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Passive" sheetId="3" r:id="rId6"/>
    <sheet state="hidden" name="Counting" sheetId="4" r:id="rId7"/>
    <sheet state="visible" name="Trends" sheetId="5" r:id="rId8"/>
  </sheets>
  <definedNames>
    <definedName hidden="1" localSheetId="1" name="Z_7E3A7FD8_885F_43D8_96B9_7FBFD53C9AC9_.wvu.FilterData">List!$A$1:$Y$68180</definedName>
    <definedName hidden="1" localSheetId="1" name="Z_CBC8DBF4_6C6F_4965_8B55_70ACB081256A_.wvu.FilterData">List!$A$1:$Y$31270</definedName>
    <definedName hidden="1" localSheetId="4" name="Z_CBC8DBF4_6C6F_4965_8B55_70ACB081256A_.wvu.FilterData">Trends!$A$1:$G$51</definedName>
  </definedNames>
  <calcPr/>
  <customWorkbookViews>
    <customWorkbookView activeSheetId="0" maximized="1" windowHeight="0" windowWidth="0" guid="{7E3A7FD8-885F-43D8-96B9-7FBFD53C9AC9}" name="Filter 2"/>
    <customWorkbookView activeSheetId="0" maximized="1" windowHeight="0" windowWidth="0" guid="{CBC8DBF4-6C6F-4965-8B55-70ACB081256A}" name="Filter 1"/>
  </customWorkbookViews>
  <pivotCaches>
    <pivotCache cacheId="0" r:id="rId9"/>
  </pivotCaches>
</workbook>
</file>

<file path=xl/sharedStrings.xml><?xml version="1.0" encoding="utf-8"?>
<sst xmlns="http://schemas.openxmlformats.org/spreadsheetml/2006/main" count="105004" uniqueCount="25295">
  <si>
    <t>Data analysis and graphs - fagna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</si>
  <si>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</si>
  <si>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</si>
  <si>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</si>
  <si>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</si>
  <si>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</si>
  <si>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</si>
  <si>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</si>
  <si>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</si>
  <si>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</si>
  <si>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</si>
  <si>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</si>
  <si>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fagna að+THT</t>
  </si>
  <si>
    <t>Andriki.is</t>
  </si>
  <si>
    <t>fagna að+INF</t>
  </si>
  <si>
    <t>Bæjarins besta</t>
  </si>
  <si>
    <t>fagna hv</t>
  </si>
  <si>
    <t>Bændablaðið</t>
  </si>
  <si>
    <t>fagna því að+THT</t>
  </si>
  <si>
    <t>Bleikt.is</t>
  </si>
  <si>
    <t>fagna því að+INF</t>
  </si>
  <si>
    <t>Bóndi.is</t>
  </si>
  <si>
    <t>fagna því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</si>
  <si>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</si>
  <si>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</si>
  <si>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</si>
  <si>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</si>
  <si>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</si>
  <si>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</si>
  <si>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</si>
  <si>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</si>
  <si>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</si>
  <si>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</si>
  <si>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</si>
  <si>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</si>
  <si>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</si>
  <si>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</si>
  <si>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Per voice</t>
  </si>
  <si>
    <t>Fótbolti.net</t>
  </si>
  <si>
    <t>+það</t>
  </si>
  <si>
    <t>%+það</t>
  </si>
  <si>
    <t>Active</t>
  </si>
  <si>
    <t>Passive</t>
  </si>
  <si>
    <t>Middle</t>
  </si>
  <si>
    <t>Fréttablaðið</t>
  </si>
  <si>
    <t>-það</t>
  </si>
  <si>
    <t>%-það</t>
  </si>
  <si>
    <t>Fréttatíminn</t>
  </si>
  <si>
    <t>Total valid</t>
  </si>
  <si>
    <t>Fréttavefur suðurlands</t>
  </si>
  <si>
    <t>Total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</si>
  <si>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</si>
  <si>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</si>
  <si>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</si>
  <si>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</si>
  <si>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</si>
  <si>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</si>
  <si>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</si>
  <si>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</si>
  <si>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</si>
  <si>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Kjarninn.is</t>
  </si>
  <si>
    <t>Kópavogsblaðið.is</t>
  </si>
  <si>
    <t>Mannlíf.is</t>
  </si>
  <si>
    <t>Mbl.is</t>
  </si>
  <si>
    <t>Morgunblaðið</t>
  </si>
  <si>
    <t>Pressan</t>
  </si>
  <si>
    <t>Per voice+clause</t>
  </si>
  <si>
    <t>Rás 1 og 2</t>
  </si>
  <si>
    <t>tht+a</t>
  </si>
  <si>
    <t>tht+p</t>
  </si>
  <si>
    <t>tht+m</t>
  </si>
  <si>
    <t>inf+a</t>
  </si>
  <si>
    <t>inf+p</t>
  </si>
  <si>
    <t>inf+m</t>
  </si>
  <si>
    <t>que+a</t>
  </si>
  <si>
    <t>que+p</t>
  </si>
  <si>
    <t>que+m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</si>
  <si>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</si>
  <si>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</si>
  <si>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</si>
  <si>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</si>
  <si>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</si>
  <si>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</si>
  <si>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</si>
  <si>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</si>
  <si>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</si>
  <si>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</si>
  <si>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</si>
  <si>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</si>
  <si>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</si>
  <si>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</si>
  <si>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</si>
  <si>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</si>
  <si>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</si>
  <si>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</si>
  <si>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</si>
  <si>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</si>
  <si>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</si>
  <si>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</si>
  <si>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</si>
  <si>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</si>
  <si>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</si>
  <si>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</si>
  <si>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</si>
  <si>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</si>
  <si>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</si>
  <si>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</si>
  <si>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</si>
  <si>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</si>
  <si>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</si>
  <si>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</si>
  <si>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</si>
  <si>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</si>
  <si>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</si>
  <si>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</si>
  <si>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verb</t>
  </si>
  <si>
    <t>case</t>
  </si>
  <si>
    <t>clause</t>
  </si>
  <si>
    <t>voice</t>
  </si>
  <si>
    <t>token from</t>
  </si>
  <si>
    <t>Spec,T</t>
  </si>
  <si>
    <t>kjölfarið taka afstöðu til þess hvort virkjunarleyfi Fjarðarárvirkjunar verði afturkallað . Birkir Þór Guðmundsson , framkvæmdastjóri Íslenskrar Orkuvirkjunar : Ég</t>
  </si>
  <si>
    <t>fagna því að</t>
  </si>
  <si>
    <t>, að hér skuli vera komið fólk frá Orkustofnun til þess að koma hingað á svæðið og , og skoða</t>
  </si>
  <si>
    <t>Húsvíking sem væri ekki jákvæður gagnvart verkefninu . „ Það ætlum við að gera . Við tökum öllum svona verkefnum</t>
  </si>
  <si>
    <t>fagnandi því að</t>
  </si>
  <si>
    <t>, ef við sleppum myndinni sjálfri , þá er gríðarlega mikið í kringum þetta . Það er allt gistipláss fullt</t>
  </si>
  <si>
    <t>1. desember 2018 er dagur fagnaðar yfir 100 ára fullveldi . Fögnum því án hiks ! Þess ber einnig að</t>
  </si>
  <si>
    <t>fagna að</t>
  </si>
  <si>
    <t>: Borgarar landsins eru öflugir og hafa kraft og hugrekki til að mótmæla sex óhæfum alþingismönnum ! Jón Steinar Gunnlaugsson</t>
  </si>
  <si>
    <t>saman . Fyrst í starfi og síðan með djúpri vináttu , virðingu og gleði . Við áttum því láni að</t>
  </si>
  <si>
    <t>" hitta " þau hjón . Ég tel víst að við hjón höfum valið þau Sigríði og Jóhann , húsbændur</t>
  </si>
  <si>
    <t>segir þær skerðingar sem nú séu við lýði vera alfarið óásættanlegar . Aðspurður segist Gylfi Arnbjörnsson , forseti ASÍ ,</t>
  </si>
  <si>
    <t>" krónu á móti krónu " - fyrirkomulagið verði hægt og rólega fellt úr gildi . " Hvers vegna ætti</t>
  </si>
  <si>
    <t>frjálsa heim . Steingrímur J. Sigfússon Gore olli vonbrigðum STEINGRÍMUR J. Sigfússon , formaður Vinstri hreyfingarinnar - græns framboðs ,</t>
  </si>
  <si>
    <t>fagnar því að</t>
  </si>
  <si>
    <t>" löngu vitleysunni " sé loksins lokið í kringum forsetakosningarnar vestanhafs . Við talningu atkvæða hafi komið fram brotalamir sem</t>
  </si>
  <si>
    <t>það . " Skattkerfið til endurskoðunar Steingrímur J. Sigfússon , formaður Vinstrihreyfingarinnar - græns framboðs , segist í fyrsta lagi</t>
  </si>
  <si>
    <t>" verið sé að leggja vinnu í það að skoða ferskar og róttækar hugmyndir um breytingar í skattamálum . "</t>
  </si>
  <si>
    <t>. Ísland er fullkomið dæmi um að í þessari baráttu þarf að taka á mörgum málum samtímis . " Davis</t>
  </si>
  <si>
    <t>#églíka - hreyfingin hafi komið fram og segir að það hafi verið löngu tímabært að alþjóðleg vakning yrði um mikilvægi</t>
  </si>
  <si>
    <t>stendur það upp á okkur að breyta samfélaginu til hins betra , “ sagði Andrés Ingi . „ Við skulum</t>
  </si>
  <si>
    <t>#metoo hafi kveikt umræðuna og gert okkur öll að femínistum . Nú skulum við öll halda áfram að vera femínistar</t>
  </si>
  <si>
    <t>enn betri þjónustu . Hann minnir að lokum á að Gutenberg standi á gömlum merg , fyrirtækið muni í sumar</t>
  </si>
  <si>
    <t>100 ár eru frá stofnun þess . Þórólfur Árnason , borgarstjóri í Reykjavík . Í seinni fréttum sjónvarps þann 5.</t>
  </si>
  <si>
    <t>eru í dag ein ríkasta þjóð í heimi . Um helgina sóttum við landsþing Norsku samtakanna Nei til EU sem</t>
  </si>
  <si>
    <t>fögnuðu því að</t>
  </si>
  <si>
    <t>15 ár eru liðin frá því aðild Noregs að sambandinu var síðast hafnað . Nei til EU eru gríðarlega öflug</t>
  </si>
  <si>
    <t>kvennréttindi væru mannréttindi . Í ræðu sinni sagði Gunnar Bragi karlaráðstefnuna vera einstakt framlag til viðburða sem ætlað er að</t>
  </si>
  <si>
    <t>20 ár séu liðin frá kvennaráðstefnunni . Málþingið mun hluti af herferð UN Women , HeForShe sem leikkonan Emma Watson</t>
  </si>
  <si>
    <t>framleiðendur á þurrkuðum fiskafurðum eru stærstu styrktaraðilar verkefnisins MISSION FOR VISION í Calabar í Nígeríu . Á dögunum var því</t>
  </si>
  <si>
    <t>fagnað að</t>
  </si>
  <si>
    <t>22 þúsund augnaðgerðir hafa verið framkvæmdar í verkefninu en það hófst árið 2003 . Augnaðgerðaverkefnið hefur frá upphafi miðað að</t>
  </si>
  <si>
    <t>, um tónleika sveitarinnar í Hljómskálagarðinum sem fara fram klukkan 8 á mánudagskvöldið næstkomandi . Tónleikarnir eru haldnir til að</t>
  </si>
  <si>
    <t>25 ár eru liðin frá því að lagið Garden Party með Mezzoforte sló rækilega í gegn en einnig er verið</t>
  </si>
  <si>
    <t>ávarpar hann Hermálaakademíu Víetnams og fundar með leiðtogum Kommúnistaflokksins . Heimsókn Cohens á sér stað um það leyti sem Víetnamar</t>
  </si>
  <si>
    <t>25 ár eru liðin frá því að þeir unnu sigur í Víetnamstríðinu . Cohen kvaðst hins vegar frekar vilja leggja</t>
  </si>
  <si>
    <t>, " segir Kristinn sem segist vera fullur eldmóðs á leið að kynna Vestfirðingum hugmyndir sínar . Sir Richard Branson</t>
  </si>
  <si>
    <t>fagnaði því að</t>
  </si>
  <si>
    <t>25 ár eru síðan fyrsta Virgin airline flaug frá Heathrow flugvelli til alþjóðlega flugvallarins í New Jersey 22. júlí 1984</t>
  </si>
  <si>
    <t>Whale Watching Massacre . Þá verður ekki síður mikið um að vera hjá Árna Samúelssyni , framkvæmdastjóra Sambíóanna , sem</t>
  </si>
  <si>
    <t>30 ár eru liðin síðan hann fór fyrst suður til Cannes að kaupa inn kvikmyndir fyrir okkur bíófíklana norður í</t>
  </si>
  <si>
    <t>viðtalið í heild sinni með þessari frétt . Hátíðarhöld vegna goslokahátíðar í Vestmannaeyjum fór vel fram sl. nótt en eyjamenn</t>
  </si>
  <si>
    <t>35 ár eru síðan eldgosi lauk á Heimaey . Áætlað er að um fjögur til fimmþúsund manns hafði verið að</t>
  </si>
  <si>
    <t>má lesa að Ólafur hafi snætt kvöldverð með stjórn Goldman Sachs-bankans í staðinn fyrir að vera á Arnarhóli til að</t>
  </si>
  <si>
    <t>35 ár eru síðan Vigdís Finnbogadóttir var kjörinn forseti . Ég er samt ekki viss um að staður Ólafs Ragnars</t>
  </si>
  <si>
    <t>en þar sögðust tæplega 62 prósent þeirra sem tóku afstöðu vera óánægð með borgarstjórann . Jón kaus hins vegar að</t>
  </si>
  <si>
    <t>38 prósent landsmanna séu ánægðir með störf hans . „ Þrjátíuogáttaprósent landsmanna ánægðir með mín störf ! Þetta er flott</t>
  </si>
  <si>
    <t>haldast lengst á afmörku svæði í háegg Eldfells . Hættumat endurnýjað Fjöldi manns er nú gestkomandi í Vestmannaeyjum til að</t>
  </si>
  <si>
    <t>39 ár eru liðin frá lokum Heimaeyjargossins . Þeirra á meðal er Víðir Reynisson , deildarstjóri Almannavarna Ríkislögreglustjóra . Fréttastofa</t>
  </si>
  <si>
    <t>, forsetafrú Bandaríkjanna , mun verða gestur í þáttunum Sesamstræti ( e. Sesame Street ) . Nú er verið að</t>
  </si>
  <si>
    <t>40 ár eru liðin frá því þátturinn hóf göngu sína og mun forsetafrúin vera gestur í fyrsta þættinum í vetur</t>
  </si>
  <si>
    <t>var Corolla mest seldi bíll í heimi og hefur alla tíð verið býsna vinsæll . Á þessu ári var því</t>
  </si>
  <si>
    <t>40 milljónir eintaka af Toyota Corolla hefðu verið seldar frá upphafi og einhvern þátt eiga Íslendingar í því . Ellefta</t>
  </si>
  <si>
    <t>undir lok . Það hefur ekki gengið eftir og ferðamannastraumur um Hvalfjörð fer ört vaxandi . Í ár er því</t>
  </si>
  <si>
    <t>80 ár eru liðin frá því veitingarekstur hófst í Hvalfirði . Um síðustu helgi var því fagnað að 80 ár</t>
  </si>
  <si>
    <t>í janúar 2014 og nemur hækkun á meðalverði um 40% . Áhugamenn um ál við bílsmíði hafa ástæðu til að</t>
  </si>
  <si>
    <t>80% af yfirbyggingu og undirvagni nýs Jaguars XF eru úr þeim málmi . XF-bíllinn verður frumsýndur við athöfn í Englandi</t>
  </si>
  <si>
    <t>ári greinast í Evrópu 60.000 konur og 30.000 deyja af völdum þessa sjúkdóms . Við Íslendingar eigum því láni að</t>
  </si>
  <si>
    <t>á Íslandi er dánartíðni af völdum leghálskrabbameins einna lægst á heimsvísu vegna vel skipulagðrar leitar . Aðra þjóðir , jafnvel</t>
  </si>
  <si>
    <t>október sl. , Bandaríkjanna , Bretlands , Danmerkur , Noregs , Kanada , Póllands og Þýskalands , gagngert til að</t>
  </si>
  <si>
    <t>á Íslandi fari nú fram „ stærsta heræfing bandalagsins undanfarin ár “ . Sendiherrarnir draga hvergi af sér : „</t>
  </si>
  <si>
    <t>glaðleg og falleg að taka á móti þessari stóru fjölskyldu með brosi á vor . Ég átti því láni að</t>
  </si>
  <si>
    <t>á milli okkar Guðleifar og bróður míns Greips voru sterk tryggðarbönd . Í ýmsum erindagjörðum gat ég alltaf leitað til</t>
  </si>
  <si>
    <t>, Ólöf og Sigurbjörg Sigurðardætur . Gengin er góð kona . Við systurnar úr Hlíðargötu 6 áttum því láni að</t>
  </si>
  <si>
    <t>á neðri hæðinni bjó yndisleg fjölskylda . Margrét Jónsdóttir , eða Nafna , eins og við kölluðum hana ávallt var</t>
  </si>
  <si>
    <t>Haraldur Johannessen , ritstjóri Morgunblaðsins . Leikurinn með blaðið og happdrættið er samstarfsverkefni Morgunblaðsins og Toyota á Íslandi . Toyota</t>
  </si>
  <si>
    <t>á þessu ári eru liðin fimmtíu ár frá því fyrsta Toyotan var flutt til landsins . Bílar af þessari tegund</t>
  </si>
  <si>
    <t>taki alvarlega þær ábendingar og þá gagnrýni sem ASÍ hafi sett fram á starfsemi Impregilo . " Við hljótum að</t>
  </si>
  <si>
    <t>ábendingar okkar séu teknar til skoðunar og væntum þess að þá komi í kjölfarið aðgerðir sem taka á þeim ágreiningsefnum</t>
  </si>
  <si>
    <t>í áttina að námsstyrkjakerfi líkt og annars staðar á Norðurlöndunum . Þessu höfum við í Samfylkingunni kallað eftir . Við</t>
  </si>
  <si>
    <t>fögnum því að</t>
  </si>
  <si>
    <t>að flóttafólk öðlist rétt á námslánum . Það sem skiptir þó höfuðmáli er að raunhæft verði að lifa á námslánum</t>
  </si>
  <si>
    <t>sent innanríkisráðuneytinu bréf þar sem ýmsum athugasemdum ráðuneytisins og embættis ríkislögreglustjóra við ábendinguna er svarað . Þar er því einnig</t>
  </si>
  <si>
    <t>að ráðuneytið skuli taka undir það mat Ríkisendurskoðunar að ekki séu í gildi nógu skýrar reglur um framkvæmd innkaupa hjá</t>
  </si>
  <si>
    <t>í gleymsku og dá . En rektorinn var sem bergnuminn og Reykjavíkurakademían sendi frá sér fréttatilkynningu þar sem því var</t>
  </si>
  <si>
    <t>að veittir séu styrkir til stofnana “ á sviði fræða , menningar og lista jafnmyndarlega og fyrirtæki Björgólfsfeðga hafa gert</t>
  </si>
  <si>
    <t>að veittir séu styrkir til stofnana „ á sviði fræða , menningar og lista jafnmyndarlega og fyrirtæki Björgólfsfeðga hafa gert</t>
  </si>
  <si>
    <t>að náttúruverndarsinnar séu ekki á móti öllum virkjunum . Steingrímur J. Sigfússon , alþingismaður og formaður Vinstri grænna , segist</t>
  </si>
  <si>
    <t>að vinna við Búðarhálsvirkjun verði hafin að nýju , svo fremi sem menn sætti sig við núverandi rennsli í Tungnaá</t>
  </si>
  <si>
    <t>. Þessi viðhorf eru ekki í samræmi við veruleika dagsins í dag og þau þarf að uppræta . “ Eygló</t>
  </si>
  <si>
    <t>aðgerðahópur um launajafnrétti hefði með umræddum rannsóknarverkefnum fengið fram mikilvægar upplýsingar um kynbundinn launamun og stöðu karla og kvenna á</t>
  </si>
  <si>
    <t>mikilvægasta , þótt fjölbreyttir möguleikar bjóðist til sparnaðar . Lærum af mistökum annarra þjóða " Íslendingar eiga því láni að</t>
  </si>
  <si>
    <t>aðilar vinnumarkaðarins tóku höndum saman fyrir meira en þrjátíu árum og komu á skylduaðild að lífeyrissjóðum með uppsöfnunarfyrirkomulagi . Aðrar</t>
  </si>
  <si>
    <t>hefur það markmið eitt að almenningur fái sem mesta , besta og fjölbreytilegasta þjónustu . Því hljótum við öll að</t>
  </si>
  <si>
    <t>aðstaða einkarekinna fjölmiðla sé bætt . Það er mikilvægt og jákvætt skref . Í viðtali í fréttum klukkan fjögur sagði</t>
  </si>
  <si>
    <t>líffæragjafir þó svo að ný lög kveði á um að allir séu líffæragjafar nema annað sé sérstaklega skráð . Hún</t>
  </si>
  <si>
    <t>aðstandendur geti hafnað líffæragjöf . Salvör Nordal , siðfræðingur : Við höfum farið þá leið núna að það er ætlað</t>
  </si>
  <si>
    <t>tekur ekki eftir . Píratar , nýtt stjórnmálaafl með þingkonuna Birgittu Jónsdóttur meðal annarra í broddi fylkingar , ætlar að</t>
  </si>
  <si>
    <t>aðstandendur hreyfingarinnar hafa nú lokið vinnu við samþykktir og skipulag félagsins með því að bjóða gestum og gangandi í vöfflukaffi</t>
  </si>
  <si>
    <t>í ánni . Menn höfðu amk. í tvígang gefist upp á þessari þraut áður . Átti ég því láni að</t>
  </si>
  <si>
    <t>aðstoða hann við lausnir á þessu skemmtilega verkefni . Var elja hans og áræði slík að laxinn hlýddi að lokum</t>
  </si>
  <si>
    <t>. „ Gagnrýni Rótarinnar á að sjálfsögðu rétt á sér eins og öll gagnrýni . Við hjá SÁÁ tökum því</t>
  </si>
  <si>
    <t>fagnandi að</t>
  </si>
  <si>
    <t>æ fleira fólk lætur sig málefni áfengis- og vímefnasjúklinga varða , enda er alkóhólismi risastórt samfélags- og heilbrigðisvandamál . Raunveruleiki</t>
  </si>
  <si>
    <t>en nú hefði niðurlægingin bæst við . Þegar utanríkismálanefnd Evrópusambandsins dirfðist að senda frá sér ályktun þar sem því er</t>
  </si>
  <si>
    <t>ætla megi að aðildarferlinu verði fylgt fram af meiri ákefð eftir uppstokkun í ríkisstjórn um síðustu áramót þegar Jóni Bjarnasyni</t>
  </si>
  <si>
    <t>, alls um 15.000 m² . Samtök um byggingu tónlistarhúss létu frá sér heyra og ítrekuðu stuðning við samninginn og</t>
  </si>
  <si>
    <t>af hálfu ríkisins skyldi nú vera vilji til þess að hafa hljómsveitargryfju og tæknibúnað í tónleikasalnum . Með því væri</t>
  </si>
  <si>
    <t>Scotch Whisky Association ) fyrir hag viskíframleiðenda og standa 95% þeirra að baki samtökunum . Í umsögninni er þeirri fyrirætlan</t>
  </si>
  <si>
    <t>áfengissala verði gerð frjáls á Íslandi en ýmislegt í frumvarpinu sé hins vegar óboðlegt . Sér í lagi er það</t>
  </si>
  <si>
    <t>að koma og hlýða á niðurstöður kl. 13.00 í hátíðarsal . Eyjólfur Guðmundsson , rektor Háskólans á Akureyri , segist</t>
  </si>
  <si>
    <t>afmælisviðburðirnir hafi verið vel sóttir og að markmiðið um betri tengingu við samfélagið hafi náðst . Einnig sé það fagnaðarefni</t>
  </si>
  <si>
    <t>sannfæringu fyrir því að við séum að gera rétt , " sagði Oddný . Bæjarfulltrúarnir í Garði sem samþykktu tillöguna</t>
  </si>
  <si>
    <t>áform um álver í Helguvík væru komin á það stig að unnt væri að veita byggingarleyfi . Umhverfisráðherra efast um</t>
  </si>
  <si>
    <t>eins og þörf er á fjármálamarkaði , sé jafnframt eigandi fjármálafyrirtækis , " segir Halldór . Hann segist hins vegar</t>
  </si>
  <si>
    <t>áfram sé stefnt að því að bankinn verði í mjög dreifðri eign . " Ég hef ávallt talið að aðkoma</t>
  </si>
  <si>
    <t>Laugardaginn 17. maí sl. birtist í Morgunblaðinu yfirlýsing frá Global Refund á Íslandi ( GR ) . Þar var því</t>
  </si>
  <si>
    <t>áfrýjunarnefnd samkeppnismála skyldi úrskurða að GR hafi ekki verið í markaðsráðandi stöðu ! Hér er um langt og flókið mál</t>
  </si>
  <si>
    <t>sú að hin áleitnari verk eru þau sem hafa grætt mest á aðsóknaraukningunni . Við höfum átt því láni að</t>
  </si>
  <si>
    <t>áhorfendur hafa streymt í leikhúsið á metnaðarfull verk eins og Kirsuberjagarðinn , Fólkið í kjallaranum var sýnt í heilt ár</t>
  </si>
  <si>
    <t>leiklist og listrænn metnaður sem fylgir í kjölfarið og djarfir leikstjórar og leiðbeinendur úr hópi atvinnufólksins sem hafa tekið því</t>
  </si>
  <si>
    <t>áhugamennirnir vilja vinna að leiklist á öðrum forsendum en hefðbundnum . Meðal þess sem nefna má eru bjargföst stefna Hugleiks</t>
  </si>
  <si>
    <t>ekki sé samkeppnisstaðan skökk . Sveinbjörn áréttar að það sé jákvætt að samkeppni ríki á þessu sviði . " Ég</t>
  </si>
  <si>
    <t>áhugi skuli vera á því að byggja upp fleiri fyrirtæki á þessu sviði , að fleiri skuli fara út á</t>
  </si>
  <si>
    <t>er Akureyrarvaka , þá er ég að kveðja gott sumar og ætla fara aftur í rútínuna um haustið og bara</t>
  </si>
  <si>
    <t>Akureyri eigi afmæli , hún er svo yndileg , “ segir Edda Borg Stefánsdóttir verkefnastjóri hátíðarinnar . Meginþungi dagskrárinnar er</t>
  </si>
  <si>
    <t>að lágmarki tvisvar á ári . Hér með er óskað eftir að Vestmannaeyjabær tilnefni fulltrúa sinn í hópinn . Bæjarráð</t>
  </si>
  <si>
    <t>ákveðið sé að stofna upplýsingavettvang um samgöngur á sjó milli lands og Eyja en ákvörðunin kemur í kjölfar fundar sem</t>
  </si>
  <si>
    <t>hafa hækkað tvöfalt á við önnur laun síðustu tíu árin . " Samráð æskilegra Ögmundur Jónasson , formaður BSRB ,</t>
  </si>
  <si>
    <t>ákvörðun hafi verið tekin um að hækka lægstu launin , en eðlilegra hefði verið að hafa samráð við verkalýðsfélögin í</t>
  </si>
  <si>
    <t>Charlton er í 9. sæti en þó aðeins 3 stigum á eftir Middlesbrough . Félag ungra framsóknarmanna í Reykjavík suður</t>
  </si>
  <si>
    <t>ákvörðun hafi verið tekin um endurskoðun á stefnu Framsóknarflokksins í evrópumálum . Félagið segir þetta mikilvægan áfanga í átt að</t>
  </si>
  <si>
    <t>ákvörðun Einars K. Guðfinnssonar , sjávarútvegs- og landbúnaðarráðherra , að heimila veiðar á hrefnu og langreyði . Þá er því</t>
  </si>
  <si>
    <t>ákvörðunin skuli gilda í fimm ár líkt og almenn venja er innan Alþjóða hvalveiðiráðsins . Á meðan rannsóknir sýna að</t>
  </si>
  <si>
    <t>mín , hún var heimurinn minn , sólin mín , tunglið mitt og stjörnurnar . Ég átti því láni að</t>
  </si>
  <si>
    <t>alast að miklu leyti upp hjá henni og afa heima á Iðu . Hjá ömmu lærði ég að meta hestamennskuna</t>
  </si>
  <si>
    <t>lék í höndum hennar og hannyrðir hennar bera vandvirkni og listfengi fagurt vitni . Og við áttum því láni að</t>
  </si>
  <si>
    <t>alast upp á glaðværu heimili þar sem gestum var fagnað af alúð og hlýju . Tónlist og söngur einkenndu heimilið</t>
  </si>
  <si>
    <t>í hinsta sinn kæran frænda okkar , Þorlák Stefánsson frá Hnappavöllum í Öræfum . Við systkinin áttum því láni að</t>
  </si>
  <si>
    <t>alast upp á heimili hans , þar sem hann bjó félagsbúi ásamt foreldrum okkar og þremur öðrum systkinum hans og</t>
  </si>
  <si>
    <t>fjölskylduföður og vinar . Einnig kemur upp í huga okkar hjálpsemi þín við alla . Við áttum því láni að</t>
  </si>
  <si>
    <t>alast upp á heimili hjá ykkur mömmu við mikið öryggi og hlýju . Við eigum eftir að minnast þín um</t>
  </si>
  <si>
    <t>27. apríl sl. og hefur jarðarförin farið fram . Við vorum elstar af sex systkinum og áttum því láni að</t>
  </si>
  <si>
    <t>alast upp á Jóffanum eða nánar til tekið á Jófríðarstaðarvegi 10 í Hafnarfirði . Þar ríkti einstakt samfélag með góðu</t>
  </si>
  <si>
    <t>hlýlegur , greiðvikinn og hollráður . Hann hafði góða kímnigáfu og gat verið launglettinn . Björn átti því láni að</t>
  </si>
  <si>
    <t>alast upp á menningarheimili , þar sem ýmsir andans menn , sem voru í vinskap við foreldra hans , gerðu</t>
  </si>
  <si>
    <t>og hve hún saknaði Halldórs yngri bróður síns sem dó ungur . Ég og systir mín áttum því láni að</t>
  </si>
  <si>
    <t>alast upp á stóru heimili heima hjá henni ömmu okkar . Það var oft glatt á hjalla vesturfrá , sérstaklega</t>
  </si>
  <si>
    <t>okkur , þú elskaðir okkur skilyrðislaust og fyrir það verðum við þér eilíflega þakklát . Við áttum því láni að</t>
  </si>
  <si>
    <t>alast upp að hluta til í sama húsi og þið amma bjugguð , þið á efri hæðinni og við á</t>
  </si>
  <si>
    <t>augun þín ljóma eins og þau gerðu , þegar þú rifjaðir upp æskuminningar þínar . Þú áttir því láni að</t>
  </si>
  <si>
    <t>alast upp hjá ástríkum foreldrum í stórum og efnilegum systkinahópi á menningarheimili . Það var svo gaman að hlusta þegar</t>
  </si>
  <si>
    <t>Hún sagðist verða ævilangt þakklát fyrir að þær hefðu ekki látið sig í fóstur . Ég átti því láni að</t>
  </si>
  <si>
    <t>alast upp í Bólhúsinu þar sem foreldrar mínir hófu sinn búskap fyrstu 11 árin og kom það þá af sjálfu</t>
  </si>
  <si>
    <t>og svo ótal margar sem ég ylja mér við og segi drengjunum mínum frá . Ég átti því láni að</t>
  </si>
  <si>
    <t>alast upp í Borgarnesi , þar sem stutt var að skottast til ömmu og afa . Þar stóðu mér dyrnar</t>
  </si>
  <si>
    <t>Magnússon , er látinn . Ósjálfrátt leitar hugurinn aftur til 6. áratugarins . Ásamt Einari áttum við því láni að</t>
  </si>
  <si>
    <t>alast upp í Bústaðahverfinu , barnmörgu hverfi þar sem aldrei vantaði félagsskap og alltaf var nóg að gera . Sem</t>
  </si>
  <si>
    <t>) Hugurinn leitar einkum til æskuáranna nú þegar ég minnist bróður míns , Kjartans . Við áttum því láni að</t>
  </si>
  <si>
    <t>alast upp í hlýlega bárujárnshúsinu hennar mömmu við Jófríðarstaðaveg í Hafnarfirði . Við systkinin vorum fjögur : Sigrún , Guðvarður</t>
  </si>
  <si>
    <t>englunum . Guð blessi þig elsku afi , þinn litli kall , Hrannar Marel . Ég átti því láni að</t>
  </si>
  <si>
    <t>alast upp í Hveragerði þar sem tveir bræður pabba , Gunnlaugur og Svavar , bjuggu alla tíð . Þau voru</t>
  </si>
  <si>
    <t>yfir móðuna miklu sá góði drengur Pétur Georgsson , fyrirvaralaust og óvænt . Við í fjölskyldunni áttum því láni að</t>
  </si>
  <si>
    <t>alast upp í laxveiði og náttúruskoðun hjá Pétri . Þar var hann hinn mikli listamaður , enda hafði ævistarf hans</t>
  </si>
  <si>
    <t>alltaf tími til að sinna ýmsum hugðarefnum sem auðguðu andann og samfélagið allt . Við systurnar áttum því láni að</t>
  </si>
  <si>
    <t>alast upp í miklu samneyti við ömmu og afa enda stutt milli bæjarhúsa heima á Lundi . Það leið ekki</t>
  </si>
  <si>
    <t>og hefst athöfnin klukkan 13 . Að eiga góða foreldra er mikill fjársjóður . Við systur áttum því láni að</t>
  </si>
  <si>
    <t>alast upp í mjög traustu umhverfi . Veganestið sem Steinarr faðir okkar gaf okkur út í lífið er okkur ómetanlegt</t>
  </si>
  <si>
    <t>. Það var aldrei kannað hvað samstarfsmönnunum fannst um þessar heimsóknir sem voru alltíðar . Ég átti því láni að</t>
  </si>
  <si>
    <t>alast upp í nábýli við stórfjölskyldu föður míns . Ekki aðeins bjuggum við í sama húsi og amma Sigríður og</t>
  </si>
  <si>
    <t>hafði breiða , alþjóðlega sýn á lífið og tilveruna . Ég var einn þeirra sem áttu því sérstaka láni að</t>
  </si>
  <si>
    <t>alast upp í næsta nágrenni við fjölskylduna á Hólavegi 4 og var á uppvaxtarárunum tíður gestur á heimili þeirra .</t>
  </si>
  <si>
    <t>farin . Þær náðu háum aldri systurnar þrjár , Guðrún , Ingibjörg og Sigríður . Ég átti því láni að</t>
  </si>
  <si>
    <t>alast upp í nánd við Önnu ömmu mína og Jón afa minn í Nesi en þar bjuggu þau hjá Guðrúnu</t>
  </si>
  <si>
    <t>því öllu bestu þakkir fyrir háttvísi og vinsemd henni sýnda . Ég sem skrifa þessar línur átti því láni að</t>
  </si>
  <si>
    <t>alast upp í návist frænku minnar . Ég bar nöfn þeirra hjóna , hennar og manns hennar og nefndi þau</t>
  </si>
  <si>
    <t>nærri því , á sínu hundraðasta aldursári . Amma mín var mér sérstaklega kær . Ég átti því láni að</t>
  </si>
  <si>
    <t>alast upp í návist hennar þar sem við fjölskyldan bjuggum í sama húsi og hún . Mikill samgangur var á</t>
  </si>
  <si>
    <t>og fjölskylda . Nú er komið að kveðjustund . Hún Heiða frænka er öll . Ég átti því láni að</t>
  </si>
  <si>
    <t>alast upp í sama húsi , í Nesi í Loðmundarfirði , fyrstu átta ár ævinnar . Heiða og Ottó uppi</t>
  </si>
  <si>
    <t>ágæts samferðamanns , Ármanns Kr. Einarssonar rithöfundar , sem nýverið lést hér í Reykjavík . Ég átti því láni að</t>
  </si>
  <si>
    <t>alast upp í sama húsi og Ármann sem þar bjó ásamt Guðrúnu eða Bíbí systur pabba og dætrunum þrem .</t>
  </si>
  <si>
    <t>kleinurnar hennar ; meira að segja mamma bjó ekki til svona góðar kleinur ! . Ég átti því láni að</t>
  </si>
  <si>
    <t>alast upp í sama húsi og Jóna , Stefán og þeirra börn ásamt afa og ömmu , mömmu og pabba</t>
  </si>
  <si>
    <t>væri bara hálf saga . Ég , ásamt frændsystkinum mínum , börnum Jónínu og Valgerðar , átti því láni að</t>
  </si>
  <si>
    <t>alast upp í skjóli " mæðraveldis " systranna þriggja . Það er einstakt veganesti út í lífið að hafa upplifað</t>
  </si>
  <si>
    <t>ævistarf . Margs er að minnast þegar litið er um öxl . Við systkinin í Vallnatúni áttum því láni að</t>
  </si>
  <si>
    <t>alast upp í skjóli ástríkra og vel gefinna foreldra . Þau höfðu vaxið á legg á menningarheimilum í Varmahlíð og</t>
  </si>
  <si>
    <t>Heimurinn fullur af ævintýrum frá morgni til kvölds þar sem eina tímaglasið var maginn . Ég átti því láni að</t>
  </si>
  <si>
    <t>alast upp í stórum systkinahópi og hjá foreldrum þar sem lífsgildin voru alveg skýr . Ungt fólk með báða fætur</t>
  </si>
  <si>
    <t>eins og ég man svo oft eftir honum . Ég tel mig ótrúlega heppinn að hafa átt því láni að</t>
  </si>
  <si>
    <t>alast upp í sveitinni og fyrir að hafa haft Hödda eins og hann var sem fyrirmynd á uppvaxtarárum mínum .</t>
  </si>
  <si>
    <t>. Víkverji ber nafn með rentu , því hann ann átthögum sínum , Reykjavík . Hann átti því láni að</t>
  </si>
  <si>
    <t>alast upp í yndislegri miðborginni , nálægt Hlemmi . Það var í þá daga þegar fólk gekk til vinnu ,</t>
  </si>
  <si>
    <t>hvort sem af hafi er horft eða af föstu landi hennar sjálfrar . Okkur , sem áttum þeirri gæfu að</t>
  </si>
  <si>
    <t>alast upp innan Ægisdyra og þekkjum bæði Dal og Klett , svíður nú sú ætlun vitgrannra manna að þurrka út</t>
  </si>
  <si>
    <t>húsið . Þrír strákar bættust við ; Jóhannes , Ólafur og Hjörleifur . Þeir sem hafa átt því láni að</t>
  </si>
  <si>
    <t>alast upp með afa og ömmu sér við hlið eru hamingjufólk . Börnin okkar nutu þess svo sannarlega , muna</t>
  </si>
  <si>
    <t>manngreinarálit og börnin áttu sérstakt skjól hjá honum . Kynslóðirnar eru a.m.k. orðnar þrjár sem hafa átt því láni að</t>
  </si>
  <si>
    <t>alast upp með Bangsa . Fræðast um umhverfið og náttúruna hjá honum en Bangsi var náttúrubarn eins og þau gerast</t>
  </si>
  <si>
    <t>meta dugnað og trúmennsku hans . Ævi Þorsteins var ekki dans á rósum . Hann átti ekki því láni að</t>
  </si>
  <si>
    <t>alast upp með móður sinni , föður eða systkinum , en var tekinn í fóstur af fullorðnum hjónum austur í</t>
  </si>
  <si>
    <t>að vera þú . Sakna þín , afi minn . Ragnheiður Sif og Gísli . Ég átti því láni að</t>
  </si>
  <si>
    <t>alast upp með ömmu og afa í sama húsi , engu smá húsi Smiðshúsum . Afi var harðduglegur maður sem</t>
  </si>
  <si>
    <t>árum . Hafði þá móðirin átt við vanheilsu að stríða lengi . Þau systkinin áttu því ekki því láni að</t>
  </si>
  <si>
    <t>alast upp saman og hafa þannig stuðning hvert af öðru . Systkinahópurinn tvístraðist í allar áttir og á þessum árum</t>
  </si>
  <si>
    <t>einnig föst fyrir , afdráttarlaus og tók málstað þeirra sem minna máttu sín . Við systkinin áttum því láni að</t>
  </si>
  <si>
    <t>alast upp við ástríki og gott atlæti á menningarheimili foreldra okkar , fyrst í Reykjavík og síðar í Garðabæ .</t>
  </si>
  <si>
    <t>með öllu óþörf . Meirihluti fólks vill þyrma lífi Reykjavíkurflugvallar samkvæmt skoðanakönnunum . Og við sem áttum því láni að</t>
  </si>
  <si>
    <t>alast upp við flugvöllinn frá því snemma á stríðsárunum segjum einfaldlega : Flugvöllurinn varð strax besti vinur okkar krakkanna í</t>
  </si>
  <si>
    <t>Þú vildir mér alltaf allt hið besta sem þú gast mér og mínum veitt . Ég átti því láni að</t>
  </si>
  <si>
    <t>alast upp við mikið ástríki á Helgafelli hjá ykkur pabba . Og afi og amma voru ekki langt undan ,</t>
  </si>
  <si>
    <t>af börnum Oddsstaðasystra . Við bræðurnir Sigurður Oddur og ég erum tveir , en ég hef átt því láni að</t>
  </si>
  <si>
    <t>alast upp við mikið samneyti við frændsystkyni mín , afkomendur Oddsstaðasystra , og lít satt að segja meira á börn</t>
  </si>
  <si>
    <t>minn einn sagði að góðir hlutir gerist hratt en frábærir hlutir gerist ennþá hraðar . “ Margir tóku þeim tíðindum</t>
  </si>
  <si>
    <t>Alexander Rybak muni keppa í Eurovison fyrir Noregs hönd á ný . Einn þeirra sem gleðjast er leikhúsgagnrýnandinn beinskeytti Jón</t>
  </si>
  <si>
    <t>leggst Skipulagsstofnun ekki gegn eldi þar svo lengi sem það er í samræmi við áhættumat HAFRÓ . Stjórnarformaður Fiskeldis Austfjarða</t>
  </si>
  <si>
    <t>álit Skipulagsstofnunar á auknu laxeldi í Berufirði og Fáskrúðsfirði liggi fyrir . Hann vonast til þess að fá að setja</t>
  </si>
  <si>
    <t>hans hafi öll tilheyrt sömu fjölskyldunni , og hafi deilur innan fjölskyldunnar leitt til harmleiksins . Félag Múslima á Íslandi</t>
  </si>
  <si>
    <t>allir stjórnmálaflokkar skuli vera sammála um að tekið verði á málum innflytjenda með mannréttindi að leiðarljósi . " Félag Múslima</t>
  </si>
  <si>
    <t>og samtökin ekki eflst á meðan á átakinu stendur . Lögreglan hefur því unnið mjög gott starf . " Hann</t>
  </si>
  <si>
    <t>allsherjar- og menntamálanefnd Alþingis skuli óska eftir nánara samstarfi í baráttunni gegn skipulagðri glæpastarfsemi . Það sé mjög þarft og</t>
  </si>
  <si>
    <t>hefði ekki átt að þurfa próf úr Harvard til að sjá að íbúar í nágrenni Hofsvallagötu myndu ekki taka því</t>
  </si>
  <si>
    <t>allt í einu væru komin skrítin flögg af minigolfvelli og fuglahús á miðja umferðargötu , væntanlega í þeirri trú að</t>
  </si>
  <si>
    <t>verslun eða til Matfugls ehf , Völuteigi 2 , 270 Mosfellsbæ , “ segir í tilkynningu frá Matvælastofnun . Ég</t>
  </si>
  <si>
    <t>allt Ísland fari að virka saman sem ein heild . Ég fagna því að geta notið fullkominnar læknisþjónustu nær heimabyggð</t>
  </si>
  <si>
    <t>tryggi tekjur , sem hægt er að lifa á . Ég fagna því að landið verði allt ljósleiðaravætt . Ég</t>
  </si>
  <si>
    <t>allt ísland fari að virka saman sem ein heild . Ég fagna því að skattar verði ekki hækkaðir . Ég</t>
  </si>
  <si>
    <t>að Bibbi var alltaf mættur að ná í mig hálftíma fyrir áætlaðan mætingartíma . Ég hef átt því láni að</t>
  </si>
  <si>
    <t>allt mitt líf hefur Bibbi verið nálægur , boðinn og búinn til að hjálpa ef á þurfti að halda og</t>
  </si>
  <si>
    <t>mikils virði þá eru það einstaklingarnir sem vinna verkin sem mestu skipta um árangurinn . Siggi átti því láni að</t>
  </si>
  <si>
    <t>allt það fólk sem hann var háður , sinnti honum af fórnfýsi og mikilli alúð og hann átti vináttu þess</t>
  </si>
  <si>
    <t>allsherjar stefnu vegna aðildarinnar í tilteknum málaflokkum , sérstaklega þeim sem samingurinn um evrópska efnahagssvæðið taki ekki til . Þingmennirnir</t>
  </si>
  <si>
    <t>almennt væri þróun mála í átt að aðild að sambandinu ásættanleg en hvöttu ríkisstjórnina til að herða á undirbúningi fyrir</t>
  </si>
  <si>
    <t>við þann kostnað sem til fellur og því er fráleitt að neytendur séu sérstaklega rukkaðir fyrir notkun þeirra . Neytendasamtökin</t>
  </si>
  <si>
    <t>almennt virðist ríkja skilningur hjá hagsmunaaðilum að mikilvægt er að tryggja gjaldfrelsi neytenda við notkun rafrænna skilríkja . Mikilvægt er</t>
  </si>
  <si>
    <t>Youtube en svona gæti heimildarmynd um Kolo Toure verið ... Jose Enrique , vinstri bakvörður Liverpool , segist taka því</t>
  </si>
  <si>
    <t>Aly Cissokho sé kominn til félagsins að berjast við hann um stöðu . Cissokho kom til Liverpool á láni frá</t>
  </si>
  <si>
    <t>á síðasta ári til að draga úr hættu á spillingu meðal alþingismanna , dómara og saksóknara . Því er sérstaklega</t>
  </si>
  <si>
    <t>Alþingi hefur sett alþingismönnum siðareglur . Ekki þykir það þó nægjanlegt og eru stjórnvöld landsins hvött til að koma á</t>
  </si>
  <si>
    <t>Ísland undirritaði samninginn . Markmið hans er að fatlað fólk njóti mannréttinda til fulls og jafns við aðra . Þingmenn</t>
  </si>
  <si>
    <t>Alþingi væri loks að fullgilda samninginn og töluðu um að þetta væri stór stund . Fanney Björk Ásbjörnsdóttir smitaðist af</t>
  </si>
  <si>
    <t>Alþingi væri loks að fullgilda samninginn og töluðu um að þetta væri stór stund . Valgeir Örn Ragnarsson fréttamaður ,</t>
  </si>
  <si>
    <t>vegna annarra starfa en ég verð m.a. á fundi erlendis 8. og 9. mars þegar fundurinn er fyrirhugaður . Ég</t>
  </si>
  <si>
    <t>Alþingi vilji gefa stjórnlagaráði tækifæri til að bregðast við tillögum hennar enda sagði í skilabréfi ráðsins að fulltrúar væru reiðubúnir</t>
  </si>
  <si>
    <t>Yfirvöld segja að þúsundir Pakistana hafi fallið í árásum talibana í landinu á undanförnum fjórum árum . Uppreisnarmenn í Líbíu</t>
  </si>
  <si>
    <t>Alþjóða glæpadómstóllinn í Haag hafi gefið út handtökuskipun á hendur Muammar Gaddafi einvaldi , Saif al-Islam , syni hans ,</t>
  </si>
  <si>
    <t>, umboð til að manna nefndina og útbúa það regluverk sem rannsóknarnefndin mun síðan vinna eftir . Uppreisnarmenn í Líbíu</t>
  </si>
  <si>
    <t>Alþjóðaglæpadómstóllinn í Haag hafi gefið út handtökuskipun á hendur Gaddafi einræðisherra , syni hans og yfirmanni líbísku leyniþjónustunnar . Alþjóðleg</t>
  </si>
  <si>
    <t>hér í einum hnapp skammt frá Eldey , “ sagði Kristinn . Danir fagna auknum sandsílaveiðum Danskir fiskimenn taka því</t>
  </si>
  <si>
    <t>Alþjóðahafrannsóknaráðið jók ráðgjöf sína í veiðum á sandsíli á árinu 2015 , að því er fram kemur á vefnum tvmidtvest.dk</t>
  </si>
  <si>
    <t>grafar í dag . Á sama tíma mótmæltu hundruð manna á vettvangi annars tilræðisins . Voru árásirnar fordæmdar og því</t>
  </si>
  <si>
    <t>alþjóðasamfélagið leggi að Bashar al-Assad að stíga af forsetastóli . Að minnsta kosti 27 létust í sprengingunum og yfir 140</t>
  </si>
  <si>
    <t>frændsystkinahópi og allt frá því að við vorum börn hittumst við alltaf reglulega . Því við áttum því láni að</t>
  </si>
  <si>
    <t>amma og afi okkar lögðu mikla rækt við fjölskylduböndin og fátt gladdi þau meir en þegar húsið þeirra í Hófgerðinu</t>
  </si>
  <si>
    <t>hún kunni ógrynni af , og vera umluktur hlýju og umhyggju ömmu minnar . Við hjónin áttum því láni að</t>
  </si>
  <si>
    <t>amma passaði hann Sigurjón okkar . Þó að hann hafi verið mjög ungur að árum man hann vel eftir þessum</t>
  </si>
  <si>
    <t>hjá ABC-hjálparstarfi og hún hélt líka góðu sambandi við fjölskylduna sem hún sinnti vel . Við áttum því láni að</t>
  </si>
  <si>
    <t>Anna var mikið með í fjölskylduboðum hjá mömmu og pabba þannig að börnin okkar og barnabörnin fengu að kynnast Önnu</t>
  </si>
  <si>
    <t>þótt vitað sé fyrirfram að ekki er allur tónlistarflutningur í efsta stigi listrænna gæða . Við eigum því láni að</t>
  </si>
  <si>
    <t>annað hvert ár er haldin Listahátíð í Reykjavík . Oft hafa sótt hátíðina fremstu listamenn heims , sem hafa skilið</t>
  </si>
  <si>
    <t>samið yrði um vopnahlé . Colin Powell , utanríkisráðherra Bandaríkjanna , lýsti yfir ánægju með yfirlýsingu Arafats . " Ég</t>
  </si>
  <si>
    <t>Arafat hefur fordæmt ofbeldið en nú þarf hann að finna þá sem eru ábyrgir og handtaka þá , " sagði</t>
  </si>
  <si>
    <t>desember nk . Venju samkvæmt var haldið upp á fullveldisdaginn í Háskólanum á Akureyri , um leið og því var</t>
  </si>
  <si>
    <t>áratugur er liðinn frá því að útilistaverkið Íslandsklukkan eftir Kristinn E. Hrafnsson var vígt og fært Akureyringum að gjöf frá</t>
  </si>
  <si>
    <t>hefur fest sig í sessi og þar starfa nú um 80 manns að staðaldri . Fyrr í vikunni var því</t>
  </si>
  <si>
    <t>áratugur er liðinn síðan vinnsla á fiski hófst hjá fyrirtækinu með 20 starfsmönnum . Þegar mest er umleikis yfir hásumarið</t>
  </si>
  <si>
    <t>. Bílar af þessari tegund hafa því verið hér á markaði í hálfa öld . " Við erum líka að</t>
  </si>
  <si>
    <t>árið 2014 var 25. árið í röð sem Toyota var mest seldi bíllinn á Íslandi . Við erum afskaplega þakklát</t>
  </si>
  <si>
    <t>allt í einu er farið að snobba voða mikið fyrir spennusögum – spaugilegt að sjá hvað allir voru sammála að</t>
  </si>
  <si>
    <t>Arnaldur skyldi fá tilnefningu . Ég er líka helst á því að hann vinni þetta – mönnum finnst vera kominn</t>
  </si>
  <si>
    <t>og hjálpaði hann liðinu að endurheimta sæti sitt í efstu deild . Gunnlaugur Jónsson , þjálfari ÍA , tók því</t>
  </si>
  <si>
    <t>Árni hefði skrifað undir nýjan samning . ,, Árni sýndi á síðasta tímabili að hann er gríðarlegt efni í góðan</t>
  </si>
  <si>
    <t>, sem studdi hana í öllu . Báðar dætur Sigríðar lögðu fyrir sig ballettnám og hún átti því láni að</t>
  </si>
  <si>
    <t>Ásta dóttir hennar fetaði í hennar fótspor og hefur í yfir tvo áratugi stjórnað skólanum og getur nú litið til</t>
  </si>
  <si>
    <t>, sagði forsetinn . " Lýðræðiskjarni stjórnarskrár og tíðarandi nýrrar aldar eru ótvíræðar vísbendingar um að sérhver forseti á að</t>
  </si>
  <si>
    <t>athafnir hans og orðræða séu vegin og metin við endurnýjun umboðsins , einkum þegar umdeildar ákvarðanir hafa verið dagskrárefni ;</t>
  </si>
  <si>
    <t>. Ólafur Ragnar sagði að lýðræðiskjarni stjórnarskrár og tíðarandi nýrrar aldar væru ótvíræðar vísbendingar um að sérhver forseti eigi að</t>
  </si>
  <si>
    <t>athafnir hans og orðræða séu vegin og metin við endurnýjun umboðsins , einkum þegar umdeildar ákvarðanir hafi verið dagskrárefni ,</t>
  </si>
  <si>
    <t>fylgist mjög vel með þróun í heilbrigðismálum og Kvenfélagasamband Íslands sé í góðu samstarfi við Lýðheilsustöð sem hefur tekið því</t>
  </si>
  <si>
    <t>athygli sé beint að fæðu , heilsu , hreyfingu og líðan . " Hjá Lýðheilsustöð er hægt að fá marga</t>
  </si>
  <si>
    <t>fagnar þeirri ákvörðun ríkisstjórnarinnar að leggja áherslu á samgöngubætur í höfuðborginni við ráðstöfun söluandvirðis Landssíma Íslands . Sérstaklega er því</t>
  </si>
  <si>
    <t>átta milljarðar króna skulu lagðir til fyrsta áfanga Sundabrautar á árunum 2007 - 2010 og að ekki séu uppi áform</t>
  </si>
  <si>
    <t>lönd verið mikið um nokkuð langt skeið án þess að það leiði til lækkunar gengisins . Samtök verslunar og þjónustu</t>
  </si>
  <si>
    <t>atvinnutekjur skerði ekki lengur bætur þeirra sem eru 70 ára og eldri . Í fréttabréfi sínu hvetja samtökin jafnframt ríkisstjórnina</t>
  </si>
  <si>
    <t>. Fleiri upplýsingar um leikina er að finna á : www.pocketexpress.com . EINAR K. Guðfinnsson , formaður sjávarútvegsnefndar Alþingis ,</t>
  </si>
  <si>
    <t>auðlindanefnd hefur nú skilað niðurstöðum sínum og segist telja að með þessari álitsgerð sé lagður grunnur að því að stjórnmálamenn</t>
  </si>
  <si>
    <t>2016 fyrir bókina . Gagnrýnandi Víðsjár , Vera Knútsdóttir , sagði Ör vera hennar beittustu til þessa . „ Ég</t>
  </si>
  <si>
    <t>Auður Ava Ólafsdóttir skuli beita skáldskaparhæfileikum sínum til að vekja lesendur til umhugsunar og gera tilraun til að hafa áhrif</t>
  </si>
  <si>
    <t>fyrir skóladaginn og mikilvægt er að börnin fá hollan og góðan mat á sama tíma og foreldra taka því flestir</t>
  </si>
  <si>
    <t>auðvelt sé að útbúa hann og að nestisboxið komi tómt heim að skóladegi loknum . Hollar bananapönnukökur eru tilvaldar í</t>
  </si>
  <si>
    <t>. “ Stefán hvetur fólk að ganga í reyklausa liðið : „ Ok , nú hætti ég og ætla að</t>
  </si>
  <si>
    <t>fagna hverjum</t>
  </si>
  <si>
    <t>auka degi sem ég fæ í þessu lífi því ég trúi ekki á líf eftir dauðann , ég trúi á</t>
  </si>
  <si>
    <t>tómstundaráðs veitir jákvæða umsögn við 50% starfshlutfall til að sinna fjölmenningu í Vestmannaeyjum sem tilraunaverkefni til eins árs . Meirihlutinn</t>
  </si>
  <si>
    <t>auka eigi við þjónustu fólks með erlent ríkisfang þar sem fjöldi þeirra hefur aukist töluvert og er orðin 9% af</t>
  </si>
  <si>
    <t>við nýja kynslóð stjórnarandstæðinga sem hefur myndað sína eigin hugmyndafræði í fimmtán ára fjarveru leiðtogans . Þjóðarleiðtogar um allan heim</t>
  </si>
  <si>
    <t>Aung San Suu Kyi , leiðtogi stjórnarandstöðunnar í Búrma , sé loks laus úr haldi eftir meira en 15 ára</t>
  </si>
  <si>
    <t>svo sannarlega skilið , " segir Ólafur og bætir við : " Við höfum sem betur fer því láni að</t>
  </si>
  <si>
    <t>bæði íslenskir neytendur , verslanir og bændur hafa tekið okkur opnum örmum . " Ameríka | Carlos Santana , gítarleikarinn</t>
  </si>
  <si>
    <t>fljótlega gerðar á húsnæðinu svo það nýtist enn betur undir þá fjölbreyttu starfsemi sem hér á að vera . Heimamenn</t>
  </si>
  <si>
    <t>bæði póstur og banki verði áfram í þorpinu og telja að þessi lausn gæti nýst öðrum bæjarfélögum í svipuðum sporum</t>
  </si>
  <si>
    <t>verður mun auðveldara að sníða hann að þörfum vaxandi ferðaþjónustu , sem og samfélagsins alls hverju sinni . Fulltrúar ferðaþjónustunnar</t>
  </si>
  <si>
    <t>bæjarstjóri ætli að hafa forgöngu um þetta mikla hagsmunamál Vestmannaeyjabæjar . Mikil uppsveifla hefur átt sér stað í íslenskum sjávarútvegi</t>
  </si>
  <si>
    <t>bændur sameinuðust um þetta tilboð þá getum við boðið gott verð . “ Sindri Sigurgeirsson , formaður Bændasamtaka Íslands ,</t>
  </si>
  <si>
    <t>bændur hafi fengið lækkun á raforkuverði en bændur hafa um árabil sagt raforkuverð til sín vera nokkuð hátt . „</t>
  </si>
  <si>
    <t>efnavopnin og nú verði tekin raunveruleg skref í átt að því að binda endi á borgarastríðið í Sýrlandi . Við</t>
  </si>
  <si>
    <t>Bandaríkin og Rússland munu halda áfram góðu samstarfi og hvetjum þau til að vinna í sameiningu að því að tryggja</t>
  </si>
  <si>
    <t>misserum . „ Samkomulagið sem liggur fyrir gefur von um að hægt verði að koma böndum á efnavopnin . Við</t>
  </si>
  <si>
    <t>Íbúðalánasjóð " án þess að bankinn njóti ríkisábyrgðar eins og Íbúðalánasjóður " . Guðmundur Bjarnason , framkvæmdastjóri Íbúðalánasjóðs , segist</t>
  </si>
  <si>
    <t>bankarnir geti gert vel við sína viðskiptavini og séu almennt að sinna þessum markaði . " Forsenda þess að hið</t>
  </si>
  <si>
    <t>stöðu Íbúðalánasjóðs verði ekki raskað í þessari óvissu sem blasir við bankakerfinu , " segir Guðni ennfremur . Hann segist</t>
  </si>
  <si>
    <t>bankarnir virðist vera að vakna upp af óráðsíu síðustu ára . Hæst launuðu stjórnendur þeirra séu farnir að lækka kaup</t>
  </si>
  <si>
    <t>lokum , ég tel rétt að bankasýsla láti fara fram óháða rannsókn á þessu máli sem fyrst . Þorsteinn Sæmundsson</t>
  </si>
  <si>
    <t>bankasýslan ætli að kanna málið því að hans mati sé ljóst að forystumenn Landsbankans hafi orðið margsaga . Og það</t>
  </si>
  <si>
    <t>að ræða . En maður deilir ekki við dómarann , " sagði Valgerður . Bankastjóri Búnaðarbankans fagnar niðurstöðunni ,, Við</t>
  </si>
  <si>
    <t>bankinn er hreinsaður af kæru Fjármálaeftirlitsins og niðurstaðan er í fullu samræmi við það sem við höfum alltaf haldið fram</t>
  </si>
  <si>
    <t>erlendum eignum í hverjum mánuði eða ársfjórðungi . Gunnar Baldvinsson , formaður Landssamtaka lífeyrissjóða og framkvæmdastjóri Almenna lífeyrissjóðsins , segist</t>
  </si>
  <si>
    <t>bankinn vinni að því hörðum höndum að skapa umhverfi fyrir afnám hafta . Gunnar Baldvinsson , formaður Landssamtaka lífeyrissjóða :</t>
  </si>
  <si>
    <t>. Össur segir þjóðir heims þurfa að taka höndum saman og berjast gegn kjarnorkuvígbúnaði . Í því ljósi beri að</t>
  </si>
  <si>
    <t>Barack Obama Bandaríkjaforseti skyldi lýsa því yfir á leiðtogafundi Atlantshafsbandalagsins í apríl sl. að hann hygðist beita sér fyrir heimi</t>
  </si>
  <si>
    <t>, einnig hafði hann gaman af því að fara á tónleika með góðum söngvurum . Hann átti því láni að</t>
  </si>
  <si>
    <t>barnabörnin hans eru mjög músíkölsk og spiluðu og sungu oft fyrir hann . Síðustu árin vann hann á sumrin hjá</t>
  </si>
  <si>
    <t>Ísraelsstjórnar án þess að vera talinn gyðingahatari . arnim@mbl.is JÓN GERALD Sullenberger , forstjóri Nordica Inc. í Flórída , segist</t>
  </si>
  <si>
    <t>Baugur ætli að lækka matvöruverð á Íslandi og að fyrirtækið sé tilbúið að opna bækur sínar , eins og fram</t>
  </si>
  <si>
    <t>segir að ástandið sé þó almennt gott að degi til enda herinn með öfluga gæslu . Hann segir landsmenn almennt</t>
  </si>
  <si>
    <t>Ben Ali hafi hrökklast frá völdum . Stigið hafi verið fyrsta skrefið í átt að lýðræði í Túnis . Ekki</t>
  </si>
  <si>
    <t>og afrétt en hvergi sé minnst á að fara inn á land lögbýla og þinglýstar eignir . Tómas sagðist því</t>
  </si>
  <si>
    <t>bent væri sérstaklega á Mannréttindadómstólinn ; það hefði komið rækilega fram af hálfu lögfræðings á nýlegum fundi hvernig hefði farið</t>
  </si>
  <si>
    <t>próf gætu hjálpað lögreglunni að öðlast traust almennings . „ Eins og fjölgun myndavéla . Við í lögreglunni tökum því</t>
  </si>
  <si>
    <t>bera myndavélar þannig að sem flest í okkar starfi sé tekið upp . Það verður að vera traust til lögreglunnar</t>
  </si>
  <si>
    <t>og mosa , og vel falið í hávöxnu grasi . Ég hafði bara einu sinni áður átt því láni að</t>
  </si>
  <si>
    <t>berja slíkt augum ; það var í Reykjarfirði á Ströndum . En aldrei þarna í fæðingarbæ mínum , Siglufirði .</t>
  </si>
  <si>
    <t>dóttur þeirra . Var mér strax vel tekið á heimili þeirra í Grafarvogi . Síðar áttum við því láni að</t>
  </si>
  <si>
    <t>Beta og Gulli ákváðu að setjast að hér í Hveragerði og varð það eðlilega til þess að samskipti okkar urðu</t>
  </si>
  <si>
    <t>hjá þegar samtök vinnuveitenda ráðast þannig á helgan og lögvarinn rétt verkafólks . Enginn veit hver verður næstur . A.S.V.</t>
  </si>
  <si>
    <t>Bifreiðastjórafélagið Sleipnir tekur af skarið og brýst út úr þeirri láglaunastefnu sem kjarasamningar á þessu ári hafa markað , "</t>
  </si>
  <si>
    <t>sé mikilvægur áfangi í stríðinu gegn hryðjuverkum en marki ekki endalok þess . Luis Arreaga sendiherra Bandaríkjanna hér á landi</t>
  </si>
  <si>
    <t>Bin Laden hafi náðst enda hafi hann verið svarinn óvinur bandaríkjanna með líf þúsunda manna á samviskunni . „ Osama</t>
  </si>
  <si>
    <t>bar ábyrgð á af mikilli röggsemi . Gréta var mikill vinur vina sinna og við hjónin áttum því láni að</t>
  </si>
  <si>
    <t>bindast Grétu og Haraldi vináttuböndum sem veitti okkur mikla ánægju og styrk . Það var í senn fróðlegt og skemmtilegt</t>
  </si>
  <si>
    <t>segja um Kollu , betri og traustari förunaut hefði hún vart getað fundið . Við Elsa áttum því láni að</t>
  </si>
  <si>
    <t>bindast þeim Kollu og Berta vinarböndum , þeim einum , sem ekki verða upp rakin . Minningabrotin hrannast upp .</t>
  </si>
  <si>
    <t>vera mjög sáttur ef spáin gengur eftir , staða heimila , fyrirtækja og ríkissjóðs sé góð . Samtökin ' 78</t>
  </si>
  <si>
    <t>biskup hafi beðist afsökunar á framgöngu kirkjunnar í málum samkynhneigðra . Prófessor í stjórnmálafræði segir marga samkynhneigða standa sára eftir</t>
  </si>
  <si>
    <t>króna . Gleðimessur verða haldnar víða um land á morgun til þess að fagna nýjum hjúskaparlögum . Formaður Samtakanna 78</t>
  </si>
  <si>
    <t>Biskup Íslands hafi skipt um skoðun í málefnum samkynhneigðra . Ný hjúskaparlög taka gildi á morgun en þar með geta</t>
  </si>
  <si>
    <t>; Þórður Guðjónsson skipstjóri . Þórður komst oft í hann krappann á löngum sjómannsferli sínum og átti því láni að</t>
  </si>
  <si>
    <t>bjarga mörgum sjómönnum úr sjávarháska . Hann taldi að yfir sér væri vakað af æðri máttarvöldum . Fyrsta konan sem</t>
  </si>
  <si>
    <t>aflakóngur og útgerðarmaður á Akranesi . Þórður komst oft í hann krappan á sjómannsferli sínum og átti því láni að</t>
  </si>
  <si>
    <t>bjarga mörgum sjómönnum úr sjávarháska . Sjálfur bjargaðist hann oft þegar öllu virtist lokið , í fyrsta skipti sex ára</t>
  </si>
  <si>
    <t>húð og hár og elskaði sjóinn og sjómennsku . Hann komst oft í hann krappan og átti því láni að</t>
  </si>
  <si>
    <t>bjarga tveimur skipsfélögum sínum frá drukknun í ofsaveðri . Þau Einar og Svava giftust árið 1938 og fluttust til Reykjavíkur</t>
  </si>
  <si>
    <t>ársins 2005 samkvæmt vali lesenda fréttavefjarins bb.is er Sigríður Guðjónsdóttir , íþróttakennari á Ísafirði , sem átti því láni að</t>
  </si>
  <si>
    <t>bjarga ungum dreng frá drukknum í sundlaug Bolungarvíkur 1. desember sl . Sigríður fékk rúmlega 22% greiddra atkvæða en á</t>
  </si>
  <si>
    <t>Ísafirði , hefur verið kosin Vestfirðingur ársins 2005 af lesendum fréttavefjarins bb.is á Ísafirði . Sigríður átti því láni að</t>
  </si>
  <si>
    <t>bjarga ungum dreng frá drukknun í sundlaug Bolungarvíkur í byrjun desember . Í frétt á bb.is kemur fram að Sigríður</t>
  </si>
  <si>
    <t>verkum sínum að hún er vel hæf til að sinna þeim mikilvægum málaflokkum sem undir ráðuneyti hennar heyra . LS</t>
  </si>
  <si>
    <t>Bjarni Benediktsson formaður Sjálfstæðisflokksins hafi gætt að kynjahlutföllum við skipan í ráðherraembætti og kona hafi orðið fyrir valinu . Það</t>
  </si>
  <si>
    <t>273 milljóna króna skuldabréfakröfu á bankann . Í tilkynningu frá Árna Tómassyni , formanni skilanefndar Glitnis , segir að félagið</t>
  </si>
  <si>
    <t>fagni því að</t>
  </si>
  <si>
    <t>Bjarni telji það ábyrgð sína að endurgreiða féð . Bjarni vildi ekki veita fréttastofu viðtal vegna málsins en sagðist vera</t>
  </si>
  <si>
    <t>Bjarna að félög í hans eigu endurgreiddu yfirverð í hlutabréfaviðskiptunum auk samningsvaxta . Á það var fallist . Glitnir banki</t>
  </si>
  <si>
    <t>Bjarni telur það ábyrgð sína að verða við málaleitaninni sem leiddi til þessa samkomulags . Greiðslan nú nemur ríflega 650</t>
  </si>
  <si>
    <t>) , Bretlandi ( 1956 ) og síðar í Noregi ( 1970 ) . Við Borgfirðingar áttum því láni að</t>
  </si>
  <si>
    <t>Bjarni var ráðinn til Búnaðarsambands Borgarfjarðar árið 1960 . Hann var framkvæmdastjóri þess frá 1961 til ársins 1987 og frá</t>
  </si>
  <si>
    <t>Reykjavík tók við rannsókn málsins og er það talið upplýst . ÞRÖSTUR Ólafsson , stjórnarformaður Máls og menningar-Heimskringlu hf. ,</t>
  </si>
  <si>
    <t>Björgúlfur Guðmundsson sé orðinn meirihlutaeigandi í Eddu-miðlun og útgáfu hf. . Hinn helsti eigandi fyrirtækisins er Mál og menning-Heimskringla .</t>
  </si>
  <si>
    <t>nú komin með stuðullinn 2,85 meðan Friðrik Ómar er með 3,5 . Í dag er bjórdagurinn en þá er því</t>
  </si>
  <si>
    <t>bjórinn var leyfður . Þegar Ísland tók skrefið út úr torfkofunum og steig inn í nútímann . Enn stendur styr</t>
  </si>
  <si>
    <t>öllum sem til hennar þekktu vænt um hana . Dagana 5. - 8. júní sl. áttum við því láni að</t>
  </si>
  <si>
    <t>Björk sótti okkur heim á Vopnafjörð . Um nokkurt skeið hafði hún haft áhuga á að koma með Gulla bróður</t>
  </si>
  <si>
    <t>röðum klerka , og handtók að minnsta kosti 20 umbótasinna . Þeir höfðu komið saman á heimili Bastehnegars til að</t>
  </si>
  <si>
    <t>blaðamaðurinn Ahmad Zeid-Abadi var leystur úr haldi gegn tryggingu eftir að hafa verið sakaður um að dreifa áróðri gegn íslamska</t>
  </si>
  <si>
    <t>sem komu að umfjölluninni , að ljóst hafi verið að Evrópusambandið og embættismenn aðildarríkjanna hafi síður en svo tekið því</t>
  </si>
  <si>
    <t>blaðamenn væru að reyna að grennslast fyrir um landbúnaðarstefnuna . Embættismenn hafi sífellt verið að gægjast yfir öxlina á blaðamönnunum</t>
  </si>
  <si>
    <t>komu til á unglingsárum Símonar þegar eldri systir hans fékk athygli mína umfram aðra . Ég átti því láni að</t>
  </si>
  <si>
    <t>blanda oft geði við mág minn , ekki síst þegar leiðir okkar Vigdísar lágu til bróður hennar og fjölskyldu hans</t>
  </si>
  <si>
    <t>. Þetta er í fyrsta sinn sem slíkur viðburður er haldinn en Bændasamtökin vonast til þess að bændur taki því</t>
  </si>
  <si>
    <t>blanda saman fræðslu og skemmtun með þessum hætti . Menningarhúsið Hof er glæsilegur vettvangur til þess að koma saman og</t>
  </si>
  <si>
    <t>nýja farsölukerfið í notkun í sumar og því hefur framkvæmdinni verið frestað til haustsins . STJÓRN Vímulausrar æsku og foreldrahópsins</t>
  </si>
  <si>
    <t>blásið hefur verið á ný til átaks gegn unglingadrykkju , segir í fréttatilkynningu . Einnig segir : " Reynslan hefur</t>
  </si>
  <si>
    <t>hendi . Hann fór snemma til sjós og var á ýmsum bátum og togurum . Ég átti því láni að</t>
  </si>
  <si>
    <t>Bóbó leyfði mér að koma með sér á síld sumarið 1959 á Dalaröstinni sem hann var skipstjóri á og Glettingur</t>
  </si>
  <si>
    <t>bæði til gagns og yndis . Lestur góðra bóka eflir samkennd , eykur víðsýni og ýtir undir ímyndunaraflið . Viðurkennum</t>
  </si>
  <si>
    <t>bóklestur er þroskandi og leggjum okkar af mörkum til að gera veg bókanna sem mestan . Bækur eiga að vera</t>
  </si>
  <si>
    <t>Það hafa eflaust margir gætt sér á nýveiddum silungi í sumar og sumir meira að segja átt þeirri ánægju að</t>
  </si>
  <si>
    <t>borða silunginn samdægurs . Silungur verður ekki miklu ferskari en það , veiddur að morgni og snæddur að kveldi .</t>
  </si>
  <si>
    <t>viku og í framhaldi af því muni væntanlega ráðast hvort lögreglan samþykki þetta eður ei . STJÓRN Sambands ungra framsóknarmanna</t>
  </si>
  <si>
    <t>borgarfulltrúar Framsóknarflokksins leggist geng tillögum Stefáns Jóns Hafstein um hækkun á leikskólagjöldum hjá þeim fjölskyldum þar sem annað foreldrið er</t>
  </si>
  <si>
    <t>" segir Dagur B. Eggertsson borgarstjóri . Kjartan Magnússon , borgarfulltrúi Sjálfstæðisflokksins , sem flutti tillöguna , segir að sjálfstæðismenn</t>
  </si>
  <si>
    <t>borgarstjóri hafi tekið vel í tillöguna og samþykkt að vísa henni til borgarráðs , í trausti þess að meirihlutanum sé</t>
  </si>
  <si>
    <t>borgarstjóra að tala um festu og jafnvægi í fjármálum borgarinnar þegar skuldir færu sífellt hækkandi . Kvaðst hún hins vegar</t>
  </si>
  <si>
    <t>borgarstjóri skyldi nú tala um heildarskuldir borgarinnar og viðurkenna þar með að sínu viti málflutning sjálfstæðismanna að fjalla um þær</t>
  </si>
  <si>
    <t>Í tilkynningu frá lögreglu kemur fram að lögregla vilji ræða við hann í tengslum við sprengjutilræðið . Leikskólastjórar í Reykjavík</t>
  </si>
  <si>
    <t>borgarstjórn hyggist bæta úr slæmu rekstrarumhverfi leikskólanna . Þetta kemur fram í ályktun sem leikskólastjórar í Reykjavík sendu frá sér</t>
  </si>
  <si>
    <t>betri byggð í tilefni af erindisbréfi sérfræðihóps vegna almennrar atkvæðagreiðslu um innanlandsflugvöll í Reykjavík : " Samtök um betri byggð</t>
  </si>
  <si>
    <t>borgarstjórn Reykjavíkur hafi frumkvæði um að efla lýðræðislega ákvarðanatöku í málefnum höfuðborgarinnar með því að standa fyrir almennri atkvæðagreiðslu um</t>
  </si>
  <si>
    <t>þeim vísað til borgarráðs en nú var þetta samþykkt og það er mikill árangur , " segir Ólafur en hann</t>
  </si>
  <si>
    <t>borgarstjórn skuli loks styðja fagleg rök í málinu . " Rökin eru þau að það myndi valda mikilli þjónustuskerðingu ef</t>
  </si>
  <si>
    <t>svo mikið af gjöfum , mikið að borða og ný föt . En þetta er í raun tími til að</t>
  </si>
  <si>
    <t>börn fæðast , að þau eru framtíðin og við eigum að vera þakklát fyrir það að hvert einasta barn sem</t>
  </si>
  <si>
    <t>mikið að borða og ný föt , " segir Halldóra . " En þetta er í raun tími til að</t>
  </si>
  <si>
    <t>erfiða og óvægna sjúkdóm , sem smám saman braut niður allt líkamlegt þrek . Hann átti þá því láni að</t>
  </si>
  <si>
    <t>börn hans og tengdabörn reistu um hann skjaldborg umhyggju og kærleika og stóðu þétt við hlið hans í baráttunni allt</t>
  </si>
  <si>
    <t>leið grunn að tilveru fyrirtækja sem eru í dag meðal öflugustu sjávarútvegsfyrirtækja á landinu . Kristján átti því láni að</t>
  </si>
  <si>
    <t>börnin hans tóku þátt í uppbyggingunni og stýra þessum fyrirtækjum í dag og halda þannig á vissan hátt merki hans</t>
  </si>
  <si>
    <t>þetta hlýlega bros það sem maður man skýrast . Síðan fylgdi oftast góðlátleg athugasemd . Við áttum því láni að</t>
  </si>
  <si>
    <t>börnin okkar , þau Sigríður Laufey og Andri , felldu hugi saman og eru nærfellt þrír áratugir síðan . Þau</t>
  </si>
  <si>
    <t>besti í heimi . Hann er ekki til sölu . ' Thomas Muller , sóknarmaður Bayern Munchen , tekur því</t>
  </si>
  <si>
    <t>Borussia Dortmund hafi styrkt sig í sumar og segir að það verði bara þeim mun skemmtilegra að vinna þessa helstu</t>
  </si>
  <si>
    <t>sölu á meira en hálfri milljón rafbóka í haust . KÁRI Stefánsson , forstjóri Íslenskrar erfðagreiningar , kvaðst í gær</t>
  </si>
  <si>
    <t>Boston-háskóli hefði gert samning við fjárfesta um að stofna fyrirtæki utan um gagnagrunn umfangsmikillar hjartarannsóknar sem staðið hefur í nokkra</t>
  </si>
  <si>
    <t>sætt sig við að hafa ekið hraðast þess hóps . Kartararnir í seinni tímatökuhópnum áttu hins vegar því láni að</t>
  </si>
  <si>
    <t>brautin þornaði fljótt eftir rigninguna og var orðin þurr er að þeim kom að spreyta sig . Í næstu lotu</t>
  </si>
  <si>
    <t>. Nokkur alvarleg atvik hafa komið upp í þjóðgarðinum síðustu ár , til dæmis við köfun í Silfru . Styrmir</t>
  </si>
  <si>
    <t>bregðast eigi við og hvetur ráðamenn til að íhuga aukinn viðbúnað til dæmis við Geysi , Gullfoss og í Vatnajökulsþjóðgarði</t>
  </si>
  <si>
    <t>í sambandi við þessa fjármálakreppu algerlega óviðunandi og við munum einhvern tímann svara fyrir okkur . En ég verð að</t>
  </si>
  <si>
    <t>Bretar hafa í dag endurskoðað þau fyrirmæli um frystingu eigna þannig að öll viðskipti milli Bretlands og Íslands eiga að</t>
  </si>
  <si>
    <t>Bautanum í áratugi . Guðmundur segir í samtali við Kaffið að breytingin sé tímabær og að þau hjónin taki því</t>
  </si>
  <si>
    <t>breyta til og segja skilið við veitingabransann „ Við erum búin að vera þarna í nær 37 ár , alveg</t>
  </si>
  <si>
    <t>til að sinna skyldum sínum . Verkaskiptingu ríkis og sveitarfélaga . Hvatt var til að verkaskiptingu yrði flýtt og því</t>
  </si>
  <si>
    <t>breyting tekjustofna verði skoðuð með flutningi málefna fatlaðra og aldraðra . Tónlistarnám . Aðalfundurinn telur eðlilegt að ríkið standi straum</t>
  </si>
  <si>
    <t>svo var hundrað ára afmæli fagnað með viðhöfn fyrir tíu árum . „ Ég fagnaði því ekkert sérstaklega . Ég</t>
  </si>
  <si>
    <t>brúin skyldi ná þessum aldri en sem bóndi og notandi brúarinnar var það ekkert sérstakt gleðiefni fyrir mig að þurfa</t>
  </si>
  <si>
    <t>góðu konurnar í kjallaranum eins og þær voru kallaðar af börnunum í hverfinu . Við hjónin áttum því láni að</t>
  </si>
  <si>
    <t>búa á ,, ættarsetri " Guðríðar og Ellerts um árabil . Þá fengu börnin okkar að kynnast Emmu og Stínu</t>
  </si>
  <si>
    <t>honum sem barni og alla tíð bar hann birtu og hlýju í líf mitt . Ég átti því láni að</t>
  </si>
  <si>
    <t>búa á æskuheimili hans sem unglingur bæði á Íslandi og í Bandaríkjunum . Ég fylgdist því vel með uppvexti hans</t>
  </si>
  <si>
    <t>húsnæði leigt út og fleira . En þessu lauk og fjölskyldan flutti til Reykjavíkur . Ég átti því láni að</t>
  </si>
  <si>
    <t>búa á Hvítárbakka ásamt fjölskyldu minni um skeið , í húsi Ragnheiðar móður Jóns sem stendur nær Hvítá en hús</t>
  </si>
  <si>
    <t>kærleikur er okkur efst í huga þegar við minnumst Ólafar . Á námsárum okkar systkinanna áttum við því láni að</t>
  </si>
  <si>
    <t>búa á Vesturbrúninni hjá Ólöfu og Friðriki frænda . Þau opnuðu heimili sitt fyrir okkur og var þess vandlega gætt</t>
  </si>
  <si>
    <t>, " segir Ólöf . " Íslensk ferðaþjónusta byggir allt sitt á orðsporinu og hefur greinin átt því láni að</t>
  </si>
  <si>
    <t>búa að góðu orðspori . En veður geta skipast fljótt í lofti og á brattann að sækja ef gæðin ná</t>
  </si>
  <si>
    <t>á liðnum árum , heldur komu með fullum þunga á rekstrarreikning heimilanna . Þeirra sem ekki áttu því láni að</t>
  </si>
  <si>
    <t>búa að hitaveitu . Þjóðin vaknaði við þá staðreynd , eftir vinstri stjórnar veizluna , eftir góðæri hagstæðs verzlunarárferðis og</t>
  </si>
  <si>
    <t>innheimtustörf fyrir Rafmagnsveitur ríkisins . Pabbi og mamma byggðu sér hús í landi Ness og átti ég því láni að</t>
  </si>
  <si>
    <t>búa alla mína bernsku örstutt frá heimili ömmu og afa í Nesi . Það voru forréttindi að alast upp í</t>
  </si>
  <si>
    <t>. Já , jólaboðin eru föst í minningunni og mikil samheldni í fjölskyldunni . Við fjölskyldan áttum því láni að</t>
  </si>
  <si>
    <t>búa ávallt í tengslum við ömmu og afa meðan hans naut við . Fyrst uppi á lofti á Miðteig 2</t>
  </si>
  <si>
    <t>að samfélaginu og auðvitað þjónustan við þá hópa sem hingað hafa flutt . Við sem höfum átt því láni að</t>
  </si>
  <si>
    <t>búa erlendis langdvölum vitum að engum líður vel í nýju landi fyrr en þeim áfanga er náð að hafa gott</t>
  </si>
  <si>
    <t>Ívar ( litli bróðir ) og fjölskylda . Þegar ég flutti haustið 1998 á Laugarbakka átti ég því láni að</t>
  </si>
  <si>
    <t>búa fyrstu árin á móti Lilju og Trausta og eignaðist góða vini sem tóku mér og fjölskyldu minni opnum örmum</t>
  </si>
  <si>
    <t>líkamlega þreytt en glöð með að vera komin heim eftir dvöl á sjúkrahúsi . Við hjónin áttum því láni að</t>
  </si>
  <si>
    <t>búa hér með henni og pabba og njóta samvista við þau alla daga , bæði í leik og starfi .</t>
  </si>
  <si>
    <t>margt leitar á hugann frá liðinni tíð . Bestu stundir ævi minnar er tímabilið þegar ég átti því láni að</t>
  </si>
  <si>
    <t>búa hjá foreldrum þínum , þér og systkinunum á Akranesi . Þá vorum við ung og lífið leikur einn -</t>
  </si>
  <si>
    <t>þá Alla mágkona Lillu og vinkona til margra ára um reksturinn . Við Róbert bróðir minn áttum því láni að</t>
  </si>
  <si>
    <t>búa hjá Lillu og Jóa í Flórída á fyrri hluta námsára okkar . Þá var hún liðlega fimmtug og komin</t>
  </si>
  <si>
    <t>Þessar döpru staðreyndir hindruðu Ólöfu mína ekki í að njóta lífsins meðan hún gat . Hún átti því láni að</t>
  </si>
  <si>
    <t>búa hjá okkar yndislegu foreldrum alla tíð meðan þeirra naut við . Þau umvöfðu hana ást og elsku , studdu</t>
  </si>
  <si>
    <t>gerir maður ráð fyrir því að morgundagurinn renni upp og að tilveran haldist óbreytt . Ég átti því láni að</t>
  </si>
  <si>
    <t>búa hjá ömmu og afa á Háaleitisbrautinni þegar ég var í menntaskóla . Sá tími er mér sérlega ljúfur í</t>
  </si>
  <si>
    <t>móðuna miklu til ljóssins , sem lýsir svo skært handan við hina jarðnesku tilveru . Við áttum þeirri gæfu að</t>
  </si>
  <si>
    <t>búa hvert sumar sl. 20 ár í næsta nágrenni við Kristin og Siggu í Austurhlíð og ferðast með þeim til</t>
  </si>
  <si>
    <t>yndislegar minningar hans um Jónsa munu fylgja honum alla tíð . Við hjónin og börnin okkar áttum því láni að</t>
  </si>
  <si>
    <t>búa í 10 ár í Mývatnssveit , þar sem við kynntumst mörgu góðu fólki , meðal annars foreldrum Jónsa og</t>
  </si>
  <si>
    <t>frekari upplýsingar og minningar til varðveislu handa mér og mínum til framtíðar . Síðustu árin átti mamma því láni að</t>
  </si>
  <si>
    <t>búa í eigin íbúð , halda sitt eigið heimili fyrir sig og fjölskylduna . Nú síðast á Sólvangsvegi í Hafnarfirði</t>
  </si>
  <si>
    <t>í eftirdragi , ákveðin að uppfylla draumana sem þau pabbi áttu saman . Síðustu árin átti mamma því láni að</t>
  </si>
  <si>
    <t>búa í eigin íbúð , nú síðast í Hafnarfirði . Stórfjölskyldan öll var dugleg að heimsækja hana , veita henni</t>
  </si>
  <si>
    <t>samfélaginu til góða . Katrín Jakobsdóttir : Við verðum ekki öll friðarverðlaunahafar Nóbels en við sem eigum því láni að</t>
  </si>
  <si>
    <t>búa í einu friðsælasta landi heims , getum öll lagt okkar af mörkum , munað hvert eftir öðru , hlúð</t>
  </si>
  <si>
    <t>, “ segir í bókuninni . Við verðum ekki öll friðarverðlaunahafar Nóbels en við , sem eigum því láni að</t>
  </si>
  <si>
    <t>hvers samfélags heldur heimsins alls . Við verðum ekki öll friðarverðlaunahafar Nóbels en við , sem eigum því láni að</t>
  </si>
  <si>
    <t>góða . Gerum samfélagið betra „ Við verðum ekki öll friðarverðlaunahafar Nóbels en við , sem eigum því láni að</t>
  </si>
  <si>
    <t>Mínar fyrstu minningar um Sigríði og frændsystkini mín tengdust bernskuárum mínum og systkina minna en við áttum því láni að</t>
  </si>
  <si>
    <t>búa í fjölda ára í nágrenni við þau . Í minningunni voru ættingar mun nánari en við eigum að venjast</t>
  </si>
  <si>
    <t>fallega vexti og hreyfingum og var alltaf mjög smekklega klædd . Ein okkar ( B.J. ) átti því láni að</t>
  </si>
  <si>
    <t>búa í Hnífsdal í þrjú ár ( 10 - 13 ára ) en þá kynntist ég Hrefnu því við vorum</t>
  </si>
  <si>
    <t>inn að Stella átti ekki langt að sækja það að vija rétta öðrum hjálparhönd því ég átti því láni að</t>
  </si>
  <si>
    <t>búa í húsnæði hjá Elínu móður Stellu sem þá var orðin mjög fullorðin og reyndist hún mér frábærlega þótt á</t>
  </si>
  <si>
    <t>tíma sem þau höfðu til að sinna sjálfum sér og sínum nánustu . Ég átti hins vegar því láni að</t>
  </si>
  <si>
    <t>búa í nágrenni við Lúðvík og Helgu , eftir að meginstarfi þeirra lauk og tíminn varð rýmri . Stundirnar í</t>
  </si>
  <si>
    <t>. Þau giftu sig mjög fljótlega og hafa búið í Ytri-Njarðvík eftir það . Ég hef átt því láni að</t>
  </si>
  <si>
    <t>búa í nágrenni við þau alltaf síðan . Ég vil þakka Steindóri , mínum ágæta bróður , Stínu og börnum</t>
  </si>
  <si>
    <t>hækkað aðeins í lofti tók við stærðfræði og íslenska en eins og mörg frændsystkini mín átti ég því láni að</t>
  </si>
  <si>
    <t>búa í sama húsi og amma og afi . Við gátum alltaf stólað á það að eiga von á pulsum</t>
  </si>
  <si>
    <t>níu börnum sem öll eru á lífi og við góða heilsu . Vegna þess að ég átti því láni að</t>
  </si>
  <si>
    <t>búa í sama húsi og amma öll mín uppvaxtarár hafði hún djúpstæð áhrif á mig . Yfirleitt fór ég niður</t>
  </si>
  <si>
    <t>líka yndi af að spila á spil og spilaði fram á það síðasta . Við hjónin áttum því láni að</t>
  </si>
  <si>
    <t>búa í sama húsi og hún í tuttugu sjö ár , eftir að Kiddi lést , fyrst í Grjótaseli og</t>
  </si>
  <si>
    <t>um sextugt . Við kynntumst þeim báðum mjög náið , ekki síst vegna þess að við áttum því láni að</t>
  </si>
  <si>
    <t>búa í sama húsi og þau að Ásvallagötu 4 á sjötta áratugnum . Þaðan eigum við ljúfar minningar frá fyrstu</t>
  </si>
  <si>
    <t>. Í dag kveð ég elskulegan tengdaföður minn , Sævar Halldórsson , hinstu kveðju . Ég átti því láni að</t>
  </si>
  <si>
    <t>búa í sama húsi og þau hjónin Sævar og Auður í 26 ár . Á vinskap okkar bar aldrei skugga</t>
  </si>
  <si>
    <t>maður ársins á Rás 2 í gær , sagði í upphafi máls síns að Íslendingar hefðu átt því láni að</t>
  </si>
  <si>
    <t>búa í samfélagi sem bæri svipmót umhyggju og tillitssemi , en blikur væru á lofti , fréttir bærust af hörku</t>
  </si>
  <si>
    <t>þrótti , finnum í börnum að leik von og trú á framtíðina . Við Íslendingar höfum átt því láni að</t>
  </si>
  <si>
    <t>búa í samfélagi sem ber svipmót umhyggju og tillitssemi . Áhyggjulaus höfum við haft hús okkar opin , unga fólkið</t>
  </si>
  <si>
    <t>skeið í sama húsi og fjölskylda Grétu . Síðast en ekki síst áttu móðir mín og faðir því láni að</t>
  </si>
  <si>
    <t>búa í sterku nábýli í næsta húsi við Sigurð bróður og Grétu , og eftir að faðir minn lést vöktu</t>
  </si>
  <si>
    <t>og Grétu . Síðast en ekki síst áttu foreldrar okkar , Ólafur Frímann og Ólína Ása , því láni að</t>
  </si>
  <si>
    <t>búa í sterku nábýli í næsta húsi við þau hjón og þeirra yndislegu börn en eftir að faðir okkar lést</t>
  </si>
  <si>
    <t>. Nú er komið að kveðjustund eftir ævilanga samfylgd okkar barnabarnanna við ömmu Ninnu . Við áttum því láni að</t>
  </si>
  <si>
    <t>búa með stórfjölskyldunni í húsi sem afi Steinar byggði við Tjarnarstíg 1 á Seltjarnarnesi og bar nafnið Dvergasteinn . Amma</t>
  </si>
  <si>
    <t>æviloka . Laufey verður jarðsungin frá Breiðholtskirkju í dag og hefst athöfnin klukkan 13 . Við áttum því láni að</t>
  </si>
  <si>
    <t>búa nálægt ömmu og afa á okkar uppvaxtarárum . Heimili þeirra var okkar annað heimili í þá daga . Gjarnan</t>
  </si>
  <si>
    <t>bjó hún við öryggi og umhyggju , naut barnabarna sinna , vina og vandamanna . Ég átti því láni að</t>
  </si>
  <si>
    <t>búa nálægt Sigurbjörgu og komu þær mæðgur oft í heimsókn til mín á morgnana . Sigurbjörg hafði alltaf frá mörgu</t>
  </si>
  <si>
    <t>þremur og einlæg samstaða um smátt og stórt í daglegu lífi . Sá sem þetta ritar átti því láni að</t>
  </si>
  <si>
    <t>búa nánast við hlið þeirra Guðbrands og Elínar frá fyrstu bernsku til fullorðinsára . Við systkinin áttum ævinlega víst skjól</t>
  </si>
  <si>
    <t>og glaðvær í góðra vina hópi , tryggur vinur og hægt að treysta henni . Ása átti því láni að</t>
  </si>
  <si>
    <t>búa sem unglingur hjá þeim hjónum og syni þeirra Ásgrími um tíma , þetta var tími sem hún hefði ekki</t>
  </si>
  <si>
    <t>ömmu , mjólkurgrautinn , skonsubrauðtertuna eða ömmuhrásalatið en án þess eru víst engin jól . Við áttum því láni að</t>
  </si>
  <si>
    <t>búa svo til sleitulaust í nálægð við þig alla tíð án teljandi árekstra . Málin voru bara rædd og þú</t>
  </si>
  <si>
    <t>ári eftir nokkurra daga sjúkrahúsvist í Búlgaríu þar sem hann hafði verið í fríi . Ég átti því láni að</t>
  </si>
  <si>
    <t>búa um árabil í næsta húsi við Möggu systur . Við nálægðina myndaðist mikil vinátta okkar í milli því nær</t>
  </si>
  <si>
    <t>minnast ömmu minnar , Katrínar N. Vigfússon , sem lést hinn 11. janúar síðastliðinn . Ég átti því láni að</t>
  </si>
  <si>
    <t>búa undir sama þaki og hún fyrstu þrjátíu ár ævi minnar , fyrst í foreldrahúsum en síðar með eigin fjölskyldu</t>
  </si>
  <si>
    <t>ársins 1982 er hún lét af störfum sökum aldurs , þá 74 ára . Við fjölskyldan áttum því láni að</t>
  </si>
  <si>
    <t>búa undir sama þaki og Jónína í rúm þrjátíu ár og enginn vafi er á að nærvera hennar hafði veruleg</t>
  </si>
  <si>
    <t>vil gera góðan bæ betri . Einar Þ Magnússon Bæjarfulltrúi og formaður Atvinnu- og hafnaráðs Íslendingar eiga því láni að</t>
  </si>
  <si>
    <t>búa við frið enda þarf Ísland hvorki her né hermenn . Það er ekki síst þess vegna sem erlendir ferðamenn</t>
  </si>
  <si>
    <t>um hana ömmu mína sem nú hefur kvatt okkur eftir langt og farsælt æviskeið . Amma átti því láni að</t>
  </si>
  <si>
    <t>búa við góða andlega heilsu allt fram á síðasta dag . Naut hún lífsins með afa , sem stóð ávallt</t>
  </si>
  <si>
    <t>ró og öryggi frá verki . Hávaði og gauragangur var ekki að hans skapi . Björgvin átti því láni að</t>
  </si>
  <si>
    <t>búa við góða heilsu lengstum . Því var það honum mikið áfall þegar hann veiktist fyrir brjósti af kransæðaþrengslum og</t>
  </si>
  <si>
    <t>Snyrtimennska hennar var einstök . Dugnaður hennar á öllum sviðum var öðrum til fyrirmyndar . Hún átti því láni að</t>
  </si>
  <si>
    <t>búa við góða heilsu lengstum ævinnar og sá um sig sjálf fram á þetta ár , þótt skammt væri í</t>
  </si>
  <si>
    <t>, skólanema , sjúklinga , öryrkja og atvinnulausra . Ef til vill getur það fólk sem á því láni að</t>
  </si>
  <si>
    <t>búa við góða heilsu og tryggt húsnæði unað vel við sinn hag . En er það þetta sem við viljum</t>
  </si>
  <si>
    <t>leið að þetta væri álíka skynsamlegt og að ætla sér einhesta yfir Kjöl . Ríkisstjórnin hefur átt því láni að</t>
  </si>
  <si>
    <t>búa við mikið góðæri en henni hefur gjörsamlega mistekist að nota það til að búa í haginn fyrir framtíðina ,</t>
  </si>
  <si>
    <t>, við hlutverki föður míns þegar hann lést fyrir tæpum tuttugu árum . Ég átti líka því mikla láni að</t>
  </si>
  <si>
    <t>búa við sömu götu og föðurforeldrar mínir stærstan hluta ævi minnar . Það var stutt ,, yfir " til ömmu</t>
  </si>
  <si>
    <t>. Fyrir utan að vera útivistar- og lystisemdaperla er garðurinn því sögulega athyglisverður . Ég hef átt því láni að</t>
  </si>
  <si>
    <t>búa við vesturrönd þessa garðs , nánar tiltekið við Bjarkargötu , í hartnær 17 ár . Sambúðin við garðinn var</t>
  </si>
  <si>
    <t>á eitt . Höfuðborgarstofa , sem ber ábyrgð á framkvæmd menningarnætur fyrir hönd Reykjavíkurborgar , hefur átt því láni að</t>
  </si>
  <si>
    <t>búa yfir hæfu starfsfólki og frábærum samstarfsaðilum sem annast viðbúnað , löggæslu og önnur öryggismál í borginni . Til að</t>
  </si>
  <si>
    <t>vaxandi áhuga á því búfé sem fellur vel að sjálfbærari búskaparháttum . Hér á landi eigum við því láni að</t>
  </si>
  <si>
    <t>búfé á borð við íslensku mjólkurkúna nýtur lýðhylli og þau viðhorf falla vel að fyrrgreindum verndunarsjónarmiðum . Hin smávaxna íslenska</t>
  </si>
  <si>
    <t>fjölmiðlum sé nú aflétt með umræddri sölu . Eftirfarandi bókun var síðan samþykkt á fundinum í gær : Bæjarstjórn Sandgerðisbæjar</t>
  </si>
  <si>
    <t>búið er að létta þeirri óvissu af þeim svæðum og hjá því starfsfólki sem unnu hjá Brimi ehf. eða dótturfyrirtækjum</t>
  </si>
  <si>
    <t>hefur boðað til fundar hagsmunaaðila um miðjan maí til að fara yfir stöðu mála og ræða framkvæmdina . " Ég</t>
  </si>
  <si>
    <t>búið er að samþykkja samningana . Í þeim felst ný nálgun til farsældar fyrir launafólk . Þetta er áfangi og</t>
  </si>
  <si>
    <t>ljósmæðra árið 2015 . BHM höfðaði málið fyrir hönd ljósmæðra og segir dóminn fullnaðarsigur . „ BHM og Ljósmæðrafélag Íslands</t>
  </si>
  <si>
    <t>búið sé að leiðrétta þá framkvæmd sem hefur viðgengist í nokkra áratugi hjá íslenska ríkinu að draga af launum fólks</t>
  </si>
  <si>
    <t>því fast eftir að félagsmenn sem brotið hefur verið á fái hlut sinn leiðréttan . „ BHM og Ljósmæðrafélag Íslands</t>
  </si>
  <si>
    <t>hæstaréttardómarar komust í dag einróma að þeirri niðurstöðu að dómur Héraðsdóms skuli standa óraskaður . „ BHM og Ljósmæðrafélag Íslands</t>
  </si>
  <si>
    <t>þegar ljóst var í hvað stefndi . Eftir þessa erfiðu reynslu síðasta sólahring þá er hún reynslunni ríkari . KKDG</t>
  </si>
  <si>
    <t>búið sé að opna á þessa umræðu og ætlar ásamt þjálfurum að vinna að lausnum á því að svona atvik</t>
  </si>
  <si>
    <t>nokkuð stórt . Það er heilmikið búið að breytast á þessum sex árum , “ sagði Þuríður sem tók því</t>
  </si>
  <si>
    <t>búið væri að færa leikana yfir til Madison . „ Aðstæðurnar eru flottari í Madison , borgin virðist vera meira</t>
  </si>
  <si>
    <t>starfsmanna . Ólafía B. Rafnsdóttir formaður VR afhenti Aðalsteini Þorsteinssyni forstjóra Byggðastofnunar vottunina við athöfn sl. fimmtudag . „ Ég</t>
  </si>
  <si>
    <t>Byggðastofnun hafi ákveðið að taka þetta mikilvæga skref og sækjast eftir Jafnlaunavottun VR . Við verðum öll , stofnanir og</t>
  </si>
  <si>
    <t>ríkinu . „ Mér fannst það frábær lending og hefði búist við því að þingmenn og hagsmunaaðilar myndu taka því</t>
  </si>
  <si>
    <t>byggja eitthvað upp í sameiningu í staðinn fyrir þetta nám . Vonandi verður það að veruleika . “ Þorgerður Katrín</t>
  </si>
  <si>
    <t>vel þau Árni og Helga tóku mér þegar við Heiður vorum að kynnast . Seinna áttum við því láni að</t>
  </si>
  <si>
    <t>byrja að búa hjá þeim á Digranesveginum . Þegar við eignuðumst okkar fyrsta barn , gengu þau úr herbergi sínu</t>
  </si>
  <si>
    <t>ullarsokkarnir og vettlingarnir sem hún prjónaði í gegnum tíðina handa sínum stóra hópi . Við hjónin áttum því láni að</t>
  </si>
  <si>
    <t>byrja búskap okkar á fyrstu hæðinni hjá Lóu og Pétri og áttum þar gott ár með þeim og öðrum góðum</t>
  </si>
  <si>
    <t>óöldina í Sýrlandi . Margir óttast að borgarastyrjöld sé að brjótast út í landinu . Stjórnvöld í Afríkuríkinu Sierra Leone</t>
  </si>
  <si>
    <t>Charles Taylor , fyrrverandi forseti í Líberíu , hafi í dag verið dæmdur í 50 ára fangelsi fyrir stríðsglæpi .</t>
  </si>
  <si>
    <t>á Bifröst , en skólinn þar er afsprengi samvinnuhreyfingarinnar sem kunnugt er . ,, Samvinnuskólinn hefur átt því láni að</t>
  </si>
  <si>
    <t>dafna jafnt og þétt . Í upphafi var hann stofnaður sem foringjaskóli og frá Bifröst hafa margir útskrifast sem komist</t>
  </si>
  <si>
    <t>gaf hún smáfuglunum hvern dag og keypti fuglafóður í sekkjum . Á vetrarsólstöðum var haldin veisla á Prjónastofunni og því</t>
  </si>
  <si>
    <t>daginn færi að lengja . Þá var hún líka búin að færa Mæðrastyrksnefnd peysur í kössum og alltaf fann hún</t>
  </si>
  <si>
    <t>þegar sá gállinn var á honum en yfirleitt var hann samt rólegur og yfirvegaður . Ég átti því láni að</t>
  </si>
  <si>
    <t>daginn sem hann dó ræddum við lengi saman . Mér fannst liggja sérlega vel á Ella og það var ljúft</t>
  </si>
  <si>
    <t>Smáralind að gera . Þau séu ekki hátíð kaupmanna og tilheyri ekki kirkjunni heldur . Jólin séu haldin til að</t>
  </si>
  <si>
    <t>daginn tekur að lengja á ný . " Það er sama fólkið og hélt andkristnihátíð í fyrra sem stendur að</t>
  </si>
  <si>
    <t>. Efni má senda ritstjórum en tölvupóstfang veftímaritsins er stogst@hi.is . Vefslóðin er www.stjornmalogstjornsysla.is . STEFÁN J. Hafstein borgarfulltrúi kveðst</t>
  </si>
  <si>
    <t>Dagur B. Eggertsson skuli vera genginn í Samfylkinguna . " Ég efast ekki um að hann nái góðum árangri og</t>
  </si>
  <si>
    <t>hér í Danmörku og heima á Íslandi . Ég tel mikilvægt á þessum tímapunkti að við ræðum framtíð handritanna og</t>
  </si>
  <si>
    <t>Danir séu reiðubúnir til viðræðna , “ segir Lilja . Kjörstöðum hefur verið lokað í þingkosningunum í Ísrael . Útgönguspár</t>
  </si>
  <si>
    <t>vanda með sínum frægu " hitturum " . Það verður okkur öllum ógleymanleg stund . Pétur átti því láni að</t>
  </si>
  <si>
    <t>dansa lífsdansinn við hamingjudísina sína , hana Lindu . Þau giftust í júní 1980 og áttu eitt fallegasta hjónaband sem</t>
  </si>
  <si>
    <t>Skagfirðinga , en eins og Ómar Ragnarsson bendir á er Sigmundur Davíð Gunnlaugsson í miðið . Menn hafa verið að</t>
  </si>
  <si>
    <t>Debbie Harry á afmæli . Hún er orðin sjötug . Debbie var fígúra í nýbylgjusenunni í New York undir lok</t>
  </si>
  <si>
    <t>ætti eftir að verða samofið . Ég fékk síðan oft að heyra frá þeim skipverjum sem áttu því láni að</t>
  </si>
  <si>
    <t>deila skipsplássi með Pétri , að það væri þeirra besta tíð . Aldrei nein vandræði , öllum hlutum stjórnað af</t>
  </si>
  <si>
    <t>innri mann . Hann var fljótur til svars og hnyttinn og grunnt á húmornum . Ég átti því láni að</t>
  </si>
  <si>
    <t>deila stofu með honum síðustu árin eða allt frá 1998 á Læknastöðinni Álftamýri og síðar gerðist hann meðeigandi að stöðinni</t>
  </si>
  <si>
    <t>samningsins að nafnvirði 170 milljónir króna afhent Lífi hf. á ný . Sturla Geirsson , forstjóri Lífs hf. , segist</t>
  </si>
  <si>
    <t>deilunum um Frumafl sé lokið . Ljóst sé að Líf hafi haft fullnaðarsigur í þessu máli . Deilurnar innan Lyfjaverslunar</t>
  </si>
  <si>
    <t>eru á vefsíðunni www.endurmenntun.is og þar er jafnframt hægt að skrá sig . Tveir góðir ÉG átti því láni að</t>
  </si>
  <si>
    <t>detta inn á tónleika með þeim sídönsku félögum Jóni Ólafssyni og Birni Jörundi úr Nýdanskri , sem þeir héldu á</t>
  </si>
  <si>
    <t>, verið ómálefnaleg og ekki haft nein tengsl við störf Eiðs Smára . Þorbjörn Broddason , prófessor í fjölmiðlafræði ,</t>
  </si>
  <si>
    <t>dómarinn leggi að jöfnu umfjöllun í dagblaði og umfjöllun á vefsíðu en gerir athugasemdir við ýmsar forsendur dómsins . Þorbjörn</t>
  </si>
  <si>
    <t>í hádeginu í dag var kynnt sú ánægjulega ákvörðun dómsmálaráðherra að auglýsa stöðu sýslumannsins í Eyjum . Við tökum því</t>
  </si>
  <si>
    <t>dómsmálaráðherra hafi tekið tillit til okkar sjónarmiða í þessu máli . Við höfum talað af festu fyrir þessum málsstað við</t>
  </si>
  <si>
    <t>svokallað faglegt mat hæfisnefndar lagði til . Það er gamla Ísland , “ skrifar Björt á Facebook . „ Ég</t>
  </si>
  <si>
    <t>dómsmálaráðherra leggur til eitthvað meira í anda 2017 , og furða mig á því að aðrir geri það ekki .</t>
  </si>
  <si>
    <t>og Flokkur Fólksins . Segir stórt skref stigið Björt segir á Facebook : „ Það er gamla Ísland . Ég</t>
  </si>
  <si>
    <t>svokallað faglegt mat hæfisnefndar lagði til . Það er gamla Ísland , “ skrifaði Björt á Facebook . „ Ég</t>
  </si>
  <si>
    <t>10 karla og 5 kvenna sem að svokallað faglegt mat hæfisnefndar lagði til . Það er gamla Ísland . Ég</t>
  </si>
  <si>
    <t>niður . En eljusemi hans var ekki takmörkuð við húsbyggingar og úthafssiglingar . Við starfsmenn dómsmálaráðuneytisins áttum því láni að</t>
  </si>
  <si>
    <t>dómsmálaráðherra réði hann í starf aðstoðarmanns og má segja að þannig hafi leiðir okkar Einars legið mjög saman í þriðja</t>
  </si>
  <si>
    <t>. Vonandi tekst henni að ná fram einhverju meiru en þarna kemur fram . Við horfum til þess bjartsýnisaugum og</t>
  </si>
  <si>
    <t>dómsmálaráðuneytið hafi verið stofnað aftur . Sigríður segir að hennar fyrsta verk verði að koma sér inn í þau mikilvægu</t>
  </si>
  <si>
    <t>stýringu . Dómsmálaráðherra segir ekkert óeðlilegt við spurningar Mannréttindadómstóls Evrópu til íslenska ríkisins um skipan dómara við Landsrétt . Hún</t>
  </si>
  <si>
    <t>dómstóllinn taki afstöðu til málsins sem fyrst . Greint var frá því í kvöldfréttum RÚV í gær að Mannréttindadómstóll Evrópu</t>
  </si>
  <si>
    <t>ekki veitt fréttastofu viðtal vegna málsins í dag en segir á Facebook síðu sinni að það sé ástæða til að</t>
  </si>
  <si>
    <t>dómstóllinn taki sem fyrst afstöðu til kæru sem lýtur að því að skipan Landsréttardómara sé andstæð Mannréttindasáttmála Evrópu þrátt fyrir</t>
  </si>
  <si>
    <t>Ríkisútvarpsins . Sigríður fagnar því að dómurinn vilji taka hratt á málinu . „ Hins vegar er ástæða til að</t>
  </si>
  <si>
    <t>dómstóllinn taki sem fyrst afstöðu til kæru sem lýtur að því að skipan landsréttardómara sé andstæð Mannréttindasáttmála Evrópu þrátt fyrir</t>
  </si>
  <si>
    <t>því að flytja á milli sveitarfélaga . Móðirin var dæmd í tveggja ára fangelsi í gær . Formaður Barnaverndar Reykjavíkur</t>
  </si>
  <si>
    <t>dómur hafi fallið í málinu þar sem oft séu mál látin niður falla vegna skorts á sönnun . Móðirin var</t>
  </si>
  <si>
    <t>margra ára samskiptavanda innan liðsins sem endaði með því að fyrrverandi slökkviliðsstjóri hætti störfum á síðasta ári . „ Ég</t>
  </si>
  <si>
    <t>dómurinn hafi staðfest það við við vissum , að þessi uppsögn væri ólögleg , " segir Ingimar Eydal , fyrrum</t>
  </si>
  <si>
    <t>birtist hún án meðfylgjandi skýringamynda ) . Góðan daginn Íslendingar og gleðilegt ár . Við hjónin áttum því láni að</t>
  </si>
  <si>
    <t>dóttir okkar sem býr erlendis kom til okkar um jólin og þá fengum við gömlu hjónin að dúlla við prinsessurnar</t>
  </si>
  <si>
    <t>að sætta sig við að yfirgefa þessa keppni að loknum 16 - liða úrslitunum . Stuðningsmenn United tóku því flestir</t>
  </si>
  <si>
    <t>dragast gegn Olympiakos , enda þótti liðið vera með þeim slakari andstæðingum sem gátu boðist í 16 - liða úrslitunum</t>
  </si>
  <si>
    <t>að lokum kominn hafði ég sett í 10. laxa og landað 6 af þeim " . Veiðimenn taka því væntanlega</t>
  </si>
  <si>
    <t>dulunni hefur verið svipt af þessari flugu og í dag fæst hún í nokkrum veiðibúðum og er klárlega skylda að</t>
  </si>
  <si>
    <t>sem hér fyrstir höfðu búsetu í okkar harðbýla landi , frumkvöðlar úr austurvegi . Það fólk átti því láni að</t>
  </si>
  <si>
    <t>dvelja á Barðaströnd og njóta þeirra landgæða og þeirrar náttúru sem þar er . Þetta verðum við sem hér búum</t>
  </si>
  <si>
    <t>á Elliheimilinu Grund sem var beint á móti heimili hennar á Hringbraut 41 . Móðir mín átti því láni að</t>
  </si>
  <si>
    <t>dvelja á efri árum sínum á Dagvistun aldraðra á Dalbraut 27 . Þá var forstöðukonan fyrir dagvistinni Margrét Hróbjartsdóttir ,</t>
  </si>
  <si>
    <t>og Helga . Mig langar að minnast tengdaföður míns Gunnars Guðjónssonar með nokkrum orðum . Ég átti því láni að</t>
  </si>
  <si>
    <t>dvelja á Eyri hvert sumar meira og minna frá 1970 og vinna með Gunnari og læra af honum . Ég</t>
  </si>
  <si>
    <t>. Elsku Auður mín . Þá hefur þú yfirgefið líkama þinn eftir erfið veikindi . Ég átti því láni að</t>
  </si>
  <si>
    <t>dvelja á heimili ykkar Andrésar á menntaskólaárum mínum . Það var gott að búa hjá ykkur . Ég sat oft</t>
  </si>
  <si>
    <t>. Bróðir minn var hvíldinni feginn enda langvarandi erfið og kvalafull veikindi að baki . Hann átti því láni að</t>
  </si>
  <si>
    <t>dvelja á Hjúkrunarheimilinu Skjólgarði síðustu tvo mánuðina þar sem hann naut frábærrar umönnunar sem ég er mjög þakklát fyrir .</t>
  </si>
  <si>
    <t>það er á heimili eða í heilu bæjarfélagi , er fólkið sem þar býr . Ég átti því láni að</t>
  </si>
  <si>
    <t>dvelja á Skagaströnd allan júní , í íbúð sem er í boði NES-listamiðstöðvar sem var nýlega sett á laggirnar .</t>
  </si>
  <si>
    <t>í blóma lífsins og er því afar sárt að horfa á eftir honum . Við Einar áttum því láni að</t>
  </si>
  <si>
    <t>dvelja ásamt fleiri frændsystkinum okkar samtímis í nokkur sumur hjá Ingiríði ömmu okkar og frændfólkinu í Holti , Þistilfirði .</t>
  </si>
  <si>
    <t>viss um að ég væri ekki sú sem ég er í dag ef ég hefði ekki átt því láni að</t>
  </si>
  <si>
    <t>dvelja átta sumur á Reynivöllum . Þar vaknaði trúaráhuginn . það var skylda að fara í sunnudagsmessu hjá séra Kristjáni</t>
  </si>
  <si>
    <t>og það var eins og tíminn hefði stöðvast . Á hverju sumri í æsku minni átti ég því láni að</t>
  </si>
  <si>
    <t>dvelja hjá fólkinu á Grjóti . Þar naut ég þess vinskapar sem átti eftir að endast ævilangt . Imba hugsaði</t>
  </si>
  <si>
    <t>okkur afkomendum þeirra til eftirbreytni . Við systkinin í Vík , börn Hauks og Áslaugar , áttum því láni að</t>
  </si>
  <si>
    <t>dvelja hjá Nunnu þegar við vorum unglingar send suður í gagnfræðaskóla . Nunna var ánægð með að geta fetað í</t>
  </si>
  <si>
    <t>er mér efst í huga þakklæti . Þakklæti fyrir að hafa Jórunni frænku mína . Ég átti því láni að</t>
  </si>
  <si>
    <t>dvelja hjá ömmu og afa í Eyjum sumrin 1965 – 1966 . Það er þá sem ég minnist Jórunnar frænku</t>
  </si>
  <si>
    <t>segir meira en mörg orð um hve barngóðir tengdaforeldrar mínir voru . Elsta dóttir okkar átti og því láni að</t>
  </si>
  <si>
    <t>dvelja hjá þeim nokkrum sinnum um stundarsakir , m.a. þegar hún vann í fiskvinnslu í " fiskhúsinu hans afa og</t>
  </si>
  <si>
    <t>Jóhönnu og börnum sínum gert það upp og dvöldu þau þar á hverju sumri . Við áttum því láni að</t>
  </si>
  <si>
    <t>dvelja hjá þeim þar nokkrum sinnum , síðast á liðnu sumri , og áttum þar ánægjulegar stundir saman . Ísleifi</t>
  </si>
  <si>
    <t>sem hún hafði í ríkum mæli og fór létt með að segja smellnar sögur . Ég átti því láni að</t>
  </si>
  <si>
    <t>dvelja í Búðardal samfellt 7 sumur , frá 1941 til 1948 . Tel ég reyndar Löllu , ásamt systkinunum ,</t>
  </si>
  <si>
    <t>alla sem koma vildu . Þar voru þau hjón samhent svo af bar . Við fjölskyldan áttum því láni að</t>
  </si>
  <si>
    <t>dvelja í skjóli hans og frænku minnar um tíma allmörg sumur . Ætíð var okkur tekið með brosi á vör</t>
  </si>
  <si>
    <t>og oft var glatt á hjalla þegar málin voru rædd . Sem barn og unglingur átti ég því láni að</t>
  </si>
  <si>
    <t>dvelja langdvölum á heimili frænku minnar í Reykjavík . Frá fyrstu stundu var mér tekið þar sem einu af hennar</t>
  </si>
  <si>
    <t>enda held ég að honum hafi verið orðið ljóst að hverju dró . Öll áttum við systkinin því láni að</t>
  </si>
  <si>
    <t>dvelja lengur eða skemur hjá Ottó og Erlu og erum ævinlega þakklát fyrir það . Ottó axlaði ungur ábyrgð á</t>
  </si>
  <si>
    <t>“ er sögð fyrir norðan er fallegri og festulegri framburður en tíðkast í sunnlenskunni . Ég átti því láni að</t>
  </si>
  <si>
    <t>dvelja með börnum mínum á unga aldri á sumrin á sveitabæ í Eyjafirði og þar var töluð falleg norðlenska með</t>
  </si>
  <si>
    <t>Jóns opnar okkur og þáðum við margan matarbitann af þeim hjónum . Eitt sumarið áttum við hjónin því láni að</t>
  </si>
  <si>
    <t>dvelja með móður minni og Hildigunni nokkra daga í Erlubæ . Frænka hafði áhuga á þjóðlegum fróðleik og viðaði að</t>
  </si>
  <si>
    <t>okkur er við komum til Íslands og nutum við samverustundanna með henni . Sumarið 1991 áttum við því láni að</t>
  </si>
  <si>
    <t>dvelja með ömmu Sigló á æskustöðvum hennar í Alversund við Bergen , þar sem haldið var ættarmót í tilefni 100</t>
  </si>
  <si>
    <t>ekki algengt að fólk ferðaðist milli landa á 6. áratugnum . En árið 1966 áttum við systurnar því láni að</t>
  </si>
  <si>
    <t>dvelja með Önnu Fíu og manni hennar Roy Guest sumarlangt á heimili þeirra í Englandi ásamt börnunum tveimur Signý og</t>
  </si>
  <si>
    <t>að og var mér harmafregn . Frá þeirri stundu hafa minningar flögrað um hugann . Ég átti því láni að</t>
  </si>
  <si>
    <t>dvelja með Sigurjóni frænda um lengri og skemmri tíma um ævina . Fyrst í Granaskjóli , en Sigurjón þá ungur</t>
  </si>
  <si>
    <t>, dvöldu á sólarströnd og heimsóttu nokkrar Evrópuborgir . Við , börn þeirra og makar , áttum því láni að</t>
  </si>
  <si>
    <t>dvelja með þeim í nokkra daga í París í ágúst 1999 - og þar gáfu þau yngra fólkinu ekkert eftir</t>
  </si>
  <si>
    <t>á hestbak til dæmis að heimsækja vinafólk á Grjóteyri , Ytri-Skeljabrekku og í Skorradal . Ég átti því láni að</t>
  </si>
  <si>
    <t>dvelja mest minna systkina hjá mömmu á sumrin í Árdal , bæði í heyskapnum og hjá mömmu og aðstoða hana</t>
  </si>
  <si>
    <t>telur Þingvallastrætisfjölskyldan nú tæplega 100 manns . Undanfarin fjögur ár höfum við Hörður og fjölskyldan okkar átt því láni að</t>
  </si>
  <si>
    <t>dvelja miklu oftar á Akureyri en áður og erum við afar þakklát fyrir allar dýrmætu samverustundirnar sem við áttum með</t>
  </si>
  <si>
    <t>í vöggugjöf og gott uppeldi á vönduðu heimili gerðu hann að eftirminnilegum mannkostamanni . Við systkinin áttum því láni að</t>
  </si>
  <si>
    <t>dvelja nánast öll okkar æskusumur á Mófellsstöðum . Þórður og fjölskylda hans voru mikilvæg í lífi okkar . Þórður var</t>
  </si>
  <si>
    <t>. Gildir þá einu hvort dvölin hafi verið nokkurra vikna sumarpartur eða lengri tími . Ég átti því láni að</t>
  </si>
  <si>
    <t>dvelja nokkur sumur hjá þeim sómahjónum Sveinbirni Halldórssyni og konu hans Guðrúnu Gísladóttur , fyrst í Melgerði og síðan á</t>
  </si>
  <si>
    <t>Nú er lokið erfiðri sjúkdómsgöngu móðurbróður míns , hans Steina á Sléttubóli í Austur-Landeyjum . Ég átti því láni að</t>
  </si>
  <si>
    <t>dvelja nokkur sumur í sveit hjá Steina á mínum ungdómsárum en þar bjó hann alla tíð . Það voru góð</t>
  </si>
  <si>
    <t>vitni að . Augljóst er að virðing mannsins og væntumþykja á Boggu ristir djúpt . Undirritaður átti því láni að</t>
  </si>
  <si>
    <t>dvelja sem barn í sjö sumur á heimili Boggu . Það var ánægjulegur og lærdómsríkur skóli sem hafði djúp áhrif</t>
  </si>
  <si>
    <t>mín , þín Marta . Ég á margar góðar minningar um Valgerði ömmu mína . Ég átti því láni að</t>
  </si>
  <si>
    <t>dvelja sem barn nokkur sumur í sveit að Kálfafelli og sá tími rifjast upp fyrir mér nú þegar mér er</t>
  </si>
  <si>
    <t>mikil húsmóðir . Átti ég og fjölskyldan mín margar góðar stundir á heimili þeirra . Ég átti því láni að</t>
  </si>
  <si>
    <t>dvelja sumarlangt hjá þeim hjónum sem barnfóstra og passaði ég frumburðinn þeirra , hann Jónas . Á kvöldin las Jonni</t>
  </si>
  <si>
    <t>ekki síður til að hitta frændur , enda frændfólk þar á mörgum bæjum . Ekki átti ég því láni að</t>
  </si>
  <si>
    <t>dvelja sumarlangt í Hörgárdal eins og bræður mínir gerðu , heldur kom ég ætíð sem gestur og kynntist því fólkinu</t>
  </si>
  <si>
    <t>farið á kvöldin til að athuga hvort síminn hefði dottið í gólfið . Sem unglingur átti ég því láni að</t>
  </si>
  <si>
    <t>dvelja sumarlangt sem léttastúlka hjá þeim Margréti og Siggeiri í Holti . Góðar minningar eru um heyskap í brakandi þurrki</t>
  </si>
  <si>
    <t>við múrverk óslitið fram yfir miðjan níunda áratuginn er hann veiktist við vinnu erlendis . Ég átti því láni að</t>
  </si>
  <si>
    <t>dvelja um árabil á heimili Geira og Binnu . Þetta voru mér dýrmæt og góð ár . Þá kynntist ég</t>
  </si>
  <si>
    <t>Skagafjarðar Guðmundur L. Friðfinnsson rithöfundur og bóndi á Egilsá . Sá sem þessar línur ritar átti því mikla láni að</t>
  </si>
  <si>
    <t>dvelja undir handleiðslu hans fimm sumur og tvo vetur og eiginkonu hans Önnu Sigurbjargar Gunnarsdóttur . Rúmt ár var þá</t>
  </si>
  <si>
    <t>fákunnandi ungmennum . Heimur bústólpans í Kalmanstungu stóð opinn ófáum og á margvíslegan hátt . Við áttum því láni að</t>
  </si>
  <si>
    <t>dvelja þar oft og tíðum þar sem móðursystir okkar , Bryndís Jónsdóttir , gift Kalmani , var bústýra og Stebbi</t>
  </si>
  <si>
    <t>mér opnum örmum . Þetta var upphafið að árlegri sumardvöl minni að Vorsabæ , en ég átti því láni að</t>
  </si>
  <si>
    <t>dvelja þar tíu sumur á bernskuárum mínum . Guðfinna og fjölskylda hennar reyndust mér ávallt sérstaklega vel og voru tengslin</t>
  </si>
  <si>
    <t>var hún ímynd hins frábæra kennara sem allir nemendur óska sér . Sá sem þetta ritar átti því láni að</t>
  </si>
  <si>
    <t>dveljast á heimili Þórunnar og Kristjáns þegar hann , ungur að árum , fór í fyrsta skipti til langdvalar að</t>
  </si>
  <si>
    <t>frá bernsku- og æskuárunum . Lilla var gift föðurbróður mínum , Jóhannesi Guðmundssyni , og ég átti því láni að</t>
  </si>
  <si>
    <t>dveljast hjá þeim öll sumur frá sjö ára aldri og fram að fermingu . Auðunarstaðir voru því mitt annað æskuheimili</t>
  </si>
  <si>
    <t>Við sem eftir erum eigum minningarnar um þá sem farnir eru . Sá sem þetta ritar átti því láni að</t>
  </si>
  <si>
    <t>dveljast langdvölum á heimili þeirra Matthildar og Jóns í Hamrahlíðinni á menntaskólaárunum fyrir um fjórum áratugum . Þetta voru góðar</t>
  </si>
  <si>
    <t>á Bændaskólanum á Hvanneyri og afköst hans við fiskverkun í Eyjum þóttu með fádæmum . Ég átti því láni að</t>
  </si>
  <si>
    <t>dveljast nokkur sumur sem snúningastrákur á Ásum hjá Guðmundi og Stefaníu Ágústsdóttur , föðursystur minni , sem lifir mann sinn</t>
  </si>
  <si>
    <t>hestum má geta þess að hann notaði þá við bústörfin lengur en aðrir bændur . Ég átti því láni að</t>
  </si>
  <si>
    <t>dveljast oft vikum saman á heimili tengdaforeldra minna með börn okkar hjónanna og kynnast þeim báðum náið . Mikill myndarbragur</t>
  </si>
  <si>
    <t>. Við hjónin sendum samúðarkveðjur að Hvoli og ekki síður Ásta Kristjana dóttir okkar , sem átti því láni að</t>
  </si>
  <si>
    <t>dveljast sex sumur hjá því góða Hvolsfólki . Blessuð sé minning Guðmundar Eyjólfssonar . Sveinn Einarsson . Ég sat áttatíu</t>
  </si>
  <si>
    <t>samningurinn væri borinn undir atkvæði í bæjarstjórn . Stefán Jónasson Guðjón Örn Sigtryggsson Svohljóðandi bókun kom frá D-lista Meirihluti Sjálfstæðismanna</t>
  </si>
  <si>
    <t>E-listi hafi dregið til baka tillögu sem hefði orðið til að samningnum væri hafnað , hefði hún verið samþykkt og</t>
  </si>
  <si>
    <t>væri að fara yfir þá valkosti sem félagið hefur í stöðunni . Stefán Kjærnested , framkvæmdastjóri Atlantsskips hf. , sagðist</t>
  </si>
  <si>
    <t>eðlileg samkeppni verði tekin upp á siglingaleiðinni til Bandaríkjanna . Að sögn Kristins færði Samkeppnisstofnun þau rök fyrir úrskurði sínum</t>
  </si>
  <si>
    <t>, en til lengri tíma sé allt mögulegt . Fagnar úrskurði Samkeppnisstofnunar Stefán Kjærnested , framkvæmdastjóri Atlantsskips hf. , sagðist</t>
  </si>
  <si>
    <t>eðlileg samkeppni yrði tekin upp á þessari siglingaleið . Það ástand sem verið hefði væri mjög óeðlilegt þar sem tvö</t>
  </si>
  <si>
    <t>en erfitt án töluverðs inngrips í almennt eftirlit með netnotkun almennings . " Vissulega er þetta tæknilega mögulegt og ég</t>
  </si>
  <si>
    <t>efla eigi varnir , þ.e. viðbúnað og getu lögreglu til að taka á þeim sem valda ógnum og óöryggi á</t>
  </si>
  <si>
    <t>frjálsa greiðsluaðlögun að norskri fyrirmynd . Þá líst honum vel á hugmyndir um nýtt embætti umboðsmanns skuldara . " Ég</t>
  </si>
  <si>
    <t>efla eigi það starf sem hefur verið í Ráðgjafarstofu heimilanna . Við höfum talið það mjög mikilvægt að stofnanaleg umgjörð</t>
  </si>
  <si>
    <t>hafi tekist um það árið 2000 að hækka laun grunnskólakennara meira en annarra . Hörð viðbrögð Þó að Félag leikskólakennara</t>
  </si>
  <si>
    <t>Eflingu hafi tekist að hækka laun sinna félagsmanna telur félagið að með þessum launahækkunum felist ákveðin óvirðing við menntun leikskólakennara</t>
  </si>
  <si>
    <t>en fimmtíu teknir fyrir hraðakstur í umdæmum lögreglunnar á Hvolsvelli og á Selfossi í síðustu viku . Stjórnvöld í Moskvu</t>
  </si>
  <si>
    <t>eftirlitsmenn Sameinuðu þjóðanna fái að rannsaka meinta efnavopnaárás í Sýrlandi í síðustu viku . Talsmaður rússneska utanríkisráðuneytisins segir það hörmuleg</t>
  </si>
  <si>
    <t>í Sýrlandi . Fyrir ári sagði Obama að hann myndi íhuga hernaðaríhlutun yrði efnavopnum beitt í Sýrlandi . Rússnesk stjórnvöld</t>
  </si>
  <si>
    <t>eftirlitsmönnum hafi verið hleypt inn í Sýrland og leggja áherslu á að stigið verði varlega til jarðar hvað varðar alla</t>
  </si>
  <si>
    <t>til sín með skemmtun , samkennd og manndómi svo sem hæfði mannlegu eðli . Þá átti ég því láni að</t>
  </si>
  <si>
    <t>ég eignaðist marga félaga og góða vini . Einn þeirra var tápmikill piltur að nafni Helgi Eysteinsson . Leikgleðin lagði</t>
  </si>
  <si>
    <t>" og ég held að það sé full ástæða til að ræða hana , það hafa margir haft samband og</t>
  </si>
  <si>
    <t>fagnað því að</t>
  </si>
  <si>
    <t>ég hafi sett þá umræðu í gang , " segir Guðjón . Hann segist hafa sent bréfið út sem trúnaðarmál</t>
  </si>
  <si>
    <t>. Við töpuðum gegn ÍA og ég skoraði úr víti . Ég setti tvær myndir á Instagram daginn eftir nánast</t>
  </si>
  <si>
    <t>ég hafi skorað en við töpuðum . Þú hugsar ekki út í þetta fyrr en eftir á . “ ,,</t>
  </si>
  <si>
    <t>í dag en ómeidd vorum við . Þetta tafði för okkar og á meðan höfðu félagarnir meiri tíma til að</t>
  </si>
  <si>
    <t>ég held engri veiði en í dag skil ég vinskap þeirra og gleði . Þeir komust svo um borð í</t>
  </si>
  <si>
    <t>þar var ung stúlka stigavörður sem heillaði mig upp úr skónum mjög fljótt . Og ég átti því láni að</t>
  </si>
  <si>
    <t>ég náði að heilla hana á móti . Við byrjuðum saman sem par og það skrúfaði niður þennan lifnað og</t>
  </si>
  <si>
    <t>„ Ég gerði þetta fyrir sjálfa mig . Þetta var minn sigur . Ég vildi vera nakinn fyrir heiminum og</t>
  </si>
  <si>
    <t>ég væri yfirleitt enn á lífi . “ Þegar Kickbox-þjálfarinn hennar minntist svo á það við hana fyrir skemmstu að</t>
  </si>
  <si>
    <t>verða þáttaskil þegar jafn öflugur maður fellur frá og Steingrímur Hermannsson . Við Áslaug kona mín áttum því láni að</t>
  </si>
  <si>
    <t>eiga á tímabili náið samstarf og góða vináttu við Steingrím og Eddu og börn þeirra . Við minnumst margra gleðistunda</t>
  </si>
  <si>
    <t>sem Sigurður var skógarvörður á Hallormsstað . Margt eftirminnilegt fólk hitti ég þar . Hann átti því sjaldgæfa láni að</t>
  </si>
  <si>
    <t>eiga að ævistarfi helsta áhugamál sitt . Fjölskyldan elskaði hann og dáði og lengst af átti hann heima í því</t>
  </si>
  <si>
    <t>vildi hafa blóm á borðum og rauðar rósir voru í miklu uppáhaldi hjá honum . Hann átti því láni að</t>
  </si>
  <si>
    <t>eiga að mjög góða foreldra . Til þeirra hefur hann vafalítið sótt gestrisni og góðmennsku sem var honum í blóð</t>
  </si>
  <si>
    <t>og aðrar er hún kynntist síðar á ævinni . Vinskap þeirra mat hún mikils . Hún átti því láni að</t>
  </si>
  <si>
    <t>eiga að stóra fjölskyldu og bjó í nágrenni við marga afkomendur sína . Varla leið sá dagur að einhver kæmi</t>
  </si>
  <si>
    <t>sig , tók stjórnina og við losuðum hrútana og voru þeir frelsinu fegnir . Við sem eigum því láni að</t>
  </si>
  <si>
    <t>eiga að vinum Guðrúnu og Ástþór , njótum einstakrar gestrisni á þeirra fagra heimili . Þar er samheldni fjölskyldunnar í</t>
  </si>
  <si>
    <t>bjuggum saman hvor á sinni hæðinni í góðu yfirlæti sem aldrei bar skugga á . Inga átti því láni að</t>
  </si>
  <si>
    <t>eiga afburðabörn og tengdabörn sem allt vildu fyrir hana gera og dáðist ég oft að því hvað þau öll sem</t>
  </si>
  <si>
    <t>eftir 83 - 74 sigur í fyrsta leik . Það var margt um manninn í Ráðhúsi Reykjavíkur þegar sjötugir Reykvíkingar</t>
  </si>
  <si>
    <t>eiga afmæli á árinu . Borgarstjóri hefur boðið Reykvíkingu sem fagna þeim ágæta áfanga að ná sjötugsaldri árlega og er</t>
  </si>
  <si>
    <t>ár og þótti innilega vænt um þann stað og fólkið sem hann kynntist þar . Pálmi átti því láni að</t>
  </si>
  <si>
    <t>eiga afskaplega sterka og góða fjölskyldu , já og stóra . Í veikindum hans sýndu tengdaforeldrar mínir enn einu sinni</t>
  </si>
  <si>
    <t>ókomin ár . Dóri var góður bróðir og elstur okkar systkina . Fæddur foringi . Við áttum því láni að</t>
  </si>
  <si>
    <t>eiga áhyggjulausa æsku og höfðum frelsi til athafna í leikjum okkar hvort sem var í fjörunni að veiða eða leggja</t>
  </si>
  <si>
    <t>í sér heyra “ , er máltæki sem gjarnan er vitnað í . Íslenskir skátar hafa átt því láni að</t>
  </si>
  <si>
    <t>eiga allmörg góð skátaskáld sem samið hafa lipra og góða texta . „ Söngur býr í sögu þjóðar , söng</t>
  </si>
  <si>
    <t>skít í þetta norm og viðurkenna það að við erum öll mismunandi og það er frábært . Við eigum að</t>
  </si>
  <si>
    <t>eiga allskonar fyrirmyndir sem að eru svona ólíkar . Það er það sem gerir okkur , að okkur . Það</t>
  </si>
  <si>
    <t>og börnin voru stolt að bera handverk langafa og langömmu á höndum og fótum . Því láni áttir þú að</t>
  </si>
  <si>
    <t>eiga alveg einstaka konu , já , bestu ömmu í heimi , og það lán lék við ykkur að vera</t>
  </si>
  <si>
    <t>óvörum og nú þegar dregur að dauðastund okkar beggja heppnast það enn . Enginn sonur hefur átt því láni að</t>
  </si>
  <si>
    <t>eiga annan eins föður og ég . Upp frá þessu munu allar kynslóðir Íslands segja mig sælan hafa verið .</t>
  </si>
  <si>
    <t>að auðga líf þeirra með list sinni á óvenju fjölbreyttan hátt . Við í Lúðrasveit Reykjavíkur áttum því láni að</t>
  </si>
  <si>
    <t>eiga Árna að félaga og vini í áratugi . Hann var orðinn fullmótaður píanóleikari þegar hann hann féll fyrir töfrum</t>
  </si>
  <si>
    <t>tilefni kosninganna . Baráttuvilji og eldmóður ríkti hjá henni fram á síðustu stundu . Að hafa átt því láni að</t>
  </si>
  <si>
    <t>eiga Áslaugu Brynjólfsdóttur að vini er dýrmæti sem ekki gleymist . Hún var fáguð heimskona enda dvaldi hún ung að</t>
  </si>
  <si>
    <t>frá fyrstu tíð . Hún hafði átt erfiða æsku , alist upp á fósturheimilum og ekki átt því láni að</t>
  </si>
  <si>
    <t>eiga ástríka fjölskyldu eins og við flest . Þeir erfiðleikar sem einkenndu æsku hennar höfðu eins og gefur að skilja</t>
  </si>
  <si>
    <t>sérstaklega fyrir viðkvæmar sálir . Á erfiðum stundum reynir hvað mest á fjöskylduna . Arna Hildur átti því láni að</t>
  </si>
  <si>
    <t>eiga ástríka foreldra og tvær systur sem stóðu með henni í blíðu og stríðu og hennar yndislega dóttir , Kristín</t>
  </si>
  <si>
    <t>, mun sterkar en mörg önnur leikverk sem ég hef séð síðan . Þá átti ég líka því láni að</t>
  </si>
  <si>
    <t>eiga athvarf hjá Ingibjörgu og Jóhönnu , konunum á Sólheimabókasafninu . Þær mötuðu okkur krakkana á bókum , og þegar</t>
  </si>
  <si>
    <t>, sem hver útvarpsþulur eða atvinnuleikari hefði verið fullsæmdur af . Veturinn 1954 - 55 átti ég því láni að</t>
  </si>
  <si>
    <t>eiga athvarf hjá systrum mínum , Borghildi og Guðríði , sem þá höfðu stofnað hemili , hvor í sínum enda</t>
  </si>
  <si>
    <t>og önnur heilabrot , önnur vandamál . Þroskinn jókst með árunum . Fram á fullorðinsár átti ég því láni að</t>
  </si>
  <si>
    <t>eiga athvarf og pláss í stóru hjarta systur minnar fyrir vandamál mín og spurningar . Síðar , er fram liðu</t>
  </si>
  <si>
    <t>, á barnum eða þegar hann birtist til að bjarga hitakerfinu . Ekki allar dömur sem áttu því láni að</t>
  </si>
  <si>
    <t>eiga Bjössa að sem nafna – og vin . Oft á tíðum hættir okkur til að taka umhverfinu sem gefnu</t>
  </si>
  <si>
    <t>bar ekki sorg sína á torg . Slíkt hefði ekki hæft persónugerðinni . Og hún átti líka því láni að</t>
  </si>
  <si>
    <t>eiga börnin tvö og barnabörn , mannvænlega fjölskyldu og mikinn ættgarð . Þegar María Jóhannsdóttir kveður nú þennan heim er</t>
  </si>
  <si>
    <t>og styrk til góðra verka . Endalaust gat ég litið stolt á handverk þitt og á því láni sjálf að</t>
  </si>
  <si>
    <t>eiga eftir þig einstakt verk . Öll eru þau unnin frá hjarta þínu . Ég er líka stolt yfir að</t>
  </si>
  <si>
    <t>ef við vorum að leita að einhverju sérstöku og virtist jafnvel hafa gaman af . Bjarni átti því láni að</t>
  </si>
  <si>
    <t>eiga einhverja þá bestu konu sem ég þekki og þá tala ég um hana Ellý , systur mína , sem</t>
  </si>
  <si>
    <t>Þetta var mikil reynsla að takast á við fyrir Svölu og fjölskyldu hennar . Ég hef átt því láni að</t>
  </si>
  <si>
    <t>eiga einnig góða vináttu barnanna hennar svo og barnabarna og er það mikil gæfa því að öll eru þau mannkosta</t>
  </si>
  <si>
    <t>eiga einnig góða vináttu barnanna hennar tengdabarna svo og barnabarna og er það mikil gæfa því að öll eru þau</t>
  </si>
  <si>
    <t>mín lést eftir enn lengri baráttu og það langt um aldur fram . En hún átti samt því láni að</t>
  </si>
  <si>
    <t>eiga einstæðan og umhyggjusaman maka , Októ Hermannsson . Ég flutti smá tölu í brúðkaupi þeirra Bryndísar og Októs og</t>
  </si>
  <si>
    <t>fyrir þunga baráttu við heilsubrest árum saman hélt hann meðfæddri reisn sinni ótrúlega lengi . Hann átti því láni að</t>
  </si>
  <si>
    <t>eiga einstaka eiginkonu og fjölskyldu . Hann var glæsimenni sem átti ekki margan sinn líkan ! Elsku Dísa , öll</t>
  </si>
  <si>
    <t>og hafði rétt þeirra fram . Geir bróðir var myndarlegur maður , glettinn og hláturmildur og átti því láni að</t>
  </si>
  <si>
    <t>eiga einstaka eiginkonu og fjölskyldu . Við Daði þökkum fyrir ævilanga vináttu og góðvild . Elsku Anna mágkona , Margrét</t>
  </si>
  <si>
    <t>sækja að og held ég að segja megi að svo hafi verið æ síðan . Hann átti því láni að</t>
  </si>
  <si>
    <t>eiga einstaka foreldra og fjölskyldu sem hann bjó með nánast alla tíð . Feðgarnir voru nánir og ferðuðust þeir víða</t>
  </si>
  <si>
    <t>að heilsunni fór að hraka eru búnir að vera erfiðir og sérstaklega síðustu vikur . Ragnheiður átti því láni að</t>
  </si>
  <si>
    <t>eiga einstakan eiginmann og fjölskyldu sem studdu hana í veikindunum og það ber að þakka . Þeim öllum sendi ég</t>
  </si>
  <si>
    <t>gaman af að reyna að leysa lífsgátuna og sá ætíð góðar hliðar á lífinu . Ella átti því láni að</t>
  </si>
  <si>
    <t>eiga einstakan lífsförunaut , Ólaf Björn og voru þau óvenju samhent og samstiga hjón . Frá þeim stafaði manngæsku og</t>
  </si>
  <si>
    <t>þvílíku eðalefni hún var . Hún tókst á við sín veikindi af mikilli hugprýði og átti hún því láni að</t>
  </si>
  <si>
    <t>eiga einstakan mann hann Sigga . Hann gerði allt sem að hann gat til þess að milda höggið og gera</t>
  </si>
  <si>
    <t>og áður sagði var Agnar oft að heiman eins og sjómanna er vandi , en hann átti því láni að</t>
  </si>
  <si>
    <t>eiga einstaklega góða konu , Margréti Helenu Magnúsdóttur , einnig skagfirskrar ættar . Hún reyndist honum afar góður lífsförunautur ;</t>
  </si>
  <si>
    <t>ásamt stóru systur sinni Sögu . Þrátt fyrir allt of stutta viðveru hérna hjá okkur átti Marta því láni að</t>
  </si>
  <si>
    <t>eiga einstaklega umhyggjusama og ástríka foreldra sem gáfu henni góðar stundir . Þessu býr Saga nú að á þessum erfiðu</t>
  </si>
  <si>
    <t>Sjúkrahúss Reykjavíkur 5. febrúar síðastliðinn og fór útför hennar fram frá Fossvogskirkju 15. febrúar . Ég átti því láni að</t>
  </si>
  <si>
    <t>eiga Ellu fyrir tengdamóður í u.þ.b. tvo tugi ára . Betri tengdamóður var ekki hægt að hugsa sér . Alltaf</t>
  </si>
  <si>
    <t>lau. 15. , fös. 21 . Iðnó : Björninn , fim. 20 . ÍSLENSKA þjóðin á því mikla láni að</t>
  </si>
  <si>
    <t>eiga endurnýjanlegar orkulindir sem geta séð henni fyrir öllum raforkuþörfum sínum um langa framtíð og eru fá lönd í heiminum</t>
  </si>
  <si>
    <t>manni frá . Sumir rifja upp með því að skoða gamlar fjölskylduljósmyndir . Ég á hins vegar því láni að</t>
  </si>
  <si>
    <t>eiga engar slíkar myndir . Á hinn bóginn átti ég auðvelt með að skálda upp atvik og persónur . Stór</t>
  </si>
  <si>
    <t>má . Hún er íslenska konan sem gefur þér allt sem hún á . Við hjónin áttum því láni að</t>
  </si>
  <si>
    <t>eiga Eygló og Dóra að góðum og traustum vinum frá fyrstu kynnum , eða frá því að Hafsteinn kynntist Dóru</t>
  </si>
  <si>
    <t>fræðsluyfirvalda í Vestmannaeyjum . Skólar í Vestmannaeyjum hafa –eins og víðast hvar um land - hafa átt því láni að</t>
  </si>
  <si>
    <t>eiga farsælt samstarf við trúfélög og þá sérstaklega kristna söfnuði . Samstarfið hefur bæði náð til formlegs samstarfs um trúarbragðarfræðslu</t>
  </si>
  <si>
    <t>undanförnum vikum hefur mikið verið rætt um samstarf kirkju og skóla . Fræðsluyfirvöld í Vestmannaeyjum hafa átt því láni að</t>
  </si>
  <si>
    <t>Hún var fyrir löngu búin að henda hisminu og deildi með okkur kjarnanum . Við höfum átt því láni að</t>
  </si>
  <si>
    <t>eiga fjölmargar gleði- og gæðastundir með okkar vönduðu grönnum . Anna og Kjartan voru svo fjári skemmtileg saman og hæfðu</t>
  </si>
  <si>
    <t>fengu margar heimsóknir og naut frændgarðurinn þá gestrisni Ingu . Við bræður og fjölskyldur okkar höfum átt því láni að</t>
  </si>
  <si>
    <t>eiga föðurfólkið í mikilli nálægð , á meðan þau lifðu , og ávallt á okkar fundum var brugðið upp sögustund</t>
  </si>
  <si>
    <t>ár frá ári þangað til yfir lauk en stundum eru ljósir punktar í tilverunni . Jói átti því láni að</t>
  </si>
  <si>
    <t>eiga frábær börn sem sýndu það og sönnuðu að þau hugsuðu vel um foreldra sína á erfiðum stundum . Hann</t>
  </si>
  <si>
    <t>með betri tíma fyrir báða til að sinna börnum og heimili á morgnana og kvöldin . Svo eru sumir sem</t>
  </si>
  <si>
    <t>eiga frí í miðri viku eða geta raðað vöktum sínum þannig að falli að áhugamálum og fjölskyldulífi . “ Segir</t>
  </si>
  <si>
    <t>hann gaf mér og mun ávallt minnast hans sem besta vinar . Björn Hallgrímsson . Ég átti því láni að</t>
  </si>
  <si>
    <t>eiga Friðrik , eða Frissa eins og hann var kallaður , að traustum vini í hartnær fjóra áratugi . Nú</t>
  </si>
  <si>
    <t>Drifkraftur frumkvöðla Nýsköpun , frumkvæði og þróun í atvinnulífinu eru uppspretta hagvaxtar framtíðarinnar . Íslenska þjóðin á því láni að</t>
  </si>
  <si>
    <t>eiga frumkvöðla á borð við þá bestu eins og þátttaka í verkefninu " Europe's 500 " sýnir ljóslega . Niðurstaðan</t>
  </si>
  <si>
    <t>óskum um góðan bata . Síðar kom í ljós að ekki varð aftur snúið . Ég á því láni að</t>
  </si>
  <si>
    <t>eiga gæðing undan Oddi frá Selfossi , leirljósan , skjóttan hest sem ber nafnið Gimli en það er í goðafræðinni</t>
  </si>
  <si>
    <t>sjálfsdáðum fremur en að sópast út í hafsauga í fellibyl fjölmiðlanna . Almenningur í þessum löndum á því láni að</t>
  </si>
  <si>
    <t>eiga gagnrýna og óháða fjölmiðla sem vita að það er þeirra hlutverk að fylgjast með störfum stjórnmálamanna og þeir eiga</t>
  </si>
  <si>
    <t>frábærum aflabrögðum . Það er alltaf áfall þegar maður fréttir af andláti náins vinar . Ég átti því láni að</t>
  </si>
  <si>
    <t>eiga Geira að vin í gegnum árin . Leiðir okkar lágu saman þegar við vorum að byrja sem skipstjórar í</t>
  </si>
  <si>
    <t>oft nefndur hirðskáld Vals , sagði um Gísla í Valsblaðinu 1. apríl 1958 : " Valur átti því láni að</t>
  </si>
  <si>
    <t>eiga Gísla í hópi félaga sinna , og einmitt á þeim áratug , sem hæst ber í sögu félagsins .</t>
  </si>
  <si>
    <t>kom verkinu áfram og lögreglustöðin reis og það fyrst og síðast fyrir þrautseigju hans . Ég átti því láni að</t>
  </si>
  <si>
    <t>eiga Gísla og eiginkonu hans Evu og Sigríði dóttur þeirra og hennar fjölskyldu að vinum . Gísli fagnaði með minni</t>
  </si>
  <si>
    <t>starfsorku , vinnuveitendur og samstarfsmenn voru henni hliðhollir sem gerðu þessi starfsár ánægjuleg . Einnig átti hún því láni að</t>
  </si>
  <si>
    <t>eiga góða , hugulsama og trausta nágranna í blokkinni þar sem hún bjó alla tíð frá því hún kom suður</t>
  </si>
  <si>
    <t>foreldrum okkar , og svo hefur reyndar verið í gegnum allt okkar nám . Við höfum átt því láni að</t>
  </si>
  <si>
    <t>eiga góða að og það hefur gert gæfumuninn . " FÍKNIEFNAMÁLIN voru ofarlega á baugi á Alþingi í gær en</t>
  </si>
  <si>
    <t>, " sagði Þorgerður Katrín Gunnarsdóttir menntamálaráðherra sem viðstödd var athöfnina . Hún sagði Íslendinga hafa átt því láni að</t>
  </si>
  <si>
    <t>eiga góða arkitekta og margar góðar byggingar sem menn væru stoltir af . Hún sagði að væntanlegt menningarhús yrði mikil</t>
  </si>
  <si>
    <t>10 og sá um alla þætti sem sneru að útgerðinni ásamt Guðbjörgu konu sinni . Þráinn átti því láni að</t>
  </si>
  <si>
    <t>eiga góða eiginkonu og frábæran lífsförunaut , Guðbjörgu ( Gauju ) , sem stóð traust við hlið hans alla tíð</t>
  </si>
  <si>
    <t>tíð áhrif á hann því samband þeirra bræðranna hafði verið einstaklega sterkt og gott . Halldór átti því láni að</t>
  </si>
  <si>
    <t>eiga góða eiginkonu og frábæran lífsförunaut , Huldu Heiðrúnu Eyjólfsdóttir ( Dillu ) sem stóð traust við hlið hans alla</t>
  </si>
  <si>
    <t>ár hefur hallað undan fæti hjá frænku minni því heilsan var farin að bila en hún átti því láni að</t>
  </si>
  <si>
    <t>eiga góða fjölskyldu sem studdi hana allt þar til yfir lauk . Nú þegar leiðir skilur vil ég þakka elskulegri</t>
  </si>
  <si>
    <t>fengið hvíldina . Æviskeið Stefáns var viðburðaríkt við flugmannsstarf sem átti hug hans allan og hann átti þeirri gæfu að</t>
  </si>
  <si>
    <t>eiga góða fjölskyldu sem var hans stoð og stytta alla tíð . Eftir uppvöxtinn á Borgarhóli í Eyjafirði hneigðist áhugi</t>
  </si>
  <si>
    <t>hafa fyrir börn þeirra sem fá sína leiðsögn og siðfræðihugmyndir frá sínum heimilum . Við systkinin áttum því láni að</t>
  </si>
  <si>
    <t>eiga góða foreldra sem voru einnig jafningjar og vinir þeirra á meðal sem og okkar barnanna . Ég er einnig</t>
  </si>
  <si>
    <t>eiga granna sem maður hefur á tilfinningunni að hugsi líkt og maður sjálfur . Við höfum átt slíku láni að</t>
  </si>
  <si>
    <t>eiga góða granna og er fjölskyldan í næsta húsi okkur meira en vinir , því sambandi er ekki hægt að</t>
  </si>
  <si>
    <t>. Eftir að systkini hennar féllu frá hefur tengdamamma haldið í þessa skemmtilegu hefð . Tengdamamma átti því láni að</t>
  </si>
  <si>
    <t>eiga góða heilsu nánast alla tíð og að geta búið heima hjá sér með aðstoð dætra sinna . Þær önnuðust</t>
  </si>
  <si>
    <t>. Hvernig á ég að þekkja allar þessar " búkollur " í bænum ? " Sæmi átti því láni að</t>
  </si>
  <si>
    <t>eiga góða nágranna í Vesturgötunni þar sem voru hjónin Gummi og Hafdís , sem reyndust honum einstaklega vel og fyrir</t>
  </si>
  <si>
    <t>. Guðný og Sigurður Njálsson . Vinur minn Gunnar Flóvenz hefur kvatt þennan heim . Ég átti því láni að</t>
  </si>
  <si>
    <t>eiga góða samleið með Gunnari en leiðir okkar lágu fyrst saman fyrir tæpum þremur áratugum þegar ég var blaðamaður á</t>
  </si>
  <si>
    <t>Hún var einkum fólgin í því að sýna afkomendum sínum ræktarsemi og umhyggju . Grétar átti líka því láni að</t>
  </si>
  <si>
    <t>eiga góða vini meðal samstarfsfólks og margs samferðafólks . Hann ræktaði líka með sér ágæta listhæfileika , sem hann átti</t>
  </si>
  <si>
    <t>, hún var þeim ekki bara yndislegur uppalandi heldur frábær vinur og kletturinn þeirra . Camilla átti því láni að</t>
  </si>
  <si>
    <t>eiga góðan eiginmann , hún og Óli Pétur voru samhent hjón og miklir vinir . Þau nutu þess að ferðast</t>
  </si>
  <si>
    <t>líklega eins mikilvægt að eiga góða að og þroskaheftum . Hildur var heppin með fjölskyldu og átti þvi láni að</t>
  </si>
  <si>
    <t>eiga góðan eiginmann . Því var sársaukinn mikill þegar hann lést og Hildur okkar stóð hnípin eftir . Það hefur</t>
  </si>
  <si>
    <t>stund til að hlusta og það var mikil ánægja að umgangast hana og Binna . Ásta átti því láni að</t>
  </si>
  <si>
    <t>eiga góðan eiginmann og lífsförunaut , Binni stóð traustur við hlið hennar alla tíð . Þau voru samhent hjón og</t>
  </si>
  <si>
    <t>og þeir hugsa líka afskaplega vel um eigendur sínar . Það skilja þeir einir sem hafa átt því láni að</t>
  </si>
  <si>
    <t>eiga góðan kött . Kettir eru mannbætandi enda viðurkenndir , sem mikilvægir sjúkraliðar á mörgum stofnunum fyrir fólk í ýmiskonar</t>
  </si>
  <si>
    <t>á sjónum í áratugi . Halldór var sæmdur fálkaorðunni fyrir störf sín árið 1998 . Halldór átti því láni að</t>
  </si>
  <si>
    <t>eiga góðan lífsförunaut , Bergþóru Huldu Ólafsdóttur , sem studdi mann sinn í einu og öllu í gegnum árin .</t>
  </si>
  <si>
    <t>fyrir og hélt sínum skoðunum stíft fram . Gunnar var farsæll í sínu einkalífi . Hann átti því láni að</t>
  </si>
  <si>
    <t>eiga góðan lífsförunaut sér við hlið , eiginkonuna Hrafnhildi og sólargeislana sem þau hjónin unnu svo heitt börnin , barnabörnin</t>
  </si>
  <si>
    <t>keypti síld af , það var ógleymanleg ferð . Hilmar var farsæll í sínu einkalífi , átti því láni að</t>
  </si>
  <si>
    <t>eiga góðan lífsförunaut sér við hlið , eiginkonuna Marie og sólargeislana sem þau hjónin unnu svo heitt , börnin og</t>
  </si>
  <si>
    <t>snyrtimennsku sinnti hann bílakosti sínum svo af bar . Kristján var farsæll í sínu einkalífi , átti því láni að</t>
  </si>
  <si>
    <t>eiga góðan lífsförunaut sér við hlið , eiginkonuna Valdísi . Þau sinntu sameiginlegum áhugamálum sínum eins og hestamennskunni og ferðalögum</t>
  </si>
  <si>
    <t>minni . Beta var eiginkona , móðir og húsmóðir í þess orðs fyllstu merkinu . Hún átti því láni að</t>
  </si>
  <si>
    <t>eiga góðan og traustan eiginmann og var þeirra sambúð eins og best verður á kosið . Þau átti fallegt heimili</t>
  </si>
  <si>
    <t>að líta hjá Svani á þessum árum . En Svanur stóð ekki einn , því hann átti því láni að</t>
  </si>
  <si>
    <t>eiga góðan og traustan lífsförunaut , hana Eddu . Svanur og Edda áttu og ráku um ártugaskeið Skálann í Þorlákshöfn</t>
  </si>
  <si>
    <t>voru ekki einungis bundin við flokksstörf og Alþingiskosningar . Samband okkar risti enn dýpra . Ég átti því láni að</t>
  </si>
  <si>
    <t>eiga góðan vin . Samverustundirnar voru vinafundir . Það fylgdi því mikil ánægja þegar María var með okkur hjónum á</t>
  </si>
  <si>
    <t>og brauða- og kökugerð , að mörgum þeirra fylgir létt lund og jákvætt hugarfar . Ég átti því láni að</t>
  </si>
  <si>
    <t>eiga góðkunningja , Ludvig Hjálmtýsson , en hann átti til Bernhöftanna að telja . Fjölþætta hæfileika mun hann einnig hafa</t>
  </si>
  <si>
    <t>hæstvirtur fjármálaráðherra ? Nei - því miður hefur hér verið farið með offorsi . BSRB hefur átt því láni að</t>
  </si>
  <si>
    <t>eiga gott og árangursríkt samstarf á mörgum sviðum við fjármálaráðherra og hans ráðuneyti og því kemur þessi ákvörðun sem þruma</t>
  </si>
  <si>
    <t>Hann var virkur þátttakandi í öldungaráði og fylgdist með öllum kappleikjum meðan heilsan leyfði . Ég átti því láni að</t>
  </si>
  <si>
    <t>eiga gott samstarf við Jón og njóta fjölbreytilegs fróðleiks og þekkingar hans þegar ég tók að mér það verkefni að</t>
  </si>
  <si>
    <t>og Hofstaða-Jarp , Þrótt og stórstirnin Fjölni og Börk svo einhverjir séu nefndir . Við fjölskyldan áttum því láni að</t>
  </si>
  <si>
    <t>eiga gott vinasamband við foreldrana og fjölskyldu . Þannig urðum við Tommi góðir mátar og unnum ýmislegt saman . Víst</t>
  </si>
  <si>
    <t>og voru þau straumhvörf víst að hefjast um þessar mundir . Upp frá þessu kvöldi átti ég því láni að</t>
  </si>
  <si>
    <t>eiga greiðan gang að hinum fjölfróða og sívökula áhugamanni um sögu og þjóðfræði , Lúðvík Kristjánssyni , og njóta góðs</t>
  </si>
  <si>
    <t>og bestu stuðningsmönnum jafnaðarmanna á Siglufirði , bæði á tímum Alþýðuflokksins og svo Samfylkingarinnar . Ég átti því láni að</t>
  </si>
  <si>
    <t>eiga Guðmund að sem einn öflugasta stuðningsmann minn bæði í prófkjörum og kosningum . Hann var einnig góður og tryggur</t>
  </si>
  <si>
    <t>frá Ásbjarnarstöðum hefur kvatt Borgarfjörðinn og afganginn af hinum jarðneska heimi í hinsta sinn . Ég átti því láni að</t>
  </si>
  <si>
    <t>eiga Gunnu að frænku . Í tíu sumur frá því ég var 6 ára til 15 ára var ég í</t>
  </si>
  <si>
    <t>. Sigríður naut langra lífdaga . Hún hélt fullri reisn fram í andlátið . Við sem áttum því láni að</t>
  </si>
  <si>
    <t>eiga hana að , kveðjum hana í dag með söknuði og trega . Ég þakka Sigríði tengdamóður minni þann kærleika</t>
  </si>
  <si>
    <t>þegar horft er yfir farinn veg en það sem eftir stendur er þakklæti fyrir að hafa átt því láni að</t>
  </si>
  <si>
    <t>eiga hana að . Það var eftirminnilegt fyrir mig sem ungan dreng að koma til Vestmannaeyja , eigandi þar stóran</t>
  </si>
  <si>
    <t>Anna var búin miklum mannkostum , greind og dugmikil kona , hjálpsöm og örlát . Ég átti því láni að</t>
  </si>
  <si>
    <t>eiga hana að á bernskuárum mínum . Anna var stóra systirin sem víkkaði sjóndeildarhring minn og gaf mér hlutdeild í</t>
  </si>
  <si>
    <t>og naut þess til hinstu stundar að gleðja og styrkja fjölskyldu sína og ástvini . Ég átti því láni að</t>
  </si>
  <si>
    <t>eiga hana að mágkonu og sönnum vini í tæp 20 ár , sem liðið hafa alltof hratt og kveðjustundina borið</t>
  </si>
  <si>
    <t>sem Gunnhildur var styrkja okkur á sorgartímum og vekja okkur til gleði og þakklætis að hafa átt því láni að</t>
  </si>
  <si>
    <t>eiga hana að sem eiginkonu , móður , tengdamóður , ömmu eða langömmu . Það verður áfram gott að koma</t>
  </si>
  <si>
    <t>í dag og hefst athöfnin klukkan 14 . Yndisleg kona er horfin af heimi . Ég átti því láni að</t>
  </si>
  <si>
    <t>eiga hana að tengdamóður . Kynni okkar stóðu næstum hálfa öld og bar aldrei skugga á elskusemi hennar í garð</t>
  </si>
  <si>
    <t>og hafði trú á tengdasyninum , sem ég vil nú þakka fyrir . Það að hafa átt því láni að</t>
  </si>
  <si>
    <t>eiga hana að vini , tel ég verulegan hluta af þeirri hamingju sem ég hef notið um liðna daga .</t>
  </si>
  <si>
    <t>, milli Rögnu og barna myndaðist vinátta , ást og traust . Fyrst áttum við systrabörn hennar því láni að</t>
  </si>
  <si>
    <t>eiga hana að vini og þegar við sjálf eignuðust börn nutu þau sömu ástar og umhyggju . Vakin og sofin</t>
  </si>
  <si>
    <t>það var gott að ræða við hana á því aldursskeiði við eldhúsborðið á Skólabrautinni . Ég átti því láni að</t>
  </si>
  <si>
    <t>eiga hana að þegar ég vann úti á landi eftir að ég flutti af Skaganum til Reykjavíkur . Hún hugsaði</t>
  </si>
  <si>
    <t>sköpunargáfu sem hann gat sótt í bæði sem listamaður og manneskja . Og svo átti hann því mikla láni að</t>
  </si>
  <si>
    <t>eiga hana Kristínu að lífsförunaut , afburða listakonu sem var eiginkona , sálufélagi , samverkamaður og vinur . Það besta</t>
  </si>
  <si>
    <t>veginn fannst mér að hún tilheyrði fjölskyldunni okkar . Foreldrar mínir og við systkinin höfum átt því mikla láni að</t>
  </si>
  <si>
    <t>eiga hana sem náinn fjölskylduvin . Í frítíma sínum naut Hulda þess að mála bæði með vatnslitum og olíu og</t>
  </si>
  <si>
    <t>heyrði , það er kostur sem ekki öllum er gefinn . Ég þakka fyrir að hafa átt því láni að</t>
  </si>
  <si>
    <t>eiga hana sem tengdamóður . Það yrði langur listi að telja upp allt það er hún hafði hæfileika til og</t>
  </si>
  <si>
    <t>hennar en við festum ráð okkar þetta sama ár . Þannig að í 39 ár átti ég því láni að</t>
  </si>
  <si>
    <t>eiga hana sem tengdamóður og er ég afar þakklát fyrir þann tíma . Hún reyndist mér vel og var ávallt</t>
  </si>
  <si>
    <t>Seljahlíð , er fallin frá eftir langa og erfiða baráttu við illvígan sjúkdóm . Við sem áttum því láni að</t>
  </si>
  <si>
    <t>eiga hana sem vin og félaga þökkum fyrir þann tíma sem við áttum með henni . Lífið fór ekki alltaf</t>
  </si>
  <si>
    <t>góður vinskapur sem aldrei bar skugga á . Þuríður var góður vinur vina sinna . Ég átti því láni að</t>
  </si>
  <si>
    <t>eiga hana sem vinkonu í yfir 60 ár . Ég minnist margra yndislegra stunda sem ég og maðurinn minn áttum</t>
  </si>
  <si>
    <t>þegar Guðrún dóttir hans dó í fyrra , þá slitnaði viss hlekkur í lífskeðjunni . Palli átti því láni að</t>
  </si>
  <si>
    <t>eiga hana Svönu að síðustu árin , þau bjuggu hvort öðru fallegt ævikvöld . Nú hefur Palli bundið skip sitt</t>
  </si>
  <si>
    <t>hægt er að treysta . Menn sem eru þúsundþjalasmiðir í orðsins fyllstu merkingu . Páll átti líka því láni að</t>
  </si>
  <si>
    <t>eiga hana Unni að lífsförunaut . Unnur var yndisleg kona , elskuleg , dugleg , hjálpsöm , og greiðvikin .</t>
  </si>
  <si>
    <t>Hann hélt fullri reisn fram í andlátið . Og við , sem kynntumst honum best og áttum því láni að</t>
  </si>
  <si>
    <t>eiga hann að , kveðjum hann í dag með söknuði og trega . Ég þakka ekki hvað síst þann kærleika</t>
  </si>
  <si>
    <t>minnast Tryggva með virðingu og þakklæti , og það veit eg að allir gera sem átt hafa því láni að</t>
  </si>
  <si>
    <t>eiga hann að ferðafélaga . Hann naut þess að ferðast um Ísland , ekki síst um hálendi þess , háfjöll</t>
  </si>
  <si>
    <t>setti hlutina ávallt í stærra samhengi . Hann hafði mikil áhrif á samferðamenn sína og ég átti því láni að</t>
  </si>
  <si>
    <t>eiga hann að mestan hluta fullorðinsára minna , fyrst sem kunningja , en síðar sem samstarfsmann , félaga og náinn</t>
  </si>
  <si>
    <t>til ráðgjafar um mikilverðustu þjóðmál hefði Hilmar Bjarnason skipstjóri átt heima í þeim hópi . Ég átti því láni að</t>
  </si>
  <si>
    <t>eiga hann að og njóta samfylgdar hans og Sigrúnar eftirlifandi eiginkonu hans í fjóra áratugi eystra . Þegar leiðir okkar</t>
  </si>
  <si>
    <t>koma í farveg , samferðafólki sínu til blessunar . Ég er einn þeirra vafalaust fjölmörgu sem áttu því láni að</t>
  </si>
  <si>
    <t>eiga hann að persónulegum vini . Og þótt ég hafi á síðustu árum nær daglega þurft að afneita honum sem</t>
  </si>
  <si>
    <t>og félagsmálamaðurinn , ræktunarmaðurinn , bóndinn og fjölskyldufaðirinn er kvaddur með virðingu og þökk . Ég átti því láni að</t>
  </si>
  <si>
    <t>eiga hann að samherja og góðum kunningja í u.þ.b. aldarfjórðung og fyrir það er ég þakklátur . Ég hef reyndar</t>
  </si>
  <si>
    <t>. Heimir Þór Gíslason er einn af þeim samferðamönnum sem eru um margt eftirminnilegir . Ég átti því láni að</t>
  </si>
  <si>
    <t>eiga hann að samstarfsmanni til margra ára . Samstarf okkar þróaðist í vináttu sem ég hef metið mikils og er</t>
  </si>
  <si>
    <t>síðast á Ránargötu 42 . Að leiðarlokum er þakklæti efst í huga okkar fyrir að hafa átt því láni að</t>
  </si>
  <si>
    <t>eiga hann að sem frænda og vin . Fari hann og hvíli í friði . Jón Ólafsson , Ólafur Ólafsson</t>
  </si>
  <si>
    <t>og síðan Samfylkingarinnar , og hann var fyrstur manna kjörinn heiðursfélagi Samfylkingarinnar á Akureyri . Ég átti því láni að</t>
  </si>
  <si>
    <t>eiga hann að sem öflugan stuðningsmann , ekki bara í prófkjörum og kosningum , heldur einnig sem álits- og ráðgjafa</t>
  </si>
  <si>
    <t>öllum minningum um Sigga er birta og gleði og þar með þakka ég fyrir að hafa átt því láni að</t>
  </si>
  <si>
    <t>eiga hann að vini . Við viljum votta Margréti og afkomendum innilegustu samúð vegna missis eiginmanns , föður , tengdaföður</t>
  </si>
  <si>
    <t>með afbrigðum sanngjarn . Arfleið sú , er Jóhann skilur eftir þeim til handa er áttu því lífsins láni að</t>
  </si>
  <si>
    <t>eiga hann að vini og félaga , er í raun ríkidæmi af einstakri nærveru og tryggð . Frændi minn var</t>
  </si>
  <si>
    <t>tók sér fyrir hendur , og reyndi alltaf að láta gott af sér leiða . Ég átti því láni að</t>
  </si>
  <si>
    <t>eiga hann fyrir tengdaföður og þakka fyrir það nú að leiðarlokum . Ég er viss um , að nú er</t>
  </si>
  <si>
    <t>aðstandendum hans samúðarkveðjur . Hermann Hansson . Minning Skapta Péturssonar hlýjar okkur og yljar . Við áttum því láni að</t>
  </si>
  <si>
    <t>eiga hann sem góðan og einstakan granna mestan hluta þeirra sextán ára sem við bjuggum á Hornafirði . Skapti var</t>
  </si>
  <si>
    <t>aukast og eflast og sjá öflugt atvinnulíf þróast og þar var hann í forystu . Ég átti því láni að</t>
  </si>
  <si>
    <t>eiga hann sem vin , samstarfsmann og félaga í yfir 30 ár . 15 ár í stjórn Flugleiða-Icelandair 1986 -</t>
  </si>
  <si>
    <t>Hún kom sem af Guði send og tók við barnaskólanum í Hróarsdal í Hegranesi . Ég átti því láni að</t>
  </si>
  <si>
    <t>eiga heima í þessari sveit og varð því nemandi Lilju . Í hverjum skóla skipta kennarar afar miklu máli .</t>
  </si>
  <si>
    <t>eða svæðið . Jákvæð ímynd dregur menn að , neikvæð bandar þeim frá . Ég hef átt því láni að</t>
  </si>
  <si>
    <t>eiga heima við Englendingavíkina og hef því oft getað fylgst með göngufólki sem þar á leið um og út á</t>
  </si>
  <si>
    <t>JC , fyrir þær sakir hvernig við fórum og baslið við að komast þangað . Ég átti því láni að</t>
  </si>
  <si>
    <t>eiga heimili hjá foreldrum Ödda á meðan ég var í námi . Það styrkti fjölskylduböndin við fjölskyldu hans enn frekar</t>
  </si>
  <si>
    <t>og elskuleg í alla staði . Þórdís ólst upp hjá Þórunni móður sinni . Þær mæðgur áttu því láni að</t>
  </si>
  <si>
    <t>eiga heimili sitt hjá Kristjáni og Sigrúnu systur Þórunnar . Þar átti Þórdís alla tíð gott og öruggt skjól .</t>
  </si>
  <si>
    <t>yndislegt að sjá alla þá elsku og virðingu sem þau báru hvert til annars . Ég átti því láni að</t>
  </si>
  <si>
    <t>eiga Helgu fyrir vinkonu og fyrrv. tengdamóður . Fyrir unga stúlku eins og ég var þegar ég kynntist þeim hjónum</t>
  </si>
  <si>
    <t>sjúkdóm aftra sér frá því að njóta lífsins og rækta fjölskyldu- og vinabönd . Við hjónin áttum því láni að</t>
  </si>
  <si>
    <t>eiga Helgu og Stefán að vinum og höfum átt góðar samverustundir í sameiginlegu áhugamáli , golfinu . Stefán var ákveðinn</t>
  </si>
  <si>
    <t>á götu eða á ættarmóti . Þegar Kidda fluttist suður endurnýjuðust gömul kynni . Við Kópavogsbúarnir áttum því láni að</t>
  </si>
  <si>
    <t>eiga hér með henni ánægjuleg kvöld og daga sem minntu mest á gamla glensið í Jötunfelli . Það var okkur</t>
  </si>
  <si>
    <t>ekkert fékk haggað . Það er gæfa hvers manns að eignast góða samferðamenn . Við höfum átt því láni að</t>
  </si>
  <si>
    <t>eiga Hjört sem okkar samferðamann . Efst í huga nú er þakklæti fyrir áralanga trygga vináttu sem aldrei bar skugga</t>
  </si>
  <si>
    <t>síðar Friðrik eldri og yngri , sem nú eru einir eftir í kotinu . Ég hef átt því láni að</t>
  </si>
  <si>
    <t>eiga Hraunkot að athvarfi og hafa verið tekið þar opnum örmum alla tíð . Þar stóð ævintýraheimur bernsku minnar ,</t>
  </si>
  <si>
    <t>sterkasta einkenni lútherskrar kristni , voru miðstöð trúar og menningar . Og sem betur fer átti þjóðin því láni að</t>
  </si>
  <si>
    <t>eiga húslestrarbækur á heimsmælikvarða hvað efni , framsetningu og málfar snertir , má þar nefna Vídalínspostillu frá barokktímanum og Mynstershugleiðingar</t>
  </si>
  <si>
    <t>leiki þessa vondu konu , “ sagði hún hlæjandi að sama tilefni . Eva María Jónsdóttir á því láni að</t>
  </si>
  <si>
    <t>eiga í einstaklega góðum samskiptum við sinn fyrrverandi eiginmann . Nýverið gáfu þau saman út bókina Dans vil ég heyra</t>
  </si>
  <si>
    <t>í hlut eiga , heldur snerta þessar uppsagnir alla þjóðina og menningararf hennar . Ég hef átt því láni að</t>
  </si>
  <si>
    <t>eiga í Ríkisútvarpinu menningarlega uppsprettu , sem hefur þroskað mig og veitt mér aðgang að menningarlegu fjöreggi þessarar þjóðar í</t>
  </si>
  <si>
    <t>blúsmönnum eins og Mississippi John Hurt og Lonnie Johnson . Vanmetinn söngvari Á mikilvægu mótunarskeiði átti hann því láni að</t>
  </si>
  <si>
    <t>eiga í sambandi við Suze Rotolo , listakonu í New York , sem útvegaði honum nýtt lesefni og hjálpaði honum</t>
  </si>
  <si>
    <t>, fiskistofnar , búskapur í eigin landi , orkulindir , forðabúr neysluvatns og sköpunarverk náttúrunnar eru verðmæti sem aðrir myndu</t>
  </si>
  <si>
    <t>eiga í sínum ranni , auðlindir og eiginleikar sem geta gert okkur alla vegi færa , " sagði Ólafur Ragnar</t>
  </si>
  <si>
    <t>eiga í sínum ranni , auðlindir og eiginleikar sem geta gert okkur alla vegi færa . " Ólafur Ragnar var</t>
  </si>
  <si>
    <t>sameina góðan hóp á góðri stundu í kímni og hlátri . Árni var ástríkur fjölskyldumaður og átti því láni að</t>
  </si>
  <si>
    <t>eiga Ingibjörgu Björnsdóttur sem lífsförunaut . Það leyndi sér ekki hve náin og samhent þau hjón voru . Við Kristín</t>
  </si>
  <si>
    <t>bakdyrnar ef hann ætlaði á skíði og aðaldyrnar ef átti að fara á skauta . Ég átti því láni að</t>
  </si>
  <si>
    <t>eiga Ingólf að samstarfsmanni í nokkur ár og kynntist kostum hans vel . Hann var hæglátur í fasi og því</t>
  </si>
  <si>
    <t>þar sem eilífðin snertir manninn . Úlfar Bragason . Kveðja frá MA-stúdentum 1956 Íslenska þjóðkirkjan hefur átt því láni að</t>
  </si>
  <si>
    <t>eiga innan sinna vébanda marga afbragðsmenn . Einn þeirra var séra Bolli Þórir Gústavsson bekkjarbróðir okkar og kær vinur sem</t>
  </si>
  <si>
    <t>framfæri öllum góðum hugmyndum sem hann komst í kynni við . Ég sem þessar línur rita átti því lána að</t>
  </si>
  <si>
    <t>eiga Ísak Jónsson að læriföður á námsári mínu í stúdentadeild Kennaraskólans 1961 - ' 62 . Á starfsárunum þróaði Ísak</t>
  </si>
  <si>
    <t>eða meðal annarra frönskumælandi þjóða . Til margra ára höfum við Snorri , sonur minn , átt því láni að</t>
  </si>
  <si>
    <t>eiga Jón og Margréti , konu hans , að nágrönnum og það sem meira er , eiga þau að ,</t>
  </si>
  <si>
    <t>of stór og of mörg , þannig að ekki varð við neitt ráðið . Við hjónin áttum því láni að</t>
  </si>
  <si>
    <t>eiga Júlíu sem vin og á undanförnum árum ferðuðust Eygló og Júlía mikið saman , fóru þær saman til Kanarí</t>
  </si>
  <si>
    <t>svo sem kettling , hvolp , kanínu , hamstur eða naggrís og dúfu . Sjálfur átti ég því láni að</t>
  </si>
  <si>
    <t>eiga kanínu um skeið er ég var drengur og einnig dúfur um skeið . Ég minnist þessara dýra með þakklæti</t>
  </si>
  <si>
    <t>hefur knúið svo óvænt á dyr . Sigurður Ingi Kristinsson , Sigrún Briem . Ég hef átt því láni að</t>
  </si>
  <si>
    <t>eiga Karl Friðjón Arnarson að vin síðustu 40 ár . Ég kynntist Kalla , eins og hann var alltaf kallaður</t>
  </si>
  <si>
    <t>, bæði fyrir þá sem stunda þær og þá er fylgjast með kappleikjum og við Íslendingar eigum því láni að</t>
  </si>
  <si>
    <t>eiga keppnismenn í fremstu röð á sviði íþrótta , að meðtöldum íþróttum hugans , skák og bridge . Enginn þarf</t>
  </si>
  <si>
    <t>sinni á ári . " Vekur Kristján sérstaka athygli á því að margar aðrar þjóðir eiga ekki því láni að</t>
  </si>
  <si>
    <t>eiga kröftugan sjávarútveg sem einn af burðarstólpum atvinnulífsins . " Sjávarútvegurinn á Íslandi greiðir verulegar fjárhæðir til samfélagsins , og</t>
  </si>
  <si>
    <t>skoðanakönnunum , eftir að jafnt hafði verið komið á með fréttatímum stöðvanna um árabil . Íslendingar hafa semsé tekið því</t>
  </si>
  <si>
    <t>eiga kvöldin frí fyrir annað en fréttir og þess vegna telur Víkverji að fréttir Stöðvar 2 á nýjum tíma getið</t>
  </si>
  <si>
    <t>yfir . Söngglaðir sem og allir þeir sem hafa gaman af að hlýða á söng og tónlist taka því efalítið</t>
  </si>
  <si>
    <t>eiga kvöldstund með Þórunni Björnsdóttur í Hannesarholti kl. 20 í kvöld , miðvikudag 1. mars . Gestum býðst að taka</t>
  </si>
  <si>
    <t>Guðmundar Jónssonar megi lengi lifa með þjóðinni . Ásgeir Pétursson . Við sem þessi orð ritum áttum því láni að</t>
  </si>
  <si>
    <t>eiga langa og góða samleið með Guðmundi Jónssyni , skólastjóra Bændaskólans á Hvanneyri ; fyrst tveir okkar í námi og</t>
  </si>
  <si>
    <t>á fólk og viðskiptavinir hans fóru jafnan glaðari frá honum en er þeir komu . Ég átti því láni að</t>
  </si>
  <si>
    <t>eiga langa samfylgd með Eyjólfi í starfi mínu hjá VR . Það er ómetanlegur styrkur í því að eiga samleið</t>
  </si>
  <si>
    <t>Hafstein , sem nú er kvödd , var glæsileg kona og miklum mannkostum búin . Ég átti því láni að</t>
  </si>
  <si>
    <t>eiga lengi samleið með henni og eiginmanni hennar , Hannesi Þ. Hafstein , og njóta vináttu þeirra . Minningar streyma</t>
  </si>
  <si>
    <t>enn annar við bágborna heilsu . Félagslegar aðstæður eldri borgara eru einnig afar mismunandi . Sumir eiga því láni að</t>
  </si>
  <si>
    <t>eiga maka á lífi . Aðrir hafa misst maka sína , og í erfiðustu tilvikunum eru báðir aðilar orðnir máttfarnir</t>
  </si>
  <si>
    <t>annar við bágborna heilsu . Fjölskylduaðstæður eldri borgara eru að sama skapi afar mismunandi . Sumir eiga því láni að</t>
  </si>
  <si>
    <t>eiga maka á lífi sem er við góða heilsu , aðrir hafa misst maka sinn og enn aðrir eiga maka</t>
  </si>
  <si>
    <t>hefur farið óslitið með konungsvaldið í Taílandi frá því á seinni hluta 18. aldar . Þjóðin átti því láni að</t>
  </si>
  <si>
    <t>eiga marga konunga , sem voru frábærir stjórnendur í skjóli menntunar sinnar og mannkosta , svo sem Chulalongkorn , sem</t>
  </si>
  <si>
    <t>þess trúfélags sem tekur til sín fleiri milljarða á ári ? Hingað til höfum við ekki átt þeirri gæfu að</t>
  </si>
  <si>
    <t>eiga marga þingmenn sem hafa þorað að taka þann slag . Miðað við það sem ég hef séð til þín</t>
  </si>
  <si>
    <t>er það ekki síst þeim Bjössa og Siggu að þakka . Á síðustu árum höfum við átt því láni að</t>
  </si>
  <si>
    <t>eiga margar ánægjustundir með Siggu , Bjössa og börnum þeirra . Fyrir nokkrum árum buðu þau okkur að taka þátt</t>
  </si>
  <si>
    <t>Eftir að þau hjón fluttu á Sauðárkrók eignuðust þau myndarlegt heimili á Grundarstíg 11 . Við áttum því láni að</t>
  </si>
  <si>
    <t>eiga margar góðar samverustundir með þeim hjónum . Þau tóku okkur ætíð opnum örmum og bar aldrei skugga á vináttu</t>
  </si>
  <si>
    <t>vinamargur og vinafastur . Með Gústa er horfinn góður og traustur vinur okkar Helgu . Við áttum því láni að</t>
  </si>
  <si>
    <t>eiga margar góðar stundir með honum . Við erum þakklát þeim , geymum í huganum og yljum okkur við minningarnar</t>
  </si>
  <si>
    <t>yngstu börnin okkar byrjuðu að draga sig saman . Vináttan varð strax góð og hef ég átt því láni að</t>
  </si>
  <si>
    <t>eiga margar ógleymanlegar stundir með þeim hjónum . Við fórum saman til Mallorka 2005 með börnunum okkar og barnabörnum og</t>
  </si>
  <si>
    <t>Ásgeir viðkvæmur áhyggjumaður , enda lífið gjarnan blanda af gamni og alvöru . Við , sem áttum því láni að</t>
  </si>
  <si>
    <t>eiga margar samverustundir með Ásgeiri og fjölskyldu hans um áratugaskeið ; fyrir norðan eða sunnan , á samkomum , hátíðum</t>
  </si>
  <si>
    <t>starfið er blómlegt og vaxandi , þó fleiri mættu svo sannarlega koma þar að . Við eigum því láni að</t>
  </si>
  <si>
    <t>eiga margt afbragðs félagsmálafólk sem vinnur heilshugar að áhugamálum sínum og bregður lit og ljóma á lífsstundir daganna . Aðeins</t>
  </si>
  <si>
    <t>1951 . Hann lést 16. mars 2019 . Marteinn var jarðsunginn 29. mars 2019 . Við áttum því láni að</t>
  </si>
  <si>
    <t>eiga Matta og Siggu sem nágranna í rúma tvo áratugi . Matti var alltaf léttlyndur og kátur og alltaf stutt</t>
  </si>
  <si>
    <t>þeirra var mikið áhugamál mömmu . Þau eru mörg börnin fyrir utan hennar eigin sem hafa átt því láni að</t>
  </si>
  <si>
    <t>eiga með henni samleið . Þegar hún vann við að gæta barna á gæsluvellinum við Arnarhraun eða Höddu-róló eins og</t>
  </si>
  <si>
    <t>geta mín til minningarskrifa er komin í mát , þá verða þetta fáar línur . Ég átti því láni að</t>
  </si>
  <si>
    <t>eiga með honum margar samverustundir en okkar kynni hófust fyrir um sextíu árum . Með eiginkonum okkar og vinum ,</t>
  </si>
  <si>
    <t>hefur komið víða við á þeirri löngu leið sem honum var ætluð af forsjóninni . Ég átti því láni að</t>
  </si>
  <si>
    <t>eiga með honum mikið og gott starf að ýmsum málum í hartnær sjötíu ár og þykir mér gott að hugsa</t>
  </si>
  <si>
    <t>heim að morgni föstudagsins 15. janúar snögglega , en saddur lífdaga eftir erfið veikindi . Ég átti því láni að</t>
  </si>
  <si>
    <t>eiga með honum samleið í hartnær þrjá áratugi eftir að við Anna dóttir hans kynntumst . Í Steinsen-stórfjölskyldunni var hann</t>
  </si>
  <si>
    <t>að lokum votta börnum Erlings og öðrum ástvinum hans samúð mína en samgleðst þeim jafnframt sem áttu því láni að</t>
  </si>
  <si>
    <t>eiga með honum samleið til lengri eða skemmri tíma . Minningin um þennan mæta mann mun lifa . Margrét Erlendsdóttir</t>
  </si>
  <si>
    <t>góðar minningar , minningar sem við geymum í huga okkar og ylja okkur . Við hjónin áttum því láni að</t>
  </si>
  <si>
    <t>eiga með þeim ánægjulegar stundir saman og við fengum að njóta glaðværðar hennar og vináttu og fyrir þær stundir viljum</t>
  </si>
  <si>
    <t>reyna ásamt vinnufélögum þínum sem nýlega gengu í gegnum mikla erfiðleika . Á síðastliðnu sumri áttum við því láni að</t>
  </si>
  <si>
    <t>eiga með þér , Lóu og börnunum ásamt foreldrum okkar margar frábærar samverustundir . Að dvelja með þér m.a. í</t>
  </si>
  <si>
    <t>á unglinga og kveðst alltaf hafa haft gaman af að umgangast þá . Auk þess eigi hann því láni að</t>
  </si>
  <si>
    <t>eiga mikil og góð samskipti við barnabörn sín . Spurður hvort honum finnist unga fólkið hafa breyst í áranna rás</t>
  </si>
  <si>
    <t>við Kristján gott samstarf frá upphafi og eru störf hans þar hér með þökkuð . Ég átti því láni að</t>
  </si>
  <si>
    <t>eiga mikil og góð samskipti við Kristján . Hann fól mér að sjá um byggingu á fiskverkunarhúsunum sínum og árið</t>
  </si>
  <si>
    <t>mín var á lífi . Ömmurnar eru jú oftast límið sem heldur afkomendaskaranum saman . Ég átti því láni að</t>
  </si>
  <si>
    <t>eiga mikil samskipti við Ingibjörgu ömmu hennar en hún var föðursystir mín . Í afkomendaboðum Ingibjargar fékk bróðursonurinn stundum að</t>
  </si>
  <si>
    <t>eiga mikilhæfa unga forystumenn , eins og þá Kohl og Stoltenberg . Alla mína starfsævi átti ég því láni að</t>
  </si>
  <si>
    <t>eiga mikil samskipti við Þjóðverja , austan og vestan járntjalds , bæði í starfi mínu fyrir Sölumiðstöð hraðfrystihúsanna og einnig</t>
  </si>
  <si>
    <t>kynnast börnum og unglingum , foreldrum þeirra og aðstandendum og um leið ótrúlega gefandi . Ég átti því láni að</t>
  </si>
  <si>
    <t>eiga mjög góð samskipti við Jón Val og foreldra hans . Þau og fjölskyldan öll eiga nú um sárt að</t>
  </si>
  <si>
    <t>að eiga góða nágranna . Ekki síst þegar maður býr í sveit . Við í Hjarðardal áttum því láni að</t>
  </si>
  <si>
    <t>eiga mjög góða og trygga nágranna . Hjálpsemi , greiðvikni og góðvild koma upp í hugann er við minnumst Marýar</t>
  </si>
  <si>
    <t>bar vitni um það alla tíð og leiðbeindi hún okkur oft á þessu sviði . Hún átti því láni að</t>
  </si>
  <si>
    <t>eiga mjög góðan mann sem studdi hana í blíðu og stríðu og fjögur yndisleg börn , en þrátt fyrir allt</t>
  </si>
  <si>
    <t>framkvæmdastjóri Búnaðarsambands Suðurlands : Nú mér líst bara auðvitað ljómandi vel á . Ég hef reyndar átt því láni að</t>
  </si>
  <si>
    <t>eiga mjög gott samstarf við formenn Búnaðarsambandsins fram til þessa og ég á ekki von á því að það verði</t>
  </si>
  <si>
    <t>því minnast hennar hér með hlýju og þakklæti í huga . Það er ekki sjálfgefið að eiga því láni að</t>
  </si>
  <si>
    <t>eiga móður í liðlega 60 ár , það ber því að þakka . Fyrstu minningarnar sem ég á um mömmu</t>
  </si>
  <si>
    <t>. Var það farsælt brautryðjendastarf og mikilsvert fyrir þá stóriðju sem á eftir kom . Undirritaður átti því láni að</t>
  </si>
  <si>
    <t>eiga náið samstarf við Hjálmar í 33 ár og bar þar aldrei skugga á . Ég var ráðinn sem verkfræðingur</t>
  </si>
  <si>
    <t>mörgu skemmtilegu að segja . Mér eru sérstaklega minnisstæðar veiði- og hestasögur hans . Ég átti til dæmis því að</t>
  </si>
  <si>
    <t>eiga nokkrar góðar stundir með honum í hesthúsinu þar sem hann fór nánast hamförum sem sögumaður ! Óli var úrræðagóður</t>
  </si>
  <si>
    <t>að vinna tölvunum sess í samfélaginu . Á mínum námsárum og einnig að námi loknu átti ég því láni að</t>
  </si>
  <si>
    <t>eiga nokkur samskipti við Ottó umfram það sem gerist almennt milli frænda . Bæði starfaði ég nokkuð fyrir hann og</t>
  </si>
  <si>
    <t>tíma er kaupfélögin voru stofnuð og þeirrar uppbyggingar sem hófst upp frá því . " Sunnlendingar áttu því láni að</t>
  </si>
  <si>
    <t>eiga öfluga forystumenn sem leiddu uppbygginguna , " sagði Erlingur . Hann sagði einnig að stjórn KÁ hefði ákveðið að</t>
  </si>
  <si>
    <t>gesti bar að garði . Róbert Trausti Árnason , fv. ráðuneytisstjóri . Karlakórinn Fóstbræður hefur ávallt átt því láni að</t>
  </si>
  <si>
    <t>eiga öfluga og góða stuðningsmenn . Einn þeirra , Ingvi S. Ingvarsson sendiherra , er kvaddur í dag . Ingvi</t>
  </si>
  <si>
    <t>staðið með mér sem klettur í öllu atinu sem fylgir starfi stjórnmálamanns . Þá hef ég átt því láni að</t>
  </si>
  <si>
    <t>eiga öfluga sveit stuðningsmanna sem hefur staðið á bak við mig alla tíð . Með hjálp þeirra hef ég alltaf</t>
  </si>
  <si>
    <t>með frægum orðum : að svona nokkuð geri menn ekki . " ' VIÐ Íslendingar höfum átt því láni að</t>
  </si>
  <si>
    <t>eiga öflugt heilbrigðiskerfi á heimsmælikvarða sem þjónar öllum landsmönnum óháð efnahag . Það vita þeir sem hafa þurft á þjónustu</t>
  </si>
  <si>
    <t>skilur eftir stórt skarð í vinahópnum og um leið hafsjó af einkar góðum minningum . Ég átti því láni að</t>
  </si>
  <si>
    <t>eiga Óla að vini í hartnær 35 ár , jafnt við leik og störf . Fyrst minnist ég hans þar</t>
  </si>
  <si>
    <t>Axelsson , ljósmyndari Morgunblaðsins , tók sínar fyrstu myndir fyrir blaðið sumarið 1974 og segist hafa átt því láni að</t>
  </si>
  <si>
    <t>eiga Ólaf K. að læriföður . " Fyrstu árin var hann sífellt að segja mér sögur og fræða um hvernig</t>
  </si>
  <si>
    <t>hluti af mínu lífi . Sem barn átti ég , sem aldrei átti ömmur á lífi , því láni að</t>
  </si>
  <si>
    <t>eiga Öllu , föðursystur sem gekk mér nánast í ömmustað . Við áttum margar góðar stundir heima við á Eiríksgötunni</t>
  </si>
  <si>
    <t>minningunni að það er erfitt að sleppa takinu og heyra ekki í henni framar . Hulda átti því láni að</t>
  </si>
  <si>
    <t>eiga Ómar að lífsförunaut , afburðamann sem var henni yndislegur eiginmaður , sálufélagi og vinur . Barnahópurinn þeirra ber þeim</t>
  </si>
  <si>
    <t>tæplega 72 ára gamall og vera bundinn við hjólastól það sem eftir var . Ég hef átt því láni að</t>
  </si>
  <si>
    <t>eiga ómetanlegar stundir með þessum mikla listamanni fyrir utan það að vera nemandi hans . Ég naut þeirra forréttinda að</t>
  </si>
  <si>
    <t>verður aldrei frá neinum tekinn og mótar allt lífið . Ég var elst af barnaskaranum sem átti því láni að</t>
  </si>
  <si>
    <t>eiga ömmu og afa í Fljótunum og nutum við þar gæsku og gleði stórfjölskyldunnar okkar í móðurætt . Ég ætla</t>
  </si>
  <si>
    <t>hennar hrakandi í kjölfarið . Tveimur árum seinna greindist hún sjálf með krabbamein . Hún átti þó því láni að</t>
  </si>
  <si>
    <t>eiga óvenju marga góða vini að og þykir mér afar vænt um það hve margir þeirra voru duglegir að heimsækja</t>
  </si>
  <si>
    <t>þessi minning er svo skelfileg að ég á alltaf eftir að endurlifa hana . Við systkinin áttum því láni að</t>
  </si>
  <si>
    <t>eiga reglusamt heimili þar sem við gengum áhyggjulaus inn í ljósið . Það var ekki út í hött að eitt</t>
  </si>
  <si>
    <t>á skrifstofu Tollstjóra , en vinna meðfram skóla var ekki algeng í þá daga . Ég átti því láni að</t>
  </si>
  <si>
    <t>eiga Rúrí fyrir vinkonu þessi ár og hún var góð vinkona sem sýndi mér væntumþykju og stuðning . Ég bjó</t>
  </si>
  <si>
    <t>og meðal hrossaræktenda . Þá var hann forgöngumaður um stofnun Lionsklúbbs og Félags aldraðra . Ég átti því láni að</t>
  </si>
  <si>
    <t>eiga Sæmund að vini og nánum samherja um marga áratugi . Ég þakka af heilum hug öll þau ár ,</t>
  </si>
  <si>
    <t>aðstoða á alla lund . Kynni okkar urðu nánari í svonefndum Fjarðarkvartett , en þar átti ég því láni að</t>
  </si>
  <si>
    <t>eiga sæti . Helgi var vitaskuld hvatamaður að þessu tiltæki og foringi . Því miður entist okkur ekki örendið nema</t>
  </si>
  <si>
    <t>Bjössi frændi alltaf til í að galsast og gera að gamni sínu við okkur . Við áttum því láni að</t>
  </si>
  <si>
    <t>eiga samastað á sumrin í sveitinni hjá þeim . Vera okkar þar var ævintýri líkust , alltaf eitthvað verið að</t>
  </si>
  <si>
    <t>dag , 29. ágúst , og hefst athöfnin kl. 13 . mbl.is // minningar Við systur áttum því láni að</t>
  </si>
  <si>
    <t>eiga sameiginlega tengdamóður sem við kveðjum með söknuði í dag . Þau tæp 40 ár sem við höfum verið henni</t>
  </si>
  <si>
    <t>ætti að fleygja . Þannig var Sturla , greiðvikinn og umhyggjusamur um náungann . Við höfum átt því láni að</t>
  </si>
  <si>
    <t>eiga sameiginlega vini og kunningja með Sturlu og hefur oft verið glatt á hjalla þar sem Sturla sat með dragspilið</t>
  </si>
  <si>
    <t>ævi okkar allra . Stefanía gat ekki orðið eilíf , nema í minningum okkar , sem áttum því láni að</t>
  </si>
  <si>
    <t>eiga samfylgd hennar . Minning hennar mun verða ljós í lífi okkar . Við lát Stefaníu mágkonu minnar er brostinn</t>
  </si>
  <si>
    <t>hóp af barnabörnum . Milli Jóns og þeirra allra ríkti mikil elska og væntumþykja . Ég átti því láni að</t>
  </si>
  <si>
    <t>eiga samfylgd með Jóni í Sinfóníuhljómsveitinni í rúma fjóra áratugi , þar af áttum við nána samvinnu síðustu tíu ár</t>
  </si>
  <si>
    <t>Gréta . Við leiðarlok er mér er ljúft að minnast þín með fáeinum orðum . Ég átti því láni að</t>
  </si>
  <si>
    <t>eiga samfylgd þína af og til frá því þú varst barn að aldri , elsta dóttir góðvinkonu minnar . Þér</t>
  </si>
  <si>
    <t>aftur eftir nokkra daga þegar það biður um hjálp . Hvað aðstandendur varðar þá á ég sjálf því láni að</t>
  </si>
  <si>
    <t>eiga samheldna fjölskyldu og marga góða vini en ég get ekki ímyndað mér hvernig fólk sem hefur ekkert bakland og</t>
  </si>
  <si>
    <t>og hagræða . Fjölskyldur okkar systkinanna , Halldóru , Guðmundar , Ólafar og Hannesar , hafa átt því láni að</t>
  </si>
  <si>
    <t>eiga samleið í lífinu . Mamma hvarf frá okkur aðeins 56 ára gömul og skarðið sem hún skildi eftir var</t>
  </si>
  <si>
    <t>skarð hoggið í fjölskylduna og vinahópinn . Góður drengur er genginn . Við erum heppin sem áttum því láni að</t>
  </si>
  <si>
    <t>eiga samleið með Ægi í lífinu . Hann kom inn í fjölskyldu okkar á sinn skemmtilega hátt og með aðra</t>
  </si>
  <si>
    <t>átti stóran þátt í stofnun Náttúrugripasafnins , Listasafns Borgarness og uppsetningu Pálssafns í Borgarnesi . Ég átti því láni að</t>
  </si>
  <si>
    <t>eiga samleið með Bjarna fyrst sem samkennari hans við Grunnskólann í Borgarnesi , síðan í Safnahúsi Borgarfjarðar og loks sem</t>
  </si>
  <si>
    <t>eftir að segja Gyðu " , en það verður að bíða betri tíma . Við sem áttum því láni að</t>
  </si>
  <si>
    <t>eiga samleið með Gyðu hér í Pennanum árum og áratugum saman sendum fjölskyldu hennar okkar innilegustu samúðarkveðjur . Megi hún</t>
  </si>
  <si>
    <t>dagsins , um leið og við þökkum henni hina bestu viðkynningu þá áratugi sem við höfum átt því láni að</t>
  </si>
  <si>
    <t>eiga samleið með henni . Magdalena er Barðstrendingur að ætt og uppruna , fædd í Vatnsdal í Rauðasandshreppi . Þar</t>
  </si>
  <si>
    <t>á 76. aldursári . Guðmundur var fyrr á árum í hópi kunnustu skákmanna þjóðarinnar ; ég átti því láni að</t>
  </si>
  <si>
    <t>eiga samleið með honum á þeim vettvangi um langt árabil . Með okkur stofnuðust traust vináttubönd sem aldrei bar skugga</t>
  </si>
  <si>
    <t>öðlingar sem standa manni næst . Vilhjálmur í Krossbæ var einn af þessum öðlingum . Ég átti því láni að</t>
  </si>
  <si>
    <t>eiga samleið með honum í rúm 30 ár og samskipti okkar voru mikil mestallan þann tíma . Ég sótti til</t>
  </si>
  <si>
    <t>Dómkirkjunni í Reykjavík Skúli Halldórsson tónskáld sem varð bráðkvaddur á heimili sínu 23. júlí . Ég átti því láni að</t>
  </si>
  <si>
    <t>eiga samleið með mági mínum og vini í meira en 60 ár . Mér er enn í bernskuminni er Skúli</t>
  </si>
  <si>
    <t>Ásmundsdóttir . Sigurður Hallmarsson , kær vinur og félagi , er horfinn á braut . Ég átti því láni að</t>
  </si>
  <si>
    <t>eiga samleið með Sigurði um margra ára skeið . Hann gerði að ævistarfi kennslu og stjórnun á grunnskólastigi . Hann</t>
  </si>
  <si>
    <t>, hvíldu í friði . Rúnar , Steinn , Anna og Ragnheiður Steinsen . Ég hef átt því láni að</t>
  </si>
  <si>
    <t>eiga samleið með Steinunni tengdamóður minni í yfir þrjá áratugi , eða allt frá því að ég var kynntur fyrir</t>
  </si>
  <si>
    <t>baráttu Sullu ( eins og hún ávallt var kölluð ) og fjölskyldu hennar . Við höfum átt því láni að</t>
  </si>
  <si>
    <t>eiga samleið með Sullu í rúm 30 ár . Hún var höfðingi heim að sækja og bjó fjölskyldu sinni sérlega</t>
  </si>
  <si>
    <t>er með söknuði sem við kveðjum Sunnu frænku , en jafnframt miklu þakklæti fyrir að hafa átt því láni að</t>
  </si>
  <si>
    <t>eiga samleið með svo heilsteyptri manneskju . Sunna fæddist í Vestmannaeyjum , yngst þriggja systkina . Hin voru Sigríður og</t>
  </si>
  <si>
    <t>Dæli í Skíðadal í marga ættliði . Við í fjölskyldunni að Tungusíðu 29 á Akureyri höfum átt því láni að</t>
  </si>
  <si>
    <t>eiga samleið með Tómasi og fjölskyldu hans . Við áttum þess kost að fylgjast með honum þroskast frá því að</t>
  </si>
  <si>
    <t>síðar var hún öll , án þess að neinn fengi að gert . Við hjónin höfum átt því láni að</t>
  </si>
  <si>
    <t>eiga samleið með þeim ágætu hjónum Þóru og Hafsteini í tæplega 18 ár af lífsleiðinni , allt frá því að</t>
  </si>
  <si>
    <t>sólarsýn . Bigga var gefinn sá eiginleiki að varðveita barnið í sér alla tíð . Ég átti því láni að</t>
  </si>
  <si>
    <t>eiga samskipti og vináttu hans um langa tíð . Leiðir okkar lágu saman fyrir hálfri öld , ég Hlíðarvegspúki ,</t>
  </si>
  <si>
    <t>þekkt slíkan mann og geta yljað sér við góðar og glaðar minningar liðinna ára . Palli átti því láni að</t>
  </si>
  <si>
    <t>eiga sér einstakan lífsförunaut , hana Böddu sína , sem var stoð hans og stytta til hinsta dags . Badda</t>
  </si>
  <si>
    <t>varla að draga andann , og þá óskuðum við þess að tíminn stæði kyrr . Björk átti því láni að</t>
  </si>
  <si>
    <t>eiga sér einstakan lífsförunaut , hann Adda sinn , sem var þungamiðjan í hennar lífi , hennar stoð og stytta</t>
  </si>
  <si>
    <t>á Breiðabólstað , bernskuheimili hans . Alltaf verið tilbúinn að aðstoða ef með þurfti . Lalli átti því láni að</t>
  </si>
  <si>
    <t>eiga sérstaklega góða og hugsunarsama eiginkonu þar sem Þrúður systir mín er . Síðastliðið ár fór að bera á ýmsum</t>
  </si>
  <si>
    <t>leið . Frá því að þetta gerðist er liðið 31 ár og þann tíma hef ég átt því láni að</t>
  </si>
  <si>
    <t>eiga Sigga sem tengdaföður og börnin okkar Siggu yndislegan afa . Sigurður eða Siggi strætó eða Siggi sæti eins og</t>
  </si>
  <si>
    <t>hjarta . Nú er það brostið , og mikill harmur kveðinn að öllum þeim , sem áttu því láni að</t>
  </si>
  <si>
    <t>eiga Siggu Páls að vini . Aðstandendum Siggu votta ég mína dýpstu samúð . Jósep Ó. Blöndal . 30 ára</t>
  </si>
  <si>
    <t>Sigga samúðarkveðjur . Guðríður Ólafsdóttir , félagsmálafulltrúi Öryrkjabandalags Íslands . Einstakur maður er látinn . Ég átti því láni að</t>
  </si>
  <si>
    <t>eiga Sigurð Björnsson að vini og samstarfsmanni í 13 ár . Hann var einhvern veginn þess konar maður að hann</t>
  </si>
  <si>
    <t>íþróttastarfi hvar sem hann kom . Þá gegndi hann ýmsum trúnaðarstörfum fyrir íþróttahreyfinguna . Íþróttahreyfingin hefur átt því láni að</t>
  </si>
  <si>
    <t>eiga slíka forystumenn sem vinna mikið og óeigingjarnt starf til að búa í haginn fyrir ungt íþróttafólk . Árið 1970</t>
  </si>
  <si>
    <t>flestum sviðum . Grænlendingar líta á Íslendinga sem sína bestu í vini í heiminum . Við eigum miklu láni að</t>
  </si>
  <si>
    <t>eiga slíka nágranna og við á Grænlandi fá Íslendingar höfðinglegar móttökur . Náttúra Grænlands er stórbrotnari en fátækleg orð fá</t>
  </si>
  <si>
    <t>og pannan í ýmsu því sem gerði dagana ógleymanlega . Við erum þakklát fyrir að hafa átt því láni að</t>
  </si>
  <si>
    <t>eiga slíkan föður , þökkum fyrir allar minningarnar sem hann skilur eftir sig nú þegar síðasti strengur hörpu hans hefur</t>
  </si>
  <si>
    <t>eiga góðan förunaut til leiðsagnar , aðstoðar , skemmtunar og fyrirmyndar á lífsbröltinu . Ég hef átt því láni að</t>
  </si>
  <si>
    <t>eiga slíkan förunaut . Förunaut sem lætur dyr sínar standa opnar , er reiðubúinn til aðstoðar , hlustar og svarar</t>
  </si>
  <si>
    <t>með Sigurhirti . Þessi tilfinning sem var svo óumflýjanleg breyttist síðan í þakklæti fyrir að hafa átt því láni að</t>
  </si>
  <si>
    <t>eiga slíkan tengdapabba og afa , þakklæti fyrir hvað afi gaf henni dóttur minni mikið og að því mun hún</t>
  </si>
  <si>
    <t>hann lifa í hjörtum og sálum okkar sem eftir stöndum . Í þann aldarfjórðung sem ég átti því láni að</t>
  </si>
  <si>
    <t>eiga Snorra að tengdaföður varð ég aldrei var við neitt annað en hlýhug og vináttu í minn garð . Satt</t>
  </si>
  <si>
    <t>Það er með djúpum söknuði sem við kveðjum nú Sóldísi Aradóttur vinkonu okkar . Við höfum átt því láni að</t>
  </si>
  <si>
    <t>eiga Sóldísi og Jóhannes að vinum frá unga aldri . Við byggðum húsin okkar hlið við hlið í Hálsaselinu 1978</t>
  </si>
  <si>
    <t>var úthlutað eru liðnir og hann kallaður á annað tilverustig . Við hjónin og börnin okkar áttum því láni að</t>
  </si>
  <si>
    <t>eiga Stefán og hans fjölskyldu að nágrönnum um árabil , er við bjuggum á Víðigrundinni hlið við hlið . Og</t>
  </si>
  <si>
    <t>Náðu smá-spjalli og notalegri stund í önnum dagsins . Voru félagar og vinir . Við frændsystkinin áttum því láni að</t>
  </si>
  <si>
    <t>eiga stóra og samhenta fjölskyldu að . Þegar foreldrar einhverra okkar fóru af bæ var okkur komið fyrir á öðrum</t>
  </si>
  <si>
    <t>kosti þann tíma ævinnar sem ég þekkti hann . Hann bjó við tiltölulega góða heilsu og átti því láni að</t>
  </si>
  <si>
    <t>eiga stóran hóp barna , barnabarna og barnabarnabarna . Þau Ragnheiður létu sér annt um hina stóru fjölskyldu hans .</t>
  </si>
  <si>
    <t>og vissum að hann naut sín vel fyrir norðan og fékk þar góða þjónustu . Leó átti því láni að</t>
  </si>
  <si>
    <t>eiga stóran systkinahóp sem hefur ugglaust hentað honum vel , svona glaðværum og kjarkmiklum strák . Er sárasta sorg okkur</t>
  </si>
  <si>
    <t>á Facebook-síðu hennar , en þar skrifar hún : „ Á síðastliðnum fimm árum hef ég átt þeirri gæfu að</t>
  </si>
  <si>
    <t>eiga stóran þátt í því að búa til tvo stönduga stjórnmálaflokka , Besta flokkinn og Bjarta framtíð , og þannig</t>
  </si>
  <si>
    <t>hefur tekið sæti á Alþingi í fjarveru Bjartar Ólafsdóttur . Á síðastliðnum fimm árum hef ég átt þeirri gæfu að</t>
  </si>
  <si>
    <t>sjónarhóli á komandi árum . Yfirlýsing Heiðu Kristínar : „ Á síðastliðnum fimm árum hef ég átt þeirri gæfu að</t>
  </si>
  <si>
    <t>en hún tilkynnti ákvörðun sína svona á Facebook : „ Á síðastliðnum fimm árum hef ég átt þeirri gæfu að</t>
  </si>
  <si>
    <t>þessu greinir hún í stöðuuppfærslu á fasbókarsíðu sinni . „ Á síðastliðnum fimm árum hef ég átt þeirri gæfu að</t>
  </si>
  <si>
    <t>þessu á Facebook-síðu sinni og tilkynningu til fjölmiðla . „ Á síðastliðnum fimm árum hef ég átt þeirri gæfu að</t>
  </si>
  <si>
    <t>Þetta kemur fram í yfirlýsingu hennar á samfélagsmiðlinum Facebook . Heiða segist á síðastliðnum fimm árum átt þeirri gæfu að</t>
  </si>
  <si>
    <t>eiga stóran þátt í því að búa til tvo stönduga stjórnmálaflokka , Besta flokkinn og Bjarta framtíð . Þannig hafi</t>
  </si>
  <si>
    <t>Elliðaánum voru Selásblettir . Sumarbústaðir voru einnig í Blesugrófinni og utan í Elliðaárdalnum . Ekki áttu allir því láni að</t>
  </si>
  <si>
    <t>eiga sumarbústað og meðal þeirra var Sigurjón Árni Ólafsson fyrrverandi alþingismaður og kona hans Guðlaug Gísladóttir . Guðlaug lét sumarbústaðaleysið</t>
  </si>
  <si>
    <t>. Í viðskiptum urðu orð að standa , bakkröfur og undirmál voru ekki liðin . Ég átti því láni að</t>
  </si>
  <si>
    <t>eiga Sveinbjörn að vini og jafnhliða sem traustan viðskiptavin í áratugi . Þau kynni voru í senn góð og skemmtileg</t>
  </si>
  <si>
    <t>litlu langömmubörnin en þá lýsti andlit hennar af gleði . Við systkinin þökkum fyrir að hafa átt því láni að</t>
  </si>
  <si>
    <t>eiga svo elskulega og góða ömmu og afa og þökkum þeim fyrir allt sem þau hafa gert fyrir okkur .</t>
  </si>
  <si>
    <t>árinu 2008 og við höfum samið fjölda nýrra laga sem okkur líkar við eftir það . Kannski myndu einhverjar hljómsveitir</t>
  </si>
  <si>
    <t>eiga svona smell og spila hann sem oftast en þetta er gegnumgangandi umræða hjá okkur í hljómsveitinni . Þótt þetta</t>
  </si>
  <si>
    <t>. Í hugum fjölmargra landsmanna er hún fyrsti kostur sem forsætisráðherra og reyndar sá langbesti . Vinstri græn eiga að</t>
  </si>
  <si>
    <t>eiga tækifæri til að komast til forystu í landsmálum með glæsilegan forsætisráðherra . Það þarf kjark til að leiða ríkisstjórn</t>
  </si>
  <si>
    <t>Það er gott að minnast góðs manns og hafa fengið að njóta hans við . Ég átti því láni að</t>
  </si>
  <si>
    <t>eiga tengdaföður , Guðmund Jónasson , sem var í senn góður maður og góður vinur . Hann var fæddur frostaveturinn</t>
  </si>
  <si>
    <t>óþreytandi í að létta undir með okkur á allan hátt . Palli og Sara Margrét hafa átt því láni að</t>
  </si>
  <si>
    <t>eiga tíma með þeim sem er ómetanlegur . Amma , eins og hún heitir í hugum okkar , var sko</t>
  </si>
  <si>
    <t>ljóst að tíminn sem hann Runólfur var sárþjáður á sjúkrahúsi hefur verið henni erfiður . Anna átti því láni að</t>
  </si>
  <si>
    <t>eiga trausta og góða nágranna í Vesturbænum , þau Ingu og Pál , sem veittu henni mikinn styrk meðan þessi</t>
  </si>
  <si>
    <t>gengi félagsins hafi verið jafnt og stígandi síðastliðin 3 - 4 ár . " Við höfum átt því láni að</t>
  </si>
  <si>
    <t>eiga trausta viðskiptavini og vera í góðum verkefnum . Því til viðbótar hefur mikil áhersla verið lögð á gæðastjórnun og</t>
  </si>
  <si>
    <t>að þakka , reyndar tvisvar sinnum meira en í fyrstu blasir við . Ég hef nefnilega átt því láni að</t>
  </si>
  <si>
    <t>eiga tvær " Ingur frænkur " , önnur móðursystir mín og hin föðursystir . Hjá báðum dvaldist ég oft sem</t>
  </si>
  <si>
    <t>, kræsingarnar sem þær amma og Dobba báru fram . Það eru ekki margir krakkar sem eiga því láni að</t>
  </si>
  <si>
    <t>eiga tvær ömmur undir sama þaki , en Dobba var í okkar huga eins konar amma , þar sem hún</t>
  </si>
  <si>
    <t>reynslan kennir okkur að farsælla er að velja lýðræðið umfram einræðið . Sem betur fer á Ísland því láni að</t>
  </si>
  <si>
    <t>eiga tvo Davíða , Sigmund og Oddsson , sem ekki láta múta sér og eru óþreytandi í baráttu fyrir velgengni</t>
  </si>
  <si>
    <t>í dag og hefst athöfnin klukkan 13.30 . Þau voru orðin allmörg , árin sem við áttum því láni að</t>
  </si>
  <si>
    <t>eiga Úlfhildi fyrir tengdamóður og ekki síður góðan vin . Það eru forréttindi að hafa átt samleið með þeim hjónum</t>
  </si>
  <si>
    <t>þegar hann hefur kvatt hið jarðneska líf streymir fljót minninganna fram í huga mínum . Ég á því láni að</t>
  </si>
  <si>
    <t>eiga um Ásgeir góðar minningar og mun ávallt minnast hans með hlýju og virðingu . Við fyrstu kynni fannst mér</t>
  </si>
  <si>
    <t>klukkan 10.30 . Í dag kveðjum við svilarnir tengdaföður okkar , Hilmar Ólaf Sigurðsson . Við eigum því láni að</t>
  </si>
  <si>
    <t>eiga um hann góðar minningar og munum því ávallt minnast hans með mikilli hlýju . Hilmar Ólafur reyndist okkur hjálparhella</t>
  </si>
  <si>
    <t>og að finna sig gildandi þátttakanda í samfélaginu ? Nútíminn er flóknari og valkostirnir fleiri , tökum við því ekki</t>
  </si>
  <si>
    <t>eiga um margar leiðir að velja ? Það er jú gaman að njóta ævintýra völundarhússins – í þeirri trú að</t>
  </si>
  <si>
    <t>land byggðist . Þar mætti manni alltaf hlýja og góðvild sem seint verður fullþökkuð . Sigríður átti því láni að</t>
  </si>
  <si>
    <t>eiga um nokkurra ára skeið að vini þann mikla heiðursmann Júlíus Geirsson sem fæddur var 1910 og lést 1995 .</t>
  </si>
  <si>
    <t>of mikils mælst að Hafsteinn átti sig á þessu sjálfur héðan af . En við Kópavogsbúar eigum því láni að</t>
  </si>
  <si>
    <t>eiga úrvals skólastjóra í bænum . Guðríður Arnardóttir er hins vegar starfsmaður Garðabæjar sem kennari . Hún á auðvitað heldur</t>
  </si>
  <si>
    <t>og veitum Einari Kristniskýrt umboð til að leiða glæsilegan lista í Norðvesturkjördæmi . Við í Norðvesturkjördæmi eigum því láni að</t>
  </si>
  <si>
    <t>eiga val um að kjósa Ásbjörn Óttarsson í komandi prófkjöri til starfa fyrir Sjálfstæðisflokkinn á Alþingi . Ásbjörn er einn</t>
  </si>
  <si>
    <t>og jafnrétti . Valið á milli Útrásar og ESB-aðildar er því alls ekki auðvelt eða augljóst . Við skulum samt</t>
  </si>
  <si>
    <t>eiga val um utanríkisstefnu . Nauðhyggjusjónarmið eiga hér ekki við . Við slíkar kringumstæður ræður pólitísk forysta oft miklu um</t>
  </si>
  <si>
    <t>Vilhjálmur Kr. Andrésson . Mikil vinkona mín Solveig Jónsdóttir - Dollý er fallin frá . Ég átti því láni að</t>
  </si>
  <si>
    <t>eiga vin í þessari umbúðalausu konu , þessu kvikusára næmi sem kenndi svo til þegar aðrir þjáðust að hún afbar</t>
  </si>
  <si>
    <t>að góð vinátta sé gulli betri . Það er mikill sannleikur í þeim orðum . Ég átti því láni að</t>
  </si>
  <si>
    <t>eiga vináttu Elísabetar Ólafsdóttur frá því að við vorum báðar smástúlkur í Efri-Hvömmum . Daglega hittumst við er fært var</t>
  </si>
  <si>
    <t>líf þess mikla fjölda , sem kynntist honum og naut góðvildar hans og hjartahlýju . Ég átti því láni að</t>
  </si>
  <si>
    <t>eiga vináttu hans . Það var stór gjöf . Ég var sóknarbarn hans og hann skýrði drenginn minn . Ég</t>
  </si>
  <si>
    <t>Jóhann var . Margs er að minnast og margt er hér að þakka . Við hjónin áttum því láni að</t>
  </si>
  <si>
    <t>eiga vináttu Jóhanns og Höddu konu hans síðastliðin fimmtíu ár . Aldrei bar nokkurn skugga á vináttuna . Við ferðuðumst</t>
  </si>
  <si>
    <t>afleiðingar parkinsonssjúkdómsins í mörg ár , en aldrei heyrðist frá honum æðruorð . Við hjónin höfum átt því láni að</t>
  </si>
  <si>
    <t>eiga vináttu og tryggð þeirra hjóna , Georgs og Önnu , frá því að þau hjónin kynntust ung að árum</t>
  </si>
  <si>
    <t>í dag , 25 árum eftir að móðir okkar féll frá . Við bræður áttum hins vegar því láni að</t>
  </si>
  <si>
    <t>eiga vináttu Siggu áfram . Við þrjú hittumst reglulega , hringdumst á og fylgdumst náið með lífi hvert annars .</t>
  </si>
  <si>
    <t>grannvaxinn og léttur í fasi . Hann var skarpgreindur húmoristi með góða nærveru . Við hjónin áttum því láni að</t>
  </si>
  <si>
    <t>eiga vináttu þeirra Svanýjar um áratugaskeið . Eigum við margar dýrmætar minningar frá samverustundum með þeim . Þau áttu sér</t>
  </si>
  <si>
    <t>Halldór útbjó og engum hefur tekist að gera betur . Eftir að Halldór féll frá átti Margrét því láni að</t>
  </si>
  <si>
    <t>eiga vináttusamband við Geir Borg á meðan hann lifði . Að leiðarlokum kveð ég nú með hlýjum hug og þakklæti</t>
  </si>
  <si>
    <t>kröfur gerði hún þó til sjálfs síns eins og þeir sem hana þekktu vita . Dagný átti því láni að</t>
  </si>
  <si>
    <t>eiga vinkonur úr Kennaraskólanum til lífstíðar og hittust þær mánaðarlega í saumaklúbbi í hartnær 60 ár . Hún helgaði einnig</t>
  </si>
  <si>
    <t>eiga góða fjölskyldu og vini sem hafa annast hann með virðingu og væntumþykju . Hann átti líka því láni að</t>
  </si>
  <si>
    <t>eiga yndislega eiginkonu sem hefur sannarlega staðið með honum í gegnum súrt og sætt og hann getur verið innilega stoltur</t>
  </si>
  <si>
    <t>og atorku , en árangurinn var líka í samræmi við það . Það mikilvægasta : Þú áttir því láni að</t>
  </si>
  <si>
    <t>eiga yndislega fjölskyldu , eiginkonuna Sesselju og börnin Hauk og Freyju ásamt tengda- og barnabörnunum . Utan um þennan hóp</t>
  </si>
  <si>
    <t>stundanna sem við áttum með Hildi Maríu en minningin lifir í hjarta okkar . Hildur María átti því láni að</t>
  </si>
  <si>
    <t>eiga yndislega foreldra og fjölskyldu sem stóð saman í að veita henni allt sem hægt var . Við biðjum góðan</t>
  </si>
  <si>
    <t>fullviss að hann vissi að við vorum hjá honum . Kalli var maður hversdagshamingjunnar . Hann átti því láni að</t>
  </si>
  <si>
    <t>eiga yndislega konu sem og fjölskyldu . Kiddý hefur hlúð að Kalla af lífi og sál , af einstakri alúð</t>
  </si>
  <si>
    <t>hversu minnug hún var og hafði áhuga á öllu og öllum í kringum sig . Hún átti því láni að</t>
  </si>
  <si>
    <t>eiga yndislegan eiginmann , sem fórnaði öllu fyrir hana , ekki síst í hennar þungbæru veikindum . Hún var umvafin</t>
  </si>
  <si>
    <t>á mikið þá missir maður mikið . Minningin um ömmu lifir í margvíslegum myndum enda áttum við því láni að</t>
  </si>
  <si>
    <t>eiga yndislegar stundir með henni og afa . Holtið var alltaf fastur liður hjá okkur og eigum við óteljandi góðar</t>
  </si>
  <si>
    <t>, sungið og hlegið . Þar var mikil samheldni og skemmtilegt andrúmsloft enda fannst mér hún eiga því láni að</t>
  </si>
  <si>
    <t>eiga þá bestu foreldra sem nokkur getur hugsað sér . Alltaf finnst mér notalegt að koma í Ásgarðinn til þeirra</t>
  </si>
  <si>
    <t>svo fátækleg sem þau orð eru . Kristín sem hafði verið atorkusöm svo af bar átti ekki því láni að</t>
  </si>
  <si>
    <t>eiga það ævikvöld sem hún átti skilið . Nú eru liðin liðlega átta ár síðan heilsu hennar tók að hraka</t>
  </si>
  <si>
    <t>Vallartúninu . Fyrir nokkrum árum flutti hún á Aðalgötu og fann sig vel þar enda átti hún því láni að</t>
  </si>
  <si>
    <t>eiga þar að góðar vinkonur , sem einnig búa í húsinu . Það varð fljótlega að venju eftir að Geiri</t>
  </si>
  <si>
    <t>er stór og þau hjón hafa alla tíð tekið ábyrgð á þeim öllum og höfum við átt miklu láni að</t>
  </si>
  <si>
    <t>eiga þau að . Mér verður hugsað til góðu stundanna þegar við Jón sátum saman og hann var að segja</t>
  </si>
  <si>
    <t>og var tengdadóttir hans í hátt á annan áratug . Samfylgdin varð þó lengri því ég átti því láni að</t>
  </si>
  <si>
    <t>eiga þau Betu og Billa að áfram og geta alltaf leitað til þeirra . Þau reyndust einstaklega góð afi og</t>
  </si>
  <si>
    <t>vin átt og svo framvegis stendur í Hávamálum : far og finn oft . Við Þóra áttum því láni að</t>
  </si>
  <si>
    <t>eiga þau Guðrúnu Einarsdóttur og Steingrím Gaut , mann hennar , að vinum í yfir hálfa öld . Stundum var</t>
  </si>
  <si>
    <t>traustur bakhjarl hans . Birgir var mikill jafnaðarmaður og vel vinnandi í okkar röðum . Ég átti því láni að</t>
  </si>
  <si>
    <t>eiga þau hjón að sem ötula stuðningsmenn ekki aðeins í prófkjörum og kosningum , heldur einnig sem álitsgjafa og ráðgjafa</t>
  </si>
  <si>
    <t>barnæskan okkar , óvenjuleg , fjölskrúðug , ástrík og gefandi . Fyrstu átta ár ævinnar átti ég því láni að</t>
  </si>
  <si>
    <t>eiga þennan stóra bróður , Vigga , sem var mér bæði afar góður og ekki síður umhyggjusamur . Til marks</t>
  </si>
  <si>
    <t>því að fara á vélsleða um óbyggðir og hálendi Íslands . Við sem þessi kveðjuorð ritum áttum því láni að</t>
  </si>
  <si>
    <t>eiga þess kost á síðari árum að ferðast með þeim hjónum og þá einkum víðs vegar um Evrópu . M.a.</t>
  </si>
  <si>
    <t>þrautseigja , eljusemi og sjálfstæði í lífinu sem endurspeglaðist í öllu sem hún gerði . Ég átti því láni að</t>
  </si>
  <si>
    <t>eiga þessa konu sem ömmu og var hún mér alltaf góð . Blíð er minningin um ömmu mína á Laugarvatni</t>
  </si>
  <si>
    <t>frá Fossvogskirkju í dag og hefst athöfnin klukkan 15.00 . Við erum fimm manna forréttindahópur sem áttum því láni að</t>
  </si>
  <si>
    <t>eiga þig að föður . Forréttindi , sem við höfum lært að meta meira og meira eftir því sem árin</t>
  </si>
  <si>
    <t>minningunni eigum við áfram . Það verður aldrei frá okkur tekið . Það , að hafa átt því láni að</t>
  </si>
  <si>
    <t>eiga þig að vini , tel ég verulegan hluta af þeirri hamingju sem ég hef notið um liðna daga .</t>
  </si>
  <si>
    <t>fyrir hverja stund , sem ég fékk að njóta hans stóra hjarta . Það að hafa átt því láni að</t>
  </si>
  <si>
    <t>, sem ég fékk að njóta þíns stóra hjarta , Bósi minn . Það að hafa átt því láni að</t>
  </si>
  <si>
    <t>eiga þig að vini tel ég verulegan hluta af þeirri hamingju sem ég hef notið um liðna daga . Ég</t>
  </si>
  <si>
    <t>hverja stund sem ég fékk að njóta þíns stóra hjarta , Úlfar minn . Að hafa átt því láni að</t>
  </si>
  <si>
    <t>eiga þig að vini tel ég verulegan hluta af þeirri hamingju sem ég hef notið um liðna daga . Úlfar</t>
  </si>
  <si>
    <t>stund sem ég fékk að njóta þíns stóra hjarta , elsku vinur . Það að hafa átt því láni að</t>
  </si>
  <si>
    <t>eiga þig að vini tel ég verulegan hluta af þeirri hamingju sem ég hef notið um liðna daga . Við</t>
  </si>
  <si>
    <t>hann stappaði í mig stálinu og hvatti mig til dáða . Elsku afi , við sem áttum því láni að</t>
  </si>
  <si>
    <t>eiga þig að þökkum Guði fyrir að þú fékkst að lifa svo lengi . Þú varst sameiningartákn fjölskyldunnar og akkeri</t>
  </si>
  <si>
    <t>ár og notið þeirrar frábæru hjúkrunar sem aldrei verður fullþökkuð . Elskulegi tengdafaðir , við sem áttum því láni að</t>
  </si>
  <si>
    <t>eiga þig að þökkum þeim , sem öllu ræður , fyrir að þú fékkst að lifa svo langan dag ,</t>
  </si>
  <si>
    <t>hugur og hönd unnu að settu marki að ná árangri hinum mesta til sigurs . Ég átti því láni að</t>
  </si>
  <si>
    <t>eiga þig sem bestu vinkonu í árafjöld og að síðustu yndislega stund með þér og þinni stórfjölskyldu í Þrastarlundi rétt</t>
  </si>
  <si>
    <t>segja . Benjamín Þórðarson . Elsku mamma mín , þá er komið að kveðjustund . Ég átti því láni að</t>
  </si>
  <si>
    <t>eiga þig sem mömmu og þessa dagana rifjast margt upp í huganum . Mikið var það skrýtin tilfinning á leiðinni</t>
  </si>
  <si>
    <t>Kæri Doddi minn , hér koma nokkur fátækleg orð frá mér til þín . Ég átti því einstaka láni að</t>
  </si>
  <si>
    <t>eiga þig sem nágranna og tryggan vin um margra ára skeið . Ég man að þú sagðir svo oft :</t>
  </si>
  <si>
    <t>Söngskólanum í Reykjavík komu á fundi til okkar og skemmtu með söng sínum . Klúbburinn okkar á því láni að</t>
  </si>
  <si>
    <t>eiga þrjár tónlistarkonur , þær Ólöfu Kolbrúnu , Kolbrúnu og Ásrúnu , allar starfandi við Söngskólann í Reykjavík . Þær</t>
  </si>
  <si>
    <t>. Alzheimer-sjúkdómurinn gaf ekki grið og síðustu árin voru honum mjög erfið , en þá átti hann því láni að</t>
  </si>
  <si>
    <t>eiginkona hans og aðrir í fjölskyldunni umvöfðu hann og gerðu honum lífið eins auðvelt og hægt var . Minningin lifir</t>
  </si>
  <si>
    <t>í hugarheim sjúklingsins , sem aftur stuðlar að enn frekari vanlíðan þunglynda einstaklingsins . Ég hef átt því láni að</t>
  </si>
  <si>
    <t>eiginkona mín og fjölskylda hafa staðið með mér í gegnum þessa löngu baráttu . Ég hef verið öryrki frá árinu</t>
  </si>
  <si>
    <t>gefin og minnug . Bertha átti við erfiðan sjúkdóm að stríða mestallan sinn aldur . Hún átti því láni að</t>
  </si>
  <si>
    <t>eiginmaður hennar stóð eins og klettur við hlið hennar og studdi hana í blíðu og stríðu allt til hinsta dags</t>
  </si>
  <si>
    <t>. Á langri ævi okkar áttum við Sigrún ótal ánægjustundir , ekki síst þar sem við áttum því láni að</t>
  </si>
  <si>
    <t>eiginmenn okkar , Baldur og Ármann , voru góðir vinir og samstarfsmenn áður en við giftumst . Enn styrktust vináttuböndin</t>
  </si>
  <si>
    <t>að geyma hann á reikningi . Ekki er víst að það hugnist öllum . Margir eiga þó sjálfsagt eftir að</t>
  </si>
  <si>
    <t>eigna- og skuldastaðan batnar . En það er spurning hvaða áhrif það hefur á hvernig Framsóknarflokki og Sjálfstæðisflokki reiðir af</t>
  </si>
  <si>
    <t>ekki dul á að hann hafi gaman af því að umgangast fólk . " Ég hef átti því láni að</t>
  </si>
  <si>
    <t>eignast ágætis kunningja og góða vini innan um . Ég hef alltaf gaman af öllu og því fengist við ýmislegt</t>
  </si>
  <si>
    <t>var eins og tengsl Baddýjar við Ísland styrktust frekar en hitt með árunum . Sjálfur átti ég því láni að</t>
  </si>
  <si>
    <t>eignast Baddý að sérlegum símavini meðan ég stundaði nám í Ungverjalandi . Þar var nefnilega símasamband við Danmörku en ekki</t>
  </si>
  <si>
    <t>Hans Petersen og gegndi þar ýmsum ábyrgðarstörfum , m.a. sem starfsmannastjóri og innkaupastjóri . Gunna Dóra átti því láni að</t>
  </si>
  <si>
    <t>eignast barnabarn , Maríu Ósk , sem var hennar augasteinn og gaf henni mikla lífsfyllingu . Gunna Dóra vildi allt</t>
  </si>
  <si>
    <t>snurða á þann þráð svo lengi sem ég hef fengið að vera með . Ellý átti ekki því láni að</t>
  </si>
  <si>
    <t>eignast börn , en var afskaplega barnelsk engu að síður . Elísabet okkar var skírð í höfuðið á Ellý og</t>
  </si>
  <si>
    <t>. Á það jafnt við um hennar stóru og samheldnu fjölskyldu og okkur hin , sem áttum því láni að</t>
  </si>
  <si>
    <t>eignast dýrmæta vináttu hennar . Fyrir mig sem þetta ritar er það erfið og einhvern veginn óraunveruleg tilhugsun að Áslaug</t>
  </si>
  <si>
    <t>enn hastarlegar en fyrr að lúta fyrir grimmum og óvæntum örlögum . Hin síðari ár átti hann því láni að</t>
  </si>
  <si>
    <t>eignast dýrmætan ferðafélaga og lífsförunaut , Guðnýju Guðnadóttur , og að leiðarlokum á vegferð Jóns er okkur efst í huga</t>
  </si>
  <si>
    <t>svo vel í samfélagi manna . Hann var bróðir minn og sonur þinn . Þú áttir ekki því láni að</t>
  </si>
  <si>
    <t>eignast eigin börn , en dýr tókstu að hjarta þínu og hélst þeim vegleg afmælisboð og bauðst mér og vinkonum</t>
  </si>
  <si>
    <t>ég man best hófu þau búskap sinn á æskuheimilinu Miðtúni 14 árið 1973 . Guðni átti ekki því láni að</t>
  </si>
  <si>
    <t>eignast eigin börn en María átti börn fyrir og naut Guðni sín vel í hlutverki stjúpföðurins og afahlutverkinu og eitt</t>
  </si>
  <si>
    <t>útivistarkona . Dódó var mjög félagslynd og var mjög gestkvæmt á heimili þeirra Inga . Þau áttu því láni og</t>
  </si>
  <si>
    <t>eignast einstaka vini sem studdu þau í veikindum þeirra . Ég kveð þig með söknuði , kæra tengdamamma . Erla</t>
  </si>
  <si>
    <t>og sannfæringu um annað líf , hvað sem á móti blés í þessu . En Pétur átti því láni að</t>
  </si>
  <si>
    <t>eignast einstakan lífsförunaut í Hildi Jónsdóttur , ljúfri og umhyggjusamri konu , sem bjó þeim fagurt og gestrisið heimili og</t>
  </si>
  <si>
    <t>Morthens eða Elvis settur á fóninn á meðan Kalli fékk að kenna á því . Bubbi átti því láni að</t>
  </si>
  <si>
    <t>eignast einstaklega góða konu . Alltaf hefur mér þótt jafn yndislegt að fylgjast með hversu ástfangin þau hjónin voru eftir</t>
  </si>
  <si>
    <t>. Með vináttu og væntumþykju buðu þau Hjördís heitin mig velkomna í fjölskylduna , en ég átti því láni að</t>
  </si>
  <si>
    <t>eignast eldri son þeirra hjóna , Sigurð Örn , að eiginmanni . Kornungur kvaddi Hektor föðurhúsin og sigldi til Danmerkur</t>
  </si>
  <si>
    <t>varð fljótlega vinamargur í Hólminum , þar sem hann vildi setjast að . Og hér átti hann því láni að</t>
  </si>
  <si>
    <t>eignast Elsu sem lífsförunaut . Þau stofnuðu heimili sitt í þríbýlishúsinu Ásbergi , en þar voru fyrir Kristinn bróðir hans</t>
  </si>
  <si>
    <t>hann mátti ekkert aumt sjá og eins og áður sagði var hann mjög barngóður . Hann átti þeirri gæfu að</t>
  </si>
  <si>
    <t>eignast fjögur börn sem öll hafa haldið á lofti merki hinna heiðvirðu foreldra sinna . Seinna komu tengdabörn og barnabörnin</t>
  </si>
  <si>
    <t>frá röngu , og finna sínar sterkustu hliðar og hlúa að þeim . Sem fjölskyldufaðir átti Marinó því láni að</t>
  </si>
  <si>
    <t>eignast fjögur börn sem öll komust á legg og nutu leiðsagnar hans . Þau eru Þorbjörg , Sigfríður , Karl</t>
  </si>
  <si>
    <t>fólki sem allt vildi fyrir mig gera þó að ég væri ekki af Bergsætt . Jón átti því láni að</t>
  </si>
  <si>
    <t>eignast góða konu , Sigrúnu Guðmundsdóttur , sem stóð við hlið hans í blíðu og stríðu og erfið hafa þau</t>
  </si>
  <si>
    <t>umskiptin urðu því sneggri en flestir hugðu . Sigling hans var löng og farsæl . Hann átti því láni að</t>
  </si>
  <si>
    <t>eignast góða konu , tvær dætur , tengdasyni og barnabörn sem einnig hafa eignast börn . Þessi duli maður unni</t>
  </si>
  <si>
    <t>Valur Arnþórsson kaupfélagsstjóri . Ég minnist allra þessara manna með virðingu og miklu þakklæti . Gísli átti því láni að</t>
  </si>
  <si>
    <t>eignast góða og glæsilega eiginkonu og fjölda myndarlegra barna . Þegar ég hugsa um þessa fjölskyldu og lífshlaup Gísla finnst</t>
  </si>
  <si>
    <t>nú samtals 13 , þannig að það er í ýmsu að snúast . Einnig hef ég átt því láni að</t>
  </si>
  <si>
    <t>eignast góða vini . Fjölskyldan og vinirnir skipta mestu máli . Ég er auðvitað enn áhugamaður um stjórnmál , sem</t>
  </si>
  <si>
    <t>bárum við virðingu fyrir skoðunum hvort annars og aldrei bar skugga á okkar systkinaþel . Grétar átti því láni að</t>
  </si>
  <si>
    <t>eignast góðan lífsförunaut og yndisleg börn og þegar hann talaði um þau þá var það alltaf með svo miklu stolti</t>
  </si>
  <si>
    <t>. En meiru skipti kannski hversu dáður hann var af sjúklingum sínum og samstarfsfólki . Gunnlaugur átti því láni að</t>
  </si>
  <si>
    <t>eignast góðan lífsförunaut sem var stoð hans og stytta í lífinu . Berta og Gunnlaugur voru svo samrýnd að vinir</t>
  </si>
  <si>
    <t>gat unnið nánast allt sitt líf við störf sem hann hafði yndi af . Hann átti einnig því láni að</t>
  </si>
  <si>
    <t>eignast góðan og skilningsríkan lífsförunaut og stóran hóp barna og barnabarna . Ég hef verið heppinn að fá Ingvar og</t>
  </si>
  <si>
    <t>rétta hjálparhönd og alltaf gat hún leyst úr öllu , hvert sem málefnið var . Unnur átti því láni að</t>
  </si>
  <si>
    <t>eignast góðan og traustan lífsförunaut , en hún og Garðar voru samhent í öllu því sem þau tóku sér fyrir</t>
  </si>
  <si>
    <t>þökkum Hannesi langa og ánægjulega samfylgd . Hans verður sárt saknað af góðum vinahópi . Hannes átti því láni að</t>
  </si>
  <si>
    <t>eignast góðan og yndislegan lífsförunaut . Sigríður hefur alla tíð verið hans stoð og stytta , og saman hafa þau</t>
  </si>
  <si>
    <t>með söknuði eftir góðri og gjöfulli manneskju , en um leið með þakklæti þess sem hefur átt því láni að</t>
  </si>
  <si>
    <t>eignast góðar minningar . Megi góður guð vernda þig í nýjum heimkynnum . Fjölskyldunni votta ég mína dýpstu samúð .</t>
  </si>
  <si>
    <t>við fagið hafi líka mikið að segja um lánsemi hans í starfi . " Ég hef átt því láni að</t>
  </si>
  <si>
    <t>eignast gott samstarfsfólk og til dæmis hef ég oft áður unnið með stjórnandanum hér , James Conlon , og okkur</t>
  </si>
  <si>
    <t>Bjarni Thorarensen tilfinningum sínum yfir moldum Baldvins Einarssonar . Líkt mun vera farið mörgum þeim sem áttu því láni að</t>
  </si>
  <si>
    <t>eignast Hallmar Sigurðsson að vini . Ótímabært andlát hans eftir harða baráttu við krabbamein er þyngra en tárum taki .</t>
  </si>
  <si>
    <t>í fáeinum orðum og þakka samfylgdina sem nú hefur varað í rúm þrjátíu ár . Ég átti því láni að</t>
  </si>
  <si>
    <t>eignast hann sem tengdaföður , og hef notið hans föðurlegu umhyggju æ síðan . Jón var af þeirri kynslóð sem</t>
  </si>
  <si>
    <t>og bræðrum sem bundust vináttuböndum sem eru nógu sterk til að endast til æviloka . Ég átti því láni að</t>
  </si>
  <si>
    <t>eignast Hrólf að slíkum vini . Við deildum mörgum stundum saman meðan við vorum bekkjarbræður . Þá sagði hann mér</t>
  </si>
  <si>
    <t>yfirveguð og skapaði þannig vinnuumhverfi að hver og einn starfsmaður fékk að njóta sín . Ég átti því láni að</t>
  </si>
  <si>
    <t>eignast í Agnesi góða vinkonu . Eftir að hún hætti að vinna héldum við sambandi . Ég gat alltaf leitað</t>
  </si>
  <si>
    <t>Kynni okkar jukust þó að mun þegar ég kom til starfa við Þjóðleikhúsið haustið 1961 og átti því láni að</t>
  </si>
  <si>
    <t>eignast Klemenz að vini mjög fljótlega upp úr því . Klemenz varð formaður Félags íslenskra leikara 1967 og á sama</t>
  </si>
  <si>
    <t>land hlaut Kristinn Pálsson þau fyrir aflasæld árið 1964 . Sá sem þetta ritar átti ekki aðeins því láni að</t>
  </si>
  <si>
    <t>eignast Kristinn Pálsson að mági og kærum vini , heldur einnig að fá að njóta þess að starfa undir hans</t>
  </si>
  <si>
    <t>heim að sækja , og eiga margir ljúfar minningar um gestrisni þeirra og vináttu . Þau áttu því láni að</t>
  </si>
  <si>
    <t>eignast mannvænleg og góð börn , sem hafa reynst þeim stoð og stytta í veikindum föður þeirra . Seinni árin</t>
  </si>
  <si>
    <t>félaginu með breyttar áherslur og þetta er því góður tími til að kveðja . Ég hef átt því láni að</t>
  </si>
  <si>
    <t>eignast marga góða vini meðal starfsmanna Icelandair Group og þakka þeim sérstaklega fyrir samstarfið . " " Við förum í</t>
  </si>
  <si>
    <t>eignast marga góða vini meðal starfsmanna Icelandair Group og þakka þeim sérstaklega fyrir samstarfið . " Í tilkynningunni kemur einnig</t>
  </si>
  <si>
    <t>menn höfðu metið hann að verðleikum og töldu hann mjög færan í sínu fagi . Pabbi átti því láni að</t>
  </si>
  <si>
    <t>eignast marga góða vinnufélaga á sinni löngu starfsævi sem hann hélt góðu sambandi . Hann var duglegur að rækta þessi</t>
  </si>
  <si>
    <t>tíð síðan hefur þessi góða vinátta haldist og við gleðjumst yfir því að þau hjónin hafa átt þeirri gæfu að</t>
  </si>
  <si>
    <t>eignast marga myndarlega afkomendur sem mynda sterka og samhenta fjölskyldu . Það var alltaf skemmtilegt að vera með Emma enda</t>
  </si>
  <si>
    <t>, að stórt skarð er nú fyrir skildi hjá litlu afabörnunum hans Bergþórs . Bergþór átti því mikla láni að</t>
  </si>
  <si>
    <t>eignast mikla ágætiskonu að lífsförunaut , Agnesi Jónsdóttur . Eignuðust þau þrjá syni og eina dóttur . Dóttirin er nú</t>
  </si>
  <si>
    <t>og ég heyri enn þinn fallega hlátur , hann var svo léttur og smitandi . Þú áttir því láni að</t>
  </si>
  <si>
    <t>eignast mjög góðan eiginmann og þið voruð mjög samhent í öllu ykkar lífi . Hann er glaðlyndur , einstaklega góður</t>
  </si>
  <si>
    <t>, konu hans , voru einkar ánægjulegar . Þau hjónin voru góð heim að sækja og áttu þeirri gæfu að</t>
  </si>
  <si>
    <t>eignast myndarlega afkomendur sem mynda samhenta fjölskyldu . Óli Búi var einkar minnugur , hafði góðan húmor og sagði skemmtilegar</t>
  </si>
  <si>
    <t>tækifæri á samskiptum okkar í milli . Anna var mikið fyrir börn þó hún hafi ekki átt því láni að</t>
  </si>
  <si>
    <t>eignast nein sjálf . Þó voru örlögin þeim hjónum hliðholl þegar Alda kom inn í líf þeirra og reyndist þeim</t>
  </si>
  <si>
    <t>á a.m.k. 383 tungumálum og Nýja testamentið eitt og sér á 987 tungumálum . Við Íslendingar áttum því láni að</t>
  </si>
  <si>
    <t>eignast Nýja testamentið á íslensku mjög snemma , ef miðað er við aðrar þjóðir , eða árið 1540 . Það</t>
  </si>
  <si>
    <t>hann ómetanlega hlýju og umhyggju . Agnar hafði gaman af góðum bílum . Hann átti nokkrum sinnum því láni að</t>
  </si>
  <si>
    <t>eignast nýjan bíl . Sá nýjasti var ætíð sá besti sem hann hafði eignast . Þar þýddu engar mótbárur .</t>
  </si>
  <si>
    <t>Þau klæða heimkynni sín hlýleika og fegurð . Það verður til nýr skógur . Þið mamma áttuð því láni að</t>
  </si>
  <si>
    <t>eignast okkur systkinin fimm . Við eigum öll okkar afkomendur sem einnig eiga orðið sína ávexti sem farnir eru að</t>
  </si>
  <si>
    <t>Óli hafði gaman af söng og gítarspili og naut slíkra stunda til hins ýtrasta . Ólafur átti því láni að</t>
  </si>
  <si>
    <t>eignast ómetanlega konu , bæði glæsilega og myndarlega til munns og handa , og sem vildi gera allt það besta</t>
  </si>
  <si>
    <t>og vinum . Með kveðju frá menntadeild Landspítala , Auðna , Eygló og Hrund . Ég átti því láni að</t>
  </si>
  <si>
    <t>eignast Sigríði Sigurðardóttur sem vinkonu er fjölskyldur okkar bjuggu á sama tíma í Stokkhólmi í nokkur ár í kringum 1980</t>
  </si>
  <si>
    <t>minni máttar ávallt fyrir brjósti . Henni var einkar annt um börn sinna nánustu en átti ekki því láni að</t>
  </si>
  <si>
    <t>eignast sitt eigið afkvæmi um ævina . Imba og Magnús komu nánast daglega í heimsókn til okkar á Hringbrautina í</t>
  </si>
  <si>
    <t>honum . Þeir eru ótrúlega margir sem eru þakklátir honum fyrir hans læknisstörf . Hallgrímur læknir átti því láni að</t>
  </si>
  <si>
    <t>eignast sjálfur góða konu sem stóð við hlið hans í uppeldi barna þeirra á sama hátt og foreldrar hans höfðu</t>
  </si>
  <si>
    <t>lokið háskólaprófi í stærðfræði var ég í barnæsku aðeins hálfdrættingur við hana í reikningslistinni . Hún átti því láni að</t>
  </si>
  <si>
    <t>eignast sjö börn , sex dætur og einn son . Við höfðum stundum orð á því við hana í gamni</t>
  </si>
  <si>
    <t>veikinda . Leiðir okkar Sigurðar , sonar Jóns Karls , lágu saman um tíma og áttum við þeirri gæfu að</t>
  </si>
  <si>
    <t>eignast soninn Jón Karl Sigurðsson , alnafna afa síns . Jón Karl og Vala Kolbrún Pálmadóttir , kona hans ,</t>
  </si>
  <si>
    <t>held að allir þeir sem hafi kynnst Gulla finnist þeir eiga eitthvað í honum . Gulli átti því láni að</t>
  </si>
  <si>
    <t>eignast soninn Svan sem hann var svo stoltur af . Það mátti hann líka vera . Svan var föður sínum</t>
  </si>
  <si>
    <t>eins og á svo mörgum öðrum sviðum , var Óli frændi sérfræðingur . Óli og Hanna áttu því láni að</t>
  </si>
  <si>
    <t>eignast stóran barnahóp , frændsystkini okkar . Sum þeirra eru á okkar aldri og við lékum okkur saman margar stundir</t>
  </si>
  <si>
    <t>. Eftir standa minningar , minningar sem ég mun geyma í hjarta mínu . Jón átti því einstaka láni að</t>
  </si>
  <si>
    <t>eignast Svölu sem lífsförunaut . Ljúfari og elskulegri konu er erfitt að finna . Hún bjó þeim einstaklega fallegt heimili</t>
  </si>
  <si>
    <t>og frambjóðendur eins og Hildur Sverrisdóttir og Áslaug Friðriksdóttir . Hildur skrifaði í Fréttablaðið í fyrradag : Við eigum að</t>
  </si>
  <si>
    <t>eignast tilbeiðsluhús fleiri trúarbragða , sem sýna að hér er trúfrelsið í hávegum haft og allir jafnréttháir . Sjálfstæðisflokkurinn er</t>
  </si>
  <si>
    <t>nýju heimaborg . Reykjavík er full af áberandi kirkjum sem bera okkar kristna arfi fallegt vitni . Við eigum að</t>
  </si>
  <si>
    <t>Halldór eignuðust eina dóttur , Höllu Ósk , hjúkrunarfræðing og ljósmóður . Hulda og sambýlismenn hennar áttu því láni að</t>
  </si>
  <si>
    <t>eignast trausta , jarðbundna og geðþekka afkomendur . Hulda starfaði oftast við léttan iðnað svo sem framleiðslu á kexi og</t>
  </si>
  <si>
    <t>ekki síður því hversu drenglyndur hann var og raungóður , gegn og góð persóna . Hann átti þeirri gæfu að</t>
  </si>
  <si>
    <t>eignast traustan og góðan lífsförunaut , Jóhönnu Ármann . Þau hjónin samhent og samstiga . Þeirra samband hafði gott jafnvægi</t>
  </si>
  <si>
    <t>, en þá dró ský fyrir sólu , ekki var hægt að gera meira . Sigga átti því láni að</t>
  </si>
  <si>
    <t>eignast tvær sonardætur , Birgittu og Dagbjörtu , yndislega fallegar ömmustelpur sem hún elskaði út af lífinu og naut þess</t>
  </si>
  <si>
    <t>hefur komið sér vel fyrir í einkalífi og starfi . Og hún systir mín og mágkona átti því láni að</t>
  </si>
  <si>
    <t>eignast tvær sonardætur , þær Júlíu og Emily . Þær yndislegu systur voru augasteinar ömmu sinnar og var það Önnu</t>
  </si>
  <si>
    <t>. Tryggð þín við okkur er ómetanleg og áttu hjartans þakkir skilið fyrir það . Við áttum því láni að</t>
  </si>
  <si>
    <t>eignast tvíbura í desember 1998 . Í janúar 1999 í miklum snjó gerðir þú þér lítið fyrir , tókst þér</t>
  </si>
  <si>
    <t>annasamt og krefjandi starf á Alþingi eru börnin helsta áhugamál Guðfríðar . " Ég hef átt því einstaka láni að</t>
  </si>
  <si>
    <t>eignast tvö börn með stuttu millibili og börnin eru það fólk sem ég hef mestan áhuga á að umgangast þessa</t>
  </si>
  <si>
    <t>baka og þær voru þegar rangar ákvarðanir voru teknar á leiðinni . Guðni frændi minn átti þó því láni að</t>
  </si>
  <si>
    <t>eignast tvo litla sólargeisla , þau Stjörnu Rós og Einar Loga . Þau voru honum svo mikis virði og naut</t>
  </si>
  <si>
    <t>gefast ekki upp og taka með æðruleysi því sem að höndum bar . Síðustu ár átti Sverrir því láni að</t>
  </si>
  <si>
    <t>eignast vin og góðan félaga , Birnu Björnsdóttur . Hún reyndist Sverri einstaklega vel , ekki síst í veikindum hans</t>
  </si>
  <si>
    <t>síður en nú . En flestir töldu forystu hans í þeim efnum hyggilega . Persónulega átti ég því láni að</t>
  </si>
  <si>
    <t>eignast vináttu Guðmundar á unga aldri og lágu leiðir okkar oft saman , ekki síst meðan ég var sýslumaður Borgfirðinga</t>
  </si>
  <si>
    <t>öðrum augum en þeir fjölmörgu sem nutu þess að eiga verk eftir hana . Við sem áttum því láni að</t>
  </si>
  <si>
    <t>eignast vináttu Karólínu og listaverk höfum hana ávallt nálægt okkur , gleði litanna og sögunnar sem hún sagði okkur .</t>
  </si>
  <si>
    <t>félaga þá er huggun í því að kalla fram í hugann liðnar samverustundir . Við Bogga áttum því láni að</t>
  </si>
  <si>
    <t>eignast vináttu þeirra beggja , Hilmars og Hrafnhildar , og ekki spillti fyrir að áhugamál voru lík , ekki síst</t>
  </si>
  <si>
    <t>. Minnist ég því starfa hans á þessu vettvangi með virðingu og þökk . Við hjónin áttum því láni að</t>
  </si>
  <si>
    <t>eignast vináttu þeirra Braga og Ríkeyjar og eru okkur minnisstæð hin árlegu rausnarlegu jólaboð þeirra . Sendum við Ríkeyju og</t>
  </si>
  <si>
    <t>eftirlifandi eiginkonu sinni , henni Nönnu , sem reyndist honum hinn trausti lífsförunautur . Við hjónin áttum því láni að</t>
  </si>
  <si>
    <t>eignast vináttu þeirra hjóna og margar ógleymanlegar samverustundir áttum við saman hérlendis sem erlendis . Það var einmitt á slíkum</t>
  </si>
  <si>
    <t>þar var ég ætíð liðsmaður hans , það voru miklir sæludagar . Ég og mitt fólk átti því láni að</t>
  </si>
  <si>
    <t>eignast vináttu þessara úrvalshjóna og sálufélag mitt við þau var mér ómetanlegt . Sem dæmi um örlæti og vinarhug Einars</t>
  </si>
  <si>
    <t>við þar sem hún hélt uppi stanslasu fjöri með hljómsveit sinni Danssporinu í Ártúni . Við áttum því láni að</t>
  </si>
  <si>
    <t>eignast vináttu þessarar töfrandi söngkonu , sem þrátt fyrir oft erfiðar stundir hélt sínu sérstaka skopskyni . Didda var ekki</t>
  </si>
  <si>
    <t>Í rúmlega fjörutíu ár hef ég fengið að njóta ánægjulegra samverustunda með nöfnu minni , ég átti því láni að</t>
  </si>
  <si>
    <t>eignast vinkonur fyrir lífstíð á Mogganum , þar á meðal var Ása Steinunn Sverrisdóttir sem var kær vinkona Möggu en</t>
  </si>
  <si>
    <t>hann á árum áður sundknattleik með KR . Jóhann var myndarlegur maður á velli , hann átti því láni að</t>
  </si>
  <si>
    <t>eignast yndislega konu , Guðríði Matthíasdóttur , og var hjónaband þeirra farsælt og gæfuríkt . Jóhann var heilsuhraustur lengst af</t>
  </si>
  <si>
    <t>í sann viðburðaríkt og gott líf , þótt það hefði mátt vara aðeins lengur . Gunnar átti því láni að</t>
  </si>
  <si>
    <t>eignast yndislega konu , sem var honum allt sem ein eiginkona getur verið manni sínum . Þau voru einlægir vinir</t>
  </si>
  <si>
    <t>til að njóta lífsins . Hann hafði gaman að ferðalögum og ferðaðist talsvert . Þá átti hann því láni að</t>
  </si>
  <si>
    <t>eignast yndislega vinkonu , Sigrúnu Lovísu sem hann átti 20 góð ár með . Þau áttu vel saman , elskulegt</t>
  </si>
  <si>
    <t>vel uppaldir og vel gerðir drengir og góðir handboltamenn . Við félagarnir í þriðja flokki Vals áttum því láni að</t>
  </si>
  <si>
    <t>eignast þessa bræður fyrir félaga og vini , og með okkur tókst traust og góð vinátta . Það er eins</t>
  </si>
  <si>
    <t>fóstursystkinanna . Aðalsmerki þessarar fjölskyldu er samheldni , kærleikur og tryggð . Ég og fjölskylda mín áttum því láni að</t>
  </si>
  <si>
    <t>eignast þessa fjölskyldu að vinum og höfum því notið kærleika úr þessari kærleikskeðju sem nú missir einn hlekk við fráfall</t>
  </si>
  <si>
    <t>gæfusöm kona í einkalífi , en hún og eftirlifandi eiginmaður hennar , sr. Magnús Guðjónsson , áttu því láni að</t>
  </si>
  <si>
    <t>eignast þrjú yndisleg börn sem hafa verið foreldrum sínum einstök gleði og gæfa í lífinu og óendanleg hjálp í veikindum</t>
  </si>
  <si>
    <t>. Ástæðan held ég að sé sú að þegar ég var barn og unglingur þá átti ég því láni að</t>
  </si>
  <si>
    <t>ein besta vinkona mín var Sigríður Halldórsdóttir , dóttir Halldórs Laxness . Ég kom oft inn á það heimili og</t>
  </si>
  <si>
    <t>. Hann nefndi að Ísland styddi Þýskaland til tímabundinnar setu í öryggisráði Sameinuðu þjóðanna árin 2019 – 2020 , og</t>
  </si>
  <si>
    <t>ein megináhersla þýska framboðsins yrði að efla jafnrétti á alþjóðavettvangi . Máli sínu til stuðnings gaf Guðlaugur Þór þýska ráðherranum</t>
  </si>
  <si>
    <t>. Hann nefndi að Ísland styddi Þýskaland til tímabundinnar setu í öryggisráði Sameinuðu þjóðanna árin 2019 - 2020 , og</t>
  </si>
  <si>
    <t>er að selja afurðirnar og síðast en ekki síst ; Íslendinga vantar atvinnu . Í stað þess að taka því</t>
  </si>
  <si>
    <t>Einar Kr Guðfinnsson , fráfarandi sjávarútvegsráðherra var búinn að taka að honum ómakið og gefa út umrædda reglugerð , þá</t>
  </si>
  <si>
    <t>meðan sóknarleikur Gróttu er mjög fyrirsjáanlegur og hugmyndasnauður . 17. mín 7 - 3 : Gríðarlegur hugur í Stjörnuliðinu sem</t>
  </si>
  <si>
    <t>fagnar hverju</t>
  </si>
  <si>
    <t>einasta misheppnaða skoti Gróttu . Þetta kærumál hefur væntanlega peppað Garðabæjarliðið enn betur upp og það er að ná að</t>
  </si>
  <si>
    <t>og lögfræðingar ) sækja um 50% stöðu ófaglærðs skrifstofumanns á launadeild Vestmannaeyjabæjar . Það gerist á þeim tíma sem Eyjamenn</t>
  </si>
  <si>
    <t>fagna hverju</t>
  </si>
  <si>
    <t>einasta viðbótar starfi –hversu lítilfjörlegt sem það er - en höfuðborgarbúar taka lítið eftir þeim gæðum sem fyrir þá er</t>
  </si>
  <si>
    <t>Ég lít aldrei aftur á bak heldur horfi alltaf fram á við , " segir hann . " Ég tók</t>
  </si>
  <si>
    <t>fagnandi hverju</t>
  </si>
  <si>
    <t>einasta þróunarskrefi . " Jóhanna Kristinsdóttir fæddist í Keflavík 11. október 1929 og lést á Heilbrigðisstofnun Suðurnesja 21. janúar 2013</t>
  </si>
  <si>
    <t>, eða frá heimsmeistaramótinu í knattspyrnu sem nú stendur yfir í Rússlandi . „ Mér finnst að maður eigi að</t>
  </si>
  <si>
    <t>einhverjir hafi tækifæri til að vera þar sem veður er gott og senda þeim góða strauma . Svo finnur maður</t>
  </si>
  <si>
    <t>, forsætisráðherra : Við erum með lög um þessi efni og háttvirtur þingmaður segir hér að ég hafi verið að</t>
  </si>
  <si>
    <t>einhverjir tilteknir aðilar ætli að gerast kjölfestufjárfestar . Þetta er bara alrangt . Lögin gera ráð fyrir því að kjölfestufjárfestar</t>
  </si>
  <si>
    <t>fasteignir og annað sem er á jörðinni . Sá sem á mikla peninga , eða marga hesta , á að</t>
  </si>
  <si>
    <t>einhverjir vilja taka þátt í því að minnka rýrnun hans á eignum og vera til staðar þegar viðkomandi eldist .</t>
  </si>
  <si>
    <t>í nauðsynlegar vegabætur , svo byggðin verði ekki nær einangruð í nokkrar vikur á hverju ári , taka því sumir</t>
  </si>
  <si>
    <t>einkafyrirtækin Vesturverk og HS Orka ætli sér í virkjanaframkvæmdir í hreppnum og lofi samhliða ýmsum umbótum , s.s. ljósleiðara ,</t>
  </si>
  <si>
    <t>. Ólík sjónarmið kallast á en þegar íbúarnir eru farnir að óttast að heilsársbúseta leggist jafnvel af taka því sumir</t>
  </si>
  <si>
    <t>einkafyrirtækin VesturVerk og HS Orka ætli sér í virkjanaframkvæmdir og bjóði samhliða stuðning við ýmsar umbætur svo sem ljósleiðara ,</t>
  </si>
  <si>
    <t>hafi fært ríkissjóði umtalsverðar tekjur til viðbótar við þær sem áætlaðar voru í upphafi . 5 . Sparisjóðirnir og Kaupþing</t>
  </si>
  <si>
    <t>einkavæðing Fjárfestingarbanka atvinnulífsins sé yfirstaðin og óska FBA , hluthöfum og starfsfólki velfarnaðar og vona að hið pólitíska moldviðri sem</t>
  </si>
  <si>
    <t>á landi . Á LAUGARDAGINN var héldu Milljónamæringarnir sitt árlega spariball . Í þetta sinnið var ærin ástæða til að</t>
  </si>
  <si>
    <t>einnig áttu Millarnir tíu ára afmæli . Með þeim sungu þeir Raggi Bjarna , Páll Óskar , Stephan Hilmarz og</t>
  </si>
  <si>
    <t>í Sjálfstæðisflokknum sem stigið hefur fram undanfarið og sagt að flokkurinn verði að taka Evrópumálin á dagskrá og ber að</t>
  </si>
  <si>
    <t>eitthvað sé að þokast í þá átt . Það er framtíðarleiðtoginn , menntamálaráðherra , sem er í fararbroddi fyrir þeim</t>
  </si>
  <si>
    <t>hvílíkir möguleikar gátu verið í þessum veiðum og vinnslu . Snorri var afskaplega farsæll skipstjóri og átti því láni að</t>
  </si>
  <si>
    <t>ekkert meiriháttar óhapp henti skipshöfn hans utan þess að hann sjálfur brotnaði illa einu sinni . Þeir sem með honum</t>
  </si>
  <si>
    <t>eftir Kristinn E. Hrafnsson . Sjá má allar tillögurnar sem bárust á fyrstu hæð Landsímahússins fram að áramótum . Neytendasamtökin</t>
  </si>
  <si>
    <t>ekkert stóru fjarskiptafyrirtækjanna hér á landi ætlar að taka gjald af neytendum fyrir notkun rafrænna skilríkja . NOVA tilkynntu í</t>
  </si>
  <si>
    <t>stórkapítalið fagnað því að ekki kom hún byltingin . Fyrsti maí kom og leið og enn einu sinni getur stórkapítalið</t>
  </si>
  <si>
    <t>ekki kom hún byltingin . Eiginlega alls ekki , þó mönnum hafi ekki öllum litist á blikuna þegar byltingaröflin hófu</t>
  </si>
  <si>
    <t>í Reykjavík áfram þau lægstu á landinu , að því er segir í tilkynningu frá borgarstjórn . Rósa Steingrímsdóttir segist</t>
  </si>
  <si>
    <t>ekki sé gerð krafa um frekari niðurskurð í leikskólum í krónum talið , en harmar engu að síður að kostnaði</t>
  </si>
  <si>
    <t>það verður væntanlega félagsmanna [ aðildarfélaga VMSÍ ] að svara til um framhaldið , " segir Sigurður . Hann segist</t>
  </si>
  <si>
    <t>ekki skyldi hafa þurft að koma til verkfalls , enda séu slík úrræði vopn sem grípa verði til í nauðvörn</t>
  </si>
  <si>
    <t>sjá nokkur þekkt andlit , bæði innan póker-samfélagsins og utan . Samhliða var haldið hliðarmót og þá helst til að</t>
  </si>
  <si>
    <t>ekki var ákært í svonefndu Gismó-máli . Góð þátttaka var og rann þátttökugjald óskipt í verðlaunafé . Ríkisendurskoðun hefur sent</t>
  </si>
  <si>
    <t>á Bretlandseyjum . Stúlkan steig óvart ofan í opið niðurfall sem hulið var grasi , en átti því láni að</t>
  </si>
  <si>
    <t>ekki var grind fyrir opi rörsins við árbakkann . Slökkviliðsmenn á gúmbátum björguðu síðan bæði föður og dóttur upp úr</t>
  </si>
  <si>
    <t>menntun og atvinnutækifæri . Arnbjörg Sveinsdóttir , Sjálfstæðisflokki , benti á að innan alþjóðasamfélagsins ætti það viðhorf vaxandi fylgi að</t>
  </si>
  <si>
    <t>ekki verði litið á mannréttindi sem einkamál einstakra ríkja , heldur varði þau sameiginlega hagsmuni alls mannkyns . Kolbrún Halldórsdóttir</t>
  </si>
  <si>
    <t>opinberu fésbókarsetri sveitarinnar . Þar segir að margt sé í deiglunni þetta árið en megnið af færslunni fer í að</t>
  </si>
  <si>
    <t>ekki þurfi lengur tuttugu mínútur til að klæða sig , ætli maður að lifa útiveru af . Yfir 70 manns</t>
  </si>
  <si>
    <t>standa alltaf undir þeim ákvörðunum sem ég tæki hversu vitlausar sem þær væru . Stefán Bjarnason átti því láni að</t>
  </si>
  <si>
    <t>eldast bæði vel og virðulega og halda andlegri reisn sinni til dauðadags . Að leiðarlokum vil ég þakka Stefáni fyrir</t>
  </si>
  <si>
    <t>þessu starfi , en aukin menntun er talin ein mikilvægasta leiðin til að ná bættum árangri í framtíðinni . Hann</t>
  </si>
  <si>
    <t>endurheimt lands væri eitt heimsmarkmiðanna sem samþykkt voru í september , en Ísland , ásamt sérstökum vinahópi Eyðimerkursamningsins á vettvangi</t>
  </si>
  <si>
    <t>vika við íþróttir , leiki , söng , varðelda og hugvekju foringjans á kvöldin . Ég átti því síðar að</t>
  </si>
  <si>
    <t>endurnýja kynnin við Hermann á öðrum vettvangi . Enn seinna lágu svo leiðir okkar saman í sundleikfimi . Þar rifjaði</t>
  </si>
  <si>
    <t>héldi áfram óbreyttum rekstri og þar með viðskiptum við RadíóRaf og aðra birgja . Í lok svars ríkislögreglustjóra er því</t>
  </si>
  <si>
    <t>endurskoða eigi löggjöf um ríkisendurskoðun og hlutverk ríkisendurskoðanda og undir ritar Haraldur Johannessen og þrír aðrir starfsmenn embættisins . Eldur</t>
  </si>
  <si>
    <t>hópur einstaklinga hefur þegar gefið kost á sér í prófkjöri Sjálfstæðisflokksins í Norðvesturkjördæmi . Sjálfstæðisflokkurinn hefur átt því láni að</t>
  </si>
  <si>
    <t>endurspegla vel það samfélag sem hann er sprottinn úr og því ávallt getað svarað þörfum þess . " Í millitíðinni</t>
  </si>
  <si>
    <t>sífellt að spekúlera eitthvað . Seinna , er á mesta amstri erilsömu áranna hægði , áttum við því láni að</t>
  </si>
  <si>
    <t>endurvekja gömlu kynnin og gott betur á vettvangi kaffiklúbbsins okkar . Við þar munum sakna sárt hins notalega andblæs og</t>
  </si>
  <si>
    <t>týnda og drukknaða sjómenn . Í Vestmannaeyjum var þeirra einnig minnst sem hrapað hafa fyrir björg , og gátu Eyjamenn</t>
  </si>
  <si>
    <t>enginn sem þaðan reri hefði farist á árinu . Þegar líða tók á daginn hófst svo skemmtidagskrá . Sjómannafélög og</t>
  </si>
  <si>
    <t>orðið 2009 , hann hafi þá orðið vitni að því þegar Íraki lét lífið í árás en félagar hans hefðu</t>
  </si>
  <si>
    <t>engir bandarískir hermenn hefðu fallið í átökunum . Sögulegur leki » Manning er sakaður um að hafa sent um 250.000</t>
  </si>
  <si>
    <t>vissulega ýmislegt lært þegar því lýkur en hann hefur ekki lært allt sem hann gæti lært . Því ber að</t>
  </si>
  <si>
    <t>enn skuli afar reynslumiklir þingmenn vilja sitja áfram á þingi , menn eins og Steingrímur J. Sigfússon og Össur Skarphéðinsson</t>
  </si>
  <si>
    <t>og á allan hátt , erum við hánorrænt land sem hlýtur að halda stöðu sinni innan Norðurskautsráðsins , sem ég</t>
  </si>
  <si>
    <t>er að styrkjast verulega , " segir Steingrímur og hefur á orði að það sé gleðiefni að Íslendingur , Magnús</t>
  </si>
  <si>
    <t>okkar systkina frá pabba okkar , hann var með hlýlegt viðmót og skemmtilegan húmor og þú áttir því láni að</t>
  </si>
  <si>
    <t>erfa þessa eiginleika frá honum , Sóldís . Þú varst alltaf til staðar þegar erfiðleikar gengu yfir . Á unglingsárum</t>
  </si>
  <si>
    <t>, segir að þarna sé um að ræða stærstu einstöku hlutabréfakaup erlendra aðila í sögu Íslands . Bjarni Benediktsson forsætisráðherra</t>
  </si>
  <si>
    <t>erlendir fjárfestar ákveði að festa fé í íslenskri fjármálastofnun . „ Þetta sýnir ótvírætt traust á aðstæðum hérlendis og það</t>
  </si>
  <si>
    <t>, andvirði yfir 20 milljarða króna . Alexander Kazakov , háttsettur talsmaður Gazprom Media , fjölmiðladótturfyrirtækis Gazprom , sagði fyrirtækið</t>
  </si>
  <si>
    <t>erlendur fjárfestir væri tilbúinn að kaupa stóran hlut í NTV , svo fremi að enginn einn aðili næði til sín</t>
  </si>
  <si>
    <t>með þeim hætti sem heyra má og sjá í fjölmiðlum , " segir Jón Steindór . „ Við eigum að</t>
  </si>
  <si>
    <t>erlent fé kemur til landsins og við eigum að vinna með erlendum fjárfestum að uppbyggingu atvinnulífsins . Ramminn um starfsemi</t>
  </si>
  <si>
    <t>við um tvö þúsund erlendum gestum á hátíðina , þar af um 80 blaðamönnum . Í ár er þeim tímamótum</t>
  </si>
  <si>
    <t>EVE Online-heimurinn á tíu ára afmæli um þessar mundir , en áskrifendur tölvuleiksins eru rúmlega 500 þúsund . Hægt er</t>
  </si>
  <si>
    <t>hátt " . Þá hafa sérfræðingar hjá bæði Goldmans Sachs og Morgan Stanley sagt að stjórnvöld á evrusvæðinu taki því</t>
  </si>
  <si>
    <t>evran hefur veikst svo mikið sem raun ber vitni . Slíkt auki verðmæti útflutningsvöru þeirra . Hinn þekkti hagfræðiprófessor Nouriel</t>
  </si>
  <si>
    <t>veiðar úr ofveiddum stofnum . Á fréttavef breska ríkisútvarpsins BBC var síðdegis haft eftir skoskum frammámönnum í fiskveiðum að þeir</t>
  </si>
  <si>
    <t>Evrópusambandið hefði fallist á refsiaðgerðir gegn Íslendingum og Færeyingum , þar sem meðal annars verði þeim bannað að landa makríl</t>
  </si>
  <si>
    <t>fyrr en á allra síðustu árum . " Að baki meðvitaðs " evrópisma " liggur engin hefð , svo ég</t>
  </si>
  <si>
    <t>Evrópuvitundin er að rísa upp úr óljósum massa hins sjálfsagða . Með því að spyrja eftir henni ; hugsa um</t>
  </si>
  <si>
    <t>en keyrt var austur svo hún og Sigurbjörn voru ofarlega í huga okkar flestra sem nú áttum því láni að</t>
  </si>
  <si>
    <t>eyða hinum helgu bænadögum í kyrrð og umsjá húsráðenda í Skálholti . Ég er viss um að ég var ekki</t>
  </si>
  <si>
    <t>þar yndislega helgi . Enga okkar grunaði að þarna héldi Nína sinn síðasta afmælisdag og áttum við því láni að</t>
  </si>
  <si>
    <t>eyða honum með henni og verður hann ávallt geymdur í huga okkar . Við kveðjum Nínu okkar með sárum söknuði</t>
  </si>
  <si>
    <t>Gylfa Haraldsson heilsugæslulækni , sem lést eftir erfið veikindi , allt of fljótt . Við Gylfi áttum því láni að</t>
  </si>
  <si>
    <t>eyða meirihluta starfsævinnar í hinu víðfeðma og fallega Laugaráslæknishéraði og starfa þar með afbragðsfólki . Samstarf okkar Gylfa var farsælt</t>
  </si>
  <si>
    <t>yfir jólin með allri fjölskyldunni eru þeim mun dýrmætari í minningunni . Sem elsta barnabarnið átti ég því láni að</t>
  </si>
  <si>
    <t>eyða mörgum stundum á Mánaveginum . Betri ömmu og afa er varla hægt að finna því það var alveg sama</t>
  </si>
  <si>
    <t>þær okkur og verða ljóslifandi á ný líkt og endurheimtir vinir . Sem lítil stúlka átti ég því láni að</t>
  </si>
  <si>
    <t>eyða sólríkum sumardögum hjá frændfólkinu mínu fyrir vestan . Þrjú sumur var ég í vegagerðinni hjá Braga frænda mínum og</t>
  </si>
  <si>
    <t>því að eyða öllum kjarnorkuvopnum . ICAN fengu kaldar kveðjur frá Jens Stoltenberg , framkvæmdastjóra Atlantshafsbandalagsins í dag . Stoltenberg</t>
  </si>
  <si>
    <t>eyðing kjarnavopna fengi aukna athygli en sagði óraunhæft að gera það við núverandi aðstæður , og vísar þar væntalega til</t>
  </si>
  <si>
    <t>á nokkurn hátt sé varpað rýrð á ágætt starf bænda . En sumir bændur taka því satt best að segja</t>
  </si>
  <si>
    <t>eygja möguleika á að selja jörð sína á viðunandi verði , í stað þess að þurfa að berjast í bökkum</t>
  </si>
  <si>
    <t>úr Framsóknarflokki heyrir maður að er að finna talsverðan stuðning við Eygló . Ásmundur Einar Daðason þingflokksformaður skrifar : Ég</t>
  </si>
  <si>
    <t>Eygló Harðardóttir sé í ríkisstjórn og ég myndi sem þingflokksformaður aldrei setja það á dagskrá að hún fari þaðan út</t>
  </si>
  <si>
    <t>Fljótsdalshéraðs , leggst gegn olíuvinnslu á Drekasvæðinu . Þrátt fyrir það tóku fulltrúar listans undir bókun þar sem því er</t>
  </si>
  <si>
    <t>Eykon Energy hafi valið Reyðarfjörð og Egilsstaði undir þjónustumiðstöð fyrir olíuleit . Á síðasta fundi bæjarstjórnar Fljótsdalshéraðs samþykktu allir bæjarfulltrúar</t>
  </si>
  <si>
    <t>greiddu aðeins 28% atkvæðisbærra Króata því atkvæði að ganga í ESB og afsala hluta þess fullveldis sem 94 prósent Króata</t>
  </si>
  <si>
    <t>fögnuðu að</t>
  </si>
  <si>
    <t>fá , í atkvæðagreiðslu þar sem 83,5% þeirra tóku þátt . ESB-hreyfingin á Íslandi lýsti útkomunni um fullveldisafsalið sem miklum</t>
  </si>
  <si>
    <t>fórum að taka saman og var fluttur inn til ykkar nánast daginn eftir . Það hefðu ekki allir tekið því</t>
  </si>
  <si>
    <t>fá 17 ára töffara inn á heimilið en þú bauðst mig strax velkominn . Mér leið alltaf svo vel í</t>
  </si>
  <si>
    <t>gegn Liechtenstein á Laugardalsvelli í kvöld . Leikurinn var sá síðasti í undirbúningnum fyrir EM 2016 og Gylfi tók því</t>
  </si>
  <si>
    <t>fá 90 mínútur í kroppinn . „ Þetta var mjög fínt , góð æfing fyrir okkur og gott að hlaupa</t>
  </si>
  <si>
    <t>þá var eins og hann hrifist aftur til gullaldaráranna í Útsýn á 8. áratugnum . Ég átti því láni að</t>
  </si>
  <si>
    <t>fá að aðstoða afa minn við fararstjórn erlendis og einnig við umsjón ýmissa námskeiða , jafnt á sviði ferðamála og</t>
  </si>
  <si>
    <t>myndarlegur barnahópur , en fyrst og fremst afar vandað , trygglynt og gott fólk . Ég átti því láni að</t>
  </si>
  <si>
    <t>fá að alast upp á heimilinu með foreldrum mínum , afa og þremur móðursystkinum , þeim Guðrúnu , Ásgeiri og</t>
  </si>
  <si>
    <t>sem leiddir mig við hönd þér frá því ég var barn allt til fulloðinsára . Ég átti því láni að</t>
  </si>
  <si>
    <t>fá að alast upp að miklu leyti á Ingunnarstöðum hjá ömmu minni og afa þeim Arndísi og Birni og tel</t>
  </si>
  <si>
    <t>tíma var starfandi þar kvartett , tveir bræður úr norðurenda og tveir úr suðurendanum . Ég átti því láni að</t>
  </si>
  <si>
    <t>fá að alast upp hjá þessu góða fólki . Fyrstu þrjú árin í norðurendanum á Þórustöðum og síðan í Hrafnagilsstræti</t>
  </si>
  <si>
    <t>langar í örfáum orðum að minnast elskulegs föður og afa , Jóhannesar á Egg . Ég átti því láni að</t>
  </si>
  <si>
    <t>fá að alast upp í fagurri sveit hjá yndislegum foreldrum í 5 systkina hópi . Það eru því ekkert nema</t>
  </si>
  <si>
    <t>Björk Hauksdóttir . Mig langar að kveðja afa minn sem var mér svo kær . Ég átti því láni að</t>
  </si>
  <si>
    <t>fá að alast upp í návist þeirra afa og ömmu . Það eru margar minningar frá uppvaxtarárunum í Bolungarvík .</t>
  </si>
  <si>
    <t>hægláta mann . Ég minnist hans sem frænda og næstum föður enda áttum við systkinin á Skerðingsstöðum því láni að</t>
  </si>
  <si>
    <t>fá að alast upp í samneyti við hann . Ég minnist þess að á veturna fórum við í fjárhúsin hans</t>
  </si>
  <si>
    <t>15. júní , er Hinrik Finnsson kaupmaður í Stykkishólmi lagður til hinstu hvíldar . Ég hef átt því láni að</t>
  </si>
  <si>
    <t>fá að alast upp undir hans verndarvæng og gekk hann mér í föðurstað á mínu fyrsta aldursári og hefði ég</t>
  </si>
  <si>
    <t>og við þessar aðstæður bundumst við tryggðaböndum sem aldrei rofnuðu eftir það , og seinna átti ég því láni að</t>
  </si>
  <si>
    <t>fá að búa hjá henni einn vetur þegar ég var í Versló og síðar meir um stundarsakir . Mikið lifandis</t>
  </si>
  <si>
    <t>Reykjavíkur . Hinnu kynntumst við sem fyrr segir mun síðar og minna en Gauju . Þóra átti því láni að</t>
  </si>
  <si>
    <t>fá að búa hjá Hinnu og Guðmundi um nokkurra vikna skeið þegar hún var unglingur og þurfti að stunda fótaæfingar</t>
  </si>
  <si>
    <t>er það sem okkur systkinunum dettur fyrst í hug þegar við hugsum til Ólafar . Við áttum því láni að</t>
  </si>
  <si>
    <t>fá að búa hjá Ólöfu og Friðriki á meðan á námi okkar stóð í Reykjavík og erum því hluti af</t>
  </si>
  <si>
    <t>Sex árum síðar , þegar við hjónin komum fremur tómhent frá námi í útlöndum , áttum við því láni að</t>
  </si>
  <si>
    <t>fá að búa hjá þeim fyrsta árið hér heima , í lítilli kjallaraíbúð á Útsölum , og kynntist ég þá</t>
  </si>
  <si>
    <t>flutti hún til Ólafsfjarðar þar sem hún átti heimili með Sigmundi Jónssyni um árabil . Ég átti því láni að</t>
  </si>
  <si>
    <t>fá að búa hjá þeim veturlangt á mínum unglingsárum og það var dýrmætur tími sem við áttum saman frænkurnar .</t>
  </si>
  <si>
    <t>. Við viljum minnast vinar okkar , Aðalsteins á Höfða , með nokkrum orðum . Við áttum því láni að</t>
  </si>
  <si>
    <t>fá að búa í sveit hluta af æskuárum okkar , hjá Aðalsteini á Höfða . Þessi tími lifir sterkt í</t>
  </si>
  <si>
    <t>Jóhanns Elí Bjarnasonar og Þórdísar Gunnarsdóttur , og bróðurfjölskylda Ingibjargar Bjarnadóttur , húsráðanda . Mörg áttum við því láni að</t>
  </si>
  <si>
    <t>fá að búa í því húsi í skemmri eða lengri tíma og Imba systir bjó þar í fimmtíu ár og</t>
  </si>
  <si>
    <t>nú hefur misst mikið . Strákarnir mínir þrír sem ég átti seinna með Tryggva manninum mínum áttu því láni að</t>
  </si>
  <si>
    <t>fá að deila afa Gunnari með Hirti bróður sínum . Sýndi hann þeim öllum mikla ræktarsemi og víst er að</t>
  </si>
  <si>
    <t>hugsanlega væri tilbúinn að taka að sér þetta virðingarembætti , því engir höfðu brugðist við bænaskjali blaðsins og tekið því</t>
  </si>
  <si>
    <t>fá að dreifa fagnaðarerindinu til áskrifenda á Húsavík . En það símtal skilaði ekki heldur neinu . Og niðurstaðan því</t>
  </si>
  <si>
    <t>lífi . Fallegur endir á langri ævi , en æviárin voru orðin rúmlega 93 . Mamma átti því láni að</t>
  </si>
  <si>
    <t>fá að dvelja á Dvalar- og hjúkrunarheimilinu Grund síðustu mánuðina . Betri umönnun og þjónustu er vart hægt að hugsa</t>
  </si>
  <si>
    <t>efni allt frá hannyrðum til heimspeki . Alls staðar var frænka með á nótunum . Ég átti því láni að</t>
  </si>
  <si>
    <t>fá að dvelja á heimili frænku í tvo vetur meðan að ég sótti skóla á Breiðdalsvík á unglingsaldri . Það</t>
  </si>
  <si>
    <t>, allt frá hannyrðum til heimspeki . Alls staðar var frænka með á nótunum . Ég átti því láni að</t>
  </si>
  <si>
    <t>fá að dvelja á heimili frænku í tvo vetur meðan ég sótti skóla á Breiðdalsvík á unglingsaldri . Það var</t>
  </si>
  <si>
    <t>hjá fullorðnum gestum . Að auki var hún líka frænka hennar ! Átta ára átti telpan síðan því láni að</t>
  </si>
  <si>
    <t>fá að dvelja hjá fallegu konunni og manni hennar í heilar sex vikur , því foreldrarnir voru erlendis . Heimili</t>
  </si>
  <si>
    <t>langar til að minnast hans nú með nokkrum orðum . Sem barn og unglingur átti ég oft því láni að</t>
  </si>
  <si>
    <t>fá að dvelja hjá frændfólki mínu á Þingeyri og þá jafnan hjá Gunnari og eftirlifandi konu hans Rannveigu Guðjónsdóttur ,</t>
  </si>
  <si>
    <t>skemmtileg . Hún hafði fágaða framkomu og var elskuð af öllum sem henni kynntust . Ég átti því láni að</t>
  </si>
  <si>
    <t>fá að dvelja hjá henni á Fossagötunni á sumrin , þegar ég bjó erlendis . Þær voru ófáar stundirnar sem</t>
  </si>
  <si>
    <t>sannarlega í hlutverki gestgjafans . Börnin okkar Gunnars , þau Helga Birna og Guðmundur Ottesen , áttu því láni að</t>
  </si>
  <si>
    <t>fá að dvelja hjá henni hluta úr degi , um nokkurra ára skeið og njóta hlýju hennar og gæsku .</t>
  </si>
  <si>
    <t>voru samkomur fyrir eldri borgara svo það var alveg dekrað við okkur . Við systkinin áttum bæði því láni að</t>
  </si>
  <si>
    <t>fá að dvelja hjá ömmu fyrst eftir að við fluttum til Reykjavíkur og treysti það vináttuböndin og væntumþykjuna í garð</t>
  </si>
  <si>
    <t>tengdar henni Sigurbjörgu frænku minni . Aðallega eru þær þó frá mínum yngri árum þegar ég átti því láni að</t>
  </si>
  <si>
    <t>fá að dvelja hjá þeim hjónum , henni og Sigfinni . Að fá að fara inn í Stórulág og vera</t>
  </si>
  <si>
    <t>fá að dvelja hjá þeim hjónum henni og Sigfinni . Að fá að fara inní í Stórulág og vera þar</t>
  </si>
  <si>
    <t>okkar færri , sérstaklega eftir að ég flutti til Reykjavíkur 12 ára gömul . Ég átti því þó láni að</t>
  </si>
  <si>
    <t>fá að dvelja hjá þeim hjónum sumarlangt á mínu 16. ári og minnist ég þess sumars með hlýju og gleði</t>
  </si>
  <si>
    <t>eftir stutta en snarpa baráttu . Ég hafði þekkt Snæju í nokkur ár , þegar ég átti því láni að</t>
  </si>
  <si>
    <t>fá að dvelja í húsi hjá þeim hjónum , henni og Kaj , þá vetur sem ég stundaði nám í</t>
  </si>
  <si>
    <t>í gegnum Ingólf bróður en Magnús og hann höfðu þá þegar tengst sterkum vináttuböndum . Ég átti því láni að</t>
  </si>
  <si>
    <t>fá að dvelja í nokkra daga heima hjá Magga á Ísafirði meðan hann var ennþá í föðurhúsum . Kynntist ég</t>
  </si>
  <si>
    <t>ofarlega í huga ömmu sinnar , þó annað væri farið að hverfa . Síðustu mánuði átti Ása því láni að</t>
  </si>
  <si>
    <t>fá að dvelja í Sóltúni og erum við fólkinu þar ákaflega þakklát fyrir þá góðu umönnun sem hún fékk þar</t>
  </si>
  <si>
    <t>í skauti sér , þau voru ætluð hvort öðru og þau vissu það örugglega . Ég átti því láni að</t>
  </si>
  <si>
    <t>fá að dvelja mikið hjá ömmu og afa í Miklagarði ( fæðingarstað mínum ) , bæði á mínum fyrstu árum</t>
  </si>
  <si>
    <t>að þakka . Hermanni og Unu votta ég mína dýpstu samúð . Sveinn Ólafsson . Ég átti því láni að</t>
  </si>
  <si>
    <t>fá að dvelja mörg sumur hjá ömmu og afa á Þorgilsstöðum þar sem þau ásamt sonum sínum Þorgils og Hermanni</t>
  </si>
  <si>
    <t>er engu lík og alltaf var pláss fyrir fleiri . Í gegnum líf mitt hef ég átt því láni að</t>
  </si>
  <si>
    <t>fá að dvelja nokkra daga í einu hjá Val og Úllu . Fyrir nokkrum árum var ég á ferð í</t>
  </si>
  <si>
    <t>sem reyktu og hvatti þá til að láta af þeirri fásinnu . Þau okkar barnabarnanna sem áttu því láni að</t>
  </si>
  <si>
    <t>fá að dvelja um lengri eða skemmri tíma hjá afa og ömmu var dvölin ómetanleg . Lífsafstaða hans , eins</t>
  </si>
  <si>
    <t>Elsku Gréta frænka ( eins og við systkinin frá Hafursá kölluðum þig alltaf ) , ég átti þeirri gæfu að</t>
  </si>
  <si>
    <t>fá að dveljast hjá ykkur Vilhjálmi og ykkar stórfjölskyldu á Brekku í Mjóafirði einn vetur og gekk þá í skóla</t>
  </si>
  <si>
    <t>Sigurvin Guðmundssyni frá Sæbóli en á Sæbóli bjuggu þau hjón miklu og góðu búi . Ég átti því láni að</t>
  </si>
  <si>
    <t>fá að dveljast hjá þeim mörg sumur í barnæsku . En þangað kom ég fyrst sem gestur með foreldrum mínum</t>
  </si>
  <si>
    <t>kona mín , Kristín Jósepsdóttir móðir hennar , ásamt börnum okkar Þorsteini og Guðrúnu Kristínu , áttum því láni að</t>
  </si>
  <si>
    <t>fá að eiga Hjört og eiginkonu hans , Þórleifu ( Þóru ) að vinum og var sú vinátta okkur öllum</t>
  </si>
  <si>
    <t>sem strax þá snerti hjarta mitt og ekki bara mitt heldur barnanna minna líka en við áttum því láni að</t>
  </si>
  <si>
    <t>fá að eiga samleið með Þórhildi Nótt og fjölskyldunni hennar . Það sem byrjaði sem starf varð að vináttu og</t>
  </si>
  <si>
    <t>undi hag sínum vel á Íslandi . Þau Zóphónías voru alla tíð mjög hamingjusöm hjón og áttu því láni að</t>
  </si>
  <si>
    <t>fá að eldast saman við ágæta heilsu . Þau voru einstaklega samrýnd og eftir að Zóphónías lét af störfum má</t>
  </si>
  <si>
    <t>að komast í berjamó í nágrenninu . Fyrir þetta allt ber að þakka . Við höfum átt því láni að</t>
  </si>
  <si>
    <t>fá að eyða gamlárskvöldi með Gunnu og Jóa undanfarin ár en nú fækkar við matarborðið á síðasta degi ársins .</t>
  </si>
  <si>
    <t>Björn var minnugur á atburði og ártöl og góður sögumaður . Á þessu ári átti ég svo því láni að</t>
  </si>
  <si>
    <t>fá að eyða nokkrum góðum dögum með honum þar sem hann fór yfir lífshlaup sitt og kryddaði með góðum sögum</t>
  </si>
  <si>
    <t>aldurinn og dáðist fólkið að hversu skapgóður og viljugur hann var til allra snúninga . Ég átti því láni að</t>
  </si>
  <si>
    <t>fá að fara í heimsókn ef ferð bauðst þar sem ég var á Höfn og fannst mér sem ungum krakka</t>
  </si>
  <si>
    <t>aðalhlutverkið enda var hann góður leikari og hentaði afar vel í mörg aðalhlutverk . Við hjónin áttum því láni að</t>
  </si>
  <si>
    <t>fá að fara í nokkur ferðalög með Konna og Laugu bæði innanlands og utan undanfarin ár og eigum minningar úr</t>
  </si>
  <si>
    <t>þeirra eru nú í kapellu hans á Klaustri og í Byggðasafninu í Skógum . Seinna átti ég því láni að</t>
  </si>
  <si>
    <t>fá að fara með Steingrími í óskalandið hans inni á Höfða . Örnefnið Búland austan Höfðans með jarðgrónum minjum mannvistar</t>
  </si>
  <si>
    <t>mamma mín , svo margs er að minnast þegar af nógu er að taka því ég átti því láni að</t>
  </si>
  <si>
    <t>fá að ferðast mikið með ykkur pabba um landið bæði í lax- og silungsveiði . Voru þá oft vinir og</t>
  </si>
  <si>
    <t>Snæbjörgu Snæbjarnardóttur . Anna sagði að samstarf kórsins og Björgvins hefði verið farsælt og hefði söngsveitin átt því láni að</t>
  </si>
  <si>
    <t>fá að frumflytja fjölda laga hans , sem mörg hver eru nú á söngskrám annarra kóra . Í sumar mun</t>
  </si>
  <si>
    <t>árum í hafið . Móðirin verður að tvístra barnahópi sínum og fara í ráðsmennsku . Gestur á því láni að</t>
  </si>
  <si>
    <t>fá að fylgja henni . Árið 1937 flytjast þau til Akraness , þar sem hann fer í Iðnskólann og lærir</t>
  </si>
  <si>
    <t>man vel eftir öllum jólunum í Skipholtinu og öllum sumarbústaðaferðunum til Laugarvatns . Hann afi minn átti því láni að</t>
  </si>
  <si>
    <t>fá að fylgja henni ömmu minni allt sitt líf og það liðu aðeins fimm mánuðir milli andláts þeirra . Og</t>
  </si>
  <si>
    <t>Erla fluttu snemma til útlanda vegna vinnu sinnar og þar fæddust báðar dætur þeirra . Ég átti því láni að</t>
  </si>
  <si>
    <t>fá að fylgjast með fyrstu uppvaxtarárum Aniku og Andreu þegar ég átti mitt annað heimili hjá þeim í nokkra mánuði</t>
  </si>
  <si>
    <t>, sonur hans , festi hana svo í sessi . Sá , sem þetta ritar , átti því láni að</t>
  </si>
  <si>
    <t>fá að fylgjast með þeirri vegferð . Hún var ekki fyrirhafnarlaus og því síður átakalaus ; hvorki innan flokks né</t>
  </si>
  <si>
    <t>jarðvistinni tæplega 85 góðra ára með fjölskyldu , skólafélögum , samstarfsfólki og vinum . Þeir sem áttu því láni að</t>
  </si>
  <si>
    <t>fá að ganga lífsveginn samhliða honum um lengri eða skemmri tíma færa fram alúðarþakkir á kveðjustund . Á ævikvöldi var</t>
  </si>
  <si>
    <t>gott að afi og amma bjuggu hjá okkur og mjög gestkvæmt var á heimilinu . Við áttum því láni að</t>
  </si>
  <si>
    <t>fá að hafa alls konar dýr , m.a. hunda , ketti , kanínur , dúfur , yrðlinga , hænur og</t>
  </si>
  <si>
    <t>og að taka undir hið gamalkunna stríðsöskur nýfrjálshyggjufólks að markaðurinn sjái um sína og hagsmuni stórfyrirtækja , sem taki því</t>
  </si>
  <si>
    <t>fá að hagnýta sér niðurlægingu annars fólks í eigin þágu , þurrka upp alla þekkingu og menntun í fátækum löndum</t>
  </si>
  <si>
    <t>snúið , en í ljósi áðurnefndrar sinfónískrar eyðu var vissulega búbót að framlagi sem þessu , sem Sigvaldi hefði efalítið</t>
  </si>
  <si>
    <t>fá að heyra um sinn dag , hefðu tök verið á - og því frekar sem verkið var auðheyranlega unnið</t>
  </si>
  <si>
    <t>klaustrið meira en fjörutíu jarðir . XII Ljóst er að systurnar gátu verið blóðheitar og eðlilegar konur sem tóku því</t>
  </si>
  <si>
    <t>fá að hitta bræðurna úr Þykkvabæjarklaustri í Álftaveri . Til eru þjóðsögur um samskipti bræðra og systra úr þessum klaustrum</t>
  </si>
  <si>
    <t>Helgasyni samstarfið að leiðarlokum og votta fjölskyldu hans samúð . Elna Katrín Jónsdóttir . Við skessur áttum því láni að</t>
  </si>
  <si>
    <t>fá að hitta Sigurð í maí síðastliðnum . Tilefnið var að þá voru 40 ár liðin síðan við útskrifuðumst úr</t>
  </si>
  <si>
    <t>tuttugu af fulltrúum ráðsins verða síðan sammála um tillögu til Alþingis , er björninn unninn . Kjósendur munu taka því</t>
  </si>
  <si>
    <t>fá að kjósa um nýja stjórnarskrá . Sjálfstæðisflokkurinn hefur áratugum saman reynt að hindra breytingar . En nú standa vonir</t>
  </si>
  <si>
    <t>komu og fengu þig oftar en ekki til að gera ýmis viðvik fyrir þá . Ég átti því láni að</t>
  </si>
  <si>
    <t>fá að koma á verkstæði Trévers en þar varst þú og Siggi að stússa við kirkjugluggana . Ég fékk leyfi</t>
  </si>
  <si>
    <t>matseld hennar og meðferð á íslensku hráefni . „ Ég kann best við mig nálægt eldhúsinu og ég tók því</t>
  </si>
  <si>
    <t>fá að koma að þessu verkefni . Þeir eru tveir eldhugarnir sem fengu mig til liðs við sig og mér</t>
  </si>
  <si>
    <t>hennar og ef það var laugardagur fór pönnukökuilminn að leggja um húsið um áttaleytið . Ég átti því láni að</t>
  </si>
  <si>
    <t>fá að koma í sveitina til afa og ömmu í ein fimmtán sumur og því að hluta til alinn upp</t>
  </si>
  <si>
    <t>. Þegar ég svo stofnaði fjölskyldu og eignaðist dætur mínar Döddu Siggu og Thelmu Björk áttu þær því láni að</t>
  </si>
  <si>
    <t>fá að koma til Siggu frænku í sumarbúðir á Hlíðardalsskóla sumar eftir sumar , þó sérstaklega Dadda Sigga . Á</t>
  </si>
  <si>
    <t>sem ungur maður , í veg fyrir það . Börn löðuðust að þér og mín börn áttu því láni að</t>
  </si>
  <si>
    <t>fá að kynnast afa Torfa , þótt allt of langt væri á milli okkar og heimsóknirnar því færri en við</t>
  </si>
  <si>
    <t>Hjálpræðishersfélaga og yfirmanns , sem svo skyndilega var kölluð héðan laugardaginn 19. júní sl . Við áttum því láni að</t>
  </si>
  <si>
    <t>fá að kynnast Anne Marie og eiginmanni hennar , Harold , fyrir rúmum þremur áratugum . Þau voru nýgift og</t>
  </si>
  <si>
    <t>fá að kynnast Anne Marie og eiginmanni hennar , Harold , fyrir rúmur þremur áratugum . Þau voru nýgift og</t>
  </si>
  <si>
    <t>mun fjúka í spor þessarar merku konu , sem snart svo mjög alla þá , er áttu því láni að</t>
  </si>
  <si>
    <t>fá að kynnast henni . Um hugann líða margar fagrar myndir liðinna ára . Ragna frænka að kenna mér ungum</t>
  </si>
  <si>
    <t>og framkomu og lét sér annt um útlit sitt allt fram á hinsta dag . Ég átti því láni að</t>
  </si>
  <si>
    <t>fá að kynnast henni er ég kynntist syni hennar , Sigurði Friðrikssyni , sem síðar varð eiginmaður minn . Frá</t>
  </si>
  <si>
    <t>fyrir störf sín og kynni . Hann var læknirinn okkar til margra ára og við feðginin áttum því láni að</t>
  </si>
  <si>
    <t>fá að kynnast honum . Við viljum þakka honum fyrir þá miklu hjálp sem hann veitti . Við vottum fjölskyldu</t>
  </si>
  <si>
    <t>Clausen vinur minn er látinn . Með honum er genginn afreksmaður á alla lund . Ég átti því lífsláni að</t>
  </si>
  <si>
    <t>fá að kynnast honum og njóta vinskapar hans og hlýju sem einkenndi allt hans far . Hæfileikar hans sköruðu fram</t>
  </si>
  <si>
    <t>liðnar stundir og bið Jóni Þór Bjarnasyni Guðs blessunar . Jónína Michaelsdóttir . Ég átti síðustu ár því láni að</t>
  </si>
  <si>
    <t>fá að kynnast Jóni Þór svolítið þar sem við áttum samstarf varðandi samvinnu og sameiginlegt skipulag og kennslu í Stýrimannaskólanum</t>
  </si>
  <si>
    <t>er erfitt að sætta sig við að hann sé svo skyndilega frá okkur kallaður . Ég átti því láni að</t>
  </si>
  <si>
    <t>fá að kynnast Óla í gegnum Lilju eiginkonu hans , dóttur Sigríðar Gunnarsdóttur , sem var seinni eiginkona föður míns</t>
  </si>
  <si>
    <t>sú harmafregn að sr. Ólafur Oddur Jónsson , sóknarprestur í Keflavík , væri látinn . Ég átti því láni að</t>
  </si>
  <si>
    <t>fá að kynnast Ólafi Oddi , fyrst og fremst sem kennara . Persónunni Ólafi Oddi var ekki auðvelt að kynnast</t>
  </si>
  <si>
    <t>og fjölskyldan stækkaði þá rofnuðu ekki tengslin við Önnu , en samverustundunum fækkaði . Nýir fjölskyldumeðlimir áttu því láni að</t>
  </si>
  <si>
    <t>fá að kynnast Önnu . Þeir muna hana sem kæran fjölskylduvin . Anna var skemmtileg í samræðum og skopskynið var</t>
  </si>
  <si>
    <t>sem Svenni kryddaði ferðina með skopskyni sínu og frábærum athugasemdum um menn og málefni . Við áttum því láni að</t>
  </si>
  <si>
    <t>fá að kynnast Sigurbjörgu , stóru ástinni í lífi Svenna , fylgjast með myndun nýrrar fjölskyldu og gleðinni yfir fæðingu</t>
  </si>
  <si>
    <t>allir þeir krakkar sem voru í sveit hjá þeim hjónum votti það . Drengirnir okkar Guðbjargar áttu því láni að</t>
  </si>
  <si>
    <t>fá að kynnast sveitinni í gegnum ömmu sína og afa . Ég veit að sú reynsla að umgangast dýrin og</t>
  </si>
  <si>
    <t>sé ekki ástæðu til að sýta þá staðreynd því í henni er einmitt fegurð mannlífsins fólgin . Fremur ber að</t>
  </si>
  <si>
    <t>fá að kynnast þeim eigindum sem við kjósum að gefa hvert öðru hlutdeild í . Faðir minn var mjög sjarmerandi</t>
  </si>
  <si>
    <t>M. Jónssonar . Hrafnhildur Garðarsdóttir . Fallinn er nú frá mikill friðar- og kærleiksprins . Ég átti því láni að</t>
  </si>
  <si>
    <t>fá að kynnast þeim heiðurshjónum Hólmfríði Benediktsdóttur og Guðjóni M. Jónssyni sem ég ætla að kalla Gauja í þessari litlu</t>
  </si>
  <si>
    <t>við reynum að líta á það jákvæða , eins og við sögðum alltaf , þá átti ég því láni að</t>
  </si>
  <si>
    <t>fá að kynnast þér , manngæsku þinni , skilningi , hlýju og því stærsta sem við manneskjur þráum að finna</t>
  </si>
  <si>
    <t>kveð þig með söknuði og eftirsjá , þú varst einstök manneskja sem lést engan ósnortinn sem átti því láni að</t>
  </si>
  <si>
    <t>fá að kynnast þér . Heiðarleiki og hreinskilni voru þínar æðstu dyggðir . Það að segja satt , segja það</t>
  </si>
  <si>
    <t>hefðir orðið þrítugur núna 22. desember ef þitt ótímabæra andlát hefði ekki borið að . Ég átti því láni að</t>
  </si>
  <si>
    <t>fá að kynnast þér á fyrstu árum ævi þinnar og fram á unglingsárin . Saman áttum við margar gleði- og</t>
  </si>
  <si>
    <t>skólasystur úr Kvennaskólanum einnig kveðjur . Blessuð sé minning Unnar Hafdísar . Margrét Halldóra . Ég átti því láni að</t>
  </si>
  <si>
    <t>fá að kynnast þér snemma á ævi minni og er ég ómetanlega þakklát fyrir það . Ég kveð mína ástkæru</t>
  </si>
  <si>
    <t>satt , þú ert farinn og samverustundum okkar því lokið í bili . Við fjölskyldan áttum því mikla láni að</t>
  </si>
  <si>
    <t>fá að kynnast þér vel , já ég held ég megi segja það miðað við það að þú leyfðir ekki</t>
  </si>
  <si>
    <t>Jónsson hefur nú lokið sinni göngu orðinn tæplega 91 árs gamall . Ég hef sem endurskoðandi átt þeirri gæfu að</t>
  </si>
  <si>
    <t>fá að kynnast þessum einstaka persónuleika á 30 ára tímabili . Það er svo sérstakt með okkur mannfólkið hvað við</t>
  </si>
  <si>
    <t>ekki í þeim fötum sem þeir noti þegar þeir sinni sínum kanínum . „ Við vonum að fólk taki því</t>
  </si>
  <si>
    <t>fá að kynnast þessum nýsköpunarbúskap í héraðinu , “ segir Birgit . Fyrsti Skógardagur Norðurlands svar haldinn var í Kjarnaskógi</t>
  </si>
  <si>
    <t>. Þess vegna er þægilegt að vita til þess að öflug hæfileikakona eins og Meryl Streep skuli hafa tekið því</t>
  </si>
  <si>
    <t>fá að leika aðalhlutverkið í Mamma Mia . Og hún skemmtir sér greinilega konunglega í hlutverki sínu , eins og</t>
  </si>
  <si>
    <t>Þóru . Sveinn Einarsson . Leiðir okkar Odds lágu saman fyrir rúmum 50 árum og átti ég því láni að</t>
  </si>
  <si>
    <t>fá að leikstýra nokkrum leikrita hans bæði á vegum Grímu í Tjarnarbæ svo og í sjónvarpi , einnig stóðum við</t>
  </si>
  <si>
    <t>Ingi Finsen . Í dag verður jarðsunginn á Akranesi mætur heiðursmaður , Engilbert Guðjónsson . Berti átti því láni að</t>
  </si>
  <si>
    <t>fá að lifa lengi , ala upp mörg og mannvænleg börn og framkvæma miklu meira en venjulegt er að gera</t>
  </si>
  <si>
    <t>fram á hinstu stund . Þegar kraftur og lífsþróttur Rannveigar tók að þverra síðustu æviárin átti hún því láni að</t>
  </si>
  <si>
    <t>fá að njóta góðrar og heimilislegrar umönnunar á hjúkrunarheimilinu Sóltúni . Sjálf var hún ákaflega þakklát öllu því frábæra starfsfólki</t>
  </si>
  <si>
    <t>langt að sækja þennan eiginleika því fjölskylda hans er einstaklega hjálpsöm og ræktarleg . Við hjónin áttum því láni að</t>
  </si>
  <si>
    <t>fá að njóta návistar Villa , fylgjast með þeim félögum í gegnum unglingsárin og allt til fullorðinsáranna , samgleðjast Villa</t>
  </si>
  <si>
    <t>hana reglulega til hinstu stundar segir allt um hversu hrífandi manneskja hún var . Ég átti því mikla láni að</t>
  </si>
  <si>
    <t>fá að njóta samvista við Margréti um árabil . Við ræktuðum vináttuna með fjölskyldum okkar , vinum og vinnufélögum á</t>
  </si>
  <si>
    <t>betur og betur hversu góður drengur hann var . Því miður , Kristján , áttum við ekki því láni að</t>
  </si>
  <si>
    <t>fá að njóta samvista við þig eða starfskrafta þinna nema í stuttan tíma , en fyrir þann tíma viljum við</t>
  </si>
  <si>
    <t>hætta störfum hjá hinu opinbera . En maðurinn var ern og í fullu fjöri og stofnunin átti því láni að</t>
  </si>
  <si>
    <t>fá að njóta starfskrafta hans enn um langt skeið við að sinna verkefnum fyrir Skólavörubúðina sem þá hafði verið flutt</t>
  </si>
  <si>
    <t>upp í hugann þakklæti . Myndir minninga streyma fram og hugurinn fer á flug . Ég átti því láni að</t>
  </si>
  <si>
    <t>fá að njóta starfskrafta hennar í áratug og kynntist henni því betur en ella , hún reyndist mér og fjölskyldu</t>
  </si>
  <si>
    <t>á heimili hans þar sem við Óli Jón brölluðum ýmislegt saman . Síðar áttum við Ingibjörg líka því láni að</t>
  </si>
  <si>
    <t>fá að passa krakka Ásgeirs og Mæju og fyrir þann vinskap sem við áttum bæði hér heima og erlendis erum</t>
  </si>
  <si>
    <t>við að kenna okkur góðlátlega " hrekki " og hafði gaman af . Sem unglingspiltur átti ég því láni að</t>
  </si>
  <si>
    <t>fá að sigla undir stjórn Gunnars í fyrstu ferð hans sem skipstjóra á Hamrafellinu árið 1965 . Ferðin var ævintýri</t>
  </si>
  <si>
    <t>í hefðbundna ævisögu . Hann var afkastamikill og ágætur greinahöfundur – og afburða þýðandi : Ég átti því láni að</t>
  </si>
  <si>
    <t>fá að sitja með Halldóri Guðmundssyni og bera saman við frumtexta þýðingu SAM á Ulysses , sem voru einhverjar dýrlegustu</t>
  </si>
  <si>
    <t>er bara áskorun fyrir Sýn að sýna fólki það að enska úrvalsdeildin er ekki alveg allt . Það hafa margir</t>
  </si>
  <si>
    <t>fá að sjá ítölsku liðin aftur , " segir Hörður . Hann segir Sýn ætla að sjálfsögðu að halda áfram</t>
  </si>
  <si>
    <t>umhyggjusöm við öll litlu börnin , bæði gestkomandi börn og þau sem bjuggu þar . Hún átti því láni að</t>
  </si>
  <si>
    <t>fá að sofa í herbergi með Boggu , okkar yndislegu fóstru . Eftir kynni mín af Þóru Ásu allt mitt</t>
  </si>
  <si>
    <t>ágæti maður Einar H. Zoëga og vil ég með fáeinum orðum minnast hans hér . Ég átti því láni að</t>
  </si>
  <si>
    <t>fá að starfa með Einari innan veggja Sendiráðs Bandaríkjanna um árabil og fór þar maður glöggur , traustur og einnig</t>
  </si>
  <si>
    <t>Emmi lagði mikið upp úr að allar heimildir væru traustar . Við leiðarlok þökkum við sem áttum því láni að</t>
  </si>
  <si>
    <t>fá að starfa með Emma hjá Fiskifélaginu á sínum tíma honum fyrir samfylgdina , góða skapið og hjálpsemina . Eftir</t>
  </si>
  <si>
    <t>til eiginkonu hans , hennar Jóhönnu , sem hann talaði alltaf svo fallega um . Ég átti því láni að</t>
  </si>
  <si>
    <t>fá að starfa með Eyjólfi síðastliðin fjögur sumur við klæðningarvinnu úti um land allt . Ég hafði orð á því</t>
  </si>
  <si>
    <t>er borinn góður vinur , Jón í Vorsabæ , oddviti Skeiðahrepps til margra ára . Ég átti því láni að</t>
  </si>
  <si>
    <t>fá að starfa með Jóni að sveitarstjórnarmálum í fjölmörg ár . Jón var sérstaklega skemmtilegur maður að vinna með ,</t>
  </si>
  <si>
    <t>smitandi , á æfingum sem á tónleikum og kórferðalögum , innanlands og utan . Við sem áttum því láni að</t>
  </si>
  <si>
    <t>fá að starfa með Jónsa um lengri eða skemmri tíma stöndum ríkari eftir . Og þó söknuðurinn sé sár er</t>
  </si>
  <si>
    <t>ákveðið að flytja höfuðstöðvar samtakanna frá London til Grimsby og byggja þar upp verksmiðjurekstur . Ég átti því láni að</t>
  </si>
  <si>
    <t>fá að starfa með Ólafi um langt árabil , fyrst í stjórn Stax-Ross Ltd. og síðan Icelandic freezings Plants Ltd</t>
  </si>
  <si>
    <t>heimsóttu Svölu á afmælisdegi hennar og áttu góða stund með henni á þessum tímamótum . Ég átti því láni að</t>
  </si>
  <si>
    <t>fá að starfa með Svölu og hefur hún verið mér persónulega fyrirmynd . Mér er minnisstætt er við unnum saman</t>
  </si>
  <si>
    <t>að Klapparholti 12 . Fljótlega varst þú valinn til starfa í stjórn húsfélagsins . Þar átti ég því láni að</t>
  </si>
  <si>
    <t>fá að starfa með þér . Þá komu berlega í ljós þeir mannkostir sem þú hafðir til að bera .</t>
  </si>
  <si>
    <t>en yfirleitt eirðir þú ekki lengi þar því þú varst með hugann við búðina . Ég átti því láni að</t>
  </si>
  <si>
    <t>fá að starfa með þér meira og minna alla mína tíð og í búðinni þinni var ég svo heppinn að</t>
  </si>
  <si>
    <t>Sigríður Lilja . Í dag er til moldar borin í Stykkishólmi Sigríður Pétursdóttir lífeindafræðingur . Undirritaður átti því láni að</t>
  </si>
  <si>
    <t>fá að starfa með þesssari einstöku konu á fyrstu starfsárum sínum á Franciskusspítala . Hún byggði upp rannsóknarstofu spítalans af</t>
  </si>
  <si>
    <t>fá að starfa náið með Þóri innan knattspyrnuhreyfingarinnar um margra áratuga skeið . Knattspyrnan átti hug hans allan frá unga</t>
  </si>
  <si>
    <t>verið tekið ansi gott skref í þá átt að við fáum nútíma vegakerfi og maður hefur átt því láni að</t>
  </si>
  <si>
    <t>fá að taka þátt í þeirri uppbyggingu , " segir hann . Spurður hvort einhverra breytinga sé að vænta innan</t>
  </si>
  <si>
    <t>Samtalsformið bar raunar oft keim af stríðnislegu hnútukasti tveggja vina sem þekkjast vel . Seinna átti ég því láni að</t>
  </si>
  <si>
    <t>fá að taka þátt í því sem hann nefndi mesta happaspor í lífi sínu þegar ég var svaramaður hans er</t>
  </si>
  <si>
    <t>þegar mikið veikt fólk fær hvíldina , en að sama skapi er söknuðurinn mikill . Ég átti því láni að</t>
  </si>
  <si>
    <t>fá að umgangast Hörð og fjölskyldu í 20 ár og tel það forréttindi . Mörgum stundum eyddi maður í heyskap</t>
  </si>
  <si>
    <t>listi yfir allar uppfærslur Íslensku óperunnar frá upphafi . Þegar Íslenska óperan hlaut Íslensku tónlistarverðlaunin átti ég því láni að</t>
  </si>
  <si>
    <t>fá að veita þeim viðtöku . Ég notaði það tækifæri til að þakka Bjarna Daníelssyni og stjórn Íslensku óperunnar fyrir</t>
  </si>
  <si>
    <t>vorum við leyst út með nýjum lopapeysum . Þegar börnin mín voru að alast upp áttu þau því láni að</t>
  </si>
  <si>
    <t>fá að vera af og til í sveitinni hjá ömmu og afa , það var þeim dýrmætur tími að fá</t>
  </si>
  <si>
    <t>og voru það margir sem nutu gestrisni þeirra hjóna . Ég var ein af frændsystkinunum sem átti því láni að</t>
  </si>
  <si>
    <t>fá að vera hjá Ingu og Einari í Lúxemborg í nokkra mánuði á ári í nær 6 ár . Inga</t>
  </si>
  <si>
    <t>í stórkostlegu umhverfi , falleg fjaran framundan , sauðfé og hænur í næsta nágrenni . Ég átti því láni að</t>
  </si>
  <si>
    <t>fá að vera hjá Rúnu og Trausta og börnunum þeirra marga daga í einu , þegar mamma og pabbi fóru</t>
  </si>
  <si>
    <t>Minning um glaðværan , stórhuga , hjartahlýjan og ráðagóðan mann mun lifa áfram með okkur sem áttum því láni að</t>
  </si>
  <si>
    <t>fá að vera honum samferða á lífsins leið . Félag skrúðgarðyrkjumeistara , Steinþór Einarsson . TANNLÆKNAFÉLAG Íslands hefur hætt bakvöktum</t>
  </si>
  <si>
    <t>kom í heimsókn . Ég , eins og faðir minn heitinn og mjög margir aðrir , átti því láni að</t>
  </si>
  <si>
    <t>fá að vera í sveit hjá Siggu og Nonna í Skálholtsvík . Sveinbjörn og Jóa höfðu þá hafið búskap og</t>
  </si>
  <si>
    <t>Höfðingi . Það er orð sem mér finnst eiga best við Kristínu í Dæli . Ég átti því láni að</t>
  </si>
  <si>
    <t>fá að vera í sveit í þrjú sumur í Dæli í Skíðadal . Það voru mikil sælusumur fyrir mig sem</t>
  </si>
  <si>
    <t>og einnig dvalið hjá Sigga bróður og fjölskyldu hans í Hollandi . Fjölskylda mín og ég áttum því láni að</t>
  </si>
  <si>
    <t>fá að vera með henni og pabba í Hollandi og eru þær stundir ljúfar í minningunni . Þar var hún</t>
  </si>
  <si>
    <t>alltaf mikla virðingu fyrir hennar niðurstöðu í hverju sem maður bar undir hana . Við systkinin áttum því láni að</t>
  </si>
  <si>
    <t>fá að vera mikið í kringum ömmu og afa sem börn . Allir góðu og ljúfu tímarnir með þeim frá</t>
  </si>
  <si>
    <t>hugsunum í orð . Minningarnar eru margar og allar góðar , ég og fjölskylda mín höfum átt því láni að</t>
  </si>
  <si>
    <t>fá að vera mikið með pabba í gegnum árin . Skemmtileg var ferðin sem við fórum saman 1963 til Danmerkur</t>
  </si>
  <si>
    <t>. Amma mín kvaddi þennan heim við vetrarlok og hélt inn í eilíft sumar . Ég átti því láni að</t>
  </si>
  <si>
    <t>fá að vera samferða henni í mörg ár , allt frá því að hún tók á móti mér við fæðingu</t>
  </si>
  <si>
    <t>maðurinn minn áttum með henni á Krossum hérna um árið og við ekki gleymum . Ég átti því láni að</t>
  </si>
  <si>
    <t>fá að vera samvistum við hana í hverri viku og hlakkaði ég ávallt til þeirra samvista sem voru bæði gjöfular</t>
  </si>
  <si>
    <t>börnum og var einstök ljósmóðir , nærfærin og lánsöm enda eftirsótt um alla Rangárvallasýslu . Ég átti því láni að</t>
  </si>
  <si>
    <t>fá að vera samvistum við tengdamóður mína alla okkar samtíð og fékk að fylgjast með henni í starfi því oft</t>
  </si>
  <si>
    <t>aðeins 12 klukkutímar skildu þær að . Það var mjög kært með þeim systrum . Rósa átti því láni að</t>
  </si>
  <si>
    <t>fá að vera tvö ár í skóla á Laugarvatni . Það þótti góð menntun í þá daga og nýttist henni</t>
  </si>
  <si>
    <t>var hættur að vinna og honum þótti það svo miður . Reyndar eru ekki margir sem eiga því láni að</t>
  </si>
  <si>
    <t>fá að vinna ævina út , eins og hann gerði , því hann hætti að fara í fjárhúsin þegar hann</t>
  </si>
  <si>
    <t>minningar koma upp í hugann og það er gott að fá að njóta þeirra . Ég átti því láni að</t>
  </si>
  <si>
    <t>fá að vinna í Kaupfélaginu í Vík með Guðbjörgu , það var góður tími og vil ég þakka hann af</t>
  </si>
  <si>
    <t>Mikil gestrisni ríkti á heimili tengdaforeldra minna og þar var ætíð mjög mikill gestagangur . Ég átti því láni að</t>
  </si>
  <si>
    <t>fá að vinna í verslun tengdapabba , Verslun Greips Þ. Guðbjartssonar og hannyrðaverslun Ninnu , og líkaði mér sérlega vel</t>
  </si>
  <si>
    <t>okkar markverðustu höfundum á þessum árum , t.d . Guðmund Steinsson og Odd Björnsson . Ég átti því láni að</t>
  </si>
  <si>
    <t>fá að vinna með Erlingi í útvarpsleikritinu Opið hús árið 2011 . Nærvera Erlings ásamt hans hlýju og blæbrigðaríku rödd</t>
  </si>
  <si>
    <t>umhverfismálum og hlúði vel að öllu sem til bóta horfði í búsetuskilyrðum við Búrfell . Ég átti því láni að</t>
  </si>
  <si>
    <t>fá að vinna með Gísla að nokkrum slíkra mála . Eitt skemmtilegasta verkefnið af þessu tagi var að hanna sundlaugina</t>
  </si>
  <si>
    <t>, " segir Jón Þórarinsson . Gerði miklar kröfur Sr. Gísli Gunnarsson í Glaumbæ segist hafa átt því láni að</t>
  </si>
  <si>
    <t>fá að vinna með Jóni fyrstu árin í sínu prestsstarfi . " Hann hafði vissulega sínar skoðanir á kirkjusöng og</t>
  </si>
  <si>
    <t>bönd voru hnýtt milli fjölskyldumeðlima með þessum samvistum og skemmtilegar minningar lifa með okkur . Ég átti því láni að</t>
  </si>
  <si>
    <t>fá að vinna með Steinari hjá Bókaverslun Snæbjarnar sem hann rak á sínum tíma . Þar lærði maður góða verslunarhætti</t>
  </si>
  <si>
    <t>hérna megin erum . Þegar ég lít til baka , þá hrannast upp minningarnar . Því láni átti ég að</t>
  </si>
  <si>
    <t>fá að vinna með þér til sjós , þú varst skipstjórinn og útgerðarmaðurinn og ég var gerður að kokki 15</t>
  </si>
  <si>
    <t>sumarbústaði ekki ýkja langt hvor frá öðrum og hestana nálægt okkur . Þá höfum við Bessi átt því láni að</t>
  </si>
  <si>
    <t>fá að vinna saman í allmörgum leikverkum , ýmist báðir sem leikarar eða ég sem leikstjóri og ég verð að</t>
  </si>
  <si>
    <t>góða kunningja frá þeim tíma sem hann var að byggja þar hús og híbýli . Ég átti því láni að</t>
  </si>
  <si>
    <t>fá að vinna þar með honum og fann glöggt að hann var aufúsugestur þar um slóðir . Mig langar að</t>
  </si>
  <si>
    <t>liðið . " Við erum alveg búnir að ýta þessu frá okkur og spáum ekkert í þetta lengur . Við</t>
  </si>
  <si>
    <t>fá Akureyringa með fullskipaðan hóp í Krikann . " Einar segir einnig að allir þeir sem spiluðu í síðasta leik</t>
  </si>
  <si>
    <t>sýningin hefði gengið mjög vel og sérlega góð stemmning hefði myndast í höllinni . " Við eigum því láni að</t>
  </si>
  <si>
    <t>fá alltaf til okkar mjög virta dómara á heimsmælikvarða . Sýningar okkar þykja mjög glæsilegar og vel skipulagðar . Við</t>
  </si>
  <si>
    <t>leiklistarskóla í London vorið 1990 og vann alveg sleitulaust í tíu ár , því ég hef átt því láni að</t>
  </si>
  <si>
    <t>fá alveg nóg að gera og mörg hlutverk ; þannig var allt eins og best varð á kosið . En</t>
  </si>
  <si>
    <t>dyrum og er vonast til að frá henni verði gengið fyrir áramót . Halldór J. Kristjánsson , bankastjóri Landsbankans ,</t>
  </si>
  <si>
    <t>fá alþjóðlegan banka til að kaupa hlut í Landsbankanum og að það samrýmist markmiðum bankans um dreifða eignaraðild , að</t>
  </si>
  <si>
    <t>. Allt skyldi gert til að ungu fjölskyldunni og litla drengnum liði sem best . Við áttum því láni að</t>
  </si>
  <si>
    <t>fá annan lítinn dreng sem einnig varð í miklu uppáhaldi hjá Heiðu . Þegar Ólöf ( lanka ) féll frá</t>
  </si>
  <si>
    <t>þannig jarðveginn fyrir boðskapinn sem gefur fyrirheiti um fyrirgefningu afbrota okkar og eilíft líf . Hjálpræðisherinn átti því láni að</t>
  </si>
  <si>
    <t>fá Anne Marie og Harold aftur til starfa aðeins tveimur árum síðar , en þá var hlutverk þeirra að veita</t>
  </si>
  <si>
    <t>Þau frjókorn Guðs orðs sem sáð var í hjörtu barna , unglinga og fullorðinna . Hjálpræðisherinn átti því láni að</t>
  </si>
  <si>
    <t>í vikunni en hann keppir í bruni . Jansrud er gífurlega harður Liverpool maður og hann mun væntanlega taka því</t>
  </si>
  <si>
    <t>fá áritaða treyju frá Gerrard að gjöf . Luis Suarez , framherji Liverpool , segist óttast meiðsli fyrir HM í</t>
  </si>
  <si>
    <t>leitt . Ég vil nota tækifærið og þakka Magnúsi störf fyrir félagið og óska honum velfarnaðar í framtíðinni . Ég</t>
  </si>
  <si>
    <t>fá Árna Geir Pálsson til starfa fyrir félagið . Reynsla hans og þekking á Icelandic mun nýtast félaginu vel ,</t>
  </si>
  <si>
    <t>þjónustu en nýlega opnaði Gagnaveitan fyrir eitt gíg ( 1 GB ) þjónustu og segir Erling viðskiptavini hafa tekið því</t>
  </si>
  <si>
    <t>fá aukinn hraða . Varðandi samkeppni á markaði telur Erling að hún sé af hinu góða . " Öll samkeppni</t>
  </si>
  <si>
    <t>að hægt verði að fjölga þeim stórlega á skömmum tíma . Búlgaría er eitt af nýju NATO-ríkjunum og tekur því</t>
  </si>
  <si>
    <t>fá bandaríska herstöð í landið . Rice var sömuleiðis ánægð með herstöðvasamninginn , sem gerður var til tíu ára .</t>
  </si>
  <si>
    <t>er alls ólíkur uppáhaldsmat pitsu-, hamborgara- og sushi-kynslóðarinnar . Er líklegt að fólk sem nú er um þrítugt taki því</t>
  </si>
  <si>
    <t>fá bjúgu og sveskjugraut í matinn á elliheimili framtíðarinnar ? Vill það eiga söngstund á sal , eða hlusta á</t>
  </si>
  <si>
    <t>First North eru liður í þeirri uppbyggingu , " að því er segir í tilkynningu . " Við tökum því</t>
  </si>
  <si>
    <t>fá Century Aluminum Company til viðskipta á First North . Þetta er fyrsta bandaríska félagið sem skráð er í Kauphöllina</t>
  </si>
  <si>
    <t>sem Gufan ein heldur úti . Þessi tónlist verður varla þáttur í tilveru nema þeirra sem eiga því láni að</t>
  </si>
  <si>
    <t>fá diskinn beinlínis upp í hendurnar - eða treysta þeim sem þetta skrifar og kaupa hann ! Diskinn gera tveir</t>
  </si>
  <si>
    <t>maður var Jóhann Dúi Björnsson . Þess vegna geymist nafn hans á söguspjöldum skátahreyfingarinnar . Ég átti því láni að</t>
  </si>
  <si>
    <t>fá Dúa fyrir sveitarforingja , þegar ég gerðist skáti endur fyrir löngu . Þar var oft glatt á hjalla og</t>
  </si>
  <si>
    <t>ellefu ára sonur og tveir ítalskir vinir sem komið höfðu í fyrsta sinn til landsins daginn áður og tóku því</t>
  </si>
  <si>
    <t>fá einn dag á fjöllum strax í upphafi Íslandsdvalar . Þeim var tíðrætt um hversu vel skipulögð ferðin væri og</t>
  </si>
  <si>
    <t>Ein af okkar áherslum er að samtal íbúa verði gagnlegt og heiðarlegt og vonumst við til að Hólmarar taki því</t>
  </si>
  <si>
    <t>fá einn valkost til viðbótar fyrir komandi kosningar , “ segir í tilkynningu frá Okkar Stykkishólmi . Söngleikurinn Með allt</t>
  </si>
  <si>
    <t>2m eins og fram hefur komið í fréttum á árinu . Sjálfur hef ég hannað útlit kirkjunnar og tók því</t>
  </si>
  <si>
    <t>fá einnig að mála altaristöfluna . Þar sem fram til siðaskipta hafði verið Maríukirkja í Úthlíð var strax ákveðið að</t>
  </si>
  <si>
    <t>landsliðið . Hann segir leikmenn ákveðna í að halda áfram að gera það sem gengið hefur vel og tók því</t>
  </si>
  <si>
    <t>fá erfiða keppnisleiki strax í stað þess að spila æfingarleiki . Það er alltaf frábært að koma og hitta þessa</t>
  </si>
  <si>
    <t>þessu , hvaða stöðu þeir taka í þessu máli , “ segir Þórdís . Hún segir Athvarfið myndu taka því</t>
  </si>
  <si>
    <t>fá fjármagn frá borginni . Of skammur tími liðinn frá tilkynningunni til að hægt sé að segja til um svör</t>
  </si>
  <si>
    <t>mæta á tónleika í Reykjavík að sumarlagi , " útskrýrir Birgitta , " en við höfum átt því láni að</t>
  </si>
  <si>
    <t>fá fjölda gesta á tónleikana , sem er mjög ánægjulegt . " Sumartónleikarnir eru haldnir í aðalsal safnsins , en</t>
  </si>
  <si>
    <t>og við bindum miklar vonir við hana en vitum að það getur tíma að aðlagast . “ Ágúst tók því</t>
  </si>
  <si>
    <t>fá fleiri aðila sem geta tekið af skarið í sóknarleiknum . „ Við erum að missa Diönu sem var búin</t>
  </si>
  <si>
    <t>Ísland mætir Sviss í fyrstu umferð Þjóðadeildar UEFA , nýrrar keppni sem leysir af æfingarleiki . Hörður sagðist taka því</t>
  </si>
  <si>
    <t>fá fleiri keppnisleiki . „ Við erum að fara að mæta risaþjóðum og sleppum við æfingaleiki þar sem úrslitin skipta</t>
  </si>
  <si>
    <t>þeir sem eru að biðja um að Evrópuumræðan sé á dagskrá , eins og þeir kalla það , ættu að</t>
  </si>
  <si>
    <t>fá fleiri staðreyndir á borðið . Þeir ættu að fagna því , en svo virðist vera að þeir geri það</t>
  </si>
  <si>
    <t>pólitíkin blandast í þetta , þá verður það til hækkunar en ekki lækkunar , " segir hann . Ættu að</t>
  </si>
  <si>
    <t>fá fleiri staðreyndir á borðið Forsætisráðherra segist vera þeirrar skoðunar að niðurstöður Hagfræðistofnunar séu jákvætt innlegg í Evrópuumræðuna hér á</t>
  </si>
  <si>
    <t>auga til Íslands í leit að góðum körfuboltamönnum . Craig Pedersen , þjálfari íslenska karlalandsliðsins í körfubolta , tekur því</t>
  </si>
  <si>
    <t>fá fleiri unga íslenska leikmenn út í atvinnumennsku . Dagur Kár Jónsson samdi nýlega við Raiffeisen Flyers í Austurríki stuttu</t>
  </si>
  <si>
    <t>. Vísar hann þar til þess að ráðherra beri ábyrgð á skipun dómara en ekki dómnefndin . „ Ég almennt</t>
  </si>
  <si>
    <t>fá fram upplýsingar . Skýrslugerð og almenn upplýsingaöflun og -vinna og þegar sérfræðingar kafa ofan í mál hlýtur almennt að</t>
  </si>
  <si>
    <t>, svarið kom oft kynngimagnað í sögulegum búningi . Kímnin var sjaldan langt undan . Við áttum því láni að</t>
  </si>
  <si>
    <t>fá Freystein með okkur í rannsóknarverkefni til að skoða áhrif gróðurs , einkum skógar , á vatnalíf . Þar var</t>
  </si>
  <si>
    <t>föðurbróðir minn er fallinn frá og mig langar að minnast hans með örfáum orðum . Ég átti þeirri gæfu að</t>
  </si>
  <si>
    <t>fá fyrstu " alvöru " sumarvinnu mína við húsamálun hjá Stefáni sumarið 1980 , þegar ég var 13 ára .</t>
  </si>
  <si>
    <t>sjá jafnvel fyrir sér að þar geti Ólafur og Hreiðar Már komi að málum . Menn hljóta að taka því</t>
  </si>
  <si>
    <t>fá gáfumenni inn í fangelsin til að taka þátt , segir einn heimildarmanna Vísis , og mun Ólafur ekki tekið</t>
  </si>
  <si>
    <t>, höfum sefað sorg okkar með dýrmætum minningarbrotum um hugljúfa og skemmtilega manneskju . Við systkinin áttum því láni að</t>
  </si>
  <si>
    <t>fá góða og samhenta foreldra í vöggugjöf sem umvöfðu okkur ást og umhyggju frá fyrsta degi . Í foreldrahúsum fengum</t>
  </si>
  <si>
    <t>nýfædda og við héldumst í hendur til hinstu stundar . Handaband heila ævi . Við systkinin áttum því láni að</t>
  </si>
  <si>
    <t>Hauksson kveðst vera stoltur og afar spenntur fyrir því að taka við íslenska kvennalandsliðinu í knattspyrnu . Hann tók því</t>
  </si>
  <si>
    <t>fá góðan tíma til að undirbúa liðið fyrir undankeppni EM 2021 . Jón Þór Hauksson , nýráðinn þjálfari kvennalandsliðsins ,</t>
  </si>
  <si>
    <t>tíma . Ferðagleði hennar var óþrjótandi og fór hún flest sem hún ætlaði sér . Ég átti því láni að</t>
  </si>
  <si>
    <t>fá hana í heimsókn til okkar hjóna þegar við bjuggum í Kanada og Bandaríkjunum . Ranna systir fór með henni</t>
  </si>
  <si>
    <t>beint undir borgarstjóra . 3 . Ég tel að Jakob Frímann Magnússon verði farsæll í starfi sem miðborgarstjóri Reykjavíkur og</t>
  </si>
  <si>
    <t>fá hann sem samstarfsmann á skrifstofu borgarstjóra . " Ólafur F. Magnússon , sagði eftirfarandi á fundi borgarstjórnar á þriðjudag</t>
  </si>
  <si>
    <t>Regína og bætir við : „ Ég tel að Jakob Frímann Magnússon verði farsæll í starfi sem miðborgarstjóri Reykjavíkur og</t>
  </si>
  <si>
    <t>fá hann sem samstarfsmann á skrifstofu borgarstjóra . " Tveir karlmenn voru handteknir í Grindavík í gær eftir átök við</t>
  </si>
  <si>
    <t>fá hann sem samstarfsmann á skrifstofu borgarstjóra . “ Í framhaldi af þessari yfirlýsingu sendi Sigrún Elsa Smáradóttir , borgarfulltrúi</t>
  </si>
  <si>
    <t>Zagreb fyrir tæpu einu og hálfu ári . Margt benti til að það yrði síðasti landsleikur Eiðs , en Lars</t>
  </si>
  <si>
    <t>fá hann til baka . ,, Auðvitað . Það sem ég hef séð frá honum hjá Bolton er að hann</t>
  </si>
  <si>
    <t>37 ára Hermann kemur á frjálsri sölu frá Portsmouth sem er í greiðslustöðvun . Andy Thorn , stjóri Coventry ,</t>
  </si>
  <si>
    <t>fá Hermann enda hefur liðið verið í vandræðum varnarlega . Til dæmis þurfti Thorn að nota hægri bakvörðin Jordan Clarke</t>
  </si>
  <si>
    <t>hitamál hérna á Akureyri eins og víða annars staðar á landsbyggðinni . En ég held að fólk hafi tekið því</t>
  </si>
  <si>
    <t>fá hingað Dag B. Eggertsson , borgarstjóra Reykjavíkur til þess að ræða sýn meirihlutans í borgarstjórn á þetta mál .</t>
  </si>
  <si>
    <t>. Með gerð nýrra listaverka er verið að leggja inn í þann sjóð . Íslendingar hafa átt því láni að</t>
  </si>
  <si>
    <t>fá hingað þekkta erlenda myndlistarmenn , sem hafa gert stór útilistaverk í borgarlandinu , verk sem vekja ómælda athygli og</t>
  </si>
  <si>
    <t>, með gerð nýrra listaverka er verið að leggja inn í þann sjóð . Íslendingar hafa átt því láni að</t>
  </si>
  <si>
    <t>og við gátum nýtt okkur veikleikana í varnarlínu þeirra . “ Fögnum því að fá Hörpu aftur Freyr tók því</t>
  </si>
  <si>
    <t>fá Hörpu Þorsteinsdóttur aftur inn í hópinn en hún hefur skorað átján mörk fyrir íslenska landsliðið , þar af tvö</t>
  </si>
  <si>
    <t>ríkið að fara inn í HS Orku í gegnum hinar ýmsu leiðir . Þetta hljóta að vera upplýsingar sem menn</t>
  </si>
  <si>
    <t>fá í hendur til að geta tekið yfirvegaðar ákvarðanir , " sagði Katrín . Dómsmálaráðherra Sviss segir , að landið</t>
  </si>
  <si>
    <t>velferð landsins í heild hefur í raun liðið fyrir það . Þess vegna hefur sjávarútvegsráðuneytið og grænlenska landstjórnin tekið því</t>
  </si>
  <si>
    <t>fá í hendur verkfæri til að meta áhrif mismunandi fiskveiðistjórnunar , " segir Hilmar . Hann segir að líkanið verði</t>
  </si>
  <si>
    <t>hverfi á braut . Borgarholtsskólinn í Reykjavík , sem hefur starfað í fjögur ár , hefur átt því láni að</t>
  </si>
  <si>
    <t>fá í sínar raðir fjölda gjörvilegra ungmenna sem stefnt hafa til fjölbreyttra starfa í þjóðlífinu . Einn í þessum hópi</t>
  </si>
  <si>
    <t>sem fæstar verða þó raktar hér heldur geymum í brjóstum okkar hvert og eitt . Ragnar átti því láni að</t>
  </si>
  <si>
    <t>fá í vöggugjöf heilbrigða sál og hraustan líkama og það var ekki fyrr en fljótlega upp úr seinustu áramótum sem</t>
  </si>
  <si>
    <t>vel og nokkur kostur er . Þetta get ég tekið undir því ég á barnabarn sem átti því láni að</t>
  </si>
  <si>
    <t>fá inngöngu í Öskjuhlíðarskóla eftir að hafa verið þrjú ár í sínum hverfisskóla . Fyrsta árið gekk þokkalega , annað</t>
  </si>
  <si>
    <t>samkvæmt leiðbeiningum en góður var hann engu að síður . Batnandi mönnum er best að lifa svo ég tek því</t>
  </si>
  <si>
    <t>fá ítarlegri leiðarvísi að þessu ljúfa bragði sem þessum snafs fylgir og bið um leið afsökunar á því að hafa</t>
  </si>
  <si>
    <t>í íslensku leikhúsi var einmitt ungverska leikritið Það er kominn gestur hjá Leikfélagi Reykjavíkur . Ég átti því láni að</t>
  </si>
  <si>
    <t>fá Ivan sem leikmynda- og búningahöfund í fyrstu leikstjórnarverkefni mín að loknu námi , leikrit Nínu Bjarkar , Fótatak ,</t>
  </si>
  <si>
    <t>nú umluktu fögrum skógi fyrir eigin atbeina fjölskyldu . Tilvera hússins leiddi til þess að við áttum því láni að</t>
  </si>
  <si>
    <t>fá Jón og fjölskyldu í heimsókn af og til og þá var gaman að minnast genginna stunda . Gott er</t>
  </si>
  <si>
    <t>. Það var eftir áramót 1953 sem ég settist í 1. bekk Kennaraskóla Íslands . Ég átti því láni að</t>
  </si>
  <si>
    <t>fá Jónu sem sessunaut og hélst svo allt til vorið 1956 er við útskrifuðumst sem kennarar . Strax við fyrstu</t>
  </si>
  <si>
    <t>vaktina í fjarveru Kasper en hann hefur ekki náð að heilla marga með frammistöðu sinni . Stuðningsmenn Leicester taka því</t>
  </si>
  <si>
    <t>fá Kasper aftur í markið . „ Kasper æfði mjög vel í dag . Ég skoða hann á morgun .</t>
  </si>
  <si>
    <t>„ Vestlendingar og Vestfirðingar hafa verið einna duglegastir við að nýta þau tækifæri sem í boði eru og tekið því</t>
  </si>
  <si>
    <t>fá kennarann heim í stofu í gegnum fjarfyrirlestra á vefnum . Fjarnám við Háskólann á Bifröst er þannig uppbyggt að</t>
  </si>
  <si>
    <t>hláturinn heyrist aldrei framar . Við fáum ekki að sjá hann á gættinni í Fannafoldinni , geislandi af gleði ,</t>
  </si>
  <si>
    <t>fá krakkana sína í heimsókn . Við krakkarnir , hvort sem voru börnin , barnabörnin eða barnabarnabörnin , vorum fjársjóðurinn</t>
  </si>
  <si>
    <t>en þar býr núna Helga dóttir Ölfu ásamt fjölskyldu . Í upphafi hjúskapar okkar Eiríks áttum við því láni að</t>
  </si>
  <si>
    <t>fá leigða íbúðina á efri hæð hússins . Þaðan var stutt í Háskólann og þar fæddist elsti sonur okkar .</t>
  </si>
  <si>
    <t>læknum félagsins og auðveldað þeim leitina að krabbameini og þar með bjargað mannslífum . Við hjónin áttum því láni að</t>
  </si>
  <si>
    <t>fá leigt í kjallaranum hjá Möggu og Bjössa fyrstu búskaparár okkar . Við vorum ein af mörgum ungum fjölskyldum sem</t>
  </si>
  <si>
    <t>lestirnar myndu væntanlega þurfa að fara um einhver nágrannabyggðarlaga Reykjavíkur og borgina sjálfa og ólíklegt er að allir tækju því</t>
  </si>
  <si>
    <t>fá lestarteina gegnum hverfið sitt . Kannski mætti komast hjá slíkum vandræðum með því að gera neðanjarðarlest en þá eykst</t>
  </si>
  <si>
    <t>í Kjós var boðið upp á Tindabikkju , kæsta skötu og signa grásleppu í hádeginu í dag . Höfuð fjölskyldunnar</t>
  </si>
  <si>
    <t>fá loksins eitthvað almennilegt að borða . Við erum komin hingað upp í Kjós . Hér eigum við stefnumót við</t>
  </si>
  <si>
    <t>milljónir til að stytta þann lista . Skrefin inn á stofnunina eru þung fyrir jólin en margir taka því þó</t>
  </si>
  <si>
    <t>fá loksins tækifæri til að komast í meðferð . Nú þegar hátíð ljóss og friðar er fyrir höndum er eflaust</t>
  </si>
  <si>
    <t>opnum örmum því þeir eru tilnefndir af samtökum sem bjóða launþegum einungis samræmdar launahækkanir . Þeir hljóta að taka því</t>
  </si>
  <si>
    <t>fá með kjararáðinu tæki upp í hendurnar til að láta sama ganga yfir stjórnendur og nú gildir um launþega .</t>
  </si>
  <si>
    <t>við sem störfum við það höfum ástríðu fyrir starfinu , við elskum starfið okkar , “ segir Þórdís sem nú</t>
  </si>
  <si>
    <t>fá meiri tíma fyrir fjölskyldu og vini auk ritstarfa . „ Ég starfaði á Fæðingarheimilinu í Reykjavík þar sem ég</t>
  </si>
  <si>
    <t>vinnu utan skjóls ríkisvaldisins . Jafnvel fyrrverandi ráðherrar fara nær aldrei út í atvinnulífið sem kannski ætti að taka því</t>
  </si>
  <si>
    <t>fá menn með svo mikilvæga reynslu . Á löngum ferli geta ráðherrar náttúrlega raðað kringum sig " hirð " en</t>
  </si>
  <si>
    <t>Airwaves hátíðarinnar 1,6 milljarði króna í fyrra en ferðamannaverslanir skila þó mestur ágóða á fermeter . Við erum nýbúnir að</t>
  </si>
  <si>
    <t>fá NASA á ný , en þar átti að reisa hótel , og svo heyrum við af þessu . Við</t>
  </si>
  <si>
    <t>niðurstaða skuli komin í málið : " Norðurljós hafa ávallt verið reiðubúin til að standa við skilmála umrædds láns og</t>
  </si>
  <si>
    <t>fá nú tækifæri til þess . Með þessu má segja að endi sé bundinn á það erfiðleikatímabil sem fyrirtækið gekk</t>
  </si>
  <si>
    <t>sjötugsafmæli höfundarins , Ragnars Inga Aðalsteinssonar . Ragnar Ingi er einn af kunnustu hagyrðingum landsins og margir munu taka því</t>
  </si>
  <si>
    <t>fá nú þetta úrval ljóða hans . Auk þess að geyma úrval af skáldskap Ragnars Inga er hér grein um</t>
  </si>
  <si>
    <t>and Television Service Keflavik , hét hún fullu nafni og var starfrækt í rúma hálfa öld . Sumir tóku því</t>
  </si>
  <si>
    <t>fá ókeypis útsendingar á góðu bandarísku efni en aðrir töldu stöðina ógna menningu og þjóðerni Íslendinga . Fréttir og skemmtun</t>
  </si>
  <si>
    <t>ævinni . Það var ágæt tímasetning á því . „ Ég heyrði einhvers staðar út undan mér að Stjarnan hafi</t>
  </si>
  <si>
    <t>fá okkur í úrslit en ekki Breiðablik . Ég hlæ að svoleiðis sögum . Það var mikið talað um að</t>
  </si>
  <si>
    <t>og á sumrin var það stolt amma sem sýndi rósirnar sínar í blóma . Við systkinin áttum því láni að</t>
  </si>
  <si>
    <t>fá ömmu heim til okkar nokkrum sinnum í viku í tvo vetur á unglingsárunum mínum . Var það mjög notalegt</t>
  </si>
  <si>
    <t>áfram til Pálínu , til dóttur hennar Ernu Árfells og fjölskyldunnar allrar . Stöku sinnum átti ég því láni að</t>
  </si>
  <si>
    <t>fá Pálínu í heimsókn að Skógum og þá var ekki þegjandi krókurinn , einatt rætt um horfið mannlíf , gamla</t>
  </si>
  <si>
    <t>yfir þjóðina , en ljóst er að hvorki efnahagshrun né eldgos auðvelduðu framkvæmdir . Ég átti nýskeð því láni að</t>
  </si>
  <si>
    <t>fá sæti í ferð á Íslendingaslóðir í Kanada . Ferðin var skipulögð af Jónasi Þór , fyrir kór Öldutúnsskóla í</t>
  </si>
  <si>
    <t>Það varð að veruleika þá um haustið og hlaut kórinn nafnið Glæður . Þessar söngelsku konur áttu því láni að</t>
  </si>
  <si>
    <t>fá Sigurbjörgu sem stjórnanda og hún lá svo sannarlega ekki á liði sínu og blés lífi í glæðurnar sem blunduðu</t>
  </si>
  <si>
    <t>við kaffiborð vinnustaða morgnana eftir sýningar en einmitt draslið og sóðaskapinn hjá þessum eða hinum sem átti því láni að</t>
  </si>
  <si>
    <t>fá sjálfan Heiðar snyrti og Margréti húsmæðrakennara í heimsókn með skrúbba og tuskur . Nú hefur verið ákveðið að halda</t>
  </si>
  <si>
    <t>segir eigendur fyrirtækisins fagna fjárfestingu GAMMA og sjá áframhaldandi tækifæri í ferðaþjónustu hér á landi . „ Eigendur Arctic Adventures</t>
  </si>
  <si>
    <t>fá sjóði GAMMA inn í eigendahópinn . Við lítum á GAMMA sem framsýnan fjárfesti sem passi vel inn í stefnu</t>
  </si>
  <si>
    <t>lengja sumarfríið umfram það sem aðrir Þjóðverjar fái . Burtséð frá því , þá er ljóst að fæstir tækju því</t>
  </si>
  <si>
    <t>fá skilaboð um að vinna klukkustund lengur á dag án þess að hljóta fyrir það viðurkenningu í formi peninga ,</t>
  </si>
  <si>
    <t>sem útvaldir , frægir og nýríkir spókuðu sig . Fallegt fólk eins og fegurðardrottningar og fyrirsætur áttu því láni að</t>
  </si>
  <si>
    <t>fá skilyrðislausan aðgang en þeir sem voru minna glæsilegir urðu að vingast við einhvern af hinum nýríku sem munaði ekki</t>
  </si>
  <si>
    <t>þakklátur lífgjöfinni , almættinu sem öllu stjórnar og hann trúði og treysti í sannleika . Ég átti því láni að</t>
  </si>
  <si>
    <t>fá skipsrúm á happafleyinu Hrímni IS 140 þar sem Gummi Rós stóð sjálfur við stjórn . Lærdómsríkt að vinna með</t>
  </si>
  <si>
    <t>FÍ við uppbyggingu á skálunum í Nýjadal með tilliti til reynslu þeirra af byggingu og rekstri vetrarskála . " Við</t>
  </si>
  <si>
    <t>fögnum að</t>
  </si>
  <si>
    <t>fá skjól í Nýjadalsskálunum og munum einhenda okkur í að gera þá vistlegri og fara í endurbætur , " segir</t>
  </si>
  <si>
    <t>. En ég er Vestfirðingur með gríðarlega reynslu af rekstri fyrirtækja og sveitarfélags . Borgarbúar ættu að geta tekið því</t>
  </si>
  <si>
    <t>fá slíka reynslu inn í stjórnun borgarinnar . “ Halldór ætlaði sér ekki að fara aftur í pólitík eftir að</t>
  </si>
  <si>
    <t>þessi aukning næmi að raunvirði 600 milljónum króna á síðustu fjórum árum . Víst er að aðrir fjölmiðlar tækju því</t>
  </si>
  <si>
    <t>fá slíkan tekjuauka án þess að þurfa nokkuð að hafa fyrir því . Í fjárlagafrumvarpi næsta árs er gert ráð</t>
  </si>
  <si>
    <t>Abramovítsj ríkisstjóra . Þess má geta að Abramovítsj festi nýlega kaup á enska úrvalsdeildarliðinu Chelsea . " Ég tók því</t>
  </si>
  <si>
    <t>fá slíkt boð og geta þannig í nokkra daga átt kost á bæði ítarlegum samræðum við Abramovítsj um sameiginlega hagsmuni</t>
  </si>
  <si>
    <t>gætu fengið úthlutað úr . Síðan gæti hver sem er sýnt það og ég held að einkareknir fjölmiðlar tækju því</t>
  </si>
  <si>
    <t>fá slíkt efni til sýningar . " Völdin í þjóðfélaginu eru að færast á fleiri hendur Að sögn Svavars er</t>
  </si>
  <si>
    <t>prakt . Mikið var um dýrðir og voru unglingarnir ánægðir með uppskeru sumarsins . Þjakaðir af vinnu tóku þeir því</t>
  </si>
  <si>
    <t>fá sólríkan dag til þess að hlusta á góða tóna ásamt því að snæða pylsur , borða ís og taka</t>
  </si>
  <si>
    <t>óhentugt fyrir starfsemi af þessu tagi og hefur leit að nýju húsnæði staðið yfir um nokkurt skeið . " Við</t>
  </si>
  <si>
    <t>fá starfsfólk þjónustumiðstöðvar Reykjavíkurborgar sem sambýlinga í þetta góða hús , " segir Magnús Geir Þórðarson útvarpsstjóri þegar skrifað hafði</t>
  </si>
  <si>
    <t>óhentugt fyrir starfsemi af þessu tagi og hefur leit að nýju húsnæði staðið yfir um nokkurt skeið . „ Við</t>
  </si>
  <si>
    <t>fá starfsfólk þjónustumiðstöðvar Reykjavíkurborgar sem sambýlinga í þetta góða hús , “ segir Magnús Geir Þórðarson útvarpsstjóri þegar skrifað hafði</t>
  </si>
  <si>
    <t>. Gildi greiddi atkvæði gegn tillögunni og hafði gagnrýnt hana í aðdraganda fundarins . „ Í leiðinni verð ég að</t>
  </si>
  <si>
    <t>fá sterkan aðila úr sjávarútveginum sem hefur mikla reynslu , þekkingu og skilning á því hvernig maður rekur sjávarútvegsfyrirtæki í</t>
  </si>
  <si>
    <t>vor en hann var forstjóri og aðstoðarforstjóri fyrirtækisins á árunum 2003 - 2005 . „ Í leiðinni verð ég að</t>
  </si>
  <si>
    <t>okkar betur og ég á von á því að bæði lið spili jafnvel betur . “ Arna kvaðst taka því</t>
  </si>
  <si>
    <t>fá stórt hlutverk inn á línunni . „ Ég reyni að skapa mér færi eða opna svæði fyrir liðsfélaga mína</t>
  </si>
  <si>
    <t>Kynni mín af Halldóri hófust fyrst árið 1997 þegar ég hóf störf í utanríkisþjónustunni . Ég átti því láni að</t>
  </si>
  <si>
    <t>fá strax í upphafi verkefni sem kröfðust mikilla samskipta við hann . Þetta voru verkefni sem lutu að norrænni samvinnu</t>
  </si>
  <si>
    <t>bara upp á Mýraröxlina , í grasaheiði að hausti eða bíltúr í Fossselsskóg . Við systurnar áttum því láni að</t>
  </si>
  <si>
    <t>fá stundum að gista hjá Göggu í herberginu hennar sem var draumaveröld lítilla stelpna . Stórt norðurherbergi með hvítum húsgögnum</t>
  </si>
  <si>
    <t>. Hún lést 1. apríl 2017 . Útförin fór fram 11. apríl 2017 . Við vinkonurnar áttum því láni að</t>
  </si>
  <si>
    <t>fá sumarstarf á vegum Æskulýðsráðs Reykjavíkur í Saltvík á Kjalarnesi . Þar störfuðum við í nokkur ógleymanleg ár með líflegum</t>
  </si>
  <si>
    <t>tókst afar vel og var vel sótt . Um 60 manns sóttu það og voru almennt ánægðir og tóku því</t>
  </si>
  <si>
    <t>fá svona góða fræðslu um sambandið og viðræðurnar . Við fengum frábæran kennara í verkefnið , Auðbjörgu Ólafsdóttur , sem</t>
  </si>
  <si>
    <t>. Danir mæta því með sitt sterkasta lið gegn Walesverjum í Þjóðadeildinni á sunnudaginn . Theodór Elmar Bjarnason tók því</t>
  </si>
  <si>
    <t>fá tækifæri á ný í landsliðshópnum og líst vel á landsliðsþjálfarann . Staðan er ekki sú sama í Tyrklandi þar</t>
  </si>
  <si>
    <t>. Meirihluti Alþingis hefði aldrei ætlast til að lagaákvæðið hefði þessar afleiðingar . Hún sagðist því trúa því að alþingismenn</t>
  </si>
  <si>
    <t>fá tækifæri til að endurskoða þetta . Hún sagðist hafa í höndum samantekt um hvernig þessu væri fyrirkomið í nágrannalöndum</t>
  </si>
  <si>
    <t>vakti endalausa aðdáun mína var hversu einstaklega minnugur og skarpur hann var . Ég hef sjálfur átt því láni að</t>
  </si>
  <si>
    <t>fá tækifæri til að ferðast nokkuð en oftar en ekki varð ég hálfkindarlegur er heim kom og afi fór að</t>
  </si>
  <si>
    <t>margra Smáhýsabyggð er góður valkostur fyrir Reykjavíkurborg og nágrannasveitarfélög sem gætu lækkað kostnað nýbygginga á höfuðborgarsvæðinu . Margir tækju því</t>
  </si>
  <si>
    <t>fá tækifæri til að festa kaup á eða leigja smáhýsi í burstabæjarstíl á fallegum stað við ströndina . Fýsilegur kaupendahópur</t>
  </si>
  <si>
    <t>Margrét Vallý Jóhannsdóttir , deildarstjóri leikskóladeildar hjá Leikskólum Reykjavíkur , sagði að foreldrar og aðrir aðstandendur barnanna hefðu tekið því</t>
  </si>
  <si>
    <t>fá tækifæri til að kynna sér starfsemina í leikskólunum . Víða var efnt til sýninga á afrakstri verkefnisins 2000 börn</t>
  </si>
  <si>
    <t>. " Klaus-Dieter Vöhringer , sem er einn af fjórtán stjórnarmönnum og ber ábyrgð á rannsóknum og tæknimálum , kvaðst</t>
  </si>
  <si>
    <t>fá tækifæri til að kynna starfsemi Daimler-Chrysler á sviði vetnisorku fyrir íslenskum aðilum úr stjórnmálum og atvinnulífi . Daimler-Chrysler skrifaði</t>
  </si>
  <si>
    <t>hætti að verjanlegt væri að ráðast í söluna . SUMARSTÖRF námsmanna eru af ýmsum toga og er því yfirleitt tekið</t>
  </si>
  <si>
    <t>fá tækifæri til að líta upp úr bókunum og fást við eitthvað allt annað en lestur og skrif . Þeir</t>
  </si>
  <si>
    <t>að neysla eða viðskipti með stera kunni að fara fram innan þeirra veggja . Slíkir aðilar hljóta að taka því</t>
  </si>
  <si>
    <t>fá tækifæri til að losna undan slíkum grunsemdum . Fordæmi eru til staðar úr atvinnulífinu þar sem fyrirtæki hafa tekið</t>
  </si>
  <si>
    <t>hlakka til samstarfsins en notaði um leið tækifærið til að brydda upp á ástandi mannréttindamála í Kína . „ Ég</t>
  </si>
  <si>
    <t>fá tækifæri til að ræða við kínverska áhrifamenn ýmis sameiginleg áhugamál , hvernig hagnýta megi fríverslunarsamning ríkjanna frá 2013 með</t>
  </si>
  <si>
    <t>varst brytinn sem sigldi um höfin blá og landaði í framandi borgum heimsins . Við systurnar áttum því láni að</t>
  </si>
  <si>
    <t>fá tækifæri til að sigla með þér , fyrst um strandlengjuna hér við Ísland og þegar við urðum eldri til</t>
  </si>
  <si>
    <t>. Stewart gengur tvennt til með hringferðinni um landið : " Í fyrsta lagi er Ísland mitt uppáhaldsland og ég</t>
  </si>
  <si>
    <t>fá tækifæri til að skoða meira af Íslandi . Í öðru lagi þá vil ég reyna að sporna við þeirri</t>
  </si>
  <si>
    <t>umræðu . Væri allt með felldu , hugmyndirnar góðar , vel unnar og vel rökstuddar , tækju stjórnarliðar því vitaskuld</t>
  </si>
  <si>
    <t>fá tækifæri til að skýra sjónarmið sín í málinu og leiðrétta þann misskilning sem gagnrýnin hlyti þá að byggjast á</t>
  </si>
  <si>
    <t>hans og leiðsagnar í æsku minnumst hans með þökk og virðingu . Tómas Helgason . Ég átti því láni að</t>
  </si>
  <si>
    <t>fá tækifæri til að starfa með Jónasi B. Jónssyni um miðbik aldarinnar er leið . Þá lágu leiðir okkar saman</t>
  </si>
  <si>
    <t>stofnendum Styrktarfélags Söngskólans , forkólfur að húsakaupum og sat lengi í stjórn skólans . Ég hef átt því láni að</t>
  </si>
  <si>
    <t>fá tækifæri til að syngja , stjórna og setja upp sönglög , kórlög og óperur Jóns , ég hef notið</t>
  </si>
  <si>
    <t>tölfræði og án vitræns samanburðar . Þá gagnrýndi hann að ekkert tillit væri tekið til skýringa sakborninga , en hann</t>
  </si>
  <si>
    <t>fá tækifæri til að útskýra mál sitt fyrir dómi . Loks sagði hann að sérstakur saksóknari hefði brotið gróflega gegn</t>
  </si>
  <si>
    <t>8% hækkun á framleiðsluvörum samlagsins sé einvörðungu tilkomin vegna hækkunar til bænda . Guðlaugur Björgvinsson , forstjóri Mjólkursamsölunnar , segist</t>
  </si>
  <si>
    <t>fá tækifæri til að útskýra opinbera verðbreytingu sem fjölmiðlar og fleiri hefðu að undanförnu keppst við að eigna Mjólkursamsölunni .</t>
  </si>
  <si>
    <t>hjá Newcastle þar til tíunda apríl næstkomandi . Bulut hefur ekki átt fast sæti hjá Olympiakos og hann tók því</t>
  </si>
  <si>
    <t>fá tækifæri til að vera hjá Newcastle á reynslu . ,, Ég vildi vera áfram hjá Olympiakos en ég átti</t>
  </si>
  <si>
    <t>þeir að leggja nokkuð frá fyrirhuguðum áfangastað . Þeir stíga síðan út úr bíl sínum og í stað þess að</t>
  </si>
  <si>
    <t>fá tækifæri til að viðra sig og ganga einhvern spöl – nokkuð sem þeir ættu bara að hafa gott af</t>
  </si>
  <si>
    <t>við ætlum okkur að sjálfsögðu að byggja áfram á því góða orðspori , segir Þorsteinn Pálsson stjórnarformaður . „ Ég</t>
  </si>
  <si>
    <t>fá tækifæri til að vinna með nýjum hluthöfum bankans í að byggja upp sjálfstæðan og óháðan banka og ég var</t>
  </si>
  <si>
    <t>frá Ameríku , en þær eru að öðru leyti afar ólíkar innbyrðis . Áhugafólk um myndlist hlýtur að taka því</t>
  </si>
  <si>
    <t>fá tækifæri til þess að berja augum samtímalist frá Vesturheimi , enda straumar og stefnur þar oft á skjön við</t>
  </si>
  <si>
    <t>Háskóla Íslands . Dvöldu þau ytra í sex ár , við nám og störf . Ég átti því láni að</t>
  </si>
  <si>
    <t>fá tækifæri til þess að heimsækja þau á heimili þeirra , ásamt börnunum mínum , Solveigu Birnu og Lofti Bjarna</t>
  </si>
  <si>
    <t>uppbyggingu öflugs sunnlensks landbúnaðar rætast . Karen ávann sér virðingu allra sem henni kynntust . Ég átti því láni að</t>
  </si>
  <si>
    <t>fá tækifæri til þess að kynnast þessum vettvangi af eigin raun þegar ég réðst til Búnaðarsambands Suðurlands vorið 1963 .</t>
  </si>
  <si>
    <t>] í varnarhlutverkinu og tvöfalda á kantinn . Mér fannst það takast bara nokkuð vel , “ sagði Rúrik sem</t>
  </si>
  <si>
    <t>fá tækifærið í kvöld . „ Ég hef verið á bekknum í nokkurn tíma og var því orðinn ansi þyrstur</t>
  </si>
  <si>
    <t>að fá inn erlendan eignaraðila . Jafet telur ekki ástæðu til að óttast erlenda eignaraðild í bankanum heldur beri að</t>
  </si>
  <si>
    <t>fá tengingu við öflugan erlendan banka . Haft var eftir Valgerði Sverrisdóttur , iðnaðar- og viðskiptaráðherra , í Morgunblaðinu í</t>
  </si>
  <si>
    <t>Það er engin spurning , þessi samvinna er tímamótaviðburður í íslenskri kvikmyndasögu , við höfum aldrei átt því láni að</t>
  </si>
  <si>
    <t>fá til liðs við okkur jafnvíðfrægt og virt lista- og hæfileikafólk . Sjálfstætt fólk er í þröngum flokki þeirra úrvalsbókmenntaverka</t>
  </si>
  <si>
    <t>að sögn Jóns Gunnars , að fjölga Blackbox pizzastöðum á næstu misserum og styrkja félagið til framtíðar . " Við</t>
  </si>
  <si>
    <t>fá til liðs við okkur öfluga aðila með mikla reynslu úr veitingageiranum . Frá upphafi hefur framtíðarsýn Blackbox verið mjög</t>
  </si>
  <si>
    <t>var með í för eitthvert góðgæti í poka og það voru ekki allir í sveitinni sem áttu því láni að</t>
  </si>
  <si>
    <t>fá tvö páskaegg , annað frá foreldrunum en hitt , og það venjulega ekki af minni gerðinni , frá Helgu</t>
  </si>
  <si>
    <t>og Bjarnarstíg 5 . Það kemur líkast til af því , að fyrir rúmum áratug átti ég því láni að</t>
  </si>
  <si>
    <t>fá um skeið að búa í kjallaranum hjá henni Ellu á Mánagötunni , náfrænku okkar beggja . Hún var þá</t>
  </si>
  <si>
    <t>30 ára sögu þess . ' Jakob Falur Garðarsson gerir athugasemdir við málflutning heilbrigðisráðherra : " Á ekki ráðherra að</t>
  </si>
  <si>
    <t>fá úr því skorið hvort framganga hans standist þau lög og þann rétt sem samfélagið býr okkur ? " '</t>
  </si>
  <si>
    <t>réttarríki að þegar ágreiningur rís , sé skorið úr honum af til þess bærum aðilum ? Á ekki ráðherra að</t>
  </si>
  <si>
    <t>fá úr því skorið hvort framganga hans standist þau lög og þann rétt sem samfélagið býr okkur ? Eða má</t>
  </si>
  <si>
    <t>á hennar fund . Minning um stórhuga og traustan vin mun lifa áfram með okkur sem áttum því láni að</t>
  </si>
  <si>
    <t>fá vera með honum á lífsins leið . Guðný , Kristín , Lea og Sigurlín . Hann afi á Langó</t>
  </si>
  <si>
    <t>að mikil þörf hafi verið á gæludýraverslun á þessu svæði og þar búi margir núverandi viðskiptavinir fyrirtækisins sem taki því</t>
  </si>
  <si>
    <t>fá verslun fyrir gæludýrin sín í hverfið : „ Við höfum horft lengi til þess að fara vestur í bæ</t>
  </si>
  <si>
    <t>og Salahverfið . Þetta eru hverfi í hraðri uppbyggingu þar sem íbúarnir eru mikið ungt fjölskyldufólk sem mun taka því</t>
  </si>
  <si>
    <t>fá verslun með stærra vöruúrvali og vörur á samkeppnishæfu verði . Þetta er orðið ca. 4000 manna hverfi og við</t>
  </si>
  <si>
    <t>eru endalok sem öllum eru búin . Fyrir rúmum 46 árum eða 1. apríl 1958 átti undirrituð því láni að</t>
  </si>
  <si>
    <t>fá vinnu í Bókabúð Lárusar Blöndal . Var það mín mesta gæfa og betri vinnuveitanda gat enginn fengið . Þarna</t>
  </si>
  <si>
    <t>áður . Má jafnvel segja að þetta sé fermingargjöfin í ár – börn sem fermast og fjölskyldur þeirra hjóta að</t>
  </si>
  <si>
    <t>fá vönduð trúarrit . Þetta þýðir að af öllum bókum hafa Passíusálmarnir verið aðgengilegastir fyrir íslenska alþýðu í gegnum tíðina</t>
  </si>
  <si>
    <t>2010 en hann var síðast stjóri Leeds United . Jason Puncheon , leikmaður Crystal Palace , tekur því væntanlega ekki</t>
  </si>
  <si>
    <t>fá Warnock til starfa eftir ummæli sín fyrr á þessu ári . Warnock sagði í sjónvarpsþætti að Puncheon væri léleg</t>
  </si>
  <si>
    <t>flutti á dvalarheimilið Klausturhóla árið 1998 og átti þar elliskjól í umsjá góðs fólks . Ég átti því láni að</t>
  </si>
  <si>
    <t>fá þá frændur Steingrím og Ragnar á Dalshöfða í heimsókn í Skógasafn á vordögum 2001 . Dagurinn sá var Steingrími</t>
  </si>
  <si>
    <t>eiga erindi við lesendur . Bækur eftir flesta erlendu höfundanna hafa verið þýddar á íslensku og hrifið fjölmarga lesendur sem</t>
  </si>
  <si>
    <t>fá þá til landsins . Það er einmitt vegna þessarar hátíðar , sem haldin hefur verið í áratugi , sem</t>
  </si>
  <si>
    <t>erfiðar aðstæður og koma til með að setjast að á Akranesi . Ég vil bjóða þá velkomna til landsins ,</t>
  </si>
  <si>
    <t>fá þá til liðs við okkur sem búum hér fyrir og er þess fullviss að Skagamenn muni í samvinnu við</t>
  </si>
  <si>
    <t>þökkum fyrir samverustundirnar . Við sendum fjölskyldunni hugheilar samúðarkveðjur . F.h. skólasystkina Þórhallur Arason . Ég átti því láni að</t>
  </si>
  <si>
    <t>fá það tækifæri að vera nemandi Kristins Hallssonar , þessa stórbrotna listamanns sem nánast var fæddur inn í Karlakórinn Fóstbræður</t>
  </si>
  <si>
    <t>og seinni kona hans , Sallý , áttu langt og farsælt hjónaband að baki . Ég átti því láni að</t>
  </si>
  <si>
    <t>fá þau bæði í heimsókn á heimili mitt í New York , ásamt tveimur dætrum þeirra . Sallý konu hans</t>
  </si>
  <si>
    <t>mjög yfir þessum góðu móttökum . Síðast er Anna og Topper dvöldu hér á landi átti ég því láni að</t>
  </si>
  <si>
    <t>fá þau í heimsókn og eru þær samverustundir ómetanlegar í minningunni . Nú er elsku Anna gengin til feðra sinna</t>
  </si>
  <si>
    <t>hlið Lilju , en hún er hógvær og lítið fyrir framhleypni . Við May kona mín áttum því láni að</t>
  </si>
  <si>
    <t>fá þau stöku sinnum í heimsókn og hefðum viljað hafa þær miklu fleiri , en svona er nú lífið og</t>
  </si>
  <si>
    <t>er að blanda saman útgáfu hans og okkar af tapasréttum og fá fallega og bragðgóða útgáfu . Við tökum því</t>
  </si>
  <si>
    <t>fá þennan flotta matreiðslumann í lið með okkur yfir hátíðina og ætlum að hafa mjög gaman af á meðan við</t>
  </si>
  <si>
    <t>mörk fyrir félagið . Gunnar Heiðar hefur m.a. orðið markakóngur í Svíþjóð og á Íslandi . ÍBV og stuðningsmenn félagsins</t>
  </si>
  <si>
    <t>fá þennan mikla markaskorara heim og Það verður gaman að sjá Gunnar Heiðar aftur á Hásteinsvelli í sumar í baráttunni</t>
  </si>
  <si>
    <t>þeim 73 mörk í deildarkeppninni . Fékk hann alls átta brottvísanir en í tilkynningu Gróttu kemur fram að Seltirningar taki</t>
  </si>
  <si>
    <t>fá þennan öfluga leikmann á báða enda vallarins . KR fékk góðan liðsstyrk fyrir komandi tímabil í Dominos-deild kvenna þegar</t>
  </si>
  <si>
    <t>mundu ekki verða í gildi nema meðan þetta skelfilega bandalag er að gleypa þjóðina . ESB hefur auðvitað tekið því</t>
  </si>
  <si>
    <t>fá þessa heimskulegu umsókn en hvers vegna ? Það er vegna þess að Ísland hefur gífurlegar auðlindir sem hægt væri</t>
  </si>
  <si>
    <t>fara í afar erfiða leiki og þeir eru til komnir vegna góðs árangurs okkar undanfarin ár , við tökum því</t>
  </si>
  <si>
    <t>fá þessa leiki frekar en að ferðast hingað og þangað í æfingarleiki . Æfingarleikir geta auðvitað verið fínir en þetta</t>
  </si>
  <si>
    <t>við ágætlega . Hin liðin munum við skoða nánar þegar við komum út til Svartfjallalands . “ Benedikt tekur því</t>
  </si>
  <si>
    <t>fá þessa leiki sem undirbúning fyrir undankeppni EM sem hefst í vetur . „ Það er frábært að fá þessa</t>
  </si>
  <si>
    <t>móðursystir með sína fjölskyldu bjuggum í næstu húsum . Við vorum tvær frænkur langyngstar í okkar systkinahópi sem tókum því</t>
  </si>
  <si>
    <t>fá þessa litlu frændur að leika við og þykjast að passa . Og ekki fögnuðum við síður þegar svo þrír</t>
  </si>
  <si>
    <t>til 10 milljarðar kr. skv. varfærnum útreikningum og þeir sem biðji um að Evrópuumræðan sé tekin á dagskrá ættu að</t>
  </si>
  <si>
    <t>fá þessar staðreyndir á borðið . ,, Þegar gerð var könnun á vegum Félagsvísindastofnunar fyrir atbeina forsætisráðuneytisins , var ein</t>
  </si>
  <si>
    <t>leik liðanna var að ljúka í Melbourne í Ástralíu . Óhætt er að segja að ástralskir knattspyrnuáhugamenn hafi tekið því</t>
  </si>
  <si>
    <t>fá þessi tvö stórlið í heimsókn því 100 þúsund manns troðfylltu leikvanginn . Karim Benzema , Cristiano Ronaldo , Pepe</t>
  </si>
  <si>
    <t>ekki fara eftir tillögum Ráðgjafarstofunnar . " En ég heyri meira um að bankarnir fari eftir okkar tillögum . Þeir</t>
  </si>
  <si>
    <t>fá þetta heildaryfirlit yfir stöðuna frá okkur , " sagði Ásta . Oft þarf einnig að leiðbeina fólki og gera</t>
  </si>
  <si>
    <t>hvítasunnuhelgin sé ekki jafnmikil ferðamannahelgi og hún var . Þeir Vöggur Jensson og Sveinn Sigurbjörnsson á Eskifirði taka því eflaust</t>
  </si>
  <si>
    <t>fá þriggja daga helgi en þeir brostu sínu blíðasta þegar ljósmyndari lagði leið sína framhjá þeim . 1. Rf3 d</t>
  </si>
  <si>
    <t>af sínu æviverki . Hann ólst upp í fagurri sveit , í Kelduhverfi , en átti ekki því láni að</t>
  </si>
  <si>
    <t>faðir hans gæfi honum styrka hönd í uppeldinu . Aðrir sáu til þess . Í sveitinni undi hann hag sínum</t>
  </si>
  <si>
    <t>öll börn þeirra fæddust og ólust upp , öll vel af Guði gerð . Ég átti einnig því láni að</t>
  </si>
  <si>
    <t>fæðast á heimili þeirra á Hamraendum og á því sterkar taugar þangað . Þegar afi og amma brugðu búi tók</t>
  </si>
  <si>
    <t>hjá frænku sinni Clöru , en þá verður fyrsta langömmubarni móður hennar gefið nafn . Ég átti þeim forréttindum að</t>
  </si>
  <si>
    <t>fæðast á Íslandi og eyða hér uppvaxtarárum mínum , á Íslandi , þessu fagra og gjöfula landi þar sem meira</t>
  </si>
  <si>
    <t>minningin um Kristínu Evu lifir og á eftir að verma okkur um langa framtíð . Hún átti því láni að</t>
  </si>
  <si>
    <t>fæðast inn í góða og samheldna fjölskyldu þar sem hún var umvafin gleði og hlýju . Við þökkum Kristínu Evu</t>
  </si>
  <si>
    <t>að vaka yfir ömmu . Tekla Þórdís , Gígja Karitas og Aron Fannar Thorarensen . Ég átti því láni að</t>
  </si>
  <si>
    <t>fæðast inn í stóra fjölskyldu . Þar var urmull af móður- og föðursystkinum sem sum hver voru litlu eldri en</t>
  </si>
  <si>
    <t>fer fram frá Hlíðarendakirkju í Fljótshlíð í dag og hefst athöfnin klukkan 13.30 . Sigurpáll Guðjónsson átti því láni að</t>
  </si>
  <si>
    <t>fæðast og alast upp á góðu sveitaheimili í skjóli ástríkra og velmegandi foreldra , þeirra Guðjóns og Sigríðar á Neðri-Þverá</t>
  </si>
  <si>
    <t>, ekki einu sinni lífið sjálft , hvað þá góðir foreldrar og ástríkir . En ég átti því láni að</t>
  </si>
  <si>
    <t>fæðast og alast upp hjá góðum foreldrum , sem gerðu allt sem í þeirra valdi stóð til að gera líf</t>
  </si>
  <si>
    <t>greinin greiði lægri útskatt en nemur frádráttbærum innskatti . Ekki eru allar umsagnir um málið á sömu leið . Ríkisskattstjóri</t>
  </si>
  <si>
    <t>falla eigi frá skattahækkuninni . Segir í umsögninni að ríkisskattstjóri hafi á sínum tíma varað eindregið við því að taka</t>
  </si>
  <si>
    <t>leiðinni . Þá sagði hann okkur frá sínum högum á sinn hógværa hátt . Við áttum seinna því láni að</t>
  </si>
  <si>
    <t>fara á kastnámskeið hjá Jóhanni og félögum og er óhætt að segja að hann átti auðvelt með að miðla af</t>
  </si>
  <si>
    <t>æviskeiði . Við í nefndinni sem höfum verið að skoða ímynd öldrunarstarfa á undanförnum vikum höfum átt því láni að</t>
  </si>
  <si>
    <t>fara á milli öldrunarstofnana að hitta fólk og höfum við séð frábæra starfskrafta að störfum og marga sem hafa gert</t>
  </si>
  <si>
    <t>tíð netaveiðar á Sólveigu sinni og veiddi jöfnum höndum þorsk , ýsu og rauðmaga . Ég átti því láni að</t>
  </si>
  <si>
    <t>fara á sjó með Sigurði . Við vitjuðum um nokkur net sem hann var með á Saltvíkinni . Fórum snemma</t>
  </si>
  <si>
    <t>hinir ýmsu leikir eru oft á þessum kvöldum . Ég efast ekki um að Vesturbæingar og Hafnfirðingar munu taka því</t>
  </si>
  <si>
    <t>fara á stórleik liðanna á þessum tíma , og nýta laugardaginn að öðru leyti undir eitthvað allt annað . Íþróttaviðburðir</t>
  </si>
  <si>
    <t>þessu vel og eigum það skilið . Þetta er búin að vera mikil törn og við gátum ekki einu sinni</t>
  </si>
  <si>
    <t>fara áfram í Evrópukeppninni út af . Það er tvöfaldur fögnuður í kvöld , “ sagði Hlynur . Anton :</t>
  </si>
  <si>
    <t>stór hópur fólks sem kemst ekki neitt án hjálpar , " segir Arndís . Hún segist eiga því láni að</t>
  </si>
  <si>
    <t>fara allra sinna ferða á eigin bíl , og telur það hálfgerða fötlun að vera bíllaus . Sjálf segist Arndís</t>
  </si>
  <si>
    <t>vettugi . Þeim var falin mikil ábyrgð sem þeir kunnu ekki með að fara . Þeir brutu fjöreggið . Ég</t>
  </si>
  <si>
    <t>fara eigi fram sérstök rannsókn á innra starfi og hruni Sparisjóðanna . Við , íbúar Suðurnesja og velunnarar Sparisjóðsins ,</t>
  </si>
  <si>
    <t>Hvergi kunni hann betur við sig en út á firði með handfærin að veiða . Ég átti því láni að</t>
  </si>
  <si>
    <t>fara einu sinni með honum út á fjörð að veiða , það var ákaflega skemmtilegt og gefandi . Það var</t>
  </si>
  <si>
    <t>hinum til eftirbreytni . Faðir okkar , sem situr í hárri elli hér sunnan heiða , átti því láni að</t>
  </si>
  <si>
    <t>fara fyrir nokkrum árum á Sjúkrahús Siglufjarðar um sumartíma til að vera þar samvista með gömlum vinum . Þeir Sigmar</t>
  </si>
  <si>
    <t>, en hún missti hana líka þegar hún var aðeins átta ára gömul . Þá átti hún því láni að</t>
  </si>
  <si>
    <t>fara í fóstur til Rannveigar Jónatansdóttur og Hilaríusar Guðmundssonar á Njálsgötu 39 og reyndust þau hanni sem bestu foreldrar .</t>
  </si>
  <si>
    <t>upp á kaffi og hafa allt klárt á laugardagsmorgnum þegar við mættum í vetrarmótin . Ég átti því láni að</t>
  </si>
  <si>
    <t>fara í margar golfferðir með Sæma og öðrum frábærum vinum okkar og standa þá ferðirnar til Haren í Þýskalandi uppúr</t>
  </si>
  <si>
    <t>hann fastur fyrir og stóð á meiningu sinni enda fékk hann oftast sitt fram . Ég átti því láni að</t>
  </si>
  <si>
    <t>fara í nokkra laxveiðitúra með Guðmundi Helga . Hann var ekki bara sérlega duglegur og glúrinn fluguveiðimaður heldur var hann</t>
  </si>
  <si>
    <t>og byggja upp tækjakost í verklegum greinum eftir því sem efni og aðstæður leyfðu . Ég átti því láni að</t>
  </si>
  <si>
    <t>fara í nokkur ferðalög til útlanda með Andrési vegna ráðstefnuhalds og mála sem tengdust skólastarfinu . Hann var einstaklega skemmtilegur</t>
  </si>
  <si>
    <t>mörg verk til að skapa sér atvinnu . Þetta skapaði líka atvinnu í Árneshreppi . Ég átti því láni að</t>
  </si>
  <si>
    <t>fara í rekaferð með Gunnari og kynnast honum sem sjómanni . Þannig var að á okkur skall austan kaldi á</t>
  </si>
  <si>
    <t>að skýr framtíðarstefna í peningamálum er ekki í augnsýn . Það hefði síðan verið smart hjá ríkisstjórninni að taka því</t>
  </si>
  <si>
    <t>fara í sameiginlega og faglega skýrsluúttekt á stöðunni í viðræðunum með aðilum vinnumarkaðarins í stað þess að slá í útrétta</t>
  </si>
  <si>
    <t>hann kom vestur í þeim tilgangi að hjálpa mér og telja í mig kjark . Ég átti því láni að</t>
  </si>
  <si>
    <t>fara í skemmtiferð með vini okkar til Færeyja sl. sumar ásamt Bjössa vini okkar og félaga og var ákveðið að</t>
  </si>
  <si>
    <t>að dugnaði hennar og ósérhlífni . Ég fékk svo að kynnast frænku minni vel þegar ég átti því láni að</t>
  </si>
  <si>
    <t>fara í sveit til hennar og Adda tíu ára gamall . Í sveitinni dvaldi ég í fimm mánuði án þess</t>
  </si>
  <si>
    <t>dagskrárgerðarmaður þar sem hún grúskar í bókum með Arnljóti Sigurðssyni tónlistarmanni . Þau eru bæði miklir bókaormar og tóku því</t>
  </si>
  <si>
    <t>fara með blaðamanni á Bókamarkaðinn í Laugardalnum sem nú stendur yfir og völdu sér tíu bækur hvor . Valið var</t>
  </si>
  <si>
    <t>athuguðu máli og átti til að vitna í Íslendingasögurnar máli sínu til stuðnings . Við hjónin áttum því láni að</t>
  </si>
  <si>
    <t>fara með Guðmundi og Siggu í ógleymanlega ferð til Danmerkur vorið 1982 ásamt fleiri rafiðnaðarkennurum . Eftir þá ferð styrktust</t>
  </si>
  <si>
    <t>hann með sitt fallega stjörnublik í auga , glettnin og hjartahlýjan skein af honum . Ég átti því láni að</t>
  </si>
  <si>
    <t>fara með Gunnari út í Drangey í eggjatöku . Við fórum á bát ásamt m.a. leigutaka Drangeyjar , Jóni Fagra</t>
  </si>
  <si>
    <t>mitt nema af því að það var undir verndarvæng Gvendar og hann brást hvergi . Ég átti því láni að</t>
  </si>
  <si>
    <t>fara með Gvendi inn á afrétt árið 2001 á níræðisafmælinu hans þar sem hann skoðaði gömlu kofana í Leppirstungum og</t>
  </si>
  <si>
    <t>enn ein sönnun þess að margur er knár þótt hann sé smár . Einnig áttum við allar því láni að</t>
  </si>
  <si>
    <t>fara með henni út í keppnisferðir í gegnum störf okkar fyrir Breiðablik og U17 ára landsliðið . Þar sáum við</t>
  </si>
  <si>
    <t>í heila bók . Svipað má segja um mánaðar bátsferð sem við nokkrir vinnufélagar hjá Flugleiðum áttum því láni að</t>
  </si>
  <si>
    <t>fara með honum frá Seattle til Alaska . Hvílík náttúrufegurð . Red hafði mottó sem er mikilvægt og gerir menn</t>
  </si>
  <si>
    <t>honum í flugskýli Þyts á Reykjavíkurflugvelli og í flugskýlið á Tungubökkum í Mosfellsbæ . Ég átti einnig því láni að</t>
  </si>
  <si>
    <t>fara með honum í marga ógleymanlega flugtúra um landið á þessum litlu vélum . Oft var lent á sveitatúnum og</t>
  </si>
  <si>
    <t>. Ekki leyndi sér að þar fór sannur húmoristi þótt hógværlega væri með farið . Ég átti því láni að</t>
  </si>
  <si>
    <t>fara með honum í margar ferðir , sem oft voru undir hans stjórn og þær minningar eru mér dýrmætar .</t>
  </si>
  <si>
    <t>hann sjálfur á fiðlu í Hljómsveit Reykjavíkur . Stangveiði stundaði hann mikið um tíma og átti ég því láni að</t>
  </si>
  <si>
    <t>fara með honum í nokkrar veiðiferðir . Þar sýndi hann mikla þolinmæði og þrautseigju og náði ávallt í fisk .</t>
  </si>
  <si>
    <t>að fást við . Menn dáðust að kunnáttu hans og snilli og sóttu í . Ég átti því láni að</t>
  </si>
  <si>
    <t>fara með honum nokkrar veiðiferðirnar og alltaf var hann boðinn og búinn á sjó þegar hann hafði tök á og</t>
  </si>
  <si>
    <t>meta þennan mikla húmorista og öðling sem alltaf var tilbúinn að rétta hjálparhönd . Við höfum átt því láni að</t>
  </si>
  <si>
    <t>fara með honum og fjölskyldunni í Jökulheima undanfarin ár þar sem Ómar hefur mætt með gamla góða Willy's-jeppann og verið</t>
  </si>
  <si>
    <t>saman . Síðan eru liðin tíu ár . Helgi liggur í kuðli fyrir framan sjónvarpið hjá mömmu og tekur því</t>
  </si>
  <si>
    <t>fara með leigubíl heim í myrkrinu . Hendist í skóna með syfju í augunum . Heima hita ég handa okkur</t>
  </si>
  <si>
    <t>og þau hjónin vöktu yfir velferð hennar og vil ég hér þakka þeim fyrir . Ég átti því láni að</t>
  </si>
  <si>
    <t>fara með mömmu í önnur lönd og ganga þar um stræti því ferðalög bæði innanlands og utan voru hennar bestu</t>
  </si>
  <si>
    <t>síðustu ár ævi sinnar í Ásgarði 32 , fyrir það er ég þakklátur . Fjölskylda mín átti því láni að</t>
  </si>
  <si>
    <t>fara með Siggu og Júlla í Rekavík ógleymanlega ferð árið 1990 , þá var Sigga komin á sjötugsaldur . Þegar</t>
  </si>
  <si>
    <t>, sem hann hafði stundað frá barnæsku , og var sjálfur afbragðs hestamaður . Við Hjördís áttu því láni að</t>
  </si>
  <si>
    <t>fara með þeim hjónum í skemmtileg og eftirminnileg hestaferðalög , en auk þess áttum við samleið með þeim í margvíslegum</t>
  </si>
  <si>
    <t>hafi verið glatt á hjalla . Unna og Hjálmar voru mikið útivistarfólk og við Sigga heitin áttum því láni að</t>
  </si>
  <si>
    <t>fara með þeim í skíðaferðir til Austurríkis sjö ár í röð , alltaf á sama staðinn þannig að fólk á</t>
  </si>
  <si>
    <t>að skoða framandi staði og kynnast þeirri menningu sem þar ríkti . Við amma og afi áttum því láni að</t>
  </si>
  <si>
    <t>fara með þér í nokkrar slíkar ferðir . Að fá þær fréttir að þú hefðir dáið í þessari ferð þinni</t>
  </si>
  <si>
    <t>þeirra börn tengdapabba og tengdamömmu ómetanlegur stuðningur og fyrir það er ég óendanlega þakklát . Ég átti því láni að</t>
  </si>
  <si>
    <t>fara nokkrar ferðir um Vestfirðina með tengdapabba . Hann var fæddur og uppalinn í Önundarfirði og naut þess að skreppa</t>
  </si>
  <si>
    <t>sagði hún alltaf : Guð geymi þig og signdi þau í bak og fyrir . Ég átti því láni að</t>
  </si>
  <si>
    <t>fara oft með henni í kirkju á sunnudögum en þar naut hún sín vel og kunni flestalla sálma sem sungnir</t>
  </si>
  <si>
    <t>komu sömu Mývetningar og báðu hann að gerast lögmann sinn í þeirra málum . Við Sæunn áttum því láni að</t>
  </si>
  <si>
    <t>fara ógleymanlegar ferðir með Jónatan og Nönnu víða um Evrópu og siglingu um Miðjarðarhafið . Vart var hægt að eiga</t>
  </si>
  <si>
    <t>. Gógó hafði gaman af því að ferðast . Ég fagna því núna að við fjölskyldan áttum því láni að</t>
  </si>
  <si>
    <t>fara saman í nokkrar ferðir bæði innanlands og utan . Sérstaklega minnist ég ferðar okkar til Kanarí í desember fyrir</t>
  </si>
  <si>
    <t>" sinni " Skólahljómsveit og var vinna Björns til tónlistarmála mikill heiður fyrir Kópavogsbæ . Ég átti því láni að</t>
  </si>
  <si>
    <t>fara sem foreldri í ferð til vinabæjar Kópavogs í Danmörku , Óðinsvéa , með Skólahljómsveit Kópavogs og Birni Á. Guðjónssyni</t>
  </si>
  <si>
    <t>af þeim sem nutu þess vegna veikinda , sem seint verður fullþakkað . Við Sigga heitin áttum því láni að</t>
  </si>
  <si>
    <t>fara sex ár í röð með þeim í skíðaferðir á sama stað í Austurríki auk ferða innanlands , þessar stundir</t>
  </si>
  <si>
    <t>og Roque Santa Cruz til félagsins í sumar . Benjani er nýstiginn upp úr meiðslum og gæti því tekið því</t>
  </si>
  <si>
    <t>fara til liðs þar sem hann fengi að spila reglulega en Wigan og West Ham eru einnig sögð vera að</t>
  </si>
  <si>
    <t>Jónínu og flestir leikskólar geta státað af þessum efnivið í dag . Við skólasysturnar í stjórnunarnáminu áttum því láni að</t>
  </si>
  <si>
    <t>fara til New York í náms- og kynnisferð haustið 1998 með Jónínu sem fararstjóra . Vinkona hennar , hún Harriet</t>
  </si>
  <si>
    <t>munu þeir skapa hættulega sóknarlínu . Gayle sem hefur ekki átt fast sæti í liði Wimbledon í vetur tók tækifærinu</t>
  </si>
  <si>
    <t>fara til Skotlands . " Í hreinskilni er ég enn í sjokki en ég er yfir mig ánægður að fá</t>
  </si>
  <si>
    <t>Málefni staðarins lét hann sig varða og styrkti böndin við gott fólk að vestan . Ég átti því láni að</t>
  </si>
  <si>
    <t>fara tvisvar með honum til Hesteyrar . Voru þetta ógleymanlegar stundir . Birgir var mikill útilífsmaður . Mér eru sérstaklega</t>
  </si>
  <si>
    <t>til þessara ritverka , þegar leita þarf einhverra ákveðinna atriða . Á blaðamannsferli mínum hef ég átt því láni að</t>
  </si>
  <si>
    <t>fara um hverja byggð landsins nema Vopnafjörð . Það lá svolítill spenningur í loftinu , þegar styttra var en ekki</t>
  </si>
  <si>
    <t>Gott var að leita til hennar . Ferðalög voru henni nauðsynleg , því frá barnæsku átti hún því láni að</t>
  </si>
  <si>
    <t>fara um landið með foreldrum og systkinum . Síðar fór hún einnig um landið með sinni fjölskyldu og svo einnig</t>
  </si>
  <si>
    <t>í ógöngum í Glæsibæjarhreppi norðan Akureyrar . Börnin létu snjóinn ekki raska ró sinni og krakkarnir á Árholti tóku því</t>
  </si>
  <si>
    <t>fara út og búa til snjóhús í skaflana sem höfðu myndast á lóð leikskólans . Við Eiðsvöllinn rakst ljósmyndari svo</t>
  </si>
  <si>
    <t>þar af má ætla að um 15 þúsund tonnum hafi verið hent af þorski aftur í hafið . " Ég</t>
  </si>
  <si>
    <t>farið sé að vinna málefnalega að því að leysa brottkastvandann og að forysta LÍÚ er ekki lengur í afneitunarhlutverkinu .</t>
  </si>
  <si>
    <t>okkur ekki við að krakkar og unglingar reyki , " sagði hann . Magnús L. Sveinsson , formaður VR ,</t>
  </si>
  <si>
    <t>farið sé út í þetta átak . " Ég vona að átakið veki menn til umhugsunar um að fara eftir</t>
  </si>
  <si>
    <t>sækja fjármagn . Það má annars vegar nýta Kauphöllina til að auka eigið fé með hlutafjáraukningu eða skuldabréfaútgáfu . Hann</t>
  </si>
  <si>
    <t>fasteignafélagið Reitir hyggist sækja fé með skráningu á markað . Stjórnendur minni fyrirtækja hugsi til að mynda sjaldan til Kauphallarinnar</t>
  </si>
  <si>
    <t>sú fyrsta veldur mér enn þá heilabrotum , sólarhring síðar . Undarlegheitin eru þó ekki löstur og ég tók því</t>
  </si>
  <si>
    <t>fatta ekki hvert einasta smáatriði . Einhvers staðar las ég að hún fjallaði um um hið mennska í hrossinu og</t>
  </si>
  <si>
    <t>umhverfismála í Hvalfirði , hvar séu hættumerki vegna mengunar og hvernig sé unnt að vakta umhverfið betur . " Umhverfisvaktin</t>
  </si>
  <si>
    <t>Faxaflóahafnir skuli hafa haft frumkvæði að því að skoða mengunarálag frá iðjuverum á Grundartanga , en telur að skýrslu þeirra</t>
  </si>
  <si>
    <t>mikil . Í skýrslunni er nýst við erlenda mælikvarða um þolmörk við mengun en Umhverfisvaktin gagnrýnir þetta : „ Umhverfisvaktin</t>
  </si>
  <si>
    <t>og öllu . Frá því greini sannast sagna að sönn eru afrek þessa manns . Því láni má nú Fákur</t>
  </si>
  <si>
    <t>fékk'ann notið krafta hans . Fjölskyldan dafnaði og taldi orðið sex manns sem stóðu þétt við bakið á sínum manni</t>
  </si>
  <si>
    <t>2019 . Til viðbótar í samningnum frá 2015 er samkomulag um flutning á Ísallínu fjarri íbúabyggð , sem ber að</t>
  </si>
  <si>
    <t>fékkst í gegn . „ Frá því að nýr samningur var undirritaður árið 2015 hafa bæjaryfirvöld barist fyrir því að</t>
  </si>
  <si>
    <t>að setning þessara siðareglna er til þess fallin að styrkja þessi grunnviðhorf í sýslan þeirra . Þess vegna ber að</t>
  </si>
  <si>
    <t>félag dómara skuli setja svona reglur . Á undanförnum misserum og árum hefur dunið á dómstólunum , og þeim sem</t>
  </si>
  <si>
    <t>um Löngusker væri sjálfdauð . Efast um þjóðarsáttina Hjálmar sagði aðspurður í umræðum á Alþingi um flugvöllinn : " Ég</t>
  </si>
  <si>
    <t>félagar mínir í Framsóknarflokknum í Reykjavík vilji skoða þessa Lönguskerjaleið sem eina leið og athuga hvort um hana megi ná</t>
  </si>
  <si>
    <t>Sigurður Ingi Jónsson , efsti maður á lista Frjálslynda flokksins í Reykjavíkurkjördæmi norður , segir að Frjálslyndi flokkurinn hljóti að</t>
  </si>
  <si>
    <t>félagasamtök á borð við BSRB skulu leggjast í svona mikla vinnu í skattamálin . " Í fljótu bragði sýnist mér</t>
  </si>
  <si>
    <t>Jón Ólafur var í viðtali við Fótbolta.net eftir 2 - 0 tap gegn Fylki 5. júlí síðastliðinn þar sem hann</t>
  </si>
  <si>
    <t>félagaskiptaglugginn væri að opna eftir frammistöðu sóknarmanna sinna í leiknum og boðaði kaup ef liðið sýndi ekki miklar framfarir í</t>
  </si>
  <si>
    <t>samúðarkveðjur . Knattspyrnudeild Fylkis , Steinn Halldórsson . Kveðja frá Íþróttafélaginu Fylki V ið Fylkismenn höfum átt því láni að</t>
  </si>
  <si>
    <t>félagið hefur ætíð verið miðpunktur í leik og keppni barna og unglinga í hverfinu okkar og áhugi þeirra yngri hefur</t>
  </si>
  <si>
    <t>dag og tekur m.a. á lágmarkslaunum , veikindarétti , vinnufatnaði ásamt sértækari atriðum s.s. þyngdarmörkum blaða . Efling - stéttarfélag</t>
  </si>
  <si>
    <t>félagsmálaráðherra ætli sér að taka málið upp í heild og tryggja réttarstöðu þessa fólks . " Stjarnan sigraði Selfoss ,</t>
  </si>
  <si>
    <t>með lögum nr. 19 // 2013 . Velferðarnefnd Alþingis tókst ekki að afgreiða frumvarpið á vordögum en því ber að</t>
  </si>
  <si>
    <t>félagsmálaráðherra og heilbrigðisráðherra ætli að fara ítarlega yfir stöðu þessa hóps og leggja fram tillögur að úrbótum . Í svo</t>
  </si>
  <si>
    <t>að þátttakan í þessum kosningum var yfir 60% sem er fáheyrt innan verkalýðshreyfingarinnar , “ segir Ragnar sem tekur því</t>
  </si>
  <si>
    <t>félagsmennirnir komi sinni skoðun á framfæri . „ Mér finnst ekki forsvaranlegt að dómsmálaráðherra í ríkisstjórninni sé með dóm frá</t>
  </si>
  <si>
    <t>ramma sem heimilt er , " sagði Þorsteinn . Bjarni Ó. Halldórsson , framkvæmdastjóri Aalborg Portland Ísland ehf. , kvaðst</t>
  </si>
  <si>
    <t>fengin væri niðurstaða í málinu eftir langan tíma . Hann sagði niðurstöðu ESA vekja sér meiri furðu en vonbrigði .</t>
  </si>
  <si>
    <t>bága við meginreglur stjórnsýsluréttar og brjóti jafnframt gegn eignarréttarákvæði sjötugustu og annarrar greinar stjórnarskrárinnar . Karl Axelsson lögmaður Ramma hf.</t>
  </si>
  <si>
    <t>fengist hafi flýtimeðferð á málinu , enda sé brýnt að fá sem fyrst niðurstöðu í það . Karl segir að</t>
  </si>
  <si>
    <t>hægt sé að ræða málið á upplýstum grundvelli . Tilkynninguna má lesa í heild sinni hér fyrir neðan : Bændasamtökin</t>
  </si>
  <si>
    <t>fengist hefur að birta skýrslu sem er tilraun til úttektar á áhrifum ESB-aðildar á íslenskan landbúnað . Skýrslan staðfestir í</t>
  </si>
  <si>
    <t>Búin að vera vinnufélagi , elskulegur eiginmaður og besti vinur minn öll þessi ár . Ég átti því láni að</t>
  </si>
  <si>
    <t>ferðast á síðustu árum með þér ásamt börnum okkar og barnabörnum . Og yndislegu tímarnir í sumarhúsi okkar í Miðdal</t>
  </si>
  <si>
    <t>að hann taldi sig ekki geta unnið verkin eins vel og hann vildi . Við hjónin áttum því láni að</t>
  </si>
  <si>
    <t>ferðast erlendis með Olla og Ester í nokkur skipti . Það var ævinlega skemmtilegt og ánægjulegt að ferðast með þeim</t>
  </si>
  <si>
    <t>góða og persónulega þjónustu sem Amalía átti svo auðvelt með að inna af hendi . Ég átti því láni að</t>
  </si>
  <si>
    <t>ferðast með Amalíu á fundi og ráðstefnur víða um Evrópu þar sem línurnar voru lagðar og málin rædd . Það</t>
  </si>
  <si>
    <t>hætti . Í kaupbæti fylgdi hlýtt viðmót og oftar en ekki spaugileg saga . Við hjónin áttum því láni að</t>
  </si>
  <si>
    <t>ferðast með Ásgeiri og Messý til útlanda nokkrum sinnum og betri ferðafélaga er ekki hægt að hugsa sér . Eigum</t>
  </si>
  <si>
    <t>um Ebbu , eiginkonu sína , eftir að hún veiktist og allt til enda . Ég átti því láni að</t>
  </si>
  <si>
    <t>ferðast með Ebbu og Jonna á margar erlendar ráðstefnur og fundi en þau voru góðir og skemmtilegir ferðafélagar . Oftast</t>
  </si>
  <si>
    <t>veganesti og uppeldi . Alltaf tími til spjalls og ráðagerða í leik eða starfi . Ég átti því láni að</t>
  </si>
  <si>
    <t>ferðast með Eyfa 16 ára gömul til Englands . Fyrst til London í nokkra daga svo með lest til Ferriby</t>
  </si>
  <si>
    <t>, hún byggði sjálf ofan á þekkingu sem hún öðlaðist við stutta skólagöngu . Við hjónin áttum því láni að</t>
  </si>
  <si>
    <t>ferðast með henni " heim " , um Víðidalinn , fyrir nokkrum árum . Hún opnaði okkur nýja sýn á</t>
  </si>
  <si>
    <t>kosið en þegar litið er til baka er vináttan við hann mest um verð . Ég átti því láni að</t>
  </si>
  <si>
    <t>ferðast með honum bæði hér heima og erlendis . Hann var hinn besti ferðafélagi , margfróður um þá staði sem</t>
  </si>
  <si>
    <t>kringum sig í ferðalag um ókunnar lendur hugans og hið óræða og ókannaða . Við áttum einnig því láni að</t>
  </si>
  <si>
    <t>ferðast með honum og Ástu , sem lifir mann sinn , um víðlendur þessa heims og þar var hann ekki</t>
  </si>
  <si>
    <t>húsbyggingum lýtur . Seinna , þegar hann var að byggja upp heildverslun sína RATSJÁ , átti ég því láni að</t>
  </si>
  <si>
    <t>ferðast með honum til útlanda til að afla viðskipta . Öll þessi ár hef ég verið velkominn á heimili hans</t>
  </si>
  <si>
    <t>þóttumst við félagarnir harla góðir . Skömmu áður en Ragnar greindist með hinn illvíga sjúkdóm átti ég því láni að</t>
  </si>
  <si>
    <t>ferðast með honum um Vestfirði . Við ókum tveir saman frá Reykhólum til Ísafjarðar . Hann hafði ekki komið á</t>
  </si>
  <si>
    <t>viðmóti sem helst mætti kalla alþýðleika . Og Kristín mín vill bæta ljúfmennsku við . Ég átti þeirri gæfu að</t>
  </si>
  <si>
    <t>ferðast með honum ungur að árum til Parísar . Við Andri sonur hans vorum um tvítugt að uppgötva veröldina í</t>
  </si>
  <si>
    <t>tíma eina fréttin sem snerti mig , fréttin um andlát Gunnars vinar míns Guðmundssonar . Ég átti því láni að</t>
  </si>
  <si>
    <t>ferðast með honum þó nokkur skipti í gegnum árin bæði í lengri og styttri ferðum . Gunnar var bílstjórnn og</t>
  </si>
  <si>
    <t>Skagafjarðar á æskuslóðirnar . Skiptu þessar ferðir hans tugum áður en yfir lauk . Við hjónin áttum því láni að</t>
  </si>
  <si>
    <t>ferðast með Páli og fleiri góðum ferðafélögum um hálendi Íslands um nokkurra ára skeið . Var það lærdómsríkt að ferðast</t>
  </si>
  <si>
    <t>, sem á horfir aukinn trúarstyrk og vellíðan . Fyrir nokkrum árum áttum við Hörður bróðir minn því láni að</t>
  </si>
  <si>
    <t>ferðast með prestshjónunum um Skagafjörð , en í þeirri ferð komum við m.a. til Hóla , þar sem okkur var</t>
  </si>
  <si>
    <t>og eftir þeirri kvísl fara einhverjir sem maður sér á eftir . Við , sem höfum átt því láni að</t>
  </si>
  <si>
    <t>ferðast með Ragnari í þessu lífi , höfum upplifað allt það besta sem lífið býður upp á og líka þurft</t>
  </si>
  <si>
    <t>ferðast með Ragnari í þessu lífi , höfum upplifað allt það besta sem lífið býður uppá og líka þurft að</t>
  </si>
  <si>
    <t>oft ekki mörg orð en hnitmiðuð . Tengdafaðir minn hafði gaman af ferðalögum og áttum við Guðjón því láni að</t>
  </si>
  <si>
    <t>ferðast með tengdaforeldrum mínum nokkrum sinnum . Þau ferðalög eru dýrmæt minning í dag enda voru þau hjón skemmtilegir ferðafélagar</t>
  </si>
  <si>
    <t>hlusta á sögurnar hennar af árunum þeirra pabba saman á ferðalögum út um landið og átti ég því láni að</t>
  </si>
  <si>
    <t>ferðast með þeim , og man sérstaklega eftir þegar við flutum út úr tjaldinu í Galtarlækjarskógi rennandi vot , nokkrar</t>
  </si>
  <si>
    <t>einhver fór til útlanda fletti hún upp í stóra Atlasinum og fylgdist með ferðalaginu . Við áttum því láni að</t>
  </si>
  <si>
    <t>ferðast með þeim bæði innanlands og utan . Karl fór þá oft með kvæði , því hann kunni þau mörg</t>
  </si>
  <si>
    <t>við höfðum eignast syni fórum við í heimsókn til þeirra á hverju sumri . Við áttum einnig því láni að</t>
  </si>
  <si>
    <t>ferðast með þeim hjónum . Kristjana og Arthúr hófu búskap á Hellu , Grenivík þar sem foreldrar Arthúrs bjuggu .</t>
  </si>
  <si>
    <t>hans , sem veitti honum ómælda umönnun , en gleðjumst yfir lokinni þrautagöngu . Við Hulda áttum því láni að</t>
  </si>
  <si>
    <t>ferðast með þeim Má og Baddý bæði innanlands og erlendis . Við þökkum þeim hjónum og börnum þeirra einlæga vináttu</t>
  </si>
  <si>
    <t>tvítug . Þau Rafnar voru alla tíð mjög samrýnd hjón og miklir félagar . Við Þorkell áttum því láni að</t>
  </si>
  <si>
    <t>ferðast með þeim Rúnu og Rafnari á hverju sumri í 30 ár . Þær minningar geymum við nú sem dýrmætan</t>
  </si>
  <si>
    <t>en nútímatækni mætti þér á miðri leið í tölvunni við bridge-spilun og allskonar kapla . Við áttum því láni að</t>
  </si>
  <si>
    <t>ferðast mikið um Evrópu ásamt börnunum okkar , bæði á eigin vegum og í hóp , en fyrstu og síðustu</t>
  </si>
  <si>
    <t>og myndarlegum systkinahópi , yngst allra , og kvaddi okkur síðust af þeim . Þau Nonni áttu því láni að</t>
  </si>
  <si>
    <t>ferðast mikið um landið sitt og áttu ættingja og góða vini víða , sem þau heimsóttu og héldu tryggð við</t>
  </si>
  <si>
    <t>og tókust með þeim miklir kærleikar og skilningur jafnt á heimili sem í viðskiptum . Ég átti því láni að</t>
  </si>
  <si>
    <t>ferðast nokkuð oft til Gunnars erlendis og með Gunnari innanlands sem utan . Betri ferðafélaga er erfitt að finna .</t>
  </si>
  <si>
    <t>og hversu vel hann lifði sig inn í leikinn . Á síðari árum höfum við Bjarney átt því láni að</t>
  </si>
  <si>
    <t>ferðast oft með þeim hjónum Hlyni og Vilborgu bæði innanlands og utan og betri ferðafélaga er ekki hægt að hugsa</t>
  </si>
  <si>
    <t>við hann snóker vikulega frá 1983 og alveg þar til hann flutti í Sóltún . Ég átti því láni að</t>
  </si>
  <si>
    <t>ferðast oft til útlanda með Ívari . Hann var ótrúlega fróður um þau lönd sem við sóttum heim og reyndist</t>
  </si>
  <si>
    <t>svo líkan , vegna þess að í hinni fornu Persíu liggja rætur vestrænnar menningar . Við áttum því láni að</t>
  </si>
  <si>
    <t>ferðast undir leiðsögn innfædds Írana , Ali Amoushahi , sem hefur verið búsettur á Íslandi um árabil og hefur skipulagt</t>
  </si>
  <si>
    <t>Íslands og voru fastagestir á frumsýningum , bæði í Þjóðleikhúsinu og hjá Leikfélagi Reykjavíkur . Guðrún átti því láni að</t>
  </si>
  <si>
    <t>ferðast vítt og breitt um heiminn . Hún heimsótti framandi og fjarlæg lönd löngu áður en slíkt varð jafn algengt</t>
  </si>
  <si>
    <t>Þetta hefur verið langt , strangt og skringilegt ferli , " sagði Hanna Birna Kristjánsdóttir , forseti borgarstjórnar , og</t>
  </si>
  <si>
    <t>ferlinu væri loksins lokið . Í breytingartillögu sem Ólafur F. Magnússon , borgarstjóri , lagði fram og samþykkt var á</t>
  </si>
  <si>
    <t>vann sig áfram og klifraði upp þjóðfélagsstigann . Ávann hann sér virðingu samborgara sinna . Hann átti því láni að</t>
  </si>
  <si>
    <t>finna glæsilegan og góðan lífsförunaut , Dóru Scheving , og eignuðust þau efnileg börn , sem hlutu beztu menntun .</t>
  </si>
  <si>
    <t>vil ég þakka . Gunnu þína misstir þú frá þér , sem var erfitt , en áttir því láni að</t>
  </si>
  <si>
    <t>finna þér annan lífsförunaut og var gott að sjá ykkur Elsu saman . Þið hæfðuð hvort öðru og ykkur leið</t>
  </si>
  <si>
    <t>Sakharov , Solshenitsin og Aung San Suu Kyi . Óvinur óvinar míns er vinur minn er lógíkin . Vinstri menn</t>
  </si>
  <si>
    <t>Fischer sé yfirlýstur andstæðingur veru Bandaríkjahers á Íslandi , að hann sé á móti Bush , Íraksstríðinu og Ísrael .</t>
  </si>
  <si>
    <t>er , enda séu þrír af hverjum fjórum fiskistofnum fullnýttir eða ofnýttir . Sú kenning á sífellt meira fylgi að</t>
  </si>
  <si>
    <t>fiskur bregðist við þessu aukna veiðiálagi á erfðafræðilegan hátt , verði t.d. sífellt smærri og kynþroska fyrr á lífsleiðinni enda</t>
  </si>
  <si>
    <t>var snillingur ! Fischer talaði sjálfur fyrir því að einvígið væri uppgjör hans og sovézka skákskólans og heimspressan tók því</t>
  </si>
  <si>
    <t>fjalla um einvígið sem styrjöld stórveldanna . Það fór ekkert á milli mála hver stóð með pálmann í höndunum ,</t>
  </si>
  <si>
    <t>en það mun ekki koma niður á fjárframlagi til skólanna . Jón Már Héðinsson , skólameistari Menntaskólans á Akureyri ,</t>
  </si>
  <si>
    <t>fjárframlög verði ekki skert og segir að þarna sé ákveðin viðurkenning á því að sumir skólar séu komnir niður fyrir</t>
  </si>
  <si>
    <t>vel hér eftir sem hingað til , ” segir Gísli Kjartansson , sparisjóðsstjóri , í fréttatilkynningunni . „ Stjórn sjóðsins</t>
  </si>
  <si>
    <t>fjárhagslegur grundvöllur sjóðsins sé treystur og að Kaupþing hafi ákveðið að taka þátt í stofnfjáraukningunni . Stjórnin væntir góðs af</t>
  </si>
  <si>
    <t>þjóna viðskiptavinum sínum vel hér eftir sem hingað til , " segir Gísli Kjartansson , sparisjóðsstjóri . „ Stjórn sjóðsins</t>
  </si>
  <si>
    <t>ágætum kjörum miðað við lán í kjörum og hafa átt sér nokkurra vikna aðdraganda . „ Það væri nærtækara að</t>
  </si>
  <si>
    <t>fjárhagsstaða OR hafi batnað svo mikið að hægt sé bæði að lækka gjaldskrá og greiða út arð en halda samt</t>
  </si>
  <si>
    <t>Rysst , formanni SAFE , að olíustarfsmenn hafi lengi óttast að slys sem þetta gæti orðið . Stjórnarandstöðuþingmenn í fjárlaganefnd</t>
  </si>
  <si>
    <t>fjármálaáætlun stjórnvalda til fimm ára sé komin fram . Hún beri þess þó keim að það sé stutt í kosningar</t>
  </si>
  <si>
    <t>áhersla á hugtakið " að bjóða " ekki " að kynna " sem gerði forsendur miklu skýrari . Hann sagðist</t>
  </si>
  <si>
    <t>fjármálafyrirtæki hefðu komið sér saman um útgáfu leiðbeinandi reglna en ákvæði 27. gr. laga um verðbréfaviðskipti undirstrikuðu ábyrgð fjármálafyrirtækja þegar</t>
  </si>
  <si>
    <t>því að lífeyrissjóðirnir hætti að halda uppi vaxtastigi í landinu og fari að vinna fyrir sér í útlöndum . Ég</t>
  </si>
  <si>
    <t>fjármálakerfi landsins fari að þjónusta almenning en ekki öfugt . Ég fagna sveigjanleika í starfslokaaldri . Ég fagna því að</t>
  </si>
  <si>
    <t>á framhalds- og háskólastigi . Ég fagna því að stuðningur við námsmenn verði lagaður að fyrirkomulagi á Norðurlöndunum . Ég</t>
  </si>
  <si>
    <t>fjármálakerfi landsins fari að þjónusta almenning en ekki öfugt . Ég fagna því að hér komi erlendur banki og keppi</t>
  </si>
  <si>
    <t>óbreyttri mynd . Þungaskattskerfið meingallað Á heimasíðu Félags íslenskra bifreiðaeigenda ( FÍB ) eru þessi mótmæli kölluð sérhagsmunaleg og því</t>
  </si>
  <si>
    <t>fjármálaráðherra hafi lagt til fjögurra króna lækkun á olíugjaldinu enda sé það mikilvægt skref til að sátt ríki um breytinguna</t>
  </si>
  <si>
    <t>tiltekt og með skýra sýn á hlutverk sitt . Mistakist það verður róðurinn þyngri . Af þeim sökum ber að</t>
  </si>
  <si>
    <t>fjármálaráðherra sagði að velt yrði við hverjum steini í ríkisrekstrinum við gerð endurskoðaðrar fjármálaáætlunar . Skattbyrði hérlendis hefur farið vaxandi</t>
  </si>
  <si>
    <t>samstöðu um stjórnarskrárbreytingar og hægt er . Útspil fjármálaráðherra „ eykur bjarsýni um að samtaða náist “ Fulltrúar í stjórnarskrárnefnd</t>
  </si>
  <si>
    <t>fjármálaráðherra vilji breyta stjórnarskránni á haustþingi . Útspil hans eykur bjartsýni á að samstaða náist , segir fulltrúi Bjartrar framtíðar</t>
  </si>
  <si>
    <t>saman . Birgir : Takk fyrir það , Pétur , en við látum þessu lokið héðan úr Elliðaárdal . Veitingamaður</t>
  </si>
  <si>
    <t>fjármálaráðherra vilji skoða hvað stjórnvöld geti gert til að létta rekstarumhverfi veitingahúsa . Hann segir menn þurfa að vanda sig</t>
  </si>
  <si>
    <t>tekur ekki persónulega þátt , Eiríkur Bergmann ? Innflytjendur eru jákvæð viðbót við samfélagið Ísland hefur átt því láni að</t>
  </si>
  <si>
    <t>fjölmargt fólk af erlendum uppruna hefur séð hag sínum vel borgið með því að flytja hingað til lands . Fjölmargir</t>
  </si>
  <si>
    <t>Tvær búa á Íslandi og þrjár vítt og breitt um Bandaríkin . Fyrir tveimur árum áttum við því láni að</t>
  </si>
  <si>
    <t>fjölmenna ásamt mökum á þing fyrrverandi Pan-Am flugfreyja sem haldið var á farþegaskipi sem sigldi frá Los Angeles til Mexico</t>
  </si>
  <si>
    <t>sjálfgefið að skipulag björgunarstarfs hjá herlausri smáþjóð í risastóru harðbýlu landi sé í lagi . Við eigum því láni að</t>
  </si>
  <si>
    <t>fjölmennar björgunarsveitir sjálfboðaliða annast öryggi okkar – og gera það prýðilega . Sveitirnar vinna þrekvirki á þrekvirki ofan og spara</t>
  </si>
  <si>
    <t>Við verðum hins vegar að verjast vel , " sagði Sigurvin . RÓBERT Marshall , formaður Blaðamannafélags Íslands , segist</t>
  </si>
  <si>
    <t>fjölmiðlalögin verði afturkölluð en hafa áhyggjur af því að menn ætli að leika sama leikinn og í vor og keyra</t>
  </si>
  <si>
    <t>og hann stamaði , en söngurinn gerði hann frjálsan og gaf honum ómælanlega gleði . Hann átti því lífsláni að</t>
  </si>
  <si>
    <t>fjölskyldan hans öll var umvafin tónlist . Hann kom oft til okkar Ólafar Erlu í Suðurengi á Selfossi til þess</t>
  </si>
  <si>
    <t>aðeins níu ára , þegar móðir hennar lést frá átta ungum börnum . Þá átti hún því einstaka láni að</t>
  </si>
  <si>
    <t>fjölskyldan hélst saman og ólst hún upp með systkinum sínum öllum , allt þar til hún fór í vist til</t>
  </si>
  <si>
    <t>málið gríðarlega alvarlegt , en telur þó að MS starfi að heilindum . Hann tekur þó einnig fram að bændur</t>
  </si>
  <si>
    <t>fleiri fyrirtæki en MS kaupi mjólk . Ragnheiður Elín Árnadóttir , ráðherra samkeppnismála : Þetta er náttúrulega grafalvarlegt ef niðurstaðan</t>
  </si>
  <si>
    <t>24. - 27. nóvember . Formaður félagsins er Erla Ólafsdóttir sjúkraþjálfari . VALUR Valsson , forstjóri Íslandsbanka-FBA hf. , segist</t>
  </si>
  <si>
    <t>fleiri skref séu tekin til að hagræða og endurskipuleggja bankakerfið á Íslandi . Sameining Íslandsbanka og FBA hafi verið gott</t>
  </si>
  <si>
    <t>. Maður gerir bara eins vel og maður getur , " segir Örn. " Ég hef átt því láni að</t>
  </si>
  <si>
    <t>flestar af þeim fjölskyldusýningum sem ég hef tekið þátt í hafa verið langlífar . Ég er búinn að leika í</t>
  </si>
  <si>
    <t>og fæðuslóð þorsks á norðurmiðum . " Svend-Aage stjórnaði ótal leiðöngrum á íslenskum hafsvæðum . Ég átti því láni að</t>
  </si>
  <si>
    <t>fljóta með í um það bil tylft leiðangra þar sem hann var leiðangursstjóri . Ég kynntist honum því vel og</t>
  </si>
  <si>
    <t>Þá boðaði samgönguráðherra nýverið í svari við fyrirspurn að fyrsta flugstefna Íslands líti dagsins ljós á vordögum 2019 . Isavia</t>
  </si>
  <si>
    <t>flug- og eigendastefna verði skilgreind og mörkuð . “ Gert er ráð fyrir að um 2,3 milljónir ferðamanna heimsæki Ísland</t>
  </si>
  <si>
    <t>svo sem komist á Internetið , skoðað tölvupóstinn , farið á msn eða tengst vinnu . Farþegar hafa tekið því</t>
  </si>
  <si>
    <t>flugstöðin sé nettengd og notkun hefur aukist frá fyrsta degi . Yfir 100 farþegar nýta sér þessa nýju þjónustu daglega</t>
  </si>
  <si>
    <t>stunda . Það var dýrmætt að fá að búa með þér alla tíð , því ég átti því láni að</t>
  </si>
  <si>
    <t>flytja ekki að heiman úr foreldrahúsum nema í örstuttan tíma . Við Ægir minn fengum að búa með ykkur mömmu</t>
  </si>
  <si>
    <t>okkur , ekki eina krónu . Við höfum því ekkert að óttast , " segir Sigurður . Hann segist samt</t>
  </si>
  <si>
    <t>FME sé að sinna lögbundnu eftirlitshlutverki sínu . Eins og greint var frá á forsíðu Morgunblaðsins í gær eru þrjú</t>
  </si>
  <si>
    <t>dróst sporðurinn aðeins eftir götunni , meðan við vorum ekki há í loftinu . Við systkinin áttum því láni að</t>
  </si>
  <si>
    <t>föðuramma og -afi bjuggu á heimili okkar , og var mikið um gestakomur . Það var oft þröng á þingi</t>
  </si>
  <si>
    <t>stóran þátt í farsælum rekstri heimilanna . Dvalarheimili aldraðra Suðurnesjum hafi verið heppið með starfsfólk og átt því láni að</t>
  </si>
  <si>
    <t>fólk ætti þar langan starfsaldur . Hjá stofnuninni vinna liðlega 90 starfsmenn í 55 stöðugildum . Þrettán starfsmenn á Garðvangi</t>
  </si>
  <si>
    <t>skoðanir viðraðar að Ísland sé fyrir Íslendinga og enga aðra . Svo virðist sem sú skoðun eigi vaxandi fylgi að</t>
  </si>
  <si>
    <t>fólk af erlendum uppruna eigi ekki heima í íslensku samfélagi . Bent er á að í niðurstöðum könnunar sem Gallup</t>
  </si>
  <si>
    <t>Steindórsdóttir , formaður foreldrafélags Laugalækjarskóla : Svona tónleikar , eins og Guns N' Roses sem eru núna , við bara</t>
  </si>
  <si>
    <t>fólk fái að sjá þessa stórkostlegu rokkhljómsveit . En við biðjum fólk að fara að því sem við köllum lög</t>
  </si>
  <si>
    <t>auglýsa þær . Með öðrum orðum verða rafrettur flokkaðar eins og sígarettur . Guðmundur Karl Snæbjörnsson , læknir : Ég</t>
  </si>
  <si>
    <t>fólk geti hætt að reykja með rafrettum . En við þurfum að vernda aðra aðila . Nú sjáum við að</t>
  </si>
  <si>
    <t>á hreinsistöð hér fyrir stærstan hluta sveitarfélagsins . Við þurfum bara að ná því fram . " Umhverfis- og auðlindaráðherra</t>
  </si>
  <si>
    <t>fólk láti sig málefni Mývatns varða en á vegum ráðuneytisins fari þegar fram mikil vinna tengd vatninu . „ Það</t>
  </si>
  <si>
    <t>þeir eru einir um hituna nú þegar samkeppnisaðilinnhverfur á braut , segir Steinn að hjá Húsasmiðjunni sé því alls ekki</t>
  </si>
  <si>
    <t>fólk sé að missa vinnuna . Stefnt verði hins vegar að því að efla verslunina á Akranesi enn frekar og</t>
  </si>
  <si>
    <t>honum enda orðinn landsliðsmarkvörður á leið á stórmót . „ Ég geri mér fulla grein fyrir því og tek því</t>
  </si>
  <si>
    <t>fólk sé að setja meiri pressu á mig . Þetta verður mjög skemmtilegur leikur . Einn af okkar stærstu leikjum</t>
  </si>
  <si>
    <t>sendiherrar . Fólk sem ætíð ver málstað okkar og heldur merkjum okkar á lofti . Ég tek því þess vegna</t>
  </si>
  <si>
    <t>fólk segi " Ég er Eyjamaður " . Við búsettu Eyjamennirnir eigum að gera vel við þessa erindreka . Við</t>
  </si>
  <si>
    <t>Taílands en flóttamennirnir afþökkuðu það af ótta við að þeir yrðu sendir aftur til Búrma . Innanhússarkitektinn Thelma B. Friðriksdóttir</t>
  </si>
  <si>
    <t>fólk temur sér í auknum mæli persónulegan stíl , óháð tískustraumum . Hún mælir eindregið með því að fólk gefi</t>
  </si>
  <si>
    <t>íslenska fylleríshátíð enda engin vímuefni leyfð . Ég er orðin vanur því að kenna fólki Qi Gong og tek því</t>
  </si>
  <si>
    <t>fólk vilji læra æfingarnar enda passa þær fyrir alla . Ef ég er heppinn næ ég að heilla nokkra til</t>
  </si>
  <si>
    <t>og þarfir og ná þannig sjálfstæðri stýringu með hjálp og viðurkenningu foreldrisins . Sumir unglingar eiga ekki því láni að</t>
  </si>
  <si>
    <t>foreldrar hirði um að leggja þetta á sig . Þeir fara þá ýmist á mis við þessa reynslu eða þeim</t>
  </si>
  <si>
    <t>Sigríður Jónsdóttir , leikskólastjóri Funaborgar , er ánægð með að umræða sé að skapast um kjör leikskólakennara . " Ég</t>
  </si>
  <si>
    <t>foreldrar láti sig málin varða og hafi áhyggjur af þróun á starfsmannahaldi í leikskólum borgarinnar . Það þarf að endurskoða</t>
  </si>
  <si>
    <t>, og áhugi fyrir því sem var að gerast í lífi okkar hverju sinni . Ég átti því láni að</t>
  </si>
  <si>
    <t>foreldrar mínir voru góðir vinir mínir og félagar og þannig var einnig með Tobba og hans foreldra . Því leið</t>
  </si>
  <si>
    <t>fjársjóður sem fylgir hverju barni inn í framtíðina . Við börnin á Skagabraut 5 á Akranesi áttum því láni að</t>
  </si>
  <si>
    <t>foreldrar okkar byggðu þar saman reisulegt hús . Í austurendanum voru foreldrar mínir og við systurnar þrjár og " fyrir</t>
  </si>
  <si>
    <t>eru okkur sannarlega gleðiefni þó þeirra vegna sé harmur okkar sár og þungur . Við systkinin áttum því láni að</t>
  </si>
  <si>
    <t>foreldrar okkar reistu sitt bú í túnfæti afa og ömmu og mörg voru því sporin til gömlu hjónanna og okkar</t>
  </si>
  <si>
    <t>vorum 28 , horfum nú á eftir því þriðja okkar yfirgefa þessa jarðvist . Þessi hópur átti því láni að</t>
  </si>
  <si>
    <t>foreldrar okkar voru mjög náin og sáu þau til þess að við værum einn samheldinn hópur þrátt fyrir mikinn aldursmun</t>
  </si>
  <si>
    <t>óhæft til sinna verðlagseftirliti í verslunum til að upplýsa og verja kaupmátt félagsmanna sinna . Í sjálfu sér ber að</t>
  </si>
  <si>
    <t>formaður Neytendasamtakanna vilji leggja lið í að fylgjast betur með verðlagi á markaði hér á landi , en eins og</t>
  </si>
  <si>
    <t>sannarlega lof skilið fyrir að hlusta á og fylgja eftir vilja þjóðarinnar í þessu viðamikla máli . Þá ber að</t>
  </si>
  <si>
    <t>formaður Sjálfstæðisflokksins fylgi eftir ályktun landsfundar af bæði heilindum og staðfestu . Stjórn Varðar lýsir eindregið yfir trausti á formanni</t>
  </si>
  <si>
    <t>bæta við öflugum , spennandi og framsæknum líftæknifyrirtækjum um allt land . Í leiðara Fréttablaðsins , 16. júlí var því</t>
  </si>
  <si>
    <t>forsætisráðherra hefði skipað verkefnisstjórn um aðgerðir Íslands vegna fjórðu iðnbyltingarinnar . Undir þetta skal tekið . Einnig sagði að hér</t>
  </si>
  <si>
    <t>og evruna á fundi í gærmorgun , einnig stöðu mála á Norður-Írlandi , Kyoto-samninginn og fleiri mál . Davíð Oddsson</t>
  </si>
  <si>
    <t>forsætisráðherra Írlands sækti Íslendinga heim í fyrsta sinn , þjóðirnar væru tengdar tilfinningalegum böndum vegna sögu og uppruna . Hann</t>
  </si>
  <si>
    <t>Vikudegi sem kemur út í dag . Stjórn Akureyrarstofu lýsir furðu sinni á ákvörðun umhverfis- og samgöngunefndar . Stjórn Akureyrarstofu</t>
  </si>
  <si>
    <t>forsendur fyrir Vaðlaheiðargöngum hafa ekki breyst og því ljóst að framkvæmdir geta hafist á árinu 2012 eins og áður hafði</t>
  </si>
  <si>
    <t>tíma og aðrir landsmenn og fagnar hann ákvörðun forsetans : Auðvitað er í sjálfu sér ekki annað hægt en að</t>
  </si>
  <si>
    <t>forseti sem nýtur mikils trausts þjóðarinnar og hefur staðið sig mjög vel gefi kost á sér , það er hins</t>
  </si>
  <si>
    <t>Daniel Johnson , forsætisráðherra fylkisins . Ekki var á dagskrá að de Gaulle ávarpaði mannfjöldann en honum var svo ákaft</t>
  </si>
  <si>
    <t>forsetinn sagði við borgarstjórann að hann yrði hreinlega að fá að ávarpa fólkið . Það fór ekki framhjá de Gaulle</t>
  </si>
  <si>
    <t>niðurstaðan eftir ítarlega áhættugreiningu er einfaldlega ekki sú sem menn væntu . Þess vegna höfum við hafnað þessum samningi og</t>
  </si>
  <si>
    <t>forsetinn skuli hafa sett hann í dóm þjóðarinnar . Í aðdraganda þjóðaratkvæðagreiðslunnar sem verður næstkomandi laugardag eru nokkur atriði sem</t>
  </si>
  <si>
    <t>rita með undirskrift sinni undir fullar sættir milli félaganna . Tilkynningin er þannig í heild sinni : “ Knattspyrnusamband Íslands</t>
  </si>
  <si>
    <t>forystumenn ÍA og Keflavíkur hafa náð niðurstöðu vegna atviks sem átti sér stað í leik liðanna í Landsbankadeild 4. júlí</t>
  </si>
  <si>
    <t>byggir á með heiðarlegum leik um leið og þau harma óviðeigandi viðbrögð og ummæli í kjölfar leiksins . Knattspyrnusamband Íslands</t>
  </si>
  <si>
    <t>rita með undirskrift sinni undir fullar sættir milli félaganna . Tilkynningin er þannig í heild sinni : " Knattspyrnusamband Íslands</t>
  </si>
  <si>
    <t>ljóst , að hún var kona með sterkar skoðanir á mönnum og málefnum , en ég átti því láni að</t>
  </si>
  <si>
    <t>frá fyrsta degi urðum við góðir vinir sem svo hélst til þess síðasta . Þar held ég að ekki hafi</t>
  </si>
  <si>
    <t>á jólin í gær , þann 21. desember . Þetta geri ég á hverju ári enda fullkomin ástæða til að</t>
  </si>
  <si>
    <t>frá og með gærdeginum munum við njóta dagsbirtunnar örlítið lengur , mínútu fyrir mínútu . Vetrarsólstöður . Meiri birta !</t>
  </si>
  <si>
    <t>milli kjarasamninga innan raða sjúkraliða . Þetta kemur fram í ályktun fulltrúaþings Sjúkraliðafélags Íslands sem lauk í gær . Sjúkraliðar</t>
  </si>
  <si>
    <t>fráfarandi ríkisstjórn dró úr kynbundnum launamun með sértækri launahækkun heilbrigðisstétta hjá ríkinu þar sem meirihlutinn er konur . Sjúkraliðar hvetja</t>
  </si>
  <si>
    <t>hafa margar sáttaumleitanir staðið milli Fatah og Hamas , sem hafa lengi ráðið ríkjum á Gasaströndinni . Formaður Geðlæknafélags Íslands</t>
  </si>
  <si>
    <t>fram er komið frumvarp um að sjúkratryggingar taki þátt í að greiða niður sálfræðikostnað . Hann gagnrýnir þó að í</t>
  </si>
  <si>
    <t>fram um að upplýsa málið í stað þess að kveinka sér undan meðferðinni á horfnum banka . Birna bankastjóri kveðst</t>
  </si>
  <si>
    <t>fram fari rannsókn á starfsemi gömlu bankanna og aðdraganda bankahrunsins . Hún þarf að sýna það í verki með því</t>
  </si>
  <si>
    <t>Suðurnesja ( LS ) lýsir yfir stuðningi við Landssamband lögreglumanna vegna ályktunar sem send var fjölmiðlum 7. september sl. og</t>
  </si>
  <si>
    <t>fram fari stjórnsýsluúttekt á embætti ríkislögreglustjóra . LS telur að hraða beri úttektinni eins og kostur er svo friður geti</t>
  </si>
  <si>
    <t>hafa á félagið , " sagði Kristinn . Fagnar vilja til samstarfs Einar Benediktsson , forstjóri Olíuverslunar Íslands , sagðist</t>
  </si>
  <si>
    <t>fram hefði komið í viðræðum Olíufélagsins við Samkeppnisstofnun að stofnunin hefði lýst yfir vilja til samstarfs við olíufélögin . Olíuverslunin</t>
  </si>
  <si>
    <t>Hann segir að það væri heppilegra fyrir neytendur og markaðinn í heild að nýir aðilar kæmu á markað . Ólafur</t>
  </si>
  <si>
    <t>fram sé kominn hópur sem hafi áhuga á matvörumarkaði . Ólafur Magnússon , framkvæmdastjóri Mjólku : Við erum bara ,</t>
  </si>
  <si>
    <t>hafi lagt þetta til við stjórnlagaráð en segist ekki vita hvort tillögurnar hafi verið ræddar í ráðinu . Ragna Árnadóttir</t>
  </si>
  <si>
    <t>fram væri kominn vettvangur til að fjalla efnislega um stjórnarskrána . Hún sagði að umræðan í samfélaginu hefði um of</t>
  </si>
  <si>
    <t>ráðuneytisstjóra í forsætisráðuneytinu . Hins vegar eru engar framkvæmdaáætlanir til hvað Lindargötu snertir . Ingibjörg Sólrún Gísladóttir , borgarstjóri ,</t>
  </si>
  <si>
    <t>framhlið gamla Hæstaréttar fái að standa áfram samkvæmt deiliskipulaginu en Guðný Gerður Gunnarsdóttir , borgarminjavörður , segir að Árbæjarsafn muni</t>
  </si>
  <si>
    <t>matvælaframleiðsla , matvælaframleiðendur og fleira því tengt hefur verið mér hugleikið undanfarnar vikur . Ég hef átt því láni að</t>
  </si>
  <si>
    <t>framreiða mat fyrir fólk af ýmsu þjóðerni , eiga hlutdeild í jólamat fjölda fjölskyldna og taka þátt í matarmörkuðum með</t>
  </si>
  <si>
    <t>Búsáhaldabyltingunni eiga þeir að taka pokann sinn segir þingflokksformaður Framsóknar og vill að skipuð verði rannsóknarnefnd . Þingmaður Vinstri grænna</t>
  </si>
  <si>
    <t>framsókn vilji rannsaka fortíðina . Gunnar Bragi Sveinsson þingflokksformaður Framsóknarflokksins lagði í dag fram tillögu þess efnis að sett verði</t>
  </si>
  <si>
    <t>morgun og verði farið yfir málið og staðan metin í framhaldi af því . Jóhanna Sigurðardóttir , þingmaður Samfylkingarinnar ,</t>
  </si>
  <si>
    <t>framsóknarmenn vilji setja reglur um fjármál og eignir Alþingismanna . Hún hafi lagt það til í mörg ár . Ísland</t>
  </si>
  <si>
    <t>ekki gömul sé hún sett undir mælistiku mannkynssögunnar en hjúkrunin er jafngömul manninum . Stéttin hefur átt því láni að</t>
  </si>
  <si>
    <t>framsýni og djörfung hefur einkennt þær er hófu merkið á loft og nýtur íslensk heilbrigðisþjónusta þess í dag . Frásagnir</t>
  </si>
  <si>
    <t>Vallarstræti á milli gamalla húsa sem þar standa . Í athugasemdum Minjastofnunar frá 31. maí um deiliskipulagið , er því</t>
  </si>
  <si>
    <t>framtíð gömlu húsanna tveggja , Aðalstræti 7 og Vallarstrætis 4 sé tryggð . Hins vegar sé mikilvægt að heildarmynd fyrirhugaðrar</t>
  </si>
  <si>
    <t>frá launafólki til útflutningsfyrirtækja með gengislækkunum . Það er síður líklegt til að auka framleiðni og styrkja kaupmátt . Þorsteinn</t>
  </si>
  <si>
    <t>framundan séu skref í þá átt að afnema höftin – þótt langt sé í land að þau verði afnumin algjörlega</t>
  </si>
  <si>
    <t>með Guði . Það er ekki hægt að segja að það sé sama lífið . Ég átti því láni að</t>
  </si>
  <si>
    <t>frelsast ungur , 25 - 26 ára . Það skipti sköpum og er ástæða þess að ég er lifandi í</t>
  </si>
  <si>
    <t>Sullenbergers og konu hans . Í samtali við Morgunblaðið í dag staðfestir Jón Gerald að þetta sé rétt . Ég</t>
  </si>
  <si>
    <t>fréttastofa Stöðvar 2 gerði hið sama , hringdi í Jón Gerald og sendi út samtal við hann þar sem hann</t>
  </si>
  <si>
    <t>klósett . Það þarf líka að vera til mannskapur til þess að þrífa það . “ Shimon Peres forseti Ísraels</t>
  </si>
  <si>
    <t>friðarviðræður hefjast að nýju við Palestínumenn í Washington í dag . Til þess að liðka fyrir viðræðum ætlar Ísraelsstjórn að</t>
  </si>
  <si>
    <t>Ásgeir Hermannsson , 34 ára , og Matthildur Victoría Harðardóttir , 51 árs . Voru þau í skemmtiferð til að</t>
  </si>
  <si>
    <t>Friðrik , sem var lögfræðingur , hefði flutt sitt fyrsta prófmál fyrir Hæstarétti . Ljósbaujur voru í sjónum til að</t>
  </si>
  <si>
    <t>því að það sé nóg að segja takk fyrir að sýna mér að íkornar eru ekki rottur . Félagið Foreldrajafnrétti</t>
  </si>
  <si>
    <t>frumvarp Eyglóar Harðardóttir , félags- og húsnæðismálaráðherra , um húsnæðisbætur handa umgengisforeldrum hafi verið samþykkt . Húsnæðisfrumvörp Eyglóar voru samþykkt</t>
  </si>
  <si>
    <t>– og eru enn ekki öll kurl komin til grafar um styrki til flokksins . Obama forseti og Biden varaforseti</t>
  </si>
  <si>
    <t>frumvarp forsetans um breytingar í heilbrigðismálum var samþykkt af fulltrúadeild Bandaríkjaþings . Þetta var dýrkeyptur og erfiður sigur . En</t>
  </si>
  <si>
    <t>fjölda starfsmanna á ritstjórnum fyrir því að fjölmiðill fái styrk . Páll Magnússon , þingmaður Sjálfstæðisflokksins , segir óhætt að</t>
  </si>
  <si>
    <t>frumvarp Lilju sé komið fram og það horfi til bóta og í því felist viðurkenning á því ójafnvægi sem ríki</t>
  </si>
  <si>
    <t>oftast koma upp þegar skilnaður hefur verið sérstaklega erfiður . Heimir Hilmarsson , félagsráðgjafi og formaður Félags um foreldrajafnrétti ,</t>
  </si>
  <si>
    <t>frumvarp sem geri tálmanir refsiverðar sé komið fram . Hann segir þó að eðlilega eigi að beita öllum úrræðum áður</t>
  </si>
  <si>
    <t>sækja sér sálfræðiþjónustu , ekki aðeins hinir efnameiri í okkar samfélagi . “ María Einisdóttir , framkvæmdastjóri geðsviðs Landspítalans ,</t>
  </si>
  <si>
    <t>frumvarp sem þetta komi til kasta þingsins og segir það átt að hafa litið dagsins ljós fyrir löngu síðan .</t>
  </si>
  <si>
    <t>. Fengju sömu stöðu og opinberir aðilar við leit og björgun Jón Gunnarsson formaður Landsbjargar sagðist í samtali við Morgunblaðið</t>
  </si>
  <si>
    <t>frumvarpið hafi verið kynnt fyrir ríkisstjórn og að ráðherra hyggist leggja áherslu á að ljúka málinu fyrir þingslit . "</t>
  </si>
  <si>
    <t>ekki fram að ganga og vill að fjármunir verði frekar notaðir til að greiða niður opinberar skuldir . Umboðsmaður skuldara</t>
  </si>
  <si>
    <t>frumvarpið hafi verið lagt fram . Efnahags- og viðskiptanefnd Alþingis hefur fengið í hendur fjórtán umsagnir um frumvarp til laga</t>
  </si>
  <si>
    <t>iðnnámi hér á landi . Mál matreiðslunemans Chuong Le Bui varð til þess að vekja athygli á þessu . Hún</t>
  </si>
  <si>
    <t>frumvarpið sé komið fram . Chuong Le Bui , matreiðslunemi : Já , ég er mjög ánægð því nú get</t>
  </si>
  <si>
    <t>svæði félagsins án þess að þurfa til þess skotvopnaleyfi . Elvar Árni Lund , formaður Skotvís , segir veiðimenn almennt</t>
  </si>
  <si>
    <t>frumvarpið sé loksins komið á dagskrá . Verið sé að skýra betur ýmis ákvæði í gildandi lögum og reynt að</t>
  </si>
  <si>
    <t>hófst á Alþingi rétt fyrir hádegi . Sjálfstæðismenn fóru fram á tvöfaldan ræðutíma og var það samþykkt . Álfheiður Ingadóttir</t>
  </si>
  <si>
    <t>frumvarpið væri nú á dagskrá enda væri varúðarreglan gagnvart náttúrunni nú loksins leidd í lög . Hún sagði að Sjálfstæðismenn</t>
  </si>
  <si>
    <t>fram að eitt skemmtiferðaskip mengar jafn mikið og þrefaldur bílafloti Íslendinga á sólarhring . Árni Finnsson , framkvæmdastjóri Náttúruverndarsamtakanna ,</t>
  </si>
  <si>
    <t>fullgilda eigi viðauka alþjóðasamningsins um mengun frá skipum . Árni Finnsson , framkvæmdastjóri Náttúruverndarsamtaka Íslands : Ísland hefði náttúrulega átt</t>
  </si>
  <si>
    <t>kennara . N-listinn lýsir undrun sinni í bókun að þessar upplýsingar komi hér fyrst fram . Meirihluti D-lista ætti að</t>
  </si>
  <si>
    <t>fulltrúar minnihluta og fulltrúar kennarar í skólanefnd geta gefið ráðgefandi upplýsingar eins og lög kveða á um . Ný stjórn</t>
  </si>
  <si>
    <t>olía á eld en ekki sá kaldi bakstur sem Seðlabankinn á að vera við þessar kringumstæður í efnahagsmálum . Ég</t>
  </si>
  <si>
    <t>fulltrúar Samfylkingarinnar í bankaráði fengu þessa hækkun lækkaða og fengu henni áfangaskipt en til að hún sé óhófleg enda nemur</t>
  </si>
  <si>
    <t>Ég mun leggja mig fram Það besta er að fjölskyldan hefur verið heilsuhraust og ég hef átt því láni að</t>
  </si>
  <si>
    <t>fylgjast með börnunum mínum vaxa og dafna í námi og áhugamálum . Það er þrátt fyrir allt það mikilvægasta sem</t>
  </si>
  <si>
    <t>sonurinn Gunnar Páll , okkar fyrsta barnabarn , en fljótlega skildust leiðir foreldra hans . Við áttum því láni að</t>
  </si>
  <si>
    <t>fylgjast náið með uppvexti Gunnars Páls yngra til fulltíða manns , og vinskapur hélst með okkur og þeim hjónum Gunnari</t>
  </si>
  <si>
    <t>Þótt ekki legði ég sjálfur stund á heimspeki svo að nokkru næmi átti ég engu að síður því láni að</t>
  </si>
  <si>
    <t>fylla flokk nemenda Páls í frönsku og latínu í tvo vetur um miðja síðustu öld . Hann gerði þá hlé</t>
  </si>
  <si>
    <t>s.l. og skoðaði allt þar í krók og kring og var ánægður með breytingarnar . Við eigum því láni að</t>
  </si>
  <si>
    <t>fyrir nokkrum árum setti hann niður á blað fyrir Innri-Kóngsbakkafólk nöfn á kennileitum allt frá Kerlingarskarði og út í eyjar</t>
  </si>
  <si>
    <t>ríkislögreglustjóra , sem fagnar ákvörðuninni , að því er fram kemur í tilkynningu frá ríkislögreglustjóra . " Einnig er því</t>
  </si>
  <si>
    <t>fyrirhuguð úttekt nái til embættisins í heild sinni einkum í ljósi þeirra fjölmörgu og umfangsmiklu verkefna sem hafa verið færð</t>
  </si>
  <si>
    <t>. Askja verður með opið hús á morgun að Skútahrauni 2a í Hafnarfirði frá kl. 10 – 16 til að</t>
  </si>
  <si>
    <t>fyrirtækið hefur hlotið formlega viðurkenningu sem fullgildur sölu- og þjónustuaðili Mercedes-Benz á Íslandi . Keppnin um fallegasta Mercedes-Benz bílinn fer</t>
  </si>
  <si>
    <t>fjármálaráðherra , segist ekki hafa heimild til að hafa afskipti af söluferli Landsbankans á fyrirtækjum úr eignasafni Vestia . Hann</t>
  </si>
  <si>
    <t>fyrirtækin verði áfram í eigu Íslendinga . Landsbankinn seldi á dögunum Framtakssjóði Lífeyrissjóðanna yfirskuldsett fyrirtæki sem bankinn hafði fengið í</t>
  </si>
  <si>
    <t>framleiðir þessa mynd . Bashar al-Assad , Sýrlandsforseti , virtist keikur í sjónvarpsviðtali sem birt var í dag og sagðist</t>
  </si>
  <si>
    <t>fyrrverandi ráðamenn og hershöfðingjar hefðu gengið til liðs við uppreisnarmenn . Þeir væru allir svikarar og landráðamenn hvort eð er</t>
  </si>
  <si>
    <t>. Fyrr á þessu ári voru henni veitt Edduverðlaunin fyrir hlutverk sitt í Mömmu Gógó . Jón Gnarr borgarstjóri ,</t>
  </si>
  <si>
    <t>fyrsta embættisverk hans væri að veita henni viðurkenningu . Valið hafi þó verið í höndum menningar- og ferðmálaráðs Reykjavíkur .</t>
  </si>
  <si>
    <t>Hænuunganum . Fyrr á þessu ári fékk hún Edduverðlaunin fyrir hlutverk sitt í Mömmu Gógó . Jón Gnarr , borgarstjóri</t>
  </si>
  <si>
    <t>sjá þig ! Ath. Fræðslukvöldin verða fyrsta og þriðja fimmtudagskvöldið í hverjum mánuði . Það er sannarlega ástæða til að</t>
  </si>
  <si>
    <t>fyrsti mánuður ársins sé án banaslysa í umferðinni . Um leið er það ábending um að enn sé langt í</t>
  </si>
  <si>
    <t>tengdur slíkum samtökum . " Talsmenn starfandi gagnavera , og þeirra sem hafa verið í undirbúningi hér á landi ,</t>
  </si>
  <si>
    <t>gagnaver Verne Global sé loksins að komast af stað á gamla varnarsvæðinu við Keflavíkurflugvöll en uppsetning gámaeininga hefst á Ásbrú</t>
  </si>
  <si>
    <t>sínum , heldur vildi hann gerast foringi í Hernum í fullu starfi . Sama ár átti Níels því láni að</t>
  </si>
  <si>
    <t>ganga að eiga Ruth Strand sem einnig var foringi í Hjálpræðishernum og saman veittu þau forstöðu nokkrum söfnuðum Hersins ,</t>
  </si>
  <si>
    <t>viðsnúningur í þeim efnum er fram í sækir . Mín skoðun er sú að ef fyrirtæki eiga því láni að</t>
  </si>
  <si>
    <t>ganga ágætlega þá sé það í rauninni skylda þeirra að taka þátt í menningarlífinu . " Menning er vítt hugtak</t>
  </si>
  <si>
    <t>Og hún söng svo fallega og hafði yndi af og kunni bókstaflega alla texta . Mamma átti því láni að</t>
  </si>
  <si>
    <t>ganga í Gagnfræðaskóla Ísfirðinga , og bjó hjá Ragnari föðurbróður sínum og Guðrúnu konu hans meðan á náminu stóð .</t>
  </si>
  <si>
    <t>hlaupið á milli kynslóða verða breytingarnar á kröfunum og stundum viðmiðunum auðvitað enn ljósari . Víkverji átti því óláni að</t>
  </si>
  <si>
    <t>ganga í háskóla og flytjast því með reglulegu millibili á milli leiguíbúða í bænum . Bæði þá en eins ekki</t>
  </si>
  <si>
    <t>Ás í Hjaltadal , “ segir Stefán . „ Það er rétt hjá Hólum . Ég átti þeirri gæfu að</t>
  </si>
  <si>
    <t>ganga í lítinn sveitaskóla fyrstu árin og svo í gaggó í Varmahlíð , þar sem maður lærði að slá frá</t>
  </si>
  <si>
    <t>, Magga , Þurý og Vallý , megi góður guð styrkja ykkur . Ásdís Dan. Ég átti því láni að</t>
  </si>
  <si>
    <t>ganga lífsgönguna í tæp sextíu ár í nánum tengslum við mág minn Jón Dan. Hann hafði mikil áhrif á mig</t>
  </si>
  <si>
    <t>á stúdentsprófum hennar stóð . Þór og Ranka höfðu strax í menntaskóla bundist tryggðaböndum . Áttu þau því láni að</t>
  </si>
  <si>
    <t>ganga saman farsælan æviveg . Börnin urðu fjögur og fjölskyldan þeirra stóra var samhent . Þótt Ragnhildur væri frænka mín</t>
  </si>
  <si>
    <t>Anna Jónsdóttir . Lýkur þar með sögu Stigahlíðar 12 , sögu ömmu og afa , sem áttu því láni að</t>
  </si>
  <si>
    <t>ganga saman hönd í hönd , lífið á enda . Eftir stöndum við , stór hópur afkomenda , með söknuð</t>
  </si>
  <si>
    <t>ár . Að leiðarlokum vil ég þakka fyrir samfylgdina með Guðbjörgu Elíasdóttur . Þótt við ættum ekki því láni að</t>
  </si>
  <si>
    <t>ganga saman út lífið , og gangan hafi á stundum verið erfið , eru góðu minningarnar frá því tímabili langt</t>
  </si>
  <si>
    <t>í hrossastússi eins og hann sagði sjálfur , eða við gegningar á fé sínu . Undirritaður átti því láni að</t>
  </si>
  <si>
    <t>ganga smáspöl lífsins veg með manni sem miðlaði af reynslu sinni þegar þess var óskað . Við Dóra , Steinn</t>
  </si>
  <si>
    <t>í samræmi við álit Gróðurverndarnefndar Rangárvallasýslu . Harma að bændum sé ekki treyst til að nýta landið skynsamlega " Bændur</t>
  </si>
  <si>
    <t>gefið hafi verið leyfi til upprekstrar , en harma jafnframt að bændum sé ekki sjálfum treyst fyrir að nýta landið</t>
  </si>
  <si>
    <t>sérsveit ríkislögreglustjóra til að annast öryggisgæslu umhverfis vélina . Lögreglufélög Suðurlands og Austurlands lýsa yfir stuðningi við Landssamband lögreglumanna og</t>
  </si>
  <si>
    <t>gera eigi stjórnsýsluúttekt á embætti ríkislögreglustjóra . Lögreglustjórafélag Íslands segir valdabaráttu og togstreitu um fjármuni ekki eiga sér stað á</t>
  </si>
  <si>
    <t>riðli launakerfinu og þjappi því óþarflega mikið saman . Þeir halda því fast við prósentuhækkun launa og taka því ekki</t>
  </si>
  <si>
    <t>gera samskonar samning og undirritaðir voru í nótt . Það ætti frekar að bæta almenningssamgöngur en að fjölga litlum framhaldsskólum</t>
  </si>
  <si>
    <t>til hennar og hún veitti þeim þá næringu sem ömmur einar búa yfir . Sjálfur átti ég því láni að</t>
  </si>
  <si>
    <t>gerast tengdasonur Imbu fyrir aldarþriðjungi Á okkar samband bar aldrei neinn skugga , hún var mér sem önnur móðir ,</t>
  </si>
  <si>
    <t>tillögu til þingsályktunar um aðgerðir til að efla lítil og meðalstór fyrirtæki og fyrirtæki í tækn- og hugverkaiðnaði . Viðskiptaráð</t>
  </si>
  <si>
    <t>gert sé ráð fyrir því að skattalegir hvatar nái einnig til þeirra sem fjárfesta í nýsköpunarfyrirtækjum í gegnum fjárfestingarsjóði .</t>
  </si>
  <si>
    <t>vera og að tryggja þyrfti að allt ónotað svæði í dalnum yrði nýtt fyrir íþróttir og útivist . Inga Jóna</t>
  </si>
  <si>
    <t>gert væri ráð fyrir mislægum gatnamótum á Kringlumýrarbraut og Miklubraut og lagningu Hlíðarfótar við Öskjuhlíð og Fossvogsbrautar í göngum .</t>
  </si>
  <si>
    <t>væri á niðurstöðum hennar síðar á þessu hausti . Tekjuafgangurinn " froðufé " Sverrir Hermannsson , formaður Frjálslynda flokksins ,</t>
  </si>
  <si>
    <t>gert væri ráð fyrir tekjuafgangi í fjárlagafrumvarpinu . Afgangurinn væri hins vegar froðufé , tilkomið vegna viðskiptahalla og ofþenslu .</t>
  </si>
  <si>
    <t>hann m.a. fyrstu fiskréttaverksmiðju sem Íslendingar starfræktu í Bretlandi . Icelandic Group , áður SH , átti því láni að</t>
  </si>
  <si>
    <t>geta á 70 ára afmælisráðstefnu sinni sem haldin var í Hörpu 25. september síðastliðinn heiðrað Hjalta Einarsson sérstaklega fyrir störf</t>
  </si>
  <si>
    <t>eflaust gleðst eins og hún yfir því að nú njóta þau samvista á ný . Mamma átti því láni að</t>
  </si>
  <si>
    <t>geta að eigin ósk varið lengstum tíma veikinda sinna heima við . Þar naut hún umönnunar lækna og hjúkrunarfólks sem</t>
  </si>
  <si>
    <t>hljóðfæraleik og söng . Raunar má segja það sama um fleiri listgreinar , sumar ættir virðast eiga því láni að</t>
  </si>
  <si>
    <t>geta af sér fólk sem er flest til lista lagt . Gunnlaugur sigldi ekki alveg sléttan sjó gegnum lífið .</t>
  </si>
  <si>
    <t>réttu haft afskaplega gaman af samferðafólki sínu , en aldrei þó með neikvæðum formerkjum . Ég átti því láni að</t>
  </si>
  <si>
    <t>geta alloft verið með Haddý við störf í eldhúsinu á heimili hennar og Miguels og þetta voru allt ógleymanlegar stundir</t>
  </si>
  <si>
    <t>ÞAÐ eru ekki allir hér á landi , frekar en víða annarsstaðar í heiminum , sem eiga því láni að</t>
  </si>
  <si>
    <t>geta átt sér heimili eða öruggt skjól allan ársins hring , og eru skjólstæðingar Byrgisins Rockville lifandi sönnun þess .</t>
  </si>
  <si>
    <t>" Þetta er skemmtilegt og fyndið verk fyrir alla fjölskylduna , " segir hún , en fjölskyldur taka því áreiðanlega</t>
  </si>
  <si>
    <t>geta átt stund saman við útvarpið . " Börn kunna að meta þetta en ég heyri sögur af því að</t>
  </si>
  <si>
    <t>Grandagarð hefur Reykjavíkurborg nú möguleika á að aðgreina hóp yngri og eldri karla sem stríða við heimilisleysi . ,, Við</t>
  </si>
  <si>
    <t>geta bætt þjónustu við unga heimilislausa vímuefnaneytendur , “ segir Dagur B. Eggertsson borgarstjóri . Rannsóknir sýna að ungmenni sem</t>
  </si>
  <si>
    <t>loksins á enda . Þú sem varst svo vel af guði gerður en áttir því miður ekki því láni að</t>
  </si>
  <si>
    <t>geta beint gáfum þínum í gæfuríkan farveg . Ég vil nota tækifærið og þakka það að hafa fengið að kynnast</t>
  </si>
  <si>
    <t>. „ Samkomulagið við JetBlue gefur farþegum beggja flugfélaga tækifæri til þess að safna fleiri punktum en áður . Við</t>
  </si>
  <si>
    <t>geta boðið farþegum Icelandair nýja möguleika um leið og við bjóðum fjölmarga viðskiptavini JetBlue velkomna til okkar “ , segir</t>
  </si>
  <si>
    <t>sinn gjaldeyri heima á Íslandi . “ Hún segir að það spili þó fleira inn í og sumir hjúkrunarfræðingar hafi</t>
  </si>
  <si>
    <t>geta breytt til . Stöðugur vöxtur hefur verið í fjölda þeirra heilbrigðisstarfsmanna sem fara til útlanda til starfa . Rósa</t>
  </si>
  <si>
    <t>var Ásgeir Bjarnason að kveðja þennan heim . Hann hafði lifað langa og farsæla ævi og átti því láni að</t>
  </si>
  <si>
    <t>geta búið á heimili sínu allt til síðasta dags . Hann var alltaf kenndur við Ásgarð í Dalasýslu og þar</t>
  </si>
  <si>
    <t>þegar Þórunn dóttir þeirra og Rúnar maður hennar gerðust aðilar að félagsbúinu . Eftir það áttu þau því láni að</t>
  </si>
  <si>
    <t>geta búið áfram á heimili sínu og Ásdís áfram eftir að Jón Geir lést en í ársbyrjun 2018 flutti hún</t>
  </si>
  <si>
    <t>Kópavogi lagðist búskapur smátt og smátt af . Það gerðist einnig hjá Svanhvíti . Hún átti þó því láni að</t>
  </si>
  <si>
    <t>geta búið áfram í sínu ágæta húsi í allmörg ár . Síðar byggðu Sigrún dóttir hennar og Ásgeir eiginmaður hennar</t>
  </si>
  <si>
    <t>vinmörg og ávallt veitandi en fátt var henni fjær skapi en að auglýsa það . Sigga átti því láni að</t>
  </si>
  <si>
    <t>geta búið ein og hugsað um sig sjálf að mestu leyti þar til á aðfangadagsmorgun en þá var hún flutt</t>
  </si>
  <si>
    <t>míns , Baldurs Steingrímssonar , var langt , kyrrt og fagurt , frostnætur fáar . Hann átti því láni að</t>
  </si>
  <si>
    <t>geta búið heima hjá sér á Skeggjagötunni fram undir það síðasta . Þeir eiga gott sem mega eyða ævikvöldinu sem</t>
  </si>
  <si>
    <t>Kela var alltaf gott að heimsækja og jóladagsboðin í Vesturbrún 8 eru minnisstæð . Guja mamma átti því láni að</t>
  </si>
  <si>
    <t>geta búið í húsinu þeirra á meðan hún lifði . Ég kveð kæra systur mína og þakka fyrir allar góðu</t>
  </si>
  <si>
    <t>hús í túnjaðrinum . Þar var gott að koma og gestrisnin söm við sig . Ásgeir átti því láni að</t>
  </si>
  <si>
    <t>geta dvalið heima til æviloka . Ásgarður var ávallt hans heimili þó að hann þyrfti að dvelja annars staðar um</t>
  </si>
  <si>
    <t>sem hún bjó til æviloka . Þar var einnig hlýlegt og gott að koma . Hún átti því láni að</t>
  </si>
  <si>
    <t>geta dvalist heima hjá sér allt fram undir það síðasta . Undir það síðasta var það erfiðara og hefði ekki</t>
  </si>
  <si>
    <t>veit ekki hvernig meirihlutinn mun taka í tillögu hennar . „ Ég vonast þó til þess að þau taki því</t>
  </si>
  <si>
    <t>geta eflt samtalið við almenning án allra þessara kerfislægu girðinga . “ Eins og margir aðrir bílaframleiðendur hefur BMW unnið</t>
  </si>
  <si>
    <t>einkum með tölvusneiðmyndatækjum í huga . Þetta er oft nefnt CT tækni . Heilbrigðisstofnanir sem ekki eiga því láni að</t>
  </si>
  <si>
    <t>geta endurnýjað búnað sinn í takt við tímann verða fljótt eftirbátar annarra og hætta er á að greiningarmöguleikar verði fyrr</t>
  </si>
  <si>
    <t>voðalega gaman . " Atvikið vakti hann þó til umhugsunar um allar þær konur sem ekki eiga því láni að</t>
  </si>
  <si>
    <t>geta fætt börn við sómasamlegar aðstæður sem teljist sjálfsagðar hér heima . Hann segist mest sleginn yfir því að fólkið</t>
  </si>
  <si>
    <t>nýrnasjúklinga á Íslandi , þ.e.a.s. þeirra sjúklinga sem hafa ekki lengur starfandi nýru . Við nýrnasjúklingar eigum því láni að</t>
  </si>
  <si>
    <t>geta fengið meðferð sem heldur okkur á lífi . Þar sem nýrun eru óstarfhæf eru úrgangsefni hreinsuð úr blóðinu á</t>
  </si>
  <si>
    <t>maður , " sagði Óskar léttur í bragði í gær . Hann lítur alls ekki á verkefnið sem vandamál heldur</t>
  </si>
  <si>
    <t>geta fengið þúsundir áhorfenda á Hásteinsvöll . Hins vegar þarf að huga að mörgu svo að allt gangi snurðulaust fyrir</t>
  </si>
  <si>
    <t>, glæsilega klædd í eitthvert fíneríið sem þú hafðir keypt á erlendri grund , en þú áttir því láni að</t>
  </si>
  <si>
    <t>geta ferðast . En vegna heilsu minnar hin síðari ár kom oft í þinn hlut að sjá um kaffið eða</t>
  </si>
  <si>
    <t>síðustu misserum þar sem landsmálin og önnur vandamál voru rædd . Á seinni árum áttum við hjónin því láni að</t>
  </si>
  <si>
    <t>geta ferðast dálítið um landið með þeim Ásmundi og Ásdísi . Reyndar höfðum við áður farið saman til útlanda .</t>
  </si>
  <si>
    <t>sem fór fram hjá ef hann á annað borð var á landinu En afi og amma áttu því láni að</t>
  </si>
  <si>
    <t>geta ferðast mikið , bæði innan lands sem utan . Ekki síst þessi síðustu ár sem þau hafa getað notið</t>
  </si>
  <si>
    <t>, lést fyrir einu og hálfu ári . Eftir að börnin uxu úr grasi áttu þau hjónin því láni að</t>
  </si>
  <si>
    <t>geta ferðast mikið um heiminn og völdu þau þá oftast staði þar sem mikið var um söfn og fallegar byggingar</t>
  </si>
  <si>
    <t>og þeir munu bera flugleiðina uppi . Margir sem sinni viðskiptum og stjórnsýslu eiga oft leið til borgarinnar og munu</t>
  </si>
  <si>
    <t>geta flogið beint . Áætlanir félagsins geri svo ráð fyrir að lengja tímabilið á næsta ári . Handknattleiksmaðurinn Kristinn Björgúlfsson</t>
  </si>
  <si>
    <t>Þór Karlssyni í þessari bók . Frásögn hans er öll skýr og skemmtileg og mér þykir trúlegt að margir munu</t>
  </si>
  <si>
    <t>geta fræðst um þróunina í sjávarútveginum , og þó einkanlega fiskvinnslunni í Eyjum og víðar , á tímabilinu frá því</t>
  </si>
  <si>
    <t>að verstur sé þó umhverfisþáttur stóriðjunnar . Honum til hughreystingar má benda á að við Íslendingar eigum því láni að</t>
  </si>
  <si>
    <t>geta framleitt orku á vistvænni hátt en flestar aðrar þjóðir . Fyrir vikið er það umhverfisvænt skref í hnattrænum skilningi</t>
  </si>
  <si>
    <t>og átti þar mörg góð ár , en síðasta árið hefur verið henni erfitt . Ég átti því láni að</t>
  </si>
  <si>
    <t>geta fygst með henni síðasta spölinn og alltaf var hún jafn elskuleg brosandi og þakklát öllu sem gert var fyrir</t>
  </si>
  <si>
    <t>gekk var samglaðst með okkur , ef ekki vorum við hvött áfram . Amma og afi áttu því láni að</t>
  </si>
  <si>
    <t>geta fylgst með afkomendum sínum . Þar voru langömmubörnin engin undantekning . Sú umhyggja og athygli sem þau fengu eru</t>
  </si>
  <si>
    <t>hjá okkur í Njarðvík til ársins 1989 og var það ánægjulegur tími . Ég hef síðan átt því láni að</t>
  </si>
  <si>
    <t>geta fylgst með þeim hjónum Míle og Sigfríði byggja upp fyrirtæki sitt , Yogastöðina Heilsubót . Það hefur verið afskaplega</t>
  </si>
  <si>
    <t>komum við að Steinnesi fyrir tveimur árum og áttum góða stund þeim hjónunum . Svo átti ég því láni að</t>
  </si>
  <si>
    <t>geta fylgt henni í sjúkrabíl norður á Sauðárkrók . Rifjuðum við upp margt frá liðnum dögum . Þótt hún væri</t>
  </si>
  <si>
    <t>úr framleiðslu til að hækka verðið . Jafnvel í Bandaríkjunum er snörp olíuverðslækkun vafasamur ávinningur . Þótt bíleigendur kunni að</t>
  </si>
  <si>
    <t>geta fyllt tankinn fyrir minna fé gætu bandarísk olíufyrirtæki lent í því að borunarkostnaður yrði óyfirstíganlegur ef verðið fer niður</t>
  </si>
  <si>
    <t>þá bjó hjá henni , og elstu barnanna . Þrátt fyrir mikla fátækt í æsku átti Þórunn því láni að</t>
  </si>
  <si>
    <t>geta gengið menntaveginn . Móður hennar og systkinum var það mikið í mun að hún fengi að mennta sig en</t>
  </si>
  <si>
    <t>eru þær mikið borðaðar í lok sumars og fram á haust . " ÞAÐ eiga ekki allir því láni að</t>
  </si>
  <si>
    <t>geta geymt bílinn sinn inni í bílskúr yfir vetrarmánuðina og sest inn í hann að morgni ylvolgan í stofuhita ,</t>
  </si>
  <si>
    <t>að stríða sl. sumar , veikindi sem hann hlaut að bíða lægri hlut fyrir . Við áttum því láni að</t>
  </si>
  <si>
    <t>geta haft Alla á heimili okkar af og til sl. sumar þegar hann var að ná sér eftir veikindin .</t>
  </si>
  <si>
    <t>býli , þar sem allt vitnaði um iðjusemi , smekkvísi og snyrtimennsku húsbændanna . Við hjónin áttum því láni að</t>
  </si>
  <si>
    <t>geta heimsótt Dísu nokkrum sinnum á lífsleiðinni . Það voru eftirminnilegir fagnaðarfundir og ávallt fór maður glaðari frá henni en</t>
  </si>
  <si>
    <t>eftir lát Hermanns 1995 flutti Dóra á Dvalarheimilið Höfða og átti þar rólegt ævikvöld . Undirritaður átti því láni að</t>
  </si>
  <si>
    <t>geta heimsótt frænku í seinni tíð öðru hvoru og hlusta á hana segja frá lífsbaráttunni hér fyrr á tímum ,</t>
  </si>
  <si>
    <t>hefur gert fyrir hann . Sjálfum hefur mér auðnast að halda góðu sambandi við Kristján og átt því láni að</t>
  </si>
  <si>
    <t>geta heimsótt hann og Ingu á Engjaveginn í hvert skipti sem ég kom til Ísafjarðar . Mikið varð Kristján alltaf</t>
  </si>
  <si>
    <t>var minnisstæður fyrir margra hluta sakir , hafsjór af fróðleik og minnugur með afbrigðum . Ég átti því láni að</t>
  </si>
  <si>
    <t>geta heimsótt hann reglulega síðustu æviárin , en hann dvaldi þá á Skjóli . Það voru ógleymanlegar stundir sem ég</t>
  </si>
  <si>
    <t>langar til að minnast vinar okkar og frænda Aðalsteins Sigurðssonar með nokkrum fátæklegum orðum . Við áttum því láni að</t>
  </si>
  <si>
    <t>geta heimsótt þau hjón Alla og Ástrúnu konu hans á þeirra fallega heimili þar sem ávallt ríkti sérstök ró og</t>
  </si>
  <si>
    <t>Steinar var góður félagi , skemmtilegur í samstarfi , hugsjónamaður og hamhleypa til verka . Hann átti því láni að</t>
  </si>
  <si>
    <t>geta helgað starfskrafta sína því sem hann bar mest fyrir brjósti – fegrun og ræktun lands og stjórnmálastörfum í þágu</t>
  </si>
  <si>
    <t>og lögðu sig fram um að rækta góð tengsl við fjölskyldu og vini . Við Edda áttum því láni að</t>
  </si>
  <si>
    <t>geta hist oft bæði hér heima og í Svíþjóð , og í hvert sinn sem fundum okkar bar saman ,</t>
  </si>
  <si>
    <t>um 30 ár og á þeim tíma haft þúsundir skjólstæðinga . Á síðustu árum hef ég átt því láni að</t>
  </si>
  <si>
    <t>geta hjálpað mörgum þeim sem til mín leita með verk í sálinni með því að gefa þeim lyf til að</t>
  </si>
  <si>
    <t>brýnt þegar kemur að íslenskri tungu og menningu . Okkar fyrsta úrlausnarefni er að styrkja rekstrarumhverfi einkarekinna fjölmiðla og ég</t>
  </si>
  <si>
    <t>geta í dag kynnt frumvarpsdrög sem ég tel að muni stuðla að öflugri fjölmiðlun hér á landi , “ sagði</t>
  </si>
  <si>
    <t>upp úr tvítugu til að læra af þeim reyndu mönnum sem þar sátu og hef síðan átt því láni að</t>
  </si>
  <si>
    <t>geta kallað Björn Kristjánsson vin minn . Björn var mikilvirkur múrarameistari hér í bæ og vanur því að segja til</t>
  </si>
  <si>
    <t>ég verði að kaupa tvö eintök af bókinni , " segir hann og býst við að margir foreldrar taki því</t>
  </si>
  <si>
    <t>geta keypt annað ódýrt eintak af bókinni um Harry Potter . BBC Tindur frá Múlakoti stendur efstur eftir forkeppni í</t>
  </si>
  <si>
    <t>Á næstunni mun koma í ljós hvort klefinn nær útbreiðslu en vísast munu þreyttir ferðalangar á flugvöllum heimsins taka því</t>
  </si>
  <si>
    <t>geta lagst til svefns , eftir að hafa farið yfir tölvupóstinn á skjánum yfir rúmgaflinum . Þótt fyrstu fimmtán mínúturnar</t>
  </si>
  <si>
    <t>félagið , en hann tekur sæti í stjórn félagsins og mun taka virkan þátt í starfsemi þess . Starfsfólk CAOZ</t>
  </si>
  <si>
    <t>geta látið enn frekar reyna á þekkingu sína og færni en þekkingariðnaðurinn snúist fyrst og fremst um fólk og kunnáttu</t>
  </si>
  <si>
    <t>nennti því ekki , hætti og ákvað að reyna erfiðari leiðina . Á móti hef ég átt því láni að</t>
  </si>
  <si>
    <t>geta leitað til vinar míns , Hafliða Arngrímssonar , í gegnum árin . Ertu póstmódernisti ? Guðjón ( getur ekki</t>
  </si>
  <si>
    <t>sín störf af eljusemi . Áhugi hans á landinu var mikill og þekking ótrúleg . Hann átti því láni að</t>
  </si>
  <si>
    <t>geta lesið bækur fram á síðustu ár og var ótrúlega fróður um ýmsa hluti og gang mála í þjóðfélaginu .</t>
  </si>
  <si>
    <t>óþurftarverk sín í leynum . Ég kveð Benedikt Benediktsson með söknuði og þakka samfylgdina . Ég átti því láni að</t>
  </si>
  <si>
    <t>geta liðsinnt honum við ýmis smáleg verkefni sem honum voru ekki lagin . Við hittumst á kaffihúsum og áttum spjall</t>
  </si>
  <si>
    <t>vanlíðan . Allt í bland samtímis . Þið getið ímyndað ykkur ástandið á heimilinu . Á sama tíma og maður</t>
  </si>
  <si>
    <t>geta loks farið að lifa eðlilegu lífi þá kveið maður því að fitna . Að fitna að móti loknu er</t>
  </si>
  <si>
    <t>mörg mál sem draga fram svona afgerandi meirihlutastuðning , ” segir Gunnar Smári . „ Stjórnvöld hljóta að taka því</t>
  </si>
  <si>
    <t>geta loks haft þjóðina að baki sér í einhverju máli . Ég býst því við að þau finni fljótt leið</t>
  </si>
  <si>
    <t>í enska bikarnum í dag . Walcott var ánægður með að vera kominn aftur í liðið eftir erfið meiðsli og</t>
  </si>
  <si>
    <t>geta loksins spilað með Alexis Sanchez . ,, Það var gaman fyrir mig persónulega að dusta köngulóarvefina í burtu eftir</t>
  </si>
  <si>
    <t>, enginn skortur var á sjálfboðaliðum til starfa og sömu sögu var að segja um vörurnar . Árósabúar tóku því</t>
  </si>
  <si>
    <t>geta losað sig við allt mögulegt úr kjöllurum og geymslum og viðskiptavinir í versluninni sömuleiðis ánægðir með að geta gert</t>
  </si>
  <si>
    <t>12 til 17 . Mikið er að gera í versluninni í Skeifunni og segir Sigríður að viðskiptavinir taki þeim möguleika</t>
  </si>
  <si>
    <t>geta mætt á staðinn , prófað vörurnar og fengið ráðgjöf . Sem fyrr segir eru Sigríður og unnusti hennar með</t>
  </si>
  <si>
    <t>Þróttar , sem verða í hlutverki gestgjafa eins og fyrir síðustu heimaleiki íslenska landsliðsins . Stuðningsmenn landsliðsins hafa tekið því</t>
  </si>
  <si>
    <t>geta mætt snemma í Laugardalinn til að hita upp og nú geta allir hitað upp saman , þeir sem eiga</t>
  </si>
  <si>
    <t>Þróttar , sem eru í hlutverki gestgjafa eins og fyrir síðustu heimaleiki íslenska landsliðsins . Stuðningsmenn landsliðsins hafa tekið því</t>
  </si>
  <si>
    <t>geta mætt snemma í Laugardalinn til að stilla saman strengi sína : Nú geta allir hitað upp saman , þeir</t>
  </si>
  <si>
    <t>geta mætt snemma í Laugardalinn til að stilla saman strengi sína : ú geta allir hitað upp saman , þeir</t>
  </si>
  <si>
    <t>létt verk að fá fólk til að breyta um lífsstíl en þó hafi sænskar kannanir sýnt að fólk taki því</t>
  </si>
  <si>
    <t>geta notað eigin atorku til lækninga í stað lyfja eða með lyfjum . " Það er ekki hægt að neyða</t>
  </si>
  <si>
    <t>í tilkynningu frá Matvælastofnun . Ég fagna því að allt Ísland fari að virka saman sem ein heild . Ég</t>
  </si>
  <si>
    <t>geta notið fullkominnar læknisþjónustu nær heimabyggð , sem stórlækkar kostnað fólks . Ég fagna bættri geðheilsugæslu um allt land .</t>
  </si>
  <si>
    <t>fagna betra heilbrigðiskerfi , sem virkar , og að fá loksins nýjan spítala , hannaðan fyrir nútíma þarfir . Ég</t>
  </si>
  <si>
    <t>geta notið fullkominnar læknisþjónustu nær heimabyggð , sem stórlækkar kostnað fólks . Ég fagna því að draga úr óhóflegri samþjöppun</t>
  </si>
  <si>
    <t>við undirbúning jólanna og hlakka til að njóta samvista við vini og ættingja . Flest okkar eigum því láni að</t>
  </si>
  <si>
    <t>geta notið jólanna örugg og óhrædd svo er þó ekki um alla . Í Bujumbura í Búrúndi sitja Odette Nzeyimana</t>
  </si>
  <si>
    <t>mjög og með skoðanir á öllum og öllu , þar var sko engin lognmollan . Ég átti því láni að</t>
  </si>
  <si>
    <t>geta oft heimsótt þau hjón og alltaf var mér tekið með stakri gestrisni og eins og þau ættu í mér</t>
  </si>
  <si>
    <t>vandann vegna svifryksins nema að ávarpa ferðavenjur og þá miklu bílaumferð sem er í Reykjavík . Knattspyrnusamband Íslands tekur því</t>
  </si>
  <si>
    <t>geta orðið að liði og aðstoðað Fossvogsskóla vegna mygluvanda þar . Um 230 krakkar munu næstu mánuði sækja skóla í</t>
  </si>
  <si>
    <t>hálfu skólayfirvalda og borgarinnar . “ Hann segir að auðvitað sé um sérstakar aðstæður að ræða en KSÍ taki því</t>
  </si>
  <si>
    <t>geta orðið að liði við að hjálpa til að leysa úr stöðunni . „ Reykjavíkurborg er meirihlutaeigandi vallarins svo það</t>
  </si>
  <si>
    <t>virka Stóru farveiturnar erlendis hafa sýnt það að hugmyndin er góð , og um allan heim hafa neytendur tekið því</t>
  </si>
  <si>
    <t>geta pantað leigubíl í snjallsímaforriti . En það þarf meira til en gott forrit því þjónustan þarf að vera í</t>
  </si>
  <si>
    <t>* Cargolux hefur starfað sem flugfélag " vörumiðlaranna " eða freight forwarders . * Cargolux hefur átt í láni að</t>
  </si>
  <si>
    <t>geta ráðið traust og hæft starfsfólk sem var ætíð ákveðið að ljúka því verkefni sem þurfti að leysa . Á</t>
  </si>
  <si>
    <t>er sólgið í veðurblíðu eftir hryssinginn undanfarið og mátti sjá þess merki í miðborginni í vikunni . Sumir tóku því</t>
  </si>
  <si>
    <t>geta sest niður utan við veitingastað þótt ekki væri lofthitinn hár . Fólkið lét það ekki trufla sig þótt vinnusamir</t>
  </si>
  <si>
    <t>lítið sem ekkert gerst og oft er það versta leiðin að gera ekkert . Myndi almenningur ekki vilja taka því</t>
  </si>
  <si>
    <t>geta sjálfur veitt þingheimi aðhald ? Ekki einungis setið á bekknum og horft á . Horft á meðan þingið gerir</t>
  </si>
  <si>
    <t>geta sjálfur veitt þingheimi aðhald . Ekki einungis setið á bekknum og horft á . Horft á meðan þingið gerir</t>
  </si>
  <si>
    <t>. European Viewpoint . Jacques Delors er fyrrverandi forseti framkvæmdastjórnar Evrópusambandsins . Í JÚNÍMÁNUÐI síðastliðnum átti ég þeirri gæfu að</t>
  </si>
  <si>
    <t>geta slegist í för með þeim fríða og litríka hóp sem stefndi norður að Dröngum í Strandasýslu undir forystu Guðjóns</t>
  </si>
  <si>
    <t>sömu leið . Borgríkið sýnir klærnar . Sem betur fer höfum við sem búum fjarri höfuðborgarsvæðinu átt því láni að</t>
  </si>
  <si>
    <t>geta sótt til þessara sameiginlegu stofnana okkar og komist á fundi með greiðum og góðum flugsamgöngum , þar sem flugvöllurinn</t>
  </si>
  <si>
    <t>svo með uppgangi Loftleiða og varð hann flugvélstjóri í millilandaflugi Loftleiða og Flugleiða . Þar átti ég því láni að</t>
  </si>
  <si>
    <t>geta starfað með honum sem flugmaður þess flugfélags á DC - 8 þotum sem flugu milli Evrópu og Ameríku um</t>
  </si>
  <si>
    <t>mikið minni kostnaður heldur en að senda börnin að heiman , “ segir Hrafnhildur Guðbjörnsdóttir , umsjónarmaður framhaldsdeildarinnar . Sveitarstjórinn</t>
  </si>
  <si>
    <t>geta stuðlað að því að ungmenni haldist lengur í heimabyggð , þótt sumir hafi hingað til ílenst án þess að</t>
  </si>
  <si>
    <t>marga sameiginlega snertifleti í lífi okkar þó vissulega færum við ólíkar leiðir að þeim . Við áttum því láni að</t>
  </si>
  <si>
    <t>geta styrkt hvor aðra og veitt hvor annarri hvatningu í sköpun okkar . Margar ánægjustundir átti ég með Elfu-Björk á</t>
  </si>
  <si>
    <t>. Árangurinn er sá að Dagverðareyri og Glæsibær eru meðal mestu skógræktarjarða í Eyjafirði . Ég átti því láni að</t>
  </si>
  <si>
    <t>geta styrkt og endurnýjað kynni mín við frændfólk mitt á Dagverðareyri sumarið 1980 , þegar ég gegndi læknisstörfum á Dalvík</t>
  </si>
  <si>
    <t>því að náungakærleika , mannskilningi og kristilegum hugsunarhætti sé mjög misskipt milli íbúa hverfa borgarinnar og margir íbúar tækju því</t>
  </si>
  <si>
    <t>geta sýnt þessar dyggðir sínar með því að bjóða velkomna utangarðsmenn í nágrenni sitt . Gefur það auga leið að</t>
  </si>
  <si>
    <t>fyrir norðan . Símann var alltaf hægt að nota og var hann óspart notaður . Ég átti því láni að</t>
  </si>
  <si>
    <t>geta talað við þig á meðan þú lást á sjúkrahúsinu nokkrum sinnum . Síðast viku áður en þú lést .</t>
  </si>
  <si>
    <t>var sá drengur að koma beint framan að manni og segja hug sinn allan . Ég átti því láni að</t>
  </si>
  <si>
    <t>geta talið mig félaga hans til hinstu stundar . Hann mun að vísu ekki oftar lesa mér pistilinn en ég</t>
  </si>
  <si>
    <t>Hákoni . Við Snorri áttum mikið og gott samband , bæði persónulegt og faglegt . Ég átti því láni að</t>
  </si>
  <si>
    <t>geta talið Snorra og Sigurlaugu heitna , konu hans , meðal bestu vina minna . Þau treystu mér jafnvel fyrir</t>
  </si>
  <si>
    <t>síðasta mundi eftir öllum og spurði eftir þeim þegar við komum í heimsókn . Við hjónin áttum því láni að</t>
  </si>
  <si>
    <t>geta tekið á móti henni og Guðmundi Geir vini hennar í Danmörku þegar við bjuggum þar . Það voru góðar</t>
  </si>
  <si>
    <t>hefur sýnst í sumar að þingmenn úr flestum flokkum hafi miklar skoðanir á þessum málum og því hljóta þeir að</t>
  </si>
  <si>
    <t>geta tekið þátt í ákvörðunum um þessi mál . “ Í greinargerð með frumvarpi Kolbeins segir að Ísland sé aðili</t>
  </si>
  <si>
    <t>að hafa ráðist á Alþingi í desember 2008 . „ Ég var í bökunarfríi frá leikskólanum þennan dag og ég</t>
  </si>
  <si>
    <t>geta tekið þátt í þessari aðgerð . Í hruninu gekk valdastéttin af göflunum , bæði vegna þess að hún var</t>
  </si>
  <si>
    <t>séð eða skynjað . Við sem vissum um sjúkdóm hans fylltumst stolti og eftir athöfnina átti ég því láni að</t>
  </si>
  <si>
    <t>geta tjáð honum hug minn og þakklæti á þessari stundu . Liðlega ári fyrr kom fjölskylda Jóns saman á þessum</t>
  </si>
  <si>
    <t>þræðir og verður tíminn að skera úr um hvort hægt verður að rekja þá til upphafs síns , en ég</t>
  </si>
  <si>
    <t>geta tjáð mig við ábyrga aðila , " segir í yfirlýsingu frá Gunnari . Þá segir að stjórn Krossins hafi</t>
  </si>
  <si>
    <t>geta tjáð mig við ábyrga aðila . Ég hef reynt eftir megni að gefa þeim svigrúm sem hafa sótt að</t>
  </si>
  <si>
    <t>er mér skilst , endanlega " sparað burt " nk. áramót . Hérlendir útvarpshlustendur eiga sem stendur þeim munaði að</t>
  </si>
  <si>
    <t>geta valið á milli heilla tveggja klassískra rása . Hin eldri – Rondó – er í gangi allan sólarhringinn ;</t>
  </si>
  <si>
    <t>þeim fyrirlitningu . Sárafáir líta á sig sem skuldbundna yfirboðurum , því að flestum þykir skyldan hvimleið byrði sem þeir</t>
  </si>
  <si>
    <t>geta varpað af sér . " Kemur þarna kannski í ljós óánægja embættismannsins með sína samtíð , þrátt fyrir að</t>
  </si>
  <si>
    <t>, goluna í ljósu hrokknu hárinu , fullan af orku og áhuga fyrir veiðinni . Við áttum því láni að</t>
  </si>
  <si>
    <t>geta veitt saman í Laxá í Aðaldal nokkrum sinnum og höfðum þá aðsetur hjá foreldrum Egils , Huldu og Jónasi</t>
  </si>
  <si>
    <t>og teljum að þarna sé fyrst og fremst um það að ræða að veita þjónustu , sem þeir ættu að</t>
  </si>
  <si>
    <t>geta veitt sínum viðskiptamönnum en ekki að leggjast þvert í götu þess , " segir Indriði Þorláksson ríkisskattstjóri um það</t>
  </si>
  <si>
    <t>skattframtöl , en Indriði segir ekkert hæft í þeirri afstöðu . Um sé að ræða þjónustu sem aðilar ættu að</t>
  </si>
  <si>
    <t>geta veitt sínum viðskiptamönnum en ekki leggjast þvert í götu þess . Bendir á ákvæði laga á Norðurlöndunum Upplýsingar frá</t>
  </si>
  <si>
    <t>þau væru að gera . Þetta var ómetanlegt fyrir þig og eins fyrir börnin sem hafa átt því láni að</t>
  </si>
  <si>
    <t>geta verið í daglegum eðlilegum samskiptum við þig . Ég er ekki enn búin að meðtaka það að þú komir</t>
  </si>
  <si>
    <t>hún tók því sem sjálfsögðu ferli , var ekki að ergja sig yfir neinu . Hún átti því láni að</t>
  </si>
  <si>
    <t>geta verið í heimahúsi hjá dóttur sinni og fjölskyldu síðustu áratugina og naut þar frábærrar umhyggju á allan hátt .</t>
  </si>
  <si>
    <t>gott af þessu Edda og Bragi hafa farið á flesta heimsleika í 35 ár og yfirleitt átt því láni að</t>
  </si>
  <si>
    <t>geta verið í klappliði einhvers úr fjölskyldunni . Nú fara tvö barnabörn í fyrsta skipti til að keppa . Gústaf</t>
  </si>
  <si>
    <t>afar góð mæting fyrir norðan . Hátíðin var í samstarfi við Bíó Paradís og kvikyndi á Akureyri sem tóku því</t>
  </si>
  <si>
    <t>geta verið með alevrópska hátíð . Þá vorum við með styrktarsýningu 25. nóvember , lokadag hátíðarinnar sem bar upp á</t>
  </si>
  <si>
    <t>víða að til að spreyta sig á keppnisvellinum . Veður var gott , en heldur kalt og tóku menn því</t>
  </si>
  <si>
    <t>geta yljað sér á ljúffengri kjötsúpu meðan á keppni stóð . A-úrslit 17 ára og yngri SætiNafn knapa 1 Valdís</t>
  </si>
  <si>
    <t>landinu með tilheyrandi breytingum ; klæða landið skógi að nýju , skapa nýja auðlind . Ég átti því láni að</t>
  </si>
  <si>
    <t>geta þar lagt hönd á plóg . Bjartsýni ríkjandi Mörgu þurfti að sinna . Eitt var það að samfagna með</t>
  </si>
  <si>
    <t>Jörundsson leit við í Pakkhúsinu og ræddi við Gunnar Örn og aðra aðstandendur sýningarinnar . Hornfirðingar eiga því láni að</t>
  </si>
  <si>
    <t>getað státað af einum þekktasta myndlistarmanni Íslendinga , en það er fyrst núna á síðustu árum sem Svavar Guðnason kveður</t>
  </si>
  <si>
    <t>hagkvæman og umhverfisvænan hátt . Og þarna fara saman miklir kostir sem að ég trúi ekki öðru en að allir</t>
  </si>
  <si>
    <t>fagni að</t>
  </si>
  <si>
    <t>geti nýst , ef að öll umhverfisskilyrði eru sett rétt fram . Mikill viðbúnaður er í dag , lokadag samræmdra</t>
  </si>
  <si>
    <t>eiginlega alltof stór fyrir gyllingarvélina , en Guðmundur leysti það verk hugvitssamlega af hendi . Guðmundur átti því láni að</t>
  </si>
  <si>
    <t>giftast góðri konu , Björk Guðjónsdóttur , frá Skáldalæk í Svarfaðardal . Hún lést í mars á þessu ári .</t>
  </si>
  <si>
    <t>vegar Oft var kátt í sumarbústaðnum með Siggu og Óla við söng og gítarspil . Sigga átti því láni að</t>
  </si>
  <si>
    <t>giftast öndvegismanni , Ólafi Karvelssyni . Þau voru mjög samheldin og gerðu svo margt skemmtilegt saman , t.d. allar utanlandsferðirnar</t>
  </si>
  <si>
    <t>ber að ganga vel um og skila óspilltu búi í hendur næstu kynslóðar . Við Ólafur áttum því láni að</t>
  </si>
  <si>
    <t>giftast systrum og eignast samtals fjórar dætur á svipuðum tíma og nutu þær þess allar hvað Ólafur var einstaklega barngóður</t>
  </si>
  <si>
    <t>. Uppsjávarfyrirtækin bera stærstan hluta af veiðileyfagjaldinu . Sjö fyrirtæki í Fjarðabyggð og Eyjum borga um 53% gjaldsins . Við</t>
  </si>
  <si>
    <t>fögnuðum því að</t>
  </si>
  <si>
    <t>gjald á bolfiskfyrirtækin væri lækkað því mörg þeirra stóðu ekki undir því . En að færa þungann á fyrirtæki á</t>
  </si>
  <si>
    <t>eru eftir Sigrúnu Bjarnadóttur sem nú er kvödd hinsta sinni langt um aldur fram . Ég átti því láni að</t>
  </si>
  <si>
    <t>góð kynni tókust með okkur Sigrúnu fljótlega eftir að ég fluttist austur að Keldum . Minningarnar eru margar um Sigrúnu</t>
  </si>
  <si>
    <t>tekið verði tillit til sjónarmiða og reynslu starfsmannanna . Forstjórinn fagnar góðri niðurstöðu BJÖRN Zoëga , annar forstjóri Landspítalans ,</t>
  </si>
  <si>
    <t>góð niðurstaða hafi fengist . Hann segir að stjórnendur spítalans hafi getað skýrt nánar fyrir hjúkrunarfræðingunum og geislafræðingunum hvað liggi</t>
  </si>
  <si>
    <t>menn hefðu af vaxandi siglingum . Hvernig væri hægt að bjarga fólki ef skemmtiferðaskip strandaði við Grænland ? En hann</t>
  </si>
  <si>
    <t>góð samvinna væri með ríkjunum í Norðurskautsráðinu . Bartels sagði einnig að NATO þyrfti að vera í stakk búið til</t>
  </si>
  <si>
    <t>, og það kemur í ljós hvort hún verði hagkvæm þegar setlónin fara . Við höfnum alfarið veitunni , en</t>
  </si>
  <si>
    <t>fögnum hverju</t>
  </si>
  <si>
    <t>góðu skrefi , og ég þakka samvinnunefndinni fyrir að gera málamiðlunartillögu til að sætta sjónarmið sveitarfélaganna beggja . " Athygli</t>
  </si>
  <si>
    <t>hefur hins vegar engan tilgang að vera velta sér upp úr slíku . “ Brynjar spyr hvort ekki beri að</t>
  </si>
  <si>
    <t>gögn málsins bendi ekki til sektar Egils . „ Þá hefur stúlkunni kannski ekki verið nauðgað og saklaus maður ekki</t>
  </si>
  <si>
    <t>aldarinnar voru svo byggðar stórar blokkir norðanmegin í höfninni . Þetta er allt frekar dapurlegt – en því má þó</t>
  </si>
  <si>
    <t>gömlu göturnar ofar í bænum eru margar óspilltar . Ég held til dæmis að Austurgata geti gert tilkall til að</t>
  </si>
  <si>
    <t>Dísa studdu við samfélagið . Sem betur fer hafa þessar fallegu sveitir hér í sýslunni alltaf átt því láni að</t>
  </si>
  <si>
    <t>gott fólk og hæfileikaríkt hefur átt hér heimili og bætt tilveruna . Þar með er gott að minnast Steina og</t>
  </si>
  <si>
    <t>eftir byltingu innan hreyfingarinnar . Ég lýsti yfir vantrausti á forystu ASÍ og fékk að launum yfirburða kosningu . Ég</t>
  </si>
  <si>
    <t>grasrótin svari þessu kalli . Og það eitt að félagsmenn Eflingar geti kosið sér forystu til næstu ára er einfaldlega</t>
  </si>
  <si>
    <t>með nútímatækni . Síðasti áratugur í ævi Jónu og Júlíusar var þeim báðum erfiður . Ég átti því láni að</t>
  </si>
  <si>
    <t>greiða þeim smávegis þakkarskuld vorið sem Jóna varð áttræð , með því að gerast sérlegur einkabílstjóri þeirra í nokkurra daga</t>
  </si>
  <si>
    <t>– og hún stóð sem klettur með honum alla tíð þar til yfir lauk . Guðlaugur átti því láni að</t>
  </si>
  <si>
    <t>Grétar , sonur hans , bjó hjá honum í Eskihlíðinni , og eftir að hann missti heilsuna var dagleg umönnum</t>
  </si>
  <si>
    <t>hvaða fyrirtæki það eru sem senda upplýsingar til þriðja aðila og til hvers upplýsingarnar eru notaðar . Yfirmaður Alþjóðagjaldeyrissjóðsins tekur</t>
  </si>
  <si>
    <t>Grikkir muni greiða sjóðnum 450 milljónir evra í vikunni . Christine Lagarde , yfirmaður Alþjóðagjaldeyrissjóðsins , fagnar fréttum af því</t>
  </si>
  <si>
    <t>í búlgörsku deildinni hefst aftur á morgun eftir vetrarfrí en félagaskiptaglugginn þar í landi lokar á sunnudaginn . „ Við</t>
  </si>
  <si>
    <t>Grindvíkingur í húð og hár sem alinn er upp hér í félaginu fái þetta tækifæri . Jósef er vel að</t>
  </si>
  <si>
    <t>króna . Eiríkur Jónsson , formaður Stúdentaráðs og fulltrúi þess í stjórn LÍN , segir breytingarnar áfangasigur fyrir stúdenta og</t>
  </si>
  <si>
    <t>grunnframfærsla hafi verið hækkuð meira en gert var ráð fyrir í fyrstu tillögum stjórnarmeirihluta . " Við gagnrýndum að hækkunin</t>
  </si>
  <si>
    <t>gæti ekki nægilega í störfum Bjartrar framtíðar . Sá hópur vill gjarnan að konur leiði flokkinn . Einn viðmælandi fréttastofu</t>
  </si>
  <si>
    <t>Guðmundur og Róbert skyldu stíga til hliðar og sagðist vonast til þess að í framhaldinu yrði viðsnúningur á gengi flokksins</t>
  </si>
  <si>
    <t>á sínu sviði , vandamál var ekki til í hans huga , aðeins lausnir . Ég átti því láni að</t>
  </si>
  <si>
    <t>Guðni fékk mig til starfa á frumbýlingsárum Ferðaskrifstofunnar Sunnu . Það var einstaklega ánægjulegt að starfa fyrir Guðna , hann</t>
  </si>
  <si>
    <t>ekki aftur snúið , og viðkomandi varð í raun eins og einn af fjölskyldunni . Ég átti því láni að</t>
  </si>
  <si>
    <t>Guðni tók mér sem eigin syni og samskonar hlýhug fann ég strax , og hef síðan fundið , frá allri</t>
  </si>
  <si>
    <t>. Ég gekk í Laugarnesskóla öll mín skólaár , að fjórtán ára aldri . Þar átti ég því láni að</t>
  </si>
  <si>
    <t>Guðrún var leikfimikennari skólans , og þar með vaknaði íþróttaáhuginn undir hennar handleiðslu og á ég henni mikið að þakka</t>
  </si>
  <si>
    <t>spila með landsliðinu og eftir að hann og Eyjólfur ræddu saman ákváðum við að velja hann í hópinn . Ég</t>
  </si>
  <si>
    <t>Gylfi vill vera með okkur enda er hann virkilega góður leikmaður , " sagði Tómas Ingi Tómasson , aðstoðarþjálfari U21</t>
  </si>
  <si>
    <t>Gylfi vill vera með okkur enda er hann virkilega góður leikmaður . " Gylfi mun m.ö.o. leika með liðinu gegn</t>
  </si>
  <si>
    <t>, en situr þar enn óbirt . Ég kýs að tjá mig ekki frekar um þessi mál að sinni en</t>
  </si>
  <si>
    <t>hægt sé að kæra aðför af því tagi sem hér um ræðir til óháðs aðila og hlakka til að sjá</t>
  </si>
  <si>
    <t>nýtingu náttúruauðlinda væri á villigötum . Í stað þess að einblína á friðlýsingu ættu náttúruverndarsinnar og aðrir að taka því</t>
  </si>
  <si>
    <t>hægt væri að framleiða orku á Íslandi án þess að losa gróðurhúsalofttegundir út í andrúmsloftið . Með því að virkja</t>
  </si>
  <si>
    <t>undir lögbundinni áfrýjunarfjárhæð , sem er 300.000 kr. , þurfti Hæstiréttur sérstaklega að veita leyfi fyrir áfrýjun . " Við</t>
  </si>
  <si>
    <t>Hæstiréttur ætli að taka málið fyrir , " segir Guðni Ásþór Haraldsson , lögmaður Vilhjálms og dætranna . Samkvæmt lögum</t>
  </si>
  <si>
    <t>varða mataræði og holla lífshætti . Veffangið er : www.mmedia.is // hollusta KARL Steinar Guðnason , forstjóri Tryggingastofnunar ríkisins ,</t>
  </si>
  <si>
    <t>Hæstiréttur hafi með dómi sínum knúið fram úrslit í erfiðu deilumáli . Óvissa vegna þess hafi verið mjög óþægileg ,</t>
  </si>
  <si>
    <t>of snemmt að segja til um hvort dómurinn feli í sér miklar seinkanir á afhendingu raforku . Landeigendur á Vatnsleysuströnd</t>
  </si>
  <si>
    <t>Hæstiréttur hafi ógilt eignarnám á jörðum þeirra fyrir háspennulínur í lofti . Þeir hafi allan tímann krafist þess að Landsnet</t>
  </si>
  <si>
    <t>beiðni ríkissaksóknara um dómkvadda matsmenn til að yfirfara rannsóknargögn . Kom aldrei til hugar að ég væri vanhæfur " ÉG</t>
  </si>
  <si>
    <t>Hæstiréttur skuli staðfesta niðurstöðu héraðsdóms og unnt verði að snúa sér að því að fjalla efnislega um þetta flókna mál</t>
  </si>
  <si>
    <t>Bryndís Hlöðversdóttir , þingflokksformaður Samfylkingarinnar , fagnaði eins og aðrir stjórnarandstæðingar samkomulaginu . " Það er sérstök ástæða til að</t>
  </si>
  <si>
    <t>hæstvirt ríkisstjórn hafi horfið af braut andvaraleysis sem hefur ríkt í málefnum aldraðra af hennar hálfu . " Bryndís bætti</t>
  </si>
  <si>
    <t>barnaflokkum á mótinu og unnust þar tvenn silfurverðlaun og fern bronsverðlaun . Ragnar Frank Kristjánsson , forseti sveitarstjórnar Borgarbyggðar ,</t>
  </si>
  <si>
    <t>hætt hefur verið við sameiningu Háskóla Íslands og Landbúnaðarháskólans . Tryggja þurfi fjármagn til að byggja upp skólann . Halli</t>
  </si>
  <si>
    <t>barna á Vökudeild verði höfð að leiðarljósi og húsnæði Vökudeildar stækkað . Vökudeildin hefur alla tíð átt því láni að</t>
  </si>
  <si>
    <t>hafa á að skipa afbragðs starfsfólki . Margir starfsmenn hafa starfað við deildina í áraraðir þrátt fyrir oft á tíðum</t>
  </si>
  <si>
    <t>, sé hún tekin út úr fyrirtækinu og stofnuð ný fyrirtæki með einkaaðilum . Fyrirtækið hefur átt því láni að</t>
  </si>
  <si>
    <t>hafa á að skipa góðu starfsfólki , sem leggur metnað sinn í góða þjónustu við íbúa höfuðborgarsvæðisins . Í dag</t>
  </si>
  <si>
    <t>og kunnátta fagfólks til að nota þau . Allt frá stofnun gjörgæsludeildarinnar í Fossvogi hefur deildin átt því láni að</t>
  </si>
  <si>
    <t>hafa á að skipa mjög hæfu og traustu starfsfólki , sem ávallt er reiðubúið að veita sjúklingum og aðstandendum bestu</t>
  </si>
  <si>
    <t>leikskóla sem á sér stað í bænum krefst aukins fjölda sérmenntaðs starfsfólks . Leikskólar Kópavogs hafa átt því láni að</t>
  </si>
  <si>
    <t>hafa á að skipa mjög hæfu starfsfólki . Um helmingur starfsmanna er uppeldismenntaður og hefur það hlutfall sjaldan verið hærra</t>
  </si>
  <si>
    <t>leikskóla er nú unnið að gerð skólanámskrár í öllum leikskólum Kópavogs . Hæft starfsfólk Leikskólar Kópavogs eiga því láni að</t>
  </si>
  <si>
    <t>hafa á að skipa mjög hæfu starfsfólki . Um helmingur starfsmanna eru uppeldismenntaður og hefur það hlutfall aldrei verið hærra</t>
  </si>
  <si>
    <t>stað mikil uppbygging leikskóla í bænum . Fjölgun leikskólarýma krefst aukins starfsfólks . Leikskólar Kópavogs hafa átt því láni að</t>
  </si>
  <si>
    <t>hafa á að skipa mjög hæfu starfsfólki bæði á leikskólunum og eins á leikskólaskrifstofu bæjarins . Hækka lægstu launin Í</t>
  </si>
  <si>
    <t>og vinnuafli . Það hefur verið mikið álag á starfsfólkið okkar undanfarið . Við höfum átt því góða láni að</t>
  </si>
  <si>
    <t>hafa á úrvals starfsfólki að skipa . Við höfum byggt lengst af á íslensku starfsfólki en það hefur nokkuð breyst</t>
  </si>
  <si>
    <t>rúman aldarfjórðung þar til hún lét af störfum vegna aldurs árið 1981 . Heilsuverndarstöð Reykjavíkur hefur átt því láni að</t>
  </si>
  <si>
    <t>hafa að jafnaði átti að skipa úrvals starfsmönnum , þar var Elísabet fremst í flokki . Hún hafði þann starfa</t>
  </si>
  <si>
    <t>1987 . Traustari og samviskusamari manni hef ég ekki kynnst í því hlutverki , þótt ég eigi því láni að</t>
  </si>
  <si>
    <t>hafa aðeins unnið með afburðafólki á þeim vettvangi . Ósjaldan sleppti Guðni sjóróðrum eða vék frá öðrum skyldum þegar kirkjan</t>
  </si>
  <si>
    <t>. " Þar urðu fyrstu leikskáldin til og eitt öflugasta leikskáld Íslendinga , Jökull Jakobsson , átti því láni að</t>
  </si>
  <si>
    <t>hafa aðgang að leikurum og listamönnum Leikfélags Reykjavíkur . Hann fékk þar frábæra aðstöðu , það var hlúð að honum</t>
  </si>
  <si>
    <t>í Noregi . " Þeir eru vanir að kaupa fjöldaframleidda silfurgaffla eða eitthvað slíkt til gjafa og taka því sannarlega</t>
  </si>
  <si>
    <t>hafa aðgang að vörum sem eru handgerðar og sérhannaðar á Íslandi . Þeir eru mjög spenntir fyrir íslenskri hönnun ,</t>
  </si>
  <si>
    <t>þjóðríkja til að mæta þessari þörf um sérhæfingu . Sjálfbært kerfi Hér á Íslandi höfum við átt því láni að</t>
  </si>
  <si>
    <t>hafa aðgengi að læknum með mikla sérhæfingu og þjálfun í undirsérgreinum læknisfræðinnar þannig að við höfum getað tryggt þetta að</t>
  </si>
  <si>
    <t>hvetjandi fyrir starfsfólkið til að veita þá þjónustu . Það er líka gert . Við höfum átt því láni að</t>
  </si>
  <si>
    <t>hafa afburðagott starfsfólk í öllum deildum . Og með því stendur og fellur rekstur þessarar stofnunar , " segir Árni</t>
  </si>
  <si>
    <t>Margrét og Tómas Njáll . Látinn er í Reykjavík Agnar Möller á 81. aldursári . Undirritaður átti því láni að</t>
  </si>
  <si>
    <t>hafa Agnar að samstarfsmanni í 27 ár hjá IBM á Íslandi , á meðan það félag starfaði hérlendis og síðan</t>
  </si>
  <si>
    <t>" á Brúsastöðum . Man hann sem fermingarbarn broshýran og fallegan í kyrtlinum hvíta . Við áttum því láni að</t>
  </si>
  <si>
    <t>hafa Áka Má á heimili okkar í Hólaberginu um tíma þegar hann var við nám í Borgarholtsskóla . Námið snerti</t>
  </si>
  <si>
    <t>sitja á hakanum . Í Sorbonne var passað upp á þetta sem betur fer . Ég á því láni að</t>
  </si>
  <si>
    <t>hafa aldrei langað vitund til þess að verða leikari en þó neyddist maður til að leika eitt og annað .</t>
  </si>
  <si>
    <t>í hagnaðarskyni . Ólína Þorvarðardóttir , alþingismaður : Ég er sjálf fimm barna móðir , hef átt því láni að</t>
  </si>
  <si>
    <t>hafa aldrei staðið frammi neinum , fyrir neinum hindruður , hindrunum varðandi það að ganga með og fæða barn og</t>
  </si>
  <si>
    <t>" Kostur Sigrúnar Huldar er fyrst og fremst glaðværðin , hún er mjög jákvæð og hefur átt því láni að</t>
  </si>
  <si>
    <t>hafa aldrei verið strítt . Við Hrafn ræðum oft við hana um hennar hlutskipti , að hún sé þroskaheft og</t>
  </si>
  <si>
    <t>Olís-götuspyrnan Bíladagarnir hófust á Olís-götuspyrnunni á föstudeginum en hún er jafnan vel sótt og hafa norðanmenn átt því láni að</t>
  </si>
  <si>
    <t>hafa aldrei þurft að fella niður keppni vegna veðurs . Keppt var í nokkrum flokkum , fjögurra , sex og</t>
  </si>
  <si>
    <t>Helgi Sigfússon annar tenór , Eysteinn Hjálmarsson fyrsti bassi og Örn Ýmir Arason annar bassi eiga allir því láni að</t>
  </si>
  <si>
    <t>hafa alist upp í söngnum hjá Þórunni Björnsdóttur í Skólakór Kársness . Öfugt við langflesta kórstráka , sem gefast upp</t>
  </si>
  <si>
    <t>um einstaklega ljúfan , jákvæðan og góðan mann sem öllum leið vel nálægt . Við systkinin eigum því láni að</t>
  </si>
  <si>
    <t>hafa alist upp við hlýju og öryggi . Pabbi hafði einstakt lag á að leiðbeina okkur á jákvæðan hátt og</t>
  </si>
  <si>
    <t>og fræðimennsku , og undi vel í skjóli Helga sonar síns og Sigurlaugar tengdadóttur . Hann átti því láni að</t>
  </si>
  <si>
    <t>hafa alla sína fjölskyldu innan seilingar og þeir sem til þekkja vita hve traust og þétt vina- og fjölskyldubönd Reynistaðarfólksins</t>
  </si>
  <si>
    <t>hægfara breytingar á hluthafahópnum . Nú síðustu árin þá hafa verið stórtækari breytingar . Ég hef átt því láni að</t>
  </si>
  <si>
    <t>hafa alla tíð átt mjög gott samstarf við stjórnir fyrirtækisins og ég fagna því að það vilji nýir aðilar koma</t>
  </si>
  <si>
    <t>sem þú komst manni til að hlæja en þú varst alltaf með þína brandara . Ég á því láni að</t>
  </si>
  <si>
    <t>hafa alla tíð umgengist ykkur mömmu mikið . Og hvað börnin mín eru heppin að hafa kynnst þér svona vel</t>
  </si>
  <si>
    <t>segir hárgreiðslumeistarinn ósáttur . Að sögn Svavars hefur hann ekki verið boðaður á einn fund vegna málsins . „ Ég</t>
  </si>
  <si>
    <t>hafa alla þessa túrista sem lita mannlífið en finnst afar sérstakt hvað við hugsum illa um þá , “ segir</t>
  </si>
  <si>
    <t>nú lífsins göngu ljúfri á sigur-braut . Minningin lifir . Pálmi Jónsson . Íslenskur málmiðnaður hefur átt því láni að</t>
  </si>
  <si>
    <t>hafa átt góða og farsæla forystumenn . Einn þeirra var Björgvin Frederiksen . Hann var í stjórn Meistarafélags járniðnaðarmanna ,</t>
  </si>
  <si>
    <t>að hann væri með krabbamein er erfitt að vera undirbúin þegar kallið kemur . Við systur eigum því láni að</t>
  </si>
  <si>
    <t>hafa átt góðan og tryggan bróður , sem var umhugað um okkur og áhugasamur um líf okkar og gerðir .</t>
  </si>
  <si>
    <t>garð barna okkar bar hún sama hlýhug og hún hafði sýnt okkur . Við höfum öll átt því láni að</t>
  </si>
  <si>
    <t>hafa átt gott samband við fjölskyldu hennar Sullu þannig að börn okkar og makar hafa notið þeirrar gæfu að kynnast</t>
  </si>
  <si>
    <t>ritari heimsstjórnar KI 1971 – 1972 , fráfarandi forseti KI–EF 1972 – 1973 . Kiwanishreyfingin hefur átt því láni að</t>
  </si>
  <si>
    <t>hafa átt innan sinna vébanda ötula hugsjónamenn eins og Pál H. Pálsson til að byggja upp og hlúa að hreyfingu</t>
  </si>
  <si>
    <t>En hann langafi minn var jú engum líkur . Auðvitað eru þetta tölvupóstar . Ég á því mikla láni að</t>
  </si>
  <si>
    <t>hafa átt langafa að sem góðan , jafnvel náinn vin . Við áttum skap saman , leyfi ég mér að</t>
  </si>
  <si>
    <t>þátt í störfum Eiginkvennaklúbbs Karlakórs Selfoss . Á tæplega fjörutíu ára starfsferli Karlakórs Selfoss hefur hann átt því láni að</t>
  </si>
  <si>
    <t>hafa átt marga hæfa söngmenn og framúrskarandi félagsmálamenn innan raða sinna . Einn af þessum öndvegisfélögum var Baldur Bjarnarson sem</t>
  </si>
  <si>
    <t>skólastarf getur ekki farið fram án góðs stuðnings skólayfirvalda og höfum við í Grunnskólanum á Blönduósi átt því láni að</t>
  </si>
  <si>
    <t>hafa átt mjög ánægjulegt og árangursríkt samstarf við alla aðila innan og utan skólasamfélagsins , skólanefnd , bæjarstjórn og bæjarstjóra</t>
  </si>
  <si>
    <t>vissulega sett strik í tilveru undirritaðs sem er seinastur í röðinni . Hingað til hef ég átt því láni að</t>
  </si>
  <si>
    <t>hafa átt nokkuð farsæla og ánægjulega tilveru og þakka ég það að miklum hluta til einmitt honum elsku pabba mínum</t>
  </si>
  <si>
    <t>, systkini og börn hinnar látnu en endar á þessum orðum : " Við sem höfum átt því láni að</t>
  </si>
  <si>
    <t>hafa átt samfylgd með henni í gegnum árin , finnum best nú að við eigum henni skuld að gjalda .</t>
  </si>
  <si>
    <t>. ) Elsku pabbi minn , nú er runnin upp kveðjustund hjá okkur , ég hef átt því láni að</t>
  </si>
  <si>
    <t>hafa átt samleið með þér í gegnum lífið sem sonur þinn , vinur þinn og samstarfsmaður í marga áratugi ,</t>
  </si>
  <si>
    <t>og varðveita það sem er geymt hjá greindu og minnugu alþýðufólki . Ég sem þetta rita á því láni að</t>
  </si>
  <si>
    <t>hafa átt vinum að mæta á Nautabúi í því sem næst hálfa öld . Þau kynni hófust með því að</t>
  </si>
  <si>
    <t>Hlunnavogi . Vinátta er ein dýrmætasta gjöf sem lífið gefur . Við sem þessar línur skrifum eigum því láni að</t>
  </si>
  <si>
    <t>hafa átt þau Jóhönnu og Hjalta að vinum og höfum átt með þeim marga ógleymanlega ánægjustund , á heimili þeirra</t>
  </si>
  <si>
    <t>þig sem streyma fram í hugann og vekja kátínu og hlýjar kenndir . Við systkinin höfum átt því láni að</t>
  </si>
  <si>
    <t>hafa átt þig fyrir ömmu , sem sagði sögur , kenndi okkur eilítið um lífið og tilveruna , hvað var</t>
  </si>
  <si>
    <t>Kjartan hafði nokkra yfirburði yfir aðra á sviðinu , enda sjálfsagt eini söngvarinn í hópnum sem á því láni að</t>
  </si>
  <si>
    <t>hafa atvinnu af því að syngja . Snorri Wium söng frábærlega sitt erindi , Mors stupebit ; þessi söngvari ætti</t>
  </si>
  <si>
    <t>að miðla af reynslu og speki á réttan hátt á réttum tíma . Akurnesingar hafa átt því mikla láni að</t>
  </si>
  <si>
    <t>hafa ávallt átt sóknarpresta sem hafa verið einstaklega ástsælir . Séra Jón M. Guðjónsson , forveri séra Björns í starfi</t>
  </si>
  <si>
    <t>heiti yfir framferði fatahönnuðarins . Peter Jensen fékk stuðning forstöðumanns Þjóðminjasafns Grænlands , sem sagði Grænlendinga eiga að taka því</t>
  </si>
  <si>
    <t>hafa blásið hönnuðinum anda í brjóst . Þar að auki væri þróun þjóðbúningsins nauðsynleg til að koma í veg fyrir</t>
  </si>
  <si>
    <t>30. jan. 1893 , d. 13. ág. 1984 . Þeim hjónum varð ekki barna auðið en áttu því láni að</t>
  </si>
  <si>
    <t>hafa börn hjá sér á sumrin þar sem mynduðuðust mikil og náin tengsl . Einkum skal getið Sólbergs Jónssonar ,</t>
  </si>
  <si>
    <t>Þar til óreiðan leitar aftur útrásar að viku liðinni . Sigurbjörgu Þrastardóttur Alla ævi hef ég átt því láni að</t>
  </si>
  <si>
    <t>hafa börn í návist minni . Þau hafa komið úr ýmsum áttum en flest hafa þau tengst fjölskyldunni , þó</t>
  </si>
  <si>
    <t>. Sem dæmi um óþarfan aukadag má nefna mæðradag og feðradag en hjá flestum foreldrum sem eiga því láni að</t>
  </si>
  <si>
    <t>hafa börnin sín hjá sér ættu flestir ef ekki allir dagar að vera annað hvort mæðra- eða feðradagar . Eins</t>
  </si>
  <si>
    <t>voruð okkur allt í senn : afi og amma , pabbi og mamma . Við höfum átt því láni að</t>
  </si>
  <si>
    <t>hafa búið öll saman í Barðavoginum í 19 ár . Þið voruð alltaf til staðar fyrir okkur og það var</t>
  </si>
  <si>
    <t>sinn fingur og fór með okkur út um allar trissur í nágrenninu . Nú á fjölskylda mín því láni að</t>
  </si>
  <si>
    <t>hafa bundist afkomendum Atla , þeim Svövu Maríu og Guðmundi Páli og þeirra fjölskyldum traustum vináttuböndum . Megi þau haldast</t>
  </si>
  <si>
    <t>á vinnumarkaði í dag gerum ráð fyrir að hafa við lok starfsævinnar . " ' ÍSLENDINGAR eiga því láni að</t>
  </si>
  <si>
    <t>hafa byggt upp lífeyriskerfi sem á sér fáar hliðstæður meðal þjóða heimsins . Sú fyrirhyggja hefur lagt grunninn að lægra</t>
  </si>
  <si>
    <t>sér . Við stöndum hljóð og skiljum ekki tilgang lífsins á slíkum stundum . Sundfélag Akraness átti því láni að</t>
  </si>
  <si>
    <t>hafa einstakan dreng innan sinna raða , Karl Kristin Kristjánsson . Hann æfði og keppti með Sundfélagi Akraness í mörg</t>
  </si>
  <si>
    <t>sjálfur var hann til mikillar fyrirmyndar hvað snerti reglusemi og dugnað alla tíð , einnig átti hann því láni að</t>
  </si>
  <si>
    <t>hafa einstaklega gott lundarfar þannig að hann átti ákaflega gott með að umgangast unga jafnt sem aldna . Það var</t>
  </si>
  <si>
    <t>, sem hlotið hefur þann vafasama heiður að fá fjögur gul spjöld í fyrstu fjórum leikjum liðsins í sumar ,</t>
  </si>
  <si>
    <t>fagnaði að</t>
  </si>
  <si>
    <t>hafa ekki fengið að sjá gula spjaldið þegar honum var skipt útaf . Honum var þá bent á að hann</t>
  </si>
  <si>
    <t>, mikill vinur vina sinna og lét hvarvetna gott af sér leiða . Við í Einarsbúð áttum því láni að</t>
  </si>
  <si>
    <t>hafa Emmu sem starfsmann í yfir 30 ár og urðu dagleg samskipti til þess að styrkja samband okkar enn frekar</t>
  </si>
  <si>
    <t>en sýningunni lýkur í dag , sunnudaginn 8. júní . Bubbi Morthens á afmæli í dag en auk þess að</t>
  </si>
  <si>
    <t>hafa farið 52 hringi í kringum sólina heldur hann útgáfutónleika í kvöld í Borgarleikhúsinu . Seinkun var þó á nýju</t>
  </si>
  <si>
    <t>nýjungum og kynna sér til hlítar allar þær vörur sem við seljum og þjónum . Við áttum því láni að</t>
  </si>
  <si>
    <t>hafa farið í kynnisferðir ásamt Helga með góðum hópi viðskiptavina til framleiðanda bæði í Svíþjóð og Danmörku . Kom þá</t>
  </si>
  <si>
    <t>dag ríkir jafnræði milli kynjanna í forystusveit Framsóknarflokksins . En við framsóknarmenn og -konur höfum jafnframt átt því láni að</t>
  </si>
  <si>
    <t>hafa farið með jafnréttismál innan ríkisstjórnar Íslands síðustu átta ár . Þar höfum við náð í höfn mörgum mikilvægum framfaramálum</t>
  </si>
  <si>
    <t>upp skemmtileg atvik frá ferðalögum sínum um heiminn þá var gaman að vera til . Ég á því láni að</t>
  </si>
  <si>
    <t>hafa farið með Trausta í nokkra róðra á Ásdísi EA og var það einstök upplifun . Ég þakka Trausta fyrir</t>
  </si>
  <si>
    <t>gengið í gegnum miklar breytingar varðandi meðferð og ný og manneskjulegri úrræði . Hjúkrunarheimilið Fellsendi hefur átt því láni að</t>
  </si>
  <si>
    <t>hafa farsælt og traust starfsfólk með langan starfsferil . Það er ómetanlegt fyrir sjúklinga með geðræna sjúkdóma að hafa fastan</t>
  </si>
  <si>
    <t>var mikill og litríkur persónuleiki sem aldrei mun renna okkur úr minni . Við áttum allir því mikla láni að</t>
  </si>
  <si>
    <t>hafa fengið að alast upp að nokkru leyti í Haganesi . Það var alltaf eftirsóknarvert hjá okkur bræðrunum að komast</t>
  </si>
  <si>
    <t>en aldrei minnist ég þess að hvíldardagurinn hafi komið niður á heyfeng í Hundadal . Ég á því láni að</t>
  </si>
  <si>
    <t>hafa fengið að eyða stórum hluta af mínum uppvaxtarárum með Hirti og Lilju í Hundadal og tel ég að samvera</t>
  </si>
  <si>
    <t>Sigurður Rafn . Tengdamóðir mín Helga Hannesdóttir er látin 92 ára að aldri . Ég hef átt því láni að</t>
  </si>
  <si>
    <t>hafa fengið að ganga með henni hennar æviveg í um það bil hálfa öld . Það er alllangur tími í</t>
  </si>
  <si>
    <t>verið þakklát , afkomendurnir , sem erum orðin vel á annað hundrað , fyrir að hafa átt því láni að</t>
  </si>
  <si>
    <t>hafa fengið að hafa þig svo lengi , og hittumst við einmitt öll á 90 ára afmælinu þínu í janúar</t>
  </si>
  <si>
    <t>samanborið við almenna launaþróun í landinu . Þetta er að hans mati viðunandi áfangi í málinu . Hann segir Landssambandið</t>
  </si>
  <si>
    <t>hafa fengið að koma að tillögugerðinni frá upphafi . " Við hnutum um það strax þegar við sáum fjárlagafrumvarpið að</t>
  </si>
  <si>
    <t>minnki , svo stór spor skilur hann eftir sig . Hann er og verður öllum sem áttu því láni að</t>
  </si>
  <si>
    <t>hafa fengið að kynnast honum , ógleymanlegur . Það verða aðrir , sem munu minnast hans sökum gáfna hans og</t>
  </si>
  <si>
    <t>var hann einstakur að gerð og lundarfari , vinsæll með afbrigðum og öllum harmdauði , sem áttu því láni að</t>
  </si>
  <si>
    <t>hafa fengið að kynnast honum . Ingólfur lætur eftir sig eiginkonu og tvær ungar dætur , en þar sem hann</t>
  </si>
  <si>
    <t>sé tekið til þess í samningum vallarins við flugfélögin , " segir Vilner . Þeir sem eiga því láni að</t>
  </si>
  <si>
    <t>hafa fengið að kynnast ömmum , fæddum í kringum síðustu aldamót og búsettum í sveit , kannast eflaust við orðin</t>
  </si>
  <si>
    <t>nokkur orð til viðbótar í þakklæti fyrir að hafa verið boðið að taka þátt . Ég á því láni að</t>
  </si>
  <si>
    <t>hafa fengið að umgangast Árna Björn og hálfsystkini mín í meira mæli síðustu árin , en við vorum ekki alin</t>
  </si>
  <si>
    <t>reyndist börnunum mínum einstaklega vel og að því munu þau búa alla tíð , en þau áttu því láni að</t>
  </si>
  <si>
    <t>hafa fengið að vera oft og lengi hjá ömmu sinni og afa í æsku og fram eftir aldri . Mamma</t>
  </si>
  <si>
    <t>og skemmtilegum verkefnum í framkvæmd á hverjum degi í samstarfi við frábært samstarfsfólk . Við höfum átt því láni að</t>
  </si>
  <si>
    <t>hafa fengið einstaklega gott fólk til liðs við félagið og hjá Tulipop starfar öflugt teymi á skrifstofum okkar í Reykjavík</t>
  </si>
  <si>
    <t>. Ber helst að nefna að Páll Kristinsson hefur gengið í raðir UMFG en Njarðvíkingar eiga þó þeirri lukku að</t>
  </si>
  <si>
    <t>hafa fengið Jeb Ivey , bakvörðinn knáa , til liðs við sig . Leikmannahópur Njarðvíkur leiktímabilið 2005 - 2006 er</t>
  </si>
  <si>
    <t>tónlistar- og tónmenntakennara og einnig sem þátttakendur í félags og samkvæmislífi sinna sveitarfélaga . Suður-Þingeyjarsýsla hefur átt því láni að</t>
  </si>
  <si>
    <t>hafa fengið óvenju stóran skerf af tónlistarnýbúum , sem hafa lyft landslagi tónlistarinnar verulega þar sem þeir hafa starfað .</t>
  </si>
  <si>
    <t>fyrir erfiðu vali þar sem hópur einstaklega hæfra einstaklinga gaf kost á sér til að leiða þetta verkefni . Við</t>
  </si>
  <si>
    <t>hafa fengið Pétur Þ. Óskarsson í forystu Íslandsstofu . Yfirgripsmikil reynsla hans og fyrri störf úr utanríkisþjónustunni og atvinnulífinu ,</t>
  </si>
  <si>
    <t>María mun gegna stjórnunarstöðu við vefinn og taka þátt í þeirri miklu uppbyggingu sem framundan er . Morgunblaðið og mbl.is</t>
  </si>
  <si>
    <t>hafa fengið svo góðan liðsmann og bjóða Mörtu Maríu Jónasdóttur velkomna til starfa . Icelandair hefur ákveðið að framlengja flugáætlun</t>
  </si>
  <si>
    <t>minnir á að nú höfum við á að skipa einvala liði hljóðfæraleikara og að Sinfóníuhljómsveitin hafi átt því láni að</t>
  </si>
  <si>
    <t>hafa fengið til liðs við sig marga góða stjórnendur . " Frá fyrri árum er sérstök ástæða til að nefna</t>
  </si>
  <si>
    <t>Edinborgar að heimsækja okkur fjölskylduna og til Noregs á áttunda áratugnum í mikla ævintýraferð . Ég á því láni að</t>
  </si>
  <si>
    <t>hafa ferðast með ömmu vestur í Dali í síðasta skipti sem hún kom þangað fyrir mörgum árum . Veðrið lék</t>
  </si>
  <si>
    <t>Þetta eru sögur sem hafa orðið til á ferðalögum mínum um heiminn , en ég hef átt því láni að</t>
  </si>
  <si>
    <t>hafa ferðast mikið vegna starfa minna sem fréttamaður og reyndar sem alþingismaður líka og rithöfundur . Þessar ferðir hafa skilað</t>
  </si>
  <si>
    <t>yfirleitt að fylgja eftir með lögsókn og // eða nauðungarsölu , " segir Þórhildur . Undirritaður á því láni að</t>
  </si>
  <si>
    <t>hafa ferðast talsvert um Evrópu það sem af er ári og heimsótt á ferðum sínum margar fallegar og skemmtilegar borgir</t>
  </si>
  <si>
    <t>. Þóra segir að nýju lögin muni ekki hafa mikil áhrif á Borg . „ Við eigum því láni að</t>
  </si>
  <si>
    <t>hafa fleiri löggilta fasteignasala heldur en sölumenn og erum í því ferli að það eru þrír að fara í námið</t>
  </si>
  <si>
    <t>Til að verða góður rallökumaður er nauðsynlegt að fá góða og mikla þjálfun . Gunnar Karl á því láni að</t>
  </si>
  <si>
    <t>hafa frá upphafi ökumannsferils síns fengið leiðsögn frá þrautreyndum ökumönnum . Það á líka við núna , úti í Bretlandi</t>
  </si>
  <si>
    <t>gagnvart sjúklingum og starfsliði geðdeilda . Í hringiðu framfara var hún einn af þátttakendunum því geðdeildirnar áttu því láni að</t>
  </si>
  <si>
    <t>hafa frábært starfslið . Fjölskyldan var Guðrúnu mikils virði og fór það ekki framhjá neinum sem starfaði náið með henni</t>
  </si>
  <si>
    <t>Möggu og Benna átti sér betra og gjöfulla líf en nokkurn hafði órað fyrir . Ég átti því láni að</t>
  </si>
  <si>
    <t>hafa frænku mína nærri hin síðustu ár . Þráðurinn slitnaði því aldrei . Við sátum oft á tali , umvöfðum</t>
  </si>
  <si>
    <t>Ísafjörð . Allt er þetta sem gerst hafi í gær . Ég hef engu að síður átt því láni að</t>
  </si>
  <si>
    <t>hafa fylgst með þeim hjónum af og til í áranna rás og alltaf hefur verið sérlega ánægjulegt að hitta þau</t>
  </si>
  <si>
    <t>, eða Geiri eins og við ávallt kölluðum hann , eiginmaður Binnu móðursystur minnar . Ég á því láni að</t>
  </si>
  <si>
    <t>hafa fyrst fengið að kynnast Geira fyrir rúmum fimm áratugum , þá ófermdur stráklingur , þegar Binna frænka kom með</t>
  </si>
  <si>
    <t>þeim 2 mörk . Að auki á hann 24 leiki og 7 mörk fyrir yngri landslið Íslands . Knattspyrnudeild Víkings</t>
  </si>
  <si>
    <t>fagnar að</t>
  </si>
  <si>
    <t>hafa gert samning út árið 2021 við Óttar Magnús Karlsson sem bætist nú í flóru þeirra efnilegu leikmanna sem fyrir</t>
  </si>
  <si>
    <t>og hefur skorað fjögur mörk í þeim 24 leikjum sem hann hefur spilað fyrir landslið Íslands . „ Knattspyrnudeild Víkings</t>
  </si>
  <si>
    <t>hafa gert þriggja ára samning við þennan unga leikmann sem bætist í flóru þeirra efnilegu leikmanna sem fyrir eru hjá</t>
  </si>
  <si>
    <t>hans með virðingu og þakklæti . Gunnar Kvaran . Kveðja frá Sinfóníuhljómsveit Íslands Íslenskt tónlistarlíf hefur átt þeirri gæfu að</t>
  </si>
  <si>
    <t>hafa getað laðað hingað afburða tónlistarmenn , sem af örlæti hafa miðlað til þjóðarinnar þekkingu sinni og list . Þeir</t>
  </si>
  <si>
    <t>neikvæðir um 345 milljónir króna . EINS og þjóðinni er kunnugt um hef ég undangengna áratugi átt því láni að</t>
  </si>
  <si>
    <t>hafa getað orðið , af mannúðar- og kærleiksástæðum , mjög sterkur áhrifavaldur hvatningar , verndar og skilnings í lífi samborgara</t>
  </si>
  <si>
    <t>kvöldin - stjörnuhiminn sem horfir til baka á hana með ótal stjörnuaugum sínum . Ég hef átt því láni að</t>
  </si>
  <si>
    <t>hafa getað setið á grískri verönd frá því vor , og horft á þennan himin . Ég sagði að hann</t>
  </si>
  <si>
    <t>. Ásta Gunnarsdóttir , Gissur Þór Árnason , Gróa Sigurbjörnsdóttir , Halldór Árnason . Ég hef átt því láni að</t>
  </si>
  <si>
    <t>hafa getað talið Franz með vinum mínum um 35 ára skeið . Leiðir okkar lágu fyrst saman er við vorum</t>
  </si>
  <si>
    <t>höndlað með tau og tölur eins og hjá frú Gunnlaugsson heldur skip og veiðarfæri . Gunna átti því láni að</t>
  </si>
  <si>
    <t>hafa góða heilsu og geta notið samvista við sitt fólk lengi . Afkomendurnir eru orðnir fjölmargir og sendum við systurnar</t>
  </si>
  <si>
    <t>var í hlutverki veitanda , og hús hennar fullt af gestum . Megnið af ævinni átti Anna því láni að</t>
  </si>
  <si>
    <t>hafa góða heilsu og mikla starfsorku . Það urðu því mikil viðbrigði , þegar hún var komin vel á níunda</t>
  </si>
  <si>
    <t>samt fyrir skólaakstur á börnum hér í sýslunni og viðvera barna í skólabílum . Við eigum þó því láni að</t>
  </si>
  <si>
    <t>hafa góða og reynslumikla skólabílstjóra í okkar þjónustu . Dalamenn eru að nokkru leyti á undan öðrum í skólaakstrinum .</t>
  </si>
  <si>
    <t>of seint að nýta það sem Guð gæfi manni . Ekki síst fyrir hennar tilstilli á ég því láni að</t>
  </si>
  <si>
    <t>hafa góða vinnu sem gleður mig dag hvern . Rík réttlætiskennd einkenndi Þurý . Hún sagðist ekki vilja lifa það</t>
  </si>
  <si>
    <t>og bar nafn með rentu . Leikfélag Hveragerðis var stofnað árið 1947 og hefur gegnum árin átt því láni að</t>
  </si>
  <si>
    <t>hafa góðum kröftum á að skipa . Einn af þeim var Gestur Eyjólfsson sem var um margra ára skeið einn</t>
  </si>
  <si>
    <t>MÁLSHÁTTURINN svo má brýna deigt járn að bíti , bendir til að Íslendingar hafi ekki alltaf átt því láni að</t>
  </si>
  <si>
    <t>hafa gott járn í verkfærum sínum . Í sögum kemur fram að þótt á efniviðinn hafi skort hafa Íslendingar þó</t>
  </si>
  <si>
    <t>kveð Icelandic Japan og Marinus í fullri sátt . Fyrirtækin sem ég hef veitt forstöðu hafa átt því láni að</t>
  </si>
  <si>
    <t>hafa gott og reynslumikið starfsfólk sem reynast mun þeim vel um ókomna framtíð . Ég veit að Jónas er mjög</t>
  </si>
  <si>
    <t>verður léttara að gera áætlanir um reksturinn heldur en verið hefur undanfarin ár . Við höfum átt því láni að</t>
  </si>
  <si>
    <t>hafa gott starfsfólk , sem hefur lagt sig fram í starfi oft við erfiðar og viðkvæmar aðstæður . Við horfum</t>
  </si>
  <si>
    <t>með gjörólíkri efnisskrá . Glerárkirkja státar af myndarlegum kór sem hefur greinilega mikinn metnað og hefur haft því láni að</t>
  </si>
  <si>
    <t>hafa haft fáa en góða söngstjóra í þessi 60 ár sem kórinn hefur starfað . Það er ómetanlegt hvað fólk</t>
  </si>
  <si>
    <t>fyrir góðan námsárangur og kynjahlutfall hafi breyst meðal kennara . Hún segir að sinn árgangur hafi átt því láni að</t>
  </si>
  <si>
    <t>hafa haft framúrskarandi kennara . Auk Jóns Böðvarssonar eru henni minnisstæðastir Teitur Benediktsson latínukennari og Vigdís Finnbogadóttir frönskukennari . Úr</t>
  </si>
  <si>
    <t>Aðalhljómsveitarstjórar hljómsveitanna hafa og jafnframt verið í föstu kennarastarfi við þann skóla . Sinfóníuhljómsveit Norðurlands hefur átt því láni að</t>
  </si>
  <si>
    <t>hafa haft Guðmund Óla Gunnarsson sem sinn aðalstjórnanda frá upphafi og hann var það einnig á umræddum jólatónleikum . Guðmundur</t>
  </si>
  <si>
    <t>um að hafa ekki verið einn um að halda það . Hér í Ólafsfirði höfum við átt því láni að</t>
  </si>
  <si>
    <t>hafa haft mjög góða kennara í gegnum tíðina . En ég er þess fullviss að það er á engan hallað</t>
  </si>
  <si>
    <t>og ég man – og það er nokkuð langt – hafa skólarnir allir hér í bænum átt því láni að</t>
  </si>
  <si>
    <t>hafa haft úrvals stjórnendur . Óhætt að fullyrða að það er ekki ofsagt . Nú bregður svo við í Brekkubæjarskóla</t>
  </si>
  <si>
    <t>Gunnarsdóttir , er fallin frá . Við Freyjur , félagsskapur nokkurra íslenskra kvenna í Gautaborg , áttum því láni að</t>
  </si>
  <si>
    <t>hafa Halldóru í okkar hópi . Þau tuttugu og fimm ár sem við höfum haldið saman hefur Halldóra sett sterkan</t>
  </si>
  <si>
    <t>form . Kvenfélags Selfoss , formaður Sambands sunnlenskra kvenna og í stjórn Kvenfélagasambands Íslands . Ég átti því láni að</t>
  </si>
  <si>
    <t>hafa hana mér við hlið þegar ég var forstöðumaður Sjúkrahúss Selfoss og síðar Sjúkrahúss Suðurlands , en þar gegndi hún</t>
  </si>
  <si>
    <t>niðurstöðunni og óska henni gæfu og velfarnaðar í vandasömu embætti . Við , íbúar Hvanneyrarprestakalls , áttum því láni að</t>
  </si>
  <si>
    <t>hafa hana sem sóknarprest um nær áratugar skeið undir lok síðustu aldar . Öll þjónusta hennar einkenndist af einlægni ,</t>
  </si>
  <si>
    <t>til leiðsagnar um langt árabil . Þegar árin færðust yfir dró hann úr vinnu en við áttum því láni að</t>
  </si>
  <si>
    <t>hafa hann í okkar liði allt til áttræðs . Berthu eiginkonu hans , börnum og öðrum aðstandendum færum við okkar</t>
  </si>
  <si>
    <t>athygli nemenda allan tímann . Athygli okkar hélt hann óskiptri í þrjú minnisstæð ár þegar við áttum því láni að</t>
  </si>
  <si>
    <t>hafa hann sem latínukennara . Vale Teitur , gratiam habemus . Aldís Unnur Guðmundsdóttir og Jörgen L. Pind . ÞEIR</t>
  </si>
  <si>
    <t>sína hvíld , hinn fyrsta sumardag í mildu og tæru veðri . Við afkomendur hans eigum mörg því láni að</t>
  </si>
  <si>
    <t>hafa heimsótt æskustöðvar hans á Látrum í Aðalvík , umhverfinu sem mótaði manninn . Þar geta veðrabrigðin skilið á milli</t>
  </si>
  <si>
    <t>engan skorti neitt . Útilegur , sumarbústaðaferðir og ferðalög voru ríkur þáttur hjá þeim . Við áttum því láni að</t>
  </si>
  <si>
    <t>hafa Hjört , Önnu og fjölskylduna þeirra hérna hjá okkur 2008 í Cadillac . Við eigum góðar minningar fá þeirri</t>
  </si>
  <si>
    <t>létt með . Sagði hún að bóndi sinn ætti þar allnokkurn hlut í . Við hjónin áttum því láni að</t>
  </si>
  <si>
    <t>hafa Hörð , Hödda eins og hann var kallaður , son þeirra hjóna hjá okkur , en hann var í</t>
  </si>
  <si>
    <t>kveðjum í dag með þakklæti einn þriggja heiðursfélaga okkar , Þórð Þorkelsson endurskoðanda . Valur hefur átt því láni að</t>
  </si>
  <si>
    <t>hafa í gegnum langa tíð átt marga áhugasama og vinnuglaða félaga sem með ræktarsemi sinni og elju hafa gefið mikið</t>
  </si>
  <si>
    <t>var að verki aðdáunarverður stórhugur sómakonu . Þrátt fyrir að hafa aldrei stofnað til fjölskyldu átti Gunna því láni að</t>
  </si>
  <si>
    <t>hafa í kringum sig stóran hóp af góðu fólki og var henni mikið í mun að rækta góð samskipti við</t>
  </si>
  <si>
    <t>Fóstbræðrum . Við leiðarlok er okkur Fóstbræðrum virðing og þakklæti efst í huga . Kórinn hefur átt því láni að</t>
  </si>
  <si>
    <t>hafa í sínum röðum félaga sem ekki eingöngu eru góðir söngmenn heldur hafa líka hæfileika og metnað til að leiða</t>
  </si>
  <si>
    <t>við nýta okkur sameinaða stofnun í því skyni . En ýmislegt annað kemur til og við eigum því láni að</t>
  </si>
  <si>
    <t>hafa í þjónustu okkar þrautreynt og vel menntað heilbrigðisstarfsfólk á ýmsum öðrum sviðum . Bættar samgöngur og stuttar fjarlægðir víða</t>
  </si>
  <si>
    <t>Sigurjónsdóttir . Með söknuði kveðjum við kjarnakonuna Jóhönnu Á.H . Jóhannsdóttir . Við hjá Ferðaskriftofu Íslands áttum því láni að</t>
  </si>
  <si>
    <t>hafa Jóhönnu í vinnu sem fararstjóra um árabil . Hún sat við stjórnvölinn í Albufeira í Portúgal nokkur sumur en</t>
  </si>
  <si>
    <t>á ég bara dýrmætar minningar frá þeim . “ Anna heldur áfram : „ Við Hólmarar áttum því láni að</t>
  </si>
  <si>
    <t>hafa kaþólska kirkju og Franciskussystur í bænum . Þær starfræktu m.a. leikskóla , Spítalann , og þar var nú mikið</t>
  </si>
  <si>
    <t>á ég bara dýrmætar minningar frá þeim . " Anna heldur áfram : " Við Hólmarar áttum því láni að</t>
  </si>
  <si>
    <t>. Hvíl þú í friði ! Þinn sonur , Jón Hólmgeir Elsku Eyja mín ! Ég á því láni að</t>
  </si>
  <si>
    <t>hafa komið inn í fjölskyldu þína fyrir rúmum 14 árum sem tengdadóttir . Ég man enn þann dag þegar Jón</t>
  </si>
  <si>
    <t>um samninginn en talið er líklegt að það verði gert þegar skrifað hefur verið formlega undir . Fulltrúi bandarísku ríkisstjórnarinnar</t>
  </si>
  <si>
    <t>hafa komist að samkomulagi sem ver hagsmuni Bandaríkjanna . helgivifill@mbl.is Hestur sparkaði í kvið tveggja ára stúlkubarns við Suðurbraut í</t>
  </si>
  <si>
    <t>að dvelja hér í Siglufirði nema rétt um áratug , en þó nógu lengi til að eiga því láni að</t>
  </si>
  <si>
    <t>hafa kynnst Benedikt , öðrum eins lífskúnstner eins og hann var . Við Benedikt áttum sameiginleg áhugamál sem leiddu okkur</t>
  </si>
  <si>
    <t>minnast hans Ebba í örfáum orðum þó aðrir hafi þekkt hann betur en ég . Ég átti því láni að</t>
  </si>
  <si>
    <t>hafa kynnst Ebba eftir að hafa verið heimagangur hjá honum og Betu í nokkur ár . Síðan þá hafa þau</t>
  </si>
  <si>
    <t>heyvinnutæki dregin af hestum voru enn algengust við heyskapinn . Vegna dvalar minnar á Kýrunnarstöðum á ég því láni að</t>
  </si>
  <si>
    <t>hafa kynnst gamalgrónum sveitastörfum þar sem börn og fullorðnir voru saman í verki . Karvel var okkur krökkunum góður húsbóndi</t>
  </si>
  <si>
    <t>upplifðu tölvuöld er nú óðum að hverfa . En ég er forsjóninni þakklát fyrir að hafa átt því láni að</t>
  </si>
  <si>
    <t>hafa kynnst heiðurshjónunum á Hamrafelli . Þau eru mér dæmi um lífsgildi og siðferði forfeðra okkar sem hvað eftirbreytniverðust eru</t>
  </si>
  <si>
    <t>ég hef kynnst um dagana . Hulda skilur eftir söknuð og þakklæti í hjörtum þeirra sem áttu því láni að</t>
  </si>
  <si>
    <t>hafa kynnst henni . Hún var afskaplega dugleg , féll ekki verk úr hendi og var aldrei glaðari en þegar</t>
  </si>
  <si>
    <t>þakka , því að enginn getur misst nema sá er átt hefur . Og við sem áttum því láni að</t>
  </si>
  <si>
    <t>hafa kynnst Höllu og mannkostum hennar skiljum við hana víðsýnni og þroskaðri . Baldri og fjölskyldu votta ég mína dýpstu</t>
  </si>
  <si>
    <t>lagst til hinstu hvílu . Minning hans mun lifa í huga ástvina hans og þeirra sem eiga því láni að</t>
  </si>
  <si>
    <t>hafa kynnst honum . Í huga þeirra mun söngur hans og hlátur hljóma er þeir hugsa um hann . Ég</t>
  </si>
  <si>
    <t>. Margs er að minnast þegar litið er yfir farinn veg Baldvins Berndsen . Ég hef átt því láni að</t>
  </si>
  <si>
    <t>hafa kynnst honum afar vel undanfarin 17 ár eftir að hann kom inn í líf mömmu . Hér var ansi</t>
  </si>
  <si>
    <t>vera veikur til lengri tíma en þrátt fyrir það kom kallið skyndilega og óviðbúið . Ég átti því láni að</t>
  </si>
  <si>
    <t>hafa kynnst Jóa . Hann var glaðlyndur , hjálpsamur , traustur og hafði ákveðnir skoðanir á mönnum og málefnum .</t>
  </si>
  <si>
    <t>Gufuneskirkjugarði þar sem Stefanía mun hvíla við hlið Guðrúnar Ólafíu systur sinnar . Ég hef aldrei átt því láni að</t>
  </si>
  <si>
    <t>hafa kynnst ömmum mínum og öfum þar sem þau voru látin eða létust þegar ég var mjög ung . Þetta</t>
  </si>
  <si>
    <t>Glaðværðin eljusemin og krafturinn á eftir að lifa í minningunni um þig , hjá öllum sem áttu því láni að</t>
  </si>
  <si>
    <t>hafa kynnst þér Jónína mín . Við í stjórn LAUF vottum aðstandendum Jónínu okkar dýpstu samúð . Fyrir hönd stjórnar</t>
  </si>
  <si>
    <t>95 Indiana - Philadelphia 103 : 91 Charlotte - Milwaukee 108 : 106 Það er misjafnt hvernig fólk kýs að</t>
  </si>
  <si>
    <t>hafa látið pússa sig saman í hjónaband . Norska parið Charlotte Hilde og Magnus Jenssen fór kannski heldur óvenjulega leið</t>
  </si>
  <si>
    <t>lát Valtýs keypti Laufey íbúð við Hjallalund þar sem hún bjó allar götur síðan . Við áttum því láni að</t>
  </si>
  <si>
    <t>hafa Laufeyju sem jólagest hjá okkur mörg jól og er óhætt að segja að það var okkur öllum í fjölskyldunni</t>
  </si>
  <si>
    <t>ræddi um andlát Gissurar við Eggert Jóhannesson , einn heiðursfélaga Víkings , þá sagðist hann hafa átt því láni að</t>
  </si>
  <si>
    <t>hafa leikið með honum í handboltanum . Það sem honum var mjög minnisstætt frá þeim tíma var hvað Gissur ,</t>
  </si>
  <si>
    <t>hún við ýmis störf , lengst af var hún gangastúlka á Landspítalanum . Ingveldur og Róbert áttu því láni að</t>
  </si>
  <si>
    <t>hafa lík áhugamál , s.s. útivist , fjallgöngur og fuglaskoðun , og áttu þau margar ferðir í því skyni á</t>
  </si>
  <si>
    <t>vera stofnendum Sósíalistaflokksins vonbrigði . Þeir hafa sennilega vonast eftir því að þjökuð alþýðan flykktist á Austurvöll 1. maí og</t>
  </si>
  <si>
    <t>hafa loks fundið samastað í flokki sem hatast við auðvaldið og kveðst ætla að hrifsa valdið af hinum illu forréttindastéttum</t>
  </si>
  <si>
    <t>Þá sagði hún mér meðal annars sögur frá fyrstu æviárum sínum að Hólmum . Við fjölskyldan áttum því láni að</t>
  </si>
  <si>
    <t>hafa Maríu nokkrum sinnum búandi hjá okkur í skamman tíma í senn , þegar hún þurfti að dvelja um skeið</t>
  </si>
  <si>
    <t>afar lánssamur í starfi . Flugleiðir eru án efa eitt áhugaverðasta fyrirtæki landsins og ég hef átt því láni að</t>
  </si>
  <si>
    <t>hafa með mér í verki mjög traustan hóp stjórnenda og frábært starfsfólk . Saman hefur okkur hefur tekist að byggja</t>
  </si>
  <si>
    <t>afar lánssamur í starfi og Flugleiðir eru án efa eitt áhugaverðasta fyrirtæki landsins og ég hef átt því láni að</t>
  </si>
  <si>
    <t>náð að vaxa og dafna . En það er ekki síst vegna þess að það hefur átt því láni að</t>
  </si>
  <si>
    <t>hafa menn eins og Berg í vinnu , sem hafa gætt þess að þróa og viðhalda því sem velgengnin grundvallast</t>
  </si>
  <si>
    <t>og tókst við búinu hjá mömmu þinni og pabba . En þú varst mjög vinamargur og áttir því láni að</t>
  </si>
  <si>
    <t>hafa menn í kring um þig sem alltaf voru til í að hjálpa þér . Þú talaðir oft um það</t>
  </si>
  <si>
    <t>hefur rekið þjónustumiðstöð sína í Reykjavík í tugi ára og er hún öllum opin . Hreyfingin á því láni að</t>
  </si>
  <si>
    <t>hafa mikinn velvilja í sinn garð , hvort sem um er að ræða ríkisvaldið , sveitarfélögin , fyrirtækin eða almenning</t>
  </si>
  <si>
    <t>virðist sem starfsfólkið sé ánægt í starfi því á heimasíðunni segir : " Á Akureyri eigum við því láni að</t>
  </si>
  <si>
    <t>hafa mjög öflugan og stöðugan starfsmannahóp í þessari þjónustu . Starfsmenn eru um 35 talsins og er samanlagður starfsaldur á</t>
  </si>
  <si>
    <t>nú sótt styrk til okkar þegar þrek og kraftur var að þrotum kominn . Við systkinin áttum því láni að</t>
  </si>
  <si>
    <t>hafa mömmu heimavinnandi að mestu okkar uppvaxtarár . Heimilið var alltaf eins og nýhreingert og í eldhússkápunum voru margir dunkar</t>
  </si>
  <si>
    <t>að svekkja sig yfir því að hafa misst af Englandsmeistaratitlinum á síðustu leiktíð . Frekar ætti Liverpool að taka því</t>
  </si>
  <si>
    <t>hafa náð að enda í öðru sæti deildarinnar , en Liverpool er nú í 11. sætinu eftir afleita byrjun á</t>
  </si>
  <si>
    <t>að gera betur og beita nýjustu tækni til þess að létta störfin . Félag skrúðgarðyrkjumeistara hefur átt því láni að</t>
  </si>
  <si>
    <t>hafa notið ráða og leiðsagnar Guðmundar um langt árabil og fyrir það er þakkað af alhug . Minning Guðmundar Tómasar</t>
  </si>
  <si>
    <t>að koma þeim og bílnum á áfangastað , og þvílíkt þakklæti fyrir lítið . Ég hef átt því láni að</t>
  </si>
  <si>
    <t>hafa notið þess í um hálfa öld að hafa átt viðskipti við hann og Lóu sem aldrei hefur borið skugga</t>
  </si>
  <si>
    <t>innilega samúð . Fyrir hönd Hins íslenska skjaldfræðafélags , Halldór Baldursson . Gunnarsstofnun á Skriðuklaustri hefur átt því láni að</t>
  </si>
  <si>
    <t>hafa öfluga stjórnarmenn allt frá því hún varð til árið 1997 . Það er ekki síst þeim að þakka að</t>
  </si>
  <si>
    <t>. En börn gera ekki nokkurn greinarmun á vikudögum þegar kemur að slíku . Ég hef átt því láni að</t>
  </si>
  <si>
    <t>hafa óheftan aðgang að barnadeildinni með langveikt og oft bráðaveikt barn mitt og notið þar frábærrar fagmennsku og nærveru sem</t>
  </si>
  <si>
    <t>njóta leiðsagnar og hvatningar þeirra sem þroskaðri eru og reyndari . Við upphaf starfsferils míns átti ég því láni að</t>
  </si>
  <si>
    <t>hafa Ólöfu Pétursdóttur sem yfirmann í dóms- og kirkjumálaráðuneytinu . Hún var búin þeim góðu kostum yfirmanns að vera ákveðin</t>
  </si>
  <si>
    <t>stendur sig ákaflega vel . " Guðrún segist hafa kynnst mörgum innflytjendum náið og m.a. eigi hún því láni að</t>
  </si>
  <si>
    <t>hafa orðið amma átta barna sem hingað fluttu . " Fyrir um 15 árum kom hingað flóttamannafjölskylda sem var ansi</t>
  </si>
  <si>
    <t>og Birgir . Öðlingurinn Páll Jónsson er allur . Við Handboltadrengirnir hjá meistaraflokki Fram upp úr 1970 áttum því láni</t>
  </si>
  <si>
    <t>hafa Pál sem liðsstjóra á þessum árum . Þar kynntumst við manni sem hafði til að bera afar fágaða og</t>
  </si>
  <si>
    <t>. “ „ Við ætlum að vera með smá páskastuð á Skólavörðustígnum í kvöld en erum samt í raun að</t>
  </si>
  <si>
    <t>hafa rofið einokun karlanna á Circolo-fötum sem var löngu tímabært . Við verðum með Omnom-páskasúkkulaðismakk og Baileys sem konum finnst</t>
  </si>
  <si>
    <t>? " * " Varðandi Kúrdana , stígðu upp í leigubíl og segðu til nafns . " HJÁLMAR hljóta að</t>
  </si>
  <si>
    <t>hafa rutt Bubba kóngi og félögum hans í Ego niður í annað sæti , með nýútkominni plötu sinni IV .</t>
  </si>
  <si>
    <t>. Júlíus kemur til landsins um helgina og verður löglegur þegar Víkingur mætir Gróttu næstkomandi föstudag . _x0084_ Knattspyrnudeild Víkings</t>
  </si>
  <si>
    <t>hafa samið við þessa ungu og efnilegu leikmenn og bindur miklar vonir um að þeir muni eiga bjarta framtíð hjá</t>
  </si>
  <si>
    <t>. Júlíus kemur til landsins um helgina og verður löglegur þegar Víkingur mætir Gróttu næstkomandi föstudag . „ Knattspyrnudeild Víkings</t>
  </si>
  <si>
    <t>þessu landi en ekki nafni hans Jón Sigurðsson . Að leiðarlokum þakka ég fyrir að hafa átt því láni að</t>
  </si>
  <si>
    <t>hafa sem barn og ungmenni fengið að gleðjast með honum og öllum hinum , sitja með þeim á löngum og</t>
  </si>
  <si>
    <t>sem telja vænlegt að láta hefnd koma fyrir hefnd , auga fyrir auga o.s.frv . Íslendingar eiga því láni að</t>
  </si>
  <si>
    <t>hafa sem þjóð búið við hinn kristna sið , sem leitt hefur okkur til þeirrar allsherjar reglu og siðferðis ,</t>
  </si>
  <si>
    <t>að vera viðstödd giftingu sonar síns , sem var henni afar mikilvæg stund . Inga Lóa átti því láni að</t>
  </si>
  <si>
    <t>hafa sér við hlið umhyggjusama fjölskyldu og einstakan lífsförunaut , hann Jón sinn . Þau kynntust í Menntaskólanum á Akureyri</t>
  </si>
  <si>
    <t>í tíu ár eftir því að fá miða á hátíðina . Richard Wagner-félagið á Íslandi hefur átt því láni að</t>
  </si>
  <si>
    <t>hafa sérstaklega góðan aðgang að miðum á hátíðina og hefur hópur Íslendinga farið á sýningar árlega frá stofnun félagsins 1995</t>
  </si>
  <si>
    <t>hvellan og smitandi hlátur hennar þegar svo bar við , sem var oft . Ég hef átt því láni að</t>
  </si>
  <si>
    <t>hafa setið í stjórn Styrktarsjóðs Tryggva Ólafssonar og Guðrúnar Magnúsdóttur , konu hans , með systrunum báðum , Svönu og</t>
  </si>
  <si>
    <t>um víða veröld . Ung kynntist hún því að heimurinn væri ekki bara Ísland . Hún átti því láni að</t>
  </si>
  <si>
    <t>hafa siglt til annarra landa á unga aldri , en síðar á ævinni kynntist hún manni sínum , Leifi H.</t>
  </si>
  <si>
    <t>hug að hægt væri að stofna ( og byggja upp ) þar alþjóðahátækniháskóla . Ég tel að nemendur tækju því</t>
  </si>
  <si>
    <t>hafa skóla og nemendagarða aðeins utan við ys borgarinnar og er viss um að Reykjanesbær myndi þrífast vel sem háskólabær</t>
  </si>
  <si>
    <t>og ljúka ætlunarverki sínu , en þeir vinnutímar voru ekki tíundaðir . Við á botndýradeild Hafró áttum því láni að</t>
  </si>
  <si>
    <t>hafa slíkan samstarfsmann í röðum okkar um langt árabil . Steini var mikil hamhleypa til allra verka og vann allt</t>
  </si>
  <si>
    <t>honum því ekki var sá matur til sem hann var ekki tilbúinn að smakka . Ég átti því láni að</t>
  </si>
  <si>
    <t>hafa starfað með Brynjari í litlu fyrirtæki við Ármúla fyrir níu árum og á því margar góðar minningar um hann</t>
  </si>
  <si>
    <t>EES-samningnum , en um 10% af innflutningi frá Noregi eru í sömu stöðu . Við höfum átt því láni að</t>
  </si>
  <si>
    <t>hafa stjórnmálamenn sem hafa borið skynbragð á mikilvægi hagstæðra milliríkjaviðskiptakjara fyrir okkar fyrirtæki og framúrskarandi samningamenn úr röðum embættismanna .</t>
  </si>
  <si>
    <t>á Selfossi þegar þorpið var að byggjast upp og samfélagið var nánara en nú . Við áttum því láni að</t>
  </si>
  <si>
    <t>hafa stórfjölskyldur í námunda við okkur í uppeldinu . Föðurafi og móðuramma voru okkur samferða ásamt systkinum foreldra okkar og</t>
  </si>
  <si>
    <t>er ungum manni jafn hollt í upphafi starfsferils síns og að fá góðan leiðbeinanda en ég átti því láni að</t>
  </si>
  <si>
    <t>hafa Svein Björnsson , framkvæmdastjóra Iðnaðarmálastofnunar , í því hlutverki er ég réðst til stofnunarinnar árið 1961 . Stofnunin var</t>
  </si>
  <si>
    <t>. ) Sigrún og Kristín . Í minningu vinar og frænda . Sem ungur drengur átti ég því láni að</t>
  </si>
  <si>
    <t>hafa sveitavist hjá frænku minni , Kristínu , og Einari í Miðgarði á árunum 1963 - 1966 . Vistin í</t>
  </si>
  <si>
    <t>ævarandi mína þökk . Já , það er margs að minnast eftir öll árin . Við áttum því láni að</t>
  </si>
  <si>
    <t>hafa synina , Lalla og Kjartan , í sumardvöl í sveitinni , það er gott að minnast þeirra stunda .</t>
  </si>
  <si>
    <t>þau mína þökk . Já , það er margs að minnast eftir öll árin . Við áttum því láni að</t>
  </si>
  <si>
    <t>hafa synina , Lalla og Kjartan í sumardvöl í sveitinni , það er gott að minnast þeirra stunda . Líka</t>
  </si>
  <si>
    <t>sjálfsmorðsleiðangra . En tíðindi dagsins eru ekki árásirnar heldur kosningaþátttakan . Svo virðist sem mikill fjöldi Íraka hafi tekið því</t>
  </si>
  <si>
    <t>hafa tækifæri til að kjósa og skeytt engu um hótanir hryðjuverkamanna . Tuttugu og sjö milljónir búa í Írak og</t>
  </si>
  <si>
    <t>Borgarbúar segjast eiga auðveldara með andardrátt eftir að loftið varð svalara og þegar loksins byrjaði að rigna tóku margir því</t>
  </si>
  <si>
    <t>hafa tilefni til að draga fram regnhlífarnar og leggja í staðinn rykgrímunum sem margir hafa neyðst til að bera .</t>
  </si>
  <si>
    <t>ár í það , " segir hann og tekur undir það með blaðamanni að bassasöngvarar eigi líka því láni að</t>
  </si>
  <si>
    <t>hafa tiltölulega góða atvinnumöguleika . " Bassar eru sjaldgæfasta raddtegundin og þegar kemur að prufum fyrir óperur er ekki óvenjulegt</t>
  </si>
  <si>
    <t>og starfsfólksins á hjúkrunarheimilinu Sunnuhlíð , en þar dvaldist Droplaug hátt í tvö ár . Ég átti því láni að</t>
  </si>
  <si>
    <t>hafa um langt skeið notið einlægrar vináttu Droplaugar , trausts hennar og mannkosta . Mér er því ljúft að mega</t>
  </si>
  <si>
    <t>ekki bara allt í lagi , að komast við þegar góðar bækur eru lesnar ? Undirrituð á því láni að</t>
  </si>
  <si>
    <t>hafa ungt aðstoðarfólk innan seilingar sem er ávallt fúst til að gefa álit sitt á barnabókum . Það var samróma</t>
  </si>
  <si>
    <t>öll einhvern veginn berskjölduð frammi fyrir honum , þessum þætti , alltaf jafn óviðbúin . Ég á því láni að</t>
  </si>
  <si>
    <t>hafa unnið með Einari Strand um tíma , tíma sem ég mun ætíð minnast með mikilli ánægju en um leið</t>
  </si>
  <si>
    <t>höfðu í hópinn . Þar var fremstur meðal jafninga í hópi verzlunarstjóranna Jón Eyjólfsson . Ég á því láni að</t>
  </si>
  <si>
    <t>hafa unnið með mjög mörgum afburða mönnum , en með traustari , heiðarlegri og samviskusamari manni en Jóni Eyjólfssyni hef</t>
  </si>
  <si>
    <t>allt saman alla tíð , voruð sem eitt , alveg frábær bæði tvö . Ég hef átt því láni að</t>
  </si>
  <si>
    <t>hafa unnið við hliðina á þér meira og minna í nokkra áratugi . Þegar ég hugsa til baka þá átta</t>
  </si>
  <si>
    <t>um nokkurn sem hefur ætlað sér að fljúga með Iceland Express aftur vegna fyrri reynslu og auðvitað tekur fólk því</t>
  </si>
  <si>
    <t>hafa val . Ég lýsti því yfir fyrir meira en tveimur árum að ég myndi aldrei stíga um borð í</t>
  </si>
  <si>
    <t>að vera hér eða þar . " ' TÍMARNIR breytast og mennirnir með . Ég hef átt því láni að</t>
  </si>
  <si>
    <t>hafa verið búsett á Seltjarnarnesi sl. 30 ár . Seltjarnarnesið hefur tekið miklum breytingum á þessum tíma og flestar hafa</t>
  </si>
  <si>
    <t>þessi góðu kynni . Dætur okkar , Soffíu , Ásta Sóllilja og Birgitta Rós , hafa átt því láni að</t>
  </si>
  <si>
    <t>hafa verið í nánu sambandi við ömmu sína og afa og er söknuður þeirra mikill við fráfall afa síns .</t>
  </si>
  <si>
    <t>, til minningar um hinn dáða og ástsæla tónlistarmann Ingimar Eydal . Gunnar kvaðst þá hafa átt því láni að</t>
  </si>
  <si>
    <t>hafa verið í óformlegu námi hjá Ingimar í " norðlenska skólanum " , sem svo var kallaður , og var</t>
  </si>
  <si>
    <t>, hann var yfirvegaður og aldrei heyrði ég hann tala hnjóðsyrði um nokkurn mann . Ég á því láni að</t>
  </si>
  <si>
    <t>hafa verið með Jónasi til sjós á fimm hvalvertíðum . Aldrei varð honum það á að beita röddinni um of</t>
  </si>
  <si>
    <t>ekkert verri dagur en hver annar , " segir Þorsteinn og bætir við að hann hafi átt því láni að</t>
  </si>
  <si>
    <t>hafa verið mjög heppinn í gegnum tíðina á sínum skipstjórnarferli . " Ég veit ekkert hvort ég er nokkuð aflasælli</t>
  </si>
  <si>
    <t>En þegar dauðinn knýr dyra skiptir það víst ekki máli . Við sem þetta ritum höfum átt því láni að</t>
  </si>
  <si>
    <t>hafa verið nágrannar Sævars hátt í tvo áratugi að Álfhólsvegi 79 , Kópavogi . Og betri granna er vart hægt</t>
  </si>
  <si>
    <t>, við sjáumst síðar . Guðleifur W. Guðmundsson , Georgína Björg Jónsdóttir og dætur . Ég á því láni að</t>
  </si>
  <si>
    <t>hafa verið nágranni Guðmundar nánast alla mína ævi , fyrst á bernskuheimili mínu Bollastöðum og svo þrjátíu ár í Lyngheiðinni</t>
  </si>
  <si>
    <t>það sé að uppfylla lög og reglugerðir um rekstur skólanna . Við Hafnfirðingar höfum átt því " láni " að</t>
  </si>
  <si>
    <t>hafa verið ríkir af skólamönnum inni í bæjarstjórn . Ætla mætti að þar af leiðandi væri bærinn í fremstu röð</t>
  </si>
  <si>
    <t>þá kemur söknuður , en í dag þótt skammt sé liðið fyllist maður gleði yfir því láni sem maður getur</t>
  </si>
  <si>
    <t>hafa verið samferðamaður og svili Bassa stóran hluta lífsleiðarinnar . Nú þegar rifjaðar eru upp endurminningar þess liðna finnur maður</t>
  </si>
  <si>
    <t>menn gjöri yður , það skuluð þér og þeim gjöra . Eikarbátarnir Húni II og Knörrinn sigla umhverfis landið og</t>
  </si>
  <si>
    <t>hafa verið samtals 100 ár á sjó . Fyrir um 20 árum stóð til að farga báðum bátum . Þegar</t>
  </si>
  <si>
    <t>Hraði nútímaþjóðfélags tekinn við með þeim vexti sem og hraða sem nútímanum fylgir . Ég hef átt því láni að</t>
  </si>
  <si>
    <t>hafa verið samtíma Guðlaugu og fjölskyldu hennar í þessi ár sem við Jónína höfum verið gift . Það lýsir samheldni</t>
  </si>
  <si>
    <t>ekki best að ég komi með þér , " sem varð svo oftast raunin . Ég á því láni að</t>
  </si>
  <si>
    <t>hafa verið samvistum við þá bræður samfellt frá 1990 , en þá fluttist ég alkomin í Reyki . Síðan hefur</t>
  </si>
  <si>
    <t>Vilborg voru ætíð miklir mátar , ekki síst eftir þessa samveru . Í þrjá vetur átti ég því láni að</t>
  </si>
  <si>
    <t>hafa Vilborgu á heimili mínu á meðan hún stundaði nám við Menntaskólann í Reykjavík . Vilborg var mikill sólargeisli inn</t>
  </si>
  <si>
    <t>kom þá alltaf fram hve nærgætin hún var og tillitssöm við nemendur sína . Sonur minn átti því láni að</t>
  </si>
  <si>
    <t>hafa Vilborgu fyrir kennara í nokkur ár , og sem móðir þakka ég henni þau ár sérstaklega . Við Vilborg</t>
  </si>
  <si>
    <t>er þeirrar skoðunar að lögreglan fái vægari úrræði á borð við rafbyssuna . „ Það eru ekki allir lögreglumenn sem</t>
  </si>
  <si>
    <t>hafa vopnið svona nálægt sér . Varðandi rafbyssurnar þá er það eitt af því sem landssambandið hefur kallað eftir .</t>
  </si>
  <si>
    <t>senn raunhæfar og árangursríkar . Ragnheiður Gunnarsdóttir býður sig fram til formanns Félags íslenskra hjúkrunarfræðinga og á því láni að</t>
  </si>
  <si>
    <t>hafa þá hæfileika og reynslu sem prýðir góðan leiðtoga fyrir félagið . Ragnheiður sýndi þessa hæfileika strax í menntaskóla og</t>
  </si>
  <si>
    <t>tveimur árum . Síðastliðinn páskadag , mestu hátíð kristninnar - upprisuhátíðina , áttum við fjölskyldan í Melselinu því láni að</t>
  </si>
  <si>
    <t>hafa þau hjón hjá okkur eftir morgunmessu fram eftir degi . Ekki hvarflaði að okkur að þetta væri í síðasta</t>
  </si>
  <si>
    <t>sé með þér og blessuð minning þín , Bubbi minn . Olaf Sveinsson . Ég hef átt því láni að</t>
  </si>
  <si>
    <t>hafa þekkt Guðbjart tengdaföður minn í rúma tvo áratugi . Fyrir það vil ég þakka . Guðbjartur , eða Bubbi</t>
  </si>
  <si>
    <t>á og þar hefur sonur hans Benedikt tekið upp þráðinn . Ég er ein ótalmargra sem eiga því láni að</t>
  </si>
  <si>
    <t>hafa þekkt Kristján á Hólmavaði . Ég kveð hann nú með innilegri virðingu og þökk , líf okkar er ríkara</t>
  </si>
  <si>
    <t>og harðvítuga baráttu við erfiðan sjúkdóm hefur nú góður drengur fallið í valinn . Við hjónin áttum því láni að</t>
  </si>
  <si>
    <t>hafa þekkt Leif til margra ára en við bjuggum í sama húsi í Bröttukinn í rúm 20 ár . Þrátt</t>
  </si>
  <si>
    <t>hennar Öllu sinnar sem svo sannarlega hefur tekið honum fagnandi með opnum örmum . Við systkinin eigum því láni að</t>
  </si>
  <si>
    <t>hafa þekkt Nonna frænda alla okkar ævi . Hann var elsti bróðir pabba . Þeir voru miklir vinir og bar</t>
  </si>
  <si>
    <t>lífinu , yfir því að hafa fæðst , fengið að vera til og fyrir að hafa átt því láni að</t>
  </si>
  <si>
    <t>hafa þekkt þig . Elsku Begga , við Margrét biðjum algóðan Guð um að styðja og styrkja : eiginmann þinn</t>
  </si>
  <si>
    <t>hafa þekkt þig . Við Margrét biðjum algóðan Guð um að styðja og styrkja eiginmann þinn , hann Lalla ,</t>
  </si>
  <si>
    <t>betur börnunum í hag og skólanum til heilla . Það vill svo vel til að Gimli hefur því láni að</t>
  </si>
  <si>
    <t>hafa þennan frábæra hóp starfsmanna sem til þarf við uppbyggingu og endurmat á faglegu og áhugaverðu starfi . Foreldrar og</t>
  </si>
  <si>
    <t>hef kynnst . Ég var bara barn þegar þú komst í fjölskylduna , svo ég hef átt því láni að</t>
  </si>
  <si>
    <t>hafa þig mér til halds , trausts og gleði í ótalmörg ár . Það var ekki sú rólegasta , húmorslausasta</t>
  </si>
  <si>
    <t>margra ára , sem fallinn er frá langt fyrir aldur fram . Við starfsmenn Rafmagnsveitna ríkisins áttum því láni að</t>
  </si>
  <si>
    <t>hafa Þorstein Árnason í okkar hópi í rúma þrjá áratugi . Auk þess að vera traustur starfsmaður , vandvirkur og</t>
  </si>
  <si>
    <t>tenór skuli vera fámennasta rödd kórsins , en samt svo hljómmikil og björt . Reyndar á kórinn því láni að</t>
  </si>
  <si>
    <t>hafa þrjá Álftagerðisbræðra í fyrsta tenór , einstaka náttúrutalenta . Það væri ekki verra rannsóknarefni en hvað annað að leita</t>
  </si>
  <si>
    <t>84 ár og gera eins mikið og hún gerði , eignast jafnmarga vini og hún gerði er eitthvað til að</t>
  </si>
  <si>
    <t>hafi gerst . Ekki eitthvað til að syrgja . Hér koma opnunarlínurnar úr bók sem ber þann undurfagra titil (</t>
  </si>
  <si>
    <t>sínu , að auka þyrfti íbúðaþéttleika með sama hætti við Sæbrautina skammt frá Laugarnesinu . Því tekur Víkverji þeim tíðindum</t>
  </si>
  <si>
    <t>hafið sé útboð á byggingarrétti við Stakkholt á gamla Hampiðjureitnum . Í auglýsingu fasteignasölunnar sem fer með sölu byggingarréttarins í</t>
  </si>
  <si>
    <t>5% og að forgangsverkefni verði að vera að ná niður allt að 100 milljarða króna árlegum vaxtagreiðslum ríkisins . Hann</t>
  </si>
  <si>
    <t>hagkerfið gangi betur en spáð var . Vilhjálmur Egilsson , framkvæmdastjóri SA : Og þetta þarf að nýta til þess</t>
  </si>
  <si>
    <t>hve mikil gleði hefði fylgt henni þegar þau pabbi fluttu í fjölskylduhúsið á Skólavörðustíg . Halla átti því láni að</t>
  </si>
  <si>
    <t>halda að mestu andlegu og líkamlegu atgervi fram undir það síðasta . Hún var að nálgast nírætt þegar við sóttum</t>
  </si>
  <si>
    <t>einnig við nýjum embættum , Sigríður í menntamálaráðuneytinu 1978 og Ásgeir í Námsgagnastofnun 1980 , áttum við því láni að</t>
  </si>
  <si>
    <t>halda áfram nánu samstarfi við Hrólf . Hæfileikar hans nutu sín vel í þeim fjölbreyttu verkefnum að umbótum og breytingum</t>
  </si>
  <si>
    <t>fara að tala um hverjir það verða . Ég held samt áfram að velja liðin , " segir Úlfar sem</t>
  </si>
  <si>
    <t>halda áfram sem landsliðsþjálfari . Sjá allt viðtalið við Úlfar í íþróttablaði Morgunblaðsins í dag Hinn 25 ára Mandla Maseko</t>
  </si>
  <si>
    <t>hans tók að versna spiluðu þau oft saman minnisspilið og höfðu bæði gaman af . Afi átti því láni að</t>
  </si>
  <si>
    <t>halda andlegri heilsu fram á síðasta dag og það er okkar gæfa að fá að muna eftir honum þannig .</t>
  </si>
  <si>
    <t>á um hann afa minn sem nú hefur kvatt eftir langt og farsælt æviskeið . Hann átti því láni að</t>
  </si>
  <si>
    <t>halda andlegu atgervi allt fram á hinstu stund og þrátt fyrir töluverð veikindi síðustu ár var hann líkamlega sjálfbjarga allt</t>
  </si>
  <si>
    <t>og uppbúið rúmið beið þegar farið hafði verið yfir stöðuna í hinum ýmsu málum . Fríða átti því láni að</t>
  </si>
  <si>
    <t>halda andlegu atgervi til æviloka þótt líkamlegir kvillar segðu til sín . Ég talaði stundum við hana í síma þar</t>
  </si>
  <si>
    <t>dóttirin , Jóhanna Guðrún , bjó þar einnig með fjölskyldu sinni síðustu 12 ár . Hún átti því láni að</t>
  </si>
  <si>
    <t>halda andlegu heilbrigði fram á síðustu daga og spilaði bridge við spilafélaga sína mánudaginn áður en hún veiktist og canasta</t>
  </si>
  <si>
    <t>til Reykjavíkur og lærði dans hjá Dansskóla Heiðars Ástvaldssonar . Við í árgangi ' 50 höfum átt því láni að</t>
  </si>
  <si>
    <t>halda árgangsmót á 5 ára fresti og hafa Þóra og Eiki verið dugleg að mæta . Hún ásamt góðum hópi</t>
  </si>
  <si>
    <t>lét sér annt um fjölskyldu sína sem og sinnti bústofni af kostgæfni og alúð . Jóhannes átti því láni að</t>
  </si>
  <si>
    <t>halda bærilegri heilsu fram undir síðustu misseri og jafnvel síðasta sumar fór hann nær daglega á Deutz-dráttarvélinni sinni suður á</t>
  </si>
  <si>
    <t>launum sínum sem hann hafði fengið fyrir að framkvæma löglegar fóstureyðingar . Engin þessara kvenna átti þó því láni að</t>
  </si>
  <si>
    <t>halda fósturvísinum í meira en tíu vikur . En árið 1978 gerðu þeir Steptoe og Edwards djarfa breytingu á tilraunum</t>
  </si>
  <si>
    <t>að strákarnir minntust á það að þeir fengju ekkert var snarlega bætt úr því . Þau áttu þeirri gæfu að</t>
  </si>
  <si>
    <t>halda góðri heilsu lengst af og nutu þess að ferðast bæði innanlands og utan . Og árlega ferðuðust þau um</t>
  </si>
  <si>
    <t>stórhátíðum og naut hann þess að vera samvistum við þau og var það gagnkvæmt . Óli átti því láni að</t>
  </si>
  <si>
    <t>halda góðri heilsu mestan hluta ævinnar enda stundaði hann alla tíð líkamsrækt , fimleika , skíðaferðir , sund og fjallgöngur</t>
  </si>
  <si>
    <t>, hvernig þau hjón höguðu lífi sínu , var til fyrirmyndar fyrir komandi kynslóðir . Guðmundur átti því láni að</t>
  </si>
  <si>
    <t>halda góðri heilsu og vera vel á sig kominn . Því kom andlát hans óvænt . Við sendum móðursystur okkar</t>
  </si>
  <si>
    <t>kringum Baulu eða silfruðum laxi landað við einhverja af fögrum ám sveitarinnar . Elín tengdamóðir mín átti því láni að</t>
  </si>
  <si>
    <t>halda góðri heilsu þar til örfáum vikum fyrir andlátið , bjó enn í sínu fallega húsi að Suðurtúni og fór</t>
  </si>
  <si>
    <t>henni fjölskylduböndum snemma á síðasta áratug liðinnar aldar . Þó þau bönd brystu skjótt , átti ég því láni að</t>
  </si>
  <si>
    <t>halda góðu sambandi við hana alla tíð síðan og fyrir það langar mig að þakka kærlega nú að leiðarlokum .</t>
  </si>
  <si>
    <t>sem þannig færist frá einni kynslóð til annarrar er ómetanleg . En það eiga ekki allir aldraðir því láni að</t>
  </si>
  <si>
    <t>halda heilsu út ævina og þarfnast meiri umönnunar en aðrir . Allar starfsstéttir við hjúkrun og umönnun veita því öldruðum</t>
  </si>
  <si>
    <t>þekkja þau sterku vináttubönd sem til verða á námsárunum , og við bekkjarfélagarnir frá Bifröst höfum átt því láni að</t>
  </si>
  <si>
    <t>halda hópinn einstaklega vel . Fjórir úr bekknum hafa hins vegar búið á fjarlægum slóðum og þar af leiðandi ekki</t>
  </si>
  <si>
    <t>kvennasamtaka , auk annars konar félagsmálastarfa . Hún var greind og fróð og mjög bókhneigð og átti því láni að</t>
  </si>
  <si>
    <t>halda lestrarsjón til hinstu stundar . Sigríður hafði mikinn áhuga á réttindamálum kvenna og barna og vann að því með</t>
  </si>
  <si>
    <t>nefna hvort við ætluðum að gera hann að drykkjumanni og svo brosti hann kankvís . Oddur átti því láni að</t>
  </si>
  <si>
    <t>halda líkamshreysti sinni allt fram á 100 ára afmælisárið og hafði óbilaða sálarkrafta til hins síðasta . Blessuð sé minning</t>
  </si>
  <si>
    <t>ein helsta stjarna dægurlagasögu Íslands – nefnilega Björgvin Halldórsson eða Bó . Hann segir það ekki kunna góðri lukku að</t>
  </si>
  <si>
    <t>halda sigurhátíð fyrirfram . „ Nei , ég er nú bara þannig af guði gerður , Gaflari , sem mála</t>
  </si>
  <si>
    <t>haldin sýning á mörgum af þeim verkum sem hún hafði skapað á umliðnum árum . Þorgerður átti því láni að</t>
  </si>
  <si>
    <t>halda sínum andlegu kröftum að miklu leyti óskertum fram til síðasta dags og er ég ekki í vafa um að</t>
  </si>
  <si>
    <t>mér opnum örmum allt frá þeim degi er Þórný kynnti mig fyrst til sögunnar . Hún átti því láni að</t>
  </si>
  <si>
    <t>halda sitt eigið heimili og vera með kollinn kristalskýran allt til dauðadags . Ég held að hún hafi viðhaldið skýrri</t>
  </si>
  <si>
    <t>Konráð . Nú er Þorlákur vinur minn í Grímsey fallinn frá eftir erfið veikindi . Ég átti því láni að</t>
  </si>
  <si>
    <t>halda til hjá þeim elskulegu hjónum , nokkur vor , þegar ég var í Grímsey við sundkennslu . Síðan hefur</t>
  </si>
  <si>
    <t>mat eða farið í sund . Hann var ekki lengur sjálfstæður og öðrum óháður . Hann átti því láni að</t>
  </si>
  <si>
    <t>halda upp á níræðisafmæli sitt í fyrrasumar og öll fjölskyldan safnaðist saman á Akureyri til þess að samfagna honum .</t>
  </si>
  <si>
    <t>var með eindæmum vinnusamur og vílaði ekki fyrir sér að stunda erfiðisvinnu fram á tíræðisaldur og átti því láni að</t>
  </si>
  <si>
    <t>halda þreki og góðri heilsu allt fram undir hin síðustu ár . Vinnustundir hans á föðurleifðinni voru margar orðnar við</t>
  </si>
  <si>
    <t>Bolla á afmælishátíðinni kom fram að fjársóður fyrirtækja felist í starfsmönnum þeirra og hefur GT tækni haft því láni að</t>
  </si>
  <si>
    <t>haldast vel á mönnum þar sem hver og einn leggur sitt af mörkum til að starfsandinn haldist góður . „</t>
  </si>
  <si>
    <t>hjá Dinamo Zagreb en mörg af stærstu félögum Evrópu hafa sýnt honum áhuga . Stuðningsmenn Barcelona taka því væntanlega ekki</t>
  </si>
  <si>
    <t>Halilovic er með tattúið ' Hala Madrid' eða ' Áfram Madrid' til heiðurs erkifjendunum í Real Madrid . Halilovic setti</t>
  </si>
  <si>
    <t>Þessi hækkunarbylgja er þá kannski að breiðast aðeins út þó að að jafnaði sé mesta hækkunin miðsvæðis . Alþýðusamband Íslands</t>
  </si>
  <si>
    <t>hámarksgreiðsla sjúklinga fyrir heilbrigðisþjónustu lækki úr rúmum 95 þúsund krónum niður í 50 þúsund krónur á næsta ári . Alþingi</t>
  </si>
  <si>
    <t>haldið til að minnast upphaflega rallsins sem háð var 14. nóvember árið 1896 . Það rall var haldið til að</t>
  </si>
  <si>
    <t>hámarkshraði bifreiða hafði verið hækkaður úr 6 km/klst./km í 22 km/klst./km og afnumin sú skylda að gangandi maður veifandi fána</t>
  </si>
  <si>
    <t>fimi og hversu góður fimleikamaður hann var nýttist honum vel í öðrum íþróttagreinum . Ísfirskir íþróttamenn áttu því láni að</t>
  </si>
  <si>
    <t>hann aflaði sér þekkingar um þjálfun á ýmsum námskeiðum bæði hér heima og erlendis og tók að sér þjálfun knattspyrnumanna</t>
  </si>
  <si>
    <t>og mér fannst hann þá verða gamall í fyrsta skipti . Síðustu ár ævi sinnar átti hann því láni að</t>
  </si>
  <si>
    <t>hann átti góða að og seint fæ ég , og aðrir sem þótti vænt um hann , fullþakkað þeim Stínu</t>
  </si>
  <si>
    <t>En nú snýst málið um pólitík og þá horfir öðruvísi við . Kannski ættu þeir sem mislíkar við hann að</t>
  </si>
  <si>
    <t>hann flytji til Rússlands ? Þar er jú einhver versti matur í heimi . Svo ein lítil saga af því</t>
  </si>
  <si>
    <t>megin við núllið : „ Ég fagna því að Pétri takist að reka meðferðarheimilið réttu megin við núllið og ég</t>
  </si>
  <si>
    <t>hann geti greitt sér arð sem nemur rúmlega 300 þúsund krónum á mánuði fyrir skatt á síðustu tíu árum .</t>
  </si>
  <si>
    <t>hafi setið á þessu í rúmlega ár án þess að gera neitt , “ bætir hann við . „ Maður</t>
  </si>
  <si>
    <t>hann hafi á endanum látið segjast og fellt málið niður , því dómsniðurstaðan í desember 2014 var sáraeinföld . Þessi</t>
  </si>
  <si>
    <t>í póstdeildinni . Sagan segir að hann hafi verið ráðinn með það sama og hafi átt svo mikilli velgengni að</t>
  </si>
  <si>
    <t>hann hafi síðar á vinnuferli sínum opnað sína eigin auglýsingastofu sem bar nafn hans . Í tilefni af 70 ára</t>
  </si>
  <si>
    <t>meðal félaga sem hafa sýnt honum áhuga . â € &amp; #x17E ; Það var samkeppni um leikmanninn en við</t>
  </si>
  <si>
    <t>hann hafi valið okkur , " segir Olaf Rebbe , yfirmaður íþróttamála hjá Wolfsburg . â € &amp; #x17E ;</t>
  </si>
  <si>
    <t>spurði Steingrím út í ályktun utanríkismálanefndar ESB og spurði hvers vegna lýst væri ánægju með brotthvarf Jóns Bjarnsonar og því</t>
  </si>
  <si>
    <t>hann hefði tekið við . " Ég átta mig ekki á hvað veldur þessari kæti . Þetta er þannig að</t>
  </si>
  <si>
    <t>hefur vakið mikla athygli vestra , en bræðurnir ætla að stíga aftur á svið með litla bróður til þess að</t>
  </si>
  <si>
    <t>hann hefur verið ein þrjátíu ár í bransanum . Um tíma leit út fyrir að bræðurnir yrðu aðeins fjórir á</t>
  </si>
  <si>
    <t>hafa kynnst meistaranum og valmenninu Lúðvík Kristjánssyni . Íslenska þjóðin hefur misst mætan son . Hún átti því láni að</t>
  </si>
  <si>
    <t>hann helgaði henni krafta sína og gaf henni fræðilegt ríkidæmi ; Íslandssögu sem ekki á sér líka meðal þjóða heims</t>
  </si>
  <si>
    <t>er um að hafa krafist 17,5 milljóna dala mútugreiðslu frá Agora-fjölmiðlafyrirtækinu í nafni Millers . Flokksmenn Millers tóku þeim tíðindum</t>
  </si>
  <si>
    <t>hann hygðist segja af sér sem formaður flokksins . Töldu þeir þá ákvörðun fallna til að bæta sóknarfæri flokksins en</t>
  </si>
  <si>
    <t>En það var óvanalegt að hann vildi koma í þáttinn okkar . Við gripum því strax hugmyndina og tókum því</t>
  </si>
  <si>
    <t>hann kíkti við . Það vakti örlitla athygli hjá búðargestum þegar Loftur kom inn og settist hjá okkur . Hann</t>
  </si>
  <si>
    <t>þegar störfum á vinnumarkaði lyki , m.a. með að renna í tré og tréútskurð . Ég átti því láni að</t>
  </si>
  <si>
    <t>hann kom á vinnustað minn til tómstunda , mér fannst gott að við áttum náið samstarf á ný . Um</t>
  </si>
  <si>
    <t>kemur fram í tilkynningu frá 365 . „ Sigurjóni eru þökkuð vel unnin störf á fréttastofunni . Jafnframt er því</t>
  </si>
  <si>
    <t>hann muni áfram vera áberandi í dagskrá 365 miðla . Samhliða þessu verða þær skipulagsbreytingar á fréttastofunni að Andri Ólafsson</t>
  </si>
  <si>
    <t>fráleit ummæli . Ég ræddi þetta lítillega við ráðherra fyrir helgi og fann að hann var sammála mér og ég</t>
  </si>
  <si>
    <t>hann óskar skýringa á þessum ummælum . Ummæli Kristínar Völundardóttur , forstjóra Útlendingastofnunar birtust í fréttum RÚV á fimmtudag .</t>
  </si>
  <si>
    <t>. Jurgen Klopp , stjóri Liverpool í dag er spenntur fyrir því að fá Rodgers aftur í enska boltann en</t>
  </si>
  <si>
    <t>hann sé ekki að taka við Everton . Ástæðan er sú að Klopp er að leigja húsið sem Rodgers á</t>
  </si>
  <si>
    <t>STEINUNN V. Óskarsdóttir borgarstjóri segir að framboð Dags B. Eggertssonar hafi legið í loftinu í nokkurn tíma og að hún</t>
  </si>
  <si>
    <t>hann sé nú búinn að taka af skarið . Steinunn sækist einnig eftir fyrsta sætinu . " Ég fagna öllum</t>
  </si>
  <si>
    <t>Jóna Þórðardóttir , oddviti borgarstjórnarflokks sjálfstæðismanna í borgarstjórn Reykjavíkur , segist telja úrskurð setts fjármálaráðherra mjög eðlilegan . " Ég</t>
  </si>
  <si>
    <t>hann skuli liggja fyrir . Það kemur hins vegar fram í honum að ráðherra hefur ekki heimild til aðgerða og</t>
  </si>
  <si>
    <t>sviðsljósinu vegna uppljóstrana um meinta nauðgun . Talsmenn Ronaldos hafa orðið uppvísir af rangfærslum og hreinum lygum . Cristiano Ronaldo</t>
  </si>
  <si>
    <t>hann væri dýrasti knattspyrnumaður heims á lúxushóteli í Las Vegas . Ung kona sem sótti einkasamkvæmi í svítu hans hringdi</t>
  </si>
  <si>
    <t>maður um liðna tíma og þannig var að pabbi var ekki aðeins faðir minn heldur átti ég því láni að</t>
  </si>
  <si>
    <t>hann var einnig mikill og góður vinur minn . Við systkinin ólumst upp við mikinn kærleik og vináttu foreldra okkar</t>
  </si>
  <si>
    <t>hefur fullan hug á því að halda áfram þjálfun í framtíðinni . Stjórn knattspyrnudeildar Grindavíkur virðir ákvörðun Ólafs Arnar og</t>
  </si>
  <si>
    <t>hann vilji halda áfram sem leikmaður félagsins . Leit að nýjum þjálfara liðsins er þegar hafin . Matsfyrirtækið Standard &amp;</t>
  </si>
  <si>
    <t>mark en eftir það fannst mér liðið bregðast mjög vel við . " Guus Hiddink , stjóri Chelsea , gat</t>
  </si>
  <si>
    <t>hans menn náðu í stig gegn Manchester United í ensku úrvalsdeildinni í dag . Allt benti til þess að United</t>
  </si>
  <si>
    <t>árinu eða á næsta ári mun hún sem framleiðandi og leikkona frumsýna nýja bardagamynd . FORSVARSMENN happdrætta SÍBS og DAS</t>
  </si>
  <si>
    <t>happdrættislöggjöfin sé í endurskoðun í dómsmálaráðuneytinu og að í athugun sé að afnema einkaleyfi Happdrættis Háskóla Íslands á peningahappdrætti .</t>
  </si>
  <si>
    <t>á erfiðri stundu . Ögmundur Jónasson , formaður BSRB . Kveðja frá Knattspyrnufélaginu Fram Knattspyrnufélagið Fram átti því láni að</t>
  </si>
  <si>
    <t>Haraldur gerðist ungur að árum félagsmaður í Fram . Haraldur reyndist ötull félagsmaður og lagði mikið að mörkum í störfum</t>
  </si>
  <si>
    <t>til Ísrael og vonar að dvölin hafi haft jákvæð áhrif á skoðanir hópsins á stöðunni í Ísrael . „ Við</t>
  </si>
  <si>
    <t>Hatari hafi yfirhöfuð komið til Ísrael og tekið þátt í keppninni . Við vonum að þau hafi notið ferðarinnar ,</t>
  </si>
  <si>
    <t>að fara í Laugaból á sumrin og þeim var sannarlega vel tekið . Óttar sonur minn átti því láni að</t>
  </si>
  <si>
    <t>Haukur réð hann í kaupavinnu aðeins 13 ára gamlan , sumrin urðu þrjú . Nú hefur frændi minn kvatt ,</t>
  </si>
  <si>
    <t>beiðni ykkar um að reisa á Akranesi eina allra stærstu , jafnvel stærstu verksmiðju sinnar tegundar í heiminum . Við</t>
  </si>
  <si>
    <t>HB Grandi hyggst fara í mikilvæga uppbyggingu á hafnarsvæðinu . Það er gleðiefni , nema að einu undanskildu : Í</t>
  </si>
  <si>
    <t>fyrir árslok 2002 skuli allir landsmenn eiga möguleika á alþjónustu , eða svokallaðri ISDN-tengingu . Ennfremur er þeim vilja Landssímans</t>
  </si>
  <si>
    <t>hefja samstarf við Bændasamtökin um uppbyggingu svonefnds bændatorgs á Netinu . Þingið felur stjórninni að fylgjast grannt með " þessu</t>
  </si>
  <si>
    <t>Burstagerðinni . Þegar ég var unglingur vann hann ýmis störf við byggingarvinnu og við Nonni áttum báðir því láni að</t>
  </si>
  <si>
    <t>hefja slík störf undir handleiðslu hans . Þess njótum við báðir , hann var mjög röskur og starfsamur og hafði</t>
  </si>
  <si>
    <t>hefur SH verið eitt af stærstu og öflugustu fyrirtækjum þjóðarinnar . Sá sem þessi kveðjuorð ritar átti því láni að</t>
  </si>
  <si>
    <t>hefja störf hjá Sölumiðstöð hraðfrystihúsanna haustið 1960 , sem sérstakur starfsmaður stjórnarformanns , Elíasar Þorsteinssonar frá Keflavík . Þar hófust</t>
  </si>
  <si>
    <t>og Sunnuhlíð . Hann tekur í sama streng og Pétur hvað varði daggjöldin – þau séu of lág . Hann</t>
  </si>
  <si>
    <t>heilbrigðisráðherra ætli ekki að ráðast í sértækar aðgerðir til að bjarga einstaka hjúkrunarheimilum . Slíkar aðgerðir þurfi að vera almennar</t>
  </si>
  <si>
    <t>og greiða með reiðufé eða greiðslukorti . Félag atvinnurekenda og samstarfsfélag þess , Samband íslenskra auglýsingastofa ( SÍA ) ,</t>
  </si>
  <si>
    <t>heilbrigðisráðherra hefur lagt fram á Alþingi frumvarp um að afnema bann við lyfjaauglýsingum í sjónvarpi . Þetta kemur fram í</t>
  </si>
  <si>
    <t>og þú varst aldrei í vafa um hvað hver og einn væri að aðhafast . Þú áttir því láni að</t>
  </si>
  <si>
    <t>heilsa þín var mjög góð þar til fyrir um tveimur árum er henni fór að hraka og gerðist það mjög</t>
  </si>
  <si>
    <t>dapurlegt að horfa uppá þetta fallega hús standa ónotað í hjarta borgarinnar og ég er viss um að allir munu</t>
  </si>
  <si>
    <t>Heilsuverndarstöðin lifni aftur . Nýja stofnunin kemur til með að nýta um helming húsnæðisins , þannig að með þessu má</t>
  </si>
  <si>
    <t>depurð eins og víðar , þó sjósókn og skepnuhald hafi bjargað mörgum frá hungurvofunni . Guðríður átti því láni að</t>
  </si>
  <si>
    <t>heimilisfaðirinn var dugmikill stýrimaður og skipstjóri , sem var ötull við að afla til heimilisins og móðirin ekki síður hörkudugleg</t>
  </si>
  <si>
    <t>ólst upp . Þar gerðist Jónas faðir hans skólastjóri og forvígismaður um hagsmunamál heimahaga . Undirritaður átti því láni að</t>
  </si>
  <si>
    <t>heimsækja foreldra Hjalta þar sem þau bjuggu búi sínu í Flatey , en Jónas gerðist vinur minn þegar hann kenndi</t>
  </si>
  <si>
    <t>stóð okkur opið er við vorum á ferð um Vopnafjörð . Ógleymanlegt er okkur sem höfum átt því láni að</t>
  </si>
  <si>
    <t>heimsækja hana á þeim töfrastað , sem heimili þeirra systkinanna var , á hinum friðsæla og fagra bæ í Vopnafirði</t>
  </si>
  <si>
    <t>einstaklingar og fyrirtæki hafi keypt þennan bíl . agas@mbl.is Ágúst Ásgeirsson Frá árinu 2010 hef ég átt því láni að</t>
  </si>
  <si>
    <t>heimsækja nánast alla grunnskóla á Íslandi einu sinni á ári og halda fyrirlestur fyrir nemendur í 10. bekk sem ég</t>
  </si>
  <si>
    <t>Selvatn sem þau reistu af stórhug . Síðustu ár hafa verið bróður erfið . Við áttum bræðurnir því láni að</t>
  </si>
  <si>
    <t>heimsækja Ómar bróður í Ameríku áður en veikindin tóku að ágerast . Það voru góðir dagar , fagnaðarfundir . Ég</t>
  </si>
  <si>
    <t>sendibréf aðalsamskiptamátinn svo og stopular heimsóknir . Nú á seinni árum voru heimsóknir tíðari og átti undirrituð því láni að</t>
  </si>
  <si>
    <t>heimsækja Sigrúnu og fjölskyldu hennar þrisvar . Tvisvar til San Jose . Í fyrra skiptið þegar ég var að fara</t>
  </si>
  <si>
    <t>um mánaðartíma hjá okkur og var það einnig mjög skemmtilegt fyrir okkur öll . Við hjónin áttum því láni að</t>
  </si>
  <si>
    <t>heimsækja Stellu og vera hjá henni í vikutíma í Lakeland fyrir rösku ári síðan og áttum með henni ljúfar og</t>
  </si>
  <si>
    <t>móti frændfólki sem kom úr sveitinni og þurfti gistingu í borginni . Ég og fjölskyldan mín áttu því láni að</t>
  </si>
  <si>
    <t>heimsækja þau á alla þá staði sem þau bjuggu . Einnig var Inga áhugasöm um að halda vel utan um</t>
  </si>
  <si>
    <t>Gestrisni þeirra hjóna var þvílík að það mun seint gleymast þeim sem kynntust henni . Við áttum því láni að</t>
  </si>
  <si>
    <t>heimsækja þau bæði á Akureyri og á Norðfirði og minningar frá þeim heimsóknum eru grópaðar í hugann ; þvílík elskulegheit</t>
  </si>
  <si>
    <t>alltaf reynst ráðagóð , hjálpsöm og heiðarleg auk þess að vera bráðgáfuð og skemmtileg . Ég átti því láni að</t>
  </si>
  <si>
    <t>heimsækja þau Frosta nokkuð oft á Frostastöðum þegar við hjónin ferðuðumst um landið og komum þar við ef við keyrðum</t>
  </si>
  <si>
    <t>hana . Síðustu áratugina ferðuðust Fríða og Gunnar mikið , aðallega til Kanaríeyja . Við hjónin áttum því láni að</t>
  </si>
  <si>
    <t>heimsækja þau í nokkur skipti , nú síðast í mars á þessu ári . Það var mjög dýrmætt fyrir okkur</t>
  </si>
  <si>
    <t>löndum . Þau voru samhent í þessu starfi , enda ferill þeirra glæsilegur . Við vinkonurnar áttum því láni að</t>
  </si>
  <si>
    <t>heimsækja þau tvisvar til London og í seinna skiptið fórum við í einstaklega skemmtilega og eftirminnilega ferð til Torquay .</t>
  </si>
  <si>
    <t>þroska . Ein dóttir þeirra , Sigríður , dó 2001 . Við hjónin ásamt börnum okkar áttum því láni að</t>
  </si>
  <si>
    <t>heimsækja þau Þorgeir og Arnfríði nokkrum sinnum meðan þau bjuggu á Bræðrabóli og eigum þaðan afar góðar minningar . Þau</t>
  </si>
  <si>
    <t>í heimsókn með börnin sín tvö og áttum við frændsystkinin saman góðar stundir . Jafnframt átti ég því láni að</t>
  </si>
  <si>
    <t>heimsækja þetta frændfólk mitt til Bandaríkjanna þegar ég var ellefu ára , en þau bjuggu þá í útborg Washington D.C.</t>
  </si>
  <si>
    <t>svo um miðja síðustu öldina settist þú að í Færeyjum í landi móður þinnar . Ég átti því láni að</t>
  </si>
  <si>
    <t>heimsækja þig oft til Færeyja og ég varð því vitni að því að þú hafðir þar rækilega markað spor þín</t>
  </si>
  <si>
    <t>og að ekki hefði enn verið ákveðið hversu mörg þau yrðu . Birgir Jónsson , forstjóri Iceland Express , sagðist</t>
  </si>
  <si>
    <t>Heimsferðir litu á þetta sem samkeppni og lækkuðu verð sitt í kjölfarið . Hann sagði einnig að flugsætin yrðu sett</t>
  </si>
  <si>
    <t>komi sér saman um alls konar leikreglur og fylgi þeim fast eftir . Ljót dæmi Við eigum því láni að</t>
  </si>
  <si>
    <t>hér á Íslandi hefur tekist ágæt málamiðlun um leikreglur á vinnumarkaði , þar sem saman fara annars vegar töluverður sveigjanleiki</t>
  </si>
  <si>
    <t>þessa . Á hverju ári greinast um 60 þúsund konur í Evrópu með leghálskrabbamein . Íslendingar eiga því láni að</t>
  </si>
  <si>
    <t>hér á landi er dánartíðni af völdum þessa sjúkdóms einna lægst á heimsvísu . Skipulagðri leit er þar helst að</t>
  </si>
  <si>
    <t>fjölbreytilegar leiðir við að aðstoða og efla sjálfstætt líf fólks í samfélagi fyrir alla . Íslendingar eiga því láni að</t>
  </si>
  <si>
    <t>hér á landi hefur vaxið og dafnað öflug fagstétt þroskaþjálfa sem hefur stuðlað að mikilvægri þróun í málefnum fatlaðs fólks</t>
  </si>
  <si>
    <t>og á þar líklega vel við hin margnotaða líking um litlu þúfuna og þunga hlassið . Það ber því að</t>
  </si>
  <si>
    <t>hér á landi skuli nú hafa verið tekið af skarið varðandi þetta mál og skref tekið í átt til betri</t>
  </si>
  <si>
    <t>í slökkvistarfi í Laugardal á dögunum og er mikill missir að því berjasvæði . Þó eigum við því lána að</t>
  </si>
  <si>
    <t>hér eru hlíðar grænar eftir sumarið og önnur berjalönd í miklum blóma . Gestir á hátíðinni geta fengið sérstök berjakort</t>
  </si>
  <si>
    <t>stofna Vinnslu- og sölumiðstöð fiskframleiðenda , eins og Vinnslustöðin hét upphaflega . Við höfum í Vestmannaeyjum átt því láni að</t>
  </si>
  <si>
    <t>hér hafa íbúar og atvinnurekendur staðið saman að vexti og velmegun . Það er í dag sérstök ástæða til að</t>
  </si>
  <si>
    <t>? 3 . Háskólar og þekkingarsetur eru drifkraftur nýsköpunar og frumkvöðlastarfs í dreifbýli . Vesturland hefur átt því láni að</t>
  </si>
  <si>
    <t>hér hafa starfað tveir öflugir háskólar auk framhaldsskóla ( nú þriggja ) og nokkurra sjálfstæðra rannsóknastofnana . Þessar stofnanir hafa</t>
  </si>
  <si>
    <t>á atvinnustigi - á eftirspurn eftir vinnuafli . Allt fram á síðasta áratug hafa fatlaðir Íslendingar átt því láni að</t>
  </si>
  <si>
    <t>hér hefur verið mjög mikil og góð eftirspurn eftir vinnuafli , raunar svo mjög að á áttunda og níunda áratug</t>
  </si>
  <si>
    <t>að fyrirkomulagi á Norðurlöndunum . Ég fagna því að fjármálakerfi landsins fari að þjónusta almenning en ekki öfugt . Ég</t>
  </si>
  <si>
    <t>hér komi erlendur banki og keppi við hina þegar Íslandsbanki verður seldur . Ég fagna því að lífeyrissjóðirnir hætti að</t>
  </si>
  <si>
    <t>hjálpa fólki frá því . Við erum að missa af því tækifæri . Hann , líkt og margir aðrir ,</t>
  </si>
  <si>
    <t>hér sé kominn vísir að skipulagi um notkun rafretta . Guðmundur Karl Snæbjörnsson : Ramma þurfum við , auðvitað .</t>
  </si>
  <si>
    <t>er á enda . Hann hefur mild sefandi áhrif og fyllir andrúmsloftið hátíðlegri ró . Við Íslendingar eigum láni að</t>
  </si>
  <si>
    <t>hér skuli vera starfræktir svo öflugir kórar eins og Vox feminae og er það ósk mín að þessar ágætu konur</t>
  </si>
  <si>
    <t>líka alltaf gert okkur far um að vera í góðu sambandi við starfsfólkið og fyrirtækið hefur átt því láni að</t>
  </si>
  <si>
    <t>hér starfar stór og góður kjarni fólks og sumir hafa verið með frá upphafsárunum . " Lykilorðið í starfsemi fyrirtækis</t>
  </si>
  <si>
    <t>árgangurinn , sem fæddur var á miðri síðustu öld og gekk í þennan skóla . Við áttum því láni að</t>
  </si>
  <si>
    <t>hér var úrvals skólafólk sem sinnti okkur af alúð - Hermann Eiríksson , skólastjóri , systurnar Jóna og Guðlaug ,</t>
  </si>
  <si>
    <t>blaðarekkanum hélt ungi ljóshærði maðurinn áfram að brosa blíðlega á litríkri forsíðumyndinni . Búðardal | Dalamenn eiga því láni að</t>
  </si>
  <si>
    <t>Héraðsbókasafnið býður ókeypis útlán . Þarna getur fólk nálgast flestallar nýjustu bækurnar hverju sinni , ásamt þeim eldri , og</t>
  </si>
  <si>
    <t>upprennandi listamenn við að koma efni sínu á framfæri á einfaldan og ódýran hátt . Í kvöld er ætlunin að</t>
  </si>
  <si>
    <t>herlegheitin eru að verða að veruleika . Nokkrir þeirra listamanna sem munu eiga tónlist á bráðkomandi diskum munu leika á</t>
  </si>
  <si>
    <t>fátt um svör . Fyrir mitt leyti þá var ekki um neitt slíkt að ræða , " sagði Þórarinn sem</t>
  </si>
  <si>
    <t>Hermann Hreiðarsson snúi nú aftur til Vestmannaeyja . sindris@mbl.is Góður Íslendingur búsettur erlendis hringdi í mig á dögunum og mátti</t>
  </si>
  <si>
    <t>að hann skrifi undir samninginn á föstudaginn þegar hann mætir til æfinga að loknu sumarfríi . Steve Cotterill knattspyrnustjóri Portsmouth</t>
  </si>
  <si>
    <t>Hermann verði áfram í herbúðum liðsins . ,, Við erum mjög ánægðir með þá ákvörðun Hermanns að vera áfram með</t>
  </si>
  <si>
    <t>Laugardalsvelli fyrr á árinu og Íslendingar urðu fyrir netárásum . Nú standa Tyrkir í hernaði í Sýrlandi og leikmenn landsliðsins</t>
  </si>
  <si>
    <t>hermannasið í liðnum landsleikjaglugga þó talað sé um að ekki eigi að blanda pólitík og fótbolta saman . Þessi hegðun</t>
  </si>
  <si>
    <t>. Við leggjum okkur eftir því að heimsækja nýja staði . " John segist ekki vita mikið um Ísland en</t>
  </si>
  <si>
    <t>heyra að harðkjarnasenan hér sé í blóma . " Það er harla lítið á seyði í bænum okkar og við</t>
  </si>
  <si>
    <t>hljóðum og áferð , kunnuglegum og ókunnugum . Eftir allar þessar hugleiðingar er ekki laust við að maður taki því</t>
  </si>
  <si>
    <t>heyra eins og eina vögguvísu á píanó eftir Brahms , lygna aftur augunum og láta sig fljóta með , án</t>
  </si>
  <si>
    <t>góðu að heyra samhljóm hennar í tónleikasölum af öllu tagi til þessa , nema þeir hafi átt því láni að</t>
  </si>
  <si>
    <t>heyra hana í öllu sínu veldi í bestu tónleikahúsum annarra landa þar sem hún hefur spilað , þar sem hún</t>
  </si>
  <si>
    <t>hún hnarreist út af sviðinu og var öll . Miriam Makeba var stórkostleg söngkona og ég átti því láni að</t>
  </si>
  <si>
    <t>heyra hana syngja nokkrum sinnum bæði á Íslandi og í Suður Afríku . Hún var farin að reskjast og fæturnir</t>
  </si>
  <si>
    <t>Svar Sito kl. 09.37 laugardagsmorguninn 17. október : Filky contacted and made the offer few days ago . Knattspyrnuráð ÍBV</t>
  </si>
  <si>
    <t>hið sanna hafi verið staðfest . Það eru hins vegar vonbrigði að til þessa hafi þurft að koma og aðallega</t>
  </si>
  <si>
    <t>Sigurður sonur minn og Flóki sonur Hildar og Árna æskuvinir . Yngsta dóttir mín Eva Sif átti því láni að</t>
  </si>
  <si>
    <t>Hildur kenndi henni fyrstu skólaárin í Engidalsskóla . Já , svona tvinnaðist saman lífshlaup okkar og nú er hann allur</t>
  </si>
  <si>
    <t>náms eða vegna starfsframa og njótum gestrisni og umburðarlyndis annarra . Á sama tíma höfum við átt því láni að</t>
  </si>
  <si>
    <t>hingað hefur fólk flust , fólk frá mörgum og ólíkum þjóðum . Þegar því fólki er ekki vært að ganga</t>
  </si>
  <si>
    <t>af svo tröllaukinni stærðargráðu . Þar fara fram mestu átök hnattvæðingarinnar . Hvernig breytist svona risaríki ? Því má altént</t>
  </si>
  <si>
    <t>hingað til hefur það gerst án blóðsúthellinga . Í upphafi síðustu aldar liðaðist ríkið í sundur ; saga Kína á</t>
  </si>
  <si>
    <t>Goudge , Eva Ibbotson og Jessica Mitford . Launráð og morð Bækurnar um Harry Potter hefjast þar sem heimur galdramanna</t>
  </si>
  <si>
    <t>hinn illi galdramaður Voldemort bíður bana þegar hann reynir að myrða barnið Harry , en áður hafði hann drepið foreldra</t>
  </si>
  <si>
    <t>mistekist . Aðlögun væri orð sem menn tækju sér æ meir í munn , sú skoðun ætti miklu fylgi að</t>
  </si>
  <si>
    <t>hinn múslímski minnihluti í Hollandi yrði að aðlagast samfélaginu og taka upp hefðbundin hollensk gildi . Haag . AFP ,</t>
  </si>
  <si>
    <t>einn á ferð , en á stórum stundum fjölskyldunnar og fyrirtækis þeirra Bensa og Viggu átti maður því láni að</t>
  </si>
  <si>
    <t>hitta á hann og spjalla í þessum gamla góða dúr sem alltaf einkenndi hann . Hann hélt reisn sinni og</t>
  </si>
  <si>
    <t>erlendar náms- og skemmtiferðir og ekki síst viðvera í húsi þeirra í Stykkishólmi . Við sem áttum því láni að</t>
  </si>
  <si>
    <t>hitta Benedikt að jafnaði vikulega að morgni föstudags hér í firðinum hin síðari ár til að ræða málefni líðandi stundar</t>
  </si>
  <si>
    <t>var það með Fjólu sambýliskonu þína sem þú hjúkraðir þar til hún lést . Síðan áttir þú því láni að</t>
  </si>
  <si>
    <t>hitta Bíbí , voruð þið eins og ein sál máttuð ekki hvort af öðru sjá og bjugguð ykkur yndislegt heimili</t>
  </si>
  <si>
    <t>eftir að við hjónin kynntumst Emil og Kötlu , syni Bolla og tengdadóttur , áttum við oft því láni að</t>
  </si>
  <si>
    <t>hitta Bolla og Ragnhildi konu hans í afmælis- og jólaboðum hjá þeim . Mér fannst Bolli lítið breytast með árunum</t>
  </si>
  <si>
    <t>að vinna með versluninni að framþróun og bættum hag . Hvorugur getur án hins verið . Við bændur tökum því</t>
  </si>
  <si>
    <t>hitta forsvarsmenn Haga yfir kaffibolla og lítum svo á að boð sem ekki hafi verið afþakkað standi enn . Þá</t>
  </si>
  <si>
    <t>er fátt betra en að kynnast góðu fólki og eiga með því góðar stundir . Átti ég því láni að</t>
  </si>
  <si>
    <t>hitta hana Brynju dóttur Gunnars og Kristínar Jónsdóttur og því lágu leiðir okkar saman . Hugurinn reikar aftur til þess</t>
  </si>
  <si>
    <t>kom hann þá til dvalar að Ási í Hveragerði þar sem ég vinn . Þá átti ég því láni að</t>
  </si>
  <si>
    <t>hitta hann flesta daga og spjalla við hann . Undir það síðasta mátti á afa skilja að hann væri orðinn</t>
  </si>
  <si>
    <t>Bjarnason um aldamótin 1700 og ættin óslitið síðan . Fyrst sótti ég Núpsstað heim 1952 og átti því láni að</t>
  </si>
  <si>
    <t>hitta heiðurshjónin Hannes Jónsson og Þórönnu Þórarinsdóttur og synina tvo , Eyjólf og Filippus . Kynnin hafa ekki rofnað síðan</t>
  </si>
  <si>
    <t>Jónsdóttur , húsfreyju í Holti , vakna hjá mér margar góðar minningar til lífs . Ég átti því láni að</t>
  </si>
  <si>
    <t>hitta höfðingjann Björn Runólfsson í Holti og hans góðu konu , Marínu Þórarinsdóttur , í byrjun safnastarfs í Skógum og</t>
  </si>
  <si>
    <t>kom afastrákurinn Gabríel í heiminn , sólargeisli sendur til að lýsa og verma . Ég hef átt því láni að</t>
  </si>
  <si>
    <t>hitta Hrólf býsna oft gegnum tíðina og starfa með honum að margvíslegum viðfangsefnum . Hann var heill og óskiptur í</t>
  </si>
  <si>
    <t>hún hóf störf við Hlíðaskóla en ég axlaði tímafrekari störf við hinn sama Vogaskóla . Ég átti því láni að</t>
  </si>
  <si>
    <t>hitta Huldu á ný eftir að hún kom til dvalar á hjúkrunarheimilinu Vífilsstöðum . Þar tók hún mér jafnan fagnandi</t>
  </si>
  <si>
    <t>, gekk í Aðventistasöfnuðinn þar sem hann var virkur meðlimur til dauðadags . Auk þess átti hann því láni að</t>
  </si>
  <si>
    <t>hitta innan safnaðarins eftirlifandi konu sína , Shirley Keiser hjúkrunarfræðing . Með tímanum komu Birgir og Shirley ágætlega undir sig</t>
  </si>
  <si>
    <t>til friðar og réttlætis og með fráfalli hans hefur heimsbyggðin misst mikinn andlegan leiðtoga . Ég átti því láni að</t>
  </si>
  <si>
    <t>hitta Jóhannes Pál páfa annan í tvígang . Hann kom mér fyrir sjónir sem hlýr maður sem lét sér annt</t>
  </si>
  <si>
    <t>andlegan leiðtoga , " segir í yfirlýsingu Halldórs Ásgrímssonar forsætisráðherra vegna fráfalls páfa . " Ég átti því láni að</t>
  </si>
  <si>
    <t>með ríka réttlætiskennd . Ég votta fjölskyldunni allri dýpstu samúð mína . Hallur Hallsson . Ég átti því láni að</t>
  </si>
  <si>
    <t>hitta Jónas Jónasson sjálfan í eigin persónu og óteljandi eru heimsóknir hans til mín á ljósvakanum . Fyrst lágu leiðir</t>
  </si>
  <si>
    <t>þau hjón golfleik af miklu kappi þar til veikindi hans gerðu honum það ókleift . Undirritaður átti því láni að</t>
  </si>
  <si>
    <t>hitta Kay föður Henriks nokkrum sinnum . Þeir voru augsýnilega miklir mátar og fór vel á með þeim . Þeir</t>
  </si>
  <si>
    <t>dagskrá sem undirbúin er m.a. af Lawrence J. Korb , þekktum varnarmálasérfræðingi í Bandaríkjunum . Ég átti því láni að</t>
  </si>
  <si>
    <t>hitta Korb að máli í New York sl. föstudag ( frásögn mín af fundinum birtist í Morgunblaðinu í gær )</t>
  </si>
  <si>
    <t>fluttu ljóð hans af slíkum innblæstri og íþrótt að þeim lá við yfirliði . Ég átti þá því láni að</t>
  </si>
  <si>
    <t>hitta rithöfundinn og blaðamanninn Kristinn R. Ólafsson . Hann mætti á brautarpallinn þegar lestin kom til Madrid og bauð mig</t>
  </si>
  <si>
    <t>ævi . Eftir að hún varð ekkja kom nokkurt tóm í hennar líf en átti hún þá því láni að</t>
  </si>
  <si>
    <t>hitta sálufélaga sinn , fyrrverandi bekkjarbróður úr MR , Hjalta Gestsson ráðunaut . Með þeim var innileg vinátta fram að</t>
  </si>
  <si>
    <t>nú séu hátt í tveir áratugir síðan við störfuðum náið saman í Reykholti höfum við hjónin átt því láni að</t>
  </si>
  <si>
    <t>hitta Snorra og Sigríði af og til í gegnum tíðina og alltaf finnst manni að maður hafi síðast hist í</t>
  </si>
  <si>
    <t>fram til forseta . Vigdís hefur síðan verið í miklu uppáhaldi hjá mér . Ég hef átt því láni að</t>
  </si>
  <si>
    <t>hitta Vigdísi og fór líka í viðtal við móður hennar , sem líka var stórmerkileg kona , vegna greinar sem</t>
  </si>
  <si>
    <t>þegar Dresden varð fyrir einhverjum ægilegustu loftárásum sem sagan kann frá að greina . Ég átti síðar því láni að</t>
  </si>
  <si>
    <t>hitta Vonnegut , hann kom hingað á bókmenntahátíð 1987 , og eins og títt er með heimsstjörnur bókmenntanna þá var</t>
  </si>
  <si>
    <t>að hlusta á leiklestur grískra harmleikja . Lítil blaðakona var líka mætt og eftir æfinguna átti hún því láni að</t>
  </si>
  <si>
    <t>hitta þá . Karl hlustaði á braginn , en hinn var þýðandi . Þannig kynntumst við Karl Guðmundsson fyrst .</t>
  </si>
  <si>
    <t>1966 til 1971 starfaði ég sem skrifstofustjóri borgarverkfræðings í Reykjavík . Á skrifstofunni í Skúlatúni átti ég því láni að</t>
  </si>
  <si>
    <t>hitta þar fyrir samvalið og samstarfsfúst fólk . Meðal þeirra var Óskar Gunnar Óskarsson . Fljótlega varð mér ljóst að</t>
  </si>
  <si>
    <t>dvaldist ég eina , tvær vikur á sumri á aldrinum 8 - 10 ára og átti m.a. því láni að</t>
  </si>
  <si>
    <t>hitta þar hinn óviðjafnanlega æskulýðsleiðtoga , Friðrik Friðriksson , háaldraðan . Gaman var að koma inn í herbergið hans ,</t>
  </si>
  <si>
    <t>óaðfinnanleg í klæðaburði . Eygló var glæsilegur fulltrúi Íslands við hlið Eiðs í utanríkisþjónustunni en ég átti því láni að</t>
  </si>
  <si>
    <t>hitta þau í Winnipeg og Gimli haustið 2002 . Þrátt fyrir erfið veikindi síðastliðin ár var fegurð og reisn yfir</t>
  </si>
  <si>
    <t>Eyjólfsdóttir , fengið hvíld í hárri elli . Ég minnist þess þegar ég í fyrsta sinn átti því láni að</t>
  </si>
  <si>
    <t>hitta þessa einstöku konu , sem ég dáði svo mjög , en það var er hún hélt upp á tvítugsafmæli</t>
  </si>
  <si>
    <t>yndisleg . Þakka þér innilega fyrir að þú varst til og ert í hugum þeirra sem áttu því láni að</t>
  </si>
  <si>
    <t>hitta þig og kynnast þér , góðri sál . Ég veit að tekið verður á móti þér hinum megin með</t>
  </si>
  <si>
    <t>heimsækja þig . Þrátt fyrir það að oft væri nokkuð langt á milli heimila okkar áttum við því láni að</t>
  </si>
  <si>
    <t>hittast oft . Gamansögur og góð tónlist var í uppáhaldi hjá þér . Einnig þótti þér gaman að heyra sögur</t>
  </si>
  <si>
    <t>, þar ríkir hin íslenska gestrisni , allir velkomnir og alltaf heitt á könnunni . Við áttum því láni að</t>
  </si>
  <si>
    <t>hittast öll fjölskyldan , sem búsett er hérlendis , sl. vor á heimili þeirra hjóna . Tilefnið var 100 ára</t>
  </si>
  <si>
    <t>endalaust á þessar sögur . Flatey var henni alltaf mjög hugleikin og fyrir nokkrum árum áttum við því láni að</t>
  </si>
  <si>
    <t>hittast útí eyju , Lilja og systir hennar Lauga voru með húsnæði þar í vikutíma og komum við þar börn</t>
  </si>
  <si>
    <t>Það átti líka við um veitingarnar . Dúý frænka var snilldarkokkur og mikil kökugerðarkona . Ég á því láni að</t>
  </si>
  <si>
    <t>hjá henni lærði ég að steikja læri og hrygg , búa til rifsberjasultu , baka púðursykursmarengs og margt fleira góðgæti</t>
  </si>
  <si>
    <t>og áríðandi er að langvinnar kjaradeildur valdi ekki skaða með brottfalli úr mikilvægum störfum . Við eigum því láni að</t>
  </si>
  <si>
    <t>hjá HSU er nánast full mönnun stöðugilda innan allra heilbrigðisstétta . Það ástand er þó ekki sjálfgefið og mönnun starfa</t>
  </si>
  <si>
    <t>þetta sama á einnig við um Jónínu konu Gumma . Elsta dóttir okkar , Helga , átti því láni að</t>
  </si>
  <si>
    <t>hjónin í Grænhól voru tilbúin að taka strákana hennar , Arnþór og Gísla , til sumardvalar , sama átti við</t>
  </si>
  <si>
    <t>viðskipti á netinu hjá Opna háskólanum í Reykjavík . Hjördís hefur jafnframt bakgrunn í Viðskiptafræði frá HR . „ Við</t>
  </si>
  <si>
    <t>Hjördís Elsa taki nú við sem markaðsstjóri Krónunnar en hún þekkir ákaflega vel til hjá okkur . Krónan hefur vaxið</t>
  </si>
  <si>
    <t>Hún var dóttir Jóhanns Sigurðssonar , bónda á Löngumýri , og Sigurlaugar Ólafsdóttur húsfreyju . Ingibjörg átti því láni að</t>
  </si>
  <si>
    <t>hljóta haldgóða menntun af hendi foreldra sinna en þau voru dugleg að beina börnum sínum á menntabrautina . Faðir Ingibjargar</t>
  </si>
  <si>
    <t>, lifandi og músíkalskur sem söngur þess kórs var . Söngvarar Íslensku óperunnar hafa margir hverjir átt því láni að</t>
  </si>
  <si>
    <t>hljóta hluta síns músíkuppeldis í framúrskarandi barna- og unglingakórum , og fer þar fremstur í flokki fyrsti söngvari Óperunnar ,</t>
  </si>
  <si>
    <t>. Þessi litlu minningabrot koma upp í hugann þegar ég hugsa til þín . Ég átti því einstaka láni að</t>
  </si>
  <si>
    <t>hljóta þig sem afa . Þú auðgaðir líf mitt svo um munar , hjartahlýr , ljúfur og með alveg einstaklega</t>
  </si>
  <si>
    <t>svarið augljóst og svo held ég að sé með allar aðrar ömmur . Við sem höfum átt því láni að</t>
  </si>
  <si>
    <t>hlúa að tveimur kynslóðum höfum fylgst með nýju og breyttu umhverfi barnanna , aldeilis ólíkt því sem okkar börn hrærðust</t>
  </si>
  <si>
    <t>anda , er ennfremur gaf fyrirheit um eilíft líf fyrir trúna á Jesú Krist . Helgi átti því láni að</t>
  </si>
  <si>
    <t>hlusta á slíka menn og finna hið sanna réttlæti og frelsi , sem ' 68 kynslóðin þráði í raun ,</t>
  </si>
  <si>
    <t>um hvenær hluthafafundur verður haldinn í bankanum . Samkvæmt samþykktum bankans skuli það vera innan fjögurra vikna . " Ég</t>
  </si>
  <si>
    <t>hlutabréfin í Íslandsbanka , sem voru með óljóst eignarhald og voru í höndum Orra Vigfússonar og Helga Magnússonar , eru</t>
  </si>
  <si>
    <t>orku sem Geysir Green Energy fékk að láni með skuldabréfi frá bænum . Árni Sigfússon , bæjarstjóri í Reykjanesbæ ,</t>
  </si>
  <si>
    <t>hlutur Geysis Green Energy sé nú í höndum aðila sem sé kominn að HS orku til langs tíma . Það</t>
  </si>
  <si>
    <t>, sem og nýsamþykktri samgönguáætlun . „ Á nýliðnu hafnasambandsþingi , sem haldið var 13. - 14. október var því</t>
  </si>
  <si>
    <t>hlutur hafna var aukinn í samgönguáætlun . Sá fögnuður reyndist skammvinnur og er því sá fögnuður dreginn til baka enda</t>
  </si>
  <si>
    <t>tímann fyrir framlag sitt . Segir Keyaniyan að hugmyndin njóti mikils stuðnings meðal fangelsisyfirvalda í Þýskalandi auk þess sem fangarnir</t>
  </si>
  <si>
    <t>hönnun þeirra fái viðurkenningu utan rimlanna . Að sögn Keyaniyan munu 3 - 5% af söluandvirði renna til mannúðarsamtaka svo</t>
  </si>
  <si>
    <t>snýst allt um náttúrulega og frjálslega liði , lausar fléttur og hippalega blómakransa . Þessi tíska fylgir tíðaranda sem margir</t>
  </si>
  <si>
    <t>honum fylgir meira frelsi og fjölbreytni en lengi hefur tíðkast . Guðrún Veiga hatar Excel en elskar skipulag . Hún</t>
  </si>
  <si>
    <t>, myndir eftir Carl Dreyer og fleira íþessum dúr , þetta voru skemmtilegir tímar . Við áttum því láni að</t>
  </si>
  <si>
    <t>Hörður Ágústsson listmálari og þáverandi skólastjóri MHÍ fékk okkur Sigga og Ómar Skúlason til að vinna ákveðið verkefni sem hann</t>
  </si>
  <si>
    <t>var ákveðið á fundi Leikskólaráðs Reykjavíkurborgar í gær með meirihluta atkvæða . Fulltrúar Sjálfstæðisflokks sátu hjá en bókuðu að þeir</t>
  </si>
  <si>
    <t>horfið væri frá 4 vikna sumarlokun . Þorlákur Björnsson , formaður ráðsins , segir að framkvæmd sumarlokananna verði með sama</t>
  </si>
  <si>
    <t>og ofbeldishegðun í íþrótta- og æskulýðsstarfi skuli áherslan vera á öryggi iðkenda og annarra þátttakenda . Þá ber einnig að</t>
  </si>
  <si>
    <t>horft sé til þess að aukið jafnrétti geti haft jákvæð áhrif á íþróttastarf og dregið úr áreitni og ofbeldishegðun .</t>
  </si>
  <si>
    <t>fjárhagsnefndar Alþjóðagjaldeyrissjóðsins var haldinn í Washington í gær þar sem fjallað var um ástand og horfur í alþjóðaefnahagsmálum . Nefndin</t>
  </si>
  <si>
    <t>horfur færu batnandi í heimsbúskapnum og að hagvöxtur væri meiri en áður hefði verið gert ráð fyrir . Geir H.</t>
  </si>
  <si>
    <t>tóku þúsundir þátt í fagnaðarlátum í Jórdaníu , Túnis , Marokkó og víðar . Þjóðhátíðarstemmning er á Frelsistorgi . Tugþúsundir</t>
  </si>
  <si>
    <t>Hosni Mubarak , fyrrverandi forseti Egyptalands , hrökklaðist frá völdum í gær eftir þrjátíu ára valdasetu . Sumir skutu upp</t>
  </si>
  <si>
    <t>framkvæmdastjóri ON í fréttatilkynningu . Það eru hjónin Ólafía og Guðmundur sem veita þjónustustöð N1 á Hvolsvelli forstöðu . Þau</t>
  </si>
  <si>
    <t>hraðhleðsla fyrir rafmagn bætist nú við þjónustu stöðvarinnar . „ Það veit hver maður að umferðin hefur aukist mikið .</t>
  </si>
  <si>
    <t>drengs Steindórs Gunnarssonar . Steindór var hvers manns hugljúfi sem allra vanda vildi leysa . Ég átti því láni að</t>
  </si>
  <si>
    <t>hrærast í sömu kreðsum og Steindór í MA og löngum síðar . Hann var oftast miðdepill glens og gamans ,</t>
  </si>
  <si>
    <t>og fjölmiðlalögin að hann hefði einfaldlega fært þjóðinni þann rétt sem hún hefði í stjórnarskrá . " Ég hins vegar</t>
  </si>
  <si>
    <t>hrakspár sem voru uppi um það að það mundi verða hér gífurleg kreppa í stjórnkerfinu , það myndu verða miklar</t>
  </si>
  <si>
    <t>utan landsteinanna byggjast bæði á íslensku hugviti og framúrskarandi starfsmönnum í erlendum starfstöðvum . Mentor hefur átt því láni að</t>
  </si>
  <si>
    <t>hreppa ýmsar ánægjulegar viðurkenningar á undanförnum árum jafnt innanlands sem erlendis . En samkeppnin er vitaskuld hörð og því skiptir</t>
  </si>
  <si>
    <t>og tjáði áhyggjur samtakanna . Samtök iðnaðarins hafa bent á nauðsyn þess að markaðslögmál gildi í viðskiptum með raforku og</t>
  </si>
  <si>
    <t>hreyfing komist á þau mál nú . Ólafur gerði grein fyrir hvernig staðan gæti orðið eftir fyrirhugaðar breytingar : "</t>
  </si>
  <si>
    <t>Vonast er til þess að leigufélög kaupi eignirnar og þannig verði skorturinn á leiguhúsnæði á Árborgarsvæðinu leystur . Formaður bæjarráðs</t>
  </si>
  <si>
    <t>hreyfing sé komin á málið . Sveitarstjórnarmenn og Alþingismenn á Árborgarsvæðinu hafa gagnrýnt Íbúðalánasjóð fyrir að setja ekki tómar íbúðir</t>
  </si>
  <si>
    <t>Hann hafi fyrst og fremst verið til að skýra málið . Steingrímur J. Sigfússon , fjármálaráðherra , sagðist í hádegisfréttum</t>
  </si>
  <si>
    <t>hreyfing væri komin á málið á ný . Óvíst er hvort bílalánadómur Hæstaréttar hefur áhrif á gengistryggð húsnæðislán . Línurnar</t>
  </si>
  <si>
    <t>við að skoða miklu betur og tryggja öryggi kvenna . ' Yfirlæknir á Vogi tekur í sama streng . Hún</t>
  </si>
  <si>
    <t>huga eigi að stóru myndinni og ráðast í fræðslu og fyrirbyggjandi aðgerðir . Konur hafi staðið höllum fæti hvað varðar</t>
  </si>
  <si>
    <t>þegar komið er að leiðarlokum fyllumst við fjölskyldan söknuði og sorg við fráfall ömmu . Við áttum því láni að</t>
  </si>
  <si>
    <t>hún átti langt líf og við þessi tímamót getum við þakkað fyrir hversu lengi við fengum að hafa hana meðal</t>
  </si>
  <si>
    <t>listum . Allt sem hún vann bar vitni um listfengi hennar og ríkt fegurðarskyn . Ég átti því láni að</t>
  </si>
  <si>
    <t>hún bauð mér tvisvar með sér dagsferðir um Vesturland . Sú fyrri lá um Snæfellsnes þar sem við lásum enn</t>
  </si>
  <si>
    <t>aðgerðasinni sem hefur verið að setja mál á dagskrá með mjög afgerandi hætti og ég held að við ættum að</t>
  </si>
  <si>
    <t>fagna því hvað</t>
  </si>
  <si>
    <t>hún hefur gert fyrir þessa umræðu í heiminum en ég var ekkert hissa að hún skyldi afþakka verðlaunin því þau</t>
  </si>
  <si>
    <t>algeng framburðarvilla … „ Nei , ég óttast ekki um afdrif ríkisstjórnarinnar í kosningunni um vantrauststillöguna í kvöld , og</t>
  </si>
  <si>
    <t>hún kom fram einmitt núna . Það sér hver maður að beint ofan í þjóðaratkvæðagreiðsluna er það mikilvægt fyrir ríkisstjórnina</t>
  </si>
  <si>
    <t>þetta vera góðar fréttir fyrir þá sem þyrftu að nýta sér áætlunarferðir . bjb@mbl.is KARLKYNS aðdáendur Marge Simpson hljóta að</t>
  </si>
  <si>
    <t>hún mun fletta sig klæðum á síðum Playboy í tilefni af 20 ára afmæli Simpsons-þáttanna . Því má búast við</t>
  </si>
  <si>
    <t>er margs að minnast frá einstaklega kæru nágrenni við Steinunni og hennar fjölskyldu , en við áttum því láni að</t>
  </si>
  <si>
    <t>hún og fjölskylda hennar bjó í Lyngholti 17 og við í nr. 19 . Seinna byggðu þau Steinunn og maður</t>
  </si>
  <si>
    <t>hefði verið dautt . Hinir dauðu trufluðu þau samt . Mér finnst samt smá skrítið að Daenerys taki því ekki</t>
  </si>
  <si>
    <t>hún sé ekki lengur eini meðlimur Targaryen ættarinnar . Það ætti að vera fagnaðarerindi . Það var hins vegar ekki</t>
  </si>
  <si>
    <t>tegundanna yfir á íslensku en við viljum benda á erlendu heitin í sviganum . Aðdáendur Kim Kardashian hafa tekið því</t>
  </si>
  <si>
    <t>hún sé komin aftur á samfélagsmiðla eftir langa fjarveru . Kim var rænd á hótelherberginu sínu í París í byrjun</t>
  </si>
  <si>
    <t>Líf mitt og barna minna hefði orðið allt annað og mun fátækara ef við hefðum ekki átt því láni að</t>
  </si>
  <si>
    <t>hún sinnti okkur af slíkri alúð og ástúð . Hún , ásamt yngri systur sinni Hallfríði , bætti eldri syni</t>
  </si>
  <si>
    <t>að hún hafi slegið í gegn þegar hún var frumsýnd í Háskólabíói árið 2001 . Þeir eru vafalítið margir sem</t>
  </si>
  <si>
    <t>hún skuli nú líta dagsins ljós á leigumyndbandi og -diski en margir álíta myndina marka tímamót í íslenskri heimildarmyndagerð .</t>
  </si>
  <si>
    <t>sagði Ólafur Ragnar í samtali við fréttamann Stöðvar 2 og Bylgjunnar á Bessastöðum í gær . „ Ég tók því</t>
  </si>
  <si>
    <t>hún skyldi telja málskotsréttinn svo virkan að ef hún hefði verið í sporum forsetans hefði hún vísað Kárahnjúkamálinu til þjóðarinnar</t>
  </si>
  <si>
    <t>látin eftir erfið veikindi undanfarna mánuði . Sigga var skemmtileg og kær frænka og við systkinin áttum því láni að</t>
  </si>
  <si>
    <t>hún var viðloðandi heimili okkar þegar við vorum að alast upp . Það var mikil tilhlökkun að fá hana í</t>
  </si>
  <si>
    <t>, þremur dögum fyrir vetrarsólstöður , þann tíma ársins þegar sólargangurinn er stystur . Á þessu ári , þegar þjóðin</t>
  </si>
  <si>
    <t>hundrað ár eru liðin frá því hún öðlaðist fullveldi , hefur mikið verið fjallað um aðstæður samfélagsins á fullveldisárinu 1918</t>
  </si>
  <si>
    <t>á Tilraunastöð Háskóla Íslands að Keldum og beindist sérstaklega að iðraorminum Strongyloides stercoralis . Lirfur ormsins fundust ekki . Matvælastofnun</t>
  </si>
  <si>
    <t>Hunter virðist ekki hafa beðið skaða af þessu óhappi . Hann er nú kominn til síns heima í Svíþjóð .</t>
  </si>
  <si>
    <t>Tilraunastöð Háskóla Íslands að Keldum og beindist sérstaklega að iðraorminum Strongyloides stercoralis . Lirfur ormsins fundust ekki . „ Matvælastofnun</t>
  </si>
  <si>
    <t>beindist sérstaklega að iðraorminum Strongyloides stercoralis . Lirfur ormsins fundust ekki , segir í frétt frá Matvælastofnun . " Matvælastofnun</t>
  </si>
  <si>
    <t>vísað til umsagnar heilbrigðis- og umhverfisnefndar og Árbæjarsafns . Safnið sá ekki ástæðu til að húsið yrði varðveitt og nefndin</t>
  </si>
  <si>
    <t>húsið yrði fjarlægt . Þrátt fyrir það stendur stöðin enn . Björn Ingi gerir ráð fyrir því að hafist verði</t>
  </si>
  <si>
    <t>“ segir Halldór Benjamín . Dagur B. Eggertsson , borgarstjóri , lýsir einnig yfir ánægju með húsnæðistillögurnar frá hópnum og</t>
  </si>
  <si>
    <t>húsnæðismálin séu nú eitt aðalmálanna við kjarasamningaborðið . „ Sagan hefur kennt okkur að einmitt í tengslum við kjarasamninga hafa</t>
  </si>
  <si>
    <t>tillögur í húsnæðismálum nái strax að komast í framkvæmd eins og raunin verður á Auðbrekkusvæðinu , auk þess sem ég</t>
  </si>
  <si>
    <t>hverfið gangi í endurnýjun lífdaga , íbúum fjölgi og ásýnd hverfisins verði fallegri . “ Íranski herinn hefur í haldi</t>
  </si>
  <si>
    <t>þeirra sem nýttu sér óhefðbundna meðferð . Tekjur einstaklinganna virtust ekki hafa áhrif á val sjúklinga . Sveitarstjórn Rangárþings eystra</t>
  </si>
  <si>
    <t>í alvöru sé farið að huga að smíði nýrrar ferju til siglinga milli Landeyjahafnar og Vestmannaeyja . Jafnframt bendir hún</t>
  </si>
  <si>
    <t>Þjórsár . Þetta kemur fram í umsögn þrettán náttúruverndarsamtaka um drög að þingsályktunartillögu um vernd og orkunýtingu landssvæða . Samtökin</t>
  </si>
  <si>
    <t>í drögunum sé meðal annars lagt til að Þjórsárver , Jökulsá á Fjöllum ; Kerlingarfjöll og hluti Hengilssvæðisins fari í</t>
  </si>
  <si>
    <t>í DV í dag . Áskrifendur geta lesið viðtalið allt með því að smella á Meira . Dúndurfréttir ætla að</t>
  </si>
  <si>
    <t>í eru komin 40 ár frá því að Dark Side of the Moon með hljómsveitinni Pink Floyd kom út .</t>
  </si>
  <si>
    <t>smella á hlekkinn Tölublöð . Félag atvinnurekenda segir að hátt tryggingagjald stuðli í raun að auknu atvinnuleysi . Félag atvinnurekenda</t>
  </si>
  <si>
    <t>í fjárlagafrumvarpi næsta árs sé kveðið á um afnám tolla af fötum og skóm um áramót . Ennfremur fagnar stjórn</t>
  </si>
  <si>
    <t>. Það er galdurinn . Í leiðara Fréttablaðsins 6. júní síðastliðinn var fjallað um sveigjanleg skil milli skólastiga og því</t>
  </si>
  <si>
    <t>í Flataskóla í Garðabæ yrði boðið upp á nám fyrir 5 ára börn , en tilraunin er liður í samrekstri</t>
  </si>
  <si>
    <t>umsögnum þessara þriggja aðila um nýju skólafrumvörpin þrjú um leik-, grunn- og framhaldsskólann . Í öllum þremur umsögnum er því</t>
  </si>
  <si>
    <t>í frumvarpi til laga um annars vegar leikskólann og hins vegar grunnskólann sé að finna ákvæði þess efnis að óheimilt</t>
  </si>
  <si>
    <t>Fangelsismálastofnunar þar sem lögð var áhersla á að gerðar yrðu breytingar á frumteikningum að fyrirhuguðu móttökuhúsi á Litla-Hrauni . Nefndin</t>
  </si>
  <si>
    <t>í fyrirliggjandi teikningum nú er að fullu tekið tillit til tillagna nefndarinnar . Skýrslan í heild birtist á mbl.is .</t>
  </si>
  <si>
    <t>fyrsta sinn á Íslandi árið 1905 . Þjóðsagnamyndirnar fengu góðan hljómgrunn og í blaðaskrifum um sýninguna má lesa að menn</t>
  </si>
  <si>
    <t>í fyrsta sinn hafi íslenskur listmálari tekist á við að túlka þjóðsögurnar . Mikil sátt virðist hafa ríkt um útlit</t>
  </si>
  <si>
    <t>þess að geta starfað í hreyfingunni verða menn að vera fórnfúsir drengskaparmenn . Lionsklúbbur Hafnarfjarðar hefur átt því láni að</t>
  </si>
  <si>
    <t>í honum hafa starfað margir góðir félagar en nú er skarð fyrir skildi er klúbburinn sér á eftir einum af</t>
  </si>
  <si>
    <t>frá toppnum en Gent er í 12. sæti með 24 stig , fimm stigum fyrir ofan fallsæti . Femínistafélags Íslands</t>
  </si>
  <si>
    <t>í innanríkisráðuneytinu sé nú leitað leiða til að takmarka útbreiðslu og aðgengi að klámi sem er ofbeldis- og hatursfullt .</t>
  </si>
  <si>
    <t>þar sem hann var sakaður um kynferðisbrot gegn börnum . Var maðurinn því sýknaður af ákærunni . Landsmenn ættu að</t>
  </si>
  <si>
    <t>í landinu skuli starfa dómarar sem hafa þrek og þor til að dæma eftir lögum , þó að þeir viti</t>
  </si>
  <si>
    <t>segist alltaf hafa verið þeirrar skoðunar að stofnfjáreigendur í sparisjóði hljóti að eiga stjórnarskrárvarinn eignarrétt að sínum hlut . Hann</t>
  </si>
  <si>
    <t>í niðurstöðu Fjármálaeftirlitsins sé sérstaklega fjallað um eignarréttarhugtakið og hvernig beri að túlka ákvæði 72. greinar stjórnarskrárinnar um friðhelgi eignarréttarins</t>
  </si>
  <si>
    <t>varðandi fyrirtækjareksturinn á landsbyggðinni , " sagði Kristján . Árni Steinar Jóhannsson , Vinstri hreyfingunni - grænu framboði , kvaðst</t>
  </si>
  <si>
    <t>í nýrri byggðaáætlun kæmu fram nýjar tillögur . " En það vantar aldrei hugmyndir , það sem vantar núna eru</t>
  </si>
  <si>
    <t>að hvetja til aukinnar samkeppni ? Ríkisstyrkir spilla auðvitað heilbrigðri samkeppni . Og svo segir í umsögninni : Samtök atvinnulífsins</t>
  </si>
  <si>
    <t>í nýundirrituðum búvörusamningum er að finna ákvæði um aukinna fjölbreytni í stuðningi við bændur . Samtök atvinnulífsins undir forystu Þorsteins</t>
  </si>
  <si>
    <t>brigslum og svigurmælum , leiðir aldrei til góðrar niðurstöðu . Þeir sem iðka slíkt eru vondir talsmenn umhverfisins . Við</t>
  </si>
  <si>
    <t>í sjónmáli er að undirritaðir verði samningar um að sólarkísilverksmiðja rísi á Grundartanga , nýtt og spennandi fyrirtæki með öllum</t>
  </si>
  <si>
    <t>að hann hafi líka áður fengið skaufaleiðréttingu . Það hafði verið skorið undan honum en hann átti því láni að</t>
  </si>
  <si>
    <t>í staðinn fyrir að skaufinn færi í Sorpu var honum smellt aftur leiðréttum á sinn stað af læknum . Ef</t>
  </si>
  <si>
    <t>eiga neina hveitibrauðsdaga því lausir samningar eru við stóra hópa opinberra starfsmanna , segir formaður Samtaka atvinnulífsins . Formaður BSRB</t>
  </si>
  <si>
    <t>í stjórnarsáttmála sé boðað samráð við aðila vinnumarkaðarins . Elín Björg Jónsdóttir , formaður BSRB , segir að ekki sé</t>
  </si>
  <si>
    <t>á dýrmæt störf í héraði sem annars einkennist af frumframleiðslu- og þjónustuatvinnugreinum . " ' BORGARBYGGÐ á því láni að</t>
  </si>
  <si>
    <t>í sveitarfélaginu eru tveir öflugir háskólar ; Háskólinn á Bifröst og Landbúnaðarháskóli Íslands . Báðir eiga að baki langa sögu</t>
  </si>
  <si>
    <t>opnunartíminn til að byrja með verður frá klukkan 13 - 16 virka daga . þá Borgarbyggð á því láni að</t>
  </si>
  <si>
    <t>spurningu varðandi túlkun eða framkvæmd á sáttmálanum eða alvarleg deiluefni sem almennt er mikilvægt . Því ber hins vegar að</t>
  </si>
  <si>
    <t>í þessu felst vissulega viðurkenning íslenska ríkisins á því að brotið hafi verið með ólögmætum hætti gegn eignarrétti Kjartans .</t>
  </si>
  <si>
    <t>til að klappa hundinum , hvort sem þann daginn var haldið upp á fæðingardag Jóns Sigurðssonar og lýðveldisafmælið eða því</t>
  </si>
  <si>
    <t>ÍBA lagði KR að velli ( sem skv. annálum gerðist ekki oft ) . Ungir drengir á þessum slóðum vissu</t>
  </si>
  <si>
    <t>mælist til þess að aðkoma ríkisins að félagslegum íbúðalánum verði vel skilgreind áður en nýtt ríkishúsnæðislánafélag verður stofnað . Sjóðurinn</t>
  </si>
  <si>
    <t>Íbúðalánasjóður eigi að hætta að veita íbúðalán . Ríkið þurfti í fyrra að leggja Íbúðalánasjóði til fé sem nemur 0,3</t>
  </si>
  <si>
    <t>samkeppnina , en Seðlabankinn virðist ekki hlusta á okkur . “ Þurfa að sanna og sannfæra Geirmundur kveðst hins vegar</t>
  </si>
  <si>
    <t>Íbúðalánasjóður komi til móts við minni aðila á markaði með lánamöguleikum að tilhlutan ríkisstjórnar , en það er hins vegar</t>
  </si>
  <si>
    <t>hæða húsum neðan við Oddagötu í Reykjavík . María Rut Kristinsdóttir , formaður Stúdentaráðs Háskóla Íslands ( SHÍ ) ,</t>
  </si>
  <si>
    <t>íbúðirnar séu teknar í notkun , en segir að biðlistar eftir íbúðum styttist sennilega lítið sem ekkert við þetta .</t>
  </si>
  <si>
    <t>og því mikilvægt að breytingar í þessa veru nái hratt fram að ganga . Það er einnig ástæða til að</t>
  </si>
  <si>
    <t>iðnaðar- og viðskiptaráðherra , sem fer m.a. með samkeppnis- og neytendamál , vilji greiða úr þeim úrlausnarefnum sem fyrir hendi</t>
  </si>
  <si>
    <t>á gjaldþrot , lifa einfaldlega í öðrum heimi en þeir sem segja að allt sé í himnalagi . Þessir aðilar</t>
  </si>
  <si>
    <t>iðnaðar- og viðskiptaráðherra vill skoða alla möguleika . Ég hvet ráðherrann til bæta við fimmta möguleikanum sem er að taka</t>
  </si>
  <si>
    <t>tekur við verðlaunum á Nýsveinahátíð í Ráðhúsi Reykjavíkur í dag fyrir framúrskarandi árangur í framreiðsluiðn . " Við erum að</t>
  </si>
  <si>
    <t>Iðnaðarmannafélag Reykjavíkur er 150 ára og þess vegna er haldin sérstök nýsveinahátíð í Ráðhúsinu . Ég er bara einn af</t>
  </si>
  <si>
    <t>aðaleigenda fyrirtækisins er Benedikt Sveinsson , frændi Bjarna Benediktssonar , fjármálaráðherra . Höskuldur Steinarsson , formaður Landssambands fiskeldisstöðva , segist</t>
  </si>
  <si>
    <t>iðnaðarráðherra hafi áhuga á að styrkja uppbyggingu fiskeldis í landinu . Höskuldur Steinarsson , formaður Landssambands fiskeldisstöðva : En við</t>
  </si>
  <si>
    <t>tonn . Eugen Weinberg greindandi hjá Commerzbank segir að nokkrar ástæður liggi að baki því að markaðurinn hafi tekið því</t>
  </si>
  <si>
    <t>Indverjar keyptu fyrrgreind 200 tonn . Hann nefnir sem dæmi að með Þessu hafi gullið ekki farið á almennan markað</t>
  </si>
  <si>
    <t>Stephen Harper , forsætisráðherra , vonaði . Þúsundir Indverja flykkjast nú til lítils bæjar í Kerala í SuðurI-Indlandi til að</t>
  </si>
  <si>
    <t>indversk nunna , systir Alphonsa verður tekin í dýrlingatölu . Búist er við að um 100 þúsund manns taki þátt</t>
  </si>
  <si>
    <t>betri heilsu en húsbóndinn . Læknirinn gladdist við þessi tíðindi með hundinn og kvaðst viss um að hann tæki því</t>
  </si>
  <si>
    <t>inn í starfslýsingu hans yrði bætt hálftíma daglegri gönguferð út með húsbóndann . Staðreyndin er semsagt sú að ef hægðirnar</t>
  </si>
  <si>
    <t>ljósi á hvaða efni ollu dauða konunnar en niðurstaðna hennar má vænta í næstu viku . Aðalfundur Lögreglufélags Norðurlands vestra</t>
  </si>
  <si>
    <t>innanríkisráðherra hafi tekið undir þau sjónarmið lögreglumanna , sveitastjórna og annarra þeirra er málið varðar , að við sameiningu lögregluembættanna</t>
  </si>
  <si>
    <t>bankanna og fjármögnun með innlánum standi traustum fótum . Engin ástæða er því til annars en að ætla að kröfuhafar</t>
  </si>
  <si>
    <t>innstæðutryggingakerfið verði treyst í sessi . Tæp sjötíu prósent þátttakenda í netkosningu vefmiðilsins Eyjunnar vilja að Alþingi hafni ríkisábyrgð á</t>
  </si>
  <si>
    <t>samræmi við ábendingar eftirlitsins . Þetta kemur fram í tilkynningu sem birtist á heimasíðu ESA í gær . " Eftirlitsstofnunin</t>
  </si>
  <si>
    <t>Ísland hefur gert mikilvægar breytingar á umsvifum Íbúðalánasjóðs til að tryggja að starfsemi hans sé í samræmi við reglur EES-samningsins</t>
  </si>
  <si>
    <t>ein stærsta íþróttavefsíða heims , sem þekkt er fyrir skemmtilegar fréttir og góð myndbönd , hefur tekið því heldur betur</t>
  </si>
  <si>
    <t>Ísland sé komið í umspilið . Til að mynda birti síðan myndband frá íþróttafréttamanninum Sigurjóni Jónssyni , sem náði að</t>
  </si>
  <si>
    <t>Þjóðanna sagði Burns að Bandaríkin gæfu aldrei upp hvaða lönd þau kjósa í öryggisráðið en tók jafnframt fram að Bandaríkin</t>
  </si>
  <si>
    <t>Ísland skuli bjóða sig fram og að það sé jákvæð þróun að lýðræðisríki á borð við Ísland skuli vilja sitja</t>
  </si>
  <si>
    <t>fullgildi formlega bæði samninginn og bókunina . Leiðrétta hlut kvenna Kolbrún Halldórsdóttir , fyrrverandi þingmaður og ráðherra Vinstri grænna ,</t>
  </si>
  <si>
    <t>Ísland skuli loks formlega vera að fullgilda Palermó-samninginn og meðfylgjandi bókun . Frá árinu 2003 mælti hún reglulega fyrir lagafrumvarpi</t>
  </si>
  <si>
    <t>að vinna með Lennon Sumarið 2016 var Steven Lennon framherji FH harðlega gagnrýndur fyrir Twitter-færslu sína þar sem hann virtist</t>
  </si>
  <si>
    <t>Ísland væri að detta út af EM í Frakklandi . Ólafur svaraði honum fullum hálsi og í dag vinna þeir</t>
  </si>
  <si>
    <t>er viðstaddir gátu verið hátíðahöld sem þá fóru fram . Það var sunnudagurinn 1. desember . Þann dag átti að</t>
  </si>
  <si>
    <t>Ísland yrði yfirlýst fullvalda ríki í konungssambandi við Danmörk . Það varð mjög einkennilegur dagur . Allt sem hægt var</t>
  </si>
  <si>
    <t>þó hafa gert sér skýra grein fyrir afstöðu Íslendinga í málinu í morgun . Lindh sagði að þótt Svíar myndu</t>
  </si>
  <si>
    <t>Íslendingar gengju í ESB , þar sem það myndi auka áhrifamátt Norðurlandanna innan sambandsins , væri ekki þar með sagt</t>
  </si>
  <si>
    <t>á stórleik Chelsea og Liverpool í ensku úrvalsdeildinni á morgun . Betra sjónvarpsefni er vandfundið . jbk@mbl.is ÚTGERÐARMENN taka því</t>
  </si>
  <si>
    <t>Íslendingum skuli eftir margra ára málaleitan vera boðið að taka þátt í fundi í lok mánaðarins um stjórnun makrílveiða .</t>
  </si>
  <si>
    <t>. " Við notum blýant og stílabók og teiknum myndir ef við lendum í vandræðum , " segir Marc sem</t>
  </si>
  <si>
    <t>íslensk dagblöð skuli bjóða upp á suduko-þrautir . Dvölin á Íslandi hefur verið frábær að sögn þeirra en þetta er</t>
  </si>
  <si>
    <t>verður ekki bara setið við tölvuna allan daginn . “ Ólafur Hrafn Steinarsson , formaður Rafíþróttasamtaka Íslands , tekur því</t>
  </si>
  <si>
    <t>íslensk félög séu farin að skoða þennan möguleika . „ Við finnum fyrir mun meiri áhuga eftir Reykjavíkurleikana á öllum</t>
  </si>
  <si>
    <t>, það er krefjandi að nota marga ólíka liti svo útkoman verði flott , " segir Katrín sem tekur því</t>
  </si>
  <si>
    <t>íslensk heimili séu að verða miklu litríkari en áður fyrr . Dugleg að vinna með liti á eigin heimili Katrín</t>
  </si>
  <si>
    <t>Katrín kveðst vera dugleg að mála og vinna með liti bæði í verkefnum og heima hjá sér og tekur því</t>
  </si>
  <si>
    <t>íslensk heimili séu að verða miklu litríkari en áður fyrr Sigurborg Selma Karlsdóttir sigurborg@mbl.is Katrín Ísfeld innanhússarkitekt hefur orðið þess</t>
  </si>
  <si>
    <t>sig bara að þeir eiga engan möguleika í samfélaginu . Nánar verður fjallað um málið á Vísi . Náttúruverndarsamtök Íslands</t>
  </si>
  <si>
    <t>íslensk stjórnvöld ætli að beita sér fyrir því að draga úr losun gróðurhúsalofttegunda um 40% fyrir árið 2030 . Sigmundur</t>
  </si>
  <si>
    <t>erlendar eftirlitsstofnanir hafi vaxið mikið í takt við aukin umsvif íslenskra fjármálafyrirtækja á erlendri grundu . IMF bendir á og</t>
  </si>
  <si>
    <t>íslensk stjórnvöld hafi að markmiði að styrkja og efla enn frekar starfsemi Fjármálaeftirlitsins enda sé mikilvægt að FME vaxi áfram</t>
  </si>
  <si>
    <t>fótboltann , dvölina í Englandi , landsliðið og starfið á Þelamörk en viðtalið má nálgast í prentútgáfu Vikudags . Akureyrarbær</t>
  </si>
  <si>
    <t>íslensk stjórnvöld hafi lýst vilja til að taka á móti flóttamönnum á þessu ári og því næsta . Bærinn tekur</t>
  </si>
  <si>
    <t>ráðherra að aðhafast í málinu , ella yrði að leita atbeina dómstóla eða Eftirlitsstofnunar EFTA vegna málsins . „ Við</t>
  </si>
  <si>
    <t>íslenska heilbrigðisráðherra hafi ásamt Alþingi bundið enda á brot á Evrópureglum með þessum lögum , “ segir Valgeir Magnússon ,</t>
  </si>
  <si>
    <t>um Evrópska efnahagssvæðið og er bent á að Evrópudómstóllinn hafi dæmt á þann veg í sambærilegu máli . „ Við</t>
  </si>
  <si>
    <t>íslenska ríkið ætli að hætta að brjóta Evrópureglur sem því ber að fara eftir , “ segir Valgeir Magnússon ,</t>
  </si>
  <si>
    <t>ávallt áhyggjur af því að á ákveðnum tímapunkti sé þanþol kerfisins ekki nægilegt þannig að eitthvað geti brostið . Seðlabankastjóri</t>
  </si>
  <si>
    <t>íslenskt fjármálafyrirtæki hafi lokið erlendu skuldabréfaútboði , hinu fyrsta eftir hrun og þar með opnað að nýju aðgang íslenskra banka</t>
  </si>
  <si>
    <t>svo hún fái að kjósa um þau er ekki seinna vænna að huga að framkvæmd þjóðaratkvæðgreiðslna . Því ber að</t>
  </si>
  <si>
    <t>íslensku þjóðinni sé loksins treyst til að taka afstöðu og greiða atkvæði um mál sem skiptir okkur öll máli .</t>
  </si>
  <si>
    <t>vina Ísraels , í gær en hann dvelur nú í Jerúsalem . Þá var svonefndur Jerúsalemdagur haldinn hátíðlegur og því</t>
  </si>
  <si>
    <t>Ísraelar náðu borginni á sitt vald 1967 . Í dag verður aftur mikil hátíð þegar fagnað verður 70 ára afmæli</t>
  </si>
  <si>
    <t>efnt var til á Íslandi síðastliðið haust . Forseti Íslands lýsti ítarlega hinum íslensku rannsóknum og reynslunni af forvarnadeginum og</t>
  </si>
  <si>
    <t>Istanbúl hefði ákveðið að taka öflugan þátt í þessari baráttu . Fyrir rúmum mánuði var haldinn í Istanbúl samráðsfundur borganna</t>
  </si>
  <si>
    <t>í Vestmannaeyjum . Við viljum skapa okkur öllum bjarta framtíð . Hér í Eyjum höfum við átt því láni að</t>
  </si>
  <si>
    <t>íþrótta- og menningarlífið hefur verið borið uppi af vinnufúsum eldhugum . Ég fagna því sérstaklega að sjá Kristínu Jóhannsdóttur menningar-</t>
  </si>
  <si>
    <t>800 tímabundnum störfum á byggingartíma . „ Þetta er mikilvægur áfangi í undirbúningsferlinu . Klappir og sveitarfélögin á Norðurlandi vestra</t>
  </si>
  <si>
    <t>jafn öflugur og traustur aðili og NFC skuldbindi sig til þátttöku í þróun verkefnisins . Framboð á nauðsynlegri orku mun</t>
  </si>
  <si>
    <t>áætlaður rúmir 100 milljarðar króna . „ Þetta er mikilvægur áfangi í undirbúningsferlinu . Klappir og sveitarfélögin á Norðurlandi vestra</t>
  </si>
  <si>
    <t>800 tímabundnum störfum á byggingatíma . " Þetta er mikilvægur áfangi í undirbúningsferlinu . Klappir og sveitarfélögin á Norðurlandi vestra</t>
  </si>
  <si>
    <t>er ekki hlutafélag eða mafía . Það er misskilningur . Ég vona svo sannarlega að af samningum verði og Eyjamenn</t>
  </si>
  <si>
    <t>jafn stórt og öflugt fyrirtæki og Eimskip , reiði fram fjármagn til barna- og unglingastarfs ÍBV-íþróttafélags . Ég vona líka</t>
  </si>
  <si>
    <t>opna verslunina í árslok 2008 . Vilhjálmur Þ. Vilhjálmsson , borgarstjóri , sagði við undirritun samningsins í Höfða að hann</t>
  </si>
  <si>
    <t>jafnöflugt fyrirtæki og Bauhaus hafi áhuga á að fjárfesta í Reykjavík . Hann sagði að með tilkomu verslunarkeðjunnar muni samkeppni</t>
  </si>
  <si>
    <t>til næsta fundar fræðsluráðs þannig að fulltrúar geti kynnt sér forsendur frekar . Bókun minnihluta D lista : Fulltrúar Sjálfstæðisflokksins</t>
  </si>
  <si>
    <t>jákvætt sé tekið í erindið en harma það að ekki sé hægt að fara strax af stað í þessa mikilvægu</t>
  </si>
  <si>
    <t>Eyþings , Sambands sveitarfélaga í Eyjafirði og Þingeyjarsýslum , lýsti á fundi sínum nýlega yfir ánægju með jarðgangaáætlun Vegagerðarinnar og</t>
  </si>
  <si>
    <t>jarðgöng milli Ólafsfjarðar og Siglufjarðar skuli vera þar í flokki fyrstu verkefna . Þá hvetur stjórnin til þess að þegar</t>
  </si>
  <si>
    <t>, nemendur , starfsmenn og fyrirtækin í þessum geira atvinnu- og menntalífsins að halda rekstri skólans áfram . " Við</t>
  </si>
  <si>
    <t>Jóhanna Sigurðardóttir forsætisráðherra hafi skorist í leikinn og lýst því yfir að skólinn hljóti aukna fjárveitingu til að hægt sé</t>
  </si>
  <si>
    <t>fyrir , handa krabbameinssjúkum og langveikum og hafa verið starfrækt í 25 ár . Síðar áttum við því láni að</t>
  </si>
  <si>
    <t>Jón varð einn af okkar fastakokkum og er ekki ofsögum sagt að hann naut mikillar matarástar neytenda . Raunar var</t>
  </si>
  <si>
    <t>. Af þessum sökum var því ákveðið að koma á fót umboðsmannakerfi um landið . Fyrirtækið átti því láni að</t>
  </si>
  <si>
    <t>Jón Þorgrímsson , sem rak bifreiðaverkstæði á Húsavík , gerðist umboðsmaður Heklu í Þingeyjarsýslum og sinnti því starfi meðan heilsa</t>
  </si>
  <si>
    <t>Þegar Jóna frænka giftist og fluttist til Reykjavíkur fór móðir hennar með henni . Við systkinin áttum því láni að</t>
  </si>
  <si>
    <t>Jóna og maður hennar Páll byggðu húsið á Laugateigi 10 ásamt föður okkar Guðbrandi og Guðrúnu konu hans . Það</t>
  </si>
  <si>
    <t>sem eins meðal hinna bestu sem við eigum á sviði ljósmyndunar . Halldór Björn Runólfsson SELTIRNINGAR eiga því láni að</t>
  </si>
  <si>
    <t>Jónmundur Guðmarsson gefur kost á sér sem forystumaður Sjálfstæðisflokksins við sveitarstjórnarkosningarnar næsta vor . Jónmundur er vel fallinn til forystu</t>
  </si>
  <si>
    <t>þau tímamót á Seltjarnarnesi að leiðtogi sjálfstæðismanna kveður eftir áratugastörf og nýr tekur við . Seltirningar eiga því láni að</t>
  </si>
  <si>
    <t>Jónmundur Guðmarsson hefur gefið kost á sér sem forystumaður Sjálfstæðisflokksins . Reynsla Jónmundar og menntun hér á landi og erlendis</t>
  </si>
  <si>
    <t>að taka við sem starfandi forseti . Stuðningur við Guaidó Samtök Ameríkuríkja lýstu yfir stuðningi við Guaidó . „ Við</t>
  </si>
  <si>
    <t>Juan Guaidó sé orðinn starfandi forseta Venesúela í samræmi við 233. grein stjórnarskrárinnar . Við , alþjóðasamfélagið og venesúelskir borgarar</t>
  </si>
  <si>
    <t>er að fá að fara á heimsmeistaramótið . Mikill fjöldi fólks kom saman í miðborg Reykjavíkur í gærkvöldi til að</t>
  </si>
  <si>
    <t>karlalandslið Íslands í knattspyrnu stefnir á heimsmeistaramótið í knattspyrnu í Rússlandi á næsta ári eftir 2 - 0 sigur á</t>
  </si>
  <si>
    <t>að barn hafi jafnan rétt til beggja foreldra sinna . Undir þetta tekur Eygló Harðardóttir , félags- og húsnæðismálaráðherra sem</t>
  </si>
  <si>
    <t>karlmenn tjái sig meira um jafnréttismál . Hún segir rannsóknir sýna viðhorfsbreytingu hjá ungum karlmönnum í dag sem þyki mikilvægt</t>
  </si>
  <si>
    <t>og fá þjóðina með sér . Stundum mætti hún jafnvel sýna tennurnar og vera töff . Nú getur öll þjóðin</t>
  </si>
  <si>
    <t>Katrín Jakobsdóttir hefur stigið skrefið til fulls , nú þegar hinn framsýni og kraftmikli leiðtogi , Steingrímur J. Sigfússon ,</t>
  </si>
  <si>
    <t>Styðurðu ríkisstjórnina ? Rósa Björk Brynjólfsdóttir , þingmaður VG : Mín afstaða hefur komið fram . Í dag skulum við</t>
  </si>
  <si>
    <t>Katrín Jakobsdóttir sé að verða forsætisráðherra Íslands og ég óskaði henni alls velfarnaðar í þeirri vegferð . Jóhanna : En</t>
  </si>
  <si>
    <t>yfirráðum yfir félaginu á ný til þess að styrkja ímynd Day Birger et Mikkelsen og bæta stöðu þess . Mikkelsen</t>
  </si>
  <si>
    <t>kaupin hafi orðið að veruleika og hlakkar til þess að koma fyrirtækinu á næsta stig . Ein verslun Day Birger</t>
  </si>
  <si>
    <t>taka þátt í fjármögnun skuldabréfsins í gegnum fagfjárfestasjóð í rekstri Landsbréfa . Sigþór Jónsson framkvæmdastjóri Landsbréfa hf. : „ Ég</t>
  </si>
  <si>
    <t>kauptilboði Landsbréfa hafi verið tekið , en við teljum skuldabréfið spennandi fjárfestingakost . Landsbréf hafa á undanförnum mánuðum vaxið hratt</t>
  </si>
  <si>
    <t>koma fram með almenn úrræði , þ.e. úrræði sem henta sem flestum og eru hugsuð til lengri tíma . Ég</t>
  </si>
  <si>
    <t>Kaupþing skuli taka þetta skref . Hins vegar tekur þessi leið einungis á hluta þess vanda sem einstaklingar í greiðsluerfiðleikum</t>
  </si>
  <si>
    <t>mörk í 17 leikjum og varð í 3. - 5. sæti yfir markahæstu leikmenn deildarinnar . ,, Stjórn knattspyrnudeildar Víkings</t>
  </si>
  <si>
    <t>Kekic hafi endurnýjað samning sinn við félagið . Hann er menntaður þjálfari og væntir stjórn knattspyrnudeildar mikils af honum í</t>
  </si>
  <si>
    <t>lauk skóladeginum rétt fyrir klukkan sjö . Jón kenndi mér á mínum menntaskólaárum og síðar átti ég því láni að</t>
  </si>
  <si>
    <t>kenna með honum á annan áratug . Það var dýrmætur skóli . Þar voru óskrifuðu einkunnarorðin : samviskusemi , heiðarleiki</t>
  </si>
  <si>
    <t>vilja vera í stéttarfélögum . Hefur Samfylkingin áhuga á að breyta því ? GRÉTAR Þorsteinsson , forseti ASÍ , segist</t>
  </si>
  <si>
    <t>kennarar og sveitarfélögin hafi náð samningi þrátt fyrir erfiðar aðstæður í kjölfar lagasetningar Alþingis og yfirvofandi gerðardóms . Hann segir</t>
  </si>
  <si>
    <t>og rýrnun kaupmáttar okkar allra , " segir Halldór . ASÍ fagnar samningi Grétar Þorsteinsson , forseti ASÍ , segist</t>
  </si>
  <si>
    <t>kennarar og sveitarfélögin hafi náð samningi þrátt fyrir erfiðar aðstæður í kjölfar lagasetningar Alþingis og yfirvofandi gerðardóms . Spurður um</t>
  </si>
  <si>
    <t>baráttuhóps en herskáir stuðningsmenn talibana hafa í síauknum mæli látið til sín taka á þessu svæði . Trúnaðarráð Kennarafélags Reykjavíkur</t>
  </si>
  <si>
    <t>kennarar sem starfa hjá Kópavogsbæ og Garðabæ fái aukagreiðslur í formi mánaðarlegra álagsgreiðslna eða eingreiðslu . Þetta kemur fram í</t>
  </si>
  <si>
    <t>mun standa á Eggertsgötu 24. 124 einstaklingsíbúðir verða í húsinu en auk þess verður þar til húsa kjörbúð . Vaka</t>
  </si>
  <si>
    <t>kjörbúð verði í húsinu en engin kjörbúð er á háskólasvæðinu enn sem komið er . Það gefur augaleið að það</t>
  </si>
  <si>
    <t>, sem opna á auknar ráðstöfunartekjur okkar félagsmanna sem búa í Reykjavík , “ segir Ragnar Þór . „ Ég</t>
  </si>
  <si>
    <t>kjörnir fulltrúar sveitarfélaga séu farnir að taka tillit til þeirrar alvarlegu stöðu sem er komin upp á vinnumarkaði og hugsa</t>
  </si>
  <si>
    <t>auknar ráðstöfunartekjur okkar félagsmanna sem búa í Reykjavík , “ segir Ragnar Þór í samtali við Fréttablaðið . „ Ég</t>
  </si>
  <si>
    <t>sem stundum fór saman taðlykt og örlítil kaupstaðarlykt . Blessuð sé minning þeirra félaga . Ég átti því láni að</t>
  </si>
  <si>
    <t>koma á sambandi milli Jóns og Sigurðar Hreiðars , höfundar Sögu bílsins á Íslandi 1904 - 2004 . Veit ég</t>
  </si>
  <si>
    <t>kemur upp í hugann á sorgarstundu sem þessari . Við systkinin vorum ávallt samrýmd enda áttum við því láni að</t>
  </si>
  <si>
    <t>koma frá ástríku heimili , þótt vissulega þurftum við að lifa erfið tímabil . Jarðskjálftinn 1934 þegar húsið okkar ,</t>
  </si>
  <si>
    <t>svona tímamótum sér maður lífið í öðru ljósi og þakklætið verður öllu yfirsterkara . Við systur áttum þeirri gæfu að</t>
  </si>
  <si>
    <t>koma frá ástríku heimili sem tengdist stórum fjölskyldum á báða bóga . Pabbi og mamma voru samhent þótt þau nálguðust</t>
  </si>
  <si>
    <t>að segja , einkum frá heimsstyrjaldarárunum í Kaupmannahöfn þegar landið var hersetið af nasistum . Ég átti því láni að</t>
  </si>
  <si>
    <t>koma fyrst inn á heimili Edithar og Jóns , að Arnarhrauni 47 , Hafnarfirði , sumarið 1968 þegar ég var</t>
  </si>
  <si>
    <t>aftur . Nú á dögum eru ferðalög hins vegar mun auðveldari og því hef ég sjálf átt því láni að</t>
  </si>
  <si>
    <t>koma hingað . Koma heim . Ég hef alla tíð skilgreint mig sem Íslending og er stolt af því ,</t>
  </si>
  <si>
    <t>til að stórfjölskyldan kæmi saman og deildi áhugamálum sínum , sorgum og gleði . Við Herdís áttum því láni að</t>
  </si>
  <si>
    <t>koma í slíka sunnudagssamveru . Þar var frænka í essinu sínu . Glöð og hamingjusöm með fólkinu sínu umvafin látleysi</t>
  </si>
  <si>
    <t>að minnast tengdaföður míns Sighvatar Torfasonar sem lést á Heilbrigðisstofnunni á Sauðárkróki 25. ágúst . Ég átti því láni að</t>
  </si>
  <si>
    <t>koma inn í fjölskyldu Sighvatar fyrir um tólf árum er við Palli fórum að vera saman . Betri tengdaföður hefði</t>
  </si>
  <si>
    <t>kringum sig . Hann var því sjálfkjörinn sem annar veislustjóranna í brúðkaupi okkar hjóna . Við áttum því láni að</t>
  </si>
  <si>
    <t>koma með Skúla í Flatey á Skjálfanda sumarið 2000 og áttum þar yndislega daga og sáum hvað hann lagði mikla</t>
  </si>
  <si>
    <t>hann brá lit á líf daganna með glaðværð sinni en alvaran aldrei langt undan . Ég átti því láni að</t>
  </si>
  <si>
    <t>koma nokkrum sinnum á heimili þeirra Rósu og Jóns og það var sannkallaður gleðiauki . Mér er einnig minnisstætt hversu</t>
  </si>
  <si>
    <t>gleði foreldra sinna og svo létt í hópi barna sem hún laðaði að sér . Ég átti því láni að</t>
  </si>
  <si>
    <t>koma oft á heimili foreldra hennar , eiga þar góðar stundir og alltaf velkominn . Hún átti ekki langt að</t>
  </si>
  <si>
    <t>sínu góða hugarfari og samviskusemi . Heimilið var hennar aðall og alltaf númer eitt . Ég átti því láni að</t>
  </si>
  <si>
    <t>koma oft á heimili hennar og Kristins . Það var gott að koma þar og því urðu sporin mörg um</t>
  </si>
  <si>
    <t>sem var elstur lést um aldur fram og var það sár missir allrar fjölskyldunnar . Ég átti því láni að</t>
  </si>
  <si>
    <t>koma oft að Byggðarhorni á æskuárum , þar sem fósturmóðir mín , Geirþrúður , var systir Lóu konu Geirs og</t>
  </si>
  <si>
    <t>skemmtilegur og hann tók ætíð vel á móti gestum , ásamt Sigríði eiginkonu sinni . Ég átti því láni að</t>
  </si>
  <si>
    <t>koma oft til þeirra , ásamt foreldrum mínum . Sveinbirni sem lést innan við tveim dögum á eftir bróður sínum</t>
  </si>
  <si>
    <t>Efri-Reykja voru Gunnar og Hadda með " sælureit " , sumarbústað , ásamt fjölskyldunni . Ég átti því láni að</t>
  </si>
  <si>
    <t>koma þar að verki og kynnast þeim enn frekar . Gunnar lagði einstaka alúð við ræktun á landinu með skógrækt</t>
  </si>
  <si>
    <t>óaðlaðandi en við létum okkur hafa það að tjalda og fara í laugina . Síðan átti ég því láni að</t>
  </si>
  <si>
    <t>koma þarna aftur í byrjun þessa mánaðar . Mér til mikillar ánægju hafði þarna orðið grundvallarbreyting . Öll aðstaða á</t>
  </si>
  <si>
    <t>stálbát sem hét " Hjallanes " og gerði bátinn út frá Þórshöfn á Langanesi . Átti ég því láni að</t>
  </si>
  <si>
    <t>komast á sjó með honum yfir sumartímann . Þetta er með skemmtilegustu stundum í mínu lífi með pabba . Pabbi</t>
  </si>
  <si>
    <t>, hvernig hann er samsettur og hverjar þarfirnar eru , " segir Karólína og vonar að einhverjir muni taka því</t>
  </si>
  <si>
    <t>komast á skíði . Í Hlíðarfjalli eru til tæki sem gagnast hreyfihömluðum og var á sínum tíma reynt að markaðssetja</t>
  </si>
  <si>
    <t>dag . Hvað gerist næst ? Þróttur spilar á heimavelli næst gegn Víking Ó. en þeir hljóta að taka því</t>
  </si>
  <si>
    <t>komast aftur heim . Staðan er mjög einföld fyrir þá því þeir þurfa að vinna alla leiki sem eftir eru</t>
  </si>
  <si>
    <t>flestir ungir drengir í sveit á sumrin og fór svo einnig með okkur vinina . Við áttum því láni að</t>
  </si>
  <si>
    <t>komast báðir að hjá miklu sómafólki í Skagafirði , Kiddi hjá Stefáni Stefánssyni í Brennigerði rétt utan við Sauðárkrók og</t>
  </si>
  <si>
    <t>að gera ríkari kröfu um að komast beint úr innanlandsflugi í utanlandsflug og stór hópur erlendra ferðamanna á eftir að</t>
  </si>
  <si>
    <t>komast beint frá Keflavík út á land . Ég held að bæði landsbyggðin og ferðaþjónustan muni hagnast á því að</t>
  </si>
  <si>
    <t>Makelele svo það komi jafnt út . Farinos vill komast til Zaragoza : Miðjumaðurinn Javier Farinos myndi taka því tækifæri</t>
  </si>
  <si>
    <t>komast heim til Spánar og byrja að spila þar . Farinos kom til Inter frá Valencia fyrir þremur árum síðan</t>
  </si>
  <si>
    <t>. Hallbera húsfreyja tók að sér að fóstra nöfnu sína á bernskuskeiði . Hallbera litla Vilhelmsdóttir átti því láni að</t>
  </si>
  <si>
    <t>komast í fóstur til nöfnu sinnar , húsfreyju og sauðfjárbónda á Hólmi . Síðan er henni komið fyrir austur á</t>
  </si>
  <si>
    <t>get samt ekki sagt að mín upplifun hafi verið þannig . Það var ekki eins og ég hefði upplifað mig</t>
  </si>
  <si>
    <t>komast í fullorðinna manna tölu . Ég fann satt að segja ekki mikinn mun . Nema á gjöfunum . Það</t>
  </si>
  <si>
    <t>dásemdir þó svo geti farið að barnabörnin okkar fái aldrei notið þeirra . " ' ÉG ÁTTI því láni að</t>
  </si>
  <si>
    <t>komast í nokkurra daga gönguferð um öræfin norðan Vatnajökuls með fádæma frábærum hópi á vegum Augnabliks , þess sjálfbæra ferðafélags</t>
  </si>
  <si>
    <t>er með mikilli virðingu og þakklæti sem kveð ég Katrínu Jónsdóttur frá Langholtskoti . Ég átti því stóra láni að</t>
  </si>
  <si>
    <t>komast í sveit á unglingsárum mínum til Hermanns og Katrínar . Þegar ég lít til baka er mér ljóst hversu</t>
  </si>
  <si>
    <t>mallað , en svona „ fínar “ máltíðir væru algjör undantekning . Því væri kannski ekki að furða að gesturinn</t>
  </si>
  <si>
    <t>komast í svona daglegar kræsingar . “ Öskurapar , eðlur og páfuglar Fjölskyldan býr í Guanacaste-héraði , í norðvesturhluta landsins</t>
  </si>
  <si>
    <t>rétt eins og nærföt í auglýsingum glanstímaritanna eða gengisskráning gærdagsins . Guðmundur Finnbogason hefur ekki átt því umdeilanlega láni að</t>
  </si>
  <si>
    <t>komast í tísku meðal núlifandi Íslendinga . Á fyrri hluta 20. aldar var hann hins vegar þjóðkunnur maður og lagði</t>
  </si>
  <si>
    <t>okkar hafði af því áhyggjur enda skipti þessi yngsta systir alla miklu máli . Hún átti svo því láni að</t>
  </si>
  <si>
    <t>komast í vinnu til Rögnu bónda á Þórustöðum í Ölfusi , en á því tímabili kynntist hún eftirlifandi manni sínum</t>
  </si>
  <si>
    <t>í Straumsvík tjaldvagn sem foreldrar okkar notuðu mikið og ferðuðust með víða um landið . Þau áttu því láni að</t>
  </si>
  <si>
    <t>komast til Afríku sem pabba hafði lengi dreymt um . Sú ferð var honum ógleymanleg . Pabbi var mikill fjölskyldumaður</t>
  </si>
  <si>
    <t>13 . Elsku afi . Eins erfitt og það er að kveðja þig vitum við þó að þú tekur því</t>
  </si>
  <si>
    <t>komast til ömmu og hvílast . Þú varst svo góður afi og þær óteljandi stundir sem við áttum með ykkur</t>
  </si>
  <si>
    <t>af jarðneskum eigum . Þegar þarna var komið var fátt um fyrirheitin lönd og því tóku Ari og Margrét því</t>
  </si>
  <si>
    <t>komast til þessa lands sem þau höfðu að vísu aldrei heyrt um , en sem sagðist bjóða þeim möguleika á</t>
  </si>
  <si>
    <t>samúðarkveðjur . Margrét S. Gunnarsdóttir og Gunnar Á. Gunnarsson . Nú er Eyþór farinn . Ég átti því láni að</t>
  </si>
  <si>
    <t>komast tvö sumur í sveit til Eyþórs , Tryggva og Sigríðar móður þeirra að Skeiðflöt um miðjan sjöunda áratug síðustu</t>
  </si>
  <si>
    <t>sannarlega vert að velta þessu upp í umræðunni , " sagði Helgi . " Þetta eru ekki félagasamtök sem maður</t>
  </si>
  <si>
    <t>komi hingað . Þvert á móti . Ekki bara vegna brotastarfsemi sem tengist þeim , heldur vegna afstöðunnar til manneskjunnar</t>
  </si>
  <si>
    <t>lok þar sem breytingarnar verða ræddar fyrr en öflugt samkomulag sé í höfn . Hjá framleiðslufyrirtækjum á landsbyggðinni er því</t>
  </si>
  <si>
    <t>komið sé fram stjórnarfrumvarp um jöfnun flutningskostnaðar . Eigandi fyrirtækis á Egilsstöðum segir að tíunda hver króna fari í flutninga</t>
  </si>
  <si>
    <t>að starfa á heilbrigðissviðinu . Þakið á greiðsluþátttöku sjúklinga er of hátt , segja bæði ASÍ og Öryrkjabandalagið . Þau</t>
  </si>
  <si>
    <t>komið sé til móts við sjúklinga sem þurft hafa að greiða mikið vegna veikinda sinna en segja lausnina ekki fólgna</t>
  </si>
  <si>
    <t>veg að afhenda skuli alla umsamda orku til álversins að því gefnu að ákveðin skilyrði séu uppfyllt . Samtök atvinnulífsins</t>
  </si>
  <si>
    <t>komin er niðurstaða í þetta mál og hvetja alla aðila sem að málum koma til að taka höndum saman um</t>
  </si>
  <si>
    <t>, en hún ræddi við 28 einstaklinga sem komu að störfum fyrir félagið . Yfirlýsing Alfreðs " Það ber að</t>
  </si>
  <si>
    <t>komin er út skýrsla úttektarnefndar um Orkuveitu Reykjavíkur . Þar sem nefndin í tilkynningum sínum gerir lítinn greinarmun á einstökum</t>
  </si>
  <si>
    <t>á mánuði og rúmum milljarði varið í uppbyggingu ferðamannastaða . Stjórnarandstöðuþingmenn í fjárlaganefnd fengu áætlunina í hendur í gær og</t>
  </si>
  <si>
    <t>komin sé áætlun til fimm ára . Brynhildur Pétursdóttir , Bjartri framtíð , segir að staða sveitarfélaganna sé áhyggjuefni .</t>
  </si>
  <si>
    <t>„ rakalaus tilraun til íhlutunar í samskipti forsetaembættisins og Alþingis “ . Forsætisráðherra ber þær sakir af sér og segist</t>
  </si>
  <si>
    <t>komin séu á samskipti milli forsetaembættis og Alþingis um málið . Þar með lauk málinu af hálfu ráðuneytisins . Engar</t>
  </si>
  <si>
    <t>skrifin væru rakalaus tilraun til íhlutunar í samskipti forsetaembættisins og Alþingis . Forsætisráðherra ber þær sakir af sér og segist</t>
  </si>
  <si>
    <t>þó það sé enginn beinn samgangur þar á milli , " segir Aðalsteinn og bætir við að Jökuldælingar taki því</t>
  </si>
  <si>
    <t>kominn sé starfsemi á gang á ný í skólahúsnæðinu . " Maður skynjaði það strax að sveitungunum og þeim sem</t>
  </si>
  <si>
    <t>þess vitni . Hann er gamall , lúinn og stórhættulegur . Samkvæmt gildandi skipulagi bíður hans annað hlutverk sem íbúar</t>
  </si>
  <si>
    <t>komist í gagnið . Þeir hafa um allt of langan tíma haft þungar áhyggjur af þeirri miklu slysahættu sem skapast</t>
  </si>
  <si>
    <t>stefnumótun í þá átt að hún fari , því miður . Halldór Halldórsson , oddviti Sjálfstæðisflokksins í borgarstjórn Reykjavíkur ,</t>
  </si>
  <si>
    <t>komnir séu fram raunverulegir valkostir um flugvöll á höfuðborgarsvæðinu sem ræða þurfi af yfirvegun . Hann tekur undir að umræðan</t>
  </si>
  <si>
    <t>auðvelt með að setja sig í spor þeirra sem lífið lék ekki við . Hann átti líka því láni að</t>
  </si>
  <si>
    <t>kona hans starfaði löngum með honum , einstök kona að góðvild og gjörvuleika . Því var jafnræði með þeim .</t>
  </si>
  <si>
    <t>bjuggu talsvert fjarri höfuðborginni og því lítið um heimsóknir af þeirra hálfu . En hann átti samt því láni að</t>
  </si>
  <si>
    <t>konan hans , Erla , gat heimsótt hann oft og reglulega , þessi sex ár sem hann dvaldi á hjúkrunarheimilinu</t>
  </si>
  <si>
    <t>desember 2008 þegar King var í láni hjá Hull frá Wigan . King er þriggja barna faðir og var að</t>
  </si>
  <si>
    <t>konan hans væri með barni og að hann hafi skorað sigurmark í knattspyrnuleik fyrr um daginn þegar atvikið átti sér</t>
  </si>
  <si>
    <t>frá ári til árs , töluvert hraðar en hlutfall háskólamenntaðra karla , ef marka má tölur Hagstofu . " Við</t>
  </si>
  <si>
    <t>konum fjölgar í háskólanum en höfum jafnframt miklar áhyggjur af því að strákar virðast vera sá hópur þar sem brottfallið</t>
  </si>
  <si>
    <t>að oft eru bráð verkefni tekin fram yfir þessi verkefni . “ Inga Lillý Brynjólfsdóttir , formaður Brakka-samtaka BRCA-arfbera ,</t>
  </si>
  <si>
    <t>konur eigi nú greiðari aðgang að fyrirbyggjandi aðgerðum . Dæmi séu um að konur hafi fengið krabbamein á meðan þær</t>
  </si>
  <si>
    <t>afsökunarbeiðni forsætisráðherrans í fyrrakvöld . Fyrir aðeins tveimur mánuðum héldust þær í hendur , brostu og drukku kampavín til að</t>
  </si>
  <si>
    <t>konur gegndu nú tveimur æðstu embættunum í finnska stjórnkerfinu . Jäätteenmäki var sökuð um að hafa logið því hvernig hún</t>
  </si>
  <si>
    <t>. Nanna Hermannsdóttir : Þetta er bylting . En um það eru ekki allir jafn sannfærðir . Lektor í kynjafræði</t>
  </si>
  <si>
    <t>konur skilgreinir sjálfar hvað megi og hvað ekki . En í samfélagi þar sem klámvæðing er áberandi og krafa á</t>
  </si>
  <si>
    <t>verður að þá er ágætt að vera undirbúnar . Steinunn Þóra Árnadóttir , þingmaður Vinstri grænna í Reykjavík , segist</t>
  </si>
  <si>
    <t>konur taki sig saman og ræði femínisma og pólitík . Hún er hins vegar ekki sammála Sóleyju Tómasdóttur um að</t>
  </si>
  <si>
    <t>við höfðum báðir stofnað heimili og eignast fjölskyldu var þráðurinn tekinn upp að nýju . Við áttum því láni að</t>
  </si>
  <si>
    <t>konurnar okkar urðu miklar vinkonur og það átti vissulega sinn þátt í því að á milli þessara fjölskyldna varð aldrei</t>
  </si>
  <si>
    <t>. Því til viðbótar komi væntanleg jarðgöng . Sveinn Hannesson , framkvæmdastjóri Samtaka iðnaðarins , tók sérstaklega fram að hann</t>
  </si>
  <si>
    <t>Kópavogsbær skyldi nú í fyrsta skipti gera grein fyrir fyrirhuguðum framkvæmdum á vegum sveitarfélagsins á Útboðsþinginu , en Gunnar I.</t>
  </si>
  <si>
    <t>ÍR vinni gegn útbreiðslu körfuknattleiks . Við teljum að aðgerðir ÍR séu hvorki körfuknattleik né jafnrétti til framdráttar . Við</t>
  </si>
  <si>
    <t>körfuknattleiksdeild ÍR hafi nú stigið fram , eflt kvennadeild félagsins og byrjað aftur með meistaraflokk kvenna , eftir rúmlega 10</t>
  </si>
  <si>
    <t>júni , mun kórinn í þriðja sinn flytja Messu í h-moll eftir Johann Sebastian Bach . Um leið er því</t>
  </si>
  <si>
    <t>kórinn hefur starfað í 35 ár , og sömuleiðis liðin 35 ár bæði frá stofnun Listvinafélags Hallgrímskirkju og frá því</t>
  </si>
  <si>
    <t>til þau fengu fréttirnar á fimmtudag . Grete Hove , eigandi Pus : Nágrannar okkar hafa margir komið til að</t>
  </si>
  <si>
    <t>kötturinn sé á lífi . Fólk er mjög undrandi og strákinn okkar hlakkar mikið til að kötturinn komi heim .</t>
  </si>
  <si>
    <t>Vegna plássleysis sé ekki hægt að geyma hjólin fyrir þau . Sigurður Björgvinsson , skólastjóri Víðistaðaskóla í Hafnarfirði , segist</t>
  </si>
  <si>
    <t>krakkar hreyfi sig , hvort sem er á hlaupahjólum eða með öðrum hætti . Sex manns fórust og sex til</t>
  </si>
  <si>
    <t>upp minningar frá starfi okkar í Reykjanesanga Kvennalistans . Við sem stóðum að framboðinu í Reykjaneskjördæmi áttum því láni að</t>
  </si>
  <si>
    <t>Kristín Halldórsdóttir féllst á að taka fyrsta sæti á listanum okkar í alþingiskosningunum 1983 . Hún var þar að stíga</t>
  </si>
  <si>
    <t>vitum hvað bíður okkar og hvað við þurfum að gera , " sagði Roy Hodgson . Stjórn Samfylkingarinnar í Reykjanesbæ</t>
  </si>
  <si>
    <t>Kristján L Möller fráfarandi samgönguráðherra hafi veitt Flugmálastjórn heimild til að hefja undirbúning og afla upplýsinga um þotuviðhaldsverkefni ECA á</t>
  </si>
  <si>
    <t>miðað við sama tímabil í fyrra þegar 525,6 þúsund farþegar komu til landsins um flugvöllinn . Stjórn Samfylkingarinnar í Reykjanesbæ</t>
  </si>
  <si>
    <t>Kristján L. Möller fráfarandi samgönguráðherra hafi veitt Flugmálastjórn heimild til að hefja undirbúning og afla upplýsinga um þotuviðhaldasverkefni ECA á</t>
  </si>
  <si>
    <t>tilfallandi gestasöngkonum á borð við Svölu Björgvins og GDRN . Á föstudaginn slær sveitin upp veislu á Gauknum til að</t>
  </si>
  <si>
    <t>Kryddpíurnar séu hvergi nær hættar og verður leikurinn síðan endurtekinn á Græna hattinum á Akureyri 21. júní . Elísabet segir</t>
  </si>
  <si>
    <t>Hann segir kynþáttafordóma ekki alvarlegt vandamál í íslenskum fótbolta . ÍBV sendi frá sér yfirlýsingu í dag þar sem liðið</t>
  </si>
  <si>
    <t>KSÍ taki strangt á kynþáttaníði . Þá er Farid beðinn afsökunar á umræddum ummælum og vonast er til að hann</t>
  </si>
  <si>
    <t>ÍBV og KR í undanúrslitum Borgunarbikarsins þann 31. Júlí sl. vill knattspyrnudeild ÍBV koma eftirfarandi á framfæri : ÍBV íþróttafélag</t>
  </si>
  <si>
    <t>KSÍ taki strangt á kynþáttaníði á knattspyrnuleikjum á vegum sambandsins . Leikmenn ÍBV hafa áður orðið fyrir slíkum árásum og</t>
  </si>
  <si>
    <t>leiks ÍBV og KR í undanúrslitum Borgunarbikarsins 31. júlí sl. vill knattspyrnudeild ÍBV koma eftirfarandi á framfæri : ÍBV íþróttafélag</t>
  </si>
  <si>
    <t>leikmann KR , kynþáttaníði með hrópum sínum á meðan á leik stóð . Í yfirlýsingu frá ÍBV segir að Eyjamenn</t>
  </si>
  <si>
    <t>KSÍ taki strangt á kynþáttaníði og að téður stuðningsmaður hafi nú verið settur í ótímabundið bann á Hásteinsvelli . Samkvæmt</t>
  </si>
  <si>
    <t>en átti þó óskipta virðingu og vináttu samferðamanna sinna . Skúli var farsæll maður . Hann átti því láni að</t>
  </si>
  <si>
    <t>kvænast einstakri konu , Guðríði Sigurgeirsdóttur , sem hann átti með langa og farsæla sambúð . Heimili þeirra hjóna hefur</t>
  </si>
  <si>
    <t>undarlegt að hafa hann ekki lengur við borðið . Hans skarð verður ekki fyllt . Ómar átti því láni að</t>
  </si>
  <si>
    <t>kvænast Elísabeth Ósk Ellerup . Þau eignuðust einn son en auk þess gekk Ómar syni Elísabethar í föðurstað . Þeirra</t>
  </si>
  <si>
    <t>við ýmis tækifæri . Strax við fyrstu kynni áttaði ég mig á mannkostum hans . Kornelíus átti því láni að</t>
  </si>
  <si>
    <t>kvænast henni Siggu sem síðar varð mín besta vinkona . Hefur vinátta okkar haldist óslitin í hartnær 70 ár og</t>
  </si>
  <si>
    <t>við lífshlaup Guðmundar , meiri öðlingi á ég vart eftir að kynnast á lífsleiðinni . Ég átti því láni að</t>
  </si>
  <si>
    <t>kvænast Önnu dóttur hans fyrir 35 árum . Ég komst fljótt að því að Anna var ekki nein venjuleg dóttir</t>
  </si>
  <si>
    <t>og tók víða til hendinni . Og tryggð hans við átthagana vestra var einstök . Sveinn átti því láni að</t>
  </si>
  <si>
    <t>kveðja hljóðlega eftir langa og starfsama ævi . Við félagarnir úr Karlakór Reykjavíkur geymum minningarnar um einstakan félaga . Innilegar</t>
  </si>
  <si>
    <t>í lagalegu tilliti . Í raun er þó langt í land . Sú skoðun virðist alltaf eiga einhverju fylgi að</t>
  </si>
  <si>
    <t>kynin séu svo ólík að fullkomnu jafnrétti milli kynja verði aldrei náð . Vissulega er fólk ólíkt , ekki bara</t>
  </si>
  <si>
    <t>og fór hann létt með drjúgan spotta . Herbert eignaðist samhenta og góða fjölskyldu sem ég átti því láni að</t>
  </si>
  <si>
    <t>kynnast , en grunnur að henni var yndisleg eiginkona hans Björg Bergþóra Bergþórsdóttir fædd í Flatey á Breiðafirði . Ég</t>
  </si>
  <si>
    <t>einn morguninn og sá að vinur minn Sveinbjörn var látinn aðeins 53 ára gamall . Ég átti því láni að</t>
  </si>
  <si>
    <t>kynnast aðeins Sveinbirni . Það mun hafa verið árið 2005 sem ég hitti hann fyrst en þá bjó ég á</t>
  </si>
  <si>
    <t>hlutum . Það var líka mjög gaman af hennar leiftrandi frásagnargáfu og frásagnargleði . Við bekkjarsystkinin áttum því láni að</t>
  </si>
  <si>
    <t>kynnast æskuheimili hennar á Bárugötu . Þaðan hafði hún góðan bakgrunn . Móðir hennar , Sigurbjörg Magnúsdóttir , var afar</t>
  </si>
  <si>
    <t>sorg mína með því að hugsa um allar góðu stundirnar sem við áttum saman . Ég átti því láni að</t>
  </si>
  <si>
    <t>kynnast afa bæði sem góðum og traustum vin og einnig sem samherja í viðskiptum . Við áttum margar góðar stundir</t>
  </si>
  <si>
    <t>Það var afi minn Leifur Jónsson en þeir Torfi voru bræður . Ég átti því miður ekki því láni að</t>
  </si>
  <si>
    <t>kynnast afa en hann féll frá ári áður en ég fæddist . Ég fann þó til nærveru hans hjá Torfa</t>
  </si>
  <si>
    <t>póstum var heima hjá mér og minni fjölskyldu . Þar komstu reglulega við og áttu börnin mín því láni að</t>
  </si>
  <si>
    <t>kynnast afa sínum náið fyrir vikið . Ekki skemmdi fyrir að fá nammi , afi hafði nefnilega leyfi til að</t>
  </si>
  <si>
    <t>framsýni , dugnaður , þor og kjarkur til að koma málum í gegn . Við hjónin áttum því láni að</t>
  </si>
  <si>
    <t>kynnast Agli og Dóru , eða eins og hann sagði alltaf " Dóru minni " . Með okkur tókst mikill</t>
  </si>
  <si>
    <t>virkur félagi í TR , mætti á skákæfingar félagsins og tók þátt í mótum . Ég átti því láni að</t>
  </si>
  <si>
    <t>kynnast Agli og tefla stundum við hann . Mér þótti vænt um Egil . Hann var af sömu kynslóð og</t>
  </si>
  <si>
    <t>leið reiðubúinn fyrir óumflýjanlegar ágjafir lífsins . Það eru nú orðin full 40 ár síðan ég átti því láni að</t>
  </si>
  <si>
    <t>kynnast Ágústu dóttur hans sem hefur orðið mér mikil gæfa . Heimurinn er lítill og í ljós kom að Hjörleifur</t>
  </si>
  <si>
    <t>og velvildin af þeim hjónum og engum gat dulist hinn einlægi áhugi á íþróttastarfinu . Ég átti því láni að</t>
  </si>
  <si>
    <t>kynnast Ásgeiri Ármannssyni . Hann var mikill mannkostamaður og fín fyrirmynd . Hans verður sárt saknað . Megi minningin um</t>
  </si>
  <si>
    <t>árunum 1965 til 1973 . Hann var formaður félagsins á árunum 1970 til 1973 . Undirritaður átti því láni að</t>
  </si>
  <si>
    <t>kynnast Bergi nokkuð á undanförnum árum . Var ætíð skemmtilegt að spjalla við hann um heima og geima og sat</t>
  </si>
  <si>
    <t>Íslands sem hann studdi með ráðum og dáð allt frá stofnun samtakanna árið 1997 . Ég átti því láni að</t>
  </si>
  <si>
    <t>kynnast Birgi og Elsu á tíunda áratugnum þegar baráttan stóð sem hæst um Eyjabakka og umfangsmiklar virkjanahugmyndir norðan Vatnajökuls .</t>
  </si>
  <si>
    <t>og landið sem hverfur í sandinn suður undan bænum og óvíst er hvar endar . Ég átti því láni að</t>
  </si>
  <si>
    <t>kynnast Birni bónda og fá að dvelja í gamla húsinu á Fossi af og til í sumarblíðu um nokkurra ára</t>
  </si>
  <si>
    <t>greindur , einstaklega víðlesinn og vel að sér í ýmsum fræðum og mikill málamaður . Ég átti því láni að</t>
  </si>
  <si>
    <t>kynnast Birni er við tengdumst fjölskylduböndum fyrir fáeinum árum og tók hann mér strax með þeim ljúflingshætti sem honum var</t>
  </si>
  <si>
    <t>á Miklubrautinni í þá gömlu góðu daga og fólk sótti mikla gestrisni til Bjargar . Ég átti því láni að</t>
  </si>
  <si>
    <t>kynnast Björgu þegar ég var barn og að njóta vináttu hennar alla tíð þó að samskiptin hafi verið lítil á</t>
  </si>
  <si>
    <t>Vilmundarsonar og saga Landsbanka Íslands voru samtvinnuð um þrjátíu og þriggja ára skeið . Að hafa átt því láni að</t>
  </si>
  <si>
    <t>kynnast Björgvini , sem að eðlisfari var fremur dulur , og fá að starfa með honum um nokkurt árabil var</t>
  </si>
  <si>
    <t>sínum samferðamönnum fyrir vel unnin störf í þágu lands og þjóðar . Sá er þetta ritar átti því láni að</t>
  </si>
  <si>
    <t>kynnast bóndanum , þingmanninum og baráttumanninum Ásgeiri í Ásgarði allvel og njóta á stundum þess að leggja mál í hans</t>
  </si>
  <si>
    <t>um að ræða bernskuleikina , skólagöngu og síðar starfsvettvang stóð Offi fyllilega fyrir sínu . Ég átti því láni að</t>
  </si>
  <si>
    <t>kynnast Brávallagötufólkinu , þ.e.a.s. foreldrum hans og systkinum , betur en flestir aðrir innan fjölskyldunnar . Málin höguðu því þannig</t>
  </si>
  <si>
    <t>. Við kveðjum okkar yndislegu vinkonu Vigdísi , á þessum degi . Fyrir um 50 árum áttum því láni að</t>
  </si>
  <si>
    <t>kynnast dásamlegum hjónum Vigdísi og Jóni Sigurbjörnssyni . Upp frá þeim tíma urðum við nánir vinir , tókum þátt í</t>
  </si>
  <si>
    <t>alla staði og rækti skyldur sínar af mikilli samviskusemi , svo eftir var tekið . Ég átti því láni að</t>
  </si>
  <si>
    <t>kynnast Didda mjög vel fyrir um tveimur áratugum þegar hann fór að vinna hjá okkur í Glerverksmiðjunni Samverki á Hellu</t>
  </si>
  <si>
    <t>þær væru vandaðar , en ég veit að hann sat oft sárþjáður við hnýtingarnar . Ég átti því láni að</t>
  </si>
  <si>
    <t>kynnast Dodda fyrir um það bil fjórum áratugum er ég tengdist inn í fjölskyldu Huldu konu hans , farið saman</t>
  </si>
  <si>
    <t>Þannig er það núna þegar Lóa tengdamóðir mín hefur runnið sitt æviskeið á enda . Ég átti því láni að</t>
  </si>
  <si>
    <t>kynnast dóttur Lóu fyrir bráðum 30 árum og kom skömmu síðar í mína fyrstu heimsókn með henni til Seyðisfjarðar .</t>
  </si>
  <si>
    <t>Eddu fyrir nær 25 árum þegar ég og Vilhelm sonur hennar hófum sambúð . Við sem áttum því láni að</t>
  </si>
  <si>
    <t>kynnast Eddu vitum að fallin er frá hjartahlý og yndisleg manneskja sem bar hag allra sinna afkomenda fyrir brjósti og</t>
  </si>
  <si>
    <t>langt fyrir aldur fram , og var það mikill missir fyrir fjölskylduna . En síðar átti Óli því láni að</t>
  </si>
  <si>
    <t>kynnast eftirlifandi eiginkonu sinni , Elínu Gísladóttur . Ein af ógleymanlegum stundum okkar Maríu sem við áttum með Óla og</t>
  </si>
  <si>
    <t>. Faðir mannsins míns og nánasti starfsfélagi . Missirinn er mikill og sorgin stór . Ég átti því láni að</t>
  </si>
  <si>
    <t>kynnast eiginmanni mínum , Jóni Norland , á haustdögum 1982 . Mér var strax tekið opnum örmum í tengdafjölskyldunni .</t>
  </si>
  <si>
    <t>langar í fáum orðum að minnast Einars Hannessonar , sem jarðsunginn verður í dag . Ég átti því láni að</t>
  </si>
  <si>
    <t>kynnast Einari í lagadeildinni eins og mjög margir aðrir , því Einar var öðrum mönnum fremur opinn og glaðvær .</t>
  </si>
  <si>
    <t>þeim lífskjörum sem við búum við á Íslandi í dag . Á undanförnum árum hef ég átt því láni að</t>
  </si>
  <si>
    <t>kynnast Einari Oddi af eigin raun en ekki bara af afspurn . Við vorum alls ekki alltaf sammála en það</t>
  </si>
  <si>
    <t>með sagt að hann hafi gert ráð fyrir að hans skapadægur væri runnið upp . Ég átti því láni að</t>
  </si>
  <si>
    <t>kynnast Einari Oddi og verða einn af fjölmörgum vinum hans . Fyrir þann vinskap verð ég ávallt þakklátur . Vegna</t>
  </si>
  <si>
    <t>Rótarýklúbbi Kópavogs . Fórum við oft saman á fundi í heimaklúbbum hvor annars . Við hjónin áttum því láni að</t>
  </si>
  <si>
    <t>kynnast Einari og Hrafnhildi enn betur á ferðalögum og í fögnuðum á vegum fyrirtækisins . Það voru skemmtilegar stundir og</t>
  </si>
  <si>
    <t>Einari langa og farsæla samleið og senda fjölskyldu hans samúðarkveðjur . Erna Hauksdóttir . Við hjónin áttum því láni að</t>
  </si>
  <si>
    <t>kynnast Einari Olgeirssyni og eiginkonu hans Emilíu , Millu , þegar hann var hótelstjóri á Húsavík . Við komum þar</t>
  </si>
  <si>
    <t>þeirra hefðu fyrir stafni . Unga fólkið átti fremur hug hennar en hinir eldri . Ég átti því láni að</t>
  </si>
  <si>
    <t>kynnast einnig Vilhjálmi áður en þau hjónin lentu í alvarlegu bílslysi í ágúst 1969 , en Vilhjálmur lést af afleiðingum</t>
  </si>
  <si>
    <t>okkar hvunndagsáhyggjur eru hjóm eitt í samanburði . Það er ekki oft á lífsleiðinni sem menn eiga því láni að</t>
  </si>
  <si>
    <t>kynnast eins heilsteyptum persónuleika og þeim sem Anna Fía hafði til að bera . Leiðir okkar lágu fyrst saman fyrir</t>
  </si>
  <si>
    <t>því hann varð aldrei samur maður eftir . Eftir að Gógó dó , 1991 , átti Diddi því láni að</t>
  </si>
  <si>
    <t>kynnast einstæðri konu , Brynhildi Guðmundsdóttur , og varð hún sá sólargeisli , sem gaf honum aftur þann lífskraft sem</t>
  </si>
  <si>
    <t>enda fór þar traustur maður . Júníus var góður drengur . Í góðra vina hópi áttum við því láni að</t>
  </si>
  <si>
    <t>kynnast einstökum frásagnarhæfileikum Júníusar . Hann átti það til að segja sögur af hrakförum og uppeldisárum sínum á ferskan og</t>
  </si>
  <si>
    <t>. Guð blessi okkur öll . Aðalbjörn Björnsson , synir og systkini hins látna . Ég átti þeirri gæfu að</t>
  </si>
  <si>
    <t>kynnast Elíasi Björnssyni í gegnum starf mitt hjá Lífeyrissjóði Vestmannaeyja , góð vinátta skapaðist milli okkar . Elli Björns ,</t>
  </si>
  <si>
    <t>umtal . Elín fór ekki varhluta af því en hélt sínu striki til æviloka . Ég átti því láni að</t>
  </si>
  <si>
    <t>kynnast Elínu og eiginmanni hennar , Guðmundi J. Guðmundssyni , fyrir tæpum 40 árum þegar ég varð lögmaður Verkamannafélagsins Dagsbrúnar</t>
  </si>
  <si>
    <t>starfaði á veitingahúsinu Heitt og kalt í Veltusundi og á prjónastofu . Á vori lífsins átti hún því láni að</t>
  </si>
  <si>
    <t>kynnast elskulegum eiginmanni sínum , Agli Óskarssyni rennismíðameistara . Hann lést árið 1988 . Foreldrar hans voru þau Óskar Jónsson</t>
  </si>
  <si>
    <t>, því að komið er að kveðjustund . Hún er jafnframt tími þakklætis fyrir að hafa átt því láni að</t>
  </si>
  <si>
    <t>kynnast Erlendi Guðmundssyni tengdaföður mínum . Frá okkar fyrstu kynnum bar viðmót hans vott um einstaka hlýju og umhyggjusemi .</t>
  </si>
  <si>
    <t>. Þessi dauðsföll fengu mikið á Erlu og fjölskylduna . Ég er þakklát fyrir að hafa átt því láni að</t>
  </si>
  <si>
    <t>kynnast Erlu og eiga hana sem vinkonu á lífsleiðinni . Ég og fjölskylda mín þökkum samfylgdina . Við sendum Friðbirni</t>
  </si>
  <si>
    <t>Lækjarskóla . Í dag kveðjum við Örn Gunnarsson , einstakt prúðmenni og traustan vin . Ég átti því láni að</t>
  </si>
  <si>
    <t>kynnast Erni og starfa með honum í Lionshreyfingunni . Örn var umdæmisstjóri í A-umdæmi Lions árið 2000 - 2001 .</t>
  </si>
  <si>
    <t>Eyjólfur þökk fyrir samfylgd og vináttu í meira en fjörutíu ár . Helgi Þórsson . Ég átti því láni að</t>
  </si>
  <si>
    <t>kynnast Eyjólfi Guðmundssyni þegar ég var ráðinn til starfa hjá VR árið 1960 . Þá var Eyjólfur Guðmundsson einn af</t>
  </si>
  <si>
    <t>Lýð Björnsson og Jónas Eysteinsson gátu aldrei orðið öðruvísi en með hlýjum orðum . Síðar átti ég því láni að</t>
  </si>
  <si>
    <t>kynnast Eysteini , syni Jónasar , sem giftur er Jódísi , einni uppáhaldsfrænkunni minni . Það tók ekki langan tíma</t>
  </si>
  <si>
    <t>: Þér hrútar ég kveð yður kvæði . Við sem lengi höfum unnið í þjónustu bænda áttum því láni að</t>
  </si>
  <si>
    <t>kynnast félagsmálamanninum Guðmundi Inga og sem enn meira var , hinum hlýja og dagsfarsprúða dreng , sem á stundum á</t>
  </si>
  <si>
    <t>frá Bryndís Svavarsdóttir , fyrrverandi starfsmaður Verslunarbankans og Íslandsbanka . Við sem vinnum bankastörf eigum mörg hver því láni að</t>
  </si>
  <si>
    <t>kynnast fjölda fólks sem þiggur þjónustu okkar . Oft erum við að fjalla um mál sem eru mjög mikilvæg fyrir</t>
  </si>
  <si>
    <t>Ég mun aldrei gleyma þér , Eva María mín . Þín vinkona Halldóra . Við höfum átt því láni að</t>
  </si>
  <si>
    <t>kynnast fjöldanum öllum af góðu og skemmtilegu ungu fólki í gegnum dætur okkar þrjár , Signýju Ástu , Ásdísi Björk</t>
  </si>
  <si>
    <t>Möggu og Ágúst á fallegt heimili þeirra þar sem gleðin og gestrisnin ríktu . Við áttum líka því láni að</t>
  </si>
  <si>
    <t>kynnast fjölskyldu hennar , einkum móður og systrum , og þar leyndi sér ekki að samheldnin og samhjálpin var í</t>
  </si>
  <si>
    <t>óvænt . Fráfall Ingvars varð okkur mikið áfall . Ég , sem rita þessar línur , átti því láni að</t>
  </si>
  <si>
    <t>kynnast fjölskyldu Ingvars á mínum yngri árum og minnist ég margra gleðistunda á heimili hans . Húsið við Akurbraut 11</t>
  </si>
  <si>
    <t>Ingjaldshólskirkju 12. febrúar . Í dag verður vinkona mín Veronika Hermannsdóttir frá Hellissandi jörðuð . Ég átti því láni að</t>
  </si>
  <si>
    <t>kynnast fjölskyldunni á Svalbarða fljótlega eftir að fjölskylda mín fluttist búferlum til Hellissands . Sigríður , ein dóttirin , varð</t>
  </si>
  <si>
    <t>fluttum við til Akraness þar sem hann og móðir mín gerðust bæði kennarar . Þá átti ég því láni að</t>
  </si>
  <si>
    <t>kynnast fjölskyldunni í Merkigerði . Í fyrstu bjuggum við í sama húsi og þau , húsinu sem faðir hans hafði</t>
  </si>
  <si>
    <t>. Fjögur úr þrettán systkina hópi horfa nú á bak Sigurði bróður sínum . Ég hef átt því láni að</t>
  </si>
  <si>
    <t>kynnast flestum Hólalandssystkinum vel en engu þó eins vel og Sigga frænda . Bæði vegna þess að þeir voru nánir</t>
  </si>
  <si>
    <t>fyrrum húsbónda á heimilinu . Unga heimasætan Hermína var fædd stuttu eftir lát Hermanns og átti ekki því láni að</t>
  </si>
  <si>
    <t>kynnast föður sínum , en það má að mörgu leyti telja að Hreinn stóri bróðir hafi komið í stað föðurímyndarinnar</t>
  </si>
  <si>
    <t>minning Sillu frænku . Guðmundur G. Haraldsson ( Gunni Stellu ) . Stundum á lífsleiðinni á maður því láni að</t>
  </si>
  <si>
    <t>kynnast fólki sem bæði reynist manni vel og kennir manni nýja sýn á lífið . Sigrún var ein af þessum</t>
  </si>
  <si>
    <t>Við fráfall Jónasar Helgasonar í Æðey á Ísafjarðardjúpi koma upp minningar frá liðnum dögum . Ég átti því láni að</t>
  </si>
  <si>
    <t>kynnast foreldrum hans , Guðrúnu og Helga í Æðey vorið 1970 , þegar ég kom ásamt konu minni og litlum</t>
  </si>
  <si>
    <t>foreldrum og systkinum og bið ég Guð um að veita þeim styrk . Kjartan I. Ég átti því láni að</t>
  </si>
  <si>
    <t>kynnast frænku minni , henni Kristínu Gerði . Ég man þegar frænkurnar , Kristín , Kolbrún og Íris komu í</t>
  </si>
  <si>
    <t>var trygg og föst fyrir , gædd einstaklega vel gerðum persónuleika . Ung að árum átti ég því láni að</t>
  </si>
  <si>
    <t>kynnast frænku minni snemma og margar eru minningarnar og skemmtilegar . Fríða frænka kát og glöð nýkomin frá störfum í</t>
  </si>
  <si>
    <t>sjóferð , og að ég væri að missa vin , félaga og góðan dreng . Ég átti því láni að</t>
  </si>
  <si>
    <t>kynnast Friðriki Hermannssyni fyrir fjórum árum síðan er hann kom inn í veiðiholl í Laxá í Leirársveit sem ég var</t>
  </si>
  <si>
    <t>missum við yndislega konu á besta aldri í blóma lífsins en fáum engin svör . Við áttum því láni að</t>
  </si>
  <si>
    <t>kynnast Fríðu Birnu með sitt fallega bros er hún giftist inn í fjölskyldu okkar , honum Guðmundi Jóni . Síðan</t>
  </si>
  <si>
    <t>sáttir og undu glaðir við sitt . Þetta get ég staðfest meðal Vopnfirðinga . Þeir feðgar áttu því láni að</t>
  </si>
  <si>
    <t>kynnast fyrrverandi flugstjóra , Jóhannesi Kristinssyni , miklum heiðursmanni sem fór með þeim í þetta mikla verkefni og ber að</t>
  </si>
  <si>
    <t>svo allir væru sáttir og yndu glaðir við sitt . Einnig meðal Vopnfirðinga . Þeir feðgar áttu því láni að</t>
  </si>
  <si>
    <t>kynnast fyrrverandi flugstjóra Jóhannesi Kristinssyni , miklum heiðursmanni sem fór með þeim í þetta mikla verkefni og ber að þakka</t>
  </si>
  <si>
    <t>Með Gauki Jörundssyni er fallinn frá mikill öðlingur og einhver helsti lögspekingur okkar Íslendinga . Ég átti því láni að</t>
  </si>
  <si>
    <t>kynnast Gauki á yngri árum og með okkur stofnuðust vináttubönd sem aldrei rofnuðu . Þegar Gaukur tókst á hendur að</t>
  </si>
  <si>
    <t>frá Byggðarhorni . Geir var bróðir Margretar ömmu , eða " Möggu ljósu " . Ég átti því láni að</t>
  </si>
  <si>
    <t>kynnast Geir vel . Ég var sumarstrákur í sveit hjá honum í samfellt átta sumur , frá átta ára til</t>
  </si>
  <si>
    <t>, Jóhönnu Margréti og Sigurgeiri votta ég samúð mína sem og öðrum vandamönnum og vinum sem áttu því láni að</t>
  </si>
  <si>
    <t>kynnast Geira . Einar Ásbjörnsson . Það er með miklum trega og söknuði sem við kveðjum í dag vinnufélaga okkar</t>
  </si>
  <si>
    <t>sumarið 1995 , eru ógleymanlegar . Við vorum samferða Gyðu , móður Önnu , og áttum við því láni að</t>
  </si>
  <si>
    <t>kynnast gestrisni Önnu og fjölskyldu hennar sem tók á móti okkur með miklum kærleika og ástríki . Anna vaknaði fyrir</t>
  </si>
  <si>
    <t>að vinur okkar Gísli hefði kvatt okkur eftir snarpa baráttu við erfiðan vágest . Við Sigrún áttum því láni að</t>
  </si>
  <si>
    <t>kynnast Gísla og Evu konu hans í gegnum starf hans hjá Nýsköpunarsjóði og stjórnarsetu hans hjá Íshestum í rúmlega 10</t>
  </si>
  <si>
    <t>telja hann " meðal fremstu járnlistamanna landsins " . Tek ég heilshugar undir það . Ég átti því láni að</t>
  </si>
  <si>
    <t>kynnast Gísla úr þremur áttum ef svo má segja . Í fyrsta lagi kynntumst við " í skátunum " eins</t>
  </si>
  <si>
    <t>þessi illvígi sjúkdómur lagt þennan góða dreng að velli eins og svo marga . Við hjónin áttum því láni að</t>
  </si>
  <si>
    <t>kynnast Gísla þegar okkur var boðið að ganga í matarklúbb nokkurra vinahjóna sem hittust reglulega og borðuðu saman góðan mat</t>
  </si>
  <si>
    <t>fleiri á þessu jarðríki . Engu að síður á maður að vera þakklátur fyrir að hafa átt því láni að</t>
  </si>
  <si>
    <t>kynnast góðum dreng og traustum félaga eins og var um Magnús Jón . Tengsl okkar Magnúsar Jóns voru margvísleg .</t>
  </si>
  <si>
    <t>eitthvað var að hjá mér stóðst þú ævinlega við hlið mér . Fyrir þremur árum átti ég því láni að</t>
  </si>
  <si>
    <t>kynnast góðum manni , honum Svenna mínum . Með ykkur myndaðist sérstakt vináttusamband sem var alveg einstakt . Margt kemur</t>
  </si>
  <si>
    <t>með frænkur mínar frá Ameríku . Hún missti mann sinn John í janúar 2000 . Hún átti því láni að</t>
  </si>
  <si>
    <t>kynnast góðum manni , Jack Keefe , sem var ekkjumaður . Þau giftu sig í maí árið 2001 og hún</t>
  </si>
  <si>
    <t>sem við tregum að verði ekki fleiri . Þakklæti er ofarlega í huga fyrir að hafa átt því láni að</t>
  </si>
  <si>
    <t>kynnast góðum manni og traustum Lionsfélaga . Hörður Björnsson gekk til liðs við Lionsklúbb Kópavogs 1960 og starfaði þar af</t>
  </si>
  <si>
    <t>. Heilsuleysi gerði Árna erfitt fyrir og hann lagði niður heildverslunina árið 1980 . Árni Bergþór átti því láni að</t>
  </si>
  <si>
    <t>kynnast Grétu Sævarsdóttur og þau gengu í hjónaband árið 2003 . Þau áttu notalegt heimili , milli þeirra ríkti væntumþykja</t>
  </si>
  <si>
    <t>og gangast við að ákvörðun hans í launamáli forstjóra Landspítala hefði verið röng . Ég hef átt því láni að</t>
  </si>
  <si>
    <t>kynnast Guðbjarti persónulega þegar málefni eldri borgara hafa verið til umfjöllunar á fundum í ráðuneyti velferðar og víðar . Framkoma</t>
  </si>
  <si>
    <t>og ég að hans , ef þau voru þá ekki bara alveg þau sömu . Binni átti því láni að</t>
  </si>
  <si>
    <t>kynnast Guðfinnu Snæbjörnsdóttur , Minnu , og áttu þau góðar samverustundir í yfir 40 ár , bæði hér heima og</t>
  </si>
  <si>
    <t>dauðans , einn og tveir , einn - og - tveir . ( G.G. ) Ég átti því láni að</t>
  </si>
  <si>
    <t>kynnast Guðmundi Ágústi fyrir um fimmtíu árum er við báðir hófum nám í bifreiðasmíði hjá Agli Vilhjálmssyni hf. , hann</t>
  </si>
  <si>
    <t>hefur kvatt og hafið flugið mikla . Eftir situr söknuður en líka hugljúfar endurminningar . Ég átti því láni að</t>
  </si>
  <si>
    <t>kynnast Guðmundi frá tveimur hliðum . Starfshliðinni í flugmálum , sem við báðir gerðum að ævistarfi , og seinna meir</t>
  </si>
  <si>
    <t>og að heiman . Kaflaskil verða í lífi Ingu er þau Guðmundur slíta samvistum . Inga átti því láni að</t>
  </si>
  <si>
    <t>kynnast Guðmundi L. Blöndal , eftirlifandi eiginmanni sínum , sem reyndist henni og börnum hennar vel . Guðmundur varð vinur</t>
  </si>
  <si>
    <t>því starfi til ársins 1994 er hann lét af störfum 72 ára að aldri . Ég átti því láni að</t>
  </si>
  <si>
    <t>kynnast Guðmundi Magnússyni sem félaga í samtökum er hétu Samband íslenskra hitaveitna . Ég var þá formaður veitustofnana Mosfellsbæjar og</t>
  </si>
  <si>
    <t>, Sólstafir , kom út . Síðan var Guðmundur Ingi þjóðkunnur . Sá er þetta ritar átti því láni að</t>
  </si>
  <si>
    <t>kynnast Guðmundi nokkuð á efri árum hans , og komu kynnin m.a. til vegna útgáfu blaðsins Ísfirðings , málgagns framsóknarmanna</t>
  </si>
  <si>
    <t>, fylgdist vel með og var einn allra öflugasti bakhjarl skákhreyfingarinnar um áratuga skeið . Ég átti því láni að</t>
  </si>
  <si>
    <t>kynnast Guðmundi vel . Mér er minnisstætt þegar ég hitti hann fyrst sumarið 1975 í félagsheimili Taflfélags Reykjavíkur . Ég</t>
  </si>
  <si>
    <t>Ísafirði . Með honum er genginn góður drengur og vinur . Mætur maður . Við hjónin áttum því láni að</t>
  </si>
  <si>
    <t>kynnast Guðmundi Þór , eins og hann var jafnan kallaður , fyrir sjö árum , er hann hóf störf sem</t>
  </si>
  <si>
    <t>að leita til Jóhanns og var hann því vinsæll og vel látinn stjórnmálamaður . Einnig átti ég því láni að</t>
  </si>
  <si>
    <t>kynnast Guðnýju , konu Jóhanns , í starfi Norræna félagsins , en þar vann hún öflugt starf af miklum skörungsskap</t>
  </si>
  <si>
    <t>kærastir , jafnvel þó lífshlaupið sé orðið langt eins og í tilfelli Ingu Valborgar . Ég átti því láni að</t>
  </si>
  <si>
    <t>kynnast Guðrúnu , elstu dóttur Ingu og Sveins , vorið 1969 og úr varð farsælt hjónaband . Mér var tekið</t>
  </si>
  <si>
    <t>þeim félagsskap sterkum böndum . Hann var félagi í Frímúrarareglunni á Íslandi til dauðadags . Bragi átti því láni að</t>
  </si>
  <si>
    <t>kynnast Guðrúnu Ernu Hreiðarsdóttur og þau áttu saman góð ár . Þau reistu sér m.a. sumarhús í Haukadal og ferðuðust</t>
  </si>
  <si>
    <t>áttu sínar bestu stundir í sumarhúsinu og þar ræktaði hún svo sannarlega garðinn sinn . Ég átti því láni að</t>
  </si>
  <si>
    <t>kynnast Gundu og fjölskyldu hennar á unglingsárum okkar , þegar foreldrar hennar voru með búskap í Nesjum og var það</t>
  </si>
  <si>
    <t>eldhugi um íslenska hagsmuni , er genginn til hvílu eftir langan og strangan vinnudag . Ég átti því láni að</t>
  </si>
  <si>
    <t>kynnast Gunnari Páli fyrir u.þ.b. 35 árum , er hann af miklum eldmóð leitaði leiða til útflutnings á tilskornum lambasteikum</t>
  </si>
  <si>
    <t>og skilur eftir skarð , sem seint verður fyllt . Það eru liðnir áratugir síðan ég átti því láni að</t>
  </si>
  <si>
    <t>kynnast Gunnsteini en þá leitaði ég til hans til að fá sérsmíðaða skó . Þeir eins og aðrir sem hann</t>
  </si>
  <si>
    <t>þjónar fólkinu og héraðinu , meðan mörg önnur slík félög eru fallin og farin . Ég átti því láni að</t>
  </si>
  <si>
    <t>kynnast Guttormi vel og naut þess að vera gestur á því fallega heimili sem þau Ingveldur áttu við Skagfirðingabraut á</t>
  </si>
  <si>
    <t>í huga manns þegar Guðrúnar Helgu er minnst . Við sem störfuðum með henni í fluginu áttum því láni að</t>
  </si>
  <si>
    <t>kynnast hæfileikaríkri , heilsteyptri , lífsglaðri og kraftmikilli stúlku . Stúlku sem þrátt fyrir ungan aldur hafði ótrúlega mikla reynslu</t>
  </si>
  <si>
    <t>orðstír deyr aldregi , hveim er sér góðan getur . ( Úr Hávamálum . ) Við áttum því láni að</t>
  </si>
  <si>
    <t>kynnast hæfileikum Njáls sem byggingafræðings . Frá upphafi fyrirtækis okkar hannaði hann öll þau íbúðarhús sem við byggðum . Mátti</t>
  </si>
  <si>
    <t>hjúkrunarheimilinu Skógarbæ 25. maí síðastliðinn og var útför hans gerð frá Borgarneskirkju 2. júní . Ég átti því láni að</t>
  </si>
  <si>
    <t>kynnast Halldóri E. Sigurðssyni vel á síðustu árum starfsævi hans sem voru hjá Búnaðarbanka Íslands . Ég var þá nýbyrjaður</t>
  </si>
  <si>
    <t>Pétursson . Mig langar að minnast góðs vinar míns og vinnufélaga með nokkrum orðum . Ég átti því láni að</t>
  </si>
  <si>
    <t>kynnast Halli Símonarsyni þegar ég kom til starfa á DV árið 1987 . Með okkur tókust strax mikil og góð</t>
  </si>
  <si>
    <t>neinnar fullnustu eftir slysið , þó að hún sjálf léti á litlu bera . Við hjónin áttum því láni að</t>
  </si>
  <si>
    <t>kynnast Hansínu nokkuð á árunum eftir snjóflóðið . Hún hélt þá heimili á Eyrargötu 3 á Ísafirði . Þangað var</t>
  </si>
  <si>
    <t>austur á land verður engin Heiða til að heimsækja . Ég er innilega þakklát fyrir hafa átt því láni að</t>
  </si>
  <si>
    <t>kynnast Heiðu og þekkja hana í öll þessi ár , hún var einstök kona . Nú er það von mín</t>
  </si>
  <si>
    <t>ára ; hún bjó yfir mikilli lífsorku og varð sjaldan misdægurt um ævina . Ég átti ungur því láni að</t>
  </si>
  <si>
    <t>kynnast heimilisfólkinu í Bólstaðarhlíð 14 . Ég tók strax eftir því hvílíkum lífskrafti Áslaug var gædd ; hún var hvik</t>
  </si>
  <si>
    <t>mun lengi móta fyrir sporum unglingsins í fjörunni þeirri arna . Pjetur Hafstein Lárusson . Ég átti því láni að</t>
  </si>
  <si>
    <t>kynnast Helga Sæmundssyni . Leiðir okkar lágu saman fyrir tilstuðlan Ingvars Ásmundssonar sem þá var formaður Sambands iðnmenntaskóla . Um</t>
  </si>
  <si>
    <t>leikhússins í Logalandi . Dóra var einstaklega skemmtileg kona , og það fundu allir þeir sem áttu því láni að</t>
  </si>
  <si>
    <t>kynnast henni . Ávallt stutt í gamansemina þegar hún sagði frá , og vellíðan það orð sem túlkar best það</t>
  </si>
  <si>
    <t>kona sem gott var að eiga samskipti við og ég er glöð yfir því að hafa átt því láni að</t>
  </si>
  <si>
    <t>kynnast henni . Elsku Helga , Björg , Barði , Dúna og aðrir aðstandendur , ég votta ykkur samúð mína</t>
  </si>
  <si>
    <t>að loknu þessu eða ekki , er öruggt að amma mun lifa í minningu okkar sem áttum því láni að</t>
  </si>
  <si>
    <t>kynnast henni . Guðbjörg Guðmundsdóttir . Kveðja frá Grímsnesingum Látin er í hárri elli Ragnheiður Böðvarsdóttir , fyrrverandi húsfreyja á</t>
  </si>
  <si>
    <t>. - Mér hlýnaði um hjartarætur að horfa á hana , segir hún hrærð . Ég átti því láni að</t>
  </si>
  <si>
    <t>kynnast henni . Hún var ekki allra , en er ofboðslega vel gefin . Hún er eins og ballerína ;</t>
  </si>
  <si>
    <t>. Hún var elskuð og virt af öllum og verður sárt saknað af þeim fjölmörgu sem áttu því láni að</t>
  </si>
  <si>
    <t>kynnast henni . Mestur er þó harmur föður míns sem sér nú á bak lífsförunaut sínum , eiginkonu og vini</t>
  </si>
  <si>
    <t>innilegustu samúðarkveðjur og megi minningin um hina góðu og hlýju konu lifa í hjörtum okkar sem áttum því láni að</t>
  </si>
  <si>
    <t>kynnast henni . Tryggvi Harðarson . ÍSLENDINGAR fá nú á færibandi sýnishorn af vinnuaðferðum fjölþjóðafyrirtækja sem leitast við að kaupa</t>
  </si>
  <si>
    <t>hitta hana á ný í himneskum heimkynnum í fyllingu tímans . Þangað til verða þeir sem áttu því láni að</t>
  </si>
  <si>
    <t>kynnast henni að minnast góðrar konu og þakka góðu stundirnar , og þreyja þorrann með Guðs styrk . Ég sendi</t>
  </si>
  <si>
    <t>augum sem sýndi í veikindum sínum óbilandi kjark og vilja til að hafa betur . Við áttum því láni að</t>
  </si>
  <si>
    <t>kynnast henni bæði í starfi og leik . Oft á tíðum var mikið spjallað og mikið hlegið og umræðurnar sem</t>
  </si>
  <si>
    <t>Þetta góða og bjarta viðmót gaf hún börnum sínum í veganesti út í lífið . Ég átti því láni að</t>
  </si>
  <si>
    <t>kynnast henni einnig sem samstarfsaðila í tengslum við starf mitt í atvinnuendurhæfingu . Í þessu samstarfi kynntist ég því hve</t>
  </si>
  <si>
    <t>í seinni tíð eftir að Laufey fluttist til Egilsstaða eftir andlát Hallgríms árið 1993 átti ég svo því láni að</t>
  </si>
  <si>
    <t>kynnast henni ennþá betur . Lífsgleði hennar og atorka var með eindæmum . Hún lét sig ekki muna um að</t>
  </si>
  <si>
    <t>um heiðarlega og góða konu sem öllum vildi hjálpa og öllum gott gera . Við sem áttum því láni að</t>
  </si>
  <si>
    <t>kynnast henni erum verulega ríkari . Við Guðbjartur og mamma sendum Óla og fjölskyldunni okkar innilegustu samúðarkveðjur og biðjum guð</t>
  </si>
  <si>
    <t>Magnúsdóttir og Jón Sveinbjörnsson . Látin er góð vinkona okkar hjóna , Guðrún Dodsworth . Við áttum því láni að</t>
  </si>
  <si>
    <t>kynnast henni fyrir allmörgum árum og njóta samvista við þau hjónin , bæði hér heima á Íslandi og einnig á</t>
  </si>
  <si>
    <t>lífsins sviði , þakklæti til hennar er mér efst í huga fyrir gengin ævispor . Ég átti því láni að</t>
  </si>
  <si>
    <t>kynnast henni fyrir rúmum 30 árum er leiðir okkar Guðrúnar dóttur hennar lágu saman og vel hefur forsjónin vandað það</t>
  </si>
  <si>
    <t>og útsjónarsemi . Hún nýtti tímann vel , því ónotuð stund kæmi ekki aftur . Ég átti því láni að</t>
  </si>
  <si>
    <t>kynnast henni fyrir um tveimur áratugum þegar hún tók mér fagnandi í fjölskyldu sína . Ingibjörgu var gott að þekkja</t>
  </si>
  <si>
    <t>eftir sig ekki bara fríðan flokk barna og afkomenda heldur ljúfar minningar í lífi okkar sem áttum því láni að</t>
  </si>
  <si>
    <t>kynnast henni í gegnum fjölskyldutengsl og vinskap . Fjölskyldunni stóru , Gunnu systur hennar og öðrum aðstandendum votta ég samúð</t>
  </si>
  <si>
    <t>að veikindin viku í hugum þeirra sem kynntust henni . Ég var ein af fjölmörgum sem áttu því láni að</t>
  </si>
  <si>
    <t>kynnast henni í vetur þegar hún gekk til liðs við Vinstrihreyfinguna - grænt framboð . Nýliðinn varð fljótt einn af</t>
  </si>
  <si>
    <t>þess kost að fara í skóla . Í mestu uppáhaldi voru hestarnir og hundarnir . Ég átti því láni að</t>
  </si>
  <si>
    <t>kynnast henni mjög vel og á ég henni margt gott að þakka . Frá því ég man eftir mér hefur</t>
  </si>
  <si>
    <t>. Þessi einstaka kona með sína stórkostlegu baráttu og hetjulund , lifir í minningu okkar sem áttum því láni að</t>
  </si>
  <si>
    <t>kynnast henni náið . Við kynntumst þeim Huldu og Davíð fljótlega eftir komu okkar í Mosfellsbæinn , er þau voru</t>
  </si>
  <si>
    <t>. Hún var hávaxin og tignarleg kona sem ávallt var glaðleg og ræðin . Við hjónin áttum þeirri gæfu að</t>
  </si>
  <si>
    <t>kynnast henni og Leó , eiginmanni hennar , þegar eldri dóttir okkar , Sigrún , og Ágúst , sonur þeirra</t>
  </si>
  <si>
    <t>hennar samúð . Haraldur Bessason . Látin er kær vinkona okkar , Ragnheiður Baldursdóttir . Við áttum því láni að</t>
  </si>
  <si>
    <t>kynnast henni og Páli manni hennar fyrir mörgum árum og tengjast þeim og fjölskyldu þeirra traustum vináttuböndum . Hér er</t>
  </si>
  <si>
    <t>hennar þegar mamma þeirra átti mjög annríkt eða þurfti að bregða sér að heiman . Við áttum því láni að</t>
  </si>
  <si>
    <t>kynnast henni og vera hennar grannar . Hún átti líka góðan mann , Örn Ingólfsson , og var að því</t>
  </si>
  <si>
    <t>frá okkur . Þótt líf hennar væri stutt markaði hún djúp spor í hjörtum okkar sem áttum því láni að</t>
  </si>
  <si>
    <t>kynnast henni og þekkja . Þegar ég hitti hana fyrst horfði hún á mig sínum björtu og athugulu augum eins</t>
  </si>
  <si>
    <t>júní síðastliðinn og var jarðsungin frá Háteigskirkju 14. júní . Það var árið 1985 sem ég átti því láni að</t>
  </si>
  <si>
    <t>kynnast henni Petru sem seinna varð tengdamóðir mín . Frá upphafi voru kynni okkar góð og Petra tók mér ,</t>
  </si>
  <si>
    <t>byggja sér hreiður á Skammbeinsstöðum í Holtum , kvaddi þennan heim Lára J. Sigurðardóttir . Ég átti því láni að</t>
  </si>
  <si>
    <t>kynnast henni síðustu 17 árin af hennar löngu ævi . Minningarnar hrannast upp og af mörgu er að taka ,</t>
  </si>
  <si>
    <t>, Lilja Rafney Magnúsdóttir . Mig langar að minnast kærrar vinkonu með nokkrum orðum . Ég átti því láni að</t>
  </si>
  <si>
    <t>kynnast henni Siggu fyrir um 25 árum þegar ég kom á minn fyrsta miðilsfund hjá henni og með tímanum urðum</t>
  </si>
  <si>
    <t>hún jafn hlý og yndisleg við hvern þann sem á vegi hennar varð . Þeir sem áttu því láni að</t>
  </si>
  <si>
    <t>kynnast henni vel nutu ævinlega þessara miklu kosta hennar og dásamlegrar nærveru . Ég kynntist Stellu fyrst árið 1973 .</t>
  </si>
  <si>
    <t>dag og hefst athöfnin klukkan 13.30 . Bryndís varð snemma hluti af lífsmynd minni . Ég átti því láni að</t>
  </si>
  <si>
    <t>kynnast henni þegar ég var níu ára gömul stelpa á Álafossi . Þegar ég var 18 ára gömul tengdumst við</t>
  </si>
  <si>
    <t>höfðinginn Hilmar Björgvinsson . Það er þeim sem þessar línur ritar heiður og ánægja að hafa átt því láni að</t>
  </si>
  <si>
    <t>kynnast Hilmari og umgangast hann með ýmsum og mismunandi hætti í gegnum tíðina . Hans mun saknað á margvíslegum vettvangi</t>
  </si>
  <si>
    <t>, hluttekningu hans og græskulausa og einstæða kímnigáfu og næmt auga fyrir fáfengileika efnishyggjunnar . Sverrir átti því láni að</t>
  </si>
  <si>
    <t>kynnast hinni hæfileikaríku eiginkonu sinni , Alenu Anderlovu á Kunstakademíunni , þar sem hún tók sitt annað diplóma í arkitektúr</t>
  </si>
  <si>
    <t>og frændi Hjalti Guðmundsson , bóndi í Bæ í Trékyllisvík . Við hjónin og fjölskyldan öll áttum því láni að</t>
  </si>
  <si>
    <t>kynnast Hjalta , Guðbjörgu og fjölskyldunni í Bæ og njóta gestrisni þeirra og hlýju . En í mörgum ferðum okkar</t>
  </si>
  <si>
    <t>ævi , saddur lífdaga . Mig langar til að minnast hans í fáum orðum . Ég átti því láni að</t>
  </si>
  <si>
    <t>kynnast Hjalta árið 1992 þegar við Ómar sonur hans kynntumst . Fljótlega var mér boðið í heimsókn í Skeiðarvoginn til</t>
  </si>
  <si>
    <t>heldur nöturleg ; járnið var fokið af þakinu og allir gluggar úr . Valgeir segist hafa átti því láni að</t>
  </si>
  <si>
    <t>kynnast hjónunum Óla Ásmundssyni arkitekt og Ingu Teitsdóttur . Hann greiddi fyrir því að þau keyptu sér hús á Hofsósi</t>
  </si>
  <si>
    <t>alfarnir úr víkinni árið 1946 , og skildu nær allar veraldlegar eigur sínar eftir . Undirritaður átti því láni að</t>
  </si>
  <si>
    <t>kynnast Högna seinni árin , þó hann hafi reyndar þekkt hann alla tíð . Einstaklega ræðinn maður og mikill sögumaður</t>
  </si>
  <si>
    <t>og velvild í okkar garð . Innilegar samúðarkveðjur til ástvina . Jóna og Enok . Ég átti því láni að</t>
  </si>
  <si>
    <t>kynnast Hönnu á Hrauni , eins og Ástdís Jóhanna Stefánsdóttir á Ytra-Hrauni í Landbroti var jafnan kölluð . Hún kom</t>
  </si>
  <si>
    <t>finna hvor annan svo gersamlega að úr verður eitt . Guðni Árnason var þeim , sem áttu því láni að</t>
  </si>
  <si>
    <t>kynnast honum , einstakur mannkostamaður . Einkenni hans voru trúfesti , vinátta og takmarkalaus hlýja . Hjálpsemi hans var viðbrugðið</t>
  </si>
  <si>
    <t>færa lífið upp á æðra svið með nærveru sinni . Meðfæddir hæfileikar hans duldust engum sem áttu því láni að</t>
  </si>
  <si>
    <t>kynnast honum . Gísli var án efa einn færasti og tilfinninganæmasti píanóleikari sem Ísland hefur alið og átti þar að</t>
  </si>
  <si>
    <t>mínar innilegustu samúðarkveðjur . Megi minningin um hinn góða dreng lifa í hjörtum okkar allra sem áttum því láni að</t>
  </si>
  <si>
    <t>kynnast honum . Tryggvi Harðarson . Föðurbróðir minn , Jósef Tryggvason bóndi á Þrastarhóli í Hörgárdal , er látinn á</t>
  </si>
  <si>
    <t>ljúfmenni í allri framgöngu . Sigurður Bogi skipar varanlegan sess í hugum og hjörtum þeirra sem áttu því láni að</t>
  </si>
  <si>
    <t>kynnast honum . Við minnumst hans öll af hlýhug . Jón Ellert Benediktsson . Við andlát Sigurðar Boga Stefánssonar vinar</t>
  </si>
  <si>
    <t>vinum á Íslandi sérstakar samúðarkveðjur fyrir hönd liðsmanna úr 269. flugsveit breska flughersins , en við áttum því láni að</t>
  </si>
  <si>
    <t>kynnast honum á Íslandi . Við munum ætíð minnast hans sem trausts samherja á þessum erfiðu tímum , og fyrir</t>
  </si>
  <si>
    <t>Með virðingu kveð ég minn kæra mág og félaga Guðna ( Ninna ) . Ég hef átt því láni að</t>
  </si>
  <si>
    <t>kynnast honum allnáið sem félaga og vini . Okkar samskipti hafa alla tíð verið með miklum ágætum , það var</t>
  </si>
  <si>
    <t>þeirra . Kær vinur og góður drengur , Sigmundur Dýrfjörð , er fallinn frá . Við áttum því láni að</t>
  </si>
  <si>
    <t>kynnast honum árið 1978 , þegar Berglind kynnti hann fyrir vinkvennahópnum . Hann tók þessum stelpnahóp fagnandi og vann hug</t>
  </si>
  <si>
    <t>manninn í þeirri baráttu sem alkóhólisminn er , en um það ræddi hann aldrei . Ég átti því láni að</t>
  </si>
  <si>
    <t>kynnast honum betur en flestum öðrum ágætum samstarfsmönnum þegar hann um stund var einkabílstjóri minn . Þá kynntist ég best</t>
  </si>
  <si>
    <t>sunnudagsins 18. nóvember . Leiðir okkar Árna lágu fyrst saman fyrir um 14 árum og átti ég því láni að</t>
  </si>
  <si>
    <t>kynnast honum betur en margur annar . Við stunduðum báðir flugnám og strax við fyrstu kynni tókst með okkur mikil</t>
  </si>
  <si>
    <t>skemmtilegum samkvæmum á heimili sínu . Saga Ragnars Þórðarsonar er nú öll , en þeir sem áttu því láni að</t>
  </si>
  <si>
    <t>kynnast honum eru þakklátir fyrir að hafa átt þennan ágæta dreng að samferðamanni . Hilmar Foss . Best munum við</t>
  </si>
  <si>
    <t>gera upp við mig en hvort tveggja var hann , svo mikið er víst . Ég átti því láni að</t>
  </si>
  <si>
    <t>kynnast honum fljótlega eftir að ég fór að stússast í pólitík og venja komur mínar til Húsavíkur . Þar hefur</t>
  </si>
  <si>
    <t>. Halldór tók virkan þátt í starfi barna- og unglingageðlækna sl. rúm 30 ár . Ég átti því láni að</t>
  </si>
  <si>
    <t>kynnast honum í starfi árið 1975 þegar ég var nýkomin heim úr sérnámi í geðlækningum frá Bandaríkjunum . Hæfileikar hans</t>
  </si>
  <si>
    <t>. Undirritaður hóf störf hjá Iðntæknistofnun stuttu áður en Sveinn lét af störfum þar og átti ekki því láni að</t>
  </si>
  <si>
    <t>kynnast honum náið , en starfsfólki sem vann með honum og undir hans stjórn ber saman um að hann hafi</t>
  </si>
  <si>
    <t>sinni síðustu frétt , " deadline " . Ég var orðinn vel málkunnugur Birni þegar ég átti því láni að</t>
  </si>
  <si>
    <t>kynnast honum náið í störfum fyrir Norðurlandaráð . Sem aðalritstjóri Nordisk kontakts á árunum 1985 - 1990 átti ég gott</t>
  </si>
  <si>
    <t>minningar leita á hugann er ég hugsa til Björgvins tengdaföður míns . Fyrir rúmum aldarfjórðungi átti ég því láni að</t>
  </si>
  <si>
    <t>kynnast honum og Huldu er ég giftist syni þeirra og alla tíð hefur hann verið vakinn og sofinn yfir velferð</t>
  </si>
  <si>
    <t>Á skilnaðarstund kveð ég Gauk með söknuði og er efst í huga þakklæti fyrir að hafa átt því láni að</t>
  </si>
  <si>
    <t>kynnast honum og miklum mannkostum hans . Hann verður mér ávallt minnisstæður fyrir sakir eðlislægrar ljúfmennsku sinnar og leiftrandi hugsunar</t>
  </si>
  <si>
    <t>eftir stutt en snörp veikindi . Hans er nú sárt saknað af ástvinum og samferðafólki sem áttu því láni að</t>
  </si>
  <si>
    <t>kynnast honum og njóta samfylgdar við hann . Við þáttaskil þjóta í gegnum hugann hugljúfar minningar um einstaklega góðan tengdaföður</t>
  </si>
  <si>
    <t>okkar er horfinn af lífssviðinu . Hans er nú sárlega saknað af ástvinum og samferðafólki sem átti því láni að</t>
  </si>
  <si>
    <t>kynnast honum og njóta samfylgdar við hann á langri vegferð . Þegar ég kveð tengdaföður minn koma margar góðar minningar</t>
  </si>
  <si>
    <t>stöndum í þakkarskuld við marga hugrakka menn og Kalli er einn af þeim . Síðan átti ég því láni að</t>
  </si>
  <si>
    <t>kynnast honum og Unni með nánum hætti í gegnum fjölskyldu Sigurjónu . Við hjónin eigum margar gleðilegar minningar frá þeim</t>
  </si>
  <si>
    <t>dauðadags þótt hann kæmist nær áttræðu . Endurminningar um Hilmar Ólaf verða hugstæðar öllum þeim sem áttu því láni að</t>
  </si>
  <si>
    <t>kynnast honum og þeim dýrmætastar sem þekktu hann best og réttast . Blessuð sé minning hans . Árni Ómar Bentsson</t>
  </si>
  <si>
    <t>um söng og söngtónlist . Við heyrðum Halldórs getið þegar í upphafi söngnáms okkar og áttum síðar því láni að</t>
  </si>
  <si>
    <t>kynnast honum persónulega . Hann var einstaklega hlýr og skilningsríkur maður . Við gátum iðulega leitað til Halldórs hvort sem</t>
  </si>
  <si>
    <t>, er látinn fyrir mörgum árum , og er minnisstæður þeim er honum kynntust . Ég átti því láni að</t>
  </si>
  <si>
    <t>kynnast honum sem ungur drengur þegar Guðmundur var verkstjóri á síldarplani . Þar fór maður sem gerði kröfur til sín</t>
  </si>
  <si>
    <t>Kristján var fósturafi okkar , en reyndar kölluðum við hann alltaf bara Kristján . Ég átti þeirri miklu lukku að</t>
  </si>
  <si>
    <t>kynnast honum sennilega best allra í fjölskyldunni , en ég fór suður og dvaldi hjá honum og Ástu ömmu vikum</t>
  </si>
  <si>
    <t>öðrum aðstandendum okkar innilegustu samúðarkveðjur . Fyrir hönd starfsmanna Austfars , Sófus Þ. Jóhannsson . Ég átti því láni að</t>
  </si>
  <si>
    <t>kynnast honum vel , Hjálmari Níelssyni . Hann starfaði sem tryggingafulltrúi á skrifstofu sýslumannsins á Seyðisfirði , þar sem við</t>
  </si>
  <si>
    <t>starfað hjá Granda og HB Granda allan þann tíma sem Árni Vilhjálmsson var stjórnarformaður félagsins og átti því láni að</t>
  </si>
  <si>
    <t>kynnast honum vel . Það var ákaflega góð tilfinning að vita af Árna við stjórnvölinn . Traustur maður að öllu</t>
  </si>
  <si>
    <t>og dáður og umtalaður af þeim sem ræktuðu vináttu við hann . Við bræðurnir í Skarði áttum því láni að</t>
  </si>
  <si>
    <t>kynnast honum vel enda samgangur mikill á milli Arngríms og hans fólks og okkar heima í Skarði . Hestamennskan sameinaði</t>
  </si>
  <si>
    <t>einskonar ættaróðal Löve-fjölskyldunnar . Þráinn var dulur maður og flíkaði ekki tilfinningum sínum . Við sem áttum því láni að</t>
  </si>
  <si>
    <t>kynnast honum vel vissum hvílíkt gull af manni hann var . Og hversu ríkulegur hans innri heimur var sem hann</t>
  </si>
  <si>
    <t>yfir þá alltaf í huga okkar myndin þín lifir . ( Sigfríður Sigurjónsdóttir ) Við áttum því mikla láni að</t>
  </si>
  <si>
    <t>kynnast Hrönn vinkonu okkar . Þessi góði vinskapur hefur varað í mörg ár og erum við búnar að eiga góðar</t>
  </si>
  <si>
    <t>desember . Hulda var gift bróður mínum Arnóri , sem lést fyrir allmörgum árum . Ég átti því láni að</t>
  </si>
  <si>
    <t>kynnast Huldu , þessari góðu og kærleiksríku konu , skömmu eftir að þau hófu búskap í Fjarðarstrætinu á Ísafirði en</t>
  </si>
  <si>
    <t>af öllum þeim skondnu atvikum sem lifa þig og verða lengi í minnum höfð . Ég átti því láni að</t>
  </si>
  <si>
    <t>kynnast húsbóndahollustu þinni þegar þú komst í sauðfjárslátrun á Selfossi þegar ég hóf þar störf , upp frá því varst</t>
  </si>
  <si>
    <t>. Elstur Sigurður Þór , þá Valgerður Ása , Ingunn Birna og Ásmundur Smári . Ég átti því láni að</t>
  </si>
  <si>
    <t>kynnast Ingibjörgu árið 1965 er ég kynntist dóttur hennar . Allar götur síðan hefur verið gagnkvæmt traust á milli Ingibjargar</t>
  </si>
  <si>
    <t>sé minning þessarar merku og góðu konu . Othar Hansson . Fyrir rúmum 34 árum átti ég því láni að</t>
  </si>
  <si>
    <t>kynnast Ingibjörgu Thors Gíslason , er ég tók sæti í stjórn Coldwater Seafood Corporation , en Þorsteinn Gíslason , eiginmaður</t>
  </si>
  <si>
    <t>. Elsku vinan , guð geymi þig . Kristín H. Karvelsdóttir og fjölskylda Stínubæ . Við áttum því láni að</t>
  </si>
  <si>
    <t>kynnast Ingibjörgu Vagnsdóttur , þeirri einstöku konu . Hún var sannur vinur okkar , ekki síst strákanna okkar sem hún</t>
  </si>
  <si>
    <t>, kennara og vin . Framlag Ingjalds Hannibalssonar til Háskóla Íslands var afar margbrotið . Ég átti því láni að</t>
  </si>
  <si>
    <t>kynnast Ingjaldi í gegnum mörg verkefni . Þeirra stærst var bygging Háskólatorgs , sem hýsir þjónustueiningar fyrir stúdenta og er</t>
  </si>
  <si>
    <t>að þetta var galli af afa sem var nokkuð lítill . Ingólfur Daníel Árnason . Ég átti því láni að</t>
  </si>
  <si>
    <t>kynnast Ingólfi hin síðari ár er ég og fjölskylda mín hófum mikla uppbyggingu í aðstöðu fyrir veiðimenn á jörð okkar</t>
  </si>
  <si>
    <t>tvö árin voru erfið einkum fyrir konu sem hafði áður verið svo kraftmikil . Við sem áttum því láni að</t>
  </si>
  <si>
    <t>kynnast Ingrid kveðjum hana með söknuði . Björn Sigurðsson . Elsku amma , við viljum hér með nokkrum orðum minnast</t>
  </si>
  <si>
    <t>. Það var mikið rætt og stefnt að stórum sigrum á því sviði . Þá átti ég því láni að</t>
  </si>
  <si>
    <t>kynnast Ingvari mjög vel þegar hann hjálpaði mér við rannsókn sem ég var að vinna að við Háskóla Íslands .</t>
  </si>
  <si>
    <t>en þá missi ég eiginkonu mína frá þremur ungum börnum okkar hjóna . Stuttu síðar átti ég því láni að</t>
  </si>
  <si>
    <t>kynnast Ingveldi , dóttur Sveinbjörns og Huldu , hans góðu konu . Inga var tilbúin að koma inn í líf</t>
  </si>
  <si>
    <t>Þar gegndi hann öllum helstu trúnaðarstörfum fyrir hönd klúbbsins og síðar fyrir Kiwanisumdæmið Ísland-Færeyjar . Ég átti því láni að</t>
  </si>
  <si>
    <t>kynnast Ingþóri vel þegar ég tók við starfi umdæmisstjóra Kiwanisumdæmisins starfsárið 2000 - 2001 , en Ingþór var þá kjörumdæmisstjóri</t>
  </si>
  <si>
    <t>sem hafa notið reynslu hans í þessum efnum og styrkst andlega í sínum veikindum . Ég átti því láni að</t>
  </si>
  <si>
    <t>kynnast Ívari ekki einvörðungu sem góðum og traustum félaga í Stómasamtökunum heldur líka sem eiginmanni og fjölskylduföður því eftirlifandi eiginkona</t>
  </si>
  <si>
    <t>sig fram um að aðstoða yngri samstarfsmenn við að feta fyrstu sporin í vísindastörfum . Undirritaður átti því láni að</t>
  </si>
  <si>
    <t>kynnast Jakobi fyrst sem kennara en eiga hann síðar að sem samstarfsmann til margra ára og hefur eytt ófáum stundum</t>
  </si>
  <si>
    <t>að allt væri reynt til að hnekkja þeim dómi varð ekki aftur snúið . Við sem áttum því láni að</t>
  </si>
  <si>
    <t>kynnast Jennýju getum nú á sorgarstundu yljað okkur við allar þær góðu minningar og skemmtilegu samverustundir sem hún gaf okkur</t>
  </si>
  <si>
    <t>mikil fagurkeri , stoltur og tók ágjöfum sem á dundu eins og reyndur skipstjóri . Ég átti því láni að</t>
  </si>
  <si>
    <t>kynnast Jóhanni nokkuð vel hin síðari ár . Hann var góður vinur . Ég sendi Halldóru , stoð Jóhanns og</t>
  </si>
  <si>
    <t>, frá Akureyri , frá fyrirtækinu Raftákn . " Þá var Jóhann á þrítugsaldri . Ég átti því láni að</t>
  </si>
  <si>
    <t>kynnast Jóhanni til margra ára varðandi lýsingarmál . Óþrjótandi metnaður hans til að kynnast lýsingarlausnum við allar aðstæður tryggði vináttu</t>
  </si>
  <si>
    <t>við Jóhönnu Valdimarsdóttur . Það er erfitt að kveðja góðan vin með fáum orðum . Ég átti því láni að</t>
  </si>
  <si>
    <t>kynnast Jóhönnu vel sem heimalningur á heimili þeirra hjóna er ég kynnist dóttur hennar . Eiginleikum Jóhönnu vil ég lýsa</t>
  </si>
  <si>
    <t>aðeins upp og hélt svo ótrauður á fjallið . Dona nobis pacem . Gilwellskátar . Ég átti því láni að</t>
  </si>
  <si>
    <t>kynnast Jónasi B. Jónssyni skömmu eftir að hann varð skátahöfðingi , en það var fyrir tilviljun . Skátaflokkurinn minn var</t>
  </si>
  <si>
    <t>söknuður ykkar er sár . Megi það þó verða ykkur ofurlítil huggun , að við sem áttum því láni að</t>
  </si>
  <si>
    <t>kynnast Jóni á Kirkjulæk , munum aldrei gleyma manngæsku , fjölhæfni og lífsgleði þessa væna drengs . Arthúr Björgvin Bollason</t>
  </si>
  <si>
    <t>Örfá orð til heiðurs þessum góða dreng og smá upprifjun á æskuminningum tengdum honum . Ég átti því láni að</t>
  </si>
  <si>
    <t>kynnast Jóni Kr. í æsku því foreldrar okkar voru náið vinafólk . Hann bjó þá í Bjarkarstíg 4 og ég</t>
  </si>
  <si>
    <t>öðlingsdrengur og félagi og sá maður sem svo sannarlega setti spor sín á samtímann . Ég átti því láni að</t>
  </si>
  <si>
    <t>kynnast Jóni nokkuð vel er leiðir okkar lágu saman í tengslum við Sædýrasafnið í Hafnarfirði sem átti hug hans allan</t>
  </si>
  <si>
    <t>á Akureyri Jón Halldórsson vöruflutningabílstjóri og trillukarl , eftir harða baráttu við erfiðan sjúkdóm . Ég átti því láni að</t>
  </si>
  <si>
    <t>kynnast Jóni sem ungur drengur og njóta vináttu hans og trausts alla tíð . Það er sérstakt við þessi kynni</t>
  </si>
  <si>
    <t>leiðarlokum minnast öðlingsins Jóns Helga Hálfdanarsonar með þakklæti í huga . Þótt seint hafi verið átti ég því láni að</t>
  </si>
  <si>
    <t>kynnast Jóni síðustu árin hans í þessu lífi . Ég kynntist honum er hann lagði til pistil í bók sem</t>
  </si>
  <si>
    <t>brá . Pálmi Gunnarsson . Genginn er á vit feðra sinna Jón Skúli Runólfsson . Ég átti þeirri gæfu að</t>
  </si>
  <si>
    <t>kynnast Jóni Skúla fyrir hartnær 20 árum , og þá strax áttaði ég mig á því að þarna var á</t>
  </si>
  <si>
    <t>hlutverkin , hermdi eftir og túlkaði af innlifun Birgir Ingimarsson og frændur . Árið 2011 átti ég því láni að</t>
  </si>
  <si>
    <t>kynnast Jóni Þórissyni leikmyndahönnuði er við unnum saman nokkra mánuði að verkefni í Kvennaskólanum á Blönduósi . Jón hafði þá</t>
  </si>
  <si>
    <t>hennar innilega samúð kveð ég vinkonu mína með virðingu og þökk . Ragnheiður Guðmundsdóttir . Ég átti því láni að</t>
  </si>
  <si>
    <t>kynnast Jónu Ingibjörgu Hansen tvisvar á ævinni ef svo má að orði komast . Leiðir okkar lágu fyrst saman í</t>
  </si>
  <si>
    <t>sín í vinnu nokkra drengi og kenndi þeim rétt vinnubrögð , skipulagningu og rökhugsun . Ég átti því láni að</t>
  </si>
  <si>
    <t>kynnast Karvel þegar ég var 12 ára gamall en þá réðst ég til hans í vinnu yfir eitt sumar .</t>
  </si>
  <si>
    <t>að kæmi til okkar hjóna í grill þá um kvöldið , var látinn . Við hjón áttum því láni að</t>
  </si>
  <si>
    <t>kynnast Kela sumarið 2006 , Keli var reyndar frændi konu minnar en þau voru alin upp hvort í sínu landshorninu</t>
  </si>
  <si>
    <t>athvarf og heimili í Risör . Ég var alltaf velkominn til Gunnu og Knut og ég átti því láni að</t>
  </si>
  <si>
    <t>kynnast Knut og frændfólkinu í Noregi og varð sem einn úr fjölskyldunni . Knut var vandvirkur fagmaður á sínu sviði</t>
  </si>
  <si>
    <t>Mexíkó , ráku hótel við ströndina þar til Sigurður féll frá í maí 1999 . Ég átti því láni að</t>
  </si>
  <si>
    <t>kynnast Kollu þegar ég var unglingur í félagskap með frænda mínum , Árna Benóný . Við gengum í Réttarholtsskóla og</t>
  </si>
  <si>
    <t>, þingmennsku , stjórnmálaflokkunum , á golfvellinum , í fjölskyldunni og forystu allskyns félagasamtaka hef ég átt því láni að</t>
  </si>
  <si>
    <t>kynnast konum og körlum af öllum stærðum og gerðum , sem hafa glatt mitt hjarta og kennt mér svo margt</t>
  </si>
  <si>
    <t>fljótlega og heimsækja okkur á Skólaskrifstofuna . Við þökkum samfylgdina og erum þakklátar fyrir að hafa átt því láni að</t>
  </si>
  <si>
    <t>kynnast Kötu og vera henni samferða á lífsleiðinni . Fjölskyldu hennar sendum við innilegar samúðarkveðjur . Er sárasta sorg okkur</t>
  </si>
  <si>
    <t>Grant hefur t.d. verið stjórnarformaður hjá Lögbergi-Heimskringlu og verður forseti Íslendingadagsins eftir tvö ár . Ég átti því láni að</t>
  </si>
  <si>
    <t>kynnast Kris fyrir 16 árum á ferðalagi hér í Manitoba og mun betur eftir að við hjónin fluttum til Ottawa</t>
  </si>
  <si>
    <t>ára að aldri . Hann var bróðir tengdamóður minnar heitinnar , Þóru Eiríksdóttur , og átti ég því láni að</t>
  </si>
  <si>
    <t>kynnast Kristjáni og hans áhugaverðu viðhorfum . Mér er því ljúft að minnast hans nokkrum orðum . Kristján ólst upp</t>
  </si>
  <si>
    <t>Með Kristleifi hverfur héðan úr okkar jarðneska lífi einn af frumkvöðlum í íslenskri ferðaþjónustu . Ég átti því láni að</t>
  </si>
  <si>
    <t>kynnast Kristleifi fyrir rúmum 20 árum og átti mikið og gott samstarf við hann allar götur síðan . Með hverju</t>
  </si>
  <si>
    <t>góðu samferð , sem við áttum . Ólafur Sigurgeirsson . Ekki eru mörg ár síðan ég átti því láni að</t>
  </si>
  <si>
    <t>kynnast Kristmundi Jóhannessyni . Þau kynni sýndu mér að þar fór traustur maður , framsýnn og bar hag samfélagsins fyrir</t>
  </si>
  <si>
    <t>Eftir langa og harða baráttu við erfiðan sjúkdóm hefur nú góður drengur fallið frá . Ég átti því láni að</t>
  </si>
  <si>
    <t>kynnast Kritjáni og naut þeirra forréttinda að vera samferðamaður hans frá því að ég man eftir mér . Ég og</t>
  </si>
  <si>
    <t>sem vel gekk , og vildi reyna að létta undir ef eitthvað var að . Ég átti því láni að</t>
  </si>
  <si>
    <t>kynnast Láru fyrir nokkrum árum , og þegar ég nú hugsa til hennar kemur upp í hug minn ljóðlínur eftir</t>
  </si>
  <si>
    <t>lést í Reykjavík hinn 10. janúar sl. á 81. aldursári . Fyrir tæpum þremur árum átti ég því láni að</t>
  </si>
  <si>
    <t>kynnast Leifi syni hennar og síðan þá hefur Járngerður einnig verið hluti af lífi mínu . Það leyndi sér ekki</t>
  </si>
  <si>
    <t>á Dalvík tókst með jafn frábærum hætti og raun ber vitni . Síðustu árin hef ég átt því láni að</t>
  </si>
  <si>
    <t>kynnast Leu Gestsdóttur Gayet , sonardóttur Matta , þar sem hún hefur starfað hér við sendiráðið í París . Mér</t>
  </si>
  <si>
    <t>hvarflaði að mér , að þetta væri í síðasta sinn sem við myndum hittast . Björn átti því láni að</t>
  </si>
  <si>
    <t>kynnast lífsförunaut sínum snemma á ævinni og reyndist það samband afar traust og happadrjúgt . Ég vil votta eiginkonunni ,</t>
  </si>
  <si>
    <t>Sigtryggsdóttir . Halla gekk til starfa með klúbbnum árið 1981 . Við sem störfuðum með henni áttum því láni að</t>
  </si>
  <si>
    <t>kynnast lífsglaðri og kraftmikilli konu . Hún hafði mikla útgeislun og gat ætíð slegið á létta strengi . Hún gegndi</t>
  </si>
  <si>
    <t>var hún til í að gera með þeim . Heillandi amma . Sem ung kona átti ég því láni að</t>
  </si>
  <si>
    <t>kynnast listinni hjá henni , aðstoða hana á ótal námskeiðum þar sem hún miðlaði þekkingu sinni til annarra . Þetta</t>
  </si>
  <si>
    <t>hann náð góðum árangri á því sviði í áranna rás , ásamt fjölskyldu sinni . Ég átti því láni að</t>
  </si>
  <si>
    <t>kynnast Má í unglingaskóla , á þeim árum sem skólaakstur hófst með unglinga úr Gnúpverjahreppi niður á Skeið , í</t>
  </si>
  <si>
    <t>minning um mætan mann og frábæran kennara situr djúpt og varir alla tíð . Ég átti líka því láni að</t>
  </si>
  <si>
    <t>kynnast Magnúsi persónulega þar sem hann var pabbi besta vinar míns . Ég minnist dýrmætra samverustunda með þeim feðgum á</t>
  </si>
  <si>
    <t>, en leyfir okkur að halda aðalatriðunum , ef við viljum við þau kannast . Ég átti því láni að</t>
  </si>
  <si>
    <t>kynnast manni , sem var fæddur fyrir 1900 og varð rösklega 100 ára . Hann hélt andlegu atgervi sínu til</t>
  </si>
  <si>
    <t>þátt í að hjálpa mér að fóta mig í nýju og vandasömu starfi . Einnig átti ég því láni að</t>
  </si>
  <si>
    <t>kynnast Margréti , eftirlifandi eiginkonu Guðmundar , og sonum þeirra fjórum . Þar hefur ást , kærleikur og samheldni ætíð</t>
  </si>
  <si>
    <t>mörg barnabörn , sem honum varð tíðrætt um eins og öllum góðum öfum . Við hjónin áttum því láni að</t>
  </si>
  <si>
    <t>kynnast Margréti eiginkonu Bergs og áttum við með þeim margar ánægjulegar samverustundir , bæði hér heima og erlendis . Magga</t>
  </si>
  <si>
    <t>fyrst og síðast um að halda vel utan um sína fjölskyldu . Bárður Sigurgeirsson . Ég átti því láni að</t>
  </si>
  <si>
    <t>kynnast Margréti er ég hóf störf hjá sýslumannsembættinu í Hafnarfirði á vordögum árið 1990 . Við samstarfsfélagarnir gerðum margt skemmtilegt</t>
  </si>
  <si>
    <t>í sálu hans og kunni hann þeim ævarandi þakklæti sem góðu viku að honum . Sigurður átti því láni að</t>
  </si>
  <si>
    <t>kynnast Maríu Matthíasdóttur og ganga að eiga hana . Þau gengu gegnum lífið saman í 54 ár og stóð María</t>
  </si>
  <si>
    <t>sendum Tótu og börnunum okkar hlýjustu kveðjur . Þuríður Jónsdóttir og María Gunnarsdóttir . Við hjónin áttum því láni að</t>
  </si>
  <si>
    <t>kynnast Marteini fyrir átta árum . Að vísu við dapurlegar aðstæður , þegar elsta barnabarnið okkar greindist með æxli í</t>
  </si>
  <si>
    <t>efstu hæðinni var bætt ofan á húsið árið 1929 og þar til hann lést . Ég átti því láni að</t>
  </si>
  <si>
    <t>kynnast meistara Kjarval í þessu húsi , þar sem ég starfaði á árunum 1944 til 1965 . Auk þáttar Kjarvals</t>
  </si>
  <si>
    <t>í sorginni . Guð blessi minningu Helgu Sigfúsdóttur . Guðmundur St. Ragnarsson . Fjölskylda mín öll átti því láni að</t>
  </si>
  <si>
    <t>kynnast mjög náið Akurshjónunum Pálma Jónssyni , fyrrverandi ráðherra , og Helgu Sigfúsdóttur konu hans . Hvort tveggja var ,</t>
  </si>
  <si>
    <t>sönnu því að öll áttum við náið og kærleiksríkt samband við hann alla tíð . Pabbi átti því láni að</t>
  </si>
  <si>
    <t>kynnast móður okkar ungur að aldri og lifði ást þeirra í gegnum súrt og sætt . Pabbi gat verið ákveðinn</t>
  </si>
  <si>
    <t>hálfri öld og þá hófst vinátta sem hefur staðið allt til þessa dags . Við systkinin áttum því láni að</t>
  </si>
  <si>
    <t>kynnast Möggu og Munda og njóta þeirrar sjaldgæfu hlýju og umhyggju sem einkenndi allt þeirra viðmót í garð barna .</t>
  </si>
  <si>
    <t>vörum og pósti á áfangastaði og komist heill á leiðarenda . Ég hef í gegnum tíðina átt því láni að</t>
  </si>
  <si>
    <t>kynnast mönnum sem ég tel vammlausa , Kristján var meðal fremstu jafningja í þeim hópi . Ég er þess fullviss</t>
  </si>
  <si>
    <t>Örfá orð um gæðadreng sem fallinn er í valinn . Nokkrum sinnum á lífsleiðinni hef ég átt því láni að</t>
  </si>
  <si>
    <t>kynnast mönnum sem heilla mig algjörlega með persónuleika sínum og verða innan fimm mínútna í hópi minna bestu vina ,</t>
  </si>
  <si>
    <t>og þótti sjálfsagt og bara gott að vera tíu í sex manna tjaldi . Ég hef átt því láni að</t>
  </si>
  <si>
    <t>kynnast mörgu góðu fólki á lífsleiðinni en fáum jafn miklum drengskaparmönnum og Eiríki . Nú kann margur að spyrja :</t>
  </si>
  <si>
    <t>hans og út af henni komið talsvert kyn , og bara mörg góð hross . Ég átti því láni að</t>
  </si>
  <si>
    <t>kynnast mörgum þessara hrossa og keypti minn fyrsta alvörureiðhest af Eyfa , hann var einmitt undan Rauðku . Mig langar</t>
  </si>
  <si>
    <t>um þann myndarbrag sem einkenndi búrekstur þeirra hjóna . Á meðan á dvöl minni stóð átti ég því láni að</t>
  </si>
  <si>
    <t>kynnast nánar Kalmani og Bryndísi , en þau voru einkar samrýnd eftir áratuga farsælan búskap . Kalman var hár og</t>
  </si>
  <si>
    <t>, en hafa undið upp á sig með tíðinni og skipta þátttakendur nú þúsundum . Ég átti því láni að</t>
  </si>
  <si>
    <t>kynnast Ninna á mínum yngri árum . Það var fróðlegt og gaman að líta inn til hans á trésmíðaverkstæðið ,</t>
  </si>
  <si>
    <t>síst til sveita , sem voru húsmæður kringum miðja síðustu öld og þar áður . Ég átti því láni að</t>
  </si>
  <si>
    <t>kynnast nokkrum . Ég hef ætíð litið upp til þeirra . Þar á meðal var Fjóla Elíasdóttir , húsfreyja að</t>
  </si>
  <si>
    <t>Munch sem var mikið á faraldsfæti sírissandi og málandi á hótelherbergjum sínum . Sjálfur hef ég átt því láni að</t>
  </si>
  <si>
    <t>kynnast nokkrum sporgöngumönnum þeirra sem voru samgrónir viðhorfunum . Voru alltaf með teikniblokkina í vasanum , ef ekki málmplötur líka</t>
  </si>
  <si>
    <t>" í turninum sem við fengum að nota sem veislusal þegar mikið stóð til . Ég átti því láni að</t>
  </si>
  <si>
    <t>kynnast nokkrum úr fjölskyldu Ástu , og fara með henni á bæinn sem hún ólst upp á , sem heitir</t>
  </si>
  <si>
    <t>skammt ólifað . Kiwanishreyfingin hefur misst tryggan og ötulan félaga langt um aldur fram . Við áttum því láni að</t>
  </si>
  <si>
    <t>kynnast Oddnýju og starfa með henni á vettvangi Kiwanishreyfingarinnar í nokkur ár . Samstarfið og kynnin voru þó fyrst og</t>
  </si>
  <si>
    <t>mín og Gunnu eða vinátta foreldra okkar , en þannig er því farið með þá sem eiga því láni að</t>
  </si>
  <si>
    <t>kynnast öðrum eins tryggðatröllum og Ferjukotsfólkinu , að vináttuböndin mynda þéttriðið net til allra átta og ég get með sanni</t>
  </si>
  <si>
    <t>og framkoman hlý og skemmtileg og ávallt stutt í húmorinn . Ég þakka fyrir að hafa átt þeirri gæfu að</t>
  </si>
  <si>
    <t>kynnast og eiga samleið með þessum heiðursmanni . Ég votta ættingjum Karvels samúð mína . Jón Ásgeirsson . Eftir Boga</t>
  </si>
  <si>
    <t>og leiðbeiningastarfi . Hann vann í mörg ár ráðgjafastörf fyrir Landbúnaðarráð Grænlands . Við Grænlendingar sem áttum því láni að</t>
  </si>
  <si>
    <t>kynnast og starfa með manninum Stefáni erum stoltir af þeim kynnum . Við vottum Ernu og fjölskyldu hennar dýpstu samúð</t>
  </si>
  <si>
    <t>hann var er það miklu fremur viðkynningin við manninn sjálfan sem við minnumst . Við tvö áttum því láni að</t>
  </si>
  <si>
    <t>kynnast og starfa með Vali Páli í framkvæmdaráði Styrktar- og líknarsjóðs Oddfellowa , þar sem hann hélt utan um fjármálin</t>
  </si>
  <si>
    <t>liðna atburði . Á kveðjustund sem þessari er mér efst í huga þakklæti fyrir að hafa átt því láni að</t>
  </si>
  <si>
    <t>kynnast og starfa um árabil með Katrínu og þótt nú séu mörg ár síðan við hættum störfum þá var það</t>
  </si>
  <si>
    <t>. mbl.is // minningar Í dag kveðjum við föðurbróður okkar Gunnar Konráð Finnsson . Við höfum átt því láni að</t>
  </si>
  <si>
    <t>kynnast og vera í samneyti við þennan stóra og samheldna systkinahóp . Gunni var líkur pabba okkar í útliti og</t>
  </si>
  <si>
    <t>þessum manneskjum , sem maður kynnist á lífsleiðinni og maður getur verið þakklátur fyrir að hafa átt því láni að</t>
  </si>
  <si>
    <t>kynnast og verða samferða . Hann gerði alla hluti af alúð . Hann var tryggur vinur . Hann brosti feimnislegu</t>
  </si>
  <si>
    <t>, Jónína María , Þórunn Elísabet og Jónína Guðný . Aldarfjórðungur er liðinn frá því ég átti því láni að</t>
  </si>
  <si>
    <t>kynnast Ogino , þar sem leiðir okkar lágu saman við markaðssetningu á sjávarafurðum . Þegar í stað tókst með okkur</t>
  </si>
  <si>
    <t>draum er förinni heitið . ( Snorri Hjartarson . ) Þín systir , Halldóra . Við áttum því láni að</t>
  </si>
  <si>
    <t>kynnast Óla á sambýlinu Barðavogi 19 þar sem við störfum og höfum notið góðra samvista með Óla og öðru heimilisfólki</t>
  </si>
  <si>
    <t>seinna svo við getum átt fleiri notalegar stundir saman . Þín , Helga Björg . Ég átti því láni að</t>
  </si>
  <si>
    <t>kynnast Óla Ben . ung að árum , þar sem ég var gift bróður hans , Jóhanni Gunnari tannlækni .</t>
  </si>
  <si>
    <t>, alltaf var Óli tilbúinn , öruggur og glaðbeittur , nótt sem nýtan dag . Ég átti því láni að</t>
  </si>
  <si>
    <t>kynnast Óla í lífi og starfi og sé nú á eftir honum yfir móðuna miklu . Góða ferð elsku vinur</t>
  </si>
  <si>
    <t>fremstu ættfræðinga landsins . Við munum sakna Ólafs á okkar hefðbundnu föstudagsfundum framvegis . Sjálfur átti ég því láni að</t>
  </si>
  <si>
    <t>kynnast Ólafi árið 1977 , þegar ég , 16 ára nemandi Menntaskólans á Ísafirði , heimsótti Valhúsaskóla með fjórum skólasystkinum</t>
  </si>
  <si>
    <t>innilegustu samúðarkveðjur . Þór Steinarsson . Með virðingu kveð ég vin minn Ólaf Briem . Ég átti því láni að</t>
  </si>
  <si>
    <t>kynnast Ólafi fyrir um tuttugu árum og seinna að starfa með honum innan Lionshreyfingarinnar , fyrst þegar hann varð umdæmisstjóri</t>
  </si>
  <si>
    <t>einstöku eiginkonu Eddu . Það er erfitt að kveðja góðan vin með fáum orðum . Ég átti því láni að</t>
  </si>
  <si>
    <t>kynnast Ólafi vel og starfa með honum í Lionshreyfingunni ; við vorum saman í forystu hreyfingarinnar í tæpa tvo áratugi</t>
  </si>
  <si>
    <t>hefur þú það ? " En nú hefur amma " látið það " . Við systkinin áttum því láni að</t>
  </si>
  <si>
    <t>kynnast ömmu mjög náið þar sem hún bjó með okkur þar til fyrir 7 árum , er hún fluttist að</t>
  </si>
  <si>
    <t>og næstu árin á eftir rak hún heimilið að Hagamel með sonum sínum tveimur . Ég átti því láni að</t>
  </si>
  <si>
    <t>kynnast ömmu náið , því ég flutti í bæinn úr Reykholti til að hefja menntaskólanám í Hamrahlið haustið 1975 og</t>
  </si>
  <si>
    <t>byrjun árs 1973 og næstu árin rak hún heimilið á Hagamel með sonum sínum . Ég átti því láni að</t>
  </si>
  <si>
    <t>kynnast ömmu náið því ég flutti í bæinn úr Reykholti til að hefja menntaskólanám haustið 1975 og fékk fæði og</t>
  </si>
  <si>
    <t>í nýjum heimkynnum . Þórunn Elva og Ragný Þóra . Ég var einn þeirra mörgu sem átti því láni að</t>
  </si>
  <si>
    <t>kynnast ömmu Ragnýju . Nafn hennar vakti auðvitað strax athygli , því kærastan mín var nafna hennar , þótt ég</t>
  </si>
  <si>
    <t>Það er okkur systrum bæði ljúft og skylt að minnast hennar í fáeinum orðum . Við áttum því láni að</t>
  </si>
  <si>
    <t>kynnast ömmu vel frá blautu barnsbeini og fram á fullorðinsár . Hún var amma sem var alltaf til staðar og</t>
  </si>
  <si>
    <t>halda . Það má eiginlega segja að hún hafi verið hálfgerð amma , enda átti ég ekki því láni að</t>
  </si>
  <si>
    <t>kynnast ömmum mínum . Að stíga inn í ríki Önnu voru forréttindi . Þar var komið fram við mann eins</t>
  </si>
  <si>
    <t>brott gjörbreyttar eftir að frænka okkar hafði farið höndum um hár þeirra . Í Reykjavík átti Iðunn því láni að</t>
  </si>
  <si>
    <t>kynnast öndvegis pilti , Árna Kristjánssyni , stofna með honum fallegt heimili og eignast börn . Við minnumst þess hve</t>
  </si>
  <si>
    <t>. Það var þungt högg þegar Hanna féll frá haustið 1985 , en nokkru síðar átti Ingvar því láni að</t>
  </si>
  <si>
    <t>kynnast öndvegiskonu , Helgu Guðmundsdóttur . Kvöldið áður en Ingvar veiktist sat hann og flokkaði reikninga og stemmdi af .</t>
  </si>
  <si>
    <t>þegar hann sagði sögur . Hann var minnugur vel og fór ekki með fleipur . Ég átti því láni að</t>
  </si>
  <si>
    <t>kynnast Páli frá ungum aldri í gegnum börn hans , vin minn Gísla og Auðbjörgu . Fyrsta minningin er þessi</t>
  </si>
  <si>
    <t>dag drúpum við höfði og minnumst vinar okkar Páls sem var mikill öðlingur . Við hjónin áttum því láni að</t>
  </si>
  <si>
    <t>kynnast Páli og fjölskyldu fljótlega eftir komu til Selfoss . Fyrst í gegnum forsetaframboð Ólafs Ragnars og síðar á grundvelli</t>
  </si>
  <si>
    <t>nokkur tími hafi liðið er ekkert okkar undir það búið að kveðja svona fljótt . Við áttum því láni að</t>
  </si>
  <si>
    <t>kynnast Pétri Bergmann sem ungum og ærslafullum pilti , og ljúka með honum stúdentsprófi frá Samvinnuskólanum á Bifröst 1988 .</t>
  </si>
  <si>
    <t>undir húsgöflum ? Væri friður um ISAL ef engin utanstefna hefði komið frá Moskvu ? Ég átti því láni að</t>
  </si>
  <si>
    <t>kynnast Ragnari Halldórssyni ; einum okkar merkasta frumkvöðli 20. aldar . Ég beitti mér fyrir því að vinur minn fengi</t>
  </si>
  <si>
    <t>keyrðir , eins og alltaf , 12 manna rútuna út um holt og hæðir . Ég átti því láni að</t>
  </si>
  <si>
    <t>kynnast Ragnari syni þínum hér í München . Hann er sama eðalmennið og grínistinn og þú . Sjaldan fellur eplið</t>
  </si>
  <si>
    <t>lítið úr því gera , en það var hans háttur . Við May kona mín áttum líka því láni að</t>
  </si>
  <si>
    <t>kynnast Ragnheiði konu Baldurs og nutum vina- og samverustunda með þeim hér heima og erlendis , en þar var gaman</t>
  </si>
  <si>
    <t>Ragnheiðar fyllist hugurinn af ótal slíkum myndum fullum af glettni . gleði og ánægju . Ég átti því láni að</t>
  </si>
  <si>
    <t>kynnast Ragnheiði ungur . Foreldrar mínir og Páll og Ragnheiður voru góðir vinir og byggðu í félagi raðhúsið sem við</t>
  </si>
  <si>
    <t>stuttu , þá sagði hann mér að Í bljúgri bæn væri sinn sálmur . Fjölskylda okkar átti því láni að</t>
  </si>
  <si>
    <t>kynnast Róberti þegar hann og Guðbjörg systir mín hófu sambúð . Hann hafði þægilega nærveru og kynni okkar voru á</t>
  </si>
  <si>
    <t>og naut þess sérstaklega að fara höndum um fagurlega innbundnar bækur . Nokkrum árum seinna átti ég því láni að</t>
  </si>
  <si>
    <t>kynnast Rögnu , Ögmundi og Óla nánar er þau dvöldu í Kaupmannahöfn . Ragna var við nám í danska kennaraháskólanum</t>
  </si>
  <si>
    <t>, kl. 15 . Í dag kveðjum við yndislega konu , Rögnu Þ. Rósantsdóttur . Ég átti því láni að</t>
  </si>
  <si>
    <t>kynnast Rögnu fyrir um 25 árum í starfi Hvatar , félags sjálfstæðiskvenna í Reykjavík . Þar kom strax í ljós</t>
  </si>
  <si>
    <t>eignuðust þau þrjár dætur en þau skildu eftir nokkurra ára sambúð . Seinna á ævinni átti hann þeirri hamingju að</t>
  </si>
  <si>
    <t>kynnast seinni konu sinni , Ester Maríu Sigfúsdóttur . Ester var einstaklega glaðlynd og félagslynd kona og voru þau mjög</t>
  </si>
  <si>
    <t>þær fallegu hugsanir sem fylgja þeim sem lagt hefur upp í sína hinstu för . Ég átti því láni að</t>
  </si>
  <si>
    <t>kynnast Selmu tengdamóður þegar við Hrönn dóttir hennar felldum hugi saman . Ég held að ég mæli fyrir hönd allra</t>
  </si>
  <si>
    <t>minn og félagi , Rögnvaldur Ólafsson , er látinn rúmlega 80 ára að aldri . Ég átti því láni að</t>
  </si>
  <si>
    <t>kynnast sérstaklega vel foreldrum hans sem bjuggu í Stykkishólmi og þau urðu mér dýrmætir vinir og hélst sú vinátta alla</t>
  </si>
  <si>
    <t>við hvern sem var . Ekki er hægt að hugsa sér betri mann . Við sem áttum því láni að</t>
  </si>
  <si>
    <t>kynnast Sigga erum svo miklu ríkari á eftir . Hans verður sárt saknað og lengi minnst . Mamma missir líka</t>
  </si>
  <si>
    <t>Walderhaug . Með þessum fátæklegu orðum vil ég kveðja góðan vin , Sigurð Guðnason . Ég átti því láni að</t>
  </si>
  <si>
    <t>kynnast Sigga í gegnum mína kæru vinkonu Eddu , og var jafnan tíður gestur á notalega heimilinu þeirra í Hörðalandinu</t>
  </si>
  <si>
    <t>hóf búskap að Litlu-Tungu fluttu þær til hennar Þórdís amma og Sigga föðursystir hennar . Ég átti því láni að</t>
  </si>
  <si>
    <t>kynnast Siggu mjög vel en samband þeirra Öllu var einstakt . Alla sýndi henni eins og öðrum mikið trygglyndi og</t>
  </si>
  <si>
    <t>ljúfum brautum himins á . Ingibjörg , Guðrún , Torfhildur , Sjöfn og Svala . Ég átti því láni að</t>
  </si>
  <si>
    <t>kynnast Sighvati Torfasyni þá fjóra vetur er ég var við nám við Fjölbrautaskóla Norðurlands vestra á Sauðárkróki . Þá bjó</t>
  </si>
  <si>
    <t>uppbyggingu á íþróttaaðstöðu fyrir félögin í Kópavogi , studdi þau með ráðum og dáð . Ég átti því láni að</t>
  </si>
  <si>
    <t>kynnast Sigurði 1991 þegar ég réðst til Kópavogsbæjar sem starfsmannastjóri bæjarins . Allar götur síðan áttum við náið og gott</t>
  </si>
  <si>
    <t>og skapgóður og vann með þeim þegar þess gerðist þörf . Þegar á unga aldri átti ég því láni að</t>
  </si>
  <si>
    <t>kynnast Sigurði náið . Við sátum saman í bekk í barnaskólanum og vorum fermdir saman í Hjallakirkju af séra Ólafi</t>
  </si>
  <si>
    <t>hæðinni á Bergstaðastræti og það mun líklega taka smátíma að venjast því . Sigurður . Ég átti því láni að</t>
  </si>
  <si>
    <t>kynnast Sigurði Ólafssyni og Gyðu konu hans fyrir rúmum þremur árum þegar við Gyða Sigríður dótturdóttir þeirra kynntumst og var</t>
  </si>
  <si>
    <t>hógvær og hlýr , glöggur og glettinn . Honum eigum við margt að þakka . Við áttum því láni að</t>
  </si>
  <si>
    <t>kynnast Sigurði sem tengdaföður Björns okkar og föður Sigrúnar Ölbu . Þau kynni urðu fljótt náin og notaleg , sem</t>
  </si>
  <si>
    <t>tókst að ná lífsviðurværinu út úr náttúrunni á æskuslóðum hennar í eyjunum á Breiðafirði . Ég átti því láni að</t>
  </si>
  <si>
    <t>kynnast Sigurlaugu , en það var ekki fyrr en hún var búin að fylla áttunda áratuginn . Ég var búinn</t>
  </si>
  <si>
    <t>suður til að hefja nám í guðfræðideildinni , bjó hann hjá afa á Framnesveginum . Hann átti því láni að</t>
  </si>
  <si>
    <t>kynnast sínum lífsförunaut , henni Guðrúnu L. Ásgeirsdóttur . Það var eins með þau og með pabba og mömmu ,</t>
  </si>
  <si>
    <t>úr sveitinni sinni , Mýrum á Hornafirði , þar sem náttúrufegurð er engu lík . Ég átti þeirri gæfu að</t>
  </si>
  <si>
    <t>kynnast sjálf þeim mætti , sem býr í jöklinum , og leitaði ég oft í styrk frá þessari ægifögru sveit</t>
  </si>
  <si>
    <t>eiga erfitt uppdráttar . Til alls að vinna Á alþjóðlegum ferli mínum í skák hef ég átt því láni að</t>
  </si>
  <si>
    <t>kynnast skákmeisturum , þjálfurum og skákkennurum hvaðanæva úr heiminum . Sumt af þessu fólki hefur markað djúp spor í minni</t>
  </si>
  <si>
    <t>á sviði úthafsrækjuveiða á Íslandi og mikill athafnamaður í sjávarútvegsmálum sem og öðrum . Við áttum flest því láni að</t>
  </si>
  <si>
    <t>kynnast Snorra á ferli okkar hjá Hafrannsóknastofnuninni . Við skynjuðum fljótt að þar fór atorkumaður í flestu sem hann tók</t>
  </si>
  <si>
    <t>2006 . Öllum aðstandendum og vinum Snorra sendi ég mínar innilegustu samúðarkveðjur . Júlíus . Ég átti því láni að</t>
  </si>
  <si>
    <t>kynnast Snorra Helgasyni árið 1975 , þegar Lista- og menningarsjóður Kópavogs stóð í viðræðum um kaup á höggmynd eftir Gerði</t>
  </si>
  <si>
    <t>frænka . Guð geymi þig . Þín frænka , Helga Guðrún . Sjö ára gamall átti ég því láni að</t>
  </si>
  <si>
    <t>kynnast Snorra Sigfúsi Birgissyni og fjölskyldu hans . Heimili Önnu Snorradóttur og Birgis Þórhallssonar í Álfheimunum og seinna á Hofteigi</t>
  </si>
  <si>
    <t>votta foreldrum og öðrum aðstandendum og vinum Stefáns okkar dýpstu samúð . Auður Axelsdóttir . Við áttum því láni að</t>
  </si>
  <si>
    <t>kynnast Stefáni fyrir rúmum áratug þegar yngsta dóttir okkar og hann bjuggu saman . Vinnustofa Stefáns sem var inni á</t>
  </si>
  <si>
    <t>hann en heiðarlegur og naut virðingar samferðamanna sinna fyrir störf sín og drengskap . Við sem áttum því láni að</t>
  </si>
  <si>
    <t>kynnast Stefáni munum ætíð minnast hans með gleði . Hlýlegt fas hans og glaðværð átti sér fáa líka og það</t>
  </si>
  <si>
    <t>frá eftir stutta en hetjulega baráttu við hinn illvíga sjúkdóm sem krabbameinið er . Við feðgarnir áttum því láni að</t>
  </si>
  <si>
    <t>kynnast Steina Gísla eins og hann var jafnan kallaður og þá bæði í vinnu og svo auðvitað í tengslum við</t>
  </si>
  <si>
    <t>í lagi hvers konar skipum sem hann hafði komist í tengsl við á lífsleiðinni . Ég átti því láni að</t>
  </si>
  <si>
    <t>kynnast Steina nokkuð utan vinnutíma , þar sem við báðir höfðum mikinn áhuga á skotveiðinni og margar ferðirnar fórum við</t>
  </si>
  <si>
    <t>fjölskyldunni . Maðurinn sem aðrir hafa reitt sig á og ávallt getað leitað til . Ég átti því láni að</t>
  </si>
  <si>
    <t>kynnast Steina þegar ég kynntist Lindu systur hans fyrir rúmum 20 árum . Það var ekki það verkefni sem nefnt</t>
  </si>
  <si>
    <t>hafi smám saman lært að meta það andstæða og það sérstaka hvor í öðrum . Ég átti því láni að</t>
  </si>
  <si>
    <t>kynnast Steingrími frænda mínum nokkuð vel á seinni árum . Við hittumst ekki oft en hins vegar vorum við "</t>
  </si>
  <si>
    <t>Sigurbjörnsson , ,, Donna " , Guðjón Finnbogason , Þórð Jónsson og Þórð Þórðarson og átti reyndar því láni að</t>
  </si>
  <si>
    <t>kynnast sumum þeirra vel . Ég hef líka lengi haft mikinn áhuga á handknattleik og hef átt margar góðar stundir</t>
  </si>
  <si>
    <t>Björnsson . Í dag kveðjum við Svanhildi Þorkelsdóttur , mína kæru og góðu vinkonu . Ég átti því láni að</t>
  </si>
  <si>
    <t>kynnast Svanhildi fyrir um það bil 45 árum , þegar þau Svanhildur og Jóhann keyptu húsið við hliðina á okkur</t>
  </si>
  <si>
    <t>hann aldrei í slæmu skapi , heldur var glettnin og jákvæðnin alltaf í fyrirrúmi . Ég átti því láni að</t>
  </si>
  <si>
    <t>kynnast Svavari vel bæði í leik og starfi . Hann var um árabil samstarfsmaður minn í byggingarfyrirtæki á Hvolsvelli sem</t>
  </si>
  <si>
    <t>eins og hann var stundum kallaður , og allir vissu við hvern var átt . Ég átti því láni að</t>
  </si>
  <si>
    <t>kynnast Sveini náið vegna samstarfs á sviði hestamennskunnar . Milli okkar tókst vinátta og gagnkvæmt traust sem varði allt frá</t>
  </si>
  <si>
    <t>. Það þótti okkur sérlega vænt um hve gott samband myndaðist fljótt með þeim mömmu okkar og hún tók strax</t>
  </si>
  <si>
    <t>kynnast Sveinu og tók börnum hennar sem væru þau hennar ömmubörn . Og sama þótti okkur hinum sem þótti því</t>
  </si>
  <si>
    <t>hans allan . Ég átti ekki von á að kynnast Didda neitt sérstaklega , en ég átti því láni að</t>
  </si>
  <si>
    <t>kynnast systur hans . Diddi vildi að sjálfsögðu að ég migi í saltan sjó áður en ég færi að mennta</t>
  </si>
  <si>
    <t>því með æðruleysi eins og hans var von og vísa . Ég sem rita þessar línur átti því láni að</t>
  </si>
  <si>
    <t>kynnast tengdaforeldrum mínum á mínum yngri árum og minnist ég margra gleðistunda á þeirra heimili . Húsið þeirra hét Blómsturvellir</t>
  </si>
  <si>
    <t>gerð frá Hafnarfjarðarkirkju í dag og hefst athöfnin klukkan 13.30 . Fyrir liðlega 25 árum átti ég því láni að</t>
  </si>
  <si>
    <t>kynnast tengdamóður minni Aðalbjörgu Ágústsdóttur sem venjulega gekk undir nafninu Alla . Mig langar til að minnast hennar og þakka</t>
  </si>
  <si>
    <t>listamaður þessarar þjóðar , rithöfundurinn og skáldið Thor Vilhjálmsson , hefur kvatt þennan heim . Undirritaður átti því láni að</t>
  </si>
  <si>
    <t>kynnast Thor persónulega og eignast hann að vini . Að fá að hitta hann og ræða við hann var mér</t>
  </si>
  <si>
    <t>og jákvæðu minningum er vert að halda á lofti og minnast með nokkrum orðum . Ég átti því láni að</t>
  </si>
  <si>
    <t>kynnast Torfa strax á unglingsárum mínum . Það var sameiginlegur áhugi okkar á íþróttum og ungmennafélagshreyfingunni sem dró okkur saman</t>
  </si>
  <si>
    <t>að mestu með þeirri kynslóð sem hann var fulltrúi fyrir . Upp úr miðjum aldri átti hann því láni að</t>
  </si>
  <si>
    <t>kynnast ungri konu , henni Elínborgu , sem varð stjarnan í lífi hans til æviloka og annaðist hann í hans</t>
  </si>
  <si>
    <t>, konan hans frænda míns , er fallin frá . Hafliði Jónsson , móðurbróðir minn , átti því láni að</t>
  </si>
  <si>
    <t>kynnast ungur Heiðu sinni og áttu þau saman farsælt og gott hjónaband í 62 ár . Þau bjuggu allan sinn</t>
  </si>
  <si>
    <t>. Stálminnugur svo undrum sætti , mundi hreinlega allt aftur að þriggja ára aldri . Hann átti því láni að</t>
  </si>
  <si>
    <t>kynnast ungur henni Heiðu sinni , Jónheiði Níelsdóttur , og áttu þau saman farsælt og gott hjónaband í 62 ár</t>
  </si>
  <si>
    <t>sem þú tókst þér fyrir hendur á lífshlaupinu sem varð því miður sorglega stutt . Þú áttir því láni að</t>
  </si>
  <si>
    <t>kynnast ungur henni Kollu þinni og áttuð þið þrjú yndisleg börn saman . Við systkinin sáum vel hvað þau skipuðu</t>
  </si>
  <si>
    <t>og láta gott af sér leiða . Sá er þetta ritar , fyrir hönd sambandsins , átti því láni að</t>
  </si>
  <si>
    <t>kynnast Unni , en við vorum samherjar í bikarliði HSK og síðar í stjórn ÍSÍ . Það var eftirtektarvert hvað</t>
  </si>
  <si>
    <t>vélaverkfræðimenntunar á Íslandi , prófessor Valdimar K. Jónsson . Undirritaður var einn af þeim fjölmörgu sem áttu því láni að</t>
  </si>
  <si>
    <t>kynnast Valdimar , bæði sem kennara en síðar sem samstarfsmanni . Valdimar var vel liðinn kennari sem var vel heima</t>
  </si>
  <si>
    <t>við mig , hversu gjöfull mótleikari Valur hafi verið . Sá sem hér heldur á penna átti því láni að</t>
  </si>
  <si>
    <t>kynnast Vali vel og vinna mikið með honum . Hann lék aðalhlutverk í fyrsta leikriti sem ég stýrði , Brunarúst</t>
  </si>
  <si>
    <t>ára hjúskaparafmæli hjónin Guðrún Rósa Sigurðardóttir og Hjörtur Guðmundsson , Löngubrekku 47 , Kópavogi . ÉG ÁTTI því láni að</t>
  </si>
  <si>
    <t>kynnast vel Kjartani Ólafssyni fyrrverandi héraðslækni í Keflavík og konu hans Ásdísi Jóhannesdóttur . Eitt sinn sem oftar sátum við</t>
  </si>
  <si>
    <t>öðrum sambærilegum á þessum árum . Löngu síðar varð þessi vörpulegi bóndi tengdafaðir minn og átti ég því láni að</t>
  </si>
  <si>
    <t>kynnast vel Magnúsi Kristjánssyni og konu hans , Brynju Þorgrímsdóttur . Stúlkurnar tvær við brúsapallinn urðu þá yngstu mágkonur mínar</t>
  </si>
  <si>
    <t>er alltaf kölluð á mínu heimili , er látin rúmlega níræð að aldri . Ég hef átt því láni að</t>
  </si>
  <si>
    <t>kynnast vel nokkrum bernsku- og æskuvinkonum móður minnar , hennar Stínu Sveins , frá Bolungarvík . Þetta eru konur sem</t>
  </si>
  <si>
    <t>störf sem margir sinna í dag , enda mikil hagsýni í öllum rekstri spítalans . Ég átti því láni að</t>
  </si>
  <si>
    <t>kynnast vel systur Önnu og hennar miklu mannkostum , en hún var móðursystir eiginkonu minnar . Varð á milli okkar</t>
  </si>
  <si>
    <t>náði ekki fram að ganga fyrr en næstum hálfum öðrum áratug síðar . Við Helgi Bergs áttum því láni að</t>
  </si>
  <si>
    <t>kynnast vel ungir að árum og auðnast að eiga samleið um langt skeið síðar á ævinni . Það er með</t>
  </si>
  <si>
    <t>bjó við mikið ríkidæmi , en hann átti 4 börn og 9 barnabörn og svo átti hann því láni að</t>
  </si>
  <si>
    <t>kynnast yndislegri konu , henni Fríðu fyrir nokkrum árum , en Steini missti Gerðu konu sína fyrir 13 árum ,</t>
  </si>
  <si>
    <t>einstaklega góður bróðir . Áður en maður veit af eru börnin orðin fullorðin . Þeir bræður áttu því láni að</t>
  </si>
  <si>
    <t>kynnast yndislegum stúlkum og eignast litla drengi . Enn ein mynd mín sýnir ábyrgðarfulla feður í uppeldinu með synina saman</t>
  </si>
  <si>
    <t>Jónas og Halla höfðu dvalist þar undanfarin ár yfir vetrarmánuðina og notið veðurblíðunnar . Við hjónin áttum því láni að</t>
  </si>
  <si>
    <t>kynnast þeim á Kanarí fyrir nokkrum árum . Það var fyrir tilstilli Brynju dóttur þeirra að fundum okkar bar saman</t>
  </si>
  <si>
    <t>mótaðist af . Það auðgar og gefur að vera í samskiptum við gott fólk og ég átti því láni að</t>
  </si>
  <si>
    <t>kynnast þeim einstöku hjónum , Eddu og Konráði , á unglingsárum mínum , þegar ég fór að koma á þeirra</t>
  </si>
  <si>
    <t>og fremst síðustu árum þeirra hjóna saman , eftir að þjónustutíma séra Péturs lauk . Ég átti því láni að</t>
  </si>
  <si>
    <t>kynnast þeim enn betur þá en fyrr gafst kostur á . Sannaðist þar hvernig helstu eðliskostir mannanna koma best í</t>
  </si>
  <si>
    <t>ódrepandi elju og bjartsýni ræktunarmannsins . Hún breytti örfoka mold í frjósama jörð . Okkur sem áttum því láni að</t>
  </si>
  <si>
    <t>kynnast þeim heiðurshjónum Ingu og Stefáni býr þakklæti efst í huga fyrir ógleymanlega og dýrmæta samfylgd . Þau tóku okkur</t>
  </si>
  <si>
    <t>Helgason . Góður félagi og traustur samherji , Sigurgeir Sigurðsson , er fallinn frá . Ég átti því láni að</t>
  </si>
  <si>
    <t>kynnast þeim heiðursmanni fyrir rúmum þremur áratugum , þegar leiðir okkar lágu saman á vettvangi sveitarstjórnarmála . Þar vorum við</t>
  </si>
  <si>
    <t>fyrst og fremst í sinni að gjörðir hans stæðu stöðugan vörð um heill Íslands . Ég átti því láni að</t>
  </si>
  <si>
    <t>kynnast þeim hjónum , Bjarna og Sigríði , æ betur eftir því sem árin liðu . Við þetta tækifæri er</t>
  </si>
  <si>
    <t>var frá því í vor , að ekki myndi enda nema á einn veg . Við áttum því láni að</t>
  </si>
  <si>
    <t>kynnast þeim hjónum , Guðrúnu og Skarphéðni Kristjánssyni , fyrir rúmum tuttugu árum , þegar dóttir okkar , Dröfn ,</t>
  </si>
  <si>
    <t>Allt sumarið vildu þau helst vera við vatnið . Og einnig þar var gestkvæmt . Ég átti því láni að</t>
  </si>
  <si>
    <t>kynnast þeim hjónum og gerast tengdasonur þeirra fyrir nokkrum árum . Ég hafði að vísu áður komið inn í líf</t>
  </si>
  <si>
    <t>Ungur flutti Sigurjón frá Akureyri til Siglufjarðar og bjó þar alla tíð síðan . Við hjónin áttum því láni að</t>
  </si>
  <si>
    <t>kynnast þeim hjónum Ragnheiði , sem nú er látin , og Sigurjóni og áttum með þeim margar ánægju- og gleðistundir</t>
  </si>
  <si>
    <t>en á síðustu árum fór að gæta vaxandi slits og annarra afleiðinga langrar starfsævi . Ég átti því láni að</t>
  </si>
  <si>
    <t>kynnast þeim hjónum Skúla og Guðríði Sigurgeirsdóttur þegar mér bauðst á unglingsárum að dvelja nokkur sumur á Stóru-Tjörnum með þeim</t>
  </si>
  <si>
    <t>ég við og hugsa hvenær vegferð okkar hófst . Ég var ung að árum þegar ég átti því láni að</t>
  </si>
  <si>
    <t>kynnast þeim hjónum Stebbu og Georg . Þrátt fyrir átta ára aldursmun á milli okkar , sem var nokkuð mikill</t>
  </si>
  <si>
    <t>samtaka á lífsleiðinni , ætíð gefandi og full af áhuga á mönnum og málefnum . Ég átti því láni að</t>
  </si>
  <si>
    <t>kynnast þeim hjónum ung að árum . Það var veturinn 1963 - 4 sem ég fór að venja komur mínar</t>
  </si>
  <si>
    <t>voru velkomnir . Þar var ég tíðum gestur . Þessar stundir voru gefandi , þar átti ég því láni að</t>
  </si>
  <si>
    <t>kynnast þeim hjónum vel . Heimili Guðrúnar , umgjörðin um þessa fundi , bar smekkvísi hennar óbrigðult vitni . Hún</t>
  </si>
  <si>
    <t>nokkurra ára í Hvassafelli og voru þar mjólkurframleiðendur . Vegna starfs míns sem ráðgjafi mjólkurframleiðenda átti ég því láni að</t>
  </si>
  <si>
    <t>kynnast þeim hjónum vel og eignast þau að ævilöngum vinum . Það er nefnilega þannig að þegar menn hafa það</t>
  </si>
  <si>
    <t>lifði hana alla . Washington , D.C. 28. júní , 2002 Jón Baldvin Hannibalsson . Ég átti því láni að</t>
  </si>
  <si>
    <t>kynnast þeim hjónum Þórði Ólafssyni frá Odda í Ögurvík og Kristínu Svanhildi Helgadóttur , afa og ömmu eiginkonu minnar .</t>
  </si>
  <si>
    <t>Bolungarvíkur þar sem Keli réri til fiskjar á trillu sinni Fák ÍS - 5 . Ég átti því láni að</t>
  </si>
  <si>
    <t>kynnast þeim Kela og Huldu betur þegar Keli bauð mér að róa með honum á Fáknum . Var ég á</t>
  </si>
  <si>
    <t>barna sinna og fjölskyldna þeirra . Svona komu mannkostir Einars okkur fyrir sjónir . Við hjónin áttum því láni að</t>
  </si>
  <si>
    <t>kynnast þeim Lólu og Einari , fljótlega eftir að við fluttum í Garðabæ . Ótal minningar frá löngum tíma renna</t>
  </si>
  <si>
    <t>Að vera samferða góðu fólki á lífsleiðinni er nokkuð sem maður fær ekki fullþakkað . Ég átti því láni að</t>
  </si>
  <si>
    <t>kynnast þeim sómahjónum Regínu Ólafsdóttur og Eggerti Gíslasyni um leið og ég kynntist syni þeirra , honum Óla , og</t>
  </si>
  <si>
    <t>, Guðnýjar Pálsdóttur , sem var stoð hans og stytta í öllum málum . Við hjónin áttum því láni að</t>
  </si>
  <si>
    <t>kynnast þeim vel í ofangreindri ferð til Brighton . Síðar kynntist ég líka Hjalta sem sveitarfélaga og makker og var</t>
  </si>
  <si>
    <t>, sem var ekki oft , varð hann hinn vingjarnlegasti og hressasti í bragði . Ég átti því láni að</t>
  </si>
  <si>
    <t>kynnast þeirri hlið á Geirlaugi , síðustu ár hans á meðal vor . Fæstir vita að síðustu mánuði lífs síns</t>
  </si>
  <si>
    <t>sért kominn á betri stað , laus við veikindin og þér líði vel . Við frænkurnar áttum því láni að</t>
  </si>
  <si>
    <t>kynnast þér , pabba bestu vinkonu okkar , Birnu , þegar við vorum ungar stelpur . Þú tókst okkur alltaf</t>
  </si>
  <si>
    <t>mína dýpstu samúð . Marta B. Helgadóttir . Kæra Elín mín . Fyrir nokkrum árum átti ég því láni að</t>
  </si>
  <si>
    <t>kynnast þér . Ég gleymi því aldrei hvað mér fannst þú falleg og tignarleg með þín brúnu augu og þitt</t>
  </si>
  <si>
    <t>mín . Þinn Finnur . Með örfáum orðum kveð ég þig elsku Finna mín . Ég átti því láni að</t>
  </si>
  <si>
    <t>kynnast þér fyrir um 30 árum , þegar ég kynntist dóttur þinni Hrafnhildi , sem hefur verið ein af mínum</t>
  </si>
  <si>
    <t>ertu farin alltof snemma . Sagt er að þeir sem guðirnir elska deyi ungir . Ég átti því láni að</t>
  </si>
  <si>
    <t>kynnast þér nokkuð vel en þú komst oft í heimsókn til okkar . Þú varst alltaf til í að hjálpa</t>
  </si>
  <si>
    <t>nú svífur vetrarnóttin dimm og löng . Elsku vinkona . Við nágrannar þínir í Baughúsum 36 áttum því láni að</t>
  </si>
  <si>
    <t>kynnast þér og langar að þakka fyrir samfylgdina síðastliðin áratug , tíma sem var því miður allt of stuttur .</t>
  </si>
  <si>
    <t>þá er ávallt til staðar söknuður og minningar sem rifjast upp við slík atvik . Ég átti því láni að</t>
  </si>
  <si>
    <t>kynnast þér og syni þínum , Sigurði Viggó , í gegn um samband okkar Björgvins , vinar ykkar . Af</t>
  </si>
  <si>
    <t>að reiða sig á þig . Þannig sá ég þig alltaf frá fyrstu kynnum . Ég átti því láni að</t>
  </si>
  <si>
    <t>kynnast þér þegar ég hóf störf við slysamóttökuna við sjúkrahúsið í Keflavík fyrir 16 árum . Það leið ekki á</t>
  </si>
  <si>
    <t>vinur vina þinna og einnig einstaklega barngóður , þannig að eftir því var tekið . Ég átti því láni að</t>
  </si>
  <si>
    <t>kynnast þér þegar við Vigdís , " litla " systir þín , kynntumst á Grundarstíg 12 og einnig í Menntaskólanum</t>
  </si>
  <si>
    <t>síðastliðinn og var jarðsunginn frá Digraneskirkju í Kópavogi í 13. maí . Elsku Hilmar . Við áttum því láni að</t>
  </si>
  <si>
    <t>kynnast þér þegar þú varst ungur drengur í Öskjuhlíðarskóla . Það var nú oft kátt hjá ykkur Hugrúnu Dögg og</t>
  </si>
  <si>
    <t>og henni líður vel núna . Við vottum fjölskyldu Lísu samúð okkar en við öll sem áttum því láni að</t>
  </si>
  <si>
    <t>kynnast þessari blíðu og yndislegu konu erum ríkari fyrir . Bryndís Kristjánsdóttir , Valdimar Leifsson , Egill og Anna Katrín</t>
  </si>
  <si>
    <t>barna sat ætíð í fyrirrúmi í öllu sem hann tók sér fyrir hendur . Við Anna áttum því láni að</t>
  </si>
  <si>
    <t>kynnast þessari dásamlegu fjölskyldu og eignast hana að vinum . Margs er að minnast frá árunum með John og fjölskyldu</t>
  </si>
  <si>
    <t>sínum , Erlend og Dorte , í hinu vinalega og gróðursæla hverfi Bagsværd . Við hjónin áttum því láni að</t>
  </si>
  <si>
    <t>kynnast þessari fjölskyldu og bindast vináttuböndum , sem fært hafa okkur margar ánægjustundir og góðar minningar . Með fáeinum orðum</t>
  </si>
  <si>
    <t>kvenna sem störfuðu í þeim góða anda sem fylgt hefur starfi nefndarinnar frá upphafi . Ég átti því láni að</t>
  </si>
  <si>
    <t>kynnast þessari góðu konu snemma árs 1996 er ég tók sæti í Mæðrastyrksnefndinni . Það sem einkenndi þessa góðu konu</t>
  </si>
  <si>
    <t>höfum kynnst á lífsleiðinni , heiðarleg , réttlát og öllum vildi hún vel . Þeir sem áttu því láni að</t>
  </si>
  <si>
    <t>kynnast þessari góðu konu standa nú eftir í spurn . Hvers vegna hún ? En við slíkum spurningum fást víst</t>
  </si>
  <si>
    <t>þar dvaldist hún þangað til yfir lauk . Undirrituð , sem er elsta tengdabarn Heiðu , átti því láni að</t>
  </si>
  <si>
    <t>kynnast þessari ljúfu , hljóðlátu konu áður en hennar andlegu heilsu hrakaði að ráði . Líf hennar var aldrei dans</t>
  </si>
  <si>
    <t>og ástkær vinkona , hún Ásdís , hefur nú kvatt . Fyrir þrettán árum áttum við því blessunarlega láni að</t>
  </si>
  <si>
    <t>kynnast þessari stórkostlegu konu sem við eigum eftir að sakna meira en orð fá lýst . Við hittumst ávallt þegar</t>
  </si>
  <si>
    <t>. Guðmundur ólst upp í stórum systkinahópi og var mjög kært með þeim systkinum . Ég átti því láni að</t>
  </si>
  <si>
    <t>kynnast þessu fólki og var um tíma heimagangur þar á bæ . Við Guðmundur vorum mikið saman á skólaárunum og</t>
  </si>
  <si>
    <t>. Innri-Kóngsbakki var annálaður fyrir snyrtilegan búskap og átti Nonni stóran þátt í því . Ég átti því láni að</t>
  </si>
  <si>
    <t>kynnast þessu myndarlega sveitaheimili sem var mitt annað heimili í átta sumur og árlega kom ég þangað eftir það sem</t>
  </si>
  <si>
    <t>akkerunum í félagsskap sem teygir rætur sínar aftur til Abba-áranna , í kringum 1970 . Við áttum því láni að</t>
  </si>
  <si>
    <t>kynnast þessum dreng í gegnum þennan félagsskap . Hann var hugleiks- og skapandi maður af stærðargráðu sem okkur hinum var</t>
  </si>
  <si>
    <t>hjarta hún er geymd , þú heilsaðir mér og kvaddir . ( Káinn ) Við sem áttum því láni að</t>
  </si>
  <si>
    <t>kynnast þessum góða manni kveðjum hann með þakklæti og virðingu í huga . Guð blessi þig og varðveiti . Elsku</t>
  </si>
  <si>
    <t>6. apríl 2011 . Ólafur var jarðsunginn frá Áskirkju 14. apríl 2011 . Sem drengur átti ég því láni að</t>
  </si>
  <si>
    <t>kynnast þessum góðhjartaða manni sem ávallt sýndi hlýju þegar manni fannst flest ómögulegt . Það var ávallt fagnaðarefni þegar hann</t>
  </si>
  <si>
    <t>háu plani menningar . Þetta var fastur punktur í tilverunni öll þau 15 ár sem ég átti því láni að</t>
  </si>
  <si>
    <t>kynnast þessum hressilega verkamanni Reykjavíkur . Við sundfélagar hans í Sundhöll Reykjavíkur erum nú fátækari af glaðværð og hressilegum uppákomum</t>
  </si>
  <si>
    <t>það . " Það fólk sem nú er óðfluga að verða " eldra fólkið " átti flest því láni að</t>
  </si>
  <si>
    <t>kynnast þessum kringumstæðum í uppvexti sínum . Það er ekki víst að öllum finnist það hafa verið lán . En</t>
  </si>
  <si>
    <t>Nema þá Erni bróður sínum ! Ég man enn þá tíð . Seinna á lifsleiðinni átti ég því láni að</t>
  </si>
  <si>
    <t>kynnast þessum manni , þessari goðsögn , og það sópaði að honum , það geislaði frá honum og það fór</t>
  </si>
  <si>
    <t>fór með utanbókar , t.d. " Kirkja , fyrirfinnst engin " eftir Davíð Stefánsson . Ég átti því láni að</t>
  </si>
  <si>
    <t>kynnast Þórði betur þegar við hittumst vikulega á fundum á vegum Blindrafélagsins . Þórður var vel gerður og var hann</t>
  </si>
  <si>
    <t>langt í land með að geta rætt saman á vingjarnlegum nótum og náð árangri . Við áttum því láni að</t>
  </si>
  <si>
    <t>kynnast Þórði fyrir 40 árum og vináttan hélst óslitið í blíðu og stríðu . Honum var annt um vini sína</t>
  </si>
  <si>
    <t>að bættri menntun á sviði mynd- og handmennta hérlendis í marga áratugi . Nýútskrifaður myndmenntakennari átti ég því láni að</t>
  </si>
  <si>
    <t>kynnast Þóri sem þá var formaður Félags ísl. myndmenntakennara . Það var upphafið að hlýrri og einlægri vináttu og þriggja</t>
  </si>
  <si>
    <t>heppinn að fá að kynnast . Kveðja , Kjartan Már . Á mínum yngri árum átti ég því láni að</t>
  </si>
  <si>
    <t>kynnast Þorleifi Óla . Fyrir forvitinn og fiktsaman dreng var gaman að þekkja hann . Óli var góður maður og</t>
  </si>
  <si>
    <t>samvinnu við hana . Það er erfitt að kveðja góðan félaga með fáum orðum . Við áttum því láni að</t>
  </si>
  <si>
    <t>kynnast Þórunni vel og starfa með henni í Lionshreyfingunni . Við vorum saman í forystu hreyfingarinnar í mörg ár .</t>
  </si>
  <si>
    <t>föstudaginn 20. október . Spjallið fer fram í Rögnvaldarsal og hefst klukkan 17 . Gestavinnustofurnar hafa átt því láni að</t>
  </si>
  <si>
    <t>laða til sín fjölbreyttan hóp hæfileikaríkra listamanna og dvelja þar nú þrjár listakonur , hver úr sinni heimsálfunni : Annie</t>
  </si>
  <si>
    <t>Blikksmiðjunni Vogi hf . Hann stofnaði Blikksmiðjuna Blikkver hf. og rak til margra ára . Ég átti því láni að</t>
  </si>
  <si>
    <t>læra blikksmíði hjá fyrirtæki hans . Það verkaðist með þeim hætti að hann vildi fá mig til starfa , en</t>
  </si>
  <si>
    <t>inn fyrir þröskuldinn . Hann var á einhvern kynngimagnaðan hátt holdgervingur íslensks máls . Ég hef átt því láni að</t>
  </si>
  <si>
    <t>læra ýmis fög hjá mörgum ágætum kennurum , en enginn hefur skákað Gísla í þessum efnum . Ég veit ekki</t>
  </si>
  <si>
    <t>fagna því að fjármálakerfi landsins fari að þjónusta almenning en ekki öfugt . Ég fagna sveigjanleika í starfslokaaldri . Ég</t>
  </si>
  <si>
    <t>lágmarkslífeyrir verði látinn fylgja lágmarkslaunum og tryggi tekjur , sem hægt er að lifa á . Ég fagna Miðflokknum .</t>
  </si>
  <si>
    <t>hannaðan fyrir nútíma þarfir . Ég fagna bættri geðheilsugæslu um allt land . Ég fagna sveigjanleika í starfslokaaldri . Ég</t>
  </si>
  <si>
    <t>lágmarkslífeyrir verði látinn fylgja lágmarkslaunum og tryggi tekjur , sem hægt er að lifa á . Ég fagna því að</t>
  </si>
  <si>
    <t>. Ég fagna því að draga úr óhóflegri samþjöppun læknisþjónustu á Landspítalanum . Ég fagna sveigjanleika í starfslokaaldri . Ég</t>
  </si>
  <si>
    <t>tryggt . Ég fagna því að tryggingagjald , sem kemur verst niður á minni fyrirtækjum , verði lækkað . Ég</t>
  </si>
  <si>
    <t>landið verði allt ljósleiðaravætt . Ég fagna áherslu á nýsköpun á öllum sviðum og um allt land . Ég fagna</t>
  </si>
  <si>
    <t>fagna því að lágmarkslífeyrir verði látinn fylgja lágmarkslaunum og tryggi tekjur , sem hægt er að lifa á . Ég</t>
  </si>
  <si>
    <t>landið verði allt ljósleiðaravætt . Ég fagna því að allt ísland fari að virka saman . Ég fagna því að</t>
  </si>
  <si>
    <t>landið verði allt ljósleiðaravætt . Ég fagna því að allt ísland fari að virka saman sem ein heild . Ég</t>
  </si>
  <si>
    <t>verið skoðaðar . Vigdís Hauksdóttir segir í samtali við mbl.is fagna því að Landsbankinn ætli að fresta málinu . Hún</t>
  </si>
  <si>
    <t>Landsbankinn ætli að fresta málinu . „ Það hlýtur að þurfa að kalla saman hluthafafund í bankanum til þess að</t>
  </si>
  <si>
    <t>í því ferli umbreytinga sem félagið hefur farið í gegnum á sl. 12 mánuðum . Starfsmenn og eigendur Íslenskra aðalverktaka</t>
  </si>
  <si>
    <t>Landsbankinn skuli auðsýna félaginu það traust sem þessir samningar bera vitni um og undirstrika með því áframhald á löngu farsælu</t>
  </si>
  <si>
    <t>. " Þetta viðhorf kemur einmitt fram í landsfundarályktuninni . " Vistvæn veiðarfæri hafi forgang Einar Oddur kveðst að lokum</t>
  </si>
  <si>
    <t>landsfundurinn skyldi styðja tillögu Guðmunar Halldórssonar um að tekin verði upp sérstök ívilnun fyrir dagróðrabáta sem róa með línu .</t>
  </si>
  <si>
    <t>og grunnskólabörnum , en í fyllingu tímans munu þau sennilega flest átta sig á merkingunni . BDSM-samtökin geta hins vegar</t>
  </si>
  <si>
    <t>landsmenn mæta BDSM með samblandi af elskusemi , áhuga og forvitni . Einhvern tíma hefði maður haldið að slíkt gæti</t>
  </si>
  <si>
    <t>, fjarlægðarvara bæði að framan og aftan , akreinavara og vegaskiltisnema ( Roadsign recognition ) . Félag atvinnurekenda tekur því</t>
  </si>
  <si>
    <t>Landspítalinn hyggist gera umbætur á innkaupum spítalans . Félag atvinnurekenda fagnar því að Landspítalinn ætlar að gera umbætur í innkaupum</t>
  </si>
  <si>
    <t>fyrirtæki sem vilji að þessu koma og styrkja þetta . Ég lít á það sem hreinan dónaskap , en ég</t>
  </si>
  <si>
    <t>Landspítalinn skuli ætla að vinna að þessu og ég fagna því að Landspítalinn skuli hafa þegið af okkur þetta boð</t>
  </si>
  <si>
    <t>á það sem hreinan dónaskap , en ég fagna því að Landspítalinn skuli ætla að vinna að þessu og ég</t>
  </si>
  <si>
    <t>Landspítalinn skuli hafa þegið af okkur þetta boð . Ég get hins vegar ekki fagnað þeirri aðferð sem Landspítalinn notar</t>
  </si>
  <si>
    <t>til þess að ná leiðréttingu á launum ljósmæðra og freista þess að þessar ljósmæður snúi aftur til starfa . Umhverfisverndarsinnar</t>
  </si>
  <si>
    <t>Landsvirkjun ætli að hefja framkvæmdir við Búðarhálsvirkjun að nýju . Raforkan verður meðal annars seld í álverinu í Straumsvík ,</t>
  </si>
  <si>
    <t>bukka sig fyrir . Það var látið með hann eins og hann væri gott skáld . Nú er verið að</t>
  </si>
  <si>
    <t>langlokur eftir Matthías séu komnar á netið . En með leyfi að spyrja – eru þetta ekki meira eða minna</t>
  </si>
  <si>
    <t>en ella , en undarlegt sé að starfsmaður Íbúðalánasjóðs geri athugasemd við málið . Sjóðurinn ætti þvert á móti að</t>
  </si>
  <si>
    <t>lánþegar fái slíkar greiðslur . Það geri vart annað en að minnka vanskil hjá sjóðnum . Ekki hlutverk sjóðsins að</t>
  </si>
  <si>
    <t>veita Íslandi lán til að standa undir þessum greiðslum og hollenski seðlabankinn mun annast afgreiðslu krafna innstæðueigendanna . „ Ráðherrarnir</t>
  </si>
  <si>
    <t>lausn hafi fundist á málinu . Wouter J. Bos kvaðst einkum ánægður með að staða hollenskra innstæðueigenda væri nú skýr</t>
  </si>
  <si>
    <t>. Fjármálaráðherra Hollands , Wouter J. Bos , og fjármálaráðherra Íslands , Árni M. Mathiesen , tilkynntu þetta . Ráðherrarnir</t>
  </si>
  <si>
    <t>fækkun hrossa og er þá helst verið að tala um kynbótahross . Einnig virtist sú hugmynd eiga nokkru fylgi að</t>
  </si>
  <si>
    <t>leggja af sjálfa dómana en bjóða eingöngu upp á yfirlitssýningu þar sem glóðvolgir dómar frá vorsýningu væru notaðir til grundvallar</t>
  </si>
  <si>
    <t>skaut fastari rótum á Hlíðarenda , sem er mikil gæfa . Þegar ég hætti formennsku átti ég því láni að</t>
  </si>
  <si>
    <t>leiða uppbyggingu Friðrikskapellu að Hlíðarenda sem var gefandi . " karlesp@simnet.is Fréttaskýring Örn Arnarson ornarnar@mbl.is Þegar ljóst var að til</t>
  </si>
  <si>
    <t>, við Anna og Hildur og Hlynur hugsum til ykkar allra . Páll Jensson . Ég átti því láni að</t>
  </si>
  <si>
    <t>leiðir okkar Péturs lágu saman í 45 ár . Ég var þá kennari við byggingaverkfræðideild Verkfræðiháskóla Danmerkur og þegar ég</t>
  </si>
  <si>
    <t>eða árið 1988 , réðum við okkur til starfa hjá Cargolux-flugfélaginu í Lúxemborg . Þar átti ég því láni að</t>
  </si>
  <si>
    <t>leigja íbúðarhúsnæði með Ásgeiri um tíma meðan við störfuðum þar . Kynni mín af Ásgeiri hafa gert mig að betri</t>
  </si>
  <si>
    <t>Okkur systurnar langar til að minnast Helgu Halldórsdóttur Olesen sem lést 26. des. sl . Við áttum því láni að</t>
  </si>
  <si>
    <t>leigja um árabil íbúð í kjallaranum í Nökkvavogi hjá Helgu og manni hennar Alfred Olesen . Frá upphafi voru þau</t>
  </si>
  <si>
    <t>verði klár í slaginn gegn Sviss á morgun eftir að hafa verið að berjast við meiðsli . Hann tekur því</t>
  </si>
  <si>
    <t>leika keppnisleiki í Þjóðadeildinni í stað þess að spila æfingarleiki . Hörður segir að lífið sé ljúft í Moskvu .</t>
  </si>
  <si>
    <t>eigin lögum gaf hann út , Portrait of a Woman 2004 og Rökkurblús 2007 . Ég átti því láni að</t>
  </si>
  <si>
    <t>leika með Árna í síðara Dixiebandinu . Ég verð honum ævinlega þakklátur fyrir þann lærdóm og vináttu . Ég vil</t>
  </si>
  <si>
    <t>víðreist Þegar hefur verið ákveðið að sýningin verði á dagskrá Edinborgarhátíðarinnar í ágúst og Hávar hefur átt því láni að</t>
  </si>
  <si>
    <t>leikhúsfólk víða um heim hefur sýnt verkum hans mikinn áhuga . Leikritið Englabörn , sem var frumsýnt í Hafnarfjarðarleikhúsinu fyrir</t>
  </si>
  <si>
    <t>í messunni . Því það er dálítið erfitt að þræta fyrir heilt efnahagshrun . Við sem unnum Krít og Grikklandi</t>
  </si>
  <si>
    <t>leikkonan Jennifer Aniston ætli að gifta sig í bænum Hania í sumar . Margir Íslendingar hafa heimsótt þennan fagra og</t>
  </si>
  <si>
    <t>er draugfullur eða allsgáður . Í minningunni er Róbert margfaldur og aldrei sá sami . Ég átti því láni að</t>
  </si>
  <si>
    <t>leikstýra honum nokkrum sinnum á sviði og ótal sinnum í útvarpi . Alltaf jafn skemmtilegur í samvinnu . Persónurnar sem</t>
  </si>
  <si>
    <t>gat líka brugðið sér í hlutverk leikarans – og þar var hann á heimavelli . Ég átti því láni að</t>
  </si>
  <si>
    <t>leikstýra þessum stórbrotna leikstjóra sem leikara í þrem kvikmyndum og kynnast honum persónulega , urðum við góðir vinir upp frá</t>
  </si>
  <si>
    <t>. Lýðheilsustöð hafi beðið Hagfræðistofnun að kanna áhrif forvarnargjalda á sykur á vísitölu neysluverðs og að Samtök iðnaðarins ættu að</t>
  </si>
  <si>
    <t>leitast væri við að kanna hugmyndir á faglegan hátt áður en tillögur um málið væru lagðar fram . Hún segir</t>
  </si>
  <si>
    <t>austur í Reykjadal . Hún sagðist þá hafa langað mest til að deyja . En hún átti því láni að</t>
  </si>
  <si>
    <t>lenda hjá góðu fólki á Einarsstöðum , sem hún minntist með hlýhug og þakklæti alla tíð . Systkinahópurinn dreifðist víða</t>
  </si>
  <si>
    <t>fer líklega allt eftir smekk hvers og eins hverjir eru draumaandstæðingar íslenska landsliðsins á HM 2018 . Sumir taka því</t>
  </si>
  <si>
    <t>lenda í riðli með risum eins og Brasilíu , Argentínu , Englandi eða Spáni en aðrir vilja kannski bara mæta</t>
  </si>
  <si>
    <t>alltaf eitthvað með kaffinu . Steinunn Guðmundsdóttir var tengdamóðir mín , ég var eina tengdadóttirin og átti því láni að</t>
  </si>
  <si>
    <t>lenda stundum í flokki með dætrunum í hennar huga . Gestrisni og gjafmildi koma upp í hugann þegar hugsað er</t>
  </si>
  <si>
    <t>, Félag skipstjórnarmanna og Félag vélstjóra og málmtæknimanna sendu í gær frá sér yfirlýsingu þar sem þeirri ákvörðun sjávarútvegsráðherra er</t>
  </si>
  <si>
    <t>leyfa veiðar á 40 hrefnum . Segir í yfirlýsingunni að vísindamenn hafi staðfest gott ástand hvalastofna við Ísland og sé</t>
  </si>
  <si>
    <t>sinni og það var alveg greinilegt að Strandakirkja átti stóran sess í hjarta hennar . Ég átti því láni að</t>
  </si>
  <si>
    <t>leysa Siggu stundum af í kennslu í Fjölmennt og eins með Perluna þannig að ungmennin hennar urðu líka mjög góðir</t>
  </si>
  <si>
    <t>á HM í Rússlandi en skreppa fyrst um helgina til Þýskalands til að sjá síðasta leik vetrarins hjá Arnóri og</t>
  </si>
  <si>
    <t>lið hans , Bergischer , vann sér sæti í efstu deild á ný . „ Við gerum að sjálfsögðu ekki</t>
  </si>
  <si>
    <t>danska liðsins , setti hann á bekkinn í síðari hálfleik í kjölfarið . Hansen var óánægður með leik sinn en</t>
  </si>
  <si>
    <t>liðið væri komið með fjögur stig . Danmörk er því komið í milliriðla og gat því ekki verið of niðurlútur</t>
  </si>
  <si>
    <t>til þess . Það væri ósvífni af sér að gefa ráð . " En ég er komin hingað til að</t>
  </si>
  <si>
    <t>líf er í jafnaðarstefnunni um allan heim og við erum að sjá eitt af merkjum þess hér á Íslandi .</t>
  </si>
  <si>
    <t>heldur miklu fremur hvernig ævidögunum er varið . Móðursystir mín , hún Nanna frænka , átti því einstaka láni að</t>
  </si>
  <si>
    <t>lifa 95 árin sín full eldmóðs og atorku . Og áhugi hennar beindist ekki eingöngu að ættingjum og vinum heldur</t>
  </si>
  <si>
    <t>á borð við Der Stürmer . Slæm tímasetning Ralph Giordano , rithöfundur og einn þeirra sem átti því láni að</t>
  </si>
  <si>
    <t>lifa af helförina , sagði við blaðamann BBC að hann hefði efasemdir um áhrif þessarar útgáfu . „ Það sem</t>
  </si>
  <si>
    <t>fór hann í bændaskólann á Hvanneyri og tók síðan við búi af föður sínum . Hann átti því láni að</t>
  </si>
  <si>
    <t>lifa blómaskeið íslensks landbúnaðar . Hann var fyrst með blandað bú en sneri sér síðan að kúabúskap eingöngu og var</t>
  </si>
  <si>
    <t>árum þegar við Kristrún dóttir hennar fórum að draga okkur saman . Jenný var gæfukona sem átti því láni að</t>
  </si>
  <si>
    <t>lifa hamingjusömu og innihaldsríku lífi , auk þess að vera heilsuhraust fram undir það síðasta . Jafnvel þótt á móti</t>
  </si>
  <si>
    <t>Noregi og Ameríku og sumardvöl í bústaðnum í Svíþjóð . En þá kom kallið . Eric átti því láni að</t>
  </si>
  <si>
    <t>lifa kærleiksríku lífi umvafinn ást konu sinnar og barna . Hans jarðneska lífi er nú lokið . Nú tekur við</t>
  </si>
  <si>
    <t>eftir hugmyndir nefndar sem vinnur að samræmingu lífeyrisréttinda . Lífeyrisaldur mun síðan breytast með hækkandi lífaldri . Formaður Landssamtaka lífeyrissjóða</t>
  </si>
  <si>
    <t>lífeyriskerfi opinbera og einkageirans verði samræmd . Fulltrúar vinnumarkaðarins , ríkis og sveitarfélaga hafa reynt að ná samkomulagi um hvernig</t>
  </si>
  <si>
    <t>lífeyrissjóðirnir hætti að halda uppi vaxtastigi í landinu og fari að vinna fyrir sér í útlöndum . Ég fagna því</t>
  </si>
  <si>
    <t>öfugt . Ég fagna því að hér komi erlendur banki og keppi við hina þegar Íslandsbanki verður seldur . Ég</t>
  </si>
  <si>
    <t>eftir erfiðar deilur . „ Um leið og formenn vona innilega að góður árangur hljótist af sáttaumleitunum ber líka að</t>
  </si>
  <si>
    <t>líklega fer óvissu um stjórnun skólans á næsta skipunartímabili skólameistara að ljúka . “ Viðtöl við umsækjendur um stöðu skólameistara</t>
  </si>
  <si>
    <t>dvaldist ég löngum stundum , en þar var meðal annars hópur Zappa-aðdáenda . Við tókum þessari plötu fagnandi , svo</t>
  </si>
  <si>
    <t>líklega hef ég hlustað oftar á hana en flestar aðrar plötur - dögum saman var ekki önnur plata spiluð og</t>
  </si>
  <si>
    <t>því hvernig það bliknaði í samanburði við hörmungar hans tíma : Heimsstyrjaldir , heimskreppu og Víetnam-stríðið . „ Ég myndi</t>
  </si>
  <si>
    <t>lina þjáningar ykkar með því að skipta á reynslu minnar kynslóðar fyrir ykkar , “ sagði hann um grátandi aðdáendur</t>
  </si>
  <si>
    <t>myndverk náttúrunnar geymast enn í huga mínum sem óafmáanlegur þáttur bernskunnar , eins og fyrstu blóm vorsins , sem ég</t>
  </si>
  <si>
    <t>líta eftir langan , dimman vetur . Höfundurinn er fyrrverandi kennari . Ljóðið er úr nýrri ljóðabók hans : Blóm</t>
  </si>
  <si>
    <t>. Eðli málsins samkvæmt þarf hins vegar að gæta fyllsta öryggis . " Vonandi hefur þetta keðjuverkandi áhrif " Ég</t>
  </si>
  <si>
    <t>litlu skrefi og vona að þau verði fleiri , " segir Árni Grétar Jóhannsson , framkvæmdastjóri Samtakanna 78 , um</t>
  </si>
  <si>
    <t>mikilvæga þætti sem í raun gera málið nánast ónýtt . Meirihluti Alþingis samþykkti í dag ályktun þar sem því er</t>
  </si>
  <si>
    <t>Liu Xiaobo hljóti friðarverðlaun Nóbels í ár . Alþingi samþykkti sömuleiðis að skora á kínversk stjórnvöld að leysa Xiaobo úr</t>
  </si>
  <si>
    <t>er að konur fari í ljós en karlar og þá fremur yngri konur en þær eldri . Þó ber að</t>
  </si>
  <si>
    <t>ljósabekkir hafa verið fjarlægðir úr opinberum stofnunum svo sem sundstöðum og íþróttamannvirkjum enda undarlegt að staðir , sem eiga að</t>
  </si>
  <si>
    <t>brotist inn í verslanir , grýtt lögreglu og viðhaft mikil ólæti . Í gærkvöldi var fjölmennt á götunum og því</t>
  </si>
  <si>
    <t>lögreglumennirnir hefðu verið ákærðir . Gray var handtekinn þann 12. apríl . Hann var 25 ára gamall . Saksóknari sagði</t>
  </si>
  <si>
    <t>kjarnorkuverum landsins . Yfir eitt þúsund manns tóku þátt í mótmælunum og þeirri ákvörðun Kan , forsætisráðherra landsins , var</t>
  </si>
  <si>
    <t>loka Hamaoka kjarnorkuverinu . Kan hefur verið undir miklum þrýstingi um að endurskoða orkumál í Japan . Haukur Páll Sigurðsson</t>
  </si>
  <si>
    <t>meira nám . þá Síðastliðinn föstudag var hátíð meðal verktaka og eiganda íbúðablokkarinnar við Holtsflöt 9 á Akranesi og því</t>
  </si>
  <si>
    <t>lokið er smíði hússins . Um helgina var svo byrjað að afhenda leigjendum lykla að íbúðum . Það er fyrirtækið</t>
  </si>
  <si>
    <t>ekki í dag . Fagna lagasetningu Hin skýrslan fjallar um gagnsæi fjármögnunar stjórnmálastarfsemi á Íslandi . Í henni er því</t>
  </si>
  <si>
    <t>loks hafi verið sett lög um fjármál stjórnmálasamtaka og frambjóðenda en alls er níu tilmælum beint til íslenskra stjórnvalda til</t>
  </si>
  <si>
    <t>. - - - Hér er svo viðtal hins fræga sjónvarpsmanns Jeremys Paxman við Ólaf Ragnar Grímsson . Það má</t>
  </si>
  <si>
    <t>loks sé einhver kominn í erlenda fjölmiðla til að skýra sjónarmið Íslendinga . Hefði kannski þurft að gera aðeins fyrr</t>
  </si>
  <si>
    <t>um kring fyrir öll börnin . Þrúður Hjelm , skólastjóri Krikaskóla , segist finna fyrir miklum áhuga hjá foreldrum sem</t>
  </si>
  <si>
    <t>loks sé í boði úrræði í skólamálum yngri barna sem henti kröfum nútímaþjóðfélags . ylfa@mbl.is ' Pálmi Stefánsson skrifar um</t>
  </si>
  <si>
    <t>stofnunin þurft að fresta útgáfu á efni um Evrópu ítrekað vegna hraðfara breytinga sem urðu á ríkjaskipan . Íslenskir hestaútflytjendur</t>
  </si>
  <si>
    <t>loks sé komin niðurstaða í rannsókn þýskra tollyfirvalda á meintri skipulagðri glæpastarfsemi þeirra . Málið reyndist allt byggt á misskilningi</t>
  </si>
  <si>
    <t>er enn óunnið . Sú aðgerð , að lækka skatta , myndi nýtast heimilum landsins hvað best . Ungir sjálfstæðismenn</t>
  </si>
  <si>
    <t>loks standi til að grisja frumskóg vörugjalda hér á landi . Tillögur ríkisstjórnarinnar um að endurskoða neysluskatta og fella niður</t>
  </si>
  <si>
    <t>tilboð um úrvinnslu skulda þeirra . Talið er að 7000 fyrirtæki geti nýtt sér úrræðin . Þeir sem sátu fundinn</t>
  </si>
  <si>
    <t>loks væri tekið á vandanum með skýrum hætti . Þó sögðust sumir efast um að bönkunum tækist að vinna úr</t>
  </si>
  <si>
    <t>tilboð um úrvinnslu skulda þeirra . Talið er að 7.000 fyrirtæki geti nýtt sér úrræðin . Þeir sem sátu fundinn</t>
  </si>
  <si>
    <t>þessu tagi eru langt undir öllum viðmiðunarmörkum og af þeim stafar engin heilsufarsógn , “ bókuðu meirihlutafulltrúarnir og sögðust „</t>
  </si>
  <si>
    <t>loks verði fullnægjandi útvarps- og fjarskiptaþjónusta á höfuðborgarsvæðinu tryggð með nýju mastri “ . Borgarráðsfulltrúar Sjálfstæðisflokksins sátu hjá við afgreiðslu</t>
  </si>
  <si>
    <t>því að þau mistök sem gerð voru verði lagfærð . Ætti Sigurjón raunar , sem yfirlýstur andstæðingur kvótakerfisins , að</t>
  </si>
  <si>
    <t>loksins ætli einn af stóru flokkunum sem hefur raunverulega burði til þess að leiða þetta mál til lykta ætli að</t>
  </si>
  <si>
    <t>. " Við setjum stefnuna á það , ég held að miðvikudagurinn komi of fljótt . " yrkill@mbl.is " Ég</t>
  </si>
  <si>
    <t>loksins eigi að taka á 1.200 milljarða snjóhengjuvanda með m.a. skattlagningu eins og ég lagði til haustið 2008 en þá</t>
  </si>
  <si>
    <t>hitt fólk , " segir Davíð . Halldór Ásgrímsson Loksins komin niðurstaða HALLDÓR Ásgrímsson , utanríkisráðherra og formaður Framsóknarflokksins ,</t>
  </si>
  <si>
    <t>loksins er komin niðurstaða í Bandaríkjunum . Hann segist hafa fylgst með ræðum frambjóðendanna í fyrrinótt og fundist þeim báðum</t>
  </si>
  <si>
    <t>þeirra sem gagnrýna á Facebook að átakið skuli snúast um ábyrgð kvenna á því að hindra nauðganir . „ Ég</t>
  </si>
  <si>
    <t>loksins hafi einhver tekið af skarið og skellt fram hugmynd að fýsískri lausn fyrir konur til að koma í veg</t>
  </si>
  <si>
    <t>hins vegar sé ljóst að það náist ekki . Bjarni Halldórsson , framkvæmdastjóri Aalborg Portland , samkeppnisaðila Sementsverksmiðjunnar , segist</t>
  </si>
  <si>
    <t>loksins komist á eðlileg samkeppni á sementsmarkaði hér á landi . " Ég er afar ánægður með að fá samkeppni</t>
  </si>
  <si>
    <t>Íslandi , eins og sannarlega er þörf á . Þar má vissulega deila um einstaka útfærslur en því ber að</t>
  </si>
  <si>
    <t>loksins sé gripið til nauðsynlegra björgunaraðgerða . Í vikunni boðaði Lilja síðan stórsókn í menntamálum til að fjölga kennurum og</t>
  </si>
  <si>
    <t>fengur að eftirmála Maríu Ránar Guðjónsdóttur þar sem sagt er frá höfundinum og þessu merka bókmenntaverki sem vert er að</t>
  </si>
  <si>
    <t>loksins sé hægt að lesa á íslensku . Einar Falur Ingólfsson Stefán Gunnar Sveinsson sgs@mbl.is Sergei Skrípal , rússneski njósnarinn</t>
  </si>
  <si>
    <t>hefur engin áform uppi um það . Steingrímur J. Sigfússon : Umhverfisráðherra nýtur fyllsta stuðnings og trausts míns og ég</t>
  </si>
  <si>
    <t>loksins sé kominn umhverfisráðherra sem gerir það sem góður umhverfisráðherra á að gera , að standa vörð um náttúruna og</t>
  </si>
  <si>
    <t>svohljóðandi yfirlýsingu vegna blaðaskrifa sem fram hafa farið um Gunnar Gunnarsson og Nóbelsverðlaunin að undanförnu : " Stofnun Gunnars Gunnarssonar</t>
  </si>
  <si>
    <t>loksins skuli komnar fram upplýsingar sem varpa ljósi á ástæður þess að Gunnar Gunnarsson varð ekki þess heiðurs aðnjótandi að</t>
  </si>
  <si>
    <t>á dögunum . Essien missir því af báðum leikjum Chelsea í 16 - liða úrslitum keppninnar . Stofnun Gunnars Gunnarssonar</t>
  </si>
  <si>
    <t>6. og 7. júlí ræða íslenskir embættismenn í Washington við bandaríska kollega sína . Innan íslenska stjórnkerfisins er því tekið</t>
  </si>
  <si>
    <t>loksins skuli vera komin hreyfing á málið en óvissan hefur farið illa í starfsmenn Varnarliðsins jafnt sem ráðamenn . Það</t>
  </si>
  <si>
    <t>grænna , hafnaði kröfu á Alþingi í dag um að Svandís Svavarsdóttir segði af sér en kvaðst þvert á móti</t>
  </si>
  <si>
    <t>loksins væri kominn umhverfisráðherra sem stæði vörð um náttúruna . Forystumenn stjórnarandstöðunnar kröfðust þess að Steingrímur yrði víttur fyrir að</t>
  </si>
  <si>
    <t>tími ársins í fjáröflunum . „ Viðtökurnar á okkar þjónustu eru ótrúlegar og sýna að foreldrar og iðkendur taka því</t>
  </si>
  <si>
    <t>losna við mikið af umstanginu sem fylgir fjáröflunum . Það er alltaf erfitt að koma inná markað með nýja þjónustu</t>
  </si>
  <si>
    <t>ganga hratt fyrir sig þar sem Leeds hafi of marga leikmenn á launaskrá í augnablikinu og því taki hann því</t>
  </si>
  <si>
    <t>losna við Oliveier sem hefur ekki komist í aðalliðið síðan Terry Venables tók við liðinu . ' Firmakeppni Aftureldingar verður</t>
  </si>
  <si>
    <t>Þjóðþingið í Venesúela samþykkti í dag að fresta embættistöku Chavez , forseta . Nágrannar tveggja húsa við Baldursgötu í Reykjavík</t>
  </si>
  <si>
    <t>losna við þau og sprautufíkla sem hafa haldið til þar og í grennd . Húsin voru rifin í dag og</t>
  </si>
  <si>
    <t>: 2 , 9 , 3 , 4 , 0 - í þessari röð . EINN af hverjum tíu Bretum</t>
  </si>
  <si>
    <t>Lúvenía sé nú um það bil að ganga í Evrópusambandið . Þetta kemur fram í nýrri skoðanakönnun fjarskiptafyrirtækisins One.tel .</t>
  </si>
  <si>
    <t>reiði , sárindi og vonbrigði með atburði í landinu . Til allra vina minna sem búa ekki í Tyrklandi og</t>
  </si>
  <si>
    <t>lýðræðið hafi lifað af eftir misheppnað valdarán . Virðingarfyllst þá segi ég við ykkur að þið eruð illa upplýst .</t>
  </si>
  <si>
    <t>nefni hátíðir sínar réttum nöfnum . Háð sé " stríð " gegn jólunum og hefja þurfi gagnsókn . Þeir hafa</t>
  </si>
  <si>
    <t>Macys-verslanakeðjan , sem í fyrra neitaði að nota orðið jól , skuli hafa skipt um skoðun og tali nú um</t>
  </si>
  <si>
    <t>slíkar rannsóknir í gang . Ég held að það væri afar skynsamlegt . “ Elísabet Jökulsdóttir forsetaframbjóðandi segist taka því</t>
  </si>
  <si>
    <t>mælast með eitthvert fylgi í skoðanakönnunum , þrátt fyrir að vissulega hafi hún viljað mælast með meira fylgi . Nú</t>
  </si>
  <si>
    <t>matvælafyrirtækisins nú um 1.030 milljónir punda sem er jafnvirði rúmlega 146 milljarða króna . Bakvörðurinn Ari Freyr Skúlason tók því</t>
  </si>
  <si>
    <t>mæta aftur til móts við landsliðið . Hann segir leikmenn ákveðna í að halda áfram að gera það sem gengið</t>
  </si>
  <si>
    <t>menn í kolanámu skammt frá Zonguldak , við strönd Svartahafs . Tzipi Livni , oddviti stjórnarandstöðunnar í Ísrael , segist</t>
  </si>
  <si>
    <t>Mahmoud al-Mabhouh , einn af herstjórum Hamas , hafi verið ráðinn af dögum . Hryðjuverkamaður liggi í valnum sem sé</t>
  </si>
  <si>
    <t>á svona stundu . Elsku Tóti , það sem við söknum þín . Samheldinn systkinahópur hefur átt því láni að</t>
  </si>
  <si>
    <t>makar , sem stofnuðu á léttri stundu Félag tengdra , og börn , náðu saman á ómetanlega fallegan og einstakan</t>
  </si>
  <si>
    <t>sýna fólki að þeir séu toppleikmenn og geti unnið titla , " sagði Robson að lokum . Framkvæmdastjóri Landsambands smábátaeigenda</t>
  </si>
  <si>
    <t>makrílkvóti til handfærabáta sé aukinn . Mikilvægt sé fyrir greinina að fá auknar aflaheimildir til að bæta upp slæma stöðu</t>
  </si>
  <si>
    <t>á höfuðborgarsvæðinu , Drekaslóð , Stígamót , Kvennaathvarfið , Mannréttindaskrifstofa Íslands , Kvennaráðgjöfin , velferðarráðuneytið og dómsmálaráðuneytið . „ Ég</t>
  </si>
  <si>
    <t>mál , þar sem ég var ranglega sökuð um að hafa misbeitt valdi í starfi mínu hjá Lögreglunni á Suðurnesjum</t>
  </si>
  <si>
    <t>Samtök eigenda sjávarjarða hyggjast stefna íslenska ríkinu til að fá rétt sinn til veiða úr eigin landi endurheimtan . Þeir</t>
  </si>
  <si>
    <t>mál manns sem dæmdur var fyrir að veiða á eigin landi , skuli nú komið til athugunar hjá Mannréttindadómstólnum .</t>
  </si>
  <si>
    <t>Besti flokkurinn og Samfylkingin hefur sent frá sér , og hún er svohljóðandi : " Borgarráðsfulltrúar Besta flokksins og Samfylkingarinnar</t>
  </si>
  <si>
    <t>málefni Strætó séu rædd . Mjög hollt er að skoða og endurmeta gjörðir sínar með reglulegum hætti eins og gert</t>
  </si>
  <si>
    <t>flokksins og Samfylkingar frá fundi borgarráðs í morgun . Bókunin í heild sinni : „ Borgarráðsfulltrúar Besta flokksins og Samfylkingarinnar</t>
  </si>
  <si>
    <t>það samtal sem þarf til þess að finna bestu lausnirnar . Halldór Benjamín , Þorbergsson , framkvæmdastjóri Samtaka atvinnulífsins ,</t>
  </si>
  <si>
    <t>málefni vinnumarkaðarins séu sett í forgrunn í nýjum stjórnarsáttmála enda sé rík ástæða til þess . Halldór Benjamín , Þorbergsson</t>
  </si>
  <si>
    <t>sínum betur borgið að fara einhliða með málið fyrir félagsdóm og taka eingöngu eitt atriði fyrir í einu . Flugmálastjórn</t>
  </si>
  <si>
    <t>málið fari til félagsdóms en hefði óskað að öll ágreiningsatriðin væru tekin fyrir samtímis og telur slíkt vænlegra til árangurs</t>
  </si>
  <si>
    <t>og mun án efa setja sitt mark á baráttuna gegn þessu stórhættulega samfélagsmeini . Takk fyrir ekkert . Þeir sem</t>
  </si>
  <si>
    <t>málið hafi verið látið falla niður gera það á kolröngum forsendum . Hatursorðræða á ekkert skylt við tjáningarfrelsi . Hatursorðræða</t>
  </si>
  <si>
    <t>fyrir ummæli hans um réttarkerfið og Baugsmálið . Hann segir dóminn í gær harðorðan áfellisdóm yfir lögreglu og ákæruvaldinu og</t>
  </si>
  <si>
    <t>málið sé komið á borð ríkissaksóknara . Halldór Ásgrímsson útilokaði í dag að dómsmálaráðherra gæti verið ábyrgur fyrir því sem</t>
  </si>
  <si>
    <t>Það er nefnilega það : kreditkort í Valhöll með opna æð út til Norðurlanda skráð á Sjálfstæðisflokkinn ! „ Ég</t>
  </si>
  <si>
    <t>málið sé nú komið til kasta dómstóla og þar með í réttum farvegi , “ segir Jónmundur , maðurinn sem</t>
  </si>
  <si>
    <t>Sjálfstæðisflokksins , og réttir innvígðum þar ákæru fyrir nærri 20 milljóna króna fjársvik ; fjárdrátt , umboðssvik . „ Ég</t>
  </si>
  <si>
    <t>málið sé nú komið til kasta dómstóla og þar með í réttum farvegi , “ segir Jónmundur Guðmarsson framkvæmdastjóri Sjálfstæðisflokksins</t>
  </si>
  <si>
    <t>staðfestir í samtali við Viðskiptablaðið að búið væri að ákæra Pál og lætur hann hafa eftir sér : „ Ég</t>
  </si>
  <si>
    <t>málið sé nú komið til kasta dómstóla og þar með í réttum farvegi . “ Lottóvinningshafinn Adrian Bayford datt aldeilis</t>
  </si>
  <si>
    <t>: Eðli málsins samkvæmt þá er hér um að ræða afar alvarlegar ásakanir . Stjórnendur leikskólans hafna þeim alfarið og</t>
  </si>
  <si>
    <t>málið sé rannsakað , enda muni rannsókn leiða hið sanna í ljós . Ill meðferð á börnum , sama hvaða</t>
  </si>
  <si>
    <t>þar sem dvelur 31 barn og eru yngstu börnin níu mánaða gömul . „ Stjórnendur leikskólans hafna þeim alfarið og</t>
  </si>
  <si>
    <t>til skýrslutöku og veitti ákveðnar upplýsingar vegna þessa máls og gerði ég það fúslega . Ég vil ítreka að ég</t>
  </si>
  <si>
    <t>málið sé skoðað og að öllum vafa verði í kjölfarið eytt um hvort rétt hafi verið að því staðið af</t>
  </si>
  <si>
    <t>veitti ákveðnar upplýsingar vegna þessa máls . Það segist Ragnar fúslega hafa gert . „ Ég vil ítreka að ég</t>
  </si>
  <si>
    <t>hefur tekið til rannsóknar kaup Varnarmálastofnunar á tæki og búnaði fyrir um 40 milljónir , án útboðs . Ellisif segist</t>
  </si>
  <si>
    <t>málið sé til rannsóknar . Samkvæmt lögum séu þessi kaup undanþegin útboðsskyldu . „ Við erum mjög ánægð með þessa</t>
  </si>
  <si>
    <t>fram á að bannað verði að eyða tölvupóstum hjá borginni þar til skjalavörslumál séu komin í lag . Oddviti Miðflokksins</t>
  </si>
  <si>
    <t>málið tefur fyrir meirihlutanum . Þórdís Lóa Þórhallsdóttir formaður borgarráðs greindi frá því í gær að öll miðlæg stjórnsýsla hjá</t>
  </si>
  <si>
    <t>milli þessara mála . Hann sagði að það væri hinsvegar ekki ríkisstjórnarinnar að blanda sér í störf ákæruvaldsins . Hann</t>
  </si>
  <si>
    <t>málið væri komið frá Ríkislögreglustjóra til ríkissaksóknara . Hann væntir þess að ríkissaksóknari geti unnið málið hratt og vel .</t>
  </si>
  <si>
    <t>að feldurinn verði mattur og út af kvillum sem tengjast nýrum . Ekkert hefur þó verið sannað . Katrín segist</t>
  </si>
  <si>
    <t>málið verði rannsakað . Bendir hún á að Iceland Pet er líka selt í Danmörku og þar hafa engar kvartanir</t>
  </si>
  <si>
    <t>orðlagið „ viðeigandi meðferð “ vísaði til lögreglurannsóknar . Hanna Birna sagði í viðtali við fréttastofu í dag að hún</t>
  </si>
  <si>
    <t>málið yrði skoðað eins ítarlega og mögulegt væri . Það hefði verið hennar vilji og vilji ráðuneytisins allan tímann .</t>
  </si>
  <si>
    <t>ráðgjafa sem ég leitaði til við meðferð málsins . Með niðurstöðu Hæstaréttar er hins vegar fengin endanleg niðurstaða . Ég</t>
  </si>
  <si>
    <t>málinu er nú lokið og óska Valgerði H. Bjarnadóttur velfarnaðar . " Dóm Hæstaréttar má lesa hér . Hálka er</t>
  </si>
  <si>
    <t>gegn íslenska ríkinu . Þar sagði Árni : " Með niðurstöðu Hæstaréttar er hins vegar fengin endanleg niðurstaða . Ég</t>
  </si>
  <si>
    <t>málinu er nú lokið og óska Valgerði H. Bjarnadóttur velfarnaðar . " Í kvöldfréttum Stöðvar 2 komu fram viðbrögð stjórnarandstöðunnar</t>
  </si>
  <si>
    <t>málinu er nú lokið og óska Valgerði H. Bjarnadóttur velfarnaðar . " SÆVAR Pétursson , formaður Fornbílaklúbbs Íslands , og</t>
  </si>
  <si>
    <t>ákvæðum samkeppnislaga eru ólíkar . Eftir ítarlega skoðun hefur Teymi fallist á að undirgangast sátt við Samkeppniseftirlitið . „ Teymi</t>
  </si>
  <si>
    <t>málinu sé lokið , enda er það hagsmunamál fyrir fyrirtækið að eyða óvissu um málið sem annars hefði getað dregist</t>
  </si>
  <si>
    <t>, framkvæmdastjóri Sólar-Víkings , segir að dómurinn sé samhljóða afstöðu sem innlendir framleiðendur hafi lengi haldið fram . Jón Snorri</t>
  </si>
  <si>
    <t>málinu verði áfrýjað til Hæstaréttar . " Ég held að það sé nauðsynlegt að skýrar línur fáist í þetta mál</t>
  </si>
  <si>
    <t>, “ segir Magnús . „ Pabbi , loksins er komið að því ! “ „ Við systkinin getum loksins</t>
  </si>
  <si>
    <t>mannorð þitt verður hreinsað , “ sagði Hafþór Sævarsson , sonur Sævars Ciesielski , á Facebook skömmu eftir að úrskurðurinn</t>
  </si>
  <si>
    <t>hafi orðið á bílunum við áreksturinn . „ Pabbi , loksins er komið að því . Við systkinin getum loksins</t>
  </si>
  <si>
    <t>mannorð þitt verður hreinsað , “ segir Hafþór Sævarsson , sonur Sævars Ciesielskis , í færslu sem hann birti á</t>
  </si>
  <si>
    <t>. The children will be kept safe at school until they are collected . “ „ Við systkinin getum loksins</t>
  </si>
  <si>
    <t>mannorð þitt verður hreinsað , “ segir Hafþór Sævarsson á Facebook-síðu sinni og en færsla hans hefst á þessum orðum</t>
  </si>
  <si>
    <t>válynd . Upplýsingar um komur og brottfarir frá Keflavíkurflugvelli má nálgast á vef ISAVIA . „ Við systkinin getum loksins</t>
  </si>
  <si>
    <t>mannorð þitt verður hreinsað , ” skrifar Hafþór Sævarsson , sonur Sævars Ciesielski á Facebook síðu sína í dag .</t>
  </si>
  <si>
    <t>máli er án efa ekki lokið . „ Pabbi , loksins er komið að því ! Við systkinin getum loksins</t>
  </si>
  <si>
    <t>mannorð þitt verður hreinsað . “ Á þessum orðum hefst færsla Hafþórs Sævarssonar , sonar Sævars Ciesielski , í kjölfar</t>
  </si>
  <si>
    <t>sakna þessara stunda en gott er að eiga minningar að ylja sér við . Mamma átti líka því láni að</t>
  </si>
  <si>
    <t>margir fleiri lögðu leið sína í Hátúnið að heilsa upp á hana og erum við þeim ævinlega þakklát . Lífið</t>
  </si>
  <si>
    <t>til verksins og því hraðað eftir föngum þar sem það muni hafa áhrif á stefnumótum þjóðkirkjunnar . Þá er því</t>
  </si>
  <si>
    <t>margir og veikburða sjóðir kirkjunnar hafi verið sameinaðir í tveimur burðarmeiri sjóðum , líknar- og viðlagasjóði og fræðslu-, kynningar- og</t>
  </si>
  <si>
    <t>að flokksmenn beri gæfu til að gefa henni atkvæði sitt núna . Ný forysta Samfylkingin hefur átt því láni að</t>
  </si>
  <si>
    <t>margt öflugt forystufólk á þingi , í sveitarstjórnum og fjölmennum flokksfélögum um allt land hefur lagst á eitt við að</t>
  </si>
  <si>
    <t>hraðri þróun og það íslenska . Hann segir viðskiptaráðuneytið margsinnis hafa gert tillögur um það að auka umfang Fjármálaeftirlitsins og</t>
  </si>
  <si>
    <t>markaðsaðilar skuli vera sama sinnis . " Við munum halda áfram að vinna að þessu enda er það nauðsynlegt þegar</t>
  </si>
  <si>
    <t>okkur að markaðnum en sem betur fer er þetta aðeins að komast í gang aftur . Við tökum því mjög</t>
  </si>
  <si>
    <t>markaðurinn sé að lagast því þetta hefur verið erfiður tími , " segir Úlfar . Hann segist hafa lifað þetta</t>
  </si>
  <si>
    <t>í knattspyrnu gengur að öllum líkindum frá samningi við Birmingham um helgina . * SAM Allardyce , knattspyrnustjóri Bolton ,</t>
  </si>
  <si>
    <t>markahrókurinn Michael Ricketts er kominn á ný í lið sitt , eftir meiðsl - verður með gegn Charlton . Þá</t>
  </si>
  <si>
    <t>náist . ' Eftir Björn Bjarnason : " ... vil ég minna á mikilvægt starf Varðbergs í áranna rás og</t>
  </si>
  <si>
    <t>markmið félagsins um að standa vörð gegn framgangi öfgastefna hefur skilað glæsilegum árangri . " ' Hinn 18. júlí 1961</t>
  </si>
  <si>
    <t>júlí | Björn Bjarnason Varðberg í 50 ár ... vil ég minna á mikilvægt starf Varðbergs í áranna rás og</t>
  </si>
  <si>
    <t>markmið félagsins um að standa vörð gegn framgangi öfgastefna hefur skilað glæsilegum árangri . 20. júlí | Tómas Ingi Olrich</t>
  </si>
  <si>
    <t>að yfirgefa Frakkland eða að hitta aðra fyrrverandi stjórnendur PIP . Lögmenn franskra kvenna sem hafa höfðað mál gegn fyrirtækinu</t>
  </si>
  <si>
    <t>Mas hafi verið fangelsaður og segja að hann geti ekki flúið réttvísina . Frönsk stjórnvöld hafa verið gagnrýnd fyrir að</t>
  </si>
  <si>
    <t>um breytingu á lögum um félagsþjónustu sveitarfélaga . Landssamtökin Þroskahjálp hafa sent frá sér tilkynningu þar sem þessari lagasetningu er</t>
  </si>
  <si>
    <t>með henni eru margvísleg mannréttindi fatlaðs fólks mun betur tryggð en í núgildandi lögum . Má þar nefna réttindi og</t>
  </si>
  <si>
    <t>fyrir borð þar sem skattar og tollar á þær væru of lágir . Þá átti sú skoðun miklu fylgi að</t>
  </si>
  <si>
    <t>með hvalveiðum væri fiskveiðunum stefnt í voða . Töldu sumir að hvalirnir kæmu styggð að síldartorfum sem fyrir vikið þéttust</t>
  </si>
  <si>
    <t>, Icelandair , Landspítalanum og sveitarstjórnum . Í öllum umsögnum að einni undanskilinni er lýst stuðningi við frumvarpið og því</t>
  </si>
  <si>
    <t>með lögfestingu þess yrði óvissu um framtíð innanlandsflugsins eytt . Samtökin Betri byggð leggjast hins vegar gegn frumvarpinu . Jón</t>
  </si>
  <si>
    <t>og sumur eru þokkaleg . Margir staðir hafa skaðast vegna ósamstöðu og sundurlyndis . Ég hef átt því láni að</t>
  </si>
  <si>
    <t>með mér hefur starfað úrvalsfólk og við höfum það sameiginlega markmið að þoka byggðarlaginu upp á við . Hér eins</t>
  </si>
  <si>
    <t>sms á 2.990 krónur . 3 . Endalaus innlend notkun í borðsíma og farsíma á 4.990 krónur . „ Við</t>
  </si>
  <si>
    <t>með sameiningu 365 miðla ehf. og Tals undir merkjum 365 verður til nýtt og öflugt félag á markaði fjölmiðlunar og</t>
  </si>
  <si>
    <t>ber þ.m.t. tilheyrandi aflahlutdeild og aflamark ásamt öllum veiðafærum . Aðkomu Vestmannaeyjabæjar að málinu er þar með lokið . Vestmannaeyjabær</t>
  </si>
  <si>
    <t>með þessu samkomulagi er tryggt að umræddar aflaheimildir fari ekki frá Vestmannaeyjum með tilheyrandi skaða fyrir samfélagið . Vestmannaeyjabær gerir</t>
  </si>
  <si>
    <t>voru gjarnan veislur um helgar og stórfjölskyldan í heimsókn . Síðar hófst tími ferðalaga og átti undirritaður því láni að</t>
  </si>
  <si>
    <t>mega fara með þeim hjónum um Evrópu og upplifa með þeim fyrstu kynni þeirra af erlendri menningu . Þær ferðir</t>
  </si>
  <si>
    <t>gjafvaxta dóttur sem vakti athygli ungs manns . Nokkru síðar og alla tíð síðan hef ég átt því láni að</t>
  </si>
  <si>
    <t>mega kalla Garðar tengdaföður minn . Kynni okkar hafa alla tíð verið með miklum ágætum . Þau hafa bæði einkennst</t>
  </si>
  <si>
    <t>Þorlákur Hjálmarsson frá Villingadal . Andlát hans kom hvorki ættingjum hans á óvart né okkur sem áttum því láni að</t>
  </si>
  <si>
    <t>mega kallast vinir hans . Í fullan áratug háði hann hetjulega glímu við illvígan sjúkdóm ásamt áfallandi elli . Allt</t>
  </si>
  <si>
    <t>Ingibjörg og Hermann tóku börn og unglinga í fóstur til lengri og skemmri tíma . Áttum við því láni að</t>
  </si>
  <si>
    <t>mega leita til hennar í tíma og ótíma , ef svo bar undir að erfiðleikar steðjuðu að hjá fólki sem</t>
  </si>
  <si>
    <t>að bíða þess , að sögn starfsmanna fyrirtækisins , að hann verði fáanlegur hvarvetna . Ekki er bara að Connectix</t>
  </si>
  <si>
    <t>mega loks selja PlayStation-hermi fyrir Makka heldur hyggur fyrirtækið á framleiðslu á slíkum hermi fyrir Windows-stýrikerfið og er væntanlegur á</t>
  </si>
  <si>
    <t>eyrun báðum megin og gemur svo allt út um nefið og munninn aftur ! " Ég átti því happi að</t>
  </si>
  <si>
    <t>mega sem barn kynnast æskuheimili Halla og við það eru margar af mínum kærustu bernskuminningum bundnar . Ég hefi líklega</t>
  </si>
  <si>
    <t>ár eftir ár í hið góða atlæti á Hafrafelli . Við , fjölskyldan á Skipalæk , áttum því láni að</t>
  </si>
  <si>
    <t>mega telja til vináttu við þetta góða fólk og á milli heimilanna var mikill samgangur og samhjálp á meðan allra</t>
  </si>
  <si>
    <t>dag , að þetta væri líkt og að lifa síðustu stundir Sókratesar . Við , sem áttum því láni að</t>
  </si>
  <si>
    <t>mega telja Þorstein til nánustu vina okkar um margra áratuga skeið , eigum sem betur fer ótal margar aðrar minningar</t>
  </si>
  <si>
    <t>þar var nefnilega kátt á hjalla . Látin er föðursystir mín , Elín Aradóttir . Ég átti því láni að</t>
  </si>
  <si>
    <t>mega verja sumrum hjá henni og heimilisfólkinu að Brún í Reykjadal á unglingsárum á 8. áratugnum , ásamt frænda mínum</t>
  </si>
  <si>
    <t>leitt til stækkiandi loðnustofns á komandi árum , ef umhverfisaðstæður verða hagstæðar . Því fagna sjómenn og útvegsmenn og fuglaáhugamenn</t>
  </si>
  <si>
    <t>meira æti verði í sjónum fyrir stærri fiska , sem muni þá síður leita í sílið til átu , en</t>
  </si>
  <si>
    <t>umferðinni lýkur svo með leik Hauka og Vals á Ásvöllum á sunnudag . Agnes M. Sigurðardóttir , biskup Íslands ,</t>
  </si>
  <si>
    <t>meirihluti kjósenda í þjóðaratkvæðagreiðslu um tillögur stjórnlagaráðs hafi viljað hafa ákvæði um þjóðkirkju áfram í stjórnarskrá . 57,1% kjósenda sem</t>
  </si>
  <si>
    <t>geta að Ísrael lék gegn Hvíta Rússlandi í dag og tapaði stórt 12 - 40 . Rektor Háskólans á Akureyri</t>
  </si>
  <si>
    <t>meistaranáms verði krafist hjá kennurum framtíðarinnar . Hann segir skólastarf hafa goldið fyrir ónóga menntun kennara . Hægt er að</t>
  </si>
  <si>
    <t>því þar sem Norðmenn sjálfir eru að vinna olíu við erfiðari aðstæður langt norður í höfum . " Össur kvaðst</t>
  </si>
  <si>
    <t>menn hefðu áhyggjur af umhverfinu . Því gæti stafað hætta af hvers konar mannlegri starfsemi . Hann sagði norsk stjórnvöld</t>
  </si>
  <si>
    <t>menningarmálanefnd samþykkt einróma að stefnt skuli að opnun útibús frá safninu í Árbæjarhverfi á árinu 2002 . Júlíus kvaðst hafa</t>
  </si>
  <si>
    <t>menn hefðu þar horft fram hjá flokkslínum og viljað vinna að því að íbúar Árbæjar nytu sömu þjónustu og veitt</t>
  </si>
  <si>
    <t>. LENGI TALAÐ FYRIR ENDURMATI Á STOFNINUM Gögnin þurfa að vera í lagi Friðrik J. Arngrímsson , framkvæmdastjóri LÍÚ ,</t>
  </si>
  <si>
    <t>menn setjist niður til að ræða þessi mál í stærri hópi en áður . Brýnt sé að sem fyrst verði</t>
  </si>
  <si>
    <t>og það væri jákvætt að fólk léti sér þessi mál varða og sendi inn ábendingar . Svoleiðis að ég bara</t>
  </si>
  <si>
    <t>menn skuli halda því áfram að halda stjórnmálamönnum við efnið í umverfismálum og öðru . Á fáum árum er fínefni</t>
  </si>
  <si>
    <t>og fleiri stétta . Vill minna álver til að byrja með GUÐJÓN A. Kristjánsson , formaður Frjálslynda flokksins , sagðist</t>
  </si>
  <si>
    <t>menn skyldu vera tilbúnir að fjárfesta í atvinnulífinu " Út af fyrir sig getur maður alveg glaðst yfir því ef</t>
  </si>
  <si>
    <t>júní . Listinn tekur mið af bóksölu í verslunum Eymundsson um allt land . " Ég get ekki annað en</t>
  </si>
  <si>
    <t>menn taki bókinni svona vel og hún seljist með þessum hætti , " segir Björn . Hann segir jafnframt að</t>
  </si>
  <si>
    <t>er þarna niðri . Það er allt sem farið er fram á . Ég hefði haldið að því yrði tekið</t>
  </si>
  <si>
    <t>menn vildu rannsaka svæðið . Síðan þarf að vega og meta þegar fram líða stundir hvað þarna verður gert og</t>
  </si>
  <si>
    <t>sér og gerir ekkert annað en að auka fjölbreytni í þeirri mikilvægu starfsemi sem fiskeldið er . Því ber að</t>
  </si>
  <si>
    <t>menn vilji stunda fiskeldi á landi til viðbótar við þá starfsemi sem fer fram í sjókvíum og verður auðvitað ráðandi</t>
  </si>
  <si>
    <t>á þetta svæði rétt einsog til landsbyggðarinnar . Það er mikil samstaða um málið á meðal þingmanna Reykjaneskjördæmis og ég</t>
  </si>
  <si>
    <t>menn virðast vinna af heilindum og án þess að reyna að upphefja önnur sjónarmið en sjónarmið heildarinnar , " sagði</t>
  </si>
  <si>
    <t>alþjóðavæðingu hafi efnahagsleg völd þeirra sem eiga og stjórna fyrirtækjum aukist verulega . “ Ég hef átt því láni að</t>
  </si>
  <si>
    <t>mennta mig og hef fengið að njóta handleiðslu bestu kennara sem ég gat hugsað mér . Ég hef verið svo</t>
  </si>
  <si>
    <t>áhyggjum af þeirri alvarlegu stöðu sem er komin upp í fjölmiðlum sem birtist í fjöldauppsögnum og lokun fjölmiðla . Félagið</t>
  </si>
  <si>
    <t>menntamálaráðherra ætli að skipa starfshóp til að koma með tillögur til úrbóta . Félagið telur augljóst að skoða þurfi sérstaklega</t>
  </si>
  <si>
    <t>fjölmiðla , að því er segir í ályktun sem félagið hefur sent frá sér . Þá segir : " Félagið</t>
  </si>
  <si>
    <t>aðkallandi vanda sem íslenskir námsmenn etja við þessa dagana , sérstaklega þeir stúdentar sem stunda nám sitt erlendis . Stúdentaráð</t>
  </si>
  <si>
    <t>menntamálaráðherra hlusti á kröfur stúdenta og taki mið af þeim tillögum sem stjórn Lánasjóðs íslenskra námsmanna lagði til í formi</t>
  </si>
  <si>
    <t>álits þriggja manna , sem lengi hafa þekkt Kristján . Agi og góð vinnubrögð ,, Ég átti því láni að</t>
  </si>
  <si>
    <t>mér bauðst staða víbrafónleikara í KK-sextettinum er ég var aðeins 17 ára , " segir Árni Scheving , " og</t>
  </si>
  <si>
    <t>gagnrýni fái kirkjan mikla hvatningu og góð aðsókn sé á alls konar samkomur og fundi á vegum kirkjunnar . Prestar</t>
  </si>
  <si>
    <t>messusókn haldist óbreytt og fari jafnvel vaxandi þrátt fyrir þann styr sem staðið hefur um þjóðkirkjuna . Birgir Ásgeirsson prestur</t>
  </si>
  <si>
    <t>Þeim virðist heldur fjölga sem sækja miðnæturmessur þó vinsælast sé að vera við aftansöng klukkan sex á aðfangadag . Prestar</t>
  </si>
  <si>
    <t>messusókn haldist óbreytt og fari jafnvel vaxandi þrátt fyrir þann styrr sem staðið hefur um Þjóðkirkjuna . Birgir Ásgeirsson ,</t>
  </si>
  <si>
    <t>láta af völdum þrátt fyrir sex mánaða langar mótmælaaðgerðir þar sem krafist er afsagnar hans . " Við tökum því</t>
  </si>
  <si>
    <t>miðla völdum innan ramma stjórnarskrárinnar og laganna , sem leyfir marga stjórnmálaflokka og stjórnmálastefna og skoðanafrelsi , " sagði Saleh</t>
  </si>
  <si>
    <t>Húnabraut 13 á Blönduósi . Sigrún Hauksdóttir Selma Svavarsdóttir Baráttan fyrir lægri húshitunarkostnaði hefur staðið lengi . Núna getum við</t>
  </si>
  <si>
    <t>mikilvægum áfanga er náð . Með lögum sem tóku gildi nú um áramótin og lögum sem lúta að jöfnuði í</t>
  </si>
  <si>
    <t>, “ segir Bertha að lokum og brosir . Baráttan fyrir lægri húshitunarkostnaði hefur staðið lengi . Núna getum við</t>
  </si>
  <si>
    <t>að nefna mjög háar tölur í þessu sambandi og það hefur flækt málið fyrir okkur , en ég hins vegar</t>
  </si>
  <si>
    <t>minnihlutaflokkarnir skuli nú vera sammála okkur um að þetta sé alltof alltof mikið . " Þar vísar Ármann til þess</t>
  </si>
  <si>
    <t>þessi nálgun á þetta mál er valin ? Sjávarútvegurinn er alls ekki hafinn yfir gagnrýni en er ekki rétt að</t>
  </si>
  <si>
    <t>MINNSTU afskriftirnar séu hjá fyrirtækjum í þeirri grein . Umfjöllun um helstu atvinnugrein þjóðarinnar hefur verið byggð á upphrópunum ,</t>
  </si>
  <si>
    <t>fiskveiðum og sjómennskan varð hans ævistarf . Öll verk fóru honum vel úr hendi og átti hann því láni að</t>
  </si>
  <si>
    <t>missa aldrei mann eða skip á sínum skipstjórnarferli . Denni var hógvær maður með afbrigðum og orðvar í öllu tali</t>
  </si>
  <si>
    <t>Emma Stone Flúr leikkonunnar Emmu Stone sýnir sterka tengingu hennar við móður hennar og bítilinn Paul McCartney . Til að</t>
  </si>
  <si>
    <t>móðir hennar var úrskurðuð krabbameinslaus fengu þær sér eins flúr með vísan í uppáhalds þeirra , Blackbird eftir Bítlana ,</t>
  </si>
  <si>
    <t>var útför hennar gerð frá Garðakirkju 25. apríl . Þegar ég var sex ára gamall átti ég því láni að</t>
  </si>
  <si>
    <t>móðir mín kynntist manni sem gekk mér í föðurstað . Og með í kaupbæti fékk ég ömmu sem reyndist mér</t>
  </si>
  <si>
    <t>hluta síðustu aldar . Þau eru nú öll látin nema Lilja sem er yngst . Ég átti því láni að</t>
  </si>
  <si>
    <t>móðir mín sem bjó í Reykjavík fór með okkur systkinin á Brautarhól á hverju vori meðan við vorum börn .</t>
  </si>
  <si>
    <t>okkar reyndist okkur vel . Við eigum góðar minningar um hana á okkar uppvaxtarárum . Við áttum því láni að</t>
  </si>
  <si>
    <t>móðir okkar var heimavinnandi húsmóðir í gegnum árin . Líf hennar einkenndist af hlýju og kærleika . Móðir okkar var</t>
  </si>
  <si>
    <t>24 ára þegar hann kvaddi sér hljóðs með kvæðabók sinni , sem kom út 1955 . Bókinni var tekið svo</t>
  </si>
  <si>
    <t>mörgum þótti sem annað eins hefði ekki gerst síðan Davíð Stefánsson gaf út Svartar fjaðrir 1919 . Bók hans ,</t>
  </si>
  <si>
    <t>aðeins 24 ára þegar hann kvaddi sér hljóðs með Kvæðabók sinni sem kom út 1955 . Bókinni var tekið svo</t>
  </si>
  <si>
    <t>mörgum þótti sem annað eins hefði ekki gerst síðan Davíð Stefánsson gaf út Svartar fjaðrir 1919 . Hannes hefur síðan</t>
  </si>
  <si>
    <t>, biskup Íslands , fagnar því í pistli á vefsíðu sinni að morgunbænin verði áfram á dagskrá . „ Ég</t>
  </si>
  <si>
    <t>morgunbæn og hugvekja verði á dagskrá Rásar 1 að morgni og fái aukið vægi . Það er mikilvægt að bænarorðin</t>
  </si>
  <si>
    <t>á greinina . Þetta kemur fram í umsögn Viðskiptaráðs um fjármálaáætlun fyrir árið 2018 til 2022 . Þar er því</t>
  </si>
  <si>
    <t>mótuð sé fimm ára áætlun sem og að almenna virðisaukaskattsþrepið verði lækkað en gagnrýnt að virðisaukaskattur á ferðaþjónustu sé hækkaður</t>
  </si>
  <si>
    <t>vildi ekki lengur leggja sig fram fyrir Mourinho . Pogba ákvað að skella sér á Twitter og virðist vera að</t>
  </si>
  <si>
    <t>Mourinho hafi verið rekinn . ,, Settu fyrirsögn á þetta , “ skrifaði Pogba á Twitter og virðist færslan tengjast</t>
  </si>
  <si>
    <t>að farsælast sé að halda sig við sína hefðbundnu starfsemi . Þetta kom fram í ávarpi Margeirs þegar því var</t>
  </si>
  <si>
    <t>MP-verðbréf hlaut leyfi sem fjárfestingarbanki og lánafyrirtæki . Gerði hann sameiningar á fjármálamarkaðnum að undanförnu að umtalsefni og þær miklu</t>
  </si>
  <si>
    <t>veitir af . Breska leikstjórann Ken Loach þarf ekki að kynna fyrir lesendum því við höfum átt þeirri lukku að</t>
  </si>
  <si>
    <t>myndir hans hafa velflestar fengið bíódreifingu hérlendis . Íslenska kvikmyndasamsteypan mun sýna þá nýjustu , Sweet Sixteen , í nóvember</t>
  </si>
  <si>
    <t>er ekki neinn dans á rósum . Öll fæðumst við og öll deyjum við og Ragnheiður átti því láni að</t>
  </si>
  <si>
    <t>ná 88 árum hér í þessu lífi og það er margt sem hún hefur upplifað í gegnum tíðina . Glaðlyndari</t>
  </si>
  <si>
    <t>saman alla tíð . Gunnar hefur því verið hluti af minni tilveru frá barnæsku . Gunnar átti því láni að</t>
  </si>
  <si>
    <t>ná háum aldri og var hann lengst af við góða heilsu . Þau Nanna höfðu lag á því að njóta</t>
  </si>
  <si>
    <t>vilja að borgin þróist í framtíðinni , " segir Guðjón Erlendsson . FYRIR átta árum átti ég því láni að</t>
  </si>
  <si>
    <t>ná kjöri inn í bæjarstjórn Mosfellsbæjar , ég var í öðru sæti á lista framsóknarmanna hér í bæ og Þröstur</t>
  </si>
  <si>
    <t>oft mátt horfa upp á hversu máttvana maðurinn er gagnvart illvígum sjúkdómum . Ég hef líka átt því láni að</t>
  </si>
  <si>
    <t>ná mikilvægum áföngum í rannsóknum , áfögnum sem gefa sjúkum von og okkur , sem viljum líkna og lækna ,</t>
  </si>
  <si>
    <t>ráðist hefur verið í hér á landi . Gangnagröfturinn hefur tekið 185 vikur og það var létt yfir mönnum sem</t>
  </si>
  <si>
    <t>ná þessum áfanga í dag . Það voru Barbörur , verndarenglar jarðgangnamanna sem sprengdu síðasta haftið í Vaðlaheiðagöngum að viðstöddum</t>
  </si>
  <si>
    <t>í spilaranum hér að ofan . - jákvætt viðhorf almennings gagnvart iðnaðinum Samtök iðnaðarins og Samtök gagnavera ( DCI )</t>
  </si>
  <si>
    <t>náðst hafi að samþykkja á síðasta degi Alþingis lög sem gjörbreyta munu samkeppnishæfni Íslands þegar kemur að gagnaversiðnaðinum og geta</t>
  </si>
  <si>
    <t>á sumar- og haustvertíð veiddust alls um 96 þúsund tonn . Björgólfur Jóhannsson , formaður Landssambands íslenskra útvegsmanna , segist</t>
  </si>
  <si>
    <t>náðst hafi mæling á loðnustofninum , þó að ekki hafi hún verið meiri . " Það hlýtur þó að trufla</t>
  </si>
  <si>
    <t>í því , “ segir Bjarki Steinn á heimasíðu ÍA en nýliðarnir tróna á toppi Pepsi Max-deildarinnar . Knattspyrnufélag ÍA</t>
  </si>
  <si>
    <t>náðst hafi nýr samningur við Bjarka Stein og telur að hann verði einn af lykilmönnum liðsins á komandi árum .</t>
  </si>
  <si>
    <t>framhald á Kýótó bókuninni svokölluðu þar sem tímabil skuldbindinga ríkja í þeirri bókun rennur út árið 2020 . „ Ég</t>
  </si>
  <si>
    <t>náðst hefur sögulegt og metnaðarfullt samkomulag í loftslagsmálum á Parísarfundinum og við munum leggja okkar af mörkum bæði hér heima</t>
  </si>
  <si>
    <t>. Stjórnarandstæðingar segja ástæðuna hins vegar vera aðra - stjórnarherinn hafi viljað fela öll ummerki um aftökurnar . „ Ég</t>
  </si>
  <si>
    <t>mér sé fyrirmunað að skilja hvernig ísraelska lagið fór að því að sigra þá getum við Íslendingar að minnsta kosti</t>
  </si>
  <si>
    <t>nágrannakenningin er hrunin til grunna . Ætli líklegasta skýringin sé ekki bara sú að fólk kýs það atriði sem því</t>
  </si>
  <si>
    <t>2 ? Guðbrandur Benediktsson , safnstjóri Borgarsögusafns Reykjavíkur : Það getur vel hugsast , við tökum náttúrulega öllum nýjum upplýsingum</t>
  </si>
  <si>
    <t>náttúrulega þetta er lifandi vettvangur sem að við störfum á þannig að við erum alltaf viðbúin að þurfa hérna að</t>
  </si>
  <si>
    <t>því að kortleggja erlent eignarhald á öðrum íslenskum sjávarútvegsfyrirtækjum . Ólína Þorvarðardóttir , Samfylkingu , varaformaður sjávarútvegs- og landbúnaðarnefndar ,</t>
  </si>
  <si>
    <t>nefndin ætli að fara ofan í saumana á málinu . Ólína Þorvarðardóttir , Samfylkingu : Og ég tel að það</t>
  </si>
  <si>
    <t>milliuppgjörum fyrirtækjanna , þá er augljóst mál að um mikla skattheimtu af greininni er ekki að ræða . En ég</t>
  </si>
  <si>
    <t>nefndin leggur mál sitt þannig fram að ljóst er að hún gerir ráð fyrir að hluti af því veiðigjaldi ,</t>
  </si>
  <si>
    <t>þá var ekki tilefni til að segja sig frá verkefninu vegna atriða sem ég hafði ekki hugmynd um . Sveinn</t>
  </si>
  <si>
    <t>nefndin taki undir niðurstöður og ábendingar Ríkisendurskoðunar . Sveinn Arason : Við erum í sjálfu sér sáttir við eiginlega það</t>
  </si>
  <si>
    <t>muna Nesstofusafns en ástand núverandi geymsluhúsnæðis og starfsaðstöðu þess er mjög bágborið og nýja húsnæðið því afar kærkomið . Þjóðminjaráð</t>
  </si>
  <si>
    <t>Nesstofa fái hér að gjöf húsnæðið að Bygggörðum 7 sem nýtast mun sem geymsluhúsnæði og starfsaðstaða fyrir Nesstofusafn . Þjóðminjaráð</t>
  </si>
  <si>
    <t>á að fá aðstoð frá samfélaginu , sem er ekki neitt til þess að hrópa húrra yfir . " Þær</t>
  </si>
  <si>
    <t>neyðarpillan fáist hér án lyfseðils en benda á að á Norðurlöndunum séu getnaðarvarnir ókeypis upp að átján ára aldri .</t>
  </si>
  <si>
    <t>til meira jafnvægis og að það dragi úr neyslu . Þessi tákn eru afar jákvæð . " Eiríkur Guðnason seðlabankastjóri</t>
  </si>
  <si>
    <t>neysluverðsvísitalan skuli lækka frá júlí til ágúst . Í spá Seðlabankans hafi ekki verið gert ráð fyrir henni . Eiríkur</t>
  </si>
  <si>
    <t>gjaldeyrisviðskipta . Samruninn hefði því skaðleg áhrif á samkeppni og bryti í bága við 18. grein samkeppnislaga . " Ég</t>
  </si>
  <si>
    <t>niðurstaða er fengin í þessu máli , " sagði viðskiptaráðherra . Hún sagðist hafa talið samruna Landsbanka og Búnaðarbanka bestu</t>
  </si>
  <si>
    <t>frá 27. ágúst 1999 . Fjármáleftirlitið hefur tjáð Kaupþingi að það muni ekki aðhafast frekar vegna þessa máls . Kaupþing</t>
  </si>
  <si>
    <t>niðurstaða Fjármáleftirlitsins skuli nú liggja fyrir en hún sýnir að umfjöllun um viðskipti fjárvörsluþega með hlutabréf í Fjárfestingarbanka atvinnulífsins (</t>
  </si>
  <si>
    <t>notenda- og flugleiðsögugjalda félagsins innanlands . Kyrrsetningu á flugvél Flugfélagsins Ernis hefur því verið aflétt . Isavia og Flugfélagið Ernir</t>
  </si>
  <si>
    <t>niðurstaða hafi fengist í málið og binda vonir við áframhaldandi farsælt samstarf félaganna . Dornier-skrúfuþotan var kyrrsett snemma í janúar</t>
  </si>
  <si>
    <t>hefur því verið aflétt . Þetta kemur fram í sameiginlegri fréttatilkynningu Isavia og Flugfélagsins Ernis . Isavia og Flugfélagið Ernir</t>
  </si>
  <si>
    <t>niðurstaða hafi fengist í málið og binda vonir við áframhaldandi farsælt samstarf félaganna . Niðurskurður í flugáætlun Wow air kom</t>
  </si>
  <si>
    <t>því verið aflétt . Þetta kemur fram í fréttatilkynningu frá Isavia . Þar kemur fram að Isavia og Flugfélagið Ernir</t>
  </si>
  <si>
    <t>niðurstaða hafi fengist í málið og bindi vonir við áframhaldandi farsælt samstarf félaganna . Mbl.is Vestmannaeyjabæ barst bréf samgöngu- og</t>
  </si>
  <si>
    <t>Gunnar Þór Þórarinsson , stjórnarformaður Gamla Byrs og eigandi ráðgjafarfyrirtækisins Askur Consulting í Lundúnum , kveðst í samtali við Markaðinn</t>
  </si>
  <si>
    <t>niðurstaða hafi náðst í málinu . Stefnt að útgreiðslum í mars Í bréfi sem stjórn Gamla Byrs skrifaði hluthöfum félagsins</t>
  </si>
  <si>
    <t>að hugsa um samkeppnisskilyrði í samfélaginu . Ríkisstjórnin hefði ákveðið að huga fyrst og fremst að samkeppnisskilyrðum og hljóti að</t>
  </si>
  <si>
    <t>niðurstaða liggur fyrir . " Hvert framhaldið verður er ekki gott að segja til um . Við verðum að sjálfsögðu</t>
  </si>
  <si>
    <t>versluninni Yggdrasill . Fjarðarkaup var fjórum sinnum með lægsta verð . BJARNI Ármannsson , forstjóri Íslandsbanka , segir að bankinn</t>
  </si>
  <si>
    <t>niðurstaða sé komin í mál SPRON af hálfu Fjármálaeftirlitsins . " Ég hef á þessari stundu ekki annað um málið</t>
  </si>
  <si>
    <t>vegar sektað um 40 milljónir fyrir að halda mikilvægum upplýsingum frá Samkeppniseftirlitinu við rannsókn málsins . Ari Edwald forstjóri Mjólkursamsölunnar</t>
  </si>
  <si>
    <t>niðurstaða sé komin í málið . Hann segir að markaðsaðstæður hafi tekið miklum breytingum frá því kæran var lögð fram</t>
  </si>
  <si>
    <t>vatnsréttindi í afréttum Árneshrepps séu ekki í eigu Landsvirkjunar heldur ríkisins , ekki fela í sér stórkostleg tíðindi , en</t>
  </si>
  <si>
    <t>niðurstaða sé komin í málið með því að óljós staða málsins hafi verið skýrð . Hún segir að úrskurðurinn kalli</t>
  </si>
  <si>
    <t>að ný rannsókn komi þar til greina . Í tilkynningu frá Vífilfelli er lýst ánægju með dóm Hæstaréttar og því</t>
  </si>
  <si>
    <t>niðurstaða sé loks fengin í málið , meira en 7 árum eftir að Samkeppniseftirlitið hóf athugun sína , að eigin</t>
  </si>
  <si>
    <t>við stofnun Arion banka og Íslandsbanka haustið 2008 séu í samræmi við reglur EES-samningsins um ríkisstyrki . " Arion banki</t>
  </si>
  <si>
    <t>niðurstaða sé nú komin í þetta mál , en niðurstaðan veitir bankanum tækifæri til að einbeita sér enn frekar að</t>
  </si>
  <si>
    <t>lengi og var skýrslan sem skilað var löng og ítarleg . Valgerður Sverrisdóttir , viðskiptaráðherra og yfirmaður samkeppnismála á Íslandi</t>
  </si>
  <si>
    <t>niðurstaða skuli komin . Valgerður Sverrisdóttir , viðskiptaráðherra : Ja ég er náttúrlega í fyrsta lagi bara ánægð með það</t>
  </si>
  <si>
    <t>viðbótarframlög til HA í sama tilgangi . Skipuð verður verkefnisstjórn til að hafa umsjón með framgangi samningsins . Stjórnendur Samskipa</t>
  </si>
  <si>
    <t>niðurstaða skuli vera fengin í mál sem varðar brot Eimskips á samkeppnislögum . Í tilkynningu frá Samskipum segir að rannsókn</t>
  </si>
  <si>
    <t>10/12/10 Skallagrímur 10/10/10 ÍR 10/8/10 Þór A. 9/8/9 Snæfell 10/8/10 Stjarnan 10/8/10 Tindastóll 10/6/10 Fjölnir 10/6/10 Hamar 10/2/10 Stjórnendur Samskipa</t>
  </si>
  <si>
    <t>niðurstaða skuli vera fengin í mál sem varðar brot Eimskips á samkeppnislögum . Rannsókn samkeppnisyfirvalda hófst árið 2002 í framhaldi</t>
  </si>
  <si>
    <t>þessum hraðsynda uppsjávarfiski sýna , " segir Jóhannes Sturlaugsson . Sigurður Einarsson , forstjóri Kaupþings hf. , sagðist í gær</t>
  </si>
  <si>
    <t>niðurstaða væri fengin úr viðræðunum við eigendur Stoke City . " Þetta hefur tekið langan tíma , ferlið hefur verið</t>
  </si>
  <si>
    <t>að kæra Flugleiðir til kærunefndar jafnréttismála fyrir auglýsingar fyrirtækisins komi bæði á óvart og spánskt fyrir sjónir . " Ég</t>
  </si>
  <si>
    <t>niðurstaða verði fengin í þetta mál , því það þýðir að sú rógsherferð gegn Icelandair sem hópur fólks hefur staðið</t>
  </si>
  <si>
    <t>hann með eindæmun barngóður maður . Er maðurinn minn var að alast upp á Snorrastöðum átti hann því láni að</t>
  </si>
  <si>
    <t>Njáll , föðurbróðir hans , bjó þar líka svo stutt var að fara fyrir lítinn strák að létta á hjarta</t>
  </si>
  <si>
    <t>góðum stundum . Hann var einn af þessum mönnum sem gefa lífinu lit . Hann átti ekki því láni að</t>
  </si>
  <si>
    <t>njóta ástríks uppeldis í foreldrahúsum þar sem flestum okkar þykir gott að njóta skjóls og geta leitað til þegar eitthvað</t>
  </si>
  <si>
    <t>hálfu . Sendum við Svanhildi og fjölskyldunni hugheilar samúðarkveðjur . Við Ragnheiður kona mín sem bæði áttum því láni að</t>
  </si>
  <si>
    <t>njóta Björns sem kennara og samstarfsmanns kveðjum hann með virðingu og þökk . Hjalti Hugason , fors. guðfræðid . Björn</t>
  </si>
  <si>
    <t>ástin mín , hjá rúmi þínu . Páll Ólafsson ( 1827 - 1905 ) Nýverið átti ég því láni að</t>
  </si>
  <si>
    <t>njóta dvalar á Heilsustofnun Náttúrulækningafélagsins í Hveragerði . Ég þekkti allvel til starfsins frá fyrri tíð og átti von á</t>
  </si>
  <si>
    <t>. Þar var hann liðgengur sem maður á besta aldri að fjöri og ferskleika . Þar átti ég því að</t>
  </si>
  <si>
    <t>njóta eðliskosta hans að eigin raun . Haraldar verður minnst af öllum sem áttu því láni að fagna að njóta</t>
  </si>
  <si>
    <t>eftir því sem við átti . Sérstakt andrúmsloft vináttu ríkti í búðinni hennar Imbu . Ég átti því láni að</t>
  </si>
  <si>
    <t>njóta elskulegheita Imbu á erfiðu tímabili í lífi mínu . Þá opnaði þessi hjartahlýja kona heimili sitt fyrir mér og</t>
  </si>
  <si>
    <t>mikið af bókum sínum hefur hann bundið sjálfur af einstakri vandvirkni . Við sem þetta ritum áttum því láni að</t>
  </si>
  <si>
    <t>njóta félagsskapar Harðar um árabil og ómetanlegrar leiðsagnar hans í bókasöfnunaráráttu okkar . Við höfum nú um allmörg ár hist</t>
  </si>
  <si>
    <t>, hún naut þess að gleðja þá sem hún unni og var sérstaklega gjafmild . Ég átti því láni að</t>
  </si>
  <si>
    <t>njóta gestrisni hennar á ferðum mínum utan af landi í gegnum árin . Þannig gátum við styrkt böndin , þótt</t>
  </si>
  <si>
    <t>á atvinnumöguleika landfræðinga eftir útskrift . Eftir kynningu verða umræður og spjall um landfræðinámið . ÍSLENDINGAR eiga því láni að</t>
  </si>
  <si>
    <t>njóta góðrar heilbrigðisþjónustu . Á þeim vettvangi verða þó aldrei allar óskir uppfylltar og ýmsir á öllum tímum telja hlut</t>
  </si>
  <si>
    <t>hans og frásagnagáfu . Þessi augnablik eru mér mikils virði . Fram til ársins 1990 átti Geir því láni að</t>
  </si>
  <si>
    <t>njóta góðrar heilsu en þá lagðist hann á sjúkrahús með blóðtappa í höfði . En með ákveðni og þrjósku náði</t>
  </si>
  <si>
    <t>getur . ( Úr Hávamálum . ) Genginn er góður maður . Við vinkonurnar , sem áttum því láni að</t>
  </si>
  <si>
    <t>njóta handleiðslu Guðbjarts Kjartanssonar og vinna undir stjórn hans um tíma , viljum með örfáum orðum þakka vináttu hans og</t>
  </si>
  <si>
    <t>á prófi . Hinn vingjarnlegi persónuleiki hans og hvetjandi viðbrögð höfðu góð áhrif . Síðar átti ég því láni að</t>
  </si>
  <si>
    <t>njóta handleiðslu hans í nokkur ár , mikilvæg og mótandi ár . Minnisstæðar eru kennslustundirnar við gamla Steinway-flygilinn í stofunni</t>
  </si>
  <si>
    <t>mikihæfur maður sem sárt verður saknað af öllum sem höfðu af honum nokkur kynni . Ég átti því láni að</t>
  </si>
  <si>
    <t>njóta hans góðu kynna um langt árabil og átti mikil og lærdómsrík samskipti við hann gegnum árin . Árni var</t>
  </si>
  <si>
    <t>. Elísabet kona mín og drengirnir mínir fjórir , Logi , Valdimar , Garpur og Víkingur áttu því láni að</t>
  </si>
  <si>
    <t>njóta hennar í þessu frábæra umhverfi og kynnast mömmu eins og ég man best eftir henni . Við mamma elskuðum</t>
  </si>
  <si>
    <t>, það kom alltaf glaðlegur svipur á Kalla þegar þau bárust í tal . Kalli átti ekki því láni að</t>
  </si>
  <si>
    <t>njóta hjónabands til frambúðar , sagði oft að hann væri svolítið " misskilinn " en síðustu 13 árin átti hann</t>
  </si>
  <si>
    <t>í eigin barm hvað varðar stærðfræðikennsluna . Þá er því vísað heim til föðurhúsanna . Átti bréfritari því láni að</t>
  </si>
  <si>
    <t>njóta kennslu hjá góðum kennara , mætri konu , Kristínu Skúladóttur frá Keldum , og fór enginn með tossastimpil úr</t>
  </si>
  <si>
    <t>miklum og varanlegum áhrifum frá bernskuheimili sínu og minntist þess af kærleika og þakklæti . Hannes átti því láni að</t>
  </si>
  <si>
    <t>njóta langrar ævi og góðrar heilsu , andlegrar og líkamlegrar , til hinstu stundar . Ég kveð Hannes með miklum</t>
  </si>
  <si>
    <t>vildi hafa yfirsýn yfir land og þjóð þótt hann brygði sér af bæ . Ekki átti Gunnar því láni að</t>
  </si>
  <si>
    <t>njóta langrar skólagöngu í sínum uppvexti og þar af leiðandi hafði hann ekki lært önnur tungumál . Enn og aftur</t>
  </si>
  <si>
    <t>konur töluðu íslensku , karlmenn töluðu ungversku . Hún er nítján ára fiðluleikari , og átti því mikla láni að</t>
  </si>
  <si>
    <t>njóta leiðsagnar eins þekktasta fiðluleikara og fiðlukennara heims í fiðlunáminu . Það var þó móðir hennar , Jóna Dóra Óskarsdóttir</t>
  </si>
  <si>
    <t>að vera lærifaðir og fyrirmynd fjölda sálfræðinga sem starfað hafa á geðdeild Landspítala hafa fjölmargir aðrir átt því láni að</t>
  </si>
  <si>
    <t>njóta leiðsagnar hans . Auk klínískra starfa kenndi Gylfi sálfræði , m.a. í Háskóla Íslands og var hann vinsæll fyrirlesari</t>
  </si>
  <si>
    <t>til að bera óvenjulegar víðfeðmar gáfur , sem hann notaði á mjög gjöfulan hátt . Ég átti því láni að</t>
  </si>
  <si>
    <t>njóta leiðsagnar hans í hljómfræði og tónlistarsögu . Þorkell var mjög skemmtilegur kennari , hafsjór af þekkingu , sem hann</t>
  </si>
  <si>
    <t>bænir sr. Georgs fyrir heilsu minni og fjölskyldu minnar . Ég var einn þeirra fjölmörgu sem áttu því láni að</t>
  </si>
  <si>
    <t>njóta leiðsagnar séra Georgs sem nemandi Landakotsskóla frá upphafi skólagöngu til 12 ára aldurs . Á þessum árum dvaldist ég</t>
  </si>
  <si>
    <t>fiskifræði sem aðalgrein vorið 1954 og kom sama ár heim til Íslands . Í Kaupmannahöfn átti hann því láni að</t>
  </si>
  <si>
    <t>njóta leiðsagnar þekktra vísindamanna svo sem hins þekkta sjávardýrafræðings Gunnars Thorssons . Síðar hélt Aðalsteinn til framhaldsnáms í fiskifræði við</t>
  </si>
  <si>
    <t>, ráðhollur og framsýnn . Við hjá Stofnun Vigdísar Finnbogadóttur í erlendum tungumálum við Háskóla Íslands áttum því láni að</t>
  </si>
  <si>
    <t>njóta mannkosta hans í ríkum mæli . Við ótímabært fráfall hans er okkur efst í huga einlægt þakklæti fyrir trausta</t>
  </si>
  <si>
    <t>, mjög skjótt þrátt fyrir að hann hafi verið búinn að vera mjög veikur . Ég átti því láni að</t>
  </si>
  <si>
    <t>njóta með honum síðustu stundanna , síðasta kvöldsins áður en meðvitund þvarr og síðasta dagsins . Eins náði ég að</t>
  </si>
  <si>
    <t>Við sendum skyldfólki hennar innilegar samúðarkveðjur . Fyrir hönd bekkjarsystkina , Kári Arnórsson . Fjölmargir nemendur áttu því láni að</t>
  </si>
  <si>
    <t>njóta menntunar í Melaskóla undir leiðsögn Dagnýjar G. Albertsson á ofanverðri síðustu öld . Dagný kenndi við Melaskóla í 43</t>
  </si>
  <si>
    <t>hafðu þökk fyrir allt og allt . ( V. Briem . ) Guðrún Sigurðardóttir . Hanna átti því láni að</t>
  </si>
  <si>
    <t>njóta nærveru og sterkra fjölskyldubanda foreldra og systkina sem að hluta bjuggu í sama húsi við Klapparstíg í um það</t>
  </si>
  <si>
    <t>sem almennir borgarar láta lífið , " segir í ályktuninni . " Lögreglan á Íslandi hefur átt því láni að</t>
  </si>
  <si>
    <t>njóta ótvíræðs traust þjóðarinnar . Hún vill standa undir því trausti . Að sama skapi kallar lögreglan eftir trausti almennings</t>
  </si>
  <si>
    <t>í ályktun félagsins . Félagið styður niðurstöður greinargerðar ríkislögreglustjóra um eflingu viðbúnaðar lögreglunnar . Lögreglan hafi átt því láni að</t>
  </si>
  <si>
    <t>njóta ótvíræðs trausts þjóðarinnar . Hún vilji standa undir því trausti . Að sama skapi kalli lögreglan eftir trausti almennings</t>
  </si>
  <si>
    <t>skákmönnum hvatning til dáða og eftirbreytni , þ.á m. þeim sem þessar línur ritar . Ég átti því láni að</t>
  </si>
  <si>
    <t>njóta samfylgdar Baldurs um langt árabil - bæði á vettvangi skákarinnar og í starfi - og kynnast miklum mannkostum hans</t>
  </si>
  <si>
    <t>minn , Guðfinnur Einarsson , og er mér ljúft að minnast hans nokkrum orðum . Ég átti því láni að</t>
  </si>
  <si>
    <t>njóta samvista við Guðfinn frænda minn í faðmi samheldinnar fjölskyldu á uppvaxtarárum mínum í Bolungarvík og síðar á vettvangi viðskiptalífsins</t>
  </si>
  <si>
    <t>vinkonu okkar og félaga í bókaheiminum til margra ára . Vilborg var mikil kjarnorkukona og áttum við því láni að</t>
  </si>
  <si>
    <t>njóta samvista við hana í tengslum við margar uppákomur er tengjast starfi okkar hér heima og erlendis . Vilborg vann</t>
  </si>
  <si>
    <t>einstaklega umhyggjusöm við börn sín , barnabörn og okkur öll . Sonur okkar , Konráð , átti því láni að</t>
  </si>
  <si>
    <t>njóta samvista við ömmu og afa í Stóragerði . Oft kom amma Svava til þess að svæfa litla drenginn fyrir</t>
  </si>
  <si>
    <t>ágúst síðastliðinn og var jarðsunginn frá Dómkirkjunni 23. ágúst . Kveðja frá Blaðamannafélagi Íslands Blaðamannafélag Íslands átti því láni að</t>
  </si>
  <si>
    <t>njóta starfskrafta , liðsinnis og visku Þorsteins Gylfasonar í 23 ár . Hann tók sæti í siðanefnd BÍ árið 1980</t>
  </si>
  <si>
    <t>minntist sérstaklega á þátt Lovísu Ibsen , hjúkrunarfræðings , sem bjó lengi á Suðureyri en Súgfirðingar áttu því láni að</t>
  </si>
  <si>
    <t>njóta starfskrafta hennar í áratugi . Jacques Chirac Frakklandsforseti ítrekaði þá skoðun sína í símtali við George W. Bush Bandaríkjaforseta</t>
  </si>
  <si>
    <t>njóta starfskrafta hennar í áratugi . Úrslitakeppnin Þriðji úrslitaleikur : Skautahöllin Akureyri : SA - SR 11 : 7 (</t>
  </si>
  <si>
    <t>og gjarnan hrókur alls fagnaðar , höfðingi heim að sækja og hnallþórur hennar ógleymanlegar . Við áttum því láni að</t>
  </si>
  <si>
    <t>njóta starfskrafta Stefaníu í áratugi sem við kveðjum nú með söknuði , góða vinkonu og samstarfskonu til fjölda ára .</t>
  </si>
  <si>
    <t>greind hans og frábært minni . Það var Póst- og símamálastofnun - síðast Landssíminn - sem átti því láni að</t>
  </si>
  <si>
    <t>njóta starfskrafta Þorgeirs alla starfsævi hans , til 1999 . Þorgeir var bæði í orði og verki einstaklega trúr og</t>
  </si>
  <si>
    <t>kvað upp Símon Sigvaldason héraðsdómari . Undirritaður hefur lengi staðið vaktina fyrir Skagamenn . Ég hef átt því láni að</t>
  </si>
  <si>
    <t>njóta trausts til að leiða bæjarfélagið í samfellt átta ár með ágætu samstarfsfólki og á þeim tíma tekið margar afar</t>
  </si>
  <si>
    <t>eigin raun að lífsbaráttan er stundum hörð og það er erfitt að skulda . Við höfum átt því láni að</t>
  </si>
  <si>
    <t>njóta velvildar lánardrottna og birgja við uppbyggingu á okkar fyrirtæki og höfum því fulla samúð með Ástþóri , " segir</t>
  </si>
  <si>
    <t>Ólafur naut mikillar virðingar í atvinnulífinu og var eftirsóttur til margvíslegra trúnaðarstarfa . Félag íslenskra stórkaupmanna átti því láni að</t>
  </si>
  <si>
    <t>njóta velvilja hans og starfskrafta að því leyti . Var það stórkaupmönnum því sérstakt ánægjuefni þegar hann var kjörinn heiðursfélagi</t>
  </si>
  <si>
    <t>að fagna að njóta eðliskosta hans að eigin raun . Haraldar verður minnst af öllum sem áttu því láni að</t>
  </si>
  <si>
    <t>njóta verka hans og eiga að vini . Mestur er missir þeirra sem næst stóðu , eiginkonunnar Valdísar sem var</t>
  </si>
  <si>
    <t>ákveðnar skoðanir á hlutunum og það var gott að vera í návist hennar . Við hjónin áttum því láni að</t>
  </si>
  <si>
    <t>njóta vináttu , hlýju og góðmennsku þeirra hjóna í rúm 50 ár , þau tóku okkur sem værum við hluti</t>
  </si>
  <si>
    <t>að stríða um árabil . Hvíldin er honum því lausn frá þrautum lífsins . Ég hef átt því láni að</t>
  </si>
  <si>
    <t>njóta vináttu Daníels um langa tíð , nærfellt 60 ár . Það sem leiddi okkur saman var gagnkvæmur áhugi á</t>
  </si>
  <si>
    <t>þangað sem vinir og vandamenn voru ætíð velkomnir og nutu sérstakrar gestrisni hjónanna . Við hjónin áttum því láni að</t>
  </si>
  <si>
    <t>njóta vináttu Dúru og Óla , bæði hér heima og erlendis . Þar er margs að minnast , allt frá</t>
  </si>
  <si>
    <t>, eins og Morgunblaðinu , gerist það gjarnan að fólk binst sterkum vináttuböndum og mörg okkar áttu því láni að</t>
  </si>
  <si>
    <t>njóta vináttu Ingveldar og eiga með henni skemmtilegar stundir utan vinnu . Um sumt fólk er sagt að gusti af</t>
  </si>
  <si>
    <t>kveðja . Getum ekki hugsað okkur að nú verði samverustundirnar ekki fleiri . Fjölskyldan á Neshaganum átti því láni að</t>
  </si>
  <si>
    <t>njóta vináttu Katrínar Vigfússon í fimm áratugi . Þótt það sé vissulega dágóður tími hefðum við samt svo gjarnan viljað</t>
  </si>
  <si>
    <t>. Þá fann maður hvað velkominn hver og einn var . Ég og fjölskylda mín höfum átt því láni að</t>
  </si>
  <si>
    <t>njóta vináttu Páls allt frá fyrstu kynnum og er því margs að minnast . Oft fórum við saman í stutta</t>
  </si>
  <si>
    <t>alin upp í kristinni trú , sem var henni alla tíð mikill styrkur . Við sem áttum því láni að</t>
  </si>
  <si>
    <t>njóta vinátu hennar sjáum nú á eftir góðum vini og félaga . Hún skilur eftir sig stórt skarð sem verður</t>
  </si>
  <si>
    <t>einn af hornsteinum skagfirskrar menningar og oft til hans leitað við hátíðleg tækifæri . Kórinn hefur átt því láni að</t>
  </si>
  <si>
    <t>njóta vinsælda um allt land á tónleikaferðum sínum undanfarna áratugi . Það er ekki sjálfgefið að kórar starfi af svo</t>
  </si>
  <si>
    <t>skerf til Oddafélagsins . Oddafélagið , samtök áhugamanna um endurreisn fræðaseturs á Odda á Rangárvöllum , átti því láni að</t>
  </si>
  <si>
    <t>njóta þátttöku Magnúsar frá upphafi , en hann var meðal stofnenda félagsins . Að leiðarlokum þakka samstarfsmenn hans í félaginu</t>
  </si>
  <si>
    <t>þegar Gunnars er minnst . Allt starf hans í félagsmálum einkenndist af slíkum eldmóði . Skátar áttu því láni að</t>
  </si>
  <si>
    <t>njóta þessa eldmóðs í störfum hans . Fyrst þegar hann í æsku stundaði skátastarf í Skátafélaginu Heiðabúum í Keflavík og</t>
  </si>
  <si>
    <t>svæðið missti 900 vel launuð störf við brotthvarf varnarliðsins . “ „ Heimir , félag ungra sjálfstæðismanna í Reykjanesbæ ,</t>
  </si>
  <si>
    <t>Norðurál hafi nú hafið undirbúningsframkvæmdir við uppbyggingu álvers í Helguvík . Undirbúningur að framkvæmdinni hefur staðið yfir síðastliðin fjögur ár</t>
  </si>
  <si>
    <t>. Lausir tímar eru hjá Hermundi þann 31. mars . Sálarrannsóknarfélag Suðurnesja Heimir , félag ungra sjálfstæðismanna í Reykjanesbæ ,</t>
  </si>
  <si>
    <t>og mál þróuðust . " Þegar leið á umræðuna var það að mínu frumkvæði sem málinu var frestað og ég</t>
  </si>
  <si>
    <t>nú er tækifæri til að fara nánar yfir það í sumar , " segir ráðherrann . Í hnotskurn Bændur höfðu</t>
  </si>
  <si>
    <t>í Brasilíu afgreiddi í dag með formlegum hætti ákvörðun um vinarbæjartengsl við Akureyri . Viðstaddir voru tugir afkomenda Íslendinga sem</t>
  </si>
  <si>
    <t>nú eru 150 ár síðan fyrsti hópur Íslendinga flutti búferlum til Suður-Brasilíu . Margir þeirra sem voru samankomnir í Curitiba</t>
  </si>
  <si>
    <t>það tók svona langan tíma . Nei ég myndi nú ekki halda að það væri eðlilegur tími en ég bara</t>
  </si>
  <si>
    <t>nú erum við hér með þessa niðurstöðu . Eyþór Laxdal Arnalds , borgarfulltrúi Sjálfstæðisflokks : Það er þrennt sem er</t>
  </si>
  <si>
    <t>hugsa til þess . ÞAÐ var glatt á hjalla hjá leikurum og aðstandendum söngleiksins Grease þegar þeim merka áfanga var</t>
  </si>
  <si>
    <t>nú hafa verið sýndar 50 sýningar í Borgarleikhúsinu síðan frumsýnt var í júní á þessu ári . Af því tilefni</t>
  </si>
  <si>
    <t>mér leiðum til að koma því þangað á markað , en tímasetningin var aldrei rétt , “ segir Ingmar og</t>
  </si>
  <si>
    <t>nú hafi verið fundin góð leið inn á markaðinn . Sjá fréttina í heild sinni í ViðskiptaMogganum í dag .</t>
  </si>
  <si>
    <t>Sveitin var geysiþétt og var sem meðlimir væru í fjarskynjunarsambandi uppi á sviði . Það er því víst að margir</t>
  </si>
  <si>
    <t>nú hillir undir nýja plötu , fjórðu hljóðversskífuna . Áður hafa komið út Hljóðlega af stað ( 2004 ) ,</t>
  </si>
  <si>
    <t>vera jákvæðari til þeirra mála og hefur framkvæmdastjórn HSS fullan vilja til að standa að slíku verkefni . Stjórn STFS</t>
  </si>
  <si>
    <t>nú hyllir undir að framkvæmdir við gamla sjúkrahúsið að Ásbrú hefjist innan skamms og að fyrstu meðferðir geti hafist þar</t>
  </si>
  <si>
    <t>og að auki lækkun á framlagi um 8.000.000 kr. á sjúkrasviði vegna aðhalds í útgjaldaramma ráðuneytis . Því ber að</t>
  </si>
  <si>
    <t>nú í fyrsta sinn er gert ráð fyrir raunvexti í starfseminni í fjárframlögum . Hins vegar hefur vöxtur í lögbundinni</t>
  </si>
  <si>
    <t>á markaðri vegferð , áhersla sé lögð á fjölbreytt úrval , íslenskar afurðir og helst staðbundna framleiðslu . Miðstjórn ASÍ</t>
  </si>
  <si>
    <t>nú liggi fyrir nýjar tillögur stjórnvalda að breytingum á tekjuskattskerfinu en segir breytingarnar skila sér of seint í vasa launafólks</t>
  </si>
  <si>
    <t>standa vaktina . Fjármálaráðherra Hollands segir að framganga Hollendinga í Icesave málinu hafi verið vinargreiði við Íslendinga . Bretar segjast</t>
  </si>
  <si>
    <t>nú megi leiða Icesave-málið til lykta . Wouter Bos , fjármálaráðherra Hollands , var í dag spurður um grein Jóhönnu</t>
  </si>
  <si>
    <t>formann þingflokks Samfylkingar , fyrir að vera á móti ákvörðun umhverfisráðherra vegna mats á áhrifum suðvesturlínu . En Sigmundur Ernir</t>
  </si>
  <si>
    <t>nú sé Bakki aftur kominn á dagskrá eftir viljayfirlýsingu Katrínar Júlíusdóttur um orkunýtingu nyrðra . Lesandi úr atvinnulífinu sendi mér</t>
  </si>
  <si>
    <t>gerð fjármálastefnu . Ráðið hefur talið ríkisstjórnir koma sér í spennitreyju sem geti þrengt að þegar á bjátar . Fjármálaráð</t>
  </si>
  <si>
    <t>nú sé fjallað ítarlegar en áður um grunngildi fjármálastefnunnar , sem áður hafi vantað upp á og gert erfitt fyrir</t>
  </si>
  <si>
    <t>Verkalýðs- og sjómannafélags Keflavíkur segir að það hafi tekið of langan tíma að semja um aðgerðir vegna skuldavanda heimilanna en</t>
  </si>
  <si>
    <t>nú sé hægt að bjarga því sem eftir er af heimilunum . Aðgerðir vegna skuldavanda heimilanna voru kynntar á föstudag</t>
  </si>
  <si>
    <t>innan um fjölskylduna og njóta þess að vera til . Slaka aðeins á fyrir komandi átök . “ Samtök leikjaframleiðenda</t>
  </si>
  <si>
    <t>nú sé hafið nám í tölvuleikjagerð í nýjum menntaskóla Keilis á Ásbrú . Nám í tölvuleikjagerð á framhaldsskólastigi hefur verið</t>
  </si>
  <si>
    <t>ferðin líka tekið á . „ Þetta er heilmikil fyrirhöfn . Sjúkrahúsið er mjög langt frá flugvellinum . “ Haukur</t>
  </si>
  <si>
    <t>nú sé jáeindaskanni á leið til landsins en Íslensk erfðagreining tilkynnti í gær að fyrirtækið ætli að gefa íslensku þjóðinni</t>
  </si>
  <si>
    <t>. Þetta er auðvitað stórt verkefni en við þurfum að vinna þétt saman svo þetta gerist ekki aftur . Ég</t>
  </si>
  <si>
    <t>nú sé komin þessi nýja neyðarstjórn og vona að þetta fái góðan farveg . " Haldnir voru fundir í gær</t>
  </si>
  <si>
    <t>til þess að losa um höftin og hefur raunin eiginlega verið sú um þó nokkurt skeið . Þannig að við</t>
  </si>
  <si>
    <t>nú sé loksins komin fram áætlun um frekari losun fjármagnshafta , “ segir hún í samtali við mbl.is . Frumvarpið</t>
  </si>
  <si>
    <t>aðalatvinnuvegur . Jákvætt að allar framkvæmdir eigi að fara í umhverfismat Margrét Frímannsdóttir , talsmaður Samfylkingar , segist hljóta að</t>
  </si>
  <si>
    <t>nú sé verið að skoða þá kosti í álvers- og virkjunarmálum sem munu ótvírætt fara í mat á umhverfisáhrifum .</t>
  </si>
  <si>
    <t>barna og ungmenna frá hamfarasvæðunum . Samhliða kynningu sjóðsins var undirritaður samstarfssamningur Hróksins og Air Iceland Connect , og því</t>
  </si>
  <si>
    <t>nú séu fimmtán ár liðin síðan skáklandnám Hróksins hófst á Grænlandi . Hróksliðar halda til Nuuk nú á föstudag og</t>
  </si>
  <si>
    <t>Þá heyrist gagnrýni á það að ýmsir þættir breytingarinnar hafi ekki verið nægilega kynntir fyrirfram en á móti er því</t>
  </si>
  <si>
    <t>nú séu gagnaflutningamöguleikar orðnir þeir sömu úti á sjó og þeir eru í landi . Íslensk skildingaumslög eru ákaflega fágæt</t>
  </si>
  <si>
    <t>fjölbreyttu verslunum , veitingahúsum og afþreyingarmöguleikum sem standa þeim til boða , " segir í fréttatilkynningu . Samtök ferðaþjónustunnar segjast</t>
  </si>
  <si>
    <t>nú skuli nýlega vera aftur hafin talning ferðamanna eftir þjóðernum í Leifsstöð , en henni var hætt í upphafi ársins</t>
  </si>
  <si>
    <t>kaup á stórum hluta framleiðslunnar fyrstu átta árin . Fjármálaráðherrann , Bjarni Benediktsson , kvittaði upp á sem vitundarvottur og</t>
  </si>
  <si>
    <t>nú stefndi í fleiri störf og nýja orkusamninga . Þetta væri gríðarlega ánægjulegt fyrir þjóðarbúið í heild . Við værum</t>
  </si>
  <si>
    <t>eins og fyrsti kaflinn hefst á . Steinunn Birna Ragnarsdóttir , tónlistarstjóri Hörpu , bauð hljómsveitina velkomna í húsið og</t>
  </si>
  <si>
    <t>nú væri hún loksins að upplifa þessa sögulegu stund . Stóri salurinn er að mestu tilbúinn en það er enn</t>
  </si>
  <si>
    <t>til ályktunar . Þess í stað ályktuðu þeir um fjögur brýn mál . Ungir vinstrigrænir samþykktu ályktun þar sem þeir</t>
  </si>
  <si>
    <t>nú væri loks „ útlit fyrir að Félag múslima á Íslandi geti reist mosku í Reykjavík “ , og var</t>
  </si>
  <si>
    <t>að verjast . Það kemur reyndar fyrir að hún eigi mótleiki , eins og þegar Orbán , forsætisráðherra Ungverjalands ,</t>
  </si>
  <si>
    <t>nú væru að rísa upp girðingar innan Evrópu . Merkel svaraði og sagði að hún hefði sjálf verið alin upp</t>
  </si>
  <si>
    <t>þetta væru nokkrir stórir kröfuhafar . Í tilkynningu frá slitastjórninni var ekki lagt neitt mat á tilboð kröfuhafanna en því</t>
  </si>
  <si>
    <t>nú væru loks komnar fram tillögur frá ríkisstjórninni . Hugmyndir frá kröfuhafahópi Glitnis voru einnig birtar á vef fjármálaráðuneytisins .</t>
  </si>
  <si>
    <t>í notkun þá verður einnig tekin í notkun hin nýja og glæsilega aðstaða Brunavarna Suðurnesja , og þeim merku tímamótum</t>
  </si>
  <si>
    <t>nú verður slökkvibíll varanlega staðsettur í Vogum . Síðast en ekki síst verður bílaþvottastæði fyrir almenning við húsið , þótt</t>
  </si>
  <si>
    <t>um þessar mundir vinnur að því að semja aðgerðaáætlun íslenskra stjórnvalda gegn mansali . Í samtali við Morgunblaðið segist Guðrún</t>
  </si>
  <si>
    <t>núna skuli loksins eiga sér stað vitundarvakning á þessu sviði , því til skamms tíma hafi mansal ekki verið á</t>
  </si>
  <si>
    <t>í lok apríl . kij@mbl.is " Engar athugasemdir eru gerðar við tillögu Minjastofnunar um friðlýsingu Bergstaðastrætis 70 og ber að</t>
  </si>
  <si>
    <t>nútímalegt hús frá 6. áratugnum hljóti friðlýsingu . " Þetta kemur fram í umsögn skipulagsfulltrúa Reykjavíkurborgar um umrætt hús sem</t>
  </si>
  <si>
    <t>að 85% þeirra sem eru orðnir áttræðir búi heima hjá sér . Haukur Ingibergsson , formaður Landssambands eldri borgara ,</t>
  </si>
  <si>
    <t>núverandi ríkisstjórn hafi haldið vinnunni áfram . Haukur Ingibergsson , formaður Landssambands eldri borgara : Þetta er sennilega besta og</t>
  </si>
  <si>
    <t>í gær eftir að ákveðið var að bæta níunda liðinu við í 1. deild karla í handknattleik . " Við</t>
  </si>
  <si>
    <t>ný lið bætist við þótt þau mæti til leiks á síðustu stundu , " sagði Róbert en ráðgert er að</t>
  </si>
  <si>
    <t>Björnsson , Arnbjörn Ólafsson , Gunnlaugur Karlsson , Grímur Karlsson , og Hafsteinn Guðnason . Við sama tækifæri var því</t>
  </si>
  <si>
    <t>ný líkön hafa borist safninu að gjöf og eru nú tæplega 90 bátar í breyttri sýningu . Andrés Magnús Eggertsson</t>
  </si>
  <si>
    <t>ríkisstjórnarskiptin en nú er verið að taka upp þráðinn og við hyggjumst leggja þetta fram von bráðar . Samtök ferðaþjónustunnar</t>
  </si>
  <si>
    <t>ný lög hafi verið sett um heimagistingu og þar með skýrari rammi um starfsemina . Samtökin hvetja þá sem bjóða</t>
  </si>
  <si>
    <t>með afgangi á næsta ári . Það er mjög mikilvægt fyrir trúverðugleika landsins . Össur Skarphéðinsson , fyrrverandi utanríkisráðherra ,</t>
  </si>
  <si>
    <t>ný ríkisstjórn ætli í utanríkismálum að leggja áherslu á Norðurslóðir og Asíugátt . Hins vegar sé vík milli vina í</t>
  </si>
  <si>
    <t>kæra Útlendingastofnun fyrir þessar aðgerðir og hann myndi gera það sjálfur ef hann væri hagsmunaaðili samkvæmt lögum . „ Ég</t>
  </si>
  <si>
    <t>ný ríkisstjórn segist ætla að taka við fleira flóttafólki en ég vona að hún geri skurk í því að skikka</t>
  </si>
  <si>
    <t>að nýta þannig að sem mest verðmæti fáist fyrir þau , ekki nýta þau í bræðslu eða beitu . Hreyfingin</t>
  </si>
  <si>
    <t>nýir bændur fjárfesta ekki í kvóta lengur heldur reyna af eigin rammleik að framleiða landbúnaðarvörur án þess að rekstrinum sé</t>
  </si>
  <si>
    <t>í hálfa öld . Á laugardaginn síðasta var einmitt haldið upp á fimmtíu ára afmæli staðarins og um leið því</t>
  </si>
  <si>
    <t>nýir rekstraraðilar hafa tekið við Naustinu , þau Anton Viggósson yfirmatreiðslumaður og kona hans , Katrín Stefánsdóttir . KENNARAR við</t>
  </si>
  <si>
    <t>héldu áfram að vinna fyrir Disney uns þeir stofnuðu The Weinstein Company 2005 . Bræðurnir hafa átt dræmri velgengni að</t>
  </si>
  <si>
    <t>fagna hvað</t>
  </si>
  <si>
    <t>nýja fyrirtækið snertir , miðað við Miramax-tímabilið . Reyndar var Inglorious Basterds ( ´ 09 ) , tilnefnd " upp</t>
  </si>
  <si>
    <t>kona tekið við stöðunni líkt og Gillard nú . Adair Turner , stjórnarformaður breska fjármálaeftirlitsins ( FSA ) , segist</t>
  </si>
  <si>
    <t>nýjar evrópskar eftirlitsstofnanir hafi vald til þess að tryggja að allar heimaeftirlitsstofnanir fullnægi vissum kröfum . Í frétt Dow Jones</t>
  </si>
  <si>
    <t>þátt í umræðu dætra minna og skólasystkina um væntanlega kennara , bekkjarfélaga , innkaup o.fl . Um leið og ég</t>
  </si>
  <si>
    <t>nýju skólaári fylgir því ljúfsár söknuður að þetta er síðasta árið sem ég á barn á grunnskólaaldri þar sem yngri</t>
  </si>
  <si>
    <t>hjá Nýbrauði sem skilar sér í 11 - 15% verðlækkun á brauði til viðskiptavina strax á mánudag . Hann segist</t>
  </si>
  <si>
    <t>nýr aðili sé kominn inn á þennan markað sem hafi verið orðinn einsleitur eftir að Myllan keypti Samsölubakaríið . Til</t>
  </si>
  <si>
    <t>að viðsnúningur geti nú blasað við í þessum efnum . Mikið verk er framundan að efla stöðu landsins . Ég</t>
  </si>
  <si>
    <t>nýsköpunarumhverfi okkar nýtur viðurkenningar og hlakka til að hefja sóknina á ný til þess að endurheimta það sem glatast hefur</t>
  </si>
  <si>
    <t>við uppbyggingu Landsbankans . Þá er einnig til skoðunar hvort leita eigi til erlendra sérfræðingu varðandi stjórnarsetu . „ Ég</t>
  </si>
  <si>
    <t>nýtt bankaráð Landsbanka Íslands hafi verið skipað . Bankaráðinu bíður mikið starf við enduruppbyggingu bankans en eitt fyrsta verkefni ráðsins</t>
  </si>
  <si>
    <t>í það . " Skál fyrir ömmu Sólveig segist hafa verið með matarboð um síðustu helgi þar sem því var</t>
  </si>
  <si>
    <t>nýtt barnabarn væri á leiðinni . " Ég ákvað að vanda til verka og vera með sparimat . Boðið var</t>
  </si>
  <si>
    <t>þeim forsendum að fleira skapar hamingju í fótboltanum en peningar . Sem betur fer hefur Skaginn átt því láni að</t>
  </si>
  <si>
    <t>öflug fyrirtæki hafa lagt sitt að mörkum til þess að unnt sé að halda uppi öflugu fótboltastarfi á Akranesi .</t>
  </si>
  <si>
    <t>að sjálfsögðu vel úr hendi . Á þessum árum myndaðist náið samstarf milli okkar og áttum við þeirri gæfu að</t>
  </si>
  <si>
    <t>oft leitaði Gunnar til okkar ef leysa þurfti einhver sérstök verkefni fyrir skátahreyfinguna . Gunnar Eyjólfsson var einstakur maður .</t>
  </si>
  <si>
    <t>á að innan við helmingur flokksráðsfulltrúa " hafi séð ástæðu til að mæta á fundinn " . Hinu beri að</t>
  </si>
  <si>
    <t>Ögmundur Jónasson krefjist ESB-kosningar . " Mörgum okkar á landsbyggðinni finnst sem tillagan komi seint fram . Það er eins</t>
  </si>
  <si>
    <t>Pétur , og eina stúlku , Katrínu . Við Árni vorum mjög samrýmdir alla tíð og áttum því láni að</t>
  </si>
  <si>
    <t>okkar fjölskyldur voru tengdar sterkum vináttuböndum alla tíð . Við hjónin fórum oft til Sviss að heimsækja Árna og hans</t>
  </si>
  <si>
    <t>" Við höfum verið mjög uggandi yfir árinu 2016 . Það að fá aukið fé minnkar þær áhyggjur . Við</t>
  </si>
  <si>
    <t>okkar óskum sé sýndur skilningur . " Þetta segir Páll Matthíason , forstjóri Landspítala , í umfjöllun um aukin fjárframlög</t>
  </si>
  <si>
    <t>alltaf í sunnudagsmat til okkar þegar ég var yngri . Þegar þú komst þá hlupum við Aldís á móti þér</t>
  </si>
  <si>
    <t>okkur fannst svo gaman að fá þig í heimsókn og að fá að hitta þig . Ég man eftir nammihringnum</t>
  </si>
  <si>
    <t>Eystrasaltsríkjunum , fagnar nýja samningnum . " Með þessum samningi styrkjum við enn frekar langtímaviðskiptasamband okkar við Símann og við</t>
  </si>
  <si>
    <t>okkur skuli treyst fyrir uppsetningu næstu kynslóðar farsímanetsins á Íslandi , þannig að viðskiptavinir geti notið enn betra farsímasambands og</t>
  </si>
  <si>
    <t>í hugann þegar ég kveð skátabróður minn Ólafur Ásgeirsson , fv. skátahöfðingja . Skátahreyfingin á Íslandi átti því láni að</t>
  </si>
  <si>
    <t>Ólafur gekk til liðs við hana ungur að árum . Hann var meira og minna í fremstu " víglínu "</t>
  </si>
  <si>
    <t>beina kastljósinu líka að finnskri kvikmyndagerð í ár . Er mikið um dýrðir í Finnlandi núna þegar þessi vinaþjóð Íslands</t>
  </si>
  <si>
    <t>öld er liðin frá því landið öðlaðist sjálfstæði frá Rússlandi . Af því tilefni hafa finnsk stjórnvöld m.a. fjármagnað endurgerð</t>
  </si>
  <si>
    <t>ára afmæli í dag . Stéttarfélagið Framsýn bauð til veglegrar veislu í íþróttahúsinu á Húsavík í dag til þess að</t>
  </si>
  <si>
    <t>öld er síðan Verkamannafélag Húsavíkur , nú Stéttarfélagið Framsýn , var stofnað . Fjölmennt var í húsinu en meðal gesta</t>
  </si>
  <si>
    <t>Twitter ! Heimasvæði Fótbolta.net á Twitter er á @ Fotboltinet Máni Pétursson , útvarpsmaður á X-inu : Blikar hljóta að</t>
  </si>
  <si>
    <t>Óli Kalli sé ekki með á sunnudag . Geta þá sleppt þvá að hringja inn hótanir eins og fyrir síðasta</t>
  </si>
  <si>
    <t>fjölmenn . Viðbúnaður var aukinn enn frekar þegar að Bartels mætti en hann tók mótmælendur tali fyrir fundinn . Hann</t>
  </si>
  <si>
    <t>ólík sjónarmið kæmu fram og bauð hópnum að sitja fundinn til að skiptast á skoðunum . Mótmælendur tóku ekki vel</t>
  </si>
  <si>
    <t>væri fyrir fundum með fulltrúum samtaka bílstjóra þar sem málin yrðu rædd og sjónarmið félaganna skýrð . Framkvæmdastjóri Landssambands vörubifreiðastjóra</t>
  </si>
  <si>
    <t>olíufélögin vilji boða til funda . Kristinn Björnsson , forstjóri Skeljungs , sagði við Morgunblaðið að í umræðunni um dísilverðshækkanir</t>
  </si>
  <si>
    <t>sæki . Hann telur að allar þessar hljómsveitir muni kunna vel við sig í bláedrú stemmningu . Þær taki því</t>
  </si>
  <si>
    <t>öll eyru og augu séu skýr . Geir Haarde fyrrverandi forsætisráðherra segist fyrirverða sig fyrir Alþingi og núverandi stjórnvöld vegna</t>
  </si>
  <si>
    <t>m.a . Hver er hræddur við Virginíu Woolf ? Leikritið var frumsýnt tveimur árum síðar og átti þvílíkum vinsældum að</t>
  </si>
  <si>
    <t>öll seinni verk hans hafa fallið í skuggann af því þrátt fyrir að Albee fengi þrenn Pulitzer-verðlaun seinna meir fyrir</t>
  </si>
  <si>
    <t>frétt WSJ . Það var margt um manninn á opnu húsi í Ölgerðinni í gær en þá var þeim áfanga</t>
  </si>
  <si>
    <t>öll starfsemi fyrirtækisins fluttist undir eitt þak . Fjöldi gesta lagði leið sína á Grjótháls og skoðaði glæsilega nýbyggingu sem</t>
  </si>
  <si>
    <t>og árið 2012 kom Undur út og hefur fengið prýðilegar viðtökur . Hér á Íslandi eigum við því láni að</t>
  </si>
  <si>
    <t>Ólöf Eldjárn þýddi bókina og er það harla gott verk hjá henni . Í bókinni er sögð saga tíu ára</t>
  </si>
  <si>
    <t>skuli fagna sérstaklega umdeilanlegri niðurstöðu Skipulagsstofnunar . Það er hlutverk stjórnarmanna að standa vörð um hag fyrirtækisins og sérkennilegt að</t>
  </si>
  <si>
    <t>ómældri vinnu starfsmanna og verulegum fjármunum sé kastað á glæ . Og borgarstjórinn í Reykjavík , sem er fulltrúi stærsta</t>
  </si>
  <si>
    <t>lántakendum var boðið að greiða kr. 5.500 . - á mánuði fyrir hverja upphaflegu milljón lána sinna . Því er</t>
  </si>
  <si>
    <t>önnur fjármálafyrirtæki hafi nú ákveðið að fylgja þessu fordæmi . Þetta kemur fram í fréttatilkynningu sem slitastjórnir SPRON og Frjálsa</t>
  </si>
  <si>
    <t>Orkustofnunar við framkvæmd raforkueftirlits . Stofnunin fær heimildir til að áminna orkufyrirtækin og leggja á þau stjórnvaldssektir . „ Við</t>
  </si>
  <si>
    <t>Orkustofnun fái ríkari heimildir til eftirlits með sérleyfisstarfseminni sem veitir fyrirtækjum sem eru að miklu leyti í opinberri eigu aukið</t>
  </si>
  <si>
    <t>hefur félaginu tekist að sanna gildi sitt og markmið og tekist vel . Sjúkraliðafélag Íslands hefur átt því láni að</t>
  </si>
  <si>
    <t>ötull forystumaður hefur verið í forsvari fyrir það þennan áratug og fengið til liðs við sig styrka stjórnarmenn og án</t>
  </si>
  <si>
    <t>- þrátt fyrir að þeir snæði sjálfir heitar máltíðir í hádeginu á sínum vinnustöðum . Íslendingar eiga því láni að</t>
  </si>
  <si>
    <t>óvíða er hráefni í mat betra en hér á landi . Gildir einu hvort um er að ræða kjöt ,</t>
  </si>
  <si>
    <t>lífi . " Þingmenn úr öllum flokkum fögnuðu ákvörðun ráðherra og Rannveig Guðmundsdóttir , þingmaður Samfylkingarinnar , sem var málshefjandi</t>
  </si>
  <si>
    <t>óvissu í túlkaþjónustu hefði nú verið eytt . Að umræðu lokinni féllust Þorgerður og Rannveig í faðma . // 10</t>
  </si>
  <si>
    <t>ekki á lausu þar sem það hafði verið notað sem listabókstafur annars flokks í kosningunum á undan . „ Píratar</t>
  </si>
  <si>
    <t>P-ið sé nú okkar og hlökkum til að sjá sem flesta merkja X við P í komandi alþingiskosningum . Við</t>
  </si>
  <si>
    <t>ef þessi nýju flugfélög ná til sín fólki á viðskiptaferðum . HALLDÓR J. Kristjánsson , bankastjóri Landsbanka Íslands , segist</t>
  </si>
  <si>
    <t>Páll Pétursson , félagsmálaráðherra , skuli vera tilbúinn að skoða þann möguleika að tiltekinn þáttur í starfsemi Íbúðalánasjóðs verði yfirtekinn</t>
  </si>
  <si>
    <t>. Komið í veg fyrir mikið áfall Í yfirlýsingu frá Félagi heyrnarlausra er þessari ákvörðun fagnað . " Félag heyrnarlausra</t>
  </si>
  <si>
    <t>Páll Skúlason , rektor Háskóla Íslands , hefur ákveðið að táknmálstúlkun verði kennd næsta vetur og mun hann sjá um</t>
  </si>
  <si>
    <t>og því er tónlistarlíf í Kjalarnesþingi fátækara við fráfall hans . Sigrún , eiginkona mín , átti því láni að</t>
  </si>
  <si>
    <t>Palli var samstarfsmaður hennar í Ásgarðskóla í Kjós og minnist hún þess með mikilli hlýju . Þar sá Palli um</t>
  </si>
  <si>
    <t>í . Stýrivaxtalækkun Seðlabankans eykur ráðstöfunartekjur heimila og hjálpar atvinnurekendum að mæta hækkandi launakostnaði að mati Samtaka atvinnulífsins . Þau</t>
  </si>
  <si>
    <t>peningastefnunefnd Seðlabankans lækkaði vexti í dag . Stýrivextir lækka um fjórðung úr prósentustigi samkvæmt ákvörðun peningastefnunefndar . Þeir voru 4%</t>
  </si>
  <si>
    <t>fullum stuðningi við Pétur og staf hans á Laugalandi sem hann segir ekki verða metið til fjár . „ Ég</t>
  </si>
  <si>
    <t>Pétri takist að reka meðferðarheimilið réttu megin við núllið og ég fagna því að hann geti greitt sér arð sem</t>
  </si>
  <si>
    <t>við að sýna leiki opinberlega því óttast var að hryðjuverkamenn myndu láta til skarar skríða . Gunnar Bragi Sveinsson utanríkisráðherra</t>
  </si>
  <si>
    <t>Petro Poroshenko , forseti Úkraínu , hefur lagt fram áætlun um hvernig stilla megi til friðar í landinu . Þetta</t>
  </si>
  <si>
    <t>slétta viku . Ulrich sagði í viðtali á bandarísku útvarpsstöðinni Live 105 að ekki væri annað hægt en taka því</t>
  </si>
  <si>
    <t>platan dreifðist um allan heim , árið væri jú 2008 . Platan ber nafnið Death Magnetic . Metallica hefur þegar</t>
  </si>
  <si>
    <t>nú þegar hann og Britney Spears eru að ganga í gegnum skilnað . Það ber meira á því að fólk</t>
  </si>
  <si>
    <t>poppdívan hafi losað sig við kauða . Slíkt hlýtur að taka á menn og virðist Kevin ekki vera nein undnatekning</t>
  </si>
  <si>
    <t>fersk á eftir . Karlleikararnir eiga enn eftir að upplifa Feel Iceland en ég er viss um að þeir tækju</t>
  </si>
  <si>
    <t>prófa jafn einstaka , hreina og rammíslenska náttúruafurð á hörund sitt , “ segir Ragga . Lífsmottó að brosa Röggu</t>
  </si>
  <si>
    <t>afskaplega skemmtilegt hvað fólk er jákvætt og áhugasamt um ræktun og nýtingu ýmiss konar berja og hún tekur því sérstaklega</t>
  </si>
  <si>
    <t>rabarbari sé aftur upphafinn til þess vegs og virðingar sem hann á skilið . Fleiri berjategundir í ræktun Valborg segir</t>
  </si>
  <si>
    <t>alltaf lítilsvirðing á manneskjunni en klámiðnaðinum geti einnig fylgt ýmis nauðung , mansal og misnotkun á börnum . " Við</t>
  </si>
  <si>
    <t>ráðamenn hafi brugðist við fréttum af heimsókninni og borgarstjóri hafi sett af stað rannsókn á þeim er tengjast þessari ráðstefnu</t>
  </si>
  <si>
    <t>mikið um trúmál og siðfræði sem séu þau mál sem múslímar vilji gjarnan lesa meira um . Miðstjórn Alþýðusambands Íslands</t>
  </si>
  <si>
    <t>ráðamenn vilji endurskoða lög um eftirlaun Alþingismanna og æðstu embættismanna ríkisins . Jafnframt krefst miðstjórnin þess að þetta tækifæri verði</t>
  </si>
  <si>
    <t>að forgangsraða . Þær ákvarðanir sem heilbrigðisráðherra hefur tekið um hagræðingu heilbrigðiskerfisins eru ekki óumdeildar eða óumdeilanlegar . Ungir sjálfstæðismenn</t>
  </si>
  <si>
    <t>ráðamenn þjóðarinnar hafi þor til að taka erfiðar en nauðsynlegar ákvarðanir . Ennfremur skorar stjórn SUS á þingmenn og ráðherra</t>
  </si>
  <si>
    <t>feli í sér varanlega hagræðingu og þannig séu hagsmunir sjúklinga og skattgreiðenda settir ofar hagsmunum stofnana . " Ungir sjálfstæðismenn</t>
  </si>
  <si>
    <t>Hún kann ekki með slíkt vald að fara . Sorrí . “ Margrét Tryggvadóttir , fyrverandi þingkona , tekur því</t>
  </si>
  <si>
    <t>ráðast skuli í uppbyggingu útilistaverka í Breiðholti . Hún lýsir stuðningi sínum við verkefnið með pistli í Reykjavík vikublaði og</t>
  </si>
  <si>
    <t>og hefur stjórnsýslan verið gagnrýnd fyrir seinagang . Formaður Krabbameinsfélagsins segir mikilvægt að á Íslandi sé til heildstæð krabbameinsáætlun og</t>
  </si>
  <si>
    <t>ráðherra ætli að bregðast við . Fréttablaðið greindi frá því í dag að krabbameinsáætlun fyrir Ísland verði loks kynnt eftir</t>
  </si>
  <si>
    <t>var í gangi , " segir Friðrik Þór . Hann segist vona að sýning myndbandsins hafi verið til góðs og</t>
  </si>
  <si>
    <t>ráðherra hafi þekkst boðið . Með sýningu myndbandsins væri hægt að varpa ljósi á gildi þeirra orða flugmálastjóra að björgunaraðgerðirnar</t>
  </si>
  <si>
    <t>ríki um núgildandi fiskveiðistjórnunarkerfi sé með öllu óboðleg . Framkvæmdastjóri LÍÚ , Friðrik Arngrímsson , sagðist í samtali við Fréttastofu</t>
  </si>
  <si>
    <t>ráðherra skuli sýna málinu áhuga , þar kveði við nýjan tón því LÍÚ , Samtök atvinnulífsins og Samtök fiskvinnslustöðva hafi</t>
  </si>
  <si>
    <t>ríki um núgildandi fiskveiðistjórnunarkerfi sé með öllu óboðleg . Framkvæmdastjóri LÍÚ , Friðrik Arngrímsson , sagðist í samtali við fréttastofu</t>
  </si>
  <si>
    <t>ráðherra skuli sýna málinu áhuga . Þar kveði við nýjan tón , því LÍÚ , Samtök atvinnulífsins og Samtök fiskvinnslustöðva</t>
  </si>
  <si>
    <t>sem er aðal millilandaflugvöllur Íslendinga . Vandséð er hvernig tryggja megi eðlilegan viðbragðstíma neyðarteymis ef skurðstofu verður lokað . Við</t>
  </si>
  <si>
    <t>ráðherra tók jákvætt í hugmyndir íbúa svæðisins um betri nýtingu á skurðstofum sem gæti jafnvel aukið tekjur stofnunarinnar og þar</t>
  </si>
  <si>
    <t>mitt leyti að mér finnst þetta ekki boðlegt ástand og þetta hefur verið allt of lengi viðvarandi þannig að ég</t>
  </si>
  <si>
    <t>ráðherrann vilji gera eitthvað í því fyrir starfsfólkið en auðvitað fyrst og fremst fyrir ferðamanninn . Alla þá sem eru</t>
  </si>
  <si>
    <t>mitt leyti að mér finnst þetta ekki boðlegt ástand . Og þetta hefur verið alltof lengi viðvarandi þannig að ég</t>
  </si>
  <si>
    <t>glapræði að ætla að fara að hlaupa til að henda inn aðildarumsókn við þessar aðstæður en ég tek því mjög</t>
  </si>
  <si>
    <t>ræða Evrópumálin og vill þá ræða þau í víðu samhengi , ekki bara þá kosti sem gætu fylgt heldur líka</t>
  </si>
  <si>
    <t>hverjar hreinasta snilld að formi og efni , en hann var einnig gott ljóðskáld . Ég átti þeim forréttindum að</t>
  </si>
  <si>
    <t>ræða skáldskap við Sigurð . Sigurður var vinur vina sinna og reyndist undirmönnum sínum vel . Með alþýðleik sínum og</t>
  </si>
  <si>
    <t>að þau geti laggst niður og hvílst . Þóra J. Jóhannsdóttir , sérgreinadýralæknir hjá Matvælastofnun , segir stofnunina taka því</t>
  </si>
  <si>
    <t>ræktendur fái ekki frestað að uppfylla nýju kröfurnar nema að þessu ákvæði uppfylltu . " Matvælastofnun hefur sent út ítrekað</t>
  </si>
  <si>
    <t>. Gæti minnkað bókakostnað nemenda með tíð og tíma Eva Brá Önnudóttir , formaður Sambands íslenskra framhaldsskólanema , segir nemendur</t>
  </si>
  <si>
    <t>rafrænt námsefni verði notað í meira mæli . " Það hentar mjög mörgum . Það var notað í tilraunaverkefni á</t>
  </si>
  <si>
    <t>þessum virkjunum í 32,5 ár með framlengingarmöguleika . Þetta kemur fram í ályktun frá flokknum . Í henni er því</t>
  </si>
  <si>
    <t>rammaáætlun hafi verið lögð fram á Alþingi , en tekið fram að flokkurinn sé hlynntur virkjunum í neðri hluta Þjórsár</t>
  </si>
  <si>
    <t>rítalíns . Málið var rætt í upphafi þingfundar á Alþingi í morgun . Ásta Ragnheiður Jóhannesdóttir , þingmaður Samfylkingar ,</t>
  </si>
  <si>
    <t>rannsaka ætti sérstaklega hvort ávísanir á þessi lyf og markaðssetning þeirra hefði farið úr böndunum . Hún spurði hvað væri</t>
  </si>
  <si>
    <t>er talið nær öruggt að þau séu eftir bjarndýr . Karlmaður sem vistaður var frá þriggja ára aldri á Kópavogshæli</t>
  </si>
  <si>
    <t>rannsaka eigi starfsemina . Það gerir einnig þroskaþjálfi sem þar starfaði . Þau segja að læra verði af mistökum fortíðar</t>
  </si>
  <si>
    <t>Því hafi Björgólfur ekki haft neina vitneskju um þessi mál eða önnur mál Landsbankans í Lúxemborg . Gunnar Thoroddsen segist</t>
  </si>
  <si>
    <t>rannsókn málsins sé nú lokið . Sjálfur telur hann afar litlar líkur á að ákæra verði gefin út enda hafi</t>
  </si>
  <si>
    <t>eða málið fellt niður . RÚV segir að Björgólfur hafi ekki viljað tjá sig í dag . Gunnar Thoroddsen segist</t>
  </si>
  <si>
    <t>á loðnu , flottrollsveiðar á loðnu og áhrif veiðanna á uppbyggingu þorskstofnsins . Í ályktun landsfundar segir . " Fundurinn</t>
  </si>
  <si>
    <t>rannsóknir hefjist á áhrifum flottrollsveiða á loðnuna . Jafnframt er áhersla lögð á að veiðar á loðnu og öðrum nytjastofnum</t>
  </si>
  <si>
    <t>mikla athygli , sérstaklega sú dökka mynd sem dregin er upp af framtíðarhorfum íbúa í Fellahverfi í Breiðholti . Borgarstjóri</t>
  </si>
  <si>
    <t>Rauði krossinn skuli beina athyglinni að jaðarsettum hópum í samfélaginu . Hann segir að varnaðarorð sem uppi voru fyrir tíu</t>
  </si>
  <si>
    <t>komin hér ríkisstjórn sem ASÍ geti átt samskipti við um þau mikilvægu og brýnu verkefni sem bíða úrlausnar . Halldór</t>
  </si>
  <si>
    <t>reiknað er með kosningum í vor . " Það var okkar niðurstaða í Alþýðusambandinu í síðustu viku að við værum</t>
  </si>
  <si>
    <t>á fyrirtækjum til hans , starfa fyrir hann eða annars slíks . Við þessu amast Ungir jafnaðarmenn ekki sérstaklega en</t>
  </si>
  <si>
    <t>rekstrarformi Sparisjóðsins verði nú breytt . Ungt fólk í Samfylkingunni treystir því að okkar ágætu kjörnu fulltrúar , sem þáðu</t>
  </si>
  <si>
    <t>og huldi andlit mitt með því að lyfta frakkanum . Það hlógu margir að þessu rugli . Stöku Svartstakkar Þjóðkirkjunnar</t>
  </si>
  <si>
    <t>réttvísin væri á hælum okkar . Aðrir prestar stóðu með okkur . En öllum almenningi blöskraði aðförin , “ segir</t>
  </si>
  <si>
    <t>er með málið eða eignaumsýslufyrirtæki í eigu ríkisins . " Eftir Birgi Örn Steinarsson biggi@mbl.is Á SAMA tíma og tónlistarmenn</t>
  </si>
  <si>
    <t>Reykjavík Loftbrú hafi staðið af sér bankahrunið veldur nýtt fyrirkomulag verkefnisins þeim auknum útgjöldum . Stærsta breytingin á fyrirkomulaginu er</t>
  </si>
  <si>
    <t>Trumpstjórnina , Statoil , rússnesk fyrirtæki og CNOOC . Höfundur er þingmaður VG . Höskuldur Daði Magnússon hdm@mbl.is " Við</t>
  </si>
  <si>
    <t>reyna eigi með skipulegum hætti að koma hlutunum í stand . Við vitum að það er hægt , það hefur</t>
  </si>
  <si>
    <t>. Við vitum og trúum því staðfastlega , að þar , á landi lifenda , fáum við í fyllingu tímans</t>
  </si>
  <si>
    <t>reyna með honum , þegar " æðri dagur , dýrðarskær og blíður , með Drottins ljósi skín á öll vor</t>
  </si>
  <si>
    <t>fram hefur komið í fréttum að viðskiptabankarnir þrír hafi gert á síðasta ári ! Skattlagning þrotabúanna Ég hef tekið því</t>
  </si>
  <si>
    <t>reynt skuli að færa lánastabbann niður með svokölluðum leiðréttingum stjórnvalda . Í þessu eru fólgin pólitísk skilaboð inn í framtíðina</t>
  </si>
  <si>
    <t>Flosi átti marga strengi í sinni hörpu . Eftir að þau Lilja fluttu í Borgarfjörðinn átti ég því láni að</t>
  </si>
  <si>
    <t>ríða nokkrum sinnum út með Flosa , í stuttum og lengri ferðum . Held að mér hafi sjaldan þótt jafn</t>
  </si>
  <si>
    <t>verður ráðist í geri samgöngur hér á höfuðborgarsvæðinu greiðari . Öllum er ljóst að grípa þarf til aðgerða . Við</t>
  </si>
  <si>
    <t>ríki og sveitarfélög ætli í tímabærar samgöngubætur á höfuðborgarsvæðinu . “ Þetta segir Sigurður Hannesson , framkvæmdastjóri Samtaka iðnaðarins í</t>
  </si>
  <si>
    <t>" Hér er um gríðarlega dýrt verkefni að ræða . Það er líka eðli máls samkvæmt mjög flókið og ég</t>
  </si>
  <si>
    <t>ríkið ætlar ekki að borga þetta fyrir framkvæmdaaðilann , sem ekki einu sinni er vitað hver er , " sagði</t>
  </si>
  <si>
    <t>að 1% af þeirri upphæð sé lögð í þróunarkostnað sem dreifist á fimm ár . Sveitarfélög hafa reyndar tekið því</t>
  </si>
  <si>
    <t>ríkið hefur lagt hönd á plóginn því möguleikar þeirra til að styðja við þróunarstarf í sínum grunnskólum eru mismunandi .</t>
  </si>
  <si>
    <t>milljónir seldar í blaðsöluturnum . Af þeim selst mest af glanstímaritinu Cosmopolitan , eða 1,8 milljónir eintaka . Samtök ferðaþjónustunnar</t>
  </si>
  <si>
    <t>ríkið og Reykjavíkurborg skuli hafa undirritað viljayfirlýsingu um að ljúka byggingu Tónlistar- og ráðstefnuhússins . " Þrátt fyrir slæmt efnahagsástand</t>
  </si>
  <si>
    <t>verði farið yfir það og lærdómur dreginn af niðurstöðu dómsins en Hæstiréttur hafi ekki kveðið upp sinn dóm . Ráðherra</t>
  </si>
  <si>
    <t>ríkið skuli hafa verið sýknað af skaðabótakröfu Íslenskra aðalverktaka í málinu en héraðsdómur taldi fyrirtækið ekki geta sannað með óyggjandi</t>
  </si>
  <si>
    <t>Báðir ættu þeir því að ná leikjum Íslands í umspili um sæti á EM 2020 í mars . Samtök iðnaðarins</t>
  </si>
  <si>
    <t>Ríkisendurskoðun segi í skýrslu sinni um Ríkisútvarpið að RÚV sé skylt að stofna dótturfélag um samkeppnisrekstur . Það á til</t>
  </si>
  <si>
    <t>taka mjög alvarlega ummæli formanns Landssambands lögreglumanna um að lögreglumenn þori ekki að tjá sig um ástand lögreglumála . Hann</t>
  </si>
  <si>
    <t>Ríkislögreglustjóri láti sig málið varða . Snorri Magnússon , formaður Landssambands lögreglumanna , fullyrti í sjónvarpsfréttum Ríkisútvarpsins í gærkvöldi að</t>
  </si>
  <si>
    <t>ríkissaksóknara en embætti lögreglustjóra vísaði frá kæru samtakanna um hatursfull ummæli í garð hinsegin fólks . " Samtökin ´ 78</t>
  </si>
  <si>
    <t>ríkissaksóknari hafi lagt fyrir lögreglustjórann á höfuðborgarsvæðinu að rannsaka mál er varða kærur samtakanna vegna ummæla sem samtökin telja að</t>
  </si>
  <si>
    <t>hvort slík orðræða teljist refsiverð . “ Yfirlýsinguna má sjá í heild sinni hér að neðan : Samtökin ´ 78</t>
  </si>
  <si>
    <t>ári til að létta á miklum straumi flóttamanna til Evrópu . " Þrátt fyrir að talan sé lág ber að</t>
  </si>
  <si>
    <t>ríkisstjórn Íslands axli ábyrgð og sé tilbúin til þess að taka þátt í því að veita fólki í mikilli neyð</t>
  </si>
  <si>
    <t>2016 til að létta á miklum straumi flóttamanna til Evrópou . „ Þrátt fyrir að talan sé lág ber að</t>
  </si>
  <si>
    <t>Rússum og Bandaríkjamönnum að ná erfðaefni loðfíla sem varðveist höfðu í sífrera í Síberíu . Leiðtogar helstu stjórnarandstöðuflokkanna í Hollandi</t>
  </si>
  <si>
    <t>ríkisstjórn landsins er fallin . Jan Peter Balkenende hefur boðið Beatrix drottningu að mynda starfsstjórn Kristilegra demókrata , Kristilega bandalagsins</t>
  </si>
  <si>
    <t>verður í snúa að mennta- og velferðarmálum auk samgöngumála , að sögn forsætisráðherra . Einar Kr. Guðfinnsson , þingmaður ,</t>
  </si>
  <si>
    <t>ríkisstjórnin beini athygli sinni að málefnum Vestfjarða en segir aðgerðirnar fela í sér stefnubreytingu stjórnvalda . Einar K. Guðfinnsson ,</t>
  </si>
  <si>
    <t>mestan trúverðugleika . Höskuldur Þór Þórhallsson " ÞAÐ ERU stór tíðindi sem gerst hafa hér í dag en við framsóknarmenn</t>
  </si>
  <si>
    <t>ríkisstjórnin hafi loksins axlað ábyrgð . Um leið segjum við : Þótt fyrr hefði verið . Í hugum okkar framsóknarmanna</t>
  </si>
  <si>
    <t>Glitnis . Steinunn Guðbjartsdóttir , formaður slitastjórnar Glitnis , kveðst ánægð með áætlun ríkisstjórnarinnar um losun hafta . „ Ég</t>
  </si>
  <si>
    <t>ríkisstjórnin hafi sett fram skilyrði fyrir því að þessum búum í slitameðferð sé gert kleift að klára nauðasamninga , “</t>
  </si>
  <si>
    <t>á honum áður en menn fara að hlaupa í einhver viðbrögð . “ Guðlaugur Þór Þórðarson , þingmaður Sjálfstæðisflokks ,</t>
  </si>
  <si>
    <t>ríkisstjórnin hefði þennan háttinn á ólíkt því sem verið hefði á fyrri stigum málsins . Hann hafði ekki áhyggjur af</t>
  </si>
  <si>
    <t>þrjár nefndir hafa verið skipaðar til að koma með tillögur til ríkisins um úrbætur á Norðurlandi vestra . Formaður Austur-Húnavatnsnefndarinnar</t>
  </si>
  <si>
    <t>ríkisstjórnin leggi svo mikið upp úr uppbyggingu á svæðinu . Tillögur Norðvesturnefndar ríkisstjórnarinnar hafa vakið bæði athygli og þó nokkra</t>
  </si>
  <si>
    <t>miklu víðtækari held ég heldur en að fólk gerir sér grein fyrir . Forseti Alþingis , Einar K. Guðfinnsson ,</t>
  </si>
  <si>
    <t>ríkisstjórnin styðji áformum að leysa húsnæðisvanda þingsins . Hann segir þó ekki tímabært að ákvað hvort nýta eigi gamla teikningu</t>
  </si>
  <si>
    <t>Sand skoruðu fyrir Dani en Zied Jaziri gerði mark Túnisbúa . * BORA Milutinovic , hinn reyndi þjálfari Kínverja ,</t>
  </si>
  <si>
    <t>Ronaldo skuli leika með Brasilíu á HM og kveðst ekkert óttast hann sem andstæðing . " Það er nauðsynlegt að</t>
  </si>
  <si>
    <t>, sem er að mestu skipaður Kúrdum , sagði þetta í sjónvarpsviðtali í gærkvöldi . Trump sjálfur hefur tekið því</t>
  </si>
  <si>
    <t>Rússar og sýrlenski herinn fylli það tómarúm sem bandarísku hermennirnir skildu eftir . Sjá einnig : Trump segir Tyrki og</t>
  </si>
  <si>
    <t>og er það í fyrsta sinn síðan Sovétríkin liðu undir lok . Í dag er frídagur í Rússlandi og því</t>
  </si>
  <si>
    <t>Rússar sigruðu þýska nasista í seinni heimstyrjöldinni . Samkvæmt AP fréttastofunni hefur Rússland ferfaldað útgjöld sín til varnarmála á undanförnum</t>
  </si>
  <si>
    <t>ef mannréttindaumbætur í Tsjetsjníu yrðu ekki greindar hið fyrsta . Á fundi Evrópuráðsþingsins dagana 26. til 30. júní var því</t>
  </si>
  <si>
    <t>rússnesk stjórnvöld hefðu sýnt veruleg merki um umbótavilja en raunverulegar umbætur þóttu þó engan veginn nægjanlegar til að draga til</t>
  </si>
  <si>
    <t>frá upphafi verið að bjóða öllum landsmönnum að sjá þegar íslenska karlalandsliðið spilar í fyrsta sinn á stórmóti . Við</t>
  </si>
  <si>
    <t>RÚV geri þennan draum okkar að veruleika , “ er haft eftir Orra Haukssyni , forstjóri Símans í tilkynningunni .</t>
  </si>
  <si>
    <t>í fyrsta sinn á stórmóti , “ segir Orri Hauksson , forstjóri Símans í tilkynningu vegna málsins . „ Við</t>
  </si>
  <si>
    <t>RÚV geri þennan draum okkar að veruleika . “ Síminn er með sýningarrétt á Evrópumótinu og ætlar að sýna leiki</t>
  </si>
  <si>
    <t>þágu þeirra sem þurfa á þjónustu Landspítala að halda . Við þökkum heilshugar stuðning einstaklinga , félaga og fyrirtækja og</t>
  </si>
  <si>
    <t>sá stuðningur hefur aukist verulega í seinni tíð . Enn fremur heitum við því að aðstoða og upplýsa eftir mætti</t>
  </si>
  <si>
    <t>og umræðu til að vinna gegn kynbundnu áreiti og ofbeldi , “ sagði Katrín og kvað VG taka því „</t>
  </si>
  <si>
    <t>sá veruleiki sem konur í öllum lögum og öllum geirum íslensks samfélag hafa mátt búa við hafi verið afhjúpaður með</t>
  </si>
  <si>
    <t>, Guðmundur Árni Stefánsson að það er engin breyting á stefnu íslenskra stjórnvalda að því er varðar Írak . Við</t>
  </si>
  <si>
    <t>Saddam Hussein er farinn frá . Við styðjum lýðræðisuppbygginguna í Írak og við styðjum það að vinna að grundvelli samþykktar</t>
  </si>
  <si>
    <t>þau ríki sem ekki hafa enn gerst aðilar að samningnum eða fullgilt hann að gera það hið fyrsta . Hann</t>
  </si>
  <si>
    <t>Sádi-Arabía hefði nýlega fullgilt samninginn og ítrekaði að aðild hefði í för með sér skyldur af hálfu samningsríkjanna um að</t>
  </si>
  <si>
    <t>við KFUM og átti athvarf í þeim félagsskap allt sitt líf . Undanfarin ár hef ég átt því láni að</t>
  </si>
  <si>
    <t>sækja með honum fundi á fimmtudagskvöldum í Aðaldeild KFUM . Þau eru teljandi á fingrum annarrar handar kvöldin sem Einar</t>
  </si>
  <si>
    <t>í lagi með verslun hvert á sínum stað og stunduðu samstarf sín á milli . Höfundur átti því láni að</t>
  </si>
  <si>
    <t>sækja menntun í samvinnuskólann á þeim tíma sem skólinn á Bifröst fékk að vera kenndur við stofnendur sína og bar</t>
  </si>
  <si>
    <t>sem stóðu yfir í 3 vikur og voru um 40 íþróttaunglingar á hverju námskeiði . Greinarhöfundur átti því láni að</t>
  </si>
  <si>
    <t>sækja slíkt námskeið . Markmið Íþróttaskólans var að þjálfa og styrkja sál og líkama með sundæfingum , leikfimi og löngum</t>
  </si>
  <si>
    <t>er verið að vinna í málinu og síðan verði að koma í ljós hvað komi út úr því . Félagið</t>
  </si>
  <si>
    <t>sakborningar hafi fengið gögn og að loksins sé sakarefnið varðandi 10. gr. samkeppnislaga komið fram . Enginn starfsmaður félagsins hefur</t>
  </si>
  <si>
    <t>og síðan verði að koma í ljós hvað komi út úr því , " segir í tilkynningunni . " Félagið</t>
  </si>
  <si>
    <t>í landinu . Oddviti framboðslista Samfylkingarinnar í Suðvesturkjördæmi . REYKVÍSKIR veitingamenn munu í ár taka upp þann danska sið að</t>
  </si>
  <si>
    <t>sala hefst á jólabjór . Í kvöld , föstudagskvöld , verður búið að skreyta fimm skemmtistaði jólaskrauti og jólalögin munu</t>
  </si>
  <si>
    <t>, vinur og félagi kveður vakna tregafullar minningar og minningabrot birtast sem leiftur . Við Ingibjörg áttum því láni að</t>
  </si>
  <si>
    <t>samband okkar hófst í beinu framhaldi af þeim happafeng sem Einar bróðir sótti í Hafnarfjörð . " Fallegustu stúlku á</t>
  </si>
  <si>
    <t>í stýrihópnum " fóru í gegnum allan tilfinningaskalann " . Það var því ekki skrýtið að borgarfulltrúar í öllum flokkum</t>
  </si>
  <si>
    <t>sameiginleg niðurstaða hefði náðst . Og vissulega var það áfangi út af fyrir sig þegar litið er til þess hversu</t>
  </si>
  <si>
    <t>árið 1941 fékk Eþíópía verndarland þeirra á austurströndinni , Erítreu , í sinn hlut . Í fyrstu tóku Erítreumenn því</t>
  </si>
  <si>
    <t>sameinast grannríkinu , en þegar stjórn Haile Selassie fór að þröngva amharískri menningu upp á íbúana og skipa amharíska fulltrúa</t>
  </si>
  <si>
    <t>hlutverk sitt . Því miður virðist verkalýðshreyfing dagsins í dag frekar týnd í samanburði . Nú má vera að margir</t>
  </si>
  <si>
    <t>samgangur verkalýðshreyfingarinnar og einstaka stjórnmálaflokka hafi dafnað frá því sem lýst er í bókinni . Vindur í seglum lýsir gjarnan</t>
  </si>
  <si>
    <t>held að þessar framkvæmdir , sem farið verður í , séu í flestum tilfellum allar bráðnauðsynlegar . Ég vil sérstaklega</t>
  </si>
  <si>
    <t>samgönguframkvæmdir á norðausturhorni landsins og Vestfjörðum fá þarna mikinn forgang sem og auðvitað brýnar framkvæmdir á höfuðborgarsvæðinu . Á þetta</t>
  </si>
  <si>
    <t>verðmætt kúakyn sem við þurfum að gæta að , " segir Sigurður . Hann segist þó virða ákvörðun ráðherra og</t>
  </si>
  <si>
    <t>samhliða tilraunainnflutningnum verði ráðist í rannsóknir á íslenska kúakyninu . Sigurður telur að þær rannsóknir muni leiða í ljós að</t>
  </si>
  <si>
    <t>frá kl. 11.00 - 17.00 og aðgangur er ókeypis . Sýningin stendur til 4. maí . Samtökin Sól á Suðurnesjum</t>
  </si>
  <si>
    <t>samið hafi verið við Landsvirkjun , Farice og Þróunarfélag Keflavíkurflugvallar um raforku , gagnaflutninga og lóð fyrir nýtt alþjóðlegt gagnaver</t>
  </si>
  <si>
    <t>um ókomna tíð . APÍ vísar á bug ásökunum og dylgjum um undirboð . Þvert á móti ættu Íslendingar að</t>
  </si>
  <si>
    <t>samkeppni ríki loks á íslenskum sementsmarkaði , eftir liðlega 40 ára ríkiseinokun á framleiðslu og sölu á sementi . Í</t>
  </si>
  <si>
    <t>hefur átt sér stað s.l tvær vikur og hefur falið í sér alvarlegar ásakanir í garð Bónus . „ Bónus</t>
  </si>
  <si>
    <t>Samkeppniseftirlitið hafi hafið rannsókn á þeim alvarlegu ásökunum um verðsamráð sem hafa komið fram . Er það í samræmi við</t>
  </si>
  <si>
    <t>amma mín , um aldur og ævi og megir þú hvíla í friði . Heiðar Lár Halldórsson . Hagsmunasamtök heimilanna</t>
  </si>
  <si>
    <t>Samkeppniseftirlitið hafi tekið tillit til heildarhagsmuna neytenda í ákvörðun um undanþágubeiðni Samtaka fjármálafyrirtækja vegna dóms hæstaréttar . Þar með sé</t>
  </si>
  <si>
    <t>á frjálsum markaði . Þessi viðleitni okkar féll í góðan jarðveg hjá atvinnulífinu á upphafsárum samkeppnislaganna . Atvinnulífið tók því</t>
  </si>
  <si>
    <t>samkeppnisstaða væri jöfnuð , þannig að fyrirtæki sætu við sama borð á markaðnum , óháð eignarhaldi . Hins vegar féll</t>
  </si>
  <si>
    <t>í smásölu hafi verið unnin og segist harma að ekki hafi verið leitað eftir gögnum hjá smásölunni . Hann segist</t>
  </si>
  <si>
    <t>Samkeppnisstofnun ætli að rannsaka einstök fyrirtæki en harmar um leið að það hafi ekki verið gert áður en niðurstöðurnar voru</t>
  </si>
  <si>
    <t>áfrýjað til áfrýjunarnefndar og málin endað hjá dómstólum sé þarna um mjög alvarlegar ásakanir að ræða . Þá segist Steingrímur</t>
  </si>
  <si>
    <t>Samkeppnisstofnun og samkeppnisráð sé með þessum úrskurði og fleiri verkum á undanförnum mánuðum , að sýna fram á þá ætlun</t>
  </si>
  <si>
    <t>hverju sinni um skipan ráðuneyta skuli bera undir Alþingi í formi þingsályktunartillögu áður en til forsetaúrskurðar kemur . Forysta stjórnarandstöðunnar</t>
  </si>
  <si>
    <t>samkomulag hafi náðst um breytingar á frumvarpi forsætisráðherra um Stjórnarráð Íslands . Alþingi hafi varið stöðu sína og ekki hafi</t>
  </si>
  <si>
    <t>verslunar verður hægt að auka vöruúrval Under Armour hér á landi töluvert . Sigurjón Örn Þórsson , framkvæmdastjóri Kringlunnar ,</t>
  </si>
  <si>
    <t>samkomulag hafi náðst um opnun Under Armour-verslunar í Kringlunni . „ Við trúum því að þessi viðbót eigi eftir að</t>
  </si>
  <si>
    <t>út . Formaður efnahags- og skattanefndar Alþingis segir að það væri óheppilegt fordæmi fyrir framtíðina að skattleggja lífeyrissjóðina . Hann</t>
  </si>
  <si>
    <t>samkomulag náðist milli flokkanna að breyta bandormi í tengslum við kjarasamninga . Stóru málin sem samið var þegar samkomulag náðist</t>
  </si>
  <si>
    <t>það verður í gildi áfram en því hefur verið breytt innbyrðis . Jón Kristjánsson , heilbrigðis- og tryggingamálaráðherra , sagðist</t>
  </si>
  <si>
    <t>samkomulag væri í höfn . " Ég er mjög ánægður yfir því að þessir samningar hafa náðst og þau vandræði</t>
  </si>
  <si>
    <t>Samfylkingin hafi sérstaklega rætt um þörfina á því að að skilgreina varnarþarfir Íslands . Ingibjörg Sólrún Gísladóttir , utanríkisráðherra ,</t>
  </si>
  <si>
    <t>samkomulagið við NATO sé í höfn , og segir sjálfsagt að endurskoða mat á vörnum landsins . Lofteftirlitið fellst í</t>
  </si>
  <si>
    <t>... misnotkun hans á opinberu fé í eigin þágu ber vott um siðblindu og spillt viðhorf þingmannsins . Ungir jafnaðarmenn</t>
  </si>
  <si>
    <t>samkvæmt beiðni Gísla S. Einarssonar , þingmanns Samfylkingarinnar , hefur Ríkisendurskoðun ákveðið að hefja úttekt á fjárreiðum byggingarnefndar Þjóðleikhússins .</t>
  </si>
  <si>
    <t>úr frumvarpinu að þar væri ekki kveðið á um sveigjanleg starfslok eins og væntingar hefðu verið um . Ásta Ragnheiður</t>
  </si>
  <si>
    <t>samkvæmt frumvarpinu er sérstök heimilisuppbót lögð af og í staðinn tekinn upp tekjutryggingarauki sem hækki umtalsvert , sem skapi jafnframt</t>
  </si>
  <si>
    <t>vísanir í kynlíf eru sterkar . Þáttaröðin hefur verið lofuð sem hin besta á árinu 2013 og því hefur verið</t>
  </si>
  <si>
    <t>samkynhneigðar konur séu í sviðsljósinu . Cristiano Ronaldo var á dögunum kjörinn besti knattspyrnumaður í heimi árið 2013 . Sigurvegari</t>
  </si>
  <si>
    <t>samkynhneigðar konur séu í sviðsljósinu . Ég var mikill og einlægur aðdáandi Mad Men-seríunnar , svona fyrst um sinn .</t>
  </si>
  <si>
    <t>úr boðuðu verkfalli Félags háskólakennara dagana 2. - 16. maí . Vaka , félag lýðræðissinnaðra stúdenta við Háskóla Íslands ,</t>
  </si>
  <si>
    <t>samningar hafa náðst í kjaradeilu háskólakennara og ríkisvaldsins , og að þar með hafi yfirvofandi verkfalli háskólakennara verið afstýrt .</t>
  </si>
  <si>
    <t>forða þurfi því að kjaradeilur geti leitt af sér sama ástand og skapast hafi í heilbrigðiskerfinu undanfarnar vikur . Bjarni</t>
  </si>
  <si>
    <t>samningar hafi náðst milli ljósmæðra og ríkisins . Samningalotan hafi verið löng og ströng . Bjarni Benediktsson , fjármálaráðherra :</t>
  </si>
  <si>
    <t>er samningurinn því svipaður og sá sem BHM gerði við ríkið í sumar . Birna Jónsdóttir , formaður Læknafélags Íslands</t>
  </si>
  <si>
    <t>samningar hafi náðst og hvetur lækna til að samþykkja þegar rafræn kosning fer fram . Birna Jónsdóttir , formaður Læknafélags</t>
  </si>
  <si>
    <t>landi . Ofurtollar eigi að víkja . Bjarni sagði einnig að nýr kjarasamningur við framhaldsskólakennara markaði tímamót í skólamálum og</t>
  </si>
  <si>
    <t>samningar hefðu tekist . Þegar talið barst að Evrópumálum sagði Bjarni : Bjarni Benediktsson : Atvinnuleysi jókst í fyrra í</t>
  </si>
  <si>
    <t>fylgja á eftir og verðbólgan fara af stað með tilheyrandi hækkun á lánum landsmanna . " Í sjálfu sér má</t>
  </si>
  <si>
    <t>samningar skuli hafa náðst í læknadeilunni , enda óþolandi staða gagnvart mörgum sjúklingum . Tel þó að þessir samningar muni</t>
  </si>
  <si>
    <t>og nær ómögulegt að fá mál á borð við Icesave samþykkt í þjóðaratkvæðagreiðslu . Fólkið sem að Advice hópnum stóð</t>
  </si>
  <si>
    <t>samningnum hafi verið hafnað og segir að þjóðin hafi tekið upplýsta ákvörðun um málið . Frosti Sigurjónsson er talsmaður Advice</t>
  </si>
  <si>
    <t>að samningur ríkisins við sjúkrahótelið í Ármúla hafi verið til skammar og gangi gegn meginmarkmiðum laga um sjúkratryggingar . Hann</t>
  </si>
  <si>
    <t>samningurinn skuli vera að renna út . Heilsumiðstöðin sem rekur sjúkrahótelið í Ármúla í Reykjavík sagði í fyrradag upp samningi</t>
  </si>
  <si>
    <t>Brexit að kosta Íslendinga ? Þetta er áhugavert orðalag að mörgu leyti og hér vakna spurningar , t.d. hvort Utanríkisráðuneytið</t>
  </si>
  <si>
    <t>samskipti Íslands eftir Brexit muni ekki byggja lengur á EES-samningnum ( sem allir viðurkenna að hafi verið Íslandi til mikils</t>
  </si>
  <si>
    <t>fram á fundi borgrráðs þann 7. febrúar sl . Af því tilefni bókaði borgarráð með eftirfarandi hætti : " Borgarráð</t>
  </si>
  <si>
    <t>samstaða hafi náðst um niðurstöðu stýrihóps vegna málefna Orkuveitu Reykjavíkur og Reykjavík Energy Invest . Borgarráð tekur undir með stýrihópnum</t>
  </si>
  <si>
    <t>til ferða bifhjólsins en engu að síður var hann sakfelldur þar sem hann virti ekki umferðarmerki að fullu . Borgarráð</t>
  </si>
  <si>
    <t>samstaða hafi náðst um niðurstöðu stýrihóps vegna málefna Orkuveitu Reykjavíkur og Reykjavík Energy Invest . Þetta kemur fram í bókun</t>
  </si>
  <si>
    <t>tókst samstaða um að fella tekjuskattinn niður og láta hann renna út nú um áramótin . " Hann kvaðst þó</t>
  </si>
  <si>
    <t>samstaða hefði tekist um að fella skattinn niður fyrir fullt og allt árið 2006 . " Skatturinn hefur beinst að</t>
  </si>
  <si>
    <t>líkingu við það sem sést hefði í erlendum fréttamiðlum af fólki vopnuðu sveðjum . Stjórn Félags íslenskra stórkaupmanna , FÍS</t>
  </si>
  <si>
    <t>samstaða virðist vera nást meðal stjórnmálaflokka um afstöðu gagnvart viðsemjendum Íslands í Icesave-málinu . Í tilkynningu frá félaginu segir :</t>
  </si>
  <si>
    <t>formaður Frsjálslynda flokksins , sagði einnig að Frjálslyndir styddu stækkunina . " Við hljótum að samþykkja aðild þessara ríkja og</t>
  </si>
  <si>
    <t>samstarf ríkja í NATO hefur aukist , " sagði hann . " Við vonum að sjálfsögðu að innkoma þessara sjö</t>
  </si>
  <si>
    <t>fyrir samfélagið . Við viljum vinna með fólki frekar en á móti því . Við höfum átt því láni að</t>
  </si>
  <si>
    <t>samstarfsfólk okkar í bæjarstjórn er sama sinnis sama hvar í flokki það stendur . Það er góður grunnur að árangri</t>
  </si>
  <si>
    <t>„ sjónarmiðum um frjáls viðskipti , lága skatta og öflugt atvinnulíf “ í aðdraganda kosninganna auk þess sem því er</t>
  </si>
  <si>
    <t>samtökin séu „ í auknum mæli farin að starfa eins og hugveita ( e. Think tank ) “ . Þarna</t>
  </si>
  <si>
    <t>að fá Ameríkubikarinn til Evrópu . Bandaríska álfyrirtækið Alcoa hefur sent frá sér tilkynningu þar sem þeirri ákvörðun Alþingis er</t>
  </si>
  <si>
    <t>samþykkja heimild til samninga um álver í Reyðarfirði . " Niðurstöður atkvæðagreiðslu Alþingis í dag hefur það í för með</t>
  </si>
  <si>
    <t>. 4 , 7. ) Bandaríska álfyrirtækið Alcoa sendi í gær frá sér tilkynningu þar sem þeirri ákvörðun Alþingis er</t>
  </si>
  <si>
    <t>samþykkja heimildarlög um samninga um álver í Reyðarfirði . Kevin G. Lowery , talsmaður álfyrirtækisins , sagði í samtali við</t>
  </si>
  <si>
    <t>voru við leikskólakennara í gær , fela í sér mikinn kostnað . Hafsteinn Karlsson , bæjarfulltrúi Samfylkingarinnar í Kópavogi ,</t>
  </si>
  <si>
    <t>sátt hafi náðst í kjaradeilu leikskólakennara . Hann segir óvíst hvernig hækkunum verður mætt , þar sem samningurinn hefur ekki</t>
  </si>
  <si>
    <t>handanna niður í svona 20 - 25% af þeirra tekjum , “ segir Eygló . Hjálpaði til á lokametrunum Alþýðusambandið</t>
  </si>
  <si>
    <t>sátt hafi náðst um nýtt félagslegt leiguíbúðakerfi og því að hagkvæmum og ódýrum íbúðum fyrir tekjulága verði fjölgað . Gylfi</t>
  </si>
  <si>
    <t>næstu viku til að skerpa á málefnastöðu hópsins . Benedikt var gestur Hallgríms í Helgarútgáfunni á Rás 2 . Alþýðusambandið</t>
  </si>
  <si>
    <t>sátt hafi náðst um nýtt félagslegt leiguíbúðakerfi og því að hagkvæmum og ódýrum íbúðum fyrir tekjulága verði fjölgað . Yfirlýsing</t>
  </si>
  <si>
    <t>Í rýni minni um Vetrarbræður sagði ég m.a. : „ Vetrarbræður inniheldur eitthvað pönk , einhverja rödd , sem ég</t>
  </si>
  <si>
    <t>sé komin inn í íslenskt kvikmyndasamhengi og ég hlakka til að sjá verk eftir höfundinn á íslensku . Það er</t>
  </si>
  <si>
    <t>sögunni og persónum hennar á hönd , ofurlítið sviknir . Vetrarbræður inniheldur eitthvert pönk , einhverja rödd , sem ég</t>
  </si>
  <si>
    <t>Í rýni minni um Vetrarbræður sagði ég m.a. : " Vetrarbræður inniheldur eitthvað pönk , einhverja rödd , sem ég</t>
  </si>
  <si>
    <t>ekki aðstoðar starfsfólks forsetans eða annarra Bandaríkjamanna , sagði Barr . „ Það er nokkuð sem allir Bandaríkjamenn ættu að</t>
  </si>
  <si>
    <t>sé nú staðfest . “ Þannig væri sýnt fram á hvernig rússnesk stjórnvöld hefðu reynt að beita sér til að</t>
  </si>
  <si>
    <t>er ég ekki að líkja Bush við Winston Churchill . En þetta sýnir að gamla góða Evrópa , sem sumir</t>
  </si>
  <si>
    <t>sé sprottin upp á ný , horfðist ekki í augu við ógnina og er ekki líkleg til að skilja þá</t>
  </si>
  <si>
    <t>Þórður . Getur aukið tiltrú á íslenskt atvinnulíf Hannes G. Sigurðsson , aðstoðarframkvæmdastjóri Samtaka atvinnulífsins , segir að Samtök atvinnulífsins</t>
  </si>
  <si>
    <t>Seðlabankinn hafi tekið ákvörðun um að lækka vexti og að sú ákvörðun hafi verið orðin tímabær . " 0,5% lækkun</t>
  </si>
  <si>
    <t>stend við það að ég hafi ekki talið ástæðu til vaxtahækkunar af hálfu Seðlabankans núna . Ég hef hins vegar</t>
  </si>
  <si>
    <t>Seðlabankinn hefur farið mjög mildilega í þessa hækkun og hún er minni en flestir gerðu ráð fyrir . Offita er</t>
  </si>
  <si>
    <t>lýtur að því að losa um þessi gjaldeyrishöft , " segir Vilmundur Jósefsson , formaður Samtaka atvinnulífsins . " Við</t>
  </si>
  <si>
    <t>Seðlabankinn skuli stíga þetta skref en það hefði þurft að gera það fyrir löngu . " Hann sagðist aðspurður álíta</t>
  </si>
  <si>
    <t>lifnar þá dagur nýr Í birtu frá bernskunnar dögum sem ber ég í hjarta mér skal í framtíðar fallegum sögum</t>
  </si>
  <si>
    <t>segja frá þér ( Höf. Hólmfríður Valdimarsdóttir ) Blessuð sé minning ástkærra foreldra og tengdaforeldra . Hólmfríður og Birgir .</t>
  </si>
  <si>
    <t>ferlinu . Ég lít svo á að þetta séu barnasjúkdómar í þessu ferli og á endanum muni allir taka því</t>
  </si>
  <si>
    <t>sem mest vitneskja sé til staðar , " segir hann . Sjálfsagðar upplýsingar Halldór kveðst telja það skaða að ekki</t>
  </si>
  <si>
    <t>flottir strákar , báðir mjög frambærilegir spilarar og það eru allir góðir leikmenn velkomnir í Þór . Við tökum þeim</t>
  </si>
  <si>
    <t>fagnandi hverjir</t>
  </si>
  <si>
    <t>sem þeir verða . ” Nánar er rætt við Donna hér að ofan . „ Ég verð náttúrlega bara að</t>
  </si>
  <si>
    <t>sem þeir verða . ” Nánar er rætt við Donna hér að ofan . Birkir Bjarnason , miðjumaður Pescara ,</t>
  </si>
  <si>
    <t>stöðum svo maður sá þá ljóslifandi fyrir sér . Í opinberri Indlandsheimsókn minni sem þingforseti áttum við því láni að</t>
  </si>
  <si>
    <t>sendiherrahjónin , Þórey og Guðmundur , tóku á móti okkur og voru með í för . Þá var gaman að</t>
  </si>
  <si>
    <t>Formaður Bændasamtakanna segir mikilvægt að standa eigi við þann sáttafarveg sem hafi verið ákveðinn þegar búvörusamningarnir voru samþykktir . Samtökin</t>
  </si>
  <si>
    <t>sérstaklega sé talað um að efla íslenskan landbúnað en skýra þurfi betur einstaka atriði , til dæmis endurskoðun á ráðstöfun</t>
  </si>
  <si>
    <t>hans . Þessu þarf að svara skýrt , allt verður að koma upp á borðið er þetta varðar . Ég</t>
  </si>
  <si>
    <t>sérstakur saksóknari hafi fengið málið inn á sitt borð , " sagði Erling í samtali við Morgunblaðið . Nánar er</t>
  </si>
  <si>
    <t>Speyer í Þýskalandi og síðan duttum við niður á það að vera boðið hingað til Georgíu . Við tókum því</t>
  </si>
  <si>
    <t>setja Nasasjón upp í fjórða sinn . " Að sjá eitthvað með nefinu Tumi segir að sýningin samanstandi af nýjum</t>
  </si>
  <si>
    <t>heimsókn frá Heiðarskóla í Leirársveit þegar ljósmyndara Skessuhorns bar að garði . Eftir langan dag í fjárhúsunum tóku því allir</t>
  </si>
  <si>
    <t>setjast niður og næra sig á einni alíslenskri pylsu með öllu . sók Skilgreiningin á því hvað tjaldsvæði er ,</t>
  </si>
  <si>
    <t>velferðarnefnd Alþingis sem hefur kallað eftir hátt í 50 umsögnum . Henný Hinz , hagfræðingur Alþýðusambandsins , segir að sambandið</t>
  </si>
  <si>
    <t>sett sé þak á kostnað sjúklinga en það sé ekki nóg . Henný Hinz , hagfræðingur Alþýðusambandsins : Kostnaður allra</t>
  </si>
  <si>
    <t>í hendur lögreglustjóra strax . Eigandi hefur þó alltaf sinn andmælarétt . " Annars held ég að hestamenn ættu að</t>
  </si>
  <si>
    <t>sett séu skýr lög og relgur um búfjárhald því það er mikilvægt fyrir allan hestaiðnaðinn í landinu . Það ætti</t>
  </si>
  <si>
    <t>þróun og markaðssetja sig sem slík . Því mætti ætla að í samræmi við þann metnað að þau tækju því</t>
  </si>
  <si>
    <t>settar séu reglur sem takmarka mengun frá starfsemi þeirra . Sú sýn sem fram kemur í grein Samorku hlýtur því</t>
  </si>
  <si>
    <t>Pabbi féll skyndilega frá og í kjölfarið fór heilsu mömmu mjög að hraka . Hún átti þó því láni að</t>
  </si>
  <si>
    <t>síðastliðin ár hefur hún verið í umsjá yndislegs starfsfólks á Hrafnistu . Nú er hún dáin eftir margra ára legu</t>
  </si>
  <si>
    <t>í jarðhitageyminn , þaðan sem það kom upphaflega . Þetta kemur fram í tilkynningu frá Orkuveitunni . „ Orkuveita Reykjavíkur</t>
  </si>
  <si>
    <t>sífellt betur er fylgst með styrk hveralyktarinnar og á fyrirtækið þátt í auknum og útbreiddari mælingum . Hinn langvinni kafli</t>
  </si>
  <si>
    <t>sinni eigin eigu . Hann flaug frá Skotlandi til Helsinki í morgun . Þjálfari íslenska karlalandsliðsins í körfubolta tekur því</t>
  </si>
  <si>
    <t>sífellt fleiri leikmenn fari út í atvinnumennsku til Evrópu . Hann segir að sífellt fleiri séu farnir að renna hýru</t>
  </si>
  <si>
    <t>í dag fjáraukalagafrumvarp þessa árs að lokinni annarri umræðu . Þingmenn stjórnarandstöðu sögðu frumvarpið ekki standast skoðun á meðan stjórnarliðar</t>
  </si>
  <si>
    <t>sífellt minna fé væri veitt til fjáraukalaga og það væri góð þróun . Kristján Ásmundsson , skólameistari Fjölbrautaskóla Suðurnesja ,</t>
  </si>
  <si>
    <t>skipunum og Júlíus í vöruafgreiðslu útgerðarinnar . Faðir minn starfaði þar með þeim öllum . Ég átti því láni að</t>
  </si>
  <si>
    <t>sigla með þeim félögum , pabba og Njalla , eitt sumar á Esjunni þegar ég var að stíga mín fyrstu</t>
  </si>
  <si>
    <t>íbúarnir vita ekki hvort þeir eigi enn heimili til að snúa aftur til . Magnús Geir Þórðarson útvarpsstjóri segir RÚV</t>
  </si>
  <si>
    <t>Sigmundur Ernir Rúnarsson hafi verið sýknaður í meiðyrðamáli sem Guðmundur Spartakus Ómarsson höfðaði gegn honum . Magnús telur þó að</t>
  </si>
  <si>
    <t>það gera um 1600 íslenskar krónur . Chris Coleman stjóri Fulham segir að endurkomu hans á Craven Cottage yrði vel</t>
  </si>
  <si>
    <t>fagnað hvað</t>
  </si>
  <si>
    <t>sína parta varðar . Davis fór frá Fulham til Tottenham fyrir 2,5 milljónir punda í júlí árið 2004 en tækifæri</t>
  </si>
  <si>
    <t>og stjórnandahrellir af guðs náð . Í sinfóníuhljómsveitum skipast jafnan sæti samkvæmt langri hefð og átti ég því láni að</t>
  </si>
  <si>
    <t>sitja beint fyrir framan þéttan múr einstakra ljúfmenna , auk Ploders þeirra Vilhjálms Guðjónssonar , Gunnars Egilson og Sigurðar Markússonar</t>
  </si>
  <si>
    <t>hafa Keilismenn sett hátt í 30 milljónir króna til ýmissa styrktarverkefna á Suðurnesjum . Keilisfélagar hafa átt því láni að</t>
  </si>
  <si>
    <t>sitja einir að sölunni á stærstu hluta svæðisins . Í tvígang hafa aðrir aðilar byrjað að selja jólatré , en</t>
  </si>
  <si>
    <t>segja að hann hafi þá orðið þjóðhetja . Gaman er að segja frá því að ég átti því láni að</t>
  </si>
  <si>
    <t>sitja hjá Vilhjálmi þegar minjasvæðið við Skriðuklaustur í Fljótsdal var formlega opnað í ágústmánuði 2012 . Ég var þarna mætt</t>
  </si>
  <si>
    <t>, sem voru bæði snörp og stutt , kom æðruleysið berlega í ljós . Við undirritaðar áttum því láni að</t>
  </si>
  <si>
    <t>sitja í bænahring með henni síðastliðin 22 ár . Þar lagði hún svo sannarlega sitt lóð á vogarskálarnar . Það</t>
  </si>
  <si>
    <t>gerðist í fyrra verkinu - þó að vera kunni að undirr. hafi í síðara tilfellinu einfaldlega átt því láni að</t>
  </si>
  <si>
    <t>sitja í miðjum sendigeisla sellósins . Sérstaklega bárust vel ómþýðir tónar neðra sviðsins , öldungis sneyddir því grómaða myrrusurgi sem</t>
  </si>
  <si>
    <t>Viggósson yfirlæknir Sjónstöðvar Íslands tók við því hlutverki á miðjum 10. áratug síðustu aldar . Ég átti því láni að</t>
  </si>
  <si>
    <t>sitja í nokkur ár í stjórn Sjónstöðvar Íslands með Guðmundi Björnssyni og var aðdáanlegt hversu vel hann fylgdist með málum</t>
  </si>
  <si>
    <t>til svars , " Þú hefðir átt að vera hér í gær " . Síðar átti ég því láni að</t>
  </si>
  <si>
    <t>sitja í stjórn hans ágæta félags Hraðfrystihúss Eskifjarðar ( síðar Eskju ) og kynnast fjölskyldu hans og helstu starfsmönnum og</t>
  </si>
  <si>
    <t>formaður Skógræktarfélags Íslands , vann við hlið Jóhanns að skógræktarmálum í tugi ára . " Ég átti því láni að</t>
  </si>
  <si>
    <t>sitja marga fundi með Jóhanni ásamt félögum okkar úr skógræktarfélögunum . Hann var einkar vel hreinskiptinn og rökfastur gagnvart málstað</t>
  </si>
  <si>
    <t>að hann var um árabil nánasti samstarfsmaður föður míns í stjórn Kaupfélags Þingeyinga . Síðar átti ég því láni að</t>
  </si>
  <si>
    <t>sitja með Böðvari í stjórn KÞ í nokkur ár og einnig að vinna með honum að sameiningu sparisjóða héraðsins .</t>
  </si>
  <si>
    <t>sem til væri fyrir æskuna og um leið ein besta auglýsing fyrir okkar bæ . Ég átti því láni að</t>
  </si>
  <si>
    <t>sitja með Eiríki í stjórn knattspyrnuráðs Akraness um tíma og kynntist honum náið þar . Það var sama hver verkefnin</t>
  </si>
  <si>
    <t>en þau voru mörg í gegnum árin . Hin síðustu ár áttu nokkrir félagar og kunningjar Dagfinns því láni að</t>
  </si>
  <si>
    <t>sitja með honum að spjalli á veitingahúsinu Kaffivagninum á Granda svo til daglega . Þar var tekist á í góðu</t>
  </si>
  <si>
    <t>til í stjórn Stómasamtakanna næstu tvo áratugi og var þá gjarnan ritari þeirra . Við sem áttum því láni að</t>
  </si>
  <si>
    <t>sitja með honum í stjórn áttum öll harla gott samstarf við hann . Á fundum fitjaði hann gjarnan uppá einhverju</t>
  </si>
  <si>
    <t>við stjórnartaumum skömmu eftir efnahagshrun og stýrði félaginu allt til ársins 2016 . Ég undirritaður átti ekki því láni að</t>
  </si>
  <si>
    <t>sitja með Ingimar í stjórn en við áttum hins vegar í nánu samstarfi varðandi eitt helsta baráttumál félagsins , þ.e.</t>
  </si>
  <si>
    <t>1950 og varð strax oddviti , hann sat óslitið sem oddviti í 40 ár . Ég átti því láni að</t>
  </si>
  <si>
    <t>sitja með Jóni í sveitarstjórn síðustu fjögur árin . Þó að við værum ekki alltaf sammála um lausnir og leiðir</t>
  </si>
  <si>
    <t>að líða og áður en við vitum af er vegurinn á enda . Við hjónin höfum átt því láni að</t>
  </si>
  <si>
    <t>sitja nokkrar kvöldstundir með Valgeiri seinustu árin hans í vegferð sinni hér á jörðu . Ástæður þessar eru ótrúleg eljusemi</t>
  </si>
  <si>
    <t>þess glöggan vott en þar skapaði snilld hennar fagurt umhverfi , sem hreif alla , er áttu því láni að</t>
  </si>
  <si>
    <t>sjá . Þorgerður fékk þess notið að eiga góðan mann og börn , maka þeirra og afkomendur , þar sem</t>
  </si>
  <si>
    <t>leikmönnum annarra liða hversu miklum framförum hann hefur tekið . Hann er orðinn einn af þeim leikmönnum sem önnur lið</t>
  </si>
  <si>
    <t>sjá á meðal varamanna . Emil getur spilað fremstur á miðju og þar líður honum best en einnig getur hann</t>
  </si>
  <si>
    <t>Steiná allt sitt líf og var við góða heilsu vel fram á þetta ár . Hann átti því láni að</t>
  </si>
  <si>
    <t>sjá börn sín og barnabörn taka við búi eftir sig , fylgjast með og taka þátt í lífi og starfi</t>
  </si>
  <si>
    <t>Reid frá Bretlandi en Ólafía lék með Reid í úrtökumóti fyrir LGPA mótaröðina árið 2016 . Ólafía tekur því eflaust</t>
  </si>
  <si>
    <t>sjá Brickyard Crossing golfvöllinn eftir erfitt ár en þar náði hún besta árangri sínum á ferlinum í fyrra þegar hún</t>
  </si>
  <si>
    <t>kveðjustund . Fyrir um 50 árum kynntust þið mamma og hafið síðan verið óaðskiljanleg og hafið átt því láni að</t>
  </si>
  <si>
    <t>sjá fjölskylduna stækka og dafna . Líf þitt hefur á svo margan hátt verið gleðiríkt og gjöfult og mannkostir þínir</t>
  </si>
  <si>
    <t>sem þarf til að fá stigin þrjú . Það er frábært að fá Hörpu aftur inn í liðið , við</t>
  </si>
  <si>
    <t>sjá hana . Við áttum ekki í vandræðum með að skora í lokaleikjum undankeppni Evrópumótsins en meiðsli og fjarvera lykilmanna</t>
  </si>
  <si>
    <t>leik , þeir eru reynslumiklir leikmenn sem þekkja vel leiki af þessari stærðargráðu , “ segir Craig sem tekur því</t>
  </si>
  <si>
    <t>sjá Hauk spila í einu af stærstu liðum Frakklands . „ Hann er í liði þar sem hann þarf ekki</t>
  </si>
  <si>
    <t>sumar stofnaði hann ásamt öðrum flugfélag sem sérhæfir sig meðal annars í útsýnisferðum fyrir ferðamenn . Því hefur verið tekið</t>
  </si>
  <si>
    <t>sjá hversu margir fyrrverandi bankastarfsmenn hafa verið sóttir til saka eftir hrun og jafnvel dæmdir . Hvað þykir þér um</t>
  </si>
  <si>
    <t>leikmaður , “ segir Guðmundur Þórður Guðmundsson , þjálfari A-landsliðsins , um frammistöðu liðsins á mótinu . Guðmundur tók því</t>
  </si>
  <si>
    <t>sjá leikmenn axla ábyrgð á jafn stóru sviði . „ Það er kærkomið fyrir mig að sjá hversu langt þessir</t>
  </si>
  <si>
    <t>með Södertälje og Ragnhildur Kjartansdóttir mun leika með Färjestad BK . Jón Benedikt Gíslason , þjálfari kvennalandsliðsins , tekur því</t>
  </si>
  <si>
    <t>sjá leikmenn íslenska landsliðsins fara utan og spila þar . „ Þetta er eitthvað sem við hjá landsliðinu þurftum á</t>
  </si>
  <si>
    <t>grunni hennar lét Jón sig dreyma um bjarta framtíð fyrir fólkið í landinu . Hann átti og því láni að</t>
  </si>
  <si>
    <t>sjá marga af draumum sínum verða að veruleika . Við getum rétt gert okkur í hugarlund hvílíkar breytingar urðu á</t>
  </si>
  <si>
    <t>menn sem hafa miklar tilfinningar en jafnframt bakið til að bera þær gleymast seint . Guðmundur átti því láni að</t>
  </si>
  <si>
    <t>sjá margt af því sem hann átti frumkvæði að verða að veruleika og naut þar hæfileika sinna . Hitt er</t>
  </si>
  <si>
    <t>Þú fagnaðir með okkur börnunum þínum , tengdabörnum , barnabörnum og langömmubörnum nú um jólin og áttir þeirri gæfu að</t>
  </si>
  <si>
    <t>sjá og gleðjast yfir nýfæddu langömmubarni þínu . Við vitum öll hve þú elskaðir öll þín börn og afkomendur .</t>
  </si>
  <si>
    <t>. Hann hefur birt fjölda greina um rannsóknir sínar og fræðasvið hérlendis og erlendis . ÉG ÁTTI því láni að</t>
  </si>
  <si>
    <t>sjá söngleikinn Annie í Austurbæ á dögunum með allri fjölskyldunni en söngleikurinn byggist á teiknimyndinni um litla munaðarleysingjann Annie .</t>
  </si>
  <si>
    <t>skartgripasöfnum heims . Hann hannaði skartgripi fyrir rússneska keisarann og raunar flestar konungsfjölskyldur Evrópu . Ég átti því láni að</t>
  </si>
  <si>
    <t>sjá verk eftir hann , sem ég hafði ekki áður séð , þegar ég fór til Moskvu . Þar ræddi</t>
  </si>
  <si>
    <t>upp hvort paranna hafði sigrað . Sjaldan hefur sést eins glæsilegur dans hjá fólki á þessum aldri og ber að</t>
  </si>
  <si>
    <t>sjá þennan aldurshóp svona stóran og glæsilegan . Hluti af þessum keppendum er fólk sem keppt hefur í flokki áhugamanna</t>
  </si>
  <si>
    <t>sína um " öfluga " stækkun bandalagsins síðar á árinu . En hvorttveggja bendir til að Bandaríkjastjórn muni taka því</t>
  </si>
  <si>
    <t>sjá þessa áður geysi-sterku hernaðarblokk breytast í íburðarmikið , pólitískt kjaftaþing fyrir Evrópu . Heimurinn þarf ekki á enn einu</t>
  </si>
  <si>
    <t>við amerískan háskóla og gast því tekið að þér kennslu í enskri tungu líka . Átti ég því láni að</t>
  </si>
  <si>
    <t>sjá þig þar sem á heimavelli værir þegar við nokkrir kennarar sóttum saman sumarnámskeið í New York-ríki seint á áttunda</t>
  </si>
  <si>
    <t>verið athyglisvert að fylgjast með viðbrögðum pólitískra andstæðinga Bjarna við hugmyndafræðilegri endurfæðingu hans . Í stað þess að taka því</t>
  </si>
  <si>
    <t>Sjálfstæðisflokkurinn heiti því að styðja lítilmagnann og velferðarkerfið og hætti að eyða öllum kröftum sínum í að hlúa að heilsu</t>
  </si>
  <si>
    <t>hann . Ríkisstjórnin hélt fund með þingnefndum í Þjóðmenningarhúsinu í gær . Jóhanna Sigurðardóttir segist mjög ánægð með hann og</t>
  </si>
  <si>
    <t>Sjálfstæðisflokkurinn sé kominn að borðinu að ný . Fulltrúar stjórnarandstöðuflokkanna þriggja sátu fund með fimm ráðherrum ríkisstjórnarinnar í stjórnarráðinu í</t>
  </si>
  <si>
    <t>gat liðið langur tími að við hittumst en alltaf var vináttan traust . Síðustu ár áttum við því láni að</t>
  </si>
  <si>
    <t>sjást nokkuð reglulega og var stofnað til góðs vináttuhóps sem stóð fyrir mörgum hittingum . Þar ríkti gleðin og slegið</t>
  </si>
  <si>
    <t>í veg fyrir það er hugsanlega best að veiða hina . " Skipstjórar bestu stjórnendur sem hugsast getur Kristinn segist</t>
  </si>
  <si>
    <t>sjávarútvegsráðherra hafi nú boðað að meira tillit verði tekið til fiskifræði sjómannsins . Hann segist þeirrar skoðunar að leita ætti</t>
  </si>
  <si>
    <t>haust . Í þeirri mælingu kom fram að heildarvísitala þorsks væri hin hæsta frá upphafi mælinga . Stjórn Útvegsbændafélags Vestmannaeyja</t>
  </si>
  <si>
    <t>sjávarútvegsráðherra hefur með ákvörðun sinni tekið meira tillit til fiskifræði sjómannsins og reynslu sjómanna í áranna rás og beinir því</t>
  </si>
  <si>
    <t>í haldi Írana í nærri tvær vikur komu heim til Bretlands nú fyrir hádegi . Tony Blair , forsætisráðherra Bretlands</t>
  </si>
  <si>
    <t>sjóliðarnir væru komnir aftur heim öryggir og ómeiddir . Veruleg örtröð var í vínbúðum höfuðborgarsvæðisins í gær . Víða var</t>
  </si>
  <si>
    <t>áfangaskýrslu þeirra segir m.a. að bæði á hinum Norðurlöndunum og annars staðar í Evrópu eigi sú hugmynd vaxandi fylgi að</t>
  </si>
  <si>
    <t>sjúkrahús framtíðarinnar verði mikilvægur hluti í uppbyggingu samfélagsins og borgarlífsins . Innan sjúkrahúsanna sé líka æ meiri vilji til að</t>
  </si>
  <si>
    <t>í einskonar rússneskri rúlletu gagnvart uppbyggingu annarra og vænlegri atvinnugreina í viðkomandi héruðum er lokið . Vinstri grænir í Skagafirði</t>
  </si>
  <si>
    <t>Skagfirðingar geti nú einbeitt sér á nýjan leik að uppbyggingu fjölbreyttara atvinnulífs í héraðinu fyrir það unga fólk sem er</t>
  </si>
  <si>
    <t>að landið verði allt ljósleiðaravætt . Ég fagna áherslu á nýsköpun á öllum sviðum og um allt land . Ég</t>
  </si>
  <si>
    <t>skattar verði ekki hækkaðir . Ég fagna lækkun vaxta og afnám verðtryggingar á lánum ungs fólks . Ég fagna aukinni</t>
  </si>
  <si>
    <t>skattar verði ekki hækkaðir . Ég fagna Miðflokknum . Daníel Þórarinsson Skógarbóndi „ Við viljum nýjar áherslur og félagslega sinnaða</t>
  </si>
  <si>
    <t>fagna því að landið verði allt ljósleiðaravætt . Ég fagna því að allt ísland fari að virka saman . Ég</t>
  </si>
  <si>
    <t>skattar verði ekki hækkaðir . Ég fagna Miðflokknum . Höfundur er skógarbóndi . Umfjöllun Stundarinnar um málefni forsætisráðherra og lögbann</t>
  </si>
  <si>
    <t>eiga sæti . Gunnar Karl Guðmundsson , forstjóri Skeljungs , segist jákvæður gagnvart þessum breytingum hjá Olíufélaginu . Hann segist</t>
  </si>
  <si>
    <t>Skeljungur losni nú út úr samstarfi olíufélaganna enda hafi það verið hamlandi fyrir alla aðila . LEIKTÆKIÐ dvd-kids , sem</t>
  </si>
  <si>
    <t>mjög gaman af og ef hún myndi byrja aftur , yrði hún geimvísindamaður . " Ég á því láni að</t>
  </si>
  <si>
    <t>skilja ekki nútímaeðlisfræði þannig að þetta virkar á mig eins og púra ljóðlist , " segir Sigurður . " Þarna</t>
  </si>
  <si>
    <t>sem annars hefðu verið óhjákvæmilegar . Stjórnarnefndin samþykkti á fundinum í dag ályktun , þar sem þeim viðbrögðum stjórnvalda er</t>
  </si>
  <si>
    <t>skipa nefndir til að fjalla um málefni stofnunarinnar og að tryggja rekstur hennar með auknum fjárveitingum . Að áliti stjórnenda</t>
  </si>
  <si>
    <t>við hæfi að þetta mikla aflaskip kæmi til heimahafnar á sunnudaginn með fyrsta loðnufarm sinn á vertíðinni . Til að</t>
  </si>
  <si>
    <t>skipið hefur verið í eigu Síldarvinnslunnar í 40 ár var gömlum Barkarmönnum boðið til kaffiveislu um borð og var þar</t>
  </si>
  <si>
    <t>kafin við að gera allt klárt fyrir fyrstu gestina í dag og lúðrasveit lék á hafnarbakkanum því verið var að</t>
  </si>
  <si>
    <t>skipið leggur úr höfn í kvöld , í fyrstu hringferð sinni um Ísland . Skemmtiferðaskip eru reyndar tíðir gestir í</t>
  </si>
  <si>
    <t>, já synir okkar sko annar var skipstjóri og hinn vélstjóri og karlinn sem sagt faðir þeirra nýhættur . Hún</t>
  </si>
  <si>
    <t>skipið verði áfram í Vestmannaeyjum . Sveitarfélagið nýtir forkaupsrétt sinn að skipinu og selur það áfram til útgerðarmanna í Vestmannaeyjum</t>
  </si>
  <si>
    <t>samkomulag minnihlutans um formennsku í nefndum yrði allt tekið upp er hins vegar alls ekki ólíklegt að Samfylking tæki því</t>
  </si>
  <si>
    <t>skipta á formannsembættum við Miðflokkinn . Reykvíkingar yrðu enda eflaust ánægðir að fá Helgu Völu , þingmann Reykjavíkur , í</t>
  </si>
  <si>
    <t>einhverjum tilfellum telur skiptastjóri að ekki liggi fyrir nægilegar upplýsingar til að varpa ljósi á einstök mál . Er því</t>
  </si>
  <si>
    <t>skiptastjóri leiti allra leiða , þ.m.t. leiti aðstoðar þartilbærra yfirvalda , við skoðun sína . " Í endurriti úr skiptabók</t>
  </si>
  <si>
    <t>skiptastjóri leiti allra leiða , þ.m.t. leiti aðstoðar þartilbærra yfirvalda , við skoðun sína . 2 . Fyrsti skiptafundur var</t>
  </si>
  <si>
    <t>Clippers 82 - 95 San Antonio - Memphis 107 - 97 Golden State - Dallas 103 - 112 Bæjarráð Sandgerðisbæjar</t>
  </si>
  <si>
    <t>skipuð hafi verið nefnd til að móta stefnu um lagningu raflína í jörð og þau sjónarmið sem taka ber mið</t>
  </si>
  <si>
    <t>. Skyldurnar sátu í fyrirrúmi . Það sem maður hafði lofað varð að standa . Ég átti því láni að</t>
  </si>
  <si>
    <t>skipverjar voru mér góðir og tóku margan snúninginn af mér og bætti það upp erfiðustu tímana . Eftir að línan</t>
  </si>
  <si>
    <t>þyrfti sem sagt einfaldlega að ganga til kosninga , þá sagðist ég alveg sáttur við það . Ábúendur í Svartárkoti</t>
  </si>
  <si>
    <t>Skjálfandafljót fari í verndarflokk eins og verkefnisstjórn rammaáætlunar leggur til . Auk fjárbúskapar eru í Svartárkoti starfrækt rannsóknarsetur og ferðaþjónusta</t>
  </si>
  <si>
    <t>fullnýta þau verðmæti sem dregin eru á land . Fleiri frumkvöðlar horfa til hafs , segir í greiningunni og því</t>
  </si>
  <si>
    <t>skólamenn hafi tekið af skarið og brugðist við þessari þróun með því að bjóða nýja námsleið . 25% aukning Niðurstaða</t>
  </si>
  <si>
    <t>lokinni útskrift úr Háskólanum sótti ég strax um kennslu á framhaldsstigi hjá fræðsluskrifstofu Reykjavíkur og hélt að mér yrði tekið</t>
  </si>
  <si>
    <t>skortur var á kennurum með full réttindi . Um haustið fór ég galvösk á fund fræðslustjórans í Reykjavík og spurði</t>
  </si>
  <si>
    <t>ég kveðja þig , elsku Bubbi . Ég trúi því og veit að þú fylgist áfram með enska boltanum og</t>
  </si>
  <si>
    <t>skoruðu marki þinna manna , Man . Utd . , svo undir tekur í himnasölum . Takk fyrir allt .</t>
  </si>
  <si>
    <t>en sjónrænna áhrifa gæti vissulega þegar vatnið sé minna . Heilbrigðiseftirlit Suðurlands segir úrbæturnar hafa tekið alltof langan tíma en</t>
  </si>
  <si>
    <t>skriður hafi komist á málið í fyrra og að framkvæmdir við hreinsistöðina hefjist í ár . Ásta segir íbúa hafa</t>
  </si>
  <si>
    <t>, Gísli , Guðný , Hrefna , Sunna og Steffen . Fyrir tæpum þremur áratugum átti ég því láni að</t>
  </si>
  <si>
    <t>skyggnast inn í líf þeirra Kristínar og Hólmfríðar , ástföngnu systradætranna . Frá fyrstu kynnum þróaðist með okkur einlæg og</t>
  </si>
  <si>
    <t>fagnar því að komnir séu fram raunverulegir valkostir um flugvöll á höfuðborgarsvæðinu sem ræða þurfi af yfirvegun . Halldór segist</t>
  </si>
  <si>
    <t>skýrsla Rögnunefndarinnar svokölluðu sé komin út . Hann eigi eftir að skoða valkostina betur , en ætli að taka þátt</t>
  </si>
  <si>
    <t>Helgadóttir „ Þetta er nú leiðindaklúður með birtingu skýrslunnar , ég get alveg tekið undir það um leið og ég</t>
  </si>
  <si>
    <t>skýrslan sé komin fram , “ sagði Óttarr , í fréttum Stöðvar 2 í janúar , þegar hann var inntur</t>
  </si>
  <si>
    <t>í Wheatus að Brendan Brown frátöldum . Jimenez var næstur , en hann leikur á fjölda hljóðfæra og tók því</t>
  </si>
  <si>
    <t>slást í hópinn þegar hann heyrði prufu af fyrsta laginu , en hann kemur við sögu í upptökustjórninni með Brendan</t>
  </si>
  <si>
    <t>fæðingardag og það án þess að gefin sé upp nokkur ástæða . Hins vegar ef fóstrið á því láni að</t>
  </si>
  <si>
    <t>sleppa lifandi eftir um níu mánuði úr móðurkviði , í ranglátan og ósanngjarnan heiminn , þá kveður gjarnan við hneykslan</t>
  </si>
  <si>
    <t>) gera ráð fyrir að önnur flugfélög fylgi í kjölfarið . " Reynsla erlendis frá sýnir að farþegar taka því</t>
  </si>
  <si>
    <t>sleppa við biðraðir og spara tíma með því að innrita sig sjálfir . Ástæða er til að ætla að sama</t>
  </si>
  <si>
    <t>FLE ) gera ráð fyrir að önnur flugfélög fylgi í kjölfarið . Reynsla erlendis frá sýnir að farþegar taka því</t>
  </si>
  <si>
    <t>sem skáldið notaði við skrif sín . Davíð Oddsson forsætisráðherra undirritaði kaupsamninginn fyrir hönd ríkisins og sagðist að undirritun lokinni</t>
  </si>
  <si>
    <t>slíkur atburður hefði gerst og ætti Auður Laxness og fjölskylda þakkir skildar fyrir ákvörðun sína . Við sama tækifæri undirrituðu</t>
  </si>
  <si>
    <t>Kredia Group að það léti af innheimtu ólögmætra vaxta tafarlaust . Sjá einnig Smálán heyra nú sögunni til „ Neytendasamtökin</t>
  </si>
  <si>
    <t>smálánafyrirtækin undir Kredia Group viðurkenni að vextir smálána hafi í áraraðir verið ólöglega háir og hafi ákveðið að lækka þá</t>
  </si>
  <si>
    <t>í nótt grunaðir um akstur undir áhrifum áfengis eða fíkniefna . Annar mannanna hefur ítrekað ekið sviptur ökuréttindum . Neytendasamtökin</t>
  </si>
  <si>
    <t>hann einstakt samband við þau sem hann mun ávallt búa að . Helgi og Tómas áttu einnig því láni að</t>
  </si>
  <si>
    <t>sofa í húsbílnum hjá ömmu og afa , sem þótti afar spennandi . Það gaf þeim bræðrum og Katrínu mikið</t>
  </si>
  <si>
    <t>og meiriháttar greiningu hjá Benedikt á netfanginu lafleur@simnet.is Rýndu í tölurnar áður en þau giftu sig „ Við erum að</t>
  </si>
  <si>
    <t>sólin er komin aftur í bæinn , “ segir Sesselja Jónasardóttir framleiðslustjóri listahátíðarinnar List í ljósi á Seyðisfirði sem hófst</t>
  </si>
  <si>
    <t>janúar , þegar nemendur yngri deilda skólans við Norðurgötu á Siglufirði gengu upp að kirkjutröppum og sungu lög til að</t>
  </si>
  <si>
    <t>sólin var á ný farin að varpa geislum sínum yfir bæinn eftir um 10 vikna hlé . Umræddar húfur eru</t>
  </si>
  <si>
    <t>vissulega verið til staðar . Verkið nefnist " Per la Ricuperata Salute di Ofelia " og var samið til að</t>
  </si>
  <si>
    <t>söngvari sem flutt hafði tónlist beggja tónskálda hafði náð heilsu eftir erfið veikindi . Óljóst er hvort það hefur nokkru</t>
  </si>
  <si>
    <t>í sumar . Djúpivogur í uppáhaldi „ Ég er að fara til Boston ásamt eiginmanni mínum og móður til að</t>
  </si>
  <si>
    <t>sonur okkar , Friðrik Árni héraðsdómslögmaður , er að útskrifast frá lagadeild Harvard-háskóla , með ágætiseinkunn eins og hans er</t>
  </si>
  <si>
    <t>, hann getur hlaupið og kastað og það eru öflugir varnarmenn innan hópsins , “ sagði Shaun sem tók því</t>
  </si>
  <si>
    <t>spila á Íslandi . „ Það hafa nokkrir spilað utan Bandaríkjanna en þetta er öðruvísi og spennandi tækifæri . “</t>
  </si>
  <si>
    <t>þar sannarlega undir nafni . Vináttan leiddi okkur einnig um víðan völl . Við áttum meðal annars því láni að</t>
  </si>
  <si>
    <t>spila golf með Jóhanni og njóta þess að sjá hann leika listir sínar í þeirri íþrótt sem hann unni alla</t>
  </si>
  <si>
    <t>dollurum . " " Ég hef leikið þennan konsert ótal , ótal sinnum . Ég átti líka því láni að</t>
  </si>
  <si>
    <t>spila hann þrisvar með Walton sjálfan sem hljómsveitarstjóra ; einu sinni með BBC-hljómsveitinni á Proms-hátíðinni í London og tvisvar með</t>
  </si>
  <si>
    <t>dreng mun fylgja mér og mínu fólki um ókomin ár . Hrefna Wigelund Steinþórsdóttir . Ég átti því láni að</t>
  </si>
  <si>
    <t>spila í 16 manna hljómsveit undir stjórn Kristjáns Kristjánssonar eða KK eins og hann var oftast kallaður . Kristján vissi</t>
  </si>
  <si>
    <t>spilaði á samhliða harmonikunni . Leiðir okkar Þorsteins lágu saman árin 1967 - 1974 þegar ég átti því láni að</t>
  </si>
  <si>
    <t>spila í hljómsveit hans ásamt Kristni Alexanderssyni . Það var mikill og góður skóli og hef ég búið að þeirri</t>
  </si>
  <si>
    <t>börnum þeirra og öðrum ástvinum samúðarkveðjur . Hjörleifur Sveinbjörnsson . Ég kynntist Guðmundi fyrst þegar ég átti því láni að</t>
  </si>
  <si>
    <t>spila körfubolta með ÍR sem á þeim tíma hafði á að skipa úrvals leikmönnum og var Guðmundur einn þeirra .</t>
  </si>
  <si>
    <t>fjölda sterkra móta á erlendri grund , alls staðar landi og þjóð til sóma . Undirritaður átti því láni að</t>
  </si>
  <si>
    <t>spila með Erlu og Sigfúsi undanfarin ár í litlum hjónaklúbbi þar sem við glöddumst saman fern hjón , spiluðum bridge</t>
  </si>
  <si>
    <t>. Nú Venni , Gaui og Haddi hafa haslað sér völl við gullna hliðið . Ég átti því láni að</t>
  </si>
  <si>
    <t>spila með þeim nokkra leiki . " Gunnar J. Straumland segir á Boðnarmiði að lægðarómynd nálgist okkur hratt með fylgjandi</t>
  </si>
  <si>
    <t>tala nú ekki um Lunch United sem er knattspyrnufélag heldri manna í borginni . Ég hef átt því láni að</t>
  </si>
  <si>
    <t>spila með þeim síðustu tíu ár . Ég horfi mikið á fótbolta , hugsa mikið um fótbolta og spila mikið</t>
  </si>
  <si>
    <t>Nína kunni svo vel að rækta . Bridge átti hug Nínu um langan tíma og átti hún því láni að</t>
  </si>
  <si>
    <t>spila við sömu konurnar í áratugi . Þeim eru færðar bestu þakkir fyrir að gera henni kleift að komast í</t>
  </si>
  <si>
    <t>, það væri hvort eð er einu fyrirtæki færra sem getur boðið þjónustuna . Páll Matthíasson , forstjóri Landspítalans ,</t>
  </si>
  <si>
    <t>spítalinn reki nýtt sjúkrahótel fyrstu tvö árin hið minnsta í stað þess að reksturinn verði boðinn út . Lengi hefur</t>
  </si>
  <si>
    <t>á hendur Einari Bárðarsyni , eiginmanni Áslaugar Thelmu , vegna tilraunar til fjárkúgunar í bréfi til fyrirtækisins . Bjarni Már</t>
  </si>
  <si>
    <t>staðreyndir málsins séu komnar fram . Málið hafi hinsvegar skaðað mannorð hans . Jóhann Bjarni Kolbeinsson : Hyggstu leita réttar</t>
  </si>
  <si>
    <t>í dag , föstudaginn 1. febrúar . Staðurinn er þekktur fyrir úrvals pitsur og eru margir Borgnesingar sem taka því</t>
  </si>
  <si>
    <t>staðurinn hefur nú verið opnaður að nýju . Líkamsárás sem starfsmaður Matvælastofnunar varð fyrir í eftirliti hefur verið kærð til</t>
  </si>
  <si>
    <t>öruggustu svæðum landsins , " sagði Guðmundur Ingi Ásmundsson , forstjóri Landsnets , við Morgunblaðið í gær þegar því var</t>
  </si>
  <si>
    <t>stærsta verkefni í sögu Landsnets er lokið . Verkið fólst í að því að tengja Þeistareykjavirkjun við landsnetið og iðnaðarsvæðið</t>
  </si>
  <si>
    <t>lýsi sé sérísilenskt fyrirbæri , það er mikil hefð í mörgum löndum fyrir lýsistöku . Við eigum því láni að</t>
  </si>
  <si>
    <t>standa á gömlum og góðum grunni og eigum marga viðskiptavini sem hafa verið hjá okkur í um og yfir 40</t>
  </si>
  <si>
    <t>að sýna æðruleysi og kjark . Þá eiginleika hafði Þórður Guðjónsson . Á löngum sjómannsferli átti Þórður því láni að</t>
  </si>
  <si>
    <t>standa að björgun skipbrotsmanna í sjávarháska í nokkur skipti . Eitt þeirra var þegar hann , ásamt áhöfn sinni á</t>
  </si>
  <si>
    <t>, lífskraftar láta á sjá og slakna um síðir . Það er gangur lífsins . Haukur átti því láni að</t>
  </si>
  <si>
    <t>standa keikur með sitt þar til fyrir fáum mánuðum að eitthvað brast og heilsu hrakaði mjög hratt . Þá kom</t>
  </si>
  <si>
    <t>var hann virkur í Kirkjukór Landeyja um áratuga skeið og hafði afar þýða bassarödd . Ég átti því láni að</t>
  </si>
  <si>
    <t>standa við hlið hans í kórnum og fór ávallt vel á með okkur . Það er lán að fá að</t>
  </si>
  <si>
    <t>við þann sem ég hafði ímyndað mér eða Sossa yfir viðbrögðum mínum . Þannig átti ég líka því láni að</t>
  </si>
  <si>
    <t>starfa á Ólafsfirði síðasta sumar og eiga með Sossu margar góðar stundir . Vissulega vildi maður að þær hefðu verið</t>
  </si>
  <si>
    <t>við fyrstu kynni varð stórbrotinn persónuleiki hennar hverjum þeim sem varð þeirra aðnjótandi ógleymanlegur . Ég átti því láni að</t>
  </si>
  <si>
    <t>starfa á sama vinnustað og Sigga Páls á seinni hluta 9. áratugarins . Smitandi hlátur hennar , dugnaður , hlýtt</t>
  </si>
  <si>
    <t>var vakað yfir velferð hans . Það hlýtur að vera hverjum manni lífsfylling og hamingja að eiga því láni að</t>
  </si>
  <si>
    <t>starfa heilshugar alla ævina að brennandi áhugamáli sínu . Árni Pétur var ræktunarmaður af lífi og sál - sannur bóndi</t>
  </si>
  <si>
    <t>erfiðleika tímabil með þeim árangri að í dag er Gjögur með stöndugri útgerðum landsins . Ég átti því láni að</t>
  </si>
  <si>
    <t>starfa hjá Gjögri , nánast alla mína sjómannstíð , eða í um 15 ár . Byrjaði sem kokkur en varð</t>
  </si>
  <si>
    <t>. Síðari árin tók hann til hendi sem umsjónarmaður á Reykjalundi en þar hef ég einnig átt því láni að</t>
  </si>
  <si>
    <t>starfa með Auði eiginkonu hans í meira en þrjá áratugi . Þessum línum fylgja innilegar samúðarkveðjur til Auðar , Lilju</t>
  </si>
  <si>
    <t>kallar fram ótal minningar frá árum sem voru mótunarár , þroskaár en líka uppskerutími . Ég átti því láni að</t>
  </si>
  <si>
    <t>starfa með Böðvari Guðlaugssyni sérkennara um áratuga skeið . Seint verður fullþökkuð hin dýrmæta samfylgd með honum , Magnúsi ,</t>
  </si>
  <si>
    <t>gildi en þeir jákvæðu og uppbyggilegu straumar sem góð samskipti leiða af sér . Við áttum báðir því láni að</t>
  </si>
  <si>
    <t>starfa með Dagbjarti Einarssyni um margra ára skeið og þar bar aldrei skugga á . Dagbjartur var formaður stjórnar SÍF</t>
  </si>
  <si>
    <t>yrði út úr vítahring verðbólgunnar ef afstýra ætti enn versnandi stöðu fólks og fyrirtækja . Ég átti því láni að</t>
  </si>
  <si>
    <t>starfa með Einari Oddi sem framkvæmdastjóri VSÍ í formennskutíð hans hjá samtökunum . Það var mikil reynsla , ánægjuleg og</t>
  </si>
  <si>
    <t>hann það sjálfur á tímum " hafta og leyfa " sem viðgengust árið 1949 . Ég átti því láni að</t>
  </si>
  <si>
    <t>starfa með föður mínum á árunum 1959 – 1980 en þá varð hann fyrir alvarlegu slysi sem gerði hann óvinnufæran</t>
  </si>
  <si>
    <t>. " Tilkynning Árna Sigfússonar Tilkynning Árna er svohljóðandi : " Síðastliðin þrjú ár hef ég átt því láni að</t>
  </si>
  <si>
    <t>starfa með frábæru starfsfólki og góðum viðskiptavinum Tæknivals og síðar Aco-Tæknivals . Verkefnin voru krefjandi en á síðasta ári náði</t>
  </si>
  <si>
    <t>hjá því að við vissum af því báðir tveir og vorum mikið stoltir af . Ég átti því láni að</t>
  </si>
  <si>
    <t>starfa með frænda við kennslustörf við Seyðisfjarðarskóla í um 15 ár . Hann kom til kennslu við skólann haustið 1968</t>
  </si>
  <si>
    <t>níræðisaldri þá var langlífi einkennandi í hans ætt og hann ern og hress . Við sem áttum því láni að</t>
  </si>
  <si>
    <t>starfa með Geir Þorsteinssyni erum allir betri vegna þeirrar reynslu . Geir var einkar lagið að setja sig inn í</t>
  </si>
  <si>
    <t>á íslensku , heildstætt yfirlit yfir þau umhverfisvandamál sem heimsbyggðin stendur frammi fyrir . Við undirritaðir áttum því láni að</t>
  </si>
  <si>
    <t>starfa með Gunnari að framgangi gróðurverndar og uppgræðslu á vettvangi samtakanna Gróður fyrir fólk í Landnámi Ingólfs . Gunnar var</t>
  </si>
  <si>
    <t>. Hann hallmælti ekki fólki þótt hann kynni vel að takast á í brýnum . Ég átti því láni að</t>
  </si>
  <si>
    <t>starfa með Gylfa í Alþýðuflokknum þótt hann væri þá að mestu búinn að draga sig í hlé . Hann hringdi</t>
  </si>
  <si>
    <t>til að verða þeim að sem mestu og bestu liði í baráttunni við námsefnið . Ég átti því láni að</t>
  </si>
  <si>
    <t>starfa með Halldóri í rúman aldarfjórðung við Flensborgarskólann , bæði sem samkennari hans og yfirmaður . Þar kynntist ég ósérhlífni</t>
  </si>
  <si>
    <t>ljós fyrir . Menn biðu eftir því sem Helgi sagði þegar fundir voru haldnir . Ég átti því láni að</t>
  </si>
  <si>
    <t>starfa með Helga að Rjómabúinu Baugsstöðum frá 1992 en með okkur í stjórn voru Páll Lýðsson og Sigurður Pálsson húsvörður</t>
  </si>
  <si>
    <t>hún hefur alla tíð verið stoð og stytta , sterk eins og klettur , heldur átti ég því láni að</t>
  </si>
  <si>
    <t>starfa með henni , fyrst í Samtökum kvenna á vinnumarkaði , sem stofnuð voru 1982 , þar sem hún var</t>
  </si>
  <si>
    <t>því þung skref fyrir Valborgu að þurfa að hætta störfum vegna veikinda sumarið 2007 . Ég átti því láni að</t>
  </si>
  <si>
    <t>starfa með henni í 13 ár , það var góður tími og bar ekki skugga á . Glaðværð Valborgar ,</t>
  </si>
  <si>
    <t>og smitandi hlátur , í stuttu máli sagt ; hún hafði mjög góða nærveru . Ég átti þeirri gæfu að</t>
  </si>
  <si>
    <t>starfa með henni í áraraðir er hún var læknaritari á Grund . Hún var elskuð af skjólstæðingum mínum , þeim</t>
  </si>
  <si>
    <t>vinnufélagi , glaðlynd og góð fyrirmynd þeim er yngri voru . Það er dýrmætt að hafa átt því láni að</t>
  </si>
  <si>
    <t>starfa með henni og eiga hana að vini . Hvíl í friði , kæra vinkona , að loknum löngum og</t>
  </si>
  <si>
    <t>traustur samstarfsmaður sem bar virðingu fyrir nemendunum og öðrum er að skólastarfinu komu . Ég átti líka því láni að</t>
  </si>
  <si>
    <t>starfa með henni sem fótbolta mömmu og þar var gleðin ekki síðri og mun minning um skemmtileg unglingalandsmót lifa um</t>
  </si>
  <si>
    <t>var gott að koma inn á fallega heimilið þeirra hjónanna í Selvogsgrunni . Á menntaskólaárunum átti ég því láni að</t>
  </si>
  <si>
    <t>starfa með honum , er við unnum saman í sumarvinnu við raflínumælingar hjá RARIK . Þar reyndist hann mér sem</t>
  </si>
  <si>
    <t>maður æsinga og stórra orða , heldur kom fram af hógværð og ákveðni . Við sem áttum því láni að</t>
  </si>
  <si>
    <t>starfa með honum , nutum stjórnunar hans og skipulagningar við dagleg störf og góðlátlegrar stríðni , þegar vel lá við</t>
  </si>
  <si>
    <t>féll frá 30. september sl . Hugljúfar minningar á ég um þennan góða dreng . Ég átti því láni að</t>
  </si>
  <si>
    <t>starfa með honum á námsárum mínum í fyrirtæki föður míns . Herbert var bakari , hann var fagmaður í sínu</t>
  </si>
  <si>
    <t>leyfði , en hann var 83 ja ára þegar hann lét af stjórnarsetu . Við sem áttum því láni að</t>
  </si>
  <si>
    <t>starfa með honum á þessum árum minnumst hans með sérstöku þakklæti og virðingu . Fyrir hönd stjórnar og starfsfólks Múlabæjar</t>
  </si>
  <si>
    <t>ungur í gegnum gamla góða KR eins og okkur er tamt að kalla félagið okkar og átti því láni að</t>
  </si>
  <si>
    <t>starfa með honum að íþrótta- og félagsmálum um langt árabil . Björn var ákaflega traustur og ósérhlífinn félagi og má</t>
  </si>
  <si>
    <t>gott fordæmi í þessari vinnu , bæði sem traustur vísindamaður og þægilegur stjórnandi . Við sem áttum því láni að</t>
  </si>
  <si>
    <t>starfa með honum að þessum málum erum stolt af þeim árangri sem Jarðhitadeild náði . Við Ingibjörg sendum Ólöfu og</t>
  </si>
  <si>
    <t>gegnum árin en maður lærir meira að meta þessar stundir þegar maður eldist . Ég átti nú þeirri gæfu að</t>
  </si>
  <si>
    <t>starfa með honum hans síðustu þrettán ár sem var ómetanlegur skóli og áttum við margar góðar stundir . Pabbi var</t>
  </si>
  <si>
    <t>væntingu Jesús Krists , því að hann var góður maður . Sá sem þessar línur skrifar átti því láni að</t>
  </si>
  <si>
    <t>starfa með honum í átta ár og síðustu árin sem formaður sóknarnefndar . Það hafa verið forréttindi að starfa með</t>
  </si>
  <si>
    <t>Tómasi fyrir allan þann hlýhug sem hann hefur sýnt okkur í gegnum árin . Mörg okkar áttu því láni að</t>
  </si>
  <si>
    <t>starfa með honum í hartnær 19 ár . Hann sýndi starfsfólkinu ávallt áhuga og bar virðingu fyrir okkur og okkar</t>
  </si>
  <si>
    <t>Vaðnesi , en Jóhannes var " prímus motor " í því félagi árum saman . Ég átti því láni að</t>
  </si>
  <si>
    <t>starfa með honum í stjórn félagsins þann tíma er hann var formaður þess ásamt heiðursmanninum Sigurði Ingasyni . Jóhannes var</t>
  </si>
  <si>
    <t>mikið og fjölgun samfara því . Tók Haukur virkan þátt í þeirri uppbyggingu . Ég átti ekki því láni að</t>
  </si>
  <si>
    <t>starfa með honum í sveitarstjórnarmálum , en hann var þessi trausti framsóknarmaður sem lá aldrei á liði sínu ef eftir</t>
  </si>
  <si>
    <t>að skólanum , 1977 , var hann þar fyrir sem fagstjóri í smíðadeild skólans . Ég átti því láni að</t>
  </si>
  <si>
    <t>starfa með honum í tæp 30 ár og bar aldrei skugga á það samstarf . Við brölluðum líka ýmislegt saman</t>
  </si>
  <si>
    <t>kynntist Gísla Magnússyni , þegar ég var lítil stelpa í Tónó í Reykjavík . Seinna átti ég því láni að</t>
  </si>
  <si>
    <t>starfa með honum í um það bil 19 ár . Sem maður og skólastjóri var Gísli einstaklega ljúfur og hann</t>
  </si>
  <si>
    <t>hann , skiptast á fréttum og rifja upp gömlu dagana hans í leikhúsinu . Við sem áttum því láni að</t>
  </si>
  <si>
    <t>starfa með honum minnumst hans sem eins mesta leikara samtíðarinnar . Það voru forréttindi að fá að kynnast honum og</t>
  </si>
  <si>
    <t>af Friðriki Ásmundssyni , sögur sem fyrst og fremst einkenndust af glaðværð og góðvild . Ég átti því láni að</t>
  </si>
  <si>
    <t>starfa með honum um langt árabil . Fyrir þann tíma er ég þakklátur , bæði sem skipverji hans , síðar</t>
  </si>
  <si>
    <t>framfara og bætts mannlífs á landsbyggðinni hefðu betur . Þökk sé þér , Jóhann . Ég átti því láni að</t>
  </si>
  <si>
    <t>starfa með Jóhanni T. Bjarnasyni um langan tíma . Samskipti okkar voru margvísleg og afar gagnlegt fyrir yngri mann í</t>
  </si>
  <si>
    <t>fyrrverandi samstarfsmanns okkar og vinar koma í hugann góðar minningar frá liðnum samvistardögum . Við sem áttum því láni að</t>
  </si>
  <si>
    <t>starfa með Jónasi um langt árabil minnumst hans sem einstaks félaga . Hann hafði létta lund , var jákvæður og</t>
  </si>
  <si>
    <t>bæði á togurum og bátum og eins nokkur ár í loðnuverksmiðjunni hér á Þórshöfn . Ég átti því láni að</t>
  </si>
  <si>
    <t>starfa með Jóni á Stakfellinu , en þar starfaði hann í mörg ár . Jón var góður skipsfélagi og lét</t>
  </si>
  <si>
    <t>daginn og veginn . Þinn Fannar Örn Þorbjörnsson . Kristinn Steinsson er fallinn frá . Ég átti því láni að</t>
  </si>
  <si>
    <t>starfa með Kristni hátt á þriðja ártatug , fyrst við nýsmíðar skipa en síðar við ýmsar hliðar stálvirkisframkvæmda hjá Slippstöðinni</t>
  </si>
  <si>
    <t>sínum ágætu félögum , við félagarnir sem allir koma úr röðum stjórnarmanna Frjálsíþróttasambands Íslands og höfum átt því láni að</t>
  </si>
  <si>
    <t>starfa með Kristni Sigurjónssyni , margir hverjir um langan tíma innan vébanda sambandsins og kynnast þar vel mannkostum hans og</t>
  </si>
  <si>
    <t>aðstoðarmaður hjá flugumferðarstjórn . Að loknu háskólanámi varð Ragnar forstöðumaður á hag- og áætlunarsviði Hampiðjunnar og átti miklu láni að</t>
  </si>
  <si>
    <t>starfa með Magnúsi Gústafssyni sem reyndist honum góður lærimeistari og vinur . Ragnar Atli varð síðan framkvæmdastjóri fasteigna í þróun</t>
  </si>
  <si>
    <t>verða var eins og það gæfi henni enn víðari sýn og aukinn kraft . Ég átti ekki því láni að</t>
  </si>
  <si>
    <t>starfa með nöfnu minni í leikhúsinu en ég þekkti hana vel á ýmsum öðrum vettvangi og veit því hvað býr</t>
  </si>
  <si>
    <t>þrjátíu þúsund sáu hann , þannig að þetta er rökrétt framhald . Magnús Geir og félagar hjá Borgarleikhúsinu tóku því</t>
  </si>
  <si>
    <t>starfa með okkur og það er náttúrulega alveg frábært . Það er líka engum blöðum um það að fletta að</t>
  </si>
  <si>
    <t>lát föður síns flutti Olsen í hverfi 101 og kunni vel við sig þar . Ég átti því láni að</t>
  </si>
  <si>
    <t>starfa með Olsen í 28 ár og varð okkur vel til vina og traustari vin er vart hægt að hugsa</t>
  </si>
  <si>
    <t>degi sem nóttu í erfiðu og löngu stríði , sem nú er lokið . Við sem áttum því láni að</t>
  </si>
  <si>
    <t>starfa með Ragnari í Sjálfstæðisflokknum og síðar á öðrum vettvangi höfum á vegferð okkar notið þeirra kynna á margvíslegan hátt</t>
  </si>
  <si>
    <t>Íslandstitla , sex bikartitla . Og Ísland haslaði sér völl meðal fremstu handknattleiksþjóða heims . Ég átti því láni að</t>
  </si>
  <si>
    <t>starfa með Sigga í Víkingi þegar félagið fór í undanúrslit Evrópukeppni meistaraliða 1985 . Það var eftirminnilegt samstarf . "</t>
  </si>
  <si>
    <t>og þar til hann af heilsufarsástæðum varð að draga sig í hlé fyrir fáeinum árum átti ég því láni að</t>
  </si>
  <si>
    <t>starfa með Sigurði að málefnum frímerkjasafnara og kveð hann nú með þessum fáu orðum . Jafnframt leyfi ég mér í</t>
  </si>
  <si>
    <t>fékk þá að kynnast þessum mikla eldmóði og hans hugsjónum í þágu fatlaðra . Einnig átti ég því láni að</t>
  </si>
  <si>
    <t>starfa með Sigurði sem ritari NORD HIF í hans formannstíð og var það lærdómsríkur tími . Það var alla tíð</t>
  </si>
  <si>
    <t>! Látinn er langt um aldur fram Ólafur Oddur Jónsson , sóknarprestur í Keflavíkursókn . Ég átti því láni að</t>
  </si>
  <si>
    <t>starfa með sr. Ólafi þar syðra og fyrir það er ég ævinlega þakklát . Kynni okkar hófust sumarið 1998 er</t>
  </si>
  <si>
    <t>hélt heimili sitt í Blönduhlíð 7 , í sama húsi og Sigurbjörg og Ársæll . Ég átti því láni að</t>
  </si>
  <si>
    <t>starfa með Sveini og systursyni hans , Páli Ævari Pálssyni tannlækni , í stjórn Minningarsjóðs Ársæls og Sigurbjargar , en</t>
  </si>
  <si>
    <t>minnir okkur á hvað lífið er fallvalt . Ég er þakklátur fyrir þau ár sem ég átti því láni að</t>
  </si>
  <si>
    <t>starfa með Sveini Torfa . Ég sendi dætrum hans samúðarkveðjur . Sigurður Grétar Guðmundsson Látinn er Sveinn Torfi Sveinsson verkfræðingur</t>
  </si>
  <si>
    <t>að gera Heklu að einu traustasta og virtasta fyrirtæki landsins í bílgreinum . Við , sem áttum því láni að</t>
  </si>
  <si>
    <t>starfa með Valdimari og vera honum samferða síðasta spölinn , minnumst hans nú með söknuði og virðingu . Við minnumst</t>
  </si>
  <si>
    <t>vann hjá Loftleiðum , gamlir mótherjar sem börðust á markaðnum hvor fyrir sitt félag . Ég átti því láni að</t>
  </si>
  <si>
    <t>starfa með Villa í mörg ár , og lærði heilmikið af því . Í byrjun var ég eilítið áhyggjufullur um</t>
  </si>
  <si>
    <t>af því merkilega efni fram í myndinni , ásamt því sem talað er við einstaklinga sem áttu því láni að</t>
  </si>
  <si>
    <t>starfa með þeim Charles og Ray . jonagnar@mbl.is Í skammdegi og vetrarkulda er fátt eins notalegt og að smeygja tásunum</t>
  </si>
  <si>
    <t>náttúrubörnin og bændurna í þeim bræðrum . Síðar áttum við bræður , Þráinn og Jónas , þeirri einstöku lífsreynslu að</t>
  </si>
  <si>
    <t>starfa með þeim Soffa og Jónasi Márussonum í verktakafyrirtækinu Hvesstu . Þar varð Soffi aftur okkar leiðsögumaður um vélar ,</t>
  </si>
  <si>
    <t>tekið um land allt , enda Knattspyrnudeild FH stórveldi á Íslandi undir hans stjórn . Ég átti því láni að</t>
  </si>
  <si>
    <t>starfa með Þóri um margra ára skeið að framgangi okkar ágætu Knattspyrnudeildar FH . Margar voru ferðirnar bæði innanlands og</t>
  </si>
  <si>
    <t>En með rökum og ábendingum var sem betur fer oftast farið eftir hans leiðsögn . Undirritaður átti því láni að</t>
  </si>
  <si>
    <t>starfa með Þorsteini í áraraðir að umfangsmiklu uppbyggingarstarfi fyrir íþróttir í landinu . Það var mikill og góður skóli fyrir</t>
  </si>
  <si>
    <t>. Þeir voru hrókur alls fagnaðar og miðdepillinn þegar slegið var á létta strengi . Við áttum því láni að</t>
  </si>
  <si>
    <t>starfa náið með Helga í KFUM og KFUK . Á þeim vettvangi áttum við góð samskipti við hann , þar</t>
  </si>
  <si>
    <t>og vinnufélagi , Björgvin Jósteinsson , fyrrverandi yfirkennari við Æfinga- og tilraunaskóla Kennaraháskóla Íslands . Við áttum því láni að</t>
  </si>
  <si>
    <t>starfa náið með honum , fyrst sem kennarar undir stjórn hans og Jónasar Pálssonar skólastjóra og síðar sem stjórnendur skólans</t>
  </si>
  <si>
    <t>, bæði STEF og SFH og var um árabil helsi ráðgjafi menntmálaráðuneytisins í höfundamálum . Ég átti því láni að</t>
  </si>
  <si>
    <t>starfa náið með honum , fyrst sem lögmaður en síðan sem eftirmaður hans hjá SFH . Einnig vorum við samstarfsmenn</t>
  </si>
  <si>
    <t>þremur í sex . Kristín Halldórsdóttir var ein þessara brautryðjenda . Í byrjun tíunda áratugarins átti ég því láni að</t>
  </si>
  <si>
    <t>starfa náið með Kristínu í nokkur ár . Hún var í Austurstrætinu og hélt utan um þingflokk Kvennalistans og ég</t>
  </si>
  <si>
    <t>. En umhyggja hans fyrir samfélaginu og íbúum þess var alltaf efst á blaði . Ég átti því láni að</t>
  </si>
  <si>
    <t>starfa náið með Sigurði tvö síðustu árin sem hann vann á vettvangi sveitarstjórna . Hann var þá framkvæmdastjóri Sambands sveitarfélaga</t>
  </si>
  <si>
    <t>meðal skjólstæðinga sinna , sem enn í dag minnast hans með virðingu og hlýju . Ég átti því láni að</t>
  </si>
  <si>
    <t>starfa náið með Úlfari sem aðstoðarlæknir á augndeild Landakotsspítala frá miðju ári 1980 fram á sumarið 1981 , þegar ég</t>
  </si>
  <si>
    <t>og skemmtilegt . Það var mér , þá nýútskrifuðum kennara , dýrmætt veganesti . Ég átti síðar því láni að</t>
  </si>
  <si>
    <t>starfa náið með Þorsteini um árabil í tengslum við svokallað starfsleikninám á vegum Kennaraháskóla Íslands . Með okkur tókst góð</t>
  </si>
  <si>
    <t>þau systkinin fyrir nágranna og bar aldrei þar skugga á , þvert á móti . Ég átti því láni að</t>
  </si>
  <si>
    <t>starfa nokkuð í félagsmálum með Bjarna og einnig að syngja með honum í karlakórnum Söngbræðrum , þá fórum við saman</t>
  </si>
  <si>
    <t>fleira smátt og stórt sem hann náði að gæða lífi , t.d. um drauma . Ég átti því láni að</t>
  </si>
  <si>
    <t>starfa nokkuð með Grími í Lionsklúbbi Blönduóss , þótt starf mitt væri stopult . Hann var löngum elstur allra ,</t>
  </si>
  <si>
    <t>sem hússtjórnarkennari sama ár og við , er ein af þeim . Síðustu árin áttum við Bjössi því láni að</t>
  </si>
  <si>
    <t>starfa saman að ráðgjöf þó ráðgjöfin væri á ólíkum sviðum . Gagnkvæm virðing og skilningur ríkti milli okkar " gömlu</t>
  </si>
  <si>
    <t>skips og öryggismála " . Eiríkur var sæmdur Heiðursmerki sjómanna hinn 5. júní 1988 . Hann átti því láni að</t>
  </si>
  <si>
    <t>starfa samfleytt í 42 ár með frábærum skipstjóra , Einari Guðmundssyni . Þeirra samstarf var einstakt , það var alltaf</t>
  </si>
  <si>
    <t>sem gerði miklar kröfur til hans , allir dagar voru jafnir og vinnudagurinn langur . Ég átti því láni að</t>
  </si>
  <si>
    <t>starfa samfleytt með Stefáni í 40 ár , fyrst í Brauðbæ – síðar á Hótel Óðinsvéum og þá í Perlunni</t>
  </si>
  <si>
    <t>tilbúinn til að hlusta á nýjar hugmyndir í starfinu og hvatti fólk til framkvæmda . Ég átti því láni að</t>
  </si>
  <si>
    <t>starfa sem aðstoðarskólastjóri við hans hlið eitt ár og það ár var mjög lærdómsríkt , hann kenndi mér margt sem</t>
  </si>
  <si>
    <t>ef hann hefði verið að stíga sín fyrstu spor í meistaraflokki um þessar mundir . Ég átti því láni að</t>
  </si>
  <si>
    <t>starfa sem fararstjóri undir stjórn Þóris síðastliðin átta ár og kynntist því vel sóknarhæfileikum hans . Fyrir skömmu sátum við</t>
  </si>
  <si>
    <t>og bræðralag til þess að verða fasískt stjórnvald . Fólkið tók sjálft í taumana . Ég átti því láni að</t>
  </si>
  <si>
    <t>starfa sem fréttamaður á fyrstu einkareknu fréttastofunni , Bylgjunni , sem þá var til húsa í gamla Mjólkursamsöluhúsinu við Snorrabraut</t>
  </si>
  <si>
    <t>útgáfu bóka um lífsgildin og mannleg samskipti . Og hún er enn að . „ Ég átti því láni að</t>
  </si>
  <si>
    <t>starfa sem grunnskólakennari allan minn starfsferil , síðast sem sérkennari . Um sextugt nýtti ég mér 95 ára regluna svokölluðu</t>
  </si>
  <si>
    <t>útgáfu bóka um lífsgildin og mannleg samskipti . Og hún er enn að . " Ég átti því láni að</t>
  </si>
  <si>
    <t>búnað í besta standi enda hefur Baldur VE oft hlotið viðurkenningar af því tilefni . Ég áttu því láni að</t>
  </si>
  <si>
    <t>starfa um árabil með Halla , er ég var í forsvari fyrir Bátaábyrgðarfélagið og Tryggingarmiðstöðina hér í bæ . Halli</t>
  </si>
  <si>
    <t>mörg góð ár . Það var svo mikið jafnræði með þeim og gagnkvæm virðing . Hann átti því láni að</t>
  </si>
  <si>
    <t>starfa um langa hríð að sínum áhugamálum og eignast hvarvetna vini . Og hann var sífellt að gefa öðrum og</t>
  </si>
  <si>
    <t>, sem orðinn er mikill fræðasjóður héraðsins og verður seint að fullum verðleikum metinn . Ég átti því láni að</t>
  </si>
  <si>
    <t>starfa um nokkur ár í sýslunefnd Rangárvallasýslu undir forystu Friðjóns og á um það margar góðar minningar . Friðjón hafði</t>
  </si>
  <si>
    <t>hún lægi ekkert á þeim , heldur frekar að hún var kona Guðmundar Joð . Ég átti því láni að</t>
  </si>
  <si>
    <t>starfa um nokkurra ára skeið mjög náið með Guðmundi . Mér varð það skjótt ljóst hve stóran þátt Elín átti</t>
  </si>
  <si>
    <t>vel eftir þetta mikla áfall og stundaði starf sitt af elju og miklum dugnaði . Ég átti því láni að</t>
  </si>
  <si>
    <t>starfa undir handleiðslu Hauks Kristjánssonar í mörg ár og get borið vitni um færni hans og kunáttu í starfi .</t>
  </si>
  <si>
    <t>feta fyrstu spor sín á starfsvettvangi í lífinu að lenda hjá góðum yfirmanni . Dóttir okkar átti því láni að</t>
  </si>
  <si>
    <t>starfa undir stjórn Jóns , þau ár er hún vann í Iðnaðarbankanum . Betri og réttlátari yfirmann gat hún ekki</t>
  </si>
  <si>
    <t>var ein af okkar bestu vinkonum . Mörg undanfarin ár höfum við verið henni samtíða , átt því láni að</t>
  </si>
  <si>
    <t>starfa við hjúkrun á sama vinnustað , á Grensásdeildinni , Heilsugæslustöð Kópavogs og nú síðast á Droplaugarstöðum í Reykjavík .</t>
  </si>
  <si>
    <t>leiftrandi greind , leiðtogi , starfsgleði , dugnaður og þrautseigja strax upp í hugann . Ég átti því láni að</t>
  </si>
  <si>
    <t>starfa við hlið Áslaugar um árabil auk þess sem kynni okkar þróuðust í einlæga vináttu sem varð dýrmætari með hverju</t>
  </si>
  <si>
    <t>kom þangað hvert sumar upp frá því og var forstöðumaður í heil 40 ár . Ég átti þeirri gæfu að</t>
  </si>
  <si>
    <t>starfa við hlið hans í mörg ár , bæði sem starfsmaður og síðar sem sumarbúðastjóri þar til hann lét af</t>
  </si>
  <si>
    <t>eða vitsmuni til að átta mig á því þá . Það kom síðar eða þegar ég átti því láni að</t>
  </si>
  <si>
    <t>starfa við hlið Tana í versluninni , einhverjum þrettán árum síðar . Var bæði lærdómsríkt og skemmtilegt að fylgjast með</t>
  </si>
  <si>
    <t>en hann hafði þá nýlega tekið við því vandasama starfi aðeins hálffertugur að aldri . Ég átti því láni að</t>
  </si>
  <si>
    <t>starfa þar í mörg ár undir dyggri handleiðslu Þórðar . Nokkru síðar varð Þórður aftur minn yfirmaður þegar hann tók</t>
  </si>
  <si>
    <t>árum orðinn deildarstjóri búfjárrannsókna hjá RALA og stýrði þar kraftmiklu rannsóknarstarfi á þessum árum . Ég átti því láni að</t>
  </si>
  <si>
    <t>starfa þarna af og til á næstu árum , oft sem aðstoðarmaður Stefáns . Það var gríðarlega ánægjulegt að starfa</t>
  </si>
  <si>
    <t>hærri . Hugrún Jóhannesdóttir er forstöðumaður Vinnumálastofnunar á höfuðborgarsvæðinu . Hún segir ýmsar skýringar á því að atvinnulausir taki ekki</t>
  </si>
  <si>
    <t>fagnandi hvaða</t>
  </si>
  <si>
    <t>starfi sem býðst . Hugrún Jóhannesdóttir er forstöðumaður Vinnumálastofnunar á höfuðborgarsvæðinu : Það er allt annað viðhorf til atvinnuleysis núna</t>
  </si>
  <si>
    <t>mörg ár , en umhverfið til að stofna fyrirtæki er býsna gott á Íslandi , “ segir Ívar . Hann</t>
  </si>
  <si>
    <t>starfsemin verði áfram á Íslandi og telur að framtíð fyrirtækisins sé björt . Kaupverðið sé líka býsna gott „ Ég</t>
  </si>
  <si>
    <t>Olís , á sinn fund nk. föstudag til þess að fara yfir málefni olíubirgðastöðvarinnar í Örfirisey . Segist Gunnar Karl</t>
  </si>
  <si>
    <t>starfshópurinn hafi verið settur saman og að forsvarsmenn Skeljungs fái tækifæri til þess að koma sjónarmiðum sínum á framfæri við</t>
  </si>
  <si>
    <t>fagna bættri geðheilsugæslu um allt land . Ég fagna því að vörður verði staðinn um sjávarútveg og landbúnað . Ég</t>
  </si>
  <si>
    <t>starfsöryggi sauðfjárbænda verði tryggt . Ég fagna því að tryggingagjald , sem kemur verst niður á minni fyrirtækjum , verði</t>
  </si>
  <si>
    <t>ekki sæti á þingi . Sú röksemdarfærsla hljóti nú að vera úr sögunni . Félag ungra framsóknarmanna í Reykjavíkurkjördæmi suður</t>
  </si>
  <si>
    <t>stefna flokksins í Evrópumálum hafi verið endurskoðuð á flokksþingi Framsóknarflokksins sem lauk í gær . Ungir framsóknarmenn telja þetta mikilvægan</t>
  </si>
  <si>
    <t>er eitt af því sem aðilar vinnumarkaðarins hafa viljað horfa til í komandi kjaraviðræðum . Bæði Samtök atvinnulífsins og Alþýðusambandið</t>
  </si>
  <si>
    <t>stefnt sé að hallalausum fjárlögum . Þorsteinn Víglundsson , framkvæmdastjóri SA , fagnar einnig viðleitni til að auka ráðstöfunartekjur ,</t>
  </si>
  <si>
    <t>lokið héðan úr Ráðhúsinu og skiptum aftur upp í Skaftahlíð . Stjórn Heimdallar , félags ungra sjálfstæðismanna í Reykjavík ,</t>
  </si>
  <si>
    <t>stefnt sé að sölu hlutar Orkuveitu Reykjavíkur í Reykjavík Energy Invest . Heimdellingar vilja nýta hagnaðinn til að lækka álögur</t>
  </si>
  <si>
    <t>landsbyggðinni eiga þó undir högg að sækja . Málefli , hagsmunasamtök í þágu barna og unglinga með tal- og málþroskaröskun</t>
  </si>
  <si>
    <t>stefnt sé að því að leikskólar fái samskonar mælitæki og grunnskólarnir og geti þannig skimað fyrir máltökuerfiðleikum . Fjóla Heiðdal</t>
  </si>
  <si>
    <t>- grænna sagði óþolandi að ráðherrar ríkisstjórnarinnar breyttu ráðuneytum sínum í kosningaskrifstofur þegar alþingiskosningar væru í nánd . Þingmenn stjórnarandstöðunnar</t>
  </si>
  <si>
    <t>stefnumótun lægi fyrir en hún var kynnt í gær . Þá gagnrýndu þeir jafnframt að henni fylgdi ekki framkvæmdaáætlun .</t>
  </si>
  <si>
    <t>mikil eftirspurn eftir opnum umræðum um þessi mál en lýtalækningar hafa í gegnum tíðina oft verið mikið feimnismál og ég</t>
  </si>
  <si>
    <t>stelpur geti verið opnari með þetta umræðuefni . Það fylgir auðvitað mikið stress hjá flestum að fara í aðgerðir sem</t>
  </si>
  <si>
    <t>sem bærinn átti að halda til heiðurs okkur vegna gengi karlaliðsins . Það var rosalega mikil synd að geta ekki</t>
  </si>
  <si>
    <t>stelpurnar í klúbbnum hafa unnið tvo titla fyrir liðið . En við stelpurnar héldum bara okkar eigin fögnuð . “</t>
  </si>
  <si>
    <t>" segir Friðrik Arngrímsson . Hér fer á eftir svar útvegsmanna við tilboði sjómanna um skammtímasamning : Sameignlegar viðræður Útvegsmenn</t>
  </si>
  <si>
    <t>stéttarfélög sjómanna komi nú fram sameiginlega í kjaraviðræðum við útvegsmenn . Það er mikilvægur áfangi í viðræðum þessara aðila og</t>
  </si>
  <si>
    <t>fara hraðar yfir . Því er ekki hægt að neita . Í leikjunum er það hinsvegar ekkert vandamál . "</t>
  </si>
  <si>
    <t>Fagna hverju</t>
  </si>
  <si>
    <t>stigi Atli segir stigin sem fást í upphafi móts jafn dýrmæt og þau sem koma síðari hluta þess . "</t>
  </si>
  <si>
    <t>löggjöf sem skerðir ráðstöfunarrétt einstaklingsins yfir eignum sínum og gildir það um ákvæði tóbaksvarnarlaga um vinnustaði . Þó ber að</t>
  </si>
  <si>
    <t>stigið sé skref í átt frá þeim ofsafengnu aðgerðum sem lögin í núverandi mynd gera ráð fyrir . Þau sjónarmið</t>
  </si>
  <si>
    <t>sé mjög góð , þegar litið er til efnahagsástands innanlands og á alþjóðavísu í náinni framtíð . Einnig vill Heimdallur</t>
  </si>
  <si>
    <t>stimpilgjald verði afnumið hjá þeim sem eru að kaupa sína fyrstu fasteign . Félagið vill samt sem áður hvetja til</t>
  </si>
  <si>
    <t>, forsætisráðherra , á fund Ólafs Ragnars Grímssonar , forseta Íslands og gerði honum grein fyrir lyktum stjórnarmyndunarviðræðnanna . Forsetinn</t>
  </si>
  <si>
    <t>stjórn hefði verið mynduð á skömmum tíma og að ekki hefði þurft að koma til atbeina hans við myndun stjórnar</t>
  </si>
  <si>
    <t>staðfesta þær tillögur stjórnar fyrir námsárið 2018 - 2019 . Fagna framfærslugrunni fyrir námsmenn erlendis „ Því ber þó að</t>
  </si>
  <si>
    <t>stjórn LÍN hafi samþykkt að endurskoða framfærslugrunn fyrir námsmenn erlendis . Treyst er á að haft verði samráð við fulltrúa</t>
  </si>
  <si>
    <t>kann að vera besta leiðin að kjósa með þessum hætti . Ég ætla ekki að útiloka það . Formaður Sjálfstæðisflokksins</t>
  </si>
  <si>
    <t>stjórnarliði viðurkenni nú að aðildarferli Íslands í Evrópusambandið sé komið í öngstræti . Engin raunveruleg pólitísk forysta sé fyrir málinu</t>
  </si>
  <si>
    <t>og viðskiptaráðherra telur koma til greina að þjóðin kjósi um hvort halda eigi áfram aðildarviðræðum við Evrópusambandið . Formaður Sjálfstæðisflokksins</t>
  </si>
  <si>
    <t>stjórnarliði viðurkenni nú að málið sé komið í öngstræti . Samtök atvinnulífsins boðuðu til fundar í morgun til að ræða</t>
  </si>
  <si>
    <t>" rás hins hugsandi manns " eins og hann gjarnan nefndi Rás 1 . Hann átti líka því láni að</t>
  </si>
  <si>
    <t>stjórnendur útvarpsins voru opnir fyrir hugmyndum hans um dagskrárgerð . Ekki verður farið hér í að nefna allar þær nýjungar</t>
  </si>
  <si>
    <t>félagsins og framkvæmdastjórinn sagði af sér um helgina . Þórdís Lóa Þórhallsdóttir , formaður borgarráðs og oddviti Viðreisnar : Ég</t>
  </si>
  <si>
    <t>stjórnin hefur ákveðið að taka svona ákveðið á málinu . Nú erum við að fara inn í nýja tíma með</t>
  </si>
  <si>
    <t>úrslitaviðureignina um spænska meistaratitilinn . Þriðji leikur liðanna verður á heimavelli Zaragoza á þriðjudagskvöld . Sigmundur Davíð Gunnlaugsson forsætisráðherra segist</t>
  </si>
  <si>
    <t>stjórnmálamönnum sé haldið við efnið í umhverfismálum . Jákvætt sé að fólk láti sig umhverfismál varða . Á annað þúsund</t>
  </si>
  <si>
    <t>af umfangi skattahækkana á næsta ári og líklegum áhrifum þess á eftirspurn og atvinnustig í landinu . Þó ber að</t>
  </si>
  <si>
    <t>stjórnvöld hafa komið til móts við gagnrýni ASÍ og dregið úr áformuðum skattahækkunum í fjárlögum um þriðjung eða 23 -</t>
  </si>
  <si>
    <t>Bílgreinasambandsins , lýsti þá yfir áhyggjum sínum og sagði að þetta yrði algjört kjaftshögg fyrir rafbílavæðinguna í landinu . Hann</t>
  </si>
  <si>
    <t>stjórnvöld hafi ákveðið að framlengja undanþáguna . „ Við fögnum þessari ákvörðun stjórnvalda enda er þetta gríðarlega mikilvægt til að</t>
  </si>
  <si>
    <t>kaupendur að um 40% þeirra fólksbíla sem skráðir voru . Bílgreinasambandið hefur áður lýst yfir stuðning sínum við bílaleigugeirann og</t>
  </si>
  <si>
    <t>stjórnvöld hafi ákveðið að koma til móts við bílaleigur með eftirgjöf vörugjalda , mikilvægt sé að stuðlað sé að heilbrigðri</t>
  </si>
  <si>
    <t>vald yfir fjármagni . Ráðin séu sýnileg og framboð í þau opin hverju því ungmenni sem áhuga hefur . Ráðstefnan</t>
  </si>
  <si>
    <t>stjórnvöld hafi brugðist jákvætt við áskorun hennar frá því í fyrra og fullgilt Barnasáttmála Sameinuðu þjóðanna . Að sama skapi</t>
  </si>
  <si>
    <t>fær fyrir nýja skipið , þó að óvissa ríki um það enn . Íris Róbertsdóttir , bæjarstjóri í Vestmannaeyjum ,</t>
  </si>
  <si>
    <t>stjórnvöld hafi orðið við beiðni um að láta gera óháða úttekt á Landeyjahöfn vegna vandræðanna þar . Það tekur þrjá</t>
  </si>
  <si>
    <t>Hægt er að horfa á ítarlegt viðtal við Þórarinn um niðurstöður rannsóknarritgerðar hans í meðfylgjandi myndskeiði . Háskólaráð Háskóla Íslands</t>
  </si>
  <si>
    <t>stjórnvöld hafi stofnað sérstakan Aldarafmælissjóð fyrir skólann og nýja prófessorsstöðu í nafni Jóns Sigurðssonar í tilefni 100 ára afmælis skólans</t>
  </si>
  <si>
    <t>aukahlutverki í gamanþáttum og Busy Philipps var valin besta leikkonan í aukahlutverki í gamanþáttunum Cougar Town . Háskólaráð Háskóla Íslands</t>
  </si>
  <si>
    <t>á stjórnarskrá íslands yrði sérstaklega lögð áhersla á að skerpa línur um hlutverk og ábyrgð forseta . Hann sagðist jafnframt</t>
  </si>
  <si>
    <t>stjórnvöld hyggist endurskoða lög um uppreist æru . Einlæg iðrun til góðs „ Þau sjónarmið hafa lengi heyrst í samfélaginu</t>
  </si>
  <si>
    <t>í stað þess að segja upp fólki hefur að sögn stuðlað að því að draga úr atvinnuleysi . Hagsmunasamtök heimilanna</t>
  </si>
  <si>
    <t>stjórnvöld kanni nú hvort mögulegt sé að ráðast í almenna niðurfærslu skulda heimila landsins . Nú sé ekki lengur verið</t>
  </si>
  <si>
    <t>vina sem gera með sér samning þess efnis að allir skuli þeir missa sveindóminn áður en þeir útskrifast . Viðskiptaráð</t>
  </si>
  <si>
    <t>stjórnvöld líti til skattalækkana til að leysa núverandi kjaradeilur . Þetta kemur fram í tilkynningu frá ráðinu í kjölfar hugmynda</t>
  </si>
  <si>
    <t>kyns tölvustýrð tæki í þeim stafræna heimi gervigreindar sem við erum á leið inn í , “ segir Eiríkur og</t>
  </si>
  <si>
    <t>stjórnvöld séu loks búin að setja málið á dagskrá . „ Það er ekki sjálfgefið að 350 þúsund manna þjóð</t>
  </si>
  <si>
    <t>úr 150 í 200 þúsund tonn nú þegar , eins og sambandið hafi mælt með um árabil . „ Ég</t>
  </si>
  <si>
    <t>stjórnvöld séu tekin að skoða þetta í alvöru og efast ekki um að um þetta náist samstaða í ríkisstjórninni .</t>
  </si>
  <si>
    <t>landsins , en dómsmálaráðherra er hlynntur hugmyndum Hagsmunasamtaka heimilanna um almenna skuldaniðurfærslu . Friðrik Ó. Friðriksson , formaður samtakanna ,</t>
  </si>
  <si>
    <t>stjórnvöld skoði nú málið af alvöru og heilum hug . Friðrik Ó. Friðriksson , formaður Hagsmunasamtaka heimilanna : Það er</t>
  </si>
  <si>
    <t>hlutverk af þeim heilindum og ræktarsemi sem honum voru eiginleg . Við Kolfinna heitin kona mín áttum því láni að</t>
  </si>
  <si>
    <t>stofna til náinnar vináttu við Hrafn og Vilborgu . Frá þeim samskiptum er að minnast margra frábærra stunda , en</t>
  </si>
  <si>
    <t>telur brýnast að sinna . Alþjóðahús hefur gert athugasemdir við sömu atriði og að ofan greinir . Ber vissulega að</t>
  </si>
  <si>
    <t>stofnað hafi verið Innflytjendaráð og mun tillagna þess beðið með eftirvæntingu . Enn fremur eru sjónarmið stjórnvalda hvað varðar hin</t>
  </si>
  <si>
    <t>12 ára gömul og varð aldrei söm á eftir , heilsulítil og veil , en hún átti því láni að</t>
  </si>
  <si>
    <t>stór fjölskylda hlúði að henni og sá um að hana vanhagaði aldrei um neitt og aldrei fann hún fyrir einmanaleik</t>
  </si>
  <si>
    <t>hjá Rögnu og Bóa og ber garðurinn þess merki sem er sönn paradís . Þau áttu líka því láni að</t>
  </si>
  <si>
    <t>stórfjölskylda Helgu dóttur þeirra er í næsta nágrenni við Holt og stutt fyrir börnin fimm að tölta til ömmu og</t>
  </si>
  <si>
    <t>kosningum þó að þeir biðu ekki sameiginlega fram . Dagur Snær Sævarsson , sem sat í viðræðunefndinni fyrir hönd Vinstri-grænna</t>
  </si>
  <si>
    <t>störfum hennar sé lokið í pistli á múrnum punktur is . Það þýði væntanlega endalok R-listans og Vinstri-grænir geti því</t>
  </si>
  <si>
    <t>að hann kannast við mig . Þetta kallar maður að ávinna sér viðskiptavild . Ég hitti Ameríkana um daginn sem</t>
  </si>
  <si>
    <t>stórfyrirtæki , corporationseins og hann nefndi það , hefðu ekki numið land hérna . Hér á þessu svæði er ekkert</t>
  </si>
  <si>
    <t>í hött . Það væri hans húmor . Síðustu árin þegar hann var orðinn hjálparþurfi átti hann því láni að</t>
  </si>
  <si>
    <t>stóri ættboginn hans launaði honum umhyggjusemina með því að hugsa vel um hann , með heimsóknum , kveðjum og gjöfum</t>
  </si>
  <si>
    <t>græn skírteini af Landsvirkjun það er ekkert því til fyrirstöðu , það er ekkert sem bannað það og við myndum</t>
  </si>
  <si>
    <t>stóriðjan keypti græn skírteini líka . Landsvirkjun hefur á 8 árum selt upprunaábyrgðir úr landi fyrir yfir tvo milljarða .</t>
  </si>
  <si>
    <t>andlit . Hátíðin er haldin á hverju ári og er ein sú glæsilegasta í Kambódíu . Með henni er því</t>
  </si>
  <si>
    <t>straumurinn á milli ánna Mekong og Tonle Sap snýst við . Hátíðin er einnig notuð til að þakka fyrir þær</t>
  </si>
  <si>
    <t>ritstjóri á stórblaði . Pétur verður borinn til grafar í dag . Hann var mikill fjölskyldumaður og átti láni því</t>
  </si>
  <si>
    <t>strax í gaggó kynntist hann eiginkonu sinni , Önnu Margréti Ólafsdóttur . Barnalán þeirra er mikið . Hún fylgdi honum</t>
  </si>
  <si>
    <t>flóttamannahugtakið eða viðbótarvernd fær hann réttarstöðu flóttamanns hér á landi óháð því hvort hann er barn eða fullorðinn . Útlendingastofnun</t>
  </si>
  <si>
    <t>stúdentaráð Háskóla Íslands láti sig aldursgreiningar umsækjenda um alþjóðlega vernd varða og hvetur ráðið til að kynna sér málið frá</t>
  </si>
  <si>
    <t>. Ég fagna betri húsnæðismarkaði . Ég fagna aukinni áherslu á iðn- og tækninám á framhalds- og háskólastigi . Ég</t>
  </si>
  <si>
    <t>stuðningur við námsmenn verði lagaður að fyrirkomulagi á Norðurlöndunum . Ég fagna því að fjármálakerfi landsins fari að þjónusta almenning</t>
  </si>
  <si>
    <t>verðtryggingar á lánum ungs fólks . Ég fagna aukinni áherslu á iðn- og tækninám á framhalds- og háskólastigi . Ég</t>
  </si>
  <si>
    <t>stuðningur við námsmenn verði lagaður að fyrirkomulagi á Norðurlöndunum . Ég fagna því að lífeyrissjóðirnir hætti að halda uppi vaxtastigi</t>
  </si>
  <si>
    <t>frá því ég áttaði mig á undarlegum staðreyndum um íslenska námsmenn sem hafa átt því ( ó ) láni að</t>
  </si>
  <si>
    <t>stunda framhaldsnám í enskumælandi löndum . Um jólin upplýsti þjónustufulltrúi LÍN mig um afleiðingar gengissigs íslensku krónunnar og hvernig það</t>
  </si>
  <si>
    <t>bestu kveðju Hannes Friðriksson Frá barnsaldri hafa íþróttir átt stóran þátt í lífi mínu . Ég átti því láni að</t>
  </si>
  <si>
    <t>stunda knattspyrnu , handknattleik og körfubolta á mínum yngri árum og síðar golf . Alls staðar hef ég séð hversu</t>
  </si>
  <si>
    <t>tonna bát sem hann gaf nafnið Freyja og reri á henni fram undir áttrætt . Ég átti því láni að</t>
  </si>
  <si>
    <t>stunda sjó með Dolla um þó nokkurt skeið , þá ungur maður , og þegar ég byrjaði skipstjórn var hann</t>
  </si>
  <si>
    <t>er látin , hugsa ég um þennan sterka hlekk í fjölskyldunni sem amma var . Ég átti því láni að</t>
  </si>
  <si>
    <t>stutt var fyrir mig að heimsækja hana , aðeins að fara yfir Bústaðaveginn . Hún fylgdist með allri umferð í</t>
  </si>
  <si>
    <t>, var sýnd í Iðnó í samstarfi við Barnamúsíkskólann sem svo hét þá . Seinna átti ég þeirri ánægju að</t>
  </si>
  <si>
    <t>stýra óperu hans Gretti , sem frumflutt var í Bayreuth innan ramma Listahátíðar unga fólksins , sem er hliðargrein við</t>
  </si>
  <si>
    <t>að þróa greiningarvinnu BIS varðandi hana eftir að umbreytingin í átt að markaðsbúskap hófst . Ég átti því láni að</t>
  </si>
  <si>
    <t>stýra síðasta seðlabankafundi sem Palle sótti fyrir hönd BIS . Sá fundur var einmitt í Austur-Evrópu . Í lok fundar</t>
  </si>
  <si>
    <t>norðlenskir ráðherrar sem vafalaust réðu miklu um þá ákvörðun árið 1980 að endurreisa Hóla . Ég átti því láni að</t>
  </si>
  <si>
    <t>stýra þeirri endurreisn ásamt mörgu góðu fólki . Staðurinn hefur nú verið húsaður upp að nýju , skólahúsið stendur tignarlegt</t>
  </si>
  <si>
    <t>við ófullnægjandi tækjakost . Um og eftir síðustu aldamót varð veruleg breyting á þessu og Óskar átti því láni að</t>
  </si>
  <si>
    <t>stýra þeirri uppbyggingu . Að hans tilstuðlan fékkst mjög góður slökkvibíll fyrir viðráðanlegt verð frá Slökkviliði Varnarliðsins . Þá hefur</t>
  </si>
  <si>
    <t>2,28 metra . Ég vonast til þess að hún færi mér gæfu , " sagði Einar Karl . " ÉG</t>
  </si>
  <si>
    <t>sú ákvörðun skuli hafa verið tekin að afnema löndunarbann skipa , sem stunda veiðar á karfa og grálúðu við Austur-Grænland</t>
  </si>
  <si>
    <t>það var ákveðið að umhverfisráðherra kæmi með í þessa ferð og við höfum þegar fundað um það ég tók því</t>
  </si>
  <si>
    <t>sú ákvörðun var tekin . Straumur fjárfestingarbanki , lýsti í gær vonbrigðum sínum yfir því hvernig Íslandsbanki stóð að sölunni</t>
  </si>
  <si>
    <t>sem bestu eldisdýrunum er leyft að lifa þar til þau eru aflífuð með útblæstri frá vinnuvélum . Því ber að</t>
  </si>
  <si>
    <t>sú deyðingaraðferð verður bönnuð , ef ný lög taka gildi , óvíst er þó hvort þau verði samþykkt óbreytt .</t>
  </si>
  <si>
    <t>skóla sé að undirbúa eða hafi þegar lokið við að afla samþykkis foreldra fyrir myndatökum af börnum . „ Persónuvernd</t>
  </si>
  <si>
    <t>sú framkvæmd sé hafin enda er það í samræmi við persónuverndarlög og tilmæli stofnunarinnar , “ segir í ábendingunum en</t>
  </si>
  <si>
    <t>í Dalsmynni , Linda og Rúnu sem nú eru bæði látin , við hjónin í Úthlíð áttum því láni að</t>
  </si>
  <si>
    <t>sú mikla vinátta foreldra okkar Rúnu gekk í arf til okkar og það stóð ekki upp á Lauga , oft</t>
  </si>
  <si>
    <t>" heiti " fimmtudagurinn í gær í Deiglunni , þar sem djasssveiflan réð lögum og lofum . Allri flórunni er</t>
  </si>
  <si>
    <t>Sumartónleikar í Skálholtskirkju hefjast um þessa helgi , Kammertónleikar á Kirkjubæjarklaustri verða haldnir í ágúst og í endaðan júlí er</t>
  </si>
  <si>
    <t>stéttarfélag þeirra , VR , hefur sýnt þeim . Harpa strengjalaus um þessar mundir Ragnar Þór Ingólfsson formaður VR segist</t>
  </si>
  <si>
    <t>Svanhildur Konráðsdóttir óski eftir fundi með félaginu . Hann segist ætla að ræða við þjónustufulltrúana á mánudag og í framhaldi</t>
  </si>
  <si>
    <t>þetta eru auðvitað vonbrigði fyrir okkur en það er bara verk að vinna hjá okkur að sjálfsögðu og við auðvitað</t>
  </si>
  <si>
    <t>svartsýnustu skoðanakannanir urðu ekki að veruleika , ég er mjög ánægður með það og þannig að við erum með þéttan</t>
  </si>
  <si>
    <t>hann ómi á undan vekjaraklukkunni á morgnana og það er líka ekkert annað í boði en að taka þessum vorboða</t>
  </si>
  <si>
    <t>svartþrösturinn er kominn til að vera . Fjármálaráðherra segir að aukinn arður Landbankans til ríkissjóðs verði notaður til að greiða</t>
  </si>
  <si>
    <t>búa í þessum húsum sem og í heildrænu umhverfislegu tilliti er um nýtt og spennandi skref að ræða . Ég</t>
  </si>
  <si>
    <t>sveitarfélagið Árborg og Sigtún Þróunarfélag sýni þetta frumkvæði . Það er til mikillar eftirbreytni . “ Leó Árnason , framkvæmdastjóri</t>
  </si>
  <si>
    <t>hann ákvað að fara fram í varaformanninnn . Hann hafi svarað því til að öll mál væru leyst . Hann</t>
  </si>
  <si>
    <t>svo sé . Guðjón Arnar segir flokkinn ekki reka neina leyniþjónustu og því hafi orð manna verið tekin trúanleg þegar</t>
  </si>
  <si>
    <t>að fyrirmynd til að takast á við vandann á öðrum stöðum eins og hér á höfuðborgarsvæðinu . Ég tek því</t>
  </si>
  <si>
    <t>svo sé gert enda er það sárt að horfa upp á viðvarandi ástand og vera vanmáttugur gagnvart því . Nálgunarbann</t>
  </si>
  <si>
    <t>held líka að þeir hafi fært sig allt of nálægt íhaldinu að því er varðar breytingar á fiskveiðistjórnunarkerfinu . Ég</t>
  </si>
  <si>
    <t>svo virðist sem breytingar séu að verða á afstöðu framsóknarmanna í ýmsum málum . “ Nína Dögg Filippusdóttir hefur verið</t>
  </si>
  <si>
    <t>, ekki síður í ljósi þess að grunur leikur á um að einhverjir kattanna hafi verið heimiliskettir . „ Ég</t>
  </si>
  <si>
    <t>svo virðist sem þjóðhátíðarnefndin geri sér grein fyrir því að hún þurfi að endurheimta traust fólks . Ég óska þeim</t>
  </si>
  <si>
    <t>lýsa skoðunum mínum á einstökum efnisatriðum sem þar er fjallað um . Ég læt það hins vegar eftir mér að</t>
  </si>
  <si>
    <t>svona bók skuli vera skrifuð . Hæstiréttur er stofnun sem fer með afar þýðingarmikið þjóðfélagsvald . Við sem þar störfum</t>
  </si>
  <si>
    <t>frá því í febrúar 2005 og sinnti þar lögfræðiþjónustu áður en hún tók við starfi framkvæmdastjóra tjónasviðs . " ÉG</t>
  </si>
  <si>
    <t>svona öflugt fyrirtæki skuli hafa áhuga á að koma hingað . Því meiri samkeppni , því betra , " segir</t>
  </si>
  <si>
    <t>jarðsunginn frá Hallgrímskirkju 4. janúar . Leiðir okkar Árna lágu saman fyrir nokkrum árum . Ég átti því láni að</t>
  </si>
  <si>
    <t>syngja í hljómsveitinni Furstarnir og þar kynntist ég Árna . Hafði reyndar sungið stundum með honum áður á hinum og</t>
  </si>
  <si>
    <t>kveða á um jafnvægi í fjölda skiptistúdenta á milli háskóla og þannig hafa háskólar á Íslandi átt því láni að</t>
  </si>
  <si>
    <t>taka á móti fjölda erlendra skiptistúdenta á ári hverju . Þetta eru nemar sem margir hverjir koma með aðrar hugmyndir</t>
  </si>
  <si>
    <t>hæð í blokkinni í Skaftahlíðinni . Þessi ákveðna góða lykt sem var í stigaganginum . Afi og amma alltaf jafn</t>
  </si>
  <si>
    <t>taka á móti fjölskyldunni að norðan og þessi mikla hlýja og væntumþykja sem streymdi frá þeim . Dýrmætar minningar ,</t>
  </si>
  <si>
    <t>( Þórunn Sigurðardóttir ) Við eigum eftir að minnast þín standandi við handriðið í Ellubæ , sólbrúnn , brosandi og</t>
  </si>
  <si>
    <t>taka á móti gestum , með elsku ömmu þér við hlið . Þínar sonardætur , Þóra Björk og Hrafnhildur Ýr</t>
  </si>
  <si>
    <t>fundum ráða bæjarins . Sjálfstæðisflokkurinn lýsti yfir ánægju á síðasta bæjarstjórnarfundi með jákvæðni H- og E-listans gagnvart þessum tillögum og</t>
  </si>
  <si>
    <t>taka eigi tillit til þeirra við gerð fjárhagsáætlunar næsta árs . Að kasta steinum úr glerhúsi Við getum þó ekki</t>
  </si>
  <si>
    <t>milljónir platna á heimsvísu . Sveitin er sem stendur að vinna að næstu plötu og tók gítarleikarinn Andy Dunlop því</t>
  </si>
  <si>
    <t>taka smáhlé til að ræða um safnplötuna , sem heitir því gegnsæja nafni Singles . " Þetta er stórt skref</t>
  </si>
  <si>
    <t>er ég ekki að tala um hæð ) þurfa ekki að hreykja sér hátt . Ég átti því láni að</t>
  </si>
  <si>
    <t>taka viðtal við Carlos Alberto , fyrrum fyrirliða Brasilíu , hægri bakvörðinn sem skoraði markið glæsilega í úrslitaleik HM 1970</t>
  </si>
  <si>
    <t>er gott dæmi um fallega lagasmíð , sem var svo einkennandi fyrir lög Pálmars . Undirritaður átti því láni að</t>
  </si>
  <si>
    <t>taka viðtal við Pálmar fyrir Ríkisútvarpið , er hann varð áttræður og þar sagði Pálmar þessa setningu sem er svo</t>
  </si>
  <si>
    <t>landsstjórninni í hóp öflugra samstarfs- og stuðningsaðila . Höfundur er formaður Fimleikafélags Hafnarfjarðar . Ég hef átt þeirri gæfu að</t>
  </si>
  <si>
    <t>taka þátt í grasrótarstarfi í Sjálfstæðisflokknum . Tekið þátt í landsfundum , gegnt ýmsum embættum í flokksfélögum , borið bæklinga</t>
  </si>
  <si>
    <t>skáldið góða orti um . Hátíðarhöldin á meðal Vestur-Íslendinga á árinu tókust mjög vel . Ég átti því láni að</t>
  </si>
  <si>
    <t>taka þátt í hátíðinni og skynjaði enn þann mikla áhuga sem frændur okkar í vesturvegi hafa á uppruna sínum .</t>
  </si>
  <si>
    <t>herrans ári 2008 er hann blessunarlega úreltur ! Det forandres Á síðasta velsældarskeiði Börs þessa átti ég því láni að</t>
  </si>
  <si>
    <t>taka þátt í samnorrænu verkefni um grænar fjölskyldur , þ.e. umhverfisvænan lífsstíl við heimilishald . Síðan eru full 15 ár</t>
  </si>
  <si>
    <t>fyrir Fjallabyggð . Bæði Gestur og Hálfdán telja að kostnaður við þátttöku sé of mikill fyrir smærri fyrirtæki en hefðu</t>
  </si>
  <si>
    <t>taka þátt í samvinnu við önnur fyrirtæki . Á fundi Bæjarráðs Fjallabyggðar þann 15. okt. kom fram eftirfarandi bókun .</t>
  </si>
  <si>
    <t>þakklæti . Fyrir hönd stjórnar Alfadeildar DKG , Steinunn Ármannsdóttir formaður . Nú í haust átti ég því láni að</t>
  </si>
  <si>
    <t>taka þátt í sérstakri hátíðardagskrá tileinkaðri Jennu Jensdóttur sem Seltjarnarnesbær stóð fyrir . Þar voru flutt nokkur erindi um líf</t>
  </si>
  <si>
    <t>félaginu , sammála um að fela Vilhjálmi það trúnaðarstarf að standa fyrir rekstri þess . Ég átti því láni að</t>
  </si>
  <si>
    <t>taka þátt í starfi Vilhjálms og hefur það veitt mér mikla ánægju . Hann starfaði með fólkinu sínu , hann</t>
  </si>
  <si>
    <t>jafnvel þvælst fyrir . En þetta var það viðmót sem mér mætti sem barni . Ég fékk því láni að</t>
  </si>
  <si>
    <t>taka þátt í störfum þeirra afa og ömmu af fullri alvöru og það var þeirra viðmót að ég væri virkilega</t>
  </si>
  <si>
    <t>sem voru haldin í litlu kjallaraíbúðinni að Öldugötu 33 þar sem fjölskyldan kom saman og átti ég þeirri lukku að</t>
  </si>
  <si>
    <t>taka þátt í þessu jólaboði í yfir 30 ár . Það var einstök stemning sem myndaðist og stjórnaði Svava þessum</t>
  </si>
  <si>
    <t>frá upphafi og stýrði alls 90 stjórnarfundum , þeim síðasta í júní 2008 , og ég átti því láni að</t>
  </si>
  <si>
    <t>taka þátt í þessum fundum sem fulltrúi Vestur-Barðstrendinga í nefndinni . Breiðafjarðarnefnd var á ferð á Siglunesi á Barðaströnd í</t>
  </si>
  <si>
    <t>. Drög Fjármálaeftirlitsins að verklagsreglum eru að hluta til afrakstur þessarar vinnu , " segir hann . Hann segir Verslunarráð</t>
  </si>
  <si>
    <t>tekið hafi verið á þessum málum . " Hvort reglurnar eru nákvæmlega eins og þær bestar geta orðið er erfitt</t>
  </si>
  <si>
    <t>sem bruna um göturnar , á gangstéttum og á göngu- og hjólastígum . “ Bókun Sjálfstæðisflokksins heild sinni : Sjálfstæðisflokkurinn</t>
  </si>
  <si>
    <t>tekið hafi verið jákvætt í tillöguna og hún samþykkt með smávægilegri breytingu . Sjálfstæðisflokkurinn hefur lagt til ýmislegt er tengist</t>
  </si>
  <si>
    <t>hátt í fimmtíu félagasamtaka og stofnana . Kristján Oddsson , forseti Krabbameinsfélagsins , segir að félagið geti ekki annað en</t>
  </si>
  <si>
    <t>tekið sé á því vandamáli að þeir sem veikist alvarlega lendi í óheyrilegum kostnaði . Undir þetta tekur Þorbjörn Jónsson</t>
  </si>
  <si>
    <t>umsögn stofnunarinnar um frumvarpið en það verður tekið fyrir á fundi umhverfisnefndar Alþingis í dag . Í umsögninni er því</t>
  </si>
  <si>
    <t>tekin hafi verið ákvörðun um að stefna að friðlýsingu Vatnajökuls og helstu áhrifasvæða jökulsins . Hins vegar sé ekki nauðsynlegt</t>
  </si>
  <si>
    <t>haft athöfnina hér , sem hefur gefist mjög vel , " segir Hjalti Jón . Sveitarstjórnarráð Vinstrihreyfingarinnar - græns framboðs</t>
  </si>
  <si>
    <t>tekin skuli til starfa velferðarstjórn Vinstrihreyfingarinnar - græns framboðs og Samfylkingarinnar sem leggur áherslu á að tryggja efnahagslegan og félagslegan</t>
  </si>
  <si>
    <t>og verðlaunahöfunum boðið í kaffi og krakkarnir ræddu málinn við forsetann . Þorsteinn Már Baldvinsson , forstjóri Samherja , segist</t>
  </si>
  <si>
    <t>tekist hafi að leysa verkfall sjómanna með samningi og ekki hafi þurft að grípa til lagasetningar . Það fyrirkomulag sem</t>
  </si>
  <si>
    <t>. Sveitarstjórnarmenn sem tóku til máls á ráðstefnunni lýstu almennt ánægju með samninginn og vinnubrögð launanefndarinnar . Því var sérstaklega</t>
  </si>
  <si>
    <t>tekist hefði að ljúka samningum án verkfallsátaka . Þó voru settar fram vissar áhyggjur af því að skólar í dreifbýli</t>
  </si>
  <si>
    <t>þótt þjónustustigið verði lækkað í ákveðnum tilfellum og draga þurfi úr annarri þjónustu . Í samþykkt stjórnar Sambandsins er því</t>
  </si>
  <si>
    <t>tekist hefur að koma á stöðugleikasáttmála milli ríkisstjórnar Íslands , sambandsins og aðila vinnumarkaðarins . Þar segir jafnframt að ljóst</t>
  </si>
  <si>
    <t>ágætan leik . Svavar Vignisson og Guðmundur Petersen stóðu fyrir sínu . Stefán Stefánsson skrifar ALÞÝÐUSAMBAND Íslands ( ASÍ )</t>
  </si>
  <si>
    <t>tekist hefur að þvinga fram í það minnsta gróft kostnaðarmat á frumvarpinu um eftirlaun forsætisráðherra . ASÍ segir aftur á</t>
  </si>
  <si>
    <t>eftirfarandi : Vegna umræðu helgarinnar um ólíkar niðurstöður Alþýðusambandsins og Talnakönnunar er rétt að benda á nokkur atriði . Alþýðusambandið</t>
  </si>
  <si>
    <t>tekist hefur að þvinga fram í það minnsta gróft kostnaðarmat á frumvarpinu um eftirlaun forsætisráðherra . Rétt er að geta</t>
  </si>
  <si>
    <t>nokkru sinni að þjóðir heims sýndu samstöðuna , sem sáttmáli Sameinuðu þjóðanna hefur gert að leiðarljósi . Því ber að</t>
  </si>
  <si>
    <t>tekizt hefur fyrir tilverknað Sameinuðu þjóðanna að skapa víðtækan stuðning við nýskipan stjórnarhátta í Afganistan , að leiða fulltrúa sundurleitra</t>
  </si>
  <si>
    <t>hannað fyrir þarfir þeirra m.a. til að geta geymt og gert við myndverk . Við hjónin áttum því láni að</t>
  </si>
  <si>
    <t>teljast til vinahóps þeirra hjóna og heimsóttum þau við og við og alltaf var jafn gaman og fróðlegt að koma</t>
  </si>
  <si>
    <t>það eykur gleðina þegar vel vegnar að eiga einhvern til að deila skapbrigðunum með . Ég átti því láni að</t>
  </si>
  <si>
    <t>tengjast afbragðs fjölskyldu þegar ég kynntist Guðrúnu , væntanlegri eiginkonu minni , þegar við vorum bæði 17 ára gömul .</t>
  </si>
  <si>
    <t>á kristinni trú . Það gerði hún svo sannarlega af einlægni og kærleika . Ég undirrituð átti því láni að</t>
  </si>
  <si>
    <t>tengjast Ástu vináttuböndum . Lét hún sér ávallt annt um mitt fólk og hafði í huga í bænum sínum .</t>
  </si>
  <si>
    <t>og Eiríkur . Á kveðjustundu okkar tengdapabba er mér efst í huga þakklæti fyrir að hafa átt því láni að</t>
  </si>
  <si>
    <t>tengjast einstökum manni , honum Bjarna Svein . Gæfu- og gleðiríkt var það líka að njóta samvista við hann svo</t>
  </si>
  <si>
    <t>Guðs friði . Þín tengdadóttir , Guðrún Á. Stefánsdóttir . Á síðasta fjórðungi liðinnar aldar átti ég því láni að</t>
  </si>
  <si>
    <t>tengjast fjölskyldu- og vináttuböndum Hjálmfríði Sigurást Guðmundsdóttur , Fríðu , sem í dag er til moldar borin á Ísafirði .</t>
  </si>
  <si>
    <t>Nönnu sem hún og Sighvatur Davíðsson byggðu upp af miklum myndarskap ásamt börnum sínum . Ég átti því láni að</t>
  </si>
  <si>
    <t>tengjast fólkinu á Brekku vináttuböndum . Sum okkar systkinanna voru þar í sveit um lengri eða skemmri tíma og heimsóknirnar</t>
  </si>
  <si>
    <t>Og brosið hennar Huldu og mjúka faðmlagið var einstakt . Hulda var mikil fjölskyldukona og ég átti því láni að</t>
  </si>
  <si>
    <t>tengjast henni alvöru fjölskylduböndum þegar litla dóttir mín fæddist fyrir tveimur árum . Hulda er ömmusystir litla barnsins míns og</t>
  </si>
  <si>
    <t>Síðast átti hún Hótel Þóristún á Selfossi og rak það í allmörg ár . Sjálf átti ég því láni að</t>
  </si>
  <si>
    <t>tengjast henni fjölskylduböndum þegar ég giftist yngsta bróður hennar , Halldóri , árið 1958 . Systkinin í Vík , þau</t>
  </si>
  <si>
    <t>mun orðstír hans lifa áfram og minningarnar um góðan mann ylja okkur um hjartarætur . Ég átti því láni að</t>
  </si>
  <si>
    <t>tengjast Jóhannesi fjölskylduböndum fyrir 15 árum þegar ég kynntist Jóa mínum . Frá fyrsta degi sýndi Jóhannes mér og Magga</t>
  </si>
  <si>
    <t>skammarverðlaunin . Horfinn er Jón Kaldal af hinni miklu ætt listamanna með því nafni . Ég átti því láni að</t>
  </si>
  <si>
    <t>tengjast Jóni fjölskylduböndum svo leiðir okkar lágu stundum saman síðustu árin . Hugljúfur maður og heillandi , sem í þessu</t>
  </si>
  <si>
    <t>frá Grafarvogskirkju í dag , 4. október 2012 , og hefst athöfnin kl. 13 . Ég átti því láni að</t>
  </si>
  <si>
    <t>tengjast Ragnhildi Pálsdóttur fjölskylduböndum áður en hún tók þá sótt sem leiddi hana til ótímabærs dauða . Það var ekkert</t>
  </si>
  <si>
    <t>frá Reykholtskirkju í dag , 16. apríl 2012 , og hefst athöfnin kl. 15 . Ég átti því láni að</t>
  </si>
  <si>
    <t>tengjast Rósu fjölskylduböndum fyrir margt löngu . Við vorum óneitanlega svolítið stirðbusalegar til að byrja með . Hún tók með</t>
  </si>
  <si>
    <t>Þær systur áttu margar og góðar minningar frá bernsku- og unglingsárum sínum á Akureyri . Ég átti því láni að</t>
  </si>
  <si>
    <t>tengjast Sigrúnu , yngstu dóttur Valgerðar , fjölskylduböndum 1987 og fluttist með þeim mæðgum Sigrúnu og Valgerði yngri Ólafsdóttur til</t>
  </si>
  <si>
    <t>móður sinni og Jóhönnu systur sinni , sem hélt bú með honum í áratugi . Undirritaður átti því láni að</t>
  </si>
  <si>
    <t>tengjast ungur öllum þessum persónum og má segja að þau hafi öll haft varanleg áhrif á ungan pilt sem réð</t>
  </si>
  <si>
    <t>hafði hún lag á að virkja samferðafólk sitt með sér til góðra verka . Við hjónin áttum því láni að</t>
  </si>
  <si>
    <t>tengjast Valgerði og Kristni á fleiri vegu , bæði vegna tengsla sona okkar og vegna annarra sameiginlegra áhugamála eins og</t>
  </si>
  <si>
    <t>tilgangur með ótímabæru fráfalli þínu . Við höfum þekkt þig mislengi en fyrir fimm árum áttum við því láni að</t>
  </si>
  <si>
    <t>tengjast þér og Guðrúnu Láru traustum vináttuböndum , sem haldist hafa órofin hingað til . Frá þeirri stundu höfum við</t>
  </si>
  <si>
    <t>til sjónræns uppeldis innan þess starfsumhverfis sem við hefur átt á hverjum tíma . Myndlistaskólinn hefur átt því láni að</t>
  </si>
  <si>
    <t>til hans hafa ráðist kennarar sem hafa verið mjög hæfir starfandi myndlistarmenn hvers tíma , listamenn sem sjá sjónlistir sem</t>
  </si>
  <si>
    <t>mér , því svo stutt var um liðið frá því við áttum tal saman . Rafmagnsveitan átti því láni að</t>
  </si>
  <si>
    <t>til hennar réðust jafnan frábærir starfsmenn sem unnu fyrirtækinu vel . Sigurður hóf störf í véladeild fyrirtækisins sem Þórarinn Pjeturs</t>
  </si>
  <si>
    <t>. Þá eru fjölbreytt þróunar- og nýbreytniverkefni í gangi í hinum ýmsu leikskólum . Kópavogsbær hefur átt því láni að</t>
  </si>
  <si>
    <t>til leikskóla Kópavogs hefur ráðist mjög hæft starfsfólk sem hefur mikla þekkingu og metnað fyrir leikskólastarfinu og leikskólauppeldinu . Þeir</t>
  </si>
  <si>
    <t>við af hugrekki og dugnaði að hennar hætti . Anna Björk Sigurðardóttir Við Íslendingar höfum oft átt því láni að</t>
  </si>
  <si>
    <t>til okkar hafa komið einstaklingar víða að úr heiminum og sest hér að og orðið góðir Íslendingar trúir landi og</t>
  </si>
  <si>
    <t>dyggan hóp viðskiptamanna , bæði úr röðum einstaklinga og fyrirtækja . Þar að auki höfum við átt því láni að</t>
  </si>
  <si>
    <t>til okkar hefur ætíð ráðist mjög hæft starfsfólk sem flest unir sér vel og lengi hjá okkur . Á þessum</t>
  </si>
  <si>
    <t>hans varað hann við að grípa til aðgerða , sem ekki hafi verið bornar undir flokksmenn . Talsmenn Palestínumanna sögðust</t>
  </si>
  <si>
    <t>til stæði að flytja ísraelska landtökumenn frá palestínsku landi og kváðust vona , að Sharon meinti það , sem hann</t>
  </si>
  <si>
    <t>fólki , " sagði Elín en vildi að öðru leyti ekki ræða ástæðu uppsagnar sinnar . Hún sagðist taka því</t>
  </si>
  <si>
    <t>til stæði í ráða í 100% stöðu við þennan málaflokk . " Það er nú samt þannig að jafnréttismál eiga</t>
  </si>
  <si>
    <t>raunverulegum árangri " . Sveitarstjóri Borgarbyggðar sendi innanríkisráðuneytinu umsögn um nýja reglugerð um lögregluumdæmi landsins , þar sem því er</t>
  </si>
  <si>
    <t>til standi að nýr lögreglustjóri á Vesturlandi hafi aðsetur í Borgarnesi . Bæjaryfirvöld á Akranesi vilja að lögreglustjórinn verði þar</t>
  </si>
  <si>
    <t>þurfum ekki stækkun akkúrat núna , við þurfum að passa upp á það sem að við höfum . ” Hún</t>
  </si>
  <si>
    <t>til standi að stytta vinnuvikuna og bæta kjör leikskólakennara líkt og kveðið er á um í meirihlutasáttmálanum en annað telur</t>
  </si>
  <si>
    <t>einnig haft þar skrifstofuaðstöðu hin síðari ár . Sparisjóðurinn og íbúar svæðisins ekki síður , hafa átt því láni að</t>
  </si>
  <si>
    <t>til starfa við hann hefur valist afbragðs fólk . Þeir sem hvað lengst gengdu starfi sparisjóðsstjóra utan Halldórs Kr. Júlíussonar</t>
  </si>
  <si>
    <t>alþjóðavísu . Aðspurður um samruna KPMG og Ernst &amp; Young hér á landi segir hann að hann hafi tekið því</t>
  </si>
  <si>
    <t>til þessa samruna muni koma . " Fyrir tveimur árum var KPMG nálægt því að skrifa undir samruna við Ernst</t>
  </si>
  <si>
    <t>einkum rætt um orkuöryggi og loftslagsmál . NÚ ER svo illa komið fyrir Vestfirðingum að þeir neyðast til að taka</t>
  </si>
  <si>
    <t>tilboði sem er um atvinnusköpun . Já , lesandi góður , ég er að tala um þá tillögu að byggja</t>
  </si>
  <si>
    <t>ríkisstjórnin hefur tvöfaldað fjárframlög til Samtakanna 78 . Að lokum endar Katrín ræðu sína á þessum orðum : „ Ég</t>
  </si>
  <si>
    <t>tilheyra samfélagi sem hefur breyst mikið til hins betra á skömmum tíma . Samfélagi , þar sem ein stærsta og</t>
  </si>
  <si>
    <t>Oddsson , lögfræðingur ASÍ , segir að tilskipunin muni ekki breyta ákvæðum um lífaldur . „ Við tökum því mjög</t>
  </si>
  <si>
    <t>tilskipunin verði loksins leidd inn í lög og það er algerlega nauðsynlegt og það verður mikil réttarbót almennt . En</t>
  </si>
  <si>
    <t>White Lies er á leið til Íslands til að halda tónleika í Hörpu í desember , en tilefnið er að</t>
  </si>
  <si>
    <t>tíu ár eru liðin frá því sveitin sendi frá sér sína fyrstu plötu , To lose my life . Ætla</t>
  </si>
  <si>
    <t>og erlend , og vitaskuld smellirnir Gjöfin mín ert þú og Jólastress , enda tónleikarnir í og með til að</t>
  </si>
  <si>
    <t>tíu ár eru liðin frá því það fyrrnefnda sigraði í jólalagakeppni Rásar 2 . Spurður um aðrar tónsmíðar segist Daníel</t>
  </si>
  <si>
    <t>forsætisráðherra í sjónvarpssal 6. október 2008 . Sópransöngkona sem glímdi við flogaveiki í áratugi hélt í dag tónleika til að</t>
  </si>
  <si>
    <t>tíu ár eru síðan hún læknaðist . Hún fékk að fresta krabbameinsmeðferð um nokkra daga til að geta haldið tónleikana</t>
  </si>
  <si>
    <t>Hjörleifs á fundinum hafa falið í sér hótun um ólögmæta hegðun Orkuveitunnar , það er að því yrði ekki tekið</t>
  </si>
  <si>
    <t>Toshiba tæki þátt í útboðum Orkuveitunnar á sama tíma og fyrirtækið stæði í dómsmáli við hana . Þórdís Arnljótsdóttir :</t>
  </si>
  <si>
    <t>sinn í Eglu , sem var stærst þeirra félaga sem stóð að S-hópnum . Í fréttatilkynningu frá kaupendum var því</t>
  </si>
  <si>
    <t>traustur erlendur banki tæki þátt í að fjárfesta í íslenskri fjármálastofnun og að tengslin myndu nýtast í markaðssókn erlendis .</t>
  </si>
  <si>
    <t>í Eglu , sem var stærst þeirra félaga sem stóð að S-hópnum svokallaða . Í fréttatilkynningu frá kaupendum var því</t>
  </si>
  <si>
    <t>því að vörður verði staðinn um sjávarútveg og landbúnað . Ég fagna því að starfsöryggi sauðfjárbænda verði tryggt . Ég</t>
  </si>
  <si>
    <t>tryggingagjald , sem kemur verst niður á minni fyrirtækjum , verði lækkað . Ég fagna því að landið verði allt</t>
  </si>
  <si>
    <t>tryggingagjald , sem kemur verst niður á minni fyrirtækjum , verði lækkað . Ég fagna því að starfsöryggi sauðfjárbænda verði</t>
  </si>
  <si>
    <t>tryggingagjald , sem kemur verst niður á minni fyrirtækjum , verði lækkað . Ég fagna því að vörður verði staðinn</t>
  </si>
  <si>
    <t>stundasakir . Vísir sagði frá því í ágúst að til stæði að flytja turninn aftur á Lækjartorgið . „ Ég</t>
  </si>
  <si>
    <t>turninn sé kominn á sinn gamla stað . Hann er til prýði á torginu og mun örugglega vekja upp minningar</t>
  </si>
  <si>
    <t>hefur komið var turninn fluttur á Lækjartorg í sumar eftir að hafa verið geymdur annarsstaðar um skeið . „ Ég</t>
  </si>
  <si>
    <t>í báðum sveitarfélögunum í haust . Ögmundur Jónasson innanríkisráðherra afhenti fjárhaldsstjórninni bréf þessa efnis í dag . Jafnframt var því</t>
  </si>
  <si>
    <t>um áramótin munu sveitarfélögin Álftanes og Garðabær sameinast og verður nafn hins sameinaða sveitarfélags Garðabær . Forsagan Forsaga málsins er</t>
  </si>
  <si>
    <t>um áramótin munu sveitarfélögin Álftanes og Garðabær sameinast og verður nafn hins sameinaða sveitarfélags Garðabær . Jólasveinarnir eru afar áberandi</t>
  </si>
  <si>
    <t>spillingu sem uppvís hefur orðið á æðstu stöðum innan stofnunarinnar , hefði ég heldur búist við að Morgunblaðið tæki því</t>
  </si>
  <si>
    <t>umbæturnar kæmu annars staðar frá . Þótt ekkert hafi verið sannað á aðalritarann sjálfan , eru sonur hans og bróðir</t>
  </si>
  <si>
    <t>að vonandi myndu fleiri keppnir fara sömu leið . Silja Bára Ómarsdóttir , ráðskona í félagi femínista , sagðist ennfremur</t>
  </si>
  <si>
    <t>umboðsaðilar keppninnar væru nú orðnir meðvitaðir um það að keppnir sem þessar væru ekki endilega besta umhverfið fyrir ungar stúlkur</t>
  </si>
  <si>
    <t>því sem aukin áhersla verði lögð á ráðgjafarþjónustu við fyrirtæki og fjárfesta . " Við höfum átt þeirri velgengni að</t>
  </si>
  <si>
    <t>umfang starfseminnar hefur vaxið jafnt og þétt allt frá stofnun stofunnar og verkefnin verða sífellt fjölbreyttari . Við erum ánægðir</t>
  </si>
  <si>
    <t>því sem við munum leggja aukna áherslu á ráðgjafarþjónustu við fyrirtæki og fjárfesta . Við höfum átt þeirri velgengni að</t>
  </si>
  <si>
    <t>hvernig tengja má eina nótu við aðra á músíkalskan hátt . " Lydia Frumkin segist hafa átt því láni að</t>
  </si>
  <si>
    <t>umgangast alls konar tónlistarfólk á námsárum sínum í Rússlandi , ekki bara píanóleikara , heldur líka kennara í kammertónlist og</t>
  </si>
  <si>
    <t>. Sonum hans og fjölskyldum votta ég mína dýpstu samúð . Ingveldur G. Ólafsdóttir . Ég átti því láni að</t>
  </si>
  <si>
    <t>umgangast Atla Heimi nokkuð stíft í meira en áratug . Við vorum samkennarar í MR í fjögur ár og brölluðum</t>
  </si>
  <si>
    <t>úr okkar nágrenni um baráttu við óblíð náttúruöfl , gæfu og harm fyrri alda . Undirritaður átti því láni að</t>
  </si>
  <si>
    <t>umgangast Garðar við annað áhugamál hans , hestamennskuna en nágrenni okkar bauð upp á stutta reiðtúra úr hesthúsi hans og</t>
  </si>
  <si>
    <t>hjálparlaust . Þetta var í upphafi tíunda áratugar síðustu aldar og alla tíð síðan hef ég átt því láni að</t>
  </si>
  <si>
    <t>umgangast Grétu enda voru samskipti hennar og Anítu mikil og náin . Gréta var sterkur persónuleiki , geðrík og ekki</t>
  </si>
  <si>
    <t>í hárri elli hún Herdís Albertsdóttir eða Dísa eins og hún var kölluð . Við hjónin áttum því láni að</t>
  </si>
  <si>
    <t>umgangast hana síðustu tvo áratugina og þótt aldurinn færðist yfir hana mundi hún alla hluti , bæði gamalt og nýtt</t>
  </si>
  <si>
    <t>þegar ég eltist sá ég að þetta átti við um flest þau börn og unglinga sem áttu því láni að</t>
  </si>
  <si>
    <t>umgangast hann . Hann hlustaði á vandamál þeirra og hugrenningar án þess að dæma og kom fram við þau sem</t>
  </si>
  <si>
    <t>minningar um glaðværan , barngóðan og skilningsríkan frænda upp í hugann . Við systkinin á Reykjum áttum því láni að</t>
  </si>
  <si>
    <t>umgangast hann talsvert þar sem mamma og Einar voru systkin sem vildu vita hvort af öðru og samgöngur voru talsverðar</t>
  </si>
  <si>
    <t>að stórfjölskyldan sé einn af þeim þáttum sem ráði miklu um hamingju okkar . Ég hef átt því láni að</t>
  </si>
  <si>
    <t>umgangast mikinn og fjölbreyttan frændgarð sem hefur haft djúp áhrif á líf mitt og tilveru . Einn af þessum áhrifavöldum</t>
  </si>
  <si>
    <t>sterki maðurinn getur stoltur flogið á braut og kvatt þessa tilvist . Áshildur . Ég hef átt því láni að</t>
  </si>
  <si>
    <t>umgangast sjómenn meira og minna frá unga aldri . Þess vegna tel ég mig þekkja talsvert það umhverfi sem þeir</t>
  </si>
  <si>
    <t>séu afar sáttir við þessa vertíð , hún var í raun hin fínasta , “ segir Hjörvar . Oddviti Skútustaðahrepps</t>
  </si>
  <si>
    <t>umhverfisráðherra skuli taka undir hugmyndir sveitarfélagsins um nýtingu á jörðinni Hofstöðum í Mývatnssveit . Sveitarfélagið á í viðræðum við ríkið</t>
  </si>
  <si>
    <t>Sviss og miðlaði hann rannsóknum og reynslu sinni þaðan . Una tók undir margt í erindi Ólafs í pallborðsumræðum og</t>
  </si>
  <si>
    <t>umræða fari fram um nýjar lausnir á leigumarkaði . Una sagði að þó ekki yrði farin sú leið að setja</t>
  </si>
  <si>
    <t>hvaða hætti og hvernig best fari á að nýta þær sem hluta af fjárfestingarferlinu . Skýrar stefnur Því ber að</t>
  </si>
  <si>
    <t>umræða um mikilvægi þess að ESG þættir séu teknir inn í mat á fjárfestingarkostum hafi fengið aukið vægi . Íslenskir</t>
  </si>
  <si>
    <t>. Meðal þess sem Hilmar skrifaði um er ACER , Orkustofnun Evrópu og Ísland og hlutverk stofnunarinnar hér . Hilmar</t>
  </si>
  <si>
    <t>umræða um þessi mál skuli eiga sér stað og telur mikilvægt og jákvætt að lykilatriðiorkumála séu rædd . „ Sú</t>
  </si>
  <si>
    <t>Ísland fari úr NATO og að varnarsamningnum sé sagt upp , en óháð skoðunum þingmanna á því hljóta allir að</t>
  </si>
  <si>
    <t>umræða um þessi mál verði meiri og að hlutverk Alþingis sé styrkt . Þingmönnum gefst þá færi á að sýna</t>
  </si>
  <si>
    <t>Bragi . Óttar Proppé formaður Bjartrar framtíðar sagði rétt áður en hlé var gert á umræðunni í gærkvöldi að hann</t>
  </si>
  <si>
    <t>fagnaði því hvað</t>
  </si>
  <si>
    <t>umræðan hefði verið ítarleg . „ Vegna þess að þetta er góð umræða og hún dýpkar eftir því sem á</t>
  </si>
  <si>
    <t>Hafnarfjörð , Engey , Sandskeið og Miðdalur , sem er á mörkum Mosfellsbæjar , Kópavogs og Reykjavíkur . Dagur segist</t>
  </si>
  <si>
    <t>umræðan sé komin upp úr skotgröfunum og segir að FL Group og Flugfélag Íslands , borgarstjóri og samgönguráðherra eigi heiður</t>
  </si>
  <si>
    <t>eru í um þessar mundir og verða sterkari og reyndari í kjölfarið . Aðilar innan bankakerfisins taka því að sjálfsögðu</t>
  </si>
  <si>
    <t>umræðan um bankana skuli vera að taka aðra stefnu sem er bæði jákvæðari og ekki eins einsleit og áður og</t>
  </si>
  <si>
    <t>jarðstrengir verði lagðir meðfram núverandi vegum ekki loftlínur . Þessu fagnar landeigendur við Blöndulínu . Helga Rósa Indriðadóttir : Við</t>
  </si>
  <si>
    <t>umræðan virðist vera komin þangað að jarðstrengir eru metnir til jafns við loftlínu . En rannsóknir sýna fram á að</t>
  </si>
  <si>
    <t>. Á stjórnarfundi SUF var samþykkt ályktun þess efnis sem segir : " Stjórn SUF , Sambands ungra framsóknarmanna ,</t>
  </si>
  <si>
    <t>umsókn Íslands um aðild að Evrópusambandinu er í eðlilegum farvegi eftir að framkvæmdastjórn Evrópusambandsins ákvað að mæla með því við</t>
  </si>
  <si>
    <t>líkurnar á að hann fái að fara með á HM í sumar . Stjórn SUF , Sambands ungra framsóknarmanna ,</t>
  </si>
  <si>
    <t>umsókn Íslands um aðild að Evrópusambandinu sé í eðlilegum farvegi eftir að framkvæmdastjórn Evrópusambandsins ákvað að mæla með því við</t>
  </si>
  <si>
    <t>í fangelsi fyrir að selja hvalkjöt og stirðri sambúð Ísraels og Bandaríkjanna er umfjöllunarefni heimshorns . Stjórn Sambands ungra framsóknarmanna</t>
  </si>
  <si>
    <t>umsókn Íslands um aðild að Evrópusambandinu sé í eðlilegum farvegi eftir að framkvæmdastjórn sambandsins ákvað að mæla með því við</t>
  </si>
  <si>
    <t>skrifstofu landgæða í umhverfisráðuneytinu . 27. apríl 2015 Undanþágur veittar en mikilvægt að leysa kjaradeilu ríkis og BHM Bændasamtök Íslands</t>
  </si>
  <si>
    <t>undanþágunefnd BHM hafi síðastliðinn föstudag samþykkt að veita undanþágur frá verkfalli dýralækna , svo að alifuglaslátrun gæti farið fram .</t>
  </si>
  <si>
    <t>viðaráferð . Það sem vekur athygli að það var ekki sett upphengt klósett heldur venjulegt kanadískt lúxussalerni . Bændasamtök Íslands</t>
  </si>
  <si>
    <t>City lenti undir í leiknum , en skoraði tvívegis undir lok leiksins og tryggði sér sigurinn . hjorvaro@mbl.is Bæjarráð Hveragerðisbæjar</t>
  </si>
  <si>
    <t>undirbúningur að breikkun Suðurlandsvegar milli Hveragerðis og Selfoss skuli vera hafinn en nýlega voru opnuð tilboð í for- og verkhönnun</t>
  </si>
  <si>
    <t>í heildina komið upp í um 1.300 tonn frá því hann hóf að hreinsa strandlengjuna árið 1995 . Bæjarráð Hveragerðisbæjar</t>
  </si>
  <si>
    <t>. Jónas söngstjóri átti drauma um gengi æskunnar og kórinn hans – og okkar – hefur átt því láni að</t>
  </si>
  <si>
    <t>ungir menn koma þar til liðs : Langt á bak við húmsins haf hillir sólskinslönd . Eitt sinn dreymdi æsku</t>
  </si>
  <si>
    <t>ungu fólki að skipuleggja betur tíma sinn og taka ekki of mikið að sér á hverjum tíma . Eigum að</t>
  </si>
  <si>
    <t>ungt fólk er opið í dag „ Ég reyni að fara yfir þetta allt með þeim og hvað þau geta</t>
  </si>
  <si>
    <t>heimi að hnippa í mig hér á göngum MH og óska eftir viðtali . Ég tel að við eigum að</t>
  </si>
  <si>
    <t>ungt fólk er opnara en áður en á sama tíma verðum við líka að vera til staðar fyrir þau ef</t>
  </si>
  <si>
    <t>tæknibyltingu , að gefa þessum málum gaum , “ segir Andri . Hann segir niðurstöður nemendanna athyglisverðar : „ Ég</t>
  </si>
  <si>
    <t>ungt fólk sýni málefninu áhuga með svona einbeittum og ábyrgum hætti . Á endanum verður það einmitt verkefni þeirrar kynslóðar</t>
  </si>
  <si>
    <t>var hún mikil og það er hverju félagið góð gjöf að eignast slíkan félaga . Thorvaldsensfélagið átti því láni að</t>
  </si>
  <si>
    <t>Unnur hélt þar um stjórnartaumana í 20 ár og félagið óx og dafnaði vel og hún sáði vel fyrir framtíð</t>
  </si>
  <si>
    <t>nágrenni er þjónustumiðstöð sem Sunnuhlíðarsamtökin reka ásamt hjúkrunarheimili og tveimur fjölbýlishúsum fyrir aldraða . Guðríður Arnardóttir , formaður bæjarráðs ,</t>
  </si>
  <si>
    <t>uppbygging á Kópavogstúni sé hafin á nýjan leik . Þetta sé eitt besta byggingarsvæðið á höfuðborgarsvæðinu að hennar mati .</t>
  </si>
  <si>
    <t>lagðar eru til í öðrum landshlutum . Guðjón Brjánsson neitar þessu ekki : “ Við eigum því mikla láni að</t>
  </si>
  <si>
    <t>uppbyggingin á sjúkrahússeiningunni á Akranesi verður að grunninum til ekki skert , gagnstætt því sem gerist í öðrum umdæmum landsins</t>
  </si>
  <si>
    <t>leikið tónlist sem hittir alla viðstadda í hjartastað er hreint ekki öllum gefið . Skúli átti því einstaka láni að</t>
  </si>
  <si>
    <t>uppgötva strax í æsku hvað hann langaði að gera við líf sitt . Smástrákur á Flateyri við Önundarfjörð , þar</t>
  </si>
  <si>
    <t>tekna kann að hafa áhrif á atvinnuþátttöku þeirra sem hafa skerta starfsgetu . “ Í umsögn meirihluta velferðarnefndar er því</t>
  </si>
  <si>
    <t>uppi séu „ fyrirætlanir um einfaldara , sveigjanlegra og gagnsærra örorkulífeyriskerfi “ þar sem tekjur lífeyrisþega hafi sömu áhrif á</t>
  </si>
  <si>
    <t>svo flott með kaffinu og ekki má gleyma jólunum og áramótunum . Við Sif og Hlynur áttum því láni að</t>
  </si>
  <si>
    <t>upplifa þá stemmningu sem þau höfðu upp á að bjóða Kaja , Ævar , Hafþór , Sigga og allir krakkarnir</t>
  </si>
  <si>
    <t>þjóðanna , SÞ , sagði þegar niðurstaðan var ljós að kosningarnar mörkuðu þáttaskil í þróun lýðræðis í landinu , og</t>
  </si>
  <si>
    <t>úrslit væru fengin . Landsvirkjun hefur gert samning við TM Software um uppsetningu símstöðva og búnaðar sem byggir á IP-símatækni</t>
  </si>
  <si>
    <t>þetta leiði til slíkrar fækkunar ferðamanna að það skipti máli . Fjármálaráðherra er ánægður með þetta . „ Ég bara</t>
  </si>
  <si>
    <t>utanaðkomandi aðilar skuli horfa á þetta með þessum hætti og nú þurfum við kannski að ná betri sátt um þetta</t>
  </si>
  <si>
    <t>þar sem slíkur sameinaður flokkur myndi vísast mynda stjórn með Sjálfstæðisflokknum . Tækifærin til breytinga liggja í að taka því</t>
  </si>
  <si>
    <t>utangarðsfylgið hefur loks náð að sameinast um Pírata og skapað með því raunhæfa möguleika á róttækum breytingum á íslensku samfélagi</t>
  </si>
  <si>
    <t>Tónaflóði . Á VEFSÍÐU Grósku , sem er gefin út á vegum ungra jafnaðarmanna er fjallað um Evrópumálin og því</t>
  </si>
  <si>
    <t>utanríkisráðherra skuli nú hafa tekið af skarið , eins og það er orðað . GRÓSKA segir : " Halldór Ásgrímsson</t>
  </si>
  <si>
    <t>Landhelgisgæslan fékk minna en hún taldi sig þurfa og forstjóri hennar segir að þetta þýði skert öryggi . Fjórðungssamband Vestfjarða</t>
  </si>
  <si>
    <t>útboð Dýrafjarðarganga sé aftur komið inn en skálar þó ekki strax . Fjárlagafrumvarpið var samþykkt laust fyrir klukkan 23:00 í</t>
  </si>
  <si>
    <t>láta vildarpunkta fylgja með í kaupunum í útboði sem auglýst verður um helgina á farmiðakaupum ríkisins . Forstjóri WOW Air</t>
  </si>
  <si>
    <t>útboð fari loksins fram en segir að verið sé að gera hlutina óþarflega flókna . Reynslan sýnir að ríkið hefur</t>
  </si>
  <si>
    <t>, þýskmenntaða tónskálds , sem kann best við sig í Flatey á Breiðafirði . Þess vegna tók hann þeim kosti</t>
  </si>
  <si>
    <t>útsetja Jónasarlögin fyrir söngvara og Vínarkvartett , sem síðan kallaði sig Fífilbrekkuhópinn . Lögin voru frumflutt í lítilli sveitarkirkju á</t>
  </si>
  <si>
    <t>gera stjórnsýsluúttekt á embætti Ríkislögreglustjóra . Í tilkynningu frá Ríkislögreglustjóra er ákvörðun Ríkisendurskoðunar um þetta fagnað . Því er jafnframt</t>
  </si>
  <si>
    <t>úttektin nái til embættisins i heild , einkum í ljósi þeirra fjölmörgu og umfangsmiklu verkefna sem hafi verið færð til</t>
  </si>
  <si>
    <t>að öllu leyti háð sömu takmörkunum á útgreiðslu gjaldeyris og aðrir innlendir aðilar . Innan Seðlabankans er því almennt tekið</t>
  </si>
  <si>
    <t>vakning hafi orðið í þessum málum á hinum pólitíska vettvangi , en þangað til fyrir skemmstu – ekki síst eftir</t>
  </si>
  <si>
    <t>meðan gríðarleg óvissa ríkir um hvaða áhrif slíkar útgreiðslur myndu hafa fyrir fjármálastöðugleika . Innan Seðlabankans er því almennt tekið</t>
  </si>
  <si>
    <t>vakning hafi orðið í þessum málum á hinum pólitíska vettvangi . Þangað til fyrir skemmstu – ekki síst eftir umdeilda</t>
  </si>
  <si>
    <t>afar slæmt víða á landinu og undanfarna daga hafði snjóað og færðin víða spillst . Við eigum því láni að</t>
  </si>
  <si>
    <t>vakt vísindamanna á veðri og jarðumbroti er með ágætum hér og við búum því við mikið öryggi , miðað við</t>
  </si>
  <si>
    <t>forsetans , rekin með skömm úr flokknum ásamt sínum helstu samstarfsmönnum . Um helgina flykktist fólk út á götur og</t>
  </si>
  <si>
    <t>valdatíð hins 93 ára gamla Mugabe væri brátt á enda . Ekki er langt síðan að slíkt hefði þótt óhugsandi</t>
  </si>
  <si>
    <t>ÍR , það gerðist þó ekki því KA vann öruggan 3 : 0 sigur . FH-ingar hafa samt sem áður</t>
  </si>
  <si>
    <t>Valur gerði jafntefli við Sindra á Híðarenda . Fjögur lið í 1. deild eiga í harðri baráttu um að komast</t>
  </si>
  <si>
    <t>í uppsiglingu . Davíð svaraði að á því teldi hann engar líkur . Hann sagðist hafa talið að stjórnarandstaðan myndi</t>
  </si>
  <si>
    <t>vanskil væru í lágmarki og sagði þá stjórnarandstöðuþingmenn sem tekið hefðu til máls , nema helst Steingrím J. Sigfússon ,</t>
  </si>
  <si>
    <t>hagvöxt . Það er mikilvægt að staldra við þessa dýrkeyptu lexíu . Hingað til hafa Íslendingar átt því láni að</t>
  </si>
  <si>
    <t>vantraust kjósenda og reiði út í kerfið hefur aðallega fundið farveg með tiltölulega hófsömum róttæklingum í flokki Pírata . Hvað</t>
  </si>
  <si>
    <t>hlýju , virðingu og þakklæti . Það var ekki eina lánið hennar því hún sagðist einnig eiga miklu láni að</t>
  </si>
  <si>
    <t>varðaði börn , tengdabörn og barnabörn . Og það eru orð að sönnu , dætur hennar Margrét og Guðný hafa</t>
  </si>
  <si>
    <t>og hvetja til þess að vinnu við hann verði flýtt á samgönguáætlun . Ætla að ræða við ráðherra „ Við</t>
  </si>
  <si>
    <t>Vatnsnesvegurinn sé kominn inn á samgönguáætlun og það er í sjálfum sér mikið afrek en sama tíma hefðum við viljað</t>
  </si>
  <si>
    <t>með prófunum í nóvember . Atlantic Petroleum á 15% hlut í vinnsluleyfi á svæðinu . Steingrímur J. Sigfússon fjármálaráðherra segist</t>
  </si>
  <si>
    <t>vaxtalækkunarferli sé loksins hafið „ en auðvitað hefði maður gjarnan þegið að menn treystu sér til þess að taka stærri</t>
  </si>
  <si>
    <t>sést á þessari mynd af Jökulsárlóni , sem sýnir lónið frá sjaldgæfu sjónarhorni . Fólk sem ferðast um landið getur</t>
  </si>
  <si>
    <t>veðurspá næstu daga er mild og góð , enn eru eftir sumardagar . Spáð er norðlægri eða breytilegri átt í</t>
  </si>
  <si>
    <t>að ferja bifreiðar og fólk yfir ána . Þetta kemur fram í tilkynningu frá samtökunum . Þar er því ennfremur</t>
  </si>
  <si>
    <t>Vegagerðin telji mögulegt að stytta byggingatíma bráðabirgðabrúar að miklum mun en það hefur verið mikill þrýstingur af hálfu SAF og</t>
  </si>
  <si>
    <t>Friðland að Fjallabaki , meðal annars um Laugaveginnn , eina vinsælustu gönguleið landsins . Halldór Hafdal Halldórsson hjá Ferðafélagi Íslands</t>
  </si>
  <si>
    <t>vegurinn opni svo snemma . Gott veður valdi því að hægt sé að opna hann fyrr en oft áður en</t>
  </si>
  <si>
    <t>frá áramótum , rúmlega 34 prósentum fleiri en á fyrstu sjö mánuðum síðasta árs . Jón Ásbergsson , framkvæmdastjóri Íslandsstofu</t>
  </si>
  <si>
    <t>vel gangi að laða hingað erlenda ferðamenn . Ferðaþjónustan sé orðin alvöru atvinnugrein . Jón Ásbergsson , framkvæmdastjóri Íslandsstofu :</t>
  </si>
  <si>
    <t>segir í ályktuninni þar sem bent er á að byrjunarlaun lífeindafræðings séu 259.694 krónur eftir fjögurra ára háskólanám . Við</t>
  </si>
  <si>
    <t>velferðarráðherra hefur fundið möguleika til þess að bæta launakjör starfsmanns spítalans og teljum að það hljóti að vera upphaf þess</t>
  </si>
  <si>
    <t>ályktun fundarins . " Fundurinn vekur athygli á að byrjunarlaun lífeindafræðings eftir 4 ára háskólanám eru 259.694 kr . Við</t>
  </si>
  <si>
    <t>þeirra til að leysa verkefnið vel af hendi þrátt fyrir að annað verði sagt um vilja framkvæmdavaldsins . Þingflokkur Pírata</t>
  </si>
  <si>
    <t>velferðarráðuneytið hyggst endurskoða innri verkferla og verklag við rannsóknir sem þessar eins og sjá má á tilkynningu ráðuneytisins frá því</t>
  </si>
  <si>
    <t>elstu sem lokið hafa prófi frá þeim skóla . Hann var skipaður varðstjóri 1976 . Ég átti því láni að</t>
  </si>
  <si>
    <t>veljast með honum á vakt . Tekið var á móti með miklum aga og var maður óspart látinn vita ef</t>
  </si>
  <si>
    <t>og fannst hún aldrei heilbrigðari en einmitt þegar hún fékk fregnina um sjúkdóminn . Við hjónin áttum því láni að</t>
  </si>
  <si>
    <t>vera á ferðinni heima á Íslandi um jólin og áttum því þess kost að líta inn í heimsókn til Ragnhildar</t>
  </si>
  <si>
    <t>. Annars hef ég róast mikið þegar kemur að barneignum . Það gerist ef það á að gerast . Ég</t>
  </si>
  <si>
    <t>vera á lífi . Annars er ég líka opin fyrir því að ættleiða barn . Það eru svo mörg börn</t>
  </si>
  <si>
    <t>á lofti í fjölskylduhúsinu á Ásvallagötu og þar fæddist sonurinn Ingvi Þór . Hreinn maðurinn minn átti því láni að</t>
  </si>
  <si>
    <t>vera á þessu heimili öll sín námsár eða þar til við stofnuðum eigið heimili . Oft talaði hann um hvað</t>
  </si>
  <si>
    <t>, Ívar Björnsson , er fallinn frá og farinn til forfeðranna eftir stutta sjúkrahúslegu . Hann átti því láni að</t>
  </si>
  <si>
    <t>vera að mestu heilbrigður og virkur í lífi og leik allt fram undir það síðasta þrátt fyrir áföll á lífsleiðinni</t>
  </si>
  <si>
    <t>brjóst til að takast á við langtímaverkefni á borð við búfjárræktina . Í nokkur haust átti ég því láni að</t>
  </si>
  <si>
    <t>vera aðstoðarmaður Hjalta á hrútasýningum á Suðurlandi . Hann lauk aldrei sýningu án þess halda ræðu um það sem heitast</t>
  </si>
  <si>
    <t>og féll aldrei verk úr hendi , enda hafði hún til að bera sterkan persónuleika og átti því láni að</t>
  </si>
  <si>
    <t>vera ætíð heilsuhraust . Oft var gestkvæmt í Skálakoti . Hjónin voru vinsæl og þangað voru allir velkomnir . Þar</t>
  </si>
  <si>
    <t>létta strengi og oft hefur verið hlegið að þessu síðan . Amma var glæsileg kona og átti því láni að</t>
  </si>
  <si>
    <t>vera afar hraust lengst af ævinnar . Hver man ekki eftir rösklegu göngulagi hennar á leiðinni í prentsmiðjuna þar sem</t>
  </si>
  <si>
    <t>meðan Fjallalamb greiðir 381 krónu fyrir kílóið sem er 42 krónum minna en SS . Kári Árnason segist taka því</t>
  </si>
  <si>
    <t>vera áfram í landsliðinu en gerir sér grein fyrir því að hann sé í nýju hlutverki sem varamaður . Fyrstu</t>
  </si>
  <si>
    <t>lag á að sjá spaugilegar hliðar á þeim og lýsa af miklu listfengi . Síðar áttum við því láni að</t>
  </si>
  <si>
    <t>vera aftur nágrannar Ingu þegar við fluttum í sama hús , Ljósheima 22 , þar sem Inga bjó til dauðadags</t>
  </si>
  <si>
    <t>minningin um elskulegan mág og góðan vin . Anna Björg Þorláksdóttir . Sem lítil stelpa átti ég því láni að</t>
  </si>
  <si>
    <t>vera alin upp á Ljósafossi í Grímsnesi , í fallegri sveit og innan um gott fólk . Foreldrar mínir bjuggu</t>
  </si>
  <si>
    <t>þurftu þess líka til að koma öllu í verk sem búskapurinn krafðist . Við systkinin sex áttum því láni að</t>
  </si>
  <si>
    <t>vera alin upp af þeim báðum og margs er að minnast frá þessum tíma . Heima á Ásbjarnarstöðum var alltaf</t>
  </si>
  <si>
    <t>prófastsfrú og heimsborgari . Öllum þessum hlutverkum og raunar mörgum öðrum gegndi hún jafnvel . Hún átti því láni að</t>
  </si>
  <si>
    <t>vera alin upp við ást á menningu og náttúru . Löngu síðar á lífsleiðinni þegar maður hennar grúskaði á bókasöfnum</t>
  </si>
  <si>
    <t>, löngu og farsælu jarðlífi lokið og ég veit að þú ert hvíldinni fegin . Mamma átti því láni að</t>
  </si>
  <si>
    <t>vera alla tíð heilsuhraust og vann alltaf utan heimilis . Foreldrar mínir byggðu sér heimili á Njarðvíkurbraut 14 í Innri-Njarðvík</t>
  </si>
  <si>
    <t>hjálparhönd og fórna öllu öðru fyrir hana með þeim dýpsta kærleik sem er til . Hún átti því láni að</t>
  </si>
  <si>
    <t>vera alla tíð heimilisföst á Hjálmsstöðum . Vil ég sérstaklega tjá svilkonu minni , Fanney , þakklæti , virðingu mína</t>
  </si>
  <si>
    <t>Ziggy Stardust , Aladdin Sane og Thin White Duke eru trúlega þekktustu hliðarsjálf Bowies . Bowie átti því láni að</t>
  </si>
  <si>
    <t>vera alla tíð þvengmjór og strákslegur í vextinum , ólíkur mörgum jafnöldrum sínum í tónlistarbransanum , sem vegna ístru og</t>
  </si>
  <si>
    <t>því tvisvar eftir að Eva María kom í heiminn . Inga María bendir á að þær eigi því láni að</t>
  </si>
  <si>
    <t>vera allar með tölu fílhraustar og í fullu fjöri . Eva María Patreksdóttir sem fæddist 20. mars kúrir í fanginu</t>
  </si>
  <si>
    <t>kristallaðist oft best í " lönguvitleysu " sem þær stöllur spiluðu sér til skemmtunar . Bubba átti því láni að</t>
  </si>
  <si>
    <t>vera andlega hress til hins síðasta . Líkaminn var farinn að gefa sig en hún lét það ekki aftra sér</t>
  </si>
  <si>
    <t>. Hún kenndi okkur svo sannarlega hvernig maður tekst á við mótlæti . Mamma og pabbi áttu því láni að</t>
  </si>
  <si>
    <t>vera ástfangin alla ævi og sérstaklega var gaman að sjá þau gera allt saman , nema kannski helst að vakna</t>
  </si>
  <si>
    <t>verði hagnaður af rekstrinum . Fyrirtækið , segir Páll , hefur alltaf haft sterka eignastöðu og átt því láni að</t>
  </si>
  <si>
    <t>vera ávallt í skilum og því með góða rekstrar- og viðskiptasögu . " Við njótum þess í viðskiptum að hafa</t>
  </si>
  <si>
    <t>frá æsku- og unglingsárum okkar , til síðustu tíma , eru mér einkar dýrmætar . Ég átti því láni að</t>
  </si>
  <si>
    <t>vera ávallt velkominn til frændfólks míns á Þóroddsstöðum í Ólafsfirði , þar sem Eysteinn var fæddur og uppalinn . Þann</t>
  </si>
  <si>
    <t>Hallgrímsdóttir . Erla Hallgrímsdóttir . ÉG HEF búið hér á Íslandi í níu ár . Ég á því láni að</t>
  </si>
  <si>
    <t>vera bæði með bandarískan og íslenskan ríkisborgararétt , og er stolt af því . Ég hef aldrei verið gefin fyrir</t>
  </si>
  <si>
    <t>rísi að morgni , í ferðalag sem nú er lokið , ferðina að Spóastöðum . Ég átti því láni að</t>
  </si>
  <si>
    <t>vera bæði um sumar og vetur þar og þar lærði ég margt sem hefur komið mér vel á lífsleiðinni .</t>
  </si>
  <si>
    <t>til annars bekkjarfélaga jafn skyndilega . Alltaf er þetta kall jafnt óvænt og miskunnarlaust . Ég átti því láni að</t>
  </si>
  <si>
    <t>vera bekkjarbróðir og leikfélagi Gága frá fyrstu árunum í Barnaskóla Akureyrar til loka skólaverunnar í Menntaskólanum á Akureyri vorið 1955</t>
  </si>
  <si>
    <t>að redda sér afa . Þannig gekk það til að ég eignaðist afa . Engan smáafa . Hannes tók því</t>
  </si>
  <si>
    <t>vera boðið hlutverkið og sinnti því af kostgæfni eins og gagnvart öðrum afabörnum sínum . Hann eignaði sér litlu puttana</t>
  </si>
  <si>
    <t>að tíma tók að ná áttum aftur . Þeir sem unnu með Sverri á dagdeild BUGL áttu því láni að</t>
  </si>
  <si>
    <t>vera boðið í sumarbústað þeirra hjóna í Grímsnesinu og eyða þar með þeim ógleymanlegum ánægjustundum þar sem þau hjónin umvöfðu</t>
  </si>
  <si>
    <t>ég stoltur Það er einnig rétt að halda því til haga að sá er hér skrifar á því láni að</t>
  </si>
  <si>
    <t>vera borinn og barnfæddur Eyjamaður og eiga ráðandi hluta af sínum ættingjum hér í Vestmannaeyjum . Til dæmis átti Guðmundur</t>
  </si>
  <si>
    <t>níunda ári er hún kvaddi þetta líf . Henni og fjölskyldu hennar kynntist ég er ég átti því láni að</t>
  </si>
  <si>
    <t>vera dagmóðir á heimili þeirra frá því Emma Katrín var á fyrsta ári . Ótal minningar streyma fram sem ég</t>
  </si>
  <si>
    <t>segist Natalie vera ánægð með að hafa ekki farið sömu leið og flestir vinir sínir í lífinu og tekur því</t>
  </si>
  <si>
    <t>vera ein , sterk og sjálfstæð . „ Þegar ég bjó í Berlín í tvö ár fann ég fyrir að</t>
  </si>
  <si>
    <t>til að minnast Lárusar frænda míns sem lést eftir stutta sjúkralegu þriðjudaginn 18. janúar . Ég átti því láni að</t>
  </si>
  <si>
    <t>vera einn af fjölmörgum nemendum hans . Það voru margar ferðirnar sem voru farnar með trompettöskuna og haldið í tíma</t>
  </si>
  <si>
    <t>strákum og stelpum í lið og ekkert gefið eftir . Svo lá leiðin suður og ég átti því láni að</t>
  </si>
  <si>
    <t>vera einn af stofnendum Dagblaðsins þar sem hsím var í fremstu víglínu . Heba vann á Dagblaðinu 1977 , eignaðist</t>
  </si>
  <si>
    <t>að gleðja aðra , en sökum fötlunar sinnar þurfti Sigvaldi mikillar aðstoðar við . Hann átti þó því láni að</t>
  </si>
  <si>
    <t>vera einstaklega skapgóður og ljúfur og fékk hann af þeim sökum oftsinnis hól frá starfsfólkinu sem ég veit að þótti</t>
  </si>
  <si>
    <t>sem hefur látið sig varða og tekið mikinn þátt í lífshlaupi samferðamanna sinna . Hún hefur átt því láni að</t>
  </si>
  <si>
    <t>vera einstaklega vinamörg sem fylgir gjarnan einstaklingum sem gefa mikið af sér . Vinahópurinn skannar breitt aldursbil og ólíkar manngerðir</t>
  </si>
  <si>
    <t>hljóp reglulega og lyfti lóðum , hafði stundað skylmingar frá því hann var í Harvard og átti því láni að</t>
  </si>
  <si>
    <t>vera ekki farinn að missa hárið . Það var í ættinni . Í vöngunum var hann aðeins farinn að grána</t>
  </si>
  <si>
    <t>úthalda á sjónum . Mest mun það hafa verið akstur af ýmsu tagi . Við tengdafeðgarnir áttum því láni að</t>
  </si>
  <si>
    <t>vera ekki sammála í pólitík og varð það oft tilefni líflegrar umræðu um landsmálin . Aldrei voru þetta nú hatrammar</t>
  </si>
  <si>
    <t>systur og þeirra fjölskyldur bjuggu ásamt afa og ömmu , var hann einstakur gleðigjafi . Ég átti því láni að</t>
  </si>
  <si>
    <t>vera elst barna þeirra systra og var því umvafin ástríki allrar fjölskyldunnar , og þá ekki síst Óla sem mér</t>
  </si>
  <si>
    <t>og fögur stúlka í Æfingaskóla Kennaraháskóla Íslands . Þennan vetur myndaðist ómetanlegur vinskapur . Vinahópur sem hefur því láni að</t>
  </si>
  <si>
    <t>vera enn vinir í dag og höfum við fengið að fylgjast að í gegnum súrt og sætt og öllu því</t>
  </si>
  <si>
    <t>þunga og urðu henni um megn á nokkrum dögum . Allt undir það síðasta átti hún þó því láni að</t>
  </si>
  <si>
    <t>vera ern . Eins og vænta mátti var líkaminn farinn að bregðast henni örlítið ; hugurinn , skynjunin og hið</t>
  </si>
  <si>
    <t>Það kom fyrir að hún rakti saman ætt okkar og vina minna á mettíma . Amma átti því láni að</t>
  </si>
  <si>
    <t>vera ern í anda til síðasta dags . Hún var vel inni í fréttum og þjóðmálum , sem og flestu</t>
  </si>
  <si>
    <t>Háteigskirkju í dag , föstudaginn 28. september 2012 , og hefst athöfnin kl. 13 . Ég átti því láni að</t>
  </si>
  <si>
    <t>vera fædd til foreldra minna , Gunnars og Fríðu . Móðir mín tjáði mér skömmu áður en hún lést að</t>
  </si>
  <si>
    <t>við myndum heimsækja þau næst þegar við kæmum til landsins og halda áfram spjallinu . Ég á því láni að</t>
  </si>
  <si>
    <t>vera fæddur inn í fjölskyldu með sterkum og nánum tengslum allra ættliða . Oft var farið í heimsókn og spjallað</t>
  </si>
  <si>
    <t>ár eftir að hafa misst af úrslitakeppninni í fyrra . Kristín Guðmundsdóttir , einn reyndasti leikmaður liðsins , tók því</t>
  </si>
  <si>
    <t>vera farin að fagna titlum á ný . „ Það er auðvitað alltaf góð tilfinning að taka við bikar .</t>
  </si>
  <si>
    <t>er auðvitað öllum mikilvægt , sem ekki er sjálfgefið mál . Hér í Suður-Finnlandi á ég persónulega því láni að</t>
  </si>
  <si>
    <t>vera fastráðinn myndlistarkennari í pappírsiðnaðarborginni Kuusankoski . Það er ekki sjálfgefið mál , því þó lífskjörin hér séu mjög góð</t>
  </si>
  <si>
    <t>var ókvalráður og hispurslaus í allri framgöngu og hreinskiptinn með afbrigðum . Undirritaður og kona hans áttu því láni að</t>
  </si>
  <si>
    <t>vera félagar Aðalsteins í laxveiði um allmörg ár . Þeirra stunda er gott að minnast og gleðilegt . En Aðalsteinn</t>
  </si>
  <si>
    <t>ættingja sína í leiðinni hér norðan heiða . Eitt af áhugamálum Halldórs var ferðalög og átti ég því láni að</t>
  </si>
  <si>
    <t>vera ferðafélagi hans í allmörg ár . Við vorum fimm saman í ferðaklúbbi , þ.e.a.s . Stefanía , Kristín ,</t>
  </si>
  <si>
    <t>mörgum verkum innan bílgreinarinnar enda að störfum fram til síðasta dags . Sá sem þetta ritar átti því láni að</t>
  </si>
  <si>
    <t>vera Finnboga samtíða um þriggja áratuga skeið við verkefni sem ekki féllu beinlínis undir daglega amstrið . Fyrst í fræðslunefnd</t>
  </si>
  <si>
    <t>til að minnast vinar míns og húsbónda , Hermundar Þorsteinssonar frá Egilsstaðakoti í Villingaholtshreppi . Ég átti því láni að</t>
  </si>
  <si>
    <t>vera fjögur sumur í sveit hjá Munda , eins og hann var ávallt kallaður , og hans elskulegu konu ,</t>
  </si>
  <si>
    <t>" kveða " rímur , sem kölluð hefur verið n.k. millistig milli söngs og upplesturs - hér því láni að</t>
  </si>
  <si>
    <t>vera frá upphafi órjúfanlega tengd kveðskaparlist alþýðu . Í rímunum varðveittust ævaforn minni úr skáldskap eddukvæða allt fram á þennan</t>
  </si>
  <si>
    <t>skemmtilegu golfferðirnar okkar og ótal unaðsstundir í Skorradal . Svona mætti lengi telja . Við áttum því dýrmæta láni að</t>
  </si>
  <si>
    <t>vera fram á síðasta dag bestu vinkonur og einlægir trúnaðarvinir . Við gátum endalaust hlegið saman , gert grín ,</t>
  </si>
  <si>
    <t>eftir öll þessi ár rós sem pabbi gaf henni 1956 og segir það sitt . Stína átti því láni að</t>
  </si>
  <si>
    <t>vera fremur heilsugóð lengst af og hélt sér mjög vel andlega og var minnug og hafði gaman af að rifja</t>
  </si>
  <si>
    <t>viss um það . " Ég tel að hann njóti þess að spila stóra leiki . En tekur hann því</t>
  </si>
  <si>
    <t>vera gagnrýndur og bera liðið á herðum sínum ? Ég er ekki viss um það . " Leikbannið sem Lionel</t>
  </si>
  <si>
    <t>. Ég verð aldrei þreytt á því að kenna . Það er mér köllun . Ég átti því láni að</t>
  </si>
  <si>
    <t>vera gefin góð rödd , og góð söngtækni . Hvernig hefði ég átt að geta kennt ef ég hefði ekki</t>
  </si>
  <si>
    <t>læknisskoðun . Hann mun hitta leikmenn Arsenals í æfingabúðum í Austurríki á morgun . " Ég get ekki annað en</t>
  </si>
  <si>
    <t>vera genginn til liðs við Arsenal , sem er eitt besta lið Evrópu og með því leika margir frábærir knattspyrnumenn</t>
  </si>
  <si>
    <t>oft gestkvæmt enda kunnu þau bæði þá list að taka á móti gestum . Oft átti ég því láni að</t>
  </si>
  <si>
    <t>vera gestur þeirra á Skúlagötunni . Þá var ekki síður gaman að koma til þeirra í sumarbústað þeirra uppi í</t>
  </si>
  <si>
    <t>Guðfinn KE þegar skólanum lauk . Eftir það skipstjóri á Kóp og Árna Geir . Ég átti því láni að</t>
  </si>
  <si>
    <t>vera háseti hjá honum um tíma . Mér fannst hann oft vera harður við mig , en hann var góður</t>
  </si>
  <si>
    <t>tuttugu og tvö barnabarnabörn og eitt barnabarnabarnabarn , sannarlega myndarlegur hópur afkomenda , hópur , sem á því láni að</t>
  </si>
  <si>
    <t>vera heilbrigður og hraustur . Það eru forréttindi að hafa margsinnis fengið ykkur ömmu í heimsókn til okkar Ödda og</t>
  </si>
  <si>
    <t>sem var . Hann var alla tíð mikill hófsmaður á alla hluti og nægjusamur . Hann átti því láni að</t>
  </si>
  <si>
    <t>vera heilsugóður alla ævi . Því miður var því ekki eins farið með Ástu konu hans ; hún átti löngum</t>
  </si>
  <si>
    <t>kona í alla staði , falleg , hlý , ákveðin en umfram allt skemmtileg . Hún átti því láni að</t>
  </si>
  <si>
    <t>vera heilsuhraust , jákvæð alla ævi og lagði mikið upp úr heilbrigðu líferni og lífsstíl . Hún var mikill snyrtipinni</t>
  </si>
  <si>
    <t>þjóðfélagsins fengju að heyra tæpitungulaust hvað má til betri vegar fara í þeim efnum . Magga átti því láni að</t>
  </si>
  <si>
    <t>vera heilsuhraust alla sína löngu ævi , en hefur þó sennilega orðið hvíldinni fegin eftir viðburðaríka og stormasama ævi .</t>
  </si>
  <si>
    <t>sínum yngri árum . " Ég er aldrei syfjuð , " sagði hún . Þá átti hún því láni að</t>
  </si>
  <si>
    <t>vera heilsuhraust alveg fram á efri ár . " Ég hef það alveg ljómandi gott , " var jafnan svarið</t>
  </si>
  <si>
    <t>þá kominn vel yfir áttrætt og enn við góða heilsu . En móðir okkar og Ásgeir áttu því láni að</t>
  </si>
  <si>
    <t>vera heilsuhraust eftir að þau luku starfsævinni og byrjuðu þau alltaf daginn á gönguferð um Laugardalinn . Við bræðurnir varðveitum</t>
  </si>
  <si>
    <t>lífið - þessari miklu félagsveru sem þoldi illa kyrrsetu og hið rólega líf elliáranna . Katrín átti því láni að</t>
  </si>
  <si>
    <t>vera heilsuhraust og dugnaður hennar var aðdáunarverður allt fram í andlátið . Ég kveð þessa góðu mágkonu mína með þökk</t>
  </si>
  <si>
    <t>hvað kom sér vel , því kona mín var þá komin með skerta starfsgetu . Ester átti því láni að</t>
  </si>
  <si>
    <t>vera heilsuhraust um dagana en hin síðari ár hallaði þó undan , sjónin skert að mun og starfsorkan dvínandi .</t>
  </si>
  <si>
    <t>Fataverksmiðjunni Heklu og um tuttugu á hjá Útgerðarfélagi Akureyringa og hætti þar um sjötugsaldurinn . Ester átti því láni að</t>
  </si>
  <si>
    <t>vera heilsuhraust þar til nú allra síðustu árin fyrir andlátið og hugsaði að mestu um sig sjálf og sótti m.a.</t>
  </si>
  <si>
    <t>virðast ekki láta sig sjúkrahúsmál höfuðborgarsvæðisins miklu skipta . " ' Á LANGRI ævi hef ég átt því láni að</t>
  </si>
  <si>
    <t>vera heilsuhraustur . Samt hefur það hent mig að þurfa að leggjast á sjúkrahús og hafa bæði Borgarspítalinn í Fossvogi</t>
  </si>
  <si>
    <t>Hann er eini félaginn í klúbbnum sem gegnt hefur starfi umdæmisstjóra Lionshreyfingarinnar á Íslandi . Hann átti því láni að</t>
  </si>
  <si>
    <t>vera heilsuhraustur alla sína löngu ævi þar til fyrir ári að halla fór undan fæti . Gat hann ekki sótt</t>
  </si>
  <si>
    <t>. Ég veit að afi átti gott líf og fyrir það er ég þakklát . Afi átti því láni að</t>
  </si>
  <si>
    <t>vera heilsuhraustur alla tíð enda fékk hann þá bestu umhyggju sem völ er á frá eiginkonu sinni en hún átti</t>
  </si>
  <si>
    <t>alltaf verið miðpunktur fjölskyldunnar og komum við þar saman um hátíðir og á merkisdögum . Jósef átti því láni að</t>
  </si>
  <si>
    <t>vera heilsuhraustur en 11. október síðastliðinn lagðist hann inn á Landspítalann í Fossvogi þaðan sem hann átti ekki afturkvæmt .</t>
  </si>
  <si>
    <t>. ( Ólöf Þorsteinsdóttir ) Hvíl þú í friði Gestir og starfsfólk Vinjar . ÉG hef átt því láni að</t>
  </si>
  <si>
    <t>vera heilsuhraustur en þó hef ég hitt all marga lækna um dagana og komið á heilbrigðisstofnanir . Enginn í heilbrigðisstétt</t>
  </si>
  <si>
    <t>Flest tengdust þau sjónum og um skeið gerði hann út trillu . Marinó var vinnusamur og átti því láni að</t>
  </si>
  <si>
    <t>vera heilsuhraustur fram á elliárin . Hann gat því stundað erfiðisvinnu fram undir áttrætt . Ég er ekki í vafa</t>
  </si>
  <si>
    <t>nú á hugann ýmis minningarbrot þegar Magnús Daníelsson , afi minn , er látinn . Hann átti því láni að</t>
  </si>
  <si>
    <t>vera heilsuhraustur fram undir það síðasta . Á yngri árum fór hann flestra sinna ferða fótgangandi eða á reiðhjóli .</t>
  </si>
  <si>
    <t>hann vafalaust orðið hvíldinni feginn þar sem síðustu tvö ár hafa verið honum erfið . Hann átti því láni að</t>
  </si>
  <si>
    <t>vera heilsuhraustur mestalla sína ævi . Hann fór í öll þau ferðalög sem hann hafði áhuga á og fór allra</t>
  </si>
  <si>
    <t>að geta séð um sig sjálf og þurfa sem minnst til annarra að leita . Hún átti því láni að</t>
  </si>
  <si>
    <t>vera heima í eigin íbúð til dauðadags að undanskilinni einni viku sem hún lá á sjúkrahúsi . Lífshlaup Maríu var</t>
  </si>
  <si>
    <t>hafa fylgst gegnum lífið í rúm fimmtíu ár og eignast fimm mannvænleg börn . Ég hef átt því láni að</t>
  </si>
  <si>
    <t>vera heimagangur á þeirra heimili alla tíð , þó með nokkrum hléum , því þau bjuggu á ýmsum stöðum ;</t>
  </si>
  <si>
    <t>og Siggu og hálfsystur þeirra , Hörn . Sigurður K. Kolbeinsson . Á menntaskólaárum mínum átti ég því láni að</t>
  </si>
  <si>
    <t>vera heimagangur hjá Bubbu og Þórhalli á Laugarásvegi 15 . Bláa herbergið á neðri hæðinni var lesstofa okkars Einars í</t>
  </si>
  <si>
    <t>tók hún með miklu æðruleysi . Við Ella vorum saman alla okkar skólagöngu , og átti ég því láni að</t>
  </si>
  <si>
    <t>vera heimagangur hjá hennar yndislegu foreldrum . Svo tók alvara lífsins við , og Hjörtur kom inn í líf hennar</t>
  </si>
  <si>
    <t>í fingurgóma , hafði víða komið og sagði skemmtilega frá . Sem krakki og unglingur átti ég því láni að</t>
  </si>
  <si>
    <t>vera heimagangur í Ferjukoti , því með okkur Gunnu myndaðist einlæg vinátta fyrir hátt í hálfri öld . Í rauninni</t>
  </si>
  <si>
    <t>ala upp barn . Uppeldi fer ekki aðeins fram innan veggja eigin heimilis . Barn sem á því láni að</t>
  </si>
  <si>
    <t>vera heimagangur í næstu götu getur sótt þangað áhrif og fyrirmyndir . Vesturbær Reykjavíkur bar á sjötta áratug síðustu aldar</t>
  </si>
  <si>
    <t>geyma en ég held að þau eigi ekki minna í mér en foreldrar mínir . Ég átti því láni að</t>
  </si>
  <si>
    <t>vera heimalingur á heimili afa míns og ömmu lengi framan af uppvaxtarárunum og naut ástúðar þeirra og uppeldis þó meira</t>
  </si>
  <si>
    <t>okkar systkinanna og frændgarður alla tíð velkomin eins og allir sem áttu leið um . Mamma átti því láni að</t>
  </si>
  <si>
    <t>vera heimilismaður á dvalarheimilinu Grund síðustu þrjú ár , frábært heimili og umönnunin frábær . Fluttist á aðra deild ,</t>
  </si>
  <si>
    <t>verðum að sætta okkur við að vera til hlés í fárinu öllu . En ef maður á því láni að</t>
  </si>
  <si>
    <t>vera heimspekilega þenkjandi , setur maður dæmið upp með þeim hætti að annaðhvort geti maður aldrei misst af neinu eða</t>
  </si>
  <si>
    <t>og talaði gjarnan í hendingum . Nú er löngu og farsælu æviskeiði lokið . Við sem áttum því láni að</t>
  </si>
  <si>
    <t>vera henni og Steinari samferða í lífinu eigum góðar minningar um merk , glaðlynd og samhent hjón sem voru sveit</t>
  </si>
  <si>
    <t>Hún var félagslynd og gekk í Oddfellowregluna 1950 og komst til æðstu metorða þar . Ég átti því láni að</t>
  </si>
  <si>
    <t>vera henni samferða þar frá 1960 og sótti hún fundi á meðan heilsan leyfði . Einnig var hún meðlimur í</t>
  </si>
  <si>
    <t>Kötlum ) Ég kveð Höllu frænku mína með söknuði en einnig miklu þakklæti fyrir að hafa átt því láni að</t>
  </si>
  <si>
    <t>vera henni samtíða . Ég bið allar góðar vættir að blessa Möggu og Ásgeir og þeirra fjölskyldur . Helga Elínborg</t>
  </si>
  <si>
    <t>. Hann ólst upp við ástríki foreldra . Systkinin voru sex og Maríus næstyngstur . Ég átti því láni að</t>
  </si>
  <si>
    <t>vera hjá afa mínum og ömmu á sumrin frá því að ég man eftir mér og fram á unglingsár .</t>
  </si>
  <si>
    <t>allt sem kemur í hugann við andlát Sigrúnar Pálsdóttur . Ég var ein af þeim sem áttu því láni að</t>
  </si>
  <si>
    <t>vera hjá henni í barnaskóla . Reyndar við bæði hjónin og flest af börnunum okkar . Hún var ötul við</t>
  </si>
  <si>
    <t>, þegar unnið var frá því snemma á morgnana og langt fram á kvöld . Ég átti því láni að</t>
  </si>
  <si>
    <t>vera hjá henni í sveit þegar hún tók við búi af föður sínum , Jóni Bentssyni , ásamt eiginmanni ,</t>
  </si>
  <si>
    <t>vænt um Þóri . Fréttin af andláti hans varð mér því mikill harmur . Seinna átti ég því láni að</t>
  </si>
  <si>
    <t>vera hjá honum í skipsrúmi , í þrjú sumur , á Seley SU 10 þar sem hann var skipstjóri .</t>
  </si>
  <si>
    <t>tók að sér að vera kaupfélagsstjóri á þessum stöðum og dvaldi þar um árabil . Ég átti því láni að</t>
  </si>
  <si>
    <t>vera hjá honum og Helgu í þrjú sumur og kynntist ég þá pabba á nýjan hátt . Hann og Helga</t>
  </si>
  <si>
    <t>og nafni Ármann Árnason er lagður upp í sína lokaferð tæplega níræður að aldri . Ég átti því láni að</t>
  </si>
  <si>
    <t>vera hjá honum og ömmu í Vopnafirði nokkur sumur þegar ég var að alast upp . Þá voru þau flutt</t>
  </si>
  <si>
    <t>okkar höfðu lært og stundað sund í elstu innisundlaug landsins , Sundskála Svarfdæla . Við áttum einnig því láni að</t>
  </si>
  <si>
    <t>vera hjá Sigrúnu ömmu í Svarfaðardalnum . Þar nutum við okkar vel , amma kenndi okkur svo margt og var</t>
  </si>
  <si>
    <t>bátum yfir að Mjóanesi eða á bíl . Þetta var skemmtilegur tími í minningunni . Ég átti því láni að</t>
  </si>
  <si>
    <t>vera hjá þeim í sveitinni á hverju sumri eftir það um lengri eða skemmri tíma , sem og systkini mín</t>
  </si>
  <si>
    <t>hafa gefið mér gott veganesti í lífinu . Þú varst stór og mikill persónuleiki . Átti ég því láni að</t>
  </si>
  <si>
    <t>vera hjá þér í Bakkakoti á sumrin og stundum á veturna . Þú varst mikið náttúrubarn og elskaðir dýrin þín</t>
  </si>
  <si>
    <t>Margrét setti sterkan svip á bæjarlífið á Seltjarnarnesi . Hún var farsæl og heilsteypt manneskja og átti því láni að</t>
  </si>
  <si>
    <t>vera hluti af einni samhentustu fjölskyldu sem ég hef kynnst . Margrét var bæjargjaldkeri á Seltjarnarnesi um 30 ára skeið</t>
  </si>
  <si>
    <t>Sigríður . ( Höfundur ókunnur . ) Þórunn Jónsdóttir . Ragnhildur Ásta Jónsdóttir . Við systkinin áttum því láni að</t>
  </si>
  <si>
    <t>vera hluti af stórri fjölskyldu sem átti sinn miðpunkt í ömmu okkar , Kristínu Árnadóttur . Þegar við þekktum ömmu</t>
  </si>
  <si>
    <t>en það hafði verið á dagskrá lengi að sjá U2 á stórum tónleikum . Við fjögur áttum þeirri gæfu að</t>
  </si>
  <si>
    <t>vera hluti af stórum , góðum og skemmtilegum vinahópi sem samanstendur af nokkrum æskuvinum og fjölskyldum þeirra . Hópurinn hittist</t>
  </si>
  <si>
    <t>og þörf fyrir að láta gott af sér leiða . Við systkinin og faðir okkar áttum öll því láni að</t>
  </si>
  <si>
    <t>vera hluti af veröld Grétu og njóta allrar hennar hlýju og styrks , einkum á erfiðum stundum . Þá var</t>
  </si>
  <si>
    <t>eiga gefandi samræður og veita umhverfinu eftirtekt . En nú er ævigöngunni lokið og við sem áttum því láni að</t>
  </si>
  <si>
    <t>vera hluti hennar minnumst með hlýju vináttu hans og gjafmildi . Bryndís Emilsdóttir . Afi var alltaf í göngutúrum .</t>
  </si>
  <si>
    <t>mikla ástríðu fyrir áhugamálum sínum og verkefnum og vinur minn og félagi Gunnlaugur Þröstur . Ég átti því láni að</t>
  </si>
  <si>
    <t>vera honum samferða bæði í leik og starfi . Við vorum samkennarar í nokkur ár og hann vann undir minni</t>
  </si>
  <si>
    <t>skipstjóri hefur hann aflað vel og skilað sinni áhöfn heilli í höfn og þeir sem hafa átt því láni að</t>
  </si>
  <si>
    <t>vera honum samferða í lífinu eru sannarlega ríkari af þeirri samfylgd . Far þú í friði , minn kæri tengdafaðir</t>
  </si>
  <si>
    <t>vera honum samferða í lífinu eru sannarlega ríkari af þeirri samfylgd . Far þú í friði minn kæri tengdafaðir .</t>
  </si>
  <si>
    <t>dag kveðjum við hinstu kveðju góðan dreng Hallgrím Viggó Marinósson . Við félagar hans í Frímúrarareglunni áttum því láni að</t>
  </si>
  <si>
    <t>vera honum samferða og eiga hann að sem góðan liðsmann . Í starfinu nutum við ríkulega hæfileika hans á mörgum</t>
  </si>
  <si>
    <t>það þó það sé auðveldara og meira freistandi með ljóð en annan texta . " Ég átti því láni að</t>
  </si>
  <si>
    <t>vera hundgamall þegar ég byrjaði að gefa út ljóð ; ég var 27 ára þegar fyrsta ljóðabókin kom út ...</t>
  </si>
  <si>
    <t>mér þótti ákaflega vænt um þessa frænku mína , að öðrum systkinum pabba ólöstuðum . Ég átti því láni að</t>
  </si>
  <si>
    <t>vera í fæði og húsnæði hjá þeim hjónum , Guju og Bjarna manni hennar , sumarlangt er ég var fimmtán</t>
  </si>
  <si>
    <t>í hug . Ólafur og Kristine voru mikið vinafólk foreldra minna og samgangur mikill . Ég átti því láni að</t>
  </si>
  <si>
    <t>vera í fóstri hjá þeim nokkrum sinnum þegar ég var stráklingur , stundum nokkrar vikur í senn yfir vetrartímann þegar</t>
  </si>
  <si>
    <t>og þau höfðu alltaf sýnt okkur . Sama gilti um maka okkar . Afi og amma áttu því láni að</t>
  </si>
  <si>
    <t>vera í góðu hjónabandi frá unga aldri . Þegar amma veiktist fyrir nokkrum árum annaðist afi hana Völlu sína (</t>
  </si>
  <si>
    <t>að passa upp á eldri leikara og að þeir fái eitthvað að gera . Ég hef átt því láni að</t>
  </si>
  <si>
    <t>vera í góðu líkamlegu og andlegu formi en núna þarf ég að hafa meira fyrir hlutunum . Bara tæknilegur hlutur</t>
  </si>
  <si>
    <t>Þetta var mjög erfið ákvörðun fyrir mig persónulega að fara þessa leið . Við höfum hinsvegar átt því láni að</t>
  </si>
  <si>
    <t>vera í góðu sambandi við okkar birgja og unnið þetta með þeim . Þetta lýsir því hvernig atvinnulífið er að</t>
  </si>
  <si>
    <t>mannskapurinn jókst dreifðust kraftarnir til að halda öllu stóðinu saman . Engu að síður höfum við átt því láni að</t>
  </si>
  <si>
    <t>vera í góðu sambandi við Siggu og Gunnar . Fjölskyldurnar héldu skemmtilegustu veislu ársins – gamlárskvöld – saman í gegnum</t>
  </si>
  <si>
    <t>. Það er mikil gæfa að alast upp við gott atlæti nákominna . Við systkinin höfum átt því láni að</t>
  </si>
  <si>
    <t>vera í góðu sambandi við systkini foreldra okkar og börn þeirra . Nú er höggvið skarð í þann hóp með</t>
  </si>
  <si>
    <t>úr Reykjavík og ekkert virtist ama að . Hress og kátur eins og venjulega . Ég átti því láni að</t>
  </si>
  <si>
    <t>vera í góðum samskiptum við Þráin bæði vegna vinnu minnar og ekki síður vegna sameiginlegra áhugamála okkar . Hann kom</t>
  </si>
  <si>
    <t>í að vinna að málum sem voru föður hans hugleikin á dánarbeði hans . Ég hef átt því láni að</t>
  </si>
  <si>
    <t>vera í hópi hans nánustu vina og koma upp í huga manns á þessari stundu ótal ánægjulegar minningar um samverustundir</t>
  </si>
  <si>
    <t>vera ekki endalaust á toppnum . Það styrkir mig sem leikmann upp á framhaldið . " Hún segist taka því</t>
  </si>
  <si>
    <t>vera í leiðtogahlutverki hjá liðinu . „ Ég tek því hlutverki fagnandi og þarf að halda áfram að vera góð</t>
  </si>
  <si>
    <t>á þurfti að halda , en til þess eru bræður . Ekki má gleyma að þú áttir því láni að</t>
  </si>
  <si>
    <t>vera í mjög góðu hjónabandi með Herdísi . Þið voruð ung þegar þið rugluðuð saman reytum og komuð upp þremur</t>
  </si>
  <si>
    <t>giftingu foreldra minna , sem einnig hafa búið allan sinn hjúskap á Njálsgötu 1 , áttum við því láni að</t>
  </si>
  <si>
    <t>vera í návistum við Heiðu , Hafliða og dætur þeirra þrjár . Voru samskipti okkar mikil og farsæl alla tíð</t>
  </si>
  <si>
    <t>öðrum að njóta dagsins og leggjast til hvílu hvert kvöld með þakklæti í huga . Ég átti því láni að</t>
  </si>
  <si>
    <t>vera í sambýli við Þorkel öll mín bernsku- og æskuár allt þar til ég flutti að heiman rúmlega tvítugur .</t>
  </si>
  <si>
    <t>með þökkum og sendi hans nánustu einlægar samúðarkveðjur . Árni J. Bergmann . Sigurðarkviða skemmsta Undirritaður átti því láni að</t>
  </si>
  <si>
    <t>vera í seinasta ferðahópnum sem Sigurður stýrði um Grikkland , sumarið 2008 . Öllum varð brátt ljóst hversu samgróinn Sigurður</t>
  </si>
  <si>
    <t>héraði , hvort sem þau tengdust fræðslumálum eða öðrum verkefnum sem honum voru hugleikin . Ég átti því láni að</t>
  </si>
  <si>
    <t>vera í senn nemandi hans , samstarfsmaður hans í kennslunni og vinur í hartnær hálfa öld . Hvers getur maður</t>
  </si>
  <si>
    <t>bátanna tíundaður daglega í útvarpi . Oft var Guðbjörgin undir stjórn Óla hæst allra . Ég átti því láni að</t>
  </si>
  <si>
    <t>vera í skipshöfn Óla um tíma . Hann var kappsamur og ósérhlífinn og lagði sig ævinlega allan fram . Kannski</t>
  </si>
  <si>
    <t>11 í Reykjavík , þangað fluttu þau eftir gos , keyptu foreldrar okkar neðri hæðina og áttu því láni að</t>
  </si>
  <si>
    <t>vera í skjóli þeirra í 11 ár eða þangað til þau neyddust til að fara á stofnun vegna sjúkleika .</t>
  </si>
  <si>
    <t>B. sem framkvæmdastjóri ráku Vélsmiðjuna með miklum myndarskap þar til þeir seldu fyrirtækið 1994 . Ég átti því láni að</t>
  </si>
  <si>
    <t>vera í stjórn þess frá 1965 til 1989 og fékk þá að kynnast því hvað þeir bökkuðu hvor annan upp</t>
  </si>
  <si>
    <t>landsmálin , sem hún beitti sér fyrir þegar hún var borgarstjóri í Reykjavík . Hanna Birna sagðist taka þeirri áskorun</t>
  </si>
  <si>
    <t>vera í stjórnmálum . Hún sagði að það væri röng fullyrðing , sem komið hefði fram , að það gengi</t>
  </si>
  <si>
    <t>barna hjónanna á Álftá , en heimilið þar var annálað fyrir myndarskap og snyrtimennsku . Ég átti því láni að</t>
  </si>
  <si>
    <t>vera í sveit á Álftá öll mín bernsku- og æskusumur . Sumardvölin vestra var mér tilhlökkunarefni allan veturinn og átti</t>
  </si>
  <si>
    <t>háir í loftinu , þegar faðir þeirra féll frá og þeir tóku við búinu . Ég átti því láni að</t>
  </si>
  <si>
    <t>vera í sveit á Núpum í 5 sumur . Náði í endann á búskaparháttum , sem dóu út við traktoravæðinguna</t>
  </si>
  <si>
    <t>sveitinni til að fá dráttarvél , og alltaf var fengin aðstoð við sláttinn . Við systkinin áttum því láni að</t>
  </si>
  <si>
    <t>vera í sveit á Ormsstöum og kynnast sveitastörfunum og dýrunum á bænum . Og vegna þess hve lítið var um</t>
  </si>
  <si>
    <t>jarðlífi stoltur og sæll . Hann hefur skilað miklu verki á rúmum 9 áratugum . Ég átti því láni að</t>
  </si>
  <si>
    <t>vera í sveit hjá þeim hjónum , Páli og Guðbjörgu í Stóra-Holti , í sjö sumur frá sjö ára aldri</t>
  </si>
  <si>
    <t>hann var alltaf kallaður af sveitungum og vinum lést þann 11. apríl síðastliðinn . Ég undirritaður átti því láni að</t>
  </si>
  <si>
    <t>vera í sveit hjá þeim hjónum Halla og Rúnu á Tumabrekku í Óslandshlíð í Skagafirði í allmörg sumur sem drengur</t>
  </si>
  <si>
    <t>eru mér eftirminnilegri en Vigfús Ebenesersson eða Fúsi eins og hann var jafnan kallaður . Ég átti því láni að</t>
  </si>
  <si>
    <t>vera í sveit hjá þeim systkinum Fúsa og Billu í þrjú sumur , en þau bjuggu hefðbundnu búi að Tungu</t>
  </si>
  <si>
    <t>minnast frænda míns Sigurþórs Óskars Sæmundssonar , Þórunúpi Hvolhreppi , sem nú er látinn . Ég átti því láni að</t>
  </si>
  <si>
    <t>vera í sveit hjá Þóra eins og hann var ávallt kallaður , frá því að vera ungabarn til 15 ára</t>
  </si>
  <si>
    <t>sem stóðu höllum fæti sökum veikinda eða af öðrum ástæðum , studdi hún sérstaklega . Ég átti því láni að</t>
  </si>
  <si>
    <t>vera í sveit í Mýrdalnum sumrin 1959 - 1965 . Stöku sinnum fékk ég að fara til Víkur að heimsækja</t>
  </si>
  <si>
    <t>með bensín . Svæðið spannaði allt frá Blönduósi í vestri til Hallormsstaðar í austri . Ég átti því láni að</t>
  </si>
  <si>
    <t>vera í sveit í Vopnafirði og var þá oft horft inneftir í þeirri von að sjá gula olíubílinn koma .</t>
  </si>
  <si>
    <t>elskulegan son er styrkur í þeirri miklu sorg sem nú ríkir hjá ykkur og þeim sem áttu því láni að</t>
  </si>
  <si>
    <t>vera í vinahópi Baldurs . Megi fagrar minningarnar um hann lýsa ykkur veginn til birtunnar . Okkur langar til að</t>
  </si>
  <si>
    <t>. Verður það ekki metið til fjár . Hanna Lísa var vinur vina sinna og átti ég því láni að</t>
  </si>
  <si>
    <t>vera í vinahópi hennar . Á langri ævi hefur maður þurft að berjast fyrir málum og gengið á ýmsu þar</t>
  </si>
  <si>
    <t>Hall eins og okkur var tamast að kalla hana var mikill vinur vina sinna og við áttum því láni að</t>
  </si>
  <si>
    <t>vera í þeim hópi . Vináttuna tókum við í arf frá foreldrum því mikil vinátta var með þeim Ingu og</t>
  </si>
  <si>
    <t>inn í starfið . Hann var einn af frumkvöðlum í gerð skóla- og einstaklingsnámsskráa og átti ég því láni að</t>
  </si>
  <si>
    <t>vera í þessu upphafsteymi hvað varðar námskrárvinnu . Hann kom því til leiðar að við nokkrir kennarar í skólanum sóttum</t>
  </si>
  <si>
    <t>ótrúlega gaman ! " segja þær Hildigunnur og Lilja og bæta við að þær hafi ákveðið strax í byrjun að</t>
  </si>
  <si>
    <t>vera í þessum kvennahópi þar sem allt er svolítið kaótískt . " Við höfum lært á þessum tíma að elska</t>
  </si>
  <si>
    <t>kærar og akkerin okkar í lífinu . Aldrei talaði hún hnjóðsyrði um nokkurn mann . Ég átti því láni að</t>
  </si>
  <si>
    <t>vera iðulega boðið í síðdegiskaffi eftir skóla á heimili foreldra hennar á Laufásvegi þar sem ég kynntist fjölskyldunni sem tók</t>
  </si>
  <si>
    <t>kona þó hún væri hvers manns hugljúfi . Sverri eiginmann hennar þekkja allir því starfsmenn skólans áttu því láni að</t>
  </si>
  <si>
    <t>vera ítrekað boðið á þeirra fallega heimili þar sem leiftrandi gestrisni þeirra réð ríkjum . Allir sem til þeirra þekktu</t>
  </si>
  <si>
    <t>held , vildir samt allt gera fyrir okkur og þið pabbi bæði tvö . Þið pabbi áttuð því láni að</t>
  </si>
  <si>
    <t>vera kær hvort öðru alla tíð . Sorg þín hefur verið mikil að missa hann , börnin þín tvö ,</t>
  </si>
  <si>
    <t>voru samskipti okkar varla meiri en gengur og gerist milli nemenda og kennara . Reyndar átti ég því láni að</t>
  </si>
  <si>
    <t>vera kallaður upp á kontórinn hans í tvígang sökum slakrar frammistöðu í námi . Skjálfandi andspænis honum og tóbakspontunni stærði</t>
  </si>
  <si>
    <t>4 - 6 vikna hvíld á Instagram-síðu sinni í dag . Slær hún á létta strengi og segist taka því</t>
  </si>
  <si>
    <t>vera komin með Super Nintendo leikjatölvu til að spila á meðan hún verður frá en færslu Söru má sjá hér</t>
  </si>
  <si>
    <t>dag . Ferill Eiðs Smára hjá Monaco hefur verið langt frá því að vera farsæll og tekur hann því sjálfsagt</t>
  </si>
  <si>
    <t>vera kominn á nýjan leik í ensku úrvalsdeildina . Eiður Smári gekk til liðs við Chelsea frá Bolton árið 2000</t>
  </si>
  <si>
    <t>þýsku liði í kvöld . " Við fengum annað tækifæri og miðað við þá orku sem stúlkurnar lögðu í að</t>
  </si>
  <si>
    <t>vera komnar áfram , þá er ljóst að þær munu leggja allt í sölurnar . Við verðum að vera klókar</t>
  </si>
  <si>
    <t>Í annan stað hljóta að vakna efasemdir um að nefndar upplýsingar um heimilistekjur verði til þess að skattgreiðendur taki því</t>
  </si>
  <si>
    <t>vera krafðir um framlög þeim til handa , sem raunverulega þurfa á aðstoð samfélagsins að halda . Nákvæmlega hið sama</t>
  </si>
  <si>
    <t>Meðfædd kurteisi og kunnátta í umgengni reyndist honum gott vegarnesti í æðsta embætti þjóðarinnar . Hann átti því láni að</t>
  </si>
  <si>
    <t>vera kvæntur Halldóru lngólfsdóttur , rólegri , skarpri og traustri konu , sem létti honum langan vinnudag . Þar sameinuðust</t>
  </si>
  <si>
    <t>leiðbeindi á mjög jákvæðan hátt , sem var hennar stíll í einu og öllu . Átti ég því láni að</t>
  </si>
  <si>
    <t>vera langoftast með henni í áhöfn 1 , sem aðallega var á New York-rútunni . Bandaríkjaflugið tók 16 tíma héðan</t>
  </si>
  <si>
    <t>nú rétt fyrir áramótin greindist veirusjúkdómur í gúrkurækt á tveimur garðyrkjustöðvum . Íslenskir garðyrkjubændur hafa lengi átt því láni að</t>
  </si>
  <si>
    <t>vera lausir við margar af þeim plágum sem herja á plöntur í öðrum löndum . Það helgast fyrst og fremst</t>
  </si>
  <si>
    <t>hann sá alveg um girðinguna . Í dag er þessi staður vinsæll íverustaður fjölskyldunnar . Þú áttir því láni að</t>
  </si>
  <si>
    <t>vera lengst af ævinnar við góða heilsu . Það var ekki fyrr en seint á síðasta ári að þú fórst</t>
  </si>
  <si>
    <t>gert . Þegar maður er byrjaður að forgangsraða svona breytir maður því ekki . Ég á reyndar því láni að</t>
  </si>
  <si>
    <t>vera letiblóð og finnst gott að vera heima ! " Þú segir að garðyrkjan sé orðin áhugamál , áttu fleiri</t>
  </si>
  <si>
    <t>“ Fagnar aukinni samkeppni Vigdís Jónsdóttir úr FH setti mótsmet í sleggjukasti kvenna þegar hún kastaði 59,67 metra en hún</t>
  </si>
  <si>
    <t>vera loksins komin með samkeppni í greininni í samtali við blaðamann eftir að úrslitin lágu fyrir . „ Ég er</t>
  </si>
  <si>
    <t>Ágúst lausnir . Hann vann verk sín vel og er sárt saknað af samstarfsfólki . Undirritaður átti því láni að</t>
  </si>
  <si>
    <t>vera makker hans síðasta áratuginn eða svo og kynntist Jóni Ágústi vel . Hann var dulur , en hafði ákveðnar</t>
  </si>
  <si>
    <t>því að bæta vinnuaðstöðu fyrir starfsmenn og auka sameiginlegt rými fyrir íbúa heimilisins . Við höfum átt því láni að</t>
  </si>
  <si>
    <t>vera með afbragðs starfsfólk á heimilinu og er starfsaldur hér hár . Þess má geta að tveir úr starfsliðinu hafa</t>
  </si>
  <si>
    <t>heldur fingrunum á hendinni þá er nú hægt að smíða flest , " segir Guðjón sem á því láni að</t>
  </si>
  <si>
    <t>vera með alla sína tíu fingur fasta á þó svo eitthvað örlítið vanti á einn þeirra . Sjálfur telur hann</t>
  </si>
  <si>
    <t>sínum með börnum og velferðarmálum almennt og hlaut viðurkenningar fyrir brautryðjendastörf á því sviði . Ég átti því láni að</t>
  </si>
  <si>
    <t>vera með frænku minni þegar verið var að standsetja Fálkaborg . Það var lærdómsríkt , hún gekk til verka af</t>
  </si>
  <si>
    <t>hjá okkur eða taka mat með sér heim , “ segir hann . „ Við höfum átt því láni að</t>
  </si>
  <si>
    <t>vera með fullt af fastakúnnum frá upphafi . Það verður líka spennandi að opna í Ármúla og við erum núna</t>
  </si>
  <si>
    <t>tónlistina , jafnframt því sem hann uppgötvaði heim ljósmynda og tölvutækni . Ég og mín fjölskylda átti því láni að</t>
  </si>
  <si>
    <t>vera með Hermanni og dóttur hans , Katrínu Brynju , á skíðum í Ölpunum . Hann var mikill skíðamaður og</t>
  </si>
  <si>
    <t>var sá leikur á Melavellinum á móti Fram . Bjössi var jafnframt mikill Kanarí-fari og átti ég því láni að</t>
  </si>
  <si>
    <t>vera með honum í nokkrum af hans ferðum . Mér er minnistætt þegar við spiluðum minigolf saman en hann tók</t>
  </si>
  <si>
    <t>Langholtskirkju 21. júní 2010 . Gumbur , vinur minn , hefur kvatt þennan heim . Ég átti því láni að</t>
  </si>
  <si>
    <t>vera með honum sex ár í Menntaskólanum í Reykjavík og sátum við saman lengst af . Vinátta okkar hófst í</t>
  </si>
  <si>
    <t>. Víðir Friðgeirsson er allur . Þessi mikli atorkumaður með óbilandi lífsþróttinn og lífsgleðina . Ég átti því láni að</t>
  </si>
  <si>
    <t>vera með honum til sjós að sumri til á sjöunda og áttunda áratug aldarinnar sem leið . Fyrst á mótorbátnum</t>
  </si>
  <si>
    <t>þær niður og við erum undir það búnar ef það gerist aftur , “ sagði Gunnhildur en hún tók því</t>
  </si>
  <si>
    <t>vera með örlögin í eigin höndum . „ Það er betra að hafa þetta í okkar höndum , þessi leikur</t>
  </si>
  <si>
    <t>fastamaður á heimaleikjum meistaraflokks KR allt fram á þetta ár . Sá sem þetta ritar átti líka því láni að</t>
  </si>
  <si>
    <t>vera með Vali Páli í gönguhópi síðustu árin og verður hans sárt saknað þar . Nú þegar komið er að</t>
  </si>
  <si>
    <t>og skara synir þeirra fram úr í okkar þjóðfélagi . Á síðari árum höfum við hjónin átt því láni að</t>
  </si>
  <si>
    <t>vera með þeim Benedikt og Hildi á ferðalögum og skemmtilegri ferðafélaga er ekki hægt að fá . Kæri vinur ,</t>
  </si>
  <si>
    <t>gleði fylgi þér . Love always . Anna Katrín Emilsdóttir , Richard John Rowey . Við áttum því láni að</t>
  </si>
  <si>
    <t>vera með þeim heiðurshjónum Halldóru og Kalla Bó í félagsskap til margra ára . Fyrir rúmum 30 árum stofnuðu eiginkonur</t>
  </si>
  <si>
    <t>okkar af þeim andlega auði sem Unnur og Þórir skilja eftir handa okkur , sem höfum átt því láni að</t>
  </si>
  <si>
    <t>vera með þeim í lífshlaupi þeirra . Það er síðan okkar að hlúa og veita af þessum auði öðrum til</t>
  </si>
  <si>
    <t>Já það var sko enginn " hægagangur " á liðinu á þessum árum . Við hjónin áttum því láni að</t>
  </si>
  <si>
    <t>vera með þeim í nokkrum utanlandsferðum , m.a. til Gran Canaria og Portoroz . Betri ferðafélaga var vart hægt að</t>
  </si>
  <si>
    <t>það var í sjóstöng , stangaveiði , útilegum , Oddfellow eða á öðrum mannamótum . Ég átti því láni að</t>
  </si>
  <si>
    <t>vera með þeim og taka þátt í mörgum þessara stunda . Ein ferð er mér þó minnisstæðust en það var</t>
  </si>
  <si>
    <t>nánustu sendi ég samúðarkveðjur . Kæri vinur , alltaf verður þú okkur hjartfólginn – okkur sem áttum því láni að</t>
  </si>
  <si>
    <t>vera með þér á þínum bestu stundum . Þá vitnaðir þú oft í fleyg orð Muddy Waters og sagðir :</t>
  </si>
  <si>
    <t>Í dag kveður hann stór hópur ættingja og vina sem elska hann og virða . Ég á því láni að</t>
  </si>
  <si>
    <t>vera meðlimur í fjölskyldu þeirra afa Rafns og ömmu Fanneyjar . Þau hafa alla tíð tekið okkur systkinunum opnum örmum</t>
  </si>
  <si>
    <t>voru hjálpsöm og boðin og búin að aðstoða , þegar á þurfti að halda . Ég átti því láni að</t>
  </si>
  <si>
    <t>vera meðreiðarsveinn og aðstoðarmaður þeirra við fararstjórn á Grænlandi í árdaga skiplagðra ferða þangað . Didda hafði yfirumsjón með ferðunum</t>
  </si>
  <si>
    <t>20 ár frá því að fréttavefnum mbl.is var hleypt af stokkunum . Frá upphafi hefur hann átt þeirri velgengni að</t>
  </si>
  <si>
    <t>vera mest sótti fréttavefur landsins . Fyrstu árin ólst mbl.is upp í skjóli systurmiðilsins Morgunblaðsins . Vefurinn var þá kallaður</t>
  </si>
  <si>
    <t>vera mest sótti fréttavefur landsins . Heimsóknir á mbl.is voru sjö þúsund fyrsta sólarhringinn , en í síðustu viku voru</t>
  </si>
  <si>
    <t>betri vef og leiðbeint um allt frá stafsetningarvillum til tæknivandamála . Í fimmtán ár hefur mbl.is átt þeirri velgengni að</t>
  </si>
  <si>
    <t>vera mest sótti íslenski vefurinn . Það eigum við ykkur lesendum að þakka . Ragnheiður Elfa Þorsteinsdóttir , héraðsdómslögmaður ,</t>
  </si>
  <si>
    <t>dans í hverju spori og glettist við okkur þangað til við hlógum okkur máttlausar . Við áttum þeirri gæfu að</t>
  </si>
  <si>
    <t>vera mikið hjá afa og ömmu í Kaliforníu þegar við vorum litlar , umvafðar ást og umhyggju þeirra . Við</t>
  </si>
  <si>
    <t>meira . Fjölskyldan var henni allt og hún var þakklát . Fyrstu ár ævi minnar átti ég því láni að</t>
  </si>
  <si>
    <t>vera mikið hjá ömmu og afa . Ég bjó í sama húsi og þau í átta ár og fór mikið</t>
  </si>
  <si>
    <t>til að aðstoða það í " rétta " átt . Kristinn var barngóður og áttum við systkinin því láni að</t>
  </si>
  <si>
    <t>vera mikið inni á heimili þeirra Áslaugar . Börn sem komu til þeirra hændust að þessum stórgerða manni með þykku</t>
  </si>
  <si>
    <t>skrifa niður veðrið af mælunum í hvíta kassanum . Undirritaður , sem er bróðursonur hans , átti því láni að</t>
  </si>
  <si>
    <t>vera mikið samvistum við hann allt frá unga aldri . Frá þriggja ára aldri og fram yfir fermingu var ég</t>
  </si>
  <si>
    <t>trausti svo ekki bar skugga á . Þeim hjónum varð ekki barna auðið . Við hjónin áttum því láni að</t>
  </si>
  <si>
    <t>vera mikið samvistum við Ingibjörgu og Baldur svo árum skipti og bar aldrei skugga á . Tóku þau hjón miklu</t>
  </si>
  <si>
    <t>raun ótrúlegt hve miklu hún kom í verk , enda hamhleypa til allra verka . Hún átti því láni að</t>
  </si>
  <si>
    <t>vera mjög heilsuhraust , aðeins einu sinni á sinni löngu ævi þurfti hún að fara á sjúkrahús . Mamma var</t>
  </si>
  <si>
    <t>tilheyrandi andakt , Rás 1 í útvarpinu . Þessa tíma naut ég til fulls . Amma átti því láni að</t>
  </si>
  <si>
    <t>vera mjög heilsuhraust , allt þar til fyrir tæpu ári síðan . Þó fótbrotnaði hún hátt á áttræðisaldri við hrossarag</t>
  </si>
  <si>
    <t>Öll sín störf vann hún af slíkri samviskusemi að ekki varð á betra kosið . Fríða átti því láni að</t>
  </si>
  <si>
    <t>vera mjög heilsuhraust alla tíð er við unnum saman , sem var ómetanlegur kostur á fámennum vinnustað , auk eðlislægrar</t>
  </si>
  <si>
    <t>einhver þurfti gistingu þá var þitt heimili alltaf opið , engum var vísað frá . Þú áttir því láni að</t>
  </si>
  <si>
    <t>vera mjög heilsuhraust og að ná 93 ára aldri er ekki sjálfgefið . Heilsan var auðvitað farin að gefa sig</t>
  </si>
  <si>
    <t>sagt um menn sem orðnir eru 83 ára , " gamall karlskröggur " . Ég á þó því láni að</t>
  </si>
  <si>
    <t>vera mjög heilsuhraustur , laus við alla fasta lyfjatöku og fæ jafnvel mjög sjaldan kvef og flensur . Ég á</t>
  </si>
  <si>
    <t>auðgaði umhverfi sitt og var persónuleiki sem seint mun gleymast þeim sem umgengust hann . Ég átti því láni að</t>
  </si>
  <si>
    <t>vera nábúi hans og fjölskyldunnar í nokkur ár , kynntist þar konu hans og börnum , sem öll voru og</t>
  </si>
  <si>
    <t>. Gestur og kona hans Ása María Ólafsdóttir eru nú látin fyrir nokkrum árum . Ég átti því láni að</t>
  </si>
  <si>
    <t>vera næsti nágranni þeirra í næstum hálfa öld . Árið 1947 þegar ég var níu ára byggðu þeir bræður stórt</t>
  </si>
  <si>
    <t>baráttu . Við erum þó meðvituð um að Helgu var mærð lítt að skapi . Við áttum því láni að</t>
  </si>
  <si>
    <t>vera næstu nágrannar þeirra hjóna Helgu og Björns í Háholtinu í 30 ár og vorum við nokkuð samstiga í að</t>
  </si>
  <si>
    <t>Helga , eins og hún var ávallt kölluð af okkur , er látin . Við fjölskyldan áttum því láni að</t>
  </si>
  <si>
    <t>vera nágrannar Stellu og Helga og barna þeirra á bernskuárum okkar systkinanna á Hagamelnum . Þau hjónin voru einstaklega hjálpsamir</t>
  </si>
  <si>
    <t>segja son minn 13 ára í kapphlaup , enda enn sprettharður með afbrigðum . Við hjónin áttum því láni að</t>
  </si>
  <si>
    <t>vera nágrannar Valgarðs og Katrínar í meira en áratug . Heimili þeirra einstaklega fallegt , dásemdar garður framan við húsið</t>
  </si>
  <si>
    <t>nafn föður okkar , Péturs Wigelund , skipasmíðameistara frá Færeyjum . Fjölskylda okkar hefur alla tíð átt því láni að</t>
  </si>
  <si>
    <t>vera náin og samgangur mikill og góður og nýjar kynslóðir aukið enn á samheldnina . Pétur var alltaf sami ljúflingurinn</t>
  </si>
  <si>
    <t>Anna Kristín Sigurðardóttir , Gerður G. Óskarsdóttir , Guðbjörg Andrea Jónsdóttir , Ingunn Gísladóttir . Ég átti því láni að</t>
  </si>
  <si>
    <t>vera náinn samstarfsmaður Arthurs um árabil á Fræðsluskrifstofu Reykjavíkurumdæmis , síðar Fræðslumiðstöð Reykjavíkur , í kjölfar þess að ég tók</t>
  </si>
  <si>
    <t>vertu . Halldóra , Kristján , Sigrún , Sigurður Kristófer , Sigþór og fjölskyldur . Undirritaður átti því láni að</t>
  </si>
  <si>
    <t>vera náinn samstarfsmaður Magnúsar Karls , hjartalæknis , nær allan starfsferil beggja á Landspítalanum , samstarf sem aldrei bar skugga</t>
  </si>
  <si>
    <t>segir hann frá því að hann hafi fyrst eignast bankabók þegar hann varð ellilífeyrisþegi . Ég átti því láni að</t>
  </si>
  <si>
    <t>vera náinn samstarfsmaður Þorgeirs í rúm 20 ár og eignast vináttu hans og fjölskyldu hans . Hann reyndist mér og</t>
  </si>
  <si>
    <t>og vandamönnum . Við fjögur , bræðurnir Jónas og Ingvi og við Inga eiginkonur þeirra , áttum því láni að</t>
  </si>
  <si>
    <t>vera nánir vinir og nutum samvista hvert við annað er færi gafst . Vegna búsetu okkar Ingva erlendis varð stundum</t>
  </si>
  <si>
    <t>Eftir giftingu foreldra minna , sem einnig bjuggu allan sinn hjúskap á Njálsgötu 1 , áttum við því láni að</t>
  </si>
  <si>
    <t>vera návistum við Hafliða , Heiðu og dætur þeirra þrjár . Voru samskipti okkar mikil og farsæl alla tíð ,</t>
  </si>
  <si>
    <t>furða hvað varð úr flestum af þessum ærslafulla hópi . Ég var einn af þeim sem átti því láni að</t>
  </si>
  <si>
    <t>vera nemandi Áslaugar og þakka henni af heilum hug uppfræðsluna og góð kynni . Takk fyrir allt . Jafet S.</t>
  </si>
  <si>
    <t>fram sá eiginleiki hans að setja efni fram með skýrum og aðgengilegum hætti . Annar okkar átti því láni að</t>
  </si>
  <si>
    <t>vera nemandi Gylfa og minnist þess hvernig honum tókst að gera erfiðustu umfjöllunarefni auðskilin enda uppskar hann aðdáun og virðingu</t>
  </si>
  <si>
    <t>spilaði hann flamenco-músík og ég gleymi aldrei hversu hugfanginn ég varð af því . Seinna átti ég því láni að</t>
  </si>
  <si>
    <t>vera nemandi hans á klassískan gítar um árabil . Gunnar var einn besti vinur föður míns , Braga Skarphéðinssonar ,</t>
  </si>
  <si>
    <t>verkefni enda efnið dapurlegra , en þetta gerði hann vegna vináttu við okkur Íslendinga . Undirrituð átti því láni að</t>
  </si>
  <si>
    <t>vera nemandi hans bæði við að þýða úr íslensku á frönsku og í norrænum málvísindum ásamt Jean Renaud sem nú</t>
  </si>
  <si>
    <t>síður haft þar varanleg áhrif og átt langt líf fyrir höndum með þeim hætti . Ég átti því láni að</t>
  </si>
  <si>
    <t>vera nemandi Jakobs og samstarfsmaður í þremur lotum með nokkurra ára millibili . Sérstaklega er mér minnisstætt frá hinu fyrsta</t>
  </si>
  <si>
    <t>á Raufarhöfn , Akureyri og Garðabæ og hann var farsæll í starfi alla tíð . Ég átti því láni að</t>
  </si>
  <si>
    <t>vera nemandi Leifs á Raufarhöfn og ég kallaði hann alltaf " lærimeistara " minn . Hann var afbragðskennari , réttlátur</t>
  </si>
  <si>
    <t>, Austurríki , Rússlandi og Bandaríkjunum . Hann var án vafa víðförlasti píanisti Íslendinga . Ég átti því láni að</t>
  </si>
  <si>
    <t>vera nemandi Rögnvalds einn vetur í Tónlistarskólanum . Í einum tíma sagði hann : " Ef þú ætlar þér að</t>
  </si>
  <si>
    <t>en við lærðum fljótt að fara aldrei södd í heimsókn til hennar . Lengst af átti hún því láni að</t>
  </si>
  <si>
    <t>vera nokkuð heilsuhraust . Þótt hún væri komin á níræðisaldur þá keyrði hún sinn gljáfægða og sportlega bíl af miklu</t>
  </si>
  <si>
    <t>með blíðu . ( Höf. ók . ) Dagný Hermannsdóttir , Heiða Mjöll Stefánsdóttir . Ég átti því láni að</t>
  </si>
  <si>
    <t>vera nokkur sumur á Kleifum í Gilsfirði . Þetta var á fyrri hluta sjöunda áratugarins og margt um manninn þessi</t>
  </si>
  <si>
    <t>var glæsilegt að sjá skeiðsprettina á góðri stund , en þeir voru alltof fáir . Ég átti því láni að</t>
  </si>
  <si>
    <t>vera nokkur sumur í sveit hjá frændfólki mínu á Brúsastöðum . Fyrsta sumarið var enn búið í gamla torfbænum ,</t>
  </si>
  <si>
    <t>þar sem við bræðurnir vorum sex , en aðeins ein systir sem var elst . Við áttum því láni að</t>
  </si>
  <si>
    <t>vera öll heil heilsu til efri ára . Það eru aðeins tveir mánuðir síðan við fylgdum einkasystur okkar til grafar</t>
  </si>
  <si>
    <t>Varane ? - Myndband : Ronaldo skoraði þrennu á Old Trafford 2003 Antonio Conte , þjálfari Juventus , tekur því</t>
  </si>
  <si>
    <t>vera orðaður við stjórastöðuna hjá Chelsea . Conte er sagður vera á óskalista Chelsea þegar Rafael Benítez hættir með liðið</t>
  </si>
  <si>
    <t>störf í Alþýðubankanum í byrjun níunda áratugarins sem sumarstarfsmaður . Ég var þá í háskólanámi og átti því láni að</t>
  </si>
  <si>
    <t>vera ráðinn til vinnu á þeim góða vinnustað við Laugaveg , einkum í sérstök verkefni sem bankastjórnin þurfti að láta</t>
  </si>
  <si>
    <t>Meðlimir hljómsveitarinnar hafa opinberlega gefið sterklega í skyn að þeir muni ekki fylgja þessum reglum og hafa sagst alveg eins</t>
  </si>
  <si>
    <t>vera reknir úr keppni á kostnað þess að koma pólitískum skoðunum sínum til skila . Tel ég brýnna en nokkru</t>
  </si>
  <si>
    <t>sóttu gömlu dansana reglulega meðan heilsan leyfði og fóru í daglegar gönguferðir . Amma og afi áttu því láni að</t>
  </si>
  <si>
    <t>vera saman svo áratugum skipti og nú hefur amma kvatt aðeins ári á eftir honum . Minningin um ömmu á</t>
  </si>
  <si>
    <t>báru undir hana hugmyndir sínar eða væntingar . Allir fengu athygli hennar og uppörvun . Ég átti því láni að</t>
  </si>
  <si>
    <t>vera samferða Guðrúnu í nær 30 ár . Ekki aðeins sem tengdasonur heldur naut ég einnig leiðbeininga hennar og stuðnings</t>
  </si>
  <si>
    <t>Guðmundur Axel Hansen . Hinsta kveðja Fátt er mikilvægara en góðir samferðamenn í lífinu . Ég átti því láni að</t>
  </si>
  <si>
    <t>vera samferða Jóhönnu eða Hönnu eins og hún var nefnd í 75 ár . Það voru mikilvægar stundir . Ég</t>
  </si>
  <si>
    <t>Langanesi . Svo sjálf var hún að koma sér upp nýju heimili . Já , ég átti því láni að</t>
  </si>
  <si>
    <t>vera samferða þessari konu í 40 ár sem hafa gefið mér mikið og þó allra mest nú síðustu árin og</t>
  </si>
  <si>
    <t>Steina er Geirlaug Guðmundsdóttir ættuð frá Tálknafirði , hin mesta sóma- og mannkostakona . Við Magga áttum því láni að</t>
  </si>
  <si>
    <t>vera samferðafólk Steina og Laugu í íslenskri náttúru og ferðalögin með þeim hjónum eru ógleymanleg og eiga eftir að ylja</t>
  </si>
  <si>
    <t>drottinn tók og minningin um góðan dreng lifir . Í sorginni var hún stór . Ég átti því láni að</t>
  </si>
  <si>
    <t>vera samferðamaður hennar gegnum stærstan hluta lífsins , man hana í Álftafirðinum og um þann stað var oft umræðan þegar</t>
  </si>
  <si>
    <t>hendi fumlaust og ákveðið . Fjölskyldan og barnabörnin voru honum allt . Við hér í Álfabyggðinni áttum því láni að</t>
  </si>
  <si>
    <t>vera samferðamenn Gunnsteins og fjölskyldu ( Lárusar og Dagmarar ) síðustu árin við veiði og ýmislegt bras . Þar nutu</t>
  </si>
  <si>
    <t>. Minningin um sterkan og staðfastan persónuleika hans mun ætíð fylgja mér og öllum þeim sem áttu því láni að</t>
  </si>
  <si>
    <t>vera samferðamenn hans og kynnast honum í leik og starfi . Blessuð sé minning hans . Árni Sverrisson . Elsku</t>
  </si>
  <si>
    <t>sinna og vina , og ég sendi þeim öllum mínar innilegustu samúðarkveðjur . Við öll sem áttum því láni að</t>
  </si>
  <si>
    <t>vera samferðamenn þessa góða manns , " Ella frænda " , munum í dag kveðja hann með djúpri virðingu og</t>
  </si>
  <si>
    <t>vakti . Brosið alltaf svo hlýtt og glettnin alltaf til staðar . Þótt við frændurnir ættum aldrei því láni að</t>
  </si>
  <si>
    <t>vera sammála í pólitík og þótt okkur lánaðist aldrei að deila aðdáun á ráðamönnum , þá vissi ég alltaf að</t>
  </si>
  <si>
    <t>treyst fyrir yfirmannsstöðu og seinna sem skipstjóra lengst af á togaranum Viðey frá Reykjavík . Ég átti því láni að</t>
  </si>
  <si>
    <t>vera samskipa bróður mínum á Viðey en ætlaði aðeins að fara einn túr en sá túr stóð í þrjú ógleymanleg</t>
  </si>
  <si>
    <t>drengja hjörtu . ( Gr. Th. ) Með Guðmundi Ágústssyni er genginn mikill sómamaður . Undirritaður átti því láni að</t>
  </si>
  <si>
    <t>vera samstarfsmaður hans í Kexverksmiðjunni Fróni um árabil . Guðmundur hóf ungur störf hjá fyrirtæki afa míns , Eggerti Kristjánssyni</t>
  </si>
  <si>
    <t>Patreksfirði þar sem hún bjó alla tíð , þekkti alla og allir þekktu hana . Undirritaður átti því láni að</t>
  </si>
  <si>
    <t>vera samstarfsmaður hennar í nokkur ár og mér telst til að saman höfum við tekið á móti hátt í hundrað</t>
  </si>
  <si>
    <t>ár og formaður Dýraverndunarfélags Hafnfirðinga nú síðustu árin og til dauðadags . Í dýraverndunarmálum átti ég líka því láni að</t>
  </si>
  <si>
    <t>vera samstarfsmaður Jóns . Þar deildi ég m.a. með honum hugmyndinni um að Dýraverndunarfélag Hafnfirðinga kæmi upp merkispjöldum við Lækinn</t>
  </si>
  <si>
    <t>óspart leitað til hans í hverjum vanda . Hann var lykilmaður á ýmsum sviðum . Ég átti því láni að</t>
  </si>
  <si>
    <t>vera samstarfsmaður og sessunautur Sigbergs undanfarin sjö ár . Mat ég hann því meira sem ég kynntist honum betur .</t>
  </si>
  <si>
    <t>Helgasonar . Með samúðarkveðju frá okkur Max og Ingibjörgu Iris . Guðrún Dager Garðarsdóttir . Ég átti því láni að</t>
  </si>
  <si>
    <t>vera samstarfsmaður Sigríðar Helgadóttur á Landsbókasafni Íslands , í Safnahúsinu við Hverfisgötu . Það voru skemmtileg ár . Oft var</t>
  </si>
  <si>
    <t>orðið 28 ára . Ungur og efnilegur maður er látinn langt um aldur fram . Ég átti því láni að</t>
  </si>
  <si>
    <t>vera samstarfsmaður Svavars um nokkurra ára skeið og eiga við hann samskipti í erli hversdagsins . Þau samskipti skildu eftir</t>
  </si>
  <si>
    <t>hún kom og hvar sem hún birtist fylgdi henni ótrúleg lífsgleði og ferskur andblær . Ég átti því láni að</t>
  </si>
  <si>
    <t>vera samstarfsmaður Þóru um árabil hjá öldrunarþjónustu Reykjavíkurborgar þar sem lífsþróttur hennar , mannkærleikur , félagslyndi , fordómaleysi og virðing</t>
  </si>
  <si>
    <t>sting ég niður penna til að minnast góðs drengs . Í rúm 60 ár höfum við átt því láni að</t>
  </si>
  <si>
    <t>vera samtíða Sigvalda og njóta mannkosta hans eftir því sem tími og aðstæður gáfust . Árið 1975 áttum við skólabræðurnir</t>
  </si>
  <si>
    <t>. Við systur erum forsjóninni óendanlega þakklátar fyrir að hafa verið uppáhaldsfrænkur Ingu . Öllum sem áttu því láni að</t>
  </si>
  <si>
    <t>vera samvistum við Ingu sendum við samúðarkveðjur . Katrín , Lára , Ingibjörg , Guðrún og Unnur Pálsdætur . Látin</t>
  </si>
  <si>
    <t>mig sem einstakling og kveð ég hana með virðingu og þakklæti fyrir allt . En ég átti því láni að</t>
  </si>
  <si>
    <t>vera samvistum við þau ömmu og afa langtímum saman , bæði var það að ég bjó hjá þeim um tíma</t>
  </si>
  <si>
    <t>sé fluttur á milli garða . Hann verður áfram ljósastaur og getur borið ljós . Ég á því láni að</t>
  </si>
  <si>
    <t>vera Seltirningur borinn og barnfæddur , reyndar í nokkra ættliði , er og hef að sjálfsögðu verið stoltur af .</t>
  </si>
  <si>
    <t>gekk hefðbundinn menntaveg Vesturbæinga í Melaskóla , Hagaskóla og Menntaskólann í Reykjavík . Sem krakki átti ég því láni að</t>
  </si>
  <si>
    <t>vera sendur í sveit á sumrin , til þeirra sæmdarhjóna Ingibjargar Hafstað og Sigurðar Sigfússonar í Vík í Skagafirði .</t>
  </si>
  <si>
    <t>. Systkinin héldu ævinlega tryggð við heimahagana þó þau flyttu flest ung að heiman . Ég átti því láni að</t>
  </si>
  <si>
    <t>vera sendur í sveit að Stóru-Mörk . Þannig kynntist ég systkinahópnum hennar mömmu ágætlega . Öll voru þau mikið dugnaðarfólk</t>
  </si>
  <si>
    <t>Miðtúni . Mín kynni af Árna Pétri hófust fyrir um 30 árum . Árið 1971 átti ég því láni að</t>
  </si>
  <si>
    <t>vera sendur í sveit norður í Miðtún , þá 9 ára gamall . Ekki hvarflaði að mér þá að ég</t>
  </si>
  <si>
    <t>Meistarafélags iðnaðarmanna í Hafnarfirði , Guðlaugur Adolfsson formaður . Kveðja frá Lionsklúbbi Hafnarfjarðar Lionsklúbbur Hafnarfjarðar hefur átt því láni að</t>
  </si>
  <si>
    <t>vera skipaður góðum félögum , sem hafa borið merki hans hátt . Allt skal hafa sinn tíma , þetta erum</t>
  </si>
  <si>
    <t>aðstæður vera atlaga að grunnstoðum samfélagsins og sennilega ganga endanlega frá öllum möguleikum um hagvöxt . Niðurstaða Íslendingar eiga að</t>
  </si>
  <si>
    <t>vera spurðir álits á þessu mikilvæga máli og fjölmenna á kjörstað á laugardaginn . Þjóðaratkvæðagreiðslur eru mikilvæg leið til að</t>
  </si>
  <si>
    <t>störf hjá Bæjarsíma Reykjavíkur á árinu 1945 og vann þar óslitið til ársloka 1995 . Undirritaður átti því láni að</t>
  </si>
  <si>
    <t>vera starfsmaður Þorleifs í mörg ár hjá Símanum . Vinnustaðurinn var fámennur í kringum miðja síðustu öld , en þar</t>
  </si>
  <si>
    <t>þeim hefur verið kennt og láta hreinræktaða fúlmennsku ráða gjörðum sínum . eftir Guðrúnu Guðlaugsdóttur UNDIRRITUÐ átti því láni að</t>
  </si>
  <si>
    <t>vera stödd erlendis meðan gerningaveðrið vegna ógæfu Árna Johnsens reið yfir . Ég ætla því ekki að fara neinum orðum</t>
  </si>
  <si>
    <t>hjarta og fyllti um leið ungan dreng krafti og trú á sjálfan sig . Síðar átti ég því láni að</t>
  </si>
  <si>
    <t>vera sumardrengur hjá þeim Konna og Laugu . Sá tími er mér mjög dýrmætur þar sem ég naut mikils kærleika</t>
  </si>
  <si>
    <t>með kórum eins og Vísi á Siglufirði og Karlakór Akureyrar . Átta ára að aldri átti ég því láni að</t>
  </si>
  <si>
    <t>vera sumarlangt hjá Stefáni og Maj konu hans í Kalmar í Svíþjóð til að passa litlu dótturina Marie . Maj</t>
  </si>
  <si>
    <t>haugasjó um borð í Fagranesinu , við veiðar í Staðavatninu eða í gufunni . Við bræður áttum því láni að</t>
  </si>
  <si>
    <t>vera sumarstarfsmenn hjá Önnu og Sigurjón í Tengi í nokkur sumur . Stöðugur vöxtur fyrirtækisins ber vott um þá natni</t>
  </si>
  <si>
    <t>Ollý hafi verið samræðulistakona – enda var alveg sérlega gaman að spjalla við hana . Ég átti því láni að</t>
  </si>
  <si>
    <t>vera sumrin löng í sveit hjá ömmu minni og afa á Vatnsleysu . Þá var ekki langt fyrir hlaupastrák að</t>
  </si>
  <si>
    <t>vinnu fyrir íslensku þjóðina undir merkjum Sjálfstæðisflokksins , þar sem hún sækist eftir forystusæti . Ég átti því láni að</t>
  </si>
  <si>
    <t>vera sveitungi Eyrúnar í fjölda ára og jafnframt vinna með henni að félagsmálum okkar sveitar . Eyrún er góður samstarfsmaður</t>
  </si>
  <si>
    <t>áfanga lauk nú í ágúst og þar með undirbúningnum undir það sem framundan er . Ég á því láni að</t>
  </si>
  <si>
    <t>vera svolítið seinþroska og því hef ég þurft allan þennan tíma til þess að gefa þroskaferlinu það rými sem þurfti</t>
  </si>
  <si>
    <t>að ég kynntist Tómasi Sigurðssyni , eða Tomma eins og hann var jafnan kallaður . Ég átti því láni að</t>
  </si>
  <si>
    <t>vera tekin í fóstur af tengdaforeldrum hans , þeim Ásdísi Káradóttur og Sigurbergi H. Þorleifssyni á Garðskagavita . Tommi og</t>
  </si>
  <si>
    <t>með því að taka ólögleg lyf . Styrkleiki minn eru áhugi , dugnaður og metnaður og því tók ég því</t>
  </si>
  <si>
    <t>vera tekinn í próf. Ég var undrandi yfir niðurstöðunni , “ sagði Hinrik Ingi á Instagram eftir að hann féll</t>
  </si>
  <si>
    <t>vera tekinn í próf. Ég var undrandi yfir niðurstöðunni , “ skrifaði Hinrik meðal annars eins og sjá má hér</t>
  </si>
  <si>
    <t>áttu . Ég er að lýsa tengdamóður minni , henni Maríu minni , en ég hef átt því láni að</t>
  </si>
  <si>
    <t>vera tengdasonur hennar í rúm 20 ár . Okkar fyrstu kynni voru þegar ég , fertugur maðurinn , var boðaður</t>
  </si>
  <si>
    <t>var kölluð Inga á Hrauni , eftir bænum þar sem hún bjó alla tíð og undirritaður átti því láni að</t>
  </si>
  <si>
    <t>vera tíður gestur í eldhúsinu á Hrauni , allt frá árinu 1955 og þangað til í fyrrasumar . Móttökurnar voru</t>
  </si>
  <si>
    <t>okkar og fjárfestum í framtíð okkar í Húnaþingi vestra . Þetta er stund þar sem við komum saman og einfaldlega</t>
  </si>
  <si>
    <t>vera til á sama tíma . Stund þar sem við njótum samvista við fjölskylduna , hittum gamla og nýja vini</t>
  </si>
  <si>
    <t>vel allan tímann að enginn má sköpum renna og nú er hann allur . Við Hrafnhildur áttum því láni að</t>
  </si>
  <si>
    <t>vera tvisvar með Gunnari og Vigdísi á fögru heimili þeirra í Árbæ síðasta mánuðinn sem hann lifði . Þótt Gunnar</t>
  </si>
  <si>
    <t>sambýlismaður , Sigurður , höfðu yndi af að ferðast jafnt innanlands sem utan . Við hjónin áttum því láni að</t>
  </si>
  <si>
    <t>vera tvívegis samtímis þeim erlendis og þar kynntumst við þeim nánar og fór vel á með okkur . Margrét var</t>
  </si>
  <si>
    <t>fyrir að hafa fengið að lifa tilbreytingarríku lífi fram á þennan dag og vonandi áfram og eiga því láni að</t>
  </si>
  <si>
    <t>vera umkringd skemmtilegu og gáfuðu fólki . " Steinunn Ólína segir að titill bókarinnar , Í fylgd með fullorðnum ,</t>
  </si>
  <si>
    <t>Love you too Mom . " Þín dóttir , Sesselja . Í mínu lífi hef ég átt þeirri lukku að</t>
  </si>
  <si>
    <t>vera umkringdur kjarnakonum . Edith var í hópi þeirra . Er ég fyrst kynnist Edith var hún á ákveðnum byrjunarreit</t>
  </si>
  <si>
    <t>aftur . En að lokum var svo komið að hún var orðin gersamlega ósjálfbjarga . Hún átti því láni að</t>
  </si>
  <si>
    <t>vera umvafin ást og hlýju frá honum Óskari sínum , sem hún gat ekki nógsamlega dásamað meðan hún gat tjáð</t>
  </si>
  <si>
    <t>saman um stöng í Laxá Í Dölum . Þetta voru skemmtilegar ferðir og minnisstæðar . Ég átti því láni að</t>
  </si>
  <si>
    <t>vera undir hans leiðsögn um nokkurra ára skeið er ég gerðist lærisveinn hans í múraraiðninni . Hann var afar góður</t>
  </si>
  <si>
    <t>alþjónustu í dreifðari byggðum ef útboð skili ekki hagkvæmri niðurstöðu . " Stóra spurningin verður sú hvort menn eigi að</t>
  </si>
  <si>
    <t>vera útnefndir til að veita þjónustu sem þarf að borga með eða hvort þeir eigi að berjast á móti því</t>
  </si>
  <si>
    <t>, en hann varð annar rómansk-ameríski höfundurinn til að hljóta verðlaunin . Í viðtali við AP sagðist Diaz taka því</t>
  </si>
  <si>
    <t>vera valinn í dómnefndina enda fyndist honum fátt skemmtilegra en að lesa . Verðlaunin hefðu líka breytt lifi hans til</t>
  </si>
  <si>
    <t>konu sem lagði svo mörgum lið , líkt og hún hefði töfrasprota í höndum . Ég átti því láni að</t>
  </si>
  <si>
    <t>vera valinn í Ínúk-hópinn , þar sem fyrir voru aðeins úrvalskraftar . Ég hélt lengi að ég hefði verið valinn</t>
  </si>
  <si>
    <t>, enda bar völlurinn og allt umhverfi þess merki að þar fór fagmaður um . Gulli átti því láni að</t>
  </si>
  <si>
    <t>vera vel giftur , voru Gulli og Beta konan hans mjög samrýnd og vék hún ekki frá honum í veikindum</t>
  </si>
  <si>
    <t>því hér vottar enn fyrir þessari sveitarómantík þar sem allir þekkja alla auk þess sem við eigum því láni að</t>
  </si>
  <si>
    <t>vera vel í sveit sett svona nálægt höfuðborginni . " Áhugamálið snýst um lúðra Spurður út í hvað hann hafi</t>
  </si>
  <si>
    <t>ég neita því ekki . En ég get gert allt sem allir hinir geta . Ég á því láni að</t>
  </si>
  <si>
    <t>vera við ágæta heilsu og er mjög lánsamur í lífinu með börnin mín og fjölskyldu , konu og allt saman</t>
  </si>
  <si>
    <t>var ég alltaf hluti af fjölskyldunni sem ég met mikils og ber hlýhug til . Hann átti því láni að</t>
  </si>
  <si>
    <t>vera við góða heilsu fram á efri ár og halda andlegu atgervi alla tíð þótt skrokkurinn væri farinn að þvælast</t>
  </si>
  <si>
    <t>Þú fylgdist vel með öllu . Þú last mikið og fylgdist vel með boltaíþróttum . Þú áttir því láni að</t>
  </si>
  <si>
    <t>vera við góða heilsu fram á síðasta dag og bjóst einn heima síðastliðin sjö ár . Þakka þér fyrir allt</t>
  </si>
  <si>
    <t>óvart því að Steini var með minnugri mönnum sem ég hef á ævinni kynnst . Ég átti því láni að</t>
  </si>
  <si>
    <t>vera viðloðandi Reyðará í mörg ár , fyrst í þessum hefðbundna " sendur í sveit " sumarpakka sem flest borgarbörn</t>
  </si>
  <si>
    <t>lítil berjaspretta , þetta gat hún lesið úr veðurfarinu og eða verið dálítið forspá . Ég átti því láni að</t>
  </si>
  <si>
    <t>vera viðstödd afmælisveisluna hennar Settu þegar hún varð 90 ára . Þá bjó hún enn í Brimnesbrautinni . Það var</t>
  </si>
  <si>
    <t>ben@mbl.is Spennustigið í stóra sal Borgarleikhússins er sjaldnast eins hátt og á keppniskvöldum Skrekks en undirrituð átti því láni að</t>
  </si>
  <si>
    <t>vera viðstödd undanúrslitakeppnina síðastliðinn þriðjudag . Þar kepptu sjö skólar um að komast í úrslitakeppnina sem fram fer í næstu</t>
  </si>
  <si>
    <t>. Fyrir fáum árum áttum við tvö þeirra sem vorum viðstödd hjónavígslu þeirra Áslaugar og Aðalsteins þó því láni að</t>
  </si>
  <si>
    <t>vera viðstödd þegar þessi vinahjón okkar héldu upp á 50 ára farsælt hjónaband . Heilsu Áslaugar var þá farið að</t>
  </si>
  <si>
    <t>vinföst og ég held að hún hafi einnig verið vönd að vinum . Við Lovísa mín áttum því láni að</t>
  </si>
  <si>
    <t>vera vinir hennar og söknum nú vinar í stað . Það er mannbætandi að hafa kynnst slíkri konu og Móeiði</t>
  </si>
  <si>
    <t>nokkrum orðum og þakka þér fyrir góðsemi og hlýju í minn garð alla tíð . Ég á því láni að</t>
  </si>
  <si>
    <t>vera vinkona Gurrýjar dóttur þinnar og kom því oft að Bíldsfelli . Þar var tekið á móti manni með þvílíkum</t>
  </si>
  <si>
    <t>frásögnum af börnunum sínum var stoltið og væntumþykjan svo bersýnileg og greinilega gagnkvæm . Að hafa átt því láni að</t>
  </si>
  <si>
    <t>vera vinkonur Kristínar er okkur afar dýrmætt og við kveðjum hana með þakklæti fyrir allt það sem hún gaf okkur</t>
  </si>
  <si>
    <t>verið hlýr og uppörvandi félagi í dagsins önn . Því fengum við að kynnast , sem áttum því láni að</t>
  </si>
  <si>
    <t>vera vinnufélagar hans , á einhverju tímabili starfsævinnar . Þess vegna var hann vinmargur og eftirsóttur félagi . Ingólfur var</t>
  </si>
  <si>
    <t>ömmubörnum . Hún vildi vera hjá sínu fólki , því þar leið henni best . Jóhanna átti því láni að</t>
  </si>
  <si>
    <t>vera vinsæl . Mér er það ógleymanlegt þegar ég fylgdi henni í geislameðferð á Landspítala – háskólasjúkrahús sl. haust .</t>
  </si>
  <si>
    <t>og var einstök manneskja sem birtist meðal annars í miklu hugrekki og baráttuþreki . Að hafa átt því láni að</t>
  </si>
  <si>
    <t>vera vinur Alla er okkur afar dýrmætt . Þú barðist hetjulega við veikindi þín og var aðdáun að fylgjast með</t>
  </si>
  <si>
    <t>í 29 ár . Hann lærði klæðskeraiðn og var hans starf að hanna föt . Ég átti því láni að</t>
  </si>
  <si>
    <t>vera vinur Stefáns . Hann var ekki allra . Það var gaman að fara með honum í leikhús og á</t>
  </si>
  <si>
    <t>sínum og vinunum fyrir vestan sem hann mat mjög mikils . Sá sem skrifar þessar línur átti því láni að</t>
  </si>
  <si>
    <t>vera vinur Steingríms frá barnæsku . Við settumst í 1. bekk Menntaskólans á Akureyri haustið 1937 innan við fermingu í</t>
  </si>
  <si>
    <t>til uppbyggingar Kópavogskaupstaðar á öllum sviðum á liðnum tæpum 14 árum . Sigurður átti líka sem fyrr því láni að</t>
  </si>
  <si>
    <t>vera virtur að verðleikum af samstarfsmönnum sínum á vettvangi bæjarstjórnar . Það mun taka okkur vini og samstarfsmenn Sigurðar Geirdals</t>
  </si>
  <si>
    <t>. Guðmundur kunni að segja sögur af stakri list , var frábær húmoristi , stálminnugur og átti því láni að</t>
  </si>
  <si>
    <t>vera yfirleitt í góðu skapi . Fyrir fáeinum vikum sat hann í eldhúsinu hjá okkur og ræddi um heima og</t>
  </si>
  <si>
    <t>hafði sérstakan áhuga á lýsingum frá mótun einnar sögupersónunnar í Íran og lífinu þar því ég átti því láni að</t>
  </si>
  <si>
    <t>vera þar á ferðalagi í tvær vikur um síðastliðna páska . Það var ótrúleg upplifun á fallegu landi og yndislegu</t>
  </si>
  <si>
    <t>í Reykhólasveit , en þar bjuggu foreldrar hennar , Jón og Valgerður , stórbúi . Ég átti því láni að</t>
  </si>
  <si>
    <t>vera þar í sveit í fjögur sumur . Þar naut ég góðs atlætis og hlýju . Með þátttöku eftir getu</t>
  </si>
  <si>
    <t>. Hann var stjarna dagsins og stjarna sem seint hnígur til viðar á minningahimni þeirra sem áttu því láni að</t>
  </si>
  <si>
    <t>vera þarna . " Þannig var fyrsti keppnisdagur í London 1948 . Gísli segir þá vera þreytta eftir setuna á</t>
  </si>
  <si>
    <t>aðlaga þau að hinni stafrænu veröld í þeim tilgangi að skapa nýjar vaxtaruppsprettur . Ég hef átt því láni að</t>
  </si>
  <si>
    <t>vera þátttakandi í að byggja upp sterk og ábatasöm fyrirtæki og hef þá trú að möguleikar í þá veru blasi</t>
  </si>
  <si>
    <t>, háskóla sem innilokaða í eigin skammhlaupi án tengsla við umheiminn . Sem sagt , ég á því láni að</t>
  </si>
  <si>
    <t>vera þátttakandi í mjög frjórri og gagnrýninni umræðu um þekkingarsköpun sem gaman er að takast á um við fólk frá</t>
  </si>
  <si>
    <t>með þeim erlendis og var mikið fjallað um þær ferðir eftir á . Við hjónin áttum einnig því láni að</t>
  </si>
  <si>
    <t>vera þeim Guðbjörgu samferða á sólarströnd einu sinni . Eitt af aðaláhugamálum Davíðs var tónlist og ekki kom maður þar</t>
  </si>
  <si>
    <t>gaman af að ferðast og fóru oftast til landanna við Miðjarðarhafið . Ég og fjölskylda mín áttum því láni að</t>
  </si>
  <si>
    <t>vera þeim samtímis í nokkur skipti okkur til mikillar ánægju . Gilli var drengur góður , var ekki allra ,</t>
  </si>
  <si>
    <t>sín taka og var m.a formaður FÍH , félags íslenskra hljóðfæraleikara , um skeið . Ég átti því láni að</t>
  </si>
  <si>
    <t>vera Þorvaldi samferða í Sinfóníuhljómsveitinni til fjölda ára og vart er hægt að hugsa sér ljúfari og viðmótsþýðari mann .</t>
  </si>
  <si>
    <t>sem hún var oftast kölluð , hefur skapað nokkuð margar perlur á lífsfesti undirritaðrar . Hún átti þeirri gæfu að</t>
  </si>
  <si>
    <t>verða æskuvinkona elstu dóttur þeirra Margrétar og eiga samleið með henni 10 ár í skóla . Saman mynduðu þau Alla</t>
  </si>
  <si>
    <t>varð móðir mín að gefa hana frá sér vegna mikilla erfiðleika í lífi sínu . Hjördís átti því láni að</t>
  </si>
  <si>
    <t>verða ættleidd af þeim heiðurshjónum Aðalsteini Sveinbjörnssyni og Þóru Jónsdóttur þar sem hún naut mikils ástríkis í uppvexti sínum .</t>
  </si>
  <si>
    <t>varð á , í heimi tónanna . Hann varð ætíð gleðigjafi í sínu starfi og átti ég því láni að</t>
  </si>
  <si>
    <t>verða einn af hans mönnum þegar hann leiddi gleðilist sína út um landsbyggðina eða hér í bæ . Við lékum</t>
  </si>
  <si>
    <t>enda lítur Sigurður svo á að Segulsvið og veikindin séu hvort tveggja ferðalag . „ Ég á því láni að</t>
  </si>
  <si>
    <t>verða ekki fyrir sams konar áfalli og Unnur , aðalpersóna Segulsviðs , en þetta er ekki síður alvarlegt . Síðla</t>
  </si>
  <si>
    <t>sögu því Örn og Esther kynntu sig vel hvar sem þau komu . Við , sem áttum því láni að</t>
  </si>
  <si>
    <t>verða Erni samferða um stund , skynjuðum fljótt hvern mann hann hafði að geyma . Mildir , fræknir menn best</t>
  </si>
  <si>
    <t>gaf þeim ekki sama færi á mér en ella . “ Kominn úr stórum systkinahópi segist Daníel mundu taka því</t>
  </si>
  <si>
    <t>verða faðir . „ Mig langar að eignast börn en í mínu tilfelli er það ekki gefið og ég skil</t>
  </si>
  <si>
    <t>gömul kynni . Aldrei lét Kristín sig vanta á þessar samkomur meðan heilsan leyfði . Ég átti því láni að</t>
  </si>
  <si>
    <t>verða ferðafélagi Kristínar í þremur ferðum til útlanda . Tvær þeirra voru á vegum öldrunardeildar lækna , sú fyrri um</t>
  </si>
  <si>
    <t>býr hér í nágrenninu . Það var dýrmætt að eiga svona stund með vinum og fjölskyldu og auðvitað ber að</t>
  </si>
  <si>
    <t>verða fimmtugur , það er ekkert sjálfgefið . Maðurinn minn var einmitt að ákveða að gera 50 nýja hluti á</t>
  </si>
  <si>
    <t>nokkru síðar , en þá voru þeir félagar farnir að flytja inn sín eigin tæki . Ég átti því láni</t>
  </si>
  <si>
    <t>verða fljótt eins konar heimagangur á heimili þeirra Þóru og Sigga og síðar fórum við hjónin varla um Keflavík nema</t>
  </si>
  <si>
    <t>að málum og meðal annars í Frænkufélaginu svonefnda , sem starfaði á vettvangi Keldnaættarinnar . Ég átti því láni að</t>
  </si>
  <si>
    <t>verða gjaldgengur félagi þar ásamt frænda okkar Halldóri Vigfússyni , en við vorum einu karlarnir í félaginu og nú er</t>
  </si>
  <si>
    <t>því að hún hafði stutt hann af svo mikilli alúð í hans veikindum . Við hjónin áttum því láni að</t>
  </si>
  <si>
    <t>verða gott vinafólk þeirra Ástu og Stebba . Það var alltaf gott að vera í návist þeirra , þau voru</t>
  </si>
  <si>
    <t>með okkur góð vinátta . Á námsárunum í Verslunarskólanum vorum við Maggi mjög nánir og átti ég því láni að</t>
  </si>
  <si>
    <t>verða heimagangur á heimili hans og kynnast vel foreldrum hans , þeim mektarhjónum Önnu og Þórði , sem bæði lifa</t>
  </si>
  <si>
    <t>síðsta blund . Stella Jóna Guðbjörg Sæberg , elskuleg tengdamóðir mín , hefur kvatt . Ég átti því láni að</t>
  </si>
  <si>
    <t>verða henni samferða í 35 ár . Hún hafði orð á því áður en hún kvaddi að hún væri tilbúin</t>
  </si>
  <si>
    <t>farsælu og ástríku hjónabandi . Eignuðust þau eina dóttur og tvö barnabörn og nú nýlega átti hún því láni að</t>
  </si>
  <si>
    <t>verða langamma . Samvera fjölskyldunnar var náin , mikið var ferðast innanlands og utan og fylgst vel með öllu og</t>
  </si>
  <si>
    <t>sitt . Í brjósti Lolla sló Valshjarta , risastórt og hlýtt Valshjarta . Þótt Lolli hafi átt því láni að</t>
  </si>
  <si>
    <t>verða margfaldur Íslandsmeistari og heilla knattspyrnuáhugamenn upp úr skónum með leikni sinni og hraða voru það vinirnir í Val ,</t>
  </si>
  <si>
    <t>sem við áttum saman í garðinum í gegnum hugann . Leiðir okkar lágu saman þegar ég átti því láni að</t>
  </si>
  <si>
    <t>verða nágranni Henny Torp frá Borgundarhólmi . Smátt og smátt kynntist ég þessari harðduglegu konu og lífsbaráttu hennar en hún</t>
  </si>
  <si>
    <t>lengi í gær og vorum í raun að fagna árangri tímabilsins í heild sinni . Við náðum eiginlega ekkert að</t>
  </si>
  <si>
    <t>verða norskir meistarar af því að það var svo mikið að gera í kjölfarið , fyrst í Meistaradeildinni og síðan</t>
  </si>
  <si>
    <t>eiginkonu sinnar , dætra , tengdasona og barnabarna , heldur einnig í lífi okkar allra sem áttum því láni að</t>
  </si>
  <si>
    <t>verða og vera hluti af lífi hans . Hann var okkur mágum sínum og mágkonu sem bróðir , móður okkar</t>
  </si>
  <si>
    <t>sem tindrar á tárum , titrar á bárum . ( Matthías Joch . ) Við sem áttum því láni að</t>
  </si>
  <si>
    <t>verða samferða Einari Magnússyni hluta lífsins skynjum þessi orð skáldsins með trega . Við höfðum rætt um það ég og</t>
  </si>
  <si>
    <t>kúrði undir bárujárnsboga . Þetta var á jólaföstunni 1955 , þá var ég 11 ára og átti því láni að</t>
  </si>
  <si>
    <t>verða samferða föður mínum næstu áratugina . Hann var í sem stystu máli afburða sjómaður , traustur og öruggur ,</t>
  </si>
  <si>
    <t>menningar og mennta hér á landi . Æskuheimili Guðmundar var í skólanum . Við sem höfum átt því láni að</t>
  </si>
  <si>
    <t>verða samferðamenn Guðmundar Ingva á lífsleiðinni höfum öll fundið hvað hann var í reynd mikill kennari og fræðimaður þó að</t>
  </si>
  <si>
    <t>hagmæltur og flugu kviðlingar um deildina en hann var fljótur að botna vísur . Seinna átti ég því láni að</t>
  </si>
  <si>
    <t>verða tengdadóttir þessa heiðursmanns . Fyrstu tvö hjúskaparárin bjuggum við ungu hjónin í kjallaranum í húsi tengdaforeldra minna . Þá</t>
  </si>
  <si>
    <t>Þorvarður var sæmdur riddarakrossi hinnar íslensku fálkaorðu 1998 . Konan " ber í brestina " Þorvarður átti því láni að</t>
  </si>
  <si>
    <t>verða um ævina samferða mörgum góðum mönnum sem höfðu trú á honum og vildu styðja hann til góðra verka .</t>
  </si>
  <si>
    <t>þessum milljónum var Oddur Eysteinn Friðriksson formaður nemendafélags Hraðbrautar . Hann setti sig í samband við Vasquez sem tók því</t>
  </si>
  <si>
    <t>verða verndari nemendafélags á Íslandi . Með styrk frá Símanum og Vífilfelli er nú búið að kaupa farmiða handa regnbogamanninum</t>
  </si>
  <si>
    <t>sú tæpa vika sem nú er liðini hafi verið sóun á dýrmætum tíma í tilraunarstarfsemi . „ Menn taka því</t>
  </si>
  <si>
    <t>verið sé a þróa lýðræðið og feta sig áfram með því að koma á minnihlutastjórn með stuðningi því þessir flokkar</t>
  </si>
  <si>
    <t>en að öðru leyti á eftir að útfæra þessa hugmynd . " Grétar Jónasson , framkvæmdastjóri Félags fasteignasala , segist</t>
  </si>
  <si>
    <t>verið sé að auðvelda fólki að kaupa sína fyrstu fasteign . " Þessi hugmynd er góðra gjalda verð og getur</t>
  </si>
  <si>
    <t>að velta sektunum út í verðlagið . Neytendasamtökin hafa barist fyrir því að forverðmerkingar á kjötvörum verði aflagðar og samtökin</t>
  </si>
  <si>
    <t>verið sé að breyta því . Það leiði til meiri samkeppni á markaði . Jóhannes segir það hinsvegar ljóst að</t>
  </si>
  <si>
    <t>„ Miðað við þá umferðarstíflu sem við erum að upplifa í dag held ég að menn ættu að taka því</t>
  </si>
  <si>
    <t>verið sé að fara í sérstakt átak , ráðast í átak til þess að greiða fyrir betri samgöngum í höfuðborginni</t>
  </si>
  <si>
    <t>bíla en áður þar sem Vallavegur er mjórri en Þingvallavegur og henti illa fyrir stærstu bíla . „ Við náttúrlega</t>
  </si>
  <si>
    <t>verið sé að laga veginn og gera hann öruggari , vð höfum kallað eftir því í langan tíma . Við</t>
  </si>
  <si>
    <t>að hafa áhrif á íslensk stjórnmál , “ skrifaði Sigmundur einnig . Sigmundur segir í samtali við DV að hann</t>
  </si>
  <si>
    <t>verið sé að lyfta höftunum . Hins vegar gangi aflandskrónuútboð Seðlabankans nú gegn áætlun um afnám hafta sem kynnt var</t>
  </si>
  <si>
    <t>skjöldu og það staðfesti Jón Helgi Björnsson formaður bæjarráðs Norðurþings við fréttastofu í dag . Í bókun bæjarráðs er því</t>
  </si>
  <si>
    <t>verið sé að skoða möguleika á nýtingu jarðvarma við Kröfluvirkjun en harmar jafnframt að Landsvirkjun hafi ekki upplýst sína samstarfsaðila</t>
  </si>
  <si>
    <t>svipaða hluti og óháðir flokkar víðs vegar um landið . “ Geir Kristinn Aðalsteinsson , oddviti L-listans , tekur því</t>
  </si>
  <si>
    <t>verið sé að þreifa fyrir sér með stofnun nýs stjórnmálaflokks . Hann segir L-listann ekki ætla í framboð sem heild</t>
  </si>
  <si>
    <t>sem er hugarfóstur Gústafs A. Hermannssonar . Stóllinn vakti mikla athygli - ekki síst meðal yngstu kynslóðarinnar sem tók því</t>
  </si>
  <si>
    <t>verið væri að hugsa í þeirra stærð til tilbreytingar . Stóllinn er hannaður með þarfir barnsins og ímyndunarafl þess að</t>
  </si>
  <si>
    <t>þeim sem öðlast hafa visku með því að lifa tímana tvenna verður sjálfsögð . Við systkinin áttum því láni að</t>
  </si>
  <si>
    <t>verja ófáum stundum með ömmusystir okkar , Þórdísi Bryjólfsdóttur , er við nú minnumst . Á efri árum sínum aðstoðaði</t>
  </si>
  <si>
    <t>Argentínu . Í ályktun frá aðalfundi Öryrkjabandalags Íslands ( ÖBÍ ) sem haldinn var í gær er þeirri ákvörðun stjórnvalda</t>
  </si>
  <si>
    <t>verja skuli hluta þeirra fjármuna sem fengust fyrir Landsímann til úrræða fyrir geðfatlaða og starfsendurhæfingu . Hins vegar segir í</t>
  </si>
  <si>
    <t>geti tekið sér vald , æðra Alþingi Íslendinga og ákveðið eigin lög og reglur á íslenskum vinnumarkaði . Framsýn stéttarfélag</t>
  </si>
  <si>
    <t>Verkalýðsfélag Akraness ætli að stefna Hval hf. enda ólíðandi með öllu að grafið sé undan réttindum íslenskrar verkalýðshreyfingar með svo</t>
  </si>
  <si>
    <t>segist ítrekað hafa óskað eftir fundi frá 4. október , en þá lágu tíu umsóknir fyrir . Hann segist þó</t>
  </si>
  <si>
    <t>verkfallsstjórn hafi heimilað sínum fulltrúa að koma til fundar á morgun . Ekki er það fjöldi nefndarmanna sem gerir fundarhöld</t>
  </si>
  <si>
    <t>Nýtt vinnulag vegna rakaskemmda var kynnt í skóla- og frístundaráði Reykjavíkur á þriðjudag . Bókaði áheyrnarfulltrúi framkvæmdastjóra frístundamiðstöðva að þeir</t>
  </si>
  <si>
    <t>verklagsreglur vegna myglu verði að veruleika . Skort hafi á mat , eftirfylgni og framkvæmd hjá borginni í þessum efnum</t>
  </si>
  <si>
    <t>. Verslunarfólk hér á landi óttast ekki komu sænska verslunarrisans H &amp; M hingað til lands , heldur tekur því</t>
  </si>
  <si>
    <t>verslun muni nú færast heim í auknum mæli . Mbl.is ræddi við Svövu Johansen , eiganda NTC-tískukeðjunnar , Finn Árnason</t>
  </si>
  <si>
    <t>og sagði að ekki kæmi til mála að breyta frumvarpinu því þá væri bara verið að mismuna mönnum . Hjálmar</t>
  </si>
  <si>
    <t>vertíðarbátamenn létu í sér heyra og hvatti til sameiginlegs fundar þeirra og smábátamanna . " Frá því ég settist á</t>
  </si>
  <si>
    <t>klukkan 10 - 13 . Eftirlitið tekur einnig við tölum ef fólk vill frekar vigta heima . Stjórn Ferðamálasamtaka Vestmannaeyja</t>
  </si>
  <si>
    <t>Vestmannaeyjabær hafi tekið við rekstri Herjólfs . Með rekstur Herjólfs í höndum heimamanna er hagsmunum bæjarbúa best borgið . Samtökin</t>
  </si>
  <si>
    <t>Ragnarsson , fjölmiðlamaður , Björn Bjarnason , fv. ráðherra , og Erró , myndlistarmaður . Allur garðurinn friðlýstur ? Fólkið</t>
  </si>
  <si>
    <t>vesturhluti Víkurkirkjugarðs hafi nýlega verið friðlýstur og austurhluti hans skyndifriðaður um leið . Rétt og skylt sé að friðlýsa allan</t>
  </si>
  <si>
    <t>í gær til að ljósskúlptúrar sem prýddu bæinn gætu notið sín betur . Á hátíðinni List í ljósi er því</t>
  </si>
  <si>
    <t>vetrarmyrkri fer að linna og sólgeislar fara loks að ná niður í fjörðinn . Sjúkraskrár á milli tíu og tuttugu</t>
  </si>
  <si>
    <t>á orku . Fyrsti dagur í hörpu , yngismeyjardagur er í dag , flestir kalla hann þó sumardaginn fyrsta og</t>
  </si>
  <si>
    <t>veturinn hefur runnið sitt skeið . Meðal þeirra sem lengi hafa haft fyrir sið að fagna sumarkomunni eru skátar .</t>
  </si>
  <si>
    <t>H &amp; M séu að leggja metnað sinn í að koma til landsins . " Við getum ekki annað en</t>
  </si>
  <si>
    <t>við erum ekki bara að ná góðum árangri á sviði fótbolta heldur á öðrum sviðum líka , " segir hann</t>
  </si>
  <si>
    <t>hafa verið miklar tilfinningar í samfélaginu vegna þessa máls eins og eðlilegt er en við megum samt ekki gleyma að</t>
  </si>
  <si>
    <t>við erum komnir upp . Við sjáum að sjálfsögðu eftir Gulla en Selfoss er spennandi klúbbur og menn bíða í</t>
  </si>
  <si>
    <t>verður ekki tryggð ef landsmenn fara að upplifa að hér búi tvær þjóðir . Við höfum átt því láni að</t>
  </si>
  <si>
    <t>við erum öll á sama báti . Við erum saman hér og þar . Í grunnskólanum . Í heilsugæslunni .</t>
  </si>
  <si>
    <t>inn í af því að umhverfið sagði okkur það . Okkur langar rosalega mikið að fólk og ungir krakkar geti</t>
  </si>
  <si>
    <t>fagnað því hvað</t>
  </si>
  <si>
    <t>við erum öll ólík og fundist það bara frábært . Hætta að reyna alltaf að niðurlægja annað fólk og hætta</t>
  </si>
  <si>
    <t>ylja okkur við en við vitum samt að þú ferð aldrei frá okkur . Við eigum líka því láni að</t>
  </si>
  <si>
    <t>við fengum að kveðja þig að svo miklu leyti sem hægt er að kveðja svo náinn ástvin , en einhvern</t>
  </si>
  <si>
    <t>okkur til í eilífri hringrás fæðingar og dauða , sorgar , gleði og söknuðar . Ég átti því láni að</t>
  </si>
  <si>
    <t>við Helga giftumst báðar inn í sömu fjölskyldu . Við vorum þar að auki nágrannar með börn á líkum aldri</t>
  </si>
  <si>
    <t>að fá Svölu til okkar til Reykjavíkur til að halda upp á aldarafmæli móður okkar . Svala tók þeirri hugmynd</t>
  </si>
  <si>
    <t>við hittumst á Hótel Borg og fengjum okkur kaffi og rjómatertu . Á þeim slóðum sem við höfðum svo oft</t>
  </si>
  <si>
    <t>" Rödd listamannsins er eins og söngur sólskríkjunnar í ljóði Þorsteins Tveir mikilhæfir listamenn Við höfum átt þeirri gæfu að</t>
  </si>
  <si>
    <t>við höfum átt Ríkisútvarp , útvarp sem hefur hleypt að hljóðnemum sínum , okkar bestu listamenn orðsins . Leiklist og</t>
  </si>
  <si>
    <t>minni en Framsókn , á sér litla sögu , er talsvert öfgafyllri svo samanburðurinn er hæpinn . Íslendingar geta svo</t>
  </si>
  <si>
    <t>við höfum enga flokka eins og gamla kommúnistaflokkinn KKE eða fasistaflokkinn Gyllta dögun . Ef allt fer á versta veg</t>
  </si>
  <si>
    <t>hugmyndafræðinni um stýringu útgjalda og uppbyggingu sparnaðar og eigna , að því er fram kemur í tilkynningu . „ Ég</t>
  </si>
  <si>
    <t>við höfum fengið jafnöflugan og reyndan liðsmann til starfa og Hönnu Björk . Við höfum unnið hörðum höndum að því</t>
  </si>
  <si>
    <t>að Hara-systur verða með útgáfupartí í kjallara Skífunnar við Laugaveg fimmtudaginn 1. nóvember . Vér Íslendingar eigum því láni að</t>
  </si>
  <si>
    <t>við höfum mörg tækifæri til að koma skoðunum okkar á framfæri . Vér Íslendingar . Mér finnst eitthvað hátíðlegt við</t>
  </si>
  <si>
    <t>sjá hana , þó nokkuð vonlaus um að hún myndi rata hingað í bíó – og því ber auðvitað að</t>
  </si>
  <si>
    <t>við höfum nú ekki eina heldur tvær alþjóðlegar kvikmyndahátíðir sem bera svona spennandi myndir á borð fyrir okkur . Girl</t>
  </si>
  <si>
    <t>þá hef ég fengið ríkulega hvatningu til þess að bjóða mig fram og leiða listann og ég auðvitað tek því</t>
  </si>
  <si>
    <t>við leggjum í þessa vegferð sem við stefnum að í vor á þann hátt sem nú er lagt upp með</t>
  </si>
  <si>
    <t>. Og það liggur fyrir að því markmiði verður einmitt ekki náð nema með þátttöku atvinnulífsins . Þannig að ég</t>
  </si>
  <si>
    <t>við séum á þessum stað í dag að vera formlega að hefja samstarf um það hvernig við getum horft til</t>
  </si>
  <si>
    <t>þarna mætast gjörólík sjónarmið . Áslaug Arna Sigurbjörnsdóttir : Já , að sjálfsögðu en ég held að , og ég</t>
  </si>
  <si>
    <t>við séum hér með ráðherra sem er að líta til þeirra sjónarmiða að framhaldsskólarnir standi frammi fyrir miklum vanda vegna</t>
  </si>
  <si>
    <t>. Nútímaleg samfélög eru fjölmenningarleg og það er að gerast um allan heim . Við erum ekki undanskilin og ég</t>
  </si>
  <si>
    <t>við séum þátttakendur í fjölmenningunni og tökum vel á móti fólki sem vill búa hér , “ segir borgarstjórinn .</t>
  </si>
  <si>
    <t>1974 við starfi skólastjóra Gagnfræðaskólans í Neskaupstað , sem síðar þróaðist í Verkmenntaskóla Austurlands , átti ég því láni að</t>
  </si>
  <si>
    <t>við skólann var fyrir afbragðs umsjónarmaður , Geir Guðnason . Ekki var hægt að hugsa sér betri húsvörð en Geir</t>
  </si>
  <si>
    <t>má telja fyrir íþróttina . ' Hér að neðan má sjá skrif Jóns Kára á Twitter : Ætli KSÍ hafi</t>
  </si>
  <si>
    <t>við töpuðum tveimur stigum í kvöld ? #ThingsToPonderAtNight ' Honey I'm home , heyrðu á ég að segja þér svolítið</t>
  </si>
  <si>
    <t>úrvalsdeildin fer af stað . Hlakka til spennandi tímabils #Everton Jón Kári Eldon , leikmaður KV : Ætli KSÍ hafi</t>
  </si>
  <si>
    <t>við urðum samstarfsfélagar í Íslandsbanka . Tókst þá með okkur traust og góð vinátta og ég átti því láni að</t>
  </si>
  <si>
    <t>við vorum nánir samstarfsfélagar í mörg ár , með ýmsum hléum þó , í Íslandsbanka , í Kaupþingi og nú</t>
  </si>
  <si>
    <t>kostina við slíkt samstarf og nauðsyn þess að glæða það enn frekar . Við tókum þessum hugmyndum þar af leiðandi</t>
  </si>
  <si>
    <t>við vorum sjálf að hugsa á þessum nótum . " -Hverjir eiga helst erindi á þessa ráðstefnu ? " Aðalmarkhópurinn</t>
  </si>
  <si>
    <t>Ríkisendurskoðunar séu órökstudd . " Við deilum áhyggjum fólks að því leyti að við vildum hafa fleiri starfsmenn en ég</t>
  </si>
  <si>
    <t>við þessari órökstuddu fullyrðingu um að öryggi sjúklinga sé ekki tryggt , verði brugðist með því að landlæknisembættið taki út</t>
  </si>
  <si>
    <t>ekki nefnd dæmi . " Við deilum áhyggjum fólks að því leyti að við vildum hafa fleiri starfsmenn en ég</t>
  </si>
  <si>
    <t>að ákveðið hafi veirð að halda viðræðum áfram í Bergen næstkomandi þriðjudag . Sigurður Ingi Jóhannsson , ráðherra sjávarútvegsmála ,</t>
  </si>
  <si>
    <t>viðræðunum skyldi ekki hafa verið slitið án þess að niðurstaða liggi fyrir . Á meðan að samningaviðræður standi yfir sé</t>
  </si>
  <si>
    <t>Torra , aðskilnaðarsinninn sem tók við forsetastólnum af Puigdemont , til að mynda með Sanchez fyrr í mánuðinum . Puigdemont</t>
  </si>
  <si>
    <t>viðræður hefðu átt sér stað og vakti máls á því að málflutningur spænska ríkisins hefði breyst . „ En við</t>
  </si>
  <si>
    <t>aðildarríkja ætti sér stað samtímis í ESB og EES , þannig að einsleitni innri markaðarins yrði ekki raskað . Hann</t>
  </si>
  <si>
    <t>viðræður sérfræðinga beggja aðila um tilhögun stækkunar væru komnar vel á veg . Í þessu samhengi benti utanríkisráðherra á að</t>
  </si>
  <si>
    <t>varðar því ríka almannahagsmuni að upplýst sé um orsakir þess , þar með talið hvað gerðist í bönkunum . Félagið</t>
  </si>
  <si>
    <t>viðskiptaráðherra sé sama sinnis . Trúnaður blaðamanna er við almenning í landinu . Ekki á að vera hægt að kúga</t>
  </si>
  <si>
    <t>með öðrum prógrömmum hafa átt erfitt með að láta mæla sig reglulega . “ fridrikab@frettabladid.is Við eigum því láni að</t>
  </si>
  <si>
    <t>viðskiptavinir okkar eru ánægðir með þjónustuna og segja öðrum frá því . Þannig koma flestir til okkar af því að</t>
  </si>
  <si>
    <t>að fóta sig og koma lífi sínu í jákvæðan farveg . Ólafur Ragnar Grímsson forseti segist í viðtali við DV</t>
  </si>
  <si>
    <t>Vigdís Finnbogadóttir , forveri sinn í forsetaembætti , skuli telja málskotsréttinn svo vakandi og sterkan að hún lýsi því nú</t>
  </si>
  <si>
    <t>koma legsteini upp á leiði hennar . Nú er ekki óskað eftir nærveru minni , “ segir Skírnir sem kveðst</t>
  </si>
  <si>
    <t>Vigga gamla skuli nú loks fá bautastein – þótt málið valdi usla meðal kirkjufólksins . „ Vigga var afkomandi eldklerksins</t>
  </si>
  <si>
    <t>í okkur er , við hérna víkingarnir gefumst ekki upp þótt á móti blási og við kunnum svo sannarlega að</t>
  </si>
  <si>
    <t>víkingasið þegar vel gengur . Á þeim tíma sameinaðist þjóðin líka í hagsýni og sniðugheitum sem var kærkomin tilbreyting frá</t>
  </si>
  <si>
    <t>hvílu . Við vinkonurnar eigum okkur fallega sögu . Við erum ólíkur hópur kvenna sem hafa átt því láni að</t>
  </si>
  <si>
    <t>vinátta okkar hefur blómstrað og þróast . Kynni okkar hófust þegar við , sjö mæður sem komum allar hver úr</t>
  </si>
  <si>
    <t>í ferðaþjónustu og alltaf mikið um að vera , mikið fjör og mikið gaman . Ég átti því láni að</t>
  </si>
  <si>
    <t>vinna á fjórum vinnustöðum með henni Hönnu Lilju og það var nú ekkert leiðinlegt , og í bígerð að bæta</t>
  </si>
  <si>
    <t>. Hann var maður sátta og leitaðist alltaf við að finna lausnir á málum . Ég átti því láni að</t>
  </si>
  <si>
    <t>vinna á sama stað og hann hjá Íslenska járnblendifélaginu , þar sem hann var aðaltrúnaðarmaður . Þar naut hann trausts</t>
  </si>
  <si>
    <t>. Síðan reikaði hugurinn að öllu því sem við gerðum saman um nokkurt árabil . Ég átti því láni að</t>
  </si>
  <si>
    <t>vinna að ýmsum verkefnum með honum og kynnast honum sem blaðamanni og félaga . Það var bæði dýrmæt og skemmtileg</t>
  </si>
  <si>
    <t>því óskráð . Við sáum ekki eftir því síðar að hafa fylgt ráðum Páls . Ég átti því láni að</t>
  </si>
  <si>
    <t>vinna aftur náið með Páli , þegar hann var í stjórn Flugleiða á fyrstu árunum eftir að ég tók við</t>
  </si>
  <si>
    <t>að ég útskrifaðist úr Stýrimannaskólanum . Sérstaklega er ég sótti endurmenntunarnámskeið við skólann . Síðar átti ég því láni að</t>
  </si>
  <si>
    <t>vinna eitt ár með Víði í Namibíu , í Walvis Bay hjá Namibian Maritime and Fisheries Institute ( NAMFI )</t>
  </si>
  <si>
    <t>sér stað þó svo að allt sé breytingum háð frá ári til árs . Undirritaður hefur átt því láni að</t>
  </si>
  <si>
    <t>vinna hjá Akraneskaupstað við verkstjórn sem bæjarstjóri sl. 3 og ½ ár . Ég þakka fyrir þann tíma og einstök</t>
  </si>
  <si>
    <t>þakklátur fyrir allt sem gert var fyrir hann og launaði gjarnan með vísu . Gummi bróðir átti því láni að</t>
  </si>
  <si>
    <t>vinna hjá Einari , þegar hann var verkstjóri hjá Samskipum . Þeir áttu í góðu sambandi frændurnir og eitt skiptið</t>
  </si>
  <si>
    <t>saumaklúbburinn , afmælin , ferðalögin og vinnan . Já vinnan . Við vorum tvær , sem áttum því láni að</t>
  </si>
  <si>
    <t>vinna hjá Siggu í Silfurbúðinni . Við óskum henni góðrar ferðar , þökkum samfylgdina og sendum samúðarkveðjur til Gunnars og</t>
  </si>
  <si>
    <t>af sjálfum sér . " Af slíkum gjöfum var Helga B. Sveinbjörnsdóttir ríkulega búin . Ég átti því láni að</t>
  </si>
  <si>
    <t>vinna í góðri samvinnu við Helgu í allmörg ár og ég hugsa með hlýhug til þess ánægjulega samstarfs og skemmtilegu</t>
  </si>
  <si>
    <t>varð honum um bernskuslóðirnar . Þegar á unglingsaldri var hann harðákveðinn í að mennta sig og átti því láni að</t>
  </si>
  <si>
    <t>vinna í vegavinnu hjá föður sínum , skólastjóranum og vegaverkstjóranum . Hann lagði samviskusamlega fyrir af sumarhýrunni og notaði í</t>
  </si>
  <si>
    <t>“ Það er stutt á milli leikja hjá liði Selfyssinga þessa dagana í deild og Evrópu . Patrekur tók því</t>
  </si>
  <si>
    <t>vinna leikinn gegn Fram í vikunni eftir þrjá leiki í röð án sigurs . „ Menn eru auðvitað smá lemstraðir</t>
  </si>
  <si>
    <t>í heiminum . Var ánægjulegt að rifja upp kynni af þeim á ný , en ég átti því láni að</t>
  </si>
  <si>
    <t>vinna lokaverkefni mitt við danska landbúnaðarháskólann undir handleiðslu nokkurra þeirra fyrir fjórtán árum síðan . Þá tókum við hús á</t>
  </si>
  <si>
    <t>Laugarvatnsstúdenta 1958 , Sigurgeir Kjartansson . Við sem höfum starfað í núverandi ritnefnd Litla-Bergþórs höfum átt því góða láni að</t>
  </si>
  <si>
    <t>vinna með Arnóri við útgáfu fjölda tölublaða . Blaðið og ritnefndin átti athvarf heima hjá Arnóri og þar var setið</t>
  </si>
  <si>
    <t>setið á Búnaðarþingi og átt sæti á Alþingi fyrir Dalamenn í fullan áratug . Ég átti síðan því láni að</t>
  </si>
  <si>
    <t>vinna með Ásgeiri á mörgum sviðum , nánar og lengur en flestum öðrum . Aldrei bar skugga á þau samskipti</t>
  </si>
  <si>
    <t>betra gengis í tilverunni , sem ég veit að margir kunna honum þakkir fyrir . Ég átti því láni að</t>
  </si>
  <si>
    <t>vinna með Einari nokkur sumur í " vélabransanum " sem í dag er nefnd verktakastarfsemi . Það var ótrúlega lærdómsríkt</t>
  </si>
  <si>
    <t>Elsa mig fyrir Tungnaáröræfum og störfum jarðfræðings í mörkinni . Á árunum 1980 - 2002 átti ég því láni að</t>
  </si>
  <si>
    <t>vinna með Elsu á hálendinu . Oftast vorum við tvær einar á ferð , hún að kortleggja berggrunn , en</t>
  </si>
  <si>
    <t>ískorist . Vinátta hans og foreldra minna átti dýpri rætur en dægurþrasið . Sumarið 1970 átti ég því láni að</t>
  </si>
  <si>
    <t>vinna með frænda mínum við lóðafrágang við Tjaldmiðstöðina á Laugarvatni . Við vorum lengst af tveir og fluttum túnþökur og</t>
  </si>
  <si>
    <t>vera ósjálfbjarga og upp á aðra komin . Það var ekki hennar háttur . Við sem áttum því láni að</t>
  </si>
  <si>
    <t>vinna með Fríðu , eins og hún var jafnan kölluð , á bæjarskrifstofunni á Króknum áttum í henni tryggan vin</t>
  </si>
  <si>
    <t>og þroska til að greina aðalatriðin frá upphrópunum og áróðri . Traust og réttlætiskennd Ég hef átt því láni að</t>
  </si>
  <si>
    <t>vinna með Guðbjarti , bæði sem skólamaður og einnig í sveitarstjórn . Það var mér mikilvæg reynsla sem ég hef</t>
  </si>
  <si>
    <t>að hafa skoðanir og stóð við þær . Það er ekki svo um alla . Ég átti því láni að</t>
  </si>
  <si>
    <t>vinna með Guðrúnu Ólafsdóttur í átta ár í Verkalýðs- og sjómannafélagi Keflavíkur og nágrennis , árin 1988 - 95 .</t>
  </si>
  <si>
    <t>Thoroddsen lét af störfum árið 1961 og starfaði þar til starfsloka árið 1997 . Undirritaður átti ekki því láni að</t>
  </si>
  <si>
    <t>vinna með Halldóri , en þau þrjú ár sem ég hef starfað við barnadeildina , nú Miðstöð heilsuverndar barna ,</t>
  </si>
  <si>
    <t>huga , að sólin kemur alltaf upp aftur . Margrét Jónsdóttir . mbl.is // minningar Ég átti því láni að</t>
  </si>
  <si>
    <t>vinna með Helgu undanfarin ár , fyrst á Sjónstöð Íslands og nú síðasta árið við undirbúning nýrrar þekkingarmiðstöðvar fyrir blinda</t>
  </si>
  <si>
    <t>. Yngsta dóttir Hrefnu , Elfa Hrund , nam félagsráðgjöf við Háskóla Íslands og nú á ég því láni að</t>
  </si>
  <si>
    <t>vinna með henni . Hún hefur fengið margt frá mömmu sinni bæði í vöggugjöf og í uppeldinu . Leiðir okkar</t>
  </si>
  <si>
    <t>ljóðlína kom mér í hug er ég heyrði lát vinkonu minnar Maríu Jóhannsdóttur Syðra-Álandi . Ég átti því láni að</t>
  </si>
  <si>
    <t>vinna með henni að félagsmálum kvenna um margra ára skeið , en hún var lengi formaður Kvenfélagasambands Norður-Þingeyinga . Í</t>
  </si>
  <si>
    <t>hennar í mörg ár en þegar ég tók við starfi gæða- og öryggisstjóra lífsýnasafna Landspítalans átti ég því láni að</t>
  </si>
  <si>
    <t>vinna með henni að skipulagningu og frágangi lífsýna í hennar vörslu , afrakstur ævistarfs hennar . Vil geta þess að</t>
  </si>
  <si>
    <t>hvor aðra . Betri manneskju að vinna með gat ég ekki hugsað mér . Ég átti líka því láni að</t>
  </si>
  <si>
    <t>vinna með henni eftir að við útskrifuðumst . Hún var einstaklega fær hjúkrunarfræðingur , sem læknar , hjúkrunarfræðingar , sjúkraliðar</t>
  </si>
  <si>
    <t>við andlát Áslaugar Skúladóttur . Áslaug var trygglynd og ræktaði vináttu ekki aðeins við þá sem áttu því láni að</t>
  </si>
  <si>
    <t>vinna með henni heldur tók hún fagnandi öllum öðrum starfsmönnum utanríkisþjónustunnar . Mér er í fersku minni fyrir tæpum 24</t>
  </si>
  <si>
    <t>fyrir alla þá hlýju og umhyggju sem hún ávallt sýndi mér og mínum . Ég átti líka því láni að</t>
  </si>
  <si>
    <t>vinna með henni í Hvítabandinu um áraraðir . Sigríður var traust félagskona og hafði brennandi áhuga fyrir velferðarmálum , ekki</t>
  </si>
  <si>
    <t>, spreytti hún sig á leikstjórn , þar á meðal var Mýrarljós í Þjóðleikhúsinu . Ég átti því láni að</t>
  </si>
  <si>
    <t>vinna með henni nokkur eftirminnileg hlutverk : Vegmeyju í Höll sumarlandsins , Ginu Ekdal í Villiöndinni , frú Linde í</t>
  </si>
  <si>
    <t>og Guðmundur Georgsson orðaði það : " Hér höfðum við svo gáfaðan yfirdýralækni , sem ég átti því láni að</t>
  </si>
  <si>
    <t>vinna með hérna á Keldum , Pál Agnar Pálsson . Hann bannaði kjöt- og beinamjöl sem unnið var úr sauðfjárafurðum</t>
  </si>
  <si>
    <t>rannsókna . Svo heppilega vildi til að Hjörtur Tryggvason tók þetta starf að sér og ég átti því láni að</t>
  </si>
  <si>
    <t>vinna með Hirti í heil 7 ár frá ársbyrjun 1977 til ársloka 1983 . Hjörtur sinnti þessu starfi einstaklega vel</t>
  </si>
  <si>
    <t>fagmaður sem ég hef kynnst og ég veit að ég mæli fyrir munn okkar allra sem áttum því láni að</t>
  </si>
  <si>
    <t>vinna með honum . Allt gert af fullkominni nákvæmni , enda vann hann til verðlauna oftar en einu sinni fyrir</t>
  </si>
  <si>
    <t>þaula . Ég fékk líka að kynnast öðrum í fjölskyldu Steinars á þeim árum sem ég átti því láni að</t>
  </si>
  <si>
    <t>vinna með honum . Helga og Steinar voru eitt í mínum huga . Hann talaði ávallt um hana sem hluta</t>
  </si>
  <si>
    <t>eftir löng og erfið veikindi . Hann var glæsimenni , hæfileikaríkur læknir og framsýnn . Ég átti því láni að</t>
  </si>
  <si>
    <t>vinna með honum á ýmsum sviðum heilbrigðismála , fyrst við afleysingar í Vopnafjarðarhéraði , en síðar á sviði embættislækninga þegar</t>
  </si>
  <si>
    <t>honum og var hann þó frekar til hlés þegar fullorðið fólk átti í hlut . Við áttum því láni að</t>
  </si>
  <si>
    <t>vinna með honum ásamt fleirum að undirbúningi vor- og haustfunda , var það skemmtilegur og gefandi tími . Biggi sá</t>
  </si>
  <si>
    <t>. Á þessum árum óx þorpið hratt og í mörg horn var að líta . Ég átti því láni að</t>
  </si>
  <si>
    <t>vinna með honum bæði á sviði verklegra framkvæmda og sveitarstjórnarmála . Við blönduðum hér olíumöl til þess að leggja á</t>
  </si>
  <si>
    <t>með nafni alla félagsmenn VR . Myndirnar af okkar elskulega Grétari eru margar . Við sem áttum því láni að</t>
  </si>
  <si>
    <t>vinna með honum hjá VR getum rifjað upp margt sem gleður hug og hjarta . Hann stendur okkur fyrir hugskotsjónum</t>
  </si>
  <si>
    <t>hógværð sem hann sjálfur bar með sér og virðingu fyrir bæði viðfangsefni og þátttakendum . Ég átti því láni að</t>
  </si>
  <si>
    <t>vinna með honum þau ár sem ég bjó og starfaði í sýslunni . Við héldum tónleika saman og fluttum tónlist</t>
  </si>
  <si>
    <t>) Með þessum fátæklegu orðum vil ég kveðja vin minn og félaga Ingvar Guðmundsson . Ég átti því láni að</t>
  </si>
  <si>
    <t>vinna með Ingvari í tæp fjögur ár . Á þeim tíma kynntist ég vel þeim manni sem hann hafði að</t>
  </si>
  <si>
    <t>farið með í þetta verkefni , “ sagði Eiður Smári . Arnar mun áfram vinna hjá Lokeren en tók því</t>
  </si>
  <si>
    <t>vinna með íslenska liðið . „ Ég verð áfram hjá Lokeren út þetta tímabil hið minnsta , við munum spila</t>
  </si>
  <si>
    <t>sessi . Sumir síðari tíma menn héldu jafnvel að þetta væri ættarnafn hans . Ég undirritaður átti því láni að</t>
  </si>
  <si>
    <t>vinna með Jóni á Fluglínunni hjá Flugleiðum í áraraðir og get ég sagt að menn eins og hann voru vandfundnir</t>
  </si>
  <si>
    <t>þar sem matast var með annarri hendinni , en haldið á spilunum í hinni . Ég átti því láni að</t>
  </si>
  <si>
    <t>vinna með Jóni í ýmsum verkum , ekki síst að undirbúningi nýs flugvallar á Egilsstöðum . Þar voru hyldjúp setlög</t>
  </si>
  <si>
    <t>; fróður , afburðaskemmtilegur og gaf mikið af sér . Aðalsmerki hans var jákvæðnin . Ég átti þeirri gæfu að</t>
  </si>
  <si>
    <t>vinna með Jóni um árabil er hann var útibússtjóri Rannsóknastofnunar fiskiðnaðarins á Ísafirði . Þegar ég réðst til þeirrar stofnunar</t>
  </si>
  <si>
    <t>. Lengstan hluta starfsævi sinnar sinnti hann þó íbúum Hafnarfjarðar , Garðabæjar og Bessastaðahrepps . Við áttum því láni að</t>
  </si>
  <si>
    <t>vinna með kollega okkar Grími Jónssyni við Heilsugæsluna í Hafnarfirði í lok síðusu aldar . Grímur var hlédrægur maður og</t>
  </si>
  <si>
    <t>. En í alvöru talað , er ekki allt í lagi með þetta fólk ? Ég átti því láni að</t>
  </si>
  <si>
    <t>vinna með Margréti í Alþýðubandalaginu á Suðurlandi . Hún sýndi þar ótrúlega elju og sannaði að lokum eftirminnilega að með</t>
  </si>
  <si>
    <t>undanförnum árum , kvað Sigurður ástæðuna vera margþætta . Sem dæmis nefnir hann að fyrirtækið hafi átt því láni að</t>
  </si>
  <si>
    <t>vinna með mörgum af helstu útrásarfyrirtækjum landsins á sama tíma og almennt góðæri hefur verið í landinu . Þá hafi</t>
  </si>
  <si>
    <t>til með öðrum og lá ekki á liði sínu ef hún gat hjálpað náunganum . Ég átti því láni að</t>
  </si>
  <si>
    <t>vinna með Ólöfu á sýsluskrifstofunni á Höfn í nokkur ár . Oft mætti hún í vinnu fársjúk og vann undir</t>
  </si>
  <si>
    <t>út kleinudeig af því afköstin voru ekki nægjanlega mikil við steikinguna með hefðbundnum verkfærum . Ég átti því láni að</t>
  </si>
  <si>
    <t>vinna með pabba hjá Olíufélaginu þar sem hann vann í yfir 20 ár . Þar kynntist ég nýrri hlið á</t>
  </si>
  <si>
    <t>á liðnu hausti og þurfti Ragnhildur ekki að sakna hans nema fáa mánuði . Við hjón áttum því láni að</t>
  </si>
  <si>
    <t>vinna með Ragnhildi að fjölmörgum verkefnum bæði á Alþingi og í ýmsum nefndum . Hún var mjög starfhæf , greind</t>
  </si>
  <si>
    <t>Það var mjótt á mununum og stór orð féllu sem trúlega margir vilja gleyma . Ég átti því láni að</t>
  </si>
  <si>
    <t>vinna með Ragnhildi sem pólitískur aðstoðarmaður hennar í menntamálaráðuneytinu og seinna í heilbrigðis- og tryggingamálaráðuneytinu . Við vorum í miðjum</t>
  </si>
  <si>
    <t>og þar í Hafnarfirði ber góðan vitnisburð um og er bæjarfélaginu til mikils sóma . Ég átti því láni að</t>
  </si>
  <si>
    <t>vinna með Sigga af og til í gegnum tíðina og ég get sagt að það voru góðir dagar . Hafi</t>
  </si>
  <si>
    <t>" Það er holur hljómur í þessum ásökunum , enda merkingarlausar upphrópanir . " ' ÉG ÁTTI því láni að</t>
  </si>
  <si>
    <t>vinna með Skarphéðni Berg Steinarssyni , stjórnarformanni Flugleiða , þegar hann var ritari einkavæðingarnefndar og Hreini Loftssyni , sem var</t>
  </si>
  <si>
    <t>verki með neinum vettlingatökum . Stína og Sigmundur voru bæði mjög róttæk í skoðunum og átti ég því láni að</t>
  </si>
  <si>
    <t>vinna með þeim í Alþýðubandalagi Hveragerðis . Þá var mjög gaman í pólitíkinni , sérstaklega þegar við komum sjálfstæðismönnum úr</t>
  </si>
  <si>
    <t>mjög gaman af . Okkur bættust við 3 börn sem þú varst mjög stoltur af og áttir því láni að</t>
  </si>
  <si>
    <t>vinna með þeim við ýmis störf . Þeim þótti ekki verra að fá að vinna með þér . Þegar barnabörnin</t>
  </si>
  <si>
    <t>með þér hafi lóðið komið sem vantaði á þær vogarskálar í eftirminnilegum Íslandsmeistaratitli 1999 . Ég átti því láni að</t>
  </si>
  <si>
    <t>vinna með þér sem þjálfari þegar Íslandsmeistaratitlarnir 2002 og 2003 komu í hús . Vonin að loknum jafnteflisleik við Fylki</t>
  </si>
  <si>
    <t>árin , vini sem þótti vænt um þig og ég veit að sakna þín . Ég átti því láni að</t>
  </si>
  <si>
    <t>vinna með þér síðustu mánuðina áður en þú veiktist . Mér fannst gott að vera í návist þinni , alltaf</t>
  </si>
  <si>
    <t>tilheyrðu því samfélagi sem hún lifði og bjó í eða á þjóð- og alþjóðamálum . Ég átti því láni að</t>
  </si>
  <si>
    <t>vinna með Þórunni að málefnum skólans og við þau kynni rann upp fyrir mér hvað saga Varmalandsskóla er samtvinnuð lífi</t>
  </si>
  <si>
    <t>nú aðallega í því að fylgjast með meistaranum að störfum , þvílík snilld . Ég á svo því láni að</t>
  </si>
  <si>
    <t>vinna mikið með Bessa í tæp 30 ár í Þjóðleikhúsinu , sjónvarpi og kvikmyndum , og urðum auk þess góðir</t>
  </si>
  <si>
    <t>útivinnunni . Fjöldi vaskra manna vann hjá fyrirtækinu og var oft erilsamt á verkstæðinu . Ég átti því láni að</t>
  </si>
  <si>
    <t>vinna mikið með Sigurði . Hann var góður vinnufélagi , þolinmóður og kenndi mér fræðin án þess að setja mikið</t>
  </si>
  <si>
    <t>afar náið samband við tengdaforeldra sína og reyndist þeim eins og sonur . Auk þess átti Halli því láni að</t>
  </si>
  <si>
    <t>vinna mikið með tengdaföður sínum og var samstarf þeirra mjög farsælt . Halli var mikill fjölskyldumaður og lét sér annt</t>
  </si>
  <si>
    <t>kunnugt er Íslensku bókmenntaverðlaunin , fyrst ævisagna . Ekki síst Elínu að þakka Mörg hjón hafa átt því láni að</t>
  </si>
  <si>
    <t>vinna mikið saman og hafa sömu eða svipuð áhugamál . Svo er einnig farið með Elínu og Braga . Á</t>
  </si>
  <si>
    <t>umhverfi . Aðalstjórn félagsins færi ég mínar bestu þakkir fyrir mjög gott samstarf . Við höfum átt því láni að</t>
  </si>
  <si>
    <t>vinna mjög vel saman enda hafa allir að leiðarljósi heildarhagsmuni félagsins og það gerir allar ákvarðanatöku auðveldari . Aðalstjórn var</t>
  </si>
  <si>
    <t>þess reis hæst í sögu þess . Ég kynntist Erlendi fyrst árið 1970 . Síðar átti ég því láni að</t>
  </si>
  <si>
    <t>vinna náið með honum um 6 ára skeið , fyrst sem fulltrúi hans og síðar sem framkvæmdastjóri þróunardeildar Sambandsins og</t>
  </si>
  <si>
    <t>vítt og breitt um heiminn . Grundartangahöfn varð því fljótlega einhver umsvifamesta höfn landsins . Ég átti því láni að</t>
  </si>
  <si>
    <t>vinna náið með Pétri í um 17 ára skeið , allt þar til hann lét af störfum fyrir aldurs sakir</t>
  </si>
  <si>
    <t>og höfðinglega var þar tekið á móti gestum sem og heima fyrir á Háholtinu . Ég átti því láni að</t>
  </si>
  <si>
    <t>vinna nokkur ár með Bjarna í Haferninum . Þar fór samviskusamur maður með eindæmum , vinsæll meðal samstarfsmanna og alltaf</t>
  </si>
  <si>
    <t>öllu sínu veldi . Snilld . Það fundu allir og sáu sem vildu . Síðar átti ég því láni að</t>
  </si>
  <si>
    <t>vinna oftar með þér , fyrir þá samfylgd og vináttu vil ég þakka – rós er rós er rós .</t>
  </si>
  <si>
    <t>hlýtur að velja það vegna löngunar til að láta gott af sér leiða . Ég hef átt því láni að</t>
  </si>
  <si>
    <t>vinna sem leiðbeinandi í grunnskólum í 20 ár og get ekki hugsað mér neitt starf meira gefandi . Börnin sjá</t>
  </si>
  <si>
    <t>stæltur en nokkuð horaður . Kiddjón og ég umgengumst ekki mikið hin síðari ár en ég átti því láni að</t>
  </si>
  <si>
    <t>vinna um árabil í skólafríum með honum á gamla Borgarspítalanum þar sem hann starfaði sem pípulagningameistari . Kiddjón var mikill</t>
  </si>
  <si>
    <t>þessum fáu og fátæklegu orðum vil ég þakka honum samfylgdina nú í þrjá áratugi . Ég átti því láni af</t>
  </si>
  <si>
    <t>vinna um nokkra vikna skeið að bústörfum að Leirá í sumarleyfi frá námi 1975 . Kynntist ég þá vel þeim</t>
  </si>
  <si>
    <t>af áhuga og laumaði að okkur ýmsu sem kom sér vel og prýddi heimilið . Ég átti því láni að</t>
  </si>
  <si>
    <t>vinna undir stjórn Diddu , þegar ég réð mig til eldhússtarfa á vistheimili barna við Dalbraut , sumarið 1974 .</t>
  </si>
  <si>
    <t>á meðal Íslands . Þar á meðal Vinstri grænna . Ríkisstjórnin er greinilega samstiga að baki ákvörðun NATO . Ég</t>
  </si>
  <si>
    <t>Vinstri grænir hafi áttað sig á nauðsyn samstöðunnar í þessu grafalvarlega máli sem snýst um að taka höndum saman með</t>
  </si>
  <si>
    <t>mestu um en starfsfólk félagsins hefur einnig reynst mér afar vel og staðið með niðurstöðu kosninganna . Svo ber að</t>
  </si>
  <si>
    <t>vinur minn Hjörvar Hjörleifsson útskrifaðist sem húsasmíðameistari . Alvarleg veikindi móður minnar hafa reynst fjölskyldunni mikil áskorun þótt hún takist</t>
  </si>
  <si>
    <t>um að tengsl séu milli áfalla og heilsufars , en þó vanti gögn til að sjá orsakasamhengið betur . Hún</t>
  </si>
  <si>
    <t>vitundarvakning hafi orðið í samfélaginu varðandi áföll kvenna , til að mynda með metoo byltingunni , en segir að rannsaka</t>
  </si>
  <si>
    <t>. Litlu Las Vegas . Staðsetningin er vissulega eitthvað sem þarf að hafa í huga og því ber að taka</t>
  </si>
  <si>
    <t>Vogahverfið hafi orðið fyrir valinu . List bera að dreifa um öll hverfi borgarinnar , bæði fyrir íbúana þar og</t>
  </si>
  <si>
    <t>notið fullkominnar læknisþjónustu nær heimabyggð , sem stórlækkar kostnað fólks . Ég fagna bættri geðheilsugæslu um allt land . Ég</t>
  </si>
  <si>
    <t>vörður verði staðinn um sjávarútveg og landbúnað . Ég fagna því að starfsöryggi sauðfjárbænda verði tryggt . Ég fagna því</t>
  </si>
  <si>
    <t>í apríl sennilega . Björn Ingimarsson , bæjarstjóri Fljótsdalshéraðs og formaður samstarfsnefndar um sameiningu , tekur í sama streng og</t>
  </si>
  <si>
    <t>yfirgnæfandi meirihluti sé hlynntur sameiningu . Björn Ingimarsson , bæjarstjóri Fljótsdalshéraðs og formaður samstarfsnefndar um sameiningu : Ég verð nú</t>
  </si>
  <si>
    <t>verja borgara sína gegn ytri og innri ógn . Þetta er frumskylda ríkisvaldsins . Þess vegna ber að taka því</t>
  </si>
  <si>
    <t>yfirvöld löggæslunnar í landinu séu vel vakandi gagnvart skipulagðri glæpastarfsemi og grípi tafarlaust inn í þegar hætta er á ferðum</t>
  </si>
  <si>
    <t>venjulegan rekstur . Er það ekkert öðruvísi hér en annars staðar . Lögreglan á Akureyri hefur átt því láni að</t>
  </si>
  <si>
    <t>ýmsir aðilar og félagasamtök hafa lagt henni lið í gegnum árin með fjármögnun á ýmsum búnaði tengdum rannsóknum fíkniefnamála þar</t>
  </si>
  <si>
    <t>fagnar því að sjávarútvegsráðherra hefur nú lagt fram frumvarp um að tekin verði upp línuívilnun fyrir dagróðrarbáta . " Ég</t>
  </si>
  <si>
    <t>það eigi að framkvæma þetta loforð og er sáttur við það , " segir Arthur . Hann segist þó vilja</t>
  </si>
  <si>
    <t>, þingmaður Framsóknarflokksins , skrifaði pistil í dag þar sem hann gagnrýndi harðlega aðgerðarleysi í málefnum ferðamanna . „ Ég</t>
  </si>
  <si>
    <t>það eigi að setja nokkur hundruð milljónir í að bæta öryggi á ferðamannastöðum en það hefði þurft að gera það</t>
  </si>
  <si>
    <t>að taka og snúa út úr , og búa til einhverja dæmalaust vitleysu um það að ég væri sérstaklega að</t>
  </si>
  <si>
    <t>það hefði átt sér stað hlýnun jarðar og það væri nú alveg ómögulegt að Íslendingar færi að segja öðrum nokkurn</t>
  </si>
  <si>
    <t>10:59 , 32 mínútum . Fimm Íslendingar eru skráðir til leiks á mótinu sem lýkur á sunnudaginn . „ Við</t>
  </si>
  <si>
    <t>það hefur verið lítið um verkefni vegna óveðursins í kvöld , “ sagði Davíð Már Bjarnason , upplýsingafulltrúi Slysavarnafélagsins Landsbjargar</t>
  </si>
  <si>
    <t>vönduð til orðs og æðis . Innileiki var áberandi í fari hennar , viðmótið svo einstaklega hlýtt og ætíð svo</t>
  </si>
  <si>
    <t>það lét engan ósnortinn . Maður skynjaði eindreginn vilja Kristínar til að láta gott af sér leiða . Hún sýndi</t>
  </si>
  <si>
    <t>hægt er að rekja niður á einstaklinga og í ljósi grundvallarreglurnar um sjálfsákvörðunarrétt einstaklingsins þá getur Persónuvernd ekki annað en</t>
  </si>
  <si>
    <t>það liggi alveg skýrt fyrir að það sé hægt að fá þessar upplýsingar og að einstaklingur eigi rétt á að</t>
  </si>
  <si>
    <t>til lengdar að halda krónunni stöðugri við svo mikinn vaxtamun á milli Íslands og viðskiptalandanna . Þannig ætti Seðlabankinn að</t>
  </si>
  <si>
    <t>það sé að koma í ljós að veruleg áhætta fylgi því að taka lán erlendis . Ef áhættuvitundina vantar leiðir</t>
  </si>
  <si>
    <t>fyrir að ræða þetta mál , og ræða saman um það og fara í andsvör við sig sjálfa , þeir</t>
  </si>
  <si>
    <t>það sé búið til rými fyrir þá til að flytja sínar ræður . Og þar með er þetta allt í</t>
  </si>
  <si>
    <t>gera það og ég trúi ekki öðru en að fyrirtækin og þeir aðilar sem að í hlut eiga taki því</t>
  </si>
  <si>
    <t>það sé komin lausn í þetta mál . Mannabein , líklega frá sautjándu öld hafa fundist við Strákatanga í Steingrímsfirði</t>
  </si>
  <si>
    <t>nýkjörinn stjórnarformaður bankans , Friðrik Sophusson , veiti tilboðinu móttöku klukkan 12:22 á bílastæði Íslandsbanka á morgun . „ Ég</t>
  </si>
  <si>
    <t>það sé komin niðurstaða í þetta mál . Og að hún sé jákvæð og á þann veg sem ég held</t>
  </si>
  <si>
    <t>til að lyfta honum úr þeirri niðurlægingu sem flokkurinn hefur verið í . Gísli Marteinn Baldursson , borgarfulltrúi : Ég</t>
  </si>
  <si>
    <t>það sé komin niðurstaða í þetta mál . Það var ekki hægt að hafa þetta tímabil óvissu lengra og ég</t>
  </si>
  <si>
    <t>það stendur enn yfir . Afar ólík sjónarmið takast hér á , sumir segja frumvarpið alls ekki tímabært , aðrir</t>
  </si>
  <si>
    <t>það sé loksins komið fram , eins og Ólína Þorvarðardóttir sagði nú fyrir stundu . Í óundirbúnum fyrirspurnum spurði Ólöf</t>
  </si>
  <si>
    <t>hún er ekki alveg búin að ákveða hvort hún muni hafa opið eftir áramót . “ Flutningabílstjórarnir hafa tekið því</t>
  </si>
  <si>
    <t>það sé opið yfir veturinn og eru duglegir að koma í mat og er opnunartíminn mjög hentugur fyrir þá .</t>
  </si>
  <si>
    <t>að skýrslan fjalli í meginatriðum um stöðu barna erlendis er staða fatlaðra barna á Íslandi einnig mjög alvarleg og við</t>
  </si>
  <si>
    <t>það sé verið að benda á það , “ segir Embla Ágúsdóttir . Embla er stjórnarformaður NPA-miðstöðvarinnar sem í eigu</t>
  </si>
  <si>
    <t>og bætir við : " Miðað við það sem við þekkjum af þessu samkomulagi þá getum við ekki annað en</t>
  </si>
  <si>
    <t>það sé verið að draga úr tekjutengingum í kerfinu og vonandi er þetta aðeins fyrsta skrefið í þá átt .</t>
  </si>
  <si>
    <t>verið ákveðið að framlengja skattinn hefði hann talið að hækka þyrfti viðmiðunarmörk hans . " Hins vegar hlýt ég að</t>
  </si>
  <si>
    <t>það sé verið að festa hér í lög ákvæði sem gera það að verkum að þessi hátekjuskattur fellur niður að</t>
  </si>
  <si>
    <t>þetta , " segir Hugi . " Okkar skoðun er sú að staðan á þessum málum sé grafalvarleg og ég</t>
  </si>
  <si>
    <t>það sé verið að koma þessum málum í betra horf , " segir Andrés Arnalds , fagmálastjóri hjá Landgræðslu ríkisins</t>
  </si>
  <si>
    <t>segir í umfjölluninni um Tryggva . Það má finna alla umfjöllun ESPN með því að smella hér . „ Ég</t>
  </si>
  <si>
    <t>það sé verið að ræða saman og taka stöðuna á þessum málum . Það er löngu tímabært . Við þurfum</t>
  </si>
  <si>
    <t>Shopify , “ segir Eva . Áreiti við heimilið „ Ég hef ferðast mikið í gegnum tíðina og tek því</t>
  </si>
  <si>
    <t>það sé wifi um borð í vélum Icelandair . Um daginn má segja að wifi um borð hafi heldur betur</t>
  </si>
  <si>
    <t>og saka hana um að hafa stolið kappanum . Einnig er Nathalia beðin að gæta hans sérlega vel og einhverjar</t>
  </si>
  <si>
    <t>það sé þó alla vega latnesk dama sem nældi sér í hann og biðja hana fyrir skilaboðum til hans .</t>
  </si>
  <si>
    <t>þessi atriði séu ekki eitthvað sem hægt sé að stjórna . Hann segir þó að bæjarfélagið eigi því láni að</t>
  </si>
  <si>
    <t>það séu nokkrir öflugir vinnuveitendur í plássinu sem dreifi á vissan hátt áhættunni ef illa gengur í einni grein og</t>
  </si>
  <si>
    <t>verður að hlúa áfram vel að börnum og barnafjölskyldum og taka tillit til þeirra í allri þessari vinnu . Við</t>
  </si>
  <si>
    <t>það séu settir meiri fjármunir í málaflokkinn og ekki síst í að styðja þá sem eru að bíða . Það</t>
  </si>
  <si>
    <t>vörnum á Norður-Atlantshafinu væri best fyrir komið . Allir þessir aðilar eiga hér hagsmuna að gæta . Við hljótum að</t>
  </si>
  <si>
    <t>það skuli hafa verið gert . En það felur þá líka í sér viðurkenningu á því , að ekki fólust</t>
  </si>
  <si>
    <t>að nemendurnir klæðast fjólubláum skikkjum og bera höfuðfat sem notað er við útskriftir í bandarískum háskólum . " " VIÐ</t>
  </si>
  <si>
    <t>það skuli loksins vera komin niðurstaða í þessari rannsókn sem lengi hefur verið beðið eftir , " segir Stefán S.</t>
  </si>
  <si>
    <t>sýninganna alltaf tengst dalnum á einhvern hátt . Undanfarin tvö sumur hafa sýningarnar mælst mjög vel fyrir og margir sem</t>
  </si>
  <si>
    <t>það skuli vera eitthvað afþreyingartengt í boði í Skorradal fyrir gesti og gangandi . Danshópurinn Sporið af Vesturlandi hefur æft</t>
  </si>
  <si>
    <t>að verða vitni að fyrirtökunni í þéttsetnum réttarsalnum . Stuðningsmenn frumvarpsins , sem varð að lögum í mars 2010 ,</t>
  </si>
  <si>
    <t>það tryggir 32 milljónum ótryggðra Bandaríkjamanna sjúkratryggingar en andstæðingar þess , m.a. þau 26 ríki sem sækja málið fyrir hæstarétti</t>
  </si>
  <si>
    <t>árin hélt hún upp á öll afmæli , stór og smá , og hún heilsaði hverjum gesti svo innilega og</t>
  </si>
  <si>
    <t>það var eins og hver og einn væri mikilvægasti gesturinn í boðinu . Barnaafmælin hennar voru svo skemmtileg , þar</t>
  </si>
  <si>
    <t>ykkur afa , amma mín , en í hvert einasta skipti sem ég steig inn um dyrnar tókstu mér svo</t>
  </si>
  <si>
    <t>það var eins og við hefðum ekki sést í mörg ár . Í raun veit ég ekkert hvað ég á</t>
  </si>
  <si>
    <t>öll notkun jarðefnaeldsneytis sem því nemur dýrari . Það er því ekki nema að vonum að margir horfi til þess</t>
  </si>
  <si>
    <t>það verði mögulegt og skynsamlegt að nýta innlenda , endurnýjanlega orku í stað þeirrar innfluttu . Mikilvægt er að upplýsingar</t>
  </si>
  <si>
    <t>, um aukna peninga til tækjakaupa á Landspítalanum . Bygginguna ræðum við síðar . Guðmundur Steingrímsson , alþingismaður : Ég</t>
  </si>
  <si>
    <t>það virðist vera að myndast hér samhljómur meðal þingmanna og fullur skilningur á því að við verðum að breyta fjárlagafrumvarpinu</t>
  </si>
  <si>
    <t>Gissurarsonar um Halldór Laxness . ' Auk Guðjóns sátu fyrir svörum rithöfundarnir Þórunn Valdimarsdóttir og Viðar Hreinsson . Þórunn sagðist</t>
  </si>
  <si>
    <t>það virtist sem þjóðin öll væri nú farin að skynja að bók væri ekki flatur veruleiki heldur að á bak</t>
  </si>
  <si>
    <t>borð við aðila vinnumarkaðarins og sveitarfélögin . Þess vegna kom mér það á óvart að þeir skyldu ekki taka því</t>
  </si>
  <si>
    <t>það yrði boðað til slíks samráðs . Jóhanna svarar einnig gagnrýni Þórs Saari þess efnis að Ögmundur Jónasson sé eini</t>
  </si>
  <si>
    <t>það yrði boðað til slíks samráðs . Þetta er auðvitað samráð sem við erum að bjóða upp á þar sem</t>
  </si>
  <si>
    <t>sem Hollywood en skattgreiðendur þeirra ríkja sem fjármagna WB og IMF eigi að minnast þess áður en þeir taka þessu</t>
  </si>
  <si>
    <t>það þarf tvo til að skuldir hrannist upp , skuldara og kærulausan lánveitanda . Það sé rétt að minnast þess</t>
  </si>
  <si>
    <t>lýði hér á landi í um þrjá áratugi . Íslenski sjávarútvegsráðherrann hefur hafnað þessum uppboðshugmyndum og er ástæða til að</t>
  </si>
  <si>
    <t>þær eigi ekki upp á pallborðið hjá íslenskum stjórnvöldum . Ef marka má viðbrögð ýmissa annarra er þó full ástæða</t>
  </si>
  <si>
    <t>og aðra . Heilsa er allt í senn andleg , líkamleg og félagsleg . Konur eru því hvattar til að</t>
  </si>
  <si>
    <t>þær eru eins ólíkar og þær eru margar og njóta þess fjölþætta ávinnings sem fylgir heilbrigðum lífsháttum svo sem jákvæðu</t>
  </si>
  <si>
    <t>það er ekki eins og við höfum aldrei séð þá áður . En við munum taka öllum upplýsingum frá Jose</t>
  </si>
  <si>
    <t>þær gætu hjálpað mikið . " Stuðningsmenn United vonast þó vissulega til að liði sínu muni ganga betur en Madrídingunum</t>
  </si>
  <si>
    <t>annars hlustum við bara yfirleitt á Rás 2 yfir kaffinu . Reiðmannaplötur Helga hafa náð miklum vinsældum og hann segist</t>
  </si>
  <si>
    <t>þær nái til breiðs hóps fólks . " Það er mjög ánægjulegt hversu vel þeim hefur verið tekið , "</t>
  </si>
  <si>
    <t>Þjóðleikhúskjallarann og setur í leikstjórn Maríu Sigurðardóttur í nóvember upp sýninguna Fjallkonan fríð – eða hefur hún hátt ? Ari</t>
  </si>
  <si>
    <t>þær séu komnar í húsið og vonar að þær finni þar bæði skjól og stuðning . „ Þetta eru snjallar</t>
  </si>
  <si>
    <t>Smáþjóðaleikunum , “ segir Benedikt og bætir við : „ Svartfjallaland hefur ekki alltaf sent lið til keppni en ég</t>
  </si>
  <si>
    <t>þær verði með . Þær eru að fara á EM og verða erfiðar viðureignar . Auðvitað minnka líkurnar á því</t>
  </si>
  <si>
    <t>fæ heldur ekki skilið ummæli Arnars Pálssonar , framkvæmdastjóra LS . okkar félags , þar sem hann í öðru orðinu</t>
  </si>
  <si>
    <t>þak verði sett á og vill hafa það enn lægra eins og hann vilji beina þessari lagasetningu gegn okkur en</t>
  </si>
  <si>
    <t>, " segir Björn . Þeir þykja frekar hægrisinnaðir rakararnir í Miðgarði en Björn segist hafa átt því láni að</t>
  </si>
  <si>
    <t>þangað hafi alltaf sótt viðskiptavinir úr öllum stjórnmálaflokkum . " Þeir hafa gaman af því að rabba , fá umræðu</t>
  </si>
  <si>
    <t>ekki lengur við pínulitlar íbúðir og fjölskyldur vilja í auknum mæli búa í einbýli . Suðurnesin hljóta að taka því</t>
  </si>
  <si>
    <t>þangað komi fólk . Og á meðan þessi þróun heldur áfram er aldrei að vita nema villtustu draumar fólks um</t>
  </si>
  <si>
    <t>þeim . Í september á síðasta ári flutti hann á dvalarheimilið Jaðar í Ólafsvík . Hann átti því láni að</t>
  </si>
  <si>
    <t>þangað komu margir til að hitta hann og spjalla um daginn og veginn og þar undi hann hag sínum vel</t>
  </si>
  <si>
    <t>þegar starf bauðst við Handritastofnun Íslands , sem síðar varð Stofnun Árna Magnússonar . Sú stofnun átti því láni að</t>
  </si>
  <si>
    <t>þangað réðust í upphafi afburðamenn að þekkingu og vandvirkni með brennandi áhuga á viðfangsefnum sínum , og þó svo ólíkir</t>
  </si>
  <si>
    <t>að hvetja mitt fólk , heimildagerðarmenn að ef þeir eru í svipuðum aðstæðum að sækja beint til forsætisráðuneytisins . Ég</t>
  </si>
  <si>
    <t>þar er kominn einhver vildarmaður í okkar garð . Það læðist að manni sá grunur og raddirnar á götunni að</t>
  </si>
  <si>
    <t>bara að hvetja mitt fólk , heimildarmyndagerðarmenn ef þeir eru í svipuðum aðstæðum að sækja beint til forsætisráðuneytisins . Ég</t>
  </si>
  <si>
    <t>þar er kominn einhvern vildarmaður í okkar garð . Það læðist náttúrulega að manni sá grunur og raddirnar á götunni</t>
  </si>
  <si>
    <t>að tortímast ekki . Hvísl þeirra verður vart greint það heyrirst ekki meira í þeim en í grasinu sem grær</t>
  </si>
  <si>
    <t>þar fer enginn maður um . ( G. Ungaretti // ThorVilhjálmsson ) Við þökkum þér hjartanlega fyrir samverustundirnar hér á</t>
  </si>
  <si>
    <t>, því að grunnrannsóknir nærast á hagnýtum vandamálum sem þjónusturannsóknirnar sinna . Tilraunastöðin á Keldum hefur átt því láni að</t>
  </si>
  <si>
    <t>þar hefur gegnum tíðina starfað vel menntað og dugmikið starfsfólk . Eftir fráfall Björns Sigurðssonar var haldið áfram rannsóknum sem</t>
  </si>
  <si>
    <t>er einhverf finnst hljóma eins og ég sé bara einhver rugludallur . " Móðir Stefaníu segir að hún hafi sjálf</t>
  </si>
  <si>
    <t>þarna fékk Stefanía loksins þá aðstoð og hjálp sem hún þurfti . Þegar ljóst var að Stefanía væri einhverf hafi</t>
  </si>
  <si>
    <t>og hefur m.a. verið stofnaður þráður undir yfirskriftinni #FreeRichardOsbornBrooks . Höskuldur Daði Magnússon hdm@mbl.is " Við getum ekki annað en</t>
  </si>
  <si>
    <t>þarna kemur töluverð innspýting næstu þrjú ár . Þó það sé mest talað um framkvæmdir þá trúi ég því nú</t>
  </si>
  <si>
    <t>að Boston-háskóli hefði ákveðið að nýta þær upplýsingar sem lægju í Framingham-rannsókninni til að sækja meiri þekkingu . " Ég</t>
  </si>
  <si>
    <t>þarna komi fram menn frá góðum háskóla sem líta svo á að taka eigi upp þá aðferð sem ég lagði</t>
  </si>
  <si>
    <t>og endurspeglaðist til afkomenda þeirra . Þau giftu sig 3. desember þetta sama ár . Ég átti því láni að</t>
  </si>
  <si>
    <t>þau bjuggu fyrsta sambúðarár sitt í sambýli við foreldra mína á Skálanesi í Seyðisfirði en fluttu svo til Reykjavíkur og</t>
  </si>
  <si>
    <t>fólk noti hugtakið yfir grænmeti og hágæða , óunna matvöru og jafnvel lífrænar vörur beint frá býli , og ég</t>
  </si>
  <si>
    <t>þau borði næringarríka fæðu . En ég á erfitt með þennan stimpil vegna þess að hann gefur í skyn að</t>
  </si>
  <si>
    <t>, ásamt vinum . Kristján Guy Burgess , aðstoðarmaður Össurar , og Rósa Björk Brynjólfsdóttir , upplýsingafulltrúi Steingríms J. ,</t>
  </si>
  <si>
    <t>þau eru byrjuð í sambúð í Vesturbænum í Reykjavík , en þau tóku saman þegar Rósa var starfsmaður Steingríms J.</t>
  </si>
  <si>
    <t>Stígamót ekki komast . „ Ég lít á þetta boð Eyjamanna sem tilraun til að bjarga andlitinu . En ég</t>
  </si>
  <si>
    <t>þau séu nú farin að hlusta . Eftir þá gagnrýni sem þau fengu frá hljómsveitarmönnunum þá eru þau farin að</t>
  </si>
  <si>
    <t>Opinn fyrir öllu , lærði málið á mettíma og hélt því til enda . Við hjónin áttum því láni að</t>
  </si>
  <si>
    <t>þau Tóta settust fyrst að í sama bæjarfélagi og við . Þá voru dagleg samskipti og böndin treyst fyrir lífstíð</t>
  </si>
  <si>
    <t>í samræmi við lög félagsins . Ætlar Heiðveig og hennar listi að gefa aftur kost á sér ? „ Ég</t>
  </si>
  <si>
    <t>þeir ætli að boða til kosninga , og miðað við yfirlýsinguna þá vilja þeir fá stjórn í óumdeildu umboði félagsmanna</t>
  </si>
  <si>
    <t>það fyrirtækin í landinu sem hafa svo sannarlega alla hagsmuni af því að heilbrigði þjóðarinnar sé sem best og ég</t>
  </si>
  <si>
    <t>þeir hafi áhuga á því að koma að þeim málum og mun reyna að beita mér fyrir því að samvinna</t>
  </si>
  <si>
    <t>að þó kaupin á Grímsstöðum þarfnist grannskoðunar telji hann að ekki sé ástæða til að óttast fjárfestingu Kínverja . Hann</t>
  </si>
  <si>
    <t>þeir og Indverjar sýni áhuga á Íslandi . Hann segir að Íslendingar megi búast við ávinningi ef kínverskum og indverskum</t>
  </si>
  <si>
    <t>að áhugaverðu verkefni sem er vel fjármagnað er mér nokk sama . Og í Hlemmnum átti ég því láni að</t>
  </si>
  <si>
    <t>þeir sem unnu með mér eru ekki aðeins mjög góðir fagmenn , heldur virkilega lögðu sálina í verkefnið ; þeir</t>
  </si>
  <si>
    <t>efna til ósáttar , " sagði Davíð Oddsson seðlabankastjóri um þreifingar ASÍ og SA í efnahagsmálum . » " Ég</t>
  </si>
  <si>
    <t>þeir skuli tala saman . Þeir gerðu kjarasamninga á ákveðnum forsendum sem virðast ekki ætla að halda . Þá er</t>
  </si>
  <si>
    <t>hún greiða atkvæði gegn því . Davíð Oddsson sagðist hafa talið sig vera eina andstæðing Evrópusambandsaðildar á meðal frambjóðenda og</t>
  </si>
  <si>
    <t>þeir væru fleiri . Hann sagðist sammála Jóni Baldvini Hannibalssyni um að ekki væri ráðlegt að fara inn í brennandi</t>
  </si>
  <si>
    <t>Guðmundssyni fyrir áratuga vináttu og trygglyndi og hans gæfuríku störf fyrir Kexverksmiðjuna Frón . Við sem áttum því láni að</t>
  </si>
  <si>
    <t>þekkja Ágúst Guðmundsson erum öll ríkari af þeirri lífsgleði og jákvæðri lífssýn sem hann skilur eftir . Eggert Magnússon .</t>
  </si>
  <si>
    <t>braut . Upp koma minningar um liðna tíma og þær eru allar ljúfar . Ég hef átt því láni að</t>
  </si>
  <si>
    <t>þekkja Arnold í rúman aldarfjórðung og átti þátt í því að hann á sínum tíma gekk í Oddfellowregluna , þ.</t>
  </si>
  <si>
    <t>minn var í , en hann var búðarmaður hjá Benedikt í mörg ár . Sjálfur átti ég því láni að</t>
  </si>
  <si>
    <t>þekkja Benedikt persónulega hvort sem var sem kaupmaður eða íbúi í samfélaginu í Bolungavík . Í litlum samfélögum þar sem</t>
  </si>
  <si>
    <t>, eða sama ár og leiðir okkar Einars lágu fyrst saman . Síðan þá hef ég átt því láni að</t>
  </si>
  <si>
    <t>þekkja Einar , fyrst sem kennara og síðar sem samstarfsmann , en fyrst og fremst sem traustan vin , allt</t>
  </si>
  <si>
    <t>mikið reiðarslag . Ótímabær og svo óraunverulegur dauði svo langt um aldur fram . Ég hef átt því láni að</t>
  </si>
  <si>
    <t>þekkja Einar frá því við vorum smápollar í Bústaðahverfinu , að stíga okkar fyrstu skref með Víkingi . Við urðum</t>
  </si>
  <si>
    <t>styrk sem þarf til að takast á við hann . Minning hennar lifir með öllum sem áttu því láni að</t>
  </si>
  <si>
    <t>þekkja hana og við munum svo sannarlega geyma hana með okkur . Kristrún Þ. Egilsdóttir Stardal , Nives E. Waltersdóttir</t>
  </si>
  <si>
    <t>Okkur langar að minnast hennar Hjöddu okkar sem látin er langt um aldur fram . Við áttum því láni að</t>
  </si>
  <si>
    <t>þekkja Hjöddu vel . Hún var tengd okkur fjölskylduböndum en þar að auki mikill vinur okkar og velgjörðarmaður . Fjölskyldan</t>
  </si>
  <si>
    <t>geta tekið þátt í þeim viðburðum sem gera líf okkar innihaldsríkt og hamingjusamt . Við hjónin áttum þeirri gæfu að</t>
  </si>
  <si>
    <t>þekkja Ingvar Hárlaugsson og njóta fallegra sumardaga með honum í Biskupstungunum og eiga víðar með þeim Svölu ógleymanlegar stundir .</t>
  </si>
  <si>
    <t>tengdafaðir minn er látinn norður í Húnaþingi . Minningar streyma fram um mætan mann . Undirritaður átti því láni að</t>
  </si>
  <si>
    <t>þekkja Karl í rúman aldarfjórðung . Í hug mér er virðing og þakklæti í garð þeirra Karls og hans góðu</t>
  </si>
  <si>
    <t>Prentsmiðjuna Litmyndir og selur síðan Prentsmiðju Friðriks Jóelssonar 1989 eftir ca. 45 ára starf . Ég átti því láni að</t>
  </si>
  <si>
    <t>þekkja líka vel eiginkonu Fidda , Valdísi Guðjónsdóttur , Dísu og kom oft til þeirra í kaffisopa og spjall í</t>
  </si>
  <si>
    <t>öllum blessunar Guðs . Blessuð sé minning Einars Sigurbjörnssonar . Jón Aðalsteinn Baldvinsson . Við hjónin áttum því láni að</t>
  </si>
  <si>
    <t>þekkja og eiga samskipti við Einar Sigurbjörnsson og fjölskyldu hans bæði í einkalífi og starfi . Kynni okkar hófust fyrir</t>
  </si>
  <si>
    <t>og þau . Svona myndir renna nú í gegnum huga mér við fráfall Adda sem ég átti því láni að</t>
  </si>
  <si>
    <t>þekkja undanfarin 22 ár . Þegar ég kynntist honum var hann kominn vel á sextugsaldurinn og þótt ég væri ekki</t>
  </si>
  <si>
    <t>leita til í blíðu sem stríðu . Hafðu þökk fyrir öll þau ár , sem ég átti því láni að</t>
  </si>
  <si>
    <t>þekkja þig . Að lokum eiga orð Halldórs Laxness vel við : Hvert örstutt spor var auðnuspor með þér hvert</t>
  </si>
  <si>
    <t>langa ævi , einstakan eiginmann og samrýnda fjölskyldu . Takk fyrir öll góðu árin sem ég átti því láni að</t>
  </si>
  <si>
    <t>þekkja þig . Guð blessi minningu tengdaforeldra minna , Soffíu Ólafsdóttur og Ingólfs Finnbogasonar . Kristín Birna Jakobsdóttir . Tók</t>
  </si>
  <si>
    <t>þegar kemur að sjávarútvegi og orkunýtingu svo dæmi séu tekin . Þannig að ég held að við getum tekið því</t>
  </si>
  <si>
    <t>þessar áherslur séu þarna og gefur það okkur tækifæri til að leggja meira af mörkum á þessum vettvangi en við</t>
  </si>
  <si>
    <t>á plóg , til dæmis þegar kemur að sjávarútvegi og orkunýtingu . „ Ég held að við getum tekið því</t>
  </si>
  <si>
    <t>þessar áherslur séu þarna og gefur það okkur tækifæri til að leggja meira af mörkum á þessum vettvangi heldur en</t>
  </si>
  <si>
    <t>orkunýtingu , svo dæmi séu tekin . Þannig að ég held að við hljótum að geta , og taka þessu</t>
  </si>
  <si>
    <t>þessar áherslur séu þarna og gefur það okkur vonandi tækifæri til þess að leggja meira af mörkum á þessum vettvangi</t>
  </si>
  <si>
    <t>og orkunýtingu svo dæmi séu tekin . Þannig að ég held að við hljótum að geta , og taka þessu</t>
  </si>
  <si>
    <t>fyrrum utanríkisráðuneytisins , á tímum nasisma , við kerfisbundin morð á Gyðingum í helförinni . " Eftirlifendur helfararinnar taka því</t>
  </si>
  <si>
    <t>þessar myndir verði fjarlægðar , sem táknrænt merki um siðgæði Þýskalands nútímans og pólitískan þroska , " segir í yfirlýsingu</t>
  </si>
  <si>
    <t>í tónlistarnáminu , ekki síst þar sem undirbúningurinn hefst heima alllöngu fyrr . Nemendur Allegro-skólans hafa átt því láni að</t>
  </si>
  <si>
    <t>þessi " dauði " tími á sumrin er styttur eftir föngum . Kennararnir hafa jafnan gefið nemendum kost á nokkrum</t>
  </si>
  <si>
    <t>tala liggi þar af leiðandi ekki fyrir . Hún segir að fólk hafi þó tekið vel við sér og margir</t>
  </si>
  <si>
    <t>þessi athugun fari fram . Þrátt fyrir að þessi frestur hafi verið gefinn í bréfinu segir Matthildur að hann hafi</t>
  </si>
  <si>
    <t>: 20 í vörn , 9 í sókn . Áhorfendur : 400 . Helgi Bjarnason helgi@mbl.is " Því ber að</t>
  </si>
  <si>
    <t>þessi einfalda breyting sem kostar ekki mikið hefur skilað góðum árangri . Ekkert alvarlegt slys hefur orðið síðan blikkljósin voru</t>
  </si>
  <si>
    <t>eftir að við fengum Kjartan Antonsson ákváðum við að eyða ekki meira í leikmenn að svo stöddu , en ég</t>
  </si>
  <si>
    <t>þessi maður skuli spila hér á landi í sumar , " sagði Bjarni við Morgunblaðið . Podzemsky er 29 ára</t>
  </si>
  <si>
    <t>listaverði . Þar kemur því fram réttlátara verð en hinsvegar á aðeins hluti útgerðarinnar kost á slíkum samningum . Við</t>
  </si>
  <si>
    <t>þessi mál séu rannsökuð , enda höfum við farið fram á slíkt . Ég vil hinsvegar ekki leggja neinn dóm</t>
  </si>
  <si>
    <t>Bjarni segir það dylgjur að hann hafi búið yfir innherjaupplýsingum þegar Glitnir var tekinn yfir af ríkinu . Bjarni segist</t>
  </si>
  <si>
    <t>þessi mál séu skoðuð ofan í kjölinn og tekið á þeim með tilhlýðilegum hætti . Þá segir hann að umræða</t>
  </si>
  <si>
    <t>sem báðir aðilar geta við unað um leið og forðað verði frekara tjóni vegna tafa á afhendingu skipsins . Vegagerðin</t>
  </si>
  <si>
    <t>þessi óvenjulega deila er leyst og að það styttist að nýr Herjólfur komi til landsins . Það er langþráð tilhlökkunarefni</t>
  </si>
  <si>
    <t>hvernig viðskiptavinir taka þjónustunni á nýjum stað , ” sagði Axel að lokum . Víst er að margir taka því</t>
  </si>
  <si>
    <t>þessi rótgróna og sögufræga verslun á Akranesi ætlar að reyna fyrir sér á nýjum stað í bænum í stað þess</t>
  </si>
  <si>
    <t>um lóð undir verslun í borginni . Vilhjálmur segir að sjálfstæðismenn séu mjög jákvæðir gagnvart umsókn Bauhaus . " Við</t>
  </si>
  <si>
    <t>þessi stóra og öfluga keðja Bauhaus skuli hafa áhuga á að fjárfesta í borginni . Að sjálfsögðu munum við styðja</t>
  </si>
  <si>
    <t>tekið eftir því að töluverð umræða hefði verið um forsetaembættið og stöðu þess í stjórnskipulaginu . " Ég tek því</t>
  </si>
  <si>
    <t>þessi umræða hafi hafist og mun reyna að taka virkan þátt í henni á næstu vikum og mánuðum , "</t>
  </si>
  <si>
    <t>til hamingju með ávinning af nýlegri sölu sinni á hlutabréfum í Brimi . Aðallega er þó ástæða til þess að</t>
  </si>
  <si>
    <t>þessi viðskipti færa mikil verðmæti aftur heim í hérað . Við viljum sjá styrk fyrirtækisins nýttan sem mest til uppbyggingar</t>
  </si>
  <si>
    <t>í blóðinu , " segir Guðbrandur Sigurðsson , aðalvarðstjóri umferðardeildar Lögreglunnar á höfuðborgarsvæðinu . " Við [ lögreglan ] myndum</t>
  </si>
  <si>
    <t>þessi vikmörk sem fólk telur sig hafa verði fjarlægð . " Í flestum ríkjum Vestur-Evrópu er miðað við 0,5‰ sem</t>
  </si>
  <si>
    <t>okkur í ákafri neyslu og eftirsókn eftir efnislegum gæðum á kostnað almennra lífsgilda , " sagði Jón . " ÉG</t>
  </si>
  <si>
    <t>þessir samningar eru að takast . Það er mjög mikilvægt fyrir efnahagslegan stöðugleika hér að fá samning til fjögurra ára</t>
  </si>
  <si>
    <t>að vera gríðarlega sterkir varnarmenn og hafa löngum stundum bundið varnir þeirra liða sem þeir spila með saman . KA</t>
  </si>
  <si>
    <t>þessir tveir leikmenn hafi ákveðið að aðstoða uppeldisfélag sitt á komandi leiktíð með því að spila með liðinu . Fyrsti</t>
  </si>
  <si>
    <t>Í því skyni þarf að hefja miklu meiri hvalveiðar til þess að það geti orðið að gagni . En við</t>
  </si>
  <si>
    <t>þetta blað er brotið og menn hefji vísindaveiðar á hrefnu . Það er mikið fagnaðarefni og hefði mátt gerast fyrr</t>
  </si>
  <si>
    <t>sem skín skært meðal stríðsherra heims . Spámaðurinn , sem lofaði strax Guð þegar sprengjur fundust í Ísrael og upplýsti</t>
  </si>
  <si>
    <t>þetta hefði hann alltaf vitað og sagt fyrir um . Sá um leið í hendi sér að með þessu yrði</t>
  </si>
  <si>
    <t>Strætó að gögnum Google . Síðasta ár fór því í umfangsmikla hugbúnaðarvinnu sem lauk í síðustu viku . „ Við</t>
  </si>
  <si>
    <t>þetta sé loksins orðið að veruleika . Við teljum að þetta sé afar mikilvægt skref til þess að gera kerfið</t>
  </si>
  <si>
    <t>ekki alveg hversu lengi ég verð frá , það kemur örugglega í ljós á morgun . “ Emil tekur því</t>
  </si>
  <si>
    <t>þetta séu ekki sömu meiðsli og voru að hrjá hann fyrr í vetur , og vonast hann til að vera</t>
  </si>
  <si>
    <t>náð langt . Nei , það kom aldrei til greina . Bæði sjúklingar og samstarfsfólk hennar áttu því láni að</t>
  </si>
  <si>
    <t>þetta var hennar staður . Á Skaganum kynntist hún Almari eiginmanni sínum sem einnig átti sínar rætur þar en það</t>
  </si>
  <si>
    <t>. Þetta er bara brot af því sem rennur í gegnum huga minn því ég hef átt því láni að</t>
  </si>
  <si>
    <t>þið afi voruð stór hluti af mínu lífi alla mína tíð . Ég er þakklát fyrir að Tara Ósk og</t>
  </si>
  <si>
    <t>og Stella , uxu öll upp til að verða mannkostafólk líkt og foreldrarnir . Við höfum átt því láni að</t>
  </si>
  <si>
    <t>þiggja endrum og eins notalegan kaffisopa og spjall um lífsins gagn og nauðsynjar til Gunnu og Samma í Heiðargerði .</t>
  </si>
  <si>
    <t>tvöfaldur meistari tvö ár í röð , sem er einstakt afrek í knattspyrnusögu Íslands . Ég átti því láni að</t>
  </si>
  <si>
    <t>þjálfa ÍA-liðið í nokkur ár á þessum tíma . Við Sigrún kynnumst því Sigga og Valdísi konu hans mjög vel</t>
  </si>
  <si>
    <t>eru ekki mörg ár síðan við stefndum í þveröfuga átt . Undanfarið höfum við hins vegar átt því láni að</t>
  </si>
  <si>
    <t>þjóðarkakan hefur stækkað hratt ár frá ári , til að mynda í fyrra tvöfalt hraðar en að meðaltali annars staðar</t>
  </si>
  <si>
    <t>notað í auglýsingum né í sjónvarpi almennt , þar sem það telst ekki góð söluvara . En við eigum að</t>
  </si>
  <si>
    <t>þjóðin sé að eldast , það þýðir að við séum að gera eitthvað rétt . Það þarf að bera virðingu</t>
  </si>
  <si>
    <t>veigamikill hornsteinn að þjónustu við börn og barnafjölskyldur í Vestmannaeyjum . Í gegnum tíðina hefur sveitarfélagið átt því láni að</t>
  </si>
  <si>
    <t>þjónusta dagforeldra hefur verið afar vönduð og þjónustan mikil . Hjá Vestmannaeyjabæ ríkir því einlægur vilji til að viðhalda þeirri</t>
  </si>
  <si>
    <t>hann fylgir loforði forvera síns og auki þorskkvótann í 160 þúsund tonn . Framkvæmdastjóri LÍÚ segir tillögu Hafró vonbrigði en</t>
  </si>
  <si>
    <t>þorskstofninn virðist vera stækka . Silvio Berlusconi , eigandi AC Milan og forsætisráðherra Ítalíu , sárbændi Kaká um að vera</t>
  </si>
  <si>
    <t>aðstoðarmenn og skrifstofufólk . Hún hefur ekkert slíkt , en á síðari árum hefur hún þó átt því láni að</t>
  </si>
  <si>
    <t>þrjú gallerí , í London , Kaupmannahöfn og Toronto , hafa tekið að sér umboð fyrir list hennar , auk</t>
  </si>
  <si>
    <t>þrek var þrotið , var síðasti kaflinn lengri og erfiðari en búist var við . Fjölskyldan átti því láni að</t>
  </si>
  <si>
    <t>þróa dýpri og nánari tengsl eftir því sem á leið og meiri tími var til samvista . Bjarni naut ástríkis</t>
  </si>
  <si>
    <t>Markússon . Aðeins örfá fátækleg orð til að kveðja þig elsku frænka mín . Við systkinin áttum því láni að</t>
  </si>
  <si>
    <t>þú bjóst á heimili okkar á meðan við vorum að alast upp . Þú kenndir okkur svo margt og það</t>
  </si>
  <si>
    <t>minnisstætt þegar trogin voru fyllt og þið pabbi fóruð í Krossinn á kvenfélagsþorrablót . Við systkinin áttum því láni að</t>
  </si>
  <si>
    <t>þú vannst ekki utan heimilis þegar við vorum að alast upp . Um það leyti sem pabbi hætti til sjós</t>
  </si>
  <si>
    <t>en hann þarf náttúrulega fyrst að vinna NBA-titilinn til að koma sér í slíka aðstöðu . „ Ég tæki því</t>
  </si>
  <si>
    <t>þurfa að standa frammi fyrir þeirri ákvörðun . Við skulum sjá til , “ sagði James . Hann viðurkenndi það</t>
  </si>
  <si>
    <t>sem getur fyllt tómarúmið sem raunveruleikasjónvarpið , hraðinn og allsnægtirnar grafa í sál okkar . Íslendingar eigum því láni að</t>
  </si>
  <si>
    <t>þurfa ekki að ferðast til fáfarinna heimshorna í leit að friði og endurnýjun því við búum í einu þessara heimshorna</t>
  </si>
  <si>
    <t>sem myndir eru birtar af börnum sem horfið hafa sporlaust . Hér heima á Íslandi eigum við því láni að</t>
  </si>
  <si>
    <t>þurfa ekki að hafa áhyggjur af slíkum hörmungum og gefum þess í stað út skáldskap á fernunum eftir börn þessa</t>
  </si>
  <si>
    <t>hringi þá gætirðu komið með mér heim að leika á eftir . " Vaka gerði ráð fyrir að stelpan myndi</t>
  </si>
  <si>
    <t>þurfa ekki að vera heima hjá sér ef herbergið hennar var í einu af þessum hræðilegu húsum . Kannski hafði</t>
  </si>
  <si>
    <t>mínar til að málin myndu klárast núna í þinglok . Það skýrir vonbrigði mín við með þessar málalyktir . Ég</t>
  </si>
  <si>
    <t>þverpólitísk samstaða ríkir um að greitt verður fyrir afgreiðslu málanna á haustþingi þannig að þetta mikla framfaraskref fyrir fatlaða fái</t>
  </si>
  <si>
    <t>að auka tekjur , laða fjármagn til landsins og gera hlutina eins vel og kostur er . Íslendingar ættu að</t>
  </si>
  <si>
    <t>því frumkvæði sem leitt getur til nýrra tækifæra í ferðaþjónustu , ekki síst á landsbyggðinni . Við þurfum að skapa</t>
  </si>
  <si>
    <t>íslensku , og ekki eru þau mörg þetta árið , fremur en árin á undan . En það ber að</t>
  </si>
  <si>
    <t>því klassíska verki sem bókaforlög velja til útgáfu . Þetta er útgáfa sem skilar ekki miklu í kassann , og</t>
  </si>
  <si>
    <t>ærið löng , þá var gleðin yfir lífinu aldrei fjarri og þannig minnist ég þín . Ætíð lofandi lífið og</t>
  </si>
  <si>
    <t>því sem gat glætt trú þína á mennskuna og góð verk manna . Þú leiddir mig , litla stúlku ,</t>
  </si>
  <si>
    <t>í veg fyrir sókn vígamanna að borginni Arbil . Aðspurður um hlutverk Írans í baráttunni gegn Íslamska ríkinu sagist Kerry</t>
  </si>
  <si>
    <t>því sem Íranar gætu gert eða teldu sig geta . Bandaríkjamenn væru reiðubúnir til að ræða málin við Írana ,</t>
  </si>
  <si>
    <t>ár og óvissan í iðnaðinum er mikil í ljósi efnahagslegra þrenginga . Erna Hauksdóttir , framkvæmdastjóri Samtaka ferðaþjónustunnar , segist</t>
  </si>
  <si>
    <t>því sem leitt geti til þess að ferðamönnum í landinu fjölgi . " Ef Ryanair hefur flug hingað þá er</t>
  </si>
  <si>
    <t>Henni ber að taka til eftir sukk karlmannanna . Eftirsóknarvert hlutskipti ? Sennilega ekki . Samt ber manni líklega að</t>
  </si>
  <si>
    <t>því skrefi sem tekið er í átt til jafnréttis , jafnvel þótt það séu þungbær skref sem feli í sér</t>
  </si>
  <si>
    <t>styggðaryrði fallið á milli Toffa og mín . Við fengumst við ólík viðfangsefni á lífsbrautinni en áttum því láni að</t>
  </si>
  <si>
    <t>þykja vænt hvor um annan og á milli okkar ríkti bróðurkærleikur og gagnkvæm virðing . Toffi leit veröldina í gegnum</t>
  </si>
  <si>
    <t>hámarkshraða í stað 14 kílómetra áður . Guðbrandur Sigurðsson er aðalvarðstjóri umferðardeildar lögreglunnar í Reykjavík . Guðbrandur Sigurðsson : Við</t>
  </si>
  <si>
    <t>, að , að sektarreglugerðin sé styrkt þannig að að þeir sem brjóti af sér borgi hærri sektir og finni</t>
  </si>
  <si>
    <t>fagna</t>
  </si>
  <si>
    <t>d</t>
  </si>
  <si>
    <t>a</t>
  </si>
  <si>
    <t>formaður Félags smábátaeiganda á Austurlandi , er hæst ánægður . Ólafur Hallgrímsson , formaður Félags smábátaeigenda á Austurlandi : Ég</t>
  </si>
  <si>
    <t>, að , að það hafi verið gert . Í bréfi Landssambands smábátaeigenda til sjávarútvegsráðherra voru tínd til ýmis rök</t>
  </si>
  <si>
    <t>geta stýrt því með sínum hætti . Og til þess ræður hann öflugan mann og ég bara , ég bara</t>
  </si>
  <si>
    <t>, að eins hæfur maður eins og Jakob skuli hafa fengist til að taka þetta starf að sér . Anna</t>
  </si>
  <si>
    <t>við ætlum að fagna lífinu í leiðinni vegna þess að fyrir 20 árum þá björguðust líka þónokkuð margir og við</t>
  </si>
  <si>
    <t>, að fólk lifði af í þessum hörmungum . Una : Já , það er ekki síður mikilvægt að minnast</t>
  </si>
  <si>
    <t>300 þúsund króna lágmarksframfærsla á mánuði frá 1. janúar 2018 . Þórunn Sveinbjörnsdóttir , formaður félags eldri borgara : Við</t>
  </si>
  <si>
    <t>, að það hafi verið tekið mark á okkar gagnrýni og fögnum því að skuli eitthvað þokast í rétta átt</t>
  </si>
  <si>
    <t>um málið . Steingrímur J. Sigfússon : Og það eina sem ég hef sagt um þetta mál er að ég</t>
  </si>
  <si>
    <t>, að það sé að vinnast úr málum skuldugra fyrirtækja og eignarhald þeirra komist á traustan grunn . Og ég</t>
  </si>
  <si>
    <t>annað sem að bankinn virðist ætla að fara í og , eða allavega er að skoða , og við bara</t>
  </si>
  <si>
    <t>, að þess , þessu ferli verði hraðað . En , en fjögur ár í viðbót , þetta er alltof</t>
  </si>
  <si>
    <t>sjálfsögðu betri kjör til þess að , og það bara , það hefur gengið mjög vel . Þannig að ég</t>
  </si>
  <si>
    <t>, að þessi rannsókn haldi áfram og , og jafni enn frekar okkar stöðu á markaðnum . Leitin að hvítabirninum</t>
  </si>
  <si>
    <t>myndum fyrtast við og krefjast þess að fá að vera látin í friði . Eflaust eru til margir samkynhneigðir sem</t>
  </si>
  <si>
    <t>,, frelsast " og ég virði þá ákvörðun líka . Ég get samt ekki komist hjá óþægindum við tilhugsunina um</t>
  </si>
  <si>
    <t>að hann er blankur . Gagnrýni á þættina er misjöfn , sumum finnst lágkúran hafa náð nýjum lægðum en aðrir</t>
  </si>
  <si>
    <t>,, þriðja kynslóð " raunveruleikaþátta skuli ganga alla leið í því að berskjalda græðgi og hræsni þátttakenda . Samsæriskenningar eru</t>
  </si>
  <si>
    <t>áhrifafólks innan flokksins . Þess má geta að Kristrún var nýlega ráðin lögfræðilegur ráðgjafi Árna Páls Árnasonar félagsmálaráðherra . Kristrún</t>
  </si>
  <si>
    <t>‘ raunsætt mat á stöðu Íslands hafi nú tekið við ‘ af stóryrðum um glæsilega niðurstöðu eða landráðabrigsl . Ekki</t>
  </si>
  <si>
    <t>á við stjórnarskrá að gera kröfur á lánastofnanir afturvirkt . Við því hafi verið brugðist með fyrirliggjandi frumvarpi . Helgi</t>
  </si>
  <si>
    <t>" eins konar lyklafrumvarp " lægi fyrir . Vildi hann þó vita hvort þetta þýddi að ekki yrði hægt að</t>
  </si>
  <si>
    <t>koltvísýrings eða aðkeypt losunarheimild erlendis frá af hálfu framkvæmdaraðila . Hvernig ætla stjórnvöld nú að leysa þennan vanda ? Olíurisarnir</t>
  </si>
  <si>
    <t>" flestar ákvarðanir vegna framkvæmdarinnar liggi hjá sveitarstjórnum " . Ég verð að viðurkenna að nú er vakinn hjá mér</t>
  </si>
  <si>
    <t>, horfir málið öðruvísi við . Þess sjást þó engin merki . En nú er rétt að njóta augnabliksins og</t>
  </si>
  <si>
    <t>" gömlu stálgrindarmöstrin " heyra sögunni til ef rétt er skilið og að komin er upp ný staða á markaði</t>
  </si>
  <si>
    <t>Somerfield svo mánuðum skiptir . HALLDÓR Blöndal , þingmaður Sjálfstæðisflokksins , kvaddi sér hljóðs í upphafi þingfundar í gær og</t>
  </si>
  <si>
    <t>" hinir forljótu steinnökkvar sem hafa verið hér á Austurvelli eru horfnir . " Hrósaði hann borgarstjóra fyrir að hafa</t>
  </si>
  <si>
    <t>besta tækifærinu til vaxtar og varanlegs stöðugleika " . Enn eitt trúaratriði Kögunarhólsins varðar styrkleika evrunnar . Þar er því</t>
  </si>
  <si>
    <t>" í miðjum krappasta dansi sem myntbandalagið hefur lent í með evruna styrkist hún , ekki bara á móti dollar</t>
  </si>
  <si>
    <t>p</t>
  </si>
  <si>
    <t>opinbert . Dómprófasturinn við dómkirkjuna í Southwark í Englandi , Colin Slee , sagði á mánudag að anglíkanar ættu að</t>
  </si>
  <si>
    <t>" loksins hefur opinská og heiðarleg vígsla samkynhneigðs biskups átt sér stað . Þær hafa verið margar áður , en</t>
  </si>
  <si>
    <t>þig og gefi Óla styrk til að halda áfram . Þínir vinir Stefán og Aldís . HALLDÓR Ásgrímsson forsætisráðherra segist</t>
  </si>
  <si>
    <t>" menn vilji stefna að lægri gjöldum vegna leikskólans " . Hann hafi lýst því yfir að hann vildi vinna</t>
  </si>
  <si>
    <t>. Afli erlendra ríkja við Ísland og heimsaflinn 2003 Leiðtogi Palestínumanna , Mahmud Abbas , sagði í dag að hann</t>
  </si>
  <si>
    <t>" róttæk breyting " ætti sér stað í ísraelskri pólitík eftir að Ariel Sharon ákvað að stofna nýjan flokk .</t>
  </si>
  <si>
    <t>ekki á óvart eða það að þeir skyldu tryggja sér sæti á EM en sérstök ástæða er til þess að</t>
  </si>
  <si>
    <t>" stelpurnar okkar " – kvennalandsliðið í handbolta – skyldu sama dag tryggja sér sæti í úrslitakeppni heimsmeistaramótsins næsta vetur</t>
  </si>
  <si>
    <t>nú verði ráðist í frekari rannsóknir til að geta dregið fram þennan veirudrepandi þátt í virkni Penzíms . Írönsk stjórnvöld</t>
  </si>
  <si>
    <t>" tónninn hafi breyst " í Bretum í sjóliðadeilunni . 13 dagar eru nú liðnir frá því 15 breskir sjóliðar</t>
  </si>
  <si>
    <t>spennuleik . Menn mega heldur ekki gleyma því hver mótherjinn er . Keflavík kemur til baka þegar þú ert að</t>
  </si>
  <si>
    <t>" vera næstum því búinn að vinna " . Fjölnismenn geta sjálfum sér um kennt en klappað sjálfum sér á</t>
  </si>
  <si>
    <t>kennitölu og höfuðstöðvar , þótt félagið borgi vafalaust erlendu eignarhaldsfélagi mánaðarlegt leyfisgjald . Við skulum því anda rólega , og</t>
  </si>
  <si>
    <t>„ alþjóðlegt stórfyrirtæki ” sækist eftir því að stunda viðskipti hér á landi . Að gleypa fréttatilkynningu Stjórnarmanninum hefur lengi</t>
  </si>
  <si>
    <t>er ósátt við aukið skrifræði og kostnað sem því er samfara vegna nýs fyrirkomulags við framhaldsnám í tónlistarskólum . Sveitarstjórnin</t>
  </si>
  <si>
    <t>„ auðveldara sé fyrir fólk að sækja sér framhaldsnám í tónlistarskólum óháð búsetu . “ Hún bendir hins vegar á</t>
  </si>
  <si>
    <t>og var tillaga forsætisráðherrans um skipan Ashenafis samþykkt einróma . Í viðtali við BBC segir Ashenafi þetta mikinn heiður og</t>
  </si>
  <si>
    <t>„ glerþakið hafi verið rofið og dætur [ hennar ] geti látið sig dreyma um að verða hvað sem þær</t>
  </si>
  <si>
    <t>70 mínútur í fyrri leikjum . Ekki stóð á viðbrögðum á Spáni . Eitt helsta íþróttablað Spánar , Marca ,</t>
  </si>
  <si>
    <t>„ kolkrabbinn sér okkur sem heimsmeistara “ . Hér má sjá hvernig hann bar sig að í lokaspádómi HM :</t>
  </si>
  <si>
    <t>, fyrrverandi ritstjóri Morgunblaðsins , segir að bjartara sé yfir þessum 17. júní en verið hafi síðustu ár . Hann</t>
  </si>
  <si>
    <t>„ kúrsinn hafi verið réttur af “ í Evrópumálunum og er ánægður með þær þjóðlegu áherslur sem komu fram í</t>
  </si>
  <si>
    <t>. Og Morgunblaðið mun alveg örugglega taka sér stutta hvíld frá áhyggjum sínum af lífskjörum fátæka fólksins til þess að</t>
  </si>
  <si>
    <t>„ loksins hafi verið tekið af skarið “ um byggingu tónlistarhallarinnar fyrir fína fólkið í Reykjavík . Nú hefur ríkisstjórn</t>
  </si>
  <si>
    <t>vanur eftir öll hressu árin með Halldóri Ásgrímssyni . Borgarfulltrúi ársins : Margrét Sverrisdóttir . Landkynning ársins : Stöð 2</t>
  </si>
  <si>
    <t>„ milljónir bítlaunnenda “ hefðu fengið þau skilaboð frá Yoko Ono , ekkju tónlistarmannsins Johns Lennons , að þeir ættu</t>
  </si>
  <si>
    <t>“ tísti Le Pen um klukkustund áður en Trump var lýstur sigurvegari kosninganna . Varaforseti Þjóðfylkingarinnar , Louis Aliot ,</t>
  </si>
  <si>
    <t>„ Sámur frændi hefði sent hrokafullri elítunni fingurinn “ og vakti athygli á því að tíðindin bæri upp á „</t>
  </si>
  <si>
    <t>. Þéttsetinn salurinn og málin rædd undir dúndrandi danstónlist frá Köru ! ' Matthías Vilhjálmsson fleikmaður FH : „ Ég</t>
  </si>
  <si>
    <t>@bjornsverris sé kominn í U21 hópinn aftur . Hann er einn sá allra hæfileikaríkasti sem ég hef spilað með !</t>
  </si>
  <si>
    <t>þess að fá starf . Skemmtilegri viðmælandi er vandfundinn #fotboltinet - Matti Matt ( @mattimatt ) May 22 , 2017</t>
  </si>
  <si>
    <t>Fagna því að</t>
  </si>
  <si>
    <t>@milosm18 taki við @blikar_is , einn skemmtilegasti þjálfarinn á Íslandi í dag og þó víðar væri leitað ! #fotboltinet -</t>
  </si>
  <si>
    <t>stuðningur úr öllum heimshornum John Lennon og Yoko Ono og hljómsveitin Rolling Stones sömdu lög henni til stuðnings . Davis</t>
  </si>
  <si>
    <t>“ sagði hann . Andrés Ingi Jónsson , þingmaður Vinstri grænna , tók í sama streng . „ Við skulum</t>
  </si>
  <si>
    <t>#metoo hafi kveikt umræðuna og gert okkur öll að femínistum , nú skulum við öll halda áfram að vera femínistar</t>
  </si>
  <si>
    <t>tíma og það liggur fyrir Alþingi að taka þessa ákvörðun hyggst ríkisstjórn Íslands verja fjórum milljónum dollara til þess að</t>
  </si>
  <si>
    <t>1.000 ár eru liðin frá því Leifur Eiríksson fann Ameríku . Hvalveiðar munu tæpast draga upp jákvæða mynd af landinu</t>
  </si>
  <si>
    <t>og erum að ljúka viðbragðsáætlun fyrir Akureyri og Eyjafjörðinn og Fjallabyggð og síðan Skagafjörðinn líka . Ögmundur Jónasson , innanríkisráðherra</t>
  </si>
  <si>
    <t>1% af byggingakostnaði nýs fangelsis á Hólmsheiði fari í listaverk . Fjármunirnir fari til bestu sona og dætra þjóðarinnar .</t>
  </si>
  <si>
    <t>Megrahi var fagnað sem þjóðhetju við komuna til Líbýu nýverið . Þingmennirnir , sem eru staddir í landinu til að</t>
  </si>
  <si>
    <t>10 ár eru liðin frá stofnun Afríkusambandsins , stóðu upp fyrir Megrahi , sem sat veikburða í hjólastól , og</t>
  </si>
  <si>
    <t>hefur verið aflýst vegna greiðslustöðvunarinnar . Háskólinn í Reykjavík blæs til afmælisveislu á morgun milli 12 og 13 til að</t>
  </si>
  <si>
    <t>10 ár eru liðin frá stofnun skólans , en boðið verður upp á pylsur og afmælistertu . Hápunktur afmælisveislunnar verður</t>
  </si>
  <si>
    <t>og boðskiptafræðinga . Á málþinginu á morgun verður fjallað um stöðu og framtíð íslenskra fjölmiðla - því er ætlað að</t>
  </si>
  <si>
    <t>10 ár eru liðin frá útskrift fyrstu nemenda í hagnýtri fjölmiðlun . Aðgangur er ókeypis og öllum heimill . "</t>
  </si>
  <si>
    <t>vikur . Ummæli Blair , sem hann lét falli í viðtali við GMTV-sjónvarpsstöðina , koma á sama tíma og hann</t>
  </si>
  <si>
    <t>10 ár eru liðin frá því hann sigraði í þingkosningum sem urðu til þess að hann komst til valda .</t>
  </si>
  <si>
    <t>hljómsveitin tónleika í Eldborgarsal Hörpu í kvöld . Tónleikarnir hér eru síðustu tónleikarnir í tónleikaferðalagi sveitarinnar um Evrópu til að</t>
  </si>
  <si>
    <t>10 ár eru liðin síðan hljómsveitarstjórinn Peter Oundjian tók við stjórn hennar . Með henni leikur kanadíski fiðluleikarinn og Grammyverðlaunahafinn</t>
  </si>
  <si>
    <t>sendi síðast frá sér plötu 2016 en hefur lofað að senda nýja plötu frá sér á þessu ári til að</t>
  </si>
  <si>
    <t>10 ár eru liðin síðan hún sló í gegn . Í nýlegu viðtali sagði hún að margar ástæður væru fyrir</t>
  </si>
  <si>
    <t>Þetta er að mínu mati sjálfsagt framlag okkar sem náið og alhliða samstarfsríki ESB . Á næsta ári verður því</t>
  </si>
  <si>
    <t>10 ár verða liðin frá undirritun yfirlýsingarinnar um víðtækt samstarf Kína og ESB . Þrátt fyrir síbreytileika heimsmálanna síðasta áratug</t>
  </si>
  <si>
    <t>hætti – hver veit ? Höfundur er bæjarstjóri . Gamlir starfsmenn Tals komu saman á laugardagskvöldið í Iðnó til að</t>
  </si>
  <si>
    <t>10 ár voru liðin frá stofnun fyrirtækisins , en fyrirtækið hætti starfsemi undir Tal-nafninu árið 2002 . Meðal gesta voru</t>
  </si>
  <si>
    <t>100 ár eru frá stofnun þess . Arnar E. Gunnarsson sigraði rússneska alþjóðlega meistarann Andrei Obodchuk ( 2426 stig )</t>
  </si>
  <si>
    <t>. Trump kemur til Frakklands í sérlegu boði Emmanuels Macrons Frakklandsforseta , en samhliða hefðbundnum hátíðarhöldum vegna Bastilludagsins verður því</t>
  </si>
  <si>
    <t>100 ár eru frá því að Bandaríkin hófu þátttöku í fyrri heimsstyrjöld í forsetatíð Woodrows Wilsons . Auk þess að</t>
  </si>
  <si>
    <t>í tilefni af 40 ára afmæli skólans , arftaka Æfingaskóla Kennaraskólans , sem hóf starfsemi 1968 . Jafnframt var því</t>
  </si>
  <si>
    <t>100 ár eru frá því að Kennaraskólinn var stofnaður 1908 . Mikið var um dýrðir í skólanum og tímamótanna minnst</t>
  </si>
  <si>
    <t>kona hans , Dorrit Moussaieff , verða meðal gesta á 1. maí hátíðarhöldunum á Húsavík á morgun . Því er</t>
  </si>
  <si>
    <t>100 ár eru liðin frá stofnun Verkamannafélags Húsavíkur . Hátíðin er veglegri en oft áður vegna þessara tímamóta , að</t>
  </si>
  <si>
    <t>er á laugardeginum og Sjómannadeginum sem er á sunnudeginum . Þá má geta þess að í ár munu Faxaflóahafnir sf.</t>
  </si>
  <si>
    <t>100 ár eru liðin frá því að Gamla höfnin var formlega tekin í notkun auk þess sem Sjómannadagsráð mun fagna</t>
  </si>
  <si>
    <t>forsætisráðherra , sér í vil . Hlín hefur ekki viljað tjá sig við fjölmiðla um innihald fjárkúgunarbréfsins . Soroptimistaklúbbur Austurlands</t>
  </si>
  <si>
    <t>100 ár eru liðin frá því að konur fengu kosningarétt með því að fara í prjónagöngu á Egilsstöðum . Konurnar</t>
  </si>
  <si>
    <t>: Benito Carbone 53. mín Meira en 30 handhafar friðarverðlauna Nóbels hittust í Osló í Noregi í dag til að</t>
  </si>
  <si>
    <t>100 ár eru liðin frá því að verðlaunin voru fyrst veitt . Fundurinn fer þó fram í skugga átaka í</t>
  </si>
  <si>
    <t>en betur má ef duga skal í launum hjúkrunarfræðinga . Það er algerlega óásættanlegt að árið 2015 , þegar konur</t>
  </si>
  <si>
    <t>100 ár eru liðin frá því að þær fengu kosningarétt hér á landi , séu störf sem aðallega eru unnin</t>
  </si>
  <si>
    <t>tókst vel í alla staði , " sagði Erlingur Níelsson hjá Hjálpræðishernum á Akureyri , en um helgina var því</t>
  </si>
  <si>
    <t>100 ár eru liðin frá því formlegt starf Hjálpræðishersins á Akureyri hófst . Tímamótanna var minnst í sal hersins við</t>
  </si>
  <si>
    <t>hérna á svæðinu klukkan 11 og þetta er á öllu Grandasvæðinu , öll gamla höfnin . Í gær var því</t>
  </si>
  <si>
    <t>100 ár eru liðin frá því fyrsta áfanga hafnargerðar í gömlu höfninni í Reykjavík lauk og sömuleiðis eru 80 ár</t>
  </si>
  <si>
    <t>og ættmóður . Já , hvað boðar nýárs blessuð sól spurðum við er við ræddum um hvernig best væri að</t>
  </si>
  <si>
    <t>100 ár eru liðin frá því konur fengu kosningarétt . Kannski við fáum okkur peysuföt og mætum á Austurvöll 19.</t>
  </si>
  <si>
    <t>vita eitthvað um málið , eins og segir í umfjöllun danska ríkisútvarpsins , DR . Víða á Bretlandi hafa konur</t>
  </si>
  <si>
    <t>100 ár eru síðan fyrstu konurnar fengu kosningarétt þar í landi . Grænn , hvítur og fjólublár hafa verið áberandi</t>
  </si>
  <si>
    <t>í verkfalli fram að lagasetningu ríkisins um síðustu helgi segðu starfi sínu lausu í gær . Í gær var því</t>
  </si>
  <si>
    <t>100 ár eru síðan konur fengu hér kosningarétt og vildu einhverjir vekja athygli á launamun kynjanna og nýta daginn til</t>
  </si>
  <si>
    <t>hringinn þá hátíðarhöld á eftirfarandi stöðum : Innipúkinn verður haldinn í miðbæ Reykjavíkur í Iðnó . Í Grindavík er því</t>
  </si>
  <si>
    <t>100 ár séu liðin síðan vegur var lagður til bæjarins og þar verður gönguhátíð . Unglingalandsmót UMFÍ er haldið á</t>
  </si>
  <si>
    <t>út ljóðabók á meðan hún lifði , og það var ekki fyrr en á síðasta ári , árinu þegar við</t>
  </si>
  <si>
    <t>100 ár væru liðin frá því að íslenskar konur fengu kosningarétt , að ljóðasöfn þeirra komu út á prenti .</t>
  </si>
  <si>
    <t>að auðga úran . Fyrirhugað er að skeytinu verði skotið á loft á milli 12. og 16. apríl til að</t>
  </si>
  <si>
    <t>100 ár verða liðin frá fæðingardegi leiðtogans Kim Il-Sung , fyrsta leiðtoga Norður-Kóreu og afa Kim Jong-Un sem er núverandi</t>
  </si>
  <si>
    <t>. Keira Knightly fer með hlutverk tískumömmunnar Coco Chanel í nýrri stuttmynd sem Lagerfeld leikstýrir . Tilefni myndarinnar er að</t>
  </si>
  <si>
    <t>100 ár verða senn liðin frá því fyrsta verslun Chanel var opnuð í strandbænum Deauville í Frakklandi . Fyrir myndina</t>
  </si>
  <si>
    <t>mafíósa sem lágu undir grun í tengslum við fyrrgreindar aðgerðir . Í máli þeirra kom fram að annar þeirra hefði</t>
  </si>
  <si>
    <t>100 ár voru liðin frá dauða bandaríska lögreglumannsins Giuseppe Petrosino sem komið hafði til eyjunnar árið 1909 til að rannsaka</t>
  </si>
  <si>
    <t>í sögu fylkisins . 88 fórust og 18.804 byggingar eyðilögðust . - 11. nóvember - Í mörgum löndum var því</t>
  </si>
  <si>
    <t>100 ár voru liðin frá lokum Fyrri heimsstyrjaldar . - 17. nóvember - Mótmæli svokallaðra gulvestunga ( franska : "</t>
  </si>
  <si>
    <t>og komandi kynslóðir eiga það skilið að við gerum framtíðardrauma formæðra okkar að veruleika . Þann 19. júní var því</t>
  </si>
  <si>
    <t>100 ár voru liðin frá því að íslenskar konur fengu kosningarétt til Alþingis . Mikið var um dýrðir um land</t>
  </si>
  <si>
    <t>upplýsingar um bátana á myndinni . Yfir 400 manns lögðu leið sína í Félagsheimilið á Patreksfirði í gær til að</t>
  </si>
  <si>
    <t>100 ár voru liðin frá því að Pólland fékk sjálfstæði . Það var Pólenía , samfélag Pólverja á sunnanverðum Vestfjörðum</t>
  </si>
  <si>
    <t>Þeim varð þó ekki að þeirri ósk sinni að sækja stig í þá baráttu á Hlíðarenda . Valur var að</t>
  </si>
  <si>
    <t>100. titillinn í sögu félagsins var kominn í hús og í enn eitt skiptið í sumar þótti sjálfsagt að láta</t>
  </si>
  <si>
    <t>fjárlögum í ár eru ,, litlar " 324 milljónir fyrir kristnihátíð á Þingvöllum nú í sumar . Þar á að</t>
  </si>
  <si>
    <t>1000 ár eru liðin frá kristnitökunni á Íslandi . Mér mundi ekki bregða mikið þótt heildarkostnaður liðinna ára við undirbúning</t>
  </si>
  <si>
    <t>Barentshafi . // 8 FJÖLSKYLDUHÁTÍÐ Leifs Eiríkssonar verður haldin að Eiríksstöðum í Haukadal 11. - 13. ágúst , til að</t>
  </si>
  <si>
    <t>1000 ár eru liðin frá Vínlandssiglingu hans . Dagskráin hefst kl. 16 í dag , föstudag , og lýkur á</t>
  </si>
  <si>
    <t>eftir að landnám hófst á Íslandi eða um 930 . Haldin var mikil hátíð á Þingvöllum sumarið 1930 til að</t>
  </si>
  <si>
    <t>1000 ár voru liðin frá stofnun Alþingis . Nafn sitt fékk Alþingi af því að það var allra manna þing</t>
  </si>
  <si>
    <t>. Eftir Elvu Björk Sverrisdóttur elva@mbl.is OPIÐ hús verður í Landakotsskóla á morgun , laugardag , en þá verður því</t>
  </si>
  <si>
    <t>110 ár eru liðin frá stofnun skólans . Nóg var um að vera í Landakotsskóla þegar blaðamaður heimsótti hann í</t>
  </si>
  <si>
    <t>tengiliður gamalla nemenda við skólannn , gæti verið stuðningsaðili við Flensborgarskólann og í dag , 1. október , þegar skólinn</t>
  </si>
  <si>
    <t>120 ár eru liðin síðan skólinn var settur í fyrsta sinn , verður stofnfundur að Hollvinasamtökum Flensborgarskólans haldinn , segir</t>
  </si>
  <si>
    <t>sýninga ? Þórgnýr Dýrfjörð : Við skulum vona að það komi ekki til þess . Íbúar New York-borgar í Bandaríkjunum</t>
  </si>
  <si>
    <t>125 ár eru í dag liðin frá því að Frelsisstyttan var afhjúpuð í höfn borgarinnar . Biskup Íslands segir að</t>
  </si>
  <si>
    <t>með þeim á dansgólfinu , en danshátíðin er orðin ómissandi viðburður í bæjarlífinu . Íbúar New York borgar í Bandaríkjunum</t>
  </si>
  <si>
    <t>125 ár eru í dag liðin frá því Frelsisstyttan var afhjúpuð í höfn borgarinnar . Styttan var gjöf frá frönsku</t>
  </si>
  <si>
    <t>er á lofti um þessar mundir . Um 30 þúsund manns söfnuðust saman á íþróttaleikvangi í borginni Gaza til að</t>
  </si>
  <si>
    <t>13 ár eru liðin frá stofnun skæruliðasamtakanna Hamas . Salah Shehadeh , leiðtogi innan hreyfingarinnar , flutti ræðu og hét</t>
  </si>
  <si>
    <t>" , eins og segir í fréttatilkynningu . Um 2.000 Rússar söfnuðust saman á Rauða torginu í Moskvu til að</t>
  </si>
  <si>
    <t>137 ár eru liðin frá fæðingu Leníns , föður rússnesku byltingarinnar . AP hefur eftir rússnesku fréttastofunni Ria-Novosti að eldra</t>
  </si>
  <si>
    <t>eru í dag ein ríkasta þjóð í heimi . Um helgina sóttum við landsþing norsku samtakanna Nei til EU sem</t>
  </si>
  <si>
    <t>15 ár eru liðin frá því aðild Noregs að sambandinu var síðast hafnað . Nei til EU er gríðarlega öflug</t>
  </si>
  <si>
    <t>kr . HALLDÓR Blöndal ávarpaði Seimas , þjóðþing Litháens , á föstudaginn var , 11. mars , þegar því var</t>
  </si>
  <si>
    <t>15 ár voru liðin frá því að sjálfstæðisyfirlýsingin var samþykkt . Við forsetaborðið sitja Landsbergis , Paulauskas , forseti Seimas</t>
  </si>
  <si>
    <t>[...] Geir Svansson Eftir Örn Þórarinsson Siglufjörður | Gestkvæmt var á heilbrigðisstofnuninni á Siglufirði síðastliðinn laugardag en þá var því</t>
  </si>
  <si>
    <t>15. desember voru 40 ár liðin síðan núverandi húsnæði var formlega tekið í notkun . Jafnframt var því fagnað að</t>
  </si>
  <si>
    <t>og veðurspá áður en lagt er í hann Listasafn í Vín í Austurríki hefur valið óvanalega leið til þess að</t>
  </si>
  <si>
    <t>150 ár eru liðin frá fæðingu listamannsins Gustav Klimt með því að leita að " versta " verki Klimts .</t>
  </si>
  <si>
    <t>í þeim . iben@mbl.is Þýski atvinnubílaframleiðandinn MAN fagnar á þessu ári 250 ára afmæli sínu og um leið er því</t>
  </si>
  <si>
    <t>150 ár eru liðin frá fæðingu Rudolfs Diesels , höfundar dísilvélarinnar . Forráðamenn MAN kynntu á dögunum þær áherslur sem</t>
  </si>
  <si>
    <t>. Tók hann síðast lestina árið 1986 svo vitað sé , þá með Díönu prinsessu . Þessa dagana er því</t>
  </si>
  <si>
    <t>150 ár eru liðin frá því neðanjarðarlestarkerfi borgarinnar , eða " túbunni " svokölluðu ( e. tube ) , var</t>
  </si>
  <si>
    <t>að hneykslast yfir framferði veðurguðanna . Willy sigldi hingað til lands ásamt hátt á annan tug breskra skútna til að</t>
  </si>
  <si>
    <t>150 ár eru liðin síðan breski lávarðurinn Dufferin sigldi til Íslands . Dufferin lávarður skrifaði ferðasögu sína sem gefin hefur</t>
  </si>
  <si>
    <t>annan tug breskra skútna frá siglingaklúbbnum The Royal Cruising Club , en þær eru komnar hingað til lands til að</t>
  </si>
  <si>
    <t>150 ár eru síðan breski lávarðurinn Dufferin sigldi til Íslands og annarra landa á ferð sinni um Norður-Atlantshaf árið 1856</t>
  </si>
  <si>
    <t>mér verkinu til ritnefndar í ársbyrjun 2016 . Stefnan er síðan að gefa það út í mars 2017 þegar Borgarnes</t>
  </si>
  <si>
    <t>150 ár verða liðin síðan staðurinn fékk verslunarréttindi . Það er einmitt tilefni þess að ráðist er í þetta verkefni</t>
  </si>
  <si>
    <t>, sérstaklega á þessum tíma eftir kosningarnar þegar menn voru í hátíðarskapi að fara að opna nýinnréttað Lögþingshús og að</t>
  </si>
  <si>
    <t>150 ár voru liðin frá endurreisn þingsins . Það er ljóst að það hefði drepið stemninguna ef ég hefði þurft</t>
  </si>
  <si>
    <t>fleiri tignarmanna . Karzai slapp ómeiddur en öryggislögregla forðaði honum af svæðinu er skothríðin hófst . Tilefni hátíðarhaldanna var að</t>
  </si>
  <si>
    <t>16 ár eru liðin frá því Sovétríkin misstu yfirráðin í Afganistan . Talibanar hafa lýst yfir ábyrgð á árásinni .</t>
  </si>
  <si>
    <t>. Þá átti ráðherra fund með Urmas Paet utanríkisráðherra Eistlands en í dag er þjóðhátíðardagur Eistlands þar sem því er</t>
  </si>
  <si>
    <t>18 ár séu frá því að ríkið öðlaðist sjálfstæði . Össur færði hinum eistneska starfsbróður sínum og Eistum sérstakar hamingjuóskir</t>
  </si>
  <si>
    <t>flutningi Klassart og Sóla sem tók þátt í röddum . Í dag er kvennréttindadagurinn , hátíðisdagur þar sem því er</t>
  </si>
  <si>
    <t>19. júní árið 1915 fengu konur á Íslandi , 40 ára og eldri , kosningarétt og kjörgengi til alþingis .</t>
  </si>
  <si>
    <t>í stjórn . Í júní 1915 komu fulltrúar tólf kvenfélaga í Reykjavík saman á fundi og ræddu hvernig ætti að</t>
  </si>
  <si>
    <t>19. júní hefði Alþingi samþykkt að þær fengju stjórnmálaleg réttindi til jafns við karla . Sú hugmynd var samþykkt að</t>
  </si>
  <si>
    <t>, sem naut gríðarlegra vinsælda hjá ungum sem öldnum . Íslenskir söngfuglar á aldrinum 12 - 15 ára ættu að</t>
  </si>
  <si>
    <t>19. september næstkomandi fer af stað tíu vikna námskeið hjá Söngskóla Sigurðar Demetz þar sem teiknimyndalögin úr Disney-kvikmyndunum verða kennd</t>
  </si>
  <si>
    <t>sló manninn m.a. í höfuðið með járnstöng með þeim afleiðingum að hann fékk alvarlega höfuðáverka . Í ár er því</t>
  </si>
  <si>
    <t>190 ár eru liðin frá stofnun Hins íslenzka bókmenntafélags , og í tilefni af því var boðað til blaðamannafundar í</t>
  </si>
  <si>
    <t>ákvörðun um framhaldið og næsta sumar . Aðspurð um tímabilið hjá Val segir hún það hafa valdið ákveðnum vonbrigðum en</t>
  </si>
  <si>
    <t>2. flokkur félagsins hafi unnið sinn þriðja Íslandsmeistaratitil og hlakkar til að taka þátt í Evrópukeppninni . „ Sumarið var</t>
  </si>
  <si>
    <t>hagstæð en allar eignir sjóðsins eru utan Noregs . Viðskiptavefur Jótlandspóstsins segir að nú séu 18 ár síðan Norðmenn gátu</t>
  </si>
  <si>
    <t>2.000 milljarðar norskra króna væru komnir í sjóðinn og nú hefur hann þrefaldast . Samkvæmt spá frá því fyrr á</t>
  </si>
  <si>
    <t>ljósleiðaravæðing og bættar vegasamgöngur í sveitarfélaginu , sérstaklega á Vatnsnesi , “ upplýsir hún . Undir lok vikunnar verður því</t>
  </si>
  <si>
    <t>20 ár eru frá því sjö hreppar gengu í eina sæng . Sá áttundi bættist við ári síðar , að</t>
  </si>
  <si>
    <t>þjóðanna sem er ætlað að auðvelda þingmönnum að kynna sér þennan mikilvæga mannréttindasamning . Þann 20. nóvember nk. er því</t>
  </si>
  <si>
    <t>20 ár eru liðin frá því að Barnasáttmálinn var samþykktur af allsherjarþingi Sameinuðu þjóðanna . Þann sama dag , og</t>
  </si>
  <si>
    <t>Benediktsson , einn af liðsmönnum Sykurmolanna , og lofar að betur takist til núna , þegar Sykurmolarnir hittast til að</t>
  </si>
  <si>
    <t>20 ár eru liðin frá því smáskífan með smellinum " Ammæli " kom út . " Okkur datt fyrst í</t>
  </si>
  <si>
    <t>Anna Sigríður Helgadóttir . Refreshments after the Service . Kirkjudagur Langholtssafnaðar Á árlegum kirkjudegi í Langholtssöfnuði 26. september verður því</t>
  </si>
  <si>
    <t>20 ár eru liðin síðan að kirkjuhúsið var vígt . Prófastur , séra Jón Dalbú Hróbjartsson , predikar við hátíðamessu</t>
  </si>
  <si>
    <t>úr Grófinni , milli Tryggvagötu 15 og 17 og er þátttaka ókeypis . Aðalsmaður vikunnar er útvarpsmaður og söngvari sem</t>
  </si>
  <si>
    <t>20 ár eru liðin síðan hann var útnefndur Látúnsbarkinn á sviði með Stuðmönnum í Tívolí í Hveragerði Lýstu eigin útliti</t>
  </si>
  <si>
    <t>hljóp svo hratt að það var engin leið að stoppa hann . " Nelson Mandela , fyrrum forseti Suður-Afríku ,</t>
  </si>
  <si>
    <t>20 ár eru liðin síðan honum var sleppt úr fangelsi . Mandela boðaði til hátíðarkvöldverðar í kvöld og meðal boðsgesta</t>
  </si>
  <si>
    <t>milljónir króna . Fjallað var um starfsemi AtlanticLeather í Viðskiptablaðinu í sumar . Á ársfundi atvinnulífsins í ár var því</t>
  </si>
  <si>
    <t>20 ár eru liðin síðan SA voru stofnuð sem og litið yfir farinn veg . Ársfundur atvinnulífsins fór fram í</t>
  </si>
  <si>
    <t>Kong í fimmtíu ár ekki lengur skipta máli á 20 ára afmæli afhendingar . Á sama tíma og kínversk stjórnvöld</t>
  </si>
  <si>
    <t>20 ár eru síðan Bretar afhentu stjórnvöldum í kínverska kommúnistaríkinu á meginlandi kína yfirráð yfir Hong Kong , hefur talsmaður</t>
  </si>
  <si>
    <t>velli í úrslitaleiknum . Nú fer Deschamps á sitt annað heimsmeistaramót sem þjálfari franska liðsins og vonast til þess að</t>
  </si>
  <si>
    <t>20 ár eru síðan hann varð heimsmeistari sem fyrirliði liðsins með því að fara með heimsmeistarabikarinn heim frá Rússlandi .</t>
  </si>
  <si>
    <t>valin Over Light Earth eftir Daníel Bjarnason . Íslensku tónlistarverðlaunin 2013 fóru fram í Hörpu en þar var því jafnframt</t>
  </si>
  <si>
    <t>20 ár eru síðan verðlaunin voru veitt í fyrsta sinn . Fyrri hluti verðlaunaafhendingar fór fram í hádeginu í Norðurljósum</t>
  </si>
  <si>
    <t>fólk í þættinum . Fyrra metið áttu Pavlo Kuzheyev og Tetiana Danylenko sem voru með 52 klukkustunda sjónvarpsútsendingu til að</t>
  </si>
  <si>
    <t>20 ár væru liðin frá því Úkraína varð sjálfstæð árið 2011 . Helga María Vilhjálmsdóttir frá Reykjavík og Einar Kristinn</t>
  </si>
  <si>
    <t>50 frá Reykjavík til Akureyrar . Myndin hér fyrir neðan var tekin á Akureyri af því tilefni . Til að</t>
  </si>
  <si>
    <t>20 ár voru liðin frá þessu fyrsta kvenkyns flugi bauð Sigríður Einarsdóttir flugstjóri áhöfninni heim . Auk þess bauð hún</t>
  </si>
  <si>
    <t>meistari . Ég spái 3 : 2 fyrir Stjörnunni . " Baksvið Sigtryggur Sigtryggsson sisi@mbl.is Í júlí síðastliðnum var því</t>
  </si>
  <si>
    <t>20 ár voru liðin frá því að Hvalfjarðargöngin voru opnuð . Göngin hafa reynst gríðarleg samgöngubót og er nú svo</t>
  </si>
  <si>
    <t>forseta í Duus-húsi 1990 . Á sviðinu sjást Björk og Einar Örn Benediktsson . 3 Sykurmolarnir komu saman til að</t>
  </si>
  <si>
    <t>20 ár voru liðin frá því að smáskífa með smellinum Ammæli kom út . 4 Sykurmolarnir á sviði tónleikastaðarins Limelight</t>
  </si>
  <si>
    <t>líklega taki um tvær vikur að flokka og dreifa póstinum . Það fýkur yfir hæðir sumarið 2018 , þegar Bretar</t>
  </si>
  <si>
    <t>200 ár eru frá því að breski rithöfundurinn Emily Brontë fæddist . Brontë var 29 gömul þegar hún gaf út</t>
  </si>
  <si>
    <t>Nýju lögin eru þó ekki án undantekningar . Reykingar verða leyfðar á bjórhátíðinni Oktoberfest í haust . Þá verður því</t>
  </si>
  <si>
    <t>200 ár eru frá því að hún var fyrst haldin . Að ári nær reykingabannið einnig til hátíðarinnar . Jón</t>
  </si>
  <si>
    <t>spara aurana á kostnað heilbrigðar skynsemi . Jóhanna Sigurðardóttir hélt ræðu á Hrafnseyri í sumar , þar sem því var</t>
  </si>
  <si>
    <t>200 ár væru liðin frá fæðingu Jóns Sigurðssonar . Þar kom meðal annars fram í hátíðarræðu hennar að það ætti</t>
  </si>
  <si>
    <t>. Páfagarður hefur harðlega mótmælt því að hátíðarhöldin skuli vera á dagskrá í borginni á þessu ári , þegar kirkjan</t>
  </si>
  <si>
    <t>2000 ár eru liðin frá fæðingu frelsarans . Amato andvígur hátíðarhöldunum Miklar deilur hafa staðið á Ítalíu vegna World Gay</t>
  </si>
  <si>
    <t>May , forsætisráðherra Bretlands , hvetja alla til að halda áfram baráttunni gegn notkun efnavopna . Í dag er því</t>
  </si>
  <si>
    <t>21 ár er liðið frá því að alþjóðlegt samkomulag þess efnis tók gildi . Macron sagði af því tilefni að</t>
  </si>
  <si>
    <t>. Sahwa-liðar eru súnní-múslimar sem börðust áður gegn Bandaríkjamönnum en hófu árið 2006 baráttu gegn liðsmönnum Al-Qaeda . Stjórn Siðmenntar</t>
  </si>
  <si>
    <t>213 manns hafa skráð sig í Siðmennt hjá Þjóðskrá Íslands . Aðeins eru um tveir mánuðir liðnir frá því að</t>
  </si>
  <si>
    <t>í ítölsku deildinni í kvöld þar sem topplið Inter Milan fær Parma í heimsókn . Paolo Maldini leikmaður AC Milan</t>
  </si>
  <si>
    <t>23 ár eru liðin í dag frá því hann lék sinn fyrsta leik fyrir félagið og gerir það í leik</t>
  </si>
  <si>
    <t>að semja um fríverslun - afhverju ekki að lýsa einhliða yfir fríverslun gagnvart heiminum . Á þessu ári getum við</t>
  </si>
  <si>
    <t>230 ár eru liðin síðan einokunarverslunin var aflögð af Danakonungi . Á móti kemur að við getum um leið tregað</t>
  </si>
  <si>
    <t>Kex Hosteli næstu daga því í dag hefst árleg bjórhátíð staðarins og stendur hún til 2. mars . Verður því</t>
  </si>
  <si>
    <t>24 ár eru liðin frá því sala á bjór var leyfð hér á landi . Helgi Vífill Júlíusson helgivifill@mbl.is Pétur</t>
  </si>
  <si>
    <t>annars um möguleg jarðvarmaverkefni í Póllandi . Gunnar tekur í kvöld þátt í hátíðahöldum í Póllandi þar sem því verður</t>
  </si>
  <si>
    <t>25 ár eru frá fyrstu lýðræðislegu kosningunum í landinu eftir fall kommúnistastjórnarinnar en þær fóru fram 4. júní 1989 .</t>
  </si>
  <si>
    <t>, nú lengi undir dugmikilli formennsku Ásu Guðjónsdóttur , við þróun Hallgrímskirkju og safnaðarins . Um þessar mundir er því</t>
  </si>
  <si>
    <t>25 ár eru frá vígslu fullgerðrar Hallgrímskirkju , smiðshögginu . Af því tilefni afhenti dóttursonur dr. Jakobs Jónssonar , Jakob</t>
  </si>
  <si>
    <t>sótti í morgun fund leiðtogaráðs Evrópusambandsins ásamt forsætisráðherrum Noregs og Liechtenstein . Um var að ræða táknrænan fund til að</t>
  </si>
  <si>
    <t>25 ár eru frá því að EES samningurinn tók gildi . Í ræðu sinni sagði Katrín samninginn vera hornstein í</t>
  </si>
  <si>
    <t>stöðina . Þetta kom fram í ræðu sem Þórólfur Árnason , stjórnarformaður Isavia , flutti um helgina þegar því var</t>
  </si>
  <si>
    <t>25 ár eru frá því Flugstöð Leifs Eiríkssonar á Keflavíkurflugvelli var vígð . Meðal gesta voru ýmsir fyrrverandi og núverandi</t>
  </si>
  <si>
    <t>2015 , aftur til valda . Hlutabréf Páll Harðarson , forstjóri Kauphallar Íslands , sagði í ávarpi sínu þegar Marel</t>
  </si>
  <si>
    <t>25 ár eru liðin frá skráningu hlutabréfa félagsins í Kauphöllina , að ef gengið væri út frá því að aðili</t>
  </si>
  <si>
    <t>birta stórhátíðargreinar . Kristján Jónsson Rokk Courtney Love útilokar ekki að Hole komi saman á ný á árinu til að</t>
  </si>
  <si>
    <t>25 ár eru liðin frá útgáfu plötunnar Live Through This . " Það er ekkert að því að halda upp</t>
  </si>
  <si>
    <t>einhver hefði klagað Ragnheiði til umsjónarmanna Facebook með þeim afleiðngum að lokað var fyrir aðgang hennar . Sir Richard Branson</t>
  </si>
  <si>
    <t>á fundi leiðtoga aðildarríkja Evrópusambandsins . Þar eru einnig forsætisráðherrar EES-ríkjanna Noregs og Liechtenstein , en í dag er því</t>
  </si>
  <si>
    <t>25 ár séu liðin frá því að EES-samningurinn tók gildi . Fjárfestar hafa hægt á markaðssetningu nýrra íbúða í miðborg</t>
  </si>
  <si>
    <t>koma á og halda lifandi nemendaskiptum og öðru samstarfi milli Háskóla Íslands og Minnesotaháskóla en á síðasta ári var því</t>
  </si>
  <si>
    <t>25 ár voru liðin frá upphafi þess . Carol vann að uppbyggingu námsráðgjafar hér á landi auk ýmissa annarra framfaraverkefna</t>
  </si>
  <si>
    <t>verið óþreytandi að boða frið um allan heim allt frá því hann tók við embætti en á árinu var því</t>
  </si>
  <si>
    <t>25 ár voru liðin frá því hann tók við páfadómi og hafa einungis þrír menn setið lengur á páfastóli .</t>
  </si>
  <si>
    <t>á hverju ári . Verið er að undirbúa mikla hátíð sem verður í borginni á næsta ári þegar því verður</t>
  </si>
  <si>
    <t>250 ár eru síðan Mozart fæddist . Edwin van der Sar , markvörður Manchester United , hefur áhyggjur af því</t>
  </si>
  <si>
    <t>búast við því að mikið verði um dýrðir í músíkheimum 27. janúar á næsta ári , en þá verður því</t>
  </si>
  <si>
    <t>250 ár verða liðin frá fæðingu Mozarts . Kammermúsíkklúbburinn hefur vetrarstarf sitt í kvöld kl. 20 með tónleikum í Bústaðakirkju</t>
  </si>
  <si>
    <t>að rekja til Dresden en liðsmenn samtakanna hafa barist hatramlega gegn fjölgum flóttamanna í Þýskalandi . Á mánudag verður því</t>
  </si>
  <si>
    <t>26 ár eru liðin frá sameiningu Þýskalands og munu bæði kanslari Þýskalands , Angela Merkel , og forseti Þýskalands ,</t>
  </si>
  <si>
    <t>bjórhátíð sem hefst á Kex Hostel á fimmtudaginn . Mikið verður um dýrðir á hátíðinni , þar sem því verður</t>
  </si>
  <si>
    <t>26 ár eru liðin síðan bjórinn var leyfður á Íslandi . Bruggarar frá tveimur brugghúsum í Portland í Bandaríkjunum koma</t>
  </si>
  <si>
    <t>farið úr böndunum og liggi nú nálægt 2.000 prósentum . Í febrúar mældist 1.700 prósenta verðbólga í Zimbabve , sem</t>
  </si>
  <si>
    <t>27 ár eru liðin í ár síðan landið fékk sjálfstæði . Upphaflega átti að birta upplýsingarnar í síðustu viku .</t>
  </si>
  <si>
    <t>var í Höfn fagnaði í ályktun um samgöngumál útboði á öðrum kafla tvöföldunar Reykjanesbrautarinnar og vegabótum á Hellisheiði . Fundurinn</t>
  </si>
  <si>
    <t>3,1 milljarði hafi verið veitt til samgöngumála í Suðurkjördæmi með ágóða af sölu Símans . Það skapi svigrúm til aukinna</t>
  </si>
  <si>
    <t>auk þess sem uppboð verður haldið á munum sem gefnir hafa verið til styrktar verkefninu . Um leið er því</t>
  </si>
  <si>
    <t>30 ár eru frá stofnun leikskólans . Selfoss vann ævintýralegan sigur í framlengdum leik gegn ÍBV í 32 - liða</t>
  </si>
  <si>
    <t>vaxtarlínur MIKILL fjöldi Vestmannaeyinga , bæði heimamenn og brottfluttir , var saman kominn á Stakkagerðistúni í miðbæ Vestmannaeyja til að</t>
  </si>
  <si>
    <t>30 ár eru liðin frá goslokum . Mjög góð stemmning var í bænum . Að sögn lögreglunnar í Vestmannaeyjum voru</t>
  </si>
  <si>
    <t>, " sagði Smith . Monróvíu . AP . Göngumessa á 30 ára goslokahátíð GÖNGUMESSA verður í Vestmannaeyjum til að</t>
  </si>
  <si>
    <t>30 ár eru liðin frá goslokum á Heimaey . Verður hún með svipuðu sniði og undanfarin ár . Hugmyndin er</t>
  </si>
  <si>
    <t>á þingið . Þetta er í fyrsta skipti sem barnaþing er haldið . Það er hluti af atburðum til að</t>
  </si>
  <si>
    <t>30 ár eru liðin frá því að barnasáttmáli Sameinuðu þjóðanna um réttindi barna var samþykktur . Lög um umboðsmann barna</t>
  </si>
  <si>
    <t>og segir Wasser hana í góðum höndum . ´ Breska pönkhljómsveitin Sex Pistols mun koma saman á ný til að</t>
  </si>
  <si>
    <t>30 ár eru liðin frá því að plata þeirra Never Mind the Bollocks kom út . Eftirlifandi meðlimir hljómsveitarinnar ,</t>
  </si>
  <si>
    <t>eins og vélmennið R 2 - D 2 úr Stjörnustríðsmyndunum . Ástæðan fyrir þessu er sú að verið er að</t>
  </si>
  <si>
    <t>30 ár eru liðin frá því fyrsta myndin um ævintýri Loga Geimgengils og félaga var frumsýnd . Um 400 póstkassar</t>
  </si>
  <si>
    <t>í fyrsta sinn söluaukning í Evrópu síðan 1998 og hagnaður varð í fyrsta sinn en á þessu ári er því</t>
  </si>
  <si>
    <t>30 ár eru liðin síðan starfsemi Mitsubishi hófst í Evrópu . Fyrir tveimur árum var kynnt ný áætlun um að</t>
  </si>
  <si>
    <t>beðist velvirðingar á mistökunum . ÞAÐ var létt yfir prestunum fimm sem hittust í Dómkirkjunni í síðustu viku til að</t>
  </si>
  <si>
    <t>30 ár eru liðin síðan þeir voru vígðir til prests , en þeir voru vígðir 3. október 1976 . Með</t>
  </si>
  <si>
    <t>Það hafi verið augljóst að gervihnettinum hafi átt að vera skotið út í geim á sama tíma og því sé</t>
  </si>
  <si>
    <t>30 ár séu liðin frá írönsku byltingunni . Fars-fréttastofan segir að gervihnettinum hafi verið skotið með Safir - 2 eldflaug</t>
  </si>
  <si>
    <t>Það var samstilltur hópur veiðifélaga sem kom saman í veiðihúsinu í Nesi í Aðaldal í ágúst síðastliðnum . Nú skyldi</t>
  </si>
  <si>
    <t>30 ár voru liðin frá því að veiðihollið kom þar fyrst . Fyrir utan öflugri veiðigræjur og stærri bíla hafði</t>
  </si>
  <si>
    <t>ásælni Rússa í Krímskagann er að 1954 gaf þáverandi leiðtogi Sovétríkjanna sálugu , Nikita Khrusjtjov , Úkraínu Krímskagann til að</t>
  </si>
  <si>
    <t>300 ár voru liðin síðan Úkraína varð hluti af rússneska heimsveldinu . „ Á þeim tíma hafði þetta nákvæmlega enga</t>
  </si>
  <si>
    <t>meðal annars yrði starfsmönnum fækkað um 700 . Hundruð þúsunda tóku þátt í fjöldafundum í Íran í dag til að</t>
  </si>
  <si>
    <t>31 ár er liðið frá klerkabyltingunni í landinu . Stjórnarandstæðingar segja að skotvopnum og táragasi hafi verið beitt til að</t>
  </si>
  <si>
    <t>Oddsson , utanríkisráðherra , m.a. að um væri að ræða einn mesta atburð í heimssögunni á síðari tímum . Jónína</t>
  </si>
  <si>
    <t>31% nýkjörinna þingmanna á þjóðþing Íraks væru konur og hvatti til þess að íslensk stjórnvöld styddu sérstaklega stjórnmálaþátttöku kvenna í</t>
  </si>
  <si>
    <t>lýsti sig vanhæfan til að taka til meðferðar svokallað Baugsmál . Hann hafði skömmu áður í fréttum sjónvarpsins ásamt forsætisráðherra</t>
  </si>
  <si>
    <t>32 liðir í málinu væru komnir í sínar hendur . Samkvæmt fyrrnefndri nýrri yfirlýsingu virtist Adam ekki hafa verið lengi</t>
  </si>
  <si>
    <t>í Toronto meðan á hátíðinni stendur . Brussel . AP . | Aðdáendur gaulversku hetjanna Ástríks og Steinríks geta nú</t>
  </si>
  <si>
    <t>33. myndasögubókin um félagana kemur í verslanir 14. október næstkomandi . Þetta tilkynnti Albert Uderzo , annar höfunda persónanna .</t>
  </si>
  <si>
    <t>árið 1980 ? " Þessarar spurningar spurði Kristín Helga Gunnarsdóttir áhorfendur á Austurvelli í dag sem mættir voru til að</t>
  </si>
  <si>
    <t>35 ár eru frá því að Vigdís Finnbogadóttir var kjörin forseti Íslands . Sjá frétt mbl.is : Vigdísi fagnað í</t>
  </si>
  <si>
    <t>milli einhverra aðila um það hver eigi að bera kostnaðinn . Goslokahátíðin í Vestmannaeyjum hún hófst á fimmtudag . Eyjamenn</t>
  </si>
  <si>
    <t>35 ár eru liðin frá því að eldgosinu í Heimaey lauk . Hátíðahöldin fóru að mestu leyti vel fram í</t>
  </si>
  <si>
    <t>ekkert . " svona hljóðuðu upphafsorð ávarps Vigdísar Finnbogadóttur á hátíðarhöldum í miðborg Reykjavíkur í kvöld þar sem því var</t>
  </si>
  <si>
    <t>35 ár eru liðin frá því að hún var kjörin forseti Íslands . Sjá frétt mbl.is : Vigdísi fagnað í</t>
  </si>
  <si>
    <t>góðan árangur í forkeppni Eurovision . Íslenski hópurinn var í Euroklúbbnum í gærkvöldi þar sem Svíar héldu veislu til að</t>
  </si>
  <si>
    <t>35 ár eru liðin síðan Abba vann keppnina með laginu Waterloo . Jóhanna Guðrún var beðin um að taka eitt</t>
  </si>
  <si>
    <t>leiki gærkvöldsins er í Morgunblaðinu í dag . Hátíðarhöld vegna goslokahátíðar í Vestmannaeyjum fór vel fram síðastliðna nótt en eyjamenn</t>
  </si>
  <si>
    <t>frá Alþjóðagjaldeyrissjóðnum til að standa við skuldbindingar sínar . Ella stefnir í greiðslufall gríska ríkisins . Á sunnudag verður því</t>
  </si>
  <si>
    <t>35 ár eru síðan Vigdís Finnbogadóttir var kjörin forseti Íslands . Það var 29. júní 1980 . Að þessu tilefni</t>
  </si>
  <si>
    <t>þeirra sem skæruliða í ræðu . Daginn eftir streymdu þúsundir Jemena út á götur til að sýna Saleh stuðnings og</t>
  </si>
  <si>
    <t>35 ár voru liðin frá því að hann stofnaði stjórnmálaflokk sinn . Mikil spenna ríkti þennan dag og fyrr en</t>
  </si>
  <si>
    <t>þóknun vegna útborgunar . Eins voru tveir sem ekki höfðu ekki svarað Neytendasamtökunum , “ segir á ns.is en samtökin</t>
  </si>
  <si>
    <t>38 af 29 vörsluaðilum taki ekki þóknun vegna útborgunar sem neytendum stendur til boða að taka út . „ Ég</t>
  </si>
  <si>
    <t>í gær sögðust tæplega 62 prósent þeirra sem tóku afstöðu vera óánægð með borgarstjórann . Jón kýs hins vegar að</t>
  </si>
  <si>
    <t>fangageymslu . Engan sakaði í átökunum sem urðu í miðbænum . Goslokahátíð er nú haldin hátíðleg í Eyjum en Eyjamenn</t>
  </si>
  <si>
    <t>39 ár eru liðin frá goslokum . Íslenskur karlmaður lést og tveir erlendir ferðamenn eru alvarlega slasaðir eftir að fólksbíll</t>
  </si>
  <si>
    <t>jarðhitinn mun haldast lengst á afmörku svæði í háegg Eldfells . Fjöldi manns er nú gestkomandi í Vestmannaeyjum til að</t>
  </si>
  <si>
    <t>39 ár eru liðin frá lokum Heimaeyjargossins . Þeirra á meðal er Víðir Reynisson , deildarstjóri Almannavarna ríkislögreglustjóra . Fréttastofa</t>
  </si>
  <si>
    <t>áfall fyrir Ísraela sem hafa haldið því fram að landnemabyggðin hafi ekki brotið gegn alþjóðalögum . Í júní munu Ísraelar</t>
  </si>
  <si>
    <t>40 ár eru frá stríðinu . Breska blaðiði Independent hefur undir höndum afrit af leyniskjali sem Meron ritaði stjórnvöldum og</t>
  </si>
  <si>
    <t>þess að senda mannað geimfar til Mars . Áhöfnin kom saman á Loft- og geimferðasafninu um helgina til þess að</t>
  </si>
  <si>
    <t>40 ár eru liðin frá afreki þeirra . Neil Armstrong sem fór fyrir leiðangrinum á sínum tíma sagði við það</t>
  </si>
  <si>
    <t>ljúka fyrsta áfanga Eldheima fyrir goslokahátíðina á næsta ári , en hún verður í byrjun júlí . Þá verður því</t>
  </si>
  <si>
    <t>40 ár eru liðin frá eldgosinu í Eyjum . Húsið sjálft og sýningin verða ekki síðan ekki fullkláruð fyrr en</t>
  </si>
  <si>
    <t>í viðtali við Sunnudagsblað Morgunblaðsins . Leiðtogar kommúnistaflokks Víetnams komu saman í Hanoi höfuðborg landsins í dag til þess að</t>
  </si>
  <si>
    <t>40 ár eru liðin frá því að samningar voru undirritaðir sem mörkuðu lok beinna hernaðarlegra afskipta Bandaríkjamanna af landinu í</t>
  </si>
  <si>
    <t>það sem af er degi hafa fallið niður vegna veðurs . Þar stendur nú yfir Goslokahátíð þar sem því er</t>
  </si>
  <si>
    <t>40 ár eru liðin frá því að Vestmannaeyjagosi lauk . Kristín Jóhannsdóttir , menningarfulltrúi Vestmannaeyjabæjar segir að um 4.000 gestir</t>
  </si>
  <si>
    <t>í síðustu viku til Sviss til að kaupa inn fyrir mikla hátíð , sem haldin verður í september til að</t>
  </si>
  <si>
    <t>40 ár eru liðin frá því Svasíland fékk sjálfstæði frá Bretlandi . Einnig á Mswati III konungur afmæli 6. september</t>
  </si>
  <si>
    <t>40 ár eru liðin frá því þátturinn hóf göngu sína , og mun forsetafrúin vera gestur í fyrsta þættinum í</t>
  </si>
  <si>
    <t>pöndunum sínum á óvart með bakkelsi í dag . Íbúar Kristjaníu í Kaupmannahöfn efna nú til vikulangrar hátíðar til að</t>
  </si>
  <si>
    <t>40 ár eru liðin síðan þeir lýstu yfir stofnun fríríkis . Rætt við Felicia Kærvich , íbúa í Kristjaníu .</t>
  </si>
  <si>
    <t>ára afmæli kvennafrídagsins Í tilefni af þessum tímamótum hefur Kvenréttindafélag Íslands gefið frá sér ályktun , þar sem því er</t>
  </si>
  <si>
    <t>40 ár eru síðan konur gengu út af vinnustöðum sínum og mótmæltu stöðu sinni og kjörum . " Í ár</t>
  </si>
  <si>
    <t>, Bandaríkjunum , Ísrael og Suður-Afríku . Tónlistarhátíðinni lýkur á sunnudag . Um 25 eru í kórnum sem í fyrra</t>
  </si>
  <si>
    <t>40 ár væru liðin frá stofnun hans . „ Þetta er lítill kammerkór og mikil endurnýjun . Mikið af ungu</t>
  </si>
  <si>
    <t>til sölu 4000 munir á uppboði sem mun standa frá 5. til 7. október . Á sama tíma verður því</t>
  </si>
  <si>
    <t>40 ár verða liðin frá því þættirnir hófu fyrst göngu sína . Meðal muna sem boðnir verða upp má finna</t>
  </si>
  <si>
    <t>að geta farið í þau viðskipti . Ekkert varð eða hefur orðið af viðskiptunum . ” Síðasta vetrardag var því</t>
  </si>
  <si>
    <t>45 ár voru liðin frá því að fyrstu handritin komu heim frá Danmörku . Sama dag var sagt frá því</t>
  </si>
  <si>
    <t>hér við land . Það geti þó truflað farþegaflug en loftrýmisgæslan hafi sannað mikilvægi sitt . Sama dag og Rússar</t>
  </si>
  <si>
    <t>5 ár væru liðin frá innlimum Krímskaga , 18. mars síðastliðinn flugu tvær rússneskar sprengjuflugvélar inn á loftrýmiseftirlitssvæði NATO við</t>
  </si>
  <si>
    <t>, tíndum hrútaber , hlógum og sungum . Fyrir tveimur mánuðum hittumst við Laugalandsskólasystur á Akureyri , til þess að</t>
  </si>
  <si>
    <t>50 ár eru frá útskrift okkar . Gurra var með okkur fárveik , en lét ekki á neinu bera heldur</t>
  </si>
  <si>
    <t>ríki , heldur sjálfstjórnarhérað undir öðru ríki . Hið rétta er að Malta er sjálfstætt ríki og mun í ár</t>
  </si>
  <si>
    <t>50 ár eru liðin frá því að Malta hlaut sjálfstæði . Ríkið er aðili að Evrópusambandinu . Maltneskir fjölmiðlar tóku</t>
  </si>
  <si>
    <t>í fyrramálið . Truflanir á umferð vegna Reykjavíkurmaraþons Íbúar borgríkisins Singapúr þyrptust út á götur miðborgarinnar í dag til að</t>
  </si>
  <si>
    <t>50 ár eru liðin frá því að ríkið klauf sig frá Malasíu . Fólk gekk í skrúðgöngum um götur miðborgarinnar</t>
  </si>
  <si>
    <t>enska liðið komist upp úr riðli og var ansi stórorður þegar hann messaði yfir gestum í veislu þar sem enskir</t>
  </si>
  <si>
    <t>50 ár eru liðin frá því England varð heimsmeistari á heimavelli árið 1966 . „ Við skjótum okkur ef England</t>
  </si>
  <si>
    <t>AUS ) til hátíðar í Ráðhúsi Reykjavíkur í tilefni 50 ára afmælis samtakanna . " Alþjóðleg ungmennaskipti ( AUS )</t>
  </si>
  <si>
    <t>50 ár eru liðin frá því fyrstu skiptinemarnir // sjálfboðaliðarnir flugu út í hinn stóra heim til að upplifa spennandi</t>
  </si>
  <si>
    <t>sprungu í Abuja , höfuðborg Nígeríu , í gær . Skammt frá staðnum þar sem sprengjurnar sprungu var verið að</t>
  </si>
  <si>
    <t>50 ár eru liðin síðan að Nígería öðlaðist sjálfstæði . Meðal þeirra sem tóku þátt í hátíðahöldunum voru háttsettir embættismenn</t>
  </si>
  <si>
    <t>United kynntu í gær nýja búninga félagsins sem leikið verður í á næstu leiktíð . Búningarnir eru framleiddir til að</t>
  </si>
  <si>
    <t>50 ár eru liðin síðan Busby Babes unnu fyrsta deildartitilinn . Nike hannar þessa búninga og var mikið lagt í</t>
  </si>
  <si>
    <t>fyrir fötluð börn og ungmenni á Íslandi . Árlega njóta um 1.200 manns þjónustu æfingastöðvar félagsins , sem í ár</t>
  </si>
  <si>
    <t>50 ár eru síðan félagið hóf rekstur hennar . Um 200 börn og ungmenni koma einnig árlega í sumar- og</t>
  </si>
  <si>
    <t>til fjölmiðla . Samkvæmt frétt AFP gekk erfiðleika að finna tónleikastað og fá leyfi yfirvalda . Með hátíðinni átti að</t>
  </si>
  <si>
    <t>50 ár væru liðin frá hinni víðfrægu Woodstock-hátíð sem haldin var 1969 þar sem fjöldi þekkts tónlistarfólks kom fram ,</t>
  </si>
  <si>
    <t>þess var minnst með hátíðarhöldum í fyrra að öld væri liðin frá dauða hans . Á næsta ári verður því</t>
  </si>
  <si>
    <t>500 ár eru liðin frá fæðingu endurreisnarlistamannsins Parmigianino með enn fleiri menningarviðburðum . Parmahéraðið er eitt ríkasta svæði landsins og</t>
  </si>
  <si>
    <t>. Norðmenn eiga landvinningana . Enda sigldu þeir víkingaskipi á heimssýninguna í Chicago 1893 , sem haldin var til að</t>
  </si>
  <si>
    <t>500 ár voru liðin frá siglingu Kólumbusar . Íslendingar þar vestra borguðu undir Matthías Jochumsson og hann kom því þá</t>
  </si>
  <si>
    <t>og endaði í 20.522,52 stigum . Rubens Barrichello sagðist í sjálfu sér ekki vera í hátíðarskapi í gær er Brasilíumenn</t>
  </si>
  <si>
    <t>500 ár voru liðin frá því portúgalski sæfarinn Alvares Cabral fann land þeirra . Hann sagðist vonast til að geta</t>
  </si>
  <si>
    <t>valdarán hafi verið framið árið 1964 . Stjórn hans efndi til hátíðahalda þann 1. apríl árið 2019 til þess að</t>
  </si>
  <si>
    <t>55 ár væru liðin frá því að herinn steypti Goulart af stóli . Skráarsnið er form á skrám sem yfirleitt</t>
  </si>
  <si>
    <t>hefur rignt á höfuðborgarsvæðinu undanfarnar tvær vikur . Hundruð þúsunda tóku þátt í hátíðarhöldum í Istanbúl í dag til að</t>
  </si>
  <si>
    <t>562 ár eru liðin frá því borgin komst undir stjórn Tyrkjaveldis . Mannfjöldinn safnaðist saman í útjaðri borgarinnar og hefur</t>
  </si>
  <si>
    <t>við það að athuga að fatlaðir sem óska eftir að að dvelja á slíkum stöðum geri það . SOS barnaþorp</t>
  </si>
  <si>
    <t>60 ár eru frá því að samtökin voru stofnuð í Austurríki 1949 og líka að 20 ár eru frá því</t>
  </si>
  <si>
    <t>kemur nú þegar öryggisgæsla hefur verið aukin til muna í landinu fyrir hátíðarhöld á mánudaginn kemur , þegar Srí Lanka</t>
  </si>
  <si>
    <t>60 ár eru liðin frá sjálfstæði þeirra frá Bretlandi . Talsmaður hersins segir að Tamíl Tígrarnir séu ábyrgir fyrir árásinni</t>
  </si>
  <si>
    <t>( föstudag ) 11. september kl 19.00 verður svo glæsileg afmælishátíð á Broadway , þar munu ungir sem aldnir Þróttarar</t>
  </si>
  <si>
    <t>60 ár eru liðin frá stofnun félagsins . Boðið verður upp á fordrykk , þriggja rétta kvöldverð og glæsilega hátíðardagskrá</t>
  </si>
  <si>
    <t>sem er þekktur sem Stóri Ben , heita Elísabetarturn og er nafnbreytingin gerð til heiðurs Elísabetu Bretlandsdrottningu , sem nýverið</t>
  </si>
  <si>
    <t>60 ár eru liðin frá því að hún komst til valda . Fjölmargir þingmenn hafa ritað nafn sitt á skjal</t>
  </si>
  <si>
    <t>Lögregla biður fólk að vera ekki á ferðinni á bílum sem eru ekki á vetrardekkjum . Í dag er því</t>
  </si>
  <si>
    <t>60 ár eru liðin frá því Ísland varð aðili að Sameinuðu þjóðunum . Afmælishátíð verður haldin í miðstöð Sameinuðu þjóðanna</t>
  </si>
  <si>
    <t>rúgbrauða og aðrir , sem einfaldlega kunna að meta bifreiðina , eru nú staddir á þriggja daga Volkswagen-hátíð til að</t>
  </si>
  <si>
    <t>60 ár eru liðin frá því rúgbrauðið leit dagsins ljós . Leit stóð í alla nótt í umdæmi Selfosslögreglunnar að</t>
  </si>
  <si>
    <t>Sovétríkjunum , sé að verða æ meira áberandi í Rússlandi . Moskva ber þess nú merki að verið er að</t>
  </si>
  <si>
    <t>60 ár eru liðin frá því síðari heimsstyrjöldinni lauk og víða um borgina má sjá veggspjöld og fána af því</t>
  </si>
  <si>
    <t>skartaði sínu fegursta þegar við nokkrir gamlir Akureyringar ásamt mökum söfnuðumst saman við Akureyrarkirkju 3. maí síðastliðinn , til að</t>
  </si>
  <si>
    <t>60 ár voru liðin frá fermingu okkar . Það voru fagnaðarfundir en stundum þurftum við að hnippa í næsta mann</t>
  </si>
  <si>
    <t>var á leiðinni heim til Tatarstan og átti því enn nokkurt ferðalag í vændum . Í Moskvu var verið að</t>
  </si>
  <si>
    <t>60 ár voru liðin frá stríðslokum . Rauða torgið var lokað af , þangað áttu aðeins fyrirmenni á borð við</t>
  </si>
  <si>
    <t>á þetta út frá því þrönga en fallega sjónardeildarhring sem ég sé hérna á Djúpavogi . Fyrir vestan er því</t>
  </si>
  <si>
    <t>600 milljónum króna verði varið til atvinnuuppbyggingar á Vestfjörðum næstu þrjú ár . Ómar Már Jónsson , sveitarstjóri í Súðavík</t>
  </si>
  <si>
    <t>Þessar leggjalöngu dragdrottningar voru í essinu sínu á veitingastað nokkrum í Sydney í Ástralíu í vikunni . Þær voru að</t>
  </si>
  <si>
    <t>62 ára gömul " díva " , Charlotte að nafni , er að hleypa af stokkunum nýrri sýningu í tilefni</t>
  </si>
  <si>
    <t>það bara sko eins hratt og auðið er . Veðrið hefur leikið við fólk um allt land í dag sem</t>
  </si>
  <si>
    <t>64 ár eru liðin frá lýðveldisstofnun . Svavar Halldórsson er í miðborg Reykjavíkur . Já lífsgleðin skín úr hverju andliti</t>
  </si>
  <si>
    <t>fræga rússneska skip Krúsenstern liggur við höfn í Reykjavík um helgina . Skipinu er nú siglt um höfin til að</t>
  </si>
  <si>
    <t>65 ár eru frá lokum síðari heimsstyrjaldar . Skattrannsóknarstjóri getur ný kyrrsett eignir ef hætta er á að þeim verði</t>
  </si>
  <si>
    <t>höfnina í Reykjavík dagana 6. - 9. ágúst næstkomandi . Skipið mun koma til Íslands , meðal annars til að</t>
  </si>
  <si>
    <t>65 ár eru liðin frá lokum Seinni heimstyrjaldarinnar . Krusenstern er fjögurra mastra skip sem var byggt í Bremerhaven-Wesermünde í</t>
  </si>
  <si>
    <t>reyndist líka allir vera próflausir . Mikið var um dýrðir í Pjongjang , höfuðborg Norður-Kóreu , í gær því var</t>
  </si>
  <si>
    <t>65 ár eru liðin frá því Kommúnistaflokkur Norður-Kóreu var stofnaður . Borgarbúar mærðu jafnframt Kim Jong-un verðandi leiðtoga N-Kóreu .</t>
  </si>
  <si>
    <t>ávarpa sameiginlegan þingfund fulltrúadeildar og öldungadeildar Bandaríkjaþings . Stoltenberg er í Washington ásamt utanríkisráðherrum allra 29 aðildarríkja Atlantshafsbandalagsins til að</t>
  </si>
  <si>
    <t>70 ár eru frá stofnun bandalagsins . Ísland er meðal stofnþjóða og tók þátt í undirritun stofnsáttmála bandalagsins í Washington</t>
  </si>
  <si>
    <t>Sjá frétt BBC um málið . Engin kjarnorkuvopn voru sjáanleg á hersýningu Norður-Kóreu sem haldin var í dag til að</t>
  </si>
  <si>
    <t>70 ár eru liðin frá stofnun landsins . Hersýningin var ekki eins tilkomumikil og hún hefur jafnan verið síðust ár</t>
  </si>
  <si>
    <t>" hefur The Telagraph eftir sérfræðingi . Sjötugur prins Hópur fólks kom saman í síðustu viku í Borgarbókasafninu til að</t>
  </si>
  <si>
    <t>70 ár eru síðan Litli prinsinn , hin heimsfræga saga Antoine de Saint-Exupéry kom út . Fólkið hafði verið hvatt</t>
  </si>
  <si>
    <t>andstöðu við smitandi sönggleðina , sem ávallt hefur einkennt söng Hamrahlíðarkórsins undir stjórn Þorgerðar Ingólfsdóttur . Jón Ásgeirsson STARFSMENN Skeljungs</t>
  </si>
  <si>
    <t>75 ár eru liðin frá því að Hf.Shell á Íslandi , forveri Skeljungs hf. , var stofnað árið 1928 .</t>
  </si>
  <si>
    <t>virðing fyrir mannhelgi hans og er reyndar grundvöllur sjálfs lýðræðisins . Nú þegar senn líður að því að við Íslendingar</t>
  </si>
  <si>
    <t>75 ár verða frá stofnun lýðveldisins væri ekki úr vegi að koma kjörorðinu , sem Ólafur valdi því , með</t>
  </si>
  <si>
    <t>var hringt inn klukkan eitt að íslenskum tíma . Að sögn skipuleggjenda hefur flugeldasýningin aldrei verið glæislegri enda er því</t>
  </si>
  <si>
    <t>75 ár verða í mars frá því að brúin var opnuð . Á Filippseyjum fagna menn hins vegar árinu eins</t>
  </si>
  <si>
    <t>parið kom til landsins fyrir 35 árum . Það er mikið um dýrðir í Fjallakofanum þessa dagana en því er</t>
  </si>
  <si>
    <t>80 ár eru frá því að fyrstu Scarpa skórnir komu á markaðinn og 35 ár eru frá því að fyrsta</t>
  </si>
  <si>
    <t>er því fagnað að 80 ár eru liðin frá því veitingarekstur hófst í Hvalfirði . Um síðustu helgi var því</t>
  </si>
  <si>
    <t>80 ár eru liðin frá því að veitingarekstur hófst í Hvalfirði en á bænum Ferstiklu hefur verið greiðasala óslitið frá</t>
  </si>
  <si>
    <t>80 ár eru liðin frá því veitingarekstur hófst í Hvalfirði . Um helgina eru haldnir svokallaðir Fjölskyldudagar í Hvalfirði .</t>
  </si>
  <si>
    <t>með karlakórnum Heklu , sem fór í fyrstu utanför íslenskra kóra árið 1905 . Bráðum verður svo tími til að</t>
  </si>
  <si>
    <t>80 ár verði liðin frá stofnun karlakórsins Geysis , og ekki löngu síðar Karlakórs Akureyrar . Karlakórarnir tveir sameinuðust fyrir</t>
  </si>
  <si>
    <t>bílhermi liðsins . Sjálfur kveðst Alonso tilbúinn til að keppa . Áhugamenn um ál við bílsmíði hafa ástæðu til að</t>
  </si>
  <si>
    <t>11 manns með honum í sprengingunni hið minnsta . Í dag er frídagur í Írak , svokallaður dagur hersins sem</t>
  </si>
  <si>
    <t>87 ár eru frá stofnun íraska hersins með hersýningum og öðrum skrautsýningum . Meðal hinna látnu eru 4 lögreglumenn ,</t>
  </si>
  <si>
    <t>Guðmund Hilmarsson gummih@mbl.is Hvöt , félag sjálfstæðiskvenna í Reykjavík , hefur sent frá sér ályktun þar sem því er eindregið</t>
  </si>
  <si>
    <t>9 konur hafi náð kjöri inn í miðstjórn Sjálfstæðisflokksins á landsfundi flokksins um síðustu helgi . Þetta sýni frábæran árangur</t>
  </si>
  <si>
    <t>önnur athöfn sé í salnum 8. júlí . Þá komi allar konur sem hafi sest í salinn saman til að</t>
  </si>
  <si>
    <t>90 ár eru liðin frá því að fyrsta konan var kosin á Alþingi , Ingibjörg H. Bjarnason árið 1922 .</t>
  </si>
  <si>
    <t>hafa ekki náð tilgangi sínum . Konur söfnuðust saman á Þingvöllum til að skerpa áherslur í jafnréttisbaráttunni og til að</t>
  </si>
  <si>
    <t>90 ár eru liðin síðan að konur fengu kosningarétt og kjörgengi . Kristín Ástgeirsdóttir , sagnfræðingur : Staða okkar er</t>
  </si>
  <si>
    <t>voru leikmenn Crawley himinlifandi eins og sjá má á meðfylgjandi myndbandi sem lekið hefur á netið . Þeir ákváðu að</t>
  </si>
  <si>
    <t>â € &amp; #x17E ; feiti gaurinn fór " með því að dansa hressan dans . Crawley er í fjórða</t>
  </si>
  <si>
    <t>verið grunnur að þessari vinnu . " Jafnvægi nauðsynlegt Hjalti Páll Þórarinsson , verkefnastjóri Flugklasans Air 66N á Norðurlandi ,</t>
  </si>
  <si>
    <t>á aðalfundi SAF skuli formaður samtakanna hvetja til þess að aðrir flugvellir landsins en sá í Keflavík verði notaðir reglulega</t>
  </si>
  <si>
    <t>síðustu helgi á Ísafirði . Kvenréttindafélag Íslands , Femínistafélagið og Zontasamband Íslands hafa sent frá sér ályktanir þar sem félögin</t>
  </si>
  <si>
    <t>á Alþingi hafi verið samþykkt lög sem gera kaup á vændi refsiverð . Leggja félögin áherslu á það að vændi</t>
  </si>
  <si>
    <t>dag kom fram að sextán samtök skora á stjórnvöld að banna kaup á vændi . Í sameiginlegri yfirlýsingu er því</t>
  </si>
  <si>
    <t>á Alþingi sé komið fram frumvarp um slíkt bann . Þingmenn stjórnarflokkanna og þingkonur Framsóknar leggja frumvarpið fram . Könnun</t>
  </si>
  <si>
    <t>falli lungnabólga . “ Er haft eftir Langer sem virðist hafa áhyggjur af heilsu Margrétar eins og blaðamenn HerΝ sem</t>
  </si>
  <si>
    <t>á endanum að aðrir hlutar hátíðarhaldanna hafi farið fram innanhúss . DanadrottningÍslandsheimsóknMargrét Þórhildur Viðar Guðjohnsen , lyfjafræðingur og Sjálfstæðismaður ,</t>
  </si>
  <si>
    <t>hafi verið um á síðari árum og áratugum . " Þetta er dæmigert mál , þar sem menn eiga að</t>
  </si>
  <si>
    <t>á endanum verði það lagt fyrir þjóðina . " Spurð hvort umræða um Evrópumálin valdi óróa innan þingflokks sjálfstæðismanna segir</t>
  </si>
  <si>
    <t>ferðaþjónustufólki á svæðinu var boðið upp á umræður um framtíðarsýn í ferðamennsku hér um slóðir en enginn mætti ! Ég</t>
  </si>
  <si>
    <t>á fundi bæjarráðs var lýst yfir áhyggjum af slæmu ástandi Blöndubrúarinnar og að lagfæringa sé þörf hið fyrsta . Segja</t>
  </si>
  <si>
    <t>á meðal hjá Kristrúnu , og augljóst að flokkurinn hefði enn ekki gert upp þátttökuna í þeirri ríkisstjórn . Mörður</t>
  </si>
  <si>
    <t>á fundinum hefði verið tekið hressilega á enda hefðu fyrstu árin í starfi Samfylkingarinnar einkennst af því að flokksmenn hefðu</t>
  </si>
  <si>
    <t>. Ekki til þess að leyfa múslimum að byggja moskur . Við erum jú kristin þjóð . Já , ég</t>
  </si>
  <si>
    <t>á Íslandi geta menn tjáð skoðanir sínar um hvaða málefni sem er en á sama tíma geri ég þá kröfu</t>
  </si>
  <si>
    <t>verið gagnrýnt hve tregir íslenskir ráðherrar eru til að segja af sér þegar upp kemst um misgjörðir þeirra . GRECO</t>
  </si>
  <si>
    <t>á Íslandi ríki minni þolinmæði en áður fyrir embættisglöpum og óheilindum ráðherra . Fyrir vikið segi þeir frekar af sér</t>
  </si>
  <si>
    <t>líklegt er að komið verði fyrir tæki sem gefur frá sér hefðbundin mótorjólahljóð . En þeir sem berjast gegn hávaða</t>
  </si>
  <si>
    <t>á markaðinn komi mótorhjól sem gefur ekki frá sér hin hefðbundnu hávaðasömu vélarhljóð , en framleiðendurnir segja að hljóð frá</t>
  </si>
  <si>
    <t>okkur við að möguleikar vinnandi fólks til að fá sanngjörn kjör séu skertir . Á persónulegu nótunum langar mig að</t>
  </si>
  <si>
    <t>á meðan fjölmörg ríki eru að þrengja að rétti kvenna til að stýra eigin líkama og lífi þá höfum við</t>
  </si>
  <si>
    <t>Lárus , Hrönn og fjölskylda . HLUSTENDUR FM 957 eiga eflaust eftir að sperra upp eyrun í dag þegar útvarpsstöðin</t>
  </si>
  <si>
    <t>á morgun eru liðin 20 ár frá því að henni var hleypt í loftið . Í dag mæta fyrrverandi dagskrárgerðamenn</t>
  </si>
  <si>
    <t>kaffisamsætis á heimili sínu , Hátúni 17 á Eskifirði , klukkan 17 þann sama dag . Torfæruáhugamenn á höfuðborgarsvæðinu geta</t>
  </si>
  <si>
    <t>á morgun mun Formula OffRoad Club , sem áður hét Jeppaklúbbur Íslands , halda torfærukeppni í malargryfjum Ístaks í Mosfellsbæ</t>
  </si>
  <si>
    <t>borgara og lífeyrismál almennt . Aðalfundurinn samþykkti samhljóða tvær ályktanir : Aðalfundur 60 + á Suðurnesjum haldinn 8. október 2013</t>
  </si>
  <si>
    <t>á næsta ári mun nýtt 60 rúma hjúkrunarheimila verða tekið í notkun á Nesvöllum . Fyrsta nýbygging fyrir sjúka aldraðra</t>
  </si>
  <si>
    <t>hafi hætt fyrir nokkrum árum síðan . Vonast því greinilega margir eftir því að hljómsveitin komi aftur saman til að</t>
  </si>
  <si>
    <t>á næsta ári verða 20 ár frá því að ( What‘s the Story ) Morning Glory ? kom út .</t>
  </si>
  <si>
    <t>að fólk geti eflt færni sína og náð árangri í námi og starfi . Vert er að benda á og</t>
  </si>
  <si>
    <t>á nýafloknu þingi var samþykkt þingsályktunartillaga Dagnýjar Jónsdóttur , Sæunnar Stefánsdóttur o.fl. þess efnis að efla náms- og starfsráðgjöf í</t>
  </si>
  <si>
    <t>um vel unnið verk er ekki til þess fallið að hvetja menn til frekari dáða . Er ástæða til að</t>
  </si>
  <si>
    <t>á síðari árum hefur verið aukinn skilningur á því að það beri að hrósa þeim sem hrós eiga skilið ,</t>
  </si>
  <si>
    <t>jafnframt á lagalegar skyldur sínar um að forðast hefndir . Talsmaður Annans , Fred Eckhard , sagði að Annan "</t>
  </si>
  <si>
    <t>á síðustu dögum hafi almenningur í Kabúl og öðrum borgum Afganistan verið frelsaður frá hinni harðráðu og óumburðarlyndu talibanastjórn "</t>
  </si>
  <si>
    <t>ef slíkt er til , er auðvitað miklu frekar það að ekki hafi í byrjun 21. aldar verið hægt að</t>
  </si>
  <si>
    <t>á síðustu öld hafi tekist endanlega að útrýma forpokuðum og ömurlegum hugsunarhætti félagshyggjumanna og annarra sósíalista um hvert hlutverk ríkisins</t>
  </si>
  <si>
    <t>goslokahátíðina og goslokin . Það er fínt að halda upp á þessi lok með hátíðahöldum . Það ber vissulega að</t>
  </si>
  <si>
    <t>á sínum tíma skyldu allir sleppa lifandi frá þeim náttúruhamförum sem okkar litla eyja þurfti að ganga í gegnum .</t>
  </si>
  <si>
    <t>væri brýn . Endurskipuleggja þarf svæði Ingibjörg Sólrún og Hafdís Hafliðadóttir , skipulagsstjóri Hafnarfjarðar , tóku í sama streng og</t>
  </si>
  <si>
    <t>á tillögum svæðisskipulags höfuðborgarsvæðisins væru útþenslu byggðar sett takmörk og svokölluðum " grænum trefli " í jaðri þéttbýlismarkanna haldið .</t>
  </si>
  <si>
    <t>friðargæslu , afvopnunarmál , mannréttindi , fátækt og þróunarmál , alþjóðavæðingu , sjálfbæra þróun og nýtingu auðlinda hafsins . Utanríkisráðherra</t>
  </si>
  <si>
    <t>á undanförnum árum hefði athygli allsherjarþingsins beinst að málefnum hafsins í auknum mæli og áréttaði mikilvægi Hafréttarsáttmálans í þessari umræðu</t>
  </si>
  <si>
    <t>meðal ríkja sem ekki hafa viljað koma nálægt stofnun dómstólsins . Árangur að nást í baráttunni gegn mengun hafsins Halldór</t>
  </si>
  <si>
    <t>á undanförnum árum hefði athygli allsherjarþingsins í auknum mæli beinzt að málefnum hafsins og áréttaði mikilvægi Hafréttarsáttmála SÞ í þessari</t>
  </si>
  <si>
    <t>að sjálfsögðu mjög miklu máli . Ég tel að við þurfum að líta á þá hluti að sjálfsögðu og ég</t>
  </si>
  <si>
    <t>á vegum háskólasamfélagsins sé verið að fara yfir þessa hluti . En það lá fyrir þegar jarðgangaáætlunin var kynnt á</t>
  </si>
  <si>
    <t>efnis var samþykkt á stjórnarfundi félagsins í gær : " Í ályktun 64. fiskiþings fyrir ári var því meðal annars</t>
  </si>
  <si>
    <t>á vettvangi FAO , Matvæla- og landbúnaðarstofnunar Sameinuðu þjóðanna , hafi náðst samkomulag um alþjóðlegar reglur um umhverfismerkingar sjávarafurða .</t>
  </si>
  <si>
    <t>" Sigurður hafði ekki tök á því að sjá sína menn gegn Man . Utd að þessu sinni en hann</t>
  </si>
  <si>
    <t>á vormánuðum verður flogið beint til Manchester frá Íslandi . " Ég tek því fagnandi . " Fróðir stuðningsmenn Framkvæmdastjóri</t>
  </si>
  <si>
    <t>og myndum tínd til nokkur atriði sem mörkuðu varanleg spor í sögu hátíðarinnar . Orri Páll Ormarsson orri@mbl.is Margur mun</t>
  </si>
  <si>
    <t>á þessari fyrstu alþjóðlegu listahátíð Íslands eigum við ekki sjálfir að tala , né heyra aðra menn tala um list</t>
  </si>
  <si>
    <t>sér í skjánum . Safnstjórinn Hafþór Yngvason lýkur glæstum tíu ára ferli sínum sem sýningastjóri Listasafns Reykjavíkur með því að</t>
  </si>
  <si>
    <t>á þessu ári eru 20 ár síðan verkið Áfangar eftir einn frægasta myndhöggvara heims , Richard Serra , var sett</t>
  </si>
  <si>
    <t>Í ÍSLENSKU leikhúsi jafnt sem erlendu er sjónarhorn karlsins hið ríkjandi sjónarhorn . Það er því ástæða til að</t>
  </si>
  <si>
    <t>á þessu hausti fjalli svo margar konur um konur á sviðum borgarinnar . Hlín Agnarsdóttir skrifaði verkið Faðir vor fyrir</t>
  </si>
  <si>
    <t>Guðnýjar Gústafsdóttur , kynjafræðings . Hún segir feminískar bylgjur lítið hafa hreyft við ímynd fjallkonunnar í tímans rás . Guðný</t>
  </si>
  <si>
    <t>á þjóðhátíðardaginn fór með hlutverkið lituð kona og myndi vilja sjá fjölbreyttar konur eða karla í hlutverkinu í framtíðinni .</t>
  </si>
  <si>
    <t>við þeim spurningum sem vakna svo þeir geti í kjölfarið tekið upplýsta ákvörðun í málinu . Minnihlutinn sagðist í bókun</t>
  </si>
  <si>
    <t>áætlað sé að halda íbúafund um málið og treysta því að í kjölfar fundarins muni meirihlutinn taka ábyrga afstöðu .</t>
  </si>
  <si>
    <t>í tilkynningunni . Vekur vonbrigði hversu einhliða aðgerðir í ríkisfjármálum eru , segir í fréttabréfi Viðskiptaráðs Um leið og Viðskiptaráð</t>
  </si>
  <si>
    <t>áætlun í ríkisfjármálum skuli nú loksins hafa litið dagsins ljós eru það engu að síður mikil vonbrigði hversu einhliða aðgerðirnar</t>
  </si>
  <si>
    <t>er fjögurra barna faðir en hann hefur aldrei verið ákærður fyrir neina glæpi . David Cameron , forsætisráðherra , sagðist</t>
  </si>
  <si>
    <t>Aamer hafi verið sleppt en hann er ríkisborgari Sadí-Arabíu sem hefur ótímabundið dvalarleyfi í Bretlandi vegna þess að kona hans</t>
  </si>
  <si>
    <t>Það er kominn tími til þess að sigrast á ofbeldinu í hjörtum og sálum einstaklinga og leiðtoga . " Sabbah</t>
  </si>
  <si>
    <t>Abbas og Rawhi Fattuh , bráðabirgðaforseti heimastjórnar Palestínumanna , voru meðal kirkjugesta en þetta er í fyrsta skipti í fjögur</t>
  </si>
  <si>
    <t>eru hvattir til þess að kynna sér færð á vegum áður en haldið er á þjóðvegina . Mótmælendur í Alsír</t>
  </si>
  <si>
    <t>Abdelaziz Bouteflika forseti hafi hætt við að bjóða sig fram til endurkjörs , en krefjast þess í staðinn að hann</t>
  </si>
  <si>
    <t>ekki fyrr en eftir nokkur ár . Þannig gefst efnahagslífinu svigrúm til að bregðast við . Ástæða er til að</t>
  </si>
  <si>
    <t>ábendingar um ábyrga hagstjórn berist úr bankakerfinu . Víðar er þörf á aðgát en við stóriðjuframkvæmdir . Heildarfjárfesting Alcoa við</t>
  </si>
  <si>
    <t>. Þannig að það er nauðsynlegt að þessari sögu allri sé haldið til haga , á sama tíma og maður</t>
  </si>
  <si>
    <t>ábyrg niðurstaða hefur orðið fyrir valinu . Áætlun stjórnvalda um afnám gjaldeyrishöft hefur víða verið fagnað . Ein þeirra sem</t>
  </si>
  <si>
    <t>við brotum sem framin eru á vettvangi samtaka . Þeir sem eru í forsvari fyrir samtökum í atvinnulífinu ættu að</t>
  </si>
  <si>
    <t>ábyrgð þeirra sem vilja misnota slíkan samstarfsvettvang sé skýr og afdráttarlaus . Það er einmitt tilgangurinn með breytingum á ákvæðum</t>
  </si>
  <si>
    <t>hafi engan áhuga á þjóðinni og menningararfi hennar heldur ásælist auðlindirnar , orkuna , vatnið og fiskinn . Íslenskir stjórnmálamenn</t>
  </si>
  <si>
    <t>ábyrgðin á stjórn landsins flytjist úr landi ; þá geti þeir kennt ópersónulegum skriffinnum í Brussel um allt sem aflaga</t>
  </si>
  <si>
    <t>" Hello Democracy - Goodbye ACTA " ( sjá mynd að ofan ) . Ég tek undir þau skilaboð og</t>
  </si>
  <si>
    <t>ACTA mun ekki verða að lögum innan ESB á sama tíma og ég fagna því að Evrópuþingið standi vörð um</t>
  </si>
  <si>
    <t>betur krafta og hæfni hjúkrunarfræðinga , sjúkraliða og fleiri heilbrigðisstétta . Ólafur G. Skúlason , formaður Félags hjúkrunarfræðinga : Ég</t>
  </si>
  <si>
    <t>að eigi að leggja í vinnu til þess að bæta ástandið á spítalanum og tel það gríðarlega nauðsynlegt og það</t>
  </si>
  <si>
    <t>koma slíku kerfi á allt frá því að verkamannabústaðakerfið var lagt af fyrir 15 árum síðan . Einnig er því</t>
  </si>
  <si>
    <t>að frumvarp félags- og húsnæðismálaráðherra um húsnæðisbætur verði lagt fram núna á vorþinginu , en samkvæmt frumvarpinu hækkar stuðningur við</t>
  </si>
  <si>
    <t>félagsmálaráð . Könnunin leiðir í ljós að aukagreiðslur eru hærri til karla og munur á dagvinnulaunum er 2,4% . Ráðið</t>
  </si>
  <si>
    <t>að jafnréttislaunakönnun liggi fyrir hjá Reykjanesbæ og beinir því til bæjaryfirvalda og starfsmanna sem vinna að jafnréttismálum hjá sveitarfélaginu ,</t>
  </si>
  <si>
    <t>á lofti um að kerfið þar ráði ekki almennilega við það verkefni sem þarf að takast á við . Við</t>
  </si>
  <si>
    <t>að nú eigi að hætta að hætta að skoða endursendingar þeirra sem eru í viðkvæmri stöðu og taka mála þeirra</t>
  </si>
  <si>
    <t>sent innanríkisráðuneytinu bréf þar sem ýmsum athugasemdum ráðuneytisins og embættis ríkislögreglustjóra við ábendinguna sé svarað . Þar sé því einnig</t>
  </si>
  <si>
    <t>að ráðuneytið skuli taka undir það mat Ríkisendurskoðunar , að ekki séu í gildi nógu skýrar reglur um framkvæmd innkaupa</t>
  </si>
  <si>
    <t>hafa blásið stöðugt í efnahagsbóluna í góðærinu þangað til hún sprakk með skelfilegum afleiðingum fyrir alla landsmenn . „ Ég</t>
  </si>
  <si>
    <t>að Samtök atvinnulífsins og Viðskiptaráð leggi vinnu í þessi mál ( úrbætur á skattkerfinu innsk.blm ) það er lofsvert og</t>
  </si>
  <si>
    <t>Blöndal en Jóhanna Sigurðardóttir , forsætisráðherra , verður til andsvara . Álfheiður Ingadóttir , formaður þingflokks Vinstri grænna , segist</t>
  </si>
  <si>
    <t>að sjálfstæðismenn vilji ræða tillögurnar en setur spurningamerkli við tímasetninguna . Illugi segir eðlilegt að þingmenn ræði málið í sínum</t>
  </si>
  <si>
    <t>að veittir séu styrkir til stofnana " á sviði fræða , menningar og lista jafnmyndarlega og fyrirtæki Björgólfsfeðga hafa gert</t>
  </si>
  <si>
    <t>áttir . Og þetta bara er hið besta mál . Steingrímur J. Sigfússon , alþingismaður og formaður Vinstri-grænna , segist</t>
  </si>
  <si>
    <t>og ég er ekki í neinum efum að Sjálfstæðisflokkurinn , eins og allir aðrir hagsmunaaðilar og stjórnmálaflokkar á Íslandi ,</t>
  </si>
  <si>
    <t>að það fari fram upplýst og ígrunduð umræða um kosti og galla og möguleika í stöðunni . Fimm erlendir karlmenn</t>
  </si>
  <si>
    <t>að þarna verði bókabúð áfram . Þetta er svona eitt af kennileitum Reykjavíkur , miðborgarinnar , og við myndum auðvitað</t>
  </si>
  <si>
    <t>að það yrði áfram bókabúð þarna . Hallgrímur Indriðason : En það færi þá væntanlega allt eftir fyrirætlunum nýs eiganda</t>
  </si>
  <si>
    <t>sína um að vísa Icesave-lögunum í þjóðaratkvæðagreiðslu . Heyrum fyrst í Bjarna . Bjarni Benediktsson , formaður Sjálfstæðisflokks : Ég</t>
  </si>
  <si>
    <t>að þjóðin fái að eiga síðasta orðið um þetta . Það var okkur skoðun í þinginu og ég er reyndar</t>
  </si>
  <si>
    <t>. 19 like „ Mjög gott að þær séu komnar heim . “ Þóroddur Ingi var einn þeirra fjölmörgu sem</t>
  </si>
  <si>
    <t>Aðalsteina Líf og Gunnhildur Svava væru komnar til Íslands frá Tékklandi . 13 like „ Þetta er samt ekkert grín</t>
  </si>
  <si>
    <t>held að þetta sé fyrsta skrefið í að sýna að við getum stigið fram sem einn maður og rétt að</t>
  </si>
  <si>
    <t>aðeins urðu úrbætur í fjármunum til vegasamgangna á Vesturlandi því það lítur út fyrir að við fáum tvö verkefni sem</t>
  </si>
  <si>
    <t>og kynferðislegu ofbeldi hér á landi . " Þetta segir í yfirlýsingu sem borist hefur frá aðgerðahópnum . " Við</t>
  </si>
  <si>
    <t>aðgerðaáætlunin verði unnin í samvinnu við hagsmunaaðila og frjáls félagasamtök og lýsum jafnframt áframhaldandi vilja til samstarfs . Einnig treystum</t>
  </si>
  <si>
    <t>. Þessi viðhorf eru ekki í samræmi við veruleika dagsins í dag og þau þarf að uppræta . " Eygló</t>
  </si>
  <si>
    <t>öðrum vegfarendum ? Theodór Þórðarson , yfirlögregluþjónn í Borgarnesi segir að hafa beri verulegar áhyggjur af þróun mála , en</t>
  </si>
  <si>
    <t>aðgerðir lögreglu beri þennan árangur . Lögreglan hefur staðið fyrir sérstöku átak og á innan við vikutímabili fyrir og um</t>
  </si>
  <si>
    <t>við fólk sem reikna megi með að sé útsett fyrir smiti . Kolbrún Þ. Pálsdóttir , forseti Menntavísindasviðs HÍ ,</t>
  </si>
  <si>
    <t>aðgerðir menntamálaráðherra til að auka nýliðun kennara og efla menntun nái bæði til kennaranema og starfandi kennara . Ragnar Þór</t>
  </si>
  <si>
    <t>við sláturúrgangi til að minnka líkurnar á að það komi lykt . " Fram kemur í fundargerð Sorpu að stjórnin</t>
  </si>
  <si>
    <t>aðgerðirnar hafi skilað tilætluðum árangri . " Íbúar eru orðnir ánægðari og færri hafa orðið fyrir óþægindum , " segir</t>
  </si>
  <si>
    <t>best verður á kosið , og á það jafnt við um þekkingu starfsfólks , tölvukerfi og aðstöðu . ,, VBS</t>
  </si>
  <si>
    <t>aðhalds sé gætt af hálfu FME og okkur og öðrum þannig gert kleyft að betrumbæta starf okkar og tryggja sem</t>
  </si>
  <si>
    <t>verði aukinn enn meira en Hafró leggur til og vilja að 200 þúsund tonn verði veidd . Landssamband íslenskra útvegsmanna</t>
  </si>
  <si>
    <t>aðhaldssöm fiskveiðistjórnun síðustu ára skili nú loks árangri og að þorskstofninn sé að braggast . En skuggi fellur á gleðitíðindin</t>
  </si>
  <si>
    <t>vinnumarkaðarins . Ríkisstjórnin hafi verið að reyna að stela kastljósi fjölmiðla frá kjarasamningsgerðinni sjálfri og aðilum vinnumarkaðarins . „ Ég</t>
  </si>
  <si>
    <t>aðilarnir hafi náð saman um kjarasamninga , það er alltaf mikilvægt skref . En það er gott ef ríkisstjórnin heldur</t>
  </si>
  <si>
    <t>leikmann sem er hluti af stærri liðsheild en situr alltaf á varamannabekknum þegar kemur að lykilákvörðunum og lagasetningu . Við</t>
  </si>
  <si>
    <t>aðildarumsókn hafi nú verið send til Brussel og teljum brýnt að Ísland nái sem hagstæðustum samningum , auk þess sem</t>
  </si>
  <si>
    <t>aðildarumsókn Fyrr í fyrirspurnatímanum sagði Sigmundur Davíð Gunnlaugsson , formaður Miðflokksins , frá væntanlegri þingsályktunartillögu . Samkvæmt henni verður því</t>
  </si>
  <si>
    <t>aðildarumsókn Íslands að Evrópusambandinu sé úr sögunni . Einnig er þar ályktað að ekki skuli sótt um aðild að Evrópusambandinu</t>
  </si>
  <si>
    <t>mældust 186,9 . Sólskinsstundir á Akureyri mældust 79 og er það 6 stundum færra en í meðalári . EBJ Króatar</t>
  </si>
  <si>
    <t>aðildarviðræður hófust á milli Evrópusambandinu ( ESB ) og Tyrkja í morgun , en það opnaði fyrir möguleika á því</t>
  </si>
  <si>
    <t>um allan heim sem vildi leggja siðmenninguna í rúst . En það voru fleiri en Tyrkir og örþreyttir samningamenn sem</t>
  </si>
  <si>
    <t>aðildarviðræðurnar gætu hafist . Króötum hefur loks verið boðið að samningaborðinu núna , en það hefur verið markmið Ivos Sanaders</t>
  </si>
  <si>
    <t>borðað eins og ég vil . Þetta á ekki að vera leiðinlegt heldur bara gaman , “ segir Ellý og</t>
  </si>
  <si>
    <t>aðrar konur vilji ná sama árangri . „ Eins og staðan er núna verðum við að hugsa um okkur sjálf</t>
  </si>
  <si>
    <t>töluvert lægra verð en samkeppnisaðilinn , a.m.k. miðað við hvernig verðið er í dag , “ segir Skúli . Hann</t>
  </si>
  <si>
    <t>aðrir aðilar treystu sér ekki í að bjóða upp á sambærileg verð . WOW air auglýsir verð fyrir flugsætið .</t>
  </si>
  <si>
    <t>, þetta er auðvitað svívirðilegt að hæstvirtur menntamálaráðherra skuli tala svo ábyrgðarlaust . Þingmaður Samfylkingarinnar tók undir með ráðherra og</t>
  </si>
  <si>
    <t>aðrir en Námsgagnastofnun byggju til námsefni en hann taldi Landsvirkjun ekki rétta aðilann . Björgvin G. Sigurðsson , alþingismaður (</t>
  </si>
  <si>
    <t>fjármagnseigendur í forgang fram yfir skilvísan almenning . Það væri til að hámarka óréttlætið gagnvart heimilum landsmanna . Frjálslyndi flokkurinn</t>
  </si>
  <si>
    <t>aðrir stjórnmálaflokkar eru að tileinka sér gamla stefnu okkar um afnám verðtryggingar . Höfundur er frambjóðandi Frjálslynda flokksins í Reykjavík</t>
  </si>
  <si>
    <t>landsbyggðinni . Við því þurfa stjórnvöld að bregðast með því að auka verulega framlag sitt til Ferðasjóðs íþróttafélaganna . Miðflokkurinn</t>
  </si>
  <si>
    <t>aðrir stjórnmálaflokkar styðji það mikilvæga forvarna- og lýðheilsustarf sem íþróttir eru til að bæta heilsu barna okkar og unglinga ,</t>
  </si>
  <si>
    <t>að hann muni fara eftir ráðgjöfinni eins og síðustu tvö ár . Sigurður Ingi segir ástand sumra stofna áhyggjuefni en</t>
  </si>
  <si>
    <t>aðrir virðist vera að glæðast . Sigurður Ingi Jóhannsson : Ýsan er þó því minna áhyggjuefni að undanfarin ár hafa</t>
  </si>
  <si>
    <t>fyrir sex árum . Jón Atli Benediktsson , rektor skólans segir að nemendafjöldinn sé nú í þokkalegu jafnvægi . Hann</t>
  </si>
  <si>
    <t>aðsókn að kennaranámi hafi aukist um 30% . Skólarnir eru að hefjast , hvort sem eru grunnskólar , framhaldsskólar eða</t>
  </si>
  <si>
    <t>síðasta fundi bæjarráðs Garðs , sem haldinn var í síðustu viku . Styrkurinn hljóðar upp á 200.000 krónur . Bæjarráð</t>
  </si>
  <si>
    <t>aðstaðan á Garðskaga nýtist til rannsókna á atferli hvala í Garðsjónum . Hér er á ferðinni stórmerkilegt rannsóknarefni sem mun</t>
  </si>
  <si>
    <t>auðveldað allt slökkvistarf . Marq Webb , talsmaður slökkviliðsins , segir að Texas hafi brunnið stafnanna á milli . Hann</t>
  </si>
  <si>
    <t>aðstæður hafi batnað . Um 6.000 ferkílómetra stórt svæði hefur brunnið . Tveir slökkviliðsmenn hafa látist í baráttunni við eldana</t>
  </si>
  <si>
    <t>von á svörum frá þeim . Vonandi getum við siglt nýjum Herjófi sem fyrst en á meðan getum við a.m.k</t>
  </si>
  <si>
    <t>aðstæður við Landeyjahöfn eru eins og best verður á kosið og við erum enn með þann gamla sem reynist okkur</t>
  </si>
  <si>
    <t>, sumarfrí og orlofsgreiðslur . ETP bregðist fljótt við þessum ábendingum í samstarfi við verksmiðjuna . Talsmaður Disney sagði fyrirtækið</t>
  </si>
  <si>
    <t>aðstæður yrðu rannsakaðar . Fyrirtækið hefði skuldbundið sig til að fylgja ETP áætluninni , sem væri nýtt meðfram öðrum stöðlum</t>
  </si>
  <si>
    <t>líffæragjafir þó svo að með lagabreytingunni um áramótin hafi allir sjálfkrafa orðið líffæragjafar nema annað sé sérstaklega skráð . Hún</t>
  </si>
  <si>
    <t>aðstandendur geti hafnað líffæragjöf . „ Við höfum farið þá leið núna að það er ætlað samþykki en aðstandendur hafa</t>
  </si>
  <si>
    <t>verður svo síðar . Píratar , nýtt stjórnmálaafl með þingkonuna Birgittu Jónsdóttur meðal annarra í broddi fylkingar , ætlar að</t>
  </si>
  <si>
    <t>Sögu í morgun og sem Halldór sat fyrir Íslands hönd , voru ráðherrarnir einhuga í stuðningi sínum við átakið og</t>
  </si>
  <si>
    <t>aðstoð við þróunarríki nyti meiri og vaxandi stuðnings . Á fundinum kom einnig fram að Norðurlöndin ráðgera að auka framlög</t>
  </si>
  <si>
    <t>þróunarmálaráðherra Norðurlanda sem haldinn var á Hótel Sögu í fyrradag . Ráðherrarnir voru einhuga í stuðningi sínum við átakið og</t>
  </si>
  <si>
    <t>aðstoð við þróunarríki nyti meiri og vaxandi stuðnings . Að því er fram kemur í fréttatilkynningu utanríkisráðuneytisins voru þeir bjartsýnir</t>
  </si>
  <si>
    <t>Þá er einnig lagst gegn fyrirhugaðri hækkun á áfengi , samkvæmt ályktun félagsins í dag : „ Stjórn Félags atvinnurekenda</t>
  </si>
  <si>
    <t>áður boðuð lækkun tryggingagjalds skuli ganga eftir í fjárlagafrumvarpi ársins 2020 . Stjórnin minnir hins vegar á að betur má</t>
  </si>
  <si>
    <t>þurfum við í dag að hafa nær 13.000 fleiri háskólamenntaða einstaklinga á íslenskum vinnumarkaði . Í þessu ljósi ber að</t>
  </si>
  <si>
    <t>æ fleiri fá notið þess að stunda háskólanám . Góð menntun landsmanna er ein besta fjárfesting samfélagsins og mun stuðla</t>
  </si>
  <si>
    <t>akademískrar umræðu , eins og bók Ástráðs ber glöggt með sér . Einmitt vegna þessa vaxtar í fræðunum ber að</t>
  </si>
  <si>
    <t>æ fleiri fræðimenn taka þann kost að safna greinum sínum saman á bók , af því leiðir að auðveldar verður</t>
  </si>
  <si>
    <t>ákveðnar reglur áður en það fær inngöngu í hópinn . Jóhanna segir að sífellt sé að fjölga í hópnum en</t>
  </si>
  <si>
    <t>æ fleiri séu að bjóðast til að gefa mat . „ Staðan er grafalvarleg og mann verkjar í allan skrokkinn</t>
  </si>
  <si>
    <t>ÞINGFLOKKUR Frjálslynda flokksins telur brýnt að framkvæmd þjóðaratkvæðagreiðslu um fjölmiðlamálið verði flýtt sem kostur er . " Þingflokkur Frjálslynda flokksins</t>
  </si>
  <si>
    <t>æðsti dómstóll þjóðarinnar , - þjóðin sjálf , skuli fá tækifæri til að skera úr um hvort svokallað fjölmiðlafrumvarp verði</t>
  </si>
  <si>
    <t>tímasetningar sé að finna í ályktun Norðmanna , sem sé verulega stór galli á annars ágætu plaggi . „ Við</t>
  </si>
  <si>
    <t>ætlunin sé að leggja fram ályktun með svo afgerandi orðalagi , en þegar horft er til þess að milljarðar tonna</t>
  </si>
  <si>
    <t>þessu ferli , vettvangur þar sem fá má fram sjónarmið væntanlegra notenda tónlistarhússins varðandi hönnun þess og rekstur . Samtökin</t>
  </si>
  <si>
    <t>af hálfu ríkisins hefur verið lýst yfir vilja til þess að hafa hljómsveitargryfju og ljósabúnað í tónleikasalnum . Með hljómsveitargryfju</t>
  </si>
  <si>
    <t>þar sem sagt var í upphafi varðandi sameiningu BGB og Snæfells , " sagði Rögnvaldur Skíði . Hann sagðist þó</t>
  </si>
  <si>
    <t>af sameingu BGB-Snæfells og Samherja yrði . " Mér finnst samt óeðlilegt að það sé litið á það sem eitthvert</t>
  </si>
  <si>
    <t>það hafi kostað mikla vinnu að sameina félögin en fallist var á það á síðasta aðalfundi Hesthúseigendafélagsins . Hann sagðist</t>
  </si>
  <si>
    <t>af þessari sameiningu hafi orðið nú . Á aðalfundi Harðar voru á annað hundrað nýir félagar samþykktir inn í félagið</t>
  </si>
  <si>
    <t>og þjónustu . Byrjað verður í dag að setja upp jólaljósaskreytingar á Hverfisgötu . Er það liður í því að</t>
  </si>
  <si>
    <t>áfangar eru að nást í vinnu við framkvæmdir í götunni . Mikil áhersla er lögð á að gera gönguleiðir og</t>
  </si>
  <si>
    <t>hann hefði farið í stríð í Írak , væri hann forseti " . " Hann sagði ekki orð til að</t>
  </si>
  <si>
    <t>Afganar voru frelsaðir undan valdi talibana , eða Írakar undan Saddam Hussein , og ekki eitt einasta orð um hvernig</t>
  </si>
  <si>
    <t>Samtökum atvinnulífsins , BHM , Samtökum iðnaðarins og Viðskiptaráði . Einnig gerir Seðlabankinn ýmsa fyrirvara , þó að því sé</t>
  </si>
  <si>
    <t>afkoma hins opinbera í heild sinni sé birt og að markmið um lækkun skulda ríkissjóðs sé metnaðarfullt . Í umsögn</t>
  </si>
  <si>
    <t>255 kom til hafnar í Grindavík eftir 30 daga veiðiferð og mættu forráðamenn Þorbjarnar-Fiskaness ehf. með stóra rjómatertu til að</t>
  </si>
  <si>
    <t>aflaverðmæti skipsins var það mesta frá upphafi í einni veiðiferð . Að sögn Hilmars Helgasonar skipstjóra veiddust alls 665 tonn</t>
  </si>
  <si>
    <t>þessa þjónustu . Þá býður Orator almenningi upp á ókeypis lögfræðiaðstoð símleiðis á fimmtudagskvöldum í vetur . Forseti Alþýðusambands Íslands</t>
  </si>
  <si>
    <t>aflétta eigi fjármagnshöftum að fullu . Hann segir þó ljóst að þetta kalli á mikinn aga í efnahagsstjórn landsins .</t>
  </si>
  <si>
    <t>koma fram jafn einfaldri breytingu . Ætla mætti að Sjálfstæðisflokkurinn sem hefur talið sig framvörð lýðræðis og frelsis á Íslandi</t>
  </si>
  <si>
    <t>aflétta hálfsovésku flokkaræði af íslenskum kjósendum þar sem meirihluti þingmanna hefur í raun verið í svonefndum " öruggum sætum "</t>
  </si>
  <si>
    <t>af íslenskum kjósendum : „ Ætla mætti að að Sjálfstæðisflokkurinn sem hefur talið sig framvörð lýðræðið og frelsis á Íslandi</t>
  </si>
  <si>
    <t>aflétta hálfsovésku flokkaræði af íslenskum kjósendum þar sem meirihluti þingmanna hefur í raun verið í svonefndum „ öruggum sætum í</t>
  </si>
  <si>
    <t>framtíðarsýn ungs fólks . Almenningi er velkomið að koma og hlýða á niðurstöður kl. 13.00 . Eyjólfur Guðmundsson rektor segist</t>
  </si>
  <si>
    <t>afmælisviðburðirnir hafi verið vel sóttir og að markmiðið um betri tengingu við samfélagið hafi náðst . Það sé fagnaðarefni að</t>
  </si>
  <si>
    <t>þeim sem hafi áhuga tækifæri til að sækja um opinbera stöðu og að hæfasti umsækjandi sé valinn . Félag atvinnurekenda</t>
  </si>
  <si>
    <t>afnám vörugjalda af ýmsum vörum hafi verið samþykkt á Alþingi í dag . Alþingi samþykkti í dag frumvarp Bjarna Benediktssonar</t>
  </si>
  <si>
    <t>stjórnarandstöðunnar síðustu daga . Stjórnarandstæðingar vilja koma í veg fyrir að fyrrverandi forsætisráðherra verði veitt almenn sakaruppgjöf . Framkvæmdastjóri Póstdreifingar</t>
  </si>
  <si>
    <t>afnema eigi einkaleyfi á póstþjónustu en óttast að ef það dregst verði eftir litlu að slægjast fyrir önnur fyrirtæki en</t>
  </si>
  <si>
    <t>okkar hlut , vera fyrr á ferðinni og standa okkur betur í þessum innleiðingum . Formaður Félags kúabænda á Suðurlandi</t>
  </si>
  <si>
    <t>afnema eigi kvótakerfið í mjólkurframleiðslu með nýjum búvörusamningi . Þá tekur hann ekki undir þá gagnrýni að bændur séu á</t>
  </si>
  <si>
    <t>Smárasonar , sem hafa verið flutt til Hollands . Nú ættu þessi félög að geta snúið heim , og einnig</t>
  </si>
  <si>
    <t>afnema eigi skatt af greiðslu arðs frá Íslandi til landa á Evrópska efnahagssvæðinu . Eitt kvað Geir þó skýrt upp</t>
  </si>
  <si>
    <t>landsins . ViðskiptaMogginn spurði nýjan umhverfisráðherra , Guðmund I. Guðbrandsson , út í stefnubreytinguna varðandi niðurfellingu afsláttarins . ,, Ég</t>
  </si>
  <si>
    <t>afnema eigi þennan afslátt og þó svo að ég telji að betra hefði verið að gera það hraðar , þá</t>
  </si>
  <si>
    <t>vaxa og dafna þá sé ákjósanlegt fyrir þau að byggja upp frekari starfsemi hér á landi . Því er sérstaklega</t>
  </si>
  <si>
    <t>afnema eigi þök á endurgreiðslu kostnaðar vegna rannsókna og þróunar og vonandi kemur það til framkvæmda strax á nýju ári</t>
  </si>
  <si>
    <t>Marinu Carr verður frumsýnt á stóra sviði Þjóðleikhússins í kvöld . Leikstjóri er Edda Heiðrún Backman . Formaður Hollvinasamtaka Ríkisútvarpsins</t>
  </si>
  <si>
    <t>afnotagjöld Ríkisútvarpsins verði lögð af . Farsælast sé að Ríkisútvarpið verði á fjárlögum í stað þess að afnotagjöld verði megintekjustofninn</t>
  </si>
  <si>
    <t>lækkaðir eða afnumdir geta neytendur gengið að því vísu að það kemur fram í vöruverðinu . Það ber því að</t>
  </si>
  <si>
    <t>afnumdir eru tollar á unnum vörum eins og pitsum , bökum , pasta og bökunarvörum , villibráð og fleiru slíku</t>
  </si>
  <si>
    <t>því sem við segjum . Miðstjórnin sendi enn fremur frá sér ályktun eftir fundinn í dag þar sem því er</t>
  </si>
  <si>
    <t>áform séu um að endurskoða lög um eftirlaun alþingismanna og æðstu embættismanna ríkisins . Jafnframt krefst miðstjórnin þess að þetta</t>
  </si>
  <si>
    <t>áform um álver í Helguvík væru komin á það stig að unnt væri að veita byggingarleyfi . Hermann Hreiðarsson er</t>
  </si>
  <si>
    <t>einnig veitt Hafnarfjarðarbæ rekstrarheimild fyrir 12 nýjum dagdvalarrýmum fyrir fólk með heilabilun . Rósa Guðbjartsdóttir , bæjarstjóri í Hafnarfirði ,</t>
  </si>
  <si>
    <t>áform um öldrunarmiðstöð sem hýst yrði á Sólvangi yrði að veruleika . Samkvæmt upplýsingum frá heilbrigðisráðuneytinu er mikill skortur á</t>
  </si>
  <si>
    <t>auðvelda slíka aðlögun . ASÍ hefur lagt mikla áherslu á að verja bæði barnabætur og vaxtabætur vegna fjárhagserfiðleika heimilanna og</t>
  </si>
  <si>
    <t>áform um skerðingar eru dregin til baka . Einnig er fagnaðarefni að loksins skuli tekið á stöðu stóreignafólks með sérstökum</t>
  </si>
  <si>
    <t>hefðu menn þá þegar litið hýru auga til byggðasamlagsins , sem nú er að komast á koppinn . Helgi sagðist</t>
  </si>
  <si>
    <t>áform væru uppi um að byggja nýja slökkvistöð í bænum . Hann sagðist ekki vita hvar hún ætti að rísa</t>
  </si>
  <si>
    <t>stjórnar Fjórðungssambands Vestfirðinga um raforkumál var samþykkt með yfirgnæfandi atkvæðamun á Fjórðungsþinginu sem lauk á laugardaginn . Í samþykktinni er</t>
  </si>
  <si>
    <t>áformað er að auka raforkuframleiðslu á Vestfjörðum með sjálfbærri nýtingu vatns og vinds . Fagnað er því að nýr tengipunktur</t>
  </si>
  <si>
    <t>x</t>
  </si>
  <si>
    <t>landi undanfarin ár . Þrátt fyrir þá staðreynd séu stuðningskerfi við ungt fólk ekki efld , en þó er því</t>
  </si>
  <si>
    <t>áformuð sé hækkun á hámarksgreiðslum til foreldra úr Fæðingarorlofssjóði í 600 þúsund krónur á mánuði í áföngum til ársins 2020</t>
  </si>
  <si>
    <t>aukningu í útflutningnum og síðustu ár . " Gott starf unnið Friðrik J. Arngrímsson , framkvæmdastjóri Landssambands íslenskra útvegsmanna ,</t>
  </si>
  <si>
    <t>áfram verði tollfrelsi á síldarsamflökum til hinna nýju aðilarríkja ESB , enda samflökin mikilvægasta útflutningsvara okkar til viðkomandi landa .</t>
  </si>
  <si>
    <t>við þeirri klámbylgju sem hér hefur þrifist og dafnað undanfarin ár , Íslendingum til mikillar minnkunar og skammar . Við</t>
  </si>
  <si>
    <t>áfram verður haldið á sömu braut með nefnd þeirri sem þú hefur ákveðið að skipa , með Sigríði Ingvarsdóttur héraðsdómara</t>
  </si>
  <si>
    <t>Hrókurinn sér um skákæfingar í Vin einu sinni í viku í samstarfi við Rauða krossinn og í vikunni var því</t>
  </si>
  <si>
    <t>áframhald þess starfs er tryggt næstu sex mánuðina . Af því tilefni kom heilbrigðisráðherra í heimsókn og kynnti sér skákstarfið</t>
  </si>
  <si>
    <t>Sjálfstæðisflokksins í Kópavogi , Ásta Þórarinsdóttir , framkvæmdastjóri Sinnum og Þórey Vilhjálmsdóttir , formaður Landssambands sjálfstæðiskvenna . Píratar í Kópavogi</t>
  </si>
  <si>
    <t>áframhaldandi trúnaður um meðmælendur með framboðslistum til bæjarstjórnar Kópavogs verði virtur . Yfirkjörstjórn Kópavogs tilkynnti í dag að umboðsmenn framboða</t>
  </si>
  <si>
    <t>eftirlitinu . Því er Samkeppniseftirlitinu gert að taka málið á ný til meðferða . Einar Sigurðsson , forstjóri MS ,</t>
  </si>
  <si>
    <t>áfrýjunarnefnd hafi fellt úr gildi úrskurð og 370 milljóna króna sekt sem Samkeppniseftirlitið lagði á MS . Aðspurður um það</t>
  </si>
  <si>
    <t>því á bug að rannsókn á tryggingafélögunum hafi verið óeðlileg . Menn geti hins vegar deilt um málalyktir . Hann</t>
  </si>
  <si>
    <t>áfrýjunarnefnd hafi vísað frá máli FÍB sem kærði rannsóknina . Eins og kom fram í fréttum Stöðvar 2 í gær</t>
  </si>
  <si>
    <t>gegn samkeppnislögum en lækkaði stjórnvaldssekt úr 310 milljónum í 230 milljónir . Í tilkynningu frá Eimskip segir , að félagið</t>
  </si>
  <si>
    <t>áfrýjunarnefnd samkeppnismála lækki stjórnvaldssektina . Þá hafi meint brot átt sér stað á árunum 1999 - 2002 eða fyrir sex</t>
  </si>
  <si>
    <t>fram og að viðurlög geti legið við því að halda upplýsingum frá eftirlitinu . Einar Sigurðsson , forstjóri MS ,</t>
  </si>
  <si>
    <t>áfrýjunarnefndin hafi fellt úr gildi úrskurð og 370 milljóna króna sekt sem Samkeppniseftirlitið lagði á MS . En hvers vegna</t>
  </si>
  <si>
    <t>sem fjármunir þeirra og Fastreks verði gerðir upptækir . Brim hefur ekkert að fela í viðskiptum sínum við Landsbankann og</t>
  </si>
  <si>
    <t>afstaða meirihluta hluthafa Vinnslustöðvarinnar til minnihlutans verði gerð opinber á hluthafafundi í Landsbankanum með beiðni um að fara fram á</t>
  </si>
  <si>
    <t>ánægjulegt að það ætlar að vera mikil kjörsókn . Mér finnst það vera gleðilegt . Held að við getum öll</t>
  </si>
  <si>
    <t>fagnað því hvaða</t>
  </si>
  <si>
    <t>afstöðu sem við kunnum að hafa . Demókratar og Repúblikanar á Bandaríkjaþingi náðu í nótt samkomulagi um ríkisútgjöld út þetta</t>
  </si>
  <si>
    <t>fyrir einhverju smáræði á sólarströndu . Eitthvað svipað getur víst hent hvern sem er hérlendis sem þarlendis . En Svíar</t>
  </si>
  <si>
    <t>aftur er þessi frambærilega kona komin í fremstu röð í sænskum þjóðmálum . Treyst honum , allur þjóðsöfnuðurinn , úthellið</t>
  </si>
  <si>
    <t>alþjóðlegum umræðum um umhverfisvernd . Landsfundur telur að Ísland geti orðið fyrsta sjálfbæra land veraldar . " Þá er því</t>
  </si>
  <si>
    <t>aftur sé hægt að veiða rjúpu sér til matar og telur landsfundurinn að sjálfbærar veiðar á hvölum eigi rétt á</t>
  </si>
  <si>
    <t>febrúar og sólinni fagnað með kaffi og kökum . Ýmsir sólardagar ENGIN algild regla virðist gilda um hvenær því er</t>
  </si>
  <si>
    <t>aftur sést til sólar eftir að hún hefur verið í hvarfi á bak við fjöllin í svartasta skammdeginu . Sums</t>
  </si>
  <si>
    <t>lítra til að anna eftirspurn . Ólafur Magnússon , framkvæmdastjóri Mjólku , sem hyggst framleiða mjólkurvörur utan styrkjakerfis landbúnaðarins ,</t>
  </si>
  <si>
    <t>afurðarstöðvar kaupi umframmjólk af bændum og salan gangi vel . Hann segir þó að söluaukning á mjólkurafurðum undanfarið ár sé</t>
  </si>
  <si>
    <t>, hafi verið forsenda þess að hægt væri að grípa til þeirra aðgerða sem nú hafi verið kynntar . Bjarni</t>
  </si>
  <si>
    <t>ágæt samstaða virtist hafa skapast um aðgerðir stjórnvalda . Umrædd ákvörðun fyrri ríkisstjórnar hafi skipt máli . Gagnrýni þáverandi stjórnarandstöðu</t>
  </si>
  <si>
    <t>hvort honum hefðu orðið á lagaleg mistök . Hundruð þjóðernissinnaðra hægrimanna söfnuðust saman á götum Istanbúl í gær til að</t>
  </si>
  <si>
    <t>Agca var látinn laus . Um 250 vinstrimenn efndu hins vegar til mótmæla fyrir utan sjúkrahús í Istanbúl þegar Agca</t>
  </si>
  <si>
    <t>að Frakkinn hafi sagt þegar hurðin lokaðist á eftir Bennett ? " Djöfull var þetta stutt viðtal ... " FLUGMÁLASTJÓRN</t>
  </si>
  <si>
    <t>ágreiningur stofnunarinnar og Félags íslenskra flugumferðarstjóra um breytingar á vaktakerfum fari fyrir félagsdóm , en hefði óskað eftir að öll</t>
  </si>
  <si>
    <t>. Sigurjón skoraði ekkert með Augnablik í fyrra og er ekki kominn á blað í deildinni í ár en hann</t>
  </si>
  <si>
    <t>Ágúst Þór Ágústsson , spilandi þjálfari liðsins , hafi skorað þrennu annan leikinn í röð . ,, Það munar um</t>
  </si>
  <si>
    <t>. Það ber að harma á uppgangstímum í íslensku samfélagi , “ segir í umsögninni . Þar er því þó</t>
  </si>
  <si>
    <t>áhersla verði lögð á sömu þætti og hafa verið meginstoðir þróunarsamvinnu Íslands um árabil . Auk þess er því fagnað</t>
  </si>
  <si>
    <t>. Gífurlega mörg börn deyja árlega vegna skorts á hreinlætisaðstöðu . " Ákall um að auka markaðsaðgang Siv sagðist einnig</t>
  </si>
  <si>
    <t>áherslur Íslands varðandi hafið hefðu náð inn í framkvæmdaáætlunina . Þetta ætti vonandi eftir að hafa mikla þýðingu . "</t>
  </si>
  <si>
    <t>stofnunar sem nefnist Angiogenesis Foundation en " angionesis " er komið úr grísku og merkir æðamyndun . Sagðist The Edge</t>
  </si>
  <si>
    <t>áheyrendur hans ragnhvolfdu ekki augunum þegar hann færi að tala um æðamyndun , eins og fólk gerði jafnan . Alþjóðakrabbameinsrannsóknarsjóðurinn</t>
  </si>
  <si>
    <t>sagði Barack Obama á Twitter í dag . Mark Zuckerberg sló á svipaða strengi og sagði að það ætti að</t>
  </si>
  <si>
    <t>Ahmed búi yfir hæfileikum til að byggja og skapa . Ahmed hefur gaman af því að byggja útvörp og að</t>
  </si>
  <si>
    <t>McDonalds hvarf af landinu . Þegar McDonalds yfirgaf landið í kreppunni voru viðbrögð landsmanna blendin . Til voru þeir sem</t>
  </si>
  <si>
    <t>áhrif bandarískrar lágmenningar á þá íslensku myndu í kjölfarið minnka , en einnig voru margir sem grétu brotthvarf McDonalds ,</t>
  </si>
  <si>
    <t>vill einnig óska nýjum sendiherra Japans á Íslandi , Yasuhiko Kitagawa , til hamingju með skipan í embætti . Viðskiptaráðið</t>
  </si>
  <si>
    <t>áhrifamaður úr japönsku viðskiptalífi hafi verið skipaður sendiherra á Íslandi en Yasuhiko Kitagawa er fyrrverandi aðstoðarforstjóri viðskiptaþróunarsviðs Mitsubishi Corporation ,</t>
  </si>
  <si>
    <t>í hóp fyrr en núna . “ Í haust voru tólf nemendur teknir inn í múraranám við skólann og Baldvin</t>
  </si>
  <si>
    <t>áhugi á náminu virðist vera að aukast . Aðsókn í iðnnám hrundi í hruninu Sigurður Heimir Sigurðsson , formaður múrarameistarfélags</t>
  </si>
  <si>
    <t>náð í hóp fyrr en núna . Í haust voru 12 nemendur teknir inn í múraranám við skólann og Baldvin</t>
  </si>
  <si>
    <t>áhugi á náminu virðist vera að aukast . Sigurður Heimir Sigurðsson , formaður Múrarameistarafélags Reykjavíkur , tekur undir með Baldvini</t>
  </si>
  <si>
    <t>nú í lok þingsins og skilyrði sköpuð til þess að fara í einkaframkvæmdir með slíkt verkefni . Og ég bara</t>
  </si>
  <si>
    <t>áhugi aukist . Hafnarfyrirtækin hér , Faxaflóahafnirnar , þær eiga mjög mikið undir því að bæta tenginguna á milli Akraness</t>
  </si>
  <si>
    <t>í lok þingsins og skilyrði sköpuð til þess að , að fara í einkaframkvæmdir með slíkt verkefni og ég bara</t>
  </si>
  <si>
    <t>áhugi aukist . Það er nú gert ráð fyrir því að jafnaði að bjóða út verk og líka einkaframkvæmdarverkefni þannig</t>
  </si>
  <si>
    <t>vegna er mjög ánægjulegt að geta haldið samstarfi við hann áfram . " Samstarf Bandaríkjamanna og Rússa gengur vel Lilja</t>
  </si>
  <si>
    <t>áhugi Bandaríkjamanna á norðurslóðum hefur farið vaxandi á allra síðustu árum enda þarf ekki að fjölyrða um vigt þeirra í</t>
  </si>
  <si>
    <t>jafnt og þétt undanfarin 4 - 5 ár , hvort þetta tvennt hangir saman veit ég ekki . En ég</t>
  </si>
  <si>
    <t>áhuginn sé meiri hjá þessum aldurshópi því við þurfum á honum að halda . Það eru þessir krakkar sem halda</t>
  </si>
  <si>
    <t>0,06% . Einn Schumacher hrósaði sigri eftir æfingu keppnisliðanna fyrir Spánarkappaksturinn í Barcelona í dag . Ralf Schumacher hjá Williams</t>
  </si>
  <si>
    <t>aka hraðast en bróðir hans Michael var hins vegar súr á svip því nýi bíllinn , F2003 - GA ,</t>
  </si>
  <si>
    <t>vil ég koma á framfæri hneykslan minni vegna þess að óskarsverðlaunanefndin hefur bannað mér að mæta . Þó að ég</t>
  </si>
  <si>
    <t>akademían hafi svipt mig málfrelsi vara ég við afleiðingum þess ef hún afléttir ekki þvingunum fyrir kl. 12 á sunnudaginn</t>
  </si>
  <si>
    <t>dag ákærður fyrir meiriháttar brot gegn skattalögum . Ákæran hljóðar upp á 361 milljón króna vegna meintra skattsvika . Jón</t>
  </si>
  <si>
    <t>ákæran sé komin fram og hann fái loks tækifæri til að hreinsa mannorð sitt . Hann hafi þegar greitt umrædda</t>
  </si>
  <si>
    <t>milljónir í sektir . Jón vildi ekki koma í viðtal þegar fréttastofa náði tali af honum í dag en sagðist</t>
  </si>
  <si>
    <t>ákæran væri loks komin fram og að málið væri að komast á lokastig . Hann fengi nú loks tækifæri til</t>
  </si>
  <si>
    <t>ríkissaksóknari fyrir settan héraðssaksóknara að taka málið aftur til efnislegrar meðferðar . Pétur Gunnlaugsson , dagskrárgerðarmaður á Útvarpi Sögu ,</t>
  </si>
  <si>
    <t>ákæru gegn sér fyrir hatursorðræðu og útbreiðslu haturs hafi verið vísað frá dómi . Hann telur að ákæran hafi verið</t>
  </si>
  <si>
    <t>, þá er ég að kveðja gott sumar og nú ætla ég fara aftur í rútínuna um haustið og bara</t>
  </si>
  <si>
    <t>Akureyri eigi afmæli , hún er svo yndisleg . Meginþungi dagskrárinnar er í dag og ættu ungir sem aldnir að</t>
  </si>
  <si>
    <t>Þá munum við taka þetta upp í bæjarstjórn , " segir Theodóra . Hún segir umræðuna góða og jákvæða og</t>
  </si>
  <si>
    <t>Akureyringar hafi vakið athygli á málinu . „ Það er okkar ábyrgð að taka á móti þessu fólki , ábyrgðin</t>
  </si>
  <si>
    <t>ókleift að leita til dómstóla verði þeim synjað um hæli hér . Lögin bætir þó réttarstöðu margra . Rauði krossinn</t>
  </si>
  <si>
    <t>ákvæði í nýjum útlendingalögum sem taka gildi um áramót séu skýrari en í eldri lögum . Þá séu þar ítarleg</t>
  </si>
  <si>
    <t>Svo vonumst við til að næsta ríkisstjórn muni koma til með að halda áfram vinnu gegn kynbundnum launamun og ég</t>
  </si>
  <si>
    <t>ákvæði um slíkt sé að finna í sáttmálanum . “ „ Það liggur fyrir að við erum með einkaleyfi á</t>
  </si>
  <si>
    <t>stjórnvalda að beita hryðjuverkalögum gegn íslenskum fyrirtækjum og stofnunum í vetur . Í tilkynningu frá forsætisráðuneytinu kemur fram að forsætisráðherra</t>
  </si>
  <si>
    <t>ákvæðum laganna hefði nú verið aflétt en lagði áherslu á hversu slæmt fordæmi hefði verið sett í samskiptum bandalagsríkja ,</t>
  </si>
  <si>
    <t>og fjárhagslegum afleiðingum þeirrar ákvörðunar breskra stjórnvalda að beita hryðjuverkalögum gegn íslenskum fyrirtækjum og stofnunum á síðastliðnum vetri . Jóhanna</t>
  </si>
  <si>
    <t>hryðjuverkalögum gegn íslenskum fyrirtækjum og stofnunum á síðastliðnum vetri , að fram kemur í tilkynningu frá forsætisráðuneytinu . „ Forsætisráðherra</t>
  </si>
  <si>
    <t>hendir hann laufi , en sagnhafi veit ekki hvort það er frá þrílit eða fjórlit . Starfsmannaráð Landspítala - háskólasjúkrahúss</t>
  </si>
  <si>
    <t>ákvarðanir um framtíðarstaðsetningu og uppbyggingu spítalans hafa verið teknar og þá framsýni stjórnvalda sem þar kemur fram . Mikilvægt er</t>
  </si>
  <si>
    <t>Þorsteinsdóttir ( Stjörnunni ) , Bryndís Bjarnadóttir ( Breiðabliki ) , Helga Sjöfn Jóhannesdóttir ( Stjörnunni ) . HOLLVINASAMTÖK Ríkisútvarpsins</t>
  </si>
  <si>
    <t>ákveðið hafi verið að auka innlenda dagskrárgerð í Ríkissjónvarpinu enda hafa Hollvinasamtökin ávallt haft það á sinni stefnuskrá að berjast</t>
  </si>
  <si>
    <t>grein sinni á eigin gagnrýni á þá ákvörðun að halda áfram byggingu Hörpu eftir bankahrunið . Hann segist hins vegar</t>
  </si>
  <si>
    <t>ákveðið hafi verið að endurskoða yfirstjórn Hörpu og að markmiðið sé að rekstur hússins verði sjálfbær sem væntanlega þýði að</t>
  </si>
  <si>
    <t>í Mexíkóborg . Bæði Steingrímur J. Sigfússon , formaður Vinstri hreyfingarinnar-græns framboðs , og Össur Skarphéðinsson , formaður Samfylkingarinnar ,</t>
  </si>
  <si>
    <t>ákveðið hafi verið að fjölga fulltrúum í væntanlegri fjölmiðlanefnd úr fimm í sjö , og sögðu þetta " skynsamlegt "</t>
  </si>
  <si>
    <t>Íraka . Uppræta þarf " þúsundir hryðjuverkamanna " McGaffrey kveðst hins vegar vera viss um sigur í stríðinu . Hann</t>
  </si>
  <si>
    <t>ákveðið hafi verið að fjölga í herliðinu í Írak um 100.000 manns . Telur hann að yfir Írökum vofi að</t>
  </si>
  <si>
    <t>2 . Aðalfundur landssambands veiðifélaga mótmælir harðlega eldi á norskum ógeltum laxi í opnum sjókvíum hér við land . Landssambandið</t>
  </si>
  <si>
    <t>ákveðið hafi verið að framkvæma áhættumat vegna sjókvíaeldis við Ísland . Í ályktun aðalfundarins er bent á að tugþúsundir eldisfiska</t>
  </si>
  <si>
    <t>80.000 knattspyrnuunnendur muni koma saman . Jonathan Josephs , blaðamaður BBC , sem staddur er á Wembley segir viðstadda Frakka</t>
  </si>
  <si>
    <t>ákveðið hafi verið að láta leikinn fara fram og þá hefur hann eftir einum stuðningsmanna enska liðsins að hann hefði</t>
  </si>
  <si>
    <t>október næstkomandi . Borgarstjórn Reykjavíkur fagnar því að söluandvirði Símans verði notað í samgöngubætur í höfuðborginni . Sérstaklega er því</t>
  </si>
  <si>
    <t>ákveðið hafi verið að leggja 8 milljarða króna til fyrsta áfanga Sundabrautar og að ekki séu uppi áform um gjaldtöku</t>
  </si>
  <si>
    <t>fagnar þeirri ákvörðun ríkisstjórnarinnar að leggja áherslu á samgöngubætur í höfuðborginni við ráðstöfun söluandvirðis Landsíma Íslands . Sérstaklega er því</t>
  </si>
  <si>
    <t>ákveðið hafi verið að leggja átta milljarða króna til fyrsta áfanga Sundabrautar á árunum 2007 - 2010 og að ekki</t>
  </si>
  <si>
    <t>myndu annars gera . Þannig að það væri kannski ein lausn en mjög dýrt úrræði engu að síður . Varaslökkviliðsstjóri</t>
  </si>
  <si>
    <t>ákveðið hafi verið að sekta þá sem leggja bílum sínum ólöglega . Frítt verður í bílastæðahús og í Strætó á</t>
  </si>
  <si>
    <t>á uppfyllingu við Strandgötu . Tillögur heimamanna liggi fyrir í vor Ingi Sigurðsson , bæjarstjóri í Vestmannaeyjum , sagði Eyjamenn</t>
  </si>
  <si>
    <t>ákveðið hefði verið að leggja fjármuni í menningarhús í Eyjum . Fyrir fáum árum var gerð tillaga að menningarhúsi í</t>
  </si>
  <si>
    <t>stækkun sjúkrahússins Fundurinn fagnaði því að fjárveitingar hafa fengist til að undirbúa stækkun Sjúkrahúss Suðurlands . Þá er því og</t>
  </si>
  <si>
    <t>ákveðið hefur verið að koma á fót dagvistun fyrir sjúka og aldraða en húsnæði fyrir slíka starfsemi er til staðar</t>
  </si>
  <si>
    <t>viðbygginguna , sem er í bænum Mühlhausen og að til stæði einnig að reisa hótel á svæðinu . „ Ég</t>
  </si>
  <si>
    <t>ákveðið hefur verið að leita að nýjum stað fyrir safnið , “ sagði Josef Schuster , formaður samtaka gyðinga í</t>
  </si>
  <si>
    <t>var rýrður og settur inn í aflamark til strandveiðanna . „ Sjávarútvegsráðherra hefur áttað sig á þessu . Ber að</t>
  </si>
  <si>
    <t>ákveðið hefur verið að úthluta til byggðakvóta 3.885 tonnum á fiskveiðiárinu 2009 - 2010 , en með þeirri úthlutun hefur</t>
  </si>
  <si>
    <t>á ári . Óskað var eftir að Vestmannaeyjabær tilnefni fulltrúa sinn í hópinn . Í bókun bæjarráðs segir að ráðið</t>
  </si>
  <si>
    <t>beðnir um að farga þeim eða skila þeim til framleiðanda gegn bótum . „ Ég er einn af þeim sem</t>
  </si>
  <si>
    <t>ákveðið var að klára tónlistarhúsið og studdi það á Alþingi , “ segir þingmaðurinn Þór Saari í pistli á bloggsvæði</t>
  </si>
  <si>
    <t>spila opnunarleikinn á HM í nýja musterinu í Munchen , ' sagði Klinsmann í yfirlýsingu þýska knattspyrnusambandsins . ,, Við</t>
  </si>
  <si>
    <t>ákvörðun FIFA kemur svona snemma svo nú getum við gengið frá skipulagi okkar , ' bætti hann við . Franz</t>
  </si>
  <si>
    <t>þar sem 12 sjúklingar hafa dvalið , er með fullri vitneskju Geðhjálpar og segist formaður félagsins , Sveinn Magnússon ,</t>
  </si>
  <si>
    <t>ákvörðun hafi loksins verið tekin um að finna önnur úrræði fyrir umrædda sjúklinga utan spítalans . Geðhjálp hafi lengi barist</t>
  </si>
  <si>
    <t>viðbrögðin eru alltaf öðruvísi á nýjum slóðum . " ingarun@mbl.is STJÓRN Félags ungra framsóknarmanna í Reykjavík suður segist í ályktun</t>
  </si>
  <si>
    <t>ákvörðun hafi verið tekin um endurskoðun á stefnu Framsóknarflokksins í Evrópumálum . " Er þetta mikilvægur áfangi í átt að</t>
  </si>
  <si>
    <t>aðildarviðræður við sambandið á næsta kjörtímabili . Í tilkynningunni segir : Félag ungra framsóknarmanna í Reykjavík suður , FUF-RS ,</t>
  </si>
  <si>
    <t>ákvörðun hafi verið tekin um endurskoðun á stefnu Framsóknarflokksins í evrópumálum . Er þetta mikilvægur áfangi í átt að nánara</t>
  </si>
  <si>
    <t>. Með Halldórí í för var Steingrímur Ólafsson upplýsingafulltrúi forsætisráðuneytisins . Félag ungra framsóknarmanna í Reykjavík suður , FUF-RS ,</t>
  </si>
  <si>
    <t>ákvörðun hafi verið tekin um endurskoðun á stefnu Framsóknarflokksins í Evrópumálum . Sé þetta mikilvægur áfangi í átt að nánara</t>
  </si>
  <si>
    <t>á Breiðadalsheiði og í næsta nágrenni við Vík í Mýrdal og eins víða á Vestfjörðum . Starfsmannaráð Landspítala - háskólasjúkrahúss</t>
  </si>
  <si>
    <t>ákvörðun hafi verið tekin um framtíðar staðsetningu og uppbyggingu spítalans en lýsir jafnframt áhyggjum af niðurskurði stjórnvalda á fjárveitingum til</t>
  </si>
  <si>
    <t>líka búið að samþykkja stefnumörkun þar um og lög um ívilnun til fjárfestinga og svo framvegis . Þannig að ég</t>
  </si>
  <si>
    <t>ákvörðun hefði verið tekin um fjárfestingu og vitnaði í þessa stefnumörkun . " Kristín Árnadóttir , sendiherra Íslands í Peking</t>
  </si>
  <si>
    <t>að farið verði í útboð vegna þriggja nýrra stöðva á þessu ári . Nú hefði mátt ætla að því yrði</t>
  </si>
  <si>
    <t>ákvörðun lægi fyrir um að efla þennan þátt heilbrigðiskerfisins , en þá bregður svo við að fulltrúar stjórnarandstöðunnar á Alþingi</t>
  </si>
  <si>
    <t>fullvinna úrfærslu á framkvæmdinni né ákveða hvort tvöföldunin verður einkaframkvæmd . Þá liggur ekkert fyrir um verklok , en Þorvaður</t>
  </si>
  <si>
    <t>ákvörðun liggi nú formlega fyrir . Af fjögurra ára vegaáætlun sem samþykkt hafi verið í vor , hefði mátt ráða</t>
  </si>
  <si>
    <t>úrfærslu á framkvæmdinni , né ákveðið hvort tvöföldunin verður einkaframkvæmd . Þá liggur ekkert fyrir um verklok , en Þorvaður</t>
  </si>
  <si>
    <t>ákvörðun liggi nú fyrir . Danskir kennarar hafa nú gefist upp á því að reyna að berjast gegn farsímanotkun nemenda</t>
  </si>
  <si>
    <t>úrfærslu á framkvæmdinni , né ákveða hvort tvöföldunin verður einkaframkvæmd . Þá liggur ekkert fyrir um verklok , en Þorvaður</t>
  </si>
  <si>
    <t>ákvörðun liggi nú fyrir Real Madrid hefur náð samkomulagi við Chelsea um kaupverð á hollenska vængmanninum Arjen Robben . Robben</t>
  </si>
  <si>
    <t>ákvörðun fyrir varðandi árið 2012 og var hún tekin af til þess bærum aðila samkvæmt lögum samtakanna . Hestamannfélagið Sörli</t>
  </si>
  <si>
    <t>ákvörðun liggur fyrir og mun virða hana . Það skal tekið fram að stjórn Sörla er ekki að álykta um</t>
  </si>
  <si>
    <t>Fjallabyggð , á Austurlandi og undir Hvalfjörð sýnir að hér er um varanlega lausn í vegagerð að ræða . Greinarhöfundur</t>
  </si>
  <si>
    <t>ákvörðun skuli nú liggja fyrir um upphaf framkvæmda við Dýrafjarðargöng . Í beinu framhaldi skulu allir þingmenn Norðvesturkjördæmis flytja á</t>
  </si>
  <si>
    <t>svæði um Arnkötludal sem vonlaust er að treysta heldur það áfram og stoppar hvergi Vestfirðingum til mikillar hrellingar . Samgöngunefnd</t>
  </si>
  <si>
    <t>ákvörðun skuli nú liggja fyrir um upphaf framkvæmda við gerð Dýrafjarðarganga sem hefðu með fullum þunga átt að hefjast einu</t>
  </si>
  <si>
    <t>leiðtoga herforingjastjórnarinnar að Suu Kyi verði látin laus úr haldi . Friðrik J. Arngrímsson , framkvæmdastjóri Landssambands íslenskra útvegsmanna ,</t>
  </si>
  <si>
    <t>ákvörðun um makrílafla hafi verið tekin snemma . Ákvörðunin var birt í dag og hljóðar þannig að fari heildarafli íslneskra</t>
  </si>
  <si>
    <t>aðild að ESB , er auðvitað tilviljun . En vilji menn lesa eitthvað út úr tilviljunum ættu menn frekar að</t>
  </si>
  <si>
    <t>ákvörðunina beri upp á þennan dag , því að hún er til merkis um að Ísland njóti viðurkenningar sem sjálfstætt</t>
  </si>
  <si>
    <t>meðalstórra fyrirtæja hafa aukist verulega að undanförnu en fyrirtækin kvarta undan fjármagnskostnaði . Stephen Alambritis , talsmaður samtaka smærri fyrirtækja</t>
  </si>
  <si>
    <t>Alastair Darling ætli að taka bankastjórana á teppið . " Það er gríðarlega mikilvægt að Darling sjái til þess að</t>
  </si>
  <si>
    <t>átti mig ekki á skuggahliðum islam . En skuggahliðar islam eru þær sömu og skuggahliðar gyðingdóms og kristni . Ég</t>
  </si>
  <si>
    <t>Albert bendir á þessar skuggahliðar en trésmíðameistarinn mætti að ósekju koma auga á ónefndan bjálka . En svo ég svari</t>
  </si>
  <si>
    <t>segir hugmynd um stækkun álversins í Straumsvík á landfyllingu ekki frá sér komna . Lúðvík Geirsson , bæjarstjóri í Hafnarfirði</t>
  </si>
  <si>
    <t>Alcan vilji áfram reka álver í bænum . Lúðvík Geirsson , bæjarstjóri í Hafnarfirði : Það hlýtur að vera almennur</t>
  </si>
  <si>
    <t>verið talin ástæða til að gera athugasemd af hálfu ríkissaksóknara við meðferð lögreglunnar á máli Jóns Péturssonar . Bæjarstjóri Hafnarfjarðar</t>
  </si>
  <si>
    <t>Alcan vilji áfram reka álver í Hafnarfirði . Hann segir hugmynd um stækkun álversins í Straumsvík á landfyllingu ekki frá</t>
  </si>
  <si>
    <t>að finna í vinsælu kvefmeðali á þeim tíma . kris@mbl.is Framsóknarmenn í Þingeyjasýslu segja það vekja furðu að sumir stjórnarþingmenn</t>
  </si>
  <si>
    <t>Alcoa hafi ákveðið að hætta við að byggja álver á Bakka við Húsavík á sama tíma og vonbrigði íbúanna séu</t>
  </si>
  <si>
    <t>En er máttur minnisins svo mikill að hann geti komið í veg fyrir sjálfskapaðar hörmungar ? Árið 2014 var því</t>
  </si>
  <si>
    <t>aldarfjórðungur var liðinn frá falli Berlínarmúrsins . Skugga bar á hátíðarhöldin er þau stóðu sem hæst þegar Mikhaíl Gorbatsjov ,</t>
  </si>
  <si>
    <t>nenni ekki í skólann ? Er nema von að maður klóri sér í skallanum . Fyrir rúmu ári var því</t>
  </si>
  <si>
    <t>aldarfjórðungur var liðinn frá falli Berlínarmúrsins og endalokum kalda stríðsins . Skugga bar á hátíðahöldin er þau stóðu sem hæst</t>
  </si>
  <si>
    <t>sama tíma hefur nemendafjöldinn aukist um önnur 20% þannig að bilið þarna á milli er orðið ansi stórt . Stúdentaráð</t>
  </si>
  <si>
    <t>aldrei hafi fleiri nemendur skráð sig til náms við Háskóla Íslands . Skólinn þurfi hins vegar að fá fjárveitingar í</t>
  </si>
  <si>
    <t>Margir telja hana reyndar höfuðandstæðing hans . Ljósmynd af henni að klappa fyrir Trump með háðsku látbragði þegar því var</t>
  </si>
  <si>
    <t>aldrei hefðu jafn margar konur setið á Bandaríkjaþingi þykir táknræn fyrir samskipti þeirra . „ Mér hefur alltaf samið vel</t>
  </si>
  <si>
    <t>16 ára en samkæmt upplýsingum frá Eskimo models voru þær jafnan í fylgd foreldra eða starfsmanns fyrirtækisins . Umboðsmaður barna</t>
  </si>
  <si>
    <t>aldurstakmark Ford fyrirsætukeppninnar , sem Eskimo models hefur umboð fyrir , hafi verið hækkað úr 14 í 16 ár .</t>
  </si>
  <si>
    <t>fyrra . " Fyrir ári hafði ég miklar áhyggjur , þá voru nokkrir óvissuþættir , " segir Aron sem jafnframt</t>
  </si>
  <si>
    <t>Alexander Petersson verður í fyrsta sinn með íslenska landsliðinu á stórmóti frá því að Aron tók við þjálfun landsliðsins sumarið</t>
  </si>
  <si>
    <t>Sagði hún ljóst að sá hópur væri að braska á kostnað allra landsmanna . Sturla kom í pontu og sagðist</t>
  </si>
  <si>
    <t>Álfheiður hafi dregið til baka orð sín og staðfest að hún hafi ekki átt , með orðum sínum , við</t>
  </si>
  <si>
    <t>hér að ofan Fótbolti.net fékk íþróttafréttamanninn Hjört Hjartarson til að fara yfir byrjunarliðið sem mætir Argentínu klukkan 13:00 . Hjörtur</t>
  </si>
  <si>
    <t>Alfreð Finnbogason byrji frammi í dag . _x0084_ Þetta var liðið sem ég vonaðist eftir . Alfreð er líklegastur til</t>
  </si>
  <si>
    <t>Skútuklöpp haldi velli . " Þetta rekur sig , " segir hann og hlær góðlátlega . Forkólfar framsóknarfélaganna í Reykjavík</t>
  </si>
  <si>
    <t>Alfreð Þorsteinssyni , borgarfulltrúa flokksins , hafi verið falið að stýra byggingu nýs sjúkrahúss í Reykjavík . Í ályktun þess</t>
  </si>
  <si>
    <t>ekki alveg pláss fyrir flugvöllinn þar . En hins vegar hugnast mér vel að menn vilji ræða þetta opið og</t>
  </si>
  <si>
    <t>Álftanes skuli koma inn í umræðuna um Löngusker því að við teljum okkur eiga stjórnsýslumörk að Reykjavík þar , þannig</t>
  </si>
  <si>
    <t>stjórn Landssambands lögreglumanna . Ályktunin í heild : Fundurinn lýsir yfir stuðningi við stjórn Landssambands lögreglumanna ( LL ) og</t>
  </si>
  <si>
    <t>alhliða stjórnsýsluúttekt fari fram á embætti Ríkislögreglustjóra . Félagið ályktaði um óviðunandi stöðu í fata- og ökutækjamálum lögreglunnar þann 27.</t>
  </si>
  <si>
    <t>með miklum ólíkindum . Þetta vekti alvarlegar spurningar um hvort málið ætti erindi inn á alþingi . Björgvin G. Sigurðsson</t>
  </si>
  <si>
    <t>álit fjármálaráðuneytisins væri komið fram og lægi fyrir . Nú væri verkefni þingsins að taka málið sjálft til umfjöllunar og</t>
  </si>
  <si>
    <t>það það sem okkur langar til , að svæðið sé fallegt og eftirsóknarvert að heimsækja það . Stjórnarformaður Fiskeldis Austfjarða</t>
  </si>
  <si>
    <t>fékk sitt annað gull á leikunum þegar hún sigraði í 15 km skíðaskotfimi kvenna . * Hvít-Rússar héldu áfram að</t>
  </si>
  <si>
    <t>Alla Tsuper færði þeim líka gullverðlaun þegar hún sigraði í skíðafimi kvenna í gærkvöld . * Bretar komust líka á</t>
  </si>
  <si>
    <t>það getur vel verið að þetta hafi verið rætt í ríkisstjórn , ég veit ekki um það , en við</t>
  </si>
  <si>
    <t>allar álögur séu að lækka því það er bara til hagsbóta fyrir íslensk heimili . Þetta er gleðiefni ef að</t>
  </si>
  <si>
    <t>nafnið PSYCH FUCK , en hljómsveitin er einmitt nýkomin heim úr PSYCH FUCK tónleikaferðalagi um Evrópu . Víkingarnir úr Skálmöld</t>
  </si>
  <si>
    <t>allar plötur þeirra hafa nú náð gullsölu með heljarinnar tónleikum í Háskólabíói . Tónleikarnir verða með öðrum brag en unnendur</t>
  </si>
  <si>
    <t>enska landsliðsins í dag en hann hefur náð sér af meiðslum á nára . Fabio Capello þjálfari enska landsliðsins gat</t>
  </si>
  <si>
    <t>allir 23 leikmenn hans æfðu í Rustenburg í dag en liðið mun mæta Þýskalandi í Blömfontein á morgun . Þá</t>
  </si>
  <si>
    <t>fyrsta sinn með liðinu af fullum krafti síðan að hún meiddist aftan í læri . Eftir æfinguna gat íslenski hópurinn</t>
  </si>
  <si>
    <t>allir 23 leikmenn liðsins virkuðu klárir í slaginn þegar aðeins tveir sólarhringar eru í fyrsta flaut . Sigurður Ragnar Eyjólfsson</t>
  </si>
  <si>
    <t>það í sameiginlega þágu . Heimurinn í dag krefst styrkari efnahagsstefnu og aukinnar einingar í utanríkis- og umhverfismálum . Ég</t>
  </si>
  <si>
    <t>allir aðilar að framkvæmdastjórn ESB eru tilbúnir að axla þessa sameiginlegu ábyrgð . Fyrir sextíu árum lögðu Schuman og félagar</t>
  </si>
  <si>
    <t>fram tillögu snemma í haust að bréfin í HS yrðu seld sem fyrst . Segist hún ekki geta annað en</t>
  </si>
  <si>
    <t>allir bæjarfulltrúar séu nú orðnir á þeirri skoðun að selja eigi bréfin í HS . Hún segist hins vegar vera</t>
  </si>
  <si>
    <t>Ég er samt reyndari og það er eitthvað sem hægt er að nýta sér , “ segir Fanndís . Hún</t>
  </si>
  <si>
    <t>allir fjölmiðlar vilji ná tali af þeim og það séu myndir af þeim úti um allt . „ Það er</t>
  </si>
  <si>
    <t>á lofti orð Guðlaugs Þórs Þórðarsonar , þingmanns Sjálfstæðisflokksins og fyrrverandi heilbrigðisráðherra , sem sagði heilbrigðiskerfið gott . Guðlaugur Þór</t>
  </si>
  <si>
    <t>allir flokkar væru sammála um að forgangsraða í þágu heilbrigðiskerfisins . Jón Þór sagði að heilbrigðiskerfið væri ennþá gott en</t>
  </si>
  <si>
    <t>ekki en að NATO hygðist setja upp tæknibúnað í hernaðarmannvirkjum sínum í Færeyjum . Formaður utanríkismálanefndarinnar , Hergeir Nielsen ,</t>
  </si>
  <si>
    <t>allir flokkarnir séu sammála um að leita milliliðalaust til NATO , þrátt fyrir að þá greini á um sambandið við</t>
  </si>
  <si>
    <t>Að öðru leiti hefur þetta gengið nokkuð vel í dag enda var þetta mjög vel undirbúið . Því ber að</t>
  </si>
  <si>
    <t>allir hafi tekið mark á tilmælum sem hafa borist úr öllum áttum . “ Allar nýjustu upplýsingar af veðrinu má</t>
  </si>
  <si>
    <t>nú í haust og munu fá flýtimeðferð í dómskerfinu . Þó að Guðmundur Andri Skúlason , formaður Samtaka lánþega ,</t>
  </si>
  <si>
    <t>allir leggist á eitt til að fá endanlega lausn á málin hefur hann áhyggjur af því að hraðinn á málunum</t>
  </si>
  <si>
    <t>þurt að reiða sig á ungar stelpur allt niður í 3. flokk . „ Þær eru allar heilar og ég</t>
  </si>
  <si>
    <t>allir leikmenn séu tilbúnir og í góðu lagi . Í seinni hluta Íslandsmótsins hef ég lent í vandræðum og hef</t>
  </si>
  <si>
    <t>en ljóst er að breyting verður þar á síðustu tvö ár hans í embætti . " FÉLAG múslima á Íslandi</t>
  </si>
  <si>
    <t>allir stjórnmálaflokkar skuli vera sammála um að tekið verði á málum innflytjenda með mannréttindi að leiðarljósi , " segir í</t>
  </si>
  <si>
    <t>, sagði lylkilatriði að yfirfara peningamálastefnu landsins frá grunni og að allir flokkar hefðu aðkomu að því . Árni Páll</t>
  </si>
  <si>
    <t>allir vildu koma að umræðunni um gengis- og peningamálastefnuna . Hann sagði jafnframt að nú yrði farið í skipulögð verkefni</t>
  </si>
  <si>
    <t>sjávarútvegsfyrirtækjanna . En ég heyrði í Kolbeini Árnasyni hjá SFS núna rétt fyrir frétt , en hann fagnaði samráðinu og</t>
  </si>
  <si>
    <t>allir vinni saman að því að minnka skaðann . Til viðbótar við þetta tilkynnti sjávarútvegs- og landbúnaðarráðherra nú í dag</t>
  </si>
  <si>
    <t>koma í veg fyrir stafrænan dauða íslenskunnar . * * * Úr takti við þennan dramatíska og harmþrungna inngang má</t>
  </si>
  <si>
    <t>allir virðast gera sér grein fyrir vandanum og ætla að takast á við hann . Með ógnarsterkum stuðningi ríkisstjórnarinnar og</t>
  </si>
  <si>
    <t>ályktun eindregið undir umsögn þrettán náttúruverndarfélaga um drög að tillögu um rammaáætlun sem send var iðnaðarráðherra og umhverfisráðherra . Þingi</t>
  </si>
  <si>
    <t>allmörg svæði hafi samkvæmt tillögunni verið sett í verndarflokk . Einnig segir í ályktuninni að svæði tengd Neðri-Þjórsá , Skrokköldu</t>
  </si>
  <si>
    <t>svæðum í næsta nágrenni höfuðborgarinnar sé hátt . Ekki þykir þó allt neikvætt í þingsályktunartillögunni . Er því meðal annars</t>
  </si>
  <si>
    <t>allmörg verðmæt svæði , sem löngu hafi verið tímabært að friðlýsa , hafi verið sett í verndarflokk samkvæmt tillögunni .</t>
  </si>
  <si>
    <t>" segir m.a. í ályktuninni . Þingið skorar á Alþingi að setja eldfjallaþjóðgarð á stofn á Suðvesturlandi . Er því</t>
  </si>
  <si>
    <t>allmörg verðmæt svæði sem löngu hafi verið tímabært að friðlýsa hafi verið sett í verndarflokk og að nokkur önnur svæði</t>
  </si>
  <si>
    <t>. Dómsmálaráðherra segist hafa frestað brottvísun mannanna þar sem fordæmisgefandi kæra um hvort senda eigi fólk til Grikklands . Hún</t>
  </si>
  <si>
    <t>allsherjarnefnd ætli að taka málið upp . Ragna Árnadóttir , dómsmálaráðherra : Nú liggur það fyrir að flest Evrópuríki eru</t>
  </si>
  <si>
    <t>hans og hvatti ráðherra þau ríki , sem ekki hefðu enn fullgilt samninginn , til að gera það . Ráðherra</t>
  </si>
  <si>
    <t>allsherjarþingið hefði á undanförnum árum lagt vaxandi áherslu á málefni hafsins . Hann lagði áherslu á að í umfjöllun allsherjarþingsins</t>
  </si>
  <si>
    <t>næsta árs er stefnt að því að fullum afköstum verði náð með 64 vélasamstæðum . „ Við vorum einkum að</t>
  </si>
  <si>
    <t>allt er á áætlun , við gagnsettum fyrstu vélina og undirbúningur er í fullum gangi varðandi framhaldið , " segir</t>
  </si>
  <si>
    <t>á gögnum , birtingu á niðurstöðum í formi vísindagreina og skýrslna og svo framvegis . Að sama skapi myndum við</t>
  </si>
  <si>
    <t>allt fjármagn til rannsókna á Íslandi væri leitt í gegnum samkeppnissjóði . Við mat á umsóknum til æskulýðsrannsókna , væri</t>
  </si>
  <si>
    <t>. Þú getur annað hvort óttast það að allt geti gerst og verið fórnarlamb í lífinu , ómeðvitað , eða</t>
  </si>
  <si>
    <t>allt getur gerst og ekki deyft þig fyrir því sem getur gerst . “ Ítarlegt viðtal við Eystein má finna</t>
  </si>
  <si>
    <t>allt ísland fari að virka saman . Ég fagna því að skattar verði ekki hækkaðir . Ég fagna Miðflokknum .</t>
  </si>
  <si>
    <t>á fyrri þingum bæði fyrir Framsóknarflokk og Vinstri græna . Að öðru leyti verður þingmannahópurinn eins skipaður . smari@bb.is Ég</t>
  </si>
  <si>
    <t>allt ísland fari að virka saman sem ein heild . Ég fagna því að geta notið fullkominnar læknisþjónustu nær heimabyggð</t>
  </si>
  <si>
    <t>er að ræða , allra síst þegar embætti forseta Íslands á í hlut . Þess vegna er ástæða til að</t>
  </si>
  <si>
    <t>allt sem skiptir máli varðandi þessa ferð til Leeds skuli komið á hreint . Það er óhætt að fullyrða að</t>
  </si>
  <si>
    <t>sárt að sjá að engu er líkara en honum hafi verið kippt frá ókláruðu verki . Þó ber einnig að</t>
  </si>
  <si>
    <t>allt það sem skráð var á síðurnar í lífi Óla Freys er fallegt og innihaldsríkt . Minningar um góðan mann</t>
  </si>
  <si>
    <t>: Já , já ég er algjörlega sammála þessu sjónarmiði . Þetta er það sem ég setti fram og ég</t>
  </si>
  <si>
    <t>allur þingheimur er sammála því að ákæruvaldið eigi að starfa óháð afskiptum stjórnmálamanna . Það var það sem mín athugasemd</t>
  </si>
  <si>
    <t>Já já , það var mikil handvömm hjá verktökunum sem að við viljum fyrst og fremst gleyma . En við</t>
  </si>
  <si>
    <t>almættið hefur haldið sinni verndarhendi yfir þessari framkvæmd og ekki orðið neinn skaði hér . Albert Eymundsson , bæjarstjóri Hornafjarðar</t>
  </si>
  <si>
    <t>af ýmsum ástæðum var aftöku hans ítrekað frestað . Á endanum gafst lúinn líkaminn upp á biðinni . " Ég</t>
  </si>
  <si>
    <t>almættið skyldi stíga inn í atburðarásina og koma í veg fyrir að Arizona-ríki tæki þennan mann af lífi , "</t>
  </si>
  <si>
    <t>Alþingi . Reykjavíkurborg og helstu stofnanir hennar hafa á þessu ári sett sér stefnu í málaflokknum . Því ber að</t>
  </si>
  <si>
    <t>almenn samstaða virðist ríkja um að skoða þessi mál af kostgæfni og því er vert að vekja athygli á aðstæðum</t>
  </si>
  <si>
    <t>um leyfi til olíu- og gasvinnslu og leggja grunn að því að hugsanlegur ávinningur nýtist samfélaginu öllu . Samtök atvinnulífsins</t>
  </si>
  <si>
    <t>almenn vörugjöld á ýmsar heimilisvörur verði felldar niður . Boðaðar eru jákvæðar fréttir fyrir neytendur og fyrirtæki í nýju fjárlagafrumvarpi</t>
  </si>
  <si>
    <t>þjóðþrifaverk hjá ríkisstjórninni að koma almennum vörugjöldum fyrir kattarnef . Samtök atvinnulífsins hafa sent frá sér ályktun þar sem þau</t>
  </si>
  <si>
    <t>almenn vörugjöld verði afnumin samkvæmt nýju fjárlagafrumvarpi . Þau hafi verið skaðleg neytendum og fyrirtækjum í alltof langan tíma .</t>
  </si>
  <si>
    <t>veita upplýsingar út á við nema að fyrir liggi einhvers konar úrskurðir , “ segir hann . „ En ég</t>
  </si>
  <si>
    <t>almenningsálit og viðhorf og samfélagsleg ábyrgð fyrirtækja er að vaxa mjög mikið . Þetta kemur okkur öllum við og að</t>
  </si>
  <si>
    <t>ákvörðun forsetans með svipuðum röksemdum og raktar eru hér að framan . En í stað þess að mæta fólki sem</t>
  </si>
  <si>
    <t>almenningur fengi að segja sína skoðun á málunum froðufelldu sumir og gengu hreinlega af göflunum . Einn hélt því fram</t>
  </si>
  <si>
    <t>verndun regnskóganna , sagði að verndun hafsins væri honum ekki síður hugleikið en verndun regnskóganna . „ Við ættum að</t>
  </si>
  <si>
    <t>almenningur sé farinn að gera sér grein fyrir því að verndun hafsins sé ekki síður mikilvæg en verndun regnskóganna .</t>
  </si>
  <si>
    <t>en einungis fáeinir skila auðu . Að sönnu er það ekki svo í nágrannalöndum okkar mörgum hverjum . Við höfum</t>
  </si>
  <si>
    <t>almenningur vill kjósa og talið það til marks um að kjósendur finni samhljóm á milli þess sem efst er í</t>
  </si>
  <si>
    <t>samþykkja allsherjarstefnu vegna aðildarinnar í tilteknum málaflokkum , sérstaklega þeim sem samningurinn um evrópska efnahagssvæðið taki ekki til . Þingmennirnir</t>
  </si>
  <si>
    <t>október 2010 skorar á stjórnvöld að efla Íbúðalánasjóð til að takast á við nauðsynlega endurskipulagningu á húsnæðiskerfi landsmanna . Fundurinn</t>
  </si>
  <si>
    <t>almennur skilningur virðist vera að skapast á því að sjálfseignarstefna í íbúðarhúsnæði gengur ekki upp í þeim mæli sem hún</t>
  </si>
  <si>
    <t>leiknum gegn WBA í fyrradag og fer ekki með liðinu til Serbíu í dag . Líklega munu einhverjir stuðningsmenn Arsenal</t>
  </si>
  <si>
    <t>Almunia standi ekki vaktina annað kvöld en hann hefur verið gagnrýndur fyrir slaka frammistöðu og mikil pressa er á knattspyrnustjórann</t>
  </si>
  <si>
    <t>síldina með einhverju móti frá . Nauðsynlegt sé að vera við öllu búin . Eftir fundinn í dag segist hún</t>
  </si>
  <si>
    <t>alvarleiki málsins sé öllum , sem eiga sæti í tengiliðahópnum , ljós . Yfirvöld í Nýja Suður-Wales í Ástralíu óttast</t>
  </si>
  <si>
    <t>Norðurlandi á næstunni . Reyðfirðingar komu saman í íþróttahöllinni á staðnum í gær ásamt mörgum af fyrirmennum þjóðarinnar til að</t>
  </si>
  <si>
    <t>álver Alcoa í bænum hefði verið tekið formlega í notkun . Fyrirhugað er að 40 ker verði gangsett í þessum</t>
  </si>
  <si>
    <t>, þá er þetta hátíðardagur hér á Austfjörðum í dag . En í íþróttahöllinni komu þúsund manns saman til að</t>
  </si>
  <si>
    <t>álverið hefur nú formlega hafið starfsemi . Meðal gesta voru forsætisráðherra , utanríkisráðherra , iðnaðarráðherra og samgönguráðherra ásamt þingmönnum ,</t>
  </si>
  <si>
    <t>BBC hefur eftir talsmanni heimastjórnar Palestínumanna að endurmeta þurfi friðarviðræðurnar við Ísraela í ljósi niðurstöðunnar . Benjamin Netanyahu forsætisráðherra Ísraels</t>
  </si>
  <si>
    <t>ályktunin hafi verið stöðvuð . Hann segir ekki standa á Ísraelum að halda áfram friðarviðræðum við Palestínumenn . William Hague</t>
  </si>
  <si>
    <t>miðstöð innanlandsflugs úr Vatnsmýri og byggja upp flugvöll á stórhöfuðborgarsvæðinu sem sátt gæti náðst um á landsvísu . Fulltrúar suðurnesjamanna</t>
  </si>
  <si>
    <t>ályktunin útiloki ekki miðstöð innanlandsflugs í Keflavík . Ófært er um Þvottárskriður og ekki er víst að það náist að</t>
  </si>
  <si>
    <t>það er að segja , frá árinu 2007 , þegar við byrjuðum , 2008 og 2009 . Æðstu menn Evrópusambandsins</t>
  </si>
  <si>
    <t>Alþingi ákvað í dag að óska eftir aðildarviðræðum . Stækkunarmálastjórinn býst þó við erfiðum viðræðum af beggja hálfu einkum í</t>
  </si>
  <si>
    <t>segir að nú sé beðið frekari niðurstöðu í rannsókn slyssins . Eftir Guðna Einarsson gudni@mbl.is ALÞÝÐUSAMBAND Íslands ( ASÍ )</t>
  </si>
  <si>
    <t>Alþingi felldi úrskurð Kjaradóms frá 19. desember sl. úr gildi í gær , að sögn Gylfa Arnbjörnssonar , framkvæmdastjóra ASÍ</t>
  </si>
  <si>
    <t>Er hér átt við sameiningu dómsmála- og samgönguráðuneytis í innanríkisráðuneyti og heilbrigðis- og félagsmálaráðuneytis í velferðarráðuneyti . Því ber að</t>
  </si>
  <si>
    <t>Alþingi féllst ekki á að sameina sjávarútvegs- og landbúnaðarráðuneytið og iðnaðarráðuneytið í eitt atvinnuvegaráðuneyti . Voru ákvæði þess efnis tekin</t>
  </si>
  <si>
    <t>stofnun hér , Alþingi Íslendinga , sem þarf held ég alvarlega að fara að hugsa sinn gang . Bjarni Benediktsson</t>
  </si>
  <si>
    <t>Alþingi fengi nú tækifæri til þess að fjalla efnislega um málið . Bjarni Benediktsson , formaðu Sjálfstæðisflokksins : Það sem</t>
  </si>
  <si>
    <t>ríkisábyrgðina á lántöku tryggingasjóðsins frá Bretum og Hollendingum . Í svari við fyrirspurn Morgunblaðsins segir talsmaður breska fjármálaráðuneytisins að Bretar</t>
  </si>
  <si>
    <t>Alþingi hafi afgreitt Icesave-málið , á grunni þess samnings sem undirritaður var í júní á þessu ári milli Íslands ,</t>
  </si>
  <si>
    <t>2010 . Um er að ræða almennar aðgerðir óháðar lántökutíma með áherslu á jafnræði og skilvirkni úrræða . „ Ég</t>
  </si>
  <si>
    <t>Alþingi hafi afgreitt þingsályktunartillöguna sem gerir ráð fyrir því að með heildstæðum hætti verði nú tekið á stöðu mála varðandi</t>
  </si>
  <si>
    <t>er jákvæður , _x0093_ segir hann . Lögreglustöðin á Akureyri Fundur yfirlögregluþjóna á Norðurlandi sem haldinn á Akureyri í gær</t>
  </si>
  <si>
    <t>Alþingi hafi ákveðið að efla löggæsluna í landinu með 200 miljón króna aukaframlagi . Mikilvægt sé að þessum fjármunum verði</t>
  </si>
  <si>
    <t>bara vona að þau reyni þetta ekki aftur . Friðrik J. Arngrímsson , framkvæmdastjóri Landssambands íslenskra útvegsmanna , segir útgerðina</t>
  </si>
  <si>
    <t>Alþingi hafi lækkað veiðigjaldið og hann kveðst trúa því að næsta skref verði að fella gjaldið niður . Með síðustu</t>
  </si>
  <si>
    <t>ákvörðun refsingarinnar hversu mikið rannsókn málsins hefði dregist á langinn og því þeim ekki gert að sæta fangelsisvist . Neytendasamtökin</t>
  </si>
  <si>
    <t>Alþingi hafi loks samþykkt lög um innheimtustarfsemi . Á vef samtakanna kemur fram að frumvarpið hafi verið lagt fram á</t>
  </si>
  <si>
    <t>aðeins fyrir þremur mánuðum að sjö . Obilale ætlar að senda ríkisstjórn Tógo reikningana fyrir hina fjóra mánuðina . Neytendasamtökin</t>
  </si>
  <si>
    <t>Alþingi hafi loksins samþykkt lög um hópmálsókn en samtökin hafa hvatt til slíkrar lagasetningar um árabil . Samtökin sendu erindi</t>
  </si>
  <si>
    <t>aðildarumsókn að Evrópusambandinu . Yfirlýsingin fer í heild sinni hér á eftir : " Ungir jafnaðarmenn , ungliðahreyfing Samfylkingarinnar ,</t>
  </si>
  <si>
    <t>Alþingi hafi samþykkt að sækja um aðild að Evrópusambandinu . Ungir jafnaðarmenn hafa frá stofnun árið 1999 verið fylgjandi umsókn</t>
  </si>
  <si>
    <t>vinnu á hringtengingu Vestfjarða . Þá sé hægt að tengja Súðavík og Skutulsfjörð sem lið í þeirri vinnu . Hann</t>
  </si>
  <si>
    <t>Alþingi hafi samþykkt að veita 15 milljónum í undirbúningsvinnu á hringtengingu raforku Vestfjarða . Einar Sveinn telur hringtenginguna vera forsendu</t>
  </si>
  <si>
    <t>í 7,9 milljarða viðskiptum . Vísitala fyrirtækjaskuldabréfa hækkaði lítillega í dag í 36 milljóna króna viðskiptum . FA og SÍA</t>
  </si>
  <si>
    <t>Alþingi hafi samþykkt frumvarp um að afnema bann við lyfjaauglýsingum í sjónvarpi . Félag atvinnurekenda og samstarfsfélag þess , Samband</t>
  </si>
  <si>
    <t>í gegn , " sagði Tevez sem er líkast til á förum frá Man . Utd í sumar . Jafnréttisstofa</t>
  </si>
  <si>
    <t>Alþingi hafi samþykkt frumvarp um breytingar á hegningarlögum , sem gerir kaup á vændi refsiverð . Í tilkynningu segir að</t>
  </si>
  <si>
    <t>að ráði fyrr en upp úr mánaðamótum þegar fuglinn er orðinn svona betur á sig kominn . Hollendingar og Bretar</t>
  </si>
  <si>
    <t>Alþingi hafi samþykkt Icesave frumvarpið . Báðar þjóðirnar taka þó breytingum á samningnum með fyrirvara . Hvorki breska né hollenska</t>
  </si>
  <si>
    <t>á olíu hefur lækkað í Asíu og svipaða sögu er að segja af þeim hlutabréfamörkuðum sem eru opnir . Viðskiptaráð</t>
  </si>
  <si>
    <t>Alþingi hafi samþykkt lög sem fela í sér að innlendir aðilar verða undanþegnir svokallaðri skjölunarskyldu í nýjum reglum um milliverðlagningu</t>
  </si>
  <si>
    <t>að Íslendingar vilji standa við skuldbindingar sínar . Breska fjármálaráðuneytið tekur í sama streng í tilkynningu til fjölmiðla . Bretarnir</t>
  </si>
  <si>
    <t>Alþingi hafi samþykkt ríkisábyrgðina en segja að allir fyrirvarar verði skoðaðir ofan í kjölinn . Ágreiningur stjórnvalda í Rússlandi og</t>
  </si>
  <si>
    <t>atkvæði sín eða koma þeim á annan hátt í tæka tíð til viðkomandi kjörstjórnar á Íslandi . “ Öryrkjabandalag Íslands</t>
  </si>
  <si>
    <t>Alþingi hafi samþykkt þingsályktunartillögu um fullgildingu samnings SÞ um réttindi fatlaðs fólks og valfrjálsrar bókunar við samninginn . Í tilkynningu</t>
  </si>
  <si>
    <t>Daníels Arasonar í gegnum netfangið daniel@vogar.is Hægt er að smella hér til að skoða pdf skjal bæklingsins . Bæjarráð Suðurnesjabæjar</t>
  </si>
  <si>
    <t>Alþingi hafi samþykkt þingsályktunartillögu þingmanna Suðurkjördæmis um stöðu sveitarfélaganna á Suðurnesjum . Þetta kemur fram í afgreiðslu bæjarráðs á tillögu</t>
  </si>
  <si>
    <t>er flutningsmaður tillögunnar segir að nokkrir stórir erlendir fjölmiðlar ígrundi að flytja rannsóknarblaðamennskudeildir sínar hingað til lands . Erlendir fjölmiðlar</t>
  </si>
  <si>
    <t>Alþingi hafi samþykkti þingsályktunartillögu um að vernda tjáningafrelsið og íhuga að flytja rannsóknarblaðamennskudeildir sínar hingað til lands , segir flutningsmaður</t>
  </si>
  <si>
    <t>sjálfs , en blandi honum ekki saman við önnur málefni . “ Ánægð með umsókn að ESB Ingibjörg Sólrún sagðist</t>
  </si>
  <si>
    <t>Alþingi hefði afgreitt umsókn að Evrópusambandinu . Að sama skapi væri mikilvægt að taka ekki endanlega afstöðu til raunverulegrar inngöngu</t>
  </si>
  <si>
    <t>haf siglt einn síns liðs í kringum hnöttinn . Ferðin tók 13 mánuði . Olli Rehn , stækkunarmálastjóri Evrópusambandsins ,</t>
  </si>
  <si>
    <t>Alþingi hefur samþykkt að óska eftir aðildarviðræðum . Rehn naut í dag sumars og sólar og tók þátt í knattspyrnuleik</t>
  </si>
  <si>
    <t>að nýta auðlindina borgi bara gott auðlindagjald , og þar eigum við ekki að gefa neinn afslátt . " Sveitarstjóri</t>
  </si>
  <si>
    <t>Alþingi hefur samþykkt að veita 15 milljónum í undirbúningsvinnu á hringtengingu raforku Vestfjarða . Pétur telur annan möguleika á því</t>
  </si>
  <si>
    <t>afnema bann við lyfjaauglýsingum í sjónvarpi . Félag atvinnurekenda og samstarfsfélag þess , Samband íslenskra auglýsingastofa ( SÍA ) ,</t>
  </si>
  <si>
    <t>Alþingi hefur samþykkt frumvarp heilbrigðisráðherra um að afnema bann við lyfjaauglýsingum í sjónvarpi , en þetta kemur fram í tilkynningu</t>
  </si>
  <si>
    <t>að leysa úr þeim uppsafnaða vanda . Félag atvinnurekenda og samstarfsfélag þess , Samband íslenskra auglýsingastofa ( SÍA ) ,</t>
  </si>
  <si>
    <t>Alþingi hefur samþykkt frumvarp heilbrigðisráðherra um að afnema bann við lyfjaauglýsingum í sjónvarpi . „ Félögin hafa undanfarin ár bent</t>
  </si>
  <si>
    <t>er félaginu heimilt að taka þátt í félagi sem ætlað væri að annast atvinnuuppbyggingu á nærsvæði flugvallarins . Stjórn Neytendasamtakanna</t>
  </si>
  <si>
    <t>Alþingi hefur samþykkt lög um innheimtustarfsemi og segir að með lögunum séu settar mikilvægar reglur um hverjir megi stunda innheimtustarfsemi</t>
  </si>
  <si>
    <t>játaði hún að hafa logið til um aldur til að fá að gangast undir tæknifrjóvgun . Fredrik Reinfeldt forsætisráðherra Svíþjóðar</t>
  </si>
  <si>
    <t>Alþingi Íslendinga hafi nú ákveðið að sækja um aðild að Evrópusambandinu . Hann segir að umsóknin verði meðhöndluð í venjubundinn</t>
  </si>
  <si>
    <t>skref í að viðhalda grundvallar verkþekkingu í úrvinnslu mjólkur hér á landi . Mjólkurfræðingafélag Íslands tekur í sama streng og</t>
  </si>
  <si>
    <t>Alþingi Íslendinga skuli taka fyrir málefni nema í mjólkurfræði á Íslandi . Skortur á nýliðun í greininni sé áhyggjuefni ,</t>
  </si>
  <si>
    <t>gera hreinlætisaðstöðu viðunandi . FÉLAG ÁBYRGRA feðra hélt aðalfund sinn fyrir skömmu . Í ályktun frá fundinum segir að félagið</t>
  </si>
  <si>
    <t>Alþingi lögfesti sameiginlega forsjá að meginreglu við skilnað foreldra . Félagið harmar aftur á móti að heimila ekki dómurum að</t>
  </si>
  <si>
    <t>af reynslunni að Bandaríkjaforseti er oft ólíkindatól . Nú kalla Bretar eftir stuðningi alþjóðasamfélagsins . Birgir Jakobsson , landlæknir ,</t>
  </si>
  <si>
    <t>Alþingi ræði breytingar á lögum varðandi umskurð drengja en segir embættið eindregið á móti því að slík aðgerð falli undir</t>
  </si>
  <si>
    <t>frá umræðu hérlendis um heimagistingu og skammtímaútleigu húsnæðis fann ég mig knúna til að skrifa þessa óumbeðnu grein . Ég</t>
  </si>
  <si>
    <t>Alþingi sé að lögleiða heimagistingu og gera það auðvelt fyrir íbúðaeigendur að taka þátt í deilihagkerfinu . Löggjöfin er klárlega</t>
  </si>
  <si>
    <t>það sem eftir væri af óútgefnum reynsluupptökum og bar í viðtali við Guardian 2015 fyrir sig siðferðislega skyldu . Ég</t>
  </si>
  <si>
    <t>Alþingi sé að tala um frjálsan leigubílamarkað . Það er tímabært og nauðsynlegt . Eftirlitsstofnun EFTA gaf það út í</t>
  </si>
  <si>
    <t>. Þá þyrfti að gera tillögur að úrbótum reynist svo vera . Fagna úttektinni Niðurstaða bæjarráðs var eftirfarandi : Bæjarráð</t>
  </si>
  <si>
    <t>Alþingi skuli hafa samþykkt að ráðast í óháða úttekt á Landeyjahöfn og skorar á samgönguráðherra að hefja hana sem fyrst</t>
  </si>
  <si>
    <t>á Egilsstöðum eða einhvers staðar annars staðar . “ Friðrik Pálsson , talsmaður samtakanna Hjartað í Vatnsmýri , segir félagsmenn</t>
  </si>
  <si>
    <t>Alþingi skuli taka flugvallarmálið til sín , því fullreynt hafi virst að fá borgina til að opna augun fyrir þeim</t>
  </si>
  <si>
    <t>Ákæra saksóknara Alþingis á hendur Geir H. Haarde er áhugaverð í þessu ljósi . Það er sérstök ástæða til að</t>
  </si>
  <si>
    <t>Alþingi skuli taka þessa ákæru til umfjöllunar á ný 20. janúar og lögð skuli fram þingsályktunartillaga um að hún skuli</t>
  </si>
  <si>
    <t>sem við gætum svo hæglega með samstilltu átaki komið í kistu liðinnar tíðar . Norðurslóðir – Skapa ný tækifæri Forsetinn</t>
  </si>
  <si>
    <t>Alþingi skyldi hafa samþykkt einhuga stefnu Íslands í málefnum Norðurslóða og var það nokkuð fyrirferðamikið í ávarpi hans en Ólafur</t>
  </si>
  <si>
    <t>að skattkerfið verði einfaldað , hlé gert á aðildarviðræðrum og engar íþyngjandi reglur innleiddar fyrir atvinnulífið . Þá er því</t>
  </si>
  <si>
    <t>Alþingi taki að sér endurskoðun stjórnarskrárinnar . Ungir sjálfstæðismenn harma þó áform um niðurgreiðslu skulda , fjölgun ráðherra og stofnun</t>
  </si>
  <si>
    <t>Alþingi væri loks að fullgilda samninginn og töluðu um að þetta væri stór stund . Boðað hefur verið til landsstjórnarfundar</t>
  </si>
  <si>
    <t>þings eigi að geta beðið um þjóðaratkvæðagreiðslu . Í bréfi sínu til forsætisnefndar þingsins segir Salvör Nordal , að hún</t>
  </si>
  <si>
    <t>Alþingi vilji gefa stjórnlagaráði tækifæri til að bregðast við tillögum þingnefndarinnar . " Ég geri þó alvarlegar athugasemdir við það</t>
  </si>
  <si>
    <t>kenningum hans að græða , eins og Bjarni orðar það , Þessi orð Bjarna eru áhugaverð . Sérstaklega ber að</t>
  </si>
  <si>
    <t>alþingismaður lýsi þannig opinberlega yfir þeirri skoðun að á undanförnum árum hafi verið gengið allt of nærri frelsi borgaranna til</t>
  </si>
  <si>
    <t>Að öðru leyti vísast til fréttatilkynningar sem Greið leið lagði fram á fréttamannafundi 3. maí sl . McLarenstjórinn Ron Dennis</t>
  </si>
  <si>
    <t>Alþjóða akstursíþróttasambandið ( FIA ) hefur hreinsað liðið af ásökunum um að hafa brúkað ólöglegar liðsskipanir í Mónakókappakstrinum . FIA</t>
  </si>
  <si>
    <t>næsta ári því að við viljum náttúrulega komast út úr þessum höftum , eins fljótt og mögulegt er . Stjórnarandstæðingar</t>
  </si>
  <si>
    <t>Alþjóðagjaldeyrissjóðurinn hafi endurskoðað efnahagsáætlun Íslendinga en slá varnagla við þeim neikvæðu afleiðingum sem það gæti haft í för með sér</t>
  </si>
  <si>
    <t>ekki tilbúinn " þegar hann bauð honum að vinna með framherjum liðsins sem þjálfari . Þjóðverjar , Hollendingar og Bretar</t>
  </si>
  <si>
    <t>Alþjóðagjaldeyrissjóðurinn hyggist lána Íslandi 2,1 milljarð dollara til þess að koma á stöðugleika og segjast munu vinna með íslenskum stjórnvöldum</t>
  </si>
  <si>
    <t>þjónustu . Setja þurfi reglur um hvenær nota megi launakerfi ríkisins til að greiða fyrir sérfræðiþjónustu . Uppreisnarmenn í Líbýu</t>
  </si>
  <si>
    <t>Alþjóðaglæpadómstóllinn í Haag hafi gefið út handtökuskipun á hendur Gaddafi , einræðisherra , syni hans og yfirmanni líbýsku leyniþjónustunnar .</t>
  </si>
  <si>
    <t>um að selja myndina frekar . Fólk brá á leik við kínverska sendiráðið við Víðimel í Reykjavík í gær og</t>
  </si>
  <si>
    <t>Alþjóðaólympíunefndin valdi Peking , höfuðborg Kína , til að halda ólympíuleikana árið 2008 . Kínverjar fengu í gær tilskilinn meirihluta</t>
  </si>
  <si>
    <t>, segir Lilja Alfreðsdóttir , þingmaður Framsóknarflokks , en hún var við nám í Suður-Kóreu á tíunda áratugnum . Hún</t>
  </si>
  <si>
    <t>alþjóðasamfélagið sé að herða tökin því ef styrjöld brjótist út á Kóreuskaga þá verði hún mjög mannskæð . Kínverjar gegni</t>
  </si>
  <si>
    <t>er einnig rætt við Hani al-Hadar , frá borginni Benghazi , sem er eitt af höfuðvígjum uppreisnarmanna . Al-Hadar segist</t>
  </si>
  <si>
    <t>alþjóðasamfélagið sé nú að grípa inn í borgarastríðið í landinu , en hann segir að notkun Gaddafis á mennskum skjöldum</t>
  </si>
  <si>
    <t>áhyggjuefni sem krefst tafarlausra viðbragða og úrbóta heilbrigðisstofnana og heilbrigðisyfirvalda . Stephanie Gilmore , margfaldur heimsmeistari kvenna á brimbrettum ,</t>
  </si>
  <si>
    <t>Alþjóðasamtök brimbrettafólks , World Surf League , ætli að jafna verðlaunafé karla og kvenna . Breytingin tekur í gildi á</t>
  </si>
  <si>
    <t>haldinn var 9. desember 2011 varðandi aukið eftirlit með áverkum á hrossum í sýningum og keppni . Einnig er því</t>
  </si>
  <si>
    <t>Alþjóðasamtök eigenda íslenska hestsins , FEIF , hafi tileinkað árinu 2012 fyrirmyndarreiðmennsku þar sem markmiðið er að stuðla að bættri</t>
  </si>
  <si>
    <t>þessar stöður ef við eigum að geta tekið að okkur aukin verkefni fyrir land og þjóð . “ Íranar hafa</t>
  </si>
  <si>
    <t>alþjóðlegum refsiaðgerðum hefur verið aflétt af landinu . Þar með geta þeir á ný farið að stunda viðskipti við Vesturlönd</t>
  </si>
  <si>
    <t>. Blair hlaut 58,6% fylgi og Ashdown 15,3% . Ögmundur Jónasson alþingismaður sagðist í samtali við fréttavef Morgunblaðsins í morgun</t>
  </si>
  <si>
    <t>Alþýðubandalagið hefði komist að afdráttarlausri niðurstöðu um samfylkingarmál félagshyggjuaflanna sem hafi verið lengi til umræðu . Honum hefði hins vegar</t>
  </si>
  <si>
    <t>formaður Alþýðuflokksins fagnar samþykkt Alþýðubandalagsins um samfylkingu félagshyggjuflokkanna . Sighvatur sagði í samtali við Fréttavef Morgunblaðsins í dag að hann</t>
  </si>
  <si>
    <t>Alþýðubandalagið væri nú komið að sömu niðurstöðu og Alþýðuflokkurinn hefði komist að fyrir tveimur árum . Sagðist hann þess fullviss</t>
  </si>
  <si>
    <t>Middle " , sem kemur út þann 14. febrúar greinir Amaechi frá ýmsum atriðum einkalífs síns . Tenniskonan Martina Navratilova</t>
  </si>
  <si>
    <t>Amaechi skyldi koma " út úr skápnum " en hún gerði slíkt hið sama fyrir fjölmörgum árum . " Það</t>
  </si>
  <si>
    <t>staðar . Mér finnst erfitt að venjast heimi þar sem nærvera hennar er ekki sjálfsögð en því er vert að</t>
  </si>
  <si>
    <t>amma átti langt og farsælt líf og gat skilið við þennan heim umvafin fjölskyldu og kærleik . Friðsælli kveðju er</t>
  </si>
  <si>
    <t>vini , vinkonur , systkini , barnabarn , tengdason og fjölmargt annað samferðafólk lifði hún . Ég kýs því að</t>
  </si>
  <si>
    <t>amma hafi nú slegist í hópinn með öllu því góða fólki sem hún var farin að sakna svo mjög .</t>
  </si>
  <si>
    <t>í senn . Við syrgjum að þú skulir vera farin frá okkur og hjartað hætt að slá . En við</t>
  </si>
  <si>
    <t>andi þinn sé nú loksins frjáls , því það munu svo margir góðir fagna þér í efri hæðum . Þú</t>
  </si>
  <si>
    <t>konur særðust þegar ráðist var á þær í borginni Taiz í Jemen í gærkvöld , þar sem þær voru að</t>
  </si>
  <si>
    <t>andófs- og baráttukonan Tawakkul Karman hlyti friðarverðlaun Nóbels í ár . Konurnar gengu fylktu liði um götur borgarinnar , þegar</t>
  </si>
  <si>
    <t>heim . " ' ÞRÖSTUR Helgason skrifar pistil " Af listum " í Morgunblaðið 3. maí sl. þar sem hann</t>
  </si>
  <si>
    <t>Andri Snær Magnason kjósi að skrifa bók , Draumalandið , til að stuðla að skilningi og vitneskju , en hvort</t>
  </si>
  <si>
    <t>og breyttum aðstæðum og hann vonaði að Þingeyingar bæru gæfu til að nýta sér þær . Örlygur Hnefill Jónsson stjórnarmaður</t>
  </si>
  <si>
    <t>andvirði sölu verksmiðjunnar yrði notað í heimabyggð , mikilvægt væri að byggja upp nýja starfsemi og fá inn á svæðið</t>
  </si>
  <si>
    <t>bara annað lagið myndi vinna , " segir Ásgeir og útskýrir nánar . " Um leið og við vorum að</t>
  </si>
  <si>
    <t>annað lagið myndi vinna vorum við að syrgja að hitt myndi tapa . " Mál manna er að keppnin í</t>
  </si>
  <si>
    <t>að fagna er önnur lið misstíga sig en viðurkennir að það sé öðruvísi fyrir stuðningsmenn . ,, Ég hef aldrei</t>
  </si>
  <si>
    <t>annað lið hafi tapað stigum eða tapað leikjum . Það er ekki löglegt að mínu mati , “ sagði Klopp</t>
  </si>
  <si>
    <t>en lögreglumenn munu beita sér fyrir sérstökum álagsgreiðslum . Slík ákvæði séu í fjölda samninga við ríkið . Formaður BHM</t>
  </si>
  <si>
    <t>annar fagráðherra en fjármálaráðherra hafi beitt sér í því að koma á álagsgreiðslum eins og gert hafi verið í tilviki</t>
  </si>
  <si>
    <t>einmitt stefnt gegn þeim bíl . Þá er bara spurning hvort hann verður dýrari eða ódýrari , en margir munu</t>
  </si>
  <si>
    <t>annar valkostur verði í boði sem öflugur rafmagnsbíll og ekki ætti útlitið að skemma fyrir honum þessum . Ljósaseríurnar á</t>
  </si>
  <si>
    <t>ýmsum munum . Lögregla fann þá í sumarbústað í nágrenninu þar sem þeir höfðu verið með samkvæmi til þess að</t>
  </si>
  <si>
    <t>annar þeirra var að losna af Litla-Hrauni . Þar fannst þýfi þeirra falið á ýmsum stöðum í og við sumarbústaðinn</t>
  </si>
  <si>
    <t>þeirri tilhneigingu í afrískum kúltúr að upphefja stærri líkama en þykja eftirsóknarverðir annars staðar . Á sama tíma og þau</t>
  </si>
  <si>
    <t>annars konar líkamar en þeir sem tískuðinaðurinn fókusar á séu upphafðir fordæma þau að það tíðkist yfir höfuð að menn</t>
  </si>
  <si>
    <t>Mál hafa verið höfðuð gegn Apple vegna þessa m.a. í Noregi . Torgeir Waterhouse , helsti ráðgjafi norska neytendaráðsins segist</t>
  </si>
  <si>
    <t>Apple skuli taka vandamálið alvarlega og takast á við það með þessum hætti . Ef notkun afritunarvarna verður hætt munu</t>
  </si>
  <si>
    <t>Trump og repúblikana Á meðan lokun alríkisstjórnarinnar vofir yfir áformar Trump að halda til Flórída þar sem hann ætlar að</t>
  </si>
  <si>
    <t>ár er liðið frá því að hann tók við embætti . Fögnuðurinn verður haldinn í golfklúbbi hans í Mar-a-Lago þar</t>
  </si>
  <si>
    <t>hafi lítið breyst . Þá minntust margir þeirra fjölmörgu sem hafa látist undanfarið ár . Aðrir voru komnir til að</t>
  </si>
  <si>
    <t>ár sé liðið frá uppreisninni , og því að frjálsustu kosningar í landinu um árabil séu afstaðnar . Á þriðjudag</t>
  </si>
  <si>
    <t>í gær . Barghouti var heiðursgestur á 25 ára afmælissamkomu Félagsins Ísland-Palestína á fimmtudag , þar sem því var einnig</t>
  </si>
  <si>
    <t>ár væri liðið frá því að Ísland viðurkenndi sjálfstæði og fullveldi Palestínu , fyrst vestrænna ríkja . Hann hefur ítrekað</t>
  </si>
  <si>
    <t>sögn New York Times . Hann var þá á leiðinni til Mar-a-Lago , klúbbs Trump á Flórída , til að</t>
  </si>
  <si>
    <t>ár var liðið frá embættistöku Trump . AP-fréttastofan segir að dýraklám hafi einnig fundist í fórum Nader . Þá hafi</t>
  </si>
  <si>
    <t>ræddi hugmyndirnar við Abdullah á sunnudag og Ari Fleischer , talsmaður Hvíta hússins , sagði í gær að Bush Bandaríkjaforseti</t>
  </si>
  <si>
    <t>Arabaleiðtogar vildu leggja sitt af mörkum til friðarferlisins . Sparisjóður Mýrasýslu skilaði 175,4 milljóna króna hagnaði fyrir skatta og framlag</t>
  </si>
  <si>
    <t>skurðlækningasviði . Gróft mat spítalans á lækkun launagreiðslna til lækna á verkfallstímanum er um 150 milljónir króna . Páll segist</t>
  </si>
  <si>
    <t>árangur hafi náðst í kjaradeilunni og vonar að samningarnir verði samþykktir . „ Við erum nú að leggja drög að</t>
  </si>
  <si>
    <t>Alþjóða kjarnorkumálastofnunarinnar . Með þessu vill stofnunin koma í veg fyrir að Íranar geti komið sér upp kjarnorkuvopnum . Bandaríkjamenn</t>
  </si>
  <si>
    <t>árangur hefði náðst í baráttu þeirra gegn kjarnorkuáformum Írana . Írönsk stjórnvöld gerðu hins vegar lítið úr mikilvægi samþykktarinnar .</t>
  </si>
  <si>
    <t>er ein sú stærsta sinnar tegundar í heiminum . Útgáfan ber heitið Uprising og kemur út sama dag og CCP</t>
  </si>
  <si>
    <t>áratugur er liðinn frá útgáfu fjölspilunarleiksins EVE Online . Eins og kunnugt er hefur leikurinn stækkað og eflst á hverju</t>
  </si>
  <si>
    <t>1. desember , verður venju samkvæmt haldið upp á fullveldisdaginn í Háskólanum á Akureyri , um leið og því er</t>
  </si>
  <si>
    <t>má ímynda sér hvað fór fram í myrkvaðri stjórnstöðinni þegar slökkt hafði verið á myndavélunum . Á MÁNUDAGINN er því</t>
  </si>
  <si>
    <t>áratugur er liðinn frá því Listasafn Reykjavíkur var opnað í Hafnarhúsinu og meðal annars verður efnt til myndlistarþings með þátttöku</t>
  </si>
  <si>
    <t>Evrópusambandinu . Fullveldishátíð var í dag í Háskólanum á Akureyri eins og venjan er 1. desember . Því er nú</t>
  </si>
  <si>
    <t>áratugur er liðinn frá því útilistaverkið Íslandsklukkan eftir Kristin E. Hrafnsson var vígt og fært Akureyringum að gjöf frá Akureyrarbæ</t>
  </si>
  <si>
    <t>Hljómsveitin sem varð heimsfræg 2013 fyrir að flytja „ Heyr himna smiður “ a capella á þýskri lestarstöð er að</t>
  </si>
  <si>
    <t>áratugur hefur liðið frá því að fyrsta plata þeirra var gefin út . Á tónleikunum verða öll lög af fyrstu</t>
  </si>
  <si>
    <t>hvaða átt þetta allt saman stefndi . Svo rann allt í einu upp árið 1999 og það var verið að</t>
  </si>
  <si>
    <t>áratugur var liðinn frá því að múrinn hrundi ? Ha ? hugsaði ég undrandi . Er múrinn fallinn ? Og</t>
  </si>
  <si>
    <t>hjá Paris SG . Möguleika verður greint frá því á fréttamannafundinum á miðvikudaginn . Matteo Salvini , innanríkisráðherra Ítalíu ,</t>
  </si>
  <si>
    <t>argentínski sóknarmaðurinn Gonzalo Hiuguaín sé farinn frá AC Milan . Salvini er gallharður stuðningsmaður AC Milan . Higuaín var í</t>
  </si>
  <si>
    <t>heimsókn og unnu á þeim góðan 2 - 0 sigur . Fyrir leik var mikil athöfn þar sem því var</t>
  </si>
  <si>
    <t>Argentínumaðurinn Lionel Messi væri orðinn markahæðsti leikmaður félagsins frá upphafi . Andres Iniesta kom Barcelona yfir seint í fyrri hálfleik</t>
  </si>
  <si>
    <t>með fé skattborgaranna í leiðinni " , segir Illugi Gunnarsson . Kvennaréttindadagurinn er í dag . Í dag er því</t>
  </si>
  <si>
    <t>árið 1915 fengu konur 40 ára og eldri , kosningarétt og kjörgengi til Alþingis þegar konungur samþykkti nýja stjórnarskrá .</t>
  </si>
  <si>
    <t>afmælistónleikana . Hinn 11. febrúar ár hvert er haldið upp á dag hvítu skyrtunnar í Flint , Michigan til að</t>
  </si>
  <si>
    <t>árið 1937 börðust starfsmenn Genaral Motors fyrir því að fá að vera í sameiginlegu verkalýðsfélagi og unnu . Haldið hefur</t>
  </si>
  <si>
    <t>árlegt partí framleiðslufyrirtækisinsSagafilm , var haldið með pompi og prakt á föstudagskvöldið . Mörg hundruð manns söfnuðust saman til að</t>
  </si>
  <si>
    <t>árið 2013 var stærsta ár í 36 ára sögu fyrirtækisins . Um leið og því var fagnað voru ýmis ,</t>
  </si>
  <si>
    <t>verkefni sem lýkur aldrei en einhverstaðar verður að byrja . Vonandi getum við öll sameinast um þessi fyrstu skref og</t>
  </si>
  <si>
    <t>árið 2016 verður komin stórbætt aðstaða fyrir þær deildir UMFG sem og fyrir almenning , hvort sem það eru iðkendur</t>
  </si>
  <si>
    <t>Mótið verður því ekki haldið í einu eða tveimur löndum eins og hingað til . UEFA vill með þessu fyrirkomulagi</t>
  </si>
  <si>
    <t>árið 2020 verði 60 ár liðin frá því að fyrsta Evrópumótið fór fram . Evrópumótið í ár fór fram í</t>
  </si>
  <si>
    <t>og eftir atvikum þakklátur að árið sé liðið eða þakklátur fyrir árið . Það hafa komið ár þar sem Víkverji</t>
  </si>
  <si>
    <t>árinu sé lokið og fagnar því sérstaklega að það komi aldrei til baka . Það eru árin sem sorgir og</t>
  </si>
  <si>
    <t>325 þúsund . Stuðningsmenn Nikols Pashinyan streymdu út á götur Jerevan , höfuðborgar Armeníu , í gær til þess að</t>
  </si>
  <si>
    <t>armenska þingið hefði kosið hann til þess að gegna embætti forsætisráðherra , en fjölmenn mótmæli hafa verið í landinu síðustu</t>
  </si>
  <si>
    <t>allt í einu er farið að snobba voða mikið fyrir spennusögum - spaugilegt að sjá hvað allir voru sammála að</t>
  </si>
  <si>
    <t>Arnaldur skyldi fá tilnefningu . Ég er líka helst á því að hann vinni þetta - mönnum finnst vera kominn</t>
  </si>
  <si>
    <t>hann sá frétt á mbl um framboð Sigríðar hélt hann að það væri verið að gera grín . " Ég</t>
  </si>
  <si>
    <t>Árni hafi sigrað . Það var tekist á um formannsembættið og þetta framboð hennar var óvænt . Þegar ég sá</t>
  </si>
  <si>
    <t>þrjár milljónir með framlögum inn á reikning sem hafi verið stofnaður gagngert í þessum tilgangi . Villandi útskýringar Sigrún Eðvaldsdóttir</t>
  </si>
  <si>
    <t>Árni hafi tekið af skarið til að eyða þeim misskilningi sem kunni að hafa komið upp vegna ummæla hennar .</t>
  </si>
  <si>
    <t>þar sem Jónas er sagður sá maður sem hvað fegurst hefur ritað á íslenska tungu . Um leið og ég</t>
  </si>
  <si>
    <t>Árni Johnsen ásamt þingmönnum fjögurra flokka skuli hafa lagt fram þingsályktunartillögu þess efnis að prófessorsembætti kennt við Jónas Hallgrímsson verði</t>
  </si>
  <si>
    <t>út í sandinn ; þeir vilja einnig að hann láti af þingmennsku ekki seinna en strax . En þeir sem</t>
  </si>
  <si>
    <t>Árni Johnsen hafi gefið landsmönnum sameiginlega réttmæta ástæðu til hneykslunar , þeir mega vera þakklátir fyrir ýmislegt . Tökum til</t>
  </si>
  <si>
    <t>er þegar tekið að falla í nokkrum löndum , þó ekki enn í Bandaríkjunum . Fiskverkendur og útgerðarmenn í Þorlákshöfn</t>
  </si>
  <si>
    <t>Árni Mathiesen , sjávarútvegsráðherra ákvað að auka við kvóta í flatfiski frá því sem Hafrannsóknastofnun lagði til . Um 200</t>
  </si>
  <si>
    <t>. Nú þurfi að eiga samstarf við Alþjóðagjaldeyrissjóðinn og vonandi Evrópska seðlabankann til að losa um gjaldeyrishöftin . „ Við</t>
  </si>
  <si>
    <t>Árni Páll vilji hafa forgöngu um að setja í gang samráð eða umræðu um peningastefnuna , " segir Vilhjálmur Egilsson</t>
  </si>
  <si>
    <t>samstarfsins við Alþjóðagjaldeyrissjóðinn , að almennar skuldir yrðu ekki felldar niður . Lilja Mósesdóttir , formaður félags- og tryggingamálanefndar ,</t>
  </si>
  <si>
    <t>Árni vilji nú afskrifa skuldir . Lilja Mósesdóttir , formaður félags- og tryggingamálanefndar : Ég hef hins vegar áhyggjur af</t>
  </si>
  <si>
    <t>eins og við segjum það verður einhvern tímann núna í þessum mánuði sem að við munu koma aftur saman og</t>
  </si>
  <si>
    <t>Arnkötludalurinn verði tilbúinn og þá munu vera hægt að keyra alla leið frá Bolungarvík og til Reykjavíkur á bundnu slitlagi</t>
  </si>
  <si>
    <t>frábært heimsmeistaramót hefur hann komið eins og stormsveipur inn í lið Katalóníurisana og átt virkilega gott tímabil . Sigurbjörn Hreiðarsson</t>
  </si>
  <si>
    <t>Aron Einar Gunnarsson landsliðsfyrirliði hafi gefið kost á sér í leikinn gegn Kasakstan á morgun þrátt fyrir að hann hafi</t>
  </si>
  <si>
    <t>. Þessi 33 ára Spánverji spilaði þó lítið á síðasta tímabili vegna meiðsla en Arsene Wenger , stjóri félagsins ,</t>
  </si>
  <si>
    <t>Arteta hafi framlengt samning sinn . „ Hann er einn af leiðtogum félagsins þar sem hann er fyrirliði liðsins .</t>
  </si>
  <si>
    <t>tæpum átta árum sem nokkur kristinn samtök börðust gegn og reyndu síðan að stöðva . Zed segist á heimasíðu sinni</t>
  </si>
  <si>
    <t>ásatrúarfélagið hafi fengið leyfi til að byggja sitt hof - þetta sýni mátt trúfrelsis í Evrópu og á Íslandi .</t>
  </si>
  <si>
    <t>óvenjulegu hönnunar . Síðan hefur vakið talsverða athygli á Twitter líkt og sjá má hér að neðan . Hindúar hafa</t>
  </si>
  <si>
    <t>ásatrúarmönnum hafi verið afhent lóð og veitt leyfi til að reisa hof í Reykjavík . Rajan Zed , einn leiðtoga</t>
  </si>
  <si>
    <t>á Þorláksmessu . Þar varar Ásgeir við spám þessara aðila og finnur raunar starfsemi þeirra flest til foráttu . Ég</t>
  </si>
  <si>
    <t>Ásgeir hafi skoðanir á því sem fram kemur í opinberri efnahagsumræðu en leyfi mér þó að gera nokkrar athugasemdir við</t>
  </si>
  <si>
    <t>málum tengdum Icesave og mótað ákveðna stefnu varðandi aðildarumsókn Íslands að ESB svo dæmi séu nefnd . Stjórn Framsóknarfélags Þingeyinga</t>
  </si>
  <si>
    <t>Ásmundur Einar Daðason kjósi að vinna m.a. að þessum mikilvægu málum innan Framsóknarflokksins . " Eins og fram hefur komið</t>
  </si>
  <si>
    <t>frá sér yfirlýsingu í gær þar sem félagið bauð Ásmund Einar velkominn í flokkinn . Í yfirlýsingunni segir að félagið</t>
  </si>
  <si>
    <t>Ásmundur Einar velji að starfa að stefnumálum flokksins landi og þjóð til heilla . Forsetafrúnni bandarísku , Michelle Obama ,</t>
  </si>
  <si>
    <t>, “ segir Ólafur í samtali við fréttastofu . Formaðurinn segir mikilvægt að draga lærdóm af málinu . „ Við</t>
  </si>
  <si>
    <t>Ásta hafi verið sýknuð og Landspítalinn líka . Það sem að við viljum er að þessi mál verði rannsökuð á</t>
  </si>
  <si>
    <t>ekki í raun ákjósanlegt að varnarmálaráðherrar væru almennt svo aftarlega á merinni í evrópskum stjórnmálum . Hvort ekki bæri að</t>
  </si>
  <si>
    <t>ástand hér væri svo tryggt . Um leið vaknar spurningin um það hvort Bandaríkjamenn séu e.t.v. einum of æstir í</t>
  </si>
  <si>
    <t>Ástralíu og hefur keppnin verið sjónvörpuð þar í landi í yfir 30 ár . Ástralska sjónvarpsstöðin SBS sem sýnir keppnina</t>
  </si>
  <si>
    <t>Ástralía sé orðin þátttakandi í keppninni . 40 lönd munu þá keppa um að verða sextugasti sigurvegari Eurovision . Hægt</t>
  </si>
  <si>
    <t>áströlsku hagkerfi . Hagnaður ástralska ríkisins af rifinu og lífkerfi þess er um 6,4 milljarðar ástralíudala á ári . Umhverfisverndarsamtök</t>
  </si>
  <si>
    <t>áströlsk yfirvöld séu reiðubúin að veita fé í verkefnið , en segja það duga skammt ef heimsbyggðin er ekki reiðubúin</t>
  </si>
  <si>
    <t>hans Max , sem þá var 18 ára , líkt og fram kemur í frétt Daily Mail . " Ég</t>
  </si>
  <si>
    <t>átak Krabbameinsfélagsins þetta árið skuli snúa að ristlinum , þessum mikilvæga þarmi okkar , sem auðvitað hefur sinn sjarma ,</t>
  </si>
  <si>
    <t>10 árum yngri á 10 vikum voru í sínu fínasta pússi þegar þær mættu á Grillmarkaðinn á dögunum til að</t>
  </si>
  <si>
    <t>átakið væri á enda . Þær geisluðu af heilbrigði og fegurð og sögðust allar mundu sakna þess að hittast ekki</t>
  </si>
  <si>
    <t>þær lýðræðiskröfur nútímans . " Lýðræðiskjarni stjórnarskrár og tíðarandi nýrrar aldar eru ótvíræðar vísbendingar um að sérhver forseti á að</t>
  </si>
  <si>
    <t>athafnir hans og orðræða séu vegin og metin við endurnýjun umboðsins , einkum þegar umdeildar ákvarðanir hafa verið dagskrárefni ,</t>
  </si>
  <si>
    <t>tvær ferðatöskur þurfa að greiða rúmlega 13.400 krónur fyrir tösku númer tvö . Formaður VR , Kristinn Örn Jóhannesson ,</t>
  </si>
  <si>
    <t>athugasemdir tveggja stjórnarmanna félagsins við störf fyrrverandi stjórnenda Lífeyrissjóðs verzlunarmanna séu nú komnar í lögformlegan farveg . Stjórn VR sjái</t>
  </si>
  <si>
    <t>Benedikt Jóhannesson , ritstjóri Vísbendingar , Hrafn Magnússon , framkvæmdastjóri Landssamtaka lífeyrissjóða og Frosti Ólafsson , aðstoðarframkvæmdastjóri Viðskiptaráðs . Fjármálaráðherra</t>
  </si>
  <si>
    <t>athygli skyldi beint að þessu málefni og sagði mikivægt að allar hugmyndir væru ræddar . Að hans mati þyrfti að</t>
  </si>
  <si>
    <t>Fangelsismálastofnunar , fengu afhent fyrstu eintök bæklinganna og endurskinsmerkisins við athöfn í fangelsinu á Hólmsheiði í dag . „ Fangelsismálastofnun</t>
  </si>
  <si>
    <t>athyglinni sé í þessu vitundarátaki beint að föngum . Mikilvægt er að fagleg umræða eigi sér stað um málefnið og</t>
  </si>
  <si>
    <t>strax í upphafi hennar þá töluðu fulltrúar allra flokka um atkvæðagreiðsluna sjálfa . Steingrímur J. Sigfússon , fjármálaráðherra , sagðist</t>
  </si>
  <si>
    <t>atkvæðagreiðslan færi nú fram á réttum degi samkvæmt starfsáætlun þingsins . Hann sagðist bærilega sáttur við niðurstöðuna enda sýndi hún</t>
  </si>
  <si>
    <t>að fulltrúa Pírata hafi tekist að ná því í gegn að liðlega tveggja vikna umsagnartímabil taki þá við . Hún</t>
  </si>
  <si>
    <t>atkvæði verði greidd um hverja tillögu fyrir sig . Hún er þó ekki sátt við hlutfallið sem þarf til að</t>
  </si>
  <si>
    <t>á að hampa Íslandsmeistaratitlinum í Dominos-deild karla í körfuknattleik ánnað árið í röð en liðið sækir Grindvíkinga heim . Ég</t>
  </si>
  <si>
    <t>Atlético Madrid hafi slegið Chelsea út í undanúrslitum Meistaradeildarinnar í gærkvöld . Chelsea hefur spilað hundleiðinlegan fótbolta á leiktíðinni á</t>
  </si>
  <si>
    <t>Heiminum hefur verið gert viðvart : Átta ára svefngöngu er lokin . Bandaríkin eru komin aftur . " Þarna er</t>
  </si>
  <si>
    <t>átta ára aðgerðaleysi og vandræðagangi á alþjóðavettvangi undir forystu Baracks Obama skuli lokið . Tillerson í Moskvu Þegar fylgst var</t>
  </si>
  <si>
    <t>sérstaklega þeirri ákvörðun ríkisstjórnarinnar að leggja áherslu á samgöngubætur í höfuborginni við ráðstöfum söluandvirðis Landsíma Íslands . Sérstaklega var því</t>
  </si>
  <si>
    <t>átta milljarðar króna skulu lagðir í fyrsta áfanga Sundabrautar á árunum 2007 til 2010 . Tillögur um legu Sundabrautar bíða</t>
  </si>
  <si>
    <t>á ókominn tíma , " sagði í Fréttum frá Íslandi . 5. ágúst 1956 Athöfn var í Bessastaðakirkju til að</t>
  </si>
  <si>
    <t>átta steindir gluggar höfðu verið settir í kirkjuna . Listaverkin eru eftir Finn Jónsson og Guðmund Einarsson frá Miðdal ,</t>
  </si>
  <si>
    <t>. Hópur fólks víða að úr heiminum safnaðist saman í gær utan við Graceland í Memphis í Tennesseeríki til að</t>
  </si>
  <si>
    <t>áttatíu ár voru frá fæðingu Elvis Presleys . Lisa Marie , dóttir Elvis , tók þátt í hátíðinni ásamt Pricillu</t>
  </si>
  <si>
    <t>og bókarkápu ) og skrúfur . Frekari leiðbeiningar má finna á www . instructables.com . dista@24stundir.is Á ÞRIÐJUDAGINN var því</t>
  </si>
  <si>
    <t>áttatíu ár voru liðinn frá stofnun Slysavarnafélags Íslands en með stofnuninni hófst skipulagt björgunar- og slysavarnastarf í landinu . Slysavarnafélagið</t>
  </si>
  <si>
    <t>. Talsmenn samtakanna , sem saka stjórnvöld og samtök græningja um að vilja ekki tjá sig um málið , segjast</t>
  </si>
  <si>
    <t>Attenborough hafi viljað ganga til liðs við samtökin . Arséne Wenger , knattspyrnustjóri Arsenal , notaði tækifærið á blaðamannafundinum eftir</t>
  </si>
  <si>
    <t>þann 20. október síðastliðinn á fallegu haustkvöldi á Bifröst í Borgarfirði . Þar voru samankomnar 50 konur og voru að</t>
  </si>
  <si>
    <t>áttundi Zontaklúbburinn á Íslandi er orðinn að veruleika . Í klúbbnum eru konur búsettar á Akranesi , Borgarnesi , Hvanneyri</t>
  </si>
  <si>
    <t>mannfólkið að sakast , ofeldið geri sæljónin gráðug . Robert Kiesman , sem situr í stjórn Steveston-hafnarinnar í Richmond ,</t>
  </si>
  <si>
    <t>atvikið hafi náðst á filmu því nú sé enn auðveldara að vara við hættunni sem getur fylgt því að gefa</t>
  </si>
  <si>
    <t>Jón Arnór í gær . Sjá nánar viðtal við Jón Arnór í íþróttablaði Morgunblaðsins í dag . Barack Obama Bandaríkjaforseti</t>
  </si>
  <si>
    <t>atvinnuleysi mælist minna í landinu . Atvinnurekendur sögðu upp 11.000 manns í nóvember sl. sem er mun lægri tala en</t>
  </si>
  <si>
    <t>þar sem Skátafélagið Klakkur mun taka á móti göngugörpunum með hressingu og veita þeim viðurkenningaskjal . Samtök verslunar og þjónustu</t>
  </si>
  <si>
    <t>atvinnutekjur skerði ekki lengur bætur þeirra sem eru 70 ára og eldri , en hvetja jafnframt ríkisstjórnina til að lækka</t>
  </si>
  <si>
    <t>möguleikann til samanburðar milli ára . Frosti Ólafsson , framkvæmdastjóri VÍ segir tölurnar draga upp forvitnilega mynd . " Við</t>
  </si>
  <si>
    <t>atvinnuvegafjárfesting er loksins farin að tosast upp eftir ládeyðu í langan tíma . Þó myndum við vilja að hún væri</t>
  </si>
  <si>
    <t>" Með þessu snarræði tókst Abrosh að stöðva vélina í tíma . Einar K. Guðfinnsson , formaður sjávarútvegsnefndar Alþingis ,</t>
  </si>
  <si>
    <t>Auðlindanefnd hefur nú skilað niðurstöðum sínum og segist telja að með þessari álitsgerð sé lagður grunnur að því að stjórnmálamenn</t>
  </si>
  <si>
    <t>til . Það er einfaldlega of flókið og hættulegt að nálgast það hráefni sem annars stæði til boða . Ég</t>
  </si>
  <si>
    <t>ánægjulegt að við erum búin að ná samningi sem gildir út október 2009 og á mjög ásættanlegum grunni . Við</t>
  </si>
  <si>
    <t>auðvitað nú er starfsemin komin , farin af stað að fullu og ekkert því til fyrirstöðu að veita fulla flugumferðar-</t>
  </si>
  <si>
    <t>þessu , að fara inn í logandi hús svona eins og þeir gerðu . Flott hjá þeim . Formaður Vinstri-grænna</t>
  </si>
  <si>
    <t>auglýsa eigi stöður bankastjóra ríkisbankanna . Hann vonast til þess að þar með sé bundinn endir á einkavinaklíkuskap . Nú</t>
  </si>
  <si>
    <t>er haft eftir Hönnu Eiríksdóttur , framkvæmdastýru UN Women á Íslandi í fréttatilkynningu frá samtökunum . Þar segir að landsnefndin</t>
  </si>
  <si>
    <t>augu fólks séu að opnast fyrir þeirri staðreynd að allir græða á jafnrétti , til dæmis sýni rannsóknir að aukið</t>
  </si>
  <si>
    <t>Það má eiginlega segja að heimsókn Íslendinga í Bláa lónið sé frekar háð veðri en verði . Magnea Guðmundsdóttir Margir</t>
  </si>
  <si>
    <t>augu manna eru að opnast fyrir því hversu mikilvægt það er að byggð haldist sem víðast í landinu og þar</t>
  </si>
  <si>
    <t>„ Maður þarf að jafna sig eftir smá svefnleysi síðustu klukkutímana og svo fer maður í treyjuna og reynir að</t>
  </si>
  <si>
    <t>augun í manni séu enn til staðar . Áfram Ísland . “ Binali Yildrim forsætisráðherra Tyrklands upplýsti í sjónvarpsávarpi fyrir</t>
  </si>
  <si>
    <t>. Ég skil ekki afhverju menn eru að gagnrýna aðila sem hefur ekki réttindi á kvennaknattspyrnu . ' Ættu að</t>
  </si>
  <si>
    <t>auka eigi umfjöllun ,, Ég veit að þessir aðilar bera hag íslenskrar kvennaknattspyrnu fyrir brjósti og það geri ég líka</t>
  </si>
  <si>
    <t>í samfélaginu okkar og vera til staðar til þess að aðstoða þessa íbúa við að aðlagast samfélaginu okkar . Meirihlutinn</t>
  </si>
  <si>
    <t>FFLR lýsir ánægju með þær áherslur sem nýr meirihluti í Reykjavík hefur kynnt í málefnum leikskólabarna og barnafjölskyldna . FFLR</t>
  </si>
  <si>
    <t>auka skuli fjármagn til leikskólastarfs og að leikskólagjöld verði lækkuð á næstunni . Félagið vill þó benda á þann ójöfnuð</t>
  </si>
  <si>
    <t>og Skógræktarfélag Íslands sendu frá sér umsögn um fimm ára fjármálaáætlun ríkisstjórnarinnar , sem kynnt var á dögunum . Skógræktendur</t>
  </si>
  <si>
    <t>aukið fé sé sett til umhverfismála , en gagnrýna að ekki sé sérstaklega minnst á beinar aðgerðir með skógrækt sem</t>
  </si>
  <si>
    <t>hækkana . Samningurinn er þó staðreynd og eftir honum verður að fara , " sagði Sturla Böðvarsson . " ÉG</t>
  </si>
  <si>
    <t>aukið fjármagn sé sett til eflingar á Háskóla Íslands , því hann hefur fram að þessu verið fjársveltur rétt eins</t>
  </si>
  <si>
    <t>heim , en hún hefur áður sagt að hún telji ekki ástæðu til að breyta því . Aðspurður segist Friðjón</t>
  </si>
  <si>
    <t>aukið samtal eigi sér nú stað milli ríkjanna , en koma Pence sýni að Bandaríkin horfi í auknum mæli hingað</t>
  </si>
  <si>
    <t>allir . Þannig að þetta er gríðarlega mikið vandamál sem þarf að leysa . “ Dómsmálið fyrir rétt fljótlega Vilhjálmur</t>
  </si>
  <si>
    <t>aukinn þungi hefur færst í umræðu um verðtrygginguna á liðnum árum . „ Ég fer ekki í grafgötur með að</t>
  </si>
  <si>
    <t>um 11 milljarða króna ( um 70% af heildartekjum háskólans 2013 ) vantar í samanburði við Norðurlöndin . Háskóli Íslands</t>
  </si>
  <si>
    <t>auknu fé sé veitt í samkeppnissjóði Vísinda- og tækniráðs í fjárlagafrumvarpi 2015 og ánægjulegri hækkun nokkurra reikniflokka vegna kennslu .</t>
  </si>
  <si>
    <t>rétt til þess kanna það heldur verða að vera ákveðnar sterkar grunnsemdir til að hefja slíka rannsókn . Helgi Magnús</t>
  </si>
  <si>
    <t>auknu fjármagni hafi verið veitt til eftirlitsstofnana . Atli Viðar Björnsson var hetja FH-inga í dag er hann skoraði tvö</t>
  </si>
  <si>
    <t>þess að kanna það heldur verður að vera ákveðið sterkar grunsemdir til þess að hefja slíka rannsókn . Helgi Magnús</t>
  </si>
  <si>
    <t>auknu fjármagni hafi verið veitt til eftirlitsstofnana . Helgi Magnús Gunnarsson : Mér þykir nú hafa gleymst nokkuð í umræðunni</t>
  </si>
  <si>
    <t>að Háskóla Íslands verði gert skylt og kleift að þjóna öllum landsmönnum hvar sem þeir eiga heima . Stjórn SSNV</t>
  </si>
  <si>
    <t>auknu fjármagni skuli varið til byggðamála og sóknaráætlana en bendir jafnframt á að jafna þarf aðstöðu fólks og fyrirtækja ekki</t>
  </si>
  <si>
    <t>saman reynsla og þekking á starfi dómstóla og viðbragða vegna áfalla . Þúsundir stuðningsmanna og þjóðarleiðtogar um allan heim hafa</t>
  </si>
  <si>
    <t>Aung Saan Sung Kyi , leiðtogi lýðræðissinna var látin laus úr stofufangelsi í Búrma í dag . Hún ætlar að</t>
  </si>
  <si>
    <t>L-listinn fékk sex menn kjörna í bæjarstjórnina . Hvert hinna framboðanna kom einum manni að . Þjóðarleiðtogar um allan heim</t>
  </si>
  <si>
    <t>Aung San Suu Kyi , leiðtogi stjórnarandstöðunnar í Búrma , sé loks laus úr haldi . Tveir lögreglumenn og þrír</t>
  </si>
  <si>
    <t>ekki gleyma að það er verið að leggja lokahönd á „ cinematheque " í Tjarnarbíói og því ber líka að</t>
  </si>
  <si>
    <t>Austurbæjarbíó er að verða að öflugu sýningarhúsi á ný . Eitt hverfur á braut og annað kemur í staðinn ,</t>
  </si>
  <si>
    <t>öllum ljóst að meirihlutinn gengur ekki í takt í Kópavogi . Það er alveg ljóst . Ég hins vegar auðvitað</t>
  </si>
  <si>
    <t>bæði Aðalsteinn Jónsson og Gunnar Birgisson skyldu hafa veitt þessari tillögu brautargengi , Aðalsteinn með því sitja hjá og Gunnar</t>
  </si>
  <si>
    <t>Birkir Jón Jónsson og Eygló Harðardóttir , þingmenn Framsóknarflokksins , ætli sér bæði að styðja tillögu Vigdísar . " Ég</t>
  </si>
  <si>
    <t>bæði Birkir og Eygló hafi ákveðið að styðja þetta mál , " segir Vigdís í samtali við blaðamann mbl.is .</t>
  </si>
  <si>
    <t>í Borgarnesi . Voru þar saman komnir meistaraflokkar Skallagríms , drengja- og unglingaflokkur ásamt starfsmönnum og velunnurum félagsins til að</t>
  </si>
  <si>
    <t>bæði meistaraflokkslið væru komin í Domino‘s deildina . Boðið var upp á borgfirskt lambalæri ásamt meðlæti og sultu Eðvarðs Sveinssonar</t>
  </si>
  <si>
    <t>það hefði skýrt línurnar í efnahagsmálum ef bankinn hefði tekið ákveðnari afstöðu til þessa álitamáls . Hins vegar ber að</t>
  </si>
  <si>
    <t>bæði Seðlabanki og ríkisstjórn hafa gert ráðstafanir til þess að styrkja stöðu Seðlabankans mjög við nýjar og breyttar aðstæður .</t>
  </si>
  <si>
    <t>langan rökstuðning fyrir afnámi gjaldsins , þar get ég vísað til ítrekaðra skrifa í kosningabaráttunni . Ég ætla aðeins að</t>
  </si>
  <si>
    <t>bæði þingflokkur Frjálslynda flokksins og fjórir þingmenn VG hafa nú slegist í hóp okkar Samfylkingarmanna og flutt tillögur um afnám</t>
  </si>
  <si>
    <t>bæði þingflokkur Frjálslyndaflokksins og fjórir þingmenn VG hafa flutt tillögur um afnám gjaldsins þó með ólíkum hætti sé . Átta</t>
  </si>
  <si>
    <t>og daglegu leiksvæði . " Breytingarnar ollu ójafnvægi og truflun meðal íbúanna Skúli Skúlason , forseti bæjarstjórnar , sagði bæjarstjórn</t>
  </si>
  <si>
    <t>bæjarbúar sýndu skólamálum svo mikinn áhuga . " Ég fagna áhuga ykkar bæjarbúa á því að láta ykkur þetta snerta</t>
  </si>
  <si>
    <t>framleiðni starfsmanna hefur aukist um 23% , veikindadögum hefur fækkað um 44% og starfsánægja allra starfsmanna hefur aukist . Ég</t>
  </si>
  <si>
    <t>bæjarfulltrúar Akraneskaupsstaðar hafi tekið vel í tillögu Ingibjargar og falið bæjarstjóra að afla upplýsinga um tilraunaverkefni Reykjavíkurborgar . Ef að</t>
  </si>
  <si>
    <t>og ekki líkur á að einhverjir taki við rekstri Bæjarbíós á næstunni , staðfesti bæjarstjórn þessa ákvörðun bæjarráðs . Ég</t>
  </si>
  <si>
    <t>bæjarfulltrúi Margrét Gauja Magnúsdóttir er sammála mér um mikilvægi þess að lögfesta rétt barna til dagvistunar frá 12 mánaða aldri</t>
  </si>
  <si>
    <t>Árnessýslu . Ölfus hefur þegar hafnað boði Árborgar um viðræður og sveitarstjórn Grímsnes- og Grafningshrepps er hikandi . Segjast Grímsnesingar</t>
  </si>
  <si>
    <t>bæjarráð Árborgar lýsi vilja til að „ nálgast nágranna sína og samstarfsaðila á jafningjagrunni “ en benda á að ekki</t>
  </si>
  <si>
    <t>Baltik ehf í bókun Ólafs Þórs Gunnarssonar bæjarfulltrúa VG á bæjarráðsfundi í september í fyrra . Þar segir „ VG</t>
  </si>
  <si>
    <t>bæjarráð lýsi sig andvígt nektardansi í Kópavogi . Undirritaður er sömu skoðunar , en hefði viljað ganga lengra í takmörkun</t>
  </si>
  <si>
    <t>bæjarstjóri ætli að hafa forgöngu um þetta mikla hagsmunamál Vestmannaeyjabæjar . Líkast til er rigningunni síðustu dægrin um að kenna</t>
  </si>
  <si>
    <t>að hann Gunnar sæki um annað hvort þessa lóð eða einhverja aðra lóð , nóg er til og ég bara</t>
  </si>
  <si>
    <t>bæjarstjóri Kópavogs skuli ganga fram fyrir skjöldu og fara að byggja í kreppunni . Sindri : Ert þú fúll út</t>
  </si>
  <si>
    <t>gert væri ráð fyrir í forsendum fjárhagsáætlunar Hafnarfjarðarbæjar fyrir árið 2008 . Í tilkynningu frá sjálfstæðismönnum í Hafnarfirði er því</t>
  </si>
  <si>
    <t>bæjarstjóri leggi nú fram tillögu um lækkun álagningarprósentu á fasteignagjöld í Hafnarfirði . Hins vegar veki það upp spurningar hvers</t>
  </si>
  <si>
    <t>og foreldrum þeirra . Verkefnið sýnir að mati stjórnar skólans skilning bæjarstjórnar á mikilvægi atvinnusköpunar innan hinna skapandi greina og</t>
  </si>
  <si>
    <t>bæjarstjórn Akureyrar leggi metnað sinn í að viðurkenna og styðja við hæfileika ungs athafnafólks . Alls eru 75 kettir skráðir</t>
  </si>
  <si>
    <t>heppilegasta staðsetning mannvirkisins talin vera í Vetrarmýri , vestan við golfvöll GKG . Hvaða hagsmunir ráða ? Því ber að</t>
  </si>
  <si>
    <t>bæjarstjórn hafi loks tekið málið föstum tökum og hafið undirbúning að byggingu fjölnota knatthúss . Þó er það svo að</t>
  </si>
  <si>
    <t>nú á hættusvæði C , sem sveitarfélögum ber að verja . Marzellíus Sveinbjörnsson er fulltrúi Framsóknarmanna í bæjarstjórn . Hann</t>
  </si>
  <si>
    <t>bæjarstjórn hafi sammælst um að óska ítarlegra og skriflegra upplýsinga um þær hugmyndir sem komu fram á fundinum . Útboð</t>
  </si>
  <si>
    <t>í netfanginu bourdal@online.no eða norska farsímanúmerið +47 9590 3163 . Rannveig , sem er félag ungra jafnaðarmanna í Kópavogi ,</t>
  </si>
  <si>
    <t>bæjarstjórn Kópavogs hafi samþykkt kaup og byggingu íbúða til útleigu og félagslegrar úthlutunar . " Ungir jafnaðarmenn í Kópavogi telja</t>
  </si>
  <si>
    <t>henni , að undanskyldum Gunnari Birgissyni . Hér að neðan má lesa ályktunina : Rannveig – Ungir jafnaðarmenn í Kópavogi</t>
  </si>
  <si>
    <t>bæjarstjórn Kópavogs hafi samþykkt kaup og byggingu íbúða til útleigu og félagslegrar úthlutunar . Ungir jafnaðarmenn í Kópavogi telja að</t>
  </si>
  <si>
    <t>bæjarstjórn vinnur að fyrir umrætt svæði . Hróðmar Bjarnason bæjarfulltrúi lagði fram sérstaka bókun vegna þess , þar sem hann</t>
  </si>
  <si>
    <t>bæjarstjórn Ölfuss hyggst halda fast við fyrri stefnu sveitarfélagsins um algera friðun bæði Reykjadals og Grændals . Í samtali við</t>
  </si>
  <si>
    <t>verið dregin í burtu frá þeim stað þar sem farþegarnir gengu fyrst um borð í hana . Félagið Stakkberg ehf.</t>
  </si>
  <si>
    <t>bæjarstjórn Reykjanesbæjar vandi skoðun sína á erindi Verkís fyrir hönd félagsins um að skipulags- og matlýsing vegna umbóta á verksmiðju</t>
  </si>
  <si>
    <t>upplýsinga frá Skipulagsstofnun , auk þess að vinna nánari greiningu á málinu . Í tilkynningu Stakksberg kemur fram að félagið</t>
  </si>
  <si>
    <t>bæjarstjórnin ætli að vanda skoðun sína á erindi félagsins . Jafnframt kemur fram að félagið ætli að vinna áfram að</t>
  </si>
  <si>
    <t>möguleiki til ýmissa viðburða sem gætu tengst komu og aðlögun flóttafólks , “ segir í bréfi Steinunnar þar sem prestarnir</t>
  </si>
  <si>
    <t>bæjarstjórnin hafi lýst Kópavog reiðubúinn að taka á móti flóttafólki . Gróttukonur unnu í kvöld tíu marka sigur á Fylki</t>
  </si>
  <si>
    <t>vegar ómeiddir og voru handteknir að sögn sjónarvotts . Húsbíllinn utan vegar við Kúagerði nú undir kvöld . „ Stakksberg</t>
  </si>
  <si>
    <t>bæjarstjórnin vandi skoðun sína á erindi félagsins . Félagið mun áfram vinna að mati á umhverfisáhrifum í samræmi við úrbótaáætlun</t>
  </si>
  <si>
    <t>Reykjavíkur . MORGUNBLAÐINU hefur borist ályktun um skipulagskosti frá Íbúasamtökum um lágreista byggð í Bygggörðum austan Gróttu : " Íbúasamtökin</t>
  </si>
  <si>
    <t>bæjaryfirvöld hafa ákveðið að bíða með auglýsingu nýs deiliskipulags í Bygggörðum og hafa haft uppi fyrirheit um virkt samráð við</t>
  </si>
  <si>
    <t>: Ég sá málið fyrst þegar það kom á , þegar því var dreift í þinginu . Foreldrar á Akureyri</t>
  </si>
  <si>
    <t>bæjaryfirvöld hafi hætt við fyrirhugaðar breytingar á morgunverði leikskólabarna . Um 900 undirskriftir höfðu safnast í mótmælaskyni við breytingarnar .</t>
  </si>
  <si>
    <t>Víkurfréttir , aðalfréttarit Suðurnesja . Blaðið segir ekki hægt að lesa annað úr fundargerð bæjarráðs Grindavíkur þar sem fulltrúar B-lista</t>
  </si>
  <si>
    <t>bæjaryfirvöld telji sig geta farið saman inn í samningagerð við HS Orku um landakaupamál , nýtingu auðlinda , nýtingarstefnu ,</t>
  </si>
  <si>
    <t>. Þó að í orði kveðnu sé ekki opið reka vinir og velunnarar látlaust inn nefið , spyrja fregna og</t>
  </si>
  <si>
    <t>bækurnar hafi ekki skemmst . Eins og í fyrri heimsóknum fer Singh strax að benda mér á áhugaverðar bækur ,</t>
  </si>
  <si>
    <t>að bændur voru út um allt hérað að slá og hirða há , enda hékk hann þurr . „ Við</t>
  </si>
  <si>
    <t>bændur nýttu daginn til heyskapar enda veitir ekki af að bæta heyforðann . Mér skilst að heymagn úr fyrra slætti</t>
  </si>
  <si>
    <t>torvelda kynslóðaskipti , þá var hitt óásættanlegt að jarðir , jafnvel þjóðfrægar jarðir , væru verðlausar og óseljanlegar . Ég</t>
  </si>
  <si>
    <t>bændur sem bregða búi fari ekki öreigar í litla kjallaraholu , heldur selji eign sína á hærra verði en tíðkast</t>
  </si>
  <si>
    <t>en rekja síðan jafnóðum meira neðan af henni en vinnst , hvar endar það ? Ég held að flestir myndu</t>
  </si>
  <si>
    <t>bændur yrðu studdir til að breyta þessum miðaldabúskap sem hreinlega gengur ekki upp á voru landi . Við höfum ekki</t>
  </si>
  <si>
    <t>fleiri sveitarfélög kæmu að rekstrinum . Af því varð ekki og hefur bæjarstjórn lengi mótmælt fyrirkomulaginu . Jónmundur Guðmarsson bæjarstjóri</t>
  </si>
  <si>
    <t>bærinn losni undan skyldugreiðslum . Hann kveðst hins vegar stoltur af framlögunum og hljómsveitinni og útilokar ekki þátttöku í rekstri</t>
  </si>
  <si>
    <t>Hadadi átti þar að auki kast sem fór lengra en kast Hartings , en gerði naumlega ógilt . Kanadískt vínáhugafólk</t>
  </si>
  <si>
    <t>bæst hefur í úrval einstakra víntegunda til að bragða á . Vínið sem um ræðir nýtur nú vaxandi vinsælda en</t>
  </si>
  <si>
    <t>190 milljónir . Vestfirðir skera sig svo úr með 88,2 milljónir króna . Aðalsteinn Óskarsson , framkvæmdastjóri fjórðungssambands Vestfirðinga ,</t>
  </si>
  <si>
    <t>bæta eigi í á Norðurlandi vestra og segir sértækar byggðaaðgerðir sem þessar mikilvægar . „ Að sama skapi minnum við</t>
  </si>
  <si>
    <t>eldri borgara , Helgi Hjálmarsson * gagnrýnir að forsætisráðherra hafi ekki minnst einu orði á aldraða í stefnuræðu sinni en</t>
  </si>
  <si>
    <t>bæta eigi kjör þeirra lægst launuðu . Hann segir að allt að 11 þúsund eldri borgarar lifi undir fátæktarmörkum og</t>
  </si>
  <si>
    <t>áhrif á verðbólgu og aðrar hækkanir . Blæs ekki byrlega Gylfi segir að staðan í fjárlagagerðinni valdi áhyggjum . Hann</t>
  </si>
  <si>
    <t>bætt hafi verið í heilbrigðisþjónustuna . Hins vegar hafi ekki verið komið til móts við óskir ASÍ , meðal annars</t>
  </si>
  <si>
    <t>aukast um 2.065 krónur á mánuði sem nemur 0,4% af ráðstöfunartekjum hennar . Elín Björg Jónsdóttir , formaður BSRB ,</t>
  </si>
  <si>
    <t>bætur hækki um 13% . Hins vegar sé slæmt að bætur byrji að skerðast við 200 þúsund króna mörkin .</t>
  </si>
  <si>
    <t>2.065 krónur á mánuði , sem nemur 0,4 prósentum af ráðstöfunartekjum hennar . Elín Björg Jónsdóttir , formaður BSRB ,</t>
  </si>
  <si>
    <t>bætur hækki um þrettán prósent . Hins vegar sé slæmt að bætur byrji að skerðast við tvö hundruð þúsund króna</t>
  </si>
  <si>
    <t>sagðist áður þurfa að kynna sér niðurstöðuna en benti á Heimir Örn Herbertsson lögmann sinn í málinu . Heimir sagðist</t>
  </si>
  <si>
    <t>bæturnar sem Hannes var dæmdur til þess að greiða séu mun lægri en þær sem farið var fram á .</t>
  </si>
  <si>
    <t>að þeir höfðu keypt eldsneyti á því tímabili sem verðsamráðið átti sér stað . Jóhannes Gunnarsson , formaður Neytendasamtakanna ,</t>
  </si>
  <si>
    <t>bæturnar séu loks greiddar . Hann getur þó ekki upplýst hversu há heildarupphæðin var , Það hafi verið samkomulag á</t>
  </si>
  <si>
    <t>sínum tíma . Arnviður Snorrason , eða Addi Exos , er með innri koppum í techno.is-búrinu og segist hann eðlilega</t>
  </si>
  <si>
    <t>Bailey taki þessa sumargleði að sér , enda hafi svitinn bókstaflega lekið niður veggi , stiga , hendur og leggi</t>
  </si>
  <si>
    <t>frekari breytingum á félagsmálakerfinu , þetta sé fyrsta skrefið í þá átt . Þuríður Harpa Sigurðardóttir , formaður Öryrkjabandalagsins ,</t>
  </si>
  <si>
    <t>bakreikningar verði nú gerðir upp mánaðarlega en segir að þegar komi að krónu á móti krónu skerðingunni vilji öryrkjar afnema</t>
  </si>
  <si>
    <t>. Við sjáum að konur eru ekkert áberandi sem sögupersónur . Þetta er ekki bara kynin . “ Hún segist</t>
  </si>
  <si>
    <t>Baltasar Kormákur hafi varpað þessu fram því auðvitað þurfi að hrista upp í kerfinu til að ná fram breytingu .</t>
  </si>
  <si>
    <t>og lagði áherslu á að við værum hluti af hinu evrópska efnahagssvæði en ekki Evrópusambandinu . Við tengjumst þeim og</t>
  </si>
  <si>
    <t>baltnesku löndin fari inn í Evrópusambandið . Það skapar okkur færi á frekari viðskiptum í gegnum samninginn um evrópska efnahagssvæðið</t>
  </si>
  <si>
    <t>bíða í röð í klukkustund áður en þau gengu í það heilaga . Mahmoud Ahmadinejad , forseti Írans , segist</t>
  </si>
  <si>
    <t>Bandaríkin hafi tekið þátt í viðræðum við Írana um kjarnorkumál . Hann segir þátttöku Bandaríkjanna hafa verið " jákvætt skref</t>
  </si>
  <si>
    <t>Hann sagði hins vegar rangt að skella skuldinni á múslima . " Ég held það sé engin ástæða til að</t>
  </si>
  <si>
    <t>Bandaríkin séu brjálað risaveldi . En það sem gerðist var sjálfsvörn . Og hafi verkin verið framin af þeirri ástæðu</t>
  </si>
  <si>
    <t>sama er að segja um innanlandsþróunina í Rússlandi nú . Ég held að af öllum þessum ástæðum ættum við að</t>
  </si>
  <si>
    <t>Bandaríkin vilja bindast Evrópu sterkum böndum . " Ríki utan NATO ræða aðild Í stefnuskrá samfylkingar vinstri manna kemur fram</t>
  </si>
  <si>
    <t>verður fyrirsjáanlega með ESB-löndin Danmörku , Finnland og Svíþjóð með Atlantshafssáttmálanum um viðskipti og fjárfestingar Því ber að sjálfsögðu að</t>
  </si>
  <si>
    <t>Bandaríkin vilja líta til okkar með aukin viðskipta- og efnahagstengsl . Full aðild að Atlantshafssáttmálanum , tvímælalaust besti kosturinn ,</t>
  </si>
  <si>
    <t>með að sendiráðið yrði ekki flutt til Jerúsalem að sinni . Í yfirlýsingu sem hann sendi frá sér er því</t>
  </si>
  <si>
    <t>Bandaríkjaforseti hafi ekki slegið flutninginn út af borðinu . FH-ingurinn Arna Stefanía Guðmundsdóttir vann í 400 metra grindahlaupi á Smáþjóðaleikunum</t>
  </si>
  <si>
    <t>og eftirsóknarverðari störf fyrir uppvaxandi kynslóðir og komumst hjá mengun og náttúrueyðileggingu . 4 . Aðalfundur kjördæmisráðs VG í Suðurkjördæmi</t>
  </si>
  <si>
    <t>Bandaríkjaher dregur saman seglin og telur að íslensk stjórnvöld eigi að hefja nú þegar samningaviðræður um endanlega brottför hersins í</t>
  </si>
  <si>
    <t>Selfossi 23.9.06 Brottför hersins og utanríkisstefnan Aðalfundur kjördæmisráðs Vinstrihreyfingarinnar - græns framboðs í Suðurkjördæmi haldinn á Selfossi 23. sept. 2006</t>
  </si>
  <si>
    <t>Bandaríkjaher er á förum frá Íslandi og skorar á stjórnvöld að endurnýja ekki varnarsamninginn við Bandaríkin og að ganga úr</t>
  </si>
  <si>
    <t>en rannsókn er nú beint að því á ný . Herstöðvaandstæðingar halda klukkan tólf til Suðurnesja þar sem þeir munu</t>
  </si>
  <si>
    <t>Bandaríkjaher er farinn af landi brott . Farið verður á slóðir herstöðvarinnar og minnisvarðar um hersetuna skoðaðir . Herstöðvaandstæðingum voru</t>
  </si>
  <si>
    <t>enn ríki óvissa um varnir landsins og er óánægður með frammistöðu stjórnvalda . Steingrímur J. Sigfússon , formaður Vinstri-grænna ,</t>
  </si>
  <si>
    <t>Bandaríkjaher fari héðan , en hefur áhyggjur af mengun við völlinn . Hann er andvígur því að Bandaríkjaher æfi hér</t>
  </si>
  <si>
    <t>. Þá samþykkti fundurinn eftirfarandi ályktun : “ Aðalfundur VG á Akranesi og nágrenni haldinn í Garðakaffi 2. október 2006</t>
  </si>
  <si>
    <t>Bandaríkjaher sé nú farinn af landi brott og að Íslendingar skuli eftir áratuga hersetu vera herlaus þjóð . Fundurinn skorar</t>
  </si>
  <si>
    <t>- - - - - Ég leyfi mér svo að linka inn á þessa síðu . Stjórn Ungra vinstri grænna</t>
  </si>
  <si>
    <t>Bandaríkjaher skuli loksins vera á förum og krefst þess að stjórnvöld hugsi gáfulega og taki forystu sem friðelskandi þjóð .</t>
  </si>
  <si>
    <t>hvort þeir viðurkenni tilverurétt Ísraels og lýsi sig reiðubúna til að virða fyrri skuldbindingar Palestínumanna . Stjórn Ungra vinstri grænna</t>
  </si>
  <si>
    <t>Bandaríkjaher skuli loksins vera að fara burt , en þetta kemur fram í ályktun frá stjórn UVG . Það segir</t>
  </si>
  <si>
    <t>berjast gegn stríðsvélinni en ekki verahuglaust , sérhlífið og sjálfselskt . Ályktunin er svohljóðandi : " Stjórn Ungra vinstri grænna</t>
  </si>
  <si>
    <t>Bandaríkjaher skuli loksins vera að fara burt . Stjórn UVG krefst þess að stjórnvöld fari að hugsa gáfulega og taki</t>
  </si>
  <si>
    <t>www.husafridun.is ) en umsóknarfrestur um styrki vegna ársins 2007 er til 1. desember 2006 . . STJÓRN Ungra vinstri grænna</t>
  </si>
  <si>
    <t>Bandaríkjaher skuli vera að fara burt . Stjórnin krefst þess að stjórnvöld taki forystu sem friðelskandi , herlaus þjóð .</t>
  </si>
  <si>
    <t>menntaðs starfsfólks og því vel í stakk búið til þess að sækja frekari verkefni utan landssteina . " Hvíta húsið</t>
  </si>
  <si>
    <t>Bandaríkjamaðurinn John Yettaw hafi verið leystur úr haldi í Búrma en kallar eftir því að öllum pólitískum föngum landsins verði</t>
  </si>
  <si>
    <t>til þess að skapa enn meiri spennu á þessu svæði . Ashlan Maskhadov , leiðtogi Tsjetsjena , kvaðst hins vegar</t>
  </si>
  <si>
    <t>Bandaríkjamenn ætluðu að fara gegn hryðjuverkamönnum á þessum slóðum væri þá þar að finna . " Hefji Rússar aðgerðir í</t>
  </si>
  <si>
    <t>líða að Sovétmenn gætu lagt Noregshaf undir sig , skip frá NATO-ríkjum ættu að fara norður fyrir Ísland . Hann</t>
  </si>
  <si>
    <t>Bandaríkjamenn ætluðu að fjölga flugmóðurskipum sínum , án þeirra gætu NATO-ríkin ekki komið í veg fyrir að Noregshaf yrði Mare</t>
  </si>
  <si>
    <t>Viðvörun bandaríska utanríkisráðuneytisins er talin kunna benda til að eitthvað sé í bígerð gegn Íran . Sendiherra Ísraels í Washington</t>
  </si>
  <si>
    <t>Bandaríkjamenn hafi komið í veg fyrir tilræði , en vill ekkert segja um hvort Ísrael ætli að nota tækifærið til</t>
  </si>
  <si>
    <t>að Beckham yrði enn fremur að vera ábyrgari og passa betur upp á sjálfan sig . Því hefur víðast verið</t>
  </si>
  <si>
    <t>Bandaríkjamenn hafi látið Írökum eftir að stjórna landi sínu , tveimur dögum fyrr en búist var við . Hins vegar</t>
  </si>
  <si>
    <t>litlum fallhlífum í og því gætu börn tekið þær upp og sprengjurnar sprungið við það . Sýrlendingar sögðust í dag</t>
  </si>
  <si>
    <t>Bandaríkjamenn íhuguðu að breyta stefnu sinni í Miðausturlöndum . Segir í ritsjórnargrein sýrlenska ríkisdagblaðsins Tishrin í dag að Sýrlendingar rétti</t>
  </si>
  <si>
    <t>styst um 40% . Guðlaugur Þór Þórðarson : Þá er það bara eins og mjög langur Suez skurður . Guðlaugur</t>
  </si>
  <si>
    <t>Bandaríkjamenn og Evrópuþjóðir veiti norðurslóðum aukna athygli . Frá því Rússar hertóku og innlimuðu Krímskaga í Rússland fyrir fimm árum</t>
  </si>
  <si>
    <t>öðrum kosti yrði að líta á slíkar loftárásir sem stríðsaðgerðir gegn fullvalda ríki . Hann segir að þó að Rússar</t>
  </si>
  <si>
    <t>Bandaríkjamenn viðurkenni þá ógn sem stafi af hinu svokallaða Íslamska ríki sé það vottur um mikla hræsni að ætla um</t>
  </si>
  <si>
    <t>þann tæknilega þröskuld getum við átt von á að sjá þessa tækni komast í daglega notkun fljótlega . Kínversk stjórnvöld</t>
  </si>
  <si>
    <t>Bandaríkjaþing hafi komist að samkomulagi um hækkun skuldaþaksins og framlengja í lántökuheimildum bandaríska ríkisins . Kínverjar segja að samkomulagið muni</t>
  </si>
  <si>
    <t>fjármálakreppuna . " Hins vegar myndi einhver tími líða þar til aðgerðirnar fara að hafa áhrif á markaðinn . Bush</t>
  </si>
  <si>
    <t>Bandaríkjaþing skuli hafa samþykkt frumvarp um aðgerðaáætlunina og sagði það skipta sköpum fyrir bandaríska efnahagskerfið . " Um leið og</t>
  </si>
  <si>
    <t>verið ákærður fyrir aðild að Stokkseyrarmálinu en hefur samkvæmt upplýsingum fréttastofu stöðu vitnis . Bandaríkjamenn sjá litla ástæðu til að</t>
  </si>
  <si>
    <t>Bandaríkjaþing skyldi loks eftir japl , jaml og fuður semja um fjárveitingar til að reka ríkisstofnanir þar vestra og framlengja</t>
  </si>
  <si>
    <t>við breska útvarpið BBC að flest fórnarlömb árásarinnar hafi þó verið óbreyttir borgarar . Bandaríkjamenn sjá litla ástæðu til að</t>
  </si>
  <si>
    <t>Bandaríkjaþing skyldi loks eftir japl og jaml og fuður semja um fjárveitingar til að reka ríkisstofnanir þar vestra og framlengja</t>
  </si>
  <si>
    <t>. Hann er einnig aðgengilegur í öllum helstu hlaðvarpsveitum , í spilar RÚV og RÚV appinu . Bandaríski flugvélaframleiðandinn Boeing</t>
  </si>
  <si>
    <t>bandaríska flugmálaeftirlitsstofnunin hafi boðað til fundar eftirlitsaðila um heim allan vegna MAX-véla félagsins , sem kyrrsettar voru eftir tvö mannskæð</t>
  </si>
  <si>
    <t>greindi frá því í apríl að fyrirtækið ætlaði að sækja skaðabætur til Boeing vegna vandræðanna með MAX vélarnar . Boeing</t>
  </si>
  <si>
    <t>bandaríska flugmálastofnunin hafi boðað til fundar eftirlitsaðila um heim allan vegna vélanna . Boeing , flugfélög sem nota vélar þeirra</t>
  </si>
  <si>
    <t>þeim sem lásu Gunnar Örn Örlygsson Alþingismaður Fundur kjördæmisráðs Vinstrihreyfingarinnar græns framboðs í Suðvesturkjördæmi , haldinn 28. september 2006 ,</t>
  </si>
  <si>
    <t>bandaríska herliðið er loksins farið frá Íslandi eftir 55 ára samfellda hersetu . Fögnuðurinn er þó blandinn þar sem ýmislegt</t>
  </si>
  <si>
    <t>hreysi “ . Sextíu Palestínumenn voru skotnir til bana í mótmælum við landamæragirðingu á mánudag þegar ísraelsk og bandarísk stjórnvöld</t>
  </si>
  <si>
    <t>bandaríska sendiráðið hefði verið flutt til Jerúsalem . Þetta var mesta mannfall á einum degi á Gasaströndinni frá því í</t>
  </si>
  <si>
    <t>þjónustu sem ekki hafa verið keypt réttindi fyrir hér á landi og borga ekki af henni opinber gjöld . Samtökin</t>
  </si>
  <si>
    <t>bandaríska sjónvarpsveitan Netflix hafi opnað formlega fyrir þjónustu sína hér á landi í byrjun árs . Þó þurfi að tryggja</t>
  </si>
  <si>
    <t>á ölkránni Dillon í kvöld . Í fréttatilkynningu sem sveitirnar sendu frá sér segir að tónleikarnir séu haldnir til að</t>
  </si>
  <si>
    <t>bandaríski herinn sé að yfirgefa Ísland og að íslenskur almenningur sé loksins að " vakna úr fjötrum herveldis . Tupperware</t>
  </si>
  <si>
    <t>2005 en 6.913 af Rússum . Forráðamenn Johnnie Walker mótsins sem fram fer í Perth í Ástralíu í næsta mánuði</t>
  </si>
  <si>
    <t>bandaríski kylfingurinn Fred Couples og Argentínumaðurinn Angel Cabrera ætla að taka þátt á mótinu en Ástralía hefur ekki verið efst</t>
  </si>
  <si>
    <t>á Ísafirði . Þá er Hellisheiði enn lokuð að því er fram kemur á vef Vegagerðarinnar . Talsmaður íranska utanríkisráðuneytisins</t>
  </si>
  <si>
    <t>bandaríski sjóherinn skuli hafa frelsað 13 íranska sjómenn úr klóm sjóræningja á Arabíuhafi . Ramin Mehmanparast segir að aðgerðirnar hafi</t>
  </si>
  <si>
    <t>að efast um að unglingarnir vegi 200 kíló . Kannski í mesta lagi 60 kíló , með skólatöskunni . Ég</t>
  </si>
  <si>
    <t>bangsinn var skotinn á færi . Ég myndi ekki vilja hafa hvítabjörn sem nágranna , ekki heldur steratröll eða vopnaðan</t>
  </si>
  <si>
    <t>það sterklega til kynna að hvernig sem færi á EM myndi hann hætta eftir þá keppni . Samband ungra framsóknarmanna</t>
  </si>
  <si>
    <t>bankakerfið bæti þjónustu sína við almenning í landinu með því að bjóða húsnæðislán fyrir allt að 80% af kaupverði og</t>
  </si>
  <si>
    <t>á því sviði viti hvað er leyfilegt og hvað ekki . " Þetta er skýrt . Þingmenn úr öllum flokkum</t>
  </si>
  <si>
    <t>bankakerfið er að stækka . Tiltaka sérstaklega að þessi þróun eigi sér stað erlendis . Fagna sem sagt útrásinni .</t>
  </si>
  <si>
    <t>ríkiseigu við hrunið verði einkavædd á ný og verði kannski kjarninn í nýrri uppyggingu á hlutabréfamarkaði . Og því er</t>
  </si>
  <si>
    <t>bankar á Íslandi hafi kannski möguleika á að komast á ný í samband við alþjóðlega fjármálamarkaði og afla fjár þar</t>
  </si>
  <si>
    <t>allir svarað fyrirspurn Stangveiðifélags Seyðisfjarðar um fyrirhuguð kaup á veiðileyfum . . Í tilkynningu frá Stangveiðifélaginu segir að stjórn SVS</t>
  </si>
  <si>
    <t>bankarnir hætti að kaupa laxveiðileyfi í veiðiám landsins . Stjórnin vonast til þess , að verð laxveiðileyfa lækki í kjölfarið</t>
  </si>
  <si>
    <t>í viðskiptabönkunum hækkað um 20 - 30% frá fyrri helmingi ársins 2010 . Ólafía Björk Rafnsdóttir , formaður VR ,</t>
  </si>
  <si>
    <t>bankarnir hafi svigrum til launahækkana . Hún segir að launakönnun VR sýni að laun starfsmanna í fjármála- og tryggingastarfsemi hækki</t>
  </si>
  <si>
    <t>taka ný lán , en kynni í leiðinni að það eigi að setja uppgreiðsluálag nýju lánin . Hann segist auðvitað</t>
  </si>
  <si>
    <t>bankarnir lækki vexti en ASÍ vill endilega benda á að umrætt gjald er ekki heimilt . Um eitt þúsund íbúa</t>
  </si>
  <si>
    <t>einfaldlega fela bönkum og sparisjóðum þetta ? Árni Magnússon : Í mínum huga kemur það ekki til greina . Ég</t>
  </si>
  <si>
    <t>bankarnir og sparisjóðirnir eru komnir inn á þennan markað . Ég tel hins vegar að ríkisvaldið hafi ennþá og um</t>
  </si>
  <si>
    <t>, Rúsuni , en það er Rúsdrekkasøla Landsins kölluð í daglegu tali . Grétar Jónasson , framkvæmdastjóri félags fasteignasala segist</t>
  </si>
  <si>
    <t>bankarnir séu að bjóða upp á nýja kosti í fasteignalánum . Hann segir fasteignamarkaðinn vera að glæðast og býst við</t>
  </si>
  <si>
    <t>nýja kosti í fasteignalánum . Hann segir fasteignamarkaðinn vera að glæðast og býst við hækkun á fasteignaverði . " Við</t>
  </si>
  <si>
    <t>bankarnir séu að koma aftur inn á markaðinn með fasteignalán , þeir hafa lítið verið að lána til fasteignakaupa að</t>
  </si>
  <si>
    <t>brýnna að taka á seðilgjöldum , þar sem menn voru látnir greiða fyrir að greiða reikninga á gjalddaga . Ég</t>
  </si>
  <si>
    <t>bankarnir telji sig meðábyrga og vilji leita lausna . " Þó að ekki hafi allar tillögur Gísla um FIT-kostnað verið</t>
  </si>
  <si>
    <t>þ.e. eignarhaldið á Íslandsbanka og Arion banka hefur verið fært frá ríkinu til einkaaðila , til kröfuhafa þeirra . Ég</t>
  </si>
  <si>
    <t>bankarnir voru ekki lengi í eigu ríkisins og er ánægð með að fjármálaráðherra Vinstri grænna telji eignarhaldinu best fyrirkomið í</t>
  </si>
  <si>
    <t>. Svo þurfum við að taka þetta skref fyrir skref , “ segir Ferguson . Bjarni Benediktsson , Sjálfstæðisflokki ,</t>
  </si>
  <si>
    <t>bankarnir þurfi minna fé til endurreisnar en upphaflega var áætlað . Fram kom í máli Gylfa Magnússonar viðskiptaráðherra í utandagskrárumræðum</t>
  </si>
  <si>
    <t>stöðugleika í verðlagi . " Frumvarpið gerir ráð fyrir nokkrum breytingum í skattamálum sem hugnast VR misvel . " Við</t>
  </si>
  <si>
    <t>bankaskatturinn hækki og nái til fjármálafyrirtækja í slitameðferð , það er sanngirnismál , " segir Ólafía . " Hins vegar</t>
  </si>
  <si>
    <t>þjóðarinnar og hjálpa okkur öllum að skapa það samfélag sem að við viljum sjá . Bjarni Benediktsson , fjármálaráðherra ,</t>
  </si>
  <si>
    <t>Bankasýsla ríkisins hafi brugðist við erindi hans um að fá allt upp á yfirborðið varðandi sölu Landsbankans á Borgun .</t>
  </si>
  <si>
    <t>fara fram óháða rannsókn á þessu máli sem fyrst , “ sagði Elín á Alþingi í dag . Þorsteinn Sæmundsson</t>
  </si>
  <si>
    <t>Bankasýslan ætli að kanna málið því að hans mati sé ljóst að forystumenn Landsbankans hafi orðið margsaga . Og það</t>
  </si>
  <si>
    <t>þar sem tryggja beri jafnan aðgang hluthafa að upplýsingum . Hluthafar í bankanum eru rúmlega 1.400 talsins . " Við</t>
  </si>
  <si>
    <t>Bankasýslan fylgi þessu eftir og einnig að Landsbankinn hafi krafið Borgun um upplýsingar . Það er mikilvægt að bankinn hafi</t>
  </si>
  <si>
    <t>því hvernig hann ætlar að bregðast við þeim skaða sem Borgunarmálið hafi haft á traust og trúverðugleika bankans . Fjármálaráðherra</t>
  </si>
  <si>
    <t>bankasýslan hafi farið að tilmælum hans um að fá allar upplýsingar um málið upp á borðið . Hann bíður svara</t>
  </si>
  <si>
    <t>sé jafn mögnuð eins og hún hefur verið undanfarnar vikur . Fjármálaráðherra hefur sagt að Borgunarmálið hafi skaðað Landsbankann og</t>
  </si>
  <si>
    <t>Bankasýslan hafi farið að tilmælum hans um að fá allar upplýsingar um málið upp á borðið . Hann bíður svara</t>
  </si>
  <si>
    <t>hafi verið sagt upp hjá Landsbankanum . Hún segist telja að um tvær aðskildar ákvarðanir sé að ræða og félagið</t>
  </si>
  <si>
    <t>bankinn blási til sóknar en á sama tíma sjái þau eftir félögum sem hafi starfað með þeim í mörg ár</t>
  </si>
  <si>
    <t>, háir vextir og óhóflegar gengissveiflur hafi skapað . Ofmælt að bankinn sé fastur í vítahring stýrivaxta Davíð Oddsson seðlabankastjóri</t>
  </si>
  <si>
    <t>bankinn fái gagnrýni , enda sé það sérhverri stofnun bæði hollt og gott . " Hitt er annað mál að</t>
  </si>
  <si>
    <t>sig til að fjármagna helming 100 milljóna dollara byggingarláns . Árni Magnússon , framkvæmdastjóri orkusviðs Glitnis , segist í tilkynningu</t>
  </si>
  <si>
    <t>bankinn geti átt þátt í að styðja Blue Mountain í uppbyggingunni , og hlakkar til að vinna með Morgan Stanley</t>
  </si>
  <si>
    <t>. Þar yrðu áform félagsins væntanlega kynnt og hver sjónarmið bankans væru . Guðmundur Franklín Jónsson , forsvarsmaður Þjóðarhags ,</t>
  </si>
  <si>
    <t>bankinn hafi boðað til fundarins . Það sé merki um að bankinn ætli að bera hag almennings fyrir brjósti .</t>
  </si>
  <si>
    <t>farið í að losa bíla og það kláraðist upp úr áramótum . Engin útsala var á bílaflota bankans en Finnur</t>
  </si>
  <si>
    <t>bankinn hafi náð að selja , því ekki sé auðvelt að losa sig við dýra bíla í dag . „</t>
  </si>
  <si>
    <t>stæði við það , að hann telji ekki ástæðu til þess að Seðlabankinn hækkaði vextina frekar og hann hefði jafnframt</t>
  </si>
  <si>
    <t>bankinn hefði farið mildilega í vaxtahækkun nú . Aðrir gætu haft aðra skoðun á því . " Mín vegna geta</t>
  </si>
  <si>
    <t>Þétt taumhald bankans var óumdeilanlega nauðsynlegt á meðan hallaði undan fæti . Nú er jafnara undir og því ber að</t>
  </si>
  <si>
    <t>bankinn meti það svo að vaxtalækkunarferill geti nú hafist í þeim tilgangi að íslenskt efnahagslíf fái betra svigrúm til að</t>
  </si>
  <si>
    <t>neytendur til þess að draga úr neyslu sinni . Segja má að það hafi ekki gengið sem skyldi en Útherji</t>
  </si>
  <si>
    <t>bankinn skuli ganga á undan með góðu fordæmi og spara í goskaupum . Eftir Andra Karl andri@mbl.is SVIPUR stuðningsmanna ÍA</t>
  </si>
  <si>
    <t>sagt að Glitnir hafi auglýst alltof mikið í tengslum við Reykjavíkurmaraþonið . Víkverja finnst að frekar sé ástæða til að</t>
  </si>
  <si>
    <t>bankinn styrki hlaupið , hvetji fólk til að hlaupa og hafi þar að auki komið á fót áheitakerfi sem skilaði</t>
  </si>
  <si>
    <t>svipuðum tíma og Landsbankinn varð til . Það er ástæða til að óska Landsbankanum til hamingju á þessum tímamótum og</t>
  </si>
  <si>
    <t>bankinn sýnir sögu sinni og þjóðarinnar þá virðingu sem sjá má . HÉRAÐSDÓMUR Reykjavíkur hefur dæmt karlmann á fimmtugsaldri til</t>
  </si>
  <si>
    <t>undir í þeirri samkeppni ef rekstur hans er til muna óhagkvæmari en þeirra . Björn Valur og Steingrímur ættu að</t>
  </si>
  <si>
    <t>bankinn taki til hjá sér og tryggi þannig eigendum sínum , skattgreiðendum , betri arðsemi og væntanlega betra verð fyrir</t>
  </si>
  <si>
    <t>Lágmarka tímabundið leyfilegt hlutfall erlendra eigna lífeyrissjóða . Gunnar Baldvinsson , formaður Landsamtaka lífeyrissjóðanna og framkvæmdastjóri Almenna lífeyrissjóðsins , segist</t>
  </si>
  <si>
    <t>bankinn vinni að því hörðum höndum að skapa umhverfi fyrir afnám hafta , og segist jafnframt hafa skilning á því</t>
  </si>
  <si>
    <t>að óheimilt verði að innheimta svokallaðan FIT-kostnað nema það hafi stoð í samningi . Jóhannes Gunnarsson , formaður Neytendasamtakanna ,</t>
  </si>
  <si>
    <t>banna eigi seðilgjöld . „ Þetta er fyrsta skrefið og við væntum þess að síðari skref verði einnig í þágu</t>
  </si>
  <si>
    <t>80% veitingahúsa- og kráaeigenda telja að sér muni takast að fylgja banninu eftir . Heilbrigðisráðherra Noregs , Dagfinn Høybraten ,</t>
  </si>
  <si>
    <t>bannið dragi úr reykingum en segir það ekki hafa verið upphaflegt markmið þess . Stemningin var rafmögnuð á norskum öldurhúsum</t>
  </si>
  <si>
    <t>stuðningsmanna þessara afla á götum úti . Thaksin Shinawatra , fyrrverandi forsætisráðherra Taílands og einn helsti andstæðingur herforingjastjórnarinnar , hefur</t>
  </si>
  <si>
    <t>banninu við kosningabaráttu hafi verið aflétt , og sagðist hann þar vona að það myndi að lokum leiða til þess</t>
  </si>
  <si>
    <t>að ritskoðun á internetinu fari vaxandi í Rússlandi og fjölmiðlum þar í landi sé reglulega hótað . Aðalritari samtakanna segist</t>
  </si>
  <si>
    <t>Barabanov séu veitt verðlaunin . " Að vera fréttamaður í Rússlandi er eitthvert erfiðasta starf sem til er . Rússneskir</t>
  </si>
  <si>
    <t>Njarðvíkur fer fram í Ljónagryfjunni í Njarðvík á miðvikudagskvöldið og verður sýndur beint á sportrás 365 . Embættismenn á Kúbu</t>
  </si>
  <si>
    <t>Barack Obama Bandaríkjaforseti hafi ákveðið að taka landið af lista Bandaríkjanna yfir ríki sem styðja hryðjuverkasamtök . Kúbustjórn hefur krafist</t>
  </si>
  <si>
    <t>Barack Obama Bandaríkjaforseti skyldi lýsa því yfir á leiðtogafundi Atlantshafsbandalagsins í apríl síðastliðinn að hann hygðist beita sér fyrir heimi</t>
  </si>
  <si>
    <t>á borð við U2 , Bruce Springsteen og Beyonce eru á meðal þeirra tónlistarmanna sem munu taka lagið til að</t>
  </si>
  <si>
    <t>Barack Obama muni taka við embætti forseta Bandaríkjanna . Stevie Wonder , Usher , Mary J. Blige og Sheryl Crow</t>
  </si>
  <si>
    <t>ekki eins mikill á meðan þau séu ung . Rótin fagnar aukinni athygli Kristín I. Pálsdóttir , talskona Rótarinnar ,</t>
  </si>
  <si>
    <t>barátta samtakanna sé farin að ná eyrum forsvarsmanna SÁÁ þar sem nýir stjórnendur með nýjar áherslur séu teknir við .</t>
  </si>
  <si>
    <t>og trúir að málið nái farsælum endi á næstu dögum , " segir ennfremur í tillögunni Formaður Stúdentaráðs Háskóla Íslands</t>
  </si>
  <si>
    <t>baráttan fyrir sumarönnum við HÍ hafi skilað árangri í gær . En þá ákvað ríkisstjórnin að auka eigið fé Lánasjóðs</t>
  </si>
  <si>
    <t>sé langt í frá lokið . „ Jafnrétti til launa er einfaldlega sjálfsögð mannréttindi , “ segir Ólafía . Hún</t>
  </si>
  <si>
    <t>baráttan hafi þó skilað okkur á þann stað sem við erum í dag , en ítrekar að ekki sé tímabært</t>
  </si>
  <si>
    <t>fjárhæð skaðabótanna var birt í dag . Í yfirlýsingu frá lögmanni fjölskyldunnar , George Vlahakis , kemur fram að fjölskyldan</t>
  </si>
  <si>
    <t>baráttunni sé lokið . Bæturnar þýði að fjölskylda Moniku fái aðstoð við annast hana . Fyrri frétt mbl.is um málið</t>
  </si>
  <si>
    <t>. Bardaganum var aflýst en nú er hann kominn aftur á dagskrá . Ostovich vildi aldrei aflýsa bardaganum . VanZant</t>
  </si>
  <si>
    <t>bardaginn væri aftur kominn á dagskrá og peppaði einnig komandi andstæðing sinn . Ostovich fékk nálgunarbann á eiginmanninn sem má</t>
  </si>
  <si>
    <t>manna , sem leyniþjónusta landsins var sökuð um að hafa í haldi . Svíar eru í sjokki . Meðan Svíar</t>
  </si>
  <si>
    <t>barnabókahöfundurinn Astrid Lindgren hefði orðið tíræð sýnir norska sjónvarpið stuttmyndaseríu um Emil í Kattholti eftir Astrid Lindgren þar sem blandað</t>
  </si>
  <si>
    <t>við vinna tillögur um lagabreytingar " . Félag um foreldrajafnrétti er óánægt með að nefndin skuli einvörðungu skipuð konum en</t>
  </si>
  <si>
    <t>barnalög verði endurskoðuð . Eitt af því sem félagið segir nauðsynlegt að skoða er að umgengnismál verði færð inn í</t>
  </si>
  <si>
    <t>líkamsárásir í miðbænum m.a. var dyravörður sleginn í höfuðið með flösku , samkvæmt upplýsingum frá lögreglu . UNICEF á Íslandi</t>
  </si>
  <si>
    <t>Barnasáttmáli Sameinuðu þjóðanna hafi verið lögfestur með öllum greiddum atkvæðum á Alþingi í gær . Samtökin segja í fréttatilkynningu að</t>
  </si>
  <si>
    <t>í gær en Ólafur fékk einn örn , fimm fugla og þrjá skolla . Unicef á Íslandi og samtökin Barnaheill</t>
  </si>
  <si>
    <t>Barnasáttmáli Sameinuðu þjóðanna hafi verið lögfestur með öllum greiddum atkvæðum á Alþingi í gær . Unicef segist í yfirlýsingu telja</t>
  </si>
  <si>
    <t>eftir landshlutum og hverfum á höfuðborgarsvæðinu . Yfirlýsing hefur borist frá Guðmundi Tý Þórarinssyni , forstöðumanni Götusmiðjunnar . Hann segist</t>
  </si>
  <si>
    <t>Barnaverndarstofa hafi séð að sér og hyggist halda áfram rekstri meðferðarheimilis fyrir börn í vímuefnaneyslu , líkt og skilja megi</t>
  </si>
  <si>
    <t>að keppa til sigurs og enda á verðlaunapalli , " sagði Alonso . Guðmundur Týr Þórarinsson , forstöðumaður Götusmiðjunnar ,</t>
  </si>
  <si>
    <t>Barnaverndarstofa hafi séð að sér og hyggist halda áfram rekstri meðferðarheimilis fyrir börn í vímuefnaneyslu . Hann segir fjármál Götusmiðjunnar</t>
  </si>
  <si>
    <t>Barnaverndarstofu að kæra sig . Þetta kemur fram í yfirlýsingu sem Guðmundur Týr hefur sent frá sér . " Ég</t>
  </si>
  <si>
    <t>Barnaverndarstofa hafi séð að sér og hyggist halda áfram rekstri meðferðarheimilis fyrir börn í vímuefnaneyslu líkt og skilja má af</t>
  </si>
  <si>
    <t>talið sér í hag að ganga í Evrópusambandið . “ Guðmundur Týr Þórarinsson sendir frá sér yfirlýsingu þar sem hann</t>
  </si>
  <si>
    <t>en á sama tíma árið áður . Yfirlýsing hefur borist frá Guðmundi Tý Þórarinssyni , forstöðumanni Götusmiðjunnar . Hann segist</t>
  </si>
  <si>
    <t>Barnaverndarstofa hafi séð að sér og hyggist halda áfram rekstri meðferðarheimilis fyrir börn í vímuefnaneyslu líkt og skilja megi af</t>
  </si>
  <si>
    <t>liðnum koma fjölskyldan og vinir saman á veitingastað með barnið þar sem slegið er upp veislu , þar sem gestir</t>
  </si>
  <si>
    <t>barnið er enn á lífi og tilbúið undir lífsbaráttuna . " Sennilega tengist þessi siður hárri tíðni ungbarnadauða hér áður</t>
  </si>
  <si>
    <t>fólk að koma frá öðrum löndum og núna veit ég til dæmis að það er ein fjölskylda sem ætlar að</t>
  </si>
  <si>
    <t>barnið þeirra var að koma út úr skápnum . Þau eru ný og svo er fullt af flottum atriðum ,</t>
  </si>
  <si>
    <t>stöðu Barr gagnvart þinginu og blaðamönnum þegar ráðherrann hefur varið meðhöndlun sína á skýrslu Mueller . Þá mun Trump hafa</t>
  </si>
  <si>
    <t>Barr neitaði að mæta á fund þingnefndar og svara spurningum þingmanna , þrátt fyrir að honum hefði verið stefnt ,</t>
  </si>
  <si>
    <t>því að baskneskir fangar fái sakaruppgjöf . Spænsk stjórnvöld , sem taka við formennsku í ráðherraráði Evrópusambandsins 1. janúar ,</t>
  </si>
  <si>
    <t>basknesku hreyfingarnar skyldu vera á listanum . Þar er hins vegar ekki að finna Batasuna , róttækan flokk baskneskra þjóðernissinna</t>
  </si>
  <si>
    <t>sem fjölskyldan getur komið og kynnt sér tölvugeirann . Margvíslegan lærdóm má draga af nýloknu dómsmáli Ætla má að margir</t>
  </si>
  <si>
    <t>Baugsmálinu svokallaða sé lokið í íslenskum réttarsölum . Auðvitað er ekkert fagnaðarefni þegar menn fá fangelsisdóma , hvort sem þeir</t>
  </si>
  <si>
    <t>Hægt er að lesa um niðurstöður rannsóknarinnar á Laughlab Jón Gerald Sullenberger , forstjóri Nordica Inc. í Flórída , segist</t>
  </si>
  <si>
    <t>Camillu eiginkonu sinni , en þar brá Karl sér í hlutverk veðurfræðings . Tilefni heimsóknar hertogahjónanna af Rothesay var að</t>
  </si>
  <si>
    <t>BBC í Skotlandi fagnaði 60 ára starfsmæli . Þess má geta að næstu daga verður kalt og vætusamt í Skotlandi</t>
  </si>
  <si>
    <t>að vikan getur bara farið upp á við ! - Bergsveinn Ólafsson ( @ BergsveinnOlafs ) March 12 , 2018</t>
  </si>
  <si>
    <t>Beggi er með . net á undan Pornhub í netrúntinum . #fotboltinethttps : // // t.co // 96 PLRQBZUJ -</t>
  </si>
  <si>
    <t>en ella um leið og við kynnumst Japönum betur en áður . Í þessu ljósi er því ástæða til að</t>
  </si>
  <si>
    <t>beint farþegaflug er nú hafið á milli Íslands og Japans . Það er líklegt til þess að ýta undir aukin</t>
  </si>
  <si>
    <t>Evrópu . Aðrir , sem virðast vera í Sýrlandi eða Írak , segja að sprengingar séu þar daglegt brauð og</t>
  </si>
  <si>
    <t>Belgar fái smjörþefinn af því hvernig sé að búa við slíkar aðstæður . Ólafur Aðalsteinsson , framkvæmdastjóri hjá ESA -</t>
  </si>
  <si>
    <t>. Hann telur aðspurður stefnu sína reyndar ekki tengjast því að þátturinn hafi verið sleginn af . „ Ég náttúrulega</t>
  </si>
  <si>
    <t>Benjamín hafi fundið leið siðmenntaðra réttarúrræða telji hann á sér brotið . Og leggi nú fróma hönd á lögbók fremur</t>
  </si>
  <si>
    <t>. Friðrik Hrafn Jónsson var gestastarfsmaður og sést hér fá leiðsögn frá Guðnýju Húnbogadóttur bókaverði . Atvinnu- og hafnaráð Reykjanesbæjar</t>
  </si>
  <si>
    <t>bent sé á mikilvægi alþjóðaflugvallarins á Keflavíkurflugvelli í drögum að skýrslunni „ Hagsmunir Íslands á norðurslóðum “ frá Ráðherranefnd um</t>
  </si>
  <si>
    <t>um hvernig á að spila fótbolta . Fyrir okkur er þetta allt svipað samt , “ segir hann . Gylfi</t>
  </si>
  <si>
    <t>bera fyrirliðabandið á morgun en það er aðeins einn maður sem á að bera það þegar að hann er heill</t>
  </si>
  <si>
    <t>sem berjast gegn útbreiðslu íslams í Noregi , ber vitni fyrstur manna . Í viðtali við NRK segist hann ekki</t>
  </si>
  <si>
    <t>bera vitni í málinu gegn Breivik , hann hafi þegið lögregluvernd þótt enginn hafi haft í hótunum við hann .</t>
  </si>
  <si>
    <t>McLaren og Honda til langs tíma og það væri því erfiður skilnaður ef til þess kemur . Bandaríkjamaðurinn Alan Jouban</t>
  </si>
  <si>
    <t>berjast við Gunnar Nelson á UFC-bardagakvöldinu í O2 - höllinni í London á laugardaginn . Hann er búinn að vinna</t>
  </si>
  <si>
    <t>tíunda . Breska ríkisútvarpið sló á þráðinn til Zondervans . " Þetta er ánægjulegt . Nafnið er fallegt og ég</t>
  </si>
  <si>
    <t>besti knattspyrnumaður Englands skuli hafa skírt son sinn Romeo , " varð honum að svari , eins og barnið hefði</t>
  </si>
  <si>
    <t>Hollendingum við Icesave , jafnvel í dag . Hann telur raunhæft að ljúka málinu á allra næstu dögum . Ráðherra</t>
  </si>
  <si>
    <t>betri horfur séu með eignasafn Landsbankans . Ríkisstjórnin hittist á reglubundnum þriðjudagsfundi sínum í Stjórnarráðinu í morgun og við spurðum</t>
  </si>
  <si>
    <t>skýrslunni segir að vegna fámennis og staðsetningar geti persónuleg og fagleg tengsl fólks valdið árekstrum . Í skýrslunni er því</t>
  </si>
  <si>
    <t>betrumbætur hafi verið gerðar á reglum um fjárhagsleg tengsl kjörinna fulltrúa , en meiri breytinga sé þörf og horfast þurfi</t>
  </si>
  <si>
    <t>ef Ísland á að vera ómerkilegur taglhnýtingur Bandaríkjamanna . Þórunn Sveinbjarnardóttir , þingmaður Samfylkingar , segir flokkinn styðja framboðið og</t>
  </si>
  <si>
    <t>betur hafi verið farið í saumana á kostnaði við það . Þórunn hefur ekki jafnmiklar áhyggjur af utanríkisstefnunni og Steingrímur</t>
  </si>
  <si>
    <t>George Bush forseti flaug til Texas , þar sem hjálparlið hafði bækistöðvar . Ray Nagin , borgarstjóri New Orleans ,</t>
  </si>
  <si>
    <t>betur væri brugðist við að þessu sinni . " Þetta er frábært . Mér finnst mjög gott að heyra fólk</t>
  </si>
  <si>
    <t>rétt verkafólks . Enginn veit hver verður næstur , " segir m.a. í fréttatilkynningu frá Alþýðusambandi Vestfjarða . Alþýðusamband Vestfjarða</t>
  </si>
  <si>
    <t>Bifreiðastjórafélagið Sleipnir tekur af skarið og brýst út úr þeirri láglaunastefnu sem kjarasamningar á þessu ári hafa markað . Skipasmíðastöðin</t>
  </si>
  <si>
    <t>, " sagði Hörður sem hefur haft bíla sem áhugamál og ævistarf . Fylgist með af lífi og sál og</t>
  </si>
  <si>
    <t>bílar séu orðnir nettari og léttari en var . sbs@mbl.is Bragi Ásgeirsson listmálari , gagnrýnandi og kennari er áttræður í</t>
  </si>
  <si>
    <t>Ísland skiptir alls engu máli á heimsvísu . Við þurfum því að tileinka okkur skynsamlegt hugarfar . Við ættum að</t>
  </si>
  <si>
    <t>bílaumferð eykst frá ári til árs . Það sýnir góðæri og velmegun sem er okkur í hag . Margir hafa</t>
  </si>
  <si>
    <t>og fyrirhuguð er framleiðsla á fimm bílum bæði til tilrauna og hefðbundinnar notkunar . Ómar Ragnarsson er einn þeirra sem</t>
  </si>
  <si>
    <t>bíllinn sé kominn á götuna og segist lengi hafa haft álíka bíl á teikniborðinu . „ Við sitjum í nokkurn</t>
  </si>
  <si>
    <t>í stríðinu gegn hryðjuverkum , en marki ekki endalok þess . Luis Arreaga , sendiherra Bandaríkjanna hér á landi ,</t>
  </si>
  <si>
    <t>bin Laden hafi náðst enda hafi hann verið svarinn óvinur Bandaríkjanna með líf þúsunda manna á samviskunni . Luis Arreaga</t>
  </si>
  <si>
    <t>og þeir hefðu ávallt vitað hvar bin Laden væri niðurkominn . Pakistanar vísa því alfarið á bug . Þeir segjast</t>
  </si>
  <si>
    <t>bin Laden sé allur . Það sé stórt skref fram á við í baráttunni við uppreisnarhópa . Stjórnvöld í Pakistan</t>
  </si>
  <si>
    <t>. Öryggisráðið , sem kom saman til aukafundar vegna dauða bin Ladens , gaf út yfirlýsingu þar sem því er</t>
  </si>
  <si>
    <t>bin Laden skuli ekki lengur geta staðið fyrir hryðjuverkum . Þá eru ríki heims hvött til þess að vinna betur</t>
  </si>
  <si>
    <t>við stífar æfingar í Portúgal eins og sjá má á þessum myndum en í grein á vef Villa er því</t>
  </si>
  <si>
    <t>Birkir sé búið að ná sér af meiðslum sínum og sé klár í slaginn fyrir nýja leiktíð . Eins og</t>
  </si>
  <si>
    <t>viðtali við Bergljótu Jónsdóttur sem nýverið lét af störfum sem listrænn stjórnandi listahátíðarinnar í Björgvin í Noregi . Ljóðaunnendur munu</t>
  </si>
  <si>
    <t>birt er verðlaunaljóð Lindu Vilhjálmsdóttur úr samkeppninni um Ljóðstaf Jóns úr Vör sem afhentur var í janúar sl . Auk</t>
  </si>
  <si>
    <t>Björk Úlfarsdóttir , 8 ára úr Skógarhlíð í Hafnarfirði , sem teiknaði handa okkur glaðan Stitch sem virðist vera að</t>
  </si>
  <si>
    <t>birtast í blaðinu . Almennur skilningur á því að margskonar efni sem unnið er úr og unnið með , geti</t>
  </si>
  <si>
    <t>og þar verða fluttar fleiri tónsmíðar sem tengjast hrekkjavöku og lesnir kaflar úr sögu Jóhanns Magnúsar Bjarnasonar . Samtökin 78</t>
  </si>
  <si>
    <t>biskup hafi beðist afsökunar á framgöngu kirkjunnar í málum samkynhneigðra . Baldur Þórhallsson , prófessor í stjórnmálafræði , segir að</t>
  </si>
  <si>
    <t>. Gleðimessur verða haldnar víða um land á morgun til þess að fagna nýjum hjúskaparlögum . Formaður Samtakanna ' 78</t>
  </si>
  <si>
    <t>verkefnastjóri hjá Umhverfisstofnun Háskóla Íslands . MORGUNBLAÐINU hefur borist eftirfarandi frá Samtökunum ' 78 : " Stjórn Samtakanna ´ 78</t>
  </si>
  <si>
    <t>biskup Íslands skuli tjá viðhorf sín til samkynhneigðra í nýútkomnu hirðisbréfi sínu . Sú þögn sem yfirstjórn kirkjunnar hefur löngum</t>
  </si>
  <si>
    <t>færð úr verndarflokki í biðflokk í nýjum drögum að rammaáætlun um vernd og nýtingu náttúrusvæða . En borgarráð hefur sérstaklega</t>
  </si>
  <si>
    <t>Bitra sé sett í verndarflokk . „ Hin ákvörðunin var svo að gera samning við GeoGreenHouse , sem að ég</t>
  </si>
  <si>
    <t>verði færð úr verndarflokki í biðflokk í nýjum drögum að rammaáætlun um vernd og nýtingu náttúrusvæða en borgarráð hefur sérstaklega</t>
  </si>
  <si>
    <t>Bitra sé sett í verndarflokk . Sóley Tómasdóttir , oddviti Vinstri-grænna í borgarstjórn : Hin ákvörðunin var svo að gera</t>
  </si>
  <si>
    <t>náttúru . Því sé mikilvægt að halda landslagsheildum óröskuðum svo samkeppnisgrundvelli íslenskrar náttúru sé viðhaldið . Í umsögninni er því</t>
  </si>
  <si>
    <t>Bitrusvæðið sé sett í verndarflokk , en Orkuveita Reykjavíkur harmaði það sérstaklega . En Samtök ferðaþjónustunnar ganga enn lengra og</t>
  </si>
  <si>
    <t>náttúruvernd og umhverfismál . Borgarstjóri tók dýpra í árinni á borgarstjórnarfundi í dag en stjórn Orkuveitunnar í morgun . Hann</t>
  </si>
  <si>
    <t>Bitruvirkjun hefði verið slegin af . Óskar Bergsson , borgarfulltrúi Framsóknar , sem ekki á sæti í stjórn Orkuveitunnar ,</t>
  </si>
  <si>
    <t>pólitískar ákvarðanir þar sem ættu að vera rekstrarlegar ákvarðanir . Mér var til dæmis brugðið þegar stjórnendur og eigendur fyrirtækisins</t>
  </si>
  <si>
    <t>Bitruvirkjun var slegin af . Það er búið að setja milljarð króna í undirbúning framkvæmda . Undirbúningur hófst fyrir fimmtán</t>
  </si>
  <si>
    <t>Hamranesi var einnig lögð fram á síðarnefnda fundinum . Fram kemur í fundargerð frá fundinum á þriðjudag að fulltrúi Samfylkingarinnar</t>
  </si>
  <si>
    <t>Bjarg hafi sótt um lóð undir íbúðir í Hafnarfirði „ eftir að hafa skilað lóð í Skarðshlíð vegna íþyngjandi skilmála</t>
  </si>
  <si>
    <t>og einnig skortur á hagkvæmu húsnæði á viðráðanlegu verði fyrir almenning skv. eftirfarandi bókun fulltrúa S-lista : „ Fulltrúi Samfylkingarinnar</t>
  </si>
  <si>
    <t>Bjarg íbúðarfélag sæki um lóð undir íbúðir í Hafnarfirði eftir að hafa skilað lóð í Skarðshlíð fyrr á árinu vegna</t>
  </si>
  <si>
    <t>Íslands Bjarki var að klára 2. flokk KA í sumar og verður því alfarið með meistaraflokk næsta sumar . KA-menn</t>
  </si>
  <si>
    <t>Bjarki endurnýjaði samning sinn við félagið , en hann var að renna út á samning í haust . David Silva</t>
  </si>
  <si>
    <t>bíða meðferðar þingsins í það minnsta til næsta árs . Viðskiptaráð segir endurskoðun á tollakerfinu hérlendis tímabæra . Viðskiptaráð Íslands</t>
  </si>
  <si>
    <t>Bjarni Benediktsson , fjármála- og efnahagsráðherra , boði heildarendurskoðun á tollakerfinu hér á landi . Þetta kemur fram á vefsíðu</t>
  </si>
  <si>
    <t>16 . Danmörk 17 . Suður-Kórea 18 . Nýja-Sjáland 19 . Sviss 20 . Ísland Sjá allan FIFA-listann Landssamband sjálfstæðiskvenna</t>
  </si>
  <si>
    <t>Bjarni Benediktsson , formaður Sjálfstæðisflokksins , hafi gætt að kynjahlutföllum við skipan í ráðherraembætti og kona hafi orðið fyrir valinu</t>
  </si>
  <si>
    <t>verkum sínum að hún er vel hæf til að sinna þeim mikilvægu málaflokkum sem undir ráðuneyti hennar heyra . LS</t>
  </si>
  <si>
    <t>Samkeppniseftirlitið fagnar því að formaður efnahags- og viðskiptanefndar hafi kvatt sér hljóðs um þetta mikilvæga málefni . Einnig ber að</t>
  </si>
  <si>
    <t>Bjarni Benediktsson forsætisráðherra skipaði í júní síðastliðnum starfshóp um hlutverk lífeyrissjóða og uppbyggingu atvinnulífs . Á meðal viðfangsefna hópsins er</t>
  </si>
  <si>
    <t>spurning sé hvaða áhætta hafi falist í þeim . " Var gefið skotleyfi á skuldara bankanna ? " Jóhanna sagðist</t>
  </si>
  <si>
    <t>Bjarni hafi ekki viljað fara aðra leið og sagði sjálfsagt að skoða alla þætti endurreisnar bankanna . Aðeins þurfi að</t>
  </si>
  <si>
    <t>seldur . Ekki hefur náðst í Katrínu Júlíusdóttur fjármálaráðherra við vinnslu fréttarinnar . Ríkið þarf ekki að eiga Landsvirkjun Helgi</t>
  </si>
  <si>
    <t>Bjarni hafi vakið athygli á málinu enda æskilegt að mál af þessu tagi fái umfjöllun í aðdraganda kosninga og að</t>
  </si>
  <si>
    <t>. Bjarni Jakob er með þjálfaramenntun UEFA-B réttindi og 5. stig ,, â € &amp; #x17E ; Stjórn knattspyrnudeildar Gróttu</t>
  </si>
  <si>
    <t>Bjarni Jakob haldi áfram hjá félaginu og gengdi hann mikilvægu hlutverki að tryggja meistaraflokki i Gróttu tvo mikilvæga titla á</t>
  </si>
  <si>
    <t>meiri og að þar vanti umfjöllun um ýmsar guðleysisstefnur sem hæglega er hægt að skilgreina sem trúarlegar . " Ég</t>
  </si>
  <si>
    <t>Bjarni Randver taki undir þessa áherslubreytingu en ég talaði ekki um að guðleysisstefnur væru trúarlegar . Þær líkjast trúfélögum að</t>
  </si>
  <si>
    <t>var á dögunum . Vísir náði tali af Guðjóni Þórðarsyni og spurði hann út í félagaskipti Bjarna . „ Ég</t>
  </si>
  <si>
    <t>Bjarni skuli fara í KR sem er flott félag . Raunveruleikinn í knattspyrnuheiminum í dag er sá að menn eru</t>
  </si>
  <si>
    <t>Bjarni endurgreiðir yfirverð í hlutabréfaviðskiptum og samningsvexti . Í tilkynningu frá Árna Tómassyni , formanni skilanefndarinnar , segir að félagið</t>
  </si>
  <si>
    <t>Bjarni telji það ábyrgð sína að endurgreiða féð . Áður hafði Bjarni endurgreitt þrjúhundruð og sjötíu milljóna króna starfslokasamnings sinn</t>
  </si>
  <si>
    <t>Bjarna að félög í hans eigu endurgreiddu yfirverð í hlutabréfaviðskiptunum auk samningsvaxta . Á það hafi verið fallist . Bankinn</t>
  </si>
  <si>
    <t>Bjarni telji það ábyrgð sína að verða við málaleitaninni sem leiddi til þessa samkomulags . Greiðslan nemur ríflega 650 milljónum</t>
  </si>
  <si>
    <t>að félög í hans eigu endurgreiddu yfirverð í hlutabréfaviðskiptunum auk samningsvaxta og var fallist á það . " Glitnir banki</t>
  </si>
  <si>
    <t>eru einnig tónleikar á Háaloftinu með kántrýsveitinni Axel O og co . Oddný G. Harðardóttir þingmaður Samfylkingarinnar í Suðurkjördæmi segist</t>
  </si>
  <si>
    <t>bjóða eigi út smíði nýrrar Vestmannaeyjaferju . ,, Það var alltaf meiningin að byggja Landeyjahöfn og smíða nýja ferju .</t>
  </si>
  <si>
    <t>þetta allt saman , " sagði Ralf þó til réttlætingar . Þröstur Ólafsson , stjórnarformaður Máls og menningar-Heimskringlu hf. ,</t>
  </si>
  <si>
    <t>Björgólfur Guðmundsson sé orðinn meirihlutaeigandi í Eddu-miðlun og útgáfu hf . Hinn helsti eigandi fyrirtækisins er Mál og menning-Heimskringla .</t>
  </si>
  <si>
    <t>er að innan Alþingis er ekki eindreginn vilji til þess að lögsækja fyrrverandi ráðherra . Ástæða er þó til að</t>
  </si>
  <si>
    <t>Björgvin G. Sigurðsson , fyrrverandi bankamálaráðherra , hefur sett fram ósk um að landsdómur fjalli um hans mál . Aðrir</t>
  </si>
  <si>
    <t>settum okkur í kjarasamningunum að lækka verðbólgu . Miðsstjórnin lýsir einnig vonbrigðum með aðgerða- og úrræðaleysi stjórnvalda , en Gylfi</t>
  </si>
  <si>
    <t>Björgvin G. Sigurðsson , viðskiptaráðherra hyggist bregðast við verðhækkunum í samráði við ASÍ , Neytendasamtökin og Neytendastofu og lýsir sambandið</t>
  </si>
  <si>
    <t>tveggja ára samning við félagið . Fréttablaðið greindi frá þessu í gær . Í tilkynningu á heimasíðu Magdeburg er því</t>
  </si>
  <si>
    <t>Björgvin Páll hafi valið að ganga til liðs við félagið þrátt fyrir áhuga annarra í þýsku úrvalsdeildinni . Björgvin Páll</t>
  </si>
  <si>
    <t>tíma sem skaða myndu íslenska þjóð og alla hennar einstaklinga . Í tilefni dagsins hefur Samband ungra sjálfstæðismanna , sem</t>
  </si>
  <si>
    <t>bjórinn hefur verið leyfður í 24 ár , ákveðið að rifja upp nokkur ummæli þeirra þingmanna sem börðust gegn því</t>
  </si>
  <si>
    <t>athygli . Hér er stiklað á stóru um þennan merka dag . Í dag er bjórdagurinn en þá er því</t>
  </si>
  <si>
    <t>ég fékk heldur ekki á mig mark , ' sagði Bjarni léttur í bragði . Hann sagðist að sjálfsögðu hafa</t>
  </si>
  <si>
    <t>Björn Hákon hafi haldið hreinu og að liðið hafi innbyrt þrjú stig úr leiknum í gær , fyrsti sigur Fylkis</t>
  </si>
  <si>
    <t>Ert þú gæðablóð ? " er hluti af samstarfi Og Vodafone og Blóðbankans . Anna Kristinsdóttir , borgarfulltrúi Framsóknarflokksins ,</t>
  </si>
  <si>
    <t>Björn Ingi Hrafnsson skuli bjóða sig fram til forystu fyrir Framsóknarflokkinn í borginni , en hún hefur sjálf lýst því</t>
  </si>
  <si>
    <t>þetta mál varðar muni sitja við sama borð í upphafi leiks . Aldrei er góðum liðsmanni ofaukið og ber að</t>
  </si>
  <si>
    <t>Björn skuli nú gegna embætti dóms- og kirkjumálaráðherra . Af þessu leiðir að greinarhöfundur setur traust sitt á Björn að</t>
  </si>
  <si>
    <t>eftir . “ Liggur beint við að stóru flokkarnir ræði saman Áslaug Arna Sigurbjörnsdóttir , þingmaður og ritari Sjálfstæðisflokksins ,</t>
  </si>
  <si>
    <t>Björn Valur skyldi ekki útiloka neinn möguleika í stöðunni . Spurð hvort samstarf VG og Sjálfstæðisflokksins kæmi til greina svaraði</t>
  </si>
  <si>
    <t>Við Píratar ákváðum að taka ekki þátt í skipulögðu málþófi , nema ef Björt framtíð tæki líka þátt . Við</t>
  </si>
  <si>
    <t>Björt framtíð ætli ekki að beita málþófi . Það hefði skotið skökku við ef við hefðum farið í þessar aðgerðir</t>
  </si>
  <si>
    <t>greiðir 330 þúsund krónur í sáttaskyni og rennur upphæðin óskert til Stígamóta . Fram kemur í yfirlýsingu Þóreyjar að hún</t>
  </si>
  <si>
    <t>blaðamenn og DV hafi séð að sér og leitað sátta . „ Ástæðan fyrir málshöfðuninni var að mér fannst holur</t>
  </si>
  <si>
    <t>og hafði uppi stór orð um þá svívirðu að DV skyldi fjalla um skjólstæðing hennar með þessum hætti . Hún</t>
  </si>
  <si>
    <t>blaðamennirnir , sem sögðu sannleikann , fengju fangelsisdóm . En svo undarlega vildi til að Hæstiréttur snéri við dómnum og</t>
  </si>
  <si>
    <t>aðstæður og verið undir stöðugu eftirliti ræningjanna í 15 mánuði . Joel Simon , forstöðumaður Samtaka um öryggismál blaðamanna ,</t>
  </si>
  <si>
    <t>blaðamennirnir hafi fengið frelsið og segir samtökin óska þeim og fjölskyldum þeirra allrar blessunar . Hægt er að senda stolnum</t>
  </si>
  <si>
    <t>hvetji Íslendinga til að hætta þessum órökstuddu og ónauðsynlegum rannsóknum . Robbie Marsland , framkvæmdastjóri Alþjóðadýraverndarsjóðsins í Bretlandi , segist</t>
  </si>
  <si>
    <t>Blair hafi tekið þetta mál upp á fundinum og samtökin hvetji hann og aðrar þjóðir til að þrýsta á Íslendinga</t>
  </si>
  <si>
    <t>hópi allra bestu blásara í heiminum í dag . " Woodward segir mikinn feng í Íslendingum á hátíðinni neðra og</t>
  </si>
  <si>
    <t>Blásarakvintettinn hafi gefið vilyrði fyrir því að koma enn á ný . Þá vonast hann til að fá Áskel á</t>
  </si>
  <si>
    <t>heldur að fækka . egol@mbl.is Ekki veitir af að byggja upp atvinnulífið í landinu og því er ástæða til að</t>
  </si>
  <si>
    <t>blásið er til málþings á morgun , þriðjudag , á Hótel Héraði á Egilsstöðum . Yfirskriftin er : " Eiga</t>
  </si>
  <si>
    <t>er hægt að skrifa : Árnað heilla , Morgunblaðinu , Kringlunni 1 , 103 Reykjavík STJÓRN Vímulausrar æsku og foreldrahópsins</t>
  </si>
  <si>
    <t>blásið hefur verið á ný til átaks gegn unglingadrykkju . " Reynslan hefur sýnt að þegar foreldrar , unglingar og</t>
  </si>
  <si>
    <t>ég sé ekkert að því að kjafta frá þessu núna , fyrst þetta var slegið af . En , ég</t>
  </si>
  <si>
    <t>blessaður maðurinn hafi fengið svona jólalegt og gott veður í gær . Ekkert slær út náttúruna okkar . “ Það</t>
  </si>
  <si>
    <t>eigið sem betur fer margar góðar minningar sem munu létta ykkur missinn . Aðalbjörn Þorsteinsson og fjölskylda . " Ég</t>
  </si>
  <si>
    <t>blóðið renni . " Jón Þórisson , arkitekt og fyrrum aðstoðarmaður Evu Joly , um handtökur Landsbankamanna . " Þetta</t>
  </si>
  <si>
    <t>ekki viss með alla þessa samkeppni en það er greinilega nógu stór markaður fyrir mömmublogg á Íslandi . “ Sara</t>
  </si>
  <si>
    <t>bloggin séu mörg og fjölbreytt . Bloggheimurinn hefur einnig blandast saman við aðra samfélagsmiðla og eru Fagurkerar til dæmis einnig</t>
  </si>
  <si>
    <t>fyrir því , “ sagði Brynjar í samtali við Fréttablaðið . Svandís segist ekki geta svarað fyrir orð Brynjars en</t>
  </si>
  <si>
    <t>boðað hafi verið til fundarins . „ Hann varð við því að lokum að halda fundinn , þannig að það</t>
  </si>
  <si>
    <t>áfram á sömu braut eða samþykkja tilraunastarfsemi stjórnarandstöðunnar . Lars Lökke Rasmussen , leiðtogi Venstre-flokksins og fyrrverandi forsætisráðherra , sagðist</t>
  </si>
  <si>
    <t>boðað hefði verið til kosninga . Hann sagði þörf á nýrri ríkisstjórn í Danmörku og sagði kosningarnar snúast um að</t>
  </si>
  <si>
    <t>peninga til skólastarfs . Torfi sagði í upphafi máls síns að mikilvægt væri að foreldrar væru virkir í skólasamfélaginu og</t>
  </si>
  <si>
    <t>boðað hefði verið til þessa fundar . Hann sagðist aðeins hafa verið formaður fræðslunefndar í einn mánuð og því væri</t>
  </si>
  <si>
    <t>Minnihlutinn nefnir einnig að langt sé í land varðandi hlutfall leikskólakennara í leikskólum bæjarins . Því er aftur á móti</t>
  </si>
  <si>
    <t>boðið sé upp á námssamninga fyrir þá sem vilja mennta sig . „ Ef Hafnarfjörður vill taka forystu á þessu</t>
  </si>
  <si>
    <t>, ekki að þetta séu einhverjir bitlingar upp á fimmtíu þúsund kall sem dugar fyrir nokkrum gítarsnúrum . " Kjartan</t>
  </si>
  <si>
    <t>boðið verði upp á aðstoð og tilsögn en mikilvægt sé að listamennirnir fái að haga því sjálfir hversu mikið þeir</t>
  </si>
  <si>
    <t>. Ekki tókst að afferma alla bílana vegna árása meðan á þeirri vinnu stóð . Sigríður Andersen , dómsmálaráðherra ,</t>
  </si>
  <si>
    <t>boðuð vantrauststillaga gegn sér hafi loksins verið lögð fram . Hún fái núna kærkomið tækifæri til að ræða störf sín</t>
  </si>
  <si>
    <t>og ganga sífellt lengra í mannorðsmorðunum . Og fátt virðist til bjargar . Það er því full ástæða til að</t>
  </si>
  <si>
    <t>bók Heinrichs Böll , Mannorðsmissir Katrínar Blum , skuli loks komin út á íslensku . Böll nýtti sér frægð sína</t>
  </si>
  <si>
    <t>stendur í 4. sæti deildarinnar og á mjög góða möguleika á að vinna sér sæti í Evrópukeppninni . gummih@mbl.is Ljóðaunnendur</t>
  </si>
  <si>
    <t>bók um Grím Thomsen og skáldskap hans er komin út en höfundur hennar er Kristján Jóhann Jónsson . Sköpunarkjarkur er</t>
  </si>
  <si>
    <t>helstu viðburðir tengdir Íslandi á Bókasýningunni í Frankfurt á næsta ári , en þar skipar Ísland heiðurssess . „ Íslendingar</t>
  </si>
  <si>
    <t>Bókasýningin í Frankfurt hafi boðið okkur að vera heiðursgestir árið 2011 " sagði Katrín á fundinum sem verkefnið Sagenhaftes Island</t>
  </si>
  <si>
    <t>sé það fordæmt og litið á það sem græðgi . Þetta sjónarmið stangast hressilega á við ríkjandi viðhorf . Ég</t>
  </si>
  <si>
    <t>bókin sé loksins fáanleg í íslenskri þýðingu . Við erum svo heppin , að í fyrra kom út bókin The</t>
  </si>
  <si>
    <t>hló bara af öllu saman . Carlos Boozer ætlaði nú aldrei að slá Danny Crawford heldur var hann bara að</t>
  </si>
  <si>
    <t>boltinn fór ofan í körfuna þegar brotið var á honum . Carlos Boozer átti flottan leik en hann var með</t>
  </si>
  <si>
    <t>synjunar forsta á Icesave lögunum í fyrradag . Fjármálaráðherra sagði að grundvallarleikreglur yrðu að vera á hreinu og varaformaður Framsóknarflokksins</t>
  </si>
  <si>
    <t>boltinn væri nú hjá þjóðinni . ,, Þess vegna skulum við leggjast á eitt og sjá til þess að þjóðin</t>
  </si>
  <si>
    <t>synjunar forseta á Icesave lögunum í fyrradag . Fjármálaráðherra sagði að grundvallarleikreglur yrðu að vera á hreinu og varaformaður Framsóknarflokksins</t>
  </si>
  <si>
    <t>boltinn væri nú hjá þjóðinni . Birkir Jón Jónsson , varaformaður Framsóknarflokks : Þess vegna skulum við leggjast á eitt</t>
  </si>
  <si>
    <t>um hvort skynsamlegt sé að fjármagna tvöföldun Suðurlands- og Vesturlandsvegar og gerð Vaðlaheiðarganga með innheimtu veggjalda . Því ber að</t>
  </si>
  <si>
    <t>Bolvíkingar skuli nú eftir harða baráttu hafa losnað við slysagildruna í Óshlíðinni með tilkomu nýju jarðganganna sem tryggja öryggi heimamanna</t>
  </si>
  <si>
    <t>og reglugerða , " segir skipulagssviðið og mælir gegn því að hænurnar fái að vera . Umhverfis- og samgönguráð kveðst</t>
  </si>
  <si>
    <t>borgarbúar vilji stuðla að sjálfbærum lífsháttum og fjölbreyttu dýralífi í borginni . „ Slíkt verður hins vegar að gerast í</t>
  </si>
  <si>
    <t>foreldrum og öryrkjum . Á borgarráðsfundi í gær var tilkynnt að gjaldskrárhækkanirnar væru dregnar til baka . Því ber að</t>
  </si>
  <si>
    <t>borgarfulltrúar Besta flokks og Samfylkingar hafi áttað sig á hversu alvarlegar afleiðingar ákvarðanir þeirra myndu hafa á fjárhag heimilanna og</t>
  </si>
  <si>
    <t>er því þungur fyrir Framara sem ekki sköpuðu sér nægilega góð færi undir lok hálfleiksins . Stjórn Sambands ungra framsóknarmanna</t>
  </si>
  <si>
    <t>hún upp á því að í breytingartillögu sjálfstæðismanna yrði einnig skorað á samgönguráðherra eins og stjórn Spalar . Björn Bjarnason</t>
  </si>
  <si>
    <t>borgarfulltrúar R-listans samþykktu að breyta upprunalegu tillögunni . " Ég fagna því trausti sem fram kemur á samgönguráðherra í þessu</t>
  </si>
  <si>
    <t>að til dæmis verslanir verði með eitthvað tengt afmælinu seinna á árinu , sérstaklega þar sem það er verið að</t>
  </si>
  <si>
    <t>Borgarnes hefur verið löggiltur verslunarstaður í 150 ár , “ segir Björk . Þá segir hún jafnframt að auka fjárveitingar</t>
  </si>
  <si>
    <t>, borgarráðsfulltrúi VG , fram bókun þar sem hann mótmælti frestuninni harðlega . " Borgarráðsfulltrúi VG bjó sig undir að</t>
  </si>
  <si>
    <t>borgarráð afhenti Félagi múslima á Íslandi byggingarlóð undir mosku í Reykjavík eins og lagt var til . Þar með hefði</t>
  </si>
  <si>
    <t>framkvæmdastjórnar Landssamtakanna Þroskahjálpar þar sem hugmynd borgarstjóra um viðræður var gagnrýnd . Jafnframt lét minnihlutinn færa til bókar að hann</t>
  </si>
  <si>
    <t>borgarráð aflétti nú þegar óvissu um frístundastarf fatlaðra næsta sumar og tryggi fjárveitingar til verkefnisins í stað þess að þæfa</t>
  </si>
  <si>
    <t>á ekki að koma niður á börnum hvernig foreldrar þeirra forgangsraða eða eru staddir yfirhöfuð , “ segir Sóley sem</t>
  </si>
  <si>
    <t>borgarráð ákvað þrátt fyrir ráðleggingar fyrrnefndra embættismanna að fá tillögur frá velferðarsviði og skóla- og frístundasviði um breytta verkferla í</t>
  </si>
  <si>
    <t>var ítrekað mikilvægi þess að Vegagerð ríkisins hraði framkvæmdum við Vesturlandsveg til að auka umferðaröryggi á veginum . Kristján segist</t>
  </si>
  <si>
    <t>borgarráð hafi rætt málið í morgun því það hafi ekki verið á hreinu hingað til hvert framtíðarskipulagi eigi að vera</t>
  </si>
  <si>
    <t>viðteknum venjum um ákærur í sakamálum . Upptaka af útsendingu Síðdegisútvarpsins á Rás 2 af blaðamannafundinum . Stúdentaráð Háskóla Íslands</t>
  </si>
  <si>
    <t>borgarráð hafi samþykkt deiliskipulag sem leyfi byggingu allt að 300 nýrra stúdentaíbúða í nágrenni háskólans . Í tilkynningu frá Stúdentaráði</t>
  </si>
  <si>
    <t>frá Vinstri grænum að minnihluti borgarráðs hafi látið bóka eftirfarandi við afgreiðsluna : Borgarráðsfulltrúar Vinstri grænna , Samfylkingar og Framsóknarflokks</t>
  </si>
  <si>
    <t>borgarráð skuli leggjast einróma gegn veitingu nektardansleyfis í dag þegar 93 ár eru liðin frá því konur fengu kosningarétt og</t>
  </si>
  <si>
    <t>samþykkt að hafna beiðni veitingastaðarins Strawberries um undanþágu til að reka nektardansstað . Borgarráðsfulltrúar Vinstri grænna , Samfylkingar og Framsóknarflokks</t>
  </si>
  <si>
    <t>borgarráð skuli leggjast gegn veitingu nektardansleyfis , einmitt á þeim degi sem konur fengu kosningarétt og kjörgengi fyrir 93 árum</t>
  </si>
  <si>
    <t>átta að kvöldi . Júlíus Vífill Ingvarsson , borgarfulltrúi Sjálfstæðisflokks og fulltrúi í borgarráði , sagðist í viðtali við fréttastofu</t>
  </si>
  <si>
    <t>borgarráð skyldi hafa tekið þessa ákvörðun og verið samstíga í henni . Þessi breyting tekur gildi þegar í stað og</t>
  </si>
  <si>
    <t>um undanþágu til að reka nektardansstað var hafnað einróma á borgarráðsfundi í gær . Borgarráðsfulltrúar minnihlutans létu bóka að þeir</t>
  </si>
  <si>
    <t>borgarráð skyldi leggjast einróma gegn veitingu nektardansleyfis í gær hinn 19. júní , þegar 93 ár eru liðin frá því</t>
  </si>
  <si>
    <t>“ segir Dagur B. Eggertsson borgarstjóri . Kjartan Magnússon , borgarfulltrúi Sjálfstæðisflokksins , sem flutti tillöguna , segir að sjálfstæðismenn</t>
  </si>
  <si>
    <t>að þessu máli kom hafði í hyggju að sýna þér og verki þínu nokkra vansæmd . " Því ber að</t>
  </si>
  <si>
    <t>borgarstjóri hefur gert hreint fyrir sínum dyrum með afsökunarbréfinu til Veturliða Gunnarssonar . En óneitanlega vekja stóryrði borgarstjóra vegna fyrirspurnar</t>
  </si>
  <si>
    <t>sem fluttur var út óunnin nam 1,4 milljörðum króna sem er rúmlega 66% aukning . Oddviti Samfylkingarinnar í borgarstjórn Reykjavíkur</t>
  </si>
  <si>
    <t>borgarstjóri hyggist halda samkeppni um skipulag Lækjartorgsreitsins . Borgarfulltrúar Samfylkingarinnar hafi lagt til fyrir um ári síðan að reiturinn yrði</t>
  </si>
  <si>
    <t>og hefur verið sameiginlegt sýn okkar beggja að það sé nauðsynlegt að tryggja gott öryggi í miðborginni . Og ég</t>
  </si>
  <si>
    <t>borgarstjóri og dómsmálaráðherra ætli sér að funda um málið og treysti því að þeir komist að farsælli niðurstöðu . Dagur</t>
  </si>
  <si>
    <t>samræmis á milli aðila þegar kemur að umferð erlendra farartækja um sveitarfélagið . Ályktunin í heild sinni : „ Flugmálafélagið</t>
  </si>
  <si>
    <t>borgarstjóri Reykjavíkur taki nú vel á móti fjölda herskipa sem þessa dagana eru við strendur Reykjavíkur og í höfnum þess</t>
  </si>
  <si>
    <t>borgarfulltrúi Sjálfstæðisflokksins : Ja það hefur ekkert verið rætt um , neitt sérstaklega um tekjur eða ráðningarskilmála en ég bara</t>
  </si>
  <si>
    <t>borgarstjóri skuli hafa tekið af skarið í þessum málaflokki og fengið hann til starfa . Ragnhildur Thorlacius : En nú</t>
  </si>
  <si>
    <t>viðræður hefjist í næstu viku . Hann segir framtak borgarstjóra jákvætt . Sigurður Bessason , formaður Eflingar : Við bara</t>
  </si>
  <si>
    <t>borgarstjóri skuli leggja þetta til . Arnar Páll Hauksson : En hvaða skilning leggur þú í þessa tillögu borgarstjóra ,</t>
  </si>
  <si>
    <t>lagt ríka og mikla áherslu , auk þess sem fjölmargar tillögur þess efnis hafi verið lagðar fram . " Ég</t>
  </si>
  <si>
    <t>borgarstjóri skuli taka undir þau sjónarmið , að það sé rétt að skoða málið og athuga hvort það er ekki</t>
  </si>
  <si>
    <t>frá sér ályktun þar sem talað er um ósamræmi Reykjavíkurborgar gagnvart umferð hernaðartækja um sveitarfélagið . Fram kemur að félagið</t>
  </si>
  <si>
    <t>borgarstjóri taki þessa dagana vel á móti fjölda herskipa vegna þátttöku þeirra í hernaðaræfingu . Á hinn bóginn gagnrýnir það</t>
  </si>
  <si>
    <t>finna hjá borgarstjóranum í Reykjavík þegar kemur að svona miklum hagsmunamálum Reykvíkinga . Hv. þm. gat þess sérstaklega að hann</t>
  </si>
  <si>
    <t>borgarstjórinn í Reykjavík hefði markað stefnu til framtíðar . Ég ætlaði eiginlega að koma upp til þess að benda á</t>
  </si>
  <si>
    <t>að aðeins sé um skammtímalausnir að ræða og frekar þurfi að horfa á stóru myndina . 4 Leikskólastjórar í Reykjavík</t>
  </si>
  <si>
    <t>borgarstjórn hyggist bæta úr slæmu rekstrarumhverfi leikskólanna . Kemur þetta fram í ályktun sem leikskólastjórar sendu í gær . "</t>
  </si>
  <si>
    <t>úr bikarúrslitaleikjunum í körfubolta á laugardaginn . Þær má sjá í " myndasyrpu-renningnum " neðar á íþróttavefnum . Foreldrasamtökin Samfok</t>
  </si>
  <si>
    <t>borgaryfirvöld ætli að falla frá skerðing á kennslumagni , gæslu og forfallakennslu . Þau telja þó enn of langt gengið</t>
  </si>
  <si>
    <t>í dag ættu ef til vill að fylgja fordæmi þeirra því spáð er áframhaldandi rigningu á suðvesturhorni landsins . Víkverji</t>
  </si>
  <si>
    <t>borgaryfirvöld hafi ákveðið að fjarlægja ljósabekki af opinberum sundstöðum borgarinnar . Eins og bent var á í umræðunni um þetta</t>
  </si>
  <si>
    <t>koma til móts við það með einhverjum þeim hætti sem rúmast innan launarammans . Kjaramálin á dagskrá Því ber að</t>
  </si>
  <si>
    <t>borgaryfirvöld vilja koma til móts við sitt starfsfólk að þessu leyti og sérstaklega þeim kjarki sem kom fram á fundi</t>
  </si>
  <si>
    <t>einhverjar vikur eða mánuði , margir muni auk þess eflaust bítast um að halda mótið . Hún segist auk þess</t>
  </si>
  <si>
    <t>borgaryfirvöld vilji efla veg skákíþróttarinnar . Patriot eldflaug var fyrir mistök skotið á loft frá herstöð í smáríkinu Qatar við</t>
  </si>
  <si>
    <t>og er búist við því að þeir komist allir til síns heima . Ásgerður Jóna Flosadóttir , formaður Fjölskylduhjálparinnar ,</t>
  </si>
  <si>
    <t>borgayfirvöld ætli sér að vinna að lausn á þeim rekstrarvanda sem samtökin búa við en þau hafa ekki getað greitt</t>
  </si>
  <si>
    <t>borginni sko . Þarna er , er , er mik , mikið fuglalíf á , á litlu svæði . Jóhann</t>
  </si>
  <si>
    <t>borgin byggist endurvekja stöðu umsjónamanns Tjarnarinnar , auk annars . Í hans augum er mikilvægi Tjarnarinnar fyrir borgarbúa ótvírætt .</t>
  </si>
  <si>
    <t>, en Trump á golfvöll í Bedminster . Bill de Blasio , borgarstjóri New York , sem er demókrati ,</t>
  </si>
  <si>
    <t>borgin fái nú greitt það sem henni ber . Lögreglumenn í borginni hafi þurft að takast á við fordæmalausar áskoranir</t>
  </si>
  <si>
    <t>bent á að kynjahlutföllin væru ekki samkvæmt lögum í velferðarráði og skipulagsráði borgarinnar . Kristín Ástgeirsdóttir , framkvæmdastýra Jafnréttisstofu ,</t>
  </si>
  <si>
    <t>borgin hafi brugðist við ábendingunum því stofan hafi ekki vald til þess að beita sektum sé ekki farið eftir ábendingum</t>
  </si>
  <si>
    <t>löggæslunnar . Ákveðið var að hugað yrði að gerð samkomulag lögreglu og borgarinnar um skipulagt samstarf um hverfagæslu . Ráðherra</t>
  </si>
  <si>
    <t>borgin hafi ráðið öryggisverði í miðborgina og blæs á gagnrýni oddvita Samfylkingar í borgarstjórn um að þeir skapi falskt öryggi</t>
  </si>
  <si>
    <t>. Forseti Kína , Jiang Zemin , mætti öllum að óvörum til hátíðarhalda í Peking , en almenningur var að</t>
  </si>
  <si>
    <t>borgin hefði verið valin sem mótsstaður Ólympíuleikanna 2008 . Jiang brosti og veifaði til fólksins við Árþúsundaturninn í borginni þar</t>
  </si>
  <si>
    <t>við gerum það sjálf " . Þetta er að sjálfsögðu rétt hjá Degi . Því er full ástæða til að</t>
  </si>
  <si>
    <t>borgin móti skýrari stefnu en ríkt hefur fram að þessu um hverju hún vill ná fram með því að leggja</t>
  </si>
  <si>
    <t>var rangt hjá mér . Konan var fyrst og fremst döpur vegna skilnaðarins og vildi þess vegna tala . Ég</t>
  </si>
  <si>
    <t>borgin reyni að skapa fleiri tækifæri fyrir samtöl við okkur innflytjendur . Ég vona að fleiri sveitarfélög , fyrirtæki og</t>
  </si>
  <si>
    <t>þeir orðnir 23 , sem er yfir 60% skóla í borginni . Heiða benti á að landsmeðaltalið væri 40% og</t>
  </si>
  <si>
    <t>borgin væri leiðandi varðandi það . „ Peningar og framkvæmdir verða ekki til í starfshópum “ Marta Guðjónsdóttir , varaborgarfulltrúi</t>
  </si>
  <si>
    <t>í gerð mislægra gatnamóta við Miklubraut og Kringlumýrarbraut á næstu árum því Sundabrautin yrði sett í forgang . Sturla segist</t>
  </si>
  <si>
    <t>borgin vilji fara út í gerð Sundabrautar en að hafa verði samráð við öll sveitarfélögin á höfuðborgarsvæðinu um forgangsröðunina á</t>
  </si>
  <si>
    <t>á öllum aldri að hreiðra um sig í leikhúsum í Túrkmenistan og Timbúktú , Kúalalúmpúr og Kattegat til þess að</t>
  </si>
  <si>
    <t>börn eigi leikhús . En til hvers er leikhús ? Er leikhús ekki bara gamaldags útgáfa af sjónvarpi , bíói</t>
  </si>
  <si>
    <t>og unglingar að hnoða bolta úr snjó sem þeir síðan kasta í bíla er aka hjá . Á meðan sumir</t>
  </si>
  <si>
    <t>börn fari enn út að leika sér er stór hópur fólks sem telur börnin setja ökumenn í stórhættu með því</t>
  </si>
  <si>
    <t>sem umboðsmaður fékk árið 2003 , voru 43 frá börnum og fjölgaði þeim um 48% frá 2002 . Umboðsmaður barna</t>
  </si>
  <si>
    <t>börn skuli í auknum mæli leita til embættisins til að fá ráð og leiðbeiningar varðandi ýmislegt sem snertir þeirra daglega</t>
  </si>
  <si>
    <t>fimm systkini í árásum Ísraela á Gazastrendur á föstudaginn . Fjölskylda Houdu hafði farið í lautarferð á ströndina til að</t>
  </si>
  <si>
    <t>börnin höfðu lokið prófum . Þegar viðvörunarflautur Ísraelshers hljómuðu pakkaði fjölskyldan saman og þau voru að bíða eftir leigubíl þegar</t>
  </si>
  <si>
    <t>þær greiðslur sem ríkisstjórnir Bretlands , Hollands og Íslands vilja að íslenska þjóðin taki á sig fyrir fjárglæframennina . Ég</t>
  </si>
  <si>
    <t>börnin mín þurfi að greiða minna af skuldum annarra . Hins vegar verðum við að muna að mat þetta byggir</t>
  </si>
  <si>
    <t>ísraelskir hermenn fallið í valinn . Á laugardag fögnuðu þjóðernissinnar í miðborg Tel Aviv og sungu lög þar sem þeir</t>
  </si>
  <si>
    <t>börnin væru látin . Bandarísk-palestínski fréttamaðurinn Ali Abunimah birtir myndband af söngi ungmennana á vefsíðunnu Electroinc intifada , og birtir</t>
  </si>
  <si>
    <t>þýðingarmiklar upplýsingar hafi fengist , sem muni nýtast í frekari olíuleit hjá Statoil . Johan Dahl , atvinnumálaráðherra Færeyja ,</t>
  </si>
  <si>
    <t>borunin hafi tekist vel og örugglega um leið og hann lýsir vonbrigðum með að ekki hafi tekist að staðfesta kolvetni</t>
  </si>
  <si>
    <t>á viðkomandi hlutabréf , segir í tilkynningu frá Verðbréfaþingi . Kári Stefánsson , forstjóri Íslenskrar erfðagreiningar , kvaðst í gær</t>
  </si>
  <si>
    <t>tímaröð . Ekki er vitað hvort eitthvað verði af nýjum upptökum á plötunum eða bara endurunnar eldri upptökur . Tónlistarfræðingar</t>
  </si>
  <si>
    <t>Bowie hafi sjálfur valið efnið , það ætti að koma í veg fyrir að fyrrverandi útgefendur hans gefi út misgóðar</t>
  </si>
  <si>
    <t>Það er engin ástæða fyrir því að greiða kynjunum ekki sömu laun fyrir sömu vinnu , " segir Huppert og</t>
  </si>
  <si>
    <t>bransinn sé tilbúinn að taka á málum . Happy End , sem keppir um Gullpálmann í ár , gerist í</t>
  </si>
  <si>
    <t>Meðal þess sem var í boði í veislunni var typpakaka sem var lögð á borð á gamansaman hátt til að</t>
  </si>
  <si>
    <t>brátt fengi Jazz leiðrétt kyn sitt og yrði því ekki lengur með getnaðarlim , heldur píku . Sýnt er frá</t>
  </si>
  <si>
    <t>Solstice eða Vetrarsólstöður . „ 21. desember er stysti dagur ársins og er markmiðið að dansa nóttina í burtu og</t>
  </si>
  <si>
    <t>brátt fer sólin hækkandi , “ segir Salka Sól Eyfeld , fjölmiðlafulltrúi hátíðarinnar . Meðal annars kemur fram breska plötusnúðatvíeykið</t>
  </si>
  <si>
    <t>Kaliforníu . Þessir strákar úr Flensborgarskóla voru hoppandi kátir í kuldanum í gær enda voru þeir að dimmitera , eða</t>
  </si>
  <si>
    <t>brátt ljúka þeir framhaldsskólanámi sínu . Áður en síðasta próftörnin tekur við er siður að nemendur klæðist hverskonar búningum og</t>
  </si>
  <si>
    <t>um borð í Fokker 50 - vélunum þegar þær komu til landsins árið 1992 . Auk þessa var því einnig</t>
  </si>
  <si>
    <t>brátt tekur Flugfélag Íslands í notkun vélar af Bombardier-gerð . Fyrsti leikur Leiknis úr Breiðholti í efstu deild í knattspyrnu</t>
  </si>
  <si>
    <t>umferðarskipulag allt í kring ber þess merki að þarna átti að vera gata , “ skrifar Gísli Marteinn , og</t>
  </si>
  <si>
    <t>brautin hafi aldrei orðið að veruleika . Í fjórða lagi fjallar hann um hraðbraut í sínu eigin hverfi , Breiðholtinu</t>
  </si>
  <si>
    <t>til standi að endurskoða samkeppnislög . Meðal annars í ljósi reynslunnar af olíusamráðsmálinu . Helgi Magnús Gunnarsson , saksóknari efnahagsbrota</t>
  </si>
  <si>
    <t>bregðast eigi við gagnrýni hans á óskýra löggjöf . Helgi Magnús Gunnarsson : Ég tel það mjög jákvætt . Það</t>
  </si>
  <si>
    <t>bregðast eigi við og hvetur ráðamenn til að íhuga aukinn viðbúnað t.d. við Geysi , Gullfoss og í Vatnajökulsþjóðgarði .</t>
  </si>
  <si>
    <t>jafnvel þótt ferlið sem að framundan er , sé ekki fullkomið . Birkir Jón Jónsson , þingmaður Framsóknarflokksins : Ég</t>
  </si>
  <si>
    <t>breið samstaða sé að nást um þetta mikilvæga mál hér á vettvangi þingsins . Það er mikilvægt að þing og</t>
  </si>
  <si>
    <t>samþykktar voru með öllum greiddum atkvæðum , en þingmenn fögnuðu áfanganum . Birkir Jón Jónsson , þingmaður Framsóknarflokks : Ég</t>
  </si>
  <si>
    <t>sú staða að við höfum mögulega meiri sveigjanleika til að taka á því og ég held að , og ég</t>
  </si>
  <si>
    <t>Breiðholtsskóli skuli vera hvað fremstur í röðinni með það . “ Kostnaður við hreinsun tyggjós og veggjakrots í Reykjavíkurborg er</t>
  </si>
  <si>
    <t>borgið með því að ljúka málinu með samningnum sem nú liggur fyrir . Yfirlýsing Samtaka atvinnulífsins : „ Samtök atvinnulífsins</t>
  </si>
  <si>
    <t>breiður meirihluti hefur myndast á Alþingi um samþykkt Icesave-samkomulagsins frá því í desember síðastliðnum . Samtök atvinnulífsins telja hagsmunum atvinnulífsins</t>
  </si>
  <si>
    <t>á heimasíðu Jo Cox-minningarsjóðsins , The Jo Cox Foundation , í dag . Í yfirlýsingunni kom fram að fjölskylda Jo</t>
  </si>
  <si>
    <t>Brendan taki ábyrgð á gjörðum sínum og að hann njóti stuðnings og virðingar fjölskyldumeðlimanna . Brendan hafði unnið ötullega að</t>
  </si>
  <si>
    <t>maður sig hafa það á laugardaginn , " sagði Teitur í samtali við fréttavefinn í dag . Njarðvíkingar geta þó</t>
  </si>
  <si>
    <t>Brenton Birmingham verður með í kvöld . Teitur sagði að hann hefði æft í gærkvöldi og verð þokkalegur en hann</t>
  </si>
  <si>
    <t>í hámæli og svo þegar ólík sjónarmið hafa komist til skila deyr það oft mjög hratt . Foreldrar Madeleine McCann</t>
  </si>
  <si>
    <t>bresk yfirvöld ætli að hefja rannsókn á hvarfi dóttur þeirra að nýju . Lundúnalögreglan segist vilja yfirheyra 38 menn vegna</t>
  </si>
  <si>
    <t>hennar síðar , en ránið hefur vakið mikla athygli í fjölmiðlum um allan heim síðustu sex ár . Foreldrar hennar</t>
  </si>
  <si>
    <t>breska lögregluyfirvöld ætli að halda áfram með rannsóknina . Lögreglan segist hafa þrjátíu og átta menn til rannsóknar , sem</t>
  </si>
  <si>
    <t>myndu telja Íslendingum í óhag telji hann það myndu hafa litlar sem engar afleiðingar . Fjármálaráðherra Breta hafi fyrir skemmstu</t>
  </si>
  <si>
    <t>breska ríkið fengi 60% til baka út úr föllnum breskum banka . Ætli hann þá að krefjast meira en 100%</t>
  </si>
  <si>
    <t>þykir að tillagan um kosningarnar verði samþykkt . Jeremy Corbyn , leiðtogi Verkamannaflokksins , lét hafa eftir sér að flokkurinn</t>
  </si>
  <si>
    <t>breska þjóðin fengi tækifæri til að velja sér forystu sem hefði hagsmuni hennar í fyrirrúmi . „ Við hlökkum til</t>
  </si>
  <si>
    <t>í eigu íslenskra banka í Bretlandi . Geir H. Haarde , forsætisráðherra ( á blaðam.fundi ) : Þannig að ég</t>
  </si>
  <si>
    <t>breski forsætisráðherra hefur skrifað þetta bréf . Mér sýnist að hann hafi gengið allt of langt í ummælum sínum í</t>
  </si>
  <si>
    <t>sem er áhrifamikill innan BRDC . Aðrir liðsmenn BRDC á borð við heimsmeistarana fyrrverandi Nigel Mansell og Damon Hill hafa</t>
  </si>
  <si>
    <t>breski kappaksturinn fari til Brands Hatch , sem þeir segja einstaklega skemmtilega braut . Segja þeir áform Foulston þýða stórt</t>
  </si>
  <si>
    <t>í morgun að kæra hefði átt Breta fyrir að beita hryðjuverkalögum gegn þjóðinni og lýsa hana gjaldþrota . “ Ég</t>
  </si>
  <si>
    <t>breskir lögmenn á vegum Kaupþings og fleiri leiti leiða til að sækja bresk stjórnvöld til saka . ” Hann sagði</t>
  </si>
  <si>
    <t>garð í sambandi við þessa fjármálakreppu algerlega óviðunandi og við munum einhverntímann svara fyrir okkur . En ég verð að</t>
  </si>
  <si>
    <t>Bretar hafa í dag endurskoðað þau fyrirmæli um frystingu eigna þannig að öll viðskipti milli Bretlands og íslands eiga að</t>
  </si>
  <si>
    <t>gerir ráð fyrir að Þjóðvegur 1 verði lokaður í nokkrar klukkustundir . Marine Le Pen , leiðtogi frönsku Þjóðfylkingarinnar ,</t>
  </si>
  <si>
    <t>Bretar hafi sagt skilið við Evrópusambandið í þjóðaratkvæðagreiðslu . Hún kallar eftir sams konar kosningum í Frakklandi . Þessu lýsti</t>
  </si>
  <si>
    <t>málinu og byrðarnar á þjóðinni væru allt of miklar . Bjarni Benediktsson , formaður Sjálfstæðisflokksins , sagði ástæðu til að</t>
  </si>
  <si>
    <t>Bretar hefðu í dag aflétt hryðjuverkalögunum á Ísland , en málið ætti sér aðra og alvarlegri hlið . Bjarni Benediktsson</t>
  </si>
  <si>
    <t>eftir af deildinni . Haukar og Valur mætast í síðustu umferðinni . Átta efstu liðin komast í úrslitakeppnina . Utanríkisráðherra</t>
  </si>
  <si>
    <t>Bretar og Íslendingar hafi komist að samkomulagi sem tryggja óbreytt viðskipti milli landanna ef Brexit verður án samnings . Hann</t>
  </si>
  <si>
    <t>ári . Í bréfi sem hann sendi kaþólska biskupnum yfir Englandi og Wales af því tilefni sagði hann að páfinn</t>
  </si>
  <si>
    <t>Bretar skyldu halda í heiðri sjónarmiðum um jafnan rétt fyrir alla . Hann sagði hins vegar að bresk löggjöf hindraði</t>
  </si>
  <si>
    <t>Ísraela . Abbas fagnar frumkvæði Blairs Mahmoud Abbas , bráðabirgðaleiðtogi Palestínumanna , tók í gær vel í hugmynd Blairs og</t>
  </si>
  <si>
    <t>Bretar tækju nú frumkvæði í að leysa deilurnar í Mið-Austurlöndum . Sagði Abbas hugmyndina skref í átt að endurnýjuðum friðarumleitunum</t>
  </si>
  <si>
    <t>erlendum afskiptum frá heimastjórn 1904 fram á okkar daga , jafnvel ekki þegar Bretar hertóku Ísland 1940 . Flestir landsmenn</t>
  </si>
  <si>
    <t>Bretar urðu fyrri til en Þjóðverjar . Hervernd Bandaríkjanna og síðan Nató eftir stríð var að vísu umdeild , en</t>
  </si>
  <si>
    <t>" Við höfum hins vegar sagt , og það kom fram í yfirlýsingu frá mér í gær , að við</t>
  </si>
  <si>
    <t>Bretarnir ætla til að byrja með að taka á sig þá ábyrgð sem er þarna í gildi gagnvart innistæðueigendum .</t>
  </si>
  <si>
    <t>Sir Alex ætlaði að hætta en ég er gríðarlega ánægður að fá þetta tækifæri , " sagði Moyes . Moyes</t>
  </si>
  <si>
    <t>Breti fái tækifæri áfram hjá jafnstóru liði en breskum stjórum fer fækkandi í úrvalsdeildinni , sér í lagi hjá efstu</t>
  </si>
  <si>
    <t>hafi verið einhver skipulagður fjöldasöngur um heimilisofbeldi Youtube-myndband dagsins : Svipmyndir úr úrslitaleikjum FA-bikarsins Harry Redknapp , stjóri QPR ,</t>
  </si>
  <si>
    <t>Breti taki við Manchester United af Sir Alex Ferguson . David Moyes mun taka við af Ferguson í sumar en</t>
  </si>
  <si>
    <t>hári hins grunaða en málið telst upplýst . Sofia Gkiousou , yfirmaður opinberrar stefnu Airbnb á Íslandi , segir Airbnb</t>
  </si>
  <si>
    <t>breyta lögum um veitingastaði og skemmtanahald og einfalda þannig regluverk í kringum útleigu til ferðamanna á Íslandi . Hún segir</t>
  </si>
  <si>
    <t>á meðal BBC og Reuters . Umræðan um Ísland hefur verið neikvæð í erlendum fjölmiðlum eftir bankahrunið og segist Katrín</t>
  </si>
  <si>
    <t>breyting hafi orðið þar á . „ Ég er alveg á því á því að ef eitthvað hrundi ekki þá</t>
  </si>
  <si>
    <t>verði framkvæmdar við aðstæður sem ekki tryggja öryggi barna . Í umsögn Embættis landlæknis um umskurðarfrumvarpið svokallaða segir að landlæknir</t>
  </si>
  <si>
    <t>breytingar á lögum varðandi umskurð á drengjum séu til umræðu á Alþingi . „ Hins vegar er embættið eindregið á</t>
  </si>
  <si>
    <t>stjórnlagaráðsliða ótvírætt sú að betra væri að semja nýja stjórnarskrá en að lappa upp á þá gömlu . Ólafur Stephensen</t>
  </si>
  <si>
    <t>breytingar á stjórnarskrá séu nú ræddar í aflokaðri , flokkspólitískri nefnd . Hann er hvorki sá fyrsti né eini því</t>
  </si>
  <si>
    <t>hefðu komið fram . Nýtt frumvarp hefði verið samið í góðu samstarfi við nýjan fangelsismálastjóra . Bryndís Hlöðversdóttir þingmaður Samfylkingar</t>
  </si>
  <si>
    <t>breytingar hefðu verið gerðar á frumvarpi um fullnustu refsinga og sagði að nýr tónn hefði verið sleginn . Hún tók</t>
  </si>
  <si>
    <t>komið fram . Nýtt frumvarp hefði verið samið í góðu samstarfi við nýjan fangelsismálastjóra . Bryndís Hlöðversdóttir , þingmaður Samfylkingarinnar</t>
  </si>
  <si>
    <t>breytingar hefðu verið gerðar á frumvarpinu og sagði að nýr tónn hefði verið sleginn . Hún tók meðal annars dæmi</t>
  </si>
  <si>
    <t>eftir Jón Stefánsson , en árið 1935 var það brúðargjöf íslenska ríkisins til þeirra Friðriks krónprins og Ingiríðar . Vefþjóðviljinn</t>
  </si>
  <si>
    <t>breytingar sem gerðar voru á útvarps- og samkeppnislögum í vor verða afturkallaðar . Ástæður sínar fyrir því hefur hann rakið</t>
  </si>
  <si>
    <t>forstjóri Meniga . Fjárfestar föluðust eftir því að þeir færu í stjórnarframboð vegna starfsreynslu sinnar . Viðmælendur Morgunblaðsins á fjármálamarkaði</t>
  </si>
  <si>
    <t>breytingar verði gerðar á stjórn félagsins , sem hafi fatast flugið að undanförnu meðal annars vegna aukinnar samkeppni og hækkandi</t>
  </si>
  <si>
    <t>óskar eftir umsögnum og athugasemdum vegna breytingatillögunnar og er athgasemdafrestur til sunnudagsins 25. ágúst nk . Hraða málinu Bæjarráð Vesturbyggðar</t>
  </si>
  <si>
    <t>breytingin hafi verið auglýst og gerir ekki athugasemdir við hana . Bæjarráð Vesturbyggðar leggur áherslu á mikilvægi þess að málið</t>
  </si>
  <si>
    <t>gilt um aðra umsækjendur og þá á öðrum sviðum , til dæmis fræðimennsku eða lögmennsku . " Þannig að ég</t>
  </si>
  <si>
    <t>breytt hafi verið um vinnubrögð og þannig m.a. farið eftir áliti umboðsmanns Alþingis , " segir Ólafur . Samkvæmt stjórnsýslulögum</t>
  </si>
  <si>
    <t>að vera upptökin á hatrinu milli liðanna en atvikið sem Ferguson vísar í varð í febrúarmánuði árið 1988 er Winterburn</t>
  </si>
  <si>
    <t>Brian McClair misnotaði vítaspyrnu í bikarleik . Atvikið svipar til uppákomunnar í leik liðanna á síðustu leiktíð er Martin Keown</t>
  </si>
  <si>
    <t>en hún stofnaði m.a . Kvenréttindafélag Íslands árið 1907 . Dóra Björt Guðjónsdóttir , forseti borgarstjórnar : Við þurfum að</t>
  </si>
  <si>
    <t>Bríet Bjarnhéðinsdóttir og aðrar baráttukonur og fólk gengu á undan okkur hinum til þess að auka okkar valfrelsi í okkar</t>
  </si>
  <si>
    <t>. Því hef ég áhyggjur af ákefð Karls Steinars Óskarssonar ( Mbl . grein 19/2/19 ) fyrir þorskeldi og ég</t>
  </si>
  <si>
    <t>Brim skuli hafa ákveðið að fara varlega í þessum efnum . Norðmenn byggðu upp sitt laxeldi með því að fórna</t>
  </si>
  <si>
    <t>þá aðeins um að ræða fólk sem létist er það færi frá borði á flugvellinum . Hækkar verðið ? Belstead</t>
  </si>
  <si>
    <t>British Airways hefðu ákveðið að birta viðvörun til farþega og hvetja þá til að hreyfa sig um borð í flugvélum</t>
  </si>
  <si>
    <t>fyrir þig . " Hún segir það vissulega hafa verið afar frelsandi og valdeflandi að setja myndina inn , og</t>
  </si>
  <si>
    <t>brjóst séu ekki eins mikið tabú nú og þau voru þegar myndin af henni fór í dreifingu . " Ég</t>
  </si>
  <si>
    <t>sem sá lá áfengisdauður . Karlmaðurinn og þrír félagar hans höfðu farið út að skemmta sér það kvöld til að</t>
  </si>
  <si>
    <t>brotamaðurinn hafði opinberlega tilkynnt að hann væri kominn út úr skápnum . Dómurinn féll í héraðsdómi Reykjaness í dag og</t>
  </si>
  <si>
    <t>Sé það hins vegar gert skriflega og opinberlega er hætta á málsókn enda sönnun um ummælin þá einföld . Greinahöfundur</t>
  </si>
  <si>
    <t>brotaþolar skuli stíga fram með sögur sínar . Kynferðisbrot voru þögguð niður alltof lengi á þessu landi með þeim afleiðingum</t>
  </si>
  <si>
    <t>að fundurinn í dag hefði verið einn sá átakanlegasti sem þau hefðu setið . Bjarni Benediktsson , fjármálaráðherra , sagðist</t>
  </si>
  <si>
    <t>brotaþolar stígi æ oftar fram til að tala um reynslu sína og benti á að á síðustu árum hefði margt</t>
  </si>
  <si>
    <t>að á síðustu árum hafi margt breyst til hins betra , " sagði Bjarni og bætti því við að hann</t>
  </si>
  <si>
    <t>brotaþolar stígi nú æ oftar fram til að tala um sýna reynslu og hvað megi betur fara í kerfinu .</t>
  </si>
  <si>
    <t>brotaþolar stigju nú æ oftar fram til að tala um sína reynslu og hvað mætti betur fara í kerfinu .</t>
  </si>
  <si>
    <t>afleiðingar aukin skattheimta ( veiðileyfagjald ) á sjávarútveginn gæti haft í för með sér . Allt frjálslynt fólk hlýtur að</t>
  </si>
  <si>
    <t>brotist hafi verið úr viðjum þeirrar einhæfu umræðu um fiskveiðistjórnunina sem ritstjórn Moggans , skrafskjóður í Seðlabanka og Háskólanum og</t>
  </si>
  <si>
    <t>á landi . Nú er öldin önnur og er það vel . Okkur ber að hlú að þessum tengslum og</t>
  </si>
  <si>
    <t>brottfluttir Íslendingar í Vesturheimi og afkomendur þeirra vilja viðhalda sambandi við uppruna sinn og rætur og rækta tengslin við Ísland</t>
  </si>
  <si>
    <t>Magnús Stefánsson áttu með forystu ungra Framsóknarmanna að þeir sendu frá sér ályktun til fjölmiðla , þar sem því væri</t>
  </si>
  <si>
    <t>brottvikning Kristins og breyting á nefndarskipan hefði aukið veg ungra framsóknarmanna og kvenna í flokknum . Ungu framsóknarmennirnir tóku því</t>
  </si>
  <si>
    <t>ára afmælinu fagnað með viðhöfn fyrir 10 árum . Aðalsteinn Jónsson : Ég fagnaði því ekkert sérstaklega að . Ég</t>
  </si>
  <si>
    <t>. Þingmenn segjast sjá mikið eftir Bryndísi . Margrét Frímannsdóttir , þingflokksformaður Samfylkingarinnar , segir þó að hún hljóti að</t>
  </si>
  <si>
    <t>Bryndísi standi til boða að staða eins og deildarforsetastaðan sem sýni hversu málefnalega og heiðarlega hún hafi starfað . Hún</t>
  </si>
  <si>
    <t>Reykjanesbraut með því að nýta arðgreiðslur úr ríkisbönkunum við fjármögnun en um það var ekki samstaða . Þá ber að</t>
  </si>
  <si>
    <t>brýnum framkvæmdum við Grindavíkurveg muni ljúka á þessu ári . Samgönguráðherra skipaði starfshóp um samgöngumál sem hefur skilað niðurstöðu .</t>
  </si>
  <si>
    <t>í Norðurhafi er fátt annað en bananalýðveldi . Þetta hefur allt komið fram . Núna ætla ég hins vegar að</t>
  </si>
  <si>
    <t>búa á þessari spilltu og ísköldu eyju . Ég bý nefnilega í femínísku helvíti og þjóðfélagi bastarða . Það finnst</t>
  </si>
  <si>
    <t>„ Pulitzer-verðlaunahafann Diaz í þröngum hópi á Kaffi París “ . Pétur segir : Já , höfundar á Vesturlöndum geta</t>
  </si>
  <si>
    <t>búa ekki við ritskoðun , eins og svo margir starfsbræður þeirra hafa hins vegar þurft að gera , og sumir</t>
  </si>
  <si>
    <t>slæmt ef Newsweek -málið yrði til þess að blaða- og fréttamenn hættu að nota nafnlausar heimildir . Íslendingar hljóta að</t>
  </si>
  <si>
    <t>búa í einu þeirra ríkja heims þar sem fjölmiðlar eru hvað frjálsastir . En við megum þó ekki gleyma því</t>
  </si>
  <si>
    <t>kosninga en að því sögðu , þá hygg ég að við ættum nú að geta gengið inn í sumarið og</t>
  </si>
  <si>
    <t>búa í friðsömu landi þar sem hérna ágreiningur er leystur án átaka og við njótum þeirra forréttinda að ganga tvisvar</t>
  </si>
  <si>
    <t>stjórnmálin hefðu sín takmörk . Úrskurður væri á forræði dómstólanna og það varðaði grundvallarreglur réttarríkja . „ Við ættum að</t>
  </si>
  <si>
    <t>búa í ríki þar sem stjórnmálamenn ráða engu um það hverjir þurfi að svara til saka fyrir rétti og hvers</t>
  </si>
  <si>
    <t>batnar ekkert og okkur mun aldrei takast að senda gott lag í Eurovision . Þess í stað ætla ég að</t>
  </si>
  <si>
    <t>búa í samfélagi þar sem öndverðar skoðanir fá að þrífast og vona að ákvarðanir á nýju Alþingi muni felast í</t>
  </si>
  <si>
    <t>Í dag á þessum fagra sumardegi fögnum við þjóðhátíð okkar um land allt . Við fögnum sjálfstæði okkar og við</t>
  </si>
  <si>
    <t>búa í þessu landi og á þessari gjöfulu eyju . Forsætisráðherra talaði um hinar miklar náttúruauðlindir þjóðarinnar en einnig hvernig</t>
  </si>
  <si>
    <t>: Nei , nei . Íslendingar ættu að halda sig við úthlutun á grundvelli veiðireynslu . Öll nágrannalönd Íslands myndu</t>
  </si>
  <si>
    <t>búa við fimm prósent hagvöxt og rúmlega fimm prósenta stýrivexti líkt og raunin er hér á landi . Þetta segir</t>
  </si>
  <si>
    <t>Stöðvar 2 . Í fréttatímanum fjöllum við líka um peningastefnuna og vaxtastigiðen sérfræðingur í peningastefnunefnd Seðlabankans segir að nágrannalöndin myndu</t>
  </si>
  <si>
    <t>búa við viðlíka hagvöxt og vaxtastigog hér á landi . Við fjöllum jafnframt um stöðu tryggingafélagsins VÍS en engin kona</t>
  </si>
  <si>
    <t>kynvera , og hvet konur í hvívetna til að leyfa kynorkunni að blómstra , hleypa henni upp á yfirborðið og</t>
  </si>
  <si>
    <t>búa yfir hinum kvenlega krafti hið innra og ytra . Kynorkan snýst nefnilega ekki bara um að vera stöðugt ríðandi</t>
  </si>
  <si>
    <t>er aðeins 150 km frá Reykjavík og því stutt að fara ef farið er frá Reykjavík . Við hjá SVFR</t>
  </si>
  <si>
    <t>búið er að ganga frá samningum um veiðiréttinn og gleðjumst yfir því að geta nú boðið félagsmönnum okkar og öðrum</t>
  </si>
  <si>
    <t>Hann mun horfa til framtíðar og fjalla um hvernig leikreglur á sviði viðskipta munu þróast á nýrri öld . VÍKVERJI</t>
  </si>
  <si>
    <t>búið er að gera afsteypu úr eir af frægasta hvalbeini Íslandssögunnar . Orðtakið að taka einhvern á beinið er okkar</t>
  </si>
  <si>
    <t>en segja má að Margrét Guðmundsdóttir sagnfræðingur hafi orðið fyrst til að vekja athygli á þeim . Því ber að</t>
  </si>
  <si>
    <t>búið er að gera þær aðgengilegar almenningi . Allt of lítið er um útgáfu á frumheimildum hér á landi og</t>
  </si>
  <si>
    <t>þessu er neðanritað fært til bókar um gang málsins og aðkomu . Bókun bæjarstjórnar Sandgerðis í gærkvöldi : Bæjarstjórn Sandgerðisbæjar</t>
  </si>
  <si>
    <t>búið er að létta þeirri óvissu af þeim svæðum og hjá því starfsfólki sem unnu hjá Brimi ehf eða dótturfyrirtækjum</t>
  </si>
  <si>
    <t>fólkið er skemmtilegt út af því að við þekkjumst svo vel " . Eldri krakkarnir tóku í sama streng og</t>
  </si>
  <si>
    <t>búið er að opna félagsmiðstöðina eftir langt hlé . Þau kvarta undan því að íþróttahúsið sé alltof lítið og eiga</t>
  </si>
  <si>
    <t>hefur boðað til fundar hagsmunaaðila um miðjan maí til að fara yfir stöðu mála og ræða framkvæmdina . „ Ég</t>
  </si>
  <si>
    <t>og í fjarska hægra megin á myndinni glittir í Freysnes og Skeiðarársandur blasir við í vestri . Öræfingar og landsmenn</t>
  </si>
  <si>
    <t>búið er að smíða nýja tvíbreiða brú yfir Morsá í stað Skeiðarárbrúar sem hefur þjónað okkur í meira en 40</t>
  </si>
  <si>
    <t>( Bessastaðavöllur ) Rúnar Kristinsson , leikjahæsti landsliðsmaður Íslendinga frá upphafi heimsótti Lokeren í gær þar sem verið var að</t>
  </si>
  <si>
    <t>búið er að spila fótbolta í 100 ár í Lokeren . Rúnar sem hefur verið besti maður Lokeren undanfarin ár</t>
  </si>
  <si>
    <t>Duval , Bretinn Matthew Wilson , Finninn Kimi Räikkönen og Norðmaðurinn Petter Solberg . Barack Obama , forseti Bandaríkjanna ,</t>
  </si>
  <si>
    <t>búið er að staðfesta tilnefningu Elana Kagan í Hæstarétt Bandaríkjanna . Nú eiga þrjár konur sæti í réttinum , en</t>
  </si>
  <si>
    <t>í sundlauginni á Kirkjubæjarklaustri . Hún er liður í uppskeruhátíð Skaftárhrepps sem stendur um helgina en ekki síður verið að</t>
  </si>
  <si>
    <t>búið er að treysta framtíð laugarinnar . Fyrir tæpu ári var sorpbrennslunni á Klaustri lokað vegna mengunar en með orku</t>
  </si>
  <si>
    <t>sundlauginni á Kirkjubæjarklaustri . Hún er liður í uppskeruhátíð Skaftárhrepps sem stendur um helgina en ekki síður er verið að</t>
  </si>
  <si>
    <t>, “ segir í tilkynningunni . Þar er sömuleiðis haft eftir Þórunni Sveinbjarnardóttur formanni BHM að bandalagið og Ljósmæðrafélag Íslands</t>
  </si>
  <si>
    <t>búið sé að „ leiðrétta þá framkvæmd sem hefur viðgengist í nokkra áratugi hjá íslenska ríkinu að draga af launum</t>
  </si>
  <si>
    <t>sett hafa verið um losun þeirra , “ segir í frétt á vef Akureyrarbæjar . Ásthildur Sturludóttir bæjarstjóri á Akureyri</t>
  </si>
  <si>
    <t>búið sé að festa þetta mikilvæga samstarf enda séu umhverfismál sveitarfélaginu hugleikin . Hrund Gunnsteinsdóttir , framkvæmdastjóri Festu , segir</t>
  </si>
  <si>
    <t>útblæstri gróðurhúsalofttegunda og standast þau alþjóðlegu og innlendu markmið sem sett hafa verið um losun þeirra . Ásthildur Sturludóttir bæjarstjóri</t>
  </si>
  <si>
    <t>búið sé að festa þetta mikilvæga samstarf enda séu umhverfismál sveitarfélaginu hugleikin . Hrund Gunnsteinsdóttir er framkvæmdastjóri Festu og hún</t>
  </si>
  <si>
    <t>vera í forgrunni er hagur og menntun barna , " segir hún . Eyþór Laxdal Arnalds , oddviti Sjálfstæðisflokksins ,</t>
  </si>
  <si>
    <t>búið sé að fresta afgreiðslu þessa máls . " Ég held að best væri að hætta við þessi áform eins</t>
  </si>
  <si>
    <t>sem var vegna bilunar í hreinsibúnaði fyrirtækisins . Heilbrigðisfulltrúi hefur haldið bæjarráði og starfsmönnum sveitarfélagsins upplýstum um málið . Bæjarráð</t>
  </si>
  <si>
    <t>búið sé að koma hreinsibúnaði í lag . Frétt : Gunnar Smári Helgason Myndir : Kristín Sigurjónsdóttir Vegna bilunar í</t>
  </si>
  <si>
    <t>Héraðsdóms skuli standa óraskaður . Í tilkynningu segir formaður BHM , Þórunn Sveinbjarnardóttir , að bæði BHM og Ljósmæðrafélag Íslands</t>
  </si>
  <si>
    <t>búið sé að leiðrétta þá framkvæmd sem hafi viðgengist í nokkra áratugi hjá ríkinu að draga af launum fólks í</t>
  </si>
  <si>
    <t>. Spennan og hrifningin var mikil , eins og sjá má í meðfylgjandi myndskeiði . Starfsfólk í ferðaþjónustu á Norðurlandi</t>
  </si>
  <si>
    <t>búið sé að leyfa aðgang að Holuhrauni . Lokunarsvæðið í nálægð við hraunið var minnkað allverulega í dag . Svæðið</t>
  </si>
  <si>
    <t>. Það breytir því þó ekki að þær eru aðeins fimmtán prósent af vinnuafli landsins . Baráttusamtök fyrir réttindi kvenna</t>
  </si>
  <si>
    <t>búið sé að opna háskólann en óttast að námið muni ekki nýtast þeim eftir útskrift í ljósi kúgunar kvenna í</t>
  </si>
  <si>
    <t>mjög bjartsýn og það eitt gefur tilefni til að ætla að rekstur Hótels Ólafsvíkur sé í góðum höndum . Bæjarbúar</t>
  </si>
  <si>
    <t>búið sé að opna hótelið eftir vetrardvalann . sig // þá LBD : 86 verkefni komu inn á borð lögreglunnar</t>
  </si>
  <si>
    <t>Vatnajökuls , samstarfsvettvangur ferðaþjónustu , matvælaframleiðenda og menningar á Suðausturlandi sendi í gær frá sér pistil þar sem því er</t>
  </si>
  <si>
    <t>búið sé að opna hringveginn með bráðabirgðabrú . Starfsmenn Vegagerðar , lögregla , björgunarsveitir og aðrir eigi mikið hrós skilið</t>
  </si>
  <si>
    <t>að um er að ræða afleysingastöðu skólastjóra til eins árs . Bréf Kennarafélags Vestmannaeyja Í bréfi KV segir að Kennarafélagið</t>
  </si>
  <si>
    <t>búið sé að ráða í stöðu skólastjóra GRV en harmar þau vinnubrögð sem viðhöfð voru við ráðningarferlið - og ekki</t>
  </si>
  <si>
    <t>Gylfi Þór Sigurðsson . Gylfi og félagar segjast klárir í slaginn fyrir leikinn gegn Norðmönnum á morgun . Sá sparkvissi</t>
  </si>
  <si>
    <t>búið sé að selja yfir þúsund miða á leikinn til stuðningsmanna íslenska liðsins . „ Vonandi koma Íslendingarnir í löndunum</t>
  </si>
  <si>
    <t>var Salalaug opnuð nokkuð seinna en venjulega og Sundlaug Kópavogs klukkutíma seinna . Ármann Kr. Ólafsson , bæjarstjóri Kópavogs ,</t>
  </si>
  <si>
    <t>búið sé að semja . Ármann Kr. Ólafsson , bæjarstjóri Kópavogs : Þetta eru samningar sem að báðir aðilar geta</t>
  </si>
  <si>
    <t>. Hleðslustöðvarnar eru ætlaðar fyrir farþega en einnig starfsfólk á flugvellinum . Gunnar Ingi Hafsteinsson , þjónustustjóri bílastæðaþjónustu Keflavíkurflugvallar ,</t>
  </si>
  <si>
    <t>búið sé að setja upp fyrstu hleðslustöðvarnar fyrir rafbíla við flugvöllinn , en þeim eigi vafalaust enn eftir að fjölga</t>
  </si>
  <si>
    <t>ætlaðar farþegum og starfsfólki flugvallarins . Segir í tilkynningu frá Isavia að Gunnar Ingi Hafsteinsson , þjónustustjóri bílastæðaþjónustu Keflavíkurflugvallar ,</t>
  </si>
  <si>
    <t>búið sé að setja upp fyrstu hleðslustöðvarnar fyrir rafbíla við flugvöllinn og að hann telji líklegt að þeim muni fjölga</t>
  </si>
  <si>
    <t>Hann segist hafa fyrirskipað aftökurnar að vandlega íhuguðu máli . Eiginkona manns sem lést í árásinni , Shizue Takahashi ,</t>
  </si>
  <si>
    <t>búið sé að taka alla þá 13 sem dæmdir voru til dauða fyrir árásina af lífi . Nú sé málinu</t>
  </si>
  <si>
    <t>eru vefmiðlar eins og pressan.is , eyjan.is , bleikt.is og 433.is einnig í eigu Pressunnar . Unnendur fjölmiðla hljóta að</t>
  </si>
  <si>
    <t>búið sé að tryggja rekstur fjölmiðla Pressunnar . Besta fréttin fyrir okkur , sem berum hag vinnandi fólks fyrir brjósti</t>
  </si>
  <si>
    <t>félagshyggju og velferðar í borginni og axla ábyrgð gagnvart borgarbúum , " segir í ályktunni . Þá er því jafnframt</t>
  </si>
  <si>
    <t>búið sé að tryggja varðveislu húsanna við Laugaveg 4 og 6 og að götumynd þess hluta Laugavegar verði varðveitt .</t>
  </si>
  <si>
    <t>undanförnum árum . Þá lýstu fjölmargir yfir ánægju með aukið framboð af innlendu gæðaefni á kostnað erlendrar afþreyingar . Margir</t>
  </si>
  <si>
    <t>búið væri að efla menningardagskrá RÚV og upplýstum við um áform um enn stærri skref í þá átt á næstunni</t>
  </si>
  <si>
    <t>verið að því liggja að kosningar gætu dregist í eitt ár . Bæði bresk yfirvöld og Hvíta húsið í Washington</t>
  </si>
  <si>
    <t>búið væri að nefna dagsetningu . Benazir Bhutto hafði áður fordæmt hina óljósu yfirlýsingu um kosningar og hvatt stuðningsmenn sína</t>
  </si>
  <si>
    <t>og grásleppuveiðar . Kvótaskortur hafi valdið vandræðum . Arthur Bogason , framkvæmdastjóri Landssambands smábátaeigenda , sagðist í samtali við Fréttablaðið</t>
  </si>
  <si>
    <t>búið væri að stíga þetta skref til þess að auka kvóta á skötusel . „ En það á eftir að</t>
  </si>
  <si>
    <t>að það tók til starfa hafi tilvísunum á Barna- og unglingageðdeild LSH ( BUGL ) fækkað úr Grafarvogi . Þuríður</t>
  </si>
  <si>
    <t>búið væri að tryggja fjármagn til fyrsta áfanga af þremur til viðbyggingar BUGL en spurði m.a. um eflingu barna- og</t>
  </si>
  <si>
    <t>. Búið er að færa ábyrgð á málaflokki geðfatlaðra til félagsmálaráðuneytisins . Siv Friðleifsdóttir heilbrigðisráðherra sagði í gær að hún</t>
  </si>
  <si>
    <t>búið væri að vinna mikið í undirbúningi málsins og hvað það væri langt komið . Nú lægi þörfin fyrir og</t>
  </si>
  <si>
    <t>að gott aðgengi að menntun og menningarlífi væri mikilvægt fyrir byggðirnar , sem og betri skipulagning ferðaþjónustu . Því var</t>
  </si>
  <si>
    <t>bundið slitlag skyldi vera komið á vegi milli allra þéttbýlisstaða í kjördæminu , en á þinginu var talið mikilvægt að</t>
  </si>
  <si>
    <t>lögreglu sem kannaðist strax við hverjir væru þarna að verki og höfðu upp á þjófunum og þýfinu . Heimilisiðnaðarfélag Íslands</t>
  </si>
  <si>
    <t>búningurinn hafi skilað sér ásamt öllum fylgihlutum og Reykjavíkurborg fagnar því að málið hafi fengið farsælan endi . Þjófnaður af</t>
  </si>
  <si>
    <t>. Svíar voru þeir fyrstu í Evrópu sem hættu að framleiða egg í búrum , " segir Kristinn , sem</t>
  </si>
  <si>
    <t>búreggjaframleiðslan sé á útleið . " Eggjaneysla á Íslandi hefur aukist töluvert á liðnum árum . Langmesta aukning er í</t>
  </si>
  <si>
    <t>skýr , “ segir Jón Reynir . Hjalti Jón Sveinsson , formaður Skólameistarafélags Íslands og skólameistari Verkmenntaskólans á Akureyri ,</t>
  </si>
  <si>
    <t>busavígslan sé að leggjast af í framhaldsskólum landsins . „ Það gleður mig óstjórnlega . Þetta hefur verið áhyggjuefni margra</t>
  </si>
  <si>
    <t>þá sem bundu vonir við að þar skýrðust línur um framtíð varnarsamstarfs Íslands og Bandaríkjanna . Menn geta að vísu</t>
  </si>
  <si>
    <t>Bush skuli ætla að líta málin „ með opnum hug “ , eins og það var orðað , en í</t>
  </si>
  <si>
    <t>þeir , svo og allmargar Evrópuþjóðir , að áætlanir Bandaríkjamanna brjóti í bága við afvopnunarsáttmála frá árinu 1972 . Motzfeldt</t>
  </si>
  <si>
    <t>Bush skuli snúa sér beint til hans með þessum hætti . " Danmörk verður að gera sér grein fyrir því</t>
  </si>
  <si>
    <t>að samþykkja að hernámið og uppbyggingin verði framvegis í nafni samtakanna . Noelle Lenoir , ráðherra Evrópumála í Frakklandi ,</t>
  </si>
  <si>
    <t>Bush skyldi leita til alþjóðasamfélagsins um aðstoð og sagði það " tvímælalaust góðar fréttir " . Lítil viðbrögð í Írak</t>
  </si>
  <si>
    <t>kosningabaráttunni var reynt að sannfæra íbúa um að fjármálin væru í viðunandi horfi . Nú blasir annað við . Ég</t>
  </si>
  <si>
    <t>byggðarráð sé nú tilbúið til að horfast í augu við stöðuna eins og hún er , því þannig verði auðveldara</t>
  </si>
  <si>
    <t>, óháð kyni . Jafnlaunavottun VR er fyrir öll fyrirtæki og stofnanir , burtséð frá stéttarfélagsaðild starfsmanna . " Ég</t>
  </si>
  <si>
    <t>hugmyndafræðingarnir að þessari lausn mála sem Byggðastofnun samþykkti og er að framkvæma . Reynt að snúa við blaðinu " Við</t>
  </si>
  <si>
    <t>fögnum því hvað</t>
  </si>
  <si>
    <t>Byggðastofnun hefur komið myndarlega að málum , " segir Hákon Hansson , oddviti Breiðdalshrepps , og vonast til að hægt</t>
  </si>
  <si>
    <t>að ræða við höfunda skipulagsins og haft fullan aðgang að bæjarfulltrúunum og bæjarstjóranum . Foreldrar barna og unglinga á Seltjarnarnesi</t>
  </si>
  <si>
    <t>byggður verður heilsárs íþróttavöllur í nálægð við skólana , sundlaugina og íþróttahúsið . Uppeldislegt gildi íþrótta er ekki vefengt .</t>
  </si>
  <si>
    <t>Reyðarfirði , en samtökin styðja eindregið að frumvarpið verði að lögum . Í sameiginlegri umsögn samtakanna um frumvarpið er því</t>
  </si>
  <si>
    <t>bygging álvers á Reyðarfirði og stórvirkjunar á Austurlandi séu að verða að veruleika og framkvæmdirnar m.a. sagðar verða lyftistöng fyrir</t>
  </si>
  <si>
    <t>_x0084_ Sjálfstæðisflokkurinn telur æskilegt að listgreinum sé gert jafnhátt undir höfði , að listamönnum sé skapað vænlegt starfsumhverfi og hann</t>
  </si>
  <si>
    <t>bygging tónlistarhúss sé loks að verða að veruleika . Þá leggur Sjálfstæðisflokkurinn til að á stöðum þar sem ekki verða</t>
  </si>
  <si>
    <t>vöku okkar í næstu skrefum . Kristín Sigurðardóttir : Verða einhverjir kaupréttarsamningar ? Svandís Svavarsdóttir : Nei . Bæjarstjóri Snæfellsbæjar</t>
  </si>
  <si>
    <t>bygging vatnsverksmiðju á Rifi skuli loks vera hafin . Heimamenn hafa beðið lengi eftir að framkvæmdir hefjist en mikið er</t>
  </si>
  <si>
    <t>dags og því beri að halda því sem mest opnu . Annar staður kemur ekki til greina Stefán Gunnlaugsson sagðist</t>
  </si>
  <si>
    <t>bygginganefndin hefði svarað erindi sínu , nú fjórum mánuðum eftir að það barst . Stefán hafði hugsað sér að kaupa</t>
  </si>
  <si>
    <t>nágranna heldur einnig almennings ef það viðgengst að hús fái að drabbast niður , " segir í ályktun samtakanna sem</t>
  </si>
  <si>
    <t>byggingarfulltrúi og borgarráð hafi þegar hafist handa í einhverjum mæli í málum óreiðuhúsa , en betur má ef duga skal</t>
  </si>
  <si>
    <t>lögreglustjóri , Sigríður Björk Guðjónsdóttir , var lögreglustjóri á Suðurnesjum áður . María Gunnarsdóttir , forstöðumaður barnaverndar í Reykjanesbæ ,</t>
  </si>
  <si>
    <t>byggja eigi á góðri reynslu Suðurnesjamanna . „ Þetta verkefni hefur skilað miklum árangri og fest sig algjörlega í sessi</t>
  </si>
  <si>
    <t>gefa okkur auka byr undir báða vængi . " Fyrsti leikur Íslands er á móti Frakklandi á þriðjudaginn . Sif</t>
  </si>
  <si>
    <t>byrja á móti besta liðinu . „ Mér finnst það geðveikt , alveg geðveikt . Við þekkjum Frakkana vel og</t>
  </si>
  <si>
    <t>umræðuna um þriðja orkupakkann strax . “ Þá taldi Áslaug Arna Sigurbjörnsdóttir , formaður utanríkismálanefndar , að það ætti að</t>
  </si>
  <si>
    <t>byrja umræðuna strax . Hún sagði að háttvirtir þingmenn hefðu óskað eftir því að ræða málið betur og því sæi</t>
  </si>
  <si>
    <t>þriðja orkupakkann strax . Áslaug Arna Sigurbjörnsdóttir , formaður utanríkismálanefndar Alþingis : Ég held að það ætti nú bara að</t>
  </si>
  <si>
    <t>byrja umræðuna strax og sé enga ástæðu annað en að gera það og veit að þingmenn , háttvirtir þingmenn hafa</t>
  </si>
  <si>
    <t>20% . Það eru fjórar og hálf til sex milljónir króna miðað við 30 milljóna króna íbúð . Því má</t>
  </si>
  <si>
    <t>byrjað er að einfalda reglugerðina , en betur má ef duga skal . Hið opinbera , bæði ríki og sveitarfélög</t>
  </si>
  <si>
    <t>lætur . “ Fyrirsjáanleg viðbrögð Eiríkur segir að viðbrögðin við samningsdrögin hafi verið fyrirsjáanleg í Bretlandi . „ Aðildarsinnar hafa</t>
  </si>
  <si>
    <t>Cameron hafi náð bráðabirgðasamningi um grundvallarbreytingar á stöðu Bretlands , en útgöngusinnar segja þetta rýrt í roðinu og mun minna</t>
  </si>
  <si>
    <t>. Hafi þau öll úr Hamrahlíðinni kæra þökk fyrir komuna . M ichael Laudrup , knattspyrnustjóri velska liðsins Swansea ,</t>
  </si>
  <si>
    <t>Cardiff City sé búið að tryggja sér sæti í ensku úrvalsdeildinni fyrir næstu leiktíð . Daninn sér fyrir sér grannaviðureign</t>
  </si>
  <si>
    <t>; ljóð hans þykja torskilin og of " póstmódernísk " til að njóta alþýðuhylli . Færeyski bókmenntafræðingurinn Kim Simonsen hefur</t>
  </si>
  <si>
    <t>Carl Jóhan hafi með skáldsögunni snúið af braut póstmódernismans og að hinni epísku frásagnaraðferð . Þetta er þó nokkur misskilningur</t>
  </si>
  <si>
    <t>þeim yrði lokið fyrir áramót , en þær hefjast fyrir lok þessa mánaðar . Þorsteinn M. Jónsson sagðist í gær</t>
  </si>
  <si>
    <t>Carlsberg og Coca-Cola Company hefðu tekið þá ákvörðun að hefja viðræður við íslenska fjárfesta um kaup á Vífilfelli . Hann</t>
  </si>
  <si>
    <t>. Þeir Castro og Obama ræddu saman á löngum fundi í Byltingarhöllinni í Havana . Að loknum fundinum sagðist Obama</t>
  </si>
  <si>
    <t>Castro hafi einnig gagnrýnt mannréttindamál í Bandaríkjunum , fátækt og aukinn ójöfnuð : „ Við fögnum því að hafa átt</t>
  </si>
  <si>
    <t>að fara á hjúkrunarheimili , sem kostar náttúrlega yfir 600 þúsund mánuðurinn í dag . Stjórnvöld í Afríkuríkinu Sierra Leone</t>
  </si>
  <si>
    <t>, já , ég hef gaman af þessu , svo sannarlega . Fórnarlömb borgarastyrjaldarinnar í Sierra Leone hafa í dag</t>
  </si>
  <si>
    <t>Charles Taylor , fyrrverandi forseti Líberíu hafi hlotið 50 ára fangelsisdóm fyrir að kynda undir grimmdarverkum meðan á átökunum stóð</t>
  </si>
  <si>
    <t>í ensku úrvalsdeildinni í kvöld . Arsenal-menn fögnuðu þessum úrslitum eins og önnur lið í toppbaráttunni en Arsenal gat einnig</t>
  </si>
  <si>
    <t>Chelsea tókst ekki að jafna metið þeirra . Tap Chelsea á móti Tottenham á White Hart Lane þýðir að met</t>
  </si>
  <si>
    <t>sem starfsbróðir hans Sir Alex Ferguson hjá Manchester United hefur verið að láta flakka um City liðið undanfarið . Hughes</t>
  </si>
  <si>
    <t>City sé komið inn í umræðuna hjá Ferguson og fleirum og vonast til þess að það sé til komið vegna</t>
  </si>
  <si>
    <t>við komu beggja flugvéla til New York og þar mun borgarstjórinn , Rudolph Giuliani , taka á móti flugvélunum og</t>
  </si>
  <si>
    <t>Concorde-ferðir eru hafnar til borgarinnar á ný . Í framhaldi af flugslysinu við París 25. júlí í fyrra hafa Concorde-þoturnar</t>
  </si>
  <si>
    <t>Hatton á það til að blæða hressilega í bardögum sínum og það fer fyrir brjóstið á sumum dómurum . Graham</t>
  </si>
  <si>
    <t>Cortez hafi verið fenginn í verkefnið . " Maður hefur alltaf áhyggjur af skurðum en við erum með góðan saumara</t>
  </si>
  <si>
    <t>hvað gerist næst . “ Fianna Fail flokkurinn er nú rúinn fylgi og trausti samkvæmt skoðanakönnunum og vegfarendur í Dyflinni</t>
  </si>
  <si>
    <t>Cowen hefði látið af flokksformennsku . Brian Lenihan , fjármálaráðherra segir að erfitt verði að afgreiða fjárlagafrumvarpið í vikunni .</t>
  </si>
  <si>
    <t>síðari áratuga . T.a.m. með tíðari staccati en fyrri tíma píanóljón áttu að venjast – jafnvel þótt undirr. hljóti að</t>
  </si>
  <si>
    <t>D-dúr-fúgan úr WTC slapp blessunarlega við áður oft heyrða tvípunktun á 2. - 4. slagi í frönskum forleiksstíl , er</t>
  </si>
  <si>
    <t>, Sólstafir , I Adapt , Múspell , Changer , Myrk og Delta 9 . Hátíðin er haldin til að</t>
  </si>
  <si>
    <t>dag er farið að lengja á ný og enn fremur til að mótmæla hvers kyns efnishyggju sem oft einkennir jólin</t>
  </si>
  <si>
    <t>Eins og flestar aðrar hátíðir eiga jólin sína upprunalegu sögu sem tengist náttúrunni og voru upphaflega haldin til þess að</t>
  </si>
  <si>
    <t>dag tók að lengja . Kirkjan heldur jólin til að fagna fæðingu Jesú Krists , en hélt ekkert upp á</t>
  </si>
  <si>
    <t>Má Þórisson hefðu verið erfið og valdið eiganda íbúðarinnar á neðri hæðinni bæði fjárhagstjóni og margvíslegum erfiðleikum . " Ég</t>
  </si>
  <si>
    <t>dagblöð og fréttamiðlar taki málstað smælingjanna í samfélaginu , en þetta er ekki rétta málið , " sagði lögmaðurinn .</t>
  </si>
  <si>
    <t>hafa verið að leigja svona gamla gæsluvelli og við vorum heppnar og fengum þetta hús , " segir Björg sem</t>
  </si>
  <si>
    <t>dagforeldrum standi slíkt til boða í Reykjavík . Þær hófu störf í húsinu í ágúst á síðasta ári og kunna</t>
  </si>
  <si>
    <t>inn er þetta auðvitað vita vonlaust markmið . Æ , það eru nú einu sinni jólin og maður þarf að</t>
  </si>
  <si>
    <t>daginn er farið að lengja . Gleðileg jól ! „ Það er lagt upp með að þeir séu komnir á</t>
  </si>
  <si>
    <t>heim ( þá er ég að tala um norðurhlutann ) hefur þessi tími ársins verið fagnaðarefni . Við erum að</t>
  </si>
  <si>
    <t>daginn er farið að lengja . Jól eru eins og allir vita upphaflega nafn á heiðinni hátíð , blóti ,</t>
  </si>
  <si>
    <t>í því heiðinn undirtónn þar sem landsmenn reyna að víkja skammdeginu frá sér með gleðskap um leið og því er</t>
  </si>
  <si>
    <t>daginn er tekið að lengja á ný . Siðaboðskapur sá sem við hlustum mest á sækir grunn sinn til kristninnar</t>
  </si>
  <si>
    <t>í átt að þeirri niðurstöðu . Það má segja að morgundagurinn marki upphaf hátíðar ljóssins í margvíslegum skilningi : Við</t>
  </si>
  <si>
    <t>daginn er tekið að lengja og njótum hlýrrar birtu frá kertaljósum sem hafa löngum verið ómissandi hluti af jólahaldi landsmanna</t>
  </si>
  <si>
    <t>( 21. desember ) . Eftir að síðasti sveinninn kemur til byggða halda VKB menn litlu jólin sín hátíðleg og</t>
  </si>
  <si>
    <t>daginn fer að lengja á ný . Fyrstu þrjá daga Klemma , lokamánaðar St. Olga , fagna menn endurkomu rassálfanna</t>
  </si>
  <si>
    <t>ekki einungis kristinna , enda eru jólin ein elsta hátíð norrænna manna og víðar í heiminum . Þá er því</t>
  </si>
  <si>
    <t>daginn fer aftur að lengja og birtir í hjörtum mannanna , hvort sem þeir eru kristnir , múslimar , ásatrúar</t>
  </si>
  <si>
    <t>árstíðinni þá er hér um að ræða táknræna hátíð sem tilbiður náttúrulegt fyrirbrigði . Við fögnum rísandi sól . Við</t>
  </si>
  <si>
    <t>daginn muni lengja á ný . Við lifðum það af að stíga lengst inn í myrkrið og héðan í frá</t>
  </si>
  <si>
    <t>. Jól hafa verið haldin um vetrarsólstöður frá því í grárri forneskju , um allan norðurhluta jarðar , til að</t>
  </si>
  <si>
    <t>daginn taki að lengja . Fólk sem heldur að jólin séu aðallega afmæli jesúbarnsins , er vitni um alvarlegan brest</t>
  </si>
  <si>
    <t>í sínum huga séu jólin ekki sérstök trúarhátíð , heldur líti þeir á hana sem hátíð ljóssins þegar því er</t>
  </si>
  <si>
    <t>daginn tekur að lengja á ný . Þeir leggja mikið upp úr því að eyða jólunum með börnum sínum ,</t>
  </si>
  <si>
    <t>þriðja í austur . VETRAR-HÁTÍÐIN Ljós í myrkri stendur yfir þessa dagana í Reykjavík . Með hátíðinni er verið að</t>
  </si>
  <si>
    <t>daginn tekur nú að lengja og myrkrið víkur fyrir birtunni . Margvísleg atriði verða í boði á hátíðinni . Á</t>
  </si>
  <si>
    <t>fjölda leikja fyrir unglingalandslið Íslands en hann er 25 ára gamall . Freyr Alexandersson , landsliðsþjálfari kvenna í fótbolta ,</t>
  </si>
  <si>
    <t>Dagný Brynjarsdóttir sé aftur orðin leikfær . Hann valdi Dagnýju í dag í leikmannahóp Íslands fyrir leikina gegn Írlandi og</t>
  </si>
  <si>
    <t>á miðvikudagsmorgun og umræðu í þinginu verði svo haldið áfram eftir hádegi . Pétur Blöndal , þingmaður Sjálfstæðisflokksins , sagðist</t>
  </si>
  <si>
    <t>dagskrá Alþingis hefði verið endurskoðuð og hliðrað til fyrir öðrum málum en Icesave . Slitastjórn Sparisjóðabankans hefur að svo stöddu</t>
  </si>
  <si>
    <t>sumar veiddust 754 dýr , þar af 364 kýr og 390 tarfar . Heimasíða hreindýraráðs Stefán J. Hafstein borgarfulltrúi kveðst</t>
  </si>
  <si>
    <t>til að taka upp ný og betri vinnubrögð eftir margra ára tækifæri til þess . Hins vegar ber auðvitað að</t>
  </si>
  <si>
    <t>Dagur hyggist sækjast eftir því að skipa forystu Samfylkingarinnar fyrir næstu borgarstjórnarkosningar . Eitt mesta klúður R-listans í valdatíð hans</t>
  </si>
  <si>
    <t>. “ Sigurður segir hátíðina tengjast vetrarsólstöðum og að mannfólkið hafi alltaf haldið hátíð í kring um þetta tímabil og</t>
  </si>
  <si>
    <t>dagurinn fari að sigra myrkrið að nýju . „ Það eina sem greinir okkur frá þeim sem halda upp á</t>
  </si>
  <si>
    <t>átökum við lögreglu í borginni Lhasa í Tíbet síðustu fjóra daga . Hafa átökin brutist út þegar munkarnir reyna að</t>
  </si>
  <si>
    <t>Dalai Lama , andlegum leiðtoga Tíbeta , var veitt gullorðan af Bandaríkjaþingi á miðvikudag . Orðan er æðsta viðurkenning sem</t>
  </si>
  <si>
    <t>yfir Dalelv og beittur sér fyrir því að honum yrði hnekkt . Jens Stoltenberg forsætisráðherra sagðist á Twitter í dag</t>
  </si>
  <si>
    <t>Dalelv væri frjáls kona á nýjan leik . " Við höfum frá upphafi litið svo á að þessi dómur væri</t>
  </si>
  <si>
    <t>fyrir ferðaþjónustuna Guðmundur Halldórsson eigandi Hótels Vogs á Fellsströnd ræddi á fundinum um bætta nettengingu frá sjónarhóli ferðaþjónustunnar . Hann</t>
  </si>
  <si>
    <t>Dalir séu komnir framarlega á blað í þessu máli . Guðmundur telur að hegðun ferðamanna sé að breytast , þeir</t>
  </si>
  <si>
    <t>. Þannig vill sveitarstjórn leggja sitt af mörkum til að sporna við verðbólgu og auka kaupmátt komandi kjarasamninga . Eining-Iðja</t>
  </si>
  <si>
    <t>Dalvíkurbyggð skuli taka svona í fyrirspurn félagsins og vonast til að fá samsvarandi svör frá öðrum sveitarfélögum á svæðinu .</t>
  </si>
  <si>
    <t>tækifæri en raun ber vitni en hann á 18 mánuði eftir af samningi sínum . Jurgen Klopp , stjóri Liverpool</t>
  </si>
  <si>
    <t>Daniel Sturridge , framherji liðsins sé orðinn heill heilsu en ítrekar hins vegar að hann sé langt frá því að</t>
  </si>
  <si>
    <t>sjá Skandinavisk Tobakskompagni dæmt , " segir hann . " En mér finnst baráttan ekki hafa verið til einskis og</t>
  </si>
  <si>
    <t>Danir hafi nú áttað sig betur á mikilvægi þess að setja áhrifaríkari reglur um sígarettur og efnin sem í þær</t>
  </si>
  <si>
    <t>Danir séu reiðubúnir til viðræðna , “ er haft eftir Lilju í tilkynningu frá Stjórnarráðinu . „ Það er mikill</t>
  </si>
  <si>
    <t>Nokkrum sinnum var hann tekinn réttindalaus , einu sinni ölvaður í ofanálag og tvisvar undir áhrifum fíkniefna . Danski Þjóðarflokkurinn</t>
  </si>
  <si>
    <t>Danmörk skuli vera meðal þeirra landa sem að standa sig verst í aðlögun innflytjenda . Flokkurinn segir það sigur að</t>
  </si>
  <si>
    <t>maí . Þessi frétt barst eins og eldur í sinu og í Kaupmannahöfn þusti fólk út á götur til að</t>
  </si>
  <si>
    <t>Danmörk væri aftur orðin frjálst land . Danska útvarpið og dönsku blöðin voru því ekki lengur ritskoðuð af þýska hernámsliðinu</t>
  </si>
  <si>
    <t>Knife , The War on Drugs , Caribou , Ásgeirog fjöldi annarra listamanna . Forsætisráðherra Danmerkur , Helle Thorning-Schmidt ,</t>
  </si>
  <si>
    <t>danska þingið hafi samþykkt þátttöku Dana í lofthernaði gegn samtökunum sem nefnast Íslamska ríkið . Danskir þingmenn samþykktu í gær</t>
  </si>
  <si>
    <t>ekki vísað úr keppni . Sigurvegarinn í viðureigninni mætir Blackburn frá Englandi í næstu umferð . Flestir íbúar Los Angeles</t>
  </si>
  <si>
    <t>David Beckham sé á leið til LA Galaxy í MLS deildinni og telja það knattspyrnunni í Bandaríkjunum til framdráttar .</t>
  </si>
  <si>
    <t>neitaði að taka Diouf með í leikinn þrátt fyrir mótmæli leikmanna liðsins . Thomas Hitzlsperger , leikmaður Aston Villa ,</t>
  </si>
  <si>
    <t>David O'Leary , stjóri Aston Villa , sé til í að vera lengur hjá félaginu . O'Leary hefur sagt að</t>
  </si>
  <si>
    <t>og er t.d. ekki minnst á æðsta dómstól okkar , Hæstarétt , í stjórnarskránni . Í ljósi þessa ber að</t>
  </si>
  <si>
    <t>Davíð Oddsson forsætisráðherra skuli nú hafa lýst sig reiðubúinn til samstarfs við formenn annarra stjórnmálaflokka um að hefja endurskoðun á</t>
  </si>
  <si>
    <t>flokka . En þessi eru jafnan viðbrögðin enda ógerlegt að kveikja í drullupolli . Vitanlega hljóta nútímalega þenkjandi menn að</t>
  </si>
  <si>
    <t>Davíð Oddsson skuli loks hafa nefnt opinberlega löngu tímabærar kerfisbreytingar . Ætla verður að þetta sé aðeins upphafið og ríkisstjórnin</t>
  </si>
  <si>
    <t>. „ Mikill maður “ „ Mér finnst nú leiðinlegt að heyra hvað fólk er með mikla sleggjudóma . Ég</t>
  </si>
  <si>
    <t>Davíð sé kominn í slaginn , “ sagði ein kona sem hringdi inn í Helgarútgáfuna . „ Ég tek þessu</t>
  </si>
  <si>
    <t>ára að aldri . Ég mat hann ávallt mikils – og þakka fyrir kynni góð . Menn hafa verið að</t>
  </si>
  <si>
    <t>að verða tilfinnanleg og gefi ekki tilefni til endurskoðunar þjóðhagsáætlunar . Sigurður Bessason verðandi formaður Eflingar segir samninginn góðan og</t>
  </si>
  <si>
    <t>deila samningsaðila skyldi leysast án þess að til verkfalls kæmi . Þórður Friðjónsson segir að samningagerðin ætti að öllu samanlögðu</t>
  </si>
  <si>
    <t>London í gærkvöldi og slasaðist lítillega á andliti . Hann var staddur á klúbbnum ásamt nokkrum öðrum leikmönnum til að</t>
  </si>
  <si>
    <t>deildarkeppninni væri lokið , en lenti í riskingum við nokkra menn og voru þrír þeirra handteknir í kjölfarið . Bridge</t>
  </si>
  <si>
    <t>hafi aðallega verið að tala um að hann yrði sýnilegri hérna heima og ég er bara ánægður með það og</t>
  </si>
  <si>
    <t>deildin sé að verða sterkari . Það er bara jákvætt , “ sagði Óskar Bjarni . Forseti Sýrlands , Bashar</t>
  </si>
  <si>
    <t>B. Ellertsson . " Mér finnst mjög gott að borgin skuli hafa ákveðið að bregðast við athugasemdum íbúa Skuggahverfis og</t>
  </si>
  <si>
    <t>deiliskipulagi efri hluta svæðisins hafi verið frestað , " segir Júlíus Vífill Ingvarsson sem á sæti í skipulags- og byggingarnefnd</t>
  </si>
  <si>
    <t>skilgreindar neinar lóðir og uppbygging þar háð breytingu á deiliskipulagi . Hjördís Sigurðardóttir , frumkvöðull sem stendur að Biodome-verkefninu ,</t>
  </si>
  <si>
    <t>deiliskipulagið hafi verið samþykkt og segir það grunnforsendu fjármögnunar . Hún hefur fengið vilyrði fyrir rúmlega 200 milljóna framlagi frá</t>
  </si>
  <si>
    <t>sem kemur , " segir Anton Kári . Í samræmi við sýn Útivistar Skúli H. Skúlason , framkvæmdastjóri Útivistar ,</t>
  </si>
  <si>
    <t>deiliskipulagstillögurnar séu komnar fram , en félagið hefur verið með starfsemi í Básum í 35 ár . Hann tekur undir</t>
  </si>
  <si>
    <t>gær þar sem ákveðið var að þau skyldu hittast í París þann 2. október . Í sömu tilkynningu var því</t>
  </si>
  <si>
    <t>deiluaðilar hafi „ í stórum dráttum “ virt ákvæði vopnahléssamkomulagsins frá 1. september . Sýnt verður frá einum leik í</t>
  </si>
  <si>
    <t>heimasíðu Félags vélstjóra og málmtæknimanna . Á fundinum verður rætt um mál milli vélstjóra og útgerðarinnar . Guðmundur er sagður</t>
  </si>
  <si>
    <t>deiluaðilar hyggist funda og reyna að þoka málum áfram . „ Nú verði aðilar að komast af stað með að</t>
  </si>
  <si>
    <t>frá því svolítið hvaða leið er skynsamlegast að fara í þessu . Arnbjörg Sveinsdóttir , forseti bæjarstjórnar á Seyðisfirði ,</t>
  </si>
  <si>
    <t>deilum um jarðgöng til Seyðisfjarðar fari að ljúka og hún efast ekki um hver niðurstaðan verði . Arnbjörg Sveinsdóttir ,</t>
  </si>
  <si>
    <t>eftir lögmanni hennar að atburðarásin í þessari skattadeilu hafi löngum minnt á skáldsögu eftir Kafka . Sjálf segist Sophia Loren</t>
  </si>
  <si>
    <t>deilunni sé lokið . Hún horfi ávallt til framtíðar en láti ekki atburði úr fortíðinni hafa áhrif á líf sitt</t>
  </si>
  <si>
    <t>og íslensku síldina einnig . Sigurgeir Brynjar Kristgeirsson , framkvæmdastjóri Vinnslustöðvarinnar og forsvarsmaður Eyjamanna ehf. , segir of snemmt að</t>
  </si>
  <si>
    <t>deilunum um félagið sé lokið því þótt kaupréttur hafi verið undirritaður séu kaupin síður en svo frágengin . " Ég</t>
  </si>
  <si>
    <t>. Telja ítrekaða úrskurði dómstóla sýna að rétt og eðlilega hafi verið staðið að kaupum starfsmanna á rekstrinum . Capacent</t>
  </si>
  <si>
    <t>deilur um kaupverð á eignum félagsins verði nú loks til lykta leiddar . Þetta kemur fram í fréttatilkynningu frá Capacent</t>
  </si>
  <si>
    <t>reksturinn í september á síðasta ári . Í tilkynningu sem nýja Capacent sendi frá sér vegna málsins segir að félagið</t>
  </si>
  <si>
    <t>deilur um kaupverðið verði loks til lykta leiddar og kvíði ekki niðurstöðunni . Ákvörðun skiptastjóra um málshöfðun komi ekki á</t>
  </si>
  <si>
    <t>þokaðist , og í dag getum við haldið upp á mikilvægt skref í sjálfstæðisbaráttu Íslands . En við getum líka</t>
  </si>
  <si>
    <t>deilurnar á milli Danmerkur og Íslands hafa stuðlað að því að móta þær grundvallarreglur , sem við viðurkennum nú varðandi</t>
  </si>
  <si>
    <t>það sem eftir er tímabils . En svoleiðis hugsum við ekki hér . ' ,, Einhvertímann heyrði ég þjálfara stórliðs</t>
  </si>
  <si>
    <t>detta úr bikarnum og sagði að liðið hans gæti nú einbeitt sér að deildinni . Ef við töpum á móti</t>
  </si>
  <si>
    <t>þessu sinni tók á móti mér allt annar leikur og ég var fljótlega farinn að sætta mig við og jafnvel</t>
  </si>
  <si>
    <t>deyja . Þegar skapið jafnaðist varð Bloodborne fljótt stórskemmtilegur leikur . Spilun Bloodborne er skemmtileg og byggir að miklu leyti</t>
  </si>
  <si>
    <t>vöruúrval á vottaðri glútenlausri matvöru öfugt við það sem haldið er fram í fyrrnefndri grein . “ Albert Eiríksson matgæðingur</t>
  </si>
  <si>
    <t>Diddú eigi afmæli með því að rifja upp þessa hollu og góðu hummus uppskrift . Gulrótarhummus að hætti frá einnar</t>
  </si>
  <si>
    <t>þjóðar þá hygg ég það sé þetta hefti die Horen frá 1986 . Það er því ástæða til þess að</t>
  </si>
  <si>
    <t>die Horen hefur ráðist í útgáfu 344 bls. sýnisbókar íslenskra nútímabókmennta á þýsku . Þeim Franz Gíslasyni , Sigurði A.</t>
  </si>
  <si>
    <t>hann . “ ,, Hann trúði því ekki að hann hefði drepið hundinn sinn . Hann kom út til að</t>
  </si>
  <si>
    <t>Diego væri mættur heim og hann keyrði yfir hann . “ Manchester Untied tapaði 2 - 0 fyrir PSG í</t>
  </si>
  <si>
    <t>það sama og stuldur . Þetta gengur fínt upp hérna og er tilgangurinn að skapa ákveðið andrúmsloft . Platan sjálf</t>
  </si>
  <si>
    <t>diskóið sé ekki dautt eins og heyra má berlega í lögunum " Disco Down " og hinu stórskemmtilega " Your</t>
  </si>
  <si>
    <t>tveimur tilvikum . Júlíus Vífill Ingvarsson og Gísli Marteinn Baldursson segjast ekki hafa myndað sér skoðun á tillögunni . BSRB</t>
  </si>
  <si>
    <t>DOHA hafi lokið án samninga . Hagsmunir stórfyrirtækja hafi verið í fyrirrúmi og því hafi engir samningar verið betri en</t>
  </si>
  <si>
    <t>hann fór rakleiðis aftur í meðferð eftir fallið . Drew McConnell , bassaleikari hljómsveitarinnar segist í viðtali við tónlistartímaritið NME</t>
  </si>
  <si>
    <t>Doherty sé ákveðinn í að ná bata og gefur lítið fyrir þann sem tók myndirnar af Doherty . " Við</t>
  </si>
  <si>
    <t>nánar um sögulega viðburði sem gerðust þann 9. nóvember hér . Hilmar Júlíusson , fyrrverandi formaður körfuknattleiksdeildar Stjörnunnar , segist</t>
  </si>
  <si>
    <t>dómaranefnd KKÍ hafi fært dómarann Ísak Erni Kristinsson af leik Þórs Þorlákshafnar og Stjörnunnar sem fram fer á föstudagskvöldið .</t>
  </si>
  <si>
    <t>í raun augum áhorfenda , geti ekki myndað stofn til að hljóta sýningarstyrki . Donald Trump , forseti Bandaríkjanna ,</t>
  </si>
  <si>
    <t>dómarar hafi vísað frá máli klámleikkonunnar Stormy Daniels gegn honum . Nú geti hann höfðað mál gegn Daniels , sem</t>
  </si>
  <si>
    <t>Almennt treysta Egyptar ekki stjórnmálaferlinu og nú var í fyrsta sinn þörf fyrir þá að kjósa . " Amr el-Choubaki</t>
  </si>
  <si>
    <t>dómarar hefðu fylgst með kosningunum og því tryggt að kjörsókn væri rétt skráð , en hún hefur löngum verið ofmetin</t>
  </si>
  <si>
    <t>árásum fyrir dóm , sem greinilega er byggður á réttri skýringu og beitingu nefnds lagaákvæðis . Menn ættu fremur að</t>
  </si>
  <si>
    <t>dómarar landsins dæmi eftir lögunum eins og þeim ber skylda til og beina þá kröfum sínum að löggjafanum ef menn</t>
  </si>
  <si>
    <t>og ákæruvaldið hafi krafist þess að allur málskostnaður falli á það , sama hvernig fer . Garðar kveðst úr þessu</t>
  </si>
  <si>
    <t>dómari fái að skera úr um ákæruliðinn því hann geti reynst fordæmisgefandi . Gunnar hafi gert eins og honum var</t>
  </si>
  <si>
    <t>Héraðsdómi Reykjavíkur í morgun . Björn segir í samtali við mbl.is að það sé eðlilegt að menn haldi áætlun og</t>
  </si>
  <si>
    <t>dómari hafi ákveðið að aðalmeðferð í málinu skuli fara fram þann 11. apríl nk. " Þetta kemur alltaf fram í</t>
  </si>
  <si>
    <t>apríl nk . Þetta kom fram við fyrirtöku málsins í Héraðsdómi Reykjavíkur í gær . Ákæruvaldið hefur lokið gagnaöflun og</t>
  </si>
  <si>
    <t>dómari hafi ákveðið að halda áætlun . Verjendur eru aftur á móti ósáttir við tímasetninguna og segjast þurfa lengri tíma</t>
  </si>
  <si>
    <t>var handtekinn tvisvar í nóvember fyrir að gefa heimilislausum mat . Lögfræðingur Abbott var ánægður með fréttirnar . " Við</t>
  </si>
  <si>
    <t>dómarinn hafi sett lögin á bið , " sagði lögfræðingurinn John David í samtali við Sun Sentinel . Samkvæmt lögunum</t>
  </si>
  <si>
    <t>, verið ómálefnanleg og ekki haft nein tengsl við störf Eiðs Smára . Þorbjörn Broddason , prófessor í fjölmiðlafræði ,</t>
  </si>
  <si>
    <t>dómarinn leggi að jöfnu umfjöllun í dagblaði og umfjöllun á vefsíðu en gerir athugasemdir við ýmsar forsendur dómsins . ,,</t>
  </si>
  <si>
    <t>verið hafnað , þá er bygging hússins síður en svo úr sögunni að sögn meirihlutans í bæjarstjórn . Fulltrúar minnihlutans</t>
  </si>
  <si>
    <t>dómnefndin hefði hafnað tilboðunum og ítrekuðu fyrri skoðanir sínar um brot á skipulagslögum og auralausum bæjarkassa á síðasta bæjarstjórnarfundi .</t>
  </si>
  <si>
    <t>því hvort sá sem vill vinna með börnum hafi hreint sakavottorð . Auður Inga Þorsteinsdóttir , framkvæmdastjóri Ungmennafélags Íslands ,</t>
  </si>
  <si>
    <t>dómsmálaráðherra ætli að gera sakavottorð rafræn á fyrri hluta næsta árs . Með því verði öryggi barna í íþróttum aukið</t>
  </si>
  <si>
    <t>árið 1993 , í Kastljósinu að Jóni Baldvin hefði verið skylt að láta sig vita um hlerunina . Landssamband lögreglumanna</t>
  </si>
  <si>
    <t>dómsmálaráðherra ætli að leggja fram frumvarp til breytinga á hegningarlögum á haustþingi . Þar verði refsingar hertar vegna hótana og</t>
  </si>
  <si>
    <t>rökstudd og illa unnin og óhætt að fullyrða að rökstuðningur dómsmálaráðherra taki rökstuðningi nefndarinnar langt fram . Því ber að</t>
  </si>
  <si>
    <t>dómsmálaráðherra hafi staðið í fæturna í þessu máli og lagfært ágalla í málsmeðferð nefndarinnar . Höfundur er tölfræðingur . Páll</t>
  </si>
  <si>
    <t>5 konur en í tillögu dómsmálaráðherra voru því átta karlar og sjö konur . Björt Ólafsdóttir , Umhverfis- og auðlindaráðherra</t>
  </si>
  <si>
    <t>dómsmálaráðherra hefði stigið það skref að jafna kynjahlutföll í Landsrétti frá því sem tillaga hæfnisnefndar gerði ráð fyrir . Að</t>
  </si>
  <si>
    <t>dómsmálaráðherra leggur til eitthvað meira í anda 2017 , og furða mig á því að aðrir geri það ekki ,</t>
  </si>
  <si>
    <t>dómsmálaráðuneytið hafi verið stofnað aftur . " 30 ára Bjarni Þór ólst upp í Reykjavík , býr á Álftanesi ,</t>
  </si>
  <si>
    <t>sé loksins aftur að fá ráðherra og vonandi að komast í starfhæft ástand að nýju . " Þá segist hann</t>
  </si>
  <si>
    <t>dómsmálin séu aftur færð til innanríkisráðherra . " Ég hef ekki verið hrifinn af þessum tilburðum ríkisstjórnarinnar að fara að</t>
  </si>
  <si>
    <t>manns tóku gengistryggð bílalán og má því gera ráð fyrir því að dómurinn komi við fjölmörg heimili landsins . Gísli</t>
  </si>
  <si>
    <t>dómstólar hafi tekið stöðu með neytendum og vonast til þess að svo verði áfram , þar sem við eigi .</t>
  </si>
  <si>
    <t>hálfs árs fangelsisvistar og var lengd fangelsisdómsins slegið upp í fjölmiðlum með lítt duldum fögnuði . Þá var því sérstaklega</t>
  </si>
  <si>
    <t>dómstólar hefðu tekið kæranda málsins trúanlegan og dæmt málið á framburði hans . En þar stendur hnífurinn einmitt í kúnni</t>
  </si>
  <si>
    <t>um meint höfundarréttarbrot Hannesar Hólmsteins Gissurarsonar á verkum Halldórs Laxness einstakt og að það hafi mikla almenna þýðingu . Hann</t>
  </si>
  <si>
    <t>dómstólar muni nú kveða upp úr um hvað megi gera við texta í skáldverkum . Héraðsdómur vísaði málinu upphaflega frá</t>
  </si>
  <si>
    <t>áhyggjuefni . Það þurfi að snúa henni við , lengra megi ekki halda á sömu braut . Stjórnvöld í Rúanda</t>
  </si>
  <si>
    <t>dómstóll í Frakklandi hafi í gærkvöld dæmt fyrrverandi yfirmann í rúandska hernum til fangelsisvistar fyrir þátt sinn í þjóðarmorðinu í</t>
  </si>
  <si>
    <t>fjarverandi í sakamáli í fjórgang og í kjölfarið leystur frá störfum . Jón Bjarni Kristjánsson , lögmaður Stefáns Karls ,</t>
  </si>
  <si>
    <t>dómstóllinn hafi ákveðið að taka málið til greina . Afar sjaldgæft sé að hann taki mál til skoðunar , enda</t>
  </si>
  <si>
    <t>þarfir . Dómsmálaráðherra segir ekkert óeðlilegt við spurningar Mannréttindadómstóls Evrópu til íslenska ríkisins um skipan dómara við Landsrétt . Hún</t>
  </si>
  <si>
    <t>dómstóllinn taki afstöðu til málsins sem fyrst . Greint var frá því í kvöldfréttum RÚV í gær , að Mannréttindadómstóll</t>
  </si>
  <si>
    <t>ekki veitt fréttastofu viðtal vegna málsins í dag , en segir á Facebook-síðu sinni að það sé ástæða til að</t>
  </si>
  <si>
    <t>dómstóllinn taki sem fyrst afstöðu til kæru sem lýtur að því að skipan landsréttardómara sé andstæð Mannréttindasáttmála Evrópu , þrátt</t>
  </si>
  <si>
    <t>forseta deildarinnar án aðkomu annarra dómara . „ Ekkert óeðlilegt á ferðinni “ „ Hins vegar er ástæða til að</t>
  </si>
  <si>
    <t>sínum þremur yfir margra ára tímabil . Eitt barnanna er á leikskólaaldri en hin á grunnskólaaldri . Formaður Barnaverndar Reykjavíkur</t>
  </si>
  <si>
    <t>dómur hafi fallið í máli þar sem oft séu mál látin niður falla vegna skorts á sönnunarbyrði . Réttargæslumaður þriggja</t>
  </si>
  <si>
    <t>dómur hafi fallið í málinu þar sem oft séu mál látin niður falla vegna skorts á sönnun . Móðir var</t>
  </si>
  <si>
    <t>og nokkrir aðrir ekki verið við embættistöku George W. Bush árið 2001 . Kristinn Hrafnsson , fyrrverandi talsmaður Wikileaks ,</t>
  </si>
  <si>
    <t>dómur yfir Chelsea Manning hafi verið mildaður . Manning sé einn mikilvægasti uppljóstrari síðari tíma . Þá hljóti þessi niðurstaða</t>
  </si>
  <si>
    <t>36 flugum og frestað öðrum 25 til og frá flugvellinum í Sao Paulo . Framkvæmdastjórn Evrópusambandsins og stjórnvöld í Bandaríkjunum</t>
  </si>
  <si>
    <t>dómur yfir fimm búlgörskum hjúkrunarfræðingum og lækni hafi verið mildaður úr dauðarefsingu í lífstíðarfangelsi af Dómstólaráði Líbýu í dag .</t>
  </si>
  <si>
    <t>og kostnað við sálfræðiskýrslur og úttektir . Kostnaður bæjarins vegna eineltismálanna hleypur á sjö milljónum samkvæmt vikublaðinu . „ Ég</t>
  </si>
  <si>
    <t>, að sögn talsmaður saksóknaraembættis Búlgaríu . Skref í rétta átt Talsmaður utanríkisráðuneytis Bandaríkjanna sagði í kvöld að bandarísk stjórnvöld</t>
  </si>
  <si>
    <t>dómurinn hafi verið mildaður og framkvæmdastjórn ESB sagði það létti að dauðadómur yfir fólkinu skyldi vera mildaður í dag .</t>
  </si>
  <si>
    <t>gagnrýni og geti ekki skýlt sér á bakvið einkahlutafélög sem þeir stýrðu eða áttu hlut í . “ Er því</t>
  </si>
  <si>
    <t>dómurinn komist að þeirri niðurstöðu að standa beri vörð um tjáningarfrelsið og varast að hefta opinbera og lýðræðislega umræðu með</t>
  </si>
  <si>
    <t>? Axel Óli Ævarsson : Nei , ég hef ekki trú á því . Í tilkynningu frá Landsbankanum segist bankinn</t>
  </si>
  <si>
    <t>dómurinn liggi loksins fyrir og eyði þeirri óvissu sem hafði ríkt . Þá segir að bankinn hafi nú þegar hafið</t>
  </si>
  <si>
    <t>síðan . Vinnubrögð dómsins eru óvenju hröð og er ástæðan sögð alvarleg réttaróvissa á Íslandi samkvæmt fréttaflutningi Ríkisútvarpsins . Sigríður</t>
  </si>
  <si>
    <t>dómurinn vilji taka hratt á málinu . „ Hins vegar er ástæða til að fagna því að dómstóllinn taki sem</t>
  </si>
  <si>
    <t>, hvetur til þess að viðræður leiðtoga Norður-Kóreu og Bandaríkjanna um kjarnorkuafvopnun á Kóreuskaga hefjist sem allra fyrst . Hann</t>
  </si>
  <si>
    <t>Donald Trump hafi lýst sig reiðubúinn til að hitta Kim Jong-un . Kínverska ríkisfréttastofan Xinhua greindi frá því í dag</t>
  </si>
  <si>
    <t>, sagði að byltingin héldi nú áfram í Bandaríkjunum . Nigel Farage , fyrrum formaður UPIK flokksins í Bretlandi ,</t>
  </si>
  <si>
    <t>Donald Trump í forsetakosningum í Bandaríkjunum . Hann telur að kosning Trump eigi eftir að hafa jákvæð áhrif á Bretland</t>
  </si>
  <si>
    <t>höfuðstöðvar danska herflokksins í Basra í Írak á meðan hann var staddur þar í heimsókn . Enginn meiddist en ráðherrann</t>
  </si>
  <si>
    <t>dönsku hermennirnir séu á leið heim eftir þrjá mánuði . Talað við Sören Nedergård , undirforingja og Sören Gade .</t>
  </si>
  <si>
    <t>orðinn of gamlan í fyrra og fengu að kenna á honum í vetur . Þá var ekki hægt annað en</t>
  </si>
  <si>
    <t>Dortmund vann tvöfalt í Þýskalandi , bæði deild og bikar . Þar er við stjórnvölinn áhugaverðasti ungi þjálfarinn þar í</t>
  </si>
  <si>
    <t>nítján ára aldursmun . „ Í dag hefðiGunnibróðir orðið 55 ára og við erum því hér fjölskylda og vinir að</t>
  </si>
  <si>
    <t>dóttir hans húnBirta ÓskogMarkmaðurinn hennar eru að giftast . Þau eru með brúðkaupsveislu , " svarar Fjölnir kátur yfir lífinu</t>
  </si>
  <si>
    <t>, áfangastjóri og tenór , er fertugur í dag . Hann segist ætla að taka því rólega með fjölskyldunni og</t>
  </si>
  <si>
    <t>dóttir hans sé komin af spítala . " Það verður mjög rólegur dagur hjá mér í dag og lítið skipulagt</t>
  </si>
  <si>
    <t>í tilefni þess að 2. október 1973 hófst nám í hjúkrunarfræði við Háskóla Íslands . Að þessu sinni var því</t>
  </si>
  <si>
    <t>dr. Helga Jónsdóttir fékk framgang í stöðu prófessors við deildina og hélt Helga af því tilefni erindi sem bar heitið</t>
  </si>
  <si>
    <t>í júlí 2009 yrði leiðrétt , enda hefðu þessir hópar orðið fyrir meiri skerðingu en aðrir . Jóna Valgerður segist</t>
  </si>
  <si>
    <t>draga eigi skerðinguna til baka . „ En hins vegar sýnist mér að þarna sé fyrst og fremst tillögur Sjálfstæðisflokksins</t>
  </si>
  <si>
    <t>hefðu þessir hópar orðið fyrir meiri skerðingu en aðrir . Jóna Valgerður Kristjánsdóttir , formaður Landssambands eldri borgara , segist</t>
  </si>
  <si>
    <t>draga eigi skerðinguna til baka . Jóna Valgerður Kristjánsdóttir , formaður Landssambands eldri borgara : En hins vegar sýnist mér</t>
  </si>
  <si>
    <t>nútíma þarfir . Ég fagna því að geta notið fullkominnar læknisþjónustu nær heimabyggð , sem stórlækkar kostnað fólks . Ég</t>
  </si>
  <si>
    <t>draga úr óhóflegri samþjöppun læknisþjónustu á Landspítalanum . Ég fagna sveigjanleika í starfslokaaldri . Ég fagna því að lágmarkslífeyrir verði</t>
  </si>
  <si>
    <t>framleiða osta þessa til endursölu . Úr tilkynningu Samtaka verslunar og þjónustu ( SVÞ ) : Um leið og SVÞ</t>
  </si>
  <si>
    <t>dregið er úr hömlum á innflutningi á umræddum vörum vekur það furðu að sjávarútvegs- og landbúnaðarráðuneyti skuli eftir sem áður</t>
  </si>
  <si>
    <t>þessa breytingu . Aðilar vinnumarkaðarins segja að tillögur ríkisstjórnarinnar um skuldaleiðréttingu hafi ekki mikil áhrif á gerð kjarasamninga . Þeir</t>
  </si>
  <si>
    <t>dregið hafi úr óvissu um aukna verðbólgu vegna aðgerðanna . Þorsteinn Víglundsson er framkvæmdastjóri Samtaka atvinnulífsins . Þorsteinn Víglundsson ,</t>
  </si>
  <si>
    <t>hefur ASÍ áhyggjur af umfangi skattahækkananna á næsta ári og líklegum áhrifum á eftirspurn og atvinnustig í landinu . ASÍ</t>
  </si>
  <si>
    <t>dregið hafi verið úr áformuðum skattahækkunum um þriðjung , að því er segir í tilkynningu frá samtökunum . „ Við</t>
  </si>
  <si>
    <t>sjúklingum . Starfsmenn spítalans fjölmenntu á þingpalla í dag til að fylgjast með annarri umræðu um fjárlögin . Starfsmenn Landspítalans</t>
  </si>
  <si>
    <t>dregið hafi verið úr niðurskurðarkröfum á spítalann . Það þurfi þó að gera betur ef takast eigi að standa vörð</t>
  </si>
  <si>
    <t>sig betur . Starfsmenn Landspítalans fjölmenntu á palla Alþingis í dag þegar önnur umræða um fjárlagafrumvarpið fór fram . Þeir</t>
  </si>
  <si>
    <t>dregið hafi verið úr niðurskurðarkröfum en meira þurfi að gera til að standa vörð um þjónustuna . Um 80 starfsmenn</t>
  </si>
  <si>
    <t>og Tindastóll . Aðilar vinnumarkaðarins segja að tillögur ríkisstjórnarinnar um skuldaleiðréttingu hafi ekki mikil áhrif á gerð kjarasamninga . Þeir</t>
  </si>
  <si>
    <t>dregið hafi verið úr óvissu um aukna verðbólgu vegna aðgerðanna . Þorsteinn Víglundsson er framkvæmdastjóri Samtaka atvinnulífsins . „ Þetta</t>
  </si>
  <si>
    <t>Gunnar Karl Guðmundsson , forstjóri Skeljungs , segir að verklagsreglur Essó séu í samræmi við úrskurð samkeppnisráðs og að Skeljungur</t>
  </si>
  <si>
    <t>dregið hafi verið úr samstarfinu . " Við fögnum því mjög að losna út úr þessu samstarfi , " segir</t>
  </si>
  <si>
    <t>sitt í austurhluta Úkraínu væru brot á nýgerðu vopnahléssamkomulagi og alþjóðasamfélagið myndi ekki sætta sig við það . Stoltenberg sagðist</t>
  </si>
  <si>
    <t>dregið hefði úr bardögum í Úkraínu . Mikilvægt væri að deilendur virtu vopnahlésamkomulagið og flyttu vopn sín frá víglínunni .</t>
  </si>
  <si>
    <t>undan sínum eigin tillögum , " segir Tryggvi Þór Herbertsson , alþingismaður Sjálfstæðisflokks . Hann segir að þó að hann</t>
  </si>
  <si>
    <t>dregið sé úr áformum um skattheimtu sé ekki gengið nægilega langt . Tryggvi segir að tillögur um að lækka tryggingagjald</t>
  </si>
  <si>
    <t>SVF ) rituðu sjávarútvegs- og landbúnaðarráðuneytinu í gær vegna leyfis ferðamanna til innflutnings á ostum úr ógerilsneyddri mjólk . SVÞ</t>
  </si>
  <si>
    <t>dregið sé úr höftum en segir það vekja furðu að banninu sé viðhaldið gagnvart aðilum á sviði verslunar og þjónustu</t>
  </si>
  <si>
    <t>væri að veita frelsið , auka völd viðskiptalífisins og draga þannig úr völdum stjórnmálamanna . En er þá hægt að</t>
  </si>
  <si>
    <t>dregið sé úr völdum stjórnmálamanna og kvarta á sama tíma yfir aðgerðarleysi þeirra ? Það fer ekki saman . Ríkisstjórnin</t>
  </si>
  <si>
    <t>er . Jafnframt verði heimildir til innanlandsstuðnings við landbúnað takmarkaðar mjög . Enn er þó ekki ástæða fyrir skattgreiðendur að</t>
  </si>
  <si>
    <t>dregið verði úr stuðningi þeirra við þessa einu atvinnugrein . WTO flokkar landbúnaðargreiðslur nefnilega eftir litum ; gular greiðslur eru</t>
  </si>
  <si>
    <t>Norðurþings um áframhaldandi undirbúning þess að álver rísi á Bakka við Húsavík . Af því tilefni er ástæða til að</t>
  </si>
  <si>
    <t>dreifðar byggðir landsins eigi hauk í horni í ráðuneyti byggðamála og iðnaðar , ráðherra sem skilur þörf landsbyggðarinnar á öruggum</t>
  </si>
  <si>
    <t>hafa verið á hljómsveitinni hin síðustu ár , fréttir fluttar af ágreiningi , drykkju og jafnvel slagsmálum . Ber að</t>
  </si>
  <si>
    <t>drengirnir séu nú á réttri braut og jafnfagmannlegir og raun bar vitni í fyrrakvöld . Ekki má gleyma íslensku hljómsveitinni</t>
  </si>
  <si>
    <t>af HS Orku . Ásgeir Margeirsson , stjórnarformaður , telur biðflokkinn þó nokkuð stóran . En þótt því sé víða</t>
  </si>
  <si>
    <t>drög að rammaáætlun séu komin fram gerðu tveir fulltrúar í verkefnisstjórninni alvarlegar athugasemdi við áætlunina . Víða hafi virkjanir verið</t>
  </si>
  <si>
    <t>bjuggu í húsinu á meðan framkvæmdir stóðu yfir við lyftuna og litla viðbyggingu með nýju baðherbergi . Þrír borgarfulltrúar Sjálfstæðisflokks</t>
  </si>
  <si>
    <t>drög liggi fyrir að aðalskipulagi Reykjavíkurborgar í nýrri bókun . Fram kom í gær að Júlíus Vífill , Helgason og</t>
  </si>
  <si>
    <t>frá fæðingu þess með staðgöngumæðrun , en það skal gera eigi síðar en fyrir sex ára afmælisdag þess . Ég</t>
  </si>
  <si>
    <t>drögin eru komin fram og hlakka til umræðunnar , því þrátt fyrir að einstaklingur geti nýtt sér ættleiðingu þá hugnast</t>
  </si>
  <si>
    <t>engin verkefni hafi tafist vegna þessa , enda sé Orkuveitan ekki í framkvæmdahug . Hörður Arnarson , forstjóri Landsvirkjunar ,</t>
  </si>
  <si>
    <t>drögin séu komin fram . Fleiri svæði hafi þó lent í verndarflokki en Hann hafi búist við . Verndunin hefur</t>
  </si>
  <si>
    <t>valdsvið stjórna fyrirtækjanna , og spurði í kjölfarið hvort þetta væri áætlun ríkisstjórnarinnar . Helgi Hjörvar , þingmaður Samfylkingarinnar ,</t>
  </si>
  <si>
    <t>drögin skuli vera kynnt , enda sé það gríðarlega brýnt að endurreisn bankakerfisins gangi vel fyrir sig . Helgi sagði</t>
  </si>
  <si>
    <t>með hliðsjón af niðurstöðu tveggja dóma sem féllu í Hæstarétti á síðasta ári um tilhögun slíkra mála . Hagsmunasamtök heimilanna</t>
  </si>
  <si>
    <t>Drómi taki þetta skref en gera engu að síður athugasemdir við útreikningana . Ólafur Garðarsson , formaður Hagsmunasamtaka heimilanna :</t>
  </si>
  <si>
    <t>að halda heim á leið og halda upp á 101 árs afmæli sitt næstkomandi laugardag . Tony Blair forsætisráðherra Bretlands</t>
  </si>
  <si>
    <t>drottningarmóðirin hefði náð heilsu sinni á ný og sagði að hún væri ekki aðeins ákaflega vinsæl í Bretlandi heldur um</t>
  </si>
  <si>
    <t>sekúndu á Suðvesturmiðum . Kate Middleton og Elísabet Bretadrottning héldu partý fyrir kvikmyndastjörnur á mánudag . Veislan var til að</t>
  </si>
  <si>
    <t>drottningin hefur verið verndari leiklistarskólans Royal Academy of Dramatic Arts í 60 ár . Meðal gesta voru Helen Mirren ,</t>
  </si>
  <si>
    <t>er kandís og allur pakkinn í þessu . “ Og bragðið þótti hið fínasta . Auk þess sem því var</t>
  </si>
  <si>
    <t>dubbel-bjór kæmi á markað hér en ekki hefur mikið farið fyrir þeim . „ Þetta er aðgengilegur bjór sem er</t>
  </si>
  <si>
    <t>áranna 2015 og 2018 . Það er afar ánægjuleg staðreynd og ber vitni um grósku og fjölbreytni . Fulltrúar D-listans</t>
  </si>
  <si>
    <t>dugmiklir einstaklingar skuli velja bæjarfélagið til búsetu en ekki síður fögnum við hverjum þeim sem með dugnaði og elju velur</t>
  </si>
  <si>
    <t>vinnutíma fæst skýrari mynd af mismun lífskjaranna í Noregi og á Íslandi . Samanburðurinn er þó ekki tæmandi . Hönnunarhornið</t>
  </si>
  <si>
    <t>DV skuli aftur komið með rauðar rendur á kjöl forsíðunnar . Rendurnar voru því miður aflagðar fyrir fáeinum árum ,</t>
  </si>
  <si>
    <t>sína aftur sem dagblað . Gengið var frá samningum um þetta nýlega en Guðbrandur Magnússon , framleiðslustjóri Morgunblaðsins , segist</t>
  </si>
  <si>
    <t>DV verði á ný prentað í prentsmiðju Morgunblaðsins . DV hefur um nokkurra ára skeið verið prentað í Ísafoldarprentsmiðju ,</t>
  </si>
  <si>
    <t>, menningarleg , stjórnsýsluleg og efnahagsleg , sem full ástæða væri til að taka til rækilegrar opinberrar umræðu . Ég</t>
  </si>
  <si>
    <t>dylgjur forstjóra Framkvæmdasýslunnar séu nú komnar í réttan farveg hjá Samkeppniseftirlitinu . Jafnframt tel ég að tími sé kominn til</t>
  </si>
  <si>
    <t>komin inn í samráðsgátt stjórnvalda þar sem hægt verður að gera athugasemdir við hana til loka mánaðarins . „ Við</t>
  </si>
  <si>
    <t>Dynjandisheiðin sé komin inn á 1. tímabil , en hún var ekki öll þar , “ segir Sigríður . Með</t>
  </si>
  <si>
    <t>sem nýtast meðal annars við að bjóða út Dýrafjarðargöng og smíði nýs Herjólfs . Pétur Georg Markan formaður Fjórðugssamband Vestfjarðar</t>
  </si>
  <si>
    <t>Dýrafjarðargöng fái fjármagn . „ Það er svolítið upplifun fólks að það getur brugðið til beggja vona með skömmum fyrirvara</t>
  </si>
  <si>
    <t>meðal annars við að bjóða út smíði nýs Herjólfs og Dýrafjarðargöng . Pétur Georg Markan , formaður Fjórðungssambands Vestfjarða ,</t>
  </si>
  <si>
    <t>Dýrafjarðargöng fái fjármagn . Pétur Georg Markan , formaður Fjórðungssambands Vestfjarða : Það er svolítið upplifun fólks , sko ,</t>
  </si>
  <si>
    <t>kálfsins eftir hið minnsta 17 daga , þegar það var byrjað að rotna . Vísindamennirnir eru á vef Guardian sagðir</t>
  </si>
  <si>
    <t>dýrið sé aftur farið að hegða sér „ með eðlilegum hætti . “ Þeir segja að rúmlega 3 ár séu</t>
  </si>
  <si>
    <t>undir atkvæði í bæjarstjórn . Stefán Jónasson ( sign ) Guðjón Örn Sigtryggsson ( sign ) D-listinn : Meirihluti Sjálfstæðismanna</t>
  </si>
  <si>
    <t>. Mín skoðun - Gunnar Smári Egilsson . Þó aðárangurinn eigi eftir að koma í ljós er ástæða til að</t>
  </si>
  <si>
    <t>Eddu skuli hafa tekist að selja útgáfurétt á bókum Arnaldar Indriðasonar til bandarísks útgáfufyrirtækis . Hver hefði séð þetta fyrir</t>
  </si>
  <si>
    <t>því , " sagði Eduardo . Taylor hefur tjáð sig um atvikið og í samtali við Daily Mail sagðist hann</t>
  </si>
  <si>
    <t>Eduardo væri að ná bata . Hann ítrekaði að hann hefði farið oftar en einu sinni að reyna að hitta</t>
  </si>
  <si>
    <t>yfirvöld líti svo á að þegnar landsins séu óvinir þess . Hefur staðið við bakið á Snowden Ron Paul hefur</t>
  </si>
  <si>
    <t>Edward Snowden hafi lekið upplýsingum um persónunjósnir bandarískra stjórnvalda . Hann hefur sagt að bandaríska þjóðin eigi að vera „</t>
  </si>
  <si>
    <t>hún ræddi við fréttastofu en þegar þangað var komið var kópurinn hvergi sjáanlegur . Christopher Samba segir að hann myndi</t>
  </si>
  <si>
    <t>ef hann fengi tækifæri til að komast að hjá stærra liði en Blackburn . Samba var einn besti leikmaður Blackburn</t>
  </si>
  <si>
    <t>taldar miklar líkur á því að olíu væri að finna hér við land . " Við hljótum hins vegar að</t>
  </si>
  <si>
    <t>ef þeir sem best þekkja til eru tilbúnir að leggja sitt af mörkum til að finna út úr því hvort</t>
  </si>
  <si>
    <t>hrifin af . Jón Gunnarsson gerði jafnframt athugasemd við flutning skógræktar og landgræðslu frá landbúnaðarráðuneyti til umhverfisráðuneytis . Guðni Ágústsson</t>
  </si>
  <si>
    <t>efasemdir heyrðust frá sjálfstæðismanni . " Óskaplega væri það nú gott ef menn létu það ekki eftir hæstvirtum forsætisráðherra ,</t>
  </si>
  <si>
    <t>Það mun skila sér á landsbyggðinni ekki síður en hér á höfuðborgarsvæðinu , “ sagði hún . Grímur Atlason kvaðst</t>
  </si>
  <si>
    <t>efla eigi félagslegar áherslur í húsnæðismálum . Berglind Ásgeirsdóttir , sendiherra , sviðsstjóri viðskiptasviðs utanríkisráðuneytisins og fyrrverandi ráðuneytisstjóri í félagsmálaráðuneytinu</t>
  </si>
  <si>
    <t>mjög hvetjandi fyrir fólk að sækja sér þessa menntun ef ekki má ráða það til starfa . Formaður Fangavarðafélags Íslands</t>
  </si>
  <si>
    <t>efla eigi öryggisgæslu á Litla Hrauni en hann segir að mikilvægt sé að huga að öryggi í fleiri fangelsum .</t>
  </si>
  <si>
    <t>í ferðatöskunni og verst allra frekari frétta af málinu enda sé rannsókn þess á viðkvæmu stigi . Formaður Fangavarðafélags Íslands</t>
  </si>
  <si>
    <t>efla eigi öryggisgæslu á Litla-Hrauni , en mikilvægt sé að huga að öryggi í fleiri fangelsum . Til að mynda</t>
  </si>
  <si>
    <t>til Abú Dabí fyrir sig og tvær dætur sínar með einungis korters fyrirvara . Sigurður Torfi Guðmundsson formaður Fangavarðafélags Íslands</t>
  </si>
  <si>
    <t>efla eigi öryggisgæslu á Litla-Hrauni.Hann segir að einnig sé mikilvægt að huga að öryggi í öðrum fangelsum . Til að</t>
  </si>
  <si>
    <t>en erfitt án töluverðs inngrips í almennt eftirlit með netnotkun almennings . „ Vissulega er þetta tæknilega mögulegt og ég</t>
  </si>
  <si>
    <t>til þeirra sem valdið hafa og það er undir þeim komið að byggja það upp á nýjan leik . Ég</t>
  </si>
  <si>
    <t>efna eigi til alþingiskosninga í haust og vona að við fáum frambjóðendur sem við getum treyst fyrir því erfiða og</t>
  </si>
  <si>
    <t>. Aðspurður hvort þá sé ekki ástæða til að Alþingi bregðist við fréttum af fyrirhuguðum kaupum á SPRON segist Einar</t>
  </si>
  <si>
    <t>efnahags- og viðskiptanefnd komi saman til að fara yfir málefni sparisjóðanna . " Ég ætla ekki að slá neinu föstu</t>
  </si>
  <si>
    <t>Slíka áætlun er ekki hægt að leggja fyrir stjórn sjóðsins , segir Flanagan . Steingrímur J. Sigfússon , fjármálaráðherra ,</t>
  </si>
  <si>
    <t>efnahagsáætlunin sé komin á dagskrá stjórnar sjóðsins . Steingrímur J. Sigfússon , fjármálaráðherra : Og nú vonumst við til þess</t>
  </si>
  <si>
    <t>Bach í Breiðholtskirkju " verða 9. nóvember , 14. desember , 1. janúar 2001 og 11. febrúar 2001 . Serbar</t>
  </si>
  <si>
    <t>efnahagsþvingunum hefur verið aflétt og hyggjast nú einbeita sér að því að fá erlenda fjárfesta inn í landið og hefja</t>
  </si>
  <si>
    <t>fátíðar í Bandaríkjunum . Trump hefur hins vegar sagt á samfélagsmiðlinum Twitter að dagurinn gefi fullkomið tækifæri til þess að</t>
  </si>
  <si>
    <t>efnahagur og hernaðarmáttur Bandaríkjanna sé í fremstu röð . Félagsmálaráðuneytið mun styðja áfram við Bjarkarhlíð , miðstöð fyrir þolendur ofbeldis</t>
  </si>
  <si>
    <t>tekur endanlega ákvörðun um hvaða verkefni verða fyrir valinu , " sagði Þorgerður . Guðni Ágústsson , formaður Framsóknarflokksins ,</t>
  </si>
  <si>
    <t>efnamenn hefðu áhuga á að styðja við bakið á menningarstarfsemi en Jón Magnússon , þingmaður Frjálslyndra , hafði áhyggjur af</t>
  </si>
  <si>
    <t>milli skips og bryggju í umræðunni og menn farnir að rugla saman innflytjendum flóttamönnum og hælisleitendum . Hún sagðist því</t>
  </si>
  <si>
    <t>efni fundarins hafi verið málefni innflytjenda . Sigríður segist ekki viss um hvort það er hægt gera kröfu um aðlögun</t>
  </si>
  <si>
    <t>stefnuskrám sínum og leggi fram trúverðuga stefnu í málefnum Háskólans , menntunar almennt og öðrum hagsmunamálum stúdenta . - Röskva</t>
  </si>
  <si>
    <t>efnt hafi verið til kosninga og ítrekar þá kröfu sem allar námsmannahreyfingar á Íslandi settu fram í sameiningu þann 1.</t>
  </si>
  <si>
    <t>ég geti sannfært bæjarbúa um það . Og það er , ég vil bara nota tækifærið samt sem áður og</t>
  </si>
  <si>
    <t>efnt skuli til fjölmenns fundar sem ég vona að hann verði um málið . En ég er sannfærður um það</t>
  </si>
  <si>
    <t>var ráð fyrir því að Ísland gengi úr hernaðarbandalaginu . Í stað þess samþykkti flokkurinn ályktun að því bæri að</t>
  </si>
  <si>
    <t>efnt skuli til þjóðaratkvæðagreiðslu um aðild Íslands að Nató . Aðild Íslendinga að Nató hefur verið harðlega gagnrýnd í röðum</t>
  </si>
  <si>
    <t>var frá í frétt á mbl.is fyrr í dag . Þar er ítrekuð andstaða við aðild að ESB og jafnframt</t>
  </si>
  <si>
    <t>efnt skuli til þjóðaratkvæðagreiðslu um aðild Íslands að Nató . Í ályktuninni , um aðildarviðræður við ESB , var áréttað</t>
  </si>
  <si>
    <t>eftir nýjum og ítarlegri upplýsingum um fjölda mála og stöðu þeirra við réttinn , “ sagði Áslaug Arna . Hún</t>
  </si>
  <si>
    <t>efri deild Mannréttindadómstólsins hafi ákveðið að taka Landsréttarmálið til umfjöllunar þar sem hún taldi að niðurstaðan hefði gengið of langt</t>
  </si>
  <si>
    <t>tveimur liðum , það er Breiðablik , " segir Sigurður Ragnar Eyjólfsson , þjálfari kvennalandsliðsins í knattspyrnu , en hann</t>
  </si>
  <si>
    <t>efsta deild kvenna sé nú skipuð 10 liðum . Eftir Sigurð Elvar Þórólfsson seth@mbl.is Sigurður segir að það taki tíma</t>
  </si>
  <si>
    <t>þetta bara nýi trúarhitinn í Noregi á öld lítillar kirkjusóknar , sjö gráður . Ráðherrar Fríverslunarsamtaka Evrópu , EFTA ,</t>
  </si>
  <si>
    <t>EFTA hefur nú uppfært samningsmódel sitt um sjálfbæra þróun og tekið inn í það jafnréttisákvæði , að frumkvæði Íslands ,</t>
  </si>
  <si>
    <t>hefja mætti fríverslunarviðræður við Brasilíu og önnur aðildarríki Mercosur , tollabandalags Suður-Ameríkuríkja . Ráðherrarnir ræddu fríverslunarviðræður Evrópusambandsins og Bandaríkjanna og</t>
  </si>
  <si>
    <t>EFTA hefur nýlega komið á fót samráðsvettvangi með stjórnvöldum í Bandaríkjunum . EFTA-ríkin munu fylgjast grannt með þróun þessara viðræðna</t>
  </si>
  <si>
    <t>þar við furstann , prins Hans-Adam II , og erfðaprinsinn Alois . Furstinn af Liechtenstein , Hans-Adam II , segist</t>
  </si>
  <si>
    <t>EFTA-löndin hafi nú skrifað undir stækkunarsamning EES en viðurkennir að í Liechtenstein hafi menn gert sér vonir um að Tékkland</t>
  </si>
  <si>
    <t>sigra í röð í upphafi leiktíðar , en liðið vann fyrstu níu leiki sína árið 1968 . Madridingar geta einnig</t>
  </si>
  <si>
    <t>eftir 2 : 0 - sigur sinn á Málaga , þar sem Ángel di María og Cristiano Ronaldo skoruðu ,</t>
  </si>
  <si>
    <t>, gaf 4 stoðsendingar og tók 4 fráköst . Sveitarstjórn Skútustaðahrepps hefur sent frá sér ályktun þar sem því er</t>
  </si>
  <si>
    <t>eftir 40 ára undirbúnings- og rannsóknarvinnu séu framkvæmdir hafnar við landmótun á stöðvarhússlóð í Bjarnarflagi . " Að baki er</t>
  </si>
  <si>
    <t>. “ Já það er draumur nýfrjálshyggjumannsins að engin ríkisstofnun sé lögð niður . Engin . Sérstaklega hljóta nýfrjálshyggjumenn að</t>
  </si>
  <si>
    <t>eftir að fyrsta hreina vinstristjórnin hafði starfað í fjögur ár skuli hvergi finnast stofnun eða annað ríkisapparat sem leggja má</t>
  </si>
  <si>
    <t>verri en að gera ekkert í ljósi endurtekinna brota af hálfu Norður Kóreu . Leiðtogi Norður-Kóreu , Kim Jong-un ,</t>
  </si>
  <si>
    <t>eftir aðra tilraun með langdræga eldflaug á föstudag geti landið hitt öll skotmörk innan Bandaríkjanna en sérfræðingar segja að eldflaugin</t>
  </si>
  <si>
    <t>sér fróðleiks um hátíðarhöldin og í hófi í sameiginlegu húsi sendiráða Norðurlandanna , Felleshus , í fyrrakvöld , var því</t>
  </si>
  <si>
    <t>eftir ár yrði skálað í Reykjavík . Bleksvart spaug Í upphafi verðlaunahátíðarinnar var pólsku kvikmyndagerðarkonunni Agniesku Holland þakkað innilega fyrir</t>
  </si>
  <si>
    <t>. Fyrst eftir að talibanar tóku völdin í Kabúl 1996 virtist hann hlynntur þeim eins og flestir aðrir Afganar sem</t>
  </si>
  <si>
    <t>eftir margra ára glundroða tækju við menn sem virtust geta sameinað þjóðina og komið á festu . Honum var boðin</t>
  </si>
  <si>
    <t>í málefnum kvenna í Afríku , þar væru konur í síauknum mæli að komast í valdastöður og var því sérstaklega</t>
  </si>
  <si>
    <t>eftir nýliðnar kosningar í Rwanda væru konur nú í meirihluta þar í þinginu . Rosemary Museminali , utanríkisráðherra Rúanda ,</t>
  </si>
  <si>
    <t>yfirborði Títans 14. janúar árið 2005 . Það eru óneitanlega spennandi tímar framundan og þá geta stjörnufræðingar jafnt sem áhugamenn</t>
  </si>
  <si>
    <t>eftir tæplega sjö ára ferðalag um geiminn , er Huygens loksins lent á yfirborði Títans . Catnip eða kattarminta er</t>
  </si>
  <si>
    <t>Berglindi Eyjólfsdóttur rannsóknarlögreglukonu . Þetta kemur fram í tilkynningu frá Stígamótum , en þar segir einnig að nú sé því</t>
  </si>
  <si>
    <t>eftir tíu ára baráttu séu mansalsmál í klámiðnaði loksins tekin alvarlega . " Með samstilltu átaki dómsmálaráðherra , lögreglustjóra á</t>
  </si>
  <si>
    <t>í hjarta okkar áhuga á raunverulegum gæðum lífsins er hálfur sigurinn unninn . " Uppruni vörunnar Aðspurð kveðst Katrín María</t>
  </si>
  <si>
    <t>eftirlit með umhverfisstöðlum og -vottunum framleiðenda sé nú betra en áður , enda auðveldi það fyrirtækjum að ganga úr skugga</t>
  </si>
  <si>
    <t>að auka þurfi eftirlit með störfum lögreglunnar . Sigríður Björk sem sat fyrir svörum stjórnskipunar- og eftirlitsnefndar Alþingis í morgun</t>
  </si>
  <si>
    <t>eftirlit verði aukið . Hún segist telja að lögreglan sé mjög jákvæði bæði fyrir innra og ytra eftirliti . Rætt</t>
  </si>
  <si>
    <t>fólk sætir pyntingum . Ísland er eitt þriggja ríkja í EES sem hefur ekki sett slíkt í lög . Fangelsismálastjóri</t>
  </si>
  <si>
    <t>eftirlit verður aukið . Ísland fullgilti samning Sameinuðu þjóðanna gegn pyntingum 1996 . Samkvæmt honum á ríkið að gera ráðstafanir</t>
  </si>
  <si>
    <t>árum . Tekið er að fram að málinu hafi verið beint til Samkeppniseftirlitsins í upphafi árs 2012 og er því</t>
  </si>
  <si>
    <t>eftirlitið hafi staðfest að umkvartanir og ábendingar um brot á samkeppnislögum hafi átt við rök að styðjast . " Beint</t>
  </si>
  <si>
    <t>þess háttar , " segir Árni Steinar Stefánsson hjá Vinnumálastofnun . " Við gerum talsvert miklar væntingar til vinnustaðaskírteinanna og</t>
  </si>
  <si>
    <t>eftirlitið sé að komast á laggirnar . Ég er nokkuð viss um að þetta verði betrumbót fyrir vinnumarkaðinn . Svona</t>
  </si>
  <si>
    <t>er veðjað á leiki . Það gerðist í kringum þennan leik og það kom boltanum af stað . Forráðamenn UEFA</t>
  </si>
  <si>
    <t>eftirlitskerfið þeirra sé að skila árangri . Enginn rökstuddur grunur er á mengun frá laxeldi í sjókvíslum og engar rannsóknir</t>
  </si>
  <si>
    <t>Depardieu flutti til bæjarins Nechin í Belgíu í fyrra til þess að flýja auðlegðarskatt Hollandes Frakklandsforseta . Stjórnvöld í Moskvu</t>
  </si>
  <si>
    <t>eftirlitsmenn Sameinuðu þjóðanna fái að rannsaka meinta efnavopnaárás í Sýrlandi í síðustu viku . Clare Perry , bresk baráttukona á</t>
  </si>
  <si>
    <t>Njarðvíkingar mæta grönnum sínum úr Keflavík í úrslitum og má búast við „ sjóðheitu “ einvígi þar . Hreppsnefnd Vatnsleysustrandarhrepps</t>
  </si>
  <si>
    <t>Eftirlitsnefnd með fjármálum sveitarfélaga telji ekki ástæðu til að hafa fjármál sveitarfélagsins lengur til sérstakrar skoðunar . Hreppsnefndinni var tilkynnt</t>
  </si>
  <si>
    <t>. Benda á að ákvörðun ESA nú feli ekki í sér endanlega niðurstöðu Í tilkynningu frá Gagnaveitunni segir að fyrirtækið</t>
  </si>
  <si>
    <t>Eftirlitsstofnun EFTA taki til frekari skoðunar þrjár ákvarðanir íslenskra stjórnvalda sem allar snerust um samskipti GR við eiganda þess ,</t>
  </si>
  <si>
    <t>taka þátt í forvali eða prófkjörum og vonast til að þeir nái að skora hjá flokksbundnum félögum sínum . Ég</t>
  </si>
  <si>
    <t>eftirspurn er frá “ nýju ” fólki eftir að komast til valda og taka þátt í endurreisnarstarfinu næstu fjögur árin</t>
  </si>
  <si>
    <t>stuttu ríkisbréfin og um leið og gjaldeyrisskiptamarkaðurinn lifnar við minnkar áhugi fjárfesta á skemmri ríkisbréfum . “ Spurður hvort Seðlabankamenn</t>
  </si>
  <si>
    <t>eftirspurnin sé minni , í ljósi þess að sú þróun endurspeglar aukna trú fjárfesta á gjaldeyrisskiptamarkaðnum , segir hann það</t>
  </si>
  <si>
    <t>fylli ísskápinn af góðum mat og held kannski matarboð . Ég eiginlega held svona litla hátíð fyrir heimilið til að</t>
  </si>
  <si>
    <t>ég eigi slíkt , “ segir Eivør Pálsdóttir tónlistarkona hlæjandi í viðtali í helgarblaði DV . Eivør segist aldrei vakna</t>
  </si>
  <si>
    <t>„ Ég er alltaf á flakki og nýti tímann vel með þeim þegar ég er heima . Ég vil alltaf</t>
  </si>
  <si>
    <t>ég eigi þau að og reyni að vera ekki lengi í burt . Ef ég sé fram á að vera</t>
  </si>
  <si>
    <t>minningu frá jólum ? Mig minnir að ein jólin fékk ég svona sjö bækur í jólagjöf sem ég að sjálfsögðu</t>
  </si>
  <si>
    <t>ég elska ekkert meira en að lesa . Hvað er ómissandi á jólum ? Malt og Appelsín ! Hvað finnst</t>
  </si>
  <si>
    <t>er eða minni en venjulegt er , allt þetta er fínt . Svo lengi sem það er heilbrigt . Ég</t>
  </si>
  <si>
    <t>fagna því hver</t>
  </si>
  <si>
    <t>ég er . Mér finnst ég kynþokkafull , finnst ég ungleg , finnst ég stundum falleg , “ sagði Jennifer</t>
  </si>
  <si>
    <t>á ári gef ég vinnuna mína til góðs málefnis eða gef verkin mín . Þetta geri ég líka til að</t>
  </si>
  <si>
    <t>ég er að vinna við það sem ég elska að gera . Ég er mjög þakklát fyrir það . "</t>
  </si>
  <si>
    <t>vel um okkur , af hverju ekki ? “ „ Ég er ekki að verða yngri . Svo ég vil</t>
  </si>
  <si>
    <t>ég er í dag , “ sagði fyrirsætan . Evrópska knattspyrnusambandið hefur kært Svartfellinga vegna hegðunar stuðningsmanna þeirra í 5</t>
  </si>
  <si>
    <t>er að fella grímuna og bjóða aðdáendum mínum að koma nær . Mestu skiptir þó , að ég er að</t>
  </si>
  <si>
    <t>ég er orðin manneskja og listamaður sem er ekki lengur fangelsaður af eigin óöryggi og finnur ekki til skyldu til</t>
  </si>
  <si>
    <t>þá fyrirlítum við okkur sjálf . Ég hef ekki upplifað föðurmissi , því faðir minn er í mér og ég</t>
  </si>
  <si>
    <t>ég fæ tækifæri til að halda áfram að vinna úr orkunni sem hann var . Höfundur : Guðni Gunnarsson Khloé</t>
  </si>
  <si>
    <t>arminn og Öddi , Siggi og Rúna eru þarna hjá þér . Ég mun sakna þín en ætla samt að</t>
  </si>
  <si>
    <t>ég fékk að hafa þig lengi og að börnin mín hafi fengið að kynnast þér . Hvíl í friði ,</t>
  </si>
  <si>
    <t>í því með fjölskyldunni að kveðja þessa fallegu konu , en ég mun í staðinn halda mína eigin kveðjustund og</t>
  </si>
  <si>
    <t>ég fékk að kynnast henni . Dagurinn í dag á ekki að vera sorgardagur því amma er loksins hjá afa</t>
  </si>
  <si>
    <t>keyra í gegn söguskoðun Jóns Ásgeirs um pólitískt samsæri . Fréttablaðið er málgagn Baugs . Sigurjón segir að fjölmiðlar megi</t>
  </si>
  <si>
    <t>ég hafi fundið mér annað starf . Það kann vera . Samt var það svo þegar ég hætti á Stöð</t>
  </si>
  <si>
    <t>fell það mikið að læknar ráðlögðu honum að fara ekki , og fagnaðinum var aflýst . „ Við ætluðum að</t>
  </si>
  <si>
    <t>ég hef lést í tvö ár og kærastan mín á afmæli , " sagði Uribe fréttamönnum . Á síðasta ári</t>
  </si>
  <si>
    <t>baki við jafnaðarmennskunni . Af hverju heldur þú að þeir hafi brugðist svona við ? „ Það voru margir sem</t>
  </si>
  <si>
    <t>ég hefði tekið við þessu starfi en aðrir voru ekki hrifnir . Ég held að þessi gagnrýni sé tilkomin vegna</t>
  </si>
  <si>
    <t>að það sé hlutlaust í deilumálum , þannig að allir landsmenn eigi forsetann jafnt . " Þess vegna hafa menn</t>
  </si>
  <si>
    <t>ég kem ekki frá pólitískum armi , fjármálaafli eða öðru slíku . " Meðal markmiða sem Baldur hefur á stefnuskrá</t>
  </si>
  <si>
    <t>þegar barn hefur lifað í hundrað daga með því að borða hundrað daga núðlur . Það er einnig vert að</t>
  </si>
  <si>
    <t>ég mun hafa verið á Íslandi í hundrað daga , sérstaklega þar sem það fellur saman við upphaf ársins 2015</t>
  </si>
  <si>
    <t>Absent Minded því ég hef alltaf verið sagður frekar annars hugar . Á þessari plötu er ég í raun að</t>
  </si>
  <si>
    <t>ég sé annars hugar , frekar en að horfa á það sem eitthvað neikvætt að láta sig dreyma og leyfa</t>
  </si>
  <si>
    <t>. Hvernig vogar maðurinn sér að halda því fram að Reykjavíkurborg " beri enga sök á " ? Stefán Jón</t>
  </si>
  <si>
    <t>ég sé sammála honum um sumt og syrgir að ég taki ekki undir með honum um annað . Nú vil</t>
  </si>
  <si>
    <t>grein er undirrituðum sendur tónninn og sú einkunn gefin að þekkingu minni sé " stórlega ábótavant " . Fjármálastjóri Landsvirkjunar</t>
  </si>
  <si>
    <t>ég skuli hafa áhyggjur af afkomu Landsvirkjunar en með semingi þó því hann bætir því við að þessar áhyggjur af</t>
  </si>
  <si>
    <t>koma nálægt slíku dópi því nú yrði enginn til að þröngva mér til þess . Mamma beið eftir mér og</t>
  </si>
  <si>
    <t>ég skyldi loks vera orðin laus . Mér fannst gott að hitta hana eftir bréfaskiptin sem höfðu haft jákvæð áhrif</t>
  </si>
  <si>
    <t>að vinna í fiskbúð . „ Ég stóð ekki upp á bíl keyrandi niður Skólavörðustíginn með hundrað þúsund manns að</t>
  </si>
  <si>
    <t>ég væri að koma af Ólympíuleikjum og segja svo fimm mánuðum seinna að ég væri að vinna í fiskbúð .</t>
  </si>
  <si>
    <t>afslappað og róandi . Kveikt er á kertum og austurlensk jógatónlist hljómar í bakgrunni . Magdalena heilsar mér innilega og</t>
  </si>
  <si>
    <t>ég vilji fræðast um Tantra . Hún býður mér sæti og kemur með rjúkandi heitt te og súkkulaði á borðið</t>
  </si>
  <si>
    <t>með Belenenses í Portúgal , og Guðlaugur Victor Pálsson , hjá NEC Nijemegen , koma inn í hópinn . Landsliðsþjálfarinn</t>
  </si>
  <si>
    <t>Eggert sé farinn að spila . „ Hann byrjaði í bikarleik á dögunum . Þar er leikmaður með mikla möguleika</t>
  </si>
  <si>
    <t>minnsta kosti fjóra almenna borgara í dag í borgunum Homs og Hama . Mótmælaaðgerðir hófust eftir bænir þegar því var</t>
  </si>
  <si>
    <t>Eid al-Adha , fórnarhátíð múslima , er gengin í garð . Hermenn skutu á mótmælendur . Þrír létu lífið í</t>
  </si>
  <si>
    <t>ekkert um það , " sagði Eyjólfur ennfremur . Rijkaard fagnar endurkomu Eiðs Smára Frank Rijkaard , þjálfari Barcelona ,</t>
  </si>
  <si>
    <t>Eiður sé búinn að jafna sig af meiðslum og segir að hann eigi enn erindi í lið Börsunga . ,,</t>
  </si>
  <si>
    <t>með að stilla upp liðinu en það eiga allir möguleika á því að spila saman í þessu liði . Ég</t>
  </si>
  <si>
    <t>Eiður sé kominn aftur í hópinn , " segir Ólafur , sem kallaði aftur á Eið Smára Guðjohnsen , sem</t>
  </si>
  <si>
    <t>hópinn . Kolbeinn fagnar því . Mynd : DV ehf // Sigtryggur Ari Gott að fá Eið aftur Kolbeinn segist</t>
  </si>
  <si>
    <t>Eiður Smári hafi ákveðið að gefa kost á sér í landsliðið á nýjan leik . „ Eiður býr yfir mikilli</t>
  </si>
  <si>
    <t>með AEK Aþenu eftir að hann fótbrotnaði í október . Lagerbäck talaði um það á blaðamannafundi í dag að hann</t>
  </si>
  <si>
    <t>Eiður Smári sé byrjaður að spila með AEK en viðurkenndi að hann hafi ekki talað við hann í nokkurn tíma</t>
  </si>
  <si>
    <t>Eins hafa Íslendingar kynnst merkinu erlendis og ekki síst af lestri dönsku blaðanna . Það er því viðbúið að margir</t>
  </si>
  <si>
    <t>eiga aðgang að allri framleiðslu fyrirtækisins hér á landi . " Danirnir voru ekki búnir að vera hér nema í</t>
  </si>
  <si>
    <t>þess að verð til heimila hækki . Það var margt um manninn í ráðhúsi Reykjavíkur í dag þegar sjötugir Reykvíkingar</t>
  </si>
  <si>
    <t>eiga afmæli á árinu . Borgarstjóri hefur boðið Reykvíkingum sem fagna þeim ágæta áfanga að ná sjötugsaldri í heimsókn í</t>
  </si>
  <si>
    <t>traust og áreiðanleg . Af reynslunni vitum við að hverjum við göngum hjá EJS á Akureyri hvað þetta varðar og</t>
  </si>
  <si>
    <t>eiga áfram aðgang að þeirri þjónustu , " segir Gunnar . Sigrún Björk Jakobsdóttir bæjarstjóri og Örn Þór Alfreðsson ,</t>
  </si>
  <si>
    <t>njóta loksins velgengni í Evróvisjón því við erum búin að bíða í tíu ár eftir þessu . Við getum því</t>
  </si>
  <si>
    <t>eiga aftur von í keppninni . " Niðurstöður úr könnuninni á Stofnun ársins 2009 voru kynntar í dag . Í</t>
  </si>
  <si>
    <t>síður í fjórða sæti sem þykir afburðagott hjá svo ungum og lítt reyndum ökuþór . Renaultliðið gat hins vegar ekki</t>
  </si>
  <si>
    <t>eiga báða bíla í stigasætum eins og í síðustu mótum því Ítalinn Jarno Trulli áttai erfitt uppdráttar nær allan aksturinn</t>
  </si>
  <si>
    <t>einn . " Kidman segist einnig vera mjög hreykin af Keith , sem nýlega lauk 90 daga áfengismeðferð , og</t>
  </si>
  <si>
    <t>eiga einhvern að til að deila með bæði gleði og sorgum lífsins . " Ég elska hann fyrir heiðarleika hans</t>
  </si>
  <si>
    <t>og bætir við : „ Mér þykir leitt að þessi umræða skuli koma upp þegar við Íslendingar eigum frekar að</t>
  </si>
  <si>
    <t>eiga forseta Norðurlandaráðs næsta árið og ég hefði óskað að við gætum öll unnið saman að góðum verkefnum á sviði</t>
  </si>
  <si>
    <t>eiga frí í miðri viku eða geta raðað vöktum sínum þannig að falli að áhugamálum og fjölskyldulífi . " Segir</t>
  </si>
  <si>
    <t>Ég sé það bara sem tækifæri til þess að geta farið yfir það sem látið grundvallarafstöðu borgarinnar og myndi bara</t>
  </si>
  <si>
    <t>eiga fund með sendiherra Ísraels um það . " Það eru vonbrigði að ekki sé meira lagt í húsnæðismál í</t>
  </si>
  <si>
    <t>í aðeins þriggja mínútna akstursfjarlægð frá Bessastaðanesi . Þótt mestur hluti verslunarinnar færi fram í verslunarmiðstöðvum einstakra sveitarfélaga myndu flestir</t>
  </si>
  <si>
    <t>eiga greiða leið inn á nýja miðbæjarsvæðið sér til skemmtunar eins og er með Laugavegssvæðið fyrir jólin . Ég vona</t>
  </si>
  <si>
    <t>úrslitin . Það yrði auðvitað ótrúlegur árangur , og enn frekari lyftistöng fyrir þessa vinsælu íþrótt á Íslandi , sem</t>
  </si>
  <si>
    <t>eiga í fyrsta sinn fulltrúa í fimleikum kvenna á Ólympíuleikum , einni alvinsælustu grein leikanna . Þormóður Árni Jónsson er</t>
  </si>
  <si>
    <t>þannig fyrirtæki og vegna einkenna þess teljum við að það geti komið tiltölulega lítið inn á markaðinn . Fjárfestar muni</t>
  </si>
  <si>
    <t>eiga kost á að ganga til liðs við fyrirtækið á þessu stigi og vaxa með því inn í framtíðina .</t>
  </si>
  <si>
    <t>áherslur að þeim sjónarmiðum og áherslum stjórnvalda sem uppi eru og í forgrunni á hverjum tíma . Þannig að ég</t>
  </si>
  <si>
    <t>eiga liðsinni í 54 þingmönnum við það verk að endurgera með hvaða hætti við vinnum . “ Stjórn sjóðsins sendi</t>
  </si>
  <si>
    <t>: Ha ? Vinstri-grænir ónotast út í fjölmiðla landsins og sjá þar einungis eyðimörk . En auðvitað ættu vinstri-grænir að</t>
  </si>
  <si>
    <t>eiga málgagn á borð við Morgunblaðið en ekki djöflast gegn því öllum stundum . En eins og Oscar Wilde sagði</t>
  </si>
  <si>
    <t>Arsenal og núverandi leikmaður Juventus á Ítalíu , hefur ekki mikla trú á sínum gömlu félögum í Lundúnum og segist</t>
  </si>
  <si>
    <t>eiga miklu betri möguleika á því að vinna Meistaradeildina í röðum þeirra . " Juventus er miklu sterkara lið en</t>
  </si>
  <si>
    <t>eirðarlaus . Ég er líka uppfull af þakklæti og hlýju yfir því að hafa fengið að kynnast Ásdísi . Ég</t>
  </si>
  <si>
    <t>eiga minningar um okkur sem ég get yljað mér við . Leitað í þegar ég þarfnast styrks og skilnings á</t>
  </si>
  <si>
    <t>er ekki síður tímabært að fagna og þakka . Fagna því að hafa átt svo margar og skemmtilegar samverustundir ,</t>
  </si>
  <si>
    <t>eiga minningar um þær á ókominni tíð . Þakka það að hafa átt svo góðan vin . Mann , sem</t>
  </si>
  <si>
    <t>þrjú stig í viðbót svo allir verði á eldi eins og þið kallið það , ' sagði Tómas Ingi sem</t>
  </si>
  <si>
    <t>eiga síðari leikinn heima . ,, Þó að menn séu hræddir við að segja eitthvað þá held ég að það</t>
  </si>
  <si>
    <t>úrvalsdeildinni en síðari hluti tímabilsins þar í landi hófst nýlega eftir vetrarfrí . Heimir Hallgrímsson , annar landsliðsþjálfara Íslands ,</t>
  </si>
  <si>
    <t>eiga svo marga leikmenn í þessum deildum . „ Það er hraðari bolti spilaður í báðum þessum deildum en hér</t>
  </si>
  <si>
    <t>, en engum dettur í hug að eyðileggja þá . Þvert á móti eru þeir nýttir til fullnustu og farþegar</t>
  </si>
  <si>
    <t>eiga svo vel staðsetta flugvelli . En eftir hverju eru menn að sækjast eftir í flugvallarlandinu ? Vantar virkilega lóðir</t>
  </si>
  <si>
    <t>í um það bil mánuð . Tví-, þrí- og fjórburar komu saman í Peking , höfuðborg Kína , til að</t>
  </si>
  <si>
    <t>eiga systkini , en þar í landi eru ströng viðurlög við því að foreldrar eignist fleiri en eitt barn .</t>
  </si>
  <si>
    <t>hann vann ekki ráspólinn , eins annálaður og hann er fyrir akstur í rigningu . Renault virtist lengi ætla að</t>
  </si>
  <si>
    <t>eiga tvo fremstu bílana á rásmarki á morgun en Schumacher spillti þeirri gleði með því að hreppa annað sætið við</t>
  </si>
  <si>
    <t>og 24. júní . Valsmenn eiga hinsvegar leik við FH 16. júní hér á Vodafone vellinum en þeir hljóta að</t>
  </si>
  <si>
    <t>eiga tvo heimaleiki í röð og eygja von um að sauma tvo sigurleiki saman í deildinni . Stjarnan ætlar líklegast</t>
  </si>
  <si>
    <t>að þeir flokkar sem bjóða fram í kosningunum næsta vor geri glögga grein fyrir sinni stefnu . Kjósendur hljóta að</t>
  </si>
  <si>
    <t>eiga val í prófkjöri okkar sjálfstæðismanna . Ég er tilbúinn að axla þá ábyrgð að veita Sjálfstæðisflokknum á Nesinu og</t>
  </si>
  <si>
    <t>aðgerðir Breta vera heinasta dónaskap . „ Þetta eru ekki vinir okkar nú ferkar en áður , þó svo þeir</t>
  </si>
  <si>
    <t>eiga viðskipti við okkur þegar við sendum þeim fiskinn okkar . En það er meiri þörf fyrir þá að fá</t>
  </si>
  <si>
    <t>þess að vera saman . Fyrir mér eru jólin tími ljóss og friðar , tími til að koma saman og</t>
  </si>
  <si>
    <t>eiga vini og fjölskyldu sem maður getur notið samvista með og nýtt tímann í eitthvað annað en stress daglegs lífs</t>
  </si>
  <si>
    <t>þar hafi hann búið í 63 ár . Afi , ég kveð þig í dag með sorg og söknuði en</t>
  </si>
  <si>
    <t>eiga yndislegar minningar um þig og fallegar myndir af okkur saman . Vonandi heyrir þú mig syngja til þín þar</t>
  </si>
  <si>
    <t>og svo held ég að segja um flesta þá sem ekki eru aldir upp í fyrrnefndum stuttbuxum . Við skulum</t>
  </si>
  <si>
    <t>eiga þetta hús , sem er stolt okkar menningar , bæði að utan sem innan – og ekki síður því</t>
  </si>
  <si>
    <t>á dögunum eftir að hann hafði gagnrýnt liðsuppstillingu Robsons . * ÞAÐ er ekki á hverjum degi sem stuðningsmenn íþróttaliðs</t>
  </si>
  <si>
    <t>eigandi liðsins ákveði að leika með liðinnu en Arvydas Sabonis hefur ákveðið að leika með körfuknattleiksliðinu Zalgiris Kaunas í heimalandi</t>
  </si>
  <si>
    <t>sem og innan Enex . Í samtali við Morgunblaðið sagðist Kjartan Magnússon , borgarfulltrúi Sjálfstæðisflokks og stjórnarmaður í OR ,</t>
  </si>
  <si>
    <t>eigendafundur væri framundan , enda væri gott að geta rætt málin og farið yfir næstu skref . Hafliði Helgason ,</t>
  </si>
  <si>
    <t>stráið flórsykri yfir áður en hún er borin fram . Það var góð stemning á Lögfræðistofu Reykjavíkur þegar því var</t>
  </si>
  <si>
    <t>eigendahópurinn stækkaði úr 11 lögmönnum í 17 . Það sem vekur athygli er að þessir sex nýju lögmenn eru allt</t>
  </si>
  <si>
    <t>þeim enda hússins sem kaffihúsið á að opna . Fulltrúi Laugaás mótfallinn framkvæmdum Jóhann Friðrik segir í samtali við Vísi</t>
  </si>
  <si>
    <t>eigendur Laugaáss fagni samkeppni og auknu flæði fólks . Það hafi þó ekki verið upplifun hans frá fundinum í sumar</t>
  </si>
  <si>
    <t>að Bournemouth hafði jafnað metin á Stamford Bridge . Morata setti boltann undir treyju sína og var í leiðinni að</t>
  </si>
  <si>
    <t>eiginkona hans er ófrísk af þeirra fyrsta barni . Morata fékk gult spjald sem þýðir að hann er kominn í</t>
  </si>
  <si>
    <t>báðir aðilar hagnist á því að finna lausn á málinu . Árni Páll Árnason , félags og tryggingamálaráðherra , segist</t>
  </si>
  <si>
    <t>eignaleigufyrirtækið SP Fjármögnun bjóði nú lækkun erlendra bílalána í samræmi við lagafrumvarp um lánalækkun . Þeir sem eru með lán</t>
  </si>
  <si>
    <t>er bannaður innan 18 ára . Þá á hann einnig Knickerbox-nærfatalínuna sem er svo vinsæl . Flestir stuðningsmenn West Ham</t>
  </si>
  <si>
    <t>eignarhaldi Íslendinga sé lokið , enda steyptu Björgólfur og félagar félaginu í gríðarlegar skuldir . Hinn 73 ára gamli Gold</t>
  </si>
  <si>
    <t>nú er . Við vitum að meðal eldri borgara er viss óánægja með stöðu mála , þótt þeir geti flestir</t>
  </si>
  <si>
    <t>eignarskattur fellur niður frá og með næstu áramótum . Við verðum að hraða endurskoðun á því flókna samspili sem nú</t>
  </si>
  <si>
    <t>gestur Morgunvaktar Rásar 2 upp úr klukkan hálfníu og svarar þar spurningum hlustenda . Steingrímur J. Sigfússon , fjármálaráðherra ,</t>
  </si>
  <si>
    <t>eignasafn Landsbankans sé nú 90 milljörðum verðmætara en það var í vor . Formaður Sjálfstæðisflokksins segir að menn megi ekki</t>
  </si>
  <si>
    <t>Geir H. Haarde : Við vitum að meðal eldri borgara er viss óánægja með stöðu mála þótt þeir geti flestir</t>
  </si>
  <si>
    <t>eignaskattur fellur niður frá og með næstu áramótum . Við verðum að hraða endurskoðun á því flókna samspili sem nú</t>
  </si>
  <si>
    <t>sem við sannarlega höfum skv . EES samningnum . Ekki þarf að efast um að á vinstri vængnum myndu margir</t>
  </si>
  <si>
    <t>eignast málssvara í þessu umdeilda máli , “ segir Elliði . Sjálfstæðisflokkurinn hafi helst talað fyrir samþykkt þriðja orkupakkans og</t>
  </si>
  <si>
    <t>sem margir gera á hverjum morgni , enn betri . Kleinuhringjagleðin ræður ríkjum í höfuðborginni um þessar mundir og margir</t>
  </si>
  <si>
    <t>ein stærsta kleinuhringjakeðja heims er komin til landsins . Fyrir þá sem hafa ekki þolinmæði til að bíða í röð</t>
  </si>
  <si>
    <t>ógleymanlegt þegar við fermingarsystkinin hittumst ásamt mökum á 50 ára fermingarvori , svo nú í sumar hittust fermingarsysturnar til að</t>
  </si>
  <si>
    <t>ein úr hópnum Maja var stödd á landinu . Var Magga að tala um að það hefði verið eins og</t>
  </si>
  <si>
    <t>hafði . Í viðtali við mbl.is segist Ása hugsa til þessa slyss á hverjum degi . Stúlkurnar þrjár voru að</t>
  </si>
  <si>
    <t>ein þeirra hefði komið heim frá Bretlandi í heimsókn . Ása segist muna eftir því , en hún man ekki</t>
  </si>
  <si>
    <t>í þessa punkta sem honum fannst þurfa og ég held þetta hafi farið vel . Ég vona það . Íris</t>
  </si>
  <si>
    <t>einangruninni hafi verið aflétt í gær . Íris Inga Svavarsdóttir : Hann er ótrúlega sterkur og , og hérna hefur</t>
  </si>
  <si>
    <t>sér ekki beint inn á hótelin eða gististaðina því ferðamennirnir fara mikið í leiguíbúðirnar , " segir Davíð . Hann</t>
  </si>
  <si>
    <t>einfalda eigi reglugerðir til að auðvelda fólki að fá leyfi til að leigja íbúðirnar sínar því það sé lykilatriði að</t>
  </si>
  <si>
    <t>Ég ætla ekkert að svara þessari spurningu , hún er ekki , á ekki rétt á sér . Geir segist</t>
  </si>
  <si>
    <t>einhugur hafi verið innan borgarstjórnarmeirihlutans um að Hanna Birna taki við hlutverki Vilhjálms í borgarmálunum . Geir H. Haarde :</t>
  </si>
  <si>
    <t>ekki aðeins nöfn kúnna heldur líka ættfræði þeirra . Það kom okkur dálítið á óvart þegar hún allt í einu</t>
  </si>
  <si>
    <t>einhver ákveðin ætt hefði ekki dáið út í brunanum , " segir Valgerður og hlær . Valgerður segist hafa fundið</t>
  </si>
  <si>
    <t>veldur hvarvetna víðtækri mengun á aðliggjandi ræktunarsvæðum og vistkerfum . Hafi gögn um það farið framhjá greinarhöfundum hljóta þeir að</t>
  </si>
  <si>
    <t>einhver annar beri þau á borð fyrir þingheim því nú sem fyrr er þörf " allrar þeirrar þekkingar sem til</t>
  </si>
  <si>
    <t>koma á sáttum svo hægt verði að reka staðinn á þann frábæra hátt sem húsið er byggt fyrir . Við</t>
  </si>
  <si>
    <t>einhver hafi riðið á vaðið með að reisa svona sláturhús sem að okkar mati er að gera hlutina hárrétt .</t>
  </si>
  <si>
    <t>gengur raunar svo langt að nefna saman hvaladráp og morð á börnum . Ég er henni algerlega ósammála en ég</t>
  </si>
  <si>
    <t>einhver hreyfi við umræðu um dýravernd á opinberum vettvangi . Það er í raun og veru algerlega útilokað að maðurinn</t>
  </si>
  <si>
    <t>hægt að styðjast við það sem eitt af málefnum sem rædd yrðu á málþingi eða ráðstefnu við tækifæri . Ég</t>
  </si>
  <si>
    <t>einhver sé að velta þessum málum fyrir sér . Hann er aðallega að skoða þetta út frá skipulaginu og kenningum</t>
  </si>
  <si>
    <t>ástandið á heimilinu vandræðalegt , foreldrarnir vita ekki hvernig þeir eiga að bregðast við – eða eigum við ekki að</t>
  </si>
  <si>
    <t>einhver sé trúaður , höfum við ekki lært að trúfólk sé gott og göfugt ? Jú , vissulega , en</t>
  </si>
  <si>
    <t>• Veitir ekki af að efla lýðheilsu hjá landanum Kristján Jónsson kris@mbl.is Helga G. Guðjónsdóttir , formaður UMFÍ , segist</t>
  </si>
  <si>
    <t>einhver skuli ráðast í að skoða umhverfi íþróttahreyfingarinnar á Íslandi eins og Kjartan geri með mastersverkefni sínu . " Mér</t>
  </si>
  <si>
    <t>og að sjálfsögðu einnig meðal landnemanna í Ameríku . | Heimild : kalkunn.is . Jóni Ásgeiri þakkað RÍKISSTJÓRNIN ætti að</t>
  </si>
  <si>
    <t>einhver vilji kaupa fjölmiðlana og bjarga þeim fyrirtækjum frá gjaldþroti , það er svo dýrmætt að fólk haldi störfunum sínum</t>
  </si>
  <si>
    <t>á okkur , “ segir Anna Katrín . Þær segja að flestir stjórnmálamenn skýli sér á bakvið kerfið . Þær</t>
  </si>
  <si>
    <t>einhverjar breytingar hafi orðið síðan málið kom upp í byrjun sumar en segjast vona að meiri árangur náist í þessum</t>
  </si>
  <si>
    <t>Darfur-héraði í Súdan . Bernard Bot , forsætisráðherra Hollands , sem fer nú um stundir með formennsku í Evrópusambandinu ,</t>
  </si>
  <si>
    <t>einhverjar framfarir hefðu orðið í að bæta ástand öryggismála í Súdan , en sagði að þó væri enn mikill vandi</t>
  </si>
  <si>
    <t>" sagði Össur einnig . Skynsamlegri leið en skattalækkunarleiðangur Steingrímur J. Sigfússon , formaður Vinstrihreyfingarinnar - græns framboðs , sagðist</t>
  </si>
  <si>
    <t>einhverjar vonir væru gefnar um eitthvað myndi draga úr vaxtaokrinu eða því ofboðslega háa vaxtastigi sem væri hér á landi</t>
  </si>
  <si>
    <t>til kynþáttamála , innflytjenda og byssueignar , “ sagði Stamos í yfirlýsingu sinni . Donald Trump , forseti Bandaríkjanna ,</t>
  </si>
  <si>
    <t>einhverjir áhorfendur hafi púað á þá íþróttamenn sem fóru niður á annað hnéið þegar þjóðsöngur Bandaríkjanna var spilaður fyrir leiki</t>
  </si>
  <si>
    <t>sé sáttur við einstaka eigendur , “ sagði Bjarni og bætti því við að það væri alrangt að hann hefði</t>
  </si>
  <si>
    <t>einhverjir ákveðnir aðilar hefðu gerst kjölfestufjárfestar . „ Það eru þeir sem eru komnir yfir 10% og þeir munu þurfa</t>
  </si>
  <si>
    <t>, eða frá Heimsmeistaramótinu í knattspyrnu sem nú stendur yfir í Rússlandi . „ Mér finnst að maður eigi að</t>
  </si>
  <si>
    <t>í augum margra . Af þessu hafa eftirlitsstofnanir áhyggjur . Væri ekki nær fyrir Guðmund Árna og Lúðvík Geirsson að</t>
  </si>
  <si>
    <t>einhverjir skuli hafa áhuga á að ná yfirráðum í Sparisjóði Hafnarfjarðar - hverjir svo sem þeir eru ? Skiptir einhverju</t>
  </si>
  <si>
    <t>verða að endurspegla raunverulega framfærsluþörf stúdenta og til þess að þau geri það þurfa þau að hækka umtalsvert . Stúdentaráð</t>
  </si>
  <si>
    <t>einhverjir stjórmálaflokkar hafi komið fram með hugmyndir um að hluti námslána breytist í styrk að námi loknu og skorar á</t>
  </si>
  <si>
    <t>frá hruni að við fáum banka sem fær eitthvert framtíðareignarhald og háttvirtur þingmaður segir hér að ég hafi verið að</t>
  </si>
  <si>
    <t>einhverjir tilteknir aðilar ætli að gerast kjölfestufjárfestar , þetta er bara alrangt . Lögin gera ráð fyrir því að kjölfestufjárfestar</t>
  </si>
  <si>
    <t>hruni að við fáum banka sem fær eitthvert framtíðar eignarhald . Háttvirtur þingmaður segir hér að ég hafi verið að</t>
  </si>
  <si>
    <t>Macron verði næsti forseti Frakklands og þá um leið reki á brott öfgahægri stefnu lýðhyggju gegn ESB . Hann segist</t>
  </si>
  <si>
    <t>eini sanni Evrópusinninn hafi fengið flest atkvæði í fyrri umferðinni . Formaður hægri þjóðernisflokksins FPO , Heinz-Christian Strache , óskaði</t>
  </si>
  <si>
    <t>Suðurnesjum . Náðst hafi að tryggja meirihluta sveitarfélagsins í fyrirtækinu og það markmið að fá öfluga samstarfsaðila . „ Við</t>
  </si>
  <si>
    <t>einkaframtakið skuli vera virkjað og finnum að hér koma að fyrirtækinu sterkir aðilar með fjármagn og ferskar hugmyndir . “</t>
  </si>
  <si>
    <t>enda hafa þau lögbundnar skyldur á þessu sviði , “ bókuðu fulltrúarnir . Sjálfstæðismenn segja að í stað þess að</t>
  </si>
  <si>
    <t>einkafyrirtæki bjóði fleiri flokka til endurvinnslu en borgin sé þeim mætt með mikilli tortryggni í umhverfis- og skipulagsráði . Guðbjörg</t>
  </si>
  <si>
    <t>um þessi mál og allir geti unað sáttir við sitt . Vilhjálmur hefur ekki áhyggjur af samþjöppun á orkumarkaðnum en</t>
  </si>
  <si>
    <t>einkafyrirtæki eins og Geysir Green Energy hafi áhuga á að fjárfesta í geiranum . Straumönd og urriða stafar ógn af</t>
  </si>
  <si>
    <t>, Roger Moore og Yolanda Correia , upplýsingafulltrúi UNICEF í Gíneu-Bissá viðstödd undirritun samningsins . Correia þakkaði fyrirtækjunum stuðninginn og</t>
  </si>
  <si>
    <t>einkageirinn á Íslandi skuli styðja við skólagöngu barna í Gíneu-Bissá . Segir hún að einungis 40% barna í Gíneu-Bissá njóti</t>
  </si>
  <si>
    <t>einkavæðing Fjárfestingarbanka atvinnulífsins sé yfirstaðin og óska FBA , hluthöfum og starfsfólki velfarnaðar og vona að hið pólitíska moldviðri ,</t>
  </si>
  <si>
    <t>okkur saman við . Að sama skapi og varnarbarátta Íbúðalánasjóðs er í anda miðstýringarstefnu liðins tíma , þá ber að</t>
  </si>
  <si>
    <t>einkavæðing Símans skuli komin á rekspöl . Mikilvægt er að faglega verði að þeirri einkavæðingu staðið , " sagði Einar</t>
  </si>
  <si>
    <t>borgin myndi frekar reyna að styðja við bakið á okkur en ofskatta okkur . " Það er ástæða til að</t>
  </si>
  <si>
    <t>einn af borgarfulltrúum Sjálfstæðisflokksins , Guðlaugur Þór Þórðarson , hefur lagt fram tillögu að skipulagi Miklatúns . Tillögur borgarfulltrúans byggjast</t>
  </si>
  <si>
    <t>Parísar vill taka á árásunum Mélanie var úti að borða ásamt vinum sínum í samtökunum þar sem þau voru að</t>
  </si>
  <si>
    <t>einn skjólstæðingur þeirra hafði nýverið fengið dvalarleyfi í Frakklandi . Þegar þau voru að kveðjast fyrir utan veitingastaðinn kom maður</t>
  </si>
  <si>
    <t>alvöru , fagnaðarerindi segja menn og virðast ekki skammast sín . En til þess hafa menn fullt frelsi , að</t>
  </si>
  <si>
    <t>einn skuli drepinn fyrir aðra . Sjálfum líkar mér ekki sú heimssýn , mér finnst hún ruddaleg í forneskju sinni</t>
  </si>
  <si>
    <t>ólíklegt að þessi óvenjulega veiði muni hafa eftirmál . Minkar séu " skaðræðiskvikindi " og ekki ástæða til annars en</t>
  </si>
  <si>
    <t>einn slíkur sé unninn , þótt það sé gert með óhefðbundnum meðulum . Minkar valdi miklu tjóni í laxveiðiám ,</t>
  </si>
  <si>
    <t>. arnart@mbl.is Á laugardaginn N var héldu Milljónamæringarnir sitt árlega spariball . Í þetta sinnið var ærin ástæða til að</t>
  </si>
  <si>
    <t>Partners Ísland og heimsækja Amazing Home Show og fljúga með Air Iceland Connect . Það er ekkert skrítið að Íslendingar</t>
  </si>
  <si>
    <t>einokrurum okkar sé loksins refsað . Hver hefur samúð með olíufélögunum eða Högum ? Hver hefur samúð með ELKO ?</t>
  </si>
  <si>
    <t>og alls staðar hefði ríkt hin mesta kæti . Auðvitað . Hvað er í rauninni fréttnæmt við það að fólk</t>
  </si>
  <si>
    <t>einræðisherra á borð við Saddam Hussein sem margir eiga grátt að gjalda sé loks handsamaður ? Það er kannski merkilegra</t>
  </si>
  <si>
    <t>tvímælalaust tekjur sveitarfélagsins , ekki síst þar sem margir tekjurháir einstaklingar séu búsettir í bænum . Um leið segist hann</t>
  </si>
  <si>
    <t>einstaklingar hafi tækifæri til að koma rekstri sínum í hagkvæmara form. " Augljóst er að einkahlutafélögum mun fjölga áfram og</t>
  </si>
  <si>
    <t>hefjast handa við að auka hágæsluþjónustu á Barnaspítala Hringsins , ráða starfsfólk og þjálfa það . Siv Friðleifsdóttir heilbrigðisráðherra sagðist</t>
  </si>
  <si>
    <t>einstaklingar tækju svo vel á framfaramálum sem efling hágæslu væri . Hún sagði að þjónustan yrði efld þar sem mesta</t>
  </si>
  <si>
    <t>þig til að fara í bíó með fólki sem þér þykir vænt um , börnum og eldri borgurum , og</t>
  </si>
  <si>
    <t>einstaklingur hafi hugrekki og þor til að vera hin besta útgáfa af sjálfri sér . Þó það sé öðruvísi eða</t>
  </si>
  <si>
    <t>fyrst og þá með öðrum hætti . María Heimisdóttir : Mér finnst nú mjög erfitt fyrir okkur á Landspítalanum að</t>
  </si>
  <si>
    <t>einstaklingur þurfi að fara í mál til þess að , að sækja , sækja þann rétt sem að hún telur</t>
  </si>
  <si>
    <t>málið leysist sem fyrst og þá með öðrum hætti . „ Mér finnst mjög erfitt fyrir okkur á Landspítalanum að</t>
  </si>
  <si>
    <t>einstaklingur þurfi að fara í mál til þess að sækja þann rétt sem hann telur sig hafa . En ef</t>
  </si>
  <si>
    <t>síðasta mánuði . Það hefur ekki gerst í febrúar frá árinu 2007 . Stjórnvöld hafa þó litla ástæðu til að</t>
  </si>
  <si>
    <t>einungis fækkaði um 1.949 frá því í janúar . Enn eru yfir 4,8 milljónir á atvinnuleysisskrá í landinu . Í</t>
  </si>
  <si>
    <t>helst í Framsókn sem karlaveldið er tryggt , ólíklegt að kona verði þar flokksformaður í bráð . Því ber að</t>
  </si>
  <si>
    <t>einveldi hvítra karlmanna virðist vera að ljúka , bæði hér á landi sem í heiminum öllum , og við förum</t>
  </si>
  <si>
    <t>gaman af fallegu skarti og vantar eitthvað nýtt fyrir haustið . Í kvöld býður Gamli Gaukurinn til ókeypis rokktónleika og</t>
  </si>
  <si>
    <t>eitt ár er liðið frá því staðurinn var opnaður á ný . Á tónleikunum leika Alchemia , Why Not Jack</t>
  </si>
  <si>
    <t>en 10 særðust þegar sprenging varð í úkraínsku borginni Kharkiv í dag . Sprengingin varð í miðri göngu til að</t>
  </si>
  <si>
    <t>eitt ár er liðið síðan fyrrverandi forseta landsins , Viktor Janúkóvítsj , var steypt af stóli . Borginni er stjórnað</t>
  </si>
  <si>
    <t>Facebook . Endalaus ævintýri , hugmyndir , skemmtilegir leikir og allt það heitasta heita ... - - - Jenna Jameson</t>
  </si>
  <si>
    <t>eitt ár er liðið síðan hún tók lífstílinn í gegn . Eins og sjá má á meðfylgjandi mynd hefur líkami</t>
  </si>
  <si>
    <t>í Síle í fyrra , sést einstök samstaða og bjartsýni mannanna . Námamennirnir undirbúa nú hátíðahöld í október til að</t>
  </si>
  <si>
    <t>eitt ár er liðið síðan þeir sluppu úr prísundinni . Náman féll saman þann 5. ágúst í fyrra og í</t>
  </si>
  <si>
    <t>, breska ríkisútvarpsins , að sprengingin hafi orðið á miðri fjöldasamkomu . Var fólkið saman komið í þeim tilgangi að</t>
  </si>
  <si>
    <t>eitt ár er nú liðið frá því að fyrrverandi forseta landsins , Viktor Janúkóvítsj , var steypt af stóli .</t>
  </si>
  <si>
    <t>Ben Arfa birti í gær mynd af sér á Instagram með afmælisköku með einu kerto á . Hann var að</t>
  </si>
  <si>
    <t>eitt ár er síðan hann spilaði fyrir PSG . Eftir frábært tímabil með Nice gekk Ben Arfa í raðir PSG</t>
  </si>
  <si>
    <t>, framleiðanda plastbarkans sem hann fékk græddan í sig , á málþingi sem haldið var um sumarið 2012 til að</t>
  </si>
  <si>
    <t>eitt ár var liðið frá plastbarkaaðgerðinni á honum . Í niðurstöðukafla nefndarinnar segir um þetta : „ Nefndin tók til</t>
  </si>
  <si>
    <t>er viðstödd og á einnig sæti í stjórn félagsins . Hún bætir við að í september eigi svo líka að</t>
  </si>
  <si>
    <t>eitt ár verði liðið frá komu Palestínufólksins til Akraness . Pauline og Anita eru fullar bjartsýni á að starfsemi félagsins</t>
  </si>
  <si>
    <t>. Forsætisráðherra segir engu að síður að strax verði hafist handa við að finna nýtt hús . Ögmundur Jónasson innanríkisráðherra</t>
  </si>
  <si>
    <t>eitt prósent af byggingarkostnaði nýs fangelsis á Hólmsheiði fari í listaverk . Fjármunirnir fari til bestu sona og dætra þjóðarinnar</t>
  </si>
  <si>
    <t>milljónir til umráða á ári , sem er bara dropi í hafið miðað við þörfina . Að sjálfsögðu ber að</t>
  </si>
  <si>
    <t>eitt sérsambandanna skuli hafa bolmagn til að standa myndarlega að sínum málum en um leið og þessar tölur eru kynntar</t>
  </si>
  <si>
    <t>á sæluna og hefja á laugardaginn hátíðarhöld vegna Vínlandsferðar Leifs Eiríkssonar . Á laugardag og næstu níu daga mun söfnuðurinn</t>
  </si>
  <si>
    <t>eitt þúsund ár eru liðin frá því að Leifur Eiríksson kom til Norður-Ameríku . Í frétt AP fréttastofunnar segir að</t>
  </si>
  <si>
    <t>veruleika áður en kerfið tók við sér . Nú er hins vegar ástæða til að horfa fram á veginn og</t>
  </si>
  <si>
    <t>eitthvað á að gera í þessum erfiðu málum , vegna þess að því miður eru fleiri geðsjúklingar illa staddir og</t>
  </si>
  <si>
    <t>er ómetanleg og öllu skiptir að hver kynslóð fái greiðan aðgang að henni með öflugu íslenskunámi í skólum . Við</t>
  </si>
  <si>
    <t>eitthvað af núverandi námsefni framhaldsskólans færist til grunnskólans og sjáum í því möguleika á að auka íslenskunám til stúdentsprófs .</t>
  </si>
  <si>
    <t>ekkert annað en græðgi þegar menn vilja ganga jafnvel enn lengra á þessar eignir erlendu kröfuhafanna í stað þess að</t>
  </si>
  <si>
    <t>eitthvað af þeim verður þó eftir hér í formi skattgreiðslna , 700 milljónir ef ég þekki rétt , “ sagði</t>
  </si>
  <si>
    <t>út á næstu dögum og vikum . Anna Kristín Gunnarsdóttir , sem hefur gagnrýnt aðgerðarleysi líkt og fleiri þingmenn ,</t>
  </si>
  <si>
    <t>eitthvað sé að gerast og að ekki eigi að fækka störfum , en hún bendir á að hún hafi sjálf</t>
  </si>
  <si>
    <t>að skerðingar á frítekjumarki vegna atvinnutekna og fjármagnstekna aldraðra og öryrkja frá 2009 verði afturkallaðar . Formaður Landssambands eldri borgara</t>
  </si>
  <si>
    <t>eitthvað sé gert til að draga skerðingu til baka . Jóna Valgerður Kristjánsdóttir , formaður Landssambands eldri borgara : En</t>
  </si>
  <si>
    <t>baka skerðingar ársins 2009 gagnvart lífeyrisþegum . Alltaf má deila um hvort þar sé rétt forgangsröðun eða ekki . Ég</t>
  </si>
  <si>
    <t>eitthvað sé verið að gera til úrbóta . Ég vænti þess að eins og segir í athugasemdum með nýja frumvarpinu</t>
  </si>
  <si>
    <t>dag , enn eftir sem áður er farþegum bent á að leita nánari upplýsinga á heimasíðum félaganna . John Terry</t>
  </si>
  <si>
    <t>ekkert enskt félag hafi komist í undanúrslit Meistaradeildar Evrópu . Hann segir að það muni nefnilega hjálpa enska landsliðinu á</t>
  </si>
  <si>
    <t>Erna Einarsdóttir og Jóhanna Fjóla Jóhannesdóttir og Jóhannes Finnur Halldórsson viðskiptafræðingur . Þriggja manna hæfisnefnd fer yfir umsóknirnar . Neytendasamtökin</t>
  </si>
  <si>
    <t>ekkert stóru fjarskiptafyrirtækjanna hér á landi ætlar að taka gjald af neytendum fyrir notkun rafrænna skilríkja . Nova tilkynnti í</t>
  </si>
  <si>
    <t>sums staðar orðnir svo litlir að hætta sé á að þorskur , lýsingur og koli deyi út . Skoskir fiskimenn</t>
  </si>
  <si>
    <t>ekkert varð úr þorskveiðibanni í Norðursjó sem þeir segja að hefði riðið mörgum útgerðum að fullu . Íslenskir fiskútflytjendur geta</t>
  </si>
  <si>
    <t>þessum málum . Þangað er margt að sækja og einnig til dæmis til Noregs varðandi nauðgunarmál . " Hún segist</t>
  </si>
  <si>
    <t>ekki bara hafi dómsmálaráðherra komið og sett ráðstefnuna " heldur sat hann og hlustaði , á til dæmis ýmis kvennasamtök</t>
  </si>
  <si>
    <t>þeirra Gísla Arnar Garðarssonar og Ólafs Egilssonar en báðir leika þeir undirmálsmenn kryddaða mikilli kómík og sérstöku fasi . Ég</t>
  </si>
  <si>
    <t>ekki er lengur ástæða til að dvelja lengi við hjal um tæknilega úrvinnslu íslenskra kvikmynda . Íslenskar kvikmyndir eru komnar</t>
  </si>
  <si>
    <t>mun kosta hundruð milljóna evra og taka nokkur ár ef ekki áratugi . Sérfræðingar anda þó margir hverjir léttar og</t>
  </si>
  <si>
    <t>ekki fór eins illa og á horfðist í fyrstu . Viðgerðirnar sem stóðu yfir á kirkjunni er í henni kviknaði</t>
  </si>
  <si>
    <t>áhyggjur af því . Ég hnaut um það í fréttum fyrir skömmu að ráðherra var að gera upp árið og</t>
  </si>
  <si>
    <t>ekki hafa orðið fleiri slys en raun ber vitni . Á sama tíma liggur á borði hans tillaga um að</t>
  </si>
  <si>
    <t>Hún segist hins vegar vera ósammála því að ríkið eigi að beita sértækum aðgerðum í kjaradeilum . Benedikt Jóhannesson fjármálaráðherra</t>
  </si>
  <si>
    <t>ekki hafi komið til þess að ríkið stigi inn í kjaradeiluna . „ Það eru frábærar fréttir að samningar hafi</t>
  </si>
  <si>
    <t>niðurskurðarins . Repúblikanar , sem hafa meirihluta í fulltrúadeildinni , neðri deild Bandaríkjaþings , segja þennan málflutning vera hræðsluáróður og</t>
  </si>
  <si>
    <t>ekki hafi verið gefið eftir í málinu . Er talið að John Boehner , leiðtogi repúblikana í fulltrúadeildinni , hafi</t>
  </si>
  <si>
    <t>sviði en eigi ekki að vera í höndum níu einstaklinga sem eru ekki lýðræðislega kjörnir . Forstjóri álversins í Straumsvík</t>
  </si>
  <si>
    <t>ekki hafi þurft að slökkva á kerunum en deilan standi ekki á ágreiningi um launakjör . Rannveig Rist , forstjóri</t>
  </si>
  <si>
    <t>í Jemen , Eþíópíu og Djíbútí . Raunar var skrifað undir samkomulag um hagkvæmisathugun á virkjunarmöguleikjum í Djíbútí . Óskar</t>
  </si>
  <si>
    <t>ekki hefði hægt á útrásinni en sagði það skjóta verulega skökku við , að Sjálfstæðisflokkurinn skyldi vera í forystu í</t>
  </si>
  <si>
    <t>komast á leiðarenda . Það vill stundum gleymast . Fyrsti maí kom og leið og enn einu sinni getur stórkapítalið</t>
  </si>
  <si>
    <t>ekki kom hún byltingin . Fyrsti maí kom og leið og enn einu sinni getur stórkapítalið fagnað því að ekki</t>
  </si>
  <si>
    <t>Viðtökur félagsmanna við nýja samningnum hafa verið mjög góðar , " segir Jófríður Hanna Sigfúsdóttir , formaður SFK , sem</t>
  </si>
  <si>
    <t>ekki kom til verkfalls . Hún segist ánægð með að samningurinn gildi frá 1. maí sem hafi verið ein helsta</t>
  </si>
  <si>
    <t>í síðustu viku af hinum lýðræðislega kjörna forseta , Mohamed Morsi . Þó mál manna væri að flestir væru að</t>
  </si>
  <si>
    <t>ekki Morsi væri ekki lengur við stjórn veifuðu jafnframt hluti þeirra sem á torginu voru fánum og skiltum með slagorðum</t>
  </si>
  <si>
    <t>skilið að fara á HM , " segir Sliskovic . Hann býst við erfiðum leik í Reykjavík á föstudaginn en</t>
  </si>
  <si>
    <t>ekki nema tæplega 10.000 manns fái tækifæri til að sjá leikinn . " Við ættum að fara okkur varlega inn</t>
  </si>
  <si>
    <t>að koma böndum á þetta umrót . Auðvitað eigum við að vera á varðbergi en fyrst og fremst ber að</t>
  </si>
  <si>
    <t>ekki ríkir sama ládeyða í íslensku athafnalífi og er að hrjá margar nágrannaþjóðir okkar . Eftir Þór Sigfússon Höfundur er</t>
  </si>
  <si>
    <t>framkvæmdastjóra fjárfestingabankasviðs Arion banka . Helstu áhugamál Lilju eru m.a. snjóbretti , ljósmyndun , útivist og líkamsrækt . Katrín Jakobsdóttir</t>
  </si>
  <si>
    <t>ekki séu ákvæði um legugjöld á spítölum í fjárlagafrumvarpinu . Katrín Jakobsdóttir , formaður VG , segir að grundvallarspurningar eins</t>
  </si>
  <si>
    <t>. Þar séu uppi álitamál og engin opinber eða lýðræðisleg umræða hafi farið fram . Hann segir of snemmt að</t>
  </si>
  <si>
    <t>ekki séu gerðar kröfur varðandi Íbúðalánasjóð eins og kemur fram í Financial Times . Hann segist spyrja sig , hvað</t>
  </si>
  <si>
    <t>fram í tímann . Kynslóð fram af kynslóð , umboðslaus . “ Hann segir jafnframt að of snemmt sé að</t>
  </si>
  <si>
    <t>ekki séu gerðar kröfur varðandi Íbúðalánasjóð eins og kemur fram í Financial Times og hann segist spyrja sig , hvað</t>
  </si>
  <si>
    <t>hans Beckenbauer var keisarinn . Lagið er dæmigerður bæverskur slagari með harmónikkum og trumbum og söngur Müllers tilþrifalítill . Gagnrýnendur</t>
  </si>
  <si>
    <t>ekki skyldi verða framhald á tónlistarferli markaskorarans . " Þetta setur fyrirhugaða fjárfestingu hjá okkur í uppnám og það mun</t>
  </si>
  <si>
    <t>Alþingi enn . Þá yrðu verkefni stofnunarinnar ekki flutt til fjármálaráðuneytisins heldur gætt eðlilegrar fjarlægðar í þeim efnum . Steingrímur</t>
  </si>
  <si>
    <t>ekki stæði til að hverfa til fyrra fyrirkomulags og að búa ætti um hlutina með sjálfstæðum hætti innan ráðuneytisins .</t>
  </si>
  <si>
    <t>Bankarnir hefðu hins vegar verið seldir eftir að þeim var breytt í hlutafélög . Kristján Gunnarsson ( J ) sagðist</t>
  </si>
  <si>
    <t>ekki stæði til að selja HS og benti fundarmönnum á að játningar meirihlutans væru komnar á segulband . - segir</t>
  </si>
  <si>
    <t>gert á félagslegan og sanngjarnan hátt . Marmiðið eigi að vera að hlífa þeim sem hafi lægstar tekjur . Ragnheiður</t>
  </si>
  <si>
    <t>ekki stæði til hækka skatta . Varnarmaðurinn Micah Richards hjá Manchester City var yfirheyrður af lögreglu í gær í tengslum</t>
  </si>
  <si>
    <t>Valur Gíslason , Þorsteinn Bergsson og Daníel Haukur Arnarsson . Steingrímur gerði aðgerðir ríkisstjórnarinnar að umtalsmáli í ræðu sinni og</t>
  </si>
  <si>
    <t>ekki væri lengur talað um gjaldþrot Íslands . Á leiðinni hefði flokkurinn þó þurft að gera málamiðlanir . „ Samfélög</t>
  </si>
  <si>
    <t>hún . Í máli Elínar Rósar kom jafnframt fram að hún teldi stöðuna ekki áhyggjuefni og að því bæri að</t>
  </si>
  <si>
    <t>ekki væru biðlistar eftir plássi á leikskólum og hjá dagforeldrum . „ Við erum greinilega að þjónusta barnafólk vel og</t>
  </si>
  <si>
    <t>ráðin væru mjög mismunandi eftir skólum . Skólagjöld eða ekki skólagjöld ? Þrátt fyrir að stúdentar og stjórnmálamenn á fundinum</t>
  </si>
  <si>
    <t>ekki væru í frumvarpinu auknar heimildir til upptöku skólagjalda spunnust um hana miklar umræður og tengdust þær meðal annars spurningum</t>
  </si>
  <si>
    <t>ekki var ákært í svonefndu Gismó-máli . Góð þátttaka var og rann þátttökugjald óskipt í verðlaunafé . andri@mbl.is Óvenjuleg og</t>
  </si>
  <si>
    <t>t.d. jepplingar eru beinskiptir eða sjálfskiptir hvort þeir hækka eða lækka í verði . Bílaumboðin reikna nýtt verð " Við</t>
  </si>
  <si>
    <t>ekki var farið í eins ákveðnar hækkanir á vörugjöldum og til stóð , " sagði Páll Þorsteinsson , upplýsingafulltrúi Toyota</t>
  </si>
  <si>
    <t>um alla Belgrad þar sem hópar and-samkynhneigðra hóta göngumönnum ofbeldi verði af göngunni . Hreyfing öfgasinnaðra þjóðernissinna í Serbíu hefur</t>
  </si>
  <si>
    <t>ekki verði af göngunni , " enda sé ekki rúm fyrir heiðingja og satanista í borginni . " Þá hafa</t>
  </si>
  <si>
    <t>nokkuð vandræðalegt augnablik en þó indælt . Frétt BBC um málið og myndskeið af bónorðinu . Gunnar Bragi Sveinsson utanríkisráðherra</t>
  </si>
  <si>
    <t>ekki verði dregið eins mikið úr framlagi Íslands til þróunarsamvinnu eins og útlit var fyrir á tímabili . Hann segir</t>
  </si>
  <si>
    <t>á hendur Sjálfstæðisflokksins . Haraldur vill að bændur verði hafðir með í ráðum hvað varðar endurskoðun verkefna og segir bændur</t>
  </si>
  <si>
    <t>ekki verði gengið lengra í innflutningi á landbúnaðarvörum en kveður á um í alþjóðasamþykktum . Í stjórnarsáttmálanum segir að unnið</t>
  </si>
  <si>
    <t>óshólmum Eyjafjarðarár hefur kynnt sér gögn þau sem fram eru komin um fyrirhugaða lengingu Akureyrarflugvallar og stækkun öryggissvæða . Nefndin</t>
  </si>
  <si>
    <t>ekki verði ráðist í efnistöku úr Leirunum og aðeins notað aðflutt efni . Hún gerir því ekki athugasemdir við fyrirhuguð</t>
  </si>
  <si>
    <t>hærri húsnæðislán , má reikna með að þessi aukakostnaður verði ekki undir 2 millj.kr á íbúð . Atvinnurekendur ættu að</t>
  </si>
  <si>
    <t>ekki verði þörf á því fyrir launþega að hefja kjarabaráttu til að brúa þetta bil og taka ekki undir vælukór</t>
  </si>
  <si>
    <t>nú er komið í ljós að ofurskattlagningin sem fólst í sérstaka veiðigjaldinu er óframkvæmanleg . Full ástæða er til að</t>
  </si>
  <si>
    <t>ekki verður hægt að framkvæma þann hluta skattahækkunar fyrrverandi ríkisstjórnar , nóg er samt , en það segir sína sögu</t>
  </si>
  <si>
    <t>er engin smá blóðtaka fyrir okkur . “ Haraldur Benediktsson , fyrrverandi formaður Bændasamtakanna og þingmaður Sjálfstæðisflokksins í NV-kjördæmi ,</t>
  </si>
  <si>
    <t>ekki yrði af sameiningu Háskóla Íslands og Landbúnaðarháskólans . Hann og aðrir þingmenn kjördæmisins funduðu með yfirstjórn skólans á miðvikudag</t>
  </si>
  <si>
    <t>undir fundi , samkvæmi eða önnur tækifæri og sérferðir . Guðrún Erlingsdóttir , fulltrúi minnihlutans , lét bóka að hún</t>
  </si>
  <si>
    <t>ekki yrðu vínveitingar í áætlunarferðum skipsins . Elsa Valgeirsdóttir , formaður bæjarráðs , segir að sýslumaður hafi óskað eftir afstöðu</t>
  </si>
  <si>
    <t>ekki þurfi lengur tuttugu mínútur til að klæða sig , ætli maður að lifa útiveru af . Alls eru 77</t>
  </si>
  <si>
    <t>fyrstu sýn , “ segir Inga Lind Karlsdóttir en hún er á Stjórnlagaþing . „ Fyrst og fremst ber að</t>
  </si>
  <si>
    <t>ekki þurfti að grípa til úrræða við það að jafna kynjahlutföll þar sem kynjunum er nokkurn veginn jafnt skipt inn</t>
  </si>
  <si>
    <t>af því að við erum að verða eldri . Í staðinn vill ég að konur finni til valdeflingar og geti</t>
  </si>
  <si>
    <t>eldast , vera stoltar af því og eldast vel , " svaraði hún og bætti því við að ef maður</t>
  </si>
  <si>
    <t>í fertugsafmælisgjöf að hlaupa tvö hálfmaraþon , " segir Ingunn glöð í bragði . Hún er hæstánægð með áfangann ,</t>
  </si>
  <si>
    <t>eldast . " Ég er sífellt að vaxa og prófa nýja hluti . Ég gat aldrei hlaupið , fékk bara</t>
  </si>
  <si>
    <t>orðið besta útgáfan af sjálfri sér með því að breyta nokkrum mikilvægum atriðum í daglegu lífi . Við eigum að</t>
  </si>
  <si>
    <t>eldast með reisn og vera besta útgáfan af sjálfum okkur , jafnt að innan sem utan . Þegar okkur líður</t>
  </si>
  <si>
    <t>verið sérlega heppin , því í annarra augum hef ég haldið þessum æskuljóma . Ég vildi að samfélagið myndi frekar</t>
  </si>
  <si>
    <t>eldast og hafa það að markmiði , “ sagði leikkonan , sem sjálf segist njóta þess að eldast . Ummælin</t>
  </si>
  <si>
    <t>við djöfulinn , en tekur þó fyrir að notast við bótox og aðrar fegrunaraðgerðir . Þvert á móti segist hún</t>
  </si>
  <si>
    <t>eldast og lýsti því yfir að hún væri sérlega lukkuleg með hrukkurnar . „ Mér líður eins og það sé</t>
  </si>
  <si>
    <t>. Óskarsverðlaunaleikkonan á tvö börn , Miu sem er átta ára og Joe sem er finn ára . Hún segist</t>
  </si>
  <si>
    <t>eldast og þeim breytingum sem samhliða verða á útliti hennar , en Kate Winslet er 33 ára . Í samtali</t>
  </si>
  <si>
    <t>eftir sem áður standa við allar skuldbindingar sínar gagnvart bandamönnum sínum í NATO . Víst er að margir íbúar Austur-Evrópu</t>
  </si>
  <si>
    <t>eldflaugakerfið hefur verið saltað . Þá telja sérfræðingar að ákvörðunin greiði fyrir viðræðum Bandaríkjanna og Rússlands um frekari kjarnorkuafvopnun .</t>
  </si>
  <si>
    <t>síst öllum íbúm sveitarfélagsins er sækja mjög mikið bókasafnið , sem nú hefur verið sameinað skólabókasafninu . Ennfremur var því</t>
  </si>
  <si>
    <t>eldra skólahúsnæði skólans hefur verið tekið í gegn og þar gerðar fullkomnar sérkennslustofur svo sem fyrir matreiðslu , smíðar og</t>
  </si>
  <si>
    <t>leggi til sveitarfélagsins með greiðslu útsvars og fasteignagjalda . Á öðrum fundi eldriborgararáðs Borgarbyggðar var samþykkt ályktun þar sem ráðið</t>
  </si>
  <si>
    <t>eldriborgararáð sé tekið til starfa og lýsir yfir ánægju með erindisbréf sem því er ætlað að starfa eftir . Eldriborgararáðið</t>
  </si>
  <si>
    <t>allan heim . Höfundur er öryrki og áhugamaður um eðlis- og efnafræði og stundar rannsóknarvinnu . Fyrir skemmstu var því</t>
  </si>
  <si>
    <t>Elísabet II . Englandsdrottning náði þeim áfanga að verða sá meðlimur bresku konungsfjölskyldunnar sem lengst hefur setið á valastóli .</t>
  </si>
  <si>
    <t>að segja það allan tímann . " Nánar er rætt við Birki í meðfylgjandi myndskeiði . Fyrir skemmstu var því</t>
  </si>
  <si>
    <t>Elísabet önnur Englandsdrottning náði þeim áfanga að verða sá meðlimur bresku konungsfjölskyldunnar sem lengst hefur setið á valdastóli . Af</t>
  </si>
  <si>
    <t>burði til að komast í hóp ríkustu iðnaðarmanna og gæti því gert sér vonir um mun fínna kvonfang . Catherine</t>
  </si>
  <si>
    <t>Elma hætti að daðra við djöfulinn með því að leggja lag sitt við karlmann án þess að blessun guðs fylgdi</t>
  </si>
  <si>
    <t>meðan formaðurinn hóf ræðuna sína settist Jón Kristinn Snæhólm hjá mér . Í myrkrinu . Aftast í salnum . Bjarni</t>
  </si>
  <si>
    <t>elsti gestur fundarins yrði 97 ára á þessu ári . Hann sagði frá því að þessi öldungur hefði komið til</t>
  </si>
  <si>
    <t>þriggja ára . Það er ekki hægt að segja að listinn komi mikið á óvart , en Victoria Beckham getur</t>
  </si>
  <si>
    <t>elsti sonur hennar og Davids , hann Brooklyn sem nú er orðinn átta ára , er í fjórða sæti .</t>
  </si>
  <si>
    <t>goð sitt . En aðrir voru léttir í lund . " Við lítum fremur á þetta sem tækifæri til að</t>
  </si>
  <si>
    <t>Elvis var til en að syrgja hann , " sagði Jane Anderson , 68 ára gömul kona sem er formaður</t>
  </si>
  <si>
    <t>Heilu trén hafi rifnað upp í hlíðum og sturtast með jarðvegi í nærliggjandi dali . - afb Aðalfundur Lögreglufélags Austurlands</t>
  </si>
  <si>
    <t>embætti Ríkislögreglustjóra leggi til að sérsveit embættisins taki rafbyssur , oft kallað taser valdbeitingartækið , í notkun . Fundurinn vill</t>
  </si>
  <si>
    <t>. Þýsk hjón voru meðal íbúa hússins . Lögreglufélag Austurlands samþykkti á aðalfundi sínum í gær ályktun þar sem félagið</t>
  </si>
  <si>
    <t>embætti Ríkislögreglustjóra leggi til að sérsveit RLS taki Taser valdbeitingartækið í notkun . Þá hvatti fundurinn einnig til þess að</t>
  </si>
  <si>
    <t>þrátt fyrir tiltal og ábendingar um að von væri á vonskuveðri . Garðar Ólafsson , verjandi lögreglumannsins í Löke-málinu svokallaða</t>
  </si>
  <si>
    <t>embætti ríkissaksóknara hafi ákveðið að falla frá öðrum tveggja ákæruliða . Samkvæmt ríkissaksóknara bentu gögn málsins til þess að lögreglumaðurinn</t>
  </si>
  <si>
    <t>leið í frí til Englands , Þýskalands og Grikklands og mun því lítið blogga á næstu dögum . silfrid.blog.is Víkverji</t>
  </si>
  <si>
    <t>embætti talsmanns neytenda hefur verið sett á laggirnar . Löngu tímabært framtak og af nógu að taka . Við megum</t>
  </si>
  <si>
    <t>Kaupþings í málum sérstaks saksóknara , fagnar grein Guðmundar og gagnrýnir embættið sérstaks , ekki í fyrsta skipti . Hann</t>
  </si>
  <si>
    <t>embættið verður lagt niður um áramót en sem kunnugt er kemur embætti héraðssaksóknara við í staðinn . „ Sennilega mun</t>
  </si>
  <si>
    <t>starfað allt frá árinu 1897 , hefur m.a. gefið út plötur Bítlanna , Rolling Stones og Coldplay . " Ég</t>
  </si>
  <si>
    <t>EMI verður á ný í eigu fólks sem er með tónlist í blóðinu , " hefur BBC eftir Mick Jagger</t>
  </si>
  <si>
    <t>svigi , stórsvigi , risasvigi og bruni . Er því alhliða skíðakona . Egill Jóhannsson , formaður Skíðasambandsins , sagðist</t>
  </si>
  <si>
    <t>Emma skuli hafa valið að keppa fyrir Ísland . " Hún er mjög efnileg skíðakona og kemur til með að</t>
  </si>
  <si>
    <t>fögnuðum vel eftir leikinn en ég sagði líka skýrt og ákveðið að þetta væri í síðasta sinn sem við myndum</t>
  </si>
  <si>
    <t>enda í 5. sæti . Þetta er besti árangurinn í sögu liðsins og ég held að við séum búin að</t>
  </si>
  <si>
    <t>Twitter og ákvað að nudda salti í sár félaga síns . Neville birti mynd þar sem má sjá leikmenn Liverpool</t>
  </si>
  <si>
    <t>enda í öðru sæti deildarinnar en það er auðvitað búið að eiga við hana . Liverpool hefur aldrei unnið úrvalsdeildina</t>
  </si>
  <si>
    <t>í topp fjórum sagði Fowler : „ Fyrir mig , nei . Ég er ekki einn af þessum stuðningsmönnum sem</t>
  </si>
  <si>
    <t>enda í topp fjórum . " „ Ég held að formaðurinn og eigendurnir eigi að vera þeir sem fagna því</t>
  </si>
  <si>
    <t>er ómögulegt fyrir Arsenal að vinna upp þann mun . Það er ekki á hverjum degi sem stuðningsmenn Tottenham geta</t>
  </si>
  <si>
    <t>enda ofar en erkifjendur sínir í Arsenal , en það gerðist síðasta árið 1995 . Það var áður en Arsene</t>
  </si>
  <si>
    <t>þá hafa verið miklar deilur um svæðið , “ segir Changsan . Fór inn í dómskerfið fyrir 100 árum Hann</t>
  </si>
  <si>
    <t>endanleg niðurstaða sé komin í málið en það hefur verið mikið til umræðu í Indlandi á síðustu áratugum . „</t>
  </si>
  <si>
    <t>fylgst með vinnu norsku nefndarinnar og þegar hrint í framkvæmd þeim tillögum sem fram koma í lokaskýrslunni . " Flugleiðir</t>
  </si>
  <si>
    <t>endanleg skýrsla um atvikið skuli vera komin fram . Í henni er staðfest að starfsaðferðir félagsins í flugrekstri , t.d.</t>
  </si>
  <si>
    <t>um önnur mál vegna umboðssvika , það eigi þó eftir að meta . Ólafur Þór Hauksson , sérstakur saksóknari ,</t>
  </si>
  <si>
    <t>endanlegur dómur liggi nú fyrir í Exeter málinu svokallaða . Í samtali við Viðskiptablaðið segir Ólafur að dómurinn hafi fallið</t>
  </si>
  <si>
    <t>leitt á Alþingi . Ætla verður að sá meirihluti landsmanna sem um árabil hefur lýst sig andvígan aðild að Evrópusambandinu</t>
  </si>
  <si>
    <t>endi sé loks bundinn á þetta öfugsnúna umsóknarferli . Sama gildir væntanlega um þingmenn flokka eins og VG , sem</t>
  </si>
  <si>
    <t>erum tilbúin til að horfa til gjalda svo það megi verða að veruleika . “ Fagnar skosku leiðinni Einar Már</t>
  </si>
  <si>
    <t>endurbætur á Suðurfjarðarleið að Berufirði séu á áætluninni . Þar séu einbreiðar brýr og slæmur vegur . „ Það var</t>
  </si>
  <si>
    <t>ekki beint í kassann hjá útgerðarmönnum eða fiskvinnslufólki , “ segir Ólafur . Bæjarstjóri Grindavíkur , Ólafur Örn Ólafsson ,</t>
  </si>
  <si>
    <t>endurbyggja eigi veginn , sem hann segir fyrst og fremst koma sér vel fyrir ferðaþjónustuna , en auðveldi einnig flutning</t>
  </si>
  <si>
    <t>utan við bæinn . Francois Hollande Frakklandsforseti fordæmir morðin og segir þau viðurstyggileg . Aðeins eru nokkrir dagar síðan Frakkar</t>
  </si>
  <si>
    <t>endurheimta fjóra landa sína úr gíslingu eftir að þeim var rænt í Afríkuríkinu Níger . Þeim hafði verið haldið í</t>
  </si>
  <si>
    <t>sögn lögreglunnar án þess að til átaka kæmi . Kom þá í ljós að styttan var merkt McDormand , sem</t>
  </si>
  <si>
    <t>endurheimta gripinn . Í millitíðinni hafði rummungurinn náð að taka af sér myndband með styttuna og dreifa á samfélagsmiðlum .</t>
  </si>
  <si>
    <t>er komin með mikla leið á því að keyra á æfingar . Reynir Þór Ragnarsson , stjórnarmaður hjá Keflavík ,</t>
  </si>
  <si>
    <t>endurheimta Nínu en hópur liðsins er frekar þunnskipaður um þessar mundir sökum meiðsla . Búast má við því að Keflavík</t>
  </si>
  <si>
    <t>tíð fyrir HM . Nú er komið að síðustu fjórum vikum ensku úrvalsdeildarinnar og Arsene Wenger , stjóri Arsenal ,</t>
  </si>
  <si>
    <t>endurheimta Van Persie sem hefur tekið hröð framfaraskref í bata sínum síðustu vikur . Jónatan Magnússon , fyrirliði Akureyrar ,</t>
  </si>
  <si>
    <t>Skúli Jón Friðgeirsson - Svíþjóð &gt; KR Var frábær með KR áður en hann hélt út og margir stuðningsmenn KR</t>
  </si>
  <si>
    <t>endurheimta þennan öfluga leikmann . Setjum hann í hægri bakvörðinn hér þó hann muni líklegast leika sem miðvörður . Guðmann</t>
  </si>
  <si>
    <t>á Íslandi , " sagði Þorgeir Pálsson flugmálastjóri meðal annars í ávarpi sínu í gær við athöfn þegar því var</t>
  </si>
  <si>
    <t>endurnýjum vallarins er að ljúka . " Héðan hófst flugvél í fyrsta sinn á loft á Íslandi hinn 3. september</t>
  </si>
  <si>
    <t>verið þjóðarvilji að laun lækna yrðu hækkuð ríflega og stjórnvöld hafi orðið við því . Endurskipuleggja þurfi Sjúkratryggingakerfið Guðmundur segist</t>
  </si>
  <si>
    <t>endurreisn heilbrigðiskerfisins sé álitið eitt af stóru verkefnunum . „ Ég var við því að tala þannig að nóg sé</t>
  </si>
  <si>
    <t>og aðbúnaður ófatlaðra barna á opinberum stofnunum . Þetta er mat Gerðar Aagot Árnadóttur , formanns stjórnar Þroskahjálpar . Hún</t>
  </si>
  <si>
    <t>endurskipað hafi verið í nefnd sem kannar starfsemi vist- og meðferðarheimila á borð við Kópavogshæli . Vistun á opinberum stofnunum</t>
  </si>
  <si>
    <t>skoðaður með sambærilegum hætti og aðbúnaður ófatlaðra barna . Þetta segir Gerður Aagot Árnadóttir , formaður stjórnar Þroskahjálpar . Hún</t>
  </si>
  <si>
    <t>endurskipað hafi verið nefnd sem kannar starfsemi vist- og meðferðarheimila á borð við Kópavogshæli . Hún segir búsetu á stofnun</t>
  </si>
  <si>
    <t>þeir kjósa að nýta sér og greiða fyrir . Enn fremur að hækka verði frítekjumark lífeyristekna hið fyrsta . Kristín</t>
  </si>
  <si>
    <t>endurskoða eigi almannatryggingakerfið og í svarinu frá ráðherra er hún hvött til þess að fylgjast með þróun mála . Hún</t>
  </si>
  <si>
    <t>því þá liggi fyrir að nægt laust fé sé til staðar næstu árin . Sigbjørn Johnsen , fjármálaráðherra Noregs ,</t>
  </si>
  <si>
    <t>endurskoða eigi efnahagsáætlun Íslands . Þetta sé í samræmi við það sem Noregur hafi unnið að . Á vef norska</t>
  </si>
  <si>
    <t>Guðni Ágústsson , formaður Framsóknarflokksins tekur undir það og því geti verið flókið að greiða mönnunum tveimur bætum . Hann</t>
  </si>
  <si>
    <t>endurskoða eigi kvótakerfið . Guðni Ágústsson , formaður Framsóknarflokks : Þarna liggur fyrir að það verður að opna það með</t>
  </si>
  <si>
    <t>endurskoða eigi löggjöf um Ríkisendurskoðun og hlutverk ríkisendurskoðanda og undirritar Haraldur Johannesen og þrír aðrir starfsmenn embættisins . Sautján sóttu</t>
  </si>
  <si>
    <t>án auglýsinga . Svo var einnig um nýtt starf gæðastjóra en vegna ráðningar hans lögðum við fram bókun þar sem</t>
  </si>
  <si>
    <t>endurskoða og bæta ætti vinnubrögð í bæjarstjórn Kópavogs . Hins vegar gagnrýndum við að ekki lægju fyrir upplýsingar um kostnað</t>
  </si>
  <si>
    <t>lok ársins og eigið fé nam 76,9 milljörðum króna . Finnur Svanbjörnsson , bankastjór Arion banka , segist í tilkynningu</t>
  </si>
  <si>
    <t>endurskoðuðu uppgjöri Nýja Kaupþings hf. fyrir árið 2008 sé lokið . „ Uppgjörið staðfestir að bankinn hefur fest sig í</t>
  </si>
  <si>
    <t>. Hún telur að þetta sé í fyrsta sinn sem tvær konur lenda í efstu sætum í prófkjöri Sjálfstæðisflokksins og</t>
  </si>
  <si>
    <t>enga kynjakvóta þurfi til í prófkjöri sjálfstæðismanna . Á Norðausturlandi varð Kristján Þór Júlíusson efstur . Lokatölur úr prófkjöri sjálfstæðismanna</t>
  </si>
  <si>
    <t>á dögunum játaði að hafa " óvart " tekið þátt í valdaránstilraun í Miðbaugs-Gíneu . Taldi blaðið ástæðu til að</t>
  </si>
  <si>
    <t>engar líkur væru á því að Mark Thatcher ætti eftir að verða konungur Breta en hið sama yrði vitanlega ekki</t>
  </si>
  <si>
    <t>um eitt þúsund manns , þeirra á meðal utanríkisráðherrar Noregs og Svíþjóðar og sjávarútvegsstjóri Evrópusambandsins . Í ræðum hafa áhrifamenn</t>
  </si>
  <si>
    <t>engin alvarleg deilumál séu á milli ríkja vegna Norðurslóða . Eitt dæmi hefur mönnum þó orðið tíðrætt um hér í</t>
  </si>
  <si>
    <t>Svíþjóðar , Espen Barth Eide og Carl Bildt , og sjávarútvegsstjóri Evrópusambandsins , Maria Damanaki . Í ræðum hafa áhrifamenn</t>
  </si>
  <si>
    <t>engin alvarleg deilumál séu milli þjóða um Norðurslóðir . Eitt dæmi hefur mönnum þó orðið tíðrætt um en það er</t>
  </si>
  <si>
    <t>fiskveiða . Þessi frumvörp eru ekkert minna en atlaga að sjávarútvegnum sem grunnstoðar í okkar efnahagslífi . Því var sérstaklega</t>
  </si>
  <si>
    <t>engin banaslys urðu á sjó á síðasta ári . Þetta er aðeins annað árið frá því að byrjað var að</t>
  </si>
  <si>
    <t>í rústum dómkirkjunnar í borginni , sem eyðilagðist í jarðskjálftanum sem reið yfir borgina í síðasta mánuði . Því var</t>
  </si>
  <si>
    <t>engin lík fundust í rústunum . " Við erum búnir að leita í kirkjunni og við höfum ekki fundið nein</t>
  </si>
  <si>
    <t>stöðu mála , bæði af hálfu stjórnvalda og ríkislögreglustjóra , en slík ákvörðun hefði ekki verið tekin enn . Svandís</t>
  </si>
  <si>
    <t>engin stefnubreyting varðandi Schengen væri í farvatninu sem væri mikilvægt að fá staðfest í ljósi ummæla forsætisráðherra . Sakaði hún</t>
  </si>
  <si>
    <t>, listaverk , þetta tilheyrir höfundinum . " Ojeda , sem er ekkjumaður og þjáist af sykursýki , er sagður</t>
  </si>
  <si>
    <t>enginn annar muni nú geta hagnast á skilaboðunum sem hann skrifaði í neyð fyrir hönd félaga sinna . Hann er</t>
  </si>
  <si>
    <t>er greinilega eitthvað sem gefur sig . Maður er allur í hálfgerðu áfalli en á sama tíma er hægt að</t>
  </si>
  <si>
    <t>enginn hafi beðið tjón . Það er fyrir mestu . Það er með ólíkindum að enginn hafi slasast . “</t>
  </si>
  <si>
    <t>að vera skyggn til þess . " Mennirnir gestir á jörðinni Að leiðarlokum hittir hópurinn Erlu á ný og hún</t>
  </si>
  <si>
    <t>enginn hafi horfið inn í hulduheima á leiðinni og segir mörg dæmi um að slíkt hafi gerst . " Ég</t>
  </si>
  <si>
    <t>svo það þarf að rífa allt út úr húsnæðinu , þvo , mála og gera það upp . “ Hann</t>
  </si>
  <si>
    <t>enginn hafi slasast og bendir á að tjónið sé einungis fjárhagslegt . „ Tjónið var miklu meira hjá nágrönnum okkar</t>
  </si>
  <si>
    <t>um týnda og drukknaða sjómenn . Í Vestmannaeyjum var þeirra einnig minnst sem hrapað hafa fyrir björg og gátu Eyjamenn</t>
  </si>
  <si>
    <t>sinna í það sem mundi hækka í verði ef ná ætti markmiðum Kyoto-samkomulagsins . Í gær gátu sjómenn sem aðrir</t>
  </si>
  <si>
    <t>enginn sjómaður hafði látist við störf sín frá síðasta sjómannadegi . Á síðasta ári lést einn sjómaður við störf og</t>
  </si>
  <si>
    <t>gestanna . West Ham náði aðeins stigi í hádegisleiknum gegn Crystal Palace . Markalaust jafntefli varð niðurstaðan en Hamrarnir geta</t>
  </si>
  <si>
    <t>enginn þeirra fékk reisupassann í leiknum líkt og í þremur síðustu leikjum liðsins . Þá náði Coventry í mikilvæg stig</t>
  </si>
  <si>
    <t>árs 2009 hafi hann hins vegar orðið vitni að því þegar Íraki lét lífið í árás en félagar hans hefðu</t>
  </si>
  <si>
    <t>engir bandarískir hermenn hefðu fallið í átökunum . Eftir þetta atvik hafi Manning hafið að safna saman upplýsingum sem hann</t>
  </si>
  <si>
    <t>fyrir fátæklinga , staðgengill kjöts , yfir í að vera heilsuvara " . Roberto Mancini , knattspyrnustjóri Manchester City ,</t>
  </si>
  <si>
    <t>Englandsmeistararnir hafi loks haldið hreinu á tímabilinu en þeir unnu Sunderland afar auðveldlega í hádeginu , 3 : 0 .</t>
  </si>
  <si>
    <t>Þá hefur dregið úr tíðni kransæðasjúkdóma og heilaáfalla auk þess sem slysatíðni hefur lækkað . Í skýrslunni er því einnig</t>
  </si>
  <si>
    <t>enn dragi úr tóbaksreykingum og vímuefnaneyslu ungmenna . Þá hefur tannheilsa Íslendinga batnað verulega . Þó segir einnig í skýrslunni</t>
  </si>
  <si>
    <t>26 sem er með því lægsta í deildinni . Í kvöld er lokahóf fótboltans í Höllini þar sem því verður</t>
  </si>
  <si>
    <t>enn eiga Eyjamenn kvenna- og karlalið í efstu deild í knattspyrnu . Myndin er úr leik ÍBV og Vals um</t>
  </si>
  <si>
    <t>Einnig hafa þingmennirnir leitað til Persónuverndar vegna upptökunnar . Boltinn hjá Persónuvernd Bára segir í samtali við Vísi að hún</t>
  </si>
  <si>
    <t>enn einn áfanginn sé í höfn í málinu . „ Þetta er bara fínt , þá er ég allavega búin</t>
  </si>
  <si>
    <t>Fimmtán samtök og félög hafa sent frá sér áskorun til íslenskra stjórnvalda um að banna kaup á vændi . Félögin</t>
  </si>
  <si>
    <t>enn einu sinni sé komið fram á Alþingi frumvarp um að banna kaup á vændi og þar sem það sé</t>
  </si>
  <si>
    <t>. - Jamm og jæja . Spéspegillinn klikkar ekki . * * * Annars er rétt að nota tækifærið og</t>
  </si>
  <si>
    <t>enn einu sinni sé kominn forsætisráðherra úr röðum blaðamanna . Á lýðveldistímanum hafa þeir Bjarni Benediktsson , Benedikt Gröndal ,</t>
  </si>
  <si>
    <t>málflutning og málsvörn auglýsenda og sem hefur virzt koma þeim undan lagaskyldu hingað til . En jafnhliða þessu ber að</t>
  </si>
  <si>
    <t>enn er fram komið frumvarp sem tekur hér af öll tvímæli ef samþykkt verður og vonandi verður sómi þings sá</t>
  </si>
  <si>
    <t>reglum varðandi framkvæmd og gæði . Þessar rannsóknir eru undir eftirliti lyfjastofnana viðkomandi landa ásamt með opinberum siðanefndum . AstraZeneca</t>
  </si>
  <si>
    <t>enn og aftur sé litið yfir þessi mál til að tryggja að framkvæmd og gæði séu eins og best verður</t>
  </si>
  <si>
    <t>Söguloftið í Landnámssetri Íslands . Enn er það Egilssaga . Enn er rýmið nýtt á sama hátt . Og maður</t>
  </si>
  <si>
    <t>enn sé markvisst haldið áfram tilraunum með frásögnina , epíska leikhúsið , verið sé að skoða jafnt leikræna sem bókmenntalega</t>
  </si>
  <si>
    <t>sjálfið og birtist í kjörbúðinni eða bankanum eða umferðinni hvort sem er , og kannski ættu ítalskir lesendur frekar að</t>
  </si>
  <si>
    <t>enn sé til rithöfundur sem þeir þurfi aldrei að rekast á þar , fagna því að sleppa við íþyngjandi vitneskju</t>
  </si>
  <si>
    <t>tekin . Ólíkt bankarekstri eru veiðar og vinnsla á sjávarafurðum eitthvað sem við erum góð í . Við skulum frekar</t>
  </si>
  <si>
    <t>enn séu til útlendingar sem treysti íslendingum til að ávaxta peningana sína . ( Áður birt á lítið lesinni bloggsíðu</t>
  </si>
  <si>
    <t>leigupenna " svara með skætingi og tala niður til manna úr sínum túrbínuturnum í staðinn fyrir að viðurkenna vandann og</t>
  </si>
  <si>
    <t>enn skuli finnast Menn og Konur hér á landi sem láta sig málefni Elliðaánna einhverju skipta . Ekki fleiri skýrslur</t>
  </si>
  <si>
    <t>Terry mjög á skjön við það sem þeir halda fram . John Terry hefur látið hafa eftir sér að hann</t>
  </si>
  <si>
    <t>enska knattspyrnusambandið ætli að taka málið til rannsóknar . Þar með verði orðspor hans hreinsað . Ekki er búist við</t>
  </si>
  <si>
    <t>um hér fyrir neðan voru rannsóknargögn og rökstuðningur fyrir niðurstöðunni gerð opinber af enska knattspyrnusambandinu í gær . „ Við</t>
  </si>
  <si>
    <t>enska knattspyrnusambandið hafi birt dóm sinn , " sagði Piara Powar , framkvæmdarstjóri samtakanna og lofaði hún sambandið fyrir vinnubrögð</t>
  </si>
  <si>
    <t>Leikmennirnir þrír sem styðja málstað samherja síns eru Clint Hill , Paddy Kenny og Shaun Derry . Terry hefur sagst</t>
  </si>
  <si>
    <t>enska knattspyrnusambandið skoði málið því hann hafi ekki gerst sekur um neina kynþáttafordóma . Terry er fyrirliði enska landsliðsins og</t>
  </si>
  <si>
    <t>Pálsdóttir , Guðfinna Mjöll Magnúsdóttir og Þuríður Rós Sigurþórsdóttir hjá Vík Prjónsdóttur sýna treflana Verndarhendur . " Við erum að</t>
  </si>
  <si>
    <t>Epal er að taka Vík Prjónsdóttur í einskonar fóstur með því að taka yfir reksturinn án þess að kaupa fyrirtækið</t>
  </si>
  <si>
    <t>muni gera allt sem í þess valdi stendur til þess að frelsa Yucil . Utanríkisráðherra Þýskalands , Sigmar Gabriel ,</t>
  </si>
  <si>
    <t>Erdmann hefði heimsótt Yucil . Hann sagði heimsóknina ekki breyta því að Þjóðverjar krefðust þess að Yucil yrði látinn laus</t>
  </si>
  <si>
    <t>frjáls þangað til lögin verða sett . Hvaða tímamark er það ? Við vitum það ekki . Formaður Landssambands veiðifélaga</t>
  </si>
  <si>
    <t>erfðablöndun á íslenskum og norskum laxi sé nú staðfest í Elliðaánum og að Umhverfisstofnun hafi verið gert að endurskoða áður</t>
  </si>
  <si>
    <t>danskennari . Síðan hefur Hólmfríður dóttir hans kennt dans og fleira við skólann . Ég kveð Þorvald með trega en</t>
  </si>
  <si>
    <t>erfiðri baráttu sé lokið . Fyrir hönd starfsmanna Breiðagerðisskóla votta ég fjölskyldunni innilega samúð . Guðbjörg Þórisdóttir , skólastjóri Breiðagerðisskóla</t>
  </si>
  <si>
    <t>þar sem nýfætt barn á heima , annað hvort bleika eða ljósbláa . Safnaðist mannfjöldi fyrir framan Konungshöllina til að</t>
  </si>
  <si>
    <t>erfingi krúnunnar væri fæddur . II . Vittorio Emanuele og fjölskylda komu með einkaflugvél vinar síns til Napolí og voru</t>
  </si>
  <si>
    <t>að fagna þegar Sigmundur Davíð Gunnlaugsson forsætisráðherra afhenti þeim bikarinn í dag . Blikakonur voru reyndar svo áfjáðar í að</t>
  </si>
  <si>
    <t>erfitt var fyrir Sigmund Davíð að komast með bikarinn sjálfan til þeirra . Það hafðist þó og Greta Mjöll Samúelsdóttir</t>
  </si>
  <si>
    <t>hefði yfir höfuð falist . Utanríkisráðuneyti Kínverja hefur fagnað skjótum viðbrögðum þýska bílaframleiðandans . Sagði talsmaður þess að kínversk stjórnvöld</t>
  </si>
  <si>
    <t>erlend fyrirtæki sæktu á markaði í Kína . Hins vegar yrðu það að fara eftir þeirra reglum . Tveir af</t>
  </si>
  <si>
    <t>verður pottþétt með okkur á móti KR og líklega í næsta leik á eftir sem er gegn FH . Við</t>
  </si>
  <si>
    <t>erlend lið sýna Marel áhuga og eitt af því sem við vildum gera fyrir hann þegar hann kom til okkar</t>
  </si>
  <si>
    <t>Samfylkingar og Vinstri grænna í málefnum tengdum kaupum Magma Energy á hlut í HS Orku . Stjórn ungra sjálfstæðismanna segist</t>
  </si>
  <si>
    <t>erlendir aðilar sjái hag sinn í því að fjárfesta hér á landi og að nýtingarréttur auðlinda sé í höndum einkaaðila</t>
  </si>
  <si>
    <t>því í viðtali við blaðið hvort komi til greina að selja eyjarnar , sem eru óbyggðar og mannlausar . Spánverjar</t>
  </si>
  <si>
    <t>erlendir ferðamenn hafa aldrei verið fleiri en í júlí . Aukin sókn er liður í því að landið komist upp</t>
  </si>
  <si>
    <t>erlendir fjárfestar ákveði að festa fé í íslenskri fjármálastofnun . " Þetta sýnir ótvírætt traust á aðstæðum hérlendis og það</t>
  </si>
  <si>
    <t>bréfi lögmanns tveggja sjóðanna til Efnahags- og viðskiptanefndar Alþingis um helgina . Einn erlendur viðmælandi Spegilsins bendir á að Seðlabankinn</t>
  </si>
  <si>
    <t>erlendir fjárfestar eru aftur farnir að kaupa íslensk ríkisbréf . Því telja fjárfestar , sem eiga slíkar eignir fyrir ,</t>
  </si>
  <si>
    <t>sem flestir sættu sig við ætti auðvitað að fagna þessari fjárfestingu . Ragnheiður Elín Árnadóttir , þingmaður Sjálfstæðisflokks , sagðist</t>
  </si>
  <si>
    <t>erlendir fjárfestar hafi áhuga á að fjárfesta á Íslandi í ljósi þeirra viðbragða , sem slíkar hugmyndir hefðu fengið á</t>
  </si>
  <si>
    <t>67 prósenta hlut í bankanum eftir kaupin , en þeir eru á meðal stærstu eigenda Kaupþings . Formaður Viðskiptaráðs ,</t>
  </si>
  <si>
    <t>erlendir fjárfestar sýni Íslandi áhuga . „ Það hlýtur að vera mjög ánægjulegt fyrir okkur og gefa okkar hagkerfi ákveðinn</t>
  </si>
  <si>
    <t>í bankanum eftir kaupin en þeir eru á meðal stærstu eigenda Kaupþings . Katrín Olga Jóhannesdóttir , formaður Viðskiptaráðs ,</t>
  </si>
  <si>
    <t>erlendir fjárfestar sýni Íslandi áhuga . Katrín Olga Jóhannesdóttir : Það hlýtur að vera mjög ánægjulegt fyrir okkur og gefa</t>
  </si>
  <si>
    <t>með þeim hætti sem heyra má og sjá í fjölmiðlum , “ segir Jón Steindór í tilkynningunni . Hann segist</t>
  </si>
  <si>
    <t>erlendt fé komi til landsins og Íslendingar eigi að vinna með erlendum fjárfestum að uppbyggingu atvinnulífsins . Ramminn um starfsemi</t>
  </si>
  <si>
    <t>eða annarra umsvifa á næstu árum . Steingrímur lagði fram bókun í utanríkismálanefnd Alþingis vegna málsins . Þar segist hann</t>
  </si>
  <si>
    <t>erlendur her hverfi úr landinu . Í brottför hersins felist söguleg tækifæri til að breyta áherslum í utanríkis- og öryggismálum</t>
  </si>
  <si>
    <t>VG lýst yfir andstöðu yfir því að eignarhald á íslenskum orkufyrirtækjum fari í útlenda eigu . " Við eigum að</t>
  </si>
  <si>
    <t>ekki notið góðs af óæskilegum ívilnunum . GR fagnar skoðun ESA Fram kemur í tilkynningu frá Gagnaveitu Reykjavíkur að hún</t>
  </si>
  <si>
    <t>ESA ætli að taka til frekari skoðunar þrjár ákvarðanir íslenskra stjórnvalda sem snerust allar um samskipti GR við eiganda þess</t>
  </si>
  <si>
    <t>málið alla leið endar það fyrir EFTA-dómstólnum , “ segir á vef ráðuneytisins . Andrés Magnússon , framkvæmdastjóri SVÞ ,</t>
  </si>
  <si>
    <t>ESA hafi fallist á þau lagarök sem samtökin hafa haldið fram . Hann áréttar um leið að deilan snústi ekki</t>
  </si>
  <si>
    <t>hefur áhyggjur af fyrirhuguðum kerfisbreytingum því áherslan sé lögð á lækkun rekstrarkostnaðar en ekki á hagsmuni nemenda . Kristján Möller</t>
  </si>
  <si>
    <t>ESA veiti fjármuni til framkvæmda á Húsavík . Hann segir framkvæmdirnar mikið heillaskref fyrir norð-austur hornið . Hann vill hvetja</t>
  </si>
  <si>
    <t>Hún segist hafa átt ítarlegar viðræður við Mariu Damanaki , sjávarútvegsstjóra ESB , undanfarin ár um makríldeiluna . „ Ég</t>
  </si>
  <si>
    <t>ESB hafi lagt bann á innflutning á síldar- og makrílafurðir frá Færeyjum og ég styð aðgerðir ESB heilshugar , “</t>
  </si>
  <si>
    <t>PM 10 pollution was measured at 147 microgrammes per cubic metre at Grensásvegur in postcode 108 Reykjavik . " Ég</t>
  </si>
  <si>
    <t>ESB hafi loksins ákveðið að taka tillit til óska okkar sem sjálfstæðs og fullvalda ríkis og taka okkur af sínum</t>
  </si>
  <si>
    <t>samþykkja afturköllun hennar . Í spurningunni til forsætisráðherra boðaði Sigmundur Davíð þingsályktunartillögu í tveimur liðum a ) um að alþingi</t>
  </si>
  <si>
    <t>ESB-aðildarumsóknin sé úr sögunni og b ) að ekki skuli sótt um að nýju án þjóðaratkvæðagreiðslu . Bað hann um</t>
  </si>
  <si>
    <t>að þarna kemur nýtt blóð inn í forystusætin og það var sannarlega þörf á því , “ segir Össur og</t>
  </si>
  <si>
    <t>Eva H. Baldursdóttir hefði náð þriðja sæti . Aðspurður hvort listinn sé nógu sterkur til að hífa fylgið upp svarar</t>
  </si>
  <si>
    <t>verði um 70 milljónir á ári . Ragna Árnadóttir , dóms- og kirkjumálaráðherra og Ólafur Þór Hauksson , sérstakur saksóknari</t>
  </si>
  <si>
    <t>Eva væri gengin til liðs við embættið . Aðalþunginn væri þó á herðum þeirra sem störfuðu hjá saksóknara en gott</t>
  </si>
  <si>
    <t>með eftirminnilegum hætti í liðinni viku , þegar ESB gerði opinbert liðlega átta mínútna langt myndband , til þess að</t>
  </si>
  <si>
    <t>evran , gjaldmiðill 17 Evrópusambandsríkja , á 10 ára afmæli , þann 1. janúar 2012 . Geggjuðustu grínistar heims gætu</t>
  </si>
  <si>
    <t>, e. Defence Europe ) hafa eflst meira eftir leiðtogafundinn í Saint Malo en á síðastliðinni hálfri öld . Ég</t>
  </si>
  <si>
    <t>Evrópubúar eru farnir að sjá kosti þess að koma upp sameiginlegum búnaði á borð við A 400 M [ fjölnota</t>
  </si>
  <si>
    <t>75 milljónum nýrra ESB-borgara . Fimm áratugum eftir að hið mikla verkefni okkar um sameiningu Evrópu hófst getum við nú</t>
  </si>
  <si>
    <t>Evrópubúum er ekki lengur stíað í sundur með hugmyndafræðilegum hindrunum . Hlutskipti okkar er það sama og við erum sterkari</t>
  </si>
  <si>
    <t>ásökunaraugum á pabba sinn eftir leikinn . Svo hlæjum við reyndar að þessu aðeins seinna . Ég er evrópusinnaður og</t>
  </si>
  <si>
    <t>Evrópuríkin skuli keppa í lélegri tónlist frekar en að fara í stríð hvert gegn öðru . Friður hefur nokkurn veginn</t>
  </si>
  <si>
    <t>að rugla samningsbrotamálum höfðuðum af ESA saman við beiðnir um ráðgefandi álit . “ ESB varð að una niðurstöðunni Baudenbacher</t>
  </si>
  <si>
    <t>Evrópusambandið hafi unað dómsniðurstöðunni . „ Eftir að við kváðum upp dóminn gerðist ekki neitt . Ég tel að skýringin</t>
  </si>
  <si>
    <t>opinbera heimsókn til Íslands dagana 28. - 30. júní í sumar . Petros Molyviatis , forsætisráðherra Grikklands kvaðst í dag</t>
  </si>
  <si>
    <t>Evrópusambandið hefði ákveðið að hefja aðildarviðræður við Tyrki og sagði það vera mikilvægt skref í átt til þess að koma</t>
  </si>
  <si>
    <t>Evrópusambandið hefði fallist á refsiaðgerðir gegn Íslendingum og Færeyingum , þar á meðal að þeim verði bannað að landa makríl</t>
  </si>
  <si>
    <t>lýsa því yfir að þeir hafi Evrópuvitund . Að baki meðvitaðs " evrópisma " liggur engin hefð , svo ég</t>
  </si>
  <si>
    <t>undir þau skilaboð og fagna því að ACTA mun ekki verða að lögum innan ESB á sama tíma og ég</t>
  </si>
  <si>
    <t>Evrópuþingið standi vörð um lýðræðið . Þrátt fyrir fjármálakrísuna er London enn í samkeppni við New York um að vera</t>
  </si>
  <si>
    <t>svo að exbé framboðið í borginni hafi ekki stuðning Framsóknarflokksins í því máli , í þeirri miklu þjóðarsátt ? Hjálmar</t>
  </si>
  <si>
    <t>exbé vilji þjóðarsátt en sjálfur er hann hallari undir Keflavík . Hjálmar Árnason , alþingismaður ( B ) : Ég</t>
  </si>
  <si>
    <t>frumburður Egypta drepinn . Drottinn bað Ísraelsmenn að merkja híbýli sín svo að eyðandinn kæmi ekki þangað . Páskahefð gyðinga</t>
  </si>
  <si>
    <t>eyðandinn gekk fram hjá híbýlum Ísraelsmanna . Á leiðinni til Kanaan-svæðis klauf Móses Rauðahafið . Nútímatúlkun fræðimanna er sú að</t>
  </si>
  <si>
    <t>berjast gegn kjarnorkuvá og eyðingu kjarnorkuvopna , fengu kaldar kveðjur frá Jens Stoltenberg , framkvæmdastjóra Atlantshafsbandalagsins í dag . Stoltenberg</t>
  </si>
  <si>
    <t>hefst á morgun . “ Ásmundur Einar Daðason , þingflokksformaður Framsóknarflokksins , kemur flokkssystur sinni til varnar . „ Ég</t>
  </si>
  <si>
    <t>Edward Huijbens verður í forsvari fyrir félagið en haldinn verður aukaaðalfundur með vorinu til að kjósa nýja stjórn . Umhverfisnefnd</t>
  </si>
  <si>
    <t>Eyjafjarðarsveit og Flugstoðir ohf hafi samþykkt að taka þátt í kostnaði við fuglatalningu í óshólmum Eyjafjarðarár árið 2010 , en</t>
  </si>
  <si>
    <t>. Mér finnst skjóta skökku við að sjá ágætan bæjarstjóra okkar , Elliða Vignisson , berja sér á brjóst og</t>
  </si>
  <si>
    <t>Eyjamenn séu að fjölga sér . Ég er sammála því að fólksfjölgun er eitthvað sem ber að fagna en það</t>
  </si>
  <si>
    <t>. Hún telur mikilvægt að þegar ákvarðanir séu teknar um mál heimamanna séu þeir jafnan í ráðandi stöðu , og</t>
  </si>
  <si>
    <t>eyjamenn verði hafðir með í ráðum varðandi tíðni ferða og gjaldskrá þegar nýr Herjólfur taki við . Guðmundur Kristinn Birgisson</t>
  </si>
  <si>
    <t>fálkaorðu . Eftir kjölfar stjórnarskipta á Kúbu hefur nútíminn loksins haldið innreið sína á hina fögru eyju . Til að</t>
  </si>
  <si>
    <t>eyjarskeggjar búa nú við stöðugra flæði rafmagns hafa stjórnvöld ákveðið að leyfa íbúum að kaupa sér ýmsan munaðarvarning svo sem</t>
  </si>
  <si>
    <t>Eykon Energy hafi valið Reyðarfjörð og Egilsstaði undir þjónustumiðstöð fyrir olíuleit . Á fundi bæjarstjórnar Fljótsdalshéraðs samþykktu allir bæjarfulltrúar samhljóða</t>
  </si>
  <si>
    <t>niðurstöðu að vinnuveitanda sé óheimilt að skoða tölvupóst starfsmanna sinna . Álit Persónuverndar er veitt að beiðni Verzlunarfélags Reykjavíkur sem</t>
  </si>
  <si>
    <t>eytt hafi verið óvissu um notkun tölvupósts í fyrirtækjum . Vafalaust er þetta fagnaðarefni þótt ég taki alls ekki undir</t>
  </si>
  <si>
    <t>búin að liggja yfir þessu mjög lengi og við teljum að þetta eigi að vera í lagi . Og Sunnlendingurinn</t>
  </si>
  <si>
    <t>fá 26 kílómetra styttingu vegarins milli Reykholts og Flúða . Ólafur Snorrason : Þetta verður geysileg samgöngubót alveg . Yfirlögmaður</t>
  </si>
  <si>
    <t>bara fá að sitja // standa kyrrt á sínum stað og njóta á sínu öryggissvæði . Eini hópurinn sem beinlínis</t>
  </si>
  <si>
    <t>fá að „ leika ” með eru börn og stöku ungmenni . Þetta er dálítið leiðinlegt . Fullorðið fólk leikur</t>
  </si>
  <si>
    <t>vægi í ævisögunni , enda er þar svo æsilegt efni á ferð að hvaða slúðurtímarit sem er í heiminum myndi</t>
  </si>
  <si>
    <t>fá að birta slíkar frásagnir um einkalíf frægra núlifandi einstaklinga . Fyrsta eiginkona Strindbergs var Siri von Essen sem yfirgaf</t>
  </si>
  <si>
    <t>Eins og Morgunblaðið hefur ítrekað bent á er svæðið afar verðmætt og því ekki nema eðlilegt að framsæknar stofnanir samfélagsins</t>
  </si>
  <si>
    <t>fá að byggja þar upp starfsemi sína . Víst er að Háskólinn í Reykjavík er verðugur og verðmætur granni á</t>
  </si>
  <si>
    <t>sína , sem fór á undan honum og allt of snemma , en nú eru þau saman á ný og</t>
  </si>
  <si>
    <t>fá að dvelja með frelsara sínum um alla eilífð . Blessuð sé minning þeirra beggja ! Halldór og Árný .</t>
  </si>
  <si>
    <t>eflaust liðið allt öðruvísi . Þegar pakkinn datt inn um lúguna , nokkrum dögum eftir afmælisdaginn var ég nýbúin að</t>
  </si>
  <si>
    <t>fá að eldast , gleðjast með vinum mínum og hafa gaman . En síðast en ekki síst hafði mér tekist</t>
  </si>
  <si>
    <t>voða gaman að eiga afmæli en ég er ekkert upptekin af því . " Aldurinn leggst vel í afmælisbarnið sem</t>
  </si>
  <si>
    <t>fá að eldast . " Það hljómar reyndar ekki nógu vel á íslensku að vera kominn á fimmtugsaldurinn þegar maður</t>
  </si>
  <si>
    <t>maður er að gera . “ Lífið býr mann til Axel er 45 ára og segist nýlega hafa lært að</t>
  </si>
  <si>
    <t>fá að eldast . „ Einhvern tímann sagðist ég alltaf ætla að vera 18 ára . Þetta vita vinir mínir</t>
  </si>
  <si>
    <t>eru einhverjar undantekningar , en þó aðeins ef keppnin sjálf en ekki niðurstaða hennar er aðalatriðið . Þannig getur spretthlaupari</t>
  </si>
  <si>
    <t>fá að etja kappi við annan ekki síður fótfráan , en jafnvel viðhorfið til þeirrar samkeppni breytist líklega ef keppt</t>
  </si>
  <si>
    <t>ekkja , þá sjálf illa farin að heilsu og hefur að ég hygg átt nokkuð erfið ár síðan , kannski</t>
  </si>
  <si>
    <t>fá að fara . Fjölskylda okkar vottar aðstandendum innilega samúð . Hulda og Helgi Ormsson . Verðbólga stígur og yfir</t>
  </si>
  <si>
    <t>launahækkanir . Það er engin launung , ef maður lítur inn á kaffistofur félagsmanna úr iðnaðarmannasamfélaginu , að þeir munu</t>
  </si>
  <si>
    <t>fá að fara inn í næstu samninga án múlbindingar við aðra hópa innan ASÍ . Sama á við um tiltekna</t>
  </si>
  <si>
    <t>Evrópusambandið , en var hafnað af breska þinginu í síðustu viku , verði áfram hluti af útgöngusamningi Breta . Corbyn</t>
  </si>
  <si>
    <t>fá að funda með May og sagðist ætla að tryggja áætlanir um tollabandalag og vernd fyrir verkamenn . Fréttastofa breska</t>
  </si>
  <si>
    <t>skoðanir á því hvað er flutt og hvað ekki . Starfsfólk RÚV er meðvitað um að þó stór hluti þjóðarinnar</t>
  </si>
  <si>
    <t>fá að fylgjast með landsleikjum sem sýndir eru , þá eru aðrir sem frekar hefðu kosið að dagskránni væri ekki</t>
  </si>
  <si>
    <t>til Íslands og leikstýra ? " Já , ég á von á því og ég mun starfa alþjóðlega . Ég</t>
  </si>
  <si>
    <t>fá að gefa af mér þar sem krafta minna er óskað . Ísland á einstakan stað í hjarta mínu og</t>
  </si>
  <si>
    <t>strætisvögnum og lestarkerfi borgarinnar sem fjöldamorðum . Það er stutt á milli gleði og sorgar því Bretar voru enn að</t>
  </si>
  <si>
    <t>fá að halda Ólympíuleikana 2012 , eftir valið á Lundúnum í gær , þegar hryðjuverkin dundu yfir í morgun .</t>
  </si>
  <si>
    <t>verði látin borga mishátt verð fyrir sömu þjónustu þar á komandi árum . Margrét Pála Ólafsdóttir , framkvæmdastjóri Hjallastefnunnar ,</t>
  </si>
  <si>
    <t>fá að halda utan um rekstur leikskóla í Reykjavík . Um téða heimild segir hún að í þeirra skólum hafi</t>
  </si>
  <si>
    <t>Önnu erfiðir þar sem veikindi hömluðu henni og rændu hana getunni til að dvelja heima . Ég veit að Anna</t>
  </si>
  <si>
    <t>fá að hitta aftur horfna ástvini en við sem eftir erum yljum okkur við góðar minningar . Þótt okkur finnist</t>
  </si>
  <si>
    <t>aftur . Ég er viss um að margir hér vilja hitta hana þegar þeirra tími kemur . Hver mundi ekki</t>
  </si>
  <si>
    <t>fá að hitta aftur þessa heillandi konu sem skildi , fyrirgaf og umbar alla galla þeirra sem henni þótti vænt</t>
  </si>
  <si>
    <t>þá skoraði ég mikið af stigum og fólk tók ekki eftir því hvernig ég stóð mig í vörn . Ég</t>
  </si>
  <si>
    <t>fá að kljást við Jón . Ég geri mér grein fyrir því að verkefnið verður erfitt en ég er stoltur</t>
  </si>
  <si>
    <t>leið til þess að flýta mikilvægum samgönguframkvæmdum bæði í stofnvegum og í borgarlínu . Sveitarfélögin eru opin fyrir því og</t>
  </si>
  <si>
    <t>fá að koma að henni . Í mínum huga er ekki búið að slá neinu föstu um útfærslu , það</t>
  </si>
  <si>
    <t>samgönguframkvæmdum , bæði í stofnvegum og líka í borgarlínu og sveitarfélögin eru opin fyrir því að ræða útfærsluna og raunar</t>
  </si>
  <si>
    <t>fá að koma að henni en í mínum huga er ekki búið að slá neinu föstu um þá útfærslu og</t>
  </si>
  <si>
    <t>dæmi um það , hvort að það eigi við hér , við eigum einfaldlega eftir að skoða það betur en</t>
  </si>
  <si>
    <t>fá að koma að útfærslunni en ekki bara umræðunni . Jóhann : Hvenær sjáið þið fyrir ykkur að geta hrint</t>
  </si>
  <si>
    <t>Allt þetta fólk gefur vinnu sína fúslega . Það hefur ekki þurft að ganga á eftir neinum og allir raunar</t>
  </si>
  <si>
    <t>fá að leggja hönd á plóginn . " Fjölbreytt skemmtiatriði " Við köllum þetta fjölskylduskemmtun og vildum því hafa fjölbreytt</t>
  </si>
  <si>
    <t>þarf maður einhvern tímann að hafa verið jafnaðarmaður og sósíalisti . Pabbi greiddi glaður sína skatta og kenndi öllum að</t>
  </si>
  <si>
    <t>fá að leggja sitt af mörkum . Hann hafði óbeit á kvótakerfinu og gerðist æ meiri umhverfissinni með aldrinum .</t>
  </si>
  <si>
    <t>þarf maður einhvern tíma að hafa verið jafnaðarmaður og sósíalisti . Pabbi greiddi glaður sína skatta og kenndi öllum að</t>
  </si>
  <si>
    <t>Vals , á blaðamannafundi í gær . Atli Eðvaldsson , þjálfari KR , tók í sama streng . " Ég</t>
  </si>
  <si>
    <t>fá að leika þennan leik á Laugardalsvelli . Þetta er úrslitaleikur og úrslitaleikur á að fara fram við bestu mögulegu</t>
  </si>
  <si>
    <t>sér konunlega . Eftir að fallhlífin opnaðist strauk Pullman um ennið . Louis van Gaal , knattspyrnustjóri Manchester United ,</t>
  </si>
  <si>
    <t>fá að mæta Arsenal á Old Trafford í stórleik átta liða úrslita ensku bikarkeppninnar . Manchester United vann 3 -</t>
  </si>
  <si>
    <t>til að ræða leiðir til að viðhalda stöðugleika . Meðal annars verður rætt um að endurvekja SALEK-samkomulagið . Forystumenn vinnumarkaðarins</t>
  </si>
  <si>
    <t>fá að ræða við flokkana . Á fundi með stjórnarmönnum opinbera geirans í gær var meðal annars rætt um launaskriðstryggingu</t>
  </si>
  <si>
    <t>. Elton John , sem er nú staddur í Úkraínu , segir í samtali við BBC , að hann myndi</t>
  </si>
  <si>
    <t>fá að ræða þessi mál við Pútín , þó að forsetinn " myndi kannski hlæja að mér [...] og kalla</t>
  </si>
  <si>
    <t>fleiri góðir leikmenn eru til . Áhorfendum hefur fjölgað á leikjum í efstu deild og ekki spurning um að þeir</t>
  </si>
  <si>
    <t>fá að sjá fleiri leiki með sínu liði . Síðast en ekki síst vilja knattspyrnumenn freka spila leiki en vera</t>
  </si>
  <si>
    <t>3,5 stoðsendingar að meðaltali í leik í vetur og sem fyrr í algjöru lykihlutverki hjá Njarðvík . Körfuknattleiksunnendur hljóta að</t>
  </si>
  <si>
    <t>fá að sjá meira af Loga Gunnarssyni næstu árin . David Moyes , knattspyrnustjóri Sunderland í ensku úrvalsdeildinni í fótbolta</t>
  </si>
  <si>
    <t>kr . Árskort fyrir fullorðna og stakt barnagjald haldast hins vegar óbreytt á milli ára . Eflaust myndu margir unglingar</t>
  </si>
  <si>
    <t>fá að sofa lengur á morgnana . Akureyrarbær hyggst kanna möguleikann á því að unglingar mæti seinna í skólann á</t>
  </si>
  <si>
    <t>sér grein fyrir því að sumarið gæti orðið erfit í Sunny ( já við líka ) . Það ber að</t>
  </si>
  <si>
    <t>fá að spila meðal þeirra bestu hér á landi en liðin sem stóðu sig frábærlega í evrópukeppnunum í sumar sýndu</t>
  </si>
  <si>
    <t>vera nákvæmlega sama umræðan og Geir H. Haarde þurfi að ganga í gegnum vegna landsdómsmálsins , að hann eigi að</t>
  </si>
  <si>
    <t>fá að svara til saka fyrir landsdómi . Þá var Bjarni spurður út í sína aðkomu í atvinnulífinu en hann</t>
  </si>
  <si>
    <t>. Bæta þarf verulega húsnæðismál ungs fólks og almenningssamgöngur . Þetta var niðurstaða stefnumótunarfundar um höfuðborgarsvæðið sem háskólaborg . Framhaldsskólanemar</t>
  </si>
  <si>
    <t>fá að taka þátt í að móta framtíð háskólasvæðisins í höfuðborginni . Það voru fjölmargar hugmyndir sem rötuðu á blað</t>
  </si>
  <si>
    <t>og hausinn á nýja árinu . Af því enginn veit hvaða dag hann vaknar steindauður . Full ástæða til að</t>
  </si>
  <si>
    <t>fá að taka þátt í ævintýrinu stóra sem lífið er . Kirkjugarðarnir eru jú fullir af fólki sem vildi svo</t>
  </si>
  <si>
    <t>Pétur tvinnuðu klám- og sóðatal sitt á kostnað Símans . Kvöddu þeir sér til aðstoðar alþingismenn og ráðherra , sem</t>
  </si>
  <si>
    <t>fá að taka þátt í kynæsandi leikjum þeirra og spöruðu hvergi hrós né lofsyrði . Má geta þess að einn</t>
  </si>
  <si>
    <t>dafna . Þetta eru öflug vörumerki , sem byggt hafa upp traust samband við íslenska neytendur í áratugi og ég</t>
  </si>
  <si>
    <t>fá að taka þátt í næsta kafla í þeirri ferðasögu . " Hollendingurinn Nigel de Jong er formlega genginn til</t>
  </si>
  <si>
    <t>Marels hf. en lét af störfum þar í lok nýliðins árs . Hann sagðist í samtali við Morgunblaðið í gær</t>
  </si>
  <si>
    <t>fá að taka þátt í þeim verkefnum Hæfis sem framundan eru . Hann hafi lengi verið áhugamaður um stóriðju og</t>
  </si>
  <si>
    <t>Ég er ekki viss um að það sé heppilegt að gera þetta með þessum hætti . Ég sá engan þingmann</t>
  </si>
  <si>
    <t>fá að takast á við dómaramálið . En við verðum hins vegar að gera það . Ég get alveg sagt</t>
  </si>
  <si>
    <t>gærkvöldi og þótt þær einkennilegar og lítið fjallað um málið efnislega . " Ég held að þingmenn ættu þá að</t>
  </si>
  <si>
    <t>fá að tala endalaust um þetta mál , " sagði hún og bætti við að það væri að þeir sem</t>
  </si>
  <si>
    <t>mómentið þar sem ég varð loks ÉG . Í dag lifi ég svo fullkomlega sáttur við mitt innra sjálf og</t>
  </si>
  <si>
    <t>fá að upplifa þetta fallega líf með ykkur , þið megið trúa því að það er ansi löng sú ferð</t>
  </si>
  <si>
    <t>stöðu mína . Ég er mjög þakklátur öllum þeim sem hafa sótt námskeið mín og fyrirlestra síðastliðin ár og ég</t>
  </si>
  <si>
    <t>fá að vera áfram hér á landi . En eins og staðan er í dag veit ég ekki hvar eða</t>
  </si>
  <si>
    <t>þig ? Álfheiður Ingadóttir , stjórnarmaður í Landsvirkjun : Já , þetta er erfiður dagur að mörgu leyti . Ég</t>
  </si>
  <si>
    <t>fá að vera hér á Austurvelli við þessa athöfn sem hér er í stað þess að vera austur á landi</t>
  </si>
  <si>
    <t>forræði yfir barninu með föður þess . . Eftir að úrskurðurinn lá fyrir sagði hún hins vegar . " Ég</t>
  </si>
  <si>
    <t>fá að vita hver faðirinn er . Ég vil bara fá að vera amma . Málinu er ekki lokið en</t>
  </si>
  <si>
    <t>næstu vikum byrja bændur að sæða gyltur sínar með djúpfrystu svínasæði frá Norsk svin í Noregi . Formaður Svínaræktarfélags Íslands</t>
  </si>
  <si>
    <t>fá aðgang að kynbótadýrum og erfðaefni frá Noregi . Hörður Harðarson , formaður Svínaræktarfélags Íslands , segir að svínin frá</t>
  </si>
  <si>
    <t>barnaverndaryfirvalda . Svínabændur byrja á næstu vikum að sæða gyltur sínar með djúpfrystu svínasæði frá Noregi . Formaður Svínaræktarfélags Íslands</t>
  </si>
  <si>
    <t>fá aðgang að kynbótadýrum og erfðaefni í Noregi . Með breytingum á lögum frá Alþingi hefur svínabændum verið gert kleift</t>
  </si>
  <si>
    <t>og að ég held fyrsta konan sem kosin var í hreppsnefnd Ljósavatnshrepps og segir það margt um Kollu . Hún</t>
  </si>
  <si>
    <t>fá aðra konu í nefndina og má segja að kynni okkar hafi fyrst hafist þarna að einhverju ráði , þó</t>
  </si>
  <si>
    <t>fyrir því hvað óþarfa sauðfjárrækt kostar okkur og hvaða skemmdum hún veldur á viðkvæmum gróðursvæðum . Margir bændur myndu áreiðanlega</t>
  </si>
  <si>
    <t>fá aðstoð til að losna undan ásökunum um að rýra viðkvæmt gróðurlendið að óþörfu . Það er hægt að tefja</t>
  </si>
  <si>
    <t>“ Þar sem það er langt síðan stelpurnar spiluðu síðast býst Ívar ekki við of miklu í leik kvöldsins og</t>
  </si>
  <si>
    <t>fá æfingaleikina . Þeir séu nauðsynlegir í undirbúningi fyrir mótið í Austurríki . „ Það eru um þrír mánuðir síðan</t>
  </si>
  <si>
    <t>það er vafasamt að þetta muni á nokkurn hátt bjarga finnska hagkerfinu , en Nokia-aðdáendur eins og ég geta allavega</t>
  </si>
  <si>
    <t>fá aftur tækifæri til að kaupa 3310 . Nokia var áður fyrr Apple dagsins . Nú eiga allir iPhone-síma en</t>
  </si>
  <si>
    <t>í höndunum . Þetta tekur ákveðinn tíma en við erum allavega að sýna framfarir , " sagði Bjarki en hann</t>
  </si>
  <si>
    <t>fá allt gömlu ÍR-ingana heim . „ Það er ekki spurning . Ég er með breiðan og góðan hóp og</t>
  </si>
  <si>
    <t>næstu viku , og þá verður það bankareikningur sem við höfum . Númerið á honum er 311-26-6704 og náttúrulega við</t>
  </si>
  <si>
    <t>fá allt það sem fólk getur lagt af mörkum til að styrkja þetta þjóðþrifaverkefni . Sveitarfélögin þurfa að greiða tæpa</t>
  </si>
  <si>
    <t>tilkynnti hópinn sinn í gær og hann er alveg óhræddur við að mæta stórþjóðum eins og Frakklandi og Svíþjóð og</t>
  </si>
  <si>
    <t>fá alvöru próf á mannskapinn . Mjög mikilvægir leikir fram undan „ Þetta eru augljóslega mjög mikilvægir leikir eins og</t>
  </si>
  <si>
    <t>þess að spila sig inn í landsliðið um leið og við hinir eldri fáum að halda okkur við . Ég</t>
  </si>
  <si>
    <t>fá alvörumótherja á sterku móti . Það er góður upptaktur fyrir Evrópumeistaramótið í Póllandi , " segir Róbert Gunnarsson ,</t>
  </si>
  <si>
    <t>hann vill endilega fá tækifæri til að hefna fyrir tapið í úrslitaleiknum í Róm í vor . „ Ég myndi</t>
  </si>
  <si>
    <t>fá annað tækifæri á móti Barcelona í úrslitaleik Meistaradeildarinnar . Það væru óskamótherjarnir okkar , " sagði Ferguson í viðtali</t>
  </si>
  <si>
    <t>þessum tímapunkti og að við næðum jafntefli í tveimur af þremur viðureignanna , hefði ég ekki trúað því . Við</t>
  </si>
  <si>
    <t>fá annan leik við stórlið eins og United og ég get ekki hrósað leikmönnum mínum nógu mikið fyrir það eitt</t>
  </si>
  <si>
    <t>eftir leik kvöldsins . „ Þetta var frábært fyrir körfuboltann í heild sinni , frábær leikur og körfuboltaaðdáendur hljóta að</t>
  </si>
  <si>
    <t>fá annan svona leik á fimmtudaginn . “ Ívar sagði leikmennina hafa haft fulla trú á verkefninu þrátt fyrir að</t>
  </si>
  <si>
    <t>liðinu , sem trónir á toppi norsku úrvalsdeildarinnar , leika Ólafur Örn Bjarnason og Kristján Örn Sigurðsson . ,, Ég</t>
  </si>
  <si>
    <t>fá Ármann til okkar og býð hann velkominn til liðsins . Ég veit ekki mikið um hann en veit þó</t>
  </si>
  <si>
    <t>, þjálfari þýska meistaraliðsins Kiel , vilji fá strákinn sinn til baka frá Vezsprém í Ungverjalandi . Sjálfur myndi ég</t>
  </si>
  <si>
    <t>fá Aron aftur í þýsku Bundesliguna en það kæmi mér samt ekki á óvart ef lið á borð við Barcelona</t>
  </si>
  <si>
    <t>ekki lengur þar sem þeir eru í flokki alþjóðadómara , að sögn Guðjóns . Guðjón sagði að lokum að hann</t>
  </si>
  <si>
    <t>fá Aron í fullt starf á skrifstofu HSÍ í sumar . Aron geti þá aðstoðað sig við að raða dómurum</t>
  </si>
  <si>
    <t>í gegn , " segir Michael Kammermann , fjölmiðlafulltrúi bandaríska knattspyrnusambandsins við síðuna . Jürgen Klinsman , þjálfari Bandaríkjanna ,</t>
  </si>
  <si>
    <t>fá Aron til liðs við sig en hann segist hafa rætt við Fjölnismanninn fyrrverandi undanfarna mánuði . " Við erum</t>
  </si>
  <si>
    <t>liðsfélagi Eggerts Gunnþórs Jónssonar næstu vikurnar en Eggert er á láni hjá Charlton frá Wolves . Chris Powell knattspyrnustjóri Charlton</t>
  </si>
  <si>
    <t>fá Arsenal-manninn . " Við erum í skýjunum með að fá hann í okkar hóp og bjóðum hann velkominn .</t>
  </si>
  <si>
    <t>við að nóg sé til af Ástríki fyrir helgina en gleðigangan fer fram á morgun . „ Stjórn Hinsegin daga</t>
  </si>
  <si>
    <t>fá Ástrík í hóp stoltra styrktaraðila hátíðarinnar . Ástríkur á einstaklega vel við okkur þar sem hátíðin okkar er drifin</t>
  </si>
  <si>
    <t>] og líkaminn brást vel við því að spila síðasta leik . Ég er bara nýbúinn að heyra þetta en</t>
  </si>
  <si>
    <t>fá aukaframherja í hópinn , " sagði Alfreð í gær . Viðar tilkynnti í október að hann væri hættur í</t>
  </si>
  <si>
    <t>og það kemur ekki fram að sjóðurinn hafi orðið fyrir nokkru tjóni vegna þessara athugasemda og við í sjálfu sér</t>
  </si>
  <si>
    <t>fá aukið eftirlit og munum að sjálfsögðu bregðast við eins og okkur er skylt að gera . Stafir hafa tíma</t>
  </si>
  <si>
    <t>liggur að Árborg og byggðin er komin að landamerkjunum , " sagði Stefanía . Hún sagði einnig að Árborg myndi</t>
  </si>
  <si>
    <t>fá aukið landrými á þessu svæði til skipulagningar í austurátt í framhaldi af núverandi landnotkun Árborgar . " Við eigum</t>
  </si>
  <si>
    <t>sókninni . Ég hef fengið að spila mikið í sókn í síðustu leikjum og hef bara notið þess . Ég</t>
  </si>
  <si>
    <t>fá aukna ábyrgð í sókninni . Ég er alveg með skýr skilaboð frá Aroni að skjóta á markið þegar ég</t>
  </si>
  <si>
    <t>báðum tilvikum er einblínt á lágt matvöruverð . Jón segist þó ekki nenna að velta gömlum illdeilum fyrir sér og</t>
  </si>
  <si>
    <t>fá aukna samkeppni á þennan markað . „ Lífið er alltof stutt , “ segir hann . „ Þetta pirrar</t>
  </si>
  <si>
    <t>upplýsingar um bátinn og kerruna að hafa samband í síma 480 1010 . Ég skil þá eiginlega ekki . Flestir</t>
  </si>
  <si>
    <t>fá aukna traffík , “ segir Eyþór Jóvinsson , eigandi tenglamiðilsins vestur.is . Hann er ósáttur við að fá ekki</t>
  </si>
  <si>
    <t>, sjálfstætt starfandi blaðakonu sem var óþreytandi í að vekja athygli á kynjamisréttinu sem var greinilegt á seðlunum . Hún</t>
  </si>
  <si>
    <t>fá Austen á 10 punda seðilinn en það voru ekki allir sem fögnuðu með henni . Í gær var 21</t>
  </si>
  <si>
    <t>fá neinn aur fyrir að vera 1/2/1 Garðar Ingi Leifsson ( @gardarleifs ) September 20 , 2016 KSÍ átti að</t>
  </si>
  <si>
    <t>fá bæði landsliðin í FIFA 17 , jafnvel án endurgjalds . Kynningin ein þess virði . Sturluð ákvörðun . Kristján</t>
  </si>
  <si>
    <t>árið 2016 og enn sé verið að gera starfslokasamninga við opinbera starfsmenn . Ég hefði haldið að hann ætti að</t>
  </si>
  <si>
    <t>fá bandamann í þessari baráttu með sér í stað þess að skrifa klögubréf til forseta Alþingis . Fjórir palestínskir unglingar</t>
  </si>
  <si>
    <t>. Það séu hagsmunir skattgreiðenda að ríkið láti af þeirri ólöglegu aðgerð að gera starfslokasamninga . Ríkisendurskoðun ætti frekar að</t>
  </si>
  <si>
    <t>fá bandamenn en að vera að agnúast út í þingmenn . Þá segir hún það í góðu lagi að landsmenn</t>
  </si>
  <si>
    <t>Það er stór hraðbraut sem liggur þarna við hliðina á og ég held að íbúar í þessu hverfi hljóti að</t>
  </si>
  <si>
    <t>fá barnaskóla og svo stefnum við að því að vera með leikskóla líka þannig að þetta hlýtur að vera mikill</t>
  </si>
  <si>
    <t>. Þetta kemur fram í tilkynningu frá Straumi þar sem haft er eftir William Fall forstjóra Straums : „ Við</t>
  </si>
  <si>
    <t>fá Benedikt aftur til liðs við okkur . Umfangsmikil reynsla hans á innlendum sem erlendum mörkuðum felur í sér þýðingarmikla</t>
  </si>
  <si>
    <t>í lykilhlutverki hjá ÍA næstu ár , " segir á heimasíðu ÍA . Jóhannes Karl Guðjónsson , þjálfari ÍA ,</t>
  </si>
  <si>
    <t>fá Bjarka . „ Það er mjög jákvætt að fá Bjarka Stein loksins til félagsins . Bjarki Steinn er ungur</t>
  </si>
  <si>
    <t>svör við því . Myndir af alls kyns skrautlegum skóbúnaði er svo vitanlega að finna í bókinni . Skófíklar munu</t>
  </si>
  <si>
    <t>fá bók eins og þessa á markað . Samskipti og fordómar " Hún skrifar bara góðar bækur , " sagði</t>
  </si>
  <si>
    <t>Íslandsmeistaratitilinn en töpuðu fyrir KR-ingum í oddaleik . Á síðustu leiktíð spilaði Bradford með Njarðvík og Keflavík . " Ég</t>
  </si>
  <si>
    <t>fá Bradford til okkar . Hann hefur góðan karakter og við vitum hvað við erum að fá með tilkomu hans</t>
  </si>
  <si>
    <t>seinni . Nú taka við æfingar og við spilum vonandi betri sókn gegn Skotlandi . “ Aðspurður sagðist hann skiljanlega</t>
  </si>
  <si>
    <t>fá Dagnýju Brynjarsdóttur aftur inn á völlinn . „ Það er gott að sjá Dagnýju koma aftur inn á völlinn</t>
  </si>
  <si>
    <t>betri . Í kosningu FIFA er hægt að kjósa um Pepsi deildina en ljóst er að margir íslenskir knattspyrnuáhugamenn myndu</t>
  </si>
  <si>
    <t>fá deildina í leikinn . Kosning stendur yfir næstu daga en við hvetjum alla Íslendinga til að taka þátt og</t>
  </si>
  <si>
    <t>veiðileyfa á hreindýr lokið og það eru margir veiðimenn svekktir yfir því að fá ekki dýr og auðvitað aðrir sem</t>
  </si>
  <si>
    <t>fá dýr . Dregið var úr innsendum umsóknum þann 21. febrúar og heildarfjöldi hreindýra sem má veiða á þessu ári</t>
  </si>
  <si>
    <t>því fengið leyfi til að fara frá félaginu áður en lokaumferðin í Þýskalandi fer fram um næstu helgi . Sigurbjörn</t>
  </si>
  <si>
    <t>fá Eið Aron inn í leikmannahóp Vals . „ Það er gríðarlega mikilvægt að fá hann inn í breiddina í</t>
  </si>
  <si>
    <t>í þessi þrjú stig . Allir verða að vera 100% á laugardaginn til að ná þeim . ' Jóhann Berg</t>
  </si>
  <si>
    <t>fá Eið Smára Guðjohnsen aftur inn í landsliðshópinn . ,, Það er frábært að fá hann aftur inn í þetta</t>
  </si>
  <si>
    <t>stillt og fallegt veður á miðunum norðan við Snæfellsnes í gær . Alfons Finnsson fréttaritari Skessuhorns var á strandveiðum og</t>
  </si>
  <si>
    <t>fá einn svona blíðviðrisdag til tilbreytingar . „ Ég var á Flákanum , um 24 sjómílur norður af Ólafsvík .</t>
  </si>
  <si>
    <t>fleiri stjórnmálamenn eins og Einar Guðfinns ? Sem er dagfarsprúður og kurteis , en fylginn sér og ákveðinn . Ég</t>
  </si>
  <si>
    <t>fá einstakling eins og hann í ráðherrastól ! Hann segir Sigurður Pálmi Það er enginn maður með mönnum lengur nema</t>
  </si>
  <si>
    <t>ekki á viðbótartunnu heldur verður sérstakt ílát hengt inn í sorpílátið , " segir í tilkynningu . " Við myndum</t>
  </si>
  <si>
    <t>fá eitthvað af þessu fólki til liðs við okkur . Það þarf að vera á ákveðnum forsendum . Þær forsendur</t>
  </si>
  <si>
    <t>með gestum sínum . Ef mikið er að gera er ekkert að því að biðja gestina um hjálp . Flestir</t>
  </si>
  <si>
    <t>fá eitthvert verkefni , það hjálpar þeim að slaka á og boðið kemst fyrr í fullan gang . Þiggið alla</t>
  </si>
  <si>
    <t>Ég get lofað lesendum að það eru spennandi tímar framundan á síðunni . ' Magnús Már Einasson : ,, Ég</t>
  </si>
  <si>
    <t>fá Elvar Geir aftur um borð enda átti hann mikinn þátt í uppvexti síðunnar á sínum tíma . Koma hans</t>
  </si>
  <si>
    <t>þeim hafa selst hvorki meira né minna en 3.6 milljónir . Dagskrárstjóri Danska sjónvarpsins segist viss um að margir Danir</t>
  </si>
  <si>
    <t>fá enn á ný tækifæri til að rifja upp kynnin af fólkinu í Korsbæk , gleði þess og sorgum .</t>
  </si>
  <si>
    <t>fyrir þessi hljóð úr alls konar þekktum og tilbúnum hljóðfærum að Baðstofan verður sérstök og eftirminnileg . Aðdáendur Hugleiks munu</t>
  </si>
  <si>
    <t>fá enn eitt tækifæri til að sjá ímyndunarafl hans lifna við á sviði . Þeir verða örugglega sammála leikstjóranum sem</t>
  </si>
  <si>
    <t>ríkt hefur á stöð hans . Fyrst og fremst hljóta flestir , sem áhuga hafa á þessari íþrótt , að</t>
  </si>
  <si>
    <t>fá enska knattspyrnu í beinni útsendingu . Að ætla að þvinga íslenska fréttamenn , til lýsinga á leikjum er alveg</t>
  </si>
  <si>
    <t>segir „ Jafnlaunavottun VR er til marks um þá áherslu sem fyrirtæki leggja á jafnrétti innan eigin veggja og við</t>
  </si>
  <si>
    <t>fá Ernst &amp; Young í hópinn . “ Jafnlaunavottunin VR felur í sér ítarlega úttekt á launum starfsfólks , starfaflokkun</t>
  </si>
  <si>
    <t>mönnum . Roma fékk sem dæmi fjórtán nýja leikmenn og mætir með gerbreytt lið . Það eru margir líka sem</t>
  </si>
  <si>
    <t>fá félag eins og Parma aftur í hóp þeirra bestu . Liðið varð gjaldþrota árið 2015 og var dæmt niður</t>
  </si>
  <si>
    <t>en í þessu gæti líka falist ótvíræðir kostir fyrir efnahag okkar , lífsgæði og plánetu . Og hver myndi ekki</t>
  </si>
  <si>
    <t>fá fjögurra daga helgi ? " Víkingur sigraði Þrótt , 2 : 1 , á Reykjavíkurmóti karla í knattspyrnu í</t>
  </si>
  <si>
    <t>ekki sett á hausinn með verðtryggingunni og vextirnir passa inn í afkomumöguleika fjölda atvinnugreina . Víst er að Skotarnir mundu</t>
  </si>
  <si>
    <t>fá fjölbreytta flóru duglegra Íslendinga til sín annaðhvort tímabundið eða til frambúðar . Skólar og önnur opinber þjónusta virðist vera</t>
  </si>
  <si>
    <t>byrja með . Ef Stjarnan og FH mætast í Kórnum hefur hvorugt liðið neitt forskot , en bæði hlytu að</t>
  </si>
  <si>
    <t>fá fleiri alvöruleiki á árinu eins og aðrir fótboltaáhugamenn . Síðar meir yrði svo hægt að hafa mótið áfram þrefalda</t>
  </si>
  <si>
    <t>möguleg kaup á stórum hlut í bankanum . „ Ég veit ekki hvernig þær viðræður standa en við myndum sannarlega</t>
  </si>
  <si>
    <t>fá fleiri fjárfesta að bankanum . “ . Hæstiréttur hefur vísað frá dómi kröfu Ólafs Ólafssonar fjárfestis gegn ríkissaksóknara og</t>
  </si>
  <si>
    <t>. Hann hefur að sjálfsögðu sannað sig sem einn af bestu og stöðugustu kylfingum heims . Þá munu aðdáendur mótaraðarinnar</t>
  </si>
  <si>
    <t>fá fleiri tækifæri til að fylgjast með honum . " Samkvæmt grunnspá Seðlabankans sem birtist í Peningamálum mun gengi krónunnar</t>
  </si>
  <si>
    <t>Vestfirðir áttu síðast lið í næstefstu deild . kris@mbl.is Það er gaman að gefa skepnum sem taka vel við og</t>
  </si>
  <si>
    <t>fá fóðrið sitt . Það sér Björn Hólmgeirsson , frístundabóndi á Hóli á Tjörnesi , en hann er með nokkur</t>
  </si>
  <si>
    <t>hafa verið vinna hjá okkur . Þar af leiðandi skapast rými fyrir einhverja til viðbótar og að sjálfsögðu myndum við</t>
  </si>
  <si>
    <t>fá fólk sem að hefur verið í húsinu til ára eða áratuga til samstarfs við okkur sem bæði þekkir húsið</t>
  </si>
  <si>
    <t>allir sem vinna hjá okkur . Þar af leiðandi skapast rými fyrir einhverja til viðbótar og að sjálfsögðu myndum við</t>
  </si>
  <si>
    <t>fá fólk sem hefur verið í húsinu til ára og áratuga til samstarfs við okkur , sem bæði þekkir húsið</t>
  </si>
  <si>
    <t>eftir Tolkien þar sem hann fjallar á skemmtilegan hátt um Bjólfskviðu . Hinir fjölmörgu aðdáendur þessa frábæra rithöfundar hljóta að</t>
  </si>
  <si>
    <t>fá frá honum fræðitexta . " Bækur Kolbrún Bergþórsdóttir kolbrun@mbl.is Bók vikunnar Bókin Sex kíló á sex vikum trónir á</t>
  </si>
  <si>
    <t>jörð . Hins vegar geri virkjun Hvalár lítið til að bæta raforkuöryggið þar að mati skýrsluhöfunda . „ Ég almennt</t>
  </si>
  <si>
    <t>Umf. Íslendings segir að friðlýsingin staðfesti upplifun félagsmanna í Íslendingi fyrir þýðingu Hreppslaugar fyrir félagið og samfélagið . „ Við</t>
  </si>
  <si>
    <t>fá friðlýsinguna . Laugin hefur verið baggi á félaginu en þarna er tekið af skarið með verndun hennar . Rekstur</t>
  </si>
  <si>
    <t>A valinn " bíll ársins 2013 " . Steingrímur J. Sigfússon , fráfarandi formaður Vinstrihreyfingarinnar - græns framboðs , segist</t>
  </si>
  <si>
    <t>fá frjálsari hendur eftir að nýr formaður verður kjörinn um næstu helgi . " Síðan er það nú þannig að</t>
  </si>
  <si>
    <t>að röng gögn séu notuð eða að greiða þurfi höfundarréttarhöfum vegna notkunar myndefnis í óleyfi . Aukið svigrúm „ Við</t>
  </si>
  <si>
    <t>fá Frumtak að félaginu , reynslumikinn fjárfesti sem komið hefur að mörgum vel heppnuðum fjárfestingum í nýsköpunarfyrirtækjum hér á landi</t>
  </si>
  <si>
    <t>fréttatilkynningu , sem Harpa sendi frá sér af þessu tilefni , segir forstjóri Hörpu , Halldór Guðmundsson , að hann</t>
  </si>
  <si>
    <t>fá fulltrúa ryþmíska geirans í húsið og að aukin fjölbreyttni styrkti húsið í alla staði . Þá er haft eftir</t>
  </si>
  <si>
    <t>spurningum sem bókin svarar svo faglega en um leið skemmtilega með skýringarmyndum og persónulegum reynslusögum , “ segir Tobba sem</t>
  </si>
  <si>
    <t>fá fyrsta eintakið í hendurnar með því að baka pönnukökur . „ Við mæðgur gerðum vel við okkur og skelltum</t>
  </si>
  <si>
    <t>New York . Ýmsir urðu til að gagnrýna Reichl fyrir að fylgja ekki óskrifuðum reglum um veitingahúsagagnrýni , en fjölmargir</t>
  </si>
  <si>
    <t>fá gagnrýni fyrir venjulegt fólk , gagnrýni sem var mjög í anda nýrra tíma í bandarískri matreiðslu , enda er</t>
  </si>
  <si>
    <t>starfsemina þangað . " Sennilega munum við bjarga Hverfisgötunni , " segja þau hlæjandi . " Annars virðast menn almennt</t>
  </si>
  <si>
    <t>fá gallerístarfsemi hingað , það er jákvætt fyrir götuna og á vonandi eftir að koma okkur til góða . "</t>
  </si>
  <si>
    <t>Hlíðarvatni svo þau ár sem bleikjan átti undir högg að sækja kom ekkert í staðinn . Veiðimenn og unnendur Hlíðarvatns</t>
  </si>
  <si>
    <t>fá góðar fréttir úr vatninu enda er þetta einstakt vatn að veiða . Þeir sem vilja finna laus leyfi í</t>
  </si>
  <si>
    <t>í kringum miðja deild en þá þurfum við líka að fara að vinna leiki heima , " sagði Ramsay og</t>
  </si>
  <si>
    <t>fá Grétar Ólaf Hjartarson með sér í lið á nýjan leik en fyrst léku þeir saman með Reynismönnum árið 1996</t>
  </si>
  <si>
    <t>Bestur í heimi Aron vann til bronsverðlauna á EM 2010 með íslenska landsliðinu undir stjórn Guðmundar Guðmundssonar og skyttan magnaða</t>
  </si>
  <si>
    <t>fá Guðmund aftur . „ Ég hef spilað fyrir hann og svo á móti honum . Það er frábært að</t>
  </si>
  <si>
    <t>fá svo margar umsóknir og frá svo hæfum umsækjendum . Það ber vott um að vinnustaðurinn sé áhugaverður . Ég</t>
  </si>
  <si>
    <t>fá Guðmund Pál Jónsson í starf forstöðumanns og veit að bæði hans reynsla úr fyrri störfum og félagsmálum sem og</t>
  </si>
  <si>
    <t>Arons . Ég hef trú á að hann komi mjög sterkur inn gegn Egyptum , " sagði Guðlaugur , sem</t>
  </si>
  <si>
    <t>fá Gunnar Stein Jónsson inn í hópinn þó að hann hefði kosið að það væri á kostnað Sigurbergs Sveinssonar ,</t>
  </si>
  <si>
    <t>einnig töluvert um fyrirtæki , sem hafa ekki getað keppt við bankana og aðra um launakjör hingað til en munu</t>
  </si>
  <si>
    <t>fá hæfileikafólk til starfa . Það er því töluvert í að hætta verði á alvarlegu atvinnuleysi . Uppsagnirnar hjá deCode</t>
  </si>
  <si>
    <t>Sigríður Lára er búin að ná góðum tökum á þessum veikindum . Hún er búin að spila vel og ég</t>
  </si>
  <si>
    <t>fá hana aftur , " sagði Freyr . „ Elín Metta hefur verið frá síðan í nóvember en hún er</t>
  </si>
  <si>
    <t>rætt þann möguleika að stofna stjórnmálaflokk . Þórhildur Þorleifsdóttir mun hafa staðfest að svo sé . Það munu örugglega margir</t>
  </si>
  <si>
    <t>fá hana og fleiri í framboð . Þá þykir einsýnt að Þorvaldur Gylfason sé leiðtogaefni hins nýja afls . Þorvaldur</t>
  </si>
  <si>
    <t>íslenska landsliðið . Freyr og Elísabet þekkjast vel eftir að hafa stýrt saman kvennaliði Vals á sínum tíma og Freyr</t>
  </si>
  <si>
    <t>fá hana til aðstoðar . ,, Hún verður okkur innan handar þegar við þurfum að senda fagmenn á leiki erlendis</t>
  </si>
  <si>
    <t>er svoleiðis langstærsta sveitarfélagið hér í þessu kjördæmi þannig að eðlilega koma vinsældir bæjarstjórans hér fram og við hljótum að</t>
  </si>
  <si>
    <t>fá hann í forystusveitina og við munum örugglega vinna þetta vel saman . Guðmundur : Þetta er þá samstillt forysta</t>
  </si>
  <si>
    <t>föstudag . Alvaro var markahæstur hjá Huginn í fyrra en hann kom aftur til félagsins í síðustu viku . Fernando</t>
  </si>
  <si>
    <t>fá hann í Huginn en þeir tveir eru miklir félagar . „ Ég er mjög heppinn að hafa hann með</t>
  </si>
  <si>
    <t>Twitter eins og sjá má hér að neðan . Fyrrum liðsfélagar Atla í KR munu sakna hans meðan stuðningsmenn Blika</t>
  </si>
  <si>
    <t>fá hann í sínar raðir . Atli sá ekki fram á að fá nægilega mikinn spiltíma hjá KR og ákvað</t>
  </si>
  <si>
    <t>fær nú tækifæri til að sýna sig og sanna . ,, Hann kemur til okkar án allrar pressu og ég</t>
  </si>
  <si>
    <t>fá hann loks í slaginn . Honum hungrar í spila og það verður fróðlegt að sjá hvernig honum vegnar hjá</t>
  </si>
  <si>
    <t>sem heyra beint undir borgarstjóra . Ég tel að Jakob Frímann Magnússon verði farsæll í starfi sem miðborgarstjóri Reykjavíkur og</t>
  </si>
  <si>
    <t>fá hann sem samstarfsmann á skrifstofu borgarstjóra , “ segir Regína . Eins og dv.is hefur greint frá hefur ráðning</t>
  </si>
  <si>
    <t>að Busta Rhymes fái kannski almennt fleiri bjórmiða en við getum boðið upp á . Engu að síður myndum við</t>
  </si>
  <si>
    <t>fá hann til að troða upp . Við höfum þá sérstöðu , Aldrei fór ég suður , að við getum</t>
  </si>
  <si>
    <t>ánægður þegar Morgunblaðið spjallaði við hann í gær . " Einar á örugglega eftir að nýtast okkur vel og ég</t>
  </si>
  <si>
    <t>fá hann til ÍBV . Við ætluðum að styrkja liðið með nokkrum leikmönnum og það hefur tekist , " sagði</t>
  </si>
  <si>
    <t>komi tími á breytingar hjá honum . Ég veit að Cristiano er reiðubúinn að skipta um umhverfi . Barcelona myndi</t>
  </si>
  <si>
    <t>fá hann til liðs við sig og það yrði gaman að sjá hann og Ronaldinho saman í liði . Veðurfarið</t>
  </si>
  <si>
    <t>undir stjórn Arons Eftir Guðmund Hilmarsson gummih@mbl.is ,, ARON hefur sýnt og sannað hæfni sína í þessu starfi og ég</t>
  </si>
  <si>
    <t>fá hann til liðsins , " sagði Hannes Jón Jónsson , leikmaður þýska handknattleiksliðsins Hannover-Burgdorf , í samtali við Morgunblaðið</t>
  </si>
  <si>
    <t>í félaginu . Hallgrímur hefur starfað í fjölmiðlum um áratuga skeið , einkum sem þáttagerðarmaður í útvarpi . Stjórnin segist</t>
  </si>
  <si>
    <t>fá hann til starfa til að leiða DV inn í nýja tíma . Hallgrímur hefur störf á morgun . Í</t>
  </si>
  <si>
    <t>) Hannes Þór Halldórsson var kynntur sem nýr markvörður Vals í dag . Ólafur Jóhannesson , þjálfari Íslandsmeistara Vals ,</t>
  </si>
  <si>
    <t>fá Hannes . _x0084_ Ég fagna þessum nýja leikmanni geysilega . Mér finnst geggjað þegar atvinnumennirnir okkar koma heim þegar</t>
  </si>
  <si>
    <t>sína saman svo þetta verður erfitt . Hlíðarendi er okkur kær og okkur finnst gaman að spila þar - ég</t>
  </si>
  <si>
    <t>fá heimaleik , " bætti Kristinn við . Verðum að vera klárir í bardaga " Mér líst ágætlega á það</t>
  </si>
  <si>
    <t>- liða úrslitum Borgunarbikarsins . Hann segir þó að Afturelding gæti ekki fengið erfiðari andstæðing úr 2. deildinni , en</t>
  </si>
  <si>
    <t>fá heimaleik . Atli er ánægður með undanfarna viku , þar sem hans menn í Manchester City urðu Englandsmeistarar og</t>
  </si>
  <si>
    <t>barnatannlæknum landsins starfa innan hennar . Eva Guðrún Sveinsdóttir , barnasérfræðingur og stjórnarformaður Tannlæknastofunnar í Glæsibæ , segist í tilkynningunni</t>
  </si>
  <si>
    <t>fá Heimi í hópinn . Tekið er fram að Eva Guðrún hafi búið í Vestmannaeyjum og starfað hjá Heimi áður</t>
  </si>
  <si>
    <t>til Lundúna . Þá var málinu frestað fram á haust . Fagnar tækifærinu til að hreinsa mannorð sitt " Ég</t>
  </si>
  <si>
    <t>fá hér tækifæri til að hreinsa mannorð mitt , og held að það eigi eftir að koma á daginn ,</t>
  </si>
  <si>
    <t>ferð . Regnbogi , sem sleppur úr kvíum , gæti fundið ný heimkynni í íslenskri á . Sumir mundu e.t.v.</t>
  </si>
  <si>
    <t>fá hér til veiða regnboga í á þar sem annar fiskistofn á sér ekki heimkynni . En þessir flækingsfiskar færa</t>
  </si>
  <si>
    <t>2009 og náði góðum árangri með liðinu . John Terry , fyrirliði Chelsea , sagði á dögunum að hann myndi</t>
  </si>
  <si>
    <t>fá Hiddink aftur til félagsins . „ Það skil ég vel enda átti ég yndislegan tíma hjá félaginu , "</t>
  </si>
  <si>
    <t>segir að stigin hafi verið fyrstu skrefin í einkavæðingu orkufyrirtækja á Íslandi . Árni Sigfússon , bæjarstjóri Reykjanesbæjar : Við</t>
  </si>
  <si>
    <t>fá hingað einkafjármagnið og þekkinguna og kraftinn sem þar býr að baki og það er mjög ánægjulegt að þeir skuli</t>
  </si>
  <si>
    <t>Bolungarvík og Grundarfjörður fá tvær milljónir hvort sveitarfélag svo dæmi séu tekinn . Páll Brynjarsson , sveitarstjóri Borgarbyggðar : Við</t>
  </si>
  <si>
    <t>fá hingað fjármagn en það er auðvitað hálfsérkennilegt að þetta skuli vera eyrnamerkt sem mótvægisaðgerð vegna þess að það er</t>
  </si>
  <si>
    <t>þær hefðu m.a. rætt um jafnréttismál , en frú Zhang hefur verið virk í kvennahreyfingunni í Kína . " Ég</t>
  </si>
  <si>
    <t>fá hingað í fyrsta sinn fulltrúa frá kínverska ráðgjafarþinginu . Það væri mikilvægt að fá upplýsingar um hvernig kínverska stjórnkerfið</t>
  </si>
  <si>
    <t>og í því fyrstaRichard Micalleffrá Möltu . Steve Bruce , knattspyrnustjóri Hull og fyrrverandi Englandsmeistari með Manchester United , myndi</t>
  </si>
  <si>
    <t>fá hinn fertugaRyanGiggstil liðsins sem leikmann en liðin mætast í úrvalsdeildinni í kvöld . Búist er við því aðLouis van</t>
  </si>
  <si>
    <t>til höfð á skjánum . Hún játar að hún sé orðin hundleið á að reyna að líta fullkomlega út og</t>
  </si>
  <si>
    <t>fá hlutverk þar sem hún þurfti ekki að reyna að vera falleg . " Þegar þú ert komin í stóra</t>
  </si>
  <si>
    <t>undir sér . Síðast kom inn slökkviliðið í Þorlákshöfn og í Hveragerði . Kristján Einarsson , slökkviliðsstjóri Brunavarna Árnessýslu ,</t>
  </si>
  <si>
    <t>fá Hrunamennina í liðið . Kristján Einarsson , slökkviliðsstjóri Brunavarna Árnessýslu : Það er ekkert , engum blöðum um það</t>
  </si>
  <si>
    <t>bjartsýni ríkjandi um framtíðina . " Allir eru velkomnir hingað , " segir Una Björk , " sérstaklega mundum við</t>
  </si>
  <si>
    <t>fá í heimsókn laghenta sjálfboðaliða . " Fiskmarkaður og fiskvinnsla Enn má finna lykt af fiski í gamla frystihúsinu á</t>
  </si>
  <si>
    <t>13 . 57 // 100 Shepherd Neame Christmas Ale 699 kr . 50 cl . 7% alc . Því var</t>
  </si>
  <si>
    <t>fá í sölu breskt öl , enda fáum við allt of lítið af því í ríkið . Hins vegar fékk</t>
  </si>
  <si>
    <t>, en leitað var eftir tilboðum frá fjórum fjarskiptafyrirtækjum . Fyrir hönd Vodafone segist Stefán Sigurðsson , forstjóri Vodafone ,</t>
  </si>
  <si>
    <t>fá Ísafjarðarkaupstað í hóp viðskiptavina félagsins . „ Hjá Vodafone höfum við lagt mikla áherslu á að byggja upp og</t>
  </si>
  <si>
    <t>eru fjölþjóðleg verkefni . Sænskir bændur eru bærilega glaðir með sinn hlut . Þeir sáu tækifærin í aðild og myndu</t>
  </si>
  <si>
    <t>fá Íslendinga með í norrænt samspil innan ESB . LÍU vill nú sem endranær misnota fullveldið og sjálfstæðið til þess</t>
  </si>
  <si>
    <t>Ísland ! " Án gríns , fólki finnst mjög skemmtilegt að Ísland spili á þessu móti og það mun eflaust</t>
  </si>
  <si>
    <t>fá íslenskan bjór , " segir Árni Theodór Long , bruggmeistari hjá Borg brugghúsi . Þegar Morgunblaðið náði tali af</t>
  </si>
  <si>
    <t>væru ekki að taka upp vinnubrögð einræðisstjórna í samskiptum sínum við fylgismenn Falung Gong og sagði að margar mótmælahreyfingar hefðu</t>
  </si>
  <si>
    <t>fá jafn greiðan aðgang að fjölmiðlum og jafn ríkuleg tækifæri til að koma skoðunum sínum á framfæri , líkt og</t>
  </si>
  <si>
    <t>þjálfaði einnig Vængi Júpíters ásamt Grétari Atla Davíðssyni þegar liðið sigraði 4. deildina árið 2015 . „ Stjórn Vængja Júpíters</t>
  </si>
  <si>
    <t>fá jafn reyndan þjálfara og Arnar til starfa og væntir mikils af honum á komandi leiktíð , " segir í</t>
  </si>
  <si>
    <t>tekur við öflugu búi og mun áfram stuðla að þeirri uppbyggingu sem félagið hefur staðið fyrir síðustu ár . Breiðablik</t>
  </si>
  <si>
    <t>fá jafn reyndar þjálfara og Pétur til liðs við félagið og við bjóðum hann velkomin til starfa , “ segir</t>
  </si>
  <si>
    <t>leika með okkur , " sagði Ingvar Guðjónsson , framkvæmdastjóri knattspyrnudeildar Grindavíkur , við Morgunblaðið í gær . " Ég</t>
  </si>
  <si>
    <t>fá Jóhann í okkar raðir og ég hlakka til að vinna með honum . Ég tel að hann sé í</t>
  </si>
  <si>
    <t>ekki keppnishlaup og engin formleg skráning né tímataka fer fram . Það er vel skiljanlegt að margir stuðningsmanna Chelsea skuli</t>
  </si>
  <si>
    <t>fá José Mourinho aftur til félagsins sem knattspyrnustjóra . Hann samdi í gær við Chelsea til fjögurra ára , en</t>
  </si>
  <si>
    <t>véla , verður áfram hluthafi og framkvæmdastjóri fyrirtækisins og annast ráðgjöf og fleiri verkþætti í daglegum rekstri . „ Við</t>
  </si>
  <si>
    <t>fá Kára aftur til liðs við okkur því hann gjörþekkir fyrirtækið og þjónustu MD véla frá því að hann starfað</t>
  </si>
  <si>
    <t>nýbúin að missa Jóhann sinn , einungis tvær yngstu dæturnar af sjö börnum voru eftir heima og hún sagðist brosandi</t>
  </si>
  <si>
    <t>fá karlmann aftur á heimilið og dekraði við okkur unga fólkið , kraftmikil og vinnusöm eins og hún alltaf var</t>
  </si>
  <si>
    <t>svo sé og treystir því að svo verði , “ segir í tilkynningunni . Einar K. Guðfinnsson sjávarútvegs- og landbúnaðarráðherra</t>
  </si>
  <si>
    <t>fá kartöflu í skóinn , þegar Stúfur heimsótti hann á sunnudag . Einar sagði það gott fyrir hann sem landbúnaðarráðherra</t>
  </si>
  <si>
    <t>riðli sínum eru litlar en þó ekki úr sögunni . Glódís er strax farin að horfa fram á veginn en</t>
  </si>
  <si>
    <t>fá knús frá fjölskyldunni sinni , sérstaklega öfum og ömmum sem ferðuðust til Hollands þrátt fyrir að hafa ekki endilega</t>
  </si>
  <si>
    <t>ár . Börnin vita því mætavel hverjir Krummi , Lilli , trúðurinn Dúskur og Geiri grallari eru og hljóta að</t>
  </si>
  <si>
    <t>fá kost á að endurnýja kynnin við þá kumpána heima í stofu . Það er því gott framtak hjá Myndformi</t>
  </si>
  <si>
    <t>að hún hygðist ekki taka sæti Gísla Marteins í borgarstjórn . Hildur Sverrisdóttir kemur því í hans stað . Júlíus</t>
  </si>
  <si>
    <t>fá kraftmikla unga konu í borgarstjórnarhópinn , sem hafi þónokkra reynslu af borgarmálum . Hildur Sverrisdóttir tekur sæti í borgarstjórn</t>
  </si>
  <si>
    <t>á Íslandi líka , “ sagði Kristrún Tinna . Í tilkynningu frá Íslandsbanka segist Birna Einarsdóttir , bankastjóri Íslandsbanka ,</t>
  </si>
  <si>
    <t>fá Kristrúnu til liðs við bankann til að halda áfram með stefnumótun bankans . „ Ljóst er að bankaumhverfið eins</t>
  </si>
  <si>
    <t>frá sama skóla og ESADE-háskólanum í Barcelona . Þá er hún löggiltur verbréfamiðlari frá Háskólanum í Reykjavík . „ Við</t>
  </si>
  <si>
    <t>fá Kristrúnu til liðs við okkur til að halda áfram með stefnumótun bankans , " er haft eftir Birnu Einarsdóttur</t>
  </si>
  <si>
    <t>er nú svona dæmi sem að við svona viljum helst út úr . Magnús Hlynur Hreiðarsson : Þannig að þú</t>
  </si>
  <si>
    <t>fá kvótakerfið í burtu ? Valdimar Guðjónsson : Jájá en það gerist ekkert á einum degi enda er það ekkert</t>
  </si>
  <si>
    <t>uppi að þeir séu að reyna að spila svipaðan leikstíl og við gerum stundum hérna hjá Bolton . Ég myndi</t>
  </si>
  <si>
    <t>fá landsleik , en ég á ekki von á því að það gerist úr þessu . Crouch er ungur og</t>
  </si>
  <si>
    <t>viðtalið við hann hér . Heimir Hallgrímsson , fyrrverandi landsliðsþjálfari Íslands sem stýrir Al Arabi í úrvalsdeildinni í Katar ,</t>
  </si>
  <si>
    <t>fá landsliðsfyrirliðann Aron Einar Gunnarsson til félagsins í sumar . Eftir ríflega 400 leiki í tveimur efstu deildum enska boltans</t>
  </si>
  <si>
    <t>brennivín á milli þess sem hann snýtir sér og lætur sig dreyma um snertingu annarra . Hjartasjúklingar munu ekki lengur</t>
  </si>
  <si>
    <t>fá langþráðan gangráð , þeir geta bara hengt litla hjartað sitt upp á jólatré ef þeir vilja , eða notað</t>
  </si>
  <si>
    <t>í sumar og er nýr stjóri félagsins , Gaham Potter , í skýjunum með að fá hann . _x0084_ Við</t>
  </si>
  <si>
    <t>fá Leandro til félagsins og erum spenntir að sjá hvað hann getur gert fyrir okkur . Hann er sóknarsinnaður leikmaður</t>
  </si>
  <si>
    <t>eru nú að sleikja sárin eftir slæmt tap fyrir grönnum sínum í Everton í ensku úrvalsdeildinni um helgina og Benitez</t>
  </si>
  <si>
    <t>fá leik strax til að reyna að rífa sína menn upp . " Menn verða auðvitað að fá leik til</t>
  </si>
  <si>
    <t>að opna mjög oft . Þar fengum við mörg fín og opin færin , “ segir Heimir . Fórnarkostnaður Landsliðsþjálfarinn</t>
  </si>
  <si>
    <t>fá leiki við svona sterk lið , en það gerir mikið fyrir nýju mennina og þá sem hafa spilað minna</t>
  </si>
  <si>
    <t>bara múgæsing . En munum það að ástandið hefur oft verið verra en þetta . “ Það munu örugglega margir</t>
  </si>
  <si>
    <t>fá létta Laddaplötu í þessu árferði . En Laddi hefur slegið í gegn í bíómyndum til dæmis í ógleymanlegu hlutverki</t>
  </si>
  <si>
    <t>Mandzukic og að hann sé ekki á förum . â € &amp; #x17E ; Mario er mikilvægur leikmaður . Við</t>
  </si>
  <si>
    <t>fá Lewandowski en á sama tíma ánægðir með að Mandzukic verður áfram , " segir Rummenigge . Andrei Kanchelskis ,</t>
  </si>
  <si>
    <t>Íslandsmótið var reyndar mjög skemmtilegt þrátt fyrir of margar ' pásur ' vegna ýmissa annara atburða . Þess ber að</t>
  </si>
  <si>
    <t>fá lið frá höfuðstað norðurlands aftur í efstu deild og klárlega verða Þórsarar sterkir á heimavelli á komandi tímabili .</t>
  </si>
  <si>
    <t>hann Flateyri sem dæmi . Þar séu gerðir út tveir bátar en þeir skiptu áður tugum . " Flestir munu</t>
  </si>
  <si>
    <t>fá líf við bryggjurnar og bið við löndunarkranana , " segir Arthur . Ranghermt var í frétt í fyrradag að</t>
  </si>
  <si>
    <t>hann mættur á ný í Fossvoginn þar sem Víkingar urðu svo óvænt meistarar undir hans stjórn árið 1991 . Ég</t>
  </si>
  <si>
    <t>fá Loga aftur í hóp þjálfara í efstu deild . Við eigum von á hreinskilnum svörum , hvort sem það</t>
  </si>
  <si>
    <t>menn - það dregur andann . Maður bíður í ofvæni eftir skoðanakönnun , en tilfinning manns er sú að þjóðin</t>
  </si>
  <si>
    <t>fá loks að segja skoðun sína á einhverju máli . Það verður sjálfsagt skipuð einhver lögfræðinganefnd - kæmi meira að</t>
  </si>
  <si>
    <t>að hleypa nýju fólki að . Fólki sem hefur kannski aðeins aðra sýn á hlutina . Kjörnir fulltrúar hljóta að</t>
  </si>
  <si>
    <t>fá loks mælingu á þeirra störfum . En númer eitt , tvö og þrjú sýnir þetta að Sjálfstæðisflokkurinn treystir sínum</t>
  </si>
  <si>
    <t>Ásdís Hjálmsdóttir er mikil keppnismanneskja og segir í pistli á Facebook-síðu sinni að hún ætlaði sér þrjú gull en hún</t>
  </si>
  <si>
    <t>fá loksins alvöru samkeppni . Hún er orðin þreytt á því að vita litinn á medalíunum sínum áður en hún</t>
  </si>
  <si>
    <t>útfærslu fyrir stofnanir ríkisins . Félag atvinnurekenda hefur ítrekað sent fyrirspurn til ráðuneytisins um hvað útboðunum líði . " Við</t>
  </si>
  <si>
    <t>fá loksins einhver viðbrögð úr ráðuneytinu . Það er fagnaðarefni að hreyfing sé að komast á málið eftir meira en</t>
  </si>
  <si>
    <t>með drenginn til Péturs Lúðvígssonar barnataugasjúkdómalæknis , sem greindi hann með tourette og þráhyggjuröskun , " segir Agnes , sem</t>
  </si>
  <si>
    <t>fá loksins einhverja greiningu , en Pétur tekur ekki börn í ADHD-greiningu . Agnes segir að leikskóli sem sonur hennar</t>
  </si>
  <si>
    <t>njóta með sér . Einnig bauð hann uppá signa grásleppu , sem hann segir rúsínuna í pylsuendanum . Höfuð fjölskyldunnar</t>
  </si>
  <si>
    <t>fá loksins eitthvað almennilegt að borða . Börnin fengu ýsu með tómatssósu og unga fólkið dauðsá eftir því að hafa</t>
  </si>
  <si>
    <t>var töluverð spenna í lofti hér klukkan níu í morgun þegar yfirheyrslurnar byrjuðu og þær byrjuðu á því að Geir</t>
  </si>
  <si>
    <t>fá loksins tækifæri til að tala máli sínu hér í Landsdómi . Það var spenna í lofti í byrjun dags</t>
  </si>
  <si>
    <t>leik Lille frá Frakklandi og Levski Sofia frá Búlgaríu í C-riðli Evrópudeildar UEFA í síðustu viku . Stjórn Knattspyrnudeildar Reynis</t>
  </si>
  <si>
    <t>fá Magnús aftur til starfa í nafni Reynis , segir á heimasíðu félagsins . Magnús Þórisson augnabliki eftir að hafa</t>
  </si>
  <si>
    <t>Eiríksson , framkvæmdastjóri Þróunarfélags Keflavíkurflugvallar : „ Á Ásbrú hefur mótast einstakt umhverfi fyrir skapandi og kraftmikil fyrirtæki . Við</t>
  </si>
  <si>
    <t>fá Málmey inn í þennan öfluga hóp og sjáum mikil tækifæri fyrir fleiri tæknifyrirtæki á Ásbrú . Málmey mun geta</t>
  </si>
  <si>
    <t>og hráefnisframleiðendur en við höfum eiginlega aldrei farið alla leið að fullvinna vöru . Ragnar Magnússon , oddviti Hrunamannahrepps ,</t>
  </si>
  <si>
    <t>fá matarsmiðjuna í sveitarfélagið . Ragnar Magnússon , oddviti Hrunamannahrepps : Hér er greinilega búið að stilla upp mikið af</t>
  </si>
  <si>
    <t>sennilega hagkvæmast að staðsetja " landspítala " á Akureyri . Þeir sem telja byggingaland skorta í Reykjavík myndu þá væntanlega</t>
  </si>
  <si>
    <t>fá meira land en fengist með því einu að færa Reykjavíkurflugvöll . Höfundur er stjórnarformaður Mýflugs . Í stað "</t>
  </si>
  <si>
    <t>viðtali við Vísi í gær lýsti Gauti því yfir að honum þætti nokkrar í Reykjavíkurdætrum mjög góðar og að hann</t>
  </si>
  <si>
    <t>fá meiri breidd í rappsenununa . „ Ég vil samt árétta að ég er að ekki að „ starta beefi</t>
  </si>
  <si>
    <t>byggja upp klúbb eins og Breiðablik en hérna eins og ég segi ég held að það hljóti bara allir að</t>
  </si>
  <si>
    <t>fá meiri pening inn í uppbyggingarstarf á klúbbunum hér á Íslandi , þannig að já þetta hefur heldur betur hjálpað</t>
  </si>
  <si>
    <t>vera eitt af hlutverkum fjölmiðla að vekja athygli á nýju fólki í stjórnmálum ? Þeir sem eru fyrir eiga að</t>
  </si>
  <si>
    <t>fá mótframboð og að mótframbjóðendur þeirra séu kynntir sérstaklega . Það sýnir ákveðinn styrk og sjálfstraust . " – En</t>
  </si>
  <si>
    <t>á Smáþjóðaleikunum sem haldnir verða hér á landi árið 2015 . Hörður Þorsteinsson , framkvæmdastjóri Golfsambands Íslands , segir sambandið</t>
  </si>
  <si>
    <t>fá mótið hingað , en það verður haldið á Korpúlfsstaðavelli Erlendu ferðafólki sem lagði leið sína til Kanaríeyja fækkaði fyrstu</t>
  </si>
  <si>
    <t>svo mikil . Gylfi Þór Sigurðsson , landsliðsmaður Íslands , var spurður út í ummæli Klopps eða hvort okkar strákar</t>
  </si>
  <si>
    <t>fá mótsleiki þar sem að vináttuleikir hafa sjaldan verið öflugir hjá íslenska liðinu . „ Þetta er skemmtilegra en að</t>
  </si>
  <si>
    <t>segir hann meðal annars í Stundinni . Vantar staði fyrir bílskúrsbönd til að fóta sig „ Við erum nýbúnir að</t>
  </si>
  <si>
    <t>fá NASA á ný , en þar átti að reisa hótel , og svo heyrum við af þessu , “</t>
  </si>
  <si>
    <t>myndanna heilsa upp á hina slösuðu en hann þusti á vettvang frá Harbin-borg í 350 kílómetra fjarlægð þar sem íbúar</t>
  </si>
  <si>
    <t>fá neysluvatn á nýjan leik eftir bensenmengun í Songhua-fljóti . Zhang drakk fyrsta sopann úr fljótinu eftir að greint var</t>
  </si>
  <si>
    <t>„ Nú getum við lært inná hverja aðra og lært kerfið sem hann vill spila . Ég held að liðið</t>
  </si>
  <si>
    <t>fá nokkrar auka æfingar með nýjum og spennandi þjálfara , “ sagði hann við danska ríkissjónvarpið , DR . „</t>
  </si>
  <si>
    <t>viðtal við forsetafrúna Elizu Reid , og spurningakeppni Andra Freys Hill svíkur engan . Fleira efni mætti nefna og ég</t>
  </si>
  <si>
    <t>fá nú áttundu seríuna af þessum þáttum . Sindri Sverrisson Eftir Paolo Cognetti . Brynja Cortes Andrésdóttir þýddi . Forlagið</t>
  </si>
  <si>
    <t>er komin í þetta mál : " Norðurljós hafa ávallt verið reiðubúin til að standa við skilmála umrædds láns og</t>
  </si>
  <si>
    <t>fá nú tækifæri til þess . Með þessu má segja að endahnútur sé bundinn á það erfiðleikatímabil sem fyrirtækið gekk</t>
  </si>
  <si>
    <t>ekki góð þannig ég leyfi þeim að sjá um þetta , “ sagði Íris með glott á vör . Íris</t>
  </si>
  <si>
    <t>fá núna smá hvíld fyrir úrslitaeinvígið . „ Við erum með nokkra leikmenn sem eru engin unglömb og það er</t>
  </si>
  <si>
    <t>þeim skrefum sem stigin eru til að ríkið dragi sig úr slíkum rekstri . Þeir eru svo til sem geta</t>
  </si>
  <si>
    <t>fá nýja „ einkavæðingu bankanna “ til að tala um . Margir hafa talað árum saman um einkavæðingu bankanna um</t>
  </si>
  <si>
    <t>, 21 árs , Telma , 16 ára , og Iðunn sem varð tíu ára í gær . Þó ég</t>
  </si>
  <si>
    <t>fá nýja keppni í stað æfingaleikja , og að Ísland sé bara þarna að berjast við bestu lið álfunnar ,</t>
  </si>
  <si>
    <t>gefast . Mikil reynsla er nú þegar innan fyrirtækisins á þessu sviði . Árni Sigfússon , bæjarstjóri í Reykjanesbæ ,</t>
  </si>
  <si>
    <t>fá nýjan og öflugan aðila inn í atvinnulíf bæjarins . „ Þetta eru gríðarlega jákvæð tíðindi fyrir samfélagið hér .</t>
  </si>
  <si>
    <t>til Landsnets skerpum við okkar áherslur enn frekar , “ segir Guðmundur . Þórður Guðmundsson , forstjóri Landsnets hf. ,</t>
  </si>
  <si>
    <t>fá OR í hluthafahóp Landsnets og segir viðskiptin einfalda rekstur flutningskerfis raforku og að betri yfirsýn fáist yfir kerfið .</t>
  </si>
  <si>
    <t>gildi í júní sl. , við gerð lagabreytingarinnar og þess sem verið er að gera í löndunum í kring .</t>
  </si>
  <si>
    <t>Fagna að</t>
  </si>
  <si>
    <t>fá óvissu eytt " Við fögnum þessari löggjöf og þá sér í lagi að fyrirtæki geti starfað löglega , en</t>
  </si>
  <si>
    <t>í fyrri leik liðanna í Tórínó á Ítalíu þar sem Higuain skoraði bæði mörk leiksins . Ítölsku meistararnir geta þó</t>
  </si>
  <si>
    <t>fá Paulo Dybala aftur inn í liðið en hann hefur skorað 18. mörk í öllum leikjum á yfirstandandi tímabili .</t>
  </si>
  <si>
    <t>en þess má geta að efsti þingmaður Sjálfstæðisflokksins í kjördæminu , Drífa Hjartardóttir sagðist í samtali við NFS í dag</t>
  </si>
  <si>
    <t>fá ráðherra í kjördæmið og hún liti ekki svo á að Árni væri að troða sér fram fyrir hana .</t>
  </si>
  <si>
    <t>keypti nægilega mikil tækifæri . Ég held það hafi verið rétt ákvörðun að hann skyldi yfirgefa félagið í sumar og</t>
  </si>
  <si>
    <t>fá Rafael Benítez þó svo ég hefði helst viljað fá enskan stjóra með liðið . En úr því sem komið</t>
  </si>
  <si>
    <t>verið að opna fyrir hann dyr , gefið honum kvöldmat og fleira í þá áttina , ' segir Wheater sem</t>
  </si>
  <si>
    <t>fá reyndan og hæfileikaríkan leikmann eins og Eið til Bolton . „ Hann er með alla reynslu heims og spilað</t>
  </si>
  <si>
    <t>. Ég var aðeins of varkár , líklega án þess að ætla mér það . “ Fagnar samkeppni Birkir Már</t>
  </si>
  <si>
    <t>fá samkeppni um stöðu sína í liðinu . „ Hann setur pressu á mig . Þeir sem eru valdir í</t>
  </si>
  <si>
    <t>varaformaður stjórnar Línu.Nets , Helgi Hjörvar , hefur sannarlega farið í stóran hring á skömmum tíma . Gylliboð Línu.Nets Síminn</t>
  </si>
  <si>
    <t>fá samkeppni við að auka gæði gagnaflutninga á Íslandi . Sú samkeppni mun líkast til hraða enn frekar uppbyggingunni .</t>
  </si>
  <si>
    <t>að við fyrstu sýn er gott að dæma ekki án þess að lifa af eigin raun . Ég mun því</t>
  </si>
  <si>
    <t>fá sessunaut sem Kibbu á ferðalögum framtíðarinnar . Aðstandendum og vinum Kibbu votta ég samúð mína og þakka henni samferðina</t>
  </si>
  <si>
    <t>fyrir ungmennahreyfinguna , kynntist ég honum fyrst vel , þegar hann tók við starfi framkvæmdastjóra Framsóknarflokksins árið 1986 . Ég</t>
  </si>
  <si>
    <t>fá Sigurð til þess starfs . Hann reyndist frábær starfskraftur . Sigurður var ekki aðeins samviskusamur og iðinn , heldur</t>
  </si>
  <si>
    <t>á vegum GAMMA 15% og Jón Þór Gunnarsson og Styrmir Þór Bragason tæplega 14% hvor . „ Eigendur Arctic Adventures</t>
  </si>
  <si>
    <t>opin umræða alltaf af hinu góða , “ bætir hún við . Þá segir Hrefna að sér finnist fólk hafa</t>
  </si>
  <si>
    <t>fá skýrsluna . Jafnt uppgjörið við fortíðina og tillögur fyrir framtíðina . Reynir var á leiðinni út af fundinum þegar</t>
  </si>
  <si>
    <t>lagt í sína síðustu ferð og siglir nú um ókunn mið á sínu himinfleyi . Ferðafélagarnir á því skipi geta</t>
  </si>
  <si>
    <t>fá slíkan öðling í sína áhöfn . . Þarna er á ferðinni maður sem sannarlega tekur hlutverk sitt alvarlega og</t>
  </si>
  <si>
    <t>að álagið verður mjög mikið á skömmum tíma og þá þurfum við að bæta við starfsfólki , oftast skólafólki sem</t>
  </si>
  <si>
    <t>fá smá aukavinnu og pening fyrir skólann . “ Ennþá besti kosturinn Miklar breytingar hafa orðið í bóksölu frá því</t>
  </si>
  <si>
    <t>lætur einkar vel að skrifa um sterkar konur og kann sömuleiðis að skapa spennu . Fjölmargir aðdáendur skáldkonunnar hljóta að</t>
  </si>
  <si>
    <t>fá sögu Korku í einni bók . Alvaran er mun hættulegri smitsjúkdómur en hláturinn . Svava Jakobsdóttir Málsháttur vikunnar Mörg</t>
  </si>
  <si>
    <t>í 2. deildinni í sumar , en Sölvi hefur undanfarin sex ár leikið með nágrönnunum í Gróttu . Forráðamenn KV</t>
  </si>
  <si>
    <t>fá Sölva til liðs við félagið . „ Sölvi er mjög hæfileikaríkur leikmaður sem á eftir að nýtast liðinu vel</t>
  </si>
  <si>
    <t>gullsturtur “ koma við sögu . Uppskar hann mikinn hlátur viðstaddra þegar hann sagðist vera „ sýklafóbískur “ . Trump</t>
  </si>
  <si>
    <t>fá spurningu um Obamacare og sagði að hinni „ hörmulegu “ heilbrigðislöggjöf yrði snúið umsvifalaust . Sagði hann freistandi að</t>
  </si>
  <si>
    <t>á starfsferlinum og einnig tekið þátt í uppbyggingu IKEA verslana erlendis , “ segir í tilkynningunni . Stjórn IKEA segist</t>
  </si>
  <si>
    <t>fá Stefán til starfa sem framkvæmdastjóra og eru þau sannfærð um að staða vörumerkis IKEA muni eflast enn frekar í</t>
  </si>
  <si>
    <t>hann var forstjóri og aðstoðarforstjóri fyrirtækisins á árunum á árunum 2003 - 2005 . „ Í leiðinni verð ég að</t>
  </si>
  <si>
    <t>er ánægður með að fá stigið . Við erum að spila á erfiðum útivelli við mjög gott lið og ég</t>
  </si>
  <si>
    <t>fá stig hér . “ Völlurinn var blautur og var Þorvaldur Árnason á milli tannanna á fólki enda fullt af</t>
  </si>
  <si>
    <t>stara út í loftið og pirra sig á seinagangi meðan biðröðin silast áfram dregur undirrituð bara fram gott lesefni og</t>
  </si>
  <si>
    <t>fá stund til að lesa . Silja Björk Huldudóttir Eftir Matthías Johannesson . Sæmundur , 2014 . Skáldsaga , kilja</t>
  </si>
  <si>
    <t>. Annie Mist kemur fram í auglýsingum á vegum fyrirtækisins og fær að taka þátt í hönnunarferlinu . Forsvarsmenn fyrirtækisins</t>
  </si>
  <si>
    <t>fá svo flotta íþróttakonu til liðs við sig en Annie Mist á langan íþróttaferil að baki sem nýtist henni vel</t>
  </si>
  <si>
    <t>að spá í að selja sín dýru hús og kaupa hús úti á landi á miklu lægra verði . Hornfirðingar</t>
  </si>
  <si>
    <t>fá svona leigumarkað á svæðið því oft hefur komið sú staða upp að leigjandi hafi þurft að fara úr leiguíbúð</t>
  </si>
  <si>
    <t>var starfsmaður stofnunarinnar í viðtali á Stöð 2 og fagnaði – jú , nema hvað – frelsisskerðingu . „ Við</t>
  </si>
  <si>
    <t>fá svona samræmdar reglur því að þetta hefur svolítið staðið út af í matvælalöggjöfinni . Það eru komnar samræmdar reglur</t>
  </si>
  <si>
    <t>nýta reynslu geðsjúkra í stað þess að hafa þá í hlutverki viðtakenda , " segir Elín Ebba . " Hugarafl</t>
  </si>
  <si>
    <t>fá svona verkefni , og ómetanlegt það gagn sem meðlimir hópsins hafa haft af samstarfinu . Geðsjúkir leggja sjálfir á</t>
  </si>
  <si>
    <t>til að vinna með þeim og vonumst eftir farsælu samstarfi ” , segir Hallsteinn hjá FH eSports . Liðsmenn Frozt</t>
  </si>
  <si>
    <t>fá tækifæri að koma saman til æfinga í Kaplakrika : „ Það myndast allt önnur og betri stemning að mæta</t>
  </si>
  <si>
    <t>ekki hægt að mæta kröfum kennara án kerfisbreytingar . Illugi var gestur Morgunútvarpsins . Hann sagði að kennarar ættu að</t>
  </si>
  <si>
    <t>fá tækifæri að nútímavæða íslenskt skólakerfi samhliða kjaraviðræðum . Illugi ræddi líka hugmyndir um endurreisn menntaskólans Hraðbrautar , sem hann</t>
  </si>
  <si>
    <t>í Meistaradeildinni . Það stefnir því í að Liverpool vinni sinn fyrsta leik í keppninni þetta tímabilið . Peter Crouch</t>
  </si>
  <si>
    <t>fá tækifæri í byrjunarliðinu með því að skora fyrra markið . Í hinum leik riðilsins er Porto að vinna Marseille</t>
  </si>
  <si>
    <t>eru Íslandsmeistarar með Snæfelli . Það eru þær Gunnhildur og Berglind Gunnarsdætur . Berglind er nýliði í hópnum og Gunnhildur</t>
  </si>
  <si>
    <t>fá tækifæri til að æfa og spila oftar með systur sinni . Sjá einnig : Fjórar systur á leið með</t>
  </si>
  <si>
    <t>hins vegar á fjárskorti , og verður að teljast óraunhæft að það nýtist áhorfendum RÚV í náinni framtíð . Við</t>
  </si>
  <si>
    <t>fá tækifæri til að benda á þörfina fyrir fleiri rittúlka og aukna athygli að talgreiningarverkefni Máltækniseturs . Sjálf þökkum við</t>
  </si>
  <si>
    <t>í gærdag að litlir hópar bandarískra hermanna hefðu verið sendir til Afganistan fyrir rúmri viku . Fulltrúar talibana sögðust myndu</t>
  </si>
  <si>
    <t>fá tækifæri til að berjast á landi . " Afganar eru reiðubúnir fyrir heilagt stríð og við munum berjast ,</t>
  </si>
  <si>
    <t>Svíþjóð fælir það hins vegar ekki Evrópusinnana og þá sem vilja opna landið fyrir innflytjendum frá . Þeir virðast bara</t>
  </si>
  <si>
    <t>fá tækifæri til að breiða út danska menningu . Urði Gunnarsdóttur urdur@mbl.is STÆRSTI framleiðandi " posa " , greiðslukortalesara ,</t>
  </si>
  <si>
    <t>kennurum í tölvuvinnslu og ritstýra vef skólans . Getum ekki án foreldra verið Ragnar Þorsteinsson , skólastjóri Breiðholtsskóla , segist</t>
  </si>
  <si>
    <t>fá tækifæri til að efla foreldrasamstarf innan skólans enn frekar . " Samstarf heimila og skóla er lykillinn að góðu</t>
  </si>
  <si>
    <t>eitt frægasta ástarljóð íslenskra bókmennta sem varla nokkur maður hefur haft dirfsku til að tónsetja , " segir Þorgerður og</t>
  </si>
  <si>
    <t>fá tækifæri til að flytja það á tónleikum . Þá verða flutt verkin Brot eftir Þorkel Sigurbjörnsson , Örvænting eftir</t>
  </si>
  <si>
    <t>lausar við uppskrúfaða andakt og snobb : mestu skipti hvað gerist á sviðinu en ekki hverju fólk klæðist . Aðrir</t>
  </si>
  <si>
    <t>fá tækifæri til að gera sér sannkallaðan dagamun , fara í sitt fínasta púss og þykir hverskyns ritúöl og reglur</t>
  </si>
  <si>
    <t>til að fagna . Ekki endilega úrslitunum , um þau greinir menn á , en flestir geta í það minnsta</t>
  </si>
  <si>
    <t>fá tækifæri til að greiða atkvæði um hverjir skuli fara með sameiginleg mál næstu fjögur árin . Eins og sjá</t>
  </si>
  <si>
    <t>, Kristilegra demókrata ( CDU ) , hafi haft áhrif á ákvarðanir í valdatíð hans . Í viðtalinu sagðist Kohl</t>
  </si>
  <si>
    <t>fá tækifæri til að greina frá sinni hlið málsins í sjónvarpi . Hann sagði að hann hefði á sex ára</t>
  </si>
  <si>
    <t>er mikil áhersla á aðstöðu til útivistar , einkum göngu- hjóla- og reiðstíga . Við fáum þau skilaboð að fólk</t>
  </si>
  <si>
    <t>fá tækifæri til að hafa áhrif á málefni síns samfélags . Það er vaxandi krafa íbúa að fá að taka</t>
  </si>
  <si>
    <t>. Árni Matthíasson Talibanar segja að hermenn sínir séu reiðubúnir að takast á við bandaríska hermenn á jörðu niðri og</t>
  </si>
  <si>
    <t>fá tækifæri til að hefna fyrir tveggja vikna látlausar loftárásir . " Afganar hafa sannað sig á vígvellinum síðasta aldarfjórðunginn</t>
  </si>
  <si>
    <t>ef ekki hefði notið manna á borð við Hans G. Andersen . Forystumenn í íslenskum sjávarútvegi munu vafalaust eigi síst</t>
  </si>
  <si>
    <t>fá tækifæri til að heiðra minningu þessa velgjörðamanns síns . Listamanninum Helga Gíslasyni myndhöggvara hefur verið falið að annast gerð</t>
  </si>
  <si>
    <t>haldið námskeið fyrir unga flautunemendur í Kópavogi . Gott tækifæri TÓNLISTARHÓPURINN Slyngur samanstendur einnig af ungu og upprennandi tónlistarfólki sem</t>
  </si>
  <si>
    <t>fá tækifæri til að helga sig spilamennsku sumarlangt . " Ef við þyrftum að vinna í búð þá hefðum við</t>
  </si>
  <si>
    <t>að síður nýtt sér ýmislegt sem fyrir augu og eyru ber á þessum mynddiski . Vitaskuld munu aðdáendur Claptons einkum</t>
  </si>
  <si>
    <t>fá tækifæri til að heyra og sjá hann flytja þessi frábæru lög Roberts Johnsons . En almennt ættu upptökurnar að</t>
  </si>
  <si>
    <t>en um þetta fékk hann samt engu ráðið . Haldið var upp á afmæli kirkjunnar á fallegum ágústdegi og fólk</t>
  </si>
  <si>
    <t>fá tækifæri til að hittast og gleðjast með gömlum sveitungum . Þótt þjáður væri naut Halldór dagsins ekki síður en</t>
  </si>
  <si>
    <t>. Ég veit ekki hvað þessir menn voru að gera allan þennan tíma , " segir athafnamaðurinn Jón Ólafsson og</t>
  </si>
  <si>
    <t>fá tækifæri til að hreinsa mannorð sitt . Í dag voru þingfestar ákærur á hendur honum , Hreggviði Jónssyni ,</t>
  </si>
  <si>
    <t>þegar fréttastofa náði tali af honum í morgun . Hann hafði ekki heyrt af málinu en sagðist ef rétt reynist</t>
  </si>
  <si>
    <t>fá tækifæri til að hreinsa nafn sitt . Hann segir óþolandi að hafa verið grunaður maður í nærri sex ár</t>
  </si>
  <si>
    <t>Ólafssyni athafnamanni verður birt honum í dag . Hann er ákærður fyrir hundruð milljóna króna skattsvik og bókhaldsbrot . Jón</t>
  </si>
  <si>
    <t>fá tækifæri til að hreinsa nafn sitt en segir óþolandi að hafa þurft að sæta rannsókn í nærri sex ár</t>
  </si>
  <si>
    <t>Belmarsh fangelsinu í Lundúnum fyrir brot á skilorði . „ Í heildina séð reikna ég með því að Julian Assange</t>
  </si>
  <si>
    <t>fá tækifæri til að hreinsa sig af þessum áburði og loka þessu máli í eitt skipti fyrir öll . Hann</t>
  </si>
  <si>
    <t>að leika í opnu móti á bandarísku mótaröðinni fyrir karla . Sorenstam lýsti því yfir í vikunni að hún myndi</t>
  </si>
  <si>
    <t>fá tækifæri til að keppa við karla . Mike Norman , skipuleggjandi árlegs golfmóts í Endicott , New York ,</t>
  </si>
  <si>
    <t>Nú eru allar horfur á að þjóðin verði beðin um að kjósa um Icesave-samningana . Það eru örugglega margir sem</t>
  </si>
  <si>
    <t>fá tækifæri til að kjósa , en ekki allir . Einn kunningi Víkverja sagði að þegar hann stæði frammi fyrir</t>
  </si>
  <si>
    <t>Icesave-lögin er nú orðin sú fjölmennasta frá upphafi . Þetta kemur fram í fréttatilkynningu frá InDefence . Hópurinn segist þar</t>
  </si>
  <si>
    <t>fá tækifæri til að koma vilja rúmlega fjörtíu þúsund Íslendinga á framfæri við forseta Íslands áður en hann tekur endanlega</t>
  </si>
  <si>
    <t>aldrei staðfest lög um sama efni þann 2. september s.l. með sérstakri skriflegri tilvísun til fyrirvara Alþingis . InDefence hópurinn</t>
  </si>
  <si>
    <t>Við fáum alls konar sérfræðinga til liðs við okkur og sköpum þeim aðstöðu fyrir námskeið og meðhöndlun . Margir þeirra</t>
  </si>
  <si>
    <t>fá tækifæri til að komast út úr erli þéttbýlisins með það fólk sem það er að vinna með svo truflun</t>
  </si>
  <si>
    <t>eigum við hjónin Leysingjastaði í Dalabyggð . Það er mjög gefandi að upplifa land sitt á þessum vettvangi og ég</t>
  </si>
  <si>
    <t>fá tækifæri til að láta gott af mér leiða í þágu íslensks landbúnaðar . " -Hefur þú verið lengi starfsmaður</t>
  </si>
  <si>
    <t>þeir að horfast í augu við kjósendur . Ef útlitið væri jafn bjart og fulltrúar stjórnarflokkanna segðu hlytu þeir að</t>
  </si>
  <si>
    <t>fá tækifæri til að leggja verk sín í dóm kjósenda . Jóhanna Sigurðardóttir , forsætisráðherra , sagði að stjórnarandstaðan hefði</t>
  </si>
  <si>
    <t>í Iðnó með sín verk . Sökum þessa hafa leiðir okkar ekki legið saman áður , " segir Kristbjörg og</t>
  </si>
  <si>
    <t>fá tækifæri til að leika í verki eftir Birgi . " Mér finnst alltaf ánægjulegt að leika í verkum eftir</t>
  </si>
  <si>
    <t>var um stöðu efnahagsmála og horfur á vinnumarkaði á Alþingi í morgun . Geir H. Haarde , forsætisráðherra , sagðist</t>
  </si>
  <si>
    <t>fá tækifæri til að ræða ástand efnahagsmála á Alþingi svo skömmu eftir að það kom saman eftir jólaleyfi . Því</t>
  </si>
  <si>
    <t>yfirlýsingu sem birtist í morgun . „ Ég tel samt að þetta sé mál sem þurfi að ræða og ég</t>
  </si>
  <si>
    <t>fá tækifæri til að ræða við IPC . Það var hins vegar rangt af því að vekja máls á þessu</t>
  </si>
  <si>
    <t>í Landeyjahöfn nær allt árið og ekki fleiri en 10 dagar falli út með nýrri ferju . Ráðherra hlýtur að</t>
  </si>
  <si>
    <t>fá tækifæri til að ræða þetta mál við fagmenn sem þekkja aðstæður hvað best á svæðinu svo að ákvörðun um</t>
  </si>
  <si>
    <t>ekki að leggjast gegn því að geimfar verði sent fyrr til móts við loftsteininn og segist stofnunin í sjálfu sér</t>
  </si>
  <si>
    <t>fá tækifæri til að rannsaka fyrirbæri sem þetta hvenær sem er ef fjármunir fást til slíks . Félagsmálaráðherra braut meðalhófsregluna</t>
  </si>
  <si>
    <t>metri á lengd og vegur meira en eitt tonn . Aldrei áður hefur svo stór krókódíll náðst lifandi og vísindamenn</t>
  </si>
  <si>
    <t>fá tækifæri til að rannsaka skepnuna . Um er að ræða saltvatnskrókódíl en þeir verða yfirleitt ekki meira en fimm</t>
  </si>
  <si>
    <t>öllum hjólum og svo auðvitað jeppana . Þessi tæki og tól voru nýkomin af færiböndum í verksmiðjum vestra og Bandaríkjamenn</t>
  </si>
  <si>
    <t>fá tækifæri til að reyna þau hér í fyrsta skipti við erfiðustu aðstæður . " Þór rifjar upp að samskipti</t>
  </si>
  <si>
    <t>en nú tekur heimurinn eftir þeim Hann segir að það hafi aldrei staðið til að gerast svona mikill ferðalangur en</t>
  </si>
  <si>
    <t>fá tækifæri til að sjá heiminn . Þá hefur það orðið auðveldara fyrir hann að flytjast á milli landa í</t>
  </si>
  <si>
    <t>hann fær ábyrgð í Rússlandi . Torreira var eitt sinn borinn saman við Marco Verratti hjá Pescara og hann myndi</t>
  </si>
  <si>
    <t>fá tækifæri til að skína í fjarveru ítalska leikmannsins . PIOTR ZIELINSKI ( PÓLLAND ) Maurizio Sarri , sem nýlega</t>
  </si>
  <si>
    <t>. Stewart gengur tvennt til með hringferðinni um landið : „ Í fyrsta lagi er Ísland mitt uppáhaldsland og ég</t>
  </si>
  <si>
    <t>þátttökurétt í Meistaradeild Evrópu fyrir næstu leiktíð . Didier Drogba , leikmaður Chelsea , sagði í vikunni að hann myndi</t>
  </si>
  <si>
    <t>fá tækifæri til að spila með Torres . „ Það er ekki bara Drogba - ég væri sjálfur mikið til</t>
  </si>
  <si>
    <t>Helga segir að nú þegar liggi fyrir drög að viðbyggingu við skólann . Í tilkynningu frá Alcoa segir að fyrirtækið</t>
  </si>
  <si>
    <t>fá tækifæri til að starfa að þróun námsefnis fyrir stóriðjubraut í samvinnu við skólann . Ungir sem aldnir geti lagt</t>
  </si>
  <si>
    <t>, og þá er ekki verra að hafa ömmu sína , að sögn Kristbjargar Maríu . Kristbjörg eldri segist líka</t>
  </si>
  <si>
    <t>fá tækifæri til að stíga á svið með sonardóttur sinni . " Mér finnst það alveg óskaplega gaman , "</t>
  </si>
  <si>
    <t>, sem af einhverjum ástæðum finnst erfitt að gefa grænt ljós á ákvæðið muni eftir upplýsta umræðu snúast hugur og</t>
  </si>
  <si>
    <t>fá tækifæri til að styðja ákvæðið . Án vafa mikilvægustu réttarbót í dýravernd á Íslandi . Lengra verður ekki komist</t>
  </si>
  <si>
    <t>margt farið úrskeiðis og meðal annars víða í bréfinu að finna rangar staðhæfingar eða ráðagerðir um málsatvik . Ég undirritaður</t>
  </si>
  <si>
    <t>fá tækifæri til að svara þeim athugasemdum , sem bréfið hefur að geyma , og leiðrétta þannig rangar upplýsingar sem</t>
  </si>
  <si>
    <t>meiri tilhlökkun í hópnum en spenna þegar við mætum til leiks í Þýskalandi . " Birkir telur að flestir leikmenn</t>
  </si>
  <si>
    <t>fá tækifæri til að taka þátt í heimsmeistaramóti , sem fram fer í Þýskalandi . " Það ætti ekkert að</t>
  </si>
  <si>
    <t>úr söngleiknum Pétri Pan . " Mér finnst afar ánægjulegt að sjá hversu flóran í hádegistónleikum hérlendis er mikil og</t>
  </si>
  <si>
    <t>fá tækifæri til að taka þátt í henni . Þetta er kjörið tækifæri fyrir vinnandi fólk til að næra andann</t>
  </si>
  <si>
    <t>og Andrea Mochi Onory di Saluzzo , auk Boga Pálssonar formanns , Verslunarráðs Íslands , ávörpuðu fundargesti einnig og sögðust</t>
  </si>
  <si>
    <t>fá tækifæri til að taka þátt í þessum viðburði . Fjármálaráðherra , Geir H. Haarde , og varafjármálaráðherra Ítalíu ,</t>
  </si>
  <si>
    <t>al Qaeda-samtakanna bærist liðsauki . Þetta kemur fram á fréttavef CNN . Hernaðaryfirvöld segja aðgerðina á áætlun og að þau</t>
  </si>
  <si>
    <t>fá tækifæri til að takast á við " harðsvíraða liðsmenn al Qaeda " . " Þetta er sami harðsvíraði óvinurinn</t>
  </si>
  <si>
    <t>í þennan málaflokk innan lögreglunnar og það er að skila árangri . „ Ég held að lögreglumenn allsstaðar hljóti að</t>
  </si>
  <si>
    <t>fá tækifæri til að vinna að fleiri og fjölbreyttari málaflokkum , “ bætir Guðmundur við . Menn á öllum aldri</t>
  </si>
  <si>
    <t>annað en sigur í kvöld þannig það yrði bara tvöföld gleði ; sigur og Íslandsmeistaratitill , " segir Baldur sem</t>
  </si>
  <si>
    <t>fá tækifæri til að vinna titilinn úti á velli en þurfa ekki að horfa á önnur lið klúðra sínum málum</t>
  </si>
  <si>
    <t>upp Fjalla-Eyvind í tilefni 10 ára afmælis hins endurstofnaða Leikfélags Siglufjarðar og hann kaus að nota endinn með hestinum og</t>
  </si>
  <si>
    <t>fá tækifæri til þess . Og hvers vegna ? Hann útskýrði það sjálfur í vandaðri leikskrá því hann skrifaði og</t>
  </si>
  <si>
    <t>lokið hjá John Terry . Hann er á leiðinni á EM með enska landsliðinu í sumar . „ Herra Terry</t>
  </si>
  <si>
    <t>fá tækifæri til þess að hreinsa sitt nafn , " sagði í yfirlýsingu frá lögfræðiliði Terry . Þar er einnig</t>
  </si>
  <si>
    <t>sýnt fram á hagkvæmni kvótakerfisins í umræðum þar sem andstæð sjónarmið geta fengið að njóta sín , hlýtur hann að</t>
  </si>
  <si>
    <t>fá tækifæri til þess að kveða okkur andstæðinga sína í þessu máli í kútinn . Kjósendur eiga rétt á því</t>
  </si>
  <si>
    <t>þó gengið illa að fara eftir þessu . " Guðmundur Árni sagði að þingmenn í öllum flokkum væru víðsýnir og</t>
  </si>
  <si>
    <t>fá tækifæri til þess að kynna sér ólík viðhorf til þjóðfélagsmála . " Þeir létu þess getið að þessi bók</t>
  </si>
  <si>
    <t>aðild að ríkisstjórn Bretlands , sagði á Twitter í dag að þingfundur hefði ekki staðið lengur síðan árið 1707 og</t>
  </si>
  <si>
    <t>fá tækifæri til þess að nýr þingfundur verði settur . „ Þetta er tækifæri til þess að tryggja að áherslumál</t>
  </si>
  <si>
    <t>að slík málsmeðferð væri með öllu óviðunandi . Allar reglur í fullu samræmi við JAR-reglur ríkja innan JAA Samgönguráðherra kvaðst</t>
  </si>
  <si>
    <t>fá tækifæri til þess að ræða málið á Alþingi , en hins vegar sagði hann málflutning Lúðvíks Bergvinssonar bæði ómerkilegan</t>
  </si>
  <si>
    <t>tröppunum og spurðu hana um viðbrögð við tillögunni . - - - Sigríður Á. Andersen , dómsmálaráðherra : Ég bara</t>
  </si>
  <si>
    <t>fá tækifæri til þess að ræða mín störf . Það er auðvitað ekki léttvægt að það sé lögð fram vantrauststillaga</t>
  </si>
  <si>
    <t>telur sjálfum sér fyrir bestu . En , sem vinur hans , samherji og fótboltamaður , myndi ég að sjálfsögðu</t>
  </si>
  <si>
    <t>fá tækifæri til þess að spila með honum á ný , " sagði Fabregas í viðtali við spænska útvarpsstöð í</t>
  </si>
  <si>
    <t>„ Við lítum bara á þetta sem fugla í skógi og gerum okkur engar væntingar þannig sko . Við bara</t>
  </si>
  <si>
    <t>fá tækifæri til þess að tala um hvað okkur finnst mikilvægt að gera “ , segir Birgitta . Hún segist</t>
  </si>
  <si>
    <t>síðastliðin áramót sem hefði áhrif til hækkunar á lyfjaverði en samt var óskað eftir skýringum á þessari hækkun . SVÞ</t>
  </si>
  <si>
    <t>fá tækifæri til þess að útskýra ástæður fyrir hækkuðu lyfjaverði á síðustu mánuðum og árum . Til þess að gera</t>
  </si>
  <si>
    <t>þennan málaflokk innan lögreglunnar og það skilar árangri . Guðmundur Baldursson : Ég held að lögreglumenn alls staðar hljóti að</t>
  </si>
  <si>
    <t>fá tækifæri til þess að vinna að fleiri og fjölbreyttari málum . Menn á öllum aldri kaupa vændi á Íslandi</t>
  </si>
  <si>
    <t>vorið 2011 , m.a. sem besta leiksýning leikársins auk þess sem Andrews var valinn besti leikstjórinn . Aðspurður segist Andrews</t>
  </si>
  <si>
    <t>fá tækifæri til þess að vinna aftur í Þjóðleikhúsinu . " Þegar ég setti upp Lé konung náði ég mjög</t>
  </si>
  <si>
    <t>að spila vel undanfarin misseri í Þýskalandi . Hann þykir hafa staðið sig vel á fyrstu æfingum með landsliðinu og</t>
  </si>
  <si>
    <t>fá tækifærið núna . Betra er jú seint en aldrei . Treystir þjálfurunum „ Það er rétt , “ segir</t>
  </si>
  <si>
    <t>með beygingarvillum eða rangri orðaröð væri líka íslenska . Víkverji er sammála honum en hann segir að við eigum að</t>
  </si>
  <si>
    <t>fá til landsins fólk sem vill læra og nota íslensku . " Það er til skammar að nota einhver frávik</t>
  </si>
  <si>
    <t>og Hildur Sverrisdóttir hafa varið þingmanninn . Nú bætist Eiríkur í hópinn . Hann segir : „ Við eigum að</t>
  </si>
  <si>
    <t>fá til landsins fólk sem vill læra og nota íslensku . Það er til skammar að nota einhver frávik frá</t>
  </si>
  <si>
    <t>misserum og styrkja félagið til framtíðar . Þau verkefni verða leidd af Karli Viggó og Jóni Gunnari . „ Við</t>
  </si>
  <si>
    <t>apa-uppistand eða dansandi slöngur . En svo eru staðir þar sem fer hreint ágætlega um dýrin og jafnvel að þau</t>
  </si>
  <si>
    <t>fá til sín mennska gesti . Þetta eru áfangastaðir sem dýravinir ættu að hafa gaman af að heimsækja og það</t>
  </si>
  <si>
    <t>: " Það eru ýmis mál sem við teljum brýnt að foreldrar séu upplýstir betur um . Ég myndi t.d.</t>
  </si>
  <si>
    <t>fá tölvupóst þegar brunaæfing á að fara fram og hvernig henni verði háttað . Síðast þegar við spurðumst fyrir um</t>
  </si>
  <si>
    <t>ekki með Arsenal í 1 - 0 útisigrinum gegn Newcastle í fyrstu umferð . Unai Emery , stjóri Arsenal ,</t>
  </si>
  <si>
    <t>fá tvímenningana aftur og segist 100% viss um að þeir séu andlega klárir í að spila gegn Burnley í hádeginu</t>
  </si>
  <si>
    <t>og fyrirhuguðum ungbarnadeildum , sérstaklega í ljósi þess að bólusett er fyrir mislingum við 18 mánaða aldur . „ Ég</t>
  </si>
  <si>
    <t>fá umræðu um þetta og kannski hreyfir þetta við foreldrum sem hafa gleymt að fara með barn í bólusetningu .</t>
  </si>
  <si>
    <t>kynningar á framtíðarskipulagi svæðisins . Frestur til að gera athugasemdir við tillögurnar rann út 1. ágúst síðastliðinn . Gunnlaugur Grettisson</t>
  </si>
  <si>
    <t>fá undirskriftirnar og þakkaði fyrir þær og það að eyjamenn hefðu skoðanir á sínum nánasta umhverfi . Sagði hann jafnframt</t>
  </si>
  <si>
    <t>undir harðri gagnrýni um ýmis þau mál sem við höfum staðið fyrir . Á sama tíma og við eigum að</t>
  </si>
  <si>
    <t>fá uppbyggilega og nauðsynlega gagnrýni á okkar störf bæði innan úr okkar hreyfingu og frá samfélaginu eigum við ekki að</t>
  </si>
  <si>
    <t>. Ég nefni þetta ekki vegna þess að ég vilji ekki fá gagnrýni , þvert á móti eigum við að</t>
  </si>
  <si>
    <t>fá uppbyggilega og nauðsynlega gagnrýni á störf okkar bæði innan úr hreyfingunni og frá samfélaginu öllu . Við eigum hins</t>
  </si>
  <si>
    <t>réttarríki þegar ágreiningur rís , að úr honum sé skorið af til þess bærum aðilum ? Á ekki ráðherra að</t>
  </si>
  <si>
    <t>og djúsar en auk þess gott kaffi og meðlæti . Um helgar verður boðið upp á brunch . „ Ég</t>
  </si>
  <si>
    <t>fá veitingarrekstur í Gerðarsafn . Það styrkir Menningarhús Kópavogs að hafa veitingasölu á svæðinu og ég er sérstaklega ánægð með</t>
  </si>
  <si>
    <t>Hæstarétti og dómur Héraðsdóms Reykjavíkur því óhaggaður . Fyrsta Boeing 737 MAX þota Icelandair er komin til landsins . Flugrekstrarstjórinn</t>
  </si>
  <si>
    <t>fá vél sem eyðir fjórðungi minna eldsneyti en forveri hennar . Flugstjórinn , sem flaug henni heim , segir hana</t>
  </si>
  <si>
    <t>þess að búa til úrræði fyrir hann . Fyrsta Boeing 737 MAX þota Icelandair er komin til landsins . Flugrekstrarstjórinn</t>
  </si>
  <si>
    <t>fá vél sem eyðir fjórðungi minna eldsneyti en forveri hennar og flugstjórinn sem flaug henni heim segir hana þá skemmtilegustu</t>
  </si>
  <si>
    <t>hefur Lush-vörunum verið tekið hér ? " Alveg gríðarlega vel . Það þekkja margir þessa vöru frá útlöndum og hafa</t>
  </si>
  <si>
    <t>fá verslunina hingað . Við gerðum samning um að opna fleiri en eina verslun hér en höfum enn ekki ákveðið</t>
  </si>
  <si>
    <t>úr næsta nágrenni , frá Sævarenda í Loðmundarfirði , stærsta varpi Íslands , að sögn Rögnu . Æðarbóndinn Ólafur Aðalsteinsson</t>
  </si>
  <si>
    <t>fá vinnuna í heimabyggð . „ Þetta var alveg óskastaða að þetta kæmi , að það væri hægt að fullvinna</t>
  </si>
  <si>
    <t>næsta nágrenni . Ragna Óskarsdóttir : Stærsta varp á Íslandi sem er í Loðmundarfirði á Sævarenda . Æðarbóndinn Ólafur Aðalsteinsson</t>
  </si>
  <si>
    <t>fá vinnuna í heimabyggð . Ólafur , æðarbóndi á Sævarenda : Þetta var alveg óskastaða að þetta kæmi , að</t>
  </si>
  <si>
    <t>heiða , " sagði Auður Björk Guðmundsdóttir , framkvæmdastjóri hjá VÍS , við undirritun samningsins . „ Við hjá Hofi</t>
  </si>
  <si>
    <t>fá VÍS til liðs við okkur . Framundan er spennandi menningarvetur ; tónleikar , leiksýningar , kvikmyndasýningar , myndlistarsýningar og</t>
  </si>
  <si>
    <t>upp til botns fást þýðingarmiklar upplýsingar um verkkunnáttu og byggingaraðferðir á þessum tíma . Frásögn Páls sögu var rétt Norðmenn</t>
  </si>
  <si>
    <t>fá vísindalegar sannanir fyrir efni í konungasögunum fornu sem Íslendingar rituðu á miðöldum . En í sjálfu sér ætti ekki</t>
  </si>
  <si>
    <t>sigurmark gegn Arsenal . Hann var einn af þeirra mönnum , " sagði Moyes á fréttamannafundi . " Ég myndi</t>
  </si>
  <si>
    <t>fá Wayne aftur . Það er líklegt að það yrði seint á hans ferli en ég held að hann sjálfur</t>
  </si>
  <si>
    <t>Belgíski framherjinn Romelu Lukaku er ekkert hræddur um stöðu sína hjá Chelsea þó liðið sé í framherjaleit en hann myndi</t>
  </si>
  <si>
    <t>fá Wayne Rooney til Chelsea . Chelsea og Manchester United mætast í úrvalsdeildinni á mánudagskvöldið og er talið að Mourinho</t>
  </si>
  <si>
    <t>J. Sigfússon : Já , ég er hvergi nærri hættur í pólitík og er ekki að fara langt . Ég</t>
  </si>
  <si>
    <t>fá þá aðeins frjálsari hendur til að sinna kannski meira því sem að ég hef mestan áhuga á , sinna</t>
  </si>
  <si>
    <t>58 ára afmæli sínu í gær en hann var stofnaður hinn 14. nóvember árið 1953 við Baróns-stíg . " Ég</t>
  </si>
  <si>
    <t>fá þá Hjört Júlíus og Reyni til okkar . Þetta eru leikmenn sem ég þekki út og inn . Ég</t>
  </si>
  <si>
    <t>hvernig aðgerðir þeirra stangist á við vísindi og staðreyndir . " Hann bauð okkur velkomin og sagði : " Ég</t>
  </si>
  <si>
    <t>fá þá í heimsókn svo við getum rætt málin . " Og það er einmitt það sem við ætlum að</t>
  </si>
  <si>
    <t>munu afsala sér verkfallsrétti . Á fundi hjá ríkissáttasemjara í næstu viku á loksins að ræða launaliðinn . Framkvæmdastjóri SA</t>
  </si>
  <si>
    <t>fá þá kostnaðarmat á kröfugerðir . „ Það liggur alveg fyrir að íslenskt verkafólk afsalar sér ekki verkfallsrétti fyrir afturvirkni</t>
  </si>
  <si>
    <t>um liðin . Willum fylgist með Hollendingum , Rúnar með Norðmönnum , Leifur með Skotum og Kristján með Makedóníumönnum .</t>
  </si>
  <si>
    <t>fá þá liðið " Þetta er hugmynd sem ég hef gengið með í maganum . Við viljum gera eins vel</t>
  </si>
  <si>
    <t>grænna , segir að um fullnaðarsigur sé að ræða . Álfheiður Ingadóttir , þingmaður Vinstri grænna : Ég auðvitað bara</t>
  </si>
  <si>
    <t>fá það staðfest að hér er um algerlega löglausan gjörning að ræða og að þessi svokallaði samningur er , er</t>
  </si>
  <si>
    <t>Þetta er í fyrsta skipti síðan í desember 2008 sem lánshæfismat ríkisins fer upp í A-flokk . Bjarni Benediktsson fjármálaráðherra</t>
  </si>
  <si>
    <t>fá það staðfest að Ísland sé komið í hóp ríkja sem eru með sín mál í lagi . Horfur hér</t>
  </si>
  <si>
    <t>. Matsfyrirtækið Moody's hefur hækkað lánshæfismat íslenska ríkisins í A-flokk , í fyrsta skipti síðan í desember 2008 . Fjármálaráðherra</t>
  </si>
  <si>
    <t>sér undan henni . Við tökum undir þær tillögur sem gerðar eru um úrbætur í skýrslu rannsóknarnefndar flugslysa . Við</t>
  </si>
  <si>
    <t>fá þann stuðning sem felst í tillögunum í þeim tilgangi að geta enn frekar eflt okkar starsfsemi á þessu sviði</t>
  </si>
  <si>
    <t>margumtöluðu , sauðfé og hreindýr . Hvílík brjóstgæði . Ég held að gæsin haldi áfram að synda , og frekar</t>
  </si>
  <si>
    <t>fá þarna stærra lón . Þá getur hún betur varið sig fyrir skotmönnum og öðrum ágangi . Er Valdimar ef</t>
  </si>
  <si>
    <t>23 mínútum en hann var einnig með 3,3 fráköst , 1,3 stoðsendingar og stal 1,2 boltum á leik . Þórsarar</t>
  </si>
  <si>
    <t>fá þennan efnilega bakvörð í sinn leikmannahóp , enda öflugur skotmaður sem styrkir hópinn fyrir átökin framundan í Dominos deildinni</t>
  </si>
  <si>
    <t>hefur samningsbundinn Haukum , gerir samning við Selfoss til loka maí 2017 . Í tilkynningu frá handknattleikleiksdeild Selfoss er því</t>
  </si>
  <si>
    <t>fá þennan öfluga markmann til félagsins . Grétar Ari hefur staðið vaktina í marki Selfoss í vetur á móti Helga</t>
  </si>
  <si>
    <t>þess að reita hár okkar yfir því að vera endalaust að þurf að læra ný hugtök þá eigum við að</t>
  </si>
  <si>
    <t>fá þennan orðaforða inn í málið . Ég held að það sé mjög mikilvægt að við fáum orð sem fólk</t>
  </si>
  <si>
    <t>duglegur að hvetja samherja sína áfram sem er mjög mikilvægt fyrir ungt og efnilegt lið einsog Snæfell . Körfuknattleiksdeild Snæfells</t>
  </si>
  <si>
    <t>fá þennan sóma pilt aftur til starfa fyrir deildina og hlakkar til samstarfsins á næsta keppnistímabili , “ segir í</t>
  </si>
  <si>
    <t>formgera verkefnið og ganga til samninga um stofnun tveggja félaga , þróunarfélags og félags um rekstur hafnarinnar . " Ég</t>
  </si>
  <si>
    <t>fá þennan styrk frá ríkinu . Það er mikilvægt fyrir lítil sveitarfélög að fá svona stuðning , " sagði Elías</t>
  </si>
  <si>
    <t>hérlendis sem utanlands . Þeir hafa mikla reynslu af miðlun afþreyingarefnis og eru sannkallaðir fagmenn á því sviði . Ég</t>
  </si>
  <si>
    <t>fá þessa aðila í ört stækkandi hóp fyrirtækja sem veita þjónustu á ljósleiðaraneti OR . ? Orkuveita Reykjavíkur á og</t>
  </si>
  <si>
    <t>ekki merkið falla . Nú veit hún Stella okkar sannarlega hvað er næst og ég er handviss um að englakórinn</t>
  </si>
  <si>
    <t>fá þessa litríku og skemmtilegu konu í sínar raðir . Ég votta Jóni , Karen og Drífu og fjölskyldunni allri</t>
  </si>
  <si>
    <t>við að sveitarfélaginu sé blandað í umræðuna um mótvægisaðgerðir með þessum hætti . Páll Brynjarsson , sveitarstjóri Borgarbyggðar : Við</t>
  </si>
  <si>
    <t>fá þessa peninga . En það er auðvitað kannski svolítið sérkennilegt að þetta skuli kallast mótvægisaðgerðir að það að við</t>
  </si>
  <si>
    <t>. Hún þarf að vera víðtækari og taka til fleiri þátta en hún gerir í dag . Þannig að ég</t>
  </si>
  <si>
    <t>fá þessa skýrslu . Þetta var meðal minna fyrstu verka að setja þennan hóp af stað og nú höfum við</t>
  </si>
  <si>
    <t>eftir í kjallaranum , ” voru upphafsorð Ársæls og vísaði hann þar til tómstundastarfs ungs fólks í sveitarfélaginu . Hann</t>
  </si>
  <si>
    <t>fá þessa starfsemi í húsið enda væri það hugsað til menningarstarfsemi ekki síður en þjóna hlutverki skólahúss . Það er</t>
  </si>
  <si>
    <t>leikmannahópinn fyrir æfingaleik gegn Bristol Rovers . Lambert fær treyju númer 17 en Tony Pulis , stjóri West Brom ,</t>
  </si>
  <si>
    <t>fá þessa viðbót inn í hópinn . „ Rickier er góður og sterkur leikmaður sem er öflugur karakter og góður</t>
  </si>
  <si>
    <t>þessu sviði eins og öðrum frekar orðið mönnum hvatning til að gera betur en leggja árar í bát . Foreldrar</t>
  </si>
  <si>
    <t>fá þessa vitneskju um skólana , og stjórnendur skóla nota hana til umbóta . Krafa um árangur Ég sagði ,</t>
  </si>
  <si>
    <t>. Við tökum tvær æfingar á mánudegi og tvær æfingar á þriðjudegi . Síðan er leikurinn á miðvikudeginum . Ég</t>
  </si>
  <si>
    <t>fá þessar fjórar æfingar , það er frábært , ' sagði Ólafur Jóhannesson að lokum við Fótbolta.net . Sjá einnig</t>
  </si>
  <si>
    <t>mikinn fögnuð viðstaddra . Og bæjarstjórinn heyrði skilaboðin skýrt og greinilega . Lúðvík Geirsson , bæjarstjóri Hafnarfjarðar : Ég bara</t>
  </si>
  <si>
    <t>fá þessi viðbrögð og þessa umræðu hér . Það ... lýðræði eins og það gerist best . Andri Ólafsson :</t>
  </si>
  <si>
    <t>formlega samþykktur í gær . Eyþór Arnalds leiðir listann og segir marga hafa viljað vera á listanum . " Ég</t>
  </si>
  <si>
    <t>fá þetta góða fólk með í baráttuna og vil þakka þeim sem eru að kveðja fyrir vel unnin störf ,</t>
  </si>
  <si>
    <t>fjölmiðlafólks , heldur í raunverulegri atkvæðagreiðslu fólksins í landinu , að meirihluti þjóðarinnar var ekki aðeins sammála ákvörðun forsetans heldur</t>
  </si>
  <si>
    <t>fá þetta vald í sínar hendur . Það er ánægjulegt í aðdraganda þessara kosninga að nú vilja allir þessa Lilju</t>
  </si>
  <si>
    <t>Rodrigo , ég hlakka til að sjá þig . Ef þú vilt einhvern tímann koma á skrifstofu mína myndi ég</t>
  </si>
  <si>
    <t>fá þig í heimsókn , hvenær sem þú vilt koma . Ég verð á Filippseyjum í nóvember en ef þú</t>
  </si>
  <si>
    <t>Steingrímur J. Sigfússon : Já ég er hvergi nærri hættur í pólitík og er ekki að fara langt . Ég</t>
  </si>
  <si>
    <t>fá þó aðeins frjálsari hendur til að sinna kannski meira því sem að ég hef mestan áhuga á , sinna</t>
  </si>
  <si>
    <t>. Þú ert mættur í vinnu , mættu á línuna og láttu til þín taka , ' sagði Henry sem</t>
  </si>
  <si>
    <t>fá Þorvald aftur í slaginn . ,, Margir halda að fjölmiðlamönnum sé illa við Todda en ég held að flestum</t>
  </si>
  <si>
    <t>hafa ekki nýtt þau færi sem þær voru að skapa . Þær fara því tómhentar heim á meðan Vesturbæjarstúlkurnar geta</t>
  </si>
  <si>
    <t>fá þrjú nauðsynleg stig . Þær eru nú komnar upp fyrir GRV og Aftureldingu // Fjölni og sitja þær í</t>
  </si>
  <si>
    <t>Clare McGlynn , prófessor við Durham-lagaháskólann í Bretlandi , segir að um frumlega tilraun sé að ræða . „ Ég</t>
  </si>
  <si>
    <t>Facebook sé að reyna að takast á við þetta vandamál því fyrirtækið hefur oft verið lengi að bregðast við ýmsum</t>
  </si>
  <si>
    <t>inn í hesthús . Réttarmeinafræðingur sagði að nauðgarinn hafið hlotið nokkur högg á haus og háls . Íbúar nærliggjandi bæja</t>
  </si>
  <si>
    <t>faðirinn fái að ganga laus og segja að viðbrögð hans skiljanleg fyrir alla þá sem eiga börn . Hugbúnaðarhúsið LS</t>
  </si>
  <si>
    <t>skammti svo naum daggjöld að sveitarfélögin þurfi að greiða á annan milljarð með hjúkrunarheimilunum á ári . Samband íslenskra sveitarfélaga</t>
  </si>
  <si>
    <t>fæðingarorlof verði lengt í áföngum úr níu mánuðum í tólf frá 2020 . Ljóst sé að þess verði krafist að</t>
  </si>
  <si>
    <t>með gervihári . EFTIRTALDAR ályktanir voru samþykktar á fundi stjórnar Sambands ungra framsóknarmanna fimmtudaginn 6. apríl . " Stjórn SUF</t>
  </si>
  <si>
    <t>fæðingarorlofið verði lengt úr sex mánuðum í níu mánuði , eins og kemur fram í tillögum ríkisstjórnarinnar og að réttur</t>
  </si>
  <si>
    <t>hús og fyrirtæki . Fjármunum og öðrum verðmætum verður áfram stolið frá einstaklingum , fjölskyldum og stofnunum . En við</t>
  </si>
  <si>
    <t>fækkun slíkra glæpa á sér stað . Ekki ætla ég að mæla gegn því að fólk fái sér hin og</t>
  </si>
  <si>
    <t>. Þetta kemur fram í umsögn um frumvarp til laga um málefni fatlaðra sem nú liggur fyrir Alþingi . Þroskahjálp</t>
  </si>
  <si>
    <t>færa eigi félagsþjónustu við fatlaða frá ríki til sveitarfélaga en er þó með ýmsar athugasemdir við frumvarpið . Í tvo</t>
  </si>
  <si>
    <t>. Vill að þetta gildi í báðar áttir Elías Pétursson , sveitarstjóri í Langanesbyggð , tekur undir með Írisi og</t>
  </si>
  <si>
    <t>færa eigi flugið í átt til almenningssamgangna . „ Hins vegar veldur það mér ákveðnum áhyggjum að þetta virðist bara</t>
  </si>
  <si>
    <t>og gamla íþróttahúsið njóta ákveðinnar friðunar , er nefnist hverfisvernd . Skilaði nefndin jákvæðri umsögn , þar sem því er</t>
  </si>
  <si>
    <t>færa eigi gömlu húsin nær upprunalegri mynd . Björn Zoëga , formaður Vals , segir engar ákvarðanir liggja fyrir um</t>
  </si>
  <si>
    <t>til í minniskubbinn ... #skilatakk Hörður Magnússon íþróttafréttamaður á Stöð 2 Sport : Alveg er það makalaust að málsmetandi menn</t>
  </si>
  <si>
    <t>færa leik Fylkis og Gri inn í Kórinn . #hættaþessuvælisömuaðstæðurfyrirölllið Indriði Sigurðsson leikmaður Viking : Yngsti meðlimurinn á heimilinu fékk</t>
  </si>
  <si>
    <t>eflum við markaðinn hér á landi enn frekar . " Tvö ríkisfyrirtæki einkavædd Fjármálaráðherra Færeyja , Karsten Hansen , sagðist</t>
  </si>
  <si>
    <t>færeyskir fjárfestar sem og aðrir fengju tækifæri til að fjárfesta í færeyskum verðbréfum . " Við vonum og höfum trú</t>
  </si>
  <si>
    <t>Kostnaður kaupenda við kaup á markaði hækkaði um tugi prósenta við þessa breytingu . " Í ályktuninni segir að SFÚ</t>
  </si>
  <si>
    <t>fæstir markaðir hafi fylgt fordæmi Fiskmarkaðar Íslands um stórauknar álögur á kaupendur og sagt að auknar álögur falli beint á</t>
  </si>
  <si>
    <t>Jóhannsson , framkvæmdastjóri Straums hf. , sagðist ekkert hafa um kaup Sjóvár-Almennra trygginga að segja annað en það að hann</t>
  </si>
  <si>
    <t>fagfjárfestar sýni hlutabréfum félagsins áhuga . FRUMSÝNING á kvikmyndinni Hafið , sem Baltasar Kormákur gerir eftir samnefndu leikriti Ólafs Hauks</t>
  </si>
  <si>
    <t>velt upp spurningum um þessi mál . Fagnar fræðilegri umræðu um reikningsskil Einar Sveinsson , framkvæmdastjóri Sjóvár-Almennra trygginga , segist</t>
  </si>
  <si>
    <t>fagleg og fræðileg umræða skuli hafa átt sér stað um reikninsskil vátryggingafélaga eins og hann telur fyrirlestur Stefáns Svavarssonar vitna</t>
  </si>
  <si>
    <t>það vissulega . Það eru að verða alltaf færri og færri ágreiningsmál , þannig að þá er ástæða til að</t>
  </si>
  <si>
    <t>fagna öllum slíkum úrlausnum . “ Hjá Landsbankanum er enn verið að fara yfir dóminn . Samkvæmt upplýsingum frá Íslandsbanka</t>
  </si>
  <si>
    <t>ein stór appelsína á dag að nægja . Stjórnendur matvöruverslunarinnar Nettó hafa sent frá sér tilkynningu þar sem því er</t>
  </si>
  <si>
    <t>fagnað að Neytendasamtökin skuli í kjölfar mistaka í síðustu könnun ætla að taka upp vandaðri vinnubrögð og breyta framsetningu .</t>
  </si>
  <si>
    <t>sé að fagstjóri fatahönnunarbrautar setji gagnrýni fram með svo óvægum hætti sem Linda gerði í bréfi sínu . Aðrir hafi</t>
  </si>
  <si>
    <t>fagstjóri fatahönnunar hafi stigið fram og tjáð sig í málinu . Fram kemur að Linda Björg hafi sagt frá því</t>
  </si>
  <si>
    <t>því að einfalda málsmeðferð hjá þeim sem fara í greiðsluaðlögun þannig að fólk fái fyrr úrlausn mála . " Við</t>
  </si>
  <si>
    <t>fallið er frá áformuðum skerðingum á vaxtabótum , en ASÍ gerði strax í águst athugasemd við þau . Síðan er</t>
  </si>
  <si>
    <t>fjögur hundruð milljónum króna fyrir upplýsingar sem vísa á morðingjana . Börnin okkar , samtök foreldra leikskólabarna í Reykjavík ,</t>
  </si>
  <si>
    <t>fallið hafi verið frá að sameina sex leikskóla og sameiningu leik- og grunnskóla frestað . Það séu hinsvegar mikil vonbrigði</t>
  </si>
  <si>
    <t>, að reka netþjónustu sem nefnist MusicNet . Samtök ferðaþjónustunnar hafa sent stjórn Sveitarfélagsins Skagafjarðar bréf þar sem því er</t>
  </si>
  <si>
    <t>fallið hafi verið frá áformum um Villinganesvirkjun í Skagafirði . Segir í bréfinu að ákvörðun bæjarstjórnar stuðli að áframhaldandi uppbyggingu</t>
  </si>
  <si>
    <t>um 20 milljónum og um 30 milljónum til stofanna sem fá viðbótarframlag . Nancy Brechtloff , forstöðumaður Náttúrustofu Vestfjarða ,</t>
  </si>
  <si>
    <t>fallið hafi verið frá fyrirhuguðum niðurskurði en segir þó að um bráðabirgðaaðgerð sé að ræða , vænlegra sé að hafa</t>
  </si>
  <si>
    <t>Alþingi í nótt sem og að fresta gildistímanum til 1. september . Erna Hauksdóttir , framkvæmdastjóri Samtaka ferðaþjónustunnar , segist</t>
  </si>
  <si>
    <t>fallið hafi verið frá fyrstu tillögu . Erna Hauksdóttir , framkvæmdastjóri Samtaka ferðaþjónustunnar : Það breytir því þó ekki að</t>
  </si>
  <si>
    <t>á Aþlingi í nótt sem og að fresta gildistímanum til 1. september . Erna Hauksdóttir , framkvæmdarstjóri Samtaka ferðaþjónustunnar segist</t>
  </si>
  <si>
    <t>fallið hafi verið frá fyrstu tillögu . Skúli Eggert Þórðarson ríkisskattstjóri varaði eindregið við því í umsögn með frumvarpinu að</t>
  </si>
  <si>
    <t>í tilkynningu Börn.is að verði sameiningarnar samþykktar verði hugsanlega gripið til lagalegra úrræða . GRUNNSKÓLARNIR Jafnræði milli hverfa " Við</t>
  </si>
  <si>
    <t>fallið hafi verið frá sameiningunum í Efra-Breiðholti og í Vesturbænum , og að það hafi verið sett í hendur foreldranna</t>
  </si>
  <si>
    <t>hlutann í starfi sínu , " sagði hann . " Tíminn er naumur . " Fulltrúar framkvæmdastjórnar ESB og Evrópuþingsins</t>
  </si>
  <si>
    <t>fallið hefði verið frá sumu sem lagt hafði verið til í fyrri drögum . En eftir stendur djúpstæður ágreiningur um</t>
  </si>
  <si>
    <t>Nú er réttað í málinu í annað sinn eftir að Hæstiréttur ógilti fyrri niðurstöðuna vegna vanhæfis eins dómaranna . Hreiðar</t>
  </si>
  <si>
    <t>fallið hefði verið frá upptökukröfunni , það sýndi að saksóknari væri búinn að viðurkenna að Skúli hefði ekki hagnast af</t>
  </si>
  <si>
    <t>sama leið og í Vesturbæ og efra Breiðholti . Í tilkynningu frá Börnunum okkar , samtökum foreldra leikskólabarna er því</t>
  </si>
  <si>
    <t>fallið sé frá að sameina sex leikskóla en það séu vonbrigði að ekki sé fallið frá þeim öllum . Sameina</t>
  </si>
  <si>
    <t>lögreglumála á Vesturlandi þar sem gert er ráð fyrir að á Akranesi verði lykilembætti lögreglu á svæðinu . Því er</t>
  </si>
  <si>
    <t>fallist hafi verið á ábendingar og rökstuðning bæjarfulltrúa Akurnesinga . " Bæjarráð harmar hin vanstilltu viðbrögð sem orðið hafa í</t>
  </si>
  <si>
    <t>fyrir ómælda hlýju og stuðning . Afrit af veggspjaldinu má finna hér . Lilja Alfreðsdóttir , mennta- og menningarmálaráðherra ,</t>
  </si>
  <si>
    <t>fallist hafi verið á allar kröfur Minjastofnunar varðandi Víkurgarð og framtíð hans . Segir fyrri friðlýsingu hafa verið nauðsynlega til</t>
  </si>
  <si>
    <t>á Íslandi , ræddi þetta við Valgerði Sverrisdóttur , þáverandi utanríkisráðherra . Í leyniskjölum bandarísku utanríkisþjónustunnar er Valgerður sögð hafa</t>
  </si>
  <si>
    <t>fangabúðunum á Kúbu yrði lokað þegar fram liðu stundir . Hins vegar hafi íslensk stjórnvöld þurft að hugsa málið áður</t>
  </si>
  <si>
    <t>fínar minningar síðan þá . Ég tel það henta okkur ágætlega að fara í bátnum og byrja þar . Við</t>
  </si>
  <si>
    <t>fara á kannski besta gras landsins , ' segir Gunnlaugur . „ Eyjaliðið er að mörgu leyti spennandi . Það</t>
  </si>
  <si>
    <t>fara áfram í Evrópukeppninni út af . Það er tvöfaldur fögnuður í kvöld , “ sagði Hlynur . Tónlist Sinfóníutónleikar</t>
  </si>
  <si>
    <t>mynd af sjálfum sér í fullum skrúða þar sem hann sagði kvöldið hafa verið afar ánægjulegt . Sagðist hann þó</t>
  </si>
  <si>
    <t>fara aftur í gallabuxurnar . Á heimasíðu forseta Íslandskemur fram að forseti „ sæmir árlega nokkra erlenda ríkisborgara fálkaorðu .</t>
  </si>
  <si>
    <t>um breytta skipan löggæslu í landinu . Þá sendu nokkur lögreglufélög frá sér yfirlýsingu í morgun þar sem því er</t>
  </si>
  <si>
    <t>fara eigi fram stjórnsýsluúttekt á embætti Ríkislögreglustjóra í heild sinni . Í tilkynningu frá Lögreglufélagi Suðurlands segir m.a. að félagið</t>
  </si>
  <si>
    <t>á að víða á hinum Norðurlöndunum séu heyrnartæki greidd af ríkinu . " Þetta er engan veginn ásættanlegt og ég</t>
  </si>
  <si>
    <t>fara eigi yfir fyrirkomulag þjónustu við heyrnarskerta , " segir Kolbrún og vonast til að þar verði litið verði til</t>
  </si>
  <si>
    <t>. Skórnir voru sérhannaðir til að styðja við ökklann þegar mest á reynir , til dæmis þegar menn þurfa að</t>
  </si>
  <si>
    <t>fara holu í höggi . Fyrir þá sem eru spenntir að fá skónna þá tilkynnti Nike á heimasíðu sinni að</t>
  </si>
  <si>
    <t>að bera hönd fyrir höfuð sér . Þetta er samt algjörlega marklaust . Ég hef engar áhyggjur og ég myndi</t>
  </si>
  <si>
    <t>fara í dómsal . Ég var spældur yfir því að hann hunsaði þetta . Ég vildi takast á um þetta</t>
  </si>
  <si>
    <t>Bæði er þar góð aðstaða og Borgarfjörðurinn svo fallegur að útisenur koma einstaklega vel út , “ segir hann og</t>
  </si>
  <si>
    <t>fara í loftið með fjórðu seríuna . „ Líftími íslenskra þáttaraða eftir erlendum fyrirmyndum er oftast ekki langur en við</t>
  </si>
  <si>
    <t>Sé farið of langt í þessa átt stuðlum við að ójöfnuði . Endurtekin áskorun – Náum samstöðu um breytingar Ég</t>
  </si>
  <si>
    <t>fara í samtal við aðila vinnumarkaðar um það hvernig við getum aukið jöfnuð í opinbera kerfinu líkt og kallað hefur</t>
  </si>
  <si>
    <t>, " segir Steinunn Guðbjartsdóttir , formaður slitastjórnar Glitnis , í samtali við Morgunblaðið . " Hins vegar myndum við</t>
  </si>
  <si>
    <t>fara í slíkar viðræður við íslensk stjórnvöld , " útskýrir Steinunn , en hún vonast eftir því að þær hefjist</t>
  </si>
  <si>
    <t>er litið . Öll þessi fyrirtæki ættu líka að greiða sérstaklega til verndunar náttúrunni . Í raun ætti ferðaþjónustan að</t>
  </si>
  <si>
    <t>fara í umhverfismat og fá jafnframt tækifæri til þess að leggja sitt lóð á vogarskálarnar , taka þátt í verndun</t>
  </si>
  <si>
    <t>liðin eigast einmitt við í úrvalsdeildinni í kvöld . Brown hefur ekki átt fast sæti í liðinu á leiktíðinni og</t>
  </si>
  <si>
    <t>fara til Fulham í þeirri von að fá að spila meira . Íslandsbanki kynnti í dag uppgjör sitt fyrir árið</t>
  </si>
  <si>
    <t>að hann hefði verið dæmdur úr keppni í þann mund sem hann var að búa sig undir að fara að</t>
  </si>
  <si>
    <t>fara upp á verðlaunapallinn og taka við silfurverðlaunum . Myndirnar sýna þegar Bekx er á fleygiferð í eyðimörkinni nálægt Agadir</t>
  </si>
  <si>
    <t>að hafa orð á því að ekki ætti hann langt eftir ólifað . Og þegar dauðastundin nálgaðist gladdist hann og</t>
  </si>
  <si>
    <t>fara yfir móðuna miklu . Festan og æðruleysið fylgdu honum hvert fótmál . Félag tónskálda og textahöfunda kveður í dag</t>
  </si>
  <si>
    <t>, “ segir Santos , sem lætur af embætti í vor , eftir tvö kjörtímabil á forsetastóli . Þótt flestir</t>
  </si>
  <si>
    <t>Farc hafi lagt niður vopn voru landar forsetans þó greinilega ekki tilbúnir að hefja liðsmenn þessara illa þokkuðu samtaka til</t>
  </si>
  <si>
    <t>fiskistofnana undanfarin ár . Kolbeinn Árnason , framkvæmdastjóri LÍÚ : Við erum í það heila mjög ánægð með þetta ,</t>
  </si>
  <si>
    <t>farið er að ráðleggingum og ráðgjöf vísindamanna í nánast öllu tilliti og það er þannig sem að við viljum hafa</t>
  </si>
  <si>
    <t>, hitta landa sína og fá sér bandarískan mat . Félagslegi þátturinn í þessu öllu er mjög mikilvægur og ég</t>
  </si>
  <si>
    <t>farið er að ræða þessa hluti því þetta er dýrt spaug fyrir félögin , " sagði landsliðsþjálfarinn . KR-ingar koma</t>
  </si>
  <si>
    <t>út önnur skýrsla frá nefnd sem falið var að gera tillögur um úrbætur vegna kláms og vændis . Ber að</t>
  </si>
  <si>
    <t>farið er að skoða þessi mál af festu og alvöru og á dómsmálaráðherra heiður skilinn fyrir viðleitni sína . Í</t>
  </si>
  <si>
    <t>mikilvægt að farið sé í saumana á því hvað valdi þegar kostnaður við opinberar framkvæmdir víkur frá áætlunum og sögðust</t>
  </si>
  <si>
    <t>farið hafi verið fram á greinargerð um byggingu Orkuveitu Reykjavíkur eina og sér . Borgarráðsfulltrúar Sjálfstæðisflokks létu bóka , að</t>
  </si>
  <si>
    <t>fyrir gert . Bréf stjórnarformannsins til endurskoðandans var lagt fram í borgarráði í gær en í bókun meirihlutans er því</t>
  </si>
  <si>
    <t>farið hafi verið fram á greinargerð um bygginguna . Í bókun fulltrúa Sjálfstæðisflokksins segir að þeir hafi ítrekað óskað eftir</t>
  </si>
  <si>
    <t>Guðrúnar frá Lundi hafa lengi verið nánast ófáanlegar og bið eftir þeim á bókasöfnum ansi löng . Hallgrímur segist því</t>
  </si>
  <si>
    <t>farið sé að gefa verk hennar út aftur . „ Þegar ég var að fara að lesa Dalalíf reyndi ég</t>
  </si>
  <si>
    <t>sumars . Þetta skýrist á næstu vikum þegar stóru flóðin hafa skilað sínu . Arsene Wenger , knattspyrnustjóri Arsenal ,</t>
  </si>
  <si>
    <t>farið sé að nota myndbandstækni við dómgæslu . Hann segir að Arsenal hefði getað unnið Meistaradeild Evrópu fyrir 11 árum</t>
  </si>
  <si>
    <t>stöðinni er 11,70 krónum lægra en almennt verð með fullri þjónustu hjá sama olíufélagi . Á heimasíðu FÍB er því</t>
  </si>
  <si>
    <t>farið sé að örla á samkeppni milli olíufélaganna og félagið hvetur bíleigendur til að kynna sér hvar bensínið sé ódýrast</t>
  </si>
  <si>
    <t>á þennan hátt . Hafliði Breiðfjörð var í Egilshöllinni með myndavélina á lofti . Sean Dyche , stjóri Burnley ,</t>
  </si>
  <si>
    <t>farið sé að taka á leikaraskap . Hann kallar þó eftir strangari aðgerðum . Enska knattspyrnusambandið tók upp á því</t>
  </si>
  <si>
    <t>Gunnarsson , formaður Sjómannasambands Íslands , segir að ákvörðunin um þorskkvótann komi ekki á óvart en ástæða sé til að</t>
  </si>
  <si>
    <t>farið sé fram úr ráðgjöfinni í ufsa , ýsu og víðar . " Það er samt skellur fyrir sjómenn og</t>
  </si>
  <si>
    <t>leitt til þess að nokkrir aðrir foreldrar barna á leikskólanum Reykjakoti létu í sér heyra . Sagði hann að foreldrarnir</t>
  </si>
  <si>
    <t>farið væri að vinna að öryggismálum barna , því alltaf mætti gera betur . Þeir hörmuðu að ekki hefði verið</t>
  </si>
  <si>
    <t>til fimm ára , að hámarki 3.000 tonn og er gert ráð fyrir að það hefjist vorið 2019 . Daníel</t>
  </si>
  <si>
    <t>farið verði af stað með eldi í Djúpinu en óttast frekari tafir . Daníel Jakobsson : Það má alls ekki</t>
  </si>
  <si>
    <t>tryggðu hjá Samvinnutryggingum og þeirra á meðal voru sveitarfélögin Djúpavogshreppur og Vopnafjarðarhreppur . Í nýjustu fundargerð sveitastjórnar Djúpavogshrepps er því</t>
  </si>
  <si>
    <t>farin skuli sú leið að fela lögfræðideild Sambands íslenskra sveitarfélaga að vísa málinu til sérstaks saksóknara . Björn Hafþór Guðmundsson</t>
  </si>
  <si>
    <t>núna og vonandi tekur maður fæðingarorlof á næstu vikum og getur sinnt miklu skemmtilegri málum en undanfarna daga . Ég</t>
  </si>
  <si>
    <t>farsæl lausn fannst á störfum allra fjörutíu starsfmanna Sólfells og Ans og hefði ekki trúað því 31. maí sl. að</t>
  </si>
  <si>
    <t>er sú sama og þegar Verkalýðsfélag Akraness leysti mál pólverjanna 5 sem starfa hjá Spútnik bátum á Akranesi . Við</t>
  </si>
  <si>
    <t>farsæl lausn hefur fundist á þessari deilu og ljóst að sú mikla óvissa sem pólsku starfsmennirnir hafa búið við að</t>
  </si>
  <si>
    <t>Upplýstir neytendur og öflug samtök þeirra gegna mikilvægu og nauðsynlegu hlutverki . FARSÆL NIÐURSTAÐA Það er sérstök ástæða til að</t>
  </si>
  <si>
    <t>farsællega tókst að ljúka verkfalli flugumferðarstjóra án þess að veruleg óþægindi yrðu af . Þótt ekki hafi fundist lausn á</t>
  </si>
  <si>
    <t>mæli eigi að fjölga notendum enn frekar á næstu misserum . Kerfið á mörkum þess að anna eftirspurn „ Við</t>
  </si>
  <si>
    <t>farþegar strætó séu farnir að nýta þjónustuna betur og vonandi heldur þessi þróun áfram . Við finnum fyrir auknum áhuga</t>
  </si>
  <si>
    <t>Neytendasamtakanna hefur ítrekað gagnrýnt mætingarskylduákvæðið og sagt það brjóta í bága við lög . Breki segist í samtali við Vísi</t>
  </si>
  <si>
    <t>farþeginn hafi fengið endurgreitt . „ Það er mjög algengt að Icelandair beri fyrir sig þessari mætingarskyldureglu og við höfum</t>
  </si>
  <si>
    <t>samgöngumálum . Við fluttum m.a. saman þingmál sem við vorum bæði stolt af og gleði okkar var einlæg þegar við</t>
  </si>
  <si>
    <t>Fáskrúðsfjarðargöng voru orðin að veruleika . Egill var mikill fjölskyldumaður . Frá fyrstu tíð var hann alltaf hugsunarsamur um börn</t>
  </si>
  <si>
    <t>við eitthvað nýtt en hættan virðist meiri að festast í einhverjum týpum í kvikmyndum , " segir Hilmir Snær sem</t>
  </si>
  <si>
    <t>fást við ólík hlutverk . „ Leikarar geta fest í ákveðinni gerð af hlutverkum . Það eru auðvitað leikstjórar sem</t>
  </si>
  <si>
    <t>eitt eða tvö launaþrep á síðasta ári kunna að hafa fagnað af því tilefni og þeir kunna einnig að hafa</t>
  </si>
  <si>
    <t>fasteignir þeirra hækkuðu í verði . Ef könnuð eru afdrif launahækkunar hjá þriggja barna fjölskylduföður sem hefur hækkað úr 280</t>
  </si>
  <si>
    <t>póstlistann á heimasíðu GKtil að nálgast Deep By Day . Fjöldi fólks mætti í partíið en þar var því einnig</t>
  </si>
  <si>
    <t>fatahönnuðurinn Mundi er nú búinn að koma sér þægilega fyrir í GK . Búið er að setja nýju línuna hans</t>
  </si>
  <si>
    <t>vinna leikinn . Í tveimur leikjum í röð höfum við gefið klaufaleg mörk og stigin frá okkur . " Umhverfisvaktin</t>
  </si>
  <si>
    <t>öllum atvinnugreinum og ekki síst í sjávarútvegi . Við erum að fylgjast með því sem gerist á Akranesi og ég</t>
  </si>
  <si>
    <t>Faxaflóahafnir taka af allan vafa um vilja sinn til að byggja upp hafnaraðstöðuna . Svo verðum við að sjá hvað</t>
  </si>
  <si>
    <t>innihéldu leynilegar upplýsingar , auk þess að greina mikilvægi þeirra . Donald Trump , keppinautur Clinton var fljótur til og</t>
  </si>
  <si>
    <t>FBI ætlaði að endurskoða ákvörðun sína og hefja rannsókn að nýju og hélt því fram að notkun Clinton á einkanetfangi</t>
  </si>
  <si>
    <t>og heilbrigðismálin eru í algjörum forgangi . " Viðbótartillögur eins og jólagjafir ? Brynhildur Pétursdóttir , þingmaður Bjartrar framtíðar ,</t>
  </si>
  <si>
    <t>fé væri sett í hönnun meðferðarkjarna við nýjan Landspítala , það væri stefnumótun um uppbyggingu nýs Landspítala . Brynhildur gagnrýndi</t>
  </si>
  <si>
    <t>var skipað sérfræðingum . Þá hafi fjöldinn allur af erlendum sérfræðilegum ráðgjöfum komið að málefnum slitastjórnarinnar . Bæjarstjórinn á Hornafirði</t>
  </si>
  <si>
    <t>fé verði sett til að hefja vega- og brúarframkvæmdir við Hornafjarðarfljót . Bæjarstjórinn í Grindavík segir viss vonbrigði að ríkisstjórnin</t>
  </si>
  <si>
    <t>doktorsnemi sem á að segja neitt . “ Háskólinn ekki fílabeinsturn Jón Atli Benediktsson , rektor Háskóla Íslands , segist</t>
  </si>
  <si>
    <t>Fedon vilji taka þátt , en segir fundinn hafa verið skipulagðan í kringum ávarp Peder Holk Nielsen svo hann gæti</t>
  </si>
  <si>
    <t>að margra mati . Mikill fjöldi Íslendinga sótti mótið heim og mannlífið var litskrúðugt og skemmtilegt . Einnig var því</t>
  </si>
  <si>
    <t>FEIF , alþjóðasamtök íslenska hestsins , eru 50 ára á þessu ári og gáfu samtökin út skemmtilegt hefti þar sem</t>
  </si>
  <si>
    <t>og einnig að uppbyggingu síns fyrirtækis um leið , " sagði hún . Anna tók hins vegar fram að hún</t>
  </si>
  <si>
    <t>félag í bænum hefði náð þessum samningi . Réttlætir ekki slit Soffía Vagnsdóttir sagðist hvorki kannast við ágreining né trúnaðarbrest</t>
  </si>
  <si>
    <t>átta milljarðar króna og var 4,6 milljarðar kaupverðsins 2.600 tonna aflaheimildir í þorski ýsu , ufsa og steinbíti . Sveitarstjórnarfulltrúarnir</t>
  </si>
  <si>
    <t>félag sem staðsett í sveitarfélaginu skuli eignast aukinn kvóta og eru vonir um að með auknum aflaheimildum muni störfum fjölga</t>
  </si>
  <si>
    <t>stjórn án þess að spyrja leyfis . Hefur það valdið kuldahrolli hjá sumum , en það hljóta þó flestir að</t>
  </si>
  <si>
    <t>félagar í Eflingu fái að kjósa um áherslur , sjónarmið og framtíðarsýn sem er önnur en hjá því fólki sem</t>
  </si>
  <si>
    <t>að þjóðarsátt náist um innanlandsflugvöll á Lönguskerjum eins og Framsóknarflokkurinn í Reykjavík hefur sett fram í kosningastefnuskrá . " Ég</t>
  </si>
  <si>
    <t>til baka . " Þetta er lán til bankakerfisins , sem bankarnir þurfa sjálfir að greiða og við eigum að</t>
  </si>
  <si>
    <t>félagar okkar í Evrópu séu tilbúnir að hjálpa okkur . " Rosa Diez , formaður eins vinstri flokksins á spænska</t>
  </si>
  <si>
    <t>sinni , fer hér á eftir . „ Kæru félagar , góðir gestir . Í upphafi þessa fundar vil ég</t>
  </si>
  <si>
    <t>félagar okkar í ICAN , samtökum sem berjast gegn kjarnorkuvopnavá , hlutu Friðarverðlaun Nóbels í morgun , en við í</t>
  </si>
  <si>
    <t>Lundúnum . Það atvikaðist þannig að Blunt ætlaði ásamt eiginmanni sínum , John Krasinsky , út á lífið til að</t>
  </si>
  <si>
    <t>félagi þeirra hjóna , Matt Damon , ætti afmæli . Blunt sendi Cruise tölvupóst sem sagði að honum væri boðið</t>
  </si>
  <si>
    <t>ekkert hvernig þetta endar , " segir Mourinho . Oliver Giroud , framherji Arsenal , er óhræddur við samkeppni og</t>
  </si>
  <si>
    <t>félagið ætli sér stóra hluti með svona kaupum . " Við verðum að sýna metnað og að bjóða í Suárez</t>
  </si>
  <si>
    <t>segja sína skoðun á lokun vallarins , ” kom fram í yfirlýsingu frá félaginu , „ Ungir aðdáendur félagsins vildu</t>
  </si>
  <si>
    <t>félagið bjargaði sér frá falli og höfðu ekkert ofbeldisfullt í huga . Real Betis finnst þetta vera mismunun á sér</t>
  </si>
  <si>
    <t>eru komnir í úrslit , Magnús og Birkir Gunnarssynir , " sagði Raj . skuli@mbl.is Víkverji er gallharður Þórsari og</t>
  </si>
  <si>
    <t>félagið eigi loksins sinn fulltrúa á hinu háa Alþingi Íslendinga . Þór Saari , nýbakaður þingmaður Borgarahreyfingarinnar , stafsetur nafnið</t>
  </si>
  <si>
    <t>hefur margan manninn síðustu ár með skemmtilegum uppákomum í bæjarfélaginu . Vinir Ketils Bónda er félagsskapur sem um þessar mundir</t>
  </si>
  <si>
    <t>félagið er að verða 10 ára . VKB mun fagna þessum tímamótum næstu helgi með því að halda veislu matar</t>
  </si>
  <si>
    <t>sáu . " Ólafur segir að með þessu framtaki FÍ sé verið að horfa til framtíðar en ekki aðeins að</t>
  </si>
  <si>
    <t>félagið hafi aldrei verið sterkara – eftir 80 ára starf . Ungmennin bætast í hóp tæplega átta þúsund manns sem</t>
  </si>
  <si>
    <t>urðu þrisvar sinnum Íslandsmeistarar á síðustu fjórum tímabilunum sem Þórólfur Beck kláraði með liðinu á sjöunda áratugnum . Sögufróðir KR-ingar</t>
  </si>
  <si>
    <t>félagið hafi endurheimt Beck í liðið sitt fyrir komandi tímabil í Pepsi-deildinni í fótbolta . Sigurður Helgason þekkir mjög vel</t>
  </si>
  <si>
    <t>ekki kom á óvart en erlend félög hafa sýnt honum áhuga . Ingi Fannar Eiríksson , formaður knattspyrnufélagsins ÍA ,</t>
  </si>
  <si>
    <t>félagið hafi fengið Gunnlaug Jónsson sem þjálfara . Gunnlaugur skrifaði undir samning við ÍA í hádeginu í dag . ,,</t>
  </si>
  <si>
    <t>fyrir hálfu ári . Daniel Agger , varnarmaður Liverpool , segir að liðið hafi stórbætt sig frá síðasta tímabili og</t>
  </si>
  <si>
    <t>félagið hafi keypt svo marga leikmenn á árinu . Liverpool átti skelfilegu gengi að fagna í upphafi síðustu leiktíðar og</t>
  </si>
  <si>
    <t>gæti orðið tilbúin fyrir lok næsta árs . Stjórnarformaður og forstjóri HB Granda segja arðgreiðslur félagsins afar hófsamar . Þeir</t>
  </si>
  <si>
    <t>félagið hafi tekist að halda uppi fullri starfsemi . Ákvörðun stjórnar félagsins um að leggja til við aðalfund félagsins að</t>
  </si>
  <si>
    <t>rétt væri . Ljóst er að málið gæti orðið stærra nema að félagið bregðist við . Robert Martinez stjóri Everton</t>
  </si>
  <si>
    <t>félagið hafi tryggt sér starfskrafta Tom Cleverley . Cleverley kemur til Everton á frjálsri sölu frá Manchester United og gerir</t>
  </si>
  <si>
    <t>56 ára og hefur beðið í 13 ár eftir að verða leiðtogi flokksins . Argentinumaðurinn Lionel Messi hjá Barcelona segist</t>
  </si>
  <si>
    <t>félagið sé að fá Thierry Henry í sínar raðir á morgun og hefur ekki áhyggjur af því að koma Frakkans</t>
  </si>
  <si>
    <t>Mauro Camoranesi hefur staðfest að hann ætli að vera áfram hjá Juventus fram í júní , þegar hann ætlar að</t>
  </si>
  <si>
    <t>félagið sé komið aftur upp í Serie A. Hann hefur nýlega verið orðaður við Atletico Madrid , eftir að kantmennirnir</t>
  </si>
  <si>
    <t>Árni , þið eruð að fagna því að þið eruð að taka inn nýjan áfangastað en þið eruð líka að</t>
  </si>
  <si>
    <t>félagið ykkar sé komið með nýja framtíðarsýn og nýtt nafn , það hefur verið mikil umræða um nafnið á netmiðlum</t>
  </si>
  <si>
    <t>fylgir þeim sem að því standa . Sigurþóra Bergsdóttir , einn af stofnendum Bergsins , úrræðis fyrir ungt fólk ,</t>
  </si>
  <si>
    <t>félags- og barnamálaráðherra , Ásmundur Einar Daðason , sé með til skoðunar að koma upp úrræði fyrir ungt fólk sem</t>
  </si>
  <si>
    <t>að útgerðin skipti sér ekki af því þótt skipverjar væru áfram í stéttarfélögum sjómanna . Guðmundur Kristjánsson , útgerðarmaður Sólbaks</t>
  </si>
  <si>
    <t>Félagsdómur staðfesti að félagafresli ríki í landinu og að 30 tíma hafnarfrí sé úr sögunni . Hann vill þó ekki</t>
  </si>
  <si>
    <t>Vinstrihreyfingunni-grænu framboði sem legið hefur fyrir þá er búið að setja lög um starfsmannaleigur . Í lok umræðunnar kvaðst Össur</t>
  </si>
  <si>
    <t>félagsmálaráðherra ætlaði að leggja fram frumvarp um starfsmannaleigur eins og fram kom í lokaorðum Árna Magnússonar . Árni Magnússon :</t>
  </si>
  <si>
    <t>félagsmálaráðherra ætli sér að taka málið upp í heild og tryggja réttarstöðu þessa fólks . " Guðbjörg Hassing fæddist á</t>
  </si>
  <si>
    <t>hefðu aukið réttindi öryrkja hefði ríkið tekið hækkunina til baka með skerðingu bóta frá TR . Hann sagði að lífeyrissjóðirnir</t>
  </si>
  <si>
    <t>félagsmálaráðherra hefði sett af stað vinnu við að skoða samspil örorkulífeyris og bóta Tryggingastofnunar . Það truflaði hins vegar ekki</t>
  </si>
  <si>
    <t>Ríkisendurskoðunar verður ekki gengið . Því ber að fagna að þessir hlutir hafi verið teknir alvarlega . Því ber að</t>
  </si>
  <si>
    <t>félagsmálaráðherra hefur brugðist með afgerandi hætti við niðurstöðum Ríkisendurskoðunar . Halldór er formaður Landssamtakanna Þroskahjálpar . Friðrik er framkvæmdastjóri Landssamtakanna</t>
  </si>
  <si>
    <t>í friði . Valgeir Matthíasson . Sigríður . LANDSSAMTÖKIN Þroskahjálp hafa sent frá sér eftirfarandi yfirlýsingu : " Landssamtökin Þroskahjálp</t>
  </si>
  <si>
    <t>félagsmálaráðherra hefur dregið til baka þá ákvörðun sína að hætta við áætlun um byggingu nýrra sambýla fyrir fatlaða á höfuðborgarsvæðinu</t>
  </si>
  <si>
    <t>eiga að hafa sama rétt á að njóta forsjár beggja foreldra sinna , óháð hjúskaparstöðu foreldra . Félag ábyrgra feðra</t>
  </si>
  <si>
    <t>félagsmálaráðherra hefur gert annan sunnudag í nóvember að feðradegi á Íslandi . Feðradagurinn táknræn viðurkenning á mikilvægi föðurhlutverksins í okkar</t>
  </si>
  <si>
    <t>hafður í huga og þegar litið er til þess að kostnaðurinn hefur farið algerlega úr böndum er ástæða til að</t>
  </si>
  <si>
    <t>félagsmálaráðherra hefur nú sett af stað vinnu við að endurskoða fæðingarorlofslögin . Raunar var bæði í athugasemdum með frumvarpinu og</t>
  </si>
  <si>
    <t>sem koma til greina í framboð , meta hana að verðleikum og hvetja þær til þátttöku . Því ber að</t>
  </si>
  <si>
    <t>félagsmálaráðherra hefur þegar skipað starfshóp með fulltrúum allra þingflokka , sem ætlað er að skipuleggja þverpólitískar aðgerðir til að jafna</t>
  </si>
  <si>
    <t>hefði í meira en ár lagt til almennrar niðurfellingar skuldar sem myndi koma skuldugum barnafjölskyldum til góða . Sagðist hann</t>
  </si>
  <si>
    <t>félagsmálaráðherra virtist vera að opna augun fyrir þessari lausn , en gagnrýndi hann jafnframt fyrir að hafa brugðist seint við</t>
  </si>
  <si>
    <t>. Þeim hreinlega leiðist og þau finna sköpunarkrafti sínum ekki farveg innan veggja skólakerfisins . Það er vel hægt að</t>
  </si>
  <si>
    <t>félagsskapur eins og Kítón sé nú til , fyrir tilstilli félagsins hafa ýmsar staðreyndir verið dregnar fram í dagsljósið -</t>
  </si>
  <si>
    <t>á þessum málum . Ég er gríðarlega ánægð með að þessi skýrsla sé komin . Hún er ítarleg og ég</t>
  </si>
  <si>
    <t>Félagsvísindastofnun hafi gert þessa djúpu greiningu á vinnustaðarmenningunni . Það var skýr krafa okkar í borgarráði , og mín sem</t>
  </si>
  <si>
    <t>auka gjaldtöku af öryrkjum á sjúkrahúsum og heilsugæslustöðvum um allt að 70 prósent . Í tilkynningu frá bandalaginu er því</t>
  </si>
  <si>
    <t>fella eigi niður komugjöld barna á heilsugæslustöðvum og bent á að bandalagið telji að fella beri niður gjaldtöku í heilbrigðiskerfinu</t>
  </si>
  <si>
    <t>eldri sonarins . Reikningsnúmerið er 113-05-066351 og kennitalan 190796-3029 . Eldsupptök eru ókunn . Jóhannes Gunnarsson , formaður Neytendasamtakanna ,</t>
  </si>
  <si>
    <t>fella eigi niður seðilgjöld og væntir þess að síðari skref sem stigin verða í tengslum við gjaldtöku banka og sparisjóða</t>
  </si>
  <si>
    <t>norðan ( UMSE ) , vestan ( HSH ) og sunnan ( HSK ) . Á heimasíðu Frjálsíþróttasambandsins er því</t>
  </si>
  <si>
    <t>félög og héraðssambönd á landsbyggðinni séu að snúa vörn í sókn um þessar mundir í yngri aldursflokkum . The Sun</t>
  </si>
  <si>
    <t>skemmtilegt . Ég upplifi það að þetta hafi verið eitthvað sem fólk í Sjálfstæðisflokknum vildi , og að margir fundargestir</t>
  </si>
  <si>
    <t>femínismi væri meira til umræðu innan raða hægrimanna . " Helga segir Brynjar hafa haft fulla ástæðu til þess að</t>
  </si>
  <si>
    <t>nú minni áhuga en áður á að skipta sér af gangi mála í öðrum hlutum heimsins ættu evrópskir vinstrimenn að</t>
  </si>
  <si>
    <t>fengið ósk sína um „ Yankee , go home “ uppfyllta . Ef til vill treysta evrópskir vinstrimenn George W.</t>
  </si>
  <si>
    <t>að hryðjuverkasamtökum . 20 fulltrúar Hamas á þingi Palestínumanna eru í haldi Ísraelsmanna . Norðurál segist í yfirlýsingu í kvöld</t>
  </si>
  <si>
    <t>fengin sé niðurstaða í máli sem snerist um tryggingarbætur til fyrrverandi starfsmanns fyrirtækisins . Hæstiréttur sneri í dag við dómi</t>
  </si>
  <si>
    <t>einnig er verið að leita samstarfs við Listaháskóla Íslands . Bændasamtökin hafa sent frá sér tilkynningu þar sem því er</t>
  </si>
  <si>
    <t>fengist hafi að birta skýrslu sem er tilraun til úttektar á áhrifum ESB-aðildar á íslenskan landbúnað . Skýrslan staðfesti í</t>
  </si>
  <si>
    <t>bága við meginreglur stjórnsýsluréttar og brjóti jafnframt gegn eignarréttarákvæði 72. greinar stjórnarskrárinnnar . Karl Axelsson , lögmaður Ramma hf. ,</t>
  </si>
  <si>
    <t>fengist hafi flýtimeðferð á málinu , enda sé brýnt að fá sem fyrst niðurstöðu í það . Karl Axelsson ,</t>
  </si>
  <si>
    <t>og brjóti jafnframt gegn eignarréttarákvæði sjötugustu og annarrar greinar stjórnarskrárinnar . Karl Axelsson er lögmaður Ramma í málinu og hann</t>
  </si>
  <si>
    <t>skýrsluna staðfeta málflutning þeirra í Evrópumálum . Í yfirlýsingu frá Haraldi Benediktssyni , formanni samtakanna , segir : " Bændasamtökin</t>
  </si>
  <si>
    <t>málaflokkur . Fastanefndir þingsins eru ekki rannsóknarnefndir í þeim skilningi , sagði Katrín . Hún sagðist telja að þingmenn myndu</t>
  </si>
  <si>
    <t>fengnir yrðu utanaðkomandi sérfræðingar til að fara yfir málið . Katrín sagði að gefinn væri eins skammur tími til starfsins</t>
  </si>
  <si>
    <t>til að skýra mál sitt . Sjá einnig Enski boltinn &lt; // a Dagur B. Eggertsson , borgarfulltrúi Samfylkingarinnar ,</t>
  </si>
  <si>
    <t>ferðamálaráð hyggist auka markaðsstuðning við ferðaþjónustuna um 300 milljónir króna . Í tilkynningu kemur fram að það sé ánægjulegt að</t>
  </si>
  <si>
    <t>Túrista . Hann bætir við að núna sé hins vegar hægt að sækja þetta rafrænt með einföldum forritum og hann</t>
  </si>
  <si>
    <t>Ferðamálastofa hafi tekið við að miðla þessum göngum á Mælaborði ferðaþjónustunnar . „ Af þeim sökum hef ég fært þeim</t>
  </si>
  <si>
    <t>Segir hann jafnframt að samtökin hafi barist lengi fyrir betri tölfræðiupplýsingum um þessa ört vaxandi atvinnugrein og því beri að</t>
  </si>
  <si>
    <t>Ferðamálastofa óski eftir frekari greiningu á hópi ferðamanna . Bæjarstjórn Vestmannaeyja ætlar að kanna lögmæti framgöngu ríkisins og láta gera</t>
  </si>
  <si>
    <t>. Hann segir að samtökin hafi lengi barist fyrir betri tölfræðiupplýsingum um þessa ört vaxandi atvinnugrein og því beri að</t>
  </si>
  <si>
    <t>Ferðamálastofa óski eftir frekari greiningu á hópi ferðamanna . Spænski knattspyrnustjórinn Rafael Benítez sem stýrir Napoli á Ítalíu er afar</t>
  </si>
  <si>
    <t>, eldfjallafræðingur . Hann telur afar brýnt að huga betur að salernisaðstöðu fyrir ferðamenn á þjóðvegum . „ Ég náttúrulega</t>
  </si>
  <si>
    <t>ferðamann séu spenntir fyrir Íslandi og mér finnst það stórkostlegt . En ég er hræddur um að við séum ekki</t>
  </si>
  <si>
    <t>bakpokalýður flytur með sér til landsins af því hann tímir ekki að kaupa sér mat á Íslandi " . Greinarhöfundur</t>
  </si>
  <si>
    <t>ferðamenn fengju ekki " að éta sinn eigin innflutta mat á meðan okkar eigin framleiðsla hleðst upp óétin " og</t>
  </si>
  <si>
    <t>þeir greiddu hærra verð fyrir pakkaferðir en samið hafði verið um . Í tilkynningu á vef Neytendasamtakanna segir að samtökin</t>
  </si>
  <si>
    <t>ferðaskrifstofurnar hafi tekið ábyrgð á villunum og þar með farið „ í einu og öllu eftir lögum um pakkaferðir “</t>
  </si>
  <si>
    <t>hér á landi undanfarin ár hafa vaknað spurningar um hver áhrifin á samfélag og umhverfi ferðamannastaða eru . Þótt flestir</t>
  </si>
  <si>
    <t>ferðaþjónustan festi sig enn frekar í sessi fylgja svo mikilli fjölgun ferðamanna ýmis vandamál og grípa þarf til markvissra aðgerða</t>
  </si>
  <si>
    <t>frá því sem nú er , en í fyrra komu rúmlega 360.000 ferðamenn til landsins . Þótt flestir hljóti að</t>
  </si>
  <si>
    <t>ferðaþjónustan festi sig enn frekar í sessi sem ein af meginútflutningsgreinum Íslands , fylgja svo mikilli fjölgun ferðamanna ýmis vandamál</t>
  </si>
  <si>
    <t>eins og fólk fái hugmyndina á einum stað og framkvæmi það svo alls staðar , “ segir Jóhannes . Hann</t>
  </si>
  <si>
    <t>ferðaþjónustuaðilar hyggist rétta fram hjálparhönd en reiknað er með að gengið verði í verkið í vikunni . Vörður Ábúandi segir</t>
  </si>
  <si>
    <t>aðrar . Stundum koma þeir heim á bæi til þess að spyrja um handverk eða heimaafurðir og því ber að</t>
  </si>
  <si>
    <t>ferðaþjónustuaðilar skuli huga betur að þessum þætti í þjónustu sinni . Líklega er matarmenningin töluvert merkilegri en áður hefur verið</t>
  </si>
  <si>
    <t>gegnum tollskoðun . Brottför frá Keflavík er kl. 18:00 og lent á Akureyrarflugvelli kl. 18:50 . Margir munu án efa</t>
  </si>
  <si>
    <t>ferðir til útlanda séu einfaldaðar enda hafa Norðlendingar sjaldan getað nýtt sér stuttar ferðir til útlanda án þess að þurfa</t>
  </si>
  <si>
    <t>, " svaraði Zanarini spurningu blaðsins um hvort Fisichella yrði áfram keppnisþór Renault 2006 . Á sama tíma og liðið</t>
  </si>
  <si>
    <t>Fernando Alonso vann heimsmeistaratitil ökuþóra í brasilíska kappakstrinum í Sao Paulo fyrir hálfum mánuði harmaði Fisichella hlutskipti sitt í kappakstrinum</t>
  </si>
  <si>
    <t>helstu forsvarsmanna og annarra starfsmanna liðsins , svo sem liðsstjórinn Jean Todt og forstjórinn Luca di Montezemolo . Var því</t>
  </si>
  <si>
    <t>Ferrari vann í ár titil bílsmiða sjötta sinni í röð og Schumacher ökuþóratitilinn fimmta árið í röð . Fjórir bílar</t>
  </si>
  <si>
    <t>svarta atvinnustarfsemi og ólöglegt vinnuafl sem haldið var á Selfossi í gær . Á fundarmönnum var að heyra að þeir</t>
  </si>
  <si>
    <t>ferskir vindar blésu nú um ganga Vinnumálastofnunar . " Beint ofan í sömu gjótu " Unnur benti á að vegna</t>
  </si>
  <si>
    <t>svigrúm stjórnmálamanna til stuðnings lögregluyfirvöldum sé rýmra nú en fyrir hrun . Ekki er langt síðan ráðherrar héldu blaðamannafund og</t>
  </si>
  <si>
    <t>fésýslumenn hefðu verið handteknir og settir í gæsluvarðhald . Eru stjórnmálamenn sem það gera komnir yfir strikið ? Ég tel</t>
  </si>
  <si>
    <t>keppti í Ungfrú Heimur Unnsteinn Manuel er í Afríku Dóra Júlía dj-ar með aðra löppina upp á borði Frikki Dór</t>
  </si>
  <si>
    <t>FH er komið í almennilegan galla Sunneva er í Dublin og segir mikilvægt að fylgja hjartanu Jökull í Kaleo slær</t>
  </si>
  <si>
    <t>sigur . Leikur umferðarinnar : Stjarnan 2 - 2 FH Toppslagurinn stóð undir væntingum og fyrir hlutlausa áhugamenn gátu þeir</t>
  </si>
  <si>
    <t>FH vann ekki og spennan helst í toppbaráttunni . Veigar Páll Gunnarsson jafnaði í 2 - 2 og enn einu</t>
  </si>
  <si>
    <t>Það er ekkert skrítið , er þetta ekki eitthvað sem menn eru að búa til í kringum ? Ég bara</t>
  </si>
  <si>
    <t>FH verði meistari , þeir eru með besta liðið , “ sagði Ólafur Jóhannesson . Brad Jones , markvörður Feyenoord</t>
  </si>
  <si>
    <t>yfirlýsingu Chelsea rannsakaði FIFA félagaskipti hjá 92 leikmönnum og af þeim voru samningar við 29 leikmenn ólöglegir . „ Við</t>
  </si>
  <si>
    <t>FIFA hafi samþykkt að það voru engin brot framin í tengslum við 63 af þessum leikmönnum en félagið er gríðarlega</t>
  </si>
  <si>
    <t>voru stjórnvöld hvött til að sýna alþjóðastofnunum fulla samvinnu við að sækja til ábyrgðar þá sem brytu mannréttindi . Utanríkisráðherra</t>
  </si>
  <si>
    <t>Filippseyjar hefðu í kjölfar umfjöllunar í mannréttindaráðinu á síðasta ári gefið til kynna að þau væru tilbúin til að bregðast</t>
  </si>
  <si>
    <t>í landinu um helgina . Upp úr sauð milli stuðningsmanna varaforsetans og forsetans á föstudag en um helgina átti að</t>
  </si>
  <si>
    <t>fimm ár eru síðan Suður-Súdan fékk sjálfstæði frá Súdan . Meira en þrír fjórðu Þjóðverja telja að landið þeirra verði</t>
  </si>
  <si>
    <t>herflugvélum í tvígang inn á svæðið með stuttu millibili . Loftrýmisgæslan hafi sannað mikilvægi sitt . Sama dag og Rússar</t>
  </si>
  <si>
    <t>fimm ár væru liðin frá innlimum Krímskaga , 18. mars síðastliðinn - flugu tvær rússneskar sprengjuflugvélar inn á loftrýmiseftirlitssvæði NATO</t>
  </si>
  <si>
    <t>Þeistareykjum . Framhald mála var rætt í þingsalnum eftir hádegi . Katrín Júlíusdóttir iðnaðarráðherra sagði að núna ættu menn að</t>
  </si>
  <si>
    <t>fimm fyrirtæki væri í alvarlegum viðræðum við Landsvirkjun um atvinnuuppbyggingu fyrir norðan . Og eitt þeirra meira að segja álfyrirtæki</t>
  </si>
  <si>
    <t>lið þarna og þetta verður bara mikið og erfitt maraþon . Þetta er dúndursterk deild , " sagði Margrét sem</t>
  </si>
  <si>
    <t>fimm íslenskar landsliðskonur skuli hafa þreytt frumraun sína í Svíþjóð um helgina . " Þetta er frábært fyrir landsliðið og</t>
  </si>
  <si>
    <t>aukningu mest yfir vetrarmánuðina þegar að nóg pláss eru á flugvellinum . Í lok september á síðasta ári var því</t>
  </si>
  <si>
    <t>fimm milljónir farþega hefðu farið um völlinn á fyrstu níu mánuðum ársins 2015 , en í dag var því fagnað</t>
  </si>
  <si>
    <t>efnahagsleg tilvera okkar yrði aldrei aftur eins og hún var fyrir hrun . Við værum samt rík þjóð . Valgerður</t>
  </si>
  <si>
    <t>fimm ráðherrum hefði verið að falið að fjalla um skuldamál heimilanna . Þessi starfshópur yrði að spyrja einfaldra spurninga ,</t>
  </si>
  <si>
    <t>ára sonur sherpans Tenzing Norgay . Þeir eru í sínum hvorum hópnum en áforma að hittast á tindinum til að</t>
  </si>
  <si>
    <t>fimmtíu ár eru að verða liðin frá því tindinum var fyrst náð árið 1953 . Ýmsar slóðir með upplýsingum um</t>
  </si>
  <si>
    <t>fram hér á landi . Armstrong fjölskyldan og fylgdarlið eru hér á landi á vegum Könnunarsafnsins á Húsavík til að</t>
  </si>
  <si>
    <t>fimmtíu ár eru frá því að fyrsti hópur Apollo geimfara hélt til Íslands til þjálfunar í jarðfræði . Barnabörn Armstrong</t>
  </si>
  <si>
    <t>að hluta til fengnir frá úrslit.net . Á hátíðinni Ljósanótt sem hófst í Reykjanesbæ í gær , verður meðal annars</t>
  </si>
  <si>
    <t>fimmtíu ár eru frá því Hljómar komu fyrst fram á balli í Krossinum í Njarðvík . Baldur Guðmundsson , sonur</t>
  </si>
  <si>
    <t>Margeirsd . Ingibjörg Eyjólfsdóttir Magnús Sigurjónsson Sigurður Valur Pálsson Yfir þriggja vikna hátíðarhöld standa nú yfir í Indlandi til að</t>
  </si>
  <si>
    <t>fimmtíu ár eru liðin frá sigri landsins í stríðinu við Pakistan . Forseti Indlands , Pranab Mukherjee , lagði í</t>
  </si>
  <si>
    <t>stjórnstöð geimferðarstofnunarinnar í kjölfar þess að skotið heppnaðist . Indverska geimfarinu var skotið á loft einum degi eftir að Bandaríkjamenn</t>
  </si>
  <si>
    <t>fimmtíu ár eru liðin frá því að Apollo 11 sendiferðin setti bandaríska geimfara á tunglið . Geimfarið hefur hlotið nafnið</t>
  </si>
  <si>
    <t>. Með í för voru olíumálaráðherrann , forstjóri Statoil og forystumenn samtaka norska olíu- og gasiðnaðarins . Tilefnið var að</t>
  </si>
  <si>
    <t>fimmtíu ár eru liðin um þessar mundir frá því fyrsti borpallurinn boraði í landgrunn Noregs . Þótt fyrsta borholan reyndist</t>
  </si>
  <si>
    <t>og áfallamiðuð þjónusta ? Við þurfum að skoða hver þörfin er mest hérna heima , “ segir Svala . Hún</t>
  </si>
  <si>
    <t>fimmtíu milljónir hafa verið samþykktar í verkefnið . „ Það er fyrsta skrefið í að koma þessu af stað því</t>
  </si>
  <si>
    <t>vandamál sem þarf að taka á strax . “ Brasilíska þingið þarf að samþykkja að haldinn verði viðburður til að</t>
  </si>
  <si>
    <t>fimmtíu og fimm ára verða liðin frá valdaráni hersins . Þetta var niðurstaða dómara sem sneri við ákvörðun Jair Bolsonaro</t>
  </si>
  <si>
    <t>að erlendar þjóðir hafi annan hátt á en svona viljum við hafa það á Íslandi . Þess vegna ber að</t>
  </si>
  <si>
    <t>Finnur Ingólfsson skuli hafa verið skipaður seðlabankastjóri þótt vitanlega hljóti menn að harma að ofsóknir , sem Halldór Ásgrímsson varð</t>
  </si>
  <si>
    <t>stjórnarskrár . Auk þess hafa erlend dagblöð á borð við Politiken og Guardian sýnt fortíð Fischers mikinn skilning . Stjórnarflokkarnir</t>
  </si>
  <si>
    <t>Fischer er opinskár og Schröder hefur stutt við bakið á utanríkisráðherranum og bent á að hann hafi aldrei leynt fortíð</t>
  </si>
  <si>
    <t>býr í París . Þeir Fischer hafa haldið sambandi og eru vinir þótt þeir takist á við skákborðið . Spassky</t>
  </si>
  <si>
    <t>Fischer sé laus . ( Boris Spassky talar ) . Spassky segist ánægður með að Fischer hafi verið sleppt því</t>
  </si>
  <si>
    <t>vinna fiskinn utan Íslands þrátt fyrir flutningskostnað og hugsanlega gæðarýrnun . Jafnvel enn frekari hækkanir „ Samfélagið allt ætti að</t>
  </si>
  <si>
    <t>fiskverð er að hækka . Kaupendur sem kaupa á háu verði eru að selja á háu verði . Allt skilar</t>
  </si>
  <si>
    <t>sá á dögunum furðufrétt sem fjallaði um að fiskverð hér á landi væri of hátt . Einhvern tíma hefðu menn</t>
  </si>
  <si>
    <t>fiskverð erlendis færi hækkandi . Það er greinilegt að tímarnir eru breyttir . Í þessari frétt var vísað í tilraunir</t>
  </si>
  <si>
    <t>áframhaldandi rekstrar . Afurðunum verður ekið suður á Keflavíkurflugvöll . Bæjarstjórinn fagnar Guðmundur Guðlaugsson , bæjarstjóri í Vesturbyggð , kvaðst</t>
  </si>
  <si>
    <t>fiskvinnsla væri að hefjast á ný á Bíldudal en þetta fyrirtæki var langstærsti vinnuveitandinn áður en fiskvinnslan var lögð niður</t>
  </si>
  <si>
    <t>ófrjósemi . Í þessari tilraun samsvaraði magnið 750 þúsund sinnum það sem leyfilegt er að nota af UV-síum . Ég</t>
  </si>
  <si>
    <t>fjallað sé um innihaldsefni snyrtivara enda er aldrei of varlega farið . Telji Hollustuvernd ríkisins ástæðu til að innkalla eitthvað</t>
  </si>
  <si>
    <t>, og án efa til þess fallið að bæta ímynd álversins og framkvæmdanna í heild . Ástæða er til að</t>
  </si>
  <si>
    <t>Fjarðaál-Alcoa leggi áherslu á að veita konum jöfn tækifæri og körlum til starfa í hinu væntanlega álveri við Reyðarfjörð .</t>
  </si>
  <si>
    <t>manns vinna við skólann í 19 stöðugildum alls . Húsnæðisskortur brýnt úrlausnarefni Halla Höskuldsdóttir , leikskólastjóri í Neskaupstað , segist</t>
  </si>
  <si>
    <t>Fjarðabyggð bjóði upp á sanngjörn leikskólagjöld . Hún hefur þó áhyggjur af vaxandi biðlista við leikskólann . " Húsnæðisskortur vegna</t>
  </si>
  <si>
    <t>farið yfir stöðuna í kjaraviðræðum félagsins við Norðurál en starfsmenn fyrirtækisins eru enn með lausa kjarasamninga . Formaður verkalýðsfélagsins segist</t>
  </si>
  <si>
    <t>Fjarðarál skili góðum arði af útflutningi til starfsmanna sinna , en um leið sé það krafa í yfirstandandi kjaraviðræðum að</t>
  </si>
  <si>
    <t>fjármögnun er ekki hafin . " Það er mjög mikilvægt að nýta áhuga á kostum í einkaframkvæmd þannig að ég</t>
  </si>
  <si>
    <t>fjárfestar sýni einkaframkvæmd í vegagerð áhuga , " segir Sturla Böðvarsson samgönguráðherra sem vill að öðru leyti lítið tjá sig</t>
  </si>
  <si>
    <t>koma inn í verslun þar sem afgreiðslumenn nenna ekki að afgreiða . Hörður er í ítarlegu viðtali um Macland Iðnaðarráðherra</t>
  </si>
  <si>
    <t>fjárfestingar séu að aukast erlendis Hugrún Sigurjónsdóttir leiðsögumaður fór í majónesið Búið er að stofna einkahlutafélag utan um stofnun nýs</t>
  </si>
  <si>
    <t>Sveinsson , þingflokksformaður Framsóknar eru þó jákvæð gagnvart verkefninu . Ragnheiður Elín Árnadóttir , þingflokksformaður Sjálfstæðisflokks : Ég hef alltaf</t>
  </si>
  <si>
    <t>fjárfestingar séu að aukist hér inn í landið og , og varðandi þetta þá gildir það sama um . Gunnar</t>
  </si>
  <si>
    <t>Sigríður Á. Andersen dómsmálaráðherra segir að stöðugildum lögreglumanna á landinu fjölgi á næsta ári um 45 til 50 . Hún</t>
  </si>
  <si>
    <t>fjárframlög til löggæslumála muni aukast um 1,5 milljarða króna á næsta ári og verði samtals 16,6 milljarðar króna , samkvæmt</t>
  </si>
  <si>
    <t>sem samþykkt var á stjórnarfundi hreyfingarinnar í gær . Í ályktuninni segir orðrétt : Ungir jafnaðarmenn , ungliðahreyfing Samfylkingarinnar ,</t>
  </si>
  <si>
    <t>fjárframlög til Samkeppnisstofnunar verði aukin . Forkastanlegt er að um 120 mál bíði úrlausnar hjá stofnuninni og að hana vanti</t>
  </si>
  <si>
    <t>á vegum umdæmisins undanförnum árum er afar mikil , sem hefur því miður leitt til fjölgunar slysa . Byggðaráð Bláskógabyggðar</t>
  </si>
  <si>
    <t>fjárframlög voru aukin við afgreiðslu fjárlaga 2017 . Það er afar mikilvægt að fjárframlög til lögreglunnar á Suðurlandi verði aukin</t>
  </si>
  <si>
    <t>Tamimi , Gísli Valur Guðjónsson , Lúðvík Örn Steinarsson og Steinþór Baldursson . Í tilkynningu frá nýrri stjórn er því</t>
  </si>
  <si>
    <t>fjárhagslegri endurskipulagningu félagsins sé nú endanlega lokið . Með henni hafi tekist að að koma félaginu fyrir vind í því</t>
  </si>
  <si>
    <t>grundvöllur sjóðsins traustur og hann mun þjóna viðskiptavinum sínum vel hér eftir sem hingað til , " " Stjórn sjóðsins</t>
  </si>
  <si>
    <t>greiða út arð kallar á einstaklega einbeittan vilja til útúrsnúnings . “ Geri aðrir betur „ Það væri nærtækara að</t>
  </si>
  <si>
    <t>til að greiða út arð kallar á einstaklega einbeittan vilja til útúrsnúnings , “ skrifar Gylfi . Nær væri að</t>
  </si>
  <si>
    <t>fjárhagsstaðan hafi batnað svo mikið að bæði sé hægt að lækka gjaldskrá og greiða út arð en samt greiða niður</t>
  </si>
  <si>
    <t>húsnæðisáætlun Reykjanesbæjar verður að huga að endurbættu aðalskipulagi bæjarins og gera ráð fyrir nýjum íbúahverfum í náinni framtíð . Við</t>
  </si>
  <si>
    <t>fjárhagur Reykjanesbæjar sé að vænkast og bíðum spennt eftir að takast á við hin krefjandi verkefni sem bíða nýrrar bæjarstjórnar</t>
  </si>
  <si>
    <t>fáir búast við að þau muni beinlínis greiða atkvæði gegn fjárlögunum þegar þar að kemur í lok vikunnar . Fjármálaráðherra</t>
  </si>
  <si>
    <t>fjárlaganefnd hafi náð að milda niðurskurðinn í velferðarmálum . Hallinn á ríkisrekstrinum á næsta ári verður 75 milljarðar en í</t>
  </si>
  <si>
    <t>málið . Við verðum svo að bíða og sjá hvernig okkur gengur í framhaldinu , “ segir hann . Steingrímur</t>
  </si>
  <si>
    <t>fjárlaganefnd sé búin að afgreiða málið . Hann segist ennfremur ánægður með hversu breið samstaða tókst um afgreiðslu málsins .</t>
  </si>
  <si>
    <t>oft á tíðum notuð sem framúrakstursakrein á báða vegu , þótt tvöföld lína afmarki hana öðrum megin . Ber að</t>
  </si>
  <si>
    <t>fjármagn hafi fengist í þennan veg . Athygli vekur að ekki er gert ráð fyrir vegabótum á milli Selfoss og</t>
  </si>
  <si>
    <t>Að berjast fyrir framtíðinni . Hverjum kafla fylgir mynd eftir Stefán Sigvalda Kristinsson . Eftir kaffi voru pallborðsumræður . Menn</t>
  </si>
  <si>
    <t>fjármagn hefði fengist til að halda áfram atvinnu með stuðningi . Einnig var komið inn á viðkvæmt mál eins og</t>
  </si>
  <si>
    <t>Jafnframt vísar svar flokksins í sameiginlegt markmið ESB og Noregs um 40% samdrátt í losun fyrir árið 2030 . Framsóknarflokkurinn</t>
  </si>
  <si>
    <t>fjármagn hefur verið sett í uppbyggingu hraðhleðslustöðva fyrir rafbíla á landsvísu og að áhersla sé á að draga úr losun</t>
  </si>
  <si>
    <t>er þá sparnaðarkrafa . “ Einnig var rætt um staðsetning nýs Landspítala í umræðuþættinum í gær , en Páll hefur</t>
  </si>
  <si>
    <t>fjármagn í hann er tryggt í fimm ára ríkisfjármálaáætluninni . Miðflokkurinn hefur lýst því yfir að hann vilji finna spítalanum</t>
  </si>
  <si>
    <t>er heildarumfang ríkisins yfir 1.000 milljarðar króna , " segir SA . Rekstrarfé ófullnægjandi Alþýðusamband Íslands ( ASÍ ) segist</t>
  </si>
  <si>
    <t>fjármagn sé veitt til að hraða uppbyggingu á nýjum Landspítala en lýsir " verulegum áhyggjum " af því að rekstrarfé</t>
  </si>
  <si>
    <t>sértæk aðgerð og staða þeirra nú á samgönguáætlun ætti ekki að hafa áhrif á aðrar framkvæmdir í fjórðungnum . Sambandið</t>
  </si>
  <si>
    <t>fjármagn til rannsókna á svokölluðum miðfjarðagöngum sé komið inn á áætlun og finna þurfi leiðir til að flýta rannsóknarferlinu .</t>
  </si>
  <si>
    <t>í óþarfan kostnað . Sú aukna hagkvæmni sem hlýst af undanþágunni eykur framleiðni í atvinnulífinu sem því nemur . Viðskiptaráð</t>
  </si>
  <si>
    <t>fjármála- og efnahagsráðuneytið og efnahags- og viðskiptanefnd Alþingis séu opin fyrir málefnalegum sjónarmiðum atvinnulífsins þegar kemur að einföldun regluverks .</t>
  </si>
  <si>
    <t>, meiri tækjabúnað , meiri lyf til þess að geta veitt bestu læknisþjónustu sem eru lasnastir . Stjórnarandstöðuþingmenn í fjárlaganefnd</t>
  </si>
  <si>
    <t>hjá vátryggingafélögunum . " Neytendasamtökin telja það löngu tímabært að taka til skoðunar reglur sem gilda um reikningsskil vátryggingafélaga og</t>
  </si>
  <si>
    <t>Fjármálaeftirlitið ætli sér að skoða þá hluti sérstaklega og gera athugasemdir við uppgjörsreglurnar . Neytendasamtökin hvetja til þess að þeirri</t>
  </si>
  <si>
    <t>Fjöldi venjulegs fólks átti hlutabréf í bönkunum og tók ekki þátt í þessu . Þórður Friðjónsson , forstjóri Kauphallarinnar ,</t>
  </si>
  <si>
    <t>Fjármálaeftirlitið reyni nú að fá úr því skorið hvort lög hafi verið brotin og hvort reynt hafi verið að hafa</t>
  </si>
  <si>
    <t>hringdi í Fjármálaeftirlitið áðan og mér tjáð að ég væri ekki til rannsóknar , " segir Ragnar . Hann segist</t>
  </si>
  <si>
    <t>Fjármálaeftirlitið sé að skoða þessi mál og uppfylla þar með lagalega skyldu sína . " Ef ég hef gert eitthvað</t>
  </si>
  <si>
    <t>þjónustu vörsluaðila og kveða margir samningar um viðbótarsparnað á um umtalsverða umsýsluþóknun , “ segir enn fremur . „ Ég</t>
  </si>
  <si>
    <t>fjármálafyrirtæki reyni að liðka fyrir hjá þeim sem eru í vandamálum . Ég myndi þó ráðleggja fólki að þreyja þorrann</t>
  </si>
  <si>
    <t>hefur fengið skýrsludrög Ríkisendurskoðunar frá árinu 2009 til umsagnar . Hann hefur rúma viku til að skila andmælum . Hann</t>
  </si>
  <si>
    <t>fjármálaráðherra ætli að gera úttekt á fjárhagskerfi ríkisins . Gunnar H. Hall fjársýslustjóri kom á fund fjárlaganefndar á föstudag þar</t>
  </si>
  <si>
    <t>fjármálaráðherra ætli að gera úttekt á kerfinu . Gunnar H. Hall , fjársýslustjóri , kom á fund fjárlaganefndar í gær</t>
  </si>
  <si>
    <t>jafngildir þeirri útgjaldaaukningu sem við sjáum nú í fjárlögum milli síðustu tveggja ríkisstjórna . Þetta eru verulegar upphæðir . Við</t>
  </si>
  <si>
    <t>fjármálaráðherra bendi á nauðsyn þess að vera með innbyggða ferla í fjármálaráðuneytinu til að koma í veg fyrir framúrkeyrslu ,</t>
  </si>
  <si>
    <t>þar sem fyrrum aðstoðarborgarstjóri Pekingborgar er sakaður um að þiggja mútur í tengslum við uppbyggingu ólympíuþorpsins . Stjórn Landssambands veiðifélaga</t>
  </si>
  <si>
    <t>fjármálaráðherra hafi ákveðið að taka til endurskoðunar aðkomu ríkisvaldsins að framkvæmd laga um þjóðlendur . Í yfirlýsingu frá landssambandinu leggur</t>
  </si>
  <si>
    <t>innlenda framleiðslu þá mega þessir herrar víst gera það . “ Tollheimta sem ekkert verndar Um leið og Félag atvinnurekenda</t>
  </si>
  <si>
    <t>fjármálaráðherra hafi lagt til við Alþingi að felldir verði niður tollar af nokkrum tegundum af mjólkurlausum ís , harmar Ólafur</t>
  </si>
  <si>
    <t>Samtök verslunar og þjónustu segja löngu tímabært að taka tollakerfið til heildarendurskoðunar . Samtök verslunar og þjónustu ( SVÞ )</t>
  </si>
  <si>
    <t>fjármálaráðherra hyggist taka tollakerfið hér á landi til heildarendurskoðunar . Þetta kemur fram í tilkynningu frá samtökunum . „ Samtökin</t>
  </si>
  <si>
    <t>um framhaldið en eitt er nokkuð öruggt og það er að þingstörfum lýkur ekki eftir viku . Fulltrúar í stjórnarskrárnefnd</t>
  </si>
  <si>
    <t>fjármálaráðherra vilji breyta Stjórnarskránni á haustþingi . Útspil hans eykur bjartsýni á að samstaða náist , segir fulltrúi Bjartrar framtíðar</t>
  </si>
  <si>
    <t>er erfið til framúraksturs og því frammistaðan í tímatökunni mjög mikilvæg , enda fögnuðu Ferrarimenn vel og innilega . Veitingamaður</t>
  </si>
  <si>
    <t>fjármálaráðherra vilji skoða hvað stjórnvöld geta gert til að létta rekstrarumhverfi veitingahúsa . Hann segir menn þurfa að vanda sig</t>
  </si>
  <si>
    <t>af baráttumálunum þar ( Falda aflið #5 ) er „ afnám vörugjalda og einföldun neysluskatta “ . Ég vil sérstaklega</t>
  </si>
  <si>
    <t>fjármálaráðherra vinnur nú að afnámi vörugjalda og einföldun neysluskatta . Þar á að hverfa frá neyslustýringu . Einnig eru það</t>
  </si>
  <si>
    <t>2010 . Í boði eru nokkrar bjórtegundir auk rauðvíns , hvítvíns og freyðivíns . Christine Lagarde , framkvæmdastjóri Alþjóðagjaldeyrissjóðsins ,</t>
  </si>
  <si>
    <t>fjármálaráðherrar evruríkjanna hafi samþykkt að veita Grikkjum 86 milljarða evra neyðarlán . Hún segir þó að skuldir gríska ríkisins séu</t>
  </si>
  <si>
    <t>hafa jákvæð áhrif á verðlag þar sem bílar skipta máli í vísitölumælingum , “ segir María Jóna . „ Bílgreinasambandið</t>
  </si>
  <si>
    <t>fjármálaráðuneytið og efnahags- og viðskiptanefnd hafi brugðist við ábendingum sem fram hafa komið af hálfu sambandsins . Það er mikilvægt</t>
  </si>
  <si>
    <t>að tryggja að fyrningarfrestir í málum sem snúa að skattaundanskotum til aflandsfélaga verði lengdir . Tilkynning Dögunar : Dögun stjórnmálasamtök</t>
  </si>
  <si>
    <t>fjármálaráðuneytið sé tilbúið að borga fyrir skattaskjólslistann . Við viljum jafnframt vekja athygli á því að menn verða að vinna</t>
  </si>
  <si>
    <t>ríkisstjórninni fyrir helgi og reyndi þannig að koma á móts við kröfur um breytingar á stjórnarfari landsins . Samtök lánþega</t>
  </si>
  <si>
    <t>fjármögnunarfyrirtækið Avant , sem Landsbankinn tók nýverið yfir , hafi ákveðið að fresta því að rifta lánasamningum til bílakaupa ,</t>
  </si>
  <si>
    <t>gruns um fjárdrátt úr félaginu sem hafi átt sér stað frá árinu 2008 og allt til þessa dags . Við</t>
  </si>
  <si>
    <t>fjárreiður félagsins séu til rannsóknar og eigum von á niðurstöðu úr þeirri rannsókn innan tíðar , “ segir Caleb .</t>
  </si>
  <si>
    <t>og stendur í 1.236 stigum . Óverðtryggða skuldabréfavísitala Kauphallarinnar hækkaði um 0,3% og sú verðtryggða hækkaði um 0,5% . Neytendasamtökin</t>
  </si>
  <si>
    <t>fjarskiptafyrirtækið NOVA hefur nú hætt gjaldtöku vegna notkunar rafrænna skilríkja . Þetta kemur fram í tilkynningu frá samtökunum . Fyrri</t>
  </si>
  <si>
    <t>hefur , “ segir Sveinn Andri Sveinsson lögmaður í aðsendri grein í blaðinu í dag . Meirihlutinn í borgarráði Reykjavíkur</t>
  </si>
  <si>
    <t>fjarskiptaþjónusta verði loks tryggð með fullnægjandi hætti með nýju deiliskipulagi á Úlfarsfelli . Fulltrúi Miðflokksins óttast áhrif geislunar á íbúa</t>
  </si>
  <si>
    <t>undirbúning að stækkun samkomusalar við Mörkina sem hýsir íbúðir aldraðra og félagsaðstöðu þeirra á Selfossi . Fagna stækkun sjúkrahússins Fundurinn</t>
  </si>
  <si>
    <t>fjárveitingar hafa fengist til að undirbúa stækkun Sjúkrahúss Suðurlands . Þá er því og fagnað að ákveðið hefur verið að</t>
  </si>
  <si>
    <t>við stjórnarskipti . Ríkisstjórnin hefði lækkað framlög til rannsókna í fyrra þvert á það sem hefði verið ráðlegt . Hún</t>
  </si>
  <si>
    <t>fjárveitingarnar væru auknar húna . Það væri þó nauðsynlegt að tryggja stöðugleika í þessum málum þar sem rannsóknarstarfið byggði oft</t>
  </si>
  <si>
    <t>sig í lífinu eftir erfiða tíma . Í því samhengi þarf ekki að leita lengra en til Lalla Johns sem</t>
  </si>
  <si>
    <t>fjögur ár eru síðan hann bragðaði síðast áfengi eins og fram kemur í viðtali við hann í DV í dag</t>
  </si>
  <si>
    <t>hússins , þar á meðal dóttur Trump og tengdasonar . Viðburðurinn í Jamestown í Virginíu í dag er til að</t>
  </si>
  <si>
    <t>fjögur hundruð ár eru liðin frá því að hvítir karlkyns landeigendur stofnuðu fulltrúaráð í fyrstu ensku nýlendunni í Norður-Ameríku .</t>
  </si>
  <si>
    <t>handteknir . Bílalestir uppreisnarmanna hafa streymt inn í höfuðborgina Trípolí í morgun og mætt lítilli mótspyrnu . Mikill mannfjöldi hefur</t>
  </si>
  <si>
    <t>fjögurra áratuga alræði Gaddafis virðist liðið undir lok . Bardagar standa enn nærri höfninni við bústað Gaddafis í miðborginni og</t>
  </si>
  <si>
    <t>notið fyrr en nú að blásið er til sóknar með Listahátíð í Hafnarfirði . Þetta framtak er lofsvert og bæjarbúar</t>
  </si>
  <si>
    <t>fjölbreytt menningar- og listastarf muni fá að auðga allt mannlíf og bæjarbrag á næstu dögum . Ég hvet Hafnfirðinga til</t>
  </si>
  <si>
    <t>, efst Norðurlandanna , og hefur aldrei verið ofar . Lars leggur ekki allt of mikla áherslu á listann en</t>
  </si>
  <si>
    <t>fjöldi fólks um allan heim sé farinn að sýna íslenska landsliðinu áhuga . „ Þetta getur hjálpað liðinu að fá</t>
  </si>
  <si>
    <t>, " sagði Sólveig , " að til stæði að leggja niður starfsemi Barnahússins . Þvert á móti hef ég</t>
  </si>
  <si>
    <t>fjölgað sé þeim úrræðum sem börnum standa til boða í okkar þjóðfélagi . " Flutt fyrir fasteign en ekki lifandi</t>
  </si>
  <si>
    <t>Joly lagði fram . Hún gerir ráð fyrir að frumvarpið verði samþykkt í næstu viku . „ Því ber að</t>
  </si>
  <si>
    <t>fjölgað verður um þrjá saksóknara , “ segir Valtýr Sigurðsson ríkissaksóknari . Ekki liggja enn fyrir áætlanir um fjárframlög til</t>
  </si>
  <si>
    <t>álitinu eftir helgi og þetta verði að lögum þá en allir nefndarmenn skrifuðu undir nefndarálitið . „ Því ber að</t>
  </si>
  <si>
    <t>fjölgað verður um þrjá saksóknara hjá embætti sérstaks saksóknara . Með því er verið að styrkja ákæruvaldið í landinu ,</t>
  </si>
  <si>
    <t>gefið um að fulltrúar fólksins í stjórnlagaráði vasist í því að skrifa stjórnarskrá á mannamáli . Því ber þó að</t>
  </si>
  <si>
    <t>fjölmargir hafa fjallað málefnalega um frumvarpið og gott er að fá uppbyggilega gagnrýni . Við skulum fyrir alla muni takast</t>
  </si>
  <si>
    <t>. Enska varð enn fremur vinsælust allra tungumála til almennra tjáskipta á veraldarvísu . Um leið og því ber að</t>
  </si>
  <si>
    <t>fjölmargir Íslendingar hafa náð frábærum tökum á enskri tungu eru enn margir sem telja sig góða í ensku en hafa</t>
  </si>
  <si>
    <t>að Bashar al-Assad , forseti Sýrlands , taki virkan þátt í samstarfi við erlendar stofnanir við eyðingu efnavopna . Rússlandsforseti</t>
  </si>
  <si>
    <t>fjölmennar múslimaþjóðir eins og Indónesía taka þátt í friðarsamningum um Sýrland sem eiga að hefjast í Genf á næstunni .</t>
  </si>
  <si>
    <t>, í Reykjavík í einvígi , sem kallað var einvígi aldarinnar . Róbert Marshall , formaður Blaðamannafélags Íslands , segist</t>
  </si>
  <si>
    <t>. Boðaðar breytingar á lögunum séu bara " furðulegur skrípaleikur " . Róbert Marshall , formaður Blaðamannafélags Íslands , segist</t>
  </si>
  <si>
    <t>fjölmiðlalögin verði afturkölluð en hefur áhyggjur af því að menn ætli að leika sama leikinn og í vor og keyra</t>
  </si>
  <si>
    <t>sem vitað er að kostunaraðilar eru gjarnan áfengissalar eða framleiðendur og upplýsingarnar því hvergi nærri hlutlausar . Því ber að</t>
  </si>
  <si>
    <t>fjölmiðlar greina einnig frá ýmsum hinum neikvæðari hliðum og segja frá hlutlausum rannsóknum sem segja allt aðra sögu , þveröfuga</t>
  </si>
  <si>
    <t>frelsis og borgaralegra réttinda ( sérstaklega þegar vændishús og strippbúllur eiga í hlut ) . Sem slíkur ætti hann að</t>
  </si>
  <si>
    <t>fjölmiðlar líti dómstóla gagnrýnum augum og veiti þeim aðhald . Jafnvel þótt gagnrýnin geti „ grafið undan trausti og trúverðugleika</t>
  </si>
  <si>
    <t>hafi aðeins verið starfandi í ár og enn vanti mikið upp á . „ Fjölmiðlar gegna gríðarstóru hlutverki og ég</t>
  </si>
  <si>
    <t>fjölmiðlar séu að kafa ofan í þetta , meira en þeir gerðu áður . En ég myndi segja að við</t>
  </si>
  <si>
    <t>af því að uppreisnarmenn sem berjast gegn sýrlenska stjórnarhernum hefðu fellt hershöfðingjann og fleiri Rússa . Hershöfðinginn kvaðst á fundinum</t>
  </si>
  <si>
    <t>fjölmiðlar sýndu sér slíkan áhuga , en því miður yrði hann að bera til baka fréttir af andláti sínu .</t>
  </si>
  <si>
    <t>birti Morgunblaðið frétt um mat ríkisskattstjóra á áhrifum þeirra skattkerfisbreytinga , sem Sjálfstæðisflokkurinn hefur lagt til . Því ber að</t>
  </si>
  <si>
    <t>fjölmiðlum var leyft að kynna sér og birta þær upplýsingar sem finna mátti í minnisblaði ríkisskattstjóra . Aðrir flokkar hljóta</t>
  </si>
  <si>
    <t>beiðni hans um hæli verði tekin fyrir á ný . Málsmeðferðin gæti tekið 9 - 12 mánuði . Kona hans</t>
  </si>
  <si>
    <t>fjölskyldan sameinist á ný . Dómsmálaráðuneytið fór yfir mál Paul Ramsesar að nýju og vísaði því aftur til umfjöllunar Útlendingastofnunar</t>
  </si>
  <si>
    <t>planað barneignir til að sleppa úr krísupólitíkinni . Katrín skellir uppúr . „ Við erum mjög óskipulögð í barneignum en</t>
  </si>
  <si>
    <t>fjölskyldan stækkar . Við erum bæði úr stórum systkinahóp og okkur finnst það sjálfum hafa verið skemmtilegt og höldum að</t>
  </si>
  <si>
    <t>sjónvarpað beint á fjórum stærstu sjónvarpsstöðvum landsins klukkan hálfsjö í kvöld . Stefán Jón Hafstein , formaður menntasviðs Reykjavíkurborgar ,</t>
  </si>
  <si>
    <t>fjölskyldunefnd ríkisstjórnarinnar skuli vilja skoða hag barnafólks frá því að fæðingarorlof lýkur við níu mánaða aldur þar til börnin fái</t>
  </si>
  <si>
    <t>nótt í lögreglufylgd út á flugvöll og gott að mál þeirra hafi hlotið farsælan endi . Þótt allir hljóti að</t>
  </si>
  <si>
    <t>fjölskyldurnar búi nú við aukið öryggi hljóta málin að verða til þess að verklag í útlendingamálum verði tekið til endurskoðunar</t>
  </si>
  <si>
    <t>hvert málhljóð , “ segir Eyrún Ísfold Gísladóttir , talmeinafræðingur og annar höfunda bókarinnar Lubbi finnur málbein . „ Forlagið</t>
  </si>
  <si>
    <t>fjórða útgáfa bókarinnar er að koma út en nú er einnig komið nýtt efni sem heitir Hljóðasmiðja Lubba . Það</t>
  </si>
  <si>
    <t>í kvöld og væntanlega verða blúsarar á sviðinu . Unnur Gunnarsdóttir , forstjóri Fjármálaeftirlitsins , segist í samtali við Morgunblaðið</t>
  </si>
  <si>
    <t>fjórir af eigendum Kaupþings stígi fram sem beinir eigendur að Arion banka vegna þess að það geri eignarhaldið skýrara .</t>
  </si>
  <si>
    <t>drengjum og þjálfurum þeirra sem urðu Íslandsmeistarar með 3,4 . og 5. flokki Breiðabliks árið 1974 til samkvæmis til að</t>
  </si>
  <si>
    <t>fjörtíu ár eru síðan þessi merki atburður varð . Þar að auki fengu nokkrir eldri Blikar viðurkenningu fyrir að hafa</t>
  </si>
  <si>
    <t>loks lokar hann hringnum á Húsavík að ári . Íbúar Kristjaníu í Kaupmannahöfn efna nú til vikulangrar hátíðar til að</t>
  </si>
  <si>
    <t>fjörutíu ár eru síðan þeir lýstu yfir stofnun fríríkis og þeir hafi nú eftir áratuga deilur náð sáttum við danska</t>
  </si>
  <si>
    <t>, Sjóvá og TM . Eftir skráningu Eikar og Reita verða aðrir þríburar á vettvangi og það hljóta flestir að</t>
  </si>
  <si>
    <t>fleira en eitt félag á hverjum markaði eða sviði séu í boði í Kauphöllinni . Því miður á það ekki</t>
  </si>
  <si>
    <t>sagt fyrir mitt leyti að bærinn sem ég ólst upp í er ekki sá sami og hann var . Ég</t>
  </si>
  <si>
    <t>fleira fólk fái tækifæri til að búa í Garðabæ , bænum sem mér þykir svo vænt . Hins vegar þykir</t>
  </si>
  <si>
    <t>Twitter þegar hún deildi mynd af sér og fleiri leikurum á hátíðinni . DeGeneres er fyrsti tístarinn á Twitter sem</t>
  </si>
  <si>
    <t>fleiri en ein milljón netverja hefur deilt mynd hennar . Í raun eru þeir 1,3 milljónir . Myndin fór út</t>
  </si>
  <si>
    <t>sínum . Framtíðin mun að sjálfsögðu skera úr um hver hefur rétt fyrir sér . Því ber hins vegar að</t>
  </si>
  <si>
    <t>fleiri en ein tilraun skuli vera í gangi ; án samanburðar vitum ekki hvað virkar best . Það er skynsamlegt</t>
  </si>
  <si>
    <t>„ Ég hef ítrekað úr þessum stól varað við óraunsæjum væntingum um skjótt afnám gjaldeyrishafta . Ég fullyrði , og</t>
  </si>
  <si>
    <t>fleiri eru að átta sig á því , að óraunsæjar væntingar um það hamla því að við getum unnið úr</t>
  </si>
  <si>
    <t>Vg á þessu máli eða tillöguflutningi þeirra en best er að halda öllu til haga . Við hér í Kópavoginum</t>
  </si>
  <si>
    <t>fleiri eru orðnir þessarar skoðunar og vonandi styttist í að slíkar hugmyndir komi almennt til framkvæmda . Flosi Eiríksson svarar</t>
  </si>
  <si>
    <t>í sumar í samstarfi við Gísla Arnar Guðmundsson og „ Dive The North “ . Ferða-, safna- og menningarnefnd Garðs</t>
  </si>
  <si>
    <t>fleiri ferðamannaseglar eru að opnast í Garðinum og ljóst að kafarar eru mjög spenntir fyrir því fjölbreytta sjávarlífi sem er</t>
  </si>
  <si>
    <t>forstjóri Icelandair Group og Sigrún Ragna Ólafsdóttir , forstjóri VÍS . VB Sjónvarp ræddi við Fure . Framkvæmdastjóri Nýsköpunarsjóðs atvinnulífsins</t>
  </si>
  <si>
    <t>fleiri fjárfestingarsjóðir eru að líta dagsins ljós . Um þessar mundir hyggja ýmsir Íslendingar á stofnun nýrra fjárfestingasjóða , með</t>
  </si>
  <si>
    <t>sagði Árni . Taka verður mið af aðstæðum á hverjum tíma Hann kvaðst , líkt og fleiri ráðherrar , hafa</t>
  </si>
  <si>
    <t>fleiri fjármögnunarmöguleikar stæðu nú almenningi til boða . Það væri þó ekki þar með sagt að ekki væri lengur þörf</t>
  </si>
  <si>
    <t>því hvort fólk telji mögulegt að leita réttar síns , " sagði Guðjón . Síðar í ræðu sinni sagðist Guðjón</t>
  </si>
  <si>
    <t>fleiri flokkar hefðu nú tekið upp málatilbúnað í svipaða veru um bætt kjör eldri borgara , sem Frjálslyndi flokkurinn hefði</t>
  </si>
  <si>
    <t>að segja sannleikann þá eru sendar út kærur og stefnur á þá og hafa flestir þeirra verið sýknaðir . Ég</t>
  </si>
  <si>
    <t>fleiri flugfélög hafi boðað komu sína og vona sannarlega að boðið verði upp á vélar sem fólk nýtur að ferðast</t>
  </si>
  <si>
    <t>segir málið gríðarlega alvarlegt en telur þó að MS starfi af heilindum . Hann tekur þó einnig fram að bændur</t>
  </si>
  <si>
    <t>fleiri fyrirtæki en MS kaupi mjólk . Íslenskir læknar skora á stjórnvöld að gera íslenskt heilbrigðiskerfi að fýsilegum atvinnuvettvangi fyrir</t>
  </si>
  <si>
    <t>á listanum og tíðar fyrirspurnir berist um skilyrðin sem þurfi að uppfylla . „ Um leið og við hljótum að</t>
  </si>
  <si>
    <t>fleiri fyrirtæki komist inn á þennan lista , þá er áhyggjuefni að fimmta hvert fyrirtæki í landinu á í alvarlegum</t>
  </si>
  <si>
    <t>því verkefni að gera tillögur um hvernig við eigum að standa að einkaframkvæmd í samgöngumannvirkjunum og ég myndi nú bara</t>
  </si>
  <si>
    <t>fleiri kæmu að þeim hugmyndum að taka að sér slík verkefni . Ómannað geimfar frá geimferðastofnun Evrópu brotlenti á tunglinu</t>
  </si>
  <si>
    <t>eigi enn einn fundinn þar sem konur fái ekki að koma að málum . En er ekki ástæða til að</t>
  </si>
  <si>
    <t>fleiri komi að umræðunni ? Jafnrétti er ekkert einkamál þess helmings mannkyns sem er konur , heldur málefni sem kemur</t>
  </si>
  <si>
    <t>sem gestir geta gengið að íburðarmiklum lúxussvítum og fyrsta flokks þjónustu . Eftirspurn virðist vera eftir slíkri gistingu . Steinþór</t>
  </si>
  <si>
    <t>fleiri komi inn á markaðinn og lítur björtum augum fram á veginn . " Sumarið lítur vel út en það</t>
  </si>
  <si>
    <t>og vörnin einnig svo þetta var sannkallaður liðssigur , " sagði Stella sem skoraði þrjú mörk í leiknum . Stella</t>
  </si>
  <si>
    <t>fleiri leikmenn væru að banka dyr landsliðsins . " Það er valinn maður í hverju rúmi , " sagði Stella</t>
  </si>
  <si>
    <t>Eftir Sigurð Elvar Þórólfsson seth@mbl.is Sigurður segir að það taki tíma að byggja upp góð lið í kvennaboltanum en hann</t>
  </si>
  <si>
    <t>fleiri lið í næstefstu deild kvenna séu að ná þeim styrk að geta veitt þeim liðum sem eru í neðri</t>
  </si>
  <si>
    <t>hendur skattfé til palestínsku forystunnar á Vesturbakkanum . Hann segir peningana tilheyra öllum Palestínumönnum . Bifhjólasamtök lýðveldisins , Sniglar ,</t>
  </si>
  <si>
    <t>fleiri mótorhjólasamtök og klúbbar hafi blandað sér opinberlega í umræður undanfarinna daga varðandi hraðakstur sbr. yfirlýsingu sem birtist á www.mbl.is</t>
  </si>
  <si>
    <t>mér til þess að halda áfram með það verkefni og leiða Sjálfstæðisflokkinn í Reykjavík í næstu kosningum . Illugi segist</t>
  </si>
  <si>
    <t>fleiri sækist eftir því að leiða flokkinn í Reykjavík en Hanna Birna Kristjánsdóttir , borgarfulltrúi og oddviti Sjálfstæðisflokksins í Reykjavík</t>
  </si>
  <si>
    <t>að fleiri þolendur stígi fram til að segja frá kynferðisofbeldi sem þeir hafa orðið fyrir . Um leið og hún</t>
  </si>
  <si>
    <t>fleiri segi frá ofbeldingu þá bendir hún á þá staðreynd að kerfið ráði ekki við allan þennan fjölda miðað við</t>
  </si>
  <si>
    <t>oft á tíðum töluverða reynslu að baki , " segir Alma . Skapar mönnunarmöguleika Björn Zoëga , forstjóri Landspítalans ,</t>
  </si>
  <si>
    <t>fleiri sérnámslæknar fái tækifæri til að koma inn á spítalann í hluta af sínu námi . " Þetta skapar einnig</t>
  </si>
  <si>
    <t>Gjaldmiðill er fyrst og fremst tæki . Ísland í ESB : Til í þjóðaratkvæði um framtíð aðildarviðræðna við ESB og</t>
  </si>
  <si>
    <t>fleiri séu til . Skattar og atvinnulíf : Lækka tryggingargjald , litlar breytingar á skattlagningu fyrirtækja , aukinn auðlindaréttur til</t>
  </si>
  <si>
    <t>væntanlegt frá Nintendo , sem býr til Pokémon , á næstunni . Valur Valsson , forstjóri Íslandsbanka-FBA hf. , segist</t>
  </si>
  <si>
    <t>ferð : Að reisa níðstöng vegna áforma um verksmiðju við Grundartanga ! Hvað lá að baki ? - Ekki að</t>
  </si>
  <si>
    <t>fleiri stoðir yrðu reistar til eflingar atvinnuvegum þjóðarinnar . Ekki að fagna því að íslensk alþýða þyrfti ekki stöðugt að</t>
  </si>
  <si>
    <t>teknar alvarlega . Glíman við grundvallarspurningar kristinnar trúar um eðli og hlutverk Jesú Krists heldur áfram og guðfræðingar hljóta að</t>
  </si>
  <si>
    <t>fleiri taki þátt í þeirri umræðu . KVARTETT Ragnars Emilssonar leikur á Café Ozio í kvöld , sunnudagskvöld , kl.</t>
  </si>
  <si>
    <t>- tónleikaröðina , Kristín Björk . Eruð þið að færa ykkur um set ? " Nei nei , en ég</t>
  </si>
  <si>
    <t>fleiri tónlistarmenn leiki sér að því að rífa niður óþarfa girðingar á milli tónlistargreina . Það er nokkuð sem Tilraunaeldhúsið</t>
  </si>
  <si>
    <t>elst upp við einelti þá getur það haft áhrif á líf þeirra alla tíð , " segir Páll Óskar sem</t>
  </si>
  <si>
    <t>fleiri úrræði séu nú í boði fyrir þolendur og gerendur eineltis en var þegar hann var að alast upp .</t>
  </si>
  <si>
    <t>í Eflingu hafi áhrif á stöðu sína og óttast ekkert í þeim efnum . Hann segir verkalýðshreyfinguna lýðræðislegan vettvang og</t>
  </si>
  <si>
    <t>fleiri vilji koma að starfsemi hennar . Hann hefur ekki gert það upp við sig hvort hann muni gefa áframhaldandi</t>
  </si>
  <si>
    <t>hún játar að háttsemin gagnvart eldri borgurunum hafi viðgengist um tíma . Umboðsmaður sjúklinga í Agder , Gunhild Solberg ,</t>
  </si>
  <si>
    <t>flett hafi verið ofan af gæsluherberginu á Presteheia-heimilinu og segir viðbrögð fylkismannsembættisins lofsverð . 76 ára kona með geðhvarfasýki læsti</t>
  </si>
  <si>
    <t>um aðgerðaráætlun í málefnum barna og ungmenna . Ekki hefur verið ákveðið hvað felst í þeirri áætlun . Umboðsmaður barna</t>
  </si>
  <si>
    <t>flokkarnir ætla að tryggja betur hag barna og ungmenna . Í inngangi stjórnarsáttmála Sjálfstæðisflokks og Samfylkingar segir að málefni yngstu</t>
  </si>
  <si>
    <t>Sagðist hún ekki vilja lýsa ástandinu sem „ stjórnarkreppu . “ Logi Einarsson , formaður Samfylkingarinnar , sagði rétt að</t>
  </si>
  <si>
    <t>flokkarnir væru fleiri og sjónarmið fjölbreyttari . Hann sagðist ekki vilja einblína á vandann og að eitthvað gott myndi skila</t>
  </si>
  <si>
    <t>áður þá finnst mér það mjög eðlilegt og sjálfsagt að það komi fram fleiri framboð í þessu kjöri og ég</t>
  </si>
  <si>
    <t>flokksmenn fá raunhæft tækifæri til þess að velja sér forystu . Guðfinnur Sigurvinsson : Nú hefur því verið sums staðar</t>
  </si>
  <si>
    <t>prófkjörsins eru svo kynntar í beinni útsendingu á sjónvarpsstöð og hljóðneminn færist að formanni flokksins . Hann fagnar niðurstöðunni ,</t>
  </si>
  <si>
    <t>flokksmenn hafi látið sig varða bæði framtíð flokksins og samfélagsins . Hann þakkar einnig frambjóðendunum sem lögðu á sig ómælda</t>
  </si>
  <si>
    <t>áhrif á samband manna og erfitt að byrja að byggja á grunni sem er ekki kominn . “ Sigmundur Davíð</t>
  </si>
  <si>
    <t>flokksþing færi fram í janúar og sagði það mikinn sigur . „ Ég ætla að meta það hvernig málin þróast</t>
  </si>
  <si>
    <t>, “ segir Sigmundur Davíð Gunnlaugsson , þingmaður og fyrrverandi formaður Framsóknarflokksins , um miðstjórnarfund flokksins í dag . Hann</t>
  </si>
  <si>
    <t>flokksþing verði haldið í haust en segist ekki geta svarað því hvort hann gefi aftur kost á sér til formanns</t>
  </si>
  <si>
    <t>að þeir geri upp sín mál og nái einhvers konar samkomulagi upp á framhaldið . En Sigmundur Davíð , hann</t>
  </si>
  <si>
    <t>flokksþinginu sé flýtt vegna þess að þá gefi það flokknum tækifæri til þess að ná vopnum sínum á ný .</t>
  </si>
  <si>
    <t>hefðu átt frumkvæði að því að setja mörk í samskiptum kirkju og skóla . Það er einkennilegt að prestssonurinn skuli</t>
  </si>
  <si>
    <t>flokkur hans hafi beitt sér fyrir því að skólakerfið ali upp kynslóð ungmenna sem kunni lítil skil á sögum Biblíunnar</t>
  </si>
  <si>
    <t>benti hins vegar á að þrátt fyrir lélegar kosninganiðurstöður væru flokkur hans " langstærsti flokkur landsins , " og hann</t>
  </si>
  <si>
    <t>flokkur hans héldi stuðningi sínum þegar á heildina væri litið . Forza Italia fékk 21% atkvæða í kosningunum til Evrópuþingsins</t>
  </si>
  <si>
    <t>um það . Meira um málið í DV í dag . Bjarni Benediktsson , formaður Sjálfstæðisflokksins , getur þessa dagana</t>
  </si>
  <si>
    <t>flokkur hans mælist með gríðarlegt fylgi . Formaðurinn er því sterkur á meðal almennra flokksmanna . Undanfarið hefur hann ,</t>
  </si>
  <si>
    <t>október 2012 um þjóðareignarákvæði og tryggja að þjóðin njóti arðsins af fiskveiðiauðlindunum . Á Facebook-síðu Samfylkingarinnar í dag er því</t>
  </si>
  <si>
    <t>flokkurinn fái liðsauka Pírata í sjávarútvegs og auðlindamálum . „ Ný stefna þeirra er í meginatriðum samhljóma stefnu Samfylkingarinnar um</t>
  </si>
  <si>
    <t>er ekkert hægt að segja eða gera við innanbúðarvandamálun innan Framsóknar . " Varðandi gengi flokksins í Suðvesturkjördæmi segist Þorgerður</t>
  </si>
  <si>
    <t>flokkurinn sé að bæta við sig fylgi . " Þetta hefur verið sterkasta kjördæmið okkar og við höldum áfram að</t>
  </si>
  <si>
    <t>að senda einkaflugvél eftir manninum hafi ekki náðst í hann . Árni M. Mathiesen , oddviti sjálfstæðismanna í Suðurkjördæmi ,</t>
  </si>
  <si>
    <t>flokkurinn sé að bæta við sig í kjördæminu , eða um 7% frá síðustu kosningum . Samkvæmt fyrstu tölum í</t>
  </si>
  <si>
    <t>sínum fyrsta manni . Önnur framboð mælast með minna fylgi . Vigdís Hauksdóttir , fyrsti frambjóðandi á lista Miðflokksins ,</t>
  </si>
  <si>
    <t>flokkurinn sé að sækja í sig veðrið . Vigdís Hauksdóttir , oddviti Miðflokksins í Reykjavík : Ja við erum bara</t>
  </si>
  <si>
    <t>ánægja með stefnu VG í áfengismálum þar sem heilbrigðissjónarmið og mannheill eru sett ofar hagsmunum skammsýnna gróðaafla . Og ég</t>
  </si>
  <si>
    <t>flokkurinn skuli ekki falla í gryfju ofurloforða utan allra mögulegra efnda eins og blasa hvarvetna við okkur annars staðar .</t>
  </si>
  <si>
    <t>fái tækifæri til að vaxa og dafna . Björn Teitsson , upplýsingafulltrúi Rauða kross Íslands , segir að Rauði krossinn</t>
  </si>
  <si>
    <t>flóttafólki verði tryggður þessi réttur til jafns við aðra , enda fullkomlega sjálfsagður hlutur . 10. júní 2016 Lewis Hamilton</t>
  </si>
  <si>
    <t>Og svo um áramótin : Ár er hafið enn á ný annað sökk í tímans haf fyrst samt ætla að</t>
  </si>
  <si>
    <t>flugeldana lifði af . Ingólfur Ómar Ármannsson sendi vinum sínum hlýjar nýárskveðjur á Boðnarmiði : Kveðju mína vanda vil vermi</t>
  </si>
  <si>
    <t>vikunni , en talið er að hann verði frá leik í eina viku . Framsýn , stéttarfélag í Þingeyjarsýslum ,</t>
  </si>
  <si>
    <t>Flugfélagið Ernir hafi ákveðið að hefja áætlunarflug frá Reykjavík til Húsavíkur í vor . Öflug ferðaþjónusta og fyrirhuguð uppbygging á</t>
  </si>
  <si>
    <t>formanni stærsta stjórnmálaflokks landsins að færa ítrekað fram rangar og rakalausar ásakanir í fjölmiðlum . " Stjórn og trúnaðarmannaráð Framsýnar</t>
  </si>
  <si>
    <t>flugfélagið Ernir hefur ákveðið að hefja áætlunarflug milli Reykjavíkur og Húsavíkur í vor . Í ályktun sem samþykkt var á</t>
  </si>
  <si>
    <t>enn hækkað goðsagnarstöðu hans meðal óánægðra múslima . Washington . The Los Angeles Times . SAMTÖK ferðaþjónustunnar og Flugfélag Íslands</t>
  </si>
  <si>
    <t>flugleiðsögugjald skuli lagt niður á næsta ári , samkvæmt frumvarpi til laga um breytingu á lögum um loftferðir sem nú</t>
  </si>
  <si>
    <t>opinberlega grein fyrir ferðum vélanna , og ummæla sem stofnunin lét frá sér um mikilvægi Reykjavíkurflugvallar nú nýverið . Ég</t>
  </si>
  <si>
    <t>Flugmálastjórn hafi loksins látið í sér heyra um þetta mikilvæga mál sem varðar alla landsmenn , og krefst þess hér</t>
  </si>
  <si>
    <t>það brotna kuðungarnir og þá á fuglinn auðvelt með að ná sér í fiskinn sem er í kuðungunum . Ég</t>
  </si>
  <si>
    <t>flugvölllurinn á Þingeyri er aftur kominn í notkun , og ekki skemmir það fyrir að öll öryggistæki eru “ stand</t>
  </si>
  <si>
    <t>borgarstjóri glottir við gaflaðið og braskararnir sem ætla að byggja dýrustu hús og hótel í Vatnsmýrinni strjúka sitt peningaveski og</t>
  </si>
  <si>
    <t>flugvöllurinn í heild er kominn á dauðalistann . Þetta gerist þótt þjóðarviljinn hafi verið mældur hvað eftir annað milli 80%</t>
  </si>
  <si>
    <t>vs@mbl.is Stefán E. Stefánsson ses@mbl.is Í liðinni viku safnaðist hópur Íslendinga saman við stórskipahöfnina í Rotterdam . Þar var því</t>
  </si>
  <si>
    <t>flutningafyrirtækið Cargow fékk fyrsta skipið af fjórum afhent sem fyrirtækið hefur látið smíða . Kostnaðurinn við verkefnið nemur rúmum átta</t>
  </si>
  <si>
    <t>Félag atvinnurekenda segir fyrirkomulag á innheimtu áfengisgjalda í nýju frumvarpi geta valdið tjóni og vilja lengri aðlögunartíma . Félag atvinnurekenda</t>
  </si>
  <si>
    <t>flutningsmenn áfengisfrumvarpsins á yfirstandandi þingi hafi tekið mark á þremur meginathugasemdum sem félagið setti fram vegna fyrri frumvarpa . Þetta</t>
  </si>
  <si>
    <t>svo einhverjir séu nefndir , “ sagði Sigurður . Sigmar Georgsson , sagði í stuttu spjalli við Eyjafréttir að hann</t>
  </si>
  <si>
    <t>flygillinn sé kominn aftur til Eyja . „ Ég hefði á sínum tíma getað lengt líftíma Hallarinnar í okkar rekstri</t>
  </si>
  <si>
    <t>gefast upp . Ef ein leið gengur ekki þá finnur maður aðra leið . " Norðmenn elska Íslendinga Hulda segist</t>
  </si>
  <si>
    <t>flytja aftur heim til Íslands . Eiginmaður hennar , Lars Erik Flatö , verður eftir í Osló , og hjónin</t>
  </si>
  <si>
    <t>lífsins þurfi ekki að kvíða . Ég trúi því að Hanna hafi hugsað með velþóknun til þessara óhjákvæmulegu vistaskipta -</t>
  </si>
  <si>
    <t>flytja úr þreyttum líkamanum í ríki þess Guðs sem hún treysti á öllu framar . Hún hafði lifað langa og</t>
  </si>
  <si>
    <t>mikið á stuttum tíma . Þetta veldur auðvitað núningi við þau félög sem fyrir eru á markaðinum , en ég</t>
  </si>
  <si>
    <t>FME sé vakandi fyrir hag neytenda . Novis er ungt félag , en það er í góðum rekstri og hefur</t>
  </si>
  <si>
    <t>að geta tekið upplýstar ákvarðanir um næstu skref í baráttunni gegn brjóstakrabbameini . Kristján Kristjánsson , talsmaður Landsbankans , segist</t>
  </si>
  <si>
    <t>FME skuli hafa ákveðið að taka hlutafjárútboð í TM og VÍS til skoðunar . „ Það er ekki markmið okkar</t>
  </si>
  <si>
    <t>gríðarlegan fjölda lögreglumanna með mjög stuttum fyrirvara þá skiptir hver sekúnda máli . Bashar al-Assad , forseti Sýrlands , segist</t>
  </si>
  <si>
    <t>föðurlandssvikarar innan ríkisstjórnarinnar og hersins hafi sýnt sitt rétta andlit með því að ganga til liðs við uppreisnarmenn . Þannig</t>
  </si>
  <si>
    <t>erfiðleikum og verðum því miður að fara þessa leið ef á annað borð á að fara í vegaframkvæmdir en ég</t>
  </si>
  <si>
    <t>fólk , fólki stendur ekki á sama og lætur í sér heyra og væntanlega munum við líta til þessarar undirskriftar</t>
  </si>
  <si>
    <t>Sævar Helgi í samtali við fréttastofu . Hann segir að stærð tunglsins hafi verið blásin upp á internetinu , en</t>
  </si>
  <si>
    <t>fólk ætli að líta til tungslins . „ Fólk á alla vega ekki að búast við því að sjá eitthvað</t>
  </si>
  <si>
    <t>þingmaður Vinstri grænna , er ánægður með þá fersku vinda sem blásið hafa erlendis í segl Íslands í dag og</t>
  </si>
  <si>
    <t>fólk átti sig á að Íslendingar vilji gjarnan standa við sitt en með því móti að sanngjarnt geti talist .</t>
  </si>
  <si>
    <t>að auki verða verkfræðistofur framtíðarinnar mjög góður vinnustaður til að vinna á ef marka má félagslífið í náminu . Ég</t>
  </si>
  <si>
    <t>fólk átti sig á því að verkfræði og raunvísindi eru jafnt fyrir karla og konur . Sigurður Ingi Jóhannsson sjávarútvegsráðherra</t>
  </si>
  <si>
    <t>að 4.500 manns hefðu lagt leið sína þangað . Mótmælin voru friðsamleg og það er ekki annað hægt en að</t>
  </si>
  <si>
    <t>fólk beiti þessum lýðræðislega rétti sínum til þess að koma skoðunum á framfæri . Hugurinn reikar til loka ársins 2008</t>
  </si>
  <si>
    <t>ára gömul til að mynda . En meðferðin er alltaf að þróast og alltaf má bæta og laga . Ég</t>
  </si>
  <si>
    <t>fólk berjist fyrir því . Eins þarf að styrkja stöðu þessarar starfsstéttar og standa vörð um þá miklu þekkingu sem</t>
  </si>
  <si>
    <t>við Skarfabakka og Skarfagarði þar sem að ég held að menn afli bara nokkuð vel , “ segir Gísli og</t>
  </si>
  <si>
    <t>fólk dorgi þótt muna þurfi að gæta varúðar og varkárni við iðjuna . Jordan Henderson , fyrirliði Liverpool , var</t>
  </si>
  <si>
    <t>þátt í göngunni í fyrra og við vorum strax ákveðin í að taka þátt í ár . Við hjá Hafnarfjarðarbæ</t>
  </si>
  <si>
    <t>fólk er alls konar – einstakt og frábært . Fögnum þeirri viðhorfsbreytingu sem orðið hefur í samfélaginu og sjálfsögðum mannréttindum</t>
  </si>
  <si>
    <t>frá ári . „ Já , í dag er þetta orðin sennilega okkar helsta tekjulind , þannig að við náttúrulega</t>
  </si>
  <si>
    <t>fólk er duglegt að færa okkur fötin , “ segir Hafsteinn Jakobsson , framkvæmdastjóri RKÍ við Eyjafjörð . Hafsteinn segir</t>
  </si>
  <si>
    <t>skapað fjölbreytni í jólabjórnum og gert þennan markað meira spennandi . Neytandinn hefur úr fleiri tegundum að velja og ég</t>
  </si>
  <si>
    <t>fólk er farið að hugsa meira um bragðið af drykkjunum , en gengur ekki eingöngu út frá magni af alkóhóli</t>
  </si>
  <si>
    <t>. Ég hef vakið máls á mikilvægi þess að hið opinbera auðveldi ungu fólki að eignast sitt eigið húsnæði og</t>
  </si>
  <si>
    <t>fólk fái að nýta séreignarsparnað til að létta undir kaupum . Frekari ríkisstyrkir , miðstýringarleiðir og önnur afskipti hins opinbera</t>
  </si>
  <si>
    <t>röltið , segir Þórunn Steindórsdóttir , formaður foreldrafélagsins . „ Svona tónleikar eins og Guns N Roses , við bara</t>
  </si>
  <si>
    <t>fólk fái að sjá þessa stórkostlegu rokkhljómsveit , “ segir Þórunn . „ Við biðjum hins vegar fólk að fara</t>
  </si>
  <si>
    <t>mánaðarlega . Þessar greiðslur standa meðal annars undir því velferðarkerfi sem hann berst fyrir . Eigum við ekki frekar að</t>
  </si>
  <si>
    <t>fólk fái greidd há laun ? Ekki framleiða þingmenn peninga ! Það er mér heldur ekki að skapi að stilla</t>
  </si>
  <si>
    <t>var í miklu uppáhaldi hjá honum þegar hann bjó þar í landi . Í frétt á heimasíðu Set er því</t>
  </si>
  <si>
    <t>fólk finni óhefðbundnar leiðir til þess að nýta vörur fyrirtækisins til góða , ekki síst þegar þær eru notaðar í</t>
  </si>
  <si>
    <t>og sömuleiðis verður óheimilit að auglýsa þær . Með öðrum orðum verða rafrettur flokkaðar eins og sígarettur . „ Ég</t>
  </si>
  <si>
    <t>fólk geti hætt að reykja með rafrettum , en við þurfum að vernda aðra aðila . Núna sjáum við að</t>
  </si>
  <si>
    <t>reiknað er með að hann verði kominn á ferðina á nýjan leik . Agnes M. Sigurðardóttir , biskup Íslands ,</t>
  </si>
  <si>
    <t>fólk geti kosið um það hvort þjóðkirkjuákvæði eigi heima í stjórnarskrá . Kjósendum gefst m.a. tækifæri á því að gera</t>
  </si>
  <si>
    <t>sem er að flýja heimkynni sín . Það er ekkert nema sjálfsagt að bjóða fólk velkomið hingað til Íslands og</t>
  </si>
  <si>
    <t>fólk hafi áhuga á því að búa hér og byggja upp samfélag með okkur og verða Íslendingar hér með okkur</t>
  </si>
  <si>
    <t>hús sem hafi eyðilagst vegna jarðsigs og nokkur dæmi séu um hús sem hafi brotnað vegna ágangs sjávar . Hún</t>
  </si>
  <si>
    <t>fólk hafi komið saman á ráðstefnuna til að ræða saman og vonaðist til að ráðstefnan muni fyrirbyggja að við sitjum</t>
  </si>
  <si>
    <t>mark-aðinum . Ég á bágt með að greina hvort það sé aukning þeirra vegna . " Jón segist hins vegar</t>
  </si>
  <si>
    <t>fólk hafi meira val á lánakostum og taka eftir því að margir nýti sér óverðtryggðu lánin . " Ljóðurinn er</t>
  </si>
  <si>
    <t>niður skuldir . Það , allir þessir möguleikar verða fyrir hendi , en það er fyrst og fremst því að</t>
  </si>
  <si>
    <t>fólk hafi möguleika . Friðrik vonar að fyrirtækin flæki ekki ferlin nú áður en dómar Hæstaréttar um uppgjör lánanna falla</t>
  </si>
  <si>
    <t>stökkbreytingu en talið eru að þeir séu fleiri , allt að 0,8% þjóðarinnar . Helga Þórisdóttir , forstjóri Persónuverndar ,</t>
  </si>
  <si>
    <t>fólk hafi nú val um að afla sér þessara upplýsinga en segir að mikilvægt sé að haga upplýsingagjöf með góðum</t>
  </si>
  <si>
    <t>meðal annars þak á stuðning við einstök fyrirtæki , og þau fái því hlutfallslega lágar endurgreiðslur ritstjórnarkostnaðar . " Við</t>
  </si>
  <si>
    <t>fólk hafi skoðanir á frumvarpsdrögunum . Það fer nú í samráðsgátt stjórnvalda og ég hvet hlutaðeigandi til að koma þar</t>
  </si>
  <si>
    <t>það sem talað var um fyrir síðustu kosningar , " segir Hjalti . Tryggvi Már Ingvarsson , formaður skipulagsnefndar ,</t>
  </si>
  <si>
    <t>fólk hafi skoðun á skipulagmálum . Reiturinn hafi lengi verið til umræðu og um áratugur síðan fyrst var rætt um</t>
  </si>
  <si>
    <t>hækkað mjög mikið . Ögmundur Jónasson , þingmaður Vinstri grænna , var málshefjandi umræðunnar . Hann sagði að menn hefðu</t>
  </si>
  <si>
    <t>fólk hefði farið að endurskipuleggja fjármál sín þegar bankarnir og Íbúðalánasjóður hófu að bjóða lán með lægri vöxtum sl. haust</t>
  </si>
  <si>
    <t>þingflokksformaður Hreyfingarinnar : Það er gríðarleg óánægja í samfélaginu með ríkisstjórnarsamstarfið og með Alþingi í heild og ég einfaldlega bara</t>
  </si>
  <si>
    <t>fólk kemur og lætur í sér heyra um þetta mál . Á meðan það gerir það á friðsamlegan hátt að</t>
  </si>
  <si>
    <t>fyrsta degi komið mál inn á okkar borð þannig að þetta er búið að vera mjög mikið en við auðvitað</t>
  </si>
  <si>
    <t>fólk komi . Forsætisráðherra leggur áherslu á að starfshópur sem á að endurskoða almannatryggingakerfið vinni hratt vegna óánægju bæði öryrkja</t>
  </si>
  <si>
    <t>“ Gylfi segir sigur Sólveigar vissulega hafa verið glæsilegan og ljóst að verkefnin fram undan séu ærin . „ Ég</t>
  </si>
  <si>
    <t>fólk komi til starfa á vettvangi hreyfingarinnar fullt af eldmóði . Það er mikilvægt fyrir hreyfinguna . Hér er kominn</t>
  </si>
  <si>
    <t>bundin að því að við eigum að koma á hreinsistöð hér fyrir stærstu hlutana í sveitarfélaginu . Umhverfis- og auðlindaráðherra</t>
  </si>
  <si>
    <t>fólk láti sig málefni Mývatns varða en á vegum ráðuneytisins fari þegar fram mikil vinna tengd vatninu . Sigrún Magnúsdóttir</t>
  </si>
  <si>
    <t>fertugu eru að hækka miklu minna heldur en aðrir og sérstaklega þeir sem eru undir þrítugu . Umhverfis- og auðlindaráðherra</t>
  </si>
  <si>
    <t>fólk láti sig málefni Mývatns varða en segir að ekki þurfi áskorun frá Landvernd til að ráðuneytið grípi til aðgerða</t>
  </si>
  <si>
    <t>samtengdum rásum Stöðvar 2 og Bylgjunnar og í beinni útsendingu hér á Vísi . Sigrún Magnúsdóttir , umhverfis- og auðlindaráðherra</t>
  </si>
  <si>
    <t>nefna yfirvofandi íbúabyggð í Kotárborgum , þrengingu Glerárgötu og breytingar á Miðbænum . Bjarki Jóhannesson , skipulagsstjóri Akureyrarbæjar , segist</t>
  </si>
  <si>
    <t>fólk láti sína skoðun í ljós og geri athugasemdir . „ Við erum mjög ánægð með þennan afrakstur . Til</t>
  </si>
  <si>
    <t>notkun geðlyfja hafi aukist hér á landi svo fremi sem fólk fái rétta meðferð við réttri greiningu . Hann segist</t>
  </si>
  <si>
    <t>fólk leiti í auknum mæli eftir meðferð við geðröskunum en dregur jafnframt í efa að fjórði hver íbúi neyti tauga-</t>
  </si>
  <si>
    <t>Það þurfa ekki allir að vera eins þótt þeir hafi sömu réttindi . Þannig að við erum í raun að</t>
  </si>
  <si>
    <t>fólk megi vera alls konar og þurfi ekki að falla í sama formið . Og það er full þörf á</t>
  </si>
  <si>
    <t>. Stuðningsmenn Texans fögnuðu er hann haltraði af velli . " Mér finnst skelfilegt til þess að hugsa að einhver</t>
  </si>
  <si>
    <t>fólk meiðist . Sama hvort það er leikmaður okkar eða andstæðinganna , " sagði Schaub en hann missti af fögnuðinum</t>
  </si>
  <si>
    <t>hér á landi fyrir reynda starfsmenn og fengu þeir faggildingu sem slátrarar . Aukin menntun er til góða " Ég</t>
  </si>
  <si>
    <t>fólk mennti sig og því að fá meiri fagmennsku í greinina . Það er bara af því góða að menn</t>
  </si>
  <si>
    <t>og boðist til að fjarlægja jólatrén gegn vægu gjaldi . Hjalti Guðmundsson , hjá umhverfis- og skipulagssviði Reykjavíkurborgar , segist</t>
  </si>
  <si>
    <t>fólk nýti sér þá þjónustu og peningarnir fari í góðan málstað . Viðræðum Íslendinga , Norðmanna , Færeyinga og Evrópusambandsins</t>
  </si>
  <si>
    <t>Það sé ekki vænlegt til árangurs . „ Það er fullkomnlega óþolandi að líða einsog ráðherrar og þingmenn virðist nánast</t>
  </si>
  <si>
    <t>fólk og fyrirtæki hrekist úr landi og fagni því að nýji tíminn gefi eftir fyrir þeim gamla – í einhvers</t>
  </si>
  <si>
    <t>garðhúsgögnin og trampolínin út í vorveðrinu sem hérna var um daginn . Það virðist hafa sloppið nokkuð vel . Við</t>
  </si>
  <si>
    <t>fólk sé á tánum varðandi sitt nærumhverfi og það verður það vonandi áfram . “ Stjórnmálaflokkur sem var formlega stofnaður</t>
  </si>
  <si>
    <t>stéttarfélag , eða breiðfylkingu , öryrkja . Að formenn aðildarfélaga virki sína félagsmenn . Lilja fagnar því . „ Við</t>
  </si>
  <si>
    <t>fólk sé að berjast fyrir bættum kjörum öryrkja og líst bara vel á það ef menn berjast fyrir betri kjörum</t>
  </si>
  <si>
    <t>sem einhverjir setji sig á móti stækkun vegna umhverfisáhrifa stækkunarinnar . Þótt þau rök haldi varla er ástæða til að</t>
  </si>
  <si>
    <t>fólk sé farið að velta þessum hlutum fyrir sér . En , Hafnfirðingar : lítum okkur nær , árum saman</t>
  </si>
  <si>
    <t>Margir sem neyti geðdeyfðarlyfja hafi beðið allt of lengi með að leita aðstoðar og í raun og veru ætti að</t>
  </si>
  <si>
    <t>fólk sé farið leita eftir þessum lausnum þótt mikilvægt sé einnig að bjóða upp á önnur úrræði . Sigurður bendir</t>
  </si>
  <si>
    <t>, heldur hafði heitavatnslögn farið í sundur og gufa steig upp þegar heita vatnið rann út í vatn . Þórður</t>
  </si>
  <si>
    <t>fólk sé greinilega á varðbergi gagnvart gróðureldum og meðvitað um hættuna , fyrst strax var látið vita . Í dag</t>
  </si>
  <si>
    <t>þetta látlaust . Vilja kannski ganga frá þessu því að hjónabandi fylgir gjörbreytt réttarstaða , “ segir Anna Ýr og</t>
  </si>
  <si>
    <t>fólk sé meðvitaðra um þau lögformlegu réttindi sem fylgi því að vera giftur – þetta eigi sérstaklega við um fólk</t>
  </si>
  <si>
    <t>í sveitinni þar sem því var mótmælt að selja ætti Félagslund . Allt gott um það að segja , ég</t>
  </si>
  <si>
    <t>fólk segi hug sinn til málefna er varða sveitarfélagið . En það verður að vera gert með málefnalegum hætti .</t>
  </si>
  <si>
    <t>. Sigurður Hr. Sigurðsson , talsmaður samstöðuhóps gegn Dróma , fagnar þessari niðurstöðu . Sigurður Hr. Sigurðsson : Já við</t>
  </si>
  <si>
    <t>fólk sem að var með sín mál hjá þrotabúinu Dróma getur núna átt viðskipti við venjulegan banka vegna þess að</t>
  </si>
  <si>
    <t>. Stjórnvöld í London hafa þegar gengið frá kaupsamningum á 68 íbúðum . Fyrstu viðbrögð fólks eru blendin . Margir</t>
  </si>
  <si>
    <t>fólk sem missti húsnæði sitt í brunanum fyrir viku , fái loksins þak yfir höfuðið á ný . Aðrir benda</t>
  </si>
  <si>
    <t>að setja í forgrunn . Óteljandi frásagnir eru til af hræðilegum stríðsátökum og afleiðingum þeirra . En því ber að</t>
  </si>
  <si>
    <t>fólk sem slíkt upplifir segi sögu sína í þeirri von að þeir sem styðja og stunda stríðsátök sjái að sér</t>
  </si>
  <si>
    <t>annars fyrir óeðlilega viðskiptahætti . Sigurður Hr. Sigurðsson , talsmaður samstöðuhóps gegn Dróma , fagnar þessari niðurstöðu . „ Við</t>
  </si>
  <si>
    <t>fólk sem var með sín mál hjá þrotabúinu Dróma getur núna átt viðskipti við venjulegan banka vegna þess að það</t>
  </si>
  <si>
    <t>slæðast málfarsvillur . Sumt er illa orðað o.s.frv . En sumir dagar eru bara verri en aðrir dagar . Ég</t>
  </si>
  <si>
    <t>fólk sem þykir vænt um íslenskuna fylgist með því sem er skrifað á netið . Stundum leyfa blaðamenn , reyndar</t>
  </si>
  <si>
    <t>og skotvopn í Hafnarfirði Benedikt páfi sextándi kallaði eftir heimsfriði í páskamessu í hellirigningu í Vatikaninu í dag . Hann</t>
  </si>
  <si>
    <t>fólk sérist til kristinnar trúar og skírði sjö einstaklinga , þar á meðal Magdi Allam , aðstoðarritstjóra ítalska dagblaðsins Corriere</t>
  </si>
  <si>
    <t>frá Gammadeild Delta Kappa Gamma Society International , alþjóðasamtökum kvenna í fræðslustörfum , og fagnar Guðný framtakinu . " Ég</t>
  </si>
  <si>
    <t>fólk skuli beita sér fyrir málefnum lesblindra . Ég tók mér fjögurra ára hlé frá námi vegna lítils skilnings í</t>
  </si>
  <si>
    <t>vefnum lending.is og á undirskriftalistum um land allt . Jón Gnarr segir undirskriftasöfnunina athyglisverða , dýra og vel framkvæmda og</t>
  </si>
  <si>
    <t>fólk skuli nýta lýðræðislegan rétt sinn til andmæla . Jón segir allar athugasemdir verði teknar til greina umfram allt sé</t>
  </si>
  <si>
    <t>fyrir Alþingi um afnám gjalda á menn utan trúfélaga , á forsendum almennra viðhorfa um trú- og félagafrelsi . Ég</t>
  </si>
  <si>
    <t>fólk skuli stugga við kirkjunni því það gefur tækifæri til samtals um gagn hennar og gæði . Það samtal mun</t>
  </si>
  <si>
    <t>hafa vantað svolítið upp á það í seinni tíð . “ Haldið að hlutirnir gengju öðruvísi fyrir sig „ Ég</t>
  </si>
  <si>
    <t>fólk skuli velja með þessum hætti vegna þess að í mínum huga áttu ekki að vera kjörinn fulltrúi á tveimur</t>
  </si>
  <si>
    <t>eða jafnvel eldföst mót og potta í verslunina þegar það kaupir fisk . " Okkur finnst þetta alveg frábært og</t>
  </si>
  <si>
    <t>fólk skuli vera svona umhverfisvænt , " segir Aron Elí , sem segir að sífellt fjölgi þeim sem þetta geri</t>
  </si>
  <si>
    <t>í morgun og er gerð í fyrsta sinn hafi einmitt verið til að skoða hvernig tekist hefur til en hún</t>
  </si>
  <si>
    <t>fólk stigi fram og benti á það sem betur mætti fara í þjónustunni . Í könnuninni kom einnig fram að</t>
  </si>
  <si>
    <t>að þessir , þessar hamfarir sem að gengu hér yfir eru afar alvarlegar , en um leið er hægt að</t>
  </si>
  <si>
    <t>fólk sýndi mikið æðruleysi og samstöðu , bæði fólkið sem býr hér og allir viðbragðsaðilar . Við erum núna að</t>
  </si>
  <si>
    <t>kerfið frá því að við tilkynntum um það í byrjun febrúar sem fer fram úr okkar björtustu vonum . Við</t>
  </si>
  <si>
    <t>fólk sýni fyrirhyggju þegar kemur að ferðalagi sínu og vonum að þetta verði til þess að farþegar panti bílastæði við</t>
  </si>
  <si>
    <t>ekki vera . Hún telur ekkert athugavert við það að fólki frá Stjórnarskrárfélaginu hafi verið hleypt á fundinn og hún</t>
  </si>
  <si>
    <t>fólk sýni málinu áhuga . „ Það er ekki verið að fjalla um það hvort samþykkja eigi tillögur stjórnlagaráðsins og</t>
  </si>
  <si>
    <t>starfsmennirnir í mötuneytinu og konurnar tvær . Þetta staðfestir framkvæmdastjóri ISS á Íslandi , Guðmundur Guðmundsson . „ Ég auðvitað</t>
  </si>
  <si>
    <t>fólk sýni samstöðu með okkar starfsfólki enda frábært starfsfólk sem stendur sig vel . Þetta allt saman skýrist á því</t>
  </si>
  <si>
    <t>skoðun að það sé aldrei gott þegar almennir borgarar eru að taka lögin í sínar eigin hendur . En ég</t>
  </si>
  <si>
    <t>fólk sýni þessum málaflokki áhuga og reyni að stemma stigu við kaupum á kynlífsþjónustu . En fólk verður að gera</t>
  </si>
  <si>
    <t>og hreinsa þar göngustíga og vinna í þjóðgarðinum . „ Svona fréttir gleðja mann innilega , " segir Ólína og</t>
  </si>
  <si>
    <t>fólk taki sig saman og verndi náttúruna , sérstaklega þegar hart er í ári hjá ríkissjóði og erfiðara en ella</t>
  </si>
  <si>
    <t>hvers kyns þeir eru muni bæta mörgum við . “ Mannréttindabrot gegn hinsegin fólki Ugla segist í upphafi greinar sinnar</t>
  </si>
  <si>
    <t>fólk taki þátt í umræðum um hinsegin fólk því það sé kjörið tækifæri fyrir fólk til að fræðast og eiga</t>
  </si>
  <si>
    <t>félaginu . Jesse Lingard , leikmaður Manchester United , segir að stemningin í klefanum hafi breyst til hins betra og</t>
  </si>
  <si>
    <t>fólk telji þá vera líklega til þess að vinna enska meistaratitilinn . United situr á toppi deildarinnar eftir 4 -</t>
  </si>
  <si>
    <t>stöðu mála í deildinni . Smellið á myndina hér fyrir ofan og hlustið á umræðurnar . Innanhússarkitektinn Thelma B. Friðriksdóttir</t>
  </si>
  <si>
    <t>var samningur um aðstöðu fyrir Golfkúbbinn Leyni í fyrirhuguðu 60 herbergja hóteli . Ég sem fyrrum verkefnisstjóri Samtaka ferðaþjónustunnar hef</t>
  </si>
  <si>
    <t>fólk úr öllum flokkum hér á Akranesi hafa talað hlýtt til ferðaþjónustunnar þessar vikurnar og séð tækifæri að byggja upp</t>
  </si>
  <si>
    <t>var samningur um aðstöðu fyrir Golfklúbbinn Leyni í fyrirhuguðu 60 herbergja hóteli . Ég sem fyrrverandi verkefnisstjóri Samtaka ferðaþjónustunnar hef</t>
  </si>
  <si>
    <t>fólk úr öllum flokkum hér á Akranesi hefur talað hlýlega til ferðaþjónustunnar þessar vikurnar og séð tækifæri til að byggja</t>
  </si>
  <si>
    <t>hvernig þau áttu að vera til að brúðkaupið heppnaðist vel og það var heilmikið . " Skiptir máli " Ég</t>
  </si>
  <si>
    <t>fólk velji sjálft og sé meðvitað um af hverju það geri það og viti einnig af því hversu margir möguleikar</t>
  </si>
  <si>
    <t>því að aukast . Um 20 manns hefðu m.a. mætt á námskeið um hæsnahald í SÍMEY nýlega . Hún sagðist</t>
  </si>
  <si>
    <t>fólk vildi vera örlítið sjálfbært , þótt ekki væri nema til fá egg í bakstur . Skíðasvæðið í Hlíðarfjalli var</t>
  </si>
  <si>
    <t>kirkjuleg á annað borð , hljóti inntak hennar að vera að einhverju leyti kirkjulegt . En kirkjan verður þó að</t>
  </si>
  <si>
    <t>fólk vilji eiga sína hjónavígslu í trúarlegu samhengi . " Varðandi almennar messur segir Kristján möguleikunum hafa fjölgað gífurlega .</t>
  </si>
  <si>
    <t>Íslendingum . 30 þúsund Íslendingar búa erlendis , en 14 þúsund erlendir ríkisborgarar hér á landi . Við ættum að</t>
  </si>
  <si>
    <t>fólk vilji koma hingað og tryggja því sómasamleg starfs- og lífsskilyrði . " pebl@mbl.is Volver , að koma aftur ,</t>
  </si>
  <si>
    <t>Þannig það er ekki um það að ræða að Ísland sé lokað land , heldur þvert á móti og við</t>
  </si>
  <si>
    <t>fólk vill koma hérna og lifa og starfa . Þá möguleika hafa Albanir og Makedóníumenn alveg eins og aðrir ,</t>
  </si>
  <si>
    <t>Suðurlandi . Davíð segir það mögulega til marks um að fólk hafi verið vel undirbúið fyrir rokið . „ Við</t>
  </si>
  <si>
    <t>fólk virðist vera að taka mark á skilaboðum og tilkynningum sem hafa borist í dag og í gær , “</t>
  </si>
  <si>
    <t>Til hamingju með að sleppa svona vel , það gerðu það ekki allir . Það er full ástæða til að</t>
  </si>
  <si>
    <t>fólk viti betur í dag en að leggja börnin sín í bráða hættu , röfl um annað er firring og</t>
  </si>
  <si>
    <t>þátttakendur í því sem þar fór fram sjái hlutina misjöfnum augum þá gerðist það sem gerðist . “ ,, Ég</t>
  </si>
  <si>
    <t>fólki finnist þess virði að ræða þessi mál . Ég er ánægður að hann segi eitthvað og ég er fullkomlega</t>
  </si>
  <si>
    <t>Vegna Þjórsárvera , fljótanna í Skagafirði og Skjálfandafljóts , Langasjós , Torfajökulssvæðisins og fleiri staða . Margir íbúar á Miðausturlandi</t>
  </si>
  <si>
    <t>fólki fjölgar í þessum landshluta , að verslanir og veitingahús spretta upp og atvinnutækifærum fjölgar . Ef við hættum við</t>
  </si>
  <si>
    <t>ráðhúsið hefur varla undan að taka við blómvöndum og veisluföngum til hinna nýgiftu frá fólki út um allan heim sem</t>
  </si>
  <si>
    <t>fólki skuli leyft að ákveða sjálft hvernig það hagar lífi sínu . Arnold Schwarzenegger , ríkisstjóri Kaliforníu , er ekki</t>
  </si>
  <si>
    <t>með ákvæði í öllum frumvörpunum sem gera ráð fyrir aukinni aðkomu foreldra að skólastarfi . Er því til dæmis sérstaklega</t>
  </si>
  <si>
    <t>foreldrafélög í grunnskólum séu nú í fyrsta sinn lögbundin og skólastjórar gerðir ábyrgir fyrir því að starfsemi þeirra sé virk</t>
  </si>
  <si>
    <t>vímulausir og að allir sem koma fram á þeirra vegum geri sér grein fyrir ábyrgð sinni sem fyrirmyndir . Samtökin</t>
  </si>
  <si>
    <t>foreldrar geti verið rólegir um börn sín þegar þau eru á vegum Samfés , hvort heldur þau eru á samkomum</t>
  </si>
  <si>
    <t>skjatimi.is . Sú leið er farin að skammta börnunum mínútur eftir aldri . „ Mig langar að byrja á að</t>
  </si>
  <si>
    <t>foreldrar séu að huga að skjátíma barna . Við erum hópur fagaðila sem hefur verið að horfa á þetta og</t>
  </si>
  <si>
    <t>þessum hortuga og lélega starfskrafti . Feðradagurinn er þörf áminning um mikilvægi feðra í lífi barna . Dagur til að</t>
  </si>
  <si>
    <t>foreldrar sinni til jafns uppeldishlutverki barnanna sinna . Foreldrar eru helstu fyrirmyndir í lífi barnanna og þau læra af þeim</t>
  </si>
  <si>
    <t>Sturludóttir , formaður menntaráðs Reykjavíkurborgar , segist ásamt borgarstjóra munu bjóða forsprökkum grasrótarhópsins á fund í vikunni . " Við</t>
  </si>
  <si>
    <t>foreldrar vilji skoða allar leiðir færar til að ná fram hagræðingu í skólum og frístund , en það er líka</t>
  </si>
  <si>
    <t>út af þessari sögu sem jafnvel við sem ekki erum sérlega sterkir í trúnni getum fagnað árið tvöþúsund . Við</t>
  </si>
  <si>
    <t>forfeður okkar voru menn friðar og skynsemi , allavega stundum . Duttlungar sögunnar hafa nú hagað málum svo að við</t>
  </si>
  <si>
    <t>næsta ári flyst formennska fjölda svæðisbundinna samstarfsverkefna frá Svíum til Íslendinga , meðal annars formennska í Norrænu ráðherranefndinni . Ég</t>
  </si>
  <si>
    <t>forgangsverkefnum Svía verði fram haldið af Íslendingum , ekki síst þróun 5G og tölvuvæðingar . Að vera Norðurlandabúi er hluti</t>
  </si>
  <si>
    <t>. En það verður hins vegar óþolandi að búa við verðbólgu á Íslandi . Valgerður Sverrisdóttir , iðnaðar- og viðskiptaráðherra</t>
  </si>
  <si>
    <t>forkólfar atvinnulífsins vilji nú ræða fordómalaust um evruna . Um ummæli framkvæmdastjóra Samtaka atvinnulífsins sem fram komu hér áðan segir</t>
  </si>
  <si>
    <t>á sérstaka kynningu á kjarnareglum samkeppnislaga og þeim sjónarmiðum sem huga þyrfti að á vettvangi sjóðanna . Brýnt umræðuefni Samkeppniseftirlitið</t>
  </si>
  <si>
    <t>formaður efnahags- og viðskiptanefndar hafi kvatt sér hljóðs um þetta mikilvæga málefni . Einnig ber að fagna því að Bjarni</t>
  </si>
  <si>
    <t>sem eru starfandi og til þess hvernig samkeppni þeir eru í , við erlenda aðila og annað . “ Lilja</t>
  </si>
  <si>
    <t>formaður efnahags- og viðskiptanefndar vilji styrkja rekstrarumhverfi fjölmiðla . „ Ég er líka að nálgast þetta út frá því að</t>
  </si>
  <si>
    <t>segir hann . Skýrsla nefndar um rekstrarumhverfi fjölmiðla væntanleg á næstu dögum Lilja Alfreðsdóttir , mennta- og menningarmálaráðherra , segist</t>
  </si>
  <si>
    <t>formaður efnahags- og viðskiptanefndar vilji styrkja stöðu frjálsra fjölmiðla . „ Það sem við erum að fara að gera núna</t>
  </si>
  <si>
    <t>um að grípa til slíkra aðgerða og svo getum við rætt um framhaldið . Lilja Alfreðsdóttir , menntamálaráðherra , segist</t>
  </si>
  <si>
    <t>formaður efnahags- og viðskiptanefndar vilji styrkja stöðu frjálsra fjölmiðla . Lilja Alfreðsdóttir , menntamálaráðherra : Það sem við erum að</t>
  </si>
  <si>
    <t>upplýsa og verja kaupmátt félagsmanna sinna . “ Ærið verkefni Þá segir í tilkynningunni að þrátt fyrir því beri að</t>
  </si>
  <si>
    <t>formaður Neytendasamtakanna vilji fylgjast betur með verðlagi á Íslandi þá hafi Alþýðusamband Íslands um árabil verið eini aðilinn sem hefur</t>
  </si>
  <si>
    <t>hér á landi , enda hafi það þverið forgangsmál hjá ASÍ um árabil . „ Í sjálfu sér ber að</t>
  </si>
  <si>
    <t>sér og yfir á aðra , “ sagði Bjarni . Minnisblaðið elti okkur einsog afturganga Össur Skarphéðinsson , utanríkisráðherra ,</t>
  </si>
  <si>
    <t>formaður sjálfstæðisflokksins reyndi ekki að varpa ábyrgðinni frá flokknum . Hinsvegar tók hann undir með Steingrími – og með Svavari</t>
  </si>
  <si>
    <t>sem hér væri rætt og skrifað.og það dytti engum manni í hug að Íslendingar kæmust upp með blekkingar . Hann</t>
  </si>
  <si>
    <t>formaður Sjálfstæðisflokksins væri sammála honum í því að það væri mikilvægt að túlka breytingartillögurnar varlega . Forskráningu í Reykjavíkurmaraþon Íslandsbanka</t>
  </si>
  <si>
    <t>klukkan ellefu . Hann varð reyndar að leiðrétta sig þegar kallað var til hans úr dyrum þingsalsins . „ Ég</t>
  </si>
  <si>
    <t>formaður utanríkismálanefndar er hér kominn , " sagði Helgi en kvað lágmark að stjórnarliðar í fjármálanefnd væru í salnum þegar</t>
  </si>
  <si>
    <t>einungis lífeyrir . Nú þegar eru örorkulífeyrisþegar að nota 40 – 60% af framfærslu sinni í húsnæðiskostnað . En ég</t>
  </si>
  <si>
    <t>formaður velferðarráðs segi þessa reglusetningu þeirra , sem þau eru nýbúin að ákveða , vera mistök og vilji endurskoða hana</t>
  </si>
  <si>
    <t>hætti sem að er að leggja upp að þá munum við auðvitað taka bara málefnalega afstöðu til þess . Skagfirðingar</t>
  </si>
  <si>
    <t>formaður Vinstri-grænna vilji að ný ríkisstjórn endurskoði borðaðar breytingar fráfarandi heilbrigðisráðherra á rekstri sjúkrastofnana í landinu . Guðlaugur Þór Þórðarson</t>
  </si>
  <si>
    <t>, þingmaður Sjálfstæðisflokks undir liðnum störf þingsins á Alþingi í morgun . Willum Þór Þórsson , þingmaður Framsóknarflokks , sagðist</t>
  </si>
  <si>
    <t>formenn flokkanna séu að komast að niðurstöðu . „ Ég vil byrja á að fagna því eins og aðrir háttvirtir</t>
  </si>
  <si>
    <t>vona það að við sjáum nú hylla undir lok þessa þings . “ Willum Þór Þórsson , þingmaður Framsóknarflokksins ,</t>
  </si>
  <si>
    <t>formenn flokkanna væru að tala saman . „ Ég vil byrja á því að fagna því eins og aðrir háttvirtir</t>
  </si>
  <si>
    <t>ásamt öðrum þingmönnum Sjálfstæðisflokksins Sigurði Kára Kristjánssyni , Bjarna Benediktssyni og Birgi Ármannssyni sent út yfirlýsingu þar sem því er</t>
  </si>
  <si>
    <t>formenn ríkisstjórnarflokkanna og samgönguráðherra hyggist tryggja fjármögnun Sundabrautar . Guðlaugur Þór segir að mörg brýn verkefni bíði í Reykjavík og</t>
  </si>
  <si>
    <t>Sjón er sögu ríkari en innslagið má sjá í sjónvarpsglugganum efst í fréttinni . Drífa Snædal nýkjörinn forseti Alþýðusambands Íslands</t>
  </si>
  <si>
    <t>formenn stærstu félaganna , Efling og VR , séu með menn innan miðstjórnar ASÍ . Hún gerir sér væntingar um</t>
  </si>
  <si>
    <t>. Talið er að sú barátta hafi kostað yfir þrjátíu þúsund manns lífið . Guðmundur Franklín Jónsson formaður hægri grænna</t>
  </si>
  <si>
    <t>formenn stjórnarflokkanna ljái nú máls á því að taka upp hugmyndir hægri grænna um sérstakan leiðréttingasjóð um skuldir heimilanna .</t>
  </si>
  <si>
    <t>málsins , að íslensk stjórnvöld hafi talið að innleiðingin sé algjörlega fullnægjandi . Sigmundur Davíð Gunnlaugsson , formaður Miðflokksins ,</t>
  </si>
  <si>
    <t>formenn stjórnflokkanna hefðu tekið þátt í umræðunni . Hann sagði að samt sem áður hefði því ekki verið svarað hvers</t>
  </si>
  <si>
    <t>nýta hefði mátt tímann í nefndaviku betur en því yrði ekki breytt úr því sem komið væri . Hann kvaðst</t>
  </si>
  <si>
    <t>formenn stjórnmálaflokka myndu setjast niður og ræða málsmeðferðina . „ Þrátt fyrir að við séum ósammála um ýmislegt held ég</t>
  </si>
  <si>
    <t>iðnaðarhluthafa EADS , auk Noel Forgeard , fyrrum forstjóra Airbus . Forgeard sagði í samtali við Financial Times að hann</t>
  </si>
  <si>
    <t>formleg niðurstaða hefði fengist þar sem það myndi veita honum tækifæri á því skipuleggja vörn sína . „ Þetta eru</t>
  </si>
  <si>
    <t>sig aftur til miðalda á það sér ekki eins langa sögu hér á landi . Um þessar mundir er því</t>
  </si>
  <si>
    <t>formlegt frímúrarastarf hefur verið við lýði hér á landi í eina öld . Af þeim sökum hefur Frímúrarareglan m.a. gefið</t>
  </si>
  <si>
    <t>og lagði Guðfríður Lilja Grétarsdóttir fram breytingartillögu um að fella allt út úr þessari ályktun nema setninguna : " Landsfundurinn</t>
  </si>
  <si>
    <t>formlegu samstarfi við Alþjóðagjaldeyrissjóðinn sé nú lokið . " Var hún samþykkt . Hætta ekki við sparnað • Átök á</t>
  </si>
  <si>
    <t>er í bók minni Svipast um á söguslóðum , sem út kom 2011 , bls. 78 . Því ber að</t>
  </si>
  <si>
    <t>fornleifafræðingar sýni Þykkvabæjarklaustri áhuga og að leidd verði í ljós sú mikilsverða þekking sem þar býr í moldum . Öll</t>
  </si>
  <si>
    <t>með fullri vissu . " Álfheiður Ingadóttir þingmaður Vinstri hreyfingarinnar - græns framboðs sagði á Alþingi í gær að hún</t>
  </si>
  <si>
    <t>fornleifauppgröftur væri hafinn á ný á Alþingisreitnum . Hún lýsti hins vegar áhyggjum sínum af þeim áformum að byggja stórt</t>
  </si>
  <si>
    <t>en með mikilli sjálfsstjórn . Skopje . AP , AFP , Reuters . STJÓRNARFORMAÐUR Happdrættis DAS , Guðmundur Hallvarðsson ,</t>
  </si>
  <si>
    <t>forráðamenn Háskóla Íslands vilji fella niður einkaleyfisgjald fyrir peningahappdrætti . Hann segir að ef einkaleyfisgjaldið verði fellt niður hljóti öðrum</t>
  </si>
  <si>
    <t>eða öðrum hópum , og slík orðræða er í senn óverjandi og óafsakanleg , “ sagði hún . Katrín sagðist</t>
  </si>
  <si>
    <t>forsætisnefnd ætli að bregðast við málinu , en Steingrímur J. Sigfússon , forseti Alþingis , upplýsti við upphaf þingfundar að</t>
  </si>
  <si>
    <t>við þennan mikla kostnað af starfi rannsóknarnefndanna . " Svona fjáraustur er ekki líðandi , " sagði Vigdís og sagðist</t>
  </si>
  <si>
    <t>forsætisnefnd Alþingis hefði samþykkt að setja af stað vinnu við setja ramma um umfang rannsóknanefnda sem kynnu að starfa í</t>
  </si>
  <si>
    <t>, standa gegn mannfyrirlitningu og fordómum . Logi beindi spurningum sínum , um hvað gerist nú , til forsætisráðherra sem</t>
  </si>
  <si>
    <t>forsætisnefnd tæki á málinu . Katrín Jakobsdóttir , forsætisráðherra : Sú orðræða sem hefur verið gerð að umtalsefni á undanförnum</t>
  </si>
  <si>
    <t>auknar lántökur hjá bönkunum samfara skuldsetningu fyrirtækja og einstaklinga og viðskiptahallanum . " Helgi Hjörvar , þingmaður Samfylkingarinnar , kvaðst</t>
  </si>
  <si>
    <t>forsætisráðherra , Halldór Ásgrímsson , hefði þegar brugðist við athugasemdum matsfyrirtækisins með því að lýsa því yfir að þrjú álver</t>
  </si>
  <si>
    <t>vill að auglýsingin verði dregin til baka . Hér sé verið að koma í bakið á þingmönnum , en hann</t>
  </si>
  <si>
    <t>forsætisráðherra ætlaði að rannsaka málið . Tveir menn sitja í gæsluvarðhaldi , grunaðir um að hafa nauðgað konu sem fékk</t>
  </si>
  <si>
    <t>hann myndi styðja rannsókn á fleiri atriðum , s.s. einkavæðingu bankanna . Bjarni minnti enn á ályktun flokksráðs VG og</t>
  </si>
  <si>
    <t>forsætisráðherra ætlaði sér ekki að verða við þeirri ályktun . Páll Harðarson forstjóri Nasdaq OMX á Íslandi var í sama</t>
  </si>
  <si>
    <t>ætli að efla gjaldeyrisforða Seðlabankans eins og kom fram í ræðu forsætisráðherra á ársfundi bankans í gær . Viðskiptaráð Íslands</t>
  </si>
  <si>
    <t>forsætisráðherra ætli að fá álit erlendra sérfræðinga á fyrirkomulagi og framkvæmd peningastefnu Seðlabankans . Undir það tekur framkvæmdastjóri Samtaka atvinnulífsins</t>
  </si>
  <si>
    <t>. Hverjum líður betur með sjálfan sig þegar þetta er myndin sem sett er fram af fórnarlömbum málsins ? Ég</t>
  </si>
  <si>
    <t>forsætisráðherra boði að næstu skref stjórnvalda muni snúast um samtal og sættir við fórnarlömb þessa máls og aðstandendur þeirra ,</t>
  </si>
  <si>
    <t>Vilhjálmur Örn Vilhjálmsson sem nýverið gaf út bók um örlög landflótta gyðinga sem Danir ráku úr landi á stríðsárunum segist</t>
  </si>
  <si>
    <t>forsætisráðherra Danmerkur hafi beðist afsökunar fyrir hönd dönsku ríkisstjórnarinnar á meðferð þeirra . Forsætisráðherrann baðst afsökunar á miðvikudaginn var þegar</t>
  </si>
  <si>
    <t>vanhagar um nokkur hundruð milljóna , ef ekki á að draga saman í kennslu og inntöku nýrra nemanda . Ég</t>
  </si>
  <si>
    <t>forsætisráðherra Davíð Oddsson hefur kjark og djörfung til að segja það hreint út , að frelsið sé gott , svo</t>
  </si>
  <si>
    <t>við siðferðiskennd þjóðarinnar eða þingsins , þá er eitthvað mikið að . “ Árni Páll Árnason , formaður Samfylkingarinnar ,</t>
  </si>
  <si>
    <t>forsætisráðherra hafi ákveðið að ræða um málið , en segir að enn sé mörgum spurningum ósvarað , sem forsætisráðherra verði</t>
  </si>
  <si>
    <t>, um að aðgerðir stjórnvalda í Kína dugi til að bjarga efnahagslífinu . Georg Viðar Björnsson , varaformaður Breiðavíkursamtakanna ,</t>
  </si>
  <si>
    <t>forsætisráðherra hafi beðið drengina sem vistaðir voru á Breiðavíkurheimilinu afsökunar á illri meðferð sem þeir sættu . Jóhanna Sigurðardóttir ,</t>
  </si>
  <si>
    <t>eitt að horfa í eigin barm , hvernig við hlynnum að þessum gildum sem dýrmætust eru . Og Karl Sigurbjörnsson</t>
  </si>
  <si>
    <t>forsætisráðherra hafi lýst því yfir að hann ætli að láta kanna hag íslensku fjölskyldunnar . Hann segir að fólk eigi</t>
  </si>
  <si>
    <t>Hann kallar eftir fjölskyldustefnu og hvetur fólk til að þess að hugleiða þetta og líta í eigin barm . Biskup</t>
  </si>
  <si>
    <t>forsætisráðherra og fela sínum varaformanni þetta embætti “ og bætti við „ teljum þetta ekki nóg . “ Óttar sagðist</t>
  </si>
  <si>
    <t>forsætisráðherra hafi séð af sér og tekið þeirri hvatningu að segja af sér . „ Breytir því þó ekki að</t>
  </si>
  <si>
    <t>að umtalsefni orð Sigmundar Davíðs Gunnlaugssonar forsætisráðherra í hátíðarræðu á þjóðhátíðardaginn og lýðsveldisafmælinu á Austurvelli 17. júní . „ Ég</t>
  </si>
  <si>
    <t>forsætisráðherra hafi við þetta tækifæri á þessum stað lagt áherslu á að rétta þurfi hag landsbyggðanna , sem fyrir borð</t>
  </si>
  <si>
    <t>tækifæri til þess að takast á við dóminn þannig að sómi yrði að . Logi Einarsson , formaður Samfylkingarinnar ,</t>
  </si>
  <si>
    <t>forsætisráðherra hefði gefið út yfirlýsingu um að vinna við skoðun á dómi Mannréttindadómstólsins yrði í samráði við alla flokka .</t>
  </si>
  <si>
    <t>þingheimur allur væri felmtri sleginn yfir þeirri mynd sem dregin væri upp af starfsemi íslensks fyrirtækis í Afríku . Hún</t>
  </si>
  <si>
    <t>forsætisráðherra hefði samþykkt að taka þátt í sérstakri umræðu og að sjávarútvegsráðherra myndi mæta í óundirbúinn fyrirspurnatíma . „ Það</t>
  </si>
  <si>
    <t>, sem og að auka samkeppniseftirlit . " Verkin tali Ögmundur Jónasson , þingmaður Vinstrihreyfingarinnar - græns framboðs , kvaðst</t>
  </si>
  <si>
    <t>forsætisráðherra hefði skipað nefnd til að fara yfir þessu mál og Jón Bjarnason , samflokksmaður hans , gerði samkeppnismál og</t>
  </si>
  <si>
    <t>sér þegar kemur að því að semja við aðrar heilbrigðisstéttir sem og á almennum vinnumarkaði . Ástæða er til að</t>
  </si>
  <si>
    <t>forsætisráðherra skuli hafa tekið forystu um að byggja nýjan spítala . Að sönnu er ekki samstaða um framkvæmdina , umfang</t>
  </si>
  <si>
    <t>ofsóknum herskárra múslíma og saka stjórnvöld um að gera ekkert þeim til verndar . Friðrik Arngrímsson , framkvæmdastjóri LÍÚ ,</t>
  </si>
  <si>
    <t>forsætisráðherra skuli sýna deilu um fiskveiðistjórnunarkerfi áhuga , - en í áramótaávarpi sínu í gær sagði Jóhanna Sigurðardóttir að deiluna</t>
  </si>
  <si>
    <t>Þannig að þetta er óbrjótanleg þota ? Sigurbjörn Höskuldsson : Já þetta er óbrjótanleg þota . Framkvæmdastjóri Landssambands íslenskra útvegsmanna</t>
  </si>
  <si>
    <t>forsætisráðherra skuli sýna deilu um fiskveiðistjórnunarkerfi áhuga . Það skjóti þó skökku við , ráðherra hafi enn ekki svarað fjögurra</t>
  </si>
  <si>
    <t>aðferðin er að bleyta bómull í áfengi og koma hnoðrunum fyrir milli tánna . Friðrik Arngrímsson , framkvæmdastjóri LÍÚ ,</t>
  </si>
  <si>
    <t>forsætisráðherra skuli sýna deilu um fiskveiðistjórnunarkerfið áhuga en í áramótaávarpi sínu í gær sagði Jóhanna Sigurðardóttir að deiluna yrði að</t>
  </si>
  <si>
    <t>móðir . Jennifer Aniston er 41 árs og var lengi með Brad Pitt . Friðrik Arngrímsson , framkvæmdastjóri LÍÚ ,</t>
  </si>
  <si>
    <t>forsætisráðherra skuli sýna hafa sýnt deilu um fiskveiðistjórnunarkerfi áhuga í nýársávarpi sínu það skjóti hins vegar skökku við þar sem</t>
  </si>
  <si>
    <t>gengið frá samningi án þess að sauðburður misfarist í sveitum og rigni ánamöðkum ! Finnbogi Rögnvaldsson * Lúkasarguðspjall 14:28 Ég</t>
  </si>
  <si>
    <t>forsætisráðherra svaraði því skýrt í svari við munnlegri fyrirspurn minni á Alþingi að hann telji að það eigi að varðveita</t>
  </si>
  <si>
    <t>Ekki þyrfti annað en skoða tölur frá hjálparstofnunum og félagsmálasamtökum um að fátækt færi vaxandi . Jóhanna sagðist hins vegar</t>
  </si>
  <si>
    <t>forsætisráðherra viðurkenndi að hér ríkti fákeppni . Sagði Jóhanna að fákeppni hefði farið vaxandi í tíð ríkisstjórnarinnar og bætti við</t>
  </si>
  <si>
    <t>augljóst að því meiri sem fákeppnin er því lakara er búið að almenningi í landinu ... " Jóhanna kvaðst síðan</t>
  </si>
  <si>
    <t>forsætisráðherra viðurkenndi að hér ríkti fákeppni en sagði að sér fyndist hæstvirtur forsætisráðherra hafa gjörsamlega snúið við blaðinu . ,,</t>
  </si>
  <si>
    <t>áhrifamikill stjórnmálapistlahöfundur og fyrrum ritstjóri Aftenposten skrifar pistil fyrir blað sitt . Þar segir hann að formaður Miðflokksins eigi að</t>
  </si>
  <si>
    <t>forsætisráðherrann sé nú búin að lýsa hann höfuðóvin . Slíkt geti bara orðið vatn á myllu Miðflokksins í kosningabaráttunni sem</t>
  </si>
  <si>
    <t>segir að málið sé komið á lokastig en úttekt Ríkisendurskoðunar muni óhjákvæmilega fresta afgreiðslu málsins um óákveðinn tíma . Stjórnin</t>
  </si>
  <si>
    <t>forsendur fyrir göngunum hafi ekki breyst og framkvæmdir eigi að geta hafist á næsta ári . Þó átelur hún þá</t>
  </si>
  <si>
    <t>lokastig . Þetta kemur fram í bókun Akureyrarstofu frá því í gær . Hún er svohljóðandi : " Stjórn Akureyrarstofu</t>
  </si>
  <si>
    <t>Leo og Ella á Álandseyjum , Lucas og Emma í Noregi og Oscar og Maja í Svíþjóð . Stjórn Akureyrarstofu</t>
  </si>
  <si>
    <t>forsendur fyrir Vaðlaheiðargöngum hafi ekki breyst og því ljóst að framkvæmdir geti hafist á árinu 2012 eins og áður hafði</t>
  </si>
  <si>
    <t>. Stjórnarandstaðan vilji fá sáttasemjara að deilunni þannig að samkomulag náist sem sé rétt lagalega ekki þjóðstjórn . Sagðist Odinga</t>
  </si>
  <si>
    <t>forseti Ghana og formaður Afríkubandalagsins , John Kufuor , muni koma til Kenýa í vikunni til þess að miðla málum</t>
  </si>
  <si>
    <t>Það má ræða ráðningarmál að vild og það má ræða stórkarla og stórkarla að vild og að vild . Ég</t>
  </si>
  <si>
    <t>forseti Hugvísindasviðs tjái sig . Háskólafólk gerir of mikið af því að halda kjafti . Segjum sem svo að ég</t>
  </si>
  <si>
    <t>þekki vel aðstæður á þessum slóðum enda sigli skipið hálfsmánaðarlega þessa leið . Samtök þjóðar gegn Icesave segjast í yfirlýsingu</t>
  </si>
  <si>
    <t>forseti Íslands , hafi synjað lögum um Icesave staðfestingar og vísað málinu til þjóðarinnar . " Íslenska þjóðin á nú</t>
  </si>
  <si>
    <t>Þegar upp var staðið voru það þó Vestrið og Kobe Bryant sem áttu kvöldið . Samtök þjóðar gegn Icesave segjast</t>
  </si>
  <si>
    <t>forseti Íslands , hafi synjað lögum um Icesave staðfestingar og vísað málinu til þjóðarinnar . Frosti Sigurjónsson , forsvarsmaður kjósum.is</t>
  </si>
  <si>
    <t>er lofaði góðu um framhaldið . Ríkarður Ö. Pálsson Í ÁLYKTUN sem samþykkt var á aðalfundi Félags grunnskólakennara er því</t>
  </si>
  <si>
    <t>forseti Íslands hafi ákveðið að stofna Íslensku menntaverðlaunin . Í ályktuninni er því jafnframt fagnað " að ráðamenn þjóðarinnar skuli</t>
  </si>
  <si>
    <t>fullt og stefnan tekin heim . Mikill mannfjöldi safnaðist saman í Saana , höfuðborg Jemens , í gærkvöldi til að</t>
  </si>
  <si>
    <t>forseti landsins væri farinn til Sádí Arabíu . Rætt við Dr. Wasim Al-Qurshi , talsmann " byltingarinnar " . Íranska</t>
  </si>
  <si>
    <t>í embætti forseta sagðist Sigurður Ingi fagna henni . „ Auðvitað er í sjálfu sér ekki annað hægt en að</t>
  </si>
  <si>
    <t>um leið áminningu frá forseta þar sem hann var beðinn um að íslenska ávarpsorð sín í upphafi . " Ég</t>
  </si>
  <si>
    <t>forseti stóðst árvekniprófið sem ég lagði fyrir hann , eftir að hann missti af því þegar ég missti úr mér</t>
  </si>
  <si>
    <t>Túnis , á einnig réttarhöld yfir höfði sér verði hann handtekinn . Amnesty International segjast , í tilkynningu sinni ,</t>
  </si>
  <si>
    <t>forseti Túnis skuli hafa náðað fangana 68 en hvetur stjórnvöld í landinu til að hætta við ákærur gegn öllum sem</t>
  </si>
  <si>
    <t>hvort störf og starfshættir Alþingis séu í samræmi við kröfur tímans . Undir þetta má taka og því ber að</t>
  </si>
  <si>
    <t>forseti vinni um þessar mundir að heildarsamkomulagi um umbætur á þingstörfum . Breyt . í % Fjárlög ( rekstur )</t>
  </si>
  <si>
    <t>við ákvörðun forsetans Viðbrögð við ákvörðun Bouteflikas og boðaðri frestun á forsetakosningunum hafa verið blendin . Annars vegar er því</t>
  </si>
  <si>
    <t>forsetinn ætli ekki að bjóða sig fram aftur . Hins vegar hefur fólk áhyggjur af því , að ekki hafi</t>
  </si>
  <si>
    <t>“ sagði Össur Skarphéðinsson þá formaður Samfylkingarinnar í sama blaði . Um kvöldið sagðist Davíð Oddsson ekki skilja þá sem</t>
  </si>
  <si>
    <t>forsetinn færi gegn vilja þingins . „ Það hélt ég að enginn þingmaður myndi gera , “ sagði hann .</t>
  </si>
  <si>
    <t>fordæma ekki hvíta þjóðernissinna og skoðanir þeirra , þar á meðal frá þingmönnum eigin flokks . Öfgamennirnir eru sagðir hafa</t>
  </si>
  <si>
    <t>forsetinn hafi ekki talað gegn þeim . Fjöldi þingmanna Repúblikanaflokksins fordæmi hvíta þjóðernissinna í yfirlýsingum í gær . Cory Gardner</t>
  </si>
  <si>
    <t>, að mínu viti hefur forsetinn ekkert farið neitt út fyrir það og gerði það klárlega ekki þarna . Ég</t>
  </si>
  <si>
    <t>forsetinn hafi rætt við sendiherra Rússa . Forseti Íslands hittir margt fólk og hefur oft talað við sendiherra erlendra ríkja</t>
  </si>
  <si>
    <t>minnti þingheim á lög Alþingis að þar skyldi nota íslenska tungu . Sigmundur svaraði því hins vegar til að hann</t>
  </si>
  <si>
    <t>forsetinn hafi staðist árveknisprófið en hafi talið nauðsynlegt að bregða fyrir sig enskri tungu í tilsvörum sínum . Guðmundur Steingrímsson</t>
  </si>
  <si>
    <t>mínu viti hefur forsetinn , ekkert farið út fyrir það og gerði það klárlega ekki í þessu máli . Ég</t>
  </si>
  <si>
    <t>forsetinn ræði við sendiherra Rússlands . Ég tel einfaldlega mikilvægt að hann hafi gert það “ , segir Gunnar Bragi</t>
  </si>
  <si>
    <t>eiga von á því að það verði almenn sátt í málinu við stjórnarandstöðuna " sem hefur lýst því yfir og</t>
  </si>
  <si>
    <t>forsetinn sé að fara á móti þinginu . Það hélt ég að enginn þingmaður myndi gera " . " Í</t>
  </si>
  <si>
    <t>. Birgir ræddi atburði gærkvöldsins í stjórnmálunum í Morgunúvarpinu á Rás 2 í morgun . Hann segir að stjórnarandstaðan hafi</t>
  </si>
  <si>
    <t>forsetinn skyldi banna Sigmundi Davíð að rjúfa þing og boða til kosninga . „ Þeir gerðu það á þeirri forsendu</t>
  </si>
  <si>
    <t>er fjölmiðlafumvarpið . Án þess að ætla mér að verða einhver sérstakur þjóðfélagsrýnir eða stjórnmálaskýrandi þá virðist sem þau sem</t>
  </si>
  <si>
    <t>forsetinn tók tímamótaákvörðun og skaut miklu ágreiningsatriði til þjóðarinnar séu einmitt fólk af því tagi sem borgarstjórnarmeirhlutinn sækir styrk sinn</t>
  </si>
  <si>
    <t>í hennar röðum voru ánægðir með ákvörðun forsetans þegar hann synjaði fjölmiðlalögunum staðfestingar og því hefði mátt halda að þeir</t>
  </si>
  <si>
    <t>forsetinn væri sjálfum sér samkvæmur . En vitaskuld er málið ekki svo einfalt . Hvað við tekur nú er mikilli</t>
  </si>
  <si>
    <t>fyrir næsta þing því þá væru starfsmenn væntanlega farnir og búnir að segja upp . Fjármálaráðherra tók til máls og</t>
  </si>
  <si>
    <t>forstjórar fyrirtækja í heilbrigðisþjónustu hefðu hafið samningaviðræður við fulltrúa launþega í dag . Ingibjörg Sólrún Gísladóttir steig þá í pontu</t>
  </si>
  <si>
    <t>nánd við höfuðborgarsvæðið . Í því samhengi koma ekki mörg sveitarfélög eins vel til greina og Sveitarfélagið Vogar . Ég</t>
  </si>
  <si>
    <t>forstjóri Landsnets svari umfjöllun um málið og mér finnst rétt að hann geri landverð að umtalsefni því það er mikilvægur</t>
  </si>
  <si>
    <t>mat þessara fagmanna hafi ekki fengið það vægi í starfi stofnunarinnar sem það ætti að fá . " Dýralæknafélag Íslands</t>
  </si>
  <si>
    <t>forstjóri Matvælastofnunar skuli hafa lýst yfir ábyrgð á meðferð málsins og að nokkru rétt hlut þeirra starfsmanna sem vildu höndla</t>
  </si>
  <si>
    <t>en Steingrímur á um 32% hlutafjár í félaginu . Slysavarnarfélagið Landsbjörg hefur sent frá sér tilkynningu þar sem því er</t>
  </si>
  <si>
    <t>forsvarsmenn Bónus og Krónunnar ætli að hætta sölu á jólatrjám af tillitsemi við starfsemi þeirra björgunar- og líknarfélaga sem hafa</t>
  </si>
  <si>
    <t>hagsmunir eru faldir í því að viðhalda eða vernda þá starfsemi . “ Þá segir einnig að því beri að</t>
  </si>
  <si>
    <t>forsvarsmenn fjarskiptafyrirtækjanna hafi lýst yfir stuðningi við rétthafa í baráttu þeirra gegn ólögmætri dreifingu höfundaréttarvarins efnis . Þeirra hugmyndir um</t>
  </si>
  <si>
    <t>200 milljónir króna á sama tíma og samningsbundnar launagreiðslur til starfsmanna voru frystar . Ráðherra segir þá ákvörðun siðlausa en</t>
  </si>
  <si>
    <t>forsvarsmenn fyrirtækisins hafi endurskoðað hana . Kristinn H. benti á að með lögum frá Alþingi hafi gjald sjávarútvegsfyrirtækja fyrir afnot</t>
  </si>
  <si>
    <t>Með bestu kveðju , Gunnar Sigurðsson . Höfundur er fyrrum formaður Knattspyrnufélags ÍA og fyrrum forseti bæjarstjórnar Akraness . Ég</t>
  </si>
  <si>
    <t>forsvarsmenn HB Granda hafi farið í viðræður við bæjarstjórn Akraness og Faxaflóahafnir um framtíðaráform fyrirtækisins á Akranesi . Afar mikilvægt</t>
  </si>
  <si>
    <t>skilning á því . „ Ég vona bara að þetta verði undir jákvæðum formerkjum , " segir Björgvin . Björgvin</t>
  </si>
  <si>
    <t>forsvarsmenn Kaupþings og SPRON hafi lýst yfir vilja til þess að báðir bankarnir myndu áfram starfa undir eigin merkjum .</t>
  </si>
  <si>
    <t>afruglunarbúnað ( myndlykill ) sem Íslenska sjónvarpsfélagið láti áskrifendum sínum í té fram til 1. júlí 2007 . Skarphéðinn sagðist</t>
  </si>
  <si>
    <t>forsvarsmenn Og fjarskipta skuli hafa samþykkt þá skilmála , sem fyrirtækinu voru settir , með þeim fyrirvara að jafnræði yrði</t>
  </si>
  <si>
    <t>og afhenti forsætisráðherra 85 þúsund undirskriftir við kröfu um að Alþingi skuli verja 11% vergrar landsframleiðslu í heilbrigðismál . Kári</t>
  </si>
  <si>
    <t>forvígismönnum ríkisstjórnarinnar hafi snúist hugur . Þeir hafi tekið hugmyndum hans illa í fyrstu en stefni nú að því að</t>
  </si>
  <si>
    <t>leiðara sínum . Morgunblaðið segir þetta " stór orð " sem tímabært sé að heyrist frá læknum sjálfum og "</t>
  </si>
  <si>
    <t>forystumaður félagasamtaka lækna hefur tekið þetta mál til umræðu með svo umbúðalausum hætti " . Ef þessir leiðarar Læknablaðsins og</t>
  </si>
  <si>
    <t>er ekki ástæða til bjartsýni um myndarlegan afgang árlega . En orð eru til alls fyrst og ástæða til að</t>
  </si>
  <si>
    <t>forystumaður í ríkisstjórn setji skuldasöfnun ríkissjóðs undanfarin ár í forgrunn , eitthvað sem hefur ekki verið á færi margra stjórnmálamanna</t>
  </si>
  <si>
    <t>sig að undanförnu og á dögunum fengu þeir annan Úrúgvæa , Mario Regueiro að láni frá Valencia . Knattspyrnusamband Íslands</t>
  </si>
  <si>
    <t>hefði átt sér stað hefði hvergi verið liðin í heiminum . " Og ég hefði nú haldi að fjölmiðlafólk myndi</t>
  </si>
  <si>
    <t>forystumenn landsins láti ekki slíka samþjöppun eiga sér stað . Ég held að þegar fram í sækir muni fjölmiðlafólk fagna</t>
  </si>
  <si>
    <t>trúarbragða á Íslandi halda sameiginlega friðar- og kyrrðarstund . Þetta er mikill viðburður í trúarlífi Íslendinga og ástæða til að</t>
  </si>
  <si>
    <t>forystumenn þjóðkirkjunnar og helstu trúfélaga á Íslandi skuli með þessum hætti vilja leggja áherslu á frið , sátt og samlyndi</t>
  </si>
  <si>
    <t>að vera minntar svona á gamla landið . Þetta voru Mörður Árnason og Karl Th. Birgisson . Þeir voru að</t>
  </si>
  <si>
    <t>fóstri þeirra , Ólafur Ragnar Grímsson , hafði verið kosinn forseti . Ég man ekki eftir að neinn annar á</t>
  </si>
  <si>
    <t>fyrirbyggja það að lögin muni taka gildi síðar á árinu í óbreyttri mynd . Með tilliti til kvenréttinda má því</t>
  </si>
  <si>
    <t>föstudaginn 24. maí hafnaði dómari í suðurhluta Mississippi-ríkis hertri löggjöf sem ríkisstjórinn hafði þegar skrifað undir . En Carlton Reeves</t>
  </si>
  <si>
    <t>leik . Sprengjan sprakk síðastliðinn sunnudag fyrir utan verslunarmiðstöð á síðasta degi Ramadan . Fólk hafði safnast saman til að</t>
  </si>
  <si>
    <t>föstumánuðurinn hafði runnið sitt skeið . Tvær konur ruddust inn í íbúð konu í Kópavogi laust fyrir klukkan átta í</t>
  </si>
  <si>
    <t>t.d. að fóstureyðingum ungra kvenna hafi fækkað eða staðið í stað og að fæðingum ungra kvenna hafi fækkað . Ljósmæður</t>
  </si>
  <si>
    <t>fóstureyðingum ungra stúlkna og kvenna hefur ekki fjölgað á liðnum árum þó aðheildarfjöldi hafi haldist nokkuð stöðugur ( sjá töflu</t>
  </si>
  <si>
    <t>. #samkeppni #fotboltinet Helga Jónsdóttir Ég er ekki að jafna mig á snilldinni að vera á EM í körfu að</t>
  </si>
  <si>
    <t>fótboltalandsliðið hafi komist á EM líka ! #fotboltinet #IceEM15 Benjamín Þórðarson Stóra spurningin sem allir vilja svar við : eru</t>
  </si>
  <si>
    <t>gær var skýrt frá því að ungmennin fái ekki greidd laun í samræmi við atvinnuþáttöku . Um leið og Þroskahjálp</t>
  </si>
  <si>
    <t>fötluðum umgmennum sé gert kleift að vinna yfir sumartímann mótmæla samtökin því harðlega að þeim sé ekki greitt sanngjarnt kaup</t>
  </si>
  <si>
    <t>ríkisstjórnin kynnti í gær . Í tilkynningu frá sambandinu koma fram áhyggjur af umfangi hækkananna , en þó er því</t>
  </si>
  <si>
    <t>frá fyrstu tillögum hafi skattahækkanirnar minnkað um þriðjung . Gylfi Arnbjörnsson , forseti ASÍ , segir að þegar gengið hafi</t>
  </si>
  <si>
    <t>um 20 milljónir manna um Ermarsund með lestum Eurostar , milli Frakklands og Englands . Í október 2012 var því</t>
  </si>
  <si>
    <t>frá upphafi hafi 300 milljónir farþega farið þar um . " Það er gríðarlega svekkjandi að tapa þessum leik .</t>
  </si>
  <si>
    <t>endilega að vera andlag einkavæðingar . Formaður Framsóknarflokksins vissi lauslega af sameiningunni en hann hafði ekki hugmynd um kaupréttarsamningana og</t>
  </si>
  <si>
    <t>frá þeim hafi verið horfið . Nú þurfi fyrst og fremst að taka ákvörðun um framhaldið . Guðni Ágústsson ,</t>
  </si>
  <si>
    <t>hans og að það geri sér ljóst hvar stærðfræði liggur til grundvallar í heimi nútímans . Ástæða er til að</t>
  </si>
  <si>
    <t>fræðimenn reyni í vaxandi mæli að brjóta þennan múr með skrifum og á ýmsan annan hátt . " Anna er</t>
  </si>
  <si>
    <t>er munntóbak í bitum eða ræmum sem einkum er ætlað til að tyggja . JÆJA , nú getum við Íslendingar</t>
  </si>
  <si>
    <t>frægur snillingur telst nú einn af okkur . Hann hefur aldrei búið hér , en hvað með það , hann</t>
  </si>
  <si>
    <t>og allt í næstu kjarasamningum . Þetta kemur fram í ályktun 22. fulltrúaþings Sjúkraliðafélags Íslands um kjaramál . " Sjúkraliðar</t>
  </si>
  <si>
    <t>fráfarandi ríkisstjórn dró úr kynbundnum launamun með sértækri launahækkun heilbrigðisstétta hjá ríkinu þ.s. meirihlutinn er konur . Háskólastéttir fengu þó</t>
  </si>
  <si>
    <t>sem gerist í framtíðinni . Stjórn Félags framhaldskólakennara ( FF ) hefur sent frá sér yfirlýsingu þar sem því er</t>
  </si>
  <si>
    <t>fram eigi að fara opinber rannsókn á stjórnarháttum og samskiptum innan Menntaskólans á Ísafirði . Í yfirlýsingunni segir að með</t>
  </si>
  <si>
    <t>búast við stöku skúrum fyrir sunnan . Lögreglufélag Suðurlands ( LFS ) hefur lýst yfir stuðningi við Landssamband lögreglumanna og</t>
  </si>
  <si>
    <t>fram eigi að fara stjórnsýsluúttekt á embætti ríkislögreglustjóra . Dómsmálaráðherra ákvað í síðustu viku að leggja niður bílamiðstöð ríkislögreglustjóra frá</t>
  </si>
  <si>
    <t>Lögreglufélag Suðurlands ( LFS ) lýsir yfir stuðningi við Landssamband lögreglumanna vegna ályktunar sem send var fjölmiðlum um helgina og</t>
  </si>
  <si>
    <t>fram eigi að fara stjórnsýsluúttekt á embætti ríkislögreglustjóra . Fram kemur í yfirlýsingu sem LFS sendi frá sér í morgun</t>
  </si>
  <si>
    <t>Þeir hafa hvorki sýnt iðrun eða hógværð . Mér finnst þeir einkennast meira af yfirgengilegum hroka . Formaður Geðlæknafélags Íslands</t>
  </si>
  <si>
    <t>fram er komið frumvarp um að Sjúkratryggingar taki þátt í að greiða niður sálfræðikostnað . Hann gagnrýnir þó að í</t>
  </si>
  <si>
    <t>að halda eignarhaldi yfir landi og auðlindum þjóðarinnar hér innanlands . Ég tel það vera mjög mikilvægt og það ,</t>
  </si>
  <si>
    <t>fram er komið þingmál á Alþingi sem að gerir ráð fyrir því að við svona gaumgæfum þessi mál öll mjög</t>
  </si>
  <si>
    <t>kirkjuþingi í morgun . Fyrri umræða um tillöguna stendur nú yfir . Í tillögunni segir ennfremur ; „ Aukakirkjuþing 2011</t>
  </si>
  <si>
    <t>fram er komin ítarleg og rökstudd niðurstaða rannsóknarnefndar kirkjuþings um viðbrögð og starfshætti þjóðkirkjunnar vegna ásakana á hendur Ólafi Skúlasyni</t>
  </si>
  <si>
    <t>vegna tölvupósts sem hún sendi starfsmönnum bankans í framhaldi af umfjöllun blaðsins . Í Staksteinum segir : Birna bankastjóri kveðst</t>
  </si>
  <si>
    <t>Lögreglufélag Suðurnesja ( LS ) lýsir yfir stuðningi við Landssamband lögreglumanna vegna ályktunar sem send var fjölmiðlum 7. september og</t>
  </si>
  <si>
    <t>fram fari stjórnsýsluúttekt á embætti ríkislögreglustjóra . „ LS telur að hraða beri úttektinni eins og kostur er svo friður</t>
  </si>
  <si>
    <t>síðast en ekki síst Evrópusambandsumsóknin og staða hennar , " segir Ásmundur Einar Daðason , þingmaður VG . Hann segist</t>
  </si>
  <si>
    <t>fram hafi farið hreinskiptnar og opnar umræður og þær hafi verið löngu tímabærar . Ásmundur Einar hefur talað fyrir breyttri</t>
  </si>
  <si>
    <t>í óraunhæft verðmat á eignasafninu sem skekki efnahagsreikninga bankanna og tefji fyrir efnahagsbata . Guðmundur Andri Thorsson , rithöfundur ,</t>
  </si>
  <si>
    <t>fram hafi komið hópur kvenna sem kenna sig við stóru systur með nöfn og símanúmer karlmanna sem sagðist eru hafa</t>
  </si>
  <si>
    <t>með Húsakönnuninni var ekki til þess að festa húsið Hafnargötu 7 í sessi og hefðu forsvarsmenn hennar án nokkurs vafa</t>
  </si>
  <si>
    <t>fram kæmu á sjónarsviðið aðilar , sem vildu ráðast í það stórvirki að rífa „ langa skúrinn “ og byggja</t>
  </si>
  <si>
    <t>hluta tekjuskatt vegna afskrifta lánsfjárhæðar umfram þessi mörk . Marínó G. Njálsson , stjórnarmaður í Hagsmunasamtökum heimilanna , segir samtökin</t>
  </si>
  <si>
    <t>fram komi frumvarp sem veiti þessa heimild . Marinó G. Njálsson , stjórnarmaður í Hagsmunasamtökum heimilanna : Ja við hefðum</t>
  </si>
  <si>
    <t>í málinu en það er skráð í Lúxemborg . Sveinn og Eyjólfur hafa sent frá sér yfirlýsingu þar sem þeir</t>
  </si>
  <si>
    <t>fram komi í bréfi efnahagsbrotadeildarinnar til skiptastjórans að ekki sé tilefni til að höfða opinbert mál vegna gjaldþrotsins . Jón</t>
  </si>
  <si>
    <t>hann . Inntur eftir viðbrögðum við grein Sigurðar Einarssonar segist Gylfi Magnússon , formaður nefndarinnar og dósent við HÍ ,</t>
  </si>
  <si>
    <t>fram komi málefnaleg umræða um tillögurnar . " Það var meðal annars tilgangur skýrslunnar að vekja umræðu og það er</t>
  </si>
  <si>
    <t>ekki nægilega yfirsýn yfir aðkeypta þjónustu . Hér að neðan eru skýringar og athugasemdir ráðuneytisins í heild sinni : Forsætisráðuneytið</t>
  </si>
  <si>
    <t>fram komi með skýrum hætti á bls. 4 og 12 í skýrslu Ríkisendurskoðunar að Ríkisendurskoðun hefur enga ástæðu til þess</t>
  </si>
  <si>
    <t>geta gert það með því að leggja inn á reikning : 1102-05-402699 , kt. 580706-0880 í Sparisjóði Siglufjarðar . Forsætisráðuneytið</t>
  </si>
  <si>
    <t>fram komi með skýrum hætti í skýrslu Ríkisendurskoðunar um greiðslur ráðuneyta til starfsmanna félagsvísindasviðs Háskóla Íslands að Ríkisendurskoðun hafi enga</t>
  </si>
  <si>
    <t>frá sér yfirlýsingu vegna nýrrar skýrslu Ríkisendurskoðunar sem fjallar um greiðslur ráðuneyta til starfsmanna félagsvísindasviðs Háskóla Íslands . Ráðuneytið segist</t>
  </si>
  <si>
    <t>fram komi með skýrum hætti í skýrslunni að Ríkisendurskoðun hafi enga ástæðu til þess að ætla að upplýsingum hafi vísvitandi</t>
  </si>
  <si>
    <t>og hins vegar að því verði sem hluthafar eiga rétt á að fá greitt við yfirtökur . Því ber að</t>
  </si>
  <si>
    <t>fram sé komið á Alþingi frumvarp sem hefur það að markmiði að bæta það lagaumhverfi sem gildir um íslenskt viðskiptalíf</t>
  </si>
  <si>
    <t>á Alþingi . Meirihluti nefndarinnar lagði fram ályktun þar sem frumvarpinu er fagnað . " Meirihluti Lýðræðis- og jafnréttisnefndar Hafnarfjarðar</t>
  </si>
  <si>
    <t>fram sé komið frumvarp til breytinga á 206. gr. almennra hegningarlaga nr. 19 , 1940 sem lagt hefur verið fram</t>
  </si>
  <si>
    <t>þurfa að styrkja sjóðinn fyrir breytingarnar . Guðlaugur Þór Þórðarson , þingmaður Sjálfstæðisflokksins , átti sæti í vinnuhópnum . Hann</t>
  </si>
  <si>
    <t>fram sé komið slíkt yfirlit yfir ÍLS . " Ég hef vakið athygli á þessu á undanförnum áratugum , allt</t>
  </si>
  <si>
    <t>er fyrir innflytjanda að vaxa úr grasi í Danmörku . Í grein um bókina í danska blaðinu Politiken er því</t>
  </si>
  <si>
    <t>fram sé komin frásögn frá fyrstu hendi á þeim nótum að farið er út fyrir hina hefðbundnu uppstillingu þar sem</t>
  </si>
  <si>
    <t>að taka lengri tíma í þingstörfum , þá er það bara þannig , “ segir Katrín . Katrín Jakobsdóttir forsætisráðherra</t>
  </si>
  <si>
    <t>fram sé komin skýrsla um það hvað fór fram þegar Seðlabankinn veitti Kaupþingi þrautavaralán 6. október 2008 . Hún segir</t>
  </si>
  <si>
    <t>, framkvæmdastjóri Mjólku . Það væri heppilegra fyrir neytendur og markaðinn í heild að fá nýja aðila inn . Ólafur</t>
  </si>
  <si>
    <t>fram sé kominn hópur sem hafi áhuga á matvörumarkaði . Hann spyr af hverju menn sem hafi svona mikla peninga</t>
  </si>
  <si>
    <t>Ólafía býr á Seyðisfirði , og flaug í boði Flugfélagsins til Reykjavíkur til að vera við athöfnina . Alþýðusamband Íslands</t>
  </si>
  <si>
    <t>fram séu komnar hugmyndir heilbrigðisráðherra um breytingar á greiðsluþátttöku sem miða að því að setja hámark á þann kostnað sem</t>
  </si>
  <si>
    <t>í þjóðsögur okkar og náttúru og Ásgrímur Jónsson . Þegar hann hélt sýningu í Reykjavík árið 1905 , var því</t>
  </si>
  <si>
    <t>fram væri kominn listamaður sem túlkaði landið og þjóðsögurnar . Strax varð sátt meðal þjóðarinnar um útlitið ; það er</t>
  </si>
  <si>
    <t>á síðustu árum . Stórbættar samgöngur milli Reykjavíkur og Reykjanesbæjar væru þáttur sem vinna með Suðurnesjamönnum í málinu . Hjálmar</t>
  </si>
  <si>
    <t>fram væru að koma þverpólitísk samtök sem ætluðu að vinna að framgangi málsins og láta skoða möguleika á flutningi innanlandsflugsins</t>
  </si>
  <si>
    <t>sem ekki kemur úr röðum bæjarfulltrúa , heldur verði staðið faglega að ráðningu bæjarstjóra . Ég vil leyfa mér að</t>
  </si>
  <si>
    <t>frambjóðandi úr röðum sjálfstæðismanna skuli stíga fram og lýsa þessari skoðun sinni með svo afgerandi hætti . Í málefnagrunni nýs</t>
  </si>
  <si>
    <t>og tryggingamálaráðherra , hefur verið nefnd til sögunnar . Siv segist ekki enn hafa tekið ákvörðun um eigin framboð en</t>
  </si>
  <si>
    <t>framboð Jónínu sé komið fram . Siv Friðleifsdóttir , heilbrigðis- og tryggingamálaráðherra : Já ég bara fagna öllum sem að</t>
  </si>
  <si>
    <t>næstu árum sem fallnar reynist til að greiða fyrir ítarlegum rannsóknum á ógnarstjórn hans . Og vera kann að ýmsir</t>
  </si>
  <si>
    <t>framburður Saddams muni ekki hljóma í réttarsölum Íraka . Aftakan hefur verið fordæmd víða um heim en á ólíkum forsendum</t>
  </si>
  <si>
    <t>Lánasjóð íslenskra námsmanna ( LÍN ) . Hann segir að ný lög yrðu kjarabót fyrir flesta nemendur Háskóla Íslands og</t>
  </si>
  <si>
    <t>framfærsla nemenda hækki í 100% . Hann segir þó jafnframt að Stúdentaráð hafi enn ekki fengið frumvarpið í heild sinni</t>
  </si>
  <si>
    <t>framleiðslu MAk í Samkomuhúsinu og er það gert að frumkvæði Leiklistarsviðs MAk . Jón Páll Eyjólfsson , leikhússtjóri LA ,</t>
  </si>
  <si>
    <t>framhald verði á leiksýningum félagsins í húsinu en lengri frétt má sjá í prentútgáfu Vikudags . -Vikudagur , 30. júní</t>
  </si>
  <si>
    <t>veiðar eru ekkert annað en sóun , hvar sem á þær er litið . " aij@mbl.is Gífurleg þörf " VIÐ</t>
  </si>
  <si>
    <t>framhald verði á strandveiðunum og teljum að þær hafi heppnast mjög vel í fyrra , " segir Örn Pálsson ,</t>
  </si>
  <si>
    <t>Skallagríms mun síðan væntanlega kynna nánari útfærslu á þessari hátíð á nýju ári . Við , sem fyrrverandi forystusauðir ,</t>
  </si>
  <si>
    <t>framhald verið á hátíðarhöldum þessa helgi þó Sauðamessan sé öll , “ segja Gísli og Björn Bjarki . Þrátt fyrir</t>
  </si>
  <si>
    <t>Guðríður . Guðríður var einnig gestur morgunþáttar K100 í morgun og ræddi þessi mál . Formenn Náttúruverndarsamtaka Suðvesturlands og Hraunavina</t>
  </si>
  <si>
    <t>framkvæmdaleyfi Landsnets til lagningar Lyklafellslínu 1 hafi verið fellt úr gildi , enda hafi veiting framkvæmdaleyfisins bæði verið mikil ógn</t>
  </si>
  <si>
    <t>með föstu viðstöðulausu skoti . Á sama tíma kom Deco Porto yfir gegn Lyon . Margir hafa orðið til að</t>
  </si>
  <si>
    <t>framkvæmdaráð Íraks skrifaði undir nýja stjórnarskrá landsins í dag sem á að gilda frá 30. júní , þegar Bandaríkjamenn afhenda</t>
  </si>
  <si>
    <t>okkur til og vera upplýst um það sem fulltrúar okkar eru að gera . Þannig virkar gott lýðræði . Ég</t>
  </si>
  <si>
    <t>framkvæmdastjórar lækninga og hjúkrunar LSH viðurkenna í Fréttablaðinu 20. desember að úrvinnsla mistaka hafi ekki verið í lagi og vonandi</t>
  </si>
  <si>
    <t>starfsmannaleigunnar um að leiga yrði dregin frá launum hvers mánaðar af hálfu vinnuveitanda . Í greinargerð með tillögunni er því</t>
  </si>
  <si>
    <t>framkvæmdastjóri Strætó hafi sagt að fyrirtækið ætli að draga lærdóm af því að ráða starfsmenn í gegnum starfsmannaleigur . Á</t>
  </si>
  <si>
    <t>stóð , væru áhyggjuefni en að Bandaríkjastjórn muni eftir sem áður styðja Kofi Annan , framkvæmdastjóra stofnunarinnar . " Við</t>
  </si>
  <si>
    <t>framkvæmdastjórinn hefur viðurkennt þörfina á því að alvarlegir misbrestir í rekstri stofnunarinnar verði leiðréttir og höldum áfram að styða hann</t>
  </si>
  <si>
    <t>við væntum af vinaþjóð , hvað þá þjóð sem er hluti evrópska efnahagssvæðinu , “ sagði Davies . Sagðist hann</t>
  </si>
  <si>
    <t>Framkvæmdastjórn ESB myndi láta málið til sína taka . Sagðist hann einnig ætla að hefja umræðu um málið á Evrópuþinginu</t>
  </si>
  <si>
    <t>Ögmund . Einar K. Guðfinnsson , þingmaður Sjálfstæðisflokks : Hvort að hann telji að það sé ástæða til þess að</t>
  </si>
  <si>
    <t>framkvæmdastjórnin hafi nú komist að þeirri niðurstöðu að það sé skynsamlegt að mæla með því að Ísland gerist aðili að</t>
  </si>
  <si>
    <t>ánægður . " Enn ber allmikið í milli , " hafði rússneska Interfax-fréttastofan eftir honum . Rogozin hafði þó áður</t>
  </si>
  <si>
    <t>framkvæmdastjórnin skyldi leggja tillögurnar fram . Síðar lýsti hann sig ósáttan við að þær fælu í sér að aðrir þegnar</t>
  </si>
  <si>
    <t>var á milli hennar og Kristjáns Björnssonar . Solveig Lára fékk 96 atkvæði og Kristján 70 . Íbúar á Austurlandi</t>
  </si>
  <si>
    <t>framkvæmdir eigi að hefjast við Norðfjarðargöng á næsta ári . Bæjarstjórinn í Fjarðabyggð segir langa bið loksins á enda ,</t>
  </si>
  <si>
    <t>ekkert að óttast í þeim efnum . Starfsmenn borgarinnar efndu til tónleika í Tónlistarhúsinu í Reykjavík í dag til að</t>
  </si>
  <si>
    <t>framkvæmdir eru hafnar að nýju við byggingu hússins . Eftir því sem næst verður komist eru þetta fyrstu tónleikarnir sem</t>
  </si>
  <si>
    <t>alls 14 manns en 30 manns starfa í kaffihúsunum í Reykjavík . " Það er vissulega ástæða til þess að</t>
  </si>
  <si>
    <t>framkvæmdir eru hafnar við tvöföldun Reykjanesbrautar . Tvöföldun brautarinnar eykur afkastagetu umferðarmannvirkjanna og það sem meira er hún mun auka</t>
  </si>
  <si>
    <t>Jón Ólaf Ólafsson , Kolbein Kolbeinsson , Oddnýju Sturludóttur , Sigríði Rafnar Pétursdóttur og Þorkel Sigurlaugsson : " Spítalinn okkar</t>
  </si>
  <si>
    <t>framkvæmdir eru nú að hefjast við uppbyggingu og fullnaðarhönnun Landspítalans . " ' Spítalinn okkar , landssamtök um uppbyggingu nýs</t>
  </si>
  <si>
    <t>að hefjast við uppbyggingu og fullnaðarhönnun Landspítalans . " ' Spítalinn okkar , landssamtök um uppbyggingu nýs húsnæðis Landspítala ,</t>
  </si>
  <si>
    <t>framkvæmdir eru nú að hefjast við uppbyggingu og fullnaðarhönnun Landspítalans . Tilgangur samtakanna er að afla stuðnings við og fylgja</t>
  </si>
  <si>
    <t>þó við bústörfin heima í Seglbúðum með sínu fólki , “ sagði meðal annars í minningarorðum Guðjóns . „ Við</t>
  </si>
  <si>
    <t>framkvæmdir fara hratt og vel af stað . Unnið er á öllum stöðum í húsinu , ” segir Aðalbjörg Ingadóttir</t>
  </si>
  <si>
    <t>slysadeild Landspítalans í Fossvogi til nánari rannsóknar . Valsmenn ætla að kveðja kofann sinn að Hlíðarenda á miðvikudaginn kemur og</t>
  </si>
  <si>
    <t>framkvæmdir hefjist við ný íþróttamannvirki með því að halda allsherjar fjölskylduhátíð . Sérstök hátíðardagskrá fer einnig fram , þar sem</t>
  </si>
  <si>
    <t>það sem er kannski mikilvægt í því er það að núverandi vegur er stórhættulegur og mikil slysagildra þannig að ég</t>
  </si>
  <si>
    <t>framkvæmdir séu farnar af stað . Jóhannes : Er þetta dómsmál sem er búið að höfða gegn vegamálastjóranum ekkert að</t>
  </si>
  <si>
    <t>nýjan Álftanesveg hefjist í október næstkomandi en Vegagerðin óskaði í síðustu viku eftir tilboðum í gerð hans . Bæjarráð Álftaness</t>
  </si>
  <si>
    <t>framkvæmdir séu loksins að hefjast . Álftnesingar hafa lengi barist fyrir bættum samgöngum en fjölmörg slys hafa orðið á Álftanesvegi</t>
  </si>
  <si>
    <t>byggja tvenn göng fyrir gangandi umferð . Bæjarráð Álftaness tók málið fyrir á fundi sínum nýverið þar sem því var</t>
  </si>
  <si>
    <t>framkvæmdir skuli loksins fara að hefjast . Kemur fram í fundargerð bæjarráðs að Vegagerðin hafi veitt bænum þær upplýsingar að</t>
  </si>
  <si>
    <t>3 Com búnað sem hverfur úr framleiðslu verður áfram veitt af EJS í a.m.k. 5 ár . FÉLAG íslenskra atvinnuflugmanna</t>
  </si>
  <si>
    <t>framkvæmdir skuli vera hafnar við endurnýjun Reykjavíkurflugvallar . Ályktun þessa efnis var samþykkt á aðalfundi félagsins sl. fimmtudag , 16.</t>
  </si>
  <si>
    <t>skilyrðum og fyrr eru nefnd er samþykkt stækkun á húsinu . Páll Björgvinsson sagði í samtali við Skessuhorn að hann</t>
  </si>
  <si>
    <t>framkvæmdir væru hafnar . Aðspurður hvenær hann myndi opna sagði hann að of snemmt væri að segja til um það</t>
  </si>
  <si>
    <t>að staðið verði við samning um að gjaldtöku í Hvalfjarðargöng verði aflétt á árinu . Full ástæða er til að</t>
  </si>
  <si>
    <t>framkvæmdir við Dýrafjarðargöng eru hafnar . Þar með hillir undir langþráð markmið um samtengingu norður- og suðurhluta Vestfjarða . Framkvæmdir</t>
  </si>
  <si>
    <t>verði aflétt á árinu , “ segir í stjórnmálaályktun kjördæmisráðs Samfylkingarinnar . Þá segir að full ástæða sé til að</t>
  </si>
  <si>
    <t>sem gert var ráð fyrir . Ráðgert er að gangagerð hefjist fyrr en ella hefði orðið . Því ber að</t>
  </si>
  <si>
    <t>framkvæmdir við Norðfjarðargöng geti hafist 2013 og að Dýrafjarðargöng verði næst í röðinni eftir 2 - 3 ár . Þau</t>
  </si>
  <si>
    <t>Egilsstöðum , Djúpavogi , Seyðisfirði og með starfsmönnum Vegagerðarinnar í Fellabæ og á Reyðarfirði . Á þessum fundum var því</t>
  </si>
  <si>
    <t>framkvæmdir við ný Norðfjarðargöng skuli nú vera í sjónmáli . Ekkert mælir gegn því að framkvæmdir við þessi tvíbreiðu veggöng</t>
  </si>
  <si>
    <t>háskólamenntunar á Austurlandi . Lögð er áhersla á að háskólasetrið í Nýheimum á Höfn verði eflt . Því er og</t>
  </si>
  <si>
    <t>framkvæmdir við stækkun Menntaskólans á Egilsstöðum skuli vera hafnar . Áhersla er lögð á að framhaldsskólarnir á starfssvæði SSA gegna</t>
  </si>
  <si>
    <t>Hermann Hermannsson deildarstjóri flugvalladeildar og Bergur Steingrímsson verkfræðingur á fund bæjarráðs og kynntu væntanlega framkvæmd við lengingu Akureyrarflugvallar . Bæjarráð</t>
  </si>
  <si>
    <t>framkvæmdir við verkið eru nú í sjónmáli . Framkvæmdir við viðbyggingu Glerártorgs á Akureyri voru stöðvaðar í morgun og er</t>
  </si>
  <si>
    <t>við bygginguna næstu þrjú ár . Í bili eru þetta svona 8 - 10 karlar , segir hann . Guðrún</t>
  </si>
  <si>
    <t>framkvæmdirnar séu hafnar fyrir alvöru . „ Þetta er mjög mikilvægt . Þetta er flókið hús en það mun algerlega</t>
  </si>
  <si>
    <t>götuverðið væri . Stöldrum samt aðeins við . Hver er tvískinnungurinn í þessari frásögn ? Jú , á meðan stjórnvöld</t>
  </si>
  <si>
    <t>framleiðendur maríjúana eru stöðvaðir bera þau ábyrgð á umfangsmestu vímuefnasölu landsins . Ríkið hefur einkarétt á sölu áfengis , sem</t>
  </si>
  <si>
    <t>, sveitarstjórnarmenn og fulltrúar frá Centrum Aluminium , fyrirgefðu , bandaríska fyrirtækinu sem á Norðurál og hér eru menn að</t>
  </si>
  <si>
    <t>framleiðslugetan er um það bil ríflega að tvöfaldast . Elín : En þetta er mikil stækkun svona í einum áfanga</t>
  </si>
  <si>
    <t>menningarmálaráðuneytinu og er úthlutunin undirrituð af Sigmundi Davíð Gunnlaugsyni forsætisráðherra . Bókun bæjarfulltrúana er eftirfarandi : Um leið og undirrituð</t>
  </si>
  <si>
    <t>framlög frá ríkinu koma til sveitarfélagsins lýsum við undrun okkar á styrkveitingu til sveitarfélagsins , dags. 27 - 12 -</t>
  </si>
  <si>
    <t>það á sinn stað í miðbænum . Málið var rætt á bæjarstjórnarfundi í gær og þar sögðust Arna og Eggert</t>
  </si>
  <si>
    <t>framlög frá ríkinu komi til sveitarfélagsins . Um leið lýstu þau undrun sinni á styrkveitingu til sveitarfélagsins , undirritaðri af</t>
  </si>
  <si>
    <t>síðastliðinn . Þar ítrekar VG vilja sinn , en fulltrúar allra hinna flokkanna halda fast við sína stefnu . VG</t>
  </si>
  <si>
    <t>Framsókn hafi snúist hugur , en undrast að þegar þeir gátu tryggt að þessir styrkir kæmust á fyrir rúnri viku</t>
  </si>
  <si>
    <t>upp við sig hvort hún vilji halda ríkisstjórnarsamstarfinu áfram . Steingrímur sagði að útspil Framsóknarflokksins væri eðlilegt . Hann sagðist</t>
  </si>
  <si>
    <t>Framsókn væri komin í slaginn um að efna til nýrra kosninga . Geir H. Haarde sagði að ekki væri rétt</t>
  </si>
  <si>
    <t>búsáhaldabyltingunni eiga þeir að taka pokann sinn , segir þingflokksformaður Framsóknar og vill að skipuð verði rannsóknarnefnd . Þingmaður Vinstri-grænna</t>
  </si>
  <si>
    <t>Framsókn vilji rannsaka fortíðina . Gunnar Bragi Sveinsson , þingflokksformaður Framsóknarflokksins , lagði í dag fram tillögu þess efnis að</t>
  </si>
  <si>
    <t>. Hún segir að viðskiptaráðuneytið hafi aldrei tekið opinbera afstöðu til ríkisábyrgðar . Þorgerður Katrín Gunnarsdóttir , þingmaður Sjálfstæðisflokksins ,</t>
  </si>
  <si>
    <t>Framsóknarflokkur hafi efnt til málþings um hugsanlega upptöku Kanadadollars og segir þarft að ræða þau mál sem víðast . Hún</t>
  </si>
  <si>
    <t>framsóknarkvenna boðar til fagnaðarfundar laugardaginn 26. febrúar kl. 16 - 19 á Grand Hóteli í Reykjavík . Tilefnið er að</t>
  </si>
  <si>
    <t>Framsóknarflokkurinn fyrstur flokka er með jafnt hlutfall kvenna og karla í ráðherraembættum í ríkisstjórn Íslands , segir í fréttatilkynningu .</t>
  </si>
  <si>
    <t>gefin loforð og stendur dyggan vörð um hagsmuni þjóðarinnar allrar . Þá samþykkti stjórnin einnig ályktun þar sem því er</t>
  </si>
  <si>
    <t>Framsóknarflokkurinn hafi ákveðið að hækka lánshlutfall Íbúðalánasjóðs á ný upp í 90% . Danska lögreglan hefur sleppt fleiri ungmennum ,</t>
  </si>
  <si>
    <t>Vinstri grænna , fagnar tilboði Framsóknarflokks . „ Þetta samrýmist okkar meginkröfu um að kosið verði sem fyrst . Ég</t>
  </si>
  <si>
    <t>Framsóknarflokkurinn taki af skarið með að hann vilji kosningar . Það hefur verið okkar meginkrafa allan tímann . Þetta endurspeglar</t>
  </si>
  <si>
    <t>hann þar til tilrauna þáverandi ríkisstjórna til þess að breyta fiskveiðistjórnunarkerfinu sem náðu ekki fram að ganga . Formaður Samfylkingarinnar</t>
  </si>
  <si>
    <t>Framsóknarflokkurinn vildi ákvæði í stjórnarskrá um þjóðareign á auðlindum hafsins . Hins vegar þyrfti Framsóknarflokkurinn ekki á sjálfstæðismönnum að halda</t>
  </si>
  <si>
    <t>Álfheiður hefði staðið í kringlu Alþingishússins og gefið mótmælendum fyrirskipanir . Í samtali við fréttastofu sagðist Álfheiður fyrst og fremst</t>
  </si>
  <si>
    <t>Framsóknarflokkurinn vilji rannsaka fortíðina . Hún sagði það af og frá að hún hafi verið að gefa fyrirskipanir úr þinghúsinu</t>
  </si>
  <si>
    <t>Álfheiður hefði staðið í Kringlu Alþingishússins og gefið mótmælendum fyrirskipanir . Í samtali við fréttastofu sagðist Álfheiður fyrst og fremst</t>
  </si>
  <si>
    <t>Framsóknarflokkurinn vilji rannsaka fortíðina . Hún segir það af og frá að hún hafi verið að gefa fyrirskipanir úr þinghúsinu</t>
  </si>
  <si>
    <t>umræða um kosti og galla evrunnar sem gjaldmiðils fyrir Íslendinga . Á því máli eru margar hliðar . Það má</t>
  </si>
  <si>
    <t>Framsóknarmenn eru í auknum mæli að gera sér grein fyrir nauðsyn þess að skilgreina makmið fyrir grundvelli aðildar Íslands að</t>
  </si>
  <si>
    <t>í þetta mál og við erum að fara inn í flokksþing þar sem eru alvöru formannskosningar . Þannig að ég</t>
  </si>
  <si>
    <t>Framsóknarmenn fái að velja sér foringja . En ég veit það og er þess fullviss að Sigmundur Davíð kemur til</t>
  </si>
  <si>
    <t>er hjá Sigrúnu Ólafsdóttur í síma 771-4515 . Kjördæmisþing Framsóknarmanna í Suðurkjördæmi , haldið 21 - 22 október 2011 ,</t>
  </si>
  <si>
    <t>Framsóknarmenn hafi nú enn á ný lagt fram á Alþingi skýrar tillögur undir nafninu planb.is til að hraða uppbyggingu í</t>
  </si>
  <si>
    <t>Jónínu Bjartmarz til formanns og varaformanns Framsóknarflokksins annars vegar og Sivjar Friðleifsdóttur og Guðna Ágústssonar , hins vegar . Jón</t>
  </si>
  <si>
    <t>framsóknarmenn hafi raunhæft tækifæri til að velja sér forystu á flokksþinginu þann 19. ágúst næstkomandi . Jón Sigurðsson , viðskipta-</t>
  </si>
  <si>
    <t>" sagði Halldór . Greinilegt var að sveitarstjórnarmál voru ofarlega í huga Halldórs enda sveitastjórnarkosningar á næsta leyti . Hann</t>
  </si>
  <si>
    <t>framsóknarmenn í Kópavogi hefðu ákveðið að halda prófkjör , sem raunar fer fram í dag , og sagði mikilvægt að</t>
  </si>
  <si>
    <t>. Stofnunin telur framkvæmdina þó ekki hafa umtalsverð umhverfisáhrif í för með sér . Jóhanna Sigurðardóttir , þingmaður Samfylkingarinnar ,</t>
  </si>
  <si>
    <t>framsóknarmenn vilji setja reglur um fjármál og eignir alþingismanna . Hún hafi lagt það til í mörg ár . Ísland</t>
  </si>
  <si>
    <t>við Vallarstræti á milli gamalla húsa sem þar standa . Í athugasemdum Minjastofnunar frá 31. maí um deiliskipulagið er því</t>
  </si>
  <si>
    <t>framtíð gömlu húsanna tveggja , Aðalstætis 7 og Vallarstrætis 4 , sé tryggð . Hins vegar sé mikilvægt að heildarmynd</t>
  </si>
  <si>
    <t>flutning sjúkra og slasaðra . LSS telur það fyrirkomulag algerlega óviðunandi . Forsvarsmenn LSS funduðu með ráðherra síðastliðinn miðvikudag og</t>
  </si>
  <si>
    <t>framtíðarskipulag sjúkraflutninga sé til skoðunar . Sambandið lítur einnig jákvætt á hugmyndir ráðherra um endurskoðun á menntunarmálum sjúkraflutningamanna . Guðlaugur</t>
  </si>
  <si>
    <t>og pasta í rjómasósu . " Starfsemi Kolaportsins er mikilvæg fyrir miðborgina og ómissandi fyrir mannlíf Reykjavíkur . Því er</t>
  </si>
  <si>
    <t>framtíðarstaðsetning Kolaportsins er tryggð næstu tíu árin , “ segir í sameiginlegri viljayfirlýsingu borgarráðs sem var samþykkt í dag .</t>
  </si>
  <si>
    <t>sameiginlegri bókun borgarráðs kemur fram starfsemi Kolaportsins sé mikilvæg fyrir miðborgina og ómissandi fyrir mannlíf Reykjavíkur . „ Því er</t>
  </si>
  <si>
    <t>framtíðarstaðsetning Kolaportsins er tryggð næstu tíu árin . Er öllum sem komu að þessari farsælu lausn þakkað fyrir þeirra framlag</t>
  </si>
  <si>
    <t>sameiginlegri bókun borgarráðs segir , að starfsemi Kolaportsins sé mikilvægt fyrir miðborgina og ómissandi fyrir mannlíf Reykjavíkur . Því er</t>
  </si>
  <si>
    <t>framtíðarstaðsetning Kolaportsins sé tryggð næstu tíu árin og er öllum , sem komu að þessari farsælu lausn þakkað fyrir þeirra</t>
  </si>
  <si>
    <t>hinir sumardagarnir fyrstu í nístandi kulda og snjófjúki sem gerðu það ekkert sérstaklega ánægjulegt að stika í þunnum sparifatnaði og</t>
  </si>
  <si>
    <t>framundan , í ekki of langri framtíð , væri betri tíð þar sem snjólínan myndi , um sinn , hopa</t>
  </si>
  <si>
    <t>og fastað síðustu vikurnar , tekur fólk fyrstu lömb vorsins og slátrar þeim og grillar , slær upp veislu og</t>
  </si>
  <si>
    <t>framundan eru alsnægtir vorsins og sumarsins . Jesú vísar til þessa þegar hann segist vera eins og páskalambið . Það</t>
  </si>
  <si>
    <t>við að lánveitendum verði einnig veitt svigrúm til að horfa til fleiri þátta en greiðslumats við ákvörðun lántöku . Við</t>
  </si>
  <si>
    <t>framundan séu breytingar . Aðgerðirnar , stórar sem smáar , munu bæta húsnæðismarkaðinn og það sem skiptir mestu máli –</t>
  </si>
  <si>
    <t>hlekkinn Tölublöð . Hagar standa þessa stundina í málaferlum við ríkið um framkvæmd alþjóðasamninga og framkvæmd íslenskra laga . Hagar</t>
  </si>
  <si>
    <t>framundan séu verulegar breytingar að stefnu stjórnvalda í málum sem snúa að viðskiptafrelsi sem Ragnheiður Elín Árnadóttir ráðherra lýsti yfir</t>
  </si>
  <si>
    <t>á landi . Því væri mikilvægt að vaxtalækkunarferli Seðlabankans fari að hefjast . Michael Ballack , leikmaður Chelsea , segist</t>
  </si>
  <si>
    <t>Frank Lampard sé að ná sér eftir meiðsli og vonar að hann geti farið með liðinu til Portsmouth núna um</t>
  </si>
  <si>
    <t>um vantraustsyfirlýsingu á hendur Freivalds . Kerstin Wigzell , formaður stuðnings- og skipulagsnefndar sem stofnuð var í kjölfar flóðbylgjunnar ,</t>
  </si>
  <si>
    <t>Freivalds ætlaði ekki að mæta til minningarathafnarinnar á morgun . Sagði hún ákvörðun ráðherrans skiljanlega í ljós viðbragða sem heyrst</t>
  </si>
  <si>
    <t>en þjóðirnar tvær , sem hlut eiga að máli . LEIFAR HAFTA En um leið og ástæða er til að</t>
  </si>
  <si>
    <t>frelsi í viðskiptum þjóða í milli hefur tekið risastökk með samningum Bandaríkjamanna og Kínverja er ástæða til að minna á</t>
  </si>
  <si>
    <t>við áhorfendur . " Ég er síst af öllu að skipta mér af því hvernig myndir menn gera , og</t>
  </si>
  <si>
    <t>frelsið sé fyrir hendi til að gera hvernig myndir sem er , heldur bara að segja að einu myndirnar sem</t>
  </si>
  <si>
    <t>mikið . Íslenska velferðarkerfið ræðst mikið af því hvort gengið lagast og hvort Ísland endurheimtir trúverðuleika sinn aftur . Ég</t>
  </si>
  <si>
    <t>frestað hefur verið að leyfa frjáls gjaldeyrisviðskipti með krónunni á næstunni . Aukinn gjaldeyrisforði er ekki trygging fyrir því að</t>
  </si>
  <si>
    <t>að kynna þau fjölmörgu úrræði sem í boði eru og útskýra þau . Í orðsendingu frá starfsmönnum sjóðsins er því</t>
  </si>
  <si>
    <t>frestun nauðungaruppboða verði aflétt í lok október . Starfsmenn sjóðsins segjast þó hafa áhyggjur af því að stjórnvöld hafi ekki</t>
  </si>
  <si>
    <t>sama skapi úr gildi í þessum mánuði , og verður ekki framlengd . Í orðsendingu frá starfsmönnum sjóðsins er því</t>
  </si>
  <si>
    <t>frestun nauðungaruppboða verði nú felld úr gildi . Hins vegar koma einnig fram áhyggjur vegna þess að stjórnvöld hafa ekki</t>
  </si>
  <si>
    <t>ASOS . Þegar hún sagði frá því í viðtali á dögunum urðu viðbrögðin ótrúleg , margar konur hér á landi</t>
  </si>
  <si>
    <t>frétta af þessari netverslun þar sem úrvalið er ekki alltaf gott hér á landi . „ Ég er síðan þá</t>
  </si>
  <si>
    <t>til að miðla fréttaefni okkar beint til hlustenda , áhorfenda og lesenda . " Svali Kaldalóns , dagskrárstjóri K100 ,</t>
  </si>
  <si>
    <t>fréttir hljóma nú á stöðinni . " Við erum mjög ánægð að fá öflugustu ritstjórn landsins til liðs við okkur</t>
  </si>
  <si>
    <t>starfar í umboði stjórnar LHÍ og er ráðinn til fmm ára í senn . Magnús Ragnarsson , formaður stjórnarinnar ,</t>
  </si>
  <si>
    <t>Fríða Björk hafi gefið kost á sér til áframhaldandi starfa . Hann segir næstu ár skólans vera einstaklega mikilvæg „</t>
  </si>
  <si>
    <t>því mikilvægt að samfella verði í starfinu , " segir Magnús Ragnarsson , formaður stjórnar LHÍ , í tilkynningu og</t>
  </si>
  <si>
    <t>Fríða Björk skuli hafa gefið kost á sér til áframhaldandi starfs . " Síðastliðin fimm ár hafa verið einstaklega ánægjuleg</t>
  </si>
  <si>
    <t>inn á skrifstofuna . Með þessu vill stjórn félagsins vekja athygli á starfi þess , hvetja fólk til þátttöku og</t>
  </si>
  <si>
    <t>friðarverðlaun Nóbels 2001 féllu Kofi Annan og Sameinuðu þjóðunum í skaut . Í ávarpi sínu sagðist Annan meta réttindi einstaklinga</t>
  </si>
  <si>
    <t>og hann fundar með Tzipi Livni dómsmálaráðherra Ísraels og aðlsamningamanni og Saeb Erakat aðalfriðarsamningamanni Palestínumana . Shimon Peres forseti Ísraels</t>
  </si>
  <si>
    <t>lét þess orð falla í ríkissjónvarpinu barst fjölmiðlum myndbandsupptaka af Rodrigo Londono , leiðtoga FARC skæruliðanna . Þar segist hann</t>
  </si>
  <si>
    <t>friðarviðræður séu loks að hefjast á ný eftir tíu ára hlé . Hann sagði að hvorki hann né forsetinn hefðu</t>
  </si>
  <si>
    <t>. Það vill enginn sómakær maður láta bendla sig við þennan ósóma , “ ritar hann . Þá segist Ólafur</t>
  </si>
  <si>
    <t>Friðrik skuli afneita „ ósómanum á AMX “ . Hinsvegar segist hann vera þeirrar skoðunar að orð sem hafi einu</t>
  </si>
  <si>
    <t>að Reykvíkingum þykir vænt um borgina sína og allir vilja þeir veg hennar sem mestan . Þess vegna ber að</t>
  </si>
  <si>
    <t>Friðrik stígi fram á ritvöllinn . Vel rökstudd gagnrýni markar brautina fram á við og beinir umræðunni í þann farveg</t>
  </si>
  <si>
    <t>ekki rati í sama óefni og nú . " Ég barðist fyrir því að stofninn yrði friðaður síðastliðið haust og</t>
  </si>
  <si>
    <t>friðun hafi náð fram að ganga að þessu sinni . Ég skaut enga rjúpu síðastliðinn vetur vegna þess að ég</t>
  </si>
  <si>
    <t>mánuði . Vilmundur Jósefsson , formaður Samtaka atvinnulífsins , sem og Gylfi Arnbjörnsson , forseti Alþýðusambandsins , sögðust við undirritunina</t>
  </si>
  <si>
    <t>friður hefði nú verið tryggður á vinnumarkaði út árið . Vilmundur segir að þegar verði farið að undirbúa næstu samningagerð</t>
  </si>
  <si>
    <t>skera hár en óreyndir . Fulltrúar Alþýðusambandsins og Samtaka atvinnulífsins skrifuðu í dag undir endurnýjun kjarasamninga . Formaður SA segist</t>
  </si>
  <si>
    <t>friður sé tryggður næsta árið á vinnumarkaði . Fulltrúar í samninganefnd Alþýðusambandsins funduðu um framlengingu kjarasamninga klukkan eitt í dag</t>
  </si>
  <si>
    <t>lok ágúst . Þá skýrist það hvað í rauninni framhaldið verður . Þórólfur Matthíasson , prófessor við Háskóla Íslands ,</t>
  </si>
  <si>
    <t>friður verði á almennum vinnumarkaði út næsta ár . Hann telur hins vegar ólíklegt að samkomulagið eitt og sér dugi</t>
  </si>
  <si>
    <t>þjóðarskömm að hér skuli ríkja slík fátækt að tugir manna þyrftu að búa á tjaldstæði í Laugardal . Hún sagðist</t>
  </si>
  <si>
    <t>frítekjumark eldri borgara hefði verið hækkað , en að það væri ekki nógu mikið . Enginn reiknaði út hvað geti</t>
  </si>
  <si>
    <t>að stúdentar geri kröfur um að lækkaðar séu lágmarksframvindukröfur LÍN úr 22 einingum í 18 . LÍS segir stúdenta þó</t>
  </si>
  <si>
    <t>frítekjumark sé hækkað úr 930.000 kr í 1.330.000 . Það sé eðlilegt og löngu tímabært . Ályktunina í heild má</t>
  </si>
  <si>
    <t>stjórnandi Pressusamstæðunnar , snéri aftur í fjölmiðla í nóvember í fyrra þegar hann stofnaði fjölmiðilinn Viljann . Landssamtök íslenskra stúdenta</t>
  </si>
  <si>
    <t>frítekjumarkið hafi verið hækkað í breyttum úthlutunarreglum LÍN fyrir skólaárið 2019 til 2020 . Í ályktun frá samtökunum segir að</t>
  </si>
  <si>
    <t>en þá er ekki tekið tillit til aukinna skatttekna og þess að dragi úr svartri vinnu eldri borgara . Stjórnarandstaðan</t>
  </si>
  <si>
    <t>frítekjumarkinu hafi verið flýtt . " En eftir stendur að frítekjumarkið er alltof lágt og við í stjórnarandstöðunni höfum nú</t>
  </si>
  <si>
    <t>allra EFTA-ríkjanna . Samkvæmt fréttatilkynningu frá utanríkisráðuneytinu ræddu ráðherrarnir samskipti EFTA ríkjanna og fríverslunarsamninga EFTA við þriðju ríki . Ráðherrarnir</t>
  </si>
  <si>
    <t>fríverslunarviðræðum EFTA-ríkjanna við Suður-Kóreu og Tollabandalag Suður-Afríku væri lokið . Stefnt er að undirritun fríverslunarsamnings EFTA-ríkjanna við Suður Kóreu í</t>
  </si>
  <si>
    <t>búsetu . Nauðsynlegt getur verið að slökkva og kveikja á afruglaranum til þess að fá rásina inn . RÁÐHERRAR EFTA-ríkjanna</t>
  </si>
  <si>
    <t>fríverslunarviðræðum EFTA-ríkjanna við Suður-Kóreu og Tollabandalag Suður-Afríku væri lokið á fundi í Genf í gær . Geir Haarde utanríkisráðherra sat</t>
  </si>
  <si>
    <t>en þær hafa verið forgangsverkefni fríverslunarsamtakanna undanfarna mánuði , og að samningurinn yrði undirritaður á næstunni . Jafnframt var því</t>
  </si>
  <si>
    <t>fríverslunarviðræður hæfust senn við bæði Mexíkó og Chíle en könnunarviðræður við þessi ríki hafa nú þegar farið fram . Samstarfsyfirlýsingar</t>
  </si>
  <si>
    <t>árs . Ráðherrarnir ítrekuðu að gerð fríverslunarsamnings við Indland er forgangsmál EFTA-ríkjanna og að viðræðunum miðaði vel áfram . Ráðherrarnir</t>
  </si>
  <si>
    <t>fríverslunarviðræður við Hong Kong og Indónesíu hefjast snemma á næsta ári . Þeir voru sammála um að undirbúa áfram fríverslunarviðræður</t>
  </si>
  <si>
    <t>EFTA við Evrópusambandið svo og samskipti EFTA við þriðja ríki . Fram kemur í tilkynningu frá utanríkisráðuneytinu að ráðherrarnir hafi</t>
  </si>
  <si>
    <t>fríverslunarviðræður við Kanada væru langt komnar , en þær hafa verið forgangsverkefni fríverslunarsamtakanna undanfarna mánuði , og að samningurinn yrði</t>
  </si>
  <si>
    <t>frá þeim stofnfundi . Og þannig fáum við Íslendingar nú í fyrsta sinn í sögu okkar tækifæri til þess að</t>
  </si>
  <si>
    <t>frjáls félagasamtök nái að teygja sögu sína yfir tveggja alda tímabil . Þá verður þess ekki langt að bíða að</t>
  </si>
  <si>
    <t>kurteisin uppmáluð , þá tekst honum ætíð að ná upp úr manni heilum ósköpum af upplýsingum . " Blair segist</t>
  </si>
  <si>
    <t>Frost ætli sér að halda áfram á öðrum vettvangi . " Hann á örugglega eftir að standa sig áfram með</t>
  </si>
  <si>
    <t>, Friðriki Sophussyni , sem sagði í fréttaviðtali í hádeginu að hugmynd Helga væri virðingarverð . Ég hlýt líka að</t>
  </si>
  <si>
    <t>frumkvæði það sem Helgi sýnir með þessum tillöguflutningi um einkarekstur á orkusviði skuli koma úr röðum vinstrimanna , enda held</t>
  </si>
  <si>
    <t>segir að þá hafi ekkert frumkvæði verið haft í að veita honum og dætrum hans liðsinni vegna andlátsins . Hann</t>
  </si>
  <si>
    <t>frumkvæðisskylda hafi verið lögfest þegar kemur að stuðningi við börn í slíkum aðstæðum . Frumkvæðisskylda fagfólks lögfest Umrætt lagafrumvarp var</t>
  </si>
  <si>
    <t>í kvöld kl. 20:00 í Frumleikhúsinu Vesturbraut 17 . Leikárið hefur verið fjölbreytt og skemmtilegt en í ár var því</t>
  </si>
  <si>
    <t>Frumleikúsið hefur verið starfrækt í 20 ár . Dagskrá fundarins í kvöld er hefðdundin . Skýrsla formanns , skýrsla gjaldkera</t>
  </si>
  <si>
    <t>til peningar til að mæta kröfum nútíma geðlækninga . " Er líknardráp möguleiki á Íslandi ? " spyr félagsfræðingur sem</t>
  </si>
  <si>
    <t>frumsýna eigi umdeilda kvikmynd um slíka meðferð . Hún segir að Íslendingar verði að taka afstöðu til líknardrápa en til</t>
  </si>
  <si>
    <t>skýr en frumvarpstexti um landfræðilegt gildissvið laganna vekur spurningar að þessu leyti . Það er ekki annað hægt en að</t>
  </si>
  <si>
    <t>frumvarp að nýjum persónuverndarlögum hafi verið birt enda mjög stutt í að reglugerðin komi til framkvæmda . Það er hins</t>
  </si>
  <si>
    <t>vef verkalýðsfélagsins . Síðast var brætt í síldarverksmiðjunni á Akranesi 15 mars 2005 . Einhverjir þekktustu rithöfundar og grínistar Bretlands</t>
  </si>
  <si>
    <t>frumvarp að svokölluðum " haturslögum " hafi verið fellt á breska þinginu í þeirri mynd sem ríkisstjórnin vildi hafa þau</t>
  </si>
  <si>
    <t>sem þá var búin að vera áratug í leyfi frá félagsmálaráðuneytinu sagði við það tækifæri í þinginu : „ Ég</t>
  </si>
  <si>
    <t>frumvarp er komið fram þar sem meginmarkmiðið er að lánshlutfall verði hækkað í 90% . “ Bankarnir svöruðu þessu með</t>
  </si>
  <si>
    <t>af feðginum saman hér fyrir neðan og þá býður Walesonline upp á myndband í frétt sinni hér . Félagið Foreldrajafnrétti</t>
  </si>
  <si>
    <t>eðlis heldur en framleiðsla á hefðbundnum lyfjum eins og við þekkjum . Það er allt önnur starfsemi . Formaður ASÍ</t>
  </si>
  <si>
    <t>frumvarp félags- og húsnæðismálaráðherra um almennar íbúðir var samþykk samhljóða á Alþingi í dag . Hann vonast til að það</t>
  </si>
  <si>
    <t>ég er að leiðinni á EM og ætla að skemmta mér vel . “ Gylfi Arnbjörnsson , forseti ASÍ ,</t>
  </si>
  <si>
    <t>frumvarp félags- og húsnæðismálaráðherra um almennar íbúðir var samþykkt samhljóða á Alþingi í dag . Hann vonast til að það</t>
  </si>
  <si>
    <t>fyrir tekjulágar fjölskyldur á vinnumarkaði allt frá því að verkamannabústaðakerfið var lagt af fyrir fimmtán árum . Þá er því</t>
  </si>
  <si>
    <t>frumvarp félagsmálaráðherra um húsnæðisbætur verði lagt fram á vorþingi og stuðningur við leigjendur hækkaður umtalsvert . Jón Arnór Stefánsson og</t>
  </si>
  <si>
    <t>supervision , the crisis would certainly not have been as deep as it was . Obama forseti og Biden varaforseti</t>
  </si>
  <si>
    <t>felst að starfsemi Byggðastofnunar , Iðntæknistofnunar og Rannsóknarstofnunar byggingariðnaðarins sameinist í Nýsköpunarmiðstöð Íslands sem staðsett verði á Sauðárkróki . Stjórnarandstöðuþingmenn</t>
  </si>
  <si>
    <t>frumvarp iðnaðarráðherra sé kynnt á þennan hátt þó að það muni væntanlega ekki breyta afstöðu þeirra til málsins . Jóhann</t>
  </si>
  <si>
    <t>efnistök og fjölda starfsmanna á ritstjórnum fyrir því að fjölmiðill fái styrk . Páll Magnússon þingmaður Sjálfstæðisflokksins segir óhætt að</t>
  </si>
  <si>
    <t>frumvarp Lilju sé komið fram og það horfi til bóta og í því felist viðurkenning á að ójafnvægi ríki á</t>
  </si>
  <si>
    <t>ferðamála um náttúrupassa úr þingflokki sínum í dag . Höskuldur Þórhallsson , þingmaður flokksins og formaður umhverfis- og samgöngunefndar ,</t>
  </si>
  <si>
    <t>frumvarp ráðherrans komi til þingsins . Það sé fyrsta skrefið til að ná sátt um hvernig vernda eigi landið fyrir</t>
  </si>
  <si>
    <t>EBITDA-hagnaður útgerðanna er kominn niður í um 16 prósent sem er ákveðin þolmörk , “ bætir hún við . Smábátasjómenn</t>
  </si>
  <si>
    <t>frumvarp sé loks komið fram sem kemur til móts við rekstrarvanda smábátaútgerðarinnar . Landssamband smábátaeigenda gagnrýnir hins vegar harðlega að</t>
  </si>
  <si>
    <t>frumvarp sem geri tálmanir refsiverðar sé komið fram . Hann segir þó að eðlilega eigi að beita öllum öðrum úrræðum</t>
  </si>
  <si>
    <t>að samningar við alla aðila er forsenda þess að aðgerðin geti náð fram að ganga . Umboðsmaður skuldara Umboðsmaður skuldara</t>
  </si>
  <si>
    <t>frumvarp til laga um leiðréttingu verðtryggðra fasteignaveðlána hafi verið lagt fram . UMS lítur það jákvæðum augum að komið sé</t>
  </si>
  <si>
    <t>athyglinni næst að framtíðinni fyrir landið í heild , m.a. í ljósi reynslunnar í ríkjum Evrópu . Því ber að</t>
  </si>
  <si>
    <t>frumvarp til nýrra raforkulaga virðist loks í sjónmáli . Stjórnvöld hafa unnið að lagasmíð þessari innan eigin veggja . Fulltrúar</t>
  </si>
  <si>
    <t>20 mínútur að velja blómvöndinn og á meðan spjallaði hann við afgreiðslufólkið og gaf fréttamönnum stutta yfirlýsingu þar sem hann</t>
  </si>
  <si>
    <t>frumvarp um 700 milljarða dala björgunarsjóð fyrir fjármálakerfið hefði verið samþykkt á Bandaríkjaþingi . Fyrir utan blómabúðina hafði fjöldi fólks</t>
  </si>
  <si>
    <t>málið varðar . Stjórn VG í Kópavogi og stjórn Ungra vinstri grænna hafa sent frá sér fréttatilkynningar um að stjórnirnar</t>
  </si>
  <si>
    <t>frumvarp um bann við nektardansi hafi verið samþykkt á Alþingi . Ályktun stjórnar VG í Kópavogi . " Stjórn VG</t>
  </si>
  <si>
    <t>með áherslu á forvarnir og heildræna sýn á heilbrigði eru eitt mikilvægra framtíðarverkefna íslensku þjóðarinnar . Stjórn Félags um lýðheilsu</t>
  </si>
  <si>
    <t>frumvarp um Lýðheilsustöð hafi verið lagt fram til umfjöllunar á Alþingi . Stjórnin leggur áherslu á að til undirbúnings Lýðheilsustöðvar</t>
  </si>
  <si>
    <t>eru smáir greyin en mjög sprækir . Gissur : En sprækir segirðu . Kristján Garðarsson : Já já . BSRB</t>
  </si>
  <si>
    <t>frumvarp um styttingu lögbundinnar vinnuviku hafi verið lögð fram á Alþingi . Það samræmist hugmyndum bandalagsins um fjölskylduvæna samfélaga og</t>
  </si>
  <si>
    <t>að finna í Hrafnkelsdal og þar er vitað til þess að sauðburður hafi gengið vel fyrir sig . Kvenréttindafélag Íslands</t>
  </si>
  <si>
    <t>frumvarp um þungunarrof hafi verið samþykkt á Alþingi og segir að um heillaspor sé að ræða í átt til kynfrelsis</t>
  </si>
  <si>
    <t>veru . Hún sagði það ljóst að aðgerða hefði verið þörf , eins og niðurstöður fjölmiðlanefndarinnar hefðu sýnt , og</t>
  </si>
  <si>
    <t>frumvarp væri komið fram . Aðspurð hvort frumvarpið yrði afgreitt fyrir þinglok sagði hún ekkert því til fyrirstöðu , en</t>
  </si>
  <si>
    <t>veirð pólitísk vegna lagaumhverfisins sem stofnunin væri í . Stjórnskipun Ríkisútvarpsins væri algerlega gengið sér til húðar . Sagist hann</t>
  </si>
  <si>
    <t>frumvarp verði á næstu dögum lagt fram um breytingar á lögum um Ríkisútvarpið . Snæfell varð síðast liða til að</t>
  </si>
  <si>
    <t>þúsund dollara vegna unglingsdóttur þeira . Það er greinilega dýrt að skilja í Hollywood . Þingflokkur Vinstrihreyfingarinnar - græns framboðs</t>
  </si>
  <si>
    <t>frumvarpi til laga þar sem opnað er fyrir innflutning á hráu kjöti hafi verið frestað fram á haust , eins</t>
  </si>
  <si>
    <t>í mannanafnanefnd . Hún segir hvort tveggja mannanafnanefnd og mannanafnalög nauðsynleg fyrirbæri , þó vissra breytinga þurfi við . Hún</t>
  </si>
  <si>
    <t>frumvarpið , sem boðaði róttækar breytingar á lögum um mannanöfn , hafi fallið á þinginu . „ Mér finnst nefndin</t>
  </si>
  <si>
    <t>friðlandsins á Þingvöllum úr 90 km² í 237 km² . Sigurður Oddsson , þjóðgarðsvörður á Þingvöllum og framkvæmdastjóri Þingvallanefndar ,</t>
  </si>
  <si>
    <t>frumvarpið , sem var unnið undir forsjár Þingvallanefndar , hafi verið lagt fram . Hann segir að unnið hafi verið</t>
  </si>
  <si>
    <t>virðisaukaskatt á aðgöngumiða að sýningum á íslenskum kvikmyndum í ársbyrjun 2013 . Samband íslenskra kvikmyndaframleiðenda , Kvikmyndamiðstöð og Samtök kvikmyndaleikstjóra</t>
  </si>
  <si>
    <t>frumvarpið er komið fram . Framleiðendurnir gagnrýna þó að ekki sé gert ráð fyrir fastri upphæð á hvern seldan miða</t>
  </si>
  <si>
    <t>en telur þó að í því felist ýmis mikilvæg nýmæli sem stuðlað geti að skilvirkara og árangursríkara skólastarfi . Kennarasambandið</t>
  </si>
  <si>
    <t>frumvarpið er skrifað út frá hagsmunum nemenda og leitast við að skilgreina skyldur og réttindi nemenda . Telur KÍ að</t>
  </si>
  <si>
    <t>eru uppi áhyggjur af því að börn geti fengið nöfn sem valdi þeim ama . Eftirlit talið nauðsynlegt Umboðsmaður barna</t>
  </si>
  <si>
    <t>frumvarpið feli í sér aukinn sjálfsákvörðunarrétt barna þegar kemur að nafngiftum , en breyting á nafni barns undir 18 ára</t>
  </si>
  <si>
    <t>verður veittur í 45 mánuði eða fimm skólaár og er miðað við fulla námsframvindu . Í umsögninni er því einnig</t>
  </si>
  <si>
    <t>frumvarpið geri ráð fyrir því að LÍN muni veita námsaðstoð fyrir 100 prósent af framfærsluviðmiði sínu - á síðasta ári</t>
  </si>
  <si>
    <t>tekist á um málin af yfirvegun , kurteisi og virðingu , gagnstætt reynslunni af Alþingi , “ skrifar Þorvaldur sem</t>
  </si>
  <si>
    <t>frumvarpið hafi að lokum verið samþykkt einróma : „ 25 núll og enginn sat hjá . Það var pólitískt afrek</t>
  </si>
  <si>
    <t>hafði haft það til umfjöllunar síðan 2015 . Markmiðið er að draga úr áfengisneyslu í landinu . Simon Harris heilbrigðisráðherra</t>
  </si>
  <si>
    <t>frumvarpið hafi loks komist í gegnum þingið . Í tilkynningu frá honum kom fram að deilt hafi verið um frumvarpið</t>
  </si>
  <si>
    <t>að tryggja að jafnt sé tekið á málum ólíkra einstaklinga . Jón Gunnarsson , Sjálfstæðisflokki og nefndarmaður í iðnaðarnefnd ,</t>
  </si>
  <si>
    <t>frumvarpið hafi loksins verið afgreitt úr nefndinni . Hann segir þingið hins vegar kveða upp siðferðislegan dóm yfir Björgólfi Thor</t>
  </si>
  <si>
    <t>Lilju Alfreðsdóttur menntamálaráðherra um stuðning við einkarekna fjölmiðla sé „ einfaldlega lífsspursmál “ fyrir staðbundna fjölmiðla og héraðsfréttamiðla . Hann</t>
  </si>
  <si>
    <t>frumvarpið hafi loksins verið lagt fram á Alþingi en segir það hafa dregist úr hömlu eftir kynningu á efni frumvarpsins</t>
  </si>
  <si>
    <t>Bandaríkjaforseta sem hefur heitið því að almenningur þurfi aldrei aftur að greiða fyrir mistök fjármálafurstanna á Wall Street . Hann</t>
  </si>
  <si>
    <t>frumvarpið hafi náð í gegn þrátt fyrir að þrýstihópar sem gangi erinda Wall Street hafi reynt að koma í veg</t>
  </si>
  <si>
    <t>mælti fyrir frumvarpi um lýðskóla á Alþingi á fimmtudag . Auður Inga Þorsteinsdóttir , framkvæmdastjóri Ungmennafélags Íslands , segir samtökin</t>
  </si>
  <si>
    <t>frumvarpið hafi verið lagt fram . Samtökin hafa undanfarin ár stefnt að því að opna lýðháskóla á Laugarvatni . Tveir</t>
  </si>
  <si>
    <t>starfseminni en reksturinn væri alfarið í höndum sveitarfélaga . Heiða Björg Hilmisdóttir , formaður velferðarráðs Reykjavíkurborgar , segir að borgin</t>
  </si>
  <si>
    <t>frumvarpið hafi verið lagt fram en enn sé margt óljóst . „ Okkur finnst ekki hafa verið búið að fullklára</t>
  </si>
  <si>
    <t>fjölmiðlum þegar kemur að auglýsingum lausasölulyfja . Félag atvinnurekenda og samstarfsfélag þess , Samband íslenskra auglýsingastofa ( SÍA ) ,</t>
  </si>
  <si>
    <t>frumvarpið hafi verið lagt fram en f élögin hafa undanfarin ár bent á að bannið feli ekki eingöngu í sér</t>
  </si>
  <si>
    <t>sneitt framhjá barngervingu . Svokallaðir skólastelpubúningar [...] eru tilvísun í bandaríska háskólabúninga , " sagði eigandi einnar verslunarinnar sem jafnframt</t>
  </si>
  <si>
    <t>frumvarpið hafi verið lagt fram og að skilgreining sé komin á barngervingu . " En svo er alltaf spurning hversu</t>
  </si>
  <si>
    <t>áhyggjum af hugsanlegri verðbólgu og þenslu sem aðgerðunum fylgi . Umboðsmaður skuldar er öllu jákvæðari í umsögn sinni . Hann</t>
  </si>
  <si>
    <t>frumvarpið hafi verið lagt fram og telur að niðurfærsla lána muni ná til flestra þeirra 74 þúsund heimila sem skráð</t>
  </si>
  <si>
    <t>áhyggjum af hugsanlegri verðbólgu og þenslu sem aðgerðunum fylgi . Umboðsmaður skuldara er öllu jákvæðari í umsögn sinni . Hann</t>
  </si>
  <si>
    <t>óásættanlegt að þeir borgi brúsann . Fjármálaráðherra Hollands neitar enn að tjá sig um fyrirvarana , segir eingöngu að hann</t>
  </si>
  <si>
    <t>frumvarpið hafi verið samþykkt . Það sé skref í rétta átt . Alls bárust kröfur upp á rúman 316,5 milljarð</t>
  </si>
  <si>
    <t>um stórfelldan niðurskurð hjá Stöð 2 verði frumvarpið um RÚV samþykkt . Hann hefur að vísu áður sagt að hann</t>
  </si>
  <si>
    <t>frumvarpið sé fram komið , því þá verði auðveldara fyrir dómstóla og samkeppnisyfirvöld að dæma RÚV út af auglýsingamarkaðnum í</t>
  </si>
  <si>
    <t>frumvarpið sé komið fram . „ Já , ég er mjög ánægð því nú get ég búið hér lengur og</t>
  </si>
  <si>
    <t>að einu ári en allt að tveimur árum ef brot er stórfellt . Helgi Hrafn Gunnarsson , þingmaður Pírata ,</t>
  </si>
  <si>
    <t>frumvarpið sé komið fram . Mál af þessu tagi komi óþægilega oft upp en hann vill ganga lengra og að</t>
  </si>
  <si>
    <t>veita SHÍ upplýsingar um frumvarpið . Þarf að reikna út og greina áhrifin á stúdenta Háskóla Íslands Formaður Stúdentaráðs hefur</t>
  </si>
  <si>
    <t>frumvarpið sé komið fram og sagt að sér lítist vel á það við fyrstu sýn . En hefur hann ekkert</t>
  </si>
  <si>
    <t>svara einhverjum spurningum um þetta . Þessi vinna á eftir að halda áfram , “ segir Auður . „ Við</t>
  </si>
  <si>
    <t>frumvarpið sé komið fram og vinnum áfram með stjórnvöldum í þessu . “ Í umsögn UMFÍ kemur fram að félagið</t>
  </si>
  <si>
    <t>ályktun vegna vændisfrumvarpsins sem miðar að því að kaupandi vændis verði gerður sekur fyrir lögum . Í ályktuninni er því</t>
  </si>
  <si>
    <t>frumvarpið sé komið út úr allsherjarnefnd . Jafnframt er lýst yfir stuðningi við þær breytingartillögur sem liggja fyrir og þær</t>
  </si>
  <si>
    <t>Theory og bauð upp á leik sem hann kallaði „ Fjör með fánum “ með Viktori Orra Valgarðssyni . Þingmaðurinn</t>
  </si>
  <si>
    <t>frumvarpið væri komið fram og sagði að 95. grein almennra hegningarlaga , sem kveður á um þessa refsiverðu háttsemi ,</t>
  </si>
  <si>
    <t>í sama skattþrepi . Munar um tæplega 40 milljónir á ári Í umsögn Femínistafélag Háskóla Íslands kom fram að félagið</t>
  </si>
  <si>
    <t>frumvarpið væri komið í efnislega umræðu eftir að hafa fylgst með framgangi þess í tvö ár . Félagið benti á</t>
  </si>
  <si>
    <t>við þá var til umræðu í þættinum Vikulokunum á Rás 1 . Heiðdís Lilja Magnúsdóttir , lögfræðingur hjá Fjölmiðlanefnd ,</t>
  </si>
  <si>
    <t>frumvarpið væri komiði fram og að tekist hefði að mæla fyrir því á Alþingi . Hún sagði að skoða þyrfti</t>
  </si>
  <si>
    <t>Alþingi nú laust fyrir hádegi . Sjálfstæðismenn fóru fram á tvöfaldan ræðutíma og var það samþykkt . Álfheiður Ingadóttir ,</t>
  </si>
  <si>
    <t>frumvarpið væri nú á dagskrá enda væri varúðarreglan gagnvart náttúrunni nú loksins leidd í lög . Hún sagði að sjálfstæðismenn</t>
  </si>
  <si>
    <t>fyrir sér sem umhverfisráðherra að meta þetta í hvert skipti . Kolbrún Halldórsdóttir , þingmaður Vinstrihreyfingarinnar - græns framboðs ,</t>
  </si>
  <si>
    <t>frumvarpið væri nú komið fram en sagði að skýrar ætti að koma fram að meginmarkmið frumvarpsins væri að koma í</t>
  </si>
  <si>
    <t>Sænska blaðið Aftonbladet hafði eftir Morgan Johansson , ráðherra dóms- og innflytjendamála , að hann teldi ekki ástæðu til að</t>
  </si>
  <si>
    <t>frumvarpið var samþykkt og hann hefði ekki samþykkt slíkt frumvarp fyrir þremur mánuðum . " Þetta er ekki eitthvað sem</t>
  </si>
  <si>
    <t>. Var þetta ákvæði sett til að koma í veg fyrir málamyndahjónabönd . Einar Skúlason , framkvæmdastjóri Alþjóðahússins , segist</t>
  </si>
  <si>
    <t>frumvarpið verði lagt fram . „ Það eru engin rök fyrir því af hverju 24 ára einstaklingur sé færari um</t>
  </si>
  <si>
    <t>á Facebook-síðu sína í gærkvöldi þar sem hann birtir meðfylgjandi mynd . Þar gefur að líta hoppandi káta þingmenn Framsóknarflokksins</t>
  </si>
  <si>
    <t>frumvörp ríkisstjórnarinnar um leiðréttingu verðtryggðra fasteignaveðlána höfðu þá verið samþykkt sem lög frá Alþingi . Þingfundur stóð til hálf ellefu</t>
  </si>
  <si>
    <t>út við fyrstu sýn , “ sagði Guðmundur . Þá sagði Helgi Hrafn Gunnarsson , þingflokksformaður Pírata , sagðist einnig</t>
  </si>
  <si>
    <t>frumvörpin væru komin fram en við afgreiðslu á þeim þyrfti að huga að ýmsu . Þá væri mikilvægt fyrir þingheim</t>
  </si>
  <si>
    <t>var því sérstaklega þreytt . En það er ekki afsökun , ég synti ekki nógu vel . “ Margir hafa</t>
  </si>
  <si>
    <t>Fu hafi ekki hikað við að tjá sig um blæðingar í keppninni en athugasemdin vakti ekki síst athygli í heimalandi</t>
  </si>
  <si>
    <t>síðustu helgi kom fram að eitt skemmtiferðaskip mengar jafnmikið og þrefaldur bílafloti Íslendinga á sólarhring . Árni Finnsson framkvæmdastjóri Náttúruverndarsamtakanna</t>
  </si>
  <si>
    <t>fullgilda eigi viðauka alþjóðasamningsins um mengun frá skipum : „ Ísland hefði náttúrulega átt að vera búið að þessu fyrir</t>
  </si>
  <si>
    <t>á alþjóðavísu í kjölfar þess að þeir fullgilda alþjóðasamningsviðauka um mengun frá skipum . Þetta segir framkvæmdastjóri Náttúrusamtaka Íslands sem</t>
  </si>
  <si>
    <t>fullgilda eigi viðaukann . Björt Ólafsdóttir , umhverfis- og auðlindaráðherra , sagði í fréttum RÚV í gær að í næsta</t>
  </si>
  <si>
    <t>. Á hverju ári deyja átján þúsund Bandaríkjamenn vegna þess að þeir eru ekki sjúkratryggðir . Þetta segir Bandaríkjaforseti sem</t>
  </si>
  <si>
    <t>fulltrúadeild þingsins hafi í nótt samþykkt frumvarp sem felur í sér umdeildar breytingar á heilbrigðiskerfinu þar í landi . Fullkomin</t>
  </si>
  <si>
    <t>að uppfylltum tilteknum skilyrðum og með samþykki stjórnvalda og raforkufyrirtækjanna . " Þetta eru mikilvægar upplýsingar og ástæða til að</t>
  </si>
  <si>
    <t>fulltrúar íslenzkra stjórnvalda hafa haft framsýni til að setja slíkt ákvæði inn í samninga . Í Morgunblaðinu í dag er</t>
  </si>
  <si>
    <t>sendi frá sér segir að aðgerðirnar hafi verið löngu tímabærar og í takt við fyrri tillögur minnihlutans . Er því</t>
  </si>
  <si>
    <t>fulltrúar meirihlutans í bæjarstjórn hafi loksins hrokkið upp af svefni . Stjórn Skipta hf. , – sem samkvæmt kaupsamningi sínum</t>
  </si>
  <si>
    <t>kjarasamningum . Í tilkynningu frá Samfylkingunni í Kópavogi , sem er í minnihluta í bæjarstjórn , segir að því sé</t>
  </si>
  <si>
    <t>fulltrúar meirihlutans í bæjarstjórn skuli loksins hrökkva upp af svefni sínum og leggja fram tillögur , sem séu í þeim</t>
  </si>
  <si>
    <t>fulltrúar minnihluta og fulltrúar kennarar í skólanefnd geta gefið ráðgefandi upplýsingar eins og lög kveða á um . Meðal niðurstaðna</t>
  </si>
  <si>
    <t>Silfurbergi Hörpu í morgun . Forsetinn sagði um að ræða stærstu árlegu samkomu sem haldin væri um málefni norðurslóða og</t>
  </si>
  <si>
    <t>fulltrúar ríkja , vísindasamfélagsins , félagasamtaka og annarra væru saman komnir til að deila hugmyndum . Þá sagði hann að</t>
  </si>
  <si>
    <t>í gær . Um 1.900 fulltrúar frá yfir 50 löndum hafa skráð sig til þátttöku á ráðstefnunni . Ólafur Ragnar</t>
  </si>
  <si>
    <t>fulltrúar ríkja , vísindasamfélagsins , félagasamtaka og annarra væru saman komnir til að deila hugmyndum sínum . Ætlunin væri að</t>
  </si>
  <si>
    <t>og Sjálfstæðisflokks blönduðu sér ekki í umræðuna en það gerðu þingmenn Samfylkingar . Helgi Hjörvar , þingmaður Samfylkingarinnar : Ég</t>
  </si>
  <si>
    <t>fulltrúar Samfylkingarinnar í bankaráði fengu þessa hækkun lækkaða og fengu henni áfangaskipt en tel að hún sé óhófleg enda nemur</t>
  </si>
  <si>
    <t>. Í MORGUNBLAÐINU sunnudaginn 28. október sl. birtist grein eftir tvo sjúkraliða undir fyrirsögninni : Vantar bara hjúkrunarfræðinga ? Ég</t>
  </si>
  <si>
    <t>fulltrúar þessarar stóru og mikilvægu heilbrigðisstéttar skrifi greinar um störf sín . Þá tek ég undir lokaorð greinarinnar um mikilvægi</t>
  </si>
  <si>
    <t>ekki talið að bræðurnir tengist neinum hópum misyndismanna í Kaupmannahöfn . Ekkert liggur því fyrir um ástæðu árásarinnar . AGS</t>
  </si>
  <si>
    <t>fulltrúardeild Bandaríkjaþings skuli hafa samþykkt samkomulag demókrata og repúblíkana í nótt og komið þannig í veg fyrir nýja kreppu .</t>
  </si>
  <si>
    <t>hvort tveggja bundnir liðir . Gert er ráð fyrir að útgjöld til þeirra beggja hækki á næsta ári . Meirihlutinn</t>
  </si>
  <si>
    <t>fulltrúi Vinstri grænna í velferðarráði skuli koma hreint fram og krefjast skattahækkana frekar en sparnaðar . Það er í línu</t>
  </si>
  <si>
    <t>finna kaupendur sem séu reiðubúnir að reka hana áfram . Í ljósi þeirrar stöðu er í sjálfu sér hægt að</t>
  </si>
  <si>
    <t>fundinn sé kaupandi sem lýsir því yfir að hann sé tilbúinn að reka hana áfram og stunda hér framleiðslu á</t>
  </si>
  <si>
    <t>í sátt við náttúruna “ . Þá segir í tilkynningu sem send var út eftir fundinn að því hafi verið</t>
  </si>
  <si>
    <t>fundinum var boðið að senda fulltrúa sína á fund fjármálaráðherra strax á morgun . Fjármálaráðherra verður færð ofangreind yfirlýsing sem</t>
  </si>
  <si>
    <t>alvarlegu stöðu sem er komin upp á Landspítalanum vegna yfirvinnuverkfalls ljósmæðra . Katrín Sif Sigurgeirsdóttir , formaður samninganefndar ljósmæðra ,</t>
  </si>
  <si>
    <t>fundinum verði flýtt . Berghildur Erla Bernharðsdóttir , fréttamaður okkar , ræddi við Katrínu fyrir samningafundinn . Katrín Sif Sigurgeirsdóttir</t>
  </si>
  <si>
    <t>er að semja neikvæðar ályktanir um mál sem búið er að leysa með farsælum hætti . Sambandið ætti frekar að</t>
  </si>
  <si>
    <t>fundist hafi lausn á þessu viðkvæma og vandasama máli , " sagði Björn við Morgunblaðið . " Ég hef reynt</t>
  </si>
  <si>
    <t>fælist í ákvörðun hans og Vollbæk en lýsti henni við ramma sem ætti eftir að setja um málverkið . Vollebæk</t>
  </si>
  <si>
    <t>fundur ráðherranna hefði verið haldinn hér á landi . Hann sagði jafnframt að þjóðirnar tvær ættu margt sameiginlegt og þær</t>
  </si>
  <si>
    <t>stjórnarliðinu í nefndinni hefðu ekki sýnt því áhuga að taka málið upp . Guðlaugur Þór Þórðarson , þingmaður Sjálfstæðisflokks ,</t>
  </si>
  <si>
    <t>fundur verður haldinn og sagðist vona að nú fengist niðurstaða í málið . Hann hefði lagt fram fjölmargar fyrirspurnir og</t>
  </si>
  <si>
    <t>þar sem m.a. var rætt um tvíhliða samstarf ríkjanna , viðskiptatækifæri og starfsemi íslenskra fyrirtækja í Kína , sagðist Jóhanna</t>
  </si>
  <si>
    <t>fundurinn væri haldinn á þeim tímamótum þegar 40 ár væru liðin frá því að Ísland og Kína tóku upp stjórnmálasamband</t>
  </si>
  <si>
    <t>Ég þykist ætla að fólki líki við mín sjónarmið varðandi embættið , tilgang þess og eðli . Ég hlýt að</t>
  </si>
  <si>
    <t>fylgið aukist því oftar sem fólk heyrir í mér en það er ennþá langt til kjördags og mikið verk að</t>
  </si>
  <si>
    <t>um keppnisleyfi í 1. deild karla . Þetta var staðfest á heimasíðu HSÍ og er tekið fram að því sé</t>
  </si>
  <si>
    <t>Fylkir sendir lið til þátttöku á ný eftir nokkurra ára fjarveru . Fylkir átti síðast karlalið í handboltanum árið 2007</t>
  </si>
  <si>
    <t>varð hann meðal annars forseti Suður-Afríku og hlaut friðarverðlaun Nóbels . Hann kom síðast á sjónvarsviðið 11. febrúar til að</t>
  </si>
  <si>
    <t>fyrir 20 árum var honum sleppt úr fangelsi . Einnig sagði Blatter að samkvæmt seldum miðum og könnunum verða leikvangarnir</t>
  </si>
  <si>
    <t>það saman til að undirbúa fund sem á að fara fram þann 18. Júlí til hátíðarfundar á Þingvöllum til að</t>
  </si>
  <si>
    <t>fyrir einni öld var samning um fullveldi Íslands lokið og hann undirritaður í Alþingishúsinu . Guðrún Karítas Garðarsdóttir sem ákærð</t>
  </si>
  <si>
    <t>í rassinn gripið því sjaldan er góð vísa of oft kveðin eins og þar stendur . Nú hafa íslenskar konur</t>
  </si>
  <si>
    <t>fyrir þrjátíu árum stóðu þær upp frá vinnu sinni , í hverju sem hún var fólgin , og gengu út</t>
  </si>
  <si>
    <t>lögreglu kemur fram að aðalstöð lögreglustjóra á Vesturlandi verði í Borgarnesi . Sveitarstjórn Borgarbyggðar tekur eindregið undir þessa tillögu og</t>
  </si>
  <si>
    <t>fyrirhugað er að aðalstöð lögreglustjóra verði í Borgarnesi . “ Þá segir að rökin fyrir staðsetningu lögreglustjóra Vesturlands í Borgarnesi</t>
  </si>
  <si>
    <t>þeim tengdum og koma þeir víða að af landinu . Guðmundur sagði að ráðið aflaði fjár um land allt og</t>
  </si>
  <si>
    <t>fyrirhugað væri að reisa nýtt húsnæði fyrir aldraða á Akureyri með samstarfi bæjarins og ráðsins . Fyrsti vísir að þjónustu</t>
  </si>
  <si>
    <t>fyrir framtíðarstaðsetningu flugvallar á höfuðborgarsvæðinu . Njáll Trausti Friðbertsson formaður Hjartans í Vatnsmýri // mynd Karl Eskil Hjartað í Vatnsmýri</t>
  </si>
  <si>
    <t>fyrirhugaðri lokun á flugvelli í Vatnsmýri hafi verið frestað ásamt því að veigamikil stefnubreyting sé orðin hjá ráðamönnum í málefnum</t>
  </si>
  <si>
    <t>ríkislögreglustjóra , sem fagnar ákvörðuninni , að því er fram kemur í tilkynningu frá ríkislögreglustjóra . „ Einnig er því</t>
  </si>
  <si>
    <t>fyrirhuguð úttekt nái til embættisins í heild sinni , einkum í ljósi þeirra fjölmörgu og umfangsmiklu verkefna sem hafa verið</t>
  </si>
  <si>
    <t>sem við getum gert er að hugsa um næsta leik sem er gegn Catania , " sagði Garcia sem gat</t>
  </si>
  <si>
    <t>fyrirliðinn Francesco Totti kom inná sem varamaður og lék sinn fyrsta leik í tvo mánuði . sindris@mbl.is Í Garðabæ Kristinn</t>
  </si>
  <si>
    <t>bent að það myndi spara öllum tíma og takmarkað það hugarangur sem meðferð málsins óhjákvæmilega veldur brotaþola . “ Sigríður</t>
  </si>
  <si>
    <t>fyrirtæki , ráðuneyti og stofnanir séu að bregðast við umræðunni og setja af stað fræðslu , áætlanir og verklag tengt</t>
  </si>
  <si>
    <t>móti kemur auðvitað að fyrirtækin hafa starfað með Samkeppniseftirlitinu undanfarið í að finna lausnir á þessu . Það ber að</t>
  </si>
  <si>
    <t>fyrirtæki á þessum markaði séu að vinna með okkur . Það er vonandi til vitnis um vilja þeirra til að</t>
  </si>
  <si>
    <t>mælikvörðum og eru því fyrst núna að komast inn á listann . " Á sama tíma og hægt er að</t>
  </si>
  <si>
    <t>fyrirtæki á þessum mörkuðum hafa sótt í sig veðrið eru aðrar tölur sem stinga nokkuð í augun að mati Brynju</t>
  </si>
  <si>
    <t>Bandaríkjunum að óhætt væri að borða spínat vegna þess að tekist hefði að innkalla allt ekoli-mengað spínat . Samgönguráðherra segist</t>
  </si>
  <si>
    <t>fyrirtæki eða sveitarfélög komi að gerð samgöngumannvirkja . Hópur á vegum samgönguráðuneytisins sé að gera tillögur um hvernig standa eigi</t>
  </si>
  <si>
    <t>Íslensku ánægjuvoginni . Áfengis- og tóbaksverslun ríksins ( ÁTVR ) bauð starfsfólki sínu nýlega upp á skemmtun til þess að</t>
  </si>
  <si>
    <t>fyrirtæki fékk hæstu einkunn allra fyrirtækja í Íslensku ánægjuvoginni . Morgunblaðið greinir frá þessu . Sigrún Ósk Sigurðardóttir , aðstoðarforstjóri</t>
  </si>
  <si>
    <t>að flest séu fórnarlömbin fólk sem eigi hvergi heima . Einnig hefur eldra fólk ofkælst og dáið . Alþýðusamband Íslands</t>
  </si>
  <si>
    <t>fyrirtæki hafi ákveðið að draga verðhækkanir til baka . ASÍ sendi í gær bréf til þeirra fyrirtækja sem höfðu hækkað</t>
  </si>
  <si>
    <t>spila djarft með fé almennings með því að veita þessa ríkisábyrgð . Framkvæmdastjórn SUF leggur áherslu á að ungir framsóknarmenn</t>
  </si>
  <si>
    <t>fyrirtæki hefji hér rekstur , sem geti skapað fjölda hálaunastarfa á íslenskum vinnumarkaði . Það er hins vegar ekki réttlæting</t>
  </si>
  <si>
    <t>fram vilji til að gera breytingar á tilboði sem gæti leitt til lækkunar á samningi um verkið . „ Undirrituð</t>
  </si>
  <si>
    <t>fyrirtæki í Stykkishólmi skuli vera lægstbjóðandi og leggjum til að bæjarstjóri fái heimild til þess að ganga til samninga við</t>
  </si>
  <si>
    <t>víðs vegar um heiminn . Sanna Magdalena Mörtudóttir , borgarfulltrúi Sósíalistaflokksins , segir að fátæktarumræðan sé samofin jafnréttisbaráttunni . Hún</t>
  </si>
  <si>
    <t>fyrirtæki setji upp kynjagleraugu , eins og Íslandsbanki sem ætlar að kaupa auglýsingar með hliðsjón af kynjahalla í fjölmiðlum .</t>
  </si>
  <si>
    <t>en það er til fyrirmyndar að Neytendastofa sé að taka á svona málum , “ segir Skapti Örn , sem</t>
  </si>
  <si>
    <t>fyrirtæki séu látin bera ábyrgð á svona viðskiptaháttum . „ Menn verða að bera ábyrgð á orðum sínum og gjörðum</t>
  </si>
  <si>
    <t>héldu hátíðina - eða öllu heldur seldu hátíðina . Borgarstjóri hefur svarað því til , að við ættum bara að</t>
  </si>
  <si>
    <t>fyrirtæki séu tilbúin til að hlaupa undir bagga þegar halda þarf dýra hátíð . Í ljósi þess sem sagt hefur</t>
  </si>
  <si>
    <t>, að glíma á markaði við keppinauta sem bankar hafi yfirtekið og haldi nú úti á eigin kostnað . Hann</t>
  </si>
  <si>
    <t>fyrirtæki sitt standi í skilum við alla sína viðskiptamenn og að enginn þurfi að „ afskrifa neitt vegna félagsins .</t>
  </si>
  <si>
    <t>dag og laun vélstjóra á bilinu 150 til 300 þúsund á dag . Valmundur Valmundsson , formaður Sjómannasambands Íslands ,</t>
  </si>
  <si>
    <t>fyrirtækið birti laun starfsmanna og óskar eftir því að öll fyrirtækin geri slíkt hið sama . „ Það er frábært</t>
  </si>
  <si>
    <t>tuska framan í sveitarstjórn Ölfus og framan í Alcan . Geir H. Haarde : Ég tel að menn ættu að</t>
  </si>
  <si>
    <t>fyrirtækið fái hærra verð fyrir sína orku heldur en að þau hafa fengið úr því að selja til álframleiðslu .</t>
  </si>
  <si>
    <t>» Lítið sem ekkert þokaðist á sáttafundum í gær . ÁTVR bauð nýverið starfsfólki sínu upp á skemmtun til að</t>
  </si>
  <si>
    <t>fyrirtækið fékk hæstu einkunn allra fyrirtækja í Íslensku ánægjuvoginni . Í skriflegu svari frá Sigrúnu Ósk Sigurðardóttur , aðstoðarforstjóra ÁTVR</t>
  </si>
  <si>
    <t>Einnig hefur Ökuland ferðaskrifstofuleyfi og hefur undanfarin ár skipulagt hópferðir til Evrópu . Sigurður sagði við þetta tækifæri að Háskólafélagið</t>
  </si>
  <si>
    <t>fyrirtækið hafi fast aðsetur í Fjölheimum . Fjölheimar er þekkingarsamfélag og Ökuland er kærkomin viðbót í þann góða hóp .</t>
  </si>
  <si>
    <t>um mun semjast á því samningsborði , " segir í tilkynningu Verkalýðsfélags Akraness . Segir félagið fulla ástæðu til að</t>
  </si>
  <si>
    <t>fyrirtækið hafi verið tilbúið að deila góðri afkomu sinni með starfsmönnum með nokkuð myndarlegum hætti í formi hækkunar á bónuskerfinu</t>
  </si>
  <si>
    <t>er svo sannarlega tilbúið að fagna því sem vel er gert og í þessu tilfelli er full ástæða til að</t>
  </si>
  <si>
    <t>eða nýta Keflavíkurflugvöll sem millilendingu en 20% Íslendingar . Steingrímur J. Sigfússon , efnahags- og viðskiptaráðherra sagðist af þessu tilefni</t>
  </si>
  <si>
    <t>fyrirtækið hefði ákveðið að hefja flugferðir til Íslands og sagði að vonir væru bundnar við að þetta myndi skila sér</t>
  </si>
  <si>
    <t>hús í dag , laugardag , í húsakynnum sínum í Skútahrauni 2a í Hafnarfirði kl. 10 - 16 til að</t>
  </si>
  <si>
    <t>fyrirtækið hefur hlotið formlega viðurkenningu sem fullgildur sölu- og þjónustuaðili Mercedes Benz á Íslandi . Af því tilefni efnir Askja</t>
  </si>
  <si>
    <t>leiguverð en óþekkt er að setja slíkar reglur yfir heilt land . Mbl.is ræddi við Sölva um frumvarpið en hann</t>
  </si>
  <si>
    <t>fyrirtækið sé farið að veita gangi mála hér á landi aukna athygli . Fyrr í vikunni voru birtar tölur um</t>
  </si>
  <si>
    <t>. Meðal kaupendanna eru stærstu eigendur Borgarplasts hf. , keppinautar Sæplasts , og segist Valdimar Snorrason , stjórnarformaður Sæplasts ,</t>
  </si>
  <si>
    <t>fyrirtækið sé orðið það áhugavert að samkeppnisaðilinn sjái sér hag í að eignast hlut í því . Valdimar sagði í</t>
  </si>
  <si>
    <t>íbúar Austurlands erum bæði stoltir og ánægðir með að Iceland Express hafi valið Egilsstaðaflugvöll sem einn af sínum áfangastöðum og</t>
  </si>
  <si>
    <t>fyrirtækið sjái tækifæri í því að efla starfsemi sína með því að nota Egilsstaði og Austurland sem tengingu við meginland</t>
  </si>
  <si>
    <t>uppi , að þeir hafi kannski ekki haft heimild til að fara með þessum hætti inn í landið . Við</t>
  </si>
  <si>
    <t>fyrirtækið skuli að minnsta kosti vera í stakk búið til þess að viðurkenna það að það sé ekki heimild fyrir</t>
  </si>
  <si>
    <t>þá ákvörðun til samgönguráðuneytisins . Guðmundur segist búast við því að málið skýrist nánar í næstu viku . „ Ég</t>
  </si>
  <si>
    <t>fyrirtækið skuli vilja vinna vinnuna sína á réttan hátt og að það sé rétt farið með og rétt farið að</t>
  </si>
  <si>
    <t>vinna vinnuna sína á réttan hátt og að það sé rétt farið með og rétt farið að því . Ég</t>
  </si>
  <si>
    <t>fyrirtækið skuli vilja vinna þetta með friði og spekt en auðvitað er það Vegagerðarinnar og hreppsins að hafa samskipti við</t>
  </si>
  <si>
    <t>. Upplýsingar og skráning eru á skrifstofu Ástjarnar á Akureyri og á heimasíðu sumarbúðanna : www.nett.is // astjorn . MERCEDES-BENZ</t>
  </si>
  <si>
    <t>fyrirtækið varð fyrst til að kynna líknarbelgi í bíla fyrir tveimur áratugum . Þróun á líknarbelgnum hófst árið 1966 en</t>
  </si>
  <si>
    <t>þróun og ætlar að halda því áfram . ” Einar Rafn Haraldsson , forstjóri Heilbrigðisstofnunnar Austurlands : „ Stjórnendur HSA</t>
  </si>
  <si>
    <t>fyrirtækið vill styrkja öryggisnetið sem starfsmenn þess og íbúar svæðisins hafa í formi heilbrigðisþjónustu . Við erum ákaflega þakklát fyrir</t>
  </si>
  <si>
    <t>hafa menntast erlendis , notið menningar þar og vilji halda þeim lífsstíl hér á landi . " Því ber að</t>
  </si>
  <si>
    <t>fyrirtækin hafa verið að taka aukinn þátt í menningunni , " segir Sigurður Gísli Pálmason , fjárfestir . " Ég</t>
  </si>
  <si>
    <t>fyrirtækin verði áfram í eigu Íslendinga . Landsbankinn seldi á dögunum Framtakssjóði lífeyrissjóðanna yfirskuldsett fyrirtæki sem bankinn hafði fengið í</t>
  </si>
  <si>
    <t>á dag hafa runnið í sjóinn frá því sprenging varð í olíuborpalli BP þann 20. apríl . Yfirvöld í Bandaríkjunum</t>
  </si>
  <si>
    <t>fyrirtækinu hafi loks tekist að setja lok á leiðsluna en benda á að það stöðvi olíurennslið aðeins að hluta ,</t>
  </si>
  <si>
    <t>voru viðstaddir opnunina . Don Cronin , forstjóri steypudeildar Degussa í Evrópu , sagði eldhættu í jarðgöngum gífurlega og kvaðst</t>
  </si>
  <si>
    <t>fyrirtækinu hefði tekist , með fulltingi BM Vallár , að finna lausn við þessum vágesti . Að sögn Tom A.</t>
  </si>
  <si>
    <t>Þá er líka möguleiki á að hún leiki erlendis næsta sumar . Forstjórar og forsvarsmenn nokkurra stærstu fyrirtækja á Íslandi</t>
  </si>
  <si>
    <t>fyrirtækjum verði heimilað að semja ársreikning eða samstæðureikning á ensku án þess að þurfa að sækja fyrir því undanþágu ,</t>
  </si>
  <si>
    <t>jafnan rétt allra Íslendinga til fiskveiða og þjóðin öll mun þá njóta afraksturs fiskistofnanna . Áhugahópur um auðlindir í almannaþágu</t>
  </si>
  <si>
    <t>fyrningarleiðin nýtur vaxandi fylgis meðal þjóðarinnar . Samfylkingin hefur sett fram frumvörp á alþingi þar sem þessi leið er valin</t>
  </si>
  <si>
    <t>víkur svo að stjórnarsáttmálanum : „ Í stjórnarsáttmálanum er m.a. vikið að uppbyggingu Landspítala við Hringbraut og er rétt að</t>
  </si>
  <si>
    <t>fyrri áætlanir um að meðferðarkjarni verði risinn árið 2023 standa . Þá er tiltekið að aukinn þungi verði settur í</t>
  </si>
  <si>
    <t>næsta árs og fram á árið 2007 . Mikill viðskiptahalli grafi þá undan henni . Villingurinn Billy Bob Thornton segist</t>
  </si>
  <si>
    <t>fyrrum eiginkona hans Angelina Jolie hafi ættleitt annað barn . Þá segist hann reyna að hitta hinn fjögurra ára Maddox</t>
  </si>
  <si>
    <t>vegna meiðsla og þá fékk Jamie Vardy frí þar sem hann er að fara að gifta sig . Cristiano Ronaldo</t>
  </si>
  <si>
    <t>fyrrum félag hans Manchester United sé að ráða Jose Mourinho sem stjóra . „ Ef þetta er eitthvað sem United</t>
  </si>
  <si>
    <t>að fá nokkuð fyrir sinn snúð , þrátt fyrir að verðið sé hátt , eða 40 bresk pund . Bandaríkjastjórn</t>
  </si>
  <si>
    <t>fyrrum varaforseti Bandaríkjanna , Al Gore skyldi hafa hlotið friðarverðlaun Nóbels en tilkynnti jafnframt að hún myndi ekki breyta stefnu</t>
  </si>
  <si>
    <t>en þá fengið þau svör að framleiðendur myndarinnar væru að leita að þekktara andliti . Villingurinn Billy Bob Thornton segist</t>
  </si>
  <si>
    <t>fyrrverandi eiginkona sín Angelina Jolie hafi ættleitt annað barn . Þá segist hann reyna að hitta hinn fjögurra ára Maddox</t>
  </si>
  <si>
    <t>Rafn Einarsson heldur til náms Bandaríkjunum í ágúst var ljóst að Grindavík þurfti á liðsstyrk að halda . Knattspyrnudeild Grindavíkur</t>
  </si>
  <si>
    <t>fyrrverandi fyrirliði liðsins , Óli Stefán , sé kominn heim í heiðardalinn og væntir mikils af honum , segir í</t>
  </si>
  <si>
    <t>taki upp viðræður við ríki og nágrannasveitarfélög um uppbyggingu og fjármögnun . Fulltrúar R-listans létu á móti bóka að þeir</t>
  </si>
  <si>
    <t>fyrrverandi menntamálaráðherra sýni málefnum framhaldsskólanna í borginni áhuga . " ÞAÐ er mikill léttir hjá okkur enda var þetta okkar</t>
  </si>
  <si>
    <t>varðhaldi áfram . Bashar al-Assad , Sýrlandsforseti virtistd keikur í sjónvarpsviðtali sem birt var við hann í dag og sagðist</t>
  </si>
  <si>
    <t>fyrrverandi ráðamenn og hershöfðingjar hefðu gengið til liðs við uppreisnarmenn . Saurgerlamengun er í sjónum við bryggjuhverfið í Grafarvogi því</t>
  </si>
  <si>
    <t>Hvalveiðar snúast um atvinnusköpun , aukin útflutningsverðmæti og forræði yfir fiskimiðunum . Sjálfbær nýting hvala ógnar ekki lífríkinu og ég</t>
  </si>
  <si>
    <t>fyrrverandi sjávarútvegsráðherra , Einar K. Guðfinnsson , skyldi taka áskorun minni og gefa út veiðikvóta . Ég fagna einnig meirihlutastuðningi</t>
  </si>
  <si>
    <t>. Þeirra hlut mætti rétta með endurgreiðslu á hluta þess verðs sem fengist á markaðnum í tiltekinn árafjölda . Ég</t>
  </si>
  <si>
    <t>fyrrverandi sjávarútvegsráðherra Sjálfstæðisflokksins bendir á leið af þessu tagi og tek ofan fyrir honum að setja hana fram . Ég</t>
  </si>
  <si>
    <t>mikill gjaldeyrisforði hafi búið til þau skilyrði að hægt væri að hefja losun hafta á gjaldeyrisútstreymi . Þá má líka</t>
  </si>
  <si>
    <t>fyrst að forða tókst því að hlutir þróuðust á versta veg eftir atkvæðagreiðsluna um Icesave eru líkur á að opnist</t>
  </si>
  <si>
    <t>miðvikudaginn sem endranær frá Landssambandi Veiðifélaga og þær líta mjög vel út . Það er ekki hægt annað en að</t>
  </si>
  <si>
    <t>fyrsta áin er komin yfir 2000 laxa en Blanda var á miðvikudagskvöldið komin í 2263 laxa og ekkert lát er</t>
  </si>
  <si>
    <t>veita hverjum þeim íslendingi sem lendir í vanda erlendis aðstoð . Hin unga og efnilega hljómsveit Retro Stefson ætlar að</t>
  </si>
  <si>
    <t>fyrsta breiðskífa sveitarinnar sé tilbúin á Organ á morgun . Platan heitir Montaña og var tekin upp í Sundlauginni í</t>
  </si>
  <si>
    <t>svona um stundarsakir en , en mig , mér hefur alltaf þótt gaman að leika . Jón Gnarr , borgarstjóri</t>
  </si>
  <si>
    <t>Þröskuldum og Hrafnseyrarheiði . Snjóþekja er á Dynjandisheiði . Þá eru hálkublettir á Bröttubrekku og Holtavörðuheiði . Stjórn Kvenréttindafélags Íslands</t>
  </si>
  <si>
    <t>fyrsta konan skuli hafa gefið kost á sér sem formaður í rúmlega 80 ára sögu Sjálfstæðisflokksins . Þetta kemur fram</t>
  </si>
  <si>
    <t>á endanum leitt til skerðinga á rétti viðkomandi læknis til þess að ávísa á ávanabindandi lyf . Stjórn Kvenréttindafélags Íslands</t>
  </si>
  <si>
    <t>fyrsta konan skuli nú hafa gefið kost á sér sem formaður í rúmlega 80 ára sögu Sjálfstæðisflokksins . Kvenréttindafélagið var</t>
  </si>
  <si>
    <t>er viðskiptalögfræðingur og skipar 16. sætið á framboðslista sjálfstæðismanna í Reykjavík . UNGIR jafnaðarmenn í Reykjavík , ungliðahreyfing Samfylkingarinnar ,</t>
  </si>
  <si>
    <t>fyrsta mannréttindastefna Reykjavíkurborgar hefur verið samþykkt í borgarstjórn . " Það er til marks um leiðandi hlutverk fulltrúa Samfylkingarinnar í</t>
  </si>
  <si>
    <t>við þetta í leikjum en við fáum reynslu á það á föstudagskvöldið , “ sagði Kirk Cousins . Kirk Cousins</t>
  </si>
  <si>
    <t>fyrsti leikurinn fer fram innanhúss í Superdome höllinni í New Orleans . „ Þessar stóru hallir eru með góða loftræstingu</t>
  </si>
  <si>
    <t>til að fækka umferðarslysum og fagna vel þegar svo ber undir . " ' ÞAÐ er sannarlega ástæða til að</t>
  </si>
  <si>
    <t>fyrsti mánuður ársins er án banaslysa í umferðinni . Um leið er það ábending um að enn sé langt í</t>
  </si>
  <si>
    <t>æði . Einfalt og þægilegt - njótið ! Myndbandið var tekið upp á Samsung Galaxy S8 + . Landssamtök sauðfjárbænda</t>
  </si>
  <si>
    <t>fyrstu aðgerðir gagnvart greininni séu fram komnar . Þetta kemur fram í umsögn samtakanna við fjáraukalög ársins 2017 . Í</t>
  </si>
  <si>
    <t>standa í Bangkok og eru farin að vera alvarleg ógn við ríkisstjórnina . Margrét Frímannsdóttir forstöðumaður yfirfulls fangelsis á Litla-Hrauni</t>
  </si>
  <si>
    <t>fyrstu litháensku fangarnir eru nú á heimleið til að taka út refsingu í heimalandi sínu . Þá segist hún ekki</t>
  </si>
  <si>
    <t>forsíðufrétt 24 stunda í gær . Miklar væntingar voru hjá okkur öllum þegar lögin voru endurskoðuð og því ber að</t>
  </si>
  <si>
    <t>fyrstu umsóknirnar voru endurskoðaðar og nokkrar fjölskyldur eða liðlega helmingur þeirra fengu leiðréttingu sinna mála . Helsta áhyggjuefni okkar hjá</t>
  </si>
  <si>
    <t>bjb@mbl.is Önnur fyrirtæki og félög , sem starfrækja gagnaver hér á landi eða hafa verið að undirbúa rekstur þeirra ,</t>
  </si>
  <si>
    <t>gagnaver Verne Global sé loksins að komast af stað á Ásbrú . Telja þau að gagnaverið muni styrkja stöðu Íslands</t>
  </si>
  <si>
    <t>3 vikur í senn . Talsmenn starfandi gagnavera , og þeirra sem hafa verið í undirbúningi hér á landi ,</t>
  </si>
  <si>
    <t>segi þér núna er búið að plaga mig talsvert síðan ég áttaði mig á hvernig málum er háttað . Ég</t>
  </si>
  <si>
    <t>gagnrýnd sé hugsanleg samvinna við SFR , en ýmislegt hefur gengið á bak við tjöldin , “ segir í öðrum</t>
  </si>
  <si>
    <t>við að lýðskrumarar breyti henni í martröð . Í málefnum flóttamanna sveiflist afstaða ESB fram og til baka . Ítalir</t>
  </si>
  <si>
    <t>gagnrýni þeirra á Dublin-samkomulagið um flóttamenn hafi nú verið tekin til greina . Breyta verði reglunni um að hælisleitandi geti</t>
  </si>
  <si>
    <t>. En óbeinu áhrif kosninganna á þróun mála í ESB hafa þegar komið fram . Macron , forseti Frakklands ,</t>
  </si>
  <si>
    <t>gamla ríkisstjórnin væri komin aftur á gamla koppinn í Þýskalandi og sagði af því tilefni að nú væri hægt að</t>
  </si>
  <si>
    <t>þau festa og rífa veiðarfærin sem helst hefur verið til að spilla fyrir nokkuð þægilegri vertíð . Áhafnir skipanna almennt</t>
  </si>
  <si>
    <t>ganga að síldinni vísri inn á firði þar sem skjól er fyrir veðri og vindum . Útgerðir skipa sem landa</t>
  </si>
  <si>
    <t>Á vefsíðu hinsegin daga er sérstaklega tekið fram að steggir og gæsir , það er , þeir sem eru að</t>
  </si>
  <si>
    <t>ganga í það heilaga á næstunni , séu ekki velkomnir í gönguna : „ Við göngum í þágu mannréttinda og</t>
  </si>
  <si>
    <t>tryðu öllu því sem að þau sögðu um Sjálfstæðisflokkinn og teldu að það endurspeglaðist úti í samfélaginu þá hefðu þau</t>
  </si>
  <si>
    <t>ganga til kosninga og bera verk sín í dóm kjósenda , fá þá allt það staðfest sem þau sögðu um</t>
  </si>
  <si>
    <t>hefur því samþykkt sölubann á hlutum sínum í félaginu í 9 mánuði frá greiðsludegi . " " Eigendur Klasa fasteigna</t>
  </si>
  <si>
    <t>ganga til liðs við Reginn hf. sem hefur haft forystu í því að byggja upp fasteignafélag með breiðu eignarhaldi fagfjárfesta</t>
  </si>
  <si>
    <t>minnum höfð . Þá minntist hann þess að Pólland væri nú að verða bandalagsríki Íslands í Atlantshafsbandalaginu og sagði Íslendinga</t>
  </si>
  <si>
    <t>ganga til móts við nýja öld í náinni samvinnu við Pólverja . Þá sagði hann mikilvægt að veita öðrum vinaþjóðum</t>
  </si>
  <si>
    <t>Robert Greifeld , framkvæmdastjóri Nasdaq , sagði að kínverskt viðskiptalíf hefði , ólíkt því í Bandaríkjunum , þvert á móti</t>
  </si>
  <si>
    <t>gangast undir gott regluverk . " En , " sagði hann einnig , " þegar það er 9% atvinnuleysi í</t>
  </si>
  <si>
    <t>sinna gangbrautarvörslu bæði við Barna- og Hamarsskóla á morgnana í vetur . Verið er að vinna að skipulagningu . Ráðið</t>
  </si>
  <si>
    <t>gangbrautarvarslan verði áfram enda mikilvægt að gæta vel að öryggi skólabarna . Umhverfis- og skipulagsráð Vestmannaeyja tók fyrir á fundi</t>
  </si>
  <si>
    <t>að 3. áfangi álvers verði tekinn í notkun 2004 eða 2005 . Peterson kom til landsins fyrir helgi til að</t>
  </si>
  <si>
    <t>gangsetningu kerja vegna annars áfanga álversins er formlega lokið . Fyrsti áfangi Norðuráls var tekinn í notkun í júní 1998</t>
  </si>
  <si>
    <t>strætó . Þrjár biðstöðvar eru við götuna . Borgarráðsfulltrúar Sjálfstæðisflokksins lögðu fram bókun á borgarráðsfundi á fimmtudag þar sem þeir</t>
  </si>
  <si>
    <t>gangstéttin við götuna verði lagfærð . Þar kemur einnig fram að vegna mistaka við malbikslögn myndast oft stórir pollar á</t>
  </si>
  <si>
    <t>að honum í hnénu . Garcia þarf ekki í aðgerð heldur á sjúkraþjálfun að duga , " sagði Viggó og</t>
  </si>
  <si>
    <t>Garcia væri kominn í hópinn á ný , enda öflug skytta á ferð . Landsliðshópurinn er þannig skipaður að markverðir</t>
  </si>
  <si>
    <t>golfklúbburinn Leynir á Akranesi 35 ára afmæli sínu en hann var stofnaður 21. mars 1965 . Á afmælisárinu er því</t>
  </si>
  <si>
    <t>Garðavöllur hefur verið stækkaður í 18 holur og verður völlurinn vígður á formlegann hátt kl. 17 á morgun , föstudag</t>
  </si>
  <si>
    <t>Gyða Franklín . Þá færði bæjarstjórinn fjölskyldunni veglega ostakörfu . Þess má geta að fyrir rúmum tveimur árum var því</t>
  </si>
  <si>
    <t>Garðbæingar höfðu ná tölunni 10 þúsund og var það einnig lítil stúlka . Rósa er með fimm manna heimili .</t>
  </si>
  <si>
    <t>Parkers í fyrsta skipti . Hann sýnir góðan leik í myndinni og nördalegt táningshlutverkið fer honum einkar vel . Ég</t>
  </si>
  <si>
    <t>Garfield sé kominn í stað Maguire sem hefur verið heldur litlaus í hlutverki sínu í síðustu þremur myndum . Velski</t>
  </si>
  <si>
    <t>yfirleitt heitt í , í norðanátt nema bara rétt með ... á sumrin . Samtök kaupmanna og fasteignaeigenda við Laugaveg</t>
  </si>
  <si>
    <t>gatan verði að lokinni Menningarnótt opnuð aftur fyrir bílaumferð . Í ályktun samtakanna segir að tilraun borgaryfirvalda til lokunar hafi</t>
  </si>
  <si>
    <t>mjög mikið í þessum hópi , " segir í ályktun Samtaka kaupmanna og fasteignaeigenda við Laugaveg . Þar er því</t>
  </si>
  <si>
    <t>gatan verði opnuð aftur fyrir bílaumferð að lokinni menningarnótt . Segjast samtökin treysta því að ekki verði gerðar fleiri tilraunir</t>
  </si>
  <si>
    <t>leikjum fyrir liðið en leikmaðurinn hefur leikið alls 78 leiki í meistaraflokki og skorað í þeim 34 mörk . ÍBV</t>
  </si>
  <si>
    <t>Gauti verði áfram í herbúðum liðsins og verði mikilvægur hlekkur í að mynda öflugt lið á komandi leiktíð . Síminn</t>
  </si>
  <si>
    <t>á ítölu sem gerð verður samkvæmt f. lið 1. mgr. 16. gr. laga um afréttarmálefni , fjallskil o.fl . Bændur</t>
  </si>
  <si>
    <t>verið til þess að verja Þórsmörk ágangi , " segir Guðmundur en engin girðing ver nú Þórsmörk . " Bændur</t>
  </si>
  <si>
    <t>gefið hafi verið leyfi til upprekstrar en harma það ójafnræði sem í þessari ákvörðun sveitarstjórnar felst , því aðrar afréttir</t>
  </si>
  <si>
    <t>160 þúsund tonn á yfirstandandi fiskveiðiári í stað 130 þúsund tonna eins og áður hafði verið ákveðið . " Ég</t>
  </si>
  <si>
    <t>gefin hafi verið heimild fyrir auknum veiðum . Það er bæði í anda við niðurstöðu haustrallsins og allar þær vísbendingar</t>
  </si>
  <si>
    <t>framkvæmdir hefjast á úthlutaðri lóð innan eins árs og er lokið innan þriggja ára . Bæjarráðsfulltrúar Sjálfstæðisflokksins bókuðu að þeir</t>
  </si>
  <si>
    <t>gefin yrði heimild til lækkunar verðs atvinnulóða , Með því væri tekið undir sjónarmið bæjarfulltrúa flokksins sem birtist í tillögu</t>
  </si>
  <si>
    <t>um málið . Loðnuveiðar mega hefjast 1. nóvember næst komandi og bráðabirgðakvóti verður ríflega 200 þúsund tonn . Útgerðamenn loðnuskipa</t>
  </si>
  <si>
    <t>gefinn skuli út haustkvóti en vonast að sjálfsögðu eftir meiri kvóta þegar líður á vertíðina . Sjávarútvegsráðuneytið hefur tilkynnt að</t>
  </si>
  <si>
    <t>ákveðið í skipulagi . Þar ráða aðrir hvatar ferðinni . Miklum tíma hefur verið varið í skipulagsferlið og rétt að</t>
  </si>
  <si>
    <t>gefinn var lengdur athugasemdafrestur sem rennur út föstudaginn 20. september . Höfundur er lektor og námsbrautarstjóri meistaranáms í skipulagsfræði við</t>
  </si>
  <si>
    <t>sænskra blaða nú um helgina , að vaxandi ófriður er í norðurhluta landsins og raunar víðar . Því ber að</t>
  </si>
  <si>
    <t>Geir H. Haarde , utanríkisráðherra , hefur kallað Íslendingana heim en þeir eiga að koma hingað til lands eftir rúmar</t>
  </si>
  <si>
    <t>á móti svona samningi , “ segir hann . Ágúst Ólafur Ágústsson , varaformaður Samfylkingarinnar og hinn formaður Evrópunefndarinnar ,</t>
  </si>
  <si>
    <t>Geir skuli ganga lengra en hann hefur áður gert . „ En ég bind vonir við að landsfundur Sjálfstæðisflokksins komist</t>
  </si>
  <si>
    <t>verðbólgu . Þetta kom fram áðan í ræðu Steingríms á Alþingi í umræðum um skýrslu forsætisráðherrra um efnahagsmál . Steingrímur</t>
  </si>
  <si>
    <t>Geir skuli viðurkenna að efnahagsvandi þjóðarinnar væri tvíþættur og væri að einhverju leyti heimatilbúinn . Vandinn veldur því að þjóðarbúskapurinn</t>
  </si>
  <si>
    <t>með að velja og hafna milli tveggja góðra kosta . Tveir íslenskir landsliðsmenn ganga í það heilaga , tvær silfurstjörnur</t>
  </si>
  <si>
    <t>gelið þeirra er loks til sölu og landsliðsfyrirliði heldur stjörnugolfmót í Vestmannaeyjum . Grétar Rafn Steinsson , leikmaður Bolton og</t>
  </si>
  <si>
    <t>að horfa á stoðkerfi atvinnulífsins í samhengi . 21 starfsmaður er nú hjá Byggðastofnun á Sauðárkróki . Aðalsteinn segir starfsmenn</t>
  </si>
  <si>
    <t>gengið er út frá því að starfsmönnum verði ekki fækkað . TROÐFULLT var í Grafarvogskirkju í gærkvöldi á tónleikum til</t>
  </si>
  <si>
    <t>þetta og rýna og sjá hvernig umræðan þroskast á næstu dögum og framyfir helgi , “ segir Guðríður , sem</t>
  </si>
  <si>
    <t>gengið hafi verið frá kjarasamningunum í gær . Nýr samningafundur verður boðaður innan fárra daga en kjarasamningur félagsins losnaði 31.</t>
  </si>
  <si>
    <t>sem nú er . Þetta kom fram í fyrirspurnartíma á Alþingi í dag . Guðni Ágústsson , formaður Framsóknarflokksins ,</t>
  </si>
  <si>
    <t>gengið hefði verið fest en hvatti jafnframt stjórnvöld til þess að lækka stýrivexti hratt til þess að bjarga enn frekar</t>
  </si>
  <si>
    <t>svipar í flestu til hins fyrra , en það er byggt til að standast betur jarðhræringar . Einnig verður því</t>
  </si>
  <si>
    <t>gengið hefur verið frá nýjum hurðum og umbúnaði í aðaldyrum kirkjunnar . HVÍTASUNNUKIRKJAN Fíladelfía | Brauðsbrotning kl. 11 , ræðumaður</t>
  </si>
  <si>
    <t>harka hjá Rodrigo Duterte , forseta Filippseyja , í stríðinu gegn fíkniefnum , mælist misjafnlega fyrir . Á meðan sumir</t>
  </si>
  <si>
    <t>gengið sé milli bols og höfuðs á fíkniefnabarónum benda aðrir á að saklausir falli í þessu stríði og mannréttindi séu</t>
  </si>
  <si>
    <t>í gjöf í minningu foreldra sinna og var fénu varið í þetta verkefni . Eftir Helga Bjarnason helgi@mbl.is FORYSTUMENN stjórnarandstöðuflokkanna</t>
  </si>
  <si>
    <t>gengið verði til kosninga í vor . Sumir þeirra vilja þó að kosið verði í apríl en ekki í byrjun</t>
  </si>
  <si>
    <t>og leggist á árina með okkur . Búist er við hálfri miljón manna á götur Washington í dag til að</t>
  </si>
  <si>
    <t>George Bush sver embættiseið öðru sinni sem forseti Bandaríkjanna . Tuttugu þúsund lögreglumenn og öryggisverðir verða við störf í höfuðborginni</t>
  </si>
  <si>
    <t>Ljóst er að margir rugluðu nöfnum mannanna saman . Á vef Independenteru sýnd þó nokkur tíst þar sem fólk nánast</t>
  </si>
  <si>
    <t>George Martin hafi dáið og ekki George RR Martin . Nokkur þeirra má sjá hér að neðan . Ákveðið hefur</t>
  </si>
  <si>
    <t>við Bandaríkjastjórn örlítið öðrum augum og er ekki ýkja hrifin af Bandaríkjaforseta . Samkvæmt könnuninni myndu aðeins 11% breskra kjósenda</t>
  </si>
  <si>
    <t>George W. Bush næði endurkjöri og rúmlega helmingur svarenda kvaðst myndu verða " vansæll " eða beinlínis " miður sín</t>
  </si>
  <si>
    <t>og nánast óskiljanleg og boðaði breytt verklag til að koma í veg fyrir að sagan endurtæki sig . Lögreglufélag Vestfjarða</t>
  </si>
  <si>
    <t>gera eigi alhliða stjórnsýsluúttekt á embætti ríkislögreglustjóra . Félagið segir að staða fata- og ökutækjamála lögreglunnar sé óviðunandi . Ekki</t>
  </si>
  <si>
    <t>sína viðsemjendur , “ segir Gylfi Arnbjörnsson , forseti ASÍ . Gylfi segist ekki hafa séð umrætt frumvarp en hann</t>
  </si>
  <si>
    <t>gera eigi breytingar á kjararáði . Hann ítrekar , það sem fram kom í Fréttablaðinu um helgina , að hann</t>
  </si>
  <si>
    <t>Evrópu . Stjórnvöld áfrýjuðu dóminum til yfirdeildar Mannréttindadómstólsins . Lögreglufélög Suðurlands og Austurlands lýsa yfir stuðningi við Landssamband lögreglumanna og</t>
  </si>
  <si>
    <t>gera eigi stjórnsýsluúttekt á embætti Ríkislögreglustjóra . Dómsmálaráðherra ákvað í síðustu viku að leggja Bílamiðstöð Ríkislögreglustjóra niður um næstu áramótum</t>
  </si>
  <si>
    <t>fór fyrri umræða um nýundirritað samkomulag ríkis og sveitarfélaga um uppbyggingu samgangna á höfuðborgarsvæðinu til næstu fimmtán ára . Hún</t>
  </si>
  <si>
    <t>gera eigi úrbætur , einkum á almenningssamgöngukerfinu , en setur þó spurningamerki við þær hugmyndir að fjármagna stóran hluta kostnaðar</t>
  </si>
  <si>
    <t>hefði niðurlægt hann og hann væri tapsár . Sérkennilegt er að hann skyldi ekki taka því sem hrósi að Ísland</t>
  </si>
  <si>
    <t>gera jafntefli við hann og Portúgal . Hann hefði getað stækkað með réttum viðbrögðum . Í staðinn gekk hann frá</t>
  </si>
  <si>
    <t>. Meðal annars var farið yfir stöðu fríverslunarviðræðna EFTA-ríkjanna við Víetnam , Malasíu og Indónesíu , en einnig var því</t>
  </si>
  <si>
    <t>gerð fríverslunarsamnings við Indland væri hafnar á ný , segir í fréttatilkynningunni . „ Þá var mikil ánægja á fundinum</t>
  </si>
  <si>
    <t>af þeim mistökum sem gerð hafa verið og horfa til framtíðar með þann lærdóm í huga . Það ber að</t>
  </si>
  <si>
    <t>gerð hafi verið stjórnsýsluúttekt á starfsemi fyrirtækisins , fara rækilega yfir þær ábendingar sem þar koma fram og líta á</t>
  </si>
  <si>
    <t>að auka samkeppni í rannsóknum , með eflingu samkeppnissjóða . " Eftirfarandi kemur fram í fréttatilkynningunni : Háskólinn í Reykjavík</t>
  </si>
  <si>
    <t>gerð sé úttekt á háskólakennslu á Íslandi , enda er vandað gæðamat mikilvægur þáttur í að byggja upp öflugt menntakerfi</t>
  </si>
  <si>
    <t>. George Bush , forseti Bandaríkjanna tjáði sig um nýja stjórnarskrá Íraks í ávarpi seinni partinn í dag . Bush</t>
  </si>
  <si>
    <t>gerð stjórnarskrárinnar væri lokið og sagði innihald hennar gott . Davíð Oddsson , utanríkisráðherra heldur í opinbera heimsókn til Færeyja</t>
  </si>
  <si>
    <t>svæðið fyrir norðan , sér í lagi vegna uppbyggingar iðnaðarsvæðisins á Bakka . Flestir þingmenn sem tóku þátt í umræðunni</t>
  </si>
  <si>
    <t>gerð Vaðlaheiðarganga væri að verða að veruleika . Það gerði hins vegar ekki formaður umhverfis- og samgöngunefndar sem sagði mörg</t>
  </si>
  <si>
    <t>á Íslandi hversu stór hluti af þriggja daga veðurspám er vitlaus fengjum við háa prósentu , " fullyrðir hann en</t>
  </si>
  <si>
    <t>gerðar skuli rannsóknir sem miði að því að bæta spárnar . Hinrik Ingi Guðbjargarson á Akureyri sýndi snarræði er hann</t>
  </si>
  <si>
    <t>bannskilti hvergi aftra sér : Ferðalangur tjaldar á bannsvæði – Bíræfinn eða lesblindur ? „ Ljósmæðrafélag Íslands ( LMFÍ )</t>
  </si>
  <si>
    <t>gerðardómur , sem skipaður var af ríkissáttasemjara til þess að fjalla um launasetningu ljósmæðra , hafi skilað niðurstöðu . Hins</t>
  </si>
  <si>
    <t>mánuðum . Ljósmæðrafélag Íslands segir úrskurð gerðardóms mikil vonbrigði í yfirlýsingu sem félagið sendi frá sér í dag . Félagið</t>
  </si>
  <si>
    <t>gerðardómur , sem skipaður var af ríkissáttasemjara til þess að fjalla um launasetningu ljósmæðra , hafi skilað niðurstöðu en telur</t>
  </si>
  <si>
    <t>hvernig Guðmundur reyni að afflytja málið í fjölmiðlum þá blasi staðreyndirnar við . Í ályktun um kjaramál er því einnig</t>
  </si>
  <si>
    <t>gerður hafi verið kjarasamningur milli SSÍ og LÍÚ . Hvetur þingið sjómenn til að kynna sér vel efni hans og</t>
  </si>
  <si>
    <t>sem ekki setur að skilyrði að gengið sé undir próf. Lúðvig Guðmundsson hefur reynst sannspár þegar hann á sínum tíma</t>
  </si>
  <si>
    <t>Gerður var komin inn í Listaakademíuna í Flórens . Spáði því að fleiri mundu koma á eftir frá Íslandi .</t>
  </si>
  <si>
    <t>væri mjög fram hjá henni gengið að öðrum kosti . Eftir að ráðherraval flokksins var svo tilkynnt hafa fjölmargir svo</t>
  </si>
  <si>
    <t>gert er ráð fyrir að kona þessi verði ráðherra innan tíðar . Vel má vera að hún muni reynast vel</t>
  </si>
  <si>
    <t>hefur þurft stórstyrjöld við samgönguyfirvöld til þess að koma þeim veruleika til skila . Þá er sérstök ástæða til að</t>
  </si>
  <si>
    <t>gert er ráð fyrir að ljúka jarðgöngum á milli Bolungarvíkur og Hnífsdals á næstu þremur árum . Það er ekki</t>
  </si>
  <si>
    <t>og þróun sjúkrahúsþjónustunnar og það sé áhyggjuefni . Þetta sagði Bjarni á ársfundi Sjúkrahússins á Akureyri í dag . Hann</t>
  </si>
  <si>
    <t>gert sé ráð fyrir byggingu legudeildar á sjúkrahúsinu þó það mætti gerast fyrr en árin 2021 og 2022 eins og</t>
  </si>
  <si>
    <t>hefur verið fádæma vinsæl og eins sýning á verkum Lovísar Matthíasdóttir sem er á Kjarvalsstöðum . Þannig að við bara</t>
  </si>
  <si>
    <t>gestir tekið okkur vel og það sem við erum kannski að gleðjast mest yfir er að aukningin virðist helst vera</t>
  </si>
  <si>
    <t>sem áður einkenndi hana . Erla fann ávallt góða ástæðu til þess að kveikja á kerti ; til þess að</t>
  </si>
  <si>
    <t>gestir væru í heimsókn eða annað þvíumlíkt . Hún kveikti einnig á kerti fyrir fjölskyldumeðlimi sem voru á ferðalagi .</t>
  </si>
  <si>
    <t>að gera og reynir að drepa hann með því að spila á spil . Sumt af þessu fólki myndi óefað</t>
  </si>
  <si>
    <t>geta á einhvern hátt lagt sitt lið , án þess að ætlast til borgunar af opinberu fé . Þetta þarf</t>
  </si>
  <si>
    <t>. Ekki er búist við því að dómstólar taki ákvörðun um framtíð Fischers á miðvikudag . Suzuki segist hins vegar</t>
  </si>
  <si>
    <t>geta á opinberum vettvangi þrýst á japanska útlendingaeftirlitið að komast að niðurstöðu um það hvort Fischer fær að yfirgefa landið</t>
  </si>
  <si>
    <t>. Ekki er búist við því að dómstóllinn taki ákvörðun um framtíð Fischers á miðvikudaginn . Suzuki segist hins vegar</t>
  </si>
  <si>
    <t>geta á opinberum vettvangi þrýst á japanska útlendingaeftirlitið að komast að niðurstöðu um það hvort Fischer fái að yfirgefa landið</t>
  </si>
  <si>
    <t>á rétt rúmum þremur mánuðum . Kannski hafi meiri umræða orðið til þess að fleiri leiti til þeirra og þau</t>
  </si>
  <si>
    <t>geta aðstoðað brotaþola . Nær ómögulegt er að vita nákvæmlega hvar miltisbrandsgró er að finna í urðuðum dýrahræjum hér á</t>
  </si>
  <si>
    <t>einblína þess í stað á hlaup , nánar tiltekið 200 og 400 metra hlaup og 400 metra grindahlaup . Hún</t>
  </si>
  <si>
    <t>geta æft hvenær sem er dags í nýrri frjálsíþróttahöll FH-inga . " Það er komin mjög góð aðstaða og ég</t>
  </si>
  <si>
    <t>" á næsta skuldbindingartímabili eftir 2012 og hafa þá á bak við sig þrýstihópa frá stærstu álframleiðendum heims sem auðvitað</t>
  </si>
  <si>
    <t>geta áfram sótt sér hingað ókeypis mengunarkvóta . Skýrsla bresku veðurstofunnar Nýverið kom út á vegum stjórnvalda í Bretlandi skýrsla</t>
  </si>
  <si>
    <t>Dagur B. Eggertsson , borgarstjóri , segir að borgin fylgist spennt áformum nýrra eigenda húsanna á Landsímareitnum . Hann myndi</t>
  </si>
  <si>
    <t>geta aftur sótt tónleika á NASA , en til greina kemur að endurreisa tónleikasal þar . „ Ja þetta er</t>
  </si>
  <si>
    <t>einmitt eftir því að hann sagði ekki ef , hann sagði þegar ég verð forseti , að þá mun ég</t>
  </si>
  <si>
    <t>geta átt samvinnu við þig og Íslendinga um að gjörbreyta orkukerfi Bandaríkjanna frá olíu yfir til hreinna orkugjafa . Forsetinn</t>
  </si>
  <si>
    <t>ég tók einmitt eftir því að hann sagði ekki ef hann sagði þegar ég verð forseti . Þá mun ég</t>
  </si>
  <si>
    <t>geta átt samvinnu við þig og Íslendinga um að gjörbreyta orkukerfi Bandaríkjanna frá olíu yfir til hreinna orkugjafa . Íslenska</t>
  </si>
  <si>
    <t>náð strætó heim að þeim loknum . Þann yngri sem er enn á leikskóla skutlast ég þó enn með og</t>
  </si>
  <si>
    <t>geta átt tækifæri til þess en það er oft púsluspil með vinnu . Við eigum að stefna að því að</t>
  </si>
  <si>
    <t>geta bætt þjónustu við unga heimilislausa vímuefnaneytendur , “ er haft eftir Degi B. Eggertssyni borgarstjóra í tilkynningunni en hann</t>
  </si>
  <si>
    <t>villt dýr . " Og Jón er ánægður með að fá Mikka til liðs við húsdýragarðinn . „ Já maður</t>
  </si>
  <si>
    <t>geta bjargað svona lífi . " Hanna Birna Kristjánsdóttir yrði næsti borgarstjóri Reykjvíkinga ef landsmenn fengju að ráða . Hátt</t>
  </si>
  <si>
    <t>brúa bil milli kynþátta , trúarbragða , þjóðarbrota , kynslóða og kynja " . Í anda fjölmenningar er því sérstaklega</t>
  </si>
  <si>
    <t>geta boðið " þessum fríða flokki inn á okkar eigið heimili " þar sem fjölmargt mun standa áhugsömum til boða</t>
  </si>
  <si>
    <t>geta boðið farþegum Icelandair nýja möguleika um leið og við bjóðum fjölmarga viðskiptavini JetBlue velkomna til okkar , “ er</t>
  </si>
  <si>
    <t>þetta viti Birkir vel . Haft er eftir Björgólfi Jóhannssyni , forstjóra Icelandair , á vef PR Newswire að félagið</t>
  </si>
  <si>
    <t>geta boðið farþegum upp á þessar upplifunarferðir , en Icelandair er að hans sögn stoltur stuðningsaðili landsliðanna . Með þessu</t>
  </si>
  <si>
    <t>þess er góð fyrir bæði Klakka og VÍS . Eftir útboðið á Klakki enn hagsmuna að gæta í félaginu og</t>
  </si>
  <si>
    <t>geta boðið tæplega fimm þúsund nýja hluthafa velkomna á þessum tímamótum . " Gert er ráð fyrir að viðskipti með</t>
  </si>
  <si>
    <t>fyrir sinn gjaldeyri heima á Íslandi . Hún segir að það spili þó fleira inn í og sumir hjúkrunarfræðingar hafi</t>
  </si>
  <si>
    <t>sig þá mjög vel . „ Við urðum fyrir áfalli varnarlega þegar Nicholas Koch-Hansen braut bringubein á dögunun . Við</t>
  </si>
  <si>
    <t>geta brugðist fljótt við erfiðum aðstæðum . Ég þekki Gísla vel og veit hvað hann stendur fyrir inn á vellinum</t>
  </si>
  <si>
    <t>minna . Farðu á æfingu af því þú ert þess virði . Til að heiðra líkamann þinn . Til að</t>
  </si>
  <si>
    <t>geta brúkað líkamann þegar þú vilt eins og þú vilt . Þú getur aldrei stjórnað því hvað aðrir hugsa um</t>
  </si>
  <si>
    <t>að Aïda sé öll . Þegar hann fréttir að hún sé lífs , tekur hann gleði sína á ný -</t>
  </si>
  <si>
    <t>geta dáið til að bjarga henni . Hinn grimmi dómur er felldur : Radames skal grafinn lifandi í hvelfinguna undir</t>
  </si>
  <si>
    <t>vísu er Baldur aðalpersóna myndarinnar – eru hinir meðlimirnir ekkert öfundsjúkir ? „ Nei , nei , Þeir hljóta að</t>
  </si>
  <si>
    <t>geta djöflast aðeins í mér , “ segir Baldur léttur í lundu . Myndin er tekin í Borgarleikhúsinu í Reykjavík</t>
  </si>
  <si>
    <t>allan leikinn þar sem þeir eru með hörku lið og flotta leikmenn sem geta átt frábæra leiki . “ Halldór</t>
  </si>
  <si>
    <t>geta dreift álaginu í kvöld . „ Það er búið að vera þétt dagskrá undanfarna daga , fimm leikir á</t>
  </si>
  <si>
    <t>eru mikið snjóbrettafólk auk þess sem Þóra lærir söng . Þau eru ánægð með snjóinn , finnst hann jólalegur og</t>
  </si>
  <si>
    <t>geta ef til vill komist á snjóbretti fljótlega . Myndirnar voru teknar í görðum í Árbænum en þeim var ískalt</t>
  </si>
  <si>
    <t>ekkert þar ætti að skaða verkefnið þegar kemur að íslenskum þáttum þess . Líbýskur flóttamaður , búsettur á Íslandi ,</t>
  </si>
  <si>
    <t>geta eftir fall Gaddafis snúið aftur heim eftir 10 ára fjarveru . Hann hefur ekki séð fjölskyldu sína allan þennan</t>
  </si>
  <si>
    <t>vart við sig syðra . Skoðanir manna eru misjafnar og sumum finnst skammdegið þrúgandi þegar snjórinn er enginn en aðrir</t>
  </si>
  <si>
    <t>geta ekið eftir auðum götum og þurfa ekki að skafa af bílum . Þessar stúlkur úr 9. bekk Hagaskóla virðast</t>
  </si>
  <si>
    <t>tíma . " Ég hef upplifað smá íslenskt úthverfalíf . " Þjóðþekkt lið í framsæknum kór Þær Kristín og Lóa</t>
  </si>
  <si>
    <t>geta endurheimsótt gamla hverfið á eins jákvæðum nótum og á hátíðinni Breiðholt Festival , en Kristín kom einnig fram í</t>
  </si>
  <si>
    <t>nýkomin út og seldist í á fjórða hundrað eintaka . Margir eru efalaust búnir að spila hann í gegn og</t>
  </si>
  <si>
    <t>geta endurnýjað hana á geisladiski auk þess sem ný kynslóð , fönkóð , mun kunna að meta Lester . Gamli</t>
  </si>
  <si>
    <t>því hún eigi sér lengri aðdraganda . Dagur B. Eggertsson : Borgin fylgist bara áhugasöm með og ég myndi auðvitað</t>
  </si>
  <si>
    <t>geta farið aftur að sækja tónleika á Nasa . Hann er nú búinn að vera lokaður lengi en , en</t>
  </si>
  <si>
    <t>verður ekki aðeins til að skapa öryggiskennd gagnvart glæpamönnum . Þeir , sem eru utan við sig , myndu ugglaust</t>
  </si>
  <si>
    <t>geta farið inn á lögreglustöð að skoða af sér myndbandið þegar þeir gleyma hvar þeir lögðu bílnum . Einnig mætti</t>
  </si>
  <si>
    <t>viðbætur og frumleg tilbrigði við klassískt ævintýri , án þess að tapa réttu stemningunni , og ég hef heyrt foreldra</t>
  </si>
  <si>
    <t>geta farið með krakkana sína á öðruvísi sögu þar sem persónur fá að vera ögn flóknari og konurnar eru ekki</t>
  </si>
  <si>
    <t>í restina á því . Þannig að , og svo hélt Gylfi hérna bara stutta ræðu um að hann bara</t>
  </si>
  <si>
    <t>geta fengið bara svona einhverja skýra afstöðu hvort að hans störf væru , féllu vel í kramið eða ekki .</t>
  </si>
  <si>
    <t>fyrir 1. júní árið 2000 , " segir Halldór . " Við teljum þetta mjög æskilega aðgerð fyrir bankann og</t>
  </si>
  <si>
    <t>geta fengið með þessum hætti fleiri fjárfesta og hluthafa að bankanum . Einnig er mikilvægt að með auknu hlutafé á</t>
  </si>
  <si>
    <t>Hersteinsdóttir þegar blaðamaður hitti hádegissaumaklúbbinn í sveitasúpu og brauði í bakaríinu við Skipholt , skammt frá vinnustað þeirra . Þær</t>
  </si>
  <si>
    <t>geta fengið sér næringu í hádeginu þann daginn því áhuginn er svo mikill að þær sleppa oft matnum í hádeginu</t>
  </si>
  <si>
    <t>sem markaðsstjóri Rásar 2 og markaðsstjóri GKS hf . Brynhildur á ellefu ára gamla dóttur , Auði . Íslensk þjóð</t>
  </si>
  <si>
    <t>geta ferðast með forseta sínum . Mikil og almenn ánægja ríkir vegna þeirrar ákvörðunar Ólafs Ragnars Grímssonar , forseta lýðveldisins</t>
  </si>
  <si>
    <t>geta flogið beint . Áætlanir félagsins geri svo ráð fyrir að lengja tímabilið á næsta ári . Birkir segir að</t>
  </si>
  <si>
    <t>Hólm . „ Við vitum jafnframt að margir sem sinna viðskiptum og stjórnsýslu eiga oft leið til borgarinnar og munu</t>
  </si>
  <si>
    <t>geta flogið beint . Áætlanir okkar gera svo ráð fyrir að lengja tímabilið á næsta ári . Við erum því</t>
  </si>
  <si>
    <t>mesta ánauð þola . Punktur . Óþarfi er að flækja málin til að fá mynd af himinsælum ráðherrum . Sem</t>
  </si>
  <si>
    <t>geta frestað einu máli enn . Aukin velmegun hefur síðustu árin eingöngu runnið til þeirra , sem betur mega .</t>
  </si>
  <si>
    <t>Tómas Ragnarsson læknir skrifaði ágæta grein um þessi lyf ( Prosac-lyf ) fyrir skömmu og sagði þá m.a. að hann</t>
  </si>
  <si>
    <t>geta gefið slík lyf þeim sem væru með " verk í sálinni " , eins og hann orðaði það ,</t>
  </si>
  <si>
    <t>og einfaldan hátt . Svo virðist sem ökumenn , sem teknir eru fyrir hin ýmsu umferðarlagabrot á þjóðvegum landsins ,</t>
  </si>
  <si>
    <t>geta gengið frá málinu á staðnum og greitt sektina með debet- eða kreditkorti . " Fjölmargir hafa lokið málinu með</t>
  </si>
  <si>
    <t>einhverjum fugli og algengt sé að veiðimenn séu með 5 - 8 fugla eftir daginn . Þrátt fyrir að veiðimenn</t>
  </si>
  <si>
    <t>geta gengið til rjúpna er núverandi fyrirkomulag á veiðunum ekki hafið yfir gagnrýni . Það kom berlega í ljós í</t>
  </si>
  <si>
    <t>sýningu í Hafnarhúsinu . Tim Sarson , sérfræðingur , endurskoðandi ráðgjafarfyrirtækisins KPMG í Brexit-málum , telur að breska stjórnin myndi</t>
  </si>
  <si>
    <t>geta gert fríverslunarsamning við Ísland fljótlega eftir útgöngu Breta úr Evrópusambandinu . Tim Sarson , sérfræðingur KPMG : Breska ríkisstjórnin</t>
  </si>
  <si>
    <t>við opnun Costco á Íslandi í vor . Sjá einnig : Bein útsending : Costco opnar í Kauptúni „ Ég</t>
  </si>
  <si>
    <t>geta gert góð kaup og kjör og þess vegna er ég kominn hingað . Ég er ekki búinn að skoða</t>
  </si>
  <si>
    <t>maður lækki þær . Við teljum mikilvægt að við ræðum þessi mál heilstætt . Ég held að ráðherra hljóti að</t>
  </si>
  <si>
    <t>geta geta gert grein fyrir því hvernig ríkisstjórnin sér heildarmyndina í ríkisfjármálum fyrir sér , “ segir Steingrímur J. Sigfússon</t>
  </si>
  <si>
    <t>stæða með kreditkortum . Í tilkynningu kemur fram að gert er ráð fyrir að fjöldi almennra notenda gjaldskyldra bílastæða muni</t>
  </si>
  <si>
    <t>geta greitt með kreditkortum í greiðsluvélar bílahúsa og miðamæla utanhúss . Uppsetning nýrra miðamæla sem eru búnir lesurum fyrir kreditkort</t>
  </si>
  <si>
    <t>á rafbílum það sem af er ári . Framkvæmdastjóri Bílgreinasambandsins segir rafbílinn nú loks vera samkeppnishæfan á meðan reyndur bílasali</t>
  </si>
  <si>
    <t>geta hætt að selja bandaríska bensínháka . Óhætt er að fullyrða að rafbíllinn hafi átt erfitt uppdráttar á Íslandi .</t>
  </si>
  <si>
    <t>á Fjölmiðlanefnd og starfi hennar . Þingmenn og ráðherrar sem glíma við að finna fé í þörf verkefni ættu að</t>
  </si>
  <si>
    <t>geta hætt að sinna þeim óþörfu . Sjónvarp Anna Paquin og Terrence Howard hafa bæði bæst við leikarahópinn í sjónvarpsþáttum</t>
  </si>
  <si>
    <t>á fleiri mótum fyrir EM og möguleikarnir á sterkum mótum eru einfaldlega meiri í Evrópu á þessum árstíma . Ég</t>
  </si>
  <si>
    <t>geta haft allan hópinn saman á lokaspretti undirbúningsins , það er mjög mikilvægt og skilar okkur vonandi betri árangri ,</t>
  </si>
  <si>
    <t>sparkvalla víða um land í samstarfi við Knattspyrnusamband Íslands ( KSÍ ) . Eggert Magnússon , formaður KSÍ , segist</t>
  </si>
  <si>
    <t>geta haldið áfram verkefninu . " Þetta er jákvæðasta útbreiðslustarf sem hreyfingin hefur staðið fyrir og um leið hluti af</t>
  </si>
  <si>
    <t>, sem hlutfall að markaðsverði hlutafjár , séu nú lægri en undanfarin ár , 0,8% í stað 1,5% . Félagið</t>
  </si>
  <si>
    <t>geta haldið uppi fullri vinnu í fiskiðjuveri félagsins í Reykjavík og á Akranesi , enda sé efnahagslífinu mikilvægast að starfandi</t>
  </si>
  <si>
    <t>Af hverju leitaði biskup ekki til þeirra samtaka sem til eru ? Fulltrúar frá Barnavernd , Barnahúsi eða Stígamótum hefðu</t>
  </si>
  <si>
    <t>geta hjálpað , “ segir Kolbrún og bætir við að stéttir líkt og sálfræðingar og prestar verði að reyna að</t>
  </si>
  <si>
    <t>kringum sveitina verður vafalaust löðursveittur í íslenska sumarhitanum að sortera gulu M &amp; M molana frá þeim rauðu . Víkverji</t>
  </si>
  <si>
    <t>geta hlýtt á þekkta erlenda málmvísindamenn hérlendis . Eitthvað þurfa menn að hafa fyrir stafni á meðan beðið er eftir</t>
  </si>
  <si>
    <t>þessa umræðu , þótt maður sé ekkert að pæla í þessu þegar maður er uppi á sviði . En við</t>
  </si>
  <si>
    <t>geta höfðað til breiðs hóps – það er ekkert mjög algengt að svona rokkband nái til hins kynsins , "</t>
  </si>
  <si>
    <t>í Reykjavík , fagnar þessari nýjung Símans . Þessar fréttir hafa þegar hlotið góðan hljómgrunn meðal Færeyinga á Íslandi sem</t>
  </si>
  <si>
    <t>geta horft á fréttir og annað efni frá heimalandinu . Hún telur að þessi möguleiki muni sérstaklega vekja lukku hjá</t>
  </si>
  <si>
    <t>Ég get kannski ekki skýrt hvernig ég tekst á við þetta . Ég verð bara máttlaus og missi áhugann og</t>
  </si>
  <si>
    <t>geta hvílt lúin bein og ég svala mér á þeirri tilhugsun að ég sé nokkurnveginn að gera það sem ég</t>
  </si>
  <si>
    <t>var samþykkt sem lög frá Alþingi á tíunda tímanum í kvöld . Bjarni Benediktsson fjármálaráðherra sagði við atkvæðagreiðsluna að hann</t>
  </si>
  <si>
    <t>geta í annað skipti í röð verið með hallalaus fjárlög þar sem mikið væri bætt í fjölmarga liði . „</t>
  </si>
  <si>
    <t>launaskrá , " segir Eiríkur og tekur fram að hann hafi engar áhyggjur af verkefnaleysi á komandi misserum , en</t>
  </si>
  <si>
    <t>geta í auknum mæli sinnt eigin hugðarefnum . " Við Sigríður Sigurjónsdóttir prófessor stjórnum öndvegisverkefni sem styrkt er af Rannís</t>
  </si>
  <si>
    <t>verðtryggingar og gjaldeyrishafta og veikleikum krónunnar sem Seðlabankinn telur uppsprettu sveiflna . Við höfum ekkert að óttast og ættum að</t>
  </si>
  <si>
    <t>geta í fyllingu tímans kynnt okkur efni aðildarsamnings og tekið afstöðu til hans í þjóðaratkvæðagreiðslu . Stefna Íslands á sviði</t>
  </si>
  <si>
    <t>í steininum . Ég vildi á sínum tíma kveða niður að mitt fólk hefði búið til svona ruglsögur , og</t>
  </si>
  <si>
    <t>geta ítrekað það . Þjóðsögur geta verið skemmtilegar en fólkið mitt var jarðbundið og vissi hvenær var dagur og hvenær</t>
  </si>
  <si>
    <t>dælurnar í nær allan dag . Fyrirtækið hóf eldsneytissölu í gær , selur bensínlítrann á tæplega 170 krónur . Ökumenn</t>
  </si>
  <si>
    <t>geta keypt eldsneyti því sem næst á kostnaðarverði . Bjarni Pétur Jónsson : Ætlarðu að koma hingað oft heldurðu ?</t>
  </si>
  <si>
    <t>bjóða án afsláttar . Verð á hlutabréfum olíufélaganna snarlækkaði í morgun og eldsneytissala Costco veldur greinilega titringi , en almenningur</t>
  </si>
  <si>
    <t>geta keypt eldsneyti því sem næst á kostnaðarverði . Kristbjörg Jónsdóttir : Ég var að fylla fyrir 8.300 . Bjarni</t>
  </si>
  <si>
    <t>. Dxc 2 Be3 + 38 . Kg 2 Hf2 + . Það virðist hafa verið í gær sem maður</t>
  </si>
  <si>
    <t>geta keypt heilu þáttaraðirnar á DVD-diskum , skömmu eftir að þær voru sýndar í sjónvarpi . Best var auðvitað ef</t>
  </si>
  <si>
    <t>Heimdallar lagði til á dögunum að breytingar yrðu gerðar í frjálsræðisátt í áfengissölu og sagði að til dæmis myndu margir</t>
  </si>
  <si>
    <t>geta keypt hvítvínsflösku á sama stað og tíma og humarinn . Og um leið tók íslensk þjóðfélagsumræða eitt ruglkastið .</t>
  </si>
  <si>
    <t>áður . „ Það leikur enginn vafi á því að viðskiptavinir , óháð því á hvaða kerfi þeir eru ,</t>
  </si>
  <si>
    <t>geta keypt löglegan aðgang að ensku úrvalsdeildinni á 4.500 krónur í stað 15.000 króna sem það var lengi vel .</t>
  </si>
  <si>
    <t>orðinn léttari en áður . Löppin er öll að koma til og get spilað með aðstoð spelku . " Hann</t>
  </si>
  <si>
    <t>geta komið Patreki til aðstoðar . „ Þegar ég byrjaði að spila aftur með landsliðinu árið 2001 þá var hann</t>
  </si>
  <si>
    <t>segir að hann hafi ekki gert sér neinar hugmyndir um árangur eða frægð vegna þessa stúss síns , en hann</t>
  </si>
  <si>
    <t>geta komið tónlistinni til " fólksins " . " Eins og með svo marga er það ástin á tónlist sem</t>
  </si>
  <si>
    <t>eðlilegu verðlagi . Við hugsum svo mikið um afstæðar tölur , að við missum sjónar á raunverulegum tölum . Við</t>
  </si>
  <si>
    <t>geta kríað út 20% afslátt af vöru , sem er 80% dýrari en hún ætti að vera . Sá ,</t>
  </si>
  <si>
    <t>að geta stutt við nemendur í iðnnámi . „ Okkur hefur þótt mikilvægi iðn- og starfsnáms fyrir þjóðfélagið vanmetið og</t>
  </si>
  <si>
    <t>geta lagt eitthvað af mörkum til þess að efla áhuga efnilegs fólks á því , “ segir hann í tilkynningunni</t>
  </si>
  <si>
    <t>á leigu en endað með þrjú . Fyrirtækið hafi séð að sér eftir að verðhugmyndin lak út . " Fólk</t>
  </si>
  <si>
    <t>geta leigt á þessu verði því þetta eru tölur sem ekki hafa sést hér , " segir Ásmundur . Leiguverð</t>
  </si>
  <si>
    <t>barna í fríi í skólum í Bretlandi vegna snjóalaga , þeim mestu í átján ár . Fullvíst er að börnin</t>
  </si>
  <si>
    <t>geta leikið sér úti í snjónum í stað þess að sitja á skólabekk og mörgæsirnar í dýragarðinum í Lundúnum eru</t>
  </si>
  <si>
    <t>hverjir í vaktavinnu og geta nýtt sér birtuna yfir vetrartímann , " segir Jóhann Páll . Hann segir alla golfklúbba</t>
  </si>
  <si>
    <t>geta lengt tímabilið , ekki síst eftir afleitt veður í sumar . " Það kom einn og einn góður dagur</t>
  </si>
  <si>
    <t>yfir um margra mánaða skeið . “ Þórey segir að þegar að formleg beiðni um sættir hafi borist hafi hún</t>
  </si>
  <si>
    <t>geta lokið málinu án þess að þurfa að fara með það fyrir dómstóla . Í tilkynningunni segir Þórey að kröfugerðin</t>
  </si>
  <si>
    <t>. Hins vegar er það VG sem virðist ekki vita sitt rjúkandi ráð þrátt fyrir kosningasigurinn í vor . Steingrímur</t>
  </si>
  <si>
    <t>geta loks farið að gagnrýna Samfylkinguna . En hvaða pólitík ætlar flokkurinn að reka ? Verður það sama upphlaupssama stjórnarandstaðan</t>
  </si>
  <si>
    <t>geta loks farið að lifa eðlilegu lífi þá kveið maður því að fitna , “ segir hún og bætir við</t>
  </si>
  <si>
    <t>með í för . Leigubílsstjóri á Akureyri hefur keypt bíl sem rúmar allt að fimm farþega í hjólastólum . Farþegar</t>
  </si>
  <si>
    <t>geta loks ferðast saman en sú hefur ekki verið raunin til þessa . Fram til þessa hafa leigubílar utan höfuðborgarsvæðisins</t>
  </si>
  <si>
    <t>ekki sögunni hjá útgefanda Sims-leikjanna hvort IKEA borgaði fyrir þessa góðu auglýsingu á vörulínunni . Án nokkurs vafa munu margir</t>
  </si>
  <si>
    <t>geta loksins endurskapað á eigin heimili það stílhreina og hornrétta umhverfi sem þeir hafa útbúið í tölvuleiknum góða . Verður</t>
  </si>
  <si>
    <t>út frá sér til fleiri þarna úti . Þá er tilganginum náð . “ Nú þegar samkynja pör í Ástralíu</t>
  </si>
  <si>
    <t>geta loksins gengið í hjónaband hefur þarlend kona barist fyrir öðrum rétti - þeim að geta skilið . Lögmenn konunnar</t>
  </si>
  <si>
    <t>forseta Alþýðusambandsins , og Guðrúnar J. Ólafsdóttur , sem kemur frá VR . Gylfi sagði hérna í ræðu , hann</t>
  </si>
  <si>
    <t>geta með beinum hætti lagt störf sín í dóm kjósenda á ársfundinum . Þessi kosning ætti ekki að taka nema</t>
  </si>
  <si>
    <t>við ferðamálayfirvöld Skotlands hafa verið árangursríkt og sagði hann Glasgow ætíð hafa verið mikilvægan áfangastað í leiðakerfi félagsins . Hann</t>
  </si>
  <si>
    <t>geta minnst upphafs þessa flugs með því að fá Þristinn til að koma við og sagði í léttu spjalli kannski</t>
  </si>
  <si>
    <t>hann hafa verið afar drukkinn þegar atvikið átti sér stað . Morillo viðurkennir að athæfið hafi verið afar heimskulegt en</t>
  </si>
  <si>
    <t>geta montað sig af afrekinu við vini sína . Hann segist hafa eytt miklu púðri í það síðustu ár að</t>
  </si>
  <si>
    <t>þingmannahópurinn eins skipaður . smari@bb.is Ég fagna því að allt ísland fari að virka saman sem ein heild . Ég</t>
  </si>
  <si>
    <t>ekki síst á þorrahlaðborðum landsmanna . Margir af eldri kynslóðinni , sem kannast við sundmaga frá sínum æskuárum , hafa</t>
  </si>
  <si>
    <t>geta nú aftur fengið hann og yngri kynslóðin , sem yfirleitt er lítið fyrir súrmeti , hefur lyft brúnum ,</t>
  </si>
  <si>
    <t>Roma á Stadio Marcantonio Bentegodi , leikvangi félagsins sem nefndur er í höfuðið á stofnenda Hellas Verona . Íslendingar geta</t>
  </si>
  <si>
    <t>geta nú horft á ítalska knattspyrnu í sjónvarpinu á nýjan leik eftir að ljóst varð að Stöð 2 Sport mun</t>
  </si>
  <si>
    <t>kemur fram í tilkynningu . „ Við hjá Símanum höfum lengi látið okkur dreyma um að taka þetta skref og</t>
  </si>
  <si>
    <t>geta nú í auknum mæli boðið landsmönnum afþreyingu og sjónvarpsefni ásamt öflugum fjarskiptum , “ segir Orri Hauksson , forstjóri</t>
  </si>
  <si>
    <t>Sem dæmi fer 7 sæta sjálfskipti dísilknúinn Chevrolet Captiva-jeppinn úr 6.790.000 kr. niður í 5.990.000 kr . Starfsfólk Bílabúðar Benna</t>
  </si>
  <si>
    <t>geta nú komið svo myndarlega til móts við íslenska neytendur og vonar að þróun gengis krónunnar verði með þeim hætti</t>
  </si>
  <si>
    <t>í því , að því er segir í Aftenposten Ekki fylgir sögunni hvað rafmagnið hjá Elkjøp kostar en talsmenn fyrirtækisins</t>
  </si>
  <si>
    <t>geta nú loksins látið fyrirtækið standa undir nafni , en það útleggst á íslensku Rafkaup . Þá er fastlega búist</t>
  </si>
  <si>
    <t>að Stjarnan næði 3. sæti Pepsi-deildarinnar og fengi silfur í bikarnum . Uppsögnin kom Rúnari í opna skjöldu en hann</t>
  </si>
  <si>
    <t>geta nú stýrt sínu uppeldisliði . " Við Logi vorum bara byrjaðir að undirbúa næsta ár saman og héldum að</t>
  </si>
  <si>
    <t>safnastarfinu aukna vídd og skemmtilegan félagsskap fyrir hana að auki þar sem hún sé eini starfsmaðurinn . Ásbjörn segist hafa</t>
  </si>
  <si>
    <t>geta orðið að liði en hann geti ekki verið starfandi á vinnumarkaði vegna veikinda . " Maður getur nú orðið</t>
  </si>
  <si>
    <t>vera haft upp á borðinu annars staðar , “ segir Ólafur . Sigríður Á. Andersen , dómsmálaráðherra , segist ávallt</t>
  </si>
  <si>
    <t>geta rætt sín störf en Samfylkingin og Píratar hafa lagt fram vantrauststillögu á ráðherrann vegna Landsréttarmálsins . Sigríður kveðst ekki</t>
  </si>
  <si>
    <t>þingmenn og andstæðingar í stjórnmálum hafa nú ákveðið að finna sameiginlega lausn í sjávarútvegsmálum , stjórnarskrármálum og ESB-málum . Ég</t>
  </si>
  <si>
    <t>geta rætt um upptöku evru og þjóðaratkvæðagreiðslu um ESB og náð breiðu samkomulagi um þau stóru mál . Enda erum</t>
  </si>
  <si>
    <t>Ólaf Stefánsson í fyrsta sæti . Óli Stef verður umhverfisráðherra , Óli , heyrirðu í mér ? “ Stjórnarformaður Vesturverks</t>
  </si>
  <si>
    <t>geta rætt við umhverfisráðherra , um leiðir til þess að takmarka rask við gerð Hvalárvirkjunar . Lausnir blasi þó ekki</t>
  </si>
  <si>
    <t>í tilkynningu frá lögreglunni . Vegfarendur geta farið um Lágheiði eða Héðinsfjarðargöng á meðan Öxnadalsheiðin er lokuð . Stjórnarformaður Vesturverks</t>
  </si>
  <si>
    <t>geta rætt við umhverfisráðherra um leiðir til þess að takmarka rask við gerð Hvalárvirkjunar . Lausnir blasi þó ekki við</t>
  </si>
  <si>
    <t>geta bætt þessum vinsæla neysluvarningi við sig ? Kaupmaðurinn á horninu og verslanir í litlum bæjum og þorpum myndu vafalaust</t>
  </si>
  <si>
    <t>geta rennt þessari stoð undir reksturinn . R íkisstjórnin hefur lagt öldungis fráleitt mál fyrir Alþingi . Nú á að</t>
  </si>
  <si>
    <t>í hagræðingarskyni . Sú ákvörðun hafi verið tekin óháð aðfinnslum starfsmannanna . Nemandi á þjóðbúninganámskeiði í Menntaskólnum á Ísafirði segist</t>
  </si>
  <si>
    <t>geta sagst hafa saumað búninginn sinn sjálf , hún ætli að reyna að nota hann sem oftast . Það er</t>
  </si>
  <si>
    <t>verða í aðalframleiðslu og skapa verðmæti úr viði og skemmtilega hönnun . Nemandi á þjóðbúninganámskeiði í Menntaskólanum á Ísafirði segist</t>
  </si>
  <si>
    <t>geta sagst hafa saumað búninginn sinn sjálf og hún ætli að reyna að nota hann sem oftast . Það er</t>
  </si>
  <si>
    <t>að hægt yrði að koma friðaráætlun sinni í framkvæmd . Alþjóðasamfélagið yrði að bregðast við ástandinu í Sýrlandi . Hann</t>
  </si>
  <si>
    <t>geta skipst á skoðunum við Clinton um leiðir til að auka þrýsting á hlutaðeigandi til að þeir færu að áætluninni</t>
  </si>
  <si>
    <t>þegar það nær 65 ára aldri heldur áratug síðar . Skiptar skoðanir eru um ágæti þess í Svíþjóð . Sumir</t>
  </si>
  <si>
    <t>geta skipt um starf á miðjum aldri en aðrir telja að þeir verði látnir vinna fram á grafarbakkann . Forsætisráðherrann</t>
  </si>
  <si>
    <t>þykir endurnýjuð að kröftum – og gríðarsterk tónlistarmyndböndin hafa vakið athygli sem aldrei fyrr Tónlist Arnar Eggert Thoroddsen arnareggert@arnareggert.is Ég</t>
  </si>
  <si>
    <t>geta skrifað þessa stuttu drápu um Rammstein , hljómsveit sem ég elska skilyrðislaust . Og ég er síst einn um</t>
  </si>
  <si>
    <t>um 600 mannslíf . Niðurstaðan var kynnt í tilkynningu frá bandaríska sendiráðinu í Tel Aviv í gær . " Bandaríkjamenn</t>
  </si>
  <si>
    <t>geta skýrt frá því að báðir aðilar hafa samþykkt áætlunina , " sagði háttsettur embættismaður í Washington í samtali við</t>
  </si>
  <si>
    <t>söluna , því hún eigi sér lengri aðdraganda . „ Borgin fylgist bara áhugasöm með og ég myndi auðvitað bara</t>
  </si>
  <si>
    <t>geta sótt aftur tónleika á NASA sem er búinn að vera lokaður lengi - en við höfum líka lagt áherslu</t>
  </si>
  <si>
    <t>ætti að skapa aðstæður , sem hlúðu að draumum og vonum allra barna , jafnt drengja sem stúlkna . Hún</t>
  </si>
  <si>
    <t>geta sótt ráðstefnuna um Konur og lýðræði í elsta lýðræðisríki heims , þar sem væri elsta þing heims og þjóðin</t>
  </si>
  <si>
    <t>ára . Fyrir fjölskyldurnar er þetta auðvitað sko mikið minni kostnaður heldur en að senda börnin að heiman . Sveitarstjórinn</t>
  </si>
  <si>
    <t>geta stuðlað að því að ungmenni haldist lengur í heimabyggð , þótt sumir hafi hingað til ílengst án þess að</t>
  </si>
  <si>
    <t>eru á móti þeirri lausn . Þeir segja að heimsóknir þjónustufulltrúanna gegni mikilvægu hlutverki í lífi margra einmana gamalmenna sem</t>
  </si>
  <si>
    <t>geta talað við einhvern , þá dugi þjarkinn ekki . Adaman Sandler stakk upp á því við Tom Cruise að</t>
  </si>
  <si>
    <t>í Pakistan síðan stríð geisaði á milli ríkjanna tveggja árið 1965 . Nú stendur til að aflétta banninu . Kvikmyndhúsaeigendur</t>
  </si>
  <si>
    <t>geta tekið hinar vinsælu Bollywood-myndir til sýninga , en pakistönskum kvikmyndagerðarmönnum líst illa á samkeppnina . " Við munum leyfa</t>
  </si>
  <si>
    <t>. Breytingarnar hafa lagst mjög vel í ferðamenn sem leggja leið sína til Genóva , en ekki síður heimamenn sem</t>
  </si>
  <si>
    <t>geta tekið nóg af alvöru pestói með sér í fríið . „ Það er stelpa , “ segir í tilkynningu</t>
  </si>
  <si>
    <t>er ört vaxandi á Íslandi og mikilvægt að vel sé hlúð að uppbyggingu hennar öllum til hagsbóta . LOCAL lögmenn</t>
  </si>
  <si>
    <t>geta tekið þátt í að efla fagmennsku og gæði innan greinarinnar enda er það forsenda þess að ferðaþjónustan nái að</t>
  </si>
  <si>
    <t>samgöngumálaráðherra , nokkrir alþingismenn svæðisins og frambjóðendur auk heimamanna . Fram kom í máli Magnúsar við þetta tækifæri að hann</t>
  </si>
  <si>
    <t>geta tekið þátt í að færa opinber störf út á land og þannig rennt styrkari stoðum undir atvinnulíf þar .</t>
  </si>
  <si>
    <t>verða sex til sjö ný skrifstofustörf á staðnum . Magnús Stefánsson , félagsmálaráðherra , sagði við þetta tækifæri að hann</t>
  </si>
  <si>
    <t>geta tekið þátt í því að færa opinber störf út á land og þannig rennt styrkari stoðum undir atvinnulíf þar</t>
  </si>
  <si>
    <t>Þorsteinn Surmeli Ágústmánuður er uppáhaldsmánuður margra vegna þess hversu mildur hann er oft og aðeins tekið að rökkva . Sumir</t>
  </si>
  <si>
    <t>geta tendrað kertaljós á kvöldin á ný og myndir af fallegu sólsetri fylla fréttasvæði samfélagsmiðla . Þjóðhátíðarlag Vestmannaeyja árið 1978</t>
  </si>
  <si>
    <t>geta tjáð mig við ábyrga aðila , " segir Gunnar Þorsteinsson , forstöðumaður Krossins , í yfirlýsingu sem hann sendi</t>
  </si>
  <si>
    <t>til að tryggja að ekki þurfi að fara í niðurskurð eða uppsagnir . „ Þannig að við hljótum þá að</t>
  </si>
  <si>
    <t>geta tryggt áfram grunnþjónustu á Landspítalanum , “ sagði Páll og bætti við : „ Jafnframt þá verðum við að</t>
  </si>
  <si>
    <t>, " bætir hún við . Það er greinilegt að Bryndís vill síður draga athyglina að sjálfri sér , en</t>
  </si>
  <si>
    <t>geta vakið athygli á starfi ABC barnahjálpar . Hún segir fjölda fólks eiga tíma aflögu sem kjörið sé að nýta</t>
  </si>
  <si>
    <t>til sögunnar í Panama-skjölunum og vakti þar með einnig heimsathygli . Fæstir í öðrum löndum vita nokkuð um Ísland og</t>
  </si>
  <si>
    <t>geta vakið máls á einhverju frá Íslandi þegar þeir hitta Íslendinga . Þetta verður síðan til þess að Íslendingum bregður</t>
  </si>
  <si>
    <t>Hönnu Birnu og að hún sé vænlegri kostur sem formaður til lengri tíma litið . Pétur segir jafnframt að hann</t>
  </si>
  <si>
    <t>geta valið um formann en alltof algengt sé að formenn séu sjálfkjörnir án mótframboðs í íslenskum stjórnmálum . Sigurvegari kosninganna</t>
  </si>
  <si>
    <t>en því miður virðist sumum vera sama ; segja að svipaðar hitabreytingar hafi gerst áður og við ættum bara að</t>
  </si>
  <si>
    <t>geta verið á stuttbuxum á Íslandi . En þetta er ekki alveg svona einfalt . Ef Golfstraumurinn hægir á sér</t>
  </si>
  <si>
    <t>| Leyft verður að nota farsíma í farþegaþotum yfir Evrópu samkvæmt nýjum reglum Evrópusambandsins . Líklegt er að margir farþegar</t>
  </si>
  <si>
    <t>geta verið í sambandi við umheiminn en á móti kemur að þeir geta lent í því að sitja við hliðina</t>
  </si>
  <si>
    <t>ræðan væri skólanum til vanvirðu . En yfir í aðra sálma . Víkverji átti leið um Bretland fyrir skömmu og</t>
  </si>
  <si>
    <t>geta verslað þar í stórmörkuðum . Úrvalið af grænmeti og ávöxtum var stórkostlegt ef miðað er við úrvalið hér á</t>
  </si>
  <si>
    <t>komið , vegna góðs árangurs Björns , að þessi fastheldni hans veki ugg í brjósti andstæðinganna fremur en að þeir</t>
  </si>
  <si>
    <t>geta vitað fyrirfram hvernig hann muni tefla og undirbúið sig samkvæmt því . Björn skýrir hér á eftir skákina sem</t>
  </si>
  <si>
    <t>handtekin , sem gerðist þegar hún var að heimsækja fjölskyldu sína í Íran . „ Að sumu leyti má bara</t>
  </si>
  <si>
    <t>geti fengið þarna tækifæri til að hreinsa mannorð sitt í eitt skipti fyrir öll , “ segir Kristinn Hrafnsson ,</t>
  </si>
  <si>
    <t>þeir fluttir til höfuðborgarinnar Bogota , þar sem ástvinir þeirra biðu . Juan Mauel Santos , forseti Kólumbíu , hefur</t>
  </si>
  <si>
    <t>gíslarnir hafi fengið frelsi en segir að skæruliðar verið að gera betur til þess að hægt verði að hefja við</t>
  </si>
  <si>
    <t>þau sem gísla eftir að flugvél sem þau voru í þurfti að nauðlenda vegna bilunar . Þjóðarleiðtogar ýmissa landa hafa</t>
  </si>
  <si>
    <t>gíslarnir hafi verið leystir úr haldi . Þar á meðal George W. Bush , Bandaríkjaforseti . Þá hefur Nicolas Sarkozy</t>
  </si>
  <si>
    <t>eyjanna , eftir að ráð æðstu höfðingja landsins hafði samþykkt kröfu þeirra um nýjan forseta . Ráðamenn í grannríkjum Fídjí</t>
  </si>
  <si>
    <t>gíslarnir voru látnir lausir en vöruðu við því að uppreisnin ætti eftir að draga dilk á eftir sér . Stjórn</t>
  </si>
  <si>
    <t>, " segir Gísli í tilkynningunni . Gunnar Sigurðsson , oddviti sjálfstæðismanna á Akranesi , segist í tilkynningunni í senn</t>
  </si>
  <si>
    <t>Gísli hafi þekkst boð þeirra og hversu einróma stuðningur flokksmanna hafi verið við þessa hugmynd . " Aðdragandi þessa máls</t>
  </si>
  <si>
    <t>á Vestmannaeyjar . Sjö fyrirtæki í Fjarðabyggð og Eyjum borguðu ríflega helming gjaldsins . Jens Garðar segir : " Við</t>
  </si>
  <si>
    <t>framtíðar og skjóta traustari stoðum undir hagvöxt og lífskjör almennings . Edda Rós Karlsdóttir , forstöðumaður greiningardeildar Landsbanka Íslands ,</t>
  </si>
  <si>
    <t>gjaldeyrisforðinn yrði efldur . " Fjármögnunarskilyrði á mörkuðum eru erfið sem stendur . Það er greinilegt að Seðlabankinn og stjórnvöld</t>
  </si>
  <si>
    <t>, varaformaður sambandsins . Elna Katrín Jónsdóttir , varaformaður Kennarasambands Íslands : Miðað við sína stefnu þá hlýtur Kennarasambandið að</t>
  </si>
  <si>
    <t>gjaldfrjáls leikskóli í Reykjavík verði að veruleika í áföngum þar sem sambandið álítur að það sé hluti af baráttunni fyrir</t>
  </si>
  <si>
    <t>boðað , valda bæjarstjórn Vestmannaeyja miklum vonbrigðum . Í umsögn , sem hún hefur sent atvinnuveganefnd þingsins , er því</t>
  </si>
  <si>
    <t>gjaldið skuli lækkað á bolfiskveiðar en um leið sagt óráð að hækka það á uppsjávarfisk . Þetta á við ,</t>
  </si>
  <si>
    <t>til hamingju . Nú hefur gamla Sambandið verið endurreist í Reykjavík og út um allan heim og hlýtur landsbyggðin að</t>
  </si>
  <si>
    <t>gjaldþrot þess var ekki endanlegt . Nú rísa þeir upp með nýjar hugmyndir um hvernig best er að berja þetta</t>
  </si>
  <si>
    <t>tók sér stöðu við öll gatnamót á Bústaðavegi 29. janúar , þegar líffæri Skarphéðins voru flutt á brott , og</t>
  </si>
  <si>
    <t>gjöf hans hafi komið af stað umræðu um líffæragjafir . Þeir eru ánægðir með að Skarphéðinn hafi mögulega hlíft fimm</t>
  </si>
  <si>
    <t>þeirra aðila sem nýta sér þjónustuna og fá skýringu á því hvað þeim líki ekki við sameininguna . Sagðist hún</t>
  </si>
  <si>
    <t>gjöld muni ekki hækka . Engu að síður sagði Ásta nauðsynlegt að koma þyrfti Heyrnar- og talmeinastöðinni undir nýtt þak</t>
  </si>
  <si>
    <t>Fátæklingurinn baðst afsökunar með það sama . Tók í hönd forsetanum , buktaði sig og beygði og tárfelldi . Forsetinn</t>
  </si>
  <si>
    <t>gleðitár féllu til jarðar og grét með manninum sem stundi upp : En , herra forseti , ég er samt</t>
  </si>
  <si>
    <t>, talsmaður skurðhjúkrunarfræðinga . " Við lítum á þetta sem fullnaðarsigur . " Björn Zoëga , annar forstjóri Landspítalans ,</t>
  </si>
  <si>
    <t>góð samvinna væri með ríkjunum í norðurskautsráðinu . Bartels sagði einnig að NATO þyrfti að vera í stakk búið til</t>
  </si>
  <si>
    <t>um mögulegan fríverslunarsamning og loftferðarsamning milli ríkjanna sem myndi gagnast fyrirtækjum í báðum löndum . Úlfar Steindórsson ávarpaði fundinn og</t>
  </si>
  <si>
    <t>góð viðskiptatengsl landanna væru formgerð í hinu nýja Japansk-íslenska viðskiptaráði . Hann talaði um að eitt af hlutverkum slíkra millilanda</t>
  </si>
  <si>
    <t>York . " -Íslendingar stefna að því að ná kjöri í öryggisráð SÞ . Hverjar eru líkurnar ? " Við</t>
  </si>
  <si>
    <t>góðir fulltrúar taki þar sæti . Við viljum efla lýðræðið í starfi og stofnunum SÞ og hjá samtökunum starfar óformlegur</t>
  </si>
  <si>
    <t>Hvort sú ákvörðun var fagleg eða markaðsleg skal látið liggja milli hluta . Hvað sem því líður hljóta allir að</t>
  </si>
  <si>
    <t>goðsögnin Diego Maradona hafi nú aftur snúið sér af fullum þunga að knattspyrnunni . Menn voru orðnir þreyttir á fréttum</t>
  </si>
  <si>
    <t>væri að auka tekjumöguleika fólks eldra en 70 ára . Hann kvað tillögu stjórnarandstöðu ágæta út af fyrir sig og</t>
  </si>
  <si>
    <t>góður andi virtist vera fyrir því að vinna vel í málefnum eldri borgara í þingsölum á næstu misserum . Eftir</t>
  </si>
  <si>
    <t>hefði enginn séð fyrir hver þróunin yrði þegar byrjað var að tala við erlenda fjárfesta fyrr á árinu . Orri</t>
  </si>
  <si>
    <t>góður eigendahópur væri kominn að Símanum og að faglega hefði verið staðið að hlutafjársölu Arion banka . Viðtölin í heild</t>
  </si>
  <si>
    <t>. Enn bæta svo viðtöl við einstaka aðila og yfirlýsingar þeirra við vitneskju um atburðina . Davíð Oddsson hlýtur að</t>
  </si>
  <si>
    <t>gögnin hafa verið birt . Ekkert í þeim gögnum sem nú liggja fyrir bendir til þess að hann hafi á</t>
  </si>
  <si>
    <t>Panamaskjölunum svonefndu munu leiða til rannsóknar franskra skattyfirvalda og málaferla , að sögn Francois Hollandes , forseta Frakklands . Hann</t>
  </si>
  <si>
    <t>gögnin hafi litið dagsins ljós og segir þau munu skila ríkinu auknum skatttekjum . Fleiri lönd hafa boðað rannsóknir .</t>
  </si>
  <si>
    <t>að hætta við að keppa hérna vegna Zika-veirunnar . Þetta snýst bara um peninga , “ sagði Guðni , sem</t>
  </si>
  <si>
    <t>golf hafi bæst við Ólympíuleikana : „ Það er frábært að golfið sé komið hérna , enda er þetta ein</t>
  </si>
  <si>
    <t>gær þar sem golfíþróttin var tekin inn á keppnisdagskrá ÓL árið 2016 . Getum sótt um ýmsa styrki " Við</t>
  </si>
  <si>
    <t>golfíþróttin er nú hluti af dagskrá ólympíuleika og þetta gefur íslenskum kylfingum ýmsa möguleika . Við getum sótt um ýmsa</t>
  </si>
  <si>
    <t>, er það ekki kjarni málsins ? Ég hef alltaf haft gaman af því að gera meira úr minna og</t>
  </si>
  <si>
    <t>gömlu gildin séu að koma aftur , svo sem að prjóna , taka slátur og fara í berjamó . Ég</t>
  </si>
  <si>
    <t>göngunum hafi enga heimild til að segjast inn í gjaldskýlið og gegna öryggishlutverki . " Ég ítreka það að ég</t>
  </si>
  <si>
    <t>göngin eru opin og fólk komist í gegnum göngin . En að menn vilji gefa afslátt af örygginu , það</t>
  </si>
  <si>
    <t>öruggri leið gerði það af verkum að farið var af stað með undirskriftalistann . Hún segir forsvarsmenn listans að sjálfsögðu</t>
  </si>
  <si>
    <t>göngin verði gerð en vill benda á að aðrar leiðir verði skoðaðar í staðinn fyrir að fara beint í það</t>
  </si>
  <si>
    <t>stafi af uppgufun úr öskunni . Ólafur segir að vegna þokunnar sjái hann ekkert á jökulinn . Ólafur segist því</t>
  </si>
  <si>
    <t>gosinu er lokið enda komið nóg af því . Hann hefur þó varann á sér og segist ekki alveg vera</t>
  </si>
  <si>
    <t>gildandi deiliskipulagi , enda fer það mun betur í tiltölulega smágerðu byggðamynstri þessa sögulega svæðis . Þá er því einnig</t>
  </si>
  <si>
    <t>götumynd Laugavegar sé ekki raskað . 3. hæða hús inni á reitnum við núverandi stíg fara vel við núverandi byggð</t>
  </si>
  <si>
    <t>verði byggt en heimilt sé . Það fari betur í í tiltölulega smágerðu byggðamynstri svæðisins . Þá er því einnig</t>
  </si>
  <si>
    <t>götumynd Laugavegar verði ekki raskað . Þá fari þriggja hæða hús á reitnum við núverandi stíg vel við núverandi byggð</t>
  </si>
  <si>
    <t>myndskeið mbl.is : Fyrstu vindmyllurnar til landsins Snjóleysið á höfuðborgarsvæðinu hefur farið misjafnlega í íbúa þess . Á meðan sumir</t>
  </si>
  <si>
    <t>götur séu auðar og greiðfært heyrast harmakvein úr öðrum áttum . Síðarnefndi hópurinn getur tekið gleði sína á ný ,</t>
  </si>
  <si>
    <t>tilboð Iceland Express hafi verið mun hagstæðara samkvæmt Kærunefnd útboðsmála . Páll segir málið vera hálf furðulegt . „ Flestir</t>
  </si>
  <si>
    <t>græða hundruði milljóna , en ekki ríkið , það berst hatrammlega , að því er virðist , á móti þessum</t>
  </si>
  <si>
    <t>segir að vegna aðhalds og góðs rekstrar verði mögulegt að fjármagna þennan leiðangur af rekstrarfé Hafrannsóknastofnunar . Jafnframt beri að</t>
  </si>
  <si>
    <t>Grænland , sem heldur á næst stærsta hlutnum í loðnustofninum , hefur ákveðið að láta í fyrsta sinn fé af</t>
  </si>
  <si>
    <t>að vera undir einokun Dana en náðu sínu sjálfstæði eftir að Danmörk var hernumin . Sem þjóð hljótum við að</t>
  </si>
  <si>
    <t>Grænlendingar eru nú á sömu braut og eru að brjóta af sér hlekkina . Kúgun Dana á Grænlendingum er ekki</t>
  </si>
  <si>
    <t>Kína sem vilja ekki að þegnar ríkisins fái aðgang að hvað upplýsingum sem er . Sjávarútvegs- og landbúnaðarráðherra Grænlands ,</t>
  </si>
  <si>
    <t>Grænlendingar fái að veiða hnúfubak á ný , en tillaga þess efnis var samþykkt á fundi Alþjóðahvalveiðiráðsins , sem lauk</t>
  </si>
  <si>
    <t>til að bregðast við bankakreppum framtíðarinnar , samkvæmt lagafrumvarpi sem lagt verður fyrir þýska þingið í haust . Sjávarútvegsráðherra Grænlands</t>
  </si>
  <si>
    <t>Grænlendingar fái að veiða hnúfubak á ný . Tvær þýskar konur eru í haldi lögreglu , grunaðar um innflutning á</t>
  </si>
  <si>
    <t>átt sinn þátt í því að halda okkur ungum og frískum . Paprikur geta viðhaldið æskuljómanum lengur Því ber að</t>
  </si>
  <si>
    <t>grænmetisneysla hefur aukist hjá okkur Íslendingum síðastliðin ár . Neyslan er þó ekki nægilega mikil og við getum vel gert</t>
  </si>
  <si>
    <t>þeirra málefnaskrá er ekki komin fram eða listar . Íslandshreyfingin setur umhverfismálin á oddinn líkt og Vinstri-grænir gera . Katrín</t>
  </si>
  <si>
    <t>grænu málin séu komin á dagskrá hjá fleiri flokkum . En er sama hvaðan grænt kemur ? Katrín Jakobsdóttir :</t>
  </si>
  <si>
    <t>Aðalheiður Þorsteinsdóttir og Ragnhildur Sverrisdóttir kynntu sér stöðu þessara mála hér á landi . Fagna samkomulagi | Stjórn Verkalýðsfélags Akraness</t>
  </si>
  <si>
    <t>Grandi og HB-fjölskyldan skuli hafa komist að samkomulagi um kaup á eign Brims í Haraldi Böðvarssyni , og vonar að</t>
  </si>
  <si>
    <t>í þorskveiðiheimildum hefur verið ákveðið að hætta allri markvissri sókn í þorsk . Björn Ingi Hrafnsson , stjórnarformaður Faxaflóahafna ,</t>
  </si>
  <si>
    <t>Grandi vilji byggja uppi á Skaga . En þetta sé hins vegar stefnubreyting hjá Granda og málið verði rætt við</t>
  </si>
  <si>
    <t>sér vel fyrir á þeirri línu . Það er annars óþolandi þegar einstaklingar , sem hafa margföld laun meðalmannsins segjast</t>
  </si>
  <si>
    <t>greiða mik ið í skatt . Þegar árslaunin eru komin yfir hundrað milljónir króna þá er ekkert mál að greiða</t>
  </si>
  <si>
    <t>Fór blaðið háðskum orðum um þær konur sem kynnu að nýta sér þau . Blaðamaður sagði allan „ léttúðarlýð “</t>
  </si>
  <si>
    <t>greiðara yrði að „ komast undan ábyrgð verka sinna “ . Tók hann tali „ stelpu eina siðlitla “ sem</t>
  </si>
  <si>
    <t>samkeppnishæfni landsins enn frekar . Ég er alls ekki á móti þeim launahækkunum sem hafa orðið í samfélaginu undanfarið og</t>
  </si>
  <si>
    <t>greidd séu góð laun til okkar öfluga starfsfólks . Þá hlýtur það að vera sameiginlegt verkefni okkar allra er að</t>
  </si>
  <si>
    <t>taka þátt í hlutafjáraukningu vegna Vaðlaheiðarganga , eins og mælt er með í skýrslu IFS Greiningar . Þá segist sveitarstjórnin</t>
  </si>
  <si>
    <t>greinargerð IFS Greiningar taki af tvímæli um þjóðhagslega arðsemi Vaðlaheiðarganga . Hún bendir á að ríkissjóður fær töluverðar tekjur af</t>
  </si>
  <si>
    <t>hörðum orðum um tónlistargagnrýni mína með skrif mín um tónleika Selmu Björnsdóttur í Háskólabíói nýverið sérstaklega að leiðarljósi . Ég</t>
  </si>
  <si>
    <t>greinaskrif mín skuli hafa vakið fólk til umhugsunar og að Steinar sé ekki einfaldur , óvirkur neytandi heldur geti myndað</t>
  </si>
  <si>
    <t>gengi að fagna í Landsbankadeildinni í sumar þar sem þeir björguðu sér frá falli í lokaumferðinni . Grindvíkingar hljóta að</t>
  </si>
  <si>
    <t>Grétar sé kominn á ferðina og vonast eflaust til þess að hann finni aftur form eins og hann var í</t>
  </si>
  <si>
    <t>framundan . Angela Merkel , kanslari Þýskalands , kom til Aþenu í dag . Þar er hún meðal annars að</t>
  </si>
  <si>
    <t>Grikkir gáfu í gær út skuldabréf í fyrsta sinn í langan tíma , en staða Grikklands hefur verið ákaflega viðkvæm</t>
  </si>
  <si>
    <t>Gríska stjórnin virðist vera komin upp að vegg ef marka má orð Yanis Varoufakis eftir fundinn í dag . Hann</t>
  </si>
  <si>
    <t>Grikkjum hefði verið hrósað fyrir viðleitnina til þessa en sagði að ekki þýddi að tala neina tæpitungu . Greiðsluþrot vofði</t>
  </si>
  <si>
    <t>forsetinn hefur tilkynnt að þessi ákvörðun háskólans verið sér „ í senn óvænt en einnig dýrmæt “ geta menn sérstaklega</t>
  </si>
  <si>
    <t>Grimsson , Iceland , sé enn í hávegum hafður í Manchester , meira en 30 árum eftir að hann kom</t>
  </si>
  <si>
    <t>til að forðast misskilning að þrátt fyrir að malbikið sé umhverfisvænna er það ekki grænt á litinn ! „ Ég</t>
  </si>
  <si>
    <t>Grindavík skuli vera fyrsta bæjarfélagið sem er svo framsýnt og umhverfisvænt að leggja „ grænt “ malbik á nýju göngustígana</t>
  </si>
  <si>
    <t>og hann sé jafnframt mjög spenntur að takast á við atvinnumennskuna sem hafi alltaf verið markmið hans . ,, Við</t>
  </si>
  <si>
    <t>verkefni kostar hvað og af hverju af því að það týnist í flækjunni . “ Fullkomlega óraunhæfar forsendur Þorsteinn Víglundsson</t>
  </si>
  <si>
    <t>grípa eigi til skattalækkana á einstaklinga enda heppilegur tími til þess að styðja við kaupmátt . „ Á móti koma</t>
  </si>
  <si>
    <t>auka þorskveiðar . Herkostnaðurinn af krónunni Árni Páll Árnason , þingmaður Samfylkingarinnar , var fulltrúi þess flokks í umræðunni og</t>
  </si>
  <si>
    <t>gripið væri til þessarar lántöku . Höfuðástæðan væri sú að við séum að upplifa afleiðingar alþjóðlegrar lánakreppu sem valdið hafi</t>
  </si>
  <si>
    <t>sínum hópi samþykkt tillöguna sem lögð verður fyrir borgarráð að sögn borgarstjóra . Vilhjálmur Þ. Vilhjálmsson , oddviti minnihlutans ,</t>
  </si>
  <si>
    <t>gripið verði til aðgerða . Vilhjálmur Þ. Vilhjálmsson , oddviti sjálfstæðismanna í borgarstjórn : Við sjálfstæðismenn höfum ítrekað bent á</t>
  </si>
  <si>
    <t>kynlíf , það hættir að stunda varið kynlíf , “ segir í yfirlýsingu SUF . -ákj Þessa dagana er því</t>
  </si>
  <si>
    <t>Grundaskóli á Akranesi er 30 ára . Síðastliðinn fimmtudag var efnt til mikils samsöngs í íþróttahúsinu á Jaðarsbökkum , en</t>
  </si>
  <si>
    <t>frá Félagi ungra frjálslyndra : " Félag ungra frjálslyndra lýsir yfir algerum stuðningi við Ólaf F. Magnússon borgarfulltrúa F-listans og</t>
  </si>
  <si>
    <t>grundvallarmálefni Frjálslynda flokksins séu nú að fá brautargengi í Reykjavík . Félag ungra frjálslyndra fagnar því sérstaklega að nýi borgarmeirihlutinn</t>
  </si>
  <si>
    <t>" segir Björgólfur . Félag ungra frjálslyndra lýsir yfir algerum stuðning við Ólaf F. Magnússon , borgarfulltrúa F-listans og segist</t>
  </si>
  <si>
    <t>grundvallarmálefni Frjálslynda flokksins séu nú að fá brautargengi í Reykjavík . Félag ungra frjálslyndra fagnar því sérstaklega að nýji borgarmeirihlutinn</t>
  </si>
  <si>
    <t>fólk í vinnu og þetta hjálpar til , " segir Jón . Erla Sigurðardóttir , fræðslu- og menningarfulltrúi Norðurþings ,</t>
  </si>
  <si>
    <t>grundvöllur sé á ný fyrir rekstri leikskóla á Kópaskeri . " Þetta er mjög jákvætt og einnig tilraun til þess</t>
  </si>
  <si>
    <t>við Chile sem fór fram í upphafi mánaðarins . Þeir töldu nauðsynlegt að fylgjast með þróun mála í Asíu og</t>
  </si>
  <si>
    <t>grundvöllur skyldi kominn fyrir könnunarviðræðum við Singapúr . ESB-ríkin taki tillit til EES-samningsins við stækkun Ráðherrarnir lýstu áhuga EFTA-ríkjanna á</t>
  </si>
  <si>
    <t>á sveitarfélögunum að samþykkja samninginn sem hann telur að setji samfélagið á hvolf . Gylfi Arnbjörnsson , framkvæmdastjóri Alþýðusambands Íslands</t>
  </si>
  <si>
    <t>grunnskólakennarar og sveitarfélögin hafi náð saman um kjarasamning og að ekki komi til úrskurðar gerðardóms . Gylfi vill ekki tjá</t>
  </si>
  <si>
    <t>Neyðarlínunnar , frá þessum áfanga . Ekki lét hann þar við sitja heldur hringdi einnig í Kristján Möller samgönguráðherra sem</t>
  </si>
  <si>
    <t>GSM-þjónusta á Vestfjörðum væri orðin sambærileg við það sem gerist annars staðar á landinu . Sagði samgönguráðherrann að þessi áfangi</t>
  </si>
  <si>
    <t>að vera uppreisnarmaður , negldur á pyndingartækið sem nú er tákn kristinna manna . Á páskum er því ekki einungis</t>
  </si>
  <si>
    <t>Guð drap bara hin börnin , heldur að Jesús hafi risið upp frá dauðum ( eins og sjálfsprengdu uppreisnarmenn nútímans</t>
  </si>
  <si>
    <t>sem við öll ættum skilinn vegna syndarinnar . Guð elskar syndarann en hann hatar syndina . Kristnir menn hljóta að</t>
  </si>
  <si>
    <t>Guð er ekki afskiptalaus og sættir sig ekki við syndina heldur dæmir hana , því að hver myndi í alvöru</t>
  </si>
  <si>
    <t>í Gamlatestamentinu sem bæði gyðingar og múslímar hafa í heiðri haft allt fram á þennan dag . En kristnir menn</t>
  </si>
  <si>
    <t>guð hafði birst þeim í manninum Jesú Kristi , í líkama af holdi og blóði . Hann birtist heiminum ,</t>
  </si>
  <si>
    <t>enda skipti hann engu máli . Þorsteinn Pálsson , fyrrverandi forsætisráðherra , lýsti fyrirvaranum sem „ lofsverðri blekkingu “ og</t>
  </si>
  <si>
    <t>Guðlaugur Þór hefði dregið kanínu upp úr pípuhatti til að tryggja stuðning þingmanna Sjálfstæðisflokksins við þriðja orkupakkann . En getur</t>
  </si>
  <si>
    <t>vitum nákvæmlega hversu lengi Vincent verður frá í dag eða á morgun . " Mario Been , þjálfari Genk ,</t>
  </si>
  <si>
    <t>Guðmann Þórisson verði ekki með FH í fyrri leik liðanna í Evrópudeildinni annað kvöld . Guðmann hefur fengið þrjú gul</t>
  </si>
  <si>
    <t>hvort þeir eigi heima í danska landsliðinu - sem hefur verið mjög sigursælt á undanförnum árum . Meðal þeirra sem</t>
  </si>
  <si>
    <t>Guðmundur ætli að gefa leikmönnum tækifæri er danska stórskyttan Mikkel Hansen . „ Þetta snýst auðvitað um að sýna það</t>
  </si>
  <si>
    <t>og þekki af eigin reynslu að þetta er átak og mér finnst mikið og fínt mannval í boði . Ég</t>
  </si>
  <si>
    <t>Guðmundur Andri Thorsson sé þarna ofarlega og Samfylkingin sé að ná vopnum sínum . Mér líst vel á að Katrín</t>
  </si>
  <si>
    <t>sem slíkur ætli ekki eða blanda sér í landsmálapólitíkina , hvorki með þessum aðilum eða öðrum . Geir segist þó</t>
  </si>
  <si>
    <t>Guðmundur og Besti flokkurinn séu að huga að framboði til Alþingis . Þessir aðilar séu að koma fram með nýja</t>
  </si>
  <si>
    <t>hefur alveg þurft að tala um hinsegin fólk , “ segir Eva María og hlær . „ Þannig að við</t>
  </si>
  <si>
    <t>Guðni ætli að taka þetta skref . Hann vildi absalútt gera þetta . “ Intersex og trans langt á eftir</t>
  </si>
  <si>
    <t>að þrífa upp eftir þá . " Hann telur kettina vera smám saman að þurrka út fuglalífið í Kópavogi og</t>
  </si>
  <si>
    <t>Guðríður Arnardóttir , bæjarfulltrúi Samfylkingar , sé að vinna í málinu , en hún lagði þann 20. júní síðastliðinn fram</t>
  </si>
  <si>
    <t>Látum rödd okkar heyrast . Kynnið ykkur frambjóðendur og kjósið á mánudag ! Bkv . Guðrún Nordal . “ Ég</t>
  </si>
  <si>
    <t>Guðrún hvetji okkur konur til þess að kjósa í komandi kosningum . Best þætti mér þó að hún hvetti alla</t>
  </si>
  <si>
    <t>Hvað í ósköpunum eru menn að tala um ? " spurði hann . Magnús Orri Schram , þingmaður Samfylkingarinnar ,</t>
  </si>
  <si>
    <t>Gunnar Bragi skyldi vekja máls á stöðu umsóknarinnar um inngöngu í Evrópusambandið . Vitnaði hann í David Cameron , forsætisráðherra</t>
  </si>
  <si>
    <t>hann að ræða um borgarfulltrúa flokksins í Reykjavík , þær Sveinbjörgu Birnu Sveinbjörnsdóttur og Guðfinnu Jóhönnu Guðmundsdóttur . Hann segist</t>
  </si>
  <si>
    <t>Gunnar Bragi Sveinsson utanríkisráðherra og Eygló Harðardóttir hafi gagnrýnt borgarfulltrúana en að það sé ekki nóg . „ Ef kemur</t>
  </si>
  <si>
    <t>aftur inn af krafti . Kveðjan frá Conor McGregor sýnir líka að það eru margir öflugir aðilar innan UFC sem</t>
  </si>
  <si>
    <t>Gunnar er kominn aftur á beinu brautina . Síðustu misseri hefur mikið verið fjallað um jafnlaunavottun en umfjöllunin hefur snúist</t>
  </si>
  <si>
    <t>Ólafur Jóhannesson landsliðsþjálfari fékk ekki að velja þá leikmenn sem hann hafði áhuga á að fá . Ólafur Jóhannesson landsliðsþjálfari</t>
  </si>
  <si>
    <t>Gunnar Heiðar Þorvaldsson sé farinn að spila reglulega . Gunnar er á láni hjá Fredrikstad og er kominn í landsliðið</t>
  </si>
  <si>
    <t>í kvöld , " sagði Logi Ólafsson . Hann sagði ástandið á leikmönnum sínum " í dýnamísku jafnvægi " og</t>
  </si>
  <si>
    <t>Gunnlaugur Jónsson væri farinn að æfa á ný . Bjarni Guðjónsson verður í leikmannahópi KR í kvöld , en Logi</t>
  </si>
  <si>
    <t>hefst nú klukkan 11:30 . https://www.mbl.is/sport/enski/2019/10/19/everton_west_ham_kl_11_30_bein_lysing//Https://Www.Mbl.Is/Sport/Enski/2019/10/19/Everton_West_Ham_Kl_11_30_Bein_Lysing Á Twitter-síðu félagsins , þar sem greint er frá byrjunarliði dagsins , hafa nokkrir</t>
  </si>
  <si>
    <t>Gylfa sé loks fórnað en hann hefur enn ekki skorað deildarmark á tímabilinu fyrir Everton sem situr í fallsæti eftir</t>
  </si>
  <si>
    <t>kort , því hann sá að við þyrftum að horfa fram á veginn “ . Ragnar Þór Ingólfsson formaður VR</t>
  </si>
  <si>
    <t>Gylfi Arnbjörnsson , forseti Alþýðusambands Íslands , ætli ekki að gefa kost á sér til endurkjörs . Hann ætlar ekki</t>
  </si>
  <si>
    <t>er komin róttækari sýn á verkalýðshreyfinguna , nálgun og orðræðuna . “ Sigur Sólveigar stærsti sigurinn Á meðan að Ragnar</t>
  </si>
  <si>
    <t>Gylfi bjóði sig ekki aftur fram , þá segir hann að raunverulegi sigurinn hafi verið kosning Eflingar . „ Það</t>
  </si>
  <si>
    <t>kostur er , ' sagði Guðjón í sjónvarpsviðtali við Fótbolta.net eftir sigur liðsins á Haukum í gær . ,, Ég</t>
  </si>
  <si>
    <t>Gylfi tekur starf sitt og vinnu sína hjá sambandinu mjög alvarlega , og er að leggja sig fram við það</t>
  </si>
  <si>
    <t>miðlum að verið sé að ráðast gegn núverandi oddvita eða safna liði . Það hefur verið stefna okkar sjálfstæðisfólks að</t>
  </si>
  <si>
    <t>hæft fólk bjóði sig fram til starfa og bjóða bæjarbúum upp á valkosti . Til þess eru prófkjör . Við</t>
  </si>
  <si>
    <t>harðkjarnasveitinni Hatebreed í farvatninu . Þeir fiska sem róa . Valgerður Sverrisdóttir , þingmaður Framsóknarflokksins , á erfitt með að</t>
  </si>
  <si>
    <t>hæfur maður hafi verið ráðinn ráðgjafi forsætisráðherra í efnahagsmálum . Í pistli á heimasíðu sinni finnur hún ráðningu Tryggva Þórs</t>
  </si>
  <si>
    <t>einokunaraðstöðu , að sjá viðskiptavinum sínum fyrir eins ódýrri orku og mögulegt er . Dragi úr notkun ætti fyrirtækið að</t>
  </si>
  <si>
    <t>hægar gangi á náttúrulegar auðlindir og hvetja fólk til sparnaðar í stað þess að refsa með hækkun á gjaldskrá .</t>
  </si>
  <si>
    <t>tekið undir með Samfylkingu , sem kynnti niðurstöðu stefnumótunar sinnar í náttúruverndarmálum í vikunni sem leið , og ég hef</t>
  </si>
  <si>
    <t>hægrisinnaðir stjórnmálamenn geri nú tilraunir til að finna umhverfisstefnu stað innan Sjálfstæðisflokksins . En helst hefði ég kosið að slík</t>
  </si>
  <si>
    <t>tímanum . Samningurinn verður kynntur félagsmönnum strax eftir páska og í kjölfarið borinn undir atkvæði félagsmanna . Stjórn Félags háskólakennara</t>
  </si>
  <si>
    <t>hægt hafi verið að fresta boðuðu verkfalli . Á þriðjudag hefst atkvæðagreiðsla meðal grunnskólakennara um hvort boða eigi verkfall dagana</t>
  </si>
  <si>
    <t>hóp þegar við eigum svona marga leiki , " segir markahrókurinn . Það er kannski ekki að furða að hann</t>
  </si>
  <si>
    <t>hægt sé að dreifa álaginu á leikmenn Vals , því að meiðsli hafa plagað hann í sumar og Pedersen hlær</t>
  </si>
  <si>
    <t>og gæti færsla Kára í dag tengst því . Uppeldisfélag Kára á Íslandi er Víkingur í Reykjavík . Framkvæmdastjóri Persónuverndar</t>
  </si>
  <si>
    <t>hægt sé að fá upplýsingar um erfðafræðilega áhættu á sjúkdómum , sem nú er mögulegt á vefnum arfgerð.is . Mikilvægt</t>
  </si>
  <si>
    <t>ég held það . Við erum sterkari saman og við sýnum það að við ætlum að berjast . Framkvæmdastjóri Persónuverndar</t>
  </si>
  <si>
    <t>hægt sé að fá upplýsingar um erfðafræðilega áhættu á sjúkdómum sem nú er mögulegt á vefnum arfgerð.is . Mikilvægt sé</t>
  </si>
  <si>
    <t>eru fjármálaóreiða og almennt kæruleysi og þessu fólki og skjólstæðingum þeirra þarf að koma til hjálpar . Því ber að</t>
  </si>
  <si>
    <t>hægt sé að finna viðkomandi fljótt og örugglega . " Þótt júní sé genginn í garð þá er kalt í</t>
  </si>
  <si>
    <t>ekki söng ) fyrir æsku þessa lands í Kórnum á dögunum enda enginn sérstakur aðdáandi kappans . Þó ber að</t>
  </si>
  <si>
    <t>hægt sé að halda svo stóra tónleika á Íslandi og ætti það að verða tónleikahöldurum hvatning til að flytja fleiri</t>
  </si>
  <si>
    <t>. En ég vildi óska að talsmenn umhverfisverndar litu sömu augum á silfrið . Reyndar sakna ég þess að þeir</t>
  </si>
  <si>
    <t>hægt sé að hefja uppbyggingu stóriðju með umsögn sem þessari . Mér finnst sannast sagna að ákveðnir aðilar og hópar</t>
  </si>
  <si>
    <t>sé að koma til móts við fleiri eldri borgara Í bókun meirihlutans segir að fulltrúar E- og H - lista</t>
  </si>
  <si>
    <t>hægt sé að koma á móts við eldri borgara 67 ára og eldri með því að veita afslátt af fasteignagjöldum</t>
  </si>
  <si>
    <t>afsláttar í einhverju formi hefur aukist um rúmlega 50% Í bókun frá bæjarfulltrúum H- og E-lista segir að meirihluti bæjarstjórnar</t>
  </si>
  <si>
    <t>hægt sé að koma á móts við eldri borgara 67 ára og eldri með því að veita myndarlegan afslátt af</t>
  </si>
  <si>
    <t>fullu . Þetta átti ekki við um fasteignaskattinn sem var ekki gjald heldur skattur , segir í bókun minnihlutans .</t>
  </si>
  <si>
    <t>hægt sé að koma til móts við fleiri eldri borgara Í bókun meirihlutans segir að fulltrúar E- og H -</t>
  </si>
  <si>
    <t>aðilum en hefði með því fyrirkomulagi sem var í gildi nýst 308 aðilum . Það hljóta allir kjörnir fulltrúar að</t>
  </si>
  <si>
    <t>hægt sé að koma til móts við fleiri eldri borgara og létta undir með þeim , segir í bókun Njáls</t>
  </si>
  <si>
    <t>afslátt af fasteignagjöldum með löglegum hætti . Afslátturinn nýtist nú töluvert fleiri fasteignaeigendum en áður og kjörnir fulltrúar hljóta að</t>
  </si>
  <si>
    <t>hægt sé að koma til móts við og létta undir með svo mörgum eldri borgurum og öryrkjum . Heildarafsláttur veittur</t>
  </si>
  <si>
    <t>Það höfum við aldrei talað um , en sýningin verður með svipuðu sniði og verið hefur . " Ingvar Þór</t>
  </si>
  <si>
    <t>hægt sé að minnast Ragnars með þessum hætti og segir hann hafa verið drifkraftinn í björgunarsveitinni í fjöldamörg ár .</t>
  </si>
  <si>
    <t>bankahrunsins 2008 . Í frétt á vefsíðu stofnunarinnar er haft eftir Oda Helen Sletnes , forseta hennar , að hhún</t>
  </si>
  <si>
    <t>hægt sé að samþykkja endurfjármögnun Sjóvár . Skuldbindingar sem félagið hafi undirgengist gagnvart ESA lágmarki neikvæð áhrif ríkisaðstoðar án þess</t>
  </si>
  <si>
    <t>Þátttaka í U.S . Open : Einu sinni Útgjöld til hernaðarmála hafa dregist saman í Evrópu . Vissulega ber að</t>
  </si>
  <si>
    <t>hægt sé að verja opinberu fé í annað en vígbúnað . Afleiðingin er hins vegar sú að hernaðarmáttur verður að</t>
  </si>
  <si>
    <t>engum til að taka við embættinu úr eigin röðum og því þyrfti að leita út fyrir þingið . Hann sagðist</t>
  </si>
  <si>
    <t>hægt væri að finna í landinu einhvern sem væri hæfur til að gegn embættinu þó hann væri ekki að finna</t>
  </si>
  <si>
    <t>það að verkum að önnur mál hafa ekki komist að , “ sagði hann og bætti við að hann myndi</t>
  </si>
  <si>
    <t>hægt væri að greiða fyrir því að hægt væri að koma áfram með fleiri þingmannamál . Verklítið þing Birgitta gagnrýndi</t>
  </si>
  <si>
    <t>að láta reyna á sjálfsákvörðunarrétt sveitarfélaga fyrir dómstólum . Ráðuneytið er ekki dómstóll . Fulltrúar meirihlutans bókuðu þá að þeir</t>
  </si>
  <si>
    <t>hægt væri að koma til móts við 67 ára og eldri með því að veita afslátt með löglegum hætti .</t>
  </si>
  <si>
    <t>um samskipti þeirra , " sagði Jón Steinar . Gestur Jónsson hæstaréttarlögmaður tók einnig til máls á fundinum . Hann</t>
  </si>
  <si>
    <t>hægt væri að ræða þetta viðfangsefni með yfirveguðum hætti . Gestur tók jafnframt undir orð Ragnars um hlutverk lögmanna í</t>
  </si>
  <si>
    <t>þágu almennings í landinu , “ bætti hún við í kaldhæðnum tón . Hún sagði að við hlytum öll að</t>
  </si>
  <si>
    <t>hægt væri að stíga enn eitt skrefið í átt að losun hafta . Það hefði verið stefna stjórnvalda allt frá</t>
  </si>
  <si>
    <t>hvers vegna kókið komi aftur í Smárabíó en ekki Háskólabíó . Fjölmargir hafa líst yfir ánægju með þessa ákvörðun og</t>
  </si>
  <si>
    <t>hægt verði að fá popp og kók í Smárabíói . Jón segir þó að ákvörðun hafi ekkert að gera með</t>
  </si>
  <si>
    <t>auglýsingunni um námið er miðað við að lágmarksfjöldi nemenda verði 20 og 40 að hámarki . Mikið atvinnuöryggi " Við</t>
  </si>
  <si>
    <t>hægt verði að fara þessa leið , " sagði Sóley S. Bender , deildarforseti hjúkrunarfræðideildar . Hún sagði að í</t>
  </si>
  <si>
    <t>áfengisauglýsingum andmælir frumvarpinu líka og segir fátt mæla með því að breyta fyrirkomulagi á sölu áfengis . Þó er því</t>
  </si>
  <si>
    <t>hækka eigi framlög til lýðheilsusjóðs með hærra áfengisgjaldi . Barnaheill telja það stríða gegn Barnasáttmálanum og Heimsmarkmiðum Sameinuðu þjóðanna að</t>
  </si>
  <si>
    <t>meira , að þarna kunni að vera einver mildari stjórn peningamála framundan . Halldór Ásgrímsson , forsætisráðherra hefur í fjölmiðlum</t>
  </si>
  <si>
    <t>hækkunin hafi ekki verið meiri og talar um stefnubreytingu hjá bankanum . Hilmar Pétursson , framkvæmdastjóri tölvufyrirtækisins CCP , sem</t>
  </si>
  <si>
    <t>krónum fyrir kílóið í 126 krónur fyrir hross sem flokkast á Japansmarkað . Sveinn Steinarsson , formaður Félags hrossabænda ,</t>
  </si>
  <si>
    <t>hærra verð fáist fyrir hrossakjöt og að það sé í gangi vöruþróun við vinnslu á kjötinu . „ Japanirnir geta</t>
  </si>
  <si>
    <t>. Talað við Giuseppe Pallanti , prófessor í Flórens . Móðir karlmanns , sem hlaut varanlegan heilaskaða eftir líkamsárás ,</t>
  </si>
  <si>
    <t>Hæstiréttur dæmdi í síðustu viku syni hennar milljónir í bætur . Margra ára baráttu sé þó ekki lokið því við</t>
  </si>
  <si>
    <t>Í nóvember 2015 hafnaði Barnaverndarstofa beiðni Freyju um að gerast fósturforeldri . Forstjóri Barnaverndarstofu vildi ekki veitta fréttastofu sjónvarpsviðtal en</t>
  </si>
  <si>
    <t>Hæstiréttur hafi hnykkt á því að ávallt eigi að hafa hagsmuni barns í fyrirrúmi . Heiða Björg Pálmadóttir , forstjóri</t>
  </si>
  <si>
    <t>ennfremur að málið verði unnið í samvinnu við foreldra og barnaverndaryfirvöld . Karl Steinar Guðnason , forstjóri Tryggingastofnunar ríkisins ,</t>
  </si>
  <si>
    <t>skipta mestu , að dómstólar taki afstöðu til ákæruatriða , " segir Björn í pistli á heimasíðu sinni . Björn</t>
  </si>
  <si>
    <t>Hæstiréttur hafi með dómi sínum staðfest það mat Héraðsdóms Reykjavíkur að hann hafi ekki verið vanhæfur til að skipa sérstakan</t>
  </si>
  <si>
    <t>Verði skipuð fjárhaldsstjórn þarf samþykki hennar fyrir öllum nýjum útgjöldum og hún getur selt eignir bæjarins . Landeigendur á Vatnsleysuströnd</t>
  </si>
  <si>
    <t>upphaf þingfundar í dag . Loks ætlar Guðmundur Hallvarðsson að taka málið fyrir á þingflokksfundi Sjálfstæðisflokksins í dag . Heilbrigðisráðherra</t>
  </si>
  <si>
    <t>Hæstiréttur hafi staðfest að heimilt sé að banna að heilsuspillandi vörur , eins og tóbak , séu hafðar til sýnis</t>
  </si>
  <si>
    <t>Horfa á boltann , fara í pottinn og lesa . " ai@mbl.is Ólafur Helgi Kjartansson , lögreglustjórinn á Selfossi ,</t>
  </si>
  <si>
    <t>Hæstiréttur hafi staðfest úrskurð Héraðsdóms Suðurlands yfir meintum barnaníðingi í Vestmannaeyjum . Hann bendir hinsvegar á að með því sé</t>
  </si>
  <si>
    <t>á mánudaginn . Það tryggði honum þátttökurétt í lokaþættinum , sem mun fara fram á morgun . Lögreglustjórinn á Selfossi</t>
  </si>
  <si>
    <t>Hæstiréttur hafi staðfest úrskurð héraðsdóms yfir meintum barnaníðingi í Vestmannaeyjum . Lögreglustjórinn bendir hins vegar á að með henni sé</t>
  </si>
  <si>
    <t>, en samkvæmt heimildum fréttastofu eru félög tengd bræðrunum í Bakkavör meðal þeirra sem standa að baki útgáfunni . Samiðn</t>
  </si>
  <si>
    <t>Hæstiréttur segi að launagreiðandi beri ábyrgð á því að greiða starfsfólki lágmarkslaun enda þótt starfsmannaleiga hafi samið við viðkomandi um</t>
  </si>
  <si>
    <t>og hefur gert 83 mörk í 10 leikjum FH í vetur . MAGNÚS Ragnarsson , fyrrverandi sjónvarpsstjóri Skjás eins ,</t>
  </si>
  <si>
    <t>Hæstiréttur skuli hafa staðfest dóm Héraðsdóms Reykjavíkur um að tiltekin ummæli í greinum í DV og Fréttablaðinu um hann skuli</t>
  </si>
  <si>
    <t>beiðni ríkissaksóknara um dómkvadda matsmenn til að yfirfara rannsóknargögn . Kom aldrei til hugar að ég væri vanhæfur " Ég</t>
  </si>
  <si>
    <t>hann kunnað vel að meta . Helgi Bjarnason helgi@mbl.is Starfsfólk og eigendur Hótels Keflavíkur komu saman á föstudag til að</t>
  </si>
  <si>
    <t>Hæstiréttur staðfesti að Icelandair hótelum er ekki heimilt að nota heitið Hótel Keflavík í heiti sínu . " Það er</t>
  </si>
  <si>
    <t>en þær halda ferð sinni einarðar áfram . Í gær stoppuðu nunnurnar í borginni Harrisburg í Pennsylvaníu þar sem þær</t>
  </si>
  <si>
    <t>Hæstiréttur staðfesti umbætur Baracks Obama Bandaríkjaforseta í heilbrigðismálum . Fyrsta helgin í júlí er ein stærsta ferðahelgi ársins og tími</t>
  </si>
  <si>
    <t>sig um efnisatriði þess fyrr en lögregla og ríkissaksóknari hafa lokið því verki . " Fagnar dómi Hæstaréttar " Ég</t>
  </si>
  <si>
    <t>Hæstiréttur standi með blaðamönnum í því að standa vörð um heimildarmenn sína . Það er lykilatriði fyrir starf blaðamanna að</t>
  </si>
  <si>
    <t>að í þessu þjóðfélagi ríki réttlæti , hvort sem málið er þeim viðkomandi eður ei . Því ber vissulega að</t>
  </si>
  <si>
    <t>Hæstiréttur sýni það að hann lætur ekki stjórna sér , því vissulega er sú þjóð í nauðum stödd , sem</t>
  </si>
  <si>
    <t>1000 ára menningararfleifð í blessaðri ljóðagerðinni , án þess að menningarvitarnir taki hendur úr vösum ! Það ber vissulega að</t>
  </si>
  <si>
    <t>hæstvirt menntamálaráðuneyti hafi ákveðið að fæðingardagur Jónasar Hallgrímssonar , 16. nóvember , skuli vera " dagur íslenskrar tungu " ár</t>
  </si>
  <si>
    <t>eru heimaleikur við WBA , útileikur við QPR og heimaleikur við West Ham í síðustu þremur umferðunum . " Ég</t>
  </si>
  <si>
    <t>hæstvirtur fjármálaráðherra og formaður Sjálfstæðisflokksins tali með þessum hætti , " sagði Árni Páll Árnason , formaður Samfylkingarinnar , á</t>
  </si>
  <si>
    <t>aðgerðir vegna skuldavanda heimilanna vera það ómerkilega að ráðherrar Sjálfstæðisflokksins hafi ekki nennt að hlusta á hana . „ Ég</t>
  </si>
  <si>
    <t>hæstvirtur forsætisráðherra bauðst til þess að koma hér til þings og gera grein fyrir stöðunni í skuldamálunum vegna þess að</t>
  </si>
  <si>
    <t>ástæða til þess að kyssast oft á dag . „ Það er ekki apríl , það er nóvember og ég</t>
  </si>
  <si>
    <t>hæstvirtur forsætisráðherra bauðst til þess að koma hingað til þings og gera grein fyrir stöðunni í skuldamálunum vegna þess að</t>
  </si>
  <si>
    <t>sátta og nýtur trausts þvert á flokka , " sagði hún . " Ég vil lýsa því yfir að ég</t>
  </si>
  <si>
    <t>hæstvirtur forseti Alþingis , Einar K. Guðfinnsson , hafi ekki tekið að sér embætti innanríkisráðherra , hafi honum boðist það</t>
  </si>
  <si>
    <t>og fjölmiðlamarkaði og hvernig fjölmiðlar eru reknir og laga Ríkisútvarpið og hlutverk þess að því . Þess vegna ber að</t>
  </si>
  <si>
    <t>hæstvirtur menntamálaráðherra skuli hafa lagt í þá vinnu að meta stöðu Ríkisútvarpsins , möguleika þess á að sinna hlutverki sínu</t>
  </si>
  <si>
    <t>eignarhlutnum nema markaðsaðstæður séu réttar , að sjálfsögðu ekki . Katrín Jakobsdóttir , formaður Vinstri grænna : En ég vil</t>
  </si>
  <si>
    <t>hæstvirtur ráðherra segi hér að það sé ekki ætlunin að selja á undirverði og ég held að við þurfum auðvitað</t>
  </si>
  <si>
    <t>viku , þarnæstu viku eða vikunni þar á eftir , það verður að minnsta kosti í þessum mánuði . Ég</t>
  </si>
  <si>
    <t>hæstvirtur þingmaður hefur gefið mér tækifæri til þess að upplýsa þingheim um það , “ svaraði Benedikt þá . Starfsmenn</t>
  </si>
  <si>
    <t>átt aðild að stjórn Eimskips þegar ákvarðanir voru teknar um kaupréttina . Helgi Magnússon , stjórnarformaður Lífeyrissjóðs verzlunarmanna , segist</t>
  </si>
  <si>
    <t>hætt hafi verið við kaupréttina . „ Ég tel að þessi ákvörðun verði til góðs fyrir félagið . Það er</t>
  </si>
  <si>
    <t>kostnað sem af hugsanlegum breytingum leiddi . Júlíus Vífill Ingvarsson , borgarfulltrúi Sjálfstæðisflokksins , ræddi einnig fyrirhugaðar framkvæmdir . Hann</t>
  </si>
  <si>
    <t>hætt hefði verið við að grafa fyrir bílastæði á þessu horni og kvað sér hafa líkað margt vel í þeirri</t>
  </si>
  <si>
    <t>klukkan tvö í dag . Í dag er tíundi dagur verkfallsins . Ragnar Frank Kristjánsson , forseti sveitarstjórnar Borgarbyggðar ,</t>
  </si>
  <si>
    <t>enn eiga erfitt með að sætta sig við það að fegurð og kvenfrelsi fari saman . Þær ættu frekar að</t>
  </si>
  <si>
    <t>hætt sé að teyma hálfnaktar konur um svið og þær steyptar í sama mót . Í okkar keppni taka stúlkurnar</t>
  </si>
  <si>
    <t>. Nú er talið að um 80% heimila innan Evrópusambandsins noti of mikla orku til heimilislýsingar . Evrópsku neytendasamtökin hafa</t>
  </si>
  <si>
    <t>hætt skuli smám saman notkun gömlu ljósaperanna , því að það muni þýða sparnað fyrir neytendur en meira máli skipti</t>
  </si>
  <si>
    <t>virðisaukaskattsþrepi með 14% skatthlutfalli á ýmsar vörur og á veitingahúsastarfsemi . Andrés Magnússon , framkvæmdastjóri Samtaka verslunar og þjónustu ,</t>
  </si>
  <si>
    <t>hætt var við 14% þrepið . Hann er hins vegar þeirrar skoðunar að betra hefði verið að hækka lægra skattþrepið</t>
  </si>
  <si>
    <t>sem bráðalungnabólgan hefur komið verst niður á , sem eins konar viðvörun til annarra landa sem voru þegar farin að</t>
  </si>
  <si>
    <t>hættan á því að smit bærist á milli landa væri liðin hjá . Utanríkisráðherra Kanada , Bill Graham , sagðist</t>
  </si>
  <si>
    <t>fyrr og nú . Það er í raun álitamál hvernig þessu verður blandað saman en ég hygg að lesendur muni</t>
  </si>
  <si>
    <t>hafa á einum stað jafn ítarlega umfjöllun . Í inngangi er lögð áhersla á að ferðalangurinn sé sjálfstæður og sýni</t>
  </si>
  <si>
    <t>gerður út á svokallaðar partrollsveiðar og á loðnuvertíðum eins og þurfa þykir og skipstjóri verður Jón Atli Gunnarsson . Vinnslustöðin</t>
  </si>
  <si>
    <t>hafa á skipum sínum menn með þessa reynslu og óskar þeim áframhaldandi velfarnaðar í starfi hjá fyrirtækinu . VSV.is greindi</t>
  </si>
  <si>
    <t>ræðuna út víða um heim tóku taugarnar völdin og hún ældi . Fuentes lét það þó ekki stöðva sig og</t>
  </si>
  <si>
    <t>hafa ælt fyrir framan heiminn . „ Ég kastaði upp í alþjóðlegu sjónvarpi og það er stórkostlegt , “ sagði</t>
  </si>
  <si>
    <t>að sem flest sjónarmið verði í forgrunni . Niðurstöður prófkjöra t.d. í Grindavík , Hafnarfirði og Mosfellsbæ sýna að sjálfstæðismenn</t>
  </si>
  <si>
    <t>hafa áhrif og kjósa bæði konur og karla til áhrifa . Gott gengi kvenna í prófkjörum ætti að vera sjálfsagt</t>
  </si>
  <si>
    <t>stúlka og það er kátur hundur úti á hól . Við erum hamingjusöm krakkarnir ; eigum góða foreldra . Ég</t>
  </si>
  <si>
    <t>hafa alist upp á traustu heimili á nákvæmlega þessum stað , tek bókina og ber hana upp í ljósið og</t>
  </si>
  <si>
    <t>. En ég er einn þeirra sem trúa því alls ekki að Siglfirðingar muni til lengdar una þeim vegi né</t>
  </si>
  <si>
    <t>hafa alla umferð í gegnum bæinn , þar sem ætla má að flest hús nötri við hverja ferð hinna stærri</t>
  </si>
  <si>
    <t>af mörkum . Það var unun að heyra Rögnvald tjá sig um tónlistina , líf sitt og list og ég</t>
  </si>
  <si>
    <t>hafa ástæðu til að heimsækja hann . Hann var höfðingi heim að sækja og hafði gleði af öðru fólki ,</t>
  </si>
  <si>
    <t>að öðrum heilbrigðari málum . " Ung stúlka tók þátt í spjalli okkar og sagði : „ Þú getur þó</t>
  </si>
  <si>
    <t>hafa átt góða og ómengaða æsku . Ég hef haft Davíð Oddsson yfir , undir og allt í kring frá</t>
  </si>
  <si>
    <t>greina , " segir Elías og hlær . Rússar hyggjast gefa Suður-Kóreubúum þrjá sjaldgæfa Síberíutígra á næsta ári þegar þjóðirnar</t>
  </si>
  <si>
    <t>hafa átt í friðsamlegum diplómatískum samskiptum í tvo áratugi . Um er að ræða tvo karlkyns tígra og einn kvenkyns</t>
  </si>
  <si>
    <t>en Inga þjáðist lengi af Alzheimer . Nú er hún horfin af sviðinu og fallegur hlátur hennar hljóðnaður . Ég</t>
  </si>
  <si>
    <t>hafa átt Ingu að sem skemmtilega og gefandi frænku og sendi hennar afkomendum samúðarkveðjur nú þegar góð kona er borin</t>
  </si>
  <si>
    <t>í borgarstjórn hefur verið góður skóli og býr mig vel undir þau störf . " Betri tímar framundan " Ég</t>
  </si>
  <si>
    <t>hafa átt kost á að sitja í borgarstjórn á síðasta kjörtímabili til að gæta hags borgarbúa þegar R-listinn var að</t>
  </si>
  <si>
    <t>var fullkomið . Þinn tími var kominn og þrátt fyrir mikinn söknuð fagna ég því að hafa kynnst þér ,</t>
  </si>
  <si>
    <t>hafa átt með þér ógleymanlegar stundir , fagna þú kemst nú til ömmu og Sólveigar og fagna því að þú</t>
  </si>
  <si>
    <t>það er ekki skrýtið að lögreglan hafi talið að það væri færra fólk en raunin var . Lögreglan hlýtur að</t>
  </si>
  <si>
    <t>hafa átt náðugt kvöld og þar af leiðandi ekki ástæða til annars fyrir skipuleggjendur og lögreglu að fagna góðu kvöldi</t>
  </si>
  <si>
    <t>okkur á næstunni . Það er alltaf erfitt að sjá á eftir ástvinum , en ég og fjölskyldan mín viljum</t>
  </si>
  <si>
    <t>hafa átt Pálu frænku að í 99 ár , heila heilsu og sjálfstæða . Svo lengi sem ég man eftir</t>
  </si>
  <si>
    <t>íslenskrar tungu þakka ég þér sérstaklega . Ég minni mig á tilgang lífsins um leið og ég skrifa þetta og</t>
  </si>
  <si>
    <t>hafa átt þig , stórbrotna konu , að mömmu . Þín Rakel . Ný frystigeymsla HB Granda á Norðurgarði fékk</t>
  </si>
  <si>
    <t>þú barst alltaf með þér fær að skína og lýsa okkur hinum leið . Ég mun sakna þín sárt en</t>
  </si>
  <si>
    <t>hafa átt þig að og fengið að verja þetta miklum tíma í kringum þig . Sjáumst hinum megin . Þórarinn</t>
  </si>
  <si>
    <t>ekkert sem banni veiði á geitunum sé framkoma Switlyk til skammar „ Að sjá fólk í felulitum með öflug skotvopn</t>
  </si>
  <si>
    <t>hafa drepið geit , hvað þá geithafur , er algjörlega óásættanlegt , “ sagði Russel í samtali við BBC .</t>
  </si>
  <si>
    <t>hún segir mér þessa hörmulegu sögu . " Þeir hrópuðu guð er mikill eftir að þeir drápu bróður minn ,</t>
  </si>
  <si>
    <t>hafa drepið trúleysingja . Við vissum alveg að þetta hlaut að hafa verið hann , það hafði engum öðrum verið</t>
  </si>
  <si>
    <t>sem faðir minn átti mikinn þátt í að ákveða , en hann var þá landbúnaðarráðherra . Ég hef alla ævina</t>
  </si>
  <si>
    <t>hafa dvalist í sveit í Borgarfirði á æsku-árunum . Ég kynntist landinu , gróðri og dýralífi , búskaparháttum og mannlífi</t>
  </si>
  <si>
    <t>leiki í dönsku úrvalsdeildinni með SønderjyskE á síðustu tveimur leiktíðum . Hans Jørgen Haysen , yfirmaður íþróttamála hjá félaginu ,</t>
  </si>
  <si>
    <t>hafa Eggert áfram : „ Eggert Jónsson er fyrst og fremst algjör Sønderjyske-maður , sem stendur fyrir þau gildi sem</t>
  </si>
  <si>
    <t>var lítt skemmt og fannst að sér vegið . Myndin var að vonum mjög umdeild . Súrrealistar um allar jarðir</t>
  </si>
  <si>
    <t>hafa eignast fulltrúa í kvikmyndaheiminum . Súrrealistinn , kvikmyndagerðarmaðurinn og snillingurinn Jean Vigo kvað upp úr : " Varist Andalúsíuhundinn</t>
  </si>
  <si>
    <t>deildarforseti félagsvísindadeildar HÍ lýstu ánægju með stofnun deildarinnar við Háskólann á Akureyri , samstarfið hefði verið gott " og ég</t>
  </si>
  <si>
    <t>hafa eignast nýja bandamenn , " sagði Ólafur , en félagsvísindin væru ung á Íslandi , einungis um 30 ára</t>
  </si>
  <si>
    <t>– Þetta var ekki hagstætt orðalag þegar Haraldur Blöndal var annars vegar . Í viðtali við Morgunblaðið sagðist hann „</t>
  </si>
  <si>
    <t>hafa ekki haft trúnaðarsamband til ills við borgarstjóra , en skil ekki af hverju borgarstjóri telur slíkt samband nauðsynlegt “</t>
  </si>
  <si>
    <t>um aukna þátttöku starfsmanna þar sem orð á borð við frumkvæði heyrast reglulega . Þeir eru þó ekki allir sem</t>
  </si>
  <si>
    <t>hafa ekki lengur að fyrirfram ákveðinni vinnulýsingu að ganga og segja það ýta undir streitu að verða sífellt að móta</t>
  </si>
  <si>
    <t>samkvæmt heimildum Viðskiptablaðsins leitar nú að nýju húsnæði . Þó einhverjir fastagesta Bankastrætisins sjái sjálfsagt eftir pizzunum geta aðdáendur Subway</t>
  </si>
  <si>
    <t>hafa endurheimt kafbátana í miðborgina . Stefán segir það hafa staðið til að opna nýjan stað í miðborginni frá því</t>
  </si>
  <si>
    <t>U17 og U19 ára landsliði Íslands en hann skoraði eitt mark í fimmtán leikjum í Pepsi-deildinni í sumar ,, Breiðablik</t>
  </si>
  <si>
    <t>hafa endurheimt Ósvald aftur til Breiðabliks og býður hann hjartanlega velkominn , " segir á Blikar.is . Xavi , leikmaður</t>
  </si>
  <si>
    <t>að við skulum halda áfram að heyja stríð . " Bubbi Morthens á afmæli í dag en auk þess að</t>
  </si>
  <si>
    <t>rósir í farangrinum . Já , hún er eftirminnileg þessi ferð og við eigum eftir að muna hana lengi og</t>
  </si>
  <si>
    <t>hafa farið hana . Nú eru tvær af þessum hópi " farnar heim " . Við söknum þeirra en gleðjumst</t>
  </si>
  <si>
    <t>ekki manneskja sem hefur haldið mikið upp á afmælin sín en nú hef ég tórt svo lengi og ákvað að</t>
  </si>
  <si>
    <t>hafa fengið að lifa svona langan dag , “ segir Bjarnfríður Leósdóttir , fyrrverandi kennari og verkalýðsfrömuður , glaðlega .</t>
  </si>
  <si>
    <t>Palestínumanna og Ísraela . Vonandi leiddi ferlið til þess að samstaða næðist um stofnun Palestínuríkis við hlið Ísraels . Abbas</t>
  </si>
  <si>
    <t>hafa fengið afhent trúnaðarbréf Þórðar Ægis Óskarssonar sendiherra , sem verður nú sérlegur sendimaður Íslands gagnvart Palestínu . Utanríkisráðherra telur</t>
  </si>
  <si>
    <t>hverjar eru efndirnar ? Staðan í málinu er nákvæmlega sú sama í dag og var 13. desember 2001 . Við</t>
  </si>
  <si>
    <t>hafa fengið bandamann í Morgunblaðinu um að starfsmenn sem vinna hlið við hlið og eru í stéttarfélögum innan ASÍ og</t>
  </si>
  <si>
    <t>sinni sem undirgefin BDSM og feministi og hvernig það getur stangast á að tilheyra tveimur jaðarhópum . En hún segist</t>
  </si>
  <si>
    <t>hafa fengið boð um að taka þátt í ráðstefnunni . „ Bara það að fá að skilgreina sig , að</t>
  </si>
  <si>
    <t>minnir á söfnunarsímann 9072002 sem ennþá er opinn . Reikningsnúmer 886 í öllum bönkum . Á myndinni má sjá fólk</t>
  </si>
  <si>
    <t>hafa fengið eldunaráhöld . Mundu að nota fingurinn eða penna til að fylgja línunni þegar þú lest . finna góða</t>
  </si>
  <si>
    <t>breyta landslagi breskra stjórnmála með því að gera flokk sinn að jafnoka hinna tveggja . David Cameron getur að vísu</t>
  </si>
  <si>
    <t>hafa fengið flest atkvæði og um leið flest þingsæti , en hann náði ekki meirihluta eins og honum hafði þó</t>
  </si>
  <si>
    <t>lögregluvernd . Eldri dóttir hennar , sem er 13 ára , býr í Noregi hjá fyrrum unnusta Silje . Silje</t>
  </si>
  <si>
    <t>hafa fengið hæli í Póllandi og á Twitter skrifaði hún meðal annars : „ Réttlætið hefur loksins sigrað . “</t>
  </si>
  <si>
    <t>Oppsal endaði í 8. sæti af 12 liðum norsku úrvalsdeildarinnar í fyrra . Endre B. Fintland , þjálfari liðsins ,</t>
  </si>
  <si>
    <t>hafa fengið hina 22 ára gömlu Theu í hópinn : " Ég er mjög ánægður með þessa undirskrift og er</t>
  </si>
  <si>
    <t>( Talksport ) Michael Carrick fær boð um nýjan samning til eins árs hjá United . ( Mail ) United</t>
  </si>
  <si>
    <t>hafa fengið Indy Boonen en Arsenal og City vildu þennan 16 ára leikmann . ( News ) Barcelona hefur mikinn</t>
  </si>
  <si>
    <t>fram ? Sóley Kristjánsdóttir , hjá Ölgerðinni : Sko í kvöld er opnunarhófið og við erum í rauninni bara að</t>
  </si>
  <si>
    <t>hafa fengið inngöngu í þessa keppni . Höskuldur Kári : Er þetta mikil viðurkenning fyrir íslenskan veitingarhúsarekstur og barþjóna að</t>
  </si>
  <si>
    <t>lélegan undirbúning þjálfarateymisins . „ Það er fáránlegt að hugsa til þess að fyrir ekki svo löngu voru Englendingar að</t>
  </si>
  <si>
    <t>hafa fengið Ísland og sloppið við Portúgal , “ sagði Richardsson en fimm meðlimir í þjálfarateymi Englands , þ.á.m .</t>
  </si>
  <si>
    <t>Bo Henriksen , Danans hárprúða sem var leikmaður Fram , Vals og ÍBV á árunum 2005 og 206 . Henriksen</t>
  </si>
  <si>
    <t>hafa fengið Kjartan . " Við erum stoltir og ánægðir með að geta kynnt svo sterkan framherja til leiks .</t>
  </si>
  <si>
    <t>hafa fengið Kjartan . Nánar í íþróttablaði Morgunblaðsins í dag . Manuel Pellegrini , knattspyrnustjóri Manchester City , hefur staðfest</t>
  </si>
  <si>
    <t>lesendum það eftir að meta hvort sú gleði sé sönn sem brýst út þegar sjötíu þúsund munaðarlaus og yfirgefin börn</t>
  </si>
  <si>
    <t>hafa fengið nýja móður og ný tækifæri . Ég óska öllum mæðrum , nær og fjær , til hamingju með</t>
  </si>
  <si>
    <t>úr 180.000 krónum í 280.000 krónur . Bjarni Benediktsson : En betur má ef duga skal og ég vil bara</t>
  </si>
  <si>
    <t>hafa fengið öflugan talsmann eins og þann sem að hér hefur opnað umræðuna inn á þing til þess að halda</t>
  </si>
  <si>
    <t>mikilvægt að halda því til haga að mörg börn á Íslandi liðu verulegan efnislegan skort . „ Ég vil bara</t>
  </si>
  <si>
    <t>hafa fengið öflugan talsmann eins og þann sem hér hefur opnað umræðuna inn á þing til að halda stjórnvöldum við</t>
  </si>
  <si>
    <t>að taka á fátækt á Íslandi . Bjarni benti hins vegar á að bætur hefðu hækkað mikið frá 2009 en</t>
  </si>
  <si>
    <t>hafa fengið öflugan talsmann málaflokksins á þing sem myndi halda stjórnvöldum við efnið . Allir sem tóku til máls voru</t>
  </si>
  <si>
    <t>Maður fær nú ekki allt nákvæmlega eins og maður vill hafa það , en við Blade Runner aðdáendurnir megum aldeilis</t>
  </si>
  <si>
    <t>hafa fengið reglulega góða framhaldsmynd , því Blade Runner 2049 er greinilega gerð af fólki sem þykir vænt um gömlu</t>
  </si>
  <si>
    <t>segir tilganginn með þátttöku annarra búddista í göngunni nú þann að fagna fleiru . " Við erum ekki síður að</t>
  </si>
  <si>
    <t>hafa fengið skráningu sem trúfélag en það gerist á sama tíma og trúfélög fá heimild til að gefa saman samkynhneigða</t>
  </si>
  <si>
    <t>, sem er ein af ófægðum perlum bæjarins . Allt ber að sama brunni : Bæði Reykvíkingar og Akureyringar geta</t>
  </si>
  <si>
    <t>hafa fengið snjallan arkitekt í sína þjónustu , sem leysir úr læðingi nýjar hugmyndir . Með því uppfylla bæði sveitafélögin</t>
  </si>
  <si>
    <t>hafa fengið svo góðan liðsmann og bjóða Mörtu Maríu Jónasdóttur velkomna til starfa . Árlegur peysufatadagur nemenda Verzlunarskóla Íslands er</t>
  </si>
  <si>
    <t>um ástæðu þess að þeir föluðust eftir því að sýna í Verksmiðjunni . Hann segir þetta mjög spennandi sýningarrými og</t>
  </si>
  <si>
    <t>hafa fengið tækifæri til að setja verkin þar inn . " Þetta er krefjandi rými en snemma í ferlinu tókum</t>
  </si>
  <si>
    <t>segist ekki hafa orðið aðdáandi hljómsveitarinnar eftir að hafa keypt síðustu plötu þeirra , Thank God for Silence , en</t>
  </si>
  <si>
    <t>hafa fengið tækifæri til að skrifa um The Hope . Hann telur fjögur lög framúrskarandi góð og nefnir þau sérstaklega</t>
  </si>
  <si>
    <t>fá tækifæri til að sinna áhugamálum sínum , án þess að axla samhliða ábyrgð á rekstri og mannauði . Hann</t>
  </si>
  <si>
    <t>hafa fengið tækifæri til að starfa sem prófessor við Háskólann í Reykjavík og miðla þannig af reynslu sinni og þekkingu</t>
  </si>
  <si>
    <t>vera þannig og engan veginn öðruvísi . Söknuðurinn er mikill en fyrst og fremst gleðst ég yfir lífi Geira og</t>
  </si>
  <si>
    <t>hafa fengið tækifæri til þess að taka þátt í því . Megi hann eiga fallegt ferðalag fyrir höndum . Sigríður</t>
  </si>
  <si>
    <t>er enginn einn alvaldur , fólk skiptir með sér verkum og nýtir það besta hjá hverjum og einum . Ég</t>
  </si>
  <si>
    <t>hafa fengið til liðs við okkur jafn sterkan talsmann sem Ingibjörg Sólrún er . Þar fer kona sem talar samkvæmt</t>
  </si>
  <si>
    <t>, heldur miklu frekar það starf að vera skopmyndateiknari á Morgunblaðinu . Það starf á sér merka sögu . Morgunblaðið</t>
  </si>
  <si>
    <t>hafa fengið til liðs við sig þessa tvo snjöllu teiknara , annan með mikla reynslu , hinn ungan og efnilegan</t>
  </si>
  <si>
    <t>til baka , eftir að hafa unnið til bókmenntaverðlauna Norðurlandanna . Blaðið tók saman viðbrögð listamanna , bæði þeirra sem</t>
  </si>
  <si>
    <t>hafa fengið úr sjóðnum , og þeirra sem ekki fengu úthlutun . Fyrrverandi ritstjóri Alþýðublaðsins segir Jón Baldvin Hannibalsson hafa</t>
  </si>
  <si>
    <t>í sögu þjóðarinnar þar sem eyjarskeggjar náðu að brjótast undan yfirvaldi annarra yfir málefnum þeirra . Við hér á Íslandi</t>
  </si>
  <si>
    <t>hafa fengið valdið til að ráða því hvernig málunum yrði háttað á okkar eigin landi , nú og til framtíðar</t>
  </si>
  <si>
    <t>. Það er ljóst að það skiptir okkur Íslendinga mjög miklu að rækta samskipti við Þýskaland og Þjóðverja svo ég</t>
  </si>
  <si>
    <t>hafa fengið þennan ágæta fund , “ segir Katrín Jakobsdóttir forsætisráðherra sem fyrr í dag fundaði með Angelu Merkel ,</t>
  </si>
  <si>
    <t>1. deildinni . „ Atli er mikill liðsmaður og hefur metnað til að ná langt í fótbolta , við FRAMarar</t>
  </si>
  <si>
    <t>hafa fengið þennan öfluga leikmann í okkar raðir og hlökkum til áframhaldandi samstarfs á komandi árum , " segir á</t>
  </si>
  <si>
    <t>og í umfjöllun um orð og orðskýringar , þannig að ég sé í þessu möguleika á fjölbreyttri notkun , og</t>
  </si>
  <si>
    <t>hafa fengið þetta í hendurnar . Þetta er líka hentugt fyrir það að hægt er að taka verkefnin fyrir jafnvel</t>
  </si>
  <si>
    <t>Ana Maria Martinez var líka stórfengleg . Ég er viss um að sá dagur kemur að við eigum eftir að</t>
  </si>
  <si>
    <t>hafa fengið þetta tækifæri til að heyra í henni við upphaf stórbrotins ferils . Hún er nefnilega til alls vís</t>
  </si>
  <si>
    <t>Andra Fannari en samkvæmt Eysteini hafa viðræður átt sér stað en ekkert formlega . Ólafur Jóhannesson , þjálfari Vals ,</t>
  </si>
  <si>
    <t>hafa fengið þrjá nýja leikmenn til félagsins í dag . Valur samdi við þá Gary Martin , Emil Lyng og</t>
  </si>
  <si>
    <t>andalækninum sínum og tekur þátt í miklum hátíðarhöldum í þorpinu , svokallaðri sumarhátíð sem voru ófrávíkjanlegar áður fyrr til að</t>
  </si>
  <si>
    <t>hafa flutt úr torfbæjunum út í sumartjöldin . Á hverri einustu mynd sjást við þorpsbúar við iðju og leik sem</t>
  </si>
  <si>
    <t>mannheima af andalækninum sínum og tekur þátt í miklum hátíðarhöldum í þorpinu . Þetta er svokölluð sumarhátíð , þegar Grænlendingar</t>
  </si>
  <si>
    <t>hafa flutt úr torfbæjunum út í sumartjöldin . Á hverri einustu mynd sjáum við þorpsbúa við iðju og leik .</t>
  </si>
  <si>
    <t>Íslandi . Íslandsferðin í FT Carlo Ancelotti knattspyrnustjóri Chelsea sagði eftir jafntefli sinna manna gegn Hull í kvöld að hann</t>
  </si>
  <si>
    <t>hafa forystu á Manchester United í titilbaráttunni og að mál John Terry utan vallar sé ekki að valda liðinu neinum</t>
  </si>
  <si>
    <t>metra hlaupi . Carlo Ancelotti , knattspyrnustjóri Chelsea , sagði eftir jafntefli sinna manna gegn Hull í gærkvöldi að hann</t>
  </si>
  <si>
    <t>hafa forystu á Manchester United í titilbaráttunni og að mál Johns Terry utan vallar valdi liðinu ekki neinum erfiðleikum .</t>
  </si>
  <si>
    <t>Það er ekkert óeðlilegt . „ Forskotið var gott og menn gerðu það sem þurfti , “ sagði Gunnar sem</t>
  </si>
  <si>
    <t>hafa fullkomnað þrennuna í íslenskum handbolta . „ Persónulega er ég mjög ánægður . Ég varð Íslandsmeistari fyrir tveimur árum</t>
  </si>
  <si>
    <t>hús verður í nýju húsnæði Samtakanna ´ 78 að Suðurgötu 3 á milli kl. 17 og 18 . Stjórn samtakanna</t>
  </si>
  <si>
    <t>hafa fundið húsnæði sem nýtist starfseminni betur en fyrra húsnæði . Einkum og sér í lagi eru félagsmenn hvattir til</t>
  </si>
  <si>
    <t>inn í hefðnundna listasenu , hóp sem tekur þeim opnum örmum . Gleðin skín úr hverju andliti líkt og allir</t>
  </si>
  <si>
    <t>hafa fundið hver annað . Að verða vitni að þessu einstaka andrúmslofti er svolítið eins og að horfa á stóran</t>
  </si>
  <si>
    <t>leitist stöðugt eftir að bjóða starfsfólki gott starfsumhverfi sem og gott jafnvægi á milli vinnu og einkalífs . „ Við</t>
  </si>
  <si>
    <t>hafa fundið lausn sem mun auka vægi þessa mikilvæga þáttar í starfsmannastefnunni okkar . “ „ Litla Ísland gerir meðhöndlun</t>
  </si>
  <si>
    <t>, þegar meinsæri er sérstaklega vel undirbúið eins og var í þessu tilfelli . Blaðamenn , rannsóknarlögreglumenn og menn almennt</t>
  </si>
  <si>
    <t>hafa Geirfinnsmálið að baki . Hvarvetna bíða önnur og aðkallandi verkefni , sem hafa fallið í skugga Geirfinnsmálsins . En</t>
  </si>
  <si>
    <t>hefur einnig skrifað undir nýjan samning en hann hefur leikið allan sinn feril með félaginu . ,, Stjórn knattspyrnudeildar Þróttar</t>
  </si>
  <si>
    <t>hafa gengið frá samningi við þessa öflugu leikmenn , ' segir í fréttatilkynningu frá Þrótturum . Manuel Pellegrini , stjóri</t>
  </si>
  <si>
    <t>dag þá séu menn afar sáttir við að hafa komist að samkomulagi um sambankalán á alþjóðlegum bankamarkaði . " Við</t>
  </si>
  <si>
    <t>hafa gengið frá þessu , " segir Rafnar Lárusson í samtali við mbl.is . Rafnar bendir á að ekki sé</t>
  </si>
  <si>
    <t>rekstursins og er til hagsbóta fyrir bæjarfélagið “ . Jóhann frá HS Orku tók í sama streng . „ Við</t>
  </si>
  <si>
    <t>hafa gengið frá þessum samningi við Sandgerðisbæ , enda leggjum við mikla áherslu á náið og gott samstarf við sveitarfélögin</t>
  </si>
  <si>
    <t>“ segir Helga . Á föstudagskvöldið og um helgina sá hún á netinu endalausar færslur frá vinum og kunningjum sem</t>
  </si>
  <si>
    <t>hafa gert góð kaup á Svörtum föstudegi . Sjálf vissi hún að enginn hafði samt uppskorið eins vel og hún</t>
  </si>
  <si>
    <t>Barcelona í 13 leikjum af 29 í deildinni í vetur vegna meiðsla . EADS sem framleiðir Airbus farþegaþoturnar í Evrópu</t>
  </si>
  <si>
    <t>hafa gert samning við Bandaríkjastjórn um smíði eldsneytisflugvéla fyrir bandaríska herinn . Samningurinn er áfall fyrir Boeing verksmiðjurnar í Bandaríkjunum</t>
  </si>
  <si>
    <t>undanfarin tvö ár . Ágúst á að baki 24 leiki og 4 mörk fyrir yngri landslið Íslands . Knattspyrnudeild Víkings</t>
  </si>
  <si>
    <t>fulla ferð á ný . ESB-flokkarnir með tapað mál Formenn beggja Samfylkingarflokkanna , Árni Páll Árnason og Guðmundur Steingrímsson ,</t>
  </si>
  <si>
    <t>hafa getað komið í veg fyrir að aðildarviðræðum við ESB væri slitið . Þeir töldu sig heldur betur hafa dregið</t>
  </si>
  <si>
    <t>og er sú umræða fagnaðarefni . Lögreglan hefur það hlutverk að verja réttindi borgaranna með störfum sínum . Lögreglan sjálf</t>
  </si>
  <si>
    <t>hafa gott eftirlit . Ef eftirlitið er gegnsætt og almennt traust ríkir til þess , þá er fagmennska innan lögreglunnar</t>
  </si>
  <si>
    <t>dvelja við Rauða hafið . NBC fréttastofan greinir frá því að á upptökum af samtölum hryðjuverkamanna Íslamska ríkisins heyrist þeir</t>
  </si>
  <si>
    <t>hafa grandað vélinni . Greint var frá því fyrr í dag að bresk farþegaflugvél á leið frá Sharm el-Sheik hafi</t>
  </si>
  <si>
    <t>höggið mörg hundruð sinnum . 16 . Jack Nicklaus rifjar upp sjö ára gamalt pútt . 15 . Jamie Donaldson</t>
  </si>
  <si>
    <t>hafa haldið kortinu á Evrópumótaröðinni . 14 . Gary og konan hans Vivienne halda upp á það að hafa verið</t>
  </si>
  <si>
    <t>. Gylfi Þór Sigurðsson fékk þrenn verðlaun á lokahófi Swansea í kvöld en félagið gerði þá upp tímabilið og gat</t>
  </si>
  <si>
    <t>hafa haldið sæti sínu í ensku úrvalsdeildinni í knattspyrnu . Gylfi var valinn besti leikmaður tímabilsins af leikmönnum Swansea og</t>
  </si>
  <si>
    <t>gert nánast allt sem miðjumaður þarf að gera . Gæti hæglega spilað í stórliði í ensku úrvalsdeildinni , en Watford</t>
  </si>
  <si>
    <t>hafa hann í sínum röðum . Fylgstu með : Domingos Quina ( Ismaila Sarr ) Watford er væntanlega að bæta</t>
  </si>
  <si>
    <t>sagði Kidd . „ Hann svekkir sig á öllum mistökum og hann er frábær stjóri . Manchester City ætti að</t>
  </si>
  <si>
    <t>hafa hann sem stjóra , " sagði Kidd . Danskir blaðamenn hafa ausið lofi yfir nýjustu mynd Dags Kára ,</t>
  </si>
  <si>
    <t>er hann heyrði lagið Ammæli með Sykurmolunum í fyrsta skipti . " Mér fannst viðeigandi að halda afmælistónleika til að</t>
  </si>
  <si>
    <t>hafa hlustað á Ammæli fyrir 25 árum , " segir Van Hooste sem varð heltekinn af Sykurmolunum og íslenskri tónlist</t>
  </si>
  <si>
    <t>birtist myndband úr öryggismyndavél sjoppu þar sem karlmaður í Maryland , sem er alls ekkert líkur Daniels , er sagður</t>
  </si>
  <si>
    <t>hafa hreppt annan helminginn af næst stærsta potti sögunnar í Bandaríkjunum . Það myndband má sjá hér . „ Margir</t>
  </si>
  <si>
    <t>Liverpool í dag en hann kom til félagsins fyrir níu árum frá Willem II í Hollandi . Rafael Benítez knattspyrnustjóri</t>
  </si>
  <si>
    <t>hafa Hyypiä áfram í sínum röðum og sagði að hann væri ungu miðvörðunum hjá félaginu . Daniel Agger og Martin</t>
  </si>
  <si>
    <t>að þekkt væri að margir legðu leið sína í bæinn á Þorláksmessukvöld . Hún sagði jólavertíðina hafa gengið vel og</t>
  </si>
  <si>
    <t>hafa í desember fengið fjölda Íslendinga inn í búðina í bland við erlendu ferðamennina . Ingvar Baldursson fæddist 21. mars</t>
  </si>
  <si>
    <t>Ólafssonar hafnarstjóra hjá Hafnasamlagi Norðurlands í tengslum við umfjöllun og umræður í samfélaginu um mengun frá skemmtiferðaskipum . „ Ég</t>
  </si>
  <si>
    <t>hafa í höndum mat fagaðila um þetta mál , “ segir Pétur . Sjálfvirkur mælir Umhverfisstofnunar á Akureyri er staðsettur</t>
  </si>
  <si>
    <t>þó að hann hafi aðeins fengið stuðning Ungverjalands í Juncker-málinu , en 27 ríki stóðu með Merkel . Og Cameron</t>
  </si>
  <si>
    <t>hafa í sárabætur fyrir Juncker fengið alls konar fyrirheit frá þeim sem ráða ferðinni í Brussel , en þessi fyrirheit</t>
  </si>
  <si>
    <t>. Það er alltaf gott að hafa reynslubolta í þessu , ' segir Páll Einarsson , þjálfari Þróttar , sem</t>
  </si>
  <si>
    <t>hafa Ingvar enn innan sinna raða . Ingvar verður 40 ára í ár en hann hefur leikið í hjarta varnarinnar</t>
  </si>
  <si>
    <t>sem Kolbeinn Sigþórsson varð fyrir , rétt áður en fyrri hálfleik lauk . Hann sagði slæmt að missa Kolbein en</t>
  </si>
  <si>
    <t>hafa jafn góðan mann og Eið til að koma inn á í hans stað . Heimir sagði að fyrri hálfleik</t>
  </si>
  <si>
    <t>höfum ekki gefið Falun Gong tækifæri til þess að láta rödd sína heyrast . Ég held að margar mótmælendahreyfingar hefðu</t>
  </si>
  <si>
    <t>hafa jafn greiðan aðgang að fjölmiðlum og fengið jafn víðtækan stuðning meðal þjóðarinnar og Falun Gong hefur fengið á Íslandi</t>
  </si>
  <si>
    <t>að fólk verður bara að flýja út vegna þess að það nær ekki að lofta út úr húsunum . Sjálfstæðismenn</t>
  </si>
  <si>
    <t>hafa komið vitinu fyrir ríkisstjórnina og fylgiflokka hennar með því að fá stjórnarskrármálið tekið af dagskrá . Framsóknarmenn segja Sjálfstæðisflokkinn</t>
  </si>
  <si>
    <t>hafa komist að samkomulagi sem ver hagsmuni Bandaríkjanna . helgivifill@mbl.is E iður Smári Guðjohnsen lék allan seinni hálfleikinn með Evrópu-</t>
  </si>
  <si>
    <t>hægri vængbakvarðarstöðuna , geta einnig leikið þar en eru vissulega réttfættar . Tveir nýliðar verða til taks 23 leikmenn gátu</t>
  </si>
  <si>
    <t>hafa komist í gegnum síuna og í EM-hópinn í gær en nokkrir leikmenn fengu tölvupóst þess efnis að þeir hefðu</t>
  </si>
  <si>
    <t>Ég treysti því að þú sláir upp veislu með miklum rjóma á þeim stað sem þú verður , þegar ég</t>
  </si>
  <si>
    <t>hafa komist inn í skólann . Þegar ég loksins næ að átta mig á hlutunum og venja mig af því</t>
  </si>
  <si>
    <t>. Við erum að fagna sjálfstæði – fullveldið var stærsta skrefið í átt að fullu sjálfstæði . Við erum að</t>
  </si>
  <si>
    <t>hafa komist undan því að vera nýlenda , að hafa komist undan því að hafa yfir okkur herraþjóð . Og</t>
  </si>
  <si>
    <t>mínútur í síðari hálfleik . Eins og gefur að skilja var leikur liðanna í kvöld aldrei spennandi . Sílemenn geta</t>
  </si>
  <si>
    <t>hafa komist upp í tveggja stafa tölu hvað mörk varðar en Danir unnu leikinn að lokum með 23 marka mun</t>
  </si>
  <si>
    <t>í Póllandi . Kler hefst á heljarinnar fylleríi hjá þremur prestum , gömlum vinum sem hittast árlega til þess að</t>
  </si>
  <si>
    <t>hafa komst lífs af úr bruna . Þar með er tóninn gefinn , þetta eru breyskir menn sem allir hafa</t>
  </si>
  <si>
    <t>hann sæti í stjórn fyrirtækisins um tíma . Að syrgja góðan vin er á vissan hátt það sama og að</t>
  </si>
  <si>
    <t>hafa kynnst honum , þannig er okkur innanbrjósts nú . Blessuð sé minning Kjartans Kristóferssonar á meðan sjómenn , haf</t>
  </si>
  <si>
    <t>þitt var ekki alltaf dans á rósum . Þannig að í stað þess að syrgja ætla ég að reyna að</t>
  </si>
  <si>
    <t>hafa kynnst þér og vona að þér líði betur á þeim stað sem þú ert kominn á . Þú sem</t>
  </si>
  <si>
    <t>mikilli elju . Hana hafði aldrei langað til að gerast húsfreyja í sveit , en ég man að hún sagðist</t>
  </si>
  <si>
    <t>hafa lagt á sig erfiðan búskap í full 7 ár svo börnin hennar fengu þá dýrmætu reynslu á viðkvæmustu mótunarárunum</t>
  </si>
  <si>
    <t>hita- og vökvunarkerfi í völlinn . Það er komið að því . " Það er misjafnt hvernig fólk kýs að</t>
  </si>
  <si>
    <t>hafa látið pússa sig saman í hjónaband . Norska parið Charlotte Hidle og Magnus Jenssen fóru kannski heldur óvenjulega leið</t>
  </si>
  <si>
    <t>í sjónvarpsviðtal við morgunþátt þýsku ZDF-stöðvarinnar . Dagur var vissulega nokkuð þreytulegur enda ekki á hverjum degi sem menn geta</t>
  </si>
  <si>
    <t>hafa leitt landslið til Evrópumeistaratitils , og hvað þá lið eins og þýska landsliðið sem fyrir fram virtist ekki gera</t>
  </si>
  <si>
    <t>. Orri Árnason . Þar sem ég er næstelstur af sextán barnabörnum , fæddur á árinu 1963 , get ég</t>
  </si>
  <si>
    <t>hafa lengi þekkt afa minn , Sigurð Árnason , bónda á Sámsstöðum . Þegar ég lít til baka , finnst</t>
  </si>
  <si>
    <t>Masters mótið árið 2018 . 3 . Sergio Garcia ánægður með nýja græna jakkann sinn . 2 . Louis Oosthuizen</t>
  </si>
  <si>
    <t>hafa lent í öðru sæti í öllum risamótunum á ferlinum með góðum söng . 1 . Gary Player var ekki</t>
  </si>
  <si>
    <t>stuðning sem á þarf að halda , " segir m.a. í svari Kristínar . Ingveldur Geirsdóttir ingveldur@mbl.is " Ég má</t>
  </si>
  <si>
    <t>hafa lifað í 95 ár við góða heilsu og fengið að starfa að áhugamálum mínum . Ég átti ekkert erindi</t>
  </si>
  <si>
    <t>geta þeir því fagnað eiginlegum afmælisdegi fjórum sinnum sjaldnar en aðrir . Það hefur vissulega sína kosti . Þeir sem</t>
  </si>
  <si>
    <t>hafa lifað í áttatíu ár í dag eru nefninlega í raun að halda upp á tuttugasta afmælisdag sinn og rétt</t>
  </si>
  <si>
    <t>hennar komnir á ellilífeyrisaldurinn . Fjallað er um málið á Bloomberg fréttaveitunni en eftir aðeins tvö ár getur Rolling Stones</t>
  </si>
  <si>
    <t>hafa lifað í hálfa öld og er því brátt að verða langlífasta rokkhljómsveit sögunnar . Þar að auki hefur þeim</t>
  </si>
  <si>
    <t>þátt í hlaupinu áður og sumir hverjir marg oft . Pétur Valdimarsson er reynslumestur hlauparanna í dag en hann getur</t>
  </si>
  <si>
    <t>hafa lokið 16 hlaupum þegar hann kemur í mark . Gottskálk Friðgeirsson og Höskuldur Kristvinsson eru að taka þátt í</t>
  </si>
  <si>
    <t>undanfarið . Breska íþróttafólkinu er sagt brugðið en sumt þess hafði í hyggju að fara út á lífið til að</t>
  </si>
  <si>
    <t>hafa lokið keppni á leikunum . Frétt The Guardian Bæjarstjórinn í franska smábænum Bressolles hefur ekki lagt á búrkíní-bann í</t>
  </si>
  <si>
    <t>, til bana í þorpinu Budrus á Vesturbakka Jórdanar í morgun . Samir var skotinn við skóla þar sem hann</t>
  </si>
  <si>
    <t>hafa lokið prófum . Nokkrir nemendanna köstuðu þá grjóti í ísraelska hermenn og Samir var handtekinn og var skotinn í</t>
  </si>
  <si>
    <t>fullri lengd hefur verið tilnefnd til Óskarsverðlaunanna . Það var Börn náttúrunnar árið 1992 . -fb Söngvarinn síungi Mick Jagger</t>
  </si>
  <si>
    <t>hafa lokið tónleikaröð í tilefni af 50 ára afmæli sveitarinnar Rolling Stones með því að taka allsherjar fjölskyldudag í New</t>
  </si>
  <si>
    <t>á Nasa í kvöld og hefjast þeir kl. 22 með upphitun hljómsveitanna Bootlegs og Skurkur . Á tónleikunum mun Skálmöld</t>
  </si>
  <si>
    <t>hafa lokið upptökum annarrar breiðskífu sinnar , Börn Loka , og leika lög af þeirri skífu í bland við eldri</t>
  </si>
  <si>
    <t>þannig hjá mér að á föstudagskvöldið munum við í Valdimar spila í veislu í Reykjavík hjá Atafl sem er að</t>
  </si>
  <si>
    <t>hafa lokið við að byggja nýtt hús . “ Enski boltinn og Þorrablót hjá körfunni „ Í hádeginu á laugardeginum</t>
  </si>
  <si>
    <t>því að þau höfðu ekki hugmynd um það hver við vorum , " segir hann . " Fólkið var að</t>
  </si>
  <si>
    <t>hafa loks fengið brunn með drykkjarvatni . Það eru til staðir þar sem frægðin skiptir engu máli . Þetta var</t>
  </si>
  <si>
    <t>sjálfur viljandi í þessa flík , “ segir meðal annars í stefnunni . Eva Hauksdóttir , aðgerðasinni og pistlahöfundur ,</t>
  </si>
  <si>
    <t>hafa loksins fengið í hendur skýrslu lögreglunnar um búsáhaldabyltinguna sem hún óskaði eftir árið 2012 . Lögreglan neitaði að afhenda</t>
  </si>
  <si>
    <t>mig svo miklu máli . Ég bið að heilsa ömmu og öllum hinum sem eru mætt í veisluna þína og</t>
  </si>
  <si>
    <t>hafa loksins fengið þig til sín . Ég mun alltaf hugsa til þín þegar ég sé Lödu eða litlar rauðgular</t>
  </si>
  <si>
    <t>fer úrskeiðis . En Terry Gilliam er ólíklegt glaðlegri að sjá þar sem hann situr nú fyrir framan mig og</t>
  </si>
  <si>
    <t>hafa loksins klárað þetta eilífðarverkefni . Með allt öðrum leikurum og meira að segja annarri sögu , en klárað það</t>
  </si>
  <si>
    <t>í þremur Star Wars myndum . Íbúar í borginni Manbij , sem er í norðurhluta Sýrlands , hafa síðastliðinn sólarhring</t>
  </si>
  <si>
    <t>hafa losnað undan stjórn hryðjuverkasamtakanna Íslamska ríkisins . Eins og greint var frá á Vísi í gær segjast uppreisnarhópar Kúrda</t>
  </si>
  <si>
    <t>þessa mikilvægu leiki með U21 - landsliðinu en að vera í A-landsliðshópnum sem mætir Úkraínu á mánudagskvöld . Aron Elís</t>
  </si>
  <si>
    <t>hafa miðvörðinn öfluga áfram í sínu liði : " Það er gríðarlega mikilvægt að hafa Hjört . Hann er mikill</t>
  </si>
  <si>
    <t>sund . Þar heyri ég stelpur sem eru ennþá að vaxa og ættu þar af leiðandi að vera að þyngjast</t>
  </si>
  <si>
    <t>hafa misst tvö , ósýnileg kíló . Rétt eins og ég áður sjá þær sjálfar sig í einhverjum fáránlegum spéspegli</t>
  </si>
  <si>
    <t>áir og nýtur útsýnis frá Tómasarbrekku , neðan Sveinsgnípu . Hvannadalshnjúkur Útsýnið frá Sveinstindi er mikilfenglegt . Á tindinum Hópurinn</t>
  </si>
  <si>
    <t>hafa náð á tindinn . Skömmu áður en sex daga stríðið á milli Ísraels og nokkurra Arabaríkja braust út í</t>
  </si>
  <si>
    <t>, eftir jafnteflið gegn Stjörnunni í dag . „ En heilt yfir og miðað við ástandið á liðinu verðum við</t>
  </si>
  <si>
    <t>hafa náð að búa til skemmtilegan leik úr þessu , “ bætti Sverre við , en mikil meiðsli eru í</t>
  </si>
  <si>
    <t>honum er fjölskylda og vinir , örvæntingin og þreytan skín úr hverju andliti . Nokkrum klukkustundum fyrr voru þau að</t>
  </si>
  <si>
    <t>hafa náð að flýja átökin í heimaborgum sínum Aleppo og Daraa , og héldu að nýtt líf biði þeirra .</t>
  </si>
  <si>
    <t>sem hefur verið að berjast í neðri hlutanum í norsku úrvalsdeildinni . Frægt var þegar Deila afklæddist 2009 þegar hann</t>
  </si>
  <si>
    <t>hafa náð að forðast fall með Strömsgodset . Hann er greinilega gjarn á að fækka fötum og það virkaði fyrir</t>
  </si>
  <si>
    <t>sér verið skemmtilegasti dagur ársins . Svarthöfði á ljúfar æskuminningar frá þessum mikla gleðidegi þar sem viljasterk og veðurbarin þjóð</t>
  </si>
  <si>
    <t>hafa náð að hjara á illbyggilegri eyju lengst norður í ballarhafi . Og það sem var mest um vert ,</t>
  </si>
  <si>
    <t>HK árið 2012 áður en hann hélt út , en hann er uppalinn hjá Kópavogsliðinu . „ Við hjá Stjörnunni</t>
  </si>
  <si>
    <t>hafa náð að klófesta jafn snjallan leikmann og Ólafur Bjarki er , og væntum mikils af honum á komandi leiktíð</t>
  </si>
  <si>
    <t>ef vel yrði leitað . Ekki fer illa á því að kynna bók Spooners í dag , daginn sem forræðishyggjumenn</t>
  </si>
  <si>
    <t>hafa náð að reka reykingafólk út úr þeim húsum þar sem húseigandinn hefur hingað til boðið það velkomið . Ekki</t>
  </si>
  <si>
    <t>Detroit Lions í NFL deildinni í Bandaríkjunum meiddist á hátt sem er í senn er kómískur og sorglegur þegar hann</t>
  </si>
  <si>
    <t>hafa náð að skellaAaron Rodgersleikstjórnanda Green Bay Packers . Eftir að hafa náð að skella leikstjórnandanum öfluga hermdi Tulloch eftir</t>
  </si>
  <si>
    <t>. Frank gengst líka við því að sumir líti á glæsilegt úr sem stöðutákn , og ákveðna leið til að</t>
  </si>
  <si>
    <t>hafa náð árangri í lífinu . " En það er alls konar fólk sem kaupir sér vönduðustu úrin , og</t>
  </si>
  <si>
    <t>nægur fjöldi , " segir Halldór . Mér finnst gaman að eiga afmæli ; mér finnst að maður eigi að</t>
  </si>
  <si>
    <t>hafa náð ári í viðbót , " segir Eyrún Björg Magnúsdóttir framhaldsskólakennari , sem er 35 ára í dag .</t>
  </si>
  <si>
    <t>séu full litlir og að til til greina komi að sameina jafnvel alla sparisjóðina í einn . Fylgismenn Gaddafis Líbíuforseta</t>
  </si>
  <si>
    <t>hafa náð bæjunum Bin Jawad og Ras Lanuf í austurhluta Líbíu á sitt vald . Uppreisnarmenn héldu olíubænum Ras Lanuf</t>
  </si>
  <si>
    <t>yfir þeim magnaða hæfileika að tímasetja hlaup sín inní vítateiginn fullkomlega , " sagði Ancelotti við fréttamenn eftir leikinn og</t>
  </si>
  <si>
    <t>hafa náð efsta sætinu á ný . " Það er gott að komast aftur á toppinn . Nú erum við</t>
  </si>
  <si>
    <t>sjálfstrausts , var eins og hetja meðal rithöfunda og bókaútgefenda . Stjórnarsáttmálinn lofaði líka góðu . Ekki bara framsókn gátu</t>
  </si>
  <si>
    <t>hafa náð málinu í gegn , þetta var líka mikil gulrót fyrir Vinstri hreyfinguna grænt framboð , sem samþykkti með</t>
  </si>
  <si>
    <t>með Rannveigu yndislegu kærustunni þinni voru þér allir vegir færir . Þú varst rétt ókominn í jólafríið , búinn að</t>
  </si>
  <si>
    <t>hafa náð öllum prófunum og nú skyldi haldið heim . Við heyrðumst um nóttina þegar þú varst að pakka niður</t>
  </si>
  <si>
    <t>fálmkenndra björgunaraðgerða fjármálafyrirtækja eða annað sem skaðað hefur þjóðina óskaplega á síðustu fjórum árum . En um leið og þeir</t>
  </si>
  <si>
    <t>hafa náð öllum þessum " árangri " harma þeir að hafa ekki náð að ganga enn lengra í að hlaða</t>
  </si>
  <si>
    <t>gegn Portsmouth á morgun eftir að Roberrto Micheletti forseti Hondúras skipaði landsliðsmönnum liðins að vera lengur í landinu til að</t>
  </si>
  <si>
    <t>hafa náð sæti á HM . ( Daily Mirror ) Hollensi miðjumaðurinn Boudewijn Zenden hefur gert samning við Sunderland út</t>
  </si>
  <si>
    <t>þar með íslenskum sjávarútvegi , “ segir Kristján Loftsson , stjórnarformaður HB Granda hf , í tilkynningunni . „ Við</t>
  </si>
  <si>
    <t>hafa náð saman um skráningu HB Granda á Aðalmarkað . Við teljum mikilvægt að koma þessu öfluga sjávarútvegsfyrirtæki á Aðalmarkað</t>
  </si>
  <si>
    <t>þjálfara meistaraflokks kvenna hjá Gróttu í handknattleik , hefur verið framlengdur um tvö ár . Stjórn félagsins segist í fréttatilkynningu</t>
  </si>
  <si>
    <t>hafa náð samkomulagi við Kára . Kári hefur þjálfað hjá Gróttu í þrettán ár . Grótta varð bikarmeistari fyrr á</t>
  </si>
  <si>
    <t>meistaraflokks kvenna hjá Gróttu í handknattleik , hefur verið framlengdur um tvö ár . Stjórn félagsins segir í fréttatilkynningu sinni</t>
  </si>
  <si>
    <t>hafa náð samkomulagi við Kára . Kári hefur þjálfað hjá Gróttu í þrettán ár og náð framúrskarandi árangri með Gróttustúlkur</t>
  </si>
  <si>
    <t>sögn Auðuns S. Guðmundssonar , framkvæmdastjóra Arma , átt í nánu og farsælu samstarfi til fjölda ára . „ Við</t>
  </si>
  <si>
    <t>hafa náð samningum . Genie hafa verið mest seldu lyftur á Íslandi síðastliðinn áratug og með því að taka við</t>
  </si>
  <si>
    <t>valdir í úrstakshópa KSÍ . Nú síðast í haust var Arnór valinn í æfingahóp U - 19 . „ Fram</t>
  </si>
  <si>
    <t>hafa náð samningum við Andra Þór og Arnór Daða , ' segir á heimasíðu Fram sem féll úr Pepsi-deildinni á</t>
  </si>
  <si>
    <t>gleði eftir tapleik . Við vildum fagna eftir seinasta leik en vorum rólegar þá . Við eigum samt skilið að</t>
  </si>
  <si>
    <t>hafa náð settum markmiðum . ' Horsens og Nordsjælland gerðu markalaust jafntefli í dönsku úrvalsdeildinni í dag . Rúnar Alex</t>
  </si>
  <si>
    <t>fyrir Viking þremur mínútum síðar með öðru marki sínu . Lokatölur í Noregi því 2 - 2 en Íslendingar geta</t>
  </si>
  <si>
    <t>hafa náð stigi gegn sterku liði Rosenborg í dag . Steinþór Freyr fór af velli undir lok leiks en annars</t>
  </si>
  <si>
    <t>. Hann var með öðrum orðum vel innan við mínútu að leysa hverja þraut . Stuart Sobeskí var ekki bara</t>
  </si>
  <si>
    <t>hafa náð takmarki sínu , heldur því að geta nú farið í það verk að fylla út öll þau skjöl</t>
  </si>
  <si>
    <t>hljóðveri til að taka upp nýtt efni . Hljómsveitin hélt tónleika í Finsbury Park í London í gær til að</t>
  </si>
  <si>
    <t>hafa náð toppsæti breska vinsælda listans um jólin . Sveitin lofaði ókeypis tónleikum og stóð við það . Smellur RATM</t>
  </si>
  <si>
    <t>er Boris Kardashian . Júní er tími brautskráninganna . Þá fyllast samfélagsmiðlarnir af myndum af prúðbúnu og brosleitu fólki sem</t>
  </si>
  <si>
    <t>hafa náð þeim merkilega áfanga í lífinu að ljúka háskólanámi . Þessar myndir einkennast af mikilli gleði sem smitar út</t>
  </si>
  <si>
    <t>verða mun minni en áður og ég mun verja næstu árum í störf í þágu þessara lánardrottna , en ég</t>
  </si>
  <si>
    <t>hafa náð þessari niðurstöðu . Ég hef ávallt stefnt að því að ljúka uppgjöri við lánardrottna mína með sóma .</t>
  </si>
  <si>
    <t>ætla bara að mæta og hafa rosalega gaman og njóta þess að vera í besta formi lífs míns . Og</t>
  </si>
  <si>
    <t>hafa náð þessu . “ Eftir því sem nær dró móti , og það varð raunverulegra að hún væri í</t>
  </si>
  <si>
    <t>degi þyrnir í augum samkynhneigðra enda viðhélt hún í reynd banni við samkynhneigð í hernum . Barack Obama getur líka</t>
  </si>
  <si>
    <t>hafa náð þessu máli fram á síðustu dögum þingsins þetta árið . Strax eftir áramót kemur saman nýtt þing ,</t>
  </si>
  <si>
    <t>samningsins að svo stöddu ? Björn Zoéga , forstjóri Landspítala : Ekki að svo stöddu , við erum bara ,</t>
  </si>
  <si>
    <t>hafa náð þessum áfanga og höfum náð samkomulagi á , á skynsamlegum nótum fyrir báða aðila og við bara förum</t>
  </si>
  <si>
    <t>af gömlum handbolta- og fótboltakempum úr Stjörnunni . Þetta er auðvitað stór tala að verða 50 ára , en maður</t>
  </si>
  <si>
    <t>hafa náð þessum áfanga og vera við góða heilsu . Það eru gríðarleg verðmæti . Þetta verður notalegur dagur með</t>
  </si>
  <si>
    <t>hefur það ætíð verið stærsta mótið . Áður en ég fer að einbeita mér að úrslitaleiknum þá ætla ég að</t>
  </si>
  <si>
    <t>hafa náð þessum áfanga því það eru ekki allir sem fá tækifæri til að leika til úrslita á Wimbledon-mótinu ,</t>
  </si>
  <si>
    <t>skorar þrennu að taka keppnisboltann með heim . Eftir leikinn birti Albert skemmtilega mynd á Facebook-síðu sinni þar sem hann</t>
  </si>
  <si>
    <t>hafa náð þriðju boltanum , eins og sjá má hér að neðan . „ Húsið reynist verðugt viðfangsefni og sýning</t>
  </si>
  <si>
    <t>" Ingibjörg Sólrún hefur valið aðra leið við stjórn Reykjavíkurborgar en við sjálfstæðismenn hefðum farið . Hún getur hins vegar</t>
  </si>
  <si>
    <t>hafa notið óskoraðs trausts samherja sinna hér á vettvangi borgarstjórnar , þar til hún ákvað að hasla sér nýjan völl</t>
  </si>
  <si>
    <t>U16 og U17 ára landslið Íslands . ,, Knattspyrnudeild Víkings hefur haft augastað á Helga frá því síðasta haust og</t>
  </si>
  <si>
    <t>hafa nú gert samning við þennan unga leikmann sem bætist í flóru þeirra efnilegu leikmanna sem fyrir eru hjá félaginu</t>
  </si>
  <si>
    <t>andoxunarskanna , en með honum er unnt að mæla magn mjög svo nauðsynlegra andoxunarefna í líkamanum . " Nu Skin</t>
  </si>
  <si>
    <t>hafa nú haft starfsemi á Íslandi í fimm ár og af því tilefni opnar fyrirtækið og óháðir dreifingaraðilar þess dyrnar</t>
  </si>
  <si>
    <t>langur og það er eðlilegt að þeir reyni að bera sem mest úr býtum , " segir Taylor . ÉG</t>
  </si>
  <si>
    <t>hafa nú loksins fengið gott tækifæri til að sýna andstöðu mína í verki gegn innrásinni í Írak sem við Íslendingar</t>
  </si>
  <si>
    <t>í þeirra línu fyrir sumarið . Þótt hér hafi verið valdir háhælaðir regnbogaskór sem dæmi um skófatnað geta konur loksins</t>
  </si>
  <si>
    <t>hafa nú tækifæri til að sleppa úr prísund pinnahælanna því sandalar og lágbotnaðir skór virðast ekki síður ætla að slá</t>
  </si>
  <si>
    <t>alveg hvað gerist þarna , við missum hann bara og ég get eiginlega ekki svarað fyrir það . ' Alfreð</t>
  </si>
  <si>
    <t>hafa nýtt sínar mínútur vel , en hann skoraði í Póllandi auk þess að skora í kvöld . „ Klárlega</t>
  </si>
  <si>
    <t>og stöðvaði hún leikinn . Enginn strípalinganna var þó handtekinn . Skýringin á þessu uppátæki var að leikmennirnir voru að</t>
  </si>
  <si>
    <t>hafa orðið efstir í deildinni . Auglýst eftir leikurum á Netinu ÞRÍR kvikmyndaframleiðendur í Hollywood tóku sig saman og settu</t>
  </si>
  <si>
    <t>hafa orðið efstur í deildinni . Umbúðamiðstöðin hf. hefur gert samning við bandarískt matvælaframleiðslufyrirtæki , " Dietz and Watson "</t>
  </si>
  <si>
    <t>og Stefanía Huld Gylfadóttir , f. 1958 , bús . á Akureyri . Andri Rúnar Bjarnason gæti hafa verið að</t>
  </si>
  <si>
    <t>hafa orðið markakóngur sænsku 1. deildarinnar í fótbolta , unnið deildina með Helsingborg og verið útnefndur leikmaður ársins hjá félaginu</t>
  </si>
  <si>
    <t>ÁTVR 1.124 lítrar af bjór í júní 2004 , samanborið við 993 þúsund lítra í fyrra og geta því Íslendingar</t>
  </si>
  <si>
    <t>hafa rofið milljón lítra bjórmúrinn , á meðan Grikkir brutu niður hverja stórþjóðina á fætur annarri á knattspyrnuvöllum í Portúgal</t>
  </si>
  <si>
    <t>36 skipverja auk þess að tveimur sjóræningjum sem eru í haldi á Spáni verði sleppt lausum . Hjálmar hljóta að</t>
  </si>
  <si>
    <t>að brúðkaupið væri kjörið tilefni fyrir bresku þjóðina til að gleðjast saman . " Ég er sannfærð um að almenningur</t>
  </si>
  <si>
    <t>hafa rýmri tíma til að lyfta glasi og skála fyrir brúðhjónunum . " Síðastliðinn þriðjudag , 15. maí , var</t>
  </si>
  <si>
    <t>er 3,3% hagvexti í heiminum á þessu ári . Það er því ljóst að víðast hvar í heiminum myndu ráðamenn</t>
  </si>
  <si>
    <t>hafa sambærilegan hagvöxt við Kína . Samningur um þriðju þáttaröðina af gamanþættinum Hæ Gosi ! var undirritaður um borð í</t>
  </si>
  <si>
    <t>hafi tapað 20 milljónum punda á viðskiptum sínum með kappann . Carroll , sem er 24 ára gamall Englendingur ,</t>
  </si>
  <si>
    <t>hafa samið við Lundúnafélagið . " Það er frábært fyrir mig að vera hérna . Ég naut þess í botn</t>
  </si>
  <si>
    <t>Andrason og Júlíus Magnússon hafa samið við Víking . Atli kemur frá Fulham og Júlíus frá Heerenveen . Knattspyrnudeild Víkings</t>
  </si>
  <si>
    <t>og formaður félagsins um árabil . Þau hjónin voru gerð að fyrstu heiðursfélögum félagsins fyrir ómetanlegt brautryðjendastarf . Til að</t>
  </si>
  <si>
    <t>hafa selt 50 milljónir bíla um dagana mun Citroën frumsýna hugmyndajepplinginn Aircross á alþjóðlegu bílasýningunni sem framundan er í Sjanghæ</t>
  </si>
  <si>
    <t>má að þetta hafi verið hrikalega lélegt . " Nánar er rætt við Stefán Rafn á meðfylgjandi myndskeiði . Nissan</t>
  </si>
  <si>
    <t>hafa selt ríflega 30 þúsund Leaf rafbíla á nýliðnu ári eða fleiri en nokkru sinni fyrr . Nánar tiltekið seldust</t>
  </si>
  <si>
    <t>Nú hefur fatafellan Theresa White stigið fram og sagt að sundkappinn hafi sofið hjá sér og vinkonu sinni þegar hann</t>
  </si>
  <si>
    <t>hafa setið af sér þriggja mánaða keppnisbann í vikunni . Hinn 23 ára gamli Phelps setti met þegar hann vann</t>
  </si>
  <si>
    <t>Breiddin í FH-liðinu hefur líklega aldrei verið meiri . Ólafur Jóhannesson , þjálfari liðsins hefur talað um það að hann</t>
  </si>
  <si>
    <t>hafa sitt sterkasta lið frá fyrsta leik og það er því ekkert því til fyrirstöðu að FH-hraðlestin bruni áfram frá</t>
  </si>
  <si>
    <t>vegar hafa áttað sig á því hverju á gekk mörgum árum síðar þegar hún stóð í sömu sporum . Guðrún</t>
  </si>
  <si>
    <t>hafa skilið við sitt fyrra líf . Hún hafi hitt fyrrum sambýlismann sinn úti á lífinu og heillast af honum</t>
  </si>
  <si>
    <t>líka duglegir að keyra í bakið á Vestramönnum eftir skoraða körfu og skora meðan gestirnir voru enn uppteknir við að</t>
  </si>
  <si>
    <t>hafa skorað . Það dugði ekki til að þeir næðu forystunni og Vestri lokaði fyrri hálfleiknum 44 - 51 .</t>
  </si>
  <si>
    <t>í gærkvöldi , 3 : 0 . Jonny Evans skoraði fyrsta mark leiksins . * JOEY Barton , miðjumaður ,</t>
  </si>
  <si>
    <t>hafa skrifað undir nýjan samning við Manchester City á þriðjudag , með því að skora þrennu í leik gegn Port</t>
  </si>
  <si>
    <t>búin að þróa með mér óþol fyrir þessu sporti . Finnst allt myndmálið svo veikt . Blóðugur maður á nærbuxunum</t>
  </si>
  <si>
    <t>hafa slasað annan mann . Fæ klígju . “ Líkt og tekið er fram hér að ofan hefur íþróttin verið</t>
  </si>
  <si>
    <t>En þið eruð ekkert að fara að gefast upp ? Gylfi Ingvarsson : Nei , síður en svo . Icelandair</t>
  </si>
  <si>
    <t>hafa slegið SAS við í útboði danska ríkisins á flugleiðinni Kaupmannahöfn - New York . Framkvæmdastjóri Icelandair er stoltur og</t>
  </si>
  <si>
    <t>að gera , hefur verið tekinn til sölu á breska þingmannabarnum . Fjórði júlí er sá dagur þar sem Bandaríkjamenn</t>
  </si>
  <si>
    <t>hafa sloppið undan oki breska heimsveldisins , en þetta árið hafa breskir þingmenn þó sem betur fer ástæðu til að</t>
  </si>
  <si>
    <t>reglulega . Sumt sé kannað árlega en annað sjaldnar . Próf þessi fara líka eftir aldri viðkomandi starfsmanna . Renault</t>
  </si>
  <si>
    <t>hafa smíðað og selt 200.000 rafbíla í Evrópu . Var sá múr nýlega rofinn . Hóf franski bílsmiðurinn framleiðslu á</t>
  </si>
  <si>
    <t>hægri bakvörðurinn sem átti sjálf frábæran leik í kvöld . Hún vildi þó ekki gera mikið úr eigin afrekum en</t>
  </si>
  <si>
    <t>hafa spilað í heilan leik . „ Ég er sátt við að hafa þraukað 90 mínútur . Það er framför</t>
  </si>
  <si>
    <t>menntamálaráðherra geri atlögu að öllum framhaldsskólum landsins og þá nefndi hún að starfsfólk Fiskistofu hefði fengið sér tertu til að</t>
  </si>
  <si>
    <t>hafa staðið af sér atlögu sjávarútvegsráðherra um flutning stofnunarinnar til Akureyrar . „ Ég hef ekki áður heyrt Svandísi Svavarsdóttur</t>
  </si>
  <si>
    <t>meiri umferð en svæðið ber . Þá segir Jón Smári sína reynslu af landvarðarstörfum í friðlandinu spegla vel að ferðamenn</t>
  </si>
  <si>
    <t>hafa starfsmenn í kringum sig í íslenskri náttúru , þar sem hægt sé að spyrja spurninga og leita ráðgjafar .</t>
  </si>
  <si>
    <t>. Þeir líktu eftir öpum er þeir öskruðu á mig . ' Alex Ferguson knattspyrnustjóri Manchester United mun á morgun</t>
  </si>
  <si>
    <t>hafa stjórnað liðinu í 18 ár samfleytt en á morgun verður einnig grannaslagurinn gegn Manchester City . Ferguson er ekkert</t>
  </si>
  <si>
    <t>og kostnaðarsamar svo ólíklegt verður að teljast að þær komist nokkurn tíman í gang . Þangað til hljóta veiðimenn að</t>
  </si>
  <si>
    <t>hafa stóra fiska í Varmá sama hvaðan þeir koma . Eitt má þó nefna sem allir sem veiða Varmá eru</t>
  </si>
  <si>
    <t>frystingu mótorhönnunar til að geta smíðað ódýrari og vistvænni vélar í keppnisbílana . Eftir Atla Fannar Bjarkason atli@24stundir.is " Við</t>
  </si>
  <si>
    <t>hafa stuðning um allt land , við erum ánægðir með það , " segir Guðjón Guðmundsson , formaður stjórnar Knattspyrnufélags</t>
  </si>
  <si>
    <t>á þessum tíma , en þetta er allt í rétta átt , " segir Haraldur Helgason , sem í dag</t>
  </si>
  <si>
    <t>hafa stundað verslun í 75 ár . " Ég byrjaði 12 ára í kjötbúð KEA á Akureyri og var þar</t>
  </si>
  <si>
    <t>þeirra og öðrum afkomendum , sem minning um góða foreldra . Í söknuði getum við verið þakklát fyrir minningarnar og</t>
  </si>
  <si>
    <t>hafa svo oft átt með Junnu og Gunnari svo margar góðar stundir . Við Guðfinna sendum innilegar samúðarkveðjur til barnanna</t>
  </si>
  <si>
    <t>fyrir bakslagið . " Það var alltaf stefnan að komast aftur á leiksviðið , " segir hún við blaðamann og</t>
  </si>
  <si>
    <t>hafa tekið þátt í uppfærslunni . Opin fyrir systkini fyrir Suri Leikkonan segist vonast til að friðsamt ár sé framundan</t>
  </si>
  <si>
    <t>. Sokkabuxur setja punktinn yfir i-ið og geta breytt talsvert mikið ásýndinni á klassískum fatnaði . Meðlimir alþjóðlegra samtaka fornbókasala</t>
  </si>
  <si>
    <t>hafa tekist að fá helsta söluvef fornbóka , AbeBooks , til að draga til baka þá ákvörðun að hætta að</t>
  </si>
  <si>
    <t>toppslagnum gegn Chelsea . Southampton 3 - 1 Everton ( 11:45 á morgun ) Drengirnir í Guttagarði eru enn að</t>
  </si>
  <si>
    <t>hafa tekist að fara illa með Chosen One . Fulham 2 - 0 Hull ( 14:00 á morgun ) Einn</t>
  </si>
  <si>
    <t>vegna þess að þær eru ósýnilegar gagnvart ónæmiskerfinu , " segir prófessor Mel Greaves sem leiddi rannsóknina . " Við</t>
  </si>
  <si>
    <t>hafa tekist að leysa þessa ráðgátu , en við ítrekum líka að þessháttar flutningur krabbameins frá móður til barns er</t>
  </si>
  <si>
    <t>menningararfi , rétt eins og kirkju- og listgripir miðalda og nytjahlutir og atvinnuminjar seinni alda . Umræða til góðs Þjóðminjasafnið</t>
  </si>
  <si>
    <t>hafa tekist að skapa umræðu og skoðanaskipti um þjóðararfinn . Það sýnir að Íslendingum er ekki sama um sögu sína</t>
  </si>
  <si>
    <t>sama . " Hún sagði stefnu VG engu máli skipta , Samfylkingin fái öllu sínu fram og kjósendur VG geti</t>
  </si>
  <si>
    <t>hafa tryggt aðildarviðræður að ESB og aðgerðir í Líbíu . Einnig tók til máls Gunnar Bragi Sveinsson , þingmaður Framsóknarflokks</t>
  </si>
  <si>
    <t>sér fyrir skammt frá Laugardalsvelli eftir leik Íslands og Kósóvó þar sem stóð til að reyna við hýra Íslendinga sem</t>
  </si>
  <si>
    <t>hafa tryggt sæti sitt á HM í Rússlandi . En nú er búið að flauta Jón Val og Jens úr</t>
  </si>
  <si>
    <t>fyrsta leik liðanna í úrslitum Hertz-deildar karla í íshokkí . Um það bil einn og hálfur mánuður er síðan Esjumenn</t>
  </si>
  <si>
    <t>hafa tryggt sér deildarmeistaratitilinn , en Björn Róbert Sigurðarson segir að liðið hafi ekki slakað á og sé hungrað í</t>
  </si>
  <si>
    <t>öðrum hætti og þá var stuðningsmaður ársins einnig heiðraður . Mikil og góð stemmning var í hófinu og félagið að</t>
  </si>
  <si>
    <t>hafa tryggt sér sæti deild ofar í fyrsta sinn í sögu félagsins á dögunum . Á meðal skemmtiatriða má nefna</t>
  </si>
  <si>
    <t>félagsins að réttlæta þetta auk þess sem gripið er til gamalkunnra aðferða . Í yfirlýsingunni segir m.a. : _x0084_ Félagið</t>
  </si>
  <si>
    <t>hafa undanfarna mánuði getað haldið uppi fullri vinnu í fiskiðjuverum félagsins í Reykjavík og á Akranesi , enda er efnahagslífinu</t>
  </si>
  <si>
    <t>störf á byggingartíma á Vopnafirði , " segir í yfirlýsingu stjórnenda HB Granda hf . Þá segir ennfremur að félagið</t>
  </si>
  <si>
    <t>hafa undanfarna mánuði getað haldið uppi fullri vinnu í fiskiðjuverum félagsins í Reykjavík og á Akranesi , enda sé efnahagslífinu</t>
  </si>
  <si>
    <t>mun mörg störf á byggingartíma á Vopnafirði , " segir í yfirlýsingunni . Segja þeir Árni og Eggert að félagið</t>
  </si>
  <si>
    <t>erum hressir og þetta var góð ferð . Við vorum hvergi bangnir og reyndum okkar besta . Það má alveg</t>
  </si>
  <si>
    <t>hafa unnið einn fjórðung [ 2. leikhluta ] , og við áttum góðar rispur í leiknum sem við þurfum að</t>
  </si>
  <si>
    <t>í bikarfögnuði liðsins nýlega vera í harðara lagi . Wilshere gerði þar grín að erkifjendunum í Tottenham á meðan Skytturnar</t>
  </si>
  <si>
    <t>hafa unnið enska bikarinn annað árið í röð . Englendingurinn ungi segist einungis hafa verið að skemmta sér og að</t>
  </si>
  <si>
    <t>sagði Mourinho . „ Við verðum að fara í þennan leik og hugsa að eftir 15 daga getum við hugsanlega</t>
  </si>
  <si>
    <t>hafa unnið Evrópumeistarana . “ „ Ekkert mun ráðast á morgun . Eftir leikinn munum við allir vita af því</t>
  </si>
  <si>
    <t>hjáþessum aldurshópum . Hjá elstu aldurshópunum dregur úr notkun tóbaks í nef . Strákarnir í handboltaliði Barcelona eru enn að</t>
  </si>
  <si>
    <t>hafa unnið Meistaradeildina . Í gær fóru þeir úr handboltahöllinni og löbbuðu yfir á knattspyrnuleikvang félagsins , Nou Camp .</t>
  </si>
  <si>
    <t>hann gekk að hóp þeirra sem fylgdu liðinu í útileikinn í gærkvöldi , ræddi við þá og faðmaði . Björn</t>
  </si>
  <si>
    <t>hafa unnið síðasta leikinn því vandræðin hafa verið mikil á tímabilinu hjá Lilleström og fékk það hjálp frá sálfræðingi til</t>
  </si>
  <si>
    <t>get ekki sagt annað en að mér líður vel . Ég fann mig 100% vel í landsleikjunum á dögunum og</t>
  </si>
  <si>
    <t>hafa unnið sigur á ósiðum mínum . Ég er ekki " vondi strákurinn " lengur og horfi nú aðeins fram</t>
  </si>
  <si>
    <t>í ljós að um björn var að ræða . Talandi um heppni . Ástralskur karlmaður á fimmtugsaldri var enn að</t>
  </si>
  <si>
    <t>hafa unnið stóran lottóvinning í síðustu viku þegar hann datt aftur í lukkupottinn í sömu vikunni . Fram kemur í</t>
  </si>
  <si>
    <t>ekki saman . Það rekur hver gleðidagurinn annan hjá serbneska tenniskappanumNovak Djokovicþessa dagana . Aðeins fjórum dögum eftir að hann</t>
  </si>
  <si>
    <t>hafa unnið Wimbledon-mótið þá gekk hann í hjónaband með óléttri unnustu sinni . Sú heitir Jelena Ristic og hafa þau</t>
  </si>
  <si>
    <t>, en á endanum deildu þeir gullinu . „ Ég var mættur í viðtal um sigurinn og var þar að</t>
  </si>
  <si>
    <t>hafa unnið þetta . Svo er sagt í kallkerfinu að Ívar hafi unnið og ég var bara ókei . Ef</t>
  </si>
  <si>
    <t>verið að hækka frá því að farið var að bjóða þau fyrst . En ég tek eftir því að fólk</t>
  </si>
  <si>
    <t>hafa val . " Kaupsamningar 2.597 þinglýstir kaupsamningar fyrri hluta árs 2012 2.052 þinglýstir kaupsamningar fyrri hluta árs 2011 1.247</t>
  </si>
  <si>
    <t>farþegum til hagsbóta . Okkar upplifun er því sú að okkur hafi almennt séð verið vel tekið og að fólk</t>
  </si>
  <si>
    <t>hafa valkost . Þess má líka geta að Air Greenland hefur vaxið á sama tíma , þannig að það er</t>
  </si>
  <si>
    <t>um leið dýrasti leikmaður félagsins frá upphafi . Arber setti færslu á Twitter eftir að félagaskiptin gengu í gegn og</t>
  </si>
  <si>
    <t>hafa veðjað á að Özil myndi fara til Arsenal þegar stuðullinn á það var 14 . ,, Þú mátt ekki</t>
  </si>
  <si>
    <t>þegar komið sér fyrir . Um Kleopötru Kristbjörgu , forstjóra Gunnars majoness , birtast lofauglýsingar í fjölmiðlum og eigendur fyrirtækisins</t>
  </si>
  <si>
    <t>hafa veitt henni stólinn . Samkvæmt heimildum DV velta starfsmenn fyrirtækisins fyrir sér uppgangi forstjórans og undrast skjótan frama .</t>
  </si>
  <si>
    <t>spila . Ef hungrið fer þá getur maður alveg eins hætt þessu . " Ánægðir krókódílaveiðimenn í Mississippi gátu aðeins</t>
  </si>
  <si>
    <t>hafa veitt þyngsta krókódíl í sögu fylkisins í tæpa klukkustund því þá veiddist krókódíll sem var tveimur kílóum þyngri .</t>
  </si>
  <si>
    <t>tækifæri og því fagna ég á þessum degi ár hvert og alla daga þess á milli . “ Þegar Pálmi</t>
  </si>
  <si>
    <t>hafa verið án áfengis í 20 ár árið 2015 kvaðst hann hafa verið hræddur um að deyja úr neyslu .</t>
  </si>
  <si>
    <t>, póstnúmer Hallgrímskirkju , skiljum við eftir hugleiðslukennd og fjölradda endurreisnarverk . " Stofutónar í allt sumar Benedikt segir kórinn</t>
  </si>
  <si>
    <t>hafa verið boðið að taka þátt í stofutónleikaröðinni á Gljúfrasteini . " Gaman að fá að syngja á þessari skemmtilegu</t>
  </si>
  <si>
    <t>frá því fyrir löngu þegar hún hefur loks náð tökum á drykkjunni – sagan gerist um það leyti sem Scudder</t>
  </si>
  <si>
    <t>hafa verið edrú í ár . Þá hittir hann gamlan skólafélaga sem er að vinna sig í gegnum sporin tólf</t>
  </si>
  <si>
    <t>í vetur og gert út frá stofunni að Lækjargötu 34 b . Tilboð til 15. nóvember „ Þar sem við</t>
  </si>
  <si>
    <t>hafa verið hér í Hafnarfirði núna í 2 ár ætlum við að bjóða uppá hið sívinsæla tilboð okkar á geldingu</t>
  </si>
  <si>
    <t>gerast og því síður foreldrar mínir , “ segir Heiðrún Kristín Guðvarðardóttir , sem í dag heldur tónleika til að</t>
  </si>
  <si>
    <t>hafa verið laus við flogaveikina í tíu ár . „ Þetta voru svokölluð störuflog og ráðvilluflog þannig að ég datt</t>
  </si>
  <si>
    <t>hafði hann verið skotinn af lögreglu , að því er segir í frétt Helsinki Times . Þegar Anna og Terry</t>
  </si>
  <si>
    <t>hafa verið par í eitt ár ákvað hann að koma henni á óvart . Þrátt fyrir að hann hefði enga</t>
  </si>
  <si>
    <t>standi að taka aðra slíka vél í gagnið í næsta mánuði Eikarbátarnir Húni II og Knörrinn sigla umhverfis landið og</t>
  </si>
  <si>
    <t>hafa verið samtals 100 ár á sjó . Fyrir um 20 árum stóð til að farga báðum bátnum . Þegar</t>
  </si>
  <si>
    <t>bandarísku stúlkunni sem sakaði Ronaldo um að hafa nauðgað sér í Las Vegas sumarið áður . Þá var Ronaldo að</t>
  </si>
  <si>
    <t>hafa verið seldur frá Man . Utd til Real Madrid . Hún vildi semja utan réttarsalar og mætti með sinn</t>
  </si>
  <si>
    <t>vera að æfa mig í 50 ár , “ sagði hann um tónleikana í viðtali í helgarblaði DV . Kristján</t>
  </si>
  <si>
    <t>hafa verið skáld í 40 ár og hagyrðingur í 50 ár auk þess að þakka allt það þakkarverða á lífsleiðinni</t>
  </si>
  <si>
    <t>líka að nýtast þeim sem vilja taka þetta eitthvað lengra . Að þrjátíu dögum liðnum getum við því til dæmis</t>
  </si>
  <si>
    <t>hafa verið snyrtipinnar í fjórar vikur og verið sóðar það sem eftir er . Eða haldið áfram með verkefnið að</t>
  </si>
  <si>
    <t>niðurstöðu Hæstaréttar að hann hafi gerst sekur um markaðsmisnotkun og segir engin haldbær sönnunargögn eða framburð vitna styðja slíkt en</t>
  </si>
  <si>
    <t>hafa verið sýknaður af ákæru um umboðssvik . Ólafur gagnrýnir hvort tveggja Hæstarétt og embætti sérstaks saksóknara sem hann segir</t>
  </si>
  <si>
    <t>Flugeldasnillingurinn ' Diego Simione jafnaði svo á 88. mínútu mog tryggði Lazio annað stigið . Parma-Udinese 3 - 2 Adriano</t>
  </si>
  <si>
    <t>hafa verið valinn í Brasilíska landsliðið í vikunni með því að skora á 11. mínútu . Simone Barone kom heimamönnum</t>
  </si>
  <si>
    <t>vegar Steph Curry sem skoraði 44 stig þegar Golden State Warriors lagði Utah Jazz , 95 : 90 , og</t>
  </si>
  <si>
    <t>hafa verið valinn í stjörnuliðið með stæl . Úrslit næturinnar : Milwaukee Bucs – Orlando Magic 102 : 113 Memphis</t>
  </si>
  <si>
    <t>þau gildi sem íslenska þjóðin taldi skipta mestu máli , hafa ótrúlega samsvörun við skátalögin . Og nú þegar við</t>
  </si>
  <si>
    <t>hafa verið við lýði í hundrað ár þá lítum við ekki bara í baksýnisspegilinn heldur horfum fram á veginn í</t>
  </si>
  <si>
    <t>rafbyssuna . Frímann Baldursson Varaformaður Landssambands lögreglumanna segir skiptar skoðanir um vopnavæðingu . „ Það eru ekki allir lögreglumenn sem</t>
  </si>
  <si>
    <t>verkstæði hvaða iðnaðarmanns sem er . Og það finnst strax að það er góður andi í húsinu sem hlýtur að</t>
  </si>
  <si>
    <t>hafa yfirleitt hlutverk . Þetta framtak þeirra hefur vakið talsverða athygli í Eyjum en hvernig hefur samfélagið tekið þeim ?</t>
  </si>
  <si>
    <t>í sumum tilfellum ) að utan . Venjulegt fólk hefur bara ekki efni á að kaupa dýra merkjavöru og ég</t>
  </si>
  <si>
    <t>hafa þennan möguleika , að kaupa flott föt og vörur á skikkanlegu verði – að hafa valið . Foreldrar á</t>
  </si>
  <si>
    <t>. Reykjavík er stór markaður og ætti að rúma tvenns konar lágvöruverðsverslanir . Ég er viss um að neytendur munu</t>
  </si>
  <si>
    <t>hafa þetta val og allir hafa gott af samkeppni , líka Bónus . " Framleiðandi og verslun - Á sama</t>
  </si>
  <si>
    <t>en Zoran er mjög sóknarsinnaður þjálfari sem vill hafa boltann á jörðinni og spila út úr vörninni . Allir sóknarmenn</t>
  </si>
  <si>
    <t>hafa þjálfara sem vilja sækja . ' „ Það eru hrikalega skemmtilegir tímar framundan og enn fleiri ungir strákar að</t>
  </si>
  <si>
    <t>uppbyggingarstarfinu í Ármanni við hlið tveggja bræðra sinna . Freyr , formaður deildarinnar , og Bjarni Már þjálfari geta nú</t>
  </si>
  <si>
    <t>hafa þriðja bróðurinn sér við hlið . Katla matvælaiðja ehf. hefur , í samráði við matvælaeftirlit Heilbrigðiseftirlits Reykjavíkur , ákveðið</t>
  </si>
  <si>
    <t>og býð aðdáendum að koma miklu nær mér . En það sem mestu máli skiptir er að ég er að</t>
  </si>
  <si>
    <t>hafa þroskast og loksins orðið að manneskju og listamanni sem finnur ekki lengur fyrir þeirri óöryggiskennd að finnast ég þurfa</t>
  </si>
  <si>
    <t>hækka úr 18 milljónum í 20 milljónir og brunabótamat er afnumið sem viðmið við lánveitingar . SÍ fagnar samstarfi SEÐLABANKINN</t>
  </si>
  <si>
    <t>hafið er samstarf milli Íbúðalánasjóðs og bankanna , að sögn Eiríks Guðnasonar , seðlabankastjóra , í tilefni af því að</t>
  </si>
  <si>
    <t>við lögreglu samanber nýundirritaða viljayfirlýsingu formanns ráðsins og lögreglustjóra . Þetta segir í bókun ráðsins . Ennfremur segir að ráðið</t>
  </si>
  <si>
    <t>hafið sé átak til að útrýma heimilisofbeldi í Vestmannaeyjum . Ráðið felur framkvæmdastjóra að útfæra aðgerðirnar í samráði við lögreglustjóra</t>
  </si>
  <si>
    <t>að kaupa ekki afurðir úr grásleppu . John Nordbo yfirmaður samfélagslegra málefna hjá WWF hefur lýst því yfir að samtökin</t>
  </si>
  <si>
    <t>hafið sé vottunarferli á grásleppu samkvæmt MSC stöðlum , segir á vef LS . Sjá frétt LS HÉR . Færeyjar</t>
  </si>
  <si>
    <t>lausn í vegagerð . Þessi lausn hefur einnig víðtæk áhrif á þróun samfélaga á áhrifasvæðum þeirra . Því ber að</t>
  </si>
  <si>
    <t>hafin er eftir 12 ára hlé gerð jarðganga á Vestfjörðum með framkvæmd Óshlíðarganga . Ein forsendan fyrir því að Menntaskólinn</t>
  </si>
  <si>
    <t>sem málið gegn Moen var rekið , hefur harmað að hann skuli hafa verið dæmdur að ósekju og segist hann</t>
  </si>
  <si>
    <t>hafin hafi verið opinber rannsókn á málinu öllu . Tore Sandberg , sem vann að máli Moens , segir að</t>
  </si>
  <si>
    <t>fram í sumar . " Þetta verður efni fyrir alla fjölskylduna , " segir Viktoría og því ber sannarlega að</t>
  </si>
  <si>
    <t>hafin sé framleiðsla á íslensku fjölskylduefni . Grænland gaf tóninn Saman fóru þau til Nuuk á Grænlandi fyrir skemmstu og</t>
  </si>
  <si>
    <t>að áhersla verði lögð á sömu þætti og hafa verið meginstoðir þróunarsamvinnu Íslands um árabil . Auk þess er því</t>
  </si>
  <si>
    <t>hafin sé leit að nýjum samstarfslöndum . Ásta Þórarinsdóttir , stjórnarformaður Fjármálaeftirlitsins , hefur ekki vikið sæti við meðferð mála</t>
  </si>
  <si>
    <t>Óperunnar . Miðaverð er 1000 kr . Á FUNDI hreppsnefndar Langanesbyggðar á föstudag var samþykkt bókun þar sem því er</t>
  </si>
  <si>
    <t>hafin sé vinna er miðar að því að auka nýtingu náttúruauðlinda er felast í landgrunninu umhverfis Ísland . Vakin er</t>
  </si>
  <si>
    <t>sem á því er , með því miður hörmulegum afleiðingum , “ segir bæjarráðið . Í sömu bókun er því</t>
  </si>
  <si>
    <t>hafinn sé undirbúningur að breikkun Suðurlandsvegar á tólf kílómetra kafla milli Hveragerðis og Selfoss . Bæjarráðið telur að þessi umræddi</t>
  </si>
  <si>
    <t>frá bænum Heiði að Múla sem er síðasti áfangi að lagningu bundins slitlags að Geysi . Þá er því einnig</t>
  </si>
  <si>
    <t>hafnar eru framkvæmdir við endurbætur og breikkun vegarins á milli Geysis og Gullfoss . Báðir þessir kaflar eru um 7,5</t>
  </si>
  <si>
    <t>innflytjendur eru með í farteski sínu hugmyndir , orku og metnað en eru ekki einvörðungu vinnuafl . Því ber að</t>
  </si>
  <si>
    <t>hafnar eru umræður um þessi mál . Vicente Fox , forseti Mexíkó , hefur byrjað vel með því að ræða</t>
  </si>
  <si>
    <t>njóti jafnræðis þegar kemur að skattlagningu . Vörður leggur til að hið svokallaða hóflega veiðileyfagjald verði fellt niður . Vörður</t>
  </si>
  <si>
    <t>hafnar séu hvalveiðar á ný eftir áralangt bann . Nauðsynlegt er að gæta jafnvægis þegar kemur að nýtingu sjávarstofna og</t>
  </si>
  <si>
    <t>ekki einu sinni fyrir núna , en verða að koma til kasta skólanna í framtíðinni . Ég hlýt því að</t>
  </si>
  <si>
    <t>hafnar skuli samræður milli FVA og ÍA um íþróttatengt nám í skólanum . Í fótboltabænum ætti til að mynda að</t>
  </si>
  <si>
    <t>. „ Það besta sem bæjaryfirvöld geta gert fyrir fólk er að hjálpa því að hlúa að heilsunni og ég</t>
  </si>
  <si>
    <t>Hafnarfjarðarbær hefur sett heilsueflingu framarlega á forgangslistann , “ segir Almar . Spurður að lokum um ráð til lesenda sem</t>
  </si>
  <si>
    <t>og úr því er hægt að bæta sé vilji til , " segir á heimasíðunni . Þar er því jafnframt</t>
  </si>
  <si>
    <t>hafnarstjóra hafi verið falið að ræða við fulltrúa smábátaeigenda um aðgerðir til að efla smábátaútgerð frá Reykjavík og Akranesi .</t>
  </si>
  <si>
    <t>Allenby eru vissir um að Tiger muni stíga upp og sýna mátt sinn þegar mest ríður á . " Við</t>
  </si>
  <si>
    <t>Hafrannsóknarstofnun hafi náð að mæla loðnu þannig að veiðar yrðu ekki stöðvaðar eins og útlit var fyrir , að minnsta</t>
  </si>
  <si>
    <t>því að hægt sé að byggja upp fiskistofna á grunnslóðum segir Magnús Þór Hafsteinsson , alþingismaður og fiskifræðingur . Hann</t>
  </si>
  <si>
    <t>Hafrannsóknastofnun hyggist kanna áhrif umhverfisins á loðnustofninn og segir það löngu tímabært . Bjarni Sæmundsson , skip Hafrannsóknastofnunnar , er</t>
  </si>
  <si>
    <t>komið um þetta leyti og hleypt nýjum krafti í veiðarnar . Skipstjórnarmenn eru þó ekkert svartsýnir á framtíðina því þeir</t>
  </si>
  <si>
    <t>Hafrannsóknastofnun og Hampiðjan skuli vera að gera rannsóknir á áhrifum veiða með flotvörpu , meðal annars með myndatöku neðansjávar .</t>
  </si>
  <si>
    <t>við heimamenn , þ.e. hvaða þjónustu á að veita á hverjum stað og af hvaða fagfólki . Því ber að</t>
  </si>
  <si>
    <t>haft skuli að leiðarljósi öryggi við sjúklinga og að þjónusta við þá standist fagleg og heilsuhagfræðileg viðmið . Mikill mannauður</t>
  </si>
  <si>
    <t>kemur í ljós að stuðningur við frumvarpið eru öllu minni hjá þeim sem eru ekki með gengistryggð lán . Neytendasamtökin</t>
  </si>
  <si>
    <t>Hagar , sem reka meðal annars Bónus og Hagkaup , þurfi nú að grípa til ráðstafana sem er ætlað að</t>
  </si>
  <si>
    <t>fram ýmsar ábendingar og athugasemdir sem taka þarf afstöðu til og ekki hafa verið tíundaðar hér . Því ber að</t>
  </si>
  <si>
    <t>haghafar sýni málinu áhuga enda eru lög um ársreikninga mikilvæg viðskiptalífinu . Bandarískar hersveitir gerðu í fyrradag harðar loftárásir á</t>
  </si>
  <si>
    <t>hagvexti og að forgangsverkefni verði að vera að ná niður allt að hundrað milljarða króna árlegum vaxtagreiðslum ríkisins . Hann</t>
  </si>
  <si>
    <t>hagkerfið gangi betur en spáð var . Sagði hann að þetta þurfi að nýta til þess að hnykkja á þessum</t>
  </si>
  <si>
    <t>geðhjúkrunarfræðinga vera á þeirri skoðun að aðstaðan á Kleppi sé betri en á Sogni fyrir skjólstæðingahópinn . „ Og við</t>
  </si>
  <si>
    <t>hagsmuni þessara skjólstæðinga sé gætt í hvívetna . “ Þá telur hún jafnframt nauðsyn á að viðeigandi ráðstafanir verði gerðar</t>
  </si>
  <si>
    <t>á fátækt , t.d. barnafátækt ? " Skortur hefur verið á rannsóknum hér á landi varðandi þessi málefni en ég</t>
  </si>
  <si>
    <t>Hagstofa Íslands tekur nú þátt í evrópskri lífskjarakönnun sem gerð er á öllu EES-svæðinu . Niðurstöður ættu að liggja fyrir</t>
  </si>
  <si>
    <t>, nú fyrir árið 2014 . Upplýsingar um rannsóknir og þróun eru nú hluti af þjóðhagsreikningum og því ber að</t>
  </si>
  <si>
    <t>Hagstofan skuli hafa tekið við þessum mælingum enda þar að finna þekkingu á tölfræðilegum aðferðum . Stofnunin greinir frá að</t>
  </si>
  <si>
    <t>hefði gerst fljótar með þeirra atbeina en ekki er á allt kosið ! Konurnar fimm í hreyfingu Samfylkingarinnar hljóta að</t>
  </si>
  <si>
    <t>hagur bæjarins sé að batna ! Með sumarkveðju , Árni Sigfússon , bæjarstjóri Friðrik Ragnarsson þjálfari Njarðvíkinga hafði margt að</t>
  </si>
  <si>
    <t>Atvinnurekendur og forsvarsmenn launafólks lýstu ánægju með reynsluna af EES-samningnum . Atvinnurekendur fögnuðu betri aðgangi að evrópskum mörkuðum og verkalýðsforkólfar</t>
  </si>
  <si>
    <t>hagur og réttarstaða launafólks hefði batnað með samningnum . Skýrsluhöfundar geta þó um togstreitu milli ríkja í norðri og suðri</t>
  </si>
  <si>
    <t>halda áfram sem landsliðsþjálfari . " Maður hefur auðvitað mikinn metnað fyrir því að vera landsliðsþjálfari og landsliðsmálunum í heildina</t>
  </si>
  <si>
    <t>Landsmóti í Reykjavík í sumar . „ Landsmótið í sumar verður algjör veisla enda eru hestamenn fullir tilhlökkunar . Þeir</t>
  </si>
  <si>
    <t>halda Landsmót í Reykjavík og nú þegar má finna mikinn áhuga erlendra gesta og fjölmiðlafólks á mótinu . Hestamenn eru</t>
  </si>
  <si>
    <t>undir nýjan samning við Njarðvík og er nú samningsbundinn félaginu næstu tvö árin . Í tilkynningu frá Njarðvík er því</t>
  </si>
  <si>
    <t>halda Loga innan raða félagsins , en hinn 36 ára gamli Logi var með 20 stig og 3,5 stig að</t>
  </si>
  <si>
    <t>í hættu . Það eru það mikil gæði í þessum hóp að við ættum í raun ekki að vera að</t>
  </si>
  <si>
    <t>halda okkur uppi . " _x0084_ Við hefðum mögulega átt að gera betur og við setjum mikla pressu á okkur</t>
  </si>
  <si>
    <t>hefur hann skorað fjögur mörk . Þórarinn Ingi Valdimarsson fór fyrir sínum mönnum í Sarpsborg 08 þegar liðið og stuðningsmenn</t>
  </si>
  <si>
    <t>halda sæti sínu í norsku úrvalsdeildinni . Þórarinn Ingi tók míkrafóninn á sviðinu og söng með stuðningsmönnum og leikmönnum liðsins</t>
  </si>
  <si>
    <t>á móti Sunderland um helgina og síðasti leikurinn verður síðan Meistaradeildarleikur í Mílanóborg í næstu viku . „ Ég hefði</t>
  </si>
  <si>
    <t>halda Thierry í tvær vikur í viðbót en hann verður að fara til baka . Það er bara sanngjarnt gagnvart</t>
  </si>
  <si>
    <t>muna sem eru til sýnis á James Bond-sýningu sem opnar í Lundúnum í Bretlandi á morgun . Þar er því</t>
  </si>
  <si>
    <t>hálf öld er liðin frá því að Bond tók stökkið úr skáldsögum Ians Flemings yfir á hvíta tjaldið . Hægt</t>
  </si>
  <si>
    <t>umræðuefnin á fundinum og einnig yfirlýsing um loftslagsmál . Ráðherrafundinum var að þessu sinni stýrt af Japan , sem nú</t>
  </si>
  <si>
    <t>hálf öld er liðin frá því að landið gerðist aðili að OECD . Varaformennska var í höndum Bretlands og Slóveníu</t>
  </si>
  <si>
    <t>sem þessu olli var í slíku ólagi að lögreglan klippti númerin af honum . Slökkviliðsmenn á höfuðborgarsvæðinu munu í dag</t>
  </si>
  <si>
    <t>hálf öld er liðin frá því að slökkviliðið flutti starfsemi sína í Skógarhlíð . Jón Viðar Matthíasson , slökkviliðsstjóri á</t>
  </si>
  <si>
    <t>. “ Samkomulag hefur náðst milli liðsmanna bandarísku popphljómsveitarinnar The Beach Boys um að koma saman á nýju til að</t>
  </si>
  <si>
    <t>hálf öld er liðin frá því að þeir stofnuðu hljómsveitina . Hljómsveitin ætlar að halda 50 tónleika á næsta ári</t>
  </si>
  <si>
    <t>hug að fleiri hafi komið , fengið að njóta sýningarinnar " . Nú , þegar Þráinn stendur á tímamótum ,</t>
  </si>
  <si>
    <t>hálf öld er liðin frá því hann lék sitt fyrsta hlutverk hjá LA , er hann þakklátur . Þakklátur fyrir</t>
  </si>
  <si>
    <t>með því að bakka í ofboði . | 4 Í kvöld verður sýnd hátíðardagskrá frá Kaupmannahöfn þar sem því er</t>
  </si>
  <si>
    <t>hálf öld er liðin síðan Söngvakeppni evrópskra sjónvarpsstöðva var fyrst haldin . Meðal þeirra sem koma fram eru Celine Dion</t>
  </si>
  <si>
    <t>Steinunn Pálmadóttir . Það var sumarkvöld á vestfirskri heiði . Stór hópur fólks var saman kominn í kvöldsvalanum til að</t>
  </si>
  <si>
    <t>hálf öld var liðin frá því að vegagerðarmenn óku síðasta hlassinu í veginn og komu þar með á akvegasambandi milli</t>
  </si>
  <si>
    <t>Þar tóku þátt 400 félög víðsvegar úr Frakklandi og 30 frá öðrum löndum . Efnt var til mótsins til að</t>
  </si>
  <si>
    <t>hálf öld var liðin frá því Frakkar hófu að iðka fimleika . Þar sem þarna voru eingöngu fimleikasýningar taldi ÍR</t>
  </si>
  <si>
    <t>dyggasti aðdáandi hans . " Ndesandjo , er sonur föður Obama og þriðju konu hans , Ruth Nidesand . Hann</t>
  </si>
  <si>
    <t>hálfbróðir hans skuli gefa sér tíma til þess að heimsækja Kína í fyrstu opinberu heimsókn hans til Asíu . "</t>
  </si>
  <si>
    <t>að hindra verði að slík mistök geti endurtekið sig . Í tilkynningunni segir : Ungir jafnaðarmenn , ungliðahreyfing Samfylkingarinnar ,</t>
  </si>
  <si>
    <t>Halldór Ásgrímsson , forsætisráðherra , hafi nú loksins viðurkennt mistök í aðdraganda þeirrar ákvörðunar hans og Davíðs Oddssonar að styðja</t>
  </si>
  <si>
    <t>Íslandi að taka upp svipaðar reglur og Sviss . Þegiðu ! Teljist stjórnsemi til kosta í fari forsætisráðherra geta menn</t>
  </si>
  <si>
    <t>Halldór Ásgrímsson er búinn að tileinka sér hana tímanlega fyrir 15. september . Á síðu einni á netinu , sem</t>
  </si>
  <si>
    <t>annars til að heilsa upp á hestana sem eru þar í sumarhögum . " Það er fyllsta ástæða til að</t>
  </si>
  <si>
    <t>Halldór Ásgrímsson forsætisráðherra og Framsóknarflokkurinn ætli að styðja tillögur um að Alþingi endurskoði löggjöf um fjármál stjórnmálaflokka . Nú þegar</t>
  </si>
  <si>
    <t>og sagði að á stöku stað virtist sem skýrsluhöfundar gerðu allt til að draga úr jákvæðum hliðum ESB-aðildar . Össur</t>
  </si>
  <si>
    <t>Halldór opnaði fyrir frekari umræðu um ESB-mál . Tók hann undir að mikilvægt væri að fá umsögn og álit ýmissa</t>
  </si>
  <si>
    <t>lægi í hlutarins eðli að fyrirtæki væri nauðsynlegt að þróast miðað við framtíðarkröfur og breyttar aðstæður . Ögmundur sagðist vissulega</t>
  </si>
  <si>
    <t>Halldór upplýsti þjóðina um þessi mál , en ... Ögmundur Jónasson , Vinstri-grænum : En þessi atburður sýnir okkur hins</t>
  </si>
  <si>
    <t>er á tónleikana um helgina en 13 þúsund manns eiga von á miklu sjónarspili þeirra þýsku og eflaust margir sem</t>
  </si>
  <si>
    <t>HAM hiti upp . Sigurjón segir þá HAM-liða vel stemmda en bandið spilaði á Aldrei fór ég suður á dögunum</t>
  </si>
  <si>
    <t>deyja fyrir 5 ára aldur af völdum barnadauða ef við setjum ekki meiri kraft í aðgerðir okkar . Alþýðusamband Íslands</t>
  </si>
  <si>
    <t>. Formaður Framsóknarflokksins fagnar breytingunni , verið sé að viðurkenna hlutverk Íbúðalánasjóðs . Guðni Ágústsson , formaður Framsóknarflokksins : Ég</t>
  </si>
  <si>
    <t>hámarkslánin eru hækkuð , þó það sé ekki stórt þá er þetta skref í rétta átt , leiguíbúðir , það</t>
  </si>
  <si>
    <t>þjóðstjórnin viðurkenni tilverurétt Ísraelsríkis og hafni ofbeldi . Tzipi Livni er nú í opinberri heimsókn í Kanada . Evrópusambandið hefur</t>
  </si>
  <si>
    <t>Hamas og Fatah samtökin skyldu ná samkomulagi um þjóðstjórn á fundi sínum í Mekka , í Saudi-Arabíu . Ísraelar eru</t>
  </si>
  <si>
    <t>fá Casper til að flytja aftur til Danmerkur . Casper er ekki á því og heldur mikla veislu til að</t>
  </si>
  <si>
    <t>hann , " Stóri Daninn " , sé nú loksins kominn til borgar englanna . Frank gerir alvarleg mistök sem</t>
  </si>
  <si>
    <t>til Líbanons fyrir um tveimur vikum og í dag las hann upp yfirlýsingu frá ríkisstjórn sinni þar sem því var</t>
  </si>
  <si>
    <t>hann ætlaði að að halda áfram í embætti . Þann 4. nóvember birtist Hariri í sjónvarpsútsendingu í Sádi-Arabíu og tilkynnti</t>
  </si>
  <si>
    <t>að forysta Sjálfstæðisflokksins vilji síður að hann geri það að þá er þetta náttúrulega hótun . En ef að menn</t>
  </si>
  <si>
    <t>hann ætli að snúa aftur í stjórnmál þá er þetta náttúrulega ekki hótun . Það er mörgum sjálfstæðismönnum þyrnir í</t>
  </si>
  <si>
    <t>ef hann verður meira í vatninu en áfenginu þá mætir hann sterkur þangað . Helstu andstæðingar hans í lauginni hafa</t>
  </si>
  <si>
    <t>hann ætli sér að byrja að keppa á ný . Lýstar kröfur í þrotabú FI fjárfestinga ehf. , eignarhaldsfélags Hannesar</t>
  </si>
  <si>
    <t>bestu í atvinnumennskunni . „ Hann er búinn að vera mjög góður og hefði getað verið áfram úti . Við</t>
  </si>
  <si>
    <t>hann ákvað að koma heim . Það skín ekki alltaf í gegn hversu góður Indriði er , en hann gerir</t>
  </si>
  <si>
    <t>gert ? Við getum fagnað lífi hans Fannars . Við getum fagnað því að hann var fallegur . Við getum</t>
  </si>
  <si>
    <t>hann átti foreldra sem elskuðu hann og hugsuðu um hann af kostgæfni . Hann bjó við gott atlæti og kærleika</t>
  </si>
  <si>
    <t>búast . Þrátt fyrir það er maður aldrei undir það búinn að missa föður sinn en ég verð þó að</t>
  </si>
  <si>
    <t>hann átti snöggan dauðadag en ekki langvarandi veikindi eins og hann kveið svo fyrir . Pabbi átti marga góða vini</t>
  </si>
  <si>
    <t>mitt , þú ert alltaf hjá mér og allt mitt er þitt . En nú varð að halda hátíð og</t>
  </si>
  <si>
    <t>hann bróðir þinn , sem var dauður , er lifnaður aftur , hann var týndur og er fundinn . "</t>
  </si>
  <si>
    <t>golfklúbbinn fram yfir stuðningsmannafund Sannleiksgangan var mun fjölmennari en útifundur sem stuðningsmenn Trump skipulögðu fyrir utan Hvíta húsið til að</t>
  </si>
  <si>
    <t>hann dró Bandaríkin út úr Parísarsamkomulaginu gegn loftslagsbreytingum í vikunni . Aðrir hópar mótmæltu ákvörðuninni í grenndinni . Þrátt fyrir</t>
  </si>
  <si>
    <t>leikjum liðsins og tekur virkan þátt í þeim á hliðarlínunni . Hann er vinsæll eignandi og það eru margir sem</t>
  </si>
  <si>
    <t>hann eigi nú loksins lið sem getur farið alla leið og unnið langþráðan NBA-titil . Mauricio Pochettino , stjóri Tottenham</t>
  </si>
  <si>
    <t>mikla trú á Gunnari en því miður hefur hann lent í því sem hann hefur lent í . En ég</t>
  </si>
  <si>
    <t>hann er byrjaður að spila reglulega aftur . Það er gott fyrir landsliðið . " Þess ber að geta að</t>
  </si>
  <si>
    <t>af Tyrkjum að eigna sér heiðurinn af því að hafa handsamað Öcalan . " Við sendum hann í burtu og</t>
  </si>
  <si>
    <t>hann er ekki lengur í landinu , " sagði hann . ÍSLENDINGAR unnu ein gullverðlaun og þrenn bronsverðlaun á Matsumae</t>
  </si>
  <si>
    <t>liði vel í kringum hann . Sveinn skilur eftir sig djúp spor á vegi kærleikans og við sem eftir erum</t>
  </si>
  <si>
    <t>hann er frjáls frá þjáningu . Við minnumst góða drengsins og grátum en að lokum styttir upp og eftir verður</t>
  </si>
  <si>
    <t>þeim aukinn kraft og rotaði okkur að sama skapi , ' sagði Curbishley . Búlgarískur knattspyrnuaðdáandi er þessa stundina að</t>
  </si>
  <si>
    <t>hann er hálfnaður með að vinna lögsókn um að breyta nafninu sínu í Manchester United . Marin Levidzhev , frá</t>
  </si>
  <si>
    <t>Enginn söknuður að Saddam Óþarfi er að orðlengja að fáir hér sakna Saddams Husseins . Hann var harðstjóri og flestir</t>
  </si>
  <si>
    <t>hann er nú á bak við lás og slá . En harðstjórnin þýddi að fáir þorðu að stela eða ráðast</t>
  </si>
  <si>
    <t>. Ég hef starfað með Böðvari s.l. 5 ár í bæjarstjórn . Hann er duglegur og skynsamur . Við megum</t>
  </si>
  <si>
    <t>hann er reiðubúinn að vinna fyrir okkur sem alþingismaður , ef hann fær stuðning til . Styðjum unga fólkið okkar</t>
  </si>
  <si>
    <t>með okkur . Lundinn er mjög stundvís , kemur um miðjan apríl og því hentar 20. apríl vel til að</t>
  </si>
  <si>
    <t>hann er setjast upp í björgum í öllum eyjum , “ segir Magnús . Hann segir alla mjög jákvæða og</t>
  </si>
  <si>
    <t>vegar í Héraðsdómi Reykjavíkur og hins vegar Barnahúsi , en slíkan samanburð óttast ég ekki og myndi þvert á móti</t>
  </si>
  <si>
    <t>hann færi fram . Skal fullyrt að reykvísk börn búa síst við lakara réttaröryggi en börn annars staðar á landinu</t>
  </si>
  <si>
    <t>og klúbburinn heldur ekki . Við fengum gott tilboð í hann sem var samþykkt og Flóki vildi fara . Ég</t>
  </si>
  <si>
    <t>hann fái tækifæri sem atvinnumaður og ég vona að honum gangi allt í haginn . “ Valur vann góðan 2</t>
  </si>
  <si>
    <t>„ Fjölskyldan er alltaf númer eitt , þannig að ég verð að mæta og styðja við bakið á honum og</t>
  </si>
  <si>
    <t>hann fari að byrja í háskóla . Ég vil ekki missa af þessu . Ég mun sakna þess að keppa</t>
  </si>
  <si>
    <t>. Gunnleifur stóð sig vel í markinu en ég er á því að markvarðarumræðan hafi ekki hjálpað liðinu . Ég</t>
  </si>
  <si>
    <t>hann fékk loks tækifæri og hann stóð undir þeim væntingum sem til hans voru gerðar . Mér fannst Indriði standa</t>
  </si>
  <si>
    <t>geta Björns til framkvæmda . Við listamenn megum þakka fyrir að hafa notið krafta Björns í menntamálaráðuneytinu og eigum að</t>
  </si>
  <si>
    <t>hann gefi kost á sér til að sinna þessum málaflokki í Reykjavík . Höfundur er fastráðinn leikari við Þjóðleikhúsið og</t>
  </si>
  <si>
    <t>Þjóðaröryggi Við núverandi aðstæður tel ég því rétt að við þiggjum reynslu , þekkingu og áræði Ólafs Ragnars Grímssonar og</t>
  </si>
  <si>
    <t>hann gefi kost á sér til áframhaldandi setu að Bessastöðum . Það er okkar hagur að kjósa hann – hæfasta</t>
  </si>
  <si>
    <t>sínu og ferðum um það með sínum stóra og góða ættingja- og vinahópi . Freyr átti enn frekara barnaláni að</t>
  </si>
  <si>
    <t>hann gekk Ingu Sóleyju , dóttur Kristjönu , og Carolinu í föðurstað , en hún kom fyrst til þeirra sem</t>
  </si>
  <si>
    <t>reyna að hafa áhrif á verð í bankanum , “ segir hann . Gerir hreint fyrir sínum dyrum „ Ég</t>
  </si>
  <si>
    <t>hann geri hreint fyrir sínum dyrum um aðkomu sína að þessu máli , þó að það sé ljóst að Alþýðusamband</t>
  </si>
  <si>
    <t>metið til fjár . „ Ég fagna því að Pétri takist að reka meðferðarheimilið réttu megin við núllið og ég</t>
  </si>
  <si>
    <t>hann geti greitt sér arð sem nemur rúmlega 300 þúsund krónum á mánuði fyrir skatt á síðustu tíu árum ,</t>
  </si>
  <si>
    <t>hefur Helga stutt son sinn í námi hans í ljósmyndun og ljósmyndafræðum og hún var stödd hjá honum til að</t>
  </si>
  <si>
    <t>hann hafði lokið BA-prófi frá Listaháskóla í Bournemouth á Englandi og var að opna sýningar á verkefnum sínum . Andlát</t>
  </si>
  <si>
    <t>ekki borist Hæstarétti frá ríkissaksóknara . Þá hafði liðið rúmt ár frá því að saksóknari áfrýjaði málinu . " Maður</t>
  </si>
  <si>
    <t>hann hafi á endanum látið segjast og fellt málið niður , því dómsniðurstaðan í desember 2014 var sáraeinföld . "</t>
  </si>
  <si>
    <t>hafi setið á þessu í rúmlega ár án þess að gera neitt , " bætir hann við . " Maður</t>
  </si>
  <si>
    <t>þannig er markahæsti leikmaður liðsins Gunnar Kristjánsson . ,, Stjórn KV býður Jökul hjartanlega velkominn aftur heim í Vesturbæinn og</t>
  </si>
  <si>
    <t>hann hafi ákveðið að leggja sitt af mörkum í baráttu liðsins á toppi 2. deildar . Það er alltaf gaman</t>
  </si>
  <si>
    <t>og það veitir huggun í sorginni . Siggi skilur eftir arfleifð . Þrjú falleg og frábær börn . Fögnuður .</t>
  </si>
  <si>
    <t>hann hafi fæðst . Fagna tilvist hans . Það veitir huggun . Halda uppá góðar minningar og brosa , í</t>
  </si>
  <si>
    <t>Reykjanes-Arnarstapi en hann er að fara þarna töluvert innar . Svo að hérna við erum , við erum náttúrulega ,</t>
  </si>
  <si>
    <t>hann hafi fært út línuna en við viljum , hefðum viljað sjá þetta ennþá stærra . Gunnar Bergmann , talsmaður</t>
  </si>
  <si>
    <t>fjármálum frá Vanderbilt University í Bandaríkjunum . Skarphéðinn Berg Steinarsson , stjórnarformaður Og Vodafone segir mikinn feng af Eiríki og</t>
  </si>
  <si>
    <t>hann hafi fallist á að ganga til liðs við félagið . Hann styrki þann góða hóp sem lagt hefur hart</t>
  </si>
  <si>
    <t>í gær . „ Metið mitt stóð í 40 ár en nú hefur besti fótboltamaður heims slegið það . Ég</t>
  </si>
  <si>
    <t>hann hafi slegið metið , hann er ótrúlegur leikmaður , ' sagði Müller . „ Messi virkar á mig sem</t>
  </si>
  <si>
    <t>verkum úr höfn . Ég skrifaði talsvert um Gísla á sínum tíma , fylgdist nokkuð grannt með honum , og</t>
  </si>
  <si>
    <t>hann hafi snarað út nýrri tónlist . Skeleton Crew er átta laga plata og sama anda og línu og er</t>
  </si>
  <si>
    <t>séð svona eftir á kannski hvað hefði átt að vera öðruvísi . Logi kemur sterkari til leiks núna og ég</t>
  </si>
  <si>
    <t>hann hafi sýnt og sannað að hann hafi átt rétt á að koma inn í þetta aftur . " Eggert</t>
  </si>
  <si>
    <t>Bazoer en Arsenal er meðal félaga sem hafa sýnt honum áhuga . „ Það var samkeppni um leikmanninn en við</t>
  </si>
  <si>
    <t>hann hafi valið okkur , " segir Olaf Rebbe , yfirmaður íþróttamála hjá Wolfsburg . „ Við erum sannfærðir um</t>
  </si>
  <si>
    <t>allt annað en ástæða til þess að velkjast í súrri sorg . Það er hins vegar ástæða til þess að</t>
  </si>
  <si>
    <t>hann hafi verið á meðal okkar allan þennan tíma og hafi séð ástæðu til þess að deila með okkur list</t>
  </si>
  <si>
    <t>Perú frá 1990 - 2000 , hafa hins vegar safnast saman fyrir utan sjúkrahúsið þar sem hann fær aðhlynningu og</t>
  </si>
  <si>
    <t>hann hafi verið látinn laus . Stuðningsmenn Fujimoris lofa hann fyrir baráttu sína gegn uppreisnarmönnum maóista , en gagnrýnendur hans</t>
  </si>
  <si>
    <t>. Samkvæmt upplýsingum frá utanríkisráðuneyti Kína var hann handtekinn fyrir að brjóta gegn lögum um almennt öryggi . Bresk yfirvöld</t>
  </si>
  <si>
    <t>hann hafi verið látinn laus eftir 15 daga í haldi . Cheng hugðist koma aftur heim til sín um kvöldið</t>
  </si>
  <si>
    <t>nokkuð blendnar tilfinningarnar hjá mér eftir að fregnir bárust úr herbúðum Manchester United í gær um Ryan Giggs . Ég</t>
  </si>
  <si>
    <t>hann hafi verið ráðinn aðstoðarmaður Louis van Gaal en það er sárt að eiga ekki eftir að sjá Walesverjann spila</t>
  </si>
  <si>
    <t>yfirlýsingu forsætisráðherra í New York sem svo að hún marki stefnubreytingu af hálfu hæstvirtrar ríkisstjórnar í þessum málum og ég</t>
  </si>
  <si>
    <t>hann hafi þarna lagt nýja línu með formlegum stuðningi við yfirlýsingu Sameinuðu þjóðanna . " Þetta sagði Katrín Jakobsdóttir ,</t>
  </si>
  <si>
    <t>ófaglega , og án ferla eða auglýsinga , var svar Sigmundar að senda yfirlýsingu til fjölmiðla þar sem því var</t>
  </si>
  <si>
    <t>hann hefði ekki gerst brotlegur við lög . „ Úttektin staðfestir að forsætisráðuneytið fór að lögum , “ sagði í</t>
  </si>
  <si>
    <t>, " sagði Yassin fyrir framan hundruð stuðningsmanna sinna sem höfðu safnast saman fyir utan heimili hans til þess að</t>
  </si>
  <si>
    <t>hann hefði lifað tilræðið af . Yassin sagði að hernaðararmur Hams , sem nefnist Ezzedine al-Qassam-herdeildirnar , hygðust hefna árásarinnar</t>
  </si>
  <si>
    <t>, " sagði Bush við hátíðlega athöfn við Hvíta húsið í dag . Þar var hann umkringdur þingmönnum repúblikana sem</t>
  </si>
  <si>
    <t>hann hefði samþykkt löggjöfina . " Þið hafið samþykkt lagafrumvarp sem mun halda sköttunum okkar lágum og mun sjá til</t>
  </si>
  <si>
    <t>Hann sagðist hafa trú á því sem hann væri að gera og þess vegna gæti hann verið afslappaður . Rasmussen</t>
  </si>
  <si>
    <t>hann hefði valið hárréttan kjördag þegar hann boðaði til kosninga , en í dag er þjóðhátíðardagur Danmerkur . Það væri</t>
  </si>
  <si>
    <t>að aftakan myndi sennilega ekki auk koma í veg fyrir ofbeldið í Írak . Bretar gáfu út stutta yfirlýsingu og</t>
  </si>
  <si>
    <t>hann hefði verið látin gjalda fyrir glæpi sína gegn írösku þjóðinni . Allir landsins draugar hafa þegar fengið athvarf í</t>
  </si>
  <si>
    <t>í hans garð . Þann dag tísti forsetinn um McCabe , eins og hann hafði gert margsinnis áður , og</t>
  </si>
  <si>
    <t>hann hefði verið rekinn . McCabe segist ekki hafa logið að innri rannsakendum FBI . Hann hafi misminnt og AP</t>
  </si>
  <si>
    <t>eða á næstu árum . John Kerry , forsetaefni demókrata , gerði sér í gær mat úr ummælum Bremers og</t>
  </si>
  <si>
    <t>hann hefði viðurkennt mistökin . En einnig réðst Kerry á Rumsfeld fyrir meint dómgreindarleysi og ekki síst Dick Cheney varaforseta</t>
  </si>
  <si>
    <t>En ég tel að , að umsækjandinn núna sé mjög vel til þess hæfur að taka þetta að sér og</t>
  </si>
  <si>
    <t>hann hefur gefið sig fram . Ólafur Þór Hauksson tekur við embættinu frá og með 1. febrúar . Um hádegisbilið</t>
  </si>
  <si>
    <t>heiðursvörð á meðan þingsetningin fór fram og gætti jafnframt öryggis á staðnum . Jóhannes Páll II páfi mun á fimmtudag</t>
  </si>
  <si>
    <t>hann hefur gegnt embættinu í 25 ár . Hér sést starfsmaður verksmiðju í Racanati á Ítalíu fægja brjóstmyndir af páfa</t>
  </si>
  <si>
    <t>og gætu ekki sinnt venjulegu foreldrahlutverki fyrir þreytu og álagi . " Mér finnst mikilvægt að spítalinn útskýri stöðuna og</t>
  </si>
  <si>
    <t>hann hefur gert það fyrir sitt leyti , " segir Svandís og vísar til viðtals í Morgunblaðinu í gær við</t>
  </si>
  <si>
    <t>að aldri og með honum er fallinn einn af vinum og heiðursmönnum landsins . Ég sakna hans og um leið</t>
  </si>
  <si>
    <t>hann hefur lokið langri ævi með dugnaði og sóma . Við kynntumst skömmu eftir að ég kom til Stykkishólms fyrir</t>
  </si>
  <si>
    <t>fyrir þessa ræðu , þótt einhverjir hlutar hennar hafi farið í taugarnar á helztu þátttakendum í þessum leik , heldur</t>
  </si>
  <si>
    <t>hann hefur tekið til umræðu og sett á dagskrá mikilvæga spurningu . Er það þjóðfélagslega hagkvæmt fyrir okkur Íslendinga ,</t>
  </si>
  <si>
    <t>rBTV 7 i 9 qVK Fótboltinet ( @ Fotboltinet ) March 16 , 2016 Roy Hodgson , landsliðsþjálfari Englands ,</t>
  </si>
  <si>
    <t>fagnar því hvað</t>
  </si>
  <si>
    <t>hann hefur úr mörgum sóknarmönnum að velja . Hann opinberaði í dag landsliðshóp fyrir vináttulandsleiki gegn Þýskalandi og Hollandi .</t>
  </si>
  <si>
    <t>fallin en að eyðileggja málefnalega umfjöllun og lýsir rökþroti þeirra er þau stunda . Fundurinn sendir Guðmundi Halldórssyni baráttukveðjur og</t>
  </si>
  <si>
    <t>hann hyggst halda ótrauður áfram sinni baráttu . " Meðal tillagna til aðalfundar Landssambands smábátaeigenda er ósk um að heimilt</t>
  </si>
  <si>
    <t>opnað dyrnar fyrir Owen að koma aftur til liðsins . Steven Gerrard sagði við heimasíðu Liverpool ' Auðvitað myndi ég</t>
  </si>
  <si>
    <t>hann kæmi aftur . Hann er góður vinur minn og ég elska að spila með Owen . Hann er heimsklassa</t>
  </si>
  <si>
    <t>áhyggjur þó að við Björn tækjumst á , " svaraði hún . ,, Ég hef lýst því yfir að ég</t>
  </si>
  <si>
    <t>hann kæmi til liðs við okkur og ég hef sömuleiðis lýst því yfir að ég hlakki til slíkrar keppni .</t>
  </si>
  <si>
    <t>yfir stjórnendur Landsvirkjunar í örvæntingu Helgi sagðist ætla að túlka orð Bjarna til betri vegar . " Ég ætla að</t>
  </si>
  <si>
    <t>hann lýsi því yfir að eigendastefnan sé í fullu gildi . Ég ætla að árétta það héðan úr ræðustólnum gagnvart</t>
  </si>
  <si>
    <t>út í hött en sumum myndi þykja þetta fullmikið , “ en Radcliffe naut ásta með kærustu sinni til að</t>
  </si>
  <si>
    <t>hann mætti það löglega . Radcliffe leikur nú í verkinu Equus á Broadway sem sló í gegn í London .</t>
  </si>
  <si>
    <t>â € &amp; #x17E ; Hann hefur skorað fullt af mörkum gegn City , fleiri en nokkur annar . Ég</t>
  </si>
  <si>
    <t>hann mun spila á sunnusag . " Rooney hefur skorað ellefu mörk í Manchester-slagnum , fleiri mörk en nokkur annar</t>
  </si>
  <si>
    <t>dagskrárgerð fyrir Bylgjuna verður kynnt innan tíðar . Sigurjóni eru þökkuð vel unnin störf á fréttastofunni . Jafnframt er því</t>
  </si>
  <si>
    <t>í bílnum , sem hann hafði fengið afhenta eftir síðustu sérleiðina og átti að nota seinna um daginn til að</t>
  </si>
  <si>
    <t>hann og Gilsou kæmust á verðlaunapall í fyrsta skipti . Neuville , sem er sjálfur í bindindi , gat því</t>
  </si>
  <si>
    <t>Miðflokksins , upplýsti í óundirbúnum fyrirspurnatíma á þingi í gær að hann hygðist leggja fram þingsályktunartillögu þess efnis að Alþingi</t>
  </si>
  <si>
    <t>hann og Gunnar Bragi Sveinsson hefðu dregið aðildarumsókn Íslands að ESB til baka . Einnig að ekki yrði sótt um</t>
  </si>
  <si>
    <t>fyrir allt að eins árs fangelsisvist og 115 þúsund króna sekt fyrir að hafa sett af stað sprengingu til að</t>
  </si>
  <si>
    <t>hann og konan hans ættu von á strák . Jon Sterkel , sem er sérfræðingur í ræktun og umhirðu trjáa</t>
  </si>
  <si>
    <t>. Ég ræddi þetta lítilslega við ráðherra fyrir helgi og fann að hann var sammála mér og , og ég</t>
  </si>
  <si>
    <t>hann óskar skýringa á þessum ummælum . Ummæli Kristínar Völundardóttur , forstjóra Útlendingastofnunar , komu fram í fréttum RÚV á</t>
  </si>
  <si>
    <t>sem framin voru í stjórnartíð hans í Chile . Chilebúar eru skiptir í afstöðu sinni til andláts Pinochet , sumar</t>
  </si>
  <si>
    <t>hann sé allur en aðrir syrgja hann . Þúsundir andstæðinga herforingjastjórnar Pinochet hurfu í valdatíð hans og fjöldi var pyntaður</t>
  </si>
  <si>
    <t>sem liðið hefur leikið á tímabilinu . Hann hefur leikið frábærlega , er mikill leiðtogi og frábær fyrirliði og ég</t>
  </si>
  <si>
    <t>hann sé búinn að skrifa undir samninginn , " segir Sir Alex Ferguson . Hræðilegir timburmenn hrjá íslenskan fjármálamarkað um</t>
  </si>
  <si>
    <t>vegna ökklameiðsla síðan í nóvember . „ Ekki búast við kraftaverki þegar leikmaður hefur verið frá þetta lengi . Við</t>
  </si>
  <si>
    <t>hann sé byrjaður að æfa af krafti en það tekur tvær til þrjár vikur fyrir hann að komast í leikform</t>
  </si>
  <si>
    <t>töpum að sjálfsögðu , verðum við sammála um að Kvennalistinn hafi verið tímaskekkja , sérstaklega í þessu máli , og</t>
  </si>
  <si>
    <t>hann sé dauður . Ægir Geirdal . Hagkvæm samvinna Góðir Íslendingar ! Þessi ávarpsorð voru í uppáhaldi hjá hinum gengna</t>
  </si>
  <si>
    <t>hann mætti fara aaaaðeins oftar í klippingu en ég ætla ekki að gera það . Ætla þess í stað að</t>
  </si>
  <si>
    <t>hann sé ekki lengur einungis skoðanalögga heldur búinn að bæta við sig tískulöggunni . Orðið algerlega tímabært – réttur maður</t>
  </si>
  <si>
    <t>Íslenska þjóðin myndi vilja óska að Ólafur væri alltaf ungur og til staðar fyrir íslenska landsliðið . Við getum því</t>
  </si>
  <si>
    <t>hann sé enn í fullu fjöri og beðið spennt eftir því hvernig Ólafur Stefánsson umbreytist í besta handboltamann heims þegar</t>
  </si>
  <si>
    <t>sér fært að veita honum fjármagn til að klára þau verk sem hann vill gera , því við ættum að</t>
  </si>
  <si>
    <t>hann sé ennþá á fullu að vinna myndir og hlakka til þess sem koma skal , því hann á greinilega</t>
  </si>
  <si>
    <t>. „ Því er tvennt sem við ættum að minnast þegar við göngum framhjá múrnum . Annars ættum við að</t>
  </si>
  <si>
    <t>hann sé fallinn í Evrópu . En um leið ættum við líka virkilega að gæta þess að annað eins endurtaki</t>
  </si>
  <si>
    <t>alltaf haft mikla trú á Gunnari en því miður lenti hann í því sem hann hefur lent í en ég</t>
  </si>
  <si>
    <t>hann sé farinn að spila , það er gott fyrir landsliðið , ' sagði Ólafur . FIFA hefur ákveðið að</t>
  </si>
  <si>
    <t>hann fann sér þurran stað undir lerkitré til að sofa á . „ Allt þorpið heldur nú veislu til að</t>
  </si>
  <si>
    <t>hann sé fundinn heill á húfi , “ sagði Sholban Kara-Ool yfirmaður héraðsins . Drengurinn hefur fengið viðurnefnið Mowgli í</t>
  </si>
  <si>
    <t>því að vera án hans , og þarf nú að bregðast við því að vera með hann , en við</t>
  </si>
  <si>
    <t>hann sé kominn aftur á fullt og nú eru allir klárir í bátana . " Liðin mætast í Vesturbæ kl.</t>
  </si>
  <si>
    <t>mjög minnisstætt þegar þú sagðir : Kristín , þegar afi þinn fer til himnaríkis þá skaltu ekki vera döpur heldur</t>
  </si>
  <si>
    <t>hann sé kominn heim . Þú sagðir mér að sem barn hefði brosið aldrei dottið af andlitinu á mér og</t>
  </si>
  <si>
    <t>komið til greina að velja Jóhannes Karl sagði Ólafur : ,, Hann var ekki valinn að þessu sinni en ég</t>
  </si>
  <si>
    <t>hann sé kominn í úrvalsdeildina . Þar með eigum við fleiri leikmenn á góðum stöðum sem er jákvætt fyrir íslenskan</t>
  </si>
  <si>
    <t>Erin heldur heim til sín , til San Francisco , og skilur Garrett eftir í New York . Vinir hans</t>
  </si>
  <si>
    <t>hann sé laus úr viðjum sambandsins því þá hefur hann meiri tíma aflögu til að skreppa á barinn með þeim</t>
  </si>
  <si>
    <t>byrjunarliðinu , " sagði Kovac um Kingsley Coman . _x0084_ Hann kemur með aðrar víddir í okkar spilamennsku og ég</t>
  </si>
  <si>
    <t>hann sé með okkur . David Alaba æfði í gær og ég tel að hann muni geta byrjað . "</t>
  </si>
  <si>
    <t>Steinunn V. Óskarsdóttir borgarstjóri segir að framboð Dags B. Eggertssonar hafi legið í loftinu í nokkurn tíma og að hún</t>
  </si>
  <si>
    <t>og þær vöktu jafnan lukku . Hann átti sér líka marga aðdáendur , kappinn . Það eru því margir sem</t>
  </si>
  <si>
    <t>hann sé nú loks orðinn ódauðlegur á bók . Grímur er meira að segja skráður í spjaldskrá Forlagsins sem höfundur</t>
  </si>
  <si>
    <t>Kantmennirnir : Frábært að fá Jóa aftur Jóhann Berg Guðmundsson hefur átt betri leik en í gær en Sigurbjörn</t>
  </si>
  <si>
    <t>hann sé orðinn leikfær á ný eftir meiðsli . Jóhann og Rúrik Gíslason byrjuðu á köntunum gegn Belgum . „</t>
  </si>
  <si>
    <t>í ljósi þess að DeLillo hitti naglann á höfuðið í sinni fyrstu bók er engin ástæða til annars en að</t>
  </si>
  <si>
    <t>hann sé óþreyttur að fást við sömu þemu og í upphafi . Á sama hátt er hans nýjasta bók forvitnileg</t>
  </si>
  <si>
    <t>stjórnarliðar og minnihlutinn . Á svona tímum á ekki að rífast um það hvernig sjúkrabíllinn er á litinn , heldur</t>
  </si>
  <si>
    <t>hann sé til staðar . " Á að vera sama hvaðan góð hugmynd kemur Hún segir að inni á þinginu</t>
  </si>
  <si>
    <t>eins og orkusalinn og sveitarfélagið að skoða hvort þeir geti verið með sitt tilbúið að svona skömmum tíma en við</t>
  </si>
  <si>
    <t>hann sé tilbúinn til þess að gera þetta hratt og vel , " segir Gunnlaugur . Gunnlaugur segir að verkefnið</t>
  </si>
  <si>
    <t>og þá sveitarfélagið að skoða hvort að þeir geti verið klárir með sitt á þessum tíma . En við bara</t>
  </si>
  <si>
    <t>hann sé tilbúinn til þess að gera þetta hratt og vel . Gunnlaugur segir að verkefnið gæti haft mikla þýðingu</t>
  </si>
  <si>
    <t>okkar hvort sem þú kaust hann eða ekki , “ segir Cameron í viðtali við Sports Illustrated . „ Ég</t>
  </si>
  <si>
    <t>hann setji öryggi allra Bandaríkjamanna í forgang . Óvinir okkar hafa sagt - og sýnt í verki í Evrópu -</t>
  </si>
  <si>
    <t>á meðal flokksmanna . Hins vegar eru allir í kjöri á landsfundinum . " Ég var harður stuðningsmaður Árna og</t>
  </si>
  <si>
    <t>hann sigraði . Það var tekist á um formannsembættið og þetta framboð hennar var óvænt . Þegar ég sá þetta</t>
  </si>
  <si>
    <t>Hann sýndi það í fyrra hversu góður leikmaður hann er og einnig er hann mikill leiðtogi innan vallar . Við</t>
  </si>
  <si>
    <t>hann skuli koma aftur , " sagði Guðmundur . KR-ingurinn Bjarni Þorsteinsson verður áfram hjá enska liðinu Watford . Sigurður</t>
  </si>
  <si>
    <t>hugmyndaríkur og hefur einstaklega næmt auga fyrir hinu spaugilega í tilverunni . Við sem erum ekki jafn hugmyndarík og hann</t>
  </si>
  <si>
    <t>hann skuli miðla hæfileikum sínum af örlæti og gera um leið líf okkar skemmtilegra . Ari á að fá meiri</t>
  </si>
  <si>
    <t>sameiginlega ábyrgð á því að allir njóti mannréttinda . Þegar einn hópur tekur sig til og heldur hátíð til að</t>
  </si>
  <si>
    <t>hann skuli vera svona en ekki hinsegin , eða hinsegin í staðinn fyrir svona , þá ættu allir að taka</t>
  </si>
  <si>
    <t>er framkvæmdastjóri Kredia . Hann segist fagna fyrirhugaðri löggjöf Árna Páls . Leifur A. Haraldsson , framkvæmdastjóri Kredia : Ég</t>
  </si>
  <si>
    <t>hann skuli vilja setja regluverk á þetta . Við erum búin að biðja um þetta frá því í október í</t>
  </si>
  <si>
    <t>af velli , myndi fá gula spjaldið . En samt gerði hann ekkert þó leikmenn Roma klöppuðu fyrir honum og</t>
  </si>
  <si>
    <t>hann skyldi reka okkar mann af velli . Þetta er ekki ásættanlegt . Ég get ekkert sagt við sjálfum brottrekstrinum</t>
  </si>
  <si>
    <t>breytt á þann veg að ekki lægi dauðarefsing við guðlasti . Má Qadri hefur vakið mikla athygli en margir harðlínumúslímar</t>
  </si>
  <si>
    <t>hann skyldi skjóta Taseer til bana . Guðlast er mjög viðkvæmt málefni í Pakistan . Það hefur aldrei neinn verið</t>
  </si>
  <si>
    <t>Svo virtist sem ákvörðun Bush hafi fallið bæði fylgismönnum hans og andstæðingum heimafyrir í Bandaríkjunum vel í geð . Miðjumenn</t>
  </si>
  <si>
    <t>hann skyldi veita opinbert fé til rannsóknanna og íhaldsmenn fögnuðu þeim takmörkunum sem forsetinn þó setti . Í pólitísku tilliti</t>
  </si>
  <si>
    <t>fagna í dag ? Sigríður Dúna Kristmundsdóttir : Já , það er sko ástæða til að fagna þessum árangri og</t>
  </si>
  <si>
    <t>hann sýnir okkur að við getum breytt hlutunum . Að við þurfum ekki að sitja og láta hlutina yfir okkur</t>
  </si>
  <si>
    <t>er ekki tengdur Gunnari fjölskylduböndum . Því komi einhugur meðal stjórnarmanna ekki á óvart . Ásta Knútsdóttir : Við auðvitað</t>
  </si>
  <si>
    <t>hann tekur þessa ákvörðun að stíga til hliðar og svona eins og ég skil það að þá sé það á</t>
  </si>
  <si>
    <t>var í byrjunarliði Malmö í dag en var skipt af velli á 86. mínútu . Það vakti athygli þegar Arnór</t>
  </si>
  <si>
    <t>hann tróð puttunum í eyru sín . ,, Þetta var fyrir mig , ég hef fengið mikla gagnrýni síðustu ár</t>
  </si>
  <si>
    <t>Dagur B. Eggertsson , borgarstjóri . Heima fyrir eru skiptar skoðanir um ákvörðun Trumps . Starfslið og fjölmörg flokksystkini forsetans</t>
  </si>
  <si>
    <t>hann uppfylli kosningaloforð sín með þessum hætti , og sömu sögu er að segja af lykilstjórnendum í kolaiðnaði Bandaríkjanna .</t>
  </si>
  <si>
    <t>og trufla þá sagði Eiríkur einmitt hann verður að draga neiið til baka hvíslaði þessu ég sagði það svo upphátt</t>
  </si>
  <si>
    <t>hann væri að draga neiið til baka hann var það snerist einhvern veginn allt í höndunum á honum Eiríkur náttúrulega</t>
  </si>
  <si>
    <t>að Brasilía væri heimsmeistari . Sagan á bakvið fagnið hjá Bebeto Eins og nafnið gefur til kynna var Bebeto að</t>
  </si>
  <si>
    <t>hann væri að verða faðir . Hann eignaðist svo son sem ber nafnið Mattheus Oliveira og er einnig knattspyrnumaður .</t>
  </si>
  <si>
    <t>Undir bréfið rita bæjar- og sveitarstjórar á Austurlandi , í Vesturbyggð , Tálknafjarðarhreppi , Súðavíkurhreppi og Ísafjarðarbæ . Cristiano Ronaldo</t>
  </si>
  <si>
    <t>hafði bakað fyrr um daginn . Edda vissi ekki hvort tertan var ætluð sér eða Davíð og þá til að</t>
  </si>
  <si>
    <t>hann væri fluttur inn - - - svo að hún þáði hana ekki , þóttist ekki hafa lyst . Mamma</t>
  </si>
  <si>
    <t>farið fremstur í flokki þeirra sem hafa reynt að fá Pollard lausan og hann sagði í gær að ísraelska þjóðin</t>
  </si>
  <si>
    <t>hann væri frjáls maður . Pollard , sem er 61 árs gamall , lauk námi í stjórnmálafræði við Stanford-háskóla 1976</t>
  </si>
  <si>
    <t>Hólmar Örn er ekki í leikmannahópnum að þessu sinni en aðspurður sagðist Hamrén vera í góðum samskiptum við Hólmar og</t>
  </si>
  <si>
    <t>hann væri kominn aftur inn á völlinn . „ Ég ræddi við hann í vikunni , Hólmari tókst að leika</t>
  </si>
  <si>
    <t>Times . Þar sagði hann m.a. frá því að er hann sagði liðsfélögum sínum að hann væri samkynhneigður hefðu þeir</t>
  </si>
  <si>
    <t>hann væri loks kominn út úr skápnum . Sam mun nú feta ótroðnar slóðir í ameríska fótboltanum . Hann mun</t>
  </si>
  <si>
    <t>umræddum hópi þá þjónustu sem hér um ræðir . Við undirritun samningsins sagðist Ásta Ragnheiður Jóhannesdóttir , félags- og tryggingamálaráðherra</t>
  </si>
  <si>
    <t>hann væri nú í höfn . " Samningurinn markar tímamót þar sem lengi hefur verið brýn þörf fyrir aðstoð af</t>
  </si>
  <si>
    <t>og dvelur nú á sjúkrahúsi . Réðust á hann af engu tilefni Eins og Independent greinir frá var Johnson að</t>
  </si>
  <si>
    <t>hann væri nýfluttur í borgina kvöldið sem ráðist var á hann . Að sögn fjölskyldu hans þekkti hann engan og</t>
  </si>
  <si>
    <t>drykk frá ókunnugum manni sem var í hversdagsklæðnaði . Karlmaðurinn bað fólkið um að skála með sér til þess að</t>
  </si>
  <si>
    <t>hann væri orðinn faðir . Lögreglan segir flest fórnarlömbin hafa verið ungar konur . Þær misstu flestar meðvitund og voru</t>
  </si>
  <si>
    <t>gerði allt vitlaust með laginu Barfly . Glamúr-teiti helgarinnar var án efa haldið í Iðnó á laugardagskvöldið þegar Aðalsteinn Jóhannsson</t>
  </si>
  <si>
    <t>hann væri orðinn fertugur . Aðalsteinn er kallaður „ Alli ríki “ vegna velmegunar sinnar . Aðalsteinn er stærsti hluthafi</t>
  </si>
  <si>
    <t>enginn getur svarað þessu . Hvað getum við þá gert ? Við getum fagnað lífi hans Fannars . Við getum</t>
  </si>
  <si>
    <t>hann var fallegur . Við getum fagnað því að hann átti foreldra sem elskuðu hann og hugsuðu um hann af</t>
  </si>
  <si>
    <t>áður sett upp sýningu á verkum Thors , gerði það árið 2006 í Menningarmiðstöðininni Gerðubergi . Þá vorum við að</t>
  </si>
  <si>
    <t>hann varð áttræður á árinu á undan . Þá var haldið rit- og sjónþing , mjög fjölbreytt sýning þar sem</t>
  </si>
  <si>
    <t>fram yfir EM 2016 og hefur hann nú ákveðið að vera allavega tveimur árum lengra með liðið . Belgíska knattspyrnusambandið</t>
  </si>
  <si>
    <t>hann verði áfram með liðið . Arsenal og West Ham eigast nú við í ensku úrvalsdeildinni og er staðan 1</t>
  </si>
  <si>
    <t>hann fyrir baráttu sína gegn uppreisnarmönnum Maóista . Þeir hafa safnast saman fyrir utan sjúkrahúsið þar sem hann dvelur og</t>
  </si>
  <si>
    <t>hann verði látinn laus . Snemma í fyrramálið verður byrjað að losa sorptunnur borgarbúa eftir jólin . Í Reykjavík var</t>
  </si>
  <si>
    <t>og úr skáldsögu . " Það dugar ekki að skrifa skáldsögur um tilbúinn veruleika eða veita innistæðulaus loforð ... Ég</t>
  </si>
  <si>
    <t>hann viðurkenni að hann taki við góðu búi , " sagði Árni Páll og nefndi að enginn hefði greint afleiðingar</t>
  </si>
  <si>
    <t>hann vilji halda áfram sem leikmaður félagsins . Leit að nýjum þjálfara liðsins er þegar hafin . Framherjinn ungi úr</t>
  </si>
  <si>
    <t>um Vogana . Önnur eins þrumuræða hefur ekki heyrst í Glaðheimum um árabil . Birgi styð ég heils hugar og</t>
  </si>
  <si>
    <t>hann vilji leggja fram krafta sína í þágu sveitarfélagsins . Ekki er sjálfgefið að hæft fólk vilji gefa sig að</t>
  </si>
  <si>
    <t>var Besti flokkurinn fyrir bí og gekk inn í Bjarta framtíð . Margir gráta Jón Gnarr meðan pólitískir andstæðingar hans</t>
  </si>
  <si>
    <t>hann vilji nú snúa sér að öðru . Jón vekur jafnan athygli hvert sem hann kemur og var árið 2013</t>
  </si>
  <si>
    <t>því að þið breytið þessu eitthvað frekar , gerið einhverja frekari undanþágu ? „ Nei , ég ítreka að við</t>
  </si>
  <si>
    <t>hann vilji taka þátt í þessu móti og hann fær auðvitað fullan þátttökurétt í því , má bara ekki vera</t>
  </si>
  <si>
    <t>að hann væri tilbúinn til að hitta okkur . , " sagði Mitchell í samtali við Sky . " Við</t>
  </si>
  <si>
    <t>hann vilji tala við okkur en það þarf að endurskipuleggja það . Slíkur fundur mun fara fram í náinni framtíð</t>
  </si>
  <si>
    <t>. Þetta nýja verkefni hans sýnir þó að hann er við ágæta heilsu miðað við aðstæður , og aðdáendur hans</t>
  </si>
  <si>
    <t>hann virðist vera að bregðast vel við meðferð . „ Þó að það sé ekki til lækning við krabbameininu ,</t>
  </si>
  <si>
    <t>þetta öfluga fylgi flokksins í Kraganum með því að formaður hans njóti ekki trausts . Við séra Halldór hljótum að</t>
  </si>
  <si>
    <t>Hanna Birna ætlar að styrkja forystusveitina með því að beita sér af alefli í komandi kosningum og kveða þannig niður</t>
  </si>
  <si>
    <t>umhugsunarvert og alvarlegt áhyggjuefni þegar öflugur stjórnmálamaður segir af sér embætti vegna þess hve óvæginn starfsvettvangurinn er . Stjórn LS</t>
  </si>
  <si>
    <t>Hanna Birna ætli áfram að gegna varaformennsku í Sjálfstæðisflokknum og þingmennsku og óskar henni velfarnaðar og vinnufriðar þegar hún snýr</t>
  </si>
  <si>
    <t>söng Dísu , dóttur þess síðarnefnda og brostu í myndavélar gesta . bös B jörn Bjarnason segist á heimsíðu sinni</t>
  </si>
  <si>
    <t>Hanna Birna Kristjánsdóttir , oddviti sjálfstæðismanna í borgarstjórn og formaður skipulagsráðs , skuli boða viðræður við stjórnendur Listaháskóla Íslands með</t>
  </si>
  <si>
    <t>að hafa vel þjálfað fólk á vakt sem kunni að bregðast við ef eitthvað ber út af . Ásgeir segist</t>
  </si>
  <si>
    <t>Hanna Birna Kristjánsdóttir innanríkisráðherra hafi ákveðið að tveir lögreglumenn verði framvegis staðsettir í Vík í Mýrdal . Áður voru næstu</t>
  </si>
  <si>
    <t>illa við áhuga rússneskra stjórnvalda á að Kasan-menn fengju að taka þátt í því . Gísli Marteinn Baldursson , borgarfulltrúi</t>
  </si>
  <si>
    <t>Hanna Birna taki við sem oddviti sjálfstæðismanna í Reykjavík . Gísli Marteinn Baldursson , borgarfulltrúi : Ég fagna þessari niðurstöðu</t>
  </si>
  <si>
    <t>. AC Milan 6 stig 2 . Shakhtar Donetsk 6 3 . Benfica 3 4 . Celtic 3 Avram Grant</t>
  </si>
  <si>
    <t>hans menn í Chelsea spiluðu góðan fótbolta gegn Schalke í kvöld og óskaði líka Roman Abramovic til hamingju með afmælið</t>
  </si>
  <si>
    <t>aftur til Chelsea en var rekinn eftir slæmt gengi á yfirstandandi tímabili . Guus Hiddink , stjóri Chelsea , gat</t>
  </si>
  <si>
    <t>unnu Norðmenn 17:13 . Íslendingar leika við Grikkland , England og Lúxemborg á morgun . Forsvarsmenn happdrætta SÍBS og DAS</t>
  </si>
  <si>
    <t>: Er ekki frá því að Fylkir eigi lang flesta atvinnumennina ! #Lautin #TheFuture Ómar Ingi Guðmundsson leikmaður Berserkja :</t>
  </si>
  <si>
    <t>harðhausinn @aborkur sé á leið í mennskuna , vona að hann púlli De Rossi ermina í noregi #ermin Arnar Már</t>
  </si>
  <si>
    <t>öflugt aðhald . Margir sjálfstæðismenn hafa á undanförnum mánuðum kvartað yfir linkind flokksins á ýmsum sviðum . Hinir sömu munu</t>
  </si>
  <si>
    <t>harðjaxlar séu núna í brúnni . " Hræddur um að þessir strákar séu í vanda . Það er nú svo</t>
  </si>
  <si>
    <t>þátt í því að greiða skaðabæturnar en ekki er vitað hve háa upphæð hann mun reiða fram . Danskir fjölmiðlar</t>
  </si>
  <si>
    <t>Hareide skuli hafa tekið við stjórn norska landsliðsins en hann þjálfaði m.a . Bröndby í Danmörku . Danski blaðamaðurinn Peter</t>
  </si>
  <si>
    <t>mánuðum eftir barnsburð . Hún hefur hins vegar ekki verið í landsliðshópnum síðan á EM í fyrra . „ Ég</t>
  </si>
  <si>
    <t>Harpa hefur ákveðið að taka slaginn áfram með landsliðinu og Stjörnunni . Hún var ekki viss hvað hún ætlaði að</t>
  </si>
  <si>
    <t>verði hægt að halda mun stærri ráðstefnur en áður og hótelin , sem hingað til hafa hýst stærstu ráðstefnurnar ,</t>
  </si>
  <si>
    <t>Harpa muni laða hingað fleiri hótelgesti . Stærsta fundarherbergi Hörpu er á fyrstu hæð og rúmar 120 manns . Auk</t>
  </si>
  <si>
    <t>, heldur röngluðu ofurölvi um ganga og héldu kannski að þeir væru ennþá í Atlavík 1984 , segir doktorinn sem</t>
  </si>
  <si>
    <t>Harpa sé nú að breytast í það félagsheimili íslensku þjóðarinnar sem lagt var upp með . Dr. Gunni setur þó</t>
  </si>
  <si>
    <t>allir lesendur áttað sig á því að sagan gerist nokkru fyrr . Hrönn Björgvinsdóttir , bókavörður : Við erum að</t>
  </si>
  <si>
    <t>Harry Potter er , væri 38 ára í dag . Og við semsagt ákváðum að , við héldum þetta í</t>
  </si>
  <si>
    <t>sér í miðju kafi . Börn víla ekki fyrir sér að leggjast í mörg hundruð blaðsíðna bækurnar og hafa margir</t>
  </si>
  <si>
    <t>Harry Potter skuli hafa tekist að draga þau frá sjónvörpum og tölvuleikjum að bóklestri . Elst upp hjá Muggum Fyrir</t>
  </si>
  <si>
    <t>ekki á óvart því niðurstöður undanfarinnar ára í Gallup könnunum félagsins sýna að Eyjafjörður er ekki láglaunasvæði . „ Ég</t>
  </si>
  <si>
    <t>háskólasamfélagið sé komið á sömu skoðun og við því oft höfum við reynt að halda þessu fram fyrir daufum eyrum</t>
  </si>
  <si>
    <t>er innan ráðsins um að halda safninu opnu á kvöldin og leita lausna til að svo geti orðið . Stúdentaráð</t>
  </si>
  <si>
    <t>háskólayfirvöld hlusti á rödd þeirra fjölmörgu stúdenta sem þrýstu á um breytingar . Á Þjóðarbókhlöðunni er besta lesaðstaðan á öllu</t>
  </si>
  <si>
    <t>einnig kunni svo að fara að einkunn belgíska ríkisins vegna skuldabréfa í erlendri mynt verði lækkuð . Kristín Ingólfsdóttir rektor</t>
  </si>
  <si>
    <t>Háskóli Íslands skuli hafa náð þeim áfanga að vera talinn meðal 300 bestu háskólum í heimi . Á hverju ári</t>
  </si>
  <si>
    <t>vel . “ Elísabet bendir á hægt sé að fara margar leiðir í að móta menningarstefnu sveitarfélaga . „ Ég</t>
  </si>
  <si>
    <t>Háskólinn á Bifröst sé tilbúinn að taka þessa umræðu með okkur á faglegum nótum nú þegar við ætlum að hefja</t>
  </si>
  <si>
    <t>mynda lýsti Félagið Ísland Palestína yfir vanþóknun sinni á því að Ísland tæki þátt á annað borð . Poraz segist</t>
  </si>
  <si>
    <t>Hatari hafi ferðast til Ísrael og vonar að dvölin hafi haft jákvæð áhrif á skoðanir hópsins á stöðunni í Ísrael</t>
  </si>
  <si>
    <t>Reykjanesbæjar og allir fulltrúar skrifuðu undir , endurskoðaði rektor HA ákvörðun sína og leyfði að háskólahátíð yrði haldin Forsvarsmenn MSS</t>
  </si>
  <si>
    <t>hátíðin muni fara fram og telja víst að slík uppákoma muni vekja jákvæða athygli á háskólanámi , enda hafi verið</t>
  </si>
  <si>
    <t>páska til og með laugardeginum fyrir páska . Í fyrra voru þeir 1500 og árið 2017 1400 . Kristján Freyr</t>
  </si>
  <si>
    <t>hátíðin toppi sig ár eftir ár , sérstaklega í ljósi þess að hátíðin er 15 ára gömul . Á þessum</t>
  </si>
  <si>
    <t>En ég held að þetta verði mjög skemmtileg blanda , allt frá smábarna - til unglingasýninga . " Helga segist</t>
  </si>
  <si>
    <t>hátíðin veki athygli á barnaleikhúsi , sem sé mjög öflugt hér á Íslandi . " Það er mikið að gerast</t>
  </si>
  <si>
    <t>til að hafa yfirumsjón með þessum breytingum , " sagði Wisner í New York í dag . Wisner segist jafnframt</t>
  </si>
  <si>
    <t>háttsettir einstaklingar í stjórnarflokki landsins hafi sagt af sér , þeirra á meðal er Gamal sonur Mubaraks forseta . Umbótasinninn</t>
  </si>
  <si>
    <t>Hörður , Ásbjörn ) . Utan vallar : 8 mínútur ( Jankovic rautt á 26 mín. ) Ísraelskur ráðherra hefur</t>
  </si>
  <si>
    <t>háttsettur foringi Hizbolla samtakanna í Sýrlandi var ráðinn af dögum með bílsprengju í dag . Sprengjan sprakk í Kafar Soussa</t>
  </si>
  <si>
    <t>næstu viku eða vikunni þar á eftir . Að minnsta kost verður það í þessum mánuði . þannig að ég</t>
  </si>
  <si>
    <t>háttvirtur þingmaður hefur gefið mér tækifæri til að upplýsa þingheim um þetta , “ sagði Benedikt Jóhannesson . Viðar Örn</t>
  </si>
  <si>
    <t>, þarnæstu viku eða vikunni þar á eftir , að minnsta kosti verður það í þessum mánuði þannig að ég</t>
  </si>
  <si>
    <t>háttvirtur þingmaður hefur gefið mér tækifæri til þess að upplýsa þingheim um þetta . Starfsmenn Heilbrigðiseftirlits Suðurlands fóru í dag</t>
  </si>
  <si>
    <t>en við þurfum bara að einbeita okkur að leik okkar á móti ÍR og það verður örugglega hörkurimma . Við</t>
  </si>
  <si>
    <t>fögnuðum að</t>
  </si>
  <si>
    <t>Haukar náðu stigi og við getum þá hætt að hugsa um umspilið . Ég óska Haukunum til hamingju með deildarmeistaratitilinn</t>
  </si>
  <si>
    <t>hvernig þessu verði best fyrir komið og ég mun væntanlega kynna það fljótlega . Sturla Böðvarsson , fyrrverandi samgönguráðherra ,</t>
  </si>
  <si>
    <t>HB Grandi ætli að flytja landvinnsluna frá Reykjavík til Akraness . Það sé mikilvægt til að bregðast við breyttri stöðu</t>
  </si>
  <si>
    <t>og þar með íslenskum sjávarútvegi . " Höskuldur H. Ólafsson , bankastjóri Arion banka hf. segir í fréttatilkynningu að hann</t>
  </si>
  <si>
    <t>HB Grandi fari á aðalmarkað . " Við teljum mikilvægt að koma þessu öfluga sjávarútvegsfyrirtæki á Aðalmarkað , sem við</t>
  </si>
  <si>
    <t>kórsöngur , ræður og kaffiveitingar svo eitthvað sé nefnt . Bæjarhátíð Fjallabyggðar verður um helgina , njótum alls þessa og</t>
  </si>
  <si>
    <t>Héðinsfjarðargöng hafa formlega verið vígð og opnuð . Við tökumst á við nýja tíma – stöndum saman . Sigurður V.</t>
  </si>
  <si>
    <t>16. apríl sl. : " Aðalfundur Verkalýðsfélagsins Vöku haldinn laugardaginn 16. apríl 2005 í fundarsal félagsins á Suðurgötu 10 ,</t>
  </si>
  <si>
    <t>Héðinsfjarðargöng skuli aftur vera komin á dagskrá . Bættar samgöngur munu opna fjölmörg tækifæri til samstarfs og // eða samruna</t>
  </si>
  <si>
    <t>saman sem fylgir Fréttablaðinu í dag er fjallað um viðburði sem haldnir verða á Íslandi á þessu ári til að</t>
  </si>
  <si>
    <t>heil öld er liðin síðan íslenska þjóðin varð fullvalda . Í blaðinu er dagskrá fyrri hluta afmælisársins kynnt . Þar</t>
  </si>
  <si>
    <t>af íþróttinni . Á fundi , sem stjórnarnefnd Landspítala-háskólasjúkrahúss hélt í dag , var samþykkt ályktun þar sem því er</t>
  </si>
  <si>
    <t>heilbrigðis- og tryggingamálaráðuneytið hafi tekið af öll tvímæli um lögmæti stjórnskipulags spítalans . Telji ráðuneytið að skipurit LSH sé í</t>
  </si>
  <si>
    <t>og hafa jákvæð viðhorf til námsins eru jákvæðari gagnvart innflytjendum en þau sem verr gengur . Stjórnarnefnd Landspítala - háskólasjúkrahúss</t>
  </si>
  <si>
    <t>heilbrigðis- og tryggingamálaráðuneytið hafi tekið af öll tvímæli um lögmæti stjórnskipulags spítalans . Þetta kemur fram í ályktun nefndarinnar sem</t>
  </si>
  <si>
    <t>eiði tjörnina frá sjónum . Það hefur fyrir löngu vikið fyrir ágangi vinda og sjávar . STJÓRNARNEFND Landspítala - háskólasjúkrahúss</t>
  </si>
  <si>
    <t>heilbrigðis- og tryggingamálaráðuneytið hafi tekið af öll tvímæli um lögmæti stjórnskipulags spítalans að því er segir í ályktun nefndarinnar að</t>
  </si>
  <si>
    <t>vitsmuna- og félagsþroska sinn . Höfundur er bæjarfulltrúi og formaður leikskólanefndar Kópavogs . HANNES Guðmundsson , framkvæmdastjóri Frumafls hf. ,</t>
  </si>
  <si>
    <t>heilbrigðisráðherra , Jón Kristjánsson , hafi fyrir hönd ríkisins ákveðið að hækka framlag sitt til byggingar hjúkrunarheimilis í Sogamýri ,</t>
  </si>
  <si>
    <t>verið , að íslensk börn væru haldin þessum sjúkdómum í meira mæli en börn í öðrum löndum . Sagðist Ásta</t>
  </si>
  <si>
    <t>heilbrigðisráðherra ætlaði að bregðast við þeim upplýsingum , sem kæmu fram í svari hans , en meira þurfi til .</t>
  </si>
  <si>
    <t>til lyfja og læknisþjónustu og rannsókna . Við töldum okkur hafa fengið yfirlýsingu um þetta í samningunum í fyrra og</t>
  </si>
  <si>
    <t>heilbrigðisráðherra ætlar að setja slíkt frumvarp fram . Þórdís Arnljótsdóttir : Hvert ætti þakið að vera ? Gylfi Arnbjörnsson :</t>
  </si>
  <si>
    <t>jafnaði 30 - 40 m.kr. árlega sl. fjögur ár til uppbyggingar stofnana í þágu aldraðra . Einskær tilviljun ? Ég</t>
  </si>
  <si>
    <t>heilbrigðisráðherra ætli að beita sér fyrir því að auka framlög til bygginga hjúkrunarheimila umfram það sem lög gera ráð fyrir</t>
  </si>
  <si>
    <t>tvo þriðju af öllum eignum landsins og fær til sín um helming allra ráðstöfunartekna . Einkavæðing heilbrigðiskerfisins Aðalfundur Starfsmannafélags Reykjavíkurborgar</t>
  </si>
  <si>
    <t>heilbrigðisráðherra ætli að standast þrýsting hagsmunaaðila , sem vilja hagnast á sjúklingum , með því að hafna rekstri einkarekins sjúkrahúss</t>
  </si>
  <si>
    <t>eiga 7 - 10 daga birgðir af mat og nóg af vatni áður en stormurinn skall á . Stjórn BSRB</t>
  </si>
  <si>
    <t>heilbrigðisráðherra hafi ákveðið að heimila ekki rekstur einkarekins sjúkrahúss með yfirlýsingu um að hann ætli að hafna beiðni Klíníkurinnar .</t>
  </si>
  <si>
    <t>, með greiðsluþátttöku Sjúkratrygginga Íslands samkvæmt nýrri reglugerð sem sett var í dag . Í tilkynningunni segir ennfremur að félagið</t>
  </si>
  <si>
    <t>heilbrigðisráðherra hafi áttað sig á alvarleika málsins fundið leið til að leysa úr deilunni . Með samningnum geti báðir aðilar</t>
  </si>
  <si>
    <t>með greiðsluþátttöku Sjúkratrygginga Íslands samkvæmt nýrri reglugerð sem einnig var sett í dag . Í tilkynningunni kemur fram að félagið</t>
  </si>
  <si>
    <t>heilbrigðisráðherra hafi áttað sig á alvarleika málsins og fundið leið til að leysa þann hnút sem málið var kominn í</t>
  </si>
  <si>
    <t>í umræðunni , en sá þáttur er einnig mikilvægur og ætti ekki að slíta frá brjóstaskimuninni . Því ber að</t>
  </si>
  <si>
    <t>heilbrigðisráðherra hafi skipað starfshóp til þess að skoða samhæfingu í þjónustu við konur sem hafa brjóstakrabbamein . Það , að</t>
  </si>
  <si>
    <t>þingmennirnir að ráðherra leggi fram frumvarp á grundvelli endurskoðunarinnar ásamt kostnaðargreiningu ekki seinna en á haustþingi 2018 . Starfsmannafélag Reykjavíkurborgar</t>
  </si>
  <si>
    <t>heilbrigðisráðherra hafni rekstri einkarekins sjúkrahúss og standi þannig af sér þrýsting hagsmunaaðila , sem vilja hagnast á sjúklingum . Þetta</t>
  </si>
  <si>
    <t>. Að veita góða þjónustu eykur starfsánægju . Við þurfum nýtt sjúkrahús , bæði starfsfólksins og sjúklinganna vegna . Ég</t>
  </si>
  <si>
    <t>heilbrigðisráðherra hefur ekki blásið byggingu Landspítalans út af borðinu sbr. umræðu á alþingi þann 25. júní síðastliðinn . Landspítalinn er</t>
  </si>
  <si>
    <t>afnám banns við lyfjaauglýsingum í sjónvarpi . Félag atvinnurekenda og samstarfsfélag þess , Samband íslenskra auglýsingastofa ( SÍA ) ,</t>
  </si>
  <si>
    <t>gráa gríninu . Það er nefnilega ekki í boði að ganga út úr settinu . Þó ástæða sé til að</t>
  </si>
  <si>
    <t>heilbrigðisráðherra hyggist fjölga heilsugæslustöðvum á höfuðborgarsvæðinu um þrjár varar BSRB við áformum um að stöðvarnar verði einkareknar . Bandalagið hvetur</t>
  </si>
  <si>
    <t>að starfa með stjórnendum spítalans og heilbrigðisráðuneytinu að lausn mála . Í yfirlýsingu frá stjórnarnefnd Landspítala-háskólasjúkrahúss í dag er því</t>
  </si>
  <si>
    <t>heilbrigðisráðuneytið hafi tekið af öll tvímæli um lögmæti stjórnskipulags spítalans . Stjórnarnefnd segir að þrátt fyrir álag vegna sameiningar spítalanna</t>
  </si>
  <si>
    <t>sent hamingjuóskir , " skrifar hins vegar annar . " Hver fer á bak dauðum hesti ? " Bæjarstjórn Ísafjarðarbæjar</t>
  </si>
  <si>
    <t>Heilbrigðisstofnun Vestfjarða hafi tryggt að áfram sé hægt að bjóða upp á öflugt mæðraeftirlit og ómskoðanir í Ísafjarðabæ og nágrenni</t>
  </si>
  <si>
    <t>þessa . Ríkisstjórnin hefur nú samþykkt tillögu heilbrigðisráðherra um að bólusetja þá sem eru í áhættuhópi . Vert er að</t>
  </si>
  <si>
    <t>heilbrigðisyfirvöld ætli að gera ráðstafanir til að komast hjá því að sýkingin valdi fleiri einstaklingum heilsutjóni eða dauða . Bretar</t>
  </si>
  <si>
    <t>frekar kynhegðunina , og þarf þá ekki að skoða alla hópa í þessu tilliti ? " Formaður Samtakanna ' 78</t>
  </si>
  <si>
    <t>heilbrigðisyfirvöld segist vera að skoða þetta . " Það hefur vonandi þá þýðingu að þessir hópar verði settir jafnfætis öðrum</t>
  </si>
  <si>
    <t>stefnumót við herskáa , breska múslima sem segja að Blair sé ótíndur hryðjuverkamaður . Ásta Ragnheiður Jóhannesdóttir þingmaður Samfylkingarinnar kveðst</t>
  </si>
  <si>
    <t>heilbrigðsráðherra ætli að láta athuga nánar hvort mikil notkun Ritalins og skyldra lyfja við ofvirkni og athyglisbresti barna tengist á</t>
  </si>
  <si>
    <t>segir Geir . Skattbreytingar mega ekki draga úr jöfnunaráhrifum ÞINGMENN Samfylkingarinnar , Frjálslynda flokksins og Vinstri hreyfingarinnar - græns framboðs</t>
  </si>
  <si>
    <t>heildstæðar skattatillögur komi frá aðilum eins og Verslunarráði . Þeir leggja þó allir áherslu á að breytingar á skattkerfinu dragi</t>
  </si>
  <si>
    <t>á ný eftir krabbameinsmeðferð á Kúbu . Í bréfi sem opinber fréttastofa Kúbu birti í dag kemur fram að Castro</t>
  </si>
  <si>
    <t>heilsa Chavez skuldi vera á réttri leið og að hann hafi getað snúið heim til Venesúela líkt og hann hafi</t>
  </si>
  <si>
    <t>frá 2008 virðist hafa gleymst að menn verði að hafa viðskipti . „ Hér eru báðir aðilar sáttir og við</t>
  </si>
  <si>
    <t>heimamenn koma aftur að þessu . “ Spurður um hvort hann hafi hagnast á viðskiptunum segir Guðmundur að eftir bankabóluna</t>
  </si>
  <si>
    <t>Skertum fjárframlögum ríkisins til Háskóla Íslands yrði þannig mætt með því að seilast dýpra ofan í vasa stúdenta . Stúdentaráð</t>
  </si>
  <si>
    <t>heimild til hækkunar skrásetningargjalda hafi ekki enn verið veitt af hálfu stjórnvalda og leggst eindregið gegn því að slíkar hugmyndir</t>
  </si>
  <si>
    <t>eða leigja hagkvæmari skip í staðinn . Þetta kemur fram í breytingartillögu við fjárlagafrumvarpið fyrir árið 2020 . „ Landhelgisgæslan</t>
  </si>
  <si>
    <t>heimild verði veitt til að selja varðskipin Ægi og Tý . Skipin hafa reynst afar vel í gegnum tíðina en</t>
  </si>
  <si>
    <t>á mánudag , það er í dag , með áætlun sem fjármálaráðherrum evruríkjanna þætti trúverðug . Bandaríski uppljóstrarinn Edward Snowden</t>
  </si>
  <si>
    <t>heimildarmyndin Citizenfour hafi unnið til Óskarsverðlauna í nótt . Myndin segir frá því þegar hann ljóstraði upp um njósnir Þjóðaröryggisstofnunar</t>
  </si>
  <si>
    <t>hvernig hægt sé að berjast gegn kynferðislegu ofbeldi og áreitni innan veggja leikhúsanna . Dómsmálaráðherra Svíþjóðar , Morgan Johansson ,</t>
  </si>
  <si>
    <t>heimildarmyndin veki jafn mikla athygli á heimilisofbeldi og raun ber vitni . Meira verði að gera til þess að koma</t>
  </si>
  <si>
    <t>. Fastlega er reiknað með því að þingið muni fúslega verða við ósk hans um að afturkalla heimildina . Úkraínustjórn</t>
  </si>
  <si>
    <t>heimildin verði afturkölluð og sagði það mikilvægt skref í áttina til þess að koma á friði á ný . Pútín</t>
  </si>
  <si>
    <t>þrettán til sextán ára sækja árlega Æskulýðsmótið Friðrik í Vatnaskógi í Hvalfjarðarsveit um helgina . Æskulýðsfulltrúi segir að flestir krakkarnir</t>
  </si>
  <si>
    <t>heimkomu hafi verið frestað til mánudags vegna veðurs . Krakkarnir mættu í Vatnaskóg á föstudagskvöldið en rútuferðir voru frá Reykjanesbæ</t>
  </si>
  <si>
    <t>hingað til . Ýmis samtök trúleysingja í Bandaríkjunum boða til hátíðar um helgina og hyggjast slá upp veislu til að</t>
  </si>
  <si>
    <t>heimsendir hafi ekki orðið , jörðin sé ennþá til . Einn maður lét lífið þegar öryggissveitarmenn skutu á líkfylgd í</t>
  </si>
  <si>
    <t>. Ýmiss samtök trúleysingja í Bandaríkjunum boða til hátíðar um helgina , og hyggjast slá upp veislu , til að</t>
  </si>
  <si>
    <t>heimsendir hafi ekki orðið , jörðin sé ennþá til . Útvarpsprédikarinn Harold Camping stendur á því fastar en fótunum að</t>
  </si>
  <si>
    <t>uppi glæpamenn . Mun hann einnig hafa óskað sér lögreglubíls í jólagjöf . Guðmundur Steingrímsson , fyrrverandi þingmaður , segist</t>
  </si>
  <si>
    <t>heimsmeistaramótið í fótbolta sé senn að hefjast . Hann bendir hins vegar réttilega á að til séu þeir sem hafa</t>
  </si>
  <si>
    <t>heilbrigðara . Þar er þingmönnum ekki til hnjóðs að ganga gegn eigin flokki . Heilbrigð stjórnarandstaða hefði þvert á móti</t>
  </si>
  <si>
    <t>Helgi Hjörvar tæki upp sama málstað og hún . Framsóknarflokkurinn hefur ekki skánað við brotthvarf Guðna Ágústssonar og Bjarna Harðarsonar</t>
  </si>
  <si>
    <t>segir að í íbúðinni hafi verið „ skemmtileg og karakterísk kaos “ og að þátturinn hafi verið skemmtilegur . Hann</t>
  </si>
  <si>
    <t>Helgi sé orðinn snyrtilegur í dag en segir að það sé allur gangur á því hvernig þátttakendur stóðu sig eftir</t>
  </si>
  <si>
    <t>eitthvað til að gleðjast og brosa yfir . Í dag fáum við enga sól á höfuðborgarsvæðinu en við getum samt</t>
  </si>
  <si>
    <t>helgin er framundan . Það er vísindalega sannað að þú getur ekki skoðað þessar myndir án þess að brosa svo</t>
  </si>
  <si>
    <t>. Frosti Sigurjónsson þingamður Framsóknar segist ekki kæra sig um að vera stimpilpúði Evrópusambandsins en Össur Skarphéðinsson fyrrverandi utanríkisráðherra segist</t>
  </si>
  <si>
    <t>helmingur frumvarpa ríkisstjórnarinnar séu staðfesting á tilskipunum ESB . Hann hrósaði ríkisstjórninni fyrir það og sagði batnandi fólki best að</t>
  </si>
  <si>
    <t>þingmaður Framsóknar , segist ekki kæra sig um að vera stimpilpúði Evrópusambandsins en Össur Skarphéðinsson , fyrrverandi utanríkisráðherra , segist</t>
  </si>
  <si>
    <t>helmingur frumvarpa ríkisstjórnarinnar séu staðfesting á tilskipunum ESB . Hann hrósaði ríkisstjórninni fyrir þetta og sagði batnandi fólki best að</t>
  </si>
  <si>
    <t>, og allur Ísrael varð óttasleginn . ( II Sam . 4 , 1. - 2. ) LISTASTOFNANIR í Bandaríkjunum</t>
  </si>
  <si>
    <t>helsti styrktarsjóður listanna þar í landi , The National Endowment for the Arts , NEA , fær þrátt fyrir allt</t>
  </si>
  <si>
    <t>Skautahöllinni í Laugardal . Nánar um dagskrá John McCain , forsetaefni repúblikana , og Barack Obama , forsetaefni demókrata ,</t>
  </si>
  <si>
    <t>helstu seðlabankar heims hafi ákveðið að lækka stýrivexti í dag . Bæði Obama og McCain leggja mikla áherslu á það</t>
  </si>
  <si>
    <t>hver leysti Terry af hólmi í hjarta ensku varnarinnar . Dominique Strauss-Kahn , yfirmaður Alþjóðagjaldeyrissjóðsins ( IMF ) , segist</t>
  </si>
  <si>
    <t>helstu seðlabankar heims hafi lækkað stýrivexti í dag . Hann segir að þetta hafi verið " skref í rétta átt</t>
  </si>
  <si>
    <t>lækkað stýrivexti í dag . Hann segir að þetta hafi verið " skref í rétta átt . " " Við</t>
  </si>
  <si>
    <t>helstu seðlabankar heims hafi sameiginlega ákveðið að lækka stýrivexti í dag , þá fögnum við því að gripið hafi verið</t>
  </si>
  <si>
    <t>að nú væri kominn tími til að fólk tæki afstöðu hvort það treysti ráðherra eða ekki . Sigríður sagði sjálf</t>
  </si>
  <si>
    <t>hennar störf yrðu rædd . Ráðherra sagðist ganga út frá því að njóta stuðnings þingsins í málinu . Allsherjar- og</t>
  </si>
  <si>
    <t>Fjölskyldan muni hins vegar halda áfram að reyna að komast að hinu sanna í málinu . Á meðan ættingjar Knox</t>
  </si>
  <si>
    <t>henni hefði verið sleppt í gær þá standur fjölskylda Kercher enn frammi fyrir mörgm ósvöruðum spurningum . Þeir segjast ekki</t>
  </si>
  <si>
    <t>legið í loftinu um nokkurt skeið . Þau segja óvissu hafa vofað yfir í ráðhúsinu frá því í febrúar og</t>
  </si>
  <si>
    <t>henni sé nú aflétt . María Sigrún Hilmarsdóttir : Hvernig hugnast þér þessar breytingar sem tilkynnt var um í gær</t>
  </si>
  <si>
    <t>laggirnar utan höfuðborgarsvæðisins að svo miklu leyti sem hentugt þykir . Halldór Jónsson , forstjóri FSA , sagði starfsfólk stofnuninnar</t>
  </si>
  <si>
    <t>henni skyldi treyst til að taka við þessu verkefni . " Við munum kappkosta að eiga gott samstarf við þá</t>
  </si>
  <si>
    <t>. Þingmenn segjast sjá mikið eftir Bryndísi . Margrét Frímannsdóttir , formaður þingflokks Samfylkingarinnar : En ég hlýt samt að</t>
  </si>
  <si>
    <t>henni standi til boða staða eins og þessi sem sýnir auðvitað hvað hún er , hefur starfað málefnalega , heiðarlega</t>
  </si>
  <si>
    <t>bata sínum . „ Hún tekur lítil skref fram á við , en mikilvæg skref engu að síður . Kevin</t>
  </si>
  <si>
    <t>henni virðist vera að batna . Börnin hafa það fínt núna . “ Britney kom í fylgd fjölskyldu sinnar í</t>
  </si>
  <si>
    <t>ekki hvað síst í gegnum Guðrúnu . Það hefur kannski breyst aðeins núna . Við fæðingu nýs fjölskyldumeðlims ber að</t>
  </si>
  <si>
    <t>hér á Íslandi verði litla stúlkan ekki dregin í dilka eftir kyni heldur geti notið afraksturs eigin hæfileika . Það</t>
  </si>
  <si>
    <t>. Er Morgunblaðið búið að gleyma því að það er almennt hagsæld í landinu ? Eigum við ekki frekar að</t>
  </si>
  <si>
    <t>hér á landi séu alþjóðleg fyrirtæki sem hafa bolmagn til að ganga vel ? Stjórnarmenn stórfyrirtækja eiga ekki að þurfa</t>
  </si>
  <si>
    <t>að mæta niðursveiflunni sem kemur í kjölfar brotthvarfs Vísis , " segir Andrés Skúlason , oddviti Djúpavogshrepps . " Við</t>
  </si>
  <si>
    <t>hér eigi að byggja upp fiskeldi . Það er enn ein viðbótin við stækkandi atvinnulíf í Fjarðabyggð , " segir</t>
  </si>
  <si>
    <t>nokkurra vikna æfingum þó að þeir sem taki þátt séu ýmist efnilegir eða þrautþjálfaðir söngvarar . Það verður bara að</t>
  </si>
  <si>
    <t>hér gefst tækifæri til að rifja upp gömlu , góðu lögin og láta hrífast með þeim skemmtilega anda sem næst</t>
  </si>
  <si>
    <t>tvær nýjar spillingarskýrslur um Ísland , aðra um fjármál flokkanna og hina um spillingu og mútur í réttarkerfinu . Samtökin</t>
  </si>
  <si>
    <t>hér hafi verið sett lög um fjárreiður stjórnmálaflokkanna en vilja engu að síður betrumbætur . GRECO vilja meðal annars að</t>
  </si>
  <si>
    <t>jökulís á Grænlandi bráðnar svo að yfirborð sjávar hækkar um jafnvel heilu metranna . Þór segir að menn kunni að</t>
  </si>
  <si>
    <t>hér hlýni svo að hér verði veðurfar eins og á Englandi en bendir á að fræðimenn telji að þetta verði</t>
  </si>
  <si>
    <t>Leggja áherslu á að stofnaður verði þróunarsjóður leik- og grunnskóla Í bókun frá minnihlutanum vegna málsins segir að fulltrúar Sjálfstæðisflokksins</t>
  </si>
  <si>
    <t>hér sé ekki um nýtt fjármagn að ræða heldur er verið að endurskipuleggja ráðstöfun fjármagns sem fer í málaflokkinn .</t>
  </si>
  <si>
    <t>erum að missa af því tækifæri , “ segir Guðmundur Karl Snæbjörnsson , læknir . Hann líkt og margir aðrir</t>
  </si>
  <si>
    <t>hér sé kominn vísir að skipulagi um notkun rafretta . „ Ramma þurfum við , auvitað , en ekki þetta</t>
  </si>
  <si>
    <t>þeir færu yfir frumvarpið á þingi . Jóhanna Sigurðardóttir , þingmaður Samfylkingarinnar , talaði á sömu nótum . " Ég</t>
  </si>
  <si>
    <t>hér sé verið að fara þá leið að auka minnihlutaverndina og treysta hag smærri hluthafa , " sagði hún .</t>
  </si>
  <si>
    <t>að bjarga þeim sem hættara er við að fái ekki staðið af sér veðrið . Þannig ættu menn fremur að</t>
  </si>
  <si>
    <t>hér séu til fjármálastofnanir með nægilegan styrk til að koma inn í rekstur sjóða á borð við SPRON og Sparisjóð</t>
  </si>
  <si>
    <t>Framsóknarflokksins : Það mætti halda að að hér væri um svona einfalda afbrýðissemi að ræða , í stað þess að</t>
  </si>
  <si>
    <t>hér skuli vera komin þverfagleg stefna um málefni innflytjenda þá leyfir háttvirtur þingmaður Ögmundur Jónasson sér að nota þau orð</t>
  </si>
  <si>
    <t>Björn 2020 Sjórinn er mikilvæg matarkista Virða ákvörðun Gretu » Fleiri tengdar fréttir Jens Stoltenberg , framkvæmdastjóri NATO , segist</t>
  </si>
  <si>
    <t>her Úkraínu hefur dregið úr umsvifum sínum á Krímskaganum , í austurhluta landsins og að aðskilnaðarsinnar í landinu , sem</t>
  </si>
  <si>
    <t>reyna að koma á uppbyggilegri sjórnmálum . Þetta bjóðum við upp á . “ Katrín Jakobsdóttir , formaður VG ,</t>
  </si>
  <si>
    <t>hér væri kominn fram skýr valmöguleiki fyrir kjósendur . „ Við fórum yfir stóiru línurnar og það sem kemur úr</t>
  </si>
  <si>
    <t>fella úr gildi og Ísland tæki sér óháða stöðu meðal þjóðanna . Guðjón Arnar Kristjánsson , formaður Frjálslynda flokksins ,</t>
  </si>
  <si>
    <t>hér verði ekki her á friðartímum . Guðjón Arnar Kristjánsson , formaður Frjálslynda flokksins : Er þetta þá ekki eins</t>
  </si>
  <si>
    <t>nítján leiki á tímabilinu en tapað þrettán og situr í fjórða sætinu með 38 stig . Rauði krossinn á Íslandi</t>
  </si>
  <si>
    <t>héraðsdómur Reykjavíkur hafi dæmt að ólögmætt hafi verið að hælisleitandi hafi verið sendur til Grikklands . Rauði krossinn varar hins</t>
  </si>
  <si>
    <t>málið hafi tapast nú hafi viðurkenning á aðild umhverfissamtakanna að málinu verið áfangasigur . „ Umbjóðandi minn , Landvernd ,</t>
  </si>
  <si>
    <t>Héraðsdómur Reykjavíkur hafi viðurkennt rétt umhverfisverndarsamtaka til að fá mál umhverfisverndarsamtaka tekin fyrir efnislega fyrir dómi , “ segir Magnús</t>
  </si>
  <si>
    <t>gegn hatursorðræðu að fá þennan dóm því hann staðfestir að orðum fylgir ábyrgð , “ segir Sema Erla Serdar sem</t>
  </si>
  <si>
    <t>Héraðsdómur Suðurlands hafi dæmt mann sekan um hatursorðræðu vegna ummæla sem hann lét falla á athugasemdakerfi DV í júlí 2016</t>
  </si>
  <si>
    <t>“ sagði hann . Ögmundur Jónasson segir að landeigendum Geysissvæðisins sé ekki treystandi . Ögmundur Jónasson , þingmaður VG ,</t>
  </si>
  <si>
    <t>Héraðsdómur Suðurlands hafi samþykkt lögbannskröfu sem ríkið gerði á gjaldtöku landeigenda Geysissvæðisins . Hann vill núna lögbann á gjaldtöku við</t>
  </si>
  <si>
    <t>en húsnæðið sem við vorum í áður og svo munum við örugglega njóta góðs af nálægðinni við borgina . Ég</t>
  </si>
  <si>
    <t>Héraðsnefnd Árnesinga hafi tekið þessa ákvörðun . Þetta mun efla safnið til muna . " Birna segir að flutningar hafi</t>
  </si>
  <si>
    <t>lagðar á þá sem settu á markað mjólk utan mjólkurkvóta . Með öðrum orðum þá var Sigurður Ingi þarna að</t>
  </si>
  <si>
    <t>herða ætti lög sem takmarka framboð á mjólkurvörum í landinu og ýta undir verð til neytenda . * * *</t>
  </si>
  <si>
    <t>spennu . Byssumenn voru hvergi sjáanlegir á götum Gaza-borgar í morgun og allt var með kyrrum kjörum . Fatah hreyfingin</t>
  </si>
  <si>
    <t>herdeild Hamas skyldi kölluð aftur eftir 11 daga á götum Gaza . Hamas-samtökin voru sökuð um að ýta Palestínu fram</t>
  </si>
  <si>
    <t>hermenn sinni nú eftirliti í borginni . Í yfirlýsingu frá Hezbollah-samtökunum og bandamönnum þeirra , Amal-samtökunum segir , að stjórnarandstaðan</t>
  </si>
  <si>
    <t>herinn hafi tekið þessa ákvörðun og að vopnaðar sveitir þeirra muni hverfa frá til þess að fela hernum stjórn á</t>
  </si>
  <si>
    <t>en samkvæmt fréttamanni um borð í Marianne sigldu þau talsvert langt á eftir . Benjamin Netanyahu , forsætisráðherra Ísrael ,</t>
  </si>
  <si>
    <t>herinn hefði náð skipinu . Hann sagði áhöfn flotans ekkert annað en hræsnara og lygara sem aðstoði hryðjuverkasamtök Hamas .</t>
  </si>
  <si>
    <t>Simbabve , kaus í dag um að setja hann af sem leiðtoga flokksins , degi eftir að þúsundir íbúa landsins</t>
  </si>
  <si>
    <t>herinn hefði tekið af honum stjórnartaumana og sett hann í stofufangelsi . Boðað hafði verið til neyðarfundar meðal miðstjórnar ZANU-PF</t>
  </si>
  <si>
    <t>sé að geyma a vellinum stærri og fullkomnari kafbátarleitarvélar sem hingað til hafi aðeins haft stutta viðkomu hér . Hann</t>
  </si>
  <si>
    <t>herinn setji fjármuni í viðhald á vellinum . „ Ég fagna því að það komi peningar frá Bandaríkjamönnum í viðhald</t>
  </si>
  <si>
    <t>nú fylgt að höfninni í Ashdod , sem tekur 12 til 24 klukkustundir . Benjamin Netanyahu , forsætisráðherra Ísraels ,</t>
  </si>
  <si>
    <t>herinn skyldi ná skipinu . Hann sagði áhöfn flotans aðstoða hryðjuverkasamtök Hamas og skýr stefna hersins hefði verið í samræmi</t>
  </si>
  <si>
    <t>undan tröllskessunni , nú reynir á okkur , hinn almenna bónda , og grasrótina að stoppa tröllin af . Neytendasamtökin</t>
  </si>
  <si>
    <t>hérlendis standi neytendum til boða íslenskt kjöt sem ræktað hefur verið án aðstoðar sýklalyfja . Hvað varðar innflutt kjöt hafa</t>
  </si>
  <si>
    <t>Rás 2 , RÚV 2 og RÚV.is . Mannréttindastjóri Sameinuðu þjóðanna segist vera í þeirri óvenjulegu stöðu að geta ekki</t>
  </si>
  <si>
    <t>herlögum hafi verið aflétt í Taílandi þar sem ríkisstjórnin hafi í staðinn innleitt enn verri einræðislög . Forsætisráðherrann er nú</t>
  </si>
  <si>
    <t>Hermann Hreiðarsson snúi nú aftur til Vestmannaeyja . Frábært að fá Hemma " Auðvitað er það skemmtilegt og frábært að</t>
  </si>
  <si>
    <t>og sú síðasta 14. september . Anders Fogh Rasmussen , forsætisráðherra Danmerkur , og Davíð Oddsson forsætisráðherra sögðust í dag</t>
  </si>
  <si>
    <t>hermenn bandalagsríkjanna væru komnir inn í í miðborg Bagdad og útlit væri fyrir að átökunum í Írak myndi senn ljúka</t>
  </si>
  <si>
    <t>nefndi sérstaklega sterka afkomu stúdenta og hagsmunahreyfinga stúdenta að endurskoðun nýs lánasjóðs , eða endurskoðun lánasjóðskerfisins . O við auðvitað</t>
  </si>
  <si>
    <t>hérna , að hún hlusti á þetta af því höfum ítrekað óskað eftir því að aðkoma okkar að endurskoðun lánasjóðskerfisins</t>
  </si>
  <si>
    <t>átt en hefði viljað sjá griðasvæðið stærra . Rannveig Grétarsdóttir , formaður Hvalaskoðunarsamtaka Íslands : Við fögnum þessari ákvörðun og</t>
  </si>
  <si>
    <t>hérna að það allavegana hafi verið stækkað . Við erum búin að vera að biðja um stærra svæði lengi og</t>
  </si>
  <si>
    <t>Reykjavíkur , hver er ykkar afstaða til þessarar skýrslu Ríkisendurskoðunar ? Arna Guðmundsdóttir , formaður Læknafélags Reykjavíkur : Við náttúrulega</t>
  </si>
  <si>
    <t>hérna er sett fram ósk eða krafa um heildarvanda eða heildarstefnumótun í heilbrigðiskerfinu og það er af hinu góða og</t>
  </si>
  <si>
    <t>vill ofmikið sagt að gullgrafaraæði ríki í greininni . Ingibjörg G. Guðjónsdóttir , varaformaður Samtaka ferðaþjónustunnar : En ég bara</t>
  </si>
  <si>
    <t>hérna Ríkisskattstjóri skuli skoða eða semsagt hafa eftirlit með því að fólk skili sínum sköttum og , og gjöldum til</t>
  </si>
  <si>
    <t>hættu á að sinu- eða gróðureldar kunni að kvikna og biðja fólk að fara varlega með eld . Samtök hernaðarandstæðinga</t>
  </si>
  <si>
    <t>hernaður NATO-ríkja í Afganistan hafi verið afhjúpaður með þeim hætti sem raun ber vitni . Samtökin segja á vefsíðu sinni</t>
  </si>
  <si>
    <t>fyrir að hún vitnaði gegn sér í þjófnaðarmáli . Faðir Turners sagðist , í samtali við NBC-sjónvarpsstöðina í gær ,</t>
  </si>
  <si>
    <t>herréttur fjallaði um málið því dauðarefsing liggur við manndrápum af þessu tagi í hernum . Roðagylltar helgimyndir skreyta veggi Hallgrímskirkju</t>
  </si>
  <si>
    <t>Reuters-fréttaveituna að þetta væri ekki vegna átaka heldur væru íbúar að skjóta af byssum sínum upp í loftið til að</t>
  </si>
  <si>
    <t>hersveitirnar hefðu náð aftur borgunum fjórum . Íbúar í Trípólí sem höfðu samband við BBC í morgun sögðu skothríð heyrast</t>
  </si>
  <si>
    <t>við köllum Leiguheimili . Ég tel að þeir stóru hópar fólks sem eru að kljást við allt of háan húsnæðiskostnað</t>
  </si>
  <si>
    <t>heyra að fjöldi íbúða sé nú á leið á markað þar sem leiga verður að líkindum fjórðungi lægri en algeng</t>
  </si>
  <si>
    <t>köldum klaka þegar hann gekk um borð í Bostan , flug 420 hjá Air India flugfélaginu . ,, Allir fa</t>
  </si>
  <si>
    <t>heyra að þú hafir komist lífs af , " skýrði hann Gibreel frá . ,, Því miður vakna spu spu</t>
  </si>
  <si>
    <t>Skessuhorn greindi hinsvegar frá neyðarlegustu uppákomu sumarsins sem eflaust mun eiga sinn sess í næsta áramótaskaupi . Því ber að</t>
  </si>
  <si>
    <t>heyra fréttir af samviskusömum ferðamönnum sem er annt um ásýnd landsins . Ekki er vitað um þjóðerni einstaklingsins sem ákvað</t>
  </si>
  <si>
    <t>stjórn Guardiola en hann tilkynnti á dögunum að hann ætlaði að taka sér hvíld frá þjálfun . „ Ég mun</t>
  </si>
  <si>
    <t>heyra í áhugasömu félögum en ekki fyrr en eftir nokkra mánuði því fyrst þarf ég að hlaða batteríin og endurhlaða</t>
  </si>
  <si>
    <t>síma á hótelinu og hringja í Oluf Aall , Halfdan Schjelderup , Gotfred Sætersmoen og aðra forkólfa Titanfélagsins . Þeir</t>
  </si>
  <si>
    <t>heyra í honum á nýjan leik og óska honum til hamingju með að hafa náð heilsu sinni . Starfsmenn og</t>
  </si>
  <si>
    <t>þeir sem hafa veitt ána í gegnum tíðina muna eftir svona fréttum af ánni fyrir 10 - 15 árum og</t>
  </si>
  <si>
    <t>heyra þær aftur . Áin á sér marga unnendur enda eru vandfundnari jafn flott og fjölbreytt veiðisvæði eins og í</t>
  </si>
  <si>
    <t>. En hvernig væri að gefa Icelandair á ný hið fallega nafn Flugleiðir ? Þeir eru áreiðanlega margir , sem</t>
  </si>
  <si>
    <t>HF Eimskipafélag Íslands hefur verið hafið til fyrri vegs og að starfsemi þess gengur svo vel , sem raun ber</t>
  </si>
  <si>
    <t>vegna véla í neyð eða véla sem ekki er hægt að beina annað . Spurður um stöðu varaflugvalla kveðst Dagur</t>
  </si>
  <si>
    <t>hið alvarlega ástand varaflugvallarmála sem hafi verið staðreynd um nokkurt skeið sé loks til umræðu . " Brýn og óumflýjanleg</t>
  </si>
  <si>
    <t>við hvern skugga fullan af fjöri , svo björt var glóðin sem lýsti hið innra . Við skulum að lokum</t>
  </si>
  <si>
    <t>hið mikla verk Dantes , með þeirri birtu er frá því stafar , skuli nú hafa náð fótfestu og öðlast</t>
  </si>
  <si>
    <t>var skráð í Kauphöllina í morgun . Gengi bréfanna var hið sama í upphafs- og lokaviðskiptum dagsins . Því var</t>
  </si>
  <si>
    <t>hið nærri aldargamla félag var skráð í Kauphöllina á ný , en það var afskráð 2009 og hefur síðan verið</t>
  </si>
  <si>
    <t>gamall , átti ekki að láta af embætti fyrr en á næsta ári . " Fyrstu viðbrögð fjölmiðils eru að</t>
  </si>
  <si>
    <t>hið opinbera komist ekki upp með að beita valdi sínu til að þagga niður í frjálsum fjölmiðlum . Að vísu</t>
  </si>
  <si>
    <t>með fjármuni stofnunarinnar . Bæði okkur og blaðamanninum James Meek þykir miður að þessi röngu ummæli hafi verið birt og</t>
  </si>
  <si>
    <t>hið rétta í málinu er nú komið fram , " segir í tilkynningu Hjartaverndar . Heimasíða The Guardian Lyfjapróf á</t>
  </si>
  <si>
    <t>ár og því sé mikilvægt að fá hið sanna í ljós , þótt seint sé . " Allir hljóta að</t>
  </si>
  <si>
    <t>hið rétta sé komið fram og að skuldirnar voru ekki nærri því eins miklar og af var látið . "</t>
  </si>
  <si>
    <t>. UNDIRRITUÐUM var brugðið við lestur tímarits Morgunblaðsins sunnudaginn 28. desember síðastliðinn . Ég var eðlilega í jólaskapi , hafði</t>
  </si>
  <si>
    <t>hið skærasta ljós var komið í heiminn eða eins og segir í jólaguðspjalli Jóhannesar : " Hið sanna ljós sem</t>
  </si>
  <si>
    <t>Singapúr og leggja í rúst hið blómlega efnahagslíf landsins , " segir ennfremur . Þá segir að forseti Singapúr hafi</t>
  </si>
  <si>
    <t>hið virta tímarit The Economist hefði ákveðið að halda þar heimsþing um höfin . „ Í því fælust mikilvæg skilaboð</t>
  </si>
  <si>
    <t>segir að framkvæmdir við Borgarfjarðarbraut með áherslu á veginn sjálfan í stað veglínunnar séu eitt fremsta hagsmunamál Borgfirðinga . H-listinn</t>
  </si>
  <si>
    <t>hilli undir framkvæmdir þótt hann hefði kosið að tildrög þeirra hefðu verið með öðrum hætti en lítur svo á að</t>
  </si>
  <si>
    <t>í gær , þær breytingar sem umhverfis- og samgöngunefnd hefur lagt til að taka inn í samgönguáætlun Alþingis . Ráðið</t>
  </si>
  <si>
    <t>hin svokallaða " skoska leið " sé komin inn í samgönguáætlun . Það er stórt skref í að gera innanlandsflug</t>
  </si>
  <si>
    <t>Ítalíu og eru þær mjög eftirsóttar og í raun verðmætasta matarafurð heims . Á fundi Bæjarráðs í gær var því</t>
  </si>
  <si>
    <t>hin svokallaða „ skoska leið “ sé komin inn í samgönguáætlun . Það er stórt skref í að gera innanlandsflug</t>
  </si>
  <si>
    <t>ástæðum . Stefán Ólafsson , stjórnarformaður Tryggingastofnunar og prófessor í félagsfræði , sagðist í pistli á vef Eyjunnar um helgina</t>
  </si>
  <si>
    <t>hin svokallaða frjálshyggjuvísitala væri að lækka . Hún væri fyrst og fremst mælikvarði á frelsi auðmanna og fjárfesta og tækifæri</t>
  </si>
  <si>
    <t>, margar litlar , stórar þaktar yfir hausinn , í staðinn fyrir augabrúnir eða límdar inn í hárið . Við</t>
  </si>
  <si>
    <t>hinar klassísku perlur séu mættar aftur - og í svona fjölbreyttri mynd . Kæru lesendur , kynnist nýja Glamkokkinum okkar</t>
  </si>
  <si>
    <t>hefur sálræn áhrif á markaðinn að rjúfa verðmúra á húsnæði og er það fagnaðarefni um leið og við getum líka</t>
  </si>
  <si>
    <t>hingað hefur nú flutt ungt fólk sem hefur farið til mennta . Það hefur verið viðvarandi að þeir sem hafa</t>
  </si>
  <si>
    <t>okkur síðan í stellingar gagnvart fólki sem hingað vill koma . Ísland er orðið fjölmenningarlegt samfélag og við eigum að</t>
  </si>
  <si>
    <t>hingað kemur fólk sem sér tækifæri í því að setjast hér að , stunda hér vinnu og byggja sér hér</t>
  </si>
  <si>
    <t>skemmtileg starfsemi , í Laugalæknum eru gourmet-verslanir og miðbærinn í Hafnarfirði er kósý . Ferðamannaiðnaðurinn er tvíeggjað sverð . Við</t>
  </si>
  <si>
    <t>hingað komi fólk frá öllum heimsálfum sem dáist að því sem við eigum , bæði í bæjum og í náttúrunni</t>
  </si>
  <si>
    <t>. Hann segist bjartsýnn á að Landsvirkjun takist að útvega nauðsynlega orku í tíma . Össur Skarphéðinsson , iðnaðarráðherra ,</t>
  </si>
  <si>
    <t>hingað sæki erlend fyrirtæki sem vilja fjárfesta í grænni orku , en telur afar brýnt að byggja betur upp flutningskerfi</t>
  </si>
  <si>
    <t>þá þjónustu sem fólk gerir kröfu um í dag . Það er ekki síst þess vegna sem við eigum að</t>
  </si>
  <si>
    <t>hingað vilji koma fólk og setjast að – til að stækka markaðinn . Það er líka ástæða til þess að</t>
  </si>
  <si>
    <t>heldur það er til að sinna störfum sérfræðinga eða ófaglærðra . Ísland er orðið fjölmenningarlegt samfélag og við eigum að</t>
  </si>
  <si>
    <t>hingað vill fólk koma til að setjast hér að og stunda sína vinnu . Okkur stafar engin ógn af því</t>
  </si>
  <si>
    <t>toppbaráttu deildarinnar á endaprettinum og í vetur ætlum við okkur að ná betri árangri , " segir Viggó en margir</t>
  </si>
  <si>
    <t>hinn litríki þjálfari skuli vera kominn í slaginn á nýjan leik . Í gegnum tíðina hafa þau lið sem Viggó</t>
  </si>
  <si>
    <t>úr Evrópska seðlabankanum , Alþjóðagjaldeyrissjóðnum og fleirum . Benoit Coeuré , formaður hópsins og stjórnarmaður í Evrópska seðlabankanum , segist</t>
  </si>
  <si>
    <t>hinn nýi gjaldmiðill geti auðveldað greiðslur og veitt fleirum aðgang að rafhagkerfinu . Ógnin sé þó til staðar , einkum</t>
  </si>
  <si>
    <t>nýsamþykktum lögum um framhaldsskóla er verk- og starfsnám lagt að jöfnu við bóknám . " ' ÁSTÆÐA er til að</t>
  </si>
  <si>
    <t>hinn nýi Tækniskóli – skóli atvinnulífsins – býður nemendum úr grunnskólum að hefja nám í grunndeild málmiðna í haust .</t>
  </si>
  <si>
    <t>þar á bænum . Enn er of snemmt að leggja dóm á þær , en á hinn bóginn ber að</t>
  </si>
  <si>
    <t>hinn nýi útvarpsstjóri gangi svo hreint til verks . Varla er þó nokkrum vafa undirorpið að það eiga eftir að</t>
  </si>
  <si>
    <t>285 50 156 55,399 8,649,206 Þykkvalúra 411 268 351 576 202,200 Samtals 107 149,777 16,094,493 ÞEIR eru eflaust einhverjir sem</t>
  </si>
  <si>
    <t>hinn sérlundaði geimálfur Alf hefur ákveðið að heimsækja Íslendinga á nýjan leik . Hinn kjaftfori Alf , sem einhverju sinni</t>
  </si>
  <si>
    <t>planið hátt . Raunar svipað því og ef íþróttafréttaritari væri að fjalla um tvo hástökkvara og lýsti gjörvileika annars en</t>
  </si>
  <si>
    <t>hinn væri fótbrotinn , eða réttara sagt , sagður fótbrotinn . Að heil bókaútgáfa detti niður á þetta plan er</t>
  </si>
  <si>
    <t>, Hamid Karzai , verði að lögbinda jafnan rétt karla og kvenna sem og almenn mannréttindi . Konurnar hafa jafnframt</t>
  </si>
  <si>
    <t>hinni fimm ára ógnarstjórn talibana í Afganistan skuli vera lokið en undir þeirra stjórn máttu konur hvorki ganga í skóla</t>
  </si>
  <si>
    <t>. Yfir 1.100 lögreglumenn vernduðu gönguna fyrir um 150 manna mótmælagöngu gegn hinsegin fólki . Lejla Huremovic , aðgerðarsinni ,</t>
  </si>
  <si>
    <t>hinsegin fólk hafi loks geta sýnt sig á götum úti . AFP fréttastofan hefur eftir henni að þau þori nú</t>
  </si>
  <si>
    <t>mikilvægum mörkum á ögurstundi eins og á síðasta tímabili . Bielsa hætti áður en hann byrjaði Stuðningsmenn Roma geta þó</t>
  </si>
  <si>
    <t>hinum megin í Rómarborg er ástandið öllu verra en hjá hinum rauðklæddu . Sumarið hjá Lazio hefur verið farsakennt í</t>
  </si>
  <si>
    <t>lipurt , kerfið hér í Kina ; ) Quingming hátíðinni mætti örugglega líkja við sumardaginn fyrsta á Íslandi . Fólk</t>
  </si>
  <si>
    <t>hitastigið fer að hækka , vorið er komið , og í gamla daga var miðað við að fólk þyrfti að</t>
  </si>
  <si>
    <t>á förum frá Chelsea og lýsti yfir ánægju sinni með vistina hjá félaginu á Englandi . STJÓRN VG í Hafnarfirði</t>
  </si>
  <si>
    <t>Hitaveita Suðurnesja hafi dregið til baka umsókn með Orkuveitu Reykjavíkur um rannsóknarleyfi í Brennisteinsfjöllum . Um leið skorar hún á</t>
  </si>
  <si>
    <t>gömlu sundlaugina . VF-mynd : Hilmar Bragi Bæjarstjórn Hafnarfjarðar samþykkti ályktun á fundi sínum fyrir skemmtu þar sem því er</t>
  </si>
  <si>
    <t>Hitaveita Suðurnesja hafi riðið á vaðið með yfirlýsingu um að draga til baka sameiginlega umsókn sína með Orkuveitu Reykjavíkur um</t>
  </si>
  <si>
    <t>binda vegna fíkniefnavágestsins sem tröllríður samfélaginu okkar . Höfundur er uppeldis- og afbrotafræðingur og formaður Vímulausrar æsku . BÆJARSTJÓRN Hafnarfjarðar</t>
  </si>
  <si>
    <t>Hitaveita Suðurnesja hf. hafi riðið á vaðið með yfirlýsingu um að draga til baka sameiginlega umsókn sína með Orkuveitu Reykjavíkur</t>
  </si>
  <si>
    <t>tilkynningu frá forsetaembættinu . Íslenskar hitaveitur að minnka mengun og bæta heilsu íbúa Fram kemur , að Ma Kai hafi</t>
  </si>
  <si>
    <t>hitaveitur , sem byggðar hefðu verið í samvinnu við Íslendinga í kínverskum borgum , væru nú þegar að minnka mengun</t>
  </si>
  <si>
    <t>eru þeir að pæla í því hvort að ekki sé rétt að senda hann heim og ég , maður náttúrulega</t>
  </si>
  <si>
    <t>hitta kannski hugsanlega þennan vin sinn , kannski var ég einmitt að leiða Tilikum hér um laugina sko . Og</t>
  </si>
  <si>
    <t>. Að sögn Katrínar nær samvinna Þýskalands og Íslands langt aftur og þá sérstaklega í tengslum við bókmenntir . Katrín</t>
  </si>
  <si>
    <t>hitta Merkel í Berlín og sagði borgina hafa aðdráttarafl fyrir unga Íslendinga sem þar byggju og sæktu sér innblástur í</t>
  </si>
  <si>
    <t>og efnahagur landsins í kalda koli . Þessi 21 árs gamli miðjumaður gerði þriggja ára samnining við Swansea en hann</t>
  </si>
  <si>
    <t>hitta svo marga samlanda sína í Wales . " Það á eftir að flýta fyrir aðlögunartímanum . Ég er mjög</t>
  </si>
  <si>
    <t>hverri ég giftist . Ég veit að léttleiki þinn á eftir að blómstra hinum megin og Helgi á eftir að</t>
  </si>
  <si>
    <t>hitta þig . Samheldni ykkar var alla tíð til fyrirmyndar . Elsku Ragnheiður , á mínu heimili verður þín saknað</t>
  </si>
  <si>
    <t>í sumar er til dæmis ótrúleg litadýrð í Nokian-stígvélunum , “ segir Jóhannes . Stígvél fyrir allar árstíðir Því má</t>
  </si>
  <si>
    <t>hjá Nokian Stígvélabúðinni fást stígvél fyrir allar árstíðir og því einskorðast notkun þeirra ekki lengur við snjólausa rigningardaga . Nú</t>
  </si>
  <si>
    <t>er ekki þar með sagt að Hjallastefnan sé endilega það eina rétta fyrir alla grunnskóla . Hins vegar ber að</t>
  </si>
  <si>
    <t>hjá Reykjavíkurborg ríkir vaxandi skilningur á því að meðaltalsuppeldið er ekki rétta leiðin í skólastarfi . Á heimasíðu Grindavíkur má</t>
  </si>
  <si>
    <t>eiga að vera í fararbroddi í baráttunni gegn kynbundnum launamun og skýr fyrirmynd í þessum efnum . Því ber að</t>
  </si>
  <si>
    <t>hjá ríkinu og einstökum sveitarfélögum hefur á liðnum árum náðst nokkur árangur í baráttunni . Tölur Hagstofunnar sýna að milli</t>
  </si>
  <si>
    <t>til að fá tæpar 30 þúsund krónur í jólaglaðning . Gat ekki svarað Í fréttinni þann 2. desember sagðist Jórunn</t>
  </si>
  <si>
    <t>hjálparstofnanir gætu komið fátækum til aðstoðar . Hún gat hinsvegar engar skýringar gefið á því hvers vegna Reykjavíkurborg kæmi þessum</t>
  </si>
  <si>
    <t>Helgi Þórarinsson messaði og óskaði Íslandi til hamingju með tímamótin í ræðu sinni . Sagði hann daginn vera gliðdag og</t>
  </si>
  <si>
    <t>hjónabandið hafi verið styrkt og að þessi stofnun heyrði nú öllum til . Hann segist hafa fengið mikil og jákvæð</t>
  </si>
  <si>
    <t>lofti sem mótmæltu Donald Trump Bandaríkjaforseta . Þema göngunnar hefur verið misjafnt ár frá ári . Árið 2015 var því</t>
  </si>
  <si>
    <t>hjónabönd samkynhneigðra hefðu verið lögleidd um allt landið . Í fyrra var fórnarlamba skotárásar á hinsegin skemmtistað í Orlando minnst</t>
  </si>
  <si>
    <t>en faðir hans , Yohame Banda , er enn á lífi . Hann sagðist ánægður fyrir hönd sonar síns og</t>
  </si>
  <si>
    <t>hjónakornin frægu vildu verða foreldra hans og koma honum til manns . Madonna hefur ekkert viljað tala við fjölmiðla síðan</t>
  </si>
  <si>
    <t>viðskipti á netinu hjá Opna háskólanum í Reykjavík . Hún hefur jafnframt bakgrunn í Viðskiptafræði frá HR . „ Við</t>
  </si>
  <si>
    <t>Hjördís Elsa taki nú við sem markaðsstjóri Krónunnar en hún þekkir ákaflega vel til hjá okkur , “ segir Gréta</t>
  </si>
  <si>
    <t>þáttur var tekinn upp í strætó eins og hlustendur ef til vill heyra en það var gert til þess að</t>
  </si>
  <si>
    <t>hlaðvarp Kjarnans er komið í strætó-appið . Birgitta Jónsdóttir , fyrrverandi þingmaður og kafteinn Pírata , er hætt í flokknum</t>
  </si>
  <si>
    <t>og Evrópumeistaratitil á innan við viku . Henni líkar vel að æfa á Íslandi undir stjórn Gunnars Páls Jóakimssonar og</t>
  </si>
  <si>
    <t>hlaupa við aðstæður sem kannski sumir eru ekki jafnánægðir með . " Ég er með svo góðan þjálfara að ég</t>
  </si>
  <si>
    <t>við Boot camp stöðina í Elliðaárdalnum og áætlar hann að vera þar um fimmleytið . Þar mun hann ekki bara</t>
  </si>
  <si>
    <t>hlaupinu sé lokið heldur er sonur hans , sem fylgt hefur honum eftir í húsbíl ásamt móður sinni , þriggja</t>
  </si>
  <si>
    <t>dómari í Gettu betur : Og mér sýnast þeir allir fá fullt hús . Úrslitin voru ráðin og rígmontnir MR-ingar</t>
  </si>
  <si>
    <t>hljóðneminn er þeirra í sextánda sinn . Páll Winkel , fangelsismálastjóri segir að niðurstaða skýrslu endurskoðunar um fangelsismál staðfesti það</t>
  </si>
  <si>
    <t>við kaupendur um uppbyggingu mennta- og menningarstarfsemi í sveitarfélaginu , " segir orðrétt í fréttatilkynningu . Um leið og ég</t>
  </si>
  <si>
    <t>hljómsveitin Rammstein skuli ætla að bæta við tónleikum í Laugardagshöll 16. júní nk. , get ég ekki glaðst eins mikið</t>
  </si>
  <si>
    <t>þar sem óskað var eftir aðstoð varðandi æfingahúsnæði , sérstaklega fyrir unglingahljómsveitir . Í fundargerð ráðsins kemur fram að það</t>
  </si>
  <si>
    <t>hljómsveitirnar hafi stofnað með sér félag og leggur áherslu á að fundið verði heppilegt æfingahúsnæði fyrir hljómsveitirnar . Stefáni Bjarkasyni</t>
  </si>
  <si>
    <t>í framhaldi þess fundar mætti starfsfólk fyrirtækisins . Vilhjálmur Birgisson fagnar niðurstöðu dagsins og segir um áfangasigur að ræða og</t>
  </si>
  <si>
    <t>hlustað hefði verið á Skagamenn í þessu máli ; verkalýðsfélagið , bæjarstjórn og þingmenn sem hafa beitt sér í málinu</t>
  </si>
  <si>
    <t>þess að ekki komi til frekari niðurskurðar og hækkanna á gjaldskrám sem hvoru tveggja ógnar öryggi barnanna okkar . Ég</t>
  </si>
  <si>
    <t>hlustað hefur verið á raddir foreldra gagnvart þeirri þjónustuskerðingu sem foreldrar urðu fyrir á síðasta ári og að í bígerð</t>
  </si>
  <si>
    <t>fulla aðild að sambandinu . Fagna viðleitni til jöfnunar ágreinings yfir Atlantshaf Varðandi öryggismál greindi Halldór frá því að ráðherrarnir</t>
  </si>
  <si>
    <t>hlutaðeigandi aðilar legðu sig fram við að jafna þann ágreining sem upp kom á milli nokkurra evrópskra aðildarríkja Atlantshafsbandalagsins annars</t>
  </si>
  <si>
    <t>, rannsókna og nýsköpunar . Reyndar virtust fulltrúar allra stjórnmálaflokka fyrir þessar kosningar sammála um mikilvægi menntunar og því var</t>
  </si>
  <si>
    <t>hlutfall háskólamenntaðra á Íslandi nálgaðist það sem er annars staðar á Norðurlöndum . Fáir andmæltu því að menntun stuðli að</t>
  </si>
  <si>
    <t>og stjórnir á vegum ríkisins . Jafnréttislög ná ekki yfir kosningar til sveitarstjórna og Jafnréttisstofa segir að því beri að</t>
  </si>
  <si>
    <t>hlutfall kynjanna jafnist . Yfir 600 Palestínumenn hafa týnt lífi í árásum Ísraela á byggðir Palestínumanna á Gaza sem nú</t>
  </si>
  <si>
    <t>úr raunverulegum vanda þeirra 3% íslenskra ellilífeyrisþega sem búa við þessar aðstæður , en því ber engu að síður að</t>
  </si>
  <si>
    <t>hlutfallið skuli þó ekki vera hærra . Þegar kemur að því að glíma við samfélagsleg vandamál eins og fátækt ,</t>
  </si>
  <si>
    <t>þorsks lækkaði í ár annað árið í röð . Eftir rúmt ár , þann nítjánda júní 2015 , verður því</t>
  </si>
  <si>
    <t>hluti íslenskra kvenna fékk kosningarétt . Sjálfsagt er að halda því til haga að ekki öðluðust allir íslenskir borgarar þessi</t>
  </si>
  <si>
    <t>og það er auðvitað sóknarfæri fyrir þá sem vilja bæta hana . Þannig að það er full ástæða til að</t>
  </si>
  <si>
    <t>hlutir séu á hreyfingu og að kjósendur séu að velta málunum alvarlega fyrir sér . “ Hann segir uppröðun á</t>
  </si>
  <si>
    <t>» Átta börn hafa verið ættleidd frá útlöndum á árinu 2015 . Vertu sáttur við það sem þú átt ,</t>
  </si>
  <si>
    <t>fagnaðu því að</t>
  </si>
  <si>
    <t>hlutirnir séu eins og þeir eru . Þegar þú áttar þig á að þig skortir ekkert áttu allan heiminn .</t>
  </si>
  <si>
    <t>, sem Geysir Green Energy fékk að láni með skuldabréfi frá bænum . Árni Sigfússon , bæjarstjóri í Reykjanesbæ ,</t>
  </si>
  <si>
    <t>hlutur Geysis Green Energy sé nú í höndum aðila , sem sé kominn að HS Orku til langs tíma .</t>
  </si>
  <si>
    <t>orku til álversins í Helguvík . Í viðtali við Árna Sigfússon , bæjarstjóra í Reykjanesbæ , kom fram að hann</t>
  </si>
  <si>
    <t>hlutur Geysis Green Energy væri nú í höndum aðila sem sé kominn að HS Orku til langs tíma . Það</t>
  </si>
  <si>
    <t>í hafnabótasjóð . Á nýliðnu hafnasambandsþingi , sem haldið var 13. - 14 , . október sl. , var því</t>
  </si>
  <si>
    <t>verið varamaður Davíðs á þessu kjörtímabili en segir að það sé vissulega ánægjulegt að fá fast sæti á þingi og</t>
  </si>
  <si>
    <t>hlutur kvenna aukist . Ásta G. Möller , tilvonandi þingmaður ( D ) : En þetta verður mjög áhugavert og</t>
  </si>
  <si>
    <t>þar sem þessi mikli munur , konum í óhag , var til umræðu . Þórdís Lóa , formaður FKA ,</t>
  </si>
  <si>
    <t>hlutur kvenna í fjölmiðlum sé að aukast . „ Það skiptir rosalega miklu máli að endurspegla samfélagið . Í dag</t>
  </si>
  <si>
    <t>sem þessi mikli munur , konum í óhag , var til umræðu . Þórdís Lóa Þórhallsdóttir , formaður FKA ,</t>
  </si>
  <si>
    <t>hlutur kvenna í fjölmiðlum sé að aukast . Þórdís Lóa Þórhallsdóttir , formaður FKA : Það skiptir rosalega miklu máli</t>
  </si>
  <si>
    <t>rétt er á haldið . Þetta minnti á hegðun eða röksemdir bólufólks áranna fyrir hrun . Sem sagt : Við</t>
  </si>
  <si>
    <t>hlýnun gerir fyrir okkur og bætum í hana þrátt fyrir að hún bíti okkur í hælana . Auðvitað getum við</t>
  </si>
  <si>
    <t>Ermolinskijs . Þjálfari liðsins , Peter Öqvist , er einnig landsliðsþjálfari Íslands . » Á heimasíðu Sundsvall var því mjög</t>
  </si>
  <si>
    <t>Hlynur hefði gert þriggja ára samning fyrr í þessum mánuði og þar kom jafnframt fram að samningurinn væri sá lengsti</t>
  </si>
  <si>
    <t>. Þetta snýst bara um að virða hvorir annarra trúarbrögð . " Hofinu í Hjaltadal fagnað Hilmar Örn Hilmarsson allsherjargoði</t>
  </si>
  <si>
    <t>hof sé að rísa í Skagafirði , þar hafi ásatrúarmönnum verið að fjölga eins og víðar á landinu . Að</t>
  </si>
  <si>
    <t>skilmerkilegan hátt með kosti og galla hverrar leiðar sem til greina kæmi að fara . Því er eðlilegt og ég</t>
  </si>
  <si>
    <t>höfnin sé að fá aðstoð í því verkefni , “ sagði Árni . Hann sagði tilvitnun Friðjóns í fyrirvara Capacent-skýrslunnar</t>
  </si>
  <si>
    <t>. Þessi töf hefur verið kostnaðarsöm fyrir fyrirtæki og almenning í landinu og þess vegna er full ástæða til að</t>
  </si>
  <si>
    <t>höftum skuli loks aflétt . Um leið er skiljanlegt að fram hafi komið efasemdir um þá samninga sem samhliða afléttingunni</t>
  </si>
  <si>
    <t>dálítið illa fyrir sterkari krónu . En til lengri tíma er það auðvitað neikvæðara fyrir kaupmátt í landinu . Fjárfestar</t>
  </si>
  <si>
    <t>höftum verði aflétt . Guðmundur B. Þórhallsson , framkvæmdastjóri Lífeyrissjóðs verslunarmanna , segir þetta mjög jákvætt fyrir lífeyrissjóðakerfið . Guðmundur</t>
  </si>
  <si>
    <t>við göturnar mætti útbúa kennsluefni fyrir skóla og gengið yrði með nemendurna um göturnar og fræðst um fortíðina . Ég</t>
  </si>
  <si>
    <t>höfuðborgarstofa og fleiri séu komin af stað með þetta verkefni og fagna því að verkefnið hleður utan á sig og</t>
  </si>
  <si>
    <t>fyrir sjálfan sig , alls ekki til lengri tíma , þau eru ekki hönnuð þannig . Heiðingjar um allan heim</t>
  </si>
  <si>
    <t>höfuðhof ásatrúarmanna muni senn rísa í Reykjavík . Hið fyrsta í þúsund ár og því er um heimsviðburð að ræða</t>
  </si>
  <si>
    <t>ríkisstjórn ákvað að skattleggja þrotabú erlendra kröfuhafa og leiðrétta skuldir almennings . " ' Það er full ástæða til að</t>
  </si>
  <si>
    <t>höfuðstólsleiðrétting ríkisstjórnarinnar skilar tugþúsundum heimila leiðréttingu á húsnæðisskuldum . Leiðréttingu sem er fjármögnuð með hækkun skatta á fjármálafyrirtæki og ekki</t>
  </si>
  <si>
    <t>hreyfing sjálfstæðissinna í Evrópumálum , og fjögur systurfélög í hinum norrænu ríkjunum , sem eru andvíg aðild að ESB ,</t>
  </si>
  <si>
    <t>Hollendingar og Frakkar hafi hafnað stjórnarskrá Evrópusambandsins í þjóðaratkvæðagreiðslu fyrr á árinu . Félögin benda á að kreppan í sambandinu</t>
  </si>
  <si>
    <t>áföngum á næstu fimm árum í stað þess að skella henni allri á í einu . José Mourinho knattspyrnustjóri Chelsea</t>
  </si>
  <si>
    <t>hollenski kantmaðurinn Arjen Robben sé farinn að spila á ný eftir meiðsli . Hann segir líka að það sé kominn</t>
  </si>
  <si>
    <t>Japan hlaut silfurverðlaunin og bronsið fékk Kip Carpenter frá Bandaríkjunum . Innes ehf. , sem flytur inn Filippo Berio ,</t>
  </si>
  <si>
    <t>Hollustuvernd ríkisins skuli taka innfluttar ólífuolíur sérstaklega til athugunar , og fullyrðir að eiturefnið PAH væri langt undir viðmiðunarmörkum í</t>
  </si>
  <si>
    <t>að ef svo er þá eru þeir í liði með auðvaldinu . Þessi framsetning truflar ekki venjulegt fólk , það</t>
  </si>
  <si>
    <t>Hollywood sýnir loks heiminn eins og hann er , “ segir hann . Gunnar tjáir sig jafnframt um myndina í</t>
  </si>
  <si>
    <t>3 . Staðsetning Reykjavíkurflugvallar var rædd utan dagskrár í Reykjavíkur í dag . Árni Þór Sigurðsson , borgarfulltrúi Vinstri-grænna ,</t>
  </si>
  <si>
    <t>Hólmsheiði fái hæstu einkunn í skýrslu flugvallarnefndar . Borgarstjóri segir mikilvægt að ræða niðurstöður skýrslunnar við samgönguyfirvöld . Utandagskrárumræðan fór</t>
  </si>
  <si>
    <t>fyrir því hversu mikilvægt það sé að verslunin sé svo öflug sem raun ber vitni og kjörin góð . Bæjarstjórinn</t>
  </si>
  <si>
    <t>Hólmurinn skuli eflast um leið sem verslunarbær . Fólk komi annars staðar frá og nýti sér það sem í boði</t>
  </si>
  <si>
    <t>þýðingarmikið það er að verslunin sé svo öflug sem að raun ber vitni þar og kjörin góð . Og bæjarstjórinn</t>
  </si>
  <si>
    <t>Hólmurinn skuli eflast um leið sem verslunarbær . Óli Jón Gunnarsson : Já , já , það er ljóst að</t>
  </si>
  <si>
    <t>jöklarnir hverfa og þar til yfirborð sjávar stígur . Tamsin Edwards , loftslagssérfræðingur , segir í The Guardian að hún</t>
  </si>
  <si>
    <t>Holthaus skrifi um svona mikilvægt málefni en gagnrýnir hann einnig . Hún segir að hann sé of svartsýnn og geri</t>
  </si>
  <si>
    <t>sjá hann á leiknum sýnir að hann hefur enn tilfinningar til félagsins . Við tveir erum góðir vinir og ég</t>
  </si>
  <si>
    <t>honum gangi vel , ' sagði Sturridge . Eftir leikinn var Owen Coyle spyrður að því hvort hann ætlaði að</t>
  </si>
  <si>
    <t>er að myndast pólitískur vilji fyrir baráttumálum kvenna . " Hlutverk fjölmiðla Prunskiene varð einnig tíðrætt um hlutverk fjölmiðla og</t>
  </si>
  <si>
    <t>hópur kvenna á ráðstefnunni hefði ákveðið að beita sér fyrir aukinni þátttöku kvenna í fjölmiðlum . " Eystrasaltslöndin bjuggu í</t>
  </si>
  <si>
    <t>til ábyrgðar vegna þess sem gerðist árið 2008 , ” en Sigurður segir sárt að horfa upp á virðulegan prófessor</t>
  </si>
  <si>
    <t>hópur manna hafi verið dæmdur í fangelsi . Sigurði finnst þrennt í dómi sínum sérlega ábótavant . Í fyrsta lagi</t>
  </si>
  <si>
    <t>" segir Helgi Hallgrímsson vegamálastjóri . Þorleifur Þór Jónsson , hagfræðingur Samtaka ferðaþjónustunnar , fagnar niðurstöðum samstarfshópsins . " Við</t>
  </si>
  <si>
    <t>hópurinn hafi náð þetta góðri lendingu í málinu . Þetta mun opna mjög mikla möguleika . " Þorleifur segir að</t>
  </si>
  <si>
    <t>Þórðardóttir , formaður þingflokks Sjálfstæðisflokks og forseti Norðurlandaráðs , sagði að almennt þættu sér þessar hugmyndir allrar athygli verðar og</t>
  </si>
  <si>
    <t>hópurinn hefði skilað skýrslunni af sér . Hins vegar hefði enn ekki gefist tími til að átta sig á hvað</t>
  </si>
  <si>
    <t>frambjóðendur af öðru ári , og þrír þeirra voru strákar . Það var þó stelpan sem var kosin . Þær</t>
  </si>
  <si>
    <t>hópurinn sé fjölbreyttur til að fá fram sem flest sjónarhorn . " Strákarnir , og þá sérstaklega þeir yngri ,</t>
  </si>
  <si>
    <t>. Fundarmenn hefðu kannski frekar átt von á því að Baldvin , hinn ötuli félagshyggjumaður til margra ára , myndi</t>
  </si>
  <si>
    <t>horfið hafi verið af braut sjálfstæðis- og framsóknarmanna sem á árunum 1995 til 2007 lögðu að nokkru leyti grunninn að</t>
  </si>
  <si>
    <t>upphæðir en þetta . " Í tilkynningu frá SAMFOK , samtökum foreldra grunnskólabarna í Reykjavík , kemur fram að samtökin</t>
  </si>
  <si>
    <t>horfið hafi verið frá niðurskurði í grunnskólum . Hins vegar sé slæmt hversu mikið fæðisgjald hafi hækkað á stuttum tíma</t>
  </si>
  <si>
    <t>að sala á vændi yrði áfram refsinæm . Minnihluti allsherjarnefndar skilaði hins vegar frá sér nefndaráliti þar sem því var</t>
  </si>
  <si>
    <t>horfið hefði verið frá því að milda refsingar vegna nauðgana , en harmað að í lögunum væri ákvæði sem gerði</t>
  </si>
  <si>
    <t>kyngdi niður í gær . Casper og Iben héldu síðan heim til Danmörku í dag . - fgg Samtök ferðaþjónustunnar</t>
  </si>
  <si>
    <t>horfið verði frá því að setja 14% virðisaukaskatt á mat seldan á veitingahúsum og sykraðar vörur . „ Við höfum</t>
  </si>
  <si>
    <t>eru nefnd . Kvíða að breytingum fylgi ekki fjármagn Þórarinn segir að margt af þessu falli vel hugmyndum heimilislækna sem</t>
  </si>
  <si>
    <t>horft sé til framtíðar . " Við fögnum því . Þetta með að allir fái sinn heimilislækni og að rekstrarforminu</t>
  </si>
  <si>
    <t>verið valið til að sinna þessari mikilvægu þjónustu , þrátt fyrir að hafa ekki boðið lægsta verðið . " Við</t>
  </si>
  <si>
    <t>horft sé til þjónustustigsins , þekkingarinnar og reynslunnar en ekki eingöngu verðsins . Við leggjum áherslu á að veita góða</t>
  </si>
  <si>
    <t>án heimildar dómstóls en ekki í næstum ár eins og upphaflega var áætlað . Raúl Castro , forseti Kúbu ,</t>
  </si>
  <si>
    <t>horfur séu á bættum samskiptum við stjórnvöld í Bandaríkjunum . Forsetinn sagði þegar hann sleit þingfundi í Havana í dag</t>
  </si>
  <si>
    <t>eldri fjárskuldbindingar , sem breytast eftir lánskjaravísitölu , er 4.472 stig fyrir ágúst 2003 . Vinstrihreyfingin grænt framboð í Reykjavík</t>
  </si>
  <si>
    <t>horfur virðast á að bandarísk hernaðaryfirvöld sjái ekki lengur tilgang með að hafa menn gráa fyrir járnum á Íslandi og</t>
  </si>
  <si>
    <t>MORGUNBLAÐINU hefur borist eftirfarandi ályktun frá stjórn VG í Reykjavík um varnarmálin : " Vinstrihreyfingin - grænt framboð í Reykjavík</t>
  </si>
  <si>
    <t>breyta horfum fyrir lánshæfi úr stöðugum í jákvæðar . Bjarni Benediktsson , fjármálaráðherra og formaður Sjálfstæðisflokksins : Já , við</t>
  </si>
  <si>
    <t>horfurnar eru metnar jákvæðar núna en ekki stöðugar . Þegar maður skoðar forsendurnar sem að þeir gefa sér að þá</t>
  </si>
  <si>
    <t>gert kröfu í það upp á um 10 milljarða króna . Þjóðhátíðarstemming er á frelsistorgi í miðborg Kaíró . Tugþúsundir</t>
  </si>
  <si>
    <t>Hosni Mubarak , fyrrverandi forseti Egyptalands , hrökklaðist frá völdum í gær eftir 30 ára valdasetu . Vinna við stefnumótun</t>
  </si>
  <si>
    <t>og fleira sem notað var til að hindra frjálsa för fólks um torgið . Þjóðhátíðarstemmning er á Frelsistorgi . Tugþúsundir</t>
  </si>
  <si>
    <t>fjöldi fólks komið að því verki . Fidel Castro , fyrrverandi forseti Kúbu , segir að ástæða sé til að</t>
  </si>
  <si>
    <t>Hosni Mubarak , helsti bandamaður Bandaríkjastjórnar í Miðausturlöndum , hafi hrökklast frá völdum . Í grein sem birtist í dagblöðum</t>
  </si>
  <si>
    <t>fíkla valda . Sannkölluð þjóðhátíðarstemning var á Tahrir-torgi í Kaíró og víðar í Egyptalandi í gær , þar sem mannfjöldinn</t>
  </si>
  <si>
    <t>Hosni Mubarak forseti skyldi hafa látið undan þrýstingi fjöldans og sagt af sér eftir nærri þrjátíu ára valdatíð . Mubarak</t>
  </si>
  <si>
    <t>skrifstofur . Bænum var sagt upp aðstöðunni í Kjarna vegna þess að verið er að stækka Flughótel . " Við</t>
  </si>
  <si>
    <t>hótelið sé að stækka og því var ekki annað að gera en að vinda sér í flutning . Mikilvægt er</t>
  </si>
  <si>
    <t>um 35% erlendra ferðamanna muni koma yfir vetrarmánuðina en 33% yfir hásumarið . Eva Silvernail , framkvæmdastjóri rekstrarsviðs CenterHotels ,</t>
  </si>
  <si>
    <t>hótelstarfsemi sé orðin heilsársstarfsemi , en janúar og febrúar hafa verið dauðir mánuðir hingað til . " Ég myndi segja</t>
  </si>
  <si>
    <t>sum þeirra eru það nú þegar . Þá hafa þau einnig fundið fyrir miklum mun í bókunum yfir vetrartímann og</t>
  </si>
  <si>
    <t>hótelstarfsemi sé orðinn heilsársstarfsemi hérlendis . Finna fyrir fjölgun í febrúar " Það er nánast orðið troðið , eigum næst</t>
  </si>
  <si>
    <t>framkvæmdastjóri ON . Fjölbreytt þjónusta Það eru hjónin Ólafía og Guðmundur sem veita þjónustustöð N1 á Hvolsvelli forstöðu . Þau</t>
  </si>
  <si>
    <t>undan . Þá fögnuðu menn á meginlandinu 10 ára afmæli evrunnar , hinnar sameiginlegu myntar . Og mest var því</t>
  </si>
  <si>
    <t>hrakspár um tilveru hennar höfðu ekki ræst . Rifjað var upp að Íslandsvinurinn Milton Friedman hefði fullyrt að evran fengi</t>
  </si>
  <si>
    <t>. Hrannar er fæddur árið 1992 og er bróðir Hallgríms Mar , sem einnig leikur hjá KA . „ KA</t>
  </si>
  <si>
    <t>Hrannar hafi skrifað undir nýjan samning við félagið og verður ánægjulegt að fylgjast með honum í gulu treyjunni næstu tvö</t>
  </si>
  <si>
    <t>. Með hringborðsumræðunum vill Beinvernd hvetja til umræðna á breiðum vettvangi og stuðla að almennri vitundarvakningu um beinþynningu . Félagið</t>
  </si>
  <si>
    <t>hraustar konur á besta aldri sem ekki eru með beinþynningu taki höndum saman og gefi sér tíma til að setja</t>
  </si>
  <si>
    <t>verði " menningarlega " komið á það stig að hægt verði að slaka á reglum af þessu tagi . Víkverji</t>
  </si>
  <si>
    <t>hreinsunardeild Reykjavíkurborgar hafi tekið upp á því að hafa sérstaka sorpgáma fyrir mjólkurfernur og telur það mikilvægt skref í átt</t>
  </si>
  <si>
    <t>rekstri og framkvæmdum . Tekjur Í hreppsnefnd náðist full samstaða um gjaldastefnu fyrir árið 2004 . Það ber sérstaklega að</t>
  </si>
  <si>
    <t>hreppsnefnd skuli vera einhuga um álagningastefnu sveitarfélagsins . Útsvarsprósenta verður áfram 12,70 % en heimilt er að nota 13,03% álagningu</t>
  </si>
  <si>
    <t>þessu ári til að höggva á skipulagshnútinn sem kominn var upp vegna þeirra . Minnihlutinn í borgarstjórn segist í tilkynningu</t>
  </si>
  <si>
    <t>hreyfing sé að komast á málið , en gagnrynir að fórnarkostnaður borgarinnar verði hálfur milljarður króna . „ Órökstuddar fullyrðingar</t>
  </si>
  <si>
    <t>álveri að Bakka í grennd við Húsavík . Segir í bókun byggðaráðs sem Vísir vitnar til að meðan því er</t>
  </si>
  <si>
    <t>hreyfing sé komin á hugsanleg verkefni í héraðinu sé það lágmark að eiga samráð þegar um sé að ræða verkefni</t>
  </si>
  <si>
    <t>Jökulsárlón voru í fullkomnum ólestri þegar kanadísk kona lést þar fyrir tveimur árum . Þetta segir ekill konunnar . Hann</t>
  </si>
  <si>
    <t>hreyfing sé komin á málið . Hjónin Michael Boyd og Shelagh Donovan voru ásamt syni sínum á ferðalagi um Ísland</t>
  </si>
  <si>
    <t>hreyfing sé komin á málið . Sveitarstjórnarmenn og alþingismenn á Árborgarsvæðinu hafa gagnrýnt Íbúðalánasjóð fyrir að setja ekki tómar íbúðir</t>
  </si>
  <si>
    <t>nokkur hundruð milljarðar króna . Sjá einnig : Íslandsbanki jafnvel seldur í næstu viku Hæfi nýrra eigenda verði metið Fjármálaráðherra</t>
  </si>
  <si>
    <t>hreyfing sé komin á þessi mál enda hafi eignarhald á íslensku bönkunum verið mjög óheilbrigt frá hruni . Þá muni</t>
  </si>
  <si>
    <t>boðið er upp á hraðleit sem þessa á Keflavíkurflugvelli . Urður Egilsdóttir urdur @mbl . Urður Egilsdóttir urdur@mbl.is " Samgöngustofa</t>
  </si>
  <si>
    <t>hreyfing sé komin á þetta mál , " segir Þórhildur Elínardóttir , samskiptastjóri hjá Samgöngustofu , en ríkissaksóknari hefur gert</t>
  </si>
  <si>
    <t>því ástandi sem þeir hafa verið í . Vegagerðin hefur nú hafið vinnu við viðhald þessara vega . „ Ráðið</t>
  </si>
  <si>
    <t>hreyfing sé komin á þetta mál og að Vegagerðin sé að vinna að viðhaldi þjóðvega í Vestmannaeyjum . Ráðið frestar</t>
  </si>
  <si>
    <t>kosti . Í frétt e 24 kemur fram að önnur endurskoðun efnahagsáætlunarinnar hafi dregist svo mánuðum skiptir og segist Steingrímur</t>
  </si>
  <si>
    <t>hreyfing sé loksins komið á málið , sérstaklega í ljósi þess að það dregur úr óvissu . „ Þetta mun</t>
  </si>
  <si>
    <t>sem mun leiðrétta það óréttlæti sem viðgengist hefur allt of lengi . Nú hljóta svona bæjarfélag eins og Sandgerði að</t>
  </si>
  <si>
    <t>hreyfing skuli vera á þessum málum . Sjálfstæðismenn í bæjarstjórnum kringum landið eru á fullu í því að skrifa greinar</t>
  </si>
  <si>
    <t>hafi fyrst og fremst verið til að skýra málin . Steingrímur J. Sigfússon , fjármálaráðherra , sagðist í hádegisfréttum ,</t>
  </si>
  <si>
    <t>hreyfing væri komin á málið á ný . Barack Obama Bandaríkjaforseti staðfestir í kvöld ný lög um hertar refsiaðgerðir gegn</t>
  </si>
  <si>
    <t>hjá sérstökum saksóknara í síðustu viku vegna málsins sem hófst með húsleit á skrifstofum Samherja í mars 2012 . Þorsteinn</t>
  </si>
  <si>
    <t>hreyfing væri komin á málið og sjónarmið fyrirtækisins kæmust að . Við skýrslutökuna kom betur í ljós en áður hvað</t>
  </si>
  <si>
    <t>fyrir því að rekstur bandaríska ríkisins færðist til fyrra horfs á ný . Hins vegar sögðu talsmenn forsetans að hann</t>
  </si>
  <si>
    <t>hreyfingar væru á málinu og að vilji væri til þess að koma í veg fyrir að Bandaríkin lentu í greiðsluþroti</t>
  </si>
  <si>
    <t>, þar sem drukkið var Freys full og Njarðar , og drukkið fyrir friði og nýju ári . " Við</t>
  </si>
  <si>
    <t>hringrásin hefur hafist á ný , sólin fer að hækka á lofti aftur , " segir Hilmar Örn Hilmarsson allsherjargoði</t>
  </si>
  <si>
    <t>Hundi í óskilum . Allar eiga uppsetningarnar það sameiginlegt að vera afbragðssýningar þótt ólíkar séu og ekki annað hægt en</t>
  </si>
  <si>
    <t>hróður LA undir stjórn Ragnheiðar Skúladóttur fyrrverandi leikhússtjóra berist víðar , enda urðu allar sýningarnar til undir hennar listrænu forystu</t>
  </si>
  <si>
    <t>ára afmælisferð Hrútavinafélagsins Örvars í Garð á Reykjanesi og borðuð skata með Súluvinum frá Vestmannaeyjum og Keflavík . Því jafnfram</t>
  </si>
  <si>
    <t>Hrútavinurinn Ásmundur Friðriksson er orðinn bæjarstjóri í Garði Söfn , sýningar , þjónusta og afþreying á Stokkseyri verða opin alla</t>
  </si>
  <si>
    <t>tæknilegu uppbyggingu og til þess verða nauðsynlegir innviðir eins og góð og nútímaleg fjarskiptakerfi að vera til staðar . Við</t>
  </si>
  <si>
    <t>Huawei ætli að vinna með okkur að því að tryggja Íslendingum aðgang að þessum kerfum sem fyrst og sé reiðubúið</t>
  </si>
  <si>
    <t>öryggi kvenna , “ segir Kristín . Valgerður Bjarnadóttir , yfirlæknir á Vogi , tekur í sama streng . Hún</t>
  </si>
  <si>
    <t>sömu tækifæri og nú til að þroskast í félagslegu umhverfi þar sem jafningjahópurinn skiptir sköpum . Þrátt fyrir að ég</t>
  </si>
  <si>
    <t>hugað sé að breytingum á menntakerfi okkar , sem ég tel vera meingallað og hreinlega úrelt tel ég að þær</t>
  </si>
  <si>
    <t>gerðu það einmitt til að losna undan hinum mjúka , hugsjónalausa og hugmyndasnauða Nýja Verkamannaflokki , “ skrifar Ali og</t>
  </si>
  <si>
    <t>hugmyndir og prinsipp hafi orðið ofan á í formannskjöri Verkamannaflokksins . Þannig gangi bresk pólitík beinlínis í endurnýjun lífdaga .</t>
  </si>
  <si>
    <t>samráðs verður nú kynnt fyrir Vegagerðarinni og lögð fyrir borgarráð . Dagur B. Eggertsson oddviti minnihlutans segir ástæðu til að</t>
  </si>
  <si>
    <t>hugmyndir um þriggja hæða mislæg gatnamót á gatnamótum Miklubrautar og Kringlumýrarbrautar hafa nú verið slegin út af borðinu . „</t>
  </si>
  <si>
    <t>er þetta frumraun hennar á þessu sviði . Dagur B. Eggertsson oddviti Samfylkingarinnar í borgarstjórn segir ástæðu til þess að</t>
  </si>
  <si>
    <t>hugmyndir um þriggja hæða mislæg gatnamót á gatnamótum Miklubrautar og Kringlumýrarbrautar hafi nú verið slegnar út af borðinu . „</t>
  </si>
  <si>
    <t>verið þýdd yfir á hátt í fjörutíu tungumál . Kim Jong-un getur fagnað eftir fund sinn með Trump . Kínverjar</t>
  </si>
  <si>
    <t>hugmyndum þeirra verði mögulega fylgt eftir en Íranar vara við sviksemi Donalds Trump . Sjálfur segir Trump fundinn undursamlegan en</t>
  </si>
  <si>
    <t>þetta . Ef við sendum þau skilaboð ; þetta skiptir ekki málið , “ segir Sjöfn . Sjöfn og Þóra</t>
  </si>
  <si>
    <t>hugsað sé um þolendur . Frekar eigi að ræða hvers eðlis umræðan sé . Aðgát skuli höfð í nærveru sálar</t>
  </si>
  <si>
    <t>Vodafone . Í frétt vefmiðilsins Business Wire , segist Kenneth D. Peterson forstjóri Columbia Ventures trúa því að viðskiptavinir CTC</t>
  </si>
  <si>
    <t>hugsanlegt gjaldþrot sé á bak og burt , og að félagið geti nú vaxið upp sem sterkur aðili á markaði</t>
  </si>
  <si>
    <t>á sjúkrahús . Nú líður honum betur og var því haldið lítið boð fyrir hana um helgina til þess að</t>
  </si>
  <si>
    <t>hún á von á litlum dreng á næstunni . Þetta var mjög ólíkt stóra boðinu sem hún hélt þegar hún</t>
  </si>
  <si>
    <t>völl . “ „ Ég styð Hönnu Birnu , þetta er ákvörðun sem hún hefur tekið sjálf , en ég</t>
  </si>
  <si>
    <t>hún ætli að halda áfram í stjórnmálum , “ segir Elín Hirst , þingmaður Sjálfstæðisflokksins . „ Það segir sig</t>
  </si>
  <si>
    <t>á meðan ég er í því , " segir Oddný og bætir því við að hún telji að flestir bæjarbúar</t>
  </si>
  <si>
    <t>hún eigi möguleika á þingsæti . helgi@mbl.is GESTIR þáttarins Orð skulu standa í dag eru Gunnar Einar Steingrímsson og Gunnlaugur</t>
  </si>
  <si>
    <t>hún eigi möguleika á þingsæti . Tap á rekstri bandaríska fasteignalánabankans Freddie Mac nam 50,1 milljarði dala á síðasta ári</t>
  </si>
  <si>
    <t>Lilja . Katrín þakkaði skýrt svar Lilju . „ Svar ráðherra var stutt og mjög afgerandi og skýrt . Ég</t>
  </si>
  <si>
    <t>hún eigi von á að þetta mál komi hingað til þingsins í ágúst . Það skiptir mjög miklu máli að</t>
  </si>
  <si>
    <t>brautina fyrir því að leyfa erlendar fjárfestingar í útgerð . Þeir sem hafa tekið þátt í baráttunni gegn gjafakvótanum geta</t>
  </si>
  <si>
    <t>hún er að bera árangur . Framlag Starfsgreinasambandsins til pólitískrar umræðu um sjávarútvegsmálin nú í aðdraganda kosninga er afar mikilvægt</t>
  </si>
  <si>
    <t>með því að birta mynd af sér í nálastungu en Hayek virtist vera nakin á myndinni . Hayek var að</t>
  </si>
  <si>
    <t>hún er komin með 12 milljónir fylgjenda . „ Ég er þakklát fyrir ást og stuðning ykkar allra . Jeeej</t>
  </si>
  <si>
    <t>mánuðinum og amma hennar hún Bettý kveður þennan heim södd lífdaga . Við syrgjum hana á sama tíma og við</t>
  </si>
  <si>
    <t>hún er laus undan þrautum þessa heims en síðustu árin hafa verið henni þungbær . Ég kynntist Bettý þegar ég</t>
  </si>
  <si>
    <t>vantraustsyfirlýsing ... . Hinn eðlilegi farvegur slíkrar tillögu væri að hún kæmi frá formanni stærsta stjórnarandstöðuflokksins á Alþingi og ég</t>
  </si>
  <si>
    <t>hún er nú komin fram . Hún verður að koma úr þeirri átt til að mark sé á henni takandi</t>
  </si>
  <si>
    <t>nú séu liðin nær þrjátíu ár frá því hugmyndin um stofnun sendiráðs í Kanada kom fram á Alþingi ber að</t>
  </si>
  <si>
    <t>hún er nú loks að verða að veruleika , báðum þessum vinaþjóðum til hagsbóta og framdráttar . Ber því að</t>
  </si>
  <si>
    <t>og segja alls konar brandara og fyndnar sögur gerir mig sorgmædda . En ég geymi minningu ömmu í hjartanu og</t>
  </si>
  <si>
    <t>hún er núna hjá fólkinu sínu sem hún saknaði oft svo mikið . Elsku besta amma , takk fyrir allt</t>
  </si>
  <si>
    <t>sinna , svo sem kynningarstarf , tónleikahald og ýmislegt fleira . Þetta verður örugglega mjög gaman . " Hulda Björk</t>
  </si>
  <si>
    <t>hún fái að taka að sér verkefni erlendis á samningstímanum . " Það er stór þáttur í þessu . Það</t>
  </si>
  <si>
    <t>Þarna voru samankomin fjölskyldan og vinir til að gleðjast og fagna . Gleðjast yfir hugrekkinu sem býr í henni og</t>
  </si>
  <si>
    <t>hún fái að vera eins og hún er . Þessi stúlka er mín fyrirmynd og sjálf ætla ég að tileinka</t>
  </si>
  <si>
    <t>lýst af vinum og vandamönnum sem skemmtilegri og duglegri og er sögð ekki mikla hlutina fyrir sér . Bróðir hennar</t>
  </si>
  <si>
    <t>hún fái loks bílstjóra , því hún sé afleitur ökumaður . Vinkonur hennar segja það ekki fara fram hjá nokkrum</t>
  </si>
  <si>
    <t>aðstoðarskólastjóra við Álftamýrarskóla og varð síðar skólastjóri sama skóla . Það var mikil eftirsjá að Brynhildi úr kennarahópnum en við</t>
  </si>
  <si>
    <t>hún fengi tækifæri til að taka að sér nýtt og krefjandi starf þar sem hæfileikar hennar fengju notið sín .</t>
  </si>
  <si>
    <t>og ólíkum , erum við sterkari . Fákeppnin er okkur fjötur um fót á mörgum vígstöðvum en við þurfum að</t>
  </si>
  <si>
    <t>hún gerir okkur auðveldara að taka áhættu , að vera hungruð og flónsk - og þar með sigra heiminn .</t>
  </si>
  <si>
    <t>íhugað að leggja landsliðsskóna á hilluna . „ Hún var ekki viss þegar við töluðumst við fyrir áramót . Ég</t>
  </si>
  <si>
    <t>hún hafi ákveðið að taka slaginn með landsliðinu og Stjörnunni áfram , “ sagði Freyr við fréttamenn í dag .</t>
  </si>
  <si>
    <t>mjólk og köku . Ég mun minnast Hönnu minnar með bros á vör , ylja mér við góðar minningar og</t>
  </si>
  <si>
    <t>hún hafi fengið að verða 95 ára gömul , verið heilsuhraust og skilið eftir sig ættarlauka sem sómi er að</t>
  </si>
  <si>
    <t>Íslands var formlega samþykkt . Það tjáir hollenskur embættismaður í ESB fréttavefnum EU Observer . Hann segir að hollenska ríkisstjórnin</t>
  </si>
  <si>
    <t>hún hafi getað „ sannfært önnur aðildarríki að Icesavedeilan sé ekki aðeins tvíhliða . Hún er orðin að heildarmáli innan</t>
  </si>
  <si>
    <t>rekur svo Friðrik Sigurðsson eins og að ofan getur . Mér fannst ég verða margs vísari við lestur bókarinnar og</t>
  </si>
  <si>
    <t>hún hafi litið dagsins ljós . Þýðandi úr sænsku er Þorleifur Hauksson en ég sá þess ekki getið hvaðan myndir</t>
  </si>
  <si>
    <t>Nú þegar hún er dáin er ég allt í einu orðinn illa ástfanginn af henni . Ég ætti frekar að</t>
  </si>
  <si>
    <t>hún hafi loks fengið þá refsingu sem hún átti skilið . Hún gekk of langt . Hún gekk auðvitað alltallt</t>
  </si>
  <si>
    <t>er svona til þess að fagna fáránleikanum . Það er ekki hægt að útskýra neitt í þessari mynd , bara</t>
  </si>
  <si>
    <t>hún hafi verið gerð , “ segir Gunnar Tómas hlæjandi og það er auðheyrt að hann hefur gaman af Tommy</t>
  </si>
  <si>
    <t>. Mörg hundruð hermenn úr tveimur herdeildum eru sagðir hafa farið í leyfisleysi til höfuðborgarinnar , Rangoon , til að</t>
  </si>
  <si>
    <t>hún hafi verið látin laus úr haldi eftir fimmtán ára stofufangelsi . Herforingjastjórn er í landinu en margir hermenn hafa</t>
  </si>
  <si>
    <t>umhyggjusemi . Námið gekk vel en brjóstakrabbamein tafði hana eitt ár . Það var því mikil gleðistund þegar því var</t>
  </si>
  <si>
    <t>hún hefði bæði sigrast á sjúkdómnum og lokið hjúkrunarfræðináminu . Í starfsnámi var Katrín á vökudeild Landspítalans og fann hún</t>
  </si>
  <si>
    <t>hafa verið hárrétt " Það er gott að sjá ykkur alla , " sagði Björn Bjarnason dómsmálaráðherra við áhöfnina og</t>
  </si>
  <si>
    <t>hún hefði bjargast giftusamlega . " Það er ánægjulegt að þetta gekk vel , þó að svona færi og þið</t>
  </si>
  <si>
    <t>Helvítis lygari , “ segir Vigdís og hlær í bakfallinu . Ég viðurkenndi að þetta væri frjálsleg túlkun mín og</t>
  </si>
  <si>
    <t>hún hefði loksins gefið sig og komið í „ samtal “ . Hvirfilvindur í Norðurfirði Í Norðurfirði er þekkt að</t>
  </si>
  <si>
    <t>leyti ekki komist á dagskrá hjá nefndinni . Ögmundur Jónasson , þingmaður VG , tók undi rmeð Valgerði og sagðist</t>
  </si>
  <si>
    <t>hún hefði með frumvarpinu tekið afdráttarlaust skref til þess að afnema sérréttindabálkinn sem kveður á um sérkjör alþingismanna og æðstu</t>
  </si>
  <si>
    <t>á þetta þannig að ef þú myndir snúa þessu við , þetta væri kona í karlastétt að þá myndu allir</t>
  </si>
  <si>
    <t>hún hefði náð kjöri og , og ég lít á það þannig núna að þetta er bara fagnaðarefni og sýnir</t>
  </si>
  <si>
    <t>horfa á þetta þannig að ef þú myndir snúa þessu við að þetta væri kona í karlastétt þá myndu allir</t>
  </si>
  <si>
    <t>hún hefði náð kjöri og það sýnir mér að þetta er fagnaðarefni og að hjúkrunarfræðingar taka jafnréttisbaráttuna alvarlega í báðar</t>
  </si>
  <si>
    <t>þeim hótunum á bug í tilkynningu fyrir helgi . Sjómennirnir gengu á fund Damanaki í gærkvöldi og sögðust eftir fundinn</t>
  </si>
  <si>
    <t>hún hefði tekið skýra afstöðu gegn veiðum Íslendinga og Færeyinga . Alþingi var sett í dag í skugga mótmælanna á</t>
  </si>
  <si>
    <t>ári . Íslenska sjávarútvegs- og landbúnaðarráðuneytið vísaði þeim hótunum á bug í tilkynningu fyrir helgi . Sjómennirnir sögðust eftir fundinn</t>
  </si>
  <si>
    <t>hún hefði tekið skýra afstöðu gegn veiðum Íslendinga og Færeyinga . Efnahagsbrotadeild bresku lögreglunnar , Serious Fraud Office , ákveður</t>
  </si>
  <si>
    <t>af óljós og gloppótt á síðustu öld , þrátt fyrir sérstöðu Íslands í þessum efnum . En því ber að</t>
  </si>
  <si>
    <t>hún hefur hlotið mun meira vægi í námskrám og námsefni nútímans . Nemendur nokkurra grunnskóla hafa unnið margvísleg verkefni um</t>
  </si>
  <si>
    <t>jafnaðarmönnum svo rækilega að allt bendir til að fylgi þeirra sé hrunið . Jafnaðarmenn hljóta að minnast þessa lengi og</t>
  </si>
  <si>
    <t>hún hverfur nú í skuggann af misgjörðum sínum . Höfundur er lögmaður Alls var 96 kaupsamningum þinglýst á höfuðborgarsvæðinu 29.</t>
  </si>
  <si>
    <t>breyttra skattalaga frá og með næstu áramótum . Í gær var Anna María Gunnarsdóttir kjörin varaformaður Kennarasambands Íslands . Ég</t>
  </si>
  <si>
    <t>hún hyggist vinna að aukinni virðingu á kennarastarfinu enda er það gríðarlega mikilvægt . Í frétt á vef Morgunblaðsins í</t>
  </si>
  <si>
    <t>með hennar störfum og heimsótt hana og skoðað hennar skóla og þetta er vel gert hjá Margréti Pálu og ég</t>
  </si>
  <si>
    <t>hún jafnframt áhuga á því að koma með grunnskóla hingað til Reykjavíkur . Við höfum átt í viðræðum við hana</t>
  </si>
  <si>
    <t>hitt fluglysanefndina . „ Nei , ég óttast ekki um afdrif ríkisstjórnarinnar í kosningunni um vantrauststillöguna í kvöld , og</t>
  </si>
  <si>
    <t>. Getur það verið lítils vert ? Ekki hefur ný fiskveiðistjórn tekið gildi . Ég , fyrir mitt leyti ,</t>
  </si>
  <si>
    <t>hún komst ekki í höfn , eftir að ég kynntist hve alþingismenn voru fjarri því að vinna að jöfnun veiðiréttar</t>
  </si>
  <si>
    <t>Maríu Björk Óskarsdóttur viðskiptafræðingi og eiganda Nýttu Kraftinn og eiga þau þrjár dætur . Karlkyns aðdáendur Marge Simpson hljóta að</t>
  </si>
  <si>
    <t>sín . Í dag kveð ég móður mína í hinsta sinn með sorg í hjarta . Á morgun mun ég</t>
  </si>
  <si>
    <t>hún og Bryndís eru sameinaðar á ný . Hvíl í friði og hafðu þökk fyrir allt og allt . Halldóra</t>
  </si>
  <si>
    <t>, sem er 52 ára , hafa flogið til Mallorca í síðasta mánuði með bestu vinkonu sinni til þess að</t>
  </si>
  <si>
    <t>hún og Jeremy væru að skilja . „ Francie skemmti sér konunglega og fékk sér í aðra tána vegna þess</t>
  </si>
  <si>
    <t>fyrir dönsku ríkisstjórnina . Sú litla reynsla sem komin er af þessari nálgun er jákvæð og þess vegna ber að</t>
  </si>
  <si>
    <t>hún sé að ryðja sér til rúms á Íslandi . Ríkið á inni á bilinu 76,6 til 94,8 milljarða króna</t>
  </si>
  <si>
    <t>góðar fréttir fyrir þjóðfélagið , ekki síst baráttuna við verðbólguna , sem er versti óvinur lífeyrissjóðanna . Þannig að við</t>
  </si>
  <si>
    <t>hún sé að styrkjast , " segir Gunnar sem víkur að heimsvísitölu hlutabréfa . Hún hafi hækkað um 15,8% í</t>
  </si>
  <si>
    <t>þetta upp . Ég held að það væri nauðsynlegt að gera það og koma umræðunni aftur af stað . Ég</t>
  </si>
  <si>
    <t>hún sé komin af stað aftur , " segir rektor . Fyrri fréttir mbl.is : Gætum lagt okkar fram til</t>
  </si>
  <si>
    <t>í 1173 laxa árið 2008 . Áin hefur í áratugi verið ein af vinsælustu veiðiám félagsmanna og því er líklega</t>
  </si>
  <si>
    <t>hún sé komin aftur undir vængi þess . Ásókn í ánna var orðin ansi döpur og þar má helst nefna</t>
  </si>
  <si>
    <t>Kannski er Coldplay að reyna að ná til nýs hóps hlustenda , hver veit , en því ber auðvitað að</t>
  </si>
  <si>
    <t>hún sé leitandi og vilji þróa list sína . Konseptið er ástarsaga með jákvæðum endi . Segir af tveimur persónum</t>
  </si>
  <si>
    <t>ígrunda þetta vel en ég fagna því alltaf að fá tækifæri til þess að ræða mín störf þannig að ég</t>
  </si>
  <si>
    <t>hún sé loksins komin fram , menn eru búnir að tala um þetta lengi og menn ætla loksins að láta</t>
  </si>
  <si>
    <t>Hinn eðlilegi farvegur slíkrar tillögu væri að hún komi frá , kæmi frá formanni stærsta stjórnarandstöðuflokksins á Alþingi og ég</t>
  </si>
  <si>
    <t>hún sé nú komin fram . Hún verður að koma úr þessari átt til þess að mark sé á henni</t>
  </si>
  <si>
    <t>hefur mikla burði til að láta gott af sér leiða . Guðrún Inga er ein af þessum stelpum . Ég</t>
  </si>
  <si>
    <t>hún skuli gefa kost á sér í prófkjöri til Alþingis . Þessi þrítuga , vel menntaða kona hefur þegar töluverða</t>
  </si>
  <si>
    <t>takmarkað við nema í mjög völdum tilfellum . Ég hvet til umræðu um málið . Hún er bráðnauðsynleg og ég</t>
  </si>
  <si>
    <t>hún skuli hafin , " segir Kristinn á síðu BSRB . Heimasíða BSRB Það er hlýtt á landinu og víðast</t>
  </si>
  <si>
    <t>hún skuli hafin . " Undir þetta sjónarmið yfirlæknis Vinnueftirlitsins tekur Ögmundur Jónasson , formaður BSRB , í leiðara á</t>
  </si>
  <si>
    <t>hjá henni mynd af móður hennar , Maríu Örnólfsdóttur , sem hún hafði alltaf hjá sér á náttborðinu . Ég</t>
  </si>
  <si>
    <t>hún skuli loks hafa fundið friðinn . Doris Emerick og Phyllis Mangines . Í Kálfavík í Skötufirði við Djúp getur</t>
  </si>
  <si>
    <t>sem eiga eftir að sakna ömmu á Sléttu . En á sama tíma er tilefni til að samgleðjast henni ,</t>
  </si>
  <si>
    <t>hún skuli nú flutt til bjartari heims . Amma var löngu ferðbúin , henni var ekkert að vanbúnaði . Löng</t>
  </si>
  <si>
    <t>Kárahnjúkavirkjun . Í viðtalinu við DV segir Ólafur Ragnar Gímsson þessa yfirlýsingu Vigdísar mikilvægt innlegg í umræðuna um málskotsrétt og</t>
  </si>
  <si>
    <t>hún skuli túlka réttinn svona skýrt . Í viðtalinu greinir Ólafur frá því að hann hafi ekki ráðfært sig við</t>
  </si>
  <si>
    <t>vert væri árin sem þau Árni fóstruðu mig og of seint að fást um það núna . Hluti af mér</t>
  </si>
  <si>
    <t>hún skuli vera frjáls úr viðjum síns veika og hrjáða líkama . Ég sé dyrnar opnast . Þar bíða ótal</t>
  </si>
  <si>
    <t>Lokakvöldið stendur upp úr þrátt fyrir að maður hafi svolítið týnt sér sökum þess hvað keppnin var löng . Ég</t>
  </si>
  <si>
    <t>hún skuli vera styttri í ár . Voruð þið viss um að þið mynduð sigra ? Maður er aldrei viss</t>
  </si>
  <si>
    <t>stelpunum okkar " í kvennalandsliðinu sem leikur á EM í Finnlandi næsta sumar . Á spjallþræði heimasíðu Þórs var því</t>
  </si>
  <si>
    <t>hún skyldi hafa samið við Þór // KA á ný og einhver ýjaði þar að því að hún væri þar</t>
  </si>
  <si>
    <t>Það er því gleðiefni að hún hafi gripið athygli umheimsins og nælt sér í víða dreifingu , svo við megum</t>
  </si>
  <si>
    <t>hún standi til boða á voddinu – þótt það sé sannarlega synd að hún hafi ekki ratað í kvikmyndahúsin –</t>
  </si>
  <si>
    <t>í Hafnarfirði , sem verið höfum lengi í framvarðarsveit jafnaðarmanna , höfum stutt Katrínu sem fulltrúa okkar í Suðvesturkjördæmi og</t>
  </si>
  <si>
    <t>hún stigi nú skrefið til fulls og sækist eftir að leiða Samfylkinguna í kjördæminu . Með Katrínu í forystusæti er</t>
  </si>
  <si>
    <t>borgin getur gert var kynnt í níu punkta plani í umhverfisráði og samþykkt samhljóða af öllum flokkum . Því var</t>
  </si>
  <si>
    <t>hún væri að stíga svona afgerandi skref sem að mínu mati eru þau langstærstu sem stigin hafa verið í baráttu</t>
  </si>
  <si>
    <t>virtust afslöppuð og hamingjusöm . Sautján ára gömul stúlka , Samira , gaf Meghan henna-tattú á hægri hönd til að</t>
  </si>
  <si>
    <t>hún væri barnshafandi en það er siður í Marokkó . Tattúið á að færa barninu hamingju . Sumir hafa spurt</t>
  </si>
  <si>
    <t>langar í en borðar bara helminginn . Gleðin var við völd á Grand hótel í gær þegar Þórunn Ívarsdóttir bloggari</t>
  </si>
  <si>
    <t>hún væri Brand Ambassador fyrir Essie . Essie hefur frá upphafi verið eitt vinsælasta naglalakkamerkið í heiminum og er samstarf</t>
  </si>
  <si>
    <t>vinkonu sinni og móður hennar og ræddi áætlanir sínar um útilegu sem hún ætlaði í daginn eftir til þess að</t>
  </si>
  <si>
    <t>hún væri laus við brjóstakrabbamein . Joe , sonur Weston sem bjó í sama húsi , saknaði hennar morguninn eftir</t>
  </si>
  <si>
    <t>. Klárt fólk , útsjónarsamt , lausnamiðaog drífandi . „ Lilja Alfreðsdóttir sameinar það allt , “ sagði Sigmundur sem</t>
  </si>
  <si>
    <t>hún væri með formlegum hætti komin í þjónustu þjóðarinnar . Ung vinstri græn hyggjast halda minningarathöfn fyrir utan Stjórnarráðið klukkan</t>
  </si>
  <si>
    <t>ég mun aldrei gleyma því . Hún var vön að segja að við ættum ekki að syrgja hana , heldur</t>
  </si>
  <si>
    <t>hún væri nú hinum megin . Hún trúði mjög mikið á yfirnáttúruleg öfl , þar sem vinkona hennar er miðill</t>
  </si>
  <si>
    <t>stúlkur . Í því tilfelli var ör og óvænt breyting mikil gæfa . Í dag minnumst við Ólafar . Við</t>
  </si>
  <si>
    <t>hún var góð frænka og vinur . Við fögnum baráttu hennar og að hún mætti erfiðleikunum með bjartsýni og hörkudugnaði</t>
  </si>
  <si>
    <t>Höskuldur Þórhallsson , forseti Norðurlandaráðs : Þetta er eitt af þessum stóru málefnum og þetta hefur verið umdeilt en ég</t>
  </si>
  <si>
    <t>hún var samþykkt . Við settumst niður og fundum lausn sem að mjög margir gátu sætt sig við og ég</t>
  </si>
  <si>
    <t>góða og við höfum náð markmiðum okkar . Ég fagna því þess vegna ef myndin er umdeild . Og ég</t>
  </si>
  <si>
    <t>hún virðist eiga meira erindi nú við bandarísku þjóðina en nokkru sinni áður , þegar forsetinn sjálfur boðar þessi sömu</t>
  </si>
  <si>
    <t>27. desember til 1. janúar 2007 . Leiklistarhátíðin er nú haldin í fjórða sinn og að þessu sinni er því</t>
  </si>
  <si>
    <t>hundrað ár eru liðin frá stofnun Borgarleikhússins í Tallinn . 100 ára hús er sýnt tvisvar sinnum á hátíðinni ,</t>
  </si>
  <si>
    <t>blaðamannafundi í dag . Blaðamannafundurinn var haldinn í kjölfar dagskrár á vegum Seðlabankans í Atlanta , en þar var því</t>
  </si>
  <si>
    <t>hundrað ár eru liðin frá stofnun Seðlabankans . Á miðvikudag tilkynnti Bernanke að keypt yrðu ríkisskuldabréf að andvirði allt að</t>
  </si>
  <si>
    <t>hellings áhrif " meira að segja – og svo stilltu stjórnarmennirnir níu sér upp kotrosknir . Á föstudaginn verður því</t>
  </si>
  <si>
    <t>hundrað ár eru liðin frá því að íslenskar konur fengu kosningarétt . Mér verður tíðrætt um það á þessum stað</t>
  </si>
  <si>
    <t>Hjaltadóttir og Ragnhildur G. Guðmundsdóttir . Á fundinum voru rædd helstu verkefni kvennahreyfingarinnar næstu ára , hátíðarhöldin 2015 þegar við</t>
  </si>
  <si>
    <t>hundrað ár eru liðin frá því að konur fengu kosningarétt og samnorræna kvennaráðstefnan Nordisk Forum sem haldin verður í Malmö</t>
  </si>
  <si>
    <t>, félagsmiðstöðvar , frístundaklúbbar og frístundaheimili eru meðal þess sem lokað verður fyrr vegna hátíðarhalda morgundagsins . Þá verður því</t>
  </si>
  <si>
    <t>hundrað ár eru liðin frá því að konur og vinnumenn , 40 ára og eldri , fengu kosningarétt til Alþingis</t>
  </si>
  <si>
    <t>um borð í fisvélinni sem var ásamt flugvél að fylgja fimm þyrlum frá París til Oshkosh í Bandaríkjunum til að</t>
  </si>
  <si>
    <t>hundrað ár eru liðin frá því að þyrla flaug fyrst . Vélarnar millilentu á Íslandi og var fisvélin stödd á</t>
  </si>
  <si>
    <t>þann hátt að hann komist óskaddaður frá ferlinum , “ segir Víðir . „ Á þessu ári , þegar þjóðin</t>
  </si>
  <si>
    <t>að Blatter verði handtekinn vegna spillingarmála " innan skamms " og hrekist því úr embætti . Í vikunni verður því</t>
  </si>
  <si>
    <t>hundrað ár eru liðin frá því íslenskar konur fengu kosningarétt , en í Bretlandi verður því fagnað árið 2018 ,</t>
  </si>
  <si>
    <t>12. og 16. apríl . Eldflaugin á að koma gervihnettinum á sporbaug umhverfis jörðu . Þetta er gert til að</t>
  </si>
  <si>
    <t>hundrað ár eru liðin síðan Kim-Il Sung , stofnandi Norður-Kóreu , fæddist . Fjölmiðlar á vegum stjórnvalda greindu frá þessu</t>
  </si>
  <si>
    <t>margt og mikið að gerast hérlendis jákvætt og uppbyggjandi fyrir hundrað árum og stutt er í það að við getum</t>
  </si>
  <si>
    <t>hundrað ár eru síðan heimastjórn varð aftur við lýði og fyrsti íslenski ráðherrann var skipaður . Eftir það fór pólitíkin</t>
  </si>
  <si>
    <t>eru hátíðarhöld á eftirfarandi stöðum : Innipúkinn verður haldinn í miðbæ Reykjavíkur , í Iðnó . Í Grindavík er því</t>
  </si>
  <si>
    <t>hundrað ár eru síðan vegur var lagður til bæjarins og þar verður gönguhátíð . Unglingalandsmót UMFÍ er haldið á Selfossi</t>
  </si>
  <si>
    <t>fann plast alls staðar þar sem það fór um . Þátturinn verður sýndur á BBC 1 á sunnudagskvöld . Finnar</t>
  </si>
  <si>
    <t>hundrað ár verða á morgun liðin frá því að landið öðlaðist sjálfstæði . Guðni Th. Jóhannesson , forseti Íslands ,</t>
  </si>
  <si>
    <t>hefur Steingrímur . J. Sigfússon lagt til að eingöngu konur sitji á þingfundi 19. júní næstkomandi , þegar hið opinbera</t>
  </si>
  <si>
    <t>hundrað ár verði liðin frá því konur fengu kosningarétt , en gerir ekkert með að margir aðrir en konur fengu</t>
  </si>
  <si>
    <t>enda óttaðist hann um afleiðingarnar fyrir heilsu hennar sem sé bágborin í fangelsinu . Í samtali við BBC segist hann</t>
  </si>
  <si>
    <t>hungurverkfalli dóttur hans sé lokið . Í samtali við BBC segir lögmaður Roxana Saberi að mál hennar verið tekið fyrir</t>
  </si>
  <si>
    <t>Háskóla Íslands að Keldum . Sérstaklega var kannað hvort lirfur iðraorms fyndust í hundinum sem þær gera ekki . Matvælastofnun</t>
  </si>
  <si>
    <t>Hunter virðist ekki hafa beðið skaða af óhappinu og fer yfir verklag við flutninga á dýrum með starfsfólki Keflavíkurflugvallar .</t>
  </si>
  <si>
    <t>. Lífleg umræða fer nú fram á ágætum vefmiðli okkar , Húnhorninu , um málefni héraðsins . Ber því að</t>
  </si>
  <si>
    <t>Húnvetningar skiptist á skoðunum á opinberum vettvangi um sitt heimahérað , Austur-Húnavatnssýslu . xml : namespace prefix = o ns</t>
  </si>
  <si>
    <t>skila húsunum til baka til Reykjavíkur . Friðun húsa á Laugarvegi var til umræðu í þættinum . Bjarni Harðarson þingmaður</t>
  </si>
  <si>
    <t>húsafriðun væri að taka við sér en taldi skyndifriðun húsanna við Laugaveg 4 - 6 , 600 miljón króna klúður</t>
  </si>
  <si>
    <t>í Suður-Afríku . Mikið var um að vera í nýbyggingu Háskólans í Reykjavík við Öskjuhlíð í gær þegar því var</t>
  </si>
  <si>
    <t>húsið er orðið fokhelt . Stefnt er að því að taka fyrsta áfanga byggingarinnar í notkun í lok ársins .</t>
  </si>
  <si>
    <t>hefur verið í endurgerð hússins . Sigvaldi Arason er nú formaður Grímshússfélagsins . Aðspurður kveðst hann í samtali við Skessuhorn</t>
  </si>
  <si>
    <t>húsið fái loks hlutverk , þrátt fyrir að þar verði útgerðarsagan ekki skráð með öðrum hætti en þeim að félaginu</t>
  </si>
  <si>
    <t>kominn tíma til að fagna byggingu fyrirhugaðs Tónlistarhúss og hætta öllu pexi um það . Í fyrsta lagi ber að</t>
  </si>
  <si>
    <t>húsið mun standa á réttum stað við höfnina í sjálfum miðbæ Reykjavíkur . Í öðru lagi að það verður mátulega</t>
  </si>
  <si>
    <t>oddviti Samfylkingarinnar í Reykjavík segir þau rök þó í versta falli nothæf sem skemmtiatriði á árshátíð hagfræðinga . Þó hann</t>
  </si>
  <si>
    <t>húsið sé að rísa segir hann óheppilegt að Reykvíkingar þurfi að sætta sig við að hafa stóra holu í hjarta</t>
  </si>
  <si>
    <t>komast því ekki upp á bókasafnið enda stiginn þangað brattur . Við hittum Unni Karlsdóttur , safnsstjóra Minjasafns Austurlands sem</t>
  </si>
  <si>
    <t>húsið sé komið á eina hendi , loksins fáist lausn á ýmsum vandamálum og brátt verði sett upp lyfta .</t>
  </si>
  <si>
    <t>ekki upp á bókasafnið á efstu hæð hússins enda stiginn þangað brattur . Unnur Karlsdóttir , safnstjóri Minjasafns Austurlands ,</t>
  </si>
  <si>
    <t>húsið sé komið á eina hendi ; loksins fáist lausn á ýmsum vandamálum og brátt verði sett upp lyfta .</t>
  </si>
  <si>
    <t>segir að heildarkostnaður vegna kaupa og endurbóta á húsinu nú sé um 270 milljónir króna . Guðbrandur Benediktsson safnstjóri Borgarsögusafns</t>
  </si>
  <si>
    <t>húsið sé komið í vörslu safnsins . Tvær sýningar voru opnaðar í húsinu í dag . Ljósmyndasýningin Reykjavík 1918 ,</t>
  </si>
  <si>
    <t>landnámssýninguna sem er hérna í kjallaranum , þannig þá verður þetta eitt samfellt anddyri að sögu Reykjavíkur . Safnstjóri Borgarsögusafns</t>
  </si>
  <si>
    <t>húsið sé komið vörslu safnsins . Guðbrandur Benediktsson , safnstjóri Borgarsögusafns : Þannig að við getum þá miðlað sögu Reykjavíkur</t>
  </si>
  <si>
    <t>sem fastast róa fyrir stóriðju og álvæðingu . Framsóknarflokkurinn má heita horfinn á höfuðborgarsvæðinu og lá við að formaður hans</t>
  </si>
  <si>
    <t>húsið væri brunarústir einar svo hægt væri að byggja á nýjum grunni . Þau ummæli gáfu Guðmundi Steingrímssyni , væntanlegum</t>
  </si>
  <si>
    <t>húsnæði , sem það keypti af Fjárfestingarbanka atvinnulífsins , fyrir fiskvinnslu sína . Nýlega hélt fyrirtækið hóf til þess að</t>
  </si>
  <si>
    <t>húsnæðið er tilbúið til þess að taka við fiski . Vinnslan var síðan sett í gang á daginn eftir .</t>
  </si>
  <si>
    <t>að frumvarpi um skipta búsetu barna sem lagt verður fyrir þingið í haust . Samtök umgengnisforeldra og Félag um foreldrajafnrétti</t>
  </si>
  <si>
    <t>húsnæðisbótum verði nú skipt milli foreldra . Samkvæmt nýjum upplýsingum frá Creditinfo hefur fjöldi meðlagsgreiðenda á vanskilaskrá vegna skulda við</t>
  </si>
  <si>
    <t>segir nýjan takt kominn í kjaraviðræður en fyrirhugaðir eru þrír samningafundir milli deiluaðila hjá ríkissáttasemjara í næstu viku . Borgarstjóri</t>
  </si>
  <si>
    <t>húsnæðismál séu í forgrunni . Ríkissáttasemjari er búinn að boða þrjá fundi í næstu viku . Það er kominn nýr</t>
  </si>
  <si>
    <t>hins vegar óljóst hvort Náttúruminjasafnið geti sýnt og varðveitt beinagrindina . Hvalasafnið á Húsavík sé því góður kostur . Hann</t>
  </si>
  <si>
    <t>Hvalasafnið vilji taka á sig þessa ábyrgð . Verði húsnæðisbótafrumvarp Eyglóar Harðardóttur , félagsmálaráðherra , að lögum mun vanskil á</t>
  </si>
  <si>
    <t>valdhöfum . Þær hafi stundum farið yfir línu sem eðlileg geti talist og þá hafi hann gert athugasemdir . BHM</t>
  </si>
  <si>
    <t>hvalaskoðunarfyrirtækið Elding hafi beðist afsökunar og ætli að fara yfir sína starfsemi . „ Maður getur ekki annað en fagnað</t>
  </si>
  <si>
    <t>t.a.m. verið mjög léleg . " Útgerð byggist á aflaheimildum og loðnuveiðar eru mjög mikilvægar fyrir okkar fyrirtæki . Ég</t>
  </si>
  <si>
    <t>hvalveiðar séu hafnar . Þá getum við a.m.k. veitt alla loðnuna sem hvalurinn er að éta . Það ríkir hins</t>
  </si>
  <si>
    <t>stórt úrtak var í könnuninni né hversu margir svöruðu ekki spurningunum . Heimdallur , félag ungra sjálfstæðismanna í Reykjavík ,</t>
  </si>
  <si>
    <t>hvalveiðar séu hafnar á þessu ári . Félagið telur engin vísindaleg rök mæla gegn veiðunum og að fullyrðingar um að</t>
  </si>
  <si>
    <t>Vegslóðinn þar sem slysið varð liggur af Landvegi ofan við Hrauneyjar að Búðarhálsi um Trippavað á Köldukvísl . Bæjarráð Akraness</t>
  </si>
  <si>
    <t>hvalveiðar séu hafnar að nýju . Bæjarráðið telur að Íslendingar eigi að hafa skilyrðislausan umráðarétt yfir eigin auðlindum og nýta</t>
  </si>
  <si>
    <t>síðasta mánuði . Hópurinn kallar sig Agenda 21 og segist hafa sökkt hvalbátnum í höfn á Lofoten til að "</t>
  </si>
  <si>
    <t>hvalveiðum í ágóðaskyni hefur verið hætt á Íslandi . " Yfirlýsingin birtist á www.directaction.info 11. september . Hópurinn segist hafa</t>
  </si>
  <si>
    <t>hafa sökkt bátnum , Willassen Senior , 31. ágúst . Agenda 21 segist hafa staðið fyrir aðgerðinni til að "</t>
  </si>
  <si>
    <t>hvalveiðum í atvinnuskyni hefur verið hætt við Ísland " . Báturinn var bundinn við bryggju í Svolvær á Lofoten og</t>
  </si>
  <si>
    <t>hvölum á vertíðinni . Japanar segja að hvalveiðarnar séu stundaðar í vísindaskyni . Paul Watson , leiðtogi Sea Shepherd ,</t>
  </si>
  <si>
    <t>hvalveiðunum sé lokið . Markmið samtakanna hafi verið að trufla veiðarnar þannig að Japanar næðu ekki nema 70 prósentum kvótans</t>
  </si>
  <si>
    <t>Árborgar tók undir ályktun Örnu Írar Gunnarsdóttur , bæjarfulltrúa S-lista , á fundi sínum í morgun þar sem því er</t>
  </si>
  <si>
    <t>Hvammsvirkjun í neðri Þjórsá hafi verið færð úr biðflokki í nýtingarflokk . Í ályktun Örnu Írar segir að ljóst sé</t>
  </si>
  <si>
    <t>þverpólitískar tillögur í húsnæðismálum nái strax að komast í framkvæmd eins og raunin verður á Auðbrekkusvæðinu auk þess sem ég</t>
  </si>
  <si>
    <t>hverfið gangi í endurnýjun lífdaga , íbúum fjölgi og ásýnd hverfisins verði fallegri , “ segir Ármann Kr. Ólafsson bæjarstjóri</t>
  </si>
  <si>
    <t>þess á regninu . Miklir þurrkar framan af sumri hafa kallað á skipulagða vökvun . Friðrik Rúnar Friðriksson , ræktunarstjóri</t>
  </si>
  <si>
    <t>Hvítá liðast fögur við hlið grænmetisbeðanna . Hér má sjá hann tengja slöngu ofan í ánna , vatnið er því</t>
  </si>
  <si>
    <t>stjórn Félagsráðgjafafélags Íslands . Félagsráðgjafafélag Íslands hefur lagt áherslu á að úttekt verði gerð áður en næstu kjaraviðræður hefjast og</t>
  </si>
  <si>
    <t>í aðgerðaáætlun borgarstjórnar nú skuli gert ráð fyrir gerð slíkrar úttektar . " Óskandi væri að þessi vinna hefði verið</t>
  </si>
  <si>
    <t>hagkvæmasta tilboðs . Stefnt er að því að framkvæmdinni verði hraðað eftir því sem kostur er . Sveitarstjórn Rangárþings eystra</t>
  </si>
  <si>
    <t>í alvöru er farið að huga að smíði nýrrar ferju til siglinga milli Landeyjahafnar og Vestmannaeyja . Í ályktun sem</t>
  </si>
  <si>
    <t>meðal annars í andliti . Hann var í kjölfarið fluttur á Heilbrigðisstofnunina í Vestmannaeyjum til aðhlynningar . Sveitarstjórn Rangárþings eystra</t>
  </si>
  <si>
    <t>eða ekki . En þegar Mladic herforingi verður loks kominn bak við lás og slá getur stöðin að minnsta kosti</t>
  </si>
  <si>
    <t>í annað skipti og kannski það síðasta í sögu sinni var hún fyrst með heimsfrétt . Ratko Mladic er ásamt</t>
  </si>
  <si>
    <t>á Rás 1 . Jón Stefánsson valdi verkið til flutnings á hátíðartónleikum í Langholtskirkju 17. maí í vor til að</t>
  </si>
  <si>
    <t>í apríl var liðin hálf öld frá því að hann hóf störf í Langholtskirkju . Jón hefur starfað þar nær</t>
  </si>
  <si>
    <t>samankomin um 3.000 manns á 23 . Landsmóti skáta . Dagskráin er fjölbreytt en nokkur áhersla er lögð á að</t>
  </si>
  <si>
    <t>í ár eru 100 ár liðin frá upphafi skátastarfs á Íslandi . Gestir frá 18 löndum " Hér hefur allt</t>
  </si>
  <si>
    <t>Hörpu í kvöld kl. 20 . Smith hefur verið á tónleikaferðalagi ásamt hljómsveit sinni síðustu vikur og mánuði til að</t>
  </si>
  <si>
    <t>í ár eru liðin 40 ár síðan Horses kom út , en platan þykir meðal 100 bestu platna allra tíma</t>
  </si>
  <si>
    <t>hafnar æfingar á nýju leikverki , Sek , eftir Hrafnhildi Hagalín . Verkið er liður í afmælisleikári leikfélagsins en það</t>
  </si>
  <si>
    <t>í ár eru liðin 40 ár síðan Leikfélagið varð atvinnuleikhús . " Æfingar á verkinu hófust á mánudaginn í síðustu</t>
  </si>
  <si>
    <t>hafa verið höfðuð í Belgíu og á Filippseyjum Forsvarmenn vefsins Þjóðareign.is hafa tjáð sig um breytingar á makrílfrumvarpi . Hópurinn</t>
  </si>
  <si>
    <t>í breyttu frumvarpi sé undirstrikað að fiskistofnarnir séu sameign þjóðarinnar og úthlutun veiðiheimilda myndi ekki eignarrétt annarra . Enn sé</t>
  </si>
  <si>
    <t>í höfuðborginni Pyongyang í gær og lýstu yfir stuðningi við Kim Jong-Un . Að sögn ríkisfjölmiðla landsins var því einnig</t>
  </si>
  <si>
    <t>í dag , 30. desember , eru tvö ár síðan Kim varð æðsti yfirmaður norður-kóreska hersins . Sveitarfélag virti ekki</t>
  </si>
  <si>
    <t>taka sérstaklega eru lýsi og D vítamín . Ragnheiður Rafnsdóttir skólahjúkrunarfræðingur F.h . Heilsugæslu Hornafjarðar-HSU Hópurinn sem stendur að Landeyjahöfn.is</t>
  </si>
  <si>
    <t>í dag eru 150 dagar frá því að Herjólfur komst síðast í Landeyjahöfn . Í tilefni hópurinn ákveðið að færa</t>
  </si>
  <si>
    <t>upp á hann vestanhafs . Löggæsla hefur verið hert en Bandaríkjamenn óttast að hryðjuverk verði framin um helgina . Bandaríkjamenn</t>
  </si>
  <si>
    <t>í dag eru 239 ár síðan að sjálfstæðisyfirlýsing Bandaríkjanna var undirrituð . 4. júlí 1776 lýstu 13 ríki því yfir</t>
  </si>
  <si>
    <t>myndi styrkja hersveitir Íraka í baráttunni gegn Íslamska ríkinu . Berlínarbúar , aðrir Þjóðverjar og gestir þeirra hafa í dag</t>
  </si>
  <si>
    <t>í dag eru 25 ár frá falli Berlínarmúrsins . Múrinn var reistur 1961 af kommúnistastjórninni í Austur - Þýskalandi til</t>
  </si>
  <si>
    <t>Sérfræðingar búast við að Talibanar leggi aukna áherslu á hernaðarlegan árangur til að treysta stöðu sína í friðarviðræðum . Rússar</t>
  </si>
  <si>
    <t>í dag eru fimm ár frá því að forseti landsins og forseti héraðsþingsins á Krímskaga undirrituðu samkomulag um að héraðið</t>
  </si>
  <si>
    <t>ritgerðarinnar sem vildi hvorki tjá sig né svara spurningum . Fjölmenni var við Arnarhól í gærkvöldi þar sem því var</t>
  </si>
  <si>
    <t>í dag eru liðin 35 ár síðan Vigdís Finnbogadóttir var kjörin forseti Íslands . Aldrei áður hafði kona verið kjörin</t>
  </si>
  <si>
    <t>Guangzhou Evergrande . Þetta kemur fram á Twitter-síðu félagsins . Fjölmenni var við Arnarhól í gærkvöldi þar sem því var</t>
  </si>
  <si>
    <t>í dag eru liðin 35 ár síðan Vigdís Finnbogadóttir var kjörin forseti Íslands . Aldrei áður hafði kona verið kjörinn</t>
  </si>
  <si>
    <t>hefur ekki verið gefið upp en forráðamenn Liverpool verða líklegast ánægðir með að losna við kappann . Eiður Smári Guðjohnsen</t>
  </si>
  <si>
    <t>í dag eru tuttugu ár síðan hann spilaði sinn fyrsta landsleik fyrir Íslands hönd . Það var í Tallinn í</t>
  </si>
  <si>
    <t>til þess að lifa sjálfstæðu innihaldsríku lífi án aðgreiningar í samfélaginu . Ellen Calmon , formaður Öryrkjabandalags Íslands : Við</t>
  </si>
  <si>
    <t>í dag eru þeir að styðjast við samning Sameinuðu þjóðanna um réttindi fatlaðs fólks og við höfum hvatt borgarstjóra til</t>
  </si>
  <si>
    <t>blátt áfram og framúrskarandi hugmyndaríkur . Henri Cartier-Bresson sagði að hann hefði verið sín ljóðræna uppspretta . Því ber að</t>
  </si>
  <si>
    <t>í dag klukkan 15.00 verður opnuð í Ljósmyndasafni Reykjavíkur sýning á úrvali ljósmynda eftir Kertész , alls um 80 myndir</t>
  </si>
  <si>
    <t>„ Ég var rétt áðan að panta borð á Borginni þar sem við ætlum að hittast nokkrar vinkonurnar til að</t>
  </si>
  <si>
    <t>í dag kom út fyrsta eintak Fréttatímans þar sem ein okkar , Sigríður Dögg Auðunsdóttir , situr í ritstjórastóli ,</t>
  </si>
  <si>
    <t>horfi björtum augum fram á veginn , “ sagði Kolbeinn meðal annarss . Jóhannes Ásbjörnsson , einn eigenda Hamborgarafabrikkunar ,</t>
  </si>
  <si>
    <t>í dag mætir nýjasti borgarinn á matseðil og diska gesta staðarins : Herra Hnetusmjör . Herrann er sá þrítugasti í</t>
  </si>
  <si>
    <t>er ekkert sérstaklega flókið . Sá sem svíkur undan skatti , stelur frá samfélaginu . Það er ástæða til að</t>
  </si>
  <si>
    <t>í dag skiluðu tveir starfshópar Benedikts , fjármála- og efnahagsráðherra , skýrslum sínum . Annar hópurinn einbeitti sér að svarta</t>
  </si>
  <si>
    <t>North á þessu ári . Að adServing International meðtöldu eru nú 112 félög á First North markaðnum . ? Við</t>
  </si>
  <si>
    <t>í dag skuli tvö félög ganga til liðs við Nordic Exchange . Griffin IV Berlin verður skráð á aðalmarkaðinn og</t>
  </si>
  <si>
    <t>og víðar . Skoðanir Svía á konungi sínum eru skiptar en í dag hyggjast margir leggja þær til hliðar og</t>
  </si>
  <si>
    <t>í dag verður hann sjötugur . Hann hefur fengið neikvæðara umtal en flestir kollegar hans í stétt kónga og drottninga</t>
  </si>
  <si>
    <t>skila umsögnum og athugasemdum vegna auglýstra skipulagsbreytinga rann út 11. október . Minjar verði sýnilegri Í umsögn Minjastofnunar er því</t>
  </si>
  <si>
    <t>í deiliskipulagstillögunni sé lögð til hverfisvernd á stakkstæðið á sjómannaskólareitnum , norðan Háteigsvegar , í samræmi við tillögu Borgarsögusafns .</t>
  </si>
  <si>
    <t>og tengist sögu vatnsveitu og brunavarna og uppbyggingu innviða í ört vaxandi bæ á fyrri hluta 20. aldar . Minjastofnun</t>
  </si>
  <si>
    <t>í deiliskipulagstillögunni sé lögð til hverfisvernd á svæðinu umhverfis vatnsgeymana í samræmi við álit Borgarsögusafns . Bent er á að</t>
  </si>
  <si>
    <t>þjóðvegum . Samtökin minna á að vöruflutningar með skipum innanlands eru nú skattlagðir hærra en vöruflutningar með flutningabílum . Samtökin</t>
  </si>
  <si>
    <t>í drögum að samgönguáætlun fyrir árin 2007 - 2018 eigi að gæta jafnræðis við gjaldtöku ólíkra samgöngugreina . Þessu verður</t>
  </si>
  <si>
    <t>sem munu svo enda hjá ráðherra , “ segir Jón Helgi . Greinir á um mótvægisaðgerðir í áhættumati Einar Kristinn</t>
  </si>
  <si>
    <t>í drögum er gert ráð fyrir því að áhættumatið taki tillit til mótvægisaðgerða , sem geti með augljósum hætti haft</t>
  </si>
  <si>
    <t>Þjórsár . Þetta kemur fram í umsögn 13 náttúruverndarsamtaka um drög að þingsályktunartillögu um vernd og orkunýtingu landssvæða . Samtökin</t>
  </si>
  <si>
    <t>í drögunum sé meðal annars lagt til að Þjórsárver , Jökulsá á Fjöllum , Kerlingafjöll og hluti Hengilssvæðisins fari í</t>
  </si>
  <si>
    <t>þetta öðruvísi en svo að umboðsmanni þyki sem þarna hafi verið staðið nokkuð einkennilega að málum . Það ber að</t>
  </si>
  <si>
    <t>í embætti umboðsmanns Alþingis sé hugsandi maður sem er ekki tilbúinn að ganga braut rétttrúnaðar þar sem einstaklingar eru hiklaust</t>
  </si>
  <si>
    <t>list &amp; oacute ; nleikarnir &amp; iacute ; &amp; thorn ; eim anda . &amp; nbsp ; Dúndurfréttir ætla að</t>
  </si>
  <si>
    <t>gert lítið til viðbótar til að skattleggja stóriðjuna og flugreksturinn á Íslandi . Ólafía B. Rafnsdóttir , formaður VR ,</t>
  </si>
  <si>
    <t>í farvatninu sé frumvarp um að lögbinda jafnlaunavottun . „ Við í VR höfum lengi barist fyrir launajafnrétti karla og</t>
  </si>
  <si>
    <t>að stjórnvöld leggi sitt af mörkum til þessarar baráttu , án þess náum við aldrei markmiðinu um jafnrétti . Ég</t>
  </si>
  <si>
    <t>í farvatninu sé frumvarp um að lögbinda jafnlaunavottun og bind miklar vonir við það , “ segir Ólafía B. Rafnsdóttir</t>
  </si>
  <si>
    <t>0 : 1 ) 19.30 Neskaup . : Þróttur N. – Stjarnan ( 1 : 0 ) 19.30 Ýmsir hafa</t>
  </si>
  <si>
    <t>í fataverslunum er mun oftar hægt að sjá gínur sem passa í stærri númer og er stillt upp á áberandi</t>
  </si>
  <si>
    <t>hins vegar að of langt sé gengið í ríkisútgjöldum . Forsendur frumvarpsins um hagvöxt séu of bjartsýnar . Samtök atvinnulífsins</t>
  </si>
  <si>
    <t>í fjárlagafrumvarpi næsta árs er gert ráð fyrir lækkun tryggingagjalds . „ Tryggingagjöld skila um 100 milljörðum í ríkissjóð og</t>
  </si>
  <si>
    <t>á fólk . Ekki að undra að konum skuli finnast Volvo XC 90 þokkafyllsti bíllinn í ár . Félag atvinnurekenda</t>
  </si>
  <si>
    <t>í 510 milljónir króna , í stað 850 milljónir króna , vegna styttingar áætlunar um 2 ár . Félag atvinnurekenda</t>
  </si>
  <si>
    <t>í fjárlagafrumvarpi næsta árs sé kveðið á um afnám tolla af fötum og skóm um áramót en harmar það að</t>
  </si>
  <si>
    <t>, en að öllu óbreyttu hefði hátekjuskattur runnið sitt skeið á enda í árslok . Ástæða er einnig til að</t>
  </si>
  <si>
    <t>í fjárlagafrumvarpinu er gert ráð fyrir umtalsverðum tekjuafgangi . Um leið leggur SUS á það áherslu að þingmenn leiti leiða</t>
  </si>
  <si>
    <t>en að öllu óbreyttu hefði hátekjuskattur runnið sitt skeið á enda í árslok . SUS segir einnig ástæðu til að</t>
  </si>
  <si>
    <t>í fjárlagafrumvarpinu sé gert ráð fyrir umtalsverðum tekjuafgangi . Um leið leggi SUS á það áherslu að þingmenn leiti leiða</t>
  </si>
  <si>
    <t>milljarðar króna séu greiddir af bílum í formi skatta og gjalda árlega ; 60 milljarðar króna utan virðisaukaskatts . Runólfur</t>
  </si>
  <si>
    <t>í fjárlagafrumvarpinu sé talað um innspýtingu um 27 milljarða í nýframkvæmdir í samgöngum á næsta ári . Hann segir að</t>
  </si>
  <si>
    <t>þrátt fyrir góð fyrirheit þegar frumvarp til fjárlaga var lagt fram í haust . Einkavæðing Á hinn bóginn ber að</t>
  </si>
  <si>
    <t>í fjárlögum ársins 2001 er nú gert ráð fyrir einkavæðingu Landssímans , að minnsta kosti að hluta , og líklegra</t>
  </si>
  <si>
    <t>Íslendingar og heimurinn allur vill halda í . “ Um það leyti sem Oddný skilað fyrsta handriti bókarinnar var því</t>
  </si>
  <si>
    <t>í fjölmiðlum að Surtsey hefði verið gerð að opinni vinnustofu með tilheyrandi stórvirkum tækjabúnaði . Þannig slær raunveruleikanum og skáldskapnum</t>
  </si>
  <si>
    <t>aðeins möguleiki fyrir þá nemendur sem eiga kreditkort , en það eiga alls ekki allir nemendur HÍ kreditkort . Röskva</t>
  </si>
  <si>
    <t>í framtíðinni verði hægt að dreifa greiðslum á debetkort en samkvæmt yfirlýsingu Strætó bs. stendur það til bóta síðar .</t>
  </si>
  <si>
    <t>annað vilji hann ekki tjá sig á þessu stigi . Forstjóri Iðntæknistofnunar segir gerlegt að sameina þessar þrjár stofnanir og</t>
  </si>
  <si>
    <t>í framtíðinni verði Iðntæknistofnun og Rannsóknarstofnun byggingariðnaðarins ætlaður staður í Vatnsmýrinni í tengslum við háskólana . Hallgrímur Jónasson , forstjóri</t>
  </si>
  <si>
    <t>grundvallarsamþykkt samtakanna frá árinu 1990 og kennd er við Kaupmannahöfn . Jafnframt rifjar ÖSE upp , að Feneyjanefndin svokallaða hafi</t>
  </si>
  <si>
    <t>í frumvarpi að nýrri stjórnarskrá sem lá fyrir Alþingi veturinn 2012 - 13 og ættað var frá Stjórnlagaráði , hafi</t>
  </si>
  <si>
    <t>frumvarpinu fagnað enda hafi verið brýnt að endurskoða gildandi lög og færa þau til nútímahorfs . Meðal annars er því</t>
  </si>
  <si>
    <t>í frumvarpinu sé kveðið á um heimild til stjórnvalda til þess að bregðast við brotum gegn ákvæðum laga og reglna</t>
  </si>
  <si>
    <t>að það gerist á næstunni . " Stjórn Orkuveitunnar sendi í kjölfar fundarins frá sér ályktun þar sem því er</t>
  </si>
  <si>
    <t>í frumvarpsdrögum að nýjum orkulögum sé lögð áhersla að á að eignarhald orkuauðlinda verði áfram í opinberri eigu . HVAÐ</t>
  </si>
  <si>
    <t>kjarasamningar sjómanna og útvegsmanna eru lausir og hækkanir á gjöldum útgerðarinnar liðka ekki til fyrir kjarasamningum . Aðalfundur Sjómannafélagsins Jötuns</t>
  </si>
  <si>
    <t>í frumvörpum sjávarútvegsráðherra eru ákvæði sem banna nánast framsal aflaheimilda . Einnig tekur aðalfundurinn undir þau sjónarmið í frumvörpum sjávarútvegsráðherra</t>
  </si>
  <si>
    <t>um frumvarpið . Athygli vekur að Ólína Kjerúlf Þorvarðardóttir , fyrrverandi alþingismaður , er á meðal þeirra , en hún</t>
  </si>
  <si>
    <t>í fyrirliggjandi frumvarpi sé gert ráð fyrir að kona hafi sjálfsákvörðunarrétt til þess að binda endi á meðgöngu , en</t>
  </si>
  <si>
    <t>þar sem lögð var áhersla á að gerðar yrðu breytingar á frumteikningum að fyrirhuguðu móttökuhúsi á Litla-Hrauni . „ Nefndin</t>
  </si>
  <si>
    <t>í fyrirliggjandi teikningum nú er að fullu tekið tillit til tillagna nefndarinnar . " Margrét Frímannsdóttir , fyrrverandi alþingismaður ,</t>
  </si>
  <si>
    <t>Sirkus á að verða . Brynjureitur afmarkast af Hverfisgötu , Vatnsstíg , Laugavegi og Klapparstíg . " Stjórn Íbúasamtaka miðborgar</t>
  </si>
  <si>
    <t>í fyrirliggjandi tillögu að breytingu á deiliskipulagi á hluta Brynjureits sé gert ráð fyrir minna byggingarmagni en heimilt er skv.</t>
  </si>
  <si>
    <t>" segir þar og að þjóðsagnamyndir Ásgríms hafi fengið góðan hljómgrunn og í blaðaskrifum um sýninguna megi lesa að menn</t>
  </si>
  <si>
    <t>í fyrsta sinn hefði íslenskur listmálari tekist á við að túlka þjóðsögurnar . Sýningin Korriró og dillidó er sögð kærkomið</t>
  </si>
  <si>
    <t>„ djarfa ákvörðun “ sem ríkisstjórnin tók alein , eftir að Sjálfstæðisflokkurinn hvarf úr ríkisstjórn . Ég vil í upphafi</t>
  </si>
  <si>
    <t>í fyrsta sinn í mjög langan tíma stígur forystumaður í Samfylkingunni fram sem virðist muna eftir því að Samfylkingin hafi</t>
  </si>
  <si>
    <t>og Lea Michele fyrir kjólaval sitt á verðlaunahátíðinni . Smellið á myndina til að fletta myndasafninu . Stjórn Kvennahreyfingar Samfylkingarinnar</t>
  </si>
  <si>
    <t>í fyrsta sinn í sögu lýðveldisins er kona fjármálaráðherra og konur í meirihluta í ríkisstjórn landsins , samkvæmt tilkynningu sem</t>
  </si>
  <si>
    <t>strax , Ögmundur . " Heimasíða Marðar Árnasonar Stjórn Kvennahreyfingar Samfylkingarinnar hefur sent frá sér yfirlýsingu þar sem því er</t>
  </si>
  <si>
    <t>í fyrsta sinn í sögu lýðveldisins er kona fjármálaráðherra og konur í meirihluta í ríkisstjórn landsins . Er einnig sagt</t>
  </si>
  <si>
    <t>bunkanum á skrifborði ráðherra . Skemmtibátaeigendum er jafn umhugað um líf sitt og öryggi fjölskyldu sinnar og öðrum . Skemmtibátaeigendur</t>
  </si>
  <si>
    <t>í fyrsta sinn lítur dagsins ljós sérstök reglugerð sem fjallar eingöngu um öryggismál skemmtibáta . Hins vegar eru það vonbrigði</t>
  </si>
  <si>
    <t>að lengja gjaldskyldutíma og taka upp gjaldskyldu á sunnudögum . Einhverjum kann að finnast það nokkuð róttækt . En ég</t>
  </si>
  <si>
    <t>í fyrsta sinn sé verið að leggja grunninn að því að ákvarðanir sem teknar eru séu byggðar á gögnum ,</t>
  </si>
  <si>
    <t>Bandaríkjamenn en Valgerður um að Íslendingar ættu líka að líta til Evrópusambandsins . Ingibjörg Sólrún Gísladóttir , formaður Samfylkingarinnar ,</t>
  </si>
  <si>
    <t>í fyrsta sinn væri ekki ágreiningur um það á Alþingi að „ svo friðvænlegt sé í okkar heimshluta að ekki</t>
  </si>
  <si>
    <t>að athygli vektu endurteknar yfirlýsingar seðlabankastjóra um óprúttna atlögu ónefndra aðila að krónunni og íslenska fjármálakerfinu . Reyndar ber að</t>
  </si>
  <si>
    <t>í fyrsta sinn vottaði fyrir því að forsætisráðherra væri að komast til meðvitundar . Hann talaði um að í athugun</t>
  </si>
  <si>
    <t>hve miklu fé verði varið í fríblaðastríðið . Steen Breiner , aðalritstjóri Dato segir í samtali við Journalisten að hann</t>
  </si>
  <si>
    <t>í fyrsta skipti hafi verið gerð vönduð úttekt á fjármálum blaðanna . Hún sýni þar sem Datomenn hafi alltaf haldið</t>
  </si>
  <si>
    <t>kvöld . Í dag , laugardag , líkur einstöku fótboltasumri á Selfossi . Á sama tíma í fyrra var því</t>
  </si>
  <si>
    <t>í fyrsta skipti í sögu Selfossboltans vann karlaliðið sig upp í úrvalsdeild og kvennaliðið var ótrúlega stutt frá því að</t>
  </si>
  <si>
    <t>langan tíma hafa höfuðborgarbúar setið á hakanum varðandi uppbyggingu hjúkrunarheimila fyrir aldraða . Það er því sérstök ástæða til að</t>
  </si>
  <si>
    <t>í gær skrifuðum við heilbrigðisráðherra undir samkomulag um byggingu nýs hjúkrunarheimilis sem mun rísa í Sogamýrinni , austan við Mörkina</t>
  </si>
  <si>
    <t>inná markaleysi Veigars Páls Gunnarssonar og Garðars Jóhannssonar . Hjónin Ólafur Valsson og Sif Konráðsdóttir íbúar á Hólum í Öxnadal</t>
  </si>
  <si>
    <t>í gær úrskurðaði umhverfis- og auðlindaráðherra um að kerfisáætlun Landsnets skuli sæta umhverfismati . Ógilti ráðherra þar með niðurstöðu Skipulagsstofnunar</t>
  </si>
  <si>
    <t>með honum því ég veit að hann er svona , hann er vel meðvitaður og það er nú rétt að</t>
  </si>
  <si>
    <t>í gær var skrifað undir samningana við Færeyinga um kolmunna sem er líka gríðarlega mikilvægt fyrir þessi sveitarfélög þar sem</t>
  </si>
  <si>
    <t>Stuðningsmannaklúbbur Chelsea á Íslandi mun halda samkomu á Grand Hótel í Reykjavík í dag klukkan 15:00 . Þar verður því</t>
  </si>
  <si>
    <t>í gær voru 100 ár frá því að Chelsea lék sinn fyrsta leik og að því tilefni mun klúbburinn opna</t>
  </si>
  <si>
    <t>verklagsreglur . Hvítum svifblysum var skotið á loft frá öllum bækistöðvum Slysavarnafélagsins Landsbjargar hringinn um landið í gærkvöld til að</t>
  </si>
  <si>
    <t>í gær voru liðin 90 ár frá stofnun Slysavarnafélags Íslands , sem er fyrirrennari núverandi samtaka . Markaði það upphaf</t>
  </si>
  <si>
    <t>að vera kynning á þeirri þjónustu sem til boða stendur . Flutningur málefna aldraðra frá ríki . Ársþing SASS 2007</t>
  </si>
  <si>
    <t>í gangi sé greiningar og undirbúningsvinna við að færa málefni um þjónustu við aldraða og fatlaðra frá ríki til sveitarfélaga</t>
  </si>
  <si>
    <t>í einn dag í tengslum við forsíðumyndatöku framan á ágústhefti breska Vogue . Hún segir samfélagið vera að vakna og</t>
  </si>
  <si>
    <t>í gegnum sársauka geti vaxið viska . CNN fjallar um málið og útskýrir afstöðu Winfrey þegar kemur að #METOO -</t>
  </si>
  <si>
    <t>. Ekki þarf að fara mörgum orðum um hve mikilvæg slík framkvæmd er í núverandi atvinnuástandi og ástæða til að</t>
  </si>
  <si>
    <t>í hana skuli ráðist . Um leið er ástæða til að hafa í huga allar þær framkvæmdir sem ekki verða</t>
  </si>
  <si>
    <t>. Samþjöppun eignarhalds í félaginu vegna viðskiptanna olli okkur einnig áhyggjum . “ Kristján Þ. Davíðsson , stjórnarformaður Brims ,</t>
  </si>
  <si>
    <t>í hluthafahóp sé kominn þátttakandi í iðnaðinum með reynslu og þekkingu á rekstri í sjávarútvegi . „ Það er gott</t>
  </si>
  <si>
    <t>eyjunnar , sem reiðir sig mjög á ferðamannaiðnaðinn , enda vinsæll áfangastaður . Kristján Þ. Davíðsson , stjórnarformaður Brims ,</t>
  </si>
  <si>
    <t>í hluthafahóp sé kominn þátttakandi í iðnaðinum með reynslu og þekkingu á rekstri sjávarútvegsfyrirtækis . Eins og Fréttablaðið greindi frá</t>
  </si>
  <si>
    <t>núna í byrjun október . Það kveður við nýjan tón í stjórnarsáttmálanum að mati fulltrúa atvinnurekenda og launþega . Þau</t>
  </si>
  <si>
    <t>í honum sé lögð áhersla á sátt og samráð og vona að fyrir því sér innistæða . Formaður BSRB er</t>
  </si>
  <si>
    <t>að ná tökum á eldunum áður en það fer að hvessa á ný þegar líður á vikuna . Femínistafélag Íslands</t>
  </si>
  <si>
    <t>í innanríkisráðuneytinu eigi að leita leiða til að takmarka útbreiðslu og aðgengi að klámi . Í ályktun félagsins segir að</t>
  </si>
  <si>
    <t>við klámvæðingu . Hann hefur falið refsiréttarnefnd vinnslu frumvarpsins . Fagna frumvarpinu Í ályktun Femínistafélagsins segir : „ Femínistafélag Íslands</t>
  </si>
  <si>
    <t>unglinga á netinu enda veitir ofbeldi í klámi mjög brenglaða mynd af kynlífi . Þetta segir Femínistafélag Íslands , sem</t>
  </si>
  <si>
    <t>safngripa á stafrænar veitur . Safngestur virðir fyrir sér verk á Dalí-safninu í Figueres . Dalí-safnið í Figueres Dalí-unnendur gætu</t>
  </si>
  <si>
    <t>í Katalóníu má finna Dalí-safnið sem , líkt og nafnið gefur til kynna , er yfirgripsmikið safn verka eftir spænska</t>
  </si>
  <si>
    <t>hækkun atvinnuleysisbóta , sem ríkisstjórnin boðaði , væri ekki nógu mikil . Steingrímur J. Sigfússon , formaður Vinstrihreyfingarinnar-græns framboðs ,</t>
  </si>
  <si>
    <t>í kjarasamningunum fælist styrking á lífeyrissjóðakerfinu í formi aukinna iðgjaldagreiðslna . Þá sagði Steingrímur að hækkun atvinnuleysisbóta væri svo sjálfsögð</t>
  </si>
  <si>
    <t>sagði forsætisráðherra eftir fundinn . Hún vék að þeirri vakningu sem orðið hefði í þjóðfélaginu um ofbeldi gegn börnum og</t>
  </si>
  <si>
    <t>í kjölfar mikillar fjölmiðlaumfjöllunar hafi á fyrstu 2 mánuðum þessa árs stigið fram jafnmörg börn og unglingar til að segja</t>
  </si>
  <si>
    <t>sér heimabankaþjónustu bankanna , en þeim fækkar ört . Ofgnótt seðla er ekki vandi gamlingja Aftur á móti ber að</t>
  </si>
  <si>
    <t>í landinu búi enn svo skynugir stjórnmálamenn að þeir geri sér grein fyrir því að gamalt fólk er á margan</t>
  </si>
  <si>
    <t>Aðalfundur Samfylkingarinnar á Akureyri , sem haldinn var í Lárusarhúsi í gærkvöld , samþykkti ályktun , þar sem því er</t>
  </si>
  <si>
    <t>í landinu er tekin við ríkisstjórn undir forsæti jafnaðarmanna . Jafnframt fagnar fundurinn að úrslit alþingiskosninganna í apríl hafi skilað</t>
  </si>
  <si>
    <t>beðnir að vera aðalatriðið í boðinu og syngja fyrir gestina . Opinberlega er hann að halda þessa veislu til að</t>
  </si>
  <si>
    <t>í lok árs 2014 mun fyrirtæki hans Virgin Galactic bjóða upp á ferðir í geiminn . " Spánverjinn Iago Aspas</t>
  </si>
  <si>
    <t>eignirnar . Kjartan hafi hins vegar verið vanhæfur vegna stjórnarsetu í Keili . Árni Sigfússon sagðist í samtali við DV</t>
  </si>
  <si>
    <t>í meginatriðum legði Ríkisendurskoðun blessun sína yfir söluna . Árni segist enn fremur bera full traust til Kjartans sem hafi</t>
  </si>
  <si>
    <t>þingsályktunartillaga einmitt samþykkt á Alþingi um að stórefla skógrækt á Íslandi sem arðsama atvinnugrein . Á aðalfundinum var því jafnframt</t>
  </si>
  <si>
    <t>í nóvember í fyrra var skrifað undir samning um 35 milljóna króna framlag á ári næstu fimm árin í nýskógrækt</t>
  </si>
  <si>
    <t>og stelpur ) mæta hefðbundnum , en oft niðurnjörvandi , hugmyndum samfélagsins um karlmennsku ( og kvenleika ) skulum við</t>
  </si>
  <si>
    <t>í nútíma samfélagi hafa bæði strákar og stelpur frelsi til að velja sér stað á kynjuðu litrófi út frá eigin</t>
  </si>
  <si>
    <t>manninn hafa verið vel búinn til akstursins , íklæddur galla og með hjálm . Rúna Jónsdóttir , talskona Stígamóta ,</t>
  </si>
  <si>
    <t>í nýföllnum dómi Hæstaréttar yfir manni sem fundinn var sekur um heimilisofbeldi , skuli ekkert gert með viðhorf þau sem</t>
  </si>
  <si>
    <t>úrbætur í húsnæðismálum og tekið undir kröfuna um 300 þúsund krónur lágmarkslaun . Við erum 40 þúsund Allt sanngjarnt fólk</t>
  </si>
  <si>
    <t>í nýgerðum kjarasamningum verða tryggð 300 þúsund krónur lágmarkslaun . Það er nú viðurkennt að það sé algjört lágmark til</t>
  </si>
  <si>
    <t>, hvernig unnt á að vera að beita ákvæði þessu í framkvæmd . " Leitað verði eftir samþykki sjúklinga Tölvunefnd</t>
  </si>
  <si>
    <t>í nýju frumvarpsdrögunum komi fram að sjúklingar geti óskað eftir því að upplýsingar um þá verði ekki fluttar í gagngrunninn</t>
  </si>
  <si>
    <t>sé sá hópur sem honum hafi fundist að þjóðfélagið væri ekki tilbúið að taka nægjanlega fast á . " Ég</t>
  </si>
  <si>
    <t>í nýju grunnskólalögunum er gert ráð fyrir að skólarnir verði að sinna forvarnarstarfi . Skólarnir skulu koma sér upp námsráðgjafa</t>
  </si>
  <si>
    <t>hamingjusamari þegar ofbeldi í nafni laga lýkur . Garðar H. Björgvinsson , Herjólfsgötu 18 , Hafnarf . STJÓRN Kvenréttindafélags Íslands</t>
  </si>
  <si>
    <t>í nýrri ríkisstjórn skuli hlutfall kynjanna vera jafnt auk þess sem kona gegnir nú stöðu forsætisráðherra í fyrsta sinn .</t>
  </si>
  <si>
    <t>unnið er að þessari þýðingu , sem er sú ellefta í röð íslenskra biblíuþýðinga . Með sama hætti ber að</t>
  </si>
  <si>
    <t>í nýrri þýðingu er reynt að " tryggja að bæði kynin njóti sannmælis " , svo vitnað sé í orð</t>
  </si>
  <si>
    <t>sem situr í 2. sæti listans fara yfir helstu stefnumál Viðreisnar ásamt því að svara spurningum . Sveitarstjórn Húnaþings vestra</t>
  </si>
  <si>
    <t>í nýsamþykktri samgönguáætlun 2015 - 2018 sé gert ráð fyrir framkvæmdum við brúarstæði Tjarnarár á Vatnsnesi enda hafi framkvæmdin verið</t>
  </si>
  <si>
    <t>óbreyttri mynd . Þetta kemur fram í umsögn SA um samningana sem birt var í gær . „ Samtök atvinnulífsins</t>
  </si>
  <si>
    <t>í nýundirrituðum búvörusamningum er að finna ákvæði sem horfa í átt til aukinnar fjölbreytni í stuðningi hins opinbera við bændur</t>
  </si>
  <si>
    <t>væru reiðubúin til að skoða nýsamþykkta rammaáætlun með í því skyni að leggja af mörkum til einstakra verkefna . Hann</t>
  </si>
  <si>
    <t>í pólitísku yfirlýsingunni er þess getið að kannaðir verði möguleikar á auknu samstarfi á sviði orkumála , einkum hvað varðar</t>
  </si>
  <si>
    <t>, " sagði Downer . " Ræða Bush hefur flutt ábyrgðina yfir á herðar Saddams . " Talsmaður Junichiros Koizumis</t>
  </si>
  <si>
    <t>í ræðunni hefði Bush staðfest vilja Bandaríkjanna til að vinna að málinu gegnum öryggisráð SÞ . Þrjú ráðuneyti , forsætisráðuneytið</t>
  </si>
  <si>
    <t>skuli ítrekað staðfesta versta grun um metnaðarleysi og ósveigjanleika þegar kemur að réttmætu endurgjaldi fyrir vinnu kennara . Þótt kennarar</t>
  </si>
  <si>
    <t>í sameiginlegri yfirlýsingu Kennarafélags Reykjavíkur , Félags skólastjórnenda í Reykjavík og fræðsluyfirvalda í Reykjavík komi fram að bregðast þurfi við</t>
  </si>
  <si>
    <t>kjölfarið . Fólk var víða vart við skjálftann . Jarðhræringar undanfarna daga . Skjáskot af vef Veðurstofu Íslands . Ég</t>
  </si>
  <si>
    <t>í samgönguáætlun til næstu fimm ára sé gert ráð fyrir tvöföldun Reykjanesbrautarinnar frá Kaldárselsvegi að Krýsuvíkurvegi . Framkvæmdirnar munu hefjast</t>
  </si>
  <si>
    <t>. * Listinn er ekki tæmandi AÐALFUNDUR Dvalarheimilis aldraða í Borgarnesi hefur sent frá sér tilkynningu þar sem því er</t>
  </si>
  <si>
    <t>í samstarfsyfirlýsingu ríkisstjórnarflokkana sé skýrt kveðið á um að staðið verði við framkvæmdaáætlun um ný hjúkrunarheimili fyrir aldraða enda verkefnið</t>
  </si>
  <si>
    <t>í stað þess að bíða eftir þjóðkirkjunni . Hún hafi í nokkur ár fjallað um málið . Samtökin ´ 78</t>
  </si>
  <si>
    <t>í sáttmála nýrrar ríkisstjórnar segi að veita eigi trúfélögum heimild til að staðfesta samvist samkynhneigðra . Hrafnkell Tjörvi Stefánsson ,</t>
  </si>
  <si>
    <t>hans um Skaftafell hjá bókaútgáfunni Ormstungu . Bókin er gefin út bæði á íslensku og ensku . Jafnframt var því</t>
  </si>
  <si>
    <t>í september sl. veitti forseti Íslands Jack Ives riddarakross hinnar íslensku fálkaorðu fyrir rannsóknarstörf á Íslandi og kynningu á Íslandi</t>
  </si>
  <si>
    <t>áhuga á að breyta þessu eitthvað en það hefur sem betur fer breyst mikið , “ segir Sigrún . Hún</t>
  </si>
  <si>
    <t>í september verði efnt til sérstaks átaks gegn plastnotkun en á föstudaginn hefst formlega átaksverkefnið Plastlaus september . Frétt mbl.is</t>
  </si>
  <si>
    <t>fyrir að endurbyggja Nasa-salinn í sömu mynd inni í nýbyggingunni . Í fundagerð Húsafriðunarnefndar frá 9. október 2008 er því</t>
  </si>
  <si>
    <t>í skipulagstillögu sé gert ráð fyrir að salurinn skuli endurbyggður í sömu mynd . Því lagði nefndin ekki til frekari</t>
  </si>
  <si>
    <t>lágmarkshitinn í Reykjavík verði enn lægri næstu daga en varð síðastliðna nótt , þ.e. aðfararnótt 6. júlí . Alþýðusamband Íslands</t>
  </si>
  <si>
    <t>í skýrslu formanns matvælaverðsnefndar forsætisráðherra er sýnt fram á það með vönduðum útreikningum Hagstofu Íslands hverjar séu helstu ástæður fyrir</t>
  </si>
  <si>
    <t>sem rætt var um skýrslu Gylfa í samhengi við kjarasamningaviðræður á komandi vetri . Sólveig Anna sagðist að sumu leyti</t>
  </si>
  <si>
    <t>í skýrslu Gylfa væri þó talað um að eitthvað svigrúm væri til launahækkana því málflutningur sumra í samfélaginu hefði verið</t>
  </si>
  <si>
    <t>undirleik . Eftir Ingibjörgu B. Sveinsdóttur ingibjorg@24stundir.is Bárður Jónsson , sem skrásetti sögu Páls Elísonar í bókinni Breiðavíkurdrengur , kveðst</t>
  </si>
  <si>
    <t>í skýrslu nefndar um starfsemi í Breiðavík skuli ekki vera um hvítþvott að ræða . " Miðað við það sem</t>
  </si>
  <si>
    <t>yfirskrift þingsins í ár var : Er framtíð fyrir íslenskt atvinnulíf . Forsætisráðherra hélt erindi á þinginu í dag og</t>
  </si>
  <si>
    <t>í skýrslum Viðskiptaráðs kveði nú við annan tón . Stjórnvöld vinni nú að breytingum svo mistökin endurtaki sig ekki .</t>
  </si>
  <si>
    <t>hjá mér . Hinsvegar er þetta víst staðreynd og þykir mér það stórmerkilegt . Í ljósi þessa hlýt ég að</t>
  </si>
  <si>
    <t>í sömu vikunni eru settar fram hugmyndir um tvo náttúrulega baðstaði á Vesturlandi , í Reykholtsdal og á Lýsuhóli .</t>
  </si>
  <si>
    <t>. Aðgangur er ókeypis . KYNNTAR hafa verið hugmyndir að verulegri landfyllingu í Arnarnesvogi undir íbúðarhúsabyggð . Trúlega munu flestir</t>
  </si>
  <si>
    <t>í stað óþrifalegs iðnaðarsvæðis komi fallega skipulögð íbúðarhúsabyggð sem fellur vel að landinu og auðveldar íbúum að njóta náttúruauðæfa svæðisins</t>
  </si>
  <si>
    <t>samstarf og víðtæk sátt mikilvæg • Fagnar áherslu á atvinnumálin Ómar Friðriksson omfr@mbl.is Þorsteinn Víglundsson , framkvæmdastjóri Samtaka atvinnulífsins ,</t>
  </si>
  <si>
    <t>í stefnuyfirlýsingu ríkisstjórnarinnar er lögð aukin áhersla á atvinnumálin . " Það er nauðsynlegt að gripið verði til allra tiltækra</t>
  </si>
  <si>
    <t>verið að gefa landsbyggðinni fingurinn og mér finnst þetta bara vont mál . “ Páll Matthíasson , forstjóri Landspítalans ,</t>
  </si>
  <si>
    <t>í stjórnarsáttmála nýrrar ríkisstjórnar sé staðið við fyrri áætlanir um að nýr meðferðarkjarni spítalans verði risinn árið 2023 en þetta</t>
  </si>
  <si>
    <t>Samtök atvinnulífsins og stéttarfélög hafa til að tryggja þeim er verst standa í samfélaginu bætt lífskjör . Því ber að</t>
  </si>
  <si>
    <t>í stjórnarsáttmála ríkisstjórnarinnar er áhersla lögð á samráð við aðila vinnumarkaðarins um keðjuábyrgð , unnið verði gegn kynbundnum launamun ,</t>
  </si>
  <si>
    <t>bara að trúa því . Það er mín vegferð , “ segir Elísabet . Páll Matthíasson , forstjóri Landspítalans ,</t>
  </si>
  <si>
    <t>í stjórnarsáttmála ríkisstjórnarinnar sé staðið við fyrri áætlanir um að meðferðarkjarni við Landspítalann við Hringbraut verði risinn árið 2023 .</t>
  </si>
  <si>
    <t>ekki eiga neina hveitibrauðsdaga því samningar eru lausir við stóra hópa opinberra starfsmanna segir formaður Samtaka atvinnulífsins . Formaður BSRB</t>
  </si>
  <si>
    <t>Thorsson , og er þetta síðasta heftið sem hann stýrir . Halldór Benjamín Þorbergsson , framkv.stj . Samtaka atvinnulífsins ,</t>
  </si>
  <si>
    <t>í stjórnarsáttmálanum sé vinnumarkaðurinn settur í öndvegi . " Skilaboð Samtaka atvinnulífsins hafa enda verið þau að stjórnin muni ekki</t>
  </si>
  <si>
    <t>á sig skauta , grípa kylfu í hönd og taka þátt . " Kristján Þór Júliusson , bæjarstjóri Akureyrar ,</t>
  </si>
  <si>
    <t>í sveitarfélaginu væru nú tvö stórlið í íshokkí . " Þetta sýnir best hvað hefst þegar sveitarfélög sameinast og hægt</t>
  </si>
  <si>
    <t>verði milli atvinnustarfsemi og íbúa á reitnum sem og annarsstaðar . Ánægja með fyrirliggjandi deiliskipulag á Brynjureit Stjórn Íbúasamtaka Miðborgar</t>
  </si>
  <si>
    <t>í tillögu að breytingu á deiliskipulagi á hluta Brynjureits sé gert ráð fyrir að minna verði byggt en heimilt sé</t>
  </si>
  <si>
    <t>Hamri , ásamt Birni Friðþjófssyni landshlutafulltrúa . Fundurinn er að vanda í hádeginu kl. 12 til 13 . Bæjarstjórn Akureyrar</t>
  </si>
  <si>
    <t>í tillögu til þingsályktunar um fjögurra ára samgönguáætlun fyrir árin 2007 – 2010 sé gert ráð fyrir að ráðist verði</t>
  </si>
  <si>
    <t>birtust á forsíðu heimasíðunnar . Stuðningsaðilar og nokkrir velunnarar samtakanna voru viðstaddir opnunina í Tjarnarsal Ráðhússins . HAGSMUNARÁÐ íslenskra framhaldsskólanema</t>
  </si>
  <si>
    <t>í tillögum nefndar um endurskoðun starfsnáms og eflingu þess til framtíðar virðist horfið frá skerðingu náms til stúdentsprófs . Menntamálaráðherra</t>
  </si>
  <si>
    <t>hugmyndir að breyttu umhverfi alls framhaldsskólanáms á Íslandi . Í fréttatilkynningu frá stjórn Hagsmunaráðs íslenskra framhaldsskólanema kemur fram að ráðið</t>
  </si>
  <si>
    <t>í tillögunum virðist horfið frá skerðingu náms til stúdentsprófs . Hagsmunaráð styðji hugmyndir starfsnámsnefndar um aukið valfrelsi til náms á</t>
  </si>
  <si>
    <t>núverandi mynd . Þann 13 júlí kom nýkjörin stjórn Hagsmunaráðs íslenskra framhaldsskólanema saman og fundaði um tillögurnar . " Hagsmunaráð</t>
  </si>
  <si>
    <t>í tillögunum virðist horfið frá skerðingu náms til stúdentsprófs . Hagsmunaráð styður hugmyndir nefndarinnar um aukið valfrelsi til náms á</t>
  </si>
  <si>
    <t>þeim efnum og hafi ítrekað lagt áherslu á að vera Bretlands í sambandinu sé mikilvæg fyrir sameiginlegan árangur . Barroso</t>
  </si>
  <si>
    <t>í umræðunni í aðdraganda þjóðaratkvæðisins hefðu skoskir stjórnmálamenn og kjósendur ítrekað lagt áherslu á vilja sinn til þess að vera</t>
  </si>
  <si>
    <t>önugheitum vilja eigna sér hana og bregðast önuglega við þegar stjórnarliðar hér á þingi vilja ræða þessi mál . Félagsmálaráðherra</t>
  </si>
  <si>
    <t>í umræðunni tóku þátt fleiri karlar en konur , fimm á móti fjórum . En einn karl benti honum og</t>
  </si>
  <si>
    <t>til þarf að sinna sjúklingnum . Þetta er óviðunandi með öllu , " segir í yfirlýsingu stjórnar Geðhjálpar . Samtökin</t>
  </si>
  <si>
    <t>í undirbúningi er sérstök geðdeild sem ætlað er að sinna erfiðustu sjúklingunum en benda á að bregðast verði þegar í</t>
  </si>
  <si>
    <t>ekki hafa þá aðstöðu sem til þarf . Stjórn Geðhjálpar skorar á stjórnvöld að bæta til muna þessa þjónustu og</t>
  </si>
  <si>
    <t>í undirbúningi sé sérstök geðdeild sem sinna eigi erfiðustu sjúklingunum , en bendir á að bregðast þurfi strax við þeim</t>
  </si>
  <si>
    <t>mikilvægt sé að hlúa að bókaútgáfu sem fagi . Nýliðun hafi ekki verið nógu mikil . Það beri því að</t>
  </si>
  <si>
    <t>í vor brautskrái Háskóli Íslands fyrstu nemendurna sem menntaðir eru í forlagsritstjórn . Von er á þessum nemendum til starfsþjálfunar</t>
  </si>
  <si>
    <t>í Þýskalandi 2006 og spilaði tvo leiki með liðinu í úrslitakeppni EM í Austurríki og Sviss síðasta sumar . BSRB</t>
  </si>
  <si>
    <t>í yfirlýsingu ríkisstjórnarinnar sé talað um að hún muni beita sér fyrir opinni stjórnsýslu , auknu gagnsæi og lýðræðisumbótum .</t>
  </si>
  <si>
    <t>í brjósti enda skuldar tæpur þriðjungur sveitarfélaga landsins meira en 150% af reglulegum tekjum sínum . Því ber líka að</t>
  </si>
  <si>
    <t>í þau mörgu skipti sem skuldastaðan hefur verið krufin til mergjar í umræðunni hafa framboðin líka lagt sig fram við</t>
  </si>
  <si>
    <t>leikritið sem textasmíð eða sýningin álitin endanleg heimild um verkið , svona er það og ekki öðruvísi . " Ég</t>
  </si>
  <si>
    <t>í þessu tilfelli virðast þessir tveir gagnrýnendur hafa lesið verkið áður en þeir fóru á sýninguna og geta því greint</t>
  </si>
  <si>
    <t>„ Í kjarasamningum erum við að skipta þeim verðmætum sem verða til í framtíðinni . Ég held að allir geti</t>
  </si>
  <si>
    <t>í þessum kjarasamningum erum við sannarlega ekki að fara fram úr því sem er verðmætasköpunin í hagkerfinu . Það gefur</t>
  </si>
  <si>
    <t>félaginu , auk þess að samtökin funduðu með bandaríska sendiráðinu , sem lofaði að koma áhyggjum þeirra áleiðis . María</t>
  </si>
  <si>
    <t>í þingályktunartillögunni sé lagt til að Alþingi fordæmi þessar fyrirhugaðar aðgerðir Bandaríkjastjórnar . Hún óskar jafnframt eftir því að Alþingi</t>
  </si>
  <si>
    <t>flokka svo marga kosti í verndarflokk , þegar efnahagsáhrifin liggi ekki fyrir og sama megi segja um nýtingarflokkinn . Hann</t>
  </si>
  <si>
    <t>í Þjórsá fari Holta- og Urriðafossvirkjanir í nýtingarflokk , en segir ákvörðun um að ekki megi rannsaka frekar virkjanakosti í</t>
  </si>
  <si>
    <t>að flokka svo marga kosti í verndarflokk þegar efnahagsáhrifin liggi ekki fyrir og sama megi segja um nýtingarflokkinn . Hann</t>
  </si>
  <si>
    <t>í Þjórsár fari Holta- og Urriðafossvirkjanir í nýtingarflokk , en segir ákvörðun um að ekki megi rannsaka frekar virkjanakosti í</t>
  </si>
  <si>
    <t>kl. 11.00 en síðari kl. 16.00 og eru áhorfendur velkomnir . BJÖRN Bjarnason , oddviti sjálfstæðismanna í borgarstjórn , sagðist</t>
  </si>
  <si>
    <t>í þriggja ára áætlun væri gert ráð fyrir framlagi úr borgarsjóði til framkvæmda við framhaldsskóla í borginni . " Er</t>
  </si>
  <si>
    <t>Bagdad . Árásarmaðurinn var klæddur sprengjuvesti , og voru fórnarlömbin stödd í veislu , sem haldin var til þess að</t>
  </si>
  <si>
    <t>íbúa í hverfinu hafði verið sleppt úr haldi Bandaríkjamanna . Árásin var gerð á heimili trúarleiðtoga , og veislan sótt</t>
  </si>
  <si>
    <t>breytingum á skipulagi . Umhverfis- og samgönguráð synjaði ósk hænueigandans í byrjun nóvember en lét þá bóka , að hún</t>
  </si>
  <si>
    <t>íbúar borgarinnar vilji stuðla að sjálfbærum lífsháttum og fjölbreyttu dýralífi í borginni . Slíkt verði hinsvegar að gerast í sátt</t>
  </si>
  <si>
    <t>varðar skipulag og uppbyggingu . Vegna þeirra útboðsskilmála sem liggi fyrir vegna byggingarréttar 1. áfanga í Úlfarsárdal , sé því</t>
  </si>
  <si>
    <t>íbúar fái einhver tækifæri til að byggja og búa í Reykjavík . Þau Dagur B. Eggertsson , Stefán Jón Hafstein</t>
  </si>
  <si>
    <t>svoleiðis að við ætlum að gera betur , " segir hún í samtali við mbl.is í dag . " Ég</t>
  </si>
  <si>
    <t>íbúar gátu unnið þennan sigur með því að taka málin í eigin hendur . Í fyrstu fannst manni maður hálf</t>
  </si>
  <si>
    <t>júlí 2016 , því þá eru einmitt 150 ár síðan íbúar sveitarfélagsins kusu sína fyrstu bæjarstjórn . Við munum þá</t>
  </si>
  <si>
    <t>íbúar hafa sjálfir ráðið málum sínum og kosið sér bæjarstjórn í 150 ár . Kaupstaðarréttindin fengust 26. janúar 1866 ,</t>
  </si>
  <si>
    <t>sem forseti Júgóslavíu . Ríkisstjórnir víða um heim fögnuðu valda-töku hans . Halldór Ásgrímsson utanríkisráðherra sendi forsetanum árnaðar-óskir . Halldór</t>
  </si>
  <si>
    <t>íbúar Júgóslavíu hefðu " valið leið lýðræðis og umbóta og hafnað Milosevic og einangrun landsins á alþjóða-vettvangi " . Kostunica</t>
  </si>
  <si>
    <t>Halldór Ásgrímsson utanríkisráðherra sendi í dag árnaðaróskir í skeyti til Vojislav Kostunica kjörins forseta Júgóslavíu . Í skeytinu segist Halldór</t>
  </si>
  <si>
    <t>íbúar Júgóslavíu hefðu valið sér leið lýðræðis og umbóta og hafnað Milosevic og einangrun landsins á alþjóðavettvangi . Í skeyti</t>
  </si>
  <si>
    <t>hverjar séu forsendur lífs í landinu og að nýtingarmenn og náttúruunnendur verði og hljóti að eiga samleið . Davíð kvaðst</t>
  </si>
  <si>
    <t>íbúar landsins hefðu greinilega meiri áhuga á hálendinu en áður og veitti það öllum þeim sem tengjast hálendinu með einhverjum</t>
  </si>
  <si>
    <t>en réttur sýningartími er kl. 20:30 . Suðurnesjamagasín er svo endursýnt á tveggja tíma fresti í sólarhring . Bæjarráð Suðurnesjabæjar</t>
  </si>
  <si>
    <t>íbúar láti sig varða þá þjónustu sem sveitarfélagið veitir og þakkar fyrir erindi sem bæjarbúar hafa sent bæjaryfirvöldum en tvö</t>
  </si>
  <si>
    <t>á opnu svæði sem áformað er að gangi í gegnum hverfið , eins og í Tjarnahverfi . Nýlega var því</t>
  </si>
  <si>
    <t>íbúar Reykjanesbæjar eru í fyrsta skipti orðnir ellefu þúsund . Steinþór segir að fjölgunin hafi gengið hraðar á þessu ári</t>
  </si>
  <si>
    <t>stigum frá Arsenal í 7. sætinu en liðin munu mætast á Emirates vellinum í næsta mánuði . „ Sveitarfélagið Árborg</t>
  </si>
  <si>
    <t>íbúar skuli tilbúnir að leggja hönd á plóginn við að hreinsa til í umhverfinu , “ segir í frétt á</t>
  </si>
  <si>
    <t>Eigenda- og ræktendafélags landnámshænsna lýsir furðu sinni á niðurstöðunni í opnu bréfi til borgaryfirvalda . Hún segir tvískinnung þegar yfirvöld</t>
  </si>
  <si>
    <t>íbúar stuðli að fjölbreyttu dýralífi í borginni , en banni síðan hænsnahaldið á grundvelli kvörtunar frá einum nágranna sem segir</t>
  </si>
  <si>
    <t>og ráðist í fjárfestingar til að hagræða í rekstri . Árborgarsvæðið hefur vaxið mikið síðustu ár og nýlega var því</t>
  </si>
  <si>
    <t>íbúar sveitarfélagsins urðu tíu þúsund . Því ber að fagna en um leið gerir aukinn íbúafjöldi meiri kröfur til þeirra</t>
  </si>
  <si>
    <t>það væri lán að Þýskaland hefði listamenn sem gagnrýna og þora að gagnrýna stjórnvöld . Auðvitað ættu öll stjórnvöld að</t>
  </si>
  <si>
    <t>íbúarnir hafi vilja og frelsi til að geta gagnrýnt . En umhverfismálin eru ekki einkamál þjóðarinnar eða stjórnmálamanna . Þau</t>
  </si>
  <si>
    <t>dag geti þeir sprottið aftur upp á næstu dögum . Thorkild Fogde , lögreglustjóri í Kaupmannahöfn , sagðist á fréttamannafundi</t>
  </si>
  <si>
    <t>íbúarnir tækju frumkvæði í baráttu við skipulagða glæpastarfsemi í hverfinu , gegn ofbeldi , hótunum og illsku sem þar hefði</t>
  </si>
  <si>
    <t>sérstaklega á höfuðborgarsvæðinu þar sem framboð á leiguhúsnæði er takmarkað , markaðurinn mjög óskipulagður og leiguverð mjög hátt . BSRB</t>
  </si>
  <si>
    <t>Íbúðalánasjóður ætli á næstu 12 mánuðum að bjóða 130 íbúðir sem eru í eigu sjóðsins til leigu en bendir jafnframt</t>
  </si>
  <si>
    <t>Íbúðalánasjóður eigi að hætta að veita íbúðalán . Ríkið hefur þurft að leggja íbúðalánasjóði til mikið fé og sjóðurinn gæti</t>
  </si>
  <si>
    <t>segir tilfinningarnar blendnar til þessarar ráðstöfunar . Jóhann Már Sigurbjörnsson , formaður Samtaka leigjenda á Íslandi : Við hljótum að</t>
  </si>
  <si>
    <t>Íbúðalánasjóður er að reyna , sem sagt , að selja úr sínu eignasafni til þá félaga sem eru að sinna</t>
  </si>
  <si>
    <t>er fullklárað innanhúss hjá sjóðnum , og vitaskuld söluna sjálfa . Ingibjörg segir félagsmenn ánægða með fyrirkomulagið . " Við</t>
  </si>
  <si>
    <t>Íbúðalánasjóður hafi farið þessa leið , vegna þess að þá er þetta á opnum íbúðamarkaði og ekki hægt að væna</t>
  </si>
  <si>
    <t>. Jóhann Már Sigurbjörnsson formaður Samtaka leigjenda á Íslandi segir tilfinningarnar blendnar til þessarar ráðstöfunar . „ Við hljótum að</t>
  </si>
  <si>
    <t>Íbúðalánasjóður sé að reyna að selja úr sínu eignasafni til félaga sem eru að sinna ákveðnum félagslegum þörfum . “</t>
  </si>
  <si>
    <t>einnig sé í skoðun að Iceland Express hefji flug vestur um haf . Árni Gunnarsson , framkvæmdastjóri Flugfélags Íslands ,</t>
  </si>
  <si>
    <t>Iceland Express hefji innanlandsflug . Það sýni að menn hafi trú á því og að markaðurinn sé vaxandi . Flugfélagið</t>
  </si>
  <si>
    <t>. Berglind Hafsteinsdóttir , formaður Flugfreyjufélags Íslands , segir í svari við fyrirspurn blaðsins um hagræðingaraðgerðir Icelandair , að Flugfreyjufélagið</t>
  </si>
  <si>
    <t>Icelandair grípi til þess að veita flugmönnum hlutastörf til að koma í veg fyrir uppsagnir . En að það verði</t>
  </si>
  <si>
    <t>sem ætti að koma bæði foreldrum og sveitarfélaginu til góða , " segir hann . Samtök ferðaþjónustunnar ( SAF )</t>
  </si>
  <si>
    <t>Icelandair og Félag íslenskra atvinnuflugmanna hafi snemma í morgun náð saman um nýjan kjarasamning . SAF hvetja félagsmenn FÍA til</t>
  </si>
  <si>
    <t>um stundaskrá heldur um líf fólks og því þyrfti að vanda til verka . Steingrímur J. Sigfússon , fjármálaráðherra ,</t>
  </si>
  <si>
    <t>Icesave-viðræður séu hafnar á ný en íslenska samninganefndin hefur setið á fundum með hollensku og bresku samninganefndinni undanfarna tvo daga</t>
  </si>
  <si>
    <t>jafnvel verr settir á eftir . Vilhjálmur segist setja ýmis spurningamerki við tillögur að aðgerðum til skuldalækkunar heimilanna . Hann</t>
  </si>
  <si>
    <t>iðgjöld af séreignarsparnaði verði látin renna til íbúðakaupa , það leiði til sparnaðar og til þess að fólk geti lagt</t>
  </si>
  <si>
    <t>iðkendur hjá félaginu sem eru af erlendu bergi brotnir og hvernig þetta snýst allt um íþróttina og ekkert hvernig Leiknir</t>
  </si>
  <si>
    <t>iðkendur séu ólíkir og hafi ólíkan menningarlegan bakgrunn , “ segir Sigríður . Þórður Einarsson , framkvæmdastjóri Leiknis , fékk</t>
  </si>
  <si>
    <t>hratt fram að ganga . Þetta kemur fram í tilkynningu frá Félagi atvinnurekenda . Það er einnig ástæða til að</t>
  </si>
  <si>
    <t>auk þess að geta boðið stóraukið úrval af matvöru frá Bandaríkjunum til hagsbóta fyrir íslenska neytendur . Stjórn félags atvinnurekenda</t>
  </si>
  <si>
    <t>iðnaðar- og viðskiptaráðherra vilji minnka viðskiptahindranir á Íslandi . Stjórn Félags atvinnurekenda fagnar yfirlýsingum fjármálaráðherra þess efnis að hann vinni</t>
  </si>
  <si>
    <t>tekur við verðlaunum á Nýsveinahátíð í Ráðhúsi Reykjavíkur í dag fyrir framúrskarandi árangur í framreiðsluiðn . „ Við erum að</t>
  </si>
  <si>
    <t>og í stjórn þess félags situr Benedikt Einarsson , sonur Einars . Sagðist Höskuldur Steinarson , formaður Landssambands fiskeldisstöðva ,</t>
  </si>
  <si>
    <t>iðnaðarráðherra hafi áhuga á að styrkja uppbyggingu fiskeldis í landinu . „ En við erum í prinsippinu ekki fylgjandi ívilnunum</t>
  </si>
  <si>
    <t>í Sviss . Einn aðaleigenda fyrirtækisins er Benedikt Sveinsson frændi Bjarna Beneditkssonar fjármálaráðherra . Höskuldur Steinarsson formaður Landssambands fiskeldisstöðva segist</t>
  </si>
  <si>
    <t>Jóhannes Páll páfi annar lést og af því tilefni var víða um heim efnt til minningarhátíða í dag . Stjórnarandstæðingar</t>
  </si>
  <si>
    <t>iðnaðarráðherra kynnti þeim frumvarp sitt um nýsköpunarmiðstöð . Sjaldgæft er að stjórnarandstöðunni sé kynnt stjórnarfrumvarp áður en það er lagt</t>
  </si>
  <si>
    <t>að þeim til að fá upp í skuldir . Stjórnarformaður Þeistareykja ehf. sem sjá um tilraunaboranir á háhitasvæðunum í Þingeyjarsýslum</t>
  </si>
  <si>
    <t>iðnaðarráðherra telji ekkert mæla gegn því að boranir geti farið fram samhliða heildstæðu mati á umhverfisáhrifum vegna fyrirhugaðs álvers á</t>
  </si>
  <si>
    <t>. Theresa May átti langan og strangan dag í aðdraganda atkvæðagreiðslu um vantrauststillögu sem fram fór í kvöld . Hún</t>
  </si>
  <si>
    <t>Íhaldsflokkurinn beri enn traust til hennar og er þakklát fyrir stuðninginn . Þrátt fyrir það segir hún fjölda samstarfsfólks hennar</t>
  </si>
  <si>
    <t>hafnaði í sjöunda sæti eins og fyrir tveimur árum og Erla Ósk Ásgeirsdóttir hlaut það áttunda . Margir viðmælendur hafa</t>
  </si>
  <si>
    <t>Illugi Gunnarsson skuli hafa náð fyrsta sætinu , sem hann náði með glæsibrag , því hann hlaut 4.232 atkvæði í</t>
  </si>
  <si>
    <t>keflinu og muni gera það á símafundi eða næst þegar hún kemur saman . * * * Líklega munu margir</t>
  </si>
  <si>
    <t>Indriði H. Þorláksson hættir sem aðstoðarmaður Steingríms J. Sigfússonar fjármálaráðherra eins og greint er frá í Viðskiptablaðinu í dag .</t>
  </si>
  <si>
    <t>til kynna í bréfi að Indland hefði áhuga á að taka þátt í slíku samkomulagi . Cook sagði að Bretar</t>
  </si>
  <si>
    <t>Indverjar væru tilbúnir til að ræða vopnaeftirlit og bann við tilraunum með kjarnorkuvopn . Utanríkisráðherrann sagðist vona að leiðtogar á</t>
  </si>
  <si>
    <t>, um aðstoð undir forystu Svía . Þúsundir Indverja flykkjast nú til lítils bæjar í Kerala í SuðurI-Indlandi til að</t>
  </si>
  <si>
    <t>dæmi . Ingibjörg Sólrún Gísladóttir , utanríkisráðherra , hefur ritað Pranab Mukherjee , utanríkisráðherra Indlands , bréf þar sem hún</t>
  </si>
  <si>
    <t>indversk stjórnvöld ákváðu í gær að opna sendiráð í Reykjavík . Íslendingar opnuðu sendiráð á Indlandi í fyrra . Ingibjörg</t>
  </si>
  <si>
    <t>með meistaraflokki Víðis í 11 ár . Ingi Þór er með UEFA-B þjálfaragráðu frá KSÍ . „ Stjórn knattspyrnudeildar Gróttu</t>
  </si>
  <si>
    <t>Ingi sé komin til félagins til að efla enn frekar árangur knattspyrnudeildar í öllum flokkum . Hann býr yfir dýrmætri</t>
  </si>
  <si>
    <t>borist samþykkt frá stjórn Ungra jafnaðarmanna í Reykjavík þar sem segir meðal annars : " Stjórn Ungra jafnaðarmanna í Reykjavík</t>
  </si>
  <si>
    <t>Ingibjörg Sólrún Gísladóttir hafi tekið þá ákvörðun að bjóða Samfylkingunni liðstyrk sinn í kosningabaráttunni . Ingibjörg Sólrún er gríðarlega sterkur</t>
  </si>
  <si>
    <t>að þagna í Afganistan ? Það er vissulega tímabært að taka þessi mál til opinberrar umræðu og því ber að</t>
  </si>
  <si>
    <t>Ingibjörg Sólrún Gísladóttir hefur gert það . En þá er líka mikilvægt að við ræðum hreint út um það sem</t>
  </si>
  <si>
    <t>í handboltaheiminum . Kvennalið Fram dróst gegn gegn RK Olimpila frá Svóveníu í 3. umferð Áskorendakeppni Evrópu . Ýmsir þjóðarleiðtogar</t>
  </si>
  <si>
    <t>Ingrid Betancourt , fyrrum forsetaframbjóðandi , og 14 aðrir gíslar voru frelsaðir úr haldi kólumbísku skæruliðasamtakann Farc í dag .</t>
  </si>
  <si>
    <t>þegar ég bjó hjá ömmu . Þar upp úr stendur þó efalítið " dimmissionin " , dagurinn sem því var</t>
  </si>
  <si>
    <t>innan fárra daga lyki ég skólagöngunni í Fjölbraut . Stúdentsefni þurftu einhvern samastað í byrjun dags . Sem forsvari hópsins</t>
  </si>
  <si>
    <t>heilbrigðiskerfi hversu stór hlutverk frjálsra félagasamtaka er , og hversu gott starf væri unnið innan þeirra . Sérstaklega bæri að</t>
  </si>
  <si>
    <t>innan Hugarafls myndaðist stuðningsnet , þar sem notendur geðheilbrigðisþjónustu nálgast hvern annan á jafningjagrundvelli . " Þegar við stöndum frammi</t>
  </si>
  <si>
    <t>1.300 - 1.500 manna salur . Þórir Jóhannsson , ritari í stjórn starfsmannafélags SÍ og meðlimur í Jarðýtunefndinni , sagðist</t>
  </si>
  <si>
    <t>innan tíðar muni SÍ loks flytja í húsnæði sem væri ekki aðeins áheyrendum heldur flytjendum samboðið . Hann tók undir</t>
  </si>
  <si>
    <t>sem vilja fara fram á gjaldþrot . Hér að neðan má lesa fréttatilkynninguna í heild sinni : Stjórn Hagsmunasamtaka heimilanna</t>
  </si>
  <si>
    <t>innanríkisráðherra , Hanna Birna Kristjánsdóttir , skuli loks hafa brugðist við ítrekuðum áskorunum samtakanna um að stöðva nauðungarsölur á heimilum</t>
  </si>
  <si>
    <t>sé að loka flugbrautinni þannig að það komi ekki niður á flugöryggi . " ' Við í Framsókn og flugvallarvinum</t>
  </si>
  <si>
    <t>innanríkisráðherra ætlar ekki að loka flugbraut 06/24/06 án fullvissu um að það komi ekki niður á öryggi flugvallarins . Til</t>
  </si>
  <si>
    <t>kl. 20:45 . Hér má sjá brot úr þættinum . Hagsmunasamtök Heimilanna hafa sent frá sér fréttatilkynningu þar sem samtökin</t>
  </si>
  <si>
    <t>innanríkisráðherra hafi brugðist við áskorununum um að stöðva nauðungarsölur á heimilum . Samtökin fagna einnig frumvarpi Eygló Harðardóttir , félags-</t>
  </si>
  <si>
    <t>Lögreglan segist leggja áherslu á að allt fikt með sprengjur og púður geti valdið slysum og ónotum . Lögreglufélag Vesturlands</t>
  </si>
  <si>
    <t>innanríkisráðherra hafi hætt við sameiningu lögregluembætta á Vesturlandi og Vestfjörðum , en sameina þess í stað eingöngu embættin á Vesturlandi</t>
  </si>
  <si>
    <t>til skipulagsmála eða hreinna fjárhagslegra hagsmuna , “ segir Hilmar Þór Björnsson , arkitekt í pistli á Eyjunni , og</t>
  </si>
  <si>
    <t>innanríkisráðherra hafi nú sett sameiningu sveitarfélaga á höfuðborgarsvæðinu á dagskrá með fyrirhugaðri sameiningu Álftaness við annað sveitarfélag . „ Leggja</t>
  </si>
  <si>
    <t>. " Fundurinn geldur varhug við áformum um olíuvinnslu á Drekasvæðinu . " Fundurinn ályktaði einnig um málefni hælisleitenda og</t>
  </si>
  <si>
    <t>innanríkisráðherra hafi nýverið lagt fram frumvarp til breytinga á útlendingalögum . " Fundurinn telur að þetta verði til þess að</t>
  </si>
  <si>
    <t>Fundurinn geldur varhug við áformum um olíuvinnslu á Drekasvæðinu . Um málefni umsækjenda um alþjóðlega vernd ( hælisleitenda ) Flokksráðfundurinn</t>
  </si>
  <si>
    <t>innanríkisráðherra hafi nýverið lagt fram frumvarp til breytinga á útlendingalögum . Fundurinn telur að þetta verði til þess að bragarbót</t>
  </si>
  <si>
    <t>á búnaði til mælinga á þörungaeitri . Í ályktun sem aðalfundur Lögreglufélags Norðurlands vestra hefur sent frá sér er því</t>
  </si>
  <si>
    <t>innanríkisráðherra hafi tekið undir þau sjónarmið lögreglumanna , sveitarstjórna og annarra þeirra er málið varðar , að við sameiningu lögregluembættanna</t>
  </si>
  <si>
    <t>mannaflaþörf metin að nýju með tilliti til þess . Ályktun aðalfundar Lögreglufélags Norðurlands vestra : " Aðalfundur Lögreglufélags Norðurlands vestra</t>
  </si>
  <si>
    <t>það er okkar regla að gögn séu ekki eldri , " segir Liv . Stjórn Hagsmunasamtaka heimilanna ( HH )</t>
  </si>
  <si>
    <t>innanríkisráðherra skuli hafa brugðist við ítrekuðum áskorunum samtakanna um að stöðva nauðungarsölur á heimilum . Hljóti frumvarpið samþykki þingsins verður</t>
  </si>
  <si>
    <t>stað tíu . Talsmenn Samtaka verslunar og þjónustu segja jákvætt að gildistími samninganna hafi verið styttur . Einnig er því</t>
  </si>
  <si>
    <t>innflutningur á svokölluðum upprunaostum , það er ostum sem ekki eru framleiddir hér á landi , verði heimilaður án tolla</t>
  </si>
  <si>
    <t>þykir merkilegur í byggingarlistasögulegu tilliti , en þar er ráðgert að leggja hraðbraut . gunnhildur@mbl.is Geitaost þekkja matgæðingar vel og</t>
  </si>
  <si>
    <t>innlend framleiðsla sést í verslunum landsins þrátt fyrir að geitastofninn íslenski sé lítill . Færri vita að kiðakjöt er fáanlegt</t>
  </si>
  <si>
    <t>úr því einungis 32% nemenda á framhaldsskólastigi séu í iðnnámi á móti nálægt 50% í öðrum Evrópuríkjum . " Ég</t>
  </si>
  <si>
    <t>innritun nemenda í verk- og starfsnámsbrautir framhaldsskólanna hefur aukist um 33% frá í fyrra , en verið er að bæta</t>
  </si>
  <si>
    <t>innstæðutryggingakerfið verði treyst í sessi , " samkvæmt tilkynningu . Fjármálafyrirtæki verður óheimilt að gera starfslokasamning við framkvæmdastjóra eða annan</t>
  </si>
  <si>
    <t>og talið er að að minnsta kosti 160 mannslíf hafi týnst í átökum í og við landamærin . Írösk stjórnvöld</t>
  </si>
  <si>
    <t>Írak verði undanskilið nýrri útgáfu af ferðabanninu sem Donald Trump Bandaríkjaforseti hyggst undirrita í dag . Telja þau undanþáguna vera</t>
  </si>
  <si>
    <t>að einfalt verði eða áfallalaust að byggja upp traust lýðræðisríki í Írak . Á hinn bóginn er ástæða til að</t>
  </si>
  <si>
    <t>Írakar hafa nú tækifæri til að móta sér framtíð að eigin ósk . Það tækifæri höfðu þeir ekki fyrir innrásina</t>
  </si>
  <si>
    <t>í Írak í dag og segir þær mikilvægt skref í því að Írakar marki sér bjarta framtíð . „ Ég</t>
  </si>
  <si>
    <t>írakar hafi haldið þessar mikilvægu kosningar í dag , " sagði Obama í yfirlýsingu í kvöld . Obama lofaði því</t>
  </si>
  <si>
    <t>að búa til kjarnorkusprengju . Hann bætti þó við að " ýmis mál " væri enn verið að rannsaka en</t>
  </si>
  <si>
    <t>Írakar hefðu nú staðfest forsetatilskipun sem bannaði alla framleiðslu gereyðingarvopna . Hún væri " skref í rétta átt " .</t>
  </si>
  <si>
    <t>Íraka , " sagði Kúrdinn Jalal Talabani , nú-verandi for-seti Íraks . Bush Bandaríkja-forseti og fleiri ráða-menn um heim allan</t>
  </si>
  <si>
    <t>Írakar skyldu ekki láta hótanir hryðjuverka-manna stöðva sig í að kjósa . Sagði Bush að kosningarnar væru sögu-legt skref í</t>
  </si>
  <si>
    <t>í Bagdad , höfuðborg Íraks í dag . Sprengjan sprakk er fólk hafði safnast saman á götum úti til að</t>
  </si>
  <si>
    <t>Írakar skyldu komast í úrslit Asíumótinu í knattspyrnu . Þúsundir manna hafa fagnað sigri landsliðsins á Suður-Kóreumönnum á götum borgarinnar</t>
  </si>
  <si>
    <t>Fjögur brúðkaup og jarðarför og Notting Hill . STJÓRN Alþjóðakjarnorkumálastofnunarinnar ( IAEA ) samþykkti í gær ályktun þar sem hún</t>
  </si>
  <si>
    <t>Íranar hafi hætt að auðga úran . Mohamed ElBaradei , yfirmaður IAEA , hafði sagt stjórninni að stofnunin staðfesti að</t>
  </si>
  <si>
    <t>mælt með lýðræðisumbótum en hefur litlu ráðið . Hann tjáði sig fyrst á þriðjudag um verðlaunaveitinguna og sagðist að vísu</t>
  </si>
  <si>
    <t>Írani fengi þau . " En friðarverðlaun Nóbels skipta ekki mjög miklu máli , það sem skiptir máli eru vísinda-</t>
  </si>
  <si>
    <t>. Svíar , sem fara með forsæti Evrópusambandsins þetta misserið , hafa sent frá sér yfirlýsingu þar sem því er</t>
  </si>
  <si>
    <t>Írar hafi samþykkt svonefndan Lissabon-sáttmála í þjóðaratkvæðagreiðslu í gær . " Þetta er góður dagur fyrir Evrópu , " segir</t>
  </si>
  <si>
    <t>var ekki í leikmannahópi Djurgården í gær en Mattias Jonsson skoraði jöfnunarmark liðsins skömmu fyrir leikslok . Talsmenn Bandaríkjahers segjast</t>
  </si>
  <si>
    <t>íraski klerkurinn Moqtada al-Sadr hefur skipað Mehdi-sveitunum sem er undir hans stjórn að hætta öllum aðgerðum . Vonir standa til</t>
  </si>
  <si>
    <t>hrokafull við erum og völtum yfir allt og alla í valdi peninga og von um gróða . Því ber að</t>
  </si>
  <si>
    <t>Isabel Allende minni okkur rækilega á umgengni okkar við náttúruna og mér varð óneitanlega hugsað til Kárahnjúka , sem eru</t>
  </si>
  <si>
    <t>Greint var frá þessu í norska blaðinu Finance Avisen , í síðustu viku . Gísli Gíslason , formaður Hafnarsambands sveitarfélaga</t>
  </si>
  <si>
    <t>Ísland ætli að taka þátt í Evrópu átaki sem miði að því að færa þungaflutninga í meira mæli á sjó</t>
  </si>
  <si>
    <t>, " segir Hjördís . Þegar íslenska sendinefndin kom síðast fyrir nefndina ( árið 2011 ) kom fram að barnaréttarnefndin</t>
  </si>
  <si>
    <t>Ísland hafði brugðist við hluta þeirra athugasemda sem áður höfðu verið gerðar við íslensk stjórnvöld . En hvetur íslensk stjórnvöld</t>
  </si>
  <si>
    <t>þjóðanna um réttindi fatlaðs fólks árið 2007 þannig að á næsta ári , árið 2017 , þá er hægt að</t>
  </si>
  <si>
    <t>Ísland hafi , þá er 10 ára undirskriftarafmæli Íslands en þó án fullgildingar eða lögfestingar og þetta er náttúrulega alveg</t>
  </si>
  <si>
    <t>ríkið gæti þurft að greiða vegna Icesave-reikninganna , 20.887 evrur fyrir hvern reikning . Þýsk , bresk og hollensk stjórnvöld</t>
  </si>
  <si>
    <t>Ísland hafi fengið samþykki fyrir láni upp á 2,1 milljarð Bandaríkjadala hjá Alþjóða gjaldeyrissjóðnum . Þetta kemur fram í sameiginlegri</t>
  </si>
  <si>
    <t>. Trúi menn því hins vegar að tollar séu skiptimynt í samskiptum lítillar eyjþjóðar við stórþjóðir ættu menn einmitt að</t>
  </si>
  <si>
    <t>Ísland hafi frumkvæði að afnámi tolla . Aðrar þjóðir hafa þá ekkert upp á okkur að klaga . Við verðum</t>
  </si>
  <si>
    <t>vinnumarkaði en ekki á öðrum sviðum þjóðlífsins . Taka verður fram að við fáum ekki bara slæm ummæli . Nefndin</t>
  </si>
  <si>
    <t>Ísland hafi gert úrbætur hvað varðar mosku á Íslandi . Stjórnvöld hafi orðið við tilmælum nefndarinnar um að gefa félögum</t>
  </si>
  <si>
    <t>líkama barna og hins vegar réttur barna til að alast upp við trúarlegar og menningarlegar hefðir foreldra sinna . Hún</t>
  </si>
  <si>
    <t>Ísland hafi lagt til ályktun um bann við limlestingum á kynfærum kvenna sem var samþykkt á allsherjarþingi Sameinuðu þjóðanna árið</t>
  </si>
  <si>
    <t>Ég votta fjölskyldu þinni mína dýpstu samúð . Þín vinkona , Erla Björk Árskóg UNGIR jafnaðarmenn , ungliðahreyfing Samfylkingarinnar ,</t>
  </si>
  <si>
    <t>Ísland hafi samþykkt að sækja um aðild að Evrópusambandinu . UJ hvetja þingmenn og landsmenn alla til þess að kynna</t>
  </si>
  <si>
    <t>laga , segja þeir . " Glæpavæðingunni " fagnað Upphafsorðin í yfirlýsingu biskupsins hljóða þó þannig : " Því er</t>
  </si>
  <si>
    <t>Ísland hafi verið ein þeirra þjóða , sem lögðu til ályktun um bann við limlestingum á kynfærum kvenna . "</t>
  </si>
  <si>
    <t>menningarlegar grundvallarhefðir foreldra sinna og alls síns fólks , sem getur mótað sjálfsmynd þeirra . Um leið og því er</t>
  </si>
  <si>
    <t>Ísland hafi verið ein þeirra þjóða sem lögðu til ályktun um bann við limlestingum á kynfærum kvenna , sem samþykkt</t>
  </si>
  <si>
    <t>hvað það stendur . Þeir komust áfram og hafa verið ótrúlegir á þessu móti . " „ Við vorum að</t>
  </si>
  <si>
    <t>Ísland hefur farið langt en ég skil hvernig þetta kom út . Við sem leikmenn erum búnir að styðja Ísland</t>
  </si>
  <si>
    <t>sem íslensk stjórnvöld hafa skuldbundið sig til að breyta reglum um sjóðinn í samræmi við ábendingar eftirlitsins . " Eftirlitsstofnunin</t>
  </si>
  <si>
    <t>segir þetta vera afturhvarf til góðra gamalla gilda þar sem íbúar létu nærumhverfi sitt sig varða . Það má líka</t>
  </si>
  <si>
    <t>Ísland hlaut nýlega hæstu einkunn hjá evrópskum stýrihópi fyrir barnaslysavarnir og gott að vita til þess að þrotlaus vinna að</t>
  </si>
  <si>
    <t>áttunda sæti í Georgíu fyrir tveimur árum á meðan Ísland endaði í tíunda sæti á sama móti . Einhverjir gætu</t>
  </si>
  <si>
    <t>Ísland mætir Japan , en ekki einhverri af sterkari þjóðum Evrópu , en það er ljóst að japanska liðið verður</t>
  </si>
  <si>
    <t>þannig við dílum bara við þetta , ' sagði Ólafur að lokum . Sigurður Ragnar Eyjólfsson , landsliðsþjálfari kvenna ,</t>
  </si>
  <si>
    <t>Ísland muni mæta Svíum í 8 - liða úrslitum á EM . Þetta varð ljóst í gærkvöldi en leikurinn fer</t>
  </si>
  <si>
    <t>, iðnaðarráðherra gerðist sekur um skömmu áður en kosið var um " umsókn " að ESB . Málsmetandi menn hafa</t>
  </si>
  <si>
    <t>Ísland sæki um og segja að stærsta verkefnið verði að verja auðlindir landsins . Í hvaða heimi lifa þessir menn</t>
  </si>
  <si>
    <t>Evrópu . Landfræðileg lega Íslands , sem tengiliður milli Evrópu og Ameríku , styrkir þetta afar mikilvæga hlutverk . Við</t>
  </si>
  <si>
    <t>Ísland sé einn af okkar helstu samstarfsaðilum og hlökkum til að styrkja þetta góða samstarf til hagsbóta fyrir alla .</t>
  </si>
  <si>
    <t>. " Harðar deilur standa nú yfir hjá leiðtogum aðildarríkja Evrópusambandsins um fjárlög þess fram til 2020 . Stjórn Ísafoldar</t>
  </si>
  <si>
    <t>Ísland sé ekki aðildarríki ESB og mun gera allt sem í sínu valdi stendur til þess að koma í veg</t>
  </si>
  <si>
    <t>síðustu ár og samstarf aukist á öllum sviðum . Hæst beri þó viðskipti , jarðhitarannsóknir og málefni norðurskautsins . Kínverjar</t>
  </si>
  <si>
    <t>Ísland sé óðum að ná sér úr þeim hremmingum sem landið lenti í í hruninu 2008 og tilgangur heimsóknarinnar sé</t>
  </si>
  <si>
    <t>, Nína K. Björnsdóttir 1 . MORGUNBLAÐINU hefur borist eftirfarandi ályktun stjórnar Samtaka ferðaþjónustunnar um hvalveiðar : " Samtök ferðaþjónustunnar</t>
  </si>
  <si>
    <t>Ísland skuli á ný eiga aðild að Alþjóðahvalveiðiráðinu og minna á fyrri ályktanir sínar um að á helstu markaðssvæðum íslenskrar</t>
  </si>
  <si>
    <t>flestum öðrum ríkjum í kreppunni sem gengið hefur yfir heimsbyggðina . Þó eru þeir þá í raun um leið að</t>
  </si>
  <si>
    <t>Ísland skuli ekki hafa farið að ráðum þeirra og kastað krónunni . Þeir sem sjá ekkert sérkennilegt við þennan málflutning</t>
  </si>
  <si>
    <t>en dómurinn gegn honum byggðist aðeins á játningum hans . Engar tæknilegar sannanir eða vitnisburður studdu játningarnar . Femínistafélag Íslands</t>
  </si>
  <si>
    <t>Ísland skuli feta í fótspor Svía og Norðmanna með því að gera kaup á vændi refsiverð . Í tilkynningu frá</t>
  </si>
  <si>
    <t>farþegaskipum , svonefnda STCW-samþykkt frá 1978 , sem Íslendingar urðu fullgildir aðilar að 21. júní 1995 . Því ber að</t>
  </si>
  <si>
    <t>Ísland skuli hafa náð inn á svokallaðan hvítlista alþjóða siglingamálastofnunarinnar IMO og skírteini íslenskra skipstjórnar- og vélstjórnarmanna verði gefin út</t>
  </si>
  <si>
    <t>á Alþingi fyrir helgi hafa m.a . Kvenréttindafélag Íslands , Jafnréttisstofa og Zontasamband Íslands fagnað lagabreytingunni . » Stjórn KRFÍ</t>
  </si>
  <si>
    <t>Ísland skuli verða þriðja landið í heiminum til að setja slík lög og skipa sér þannig í framlínu ríkja sem</t>
  </si>
  <si>
    <t>fréttir fyrir breska skattgreiðendur og eins fyrir Íslendinga , “ hefur BBC eftir talsmanninum . „ [ Breska ] Ríkisstjórnin</t>
  </si>
  <si>
    <t>Ísland skuli viðurkenna ábyrgð sína gagnvart reglum um ábyrgð innistæðueigenda og ætli nú að endurgreiða viðskiptavinum Icesave . Í frétt</t>
  </si>
  <si>
    <t>að opnunarleikurinn sé gegn þeim , ' sagði Jóhann Berg . Heimir Hallgrímsson , annar af landsliðsþjálfurum Íslands , segist</t>
  </si>
  <si>
    <t>Ísland spili ekki fyrsta leik á EM fyrr en 14. júní . Mótið hefst 10. júní en Íslenska liðið stígur</t>
  </si>
  <si>
    <t>þeir hafa til frjálsra samninga þegar mikilvægar ákvarðanir eru teknar um fjármál heimilanna , s.s. langtímaskuldbindingar um peningalán . Neytendastofa</t>
  </si>
  <si>
    <t>Ísland tekur nú virkan þátt í alþjóðlegri viku um fjármálalæsi og hvetur alla neytendur til þess að kynna sér reglur</t>
  </si>
  <si>
    <t>og ítrekaði Westerwelle stuðning Þýskalands við þær , sem hann ítrekaði svo í ræðu við setningu bókastefnunnar í Frankfurt -</t>
  </si>
  <si>
    <t>Ísland væri á leið í Evrópusambandið . En Westerwelle sló svo á létta strengi og lét þau orð fylgja að</t>
  </si>
  <si>
    <t>með Steven Lennon . Sumarið 2016 var Steven Lennon framherji FH harðlega gagnrýndur fyrir Twitter-færslu sína þar sem hann virtist</t>
  </si>
  <si>
    <t>staðreyndir máls . Svo las ég í Mogga að við skyldum varast útlendinga sem koma til landsins og segjast mundu</t>
  </si>
  <si>
    <t>Ísland væri í Evrópusambandinu og styðja við slíkt . Mogginn segir að eitthvað illt búi undir slíkum yfirlýsingum , þetta</t>
  </si>
  <si>
    <t>Alþingi og hlaut litla sem enga athygli í fjölmiðlum . Undantekning voru lofsamleg orð í Vísi . Þar var því</t>
  </si>
  <si>
    <t>Ísland væri komið í hóp þeirra " menningarþjóða " sem höfðu sett lög sem byggðu " á þeirri hugsjón að</t>
  </si>
  <si>
    <t>kynntu á sunnudaginn fullt afnám hafta ( eða því sem næst ) . Fjöldi fólks sá ekki ástæðu til að</t>
  </si>
  <si>
    <t>Ísland væri nú loksins að koma aftur inn úr kulda fjármagnshafta sem fullgildur meðlimur í samfélagi þjóðanna , heldur viðruðu</t>
  </si>
  <si>
    <t>uppi á samfélagsmiðlum og þegar fólk fór að blanda tónlist Bono inn í þetta . Einhverjir gengu svo langt að</t>
  </si>
  <si>
    <t>Ísland væri nú loksins orðið laust við U2 . Það er ekki hægt að elta ólar við slíkt og kenna</t>
  </si>
  <si>
    <t>þjóðanna um réttindi fatlaðs fólks árið 2007 , þannig að á næsta ári , árið 2017 þá er hægt að</t>
  </si>
  <si>
    <t>Ísland verði , þá er 10 ára undirskriftarafmæli Íslands en þó án fullgildingar og þetta er náttúrulega alveg ótrúlegt að</t>
  </si>
  <si>
    <t>. Áður hafa slíkir hópar komið og sest að á Ísafirði og Höfn í Hornafirði . Ástæða er til að</t>
  </si>
  <si>
    <t>Ísland verði þannig griðland flóttamanna sem flúið hafa styrjaldir og kúgunarstjórnir . Hins vegar virðist félagsmálaráðherra ganga eitthvað fleira til</t>
  </si>
  <si>
    <t>afmörkuðum skilningi , " segir Árni Páll í samtali við mbl.is . Aðspurður segir Árni Páll að menn beri að</t>
  </si>
  <si>
    <t>Íslandi hafi náð rétti sínum fyrir alþjóðlegum dómstóli í þessu máli . " Núna er ljóst að það eru engin</t>
  </si>
  <si>
    <t>áheitasöfnunin stækkar . Þessar upplýsingar má finna í tilkynningu Íþróttabandalags Reykjavíkur frá því í gær . Segir þar að bandalagið</t>
  </si>
  <si>
    <t>Íslandsbanki ætli sér að greiða kostnað söfnunarinnar og að hlutfallinu sem tekið var af söfnunarfé hafi alltaf verið haldið í</t>
  </si>
  <si>
    <t>ganga til samninga við Íslandsbanka sem lauk með undirritun samninga nýverið , " segir orðrétt í fréttatilkynningu . " Við</t>
  </si>
  <si>
    <t>Íslandsbanki hafi verið valinn til að ljúka endurfjármögnun N1 , sem er eitt stærsta verslunar- og þjónustufyrirtæki landsins . Við</t>
  </si>
  <si>
    <t>hefur verið hægt að sannreyna að fyrirtækið fari að ákvæðum póstlaga og samkeppnislaga um aðskilnað rekstrarþátta . “ Félag atvinnurekenda</t>
  </si>
  <si>
    <t>Íslandspóstur hafi undirgengist skilyrði samkeppnisyfirvalda - en bendir þó á að sáttin þýðir í raun ekkert annað en að Íslandspóstur</t>
  </si>
  <si>
    <t>virðing er borin fyrir , því miður . Fjölþætt hlutverk landpóstanna Á tímum einkavæðingar og sölu ríkisstofnana er hægt að</t>
  </si>
  <si>
    <t>Íslandspóstur hf. skuli allur vera enn í þjóðareign . Samgönguráðherra hefur lýst því mjög afdráttarlaust að ekki standi til að</t>
  </si>
  <si>
    <t>því að hér á landi komumst við á kajak fleiri daga á ári en á snjóbretti . " Hann segist</t>
  </si>
  <si>
    <t>Íslendingar á öllum aldri sæki miklu meira í útivistarferðir en áður var . " Sem betur fer ferðast fleiri Íslendingar</t>
  </si>
  <si>
    <t>voru lög á Írlandi um reykingabann á næstum öllum vinnustöðum , þar á meðal á veitingastöðum og krám . Við</t>
  </si>
  <si>
    <t>Íslendingar ætli að skipa sér á bekk með þeim þjóðum sem fremstar standa í baráttunni fyrir reyklausu umhverfi . "</t>
  </si>
  <si>
    <t>samþykkt á þessu þingi . Þetta er ekkert óhollur matur . Þetta segir næringarfræðingur og deildarstjóri eldhússins á Landspítalanum sem</t>
  </si>
  <si>
    <t>Íslendingar borði nú baunarétt þótt þeir mættu gera meira af því . Fólk af sjö þjóðernum sem starfar í eldhúsi</t>
  </si>
  <si>
    <t>handleiðslu lækna áfram . Smjörneysla Íslendinga hefur aukist jafnt og þétt frá hruni bankanna árið 2008 . Mjólkurbússtjórinn á Akureyri</t>
  </si>
  <si>
    <t>Íslendingar geri nú góðan mat enn betri . Mjólkursamsalan framleiddi um það bil 80 tonn af smjöri á síðasta ári</t>
  </si>
  <si>
    <t>, á bandaríska Nasdaq-markaðnum í dag eða um 0,68% . Hluturinn stendur nú í 8,74 bandaríkjadollurum . Hvalveiðisamtök á Grænlandi</t>
  </si>
  <si>
    <t>Íslendingar hafi aftur gengið í Alþjóðahvalveiðiráðið , IWC . Þetta kom fram í grænlensku útvarpi í dag . Formaður samtakanna</t>
  </si>
  <si>
    <t>nýrri tækni mætti nýta myndir úr gervitunglum sem staðsett eru yfir miðbaug við veðurrannsóknir svo norðarlega á hnettinum , en</t>
  </si>
  <si>
    <t>Íslendingar hafi nú gerst samstarfsaðilar Veðurtunglastofnunarinnar . Aðildin er til reynslu næstu fimm árin , en að þeim loknum er</t>
  </si>
  <si>
    <t>leið sinni vestur um haf . Spánn tekur við formennsku í ráðherraráði Evrópusambandsins af Svíum um áramótin . Utanríkisráðherra Spánar</t>
  </si>
  <si>
    <t>Íslendingar hafi sótt um aðild að Evrópusambandinu . Miguel Angel Moratinos , utanríkisráðherra Spánar : Við erum hlynntir umsókn Íslendinga</t>
  </si>
  <si>
    <t>eiga yfir höfði sér allt að sex ára fangelsi ef þeir verða fundnir sekir . Þjálfari norska landsliðsins í knattspyrnu</t>
  </si>
  <si>
    <t>Íslendingar hafi tapað á heimavelli fyrir Slóveníu því þau úrslit þýði að hans mati að Norðmenn eiga ennþá sæmilega möguleika</t>
  </si>
  <si>
    <t>eru stjórnvöld hvött til þess að koma á fót slíkri stofnun sem starfi í anda Parísarsáttmálans . Nefnd Sameinuðu þjóðanna</t>
  </si>
  <si>
    <t>Íslendingar hafi undanfarið staðfest fjölda samninga og sáttmála , meðal annars um réttindi barna . Þá hafi réttur fólks af</t>
  </si>
  <si>
    <t>að það væri stefna Bandaríkjastjórnar að lýsa aldrei opinberlega yfir stuðningi við einstök framboð , en að stjórnvöld í Washington</t>
  </si>
  <si>
    <t>íslendingar hefðu ákveðið að bjóða sig fram . Nicholas Burns , aðstoðarutanríkisráðherra Bandaríkjanna talar . Burns var einnig spurður um</t>
  </si>
  <si>
    <t>að Norðmenn beittu klækjabrögðum án þess að mótmæla . Össur hrósaði hins vegar framgöngu Sigurðar Inga Jóhannssonar í málinu og</t>
  </si>
  <si>
    <t>Íslendingar hefðu haft sjálfbærni að leiðarljósi í þessum umræðum . Steingrímur J. Sigfússon , þingmaður VG og fyrrverandi ráðherra sjávarútvegsmála</t>
  </si>
  <si>
    <t>hjá ESA og við erum að vinna í því akkúrat og munum gera næstu mánuði . Valgerður Sverrisdóttir utanríkisráðherra ,</t>
  </si>
  <si>
    <t>Íslendingar séu farnir frá Líbanon en ráðherra segir aðgerðir Ísraelsmanna í landinu harkalegar . Fréttastofa Útvarpsins náði tali af Valgerði</t>
  </si>
  <si>
    <t>beint upp úr rúminu og farið í vinnuna ! Bara renna aðeins frá til að geta tannburstað sig ... Ég</t>
  </si>
  <si>
    <t>Íslendingar séu loksins að læra að sofa hjá edrú , amk. sé Veröld Tobbu trúað . Eitthvað verður að gera</t>
  </si>
  <si>
    <t>stigbatnandi síðustu ár og samstarf aukist á öllum sviðum . Hæst beri viðskipti , jarðhitarannsóknir og málefni Norðurskautsins . Kínverjar</t>
  </si>
  <si>
    <t>Íslendingar séu óðum að ná sér úr þeim hremmingum sem þeir lentu í í hruninu 2008 og tilgangur heimsóknarinnar sé</t>
  </si>
  <si>
    <t>. Kristján Jónsson var á blaðamannafundum forsetans og ræddi við nána samstarfsmenn hans . Mahmoud Abbas , forseti Palestínu ,</t>
  </si>
  <si>
    <t>Íslendingar skuli auka samskiptin við stjórn sína og leggja friðarferlinu lið . " Okkur þykir afar gott að vera í</t>
  </si>
  <si>
    <t>Jafnframt gerði hann Palestínumönnum grein fyrir ályktun Alþingis frá 30. apríl sl. um deilur Ísraels og Palestínumanna . Yasser Arafat</t>
  </si>
  <si>
    <t>Íslendingar styddu stofnun sjálfstæðs ríkis Palestínumanna og þakkaði þann stuðning sem íslenska þjóðin hefur sýnt Palestínumönnum á umliðnum árum .</t>
  </si>
  <si>
    <t>auknum áhuga Íslendinga á að taka þátt í þróun sjávarútvegs í samvinnu við þjóðir í fjarlægum heimsálfum . Kofi Annan</t>
  </si>
  <si>
    <t>Íslendingar tækju í auknum mæli þátt í alþjóðlegum umræðum , stefnumótun og samstarfi um nýtingu auðæfa hafsins . Íslendingar hefðu</t>
  </si>
  <si>
    <t>sex flóttamönnum alþjóðlega vernd . Anna Shea er lögfræðingur og rannsakandi hjá Amnesty International aðalstöðvum samtakanna í London . Hún</t>
  </si>
  <si>
    <t>Íslendingar taki á móti kvótaflóttamönnum . „ Aðeins 30 ríki taka á móti kvótaflóttamönnum . En ég verð að segja</t>
  </si>
  <si>
    <t>sex hælisleitendum alþjóðlega vernd . Anna Shea er lögfræðingur og rannsakandi hjá Amnesty International aðalstöðvum samtakanna í London . Hún</t>
  </si>
  <si>
    <t>Íslendingar taki á móti kvótaflóttamönnum . Anna Shea , lögfræðingur og rannsakandi hjá Amnesty International : Aðeins 30 lönd í</t>
  </si>
  <si>
    <t>um hertar aðgerðir í lofslagsmálum lauk á fundi Sameinuðu þjóðanna í Katar um helgina . Svandís Svavarsdóttir , umhverfisráðherra ,</t>
  </si>
  <si>
    <t>Íslendingar taki fullan þátt í samkomulaginu en segir vonbrigði hve fáar þjóðir skuldbundu sig í Katar . Svandís Svavarsdóttir ,</t>
  </si>
  <si>
    <t>flóttamönnum í ár en stjórnvöld geri ráð fyrir . Þetta segir Þórir Guðmundsson , deildarstjóri Rauða krossins í Reykjavík Hann</t>
  </si>
  <si>
    <t>Íslendingar vilji taka á móti fleiri flóttamönnum , en mikilvægt sé að vandað sé til verka . Þórir var gestur</t>
  </si>
  <si>
    <t>á kostnað framtíðarinnar kafna í fjöldanum . Ég dáist að því hversu vel Ástralir hafa staðið þarna að verki og</t>
  </si>
  <si>
    <t>Íslendingum gefst kostur á að læra meira af reynslu þeirra , þegar forstjóri verndarsvæðisins heimsækir Ísland í sumarbyrjun . GUÐRÚN</t>
  </si>
  <si>
    <t>komið í tísku og með nýsköpun í íslenskum landbúnaði væri búið að hefja íslenska sveitamenn til virðingar . Hann sagðist</t>
  </si>
  <si>
    <t>Íslendingum þætti vænt um sveitina og að hann hefði verið snupraður fyrir að vera rómantískur sveitakall . Hann sagði ekkert</t>
  </si>
  <si>
    <t>Íslendingum þætti vænt um sveitina og hann hefði áður verið snupraður fyrir að vera rómantískur sveitakall . Hann sagði ekkert</t>
  </si>
  <si>
    <t>að baki ? - Ekki að fagna því að fleiri stoðir yrðu reistar til eflingar atvinnuvegum þjóðarinnar . Ekki að</t>
  </si>
  <si>
    <t>íslensk alþýða þyrfti ekki stöðugt að byggja afkomu sína á óvissum sjávarafla . - Nei , níðstöngin var reist vegna</t>
  </si>
  <si>
    <t>íslensk dagblöð skuli bjóða upp á suduko-þrautir . Bikarmeistarar Stjörnunnar unnu nokkuð öruggan sigur á Val á Hlíðarenda í kvöld</t>
  </si>
  <si>
    <t>. Svandís Svavarsdóttir , heilbrigðisráðherra , bíður eftir tillögum frá ráðuneytinu um aðferðir við að miðla þessum upplýsingum . Hún</t>
  </si>
  <si>
    <t>Íslensk erfðagreining stígi þetta skref en segir skynsamlegast að ríkið geri það . Svandís Svavarsdóttir , heilbrigðisráðherra : Starfshópurinn sem</t>
  </si>
  <si>
    <t>rata inn sem slanguryrði . Orðið er nokkuð lífseigt þó að hópurinn sé kannski kominn á aldur . " Mörður</t>
  </si>
  <si>
    <t>íslensk orð séu notuð í þessum tilgangi . „ Burtséð frá hvað orðin þýða og hverju þau lýsa í menningunni</t>
  </si>
  <si>
    <t>sjónvarpi var samþykkt á aðalfundi RSÍ : " Aðalfundur Rithöfundasambands Íslands , sem haldinn var í Gunnarshúsi í Reykjavík ,</t>
  </si>
  <si>
    <t>íslensk sjónvarpsstöð skuli loksins hafa séð sér fært að halda úti þætti sem helgaður er bókmenntum . Með þættinum Tvípunkti</t>
  </si>
  <si>
    <t>Alþingi um svarta skýrslu loftslagsráðs Sameinuðu þjóðanna um loftslagsmál sem var birt í gær . Hún sagði málið grafalvarlegt en</t>
  </si>
  <si>
    <t>íslensk stjórnvöld ætla að taka loftslagsmálin föstum tökum , samkvæmt fjármálaáætlun . Steinunn benti á að ágætt væri að setja</t>
  </si>
  <si>
    <t>Síðan fáum við frí á mánudaginn svo við erum góðir , " sagði Haukur Helgi að lokum . Náttúruverndarsamtök Íslands</t>
  </si>
  <si>
    <t>íslensk stjórnvöld ætli að beita sér fyrir því að draga úr losun gróðurhúsalofttegunda um 40 prósent fyrir árið 2030 .</t>
  </si>
  <si>
    <t>minnst fjármagn með hverjum nemanda . " Spurður um hina fyrirhuguðu Stofnun íslenskra fræða - Árnastofnun segir Jón flesta líklega</t>
  </si>
  <si>
    <t>Íslensk stjórnvöld ætli sér að styrkja og efla íslensk fræði . " Hins vegar er ekki gert ráð fyrir því</t>
  </si>
  <si>
    <t>þá eru menn líka að ganga út frá því að dómurinn sé réttur . Týr fellst ekki á það og</t>
  </si>
  <si>
    <t>íslensk stjórnvöld áfrýi honum til yfirdeildar MDE . Dómurinn byggðist á því að tvö mjög smávægileg formleg frávik , sem</t>
  </si>
  <si>
    <t>í þeirri umræðu sem verið hefur meðal fagfólks í heilbrigðisgeira undanfarin ár , um lyfjaónæmi og hættur því samfara og</t>
  </si>
  <si>
    <t>íslensk stjórnvöld bregðist við á ábyrgan hátt , með setningu reglugerðar sem stuðlar að bættri umgengni um lyf og minni</t>
  </si>
  <si>
    <t>að mikilvægt hafi verið að samkomulag næðist til að bæta samskipti ríkjanna . Annar orðar það þó aðeins öðruvísi og</t>
  </si>
  <si>
    <t>íslensk stjórnvöld hafi „ loksins viðurkennt ábyrgð sína “ eins og hann orðar það . Fasteignamarkaðurinn var rólegur í fyrr</t>
  </si>
  <si>
    <t>Landhelgisgæslunni verður væntanlega flogið yfir gosstöðvarnar um hádegisbilið í dag en síðasta flug var um miðnætti í gær . Hindúar</t>
  </si>
  <si>
    <t>íslensk stjórnvöld hafi bannað nektardans á Íslandi . Trúarleiðtoginn Rajan Zed segir í yfirlýsingu að Alþingi hafi með ákvörðun sinni</t>
  </si>
  <si>
    <t>aðeins væri unnt að breyta óbreytanlegum straumi sögunnar ef menn skildu til fulls afleiðingar framvindu stjórnmálanna . Því ber að</t>
  </si>
  <si>
    <t>íslensk stjórnvöld hafi ekki skipað sér í lið með öðrum hvorum aðila deilunnar vegna Brexit . Í raun yrði það</t>
  </si>
  <si>
    <t>í bátana , við erum farin að sjá það í auknu mæli . Þannig að við hér hjá Rauða krossinum</t>
  </si>
  <si>
    <t>íslensk stjórnvöld hafi ekki valið að fara þá leið . Arndís segir það hins vegar áhyggjuefni að með lagabreytingunni sé</t>
  </si>
  <si>
    <t>stofnanna . ESA hefur ákveðið að ljúka rannsókn sinni á Íbúðalánasjóði eftir að sjóðurinn breyta starfsemi sinni . „ ESA</t>
  </si>
  <si>
    <t>íslensk stjórnvöld hafi fallist á að gera veigamiklar breytingar á starfsemi Íbúðalánasjóðs til að tryggja að hún samræmist ríkisstyrkjareglum EES</t>
  </si>
  <si>
    <t>Warner hafi hafnað tilboðinu og engar viðræður séu nú í gangi á milli fyrirtækjanna . ESA , Eftirlitsstofnun EFTA ,</t>
  </si>
  <si>
    <t>íslensk stjórnvöld hafi fallist á að gera veigamiklar breytingar á starfsemi Íbúðalánasjóðs til að tryggja að hún samræmist ríkisstyrkjareglum EES-samningsins</t>
  </si>
  <si>
    <t>fyrir landi sem vill láta kalla sig vestrænt lýðræðisríki , " sagði Heimir Már . Íslensk stjórnvöld gagnrýna Kreml Heimir</t>
  </si>
  <si>
    <t>íslensk stjórnvöld hafi gert stjórnvöldum í Rússlandi grein fyrir að íslensk stjórnvöld hafi áréttað stuðning sinn við samkynhneigða , tvíkynhneigða</t>
  </si>
  <si>
    <t>vonar að um milljón starfa verði til á svæðinu í tengslum við uppbygginguna á næstu fimmtán árum . bogi@mbl.is Akureyrarbær</t>
  </si>
  <si>
    <t>flutningi vopna og skotfæra ef grunur leikur á því að þeim verði beitt til að fremja stríðsglæpi . Rauði krossinn</t>
  </si>
  <si>
    <t>íslensk stjórnvöld hafi stutt gerð samningsins en einkum því að þau hafi haft sérstakt frumkvæði að mikilvægu ákvæði hans sem</t>
  </si>
  <si>
    <t>. Mike Pence var mikið í mun að vara Íslendinga við viðskiptum við Kínverja og nefndi sérstaklega Huawei-fyrirtækið . Hann</t>
  </si>
  <si>
    <t>íslensk stjórnvöld hefðu hafnað kínversku fjárfestingaráætluninni belti og braut en tók þar of djúpt í árinni . Málið er í</t>
  </si>
  <si>
    <t>. Sóst er eftir honum sem fyrirlesara í Bretlandi . Hann er litríkur og liggur ekki á skoðunum sínum ,</t>
  </si>
  <si>
    <t>íslensk stjórnvöld hvetja til EES // EFTA-samstarfs við Breta og harmar ólund Norðmanna gagnvart hugmyndinni . " Það væri ekkert</t>
  </si>
  <si>
    <t>valnum eftir að bifreiðar sem þeir voru í óku yfir jarðsprengjur í Líbanon síðdegis . Fiskverkendur í Grimsby og Hull</t>
  </si>
  <si>
    <t>íslensk stjórnvöld hyggist létta 10% álögum af útfluttum óunnum fiski . Starfsgreinasambandið segir svarta daga framundan í íslenskri fiskvinnslu .</t>
  </si>
  <si>
    <t>Listarýmisdóttir on &amp; nbsp ; Tuesday , 15 September 2015 Þeir sem hringja inn í símatíma Útvarps Sögu hafa ekki</t>
  </si>
  <si>
    <t>íslensk stjórnvöld hyggist taka við flóttamönnum frá Sýrlandi og áberandi tortryggni gætir meðal þeirra í garð múslima . Það virtist</t>
  </si>
  <si>
    <t>tíma hefði verið hægt að fá Afgana að samningaborðinu til þess að ræða framtíð landsins . Rauði krossinn á Íslandi</t>
  </si>
  <si>
    <t>íslensk stjórnvöld skuli vera í hópi fyrstu ríkja sem undirrita alþjóðlegan vopnaviðskiptasamning Sameinuðu þjóðanna í New York í dag .</t>
  </si>
  <si>
    <t>, samþykkja aðild í þjóðaratkvæðagreiðslu og uppfylla skilyrði fyrir upptöku evrunnar eins og aðrir , " sagði Rehn . Hann</t>
  </si>
  <si>
    <t>íslensk stjórnvöld væru að vinna að því takmarki , og bauð tæknilega aðstoð frá framkvæmdastjórn ESB til að ná því</t>
  </si>
  <si>
    <t>vísar til reglu 15 í Ríó-yfirlýsingunni frá 1992 . Sú tilvísun er í sjálfu sér afar jákvæð og ber að</t>
  </si>
  <si>
    <t>íslensk umhverfisyfirvöld telji sig vera lagalega bundin af reglu 15 . En því miður er tilvísun til þessarar reglu byggð</t>
  </si>
  <si>
    <t>löndin eru lík að því leyti að bæði standa á flekamótum og í báðum má finna svart basalthraun . Vilhjálmur</t>
  </si>
  <si>
    <t>íslensk þekking skuli vera flutt út til Afríku og segist hafa mikinn áhuga fyrir því að Reykjavík sinni samfélagslegri ábyrgð</t>
  </si>
  <si>
    <t>að reynt væri að fara þá leið að semja um Icesave-málið og hengja þennan klafa á íslenska launþega . Ég</t>
  </si>
  <si>
    <t>íslensk þjóð hafi fengið tækifæri til þess að hafna málinu og þetta ferli sýnir vel að þjóðin veit oft mun</t>
  </si>
  <si>
    <t>Íslands samkvæmt samningnum um Evrópska efnahagssvæðið , en Evrópudómstóllinn hafi dæmt á þann veg í sambærilegu máli . „ Við</t>
  </si>
  <si>
    <t>opnun nýrrar verslunar Tulipop en verslunin er staðsett á Skólavörðustíg 43 . Vinir , velunnarar og aðdáendur Tulipop-heimsins mættu og</t>
  </si>
  <si>
    <t>íslenska hönnunarfyrirtækið væri búið að opna þessa glæsilegu búð í miðbæ Reykjavíkur . Borgar Þór Einarsson , aðstoðarmaður Guðlaugs Þórs</t>
  </si>
  <si>
    <t>myndir frá staðnum þar sem strákarnir verða . Mikill fjöldi fólks kom saman í miðborg Reykjavíkur í gærkvöldi til að</t>
  </si>
  <si>
    <t>íslenska karlalandsliðið í knattspyrnu stefnir á Heimsmeistaramótið í knattspyrnu í Rússlandi á næsta ári eftir 2 - 0 sigur á</t>
  </si>
  <si>
    <t>Kapfenberg – Austria Lustenau 2 : 3 • Helgi Kolviðsson þjálfar Austria sem er í 2. sæti deildarinnar . Ég</t>
  </si>
  <si>
    <t>íslenska landsliðið í handbolta mæti Austurríki í síðari æfingaleik þjóðanna í Ólafsvík í dag . Íslenska karlalandsliðið hefur ekki leikið</t>
  </si>
  <si>
    <t>á prófinu og almenningur varð hamslaus af bræði . Hafandi sagt þetta þá er ég einn af líklega örfáum sem</t>
  </si>
  <si>
    <t>íslenska lögreglan hefur yfir vopnum að ráða . Hvort að það er hríðskotabyssa , riffill , afsöguð haglabyssa eða gömul</t>
  </si>
  <si>
    <t>eftir glæfralegan leiðangur sinn til Vestamannaeyja . Gordon Ramsey snæddi á efstu hæð Hótel Sögu ásamt öllu tökuliði sínu og</t>
  </si>
  <si>
    <t>íslenska lundaævintýrinu væri lokið en kokkurinn var hér við tökur á þætti sínum The F Word . Gordon er síður</t>
  </si>
  <si>
    <t>fallist á þessi sjónarmið og lagt til að banni við auglýsingum á lausasölulyfjum í sjónvarpi verði aflétt . " Við</t>
  </si>
  <si>
    <t>íslenska ríkið ætli að hætta að brjóta Evrópureglur sem því ber að fara eftir , " segir Valgeir Magnússon ,</t>
  </si>
  <si>
    <t>sem er á undan Íslandi í röðinni , og það geti mögulega fleytt íslenska laginu langt . Því er einnig</t>
  </si>
  <si>
    <t>íslenska skuli hljóma á ný eftir langt hlé . Íslensku U16 og U18 ára landslið karla og kvenna hófu í</t>
  </si>
  <si>
    <t>frá öllum Íslendingum , “ segir Hólmfríður Magnúsdóttir . Markvörðurinn Guðbjörg Gunnarsdóttir tekur í sama streng og samherjar sínir og</t>
  </si>
  <si>
    <t>íslenska þjóðin sé komin aftur í EM-partígírinn , ef hún fór þá einhverntíma úr honum eftir ævintýri strákanna í Frakklandi</t>
  </si>
  <si>
    <t>mjög vel á mótinu og tók nýtt skref í þessu sem er mjög jákvætt , " segir Þórir og hann</t>
  </si>
  <si>
    <t>íslenska þjóðin vilji eigna sér einhvern hlut í árangri hans . „ Einu sinni Íslendingur alltaf Íslendingur , " sagði</t>
  </si>
  <si>
    <t>til þess að klæðast bleiku , " segir Halldóra Traustadóttir , framkvæmdastýra Kvenréttindafélags Íslands , en í dag er því</t>
  </si>
  <si>
    <t>íslenskar konur , 40 ára og eldri , fengu kosningarétt 19. júní 1915 . Farið verður í kvennasögugöngu undir leiðsögn</t>
  </si>
  <si>
    <t>að sambandinu . Þá lýsti Halldór vilja til þess að hvetja íslensk fyrirtæki til að skoða fjárfestingarmöguleika á svæðinu og</t>
  </si>
  <si>
    <t>íslenskar lausnir í þróun neyðarlínusambands væru þar nú til skoðunar . Samkvæmt upplýsingum utanríkisráðuneytisins voru ráðherrarnir einhuga um að að</t>
  </si>
  <si>
    <t>og fékk ekki einu sinni að æfa með félaginu . Kolbeinn var á háum launum hjá Nantes og stuðningsmenn félagsins</t>
  </si>
  <si>
    <t>íslenski sóknarmaðurinn sé horfinn á braut . Færsla Nantes á Twitter þar sem tilkynnt er um riftun á samningnum hefur</t>
  </si>
  <si>
    <t>venjulegrar dagskrár . Ríkissjónvarpið fylgdi í kjölfarið og hóf tímabundnar útsendingar á efni bresku Sky-fréttastöðvarinnar . Margir urðu til að</t>
  </si>
  <si>
    <t>íslenskir áhorfendur ættu þannig kost á að fylgjast með heimsfréttunum , en aðrir bentu á að útsendingarnar gætu ekki samræmst</t>
  </si>
  <si>
    <t>lítt til að komast inn á íslenskan netbanka . Þetta verkefni eykur því öryggi íslenskra netbanka verulega og ber að</t>
  </si>
  <si>
    <t>íslenskir bankar hafi staðið sameiginlega að því . Það skipti miklu máli að mínu mati að sami auðkennislykillinn virki í</t>
  </si>
  <si>
    <t>vandlega með henni . " -Ef ég heimsæki Kína má ég þá ekki heimsækja öll héruð landsins ? " Við</t>
  </si>
  <si>
    <t>íslenskir borgarar heimsæki Kína til að ferðast þar um eða eiga viðskipti . Þeir geta farið um allt landið ef</t>
  </si>
  <si>
    <t>. Ég trúi því ekki að menntamálaráðherra þyki íslenskir stúdentar of mikið menntaðir . Þvert á móti hljóta allir að</t>
  </si>
  <si>
    <t>íslenskir stúdentar séu síst eftirbátar stúdenta annarra þjóða . Og mér þykir það dapurlegt ef eftirminnilegasta framlag menntamálaráðherra til menntunar</t>
  </si>
  <si>
    <t>og við erum að skoða okkar mál í rólegheitum , “ ítrekaði Ólafur Geir . Eygló Harðardóttir , félagsmálaráðherra ,</t>
  </si>
  <si>
    <t>íslenskir unglingar vilji í æ ríkari mæli flytja til útlanda . Vísir greindifrá nýrri rannsókn Háskólans á Akureyri sem leiddi</t>
  </si>
  <si>
    <t>13 stig og Afturelding í sjöunda sæti með 10 stig en Valur er á botninum með 9 stig . Seðlabankastjóri</t>
  </si>
  <si>
    <t>íslenskt fjármálafyrirtæki hafi lokið erlendu skuldabréfaútboði , hinu fyrsta eftir hrun , og þar með opnað að nýju aðgang íslenskra</t>
  </si>
  <si>
    <t>, “ segir Þórdís Kolbrún R. Gylfadóttir , ráðherra ferðamála . Hún segir það skynsamlegt að lausnirnar séu stafrænar og</t>
  </si>
  <si>
    <t>íslenskt hugvit komi að uppbyggingunni . Hún bendir einnig á að gjaldtaka sé ekki eina leiðin til aðgangsstýringar . Þá</t>
  </si>
  <si>
    <t>njóta munu góðs af auknum fjölda erlendra íþróttahópa sem til landsins koma í æfinga- og keppnisferðir . Íþróttahreyfingin mun einnig</t>
  </si>
  <si>
    <t>íslenskt íþróttafólk geti att kappi við jafnaldra og sambærilega hópa frá útlöndum , án þess að til þurfi að koma</t>
  </si>
  <si>
    <t>heiti sínu og þar af leiðandi umbúðum sínum þar sem nafnið kemur fram að sögn Jóns Ólafssonar . „ Við</t>
  </si>
  <si>
    <t>íslenskt réttarkerfi virðist í auknu mæli viðurkenna mikilvægi þess að vernda íslensk vörumerki , koma í veg fyrir misnotkun á</t>
  </si>
  <si>
    <t>Ánægður með niðurstöðuna Í tilkynningunni er vitnað í Jón Ólafsson forstjóra Icelandic Water Holdings hf. , þar sem hann segist</t>
  </si>
  <si>
    <t>íslenskt réttarkerfi virðist í auknum mæli viðurkenni mikilvægi þess að vernda íslensk vörumerki , koma í veg fyrir misnotkun á</t>
  </si>
  <si>
    <t>rannsókna getur vitnað um , og þess hvaða áhrif slík viðbrögð geta haft á hegðun fórnarlamba . Því ber að</t>
  </si>
  <si>
    <t>íslenskt samfélag hafi þroskast þegar kemur að viðbrögðum við ásökunum um barnaníð . Það er umhugsunarvert að sama þroska er</t>
  </si>
  <si>
    <t>Örn sem var formaður Félags járniðnaðarmanna í 19 ár og jafn lengi aðaltrúnaðarmaður starfsmanna í álverinu í Straumsvík . Örn</t>
  </si>
  <si>
    <t>íslenskt samfélag sé orðið opnara og að fleiri taki þátt í þjóðmálaumræðunni en áður fyrr . Þá bendir Örn á</t>
  </si>
  <si>
    <t>meðal annars til þess að Seðlabankinn dró það að kvitta upp á kaup Heiðars Más á tryggingafélaginu Sjóvá . Svarthöfði</t>
  </si>
  <si>
    <t>íslensku bankarnir skuli tefla Heiðari Má fram á fundum sínum um hvernig bjarga eigi Íslandi . Heiðar Már er einmitt</t>
  </si>
  <si>
    <t>svo hún fái að kjósa um þau er ekki seinna vænna að huga að framkvæmd þjóðaratkvæðagreiðslna . Því ber að</t>
  </si>
  <si>
    <t>gaman að sökkva sér inn í hana . Tónlistinn er einföld en smekkleg , textar og lög virkilega góð .</t>
  </si>
  <si>
    <t>íslenskur listamaður opni sig og gefi af sér . Gaman þegar plötur hafa tilgang , þannig er listin . Ein</t>
  </si>
  <si>
    <t>alls ekki til á þessum minni mörkuðum vegna tilkostnaðar sem framkvæmd lyfjastefnunnar hefur á EES svæðinu . Okkur ber að</t>
  </si>
  <si>
    <t>íslenskur ráðherra skuli hafa mótmælt lyfjastefnu ESB og krafist þess að sambandið tryggði meiri samkeppni á þessum markaði til hagsbóta</t>
  </si>
  <si>
    <t>umtalsefni , að Íslendingar flytja miklu meira inn frá Svíþjóð en Svíar flytja inn frá Íslandi . " Við myndum</t>
  </si>
  <si>
    <t>íslenskur útflutningur til Svíþjóðar ykist . Íslensku sjávarútvegsfyrirtækin mættu vera virkari á sænska markaðnum og selja meira af sinni framleiðslu</t>
  </si>
  <si>
    <t>hlut yrðu reyndar ekki margir ef bankinn tæki meðvitaða ákvörðun um að reka óarðbæra þjónustu . Þeir ættu líka að</t>
  </si>
  <si>
    <t>íslenzka bankakerfið verði á heildina litið betur rekið . Manni var bjargað úr Ölfusá við Selfoss á tíunda tímanum í</t>
  </si>
  <si>
    <t>sem gátu tekið þátt í fyrstu æfingunni síðdegis í gær . Yasser Arafat , leiðtogi Palestínumanna , sagðist í dag</t>
  </si>
  <si>
    <t>Ísraelar hygðust draga sig í hlé frá herteknu svæðunum á Gaza og Vesturbakkanum og sagði að Palestínumenn væru tilbúnir að</t>
  </si>
  <si>
    <t>að Ísraelar og palestínska heimastjórnin hafi samþykkt friðaráætlun , sem Frakkar og Egyptar lögðu fram í sameiningu . " Forsetinn</t>
  </si>
  <si>
    <t>Ísraelar og palestínska heimstjórnin hafi samþykkt ætlun Frakka og Egypta sem Hosni Mubarak , forseti Egyptalands , kynnti í gærkvöldi</t>
  </si>
  <si>
    <t>eru byrjaðar að flytja sig á brott frá bænum Beit Rima , norðan við Ramallah . George W. Bush Bandaríkjaforseti</t>
  </si>
  <si>
    <t>Ísraelar skyldu kalla herlið sitt frá einum bæ á heimastjórnarsvæði Palestínumanna á Vesturbakkanum . Í dag voru átök á götum</t>
  </si>
  <si>
    <t>hvort mistök hafi verið gerð þegar sett var einangrunarkvoða á tankinn . Myndir blaðsins Maariv Herskáir múslímar hafa sums staðar</t>
  </si>
  <si>
    <t>Ísraelinn Ilan Ramon , sem var orrustuflugmaður , skyldi farast en talsmenn Palestínustjórnar Yassers Arafats sendu á hinn bóginn jafnt</t>
  </si>
  <si>
    <t>Istanbul hefði ákveðið að taka öflugan þátt í þessari baráttu . Fyrir rúmum mánuði var haldinn í Istanbul samráðsfundur borganna</t>
  </si>
  <si>
    <t>hefur sent frá sér fréttatilkynningu í kjölfar úrskurðar Samkeppniseftirlitsins um brot Mjólkursamsölunnar á samkeppnislögum . Segir í tilkynningunni að mjólkurbúið</t>
  </si>
  <si>
    <t>ítarleg skoðun Samkeppniseftirlitsins hafi staðfest umkvartanir þess . Beint fjárhagslegt tjón sem Mjólkurbúið Kú og Mjólka hafi orðið fyrir á</t>
  </si>
  <si>
    <t>einn var látinn gista fangageymslur vegna ölvunaróláta . Þá voru tveir stútar teknir undir stýri . Náttúruverndar-, umhverfis- og útivistarsamtök</t>
  </si>
  <si>
    <t>ítarlegt umhverfismat verður unnið á nýjum hugmyndum um virkjanir norðan Vatnajökuls og þeirri ákvörðun Landsvirkjunar að vinna matið í samráði</t>
  </si>
  <si>
    <t>Náttúruverndarsamtökum Íslands , SAMÚT , SUNN , Sól í Hvalfirði og Umhverfisverndarsamtökum Íslands : " Undirrituð náttúruverndar-, umhverfis- og útivistarsamtök</t>
  </si>
  <si>
    <t>Ísland . Því er stundum haldið fram að hlutverk stjórnmálastéttarinnar sé við það að hverfa í samfélaginu . Þótt flestir</t>
  </si>
  <si>
    <t>ítök stjórnmálamanna hafi minnkað á mörgum þjóðfélagssviðum á undanliðnum árum fer því vitanlega fjarri að þessi stétt manna sé óþörf</t>
  </si>
  <si>
    <t>börn njóti slíkrar þjónustu og brýnt að sú uppbygging sem nú er hafin haldi áfram . Því ber einnig að</t>
  </si>
  <si>
    <t>ÍTR hefur verið falið að sjá um þessa starfsemi enda er sú hugmyndafræði sem starfsmenn ÍTR starfa eftir meðal fatlaðra</t>
  </si>
  <si>
    <t>. Skæruliðar á vegum ÍÚ gátu farið óhultir um svæði þau sem voru á valdi Norðurbandalagsins . Tadjíkar innan Norðurbandalagsins</t>
  </si>
  <si>
    <t>ÍÚ hefði ákveðið að láta til skarar skríða gegn Úsbekistan og þeir högnuðust einnig fjárhagslega af því hversu nærri ÍÚ-hreyfingin</t>
  </si>
  <si>
    <t>vel að henni , því þetta skiptir máli fyrir börn - jafnt fyrir þroska þeirra sem lífsgleði . " Hún</t>
  </si>
  <si>
    <t>íþrótta- og tómstundasvið skuli hafa ráðist í það verk að vinna umrædda skýrslu . " Ég fagna því hugrekki að</t>
  </si>
  <si>
    <t>hef alltaf fengi þau svör að það séu ekki til peningar . “ Þarf að komast upp á yfirborðið Ásdís</t>
  </si>
  <si>
    <t>íþróttakonur hafi stigið fram og birt frásagnir sínar og hvetur þær til dáða að segja frá því ef brotið er</t>
  </si>
  <si>
    <t>er nú um 220% . Eignirnar sem um ræðir eru Íþróttamiðstöð Sandgerðisbæjar og eldri bygging Grunnskóla Sandgerðis . Bæjarstjórn Sandgerðisbæjar</t>
  </si>
  <si>
    <t>Íþróttamiðstöðin og eldri hluti Grunnskólans séu á ný í eigu bæjarfélagsins . Þar með sé lokaáfanga markmiða sem sett voru</t>
  </si>
  <si>
    <t>. Eignirnar sem um ræðir eru Íþróttamiðstöð Sandgerðisbæjar og eldri bygging Grunnskóla Sandgerðis . Í fundargerð segir að bæjarstjórn Sandgerðisbæjar</t>
  </si>
  <si>
    <t>fókus á því , ' sagði Ásmundur en hann er aðstoðarþjálfari hjá kvennalandsliðinu . Roy Hodgson , landsliðsþjálfari Englendinga ,</t>
  </si>
  <si>
    <t>Jack Grealish hafi ákveðið að spila fyrir England í framtíðinni . Grealish ólst upp á Englandi en hann spilaði með</t>
  </si>
  <si>
    <t>Hove Albion , Hibernian , Leeds og Celtic . Fyrirliði Bournemouth , Steve Cook hefur gagnrýnt stuðningsmenn Tottenham fyrir að</t>
  </si>
  <si>
    <t>Jack Wilshere meiddist í leik liðanna í gær . Wilshere leikur með Bournemouth á láni frá Arsenal en mikill rígur</t>
  </si>
  <si>
    <t>eykur samkeppni innan liðsins . Stjórn knattspyrnudeildar Stjörnunnar hlakkar til að nýta hæfileika Eyjólfs , innan sem untan vallar og</t>
  </si>
  <si>
    <t>jafn öflugur knattspyrnumaður gangi til liðs við félagið . Knattspyrnudeild ÍBV hefur gefið út frá sér tilkynningu vegna málsins sem</t>
  </si>
  <si>
    <t>kostnaður verði 100 milljarðar króna . „ Þetta er mikilvægur áfangi í undirbúningsferlinu . Klappir og sveitarfélögin á Norðurlandi vestra</t>
  </si>
  <si>
    <t>jafn öflugur og traustur aðili og NFC skuldbindi sig til þáttöku í þróun verkefnisins . Framboð á nauðsynlegri orku mun</t>
  </si>
  <si>
    <t>hverju ári . Hann mun raunar eiga hugmyndina að fréttastofunni og verður stjórnarformaður hennar . Vafalaust eiga margir eftir að</t>
  </si>
  <si>
    <t>jafn virtur blaðamaður og Paul Steiger stýri rannsóknarhópi fréttamanna . En það má horfa á þetta mál frá ýmsm hliðum</t>
  </si>
  <si>
    <t>þá sem dreymir um heimsfrið . Svanhildur segir verkið hafa mikla þýðingu fyrir Reykjavíkurborg . Svanhildur Konráðsdóttir : Við auðvitað</t>
  </si>
  <si>
    <t>jafn virtur listamaður og Yoko skuli vilja koma hingað og setja upp verk hér . Yoko mun einnig veita samtökunum</t>
  </si>
  <si>
    <t>ekki hans hlutverk sem embættismans að vega og meta pólitískar lausnir á borð við þessa . Niðurstaða Því ber að</t>
  </si>
  <si>
    <t>jafnháttsettur fulltrúi ESB og Fischler reki á fjörur okkar og ræði opinberlega um Evrópumál . Flestir eru sammála um að</t>
  </si>
  <si>
    <t>sagði Birna . „ Hvað er þetta að fara að kosta ? “ Eyjólfur tók í sama streng og sagði</t>
  </si>
  <si>
    <t>jafnlaunavottun væri komin á dagskrá . Sagði hann konur oft of hógværar þegar það kæmi að launum og að því</t>
  </si>
  <si>
    <t>margoft lýst því yfir að við sjálfstæðismenn séum jákvæðir og við munum styðja þessa tillögu og við hljótum bara að</t>
  </si>
  <si>
    <t>jafnöflugt fyrirtæki , stórt og öflugt eins og Bauhaus hafi áhuga á því að fjárfesta hér á Íslandi og auðvitað</t>
  </si>
  <si>
    <t>upplýsingatæknilausnum . Við finnum fyrir auknum áhuga fyrirtækja og stofnana á okkar hugmyndafræði , þekkingu starfsmanna og reynslu þeirra og</t>
  </si>
  <si>
    <t>jafnöflugt fyrirtæki eins og Nasdaq hafi valið Origo sem samstarfsaðila í upplýsingatækni , " segir Linda Waage framkvæmdastjóri Rekstrarþjónustu og</t>
  </si>
  <si>
    <t>stórverslun fyrirtækisins við rætur Úlfarsfells . Vilhjálmur Þ. Vilhjálmsson , borgarstjóri , sagði við undirritun samningsins í Höfða að hann</t>
  </si>
  <si>
    <t>þurfi jafnréttismálum hærra undir höfði og setja þau undir forsætisráðuneytið . Árni Magnússon , félagsmálaráðherra þakkaði mjög fyrir umræðuna og</t>
  </si>
  <si>
    <t>jafnréttismál yrðu fljótlega rædd aftur á Alþingi vegna fyrirspurna frá Jóhönnu Sigurðardóttur og lagði svo til að svo yrði gert</t>
  </si>
  <si>
    <t>hvernig megi túlka þessi úrslit segir Sigurður að kjör hans og Agnesar sé skýrt kall eftir breytingum . " Ég</t>
  </si>
  <si>
    <t>jafnt hlutfall karla og kvenna meðal frambjóðenda er augljóst merki um nútímahugsun í afstöðu kjörmanna . Vilji er til þess</t>
  </si>
  <si>
    <t>skoðunum . Höskuldur Þórhallsson , þingmaður Framsóknarflokksins : Af hverju er stjórnarandstaðan svona reið ? Eigum við ekki bara að</t>
  </si>
  <si>
    <t>jafnvel þó það hafi komið upp einhverjar hugmyndir að þá er það jú hvað lýðræðið og þingið sem ræður og</t>
  </si>
  <si>
    <t>sínum í þann farveg að almenningur og ekki sízt sjúklingar geti treyst þeim . Raunar er sérstök ástæða til að</t>
  </si>
  <si>
    <t>Jakob Falur skuli taka þennan pól í hæðina . Þegar svona deilur koma upp leggjast menn stundum í skotgrafir en</t>
  </si>
  <si>
    <t>rétta er að Kaupþing hagnaðist mest . Beðist er velvirðingar á þessum mistökum . Kjartan Magnússon , borgarfulltrúi Sjálfstæðisflokksins ,</t>
  </si>
  <si>
    <t>Jakob Frímann Magnússon hafi verið ráðinn framkvæmdastjóri miðborgarmála . Hann vill ekki leggja mat á hvort laun Jakobs séu há</t>
  </si>
  <si>
    <t>samkvæmt ísraelskri fréttaveitu krafðist hún milljón dollara í laun fyrir . Sylvan hefur hvorki staðfest né neitað verðmiðanum , en</t>
  </si>
  <si>
    <t>jákvæðar fréttir berist nú frá Ísrael . „ Það er alltaf stöðugur straumur af neikvæðum fréttum hér í Ísrael en</t>
  </si>
  <si>
    <t>að þessum mótmælum . Efnahagskerfið er algjörlega í rúst , atvinnuleysi er gífurlegt og fólk hefur litla ástæðu til að</t>
  </si>
  <si>
    <t>jákvæðir vindar blási í stjórnmálum lands síns . “ Hættulegt fyrir heimsfriðinn Magnús Þorkell segir að enginn hafi átt von</t>
  </si>
  <si>
    <t>frestað til næsta fundar fræðsluráðs þannig að fulltrúar geti kynnt sér forsendur frekar . Bókun minnihluta D lista Fulltrúar Sjálfstæðisflokksins</t>
  </si>
  <si>
    <t>yfir McLaren en á fyrri hluta vertíðarinnar . * ALLAN Houston , leikmaður New York Knicks í NBA-deildinni í körfuknattleik</t>
  </si>
  <si>
    <t>Jamal Crawford hafi gengið til liðs við Knicks en þeir leika báðir í stöðu skotbakvarðar . Ljóst er að samkeppnin</t>
  </si>
  <si>
    <t>telja rétt að bæði fylgjendur veiða og andstæðingar mætist á miðri leið . Eru það einkum Þjóðverjar og Bretar sem</t>
  </si>
  <si>
    <t>Japanir séu tilbúnir til að draga úr veiðum en telja samt sem áður að ganga verði lengra heldur en að</t>
  </si>
  <si>
    <t>13 og 17 . Þetta er í níunda sinn sem hátíðin er haldin , en í ár er því jafnframt</t>
  </si>
  <si>
    <t>japanska hefur verið kennd við Háskóla Íslands í tíu ár . Sendiráð Japans og nemendur í japönsku standa að hátíðinni</t>
  </si>
  <si>
    <t>Ólafur Björn Loftsson Kvennaliðið : Signý Arnórsdóttir GK Tinna Jóhannsdóttir GK Valdís Þóra Jónsdóttir GL Baráttuhópurinn „ Áfram vestur "</t>
  </si>
  <si>
    <t>jarðgöng milli Hnífsdals og Bolungarvíkur opna á morgun en með tilkomu gangnanna batna samgöngur mjög á norðanverðum Vestfjörðum . Í</t>
  </si>
  <si>
    <t>tiltölulega hátt miðað við verndargildi . Hellisheiðarvirkjun , sem er efst á nýtingarlista , er þegar orðin staðreynd . Guðmundur</t>
  </si>
  <si>
    <t>jarðhitasvæði á hálendinu verði nú líklegast vernduð . Hann hefur hins vegar áhyggjur af því hvað virkjanir í neðri Þjórsá</t>
  </si>
  <si>
    <t>miðvikudaginn 16. apríl . Landeigendur við fyrirhugaða Blöndulínu sem lögð verður frá Blöndustöð til Akureyrar eru andsnúnir lagningu loftlínu og</t>
  </si>
  <si>
    <t>jarðstrengir séu metnir sem valkostur við raflínulagnir . Þetta kom fram á fundi landeiganda sem haldinn var á Mælifellsá í</t>
  </si>
  <si>
    <t>. “ Landeigendur við fyrirhugaða Blöndulínu , sem lögð verður frá Blöndustöð til Akureyrar , eru andsnúnir lagningu loftlínu og</t>
  </si>
  <si>
    <t>jarðstrengir séu metnir sem valkostur við raflínulagnir . Þetta kom fram á fundi landeigenda , sem haldinn var á Mælifellsá</t>
  </si>
  <si>
    <t>stílar sem verið er að spila og mikil gróska í jazztónlistinni hér á landi . " Því beri einnig að</t>
  </si>
  <si>
    <t>Jazzklúbburinn sé kominn á Björtuloftin í Hörpunni en þangað reki marga erlenda ferðamenn og nái tónlistin því til fleiri og</t>
  </si>
  <si>
    <t>í bænum , en nálgast fer nú vor með brak og bresti brátt í oss við páskaeggjum spænum . Við</t>
  </si>
  <si>
    <t>Jesú bróðir besti bráðum rís nú upp - í einum grænum . Sá kunni hagyrðingur Andrés H. Valberg lærði aldrei</t>
  </si>
  <si>
    <t>um tjörnina . Já , lífið er að vakna . Það er ekki langt síðan við héldum páskahátíð . Við</t>
  </si>
  <si>
    <t>Jesús Kristur sigraði dauðann og gaf okkur líf með sér . Við tókum vel og fagnandi á móti lífinu á</t>
  </si>
  <si>
    <t>því sem fram kemur á CNN voru slík samtök þó fljót að hrósa honum fyrir breytta nálgun . „ Við</t>
  </si>
  <si>
    <t>Joe Biden hlusti á raddir milljóna kvenna og útskýrði nánar afstöðu sína til Hyde-breytingarinnar . Það er á hreinu að</t>
  </si>
  <si>
    <t>hjá sambandinu því hann mun halda áfram hjá City . City tekur á móti Southampton í bikarnum á morgunn og</t>
  </si>
  <si>
    <t>Joey Barton getur leikið eftir að hafa verið í leikbanni , en Trevor Sinclair verður hins vegar í banni .</t>
  </si>
  <si>
    <t>Daginn eftir bar Ríkisendurskoðun það af sér að þeir hafi nokkurn tímann ætlað í þá úttekt á skólanum . Við</t>
  </si>
  <si>
    <t>áður en langt um líður . Jerúsalem . AP , AFP , Reuters . LEIÐTOGAR gyðinga víða um heim hafa</t>
  </si>
  <si>
    <t>Jóhannes Páll II páfi skyldi við messu í Páfagarði á sunnudag biðja Guð fyrirgefningar á syndum kaþólsku kirkjunnar á umliðnum</t>
  </si>
  <si>
    <t>mínum góð kynni og samstarf . Guðrúnu konu hans og afkomendum öllum votta ég samúð en leyfi mér þó að</t>
  </si>
  <si>
    <t>Jóhannes skuli loks laus úr viðjunum . Pálmi R. Pálmason . Draumar um að almenningssamgöngur í Reykjavík gætu verið svona</t>
  </si>
  <si>
    <t>fyrir gleðigönguna á Klapparstíg þar sem tónlistin mun óma á milli kl. 12 og 14 . Flosi Eiríksson framkvæmdastjóri Starfsgreinasambandsins</t>
  </si>
  <si>
    <t>Jóhannes Þór Skúlason framkvæmdastjóri Samtaka ferðaþjónustunnar ætli að leggja lóð sín á vogarskálarnar með stéttarfélögum landsins í baráttunni gegn launaþjófnaði</t>
  </si>
  <si>
    <t>hefur ekki tapað í síðustu 16 leikjum sínum eða síðan þeir heimsóttu Anfield síðast , 20. janúar . Jose Mourinho</t>
  </si>
  <si>
    <t>John Terry sé búinn að ná sér af meiðslunum en á sama tíma hefur hann misst landa sinn Ricardo Carvalho</t>
  </si>
  <si>
    <t>látinn laus . Fatah hreyfingin , sem var við völd á Gaza áður en Hamas bolaði þeim í burtu ,</t>
  </si>
  <si>
    <t>Johnston hefði verið frelsaður . Háttsettur aðstoðarmaður Mahmoud Abbas , forseta Palestínu og leiðtoga Fatah , sakaði þó Hamas um</t>
  </si>
  <si>
    <t>sinni á Íslandi og Heimdallur skipuleggur hópdans í konga , mun þá RÚV taka myndir og segja að " Íslendingar</t>
  </si>
  <si>
    <t>Jóhönnu-farginu sé létt af þeim " ? Óðinn myndi ekki leyfa Páli að lesa fréttir framar ef slík eða þvílík</t>
  </si>
  <si>
    <t>var mikil gleði á DenDanskeKro við Ingólfsstræti 1 í Reykjavík þegar snjórinn féll klukkan 20:59 í gærkvöldi . Var því</t>
  </si>
  <si>
    <t>jólabjórinn stæði til boða en af því tilefni var farin skrúðganga undir traustum tónum Lúðrasveitar Hafnarfjarðar og þá lék hljómsveitin</t>
  </si>
  <si>
    <t>slæm . Tölvuleikjafyrirtækið CCP hefur búið til myndband sem fjallar um uppgjör íslensku jólasveinanna og þess ameríska . Tölvuleikjafyrirtækið CCP</t>
  </si>
  <si>
    <t>jólasveinarnir komu til byggða í vikunni . Séníin þar innandyra hafa nú búið til jóladagadal fyrir leikinn Eve Oneline þar</t>
  </si>
  <si>
    <t>innsíðum , úr " einkasafni " , teknar af Pitt . La Leche League International , elstu brjóstagjafarstuðningssamtök heims ,</t>
  </si>
  <si>
    <t>Jolie skuli hafa heimilað myndatökur af sér að gefa brjóst . Það gefi góða fyrirmynd . Leikkonan Meryl Streep á</t>
  </si>
  <si>
    <t>svo hér í kvöld ? Ónafngreindir viðmælendur : Það er flugeldasýning og brenna og bara , já , fólk að</t>
  </si>
  <si>
    <t>jólin séu búin eða eitthvað . Mjög skemmtilegt , mjög mikið fjör . Linda : Eiga ekki að vera álfar</t>
  </si>
  <si>
    <t>tvö félög . Markmiðið með uppskiptingunni er að lækka skuldir félagsins , segir Ari Edwald , forstjóri 365 hf. sem</t>
  </si>
  <si>
    <t>Jón Ásgeir Jóhannesson , forstjóri Baugs , skuli taka að sér að vera stjórnarformaður nýja félagsins . Dagsbrún sendi í</t>
  </si>
  <si>
    <t>Íslands , auk þess sem fólk spilar brids sér til skemmtunar í heimahúsum og á vinnustöðum . Því var einnig</t>
  </si>
  <si>
    <t>Jón Baldursson , einn af meðlimum landsliðsins , var tekinn inn í frægðarhöll ( e. hall of fame ) Evrópska</t>
  </si>
  <si>
    <t>sannarlega að afrekalisti liðsins lengist enn frekar , ‘ ‘ sagði Lilja Alfreðsdóttir mennta- og menningarmálaráðherra . Því var einnig</t>
  </si>
  <si>
    <t>Jón Baldursson , einn af meðlimum landsliðsins , var tekinn inn í frægðarhöll Evrópska Bridgesambandsins en aðeins ellefu einstaklingar hafa</t>
  </si>
  <si>
    <t>auk þess sem fólk spilar sér til ánægju og yndisauka í heimahúsum og á vinnustöðum . Þá var því einnig</t>
  </si>
  <si>
    <t>Jón Baldursson landsliðsmaður var tekinn inn í frægðarhöll Evrópska Bridgesambandsins , en einungis ellefu manns hefur hlotnast sá heiður til</t>
  </si>
  <si>
    <t>, " sagði Steingrímur um framhaldið . Í ræðu sinni sagði Ögmundur utanríkismálanefnd ESB hafa á " ógeðfelldan hátt "</t>
  </si>
  <si>
    <t>Jón Bjarnason hefði vikið úr stjórn . Jón tók aðspurður undir kröfu Ögmundar . Þolinmæðin væri á þrotum . 2</t>
  </si>
  <si>
    <t>Jón Bjarnason sjávarútvegsráðherra vera að taka rétta ákvörðun , eins og honum er raunar skylt samkvæmt lögum . „ Við</t>
  </si>
  <si>
    <t>Jón fari ekki á skjön við þann lagaramma sem honum er settur , en útgerðarmenn hafa krafist einmitt þess að</t>
  </si>
  <si>
    <t>í viðtali við AFP fréttastofuna , sagst skoða aðallega klám á netinu . Ályktunin í heild sinni : Femínistafélag Íslands</t>
  </si>
  <si>
    <t>Jón Gnarr borgarstjóri skuli taka skýra afstöðu gegn klámi og skilji skaðsemi þess . Klámiðnaðurinn þrífst á eymd fólks ,</t>
  </si>
  <si>
    <t>Leiða má líkur að því að margumrædd endurreisn samfélagsins tefjist enn frekar en orðið er . - bþs Femínistafélag Íslands</t>
  </si>
  <si>
    <t>Jón Gnarr borgarstjóri skuli taka skýra afstöðu gegn klámi og skilji skaðsemi þess samkvæmt tilkynningu sem félagið sendi frá sér</t>
  </si>
  <si>
    <t>mati er hann mun sterkari en Ari Freyr sem er ekki að spila þá stöðu með sínu liði . Ég</t>
  </si>
  <si>
    <t>Jón Guðni sé komið með lið , vonandi kemst hann í gang og ætti því að koma til greina á</t>
  </si>
  <si>
    <t>af stjórnmálum í lýðræðislegum samfélagi . Ef við skoðum lýðræðið þá ætti það í raun að virka þannig að það</t>
  </si>
  <si>
    <t>Jón Jónsson og Pétur og Páll og Gunna og Sigga stigu fram og tækju þátt í lýðræðinu með virkum hætti</t>
  </si>
  <si>
    <t>upp úr hinu fyrirsjáanlega og spáð í framtíðina . Miklu skiptir að halda í þjóðlegar hefðir og því ber að</t>
  </si>
  <si>
    <t>Jón Krukkur skuli aftur kominn á kreik . Þessi grein birtist fyrst í Fréttablaðinu . Ótrúlegt , enn og aftur</t>
  </si>
  <si>
    <t>mánudaginn í síðustu viku að hann væri genginn úr Frjálslynda flokknum . Geir Haarde , formaður Sjálfstæðisflokksins : Nú ég</t>
  </si>
  <si>
    <t>Jón Magnússon skuli genginn til liðs við okkur á nýjan leik , hann var öflugur liðsmaður í okkar röðum í</t>
  </si>
  <si>
    <t>. Jónína Bjartmarz , umhverfisráðherra : Ég hef fengið töluvert mikla hvatningu til .... , af afstöðu tekið en ég</t>
  </si>
  <si>
    <t>Jón Sigurðsson hefur tekið þessa afstöðu og lýst því yfir að hann gefi kost á sér . Einar Þorsteinsson :</t>
  </si>
  <si>
    <t>að sögn félagsins fjallað um þau viðtæku áhrif sem klámiðnaðurinn hafi á samfélagið . Í tilkynningu frá félaginu er því</t>
  </si>
  <si>
    <t>Jón skuli taka skýra afstöðu gegn klámi og skilji skaðsemi þess . Klámiðnaðurinn þrífist á eymd fólks , sér í</t>
  </si>
  <si>
    <t>þá og tókst að halda hreinu í heila 15 klukkutíma . Marta María Jónasdóttir , ritstjóri Smartlands á MBL ,</t>
  </si>
  <si>
    <t>Jón Steinar Gunnlaugsson lögmaður hafi stigið fram og birt skrif um sig á umræðusíðunni Karlar gera merkilega hluti . Undir</t>
  </si>
  <si>
    <t>borgarstarfsmenn von , ekki síst þegar Jón var sestur í stól borgarstjóra . Rétt eins og ýmsir útsvarsgreiðendur hafa eflaust</t>
  </si>
  <si>
    <t>Jón vildi lækka útsvarið . Nú stendur hins vegar til að hækka útsvarið og búið er að segja upp tugum</t>
  </si>
  <si>
    <t>að sjá en að Nexö komi fram sem hreinræktaður Stór-Dani með hroka nýlenduherrans og fordæmingu á framferði vinnuhjúanna . Nexö</t>
  </si>
  <si>
    <t>Jónas Guðlaugsson , íslenskur rithöfundur , ætli að snúa baki við móðurmáli sínu , íslensku og rita á dönsku .</t>
  </si>
  <si>
    <t>, sem fylgist með aðlögunarviðræðunum ( eins og ESB kallar þær ) , taldi rétt að gera sérstaka ályktun og</t>
  </si>
  <si>
    <t>Jóni Bjarnasyni hafi verið komið fyrir pólitískt kattarnef . Af hverju skyldi þingnefnd þar úti gera slíka ályktun ? Hvað</t>
  </si>
  <si>
    <t>Velta á millibankamarkaði var 48 milljarðar . Gengi dollarans er 66,25 krónur , evrunnar 87,56 og pundsins 129,80 . Neytendasamtökin</t>
  </si>
  <si>
    <t>Jónína Bjartmarz umhverfisráðherra hafi í hyggju að setja reglugerð um merkingu erfðabreyttra matvæla og segjast lengi hafa krafist þessa .</t>
  </si>
  <si>
    <t>því að við förum eitthvað að rjúka upp til handa og fóta og funda sérstaklega um það . En bara</t>
  </si>
  <si>
    <t>jörðum sé sýndur áhugi . Erla Björg : En takið þið undir áhyggjur um að hér komi erlendir fjárfestar og</t>
  </si>
  <si>
    <t>að tengja það við aðalliðið . “ Ashley Young , leikmaður Manchester United , neitar því að leikmenn liðsins hafi</t>
  </si>
  <si>
    <t>Jose Mourinho hafi verið rekinn frá félaginu . Mourinho var látinn taka poka sinn í vikunni og tók Ole Gunnar</t>
  </si>
  <si>
    <t>. Rúmum hálftíma eftir að Jose Mourinho var rekinn frá Manchester United . Pogba , miðjumaður Manchester United virtist þar</t>
  </si>
  <si>
    <t>Jose Mourinho hafi verið rekinn frá félaginu . Mourinho var rekinn frá félaginu í dag en hann og Pogba hafa</t>
  </si>
  <si>
    <t>Manchester United vill að félagið sendi Paul Pogba sömu leið og Jose Mourinho . Pogba , miðjumaður Manchester United virðist</t>
  </si>
  <si>
    <t>Nemanja Matic og nokkrir til viðbótar hafi stutt við bakið á stjóranum . Paul Pogba , miðjumaður Manchester United virðist</t>
  </si>
  <si>
    <t>24 ára sem Brendan Rodgers fær til félagsins síðan hann tók við . Carles Vilarrubi , varaforseti Barcelona , segist</t>
  </si>
  <si>
    <t>Jose Mourinho sé á förum frá Real Madrid . Í gær var staðfest að Mourinho muni hætta hjá Real Madrid</t>
  </si>
  <si>
    <t>neytt hann til að koma á fundi enda séu engin sektarákvæði sem hægt sé að beita . Á meðan heimurinn</t>
  </si>
  <si>
    <t>Joseph Ratzinger hefði verið kjörinn páfi heyrðust einnig efasemda- og gagnrýnisraddir , m.a. frá frjálslyndum innan kirkjunnar , vísindamönnum og</t>
  </si>
  <si>
    <t>Belgrað . Cook sagði að landar Milosevic gegndu mikilvægu hlutverki við að leiða glæpi hans í ljós . " Ég</t>
  </si>
  <si>
    <t>júgóslavneska þjóðin fái nú tækifæri til að heyra sannleikann um þá glæpi sem Milosevic framdi gegn henni , hvernig hann</t>
  </si>
  <si>
    <t>að auðvitað þurfi að útfæra þetta þannig að það samræmist persónulögum . Snýst ekki um mannúð heldur mannréttindi " Við</t>
  </si>
  <si>
    <t>Julie fékk dvalarleyfi hérlendis . Reynslan ein á hins vegar eftir að sýna okkur hvort hér hafi verið um einstakt</t>
  </si>
  <si>
    <t>hafði gaman af . Myndir af þessu . HM 2018 á 433.is er í boði : Margir stuðningsmenn Liverpool virðast</t>
  </si>
  <si>
    <t>Jurgen Klopp stjóri félagsins hafi áttað sig á því að markvarðarstaðan er staða sem þarf að bæta . Simon Mignolet</t>
  </si>
  <si>
    <t>Leikur Íslands og Slóveníu hefst kl. 16.00 og verður sýndur beint á RÚV en útsending byrjar kl. 15.40 . Evrópusambandið</t>
  </si>
  <si>
    <t>Júrí Lútsenkó , fyrrverandi innanríkisráðherra Úkraínu , hafi verið náðaður . Stefan Füle , stækkunarstjóri framkvæmdastjórnarinnar , segir á Twitter-síðu</t>
  </si>
  <si>
    <t>gær , að líklega hafi mennirnir ætlað að láta til skarar skríða í samkvæmi , sem haldið var til að</t>
  </si>
  <si>
    <t>Jyllands-Posten fékk sérstaka viðurkenningu fyrir íþróttafréttir . Friðrik krónprins var meðal gesta í samkvæminu en ekki er talið að fjórmenningarnir</t>
  </si>
  <si>
    <t>5. janúar . Yfirlýsing Öldu Hrannar . Alda Hrönn Jóhannesdóttir sendi óvænt frá sér fréttatilkynningu í gærkvöld þar sem hún</t>
  </si>
  <si>
    <t>kæran hafi verið felld niður af héraðssaksóknara . Fréttablaðið hafði þá verið að vinna í málinu þann daginn en ekki</t>
  </si>
  <si>
    <t>hún sé full af morðóðum flóðhestum . Það kom loks að því að ég sá ánna almennilega . Til að</t>
  </si>
  <si>
    <t>kærastan er núna að mestu búin að jafna sig á þremur malaríum , nóróveiru og alvarlegri lungnabólgu þá fórum við</t>
  </si>
  <si>
    <t>verð alltaf að taka ábyrgð á mér og í dag ætlum við að taka ábyrgð á okkur með því að</t>
  </si>
  <si>
    <t>kærleikurinn lifir . “ Spurður hvernig vinna megi gegn fordómum gegn hinsegin fólki meðal kristinna og annarra trúarhópa segir Guðmundur</t>
  </si>
  <si>
    <t>áætlun vera þannig að nú sé komið að því að bretta upp ermar , " segir Gylfi Arnbjörnsson . Hann</t>
  </si>
  <si>
    <t>kallað sé eftir auknu samráði við aðila vinnumarkaðarins í ákvarðanatöku um aðgerðir . Það sé enda mikilvægt , því mikill</t>
  </si>
  <si>
    <t>sem ræddi við Abbas í dag , hefur boðist til þess að halda slíka ráðstefnu í haust . " Við</t>
  </si>
  <si>
    <t>kallað verði til alþjóðlegrar ráðstefnu , " sagði Abbas á blaðamannafundi sem hann hélt ásamt Pútín . " Það er</t>
  </si>
  <si>
    <t>leiksloka . Rúmlega 45 þúsund áhorfendur voru á leiknum og sem fór fram á Ólympíuleikvanginum í Montreal . Þeir gátu</t>
  </si>
  <si>
    <t>Kanada komst áfram upp úr riðlinum í fyrsta sinn síðan á HM 2003 . Eiður Smári Guðjohnsen hefur átt í</t>
  </si>
  <si>
    <t>njóta kyrrðar og næðis í garðinum sínum . Justin Trudeau , forsætisráðherra Kanada , segir að ástæða sé til að</t>
  </si>
  <si>
    <t>kanadísk leyniskytta í Írak hafi á dögunum slegið nýtt met með því að skjóta vígamann til bana af 3.540 metra</t>
  </si>
  <si>
    <t>leiðtogar Evrópuríkja væru ekki sannfærðir um að tillögurnar muni aldrei ná fram að ganga . En ástæða er til að</t>
  </si>
  <si>
    <t>kanslari Þýskalands hafi lagt fram skýra hugsjón um sameinaða Evrópu , ólíkt svo mörgum starfssystkynum hans , sem skýla sér</t>
  </si>
  <si>
    <t>gera fólki þar grein fyrir að erfitt yrði að fá hæli í Þýskalandi . Sigmundur Davíð Gunnlaugsson , forsætisráðherra ,</t>
  </si>
  <si>
    <t>Kári Stefánsson , og sem flestir landsmenn , vilji beita sér fyrir eflingu heilbrigðiskerfisins . Hins vegar sé ekki besta</t>
  </si>
  <si>
    <t>að þar hafi kjör heilbrigðisstarfsmanna og þar á meðal lækna batnað töluvert og við vonum að það hjálpi . Forsætisráðherra</t>
  </si>
  <si>
    <t>Kári Stefánsson og sem flestir landsmenn vilji beita sér fyrir eflingu heilbrigðiskerfisins . Hins vegar sé ekki besta leiðin til</t>
  </si>
  <si>
    <t>þetta eru 17 milljarða króna , þetta er 17 milljarða króna aukning . Kristján Þór Júlíusson , heilbrigðisráðherra : Ég</t>
  </si>
  <si>
    <t>Kári stekkur á vagninn með ríkisstjórninni í því að forgangsraða í þágu heilbrigðismála , en svo getum við alltaf deilt</t>
  </si>
  <si>
    <t>gamli Karl spilaði sjö leiki í Inkasso-deildinni síðastliðið sumar en Þróttur endaði þar í þriðja sæti . „ Við Þróttarar</t>
  </si>
  <si>
    <t>Karl Brynjar sem leikið hefur stórt hlutverk í liði okkar í gegnum tíðina hafi ákveðið að taka þátt í baráttunni</t>
  </si>
  <si>
    <t>álitsgjöfum sem spáðu því að stuðningurinn við hjónabandið myndi aukast meðal almennings . The Sun , söluhæsta dagblað Bretlands ,</t>
  </si>
  <si>
    <t>Karl og Camilla skyldu hafa ákveðið að hætta að " lifa í synd " . The Daily Telegraph hvatti einnig</t>
  </si>
  <si>
    <t>geti hæglega breytt smæð sinni í styrkleika . Mikill fjöldi fólks kom saman í miðborg Reykjavíkur í gærkvöldi til að</t>
  </si>
  <si>
    <t>karlalandslið Íslands í knattspyrnu stefnir á heimsmeistaramót í knattspyrnu í Rússlandi á næsta ári eftir 2 - 0 sigur á</t>
  </si>
  <si>
    <t>„ Við erum virkilega þakklátir fyrir ykkur , “ sagði Aron Einar Gunnarson landsliðsfyrirliði á Ingólfstorgi , þar sem mannfjöldi</t>
  </si>
  <si>
    <t>karlalandslið Íslands spilar á stórmóti í knattspyrnu í fyrsta sinn . „ Ég fokking elska þig , “ heyrðist áhorfandi</t>
  </si>
  <si>
    <t>með því að útiloka konur frá umræðum um jafnréttismál en að því sögðu þá hljóta , þá hljóta jafnréttissinnar að</t>
  </si>
  <si>
    <t>karlar taki til umræðu kynbundið ofbeldi og viðurkenni að það sé vandamál karla . Og Auður Alfífa segir illgerlegt að</t>
  </si>
  <si>
    <t>, þar af 38 fyrir Chelsea og 37 fyrir Manchester City . Fjölskylda fjögurra systkina sem létu lífið í eldsvoða</t>
  </si>
  <si>
    <t>karlmaður hefur verið dæmdur fyrir að kveikja eld í fataskáp í húsinu og valda þannig dauða barnanna . Atvikið átti</t>
  </si>
  <si>
    <t>ekki til í það og útskýrir af hverju . „ Það ætti aldrei að vera viðburður þar sem því er</t>
  </si>
  <si>
    <t>karlmaður lemji konu . Ég tek ekki þátt í slíku , " sagði Rousey og forseti UFC , Dana White</t>
  </si>
  <si>
    <t>fólk til að læra hjúkrunarfræði því starfið sé ótrúlega fjölbreytt og skemmtilegt . Hún vann aldrei með karlkyns hjúkrunarfræðingi en</t>
  </si>
  <si>
    <t>karlmenn sé að útskrifast í auknu mæli sem hjúkrunarfræðingar . „ Þeir eru góðir í því , mjög “ ,</t>
  </si>
  <si>
    <t>barn hafi jafnan rétt til beggja foreldra sinna . Undir þetta tekur Eygló Harðardóttir , félags- og húsnæðismálaráðherra , sem</t>
  </si>
  <si>
    <t>karlmenn tjái sig meira um jafnréttismál . Hún segir rannsóknir sýna viðhorfsbreytingu hjá ungum karlmönnum í dag sem þykir mikilvægt</t>
  </si>
  <si>
    <t>og lengja fyrningafrestinn , en hún kveðst vilja ganga lengra og afnema fyrningar í slíkum málum . Þá segist Guðrún</t>
  </si>
  <si>
    <t>kastað hafi verið út þeim " smánarbletti á íslenskri löggjöf " að seljendur vændis séu álitnir sekir . Málið sé</t>
  </si>
  <si>
    <t>ára . Katla er 21 árs gömul og gríðarlega duglegur og metnaðarfullur leikmaður . Í tilkynningu frá handknattleiksdeildinni er því</t>
  </si>
  <si>
    <t>Katla skuli framlengja við Selfoss , sem féll niður í Grill 66 deildina á síðasta tímabili . Selfoss tapaði mikiilvægum</t>
  </si>
  <si>
    <t>meiðslin væru . Ljóst væri þó að sársaukinn væri mikill hjá Kaylu miðað við viðbrögð hennar . Akureyringar geta þó</t>
  </si>
  <si>
    <t>Katrín Ásbjörnsdóttir og Sandra María Jessen , sóknarmenn liðsins sem tóku af skarið í sigurmarki gestanna í kvöld , eru</t>
  </si>
  <si>
    <t>í kvöld . Ætla að vinna fyrir hana Tveir leikmenn liðsins sem gera tilkall til fyrirliðabandsins þegar hún er farin</t>
  </si>
  <si>
    <t>Katrín fái að kveðja liðið á heimavelli . „ Það er skemmtilegt fyrir hana að koma og fá að spila</t>
  </si>
  <si>
    <t>Björk . Segir ekki veita af því að áherslum VG verði haldið sem hæst á lofti í stjórninni Hún kveðst</t>
  </si>
  <si>
    <t>Katrín Jakobsdóttir , formaður VG , sé orðin forsætisráðherra og segist hvetja ráðherra flokksins til góðra verka . „ Ég</t>
  </si>
  <si>
    <t>efast ekki um að þá myndi nýliðunarvandi í grunnskólum og leikskólum ekki verða vandamál . · Að lokum ber að</t>
  </si>
  <si>
    <t>Katrín Jakobsdóttir , forsætisráðherra , hefur skipað nefnd um umbætur á úrvinnslu og nýtingu launatölfræðiupplýsinga . Þetta er liður í</t>
  </si>
  <si>
    <t>virðist utanríkisþjónustan á Íslandi ófær um að fá staðfestingu á því hvort hann sé lífs eða liðinn . “ Snorri</t>
  </si>
  <si>
    <t>Katrín Jakobsdóttir ætli að blanda sér í málið . „ En ég verð að segja að það kemur mér á</t>
  </si>
  <si>
    <t>, “ segir Rósa Björk . Styðurðu ríkisstjórnina ? „ Mín afstaða hefur komið fram . Í dag skulum við</t>
  </si>
  <si>
    <t>Katrín Jakobsdóttir sé að verða forsætisráðherra Íslands og ég óska henni alls velfarnaðar í þeirri vegferð . “ En kemurðu</t>
  </si>
  <si>
    <t>Ég áskil mér rétt til þess að taka afstöðu til mála eftir minni sannfæringu en í dag ætla ég að</t>
  </si>
  <si>
    <t>Katrín Jakobsdóttir sé orðin forsætisráðherra . “ Ertu þá að segja að þú munir bara styðja einstaka mál ríkisstjórnarinnar en</t>
  </si>
  <si>
    <t>áskil mér kannski rétt til þess að taka afstöðu til mála eftir minni sannfæringu en í dag ætla ég að</t>
  </si>
  <si>
    <t>Katrín Jakobsdóttir sé orðin forsætisráðherra . Jóhanna : Ertu þá að segja að þú munir þá styðja einstaka mál ríkisstjórnarinnar</t>
  </si>
  <si>
    <t>sig ekki mikið um íslensk stjórnmál þessa dagana , en í gærkvöldi skrifaði hann um ríkisstjórnarmyndunina á Facebook . Árni</t>
  </si>
  <si>
    <t>Katrín Jakobsdóttir yrði forsætisráðherra og skrifaði svo að þetta væri í samræmi við niðurstöður kosninganna , hvað sem stjórnmálamenn reyndu</t>
  </si>
  <si>
    <t>nú að nýjum þjálfara en upplýsingar gefur Magnús í síma 894 71 99 . Freyr Alexendarsson , landsliðsþjálfari kvenna ,</t>
  </si>
  <si>
    <t>Katrín Jónsdóttir hafi ákveðið að taka slaginn og spila kveðjuleik gegn Sviss á Laugardalsvelli þann 26. september næstkomandi . ,,</t>
  </si>
  <si>
    <t>Group standi nú á tímamótum og Landsbankinn líti svo á að hlutverki sínu sem umbreytingafjárfestir í félaginu sé lokið og</t>
  </si>
  <si>
    <t>kaupendur , sem standi nærri íslenskum sjávarútvegi , hafi fundist . Héraðsdómur Reykjaness hefur dæmt karlmann á þrítugsaldri í 5</t>
  </si>
  <si>
    <t>var um 2,5 milljarðar og segir Ingólfur að áætlunin hafi staðist . Eftir Guðmund Sverri Þór sverrirth@mbl.is SÆNSKA tryggingafélagið Skandia</t>
  </si>
  <si>
    <t>kauphöllin í Stokkhólmi hafi tilkynnt sænska fjármálaeftirlitinu og efnahagsbrotadeild lögreglunnar um grun um innherjaviðskipti með bréf félagsins . Þetta kemur</t>
  </si>
  <si>
    <t>kaup Íslandsbanka á eigin bréfum Sjóvár-Almennra ganga til baka . Þeir sem krafist höfðu hluthafafundarins fyrir hönd Afls og Atorku</t>
  </si>
  <si>
    <t>kaupin hefðu gengið til baka , en sögðu þetta aðeins fyrsta áfangann á langri leið og að þetta dygði ekki</t>
  </si>
  <si>
    <t>og fundið til biturleika vegna þess . " Breytt samfélag er vissulega verðugt umhugsunarefni . Því ber hins vegar að</t>
  </si>
  <si>
    <t>kaupmáttur lágmarkslauna hefur aukist hlutfallslega mest allra launa undanfarin ár og er nú um 70 prósentum meiri en fyrir áratug</t>
  </si>
  <si>
    <t>. Í tilkynningunni er haft eftir Sigþóri Jónssyni , framkvæmdastjóri Landsbréfa að hann telji skuldabréfi spennandi kost . " Ég</t>
  </si>
  <si>
    <t>kauptilboði Landsbréfa hafi verið tekið , en við teljum skuldabréfið spennandi fjárfestingakost . " Landsbréf eru sjálfstætt starfandi fjármálafyrirtæki sem</t>
  </si>
  <si>
    <t>stöðvarinnar og Ögmundur Jónasson innanríkisráðherra sem er æðsti yfirmaður samgöngumála á landinu . Í framhaldi af afmælishaldinu var því einnig</t>
  </si>
  <si>
    <t>Keflavíkurflugvöllur hefði nýverið fengið viðurkenningu fyrir að veita besta þjónustu evrópskra flugvalla með farþegafjölda undir tveimur milljónum á ári .</t>
  </si>
  <si>
    <t>Reykjavík en hann mun einnig verða annar af tveimur þjálfurum annars flokks karla hjá félaginu . ,, Stjórn knattspyrnudeildar Víkings</t>
  </si>
  <si>
    <t>Kekic hafi endurnýjað samning sinn við félagið , ' segir í yfirlýsingu frá Víkingi . ,, Kekic er menntaður þjálfari</t>
  </si>
  <si>
    <t>sér í bættum kjörum og öflugra verkalýðsfélagi . " Ætlum að standa saman Ögmundur Jónasson , formaður BSRB , sagðist</t>
  </si>
  <si>
    <t>kennarafélögin væru að sameinast . " En samtökin verða ekki sterk af því einu að vera fjölmenn og fjárhagslega burðug</t>
  </si>
  <si>
    <t>. Vegna mikillar eftirspurnar er búið að skipuleggja aukasýningar á Pabbanum í Íslensku óperunni . ÞEIM tímamótum var í gær</t>
  </si>
  <si>
    <t>Kennaraháskóli Íslands býður frá og með þessu hausti upp á starfstengt diplómunám fyrir fólk með þroskahömlun á þroskaþjálfa- og tómstundabraut</t>
  </si>
  <si>
    <t>háskólanám fáist til að stunda kennaranám vegna þess að launin fæla fólk frá starfinu . " Fjárfest til framtíðar Ólafur</t>
  </si>
  <si>
    <t>kennaranámið hefur verið lengt og segir að það muni leiða til enn betri skóla þegar fram í sækir . "</t>
  </si>
  <si>
    <t>þannig fordæmi nágrannasveitarfélaganna , Kópavogs og Garðabæjar . Í ályktun sem samþykkt var á trúnaðarráðsfundi í síðustu viku er því</t>
  </si>
  <si>
    <t>kennarar í Kópavogi og Garðabæ fái slíkar aukagreiðslur . Í samtali við fréttastofu sagði Þorgerður Diðriksdóttir , formaður Kennarafélags Reykjavíkur</t>
  </si>
  <si>
    <t>að missa af því að sjá aðrar aðferðir sem kennarar eru að nota ? Arnór Guðmundsson : Ja , við</t>
  </si>
  <si>
    <t>kennarar noti fjölbreyttar aðferðir og viljum gjarnan að það sé og líka að það sé tekið upp fjölbreytt mat en</t>
  </si>
  <si>
    <t>í kjaraviðræðum við ríkisstarfsmenn án þess að þeir fái nokkuð að koma að mótun þeirrar stefnu . Formaður BHM segist</t>
  </si>
  <si>
    <t>kennarar og sveitarfélög hafi náð samningum og að ekki komi til aðgerða gerðardóms . Þessi samningur hafi hins vegar lítil</t>
  </si>
  <si>
    <t>og hafa þeir Róbert Gunnarsson og Einar Hólmgeirsson gert þrjú mörk hvor . Grétar Þorsteinsson , forseti ASÍ , segist</t>
  </si>
  <si>
    <t>ævisögu söngvarans þar sem hann hefur upplifað sinn skerf af hæðum og lægðum í einkalífinu . vij TRÚNAÐARRÁÐ Kennarafélags Reykjavíkur</t>
  </si>
  <si>
    <t>kennarar sem starfa hjá Kópavogsbæ og Garðabæ fái aukagreiðslur í formi mánaðarlegra álagsgreiðslna eða eingreiðslu . " Mikil starfsmannavelta ,</t>
  </si>
  <si>
    <t>, semji aðrir eins . En heyrum álit forseta ASÍ á kennarasamningnum . Grétar Þorsteinsson , forseti ASÍ : Við</t>
  </si>
  <si>
    <t>kennarar skuli hafa náð að gera kjarasamning við svona þessar erfiðu aðstæður eftir að lagasetning hefur átt sér stað .</t>
  </si>
  <si>
    <t>mánuðum . Íbúarnir óttast hins vegar að þeir muni aldrei geta snúið aftur heim . Kevin Keegan fyrrum leikmaður Liverpool</t>
  </si>
  <si>
    <t>Kenny Dalglish hafi verið ráðinn til frambúðar sem knattspyrnustjóri liðsins en Dalglish , sem ráðinn var tímabundið í starfið í</t>
  </si>
  <si>
    <t>hafði hann leynst frá lokum síðari heimsstyrjaldarinnar . Hann hefur búið í Ungverjalandi síðan þá . Samtök gyðinga í Ungverjalandi</t>
  </si>
  <si>
    <t>Kepiro verði dreginn fyrir dóm . Nöfnum á lista Wiesenthal stofnunarinnar fer nú óðum fækkandi , en 66 ár eru</t>
  </si>
  <si>
    <t>að fara til Ungverjalandi , þar sem þetta er braut sem ég vann fyrsta kappaksturinn minn á . Ég mun</t>
  </si>
  <si>
    <t>keppa í 200 mótinu á sunnudaginn . Ég trúi vart að ég hafi tekið þátt í svona mörgum mótum ,</t>
  </si>
  <si>
    <t>Hey , Hey , Hey , We Say Ho , Ho , Ho og This is My Life . Ég</t>
  </si>
  <si>
    <t>keppnin skuli vera svona spennandi í ár . Hún er hörð milli þessara tveggja laga . Bæði lögin hafa margt</t>
  </si>
  <si>
    <t>úrvalsdeildinni er viðureign Hull og Aston Villa hinn 30. desember . Jamie Carragher , varnarmaðurinn sterki hjá Liverpool , segist</t>
  </si>
  <si>
    <t>keppnin um enska meistaratitilinn stefni í að verða spennandi þar sem fjögur til fimm lið koma til með að berjast</t>
  </si>
  <si>
    <t>er skemmtileg en allt síðan " Gleðibankinn " vann ekki hefur hann verið varfærinn í þessum efnum . En hann</t>
  </si>
  <si>
    <t>keppnina skuli bera upp á opnunardag Listahátíðar , hún er kærkomin viðbót við þá grautfúlu dagskrá sem er þar í</t>
  </si>
  <si>
    <t>því algjörlega föstu að af framkvæmdunum verði . Grímur Sæmundsen , framkvæmdastjóri Bláa lónsins , segist út af fyrir sig</t>
  </si>
  <si>
    <t>keppt sé við fyrirtæki sitt , það sé eðlilegt að reynt sé að byggja á góðum árangri annarra . Hins</t>
  </si>
  <si>
    <t>sem fólk er að leita að til að gefa heimilinu einstakan svip . " Lars bætir því við að hann</t>
  </si>
  <si>
    <t>keramikið virðist ekki ætla að ganga í gegnum jafn örar tískusveiflur og gerist jafnan þegar fatnaður er annars vegar .</t>
  </si>
  <si>
    <t>lagt verður fram á morgun . Þingflokkur framsóknar hefur sett fyrirvara við ákveðin atriði í frumvarpinu , en þingmenn Sjálfstæðisflokksins</t>
  </si>
  <si>
    <t>kerfið sé einfaldað og gert skilvirkara . Fjárlagafrumvarpið var kynnt á fundum þingflokka Framsóknarflokks og Sjálfstæðisflokks í dag . Bjarni</t>
  </si>
  <si>
    <t>að liggja yfir lögunum og spila á endalausum tónleikum . Það hefur verið nóg að gera . " Loji segist</t>
  </si>
  <si>
    <t>Kimi hafi ákveðið að gefa sveitina út . Meðlimir séu handónýtir í praktískum efnum og vilji frekar einbeita sér að</t>
  </si>
  <si>
    <t>og það má nánast bóka það að áhorfið verður mikið á liðið á tímabilinu . Fernando Alonso , ökumaður Ferrari</t>
  </si>
  <si>
    <t>Kimi Raikkönen er að fara keppa aftur í Formúlu 1 með liði sem kallast mun Lotus Renault á næsta ári</t>
  </si>
  <si>
    <t>og endurmat samtímans á Íslandssögunni og um leið á því hver við erum . Barack Obama , forseti Bandaríkjanna ,</t>
  </si>
  <si>
    <t>Kínverjar ætli að vera sveigjanlegri hvað varðar gjaldeyrismál , en þeir greindu frá þessu í gær . Forsetinn segir þetta</t>
  </si>
  <si>
    <t>árin . Fyrir tíu dögum höfðu tæplega 40 frambjóðendur ekki skilað þessum upplýsingum . Barack Obama , forseti Bandaríkjanna ,</t>
  </si>
  <si>
    <t>Kínverjar fái stærra hlutverk á alþjóðvettvangi og vill nánara samstarf við Asíuríki . Þetta kom fram í ræðu hans í</t>
  </si>
  <si>
    <t>og er úr leik . Fjöldi fólks kom saman við kínverska sendiráðið við Víðimel í Reykjavík í dag til að</t>
  </si>
  <si>
    <t>Kínverjum hefur verið falið að halda Ólympíuleikana 2008 . Að sögn Jianzhong Yang , blaðafulltrúa sendiráðsins , bárust sendiráðinu margar</t>
  </si>
  <si>
    <t>Torgi hins himneska friðar og við norska sendiráðið í höfuðborginni Peking til að koma í veg fyrir að fólk geti</t>
  </si>
  <si>
    <t>kínverska rithöfundinum og andófsmanninum Liu Xiaobo verða veitt friðarverðlaun Nóbels í Ósló í dag . Lögrelgan snéri í morgun við</t>
  </si>
  <si>
    <t>bannið að vettugi . Ben Ali hafði verið við völd í 23 ár . Angela Merkel , kanslari Þýskalands ,</t>
  </si>
  <si>
    <t>kínverski listamaðurinn og andófsmaðurinn Ai Weiwei hafi verið látinn laus úr fangelsi en tekur fram að þetta sé aðeins fyrsta</t>
  </si>
  <si>
    <t>stöðva gerð heimildarmyndarinnar - án árangurs . Heimildarmyndina um Carinu má sjá hér . Æðsti yfirmaður áróðursmálaráðuneytis Kína Li Changchung</t>
  </si>
  <si>
    <t>kínverski rithöfundurinn Mo Yan hafi fengið Nóbelsverðlaun í bókmenntum í gær . Li , sem á sæti í níu manna</t>
  </si>
  <si>
    <t>selst jafn vel í neinum marsmánuði í Þýskalandi frá 1998 og Ka-bíllinn frá 2002 . agas@mbl.is OF SNEMMT er að</t>
  </si>
  <si>
    <t>kínverskt efnahagslíf sé komið á beinu brautina . Engu að síður er ekki þörf á frekari innspýtingu frá stjórnvöldum til</t>
  </si>
  <si>
    <t>, framkvæmdastjóri Samtakanna ' 78 segist ánægð með að kirkjan hafi ákveðið að fara eftir stjórnarskránni . „ VIð bara</t>
  </si>
  <si>
    <t>kirkjan ætli sér nú að virða stjórnarskrá landsins , við bara bjóðum hana velkomna til tuttugustu og fyrstu aldarinnar í</t>
  </si>
  <si>
    <t>sýningarröð voru Leiðsla eftir Ólöfu Nordal og Upplausn eftir Huldu Stefánsdóttur . Samstarfið við kirkjuna hefur verið gott og ég</t>
  </si>
  <si>
    <t>kirkjan bjóði samtímalistamönnum til samvinnu . Sýningin Líkamspartar í trúarbrögðum er tilbúin . Hannes kom með tillögu að boðskorti sem</t>
  </si>
  <si>
    <t>setur sterkan svip á hátíðina í ár og bara von og gleði og birta því að við erum líka að</t>
  </si>
  <si>
    <t>kirkjan er opin aftur , það er búið að enduropna hana og það er náttúrlega þvílík hamingja hjá öllum hér</t>
  </si>
  <si>
    <t>starfsmanna og þjóna kirkjunnar fyrirgefningar á þeirri þjáningu og sársauka sem þau hefðu liðið . Sömuleiðis er ástæða til að</t>
  </si>
  <si>
    <t>kirkjan er vissulega betur búin til þess nú en fyrir fjórtán árum að takast á við kynferðislegt ofbeldi innan vébanda</t>
  </si>
  <si>
    <t>alltaf hjálpað bæði heilbrigðisstofnunum og ýmsum öðrum þjónustustofnunum þegar að á hefur þurft að halda . Þannig að ég bara</t>
  </si>
  <si>
    <t>kirkjan kemur til liðsinnis við okkur . Lögreglumenn í Svíþjóð skutu og særðu lífshættulega , 26 ára gamlan skartgriparæningja í</t>
  </si>
  <si>
    <t>að almannaheillasamtök hafa alltaf hjálpað bæði heilbrigðisstofnunum og ýmsum öðrum þjónustustofnunum þegar á þarf að halda . Þannig að ég</t>
  </si>
  <si>
    <t>kirkjan komi til liðsinnis við okkur , " segir Guðbjartur Hannesson , velferðarráðherra . Sportkafarafélag Íslands fagnar nýsettum reglum um</t>
  </si>
  <si>
    <t>sjónvarpssíðu Vísis er hægt að sjá viðtalið við Andra úr Íslandi í dag . Björn Zoëga , forstjóri Landspítalans ,</t>
  </si>
  <si>
    <t>kirkjan vilji leiða landssöfnun til tækjakaupa á spítalanum . Agnes M. Sigurðardóttur biskup boðaði slíka söfnun í nýárspredikun sinni í</t>
  </si>
  <si>
    <t>. Skagafjörður | Sveitarstjórn sveitarfélagsins Skagafjarðar samþykkti eftirfarandi bókun samhljóða á fundi sínum sl. fimmtudag : " Sveitarstjórn Sveitarfélagsins Skagafjarðar</t>
  </si>
  <si>
    <t>kirkjuráð ætli að minnast 900 ára afmælis biskupsstóls á Hólum á næsta ári . Hvetur sveitarstjórn kirkjuráð til að nota</t>
  </si>
  <si>
    <t>Kjararáð er ýmislegt til bóta , m.a. hvað varðar skipulag , skipan ráðsins og stjórnsýslulega stöðu þess . Því er</t>
  </si>
  <si>
    <t>Kjaradómur og Kjaranefnd skuli lögð af og Kjararáð stofnað . Þar er staðfest það sem verkalýðshreyfingin hefur ætíð haldið fram</t>
  </si>
  <si>
    <t>málið fyrir samfélagið í heild sinni , sé að hér verði samstaða um nýtt vinnumarkaðslíkan , " segir Halldór og</t>
  </si>
  <si>
    <t>kjaramálin séu inni í stefnuyfirlýsingunni . „ Nú , þegar búið er að rétta þjóðarskútuna af , eru þau næsta</t>
  </si>
  <si>
    <t>, framkvæmdastjóri Samtaka atvinnulífsins ( SA ) , um úrskurð kjararáðs í málum 48 forstöðumanna ríkisstofnana . Hann segir samtökin</t>
  </si>
  <si>
    <t>kjararáð hafi kveðið upp sinn síðasta úrskurð . Kjararáð úrskurðaði um hækkun launa um að meðaltali 10,8% hjá forstöðumönnunum 48</t>
  </si>
  <si>
    <t>borði ráðsins í að verða 2 ár . Gissur Pétursson , forstjóri Vinnumálastofnunar og formaður Félags forstöðumanna ríkisstofnana , segist</t>
  </si>
  <si>
    <t>Kjararáð hafi náð að afgreiða beiðnirnar áður en það lagði niður störf . Gissur Pétursson , forstjóri Vinnumálastofnunar og formaður</t>
  </si>
  <si>
    <t>þaðan með tvo slasaða klukkan 16:35 og lenti laust fyrir klukkan fimm við Landspítalann í Fossvogi . Framkvæmdastjóri Samtaka atvinnulífsins</t>
  </si>
  <si>
    <t>Kjararáð hafi verið lagt niður um mánaðamótin og segir það gott innlegg inn í komandi kjaraviðræður . Nú sé sögulegt</t>
  </si>
  <si>
    <t>en þetta munum við leiða fram í í samtali við íbúanna núna á á næstu mánuðum . Formaður Samtaka atvinnulífsins</t>
  </si>
  <si>
    <t>á síðasta ári og fengu í september samþykkta endurskoðun á þriðju útgreiðslu á láninu . Jóhanna Sigurðardóttir , forsætisráðherra ,</t>
  </si>
  <si>
    <t>kjarasamningar á almennum vinnumarkaði haldi . " Það skiptir verulegu máli upp á að við náum okkur áfram í efnahagsaðgerðunum</t>
  </si>
  <si>
    <t>og í allt um sjö þúsund krónur sem er ekki mikið . " Valgerður Sverrisdóttir , varaformaður Framsóknarflokksins , segist</t>
  </si>
  <si>
    <t>kjarasamningar hafi náðst . " Ég tel að útspil ríkisstjórnarinnar hafi skipt máli í þeim efnum . Hins vegar vekur</t>
  </si>
  <si>
    <t>segir að ekki sé tekið á „ eignaójöfnuðinum “ í samfélaginu . Mál sem Samfylkingin hafði lagt fram „ Ég</t>
  </si>
  <si>
    <t>kjarasamningar hafi náðst og hrósa verkalýðshreyfingunni og atvinnulífinu fyrir að hafa háð öfluga baráttu og hugsað í lausnum og ekki</t>
  </si>
  <si>
    <t>Efri mörk lægsta þreps tekjuskatts hækki í 290 þúsund á mánuði frá og með 1. janúar næstkomandi . Oddvitar ríkisstjórnarinnar</t>
  </si>
  <si>
    <t>kjarasamningar séu í fæðingu og að frumvarpið hafi liðkað til um það . Stjórnarandstaðan segir að eftir sem áður sitji</t>
  </si>
  <si>
    <t>til þeirra félagsmanna sem voru innleggjendur hjá fyrirtækinu á árinu 1999 , samtals 55.103.235 kr . DAVÍÐ Oddsson forsætisráðherra segist</t>
  </si>
  <si>
    <t>kjarasamningur milli Samtaka atvinnulífsins og Flóabandalagsins skuli vera á næsta leiti . " Það er auðvitað mjög mikilvægt að vita</t>
  </si>
  <si>
    <t>Í hádeginu í dag birtist á Kjarnanum fréttaskýring um málefni stafræns sjónvarps og internets á Íslandi . Því ber að</t>
  </si>
  <si>
    <t>Kjarninn gefi þessum mikilvægu þjónustuþáttum gaum og reyni að útskýra þessar margþættu atvinnugreinar á mannamáli . Síminn telur að nokkur</t>
  </si>
  <si>
    <t>En ég áttaði mig á því þar sem ég er nú að vinna við þetta , " segir Örn sem</t>
  </si>
  <si>
    <t>Kjartan Guðjónsson sé kominn í hóp hinna útvöldu sem túlkað hafa Davíð Oddsson . „ Ég er nú að vinna</t>
  </si>
  <si>
    <t>. Þó Kjartan bregði sér frá að spila með Sigur Rós þá hefur það engin áhrif á okkur . Við</t>
  </si>
  <si>
    <t>Kjartan hafi fengið þetta tækifæri og vonumst að okkar hljómsveit eigi eftir að njóta góðs af því , " segir</t>
  </si>
  <si>
    <t>en takk samt öll sem leiðréttuð . Pétur Sæmundsen , fótboltaáhugamaður : Lol kvöldsins : Arnar Björns heldur að fótboltaunnendur</t>
  </si>
  <si>
    <t>Kjartan Henry sé að snúa aftur #einmitt #fotbolti #eðahittþó Davíð Örn Atlason , leikmaður Víkings : Hólmbert var að borða</t>
  </si>
  <si>
    <t>mun standa á Eggertsgötu 24. 124 íbúðir verða í húsinu en auk þess verður þar til húsa kjörbúð . Vaka</t>
  </si>
  <si>
    <t>kjörbúð verði í húsinu en engin kjörbúð er á háskólasvæðinu enn sem komið er , " segir í fréttatilkynningu .</t>
  </si>
  <si>
    <t>hversu viðamikið verkefni sé um að ræða . Hlægilegt að hlusta á borgarfulltrúa lýsa Bragganum sem kofaskrífli Þá segist Daði</t>
  </si>
  <si>
    <t>kjörnir fulltrúar séu að rýna í framkvæmdir á vegum Reykjavíkurborgar , því það sé deginum ljósara að verkefni á vegum</t>
  </si>
  <si>
    <t>fremst innanríkismál og þær hætti ekki að vera það þótt þær fjalli í einhverjum tilvikum um utanríkismál . " Heimssýn</t>
  </si>
  <si>
    <t>kjósendur hafi góðan aðgang að hlutlausum upplýsingum um ESB og að innlendar fylkingar setji fram sín rök með og móti</t>
  </si>
  <si>
    <t>Á föstudaginn bauðst mér að hitta framsýna frumkvöðla og frammáfólk í íslensku viðskiptalífi á viðburði sem haldinn var til að</t>
  </si>
  <si>
    <t>Klak Innovit hefur skipt um nafn og heitir nú Icelandic Startups . Þar sveif andi sköpunargleði og möguleika yfir vötnum</t>
  </si>
  <si>
    <t>að dómurinn sem slíkur er ó-uppkveðinn . Hugasnlega verða einhverjir sýknaðir . Mig rennur í grun að Björgvin G muni</t>
  </si>
  <si>
    <t>klára sín mál fyrir landsdómi þótt svo að hinir geri það ekki . Því miður er það svo að æra</t>
  </si>
  <si>
    <t>. Inter hefur tilkynnt þetta en Jovetic lék á sínum tíma með Fiorentina . Roberto Mancini , stjóri Inter ,</t>
  </si>
  <si>
    <t>klófesta Jovetic og segir hann mikilvæga viðbót við sóknarleikinn . Jovetic er sóknarmaður frá Svartfjallalandi , 25 ára , og</t>
  </si>
  <si>
    <t>gær . Lögreglan mun fylgjast grannt með veislu Fáfnismanna í Hafnarfirði í kvöld en hún er haldin til þess að</t>
  </si>
  <si>
    <t>klúbburinn er fluttur í nýtt húsnæði . Sextíu og fjórir ökumenn voru staðnir að hraðakstri á Borgarholtsbraut í Kópavogi í</t>
  </si>
  <si>
    <t>að það hefur komið fram að hjá formanni KSÍ að þetta sé fyrsti áfanginn og þó svo við að sjálfsögðu</t>
  </si>
  <si>
    <t>knattspyrnan fái sína aðstöðu að þá höfum við áhyggjur af okkar aðstöðu . Þetta er eini völlurinn sem við höfum</t>
  </si>
  <si>
    <t>fólk út á götur þegar úrslit lágu fyrir . Hleypt var af skotum og fagnaðarlætin voru gríðarleg . Íraskur almenningur</t>
  </si>
  <si>
    <t>knattspyrnulandsliðið hefði sýnt að þjóðin gæti sameinast en um leið lét fólk í ljós vonbrigði sín með að stjórnmálamönnum þjóðarbrotanna</t>
  </si>
  <si>
    <t>landsins , til hagsbóta fyrir landsmenn alla og þá gesti sem kjósa að sækja okkur heim . " Utanríkisráðherrar Norðurlanda</t>
  </si>
  <si>
    <t>Kofi Annan , framkvæmdastjóri Sameinuðu þjóðanna , skuli sækjast eftir endurkjöri þegar kjörtímabil hans , sem er fimm ár ,</t>
  </si>
  <si>
    <t>náði samkomulagi um starfslok og er spenntur fyrir nýju upphafi . Guðmundur Hilmarsson , einn reyndasti og virtasti blaðamaður landsins</t>
  </si>
  <si>
    <t>Kolbeinn hafi fengið nýja vinnu . Guðmundur ritar um málið í Morgunblaði dagsins . ,, Það eru virkilega ánægjuleg tíðindi</t>
  </si>
  <si>
    <t>gengið upp að ákveðnu marki . Biturleika gætir hjá Frökkum vegna frammistöðu Kolbeins Sigþórssonar með landsliðinu í Frakklandi . Sumir</t>
  </si>
  <si>
    <t>Kolbeinn sýni nú sínar bestu hliðar – með nýtt keppnistímabil framundan – á meðan aðrir tala um að hann sé</t>
  </si>
  <si>
    <t>þeirra mati hefur sú stefna nú þegar valdið íslenskri náttúru miklum skaða sem og efnahag þjóðarinnar . Ung vinstri græn</t>
  </si>
  <si>
    <t>Kolbrún Halldórsdóttir , umhverfisráðherra , skuli beita sér gegn álveri á Bakka og skora á hana að gera slíkt hið</t>
  </si>
  <si>
    <t>enn , haldin vorhátíð í mars , eða í kringum vorjafndægur sem er 20. mars . Þá er verið að</t>
  </si>
  <si>
    <t>köldu vetrarmánuðirnir séu á enda . Egg , páskaungar og kanínur , sem fyrir okkur tákna páskana , koma úr</t>
  </si>
  <si>
    <t>að halda lífi í deginum á erfiðum tímum . Ef eitthvað er ættum við að halda hátíðlega sumarvikuna fyrstu og</t>
  </si>
  <si>
    <t>koma heil á húfi undan vetri með stórkostlegum hátíðarhöldum . Okkar séríslenska karnival , Ríó norðursins . xml : namespace</t>
  </si>
  <si>
    <t>til samræmis við veruleika heimsins í dag , frekar en að það endurspegli veruleika fyrri tíma . " Kofi Annan</t>
  </si>
  <si>
    <t>koma hingað til Íslands og sagðist hafa breytt dagskrá sinni til að komast hingað . Hann hefði meðal annars vitað</t>
  </si>
  <si>
    <t>Við gerðum engan greinarmun á Einari og föðursystkinum okkar . Hann var einbirni og alinn upp hjá móður sinni og</t>
  </si>
  <si>
    <t>koma inn í stóra og samhenta fjölskyldu sem tók honum opnum örmum . Fjölskyldan safnaðist saman á öllum hátíðum og</t>
  </si>
  <si>
    <t>blautar bak við eyrun þegar við byrjuðum en höfum verið svo heppnar að fólkið sem við höfum leitað til hefur</t>
  </si>
  <si>
    <t>koma til okkar og fundist það heiður , svo það hefur sagt já eins og skot . “ Myndband við</t>
  </si>
  <si>
    <t>og skoða leiksvæði ykkar . Mér þótti Húsavík afar fallegur staður og var ánægður fyrir þína hönd og hef síðan</t>
  </si>
  <si>
    <t>koma þangað . Eitt vakti athygli mína umfram margt annað athyglisvert og það var að pabbi þinn bað þig aldrei</t>
  </si>
  <si>
    <t>áður . Að sögn Davíðs flytur ráðuneytið þó ekki í nema hluta af húsnæðinu . Hann segir að þótt starfsfólk</t>
  </si>
  <si>
    <t>komast á einn stað sé staðsetningin ekki sú besta sem völ er á , en þar sem fresta þurfti smíði</t>
  </si>
  <si>
    <t>fær fá tækifæri þessa dagana hjá Louis Van Gaal þjálfara Bayern Munchen og það er búist við að hann myndi</t>
  </si>
  <si>
    <t>komast á Nou Camp . Toni þarf líka að spila til þess að komast með ítalska landsliðinu á HM í</t>
  </si>
  <si>
    <t>gegn sínum gömlu félögum en Houston er nú einu tapi frá því að fara í snemmbúið sumarfrí . Atlanta Hawks</t>
  </si>
  <si>
    <t>komast á sinn heimavöll í einvíginu við Indiana Pacers og minnkaði muninn í rimmunni í 2 : 1 með öruggum</t>
  </si>
  <si>
    <t>auk þess sem unnið var að mörgum smærri verkefnum , ” segir Heimir Guðbjörnsson , skipstjóri , en hann segist</t>
  </si>
  <si>
    <t>komast á sjóinn að nýju eftir langt sumarfrí . „ Það var góð veiði í allt sumar og félagar mínir</t>
  </si>
  <si>
    <t>Um var að ræða einkaframtak Kristins Benediktssonar skíðakappa . Brekkan var mikið sótt af skíðaáhugafólki og keppendum í greininni sem</t>
  </si>
  <si>
    <t>komast á skíði . Snjóframleiðsla var oft rædd í skíðahreyfingunni og sýndist sitt hverjum . Því var haldið fram að</t>
  </si>
  <si>
    <t>á 50 x 70 velli allt árið . Í vetur hafa fyrstu 20 mínúturnar yfirleitt alltaf verið ryðgaðar og við</t>
  </si>
  <si>
    <t>komast á stærra svæði . Ég reikna með því að Beggi vallarstjóri vinni sína vinnu þannig að við komumst beint</t>
  </si>
  <si>
    <t>Auxerre sigraði 2 : 1 og því ljóst að þeir rauðklæddu úr norðurhluta Lundúna verða að bíða eitthvað með að</t>
  </si>
  <si>
    <t>komast áfram í keppninni , en vissulega vænleg , en Auxerre á fræðilega möguleika á að komast áfram ásamt Dortmund</t>
  </si>
  <si>
    <t>ljóst að UEFA mun grípa til einhverra aðgerða . Valencia tókst að standast nokkuð stífa pressu Inter í lokin og</t>
  </si>
  <si>
    <t>komast áfram í keppninni . Í hnotskurn » Leikmenn Chelsea áttu 17 skot að marki Porto í gær , tvö</t>
  </si>
  <si>
    <t>hefur verið orðað við nokkra stjörnuleikmenn eins og Franck Ribery , Andrea Pirlo auk Sergio Aguero . Deco mun örugglega</t>
  </si>
  <si>
    <t>komast aftur til Spánar þar sem hann lék með Barcelona í fjögur tímabil en Portúgalinn sem er orðinn 31 árs</t>
  </si>
  <si>
    <t>komast beint frá Keflavík út á land . Ég held að bæði landsbyggðin og ferðaþjónustan myndu hagnast á því ef</t>
  </si>
  <si>
    <t>miklu máli og því eru jarðgöngin mikið fagnaðarefni . Okkur munar sannarlega um hverja þúsund gesti og ferðamenn hljóta að</t>
  </si>
  <si>
    <t>komast greiðar að þessari miklu fræðslustöð sem safnið er . " Rannsóknarvinna nauðsynleg Örlygur segir að Síldarminjasafnið gegni mikilvægu hlutverki</t>
  </si>
  <si>
    <t>í dag en atvikið kom upp þegar um tíu mínútur voru eftir af venjulegum leiktíma . Suárez kláraði leikinn og</t>
  </si>
  <si>
    <t>komast í 16 liða úrslitin með félögum sínum en Úrúgvæ vann leikinn , 1 - 0 , með marki Diego</t>
  </si>
  <si>
    <t>þegar liðið lagði Chicago Bulls 94 - 91 á heimavelli sínum , svo mikil voru fagnaðarlætin . Flestir hefðu líka</t>
  </si>
  <si>
    <t>komast í aðra umferð í úrslitakeppni í fyrsta sinn í meira en 20 ár . Menn eins og Larry Hughes</t>
  </si>
  <si>
    <t>keppnismótor Räikkönens og hlýtur hann því enga afturfærslu á rásmarki fyrir að grípa til varabílsins . Jenson Button hjá Honda</t>
  </si>
  <si>
    <t>komast í annað sinn á árinu í hóp 10 fremstu ökuþóra . Liðsfélagi hans Rubens Barrichello var áttundi undir lok</t>
  </si>
  <si>
    <t>3. umferðinni . Horfir ekki svekktur til baka Arnór Ingvi átti ekki góða leiktíð í fyrra hjá Rapid Vín og</t>
  </si>
  <si>
    <t>komast í annað umhverfi . Hann horfir ekki svekktur til baka en viðurkennir að hann gat gert betur þó ýmislegt</t>
  </si>
  <si>
    <t>Record ) . Umboðsmaður Garry O'Connors sagði að framherjinn , sem nú spilar í Rússlandi með Lokomotiv Moscow , myndi</t>
  </si>
  <si>
    <t>komast í breska boltann á ný ( Daily Record ) . Annað Slúður Hneykslaðir stjórnendur hjá Birmingham munu í dag</t>
  </si>
  <si>
    <t>" Það var afmæli eins og hjá ungu fólki , það var mikið partí á þeim tíma . Því var</t>
  </si>
  <si>
    <t>komast í Ríkið og svona . En nú tekur maður það rólega og slakar á með fjölskyldunni . " Sigfús</t>
  </si>
  <si>
    <t>er stærri en aflabækur áranna áður en þetta fyrirkomulag upp gefa til kynna . Einn er sá vinahópur sem sérstaklega</t>
  </si>
  <si>
    <t>komast í stóra sjóbirtinga en það er félagsskapur sem Veiðivísir hefur sagt reglulega frá . Þeir kalla sig Mokveiðifélagið en</t>
  </si>
  <si>
    <t>mallað , en svona " fínar " máltíðir væru algjör undantekning . Því væri kannski ekki að furða að gesturinn</t>
  </si>
  <si>
    <t>komast í svona daglegar kræsingar . " Öskurapar , eðlur og páfuglar Fjölskyldan býr í Guanacaste-héraði , í norðvesturhluta landsins</t>
  </si>
  <si>
    <t>á þessum slóðum fyrir rúmlega viku síðan en fljótt skipast veður í lofti . Nú bráðnar snjórinn óðfluga og lömbin</t>
  </si>
  <si>
    <t>komast loksins út á tún hvar þau geta sprett úr spori . Þau eru þó ekki ein um fagnaðarlætin því</t>
  </si>
  <si>
    <t>bardagamanna Ríkis íslams hafa fallið í sókninni til að endurtaka Mosúl . Íbúar borgarinnar streyma nú í nærliggjandi búðir og</t>
  </si>
  <si>
    <t>komast undan hryðjuverkasamtökunum . Sumir hafa átt endurfundi við ættingja sem þeir hafa ekki séð í meira en tvö ár</t>
  </si>
  <si>
    <t>og það er svolítið nýtt fyrir mér enda vanur sjónvarpi þar sem allt gerist hratt , " útskýrir Óskar sem</t>
  </si>
  <si>
    <t>komast upp á yfirborðið og hitta annað fólk . Óskar reiknar með að raddirnar verði ráðnar á næstu vikum ,</t>
  </si>
  <si>
    <t>og tryggðu sér sæti í efstu deild að ári . Grótta féll hins vegar . " Við erum enn að</t>
  </si>
  <si>
    <t>komast upp og því ber að fagna en það er ekkert kampavín í klefanum , það kemur þegar við tökum</t>
  </si>
  <si>
    <t>gjörsamlega geggjuð . Seinustu ár höfum við verið að fagna því að sleppa við fall og því kærkomin tilbreyting að</t>
  </si>
  <si>
    <t>komast upp um deild í þetta skiptið . Einnig var það extra sætt að tryggja sætið með þessum hætti ,</t>
  </si>
  <si>
    <t>, sem fyrstir sögðu frá slitum bæjarstjórnarinnar , þá kostuðu fyrri bæjarstjóraskipti 20 milljónir króna . Ólafur F Magnússon borgarfulltrúi</t>
  </si>
  <si>
    <t>komið hafi í ljós hverjir helstu styrktaraðilar Framsóknarflokksins og Sjálfstæðisflokksins séu . Hann segir þetta styðja í einu og öllu</t>
  </si>
  <si>
    <t>framboðið hafi spannað gríðarlegt úrval af erlendum rafbókatitlum en íslenskra rafbókatitla sé að vænta fyrir jól . Þá segist Eymundsson</t>
  </si>
  <si>
    <t>komið hafi verið til móts við neytendur með því að lækka virðisaukaskatt á rafbókum úr 25% í 7% . Fyrirtækið</t>
  </si>
  <si>
    <t>íbúar hefðu eflaust viljað ganga lengra . Áhersla á að samráð verði haft við íbúa Í bókun D-lista er því</t>
  </si>
  <si>
    <t>komið hafi verið til móts við sjálfsagðar óskir íbúa í hverfinu , barátta þeirra hafi varað í nærri tvö ár</t>
  </si>
  <si>
    <t>því að í þessu erfiða verkefni sem hann sé að sinna að allir séu ekki á eitt sáttir . Hann</t>
  </si>
  <si>
    <t>komið hefði til kosninga , því hann leggi mikla áherslu á að geta lagt störf sín í dóm félaganna og</t>
  </si>
  <si>
    <t>sjálfbærni . Álitið er aðeins ráðgefandi en sveitastjórnin er ekki bundin af því við ákvarðanatöku um framkvæmdina . Svandís Svavarsdóttir</t>
  </si>
  <si>
    <t>komið sé fram heildstætt mat fyrir svæðið . Hún segir að það sýni það og sanni að gagnlegt sé að</t>
  </si>
  <si>
    <t>er aðeins ráðgefandi en sveitarstjórnin er ekki bundin af því við ákvarðanatöku um framkvæmdina . Svandís Svavarsdóttir , umhverfisráðherra ,</t>
  </si>
  <si>
    <t>komið sé fram heildstætt mat fyrir svæðið . Svandís Svavarsdóttir , umhverfisráðherra : Ja ég vil nú bara fagna því</t>
  </si>
  <si>
    <t>eftir sjálfsvígsárás í helgidómi sjíta , þar á meðal eru konur og börn . Hjá framleiðslufyrirtækjum á landsbyggðinni er því</t>
  </si>
  <si>
    <t>komið sé fram stjórnarfrumvarp um jöfnun flutningskostnaðar . Eigandi fyrirtækis á Egilsstöðum segir að 10. hver króna fari í flutninga</t>
  </si>
  <si>
    <t>" segir á heimasíðu samtakanna . Þar kemur einnig fram að um fyrsta fund sé að ræða og því sé</t>
  </si>
  <si>
    <t>komið sé samband á milli félaganna og stuðningsmanna . Liverpool gekk í dag frá kaupunum á enska landsliðsframherjanum Daniel Sturridge</t>
  </si>
  <si>
    <t>leiki eins og ÍBV . Þakið á greiðsluþátttöku sjúklinga er of hátt , segja bæði ASÍ og Öryrkjabandalagið . Þau</t>
  </si>
  <si>
    <t>komið sé til móts við sjúklinga sem þurft hafa að greiða mikið vegna veikinda sinna , en segja lausnina ekki</t>
  </si>
  <si>
    <t>fyrir að fyrirtæki með lítil leyfi komi í veg fyrir nýtingu stórra svæða . Íþyngjandi og aukinn kostnaður Þótt fiskeldismenn</t>
  </si>
  <si>
    <t>komið sé til móts við þeirra sjónarmið varðandi einföldun leyfisveitinga- og eftirlitskerfisins er minni ánægja í þeirra röðum með íþyngjandi</t>
  </si>
  <si>
    <t>samþykkt á Alþingi rétt fyrir kl. 14 með 35 atkvæðum gegn fjórum , átta sátu hjá . Katrín Jakobsdóttir menntamálaráðherra</t>
  </si>
  <si>
    <t>komið væri að atkvæðagreiðslu og sagði mikilvægt að styrkja almannaþjónustu Ríkisútvarpsins . Skúli Helgason , talsmaður menntamálanefndar í þessu máli</t>
  </si>
  <si>
    <t>og lýsti efasemdum um að stefnt væri í rétta átt . Hagstætt byggingarland Þórdís Lóa Þórhallsdóttir , oddviti Viðreisnar ,</t>
  </si>
  <si>
    <t>komið væri að því að hefja vinnu við samgöngumiðstöð . Í dag sé umferðarmiðstöðin eingöngu fyrir Kynnisferðir en með nýrri</t>
  </si>
  <si>
    <t>heilbrigðum viðhorfum . Þegar ég var blaðamaður á Tímanum var ég eitt sinn send í Hafnarfjörðinn þar sem því var</t>
  </si>
  <si>
    <t>komið væri út kort yfir álfana í bænum . Hver einasti fjölmiðill sunnan heiða virtist hafa sent fulltrúa sinn og</t>
  </si>
  <si>
    <t>stjórnar LÍN taka undir málstað námsmanna um frelsi einstaklinga til menntunar án tillits til fjárhagsstöðu maka . Einnig ber að</t>
  </si>
  <si>
    <t>komið var til móts við námsmenn erlendis , einstæða foreldra með sameiginlegt forræði og að reglur um hámarksnámslengd voru rýmkaðar</t>
  </si>
  <si>
    <t>sem rætt var um á þessum fundi sjá dagsins ljós þetta árið . Því ber svo aftur á móti að</t>
  </si>
  <si>
    <t>komin er upplýsingamiðstöð fyrir ferðamenn með aðsetur í bóka- og skjalasafnshúsinu . Það er löngu tímabært að þeir sem eftir</t>
  </si>
  <si>
    <t>fyrirtækisins . Gróusögur eru mikill ljóður á skýrslunni . “ Tilkynning Alfreðs Þorsteinssonar í heild sinni „ Það ber að</t>
  </si>
  <si>
    <t>komin er út skýrsla Úttektarnefndar um Orkuveitu Reykjavíkur . Þar sem nefndin í tilkynningum sínum gerir lítinn greinarmun á einstökum</t>
  </si>
  <si>
    <t>í Ósló , er kominn til landsins til að hitta ráðamenn og staðfesta formlegt samband landanna . Félagið Ísland Palestína</t>
  </si>
  <si>
    <t>komin eru á formleg tengsl milli landanna og væntir þess að því verði fylgt eftir með auknum samskiptum á sviði</t>
  </si>
  <si>
    <t>ljósmyndum Alfreðs Eftir Auði Önnu Magnúsdóttur , Eyþór Eðvarðsson og Hildi Knútsdóttur . Við sem myndum skipulagshóp loftslagsgöngunnar 2018 ,</t>
  </si>
  <si>
    <t>komin sé fram aðgerðaáætlun frá ríkisstjórn Íslands í loftslagsmálum en bendum um leið á að hún gengur of skammt .</t>
  </si>
  <si>
    <t>auka vægi sveitarfélaga þegar kemur að fiskeldi í sjó finni farveg hjá nýjum ráðherra . Bjarni Benediktsson , fjármálaráðherra ,</t>
  </si>
  <si>
    <t>komin sé fram skýrsla um eignir Íslendinga í skattaskjólum og segir að nú sé hægt að ræða þessi mál á</t>
  </si>
  <si>
    <t>Í bréf sem Þorsteinn skrifar til starfsmanna sinna , og er birt á vef Samherja , í dag segist hann</t>
  </si>
  <si>
    <t>komin sé hreyfing á málið og að sjónarmið Samherja fái að koma fram enda hafi embættinu hingað til ekki þótt</t>
  </si>
  <si>
    <t>er . Þetta mál er tilbúningur . “ Þorsteinn skrifaði bréftil starfsmanna sinna í síðustu viku þar sem hann segist</t>
  </si>
  <si>
    <t>FOMEL , Foreldrafélags Menntaskólans að Laugarvatni , sem haldinn var 24. september sl. var eftirfarandi ályktun samþykkt : „ Fundurinn</t>
  </si>
  <si>
    <t>komin sé lausn á aðgengi nemenda ML að íþróttamannvirkjum á Laugarvatni , enda er íþróttastarf eitt af lykilatriðum í góðu</t>
  </si>
  <si>
    <t>en það mun breytast 1. júní nk . SIGLINGASTOFNUN Endurskoðað af ábyrgð Þórhildur Elín Elínardótir , upplýsingafulltrúi hjá Siglingamálastofnun ,</t>
  </si>
  <si>
    <t>komin sé niðurstaða í kærumálinu . ,, Ráðuneytið staðfestir niðurstöðu Siglingarstofnunar . En hvað varðar tilmæli ráðuneytisins um endurskoðun eða</t>
  </si>
  <si>
    <t>ekki áhrif á eigið fé bankans . Í yfirlýsingu sem Íslandsbanki sendi frá sér í gærkvöldi segir að því sé</t>
  </si>
  <si>
    <t>komin sé niðurstaða í málum sem bankinn höfðaði gegn stofnfjáreigendum vegna ógreiddu lánanna . Bankinn muni á næstu dögum tilkynna</t>
  </si>
  <si>
    <t>um eldisuppruna , hafi reynst vera strokulaxar úr eldi . Þetta kemur fram í tilkynningu frá Landssambandi fiskeldisstöðva , sem</t>
  </si>
  <si>
    <t>komin sé niðurstaða um uppruna fiskanna tólf , sem stofnunin tók til rannsóknar í haust . „ [ N ]</t>
  </si>
  <si>
    <t>einni umræðu til annarrar . Hvernig menn , sem sögðust vera glerharðir gegn hinni „ lítilmannlegu “ ákæru og sögðst</t>
  </si>
  <si>
    <t>komin væri fram tillaga um að hún verði afturkölluð , greiddu síðan atkvæði með því að afturköllunartillögunni yrði vísað frá</t>
  </si>
  <si>
    <t>" segir Aðalsteinn . " Vandi landvinnslunnar liggur annars staðar , " bætir hann við . Hann segist hins vegar</t>
  </si>
  <si>
    <t>kominn sé fram aðili hjá Samtökum fiskvinnslustöðva sem telji að hækka beri laun fiskverkafólks . " Ég held að menn</t>
  </si>
  <si>
    <t>við Jafnréttisstofu um aðgerðir í þessum efnum . Starfsfólk Jafnréttisstofu hefur um skeið fylgst með Félagi ábyrgra feðra og hefur</t>
  </si>
  <si>
    <t>kominn sé fram hópur karla sem er að berjast fyrir hagsmunamálum er snúa að jafnrétti kynjanna . Hingað til hafa</t>
  </si>
  <si>
    <t>voru kynnt markmið og störf slíkra félaga og samþykkt stefnuskrá . Þórir Jónsson hafði orð fyrir oddvitum á svæðinu og</t>
  </si>
  <si>
    <t>kominn væri nauðsynlegur samstarfsaðili til að vinna með sveitarstjórnum að lögboðinni þjónustu við aldraða . Félagssvæðið er Borgarfjarðarsýsla norðan Skarðsheiðar</t>
  </si>
  <si>
    <t>að undirbúa öll flugskeyti undir yfirvofandi árásir á Bandaríkin og bandarískar herstöðvar . Þúsundir komu saman í höfuðborginni til að</t>
  </si>
  <si>
    <t>kominn væri tími til að jafna reikningana við Bandaríkjamenn . Mikil ólga er á Kóreuskaganum eftir nýafstaðnar kjarnorkutilraunir norðanmanna og</t>
  </si>
  <si>
    <t>tala um farþegafjölda þar sem miðar voru seldir um borð . Í dag er þjóðhátíðardagur hjá Víetnömum þar sem þeir</t>
  </si>
  <si>
    <t>kommúnistar hafi náð Suður-Víetnam á sitt vald árið 1975 úr hendi Bandaríkjamanna . Notkun Íslendinga á bólgueyðandi lyfjum og gigtarlyfja</t>
  </si>
  <si>
    <t>á búrekstrinum , “ segir Kristján Þór . Þá segir Oddný Steina Valsdóttir , formaður Landssambands sauðfjárbænda , að samtökin</t>
  </si>
  <si>
    <t>komnar séu fram aðgerðir gagnvart greininni . „ Það er mikilvægt að brugðist sé strax við þeim rekstrarvanda sem bædnur</t>
  </si>
  <si>
    <t>um bændur sem búa hvað lengst frá þéttbýli . “ Oddný Steina Valsdóttir , formaður Landssambands sauðfjárbænda , segir samtökin</t>
  </si>
  <si>
    <t>komnar séu fram aðgerðir gagnvart greininni . Salvör Nordal tók við embætti umboðsmanns barna í sumar og hefur því fengið</t>
  </si>
  <si>
    <t>horfir The Biggest Bang . Þeir hafa bara svo helvíti gaman af þessu enn ... Félagsfundur Drífanda stéttarfélags í Vestmannaeyjum</t>
  </si>
  <si>
    <t>komnar séu verðtölur á rannsóknir er skera úr um framtíðarsamgöngur Eyjamanna um jarðgöng . Í ályktun félagsins kemur fram að</t>
  </si>
  <si>
    <t>Intersport . Heildarvelta Kaupáss á þessu ári er áætluð 14 milljarðar króna . Í tilkynningu frá Kaupási segist Ingimar Jónsson</t>
  </si>
  <si>
    <t>komnir séu að félaginu nýir eigendur sem horfi til framtíðar fyrirtækisins og hafi trú á því uppbyggingarstarfi og endurskipulagningu sem</t>
  </si>
  <si>
    <t>okkur , að hér verði pláss fyrir lítil og millistór fyrirtæki . “ Halldór Halldórsson oddviti Sjálfstæðisflokksins í borgarstjórn Reykjavíkur</t>
  </si>
  <si>
    <t>komnir séu fram raunverulegir valkostir um flugvöll á höfuðborgarsvæðinu sem ræða þurfi af yfirvegun . Halldór segist fagna því að</t>
  </si>
  <si>
    <t>. Þannig ég er mjög ánægður með það , “ sagði Snorri . Logi Einarsson , formaður Samfylkingarinnar , sagðist</t>
  </si>
  <si>
    <t>kona gegni nú embætti forsætisráðherra , í annað sinn á Íslandi , en að sama skapi vona að slíkt teljist</t>
  </si>
  <si>
    <t>rauður , grænn og blár , gerður af meistarans höndum . Svar : Regnboginn UNGIR jafnaðarmenn , ungliðahreyfing Samfylkingarinnar ,</t>
  </si>
  <si>
    <t>kona hafi fengið embætti utanríkisráðherra Íslands í fyrsta sinn í lýðveldissögunni . " Það er jafnframt ástæða til að hrósa</t>
  </si>
  <si>
    <t>Hefðbundinn rúningur á fé , bólusetningar og ormalyfsinngjöf . Halldór Blöndal halldorblondal@simnet.is Vonandi kemur að því að óþarft verður að</t>
  </si>
  <si>
    <t>kona hafi sest í þennan eða hinn virðingarstólinn . Bæði þar sem oftast skiptir annað máli en kynferðið eitt en</t>
  </si>
  <si>
    <t>bókina Í gegnum glerþakið sem KRFÍ gaf út í fyrra . Ólafía B. Rafnsdóttir , gjaldkeri KRFÍ , segir félagið</t>
  </si>
  <si>
    <t>kona hafi tekið við stöðu sem karlmenn hafa hingað til verið nær einir um að skipa . FOSSBERG-Íselco hefur leigt</t>
  </si>
  <si>
    <t>Íslandi væri kominn samkynhneigður forsætisráðherra til þess að við áttuðum okkur á þeim tímamótum . Hér var bara verið að</t>
  </si>
  <si>
    <t>kona hefði tekið við embættinu enda kærkomin tímamót . Borgarstjórinn í Reykjavík , Jón Gnarr , braut einnig blað á</t>
  </si>
  <si>
    <t>fyrr en umsóknarfresturinn rennur út 10. júní . Hillary Clinton utanríkisráðherra Bandaríkjanna sagði þó að " óopinberlega " myndi hún</t>
  </si>
  <si>
    <t>kona hreppti stólinn . Hefðin hefur verið sú að Bandaríkin hafa stutt umsækjanda Evrópu hjá sjóðnum og Evrópa stutt umsækjanda</t>
  </si>
  <si>
    <t>ekki breytt . Enn hallar talsvert á konur í íslenskum stjórnmálum að mati stjórnar Kvenréttindafélags Íslands , sem í ályktun</t>
  </si>
  <si>
    <t>kona skuli nú í fyrsta skipti gefa kost á sér sem formaður í rúmlega 80 ára sögu Sjálfstæðisflokksins . Kvenréttindafélagið</t>
  </si>
  <si>
    <t>eftir yfirheyrslunum í Póllandi . Enn hallar talsvert á konur í íslenskum stjórnmálum að mati stjórnar Kvenréttindafélags Íslands , sem</t>
  </si>
  <si>
    <t>og Vinstra bandalagið , studdu Halonen en stuðningur þeirra hefði þó engan veginn nægt til sigurs . Halonen segist einkum</t>
  </si>
  <si>
    <t>kona skuli vera forseti lýðveldisins þegar haldið verður upp á aldarafmæli jafnra pólitískra réttinda karla og kvenna árið 2005 .</t>
  </si>
  <si>
    <t>" segir hún og að það hafi komið henni á óvart að enginn fjölmiðill hefði séð ástæðu til þess að</t>
  </si>
  <si>
    <t>kona væri nú skipuð ráðuneytisstjóri . Ragnhildur segir að kyn sé breyta sem hafi áhrif . " Kyn skiptir máli</t>
  </si>
  <si>
    <t>kosningum og um hvað þær snérust , alltaf að kenna . Morguninn eftir horfðum við amma áfram á sjónvarpið og</t>
  </si>
  <si>
    <t>kona væri orðin forseti Íslands . Amma mín var sannkölluð heimskona , hún elskaði að ferðast og hvatti mig og</t>
  </si>
  <si>
    <t>Okkur ber að sýna dómurum jafnt sem mótherjum virðingu , aðeins þannig fær leikurinn virðingu almennings . Loks getum við</t>
  </si>
  <si>
    <t>kona var valin besti dómarinn í Pepsi-deild kvenna . Vonandi er það aðeins byrjuninni á aukinni velgengni og þátttöku kvenna</t>
  </si>
  <si>
    <t>unnið verði að því að auka hjúkrunarrými fyrir aldraða og margt fleira . " Ýmis mál voru rædd og konur</t>
  </si>
  <si>
    <t>kona var valin í embætti hæstaréttardómara , en lýstu vonbrigðum sínum yfir að jólaguðspjall biskups féll niður í jólamessu á</t>
  </si>
  <si>
    <t>hún gerði honum ljóst að hún vildi ekkert með hann hafa . King er þriggja barna faðir og var að</t>
  </si>
  <si>
    <t>breytingar Viðbrögð Halldórs Auðar Svanssonar fráfarandi oddvita Pírata og Lífar Magnúsdóttur oddvita VG voru á þá lund að þau bæði</t>
  </si>
  <si>
    <t>könnunin sýnir að meirihlutinn haldi . Líf vonaðist þó eftir því aðspurð að vinstrafólk refsaði ekki flokknum fyrir ríkisstjórnarsamstarfið heldur</t>
  </si>
  <si>
    <t>Ungra vinstri grænna , Uppreisnar , Sambandi ungra framsóknarmanna , Ungra jafnaðarmanna , Ungra sjálfstæðismanna og Ungra píratar er því</t>
  </si>
  <si>
    <t>konu hafi stigið fram og rofið þögnina um kynferðislega áreitni , ofbeldi og valdbeitingu innan stjórnmála . „ Þegar slík</t>
  </si>
  <si>
    <t>sínum . Frekari upplýsingar um málþingið má finna hér . 19. júní hefur í áratugi verið hátíðisdagur og því þá</t>
  </si>
  <si>
    <t>konur á Íslandi , 40 ára og eldri , fengu kosningarétt og kjörgengi til Alþingis árið 1915 . Kristín Ástgeirsdóttir</t>
  </si>
  <si>
    <t>stolta , “ segir Margrét . Hljóðfærið kvennakór „ Þetta verður þreföld hamingja . Í fyrsta lagi erum við að</t>
  </si>
  <si>
    <t>konur á Íslandi eru miklir frumkvöðlar og fyrirmyndir , hvort sem það er í listum eða pólitík . Og hundrað</t>
  </si>
  <si>
    <t>þær áskoranir og um leið og við þökkum öllum þeim sem hafa staðið með okkur í gegnum tíðina viljum við</t>
  </si>
  <si>
    <t>konur af erlendum uppruna hafa fram að færa til íslensks samfélags . Barbara J Kristvinsson Formaður Samtök kvenna af erlendum</t>
  </si>
  <si>
    <t>Gaza-borg í morgun og voru þeir fegnir frelsinu . Landssamband Framsóknarkvenna hefur sent frá sér yfirlýsingu þar sem því er</t>
  </si>
  <si>
    <t>konur bjóði sig fram í öll forystusæti Framsóknarflokksins . Á það er bent að þetta er í fyrsta sinn sem</t>
  </si>
  <si>
    <t>verkefni sem eru tekin fram yfir þessi verkefni . Inga Lillý Brynjólfsdóttir , formaður Brakka , Samtaka BRCA arfbera ,</t>
  </si>
  <si>
    <t>. Þess vegna fagna ég því sérstaklega að við höfum fengið glæsilega konu í embætti biskups yfir Íslandi . Ég</t>
  </si>
  <si>
    <t>konur eru meðal frambjóðenda um embætti forseta landsins og ég fagna því að konum er að takast ætlunarverk sitt sem</t>
  </si>
  <si>
    <t>en kynnir kvöldsins verður grínistinn Andy Samberg . Efnt var til svokallaðrar uppsprettuhátíðar í Iðnó í kvöld til þess að</t>
  </si>
  <si>
    <t>konur eru nú 43 prósent þingmanna og að kona leiðir ríkisstjórn . Konur úr öllum stjórnmálaflokkum skemmtu sér vel saman</t>
  </si>
  <si>
    <t>keyrum liðið áfram nær eingöngu á Fylksmönnum , " segir Ólafur í viðtali við Morgunblaðið | Íþróttir " VIÐ viljum</t>
  </si>
  <si>
    <t>konur eru nú 43% þingmanna sem er mikill áfangasigur . Á sama tíma viljum við hvetja hver aðra til áframhaldandi</t>
  </si>
  <si>
    <t>erfitt í fyrstu að taka við sem forseti Alþingis en hún hafi að lokum öðlast traust allra þingmanna . Hún</t>
  </si>
  <si>
    <t>konur hafi náð að hasla sér völl innan íslenskra stjórnmála , þó hægt hafi gengið . „ Þegar ég var</t>
  </si>
  <si>
    <t>Umfangsmikil og kerfisbundin kúgun kvenna Í Sádí-Arabíu viðgengst umfangsmikil og kerfisbundin kúgun kvenna , skrifar Hreinn . Þó beri að</t>
  </si>
  <si>
    <t>konur hafi nýlega fengið kosningarétt í sveitarstjórnarkosningum . Engu að síður séu enn við lýði mjög miklar takmarkanir á frelsi</t>
  </si>
  <si>
    <t>Bretlands , William Hague , tekur í sama streng en hann vakti athygli á því hversu öflug kjörsóknin var og</t>
  </si>
  <si>
    <t>konur hafi verið áberandi á kjörstöðum . Fyrirliði Chelsea , John Terry , er við það að skrifa undir framlengingu</t>
  </si>
  <si>
    <t>getnaðarvarnarpillur voru leyfðar sem getnaðarvörn í Bandaríkjunum árið 1960 var kynlíf á einu augabragði losað undan oki fjölgunarinnar . Kvenréttindakonur</t>
  </si>
  <si>
    <t>konur hefðu nú loks yfirráð yfir eigin líkömum en aðrar óttuðust að pillan myndi hafa í för með sér siðferðislega</t>
  </si>
  <si>
    <t>Já " Gæfusporið 2012 " viðurkenningu FKA , Félags kvenna í atvinnurekstri . Eiríkur Björn Björgvinsson , bæjarstjóri á Akureyri</t>
  </si>
  <si>
    <t>konur hljóti viðurkenningu fyrir góðan árangur í fyrirtækjarekstri en þessi tiltekna viðurkenning komi á óvart . „ Hér á síðastliðnu</t>
  </si>
  <si>
    <t>Í síðustu viku hlutu eigendur Já Gæfusporið 2012 , viðurkennngu FKA , Félags kvenna í atvinnurekstri . Bæjarstjórinn á Akureyri</t>
  </si>
  <si>
    <t>konur hljóti viðurkenningu fyrir góðan árangur í rekstri fyrirtækja en þessi tiltekna viðurkenning komi á óvart . Eiríkur Björn Björgvinsson</t>
  </si>
  <si>
    <t>ofbeldi viðgengst og refsileysi ríkir munu framfarir í jafnréttisbaráttunni ekki eiga sér stað . Við hjá UN Women á Íslandi</t>
  </si>
  <si>
    <t>konur láti í sér heyra . Við eigum öll , bæði íslenskt samfélag sem og stjórnvöld , að styðja og</t>
  </si>
  <si>
    <t>Veruleikinn sem hin almenna íslenska kona býr við stangast hressilega á við glansmyndina um kvenfrelsisríkið Ísland . Auðvitað ber að</t>
  </si>
  <si>
    <t>konur nái frama innan embættismannakerfis og pólitíkur en umræðan má ekki stöðvast þar . Það að kona fari úr prófastsembætti</t>
  </si>
  <si>
    <t>segir að konur hafi ekki öðlast kosningarétt fyrir en 1916 , en ekki 1915 . Það er því verið að</t>
  </si>
  <si>
    <t>konur öðluðust kosningarétt fyrir 99 árum en ekki 100 . Hvernig má þetta vera ? Að fagna getnaðinum en ekki</t>
  </si>
  <si>
    <t>annan hvítan vökva ) framan á kaupfélagið með áburðardreifara og gefur þannig skít í allt heila klabbið . Það má</t>
  </si>
  <si>
    <t>konur og sögur kvenna séu að verða meira áberandi í íslenskum kvikmyndum og hér er sóttur innblástur í eina af</t>
  </si>
  <si>
    <t>fylgisdreifingu , jöfn hlutföll karla og kvenna , og ég vil nú líka reyndar þá í leiðinni sérstaklega fá að</t>
  </si>
  <si>
    <t>konur rétta myndarlega sinn hlut í íslenskum stjórnmálum , á Alþingi , loksins . Og fyrir hvað er það ?</t>
  </si>
  <si>
    <t>. Steingrímur J. Sigfússon , formaður Vinstri-grænna : Og ég vil nú líka reyndar þá í leiðinni sérstaklega fá að</t>
  </si>
  <si>
    <t>konur rétta myndarlega sinn hlut í íslenskum stjórnmálum á Alþingi , loksins , og fyrir hvað er það , það</t>
  </si>
  <si>
    <t>að fæðingaþjónusta á Suðurlandi legðist af og hefur stuðlað að uppbyggingu fyrirmyndar aðstöðu á fæðingadeild HSu . Því ber að</t>
  </si>
  <si>
    <t>konur sem þess óska geta alið börn sín í heimabyggð . Frá árinu 1999 og til þessa dags hefur Samband</t>
  </si>
  <si>
    <t>dag . Ung vinstri græn , Uppreisn , Samband ungra framsóknarmanna , Ungir jafnaðarmenn , Ungir sjálfstæðismenn og Ungir píratar</t>
  </si>
  <si>
    <t>konur séu að stíga fram og rjúfa þögnina um kynferðislega áreitni , ofbeldi og valdbeitingu innan stjórnmála . Þetta kemur</t>
  </si>
  <si>
    <t>sér kveða í stjórnmálum eða sem stjórnendur stórra fyrirtækja . Listar sem þessir eru því öðrum þræði leið til að</t>
  </si>
  <si>
    <t>konur séu komnar fram á stóra sviðið . " Hey , piltar ! Heimurinn er að breytast . Hér komum</t>
  </si>
  <si>
    <t>skoðanir eru á því hversu mikla byltingu freethenipple átakið í dag hafi í för með sér . Lektor í kynjafræði</t>
  </si>
  <si>
    <t>konur skilgreini sjálfar hvað megi og hvað ekki . En í samfélagi þar sem klámvæðing er áberandi og krafa á</t>
  </si>
  <si>
    <t>þá er ágætt að vera undirbúnar " segir Sóley Tómasdóttir . Steinunn Þóra Árnadóttir þingmaður Vinstri grænna í Reykjavík segist</t>
  </si>
  <si>
    <t>konur taki sig saman og ræði femínisma og pólitík . Hún er hins vegar ekki sammála Sóleyju Tómasdóttur , sem</t>
  </si>
  <si>
    <t>Þá segjast þær hafa fundið fyrir mikilli samstöðu um allt land . Guðrún Ögmundsdóttir sem var ein af stofnendum Kvennalistans</t>
  </si>
  <si>
    <t>konur verði 48 prósent þingmanna á næsta kjörtímabili eða þrjátíu talsins . „ Þetta er ótrúlega skemmtilegt . Kvennalistinn lagði</t>
  </si>
  <si>
    <t>11. júni , flytur kórinn í þriðja sinn Messu í h-moll eftir Johann Sebastian Bach . Um leið er því</t>
  </si>
  <si>
    <t>ósk félagsins að nýr hverfisskóli verði tilbúinn haustið 2003 . Fjöldi barna vanáætlaður Í bréfi foreldraráðs til fræðsluráðs er því</t>
  </si>
  <si>
    <t>Korpúlfsstaðir verði endurbættir og lagfæringar verði gerðar á húsnæðinu . Auk Korpuskóla er þar golfskáli og einnig hafa listamenn afnot</t>
  </si>
  <si>
    <t>Andri segir þetta þó einungis fyrsta áfanga , Valitor geti áfrýjað dómnum . Sveinn Andri Sveinsson , lögmaður DataCell ,</t>
  </si>
  <si>
    <t>kortafyrirtækið Valitor þurfi að opna fyrir greiðslur til WikiLeaks á ný . Héraðsdómur Reykjavíkur dæmdi í dag Valitor til að</t>
  </si>
  <si>
    <t>Indriðason : Ætlar þú að beita þér fyrir slíku ? Bragi Guðbrandsson : Það mun ég gera . Formenn stjórnarandstöðuflokkanna</t>
  </si>
  <si>
    <t>kosið verði í vor . Þeir hafa efasemdir um að ríkisstjórnin sé starfhæf og leggja áherslu á að náð verði</t>
  </si>
  <si>
    <t>Þorsteinsson , Jafet Ólafsson og Halla Gunnarsdóttir . Eggert segir ekki viðeigandi að hann taki afstöðu til síns eftirmanns en</t>
  </si>
  <si>
    <t>kosið verði um starfið . Það sé hollt fyrir lýðræðið . " Aðalatriðið er að KSÍ fái öflugan formann sem</t>
  </si>
  <si>
    <t>og stefnir því að flokkur hans verði áhrifalítill á þinginu . En þrátt fyrir það geta Wilders og stuðningsmenn hans</t>
  </si>
  <si>
    <t>kosningabaráttan hafi verið óbeinn sigur fyrir flokkinn og stefnumál hans . Margir hinna flokkanna hafa tekið stefnumál Frelsisflokksins til sín</t>
  </si>
  <si>
    <t>tímamót og svo var einnig að þessu sinni . Upp spruttu kverúlantar sem fundu að því að ekki var því</t>
  </si>
  <si>
    <t>kosningaréttur karla hefði verið aukinn við sama tækifæri , nú eða að ekki skuli því líka hafa verið fagnað 19.</t>
  </si>
  <si>
    <t>meðal annarra , hafa þó úrskurðað að kosningarnar hafi farið fram með viðunnandi hætti . Þá hafa Bandarísk stjórnvöld þegar</t>
  </si>
  <si>
    <t>kosningarnar fóru fram með friðsömum hætti og hvetja alla flokka til að virða óskir kjósenda . Aðra sögu er að</t>
  </si>
  <si>
    <t>líka þar að auki að þótt sitt sýndist hverjum um úrslit kosninganna eins og gengur þá geti þjóðin í sameiningu</t>
  </si>
  <si>
    <t>kosningarnar hafi verið til vitnis um það að lýðræðið sé á raunsannan og lifandi hátt grundvöllur stjórnskipulagsins . Hann sagði</t>
  </si>
  <si>
    <t>í fyrstu viðbrögðin á kvöldfundi leiðtoga ESB-ríkjanna daginn eftir að úrslitin komu í hús . Leiðtogar ESB byrjuðu á að</t>
  </si>
  <si>
    <t>kosningaþátttakan varð betri en síðast . Einhvern tíma hefði verið sagt að " litlu verður Vöggur feginn . " Kosningaþátttakan</t>
  </si>
  <si>
    <t>menn bakki út úr þessu að þá sé sveitarfélagið orðið skaðabótaskylt , því miður . Fulltrúi á lista Áfram Árborg</t>
  </si>
  <si>
    <t>kosningin fari fram . Álfheiður Eymarsdóttir , 2. sæti á lista Áfram Árborg : Hún hefði náttúrulega átt að fara</t>
  </si>
  <si>
    <t>því að hræðsluáróðri og staðreyndavillum sé ekki beitt til að villa fólki sýn , " segir í tilkynningu félagsins sem</t>
  </si>
  <si>
    <t>kostir og gallar aðildar verði metnir í umræðunni fram undan . " Þjóðin á skilið þá virðingu að hér verði</t>
  </si>
  <si>
    <t>. Það gæti ekki verið verra en það var , er það ? “ Katrín Jakobsdóttir , formaður VG ,</t>
  </si>
  <si>
    <t>kostir og gallar aðskilnaðar viðskipta- og fjárfestingabankastarfsemi séu skoðaðir ofan í kjölinn í nýrri skýrslu starfshóp fjármálaráðherra sem birt var</t>
  </si>
  <si>
    <t>" segir í fréttinni . Úrslitin verða birt eftir næsta fund ungmennaráðs sem haldinn verður 4. nóvember . Kjósendur geta</t>
  </si>
  <si>
    <t>kostirnir sem þeir standa frammi fyrir næstkomandi laugardag eru óvenjuskýrir . Annars vegar er það vinstristjórn að frumkvæði Pírata með</t>
  </si>
  <si>
    <t>að endurheimta köttinn sem er orðinn „ heimsfrægur ” í Álasundi . „ Nágrannar okkar hafa margir komið til að</t>
  </si>
  <si>
    <t>kötturinn er á lífi . Fólk er mjög undrandi og strákinn okkar hlakkar mikið til að kötturinn komi heim .</t>
  </si>
  <si>
    <t>bara sökum þess að fólk vill hrósa sigri , " segir í tilkynningu . Væntanlega hefur viðkomandi einstaklingar verið að</t>
  </si>
  <si>
    <t>KR skyldi vinna bikarmeistaratitilinn í knattspyrnu í gær . Kalt gæti orðið að næturlagi um helgina og gæti hiti farið</t>
  </si>
  <si>
    <t>á dögunum og spila undanúrslitaleikin á móti Keflavík á KR-gervigrasinu á föstudaginn . Brynjar Harðarson , framkvæmdastjóri Valsmanna hf. ,</t>
  </si>
  <si>
    <t>KR-liðið hafi fengið að æfa á Hlíðarenda í dag en Valsmenn settu nýtt og glæsilegt gervigras á heimavöllinn sinn síðasta</t>
  </si>
  <si>
    <t>leik og skoraði 31 stig . Hann fékk þess utan aðeins dæmdar á sig tvær villur í leiknum . Jakob</t>
  </si>
  <si>
    <t>KR-liðið sé komið í úrslitarimmu deildarinnar þar sem það mætir annað hvort Grindavík eða Snæfell . „ Við tökum góða</t>
  </si>
  <si>
    <t>raun , en Marion Michielsen í norður kaus að passa . ' Eftir Sigurjón Hafsteinsson : " Því ber að</t>
  </si>
  <si>
    <t>Krabbameinsfélag Íslands ætli að hefja rannsóknarvinnu á tíðni krabbameins hér á Suðurnesjum . " ' Ég fagna því að Krabbameinsfélag</t>
  </si>
  <si>
    <t>nýgreindum krabbameinstilfellum í framtíðinni . Helgum marsmánuð baráttunni gegn ristilkrabbameini , bæði hjá konum og körlum . Því ber að</t>
  </si>
  <si>
    <t>Krabbameinsfélag Íslands leggst nú á árina með öðrum í þessari baráttu . " Marsinn " gegn ristilkrabbameini er hafinn !</t>
  </si>
  <si>
    <t>ber að fagna að Krabbameinsfélag Íslands ætli að hefja rannsóknarvinnu á tíðni krabbameins hér á Suðurnesjum . " ' Ég</t>
  </si>
  <si>
    <t>Krabbameinsfélag Íslands sé að fara í rannsóknarvinnu hér á Suðurnesjum á hárri tíðni krabbameins í sveitarfélögunum í og við gamla</t>
  </si>
  <si>
    <t>frestað verkfalli sem átti að hefjast á morgun og ætlar að reyna til þrautar að ná samningum . Formaður þess</t>
  </si>
  <si>
    <t>krafan um 300 þúsund króna lágmarkslaun sé að verða að veruleika . Varaformaður BHM segir bandalagið ekki vilja semja á</t>
  </si>
  <si>
    <t>krakkar hreyfi sig , hvort sem er á hlaupahjólum eða með öðrum hætti . MENNTAMÁLARÁÐHERRA hefur skipað Ara Pál Kristinsson</t>
  </si>
  <si>
    <t>fólk fái endurgreitt það sem það hefur verið ofrukkað um . Þetta kemur fram í fréttatilkynningu frá samtökunum . Neytendasamtökin</t>
  </si>
  <si>
    <t>Kredia hafi viðurkennt að vextir smálána hafi verið of háir og lækki þá nú . Þar er vísað til viðtals</t>
  </si>
  <si>
    <t>láta Internet Explorer fylgja með Windows stýrikerfinu . Botninum í efnahagslífinu hefur verið náð en of snemmt er þó að</t>
  </si>
  <si>
    <t>kreppan sé liðin hjá . Þetta var meðal þess sem kom fram í setningarræðu Dmitry Medvedevs , forseta Rússlands ,</t>
  </si>
  <si>
    <t>Rússa . Einn þessara Rússa er Míkhaíl Gorbatsjov , síðasti Sovétleiðtoginn , sem sagði í fyrradag að heimsbyggðin ætti að</t>
  </si>
  <si>
    <t>Krím hefði verið innlimuð í Rússland . Nú er spurningin hvort Pútín lætur hér staðar numið . Eftir fréttum að</t>
  </si>
  <si>
    <t>fréttavef Skessuhorn , að Kristinn H. Gunnarsson þingmaður Framsóknarflokksins vilji að ríkið yfirtaki Hvalfjarðargöngin strax . Að sjálfsögðu ber að</t>
  </si>
  <si>
    <t>Kristinn , fyrstur stjórnarþingmanna , kveður upp úr um þetta . Enn meira fagnaðarefni er að hér er framsóknarmaður á</t>
  </si>
  <si>
    <t>til liðs við sjálfstæðisfélagið og hefði Kristján orðið við þeirri áskorun . Í bókun á stjórnarfundinum kemur fram að stjórnin</t>
  </si>
  <si>
    <t>Kristján hafi gengið aftur til liðs við flokkinnm og voni að með þessu náist fullnaðar sættir á milli aðila .</t>
  </si>
  <si>
    <t>hefur verið fyrir tíu milljónir króna hærri upphæð nú en á sama tíma í fyrra . Stjórn Samfylkingarinnar í Reykjanesbæ</t>
  </si>
  <si>
    <t>Kristján L Möller fráfarandi samgönguráðherra hafi veitt Flugmálastjórn heimild til að hefja undirbúning og afla upplýsinga um þotuviðhaldasverkefni ECA á</t>
  </si>
  <si>
    <t>spítalinn og starfsfólk hans að takast á við stóran uppsafnaðan vanda , sem enginn annar geti leyst . „ Ég</t>
  </si>
  <si>
    <t>Kristján tali þannig að stjórnvöld ætli að koma að því , ” sagði Sigríður Gunnarsdóttir . Það bíða eflaust margir</t>
  </si>
  <si>
    <t>segir Bjarni það vera almenna stuðningsmenn sem hafi haft samband . Og Bjarni styður einnig Þorgerði Katrínu en kveðst þó</t>
  </si>
  <si>
    <t>Kristján Þór Júlíusson , bæjarstjóri á Akureyri , skuli bjóða sig fram gegn henni því hann hlakki til að sjá</t>
  </si>
  <si>
    <t>framkvæmdastjóri Samtaka atvinnulífsins , segir að það væri mjög æskilegt að semja til þriggja eða fjögurra ára . „ Ég</t>
  </si>
  <si>
    <t>kröfugerðin sé komin fram . Samtök atvinnulífsins kynntu sínar samningsáherslur í síðustu viku . Þannig að nú hafa bæði SA</t>
  </si>
  <si>
    <t>okkar viðskiptavinir hafa aukið val , “ segir Jón Björnsson , forstjóri Festi , sem rekur Krónuna . „ Við</t>
  </si>
  <si>
    <t>Krónan nýti tæknina til að bæta þjónustu við viðskiptavini sína , “ segir Ægir Már Þórisson , forstjóri Advania sem</t>
  </si>
  <si>
    <t>ráðherra . Um 1,3 milljónir barna tóku í gær þátt í íþróttaviðburðum , svonefndum " Konungsleikum " , til að</t>
  </si>
  <si>
    <t>krónprins Hollands , Willem-Aleksander , verður krýndur konungur á þriðjudaginn kemur og tekur við völdum af móður sinni , Beatrix</t>
  </si>
  <si>
    <t>horfir yfir farinn veg . Þótt ég komi til með að sakna þín , þá get ég ekki annað en</t>
  </si>
  <si>
    <t>krossinn , sem þú hlaust að bera , er nú ofan tekinn . Þú vannst það góðverk að koma heim</t>
  </si>
  <si>
    <t>í undanúrslitum bikarsins . Stuðningsmaðurinn hrópaði ljótum orðum að Farid sem er þeldökkur , kynþáttaníð af verstu sort . ÍBV</t>
  </si>
  <si>
    <t>KSÍ tæki harkalega á þessu máli og sagði að stuðningsmaðurinn væri kominn í langt bann frá Hásteinsvelli , samkvæmt reglum</t>
  </si>
  <si>
    <t>KR , í undanúrslitaleik liðanna í Borgunarbikarnum 31. júlí . Eyjamenn setja sig ekki upp á móti sektinni . Þeir</t>
  </si>
  <si>
    <t>KSÍ taki jafnstrangt á kynþáttaníði og raun ber vitni , en sjálfir hafa þeir lent í svipuðum málum . Í</t>
  </si>
  <si>
    <t>beðinn afsökunar og tekið fram að stuðningsmanninum hafi verið bannað að mæta á heimaleiki félagsins ótímabundið . Einnig að íþróttafélagið</t>
  </si>
  <si>
    <t>KSÍ taki strangt á kynþáttaníði . Kynþáttafordómar eigi ekkert skylt við knattspyrnu og eða stuðning við knattspyrnulið . Forseti Íslands</t>
  </si>
  <si>
    <t>leikmanni ÍBV og nú svo aftur hjá ÍBV . " ÍBV sendi frá sér yfirlýsingu í dag þar sem liðið</t>
  </si>
  <si>
    <t>ÍBV og KR í undanúrslitum Borgunarbikarsins þann 31. júlí sl. vill knattspyrnudeild ÍBV koma eftirfarandi á framfæri : ÍBV íþróttafélag</t>
  </si>
  <si>
    <t>ávarpi í höfuðstöðvum Sameinuðu þjóðanna í dag og sagði það helstu hindrunina í vegi efnahagsþróunar í landinu . Castro kvaðst</t>
  </si>
  <si>
    <t>Kúba og Bandaríkin hefðu tekið upp stjórnmálasamband á ný , en viðskiptabannið væri óklárað mál . Hann sagði að 188</t>
  </si>
  <si>
    <t>Vassell í röntgenmyndatöku eftir leikinn til þess að ganga úr skugga um að hann væri ekki fótbrotinn . Ungir Togo-menn</t>
  </si>
  <si>
    <t>kveikt var í bíl manns sem sagður var hafa stolið kjörkassa í forsetakjörinu í gær , slökkvistarfið er nýhafið .</t>
  </si>
  <si>
    <t>þó verið mun flottari í fyrri Marvel-myndum . Stenst Bechdel Captain Marvel er ágætisviðbót við Marvel-heiminn og auðvitað ber að</t>
  </si>
  <si>
    <t>kvenhetja fái loksins sviðið . Vonandi verða kvenhetjur fleiri héðan af og ég fékk ekki betur séð en að myndin</t>
  </si>
  <si>
    <t>á brattann að sækja fyrir lið eins og ÍR og ÍBV sem voru að koma inn í deildina . Ég</t>
  </si>
  <si>
    <t>kvennaliðunum hafi fjölgað og það sýnir að það er uppgangur í kvennhandboltanum . Það eru margir þeirrar skoðunar að kvennahandboltinn</t>
  </si>
  <si>
    <t>góðhjartaði óþokkinn Marv í Sin City ( 2005 ) , en nú geta laumuaðdáendurnir allir komið út úr skápnum og</t>
  </si>
  <si>
    <t>kvikmyndaheimurinn vestra sé að veita gamla hörkutólinu þá virðingu sem hann hefur átt skilið . Vissulega var langt tímabil þar</t>
  </si>
  <si>
    <t>í samvinnu við yfirvöld menntamála . Höfundur er píanóleikari , tónlistarkennari og skólastjóri . Leikarinn Sacha Baron Cohen hlýtur að</t>
  </si>
  <si>
    <t>kvikmyndatökumaðurinn Mike Skiff , sem kærði hann og tökulið kvikmyndarinnar Bruno fyrir að hafa ráðist á sig árið 2008 á</t>
  </si>
  <si>
    <t>nýverið leik við kvikmyndina The Beast in Chicago . Hann mætti til samkvæmis í síðustu viku þar sem því var</t>
  </si>
  <si>
    <t>kvikmyndun væri lokið . Samkvæmt sömu heimildamönnum varði Swayze einni og hálfri klukkustund í samkvæminu , og stóð ekki upp</t>
  </si>
  <si>
    <t>á afar fjölbreyttum sviðum , " sagði Pálína og afhenti þeim bræðrum gjöf . Sigurlaug Gissurardóttir , formaður sjóðsstjórnar ,</t>
  </si>
  <si>
    <t>Kvískerjasjóður væri nú stofnaður . Óskaði hún þess að sjóðurinn ætti eftir að bera menn lengra inn í framtíðina í</t>
  </si>
  <si>
    <t>eru að gera þessi , þessi álit fyrir , fyrir hérna , fyrir fjármálaráðuneytið . Ólín Þorvarðardóttir , alþingismaður ,</t>
  </si>
  <si>
    <t>kvótafrumvarp sjávarútvegsráðherra sé loksins komið fram , þótt það þarfnist breytinga . Formaður Sjálfstæðisflokksins segir bæði kvótafrumvörpin til tjóns ,</t>
  </si>
  <si>
    <t>auka loðnukvóta sem sjávarútvegsráðherra gaf út í dag . Þetta segir var Friðrik J. Arngrímsson , framkvæmdastjóri LÍÚ . Hann</t>
  </si>
  <si>
    <t>kvótinn hafi verið aukinn . Jón Bjarnason , landbúnaðar- og sjávarútvegsráðherra ákvað í dag að auka kvótann um 65 þúsund</t>
  </si>
  <si>
    <t>nú 390 þúsund tonn . Aukningin er í samræmi við ráðgjöf Hafrannsóknarstofnunar . Friðrik J. Arngrímsson , framkvæmdastjóri LÍÚ ,</t>
  </si>
  <si>
    <t>kvótinn hafi verið aukinn og segir að við þetta aukist útflutningstekjur þjóðarinnar í um kringum fjóra milljarða króna . Aukakvótinn</t>
  </si>
  <si>
    <t>Sambands veiðimanna í Grænlandi við NASF á Íslandi hafi hljóðað upp tuttugu tonna kvóta fyrir síðasta tímabil . Menn hafi</t>
  </si>
  <si>
    <t>kvótinn var ekki fylltur en nú liggi fyrir að veiddur var meira en tvöfaldur umsaminn kvóti . Talsmaður ASF í</t>
  </si>
  <si>
    <t>minn sér heiminn öðrum augum en dætur mínar . Mér finnst það frábært og mér finnst að við ættum að</t>
  </si>
  <si>
    <t>kynin sjái heiminn ólíkum augum . Ég er því sammála því að konur skrifi öðruvísi bækur en karlar en ég</t>
  </si>
  <si>
    <t>ræðst svo hvort leikur Lyon og Bayern München á þriðjudag eða Barcelona og Inter á miðvikudag verður ólæstur . Jafnréttisráð</t>
  </si>
  <si>
    <t>kynjahlutföll séu jöfn í stjórn og trúnaðarmannaráði VR , eftir allsherjaratkvæðagreiðslu í mars síðastliðnum og segir það gleðilega niðurstöðu .</t>
  </si>
  <si>
    <t>. Þetta væri dagurinn sem nýfrjálshyggjan yfirgæfi Stjórnarráðið . Það væri hugmyndafræðin sem leikið hafi Ísland grátt . Steingrímur sagðist</t>
  </si>
  <si>
    <t>kynjaskipting ráðherra í nýrri ríkisstjórn væri jöfn og markaði þannig tímamót . Það væri ekki síst ánægjulegt í ljósi þess</t>
  </si>
  <si>
    <t>að velja vörur sem höfða jafnt til erlendra ferðamanna og Íslendinga . Flugleiðir er íslenskt flugfélag og því höfum við</t>
  </si>
  <si>
    <t>kynna íslenska listamenn og hönnun þeirra um borð . " Ragnhildur segir að gegnum árin hafi verið farsæl samvinna milli</t>
  </si>
  <si>
    <t>jafnt sem starfi ; alltaf varð manneskja á vegi mínum sem hafði þekkt hann af góðum og mikilsverðum verkum og</t>
  </si>
  <si>
    <t>kynnast mér sem barnabarni hans . Og það var mér líka mikils virði að kynnast þessu fólki sem þekkti afa</t>
  </si>
  <si>
    <t>til að draga úr kólnun á fasteignamarkaði og bæta virkni peningastefnunnar . Hann segir að einnig sé ástæða til að</t>
  </si>
  <si>
    <t>kynntur hafi verið áfangi á þeirri leið að breyta skipulagi Íbúðalánasjóðs . " Við setjum hins vegar spurningarmerki við hækkun</t>
  </si>
  <si>
    <t>til hjálpar í neyð . Brot á lögunum geta varðað allt að tveggja ára fangelsi . Umhverfissamtök um allan heim</t>
  </si>
  <si>
    <t>Kyoto-bókunin um takmarkanir á losun gróðurhúsalofttegunda út í andrúmsloftið tekur nú gildi um allan heim eftir að neðri deild rússneska</t>
  </si>
  <si>
    <t>ákveða hverjir fái landvistarleyfi og að aðstoða þá við samfélagsaðlögun . Þetta tvennt hafi ekki átt vel saman . Stjórn</t>
  </si>
  <si>
    <t>Kyotóbókunin skuli ganga í gildi en lýsir yfir verulegum áhyggjum vegna þeirra upplýsinga sem fram hafa komið um áhrif loftslagsbreytinga</t>
  </si>
  <si>
    <t>Við vorum bara í tvær klukkustundur og það varð enginn okkar drukkinn , " sagði hann en leikmenn voru að</t>
  </si>
  <si>
    <t>Lackovic var nýbúinn að eignast son auk þess sem nýliðar í landsliðinu voru vígðir inn í hópinn með því að</t>
  </si>
  <si>
    <t>Roy Keane , Ole Gunnar Solskjaer og Bernd Schuster , fyrrum þjálfari og leikmaður Real Madrid . Jón Gnarr borgarstjóri</t>
  </si>
  <si>
    <t>Lady Gaga skuli fá LennonOno friðarverðlaunin . Eins og Vísir greindi frá í morgun mun Gaga koma til landsins í</t>
  </si>
  <si>
    <t>þarna . En svona á heildina litið er þetta mjög jákvætt tillaga og ber að fagna henni . Þorsteinn Bergsson</t>
  </si>
  <si>
    <t>Lækjargötu húsið fari á æskustöðvar sínar á ný . Húsið skemmdist mikið á sínum tíma þegar það var flutt í</t>
  </si>
  <si>
    <t>hvetur neytendur eindregið til að koma ábendingum til skila í gegnum rafrænt ábendingakerfi stofnunarinnar á www.neytendastofa.is " Ég hlýt að</t>
  </si>
  <si>
    <t>lækka eigi tolla á matvörum . Það er ástæða til að hvetja stjórnvöld til þess að halda áfram á sömu</t>
  </si>
  <si>
    <t>liðu stundir eftir að marka öndverða póla í íslenskri pólitík . Eftir Davíð Loga Sigurðsson david@mbl.is STJÓRN Félags íslenskra framhaldsskóla</t>
  </si>
  <si>
    <t>læknadeild Háskóla Íslands skuli hafa frestað inntökuprófum í deildina um eitt ár . Þetta kemur fram í ályktun sem samþykkt</t>
  </si>
  <si>
    <t>þarna úti sem er erfitt að eiga við , þá þurfa menn að beita alls konar ráðum . “ Hann</t>
  </si>
  <si>
    <t>læknar geti sýnt sveigjanleika . „ Þessi skaðaminnkandi úrræði eru einmitt til þess að auðvelda samstarf við þennan hóp .</t>
  </si>
  <si>
    <t>hinn hefðbundna stjórnarandstöðugír á Íslandi þar sem stjórnarandstaðan er bara á móti öllu sem stjórnin gerir . Fyrrverandi þingmaður Sjálfstæðisflokksins</t>
  </si>
  <si>
    <t>læknar starfandi erlendis rannsaki aðkomu Landspítalans og Háskóla Íslands að plastbarkamálinu svo kallaða . Flestir sem fengu í sig græddan</t>
  </si>
  <si>
    <t>stendur bein í baki og fer eftir sinni bestu samvisku og þekkingu . Reynslan kennir okkur og við eigum að</t>
  </si>
  <si>
    <t>læra í lífinu . En á meðan við göngum áfram á okkar lífsvegi , skulum við gera það með öryggi</t>
  </si>
  <si>
    <t>hvorki þolandi fyrir konur né menn að annað kynið njóti forréttinda vegna kyns síns . Þrátt fyrir að við getum</t>
  </si>
  <si>
    <t>lagalega njóti kynin sömu réttinda og skyldna þá getum við ekki sætt okkur við það að kynjaskiptingin sé í raun</t>
  </si>
  <si>
    <t>og auki öryggi . Í umsögn Landsbjargar frá því í vor um frumvarpið sagði m.a. : " Stjórn Slysavarnafélagsins Landsbjargar</t>
  </si>
  <si>
    <t>lagaumgjörð um innflutning og endursölu flugelda verði skýrari og markvissari eins og frumvarpið ber með sér . Þá tekur stjórn</t>
  </si>
  <si>
    <t>. Nánar verður talað við Jón Baldvin Hannibalsson um hleranir og leyniþjónustumál í fréttum okkar klukkan tíu . Landssamband lögreglumanna</t>
  </si>
  <si>
    <t>lagðar verði til þyngri refsingar vegna ofbeldis í garð lögreglumanna . Það telur að endurskoða þurfi búnað lögreglumanna , til</t>
  </si>
  <si>
    <t>laggirnar séu aðstæður gjörbreyttar . Slíkur flugvöllur þurfi að vera stór alþjóðaflugvöllur með öfluga tengingu við flugvelli landsbyggðarinnar . Róbert</t>
  </si>
  <si>
    <t>lagfæring Siglufjarðarflugvallar sé á samgönguáætlun en flugvellinum var lokað fyrir tveimur árum . Nú séu uppi gjörbreyttar aðstæður . „</t>
  </si>
  <si>
    <t>við lagið Icon , en það er sonur hans Jaden Smith sem flytur lagið . Will gerði þetta til að</t>
  </si>
  <si>
    <t>lagið náði þeim stóra áfanga að vera streymt hundrað milljón sinnum á Spotify . „ Til hamingju með 100.000.000 streymi</t>
  </si>
  <si>
    <t>láðst hafi að gera ráð fyrir þessum útgjöldum . Þingmenn Framsóknarflokks hafa hver á fætur öðrum komið í ræðustól og</t>
  </si>
  <si>
    <t>lágmarkslaun eldri borgara og öryrkja nái 300 þúsund krónum á þremur árum og sagði Elsa Lára Arnardóttir að ríkisstjórnin yrði</t>
  </si>
  <si>
    <t>að gera ráð fyrir þessum útgjöldum . Nú , þingmenn Framsóknarflokksins hafa hver á fætur öðrum komið í ræðustól og</t>
  </si>
  <si>
    <t>lágmarkslaun eldri borgara og öryrkja nái 300.000 kr. á þremur árum og sagði Elsa Lára Arnardóttir að ríkisstjórnin yrði að</t>
  </si>
  <si>
    <t>, Halldóri Jónssyni , Sigfúsi Jónssyni og Helga H. Bergs . Þetta kemur fram á vef Akureyrarbæjar . Bæjarráð Akureyrar</t>
  </si>
  <si>
    <t>lagning Blöndulínu 3 er nú að komast á framkvæmdastig en leggur jafnframt áherslu á að sjónræn áhrif af framkvæmdinni verði</t>
  </si>
  <si>
    <t>fast að foreldrajafnrétti , sem er alger undirstaða launajafnréttis . Í áliti Jafnréttisstofu segir meðal annars orðrétt : " Jafnréttisstofa</t>
  </si>
  <si>
    <t>lagt hafi verið fram frumvarp til breytinga á barnalögum nr. 76 // 2003 þar sem grundvallarsjónarmiðið er aukið jafnrétti kynjanna</t>
  </si>
  <si>
    <t>ógn við öryggi í flugi til og frá Íslandi . Í umsögn Icelandair nú við drögum að grænbókinni er því</t>
  </si>
  <si>
    <t>lagt sé til að áhersla verði lögð á uppbyggingu varaflugvalla . Þá er því fagnað að lagt sé til að</t>
  </si>
  <si>
    <t>að grænbókinni er því fagnað að lagt sé til að áhersla verði lögð á uppbyggingu varaflugvalla . Þá er því</t>
  </si>
  <si>
    <t>lagt sé til að uppbygging Egilsstaðaflugvallar verði hraðað og sett í forgang . Bendir félagið á að mikilvægt sé að</t>
  </si>
  <si>
    <t>að lögum á yfirstandandi þingi , eru nokkrar breytingar frá gildandi lögum nr. 36 frá 4. maí 1993 . Ég</t>
  </si>
  <si>
    <t>lagt skuli til að heimilað verði að dreifa ösku , en samkvæmt núgildandi lögum er dreifing á ösku látinna ekki</t>
  </si>
  <si>
    <t>en Bryan Klug , yfirþjálfari yngri flokka Ipswich , stýrir þeim leik . Marcus Evans , eigandi Ipswich , segist</t>
  </si>
  <si>
    <t>Lambert hafi tekið við liðinu og gleðst yfir því að fá svo reynslumikinn stjóra . Mikið hefur verið rætt um</t>
  </si>
  <si>
    <t>lánsfé innanlands dragist saman um fimmtung á þessu ári og 4% á því næsta . Forsvarsmenn Samtaka atvinnulífsins og ASÍ</t>
  </si>
  <si>
    <t>lán frá Alþjóðagjaldeyrissjóðnum sé í höfn . Þeir vara þó við of mikilli bjartsýni . Gylfi Arnbjörnsson , forseti ASÍ</t>
  </si>
  <si>
    <t>komið þeim til góða sem voru í vanda . Samt sem áður hefðu of margir misst heimili sitt . Innanríkisráðherra</t>
  </si>
  <si>
    <t>lánadrottnar hefðu lýst því yfir að þeir myndu bíða með aðfararbeiðnir þessa viku meðan málið væri til umfjöllunar í þinginu</t>
  </si>
  <si>
    <t>aðflugs ratsjá , er leigður fyrir um 1 milljón á mánuði en nýr kostar búnaðurinn um 3,5 milljarð . Árni</t>
  </si>
  <si>
    <t>land og mannvirki á Miðnesheiði verði tekin yfir en bendir á að bregðast verði hratt við . Árni Sigfússon :</t>
  </si>
  <si>
    <t>franska sendiherrans um þær mundir sem gestirnir frá vinabænum Paimpol verða á ferðinni . þá Í liðinni viku var því</t>
  </si>
  <si>
    <t>Landbúnaðarsaga Íslands er komin út – fjögurra binda ritverk sem hefur verið í vinnslu síðastliðin níu ár . Spannar ritið</t>
  </si>
  <si>
    <t>sést hefur í íslenskum bókmenntum langa lengi . Greinin birtist fyrst í Fréttablaðinu 10. desember . Ástæða er til að</t>
  </si>
  <si>
    <t>landeigendur á fyrirhuguðu svæði háspennulínu í Mývatnssveit hafa ákveðið að hefja sig upp úr meðalmennsku þöggunar gagnvart öfgakenndum málflutningi Landverndar</t>
  </si>
  <si>
    <t>, eða hvort þú færð að ganga þarna inn og peningarnir séu minna áhyggjuefni , “ segir Örvar . Bjartur</t>
  </si>
  <si>
    <t>landeigendur beiti sér fyrir ábúð á jörðunum , en hefur sínar efasemdir um ágæti þessa fyrirkomulags til framtíðar . „</t>
  </si>
  <si>
    <t>gerði illt verra með slíkum yfirlýsingum . Því hafnaði hann og sagði að tugmilljónir Bandaríkjamanna myndu fagna orðum sínum ,</t>
  </si>
  <si>
    <t>landið hefði forseta sem væri reiðubúinn að koma bandamönnum Bandaríkjanna til aðstoðar . Trump sagðist líka vona að Norður-Kóreumenn gerðu</t>
  </si>
  <si>
    <t>andstöðu kristinna hópa og íhaldssamra þingmanna . Í þetta sinn gekk málið þó greiðlega í gegnum þingið og fulltrúar samkynhneigðra</t>
  </si>
  <si>
    <t>landið sé komið í fremstu röð varðandi réttindi samkynhneigðra . Hjónavígslur samkynhneigðra eru nú leyfðar í Belgíu , Hollandi ,</t>
  </si>
  <si>
    <t>á herstöðvarsvæðinu á Keflavíkurflugvelli . Þjóðarhreyfingin , með lýðræði , boðar hátið á sunnudaginn klukkan tvö á NASA til að</t>
  </si>
  <si>
    <t>landið skuli vera herlaust eftir rúma hálfrar aldar hersetu . Aðalræðumaður verður Jón Baldvin Hannibalsson fv. utanríkisráðherra . Þjóðarhreyfingin telur</t>
  </si>
  <si>
    <t>í eigu kvenna er brýnt markmið að reyna að jafna hlutföllin með tímabundnum aðgerðum , “ segir Ásdís , sem</t>
  </si>
  <si>
    <t>landið viðurkenni að fjölbreytni sé góð og vinni að henni með markvissum hætti . Framleiðir hitahlífar úr ull Steinunn Ketilsdóttir</t>
  </si>
  <si>
    <t>þingmenn og þetta olli hjá mér ugg þegar ég las um þetta í fjölmiðlum , “ svaraði Áslaug . Ráðherrann</t>
  </si>
  <si>
    <t>landlæknir ætlaði að skoða málið , hvort tilmæli heilbrigðisyfirvalda þyrftu að vera skýrari . Helga Vala var ósátt með þessi</t>
  </si>
  <si>
    <t>hvort hætta sé vegna brottfarar þeirra hælisleitenda sem um ræðir . Sé svo sé brottvísun frestað . Þá segist hún</t>
  </si>
  <si>
    <t>landlæknir hafi boðað að skoða skuli verklagið og að Útlendingastofnun muni fara yfir gildandi reglur . James Hatuikulipi , einn</t>
  </si>
  <si>
    <t>bíða eftir því að meiri upplýsingar komi fram . Nú þegar eru komin fram gögn sem krefjast athygli . Ég</t>
  </si>
  <si>
    <t>landlæknir og heilbrigðisráðherra hafa brugðist við og vona að þingmenn muni taka vel í að skoða frekari varnir innan ramma</t>
  </si>
  <si>
    <t>sagt óviðunandi , álag sé meira en deildin ráði við og hjúkrunarrými skorti . Páll Matthíasson , forstjóri spítalans ,</t>
  </si>
  <si>
    <t>landlæknir taki undir áhyggjur á spítalanum . Alma Möller landlæknir segir mikilvægt að bregðast við fráflæðisvanda spítalans og efla þjónustu</t>
  </si>
  <si>
    <t>bráðamóttöku Landspítalans er ástandið sagt óviðunandi , álag sé meira en deildin ráði við og hjúkrunarrými skorti . Forstjóri spítalans</t>
  </si>
  <si>
    <t>Landlæknis taki undir áhyggjur á spítalanum . Í minnisblaði Landlæknis segir meðal annars að sjúklingar á bráðamóttöku þurfi að bíða</t>
  </si>
  <si>
    <t>hafa lent í áflogum á diskótekinu . Hann var handtekinn í kjölfarið . Forstjóri Sjúkrahússins á Akureyri ( FSA )</t>
  </si>
  <si>
    <t>landlæknisembættinu verði falið að gera úttekt á starfsemi sjúkrahússins , í kjölfar skýrslu Ríkisendurskoðunar sem birt var í dag .</t>
  </si>
  <si>
    <t>í Kosovo og að Sameinuðu þjóðirnar rannsökuðu hugsanlega stríðsglæpi í héraðinu . PÁLL Kr. Pálsson , framkvæmdastjóri Nýsköpunarsjóðs , segist</t>
  </si>
  <si>
    <t>Landsbanki Íslands hf. sé að koma inn í fjármögnun nýsköpunar og vaxtargreina í íslensku atvinnulífi með stofnun dótturfélagsins Landsbankinn -</t>
  </si>
  <si>
    <t>formaður fjárlaganefndar , hefur einnig gagnrýnt áformin og telur Landsbankann frekar eiga að greiða meiri arð í ríkissjóð . Hún</t>
  </si>
  <si>
    <t>Landsbankinn ætli að fresta málinu . " Það hlýtur að þurfa að kalla saman hluthafafund í bankanum til þess að</t>
  </si>
  <si>
    <t>hvort arðsemi framkvæmda á öðrum lóðum en við Austurhöfn hafi verið skoðaðar . Vigdís Hauksdóttir segir í samtali við mbl.is</t>
  </si>
  <si>
    <t>Landsbankinn ætli að fresta málinu . Hún fagnar því að Landsbankinn ætli að fresta málinu . „ Það hlýtur að</t>
  </si>
  <si>
    <t>að Landsbankinn hafi frestað hönnunarsamkeppni um nýjar höfuðstöðvar . Guðlaugur Þór Þórðarson , þingmaður Sjálfstæðisflokksin og varaformaður fjárlaganefndar Alþingis ,</t>
  </si>
  <si>
    <t>Landsbankinn hafi ákveðið að fresta hönnunarsamkeppni um nýjar höfuðstöðvar við Austurhöfn . Vill hann sjá aðra starfsemi en banka á</t>
  </si>
  <si>
    <t>landaheiti á umslög á lokasprettinum og munar þar ekki nema einum bókstaf . Pétur Blöndal , alþingismaður segir ótímabært að</t>
  </si>
  <si>
    <t>Landsbankinn hafi endurheimt um 190 milljarða af eignum gamla bankans . Þessar eignir beri afar lága vexti samanborið við 5,5%</t>
  </si>
  <si>
    <t>öðrum augum en flestir . Teikning Halldórs Baldurssonar , sem birtist í Viðskiptablaðinu þann 6. ágúst 2015 . Varaformaður fjárlaganefndar</t>
  </si>
  <si>
    <t>Landsbankinn hafi frestað hönnunarsamkeppni um nýjar höfuðstöðvar . Guðlaugur Þór Þórðarson , þingmaður Sjálfstæðisflokksin og varaformaður fjárlaganefndar Alþingis , fagnar</t>
  </si>
  <si>
    <t>ákvörðun að byggja höfuðstöðvar bankans við Austurhöfn í Reykjavík . Þetta segir hann í samtali við mbl.is . Elliði kveðst</t>
  </si>
  <si>
    <t>Landsbankinn hafi ítrekað að málið sé nú til endurskoðunar hjá bankanum . Það komi honum hins vegar á óvart að</t>
  </si>
  <si>
    <t>banki færu sömu leið . Jafnframt hvort hún myndi tryggja að Sparisjóðirnir og Íbúðalánasjóður færu þessa leið . Jóhanna sagðist</t>
  </si>
  <si>
    <t>Landsbankinn hafi séð sér fært að fara þessa leið . Hún sagði eðlilegast að þeir viðskiptabankar sem eru í eigu</t>
  </si>
  <si>
    <t>að Árni Hauksson og Hallbjörn Karlsson hafi tekið þátt í TM-útboðinu en ekki boðið nógu hátt . Því ber að</t>
  </si>
  <si>
    <t>Landsbankinn hafi þurft að lækka verðmiðann á Regin í útboðinu – það sýndi svart á hvítu að lífeyrissjóðirnir væru ekki</t>
  </si>
  <si>
    <t>því ferli umbreytinga sem félagið hafi farið í gegnum á síðastliðnum 12 mánuðum . " Starfsmenn og eigendur Íslenskra aðalverktaka</t>
  </si>
  <si>
    <t>á Baba Amr og önnur hverfi þar sem uppreisnarmenn hafa haldið uppi vörnum . Jóhanna Sigurðardóttir , forsætisráðherra , segist</t>
  </si>
  <si>
    <t>landsdómsmálinu sé lokið á Alþingi . Það hafi verið erfitt fyrir þingheim að taka afstöðu í málinu eins og ítarlega</t>
  </si>
  <si>
    <t>á meðan viðgerð stendur yfir . Árni Páll Árnason , formaður Samfylkingarinnar , segist í bréfi til flokksmanna í dag</t>
  </si>
  <si>
    <t>landsfundi og formannskjöri hafi verið flýtt . Hins vegar skipti í sjálfu sér engu máli hver verði formaður Samfylkingarinnar horfist</t>
  </si>
  <si>
    <t>voru meðan Samfylkingin var í ríkisstjórn . Hann muni taka afstöðu til formannsframboðs seinna . Árni Páll segist í bréfinu</t>
  </si>
  <si>
    <t>landsfundi og formannskjöri hafi verið flýtt til vorsins . Hins vegar skipti í sjálfu sér engu máli hver verði formaður</t>
  </si>
  <si>
    <t>hefur ritað um það efni af skynsemi . Afnám skuldsetninga er því ekki síður kjaramál en lækkun skatta . Ég</t>
  </si>
  <si>
    <t>landsfundur Sjálfstæðisflokksins ályktaði um nauðsynlega uppbyggingu leigumarkaðar . Jón Kjartansson frá Pálmholti . Þakklæti til BSR ÉG vil senda bílstjórum</t>
  </si>
  <si>
    <t>tækifærið og sáu leikinn frítt eins og myndirnar að neðan bera með sér . Jurgen Klopp , stjóri Liverpool ,</t>
  </si>
  <si>
    <t>landsleikjaglugginn sé að baki og segir að sínir menn séu klárir í lokasprettinn . _x0084_ Ég held að þetta sé</t>
  </si>
  <si>
    <t>, taka upplifunina alla leið , gerðu í því að virkilega skynja töfrana og fagna inn að beini . Við</t>
  </si>
  <si>
    <t>landsliðið okkar komist upp úr riðlinum og í næstu keppni . Því þá ekki að fagna því þegar við ljúkum</t>
  </si>
  <si>
    <t>eru leiðinni í verslunarferðir og frí til útlanda . Einkaneyslan fer fram hér á landi sem aldrei fyrr og Víkverji</t>
  </si>
  <si>
    <t>landsmenn eigi afgang til að njóta góðrar tónlistar og kræsinga á aðventunni . Hætt er við að jólasveinninn " Kortaklippir</t>
  </si>
  <si>
    <t>höfðu útlendu ostarnir verið gerðir upptækir af tollvörðum ef þeir fundust í farangri ferðamanna . Vissulega er ástæða til að</t>
  </si>
  <si>
    <t>landsmenn fái að hafa með sér útlenda ostbita í ferðatösku án þess að gerast glæpamenn , en það segir sitt</t>
  </si>
  <si>
    <t>atkvæði ráði úrslitum , að því er fram kemur í tilkynningu . Þar segir að miðstjórn og þingflokkur Frjálslynda flokksins</t>
  </si>
  <si>
    <t>landsmenn fái tækifæri til að skera úr um hvort svokölluð fjölmiðlalög verði staðfest . " Fundurinn lítur svo á að</t>
  </si>
  <si>
    <t>allan þorra Íslendinga . Nýjar kynslóðir hafa ný umhugsunar- og úrlausnarefni og nýjar hugsjónir . Fremur er ástæða til að</t>
  </si>
  <si>
    <t>landsmenn skuli hafa skapað sér nýjan vettvang þar sem þeir geta blandað Formaður fulltrúaráðs Framsóknarfélaganna í Hafnarfirði segir að Árni</t>
  </si>
  <si>
    <t>í Vallahverfi í Hafnarfirði . Flutningur línanna hefur staðið til í á annan áratug að sögn bæjarstjóra í Hafnarfirði sem</t>
  </si>
  <si>
    <t>Landsnet hafi loks um helgina auglýst útboð í verkið . Íbúar í Hafnarfirði hafa lengi þrýst á að línurnar verði</t>
  </si>
  <si>
    <t>Flutningur línanna hefur staðið til í á annan áratug að sögn Haralds L. Haraldssonar , bæjarstjóra í Hafnarfirði , sem</t>
  </si>
  <si>
    <t>eða með því að styrkja hringleiðina , það er sú vinna sem við þurfum að fara í núna og ég</t>
  </si>
  <si>
    <t>Landsnet hefur tekið það frumkvæði . Magnús Hlynur Hreiðarsson : Nú ert þú með rauðan hjálm , á hann ekki</t>
  </si>
  <si>
    <t>Þannig að allt þetta tefur framkvæmdir og verkáætlun . “ Fyrirtæki sem þurfi raforku sjái ekki tækifæri á Akureyri Hann</t>
  </si>
  <si>
    <t>Landsnet hyggist nú setja Blöndulínu 3 í nýtt mat á umhverfisáhrifum . En miðað við framganginn við Hólasandslínu séu nokkur</t>
  </si>
  <si>
    <t>sinna börnum og ungmennum í fíknivanda sé farinn af stað . Notendafulltrúar ráðnir Anna Gunnhildur Ólafsdóttir , framkvæmdastjóri Geðhjálpar ,</t>
  </si>
  <si>
    <t>Landspítala sé falið að sinna börnum og ungmennum í fíknivanda . Geðhjálp hafi gagnrýnt og þekki tilfelli þar sem börn</t>
  </si>
  <si>
    <t>færslu Hringbrautar einmitt nú . Í þriða lagi er ljóst að ekkert tilefni er fyrir borgarstjórann og aðra ráðamenn að</t>
  </si>
  <si>
    <t>Landspítali háskólasjúkrahús byggist upp við Hringbraut skv. núverandi áætlunum yfirvalda og með þeim fórnarkostnaði borgarsamfélagsins , sem nú blasir við</t>
  </si>
  <si>
    <t>Roadsign recognition ) . Félag atvinnurekenda tekur því fagnandi að Landspítalinn hyggist gera umbætur á innkaupum spítalans . Félag atvinnurekenda</t>
  </si>
  <si>
    <t>Landspítalinn ætlar að gera umbætur í innkaupum spítalans Spítalinn brást svo við vegna rannsóknar Samkeppniseftirlitsins á innkaupum hans . Þetta</t>
  </si>
  <si>
    <t>að okkur snýr , heilbrigðisþjónustunni , hafi getað hjálpað til við að brúa þetta síðasta bil og ég vil sérstaklega</t>
  </si>
  <si>
    <t>Landspítalinn átti þar mjög skýran hlut að máli . “ Svandís segir að mikilvægast sé að nú geti „ verðandi</t>
  </si>
  <si>
    <t>bæði lengd læknanáms og endanlega ábyrgð lækna á greiningu og meðferð sjúklinga . Í ályktun frá stjórn læknaráðsins er því</t>
  </si>
  <si>
    <t>Landspítalinn vinni að því að starfsmenn sem gegna sömu eða jafnverðmætum störfum fái greidd sambærileg laun . Stjórnin gerir þó</t>
  </si>
  <si>
    <t>. Það vekur athygli að þeir sem mestar hafa haft uppi kröfurnar um jöfn kynjahlutföll í hvívetna virðast ekki hafa</t>
  </si>
  <si>
    <t>Landsréttur verði skipaður með þessum jafna hætti og taki til starfa undir forsæti konu . Þingmenn Viðreisnar hreyktu sér af</t>
  </si>
  <si>
    <t>Konur þurfa að viðra skoðanir sínar , bjóða fram krafta sína og umfram allt reynslu sína og þekkingu . Ég</t>
  </si>
  <si>
    <t>Landssamband sjálfstæðiskvenna hafi skipað Bakvarðasveit sjálfstæðiskvenna , sem er skipuð reyndum konum sem hafa tekið þátt í stjórnmálum fyrir Sjálfstæðisflokkinn</t>
  </si>
  <si>
    <t>eldri borgara , segir að með samkomulaginu hafi náðst viðunandi áfangi í baráttu eldri borgara fyrir bættari kjörum og hann</t>
  </si>
  <si>
    <t>Landssambandið hafi fengið að koma að tillögugerðinni frá upphafi . Ólafur Ólafsson , formaður Félags eldri borgara í Reykjavík ,</t>
  </si>
  <si>
    <t>sínum tíma . Hann lék einnig í kvikmyndum á borð við Ocean Eleven , Transformers og Charlies Angels' . Umhverfisverndarsinnar</t>
  </si>
  <si>
    <t>Landsvirkjun ætli að hefja framkvæmdir við Búðarhálsvirkjun að nýju . Raforkan verður meðal annars seld álverinu í Straumsvík , sem</t>
  </si>
  <si>
    <t>enn meðvitaðri um þá valkosti sem þeir hafa í samheitalyfjum . Samfylkingin hefur sent frá sér ályktun þar sem flokkurinn</t>
  </si>
  <si>
    <t>Landsvirkjun ætli að una niðurstöðu héraðsdóms Reykjavíkur í Þjórsárveramálinu . Héraðsdómur dæmdi á þriðjudaginn að framkvæmdirnar norðan og vestan Þjórsárvera</t>
  </si>
  <si>
    <t>Sjálfstæðisflokksins , telur nóg komið af álverum á Íslandi . Hann vill heldur beina orkunni í önnur verkefni . Pétur</t>
  </si>
  <si>
    <t>Landsvirkjun ætli innan skamms að upplýsa um orkuverð sitt til fyrirtækja . Rætt var við þingmanninn í Bítinu á Bylgjunni</t>
  </si>
  <si>
    <t>Norðlingaölduveitu í kjölfar úrskurðar Héraðsdóms Reykjavíkur um framkvæmdina . Þetta kemur fram í tilkynningu frá flokknum . Þar er því</t>
  </si>
  <si>
    <t>Landsvirkjun hyggist una niðurstöðu héraðsdóms og nýlegum yfirlýsingum landbúnaðarráðherra og umhverfisráðherra um stækkun friðlandsins í Þjórsárverum . Þá minnir þingflokkurinnurinn</t>
  </si>
  <si>
    <t>væri auðvelt að koma undir lok samningstíma samninga sem gerðir væru til langframa og gagnrýna þá . Hann kvaðst síðan</t>
  </si>
  <si>
    <t>Landsvirkjun næði hagstæðari samningum þegar horft væri á hagsmuni fyrirtækisins til langs tíma en sagði síðan að spurning Birgittu um</t>
  </si>
  <si>
    <t>lagt hálfan annan milljarð í undirbúningsvinnuna , að sögn Tómasar Más Sigurðssonar , forstjóra Alcoa á Íslandi . " Við</t>
  </si>
  <si>
    <t>Landsvirkjun sýni þessu verkefni áhuga , " segir Tómas Már en bendir á að engar samningaviðræður hafi átt sér stað</t>
  </si>
  <si>
    <t>Einar Oddur Kristjánsson sögðu eignarnám vegna þeirra virkjana ekki koma til greina . » Málshefjandi , Björgvin G. Sigurðsson ,</t>
  </si>
  <si>
    <t>Landsvirkjun yrði að ná samningum til að geta virkjað . Kári Viðar Árnason , bóndi á Hallbjarnarstöðum á Tjörnesi ,</t>
  </si>
  <si>
    <t>Framsóknarflokksins óskuðu eftir samkvæmni í stefnu Sjálfstæðisflokksins um þátttöku ríkisins í áhætturekstri , eins og rekstri Landsvirkjunar , en þeir</t>
  </si>
  <si>
    <t>Landsvirkjun yrði ekki einkavædd . Össur Skarphéðinsson , iðnaðarráðherra , benti á að þingmenn Framsóknarflokksins hefðu samþykkt hlutafélagavæðingu Hitaveitu Suðurnesja</t>
  </si>
  <si>
    <t>teljum við að hafi ekki verið í anda Barnasáttmálans né grunnskólalaganna . Við höfum hvatt sveitarfélögin ítrekað í þessu máli</t>
  </si>
  <si>
    <t>langflest grunnskólabörn eru nú laus við kostnaðarþátttökuna og vonum að innan tíðar verði þau öll komin í þann hóp .</t>
  </si>
  <si>
    <t>einnig frá Austur-Þýskalandi , tók í sama streng , hvatti menn til að óttast ekki og sagði : „ Ég</t>
  </si>
  <si>
    <t>langflest okkar fylgja ekki þeim sem vilja einangra Þýskaland . “ Samtökin hafa næsta mánudag boðað til mótmælasamkomu í Dresden</t>
  </si>
  <si>
    <t>leigumarkaði . " Húsnæðismál eru eitt af stóru kosningamálunum í komandi kosningum , " segir Helga . Því ber að</t>
  </si>
  <si>
    <t>langflestir íslenskir læknar , á fimmta hundrað talsins , skuli hafa siðferðislega burði til að standa með frumvarpi Silju Daggar</t>
  </si>
  <si>
    <t>beint í 32 - liða úrslit keppninnar , en úrslitaleikurinn fer fram í Madrid þann 20. maí 2010 . Neytendasamtökin</t>
  </si>
  <si>
    <t>langflestir vörsluaðilar viðbótarlífeyrissparnaðar ætli ekki að taka þóknun vegna útborgunar sparnaðarins , þrátt fyrir heimild til þess . Af 40</t>
  </si>
  <si>
    <t>langlokur eftir Matthías séu komnar á netið . En með leyfi að spyrja - eru þetta ekki meira eða minna</t>
  </si>
  <si>
    <t>Í gærmorgun þurfti að reykræsta íbúð á efri hæð í tvíbýli . Þar varð engum meint af . Bæjarstjóri Fjarðabyggðar</t>
  </si>
  <si>
    <t>langri bið eftir Norðfjarðargöngum sé að ljúka . Framkvæmdir hefjast á næsta ári samkvæmt nýsamþykktum breytingum á samgönguáætlun . Alþingi</t>
  </si>
  <si>
    <t>. Hún er nú kvödd á nítugasta og níunda aldursári . Eftir verður einhver ljúfsár tregi þótt hægt sé að</t>
  </si>
  <si>
    <t>langri vegferð sé lokið . Obba frænka var mikil hagleikskona . Allt lék í höndum hennar , hvort heldur var</t>
  </si>
  <si>
    <t>En auðvitað verði að vera á varðbergi gagnvart brottkastinu . Þorskkvótinn helst óbreyttur frá því í fyrra og segist Jóhann</t>
  </si>
  <si>
    <t>langtíma hagsmunir séu hafðir að leiðarljósi . Miklu skipti að ekki sé kvikað frá uppbyggingastefnunni . Hann segir alveg rétt</t>
  </si>
  <si>
    <t>og næstu annir á eftir urðu fagnaðarkvöld . Við tvær , ásamt samstarfsmanni í öldungadeild , stofnuðum klúbb til að</t>
  </si>
  <si>
    <t>langur fimmtudagur væri að kvöldi kominn . Okkur fannst eiginlega ómögulegt að fara beint heim að sofa , betra að</t>
  </si>
  <si>
    <t>erlendis hefur batnað umtalsvert á undanförnum árum , “ segir Lilja Björk . Jón Guðni Ómarsson , fjármálastjóri Íslandsbanka ,</t>
  </si>
  <si>
    <t>lánshæfismatið hafi hækkað , og segir að það skili sér til viðskiptavina og opni frekar dyr að fjármagnsmörkuðum erlendis .</t>
  </si>
  <si>
    <t>voru sýndir á RÚV í fyrrahaust . Það var síðan Ómar Ragnarsson sem hlaut heiðursverðlaun Eddunnar . Stúdentaráð Háskóla Íslands</t>
  </si>
  <si>
    <t>lánsmöguleikum námsmanna fjölgi . Nýr sjóður sem býður námslán sé ákveðinn áfellisdómur yfir Lánasjóði íslenskra námsmanna og veki spurningar um</t>
  </si>
  <si>
    <t>launahækkanir hafi skilað sér vegna verðstöðugleika og kaupmáttur launa mælst hærri í nóvember síðastliðnum en nokkru sinni áður . Stúdentaráð</t>
  </si>
  <si>
    <t>var skýrsla og ársreikningar Prestssetrasjóðs og fjárhagsáætlun . Löggjafarnefnd fjallaði um málið og í áliti hennar kemur fram að nefndin</t>
  </si>
  <si>
    <t>lánum sjóðsins skuli hafa verið skuldbreytt og að ljóst sé að tekjur hans til að standa undir lögboðnum rekstri hafi</t>
  </si>
  <si>
    <t>lánþegar fái slíkar greiðslur , sem geri vart annað en að minnka vanskil hjá sjóðnum . Í frétt RÚV í</t>
  </si>
  <si>
    <t>konum hefur smátt og smátt fjölgað í hópi viðskiptavina eftir að ég hætti að auglýsa í blöðum . " Flestir</t>
  </si>
  <si>
    <t>láta nuddara taka á vöðvabólgnum öxlum og best af öllu er að fá slíka þjónustu í vinnunni . Elke fer</t>
  </si>
  <si>
    <t>norður Evrópu . Vestmannaeyjabær telur brýnt að leikreglur í sjávarútvegi séu skýrar og hver réttur íbúa sveitarfélaga er . Vestmannaeyjabær</t>
  </si>
  <si>
    <t>látið verða reyna á rétt sveitarfélagsins og almennra íbúa sjávarbyggða fyrir hæstarétti , í ljósi þess að máli Vestmannaeyjabæjar gegn</t>
  </si>
  <si>
    <t>ljóstra upp hverjar stjórnmálaskoðanir meðmælandans væru . Slíkt sé hins vegar einkamál . Kópavogsfréttir greina frá þessu en Þór Jónsson</t>
  </si>
  <si>
    <t>látið verði reyna á lögmæti birtingarinnar . Tímaritið Women's Health Magazine tók saman lista yfir ráð sem bæta heilsu þína</t>
  </si>
  <si>
    <t>fiskveiða og þar með dregið úr líkum þess að hægt væri með lagatæknilegum gjörningum að sniðganga þann rétt . Vestmannaeyjabær</t>
  </si>
  <si>
    <t>látið verði reyna enn frekar á rétt sveitarfélaga og almennra íbúa sjávarbyggða með áfrýjun til hæstaréttar . Illu heilli hafa</t>
  </si>
  <si>
    <t>í lok ágúst 2012 . Elliði Vignisson bæjarstjóri sendi í fyrradag tilkynningu til fjölmiðla þar sem hann segir að Vestmannaeyjabær</t>
  </si>
  <si>
    <t>látið verði reyna enn frekar á rétt sveitarfélaga og almennra íbúa sjávarbyggða með áfrýjun til Hæstaréttar . Þá eru þingmenn</t>
  </si>
  <si>
    <t>ágúst 2012 um kaup Síldarvinnslunnar á öllum eignarhlutum í Bergi-Hugin ehf. af félaginu Q 44 . Vestmannaeyjabær kveðst í yfirlýsingu</t>
  </si>
  <si>
    <t>látið verði reyna enn frekar á rétt sveitarfélaga og sjávarbyggða með áfrýjun til Hæstaréttar . " Það skýrist á næstu</t>
  </si>
  <si>
    <t>á við mannréttindasáttmála Evrópu . Bertel Haarder , sem fer með málefni flóttamanna og innflytjenda í dönsku stjórninni , kvaðst</t>
  </si>
  <si>
    <t>látið yrði reyna á það fyrir dómstólum hvort lögin stæðust sáttmálann . FJÖLGUN háskóla og háskólanema hefur verið gífurleg og</t>
  </si>
  <si>
    <t>og flísaleggja laugina hátt og lágt , auk þess sem skipt var um allan tæknibúnað . Víst er að margir</t>
  </si>
  <si>
    <t>laugin sé nú loks opin aftur en sundgarpar hafa farið í sund á Hellu á meðan á viðgerðum hefur staðið</t>
  </si>
  <si>
    <t>grundvelli stofnanasamnings sem gefur forstöðumönnum stofnana svigrúm til að stýra kjörum starfsmanna . „ Við náttúrlega fyrir hönd okkar félagsmanna</t>
  </si>
  <si>
    <t>laun okkar félagsmanna séu bætt og það er bara ljóst að þarna er verið að gera betur heldur en kjarasamningar</t>
  </si>
  <si>
    <t>svigrúm til að stýra kjörum starfsmanna . Snorri Magnússon , formaður Landssambands lögreglumanna : Við náttúrlega fyrir hönd okkar félagsmanna</t>
  </si>
  <si>
    <t>hefðbundnar karlastéttir . Þannig eru meðaltalsdagvinnulaun tæknifræðinga 25% hærri en hjúkrunarfræðinga og laun viðskipta- og hagfræðinga 18% hærri . Ég</t>
  </si>
  <si>
    <t>laun þeirra eru góð en betur má ef duga skal í launum hjúkrunarfræðinga . Það er algerlega óásættanlegt að árið</t>
  </si>
  <si>
    <t>voru verðlaunaðir fyrir framúrskarandi frumraun af hendi bresks rithöfundar , leikstjóra eða framleiðanda . silja@mbl.is Útherji er ósammála þeim sem</t>
  </si>
  <si>
    <t>launagreiðendur og launþegar geti samið um allt að sjö þúsund króna skattfrjálsa greiðslu upp í kostnað ef launþegi nýtir almenningssamgöngur</t>
  </si>
  <si>
    <t>er gert ráð fyrir að leggja til að samningsbundin launaleynd verði afnumin . Steinunn Gyðu og Guðjónsdóttir , talsmaður feminista</t>
  </si>
  <si>
    <t>launaleynd skuli afnumin . Hún segir mikilvægt fyrir konur að geta borið sig saman við karlkyns kollega sína enda sé</t>
  </si>
  <si>
    <t>úr Adam Smith sem frjálshyggjan hefur haldið að almenningi . Hún þarfnast engra skýringa . En er ekki rétt að</t>
  </si>
  <si>
    <t>launamenn hafi , frá því Adam Smith festi þetta á blað fyrir 235 árum , öðlast sama rétt og atvinnurekendur</t>
  </si>
  <si>
    <t>á árunum 2008 - 2010 í 3,6% á árunum 2014 - 2016 . Katrín Björg Ríkharðsdóttir , framkvæmdastjóri Jafnréttisstofu ,</t>
  </si>
  <si>
    <t>launamunurinn sé jafnt og þétt að dragast saman . Katrín Björg Ríkarðsdóttir , framkvæmdastjóri Jafnréttisstofu : Já , ég held</t>
  </si>
  <si>
    <t>Landsbankans . Fjármálaráðherra Hollands , Wouter.J . Bos , og fjármálaráðherra Íslands , Árni M. Mathiesen tilkynntu þetta . Ráðherrarnir</t>
  </si>
  <si>
    <t>lausn hafi fundist á málinu . Wouter . J. Bos kvaðst einkum ánægður með að staða hollenskra innstæðueigenda væri nú</t>
  </si>
  <si>
    <t>, tilkynntu þetta í dag en þeir eru báðir staddir í Washington . Í tilkynningu frá forsætisráðuneytinu segir að ráðherrarnir</t>
  </si>
  <si>
    <t>lausn hafi fundist á málinu . Wouter J. Bos segist einkum ánægður með að staða hollenskra innstæðueigenda væri nú skýr</t>
  </si>
  <si>
    <t>standast . Þetta kom fram í máli Katrínar Jakobsdóttur menntamálaráðherra á þingi en Þorgerður Katrín Gunnarsdóttir forveri hennar í ráðuneytinu</t>
  </si>
  <si>
    <t>lausn hafi fundist á málinu og að húsið verði klárað . Þær bentu báðar á að 600 störf hangi á</t>
  </si>
  <si>
    <t>M. Mathiesen fjármálaráðherra og hollenski fjármálaráðherrann Wouter J. Bos tilkynntu þetta í kjölfar fundar sem þeir áttu . Segjast ráðherrarnir</t>
  </si>
  <si>
    <t>lausn hafi fundist á málinu og Bos kveðst einkum ánægður með að staða hollenskra innstæðueigenda lægi nú ljós fyrir .</t>
  </si>
  <si>
    <t>ströng lög og reglugerðir “ , sagði Ellert . Ólafur Thordersen ( S ) tók einnig til máls og sagðist</t>
  </si>
  <si>
    <t>lausn hefði fengist á málinu . „ Mér finnst 9 þúsund tonna stöð þó of lítil , en núverandi stöð</t>
  </si>
  <si>
    <t>háskóla að venju . Gabriella Unnur Kristjánsdóttir , varaformaður Stúdentaráðs , lýsti ánægju með þessar aðgerðir í gær og sagðist</t>
  </si>
  <si>
    <t>lausn lægi nú fyrir . " Það er mjög gott að sumarprófin verða haldin og þau munu án efa nýtast</t>
  </si>
  <si>
    <t>miklir hagsmunir Íslands væru í því fólgnir að leysa Icesave-deiluna með því samkomulagi sem nú lægi fyrir . " Ég</t>
  </si>
  <si>
    <t>lausn sé í sjónmáli og í ljósi umræðunnar væntanlega með breiðum stuðningi stærsta hluta þingmanna , " sagði hún .</t>
  </si>
  <si>
    <t>hafi verið samstaða um niðurstöðu málsins . Trausti Hjaltason gerði grein fyrir atkvæði sínu með eftirfarandi bókun : Ég er</t>
  </si>
  <si>
    <t>leggja eigi til að stofna eigi starfshóp til að skoða möguleikan á því að skoða til hlýtar þann möguleika á</t>
  </si>
  <si>
    <t>. Burnley er í sjöunda sæti deildarinnar , aðeins tveimur stigum á eftir Arsenal , en leikmenn Burnley geta líka</t>
  </si>
  <si>
    <t>Leicester , liðið í áttunda sætinu , tapaði fyrir Newcastle á heimavelli . Burnley er með sex stigum meira en</t>
  </si>
  <si>
    <t>, vill taka fram vegna orða Gauta : „ Hið sanna í málinu er að í bréfi UU var því</t>
  </si>
  <si>
    <t>leið R væri tekin til raunverulegrar skoðunar . Eins tókum við fram að , miðað við fyrirliggjandi gögn , væri</t>
  </si>
  <si>
    <t>Bandaríkjaher á íranskri grund í þrjár klukkustundir . Ayatollah Khomeini trúarleiðtogi Írana var ómyrkur í máli daginn eftir aðgerðina .</t>
  </si>
  <si>
    <t>Fagnaði því að</t>
  </si>
  <si>
    <t>leiðangurinn hefði misheppnast , skipaði her landsins í viðbragðsstöðu og hótaði að myrða alla gíslana yrði önnur tilraun gerð til</t>
  </si>
  <si>
    <t>komi úr óvæntri átt . Velja þarf friðargæsluverkefni í samstarfi við Sameinuðu þjóðirnar . Það er ástæða til þess að</t>
  </si>
  <si>
    <t>leiðarahöfundur Morgunblaðsins hafi loks séð verkefnaval íslensku friðargæslunnar í réttu ljósi . Ég hef lengi bent á það í ræðu</t>
  </si>
  <si>
    <t>hækkuð um 1% . Björn Snæbjörnsson formaður Starfsgreinasambandsins segir þetta í fyrsta skipti sem reyni á launaþróunartrygginguna . „ Ég</t>
  </si>
  <si>
    <t>leiðréttingin sé nú í hendi og tryggir að fólk í okkar félögum fái hluta launaskriðsins sem er á almenna vinnumarkaðnum</t>
  </si>
  <si>
    <t>mikilvæga árangri sem ríkisstjórn Sigmundar Davíðs Gunnlaugssonar hefur náð við uppbyggingu efnahagslífs og endurreisn samfélagsins . " " Sérstaklega er</t>
  </si>
  <si>
    <t>Leiðréttingin skuli hafa verið framkvæmd á svo skömmum tíma sem raun er , og að aðgerðin nýtist þeim skuldurum best</t>
  </si>
  <si>
    <t>ekki almennri launaþróun í landi sem þarf að reiða sig á eflingu þekkingargeirans til að tryggja hagvöxt . “ Formaðurinn</t>
  </si>
  <si>
    <t>leiðréttur kynbundinn launamunur dregst saman en hann minnkaði um rúm þrjú prósentustig milli 2013 og 2012 . „ Við hljótum</t>
  </si>
  <si>
    <t>til þess að aðildarviðræður hefjist sem fyrst . Í frétt Bloomberg fréttaveitunnar af málinu er greint frá því að Evrópuþingið</t>
  </si>
  <si>
    <t>leiðtogaráð ESB hefði lagt blessun sína yfir það að aðildaviðræður myndu hefjast . Greint er frá því í fréttinni að</t>
  </si>
  <si>
    <t>Kim Jong-un væri tilbúinn að hitta Trump og reyna að jafna ágreining ríkjanna . Haft var eftir Xi að hann</t>
  </si>
  <si>
    <t>leiðtogarnir væru jákvæðir fyrir því að hittast og kvaðst vonast til þess að af fundi þeirra gæti orðið eins fljótt</t>
  </si>
  <si>
    <t>fjölskyldu Zeevis og ríkisstjórn Ísraels samúð sína , " sagði talsmaður Annans , Fred Eckhard . Eckhard sagði að Annan</t>
  </si>
  <si>
    <t>leiðtogi Palestínumanna , Yasser Arafat , hefði fordæmt morðið og lofað að finna þá sem ábyrgir eru fyrir verknaðinum .</t>
  </si>
  <si>
    <t>eða vilji selja það til að grynnka á skuldum spyrjist fyrir um möguleika á að fá leigða stúdentaíbúð . Guðrún</t>
  </si>
  <si>
    <t>leiga fari lækkandi á almennum leigumarkaði sem hafi lengi verið skelfilegur fyrir stúdenta . Með því fái námsmenn valkost við</t>
  </si>
  <si>
    <t>Russell Square-neðanjarðarstöðinni í hjarta Lundúnaborgar . Sjá nánari umfjöllun um þetta mál í Morgunblaðinu í dag . Fyrirsætan Naomi Campbell</t>
  </si>
  <si>
    <t>leigubílstjóri ætli ekki kæra hana fyrir að hafa slegið hann í hnakkann í New York fyrr í vikunni . Segir</t>
  </si>
  <si>
    <t>í alþjóðlegum samanburði . Við þurfum að sýna okkur og sanna , " sagði Guðmundur við mbl.is , og kvaðst</t>
  </si>
  <si>
    <t>leika í Malmö þar sem auðvelt yrði fyrir íslenska stuðningsmenn að mæta . Hann viðurkennir að það verði sérstakt fyrir</t>
  </si>
  <si>
    <t>ekki Ólafi Stefánssyni og félögum í Ciudad í milliriðli þar sem liðin léku saman í riðli í undanriðlum . Snorri</t>
  </si>
  <si>
    <t>leika í þessum ógnarsterka riðli . " Þessi riðill hefði alveg geta verið auðveldari , en á sama hátt hefði</t>
  </si>
  <si>
    <t>Boðandi list getur þannig ekki talist móðins hér á landi þótt mörg verk hafi verið stimpluð sem ádeilur . Ég</t>
  </si>
  <si>
    <t>leikhúsfólk stígi fram og beiti sér í þjóðmálaumræðunni en framlag þetta sýnir að mínu mati hvorki málefninu , miðlinum né</t>
  </si>
  <si>
    <t>Geir Grímsson sem akureyrska íþróttaundrið ; Walter Geir sýndi strax í Nemendaleikhúsinu að hann er álitlegt leikaraefni og vert að</t>
  </si>
  <si>
    <t>leikhúsið hefur gefið honum tækifæri og hvað hann nýtir það vel . Dóra Jóhannsdóttir er í tveimur litlum hlutverkum ;</t>
  </si>
  <si>
    <t>#KKD YouTube myndband dagsins - Roberto Martinez með ræðu á minningarathöfn um Hillsborough slysið Roberto Martinez , stjóri Everton ,</t>
  </si>
  <si>
    <t>leikir helgarinnar á Englandi hefjist sjö mínútum síðar en vanalega til að minnast fórnarlamba Hillsborough slyssins árið 1989 . 96</t>
  </si>
  <si>
    <t>sem þetta er mynd af konu þá er þetta allt i einu eitthvað sjokkerandi , “ segir hún . Hún</t>
  </si>
  <si>
    <t>leikkonan hafi tekið þetta skref . „ Mér finnst flott hjá henni að vekja athygli á því að leikkonur og</t>
  </si>
  <si>
    <t>í vor og sumar , en svo kemur kosningavetur , fullur af taugaveiklun . Við sem unnum Krít og Grikklandi</t>
  </si>
  <si>
    <t>ekki muna hvort hann hefði áreitt Axén vildi biðja hana afsökunar . Kjánaleg svör en gott að fá staðfestingu Axén</t>
  </si>
  <si>
    <t>leikmaðurinn stígi fram þó að svör hans séu loðin . Sérstaklega sé það gott eftir að fyrrverandi formaður sænska knattspyrnusambandsins</t>
  </si>
  <si>
    <t>í sömu átt . Auðvelt sé að lenda í vandræðum þegar einhverjir leikmenn fari sínar eigin leiðir . Hann segist</t>
  </si>
  <si>
    <t>leikmenn hafi skoðanir og vilji breyta og bæta umhverfi landsliðsins , en þegar kemur að sumum hlutum hefur hann valdið</t>
  </si>
  <si>
    <t>. Þetta jafnast síðan út með töpuðum boltum en við komum vel út í því , “ sagði Craig sem</t>
  </si>
  <si>
    <t>leikmenn liðsins hefðu fengið að upplifa þetta . „ Það er frábært að sýna að við getum unnið land eins</t>
  </si>
  <si>
    <t>metnað fyrir hagsmunum leikmanna og vilja taka þátt í því að standa vörð um þá hagsmuni . Við hjá Leikmannasamtökunum</t>
  </si>
  <si>
    <t>leikmenn séu að taka virkan þátt í okkar starfi . Okkar markmið er að sjálfsögðu að sinna og vekja athygli</t>
  </si>
  <si>
    <t>ekki samið við neinn leikmann enn sem komið er , " sagði Sigurður Jensson , formaður handknattleiksdeildar Fylkis , sem</t>
  </si>
  <si>
    <t>leikmenn sýndu áhuga á að koma til félagsins . Hann segir Fylkismenn ekki ætla að vera neina farþega í deildinni</t>
  </si>
  <si>
    <t>þær átakanlegu aðstæður sem flóttafólk býr við erlendis . Síðastliðinn laugardag var vegleg afmælishátíð haldin í Stykkishólmi þegar því var</t>
  </si>
  <si>
    <t>leikskóli staðarins er 60 ára . Það var St.Franciskusreglan sem fyrst stofnaði leikskóla í bænum og rak með rausnarbrag í</t>
  </si>
  <si>
    <t>. Fattarðu ? " sagði Björk Guðmundsdóttir 7. september , um leikstjórn Peters Stricklands á heimildarmyndinni Biophilia Live . Hún</t>
  </si>
  <si>
    <t>leikstjórinn nálgaðist verkefnið ekki á forsendum hippakynslóðarinnar . " Ég er nú ekkert montinn af því að vera Íslendingur nema</t>
  </si>
  <si>
    <t>spila með okkur í 1. deildinni næsta vetur , " sagði Varney . Hillary Clinton , fyrrum forsetafrú , getur</t>
  </si>
  <si>
    <t>leikstjórinn Steven Spielberg hefur bæst í hóp stuðningsmanna hennar , en nokkur óvissa hefur ríkt um það hvort leikstjórinn ,</t>
  </si>
  <si>
    <t>og lauk kynningu sinni á E 3 í ár með því að sýna langa stiklu um hann . Því var</t>
  </si>
  <si>
    <t>leikurinn skyldi heimtur úr helju , en þó skal varast að binda vonir við að hann komi út fljótlega .</t>
  </si>
  <si>
    <t>sem unglingaliðið fór í lokakeppni EM og A-landsliðið í umspil fyrir HM í Brasilíu , " sagði Vrba , sem</t>
  </si>
  <si>
    <t>leikurinn við Ísland fari fram í Plzen , en heimaleikurinn við Holland fór fram í Prag : " Ég er</t>
  </si>
  <si>
    <t>of the Desert í Los Angeles á dögunum . Margir mættu uppáklæddir á sýninguna , sem var haldin til að</t>
  </si>
  <si>
    <t>leikverk byggt á myndinni hefur nú verið sett upp í Ástralíu . ÞAÐ ERU enn þó nokkrar vikur í að</t>
  </si>
  <si>
    <t>hafa , " segir hún . En Tandon , sem lærði líftækniverkfræði í Columbia-háskóla , er bjartsýn . Hún segist</t>
  </si>
  <si>
    <t>leita heldur inn á við í sjálfan líkamann en til tæknilegra lausna til að leysa vandamál líkamans . " Það</t>
  </si>
  <si>
    <t>10.000 manns í sæti . Miðasala er í fullum gangi á midi.is . Stjórn Félags íslenskra hjúkrunarfræðinga ( Fíh )</t>
  </si>
  <si>
    <t>leitað er lausna á þeim vanda sem lyflæknissvið Landspítala stendur nú frammi fyrir . Stjórn Fíh telur löngu tímabært að</t>
  </si>
  <si>
    <t>bókaflokknum Rökkurhæðir sem komi út í haust . Höfundar sem krakkar þekkja Birgitta lofar framtak IBBY á þessu sviði og</t>
  </si>
  <si>
    <t>leitað hafi verið til rithöfunda sem séu að skrifa inn í barnamenninguna . " Þau virkja þessa höfunda sem krakkarnir</t>
  </si>
  <si>
    <t>verk hver og eru að sýna okkur stuðning með þessu . " Einar Hákonarson , sem er yngstur málaranna ,</t>
  </si>
  <si>
    <t>leitað hafi verið til þeirra félaga og telur það bera vott um vaxandi áhuga hér á landi á málverkinu .</t>
  </si>
  <si>
    <t>hverrar stéttar til fullnustu . Þetta segir í yfirlýsingu frá Félagsráðgjafafélagi Íslands , vegna stöðunnar á lyflækningasviði Landspítalans . Félagsráðgjafar</t>
  </si>
  <si>
    <t>leitað sé lausna á vanda lyflækningasviðs . Á blaðamannafundi Kristjáns Þórs Júlíussonar heilbrigðisráðherra og Björns Zoëga forstjóra LSH í síðustu</t>
  </si>
  <si>
    <t>lést í eldsvoða á heimili sínu í Stokkhólmi árið 2005 , sextíu og sjö ára gömul . Félag íslenskra hjúkrunarfræðinga</t>
  </si>
  <si>
    <t>leitað sé lausna á vanda lyflæknissviðs Landspítala , eins og tilkynnt var um á blaðamannafundi heilbrigðisráðherra og forsjóra spítalans í</t>
  </si>
  <si>
    <t>og hugmyndir um framkvæmd en fyrsta áfanga stefnunnar sagði hún koma til framkvæmda næsta haust . Skólastjórar áhyggjufullir Guðrún Pétursdóttir</t>
  </si>
  <si>
    <t>leitast væri við að setja fram stefnu um sérkennslu . Málið væri flókið og mikilvægt að hrapa ekki að neinu</t>
  </si>
  <si>
    <t>er ekki í lagi einhvers staðar , hvað það er eða hvar veit ég hins vegar ekki . Þið segist</t>
  </si>
  <si>
    <t>leitt verði í ljós hvers vegna verðmyndun á matvöru er með þeim hætti sem hún er og vilja opna ykkar</t>
  </si>
  <si>
    <t>að skemmta mér með tveimur bestu vinkonum mínum og þetta átti að vera mjög skemmtilegt kvöld . Við vorum að</t>
  </si>
  <si>
    <t>Lena væri komin að heimsækja okkur því hún bjó í Englandi á þessum tíma , " segir Ása . "</t>
  </si>
  <si>
    <t>Stokkhólmi til Íslands og frá Íslandi til New York og Boston . Ekki er að efa að íslenskir ferðalangar munu</t>
  </si>
  <si>
    <t>lenda í Bandaríkjunum um hádegi að staðartíma í stað lendingar síðdegis og ekki síður því að ná nætursvefni eftir flug</t>
  </si>
  <si>
    <t>sína ábyrgð ? Margir liggja sárir og óbættir hjá garði vegna harkalegs framgangs á þeim tímum þegar fólk átti að</t>
  </si>
  <si>
    <t>lenda í rannsókn og fá tækifæri til að sanna sakleysi sitt . Þvílík öfugmæli . Hver ætlar að beita sér</t>
  </si>
  <si>
    <t>en skiptust þó ekki á orðum . , , Það var einu sinni tími þegar að Sir Alex Ferguson hefði</t>
  </si>
  <si>
    <t>lenda í þessu . Þeir gætu deilt sögum um betri tíma hjá Manchester United , “ segir í frétt Guardian</t>
  </si>
  <si>
    <t>á lóðinni sem gerði ráð fyrir mun stærra húsi en hugmyndasamkeppnin reiknar með . Guðmundur Steingrímsson , aðstoðarmaður borgarstjóra ,</t>
  </si>
  <si>
    <t>lending hafi fengist í málinu enda sé afar mikilvægt að borgin ráði för þegar kemur að uppbyggingu á þessum mikilvæga</t>
  </si>
  <si>
    <t>Gísli Gíslason , bæjarstjóri á Akranesi , segir að yfir daginn hafi menn velt á milli sín tilboðum , en</t>
  </si>
  <si>
    <t>lending skuli hafa náðst . „ Í meginatriðum er samningurinn innan þess ramma sem almennt hefur verið samið um ,</t>
  </si>
  <si>
    <t>né stöðu og okkar fólk lendir jafnt í því sem aðrir . " Fagnar auknum réttindum Björk segir BHM einnig</t>
  </si>
  <si>
    <t>lengja eigi fæðingarorlof , jafna og samræma réttindi milli starfsfólks á opinbera og almenna vinnumarkaðnum . " Við fögnum því</t>
  </si>
  <si>
    <t>skerðingarmarka verði umfram kjarasamningsbundnar launahækkanir svo aukið fé í þennan mikilvæga málaflokk skili sér sannarlega til barnafjölskyldna . Formannaráð BSRB</t>
  </si>
  <si>
    <t>lengja eigi fæðingarorlofið en kallar eftir því að lengingin skiptist jafnt milli foreldra . Þá þarf að tryggja að hámarksgreiðslur</t>
  </si>
  <si>
    <t>fæti . Síðustu árin hefur fjölmiðillinn þurft að heyja harða baráttu fyrir lífi sínu . Í dag geta velunnarar DV</t>
  </si>
  <si>
    <t>lesendur miðilsins hafa aldrei verið fleiri . Um 340 þúsund notendur heimsóttu vefinn í þar síðustu viku þegar enn eitt</t>
  </si>
  <si>
    <t>vel á fjórðaþúsund , tölublöðin sem úthaldsbestu lesendurnir hafa fengið . Allt frá fyrstu stundu hefur ritið átt því að</t>
  </si>
  <si>
    <t>lesendur þess hafa margir látið það heyra frá sér . Ýmsir þeirra hafa skilmerkilega tekið fram að útgáfa sem þessi</t>
  </si>
  <si>
    <t>eins og nafnið bendir til um samband móður og drengs . Myndin kemur frá Lettlandi , en því ber að</t>
  </si>
  <si>
    <t>lettneskar myndir rati hingað í bíó . Við gáfum þeim jú sjálfstæði fyrir rúmum 20 árum og kominn tími til</t>
  </si>
  <si>
    <t>að flytja inn frá Kína verða ýmist hafðir í sjókví eða í laug á landi . Elliði Vignisson , bæjarstjóri</t>
  </si>
  <si>
    <t>leyfi hafi fengist bæði frá umhverfisstofnun og matvælastofnun fyrir innflutningi dýranna . Hann vonar að kínversk stjórnvöld veiti útflutningsleyfi svo</t>
  </si>
  <si>
    <t>frá Kína verða ýmist hafðir í sjókví eða í laug á landi . Elliði Vignisson , bæjarstjóri í Vestmannaeyjum ,</t>
  </si>
  <si>
    <t>leyfi hafi fengist bæði frá Umhverfisstofnun og Matvælastofnun fyrir innflutningi dýranna . Hann vonar að kínversk yfirvöld veiti útflutningsleyfi svo</t>
  </si>
  <si>
    <t>leyfi hafi fengist frá Umhverfisstofnun og Matvælastofnun fyrir innflutningi dýranna . Hann vonar að kínversk yfirvöld veiti útflutningsleyfi svo verkefnið</t>
  </si>
  <si>
    <t>eru íslenskt kreditkortafyrirtæki en mjög óvænt er að sjá þau í þessu pólitíska hlutverki . Í sjálfu sér ber að</t>
  </si>
  <si>
    <t>leynd og pukri skuli aflétt af gögnum bandaríska utanríkisráðuneytisins . Birting þeirra staðfestir enda margt sem gagnrýnendur bandarískrar utanríkisstefnu hafa</t>
  </si>
  <si>
    <t>spennt eftir frumburðinum . Þá hefur Manúela Ósk Harðardóttir , framkvæmdarstjóri Miss Universe Iceland , óskað parinu til hamingju og</t>
  </si>
  <si>
    <t>leyndarmálið sé orðið opinbert . Snemma í morgun sendi Guðmundur Ingi Guðbrandsson umhverfisráðherra útprentað bréf til Fans páfa . Hann</t>
  </si>
  <si>
    <t>keypt . Hvort það verði upplýst sé ákvörðun eftirmanna hans . Ómar Sigurðsson tapaði tuttugu milljónum á peningamarkaðssjóðnum . Hann</t>
  </si>
  <si>
    <t>leyndinni sé nú aflétt . " Við höfum barist fyrir þessu , " segir hann og vísar til hópsins sem</t>
  </si>
  <si>
    <t>, sem þeir snúa aftur með til Kína . Í LEIÐARA Morgunblaðsins í dag , 9. maí , er því</t>
  </si>
  <si>
    <t>leyst hafi verið úr húsnæðismálum Listaháskóla Íslands til frambúðar . Gott væri ef satt væri , en hér er sá</t>
  </si>
  <si>
    <t>við Varnarmálaháskólann í Washington í dag . Bush tók sem dæmi kjarnorkuáætlanir landa á borð við Íran og Norður-Kóreu en</t>
  </si>
  <si>
    <t>Líbýumenn hefðu fallið frá sinni kjarnorkuáætlun . Hann sagði jafnframt að svartamarkaðsbrask fyrrum yfirmanns kjarnorkuáætlunar Pakistans , Abdul Qadeer Khan</t>
  </si>
  <si>
    <t>lið hans , Bergischer , vann sér sæti í efstu deild á ný . " Við gerum að sjálfsögðu ekki</t>
  </si>
  <si>
    <t>og ekki síst bróðir Lindu Pétursdóttur , hlakkaði þá til helgarinnar . Eftirvæntingin var þó af óvenjulegra tagi en hann</t>
  </si>
  <si>
    <t>lið hans , Liverpool , á ekki leik þessa helgi . " Sýnist stefna í góða helgi . Það að</t>
  </si>
  <si>
    <t>á Ítalíu í Aleksandar Kolarov en Inter bauð miðvörðinn Andrea Ranocchia í skiptum . Cesare Prandelli , landsliðsþjálfari Ítalíu ,</t>
  </si>
  <si>
    <t>lið hans er komið í 8 - liða úrslit Evrópumótsins á óvenjulegan hátt . Klukkan 3 um nótti tók hann</t>
  </si>
  <si>
    <t>meistaraflokki . " Við náðum sjö eða átta marka forskoti um tíma í leiknum , " sagði Haraldur , sem</t>
  </si>
  <si>
    <t>lið hans hafi verið á uppleið í síðustu leikjum . " Christine Rishaug lék afar vel í sókninni ásamt fleirum</t>
  </si>
  <si>
    <t>góðan og sterkan sigur sinna manna í Grindavík í kvöld . Sigurinn sagði Sigurður hafa komið frá liðsheildinni og hann</t>
  </si>
  <si>
    <t>lið hans þurfi ekki að stóla á einhvern einn leikmann til að gera allt fyrir liðið . Sigurður var hæstánægður</t>
  </si>
  <si>
    <t>handtöku fóru fram í miðborg Barcelona og hinu vinsæla Ramblas svæði þar sem 15000 stuðningsmenn Barcelona höfðu safnast til að</t>
  </si>
  <si>
    <t>lið þeirra er komið í fjórðungsúrslit Meistaradeildarinnar eftir 1 - 1 jaftefli við Chelsea í gær . Það eru margir</t>
  </si>
  <si>
    <t>gærkvöld . Fjöldi manns féll niður gat sem kom efst í stúkunni á Fonta Nova leikvangnum . Stuðningsmennirnir voru að</t>
  </si>
  <si>
    <t>lið þeirra var að komast upp í aðra deildina þar í landi þegar hluti stúkunnar hrundi undir lok leiksins .</t>
  </si>
  <si>
    <t>lokum . Þá er komið að helstu slúðurmolunum úr ensku blöðunum í morgun . Dmitry Rybolovlev , eigandi Monaco vill</t>
  </si>
  <si>
    <t>liðið er að komast upp um deild með því að kaupa Wayne Rooney frá Manchester United . ( Daily Star</t>
  </si>
  <si>
    <t>boði spænska veitingastaðarins Tapashúsið . Smelltu hér til að sjá Facebook síðu Fótbolta.net . Demba Ba , framherij Chelsea ,</t>
  </si>
  <si>
    <t>liðið fái tækifæri til að mæta Manchester City um helgina . City er án sigurs í síðustu þremur leikjum en</t>
  </si>
  <si>
    <t>úrvalsdeildarliðum í röð í ensku bikarkeppninni og líkurnar á því að það gerðist eru afar litlar . United-menn geta þó</t>
  </si>
  <si>
    <t>liðið fékk heimaleik gegn Portsmouth og ef að þeir komast áfram verða andstæðingarnir í undanúrslitum og jafnvel úrslitunum sjálfum þeim</t>
  </si>
  <si>
    <t>og fínt hótel , " sagði Aron Einar Gunnarsson þegar Vísir ræddi við hann á hóteli íslenska liðsins . Hann</t>
  </si>
  <si>
    <t>liðið fór snemma út til Kasakstan en þar er klukkan sex tímum á undan því hún er á Íslandi sem</t>
  </si>
  <si>
    <t>fyrir byrjunina . Við löguðum varnarleikinn og fórum að gera það sem við getum sóknarlega , " sagði Shouse sem</t>
  </si>
  <si>
    <t>liðið getur unnið upp svona mun en vill þó ekki lenda í því oftar . " Það eru bæði góðar</t>
  </si>
  <si>
    <t>öllum leikjum liðsins á síðasta tímabili ef ég man rétt . Hann skoraði svo mörg stig hjá mér þegar hann</t>
  </si>
  <si>
    <t>liðið hafði komist upp í úrvalsdeildina . Sjón er sögu ríkari : Sjá tengil Leikmaður sem þú myndir vilja losna</t>
  </si>
  <si>
    <t>til minningar um þá 50 sem létust í sprengjuárás sem gerð var á miðvikudaginn í Bagdad meðan mannfjöldi var að</t>
  </si>
  <si>
    <t>liðið hafði tryggt sér rétt til að leika úrslitaleikinn í dag . Í Bagdad flykktist fólk út á götur þegar</t>
  </si>
  <si>
    <t>en veit ekki til þess að maðurinn hafi verið búinn að bjóða það öðrum til kaups Pepe Reina markvörður Liverpool</t>
  </si>
  <si>
    <t>liðið hafi endurheimt Steven Gerrard úr meiðslum og hann lýsir fyrirliðanum sem fæddum sigurvegara . Gerrard var í byrjunarliði Liverpool</t>
  </si>
  <si>
    <t>góðir á boltanum , en við vitum nokkurn veginn hvernig á að verjast á móti þeim . " Haukur Heiðar</t>
  </si>
  <si>
    <t>liðið hafi fengið góðan tíma til að undirbúa sig fyrir Tyrkjaleikinn , en það þýðir að hann hefur fengið meiri</t>
  </si>
  <si>
    <t>í loka leiknum á miðvikudag . Leikmenn og starfsfólk franska landsliðsins skáluðu í kampavíni í hádeginu í dag til að</t>
  </si>
  <si>
    <t>liðið hafi komist á Evrópumótið í Austurríki og Sviss næsta sumar án þess að spila . 2 - 1 sigur</t>
  </si>
  <si>
    <t>KR-ingur af lífi og sál og gott merki þess var hversu glaður hann var þegar hann lá á sjúkrabeðinum og</t>
  </si>
  <si>
    <t>liðið hans héldi sæti sínu í úrvalsdeildinni . Ég á eftir að sakna hans pabba , sögusagna hans og glaðværðar</t>
  </si>
  <si>
    <t>, “ sagði Hólmfríður í samtali við Fréttablaðið þegar sigurinn var í höfn og leikmenn og forráðamenn Selfoss voru að</t>
  </si>
  <si>
    <t>liðið hefði brotið blað í sögu félagsins . Sá ekki fyrir sér að vera í þessum sporum „ Fyrir ári</t>
  </si>
  <si>
    <t>í norðausturhluta Brasilíu um helgina þegar gólf féll saman í stúku á Fonte Nova-leikvanginum í Salvador . Heimamenn voru að</t>
  </si>
  <si>
    <t>liðið hefði unnið sér sæti í B-deild Brasilíu þegar gólfið hrundi , þegar um tíu mínútur voru til leiksloka .</t>
  </si>
  <si>
    <t>við það missti J-listi ekki-Jóhönnu meirihluta sinn . Hér hlýtur að vera um einhvers konar met að ræða . Ég</t>
  </si>
  <si>
    <t>liðið mitt – nei við erum ekki liðið þitt – var að vinna stórsigur – nei það tapaði reyndar .</t>
  </si>
  <si>
    <t>Hansdóttir frábær í markinu og varði 18 skot . Rakel Dögg var ánægð með leik íslenska liðsins í gær og</t>
  </si>
  <si>
    <t>liðið næði góðum sigri sem veganesti í umspilsleikinn gegn Rúmenum um næstu helgi . " Leikurinn í gær var þokkalegur</t>
  </si>
  <si>
    <t>, markvörður Chelsea á Englandi , tekur lítið jákvætt úr 1 - 0 tapinu gegn Basel í gær , en</t>
  </si>
  <si>
    <t>liðið sé komið í 16 - liða úrslit . Mohamed Salah skoraði eina mark leiksins í gær er Chelsea heimsótti</t>
  </si>
  <si>
    <t>eftir sendingu frá Kevin Gameiro . Gengið Valencia í deildinni hefur ollið vonbrigðum á tímabilinu en stuðningsmenn liðsins geta nú</t>
  </si>
  <si>
    <t>liðið sé komið úrslitaleik bikarsins . Það bíður Valencia þó erfitt verkefni en liðið mætir sem fyrr segir , Barcelona</t>
  </si>
  <si>
    <t>. Benny McCarthy mætti með andlitsmálingu í litum Porto í leik liðsins um helgina en þar með var hann að</t>
  </si>
  <si>
    <t>liðið sé orðið portúgalskur meistari . Sjáið svipinn á Roberto Carlos þegar að hann öskrar á David Beckham . Gömul</t>
  </si>
  <si>
    <t>loftskammbyssu 2012 . Bellissimo ! " hrópaði Ítalinn sem sat fyrir aftan mig í Bíó Paradís á laugardagskvöldið , og</t>
  </si>
  <si>
    <t>liðið sitt hefði komist yfir gegn Englendingum . Og hann hafði ríka ástæðu til , þar sem bæði markið sem</t>
  </si>
  <si>
    <t>1 . Jókertölurnar voru 3 - 2 - 2 - 0 - 9 . Cesc Fabregas , fyrirliði Arsenal ,</t>
  </si>
  <si>
    <t>liðið skyldi vera komið í 16 - liða úrslit Meistaradeildar Evrópu þó einum leik væri enn ólokið . Arsenal vann</t>
  </si>
  <si>
    <t>( ' 86 ) 2 - 2 Rolando Bianchi ( ' 90 ) Stuðningsmenn Bologna voru í besta skapi að</t>
  </si>
  <si>
    <t>liðið var að tryggja sér sigur gegn Torino og þar með gulltryggja sæti sitt í deildinni . Rolandi Bianchi skemmdi</t>
  </si>
  <si>
    <t>fram . Áhorfendurnir voru á Fonte Nova leikvanginum í borginni Salvador þegar pallurinn féll saman . Þar voru stuðningsmenn að</t>
  </si>
  <si>
    <t>liðið þeirra hefði komist upp í aðra deild . Salvador er ein þeirra borga sem hefur komið til greina fyrir</t>
  </si>
  <si>
    <t>hjá Barcelona segir að liðið geti gert enn betur en það hefur sýnt á fyrri helmingi keppnistímabilsins á Spáni og</t>
  </si>
  <si>
    <t>liðið þurfi ekki að treysta á neitt annað en sjálft sig til að vinna spænsku deildina . " Fyrri helmingur</t>
  </si>
  <si>
    <t>ferskum tónsmíðum ? " Það koma tveir diskar út með sveitinni núna upp úr áramótum . Annar er til að</t>
  </si>
  <si>
    <t>liðin eru 21 ár síðan ég söng fyrst í Carnegie Hall í New York , og hinn til að fagna</t>
  </si>
  <si>
    <t>hefur fyrir færniskerðingu af völdum mænuskaða , heilaskaða , fjöláverka og margvíslegra sjúkdóma . Hinn 31. maí nk. verður því</t>
  </si>
  <si>
    <t>liðin eru 40 ár síðan deildin tók til starfa . Og hvílíkt starf , sem hefur gert þúsundum manna og</t>
  </si>
  <si>
    <t>og lífið allt síðan land byggðist . Stærstan hluta sögu okkar er hin kristna trú megináhrifavaldur og er því nú</t>
  </si>
  <si>
    <t>liðin eru þúsund ár frá því að hún var lögtekin í landinu . Áhrif þessarar trúar á íslenskt samfélag og</t>
  </si>
  <si>
    <t>ákvörðun að ganga úr ESB . Í sama mánuði er fyrirhugað að leiðtogar Evrópusambandsins komi saman á Ítalíu til að</t>
  </si>
  <si>
    <t>liðin verða 60 ár frá undirritun Rómarsáttmálans . Eins og málin eru að þróast verður sú samkoma meira í ætt</t>
  </si>
  <si>
    <t>því þrátt fyrir margar góðar vetrarstundir þá fer sumarið mildari höndum um okkur Vestfirðinga en veturinn . Við getum líka</t>
  </si>
  <si>
    <t>liðin vetur var ekki svo slæmur , snjóalög voru frekar með minna móti og veðurharkan ekkert til þess að gera</t>
  </si>
  <si>
    <t>“ Leiðtogi Boko Haram , Abubakar Shekau , tilkynnti um þetta í myndbandi sem gefið var út nýlega til að</t>
  </si>
  <si>
    <t>liðsmenn samtakanna lögðu undir sig bæinn Gwoza fyrr í mánuðinum . Að sögn BBC , sem fjallar um málið ,</t>
  </si>
  <si>
    <t>með 17 stig og komst úr fallsæti . vs@mbl.is Emil Hjörvar Petersen , höfundur bókarinnar Saga eftirlifenda : Heljarþröm ,</t>
  </si>
  <si>
    <t>líf sé komið í furðusögur . Emil sækir innblástur í norræna goðafræði og skeytir goðsögnum við raunveruleikann . 47 Farþegaskattar</t>
  </si>
  <si>
    <t>kom út bókin Saga eftirlifenda : Höður og Baldur og nú kemur út Saga eftirlifenda : Heljarþröm . Emil segist</t>
  </si>
  <si>
    <t>líf sé komið í furðusögurnar hér á landi . " Það var nú tími til kominn . Ég fagna samkeppninni</t>
  </si>
  <si>
    <t>og ógnir og fólskuverk . Ungmenni sem las þessar bækur öðlaðist sterkt sambandvið liðinn tíma en hlaut um leið að</t>
  </si>
  <si>
    <t>lifa í velsæld nútímans . Í þessum bókaflokki var sögð örlagasaga einstaklinga . Þarna las ég til dæmis ung að</t>
  </si>
  <si>
    <t>heims . FÉLAG lífeindafræðinga hélt ráðstefnu síðastliðinn laugardag til að fagna 40 ára afmæli félagsins . Þar var því sérstaklega</t>
  </si>
  <si>
    <t>lífeindafræðingar geta sótt um sérfræðileyfi hjá heilbrigðis- og tryggingamálaráðuneytinu , eftir að Siv Friðleifsdóttir undirritaði reglugerð þess efnis . Fyrsti</t>
  </si>
  <si>
    <t>ár og iðgjöld í lífeyrissjóði hjá starfsmönnum í einkageiranum hækka gangi eftir hugmyndir um samræmingu lífeyrissjóðakerfanna . Formaður Landssamtaka lífeyrissjóða</t>
  </si>
  <si>
    <t>við leiðtoga Evrópusambandsins um næstu skref . Slíkt getur tekið nokkra daga . Snorri Magnússon , formaður Landssambands lögreglumanna ,</t>
  </si>
  <si>
    <t>lífeyrisréttindi nokkurra lögreglumanna hjá ríkislögreglustjóra hafi verið bætt . Hann segir að fast verði sótt að öðrum lögreglustjórum að gera</t>
  </si>
  <si>
    <t>fjárfestingar sínar og styrkja atvinnulíf landsmanna . Til skoðunar eru framkvæmdir við Háskólasjúkrahús og tvöföldum Hvalfjarðarganga . Því ber að</t>
  </si>
  <si>
    <t>lífeyrissjóðir hyggjast koma markvisst að endurreisn íslensks atvinnulífs . Uppbyggingu nýs sjúkrahúss ber að skoða gaumgæfilega og mun hafa fjölmarga</t>
  </si>
  <si>
    <t>að vissu leyti tímamót þó þetta sé náttúrulega ekki þessar upphæðir sem að eru samkvæmt okkar ýtrustu kröfum . Viðskiptaráðherra</t>
  </si>
  <si>
    <t>lífeyrissjóðir íslenskir hafi ekki fengið heimild til þess að lána verðbréf sín til skortsölu . Svonefndar skortsölur hafa verið bannaðar</t>
  </si>
  <si>
    <t>í dag en málið var rætt utan dagskrár . Fjármálaráðherra sagðist hins vegar ekki eiga í neinum vandræðum með að</t>
  </si>
  <si>
    <t>lífeyrissjóðirnir , sem eiga Framtakssjóðinn , leggi sitt að mörkum við endurreisn atvinnulífsins . Óli Björn Kárason , þingmaður Sjálfstæðisflokksins</t>
  </si>
  <si>
    <t>. Jóhanna Sigurðardóttir forsætisráðherra sagði yfirlýsinguna marka nýtt upphaf að því mikla verki sem framundan er og Álfheiður Ingadóttir heilbrigðisráðherra</t>
  </si>
  <si>
    <t>lífeyrissjóðirnir , sem standa að viljayfirlýsingunni , kæmu alls staðar að af landinu , enda væri sjúkrahúsið fyrir alla landsmenn</t>
  </si>
  <si>
    <t>Hrafnhildi hefur verið opnuð á facebook og voru um 300 manns búnir að skrá sig þar í morgun . Viðskiptaráðherra</t>
  </si>
  <si>
    <t>lífeyrissjóðirnir íslensku hafi ekki fengið heimild til þess að lána verðbréf sín til skortsölu . Svonefndar skortsölur hafa verið bannaðar</t>
  </si>
  <si>
    <t>hratt eignir verðfalla vegna erfiðra markaðsskilyrða . Bjarga eignum Björgvin G. Sigurðsson viðskiptaráðherra sagði á blaðamannfundi í gær að ríkisstjórnin</t>
  </si>
  <si>
    <t>lífeyrissjóðirnir vildu eignast innlenda starfsemi Kaupþings . Þá sagði hann það vera sína skoðun að jákvætt væri ef tækist að</t>
  </si>
  <si>
    <t>unga fólkið okkar geti ekki eignast sitt eigið húsnæði eða fólk geti ekki stækkað við sig . Finnum lausnirnar Ég</t>
  </si>
  <si>
    <t>Lífeyrissjóður verslunarmanna skuli hafa tilkynnt um breytingar á lánareglum og þeim kjörum sem sjóðsfélögum hans bjóðast og þeirri ákvörðun hans</t>
  </si>
  <si>
    <t>og setjið svo í gullskál . 7 . Þegar því er lokið skaltu spila lagið " Feds Watching " og</t>
  </si>
  <si>
    <t>lífið gengur vel . 8 . Þegar þú ert búin // n að fagna skaltu setja sýrða rjómann og slatta</t>
  </si>
  <si>
    <t>í gullsigti og setjið svo í gullskál . Þegar því er lokið skaltu spila lagið “ Feds Watching ” og</t>
  </si>
  <si>
    <t>lífið gengur vel . Þegar þú ert búin // n að fagna skaltu setja sýrða rjómann og slatta af steinselju</t>
  </si>
  <si>
    <t>að þau ættu eftir að fara í hópferð til að horfa á krakkana sína keppa í úrslitum Eurovision . Þau</t>
  </si>
  <si>
    <t>lífið komi á óvart og segjast komin með nýja sýn á keppnina , tónlistina , leðrið og gaddana . „</t>
  </si>
  <si>
    <t>flóð af völdum óveðurs . Utanríkisráðherra segir að Íslendingar eigi að verja meiru fé til þróunarmála um leið og hann</t>
  </si>
  <si>
    <t>lífskjör á Íslandi séu þau bestu í heiminum samkvæmt því sem fram kemur í nýrri Þróunarskýrslu Sameinuðu þjóðanna . Reiknuð</t>
  </si>
  <si>
    <t>sætinu með KJ Choi frá Suður-Kóreu og Thongchai Jaidee frá Tælandi . Lokastaðan á mótinu . Ingibjörg Sólrún Gísladóttir utanríkisráðherra</t>
  </si>
  <si>
    <t>lífskjör á Íslandi skuli mælast þau bestu í heiminum . Hún segir einnig í sjónvarpi mbl að þetta leggi miklar</t>
  </si>
  <si>
    <t>fara , segir Guðni og bætir við að aðgerðirnar sanni gildi Íbúðalánasjóðs . Formaður Vinstri-grænna , Steingrímur J. Sigfússon ,</t>
  </si>
  <si>
    <t>lífsmark skuli vera með ríkisstjórninni . Steingrímur J. Sigfússon , formaður Vinstri-grænna : Í öðru lagi er það auðvitað mjög</t>
  </si>
  <si>
    <t>skrá sig úr þjóðkirkjunni á sama tíma og fjölgun hefði orðið í hans eigin kirkju , Fríkirkjunni . Hann sagðist</t>
  </si>
  <si>
    <t>lífsskoðunarfélög á borð við Siðmennt fái réttindi og stöðu á við trúfélög . Hann kallaði eftir nýrri umgjörð trúmála við</t>
  </si>
  <si>
    <t>konu eftir að eignast barn sé frekar stórkostlegur . “ Blake finnst pressan of mikil og að konur eigi að</t>
  </si>
  <si>
    <t>líkami sinn sé breyttur og það sé ekkert eðlilegra en það að breytast eftir að ganga með barn , sjálf</t>
  </si>
  <si>
    <t>hvað samgöngur á sjó varðar langt umfram það sem eðlilegt má telja og mikilvægt að þeirri óvissu ljúki . Bæjarráð</t>
  </si>
  <si>
    <t>líkan af nýrri Vestmannaeyjaferju hafi komið vel út úr líkansprófun og teljist nú fullhönnuð og ítrekar kröfu sína um að</t>
  </si>
  <si>
    <t>líklega fer óvissu um stjórnun skólans á næsta skipunartímabili skólameistara að ljúka , “ segir á vef KÍ , en</t>
  </si>
  <si>
    <t>hefur lagt til eru enn til staðar hjá Samstöðu og í boði fyrir íslensk heimili . " Þá er því</t>
  </si>
  <si>
    <t>Lilja hafi ákveðið að vera áfram innan raða flokksins þótt hún fari ekki fram til Alþingis . " Margir einstaklingar</t>
  </si>
  <si>
    <t>, en til viðbótar kemur um 20 milljarða skuldalækkun sem ríkisstjórnin hefur lofað . Cesc Fábregas , leikmaður Barcelona ,</t>
  </si>
  <si>
    <t>Lionel Messi sé byrjaður aftur að æfa með liðinu eftir meiðsli en segir liðið þó ekki mega stóla of mikið</t>
  </si>
  <si>
    <t>upplýsingar um lífsferil viðkomandi dýra . Píratar hafa fengið listabókstafinn P samþykktan fyrir framboð sitt til næstu Alþingiskosninga . Píratar</t>
  </si>
  <si>
    <t>listabókstafurinn sé orðinn þeirra . Þetta kemur fram í tilkynningu frá Pírötum . Í síðustu Alþingiskosningum notaðist flokkurinn við bókstafinn</t>
  </si>
  <si>
    <t>hefst í dag . Nú er hún árlegur vorboði í íslensku samfélagi og víðar ... " ' ALLIR landsmenn geta</t>
  </si>
  <si>
    <t>Listahátíð hefst í dag . Nú er hún árlegur vorboði í íslensku samfélagi og víðar : því jafnt og þétt</t>
  </si>
  <si>
    <t>bæjarstjórn . STJÓRN Heimdallar , félags ungra sjálfstæðismanna í Reykjavík , hefur sent frá sér ályktun þar sem því er</t>
  </si>
  <si>
    <t>Listahátíð verði haldin í Reykjavík árlega frá árinu 2005 , en greint var frá því í vikunni . " Heimdallur</t>
  </si>
  <si>
    <t>tveggja samkynhneigðra manna og þriggja miðasískra farandverkamanna í kjörbúð til að mótmæla afstöðu borgarstjóra Moskvu til þessara hópa . Turkina</t>
  </si>
  <si>
    <t>listamennirnir tveir gangi nú lausir en harmar að réttarhöld blasi við þeim . " Eftir perestroiku var frelsi listamanna óheft</t>
  </si>
  <si>
    <t>Reykjavík sem nýverið veittu um 80 milljóna króna fjárstyrk til Péturs Arasonar listaverkasafnara til reksturs nýs safns . Má vel</t>
  </si>
  <si>
    <t>listaverkasafn Péturs verði opið almenningi en maður hugsar þó hvort verið sé að forgangsraða úthlutun styrkja á réttan hátt .</t>
  </si>
  <si>
    <t>prjónuðum klæðnaði frá Ýrúrarí þar sem Ýr Jóhannsdóttir hannar ögrandi og óhefðbundnar flíkur með prjónuðum kynfærum . Við verðum að</t>
  </si>
  <si>
    <t>listin skuli styrkja okkur með þessum hætti , rétt eins og píkan okkar gerir . Það er í raun skelfilegt</t>
  </si>
  <si>
    <t>. Að leik loknum " óskaði hann leikmönnum til hamingju með góðan árangur , " segir fréttstofan . " Hann</t>
  </si>
  <si>
    <t>listir og íþróttir lægju fyrir byltingarsinnuðum stúdentum landsins , um leið og þeir leggja kapp við að nema vísindi ,</t>
  </si>
  <si>
    <t>ég hef hitt . Var þar í stuttri heimsókn um hávetur í kulda og myrkri fyrir nokkrum árum ... Ég</t>
  </si>
  <si>
    <t>Litháar á Íslandi eru búnir að stofna félag , m.a. til að bæta ímynd Litháa hérlendis . Þessi þjóð á</t>
  </si>
  <si>
    <t>að skilgreina betur þjónustustigið . Jón telur að þörf sé á því og það verði tekið til greina . Hann</t>
  </si>
  <si>
    <t>lítið berist á kvörtunum frá fólki vegna öldrunarheimila eða öldrunarþjónustu . Þykir honum það vera afar athyglisvert í ljósi þeirrar</t>
  </si>
  <si>
    <t>er jafn hressandi og frelsið sjálft . " Menn bíða eflaust spenntir eftir framhaldinu , en því ber annars að</t>
  </si>
  <si>
    <t>Litla frjálsa sé vöknuð til lífsins . Craig Bellamy haltraði af velli í fyrri hálfleik þegar Íslendingaliðið West Ham sigraði</t>
  </si>
  <si>
    <t>Litla frjálsa sé vöknuð til lífsins . Leikkonan Jennie Garth segir að hin nýja þáttaröð af Beverly Hills 90210 ,</t>
  </si>
  <si>
    <t>og stúlkan er nú á batavegi . Lögreglan í Columbus hefur gefið út yfirlýsingu um málið þar sem því er</t>
  </si>
  <si>
    <t>litla stúlkan sé á batavegi og sagt að rannsókn á málinu standi nú yfir . Framganga lögreglumannsins þykir með miklum</t>
  </si>
  <si>
    <t>í ljós við ráðherra efnahagsmála og yfirmann helstu efnahagsstofnunar Kína . " Ég sagði skýrt og greinilega að þýska ríkisstjórnin</t>
  </si>
  <si>
    <t>Liu hefði fengið friðarverðlaunin , " er haft eftir Bruederle sem segist vilja að Þýskaland standi vörð um mannréttindi .</t>
  </si>
  <si>
    <t>15 ) hefurhækkað um 1,36 prósent og stendur hún í 264 stigum . Sævar Gunnarsson , formaður Sjómannasambands Íslands ,</t>
  </si>
  <si>
    <t>LÍÚ skuli vera tilbúið til að ræða um að takmarka leiguframsal á kvóta . Hann segist hins vegar vilja sjá</t>
  </si>
  <si>
    <t>friðarverðlaunum Nóbels viðtöku og hlotið frelsi á ný . Eftirfarandi þingsályktunartillaga var samþykkt á Alþingi nú síðdegis : „ Alþingi</t>
  </si>
  <si>
    <t>Liu Xiaobo hafi verið veitt friðarverðlaun Nóbels fyrir baráttu sína fyrir mannréttindum í Kína . Alþingi skorar á kínversk stjórnvöld</t>
  </si>
  <si>
    <t>og hálfs árs tímabili . Utanríkismálanefnd lagði fyrir Alþingi síðdegis í dag þingsályktunartillögu þar sem lagt er til að Alþingi</t>
  </si>
  <si>
    <t>Liu Xiaobo hafi verið veitt friðarverðlaun Nóbels fyrir baráttu sína fyrir mannréttindum í Kína . Einnig er skorað á kínversk</t>
  </si>
  <si>
    <t>knattspyrnuleikvangi þar sem hann flutti þrumandi ræðu gegn Ísrael . Meirihluti Alþingis samþykkti í dag ályktun þar sem því er</t>
  </si>
  <si>
    <t>í skoðunum líka , “ segir Grímur , sem var íklæddur rauðum fötum frá toppi til táar í viðtalinu og</t>
  </si>
  <si>
    <t>Liverpool komst í úrslit Meistaradeildarinnar með sigri á Roma á dögunum . Karen valdi hækkun launa forstjóra Hörpunnar sem gleði</t>
  </si>
  <si>
    <t>Manchester United treyju númer 2 , með nafnið Rat Boy á bakinu , og líkist mjög Gary Neville . Þeir</t>
  </si>
  <si>
    <t>Liverpool sé þremur mörkum undir á móti AC Milan . Síðar í myndinni berast fregnir af því að Liverpool sé</t>
  </si>
  <si>
    <t>sýkn saka en hann segir reynsluna af réttarhöldunum engu af síður hafa verið mjög svo óskemmtilega . Hann var að</t>
  </si>
  <si>
    <t>Liverpool vann 5 - 1 sigur á Newcatle og kom sér um leið á topp ensku úrvalsdeildarinnar . „ Réttarhöldin</t>
  </si>
  <si>
    <t>okkar þjóðsöngur . Þórarinn Eldjárn benti á þessa óbreytanlegu stöðu þjóðsöngsins á í Speglinum um daginn . Mér heyrðist hann</t>
  </si>
  <si>
    <t>ljóðið væri óskiljanlegt og lagið ósönghæft því þá yrðum við ekki leið á ljóðinu og jöskuðum laginu síður út .</t>
  </si>
  <si>
    <t>líklegt sé að jafnlaunavottun og starfsmat komi til með að formfesta kröfur sem gerðar eru til ljósmæðra . “ Félagið</t>
  </si>
  <si>
    <t>ljósmæðranemar fái nú greitt fyrir starfsnám sitt en telur það þó ekki kjarabót fyrir starfandi ljósmæður og bendir á að</t>
  </si>
  <si>
    <t>að líklegt sé að jafnlaunavottun og starfsmat komi til með að formfesta kröfur sem gerðar eru til ljósmæðra . Félagið</t>
  </si>
  <si>
    <t>ljósmæðranemar fái nú greitt fyrir starfsnám sitt en það telst þó ekki kjarabót fyrir starfandi ljósmæður þar sem ljósmæðranemar eru</t>
  </si>
  <si>
    <t>við þennan hóp . Það er ekki ásættanlegt , hvorki til lengri né skemmri tíma . Semjið ! “ Bergrún</t>
  </si>
  <si>
    <t>ljósmæður hafi getað staðið vörð um þessa þjónustu . Fulltrúi frá Sjúkratryggingum Íslands er nú á fundi í ráðuneytinu þar</t>
  </si>
  <si>
    <t>myrkrið sé auðlind . Siv Friðleifsdóttir , þingmaður Framsóknarflokks , sem einnig sagði mikilvægt að huga að þessu málefni og</t>
  </si>
  <si>
    <t>ljósmengunar væri getið í byggingarreglugerð . Nýr bæjarstjóri í Kópavogi mun ekki koma úr röðum pólitískt kjörinna fulltrúa . Það</t>
  </si>
  <si>
    <t>líklegt sé að jafnlaunavottun og starfsmat komi til með að formfesta kröfur sem gerðar eru til ljósmæðra . “ Ljósmæðrafélagið</t>
  </si>
  <si>
    <t>ljósmóðurnemar fái nú greitt fyrir starfsnám , en segir það ekki geta talist kjarabót fyrir starfandi ljósmæður . Þá bendir</t>
  </si>
  <si>
    <t>sem meðal annars mun fara fram formannskjör . Frétt mbl.is : Vill ganga á hólm við gamla pólitík „ Ég</t>
  </si>
  <si>
    <t>ljóst er hvað formaðurinn ætlar að gera en það hefur ekki áhrif á mína ákvörðun að bjóða mig fram til</t>
  </si>
  <si>
    <t>með Piribauer verður fiðluleikarinn Gabriel Liljenström og bakraddasöngkonan Maude Rombe . Frítt er inn . Skjólbrekka og Húsavík Þingeyingar geta</t>
  </si>
  <si>
    <t>Ljótu hálfvitarnir verða með tvenna tónleika í þeirra umdæmi um páskana . Annað kvöld , föstudaginn langa , verða þeir</t>
  </si>
  <si>
    <t>er alger forsenda þess að atvinnulíf og samfélag Vestfjarða nái að standa jafnfætis öðrum byggðarlögum í landinu . Því er</t>
  </si>
  <si>
    <t>ljúka eigi við lagningu ljósleiðara frá Hrútafirði til Hólmavíkur á þessu ári og fjármagn er sett til að ljúka lagningu</t>
  </si>
  <si>
    <t>Kl. 10.45 hefst athöfn við hinn nýja klukkuturn Langholtskirkju og kl. 11 verður gengið til hátíðarmessu þar sem því verður</t>
  </si>
  <si>
    <t>lóð kirkjunnar er fullfrágengin sem og nýr klukkuturn hefur verið reistur . Sr. Kristján Valur Ingólfsson predikar og þjónar fyrir</t>
  </si>
  <si>
    <t>niður frumuveggi krabbameinsæxla og er talið geta unnið á krabbameini sem önnur lyf vinna ekki á . Útgerðamenn og fiskverkendur</t>
  </si>
  <si>
    <t>loðnukvótinn hefur nú verið aukinn um 190.000 tonn . Viðbótin þýðir að íslensk skip hafa heimild til að veiða ríflega</t>
  </si>
  <si>
    <t>að áframhaldandi mælingar beri það svo með sér að hægt verði að auka við þann kvóta . Og fjármálaráðherra segist</t>
  </si>
  <si>
    <t>loðnuveiðibanninu hafi verið aflétt . Árni M. Mathiesen , fjármálaráðherra : Já ég geri það , það þýðir auðvitað það</t>
  </si>
  <si>
    <t>og Jörn Holme , yfirmann leyniþjónustunnar . Bæjarstjóri Vestmannaeyja vonast til að loðnukvótinn verði aukinn enn frekar . Fjármálaráðherra segist</t>
  </si>
  <si>
    <t>loðnuveiðibanninu hafi verið aflétt . Þótt loðnuveiðar hafi verið heimilaðar að nýja liggja enn nokkur loðnuskip hér við bryggjuna í</t>
  </si>
  <si>
    <t>Evrópusambandsins , í og utan NATO , láta sig í vaxandi mæli varða öryggi á norðurslóðum . Sérstaklega ber að</t>
  </si>
  <si>
    <t>lofther Svía og Finna hefur nú þátttöku í loftrýmisgæslu NATO-ríkja við Ísland . Evrópuþjóðir munu í vaxandi mæli sinna eigin</t>
  </si>
  <si>
    <t>Á vef velferðarráðuneytisins hefur verið lögð til kynningar og umsagnar ný reglugerð um greiðsluþátttöku fyrir heilbrigðisþjónustu . Því ber að</t>
  </si>
  <si>
    <t>lög hafa verið samþykkt um þak á kostnað vegna heilbrigðisþjónustu sem nýja reglugerðin byggir á . Tilgangur reglugerðarinnar er að</t>
  </si>
  <si>
    <t>undir yfirskriftinni " Ja , vi elsker dette landet " , sem vísar í norska þjóðsönginn , til þess að</t>
  </si>
  <si>
    <t>lög sem banna kynlífskaup hafa verið samþykkt á norska Stórþinginu . Að sögn Guðrúnar eru Bretar nú um stundir einnig</t>
  </si>
  <si>
    <t>) styðja við bakið á Warner í málaferlum vegna dreifingar á hugbúnaðinum , en 321 Studios hefur sagt að það</t>
  </si>
  <si>
    <t>lög sem snúa að DVD-afritunarbúnaði séu útskýrð af hálfu dómstóla , að sögn BBC . Hrein kaup innlendra fjárfesta á</t>
  </si>
  <si>
    <t>löndum . Fyrstu Írakarnir greiddu atkvæði í Ástralíu í gærkvöld en þar var þó kominn föstudagsmorgun . Miðstjórn Alþýðusambands Íslands</t>
  </si>
  <si>
    <t>lög um eftirlaun alþingismanna og æðstu embættismanna ríkisins verði endurskoðuð . Jafnframt er þess krafist að tækifærið nú verði notað</t>
  </si>
  <si>
    <t>þá ánægju að hlýða á frábæra dagskrá um ljóð Páls í umsjá Þórarins Hjartarsonar og Ragnheiðar Ólafsdóttur í Kaffileikhúsinu og</t>
  </si>
  <si>
    <t>lög þessi koma nú út á geisladiski með söng þeirra við undirleik fyrsta flokks tónlistarmanna . Greinin í blaðinu geldur</t>
  </si>
  <si>
    <t>hagstofunnar þar sem segir að verð matvöru á Íslandi sé 69% hærra en meðalverð í ríkjum ESB . JB Við</t>
  </si>
  <si>
    <t>lögð hafi verið fram þingsályktunartillaga um orsakir hás matvöruverðs á Íslandi . Við tökum heilshugar undir þá hugmynd , erum</t>
  </si>
  <si>
    <t>efnavörum o.s.frv . Þá segir einnig að verslunaraðilar muni annast hlutverk sitt með ábyrgð og öryggi , og því er</t>
  </si>
  <si>
    <t>lögð sér áhersla á forvarnir í frumvarpinu . Verði frumvarpið samþykkt mun verslunin ekki láta sitt eftir liggja að annast</t>
  </si>
  <si>
    <t>á Íslandi væri verðbólgan og vinna yrði gegn henni . Kristinn H. Gunnarsson , þingflokksformaður Frjálslynda glokksins , sagði flokkinn</t>
  </si>
  <si>
    <t>lögð væri áhersla á að bæta kjör þeirra sem verst væru settir . Þá minnti hann á frumvörp frjálslyndra í</t>
  </si>
  <si>
    <t>kaus að tjá sig ekki um þann hluta ályktunar SÞ , þar sem nefnt er sjálfstætt palestínskt ríki , en</t>
  </si>
  <si>
    <t>lögð væri áhersla á það að binda bæri enda á öll hryðjuverk í heimshlutanum , sem og allt framferði sem</t>
  </si>
  <si>
    <t>, borgaryfirvöld , íbúa , fyrirtæki og lögreglu og gert það markvissara og skipulegra en nú er . " Við</t>
  </si>
  <si>
    <t>löggæslan sé orðin sýnilegri og við sjáum mikinn mun á því hvernig umgengni hefur batnað og skrílslæti minnkað , "</t>
  </si>
  <si>
    <t>Helgadóttir lögmaður . Ástandið hjá embættinu sé ekki boðlegt og það sé „ algjör katastrófa þar inni . ” Hún</t>
  </si>
  <si>
    <t>löggjafinn láti sig tálmunarmál varða , en nýtt frumvarp um málið sé þó ekki gallalaust . Nýtt frumvarp liggur nú</t>
  </si>
  <si>
    <t>fyrir að barn umgangist hitt foreldrið eftir skilnað þrátt fyrir að viðkomandi foreldri hafi umgengnisrétt . Helga Vala Helgadóttir lögmaður</t>
  </si>
  <si>
    <t>löggjafinn sýni þessum málum áhuga , en frumvarpið sé þó að hennar mati ekki gallalaust . „ Eins og ég</t>
  </si>
  <si>
    <t>mynda gaf sveitin Grísalappalísa nýverið út smáskífu tileinkaða sveitinni , kveðst Jakob Frímann að sjálfsögðu fagna henni . " Við</t>
  </si>
  <si>
    <t>lögin séu jafn lífseig og reynst hefur og að þau skuli ganga í endurnýjun lífdaga með grísum , lísum ,</t>
  </si>
  <si>
    <t>að gera starf þeirra manna lítið og ómerkilegt er slæm . " Skúli Magnússon héraðsdómari tók einnig til máls og</t>
  </si>
  <si>
    <t>Lögmannafélagið boðaði til þessa fundar . Hann sagðist taka ábendingarnar sem fram hefðu komið alvarlega . " Þekking manna á</t>
  </si>
  <si>
    <t>á og þeim gerðar upp skoðanir eða annarlegur tilgangur . Hvort tveggja er óásættanlegt . Mikilvæg umræða Því ber að</t>
  </si>
  <si>
    <t>lögmenn finni hjá sér þörf til þess að ræða tæpitungulaust um reglur réttarríkisins og brýni þannig almenning , fjölmiðlamenn og</t>
  </si>
  <si>
    <t>á hárinu og henda sér niður stiga , sparka í sig eða kúga sig andlega . Því hljótum við að</t>
  </si>
  <si>
    <t>lögmenn þessa lands líti á minniháttar misþyrmingar á konum sem réttlætanlegar . Þetta er allt í samræmi við jafnréttisstefnu stjórnvalda</t>
  </si>
  <si>
    <t>fram á lögreglurannsókn á háttsemi innanríkisráðherra og starfsmanna ráðuneytisins . Í viðtali við fréttastofu RÚV segist Hanna Birna Kristjánsdóttir ráðherra</t>
  </si>
  <si>
    <t>lögregla „ skoði málið “ . Hins vegar er ljóst að ekki er um „ skoðun “ að ræða heldur</t>
  </si>
  <si>
    <t>dyravörðurinn brást við . Hún er búin að hafa samband við alla sem komu að málinu á Austur . Elsa</t>
  </si>
  <si>
    <t>lögregla hafi verið kölluð til þar sem málið sé augljóslega lögreglumál . „ Lögreglan hafði samband og fékk allar þær</t>
  </si>
  <si>
    <t>komið til Spánar skömmu eftir að hún hvarf vorið 2007 . Clarence Mitchell , talsmaður McCann-hjónanna , segja að hjónin</t>
  </si>
  <si>
    <t>lögregla sé enn að rannsaka málið . Rúm fjögur ár eru liðin frá hvarfi Madeleine og á þeim tíma hefur</t>
  </si>
  <si>
    <t>rekja færsluna til tölvunnar sem hún var send úr . Blaðið ræðir við Braga Guðbrandsson , forstjóra Barnaverndarstofu , sem</t>
  </si>
  <si>
    <t>lögregla sé með málið til rannsóknar . „ Það er reyndar afar óalgengt að fórnarlömb tjái sig með þessum hætti</t>
  </si>
  <si>
    <t>, “ rifjar Jón upp á bloggsíðu sinni í pistli sem ber yfirskriftina Óþolandi árás á heimili ráðherra . Hann</t>
  </si>
  <si>
    <t>lögregla taki hart á málinu . „ Það er ánægjulegt að lögreglan segist nú ætla að veita ráðherranum vernd og</t>
  </si>
  <si>
    <t>eru misalvarleg en í nokkrum þeirra er ákært bæði fyrir brot í starfi og fyrir líkamsmeiðingar af gáleysi . Arinbjörn</t>
  </si>
  <si>
    <t>lögreglan á höfuðborgarsvæðinu hafi tekið í notkun svo kallaðar búkmyndavélar . Arinbjörn Snorrason : Þeim hefur fjölgað núna á þessu</t>
  </si>
  <si>
    <t>væri frestað og að þeir vildu reyna að ná samkomulagi sem fyrst . Sebastian Kunz , réttarmeinafræðingur á Landspítalanum ,</t>
  </si>
  <si>
    <t>lögreglan á höfuðborgarsvæðinu hafi tekið í notkun svokallaðar búkmyndavélar . Hann segir að um sé að ræða mikið framfaraskref enda</t>
  </si>
  <si>
    <t>til að verða einn sá stærsti í Hollywood . * * * Skarphéðinn Guðmundsson Það er sérstök ástæða til að</t>
  </si>
  <si>
    <t>lögreglan á Íslandi hefur tekið þá hættu , sem stafar af hinum svonefndu Vítisenglum , föstum tökum . Viðbrögð lögreglunnar</t>
  </si>
  <si>
    <t>um reynslu Norðmanna af innleiðingu bættra aðferða við skýrslutöku . Í samtali við Morgunblaðið kváðust þau Milne og Fahsing bæði</t>
  </si>
  <si>
    <t>lögreglan á Íslandi og ákæruvaldið skuli ætla að endurskoða þær aðferðir sem notaðar eru við skýrslutökur . " Það er</t>
  </si>
  <si>
    <t>, yfirlögregluþjónn , sem er fulltrúi lögreglunnar í vinnuhópi um umferðaröryggismál í Borgarbyggð . Theodór sagðist í samtali við Skessuhorn</t>
  </si>
  <si>
    <t>lögreglan fái að koma að þessum málaflokki í sveitarfélaginu . Nefndarvinnan sé nýlega farin af stað en mörg mál væru</t>
  </si>
  <si>
    <t>það hefur gerst oft hérna , " segir Þórunn Þórarinsdóttir , starfskona Stígamóta . Mansalsmál eru flókin meðferðar en Þórunn</t>
  </si>
  <si>
    <t>lögreglan hafi augljóslega tekið mál litháísku stúlkunnar alvarlega enda var ekki farið í grafgötur með þær áhyggjur að henni væri</t>
  </si>
  <si>
    <t>keypt á löglegan hátt . Þetta segir Hallgrímur Kristinsson hjá Félagi rétthafa í sjónvarps- og kvikmyndaiðnaði , FRÍSK . Hallgrímur</t>
  </si>
  <si>
    <t>lögreglan hyggst leggja aukið fé og mannafla í að fást við ólöglegt niðurhal á netinu . Hann sagði í Morgunútvarpinu</t>
  </si>
  <si>
    <t>óæskilegir einstaklingar hýsi börn og ungmenni undir lögaldri . „ Stundum rata þessir krakkar í þessi svokölluðu greni . Við</t>
  </si>
  <si>
    <t>lögreglan leggi áherslu á að sækja þau þangað og hvetjum aðrar stofnanir samfélagsins til að fara að dæmi hennar og</t>
  </si>
  <si>
    <t>og auðvitað helst , Airbnb líka , í því að útrýma vændi þar “ segir Heiða Björg . Heiða Björg</t>
  </si>
  <si>
    <t>lögreglan leggi nú aukna áherslu á þennan málaflokk og segir að ofbeldisvarnarnefnd muni óska eftir því að fylgjast náið með</t>
  </si>
  <si>
    <t>á gistingu á Íslandi að hafa þessi leyfi , það segir sig bara sjálft . Höskuldur : Þannig að þið</t>
  </si>
  <si>
    <t>fagnið því að</t>
  </si>
  <si>
    <t>lögreglan og heilbrigðiseftirlitið skuli vera að taka hart á þessu máli ? Helga Árnadóttir : Við fögnum því svo sannarlega</t>
  </si>
  <si>
    <t>ásamt systkinum sínum , vitni að brottnámi móður sinnar . Hann var þá ellefu ára . Michael sagðist í dag</t>
  </si>
  <si>
    <t>lögreglan rannsakaði nýjar upplýsingar . Hann kvaðst þó enn ekki geta greint frá því hverja hann hefði séð þegar móðir</t>
  </si>
  <si>
    <t>til varnar , “ segir hann . Að lokum ítrekar hann að Ingimar lýsi sig alsaklausan af þessu máli og</t>
  </si>
  <si>
    <t>lögreglan rannsaki mál sem þessi . „ Það er engin skynsemi í því að einhver maður sem rekur starfsmannaleigu vilji</t>
  </si>
  <si>
    <t>undan tveimur milljörðum . Þar af eru meint brot verktakanna sem tengjast Brotafli langmest . Sigurður Jensson hjá ríkisskattstjóra segist</t>
  </si>
  <si>
    <t>lögreglan rannsaki nú málið . Þarna séu gríðarlegar hagsmunir undir , bæði almennings sem og annarra verktaka sem vilji fara</t>
  </si>
  <si>
    <t>börn . Meintur leki trúnaðarupplýsinga um hælisleitendur úr innanríkisráðuneytinu er nú kominn á borð lögreglu , en Hanna Birna Kristjánsdóttir</t>
  </si>
  <si>
    <t>lögreglan sé komin í málið . Ríkissaksóknari hefur falið lögreglu að rannsaka málið svo hægt sé að taka ákvörðun um</t>
  </si>
  <si>
    <t>eiganda Manngildis var sleppt að lokinni skýrslutöku í morgun en starfsmannaleigan hefur um sjötíu iðnaðarmenn á sínum . Lögmaður fyrirtækisins</t>
  </si>
  <si>
    <t>lögreglan sé með eftirlit með hvort menn komi löglega inn í landið . Hann segir starfsmannaleiguna og eiganda hennar ekki</t>
  </si>
  <si>
    <t>og eiganda Manngildis var sleppt að lokinni skýrslutöku en starfsmannaleigan hefur um 70 iðnaðarmenn á sínum snærum . Lögmaður fyrirtækisins</t>
  </si>
  <si>
    <t>lögreglan sé með eftirlit með því hvort menn komi löglega í landið . Hann segir starfsmannaleiguna og eiganda hennar ekki</t>
  </si>
  <si>
    <t>að kanna hversu eftirsóknarvert það sé að vera stjórnandi á Íslandi . Skólarnir eru að byrja þessa dagana og Víkverji</t>
  </si>
  <si>
    <t>lögreglan skuli núna vera í nágrenni við skólana að fylgjast með hraða ökutækja . Hann spyr sig líka að því</t>
  </si>
  <si>
    <t>. Hann hyggst stefna Birni . Uppfært kl. 17.09 . Björn Steinbekk hefur sent fréttastofu eftirfarandi yfirlýsingu : „ Ég</t>
  </si>
  <si>
    <t>lögreglan taki fyrir kæru gegn mér og er sannfærður um að henni verður vísað frá þar sem ekkert saknæmt athæfi</t>
  </si>
  <si>
    <t>hluti af réttarkerfinu sem ekki þolir dagsljósið . Hann segir að það sem valdi miklum áhyggjum er að almenningur skuli</t>
  </si>
  <si>
    <t>lögreglan taki lögin í sínar eigin hendur . Að lögreglan fremji saknæmt athæfi . Tengdar fréttir Kynbundið ofbeldi á Indlandi</t>
  </si>
  <si>
    <t>Guðmundur Ingi Guðbrandsson umhverfisráðherra segir alþjóða Rauða krossinn hafa bent á þetta lengi og þetta þurfi að skoða og hann</t>
  </si>
  <si>
    <t>lögreglan taki þetta upp . „ Fólk er að skiptast meira í fylkingar þegar kemur að þessum málum og það</t>
  </si>
  <si>
    <t>um að skipulögð glæpastarfsemi færist í vöxt hér á landi [ http://www.logreglan.is/displayer.asp?cat_id=81&amp;module_id=220&amp;element_id=14546/http://www.logreglan.is ] . Það er vissulega ástæða til að</t>
  </si>
  <si>
    <t>lögreglan veki athygli á þeim glæpum sem eiga sér stað hér og byggja á nauðung fólks , en þegar snýr</t>
  </si>
  <si>
    <t>Þannig að ég tel og hefði talið kannski eðlilegt að samtök þessara aðila sem að standa með þolendum hefðu frekar</t>
  </si>
  <si>
    <t>lögreglan vildi vernda þolendur . Auðvitað eru mismunandi sjónarmið og , og hérna ólíkir þolendur þó svo að ég eigi</t>
  </si>
  <si>
    <t>alveg ljóst að við teljum að við eigum mikið inni varðandi þetta samstarf . Við viljum bæta það og við</t>
  </si>
  <si>
    <t>lögreglan vill það jafnframt . Einnig er lagt til í skýrslunni að sú hámarksfjárhæð í erlendri mynt sem farþegi má</t>
  </si>
  <si>
    <t>bárust nær allt árið fregnir af því að sífellt fleiri aka undir áhrifum áfengis og fíkniefna . Það ber að</t>
  </si>
  <si>
    <t>lögreglu tekst að hafa hendur í hári slíkra tifandi tímasprengja í umferðinni , en lasta þá sem setjast undir stýri</t>
  </si>
  <si>
    <t>og ekki sé hægt að segja til um dánarorsök fyrr en að lokinni krufningu eða réttarefnafræðilegum mælingum . Landssamband lögreglumanna</t>
  </si>
  <si>
    <t>lögreglunám skuli loks verða fært upp á háskólastig og að mennta- og menningarmálaráðherra muni ganga til samninga við Háskólann á</t>
  </si>
  <si>
    <t>tilkynningu frá henni segir að órökstuddar ásakanir og dylgjur um fyrirtækið hafi verið áberandi í fjölmiðlum undanfarið . Því er</t>
  </si>
  <si>
    <t>lögreglurannsókn sé hafin . NCL sér ekki ástæðu til að svara einstökum ásökunum enda verði málið til lykta leitt í</t>
  </si>
  <si>
    <t>NS fjallað um gildissvið 5 - ára-reglunnar á heimasíðu samtakanna . Fyrirtækið Nordic Construction Line ( NCL ) , segist</t>
  </si>
  <si>
    <t>lögreglurannsókn sé hafin á málefnum lettneskra verkamanna sem starfa á vegum NCL við Hraunárveitu Kárahnjúkavirkjunar . Í yfirlýsingu frá NCL</t>
  </si>
  <si>
    <t>og skilar henni áður en næsta NATO-þing kemur saman . Eigendur verktakafyrirtækisins og starfsmannaleigunnar Nordic Construction Line , NCL ,</t>
  </si>
  <si>
    <t>lögreglurannsókn sé hafin á máli lettnesku verkamannanna sem starfa á þeirra vegum við Kárahnjúkavirkjun . Þeir lýsa undrun sinni á</t>
  </si>
  <si>
    <t>svoleiðis salerni við Tryggvagötu , en umsóknin sé föst í kerfinu . Gísli Marteinn Baldursson , formaður umhverfisráðs Reykjavíkur ,</t>
  </si>
  <si>
    <t>lögreglusamþykktinni sé fylgt fast eftir en hann telur að skortur á almenningssalernum valdi því ekki að fólki pissi úti á</t>
  </si>
  <si>
    <t>, hvort beina ætti starfsemi dansstaða og næturklúbba á önnur svæði í höfuðborginni . Skiptar skoðanir Björn Ingi Hrafnsson segist</t>
  </si>
  <si>
    <t>lögreglustjóri vilji taka sérstaklega á í því að bæta ástandið í miðborginni og borgaryfirvöld séu tilbúin í þá vegferð .</t>
  </si>
  <si>
    <t>á fundi í Hvíta húsinu þann ellefta desember . Sá fundur þótti ekki góður fyrir forsetann þar sem hann sagðist</t>
  </si>
  <si>
    <t>loka hluta alríkisstofnanna Bandaríkjanna og sagðist ætla að taka sökina fyrir slíkt . Nú hefur hann þó skipt um skoðun</t>
  </si>
  <si>
    <t>Færeyja . Rétt um helmingur allra íbúa Grímseyjar var bólusettur í dag gegn svínaflensu og árstíðabundinni flensu . Nemendur skólans</t>
  </si>
  <si>
    <t>loka þurfti skólanum vegna veikinda . Í Grímsey búa rúmlega 70 manns . Þar er hvorki starfandi hjúkrunarfræðingur né læknir</t>
  </si>
  <si>
    <t>mkr. íbúð í stað 1,9 mkr. samkvæmt eldri lögum . Svo hefði sérstaklega mátt búast við að því hefði verið</t>
  </si>
  <si>
    <t>lokað er skattaglufu og allir greiði sama skatt af jafnverðmætum arfi . Pétur H. Blöndal skrifar um skattamál Höfundur er</t>
  </si>
  <si>
    <t>. Einni tillögunni er beint til norskra flugmálayfirvalda . Guðjón Arngrímsson , upplýsingafulltrúi Flugleiða , segist í samtali við Morgunblaðið</t>
  </si>
  <si>
    <t>lokaskýrslan skuli nú komin fram . Þar sé staðfest að starfsaðferðir félagsins varðandi allan flugreksturinn séu í fullu samræmi við</t>
  </si>
  <si>
    <t>tækninni fleygir fram . Almenn umræða um siðfræði snemmómskoðunar hér á landi er frekar skammt á veg komin en ég</t>
  </si>
  <si>
    <t>lokaverkefni mitt " Í hlutverki Guðs ? " hefur vakið viðbrögð . Þeim sem hafa áhuga á að kynna sér</t>
  </si>
  <si>
    <t>. Samkoman hefst kl. 14 og eru allir hjartanlega velkomnir . Endurbótum fagnað í Dómkirkjunni Sunnudaginn 21. maí er því</t>
  </si>
  <si>
    <t>lokið er umfangsmiklum endurbótum á Dómkirkjunni í Reykjavík . Þær hafa lánast einkar vel . Kirkjan er hin fegursta utan</t>
  </si>
  <si>
    <t>á seljakirkja.is . Verið velkomin ! Lóðafram - kvæmdum og klukkuturni fagnað Á kirkjudegi Langholtssafnaðar sunnudaginn 18. september verður því</t>
  </si>
  <si>
    <t>lokið er við að ganga frá lóð kirkjunnar og nýr klukkuturn hefur verið reistur . Athöfn hefst við klukkuturninn kl.</t>
  </si>
  <si>
    <t>fjögurra vikna kemur 18 daga fangelsi í stað . Þróunarfélag miðborgarinnar hefur sent frá sér tilkynningu þar sem því er</t>
  </si>
  <si>
    <t>lokið sé við deiliskipulag Laugavegar , svo að hefjast megi handa við uppbyggingu þessarar helstu verslunargötu Reykjavíkur , Laugavegarins .</t>
  </si>
  <si>
    <t>hafði búist við þessum tíðindum . Ég hafði hitt Magnús fáum vikum fyrr í sal Ríkisútvarpsins þar sem því var</t>
  </si>
  <si>
    <t>lokið var upptökum á þáttaröðinni " Sungið með hjartanu " . Þar voru saman komnir gamlir vinir og félagar og</t>
  </si>
  <si>
    <t>Niðurstaða dómsins gladdi æðarbændur á svæðinu mjög , “ segir Óskar . Verulegar vegabætur Um samgöngumál segir Óskar íbúa Reykhólahrepps</t>
  </si>
  <si>
    <t>lokið var við vegagerð á Svínadal sem þýði að nú sé hægt að aka á milli Reykhóla og Reykjavíkur á</t>
  </si>
  <si>
    <t>, sem komið er inn í áætlun árið 2020 en við hefðum viljað fara í 2018 . Þá ber að</t>
  </si>
  <si>
    <t>lokið verður við framkvæmdir á lóð Naustaskóla , en við höfum áhyggjur af því að 60.000.000 kr. sem eru áætlaðar</t>
  </si>
  <si>
    <t>af störfum í vor . Þórður hefur gegnt formennsku í sambandinu frá árinu 2011 . Framkvæmdastjóri Heilbrigðisstofnunar Suðurlands á Hornafirði</t>
  </si>
  <si>
    <t>loks eigi að byggja hjúkrunarrými á staðnum . Aldrað fólk á Hornfirði hefur þurft að verja ævikvöldinu við þröngan kost</t>
  </si>
  <si>
    <t>mikla hagsmunamáli þjóðarinnar . Ríkisstjórnin ætlar að grípa til bráðaaðgerða til að blindir fái viðunandi menntun í haust . Blindrafélagið</t>
  </si>
  <si>
    <t>loks eigi að koma þjálfun og menntun blindra og sjónskertra í viðunandi horf . Sem stendur sinna einungis tveir starfsmenn</t>
  </si>
  <si>
    <t>væri að umhverfisráðherra segði af sér . Steingrímur sagði að umhverfisráðherra nyti fyllsta traust og stuðnings hans . " Ég</t>
  </si>
  <si>
    <t>loks er kominn umhverfisráðherra , sem gerir það sem góður umhverfisráðherra á að gera : að standa vörð um náttúna</t>
  </si>
  <si>
    <t>miðjan mánuðinn en það er Bragi Guðmundsson byggingaverktaki sem mun sjá um að smíða undirstöður skiltisins . Ferðamálanefnd Sveitarfélagsins Garðs</t>
  </si>
  <si>
    <t>loks er sett upp auglýsingaskilti við Rósaselstorg sem lengi hefur staðið til og vonar að það fjölgi ferðamönnum í Garðinum</t>
  </si>
  <si>
    <t>„ Ég náði að stöðva spillinguna . " Á fundinum í dag lagði Ólafur fram eftirfarandi bókun : „ Ég</t>
  </si>
  <si>
    <t>loks hafi verið brugðist við ábendingum mínum varðandi þetta mjög svo sérkennilega mál þar sem félag sem kennir sig við</t>
  </si>
  <si>
    <t>að gera , svo sem gerðardómara og kviðdómenda . Svo er ekki í dag . Í síðari skýrslunni er því</t>
  </si>
  <si>
    <t>loks hafi verið sett lög um fjármál stjórnmálasamstaka og frambjóðenda hérlendis en alls er níu tilmælum beint til stjórnvalda til</t>
  </si>
  <si>
    <t>á næstunni . Einar Björn Einarsson , staðarhaldari á Jökulsárlóni og sá sem á stærstan hlut í landi Jökulsárlóns ,</t>
  </si>
  <si>
    <t>loks hilli undir að hægt verði að bæta ferðaþjónustu á svæðinu . Hann segir að þjónustumiðstöðin sem nú er í</t>
  </si>
  <si>
    <t>hálfum milljarði króna , samkvæmt upplýsingum frá Degi . Bókun minnihluta borgarráðs um Laugaveg 4 og 6 " Því er</t>
  </si>
  <si>
    <t>loks hilli undir að hreyfing fari að komast á endurgerð húsanna við Laugaveg 4 og 6 . Af gögnum málsins</t>
  </si>
  <si>
    <t>fest bíla sína í fljótinu . Rætt var Snorra Jóhannesson , bónda á Augastöðum og veiðivörð á Arnarvatnsheiði , sem</t>
  </si>
  <si>
    <t>loks hilli undir brúargerðina sem hann sagði að væri löngu tímabær og muni skapa fjölmörg tækifæri í ferðaþjónustu og tengir</t>
  </si>
  <si>
    <t>hið opinbera , og þar með íslenska skattgreiðendur , áratugi að greiða skuldirnar niður . Þeir eru vafalaust margir sem</t>
  </si>
  <si>
    <t>loks hilli undir það að íslensk stjórnvöld fái aðgang að erlendu lánsfé og þá með aðkomu Alþjóðagjaldeyrissjóðsins enda kannski ekki</t>
  </si>
  <si>
    <t>óvant ferðafólk hefur fest bíla sína í fljótinu . Snorri Jóhannesson , bóndi á Augastöðum og veiðivörður á Arnarvatnsheiði ,</t>
  </si>
  <si>
    <t>loks hylli undir brúargerðina sem hann segir löngu tímabæra . „ Það hefur lengi verið barist fyrir því að lögð</t>
  </si>
  <si>
    <t>fjárlagafrumvarpsins sem nú liggur fyrir Alþingi , en þar eru meðal annars áformaðar ýmsar breytingar á tekjuskattskerfinu . Miðstjórnin segist</t>
  </si>
  <si>
    <t>loks liggi fyrir nýjar tillögur að breytingum á tekjuskattskerfinu . „ Breytingarnar skila sér hins vegar of seint í vasa</t>
  </si>
  <si>
    <t>og formaður ráðgjafahóps ráðherra tekur undir gagnrýnina og segir gríðarlega mikilvægt að á Íslandi sé til heildstæð krabbameinsáætlun . Hann</t>
  </si>
  <si>
    <t>loks sé búið að taka áætlunina upp úr skúffunni . Fréttablaðið greindi frá því í dag að krabbameinsáætlun fyrir Ísland</t>
  </si>
  <si>
    <t>verði auknu fé varið til að styrkja Hvanneyri og þá starfsemi sem þar er og mögulega nýja starfsemi . Við</t>
  </si>
  <si>
    <t>loks sé hulunni svipt af þessari vinnu en okkur finnst þetta að mörgu leyti mjög sérstök stefna og viljum við</t>
  </si>
  <si>
    <t>loks sé í boði úrræði í skólamálum yngri barna sem henti kröfum nútímaþjóðfélags . Ferrariliðið hefur framlengt samninga við reynsluökuþórana</t>
  </si>
  <si>
    <t>m.a. handknattleikur og körfuknattleikur . Ölduselsskóli og aðrir skólar munu jafnframt nýta aðstöðuna . Úlfar Steindórsson , formaður ÍR ,</t>
  </si>
  <si>
    <t>loks sé komið að uppbyggingu hjá ÍR en hann telur að ÍR-ingar hafi setið eftir í uppbyggingu á sínu svæði</t>
  </si>
  <si>
    <t>höfuð sé hægt að gera höfn í Bakkafjöru vegna náttúrulegra aðstæðna . Elliði Vignisson er bæjarstjóri í Vestmannaeyjum . Hann</t>
  </si>
  <si>
    <t>loks sé komin niðurstaða í málið og treystir Siglingamálastofnun til að meta aðstæður á Bakka . Elliði Vignisson , bæjarstjóri</t>
  </si>
  <si>
    <t>og mannlegi stjórnandi hafi nú í auknum mæli tekið við stjórnartaumunum af hinum harða og fjarlæga yfirmanni . Íslenskir hestaútflytjendur</t>
  </si>
  <si>
    <t>loks sé komin niðurstaða í rannsókn þýskra tollayfirvalda á meintri skipulagðri glæpastarfsemi þeirra . Málið reyndist allt byggt á misskilningi</t>
  </si>
  <si>
    <t>sitt frá fjölmiðlum án þess að borga fyrir það . Og greiða víðast hvar litla sem enga skatta . Stoller</t>
  </si>
  <si>
    <t>loks sé komin upp hreyfing í þá átt að takmarka völd netrisanna . Það séu góðar fréttir fyrir lýðræðið og</t>
  </si>
  <si>
    <t>veiðileyfi verið lækkuð í byrjun sumars þegar veiðivon er minni , á þessu er allur gangur . Veiðimenn hljóta að</t>
  </si>
  <si>
    <t>loks sé spornað sé við hækkunum í þessari grein , en það er alveg ljóst að það er enn dýrt</t>
  </si>
  <si>
    <t>Jóhönnu Sigurðardóttur hvað liði athugun ráðuneytisins á setningu laga um greiðsluaðlögun . “ Þetta segir á heimasíðu Neytendasamtakanna en samtökin</t>
  </si>
  <si>
    <t>loks sé útlit fyrir að frumvarp um greiðsluaðlögun nái fram að ganga . „ Neytendasamtökin hafa í hartnær tuttugu ár</t>
  </si>
  <si>
    <t>. " Verður að teljast einstakt afrek að ekki hafi tekist að afgreiða beiðni þeirra á skemmri tíma . Siðmennt</t>
  </si>
  <si>
    <t>loks sér fyrir endann á þrautargöngu aðstandenda umsóknarinnar . Í lýðræðissamfélagi er lágmark að öllum lífsskoðunum sé gert jafn hátt</t>
  </si>
  <si>
    <t>Vestmannaeyja í gær . Lögð var fram bókun sem hlut einróma samþykkt bæjarstjórnar . Bókunin hljóðar svo : Bæjarstjórn Vestmannaeyja</t>
  </si>
  <si>
    <t>loks skuli búið að skrifa undir samning um smíði nýrrar Vestmannaeyjaferju enda núverandi skip orðið það elsta sem þjónað hefur</t>
  </si>
  <si>
    <t>og kennsluflug á Selfossflugvöll og lýst stuðningi við fram komna hugmynd þess efnis . Í umhverfis og heilbrigðismálum er því</t>
  </si>
  <si>
    <t>loks skuli hafa birst skýrsla starfshóps um salmonella og campylobacter í dýrum og umhverfi á Suðurlandi en jafnframt harmað hvað</t>
  </si>
  <si>
    <t>hafa vakið hörð viðbrögð meðal almennings hér í Kabúl þótt ekki hafi borið á því í heimspressunni . Flestir Afganar</t>
  </si>
  <si>
    <t>loks skuli hafa fengist haldbærar sannanir fyrir því að hermenn bandaríska hersins gerðust sekir um gróf mannréttindabrot í fangelsum sínum</t>
  </si>
  <si>
    <t>Kittmitto nú verið viðurkenndur af íslenskum stjórnvöldum sem yfirmaður aðalsendinefndar Palestínu á Íslandi með aðsetur í Noregi . Félagið Ísland-Palestína</t>
  </si>
  <si>
    <t>loks skuli hafa verið komið á formlegum tengslum milli landanna og væntir þess að því verði fylgt eftir með auknum</t>
  </si>
  <si>
    <t>samferðamanna hennar , þau voru að verða of sein í Bláa Lónið . | siggip@mbl.is www.orlakiely.com Húsavík | Bæjarráð Húsavíkurbæjar</t>
  </si>
  <si>
    <t>loks skuli hilla undir varanlega vegagerð með Jökulsá á Fjöllum af hringvegi niður á þjóðveg 85 í Kelduhverfi . Ályktun</t>
  </si>
  <si>
    <t>erindi frá framkvæmdasýslunni á fundi í október , þar sem þetta var lagt til . Um leið bókaði bæjarráð og</t>
  </si>
  <si>
    <t>loks skuli komið að framkvæmdum um byggingu hjúkrunarheimilis á Selfossi . Fyrsta skóflustungan að hjúkrunarheimilinu verður að öllum líkindum tekin</t>
  </si>
  <si>
    <t>staðið verði við þá yfirlýsingu að verklok verði vorið 2010 eins og boðað hefur verið . Suðurstrandarvegur Ársþing SASS 2007</t>
  </si>
  <si>
    <t>loks skuli nú hylla undir framkvæmdir við Suðurstrandarveg . Sú framkvæmd á eftir að styrkja og stækka atvinnusvæði á Suðurlandi</t>
  </si>
  <si>
    <t>er ekki að mati ráðsins mótvægisaðgerð gegn lækkun aflaheimilda enda hefur margoft verið svikið loforð um uppbyggingu vegarins . Bæjarráð</t>
  </si>
  <si>
    <t>loks skuli sjást fyrir endann á málinu . Bæjarráð bendir á að ýmsar aðgerðir eru tiltækar sem mótvægisaðgerðir svo sem</t>
  </si>
  <si>
    <t>frumvarpið fram að ganga verður mögulegt að þinglýsa öllum skjölum rafrænt , “ segir í frétt ráðsins . „ Viðskiptaráð</t>
  </si>
  <si>
    <t>loks standi til að færa þinglýsingar í nútímalegt horf hér á landi og tekur ráðið undir með ráðuneytinu að brýnt</t>
  </si>
  <si>
    <t>á fjölda sjóðfélaga sem þessi breyting nær til , tímarammanum eða tryggingafræðilegum áhrifum eða kostnaðaráhrifum á ríkissjóð . Viðskiptaráð Íslands</t>
  </si>
  <si>
    <t>loks standi til að stíga skref til breytinga á lífeyriskerfi opinberra starfsmanna og telur afar mikilvægt að frumvarpið nái brautargengi</t>
  </si>
  <si>
    <t>megin við borðið ? Flestir fyrirtækjaeigendur vilja að fólkið sem vinnur hjá þeim hafi það gott og þeir ættu að</t>
  </si>
  <si>
    <t>loks tali einhver máli þeirra eftir langan svefn , rétt eins og SA hefði átt að tala máli fyrirtækja gagnvart</t>
  </si>
  <si>
    <t>við áskorun til kanadískra stjórnvölda að hætta við að taka á móti flóttafólkinu . Kampavínsflaska var dregin fram til að</t>
  </si>
  <si>
    <t>loks tókst að ná dýpkunarskipinu Perlu upp úr Reykjavíkurhöfn í kvöld . Hálfur mánuður er frá því skipið sökk og</t>
  </si>
  <si>
    <t>minnihlutans á Alþingi en einnig þingmenn meirihlutans . Þannig sagðist Vilhjálmur Árnason , þingmaður Sjálfstæðisflokksins og nefndarmaður í velferðarnefnd ,</t>
  </si>
  <si>
    <t>loks væri farið að tala um rétta nefnd í þessum efnum og lýsti óánægju sinni með það að velferðarnefnd hefði</t>
  </si>
  <si>
    <t>stúlkna hafa notað rafrettur sjaldnar en daglega . 14% stráka sögðust nota rafrettur daglega eða oftar . Skólameistarinn í Kvennaskólanum</t>
  </si>
  <si>
    <t>loks verði settar formlegar reglur um rafretturnar . Hjalti Jón Sveinsson , skólameistari í Kvennaskólanum í Reykjavík : Við höfum</t>
  </si>
  <si>
    <t>þar sem sagði að fulltrúar Framsóknar og flugvallavina í borgarstjórn Reykjavíkur harmi þann alvarlega atburð sem gerðist í gær en</t>
  </si>
  <si>
    <t>loks verði skipaður neyðarhópur . Framsókn og flugvallarvinir hafi þó gert tillögu á borgarstjórnarfundi 20. janúar sl. um að skipaður</t>
  </si>
  <si>
    <t>skoðanaskipta , til hliðar við dægurhjal fjölmiðla . Þetta er alveg nauðsynlegur liður í kvikmyndamenningunni . Ritstjórn Lands &amp; sona</t>
  </si>
  <si>
    <t>loks þegar kemur út íslensk bók um kvikmyndafræðileg efni skuli hún vera jafnfjölbreytt og metnaðarfull og raun ber vitni .</t>
  </si>
  <si>
    <t>, framkvæmdastjóri Umferðarráðs , þakkaði Ökukennarafélaginu framtakið og sagði það í þágu hnattrænnar hugsunar að draga úr eldsneytisnotkun . VÍKVERJI</t>
  </si>
  <si>
    <t>loksins , loksins hafi Skífan kyngt stoltinu og viðurkennt að hugsanlega hafi verðið á geislaplötum verið orðið ívið of hátt</t>
  </si>
  <si>
    <t>Sævar Skaptason framkvæmdastjóri segir áhugavert að í rýnihópum , sem stofnaðir voru með bændum á síðastliðnum vetri , hafi menn</t>
  </si>
  <si>
    <t>loksins ætti að koma með einhverja nýjung inn í starfsemina . „ Þetta hófst allt saman fyrir einum þrem eða</t>
  </si>
  <si>
    <t>milljónir , en gert er ráð fyrir að Skagfirðingar leggi fram 75 milljónir og aðrir 25 milljónir . Kristinn sagðist</t>
  </si>
  <si>
    <t>loksins ætti að leggja fram fjármagn til hrossaræktar á Íslandi . Það væri löngu tímabært að gera það . Það</t>
  </si>
  <si>
    <t>nokkurn veginn í takt við það sem menn höfðu lagt upp með . Þá segir Páll að fólk innan Kauphallarinnar</t>
  </si>
  <si>
    <t>loksins eigi að afnema fjármagnshöftin að fullu . Páll Harðarson : Þetta eru svona hóflega hreyfingar og við lítum þetta</t>
  </si>
  <si>
    <t>marga . Vegurinn er í ömurlegu ástandi miðað við að hann sé Þjóðvegur 1 , “ segir Svavar . Hann</t>
  </si>
  <si>
    <t>loksins eigi að malbika veginn en bendir á að sinna verði veginum þangað til . „ Þegar við förum með</t>
  </si>
  <si>
    <t>því t.d. að hækka stöðugleikaskattinn og láta ávinninginn af uppboðsmarkaðinum fyrir aflandskrónur renna í ríkissjóð . " // // Ég</t>
  </si>
  <si>
    <t>loksins eigi að taka á 1.200 milljarða snjóhengjuvanda með m.a. skattlagningu eins og ég lagði til ... Posted by Lilja</t>
  </si>
  <si>
    <t>að spara mikið fé með því að gera þetta hraðar og byrja fyrr að byggja . En það á að</t>
  </si>
  <si>
    <t>loksins er byrjað að byggja , sjúkrahótelið tilbúið og líka búið að koma upp jáeindaskannanum sem Íslensk erfðagreining gaf .</t>
  </si>
  <si>
    <t>? Nema Halldór Ásgrímsson sem hafði nóg milli handa á sínum tíma með tólum og tækjum . Ekki vorkunn Ég</t>
  </si>
  <si>
    <t>loksins er verið að kortleggja hálendið okkar sem er einstætt á heimsvísu . Þar er einfaldlega ólíðandi að sjá ökuslóða</t>
  </si>
  <si>
    <t>, „ … illa meðferð fugla við tínslu og í flutningi vegna of mikilla þrengsla … “ Því ber að</t>
  </si>
  <si>
    <t>loksins er von á íslenskum velferðarkjúklingi . Samkvæmt nýlegum fréttum stefnir sprotafyrirtækið Litla gula hænan á að hefja sölu á</t>
  </si>
  <si>
    <t>án þess að hafa haft eitthvað með beinum hætti að segja um þá skuldbindingu , ” segir Bergþór . Hann</t>
  </si>
  <si>
    <t>loksins fái þingmenn kynningu á málinu en hann telji þó að það hafi átt að fá kynningu í umhverfis- og</t>
  </si>
  <si>
    <t>að fá að reyna á lýðræðislegar kosningar í félaginu . „ Nú vil ég hætta að dvelja við fortíðina og</t>
  </si>
  <si>
    <t>loksins geti farið fram lýðræðisleg kosning í þessu félagi . Nú vinnum við út frá því , “ segir hún</t>
  </si>
  <si>
    <t>gefa honum heilsuna aftur , var það sem Einar lifði fyrir . Ég get ekki sagt annað en að ég</t>
  </si>
  <si>
    <t>loksins hafi almættið leyft Einari Rúnari að skipta um vistarveru yfir í annan heim þar sem honum verður vel tekið</t>
  </si>
  <si>
    <t>Nafna hennar Sverrisdóttir bendir á að það sé líkast til munurinn á þeim tveim . Hildur Lilliendahl segist í kaldhæðnistón</t>
  </si>
  <si>
    <t>fölskum forsendum . Ég var lengi vel afar tvístígandi . Átti ég , sem baráttukona á sviði líkamsvirðingar , að</t>
  </si>
  <si>
    <t>loksins hafi fyrirtæki skuldbundið sig þessum málaflokki og beint sínum víðtæku áhrifum í þágu líkamsvirðingar – eða fordæma þessar aðgerðir</t>
  </si>
  <si>
    <t>og Diddi dettur inn í þetta því þeir eru miklir félagar og vilja spila saman , “ segir Hlynur og</t>
  </si>
  <si>
    <t>loksins hafi hlutirnir aðeins fallið með landsbyggðarliði í leikmannamálum . „ Þetta datt svolítið fyrir okkur . Það er alltaf</t>
  </si>
  <si>
    <t>ekki að ganga Druslugöngu í framtíðinni , “ segir hún . „ Þá vona ég að við göngum skrúðgöngu og</t>
  </si>
  <si>
    <t>loksins hafi markmiði okkar verið náð að útrýma því samfélagslega meini sem kynferðisofbeldi er , “ bætir hún við .</t>
  </si>
  <si>
    <t>þingsköpum . Við þá iðju hlytu þeir án efa lof og prís reiðu mannanna sem myndu þyrpast í athugasemdadálkana og</t>
  </si>
  <si>
    <t>loksins hafi tekist að klekkja á helv … fjórflokknum . „ Það er enginn hestur og engin náttúra , "</t>
  </si>
  <si>
    <t>skemmdir . Framkvæmdaráð Dögunar hefur sent frá sér ályktun vegna tillagna ríkisstjórnarinnar um leiðréttingu verðtryggðra fasteignalána . " Framkvæmdaráð Dögunar</t>
  </si>
  <si>
    <t>loksins hafi verið gripið til almennra aðgerða til leiðréttingar á stökkbreyttum lánum heimilanna . Tillögur sérfræðinga ríkisstjórnarinnar stefna í rétta</t>
  </si>
  <si>
    <t>? Nú liggur fyrir frumvarp á Alþingi um nýtt lánasjóðskerfi sem er að hluta til styrkjakerfi . Því ber að</t>
  </si>
  <si>
    <t>loksins hafi verið hlustað á stúdenta , en er þetta kerfið sem við báðum um ? Er útfærslan sem sett</t>
  </si>
  <si>
    <t>minnkað með hverjum kosningum til Evrópuþingsins en fram kemur í fréttinni að endanlega niðurstaðan sé áfall fyrir stjórnmálamenn sem höfðu</t>
  </si>
  <si>
    <t>loksins hefði kjörsóknin aukist á milli kosninga . Þannig hafi Guy Verhofstadt , leiðtogi frjálslyndra á Evrópuþinginu sagt að umboð</t>
  </si>
  <si>
    <t>jörð vegna orkubruðls okkar jarðarbúa . Þá er nær tveggja ára baráttu íbúa í Rimahverfi við skipulagsyfirvöld lokið og íbúar</t>
  </si>
  <si>
    <t>loksins hefur verið tekið undir sjónarmið þeirra . Það var í október árið 2001 sem tillögur að skipulagi byggðar á</t>
  </si>
  <si>
    <t>vel takist til með endurbætur á þessu fallega húsi og að það verði Blönduósi til sóma . Það ber að</t>
  </si>
  <si>
    <t>loksins hefur verið tekin ákvörðun um það að byggð skuli ný sundlaug á Blönduósi . Byggð verður 25m útisundlaug sem</t>
  </si>
  <si>
    <t>að niðurstaða skipulags- og byggingarsviðs sé sú að svæðið við Sogamýri sé besti kosturinn . Fulltrúarnir séu sammála henni og</t>
  </si>
  <si>
    <t>loksins hilli undir tillögu að lausn málsins . Aðrar lóðir henti betur Þrír fulltrúar Sjálfstæðisflokksins í skipulagsráði , þau Júlíus</t>
  </si>
  <si>
    <t>svæðið við Sogamýri sé besti kosturinn . Fulltrúar Besta flokks , Samfylkingar og Vinstri Grænna eru sammála þessari niðurstöðu og</t>
  </si>
  <si>
    <t>loksins hillir undir tillögu að lausn á þessu máli , þó enn eigi sjálfsagt samráð og kynningarferli eftir að eiga</t>
  </si>
  <si>
    <t>af stað vinnu við að meta stöðu íslensku fjölskyldunnar . " Halldór Ásgrímsson . Þarna glöddumst við í hljóði og</t>
  </si>
  <si>
    <t>loksins kæmi að því að ríkisstjórnin ætlaði sér að meta stöðu íslensku fjölskyldunnar og þar á meðal einstæðra foreldra .</t>
  </si>
  <si>
    <t>kvaðst ánægður með að fá nú loksins að upplifa það að vera sammála Merði Árnasyni , en Einar K. Guðfinnsson</t>
  </si>
  <si>
    <t>loksins kæmi fram í þinginu alvöru íhaldstillaga . Tillagan var samþykkt með 27 atkvæðum gegn 12 . Á morgun verða</t>
  </si>
  <si>
    <t>stig eða 0,8% og endaði í 9.547,7 stigum . Bjarni Halldórsson , framkvæmdastjóri Aalborg Portland , samkeppnisaðila Sementsverksmiðjunnar , segist</t>
  </si>
  <si>
    <t>og núna á þessu þingi er þessi tillaga flutt ásamt þingmönnum úr öllum flokkum nema Sjálfstæðisflokknum . Ég vil líka</t>
  </si>
  <si>
    <t>loksins liggur fyrir skýrsla forsætisráðherra sem hefur tekið eitt og hálft ár að svara og ég vænti þess að hún</t>
  </si>
  <si>
    <t>að hann sé ágæt blanda af þessum tveimur burstum . Fjólublái burstinn heitir Multitask Eyeshadow Brush og eflaust margir sem</t>
  </si>
  <si>
    <t>loksins loksins loksins kom Real Techniques með stóran blöndunarbursta fyrir augun ! Þessi bursti er ótrúlega góður til þess að</t>
  </si>
  <si>
    <t>tjá sig um stjórnmál geta þeir einbeitt sér að því að segja eitthvað jákvætt um góðærið . Þeir geta líka</t>
  </si>
  <si>
    <t>loksins sé búið að leysa efnahagsvandann . Orkan sem fer í niðurrifsstarfsemina og nöldrið er ómæld , fjasið og tuðið</t>
  </si>
  <si>
    <t>. Margir hafa fordæmt hana sem árás á kaþólsku kirkjuna sem nýtur afar sterkrar stöðu í Póllandi . Aðrir hafa</t>
  </si>
  <si>
    <t>loksins sé fjallað um kirkjuna með gagnrýnum hætti . Umfjöllunarefni myndarinnar eru barnaníð og spilling innan kirkjunnar . „ Þetta</t>
  </si>
  <si>
    <t>ára gömul og sló í gegn , eins og svo margir keppendur í Júróvision , í X-faktor . Og ég</t>
  </si>
  <si>
    <t>loksins sé komið gott lag eftir sum lögin hér á undan ! Ég er alveg búin að bíða eftir því</t>
  </si>
  <si>
    <t>farið er út á lífið . Skartgripurinn lætur vita ef þarf að svara . Financial Times fjallar um gripinn og</t>
  </si>
  <si>
    <t>loksins sé komið snjall-skraut sem bæði hefur ótvírætt notagildi og var hannað með smekklegar konur í huga . ai@mbl.is "</t>
  </si>
  <si>
    <t>í ákveðnu ferli og þess vegna get ég ekki talað mikið um það . Ég get þó sagt að ég</t>
  </si>
  <si>
    <t>loksins sé komin hreyfing á málið og ég er sannfærður um að í meðförum dómstólanna muni mannorð mitt verða hreinsað</t>
  </si>
  <si>
    <t>sömu auratölu . Þrátt fyrir að hækkanir á eldsneyti séu alvarlegt mál fyrir almenning er ekki annað hægt en að</t>
  </si>
  <si>
    <t>loksins sé komin samkeppni milli olíufélaganna . Síðastliðið haust stóð samstarfshópur vegna eldsneytishækkana , sem í voru félög atvinnubílstjóra ásamt</t>
  </si>
  <si>
    <t>einræðisherrans . En bókin , sem nefnist Stalin : Diktaturets anatomi , hefur fengið góða dóma í dönskum fjölmiðlum sem</t>
  </si>
  <si>
    <t>loksins sé komin út dönsk ævisaga Stalíns . Sovéttíminn er síðan litinn með augum fantasíunnar - eða e.t.v. frekar hrollvekjunnar</t>
  </si>
  <si>
    <t>. Steingrímur J. Sigfússon , fjármálaráðherra : Nei frú forseti . Umhverfisráðherra nýtur fyllsta stuðnings og trausts míns og ég</t>
  </si>
  <si>
    <t>loksins sé kominn umhverfisráðherra sem gerir það sem góður umhverfisráðherra á að gera , að standa vörð um , um</t>
  </si>
  <si>
    <t>, fékk þá um tuttugu prósent atkvæða , og gekk til liðs við Sósíalista fyrir rúmu ári . Brasilískir umhverfisverndarsinnar</t>
  </si>
  <si>
    <t>loksins sé möguleiki á því að einn úr þeirra röðum verði forseti . Stjórnmálaskýrendur segja að fylgi Silva megi ennfremur</t>
  </si>
  <si>
    <t>til stæði að tvöfalda Hellisheiðina , og að þær framkvæmdir fari í fullan gang þegar snjóa leysir . Ber að</t>
  </si>
  <si>
    <t>loksins sé ráðist í þá þörfu framkvæmd . Ekki er þó síður þörf á því að ráðast í vegabætur á</t>
  </si>
  <si>
    <t>gert sér nýjar holur og gömlu holurnar sem kanínurnar höfðu nýtt sér standa bara auðar , " segir Ásmundur sem</t>
  </si>
  <si>
    <t>loksins sé stofninn í lágmarki . Ásmundur reiknar þó með því að áfram verði unnið að fækkuninni , á meðan</t>
  </si>
  <si>
    <t>árið 2012 hefur Ásta Dís barist gegn fátækt með þátttöku í samtökunum Pepp Ísland , samtök gegn fátækt . Hún</t>
  </si>
  <si>
    <t>loksins sé umræðan um fátækt að opnast á Íslandi . „ Það er svo mikilvægt að stoppa þennan vítahring og</t>
  </si>
  <si>
    <t>við það sem er að gerast á Norðurlöndunum , " sagði Lilja Dögg . Hefði mátt gerast fyrr " Ég</t>
  </si>
  <si>
    <t>loksins sé verið að grípa til aðgerða , en það hefði mátt gera það miklu fyrr , " segir Þórður</t>
  </si>
  <si>
    <t>ár . Segir Sigríður Ingibjörg Ingadóttir , þingmaður Samfylkingarinnar og formaður velferðarnefndar Alþingis . Hún segir að það beri að</t>
  </si>
  <si>
    <t>loksins sé verið að hækka greiðslurnar . Sigríður Ingibjörg Ingadóttir : En við skulum ekki gleyma því að það var</t>
  </si>
  <si>
    <t>ár og skoðað möguleikana fyrir samkynhneigða á að ættleiða börn . Árni Grétar Jóhannsson , framkvæmdastjóri Samtakanna " 78 ,</t>
  </si>
  <si>
    <t>loksins séu að opnast leiðir til ættleiðingar hinsegin fólks erlendis frá . „ Innlendar ættleiðingar hafa verið fáar og ekki</t>
  </si>
  <si>
    <t>sagði Guardola . Kvenréttindafélag Íslands fagnar nýsamþykktum lögum um þungunarrof en þetta kemur fram í tilkynningu frá félaginu . Félagið</t>
  </si>
  <si>
    <t>loksins séu ákvarðanir um þungunarrof í höndum kvenna . Eins og Fréttablaðið hefur greint frá samþykkti Alþingi nú um sjöleytið</t>
  </si>
  <si>
    <t>þakkar þeim konum sem hafa háð baráttuna fyrir þungunarrofi síðustu áratugi . Yfirlýsingin í heild sinni : „ Kvenréttindafélag Íslands</t>
  </si>
  <si>
    <t>loksins séu ákvarðanir um þungunarrof í höndum kvenna . Frumvarp til laga þess efnis var samþykkt á Alþingi fyrr í</t>
  </si>
  <si>
    <t>notað íslensku á öllum sviðum og í alls konar tækjum . “ Eygló Harðardóttir , félags- og húsnæðismálaráðherra , segist</t>
  </si>
  <si>
    <t>loksins séu kominn gögn frá Flóttamannastofnun Sameinuðu þjóðanna um sýrlenska flóttafólkið sem stefnt er að tekið verði á móti hér</t>
  </si>
  <si>
    <t>ríki og sveitarfélög nái saman um að húsnæðisúrræði , m.a. með því að setja á fót öflugt kaupleigukerfi . Stjórnarandstaðan</t>
  </si>
  <si>
    <t>loksins séu komnar fram tillögur frá ríkisstjórninni um aðgerðir gegn skuldavanda heimilanna . Útreikningar stjórnvalda eru mikilvægur áfangi við að</t>
  </si>
  <si>
    <t>að rekja til helstu varnarþinga pulsugerðar í Evrópu . Víkverji naut þess að grilla þessar frábæru pulsur um helgina og</t>
  </si>
  <si>
    <t>loksins séu komnir valkostir við þessar hefðbundnu pulsur sem hafa nánast eingöngu fengist í kjörbúðum borgarinnar um áratugaskeið . Ekki</t>
  </si>
  <si>
    <t>Örn en í ályktun bæjarráðs er bent á að vegurinn geti ekki talist mótvægisaðgerð í þessu efni þótt því sé</t>
  </si>
  <si>
    <t>loksins sjáist fyrir endann á málinu . " Við viljum sjá að höfuðstöðvar Hafrannsóknastofnunar verði fluttar til Grindavíkur enda er</t>
  </si>
  <si>
    <t>ríkið skuli ekki lækka tekjuskatt nema um 0,33% . Bæjarstórnin samþykkti svohljóðandi ályktun á fundi sínum : " Bæjarstjórn Garðabæjar</t>
  </si>
  <si>
    <t>loksins skuli hafa fengist viðurkenning ríkisins á þeirri staðreynd að verulega hefur hallað á sveitarfélögin í fjármálalegum samskiptum þeirra við</t>
  </si>
  <si>
    <t>á skrifstofu Hjúkrunarfræðideildar , í tölvupósti ingainga@hi.is . Hámarksfjöldi er 120 manns . Ráðstefnugjald er 1.000 kr . " BORGARRÁÐ</t>
  </si>
  <si>
    <t>varð ekki þess heiðurs aðnjótandi að taka við Nóbelsverðlaunum í Stokkhólmi 1955 . Yfirlýsingin er eftirfarandi : Stofnun Gunnars Gunnarssonar</t>
  </si>
  <si>
    <t>á því koma verkefninu í höfn . Ekki ætla ég að rekja þá sögu hér , en vil miklu frekar</t>
  </si>
  <si>
    <t>loksins skuli landi hafa verið náð með verkefnið , um leið og ég vil þakka öllum þeim fjölmörgu sem komið</t>
  </si>
  <si>
    <t>samruni skuli vera til þess að koma til álita sem rannsóknarefni samkeppnisyfirvalda . Samtökin telja þó frumvarpið ekki alslæmt og</t>
  </si>
  <si>
    <t>loksins skuli ljáð máls á því að endurskoða samkeppnislögin . TUGIR jarðskjálftakippa komu fram á mælum Veðurstofu Íslands í gærmorgun</t>
  </si>
  <si>
    <t>fyrir starfssvið sitt . Loksins talað um rétta nefnd Vilhjálmur Árnason , þingmaður Sjálfstæðisflokksins sem einnig situr í velferðarnefnd ,</t>
  </si>
  <si>
    <t>loksins skuli talað um rétta nefnd í málinu . Hann sagði það óeðlilegt að velferðarnefnd hafi flækst inn í trúnaðargögn</t>
  </si>
  <si>
    <t>í ljósi þess að þunglyndi er í næstum hverri einustu fjölskyldu í landinu , " bætir hún við . Hún</t>
  </si>
  <si>
    <t>loksins skuli vera komin út aðgengileg handbók um þunglyndi og hefði gjarnan viljað hafa slíka bók við höndina þegar hún</t>
  </si>
  <si>
    <t>svefns og vöku , en létti er í ljós kom að þessi fallega stúlka hafði ekkert annað erindi en að</t>
  </si>
  <si>
    <t>loksins skyldi Íslendingur innritast í Háskóla Vestur Michigan , en hafði í óðagotinu gleymt að berja að dyrum . Ég</t>
  </si>
  <si>
    <t>hvað hún vilji gera . Davíð sagði að Jóhanna Sigurðardóttir væri nú að hætta í stjórnmálum og menn væru að</t>
  </si>
  <si>
    <t>loksins væri hún að hætta . „ Hún hefur verið stjórnmálamaður illinda og öngþveitis , “ sagði Davíð og sagði</t>
  </si>
  <si>
    <t>innleiða einhverjar reglur frá Evrópusambandinu , “ sagði Brynjar á Bylgjunni í gær . Loksins heiðarleg umræða Svanur Kristjánsson prófessor</t>
  </si>
  <si>
    <t>loksins væri komin fram heiðarleg umræða um ESB . „ Loksins heiðarleg umræða “ Eyjan hafði ummælin eftir og birti</t>
  </si>
  <si>
    <t>Loksins heiðarleg umræða “ Eyjan hafði ummælin eftir og birti Svanur Kristjánsson prófessor í stjórnmálafræði athugasemd við frétt Eyjunnar og</t>
  </si>
  <si>
    <t>loksins væri komin fram heiðarleg umræða um ESB sem byggð væri á staðreyndum . „ Loksins ! Loksins heiðarleg umræða</t>
  </si>
  <si>
    <t>, " sagði Sigurður Ingi . " Umhverfisráðherra nýtur fyllsta stuðnings og trausts míns , " sagði Steingrímur og kvaðst</t>
  </si>
  <si>
    <t>loksins væri kominn umhverfisráðherra sem gerði það sem góðir umhverfisráðherrar ættu að gera ; að standa vörð um náttúruna .</t>
  </si>
  <si>
    <t>Vinstri-grænna , hafnaði kröfu á Alþingi í dag um að Svandís Svavarsdóttir segði af sér en kvaðst þvert á móti</t>
  </si>
  <si>
    <t>var hrint af stað eftir nokkra ára dvala . Og nú eru byggingarframkvæmdir sagðar fordæmalausar . En því ber að</t>
  </si>
  <si>
    <t>loksins var hafist handa . Um eitt þúsund umsóknir voru komnar á biðlista eftir félagslegu húsnæði og annar eins fjöldi</t>
  </si>
  <si>
    <t>hjúskaparathöfn . Biskupinn í Kaupmannahöfn , Peter Skov-Jakobsen , fagnar breytingunni . " Ég er viss um að flestir muni</t>
  </si>
  <si>
    <t>loksins var tekin pólitísk ákvörðun um hvaða leið við eigum að fara í þessum efnum , " segir Skov-Jakobsen .</t>
  </si>
  <si>
    <t>Ungmennafélags Íslands fer fram á Akureyri 2009 . Samningurinn var kynntur á fjölmennum félagsfundi Þórsara í gærkvöldi . " Ég</t>
  </si>
  <si>
    <t>löngu og ströngu samningaferli sé lokið og tel að í þessum samningi felist mikil tækifæri fyrir Íþróttafélagið Þór . Framundan</t>
  </si>
  <si>
    <t>iðnvædda heimi felst kostnaður í því að losa gróðurhúsalofttegundir út í okkar sameiginlega andrúmsloft , " segir Árni . Hann</t>
  </si>
  <si>
    <t>losa eigi minna magn af gróðurhúsalofttegundum í fyrirhugaðu álveri Alcoa en Reyðarál hafði í bígerð . " Engu að síður</t>
  </si>
  <si>
    <t>ári fyrir milligöngu Lútherska heimssambandsins sem Hjálparstarf kirkjunnar er aðili að . Þarna voru þorpsbúar að fagna nýjum brunni ,</t>
  </si>
  <si>
    <t>losna undan sjúkdómum og óhóflegri vinnu við vatnsburð . Fólkið í Sheda-þorpinu veit hvað það er að þurfa að sækja</t>
  </si>
  <si>
    <t>og hálfum sólarhring á ári í búð . Fólk kann mjög vel að meta að spara þennan tíma og margir</t>
  </si>
  <si>
    <t>losna við að fara með þreytt börn í búðina , “ segir Sigurður og segir þjónustuna miða að því að</t>
  </si>
  <si>
    <t>heldur líka styrkja gott málefni . " Auk vellíðunar yfir því að styrkja gott málefni má ímynda sér að margir</t>
  </si>
  <si>
    <t>losna við að pakka inn jólagjöfunum sjálfum , til dæmis blaðamaður með 10 þumalfingur . Aðspurð segist Hildur sjálf vera</t>
  </si>
  <si>
    <t>barna í mötuneytum sínum . " Sú reynsla sem fengist hefur af þessum hugbúnaði er mjög góð og stjórnendur hafa</t>
  </si>
  <si>
    <t>losna við allt það umstang sem fylgir skráningu barnanna í mötuneytum vítt og breitt um landið , " segir í</t>
  </si>
  <si>
    <t>og stöðugleika samkvæmt tilkynningunni . Bæjaryfirvöld eru sögð afar ánægð með hve hratt hefur tekist að vinna þetta verkefni og</t>
  </si>
  <si>
    <t>losna við dekkjakurlið af völlunum . „ Úr því sem komið var er ég ekki sáttur við eitt stig ,</t>
  </si>
  <si>
    <t>aðeins einn þingmann í brezka þinginu á móti sex frá Skozka þjóðernisflokknum og 41 fyrir Verkamannaflokkinn . Englendingar ættu að</t>
  </si>
  <si>
    <t>losna við Skotland úr stórríkinu , bæta þeir við , því að þá getur íhaldið stjórnað Englandi óáreitt , verði</t>
  </si>
  <si>
    <t>Ég er úti einn að slá , ónýtur og lúinn . Það mun líka hafa verið á Fitjum sem Helgi</t>
  </si>
  <si>
    <t>losna við vinnumann einn sem var enginn heimilisbætir . Þótt hér færist fátt í lag , feginn verð ég hinu</t>
  </si>
  <si>
    <t>í sýrlenskum fangelsum . Samið var um fangaskiptin fyrir tilstuðlan erlendra sáttasemjara . Nágrannar tveggja húsa við Baldursgötu í Reykjavík</t>
  </si>
  <si>
    <t>losna við þau og sprautufíkla sem hafa haldið til í og við húsin . Margra milljóna dagsektir voru lagðar á</t>
  </si>
  <si>
    <t>meint brot hans hjá þjónustumiðstöð Laugardals og Háaleitis í síma 411 1500 . Nágrannar tveggja húsa við Baldursgötu í Reykjavík</t>
  </si>
  <si>
    <t>bregða hnífnum á andlitið tvisvar í viku . Hann gat ekki fyllilega gert upp við sig hvort hann ætti að</t>
  </si>
  <si>
    <t>losna við þetta leiðindaverk eða harma það að vera ekki karlmannlegri um vangana . Hann leit þó sem snöggvast í</t>
  </si>
  <si>
    <t>aukinna losunar flúors og brennisteinsdíoxíðs . Hvalfjarðarsveit segir í umsögn sinni að þolmörkum flúors á svæðinu sé náð . Skipulagsstofnun</t>
  </si>
  <si>
    <t>losunarmörk fyrir brennistein hafi verið færð niður í átján kíló á hvert tonn áls . Einnig að losunarmörk fyrir flúor</t>
  </si>
  <si>
    <t>Landspítali - háskólasjúkrahús ( LSH ) nefnd til að fjalla um málefni barna- og unglingageðdeildar . Stjórn Félags íslenskra hjúkrunarfræðinga</t>
  </si>
  <si>
    <t>LSH taki á þessu máli og skorar á alla þá sem vilja farsæla lausn á vanda geðsjúkra barna og unglinga</t>
  </si>
  <si>
    <t>bæði innan Þýskalands og utan , muni sækja hátíðina . Októberfest má rekja aftur til ársins 1810 þegar íbúar München</t>
  </si>
  <si>
    <t>Lúðvík , þáverandi krónprins af Bæjaralandi , gekk í það heilaga . Síðan þá hefur hátíðin vaxið bæði að umfangi</t>
  </si>
  <si>
    <t>á að endurspegla endurbyggingarkostnað eignar eftir bruna , að teknu tilliti til ákveðinna afskrifta . Bæjarfulltrúar Sjálfstæðisflokksins í Hafnarfirði segjast</t>
  </si>
  <si>
    <t>Lúðvík Geirsson , bæjarstjóri , leggi nú fram tillögu um lækkun álagningarprósentu fasteignagjalda í Hafnarfirði . Hins vegar veki það</t>
  </si>
  <si>
    <t>garð flugfélagsins , “ sagði forstjóri Air Berlin . Brigitte Zypries , efnahagsráðherra Þýskalands , hefur gefið út að hún</t>
  </si>
  <si>
    <t>Lufthansa taki yfir rekstur Air Berlin . Þá hafnar hún gagnrýni forstjóra Ryanair um að þýsk stjórnvöld hygli Lufthansa í</t>
  </si>
  <si>
    <t>Brasilíumaðurinn hefur spilað vel með Liverpool sem situr í toppsæti úrvalsdeildarinnar að loknum fjórum leikjum . Stuðningsmenn Liverpool geta þó</t>
  </si>
  <si>
    <t>Luis Suarez er væntanlegur eftir að hafa tekið út tíu leikja bann . Hans síðasti leikur í banni er um</t>
  </si>
  <si>
    <t>góðar viðtökur . Efnið fæst í íslenskum veiðivöruverslunum . Birt með góðfúslegu leyfi SVFR Steven Gerrard , fyrirliði Liverpool ,</t>
  </si>
  <si>
    <t>Luis Suarez sé búinn að taka út átta leikja bann og verði með liðinu á móti Tottenham á mánudagskvöldið .</t>
  </si>
  <si>
    <t>er ekkert spilað í NBA-deildinni á Þakkargjörðarhátíðinni . Curry setti skemmtilegt myndband með sér inn á instagram-síðu sína þegar hann</t>
  </si>
  <si>
    <t>Luke Kuechly , gríðarlega sterkur leikmaður og leiðtogi Carolina Panthers varnarinnar , stal boltanum og fór upp og skoraði .</t>
  </si>
  <si>
    <t>hlíðum og á hálendinu . Sannkallað þjóðarkjöt þar sem féð væri alið væri á þjóðarblóminu . En er MK að</t>
  </si>
  <si>
    <t>lúpínan geti rofið straum af rafgirðingum ? Reyndar get ég upplýst hann að hávaxið , þétt gras getur gert sama</t>
  </si>
  <si>
    <t>, sérstaklega á stöðum þar sem að líkur eru á að lagnir séu ekki í lagi . Framkvæmdastjóri Skógræktarfélags Reykjavíkur</t>
  </si>
  <si>
    <t>lúpínan hefur dreift sér mikið á höfuðborgarsvæðinu , því plantan sé mjög uppgræðsluplanta . Alaskalúpína er 30 til 90 sentímetra</t>
  </si>
  <si>
    <t>í apríl hleðslutæki og batterí sem getur hlaðið Samsung síma á 30 sekúndum . Helgi Gíslason , framkvæmdastjóri Skógræktarfélags Reykjavíkur</t>
  </si>
  <si>
    <t>lúpínan hefur dreift sér mikið á höfuðborgarsvæðinu því plantan sé mjög góð uppgræðsluplanta . Alaskalúpína er 30 til 90 sentimetra</t>
  </si>
  <si>
    <t>, sætti varðhaldi í um tvær klukkustundir áður en lögmaður hennar fékk hana lausa . Einn af hverjum tíu Bretum</t>
  </si>
  <si>
    <t>vinnuhóp utan um verkefnið og munum óska eftir aðkomu fleiri aðila að því . " Það er ástæða til að</t>
  </si>
  <si>
    <t>Lýðheilsustöð hefur tekið þetta mál til meðferðar . Of mikil þyngd skapar margvísleg vandamál í lífi fólks , bæði líkamleg</t>
  </si>
  <si>
    <t>pilluna innan 12 klukkustunda en hún getur verið virk 72 klukkustundum eftir samfarir . Huffington Post segir frá Ingunn Jónsdóttir</t>
  </si>
  <si>
    <t>lyfið Gilenya verði innleitt hér á landi , en lyfið er við MS sjúkdómnum . Ingunn Jónsdóttir kom í viðtal</t>
  </si>
  <si>
    <t>við að eftirlitsgjald endurspegli ekki raunverulegt eftirlit heldur sé óháð því hvort eftirlitið fari fram eða ekki . En Viðskiptaráð</t>
  </si>
  <si>
    <t>lyfjagreiðslunefnd verði lögð niður og verkefni hennar færð til Lyfjastofnunar , en það samrýmist tillögum ráðsins um fækkun ríkisstofnanna .</t>
  </si>
  <si>
    <t>á aukaverkanirnar þá er það hræðilegt fyrir okkur sem þurfum nauðsynlega á þessu að halda , ” segir hún og</t>
  </si>
  <si>
    <t>Lyfjastofnun hafi sett af stað nýtt ferli í dag . Engar eignir fundust í þrotabúi Kanda ehf. sem rak barnafataverslunina</t>
  </si>
  <si>
    <t>mögulega valdið fjölda einstaklinga og fjölskylda ómældum skaða með því að uppljóstra um atferli á internetinu , og þá sem</t>
  </si>
  <si>
    <t>lygnir og svikulir karlar , og í mun færri tilvikum konur , fái nú launað lambið gráa . Aðstandendur Ashley</t>
  </si>
  <si>
    <t>ESB , ákvarðanatökuferli innan sambandsins og aukið vald þess til stefnumótunar . Angela Merkel var ánægð í lok fundar og</t>
  </si>
  <si>
    <t>lykilatriði stjórnarskrárinnar gengju í endurnýjun lífdaga í sáttmálanum . „ Þetta sýnir að Evrópa getur náð saman að lokum ,</t>
  </si>
  <si>
    <t>að fara í gegnum það mjög vel og gerum það áfram fram að leik , " sagði Birkir . Hann</t>
  </si>
  <si>
    <t>lykilmenn liðsins séu allir í góðu formi og mæta til leiks eftir flott tímabil í sínum deildum . " Það</t>
  </si>
  <si>
    <t>sjómenn voru í öðru sæti og þeir íslensku í fimmta . Lið Liverpool hefur verið meiðslum hrjáð á tímabilinu en</t>
  </si>
  <si>
    <t>lykilmenn liðsins verða leikfærir í síðari leikinn gegn Leverkusen í Meistaradeildinni . Þeir Jerzy Dudek , Dietmar Hamann og Harry</t>
  </si>
  <si>
    <t>geri sér enga von um aðra niðurstöðu hvort sem er , “ segir í greininni . Segist Davíð Þór þó</t>
  </si>
  <si>
    <t>lyktir málsins séu í sjónmáli og telur hann afstöðu dómstólsins skynsamlega . „ Dómstóllinn hefur hér vissulega hraðar hendur .</t>
  </si>
  <si>
    <t>án þess að það teljist brot á 6. gr . MSE . Þetta er skynsamleg afstaða og því ber að</t>
  </si>
  <si>
    <t>lyktir þess máls séu nú sjónmáli , “ segir Davíð Þór í greininni að lokum . Rétt rúmlega fimm í</t>
  </si>
  <si>
    <t>blöstu við í álfunni væri ekki hyggilegt að ráðast í sáttmálabreytingar . Á sama tíma og fjölmiðlar í Þýskalandi hafa</t>
  </si>
  <si>
    <t>Macron skuli hafa lagt Marine Le Pen að velli í forsetakosningunum , hafa þeir varað við því að hugmyndir miðjumannsins</t>
  </si>
  <si>
    <t>Mjög hefur verið þrengt að kostum þeirra veiðimanna sem kjósa að nota annað agn en flugu og örugglega margir sem</t>
  </si>
  <si>
    <t>maðkahollin séu byrjuð í nokkrum fluguám . Þröstur Elliðason hjá Veiðiþjónustunni Strengir , Haraldur Eiríksson , markaðs- og sölufulltrúi Stangaveiðifélags</t>
  </si>
  <si>
    <t>nýtt frægð sína og auðæfi til að fá með hraði tilskilin leyfi til að ættleiða barnið . Bresku samtökin ActionAid</t>
  </si>
  <si>
    <t>Madonna hafi vakið athygli umheimsins á hlutskipti barna í Malaví og þau segjast ekki efast um að Madonna muni veita</t>
  </si>
  <si>
    <t>" Ég veit ekki af hverju , mér finnst bara öll afmælisbörn svolítið sérstök . Afmælið er tilefni til að</t>
  </si>
  <si>
    <t>maður er árinu eldri ; hefur upplifað heilt ár í viðbót . Kynnst nýju fólki og upplifað nýja hluti .</t>
  </si>
  <si>
    <t>fólki sé ekki treystandi og hann vilji ekki taka nokkra ábyrgð á því . Hildur Sverrisdóttir , varaborgarfulltrúi Sjálfstæðisflokksins ,</t>
  </si>
  <si>
    <t>maður með yfirlýsta andúð á minnihlutahópum hafi ekki orðið varamaður í mannréttindaráði borgarinnar . Hins vegar skipti mestu máli að</t>
  </si>
  <si>
    <t>fyrrverandi útgefendum DV og skrifaði um Fréttablaðið reglulega í Morgunblaðið og talaði í útvarp Sögu . Fjölmiðlar þessa lands mega</t>
  </si>
  <si>
    <t>maður sem leggur ekki meiri metnað í skrif sín en Hallur skuli hafa fundið sér annað starf . Höfundur er</t>
  </si>
  <si>
    <t>kjósa annan í embættið . * * * Afstaða sjálfstæðismanna er blendin . Þeir tala ágætlega um Árna Pál ;</t>
  </si>
  <si>
    <t>maður sem skilur þýðingu eignarréttarins og er ekki fjandsamlegur atvinnulífinu sækist eftir að leiða Samfylkinguna . Hins vegar er það</t>
  </si>
  <si>
    <t>ekkert spurst til þeirra síðan og má leiða líkum að því að þeir hafi báðir látist í árásinni . Magnea</t>
  </si>
  <si>
    <t>mæðgurnar séu loksins komnar í örugga höfn en á sama tíma sé það dapurlegt að það þurfi aðgerðir sem þessar</t>
  </si>
  <si>
    <t>um síðustu áramót en má ekki vera lægra en 8 prósent samkvæmt CAD-hlutfall . Brasilíski snillingurinn Ronaldinho hjá Barcelona segist</t>
  </si>
  <si>
    <t>mæta Chelsea strax í fyrstu umferð meistaradeildar Evrópu , þar sem spænska liðið á titil að verja frá í fyrra</t>
  </si>
  <si>
    <t>fáir áttu von á sigri Warriors . Annað kom á daginn og bandarískir fjölmiðlar greina frá því að Nelson hafi</t>
  </si>
  <si>
    <t>mæta Dallas , en hann þjálfaði liðið á árunum 1997 – 2005 . Hann var sá sem valdi Dirk Nowitzki</t>
  </si>
  <si>
    <t>sitt , samkvæmt tilkynningu frá kaþólsku kirkjunni . Fréttaskýring mbl.is : Níðingsverk í skjóli kirkjunnar Þar kemur fram að Pell</t>
  </si>
  <si>
    <t>mæta fyrir rétt og verjast . Pell hefur verið mjög áberandi í umræðunni um ýmis hitamál innan kirkjunnar undanfarna tvo</t>
  </si>
  <si>
    <t>Barrichello á mikilli ferð á beinasta kafla brautarinnar . Autosport.com greindi frá þessu eftir hádegi í dag , en Barrichello</t>
  </si>
  <si>
    <t>mæta í sitt 300 mót um helgina á Spa brautinni um helgina . Dómarar í Þýskalandi dæmdu Schumacher í tíu</t>
  </si>
  <si>
    <t>að þetta væri það besta í stöðunni eftir stuttan tíma úti . " Davor Suker , forseti knattspyrnusambands Króatíu ,</t>
  </si>
  <si>
    <t>mæta íslenska landsliðinu á HM næsta sumar . Suker vill hefna fyrir 1 - 0 tapið gegn Íslandi á Laugardalsvelli</t>
  </si>
  <si>
    <t>sögubækurnar , sama hvað gerist . Það er gaman . “ Jóhann viðurkennir að drátturinn hefði getað verið auðveldari en</t>
  </si>
  <si>
    <t>mæta Messi eftir að hafa þurft að kljást við Cristiano Ronaldo á EM í fyrra . „ Messi er einn</t>
  </si>
  <si>
    <t>. Roma vann hins vegar sigur á Barcelona til að komast áfram í undanúrslit . ,, Ég var ekkert að</t>
  </si>
  <si>
    <t>mæta Roma , “ sagði Klopp . ,, Þetta er drátturinn og ég veit að þetta er spennandi , það</t>
  </si>
  <si>
    <t>úrslitaleikinn gegn Manchester United eða Manchester City en liðin eru bæði erkifjendur okkar . Ég held að stuðningsmenn okkar myndu</t>
  </si>
  <si>
    <t>mæta United í úrslitaleik . Það er mikið hatur á milli liðanna en ég vil nú fyrst spila undanúrslitaleikinn áður</t>
  </si>
  <si>
    <t>Fjórum árum síðar fengu þær uppreisn æru er þær lögðu Þjóðverja að velli í Svíþjóð 2 : 0 . Svíar</t>
  </si>
  <si>
    <t>mæta Þjóðverjum í úrslitaleik . Þessi lið léku til úrslita á Evrópumótinu 2001 þar sem Þjóðverjar sigruðu 3 : 1</t>
  </si>
  <si>
    <t>verið afburðar skipstjóri . Magnús er kvæntur Önnu Huldu Long og eiga þau 4 börn og eitt barnabarn . Vinnslustöðin</t>
  </si>
  <si>
    <t>Magnús hafi verið tilbúinn að taka að sér það mikilvæga verkefni að stjórna hinu nýja skipi og óskar Magnúsi áframhaldandi</t>
  </si>
  <si>
    <t>Magnús spilað með nágrönnunum í Njarðvík en hann var valinn bestur þar á síðasta tímabili . „ Stjórn knattspyrnudeildar keflavíkur</t>
  </si>
  <si>
    <t>Magnús sé kominn aftur heim og vonast til þess að hann verði lykilmaður í liðinu til næstu ára , "</t>
  </si>
  <si>
    <t>núna að vera með svolítið Golden Gates og höfum bætt ýmsu við . Enda er þetta hálfgert afmæli , við</t>
  </si>
  <si>
    <t>Mahalia hefði orðið 100 ára á þessu ári . Skarpi ætlar líka að fá nokkrar stelpur úr stúlknakór til að</t>
  </si>
  <si>
    <t>í afgerandi aðgerðir á borð við fjárhaldsstjórn í þessum sveitarfélögum . Tzipi Livni , oddviti stjórnarandstöðunnar í Ísrael , segist</t>
  </si>
  <si>
    <t>viðtöl . Í ræðu sinni tengdi hann makríldeiluna við hlýnun á Norðurslóðum . Steingrímur J. Sigfússon , atvinnuvegaráðherra : Ég</t>
  </si>
  <si>
    <t>makríldeilan er að komast inn í sitt rétta samhengi , sitt stóra samhengi sem hluti af þessum miklum breytingum sem</t>
  </si>
  <si>
    <t>stóð við fjallsræturnar , vísbendingu um hvar hún gæti verið og fannst hún heil á húfi . Framkvæmdastjóri Landsambands smábátaeigenda</t>
  </si>
  <si>
    <t>Norðurlandi og víða í miklu magni . Þessar upplýsingar styrktu stöðu Íslands í viðræðum við aðrar þjóðir . " Við</t>
  </si>
  <si>
    <t>makríllinn gengur inn í lögsöguna , en við verðum líka að gera okkur grein fyrir því að makríllinn er ekki</t>
  </si>
  <si>
    <t>honum á markað og stór hluti gæti endað í bræðslu . Á sama tíma og útgerðin hefur ástæðu til að</t>
  </si>
  <si>
    <t>makríllinn sækir sem aldrei fyrr inn í íslenska lögsögu er henni líka mikill vandi á höndum . Halldór Ármannsson ,</t>
  </si>
  <si>
    <t>eða eingöngu dóms fyrir eitt kæruefni , “ segir hún í yfirlýsingunni . Yfirlýsingin í heild sinni : „ Ég</t>
  </si>
  <si>
    <t>Með þessu móti ætlar stjórnin að ná markmiðum Evrópusambandsins í eldsneytismálum . -gb Gunnar Þorsteinsson , forstöðumaður Krossins , segist</t>
  </si>
  <si>
    <t>mál hans sé komið í lögformlegan farveg . Gunnar sendi frá sér yfirlýsingu í kjölfar umfjöllunar um að konurnar sex</t>
  </si>
  <si>
    <t>sinni vegna þess að gögnum um hann hefði verið lekið . Þar heyrðu menn grát hræsnarans , sem ætti að</t>
  </si>
  <si>
    <t>mál hans væru sett undir mæliker heiðarleikans . Mál hans hefur nú verið kært til lögreglu . En þessi sami</t>
  </si>
  <si>
    <t>sjávarjarða hyggjast stefna íslenska ríkinu á næstunni til að fá rétt sinn til veiða úr eigin landi endurheimtan . Þeir</t>
  </si>
  <si>
    <t>mál manns , sem dæmdur var fyrir að veiða á eigin landi , skuli nú komið til athugunar hjá Mannréttindadómstólnum</t>
  </si>
  <si>
    <t>í íþróttum . Kjörorð okkar hjá Össuri er að fólk eigi að geta lifað lífinu án takmarkana . Þess vegna</t>
  </si>
  <si>
    <t>mál Oscars hafi loksins fengið þá faglegu umfjöllun sem það verðskuldar . Frá og með deginum í dag er framtíðin</t>
  </si>
  <si>
    <t>ára afmælisárinu báru baráttumál félagsins þessu vitni . Við héldum áfram að beita okkur fyrir einföldun regluverks fyrir fyrirtækin og</t>
  </si>
  <si>
    <t>mál sem við höfum lengi barizt fyrir náðu fram að ganga . Eitt slíkt mikilvægt skref er upptaka samkeppnismats í</t>
  </si>
  <si>
    <t>kosti viti nokkuð vel hvað er að fara til byggðamála og hvað er að fara í almenna atvinnuþróunarstarfsemi . Jóhann</t>
  </si>
  <si>
    <t>mál séu kynnt með þessum hætti . Það geti ekki annað en bætt umræðuna . Jóhann Ársælsson : Ég held</t>
  </si>
  <si>
    <t>verið leiðandi í þeirri vegferð enda er það kappsmál þeirra að byggja upp íslenska ferðaþjónustu á ábyrgan hátt . SAF</t>
  </si>
  <si>
    <t>mál þetta sé til lykta leitt eftir langan rannsóknartíma . " Þessi litli drengur átti tveggja ára afmæli á dögunum</t>
  </si>
  <si>
    <t>hefur hún tækifæri til að íhuga þetta , " sagði Marsha Berry , talsmaður hennar . Þá sagði hún forsetafrúnna</t>
  </si>
  <si>
    <t>málaferlum yfir forsetanum væri lokið . EIMSKIPAFÉLAG Íslands hefur unnið mál vegna flutninga fyrir varnarliðið fyrir undirrétti í Bandaríkjunum ,</t>
  </si>
  <si>
    <t>undan þessum kröfum eftir að ljóst hafi verið að fjöldi demókrata styddi þær . John Kerry utanríkisráðherra sagðist í morgun</t>
  </si>
  <si>
    <t>málamiðlun hefði náðst milli forseta og þings , kvaðst sannfærður um að forsetanum tækist að ná þannig samkomulagi í khjarnorkudeilunni</t>
  </si>
  <si>
    <t>fram í varaformannsembættið á landsþingi flokksins um næstu helgi . Hann segir að lögreglumál hans hafi verið flokknum erfið en</t>
  </si>
  <si>
    <t>málarekstrinum sé lokið . Gunnar Örlygsson hefur nú sagt varaformanninum , Magnúsi Þór Hafsteinssyni stríð á hendur og ætlar að</t>
  </si>
  <si>
    <t>fara í varaformannsembættið á landsþingi flokksins um næstu helgi . Hann segir að afbrot hans hafi verið flokknum erfið en</t>
  </si>
  <si>
    <t>málarekstrinum sé lokið . Gunnar Örlygsson hefur nú sagt varaformanninum Magnúsi Þór Hafsteinssyni stríð á hendur og ætlar að bjóða</t>
  </si>
  <si>
    <t>hjúkrunarrými í bænum verði fullnægt . Bærinn hefur efni á þessu og á að gera þetta strax . Vinstri græn</t>
  </si>
  <si>
    <t>málefni aldraðra skuli loksins komin á dagskrá í Kópavogi . Spegillinn lýgur ekki Það hvernig samfélag þjónustar þá sem eru</t>
  </si>
  <si>
    <t>úttekt samkeppnisyfirvalda á fjölmiðlamarkaðinum árum saman en á meðan hafi fjölmiðlar breyst mikið með tækni- og upplýsingabyltingu . Þórður Snær</t>
  </si>
  <si>
    <t>málefni fjölmiðla hafi verið til umræðu á þingi en lýsir þó áhyggjum af því að sumir þingmenn hafi talað af</t>
  </si>
  <si>
    <t>höfnina um klukkan fimm . Enginn hafnarstarfsmaður varð þess var fyrr en lögregla kom á staðinn . Íbúar á Hvanneyri</t>
  </si>
  <si>
    <t>málefni grunnskólans á Hvanneyri verða tekin til endurskoðunar . Í síðustu viku slitnaði upp úr meirihlutasamstarfi í Borgarbyggð eftir að</t>
  </si>
  <si>
    <t>í Borgarbyggð . Rektor og yfirstjórn Landbúnaðarháskóla Íslands á Hvanneyri sendu í dag frá sér yfirlýsingu þar sem því er</t>
  </si>
  <si>
    <t>málefni grunnskólans verði tekin til endurskoðunar þar sem hagsmunir Landbúnaðarháskólans eru mjög samofnir þjónustustigi nærumhverfis hans . Í yfirlýsingunni er</t>
  </si>
  <si>
    <t>við hugsum málefni heilsugæslunnar upp á nýtt og gerum hana að eftirsóknarverðum vinnustað sem starfsfólk er stolt af . Við</t>
  </si>
  <si>
    <t>málefni heilsugæslunnar séu rædd á þingi og fái aukið vægi í umræðunni . Mikilvægt er að umræðan sé á faglegum</t>
  </si>
  <si>
    <t>sjálfir eftir að verða gamlir , ja , maður vonar það í það minnsta . " Helgi segir að LEB</t>
  </si>
  <si>
    <t>málefni hjúkrunarheimila og þjónustu eigi að fara til félagsmálaráðuneytisins . " Þessi pakki sem tilheyrir Tryggingastofnun á að vera á</t>
  </si>
  <si>
    <t>. “ Borgarfulltrúar Samfylkingar og Besta flokksins bókuðu hinsvegar þar sem segir m.a : „ Borgarráðsfulltrúar Besta flokksins og Samfylkingarinnar</t>
  </si>
  <si>
    <t>þarf til að finna bestu lausnirnar , “ segir Elín Björg . Halldór Benjamín Þorbergsson , framkvæmdastjóri Samtaka atvinnulífsins ,</t>
  </si>
  <si>
    <t>málefni vinnumarkaðarins séu sett í forgrunn í nýjum stjórnarsáttmála , enda sé rík ástæða til þess . „ Ríkisstjórnin mun</t>
  </si>
  <si>
    <t>var samþykkt á Alþingi fyrir 2 vikum . Gerður A. Árnadóttir , formaður Þroskahjálpar segir þjónustuna eðlilegt verkefni sveitarfélaganna og</t>
  </si>
  <si>
    <t>málefnin verði loks flutt eftir 18 ára umræðu . Hún segir þó nokkur mál enn óleyst en að myndaður verði</t>
  </si>
  <si>
    <t>en lagabreyting þess efnis var samþykkt á Alþingi fyrir tæpum tveimur vikum . Gerður segir þjónustuna eðlilegt verkefni sveitarfélaganna og</t>
  </si>
  <si>
    <t>málefnin verði loks yfir flutt eftir átján ára umræðu . Hún segir þó nokkur mál enn óleyst . Settur hefur</t>
  </si>
  <si>
    <t>einn stofnenda Gráa hersins flutti hátíðarræðu á baráttufundi stéttarfélaganna í Þingeyjarsýslu sem haldinn var á Húsavík í dag . Hún</t>
  </si>
  <si>
    <t>málefnum eldri borgara væri haldið á lofti með þessum hætti , það væru tímamót í sögu dagsins hér á landi</t>
  </si>
  <si>
    <t>tvö ár , en á eftir það að lækka í 1,63% árið 2021 og 1,6% árið 2022 . „ Við</t>
  </si>
  <si>
    <t>málflutningur Félags atvinnurekenda nær í gegn hjá æ fleiri sveitarfélögum , sem sjá að það er einfaldlega ekki sanngjarnt að</t>
  </si>
  <si>
    <t>„ gífurlegum hækkunum undanfarinna ára “ . Sveitarfélögin „ axli ábyrgð “ Ólafur Stephensen , framkvæmdastjóri Félags atvinnurekenda , segist</t>
  </si>
  <si>
    <t>málflutningur félagsins hafi náð í gegn hjá ýmsum af stærri sveitarfélögunum . „ Við höfum lagt áherslu á að sveitarfélögin</t>
  </si>
  <si>
    <t>foreldra , " segir í ályktun borgarstjórnarflokksins . Telja að málflutningur minnihlutans hafi haft áhrif Því ber hins vegar að</t>
  </si>
  <si>
    <t>málflutningur fulltrúa Samfylkingarinnar og annarra fulltrúa minnihlutans í ráðum borgarinnar hafi leitt til þess að drög að fjárhagsáætlun tók breytingum</t>
  </si>
  <si>
    <t>lögin eftir þær breytingar sem nefndin gerði á frumvarpinu ? Friðrik J. Arngrímsson , framkvæmdastjóri LÍÚ : Jú við náttúrulega</t>
  </si>
  <si>
    <t>málið er komið alvarlega á dagskrá og þó að þetta sé bara á einni tegund núna að þá trúi ég</t>
  </si>
  <si>
    <t>, stjórnarmaður í Eir , hafi beðið um frestun á tillögunni og hann hafi orðið við því . " Ég</t>
  </si>
  <si>
    <t>málið er komið í þennan farveg eins og mín tillaga stefnir að , " segir Magnús . Tillagan sem Magnús</t>
  </si>
  <si>
    <t>þeirra niðurstaða . “ Áslaug Árnadóttir , lögmaður umsækjandans , Höllu Bergþóru Björnsdóttur sagðist í samtali við fréttastofu í dag</t>
  </si>
  <si>
    <t>málið færir ekki til dómstóla . Hún hefði hinsvegar ekki heyrt í ráðuneytinu en gerði ráð fyrir að viðræður myndu</t>
  </si>
  <si>
    <t>fjárfestisins . Í hádegisfréttum Ríkisútvarpsins í dag var þetta haft eftir Halldóri Jóhannssyni , aðstoðarmanni Nubo , sem segir Nubo</t>
  </si>
  <si>
    <t>málið færist nú frá þessari " pólitísku nefnd " . Hann segir að nú verði unnið í samráði við sveitarfélög</t>
  </si>
  <si>
    <t>þeirra niðurstaða . Áslaug Árnadóttir , lögmaður umsækjandans , Höllu Bergþóru Björnsdóttur , sagðist í samtali við fréttastofu í dag</t>
  </si>
  <si>
    <t>málið fari ekki til dómstóla . Hún hefði hins vegar ekki heyrt í ráðuneytinu en gerði ráð fyrir að viðræður</t>
  </si>
  <si>
    <t>fyrir hann og því hafi lögregla verið kölluð til í gær þegar ÍAV var að fjarlægja búnaðinn . Magnús kveðst</t>
  </si>
  <si>
    <t>málið fari fyrir dóm og vonar að það leysist þar . Áfram verði haldið með framkvæmdir sem eru á lokametrunum</t>
  </si>
  <si>
    <t>upp á þjófunum og þýfinu . Heimilisiðnaðarfélag Íslands fagnar því að búningurinn hafi skilað sér ásamt öllum fylgihlutum og Reykjavíkurborg</t>
  </si>
  <si>
    <t>málið hafi fengið farsælan endi . Þjófnaður af þessu tagi hefur aldrei áður átt sér stað á sýningum í Ráðhúsinu</t>
  </si>
  <si>
    <t>væri að öryggisleitin heyrði undir sýslumann og næstbesti kosturinn væri sá að flugmálastjórn annaðist framkvæmdina , " segir Guðbjörn og</t>
  </si>
  <si>
    <t>málið hafi fengið opinbera umræðu , enda um mikilvægt mál að ræða sem nauðsynlegt sé að almenningur átti sig á</t>
  </si>
  <si>
    <t>reglugerð um umferðarmerki á vegum samgöngu- og sveitarstjórnarráðuneytisins . Marta Guðjónsdóttir , borgarfulltrúi Sjálfstæðisflokksins , bar upp tillöguna en hún</t>
  </si>
  <si>
    <t>málið hafi náð fram að ganga . „ Það eru ekki einungis tæknilegir möguleikar á sjálfakandi ökutækjum . Slík ökutæki</t>
  </si>
  <si>
    <t>hafi leiðrétt misskilninginn eins fljótt og auðið var . PwC framkvæmir nú rannsókn á því hvernig slíkt gat gerst og</t>
  </si>
  <si>
    <t>málið hafi verið afgreitt „ tignarlega “ á verðlaunaafhendingunni . Einar U. Johansen hefur verið ráðinn sem aðstoðarforstjóri Beringer Finance</t>
  </si>
  <si>
    <t>. " Þetta eru ólíðandi aðstæður , " sagði Steingrímur . Valgerður Sverrisdóttir iðnaðarráðherra sagði m.a. við atkvæðagreiðsluna að hún</t>
  </si>
  <si>
    <t>málið hefði verið afgreitt eftir 2. umræðu þótt þriðjia umræða væri eftir , enda hefði málið verið þaulunnið af iðnaðarnefnd</t>
  </si>
  <si>
    <t>heimild til að gefa út óverðtryggða skuldabréfaflokka og þar með að veita óverðtryggð lán . Guðbjartur Hannesson , velferðarráðherra ,</t>
  </si>
  <si>
    <t>málið hefði verið klárað en um átján mánuðir eru frá því þáverandi félags- og tryggingamálaráðherra , Árni Páll Árnason ,</t>
  </si>
  <si>
    <t>sekur . Frétt mbl.is Dómur verður kveðinn upp yfir honum á föstudag . Vikram Varma , lögfræðingur móður Keeling ,</t>
  </si>
  <si>
    <t>málið hefði verið tekið upp að nýju . Hann benti á að D'Souza gæti þó enn áfrýjað úrskurðinum til Hæstaréttar</t>
  </si>
  <si>
    <t>, losun þeirra verði tengd efnahagslegum skilyrðum en ekki bundið við tiltekna dagsetningu . Bjarni Benediktsson , formaður Sjálfstæðisflokksins ,</t>
  </si>
  <si>
    <t>málið komi inn á borð formanna flokkanna , en taldi skilaboð stjórnvalda misvísandi , þar sem utanríkisráðherra hefði talað um</t>
  </si>
  <si>
    <t>vegna byggingaráforma um 400 íbúða á Hlíðarendasvæðinu . Framsókn og flugvallarvinir lögðu fram bókun vegna málsins þar sem því er</t>
  </si>
  <si>
    <t>málið sé „ nú loks “ komið í faglegt ferli . Ennfremur segir í bókuninni að til að mögulegt sé</t>
  </si>
  <si>
    <t>. Forystumenn stjórnarandstöðunnar hittust síðan á samráðsfundi strax að loknum fundi fjárlaganefndar . Ingibjörg Sólrún Gísladóttir , formaður Samfylkingarinnar ,</t>
  </si>
  <si>
    <t>málið sé áfram á dagskrá nefndarinnar þrátt fyrir fyrri ummæli Magnúsar Stefánssonar , formanns hennar , um hið gagnstæða .</t>
  </si>
  <si>
    <t>Kaliforníu . Framkvæmdastjóri Capacent segir erfitt að meta verðmæti ráðgjafafyrirtækis . Hann segir þau felast í starfsfólkinu . „ Við</t>
  </si>
  <si>
    <t>málið sé í farvegi og við munum fyrir okkar leyti leita leiða til að ljúka þessu máli sem fyrst ,</t>
  </si>
  <si>
    <t>á síðasta tímabili áttuðu sig á mikilvægi Guðmundar , " segir Magne Kristiansen framkvæmdastjóri Start . Hann hrósar Guðmundi og</t>
  </si>
  <si>
    <t>málið sé í höfn . Matthías Vilhjálmsson , sem einnig var í lykilhlutverki hjá Start á leiktíðinni , skrifaði nýlega</t>
  </si>
  <si>
    <t>við fréttastofu Ríkisútvarpsins sagðist Kjartan Jónsson , framkvæmdastjóri Félags íslenskra atvinnuflugmanna , að yfirvinnubanni flugmanna hafi þegar verið frestað og</t>
  </si>
  <si>
    <t>málið sé í höfn eftir tuttugu tíma samningafund . Kjartan sagðist ekki geta greint frá innihaldi samningsins því hann ætti</t>
  </si>
  <si>
    <t>hefur orðið . Frekari gengisfelling þýði bara þjóðargjaldþrot að mati Lilju . Framkvæmdastjóri Samtaka atvinnulífsins , Vilhjálmur Egilsson , segist</t>
  </si>
  <si>
    <t>málið sé í höfn og gerir eingöngu athugasemd við að stýrivextir skuli vera 18% og auk þess opnað fyrir frekari</t>
  </si>
  <si>
    <t>að slá ryki í augu fólks að koma fram með svona svör , ef svör má kalla . “ Sandra</t>
  </si>
  <si>
    <t>málið sé komið á borð ráðherra og kveðst eiga von á jákvæðri niðurstöðu . Hægt er að hlusta á viðtalið</t>
  </si>
  <si>
    <t>málið sé komið á borð ríkissaksóknara . Halldór Ásgrímsson útilokaði á fundi með fréttamönnum í ráðherrabústaðnum í dag að dómsmálaráðherra</t>
  </si>
  <si>
    <t>í staðinn fyrir vændi . „ Engin lögbrot hafa átt sér stað af okkar hálfu , “ segir Stefán sem</t>
  </si>
  <si>
    <t>málið sé komið á borð Ríkissaksóknara sem geti þá skoðað það . Vilhjálmur sagði að í aðgerðinni hefði komið í</t>
  </si>
  <si>
    <t>um söguna . Kjartan Björnsson , formaður menninganefndar Árborgar , hefur verið einn af aðalhvatamönnum við stofnun safnsins . Hann</t>
  </si>
  <si>
    <t>málið sé komið af stað . Kjartan Björnsson , formaður menninganefndar Árborgar : Mjólkurbærinn Selfoss er ákaflega sterkt í hugum</t>
  </si>
  <si>
    <t>) , formaður Markaðs- og atvinnuráðs Reykjanesbæjar tók málið upp fyrir ári síðan og segir hann að það beri að</t>
  </si>
  <si>
    <t>málið sé komið af stað og vonar að það fái farsælan endi . „ Það skiptir gríðarlega miklu máli bæði</t>
  </si>
  <si>
    <t>" þjarma að " eða hóta lávörðunum . Málið sent fram og til baka Þó að May og ríkisstjórn hennar</t>
  </si>
  <si>
    <t>málið sé komið í gegnum tvær umræður af þremur , er enn langt í land áður en hún getur hrósað</t>
  </si>
  <si>
    <t>Sólar tók við ræstingum hjá Hafnarfjarðarbæ í kjölfar útboðs sem fór fram á síðasta ári . Lúðvík Geirsson bæjarstjóri segist</t>
  </si>
  <si>
    <t>málið sé komið í þennan farveg . " Það liggur skýrt fyrir að í útboðslýsingunni eru gerðar þær kröfur að</t>
  </si>
  <si>
    <t>gengisfalli íslensku krónunnar í fyrra . Exista segist ekki hafa getað sótt til dómstóla vegna neyðarlaganna og segist í tilkynningunni</t>
  </si>
  <si>
    <t>málið sé komið í þennan farveg . Norska Nóbelsnefndin hamast nú við að réttlæta val sitt á Barack Obama ,</t>
  </si>
  <si>
    <t>og reglur . Menn geta ekki haft einhvern annan hatt erlendis en hérna heima , “ segir Lilja Rafney sem</t>
  </si>
  <si>
    <t>málið sé komið inn á borð Héraðssaksóknara . Sjá einnig : Hefur gefið saksóknara skýrslu um Samherja Lilja Rafney er</t>
  </si>
  <si>
    <t>Sigtryggur . Neytendasamtökin segja að það geti tekið tíma að sníða vankanta af nýrri löggjöf um greiðsluaðlögun , þó þau</t>
  </si>
  <si>
    <t>málið sé loks að komast á skrið , eftir hartnær 20 ára baráttu samtakanna . „ Eins og efnahagsástandið er</t>
  </si>
  <si>
    <t>tæpum 203 milljónum í fjármagstekjuskatt 3 milljónum í eignarskatt . Hann segir í samtali við Vísir.is í dag að hann</t>
  </si>
  <si>
    <t>málið sé loksins að fá dómsmeðferð . „ Þetta byrjaði nú með 3 milljarða skattsvikum … og hefur því stórlega</t>
  </si>
  <si>
    <t>fundinum , enda flestir mjög ósáttir við að ekki hafi verið brugðist við málinu fyrr . Þrátt fyrir að móðirin</t>
  </si>
  <si>
    <t>málið sé loksins komið í réttan farveg er hún ósátt við hvernig ferlið hefur verið . Og þó að dóttir</t>
  </si>
  <si>
    <t>berjast fyrir allan þennan tíma , að okkur sé trúað , “ bætir móðirin við . Þrátt fyrir að hún</t>
  </si>
  <si>
    <t>að hafa beitt börn sem þar dvöldu margvíslegu harðræði í yfirlýsingu sem þeir sendu frá sér . Þar segjast þeir</t>
  </si>
  <si>
    <t>málið sé nú í rannsókn og að rannsóknin muni leið hið sanna í ljós . Fréttastofa óskaði eftir viðbrögðum starfsmanna</t>
  </si>
  <si>
    <t>í samtali við Viðskiptablaðið nú í kvöld að búið væri að ákæra Pál fyrir hin meintu umboðssvik . „ Ég</t>
  </si>
  <si>
    <t>málið sé nú komið til kasta dómstóla og þar með í réttum farvegi , “ sagði Jónmundur . Forstjóri Nokia</t>
  </si>
  <si>
    <t>að þegja um það því síst vildi ég tefja fyrir því að Sinfóníuhljómsveitin fengi loksins þak yfir höfuðið . Ég</t>
  </si>
  <si>
    <t>málið sé nú loksins að komast í höfn . " Sinfóníuhljómsveit Íslands Á fyrstu árum Sinfóníunnar voru þrír starfsmenn á</t>
  </si>
  <si>
    <t>Það eru hér lög um Landsdóm og við fórum eftir því . Steingrímur J. Sigfússon segir að menn hljóti að</t>
  </si>
  <si>
    <t>málið sé nú til lykta leitt . Það að Geir hafi verið sakfelldur í einum ákærulið sýni að málið hafi</t>
  </si>
  <si>
    <t>vegna málsins , taka allir undir ummæli formanns Landssambands lögreglumanna og segja að almenn þöggun ríkji innan lögreglunar . Dómsmálaráðherra</t>
  </si>
  <si>
    <t>málið sé nú til umræðu . Mikil snjókoma á Englandi gerir það að verkum að fresta þarf leik fjórum leikjum</t>
  </si>
  <si>
    <t>við vegna málsins taka allir undir ummæli formanns Landssambands lögreglumanna og segja að almenn þöggun ríki innan lögreglunnar . Dómsmálaráðherra</t>
  </si>
  <si>
    <t>málið sé nú til umræðu . Ögmundur Jónasson : Ég tek það alltaf alvarlega þegar að fólk segist óttast málefnalega</t>
  </si>
  <si>
    <t>fram : Eðli málsins samkvæmt er hér um að ræða afar alvarlegar ásakanir . Stjórnendur leikskólans hafna þeim alfarið og</t>
  </si>
  <si>
    <t>hafa beitt börn sem þar dvöldu margvíslegu harðræði í yfirlýsingu sem þeir hafa sent frá sér . Þar segjast þeir</t>
  </si>
  <si>
    <t>málið sé rannsakað og að sú rannsókn muni leiða hið sanna í ljós . Starfsmenn Barnaverndarnefndar Reykjavíkur höfðu í kjölfarið</t>
  </si>
  <si>
    <t>alfarið þeim ásökunum sem á þá er borið í yfirlýsingu sem þeir hafa sent frá sér . Þar segjast þeir</t>
  </si>
  <si>
    <t>málið sé rannsakað og að sú rannsókn muni leiða það sanna í ljós . Ill meðferð á börnum , sama</t>
  </si>
  <si>
    <t>sjá þessi gögn áður en bankinn byggi á lóðinni sem hann segir þá dýrustu á landinu , en að hann</t>
  </si>
  <si>
    <t>málið sé til endurskoðunar . Pepsi-deild karla Leiknir R. – ÍBV 0 : 2 Stjarnan – Víkingur R. 1 :</t>
  </si>
  <si>
    <t>honum síðan mismuninn , " segir Erna í samtali við Vísi . Hún telur ekkert óeðlilegt við viðskiptahætti sína og</t>
  </si>
  <si>
    <t>málið skuli vera komið til eftirlitsnefndarinnar . " Ég hef ekkert að fela , " segir Erna . Andrés segir</t>
  </si>
  <si>
    <t>málið tefur fyrir meirihlutanum . Formaður borgarráðs greindi frá því í gær að öll miðlæg stjórnsýsla hjá borginni verði endurskoðuð</t>
  </si>
  <si>
    <t>er ljóst hvort tekst að ljúka honum í sumar . Á síðasta fundi markaðs- og atvinnuráðs Reykjanesbæjar var því sérstaklega</t>
  </si>
  <si>
    <t>málið væri aftur komið á dagskrá og sú von látin í ljósi að nú takist að ljúka verkinu . SIGURÐUR</t>
  </si>
  <si>
    <t>hefði ekki sagt sitt síðasta í Baugsmálinu . Hann segir dóminn í gær mikinn áfellisdóm yfir lögreglu og ákæruvaldinu og</t>
  </si>
  <si>
    <t>málið væri komið á borð ríkissaksóknara . Þetta kom fram á fundi sem Halldór hélt í dag með blaðamönnum efti</t>
  </si>
  <si>
    <t>áramót og kynna breytingar á lögum sem gera þyrfti um leið og þing kæmi saman eftir áramótahlé . Sigríður Jóhannesdóttir</t>
  </si>
  <si>
    <t>málið væri komið á þennan rekspöl hér á landi , enda hefði beinlínis verið hvatt til þess að þetta skref</t>
  </si>
  <si>
    <t>málið væri komið frá Ríkislögreglustjóra til ríkissaksóknara . Halldór Ásgrímsson : Ég vænti þess að ríkissaksóknari geti unnið þetta mál</t>
  </si>
  <si>
    <t>inn í Alþingi áður en slík ákvörðun verður tekin . “ Vigdís Hauksdóttir , þingmaður Framsóknarflokksins og formaður fjárlaganefndar ,</t>
  </si>
  <si>
    <t>málið væri komið fram og væri að fá afgreiðslu . Hún gagnrýndi umræðuna fyrir að vera mjög Reykjavíkurmiðaða . Ákveðnir</t>
  </si>
  <si>
    <t>" Þetta er ekki góð viðbót í skemmtanalífi bæjarins , " sagði hún . Ásgeir Magnússon , formaður bæjarráðs ,</t>
  </si>
  <si>
    <t>málið væri til umræðu og vakin hefði verið athygli á ýmsum neikvæðum þáttum sem fylgdu þessari starfsemi . Hann taldi</t>
  </si>
  <si>
    <t>töldu því að rannsóknin á máli hans væri liður í því að skerða málfrelsið í landinu . Talsmaður bandaríska utanríkisráðuneytisins</t>
  </si>
  <si>
    <t>málið var fellt niður . " Með ásökununum á hendur Gúsínskí virtist dómskerfið hafa verið misnotað til að hrella þá</t>
  </si>
  <si>
    <t>ekki viljað tjá sig frekar um málið nú . Talskona Gore segir að hann neiti þessum ásökunum alfarið . Gore</t>
  </si>
  <si>
    <t>málið verði aftur tekið upp því rannsóknin muni aðeins verða honum til framdráttar . Þetta kemur fram á vef breska</t>
  </si>
  <si>
    <t>að lýsing fangans væri ekki í samræmi við raunveruleikann . Fangaverðirnir hafi ekki gengið í skrokk á manninum . Hann</t>
  </si>
  <si>
    <t>málið verði rannsakað . Á meðan á rannsókn stendur hafa fangaverðirnir réttarstöðu sakborninga . Páll telur ekki ástæðu til að</t>
  </si>
  <si>
    <t>að lýsing fangans væri ekki í samræmi við raunveruleikann . Fangaverðirnir hefðu ekki gengið í skrokk á manninum og hann</t>
  </si>
  <si>
    <t>því að það væri búið að vera töluvert af kvörtunum í gangi , sérstaklega kannski hjá dýralæknum . Katrín segist</t>
  </si>
  <si>
    <t>málið verði rannsakað . Bendir hún á að Iceland Pet er líka selt í Danmörku og þaðan hafa engar kvartanir</t>
  </si>
  <si>
    <t>prófessor , segir starfsmenn Siðfræðistofnunar ekki hafa leitað eftir upplýsingum hjá sér um sögu og feril plastbarkamálsins svokallaða . Hann</t>
  </si>
  <si>
    <t>málið verði rannsakað . Kristján Þór Júlíusson , heilbrigðisráðherra , lýsti því yfir í gær að rétt væri að skoða</t>
  </si>
  <si>
    <t>„ Ráðuneytið fagnar ítarlegri og vandaðri skoðun ríkissaksóknara . “ Í viðtali við fréttastofu RÚV sagði Hanna Birna að hún</t>
  </si>
  <si>
    <t>málið verði rannsakað af lögreglu , enda vilji hún að það verði rannsakað eins ítarlega og mögulegt er . Flestir</t>
  </si>
  <si>
    <t>tveimur og hálfu ári eftir aðgerðina en að henni komu tvær íslenskir læknar , Tómas og Óskar Einarsson . Tómas</t>
  </si>
  <si>
    <t>málið verði rannsakað en Kristján Þór Júlíusson , heilbrigðisráðherra telur eðlilegt og æskilegt að Alþingi tæki til skoðunar að skipa</t>
  </si>
  <si>
    <t>von á því að verða sjálfur til rannsóknar . Hann hafi ekki tekið ákvörðunina um að framkvæma aðgerðirnar . Birgir</t>
  </si>
  <si>
    <t>málið verði rannsakað ofan í kjölinn . Margt í heimildarþættinum hafi komið á óvart . „ Verulega , “ segir</t>
  </si>
  <si>
    <t>von á því að verða sjálfur til rannsóknar , hann hafi ekki tekið ákvörðunina um að framkvæma aðgerðirnar . Hann</t>
  </si>
  <si>
    <t>málið verði rannsakað ofan í kjölinn . Margt í heimildarþættinum hafi komið á óvart . Birgir Jakobsson : Verulega ,</t>
  </si>
  <si>
    <t>Sex milljarðar króna vaxtagreiðslur bætast við sem ríkið greiðir af skuldabréfi sem það tekur í tengslum við greiðsluna . Guðlaugur</t>
  </si>
  <si>
    <t>málið verði tekið fyrir hjá nefndinni og sagði margt þurfa að skoða er varði SpKef . Vísaði hann m.a. til</t>
  </si>
  <si>
    <t>verður að viðurkennast alveg eins og er – það skapar vissa réttaróvissu . “ Þess vegna telji hann að landsréttardómarar</t>
  </si>
  <si>
    <t>fagni því hvað</t>
  </si>
  <si>
    <t>málið virðist ætla að fá skjóta meðferð í Strassborg . Nýr dráttarbátur Hafnasamlags Norðurlands getur nýst við leit í vondu</t>
  </si>
  <si>
    <t>o.fl , munu geta nýtt sér sviðsaðstöðu fyrir óperu í Tónlistarhúsinu og því má fagna sérstaklega . Loks ber að</t>
  </si>
  <si>
    <t>málið virðist nú vera komið á verulegan skrið í höndum góðra manna , sem ætla að fylgja því fast eftir</t>
  </si>
  <si>
    <t>Þá tekur hún sérstaklega fram að málið beinist ekki gegn sér persónulega , heldur gegn ráðuneytinu . Hanna Birna segist</t>
  </si>
  <si>
    <t>málið yrði skoðað eins ítarlega og mögulegt er . Það hafi hún viljað allan tímann og segir hún best að</t>
  </si>
  <si>
    <t>snúast um ráðuneytið eða undirstofnanir þess . “ Hanna Birna sagði í viðtali við fréttastofu fyrr í dag að hún</t>
  </si>
  <si>
    <t>málið unnið . Nú hefur komið á daginn að svo var ekki . Katrín Theódorsdóttir , lögmaður Ramsesar , segist</t>
  </si>
  <si>
    <t>málið yrði tekið upp að nýju og fjallað um þau hér á landi en það var ein af aðalkröfum lögmannsins</t>
  </si>
  <si>
    <t>en í næstu viku . Að sögn Ögmundur sagði Þórarinn V. Þórarinsson , einn fulltrúa Impregilo , að fyrirtækið myndi</t>
  </si>
  <si>
    <t>málin yrðu til lykta leitt fyrir dómstólum . Ögmundur kveðst því draga þá ályktun að Impregilo vilji það helst .</t>
  </si>
  <si>
    <t>leikmaður Snæfells liðinu framlengingu með ótrúlegri körfu langt utan af velli og í kjölfarið lönduðu Snæfellsmenn góðum sigri . Við</t>
  </si>
  <si>
    <t>málinu er lokið og allir málsaðilar geta því haldið áfram að gera sitt besta á körfuboltavellinum . Baráttan framundan er</t>
  </si>
  <si>
    <t>hann hafi leitað til við meðferð málsins . " Með niðurstöðu Hæstaréttar er hins vegar fengin endanleg niðurstaða . Ég</t>
  </si>
  <si>
    <t>málinu er nú lokið og óska Valgerði H. Bjarnadóttur velfarnaðar , " segir í yfirlýsingunni . Hæstiréttur komst að þeirri</t>
  </si>
  <si>
    <t>að DV greiði 330 þúsund krónur , sem varið verði til góðgerðarmála . Þórey segir á Facebook-síðu sinni að hún</t>
  </si>
  <si>
    <t>málinu gæti verið að ljúka með dómssátt . Ásetningur sinn hafi aldrei verið annar en að hreinsa mannorð sitt .</t>
  </si>
  <si>
    <t>lögmanni að birta þeim stefnu „ vegna ærumeiðandi ummæla og grófra aðdróttana í hennar garð “ . Sagðist hún nú</t>
  </si>
  <si>
    <t>málinu gæti verið að ljúka með dómssátt . Jóhann Páll segir það hafa komið sér mjög á óvart að Þórey</t>
  </si>
  <si>
    <t>frá blaðamönnum DV sem ég hef tekið vel í og við getum vonandi gengið frá á næstu dögum . Ég</t>
  </si>
  <si>
    <t>málinu gæti verið að ljúka með dómssátt . Það er vert að taka það fram að krafa mín er hefðbundin</t>
  </si>
  <si>
    <t>greiddu atkvæði með því að ályktuninni frá , 78 greiddu atkvæði gegn því og sex sátu hjá . Nýr formaður</t>
  </si>
  <si>
    <t>málinu hafi verið vísað frá . „ Ég mun gera mitt ítrasta til þess að sýna þeirri afstöðu virðingu sem</t>
  </si>
  <si>
    <t>fyrir það . Ég vil lifa í friði við Guð og menn . “ Hjónabandið hélt Um leið og hann</t>
  </si>
  <si>
    <t>málinu hafi verið vísað frá segir hann að undanfarnir mánuðir hafi reynst honum erfiðir . „ Það verður að viðurkennast</t>
  </si>
  <si>
    <t>að taka hana upp í sérstökum stubbi , áður en þing tekur til starfa aftur í haust . Sigmundur Davíð</t>
  </si>
  <si>
    <t>málinu sé frestað en það gerir einnig Guðlaugur Þór Þórðarson utanríkisráðherra , sem talað hefur mjög fyrir orkupakkanum . Hann</t>
  </si>
  <si>
    <t>og skilyrði , sem m.a. fela í sér að eignarhlutur Teymis í Tali verði seldur innan tveggja ára . Teymi</t>
  </si>
  <si>
    <t>: Nei alls ekki . Lyktir Baugsmálsins í Hæstarétti í gær hafa litla athygli vakið í Bretlandi . Forstjóri Baugs</t>
  </si>
  <si>
    <t>málinu sé lokið , það hafi reynst fyrirtækinu þar þungt í skauti undanfarin ár . Yfir 70 þúsund manns vinna</t>
  </si>
  <si>
    <t>Hæstaréttar í dag þar sem íslenska ríkinu var gert að greiða Valgerði H. Bjarnadóttur sex milljónir króna í skaðabætur ,</t>
  </si>
  <si>
    <t>málinu sé lokið . Hann dragi þó ekki dul á að þessi niðurstaða Hæstaréttar valdi sér vonbrigðum . Í dóminum</t>
  </si>
  <si>
    <t>á markaði . Ekki náðist í Árna Pétur Jónsson , forstjóra Teymis en í yfirlýsingu frá félaginu segir að það</t>
  </si>
  <si>
    <t>málinu sé lokið enda sé það hagsmunamál að eyða óvissu um málið sem annars hefði getað dregist verulega á langinn</t>
  </si>
  <si>
    <t>Það sem hann lætur hafa eftir sér þar er satt best að segja með ólíkindum . Í stað þess að</t>
  </si>
  <si>
    <t>málinu sé lokið með frávísun og fjölskyldumeðlimur meðferðarheimilis , sem stofnun hans á að hafa eftirlit með , er sýknaður</t>
  </si>
  <si>
    <t>dreg ekki dul á að þessi niðurstaða hæstaréttar veldur mér vonbrigðum , " segir Árni Magnússon í yfirlýsingu . Hann</t>
  </si>
  <si>
    <t>málinu sé lokið og óskar Valgerði velfarnaðar . Bíll fór út af veginum við Brú í Hrútafirði rétt fyrir hádegi</t>
  </si>
  <si>
    <t>Ég tók að mér að fjármagna þetta til enda algjörlega úr eigin vasa , “ segir Ólafur Vignir . Ólafur</t>
  </si>
  <si>
    <t>málinu sé nú loks lokið en lýsir yfir furðu á niðurstöðu dómsins . Upphæðin er í samræmi við dóm Héraðsdóms</t>
  </si>
  <si>
    <t>þar að málum . Eftir að dómur féll í Póllandi sagði Polanski í samtali við fréttastöðina TVN 24 að hann</t>
  </si>
  <si>
    <t>málinu væri nú lokið . „ Mín eina eftirsjá er að hafa þurft að bíða svo lengi . Ég mun</t>
  </si>
  <si>
    <t>skylda hvíli á ríkinu að loka flugbrautinni eða skipulagsreglum breytt . “ Framsókn og Flugvallavinir lögðu fram bókun og sögðust</t>
  </si>
  <si>
    <t>málsmeðferð vegna flugvallarins væri komin í faglegt ferli . Orðrétt segir í bókuninni : „ Framsókn og flugvallarvinir fagna því</t>
  </si>
  <si>
    <t>báðir mjög skýrir og fyrirvaralausir . " Þarf að tryggja öryggi og þjónustu Í bókun Framsókn og flugvallavina er því</t>
  </si>
  <si>
    <t>málsmeðferð vegna Reykjavíkurflugvallar sé " nú loks komin í faglegt ferli . Innanríkisráðherra hefur yfirumsjón með flugmálum og ber ábyrgð</t>
  </si>
  <si>
    <t>þess efnis liggi fyrir . Fulltrúar Framsóknar og flugvallarvina sendu fjölmiðlum tilkynningu í hádeginu í dag . Þar er því</t>
  </si>
  <si>
    <t>málsmeðferð vegna Reykjavíkurflugvallar sé loks komið í faglegt ferli . „ Til að unnt sé að taka ákvörðun um lokun</t>
  </si>
  <si>
    <t>því að málsmeðferð vegna flugvallarins væri komin í faglegt ferli . Orðrétt segir í bókuninni : „ Framsókn og flugvallarvinir</t>
  </si>
  <si>
    <t>málsmeðferð vegna Reykjavíkurflugvallar sé nú loks komin í faglegt ferli . Innanríkisráðherra hefur yfirumsjón með flugmálum og ber ábyrgð á</t>
  </si>
  <si>
    <t>sumar , því hún hefði verið svo hress undanfarið . Í júní sl. kom stórfjölskyldan saman til að fagna ,</t>
  </si>
  <si>
    <t>mamma og pabbi áttu bæði 95 ára afmæli á árinu , gleðin var við völd þessa helgi , eins og</t>
  </si>
  <si>
    <t>10 mánuðum eftir að þið kvödduð móður ykkar . Það er erfitt , en þið látið ekki bugast , heldur</t>
  </si>
  <si>
    <t>mamma og pabbi eru aftur eitt , eins og þau hafa alltaf verið . Guðjón minn ég tel það forréttindi</t>
  </si>
  <si>
    <t>við kreppuna nú : Þeir hafa aldrei þekkt annað ! Nú þegar góðærið er á undanhaldi rís m-Elítan upp og</t>
  </si>
  <si>
    <t>mammonsskeiðinu sé lokið . Hún hrópar : Niður með kapítalismann og upp með ríkið ! Hún þykist berjast fyrir jafnrétti</t>
  </si>
  <si>
    <t>haldið heljarinnar partí sem skipulagt er af David May , fyrrum varnarmanni United . Á þessari samkomu er áætlað að</t>
  </si>
  <si>
    <t>Man City hefur ekki unnið bikar í 35 ár . Aðgangur kostar tæplega 4.000 íslenskar krónur en þessi hugmynd hjá</t>
  </si>
  <si>
    <t>er snillingur vikunnar . „ Að sjá hann tvista í sjónvarpinu í gær var æðislegt , “ segir Gústi sem</t>
  </si>
  <si>
    <t>mannanafnanefnd hafi samþykkt að Sæmundur Pálsson hafi fengið að breyta nafni sínu í Sæmi Rokk eins og kom fram í</t>
  </si>
  <si>
    <t>verðmæti á ársgrundvelli , frá mars til febrúar , er 28 milljarðar króna . Ég vil byrja á því að</t>
  </si>
  <si>
    <t>manneskja af þinni forréttindastöðu Þórunn ákveði að nota aðstöðu sína til góðs . Eða alla vega að meina það til</t>
  </si>
  <si>
    <t>Fræðslumiðstöðvar Reykjavíkur segir erindi Ísaksskóla enn í vinnslu og reynt verði að veita umsögn um það fljótlega . Öryrkjabandalag Íslands</t>
  </si>
  <si>
    <t>manni voru í dag dæmdar milljónir króna í bætur í Mannréttindadómstóli Evrópu fyrir að hafa með lagabreytingu verið sviptur bótum</t>
  </si>
  <si>
    <t>til lög á safnplötu til styrktar Chelsea Manning . Platan heitir Hugs for Chelsea og er gefin út til að</t>
  </si>
  <si>
    <t>Manning sé laus úr fangelsi . Allur ágóði af útgáfunni rennur beint til Manning sem hefur setið sjö ár í</t>
  </si>
  <si>
    <t>Hafþór Sævarsson , sonur Sævars , segir í færslu á Facebook í dag , að nú geti börn hans loksins</t>
  </si>
  <si>
    <t>mannorð hans hafi verið hreinsað . Réttlætið sigrar að lokum . Guðjón Skarphéðinsson hlaut tíu ára dóm fyrir að hafa</t>
  </si>
  <si>
    <t>. Hafþór Sævarsson , sonur Sævars , segir í færslu á Facebook í dag að nú geti börn hans loksins</t>
  </si>
  <si>
    <t>mannorð hans verði hreinsað . „ Réttlætið sigrar að lokum . ” Guðjón Skarphéðinsson hlaut 10 ára dóm fyrir að</t>
  </si>
  <si>
    <t>kl. 15 á morgun , sunnudag . " Pabbi , loksins er komið að því ! Við systkinin getum loksins</t>
  </si>
  <si>
    <t>mannorð þitt verður hreinsað , " skrifar Hafþór Sævarsson , sonur Sævars Ciesielski , á Facebook-síðu sína í gær í</t>
  </si>
  <si>
    <t>Facebook í dag og skrifar : Pabbi , loksins er komið að því ! &lt; 3 Við systkinin getum loksins</t>
  </si>
  <si>
    <t>mannorð þitt verður hreinsað . Faðir okkar barðist alla ævi fyrir sannleikanum í þessum málum og að sakleysi hans yrði</t>
  </si>
  <si>
    <t>kjósa lagið hér , í gegnum Facebook-vef Spinnin' Records . Lagið fylgir fréttinni . Hanna Birna Kristjánsdóttir , innanríkisráðherra ,</t>
  </si>
  <si>
    <t>Mannréttindadómstóll Evrópu hafi ákveðið að taka kæru Geirs H. Haarde gegn íslenska ríkinu til meðferðar . „ Það að dómstólinn</t>
  </si>
  <si>
    <t>, að að vissulega hafi þessi skipun í Landsrétt skapað mikla réttaróvissu á Íslandi og þess vegna ber alveg að</t>
  </si>
  <si>
    <t>mannréttindadómstóllinn ákveður að setja þetta í flýtimeðferð . En auðvitað það sem að veldur manni áhyggjum er að þetta gæti</t>
  </si>
  <si>
    <t>það er mikill vilji . " MANNRÉTTINDASKRIFSTOFA fagnar þeirri áherslu sem lögð er á mannréttindamál í nýjum stjórnarsáttmála . Mannréttindaskrifstofa</t>
  </si>
  <si>
    <t>mannréttindafræðsla verði efld á öllum skólastigum . Skrifstofan fagnar áformum um að löggjöf um málefni hælisleitenda verði endurskoðuð . Í</t>
  </si>
  <si>
    <t>að 50% meiri auk þess sem gagnahraði er allt að þúsundfaldur . FÉLÖG Frjálslynda flokksins í Reykjavík norður og suður</t>
  </si>
  <si>
    <t>Mannréttindanefnd Sameinuðu þjóðanna hafi staðfest að gjafakvótakerfið er ólögmætt , ósanngjarnt og brýtur gegn mannréttindum fólksins í landinu . Frjálslyndi</t>
  </si>
  <si>
    <t>en öll mannréttindi tengjast og þar af leiðandi er mjög eðlilegt að hátíðin breytist í almenna mannréttindahátíð þar sem við</t>
  </si>
  <si>
    <t>mannréttindi eru virt og minnum jafnframt á að það eru til lönd þar sem þessi réttindi eru ekki til .</t>
  </si>
  <si>
    <t>verðmætu lífríki . En jafnvel þótt maður tali ekkert um umhverfishliðina á málinu þá finnst mér þetta óraunhæft . Ég</t>
  </si>
  <si>
    <t>margar hugmyndir eru uppi á borðinu . En það þarf auðvitað að raða þeim eftir því hvort þær eru raunhæfar</t>
  </si>
  <si>
    <t>„ Ég fæ heldur ekki séð að þetta samræmist okkar skuldbindingum í loftslagsmálum , eða markmiðum í umhverfisvernd . Ég</t>
  </si>
  <si>
    <t>margar hugmyndir eru uppi á borðinu en það þarf auðvitað að raða þeim eftir því hvort þær eru raunhæfar og</t>
  </si>
  <si>
    <t>leita lýðræðislegs umboðs til eins eða neins . Þegar þetta er haft í huga , þá má á ýmsan hátt</t>
  </si>
  <si>
    <t>margir fjölmiðlamenn hafi gagnrýnt álit Persónuverndar . En sú gagnrýni beinir athyglinni að öðru . Meðal þeirra sem gagnrýndi Persónuvernd</t>
  </si>
  <si>
    <t>þurfi að stíga til að endurskipuleggja fjármálakerfið . Sigmundur Davíð fór yfir helst áherslur Miðflokksins í þættinum Forystusætinu . Hann</t>
  </si>
  <si>
    <t>margir flokkar töluðu um að minnka eigið fé bankanna , en ekki væri sama hvernig það yrði gert . Hann</t>
  </si>
  <si>
    <t>, óréttlæti og hroka . Fundarstjóri var Kristinn Pétursson og fékk hann lánað gjallarhorn hjá lögreglunni á Akranesi . Kristinn</t>
  </si>
  <si>
    <t>margir mættu á fundinn og létu þar með í ljósi stuðning við kröfur almennings sem haldið yrði á lofti áfram</t>
  </si>
  <si>
    <t>bankanna gangi til heimilanna í landinu . Búið sé að ræða þetta í marga mánuði í þinginu . Ásbjörn sagðist</t>
  </si>
  <si>
    <t>margir stjórnarþingmenn væru farnir að taka eftir . Fjórar danskar F - 16 herþotur lentu á Keflavíkurflugvelli í dag .</t>
  </si>
  <si>
    <t>, 5 í sókn . Dómarar : Rögnvaldur Hreiðarsson , Ísak Ernir Kristinsson , Hákon Hjartarson . Blaðamenn án landamæra</t>
  </si>
  <si>
    <t>margir þjóðarleiðtogar hafi ákveðið að taka þátt í göngunni sem nú stendur yfir í París en fordæma nærveru fulltrúa frá</t>
  </si>
  <si>
    <t>nema þá svona eitthvað sem ég þarf að vita kannski upp á breytingar á húsnæði í eigu bæjarins . Heimamenn</t>
  </si>
  <si>
    <t>margmenni leggi bæinn undir listsköpun , segir Jakob , jafnvel þótt eitthvert ónæði gæti orðið . Jakob Björgvin Jakobsson :</t>
  </si>
  <si>
    <t>fram í Barcelona eftir hálfan mánuð . Hundruð Bostonbúa söfnuðust saman á götum úti í borginni í gær til að</t>
  </si>
  <si>
    <t>margra daga eftirför og sólarhrings umsátri væri lokið , eftir að 19 ára piltur sem grunaður er um aðild að</t>
  </si>
  <si>
    <t>launum . „ Það fer ekki saman að vera framkvæmdastjóri þingflokks og í kosningabaráttu , " segir Magnús , sem</t>
  </si>
  <si>
    <t>Margrét hafi gefið kost á sér til þings . „ Magga hefur alltaf staðið sig mjög vel , " segir</t>
  </si>
  <si>
    <t>kvenna innan kirkjunnar verði réttur Loks talaði Sólveig um jafnréttisáætlun kirkjunnar sem samþykkt var 1998 . Um leið og hún</t>
  </si>
  <si>
    <t>margt hafi áunnist í jafnréttismálum þjóðkirkjunnar bætti hún við : " En betur má ef duga skal . Þegar ég</t>
  </si>
  <si>
    <t>skyldi kosinn forseti Frakklands . Hinu er ekki að neita að stór hópur þeirra sem glöddust mest voru þeir sem</t>
  </si>
  <si>
    <t>Marine Le Pen skyldi tapa . Eftir innsetningu hins nýja forseta var sérstaklega tekið fram að hann " vildi gera</t>
  </si>
  <si>
    <t>Jón Sigurðsson viðskiptaráðherra segir í Morgunblaðinu í gær að viðskiptaráðuneytið hafi margsinnis gert tillögur um að auka umfang Fjármálaeftirlitsins og</t>
  </si>
  <si>
    <t>markaðsaðilar skuli vera sama sinnis . Auka þurfi samstarf stofnunarinnar við erlenda aðila og bæta við mannafla hennar og aðstöðu</t>
  </si>
  <si>
    <t>Einnig gæti þarna skipt máli , bæði gagnvart vindorku og annarri nýrri raforkuframleiðslu , að ekki er víst að allir</t>
  </si>
  <si>
    <t>markaðshlutdeild Landsvirkjunar á íslenskum raforkumarkaði verði ennþá umfangsmeiri en orðið er . Stærstum hluta af vaxandi raforkueftirspurn hér á landi</t>
  </si>
  <si>
    <t>á heimasíðu stofnunarinnar . En miðað við fréttaflutninginn má búast við hinu sama og alltaf . Í stað þess að</t>
  </si>
  <si>
    <t>markaðurinn leiti nýrra leiða til að sporna við ölvunarakstri og nýta bílaflotann betur mun hið opinbera herða reglur í þágu</t>
  </si>
  <si>
    <t>að það dragi úr kröfum um eigi fé bankanna . Slíkar leiðir verði farnar til að efla hagvöxtinn . Alþjóðagjaldeyrissjóðurinn</t>
  </si>
  <si>
    <t>markaðurinn ráði meiru um gengi júansins . Breytingin verður þungbær fyrir kínversk fyrirtæki sem þurfa að greiða meira af lánum</t>
  </si>
  <si>
    <t>þá sem störfuðu á skrifstofunni . Með þessum orðum vil ég minna á mikilvægt starf Varðbergs í áranna rás og</t>
  </si>
  <si>
    <t>markmið félagsins um að standa vörð gegn framgangi öfgastefna hefur skilað glæsilegum árangri . Jafnframt vil ég þakka Guðmundi H.</t>
  </si>
  <si>
    <t>og æfa saman á kvöldin . Hún hefur spilað einu sinni opinberlega en það var við athöfn þegar því var</t>
  </si>
  <si>
    <t>markmið í öryggismálum höfðu náðst . Vel gekk að manna allar stöður , þegar framkvæmdin komst í gang . Það</t>
  </si>
  <si>
    <t>að Ísland mun verða í fremstu röð hvað það varðar í heiminum og ég held að háttvirtur þingmaður ætti að</t>
  </si>
  <si>
    <t>markmið Íslands í loftslagsmálum , a.m.k í tíð núverandi ríkisstjórnar , eru metnaðarfyllri en markmið innan ESB . Þannig að</t>
  </si>
  <si>
    <t>, bæði fyrir okkur og fjölskyldur okkar , " segja þeir félagar í tilkynningu á heimasíðu félagsins . „ Við</t>
  </si>
  <si>
    <t>Martin Broughton hafi samþykkt að taka að sér stjórnarformennsku . " Fjölmargir fjárfestahópar hafa sýnt áhuga á Liverpool síðustu vikur</t>
  </si>
  <si>
    <t>ákvað að vera áfram á Akureyri . Dragan Stojanovic þjálfari Þórs // KA segir í samtali við heimasíðuna að hann</t>
  </si>
  <si>
    <t>Mateja velji að vera áfram fyrir norðan og bætir við að lið hans sé nánast orðið fullskipað . Dragan segist</t>
  </si>
  <si>
    <t>ljóðabók sem liggur á stofuborðinu og maður grípur í aftur og aftur , les nokkrar línur hér og hvar og</t>
  </si>
  <si>
    <t>máttur orðanna skuli enn vera þess megnugur að lyfta manni yfir gráma hversdagsins . Niðurstaða : Listilega samansettur texti og</t>
  </si>
  <si>
    <t>og Máritaníu , en þar þurfa tvær og hálf milljón manna á mataraðstoð að halda . Talsmaður Lækna án landamæra</t>
  </si>
  <si>
    <t>matvælaaðstoð skuli loks berast eftir margra mánaða bið , en ítrekar þó að ástandið eigi enn eftir að versna til</t>
  </si>
  <si>
    <t>að það komi fram tillaga fyrir aðra umræðu um aukið fjármagn til Matvælastofnunar upp á 105 milljónir kr. " Steingrímur</t>
  </si>
  <si>
    <t>Matvælastofnun eigi að fá úrlausn við aðra umræðu fjárlaga . " Þar fer þá einn fimmti af afganginum , "</t>
  </si>
  <si>
    <t>í svínakjöti , kampýlóbakter og salmonellu í kjúklingakjöti og shigatoxínmyndandi E.coli ( STEC ) í nautgripa- og kindakjöti . Bændur</t>
  </si>
  <si>
    <t>Matvælastofnun vinni skimanir sem þessar enda veita þær mikilvægar upplýsingar um stöðu kjötframleiðslu á Íslandi , bæði það sem vel</t>
  </si>
  <si>
    <t>Það sést ekki alveg svart á hvítu hvernig þetta verður útfært . " Sigurður Arnar Sigurðsson , framkvæmdastjóri Kaupáss ,</t>
  </si>
  <si>
    <t>matvælaverð lækki . Hann telur mikilvægt að samhliða þessu verði fylgst með samkeppnisumhverfinu á matvörumarkaðnum . Hann telur að lækkunin</t>
  </si>
  <si>
    <t>Mbeki um að reyna að fá frekari frest handa Mugabe . Seinna gaf þó Tsvangirai út yfirlýsingu þar sem hann</t>
  </si>
  <si>
    <t>Mbeki og Bush skyldu tala um þörfina á að leysa deiluna í Zimbabve skjótt . Bush er í fimm daga</t>
  </si>
  <si>
    <t>, sem hefur skorað 1.089 mörk í 187 landsleikjum en leikjahæstur er Eduardo Coelho með 192 landsleiki . NÁTTÚRUVERNDARSAMTÖK Íslands</t>
  </si>
  <si>
    <t>með ákvörðun Skipulagsstofnunar um tillögu að matsáætlun fyrir stækkun Norðuráls á Grundartanga , dagsett 9. janúar 2001 , er tekið</t>
  </si>
  <si>
    <t>bjarga þurfti sex mönnum úr flóði á Skotlandi . Náttúruverndarsamtök Íslands hafa sent frá sér tilkynningu þar sem því er</t>
  </si>
  <si>
    <t>með ákvörðun Skipulagsstofnunar um tillögu að matsáætlun fyrir stækkun Norðuráls á Grundartanga sé tekið undir athugasemdir náttúruverndarsinna við matsáætlun Norðuráls</t>
  </si>
  <si>
    <t>fæli í sér undirgefni við nauðgara . Þá eru fjölmargir úr viðskiptalífinu í framboði . Meðal annars Lance Forman sem</t>
  </si>
  <si>
    <t>með Brexit þurfi ekki lengur að hlýða reglugerðum um matvælaöryggi . Michael McGough sagði af sér sem gjaldkeri flokksins eftir</t>
  </si>
  <si>
    <t>sem nú er verið að senda fólk landshluta á milli til að sinna , " segja Austfirðingar . Sömuleiðs er</t>
  </si>
  <si>
    <t>með breyttri embættisskipan hafi lending náðst , það er að sýslumaðurinn á Austurlandi sé á Seyðisfirði og lögreglustjóri á Eskifirði</t>
  </si>
  <si>
    <t>í hópi Evrópuþjóða , við að það frábað sér að verða áfram einn af burðarásum Danaveldis . Því ber að</t>
  </si>
  <si>
    <t>með EES-samningnum hafa nú nokkur göt borast í þann þjóðernismúr ; án þess þó að það hafi orðið til að</t>
  </si>
  <si>
    <t>í fyrri leiknum þannig menn þurfa að halda vel á spöðunum . “ Ólöf Ásta Farestveit , forstöðumaður Barnahúss ,</t>
  </si>
  <si>
    <t>með frumvarpi til laga um breytingu á meðferð sakamála , sem er á þingmálaskrá dómsmálaráðherra , sé lagt til að</t>
  </si>
  <si>
    <t>á um að takmarkanir á hundahaldi í fjölbýlishúsum eigi ekki við þegar um hjálparhunda er að ræða . “ Félagið</t>
  </si>
  <si>
    <t>með frumvarpinu er sett inn í lögin ákvæði sem felur í sér að hjálparhundar verða undanþegnir takmörkunum sem lögin fela</t>
  </si>
  <si>
    <t>það sé of seint fyrir okkur samgleðjumst við að sjálfsögðu hinum sem fá að njóta þessara breytinga . " Sigurborg</t>
  </si>
  <si>
    <t>með frumvarpinu hljóti samkynhneigðir jöfn réttindi á við aðra að undanskildum réttinum til að hljóta hjónavígslu í kirkju . "</t>
  </si>
  <si>
    <t>að takmarkanir á hundahaldi í fjölbýlishúsum eigi ekki við þegar um hjálparhunda er að ræða . Félagið segist í yfirlýsingu</t>
  </si>
  <si>
    <t>með frumvarpinu sé sett inn í lögin ákvæði sem felur í sér að hjálparhundar verða undanþegnir takmörkunum sem lögin feli</t>
  </si>
  <si>
    <t>og þar með efnahagslegar framfarir hér á landi . Í tilkynningu frá Samtökum verslunarinnar segir að því beri sérstaklega að</t>
  </si>
  <si>
    <t>með frumvarpinu séu tekin skref í átt til þess að aðlaga samkeppnisreglur hér á landi því sem gildir í öðrum</t>
  </si>
  <si>
    <t>á samkeppni og þar með efnahagslegar framfarir hér á landi . Í tilkynningu segja samtökin að því beri sérstaklega að</t>
  </si>
  <si>
    <t>með frumvarpinu séu tekin skref í átt til þess að laga samkeppnisreglur hér á landi að því sem gildi í</t>
  </si>
  <si>
    <t>að hluta . Formaður Frjálslynda flokksins hefði viljað skattaafslátt þeirra lægst launuðu . Steingrímur J. Sigfússon , formaður Vinstri-grænna ,</t>
  </si>
  <si>
    <t>með kjarasamningum sé reynt að hækka lægstu launin sérstaklega en hefði viljað sjá þau hækka enn meira . Steingrímur J.</t>
  </si>
  <si>
    <t>og að getnaðarvarnir karla hafi auk þess verið í lægra þrepi virðisaukaskatts en getnaðarvarnir kvenna um nokkurt skeið . Hún</t>
  </si>
  <si>
    <t>með lögunum verði aukið jafnrétti kynjanna hvað varðar getnaðarvarnir . " Konur bera alla jafna ábyrgð á getnaðarvörnum . Því</t>
  </si>
  <si>
    <t>og tryggt verði að komið sé í veg fyrir ósamræmi við gerð hæfnismats umsækjanda í stöður innan stjórnsýslunnar . Stjórnin</t>
  </si>
  <si>
    <t>með niðurstöðu Héraðsdóms hafi kærunefnd jafnréttismála fengið þann sess sem breytingar á jafnréttislögum árið 2008 ætluðu henni . Þær breytingar</t>
  </si>
  <si>
    <t>hátt sem því ber , " segir hún . Elva Björk Sverrisdóttir , upplýsingafulltrúi efnahags- og fjármálaráðuneytisins , segir ráðuneytið</t>
  </si>
  <si>
    <t>með nýju félagi meðeigenda ríkisins að svæðinu innan girðingar Geysis verði til vettvangur sem komi sameiginlega fram af þeirra hálfu</t>
  </si>
  <si>
    <t>að opna mikilvægan banka upplýsinga sem hægt yrði að taka út úr að vild . Ólafur Þór Ægisson geðlæknir sagðist</t>
  </si>
  <si>
    <t>með opnun þessa vefjar væri nú komin leið til að nýta nýjustu leiðir í tölvu- og samskiptatækni til að veita</t>
  </si>
  <si>
    <t>til 365 mínútur og sms á kr. 2.990 Endalaus innlend notkun í borðsíma og farsíma á kr. 4.990 " Við</t>
  </si>
  <si>
    <t>mæta almættinu , “ sagði flugstjórinn í samtali við DV um málið . Arctic Rafting segir í yfirlýsingu að fyrirtækið</t>
  </si>
  <si>
    <t>með samvinnu vel þjálfaðra leiðsögumanna hafi öryggi allra verið tryggt . Svo segir : „ Flúðasigling er í eðli sínu</t>
  </si>
  <si>
    <t>þessar tillögur í bréfum sem lögð voru fram í borgarráði á þriðjudag og segir í bréfi Fræðslumiðstöðvar að sérstaklega sé</t>
  </si>
  <si>
    <t>með samþykkt tillögunnar væri verið að lengja vinnudag nemenda í 2. - 4. bekk til klukkan 15 á daginn .</t>
  </si>
  <si>
    <t>1942 - 1943 og er ein sú blóðugasta í sögunni . Ósigurinn var mikið áfall fyrir þýska nasista en Rússar</t>
  </si>
  <si>
    <t>með sigrinum hafi Evrópu verið bjargað frá nasistaleiðtoganum Adolf Hitler . Hvatti Pútin áheyrendur til þess að taka forfeður sína</t>
  </si>
  <si>
    <t>hafi unnið , ég bara alveg hrópaði af gleði . Ég bara ég trúði þessu varla ennþá sko . Forsætisráðherra</t>
  </si>
  <si>
    <t>með skuldaleiðréttingu sé loksins verið að koma til móts við mjög stóran hóp sem í sex ár hefur legið óbættur</t>
  </si>
  <si>
    <t>Kofi Annan , var sérstakur gestur að því er kemur fram í tilkynningu utanríkisráðuneytisins . Í ályktun ráðstefnunnar var því</t>
  </si>
  <si>
    <t>með stækkun ESB hafi ríki Evrópu og almenningur náð mikilvægum áfanga í að tryggja samfélag byggt á lýðræði , lögum</t>
  </si>
  <si>
    <t>þessa segir : „ Það er gríðarlega mikilvægt að ný og öflugri fyrirtæki verði til á Íslandi . Íslenskir viðskiptaenglar</t>
  </si>
  <si>
    <t>með tilkomu Viðskiptasmiðju Klaks og Háskólans í Reykjavík er hægt að auka fagmennsku á fyrstu skrefum fyrirtækja “ segir talsmaður</t>
  </si>
  <si>
    <t>. Við fögnum í mörgum kirkjum í dag . Við fögnum því að ný hjúskaparlög hafa tekið gildi . Við</t>
  </si>
  <si>
    <t>með þeim hefur hjónabandið sem ein af grundvallarstofnunum samfélagsins verið styrkt og eflt . Við fögnum því að þessi stofnun</t>
  </si>
  <si>
    <t>að hasla sér völl . Jóhanna Sigurðardóttir og fleiri þingmenn telja að ýmislegt megi betur fara í lögunum , en</t>
  </si>
  <si>
    <t>með þeim séu fjármál stjórnmálaflokkanna komin upp á yfirborðið , enda þurfa þeir nú að skila viðurkenndum ársreikningum til Ríkisendurskoðunar</t>
  </si>
  <si>
    <t>úr 45% í 38,5% á næsta ári og samhliða því lækkar skerðingarhlutfall heimilisuppbótar að sama skapi . Landssamband eldri borgara</t>
  </si>
  <si>
    <t>með þessu er staðið við það loforð sem fram kom í athugasemdum með lögum um almannatryggingar og samþykkt voru á</t>
  </si>
  <si>
    <t>„ Við munum setja fram kröfu um sambærilega leiðréttingu okkur til handa , “ segir Sigurður . „ Og við</t>
  </si>
  <si>
    <t>með þessu fordæmi er sýnt að það er vilji til þess að styðja við leiklist í landinu . Og við</t>
  </si>
  <si>
    <t>með þessu samkomulagi er tryggt að umræddar aflaheimildir fari ekki frá Vestmannaeyjum með tilheyrandi skaða fyrir samfélagið , “ segir</t>
  </si>
  <si>
    <t>og Hveravallasvæði , sem voru sett í biðflokk . " Þetta var fullyrt í tilkynningu frá Náttúruverndarsamtökum Íslands þegar samtökin</t>
  </si>
  <si>
    <t>með þingályktunartillögunni hefði unnist mikilvægur sigur . Fullyrðingin um að Hofsjökulsþjóðgarður sé hið rökrétta næsta skref vakti ekki ýkja mikla</t>
  </si>
  <si>
    <t>, Georges Baur og Brendan Walsh . Þorgerður Katrín Gunnarsdóttir menntamálaráðherra skipaði í vikunni nýtt þjóðleikhúsráð . Margir munu eflaust</t>
  </si>
  <si>
    <t>meðal nefndarmanna er Randver Þorláksson leikari . Hann verður þá ekki alveg aðgerðalaus næstu misserin þótt honum hafi verið vísað</t>
  </si>
  <si>
    <t>á framhaldið og segir að allt kapp verði lagt á að ná samningum á morgun . Kristján Jóhannsson : Ég</t>
  </si>
  <si>
    <t>meðan við eigum fundi að þá séu við í rauninni að nálgast hvorn annan . En svo verður bara morgundagurinn</t>
  </si>
  <si>
    <t>um þær ásakanir sem komið hafa fram um víðtæk kosningasvik í þingkosningum í Rússlandi fyrir hálfum mánuði . Obama sagðist</t>
  </si>
  <si>
    <t>Medvedev hefði lýst því yfir að ásakanirnar yrðu rannsakaðar og þá lýsti hann einnig ánægju með það að rússnesk stjórnvöld</t>
  </si>
  <si>
    <t>, líkt og aðrar þjóðir , munu áfram fylgjast grannt með þróun þessara mála innan ESB . Og þeir geta</t>
  </si>
  <si>
    <t>mega fylgjast með úr nokkurri fjarlægð . Ingvar Smári Birgisson isb@mbl.is Bankar verða opnaðir í Grikklandi í dag eftir að</t>
  </si>
  <si>
    <t>en menn myndu þá byrja síðar í staðinn eða hætta fyrr . Ufsinn þarf að skila tekjum Þá hafa smábátasjómenn</t>
  </si>
  <si>
    <t>mega landa ufsa án þess að hann teljist til hámarksafla en gagnrýnt honum þurfi þá að landa sem VS-afla ,</t>
  </si>
  <si>
    <t>það sjálfsagt að hjálpa sendiboðanum , en hún gæti ekki farið af eggjunum . Aftur á móti myndi bóndi hennar</t>
  </si>
  <si>
    <t>mega leika sér í strengjum árinnar . Vísaði hún síðan á straumandarstegg sem sat sofandi á árbakkanum . Straumöndin tók</t>
  </si>
  <si>
    <t>samstilltan hug og hljóm . Yfir minningunni um Ingimar er birta góðvildar og gleði . Við hinir gömlu söngfélagar hans</t>
  </si>
  <si>
    <t>mega syngja við útför hans í dag . Með því að stilla saman strengi okkar á máli söngsins sendum við</t>
  </si>
  <si>
    <t>var sannarlega staðið meðan stætt var . Hann Kristján átti í ódeigu hjarta sínu hugsjónina um jafnrétti allra , hann</t>
  </si>
  <si>
    <t>mega taka þátt í hinni jákvæðu og öru þróun sem þar hefur orðið til hagsbóta fyrir fatlaða . Án slíkra</t>
  </si>
  <si>
    <t>því að það sem átt sé við sé Vatnsmýrin og Laugavegur 4 - 6 ? Vatnsmýrin þar sem annar flokkurinn</t>
  </si>
  <si>
    <t>megináhersla verði lögð á að flugvöllurinn verði áfram staðsettur þar , en um leið og borgarfulltrúum Sjálfstæðisflokks Gísla Marteini og</t>
  </si>
  <si>
    <t>. Lena , sem leikur ritstjórann Eriku , klæðist Víkur-jakkapeysu , sem hefur verið afar vinsæl á Íslandi . EFTA-dómstóllinn</t>
  </si>
  <si>
    <t>meginniðurstöður nýrrar skýrslu norsku ríkisstjórnarinnar um EES-samninginn eru jákvæðar gagnvart stofnunum EES og EFTA og hvernig þær hafi starfað og</t>
  </si>
  <si>
    <t>dag klukkan fimm . Aron Kristjánsson , landsliðsþjálfari Íslands , segir lítinn tíma vera til æfinga á milli leikja en</t>
  </si>
  <si>
    <t>meiðsli Arons Pálmarssonar séu ekki alvarleg . Aron Pálmarsson , stórskytta , mun verða leikfær gegn Ungverjum í dag .</t>
  </si>
  <si>
    <t>skóla án matar ? “ sagði hann samkvæmt AP fréttaveitunni . „ Þið skuldið enga hollustu til sadista , sem</t>
  </si>
  <si>
    <t>meinaður sé aðgangur að hjálpargögnum sem þjóðin þarf á að halda . “ Yfirvöld Kólumbíu segja um 60 hermenn hafa</t>
  </si>
  <si>
    <t>. Gestir þáttarins eru þau Jóhanna Guðrún Jónsdóttir , Máni Pétursson og Reynir Þór Eggertsson . Hanna Birna Kristjánsdóttir innanríkisráðherra</t>
  </si>
  <si>
    <t>meintur leki á persónuupplýsingum hælisleitanda til fjölmiðla sé kominn til viðeigandi meðferðar lögreglu . Hún segir það sinn vilja að</t>
  </si>
  <si>
    <t>Toppinn , lounge-bar sem settur var upp í bílastæðahúsi . Hann virtist að vonum ánægður með framtakið . Luke nokkur</t>
  </si>
  <si>
    <t>meira fari fyrir heimamönnum en ferðamönnum í miðbænum á þessum degi og segir að í fyrsta skipti í áraraðir heyri</t>
  </si>
  <si>
    <t>þar sem börn með margþættan vanda hafi verið send af BUGL inn á fíknideild Landspítala fyrir fullorðna . " Við</t>
  </si>
  <si>
    <t>meira fjármagn sé veitt til geðheilbrigðismála . Okkur hefur fundist hlutirnir ganga allt of hægt fyrir sig en það er</t>
  </si>
  <si>
    <t>af sér mun meiri umræður innan VR svo að dæmi sé nefnt . Af þessum sökum er ástæða til að</t>
  </si>
  <si>
    <t>meira líf virðist vera að færast í starfsemi þessara félaga . “ Búnaðarstofa Matvælastofnunar vonast til að hægt verði að</t>
  </si>
  <si>
    <t>prófessor er nú orðinn fastur penni í Lesbók Morgunblaðsins . Refurinn er kominn í hænsnabúið segja áreiðanlega einhverjir . Aðrir</t>
  </si>
  <si>
    <t>meiri breidd er í þjóðmálaskoðunum sem viðraðar eru í þessu ágæta menningarriti . Í pistili sínum í dag leggur Hannes</t>
  </si>
  <si>
    <t>í heila öld en á síðustu árum hefur vægi þess farið minnkandi . Sumir telja það óheillavænlega þróun en aðrir</t>
  </si>
  <si>
    <t>meiri fjölbreytni sé til staðar . Hvað sem því líður heldur félagið á hverju ári tvö af mikilvægustu mótum landsins</t>
  </si>
  <si>
    <t>Reykjavíkur að mínu mati að slá þessi áform af í eitt skipti fyrir öll . Steinunn Valdís Óskarsdóttir : Ég</t>
  </si>
  <si>
    <t>meiri hluti borgarstjórnar hafi í raun og veru sýnt þann kjark og það þor að taka af skarið og kasta</t>
  </si>
  <si>
    <t>þiggja launabætur með sérstökum samþykktum stjórnmálamanna og maula þannig einhverja mola úr lófum þeirra “ . Hið rétta er ég</t>
  </si>
  <si>
    <t>meirihluti bæjarráðs ákvað að hækka laun þeirra sem lægst hafa launin hjá Akraneskaupstað . Ég kæri mig kollóttan um það</t>
  </si>
  <si>
    <t>félaga og félagasamtaka . " Fulltrúar H og E listans lögðu fram eftirfarandi bókun : " Meirihluti fjölskyldu- og tómstundaráðs</t>
  </si>
  <si>
    <t>meirihluti bæjarstjórnar hafi samþykkt 50% stöðu æskulýðs , tómstunda og íþróttafulltrúa . Enda mikil þörf á stöðugildinu eins og fram</t>
  </si>
  <si>
    <t>) Trinidad and Tobago ( 1.56 ) Peru ( 1.61 ) Nigeria ( 1.69 ) Chile ( 1.90 ) Novator</t>
  </si>
  <si>
    <t>meirihluti borgaráðs hafi samþykkt fyrir sína hönd kauptilboð félagsins í húseignina að Fríkirkjuvegi 11 , en Reykjavíkurborg auglýsti eftir tilboðum</t>
  </si>
  <si>
    <t>aðgengi almennings að Hallargarðinum enda njóti garðurinn hverfisverndar . Í tilkynningu sem Novator sendi frá sér í dag er því</t>
  </si>
  <si>
    <t>meirihluti borgaráðs hafi tekið kauptilboðinu í Fríkirkjuveg 11 . Novator hyggi á fjölbreytta starfsemi í húsinu þar sem sögu hússins</t>
  </si>
  <si>
    <t>en reyna jafnframt að fara niður fyrir 1,5 gráður . Sjá einnig : Erlendar fréttir ársins árið 2014 Félag atvinnurekenda</t>
  </si>
  <si>
    <t>meirihluti efnahags- og viðskiptanefndar Alþingis vilji fella niður tolla á snakki . Snakk hefur borið 59 prósenta toll og mun</t>
  </si>
  <si>
    <t>innflutningsvandanum og flytja meira út en þar hefur krónan hjálpað okkur gríðarlega , “ sagði Höskuldur Þórhallsson . Fulltrúi Samfylkingarinnar</t>
  </si>
  <si>
    <t>meirihluti fjárlaganefndar leggi til aukið fjármagn í ljósleiðaravæðingu landsins og til viðhalds innanlandsflugvalla . Hún gagnrýnir hins vegar niðurskurð til</t>
  </si>
  <si>
    <t>misserin bjó Jón á Kirkjuhvoli , dvalarheimili aldraðra á Hvolsvelli . Hann lætur eftir sig 9 börn . KVENRÉTTINDAFÉLAG Íslands</t>
  </si>
  <si>
    <t>meirihluti flokkanna , sem nú taka sæti á Alþingi , er með jafna kynjaskiptingu í þingflokkum sínum . Þetta eru</t>
  </si>
  <si>
    <t>þeirra á Heimakletti í stað þess að taka umræðuna til verndar náttúru Vestmannaeyja . Nefndarmenn Sjálfstæðisflokksins í umhverfis- og skipulagsráði</t>
  </si>
  <si>
    <t>meirihluti H- og E - lista taki nú undir þau sjónarmið sem komu fram í bókun okkar á síðasta fundi</t>
  </si>
  <si>
    <t>athuga hvort að afdregin lífeyrissjóðsiðgjöld á launaseðlum hafi skilað sér til lífeyrissjóðsins . Agnes M. Sigurðardóttir , biskup Íslands ,</t>
  </si>
  <si>
    <t>aukinni umferð allt árið í gegnum Vaðlaheiðargöng og lánamöguleikum hafa aldrei verið byggðar á traustum grunni . Því ber að</t>
  </si>
  <si>
    <t>meirihluti samgöngu- og fjárlaganefndar skuli viðurkenna að brýnustu verkefnin séu Norðfjarðar- og Dýrafjarðargöng sem þurfi að flýta og framkvæmdum við</t>
  </si>
  <si>
    <t>gengur . Greiðslurnar mega þó ekki vera hærri en sem nemur þreföldum árslaunum forstjórans . Talsmaður foreldrafélaga í leikskólum Kópavogs</t>
  </si>
  <si>
    <t>meirihluti Sjálfstæðisflokks og Framsóknarflokks hyggist ræða við þá og starfsfólk næstu daga um ástandið á leikskólum bæjarins . Minnihlutinn fagnar</t>
  </si>
  <si>
    <t>Kemur þetta í kjölfar mótmæla um 1.100 íbúa vegna fyrirhugaðs skipulags á Hrólfskálamel og Suðurströnd . Fulltrúar Neslistans á Seltjarnarnesi</t>
  </si>
  <si>
    <t>meirihluti sjálfstæðismanna í bæjarstjórn hafi ákveðið að stofna samráðshóp , sem mun hafa það hlutverk að móta tillögur um skipulagsmál</t>
  </si>
  <si>
    <t>og stjórnarandstöðu eindregið til að leysa það vonda mál sem Icesave er . Vegna ríkisábyrgðar á Icesave skuldbindingum Viðskiptaráð Íslands</t>
  </si>
  <si>
    <t>meirihluti þings styðji fyrirliggjandi frumvarp um Icesave . Ráðið telur samþykkt ábyrga niðurstöðu og hvetur ríkisstjórn og stjórnarandstöðu eindregið til</t>
  </si>
  <si>
    <t>alltaf að fara eitthvað . Þannig að ég tel það nauðsynlegt að það sé opið allan sólarhringinn . Biskup Íslands</t>
  </si>
  <si>
    <t>meirihluti þjóðarinnar vilji halda ákvæði um þjóðkirkju í stjórnarskrá . Henni finnst kjörsókn góð og niðurstaðan afgerandi . Kjörsókn var</t>
  </si>
  <si>
    <t>eftir lögum . Fagna því að meirihlutinn fari að lögum Að endingu bókaði minnihlutinn þar sem segir að fulltrúar Sjálfstæðisflokksins</t>
  </si>
  <si>
    <t>meirihlutinn ætli að fara eftir lögum í málinu . Jólamarkaðurinn " Jól í Eyjum " verður opinn í Höllinni í</t>
  </si>
  <si>
    <t>Tillagan um útboð á leikskóla var lögð fyrir af meirihluta Sjálfstæðis- og Framsóknarflokks en samþykkt samhljóða . Fulltrúi Samfylkingarfélags Grindavíkurlistans</t>
  </si>
  <si>
    <t>meirihlutinn færi að ráðum hans í málefnum grunnskóla og leikskóla . Er hann þar að vísa til þess að á</t>
  </si>
  <si>
    <t>. Meirihluti E- og H - lista telur mikilvægt að vandað sé til málsmeðferðar og farið sé eftir lögum .</t>
  </si>
  <si>
    <t>meirihlutinn fari að lögum Að endingu bókaði minnihlutinn þar sem segir að fulltrúar Sjálfstæðisflokksins fagni því að meirihlutinn ætli að</t>
  </si>
  <si>
    <t>röð og tekin verður upp systkinaaflsláttur sem gildir á milli leikskóla og frístundaheimila . Elvar Jónsson , oddviti Fjarðalistans ,</t>
  </si>
  <si>
    <t>meirihlutinn hafi hlustað á raddir íbúa á Stöðvarfirði . Tillögur um niðurskurð í Stöðvarfjarðarskóla hafi verið klúðurslega settar fram .</t>
  </si>
  <si>
    <t>með fyrirvara og vill endurskoðun á nýjum reglum um úthlutun kennslutíma til grunnskóla . Elvar Jónsson , oddviti Fjarðalistans ,</t>
  </si>
  <si>
    <t>meirihlutinn hafi hlustað á raddir íbúa á Stöðvarfirði sem hafi haft áhyggjur af of mikilli hagræðingu . Tillögur um niðurskurð</t>
  </si>
  <si>
    <t>sameiningar skóla . Sjálfstæðisflokkurinn greiddi atkvæði einn flokka gegn þessum hugmyndum um að gjörbreyta grónum hverfum . Þó því sé</t>
  </si>
  <si>
    <t>meirihlutinn hafi lagst gegn sjálfum sér í þessu máli þá er engu að treysta í því . “ Sjálfstæðisflokkurinn er</t>
  </si>
  <si>
    <t>Ég trúi því að ég tali fyrir okkur öll , fulltrúa stjórnarandstöðunnar í velferðarráði , þegar ég segi að við</t>
  </si>
  <si>
    <t>meirihlutinn hafi nú loksins orðið við ósk stjórnarandstöðuflokkanna um neyðarfund í borgarráði , endi veitir ekki af . Við fulltrúar</t>
  </si>
  <si>
    <t>rök voru fyrir þeim viðbrögðum . Halda mætti að pólitísk blinda hafi borið faglegan metnað ofurliði . Ber því að</t>
  </si>
  <si>
    <t>meirihlutinn hafi séð að sér . Ljóst er að umfang skólastarfs í Kópavogi hefur vaxið í réttu hlutfalli við stækkun</t>
  </si>
  <si>
    <t>Leggja borgarfulltrúar R-lista til að 10 milljóna framlag verði veitt úr borgarsjóði til að mæta kostnaði vegna tillögunnar . Sjálfstæðisflokkurinn</t>
  </si>
  <si>
    <t>meirihlutinn hafi séð að sér í þessu máli en vill að algjörlega verði fallið frá fyrirhuguðum breytingum . Björk Vilhelmsdóttir</t>
  </si>
  <si>
    <t>þyrfti skýrari línur til að átta sig á því hvað gerðist eftir kosningar . Ekki allt í kaldakol " Við</t>
  </si>
  <si>
    <t>meirihlutinn haldi ekki , " sagði Viðar Helgason , oddviti Bjartrar framtíðar . Varðandi samstarf við aðra flokka eftir kosningar</t>
  </si>
  <si>
    <t>Sjálfstæðisflokknum og Bjartri framtíð , í bókun sinni við samþykkt tillögunnar . Minnihluti Samfylkingarinnar og VG sagðist við sama tilefni</t>
  </si>
  <si>
    <t>meirihlutinn hefði fallið frá fyrri ákvörðun sinni um hækkun á innritunaraldri leikskóla . Mótframlag til foreldra hækkar Byrðar á barnafjölskyldum</t>
  </si>
  <si>
    <t>. Þeim finnst lítil virðing borin fyrir starfsfólkinu með því að ræða ekki einu sinni við það . En foreldrarnir</t>
  </si>
  <si>
    <t>meirihlutinn hefur í dag ákveðið að ræða við þessa hópa á morgun og á mánudag . Ármann Kr. Ólafsson kallaði</t>
  </si>
  <si>
    <t>ríkisstofnana á gjaldskrám sínum , " segir Þorsteinn í leiðara fréttabréfs SA , Af vettvangi . Fagnar viðsnúningi " Ég</t>
  </si>
  <si>
    <t>meirihlutinn skuli snúa af þeirri braut gjaldskrárhækkana sem mörkuð var í borgarstjórn . Við tókum þessi mál fast upp í</t>
  </si>
  <si>
    <t>tölum í Reykjavík , en stóru tíðindin séu þó þau að Samfylkingin sé orðinn stærsti flokkurinn í borginni . Hann</t>
  </si>
  <si>
    <t>meirihlutinn standi , samkvæmt fyrstu tölum , en það standi þó tæpt . " Það verður spennandi að sjá þróunina</t>
  </si>
  <si>
    <t>“ sagði Arna og sagði listann leggja áherslu á að komast í meirihlutasamstarf . Daníel Jakobsson , oddviti Sjálfstæðisflokksins ,</t>
  </si>
  <si>
    <t>meirihlutinn væri fallinn . Hann sagðist hafa talið að Sjálfstæðisflokkurinn hefði aðeins meira fylgi en að þetta kæmi þeim þó</t>
  </si>
  <si>
    <t>kerfið ekki ráða við vandann . Rætt var um atvinnuleysi á borgarstjórnarfundi í gær . Þar kom fram að sjálfstæðismenn</t>
  </si>
  <si>
    <t>meirihlutinn vilji leggja áherslu á að ríkið stytti ekki bótarétt til atvinnuleysisbóta úr fjórum árum í þrjú og vilji beita</t>
  </si>
  <si>
    <t>Sjálfstæðisflokks og Framsóknarflokks hafi samþykkt samrunann vegna þess að með honum væri hagsmunum Reykvíkinga vel borgið . Jafnframt sagðist hún</t>
  </si>
  <si>
    <t>meirihlutinn vilji selja hlut Orkuveitunnar í REI enda eigi OR ekki að vera í áhættusömum rekstri . Hún eigi fyrst</t>
  </si>
  <si>
    <t>sem gengið hefur yfir muni hafa áhrif á efnahagslíf vestra langt fram á næsta ár . Rektor Háskólans á Akureyri</t>
  </si>
  <si>
    <t>það í einhvern tíma og hleypa þessu svona út í lokinn sem að er bara mjög slæmt þannig að ég</t>
  </si>
  <si>
    <t>menn ætla að fara þessa leið og hver og einn á að geta samið um þá ... Þær Þórunn og</t>
  </si>
  <si>
    <t>á móti þessum sterkari þjóðum ? Ég hef áhyggjur af þessu . “ Hljóta að hafa mjög miklar áhyggjur Hörður</t>
  </si>
  <si>
    <t>menn áttuðu sig á hversu slök spilamennskan var í gær enKolbeinn Sigþórssonskóf ekkert af hlutunum í viðtali við Stöð 2</t>
  </si>
  <si>
    <t>Gilsdóttir 1 , Berglind Ósk Björgvinsdóttir 1 . „ Þetta er bara skynsamleg ávörðun hjá Kristjáni og það ber að</t>
  </si>
  <si>
    <t>menn axli ábyrgð , " segir Vilhjálmur Birgisson , formaður Verkalýðsfélags Akraness , en hann kallaði eftir því í fréttatíma</t>
  </si>
  <si>
    <t>hún sé umdeild , eins og þingmaðurinn gerði á mánudaginn var . Það er líka af þessum sökum sem ég</t>
  </si>
  <si>
    <t>menn eins og til dæmis Ásbjörn Óttarsson í Snæfellsbæ , sjómaður í húð og hár og gamall jaxl , laus</t>
  </si>
  <si>
    <t>fegðurðarsamkeppni og því mega menn ekki vera tregir við að skrá sig til þátttöku . Það er einfaldlega verið að</t>
  </si>
  <si>
    <t>menn fái hár á efri vörina . ” Veitt eru verðlaun fyrir þrjár fallegustu motturnar en einnig hlýtur vinsælasti keppandinn</t>
  </si>
  <si>
    <t>borgara : Við fögnum því að menn taka eftir , eru farnir að taka eftir týndu eða gleymdu kynslóðinni og</t>
  </si>
  <si>
    <t>menn fari út í þessar aðgerðir . En það er náttúrulega alveg ljóst að þetta eru kjarakaup fyrir stjórnvöld að</t>
  </si>
  <si>
    <t>“ Fleiri sem koma til grenia Fyrirliðinn kveðst ekki ósáttur við að þjálfaraleitin hafi nú tekið rúman mánuð . Hann</t>
  </si>
  <si>
    <t>menn flýti sér hægt . „ Ég er ánægður með að það sé ekki ráðist bara á næsta mann og</t>
  </si>
  <si>
    <t>og ákveðið var að afnema kvóta og tolla á öllum helstu útflutningsvörum hjá fátækustu löndum heims . Geir H. Haarde</t>
  </si>
  <si>
    <t>menn gátu komist að sameiginlegri niðurstöðu . Geir H. Haarde , utanríkisráðherra : Ja , það er nú svo skrýtið</t>
  </si>
  <si>
    <t>sem íþróttafólk hér á landi væri komið fram úr sinni aðstöðu eins og hún er í dag . „ Ég</t>
  </si>
  <si>
    <t>menn hafa fundið leið til þess að leysa í einu verkefni bæði aðstöðumál íþróttahreyfingarinnar og eignast mannvirki sem getur haft</t>
  </si>
  <si>
    <t>" Þetta eru framhlaðnir samningar og m.a. af þeirri ástæðu látum við skattalækkanirnar taka gildi í tveimur áföngum . Ég</t>
  </si>
  <si>
    <t>menn hafa náð saman . Það skiptir miklu máli að friður sé á vinnumarkaði og að þetta eru langir samningar</t>
  </si>
  <si>
    <t>. Ég óska þeim raunar velfarnaðar í því starfi . Margt í vinnu sérfræðinganefndarinnar var frumvarpinu til bóta og ég</t>
  </si>
  <si>
    <t>menn hafi beðið um umsögn Feneyjanefndarinnar . Þetta getur enn farið vel . En ætli menn að setja málið í</t>
  </si>
  <si>
    <t>á að halda . " Þegar leitað er eftir fólki í vinnu er þetta málið sem strandar á . Við</t>
  </si>
  <si>
    <t>menn hafi komist að þeirri niðurstöðu að það sé skynsamlegt að opna leikskólann aftur . Okkur vantar fólk í vinnu</t>
  </si>
  <si>
    <t>með mismunandi skoðanir á búningnum , sem er mikið breyttur frá fyrri búningi . Jónína Sigurðardóttir , aðstoðaryfirlögregluþjónn hjá ríkislögreglustjóra</t>
  </si>
  <si>
    <t>menn hafi mismunandi skoðanir á búningnum . " Mönnum líst mismunandi vel á búningana í upphafi . Það er alltaf</t>
  </si>
  <si>
    <t>samráð felst ekki í því að tilkynna það sem búið er að ákveða , " segir Björn . Hann segist</t>
  </si>
  <si>
    <t>menn hafi verið tilbúnir til þess að eiga samræður um fyrirhugaðar framkvæmdir á Laugavegi á næsta ári , þó að</t>
  </si>
  <si>
    <t>helgi . Ragnar hafnaði í sjötta sæti . ' Valgerður Sverrisdóttir rifjar upp skrif sín um evruna : " Ég</t>
  </si>
  <si>
    <t>menn í innsta hring Sjálfstæðisflokksins hafi áttað sig á að framtíð íslensku krónunnar er ekki björt hvort sem okkur líkar</t>
  </si>
  <si>
    <t>eignarhaldi á olíulindum Norðmanna , þar sem hann hafi reynslu bæði úr iðnaðinum og stjórnmálunum . Stjórn Hydro virðist þó</t>
  </si>
  <si>
    <t>menn leiti sér reynslu af þjóðmálum og verða þannig hæfari leiðtogar fyrir vikið . Myklebust var t.d. formaður Samtaka atvinnulífsins</t>
  </si>
  <si>
    <t>ýmsa lund . Hann fagnaði því að pólitísk samstaða væri að nást um að efla hag löggæslunnar . „ Ég</t>
  </si>
  <si>
    <t>menn myndi um það samstöðu að á komandi árum verjum við umtalsverðum fjármunum til löggæslunnar , til að reisa hana</t>
  </si>
  <si>
    <t>menntun , þekkingu og reynslu . Það sem verið er að gera í Ameríku er gott og við eigum að</t>
  </si>
  <si>
    <t>menn nái sér í sérþekkingu þangað . Við getum ýmislegt af þeim lært en ég vara við að grípa hráar</t>
  </si>
  <si>
    <t>aðgerðir , rétt eins og Vinstrihreyfingin – grænt framboð hefur lagt til allt frá útmánuðum 2005 . Við Vinstri græn</t>
  </si>
  <si>
    <t>menn neita nú ekki vandanum lengur , enda ekki hægt . Við fögnum því einnig að samstaða er nú um</t>
  </si>
  <si>
    <t>meira og almenningur leggi leið sína hingað sér til fróðleiks og ánægju . Þjóðarbókhlaðan er eign þjóðarinnar og ég mundi</t>
  </si>
  <si>
    <t>menn nýttu hana meir . Við munum gera átak í að hafa skemmtilegar og fróðlegar dagskrár á boðstólum svo fólki</t>
  </si>
  <si>
    <t>. Þvert á móti hafa fagleg vinnubrögð verið viðhöfð þar sem hagsmunir bæjarfélagsins hafa verið höfð að leiðarljósi . Ég</t>
  </si>
  <si>
    <t>menn ræði málefni Sandgerðisbæjar opinberlega og komi skoðunum sínum á framfæri . Umræðan er undirstaða lýðræðisins . En ég hlýt</t>
  </si>
  <si>
    <t>Núpasveit í Öxarfirði , segir sjálfsagt að prófa nýjungar sem þessa enda gangi núverandi kerfi ekki upp . " Ég</t>
  </si>
  <si>
    <t>menn reyni að prófa eitthvað nýtt því það gengur ekki að verð á kindakjöti sé komið niður fyrir það sem</t>
  </si>
  <si>
    <t>undirritaði viljayfirlýsingu við Norðurþing . Fjárfestingar og jarðakaup Kínverjans þurfa samþykki stjórnvalda . Katrín Júlíusdóttir , ráðherra ferðamála , sagðist</t>
  </si>
  <si>
    <t>menn sæju Ísland sem tækifæri til fjárfestinga í ferðaiðnaði . Svandís Svavarsdóttir , umhverfisráðherra , sagði hugmyndir Nubo vekja upp</t>
  </si>
  <si>
    <t>sé þó að fullyrða um slíkt . Gögnin þurfa að vera í lagi Friðrik J. Arngrímsson , framkvæmdastjóri LÍÚ ,</t>
  </si>
  <si>
    <t>upp í notaða bíla á of háu verði . Menn hafa seilst eftir mikilli markaðshlutdeild með þessari aðferð . Ég</t>
  </si>
  <si>
    <t>menn séu að átta sig á því að þetta gengur náttúrulega ekki til lengdar , " segir Egill . "</t>
  </si>
  <si>
    <t>telur drögin sem verið er að leggja að nýrri byggingu þó vera jákvætt skref í rétta átt . " Ég</t>
  </si>
  <si>
    <t>menn séu að skoða stækkun og breytingar á aðbúnaði á Litla-Hrauni . Ég hef verið talsmaður þess í mörg ár</t>
  </si>
  <si>
    <t>samkvæmt , í ljósi velgengni Bláa lónsins , hafa menn velt þessum möguleika fyrir sér á öðrum stöðum . Við</t>
  </si>
  <si>
    <t>menn séu að skoða þessa valkosti , " segir hann . „ Það hefur verið komið að máli við okkur</t>
  </si>
  <si>
    <t>Þýskalandi . Blair og Bush Bandaríkjaforseti ræddu þessi mál í morgun . Fulltrúi Vinstri-grænna í stjórn Orkuveitu Reykjavíkur , segist</t>
  </si>
  <si>
    <t>menn séu farnir að ræða opinberlega um orkuverð til stóriðju . Sú leynd sem hvílt hafi yfir orkusamningum sé ein</t>
  </si>
  <si>
    <t>þetta er bara alveg í takt við það sem ég hef verið að segja í viðtölum að undanförnu og bara</t>
  </si>
  <si>
    <t>menn séu farnir að taka undir það . Og ég held að varðandi framboð á lóðum að þá eru hér</t>
  </si>
  <si>
    <t>gerandi á fasteignamarkaði . Þannig að þetta er alveg í takt við það sem ég hef verið að segja og</t>
  </si>
  <si>
    <t>menn séu farnir að taka undir það . Og varðandi framboð á lóðum þá eru hér sveitarfélög sem hafa möguleika</t>
  </si>
  <si>
    <t>að létta einhverjum trúnaði af tilteknum hluta gagnanna og ég bara fordæmi það þegar að , að ráðherrar í ríkisstjórninni</t>
  </si>
  <si>
    <t>menn séu hér að fremja lögbrot . Það bara gengur ekki upp . Mahmoud Ahmadinejad sór embættiseið sem forseti Írans</t>
  </si>
  <si>
    <t>, yfirlögregluþjónn á Selfossi . Fyrirhuguð fjölgun lögreglumanna á árinu létti á álaginu en sé ekki nóg . " Ég</t>
  </si>
  <si>
    <t>menn séu snúnir til lands í þessum niðurskurði en það er langt í land að menn séu komnir til þess</t>
  </si>
  <si>
    <t>hyggst leggja fram vantraust á ríkisstjórnina á morgun ef málinu verður frestað . Illugi Gunnarsson , formaður þingflokks Sjálfstæðismanna ,</t>
  </si>
  <si>
    <t>menn séu tilbúnir að falla frá heildarendurskoðun stjórnarskrárinnar . Illugi Gunnarsson , þingflokksformaður Sjálfstæðisflokksins : Það er sjálfsagt auðvitað að</t>
  </si>
  <si>
    <t>Olís er jafnframt annar aðaleigandi fyrirtækisins þannig að það er spurning hversu óvilhallt það álit getur orðið en við bara</t>
  </si>
  <si>
    <t>menn séu tilbúnir að leggja öll gögn á borðið þannig að við stöndum við okkar mál enn sem fyrr .</t>
  </si>
  <si>
    <t>RÚV við Gunnar að á annasömustu dögum þyrfti fyrirtækið að greiða um 700 þúsund krónur í göngin . „ Ég</t>
  </si>
  <si>
    <t>menn sjái fyrir sér svo mikil not á þessu samgöngumannvirki , “ segir Hilmar . „ Þetta kemur reyndar ekki</t>
  </si>
  <si>
    <t>gagnrýni miðstöðvar skólaþróunar við Háskólann á Akureyri á greininguna ekki réttmæta . Arnór Guðmundsson , forstöðumaður Námsmatsstofnunar : Við bara</t>
  </si>
  <si>
    <t>menn skoði okkar niðurstöður og gögn og gagnrýni þær en mér finnst ekki neitt hafa komið fram sem að ber</t>
  </si>
  <si>
    <t>Ingadóttir , þingmaður Vinstri-grænna : Þetta er auðvitað mjög , þetta er mjög góð yfirlýsing Árni , og ég bara</t>
  </si>
  <si>
    <t>menn skuli , jafnvel þó svo að þeir kalli það neyð , að þá fagna ég því að menn skuli</t>
  </si>
  <si>
    <t>jákvæð og það væri jákvætt að fólk léti sig þessi mál varða og sendi inn ábendingar . Svoleiðis að ég</t>
  </si>
  <si>
    <t>menn skuli halda áfram að halda stjórnmálamönnum við efnið í umhverfismálum og öðru , “ segir Sigmundur . Ráðist var</t>
  </si>
  <si>
    <t>menn skuli halda því áfram að halda stjórnmálamönnum við efnið í umhverfismálum og öðru . Kristinn Hrafnsson , talsmaður WikiLeaks</t>
  </si>
  <si>
    <t>og við í fyrsta skipti núna í þeirri stöðu að eftirspurn er meiri en framboðið , " segir hann og</t>
  </si>
  <si>
    <t>menn skuli vera lausir við að hafa birgðir af kjöti að hausti . " Hingað til höfum við ekki verið</t>
  </si>
  <si>
    <t>kosningar , segir Ólafur , en hann fagnar yfirlýsingu heilbrigðisráðherra . Ólafur Ólafsson , formaður Landssambands eldri borgara : Við</t>
  </si>
  <si>
    <t>menn taka eftir , eru farnir að taka eftir týndu eða gleymdu kynslóðinni og fögnum því að menn fari út</t>
  </si>
  <si>
    <t>sagt af sér . Það gerir Bjarni hins vegar og axlar þar með ábyrgð sína og vel það . Ég</t>
  </si>
  <si>
    <t>menn taki ábyrgð á sínum gjörðum þó ég ætli ekki að gera það en hins vegar harma ég það að</t>
  </si>
  <si>
    <t>lagt sig fram við að gera lítið úr þeim álitsgerðum sem fengist hafa þegar hann ætti þvert á móti að</t>
  </si>
  <si>
    <t>menn taki málstað Íslendinga . Þá segja þingmennirnir að samningnir , eins og þeir standi nú , vegi að sjálfstæði</t>
  </si>
  <si>
    <t>viku að hersveitir væru undirmannaðar í landinu og að það væri nauðsynlegt að gjörbreyta hernaðarætluninni . Gates segir að Obama</t>
  </si>
  <si>
    <t>menn tali hreint út varðandi stöðuna í Afganistan . Hann bætti því hins vegar því við að slíkar upplýsingar ættu</t>
  </si>
  <si>
    <t>fyrsta skipti sem menn beina sjónum að þessu viðfangsefni á þessum tíma , " segir Bragi . Hann segist þó</t>
  </si>
  <si>
    <t>menn veki athygli á málefnum barna og fjölskyldna . Fjölskyldukjarninn rýrnað " Ég held að það sé ekkert nýtt að</t>
  </si>
  <si>
    <t>Gunnarsson og endurtók þá möntru í þá mínútu sem hann hafði í ræðustóli . Þorsteinn Sæmundsson , þingmaður Miðflokksins ,</t>
  </si>
  <si>
    <t>menn vildu fá þriðja orkupakkann á dagskrá og sagðist ekki geta sleppt tækifærinu til að taka þátt í góðu málþófi</t>
  </si>
  <si>
    <t>fyrir að leyfa þeim réttindalausu að aka á sína ábyrgð . Það er auðvitað ástand sem er ólíðandi . Ég</t>
  </si>
  <si>
    <t>menn vilji auka menntun og fagmennsku í greininni en það voru einmitt þau orð úr tölvupósti mínum sem ekki voru</t>
  </si>
  <si>
    <t>" Ef menn eru ekki sammála um einhvern hlut eru dómstólar til þess að skera úr um ágreining . Nefndin</t>
  </si>
  <si>
    <t>menn vilji fara þessa leið . " Magnús segir rétt að nefndin sinni ekki öllum málum sem til hennar sé</t>
  </si>
  <si>
    <t>Við höfum lýst ákveðnum áformum og ætlum að standa við þau , en orð eru til alls fyrst og við</t>
  </si>
  <si>
    <t>menn vilji ræða við okkur , " segir Garðar . Hann vill lítið gefa út það hvort landeigendafélagið gæti hugsað</t>
  </si>
  <si>
    <t>bæði einstaklinga í sveitarstjórnum og forsvarsmenn sveitarstjórna , um að það þurfi að gera eitthvað , " segir Ólafur sem</t>
  </si>
  <si>
    <t>menn vilji setjast niður og ræða málin af fullri alvöru , annars vegar skólamálin og hins vegar kjaramálin . Hann</t>
  </si>
  <si>
    <t>við Skálholtskirkju verði fjarlægð . Þetta kemur fram í ályktun leikmannastefnunnar sem haldin var á laugardag . Þar er því</t>
  </si>
  <si>
    <t>mennta- og menningarmálaráðherra hafi ákveðið að friða Skálholtskirkju , Skálholtsskóla og nánast umhverfi kirkjunnar . Leikmannastefna vill hins vegar ganga</t>
  </si>
  <si>
    <t>frá efni samkomulagsins . Leikmannastefna þjóðkirkjunnar vill að Þorláksbúð sem reist var við Skálholtskirkju verði fjarlægð . Því er jafnframt</t>
  </si>
  <si>
    <t>mennta- og menningarmálaráðherra hafi ákveðið að friða Skálholtskirkju , Skálholtsskóla og nánasta umhverfi kirkjunnar . Leikmannastefnan vill ganga lengra og</t>
  </si>
  <si>
    <t>kenningin byggir á heldur skýþjónusta . Sérfræðingar segja þessa samsæriskenningu runna undan rifjum Rússa . Samtök iðnaðarins ( SI )</t>
  </si>
  <si>
    <t>mennta- og menningarmálaráðherra hvetji RÚV til að hraða vinnu við að færa samkeppnisrekstur í dótturfélög . Þá segja samtökin að</t>
  </si>
  <si>
    <t>Árni Johnsen , þingmaður Sjálfstæðisflokksins , var forsvarsmaður fyrir og vakti miklar deilur fyrir tveimur árum síðan . Því er</t>
  </si>
  <si>
    <t>mennta- og menningarmálaráðherra skuli hafa um síðustu áramót friðað Skálholtskirkju , Skálholtsskóla og nánasta umhverfi og næsta skref sé að</t>
  </si>
  <si>
    <t>. Í tilkynningu segir að kvikmyndaiðnaðurinn á Íslandi hafi átt mikilli velgengni að fagna undanfarin ár og að stjórn SÍK</t>
  </si>
  <si>
    <t>mennta- og menningarmálaráðuneytið hafi fundið leið til að deila út fjármagni sem lagt hafi verið til hliðar á fjárlögum frá</t>
  </si>
  <si>
    <t>framkvæmdastjóra GunHill , sem gegnt hefur embættinu síðastliðin fjögur ár . Í tilkynningu frá SÍK kemur fram að stjórn SÍK</t>
  </si>
  <si>
    <t>mennta- og menningarmálaráðuneytið hafi fundið leið til að deila út fjármagni sem lagt hefur verið til hliðar á fjárlögum frá</t>
  </si>
  <si>
    <t>. Félagið fagnar því að menntamálaráðherra ætli sér að skoða málið nánar . Í ályktun BÍ segir : „ Félagið</t>
  </si>
  <si>
    <t>áhyggjum af þeirri alvarlegu stöðu sem upp er komin í fjölmiðlum og birtist í fjöldauppsögnum og lokun fjölmiðla . Félagið</t>
  </si>
  <si>
    <t>menntamálaráðherra ætli sér að skoða málið nánar . Í ályktun BÍ segir : „ Félagið fagnar því að menntamálaráðherra ætli</t>
  </si>
  <si>
    <t>á að þeir séu ekki í aðildarviðræðum , þá er umsóknin einfaldlega ekkert formlega afturkölluð . Forvörður hjá Listasafni Íslands</t>
  </si>
  <si>
    <t>menntamálaráðherra hafi loks skipað nefnd gera á tillögur að ráðstöfunum gegn málverkafölsunum . Hann segir löngutímabært að bregðast við stóra</t>
  </si>
  <si>
    <t>, formaður Verkalýðsflokksins , sagðist ætla að kalla ástralskar hersveitir heim frá Írak . Össur Skarphéðinsson , formaður Samfylkingarinnar segist</t>
  </si>
  <si>
    <t>menntamálaráðherra hafi séð að sér varðandi fjölda fulltrúa í fjölmiðlanefnd . Hún hafi farið afar ógætilega af stað í málinu</t>
  </si>
  <si>
    <t>frumvarp þar sem í engu er brugðist við þessari miklu gagnrýni . Kjarni málsins er þessi : Því ber að</t>
  </si>
  <si>
    <t>menntamálaráðherra hafi staldrað við og áttað sig á því að hún er ekki ein í heiminum . Betur má þó</t>
  </si>
  <si>
    <t>þingmaður Sjálfstæðisflokksins , fjallaði um fjárframlög til framhaldsskólans og sagði að hann hefði verið undirfjármagnaður síðustu ár . Hún sagðist</t>
  </si>
  <si>
    <t>menntamálaráðherra hefði ákveðið að setja nemendur á framhaldsskólaaldri í forgang og tryggja nægt fé til menntunar þeirra . Krefst skýringa</t>
  </si>
  <si>
    <t>komið í veg fyrir stórslys . Björgvin Sigurðsson , alþingismaður ( S ) : Fyrst og fremst það að ég</t>
  </si>
  <si>
    <t>menntamálaráðherra hefur frestað áformum sínum um að stytta stúdentsprófið með þeim afleiðingum að það skerðist stórkostlega . Það vofði menntapólitískt</t>
  </si>
  <si>
    <t>þeim aðkallandi vanda sem íslenskir námsmenn etja við þessa dagana , sérstaklega þeir stúdentar sem stunda nám erlendis . Stúdentaráð</t>
  </si>
  <si>
    <t>menntamálaráðherra hlusti á kröfur stúdenta og taki mið af þeim tillögum sem stjórn Lánasjóðs íslenskra námsmanna lagði til , í</t>
  </si>
  <si>
    <t>við þessa dagana , sérstaklega þeir stúdentar sem stunda nám sitt erlendis . Í tilkynningu um málið segir að stúdentaráð</t>
  </si>
  <si>
    <t>heldur . Málverkin úr stóra málverkafölsunarmálinu eru hugsanlega komin aftur á markað . Þetta segir formaður Sambands íslenskra myndlistarmanna sem</t>
  </si>
  <si>
    <t>menntamálaráðherra sé að mynda starfshóp til að vinna gegn fölsunum en segir fráleitt að þar eigi fólk að vinna án</t>
  </si>
  <si>
    <t>lifa . Málverkin úr stóra málverkafölsunarmálinu eru hugsanlega komin aftur á markað , segir formaður Sambands íslenskra myndlistarmanna . Hún</t>
  </si>
  <si>
    <t>almenn að það sé ekki rétt að setja á skólagjöld í grunnnámi . Páll Skúlason , rektor Háskóla Íslands ,</t>
  </si>
  <si>
    <t>menntamálaráðherra skuli láta í ljós svo afdráttarlausa og skýra afstöðu . Hann segir hins vegar að fjárframlög til Háskólans þurfi</t>
  </si>
  <si>
    <t>val hvað sé kennt á svæðinu " Albertína Friðbjörg Elíasdóttir , formaður Félags ungra framsóknarmanna á norðanverðum Vestfjörðum , segist</t>
  </si>
  <si>
    <t>menntamálaráðherra vilji efla háskólastarfsemi á svæðinu . Ungir framsóknarmenn og aðrir muni halda áfram að berjast fyrir því að fá</t>
  </si>
  <si>
    <t>mynd þar sem þau henti ekki öllum nemendum en mikilvægt sé að allir nemendur njóti sannmælis í prófunum . Ólafur</t>
  </si>
  <si>
    <t>menntamálaráðherra vilji taka þessi mál til skoðunar og segir brýnt að prófin verði með þeim hætti að þau gefi sem</t>
  </si>
  <si>
    <t>þjónustuna . Þá hafa þeir lofað því að gangi salan eftir muni starfsmenn fyrirtækisins fá ríflega launahækkun . Félag framhaldsskólakennara</t>
  </si>
  <si>
    <t>menntamálaráðuneytið hafi ákveðið að " taka fram fyrir hendur skólameistara " , eins og það er orðað í yfirlýsingu frá</t>
  </si>
  <si>
    <t>framsýni að sjá til þess að nýsköpunar- og frumkvöðlamennt verða í nýrri aðalnámskrá fyrir grunnskóla landsins . Einnig vil ég</t>
  </si>
  <si>
    <t>menntamálaráðuneytið hefur tekið Nýsköpunarkeppni grunnskólanna upp á sína arma , sem var tilkynnt á verðlaunaafhendingu NKG hinn 4. nóv. 2006</t>
  </si>
  <si>
    <t>þar sem stúdentsefni spóka sig í miðbænum í gervi teiknimyndafígúra , þekktra manneskja úr mannkynssögunni eða annarra kunnuglegra karaktera og</t>
  </si>
  <si>
    <t>menntaskólagangan er senn á enda . Félagarnir Jóhann Valur Jensson , Guðjón Bjartur Benediktsson og Róbert Orri Pétursson hvíldu sig</t>
  </si>
  <si>
    <t>með óskilgreinda drykki í brúsum . Alla jafna setur þessi hópur mikinn svip á bæjarlífið um þessar mundir en þeir</t>
  </si>
  <si>
    <t>menntaskólagöngu þeirra er lokið og við tekur alvara lífsins . Klukkan tvö í dag verður kveðinn upp dómur yfir Geir</t>
  </si>
  <si>
    <t>SÞ í Írak frá 2000 - 2003 . Búddistar frá um 25 ríkjum eru saman komnir á Indlandi til að</t>
  </si>
  <si>
    <t>merkasti staðurinn í lífi Búdda hefur verið færður á minjaskrá Menningarmálastofnunar Sameinuðu þjóðanna , UNESCO . Búddistar trúa því að</t>
  </si>
  <si>
    <t>Alternative für Deutschland , sem berst gegn aðild Þýskalands að Evrópusambandinu , fagna þessum breyttu áherslu Merkel . „ Ég</t>
  </si>
  <si>
    <t>Merkel og Schäuble skuli viðurkenna að Grikkir geti yfirgefið evrusamstarfið , “ sagði Bernd Lucke , formaður flokksins , við</t>
  </si>
  <si>
    <t>að blessa staðfesta samvist samkynhneigðra para . Honum finnst hins vegar of skammt gengið . „ Um leið og ég</t>
  </si>
  <si>
    <t>merkum áfanga skuli vera náð tel ég dapurt að skrefið skuli ekki stigið til fulls og samkynhneigðum leyft að ganga</t>
  </si>
  <si>
    <t>kirkju á jólum fara við aftansöng klukkan sex á aðfangadag , og alltaf fjölgar þeim sem sækja miðnæturmessur . Prestar</t>
  </si>
  <si>
    <t>en í flokki sagnfræðirita eða stjórnmála , sem sala hefur þó einnig aukist á . Hinir heittrúuðu munu þó vart</t>
  </si>
  <si>
    <t>mest selda bókin í flokki trúarbragða er The God Delusion ( Guðsblekkingin ) eftir breska þróunarfræðinginn Richard Dawkins . Í</t>
  </si>
  <si>
    <t>Að sögn lögreglunnar á Ísafirði var rok og rigning , ljós blikkuðu innandyra en rafstraumur rofnaði ekki . Framkvæmdastjóri ferðaþjónustunnar</t>
  </si>
  <si>
    <t>mestri óvissu sé eytt í kjaradeilum sem tengjast flugi til og frá landinu . Flugvirkjar sömdu við Icelandair í gærkvöldi</t>
  </si>
  <si>
    <t>þeirra út á vinnumarkaðinn ! Háskólaráð Tækniháskóla Íslands hefur ekkert aðhafst í ofangreindum málum . Ráðið er sennilega ennþá að</t>
  </si>
  <si>
    <t>metaðsókn var að skólanum annað árið í röð . Aðsóknin er reyndar skiljanleg , alla vega hvað lakari nemendur varðar</t>
  </si>
  <si>
    <t>hverjum degi , í öllum stéttum samfélagsins . Andrés Ingi Jónsson , þingmaður Vinstri grænna : Forseti , við skulum</t>
  </si>
  <si>
    <t>MeToo hafi kveikt umræðuna og gert okkur öll að femínistum , nú skulum við öll halda áfram að vera femínistar</t>
  </si>
  <si>
    <t>Marouane Fellaini næstu vikurnar auk þess sem Rafael meiddist eftir aðeins kortersleik í dag . Stuðningsmenn Manchester United geta hinsvegar</t>
  </si>
  <si>
    <t>Michael Carrick sneri aftur í leikmannahóp rauðu djöflanna í dag eftir meiðsli . Tveir létu lífið þegar eldur kviknaði í</t>
  </si>
  <si>
    <t>kaupa leikmann í dag miðað við þá miklu ánægju sem ríkir meðal stuðningsmanna liðsins . Flestir virðast þó vera að</t>
  </si>
  <si>
    <t>miðjumaðurinn Darron Gibson var seldur til Everton . Á samskiptasíðum eru stuðningsmenn United duglegir að lýsa yfir ánægju sinni með</t>
  </si>
  <si>
    <t>við mbl.is , en þess má geta að Thomsen skoraði tvö marka KR í dag . Svo virðist sem fjármálaheimurinn</t>
  </si>
  <si>
    <t>miðjumaðurinn Emmanuel Macron hafi fengið flest atkvæði í fyrri umferð frönsku forsetakosninganna því bæði hlutabréf og evra hafa hækkað í</t>
  </si>
  <si>
    <t>- 1 Jean Makoun ( 90 ) Gríska liðið AEK Aþena átti í meiðslavandræðum fyrir leikinn en þeir gátu þó</t>
  </si>
  <si>
    <t>miðjumaðurinn hárprúði Emerson kom aftur inn í liðið eftir fjarveru . Lille sem leikur heimaleiki sína í Lens hafði fyrir</t>
  </si>
  <si>
    <t>hækkað úr 24,5% í 25,5% . Gangi þetta eftir verður virðisaukaskattsprófsentan hér á landi sú hæsta í heimi . Stjórnarandstaðan</t>
  </si>
  <si>
    <t>miðþrepinu hafi verið sleppt en óttast afleiðingar hækkandi skatta . Pétur Blöndal , þingmaður Sjálfstæðisflokks : Það getur valdið því</t>
  </si>
  <si>
    <t>lokaræðu á stofnfundi flokksins á laugardag , að Samfylkingin væri tilbúin til að taka við stjórnartaumunum í landinu . Hann</t>
  </si>
  <si>
    <t>mikið af ungu fólki hefði tekið þátt í starfinu á fundinum , og sagði að þrátt fyrir að mikill skoðanamunur</t>
  </si>
  <si>
    <t>í lokaræðu sinni á stofnfundi flokksins , að Samfylkingin væri tilbúin til að taka við stjórnartaumunum í landinu . Hann</t>
  </si>
  <si>
    <t>mikið af ungu fólki tæki þátt í starfinu á fundinum , og sagði að þrátt fyrir að mikill skoðanamunur væri</t>
  </si>
  <si>
    <t>sem á aðild að því félagi kosið um hvaða bækur eru tilnefndar á hverju ári . Árið 2014 var því</t>
  </si>
  <si>
    <t>mikil fjölgun varð á verðlaunabókum eftir konur og fólk af öðrum öðrum litarhætti en hvítum . Vinningshafar verðlaunanna hafa nefnilega</t>
  </si>
  <si>
    <t>rekstrargjöld félagsins auk þess sem fjárfestingartekjur jukust um 64 milljónir á milli ára . Jóhannes Gunnarsson , formaður Neytendasamtakanna ,</t>
  </si>
  <si>
    <t>mikil samkeppni ríki á milli bankanna . Að hans sögn skiptir það hins vegar meginmáli að neytendur séu vel upplýstir</t>
  </si>
  <si>
    <t>þeirra sem starfa fyrir Sjálfstæðisflokk , og ýmsir karlar hafa beitt sér í þessu máli . Almennt segir Guðrún Stígamót</t>
  </si>
  <si>
    <t>mikil vinna fari nú fram á vegum ríkisstjórnarinnar í kynferðis- og ofbeldisbrotamálum . Meðal annars sé að vænta framkvæmdaáætlunar gegn</t>
  </si>
  <si>
    <t>á einstaka ráðamönnum og stjórnmálahreyfingum , yfir í það að var húðskammaður . Ég tek þessu öllu með jafnaðargeði og</t>
  </si>
  <si>
    <t>mikill fjöldi les pistla mína . Þessari gagnrýni vil ég hinsvegar svara með þeim hætti að ég tel nákvæmlega þennan</t>
  </si>
  <si>
    <t>mikla fordóma gagnvart samkynhneigðum , myndi væntanlega aldrei láta sjá sig á Hinsegin dögum . Þess vegna ber kannski að</t>
  </si>
  <si>
    <t>mikill fjöldi mæti , hvort sem jafnrétti meðal allra Íslendinga er þeim ofar í huga eða að þeim sé einfaldlega</t>
  </si>
  <si>
    <t>við útlönd . Þá taldi hann jákvætt að Íslendingar hefðu náð samkomulagi við Breta og Hollendinga um lausn IceSave-deilunnar og</t>
  </si>
  <si>
    <t>mikill meirihluti þingmanna styddi samkomulagið . Ekki hefur verið ákveðið í smáatriðum með hvaða hætti ESB getur stutt við íslensku</t>
  </si>
  <si>
    <t>tryggja þannig , að atvinnustig haldist , " sagði Katrín . Jón Bjarnason , þingmaður Vinstrihreyfingarinnar græns framboðs , segist</t>
  </si>
  <si>
    <t>mikill meirihluti þjóðarinnar virðist styðja stefnu VG um að Íslandi sé betur borgið sem sjálfstæðu ríki utan Evrópusambandsins . Hann</t>
  </si>
  <si>
    <t>ylfa@mbl.is BJÖRK Guðmundsdóttir hefur ásamt fleirum staðið að framtaki til að efla nýsköpun og grænan iðnað . Þessu ber að</t>
  </si>
  <si>
    <t>mikilvægt er að leitað sé allra leiða til að auka hagsæld á Íslandi . Í viðtali í fréttatíma ríkissjónvarpsins á</t>
  </si>
  <si>
    <t>hestar voru fyrst tamdir , “ segir Freyja . Baráttan fyrir lægri húshitunarkostnaði hefur staðið lengi . Núna getum við</t>
  </si>
  <si>
    <t>mikilvægum áfanga er náð . Einar Kristinn Guðfinnsson . Með lögum sem tóku gildi nú um áramótin og lögum sem</t>
  </si>
  <si>
    <t>verði tilkynnt um námuvinnslubannið . Umhverfisverndarsinnar hafa fagnað því að vernda eigi gljúfrið frekar . " Í dag geta Bandaríkjamenn</t>
  </si>
  <si>
    <t>Miklagljúfur verði verndað svo að komandi kynslóðir geti notið þess , " segir Jane Danowitz frá náttúruverndarsamtökunum Pew . Árið</t>
  </si>
  <si>
    <t>- misheppnaðar framhaldsmyndir þrátt fyrir að sú fyrri innihaldi nokkur góð " Frank Miller-atriði " . Áhugasamir Robocop-aðdáendur geta þó</t>
  </si>
  <si>
    <t>Miller gaf út myndasöguseríu í níu tölublöðum 2003 - 2004 sem byggist á upprunalega handritinu og er væntanleg í kiljuútgáfu</t>
  </si>
  <si>
    <t>við þetta . Frakkarnir eru auðvitað bestir í heimi og Pólverjar með gríðarlega sterkt lið , “ segir Aron sem</t>
  </si>
  <si>
    <t>milliriðillinn sé spilaður í Kraká . „ Það er flottasta borgin í Póllandi , “ segir hann . Íslenska landsliðið</t>
  </si>
  <si>
    <t>[ danskra ] króna í hjálparstarf á nærsvæðum . Þannig að ef ég starfaði hjá Rauða krossinum þá myndi ég</t>
  </si>
  <si>
    <t>milljarður króna bætist við , “ segir Støjberg við Ekstrabladet . Fyrst þetta : Frelsi er bara orð , hugmynd</t>
  </si>
  <si>
    <t>að kynna nýja bók á Bókamessunni var Ragnar Jónasson glæpasagnahöfundur sem gefur í ár út bókina Hvíti dauði . Hann</t>
  </si>
  <si>
    <t>milljónasta bókin hans hefur nú selst miðað við sölutölur frá ýmsum löndum þar sem bækur hans hafa komið út .</t>
  </si>
  <si>
    <t>En þetta er bara eitthvað sem við þurfum að skoða í framhaldinu . Orri Vésteinsson , prófessor í fornleifafræði ,</t>
  </si>
  <si>
    <t>Minjastofnun beiti skyndifriðun til að vernda menningarminjar . Hafnargarðurinn sem grafinn var upp við tollhúsið í sumar var friðaður í</t>
  </si>
  <si>
    <t>Luchini hlaut verðlaun sem besti karlleikari í aðalhlutverki fyrir myndina „ L'Hermine “ , Orri Vésteinsson , prófessor í fornleifafræði</t>
  </si>
  <si>
    <t>Minjastofnun noti tæki sem henni eru gefin til að vernda menningaminjar . Stofnunin friðaði í skyndi hafnargarðinn sem grafinn var</t>
  </si>
  <si>
    <t>málið . Orri Vésteinsson prófessor segir að það sé athyglisvert að sjá ákvæði laganna um skyndifriðun beitt . „ Ég</t>
  </si>
  <si>
    <t>minjastofnun sé að nota þau tæki sem henni eru gefin til að vernda menningarminjar . “ Björn Blöndal formaður borgarráðs</t>
  </si>
  <si>
    <t>að það sé athyglisvert að sjá ákvæði laganna um skyndifriðun beitt . Orri Vésteinsson , prófessor í fornleifafræði : Ég</t>
  </si>
  <si>
    <t>minjastofnun sé að nota þau tæki sem henni eru gefin til þess að , til þess að vernda menningarminjar .</t>
  </si>
  <si>
    <t>mjög háar tölur í þessu sambandi . Og það auðvitað hefur flækt málið fyrir okkur . En ég hins vegar</t>
  </si>
  <si>
    <t>minnihlutaflokkarnir skuli nú vera sammála okkur um að þetta sé alltof , alltof mikið . Þar vísar Ármann til þess</t>
  </si>
  <si>
    <t>mið-hægriflokkanna . Vill tryggja einingu í flokknum Viðbrögð Jonas Sjöstedts , leiðtoga Vinstriflokksins , við stjórnarsáttmálanum voru blendin . Hann</t>
  </si>
  <si>
    <t>minnihlutastjórnin stefnir að því að Palestínuríki verði viðurkennt en gagnrýndi hana fyrir að setja sér ekki skýr markmið um að</t>
  </si>
  <si>
    <t>öllu samanlögðu er að ritinu góður fengur og allir áhugamenn um norræn fræði og íslenska sögu 19. aldar hljóta að</t>
  </si>
  <si>
    <t>minningu Konráðs Gíslasonar hafi loks verið verðugur sómi sýndur . Jón Þ. Þór VERÐ á matvælum og rafmagnstækjum hér á</t>
  </si>
  <si>
    <t>nokkuð væntanlega uppbyggingu nýs hjúkrunarheimilis í Njarðvík í því sambandi . Björk Guðjónsdóttir , forseti bæjarstjórnar , ávarpaði samkomuna og</t>
  </si>
  <si>
    <t>minningu Sesselju væri haldið á lofti enda hefðu málefni aldraðra og yngra fólks verið hennar hugðarefni . Fyrir hönd ættingja</t>
  </si>
  <si>
    <t>. Skipið hefur ekki heimild frá Norðaustur-Atlantshafsfiskveiðinefndinni til veiða á hryggnum en var utan íslensku lögsögunnar í nótt . Stjórnarandstaðan</t>
  </si>
  <si>
    <t>minnisblað Ríkisendurskoðunar um hæfi Halldórs Ásgrímssonar , forsætisráðherra við sölu Búnaðarbankans verði rætt sérstaklega á næsta fundi fjárlaganefndar Alþingis þrátt</t>
  </si>
  <si>
    <t>nálgun á þetta mál er valin ? Sjávarútvegurinn er alls ekki hafinn yfir gagnrýni , en er ekki rétt að</t>
  </si>
  <si>
    <t>minnstu afskriftirnar séu hjá fyrirtækjum í þeirri grein ? Umfjöllun um helstu atvinnugrein þjóðarinnar hefur verið byggð á upphrópunum ,</t>
  </si>
  <si>
    <t>Scheffer , utanríkisráðherra Hollands sem nú er í forsæti fyrir Öryggis- og samvinnustofnun Evrópu , ÖSE , sagðist í gær</t>
  </si>
  <si>
    <t>Miroslav Radic , sem var eftirlýstur fyrir stríðsglæpi í borgarastríðinu í Júgóslavíu , skyldi hafa gefið sig fram . Radic</t>
  </si>
  <si>
    <t>að svo stórt skref í afnámi mismununar vegna kynferðis hafi verið tekið fyrir tæpum hundrað árum . Vissulega má líka</t>
  </si>
  <si>
    <t>mismunum vegna eignaréttar hafi verið afnumin , þó henni hafi reyndar öðrum þræði verið komið á til að vernda eignalausa</t>
  </si>
  <si>
    <t>á að tengibrautin spilli Varmá og sé ekki háð 38. gr. náttúruverndarlaga . Þá segir í yfirlýsingunni að því sé</t>
  </si>
  <si>
    <t>misskilningur sá sem frétt Ríkisútvarpsins byggði upphaflega á , hafi nú verið leiðréttur . Stjórnvöld í Norður-Kóreu segjast nú tilbúin</t>
  </si>
  <si>
    <t>, en þriggja ára vinna liggur að baki breytingunum sem nú voru gerðar á ráðlögðum matardagskammti . Talsmenn plöntumiðaðs fæðis</t>
  </si>
  <si>
    <t>mjólkurvörur hafi loks verið teknar af matseðlinum , á meðan mjólkuriðnaðurinn hefur lýst yfir mikilli reiði vegna málsins . Fleiri</t>
  </si>
  <si>
    <t>. Kanadíski miðillinn Globe and Mail hefur fjallað um mál forsætisráðherrans en sjálfur hefur Trudeau neitað ásökununum alfarið og sagst</t>
  </si>
  <si>
    <t>möguleg brot opinberra starfsmanna í starfi séu rannsökuð . Vísar Globe and Mail í ónafngreinda heimildarmenn í umfjöllun sinni um</t>
  </si>
  <si>
    <t>breytingu verði virkjunin arðbær og um leið raunhæfur kostur . Ólína Kjerúlf Þorvarðardóttir , þingmaður Samfylkingarinnar á Norðurlandi vestra ,</t>
  </si>
  <si>
    <t>möguleiki á hringtengingu opnist og raforkuöryggi á Vestfjörðum aukist þar með . Ólína Kjerúlf Þorvarðardóttir , þingmaður Samfylkingarinnar á Norðurlandi</t>
  </si>
  <si>
    <t>, er bjartsýn á að hægt verði að færa tengipunktinn . Ólína Kjerúlf Þorvarðardóttir , þingmaður Samfylkingarinnar í Norðvesturkjördæmi ,</t>
  </si>
  <si>
    <t>möguleiki á hringtengingu opnist og raforkuöryggi aukist þar með . „ Menn eru samt ekki tilbúnir að segja að það</t>
  </si>
  <si>
    <t>notkunar rafbíla . Hvati til að sleppa bílnum Axel Kaaber er stjórnarmaður í samtökum um bíllausan lífstíl . Hann segist</t>
  </si>
  <si>
    <t>möguleikinn verði fyrir hendi að leggja á veggjöld . Hann vonar að þetta verði til að minnka bílaumferð í Reykjavík</t>
  </si>
  <si>
    <t>dómarar voru góðir . " Tugþúsundir manna söfnuðust saman á Tahir torgi í Kaíró í Egyptalandi dag til þess að</t>
  </si>
  <si>
    <t>Mohamed Morsi væri ekki lengur við valdataumana . AFP fréttastofan hafði eftir fólki á torginu að með þessu vildi það</t>
  </si>
  <si>
    <t>Bragadóttir , bæjarstjóri í Garðabæ , segir skiptar skoðanir meðal íbúanna um hvort mönin sé æskileg eða ekki og margir</t>
  </si>
  <si>
    <t>mönin sé loksins komin . " Íbúar í hverfinu hafa á undanförnum árum margir hverjir óskað eftir því að gerð</t>
  </si>
  <si>
    <t>verður líka að fylgja fjölgun starfsfólks . Mikilvægt tæki Sigríður Ingibjörg Ingadóttir , formaður velferðarnefndar Alþingis , segir að þau</t>
  </si>
  <si>
    <t>mönnunarviðmiðin séu væntanleg . Viðmiðin skipti miklu máli við fjárlagagerð , þegar ákveðið er hversu miklu á að veita til</t>
  </si>
  <si>
    <t>áhrif á hagkerfið . Þá er einnig bent á þá staðreynd að hrein áhrif á ríkissjóð séu hverfandi . Ég</t>
  </si>
  <si>
    <t>Moodys líti aðgerðirnar sömu augum og við enda voru aðgerðirnar hannaðar þannig að neikvæð áhrif væru lágmörkuð en sem allra</t>
  </si>
  <si>
    <t>. Þar eiga önnur viðhorf og aðstæður í umhverfisefnum , náttúruvernd og byggðamálum ekki síst hlut að máli . Samfylkingin</t>
  </si>
  <si>
    <t>mörg önnur stjórnmálaöfl hafa komist að svipaðri niðurstöðum , að ógleymdum ýmsum forystumönnum í atvinnulífinu og þakkar öflugum fræðimönnum og</t>
  </si>
  <si>
    <t>kannski vita er ég mikill stuðningsmaður þess að Ísland standi utan ESB . Ég hef ekkert á móti Evrópusambandinu og</t>
  </si>
  <si>
    <t>mörg ríki Evrópu telji það farsælasta farveginn fyrir sig og sínar þjóðir . En ég tel að hagsmunum Íslands sé</t>
  </si>
  <si>
    <t>og dóttur þeirra Blue Ivy þar sem allt virðist leika í lyndi . Agnes M. Sigurðardóttir , biskup Íslands ,</t>
  </si>
  <si>
    <t>morgunbæn og hugvekja verði á dagskrá Rásar 1 að morgni og fái aukið vægi . " Það er mikilvægt að</t>
  </si>
  <si>
    <t>almannarýminu . Ég hef rætt þessi mál við Magnús Geir Þórðarson útvarpsstjóra og komið á framfæri sjónarmiðum kirkjunnar . Ég</t>
  </si>
  <si>
    <t>á hátíðardagskrá . Bænir kvölds og morgna í takt við hrynjandi dagsins Agnes M. Sigurðardóttir , biskup Íslands , kveðst</t>
  </si>
  <si>
    <t>morgunbæn og hugvekja verði á dagskrár Rásar 1 að morgni . „ Það er mikilvægt að bænarorðin hljómi á öldum</t>
  </si>
  <si>
    <t>segir Vilhjálmur . Hann segir Inga Frey fagna afsökunarbeiðninni í dag , þó hún gangi skammt . „ Umbjóðandi minn</t>
  </si>
  <si>
    <t>Morgunblaðið biðjist afsökunar á þessu augljósa atriði enda þeim ekki stætt á öðrum þegar lögreglan hefur staðfest að þarna var</t>
  </si>
  <si>
    <t>fyrir konur sem gengist hafa undir brjóstastækkanir eða brjóstauppbyggingu eftir veikindi . Okkur langar til að byrja á því að</t>
  </si>
  <si>
    <t>Morgunblaðið birti grein um sílikonpúða í blaðinu sínu sl. laugardag og var sú frétt frá Reuters-fréttastofunni , reyndar hefur verið</t>
  </si>
  <si>
    <t>einkunn fyrir hagnað af orkuvinnslu . Landsvirkjun getur því valið milli margra virkjunarkosta án þess að eyðileggja náttúruperlur . Ég</t>
  </si>
  <si>
    <t>Morgunblaðið hefur hafið þessa umræðu á ný , því það nær engri átt að styrjaldarástand skapist um hverja virkjun sem</t>
  </si>
  <si>
    <t>febrúar næskomandi . „ Afsökunarbeiðin tekur aðeins til þess augljósa sem lögregluyfirvöld eru búin að staðfesta . Þó ber að</t>
  </si>
  <si>
    <t>Morgunblaðið sér sóma sinn í að rengja ekki lögregluyfirvöld . Það má gagnálykta frá orðalagi afsökunarbeiðninnar að blaðið standi við</t>
  </si>
  <si>
    <t>get ég ekki annað en efast um að allar minningargreinar sem birtast í blaðinu höfði beint til hennar . Ég</t>
  </si>
  <si>
    <t>Morgunblaðið skuli gera sitt besta til að þjóna öllum sínum lesendum . Mér sýnist þetta nýja blað höfða til fólks</t>
  </si>
  <si>
    <t>á þessu vandamáli , “ sagði Sandiford . Selfoss hafði aðeins skorað eitt mark í síðustu þremur deildarleikjum og fyrirliðinn</t>
  </si>
  <si>
    <t>mörkunum fjölgaði í kvöld . „ Við eigum auðvitað að vinna leiki þegar við skorum þrjú mörk . En við</t>
  </si>
  <si>
    <t>" þungum áhyggjum " vegna ástandsins í Egyptalandi , að því er embætti Bandaríkjaforseta greindi frá . Mun Obama hafa</t>
  </si>
  <si>
    <t>Morsi skyldi boða til viðræðna , en hafa ítrekað að þær ættu að fara fram án fyrirfram gefinna skilyrða .</t>
  </si>
  <si>
    <t>að ranghugmyndir trúarbragða séu ekki viðmið ríkisins . " ' Á ÞRETTÁNDANUM birtist grein eftir Albert Jensen þar sem hann</t>
  </si>
  <si>
    <t>moska hafi ekki verið byggð hér á landi og hann fer eftirfarandi orðum um aðfluttan múslima : " Hann vill</t>
  </si>
  <si>
    <t>er að vinna gegn ofbeldi og vanrækslu barna um allan heim . Alex McLeish , stjóri Glasgow Rangers , segist</t>
  </si>
  <si>
    <t>mótherjar liðsins í Meistaradeildinni skuli vera sigurvissir fyrir leikinn í kvöld , en liðsmenn spænska liðsins Villareal fögnuðu ákaft þegar</t>
  </si>
  <si>
    <t>getur því ekki spilað með Argentínu þegar liðið mætir Bólivíu í kvöld . Einhverjir hefðu haldið að forseti Bólivíu myndi</t>
  </si>
  <si>
    <t>mótherji kvöldsins væri án síns besta leikmanns en svo er aldeilis ekki . Forsetinn ritaði á Twitter síðu sína að</t>
  </si>
  <si>
    <t>" Auðvitað eigum við að vinna þennan leik en af fenginni reynslu í bikarkeppninni í fyrra , þar sem Stjarnan</t>
  </si>
  <si>
    <t>fagnaði því hver</t>
  </si>
  <si>
    <t>mótherjinn var en féll svo úr leik , þá vanmetum við ekkert andstæðinginn , " sagði Þorkell Máni Pétursson ,</t>
  </si>
  <si>
    <t>Fæstir þeirra hafa reynslu af því að leika í úrslitakeppni eða stórleikjum en það þarf að breyta því og við</t>
  </si>
  <si>
    <t>mótið er byrjað á ný og ætlum okkur að gera góða hluti í næstu hrinu mótsins , " sagði Gunnar</t>
  </si>
  <si>
    <t>ekki verið í leikhæfu ásigkomulagi og verður mótið því haldið á English Turn-vellinum . Enski kylfingurinn Lee Westwood hlýtur að</t>
  </si>
  <si>
    <t>mótið fari fram á þeim velli , því hann hefur aðeins einu sinni sigrað í PGA-mótaröðinni en það var árið</t>
  </si>
  <si>
    <t>erum ofboðslega þakklát öllum sem hafa komið að þessu , “ sagði Guðný Stefanía Stefánsdóttir , formaður HSV . Hún</t>
  </si>
  <si>
    <t>mótið hafi verið haldið á Ísafirði : „ Við erum að fá fólk héðan af svæðinu til að taka þátt</t>
  </si>
  <si>
    <t>aðalvandinn fyrir hestamenn að láta tímann aðeins líða og vera ekki að draga of miklar ályktanir eftir mótið , heldur</t>
  </si>
  <si>
    <t>mótið tókst vel og nýta það besta . Við höldum áfram að þróa þann viðburð . Næsta mót verður á</t>
  </si>
  <si>
    <t>FIFA taka lokaákvörðun í næsta mánuði og vegur álit nefndarinnar þungt . Luis Figo , knattspyrnugoðsögn og forsetaframbjóðandi FIFA ,</t>
  </si>
  <si>
    <t>mótið verði fært til veturs og segir meðal annars : ,, Hugmynd nefndarinnar er heimsmeistaramótinu til góðs . Það verður</t>
  </si>
  <si>
    <t>íslenskra kylfinga , og stemmningin má ekki fara til spillis þótt róðurinn sé á köflum erfiður . Kylfingar eiga að</t>
  </si>
  <si>
    <t>mótið þeirra geti farið fram við jafn glæsilegar aðstæður og raun ber vitni . Það hafa þeir gert og gera</t>
  </si>
  <si>
    <t>og allt væri klárt nema að eftir ætti að taka holuna sem grillað væri í . ELLEFU félög og netmiðlar</t>
  </si>
  <si>
    <t>mótmælum íslenskra yfirvalda vegna brota á mannréttindum fanga í herstöð Bandaríkjamanna í Guantanamo-flóa á Kúbu , hefur verið komið formlega</t>
  </si>
  <si>
    <t>án dóms og laga í vel á þriðja ár og sætt ómannúðlegri meðferð og hugsanlega pyntingum . Jafnframt sé því</t>
  </si>
  <si>
    <t>mótmælum íslenskra yfirvalda vegna brota á mannréttindum Guantanamo fanganna hafi verið komið formlega á framfæri við fulltrúa Bandaríkjanna . "</t>
  </si>
  <si>
    <t>ársloka til 2007 . Silverstone hefur verið vettvangur breska kappakstursins og eigendur hennar , Breska kappakstursökuþórafélagið ( BRDC ) ,</t>
  </si>
  <si>
    <t>mótshaldið væri aftur í höndum Ecclestone og sögðust hlakka til að sjá áætlanir hans um framtíð mótsins . " BRDC</t>
  </si>
  <si>
    <t>á greinina . Þetta kemur fram í umsögn Viðskiptaráðs um fjármálaáætlun fyrir árin 2018 til 2022 . Þar er því</t>
  </si>
  <si>
    <t>mótuð sé fimm ára áætlun sem og að almenna virðisaukaskattsþrepið verði lækkað , en gagnrýnt að virðisaukaskattur á ferðaþjónustu sé</t>
  </si>
  <si>
    <t>en hvort viðmiðin séu skynsamleg og til þess fallin að ná settum árangri . Hið opinbera er ekki fyrirtæki Ég</t>
  </si>
  <si>
    <t>mótuð sé stefna til lengri tíma í opinberum rekstri . Til samlíkingar móta flestöll fyrirtæki slíka stefnu til að bæta</t>
  </si>
  <si>
    <t>lengur leggja sig fram fyrir Mourinho . Pogba ákvað að skella sér á Twitter og Instagram og virðist vera að</t>
  </si>
  <si>
    <t>Mourinho hafi verið rekinn . ,, Settu fyrirsögn á þetta , “ skrifaði Pogba á Twitter en hann eyddi færslunni</t>
  </si>
  <si>
    <t>eru , minna á hvað þau auðga tunguna og fræða fólk um merkingu þeirra , " segir Guðlaugur . Þorgerður</t>
  </si>
  <si>
    <t>MS axlaði samfélagslega ábyrgð með því að ýta undir málvitund barna og fullorðinna . ÁÆTLAÐ er að sex stærstu sveitarfélög</t>
  </si>
  <si>
    <t>Þriggja ára aðlögunartími verður þó gefinn . Bresku baráttusamtökin On the Hook , sem hafa gagnrýnt þetta fyrirkomulag harðlega ,</t>
  </si>
  <si>
    <t>MSC hafi nú breytt reglum sínum , en segja jafnframt miður að útgerðirnar fái þriggja ára tíma til að stunda</t>
  </si>
  <si>
    <t>líka gjaldeyrinn þangað “ segir Guðjónína . Samkvæmt Sævari hefur mikið skort á menntunartækifæri í ferðaþjónustugreininni og því ber að</t>
  </si>
  <si>
    <t>MSS hafi átt frumkvæði að aukinni menntun í ferðaþjónustu sem verður til að byrja með stutt og hnitmiðuð námskeið og</t>
  </si>
  <si>
    <t>. Í 28 ár stóð Brandenburgarhliðið á einskismannslandi milli tveggja hluta Berlínarmúrsins . Í kvöld voru þar tugir þúsunda og</t>
  </si>
  <si>
    <t>múrinn hefði fallið fyrir tveimur áratugum . Ekki á að troða þrepaskiptu skattkerfi ofan á það sem fyrir er hér</t>
  </si>
  <si>
    <t>1989 ; síðar sama ár var verkið flutt á tónleikum sem sjónvarpað var um allan heim frá Berlín til að</t>
  </si>
  <si>
    <t>múrinn milli austurs og vesturs var fallinn . Óðurinn til gleðinnar hefur enn pólitíska skírskotun , því hann hefur verið</t>
  </si>
  <si>
    <t>manndráps í Mosfellsbæ , höfðu tengsl við þjóðernishyggju og útlendingahatur . Annar þeirra var til dæmis með nasistatattú . Hinn</t>
  </si>
  <si>
    <t>múslimskur hælisleitendai kveikti í sér . Margrét kom við sögu á þann hátt að sá sem er ákærður fyrir manndrápið</t>
  </si>
  <si>
    <t>ósáttur við þessa hugmynd . „ Kristnir , múslimar og aðrir trúarhópar hlakka allir til jóla " Presturinn Brian Van-Dungey</t>
  </si>
  <si>
    <t>múslimskur starfsbróðir hans fordæmdi þessa „ heimskulegu og hættulegu hugmynd . " Hann bætti við að svona hugsanaháttur væri til</t>
  </si>
  <si>
    <t>því að Ford minnist samfelldrar hálfrar aldar smíði Mustang . Og með uppátækinu er skírskotað til fortíðar því til að</t>
  </si>
  <si>
    <t>Mustang kom á götuna á sínum tíma árið 1965 var eintaki af bílnum spræka komið fyrir á útsýnispallinum fyrrnefnda .</t>
  </si>
  <si>
    <t>Tunguár fyrstu 40 árin . Fáar ár hér á landi hafa jafn ríka sögu og Grímsá og því ber að</t>
  </si>
  <si>
    <t>myndarleg bók sem þessi er komin út . Ekki síst vegna þess að hlunnindi af laxveiði munu áfram skipta miklu</t>
  </si>
  <si>
    <t>búist við að þurfa að búa í helli en það sé öðru nær . Loftárásum haldið áfram Talsmenn vestrænna stjórnvalda</t>
  </si>
  <si>
    <t>myndbandið skyldi birt og töldu það sanna með ótvíræðum hætti að bin Laden hefði staðið á bak við árásirnar í</t>
  </si>
  <si>
    <t>falsa , nokkra tugi málverka . Málinu lauk þannig að Hæstiréttur vísaði því frá vegna formgalla . Þorsteinn J. segist</t>
  </si>
  <si>
    <t>myndin Án titils sé nú endursýnd . " Það veitir ekki af . Í rauninni hefur ekkert breyst frá því</t>
  </si>
  <si>
    <t>virðingu , “ segir í tilkynningunni frá KFUM og KFUK . Myndin var fjarlægð af Facebook síðu sumarbúðanna . Martina</t>
  </si>
  <si>
    <t>myndin hafi verið fjarlægð en skrifar þó að skaðinn sé nú þegar skeður . Í tilkynningunni frá sumarbúðunum kemur fram</t>
  </si>
  <si>
    <t>sinna nánustu . Samleikur Sadjo við hinn unga Patrik Nökkva Pétursson er sérstaklega huggulegur . Reyndar ber því almennt að</t>
  </si>
  <si>
    <t>myndin skuli vera laus við bölvun barnleikara , enda smellur Patrik nokkuð áreynslulaust í ( nokkuð krefjandi ) hlutverk Eldars</t>
  </si>
  <si>
    <t>fyrir skömmu . „ Við höfum fengið frábær viðbrögð og ekki síst frá heilbrigðisstéttum , þar á meðal geðlæknum sem</t>
  </si>
  <si>
    <t>myndin sýnir fram á . Myndin leitast líka við að sýna hvernig er í raun búið að lyfjavæða samfélagið og</t>
  </si>
  <si>
    <t>fjörtíu ár að myndin yrði fullgerð og segist vera einstaklega þakklátur Netflix . Kvikmyndaáhugamenn um allan heim ættu sömuleiðis að</t>
  </si>
  <si>
    <t>myndin verði loks tekin til sýninga . Leikstjórinn Peter Bogdanovich , sem fór með hlutverk í myndinni , er í</t>
  </si>
  <si>
    <t>áður gagnrýnt Sony fyrir að hætta við að sýna myndina og sagði það vera mistök . Talsmaður forsetanssegir hann því</t>
  </si>
  <si>
    <t>myndin verði tekin til sýninga enda séu Bandaríkin land þar sem ríki tjáningarfrelsi . Kvikmyndin The Interview fjallar um tvo</t>
  </si>
  <si>
    <t>engar vöflur á og keypti alla sýninguna . „ Já , þetta var sölusýning , " segir Krisín Ragna sem</t>
  </si>
  <si>
    <t>myndirnar fái að fylgjast að . Um er að ræða 21 mynd af um 60 myndum sem prýða bókina Örlög</t>
  </si>
  <si>
    <t>land og lýð og láta þessi margfrægu hjól fara að snúast , “ segir Sverrir Stormsker , tónlistarmaður , sem</t>
  </si>
  <si>
    <t>mynduð verði hér samsteypustjórn Framsóknar- og Sjálfstæðisflokks . Sverrir hefur bloggað töluvert um pólitík að undanförnu og þar ekki látið</t>
  </si>
  <si>
    <t>Massimiliano Allegri , þjálfari Juventus , viðurkennir að spilamennska sinna manna gegn AC Milan hafi ekki verið sú besta en</t>
  </si>
  <si>
    <t>ná 1 - 0 sigri . Eftir afleita byrjun á tímabilinu eru fjórföldu meistararnir í Juventus eilítið að rétta úr</t>
  </si>
  <si>
    <t>skrifa undir fjögurra ára samning við Anzhi Makhachkala . Hann á aðeins ár eftir af samningi sínum við Lundúnafélagið sem</t>
  </si>
  <si>
    <t>ná að selja hann á þessum tímapunkti . Fulham hefur gert tilboð í Cameron Jerome framherja Birmingham en þetta segja</t>
  </si>
  <si>
    <t>en vill þjálfa í ensku úrvalsdeildinni . Roy Keane , , fyrrum leikmaður Manchester United , skilur ekki þá sem</t>
  </si>
  <si>
    <t>ná efstu fjórum sætunum í ensku úrvalsdeildinni . Keane er vonsvikinn með fyrrum félaga sína í United en liðið er</t>
  </si>
  <si>
    <t>góð hrefying í teignum hjá Saha . ' ,, Þegar liðið þitt stendur sig vel þá á maður að geta</t>
  </si>
  <si>
    <t>ná einhverju út úr leiknum , jafnvel þó það hefði bara verið jafntefli , en maður fer frá þessu eftir</t>
  </si>
  <si>
    <t>hanga síðan í þeim til loka , “ sagði Fowler . „ Ég er ekki einn af þessum stuðningsmönnum sem</t>
  </si>
  <si>
    <t>ná fjórða sætinu . Því ættu bara stjórnarformaðurinn eða eigandinn að fagna . Frá mínum bæjardyrum séð þá væri þar</t>
  </si>
  <si>
    <t>nánar útskýrt . Blikastúlkur hefðu getað skorað fleiri mörk í fyrri hálfleik en Hans var ánægður með vinnusemi liðsins og</t>
  </si>
  <si>
    <t>ná í öll þrjú stigin í kvöld . Sigurinn lyfti Blikum upp í annað sætið eftir átta leiki en Kópavogsstúlkum</t>
  </si>
  <si>
    <t>undir á heimavelli , þá er tilfinningin mikið betri eins og sjá mátti , " sagði Robin van Persie sem</t>
  </si>
  <si>
    <t>ná jafntefli gegn Chelsea í dag í ljósi þess að Chelsea hafði forystuna þar til í blálokin á leiknum ,</t>
  </si>
  <si>
    <t>Minningin um Stebba Kristjáns lifir . Stefán Steingrímur Bergsson . Síðustu vikur hafa verið stormasamar . Skömmu eftir að ég</t>
  </si>
  <si>
    <t>ná langþráðum stórmeistaratitli í skák fékk ég símtal frá bróður mínum um að góðvinur okkar beggja frá blautu barnsbeini ,</t>
  </si>
  <si>
    <t>1 - 0 er ekki mikil forystu og ég var aldrei rólegur í þeirri stöðu , " sagði Rúnar sem</t>
  </si>
  <si>
    <t>ná sigri á " teppinu " . " Við höfum aldrei tapað þó svo við höfum ekki unnið og á</t>
  </si>
  <si>
    <t>dag . Skilaboð aðalritara Sameinuðu þjóðanna Ban Ki-moon í tilefni dagsins eru beinskeytt . " Eftir fáeina daga mun mannkynið</t>
  </si>
  <si>
    <t>ná sjö milljörðum . Sumir segja að jörðin sé of þéttbýl . Ég segi , í sjö milljörðum felst styrkur</t>
  </si>
  <si>
    <t>því undir í seinni hálfleik en við sýndum alla vega karakter og náðum í stig . Við verðum bara að</t>
  </si>
  <si>
    <t>ná stigi , " sagði Guðmundur í samtali við mbl.is að leiknum loknum . Víðsvegar um heiminn komu launþegar saman</t>
  </si>
  <si>
    <t>eiginilega að elta í seinni en eins og ég segi þá svona miðað við gang leiksins þá getum við bara</t>
  </si>
  <si>
    <t>ná stigi hérna . ” Sverre tók tvsivar sinnum leikhlé seint í leiknum sem virtist gera mikið fyrir leik gestananna</t>
  </si>
  <si>
    <t>göngunum . En í dag er fagnað . Gangnagröfturinn hefur tekið 185 vikur og það var létt yfir mönnum sem</t>
  </si>
  <si>
    <t>ná þessum áfanga í dag . Núna klukkan tvö var ekki búið að sprengja síðasta haftið en samt sem áður</t>
  </si>
  <si>
    <t>eru mjög mikilvægar spurningar . Kaffi hefur nefnilega mjög mikil áhrif á líðan fólks og virkni . Því ber að</t>
  </si>
  <si>
    <t>náðst hafa kjarasamningar við fjölmenn stéttarfélög á almenna markaðnum og þar með verið afstýrt verkfalli tugþúsunda starfsmanna , sem hefði</t>
  </si>
  <si>
    <t>um nýtt Icesave-frumvarp . Hinsvegar segir ASÍ að þessi leið hafi þó skilað ákveðnum árangri . Í umsögninni er því</t>
  </si>
  <si>
    <t>náðst hafi að nýju samningar um lausn Icesave-deilunnar en að mati ASÍ hefur töf á lausn málsins tafið endurreisn hagkerfisins</t>
  </si>
  <si>
    <t>nýjum lögum sem munu gjörbreyta samkeppnishæfi Íslands þegar kemur að gagnaversiðnaðinum . Samtök iðnaðarins og Samtök gagnavera ( DCI )</t>
  </si>
  <si>
    <t>Einmitt þetta viðhorf yrði stökkbreyting hjá mörgum samningamönnum hér á landi . Samningunum á ekki að ljúka með mæðusvip heldur</t>
  </si>
  <si>
    <t>náðst hafi bestu samningar sem völ var á . Í bókinni JÁ ! Listin að semja án þess að gefa</t>
  </si>
  <si>
    <t>búa sig undir verkefnið . En sá pakki er allur eftir . “ Sigmundur Davíð Gunnlaugsson segir ástæðu til að</t>
  </si>
  <si>
    <t>náðst hafi kjarasamningar og óskar hann þeim sem að þeim komu til hamingju með að hafa náð niðurstöðu . „</t>
  </si>
  <si>
    <t>meti og virði störf kennara því rannsóknir sýni að öflugt skólastarf sé langbesta forvörnin gegn rótleysi og lífsfirringu . Hann</t>
  </si>
  <si>
    <t>náðst hafi kjarasamningur milli ríkis og kennara . Þetta er meðal þess sem fram kom í ræðu Jóns Más Héðinssonar</t>
  </si>
  <si>
    <t>. Tímabilið hefur byrjað ótrúlega vel og það er virkilega gaman að taka þátt í því . ” Knattspyrnufélag ÍA</t>
  </si>
  <si>
    <t>fá frá Pharmaco koma Tryggingastofnun ríkisins til góða . Sigurður Jónsson framkvæmdastjóri SVÞ - Samtaka verslunar og þjónustu segir apótekin</t>
  </si>
  <si>
    <t>náðst hafi samkomulag sem tryggja muni að sjúklingar geti áfram fengið þau lyf sem þeim henti best . Franco Frattini</t>
  </si>
  <si>
    <t>aðila . Þá var á fundinum lagður fram undirskriftalisti frá nokkrum sauðfjárbændum í Borgarbyggð um refa- og minkaveiði . Nefndin</t>
  </si>
  <si>
    <t>náðst hafi samkomulag við refa- og minkaveiðimenn um veiðar 2010 . Loks má geta þess að nefndin lagði til að</t>
  </si>
  <si>
    <t>lokum . Formannaráðstefna Farmanna- og fiskimannasambands Íslands var haldið 27. og 28. nóvember . Í ályktun frá sambandi er því</t>
  </si>
  <si>
    <t>náðst hafi samningar um sölu á hvalkjöti til Japans og skorar sambandið á stjórnvöld að leggja áherslu á að stuðla</t>
  </si>
  <si>
    <t>Farmanna- og fiskimannasamband Íslands hélt formannaráðstefnu fyrir helgi þar sem nokkrar ályktanrir voru samþykktar . Þar á meðal var því</t>
  </si>
  <si>
    <t>náðst hafi samningar um sölu á hvalkjöti til Japans og var skorað á stjórnvöld að leggja áherslu á að stuðla</t>
  </si>
  <si>
    <t>segir að allt að 35% þeirra stofna sem valdi eyrnabólgu og lungnabólgu séu orðnir ónæmir fyrir pensillíni Álfheiður Ingadóttir heilbrigðisráðherra</t>
  </si>
  <si>
    <t>náðst hafi samstaða um að bólusetja ungbörn við eyrnabólgu . Hún telur að það kosti á bilinu 100 til 140</t>
  </si>
  <si>
    <t>fyrra var samþykkt að veita Grikkjum neyðaraðstoð upp á 110 milljarða evra . Jean-Claude Trichet , bankastjóri Seðlabanka Evrópu ,</t>
  </si>
  <si>
    <t>náðst hafi sátt um málið en leiðtogarnir hafa setið á fundi í Brussel í allan dag vegna þess . Í</t>
  </si>
  <si>
    <t>vera aðgengileg öllum til eftirvinnslu á tölvutækan máta . Bjarni Benediktsson , fjármála- og efnahagsráðherra sem lagði fram frumvarpið ,</t>
  </si>
  <si>
    <t>náðst hefði breið samstaða um það og sagði Guðlaugur Þór Þórðarson , varaformaður fjárlaganefndar að lögin væru „ stærstu og</t>
  </si>
  <si>
    <t>í umræðum um störf þingsins á Alþingi í dag . Sú umræða ætti eftir að fara fram siðar . Katrín</t>
  </si>
  <si>
    <t>náðst hefði sátt um að ljúka þingi fyrir jól . Einnig fagnaði hún því að náðst hefðu breytingar á fjárlagafrumvarpinu</t>
  </si>
  <si>
    <t>hafa staðið undanfarna mánuði og var samningurinn lagður fyrir bæjarráð Vesturbyggðar í síðustu viku . Þar kemur fram að bæjarráð</t>
  </si>
  <si>
    <t>náðst hefðu samningar á milli aðila og telur ráðið að ásættanlegt leiguverð hafi fengist fyrir lóðina og leggur því til</t>
  </si>
  <si>
    <t>. Samningaviðræður um lóðina hafa staðið undanfarna mánuði og var samningurinn lagður fyrir bæjarráð Vesturbyggðar í síðustu viku . Bæjarráð</t>
  </si>
  <si>
    <t>náðst hefðu samningar á milli aðila og telur ráðið að viðunandi leiguverð hafi fengist fyrir lóðina og leggur því til</t>
  </si>
  <si>
    <t>dragist enn frekar saman í sumar en aukist á ný með haustinu . Fram kemur í bókun að stjórn Akureyrarstofu</t>
  </si>
  <si>
    <t>náðst hefur árangur í að draga úr atvinnuleysi og var framkvæmdastjóra og verkefnisstjóra atvinnumála falið að undirbúa tillögur um verkefni</t>
  </si>
  <si>
    <t>og reynt verði að halda henni innan við 1,5 gráður . Samkomulagið er þó ekki lagalega bindandi . " Ég</t>
  </si>
  <si>
    <t>um af hverju hann setti auglýsinguna inn . Ólafur Ragnar hefur sjálfur rakið upphaf deilnanna til ummæla Steingríms þegar hann</t>
  </si>
  <si>
    <t>nægar eignir væru til í þrotabúi Landsbankans til að greiða Icesave . Sagði forsetinn í viðtali við Bylgjuna að það</t>
  </si>
  <si>
    <t>að það rætist vel úr kjaraviðræðunum , " segir Bjarni í samtali við Eyjuna . Stjórn allsherjar- og menntamálanefndar Sjálfstæðisflokksins</t>
  </si>
  <si>
    <t>næsta haust muni nær allir framhaldsskólar landsins bjóða þriggja ára námsbraut til stúdentsprófs . Þetta kemur fram í ályktun stjórnarinnar</t>
  </si>
  <si>
    <t>ljósi eru þetta mikil umskipti . En betur má ef duga skal . Það er því full ástæða til að</t>
  </si>
  <si>
    <t>næsta skef í forvörnum í Reykjavíkurborg verði það að greina styrkleika og veikleika hvers hverfis fyrir sig svo hægt sé</t>
  </si>
  <si>
    <t>15.00 á daginn . Þetta brautryðjandi skref gafst vel og mörg börn hafa nýtt þessa þjónustu . Því ber að</t>
  </si>
  <si>
    <t>næsti áfangi verður settur á laggirnar í haust , þar sem við byrjum að bjóða börnum í 3. og 4.</t>
  </si>
  <si>
    <t>haldið hreinu í tveimur fyrstu leikjunum en á líka eftir að skora . Vincent Kompany , fyrirliði Manchester City ,</t>
  </si>
  <si>
    <t>næsti leikur liðsins sé á móti nágrönnunum í Manchester United en liðin hafa verið á leiðinni í sitthvora áttina á</t>
  </si>
  <si>
    <t>. Á síðum " Súlna " má best kynnast fræðimanninum Árna , vandvirkni hans og meistaratökum á tungunni . Má</t>
  </si>
  <si>
    <t>nafn hans og minning skuli geymast á síðum þess um ókomin ár . En í huga allra sem honum kynntust</t>
  </si>
  <si>
    <t>Angelu Merkel , sem endurnýjaði snemma á árinu umboð sitt sem kanslari landsins . Á vef AFP segir að flokksmenn</t>
  </si>
  <si>
    <t>Nahles sé tekin við völdum og segja að tími hafi verið til kominn að kona gegndi stöðunni . „ Glerþakið</t>
  </si>
  <si>
    <t>16 - 17 . Góð stemning var á laugardaginn í búrekstrardeild Kaupfélags Borgfirðinga við Egilsholt í Borgarnesi þegar því var</t>
  </si>
  <si>
    <t>nákvæmlega 110 ár voru frá stofnun kaupfélagsins . Fjöldi fólks lagði leið sína í kaupfélagið af þessu tilefni og er</t>
  </si>
  <si>
    <t>nágrannalöndunum . Bóklega námið verður á háskólastigi en verklega námið áfram innan lögreglunnar . Í nýlegri ályktun Landssambands lögreglumannaer því</t>
  </si>
  <si>
    <t>námið fari á háskólastig en það gagnrýnt að áforminhægi á endurnýjun í stéttinni . Leggja eigi lögregluskólann niður í haust</t>
  </si>
  <si>
    <t>Bóklega námið verður á háskólastigi en verklega námið áfram innan lögreglunnar . Í nýlegri ályktun Landssambands lögreglumanna , er því</t>
  </si>
  <si>
    <t>námið farið á háskólastig , en það gagnrýnt að áformin hægi á endurnýjun í stéttinni . Leggja eigi Lögregluskólann niður</t>
  </si>
  <si>
    <t>samræmi við kröfur atvinnulífsins . Frumvarpið mæltist almennt vel fyrir hjá þingmönnum í gær . Katrín Júlíusdóttir , Samfylkingu ,</t>
  </si>
  <si>
    <t>námsmenn mundu geta fengið hraðari afgreiðslu dvalarleyfa vegna náms síns , og einnig afnámi 24 ára reglunnar . Jón Magnússon</t>
  </si>
  <si>
    <t>á stórliði Juventus á sunnudag með sínu lagi . Fruscio fækkaði fötum og laugaði sig nakin í baðkeri til að</t>
  </si>
  <si>
    <t>Napoli varð aðeins annað liðið til að sigra Juventus í Seria A á tímabilinu . Fruscio hefur áður brugðið á</t>
  </si>
  <si>
    <t>samstarfskauphöllunum á Norðurlöndunum , þar sem ekki hefur verið lögð sama áhersla á þessa þætti , " segir hann og</t>
  </si>
  <si>
    <t>NASDAQ yfirtekur OMX . Samruni bandarísku kauphallarinnar NASDAQ og OMX , sem rekur kauphllar í Norðurlöndunum og Eystrasaltslöndunum , gekk</t>
  </si>
  <si>
    <t>Hann sagði að þetta hefði skilað því að verðbólgumælingar núna væru betri en hefðu sést um langt skeið . Björgólfur</t>
  </si>
  <si>
    <t>nást hefði árangur í baráttu gegn verðbólgunni en minnti á að enn væri óvissa í efnahagsmálum . Hann benti á</t>
  </si>
  <si>
    <t>lýðræðislegu og stöðugu Írak sem byggi í sátt og samlyndi við nágranna sína " , sagði Powell . " Bandaríkjamenn</t>
  </si>
  <si>
    <t>NATO leggi meira að mörkum til að þessi markmið megi nást . " Robertson lávarður , framkvæmdastjóri NATO , tók</t>
  </si>
  <si>
    <t>en þær eru nú aðeins 5% af veltu flokksins . „ Það verður að teljast mjög gott . " Rússar</t>
  </si>
  <si>
    <t>NATO skuli hafa ákveðið að taka aftur upp samband við Moskvu á æðstu stöðum . Því sambandi var slitið eftir</t>
  </si>
  <si>
    <t>vatnsbrunna í borgum og bæjum . Vatnið er jú uppspretta lífsins og páskarnir tengjast fornum hátíðum þar sem því er</t>
  </si>
  <si>
    <t>náttúran vaknar aftur til lífsins eftir vetrardvala . Skreytingarnar eru oft mjög íburðarmiklar , með máluðum eggjum og blómum og</t>
  </si>
  <si>
    <t>ferðamanna til landsins . Ljóst er að alger einhugur getur ekki orðið um plagg eins og rammaáætlunina . Meðan náttúruverndarsinnar</t>
  </si>
  <si>
    <t>náttúruperlur eins og Jökulsá á Fjöllum , Þjórsárver og Torfajökulssvæðið eru í verndarflokki og því á leið í friðlýsingarferli eru</t>
  </si>
  <si>
    <t>fuglana , blómin og skoða lífið í læknum . Sigrún Helgadóttir , kennari og náttúrufræðingur sem starfar hjá Landvernd ,</t>
  </si>
  <si>
    <t>náttúruskóli í Reykjavík verði að veruleika en hún segist hafa talað um þetta í 20 ár . Sigrún Helgadóttir ,</t>
  </si>
  <si>
    <t>þingflokks Vinstri grænna , segir lítið nýtt í stefnunni . Fagnar náttúruáherslum Guðmundur Ingi Guðbrandsson , framkvæmdastjóri náttúruverndarsamtakanna Landverndar ,</t>
  </si>
  <si>
    <t>náttúruvernd sé einn af sjö áhersluþáttum í nýrri ferðamálastefnu stjórnvalda og Samtaka ferðaþjónustunnar sem kynnt var í gær . „</t>
  </si>
  <si>
    <t>leiki . Aron komst á blað með tveimur mörkum en hann lagði upp fimm mörk fyrir liðsfélaga sína . Landvernd</t>
  </si>
  <si>
    <t>náttúruvernd sé gert hátt undir höfði í nýrri ferðamálastefnu sem kynnt var fyrir helgi . Að mati samtakanna felst í</t>
  </si>
  <si>
    <t>er ósátt við að missa náttúruverndina frá sér og segir í langri umsögn um frumvarpið um Þjóðgarðastofnun að þótt hún</t>
  </si>
  <si>
    <t>náttúruverndin eigi að fara öll undir einn hatt , þá telji hún að hennar hattur henti best í verkið .</t>
  </si>
  <si>
    <t>til staðar . Annabels-klúbburinn , þar sem bræðurnir Lýður og Ágúst Guðmundssynirog Hreiðar Már Sigurðsson , fyrrverandi forstjóri Kaupþings ,</t>
  </si>
  <si>
    <t>nauðasamningar Bakkavarar hefðu verið samþykktir , er frægasti einkaklúbbur Lundúnaborgar . „ Þetta er bara eins og annað í Mayfair</t>
  </si>
  <si>
    <t>í dag skelltu Lýður og Ágúst Guðmundssynir sér á einkaklúbbinn Anabels í Mayfair í London fyrr í mánuðinum til að</t>
  </si>
  <si>
    <t>nauðasamningar Bakkavarar hefðu verið samþykktir . Með þeim í för var Hreiðar Már Sigurðsson , fyrrverandi forstjóri Kaupþings og núverandi</t>
  </si>
  <si>
    <t>fremur . Hann bætir því jafnframt við að þetta hafi formaður nefndarinnar staðfest í ræðustól . „ Við hljótum að</t>
  </si>
  <si>
    <t>nauðsynleg þjónusta á Landspítala sé þá tryggð en minnum jafnframt á að það bíður nýrrar ríkisstjórnar að hefja langþráða stóruppbyggingu</t>
  </si>
  <si>
    <t>ákveðið í samráði við fjármálaráðherra að greiða helming af kostnaði vegna dagvistunarinnar á móti Reykjavíkurborg . Foreldra- og styrktarfélag Öskjuhlíðarskóla</t>
  </si>
  <si>
    <t>nauðsynlegt fjármagn til starfrækslu skóladagvistar fyrir nemendur 5. - 10. bekkjar hafi verið tryggt og óvissu varðandi starfsemina þannig eytt</t>
  </si>
  <si>
    <t>, þá var einn stöðvaður grunaður um ölvun við akstur . Á morgun munu starfsmenn og gestir Fjölskyldu- og húsdýragarðsins</t>
  </si>
  <si>
    <t>nautið Týr er eins árs . Týr er 25. afkvæmi merkisnautsins Guttorms . Týr mun þó ekki gera sér neinn</t>
  </si>
  <si>
    <t>stjórnarsáttmálans um að gert verði sérstakt átak til að minnka kynbundinn launamun og taka sérstaklega á hefðbundnum kvennastéttum . Hún</t>
  </si>
  <si>
    <t>nefnd á vegum félagsmála- og fjármálaráðuneytis myndi skila niðurstöðum sínum hvað þessi mál varðar nú í haust . Siv Friðleifsdóttir</t>
  </si>
  <si>
    <t>Þá sagði Ásta að ljósmæður byndu miklar vonir við ákvæði stjórnarsáttmálans um að laun kvennastétta yrðu leiðrétt og sagðist hún</t>
  </si>
  <si>
    <t>nefnd fjármálaráðherra og félagsmálaráðherra myndi skila niðurstöðum um aðgerðir í haust . Sagði hún enn fremur að bæði fulltrúar ljósmæðra</t>
  </si>
  <si>
    <t>. Þingflokksformaður Pírata segir að fundurinn hafi sýnt að málsaðilar séu á engan hátt sammála um staðreyndir málsins . Hún</t>
  </si>
  <si>
    <t>nefnd um störf lögreglu ætli að skoða málið . Þórhildur Sunna Ævarsdóttir , þingflokksformaður Pírata : Vegna þess að þegar</t>
  </si>
  <si>
    <t>er kl. 19.30 í Hamri . MÁR Kristjánsson , læknir og fulltrúi starfsmanna í stjórnarnefnd Landspítala - háskólasjúkrahúss , segist</t>
  </si>
  <si>
    <t>nefndarálit starfsnefndar heilbrigðis- og tryggingamálaráðherra um framtíðarskipulag og uppbyggingu Landspítala - háskólasjúkrahúss liggi nú fyrir . Hann segir að skýrslan</t>
  </si>
  <si>
    <t>samhliða því að kortleggja erlent eignarhald á öðrum íslenskum sjávarútvegsfyrirtækjum . Ólína Þorvarðardóttir Samfylkingu , varaformaður Sjávarútvegs- og landbúnaðarnefndar ,</t>
  </si>
  <si>
    <t>nefndin ætli að fara ofan í saumana á málinu . Hún telur að það sé mikilvægt að skoða hvert sé</t>
  </si>
  <si>
    <t>verið að tryggja sem sterkasta stöðu þjóðarinnar gagnvart viðsemjendum sínum . Þá séu fyrirvararnir málefnalegir og sanngjarnir . " Ég</t>
  </si>
  <si>
    <t>nefndin hafi lokið afgreiðslu málsins og þetta góða fólk sem eytt hefur mestöllu sumrinu í gríðarlega vinnu á hrós og</t>
  </si>
  <si>
    <t>gera athugasemdir við samningana , “ segir í tilkynningu . Unnur G. Kristjánsdóttir , formaður nefndar um erlenda fjárfestingu ,</t>
  </si>
  <si>
    <t>nefndin hafi með þessu staðfest þá niðurstöðu sem nefnd hennar hafi áður komist að . Um leið kveðst hún undrast</t>
  </si>
  <si>
    <t>af milliuppgjörum fyrirtækjananna þá er augljóst mál að um mikla skattheimtu af greininni er ekki að ræða . En ég</t>
  </si>
  <si>
    <t>áður hefur komið fram kom nefndin með 15 dómaratillögur en ráðherra gerði fjórar breytingar . Sigríður tekur fram að hún</t>
  </si>
  <si>
    <t>nefndin ræði skipanina og hefur jafnframt óskað eftir því að fá að koma fyrir nefndina . Hún vill að það</t>
  </si>
  <si>
    <t>þessari vinnu . Gunnar Baldvinsson , formaður samtakanna , segir þó ánægjulegt að samkomulag sé í sjónmáli . „ Við</t>
  </si>
  <si>
    <t>nefndin sé að ljúka störfum og að samkomulag um endurskoðun á lífeyriskerfinu þá nánast í höfn . Lífeyrissjoðirnir hafa ekki</t>
  </si>
  <si>
    <t>formaður samtakanna , segir þó ánægjulegt að samkomulag sé í sjónmáli . Gunnar Baldvinsson , formaður Landssamtaka lífeyrissjóð : Við</t>
  </si>
  <si>
    <t>nefndin skuli vera að ljúka störfum og að samkomulag um endurskoðun á lífeyriskerfinu þá nánast í höfn . Lífeyrissjóðirnir hafa</t>
  </si>
  <si>
    <t>því að velja umsækjendur . Ómálefnalegri vinnubrögð við mat á hæfni umsækjenda er vart hægt að hugsa sér . Ég</t>
  </si>
  <si>
    <t>nefndin sýnir ekki núverandi ráðherra sömu greiðvikni . Þeir höggva sem hlífa skyldu Landsréttarmálið leiddi í ljós brotalöm við skipun</t>
  </si>
  <si>
    <t>var ekki tilefni til að segja sig frá verkefninu vegna atriða sem ég hafði ekki hugmynd um . “ Sveinn</t>
  </si>
  <si>
    <t>nefndin taki undir niðurstöður og ábendingar Ríkisendurskoðunar . „ Við erum í sjálfu sér mjög sáttir við það mat nefndarinnar</t>
  </si>
  <si>
    <t>og starfsmat komi til með að formfesta kröfur sem gerðar eru til ljósmæðra , “ segir í yfirlýsingunni . Félagið</t>
  </si>
  <si>
    <t>nemar fái greitt fyrir starfsnám en þau telja það ekki kjarabót fyrir starfandi ljósmæður . Það vekur furðu að gerðardómur</t>
  </si>
  <si>
    <t>ekki fjárframlög með öllum þeim nemendum sem hann sækja samkvæmt frumvarpi til fjárlaga fyrir árið 2008 . Því ber að</t>
  </si>
  <si>
    <t>nemendum hefur fjölgað við skólann . Mikilvægt er að áfram verið hægt að bjóða upp á fyrsta flokks þjónustu með</t>
  </si>
  <si>
    <t>ósamræmis við val á viðfangsefnum í grunn- og framhaldsskólum og í einhverjum tilvikum sé námsþáttum hreinlega sleppt . Skólanefnd Akureyrar</t>
  </si>
  <si>
    <t>nemendur í 1. bekk framhaldsskóla láti svo mikilvægt mál sig varða því nefndur vandi er sannarlega til staðar . Þó</t>
  </si>
  <si>
    <t>betri upplýsingar en það sem ég var að vinna út frá . " Ingi Ólafsson , skólastjóri Verslunarskólans , segist</t>
  </si>
  <si>
    <t>nemendur spyrji gagnrýnna spurninga . Hann bendir þó á að skólinn hafi bent á vankanta á samantektinni . " Við</t>
  </si>
  <si>
    <t>haft eftir Jóni Atla Benediktssyno , aðstoðarrektor , um samningana : " Þessir samningar eru Háskólanum afar mikilvægir . Við</t>
  </si>
  <si>
    <t>Neptune hafi stutt á myndarlegan hátt fjármögnun áframhaldandi kennslu í rússnesku við Háskóla Íslands . Jafnframt er fyrirhuguð stofnun Rússneskrar</t>
  </si>
  <si>
    <t>þar á meðal Shimon Peres utanríkisráðherra , sögðu sig úr stjórninni . Í gær birti Sharon yfirlýsingu þar sem hann</t>
  </si>
  <si>
    <t>Netanyahu hefði fallist á að gegna embætti utanríkisráðherra og sagðist myndu skoða skilyrði hans um kosningar og önnur öryggismál og</t>
  </si>
  <si>
    <t>sé það algjörlega öruggt . " Þeir vilja gera við okkur samninga um sýningar á efni og við hljótum að</t>
  </si>
  <si>
    <t>Netflix vilji koma til landsins á löglegan hátt og sé ekki hérna í gegnum einhverjar hjáleiðir , " segir Björn</t>
  </si>
  <si>
    <t>áhugamanneskja um falleg barnaherbergi og mun áfram láta mig dreyma um hið „ fullkomna “ barnaherbergi . Við eigum að</t>
  </si>
  <si>
    <t>netið er stútfullt af góðum hugmyndum , við þurfum kannski ekki að nýta þær allar samt. “ „ Verkið nálgaðist</t>
  </si>
  <si>
    <t>Peking flýgur hann þaðan heim til Bandaríkjanna . Joe Biden , varaforseti Bandaríkjanna , sem nýlega var í Peking ,</t>
  </si>
  <si>
    <t>Newman hefði verið sleppt , en hvatti jafnframt til að Kenneth Bae , annar Bandaríkjamaður í haldi Norður-Kóreumanna , yrði</t>
  </si>
  <si>
    <t>það sé eðlilegt þegar taka þarf ákvörðun um notkun getnaðarvarna , " svarar Sóley . Hún bætir við að hún</t>
  </si>
  <si>
    <t>neyðargetnaðarvörn sé nú afgreidd í apóteki . " Þarna er búið að brjóta niður ákveðinn múr og við þurfum að</t>
  </si>
  <si>
    <t>það að fá aðstoð þá frá samfélaginu , sem er ekki neitt til þess að hrópa húrra yfir . Þær</t>
  </si>
  <si>
    <t>sem hann hafi samskipti við svindla á neytendum eins og kom fram í frétt á Vísi í gær . Hann</t>
  </si>
  <si>
    <t>Neytendasamtökin fylgist með gangi mála . „ Kúnninn á 100 prósent rétt á því að vita hvað hann á að</t>
  </si>
  <si>
    <t>appelsína á dag að nægja . Stjórnendur matvöruverslunarinnar Nettó hafa sent frá sér tilkynningu þar sem því er fagnað að</t>
  </si>
  <si>
    <t>Neytendasamtökin skuli í kjölfar mistaka í síðustu könnun ætla að taka upp vandaðri vinnubrögð og breyta framsetningu . Segjast forsvarsmenn</t>
  </si>
  <si>
    <t>nánar og hef ég aldrei séð neitt birt um þessi húsgögn fyrr en í Mbl . 22. febrúar . Ég</t>
  </si>
  <si>
    <t>Neytendasíðan skuli loksins sjá ástæðu til að fjalla um þessi mál en finnst miður af hve mikilli ónákvæmni það er</t>
  </si>
  <si>
    <t>landsleiki , Ólafur Þórðarson með 72 , Arnar Grétarsson með 71 og Atli Eðvaldsson sem lék 70 landsleiki . HEKLA</t>
  </si>
  <si>
    <t>Neytendastofa hefur nú lokið umfjöllun sinni og tekið afstöðu til athugasemda Neytendasamtakanna við notkun á orðunum " grænn " Volkswagen</t>
  </si>
  <si>
    <t>Þá var við okkur að sakast en í þessu tilviki kemur þetta merkt til okkur frá framleiðenda . “ Kristinn</t>
  </si>
  <si>
    <t>neytendur séu vel á verði um gæði þeirra vara sem seldar séu í verslunum hér á landi . „ Það</t>
  </si>
  <si>
    <t>þjóðlaga-popp stíl en nú , í laginu Nice to Meet Ya , er meira rokk og ról . Shawn Mendes</t>
  </si>
  <si>
    <t>Niall Horan er aftur kominn á kreik og deildi eigin útgáfu af laginu með fylgjendum sínum á Twitter . „</t>
  </si>
  <si>
    <t>milljónir hafa séð myndina síðan hún var frumsýnd í lok síðasta mánaðar . Myndin er umdeild í Póllandi . Margir</t>
  </si>
  <si>
    <t>níðingsverk kirkjunnar manna komi loks á yfirborðið , en stuðningsmenn kirkjunnar hafa barist harkalega gegn boðskap myndarinnar . Til að</t>
  </si>
  <si>
    <t>fréttatilkynningu sem Kristinn Hallgrímsson , lögmaður félagsins , hefur sent frá sér . Í fréttatilkynningunni segir : " Ker hf.</t>
  </si>
  <si>
    <t>niðurstaða áfrýjunarnefndar samkeppnismála skuli komin í kærumáli sem félagið stofnaði til vegna niðurstöðu samkeppnisráðs frá 28. október 2004 um meint</t>
  </si>
  <si>
    <t>til Neytendasamtakanna , “ segja Neytendasamtökin . - - Sjá bréfið í heild hér . Björn Bjarnason , dómsmálaráðherra ,</t>
  </si>
  <si>
    <t>niðurstaða er fengin í Baugsmálinu , en tekur ekki afstöðu til þess hvort það hafi verið réttlætanlegt . Talsmenn allra</t>
  </si>
  <si>
    <t>kjölfar dóms Hæstaréttar sl. fimmtudag sendi Ágúst Hafberg , framkvæmdastjóri viðskiptaþróunar og samskipta hjá Norðuráli svohljóðandi tilkynningu : „ Norðurál</t>
  </si>
  <si>
    <t>niðurstaða er fengin í mál er varðar tryggingabætur til Þórarins Björns Steinssonar , fyrrverandi starfsmanns Norðuráls . Málið snerist um</t>
  </si>
  <si>
    <t>að það nái að standa í skilum með umrætt lán " . Þá segist Sigurður G. Guðjónsson , forstjóri Norðurljósa</t>
  </si>
  <si>
    <t>niðurstaða er komin í þetta mál : " Norðurljós hafa ávallt verið reiðubúin til að standa við skilmála umrædds láns</t>
  </si>
  <si>
    <t>atkvæðum fltr . Framsóknar , Samfylkingar og Sjálfstæðisflokks . Þótt sambýlið verði ekki eins stórt og ÖBÍ æskti verður að</t>
  </si>
  <si>
    <t>niðurstaða fékkst í þessu máli en jafnframt er það verkefni enn óunnið að útvega u.þ.b. 70 geðfötluðum einstaklingum heimili .</t>
  </si>
  <si>
    <t>að skuldin hafi verið til komin vegna ógreiddra þjónustugjalda að fjárhæð 98 milljóna króna . „ Isavia og Flugfélagið Ernir</t>
  </si>
  <si>
    <t>niðurstaða hafi fengist í málið og binda vonir við áframhaldandi farsælt samstarf félaganna , “ segir í tilkynningunni . Dagný</t>
  </si>
  <si>
    <t>niðurstaða hafi fengist í málið og bindi vonir við áframhaldandi farsælt samstarf félaganna . Liðsmenn Benfica voru svo sannarlega á</t>
  </si>
  <si>
    <t>höfðu verið reiddar af hendi á þeim tíma þegar lánið var í skilum . Í fréttatilkynningu frá Landsbankanum er því</t>
  </si>
  <si>
    <t>niðurstaða hafi fengist í málinu og óvissu þar með verið eytt um endurreikning bílalána . Þar segir jafnframt að Landsbankinn</t>
  </si>
  <si>
    <t>húsið af fasteignafélaginu Eik fyrir ríflega 320 milljónir króna . Í tilkynningunni segir : „ Í bókun borgarráðs er því</t>
  </si>
  <si>
    <t>niðurstaða hafi fengist í söluferlið . Fram kemur að í auglýsingu sé deiliskipulag fyrir afmarkað svæði í miðborginni , sem</t>
  </si>
  <si>
    <t>viðkomandi lántakenda . Íslandsbanki mun á næstu dögum tilkynna einstökum lántakendum að lán þeirra hafi verið felld niður . Íslandsbanki</t>
  </si>
  <si>
    <t>niðurstaða hafi nú fengist í málið , " segir í yfirlýsingunni . Þeir voru margir sem litu hýrum augum á</t>
  </si>
  <si>
    <t>tilkynningu í kvöld að bankinn muni á næstu dögum tilkynna einstökum lántakendum að lán þeirra verði felld niður . Bankinn</t>
  </si>
  <si>
    <t>niðurstaða hafi nú fengist í málinu , en ljóst er að tap bankans vegna lánanna nemur milljörðum króna . Pólsk</t>
  </si>
  <si>
    <t>verði unnið í sumar að því þingmáli , sem yrði lagt fram í haust . Ingibjörg Sólrún Gísladóttir utanríkisráðherra sagðist</t>
  </si>
  <si>
    <t>niðurstaða hefði fengist í þessu máli . mbl SÖNGVAKEPPNI evrópskra sjónvarpsstöðva er lokið og eins og allir Evrópubúar vita þá</t>
  </si>
  <si>
    <t>í sumar að því þingmáli , sem yrði lagt fram í haust . Ingibjörg Sólrún Gísladóttir , utanríkisráðherra , sagðist</t>
  </si>
  <si>
    <t>niðurstaða hefði fengist í þetta mál . " Leikurinn er uppseldur fyrir Playstation 3 , nema hvað að hægt er</t>
  </si>
  <si>
    <t>ársins . Hugverk vernduð áfram Í fréttatilkynningu er haft eftir Eyþóri Bender , forstjóra Ossur North America , " Össur</t>
  </si>
  <si>
    <t>niðurstaða hefur nú fengist í deilunni við Freedom Innovations þannig að fyrirtækið geti nú haldið áfram að fjárfesta af krafti</t>
  </si>
  <si>
    <t>með 16 stig . Ísland á eftir þrjá leiki en hinar tvær þjóðirnar eiga bara eftir tvo leiki . Forsætisráðuneytið</t>
  </si>
  <si>
    <t>niðurstaða héraðsdóms í máli Önnu Kristínar Ólafsdóttur gegn íslenska ríkinu liggi fyrir . „ Í samræmi við fyrri yfirlýsingar mínar</t>
  </si>
  <si>
    <t>Settu þér markmið Og finndu leiðina að þeim . Reyndu að halda þeim markmiðum sem þú setur þér . Forsætisráðuneytið</t>
  </si>
  <si>
    <t>niðurstaða Héraðsdóms Reykjavíkur í dag Íí máli Önnu Kristínar Ólafsdóttur gegn íslenska ríkinu . „ Forsætisráðuneytið fagnar því að niðurstaða</t>
  </si>
  <si>
    <t>að loknum tveimur leikjum en Holland er án stiga . Mörkin úr leiknum má sjá hér að ofan . Forsætisráðuneytið</t>
  </si>
  <si>
    <t>niðurstaða liggi fyrir í máli Önnu Kristínar Ólafsdóttur gegn íslenska ríkinu . Anna krafðist skaða- og miskabóta vegna þess að</t>
  </si>
  <si>
    <t>Jojo hefur til margra ára glatt vegfarendur í Reykjavík með spilamennsku sinni og þá oftast nær í Austurstræti . Lýsing</t>
  </si>
  <si>
    <t>niðurstaða liggi fyrir í um fjármögnunarleigusamninga fyrirtækisins og að þeirri óvissu sem ríkt hafi um lögmæti samninganna hafi verið aflétt</t>
  </si>
  <si>
    <t>sjálfsagt að menn fái úr því skorið hvoru sveitarfélaginu umrætt svæði tilheyrir . Bergur Elías Ágústsson , sveitarstjóri Norðurþings ,</t>
  </si>
  <si>
    <t>niðurstaða muni fást í málinu . Bergur Elías Ágústsson , sveitarstjóri Norðurþings : Það er bara ágætt að fá úr</t>
  </si>
  <si>
    <t>í Hnífsdal yrði valin en þrjár leiðir voru kannaðar . Bæjarstjórnir Ísafjarðarbæjar og Bolungarvíkur komu saman í dag til að</t>
  </si>
  <si>
    <t>niðurstaða og ákvörðun lægi loks fyrir um göng um Óshlíð eftir áralanga baráttu heimamanna . Soffía Vagnsdóttir er forseti bæjarstjórnar</t>
  </si>
  <si>
    <t>óvart . Hún sé í samræmi við það sem lagt hafi verið upp með . Hún segir dóminn afdráttarlausan og</t>
  </si>
  <si>
    <t>niðurstaða sé fengin . Ef af fyrirhuguðum breytingum á byggingareglugerð verður er það árás á hreyfihamlað fólk á Íslandi .</t>
  </si>
  <si>
    <t>nr. 8 // 1993 , sbr. lög nr. 107 // 2000 , " segir í niðurstöðum ráðsins . Valgerður sagðist</t>
  </si>
  <si>
    <t>niðurstaða sé fengin . Hún sagðist hafa talið það sameining bankanna væri besta leiðin til að stuðla að hagræðingu en</t>
  </si>
  <si>
    <t>allt , " sagði Hildur að lokum . Forsvarsmenn Alþýðusambands Íslands ( ASÍ ) og Samtaka atvinnurekanda ( SA )</t>
  </si>
  <si>
    <t>niðurstaða sé fengin í samningum Breta og Hollendinga vegna Icesave-málsins . „ Það skiptir okkur verulegu máli að okkur hafi</t>
  </si>
  <si>
    <t>og gefur meira af sér . Það er meira ströggl að framleiða skemmtiefni , “ segir hann . Bankastjóri Íslandsbanka</t>
  </si>
  <si>
    <t>niðurstaða sé komin í aðgerðir ríkisins . Sérfræðingar meta kostnað bankans . Birna Einarsdóttir fagnar því að niðurstaða sé komin</t>
  </si>
  <si>
    <t>niðurstaða sé komin í skuldaaðgerðir ríkisstjórnarinnar en segir að mikil vinna sé framundan í bankanna vegna aðgerðanna . „ Ég</t>
  </si>
  <si>
    <t>niðurstaða sé komin í aðgerðir ríkisstjórnarinnar við leiðréttingu á verðtryggðum lánum heimilanna því óvissan hefur verið slæm . Gríðarleg vinna</t>
  </si>
  <si>
    <t>þar sem átti að fara í að reisa hreinsistöðvar hérna , “ segir Þorsteinn Gunnarsson , sveitarfélagi Skútustaðahrepps . Hann</t>
  </si>
  <si>
    <t>niðurstaða sé komin í fráveitumál við Mývatn . Framkvæmdir eiga að hefjast í sumar . „ Við byrjum í sumar</t>
  </si>
  <si>
    <t>til að sinna þeim enda málsins . Framkvæmdir eiga að hefjast í sumar . Þorsteinn Gunnarsson , sveitarstjóri Skútustaðahrepps ,</t>
  </si>
  <si>
    <t>niðurstaða sé komin í fráveitumál við Mývatn . Þorsteinn Gunnarsson , sveitarstjóri Skútustaðahrepps : Framkvæmdir á Hólasandi , við byrjum</t>
  </si>
  <si>
    <t>Þórhallur Hinriksson , Jökull I. Elísabetarson , Veigar Páll Gunnarsson . Bjarni Ármannsson , forstjóri Íslandsbanka , segir að bankinn</t>
  </si>
  <si>
    <t>því að fá að vera hér áfram , og innanríkisráðuneytið veitti Jussanam varanlegt dvalarleyfi fyrr á þessu ári . Landsbankinn</t>
  </si>
  <si>
    <t>niðurstaða sé komin í máli Landsbankans hf. gegn þrotabúi Mótormax ehf. og mun bankinn senda nánari upplýsingar til viðskiptavina á</t>
  </si>
  <si>
    <t>á Vísi í mars nemur sú upphæð tveimur og hálfri milljón króna . Þorsteinn S. Ásmundsson , framkvæmdastjóri Borgarleikhússins ,</t>
  </si>
  <si>
    <t>niðurstaða sé komin í málið . „ Það er mjög gott að það eru komnar skýrar línur í þetta ,</t>
  </si>
  <si>
    <t>um 40 milljónir fyrir að halda mikilvægum upplýsingum frá Samkeppniseftirlitinu við rannsókn málsins . Ari Edwald , forstjóri Mjólkursamsölunnar ,</t>
  </si>
  <si>
    <t>síðastliðnu ári og rekstur félagsins gekk vel . _x0094_ segir Sveinn Torfi Pálsson , framkvæmdastjóri Íslenskra verðbréfa í tilkynningu og</t>
  </si>
  <si>
    <t>niðurstaða sé komin í málið . Loðdýrabændur að Syðra-Skörðugili í Skagafirði hafa undanfarin misseri unnið að vöruþróun sem gengur út</t>
  </si>
  <si>
    <t>þarf að taka í málinu . " Áfram verði haft virkt samráð Guðrún Helga Brynleifsdóttir , oddviti Neslistans , segist</t>
  </si>
  <si>
    <t>niðurstaða sé komin í skipulagsmál á Nesinu . " Við fögnum niðurstöðunni í skipulagsmálunum eftir fimmtán ára vandræðagang hjá meirihluta</t>
  </si>
  <si>
    <t>. Bankastjóri Íslandsbanka fagnar því að niðurstaða sé komin í aðgerðir ríkisins . Sérfræðingar meta kostnað bankans . Birna Einarsdóttir</t>
  </si>
  <si>
    <t>Sarkozy í reglulega heilsuskoðun og í kjölfarið tilkynnt að forsetinn væri við góða heilsu . Sumarhúsi fjölskyldunnar . „ Ég</t>
  </si>
  <si>
    <t>niðurstaða sé komin í þessu máli , " segir Gylfi Magnússon viðskiptaráðherra . „ Ég hefði greitt atkvæði með þessari</t>
  </si>
  <si>
    <t>bankarnir veita upplýsingar um það hvernig skipta megi um viðskiptabanka og gera það aðgengilegt á vefsíðum sínum . Arion banki</t>
  </si>
  <si>
    <t>niðurstaða sé komin í þetta mál . Í tilkynningu frá bankanum segir að niðurstaðan veiti bankanum tækifæri til að einbeita</t>
  </si>
  <si>
    <t>og birtar í ársskýrslu fyrirtækisins og að því er fyrirtækið kemst næst er starfsmannavelta hjá samstæðunni ekki óvenjulega mikil .</t>
  </si>
  <si>
    <t>niðurstaða sé komin Skýrsla innri endurskoðunar Reykjavíkurborgar var tekin til skoðunar á fundi Borgarráðs í dag . Þórdís Lóa Þórhallsdóttir</t>
  </si>
  <si>
    <t>króna sem fyrirtækinu var gert að greiða vegna samkeppnisbrota . " Vífilfell lýsir yfir ánægju sinni með dóm Hæstaréttar og</t>
  </si>
  <si>
    <t>niðurstaða sé loks fengin í málið , meira en 7 árum eftir að Samkeppniseftirlitið hóf að eigin frumkvæði athugun sína</t>
  </si>
  <si>
    <t>lykilbyggingum á reitnum sem ætti að auðvelda uppbyggingu . Kaupin afar mikilvæg Í bókun borgarstjóra og borgarráðsfulltrúa Sjálfstæðisflokksins er því</t>
  </si>
  <si>
    <t>niðurstaða sé loks fengin í þessum efnum . Kaupin séu afar mikilvæg og í raun nauðsynleg til þess að tryggja</t>
  </si>
  <si>
    <t>uppgjör verklauna vegna viðgerða og endurbóta á Grímseyjarferjunni Sæfara EA . Í tilkynningu frá vélsmiðjunni kemur fram að því sé</t>
  </si>
  <si>
    <t>niðurstaða sé loks fengin í þessum erfiða árgreining sem á sér upphaf í gerð verksamnings um lagfæringar á ferjunni árið</t>
  </si>
  <si>
    <t>samkeppnislegu tilliti . Samhliða er tryggt að Valitor og Borgun þjónusti aðra en eigendur sína á jafnræðisgrundvelli . „ Samkeppniseftirlitið</t>
  </si>
  <si>
    <t>niðurstaða sé nú fengin í þessa umfangsmiklu rannsókn . Þær breytingar sem sættirnar fela í sér eru mikilvægur áfangi í</t>
  </si>
  <si>
    <t>ESA . Er þetta liður í ákvörðun ESA um að samþykkja hvernig staðið var að stofnun bankans . Arion banki</t>
  </si>
  <si>
    <t>. Sigurði Pétri þykir sárt að hafa setið uppi með hnífinn í bakinu eftir áralangan stuðning við Sophu en segist</t>
  </si>
  <si>
    <t>niðurstaða sé nú komin í þetta mál . Líf Sophiu hefur ekki verið neinn dans á rósum frá því leiðir</t>
  </si>
  <si>
    <t>frekari útreikninga okkar og forsendur í fjármálum bæjarins við þá aukningu sem niðurstaða varð um , " segir Jónmundur og</t>
  </si>
  <si>
    <t>niðurstaða skuli fengin í málinu . Hann segir bæjaryfirvöld ekki hafa uppi ráðagerðir um fjölgun annars staðar á Nesinu að</t>
  </si>
  <si>
    <t>fordæmisgildis hans . Þá er óvíst hvaða áhrif dómurinn hefur á aðra banka . Í yfirlýsingu frá Landsbankanum er því</t>
  </si>
  <si>
    <t>niðurstaða skuli fengin í þessu álitamáli . Í tilkynningu með uppgjöri bankans fyrir árið 2010 hafi komið fram að sérstök</t>
  </si>
  <si>
    <t>þrotabúsins að lánið væri ekki í erlendri mynt heldur í íslenskum krónum með ólögmætri gengistryggingu við erlenda mynt . Landsbankinn</t>
  </si>
  <si>
    <t>niðurstaða skuli fengin í þessu álitamáli . Í tilkynningu með uppgjöri bankans fyrir árið 2010 kom m.a. fram að sérstök</t>
  </si>
  <si>
    <t>, enda skýrslan sem skilað var löng og ítarleg . Valgerður Sverrisdóttir , viðskiptaráðherra og yfirmaður samkeppnismála á Íslandi ,</t>
  </si>
  <si>
    <t>niðurstaða skuli komin . Hún segist ánægð með að rannsókninni sé lokið . Þarna hafi verið viðhaft ólöglegt samráð ,</t>
  </si>
  <si>
    <t>fyrir hvor leiðin verður farin , segir í yfirlýsingu frá Kristni Hallgrímssyni , lögmanni félagsins . Í yfirlýsingunni segist Ker</t>
  </si>
  <si>
    <t>niðurstaða skuli komin í kærumáli sem félagið stofnaði til vegna niðurstöðu samkeppnisráðs frá 28. október 2004 um meint samráð olíufélaganna</t>
  </si>
  <si>
    <t>að það nái að standa í skilum með umrætt lán . " Sigurður G. Guðjónsson , forstjóri Norðurljósa , segist</t>
  </si>
  <si>
    <t>séu áhrif sem koma kannski ekki strax í ljós , " segir Halldór . Magnús Gunnarsson , framkvæmdastjóri Avant ,</t>
  </si>
  <si>
    <t>niðurstaða skuli loks liggja fyrir í málinu . " Það sem er fagnaðarefni er að þessari réttaróvissu er aflétt .</t>
  </si>
  <si>
    <t>til að húsið yrði friðað og hefur ráðherra nú samþykkt tillöguna . Sigrún Björk Jakobsdóttir , bæjarstjóri á Akureyri ,</t>
  </si>
  <si>
    <t>niðurstaða skuli loks vera fengin en útilokar ekki að bærinn leiti réttar síns . Sigrún Björk Jakobsdóttir , bæjarstjóri á</t>
  </si>
  <si>
    <t>Hann vill ekkert gefa upp um gang gerðar auglýsingarinnar né staðfesta hvort Remax muni auglýsa í áramótaskaupinu . Stjórnendur Samskipa</t>
  </si>
  <si>
    <t>niðurstaða skuli vera fengin í mál sem varðar brot Eimskipa á samkeppnislögum . Í yfirlýsingu sem Samskip hafa sent frá</t>
  </si>
  <si>
    <t>fullsadda á umræðunni og kjarkleysi fyrri bæjarstjórna um að ákveða hvað skuli gera við leifar hússins . G - listinn</t>
  </si>
  <si>
    <t>niðurstaða skuli vera komin í málið . Bæjarfulltrúar G-lista Bókun Það er slæmt til þess að vita að bæjarfulltrúar S-lista</t>
  </si>
  <si>
    <t>73 stig , Birmingham hefur 74 í öðru og Derby trónir í toppsætinu með 76 stig . Vinstrihreyfingin-grænt framboð segist</t>
  </si>
  <si>
    <t>niðurstaða starfshóps , sem unnið hefur að úttekt á flugvallarkostum , bendi til þess að flugvöllur á Hólmsheiði sé besti</t>
  </si>
  <si>
    <t>myndi taka tillit til ábendinga umboðsmanns Alþingis í framtíðinni . Sigurður segir enn fremur í svari sínu . „ Við</t>
  </si>
  <si>
    <t>niðurstaða umboðsmanns Alþingis sé nú komin í hendur innanríkisráðherra og við treystum því að hún muni taka fagmannlega á skýrum</t>
  </si>
  <si>
    <t>telja að til þess þyrfti sérstaka löggjöf . Taldi dómurinn hina umdeildu synjun því lögmæta . Markús Örn Antonsson útvarpsstjóri</t>
  </si>
  <si>
    <t>niðurstaða væri fengin í málinu : " Hefðu dómskröfur Félags heyrnarlausra verið staðfestar væri réttarstaða löglegra dagskráryfirvalda Ríkisútvarpsins orðin mjög</t>
  </si>
  <si>
    <t>að nærstöddum . Sjónarvottar segja hann vera á fertugsaldri . Sigurður Einarsson , forstjóri Kaupþings hf. , sagðist í gær</t>
  </si>
  <si>
    <t>Guðmundsson , framkvæmdastjóri Heilsuverndar , að í bréfinu væru fyrstu formlegu viðbrögð sem fengist hefðu bréfleiðis frá ráðuneytinu . Hann</t>
  </si>
  <si>
    <t>niðurstaða væri komin í málið en sagði að af svarinu mætti skilja að ekki væri búið að leysa fráflæðisvanda Landspítalans</t>
  </si>
  <si>
    <t>Bjarna Benediktssonar , fjármála- og efnahagsráðherra , sem á að leysa aflandskrónuvandann og liðka fyrir afnámi fjármagnshafta . Sigmundur sagðist</t>
  </si>
  <si>
    <t>niðurstaða væri við það að náðst í þessu merkilega máli og vill hann taka þátt í atkvæðagreiðslunni . Stefnt er</t>
  </si>
  <si>
    <t>og misnotkun á markaðsráðandi stöðu . Niðurstaðan sé fagnaðarefni fyrir seljendur vöru og þjónustu jafnt sem neytendur . " Við</t>
  </si>
  <si>
    <t>niðurstaðan sé loksins komin þótt hún komi okkur í sjálfu sér ekki á óvart , " segir Jóhannes . "</t>
  </si>
  <si>
    <t>Chelsea 15 - Zlatan Ibrahimovic , Manchester United Kasper Söndergaard , einn af reynsluboltunum í danska karlalandsliðinu í handknattleik ,</t>
  </si>
  <si>
    <t>Nikolaj Jacobsen sé tekinn við þjálfun landsliðsins af Guðmundi Þórði Guðmundssyni frá og með deginum í dag . Sjá frétt</t>
  </si>
  <si>
    <t>kaflaskipt svo ekki sé fastar að orði kveðið . Íþróttir hafa verið rauði þráðurinn og haldreipi landsliðsmarkvarðarins sem á dögunum</t>
  </si>
  <si>
    <t>nítján ár eru liðin frá því að tappinn var settur í flöskuna . Gulli skiptir ævi sinni í fjóra kafla</t>
  </si>
  <si>
    <t>þriggja ára en Halldór Hermann til tveggja . Halldór Hermann hefur verið lykilmaður í miðjuspili Fram síðustu ár og Framarar</t>
  </si>
  <si>
    <t>njóta krafta hans áfram . Ögmundur er einn efnilegasti markvörður landsins . Hann lék sitt fyrsta tímabil í efstu deild</t>
  </si>
  <si>
    <t>Jólahrollvekju á Aðfangadag í Virkum morgnum . Jólahrollvekjan var sjálfstætt framhald Jólahrollvekjunnar frá því í fyrra en þáttastjórnendur Virkra morgna</t>
  </si>
  <si>
    <t>njóta liðsinni Auðar Haralds á Aðfangadag og vona að það muni halda áfram um ókomna tíð . Stjórnendur Virkra morgna</t>
  </si>
  <si>
    <t>. Dagurinn í dag er stór dagur í baráttusögu samkynhneigðra Íslendinga því frá og með þessum degi geta þeir loks</t>
  </si>
  <si>
    <t>njóta sömu grundvallarréttinda og gagnkynhneigðir íbúar landsins . Árið 1996 var tekið stórt skref í þá átt að rétta hlut</t>
  </si>
  <si>
    <t>birtur opinberlega í dag . Spænsk stjórnvöld , sem taka við formennsku ESB úr hendi Belga 1. janúar nk. ,</t>
  </si>
  <si>
    <t>nokkrar ungliðahreyfingar með tengsl við ETA skyldu vera á listanum auk samtaka sem berjast fyrir sakaruppgjöf . Á listanum er</t>
  </si>
  <si>
    <t>til , er það ekki höfuðatriði , alltént ekki í örstuttri blaðagrein . Maður óskar Þjóðleikhúsinu einfaldlega til hamingju og</t>
  </si>
  <si>
    <t>nokkrir af bestu leikurum okkar ( og nokkrir af þeim efnilegri ) fái tækifæri til að sýna hvers þeir eru</t>
  </si>
  <si>
    <t>er til að dreifa sem geta stutt við sérfræðinga í velferðarþjónustu sem og á öðrum sviðum . Því ber að</t>
  </si>
  <si>
    <t>nokkrir mjög hæfir sérfræðingar á sviði stjórnunar sóttu um starfið . Það er ekki sjálfgefið því að hér um ræðir</t>
  </si>
  <si>
    <t>þurfti í alvörunni talað , í fúlustu alvöru , að rökræða hvort heimila ætti tölvur í þingsal . “ Hann</t>
  </si>
  <si>
    <t>nokkrir þingmenn í salnum flissi við þessa umræðu . Hann sagði þægindaramma íhaldsmenningarinnar á Alþingi gera að verkum að margar</t>
  </si>
  <si>
    <t>í ávarpi Margrétar S. Einarsdóttur , varaformanns tryggingaráðs , á ársfundi Tryggingastofnunar ríkisins . Margrét sagði ástæðu vera til að</t>
  </si>
  <si>
    <t>nokkuð hafi áunnist í að bæta kjör elli- og örorkulífeyrisþega . " En betur má ef duga skal . Kjör</t>
  </si>
  <si>
    <t>690 krónur íslenskar ) . Eins og venjulega á þessum tíma kom megnið af fiskinum frá Íslandi . Breskir fiskkaupendur</t>
  </si>
  <si>
    <t>nokkur íslensk skip skuli hafa róið milli jóla og nýjárs og sent fiskinn á markað í Grimsby . Sjálfvirk pökkun</t>
  </si>
  <si>
    <t>Þetta eru aðeins örfá dæmi um veigamikil atriði – verðbólguaukandi atriði – sem lúta að ríki og atvinnurekendum . Formaðurinn</t>
  </si>
  <si>
    <t>nokkur sveitarfélög hafi fallið frá boðuðum gjaldskrárhækkunum og hvetur fleiri til að fylgja því fordæmi . Fyrir skemmstu talaði fjármálaráðherra</t>
  </si>
  <si>
    <t>. Nafntogaðir snillingar úr íslenskri rokksögu árituðu plötur sínar í versluninni Hljómsýn við Ármúla í dag . Þar var því</t>
  </si>
  <si>
    <t>nokkur tímamótaverk frá síðustu öld hafa verið endurútgefin í glæsilegum útgáfum . Fjórar íslenskar hljómplötur , sem gefnar voru út</t>
  </si>
  <si>
    <t>3,84 milljarðar og hafði nær þrefaldast frá árinu 2008 . Baksvið Baldur Arnarson baldura@mbl.is Gylfi Arnbjörnsson , forseti ASÍ ,</t>
  </si>
  <si>
    <t>nokkur verkalýðsfélög skyldu samþykkja kjarasamninga í gær . Nú geti undirbúningur kjarasamninga með nýju sniði farið á fullt . Stefnt</t>
  </si>
  <si>
    <t>orð , " sagði Katrín aðspurð um áð hvernig Norðmenn skrifa um leikinn inn á heimasíðu norska sambandsins . Katrín</t>
  </si>
  <si>
    <t>Norðmenn ætli að bjóða fólki ókeypis á völlinn og vonast til þess að sjá marga Íslendinga í stúkunni . „</t>
  </si>
  <si>
    <t>gagnvart umheiminum . Rannsóknarboranir á Drekasvæðinu gætu hafist eftir rúm fimm ár að mati verkefnisstjóra hjá Orkustofnun . Atvinnuvegaráðherra segist</t>
  </si>
  <si>
    <t>Norðmenn komi að rannsóknum á svæðinu . Orkustofnun ætlar á næstunni að gefa út tvö sérleyfi fyrir rannsóknir og vinnslu</t>
  </si>
  <si>
    <t>þetta tekur Nils T.Bjørke , formaður bændasamtaka Noregs , sem var gestur búnaðarþings í dag . „ Bændasamtökin í Noregi</t>
  </si>
  <si>
    <t>Norðmenn séu ekki í ESB . Við teljum það bjóða upp á aðra kosti við þróun landbúnaðar í Noregi ,</t>
  </si>
  <si>
    <t>innan Evrópusambandsins . Undir þetta tekur starfsbróðir hans í Noregi . Nils T. Bjorke , formaður Bændasamtaka Noregs : Bændasamtökin</t>
  </si>
  <si>
    <t>Norðmenn séu ekki í ESB . Við teljum það bjóða upp á aðra kosti við þróun landbúnaðar í Noregi um</t>
  </si>
  <si>
    <t>, en tveir hópar stofnfjáreigenda hafa höfðað mál og krefjast að hann standi við orð sín . Formaður Sjálfstæðisflokksins segist</t>
  </si>
  <si>
    <t>Norðmenn telji lausn á Icesave deilunni ekki skilyrði fyrir áframhaldandi lánveitingum til Íslands . Það séu hins vegar mikil vonbrigði</t>
  </si>
  <si>
    <t>VÍSIR // EPA Ekki lengur í nöp við NATO Trump sagði á blaðamannafundi í Hvíta húsinu í gær að hann</t>
  </si>
  <si>
    <t>Norður-Atlantshafsbandalagið hefði loksins tekið af skarið í baráttunni gegn hryðjuverkum . Sjá einnig : Trump ekki lengur á því að</t>
  </si>
  <si>
    <t>0 jafntefli við Real Betis og færði Barcelona skrefinu nær Spánarmeistaratitlinum . Donald Trump og aðrir ráðamenn víða um heim</t>
  </si>
  <si>
    <t>Norður-Kórea hyggst hætta tilraunum með kjarnorkuvopn . Leiðtogi landsins , Kim Jong-un , sagði að frekari tilraunir væru óþarfar .</t>
  </si>
  <si>
    <t>húsnæði og heilbrigðisþjónustu upp á móti . Árslækkunin á eldsneytisverði nemur 0,6 prósentum að sögn ráðuneytisins . Stjórnvöld í Suður-Kóreu</t>
  </si>
  <si>
    <t>Norður-Kóreumenn hafi látið lausan bandarískan fanga sem var handtekinn í apríl síðastliðnum . Þau krefjast þess jafnframt að tveimur öðrum</t>
  </si>
  <si>
    <t>aðila en bankanna . " Eftir Pétur Blöndal Ljósmyndir Golli Reykjanesbær | Heimir , félag ungra sjálfstæðismanna í Reykjanesbæ ,</t>
  </si>
  <si>
    <t>Norðurál hafi nú hafið undirbúningsframkvæmdir við uppbyggingu álvers í Helguvík . Kemur þetta fram í ályktun sem stjórn félagsins hefur</t>
  </si>
  <si>
    <t>tíu milljónir manna árlega . Við teljum að þetta sé ein af alvarlegustu ógnum sem steðja að mannkyni og við</t>
  </si>
  <si>
    <t>Norðurlandaráð hefur lagt fram heildstæða áætlun um að berjast gegn sýklalyfjaónæmi með markvissum tillögum . Sýklalyfjaónæmi kallar á þverfaglegt átak</t>
  </si>
  <si>
    <t>um eignarhald á fjölmiðlum , en fólk sem þekki fjölmiðla verði að koma að setningu slíkra laga . Sigurður segist</t>
  </si>
  <si>
    <t>Norðurljós fái að starfa áfram í óbreyttri mynd . Það sé farsæl lausn fyrir alla að hætt verði við að</t>
  </si>
  <si>
    <t>, sem og þeim sem fyrir sitja , og þakkað um leið fráfarandi ráðherrum vel unnin störf . “ Félagið</t>
  </si>
  <si>
    <t>Norðvesturkjördæmi skuli eignast ráðherra úr röðum Framsóknarflokksins og einnig því að hlutur framsóknarkvenna í ríkisstjórn sé á við hlut karlmanna</t>
  </si>
  <si>
    <t>, atvinnurekanda og ríkisstjórna bráðnauðsynlegt svo ávinningur af nýrri tækni komi starfsfólki , manneskjum og samfélaginu til góða . Við</t>
  </si>
  <si>
    <t>Norræna ráðherranefndin hefur vakið máls á þessu málefni í tilefni af 100 ára afmæli ILO og ætlar að leggja sitt</t>
  </si>
  <si>
    <t>10.9 ) Baksvið Stefán E. Stefánsson ses@mbl.is Mikil hátíðahöld stóðu yfir í Seattle í Bandaríkjunum um helgina þegar því var</t>
  </si>
  <si>
    <t>Norræna safnið þar í borg opnaði dyr sínar í fyrsta sinn fyrir gestum í nýrri og glæsilegri byggingu . Safnið</t>
  </si>
  <si>
    <t>formennskuári sínu í Norrænu ráðherranefndinni árið 2014 að hefja vinnu við að móta stefnu fyrir vestnorræna svæðið . „ Ég</t>
  </si>
  <si>
    <t>norrænu byggðamálaráðherrarnir hafi samþykkt stefnuna . Hún beinir aukinni athygli að svæði sem verður sífellt áhugaverðara í alþjóðasamstarfi . Á</t>
  </si>
  <si>
    <t>á að hann vildi ekki þrýsta á starfsbræður sína en að lánsfjárþörf Íslendinga næmi 4 milljörðum Bandaríkjadala . „ Ég</t>
  </si>
  <si>
    <t>norrænu grannríkin og aðrar vinaþjóðir skuli vera reiðubúin að styðja okkur í að reisa við efnahag landsins eftir hið skyndilega</t>
  </si>
  <si>
    <t>hann vildi ekki þrýsta á starfsbræður sína á Norðurlöndunum en að lánsfjárþörf Íslendinga næmi 4 milljörðum Bandaríkjadala . „ Ég</t>
  </si>
  <si>
    <t>ætla að aukast . Ekki hafi heldur dregið úr neyslunni heldur hafi hún verið stöðug undanfarin ár . Þórarinn segist</t>
  </si>
  <si>
    <t>Norrænusmyglið hafi komist upp . " Þetta sýnir að tollgæslan og lögregan eru að vinna vinnuna sína , " segir</t>
  </si>
  <si>
    <t>, matreiðslumeistara veitingastaðarins Aalto í Norræna húsinu . Cecilie Landsverk , sendiherra Noregs á Íslandi , hélt stutta tölu og</t>
  </si>
  <si>
    <t>norskur makríll væri nú loks fáanlegur í verslunum á Íslandi og sló á létta strengi varðandi allt sem gengið hefur</t>
  </si>
  <si>
    <t>kominn á markað hér á landi . Cecilie Landsverk , sendiherra Noregs á Íslandi , hélt stutta tölu og sagðist</t>
  </si>
  <si>
    <t>norskur markíll væri nú loks fáanlegur í verslunum á Íslandi . Hún sló á létta strengi og sagði það á</t>
  </si>
  <si>
    <t>við að bjóða fólki með fatlanir notendastýrða persónulega aðstoð til reynslu í tiltekinn tíma . Tabú , femíníska fötlunarhreyfingin ,</t>
  </si>
  <si>
    <t>notendastýrð persónuleg aðstoð verði lögfest . Hreyfingin gerði þó nokkrar athugasemdir þegar frumvarpið leit dagsins ljós við þann lið sem</t>
  </si>
  <si>
    <t>af úrgangi verður til á takmörkuðu svæði með tilheyrandi hættu á mengun lofts , jarðvegs og grunnvatns . Íslendingar geta</t>
  </si>
  <si>
    <t>notkun á dýralyfjum í landbúnaði er sú næstlægsta í Evrópu enda er stór hluti kjötframleiðslunnar af lömbum sem ganga úti</t>
  </si>
  <si>
    <t>samgöngumál og fyrirhugaða flýtingu vegagerðar eins og meirihluti umhverfis- og samgöngunefndar hefur talað fyrir á Alþingi . Beinlínis er því</t>
  </si>
  <si>
    <t>notuð verði veggjöld til að flýta framkvæmdum . Ályktunin er svohljóðandi : „ Stjórn Samtaka sveitarfélaga á Vesturlandi fagnar áformum</t>
  </si>
  <si>
    <t>Ökklabrot og slök liðbönd Þykkbotna skór og sandalar voru hátíska hippatímans og þeir fyrrnefndu voru stórhættulegir . Því ber að</t>
  </si>
  <si>
    <t>nú á dögum eru íþróttaskór aðalmálið . Að vísu er hægt að fá þykkbotna íþróttaskó en almennt er skófatnaðurinn þó</t>
  </si>
  <si>
    <t>hér væri lögð til , samrýmdist ekki hugmyndum sínum um jafnrétti til náms . Hjálmar Árnason , þingmaður Framsóknarflokks ,</t>
  </si>
  <si>
    <t>nú ætti að bjóða upp á MBA-nám við Háskólann . Hann lýsti sig hins vegar ósammála þeirri leið sem væri</t>
  </si>
  <si>
    <t>brýnt að stjórnvöld komi kröftuglega til móts við atvinnulífið og aðstoði það við að komast yfir erfiðasta hjallann . Hann</t>
  </si>
  <si>
    <t>nú ætti að kortleggja stöðu heimila og fyrirtækja en samt ótrúlegt að veturinn skuli hafa verið látinn líða án þess</t>
  </si>
  <si>
    <t>Þá sagðist hann vera talsmaður þess að auglýsa eigi öll störf með örfáum skýrum undantekningum . Sigmundur Ernir sagðist jafnframt</t>
  </si>
  <si>
    <t>nú ætti að ráða dómara í Hæstarétt í fyrsta skipti eftir faglegu mati og það væri tími til kominn að</t>
  </si>
  <si>
    <t>Þetta kemur fram í bókun sem A-listinn lagði fram á bæjarstjórnarfundi í gær . Bókunin er svohljóðandi : „ A-listinn</t>
  </si>
  <si>
    <t>nú bendir allt til þess að sjúkir aldraðir á Suðurnesjum séu loks að fá úrlausn sinna mála . Í áætlun</t>
  </si>
  <si>
    <t>. Ef samningar nást hins vegar ekki fyrir föstudag brestur yfirvinnubann á frá og með þeim degi . Framkvæmdastjóri LÍÚ</t>
  </si>
  <si>
    <t>nú eigi að auka þorskkvótann eftir skerðingu síðustu ára . Framkvæmdastjóri smábátaeigenda hefði viljað að kvótinn væri aukinn meira .</t>
  </si>
  <si>
    <t>upp öruggt heilbrigðiskerfi . Það hlýtur að vera markmið allra þeirra , sem starfa að heilbrigðismálum . Þeir hljóta að</t>
  </si>
  <si>
    <t>nú eigi að skapa andrúmsloft þar sem umræðan verður opnuð , óhikað verði hægt að segja frá óhöppum og segja</t>
  </si>
  <si>
    <t>og segi , ja nú vantar mjólk drengir mínir . “ Í sjálfu sér gott kerfi Bóndinn á Mel segist</t>
  </si>
  <si>
    <t>nú eigi fyrir forgöngu landbúnaðarráðherra að endurskoða landbúnaðarkerfið í heild sinni . „ Ég held í sjálfu sér sé þetta</t>
  </si>
  <si>
    <t>ríkisstjórnin eigi að sýna vilja í verki og kolefnisjafna starfsemi Stjórnarráðsins . Guðmundur Ingi Guðbrandsson , framkvæmdastjóri Landverndar : Við</t>
  </si>
  <si>
    <t>nú eigi loksins að fara að vinna að aðgerðaráætlun í loftslagsmálum en það sem að við hefðum nú gjarnan viljað</t>
  </si>
  <si>
    <t>því en við erum auðvitað lítið peð í öllu þessu heildarsamhengi . Guðmundur Ingi Guðbrandsson , framkvæmdastjóri Landverndar : Við</t>
  </si>
  <si>
    <t>nú eigi loksins að fara að vinna aðgerðaráætlun í loftslagsmálum en það sem að við hefðum nú gjarnan viljað sjá</t>
  </si>
  <si>
    <t>við rannsóknarnefndina . Það muni hafa stórskaðleg áhrif á framgang flugslysarannsókna og þar með almennt flugöryggi . Stjórn Kvennahreyfingar Samfylkingarinnar</t>
  </si>
  <si>
    <t>nú er að nýju jafnt hlutfall kynjanna í ríkisstjórn Íslands . Í yfirlýsingu frá stjórninni er bent á að það</t>
  </si>
  <si>
    <t>. Föstudaginn 17. mars var haldið svokallað reisugildi í nýrri meðferðarstöð SÁÁ í Vík á Kjalarnesi . Þar var því</t>
  </si>
  <si>
    <t>nú er búið að reisa nýbyggingar og loka þeim þannig að allt er orðið fokhelt og rúmlega það . Þessi</t>
  </si>
  <si>
    <t>stjórnarfundi Snorrastofu voru Jóni Ólafssyni færðar þakkir og gjöf fyrir ánægjulega samvinnu . Pandabirnir og aðdáendur þeirra víða um heim</t>
  </si>
  <si>
    <t>nú er haldin hátíðleg alþjóðleg pönduvika . Markmið alþjóðlegu pönduvikunnar er að vekja athygli á hættunni sem steðjar að pandabjörnum</t>
  </si>
  <si>
    <t>Ekki til . Ég myndi heldur aldrei segja það í sjónvarpið . Pandabirnir og aðdáendur þeirra víða um heim um</t>
  </si>
  <si>
    <t>nú er haldin hátíðleg alþjóðlega pönduvika . Evrukreppan kemur Íslandi sumpart til góða þar sem áhugi erlendra fjárfesta á ríkisskuldabréfum</t>
  </si>
  <si>
    <t>geta að þetta er í annað sinn sem Postulína og Norr 11 fara í samstarf . Einnig var verið að</t>
  </si>
  <si>
    <t>nú er í fyrsta sinn hægt að versla vörur frá barnafatamerkinu As We Grow í Norr 11 . Teymið á</t>
  </si>
  <si>
    <t>hugmyndum um viðbyggingu og þess í stað ákveðið að fara þá leið sem nú hefur verið ákveðin . " Við</t>
  </si>
  <si>
    <t>nú er komin ákvörðun um að LSH leigi þetta húsnæði til 10 ára , " segir Sveinn . " Við</t>
  </si>
  <si>
    <t>íslenskir atvinnurekendur fullfærir um , en hæfni þeirra til þess hefði berlega komið í ljós á undanförnum árum . Ég</t>
  </si>
  <si>
    <t>nú er Landsvirkjun ekki lengur í einokunarstöðu til að gefa út litprentaða bæklinga um málstað sinn . Hingað til hefur</t>
  </si>
  <si>
    <t>. Af byggingu mosku Aðalfundur Ungra vinstri grænna á höfuðborgarsvæðinu , haldinn að Suðurgötu 3 þann 14. september 2012 ,</t>
  </si>
  <si>
    <t>nú er loks eftir langa baráttu útlit fyrir að Félag múslima á Íslandi geti reist mosku í Reykjavík . Aðalfundur</t>
  </si>
  <si>
    <t>sem hafa ekki miklar ráðstöfunartekjur , t.d. stúdenta , öryrkja , atvinnulausa , aldraða og börn . Þriðja ályktun aðalfundarins</t>
  </si>
  <si>
    <t>nú er loks eftir langa baráttu útlit fyrir að Félag múslima á Íslandi geti reist mosku í Reykjavík og óskaði</t>
  </si>
  <si>
    <t>fagnað að 15. desember voru 40 ár liðin síðan núverandi húsnæði var formlega tekið í notkun . Jafnframt var því</t>
  </si>
  <si>
    <t>nú er nánast lokið fyrri áfanga í talsvert umfangsmiklum breytingum og lagfæringum á húsnæðinu sem staðið hafa yfir í nokkur</t>
  </si>
  <si>
    <t>sjúkraflutningamaður hjá SA frá 1992 og þar af sem varðstjóri frá 2006 . Finnar hafa frá því í byrjun árs</t>
  </si>
  <si>
    <t>nú er öld liðin frá því að þeir öðluðust sjálfstæði frá Rússum . Þjóðhátíðardagur landsins er á miðvikudag , 6.</t>
  </si>
  <si>
    <t>kosti einhverra af konunum nítján árum saman . Þar var samfélagslegt mein á ferð , en um leið getum við</t>
  </si>
  <si>
    <t>nú er svo komið að fólk telur sig geta sagt frá slíkum brotum , jafnvel þótt þau séu fyrnd .</t>
  </si>
  <si>
    <t>nú er tækifæri til að fara nánar yfir það í sumar , " segir ráðherrann . . Tap Eimskipafélagsins á</t>
  </si>
  <si>
    <t>þess að rekstur Herjólfs verði aftur færður í hendur heimamanna . Það hef ég gert í ræðu og riti og</t>
  </si>
  <si>
    <t>nú er tekið undir þá skoðun og verkefnið er að finna bestu leiðina sem gagna samfélaginu í Eyjum sem best</t>
  </si>
  <si>
    <t>ég dæmd á Íslandi vegna þess að ég hafði vitnað í ákæruskjal án þess að vitna til heimildarinnar . Ég</t>
  </si>
  <si>
    <t>nú er þetta loksins búið , “ segir Erla . Hreinn Loftsson , aðaleigandi Birtings , lagði mikla áherslu á</t>
  </si>
  <si>
    <t>Brasilíu afgreiddi í dag með formlegum hætti ákvörðun um vinabæjartengsl við Akureyri . Viðstaddir voru tugir afkomenda Íslendinga , sem</t>
  </si>
  <si>
    <t>nú eru 150 ár síðan fyrsti hópur Íslendinga flutti búferlum til Suður - Brasílíu . Margir þeirra sem voru í</t>
  </si>
  <si>
    <t>hún hress . „ Því fyrir utan það að þetta sé árleg uppskeruhátíð kvikmyndagerðarfólks , erum við auðvitað líka að</t>
  </si>
  <si>
    <t>nú eru 20 ár liðin frá því að Edduverðlaunin voru fyrst afhent , sem gerir kvöldið enn hátíðlegra . “</t>
  </si>
  <si>
    <t>Elliða Vignissonar , bæjarstjóra í Vestmannaeyjum , er von á rúmlega 8.400 manns í bæinn nú um helgina en Eyjamenn</t>
  </si>
  <si>
    <t>nú eru 40 ár frá goslokum . Umfangsmiklar björgunaraðgerðir fóru af stað við Hádegismóa í morgun þegar eigendur páfagauksins sem</t>
  </si>
  <si>
    <t>nú eru 40 ár frá goslokum . Þó flestir verði í bænum vegna hátíðarinnar segir Elliði einnig von á nokkrum</t>
  </si>
  <si>
    <t>Varmalandi en 17 þeirra komu saman í Garðakaffi í Safnaskálanum á Akranesi miðvikudaginn 15. september síðastliðinn . Voru þær að</t>
  </si>
  <si>
    <t>nú eru 60 ár liðin síðan þær hófu nám saman en síðan hefur mikið vatn runnið til sjávar . Níu</t>
  </si>
  <si>
    <t>að vild – Ást &amp; Kærleikur . HallaBjörg M &amp; M er eitt vinsælasta sælgæti í heimi en til að</t>
  </si>
  <si>
    <t>nú eru að koma jól er komin ný tegund af namminu . Um er að ræða tegund sem heitir einfaldlega</t>
  </si>
  <si>
    <t>13:00 Verona - Frosinone 16:00 Lazio - Empoli 18:45 Sampdoria - Milan ( Stöð 2 Sport 3 ) Til að</t>
  </si>
  <si>
    <t>nú eru aðeins tveir dagar þangað til að Pepsi-deild karla hefst hlöðum við í brakandi ferskt Láttu vaða með Pepsi-deildar</t>
  </si>
  <si>
    <t>pípulagna eða raflagna . Vsk. af hönnunarvinnu og eftirliti við endurbætur eða viðhald er einnig greiddur . Við eldri borgarar</t>
  </si>
  <si>
    <t>nú eru hafnar framkvæmdir við byggingu hjúkunarheimilis fyrir 60 heimilismenn á Nesvöllum í Reykjanesbæ . Stefnt er að því að</t>
  </si>
  <si>
    <t>rætt við hana í meðfylgjandi myndskeiði . Fjöldi fólks er nú saman komin í miðbæ Reykjavíkur þar sem því er</t>
  </si>
  <si>
    <t>nú eru liðin 35 ár síðan Vigdís Finnbogadóttir var kjörin forseti Íslands undir yfirskriftinni Þjóðin sem valdi Vigdísi . Hefst</t>
  </si>
  <si>
    <t>er viðurkennt að það þurfi að ræða þessi mál betur á breiðum faglegum og félagslegum grundvelli . Eins ber að</t>
  </si>
  <si>
    <t>nú eru reglurnar settar af borgarráði sjálfu en ekki af mannréttindaráði , og málefninu vísað til Skóla- og frístundasviðs þar</t>
  </si>
  <si>
    <t>áleit hana eina af þeim " flinkere " [ færari eða hæfari ] . " Bréfið endar hann á að</t>
  </si>
  <si>
    <t>nú eru sjö ljósmæður í Norðuramtshéraði . Að síðustu er rétt að greina frá því að þótt Rósa yrði fyrst</t>
  </si>
  <si>
    <t>annað slíkum fjölda . Ferjan Norræna siglir milli Danmerkur og Seyðisfjarðar í hverri viku með viðkomu í Færeyjum . Útgerðin</t>
  </si>
  <si>
    <t>nú eru tíu ár síðan þetta þriðja skip hennar kom fyrst til Seyðisfjarðar og á þeim tíma hefur það flutt</t>
  </si>
  <si>
    <t>minningin um þennan yndislega mann sem gaf okkur stundir úr lífi sínu megi gefa ykkur gleði alla tíð . Við</t>
  </si>
  <si>
    <t>nú eru þau saman á ný , Sella og Grímur Gíslason sem talaði frá Blönduósi . Katla Kristín , Svanborg</t>
  </si>
  <si>
    <t>vegna það tók svona langan tíma . Nei ég myndi ekki halda að það væri eðlilegur tími en ég bara</t>
  </si>
  <si>
    <t>nú erum við hér með þessa niðurstöðu , “ segir Lóa . Sálin Hans Jóns Míns , ein allra lífseigasta</t>
  </si>
  <si>
    <t>haft eftir Ólafi Stephensen framkvæmdastjóra FA í fréttinni . „ Ríkissjóður fær þessa peninga ekki aftur . Það ber að</t>
  </si>
  <si>
    <t>nú fari fram stjórnsýsluúttekt á Íslandspósti , sem vonandi leiðir fram þær röngu ákvarðanir , sem liggja að baki þeirri</t>
  </si>
  <si>
    <t>haldin í Öskjuhlíðinni íkvöld . Hátíðin er ein helsta hátíð Ásatrúarfólks og að venju var fjöldi fólks samankominn til að</t>
  </si>
  <si>
    <t>nú fer daginn að lengja á ný . Hátíðin hófst með blysför frá Kaffi Nauthól í Nauthólsvík . Það voru</t>
  </si>
  <si>
    <t>fæðst þremur eða fjórum árum fyrr . " Sigríður kann Umhyggju góðar þakkir fyrir stuðninginn sem hún hefur hlotið og</t>
  </si>
  <si>
    <t>nú gefist Íslendingum kostur á að veita mánaðarlegan styrk með því að gerast umhyggjusamir einstaklingar . " Þegar börn eru</t>
  </si>
  <si>
    <t>. 1974 unnu Kiwanismenn á Akranesi við að koma Sigurfara fyrir á athafnasvæði Byggðasafnsins í Görðum . Því ber að</t>
  </si>
  <si>
    <t>nú gengst Byggðasafnið í Görðum á Akranesi fyrir viðamikilli ráðstefnu þar sem mikilvægi Sigurfara fyrir Skagamenn er eitt af meginþemunum</t>
  </si>
  <si>
    <t>skýlausan rétt bæjarbúa til þess að taka ákvarðanir milliliðalaust um stórmál en fengum það ekki í gegn . En við</t>
  </si>
  <si>
    <t>nú geta bæjarbúa krafist borgarafundar og // eða almennrar atkvæðagreiðlsu sem er mikilvægur áfangi . Hagsmunir og tengsl bæjarfulltrúa verði</t>
  </si>
  <si>
    <t>. Veiða má föstudaga , laugardaga og sunnudaga næstu fjórar helgar . Fyrirkomulagið verður óbreytt til ársins 2015 . Elvar</t>
  </si>
  <si>
    <t>nú geti rjúpnaveiðimenn séð lengra en út þetta tímabili . „ Menn ganga afslappaðri til veiða , vitandi að það</t>
  </si>
  <si>
    <t>það gjörningaveður sem gekk yfir byggingaiðnaðinn í kjölfar bankahrunsins , “ segir Óli Jón í samtali við Skessuhorn . Hann</t>
  </si>
  <si>
    <t>nú geti starfsmenn þessa fimmtíu ára gamla fyrirtækis horft bjartari augum til framtíðar sökum þess að nú er á ný</t>
  </si>
  <si>
    <t>jafnaði frekar dýrir og því oft frekar keyptir af söfnum eða þeim sem hafa sérstakan áhuga á hönnun . Hella</t>
  </si>
  <si>
    <t>nú hafa fleiri efni á hönnun hennar . Hún vonar að fólk eigi Jonesberg-vasana um langa ævi og að hver</t>
  </si>
  <si>
    <t>Ólafsson stöðvarstjóri í Funa er ánægður með þessi viðbrögð Akureyringa . " Við sem störfum í þessum geira hljótum að</t>
  </si>
  <si>
    <t>nú hafi Akureyringar séð að sér og ákveðið að láta ábyrga aðila með réttan búnað sjá um að flytja þennan</t>
  </si>
  <si>
    <t>ekki að furða að Guðrún skuli segja að Stígamót séu " mest að kljást við gamla drauga " . Guðrún</t>
  </si>
  <si>
    <t>nú hafi fleiri nauðgunarmál verið kærð en áður . Hingað til hefur meðferð slíkra mála í kerfinu hins vegar ekki</t>
  </si>
  <si>
    <t>Bjarni Benediktsson , formaður Sjálfstæðisflokksins , segist vera sáttur með hvernig Sjálfstæðisflokkurinn fjallaði um Icesave málið á Alþingi . Hann</t>
  </si>
  <si>
    <t>nú hafi óvissunni verið eytt . Bjarni Benediktsson , formaður Sjálfstæðisflokksins : Þetta er auðvitað stórkostleg niðurstaða , við vinnum</t>
  </si>
  <si>
    <t>markaðsaðgang fyrir iðnaðarvörur . Hann hefur fundað stíft að undanförnu , og meðal annars stýrt langri samningalotu . Stefán Haukur</t>
  </si>
  <si>
    <t>nú hafi tekist að ná sátt um landbúnaðarþátt viðræðnanna , því það hafi orðið til þess að tryggja pólitískt samkomulag</t>
  </si>
  <si>
    <t>mér leiðum til að koma því þangað á markað , en tímasetningin var aldrei rétt , " segir Ingmar og</t>
  </si>
  <si>
    <t>nú hafi verið fundin góð leið inn á markaðinn . Rómantísk framtíðarsýn Hugmyndir hans um lambakjötssöluna og viðskiptin við Ísland</t>
  </si>
  <si>
    <t>fram að Guðjón Hreinn Hauksson , formaður Félags framhaldsskólakennara og Ægir Karl Ægisson , formaður Félags stjórnenda í framhaldsskólum ,</t>
  </si>
  <si>
    <t>nú hafi verið ráðinn sáttasemjari til að miðla málum . Sömuleiðis hrósa þeir kennurum , stjórnendum og skólameistara skólans fyrir</t>
  </si>
  <si>
    <t>í mannréttindarmálum á Íslandi hafi verið náð . " Fréttatilkynning frá stjórn Ungra vinstri grænna " Stjórn Ungra vinstri grænna</t>
  </si>
  <si>
    <t>nú hafi verið samþykkt lög á Alþingi sem kveða á um bann við því að fyrirtæki geri út á nektardans</t>
  </si>
  <si>
    <t>fyrir hágæðakerfi almenningssamgangna að því er fram kemur á heimasíðu samtakanna . Af þessu tilefni bókaði svæðiskipulagsnefndin eftirfarandi : Svæðisskipulagsnefnd</t>
  </si>
  <si>
    <t>nú hafi verið stigið stórt skref með samþykki allra sveitarfélaganna á höfuðborgarsvæðinu . Nefndin fagnar jafnframt þeim áformum ríkisins ,</t>
  </si>
  <si>
    <t>Elín Árnadóttir tók við lyklunum að iðnaðar- og viðskiptaráðuneytinu var slegið upp veislu að heimili hennar í Reykjanesbæ til að</t>
  </si>
  <si>
    <t>nú hefði í fyrsta sinn ráðherrastóll fallið Keflvíkingi í skaut . Örfáum dögum síðar lýsti Ragnheiður því yfir að hún</t>
  </si>
  <si>
    <t>. Af einhverjum óskiljanlegum ástæðum tókst ekki fyrr en sl. mánudag að fá slíka staðfestingu en því ber þó að</t>
  </si>
  <si>
    <t>nú hefur Fiskistofa lagt spilin á borðið . Hvað kemur þá í ljós ? Jú . Um 600 kíló af</t>
  </si>
  <si>
    <t>vera í flugvél sem er týnd Cardiff City Skyndibitakeðjan KFC er fræg fyrir bragðgóða sósu með kjúklinginum . Aðdáendur KFC</t>
  </si>
  <si>
    <t>nú hefur KFC á Bretlandseyjum látið framleiða ilmkerti sem ilmar af fyrrnefndri sósu . Skrýtið ? Já . Örlítið spennandi</t>
  </si>
  <si>
    <t>ekki sé búið eins vel að öðrum stofnunum hvað opinber fjárframlög snertir " . Upplýsandi úttekt Morgunblaðsins Því ber að</t>
  </si>
  <si>
    <t>nú hefur Morgunblaðið heldur betur gert bragarbót því þriðjudaginn 20. september er ítarleg umfjöllun um þá mismunun sem dvalarheimilin búa</t>
  </si>
  <si>
    <t>fulltrúa bæjarstjórnar Akureyrar sem lýstu fullum vilja sínum til að fella niður þessar skuldir að sameiningarferli loknu . „ Félagið</t>
  </si>
  <si>
    <t>nú hefur sameining gengið í garð að fullu og Leikfélag Akureyrar er tilbúið að þenja sína vængi til flugs inn</t>
  </si>
  <si>
    <t>til í dag hefur A 380 verið „ barn “ fyrirtækisins Airbus . Í dag erum við samankomin til að</t>
  </si>
  <si>
    <t>nú hefur vélin náð að dafna og þroskast , “ sagði forstjóri Airbus , Thomas O. Enders , í veislu</t>
  </si>
  <si>
    <t>og forráðamönnum félaga í deildinni . Liðið heimsækir Grindavík í fyrstu umferð deildarinnar á laugardag . Allir Bandaríkjamenn ættu að</t>
  </si>
  <si>
    <t>nú hefur verið sýnt fram á að enginn landi þeirra hafði samráð við Rússa í aðdraganda síðustu forsetakosninga . Þetta</t>
  </si>
  <si>
    <t>. Vigdís Hauksdóttir blandaði sér í málið og gerði tillögu sína um þjóðaratkvæðagreiðslu um ESB að umtalsefni . " Ég</t>
  </si>
  <si>
    <t>nú hefur þessi tillaga mín varðandi þjóðaratkvæðagreiðslu fengið forgang hér í þinginu , " sagði Vigdís og hvatti þingforseta til</t>
  </si>
  <si>
    <t>og öðrum þeim sem sækja miðbæinn . Þegar hér er komið sögu er sennilega best að gerast bara jákvæður og</t>
  </si>
  <si>
    <t>nú hilli loks undir að miðbærinn verði flottur sem aldrei fyrr . Má Víkverji þó nota þetta tækifæri til að</t>
  </si>
  <si>
    <t>viðhalda tveimur aðskildum kerfum við stjórnun flugmála á Íslandi , segir Jón Karl Ólafsson , formaður Samtaka ferðaþjónustunnar . Samtökin</t>
  </si>
  <si>
    <t>nú hilli undir að bætt verði úr og hvetja stjórnvöld til að sameina hið fyrsta Flugmálastjórn Íslands og flugmálastjórn á</t>
  </si>
  <si>
    <t>nema mánudaga kl. 11 - 17 . STJÓRN Sambands ungra framsóknarmanna hefur sent frá sér ályktun þar sem því er</t>
  </si>
  <si>
    <t>nú hilli undir að gleraugu fyrir börn verði skilgreind sem hjálpartæki . Í því fjárlagafrumvarpi sem nú liggi fyrir Alþingi</t>
  </si>
  <si>
    <t>syðri enda brautarinnar , án þess að seinka því að hún verði tekin í gagnið . Í ályktuninni er því</t>
  </si>
  <si>
    <t>nú hilli undir að hafist verði handa við gerð Sundabrautar . Samtökin árétta vegna umræðu um að lagning Sundabrautar tefji</t>
  </si>
  <si>
    <t>. James Mattis , varnarmálaráðherra Bandaríkjanna , orðaði það raunar svo að dagar samtakanna væru taldir . Vissulega ber að</t>
  </si>
  <si>
    <t>nú hilli undir endalok þessara grimmu öfgasamtaka , sem valdið hafa svo mikilli eymd og ótta , ekki bara innan</t>
  </si>
  <si>
    <t>vinna flýta fyrir afgreiðslu málsins , ” segir ráðherra að lokum . Ólafur Sveinsson , forstöðumaður SSV þróunar og ráðgjafar</t>
  </si>
  <si>
    <t>nú hilli undir gerð vaxtarsamnings fyrir Vesturland . “ Árangur af þessari vinnu stendur og fellur með þátttöku og frumkvæði</t>
  </si>
  <si>
    <t>á fréttalegt vanmat en vissulega í versta falli á hreina og klára lítilsvirðingu eða öfund . Í stað þess að</t>
  </si>
  <si>
    <t>nú hillir undir að fleiri landshlutar en Suðurland , Reykjanes , höfuðborgarsvæðið og stór-Mývatnssvæðið fái aukna umferð ferðafólks , þá</t>
  </si>
  <si>
    <t>hljóti því að kalla á meiri fjárveitingar til hafrannsókna heldur en verið hefur . Ef til vill má þess vegna</t>
  </si>
  <si>
    <t>nú hillir undir nýtt hafrannsóknaskip , en búast má við komu þess til landsins í byrjun árs 2022 . *</t>
  </si>
  <si>
    <t>þar , sunnan Suðurnesvegar , er gert ráð fyrir náttúru- og menningarsetri ásamt fjölbreyttri ferðaþjónustu og annarri menningarstarfsemi . Ég</t>
  </si>
  <si>
    <t>nú hillir undir þá atvinnuuppbyggingu sem svo lengi hefur verið beðið eftir , ekki síst í ljósi þess , að</t>
  </si>
  <si>
    <t>sÃ © rstaka Ã ¡ herslu . Það var Elliði Vignisson , bæjarstjóri , sem flutti tillöguna . _x0084_ Bæjarstjórn</t>
  </si>
  <si>
    <t>nú hyllir loks undir að Vestmannaeyjabær geti dregið sig út úr samkeppnisrekstri á sviði líkamsræktar . Mál þetta hefur verið</t>
  </si>
  <si>
    <t>á hann . Sama dag á Rás 2 kaus Björn Bjarnason að heyja ruddalegt pólitískt stríð um málið frekar en</t>
  </si>
  <si>
    <t>nú hyllti undir stórátak sem allir gætu sameinast um . Þetta er ótrúlegt . Hér skilur á milli stjórnmálamanns sem</t>
  </si>
  <si>
    <t>auki lækkun á framlagi um 8.000.000 , - kr. á sjúkrasviði vegna aðhalds í útgjaldaramma ráðuneytis . Því ber að</t>
  </si>
  <si>
    <t>gefa annað í skyn er hrein og klár villa . Hvers vegna er ekki fagnað ? Skattborgarar í Reykjavík geta</t>
  </si>
  <si>
    <t>nú kaupum við gott nám fyrir fleiri reykvíska nemendur en nokkru sinni . Skólanir starfa eftir gagnsærri og heiðarlegri reglum</t>
  </si>
  <si>
    <t>eins víðtæk og hægt hafi verið þannig að þau næðu til sem flestra sem væru með gengistryggð lán . Hún</t>
  </si>
  <si>
    <t>nú komi til viðbótar til þeirra sem séu með gengistryggð lán . En voru það þá ekki í raun mistök</t>
  </si>
  <si>
    <t>á forsendum jarðganga milli lands og Eyja . Von er á niðurstöðu hvað það varðar innan fárra daga . Bæjarráð</t>
  </si>
  <si>
    <t>nú liggi brátt fyrir niðurstöður hvað jarðgöng varðar og leggur þunga áherslu á að tekin verði af öll tvímæli um</t>
  </si>
  <si>
    <t>á næstunni . Árni Páll sagður vera á útleið Bæjarstjórn Reykjanesbæjar samþykkti samhljóða í gærkvöldi bókun þar sem því er</t>
  </si>
  <si>
    <t>nú liggi fyrir niðurstaða gerðardóms í deilumáli HS Orku og Norðuráls varðandi orkusölu til álvers í Helguvík . " Báðir</t>
  </si>
  <si>
    <t>gildi á Faxaflóa og á Breiðafirði vegna mikilla rigninga og guð viðvörun er í gildi fyrir Vestfirði . Miðstjórn ASÍ</t>
  </si>
  <si>
    <t>nú liggi fyrir nýjar tillögur stjórnvalda að breytingum á tekjuskattskerfinu en miðstjórnin segir breytingarnar skila sér of seint í vasa</t>
  </si>
  <si>
    <t>undanförnum árum " , segir Birkir Hólm Guðnason , framkvæmdastjóri Icelandair . Svanhildur Konráðsdóttir , menningar- og ferðamálastjóri Reykjavíkur kveðst</t>
  </si>
  <si>
    <t>nú liggi fyrir samkomulag við ÚTÓN um framkvæmd hátíðarinnar . ,, Iceland Airwaves hátíðin hefur fyrir löngu sannað menningarlegt gildi</t>
  </si>
  <si>
    <t>forgangs eftir að í ljós kom hversu mikil eftirspurn var eftir lóðunum . Bæjarstjórn telur að úrskurðurinn marki tímamót og</t>
  </si>
  <si>
    <t>nú liggi fyrir skýrari línur um það hvernig sveitarfélög skuli standa að lóðaúthlutunum . Bæjarstjórn telur þó að úrskurðurinn svari</t>
  </si>
  <si>
    <t>lífeyrissjóða þá skerðingu á lífeyrisgreiðslum og réttindum sem sjóðsfélagar margra lífeyrissjóða hafi mátt þola . Að sama skapi beri að</t>
  </si>
  <si>
    <t>nú liggi fyrir umfangsmikil skýrsla úttektarnefndar á fjárfestingarstefnu , ákvarðanatöku og lagalegu umhverfi lífeyrissjóðanna í aðdraganda bankahrunsins 2008 . Í</t>
  </si>
  <si>
    <t>söluvirði á eignarhlut Borgarbyggðar í Faxaflóahöfnum og hluturinn verði áfram í eigu sveitarfélagsins . " Geirlaug Jóhannsdóttir bókaði að hún</t>
  </si>
  <si>
    <t>nú liggi loks fyrir skýr afstaða meirihlutans til sölu eignarhluta Borgarbyggðar í Faxaflóahöfnum . „ Það vekur hins vegar undrun</t>
  </si>
  <si>
    <t>sakarkostnað . Dómur Hæstaréttar kveður á um að málsvarnarlaun verði greidd úr ríkissjóði . Dómurinn á vef Hæstaréttar Félag heyrnarlausra</t>
  </si>
  <si>
    <t>nú liggja fyrir siðareglur til forvarnar og viðbragðsáætlun við misnotkun og kynferðisofbeldi hjá Félagi heyrnarlausra . Í dag héldu fulltrúar</t>
  </si>
  <si>
    <t>. En samkvæmt vegagerðinni er verið að opna Suðurstrandarveg og Krýsuvíkurveg . Mynd : Suðurstrandarvegur í ágúst . Bæjarstjórn Reykjanesbæjar</t>
  </si>
  <si>
    <t>nú liggur fyrir niðurstaða Gerðardóms í deilumáli HS Orku og Norðuráls varðandi orkusölu til álvers í Helguvík . Báðir aðilar</t>
  </si>
  <si>
    <t>harma þá skerðingu á lífeyrisgreiðslum og réttindum sem sjóðsfélagar margra lífeyrissjóða hafa mátt þola . Að sama skapi beri að</t>
  </si>
  <si>
    <t>nú liggur fyrir umfangsmikil skýrsla úttektarnefndar á fjárfestingarstefnu , ákvarðanatöku og lagalegu umhverfi lífeyrissjóðanna í aðdraganda bankahrunsins 2008 . "</t>
  </si>
  <si>
    <t>verið undir stjórn stjórnvalda frá því að styrjöldin hófst í Sýrlandi , fara íbúar fagnandi um götur Aleppo . Þau</t>
  </si>
  <si>
    <t>nú líti út fyrir að átökunum í borginni sé að ljúka . Íbúar í austurhluta borgarinnar hafa hins vegar sent</t>
  </si>
  <si>
    <t>. Þessar hugmyndir eiga kannski ágætlega við núna . Í dag flykkjast Norðmenn þúsundum saman niður á Karl Jóhann og</t>
  </si>
  <si>
    <t>nú lítur út fyrir að konungdæmið lifi a.m.k. kynslóð í viðbót . Það er nefnilega svo að fyrir Norðmönnum er</t>
  </si>
  <si>
    <t>þessu ári en það yrði gert í þrepum . Sem stendur verði þó að halda ströngum gjaldeyrishöftum . Fulltrúar AGS</t>
  </si>
  <si>
    <t>nú ljúki senn endurfjármögnun bankanna , en þá gefist kostur á að hefja viðræður við lánardrottna . Neytendasamtökin beina þeim</t>
  </si>
  <si>
    <t>í fjölmiðla að því er virðist í þeim eina tilgangi að gera málið tortryggilegt . Eðlilegra hefði verið að bæjarfulltrúinn</t>
  </si>
  <si>
    <t>nú loks virðist það mál vera að leysast að Garðbæingar fái greiddan út þann arð sem hafði safnast upp í</t>
  </si>
  <si>
    <t>tjón . Jóhanna Sigurðardóttir forsætisráðherra hefur nú í hyggju að skoða málið í samstarfi við Alþingi . Því ber að</t>
  </si>
  <si>
    <t>nú loks þremur árum síðar skuli loks hylla undir að samstaða geti tekist um slíka málshöfðun en forsenda þess er</t>
  </si>
  <si>
    <t>eftir bestu heimildum og réttum lögum , Hæstiréttur Íslands . Höfundur er leikmaður í landakröfufræðum . VIÐ konur hljótum að</t>
  </si>
  <si>
    <t>nú loksins sé það staðfest með lögum að leyfilegt er að misþyrma okkur . Það var svo vont að lifa</t>
  </si>
  <si>
    <t>til forsætisráðuneytisins og er óskað eftir að hún berist ríkisstjórninni á ríkisstjórnarfundinum í dag . Áskorunin : Félagsfundur Drífanda stéttarfélags</t>
  </si>
  <si>
    <t>nú loksins séu komnar verðtölur á rannsóknir er skera úr um framtíðarsamgöngur Eyjamanna um jarðgöng . Félagsfundurinn skorar á Ríkisstjórnina</t>
  </si>
  <si>
    <t>frá betri heimi en þeir fæddust í . " Höfundur er forseti NLFÍ og stjórnarformaður HNLFÍ . FÉLAGSFUNDUR Drífanda stéttarfélags</t>
  </si>
  <si>
    <t>nú loksins séu komnar verðtölur á rannsóknir er skera úr um framtíðarsamgöngur Eyjamanna um jarðgöng að því er fram kemur</t>
  </si>
  <si>
    <t>einbeita sér að misheppnuðum kökuskreytingum njóta mikilla vinsælda og er síðan Cakewrecks.com gott dæmi um slíka síðu . Ófáir Facebook-notendur</t>
  </si>
  <si>
    <t>nú loksins væri komið alíslenskt framlag á slíka síðu en áhugamenn um kökuskreytingar þurfa að bíða eftir því eitthvað áfram</t>
  </si>
  <si>
    <t>buxunum . Reykingabannið tekur gildi á morgun og hefur Víkverji ákveðið að kíkja út á lífið um helgina til að</t>
  </si>
  <si>
    <t>nú loksins verður hægt að skemmta sér í reyklausu lofti . Víkverji er svo bjartsýnn að halda því fram að</t>
  </si>
  <si>
    <t>eldsneyti en gömlu V8 gerðu og hafa meiri togkraft . Einhverjir aðdáendur sakna ennþá hávaðans frá V8 vélunum . Aðrir</t>
  </si>
  <si>
    <t>nú má heyra viðbrögð áhorfenda við einkar flottum fram úr akstri . „ Það vill enginn fara afturábak , en</t>
  </si>
  <si>
    <t>Íslandi , og það er betra en mig minnti , eiginlega bara alveg stórfínt . Unnendur heilagrar ritningar ættu að</t>
  </si>
  <si>
    <t>nú má hlaða appi sem geymir Biblíuna á ótal tungumálum , þar á meðal á íslensku , sem er nýlunda</t>
  </si>
  <si>
    <t>eða Dehydroepiandrosterone . Fjármálaráðherra Hollands segir að framganga Hollendinga í Icesave málinu hafi verið vinargreiði við Íslendinga . Bretar segjast</t>
  </si>
  <si>
    <t>nú megi leiða Icesave-málið til lykta . Wouter Bos , fjármálaráðherra Hollands , ræddi við fjölmiðla eftir fund hollenskra ráðherra</t>
  </si>
  <si>
    <t>sérlega aðlaðandi , segir Elín Pálmadóttir , sem naut þessa andrúmslofts " ein í höllinni " allt sl. haust og</t>
  </si>
  <si>
    <t>nú mun Skriðuklaustur verða öllum aðgengilegt . Gunnarsstofnun , sem ætlað er að starfa á grundvelli gjafabréfs Gunnars Gunnarssonar og</t>
  </si>
  <si>
    <t>að endurskoða þá ákvörðun og segir hann í samtali við Morgunblaðið í dag að hann heyri það víða að aðrir</t>
  </si>
  <si>
    <t>nú muni ferðaþjónustan sitja við sama borð og aðrir . Landspítalinn hefur gagnrýnt fjármálaáætlunina harðlega og var þeirri gagnrýni svarað</t>
  </si>
  <si>
    <t>Hæstiréttur lét ekki alveg að stjórn , því rétt fyrir jól tapaði flokksframkvæmdastjórinn og náinn vinur Davíðs meiðyrðamáli og sigurvegarinn</t>
  </si>
  <si>
    <t>nú nutu " opinberar fígúrur " ekki lengur sérstakrar réttarverndar . Illa er með fígúrur farið þær fá ekki dómstólar</t>
  </si>
  <si>
    <t>hluti af stærri aðgerð ríkisstjórnarinnar til að aðstoða skuldsett heimili . Frumvarp um séreignarsparnað væri einnig á dagskrá . Hann</t>
  </si>
  <si>
    <t>nú sæist fyrir enda málsins innan við ári frá því að ríkisstjórnin var mynduð . Töluverð háreysti varð í þingsalnum</t>
  </si>
  <si>
    <t>Logi Einarsson , formaður Samfylkingarinnar og 5. þingmaður norðausturkjördæmis , byrjaði ræðu sína á að óska nýrri ríkisstjórn velfarnaðar og</t>
  </si>
  <si>
    <t>nú sæti kona í forsæti öðru sinni . Sagðist hann vona að það teldist ekki til tíðinda í náinni framtíð</t>
  </si>
  <si>
    <t>bæjarins . Samfylkingin í Reykjanesbæ treystir meirihluta bæjarstjórnar til þess að verja grunnþjónustuna af öllu afli í komandi hagræðingu og</t>
  </si>
  <si>
    <t>nú sé bænum okkar stýrt á ábyrgan hátt og eftir raunhæfari og skýrari sýn en tíðkast hefur undanfarinn áratug .</t>
  </si>
  <si>
    <t>nú sé Bakki aftur kominn á dagskrá eftir viljayfirlýsingu Katrínar Júlíusdóttur um orkunýtingu nyrðra . Andri Geir Arinbjarnarson er einstaklega</t>
  </si>
  <si>
    <t>en ríflega helmingur fráveita uppfyllir engar kröfur , segir í skýrslunni . Björgvin G. Sigurðsson , varaformaður Þingvallanefndar , segist</t>
  </si>
  <si>
    <t>nú sé búið að kortleggja vandann . Lengi hafi verið vitað að þessi mál væru í ólestri og nú væri</t>
  </si>
  <si>
    <t>Rannsóknarniðurstöður geta nýst í forvörnum Aðkallandi að rannsaka betur áhrif áfallastreituröskunar EYRÚN Jónsdóttir , deildarstjóri Neyðarmóttöku nauðgana í Fossvogi ,</t>
  </si>
  <si>
    <t>nú sé búið að taka saman á einum stað upplýsingar úr komuskýrslum móttökunnar á árunum 1998 - 2007 . "</t>
  </si>
  <si>
    <t>er sértæk aðgerð sem reist er á þröngu hagsmunamati á einkahögum tiltekins hluta þjóðarinnar en sniðgengur meirihluta hennar . Framsóknarþingmenn</t>
  </si>
  <si>
    <t>nú sé búið að uppfylla kosningaloforðin og niðurstaðan sé góð . Forsætisráðherra átti lokaorðin síðdegis og hann fagnaði því að</t>
  </si>
  <si>
    <t>bæ Annars þykir mér alltaf gaman að hátíðisdeginum þeirra Heimdellinga , skattleysisdeginum . Þá koma þeir saman með húllumhæi og</t>
  </si>
  <si>
    <t>nú sé ég búinn að vinna fyrir ríkið , kalla til sjónvarpið og gefa fjármálaráðherra kost á að taka í</t>
  </si>
  <si>
    <t>aðeins tíu mánaða gömul þegar foreldrar hennar voru hnepptir í gæsluvarðhald vegna hvarfs Guðmundar Einarssonar og Geirfinns Einarssonar . Hún</t>
  </si>
  <si>
    <t>nú sé farið ofan í saumana á þessu með nefnd innanríkisráðuneytisins . Júlía var í viðtali í þættinum Ísland í</t>
  </si>
  <si>
    <t>brjóta í bága við grunngildi stefnunnar um festu og stöðugleika . Þess vegna sé tilefni til endurskoðunar núna . Fjármálaráð</t>
  </si>
  <si>
    <t>rannsóknarréttinn “ hljóti að virka í báðar áttir . En , bókunin er svohljóðandi : „ Fulltrúi Miðflokksins í borgarráði</t>
  </si>
  <si>
    <t>nú sé formlega búið að virkja hinn svokallaða bráðabirgðaverkferil // rannsóknarrétt ráðhússins vegna kvartana starfsfólks Reykjavíkurborgar vegna framgöngu kjörinna fulltrúa</t>
  </si>
  <si>
    <t>og sjómannafélags Keflavíkur segir að það hafi tekið of langan tíma að semja um aðgerðir vegna skuldavanda heimila , en</t>
  </si>
  <si>
    <t>en eru langt frá því að vera með því versta sem sést hefur í bloggheimum . Refsiglaðir menn kunna að</t>
  </si>
  <si>
    <t>nú sé hægt að draga bloggara fyrir dóm . Þeir sem hallast ekki að slíkum leiðum hljóta að telja æskilegra</t>
  </si>
  <si>
    <t>segir yfirgengilegt hvernig gengið er á hlut Reykjavíkursvæðisins í fjögurra ára samgönguáætlun . Steingrímur J. Sigfússon , efnahagsráðherra , segist</t>
  </si>
  <si>
    <t>nú sé hægt að flýta mörgum brýnum samgönguverkefnum á grundvelli tekna af veiðigjaldi . Samgönguáætlun 2011 til 2022 og fjögurra</t>
  </si>
  <si>
    <t>og búið sé að kynna þau . Friðbjörg segir að viðbrögðin við listanum og stefnumálum hafi verið mjög góð og</t>
  </si>
  <si>
    <t>nú sé hægt að ganga til kosninga . „ Stærstu málin eru að byggja við leikskólann á Patreksfirði og bregðast</t>
  </si>
  <si>
    <t>Tókýó hækkaði Nikkei lítillega sem og Hang Seng vísitalan í Hong Kong . Kjartan Georg Gunnarsson , framkvæmdastjóri SP-Fjármögnunar ,</t>
  </si>
  <si>
    <t>nú sé hægt að komast af stað með einhvern grunn til útreikninga á gengistryggðum lánum . Hann vill hins vegar</t>
  </si>
  <si>
    <t>brjóst sín til að draga úr líkum á krabbameini , en hún ber með sér þetta stökkbreytta gen . Hún</t>
  </si>
  <si>
    <t>nú sé hægt að nálgast upplýsingarnar á vefnum , og færri þurfi að ganga í gegnum svipað ferli og hún</t>
  </si>
  <si>
    <t>var upp á Hornströndum , en Adams lauk tæplega 100 kílómetra langri göngu um friðlandið í sumar . Samtök leikjaframleiðenda</t>
  </si>
  <si>
    <t>en raunkostnaður síðasta árs . Mikil fjárhagsvandræði blasa nú við Heilbrigðisstofnun Austurlands . Framkvæmdarstjóri HSA , Einar Rafn Haraldsson ,</t>
  </si>
  <si>
    <t>nú sé hafin úttekt á rekstrinum á vegum heilbrigðisráðuneytisins en þess hefur lengi verið óskað . Einar Rafn Haraldsson ,</t>
  </si>
  <si>
    <t>vegna leikskóla , skólamáltíða , frístundaheimila , bókasafnsskírteina , sundlaugakorta og vegna þjónustu sem velferðarsvið Reykjavíkurborgar veitir . „ Við</t>
  </si>
  <si>
    <t>nú sé hlustað á gagnrýni borgarfulltrúa Sjálfstæðisflokksins í þessum efnum , “ segir Júlíus Vífill Ingvarsson , oddviti sjálfstæðismanna .</t>
  </si>
  <si>
    <t>haldið aftur af sér þegar fyrirtækin og stofnanirnar velja að hækka stöðugt verð á vörum sínum og þjónustu . Svínabændur</t>
  </si>
  <si>
    <t>nú sé innflutningur á djúpfrystu svínasæði að hefjast til að efla svínarækt í landinu . Á næstu vikum byrja bændur</t>
  </si>
  <si>
    <t>líka tekið á . Haukur Bergsteinsson : Heilmikil fyrirhöfn sko , mjög langt frá flugvellinum sko , sjúkrahúsið . Haukur</t>
  </si>
  <si>
    <t>nú sé jáeindaskanni á leið til landsins , en Íslensk erfðagreining tilkynnti í gær að fyrirtækið ætli að gefa íslensku</t>
  </si>
  <si>
    <t>2459 ) . 32 ... Hxf 1 + ! og hvítur gafst upp enda liðstap óumflýjanlegt . STJÓRN Kvennahreyfingar Samfylkingarinnar</t>
  </si>
  <si>
    <t>nú sé jafnt kynjahlutfall í ríkisstjórn Íslands . Það hafi tekið lýðveldið 65 ár að ná því sjálfsagða jafnrétti að</t>
  </si>
  <si>
    <t>úrskurðinn , að vísa málinu á ný til Landsréttar til löglegrar meðferðar . Oddur Ástráðsson , lögmaður ALC , segist</t>
  </si>
  <si>
    <t>nú sé komið á hreint að réttarfars tilraunir Isavia hafi verið tilgangslausar . Nú þurfi fyrirtækið að fara yfir það</t>
  </si>
  <si>
    <t>sér alltaf « Bacalhau a brás » sem sé dæmigerður heimilismatur . Matgæðingar og knattspyrnuáhugamenn geta fundið uppskriftina hér .</t>
  </si>
  <si>
    <t>nú sé komin hreyfing á málið , segir Þorsteinn Már Baldvinsson . Í síðustu viku var Þorsteinn Már Baldvinsson kvaddur</t>
  </si>
  <si>
    <t>, eða allt frá árinu 1991 , barist fyrir því að sett verði lög um greiðslu- eða skuldaaðlögun . Samtökin</t>
  </si>
  <si>
    <t>nú sé komin hreyfing á málið . „ Því miður hefur afgreiðsla þessa frumvarps dregist von úr viti en nú</t>
  </si>
  <si>
    <t>nú sé komin þessi nýja neyðarstjórn og vona að þetta fái góðan farveg . " Að sögn Markúsar hafði ekki</t>
  </si>
  <si>
    <t>lagði fram frumvarp að breytingum á lögum um fiskeldi í gær . Sigurður Pétursson , framkvæmdastjóri hjá Arctic Fish ,</t>
  </si>
  <si>
    <t>nú sé lagður fram rammi fyrir atvinnugreinina með áherslum á uppbyggingu , samfélag og þekkingu . Jón Kaldal , talsmaður</t>
  </si>
  <si>
    <t>Það hafa skrýtnari hlutir gerst en að Ísland vinni Serbíu , " sagði Logi á blaðamannafundi í gær . Logi</t>
  </si>
  <si>
    <t>nú sé leikið í undanriðlum fyrir úrslitakeppni Evrópumótsins sem fram fer á næsta ári í stað þess að leikið sé</t>
  </si>
  <si>
    <t>inn á þeirra borð koma , “ segir í ályktun sem Femínistafélag Íslands sendi frá sér fyrir stundu . Félagið</t>
  </si>
  <si>
    <t>nú sé leitað leiða til að takmarka útbreiðslu og aðgengi að klámi en sagt var frá því á dögunum að</t>
  </si>
  <si>
    <t>áframhaldandi umframlaunahækkunum og óskilvirkari rekstri fremur en aukinni þjónustu eða lægri kostnaðarþátttöku sjúklinga . “ Pistill Viðskiptaráðs . Trúnaðarmannaráð SFR</t>
  </si>
  <si>
    <t>nú sé loks , eftir margra ára viðræður , komið samkomulag um breytingar á lífeyrismálum á íslenskum vinnumarkaði . „</t>
  </si>
  <si>
    <t>sem hefja störf í nýju aldurstengdu kerfi , " segir í umfjöllun BHM og í ályktun trúnaðarmannaráðs SFR er því</t>
  </si>
  <si>
    <t>nú sé loks , eftir margra ára viðræður , komið samkomulag um breytingar á lífeyrismálum á vinnumarkaðinum . " Við</t>
  </si>
  <si>
    <t>meðferð umsókna um alþjóðlega vernd " hér á landi . Áralangt fjársvelti heilbrigðiskerfisins Í ályktun um heilbrigðiskerfið segir að flokksráðsfundur</t>
  </si>
  <si>
    <t>nú sé loks að myndast svigrúm hjá ríkissjóði til að auka við fjárveitingar til heilbrigðiskerfisins eftir efnahagshrunið 2008 . "</t>
  </si>
  <si>
    <t>77 prósentin eru karlar ( Út frá þeirri skilgreiningu að kynin séu tvö ) . Sérfræðingar segja ástæðuna óljósa en</t>
  </si>
  <si>
    <t>nú sé loks búið að viðurkenna vandann . Næsta skref hlýtur að vera að greina ástæðuna svo hægt sé að</t>
  </si>
  <si>
    <t>undanförnu . Ég held að það sé ekki ástæða til að óttast neitt verðhrun vegna nýrra íbúða heldur frekar að</t>
  </si>
  <si>
    <t>nú sé loksins að leysast úr þessum framboðsskorti sem verið hefur . Eygló Harðardóttir , þingmaður Framsóknarflokksins og fyrrverandi ráðherra</t>
  </si>
  <si>
    <t>betri til að losa um höftin og hefur raunin eiginlega verið sú um þó nokkurt skeið . Þannig að við</t>
  </si>
  <si>
    <t>nú sé loksins komin fram áætlun um frekari losun fjármagnshafta , " segir hún , vissulega sé um varfærnisleg skref</t>
  </si>
  <si>
    <t>er ekki lyfseðilsskylt . Lyfið hefur orð á sér fyrir að verka vel á timburmenn og því eflaust margir sem</t>
  </si>
  <si>
    <t>nú sé lyfið loksins selt hér á landi . Hægt er að kaupa lyfið í apótekum hér á landi .</t>
  </si>
  <si>
    <t>. Ennfremur óskar stjórn SUF þeim ráðherrum sem tóku við lyklavöldum í ráðuneytum sínum í gær velfarnaðar í starfi og</t>
  </si>
  <si>
    <t>nú sé meirihluti ráðherra Framsóknarflokksins konur . „ Menn geta þrasað um eðlismun en hann er líka á listanum og</t>
  </si>
  <si>
    <t>villtra blóma . Einmitt vega þessa sparnaðar hefur fleira fólk veitt þessum vinalegu villiblómum athygli og ég hef heyrt fólk</t>
  </si>
  <si>
    <t>nú sé minna slegið í Reykjavíkurborg . Myndirnar hér eru allar teknar í Vogum . Tvær þær fystu sýna hvíta</t>
  </si>
  <si>
    <t>dag kl. 16:00 verður almennur kynningarfundur fyrir eldri borgara þar sem þjónustan verður kynnt frekar . Reykjanesbær og Stjórn FEB</t>
  </si>
  <si>
    <t>nú sé öll starfsemi félagsins og Reykjanesbæjar loks komin á einn stað , þar sem mögulegt verður að byggja upp</t>
  </si>
  <si>
    <t>áhrif . Sanna Magdalena er ein þeirra sem tekur til máls á baráttufundi að lokinni kröfugöngu í dag . Hún</t>
  </si>
  <si>
    <t>nú sé sjónum beint að stöðu láglaunakvenna og segir að það hafi oft vantað í feminíska umræðu . Sanna Magdalena</t>
  </si>
  <si>
    <t>fram á tilvist leynilegrar sveitar manna , sem hefðu haft það verkefni að drepa Lítvínenko og fleiri . Stjórn Neytendasamtakanna</t>
  </si>
  <si>
    <t>nú sé skipafélag að hefja strandflutninga á vörum á nýjan leik . Á vef Neytendasamtakanna kemur fram að þó svo</t>
  </si>
  <si>
    <t>að síður , að formenn beggja stjórnarflokkanna eru meira og minna frá störfum þá eða verða vegna vanheilsu . Steingrímur</t>
  </si>
  <si>
    <t>nú sé staðfest að efnt verði til kosninga í vor . Steingrímur J. Sigfússon : Við hefðum gjarnan viljað að</t>
  </si>
  <si>
    <t>en fallið frá því . Hann segir erfitt að sinna háskólanámi samhliða fullri kennslu . Hilmar segir ástæðu til að</t>
  </si>
  <si>
    <t>nú sé tekið meira tillit til starfsreynslu leiðbeinenda við mat á því hvort þeir þurfi að taka 15 eða 30</t>
  </si>
  <si>
    <t>fjölmiðlum að Hagstofan mælir minnsta atvinnuleysi í maímánuði í heil fjögur ár . Ég heyri í hádegisfréttum sveitarstjórnarmann á Austurlandi</t>
  </si>
  <si>
    <t>nú sé tryggt að hafist verið handa við gerð Norðfjarðarganga á næsta ári . Ný lög um hækkun veiðigjalda tryggja</t>
  </si>
  <si>
    <t>stjórnarformaður Landsvirkjunar og rektor á Bifröst , segir mikilvægt að gerð verði eigendastefna ríkisins um eignarhald í orkufyrirtækjum . Hún</t>
  </si>
  <si>
    <t>nú sé unnið að gerð slíkrar stefnu innan fjármálaráðuneytisins og segir mikilvægt að hlutverkaskipti séu í skorðum . „ Við</t>
  </si>
  <si>
    <t>var ákveðið að koma á fót útibúi fyrir Barnahús á Norðurlandi . Vilborg Þórarinsdóttir , forstöðumaður barnaverndar á Akureyri ,</t>
  </si>
  <si>
    <t>nú sé það orðið að veruleika . „ Sem að á að þjónusta Norðurlandið og þau börn sem þurfa að</t>
  </si>
  <si>
    <t>er gott . Ég veit ekki um neinn sem vill halda gjaldeyrishöftunum á Íslandi . Þess vegna hljóta allir að</t>
  </si>
  <si>
    <t>nú sér fyrir endann á höftunum og almenningur á Íslandi getur byrjað að eiga eðlileg viðskipti við útlönd og með</t>
  </si>
  <si>
    <t>athuga í geymslur og bílskúra . Vinsamlegast hafið samband í síma 553-9766 . FUGLAVERNDARFÉLAG Íslands , Náttúruverndarsamtök Íslands og SUNN</t>
  </si>
  <si>
    <t>nú sér fyrir endann á kísilgúrnámi á botni Mývatns , segir í ályktun frá félögunum . Ennfremur segir : "</t>
  </si>
  <si>
    <t>sé ein stærsta byggðaaðgerð sem við höfum séð á þessu svæði mjög lengi . Það er því ástæða til að</t>
  </si>
  <si>
    <t>nú sést fyrir endann á langþráðu baráttumáli . Það er enginn vafi á því að þessar samgöngubætur eiga eftir að</t>
  </si>
  <si>
    <t>enda var sú íbúakosning ekki bindandi heldur aðeins ráðgefandi . Sem er í raun það sama og skoðanakönnun . Ég</t>
  </si>
  <si>
    <t>nú séu fleiri en við að tala um að hafa íbúakosninguna bindandi og vona að sú kosning sé eitthvað sem</t>
  </si>
  <si>
    <t>heyrist gagnrýni á það að ýmsir þættir breytingarinnar hafi ekki verið nægilega kynntir fyrirfarm , en á móti er því</t>
  </si>
  <si>
    <t>nú séu gagnaflutninagmöguleikar orðnir þeir sömu úti á sjó og þeir eru í landi . Myndlist : * * Níu</t>
  </si>
  <si>
    <t>og upplýsingum tengdum málinu frá embættismönnum bæjarins , “ segir Rósa . Guðlaug Kristjánsdóttir , oddviti Bjartrar framtíðar , segist</t>
  </si>
  <si>
    <t>nú séu komnar fram staðreyndir í málinu og segir umfjöllun um það hafa einkennst af ítrekuðum getgátum og rangfærslum .</t>
  </si>
  <si>
    <t>fyrirtækið hefur látið frá sér . Segir Jóhannes þar að gleðilegt sé að nú skapist loks vinnufriður í fyrirtækinu og</t>
  </si>
  <si>
    <t>nú sitji allir við sama borð . Söluferlið allt sé opið og gegnsætt eins og best verði á kosið .</t>
  </si>
  <si>
    <t>. Heimasíða Samtaka atvinnulífsins Fuglaverndarfélag Íslands , Náttúruverndarsamtök Íslands og SUNN hafa sent frá sér yfirlýsingu þar sem því er</t>
  </si>
  <si>
    <t>nú sjái fyrir endann á kísilgúrnámi á botni Mývatns . Segja samtökin að stjórnvöld og hið nýja fyrirtæki um stofnun</t>
  </si>
  <si>
    <t>Nánari upplýsingar er að finna á vefsíðum samtakanna , raudikrossinn.is og help.is . Gordon Brown , forsætisráðherra Breta , segist</t>
  </si>
  <si>
    <t>nú sjáist fyrir endann á tilveru svonefndra skattaskjóla . Búist er við því að Liam Donaldson , landlæknir Bretlands ,</t>
  </si>
  <si>
    <t>ekki nýr af nálinni og hefur verið fyrirsjáanlegur í langan tíma . Það hvarflar heldur ekki að mér annað en</t>
  </si>
  <si>
    <t>nú skuli að verki staðið á þann veg að gæði skuli sett ofar öllu svo ekki verði út á sett</t>
  </si>
  <si>
    <t>stjórnvöldum , vonandi innan skamms . Höfundur er verkfræðingur . Guðmundur Magnússon gudmundur @mbl . Guðmundur Magnússon gudmundur@mbl.is " Við</t>
  </si>
  <si>
    <t>nú skuli eftir útboð gengið til samninga við aðila sem augljóslega er að bjóða ríkinu miklu hagstæðari kjör en áður</t>
  </si>
  <si>
    <t>verði unnið í einum áfanga og verkinu verði lokið árið 2011 . Samgöngur milli Vestmannaeyja og Bakka Ársþing SASS 2007</t>
  </si>
  <si>
    <t>nú skuli hafa verið tekin ákvörðun um að stórefla samgöngur milli Vestmannaeyja og Suðurlands með siglingum milli Vestmannaeyja og Bakkafjöru</t>
  </si>
  <si>
    <t>til ríkisvaldsins , sveitarfélaga og atvinnulífsins að stutt verði sem dyggilegast við uppbygginu á fyrrgreindri þekkingarstarfsemi á Austurlandi . SSA</t>
  </si>
  <si>
    <t>nú skuli hafist handa við að byggja upp öflugt háskóla- og rannsóknasetur á Egilsstöðum sem verði kjarni háskólamenntunar á Austurlandi</t>
  </si>
  <si>
    <t>, segir í einni ályktuninni . Kjördæmisþing framsóknarmanna í Suðurkjördæmi ( KSFS ) haldið í Reykjanesbæ 3. nóvember 2002 ,</t>
  </si>
  <si>
    <t>nú skuli hilla í að tvö stórverkefni í samgöngumálum verði að veruleika : Tvöföldun Reykjanesbrautar og ný brú yfir Þjórsá</t>
  </si>
  <si>
    <t>segir í svari stjórnar Landverndar um frummatsskýrslu sem Fossvélar sendu frá sér í janúar um efnistöku úr fjallinu . Landvernd</t>
  </si>
  <si>
    <t>nú skuli í fyrsta sinn verið fjallað skipulega um umhverfisáhrif af námuvinnslu í Ingólfsfjalli , en efnistaka þar hefur staðið</t>
  </si>
  <si>
    <t>sement vestur , bara til að anna þessu verkefni þarna á Tálknafirði , “ sagði Guðmundur . Þessi reyndi flutningabílstjóri</t>
  </si>
  <si>
    <t>nú skuli komin ný og stærri ferja yfir Breiðafjörðinn . „ Leiðin er náttúrlega ömurleg eftir vegunum þarna vestur á</t>
  </si>
  <si>
    <t>svo stuttra jarðstrengskafla muni ekki hafa veruleg áhrif á afhendingaröryggi , raforkuverð , umhverfiskostnað eða byggðaþróun . Við hjá Landsneti</t>
  </si>
  <si>
    <t>nú skuli liggja fyrir úttekt óháðs aðila á þessum þætti í uppbyggingu flutningskerfisins og vonar að hún verði gagnlegt innlegg</t>
  </si>
  <si>
    <t>tilefni gefst til , segir að endingu í bókun ráðsins . Hægt er að nálgast umrædda skýrslu hér Bæjarstjórn Vestmannaeyja</t>
  </si>
  <si>
    <t>nú skuli loks hafa verið flutt tillaga á alþingi sem felur í sér heimild til útboðs á nýrri Vestmannaeyjaferju .</t>
  </si>
  <si>
    <t>nú skuli nýlega vera aftur hafin talning ferðamanna eftir þjóðerni í Leifsstöð , en henni var hætt í upphafi ársins</t>
  </si>
  <si>
    <t>, til að eyða frekari óvissu um málið . Samgöngunefnd Reykjavíkur hefur gert sérstaka bókun , þar sem því er</t>
  </si>
  <si>
    <t>nú skuli samin og lögð fyrir Alþingi sameiginleg áætlun í samgöngumálum í stað 3ja framkvæmdaáætlana áður . Samgöngunefndin telur að</t>
  </si>
  <si>
    <t>verði veitt viðtöku og ráðstafað af sömu mönnum og komu þjóðinni í erfiðustu efnahagsþrengingar í sögu lýðveldisins . Ólafur Ísleifsson</t>
  </si>
  <si>
    <t>nú skuli sjást til lands í samningum við IMF . „ Þarna er komin áætlun sem er til þess fallin</t>
  </si>
  <si>
    <t>með forseta Íslands á Bessastöðum . Verkefnastjórn skilaði niðurstöðum sínum og tillögu að framhaldi 18. ágúst 2011 . Borgarráðsfulltrúar Sjálfstæðisflokks</t>
  </si>
  <si>
    <t>nú skuli tillaga sem er samhljóða tillögu Vilhjálms lögð fram í borgarráði en sakna þess að hvergi skuli ferils þessa</t>
  </si>
  <si>
    <t>með húsleit hjá fyrirtækinu fyrir nær tveimur árum . Þorsteinn segir í bréfi sem hann skrifaði starfsmönnum sínum að hann</t>
  </si>
  <si>
    <t>nú skuli vera komin hreyfing á málið . " Hins vegar þótti mér auðvitað erfitt að þurfa að mæta í</t>
  </si>
  <si>
    <t>Már Baldvinsson , forstjóri Samherja , í bréfi til starfsmanna útgerðarfélagsins sem birtist á vef Samherja . Þar segist Þorsteinn</t>
  </si>
  <si>
    <t>nú skuli vera komin hreyfing á málið . „ Og okkar sjónarmið fái að koma fram en hingað til hefur</t>
  </si>
  <si>
    <t>áðan sem og háttvirtur þingmaður Össur Skarphéðinsson . Ég tel að það sé þeim til skammar í stað þess að</t>
  </si>
  <si>
    <t>nú skulum við sjá markvissa stefnu sem er byggð á þverfaglegri vinnu nefndar um málefni innflytjenda og háttvirtur þingmaður ...</t>
  </si>
  <si>
    <t>um að ræða starfsmenn slökkviliðsins , snjóruðnings- og brautadeildar , rafeindadeildar , voltadeildar og verkfræðideildar . Björn Ingi Knútsson flugvallarstjóri</t>
  </si>
  <si>
    <t>nú skýrist hvernig málum verður háttað . Björn Ingi segir að nú skapist festa fyrir það fólk sem hefur unnið</t>
  </si>
  <si>
    <t>menn hafa ekki í fjármálakrísum annarra landa í seinni tíð séð annað eins , " sagði Bjarni . Hann sagðist</t>
  </si>
  <si>
    <t>nú standi til að kortleggja stöðu heimila og fyrirtækja . Slíkt væri löngu tímabært og ótrúlegt væri að veturinn skuli</t>
  </si>
  <si>
    <t>við bandarískt félag um sölu á stórum hluta framleiðslunnar fyrstu átta árin . Fjármálaráðherrann kvittaði upp á sem vitundarvottur og</t>
  </si>
  <si>
    <t>nú stefndi í fleiri störf og nýja orkusamninga . Bjarni Benediktsson , fjármálaráðherra : Fyrir þjóðarbúið í heild , gríðarlega</t>
  </si>
  <si>
    <t>, " segir Júlíus Jónsson , forstjóri HS Orku hf . Í tilkynningu frá Júlíusi segir að HS Orka hf</t>
  </si>
  <si>
    <t>nú stefni loks í að komið verði á ásættanlegu öryggi í raforkuflutningi á Suðurnesjum með lagningu nýrrar suðvesturlínu . "</t>
  </si>
  <si>
    <t>framkvæmdastjóri kynnti stöðuna í húsnæðismálum fatlaðs fólks á síðasta fundi fjölskyldu- og tómstundaráðs . Í bókun ráðsins segir að ráðið</t>
  </si>
  <si>
    <t>nú styttist í að framkvæmdir við nýjar þjónustuíbúðir fari að hefjast . Ráðið fagnar því einnig að með tilkomu nýs</t>
  </si>
  <si>
    <t>sem erfitt er að treysta þegar bílstjórum sjúkrabifreiða mistekst við hættulegar aðstæður að keyra barnshafandi konum til Neskaupstaðar . Greinarhöfundur</t>
  </si>
  <si>
    <t>nú styttist í útboð Norðfjarðarganga . Höfundur er farandverkamaður . Harpa býður upp á hefðbundin gjafakort í fallegri gjafaöskju þar</t>
  </si>
  <si>
    <t>ekki við sinnaskiptum að búast á næstu vikum og þess vegna er fátt annað fyrir almenning að gera en að</t>
  </si>
  <si>
    <t>nú styttist óðum í kosningar . Nú bíða 456 manns , sem eru með 595 dóma á bakinu , eftir</t>
  </si>
  <si>
    <t>í Hafnarhúsinu á laugardag þegar BL ehf. , umboðsaðili Jaguar Land Rover á Íslandi hélt þar veglega bílasýningu til að</t>
  </si>
  <si>
    <t>nú tekur formlega til starfa umboð fyrir lúxusbíla Jaguar hjá BL . Á sýningunni voru sýndir fjórir nýir bílar frá</t>
  </si>
  <si>
    <t>svokölluð . Og þau höfðu tíðkast og að mínu mati var það í bága við lagasjónarmið , þannig að ég</t>
  </si>
  <si>
    <t>nú tekur reglugerðin af tvímæli um það . Síðan eru seðilgjöld heimil í sumum tilvikum ef að þau styðjast við</t>
  </si>
  <si>
    <t>starfshópur til að enduskoða skólaaksturinn og undirbúa útboð . þá Áhugafólk um útivist og bætta lýðheilsu í Borgarnesi ætlar að</t>
  </si>
  <si>
    <t>nú tekur sól brátt að hækka á lofti , með því að skokka Hvanneyrarhringinn laugardaginn 22. desember , þó með</t>
  </si>
  <si>
    <t>byrðar fyrir útgerðina í för með sér , " sagði Bjarni í óundirbúnum fyrirspurnartíma á Alþingi í dag . Hann</t>
  </si>
  <si>
    <t>nú væri búið að þróa betra tæki til þess að dreifa veiðigjaldinu í samræmi við það hvernig afkoman væri í</t>
  </si>
  <si>
    <t>nokkuð viðbrögðin við þessum ummælum sínum . Það var hið ótrúlegasta fólk sem hljóp upp til handa og fóta og</t>
  </si>
  <si>
    <t>nú væri einhver stefnubreyting , að þessi undarlegi ráðherra væri farinn að boða einhverja nýja hluti . Mér fannst nú</t>
  </si>
  <si>
    <t>nú væri hún loksins að upplifa þessa sögulegu stund . Stóri salurinn er að mestu tilbúinn en enn er mikið</t>
  </si>
  <si>
    <t>að ráðast í endurnýjun gervigrassins , sem þá var vitað að væri orðið úrelt . Sagðist hann engu að síður</t>
  </si>
  <si>
    <t>nú væri leitað tilboða í nýtt gras , þrátt fyrir að það kæmi í hlut leigjanda , þ.e . Reykjanesbæjar</t>
  </si>
  <si>
    <t>þeir um önnur brýn mál . Um tvö þeirra segir Andríki : Ungir vinstri grænir samþykktu ályktun þar sem þeir</t>
  </si>
  <si>
    <t>nú væri loks " útlit fyrir að Félag múslima á Íslandi geti reist mosku í Reykjavík " , og var</t>
  </si>
  <si>
    <t>og áður en dómurinn féll . Þá hafi hann sagt að slíkt svigrúm hafi ekki verið til staðar . Birkir</t>
  </si>
  <si>
    <t>nú væri svigrúm fyrir hendi að mati Steingríms til þess að fara í leiðréttingu lána og kallaði eftir því að</t>
  </si>
  <si>
    <t>semja ný og betri frumvörp . Jón Bjarnason , sjávarútvegsráðherra , mælti fyrir stóra kvótafrumvarpinu á Alþingi í morgun og</t>
  </si>
  <si>
    <t>nú væri tekin af öll tvímæli um að auðlindin sé óvéfengjanlega í þjóðareign . Það gerði líka Ólína Þorvarðardóttir ,</t>
  </si>
  <si>
    <t>Það var fyrst skráð á markað árið 1992 en tekið af markaðnum í kjölfar fjárhagslegrar endurskipulagningar árið 2009 . Páll</t>
  </si>
  <si>
    <t>nú væru 14 félög skráð á hlutabréfamarkað hér á landi og lagði áherslu á að skráning Eimskips væri sú fimmta</t>
  </si>
  <si>
    <t>starfi . Myndirnar eru unnar á handgerðan pappír með Image-on ætingum og fleiri grafíkaðferðum . Aldís Sigurðardóttir þakkaði gjafirnar og</t>
  </si>
  <si>
    <t>nú væru þær komnar heim aftur . Á afmælishátíð Norska hússins kom fram sönghópurinn " Sex í sveit " frá</t>
  </si>
  <si>
    <t>fengið mjög hlý viðbrögð frá heimafólki . “ Ekkert lát er á hamingjuóskunum en Ólsurum þykir vænt um húsið og</t>
  </si>
  <si>
    <t>nú verði einhver starfsemi í því á ný . Þetta verður veitingastaður , kaffihús og bar og vonum við að</t>
  </si>
  <si>
    <t>Svavarsson , í Indefence-hópnum : Við styðjum vel ígrundaða ákvörðun forseta Íslands í þessu máli um leið og við auðvitað</t>
  </si>
  <si>
    <t>nú verði málið borið undir þjóðina , svona að óbreyttu , þannig að það er vel . Nú er auðvitað</t>
  </si>
  <si>
    <t>í gær þegar hann skrifaði undir langtíma samning við Arsenal eftir ríflega 400 leiki fyrir bláliðana í Lundúnaborg . Seaman</t>
  </si>
  <si>
    <t>nú verði smá stöðugleiki í markvarðarstöðunni hjá Arsenal sem hefur ekki verið síðan Jens Lehmann yfirgaf félagið árið 2008 .</t>
  </si>
  <si>
    <t>verið virkur þáttakandi í starfi Sjávarleðurs og að félagið hafi nú náð góðum þroska og standi vel . „ Nýsköpunarsjóður</t>
  </si>
  <si>
    <t>nú vilji aðrir taka við keflinu og vart er hægt að hugsa sér betri arftaka en Roðskinn . Sjóðurinn vill</t>
  </si>
  <si>
    <t>fyrir 380 rýmum til að breyta fjölbýlum í einbýli . Leiguleiðin vænleg Magnús B. Jónsson , formaður stjórnar DAB segist</t>
  </si>
  <si>
    <t>nú virðist vera að komast skriður á málið en það hefur verið í undirbúningi í allnokkur misseri . “ Þarna</t>
  </si>
  <si>
    <t>undir þrýstingi frá skuldbindingum á vettvangi WTO og geta því ekki haldist óbreyttar um ókomin ár . Því ber að</t>
  </si>
  <si>
    <t>nú virðist vera hljómgrunnur fyrir stuðningi af öðrum toga við landbúnaðinn , þ.e.a.s. í formi " grænna " greiðslna sem</t>
  </si>
  <si>
    <t>færðist frá ríki til sveitarfélaga . Reykjavíkurlistinn ber að langmestu leyti ábyrgð á þeirri þróun . Hins vegar ber að</t>
  </si>
  <si>
    <t>nú virðist vera vilji til þess hjá borgarstjórnarmeirihlutanum að jafna stöðu einkaskólanna og skóla , sem borgin rekur sjálf .</t>
  </si>
  <si>
    <t>að heildartekjur gætu orðið einn og hálfur til tveir milljarðar króna á ári . Steingrímur J. Sigfússon , fjármálaráðherra ,</t>
  </si>
  <si>
    <t>nú yrði ráðist í gerð Vaðlaheiðarganga . Hann vildi láta það álit sitt koma fram að hann teldi að gerð</t>
  </si>
  <si>
    <t>Reykjanesbraut . Gróf viðmiðun segir að heildartekjur gætu orðið einn og hálfur til tveir milljarðar króna á ári . Fjármálaráðherra</t>
  </si>
  <si>
    <t>nú yrði ráðist í gerð Vaðlaheiðarganga . Steingrímur J. Sigfússon , fjármálaráðherra ( V ) : Ég vil láta það</t>
  </si>
  <si>
    <t>en hann er frekar fullorðinslegur þessa vikuna . Annars fer árið 2019 ágætlega af stað í tónlistinni og tónlistarunnendur geta</t>
  </si>
  <si>
    <t>nú þegar hafa þónokkrir tónlistarmenn og -konur hótað okkur nýjum plötum á árinu . Charlotte Gainsbourg – Such A Remarkable</t>
  </si>
  <si>
    <t>Við munum leggja áherslu á fjölskylduvæn málefni eins og komu fram í málefnaskrá okkar fyrir kosningarnar í vor . Við</t>
  </si>
  <si>
    <t>nú þegar hefur fyrsta tillaga okkar verið samþykkt . Tillagan fólst í því að efla aðkomu ungmenna að stjórn bæjarins</t>
  </si>
  <si>
    <t>halda trúnaði þegar á reyndi og fyrir að standa við bakið á bæði mér og fjölskyldu minni . “ Sigríður</t>
  </si>
  <si>
    <t>núna , meira en 20 árum síðar , hafi Raggi loksins hugrekki til að segja frá . „ Ragnar Þór</t>
  </si>
  <si>
    <t>það ekki á því stigi ákvörðunar hjá honum . Hann hafi bara verið að fara yfir málið og verið að</t>
  </si>
  <si>
    <t>núna horfði kannski vænlegra um að það væri virkilega eitthvað að gerast og ekki þyrfti að bíða . Nú væru</t>
  </si>
  <si>
    <t>: Enda er það ekkert á því stigi ákvörðunar hjá mér . Ég var bara að fara yfir það og</t>
  </si>
  <si>
    <t>núna kannski horfði vænlegar um að eitthvað færi virkilega að gerast í staðinn fyrir bið , vegna þess að nú</t>
  </si>
  <si>
    <t>við um könnunarpróf . En hin merkingin , að prófin séu í samræmi við námskrá , hún stendur . Við</t>
  </si>
  <si>
    <t>núna sé komin af stað umræða um samræmd könnunarpróf á breiðari grunni . Það hafa komið fram áhugaverðir punktar um</t>
  </si>
  <si>
    <t>segir hátíðina frábært tækifæri til að virkja skemmtanalífið í bænum og lífga upp á það . „ Fólk á að</t>
  </si>
  <si>
    <t>núna sé risastór hátíð að koma í bæinn , því með góðri mætingu aukast alltaf líkurnar á því að því</t>
  </si>
  <si>
    <t>og bregðumst við . " " Engar athugasemdir eru gerðar við tillögu Minjastofnunar um friðlýsingu Bergstaðastrætis 70 og ber að</t>
  </si>
  <si>
    <t>allra landsmanna í fyrrakvöldi . Þar voru fulltrúar Samblands ungra sjálfstæðis- og framsóknarmanna mættir með rjómatertu í fjármálaráðuneytið til að</t>
  </si>
  <si>
    <t>núverandi fjármálaráðherra hefur setið lengur samfellt í stóli fjármálaráðherra en nokkur annar . Það hlýtur af teljast til marks um</t>
  </si>
  <si>
    <t>eftirlit , líkt og raunin er hér á landi . Fagna mögulegum breytingum Í tilkynningu frá SVÞ segir að samtökin</t>
  </si>
  <si>
    <t>núverandi fyrirkomulag sé til skoðunar þar sem það hefur verið baráttumál hjá SVÞ um langt skeið að tryggja að eftirlit</t>
  </si>
  <si>
    <t>náttúrulega litlar stofnanir sem eru að takast á við þetta og það er kannski hluti af skýringunni . Ég bara</t>
  </si>
  <si>
    <t>núverandi ráðherra alla vega , hann er að taka skýrsluna upp úr skúffunni sem sagt og hefur fullan hug á</t>
  </si>
  <si>
    <t>áttatíu og fimm prósent þeirra sem eru orðnir áttræðir búi heima hjá sér . Haukur Ingibergsson formaður Landssambands eldri borgara</t>
  </si>
  <si>
    <t>núverandi ríkisstjórn hafi haldið vinnunni áfram . „ Þetta er sennilega best og nútímalegasta vinna varðandi stefnumótun í málefnum aldraðra</t>
  </si>
  <si>
    <t>. Einkum er horft til ábyrgðar- og verkaskiptingar á Alþingi . Í umfjöllun fjölmiðla og einstakra stjórnmálamanna er því sérstaklega</t>
  </si>
  <si>
    <t>núverandi ríkisstjórnarflokkar „ hafi boðið “ stjórnarandstöðunni formennsku í tveimur nefndum og varaformennsku í þremur nefndum . Hér gætir mikils</t>
  </si>
  <si>
    <t>gleði og gagns . " Guðlaugur Þór Þórðarson , þingmaður Sjálfstæðisflokksins , kvaddi sér hljóðs á Alþingi í dag og</t>
  </si>
  <si>
    <t>núverandi stjórnarandstaða kallaði eftir því að forgangsraðað væri í þágu heilbrigðiskerfisins . Það væri ákveðin stefnubreyting frá síðasta kjörtímabili .</t>
  </si>
  <si>
    <t>eru framkvæmdar hugnast þeim illa og með þeim mótmæla í einum kór hagsmunasamtök eins og ASÍ og SA . Ég</t>
  </si>
  <si>
    <t>núverandi stjórnvöld með umhverfisráðherra og hennar ráðuneyti í fararbroddi láti ekki undan þrýstingi í þessu máli . Ég hvet sama</t>
  </si>
  <si>
    <t>Við hjá Isavia höfum ekki fengið upplýsingar um áform nýja félagsins umfram það sem þegar hefur komið fram . Við</t>
  </si>
  <si>
    <t>ný félög lýsi yfir áhuga á að fljúga til og frá Keflavíkurflugvelli , “ segir Guðjón Helgason . Gunnar Steinn</t>
  </si>
  <si>
    <t>hefur aldrei verið í betra ásigkomulagi með tilliti til dýptar innsiglingarinnar , þetta segir skipstjórinn á Herjólfi , sem þó</t>
  </si>
  <si>
    <t>ný ferja sé í bígerð . Herjólfur hóf siglingar að nýju hingað í Landeyjahöfn um miðjan apríl . Skipstjórinn segir</t>
  </si>
  <si>
    <t>fyrirtækja til að vigta matarúrgang og um leið kanna matarsóun á þessum stöðum . Rakel Garðarsdóttir , stofnandi Vakandi ,</t>
  </si>
  <si>
    <t>ný könnun sé gerð og aukinni umræðu um matarsóun . Sambærileg tilraun var gerð árið 2016 og verða niðurstöður við</t>
  </si>
  <si>
    <t>Reykjanesbær | Í tilefni sjómannadagsins var haldin uppákoma í bátasafni Gríms Karlssonar í Duushúsum . Við sama tækifæri var því</t>
  </si>
  <si>
    <t>koma eru m.a . Grímur Karlsson , Ólafur Björnsson , Hafsteinn Guðnason , Gunnlaugur Karlsson o.fl . Einnig verður því</t>
  </si>
  <si>
    <t>ný líkön hafa borist safninu að gjöf og eru nú tæplega 90 bátar í breyttri sýningu . Kaffiveitingar í lok</t>
  </si>
  <si>
    <t>að venju áður en eldarnir voru kveiktir í Herjólfsdal . Svandís Svavarsdóttir , þingmaður Vinstri grænna og fyrrverandi umhverfisráðherra ,</t>
  </si>
  <si>
    <t>ný lög hafi raunverulega þýðingu fyrir náttúruvernd . Svandís Svavarsdóttir , þingmaður Vinstri grænna : Hér er um að ræða</t>
  </si>
  <si>
    <t>verið að taka upp þráðinn og við hyggjumst leggja þetta fram von bráðar , “ segir Björt . Samtök ferðaþjónustunnar</t>
  </si>
  <si>
    <t>er fagnað að feðrum hafi verið tryggður jafn réttur og mæðrum . Í ályktuninni segir : " Samband ungra sjálfstæðismanna</t>
  </si>
  <si>
    <t>ný lög um fæðingarorlof geri ráð fyrir jöfnum rétti kynjanna til töku slíks orlofs . Með því er afnumið misrétti</t>
  </si>
  <si>
    <t>lengdar dvalartíma í leikskóla . Fram kom að foreldrar mættu vera sterkari þrýstihópur um hagsmuni barna sinna . Því var</t>
  </si>
  <si>
    <t>ný lög um leikskóla gera ráð fyrir tilkomu foreldraráða , en með því skapast tækifæri til að efla aðkomu foreldra</t>
  </si>
  <si>
    <t>en framkvæmdum var upprunalega frestað sökum kvartana íbúa Marseille , samkvæmt frétt AFP . Leiðtogar múslima í ríkjum við Miðjarðarhafið</t>
  </si>
  <si>
    <t>ný moska skuli reist í Marseille en þeir telja þetta mikinn sigur fyrir múslima í Frakklandi . Í Marseille búa</t>
  </si>
  <si>
    <t>ekki samkeppnina af útleigu einkabíla og telja ekki að þau muni hafa mikil áhrif á starfsemi þeirra . Stjórnendur bílaleiga</t>
  </si>
  <si>
    <t>ný og skilvirk lög séu komin umútleigu einkabíla . Með þeim er verið að jafna samkeppnisgrunninn og tryggja að gæðin</t>
  </si>
  <si>
    <t>150 flug falla niður vegna þessa sem mun líklega tefja för um 10 þúsund farþega . Framkvæmdastjóri Samtakanna ´ 78</t>
  </si>
  <si>
    <t>ný ríkisstjórn ætli að veita trúfélögum heimild til að staðfesta samvist samkynhneigðra . Hann undrast ekki að ríkið hafi tekið</t>
  </si>
  <si>
    <t>útfærður eftir allar hinar sveru yfirlýsingar sem gafnar hafi verið í aðdraganda kosninganna . Össur Skarphéðinsson , fyrrverandi utanríkisráðherra ,</t>
  </si>
  <si>
    <t>ný ríkisstjórn ætli í utanríkismálum að leggja áherslu á norðurslóðir og Asíugátt . Hins vegar sé vík milli vina í</t>
  </si>
  <si>
    <t>og væntingar um hana sé helsti mælikvarðinn á það en verðbólgan hafi iðulega verið innan vikmarka lögbundins verðbólgumarkmiðs . Greiningardeildin</t>
  </si>
  <si>
    <t>ný ríkisstjórn hafi ákveðið að endurmeta peninga- og gjaldmiðlastefnu landsins , en benda jafnframt á að stjórnvöld hafi önnur spil</t>
  </si>
  <si>
    <t>okkar á . Þetta er hættan sem að okkur steðjar . Þetta er stóra myndin . Á meðan að ég</t>
  </si>
  <si>
    <t>ný ríkisstjórn hafi það að markmiði að „ tryggja góð lífskjör til framtíðar fyrir venjulegt fólk ” þá græt ég</t>
  </si>
  <si>
    <t>Formaður stjórnar Fjármálaeftirlitsins segir mikilvægt að lífeyrissjóðir geti fjárfest í erlendum eignum . Aðalsteinn Leifsson , formaður stjórnar Fjármálaeftirlitsins ,</t>
  </si>
  <si>
    <t>ný ríkisstjórn leggur áherslu á að afnema gjaldeyrishöft . Kom þetta fram í máli hans á ársfundi FME í dag</t>
  </si>
  <si>
    <t>nýtt líf inn í miðbæinn . Ég hafði fengið góðar viðtökur jafnt bæjaryfirvalda , viðskiptabankans og kaupmanna í nágrenninu sem</t>
  </si>
  <si>
    <t>ný starfsemi kæmi í þetta húsnæði eftir langt hlé . Af þessu verður ekki þar sem eigandi á efstu hæð</t>
  </si>
  <si>
    <t>á fyrirtæki – á þessu ári vann FA skýrslu um eftirlitsgjöldin sem er prýðilegur leiðarvísir um slíka vinnu . Við</t>
  </si>
  <si>
    <t>ný stjórn boðar átak í gerð fríverzlunarsamninga . Hún ætti líka að halda áfram að lækka einhliða tolla , sem</t>
  </si>
  <si>
    <t>Einkavæðing geri stjórnvöldum erfitt fyrir að móta stefnu og framfylgja henni , öllum til heilla . Ekki beri síður að</t>
  </si>
  <si>
    <t>ný stjórn sé með stórhuga áform varðandi uppbyggingu menntakerfisins . Einkennilegt sé þó að lesa að jafnræði nemenda og valfrelsi</t>
  </si>
  <si>
    <t>og // eða fækkun aksturstíma á samningstímanum í öllum útboðsgögnum Strætó bs. , “ útskýrir Guðrún Ágústa . „ Við</t>
  </si>
  <si>
    <t>ný stjórn Strætó bs. ætlar að taka á málum af festu og vonandi mun því ófremdarástandi brátt linna sem ríkt</t>
  </si>
  <si>
    <t>vöruúrvali á samkeppnishæfum verðum . Er þeim óskað alls góðs í verslun á Blönduósi . Ullariðnaðurinn Ástæða er til að</t>
  </si>
  <si>
    <t>ný ullarþvottastöð hefur tekið til starfa á Blönduósi og eru bundnar vonir við aukin verkefni á sviði ullarvinnslu og ullariðnaðar</t>
  </si>
  <si>
    <t>á dagskrá RÚV . Nokkur tími er liðinn frá því síðustu þáttaröð lauk og það er rík ástæða til að</t>
  </si>
  <si>
    <t>ný þáttaröð skuli vera tekin til sýninga . Síðustu þáttaröð lauk á ansi dapurlegan hátt með því að eiginkona Martins</t>
  </si>
  <si>
    <t>hafa þurft að afla þeirra með kaupum af öðrum . Stefnu sína hefur hópurinn birt á vefsíðunni : www.kvotinn.is Áhugahópurinn</t>
  </si>
  <si>
    <t>nýafstaðinn landsfundur Sjálfstæðisflokksins hefur áttað sig á því að breytinga er þörf . Í ályktunum landsfundarins er það viðurkennt að</t>
  </si>
  <si>
    <t>ásamt snyrtilegu borðhaldi . Kennarar og nemendur 6. og 7. bekkjar komu saman í félagsaðstöðu og sungu jólalög . Nemendur</t>
  </si>
  <si>
    <t>nýbygging skólans væri fokheld og mættu allir nemendur skólans þar á efri hæðina sem upplýst var með kertaljósum í gluggum</t>
  </si>
  <si>
    <t>bankanum til nýrra hluthafa þegar gengi var lágt að mati fjármála sérfræðinga . William Fall segir að Íslendingar ættu að</t>
  </si>
  <si>
    <t>nýir erlendir aðilar væru að koma að félaginu sem fjárfestar . Hann segir það ekki hlutverk bankans að tilkynna um</t>
  </si>
  <si>
    <t>, þar af hafa 15 dauðaslys átt sér stað frá því í byrjun árs 2010 . Þess vegna ber að</t>
  </si>
  <si>
    <t>nýir evrópskir staðlar um öryggi innfelldra gluggatjalda gengu í gildi 15. apríl sl . Þeir munu hafa umtalsverð áhrif á</t>
  </si>
  <si>
    <t>sem vilja hafa skoðun og vilja einhverju ráða um sitt nánasta þjóðfélagsumhverfi og barna sinna . Þó því beri að</t>
  </si>
  <si>
    <t>nýir kvenframbjóðendur stíga fram á völlinn , tilbúnar í pólitískan slag , geri ég ekki ráð fyrir að væntanlegir stuðningsmenn</t>
  </si>
  <si>
    <t>nærri því að sjá þá alla . Við erum náttúrlega að tala um ólæknandi sjúkdóm . Því ber og að</t>
  </si>
  <si>
    <t>nýja stöðin virðist ekki ætla að nýta sér veikleika okkar boltaöryrkja og okra á okkur . Tæplega 2 þúsund krónur</t>
  </si>
  <si>
    <t>prósent framkvæmdarinnar og er jarðgangagerðin inni í því . Adair Turner , stjórnarformaður breska fjármálaeftirlitsins ( FSA ) , segist</t>
  </si>
  <si>
    <t>frá grunni . Dong-Cheol Seol , stjórnarformaður Kia Motors í Þýskalandi , sagði þegar hann tók við viðurkenningunni að hann</t>
  </si>
  <si>
    <t>nýjar leiðir við útlitshönnun og sportlegt og kraftmikið útlit nýja jeppans tryggði honum áfram sömu vinsældir og forveranum . Sorento-jeppinn</t>
  </si>
  <si>
    <t>er örstutt svar mitt við spurningu blaðamanns Fréttablaðsins hinn 4. janúar 2008 eða fyrir hálfu ári . Þar var því</t>
  </si>
  <si>
    <t>nýjar reglur um vistunarmat fyrir aldraða stuðluðu að auknu réttlæti í heilbrigðisþjónustunni . Möguleikar stofnana til að velja sér fólk</t>
  </si>
  <si>
    <t>fullkomnlega óþolandi að líða einsog ráðherrar og þingmenn virðist nánast fagna því að fólk og fyrirtæki hrekist úr landi og</t>
  </si>
  <si>
    <t>nýji tíminn gefi eftir fyrir þeim gamla – í einhvers konar þrá eftir atvinnuháttum og atvinnuvegum liðins tíma . Ég</t>
  </si>
  <si>
    <t>Hann sagði mikilvægt að það tækist að skapa hagvöxt svo að launahækkanirnar brynnu ekki upp á báli verðbólgu . Forsætisráðherra</t>
  </si>
  <si>
    <t>nýjir kjarasamningar væru að nást á almennum vinnumarkaði og sagði spá Hagstofunnar ekki gera ráð fyrir að verðbólga myndi aukast</t>
  </si>
  <si>
    <t>nýjir veiðiþættir á Stöð 2 í umsjón Gunnars Bender og Steingríms Jóns Þórðarsonar . Veiðimenn koma líklega til með að</t>
  </si>
  <si>
    <t>nýjir veiðiþættir séu að byrja á dagskrá Stöðvar tvö því framboð af veiðiþáttum á íslensku hefur verið frekar af skornum</t>
  </si>
  <si>
    <t>. Þau telja slíka lista vera óþarfa , stjórnvöld ættu að gera greint á milli án þessa lista . Arndís</t>
  </si>
  <si>
    <t>nýju lögin skerði ekki rétt til fjölskyldusameiningar eins og sum önnur Evrópulönd hafa farið . Arndís segir að slíkar skerðingar</t>
  </si>
  <si>
    <t>að menntun skuli metin til launa og ætla sér ekki að sitja hjá í kjarabótum í þetta sinn . Nýdoktorar</t>
  </si>
  <si>
    <t>nýkjörinn rektor Háskóla Íslands , Jón Atli Benediktsson , hafi lýst því yfir að hann ætli að beita sér fyrir</t>
  </si>
  <si>
    <t>Háskóla Íslands . Þar kemur fram að ekkert standi í vegi fyrir frekari uppbyggingu HÍ í Vatnsmýrinni . " Stúdentaráð</t>
  </si>
  <si>
    <t>nýkynntar hugmyndir um skipulag í Vatnsmýrinni taki mið af áframhaldandi uppbyggingu Háskóla Íslands og aðstöðu stúdenta . Sérstaklega bendir Stúdentaráð</t>
  </si>
  <si>
    <t>á fundi Vestmannaeyjalistans á mánudaginn , að ráðuneytið taki málefni Þróunarfélagsins og reikninga til sérstakrar rannsóknar . Einnig er því</t>
  </si>
  <si>
    <t>nýleg ákvörðun meirihluta bæjarstjórnar , um að gera bæjarstjóð ábyrgan fyrir tugmilljóna lántökum félagsins , verði tekin til skoðunar .</t>
  </si>
  <si>
    <t>, þá hefur fjölgað allverulega íbúum . Eins og víðar á landsbyggðinni er skortur á leiguhúsnæði í Stykkishólmi og Sturla</t>
  </si>
  <si>
    <t>nýlega hófust framkvæmdir á byggingu leiguíbúða í bænum . Félag grunnskólakennara og Samband íslenskra sveitarfélaga skrifuðu undir nýjan kjarasamning síðdegis</t>
  </si>
  <si>
    <t>að veita hvað þörfin er brýn á öllum sviðum . “ Félagsþjónustan býður til dæmis upp á sálfræðiþjónustu og Margrét</t>
  </si>
  <si>
    <t>nýlega tók einnig sálfræðingur til starfa hjá Heilbrigðisstofnun Vestfjarða á Ísafirði . „ Þetta var eins og að fá allar</t>
  </si>
  <si>
    <t>þess að mótuð verði slík heildarstefna og á grundvelli hennar verði samin framkvæmdaáætlun til nokkurra ára . Því ber að</t>
  </si>
  <si>
    <t>nýlega var lögð fram á Alþingi tillaga til þingsályktunar þessa efnis , sem þingmenn úr öllum flokkum standa að .</t>
  </si>
  <si>
    <t>iðnað . Óvissu varðandi landbúnaðinn verði að eyða og fiskveiðiréttur skilgreindur til langs tíma . Í ályktuninni er því einnig</t>
  </si>
  <si>
    <t>nýlegur dómur Hæstaréttar lækki skuldir og bæti hag fjölda fólks . En einnig vill landsfundurinn að " [ g ]</t>
  </si>
  <si>
    <t>Næstflestar tilnefningar fá félagarnir JóiPé og Króli , sem stukku fram á sjónarsviðið með látum á síðasta ári . Sindri</t>
  </si>
  <si>
    <t>nýliðar fái svo ríka viðurkenningu . „ Ég held að það sé mjög jákvætt að það sé ekki lengur þannig</t>
  </si>
  <si>
    <t>þótt nýr aðili komi inn á þann markað , " segir Skarphéðinn Berg . Jóhannes Gunnarsson , formaður Neytendasamtakana segist</t>
  </si>
  <si>
    <t>nýr aðili komi inn á byggingavörumarkaðinn hérlendis . " Þessi markaður hefur stjórnast af tveimur stórum risum , þannig að</t>
  </si>
  <si>
    <t>næstu lyfjabúð . Jón Pálmi Pálsson , bæjarritari Akraneskaupstaðar , sagði í samtali við Skessuhorn að menn þar á bæ</t>
  </si>
  <si>
    <t>nýr aðili vildi koma á Akranes og opna þar lyfsölu . Sjónarmið bæjarins væru þau að á Akranesi og nágrenni</t>
  </si>
  <si>
    <t>og aðstoðarmanna Lewis sem hvöttu til þess að komið yrði á nýjum bardaga . Tony Banks , íþróttamálaráðherra Bretlands ,</t>
  </si>
  <si>
    <t>nýr bardagi færi fram því niðurstaðan hefði skaðað ímynd hnefaleika . " Ég tel að bardaginn eigi að fara fram</t>
  </si>
  <si>
    <t>boði Sveitarfélagsins Garðs . Hún var óvenju flott í ár og haft var á orði að greinilega væru Garðmenn að</t>
  </si>
  <si>
    <t>nýr fjármálaráðherra Íslands væri úr Garðinum . Það er óhætt að segja að árið hafið byrjað með stórfrétt fyrir okkur</t>
  </si>
  <si>
    <t>tilsettum tíma , eftir sex ár væri hlutfallið enn undir sextíu prósentum og við því yrði að bregðast . Illugi</t>
  </si>
  <si>
    <t>nýr formaður Félags framhaldsskólakennara hefði meiri skilning á því að gera þyrfti kerfisbreytingar - hann hefði séð og vitað að</t>
  </si>
  <si>
    <t>mjög nálægt sér . Ég held að þetta sé góð og skynsamleg ákvörðun hjá honum , " sagði Björn sem</t>
  </si>
  <si>
    <t>nýr formaður muni taka við af Geir í febrúar eftir tíu ár starf hans . „ Ég held að Knattspyrnusambandið</t>
  </si>
  <si>
    <t>samgöngum við Vestmannaeyjar . Sömuleiðis ræddi bæjarráð fyrstu daga nýs Herjólfs í siglingum á milli lands og Eyja . Bæjarráð</t>
  </si>
  <si>
    <t>nýr Herjólfur sé kominn í áætlunarsiglingar . Ánægjulegt er að Herjólfur ohf. skuli hafa brugðist við aukinni eftirspurn og sett</t>
  </si>
  <si>
    <t>fyrir allt hef ég þá bjargföstu barnatrú að jólasveinar hafi ýmislegt annað fram að færa . George Osborne fjármálaráðherra Breta</t>
  </si>
  <si>
    <t>nýr Icesave samningur liggi nú á borðinu . Breska fjármálráðuneytið sendi frá sér tilkynningu seint í gær þar sem segir</t>
  </si>
  <si>
    <t>. Mér finnst þetta stórkallalegt , mér finnst þetta grófur skali . Björk Vilhelmsdóttir , fulltrúi Samfylkingar í skipulagsráði ,</t>
  </si>
  <si>
    <t>nýr Listaháskóli muni rísa á Frakkastígsreitnum svokallaða . Hún segir Listaháskóla verða mikla lyftistöng fyrir miðborgina og mikilvægt að komin</t>
  </si>
  <si>
    <t>hagræða í rekstri . Árangur þeirrar vinnu hefði birst í stöðugt batnandi afkomu og lækkandi skuldum . Bæjarfulltrúar meirihlutaflokkanna fyrrverandi</t>
  </si>
  <si>
    <t>nýr meirihluti hygðist styrkja og efla rekstur sveitarfélagsins en lögðu áherslu á að ekki yrði með óbeinum hætti dregin upp</t>
  </si>
  <si>
    <t>ræða en annað í borgarstjórn þegar um REI er að ræða . Sigrún Björk Jakobsdóttir , bæjarstjóri á Akureyri ,</t>
  </si>
  <si>
    <t>nýr meirihluti í borgarstjórn ætli ekki að hrófla við Reykjavíkurflugvelli á kjörtímabilinu . Hún segir að afstaða fráfarandi meirihluta til</t>
  </si>
  <si>
    <t>stuðla að því að miðstöð innanlandsflugs verði í Vatnsmýrinni í Reykkjavík . Sigrún Björk Jakobsdóttir , bæjarstjóri á Akureyri ,</t>
  </si>
  <si>
    <t>nýr meirihluti í borginni ætli sér ekki að hrófla við Reykjavíkurflugvelli . Sigrún Björk Jakobsdóttir , bæjarstjóri á Akureyri :</t>
  </si>
  <si>
    <t>yngstu börnin , sem nýtur mikilla vinsælda . Fjölgun í söngnámi Theodóra segir talsverða fjölgun í söngnámi við skólann og</t>
  </si>
  <si>
    <t>nýr söngkennari er að koma til starfa . Það er Alexandra Chernyshova söngkona sem nýflutt er í héraðið . „</t>
  </si>
  <si>
    <t>FF er í efsta sæti deildarinnar með fullt hús stiga . Sigmar B. Hauksson , formaður Skotveiðifélags Íslands , segist</t>
  </si>
  <si>
    <t>nýr umhverfisráðherra ætli að stytta veiðibannið á rjúpunni um eitt ár . " Við hefðum auðvitað helst kosið að hefja</t>
  </si>
  <si>
    <t>þar sem áherslur Íslendinga verða kynntar fyrir hollenskum og breskum embættismönnum í mögulegum viðræðum framundan . Kínverjar um heim allan</t>
  </si>
  <si>
    <t>nýtt ár gengur í garð í þeirra dagatali . Nú er það ár tígursins . Eldur er þá gjarnan ekki</t>
  </si>
  <si>
    <t>fjölmiðla var hótað handtöku ef þeir færu ekki af torginu . Mótmælin hófust skömmu fyrir miðnætti í fyrrakvöld þegar Kínverjar</t>
  </si>
  <si>
    <t>nýtt ár væri gengið í garð samkvæmt kínverska tímatalinu . Embættismaður í Xaio Tangshan-fangelsinu í norðurhluta Peking staðfesti að félagar</t>
  </si>
  <si>
    <t>einnig til skoðunar hvort leita eigi til erlendra sérfræðingu varðandi stjórnarsetu . Fyrsta verkefnið að auglýsa eftir bankastjóra " Ég</t>
  </si>
  <si>
    <t>neytendum hvernig fjármagna eigi félagið . Kristján Sigurjónsson , ritstjóri Túrista og sérfræðingur í málefnum tengdum íslenskri ferðaþjónustu , segist</t>
  </si>
  <si>
    <t>nýtt íslenskt flugfélag sé að hefja rekstur . Eftir kynningarfund Play á þriðjudaginn sé samt ýmsum spurningum enn ósvarað .</t>
  </si>
  <si>
    <t>hvalveiðum Japana . MORGUNBLAÐINU hefur borist eftirfarandi ályktun frá stjórn Kvennahreyfingar Samfylkingar um nýju jafnréttislögin : " Stjórn Kvennahreyfingar Samfylkingarinnar</t>
  </si>
  <si>
    <t>nýtt jafnréttisfrumvarp er nú orðið að lögum . Sérstaklega ber að fagna nýjum ákvæðum í lögunum um rétt einstaklinga til</t>
  </si>
  <si>
    <t>rafmagns og vatns . Yfirvöld hafa skipað fyrir um aukna kolaframleiðslu og sett neyðarverðskrá á eldsneyti . Stjórn Kvennahreyfingar Samfylkingar</t>
  </si>
  <si>
    <t>nýtt jafnréttisfrumvarp sé orðið að lögum . Þetta kemur fram í ályktun sem hreyfingin samþykkti í dag . Þar segir</t>
  </si>
  <si>
    <t>og hermálayfirvalda . Langsamlega mannskæðasta árin átti sér stað í vesturhluta borgarinnar . Þar var fjöldi fólks samankominn til að</t>
  </si>
  <si>
    <t>nýtt skólpleiðslukerfi var tekið í notkun . Í það minnsta 42 létust í árásinni , sjö fullorðnir og 35 börn</t>
  </si>
  <si>
    <t>, segir Nubo ætla að senda inn nýja umsókn og vonast til að hún berist á næstu vikum . Hann</t>
  </si>
  <si>
    <t>nýtt umsóknarferli sé að fara í gang því með því fari málið úr höndum samráðsnefndarinnar aftur til ráðuneytisins til umfjöllunar</t>
  </si>
  <si>
    <t>sl. í tilefni bréfa minna dags. 4. og 11. mars varðandi ávöxtun á sérlífeyrissjóðseign fjölmargra launþega . Því ber að</t>
  </si>
  <si>
    <t>nýverið ( þ.e. á fundi sínum hinn 13. mars . sl. eða tæplega viku eftir birtingu fyrra bréfs míns í</t>
  </si>
  <si>
    <t>á milli sín eftir að Martin O'Neill hætti í gær . Leikmennirnir sendu mynd af kampavínsflösku á milli til að</t>
  </si>
  <si>
    <t>O'Neill sé farinn . ( Daily Mirror ) Bob Bradley , landsliðsþjálfari Bandaríkjanna , er líklegastur til að taka við</t>
  </si>
  <si>
    <t>tvo til þrjá mánuði . Það er himinn og haf þar á milli . Birgitta Jónsdóttir , þingflokksformaður Pírata ,</t>
  </si>
  <si>
    <t>Obama Bandaríkjaforseti hafi stytt fangelsisvist Chelsea Manning sem lak um 700 þúsund trúnaðarskjölum Bandaríkjahers til WikiLeaks . Birgitta segir Manning</t>
  </si>
  <si>
    <t>Stella Sigurðardóttir , Fram Sunna Jónsdóttir , Fram Þorgerður Anna Atladóttir , Val Bjarni Benediktsson , formaður Sjálfstæðisflokksins , sagðist</t>
  </si>
  <si>
    <t>Oddný G. Harðardóttir fjármála- og efnahagsráðherra væri sammála sér um að Íslendingar væru sjálfir færir um að setja sér reglur</t>
  </si>
  <si>
    <t>næstu ríkisstjórnarkosningar . Ekki er vanþörf á því að kunna til verka nú á síðustu og verstu tímum . Ég</t>
  </si>
  <si>
    <t>Oddný Harðardóttir , sem gefur kost á sér í forystusveitina skuli hafa svarað kalli . Hér á ferð er heilsteypt</t>
  </si>
  <si>
    <t>, stundum hringja þeir . Útlendingar eru viðkvæmt mál í Þýskalandi eins og annars staðar í Evrópu . Flestir Þjóðverjar</t>
  </si>
  <si>
    <t>ofbeldi nýnastista skuli fordæmt , en skoðanakannanir sýna að nokkuð stór minnihluti óttast að útlendingar , sem eru 10% íbúa</t>
  </si>
  <si>
    <t>af erlendum aðilum á hæsta verði sem nokkru sinni hefur verið greitt fyrir íslenskt fyrirtæki . Væri ekki eðlilegra að</t>
  </si>
  <si>
    <t>öflug erlend fyrirtæki séu loksins tilbúin að koma hingað aftur – og það af fullum krafti ? " Rekstur tryggður</t>
  </si>
  <si>
    <t>ekkert í því sambandi . Júlíus Vífill Ingvarsson , borgarfulltrúi og annar maður á lista Sjálfstæðisflokks í borginni , segist</t>
  </si>
  <si>
    <t>öflug manneskja á borð við Hönnu Birnu verði í framboði í Reykjavík en hann gerir ráð fyrir að hún muni</t>
  </si>
  <si>
    <t>á Djúpavogi fóru saman við kynningu Áfangastaðarins Austurlands á matarmanifestói átaksins sem er mjög í anda Slow Food-stefnunnar . Petrini</t>
  </si>
  <si>
    <t>öflugt klasasamstarf framleiðenda og veitingahúsa hefur skapað samhent átak um að auka framboð af austfirskum matvælum og greiða götu þess</t>
  </si>
  <si>
    <t>misseri . Mikils er vænst af hinum unga glæsta leiðtoga , Þórdísi Kolbrúnu Reykfjörð Gylfadóttur ! Isavia Því ber að</t>
  </si>
  <si>
    <t>öflugur nýr stjórnarformaður hefur tekið við Isavia og löngu tímabært er að þangað verði fenginn öflugur forstjóri án frekari tafa</t>
  </si>
  <si>
    <t>Evrópuríkjanna hefðu boðað til neyðarfundar vegna þess að Grikkir íhuguðu að segja sig frá myntbandalagi Evrópu . Lögreglufélag Norðurlands vestra</t>
  </si>
  <si>
    <t>Ögmundur Jónasson , innanríkisráðherra , hafi tekið undir þau sjónarmið að við sameiningu lögregluembættanna í landinu verði embættin á Blönduósi</t>
  </si>
  <si>
    <t>að lýsa sínum skoðunum en ekki flokksins . " Þetta er ekki almenn skoðun flokksfélaga að mínu mati en ég</t>
  </si>
  <si>
    <t>Ögmundur nálgist málið á gagnrýnan hátt . Það þarf að fá meiri dýpt í Evrópuumræðuna og það er ágætt að</t>
  </si>
  <si>
    <t>hafi brotið á þeim með því að veiða án kvóta . Í samtali við DV sagði Örn Snævar að hann</t>
  </si>
  <si>
    <t>Ögmundur væri byrjaður að huga að þessum málum . Örn og Erlendur sendu honum bréf í júlí á þessu ári</t>
  </si>
  <si>
    <t>Bandaríkjamanna í Írak að hann ákveður að segja frá þeim á Wikileaks , þá er , í stað þess að</t>
  </si>
  <si>
    <t>óhæfuverkin komi í ljós svo hindra megi meira af svo góðu og refsa þeim seku , svarið að fangelsa manninn</t>
  </si>
  <si>
    <t>Samtal hagsmunaðilaSkýrslunni um stefnumótun í laxeldi á Íslandi var skilað til Þorgerðar Katrínar Gunnarsdóttur í fyrra og var því þá</t>
  </si>
  <si>
    <t>óíkir haggsmunaðilar ættu í samræðu um framtíð laxeldis . Mynd : Viðreisn Samtali ólíkra hagsmunaaðila fagnað Niðurstöður skýrslunnar byggðu á</t>
  </si>
  <si>
    <t>voða og valda hér miklum , mikilli hækkun verðbólgu . Það hefur ekki reynst staðreynd málsins , þannig að við</t>
  </si>
  <si>
    <t>okkar fólk sé að ná meiri hækkunum heldur en samningarnir gerðu ráð fyrir og teljum að þetta sé vísbending inn</t>
  </si>
  <si>
    <t>mikilli hækkun verðbólgu . Það hefur ekki reynst staðreynd málsins , “ segir Stefán Einar . „ Þannig að við</t>
  </si>
  <si>
    <t>Oddsson , doktor í umhverfis- og auðlindafræðum og ráðgjafi Norrænu ráðherranefndarinnar í sjávarútvegs- og landbúnaðarmálum . Við eigum auðvitað að</t>
  </si>
  <si>
    <t>okkar hæfustu sérfræðingar sitji í mikilvægum úrskurðarnefndum á stjórnsýslustiginu . Huginn og muninn er skoðanadálkur sem birtist í Viðskiptablaðinu .</t>
  </si>
  <si>
    <t>Jakobsdóttir , formaður Vinstri grænna , tekur í sama streng . Katrín Jakobsdóttir , formaður Vinstri grænna : Ég auðvitað</t>
  </si>
  <si>
    <t>okkar málflutningur hafi skilað einhverjum góðum breytingum á frumvarpinu . Höskuldur : Já , lítið þið á þetta sem svo</t>
  </si>
  <si>
    <t>að þessu leyti , “ segir Árni . Katrín Jakobsdóttir formaður Vinstri grænna tekur í sama streng . „ Ég</t>
  </si>
  <si>
    <t>okkar málflutningur hafi skilað góðum breytingum á frumvarpinu , “ segir Katrín . Hún telur þó ekki að breytingarnar séu</t>
  </si>
  <si>
    <t>okkar óskum sé sýndur skilningur , " segir Páll Matthíason , forstjóri Landspítala . Aðspurður segir hann þetta fé nægilegt</t>
  </si>
  <si>
    <t>er það ekki gleðilegt , og er það ekki eitthvað sem við þurfum akkúrat núna ? Eigum við ekki að</t>
  </si>
  <si>
    <t>okkur bjóðist að byggja þessa brú yfir átakafljótið og rifrildisána Deilukvísl ? Eigum við ekki að fagna því að okkur</t>
  </si>
  <si>
    <t>að fagna því að okkur bjóðist að byggja þessa brú yfir átakafljótið og rifrildisána Deilukvísl ? Eigum við ekki að</t>
  </si>
  <si>
    <t>okkur bjóðist loksins manneskja sem stendur ofan við og hefur sig upp yfir , manneskja sem þekkir og getur rætt</t>
  </si>
  <si>
    <t>við komum flugvélunum á staðinn og þegar við komum þangað munum við sennilega standa og horfa í kringum okkur og</t>
  </si>
  <si>
    <t>okkur hafi tekist það . - Kristján : Já , hjá mér er staddur Tómas Dagur Helgason , formaður Þristavinafélagsins</t>
  </si>
  <si>
    <t>en ef fyrri áætlun hefði gilt : „ Það verður áfram erfitt , það er alveg ljóst , en við</t>
  </si>
  <si>
    <t>okkur sé sýndur skilningur með þeim tillögum sem nú liggja fyrir " . Þúsundir Þjóðverja hafa undanfarnar vikur sótt útisamkomur</t>
  </si>
  <si>
    <t>En stundum virðumst við öll fara í eina stóra hópferð til fortíðarinnar . Eins og fyrir ári síðan þegar menn</t>
  </si>
  <si>
    <t>október 2015 væri kominn í alvörunni , framtíðin sem var lofað í Back to the Future , mynd sem snérist</t>
  </si>
  <si>
    <t>, er að skila sér í færri utanvegarakstursmálum og förum á þessu tiltekna stað innan svæðisins . Þá er því</t>
  </si>
  <si>
    <t>ökumennirnir muni þurfa að svara fyrir brot sín . Sigurður R. Jakobsson dagskrárgerðarmaður á Rúv og kona hans Björg Óskarsdóttir</t>
  </si>
  <si>
    <t>að lokum í samtali við 433.is . Máni Pétursson stjórnandi Harmadegon á X 977 og harður Stjörnumaður telur að Blikar</t>
  </si>
  <si>
    <t>Ólafur Karl Finsen sé farinn til Noregs . Ólafur var lánaður til Sandnes Ulf í vikunni og verður því ekki</t>
  </si>
  <si>
    <t>dag . Þorkell Máni birti í dag Twitter-færslu sem vakti mikla athygli þar sem hann segir að Blikar hljóti að</t>
  </si>
  <si>
    <t>Ólafur Karl Finsen verði ekki með í leik Stjörnunnar og Breiðabliks á mánudaginn kemur en Ólafur Karl er farinn til</t>
  </si>
  <si>
    <t>2011 . Útvarpsmaðurinn Þorkell Máni Pétursson birti í dag Twitter-færslusem vakti mikla athygli . Þar sagði hann Blikar hljóti að</t>
  </si>
  <si>
    <t>hugsi yfir mögulegum verkföllum verkalýðsfélaganna . Sérfræðingar þekkja oft ekki skyldur sínar . Ægir Már Þórisson , forstjóri Advania ,</t>
  </si>
  <si>
    <t>Ólafur Örn Nielsen , framkvæmdastjóri tæknifyrirtækisins Kolibri , stigi fram og orði það sem margir af þeim sem eru í</t>
  </si>
  <si>
    <t>hefur alltaf tapað , “ sagði Guðni í Íslandi í dag í kvöld , en Sigurður Ingi sagðist í dag</t>
  </si>
  <si>
    <t>Ólafur Ragnar Grímsson , forseti Íslands , ætli að sækjast eftir endurkjöri . Ólafur hafi reynst þjóðinni öflugur þjónn .</t>
  </si>
  <si>
    <t>t.d. bankastarfsmenn seldu hæstbjóðanda kredikortayfirlit þeirra , segir í samantekt Nordik um málið . Guðni Th. Jóhannesson , sagnfræðingur ,</t>
  </si>
  <si>
    <t>Ólafur Ragnar Grímsson , forseti Íslands , hafi ekki sinnt beiðnum um að leggja gagnaveri Apple á Íslandi lið .</t>
  </si>
  <si>
    <t>en mætti ekki bara tilkynna í fjölmiðlum . Sami Össur hefur undanfarna daga varla átt nægilega stór orð til að</t>
  </si>
  <si>
    <t>Ólafur Ragnar Grímsson reyni að breyta hér um stjórnskipan og tilkynni það bara á blaðamannafundi . Og Ólafur Ragnar tók</t>
  </si>
  <si>
    <t>mér í sjálfu sér ekki á óvart . Ég vænti þess að næsti forseti , hver sem það verður ,</t>
  </si>
  <si>
    <t>Ólafur Ragnar haldi áfram að láta til sín taka fyrir Íslands hönd . Til dæmis í málefnum Norðurslóða og á</t>
  </si>
  <si>
    <t>hjólastól síðan . Hann varð forseti kínverska öryrkjabandalagsins árið 1988 og árið 2003 fékk hann mannréttindaverðlaun Sameinuðu þjóðanna . Deng</t>
  </si>
  <si>
    <t>Ólafur Ragnar legði málstaðnum lið og kvaðst vonast til að þeir gætu unnið saman : " Við erum eins og</t>
  </si>
  <si>
    <t>mikla áherslu að þjóðin fái að segja álit sitt á sem flestum málum í þjóðaratkvæðagreiðslu . Þeir munu því vafalaust</t>
  </si>
  <si>
    <t>Ólafur Ragnar sendi málið til þjóðarinnar . R íkisútvarpið frétti af því um helgina að fjármálaráðherra Hollands hefði fyrr á</t>
  </si>
  <si>
    <t>Ólafur Ragnar hafnaði því að rjúfa þing og boða til kosninga . Birgir Guðmundsson , stjórnmálafræðingur : Stjórnarandstaðan náttúrulega sko</t>
  </si>
  <si>
    <t>Ólafur Ragnar skyldi banna þeim að boða til kosninga . Þeir gerðu það bara á þeirri forsendu að þeir væru</t>
  </si>
  <si>
    <t>friðsaman mótmælafund á Akratorgi um fimmleytið sl. föstudag . Annar ræðumanna á fundinum , Vilhjálmur Birgisson formaður Verkalýðsfélags Akraness ,</t>
  </si>
  <si>
    <t>Ólafur Þór Hauksson sýslumaður á Akranesi hefði verið fenginn sem sérstakur saksóknari vegna rannsóknar mála í aðdraganda falls bankanna .</t>
  </si>
  <si>
    <t>að fara fram úr 20 milljörðum dollara , en orkuverið er hluti af framtíðarsýn forsetans fyrir árið 2023 þegar Tyrkir</t>
  </si>
  <si>
    <t>öld er liðin frá stofnun nútímaríkisins Tyrklands . Þegar allir fjórir ofnarnir verða komnir í gagnið mun orkuverið mæta 10%</t>
  </si>
  <si>
    <t>sem eftir stendur lítill vinstri flokkur sem sækir fyrirmynd sína til Vinstri grænna . Fyrr á þessu ári var því</t>
  </si>
  <si>
    <t>öld er liðin frá því að Alþýðuflokkurinn var stofnaður . Gamli flokkurinn er enn til með sömu kennitölu og áður</t>
  </si>
  <si>
    <t>Trump verður m.a. viðstaddur skrúðgöngu eftir Champs-Elysees , þar sem bandarískir hermenn munu ganga við hlið franskra hermanna til að</t>
  </si>
  <si>
    <t>öld er liðin frá því að Bandaríkin gengu til liðs við bandamenn í fyrri heimsstyrjöldinni . Frétt mbl.is : Handabandið</t>
  </si>
  <si>
    <t>Nú reka Faxaflóahafnir fjórar hafnir og menning og mannlíf blómstra meðfram hefðbundinni starfsemi þar . Á næsta ári verður því</t>
  </si>
  <si>
    <t>öld er liðin frá því að hafnargerð lauk í Reykjavík . Frá því að hafnargerðinni lauk árið 1917 hefur höfnin</t>
  </si>
  <si>
    <t>áttum fimm börn . “ Tengdadóttir mín er fertug í dag , á kvenréttindadeginum 19. júní , þegar því er</t>
  </si>
  <si>
    <t>öld er liðin frá því að konur fengu kosningarétt . Það er varla hægt að hugsa sér annan eins dag</t>
  </si>
  <si>
    <t>flokki , Repúblikanaflokknum . Tugir aðdáenda Sherlock Holmes komu saman í mýrlendi í suðvesturhluta Englands í dag til þess að</t>
  </si>
  <si>
    <t>öld er liðin frá því að sagan um " Hundinn frá Baskerville " eftir lækninn Arthur Conan Doyle kom fyrst</t>
  </si>
  <si>
    <t>Menntun á að meta til launa , þekking er framtíðin og framtíðin er núna . Á þessu ári er því</t>
  </si>
  <si>
    <t>öld er liðin frá því íslenskar konur , 40 ára og eldri , öðluðust kosningarétt . Samkvæmt lögunum skyldi aldursmarkið</t>
  </si>
  <si>
    <t>öld er síðan Verkamannafélag Húsavíkur , nú stéttarfélagið Framsýn , var stofnað . Fjölmennt var í húsinu en meðal gesta</t>
  </si>
  <si>
    <t>Sandberg í lítilli hillu sem merkt var „ kynjafræði “ . Vandi jafnréttisbaráttunnar Tvö ár eru í að íslenskar konur</t>
  </si>
  <si>
    <t>öld er síðan þær fengu kosningarétt . Af öllum þeim brýnu málefnum sem nota mætti 100 ára afmælið til er</t>
  </si>
  <si>
    <t>fara í stríð innbyrðis . Er þá ekki kominn tími til að taka undir með vampýrunni í Blade , og</t>
  </si>
  <si>
    <t>öld mannsins skuli á enda runnin ? EFTIR ÚLFHILDI DAGSDÓTTUR Höfundur er bókmenntafræðingur . Við vorum að spila við Íslandsmeistara</t>
  </si>
  <si>
    <t>sína til Vinstri grænna . Endurreistur Alþýðuflokkur ólíkt geðslegri Óli Björn minnir á að á þessu ári hafi því verið</t>
  </si>
  <si>
    <t>öld sé liðin frá stofnun Alþýðuflokksins og bendir á að flokkurinn gamli sé enn til og með sömu kennitölu og</t>
  </si>
  <si>
    <t>vera í desembermánuði og ágætt að minnka stressið með betra skipulagi . Sigurborg Selma Karlsdóttir sigurborg@mbl.is Í októberlok var því</t>
  </si>
  <si>
    <t>öld væri liðin frá því að verkfræðingar hófu merkt íðorðastarf sitt . Ekki leið nema ár áður en Lestrarfélag kvenna</t>
  </si>
  <si>
    <t>frá Póllandi til Strasbourg til að afla fjár til Lionsverkefna í Evrópu . Var efnt til hlaupsins til þess að</t>
  </si>
  <si>
    <t>öld var liðin frá lokum síðari heimsstyrjaldar . " Fyrir skömmu var ég svo í Lissabon í Portúgal þar sem</t>
  </si>
  <si>
    <t>fram yfir Eriksen og hreinlega leikið sér að honum á miðjunni . Gary Neville , fyrrum fyrirliði Manchester United ,</t>
  </si>
  <si>
    <t>Ole Gunnar Solskjær hafi verið ráðinn stjóri United til frambúðar en það var staðfest í morgun . Solskjær hefur unnið</t>
  </si>
  <si>
    <t>unnu Keflavík , Breiðablik og Fylki . Fannst löngu orðið tímabært að Gunnleifur Gunnleifsson færi í markið hjá landsliðinu og</t>
  </si>
  <si>
    <t>Óli Jó þori að hrista uppí liðinu , enda erum við loksins farin að hafa trú á að landsliðið nái</t>
  </si>
  <si>
    <t>hotanir eins og fyrir siðasta leik . #smasalir , “ skrifar Máni á Twitter í dag . Blikar hljota að</t>
  </si>
  <si>
    <t>Oli kalli se ekki með a sunnudag . Geta þa sleppt þvi að hringja inn hotanir eins og fyrir siðasta</t>
  </si>
  <si>
    <t>getað selt hausa og bein , sem hleypur á milljónum . Sem er bara tekjuskerðing , - á meðan við</t>
  </si>
  <si>
    <t>olía sé að lækka , “ segir Alexander Friðþjófur Kristinsson , framkvæmdastjóri Sjávariðjunnar ehf. á Rifi . Alexander Friðþjófur Kristinsson</t>
  </si>
  <si>
    <t>ekki getað selt bæði haus og bein sem að hleypur á milljónum sem að er bara tekjuskerðing á meðan við</t>
  </si>
  <si>
    <t>olían sé að lækka . Hér hefur afkoma sjávarútvegs víðtæk áhrif á samfélagið . Kristín Vigfúsdóttir : Þetta er náttúrulega</t>
  </si>
  <si>
    <t>. Viðbúnaður var þó aukinn enn frekar þegar Bartels mætti , en hann tók mótmælendur tali fyrir fundinn . Hann</t>
  </si>
  <si>
    <t>ólík sjónarmið kæmu fram og bauð hópnum að sitja fundinn til að skiptast á skoðunum . „ Það er dásanlegt</t>
  </si>
  <si>
    <t>minn , þú ert stórt safn minninga . Hvíl í friði . Erling Þór Valsson Klingenberg . Sveitarstjórinn á Djúpavogi</t>
  </si>
  <si>
    <t>ólíkir menningarstraumar skuli enn mætast í þorpinu . " Allt er þetta komið til að vera , enda kjöraðstæður til</t>
  </si>
  <si>
    <t>ekki fylgir sögunni hvaða listabókstafur var á honum . Sýsluskrifstofan biður almenning um upplýsingar um atvikið . Bæjarstjórinn í Vestmannaeyjum</t>
  </si>
  <si>
    <t>olíufélögin hafi verið dæmd til að greiða bænum rúmar 14 milljónir króna auk vaxta í bætur vegna ólögmæts verðsamráðs .</t>
  </si>
  <si>
    <t>að viðskiptaþvingunum var aflétt á landið . Á sama tíma sagði yfirmaður olíufyrirtækis Líbýu , Mustafa Sanalla , að hann</t>
  </si>
  <si>
    <t>olíuhafnir landsins hefðu verið opnaðar á ný í kjölfar samnings milli þeirrar ríkisstjórnar sem nýtur stuðnings Sameinuðu þjóðanna og uppreisnarhóps</t>
  </si>
  <si>
    <t>óbreytta en sætti mig alveg við að það er önnur stefna uppi . Össur ásamt fleiri ráðherrum og þingmönnum Samfylkingarinnar</t>
  </si>
  <si>
    <t>olíuleit yrði hafin og sáu fyrir sér alls kyns tækifæri í þessum efnum meðal annars í þjónustu við olíuleitina á</t>
  </si>
  <si>
    <t>en næringarefni úr landbúnaði sem berast á haf út valda m.a. aukningu í vexti eitraðra þörunga . Því er þó</t>
  </si>
  <si>
    <t>olíumengun hafi minnkað auk þess sem eiturefni á borð við skordýraeitur mælast nú í minna magni . Um 40% jarðarbúa</t>
  </si>
  <si>
    <t>að undanförnu umfram það sem eðlilegt geti talist , sér í lagi frá júnímánuði sl . Forsvarsmenn LÍÚ og FÍB</t>
  </si>
  <si>
    <t>olíuverðsmál séu nú til athugunar hjá samkeppnisyfirvöldum . Reykjavíkurborg hefur náð því markmiði , segir Steinunn Valdís Óskarsdóttir , að</t>
  </si>
  <si>
    <t>af í veikindaforföllum dóttur hennar . Hafdís býr á Ísafirði og starfar sem forstöðumaður liðveislu hjá Ísafjarðarbæ . „ Neytendasamtökin</t>
  </si>
  <si>
    <t>öll stóru fjarskiptafyrirtækin skuli nú hafa hætt við gjaldtöku af neytendum vegna notkunar rafrænna skilríkja . Þar með hafa þau</t>
  </si>
  <si>
    <t>í Peking . Hann kvaðst hafa farið til San Francisco í einni af 50 rútum sem íþróttasamtök leigðu til að</t>
  </si>
  <si>
    <t>Ólympíuleikarnir verða í fyrsta skipti haldnir í Kína . Aðrir í mannfjöldanum notuðu tækifærið til að mótmæla mannréttindabrotum almennt í</t>
  </si>
  <si>
    <t>ára gömul þegar hún heillaði tvímenningana á kaffihúsinu en í dag er hún móðir og á fjögur barnabörn . Hún</t>
  </si>
  <si>
    <t>Ólympíuleikarnir verði haldnir í heimalandi hennar í ár og segir mikla spennu ríkja meðal íbúa í heimabæ hennar . „</t>
  </si>
  <si>
    <t>Lögreglan var kölluð að heimahúsi í rólegu úthverfi Calgary á klukkan 1:20 eftir miðnætti aðfaranótt þriðjudags , þar sem háskólastúdentar</t>
  </si>
  <si>
    <t>önninni var lokið . Þegar lögregla kom á staðinn voru þrír stúdentanna látnir með stungusár og tveir til viðbótar létust</t>
  </si>
  <si>
    <t>önnur fjármálafyrirtæki hafi nú ákveðið að fylgja þessu fordæmi , " segir í tilkynningu frá slitastjórnum SPRON og Frjálsa fjárfestingabankans</t>
  </si>
  <si>
    <t>Sjá nánari umfjöllun um málefni Ölgerðarinnar í Morgunblaðinu í dag og skuldsettar yfirtökur . Hillary Clinton , utanríkisráðherra Bandaríkjanna ,</t>
  </si>
  <si>
    <t>önnur NATO-ríki hyggist senda að minnsta kosti 7.000 hermenn til að styðja við bakið á bandaríska herliðinu í Afganistan .</t>
  </si>
  <si>
    <t>nú eru í umræðunni og komu frá eldri borgurum sjálfum að flytja nærþjónustuna til sveitarfélaganna , " segir Ólafur sem</t>
  </si>
  <si>
    <t>önnur stjórnmálaöfl hafi komið í kjölfarið og gert þessi málefni að sínum . " Ég held að við höfum slegið</t>
  </si>
  <si>
    <t>milljóna króna styrkur því til viðbótar . Þá er úr 100 milljónum króna að spila . Þannig að ég myndi</t>
  </si>
  <si>
    <t>önnur sveitarfélög á Suðurlandi tæku þátt í þessu með okkur og kæmu að þessum framkvæmdum á einn eða annan hátt</t>
  </si>
  <si>
    <t>gefst öðrum fyrirtækjum tækifæri á að krækja í þetta starfsfólk og virkja það til nýrra verka . Það má jafnvel</t>
  </si>
  <si>
    <t>ónýtt fyrirtæki með lélega framlegð og vonda nýtingu starfsfólks og fjármagns fari á höfuðið . Það má þá nýta orku</t>
  </si>
  <si>
    <t>og sanngjarnir viðskiptahættir á Netinu ásamt öruggri greiðslumiðlun eru þýðingarmikil atriði fyrir hagfellda þróun netviðskipta hér á landi . SVÞ</t>
  </si>
  <si>
    <t>Opin miðlun skuli hafa ákveðið að gera siðareglurnar í netviðskiptum að hluta af stöðluðum samningi sínum við söluaðila á plaza.is</t>
  </si>
  <si>
    <t>klaka , stæði í slíkri vinnu , ” sagði Hervar . Hann bætti við : “ Ég ítreka að ég</t>
  </si>
  <si>
    <t>opinber og óháð rannsókn fari nú loks af stað . ” Afmælisár Vilhjálmur segir að rekstur félagsins og fjármálastjórnun hafi</t>
  </si>
  <si>
    <t>ekki talið að brotið beindust gegn verulegum hagsmunum . Hæstiréttur féllst einnig á þetta sjónarmið . VILHJÁLMUR Örn Vilhjálmsson fornleifafræðingur</t>
  </si>
  <si>
    <t>opinber rannsókn í Danmörku skuli hafa staðfest að upplýsingar sem hann birti um að dönsk stjórnvöld hafi sent gyðinga til</t>
  </si>
  <si>
    <t>komið og sum hver byggjast á misskilningi eða ákaflega þröngri túlkun á tilgangi þessara prófa . Því ber jafnframt að</t>
  </si>
  <si>
    <t>opinber umræða skuli eiga sér stað um samræmd próf en sú umræða þarf að byggjast á staðreyndum og gögnum en</t>
  </si>
  <si>
    <t>Sjálfsagt er að verða við þessum tilmælum að því marki sem unnt er í stuttri blaðagrein . Jafnframt ber að</t>
  </si>
  <si>
    <t>opinber umræða um þetta mikilvæga mál sé hafin , " segir hann . „ Því er fyrst til að svara</t>
  </si>
  <si>
    <t>en engin hefur verið yfirheyrður vegna málsins með stöðu sakbornings . Fráfarandi framkvæmdastjóri Orku náttúrunnar , dótturfyrirtækis Orkuveitu Reykjavíkur ,</t>
  </si>
  <si>
    <t>opinber úttekt muni eiga sér stað á vinnustaðarmenningu innan fyrirtækisins . Honum var vikið frá störfum í þarsíðustu viku fyrir</t>
  </si>
  <si>
    <t>snúast um framboðið . Síðar í ræðu sinni vísaði Steingrímur til ummæla Halldórs um umbótaviðleitni Kofi Annans . " Ég</t>
  </si>
  <si>
    <t>opinberlega er afstaða Íslands sú að við styðjum viðleitni Kofi Annans til endurskipulagningar á starfsemi öryggisráðsins , " sagði hann</t>
  </si>
  <si>
    <t>segir að vinna við undirbúning vegna opnunar starfsstöðvarinnar hafi staðið yfir í nokkurn tíma . Geir Kristinn Aðalsteinsson forseti bæjarstjórnar</t>
  </si>
  <si>
    <t>opna eigi starfsstöð frá embættinu á Akureyri . _x0093_ Ég hefði þó viljað sjá þetta gerast mun fyrr og þegar</t>
  </si>
  <si>
    <t>og fékk Bleikt leyfi til að birta hér með lesendum . Færslan birtist fyrst á Facebook síðu Tönju . Ég</t>
  </si>
  <si>
    <t>opna umræðu um kvíða . Ég er sammála Bylgju að kvíði getur verið skelfilegur og hamlandi en á sama tíma</t>
  </si>
  <si>
    <t>til baka . Ef þjóðin felldi þá tillögu væri staðan gagnvart Evrópusambandinu óbreytt . Katrín Júlíusdóttir , varaformaður Samfylkingarinnar ,</t>
  </si>
  <si>
    <t>opnað sé á þjóðaratkvæðagreiðslu en telur tillögu fjármálaráðherra óheppilega . „ Það er jákvætt að fjármálaráðherra skuli vera til viðræðu</t>
  </si>
  <si>
    <t>opnað sé á þjóðaratkvæðagreiðslu en telur tillögu fjármálaráðherra óheppilega . Katrín Júlíusdóttir , varaformaður Samfylkingarinnar : Mér finnst nú jákvætt</t>
  </si>
  <si>
    <t>við að það séu komnar hreinar línur í hvað hið opinbera ætli að gera . " Ég held að menn</t>
  </si>
  <si>
    <t>opnað sé fyrir úreldingu samhliða því að settar eru harðari reglur um búnað og annað slíkt . Mér sýnist stefna</t>
  </si>
  <si>
    <t>út af þeim lögmálum sem almennt ríkja í stelpubókmenntunum , enda höfundurinn kanadísk en ekki bandarísk . Kannski ber að</t>
  </si>
  <si>
    <t>opnað sé fyrir þá hugsun í slíkum bókmenntum að hamingjan kunni hugsanlega að felast í einhverju öðru en hring á</t>
  </si>
  <si>
    <t>að ráðherra hefði fallið frá áformum um að skerða nám til stúdentsprófs . Sagði Björgvin , að menn hlytu að</t>
  </si>
  <si>
    <t>opnuð hefði verið undankomuleið fyrir ráðherrann í málinu og henni væri gefið tækifæri til að falla endanlega frá málinu á</t>
  </si>
  <si>
    <t>og ég ætla rétt að vona að þessi viður sé kurlaður og nýttur í t.d. göngustíga . Því ber að</t>
  </si>
  <si>
    <t>opnunartími sundlaugarinnar hefur verið lengdur í sumar . Sundlauginni okkar nýju og fallegu hefur svo sannarlega verið vel tekið og</t>
  </si>
  <si>
    <t>aukinni og sýnilegri löggæslu á síðum blaðsins í fjögur ár . Staksteinum finnst hins vegar ekki stórmannlegt af Samfylkingunni að</t>
  </si>
  <si>
    <t>orðið hafi verið við því kalli síðastliðnar þrjár helgar . Fyrir hverju er Morgunblaðið viðkvæmt ? Kannski er Morgunblaðið viðkvæmt</t>
  </si>
  <si>
    <t>alþjóðlegar mannréttindaskuldbindingar og það sem best gerist í nýlega samþykktum réttindaskrám , " skrifar Oddný Mjöll m.a . Samtökin 78</t>
  </si>
  <si>
    <t>orðið kynhneigð skuli fellt inn í texta um jafnræðisregluna . Þau telja þó að ganga þurfi lengra . " Í</t>
  </si>
  <si>
    <t>betur og séu fyrir vikið fyrri til þess bregðast við nýjum upplýsingum . Hugi Hreiðarsson , upplýsingafulltrúi Atlantsolíu , segist</t>
  </si>
  <si>
    <t>Orkan , sem sé í eigu Skeljungs , taki virkan þátt í samkeppninni . " Við minnum á að Esso</t>
  </si>
  <si>
    <t>Tungulækjar og Grenlækjar í Landbroti undanfarna mánuði . Hún hefur rætt málið við þrjá aðra ráðherra í ríkisstjórninni . Sigrún</t>
  </si>
  <si>
    <t>Orkustofnun hafi ákveðið að gefa leyfi til þess að veita Skaftá út á Eldhraun tímabundið . Sigrún Magnúsdóttir , umhverfisráðherra</t>
  </si>
  <si>
    <t>og góð , " sagði Steingrímur J. Sigfússon , formaður Vinstri grænna , í samtali við Vísi . „ Ég</t>
  </si>
  <si>
    <t>Orkuveita Reykjavíkur er komin úr greipum Sjálfstæðisflokksins . " Steingrímur þakkar borgarfulltrúum Vinstri grænna að meirihlutasamstarfið hafi sprunigð . „</t>
  </si>
  <si>
    <t>standa að mannréttindabrotum , hvort sem um er að ræða bókstafstrúar-ríki eða stóriðjufyrirtæki , " segir Krater . Saving Iceland</t>
  </si>
  <si>
    <t>Orkuveitan hlusti á gagnrýni sem hafi meðal annnars leitt til þess að hætt hafi verið við byggingu Bitruvirkjunar á Hengilssvæðinu</t>
  </si>
  <si>
    <t>gætu náð þeirri stærð að fyndist vel í byggð . Aldís Hafsteinsdóttir , bæjarstjóri í Hveragerði , segir að bæjarstjórnin</t>
  </si>
  <si>
    <t>Orkuveitan sé að reyna að losna við brennisteinsmengunina sem fylgi virkjuninni , en að það sé ekki hægt að vera</t>
  </si>
  <si>
    <t>ekki að keppa um viðskiptavini í smásölu og haldi sig við heildsöluna . Guðlaugur Þór Þórðarson , borgarfulltrúi Sjálfstæðisflokksins ,</t>
  </si>
  <si>
    <t>Orkuveitan sé búin að losa sig við Línu.net . " Ódýrast hefði verið fyrir borgarbúa hefði það verið gert fyrr</t>
  </si>
  <si>
    <t>sé ekki fjarri lagi að orkuverðið sé 2 krónur og 10 aurar á kílóvattstund . Svandís segist á hinn bóginn</t>
  </si>
  <si>
    <t>orkuverðið sé gert opinbert á þennan hátt . Svandís Svavarsdóttir : Að þá er það náttúrulega þannig að þarna er</t>
  </si>
  <si>
    <t>í góðri sátt við léttan tónlistarstílinn og Haukur Gröndal blæs léttar og viðeigandi línur yfir tregabundinn hljómaganginn . Því er</t>
  </si>
  <si>
    <t>örlagavindar hafa blásið ferska bossa nova strauma hingað til lands og verður áhugavert að fylgjast með Jussanam í nánustu framtíð</t>
  </si>
  <si>
    <t>vegar í gær að George W. Bush Bandaríkjaforseti hefði rætt við Blair í síma í gær . Sagði hann Bandaríkjamenn</t>
  </si>
  <si>
    <t>öryggisástand hafi batnað á þeim svæðum í Írak sem breski herinn hafi haft umsjón með og að Bretar muni áfram</t>
  </si>
  <si>
    <t>þátt í að vernda almenna borgara í Líbíu . Opinber fréttastofa landsins greindi frá þessu . Þar segir að stjórnvöld</t>
  </si>
  <si>
    <t>öryggisráð Sameinuðu þjóðanna hafi samþykkt flugbann yfir landinu . Ekki kemur fram hvort Katar ætlar að taka þátt í hernaðaraðgerðum</t>
  </si>
  <si>
    <t>. Það vantar enn skýran boðskap og þar verður forsætisráðherra að leggja til fleira en fánalitina . Stjórnvöld í Jórdaníu</t>
  </si>
  <si>
    <t>Öryggisráð Sameinuðu þjóðanna samþykkti ályktun í gærkvöld gegn landtökubyggðum gyðinga á palestínsku landi . Ályktunin var samþykkt með fjórtán atkvæðum</t>
  </si>
  <si>
    <t>gegn stofnsáttmála SÞ " . Kvaðst hann hafa vakið máls á þessu á fundi öryggisráðsins í morgun . Sendiherra Ísraels</t>
  </si>
  <si>
    <t>öryggisráðið tæki málið fyrir . Haft var eftir breskum stjórnarerindreka hjá SÞ að yfirlýsingu frá leiðtogafundi Evrópusambandsins í London í</t>
  </si>
  <si>
    <t>Þetta er allt að sjö hundruð milljónir króna í heildina tekið , " segir Árni Mathiesen fjármálaráðherra . Öryrkjabandalag Íslands</t>
  </si>
  <si>
    <t>öryrkjar , ellilífeyrisþegar og fólk á atvinnuleysisskrá fái eingreiðslu í samræmi við það sem um var samið á almennum vinnumarkaði</t>
  </si>
  <si>
    <t>Magnús Þórir Matthíasson 6 Guðmundur Steinarsson 7 ( 88 . Bojan Stefán Ljubicic - ) Þjóðarleiðtogar víða um heiminn hafa</t>
  </si>
  <si>
    <t>Osama bin Laden er allur . David Cameron forsætisráðherra Bretlands segir segir að lát Osama sé mikill léttir fyrir fólk</t>
  </si>
  <si>
    <t>filmur og hafi hún þá uppgötvað leyndan fjársjóð sem nú birtist almenningi . Anders Fogh Rasmussen , framkvæmdastjóri NATO ,</t>
  </si>
  <si>
    <t>Osama bin Laden hafi verið ráðinn af dögum en segir aðgerðum verða haldið áfram í Afghanistan til þess að tryggja</t>
  </si>
  <si>
    <t>líkt og gert hefur verið í öðrum löndum sem hafa talið sig til bandamanna , " sagði forsætisráðherra . Ögmundur</t>
  </si>
  <si>
    <t>óskað hefði verið formlega eftir svörum Bandaríkjastjórnar og sagði eðlilegt að Alþingi yrði gerð grein fyrir formlegum svörum þegar þau</t>
  </si>
  <si>
    <t>4 46 . Rc 6 Hh 1 47 . De 7 + Kf 5 og hvítur gafst upp . Pólverjar</t>
  </si>
  <si>
    <t>Óskarsverðlaunin fyrir bestu erlendu kvikmyndina hafi loksins fallið þeim í skaut , í níunda skipti sem pólsk kvikmynd keppti um</t>
  </si>
  <si>
    <t>formannskostur en Ingibjörg . Er þetta umhyggja fyrir Samfylkingunni ? Svo tók Ögmundur Jónasson sig til og spekúleraði . Hann</t>
  </si>
  <si>
    <t>Össur nálgast VG , " biðlar til vinstri " . Ögmundur sagði að Ingibjörg Sólrún væri lengra til hægri =</t>
  </si>
  <si>
    <t>sagði hún og bætti við að þingmenn eigi ekki að sitja aðgerðarlausir . Þá segir hún að því beri að</t>
  </si>
  <si>
    <t>Össur Skarphéðinsson utanríkisráðherra hafi fordæmt ofbeldisverkin á alþjóðavettvangi . " En nú vonast ég til þess að við getum með</t>
  </si>
  <si>
    <t>vegna óundirbúinnar fréttar á mbl.is varðandi hreinleika nautakjöts og snarpra viðbragða Landsambands kúabænda og Samtaka iðnaðarins , þá sé því</t>
  </si>
  <si>
    <t>óundirbúin ummæli hans í fréttinni verði til þess að meðhöndlun og gæði nautakjöts verði til umfjöllunar . " Eðli málsins</t>
  </si>
  <si>
    <t>hjónin og tveir synir þeirra á táningsaldri , hefðu dansað út úr veitingastaðnum og yfir á nálægt bílastæði til að</t>
  </si>
  <si>
    <t>óvenju mikið var að gera eitt hádegið . " Við erum alltaf að dansa . Mér finnst gaman að dansa</t>
  </si>
  <si>
    <t>að flugvöllurinn yrði áfram í Vatnsmýri . LAUS VIÐ ÓVISSUNA Vilja stækka flugstöðina Árni Gunnarsson , framkvæmdastjóri Flugfélags Íslands ,</t>
  </si>
  <si>
    <t>óvissa um samgöngumiðstöðina sé úr sögunni . Þetta sé eðlileg ákvörðun í ljósi þess að svo virtist sem miðstöðin yrði</t>
  </si>
  <si>
    <t>gambíta , en öfugt við það sem gerist i hefðbundnu endatafli virðist peðunum sífellt fjölga en mönnum fækka . Týr</t>
  </si>
  <si>
    <t>óvissu á vinnumarkaði hefur verið aflétt með kjarasamningunum sem undirritaðir voru um helgina . Í þeim felast verulegar hækkanir á</t>
  </si>
  <si>
    <t>sem töldust uppgerðir að fullu þegar Hæstiréttur dæmdi gengistryggingu ólögmæta með tveimur dómum þann 16. júní sl . Umboðsmaður skuldara</t>
  </si>
  <si>
    <t>óvissu hafi nú verið létt af þúsundum heimila með þessum fordæmisgefandi dómi um vexti gengistryggðra lána . " Óvissan um</t>
  </si>
  <si>
    <t>fólk sem bíður þess að komast á hjúkrunarheimili . Haft er eftir Svandísi Svavarsdóttur heilbrigðisráðherra á vef stjórnarráðsins að hún</t>
  </si>
  <si>
    <t>óvissu hafi verið eytt um rekstur heimilisins , sem staðið hafi yfir síðan ljóst varð að Seltjarnarnesbær myndi ekki axla</t>
  </si>
  <si>
    <t>lægstu óverðtryggðu vextir frá fimmtán til 21 prósent . Þessa vexti þurfa sumir skuldarar nú að borga . " Ásta</t>
  </si>
  <si>
    <t>óvissu hafi verið létt af þúsundum heimila með þessum fordæmisgefandi dómi . Óvissan um vexti þessara lána hafi reynst skuldurum</t>
  </si>
  <si>
    <t>" sagði hann . James L. Jones , yfirherforingi NATO , sendi sömuleiðis frá sér yfirlýsingu , þar sem hann</t>
  </si>
  <si>
    <t>óvissu undanfarinna mánaða um það hvort tækist að koma hraðliðinu saman , væri eytt . Scheffer sagði að náðst hefði</t>
  </si>
  <si>
    <t>að samningi við Landsflug um sjúkraflug verði tafarlaust rift og felur bæjarstjóra framgang málsins . " Elliði Vignisson bæjarstjóri sagðist</t>
  </si>
  <si>
    <t>óvissunni um þessa þjónustu sé nú loks lokið . " Úttektin hefur staðið allt frá því að ég bað um</t>
  </si>
  <si>
    <t>gegn Svíum á HM en hann spilaði þrjá leiki með Newcastle undir lok nýafstaðins tímabils í ensku úrvalsdeildinni . McLaren</t>
  </si>
  <si>
    <t>Owen skuli vera kominn aftur á ról . " Michael hefur sannað að hann kann að skora mörk . Hann</t>
  </si>
  <si>
    <t>„ Samgleðst þér elsku vinur , “ skrifar Börkur við færslu félaga síns . Dóttir Annþórs , Sara Lind ,</t>
  </si>
  <si>
    <t>pabbi hennar sé laus úr steininum . Hún hefur rætt opinskátt um reynslu sína af því að vera dóttir síbrotamanns</t>
  </si>
  <si>
    <t>viðurkenna að sá viðbjóður hefði viðgengist áratugum saman . Réttlætið tekur tíma Talsmenn nunna sem beittar hafa verið kynferðislegu ofbeldi</t>
  </si>
  <si>
    <t>páfi hafi loks sett málið á dagskrá kirkjunnar . Þeir gagnrýna hins vegar hversu langan tíma það hefur tekið og</t>
  </si>
  <si>
    <t>eftir er frekari þjálfun lögreglumanna sem eru að takast á við kynferðisbrot og komast í takt við umræðuna . Ég</t>
  </si>
  <si>
    <t>Páley vilji taka á þessum málum , en hún þarf að endurhugsa hvernig hún ætlar að gera það , "</t>
  </si>
  <si>
    <t>Kúrdahéraðanna í suðuausturhluta Tyrklands frá árinu 1984 . Talið er að um 30 þúsund manns hafi fallið í átökunum Mjólkursamsalan</t>
  </si>
  <si>
    <t>Páli Gunnari Pálssyni , forstjóra Samkeppniseftilitsins beri að víkja sæti samkvæmt dómi Héraðsdóms Reykjavíkur . Greint var frá því í</t>
  </si>
  <si>
    <t>vegum sambandsins . Golfsambandið vill nota tækifærið og þakka Páli Ketilssyni fyrir hans framlag til golfíþróttarinnar um leið og það</t>
  </si>
  <si>
    <t>Páll hefur samþykkt að vera útgáfusviði til ráðgjafar um útgáfu- og vefmál sambandsins á næstu misserum . f.h. stjórnar Golfsambands</t>
  </si>
  <si>
    <t>krabbadýraafli 5.204 4.558 3.047 2.789 Annar afli – 11 8 358 HALLDÓR J. Kristjánsson , bankastjóri Landsbanka Íslands , segist</t>
  </si>
  <si>
    <t>sagði að vegna þessa vilji margir að hann haldi áfram . Fólk vilji hafa þessa lýðræðislegu tryggingu . Ólafur sagðist</t>
  </si>
  <si>
    <t>Panamaskjölin hafi verið gerð opinber . Lýsti hann birtingu þeirra sem mikilvægri almannaþjónusta á tímum þar sem gagnsæi ætti að</t>
  </si>
  <si>
    <t>fjölskyldu þína ? " Spurði Amanour . Nei , sagði Ólafur , það ætti ekki eftir að gerast . Ólafur</t>
  </si>
  <si>
    <t>Panamaskjölin hafi verið gerð opinber og að fjallað hafi verið um þau í fjölmiðlum . Hann sagði að birting þeirra</t>
  </si>
  <si>
    <t>í seinni hálfleik . „ Mér er alveg sama þó að Defoe hafi átt að vera dæmdur rangstæður . Ég</t>
  </si>
  <si>
    <t>Pav hafi náð að skora þessi tvö mörk . Þegar hann hugsar um að spila fótbolta og leggur sig allan</t>
  </si>
  <si>
    <t>er staðið og svo að það vanti framtíðarstefnu í málefnum ferðaþjónustunnar . Rannveig Ólafsdóttir prófessor í ferðamálafræðum við Háskóla Íslands</t>
  </si>
  <si>
    <t>peningar séu settir í þennan málaflokk en segir þetta einkennast af því að nú eins og svo oft áður séum</t>
  </si>
  <si>
    <t>eigu auðhrings sannaði fljótt mátt peninganna og rótgrónustu vinstrimenn snerust á hæl á einni nóttu og opinberuðu hugleysi sitt og</t>
  </si>
  <si>
    <t>peningar væru loksins komnir inn í fjölmiðlana og þeir ekki lengur reknir með tapi . ( Hvernig vissu þeir það</t>
  </si>
  <si>
    <t>skulum vona að það verði ekki . Þingmenn og forystumenn stjórnarandstöðunnar segjast tilbúnir að vinna með stjórnvöldum í haftamálum og</t>
  </si>
  <si>
    <t>peningarnir frá þrotabúunum verði notaðir til að greiða niður skuldir ríkissjóðs . Stjórnarandstaðan hefur gagnrýnt ríkisstjórnina fyrir samráðsleysi í haftamálum</t>
  </si>
  <si>
    <t>eini dagskrárliður fundarins . Almenn ánægja virtist vera meðal þingmanna um ákvörðun peningastefnunefndar . Þorsteinn Sæmundsson , þingmaður Framsóknarflokksins ,</t>
  </si>
  <si>
    <t>peningastefnunefnd hefði „ ákveðið að sjá ljósið “ en sagði lækkunina vera of litla og koma of seint . „</t>
  </si>
  <si>
    <t>fagnar stýrivaxtalækkun Seðlabankans og vonar að bankinn haldi áfram á sömu braut . Forstjóri GAMMA og forstöðumaður efnahagssviðs Samtaka atvinnulífsins</t>
  </si>
  <si>
    <t>peningastefnunefnd Seðlabankans hafi ákveðið að lækka stýrivexti um 0,25% í 4,75% , eins og tilkynnt var í gær . Vonir</t>
  </si>
  <si>
    <t>Patrekur Jóhannesson tekur við þjálfun liðsins í sumar en liðið varð danskur meistari á síðustu leiktíð . „ Samtök iðnaðarins</t>
  </si>
  <si>
    <t>peningastefnunefnd Seðlabankans hafi ákveðið að lækka vexti bankans um 0,25 prósentur , “ segir í tilkynningu frá Samtökum iðnaðarins .</t>
  </si>
  <si>
    <t>Grænlandi . Rétt er að taka fram að Sigurður Pálmi er sonur Ingibjargar Pálmadóttur , forstjóra Fréttablaðsins . Samtök iðnaðarins</t>
  </si>
  <si>
    <t>peningastefnunefnd Seðlabankans hafi ákveðið að lækka vexti bankans um 0,25 prósentur í dag . Til að hjálpa fyrirtækjum og heimilum</t>
  </si>
  <si>
    <t>að neðan Stýrivaxtalækkun Seðlabankans eykur ráðstöfunartekjur heimila og hjálpar atvinnurekendum að mæta hækkandi launakostnaði að mati Samtaka atvinnulífsins . Þau</t>
  </si>
  <si>
    <t>peningastefnunefnd Seðlabankans lækkaði vexti í dag . Stýrivextir lækka um fjórðung úr prósentustigi , samkvæmt ákvörðun peningastefnunefndar . Þeir voru</t>
  </si>
  <si>
    <t>völlinn . Þá hafa Facebook-færslur frá fjölskyldumeðlimum Ashley Cole , leikmanns Chelsea , ratað í fjölmiðla . Bróðir Cole sagðist</t>
  </si>
  <si>
    <t>peningi hafi verið kastað í Ferdinand og móðir þeirra sagði að verðlauna ætti áhorfandann sem gerði það . Gareth Barry</t>
  </si>
  <si>
    <t>skattalækkunum hjá fullfrísku fólki ; skattalækkunum sem augljóslega munu bitna á sjúku fólki og lasburða . Í þingsal var því</t>
  </si>
  <si>
    <t>peningum hefði verið forðað frá " krumlu ríkisins " ! Ekki hægt að íþyngja starfsfólki endalaust Það má vel vera</t>
  </si>
  <si>
    <t>þessu og fundaði með stjórnarmönnum Liverpool en ákvörðunin var á endanum hjá FSG . Louis van Gaal knattspyrnustjóri Manchester Untied</t>
  </si>
  <si>
    <t>Pep Guardiola sé að taka við Manchester City . Van Gaal og Guardiola þekkjast vel eftir að sá hollenski stýrði</t>
  </si>
  <si>
    <t>í júlí sem og fyrir undankeppni EM sem fram fer í Frakklandi . Í tilkynningu frá handknattleiksdeild Selfoss er því</t>
  </si>
  <si>
    <t>Perla skuli sýna félagi sínu tryggð og vera tilbúin að berjast undir merkjum Selfoss hér eftir sem áður en með</t>
  </si>
  <si>
    <t>að nokkur fyrirtæki hafi þurft að gera veigamiklar breytingar á rekstri sínum með tilkomu nýju löggjafarinnar . Davíð segir SA</t>
  </si>
  <si>
    <t>Persónuvernd hafi tekið þá stefnu að reyna að aðstoða fyrirtæki við innleiðinguna : „ Auðvitað er það jákvætt þegar stjórnvöld</t>
  </si>
  <si>
    <t>trúnaðarbrot starfsmannsins sem hafi boðið DV áðurnefnda könnun til birtingar . Póstur annarra starfsmanna væri ekki til skoðunar . Hann</t>
  </si>
  <si>
    <t>Persónuvernd tæki málið til skoðunar . Sigrún Jóhannesdóttir , forstjóri Persónuverndar , bendir á að samkvæmt reglum Persónuverndar sé óheimilt</t>
  </si>
  <si>
    <t>opnunarhelginni á meðan hin síðarnefnda halaði inn 62 milljónum . Spider-Man : Homecoming hefur verið vel tekið meðal aðdáenda sem</t>
  </si>
  <si>
    <t>Peter Parker geti barist á meðal hinna Marvel ofurhetjanna . Borgin London í Ontario fylki í Kanada , er einkum</t>
  </si>
  <si>
    <t>Næsti leikur fer fram á heimavelli Golden State aðfaranótt mánudags . Pólski markvörðurinn Wojciech Szczesny er einn af þeim sem</t>
  </si>
  <si>
    <t>Petr Cech sé kominn í Arsenal þrátt fyrir að þýði það að Pólverjinn þurfi að sætta sig við setu á</t>
  </si>
  <si>
    <t>fólksins gangi vel og að viðkomandi leiðist ekki aftur í neyslu vímuefna . “ Enn fremur sagði Jóhannes að hann</t>
  </si>
  <si>
    <t>Pétri hefði tekist að reka Laugaland réttu megin við núllið og sagðist hann fagna því að Pétur gæti greitt sér</t>
  </si>
  <si>
    <t>slíkum fyrirtækjum . Jóhannes segist fagna því að Pétri takist að reka meðferðarheimilið réttu megin við núllið : „ Ég</t>
  </si>
  <si>
    <t>fætur öðrum að undanförnu . Í yfirlýsingu , sem birt er á vef utanríkisráðuneytisins , kveðst Gunnar Bragi Sveinsson utanríkisráðherra</t>
  </si>
  <si>
    <t>Petro Poroshenko , forseti Úkraínu , hafi lagt fram áætlun um hvernig stilla megi til friðar í landinu . Utanríkisráðherra</t>
  </si>
  <si>
    <t>staðfesta að Poroshenko forseti leggi höfuðáherslu á að tryggja frið og öryggi fyrir alla íbúa landsins . Gunnar Bragi Sveinsson</t>
  </si>
  <si>
    <t>Petro Poroshenko , forseti Úkraínu , hafi lagt fram áætlun um hvernig stilla megi til friðar í landinu . Þetta</t>
  </si>
  <si>
    <t>óvefengjanlega hjá þjóðinni sem einnig er stjórnarskrárgjafinn en ekki ráðgjafi eins og sumir virðast halda . Gunnar Bragi Sveinsson utanríkisráðherra</t>
  </si>
  <si>
    <t>Petro Poroshenko , forseti Úkraínu , hefur lagt fram áætlun um hvernig stilla megi til friðar í landinu . Utanríkisráðherra</t>
  </si>
  <si>
    <t>sé til þess . Í ályktun Varðar um forsetaembættið kemur fram að Vörður , félag ungra sjálfstæðismanna á Akureyri ,</t>
  </si>
  <si>
    <t>Pétur Blöndal alþingismaður , hafi lagt fram á Alþingi , frumvarp til laga um að leggja niður embætti forseta Íslands</t>
  </si>
  <si>
    <t>sagði Jóhannes að hann fagnaði því að Pétri hefði tekist að reka Laugaland réttu megin við núllið og sagðist hann</t>
  </si>
  <si>
    <t>Pétur gæti greitt sér arð sem næmi rúmlega 300 þúsund krónum á mánuði fyrir skatt á síðustu tíu árum .</t>
  </si>
  <si>
    <t>Broddasonar á meðferðarheimilinu á Laugalandi ómetanlegt . Pétur hafi gert mikið fyrir Sigrúnu Mjöll , dóttur hans , og hann</t>
  </si>
  <si>
    <t>Pétur geti rekið félagið „ réttu megin við núllið “ og geti greitt sér arð . Fréttablaðið greindi í morgun</t>
  </si>
  <si>
    <t>verið tekið í baráttunni gegn öfgum og hatri . “ Vonar að Pétur verði dæmdur Sem fyrr segir hafa aðrir</t>
  </si>
  <si>
    <t>Pétur hafi verið ákærður . Meðal þeirra er Sema Erla Serdar , formaður Samfylkingarinnar í Kópavogi , sem sagði á</t>
  </si>
  <si>
    <t>einhverjar skaðvænlegar hugmyndir í kollinum . “ Fagnar að Pétur hafi verið kærður „ Ég er ein af þeim sem</t>
  </si>
  <si>
    <t>Pétur hafi verið ákærður fyrir útbreiðslu haturs . Mín ánægja beinist ekkert sérstaklega að Pétri og því að hann sem</t>
  </si>
  <si>
    <t>að skapa eitthvað í sóknarleiknum og Jón Ragnar Jónsson var með Jóhann Birni Guðmundsson í góðri gæslu . FH-ingar geta</t>
  </si>
  <si>
    <t>Pétur Viðarsson kom inná seint í leiknum í sínum fyrsta leik í sumar en hann hefur átt við meiðsli að</t>
  </si>
  <si>
    <t>langbaksgerðir frá Peugeot . Um leið og það er harmað að Jöfur hafi nú skroppið saman er ástæða til að</t>
  </si>
  <si>
    <t>Peugeot verður áfram sinnt hérlendis og nú af innflytjanda Hondu , Gunnari Bernhard ehf. við Vatnagarða í Reykjavík . Forráðamenn</t>
  </si>
  <si>
    <t>hann sér svo sannarlega ekki að verða . Árni Páll talaði einnig um niðurstöðu skoðanakannana undanfarnar vikur . Hann sagðist</t>
  </si>
  <si>
    <t>Píratar , líkt og Björt framtíð áður , fari nú með himinskautum . Hann hafi tekið þá stefnu að gera</t>
  </si>
  <si>
    <t>En af hverju var Birgitta þá að tjá sig yfirhöfuð ef hún hafði ekki umboð til þess ? En Hrafnarnir</t>
  </si>
  <si>
    <t>Píratar skuli skilgreina sig enn frekar á hægrivinstri skalanum í íslenskri pólitík . Guðmundur Óskarsson flytur sig yfir til Flugfélags</t>
  </si>
  <si>
    <t>fleiri ) og ég tel að þeir nái lengra en braskarar og svikahrappar . Þeir sem horfa til skyndigróða og</t>
  </si>
  <si>
    <t>plata menn til að kaupa eru ekki líklegir til að fá viðskiptavini sína aftur . Eina sögu , raunverulegt nýlegt</t>
  </si>
  <si>
    <t>dagskráin . Fylgdu Iceland Airwaves á Instagram og Facebook til að fá fréttirnar alltaf brakandi ferskar . Söngvarinn Björgvin Halldórsson</t>
  </si>
  <si>
    <t>platan Ég syng fyrir þig er 40 ára , en platan verður endurútgefin hjá Alda Music . Hún er 40</t>
  </si>
  <si>
    <t>ágætlega fyrir framan skjáinn , sjá Dwight Yokam sem er engu síðri leikari en tónlistarmaður . Timberlake hlýtur því að</t>
  </si>
  <si>
    <t>platan nýja hefur fengið á sig foreldraaðvörunarmiðann fræga , þar sem varað er við " sterku " málfari . Þessi</t>
  </si>
  <si>
    <t>miðvallarleikmaðurinn hefur verið með bestu leikmönnum heims síðustu ár og hefur hinn ungi Rashford fylgst náið með honum . Hann</t>
  </si>
  <si>
    <t>Pogba sé kominn til félagsins . „ Hann er miðjumaður sem getur gert allt . Hann getur farið fram ,</t>
  </si>
  <si>
    <t>milljörðum að raungildi . Það hefði kallað á mannfækkun og hert hefði verið að löggæsluembættum á ýmsa lund . Hann</t>
  </si>
  <si>
    <t>pólitísk samstaða væri að nást um að efla hag löggæslunnar . „ Ég fagna því að menn myndi um það</t>
  </si>
  <si>
    <t>as Nancy . “ Stundum stælir raunveruleikinn skáldskap . Ekki þarf að efast um að ráðsettar ömmur um víða veröld</t>
  </si>
  <si>
    <t>poppgoðið segi frá því að hann hafi sofið hjá þeim . Eric sleppir varla nokkru nafni . Slúðurblöð hafa sagt</t>
  </si>
  <si>
    <t>dögum eftir páska , 5. október þegar fagnað er stofnun portúgalska lýðveldisins árið 1910 , 1. desember þegar því er</t>
  </si>
  <si>
    <t>Portúgalir losnuðu undan spænskum yfirráðum 1640 . Vonast er til þess að tímabundið afnám frídaganna leggi sitt að mörkum til</t>
  </si>
  <si>
    <t>gert lengi er þessi háskammta túraneysla þegar mikils magns er neytt í þrjá til jafnvel fimm daga . " Síminn</t>
  </si>
  <si>
    <t>Póst- og fjarskiptastofnun ( PFS ) hafi tekið skref í átt að því að jafna samkeppnisaðstöðu fjarskiptafyrirtækja gagnvart Orkuveitu Reykjavíkur</t>
  </si>
  <si>
    <t>réttmætt og ekki ástæða til að fyrirskipa lækkun á þeim . " Fagnar að tekið er á lúkningargjöldum " SÍMINN</t>
  </si>
  <si>
    <t>Póst- og fjarskiptastofnun hyggst stuðla að því að munurinn milli lúkningarverða Og Vodafone og Símans verði minnkaður , " sagði</t>
  </si>
  <si>
    <t>einkum hækkandi olíuverð sem hefur valdið batnandi efnahag í landinu en Rússland er nú annar mesti olíuframleiðandi heims . Íslandssími</t>
  </si>
  <si>
    <t>Póst- og fjarskiptastofnun hyggst taka boðaða hækkun Landssímans á heimtaugagjaldi til frekari skoðunar . Landssíminn boðaði 16% hækkun á gjaldinu</t>
  </si>
  <si>
    <t>kaffihúsa og veitingastaða . Menningarlífið er fjölbreytt og áhugaverðir viðburðir alla daga . Hlynur Sigurðsson , framkvæmdastjóri viðskiptasviðs Keflavíkurflugvallar ,</t>
  </si>
  <si>
    <t>Prag sé komin á lista áfangastaða í beinu áætlunarflugi frá Keflavík . „ Prag er mjög falleg borg sem fjöldi</t>
  </si>
  <si>
    <t>sem það lýsir yfir eindregnum stuðningi við áform forsvarsmanna fyrirtækisins PrimaCare um byggingu einkarekins sjúkrahúss og hótels á Íslandi og</t>
  </si>
  <si>
    <t>PrimaCare sýni Mosfellsbæ áhuga varðandi hugsanlega staðsetningu . Mosfellsbær og forsvarsmenn PrimaCare hafa verið í viðræðum um samvinnu varðandi hið</t>
  </si>
  <si>
    <t>manna æfingahóp en nota má 16 leikmenn á HM . Guðmundur er ekki búinn að ákveða lokahópinn . Jerome Champagne</t>
  </si>
  <si>
    <t>Prins Ali bin al Hussein ætli að keppa við sig og Sepp Blatter um forsetastólinn hjá FIFA . Champagne var</t>
  </si>
  <si>
    <t>í saman vinahópurinn . Fyrst skólaferðalög og skíðaferðir og svo allar útilegurnar . Þegar við tjölduðum við Gluggafoss til að</t>
  </si>
  <si>
    <t>prófin væru búin , útilegan við rætur Þríhyrnings , Landsmót á Laugarvatni , verslunarmannahelgar , fyrst í Galtalæk og svo</t>
  </si>
  <si>
    <t>" Ætti að hleypa sem flestum að Gísli Marteinn Baldursson , borgarfulltrúi Sjálfstæðisflokksins , sagðist fagna niðurstöðunni . " Ég</t>
  </si>
  <si>
    <t>prófkjör hafi orðið niðurstaðan enda er það lýðræðislegasta og besta leiðin til að velja á lista . Á þessum tímum</t>
  </si>
  <si>
    <t>því að árangurinn undanfarinna ára er rosalega lítill . Við erum að tala kannski um það og margir eru að</t>
  </si>
  <si>
    <t>prósentutalan er að færast úr kannski tíu upp í ellefu prósent , eitthvað þar um bil . En við erum</t>
  </si>
  <si>
    <t>Mannréttindasamtök fordæma úrskurð dómstólsins . William Nee , sérfræðingur Amnesty International í málefnum Kína , segist í yfirlýsingu frá samtökunum</t>
  </si>
  <si>
    <t>Pu þurfi ekki að eyða fleiri nóttum í fangelsi . Það breyti þó engu um það mikla og grófa óréttlæti</t>
  </si>
  <si>
    <t>þær fengu báðar sakaruppgjöf í Rússlandi í síðustu viku . Khodorkovskí sagði á fundi með blaðamönnum í dag að hann</t>
  </si>
  <si>
    <t>pyntingum þeirra væri lokið . Aljokhína og Tolokonníkova voru dæmdar í tveggja ára vistun í fangabúðum fyrir óspektir í kirkju</t>
  </si>
  <si>
    <t>því sem ég gerði hefði getað gengið þó þetta vel upp . " STJÓRN Félags ungra framsóknarmanna í Reykjavík suður</t>
  </si>
  <si>
    <t>R-listinn hafi ákveðið að setja uppbyggingu Sundabrautar í forgang vegaframkvæmda innan höfuðborgarinnar en harmar að það skuli þurfa að bitna</t>
  </si>
  <si>
    <t>ekki sömu starfsemina skipulagða á öllum stöðunum . " Fallið verði frá breytingunum Guðrún Ebba Ólafsdóttir , borgarfulltrúi Sjálfstæðisflokks ,</t>
  </si>
  <si>
    <t>R-listinn hafi séð að sér í þessu máli . Sjálfstæðismenn hafi ítrekað lagt fram tillögu í félagsmálaráði um að hætt</t>
  </si>
  <si>
    <t>stóru málin sitja á hakanum í Reykjavík . Þau mannvirki eru líka fyrir alla landsmenn . Því ber auðvitað að</t>
  </si>
  <si>
    <t>R-listinn skuli vilja setja Sundabraut á dagskrá , þörf framkvæmd sem kemur öllum vel , en betur má ef duga</t>
  </si>
  <si>
    <t>en klámiðnaðinum geti einnig fylgt ýmis nauðung , mansal og misnotkun á börnum . Í fréttatilkynningunni segir m.a : Við</t>
  </si>
  <si>
    <t>sem hefur betur á samanlagðri markatölu úr leikjunum . Það verður því á brattann að sækja fyrir FH-inga . Evrópusambandið</t>
  </si>
  <si>
    <t>ráðamenn í Íran skuli sýna vilja til að halda áfram viðræðum við Vesturveldin um bætt samskipti . Saeed Jalili ,</t>
  </si>
  <si>
    <t>óheiðarlegra aðgerða og utanaðkomandi þrýstings væri stór hluti írönsku þjóðarinnar orðinn órólegur og það væri áhyggjuefni . Hann sagðist þó</t>
  </si>
  <si>
    <t>ráðamenn í Washington væri farnir að tala í meira sáttatón og var þar sennilega að vísa til ummæla Joe Bidens</t>
  </si>
  <si>
    <t>í fréttatilkynningu sem SUS sendi frá sér í dag . Orðrétt segir í henni : " Stjórn Sambands ungra sjálfstæðismanna</t>
  </si>
  <si>
    <t>ráðamenn landsins hafi nýverið gefið sig út fyrir að vilja draga úr opinberum útgjöldum í þeim tilgangi að stemma stigu</t>
  </si>
  <si>
    <t>viljað ganga til samninga í málinu . Málið var tekið fyrir í Héraðsdómi Reykjavíkur í morgun . Miðstjórn Alþýðusambands Íslands</t>
  </si>
  <si>
    <t>ráðamenn vilji endurskoða lög um eftirlaun alþingismanna og æðstu embættismanna ríkisins . Jafnframt krefst miðstjórnin þess að þetta tækifæri verði</t>
  </si>
  <si>
    <t>stað allt síðasta sumar og hugsanlega lengur . Meint brot mannsins varða allt að sex ára fangelsi . Framkvæmdastýra Jafnréttisstofu</t>
  </si>
  <si>
    <t>ráðandi karlar í heiminum ætli að setjast við sama mál og ræða jafnréttismál . Talskona Femínistafélagsins fagnar því sömuleiðis þótt</t>
  </si>
  <si>
    <t>segir að fundurinn í gærkvöldi hafi verið málefnalegur og góður og mætingin mjög góð þrátt fyrir slæmt veður . Hann</t>
  </si>
  <si>
    <t>ráðast eigi í byggingu nýs skóla í Skarðshlíð og segir áríðandi fyrir Hraunvallaskóla að stemma stigu við fjölgun nemenda þannig</t>
  </si>
  <si>
    <t>að hér á landi hafi lifað sérstakur íslenskur rostungsstofn sem varð útdauður um landnám fyrir um 1.100 árum . Líffræðingur</t>
  </si>
  <si>
    <t>ráðgátan um rostungana sé leyst en hún hefur valdið fræðimönnum nokkrum heilabrotum svo áratugum skiptir . Niðurstöður rannsóknarinnar birtist í</t>
  </si>
  <si>
    <t>breytt . Gunnar viðurkennir að samtökin sem um ræðir horfi ekki með sama hætti til breytinga á frumvarpinu . Allir</t>
  </si>
  <si>
    <t>ráðgjafarnefnd um tollkvóta skuli lögð af og framkvæmdinni komið í fastari skorður . Hins vegar greini menn á um útfærslur</t>
  </si>
  <si>
    <t>tvöföldu Reykjanesbraut framtíðarinnar . Magnús Þór Hafsteinsson Virðulegi forseti . Tvöföldun Reykjanesbrautar er að sjálfsögðu mikið framfaraskref og ber að</t>
  </si>
  <si>
    <t>ráðherra ætli að bjóða verkið út nú í vor . Við förum þannig langleiðina með að klára þetta þótt ekki</t>
  </si>
  <si>
    <t>hafna umsókn læknisins að samningsaðild . Þrjú hafa gegnt ráðherraembættinu síðan málið hófst . Þórarinn Guðnason , formaður læknafélags Reykjavíkur</t>
  </si>
  <si>
    <t>ráðherra ætli ekki að áfrýja dómnum . „ Það er mjög mikilvægt að átta sig á því að sérfræðiþjónustan er</t>
  </si>
  <si>
    <t>um að hafna umsókn læknisins að samningsaðild . Þrjú hafa gegnt ráðherraembættinu síðan að málið hófst . Formaður læknafélags Reykjavíkur</t>
  </si>
  <si>
    <t>ráðherra ætli ekki að áfrýja dómnum . Þórarinn Guðnason , formaður Læknafélags Reykjavíkur : Það er mjög mikilvægt að átta</t>
  </si>
  <si>
    <t>sérgreinalækna . Svandís hefur boðað sérgreinalækna , fulltrúa frá Landspítalanum og heilsugæslunni á fund á mánudag . Formaður Læknafélags Reykjavíkur</t>
  </si>
  <si>
    <t>ráðherra ætli ekki að áfrýja málinu . Þórarinn Guðnason , formaður Læknafélags Reykjavíkur : Það er mjög mikilvægt að átta</t>
  </si>
  <si>
    <t>í besta falli mótsagnakennt hugsunarleysi en í versta falli óboðleg tilraun til þöggunar . Ég hallast að fyrri kostinum og</t>
  </si>
  <si>
    <t>ráðherra boði upplýsta samræðu um Evrópumál og vænti þess að við munum sjá ráðherra menntamála leiða slíka umræðu á opinskáan</t>
  </si>
  <si>
    <t>yfirstandandi fiskveiðiári . Aflamark ýsu verður rúmlega 36 þúsund tonn , sem er sex þúsund tonna aukning . „ Við</t>
  </si>
  <si>
    <t>ráðherra fari að ráðgjöf Hafrannsóknarstofnunnar . Við teljum mikilvægt að vuð byggjum okkar fiskveiðistjórn á vísindalegri ráðgjöf og þekkingu ,</t>
  </si>
  <si>
    <t>á Klínikinni og öðrum stöðvum hafa starfað eftir , “ sagði Óttarr Proppé á Alþingi í gær . „ Við</t>
  </si>
  <si>
    <t>ráðherra hafi gert upp hug sinn , “ segir Guðjón S. Brjánsson þingmaður Samfylkingarinnar . „ Ég skil þó ekki</t>
  </si>
  <si>
    <t>að nota í uppbyggingu innviða og einskiptisaðgerðir . Þannig að peningarnir koma svo víða frá . Starfsfólk Fjölbrautarskólans við Ármúla</t>
  </si>
  <si>
    <t>ráðherra hafi orðið við áskorun þeirra um að fresta ráðningu nýs skólameistara . Ólafur H. Sigurjónsson verður í starfinu út</t>
  </si>
  <si>
    <t>hér að við ættum að skoða sameiningu allra sveitarfélaga með frjálsum hætti á Vestfjörðum í eitt en ég hins vegar</t>
  </si>
  <si>
    <t>ráðherra hafi sett þetta fram . Og það kann vel að vera að það hafi áhrif á næstu afstöðu sveitarstjórnarmanna</t>
  </si>
  <si>
    <t>hörðum orðum á bug að nokkur annar en sá sem framdi árásina bæri á henni ábyrgð . Árni Þór sagðist</t>
  </si>
  <si>
    <t>ráðherra hefði ákveðið að rannsaka málið og hvatti til þess að þeim yrði falið að skoða sérstaklega hvort tilefni væri</t>
  </si>
  <si>
    <t>, aðaleiganda gamla Kaupþings . Dómsmálaráðherra íhugar víst að biðja um skýrslu um þessa töf . „ Ég hlýt að</t>
  </si>
  <si>
    <t>ráðherra hefur áhuga á töfinni , því ég hef bent á að ég hafi ekki aðstöðu til að fylgja eftir</t>
  </si>
  <si>
    <t>upp hanskann fyrir Póst og síma þegar slíkur ágreiningur hefur komið upp . Frjálslyndir menn hljóta nú hins vegar að</t>
  </si>
  <si>
    <t>ráðherra hefur í grundvallaratriðum fallist á sjónarmið þeirra og vænta þess jafnframt að hann taki til hendinni þegar eftir áramót</t>
  </si>
  <si>
    <t>með afgerandi hætti sína ábyrgð gagnvart því fólki sem er á biðlista eftir leiguhúsnæði . Það er ástæða til að</t>
  </si>
  <si>
    <t>ráðherra hefur sett í gang vinnu þar sem stefnt er að því að bregðast hratt við þessum vanda . Við</t>
  </si>
  <si>
    <t>við samskiptin við ríkið Texas út af þessu máli . Talsmenn allra stjórnmálaflokka , sem þátt tóku í umræðunni ,</t>
  </si>
  <si>
    <t>ráðherra hygðist beita sér áfram í þessu máli . Þeir átöldu þá málsmeðferð sem Aron hefði fengið í Bandaríkjunum og</t>
  </si>
  <si>
    <t>. Hjálmar Árnason , þingmaður Framsóknarflokksins á Suðurlandi , sem borið hafði upp fyrirspurnina til ráðherra um tvöföldun Reykjanesbrautarinnar ,</t>
  </si>
  <si>
    <t>ráðherra kvaðst myndi beita sér fyrir því að verkinu yrði hraðað . Sagði Hjálmar að tvöföldun Reykjanesbrautarinnar myndi lækka slysastuðul</t>
  </si>
  <si>
    <t>ferðamálum . Það skiptir mjög miklu máli að stefnumótun í ferðaþjónustu sé byggð á vísindalegum rannsóknum og gögnum og við</t>
  </si>
  <si>
    <t>ráðherra leggur mikla áherslu á það og höfum bent á það í umsögn okkar um fjárlög að það þurfi að</t>
  </si>
  <si>
    <t>ferðaþjónustu . Það skiptir mjög miklu máli að stefnumótun í ferðaþjónustu sé byggð á vísindalegum rannsóknum og gögnum og við</t>
  </si>
  <si>
    <t>ráðherra leggur mikla áherslu á það og höfum til dæmis bent á það í umsögn okkar um í þá vinnu</t>
  </si>
  <si>
    <t>að nýta aðstöðu og jafnvel mannskap á öðrum heilbrigðisstofnunum með stuðningi Landspítalans ef þarf , “ sagði Óttarr . Katrín</t>
  </si>
  <si>
    <t>ráðherra lýsti því yfir að hann væri því sammála að það mikilvægasta til að stytta biðlista væri spurningin um fjármagn</t>
  </si>
  <si>
    <t>Það eru almennar stjórnmálaumræður þar sem farið er yfir stefnu ríkisstjórnar , fjármál og störf Alþingis . UNICEF á Íslandi</t>
  </si>
  <si>
    <t>ráðherra ráðist í fimm ný verkefni í kjölfar átaks þeirra , Stöðvum feluleikinn , sem hófst fyrir viku síðan ,</t>
  </si>
  <si>
    <t>. Allir þeir fjölmörgu sem stóðu fyrir og skipulögðu tugi viðburða um allt Vesturland á sumardaginn fyrsta . „ Ég</t>
  </si>
  <si>
    <t>ráðherra sé tilbúinn að endurskoða stuðninginn við ferjusiglingarnar . Það er fólkinu á sunnanverðum Vestfjörðum sem myndi bregða sérstaklega ef</t>
  </si>
  <si>
    <t>af íbúðinni sinni fyrstu fimm árin , vegna þess að það er ekki að borga námslánin á meðan . Við</t>
  </si>
  <si>
    <t>ráðherra setji fram frumvarp þar sem hugsað er til þess sem gerist eftir nám . " 2 Sindri Daði Rafnsson</t>
  </si>
  <si>
    <t>fyrsta sæti í íslensku samfélagi , og úr því yrði reynt að bæta með tillögum hans . UNICEF á Íslandi</t>
  </si>
  <si>
    <t>ráðherra skuli ætla að ráðist í fimm ný verkefni í kjölfar átaks þeirra , Stöðvum feluleikinn ,, en segja enn</t>
  </si>
  <si>
    <t>falla í Hæstarétti , varðandi lögheimilismál og annað slíkt sem að er full ástæða til að fara yfir og ég</t>
  </si>
  <si>
    <t>ráðherra skuli boða til þessa fundar og ræða þessi mál og ég veit að það er fullur vilji til þess</t>
  </si>
  <si>
    <t>um borgarafund um samgöngur á sjó milli lands og Eyja , sem haldinn var miðvikudaginn 21. febrúar síðastliðinn . Bæjarráð</t>
  </si>
  <si>
    <t>ráðherra skuli eiga bein og milliliðalaus samskipti við bæjarbúa um samgöngur á sjó . Jafnframt undirstrikar ráðið þann sterka vilja</t>
  </si>
  <si>
    <t>og Eyja , sem haldinn var miðvikudaginn 21. febrúar síðastliðinn . Í bókun ráðsins segir að um leið og bæjarráð</t>
  </si>
  <si>
    <t>ráðherra skuli eiga bein og milliliðalaus samskipti við bæjarbúa um samgöngur á sjó undirstrikar ráðið þann sterka vilja sem ríkir</t>
  </si>
  <si>
    <t>með geðraskanir , með það að markmiði að eyða biðlistum á BUGL . Ólafur Ó. Guðmundsson , yfirlæknir BUGL ,</t>
  </si>
  <si>
    <t>ráðherra skuli kynna hugmyndir um hvernig bæta megi þjónustuna . " Sérstaklega líst mér vel á að grunnþjónusta heilsugæslunnar á</t>
  </si>
  <si>
    <t>Páll Rúnar M. Kristjánsson , lögmaður Félags atvinnurekenda , segir frumvarpið löngu tímabært . „ Fyrst og fremst er því</t>
  </si>
  <si>
    <t>ráðherra skuli leysa loksins úr þessu samningsbroti sem hefur verið hér viðvarandi og verið staðfest bæði af Hæstarétti og EFTA-dómstólnum</t>
  </si>
  <si>
    <t>, segir frumvarpið löngu tímabært . Páll Rúnar Kristjánsson , lögmaður Félags atvinnurekenda : Fyrst og fremst bara er því</t>
  </si>
  <si>
    <t>ráðherra skuli loksins leysa úr þessu samningsbroti sem hefur verið hérna viðvarandi og verið staðfest bæði af Hæstarétti og EFTA</t>
  </si>
  <si>
    <t>um stjórn fiskveiða verður lagt fram nýju þingi . Framkvæmdastjóri LÍÚ , Friðrik Arngrímsson , sagðist í samtali við Fréttastofu</t>
  </si>
  <si>
    <t>ráðherra . Vinna við breytinguna er langt komin og lögfræðingar ráðuneytisins eru nú að fara yfir reglugerðartextann . Framkvæmdastjóri LS</t>
  </si>
  <si>
    <t>ráðherra skuli taka svo afgerandi afstöðu með heilnæmi og hreinleika lambakjötsins . Þetta muni skila sér í bættri samkeppnisstöðu og</t>
  </si>
  <si>
    <t>ekki fengið inn á mitt borð um neinar tillögur eða annað slíkt frá flugmálastjórn hvað þetta varðar . Jón Gunnarsson</t>
  </si>
  <si>
    <t>ráðherra staðfesti að málið væri enn í vinnslu en gagnrýndi að sama skapi þá andstöðu sem Vinstri-grænir sýndu málinu .</t>
  </si>
  <si>
    <t>væri enn að kanna málið . Hann hefði ekki fengið neinar tillögur hvað þetta verðar frá Flugmálastjórn . Jón Gunnarsson</t>
  </si>
  <si>
    <t>ráðherra staðfesti að málið væri í vinnslu en gagnrýndi að sama skapi þá andstöðu sem Vinstri grænir sýni málinu .</t>
  </si>
  <si>
    <t>gegn þjóðskrá . Þetta er mikilvægt gagn en mér finnst mikilvægt að tækniframfarir bjóði upp á nýja möguleika . Ég</t>
  </si>
  <si>
    <t>ráðherra taki undir málið og vona að hún komi því til skila . “ Í andsvari sínu bætti Ólöf við</t>
  </si>
  <si>
    <t>flugvöllinn á Þingeyri og menn hafa náttúrulega reyndar uppi efasemdir um það hvort að það muni duga til en við</t>
  </si>
  <si>
    <t>ráðherra tók þessa ákvörðun um að lofa okkur að hafa hér sjúkraflugvél staðsetta á svæðinu í vetur . &gt; //</t>
  </si>
  <si>
    <t>lýsti í viðtali við Fréttablaðið laugardaginn 24. september sl. áhyggjum sínum af kynbundnum launamun hjá ríkinu . Vissulega ber að</t>
  </si>
  <si>
    <t>ráðherra vilji beita sér í jafn mikilvægu máli og jafnrétti til launa . Hins vegar er það túlkunaratriði hvernig best</t>
  </si>
  <si>
    <t>allir að átta sig á mikilvægi þess að bæta heilsu og velferð í samfélaginu þrátt fyrir annasöm störf . Hann</t>
  </si>
  <si>
    <t>ráðherranefnd um lýðheilsumál hafi haldið sinn fyrsta fund í dag . Fram kemur í tilkynningu frá forsætisráðuneytinu , að tofnun</t>
  </si>
  <si>
    <t>aflaheimildum samkvæmt ákvæði til bráðabirgða í lögum um veiðigjöld . " Þetta eru mikilvæg gögn inn í umræðuna og ég</t>
  </si>
  <si>
    <t>ráðherrann fallist á þau sjónarmið mín að gefa þessar upplýsingar út sundurliðaðar með þessum hætti , " segir Kristján ,</t>
  </si>
  <si>
    <t>segir bensínstyrkinn að ýmsu leyti gallaðan og ekkert óeðlilegt við að endurskoða hann . Helgi Hjörvar , þingmaður Samfylkingarinnar ,</t>
  </si>
  <si>
    <t>ráðherrann hefði ákveðið að ræða við forystu Öryrkjabandalagsins , en sagði að betra hefði verið að gera það áður .</t>
  </si>
  <si>
    <t>er fyrir fólkið í landinu . " Í kjölfar þessara orða ráðherra komu þingmenn annarra flokka upp í pontu og</t>
  </si>
  <si>
    <t>ráðherrann hefði birt fyrrgreindar auglýsingar um innflutningsbann . Sögðu þeir m.a. mikilvægt að gripið yrði til viðeigandi ráðstafana til að</t>
  </si>
  <si>
    <t>og Íslendingar hefðu ekkert gert til að að heimila slíka framgöngu . Siv Friðleifsdóttir , þingmaður Framsóknarflokksins , sagði einnig</t>
  </si>
  <si>
    <t>ráðherrann hefði boðað aukið eftirlit með flugi , þar á meðal einkaþotuflugi um Reykjavíkurflugvöll en ekkert bendi til að neitt</t>
  </si>
  <si>
    <t>nýjar leiðir því hugmynd ráðherrans er sú , að fyrirtæki beri kostnaðinn við minnisvarðann . Sérstök ástæða er til að</t>
  </si>
  <si>
    <t>ráðherrann horfi til einkaframtaksins í þessu efni . Bautasteinninn verður í formi mikillar samgöngumiðstöðvar , sem rísa á úr alfaraleið</t>
  </si>
  <si>
    <t>ekki gert með því að ráðast með ómaklegum hætti að einstaka atvinnugreinum , " segir í tilkynningunni . " Ég</t>
  </si>
  <si>
    <t>ráðherrann kallar eftir þessari greiningu . Við hjá N1 höfum í það minnsta ekkert að fela og óttumst ekki þá</t>
  </si>
  <si>
    <t>orð Kristjáns komi sér ekki á óvart . " Þingmenn Samfylkingarinnar hafa flutt þingmál um þetta áður . En ég</t>
  </si>
  <si>
    <t>ráðherrann komi fram með þessa hugmynd því að þetta er vissulega málefni sem við þurfum að ræða á okkar vettvangi</t>
  </si>
  <si>
    <t>þessu skjali . Nemendur hunsaðir Kolbrún Halldórsdóttir , þingmaður Vinstri-grænna , skrifar grein í Morgunblaðið þann 22. febrúar sl. og</t>
  </si>
  <si>
    <t>ráðherrann skuli opna augun og átta sig á því að hún er ekki ein í heiminum . Vissulega væri það</t>
  </si>
  <si>
    <t>þar væru menn búnir að sætta sig við orðinn hlut , enda um þetta samið við myndun vinstristjórnarinnar . Ég</t>
  </si>
  <si>
    <t>ráðherrann taki af allan vafa um þetta mikilvæga mál og óskaði eftir því við ráðherrann á fundinum að hann tæki</t>
  </si>
  <si>
    <t>tímabilinu 20. apríl til 1. júní . Þá mega þeir aðeins veiða með flugu og aldrei af báti . Össur</t>
  </si>
  <si>
    <t>ráðherrann vilji vernda stofninn . „ Veikleikinn í svarinu er hins vegar að ráðherrann segir svart á hvítu að Veiðimálastofnun</t>
  </si>
  <si>
    <t>Það er mín skoðun að við séum með aðeins of stagbætt kerfi og það er þörf á heildarstefnumótun . Ég</t>
  </si>
  <si>
    <t>ráðherrann vinnur að henni núna . “ Þriðji orkupakki Evrópusambandsins leggur ekki skyldu á íslensk stjórnvöld um að tengjast innri</t>
  </si>
  <si>
    <t>móti framförum í þessu landi , " segir Jóhann Páll . Ekki eru allir sammála honum , því er líka</t>
  </si>
  <si>
    <t>ráðherrar geti haft ólíkar skoðanir . Eins og skemmtilegt hjónaband , var sagt . Á móti kemur að fyrir börnin</t>
  </si>
  <si>
    <t>gengið að skólavist vísri næsta haust sem er í samræmi við 15. grein laga um framhaldsskóla . Heimili og skóli</t>
  </si>
  <si>
    <t>ráðherrar menntamála og fjármála vinni nú að lausn yfirvofandi vanda en vilja jafnframt benda á nauðsyn þess að horft sé</t>
  </si>
  <si>
    <t>desember . En Þórunn Sveinbjarnardóttir , Samfylkingu minnti á hvaðan gott kæmi . Þórunn Sveinbjarnardóttir , Samfylkingu : Ég vil</t>
  </si>
  <si>
    <t>ráðherrar og þingmenn Framsóknarflokksins taki hér upp og undir stefnu Samfylkingarinnar um að færa jafnréttismálin undir forsætisráðuneytið . Kolbrún Halldórsdóttir</t>
  </si>
  <si>
    <t>er ágætt að karlinn fór af landi brott áður en ég varð mér til skammar . una@mbl.is Una Sighvatsdóttir Ég</t>
  </si>
  <si>
    <t>ráðherrar VG , þær Katrín Jakobsdóttir og Svandís Svavarsdóttir , hafa nú áttað sig á því að ESB-umsóknin var feigðarflan</t>
  </si>
  <si>
    <t>áætlunarinnar , m.a. til upplýsingaskrifstofa MEDIA , sem staðsettar eru í öllum aðildarríkjum áætlunarinnar . Viviane Reding , menningarráðherra ESB</t>
  </si>
  <si>
    <t>ráðherraráðið hefði samþykkt tillögu framkvæmdastjórnarinnar sem " túlkaði vilja Evrópusambandsríkja til að aðstoða fagfólk við að koma á framfæri samkeppnishæfum</t>
  </si>
  <si>
    <t>til að hafa öruggt aðgengi að heilbrigðisþjónustu á meðgöngu og eftir fæðingu . Ásmundur Einar segir þetta mikilvægt mál og</t>
  </si>
  <si>
    <t>ráðherrarnir taki höndum saman um að leita leiða til úrbóta og jafna aðstæður fólks hvað þetta snertir , “ segir</t>
  </si>
  <si>
    <t>að kalla með skipulögðum hætti eftir frekari upplýsingum um hagsmunatengsl ráðherra sem birtar verði almenningi . Sigurður Ingi Jóhannsson forsætisráðherra</t>
  </si>
  <si>
    <t>ráðherrum hefðu nú verið settar siðareglur með formlegum hætti að loknu fundi ríkisstjórnar í morgun . Hann segir að breytingarnar</t>
  </si>
  <si>
    <t>í sitthvoru lagi . Síðasta verk Kjararáðs var að hækka laun ýmissa forstöðumanna ríkisstofnana . Formaður Félags forstöðumanna ríkisstofnana segist</t>
  </si>
  <si>
    <t>ráðið hafi náð að afgreiða beiðni félagsmanna en segir að enn sé margt í lausu lofti . Alls hækka laun</t>
  </si>
  <si>
    <t>sat sinn fyrsta bæjarstjórnarfund sem bæjarfulltrúi reið á vaðið og lagði fram svohljóðandi bókun fyrir hönd E-listans : Ég vil</t>
  </si>
  <si>
    <t>ráðið hefur lengt opnunartímann um heilt korter en hins vegar finnst mér það ekki ásættanlegt af hálfu bæjarins að bjóða</t>
  </si>
  <si>
    <t>, flutti opnunarávarp og fór m.a. yfir þann mikla áhuga sem ríkir á auknum samskiptum á milli landanna . Hann</t>
  </si>
  <si>
    <t>ráðið væri stofnað á þessum tímamótum en á síðasta ári voru 60 ár liðin frá því að stofnað var til</t>
  </si>
  <si>
    <t>eigandi að öllum framkvæmdum sem við ráðumst í hérna á vellinum . “ Ellen Calmon , formaður Öryrkjabandalags Íslands ,</t>
  </si>
  <si>
    <t>ráðist hafi verið í endurskoðun á húsnæðiskerfinu en gerir ýmsar athugasemdir við frumvörp Eyglóar Harðardóttur um húsnæðisbætur og almennar íbúðir</t>
  </si>
  <si>
    <t>rangt í þeim efnum . Höfundur er iðnaðar- og viðskiptaráðherra . Samgöngumál | Félag ungra framsóknarmanna í Dala- og Strandasýslu</t>
  </si>
  <si>
    <t>ráðist hafi verið í framkvæmdir á veginum yfir Svínadal sem liggur milli Dalabyggðar og Saurbæjarhrepps í Dalasýslu . Hins vegar</t>
  </si>
  <si>
    <t>“ Þannig geti fjöldi leyfisveitinga verið farinn að hafa áhrif á árangur barna í skóla . Bæði Salvör og Þorsteinn</t>
  </si>
  <si>
    <t>ráðist hefði verið í gerð könnunarinnar . Nú væri ljóst hversu útbreitt vandamálið væri og ljóst að bregðast þyrfti við</t>
  </si>
  <si>
    <t>og frístundasviði greiddi atkvæði gegn þessari tillögu í ráðinu og lét bóka að brýnt væri að bæta aðstöðu fimleikafélagsins og</t>
  </si>
  <si>
    <t>ráðist verði í byggingu fimleikahúss . „ Samfylkingin á Akranesi vill hins vegar að uppbygging fimleikahúss verði á Jaðarsbökkum .</t>
  </si>
  <si>
    <t>franska landsliðinu þar þá verð ég að fá að spila með félagsliði mínu , " segir Diarra . Þingflokksformaður Samfylkingarinnar</t>
  </si>
  <si>
    <t>ráðning Þorsteins Davíðssonar skuli vera á leið til umboðsmanns Alþingis . Hann segir ekki gott þegar ráðherra og fagnefnd séu</t>
  </si>
  <si>
    <t>því að árásin hafi ekki leitt til enn alvarlegri líkamsmeiðsla , og jafnvel varanlegrar örkumlun fyrir kæranda . Þingflokksformaður Samfylkingarinnar</t>
  </si>
  <si>
    <t>ráðning Þorsteins Davíðssonar til embættis héraðsdómslögmanns skuli vera á leið til umboðsmanns Alþingis . Hann segir ekki gott þegar ráðherra</t>
  </si>
  <si>
    <t>hvattir til að fylgjast vel með veðurspá Fjölskyldur þeirra , sem myrtir voru í Srebrenica í Bosníustríðinu hafa í dag</t>
  </si>
  <si>
    <t>Radovan Karadžić , fyrrum leiðtogi Bosníu-Serba , hafi nú verið handtekinn . Karadžić er ásamt Radko Mladić , herstjóra sínum</t>
  </si>
  <si>
    <t>stjórna okkar efnahagsmálum og hvernig ætlum við að gæta hagsmuna Íslands til lengri tíma ? Ingibjörg Sólrún Gísladóttir , utanríkisráðherra</t>
  </si>
  <si>
    <t>Radovan Karadzic hafi loks verið handtekinn . Höskuldur Kári ræddi við hana nú rétt fyrir fréttir . Ingibjörg Sólrún Gísladóttir</t>
  </si>
  <si>
    <t>Ísraela , " bætti Brahimi við . Ariel Sharon , forsætisráðherra Ísraels sagði við Tony Blair í vikunni að hann</t>
  </si>
  <si>
    <t>ráðstefnan færi fram . Hann ítrekaði hins vegar að Ísraelar myndu ekki taka þátt í henni . Ráðstefnan verður haldin</t>
  </si>
  <si>
    <t>bændur í þróunarlöndunum væru fastir í fátæktargildru þar sem afurðir þeirra væru ekki samkeppnishæfar á heimsmarkaði . Landbúnaðarsérfræðingar í þróunarlöndunum</t>
  </si>
  <si>
    <t>ráðstefnan fór út um þúfur . " Pakistanskir búfræðingar hafa verið andvígir Heimsviðskiptastofnuninni frá byrjun vegna þess að hún er</t>
  </si>
  <si>
    <t>í febrúar 2012 ríkti bjartsýni um að nú færi eitthvað raunverulegt að gerast í þessu baráttumáli flokksins : " Flokksráð</t>
  </si>
  <si>
    <t>ráðuneyti bankamála skuli vera komið á ábyrgð Vinstrihreyfingarinnar - græns framboðs og felur nýskipuðum ráðherra bankamála að flytja frumvarp til</t>
  </si>
  <si>
    <t>Hann segir þó að slíkt hafi gerst . „ Hér er unnið vel og markvisst að þessum málaflokki og ég</t>
  </si>
  <si>
    <t>ráðuneytið ætli að gera hér ítarlega úttekt , " segir Pétur . sunna@frettabladid.is Ólína Þorvarðardóttir , þingkona Samfylkingar , og</t>
  </si>
  <si>
    <t>ráðuneyti löggæslumála hefur nú meiri skilning en áður á nauðsyn þessarar grunnstoðar í samfélaginu . Ennfremur er ástæða til að</t>
  </si>
  <si>
    <t>ráðuneytið er nú tilbúið til þess að færa fórnir til að leitast við að sinna með sóma því grundvallarverkefni ríkisvaldsins</t>
  </si>
  <si>
    <t>Ingibjörgu Ingadóttur . Í kjölfarið hafi ráðuneytið ákveðið að gera úttekt á stjórnarháttum innan MÍ . Í yfirlýsingunni er því</t>
  </si>
  <si>
    <t>ráðuneytið hafi ákveðið að taka fram fyrir hendur skólameistara . Ólína Þorvarðardóttir skólameistari MÍ sagðist í Fréttablaðinu í gær ánægð</t>
  </si>
  <si>
    <t>fyrri stigum en þau hafi séð skýrsluna í fyrsta sinn í gær . Guðjón Helgason , upplýsingafulltrúi Isavia : Við</t>
  </si>
  <si>
    <t>ráðuneytið muni vilja eiga samtal við okkur á nýju ári um útfærslur á þeim leiðum sem eru kynntar í skýrslunni</t>
  </si>
  <si>
    <t>þau hafi séð skýrsluna í fyrsta sinn í gær . „ Við erum að fara yfir skýrsluna , en við</t>
  </si>
  <si>
    <t>Litla-Hrauni og fangelsinu sem kennt hefði verið við Hólmsheiði . Þetta hefði verið skynsamleg og árangursrík stefna og sagðist Björn</t>
  </si>
  <si>
    <t>ráðuneytið og Fangelsismálastofnun hefðu gefið sér þennan tíma til að leggja grunn að framtíðarrekstri fangelsa á Litla-Hrauni og á höfuðborgarsvæðinu</t>
  </si>
  <si>
    <t>takmörkuð gæði líkt og Keflavíkurflugvöllur geta skipt sköpum þegar kemur að samkeppni . “ Ólafur Stephensen , framkvæmdastjóri FA ,</t>
  </si>
  <si>
    <t>ráðuneytið sé að vinna í málinu og segir í yfirlýsingu : „ Það er ekki eingöngu Samkeppniseftirlitið , heldur einnig</t>
  </si>
  <si>
    <t>formaður Landssamtaka sauðfjárbænda : Já , við erum náttúrulega ótrúlega svekkt að þurfa að gera þetta . En við auðvitað</t>
  </si>
  <si>
    <t>ráðuneytið sé farið að vinna að þessum hlutum . En það er mjög svekkjandi að fimm mánuðum eftir að við</t>
  </si>
  <si>
    <t>ráðuneytinu . Nú fékk hún samþykki . Kæran til Hæstaréttar er þar með niður fallin . " Ég hlýt að</t>
  </si>
  <si>
    <t>ráðuneytið skuli hafa ákveðið að viðhafa réttar aðferðir til að komast að niðurstöðu , " sagði Sigríður Rut , lögmaður</t>
  </si>
  <si>
    <t>innkaupum á vegum lögregluembætta í landinu í markvissari farveg . Þrátt fyrir niðurstöðu innanríkisráðuneytisins stendur Ríkisendurskoðun við ábendingu sína en</t>
  </si>
  <si>
    <t>ráðuneytið taki undir það mat stofnunarinnar að ekki séu í gildi nógu skýrar reglur um framkvæmd innkaupa hjá lögreglu .</t>
  </si>
  <si>
    <t>símaráðgjöf og hjúkrunarmóttöku . Fólk hefur í dag gott aðgengi að heilsugæsluhjúkrunarfræðingum á heilsugæslustöðvum og er það vel . Við</t>
  </si>
  <si>
    <t>ráðuneytið vilji vinna að frekari uppbyggingu og eflingu heilsugæslunnar en það er óviðunandi að í vinnuhópum verði einungis fulltrúar ráðuneytisins</t>
  </si>
  <si>
    <t>rafræn á fyrri hluta næsta árs . Með því verði öryggi barna í íþróttum aukið . „ Við erum að</t>
  </si>
  <si>
    <t>ráðuneytin virðast vera að klára þessa vinnu við að koma rafrænu sakavottorðunum í það fyrirkomulag þannig að félögin geta haft</t>
  </si>
  <si>
    <t>að verulega muni þá þrengt að íslenskri tungu í háskólasamfélaginu á Íslandi . Rektorar Háskóla Íslands og Háskólans í Reykjavík</t>
  </si>
  <si>
    <t>rætt sé um málið . Í nýlegri ályktun málnefndar segir að í mörgum háskólagreinum sé mikill meirihluti námsefnis á ensku</t>
  </si>
  <si>
    <t>færð í það horf sem var hér á árunum 2005 - 2011 . Páll Gunnar Pálsson , forstjóri Samkeppniseftirlitisins ,</t>
  </si>
  <si>
    <t>rætt sé um samkeppnismál en hann telur að taumur stærri fyrirtækja sé dreginn í skýrslunni . Tillögur SA miði að</t>
  </si>
  <si>
    <t>en kafar ekki . Hún er með minnstu andartegundum , lítið eitt stærri en urtönd . Stjórn Sambands ungra sjálfstæðismanna</t>
  </si>
  <si>
    <t>rætt sé um stöðvun á byggingu Tónlistar- og ráðstefnuhúss við Reykjavíkurhöfn . Stjórnin tekur undir ummæli þeirra þingmanna sem telja</t>
  </si>
  <si>
    <t>sem dæmi að síðasta sumar sá hann moldótt , vindótt folöld sem margir hefðu skilgreint sem leirljós . " Ég</t>
  </si>
  <si>
    <t>rætt sé um það á Alþingi að auka fjárframlög til verndar litförótta litnum , " sagði Páll . " Þeim</t>
  </si>
  <si>
    <t>nokkra lægð en birgðastaða áls í heiminum er mikil og er það áhyggjuefni . Steingrímur J. Sigfússon , fjármálaráðherra ,</t>
  </si>
  <si>
    <t>raforkuverð skyldu loks vera gerð opinber af hálfu Landsvirkjunar en sagði í ræðu sinni á fundinum að umhverfi orkufyrirtækja á</t>
  </si>
  <si>
    <t>í takmarkaðan tíma og bundið við tilteknar námsgreinar . Eva Brá Önnudóttir , formaður Sambands íslenskra framhaldsskólanema , segir nemendur</t>
  </si>
  <si>
    <t>þeim efnum . Hann sagði miklu máli skipta að sú vinna sem núna fer af stað njóti traust , og</t>
  </si>
  <si>
    <t>Ragna Árnadóttir hafi tekið að sér að leiða þá vinnu . Hann sagði greinilegt að ekki allir munu verða sammála</t>
  </si>
  <si>
    <t>sér „ alvöru “ vinnu . “ Beinir kastaranum að misbrestum í samfélaginu Í dag eru eflaust mjög margir sem</t>
  </si>
  <si>
    <t>Ragnar fékk sér aldrei „ alvöru “ vinnu heldur lagði leikstjórnina fyrir sig . Vaktaserían og myndirnar Börn og Foreldrar</t>
  </si>
  <si>
    <t>. Heiðurslaunahafinn Bubbi Morthens sendir Jakobi einfalda og stutta kveðju vegna pistilsins : „ Haltu kjafti “ Egill Helgason fjölmiðlamaður</t>
  </si>
  <si>
    <t>Ragnar hafi komist á heiðurslaun . Umræður um málið eru líflegar og þær má lesa með því að smella á</t>
  </si>
  <si>
    <t>höndum vígasveita ISIS yrði „ rothöggið “ . BBC greinir frá því að John Kerry , utanríkisráðherra Bandaríkjanna , hafi</t>
  </si>
  <si>
    <t>Ramadi sé nú aftur í höndum írakskra yfirvalda . Segir Kerry að ISIS hafi þurft að þola mikið tap .</t>
  </si>
  <si>
    <t>það geti vaxið og dafnað og orðið við þeim kröfum sem velferðarsamfélag gerir til þess . Ályktun um náttúruvernd Flokksráðsfundurinn</t>
  </si>
  <si>
    <t>rammaáætlun hafi loksins verið samþykkt . Með rammaáætlun er komin forsenda til skynsamlegri auðlindanýtingar . Margar mikilvægar náttúruperlur eru nú</t>
  </si>
  <si>
    <t>að reyna að tryggja aðkomu starfsmanna að stjórnun fyrirtækja og hlutdeild í arði . Engin orkuþurrð á Íslandi Flokksráðsfundur VG</t>
  </si>
  <si>
    <t>rammaáætlun hafi verið samþykkt . Í ályktun fundarins segir að með rammaáætlun sé komin forsenda til skynsamlegri auðlindanýtingar . Slíka</t>
  </si>
  <si>
    <t>verndarlista því að þarna á að vera hægt að nýta jarðhita með ásættanlegum umhverfisáhrifum . Eiríkur segir Orkuveituna hins vegar</t>
  </si>
  <si>
    <t>rammaáætlunin sé nú loksins tilbúin . Eiríkur Hjálmarsson : Það eru einstök , einstakir kostir sem að deila má um</t>
  </si>
  <si>
    <t>vegar nú þegar eytt 785 milljónum í rannsóknarboranir og aðra undirbúningsvinnu fyrir Bitruvirkjun . Eiríkur segir Orkuveituna samt sem áður</t>
  </si>
  <si>
    <t>rammaáætlunin sé nú loksins tilbúin . Í gær hófst tólf vikna umsagnarferli þar sem hagsmunaaðilar geta komið að sínum skoðunum</t>
  </si>
  <si>
    <t>fjármálafyrirtækja , sem mega í dag ekki nema meiru en sem nemur 25 prósentum af árslaunum starfsmanns . Formannaráð BSRB</t>
  </si>
  <si>
    <t>rammi hafi verið settur , þó hann sé óþarflega víður . „ Ráðið telur að fyrirtæki sem ekki falla undir</t>
  </si>
  <si>
    <t>í notkun ritalins . Málið var rætt í upphafi þingfundar í morgun . Ásta Ragnheiður Jóhannesdóttir , þingmaður Samfylkingar ,</t>
  </si>
  <si>
    <t>rannsaka ætti sérstaklega hvort ávísanir á þessi lyf og markaðssetning þeirra hefði farið úr böndunum . Ásta Ragnheiður Jóhannesdóttir ,</t>
  </si>
  <si>
    <t>þessi lofthernaður hafi fellt tugi óbreyttra borgara , jafnvel hundruð . Slíkt verður nú rannsakað . Yfirmaður mannréttindaskrifstofu Sameinuðu þjóðanna</t>
  </si>
  <si>
    <t>rannsaka eigi drápin . Hann segir að brýn nauðsyn sé til að endurskoða þær aðferðir sem viðhafðar eru í hernaði</t>
  </si>
  <si>
    <t>, þannig að það er nú bara einn hljómur . Karlmaður sem vistaður var frá þriggja ára aldri á Kópavogshæli</t>
  </si>
  <si>
    <t>frásögnum fyrrverandi starfskvenna og af frásögnunum að dæma voru aðstæður slæmar , umhverfið stofnanavætt og valdleysi heimilismanna mikið . Sólrún</t>
  </si>
  <si>
    <t>rannsakað eigi aðstæður barnanna á hælinu og hún telur þær frásagnir sem hún hafi heyrt gefa tilefni til þess .</t>
  </si>
  <si>
    <t>henni var rænt úr rúmi sínu í Portúgal . Hún er í dag orðin 9 ára gömul . Foreldrar hennar</t>
  </si>
  <si>
    <t>rannsókn á málinu sé hafin á ný . „ Það er klárlega stórt skref til að komast að því hvað</t>
  </si>
  <si>
    <t>að daglegum rekstri , heldur hafi hann einungis verið formaður bankaráðs á íslandi , í móðurfélaginu . Gunnar Thoroddsen segist</t>
  </si>
  <si>
    <t>því á framfæri við rannsóknardómarann að Björgólfur hefði ekki haft nein yfirráð yfir Landsbankanum í Lúxemborg . Gunnar Thoroddsen kvaðst</t>
  </si>
  <si>
    <t>rannsókn málsins væri lokið - hann taldi afar litlar líkur á því að ákæra yrði gefin út enda hefðu engin</t>
  </si>
  <si>
    <t>jakka . Krufning leiddi í ljós að líkið var marið , m.a. á handleggjum og í andliti . Fjölskylda eiginmannsins</t>
  </si>
  <si>
    <t>rannsókn sé hafin á málinu að nýju . Wood var barnastjarna í Hollywood og lék m.a. í Miracle on 34</t>
  </si>
  <si>
    <t>þess og að það hafi áhrif á viðurlög . Fagna rannsókn Eysteinn Helgason , forstjóri Kaupáss , segir að þeir</t>
  </si>
  <si>
    <t>rannsókn sé hafin á þeim dylgjum og órökstuddu fullyrðingum sem settar hafi verið fram um samráð . Guðmundur Marteinsson ,</t>
  </si>
  <si>
    <t>Eggert Jóhannesson ljósmyndari var á staðnum og tók þessar skemmtilegu myndir sem skoða má í meðfylgjandi myndsafni . „ Ég</t>
  </si>
  <si>
    <t>rannsóknarmenn séu að ganga vasklega til verks í þessum málum . Það hefur verið mikil eftirspurn eftir því að þessari</t>
  </si>
  <si>
    <t>stærsta bókaverslun í heiminum og á ásamt þýska fjölmiðlafyrirtækinu Bertelsmann AG meirihlutann í barnesandnoble.com . Sniglarnir , Bifhjólasamtök lýðveldisins ,</t>
  </si>
  <si>
    <t>Rannsóknarnefnd umferðarslysa kanni tildrög slyss sem varð aðfaranótt fimmtudagsins þar sem ökumaður bifhjóls lést eftir að bifreið ók utan í</t>
  </si>
  <si>
    <t>, sem Matthías Þórðarson ritaði um árið 1910 , er meðal þeirra gripa sem hafa glatast . Þá ber að</t>
  </si>
  <si>
    <t>rannsóknarvinna í tengslum við útgáfuna um Kirkjur Íslands hefur í nokkrum tilvikum leitt til þess að einstakir kirkjugripir hafa komið</t>
  </si>
  <si>
    <t>en mun taka við embætti varnarmálaráðherra . Jonas Gahr Støre verður nýr heilbrigðisráðherra . Í samtalinu við Aftenposten sagðist Hulda</t>
  </si>
  <si>
    <t>rannsóknin á starfsemi spítalans hefði ekki leitt í ljós orsakasamhengi milli manneklunnar og dauðsfalla á spítalanum en lögreglunni í umdæminu</t>
  </si>
  <si>
    <t>hruninu axli ábyrgð . Oddvitar ríkisstjórnarinnar ræddu handtökur gærdagsins við blaðamenn að loknum ríkisstjórnarfundi í hádeginu í dag . Báðir</t>
  </si>
  <si>
    <t>rannsókninni miði áfram , nú sé ljóst að unnið er að málinu að fullum þunga og út í samfélagið eru</t>
  </si>
  <si>
    <t>um það að mestöllum sameiginlegum rekstri og samvinnu olíufélaganna skuli hætt og er þeim gefinn 6 mánaða frestur . Viðskiptaráðherra</t>
  </si>
  <si>
    <t>rannsókninni sé lokið . Valgerður Sverrisdóttir , viðskiptaráðherra : Það verður ekki liðið af hálfu stjórnvalda að fyrirtæki viðhafi ólöglegt</t>
  </si>
  <si>
    <t>umgjörð viðburðarins vakti lukku gagnrýnenda að frátöldum fötunum . Fatalína rapparans fær falleinkunn í tískuheiminum . Því er hins vegar</t>
  </si>
  <si>
    <t>rapparinn hafi fengið sérdagvinnuvið að hanna fatnað á konur . Dæmi hver fyrir sig . Sjá myndir hér . Eins</t>
  </si>
  <si>
    <t>Áætla má að við flutningin komi 10 - 14 ný stöðugildi til Hveragerðis . Meirihluti bæjarstjórnar Hveragerðis bókaði að hún</t>
  </si>
  <si>
    <t>RARIK hafi tekið þá ákvörðun að flytja starfssemi sína í bæjarfélagið . Stjórn Lífeyrissjóðs Suðurlands hefur samþykkt að ráða Gylfa</t>
  </si>
  <si>
    <t>við flutninginn komi 10 til 14 ný stöðugildi til Hveragerðis . Meirihluti bæjarstjórnar bókaði á síðasta fundi sínum að hann</t>
  </si>
  <si>
    <t>Rarik hefði tekið þá ákvörðun að flytja starfsemi sína í bæjarfélagið . Rarik óskaði jafnframt eftir stækkun á lóðinni og</t>
  </si>
  <si>
    <t>hefur vakið mikla athygli , sérstaklega sú dökka mynd sem dregin er upp af framtíðarhorfum íbúa í Fellahverfi . Borgarstjóri</t>
  </si>
  <si>
    <t>Rauði krossinn skuli beina athyglinni að jaðarsettum hópum í samfélaginu . Hann segir að varnaðarorð sem uppi voru fyrir 10</t>
  </si>
  <si>
    <t>afar vel við sig í sviðsljósinu enda býr maðurinn yfir persónutöfrum og óumdeilanlegum leikhæfileikum . Einhverjir munu þegar teknir að</t>
  </si>
  <si>
    <t>Raúl Castro heldur ekki maraþon-ræðurnar sem bróðir hans er frægur fyrir ; Kúbanir hafa vísast um annað að hugsa og</t>
  </si>
  <si>
    <t>nauðasamninga þessara banka . Fulltrúar slitastjórna sem fréttastofa ræddi við sögðust ekki vita hvaða sjónarmiðum stjórnvöld byggðu á en sögðust</t>
  </si>
  <si>
    <t>raunverulegar viðræður stjórnvalda við slitastjórnir væru að hefjast . Fundurinn með slitabúum föllnu bankanna á þriðjudag og undanþágan sem slitabú</t>
  </si>
  <si>
    <t>Fulltrúar slitastjórna föllnu bankanna sem fréttastofa ræddi við í dag sögðust ekki vita hvaða sjónarmiðum stjórnvöld byggðu á en sögðust</t>
  </si>
  <si>
    <t>raunverulegar viðræður stjórnvalda við slitastjórnir væru að hefjast . Fundurinn með slitastjórnum föllnu bankanna á þriðjudag og undanþágan sem slitabú</t>
  </si>
  <si>
    <t>hafi aldrei tapað krónu . Ekki hafi til dæmis verið tekið tillit til tapsins sem varð vegna netbólunnar . Ég</t>
  </si>
  <si>
    <t>raunvirði sjóðsins sé komið í ríkisreikning . " Selt til erlendra fjárfesta Nýsköpunarsjóður hefur selt nokkur fyrirtæki til erlendra fjárfesta</t>
  </si>
  <si>
    <t>tveimur efstu sætum riðilsins og þar með sæti í 8 - liða úrslitunum . Brendan Rodgers , knattspyrnustjóri Swansea ,</t>
  </si>
  <si>
    <t>Reading muni leika í ensku úrvalsdeildinni á næstu leiktíð eftir fjögurra ára fjarveru . Reading tryggði sér sæti í efstu</t>
  </si>
  <si>
    <t>tekur aftur við . “ Helstu förðunarfræðingar landsins komu saman í versluninni Kjólar &amp; Konfekt síðastliðinn fimmtudag , til að</t>
  </si>
  <si>
    <t>Real Techniques förðunarburstarnir , sem eru að fara sigurför um heiminn , eru loksins komnir á íslenskan markað . Förðunarfræðingarnir</t>
  </si>
  <si>
    <t>. Annað hvort er liðið frábært í úrslitakeppninni eða það er ekkert að frétta , “ sagði hann . Sérfræðingarnir</t>
  </si>
  <si>
    <t>Reggie Dupree hefði átt góðan leik og það væru góðar fréttir fyrir Keflvíkinga . Hann er búinn að vera sofandi</t>
  </si>
  <si>
    <t>tagi . Færsla Støjberg á Facebook 14. mars vakti mikla athygli en með mynd af henni með kökuna segist hún</t>
  </si>
  <si>
    <t>regla númer 50 sem hamlar enn frekar komu flóttafólks og hælisleitenda til Danmerkur hafi tekið gildi . Færslan fór víða</t>
  </si>
  <si>
    <t>þennan kvóta , " sagði Kristján Loftsson , forstjóri Hvals hf. í samtali við Morgunblaðið . Bæði Gunnar og Kristján</t>
  </si>
  <si>
    <t>reglugerðin sé gefin út til fimm ára því það þýði að nú fyrst sé hægt að fara í almennilega markaðssetningu</t>
  </si>
  <si>
    <t>lágar kröfur , en allt að 5.500 kr. fyrir hærri kröfur . Fullháar fjárhæðir Gísli Tryggvason , talsmaður neytenda ,</t>
  </si>
  <si>
    <t>reglugerðin taki svo fljótt gildi og að hún nái einnig til lögmanna sem stunda milliinnheimtu . Hann fagnar því einnig</t>
  </si>
  <si>
    <t>að betri samkeppnislög vanti hér á landi . Þurfa að gera smávægilegar breytingar Sigurður Teitsson , framkvæmdastjóri matvörusviðs Kaupáss ,</t>
  </si>
  <si>
    <t>reglurnar hafi verið settar . Hann eigi eftir að fara betur yfir þær og skoða hvað þær hafi í för</t>
  </si>
  <si>
    <t>í fyrra . Fjármálaeftirlitið er sagt hafa lagt sérstaka áherslu á að bankar ykju eigið fé sitt og því er</t>
  </si>
  <si>
    <t>regluverk og eftirlit með fjármálastofnunum hafi verið eflt og ekki er lengur gerð athugsemd við að Fjármálaeftirlitið sé undirmannað eins</t>
  </si>
  <si>
    <t>skilað betri rekstrar- og þjóðhagsvísbendingum sem notaðar eru til að meta fjármálastöðugleika og einnig bættri stjórn fjármálastofnana . Sendinefnd sjóðsins</t>
  </si>
  <si>
    <t>regluverk og eftirlit með fjármálastofnunum hefur verið eflt . Einnig fagnar sendinefndin frumkvæði sem gætt hefur í starfi Fjármálaeftirlitsins .</t>
  </si>
  <si>
    <t>Ahmed el-Ashry og Rahem Mosad voru á leið frá París til Kaíró , en þangað höfðu þau farið til að</t>
  </si>
  <si>
    <t>Reham hefði læknast af krabbameini . Þau láta eftir sig þrjú börn sem öll eru undir sex ára aldri .</t>
  </si>
  <si>
    <t>er í heildina litið mjög gott uppgjör fyrir bankann , “ segir Lilja Björk Einarsdóttir , bankastjóri Landsbankans . Lilja</t>
  </si>
  <si>
    <t>rekstur bankans sé tiltölulega stöðugur á milli ára . Hagnaður bankans var aðeins meiri á sama tíma í fyrra ,</t>
  </si>
  <si>
    <t>sama tíma verði greidd niður lán fyrir um 226 milljónir . Í fundargerð sveitarstjórnar frá 22. nóvember síðastliðnum er því</t>
  </si>
  <si>
    <t>rekstur sveitarfélagsins leyfi áframhaldandi framkvæmdir til hagsbóta fyrir íbúa í Húnaþingi vestra . „ Þessar framkvæmdir eru aðeins mögulegar vegna</t>
  </si>
  <si>
    <t>hjá eignasjóði vegna viðbyggingar við grunnskóla . Á sama tíma verða eldri lán greidd niður um 76 milljónir . Sveitarstjórn</t>
  </si>
  <si>
    <t>rekstur sveitarfélagsins leyfi áframhaldandi framkvæmdir til hagsbóta fyrir íbúa í Húnaþingi vestra . Þessar framkvæmdir séu aðeins mögulegar vegna ábyrgrar</t>
  </si>
  <si>
    <t>skynsemi í fjármálastjórn sveitarfélagsins undanfarin ár og hagstæðs skuldahlutfalls , “ segir í fundargerðinni . Þar segir einnig að sveitarstjórn</t>
  </si>
  <si>
    <t>hún ekki til frambúðar þjónað sem samtrúarlegt rými þar sem öllum væri gert jafnhátt undir höfði . Því ber að</t>
  </si>
  <si>
    <t>rektor skuli segja að Háskólinn hafi í hyggju að bjóða stúdentum upp á annað trúarlegt , hlutlausara bæna- og hugleiðsluherbergi</t>
  </si>
  <si>
    <t>fyrir sólartónleikunum „ Með cocktail í hönd – niðrá strönd “ á Faktorý á sunnudagskvöldið . „ Við erum að</t>
  </si>
  <si>
    <t>remixið sem við Margeir gerðum af laginu Niðrá strönd með Prinspóló er komið í sölu inn á gogoyoko.com . Við</t>
  </si>
  <si>
    <t>aftur sem rót alls hins illa . Og hún meinar það . Hún kemur ennig inn á pólitík og segist</t>
  </si>
  <si>
    <t>repúblikanar virðist í sjálfseyðingaham . Sjálf segist hún ætla að tóra til að sjá Elizabeth Warren verða forseta . Hún</t>
  </si>
  <si>
    <t>80% og allt upp í 90% sem nú sé ljóst að eigi ekki við rök að styðjast . Segist hreyfingin</t>
  </si>
  <si>
    <t>réttar upplýsingar hafi nú komið fram um þessa hlið Evrópumálanna og lætur í ljós þá von sína að áfram verði</t>
  </si>
  <si>
    <t>, en bendir jafnframt á að langt sé í land ennþá . „ En á hinn bóginn vil ég líka</t>
  </si>
  <si>
    <t>réttarkerfið er tilbúið til að endurskoða fyrri ákvarðanir ef rök standa til þess , “ segir Lúðvík . „ Ég</t>
  </si>
  <si>
    <t>lögmaður aðstandenda Sævars Ciesielskis og Tryggva Rúnars Leifssonar : En á hinn boginn , að þá vil ég líka sko</t>
  </si>
  <si>
    <t>réttarkerfið er tilbúið til þess að endurskoða fyrri ákvarðanir ef að , ef að rök standa til þess og ég</t>
  </si>
  <si>
    <t>unnt sé að takmarka aðgengi með þessum hætti . Talsmaður Vodafone tekur í sama streng , fyrirtækið bíði átekta og</t>
  </si>
  <si>
    <t>réttaróvissu verði eytt . „ Þetta er svolítið eins og að ef lögreglumenn myndu varpa ábyrgð á Vegagerðina þegar þeir</t>
  </si>
  <si>
    <t>lesbíur hátíð með skrautlegri gleðigöngu og útitónleikum á Hinsegin dögum í Reykjavík . Af því tilefni er ástæða til að</t>
  </si>
  <si>
    <t>réttindabarátta samkynhneigðra hefur náð eins langt og raun ber vitni . Ný lög um réttarstöðu samkynhneigðra tóku gildi 27. júní</t>
  </si>
  <si>
    <t>því að lengja eigi fæðingarorlof , jafna og samræma réttindi milli starfsfólks á opinbera og almenna vinnumarkaðnum . " Við</t>
  </si>
  <si>
    <t>réttindi færist upp á við . Við myndum aldrei mótmæla slíku , " sagði hún . BHM er með lausa</t>
  </si>
  <si>
    <t>tólf sinnum . Samkvæmt Telegraph sýndi Castree litlar sem engar tilfinningar þegar dómurinn var kveðinn upp , en fjölskyldumeðlimir Lesley</t>
  </si>
  <si>
    <t>réttlætið hefði náð fram að ganga . Dómarinn í málinu sagði þegar hann las niðurstöðuna fyrir Castree , að þetta</t>
  </si>
  <si>
    <t>hann væri sekur um kynferðisbrot , sýndi þátturinn atriði þar sem Repúblikanar dönsuðu um í sigurvímu í þingsalnum til að</t>
  </si>
  <si>
    <t>réttlætið hefði sigrað . Gamanleikari , sem brá sér í gervi eins þingmannsins , sagðist viss um að þetta væri</t>
  </si>
  <si>
    <t>þjóðarinnar sem vildi ekki láta hafa sig fyrir rangri sök . Hann sagði að loksins væri kominn dagur til að</t>
  </si>
  <si>
    <t>réttlætið skyldi ná fram að ganga en taldi jafnframt ljóst að menn gætu ekki skotið sér undan pólitískri ábyrgð og</t>
  </si>
  <si>
    <t>dómnum í samtali við breska fjölmiðla í gær . Hún sagðist hafa óttast að deyja áður en gerandinn fyndist en</t>
  </si>
  <si>
    <t>réttlætinu hefði loks verið fullnægt . „ Hann er ekki maður – hann er skrímsli . Hvernig gat hann gert</t>
  </si>
  <si>
    <t>með þessa auknu þjónustu Eimskips og haft eftir Gunnlaugi Karli Hreinssyni , forstjóra GPG fiskverkun á Húsavík , að hann</t>
  </si>
  <si>
    <t>Reykjafoss hafi nú viðkomu á Húsavík á leið sinni til meginlands Evrópu . Daniel Sturridge , framherji Liverpool á Englandi</t>
  </si>
  <si>
    <t>til viðbótar 115 milljónir í bifreiðastyrki . Í miðri verkfallahrinunni sem nú er hótað sá enginn fundarmanna ástæðu til að</t>
  </si>
  <si>
    <t>Reykjanesbær greiddi starfsfólki sínu sómasamleg laun . Það kom því ekki á óvart að á fyrsta bæjarráðsfundi eftir íbúafundinn var</t>
  </si>
  <si>
    <t>. Samhliða því hafi farið fram endurmat á vátryggingaþörfinni sem hafi verið tímabær . Óskar Magnússon , forstjóri TM ,</t>
  </si>
  <si>
    <t>Reykjanesbær hafi ákveðið að ganga til samninga við félagið . Í því sé fólgin viðurkenning á því að TM bjóði</t>
  </si>
  <si>
    <t>minnkandi verðbólga ættu að gefa færi á stigvaxandi stýrivaxtalækkun Seðlabanka Íslands og afnámi gjaldeyrishaftanna . Á sama tíma og tónlistarmenn</t>
  </si>
  <si>
    <t>Verslunarráð að í ljós hafi komið að slíkar hugmyndir eigi ekki við rök að styðjast . Í skýrslunni er því</t>
  </si>
  <si>
    <t>Reykjavíkurborg hafi ákveðið að gera úttekt á málefnum einkaskóla í borginni en nýlega kom út skýrsla starfshóps um einkarekna grunnskóla</t>
  </si>
  <si>
    <t>Yoko Ono innilega til hamingju með afmælið , " segir í fréttatilkynningu . Haraldur Þórarinsson , formaður Landssambands hestamannafélaga ,</t>
  </si>
  <si>
    <t>Reykjavíkurborg hafi beint þeim tilmælum til Alþingis að breyta lögum sem varða fasteignaskatta á hesthús , en hann leggur áherslu</t>
  </si>
  <si>
    <t>í þessu heldur að ríkisstjórnin og verslun og þjónusta og allri verði með . Gylfi Arnbjörnsson , forseti ASÍ ,</t>
  </si>
  <si>
    <t>Reykjavíkurborg hafi dregið hækkanirnar til baka og segir að það sé mjög mikilvægt að menn trúi því að það sé</t>
  </si>
  <si>
    <t>æð heldur valda einstaklingum meiri skaða og gera salernin óöruggari fyrir almenning að sögn verkefnastýru hjá Rauða krossinum . Hún</t>
  </si>
  <si>
    <t>Reykjavíkurborg hafi samþykkt að gera notkun blárra ljósa óheimila og hvetur aðra til að fylgja á eftir . Mannréttinda- og</t>
  </si>
  <si>
    <t>hafi átt við að þessi ágæti borgarfulltrúi hafi fallið frá orðinu , " sagði Kjartan þá . Hjúkrunarheimili | Kjartan</t>
  </si>
  <si>
    <t>Reykjavíkurborg hefði orðið við óskum bæjarstjóra Seltjarnarness um viðræður um byggingu hjúkrunarheimilis á Lýsislóðinni við Grandaveg . Hugmyndir séu um</t>
  </si>
  <si>
    <t>á hátiðinni , " segir í tilkynningu frá veitingahúsinu . Hugmyndin er að tengja saman íslenska og spænska listamenn og</t>
  </si>
  <si>
    <t>Reykjavíkurborg sé í stóru hlutverk á La Mercé í tónleikahaldi , listsköpun og menningu . Viðburðurinn verður haldinn í Wer-Haus</t>
  </si>
  <si>
    <t>Áætlað er að framkvæmdir hefjist nú í lok júní og standi yfir fram í nóvember . Við hagsmunaaðilar á svæðinu</t>
  </si>
  <si>
    <t>Reykjavíkurborg sé umhugað um endurnýjun gatna í gamla bænum , en mótmælum harðlega skorti á samráði . Hagsmunaaðilum hafa ekki</t>
  </si>
  <si>
    <t>Reykjavíkurborg skuli hafa samþykkt að gera notkun blárra ljósa óheimila og hvetur aðra til að fylgja á eftir . Mannréttinda-</t>
  </si>
  <si>
    <t>frjálst að eyða þeim peningum að vild , en ber að hafa safneign sína sýnilega almenningi . Því ber að</t>
  </si>
  <si>
    <t>Reykjavíkurborg skuli leggja aukið fé til myndlistar og skuli sjá hag sinn í bættu myndlistarumhverfi , en það er mikilvægt</t>
  </si>
  <si>
    <t>falið það hlutverk í lögum að hvetja til og bera ábyrgð á verkefnum sem tengjast endurheimt votlendis . Hvalaskoðunarsamtök Íslands</t>
  </si>
  <si>
    <t>Reykjavíkurborg skuli skora á ríkisstjórnina um að stækka griðasvæði hvala í Faxaflóa , en borgarstjórn samþykkti samhljóða ályktun þess efnis</t>
  </si>
  <si>
    <t>á stofnunum eða hjá aðstandendum . Samningur þess efnis var undirritaður í gær . Sveinn Magnússon , framkvæmdastjóri Geðhjálpar ,</t>
  </si>
  <si>
    <t>Reykjavíkurborg skuli taka yfir verkefni ríkisins og segir það afar mikilvægt skref í baráttunni . 8 Það eru margir sem</t>
  </si>
  <si>
    <t>möguleika á að vinna 14 heimsbikarmót á þessu keppnistímabili Borgarráðsfulltrúar Sjálfstæðisflokksins létu bóka á fundi borgarráðs í dag að þeir</t>
  </si>
  <si>
    <t>Reykjavíkurlistinn hafi nú loksins viðurkennt fjárhagsvanda Leikfélags Reykjavíkur og ákveðið að hefja alvöru viðræður við stjórnendur félagsins um lausn þess</t>
  </si>
  <si>
    <t>helst verið þekktur sem harður djammstaður um helgar . „ Húsið hefur staðið ónotað fimm daga í viku svo við</t>
  </si>
  <si>
    <t>reykvískir rokkarar vilji spila hjá okkur , " segir Ari Schröder , veitingamaður á Café Amsterdam . Tónleikaröð Smekkleysu og</t>
  </si>
  <si>
    <t>því verður ekki fyrr en eftir kosningar og þá mun sá kaleikur hafna í höndum nýrrar hreppsnefndar . „ Við</t>
  </si>
  <si>
    <t>vafalítið hafa í för með sér að sjaldnar þarf að gera breytingar á aðalskipulagi vegna útfærsluatriða . Einnig ber að</t>
  </si>
  <si>
    <t>reynd var ný aðferð við umhverfismat skipulagstillögu og sjá má að skipulagið verður vistvænt , " sagði Siv . Ingibjörg</t>
  </si>
  <si>
    <t>að næsta leiktíð verði betri en sú síðasta , sem hafi verið lærdómsrík . Jean Balawos , íþróttastjóri Djurgården ,</t>
  </si>
  <si>
    <t>reyndur leikmaður á borð við Guðrúnu , sem leikið hefur átta A-landsleiki , haldi tryggð við félagið . Guðbjörg Gunnarsdóttir</t>
  </si>
  <si>
    <t>efnagreiningu og við tökum þetta bara eins og ... stig af stigi eins og önnur mál . Jóhann segist þó</t>
  </si>
  <si>
    <t>Reynir ætli að skrifa bókina , enda séu þeir í sama líði í baráttunni gegn fíkniefnanotkun . En þrátt fyrir</t>
  </si>
  <si>
    <t>aðstæður , þannig að með tímanum gæti það treyst sér til að fara eitt í Smáland án aðstoðar . Umboðsmaður</t>
  </si>
  <si>
    <t>reynt sé að koma til móts við barnið með einhverjum hætti en ljóst er að umrædd lausn myndi ekki henta</t>
  </si>
  <si>
    <t>eigi að takast á við hálku og hugsanlega erfiða sveitavegi en ekki meiriháttar torfærur . SAMTÖK atvinnulífsins ( SA )</t>
  </si>
  <si>
    <t>reynt sé að koma til móts við sjónarmið foreldra og vinnuveitenda með því að samræma vetrarfrí í grunnskólum Reykjavíkur en</t>
  </si>
  <si>
    <t>hverfinu þrátt fyrir fögur fyrirheit um breyttar ferðavenjur , þ.e. aukna notkun reiðhjóla og efldar almenningssamgöngur . Reyndar er því</t>
  </si>
  <si>
    <t>reynt verði að breyta ferðavenjum Reykvíkinga en uppi eru efasemdir um að slíkt takist nema á löngum tíma , "</t>
  </si>
  <si>
    <t>rifin og ný byggð í þeirra stað . Þessi áform mælast misjafnlega fyrir svo ekki sé meira sagt . Sumir</t>
  </si>
  <si>
    <t>rífa eigi kofaskrifli en aðrir tala um menningarsögulegt slys . Rétt er að taka fram að ekki hefur verið ákveðið</t>
  </si>
  <si>
    <t>hugvekja , flutt stutt erindi og leikin og sungin falleg tónlist . " Nánari upplýsingar á www.aids.is . RAUÐI krossinn</t>
  </si>
  <si>
    <t>ríkari þjóðir heims skuli ætla að stofna sérstakan sjóð til að auðvelda þróunarríkjum að aðlagast loftslagsbreytingum . Stofnun sjóðsins var</t>
  </si>
  <si>
    <t>, hafði náðst samkomulag um Kyoto-bókunina á loftslagsráðstefnu Sameinuðu þjóðanna í Marrakesh í Marokkó á dögunum . Siv Friðleifsdóttir segist</t>
  </si>
  <si>
    <t>ríki heims skuli vera komin svo langt í hnattrænni samvinnu að þau geti tekið á eins flóknum og erfiðum viðfangsefnum</t>
  </si>
  <si>
    <t>ríki og sveitarfélög ætli í tímabærar samgöngubætur á höfuðborgarsvæðinu , " segir Sigurður Hannesson , framkvæmdastjóri Samtaka iðnaðarins . Samgöngusáttmáli</t>
  </si>
  <si>
    <t>skipulagt ferlið með þeim hætti að móttakandi fyrirmælanna sjái ekki neinn mun á falsaða póstinum og eðlilegum greiðslufyrirmælum . Samgönguverkfræðingur</t>
  </si>
  <si>
    <t>ríki og sveitarfélög hafi náð saman um stofnun félags sem á að sjá um framkvæmdir og fjármögnun samgöngubóta á höfuðborgarsvæðinu</t>
  </si>
  <si>
    <t>að ríkið keypti alla bankanna og lagt til þá fjármuni sem þurfti . Bjarni svaraði því til að hann hafi</t>
  </si>
  <si>
    <t>ríkið ætlaði ekki að endurreisa bankanna með eigin fjármunum , en harmað hversu mikil leynd hafi hulið ferlið . Samningar</t>
  </si>
  <si>
    <t>koma þaðan á leið sinni til meginlands Evrópu , og ætluðu flugmennirnir upphaflega að lenda í Keflavík . Forstjóri Landspítalans</t>
  </si>
  <si>
    <t>ríkið ætli að leggja einum milljarði meira til reksturs spítalans en áformað var . Hann telur þó að spítalinn muni</t>
  </si>
  <si>
    <t>Kristjánsdóttir , formaður velferðarráðs Reykjavíkurborgar , segir mjög mikinn áhuga á því að taka á móti flóttafólki . „ Velferðarráð</t>
  </si>
  <si>
    <t>ríkið ætli að taka þátt í að axla ábyrgð á vandamálum heimsins og felur nú velferðarsviði að hefja viðræður við</t>
  </si>
  <si>
    <t>fram að framkvæmd síðari yfirlýsingarinnar er m.a. háð því að nauðsynlegt fé fáist úr fjárlögum á tímabilingu . " Ég</t>
  </si>
  <si>
    <t>ríkið hækki sitt framlag , " segir Hannes , " fyrri viljayfirlýsingin gekk út á að kanna það hvernig við</t>
  </si>
  <si>
    <t>segir Sigurður Ingi . Kaup ríkissjóðs á jörðinni Felli er eitt af síðustu verkum hans í embætti forsætisráðherra . Landvernd</t>
  </si>
  <si>
    <t>ríkið hafi keypt jörðina Fell við Jökulsárlón . Í tilkynningu frá samtökunum er ríkisstjórnin sögð hafa stigið mikilvægt skref í</t>
  </si>
  <si>
    <t>og formaður stjórnar Reykjanes Geopark skorar á frambjóðendur til Alþingis að gæta samræmis í framlögum milli svæða . „ Ég</t>
  </si>
  <si>
    <t>ríkið hafi viðurkennt mikilvægi geoparka með þessu framlagi sem mun renna styrkum stoðum undir rekstur og framþróun Kötlu Geopark .</t>
  </si>
  <si>
    <t>megi ekki gleyma því að þjóðin sé orðin gríðarlega skuldsett . Davíð Oddsson , seðlabankastjóri : Við höfum verið að</t>
  </si>
  <si>
    <t>ríkið hefur greitt niður nánast allar sínar skuldir og Seðlabankinn er peningalega öflugri heldur en nokkru sinni fyrr . En</t>
  </si>
  <si>
    <t>því að fjarlægja bankana frá áhrifasviði stjórnmálamanna . Sigríður I. Ingadóttir , þingmaður Samfylkingarinnar , sagði á Alþingi að hún</t>
  </si>
  <si>
    <t>ríkið hygðist fela sérstakri stofnun eignahlut sinn í bönkunum sem myndi stuðla að ákveðinni fjarlægð frá hinu pólitíska valdi .</t>
  </si>
  <si>
    <t>út af landakortinu . Fatah hreyfingin sem Mahmoud Abbas stýrir hefur hinsvegar löngu orðið við þessum skilyrðum . Samtök ferðaþjónustunnar</t>
  </si>
  <si>
    <t>ríkið og Reykjavíkurborg skuli hafa undirritað viljayfirlýsingu um að ljúka byggingu Tónlistar- og ráðstefnuhússins . ,, Þrátt fyrir slæmt efnahagsástand</t>
  </si>
  <si>
    <t>hætti að hvert sveitarfélag sendir inn kostnaðarreikninga og fær síðan endurgreitt eftir þeim hlutföllum sem áður voru nefnd . Margir</t>
  </si>
  <si>
    <t>ríkið sé aftur að koma inn með endurgreiðslur til þessa málaflokks en öðrum finnst sem ekki sé nóg að gert</t>
  </si>
  <si>
    <t>hvað var þá í þeim köstum . Stjórnvöld í Norður-Kóreu hafa hengt upp borða í höfuðborginni þar sem því er</t>
  </si>
  <si>
    <t>ríkið sé orðið kjarnorkuveldi . Borðar með boðskapnum hanga víða um borgina á áberandi stöðum . Og meira um þetta</t>
  </si>
  <si>
    <t>Umræða um tilboð Samskipa hefur verið frekar á neikvæðum nótum . Næstum enginn hefur hins vegar orðið til þess að</t>
  </si>
  <si>
    <t>ríkið skuli hafa fengið hagstætt tilboð í reksturinn . Víkverji , sem er einn af skattborgurum þessa lands , getur</t>
  </si>
  <si>
    <t>yfir þetta mál og dreginn lærdómur af þessari niðurstöðu . En Hæstiréttur hefur ekki kveðið upp sinn dóm . Ráðherra</t>
  </si>
  <si>
    <t>ríkið skuli hafa verið sýknað af skaðabótakröfu Íslenskra aðalverktaka í málinu en Héraðsdómur taldi fyrirtækið ekki geta sannað með óyggjandi</t>
  </si>
  <si>
    <t>samband við lögreglu . Uppfært : Brúin er opin fyrir umferð . Fréttin hefur verið uppfærð . Formaður félags framhaldsskólakennara</t>
  </si>
  <si>
    <t>ríkið stefni á að gera kjör opinberra starfsmanna hæf til samkeppni við kjör á almennum markaði . Hún segir launahækkun</t>
  </si>
  <si>
    <t>því gert var ráð fyrir um 100 manns en eins og áður segir mættu um 900 . Formaður Félags framhaldsskólakennara</t>
  </si>
  <si>
    <t>ríkið stefni á að gera kjör opinberra starfsmanna hæf til samkeppni við kjör á almennum vinnumarkaði . Hún segir launahækkun</t>
  </si>
  <si>
    <t>Borgarstjóri segir að það hafi staðið á ríkisvaldinu , að veita fé í fyrirhugaða Sundabraut . Hann segist hins vegar</t>
  </si>
  <si>
    <t>ríkið sýni verkefninu áhuga . Bjarni Benediktsson , fjármálaráðherra , og Eyþór Arnalds , oddviti Sjálfstæðisflokksins í Reykjavík , boðuðu</t>
  </si>
  <si>
    <t>vera utangarðs og einangraðir , " segir Astudillo . Mahmoud Khalfi , sem er ímam við moskuna í Stokkhólmi ,</t>
  </si>
  <si>
    <t>ríkið vilji veita fé til að styðja samfélag múslíma í Svíþjóð . Hann varar þó við því að afskipti ríkisins</t>
  </si>
  <si>
    <t>segir Astudillo . Ríkið má ekki seilast of langt Mahmoud Khalfi , sem er ímam við moskuna í Stokkhólmi ,</t>
  </si>
  <si>
    <t>ófullnægjandi , og í engu samræmi við þann raunveruleika sem er að gerast í hagkerfinu . Því beri þó að</t>
  </si>
  <si>
    <t>ríkin hafi náð samstöðu um mörg mikilvæg mál , og náð langt með að semja um regluverk um viðskipti með</t>
  </si>
  <si>
    <t>. Margir eru vægast sagt vantrúaðir á að það takist . Hvað sem efasemdum um það líður þá er því</t>
  </si>
  <si>
    <t>ríkin tvö hafi tekið þetta frumkvæði . Með því koma þau að nokkru leyti til móts við Evrópusambandið sem hefur</t>
  </si>
  <si>
    <t>heyra í nokkrum þingmönnum . Fyrstur talar Þráinn Bertelsson , frá Borgarahreyfingunni . Þráinn Bertelsson , þingmaður Borgarahreyfingarinnar : Ég</t>
  </si>
  <si>
    <t>ríkis , ríkisstjórnin skuli hafa rofið sinn eigin trúnað . Í viðtölum við fjölmiðla núna í hádeginu vegna þess að</t>
  </si>
  <si>
    <t>Jónar erum ekki af baki dottnir . Um daginn sendi nafni mér úrklippu úr sænsku útlagapressunni . Þar er því</t>
  </si>
  <si>
    <t>Ríkisdagurinn sænski hefur nú leitt tvöfaldan ríkisborgararétt í lög í Svíþjóð . Lögin taka gildi 1. júlí nk . Nú</t>
  </si>
  <si>
    <t>sem á von á því að þessi mál verði rædd í haust þegar ráðuneytið fundar með SÍ . " ÉG</t>
  </si>
  <si>
    <t>ríkisendurskoðandi skuli fjalla um söluhagnað Skinneyjar-Þinganess þó að hann mómæli því harðlega að hagnaðurinn nemi 495 milljónum eins og virtist</t>
  </si>
  <si>
    <t>lög sem gilda í landinu að það væri fyrirvari um samþykki Alþingis og ég tel að hann þurfi og ég</t>
  </si>
  <si>
    <t>Ríkisendurskoðun á að fara yfir málið , því ég trú ekki öðru heldur að hann komist að þeirri niðurstöðu að</t>
  </si>
  <si>
    <t>vefi sem komu best út í könnuninni er má sjá á töflunni og ítarlegri niðurstöður hér . Stjórn Þróunarfélags Keflavíkurflugvallar</t>
  </si>
  <si>
    <t>Ríkisendurskoðun ætli að gera úttekt á starfseemi félagsins og segist þess fullviss að slík úttekt leiði í ljós að farið</t>
  </si>
  <si>
    <t>aldrei áður hafa komið fyrir sjónir almennings . – Fylgist því með á vf.is í dag . Stjórn Þróunarfélags Keflavíkurflugvallar</t>
  </si>
  <si>
    <t>Ríkisendurskoðun hafi ákverðið að gera úttekt á starfsemi félagsins , eins og stjórnin óskaði raunar eftir fyrr á árinu .</t>
  </si>
  <si>
    <t>forstjóri Varnarmálastofnunar , sagði í samtali við fréttastofu nú í kvöld að Varnarmálastofnun væri undanþegin útboðsskyldu samkvæmt lögum . Hún</t>
  </si>
  <si>
    <t>Ríkisendurskoðun hafi verið falið að skoða málið og segir það góða stjórnsýslu að skoða hvort undanþáguákvæðum laganna sé rétt beitt</t>
  </si>
  <si>
    <t>mun félagið því geta greitt 10% arð í ríkissjóð , eða 250 milljónir króna fyrir árið 2002 . Stjórn FLE</t>
  </si>
  <si>
    <t>Ríkisendurskoðun mun nú fjalla um þessi mál og telur rétt að tjá sig ekki frekar fyrr en að þeirri skoðun</t>
  </si>
  <si>
    <t>að sögn ráðherra . Málefni Embættis ríkislögreglustjóra hafa verið mikið til umfjöllunar að undanförnu og hafa lögreglufélög sem og ríkislögreglustjóri</t>
  </si>
  <si>
    <t>Ríkisendurskoðun muni taka rekstur embættisins til skoðunar . Páll Magnússon , formaður allsherjar- og menntamálanefndar Alþingis sagði í samtali við</t>
  </si>
  <si>
    <t>að sögn ráðherra . Málefni embætti Ríkislögreglustjóra hafa verið mikið til umfjöllunar að undanförnu og hafa lögreglufélög sem og Ríkis-lögreglustjóri</t>
  </si>
  <si>
    <t>ríkisendurskoðun muni taka rekstur embættisins til skoðunar . Páll Magnússon formaður allsherjar- og menntamálanefndar Alþingis sagði í samtali við fréttastofu</t>
  </si>
  <si>
    <t>bílamálum , ásamt öðrum málum . Nú síðast sendi Lögreglufélag Suðurnesja frá sér tilkynningu í morgun þar sem því var</t>
  </si>
  <si>
    <t>Ríkisendurskoðun myndi ráðast í stjórnsýsluúttekt á embætti Ríkislögreglustjóra . „ Við þetta ástand verður ekki unað enda kastar það rýrð</t>
  </si>
  <si>
    <t>sagt frá þessu á degi íslenskrar tungu ? Guðmundur Oddur Magnússon : Ég hefði nú haldið það . Samtök iðnaðarins</t>
  </si>
  <si>
    <t>þessum röngu sökum . Þá hafi stjórn Framkvæmdasjóðsins tekið þessar ásakanir mjög nærri sér , segir Siv Friðleifsdóttir . Hún</t>
  </si>
  <si>
    <t>Ríkisendurskoðun skoði úthlutanir úr framkvæmdasjóðnum , það valdi sér engum áhyggjum . Jörð heldur áfram að skjálfa í Japan .</t>
  </si>
  <si>
    <t>seint í gær , og því hafi enn ekki gefist tími til að taka tillit til þess , og hún</t>
  </si>
  <si>
    <t>Ríkisendurskoðun verði falið að kanna samninginn . Þetta kom fram við utandagskrárumræðu á Alþingi í dag um samninginn . Stjórnarandstæðingar</t>
  </si>
  <si>
    <t>formanns Landssambands lögreglumanna , um að lögreglumenn þori ekki að tjá sig um ástand lögreglumála , mjög alvarlega . Hann</t>
  </si>
  <si>
    <t>ríkislögreglustjóri láti sig málið varða . Snorri Magnússon , formaður Landssambands lögreglumanna , fullyrti í sjónvarpsfréttum Ríkisútvarpsins í gærkvöldi ,</t>
  </si>
  <si>
    <t>fóru gengið til baka . Erna Agnarsdóttir systir Einars Þórs sem fannst látinn ásamt Sturlu Steinssyni við Daníelsslipp árið 1985</t>
  </si>
  <si>
    <t>ríkissaksóknari ætli að láta kanna ýmsa þætti rannsóknar á andláti þeirra . Hún segir ættingja hafa beðið þess í mörg</t>
  </si>
  <si>
    <t>fólk . Þetta kemur fram í fréttatilkynningu frá samtökunum þar sem ákvörðun ríkissaksóknara er fagnað . " Samtökin ´ 78</t>
  </si>
  <si>
    <t>Verndum börnin . Og í yfirlýsingu sem Samtökin ' 78 sendu frá sér núna rétt áðan , segir að samtökin</t>
  </si>
  <si>
    <t>ríkissaksóknari hafi lagt fyrir Lögreglustjórann á höfuðborgarsvæðinu að rannsaka mál sem varðar kærur samtakanna vegna ummæla sem samtökin telja að</t>
  </si>
  <si>
    <t>símahlerunum , eins og fram kom í máli Sigríðar J. Friðjónsdóttur í samtali við Morgunblaðið í gær . " Ég</t>
  </si>
  <si>
    <t>ríkissaksóknari hafi skilning á áhyggjum lögmanna af því að í hlerunum á síma sakbornings komi fram upplýsingar úr trúnaðarsamtölum sakbornings</t>
  </si>
  <si>
    <t>mér finnst þetta einkennast af ófagmennsku og þetta er vont mál fyrir stjórnmálin , almenning og hælisleitendur . " Hún</t>
  </si>
  <si>
    <t>ríkissaksóknari kalli eftir gögnum . „ Ég vona að það komist niðurstaða í málið sem fyrst , vegna þess að</t>
  </si>
  <si>
    <t>annað hundrað misst vinnuna vegna verkfalls sjómanna sem verður að teljast mjög stórt hlutfall starfandi einstaklinga á svæðinu . Landvernd</t>
  </si>
  <si>
    <t>ríkissjóður hafi nýtt forkaupsréttar og keypt jörðina Fell í Suðursveit sem á land að austurströnd Jökulsárlóns og leggur til að</t>
  </si>
  <si>
    <t>þetta málefni í fjölmiðlum sérstaklega vegna samninga sjómanna við útgerðina en líka vegna annarrar umfjöllunar um kvótakerfið . Því skal</t>
  </si>
  <si>
    <t>ríkisskattstjóri skuli hafa ákveðið að láta til " skarar skríða " í málinu . Spurningar vakna Ríkið úthlutar framseljanlegum fiskveiðiréttindum</t>
  </si>
  <si>
    <t>að stöðva atvinnurekstur . Ingibjörg segir ef til vill of mikið sagt að gullgrafaæði ríki í greininni , en kveðst</t>
  </si>
  <si>
    <t>ríkissskattstjóri skoði og hafi eftirlit með að fólk skili sköttum og gjöldum þannig að allir sitji við sama borð í</t>
  </si>
  <si>
    <t>næsta ári og þá hefði húsnæðiskostnaður einnig hækkað gríðarlega . Sagði hann að það væri með blendnum tilfinningum að hann</t>
  </si>
  <si>
    <t>ríkissstjórnin sýndi lit en vonbrigði væru að aðgerðirnar kæmu svona seint , væru svona litlar og götóttar . Guðni Ágústsson</t>
  </si>
  <si>
    <t>School ásamt vinnu fyrir norrænan fjárfestingarsjóð . Stjórn Sambands ungra sjálfstæðismanna hefur sent frá sér ályktun þar sem því er</t>
  </si>
  <si>
    <t>ríkisstjórn Davíðs Oddssonar hafi nú stigið fyrsta skrefið í átt að einkavæðingu Landssíma Íslands hf. með sölu á 49% hlut</t>
  </si>
  <si>
    <t>fram beiðni um aðstoð frá Reykjavík , " segir í tilkynningu lögreglunnar í Reykjavík . " STJÓRN Sambands ungra sjálfstæðismanna</t>
  </si>
  <si>
    <t>ríkisstjórn Davíðs Oddssonar hafi nú stigið fyrsta skrefið í átt að einkavæðingu Landssímans hf. með sölu á 49% hlut hins</t>
  </si>
  <si>
    <t>annars sagt að ráðherra skuli forðast árekstra milli almanna hagsmuna og hagsmuna fjölskyldu sinnar . Sigurður Ingi Jóhannsson forsætisráðherra segist</t>
  </si>
  <si>
    <t>ríkisstjórn hafi sett ráðherrum siðareglur með formlegum hætti . Ekki hafi þótt ástæða til að endurskoða siðareglurnar frá 2011 frá</t>
  </si>
  <si>
    <t>næsta ári til að létta á miklum straumi flóttamanna til Evrópu . Þrátt fyrir að talan sé lág ber að</t>
  </si>
  <si>
    <t>margir þjáist af vannæringu og sumir séu að látast af völdum hungurs . Vilhjálmur Egilsson , framkvæmdastjóri Samtaka atvinnulífsins ,</t>
  </si>
  <si>
    <t>ríkisstjórn Íslands hafi óskað eftir formlegum samstarfi við Alþjóðagjaldeyrissjóðinn ( IMF ) um að koma á efnahagslegum stöðugleika á Íslandi</t>
  </si>
  <si>
    <t>að velja um fjölda efna í borðplötuna svo að passar vel við heildarútlit vinnustaðarins eða heimaskrifstofunnar . ai@mbl.is Femínistafélag Íslands</t>
  </si>
  <si>
    <t>ríkisstjórn Íslands samþykkti nýlega þriggja ára áætlun um kynjaða hagstjórn og fjárlagagerð . Var ályktun þess efnis samþykkt á aðalfundi</t>
  </si>
  <si>
    <t>tímamóta við upphaf þingfundar á Alþingi í dag og fögnuðu þeim . Sigmundur Ernir Rúnarsson sagði sérstaka ástæðu til að</t>
  </si>
  <si>
    <t>ríkisstjórn Jóhönnu Sigurðardóttur , að ríkisstjórn Jóhönnu Sigurðardóttur hefði fært ríkisfjármálin frá agaleysi til aga . Að minnsta kosti átta</t>
  </si>
  <si>
    <t>ríkisstjórn Jóhönnu Sigurðardóttur hefði fært ríkisfjármálin frá agaleysi til aga . Hópar vopnaðra vígamanna ógna öryggi og stöðugleika í Líbíu</t>
  </si>
  <si>
    <t>muni tryggja að lánasamningarnir vegna málsins verði lögfræðilega skotheldir . Það sé mikilvægt skref fyrir alla aðila . Hann kveðst</t>
  </si>
  <si>
    <t>ríkisstjórn Jóhönnu vilji tryggja að skuldbinding íslenska innistæðutryggingasjóðsins sé bindandi . Hann kveðst jafnframt vona að málið geti nú leyst</t>
  </si>
  <si>
    <t>þessu tilviki , það er bara mannslíf í húfi . Það er ekkert öðruvísi . Leiðtogar helstu stjórnarandstöðuflokkanna í Hollandi</t>
  </si>
  <si>
    <t>vanda sem blasir við námsmönnum þessa dagana . Hefur ráðið sent frá sér eftirfarandi ályktun : " Stúdentaráð Háskóla Íslands</t>
  </si>
  <si>
    <t>ríkisstjórn landsins skuli bregðast skjótt við þeim aðkallandi vanda sem íslenskir námsmenn etja við þessa dagana , sérstaklega þeir stúdentar</t>
  </si>
  <si>
    <t>mannvirkið verði tilbúið árið 2017 . Ayrault segir völlinn vera lykilatriði í efnahagslegri endurreisn í Vestur-Frakklandi . Össur Skarphéðinsson utanríkisráðherra</t>
  </si>
  <si>
    <t>ríkisstjórn Malaví hafi frestað gildistöku laga sem brjóta á mannréttindum samkynhneigðra . Um er að ræða lagagreinar í hegningarlögum sem</t>
  </si>
  <si>
    <t>eru ósáttir við þann flutning . Háskólaráð sendi í kvöld frá sér ályktun eftir fund ráðsins þar sem því er</t>
  </si>
  <si>
    <t>ríkisstjórn og þingflokkar á Alþingi komi til móts við skólann og að framundan séu bættar horfur í fjármálum skólans fyrir</t>
  </si>
  <si>
    <t>e. Fort Trump ) . Trump sjálfur virðist hafa tekið vel í uppástunguna . Hann sagðist taka hugmyndina alvarlega og</t>
  </si>
  <si>
    <t>ríkisstjórn Póllands væri tilbúið til að leggja mikla fjármuni til byggingar herstöðvarinnar . Pólverjar hafa boðist til þess að verja</t>
  </si>
  <si>
    <t>setja þessi málefni hærra á forgangslista sinn . Forsætisráðherra ætti að beita sér fyrir því . Um leið er því</t>
  </si>
  <si>
    <t>ríkisstjórnin áætlar að auka framlög til málaflokksins í næstu fjárlögum . Í öðru lagi þurfa allir aðilar , háskólar rannsóknastofnanir</t>
  </si>
  <si>
    <t>fara fram óháða rannsókn á hvernig flokkurinn kom að rekstri leyniþjónustu hér á landi á tímum kalda stríðsins . Hann</t>
  </si>
  <si>
    <t>ríkisstjórnin ætli að breyta lögum til að auðvelda störf nefndar sem er að skoða gögn um símahleranir og starfsemi öryggislögreglu</t>
  </si>
  <si>
    <t>skipulagsmálum telja að gamla brúin geti enn um sinn annað umferð . Núverandi meirihluti í Árborg er fljótfær þegar hann</t>
  </si>
  <si>
    <t>ríkisstjórnin ætli að flýta brúargerðinni um Laugardælaeyju . Það er margt sem bendir til að hér liggi ekkert á .</t>
  </si>
  <si>
    <t>um börnin mín en þetta hjálpar fólki að halda ákvörðunartöku yfir eigin lífi jafnvel þó það veikist alvarlega . Anna</t>
  </si>
  <si>
    <t>ríkisstjórnin ætli að gefa geðheilbrigðismálum hátt undir höfði en samkvæmt fjárlagafrumvarpi 2018 á að hækka framlög til málaflokksins . Það</t>
  </si>
  <si>
    <t>Ragnar Z. Guðjónsson , sem einnig hefur verið sparisjóðsstjóri ásamt Magnúsi mun áfram gegna stöðu sparisjóðsstjóra hjá Byr ,, Ég</t>
  </si>
  <si>
    <t>ríkisstjórnin ætli að gera þetta en ríkið verður um leið að átta sig á því að það eru fleiri í</t>
  </si>
  <si>
    <t>lyf til varnar ef heimsfaraldur svo sem inflúensa brýst út . Í bréfinu til ráðherranna segist stjórn Samtaka framleiðend frumlyfja</t>
  </si>
  <si>
    <t>ríkisstjórnin ætli að grípa til aðgerða til varnar gegn hugsanlegum heimsfaraldri inflúensu og annarri stórkostlegri heilsuvá . Hún lýsir því</t>
  </si>
  <si>
    <t>lið þegar kemur að því að leggja frumvarpið fram á þessu þingi . Hefur áhyggjur af löngu ferli Hanna Katrín</t>
  </si>
  <si>
    <t>ríkisstjórnin ætli að halda áfram með frumvarp um réttindi hinsegin fólks og að Svandís ætli sér að ná þverpólítíska samstöðu</t>
  </si>
  <si>
    <t>mest rask en öll vinna mun fara fram á virkum dögum á milli klukkan 8 og 18 . „ Við</t>
  </si>
  <si>
    <t>ríkisstjórnin ætli að standa við þau orð sín að lengja fæðingarorlofið en hins vegar verð ég að segja að mér</t>
  </si>
  <si>
    <t>streymi það til Evrópu . Brýnt sé að leita lausna fyrir það fólk . Katrín Jakobsdóttir , formaður VG ,</t>
  </si>
  <si>
    <t>ríkisstjórnin ætli að verja tveimur milljörðum til málefna flóttamanna og hælisleitenda næstu tvö árin . Hún hefði viljað sjá Ísland</t>
  </si>
  <si>
    <t>hann ætti allt eins von á því að Íslendingar tækju á móti hundrað flóttamönnum á þessu ári . Katrín segist</t>
  </si>
  <si>
    <t>ríkisstjórnin ætli að verja þessum fjármunum til þessa málaflokks . Hún kveðst þó telja að Ísland ætti að taka við</t>
  </si>
  <si>
    <t>verða í fremstu röð í heiminum eins og gert sé ráð fyrir í stjórnarsáttmálanum . Í ályktuninni eru því þó</t>
  </si>
  <si>
    <t>ríkisstjórnin ætli sér að endurskoða lög um Lánasjóð íslenskra námsmanna með það að markmiði að bæta kjör námsmanna og hvetur</t>
  </si>
  <si>
    <t>Teitsson , verkefnisstjóri hjá Rauða krossinum , segir tillögur ríkisstjórnar um aðgerðir vegna flóttamannamála jákvæð fyrstu skref . " Við</t>
  </si>
  <si>
    <t>ríkisstjórnin átti sig á alvarleika málsins . Nú er bara að láta hendur standa fram úr ermum . " Hann</t>
  </si>
  <si>
    <t>farið verður í snúa að mennta- og velferðarmálum auk samgöngumála að sögn forsætisráðherra . Einar Kr. Guðfinnsson , þingmaður ,</t>
  </si>
  <si>
    <t>ríkisstjórnin beini athygli sinni að málefnum Vestfjarða en segir aðgerðirnar fela í sér stefnubreytingu stjórnvalda . Einar hefði þó viljað</t>
  </si>
  <si>
    <t>fylgjast með framvindu kjaraviðræðnanna og að starfsmenn ráðuneytanna tæku líka þátt í því starfi . Þorsteinn Víglundsson framkvæmdastjóri Samtaka atvinnulífsins</t>
  </si>
  <si>
    <t>ríkisstjórnin efni til samráðs við aðila vinnumarkaðarins . Þó lítið hafi komið fram um stefnu stjórnvalda í efnahagsmálum á fundinum</t>
  </si>
  <si>
    <t>Ég hef nú sjálfur stýrt vinnu í því á undanförnum vikum í að reyna að finna leiðir við því og</t>
  </si>
  <si>
    <t>ríkisstjórnin er búin að taka ákvörðun um það að leggja þetta fram og geri mér vonir um það að það</t>
  </si>
  <si>
    <t>efni er slík samstaða , " sagði ráðherra . Jóhanna Sigurðardóttir , þingmaður Samfylkingarinnar , sagði að vissulega bæri að</t>
  </si>
  <si>
    <t>ríkisstjórnin flýtti framkvæmdum til að bregðast við vaxandi atvinnuleysi . " Öðrum þræði lýsir þetta þó nokkrum kosningaskjálfta ekki síst</t>
  </si>
  <si>
    <t>, aðstoðarforstjóri Íbúðalánasjóðs , og Gísli Gíslason , hafnarstjóri Faxaflóahafna , skipuðu hópinn sem forsætisráðherra kom á fót . Þorsteinn</t>
  </si>
  <si>
    <t>ríkisstjórnin hafi , ári eftir að hún tók við völdum , áttað sig á húsnæðisvandanum . „ Það er hins</t>
  </si>
  <si>
    <t>til atvinnuuppbyggingar . Allir bæjarfulltrúar stóðu að ályktun þessa efnis sem Jóhann Geirdal talaði fyrir . Í ályktuninni er því</t>
  </si>
  <si>
    <t>ríkisstjórnin hafi ákveðið að leggja fram aukið fé til vegaframkvæmda á næstu átján mánuðum en um leið vakin athygli á</t>
  </si>
  <si>
    <t>svæðið allt . Árni segir að þótt hann sé ekki sammála ríkisstjórninni í því að einkavæða Símann hljóti hann að</t>
  </si>
  <si>
    <t>ríkisstjórnin hafi ákveðið að ráðstafa hluta af söluandvirðinu til þess að flýta gerð Sundabrautar . Árni segir , að nokkuð</t>
  </si>
  <si>
    <t>til að taka á þeim vanda sem við almenningi blasir á næstu mánuðum og misserum . " Fagnaðarefni " ÉG</t>
  </si>
  <si>
    <t>ríkisstjórnin hafi brugðist við þeim aðstæðum sem eru uppi á húsnæðismarkaði núna , " segir Ingibjörg Þórðardóttir , formaður Félags</t>
  </si>
  <si>
    <t>, forseti Alþýðusambandsins , telur að muni skipta mestu máli fyrir fólk . Gylfi Arnbjörnsson , forseti Alþýðusambandsins : Ég</t>
  </si>
  <si>
    <t>ríkisstjórnin hafi fallist á tillögu félags- og tryggingamálaráðherra að fara í þessa breytingu og það er vilji heyri ég ríkisstjórnarinnar</t>
  </si>
  <si>
    <t>við ný og spennandi verkefni , “ sagði Kristrún Ösp á Facebook síðu sinni . Fulltrúar Alþjóðagjaldeyrissjóðsins ( AGS )</t>
  </si>
  <si>
    <t>ríkisstjórnin hafi komið á fót hagræðingarhópi í því skyni að hagræða í ríkisrekstrinum . Þó álíta þeir niðurskurð í eftirliti</t>
  </si>
  <si>
    <t>í herför serbneskra hersveita gegn óbreyttum borgurum í Kosovo . Stúdentaráð hefur sent frá sér yfirlýsingu þar sem því er</t>
  </si>
  <si>
    <t>ríkisstjórnin hafi komið til móts við kröfur námsmanna og hækkað verulega bæði grunnframfærslu og frítekjumark Lánasjóðs íslenskra námsmanna . Í</t>
  </si>
  <si>
    <t>Þórhallsson , þingmaður Framsóknar : Það eru stór tíðindi sem að blasa við okkur hér í dag en við framsóknarmenn</t>
  </si>
  <si>
    <t>ríkisstjórnin hafi loksins axlað ábyrgð . En um leið segjum við þótt fyrr hefði verið . Þingflokkar Samfylkingar og Sjálfstæðisflokks</t>
  </si>
  <si>
    <t>Þórhallsson , þingmaður Framsóknar : Það eru stór tíðindi sem að blasa við okkur hér í dag en við Framsóknarmenn</t>
  </si>
  <si>
    <t>ríkisstjórnin hafi loksins axlað ábyrgð en um leið segjum við þótt fyrr hefði verið . Guðjón Arnar Kristjánsson , formaður</t>
  </si>
  <si>
    <t>leiðrétti Höskuldur sig skömmu síðar og sagði : „ Hér duga engin vettlingatök . “ Annars sagði Höskuldur að Framsóknarflokkurinn</t>
  </si>
  <si>
    <t>ríkisstjórnin hafi loksins sætt ábyrgð og sagði hann að þótt fyrr hefði verið . Jólafríum flestra landsmanna er lokið enda</t>
  </si>
  <si>
    <t>skuli fylla út eyðublað á vegum skrifstofu Alþingis til þess að upplýsa um fjárhagsleg hagsmunatengsl . Sigurður Ingi Jóhannsson forsætisráðherra</t>
  </si>
  <si>
    <t>ríkisstjórnin hafi nú sett ráðherrum siðareglur með formlegum hætti , að því er haft er eftir honum í fréttatilkynningu ráðuneytisins</t>
  </si>
  <si>
    <t>, Eimskip Ísland ehf . Ríkisstjórnin kynnir í dag tillögur sínar um lægri greiðslubyrði af lánum . Þingmaður Sjálfstæðisflokksins segist</t>
  </si>
  <si>
    <t>ríkisstjórnin hafi rankað við sér og viðurkennt vanda heimilanna . Félagsmálaráðherra hefur undanfarnar vikur unnið að því að móta almennar</t>
  </si>
  <si>
    <t>haft víðtækt samráð við hagaðila og drög að stefnunni voru kynnt í samráðsgátt stjórnvalda í mars 2019 . „ Ég</t>
  </si>
  <si>
    <t>ríkisstjórnin hafi samþykkt innkaupastefnu fyrir opinber innkaup matvæla sem byggir á því að draga úr neikvæðum umhverfisáhrifum við framleiðslu ,</t>
  </si>
  <si>
    <t>morgun . Áætlunin felur í sér að slitastjórnir föllnu bankanna gangi til samninga að uppfylltum ákveðnum stöðugleikaskilyrðum . „ Ég</t>
  </si>
  <si>
    <t>Steinunn Guðbjartsdóttir , formaður slitastjórnar Glitnis , er ánægð með áætlunina . Steinunn Guðbjartsdóttir , formaður slitastjórnar Glitnis : Ég</t>
  </si>
  <si>
    <t>ríkisstjórnin hafi sett fram skilyrði fyrir því að þessum búum í slitameðferð sé kleift að klára nauðasamninga og , þannig</t>
  </si>
  <si>
    <t>viðræðum við stjórnvöld um stöðugleikaskilyrði . Steinunn Guðbjartsdóttir , formaður slitastjórnar Glitnis , segir í samtali við Kastljós að hún</t>
  </si>
  <si>
    <t>ríkisstjórnin hafi sett fram skilyrði fyrir því að þessum búum í slitameðferð verði gert kleift að klára nauðasamninga . „</t>
  </si>
  <si>
    <t>dag í Reykjavík , að sögn Jóns Ólafs Vilhjálmssonar , stöðvarstjóra Sorpu . ALÞÝÐUSAMBAND Íslands segir í ályktun að sambandið</t>
  </si>
  <si>
    <t>ríkisstjórnin hafi sett fram tillögur um aðgerðir sem miða að því að lækka matvælaverð . " Því ber að fagna</t>
  </si>
  <si>
    <t>í nýútkominni framvinduskýrslu . Evrópuþingið fjallaði einnig um þessi mál í ályktun í mars 2012 en þar er því sérstaklega</t>
  </si>
  <si>
    <t>ríkisstjórnin hafi skipað stjórnlagaráð og að unnið sé að endurskoðun á stjórnarskrá Íslands . Við höfum fylgst með fréttum af</t>
  </si>
  <si>
    <t>að norrænni fyrirmynd og auðvitað fögnum við því að það sé komin ríkisstjórn sem hafi það að meginverkefni . Gylfi</t>
  </si>
  <si>
    <t>ríkisstjórnin hafi tekið upp tillögu vinnumarkaðarins að stöðugleikasáttmála . Þá vonast hann til þess að fastar verði tekið á vanda</t>
  </si>
  <si>
    <t>verði að sótthreinsa myndina af kynlífi og ofbeldi þegar hún kemur fyrir sjónir Íslendinga í sumar . vij " Við</t>
  </si>
  <si>
    <t>ríkisstjórnin hafi tekið þá ákvörðun að siglingar milli Vestmannaeyja og Landeyjahafnar hefjist 1. júlí 2010 , " segir Elliði Vignisson</t>
  </si>
  <si>
    <t>það sé mannréttindabrot að fólk fái ekki að afplána sem fyrst eftir að dómur fellur . " Aðspurð segist Vigdís</t>
  </si>
  <si>
    <t>ríkisstjórnin hafi þegar brugðist við framkominni gagnrýni og auglýst eftir húsnæði til leigu undir fangelsi tímabundið . " Þetta sýnir</t>
  </si>
  <si>
    <t>vilji ríkisstjórnarinnar til að sniðganga þingið , líka í svona stóru máli . Þráinn Bertelsson , Borgarahreyfingu , sagðist reyndar</t>
  </si>
  <si>
    <t>ríkisstjórnin hefði rofið eigin trúnað , því þannig hefðu nauðsynlegar upplýsingar skilað sér til þjóðarinnar . „ En íslenska þjóðin</t>
  </si>
  <si>
    <t>sem ríkisstjórnin hefur ákveðið til að bæta kjör aldraðra og öryrkja . Steingrímur J. Sigfússon , þingmaður VG , sagðist</t>
  </si>
  <si>
    <t>ríkisstjórnin hefði vaknað af dvalanum en vonbrigðum ylli hve tillögurnar kæmu seint fram og hve þær væru götóttar og rýrar</t>
  </si>
  <si>
    <t>innanlands á honum áður en menn fara að hlaupa í einhver viðbrögð . Guðlaugur Þór Þórðarson , þingmaður Sjálfstæðisflokks ,</t>
  </si>
  <si>
    <t>þeim hætti að samkeppnishæfni greinarinnar í samanburði við önnur lönd sé ekki stefnt í hættu . Því ber þó að</t>
  </si>
  <si>
    <t>ríkisstjórnin hefur horfið frá fyrirhuguðum virðisaukaskattshækkunum á ferðaþjónustuna sem boðaðar höfðu verið í fjármálaáætlun fyrir árin 2018 til 2022 .</t>
  </si>
  <si>
    <t>þjóðin móti stefnu til langs tíma um nýtingu hálendisins sem og annarra landsins gagna og gæða . Því ber að</t>
  </si>
  <si>
    <t>ríkisstjórnin hefur lagt fram drög að þeirri vinnu . Að sjálfsögðu á Alþingi að leiða þetta ábyrgðarstarf en þjóðin þarf</t>
  </si>
  <si>
    <t>verulegu leyti þann hlut sem ríkið átti í hækkun vísitölu neysluverðs í janúar og gott betur . Því ber að</t>
  </si>
  <si>
    <t>ríkisstjórnin hefur lagt sitt af mörkum til þess að samkomulag aðila vinnumarkaðarins frá lokum síðasta árs standi . Vísitala neysluverðs</t>
  </si>
  <si>
    <t>siðareglum þingmanna , einkum er varðar hagsmunaárekstra , að því er fram kemur í tilkynningu frá forsætisráðuneytinu . „ Ég</t>
  </si>
  <si>
    <t>ríkisstjórnin hefur nú sett ráðherrum siðareglur með formlegum hætti , “ segir Sigurður Ingi Jóhannsson forsætisráðherra í tilkynningu . Að</t>
  </si>
  <si>
    <t>hófst í Japan væri að tryggja að ríkin stæðu við skuldbindingar sínar hvað varðar refsiaðgerðir á hendur N-Kóreu . Alþýðusambandið</t>
  </si>
  <si>
    <t>ríkisstjórnin hefur sett fram tillögur um aðgerðir sem miða að því að lækka matvælaverð . Því ber að fagna sérstaklega</t>
  </si>
  <si>
    <t>loftslagsbreytingum og er Ísland meðal ríkja sem hafa fullgilt Parísarsamninginn og gefið fyrirheit um sinn hlut innan hans . Framsóknarflokkurinn</t>
  </si>
  <si>
    <t>ríkisstjórnin hefur tekið ógn loftslagsbreytinga alvarlega , en strax í nóvember 2015 kynnti hún öflug verkefni Sóknaráætlun í loftslagsmálum til</t>
  </si>
  <si>
    <t>á milli landa með hvalkjöt , þótt Norðmenn stefndu að því innan tíðar að flytja þá afurð út . Morgunblaðið</t>
  </si>
  <si>
    <t>ríkisstjórnin hefur tekið þessa ákvörðun . Í forystugrein blaðsins hinn 10. desember 1991 var varað við því að Ísland segði</t>
  </si>
  <si>
    <t>. Neðangreint bókuðu bæjarfulltrúar Samfylkingarinnar um hjúkrunarheimili í Reykjanesbæ á bæjarstjórnarfundi sem var að ljúka : Bæjarfulltrúar Samfylkingarinnar í Reykjanesbæ</t>
  </si>
  <si>
    <t>ríkisstjórnin hefur veitt velferðarráðherra og fjármálaráðherra heimild til að ganga til samninga við Reykjanesbæ um byggingu 60 rýma hjúkrunarheimilis á</t>
  </si>
  <si>
    <t>verðlagsbreytingar inn í frá gildandi fjárlögum . Það er verið að bæta aðeins í varðandi tækjakaup og því ber að</t>
  </si>
  <si>
    <t>ríkisstjórnin heldur , stendur við þau áform en það er alveg ljóst að það vantar verulega upp á rekstrargrunn spítalans</t>
  </si>
  <si>
    <t>. Sagði Geir von á fleiri aðgerðum á kjörtímabilinu í samræmi við stefnuyfirlýsingu ríkisstjórnarinnar . Steingrímur sagði ástæðu til að</t>
  </si>
  <si>
    <t>ríkisstjórnin hrykki upp af dvalanum og sýndi lit . Benti hann á að þingflokkar Vinstri - grænna og Fjrálslynda flokksins</t>
  </si>
  <si>
    <t>. Málið verður dómtekið 28. febrúar og mun hafa sinn eðlilega farveg , " skrifar Þorvaldur ennfremur . Ungir sjálfstæðismenn</t>
  </si>
  <si>
    <t>ríkisstjórnin hyggist draga aðildarumsókn að Evrópusambandinu til baka . Í tilkynningu segir að ljóst sé að ekkert af því sem</t>
  </si>
  <si>
    <t>lífskjörum í framtíðinni . Hún stuðlar einnig að auknum fjölbreytileika í útflutningi og tryggir vöxt gjaldeyrisstekna til framtíðar . Við</t>
  </si>
  <si>
    <t>ríkisstjórnin hyggist setja nýsköpunarstefnu fyrir Ísland og ætlum að leggja okkar af mörkum með því að gefa út nýsköpunarstefnu Samtaka</t>
  </si>
  <si>
    <t>Félagið segir mikilvægt að stjórnvöld og hagsmunaaðilar vinni saman að þeim verkefnum sem skólakerfið stendur frammi fyrir . Því er</t>
  </si>
  <si>
    <t>ríkisstjórnin hyggist vinna markvisst gegn brottfalli nemenda og vilji efla áherslu á nám í iðn-, verk-, tækni-, hönnunar- og listgreinum</t>
  </si>
  <si>
    <t>Steingrím geta reynt að gera lítið úr þeim en hann gæti ekki dregið niðurstöðurnar í efa . Menn hlytu að</t>
  </si>
  <si>
    <t>ríkisstjórnin lækkaði tekjuskatt og vonast eftir að þetta væri aðeins fyrsta skrefið í skattalækkunum . Hin nýútkomna bók ætti að</t>
  </si>
  <si>
    <t>, það hlýtur nú að lagast aftur , þetta er ábyggilega bara tímabundið . Steinunn Valdís Óskarsdóttir , borgarstjóri ,</t>
  </si>
  <si>
    <t>ríkisstjórnin leggi áherslu á að bæta samgöngur höfuðborgarinnar við ráðstöfun söluandvirðis Símans . Sérstakri ánægju er lýst með að ekki</t>
  </si>
  <si>
    <t>hafa verið skipaðar til að koma með tillögur til ríkisins um úrbætur á Norðurlandi vestra . Formaður Austur - Húnavatnsnefndarinnar</t>
  </si>
  <si>
    <t>ríkisstjórnin leggi svo mikið upp úr uppbyggingu á svæðinu . Tillögur Norðvesturnefndar ríkisstjórnarinnar hafa vakið bæði athygli og fengið þó</t>
  </si>
  <si>
    <t>að taka mark á því þegar það gerir slíkt því hér er um öryggi okkar allra að ræða . Ég</t>
  </si>
  <si>
    <t>ríkisstjórnin og Alþingi hafa tekið visst skref í endurreisn heilbrigðiskerfisins með nýju fjárlagafrumvarpi og vona ég að sú þróun sé</t>
  </si>
  <si>
    <t>viðbótar stöðvaðir fyrir að aka réttindalausir . Það var þó vegna fyrri ölvunarbrota , fremur en aldurs . Samtök iðnaðarins</t>
  </si>
  <si>
    <t>ríkisstjórnin samþykkti í gær að hefja framkvæmdir við fjögur stjór samgönguverkefni til viðbótar við önnur verkefni sem Vegagerðin sinnir .</t>
  </si>
  <si>
    <t>eitt það fallegasta sem ég hef séð í íslensku samfélagi . Segir Helgi Hrafn Gunnarsson , þingflokksformaður Pírata . Hann</t>
  </si>
  <si>
    <t>ríkisstjórnin sé að bregðast við . Hann telur mikilvægt að Íslendingar svari kallinu með því að taka á móti fólki</t>
  </si>
  <si>
    <t>það . Þannig að sýn þessarar ríkisstjórnar er engin í efnahagsmálum . Katrín Jakobsdóttir , varaformaður VG : Við náttúrulega</t>
  </si>
  <si>
    <t>ríkisstjórnin sé að taka á ástandi efnahagsmála hér á landi . Okkur hefur ekki þótt þeir vera snöggir í svifum</t>
  </si>
  <si>
    <t>styrkja gjaldeyrisvaraforðann með lántöku fyrir Seðlabankann . Á svipaða strengi sló formaður Samfylkingarinnar á flokksstjórnarfundi um helgina . Við undirrituð</t>
  </si>
  <si>
    <t>ríkisstjórnin sé nú komin inn á það spor að skoða í alvöru nauðsyn þess að styrkja gjaldeyrisforða Seðlabankans . Það</t>
  </si>
  <si>
    <t>mikilvægt að gerð verði þar bragarbót á sem fyrst . Þetta kemur fram í ályktun stjórnar BSRB . " BSRB</t>
  </si>
  <si>
    <t>ríkisstjórnin sé reiðubúin til viðræðna við aðila vinnumarkaðarins um samráð og samstöðu um stöðugleikasáttmála . Án samráðs verður engin sátt</t>
  </si>
  <si>
    <t>í stað þeirrar innri , sem Vegagerðin vill fara . Ekki sanngjarnt að taka upp " Reykjavíkurreglu " Dagur kveðst</t>
  </si>
  <si>
    <t>ríkisstjórnin sé tilbúin að falla frá skilyrðum um að einungis innri leiðin sé til skoðunar . " Ég lít svo</t>
  </si>
  <si>
    <t>fjárlagafrumvarpi ríkisstjórnarinnar . Viðskiptaráðherra greindi frá þessu á Alþingi í dag . Birkir Jón Jónsson , þingmaður Framsóknarflokksins í Norðausturkjördæmi</t>
  </si>
  <si>
    <t>ríkisstjórnin sjái að sér í málinu . Tilgangur flutningsjöfnunarsjóðs olíuvara er að jafna olíuverð í landinu og á þessu ári</t>
  </si>
  <si>
    <t>, en fyrirtæki sem dreifa myndefni eru í efra virðisaukaskattsþrepinu , “ útskýrir Magnús . SMÁÍS fagna aðgerðum ríkisstjórnar Snæbjörn</t>
  </si>
  <si>
    <t>ríkisstjórnin skoði þessi mál . „ Það liggur fyrir að hér eru engar hindranir fyrir þessar erlendu risa að koma</t>
  </si>
  <si>
    <t>vegna stöðunnar við endurskoðun kjarasamninga . Sá fundur er áætlaður næstkomandi þriðjudag . Formaður ASÍ , Grétar Þorsteinsson , segist</t>
  </si>
  <si>
    <t>ríkisstjórnin skuli ætla sér að taka þátt í umræðunum enda sé það krafa ASÍ að fleiri aðilar en launafólk og</t>
  </si>
  <si>
    <t>á kostnaði við þessa framkvæmd ásamt því að gera hagkvæmniathugun á flutningi innanlandsflugsins til Keflavíkurflugvallar . Stjórn Sambands ungra framsóknarmanna</t>
  </si>
  <si>
    <t>ríkisstjórnin skuli hafa ákveðið að hleypa söluandvirði Símans ekki út í hagkerfið með því að ráðstafa rúmlega 32 milljörðum króna</t>
  </si>
  <si>
    <t>skulum heyra í nokkrum þingmönnum , fyrstur talar Þráinn Bertelsson frá Borgarahreyfingunni . Þráinn Bertelsson , þingmaður Borgarahreyfingarinnar : Ég</t>
  </si>
  <si>
    <t>ríkisstjórnin skuli hafa rofið sinn eigin trúnað í viðtölum við fjölmiðla núna í hádeginu vegna þess að það trúnaðarmál sem</t>
  </si>
  <si>
    <t>í síma 482-2674 , á netfanginu ulfljotsvatn@skatar.is og á heimasíðunni ulfljotsvatn.is . Heimasíða Andrés Arnalds , fagmálastjóri Landgræðslu ríkisins ,</t>
  </si>
  <si>
    <t>ríkisstjórnin skuli hafa veitt um 850 milljónum króna til uppbyggingar- og verndaraðgerða á ferðamannastöðum sem eru í eigu eða umsjón</t>
  </si>
  <si>
    <t>er komin með málið í þennan farveg , " segir hann . Ingimundur Sigurpálsson , formaður Samtaka atvinnulífsins , segist</t>
  </si>
  <si>
    <t>ríkisstjórnin skuli markvisst fylgja eftir þeirri afstöðu sinni að það verði að bregðast við þeirri keðjuverkun launahækkana sem hafi verið</t>
  </si>
  <si>
    <t>víðtæka stefnu að ræða og snertir auðvitað fleiri en eitt ráðuneyti og í raun samfélagið allt . Og ég reyndar</t>
  </si>
  <si>
    <t>ríkisstjórnin skuli taka þetta til efnislegrar umræðu því að það er einmitt svo mikilvægt að menn geri sér fyrir því</t>
  </si>
  <si>
    <t>sagði þetta mikinn sigurdag en hún leggur líka til breytingar á frumvarpinu sem verða ræddar í allsherjanefnd . Fleiri þingmenn</t>
  </si>
  <si>
    <t>ríkisstjórnin skyldi fara jafn langt og hún gerði til að jafna rétt samkynhneigðra og gagnkynhneigðra . Um 50 íbúar úr</t>
  </si>
  <si>
    <t>ríkisstjórnin hefði gert rétt með því að liðka fyrir kjarasamningum með þessum hætti og Guðjón sagði sömuleiðis að Frjálslyndi flokkurinn</t>
  </si>
  <si>
    <t>ríkisstjórnin skyldi koma að gerð kjarasamninga með þessum hætti . " Við teljum að það sé mikil ábyrgð því samfara</t>
  </si>
  <si>
    <t>miklar líkur væru á að með þessu hefði tekist að tryggja stöðugleika í landinu . Sagði Guðjón , að flokkurinn</t>
  </si>
  <si>
    <t>ríkisstjórnin skyldi koma að málum eins og gert hefði verið , þótt í yfirlýsingu ríkisstjórnarinnar væri ekkert vikið að skattamálum</t>
  </si>
  <si>
    <t>virðist líklegasti kosturinn vera sá að Samfylking og Vinstri grænir myndi minnihlutastjórn . Höskuldur Þórhallsson , þingmaður Framsóknarflokksins , sagðist</t>
  </si>
  <si>
    <t>ríkisstjórnin skyldi sæta ábyrgð „ þótt fyrr hefði verið , “ sagði hann . Sigmundur Davíð Gunnlaugsson , þrjátíu og</t>
  </si>
  <si>
    <t>er það mjög hjálplegt að ríkisttjórnin setji það í sitt stefnuplagg að ætla að bæta úr þessu “ . Landsnet</t>
  </si>
  <si>
    <t>ríkisstjórnin stefni að því að styrkja raforkukerfið um allt land . Hins vegar sé erfitt að ráða í fullyrðingu um</t>
  </si>
  <si>
    <t>fangelsisvist hans hafi hann getað verið í fullu sambandi við meðlimi hópsins . Forseti Alþingis , Einar K. Guðfinnsson ,</t>
  </si>
  <si>
    <t>ríkisstjórnin styðji áform um að leysa húsnæðisvanda þingsins . Hann segir þó ekki tímabært að ákveða hvort nýta eigi gamla</t>
  </si>
  <si>
    <t>enn eftir . Steingrímur J. Sigfússon , þingmaður Vinstri-grænna : Herra forseti , það er með blendnum tilfinningum sem maður</t>
  </si>
  <si>
    <t>ríkisstjórnin sýni þennan lit að hún vakni af dvalanum en vonbrigðin eru að sjálfsögðu þau að það skuli skila svona</t>
  </si>
  <si>
    <t>dulkóðunar við slíka vinnu en nokkurs staðar annars staðar í heiminum . Stefán Ólafsson prófessor í félagsfræði við Háskóla Íslands</t>
  </si>
  <si>
    <t>ríkisstjórnin taki afgerandi afstöðu gegn því að ríkið taki á sig hluta af launakostnaði útgerðanna og taki upp sjómannaafsláttinn að</t>
  </si>
  <si>
    <t>, " brýnt að sem fyrst líti dagsins ljós aðgerðir til að sporna gegn gengishækkuninni " . " Samtök atvinnulífsins</t>
  </si>
  <si>
    <t>ríkisstjórnin undirbúi aðgerðir til að draga úr sveiflum á gengi íslensku krónunnar og að forsendur peninga- og gjaldmiðilsstefnu Íslands verði</t>
  </si>
  <si>
    <t>9% . Þegar ríkisstjórn Lipponens tók við fyrir rúmum þremur árum var kreppa og atvinnuleysi nærri 20% . Hagfræðingar hafa</t>
  </si>
  <si>
    <t>ríkisstjórnin virðist nú , þegar efnahagsástand er sem best , ætla að draga saman seglin . Fjöldi látinna eftir sprenginguna</t>
  </si>
  <si>
    <t>" Ég held að ekki nokkur maður vilji sjá " Ríkisbíó " verða að veruleika . En kvikmyndahúsaeigendur hljóta að</t>
  </si>
  <si>
    <t>ríkisstofnun bjóði upp á faglega kvikmyndamenntun því það mun gera þeim kleift að breikka áhorfendahóp sinn þegar fram líða stundir</t>
  </si>
  <si>
    <t>áhorfendur stöðvarinnar geta því fylgst beint með bandarískum kosningasjónvarpi . Sú útsending verður í opinni dagskrá . Stúdentaráð Háskóla Íslands</t>
  </si>
  <si>
    <t>ríkistjórn landsins skuli bregðast skjótt við þeim aðkallandi vanda sem íslenskir námsmenn etja við þessa dagana , sérstaklega þeir stúdentar</t>
  </si>
  <si>
    <t>að mæta á hátíðina . Baltasar stóðst ekki mátið að senda Kolbrúnu Bergþórsdóttur blaðamanni pillu en hún hafði í pistli</t>
  </si>
  <si>
    <t>Ríkisútvarpið væri hætt að senda út frá glyssamkomunni . Vildi Baltasar að Kolbrún fengi þá styttu sem var afgangs en</t>
  </si>
  <si>
    <t>En þetta á ekki að vera ein stór allsherjar refsigleði , " segir framkvæmdastjóri Samtaka atvinnulífsins . Undirbúningsfélag um Vaðlaheiðargöng</t>
  </si>
  <si>
    <t>ríkisvaldið hafi ákveðið viðræður við heimamenn um gerð ganganna . Ljóst er þó að göngin verða ekki tilbúin fyrr en</t>
  </si>
  <si>
    <t>að taka fram að Geir H. Haarde , forsætisráðherra verður gestur Íslands í dag á eftir . Undirbúningsfélag um Vaðlaheiðargöng</t>
  </si>
  <si>
    <t>ríkisvaldið hafið ákveðið viðræður við heimamenn um gerð ganganna . Ljóst er að göngin verða ekki tilbúin fyrr en 2011</t>
  </si>
  <si>
    <t>samkvæmt . Sitt sýnist hverjum , enda misjafnt hvar hagsmunirnir liggja . Heiðar Ingi Svansson , formaður Félags bókaútgefanda ,</t>
  </si>
  <si>
    <t>ríkisvaldið sé að veita þessum málaflokki athygli . Hann tekur sérstaklega fram að erfitt sé að leggja mat á tillögurnar</t>
  </si>
  <si>
    <t>raun og veru hvert ætla stjórnvöld að stefna í raun og veru aðflutningsgjöldum eða tollum á innfluttu grænmeti . Gunnar</t>
  </si>
  <si>
    <t>ríkisvaldið sé farið að vinna að matvælastefnu fyrir Ísland og gerir ráð fyrir því að þar verði tekið tillit til</t>
  </si>
  <si>
    <t>Ingi fagnar nýlegum ummælum Jónínu Bjartmarz umhverfisráðherra um að ríkið komi með einhverjum hætti að rekstri Strætó . „ Ég</t>
  </si>
  <si>
    <t>ríkisvaldið sé tilbúið að vinna með sveitarstjórnum að því að efla almenningssamgöngur , “ sagði Björn Ingi . Hvorki Björn</t>
  </si>
  <si>
    <t>ríkisvaldið sýni verkefninu áhuga . Bjarni Benediktsson , fjármálaráðherra , og Eyþór Arnalds , oddviti Sjálfstæðisflokksins í Reykjavík , boðuðu</t>
  </si>
  <si>
    <t>enda ekki að vænta mikils af endurupptökunefnd , sem sé sjálfstæð stjórnsýslustofnun sem hafni nær undantekningalaust upptöku mála . Örn</t>
  </si>
  <si>
    <t>ríkt samráð hefði verið haft við LLÍ vegna nýrra laga um náttúruvernd sem tóku gildi þann 15. nóvember síðastliðinn .</t>
  </si>
  <si>
    <t>rúst " , segir Ólafur Elímundarson í Jöklu hinni nýju . Í stað þess að gera gott úr þessu og</t>
  </si>
  <si>
    <t>rímnaskáldið var ef til vill komið í farsæla höfn , lögðust þeir á eitt , Bjarni Thorsteinsson , amtmaður á</t>
  </si>
  <si>
    <t>gert í kjölfar háværra mótmæla dýraverndunarsinna . Þá fór heldur betur að halla undan fæti hjá fjölleikahúsinu . Talsmenn dýraverndunarsamtaka</t>
  </si>
  <si>
    <t>Ringling hafi nú lagt upp laupana . Þó að sirkusinn hafi hætt að nota fíla notaði hann áfram önnur dýr</t>
  </si>
  <si>
    <t>framgöngu stjórnar Borgarfjarðarstofu vegna ritunar sögu Borgarness í tilefni 150 ára afmælis bæjarins 2017 . Jóhannes segist í bókun sinni</t>
  </si>
  <si>
    <t>ritnefnd sé tekin til starfa og verkefnið þar með komið af stað . Hins vegar harmi hann hvernig sveitarstjórn hefur</t>
  </si>
  <si>
    <t>frétt á mbl.is frá því á föstudag . Hún hafi ekki sagt að Smugan lyti ritstjórnarvaldi VG heldur hafi hún</t>
  </si>
  <si>
    <t>ritstjórnarstefna jafn öflugs vefmiðils og Smugunnar sé í takt við stefnu Vinstri grænna . Drífa kynnti skýrslu stjórnar VG á</t>
  </si>
  <si>
    <t>stjórnmálum verði að sjálfsögðu átök þegar menn takast á um hagsmunamál , enda hugmyndafræði stjórnmálaflokkanna ólík . Aðspurð kveðst hún</t>
  </si>
  <si>
    <t>Róbert ætli að styðja ríkisstjórnina fram að kosningum . " Hann er körinn á þing fyrir Samfylkinguna og það væri</t>
  </si>
  <si>
    <t>Evrópu og ná alla vega 76 stigum . Því markmiði hefur verið náð en ljóst er að langflestir stuðningsmenn Liverpool</t>
  </si>
  <si>
    <t>Rodgers framlengi hjá félaginu . Zinedine Zidane , aðstoðarþjálfari Real Madrid á Spáni , mun að öllum líkindum taka við</t>
  </si>
  <si>
    <t>. Brendan Rodgers , knattspyrnustjóri Liverpool , hefur gert frábæra hluti með liðið á þessu tímabili og stuðningsmenn Liverpool geta</t>
  </si>
  <si>
    <t>Rodgers mun skrifa undir nýjan samning eftir að tímabilið klárast . „ Ég hef augljóslega verið í samningaviðræðum við félagið</t>
  </si>
  <si>
    <t>ekki sekur um glæpinn sem átti að lífláta hann fyrir . Kim Kardashian og Bernie Sanders eru meðal þeirra sem</t>
  </si>
  <si>
    <t>Rodney Reed sé enn á meðal vor , á meðan mál hans verður rannsakað á nýjan leik . Þó við</t>
  </si>
  <si>
    <t>saman fyrir utan dómshúsið í dag þegar dómurinn var kveðinn upp . Margir reyndu að troða sér inn og aðrir</t>
  </si>
  <si>
    <t>rokkhljómsveit sem var á sviðinu þegar eldurinn braust út , var ekki dæmd sek . Eldurinn breiddist út á dansstaðnum</t>
  </si>
  <si>
    <t>samt fólk alveg velkomið sem hefur farið á Rex , “ segir skipuleggjandinn og trúbadorinn Svavar Knútur . „ Ég</t>
  </si>
  <si>
    <t>ruglið er svolítið að víkja . Ég vona að þetta sé í síðasta skipti sem við Íslendingar erum í stórum</t>
  </si>
  <si>
    <t>um stjórnarskrána . Það hefðu þeir gert og góð umræða átt sér stað . Þór Saari , þingmaður Hreyfingarinnar ,</t>
  </si>
  <si>
    <t>rúmur tími gæfist til að ræða stjórnarskrána . Hann andmælti orðum Skúla Helgasonar , þingmanns Samfylkingar , sem hafði mælt</t>
  </si>
  <si>
    <t>stúdenta á gamla þjóðhátíðardeginum , 15. mars ( minningardagur frá sjálfstæðisbyltingunni 1848 , á nýja þjóðhátíðardeginum 4. apríl var því</t>
  </si>
  <si>
    <t>Rússar " leystu þjóðina úr ánauð " 1945 ) - þetta var árið þegar alþjóðlega olíukreppan eyðilagði efnahagslega ávinninga "</t>
  </si>
  <si>
    <t>eins árs laxinum góður eigum við líklega von á góðu sumri . Donald Trump , forsetaefni bandaríska Repúblikanaflokksins , segist</t>
  </si>
  <si>
    <t>Rússar brjótist inn í tölvur demókrata . Þeir megi gjarnan komast í tölvupósta Hillary Clinton og birta þá . „</t>
  </si>
  <si>
    <t>stöðu Íslands og samskiptum okkar við ýmsar þjóðir , " sagði Ólafur Ragnar og bætti við að hann hefði m.a.</t>
  </si>
  <si>
    <t>Rússar hefðu opnað á það að ræða við Íslendinga um mögulega lánveitingu . " En tengdi það auðvitað á engan</t>
  </si>
  <si>
    <t>aðstaða á Íslandi til boða , “ segir Eiður . Samkvæmt frétt Morgunblaðsins af Kastljósviðtalinu sagðist Ólafur Ragnar hafa m.a.</t>
  </si>
  <si>
    <t>Rússar hefðu opnað á það að ræða við Íslendinga um mögulega lánveitingu . „ En tengdi það auðvitað á engan</t>
  </si>
  <si>
    <t>og Pétur skipunina til umboðsmanns Alþingis og er búist við áliti hans í lok sumars . Stjórnvöld í Afríkuríkinu Simbabve</t>
  </si>
  <si>
    <t>Rússar og Kínverjar hafi beitt neitunarvaldi á fundi öryggisráðs Sameinuðu þjóðanna í gær . Rússar og Kínverjar höfnuðu í atkvæðagreiðslu</t>
  </si>
  <si>
    <t>kom alveg strax í ljós hjá okkur “ . Staffan de Mistura , erindreki Sameinuðu þjóðanna í málefnum Sýrlands ,</t>
  </si>
  <si>
    <t>Rússar séu á förum frá Sýrlandi með mestallt herlið sitt . Í yfirlýsingu sem de Mistura sendi frá sér í</t>
  </si>
  <si>
    <t>ofdrykkju . Þvert á móti sé þemi hátíðarinnar ásatrú með alls kyns vísanir um svæðið . Í dag var því</t>
  </si>
  <si>
    <t>rússíbaninn í Tívolí í Kaupmannahöfn er hundrað ára gamall . Hann er elsti rússíbani heims sem enn er í notkun</t>
  </si>
  <si>
    <t>ef mannréttindaumbætur í Tsjetsjníu yrðu ekki greindar hið fyrsta . Á fundi Evrópuráðsþingsins dagana 26. - 30. júní var því</t>
  </si>
  <si>
    <t>rússnesk stjórnvöld hefðu sýnt veruleg merki um umbótavilja en raunverulegar umbætur þóttu þó engan veginn nægilegar til að draga til</t>
  </si>
  <si>
    <t>Eftir Steingerði Ólafsdóttur í Gautaborg steingerdur@mbl.is SÆNSKA Útlendingastofnunin hefur verið kærð til embættis umboðsmanns sænska þingsins fyrir að starfsmenn hennar</t>
  </si>
  <si>
    <t>rússneskri fjölskyldu hefði verið neitað um hæli í Svíþjóð . Upp komst um hátternið á mánudag þegar dagblaðið Dagens Nyheter</t>
  </si>
  <si>
    <t>í Svíþjóð einkennist af þjóðerniskennd og mismunun . Dagens Nyheter greindi frá því á mánudag að nokkrir starfsmenn Útlendingastofnunarinnar hefðu</t>
  </si>
  <si>
    <t>rússneskri fjölskyldu hefði verið neitað um hæli í Svíþjóð með því að skála í kampavíni . Síðar í vikunni hefur</t>
  </si>
  <si>
    <t>bara hið mesta mál , " sagði Rut . Einn besti " fintarinn " Niels Agesen , þjálfari liðsins ,</t>
  </si>
  <si>
    <t>Rut verði um kyrrt hjá félaginu . " Rut er einn besti " fintarinn " í þessari stöðu í deildinni</t>
  </si>
  <si>
    <t>einnig bætt í dag þegar talgervlar sem lesa upp alla texta á síðunni verða teknir í noktun . Öryrkjabandalag Íslands</t>
  </si>
  <si>
    <t>RÚV byrji að texta sjónvarpsfréttir í kvöld og lýsir einnig ánægju með talgervlana Karl og Dóru á ruv.is . Þetta</t>
  </si>
  <si>
    <t>RÚV geri þennan draum okkar að veruleika , " segir Orri Hauksson , forstjóri Símans . Síminn og Vodafone sömdu</t>
  </si>
  <si>
    <t>líkur en minni eru á því að þeir sem hlusti hætti eiturlyfjaneyslu frekar en að það hefji hana . Ég</t>
  </si>
  <si>
    <t>RUV hafi einmitt sent út frá tónlist þessa unga manns , ef eitthvað er er þetta þjóðþrifaverk og lýðheilsumál .</t>
  </si>
  <si>
    <t>á styttri tíma og hugsanlega með þeim hætti ná að auka jafnvægið milli vinnu og einkalífs . " Öryrkjabandalag Íslands</t>
  </si>
  <si>
    <t>RÚV hefji textun sjö frétta sjónvarps í dag og annars innlends efnis á komandi vikum . Jafnframt óskar ÖBÍ ríkisútvarpinu</t>
  </si>
  <si>
    <t>verða áfram " þjóðaríþrótt " okkar Íslendinga og stöndum með landsliðum okkar og félagsliðum í blíðu og stríðu . Ég</t>
  </si>
  <si>
    <t>RÚV skuli hafa séð sóma sinn í að kaupa sjónvarpsréttinn frá EM í Serbíu og senda frá þessari keppni .</t>
  </si>
  <si>
    <t>þeir borið brigður á niðurstöður Menntamálastofnunar og sakað stofnunina að ganga fram í samkeppni við Háskólann á Akureyri . Menntamálastofnun</t>
  </si>
  <si>
    <t>rýnt sé í þau gögn og greiningu sem stofnunin leggur fram . Jafnframt hvetur stofnunin aðra til að leggja fram</t>
  </si>
  <si>
    <t>auka kaupmátt með lágri verðbólgu . Gylfi Arnbjörnsson , forseti ASÍ segir að fyrstu viðbrögð sín við þessu séu að</t>
  </si>
  <si>
    <t>SA skuli sína vilja til að koma þessum málum á hreyfingu . Útspilið sé ákveðið innlegg í umræðuna . Hvað</t>
  </si>
  <si>
    <t>þ.e. gróðurhúsaáhrif ) draga nafn af samsvarandi fyrirbæri í gróðurhúsi . Það væri mikil þverstæða ef ástæða væri til að</t>
  </si>
  <si>
    <t>sá spádómur rættist , að olíubirgðir jarðar yrðu uppurnar á þessari öld . Það gæti að vísu orðið til þess</t>
  </si>
  <si>
    <t>siðferðilegra sjónarmiða í tengslum við stuðningsframlög fyrirtækja eða einstaklinga . Við þökkum heilshugar stuðning einstaklinga , félaga og fyrirtækja og</t>
  </si>
  <si>
    <t>hefur sent frá sér yfirlýsingu vegna aftöku Saddams Husseins , fyrrum Íraksforseta í nótt . Í yfirlýsingunni segir að hún</t>
  </si>
  <si>
    <t>Saddam hafi nú svarað til saka gagnvart írösku þjóðinni vegna hluta þeirra glæpa sem hann hafi framið . Hún ítrekar</t>
  </si>
  <si>
    <t>. Fréttir herma að Saddam hafi verið ósamvinnuþýður við Bandaríkjamenn í fyrstu yfirheyrslunum yfir honum . Rumsfeld sagðist á blaðamannafundinum</t>
  </si>
  <si>
    <t>Saddam hafi verið handtekinn en sagði jafnframt að stríðið gegn hryðjuverkum snérist ekki um einn mann og eitt land og</t>
  </si>
  <si>
    <t>ítrekaði , eins og áður sagði , að engin breyting væri á stefnu íslenskra stjórnvalda varðandi Írak . " Við</t>
  </si>
  <si>
    <t>Saddam Hussein er farinn frá . Við styðjum lýðræðisuppbygginguna í Írak og við styðjum að vinna á grundvelli samþykktar Sameinuðu</t>
  </si>
  <si>
    <t>fá leyfi föður eða eiginmanns ef þær vilja taka þátt í atvinnulífinu , opna bankareikning , eða ferðast . Mannréttindasamtök</t>
  </si>
  <si>
    <t>Sádi Arabía sýni vilja til þess að mennta konur þar í landi , en benda einnig á að vandamálið í</t>
  </si>
  <si>
    <t>, " sagði Bush en fréttir herma að Sýrlandsstjórn ætli að kalla hluta af herliðinu í Líbanon heim . Bush</t>
  </si>
  <si>
    <t>Sádi-Arabar hafi nú tekið undir kröfur alþjóðasamfélagsins um að Sýrlendingar kalli 14 þúsund manna herlið sitt heim frá Líbanon en</t>
  </si>
  <si>
    <t>hún var gestafyrirlesari á ráðstefnu , sem Bjarmalundur , ráðgjafarstofa um heilabilun , efndi til í gær . Kerstin segist</t>
  </si>
  <si>
    <t>sænsk yfirvöld hafi nú ákveðið að taka myndarlega á málefnum heilabilaðra eftir að ný ríkisstjórn tók við völdum fyrir átta</t>
  </si>
  <si>
    <t>svo komnu máli . „ Við höfum dregið úr skaðanum og bætt úr mistökunum , “ sagði Löfven sem sagðist</t>
  </si>
  <si>
    <t>sænska þingið rannsakaði málið . Hann gerði þó lítið úr boðuðu vantrausti stjórnarandstöðunnar , að því er segir í frétt</t>
  </si>
  <si>
    <t>dómstólar geti þá alltaf undið ofan af ólögmætum stjórnvaldsákvörðunum . Seðlabankastjóri er t.d. sagður þeirrar skoðunar að menn eigi að</t>
  </si>
  <si>
    <t>sæta ákæru því þá hafi þeir tækifæri til að sanna sakleysi sitt . Forstjóri samkeppniseftirlitsins hreykir sér helst af því</t>
  </si>
  <si>
    <t>. Hann þakkaði stjórn Gunnarsstofnunar , sérstaklega Helga Gíslasyni formanni og niðjum Gunnars Gunnarssonar , fyrir vel unnin störf og</t>
  </si>
  <si>
    <t>sættir hafa náðst í þessu mikilvæga menningarmáli . Hlutverk Gunnarsstofnunar er m.a. að leggja rækt við bókmenntarækt með áherslu á</t>
  </si>
  <si>
    <t>Þorgerður . Til að byrja með verður opið hluta úr viku í Völvufellinu . Sýningatímar verða auglýstir síðar . Þorgerður</t>
  </si>
  <si>
    <t>safneignin sé komin í öruggt skjól í Breiðholtinu og þakkar Reykjavíkurborg fyrir hennar aðkomu að málinu . " Nýló hefur</t>
  </si>
  <si>
    <t>mt 2 : Verið að leggja lokahönd á grindina . Fjölmenni sótti Safnahús Borgarfjarðar heim síðastliðinn föstudag þegar því var</t>
  </si>
  <si>
    <t>safnið eignaðist líkan af Eldborginni , því farsæla skipi sem Borgfirðingar ráku um miðbik síðustu aldar . Gunnar Ólafsson fyrrum</t>
  </si>
  <si>
    <t>meistarar Það var sannkölluð meistarastemning á Laugardalsvellinum í gær þegar stór hópur af gömlum meisturum mætti á völlinn til að</t>
  </si>
  <si>
    <t>saga Íslandsmótsins er komin út . Fyrstu eintök fengu þeir Gunnar Guðmannsson og Sigursteinn Gíslason , sem báðir hömpuðu titlinum</t>
  </si>
  <si>
    <t>yfir að öllum slíkum viðræðum hefði verið frestað . Reykvískir veitingamenn munu í ár taka upp þann danska sið að</t>
  </si>
  <si>
    <t>sjálfstæðismenn þá skoðun sína að ríkisvaldið hætti rekstri fjölmiðla og RÚV verði selt . Ályktun um sölu Símans Ungir sjálfstæðismenn</t>
  </si>
  <si>
    <t>sala Símans sé orðin að veruleika . Með sölunni hefur ríkisstjórninni tekist að framkvæma mikilvægan áfanga í stefnuskrá sinni og</t>
  </si>
  <si>
    <t>um helgina . Fékk eyjan tímabundið nafnið Skyr Islandi , með vísun til skyrs og Íslands , en því var</t>
  </si>
  <si>
    <t>sala skyrs hefur margfaldast þar í landi á undanförnum árum . Að því er segir í tilkynningu frá Mjólkursamsölunni er</t>
  </si>
  <si>
    <t>sáttatillöguna . Yfirvöld í Bandaríkjunum lýstu í dag yfir ánægju með ákvörðun forsetans og hvöttu til friðsamlegra valdaskipta . Stjórnarandstæðingar</t>
  </si>
  <si>
    <t>Saleh ætli að segja af sér en þeir eru óánægðir með að stjórnmálaflokkur hans verði enn við völd . Eins</t>
  </si>
  <si>
    <t>milli öryggissveita og mótmælenda . Hann hefur stjórnað landinu í 33 ár . Bandarísk stjórnvöld eru meðal þeirra sem hafa</t>
  </si>
  <si>
    <t>Saleh er að fara frá völdum og segjast vonast til þess að kosningarnar séu fyrsta skrefið í lýðræðisátt í Jemen</t>
  </si>
  <si>
    <t>að miðla málum og sáttatillagan er frá þeim komin . Leiðtogar stjórnarandstöðunnar hafa ekki gefið afgerandi svar við tölluginni en</t>
  </si>
  <si>
    <t>Saleh segist reiðubúinn að láta af völdum eftir þrjátíu og tveggja ára valdasetu . Stjórnarandstæðingar eiga hins vegar erfitt með</t>
  </si>
  <si>
    <t>mikil hugsanavilla að hrærast í sorg , þegar einhver fellur frá . Við eigum að gleðjast þess í stað og</t>
  </si>
  <si>
    <t>sálin hittir Guð og forfeður sína . Þú trúðir þessu , Jóna frænka mín , og og nú ert þú</t>
  </si>
  <si>
    <t>kemur í tilkynningu . Þar segir að þeir sem telji eðlilegt að mega skoða slík gögn um náungann hljóti að</t>
  </si>
  <si>
    <t>sama gagnsæi gildi um eigin gjörðir og muni því rita nöfn sín og þeirra sem flett var upp í gestabók</t>
  </si>
  <si>
    <t>klerkur múslima ) nokkur í Danmörku “ verið ákærður fyrir að hvetja til morða á gyðingum í predikun . Ráðherra</t>
  </si>
  <si>
    <t>sambærileg mál hafi ekki komið upp á Íslandi og lýsir áhyggjum af vaxandi gyðingahatri í Evrópu . „ Hatur á</t>
  </si>
  <si>
    <t>, þá er kynið ekki lengur í útrýmingarhættu . Guðni Ágústsson , formaður deildar íslenska fjárhundsins hjá Hundaræktarfélagi Íslands ,</t>
  </si>
  <si>
    <t>Samband bandarískra hundaræktenda hafi nú loks samþykkt hundinn sem sérstakt hundakyn hjá sér . Guðni Ágústsson , formaður deildar íslenska</t>
  </si>
  <si>
    <t>að lögregluumdæmin á landinu verði sameinuð . Við ræðum við hann í kvöldfréttum sjónvarps . Sigurður Ingi Jóhannsson ráðherra sveitastjórnarmála</t>
  </si>
  <si>
    <t>Samband íslenskra sveitarfélaga sé hlynnt sameiningu sveitarfélaga . Við ræðum líka við flugmenn sem hafa nýlega stofnað flugskóla . Þetta</t>
  </si>
  <si>
    <t>Í upphafi fundarins gáfu forsetarnir báðar stuttar yfirlýsingar þar sem þeir þökkuðu hvor öðrum fyrir fundinn og sögðust auk þess</t>
  </si>
  <si>
    <t>samband ríkja þeirra væri vonandi að komast í betri farveg . „ Samband okkar hefur aldrei verið verra en það</t>
  </si>
  <si>
    <t>mál og málsmeðferð vissulega verða tekin til skoðunar í því sambandi " . Sólveig Ólafsdóttir , lögfræðingur kylfingsins , kveðst</t>
  </si>
  <si>
    <t>sambandið hyggist endurskoða dómstólakerfi sitt , enda sé ekki einfalt að reka mál þar eins og kerfið sé uppbyggt núna</t>
  </si>
  <si>
    <t>sleit sambandi þeirra en að verðir hennar hafi ekki hleypt honum inn . Þá eru fjölskylda hennar og vinir sögð</t>
  </si>
  <si>
    <t>sambandinu sé lokið þar sem þau hafi talið að Doug væri að notfæra sér hana til að vekja athygli á</t>
  </si>
  <si>
    <t>ákveðnum aldri , " sagði Björn einnig . Hann sagðist leggja áherslu á að samkomulag næðist í þessu máli og</t>
  </si>
  <si>
    <t>sameiginleg nefnd ráðuneytisins og borgarinnar ynni nú að því að komast að niðurstöðu í þessum efnum . STÝRIHÓPUR um aðgerðir</t>
  </si>
  <si>
    <t>yfir höfði sér ákæru fyrir þátt sinn í spillingarmálum . Þótt ísraelskir Arabar , um fimmtungur íbúa , hafi margir</t>
  </si>
  <si>
    <t>sameinað framboð Arabalsita hafi náð þrettán sætum eru ekki allir ánægðir með niðurstöðurnar . „ Hvort sem þetta verða Bláhvít</t>
  </si>
  <si>
    <t>, sem eru orðnir meirihluti í Krím . Á sjónvarpsskjánum sjáum við brosmildar rússneskar ljóskur og syngjand kósakka , sem</t>
  </si>
  <si>
    <t>sameinast aftur í faðmi móður Rússlands . Við sjálfstæði Eystrasaltsþjóða munaði minnstu , að Rússar væru orðnir í meirihluta .</t>
  </si>
  <si>
    <t>að fara þessa leið að þá yrði að fara í að skera niður starfsemi skólans . Þingmaður Sjálfstæðisflokksins í Norðvesturkjördæmi</t>
  </si>
  <si>
    <t>sameining sé slegin af . Haraldur Benediktsson , þingmaður Sjálfstæðisflokksins : Við teljum að árið 2014 ekki endilega sjálfsagt að</t>
  </si>
  <si>
    <t>um sameiningu sveitarfélaga í Austur-Húnavatnssýslu . Oddný María Gunnarsdóttir og Anna Margrét Jónsdóttir hafa verið tilnefndar til vara . Sveitarstjórn</t>
  </si>
  <si>
    <t>sameiningarferli sveitarfélaga í Austur-Húnavatnssýslu sé hafi . Sveitarstjórnir í Austur-Húnavatnssýslu héldu sameiginlegan fund í Fellsborg á Skagaströnd 24. ágúst síðastliðinn</t>
  </si>
  <si>
    <t>. Blindrafélagið , samtök blindra og sjónskertra á Íslandi , tekur heilshugar undir með samherjum okkar um allan heim og</t>
  </si>
  <si>
    <t>Sameinuðu þjóðirnar viðurkenni mikilvægi punktaletursins með jafn afgerandi hætti . Alþjóða dagur punktaleturs er kominn til að vera ! Til</t>
  </si>
  <si>
    <t>lýðræðis í landinu . Ályktunin var staðfesting þess að samfélag þjóðanna hafði ákveðið að líta fram á veginn . Við</t>
  </si>
  <si>
    <t>Sameinuðu þjóðunum hefur verið veitt forystuhlutverk í endurreisn Íraks . Vegur það þungt er við göngum nú enn lengra í</t>
  </si>
  <si>
    <t>taki þátt í uppbyggingu á Gaza . Vonir standi til að Ísraelar útvegi byggingarefni til uppbyggingar . Utanríkisráðuneytið í Washington</t>
  </si>
  <si>
    <t>Sameinuðu-þjóðirnar , Ísrael og palestínsk yfirvöld hafi komist að samkomulagi um hvernig staðið verði að flutningi hjálpargagna til íbúa Gaza</t>
  </si>
  <si>
    <t>stjórnsýslulaga hafi ekki verið fylgt að öllu leyti við framkvæmd samþykktar nefndarinnar vegna brota gegn lögum um tóbaksvarnir . Nefndin</t>
  </si>
  <si>
    <t>samfara tóbaksvarnarátaki hefur þeim útsölustöðum sem selja börnum og unglingum tóbak fækkað verulega eða um tæp 40% . Í framhaldi</t>
  </si>
  <si>
    <t>séu að undirbjóða hvorn annan og þá takist þetta ekki jafnvel og menn vilja sjá , “ segir Böðvar sem</t>
  </si>
  <si>
    <t>samfélagið sé að taka við sér . „ Ég finn alveg fyrir því , menn eru að rétta úr kútnum</t>
  </si>
  <si>
    <t>við hljómsveitina Mínus . Í félagsmiðstöðvum landsins eru unglingar á aldrinum 13 - 15 ára í meirihluta . " Foreldrar</t>
  </si>
  <si>
    <t>Samfés , sem gegna mikilvægu uppeldislegu hlutverki , taki ákveðna afstöðu gegn neyslu fíkniefna . Það er ekki vilji foreldra</t>
  </si>
  <si>
    <t>, “ segir hann . „ Það kemur nokkuð á óvart að fylgjast með sigurvímu Jóhönnu Sigurðardóttur þar sem hún</t>
  </si>
  <si>
    <t>Samfylkingin eykur fylgi sitt á þeim tímum þegar gríðarlegur vandi blasir við þjóðinni . Efnahagur landsins er í rjúkandi rúst</t>
  </si>
  <si>
    <t>að ég á mér þann draum að við getum unnið öll saman , “ sagði hún . Dagur B. Eggertsson</t>
  </si>
  <si>
    <t>Samfylkingin fengi í þessum tölum meira en kannanir sögðu til um og sagðist hafa fundið fyrir meiri meðbyr síðustu daga</t>
  </si>
  <si>
    <t>Samfylkingarinnar án þess að tala um fyrningu aflaheimilda en segir þá stefnubreytingu ekki koma sér á óvart . Einar Kristinn</t>
  </si>
  <si>
    <t>Samfylkingin hverfi frá stefnu sinni um fyrningu aflaheimilda . Einar Kristinn Guðfinnsson , sjávarútvegsráðherra : Ég var ekki sjálfur viðstaddur</t>
  </si>
  <si>
    <t>fundinn , svona hvernig líður ykkur Samfylkingarfólki með þetta ? Ágúst Ólafur Ágústsson : Okkur líður ágætlega , ég bara</t>
  </si>
  <si>
    <t>Samfylkingin í Reykjavík hafi haldið þennan fund . Við eigum ekkert að óttast þjóðina og við eigum að hafa millilaus</t>
  </si>
  <si>
    <t>hvoru megin við borðið fyrir myndun ríkisstjórnarinnar í vor og þetta á ekki að hafa nein áhrif . ” Ingibjörg</t>
  </si>
  <si>
    <t>Samfylkingin sé aftur komin til valda í höfuðborginni . “ Ég óska henni og nýja meirihlutanum velfarnaðar og vænti mikils</t>
  </si>
  <si>
    <t>september síðastliðnum að meirihluti Alþingis hafnaði austurrísku leiðinni sem Kolbrún lagði til , meðal annars 11 þingmenn Samfylkingar . Kolbrún</t>
  </si>
  <si>
    <t>Samfylkingin sjái ljósið nú . Kolbrún Halldórsdóttir : Ég held að Samfylkingin hafi ekki getað samþykkt þetta í ríkisstjórn með</t>
  </si>
  <si>
    <t>að lögfesta að hægt verði að fjarlægja ofbeldismenn af heimilum sínum , segir Kolbrún Halldórsdóttir , fyrrverandi ráðherra . Kolbrún</t>
  </si>
  <si>
    <t>Samfylkingin sjái nú ljósið í þessu áralanga baráttumáli hennar sem komið er inn í stjórnarsáttmála . Ríkisstjórnin ætlar að lögfesta</t>
  </si>
  <si>
    <t>að lækka matarskattinn , væri ekki skynsamleg . Báðir flokkar lofuðu lækkun fyrir kosningar . Árni M. Mathiesen , fjármálaráðherra</t>
  </si>
  <si>
    <t>Samfylkingin væri að taka upp baráttumál Sjálfstæðisflokksins . Hann sagði þó að matarskatturinn yrði ekki lækkaður að þessu sinni ,</t>
  </si>
  <si>
    <t>mótvægisaðgerðir ríkisstjórnarinnar fremur léttvægar og byggjast á tilfærslum en ekki nýjum , áþreifanlegum lausnum þótt vissulega sé ástæða til að</t>
  </si>
  <si>
    <t>samgönguframkvæmdum sé flýtt . Sú aðgerð ein og sér vegi hins vegar lítið upp á móti því tjóni sem verði</t>
  </si>
  <si>
    <t>Var fjórhjól og tvö bifhjól á kerrunni og skemmdust þau mikið . Ríki Vatnajökuls - ferðaþjónustu-, matvæla- og menningarklasi Suðausturlands</t>
  </si>
  <si>
    <t>samgöngur eru á ný greiðar til Suðausturlands með opnun hringvegarins yfir Múlakvísl . Í fréttatilkynningu kemur fram að mikill fjöldi</t>
  </si>
  <si>
    <t>í Bolungarvík segir að það hafi legið í loftinu að sameina ætti sveitarfélög með góðu eða illu . Hann segist</t>
  </si>
  <si>
    <t>samgönguráðherra hafi loks upplýst vilja stjórnvalda í þessum efnum . Kristján L. Möller , samgönguráðherra sagði í fréttum Sjónvarps um</t>
  </si>
  <si>
    <t>úti um allt land ríkir mikið öryggisleysi í umferðinni , ekki sízt vegna gríðarlegrar umferðar flutningabíla . Því ber að</t>
  </si>
  <si>
    <t>samgönguráðherra hefur tekið af skarið með svo afdráttarlausum hætti . Ástandið á þjóðvegunum hefur verið og er mjög hættulegt og</t>
  </si>
  <si>
    <t>þar sem dæmi , auk þess sem Norðurvegur hafi lýst yfir áhuga á að leggja veg yfir Kjöl . Halldór</t>
  </si>
  <si>
    <t>samgönguráðherra hyggist gefa þessum þáttum gaum við endurskoðun samgönguáætlunar . Halldór Benjamín Þorbergsson : Ef við horfum á þetta stuttlega</t>
  </si>
  <si>
    <t>hagur að hún sé skilvirk og góð . “ Ólafur Stephensen , framkvæmdastjóri FA , segir í fréttatilkynningu að félagið</t>
  </si>
  <si>
    <t>Samgöngustofa hafi náð að stytta afgreiðslutíma vegna forskráningar nýrra bíla . „ Það hjálpar innflytjendum notaðra bíla , sem eru</t>
  </si>
  <si>
    <t>króna . Hönnun 2 + 1 - vegar á þessum kafla hefst í lok þessa árs . Því ber að</t>
  </si>
  <si>
    <t>samgönguyfirvöld hafa tekið ákvörðun um að gera úrbætur á Suðurlandsvegi og þannig tekið undir áherslur þingmanna , sveitarstjórnarmanna og almennings</t>
  </si>
  <si>
    <t>þegar farið var að gefa þessu grundvallargreiningaratriði nafn stefnu og kalla póstmódernisma . Fæstir gerðu þó athugasemd við það heldur</t>
  </si>
  <si>
    <t>samhengið væri fært til öndvegis í fræðilegri viðleitni . Ástæða þess að mikilvægi samhengisins á sér jafn langa sögu og</t>
  </si>
  <si>
    <t>Gunnlaugsson Mathias Máni Sigurðarson Björn Róbert Sigurðarson Brynjar Bergmann Aron Orrason Aðalsteinn Á. Baldursson , Formaður Framsýnar - stéttarfélags ,</t>
  </si>
  <si>
    <t>Samherji hf. hefur ákveðið að greiða starfsmönnum í landi 260 þúsund króna launauppbót nú í desember , til viðbótar umsaminni</t>
  </si>
  <si>
    <t>á hælum sér . Hann hefur neitað að koma fram í kappræðuþáttum með mótframbjóðendum sínum . Samtökin Sól á Suðurnesjum</t>
  </si>
  <si>
    <t>samið hafi verið um uppbyggingu gangavers á Keflavíkurflugvelli en telja að ekki þurfi að virkja í Þjórsá vegna þess .</t>
  </si>
  <si>
    <t>verksmiðjufólk , 22 fyrir iðnmenntaða , 4 verkfræðistörf og 4 við skrifstofuhald og stjórnun " . Samtökin Sól á Suðurnesjum</t>
  </si>
  <si>
    <t>var flutt . Samtals höfðu verið haldnir 374 fundir hjá fastanefndum þegar þingfundum var frestað 13. júní . Því er</t>
  </si>
  <si>
    <t>samið hefur verið um síðasta hluta neyðaraðstoðar Grikkja , fjármálaráðherrar ESB náðu að koma sér saman um þetta í gær</t>
  </si>
  <si>
    <t>kynningar og taka þátt í umræðum . Nánari upplýsingar um fundina má nálgast á www.nymenntastefna.is . ej STJÓRN Kvenfélagasambands Íslands</t>
  </si>
  <si>
    <t>samið hefur verið við ljósmæður og yfirvofandi verkfalli þeirra afstýrt . Stjórnin segir í ályktun að störf ljósmæðra skipti máli</t>
  </si>
  <si>
    <t>skólans verið afar erfiður . Menntaskólanum á Akureyri var slitið í gær og voru 179 stúdentar brautskráðir . Jón Már</t>
  </si>
  <si>
    <t>samingar um laun kennara gætu aukið áhuga á kennarastarfi og væru upphafið að því að losa skólana úr fjötrum niðurskurðar</t>
  </si>
  <si>
    <t>í gær þar sem 179 nemendur útskrifuðust . Jón Már Héðinsson , skólameistari , sagði m.a. í ræðu sinni aðhann</t>
  </si>
  <si>
    <t>100 ár sagði Sonja Ýr Þorbergsdóttir , formaður BSRB . Styttri vinnutími hefði lengi verið baráttumál í verkalýðshreyfingunni . Hún</t>
  </si>
  <si>
    <t>samist hefði um slíkt í nýlegum samningum en benti á að stórir hópar á opinberum markaði ættu ósamið . Sonja</t>
  </si>
  <si>
    <t>) Vilhjálmur Þ. Vilhjálmsson segir að verð lóðarinnar hafi verið gott en Bauhaus greiddi 616 miljónir fyrir lóðina . Hann</t>
  </si>
  <si>
    <t>samkeppni aukist á þessum markaði eins og öðrum . Vilhjálmur Þ. Vilhjálmsson , borgarstjóri : Ég hins vegar geri ráð</t>
  </si>
  <si>
    <t>mæta risanum með 6000 fermetra leikgarði og frístundaverslun . Jólasveinarnir sem ætla að setja í skóinn fyrir þessi jólin geta</t>
  </si>
  <si>
    <t>samkeppni er að aukast á leikfangamarkaði . Úrvalið hefur aldrei verið meira og verðið er lægra en í fyrra .</t>
  </si>
  <si>
    <t>gamalkunni Frankfurt Main , annar áfangastaður sem Iceland Express hætti ferðum til í vor með engum fyrirvara . Ber að</t>
  </si>
  <si>
    <t>samkeppni komist á aftur vestur um haf jafnvel þó Boston hafi orðið fyrir valinu en þangað flýgur Icelandair nú þegar</t>
  </si>
  <si>
    <t>í fréttatilkynningu . Vextir bankakerfisins ekki samkeppnisfærir að fullu Björn Björnsson framkvæmdastjóri hjá Íslandsbanka segist eiga von á að lántakendur</t>
  </si>
  <si>
    <t>samkeppni sé að aukast á þessum hluta markaðarins . " Það er hinsvegar ljóst að vextir í bankakerfinu eru ekki</t>
  </si>
  <si>
    <t>En það er rétt hjá Árna að þessi hvatning átti vel við fyrri ríkisstjórn öll fjögur árin hennar . Víkverji</t>
  </si>
  <si>
    <t>Samkeppniseftirlitið ætlar að rannsaka olíufélögin enn á ný , og hvort þau eigi með sér eitthvert samstarf eða samráð sem</t>
  </si>
  <si>
    <t>óeðlilegri samkeppni á bug . Húsgagnasalar segja að fyrir bankanum virðist vaka að leiða umræðuna frá kjarna málsins . Húsgagnasalarnir</t>
  </si>
  <si>
    <t>Samkeppniseftirlitið ætli að taka rekstur Pennans til skoðunar . „ Tap Pennans skv. ársreikningum 2009 og 2010 var samtals 1.035.382.907</t>
  </si>
  <si>
    <t>sinn fundum við 50 borvélar á heimili þar sem við gerðum húsleit , " bætti lögreglumaðurinn við . „ Ég</t>
  </si>
  <si>
    <t>Samkeppniseftirlitið beiti þeim heimildum sem það hefur til að stunda virkt eftirlit , " sagði Gísli Tryggvason talsmaður neytenda ,</t>
  </si>
  <si>
    <t>talin vera það mikil að hún skapi vandamál fyrir fjármálalegan stöðugleika í landinu . Í tilkynningu frá Bónus er því</t>
  </si>
  <si>
    <t>Samkeppniseftirlitið hafi hafið rannsókn á alvarlegum ásökunum um verðsamráð . Rannsóknin sé í samræmi við ósk sem Hagar hf ,</t>
  </si>
  <si>
    <t>meðal annars verið sökuð um samráð . Þá hafa félögin verið sökuð um hafa rangt við við verðmerkingar . Bónus</t>
  </si>
  <si>
    <t>Samkeppniseftirlitið hafi hafið rannsókn á þeim alvarlegu ásökunum og segir rannsóknina í samræmi við ósk Haga , móðurfélags Bónuss ,</t>
  </si>
  <si>
    <t>þá umræðu sem hefur átt sér stað s.l vikur um verðmyndun í stórmörkuðum . Í tilkynningu frá Bónus er því</t>
  </si>
  <si>
    <t>Samkeppniseftirlitið hafi hafið rannsókn á þeim alvarlegu ásökunum um verðsamráð sem hafa komið fram . „ Er það í samræmi</t>
  </si>
  <si>
    <t>við mbl.is í morgun að þar á bæ hafi menn ekkert að fela og húsleitinni sé fagnað . " Bónus</t>
  </si>
  <si>
    <t>leyti vísaði Finnur á fréttatilkynningu sem Bónus sendi frá sér í morgun en þar kemur meðal annars fram að Bónus</t>
  </si>
  <si>
    <t>Samkeppniseftirlitið hafi hafið rannsókn á þeim alvarlegu ásökunum um verðsamráð sem hafa komið fram . Þetta sé í samræmi við</t>
  </si>
  <si>
    <t>við það að bjóða sem lægst verð , " sagði Guðmundur . Í fréttatilkynningu frá Bónus segir ennfremur að Bónus</t>
  </si>
  <si>
    <t>Samkeppniseftirlitið hafi hafið rannsókn á þeim alvarlegu ásökunum um verðsamráð sem hafi komið fram . " Er það í samræmi</t>
  </si>
  <si>
    <t>á Norðurlandi eru hálkublettir á Öxnadalsheiði . Þungatakmarkanir eru víða um land , samkvæmt upplýsingum frá Vegagerðinni . Hagsmunasamtök heimilanna</t>
  </si>
  <si>
    <t>með sér verðsamráð á áburðarmarkaði síðast liðið ár . Fóðurblandan vísar báðum framangreindum ávirðingum á bug í tilkynningu , en</t>
  </si>
  <si>
    <t>Samkeppniseftirlitið leiti af sér allan grun um viðskiptahætti þeirra félaga sem um ræðir . Fóðurblandan væntir þess að rannsókn málsins</t>
  </si>
  <si>
    <t>, haft með sér verðsamráð á áburðarmarkaði síðastliðið ár . Fóðurblandan vísar báðum ásökunum á bug í tilkynningu , en</t>
  </si>
  <si>
    <t>Samkeppniseftirlitið leiti af sér allan grun um viðskiptahætti þeirra félaga sem um ræðir . guna@mbl.is Eftir Boga Þór Arason bogi@mbl.is</t>
  </si>
  <si>
    <t>þau eru bæði í meirihlutaeigu Teymis . Stjórnarformaður Teymis , Þórdís Sigurðardóttir staðfestir þetta í samtali við Vísi og segist</t>
  </si>
  <si>
    <t>samkeppniseftirlitið sé að vinna vinnuna sína , enda sé heilbrigð samkeppni grundvöllur heiðarlegra viðskipta . „ Það er grundvallarforsendan í</t>
  </si>
  <si>
    <t>um matvöruverð taki þátt fulltrúar stjórnvalda , verkalýðshreyfingar , neytenda , atvinnulífs og bænda . » Félag íslenskra stórkaupmanna kveðst</t>
  </si>
  <si>
    <t>Samkeppniseftirlitið skoði matvælaverð . Þorvaldur Kristinn Guðmundsson fæddist á Akranesi 15. nóvember 1989 . Hann andaðist á Landspítala 28. febrúar</t>
  </si>
  <si>
    <t>niðurstöðum sem oft og tíðum vekja athygli , " sagði ráðherra . Ágúst Ólafur Ágústsson , formaður viðskiptanefndar Alþingis ,</t>
  </si>
  <si>
    <t>Samkeppniseftirlitið skoði meint samráð matvöruverslana . Eins og greint hefur verið frá í dag gerði Samkeppniseftirlitið húsleit hjá Bónus og</t>
  </si>
  <si>
    <t>sumar þar sem hann taldi Lyf og heilsu misnota markaðsráðandi stöðu sína . „ Ég get því ekki annað en</t>
  </si>
  <si>
    <t>Samkeppniseftirlitið skuli bregðast við kvörtun minni . " Yfir eitt hundrað rollur drukknuðu í Kálfá við Skáldabúðir í Gnúpverjahreppi um</t>
  </si>
  <si>
    <t>sem eru í meirihlutaeigu Teymis . Þórdís Sigurðardóttir , stjórnarformaður Teymis , staðfestir þetta í samtali við Vísi og segist</t>
  </si>
  <si>
    <t>samkeppniseftirlitið vinni vinnuna sína , enda heilbrigð samkeppni grundvöllur heiðarlegra viðskipta . Á mbl.is segir Þórdís sér ekki kunnugt um</t>
  </si>
  <si>
    <t>félögunum takist að ganga frá þessum málum fyrir 1. maí . Gunnar Karl Guðmundsson , forstjóri Skeljungs , segir félagið</t>
  </si>
  <si>
    <t>samkeppnisráð hafi fallist á tillögur um uppskiptingu bensínstöðvanna . " Enda er ljóst að þær breytingar eru til þess fallnar</t>
  </si>
  <si>
    <t>eru Tinna Garðarsdóttir og Konráð Ragnar Sveinsson . ' Páll Rúnar Mikael Kristjánsson skrifar um íslenskt viðskiptalíf : " FÍS</t>
  </si>
  <si>
    <t>samkeppnissjónarmið verði sett á oddinn og að gömul viðskiptaveldi verðir ekki endurreist í óbreyttri mynd . " ' MIKLAR umræður</t>
  </si>
  <si>
    <t>í dag . Guðbjartur segir að þessi kæra hafi í raun ekki haft nein áhrif á verkefnið , þótt hann</t>
  </si>
  <si>
    <t>samkeppnissjónarmiðin muni ekki standa í veg fyrir því að slíkt verkefni geti farið fram . Aðalverkefni ráðuneytisins , sem framundan</t>
  </si>
  <si>
    <t>samkeppnisráðs get ég tekið undir þessa lýsingu á samráðsmönnum og ég fordæmi þetta samsæri gegn lífskjörum landsmanna . " Lúðvík</t>
  </si>
  <si>
    <t>Samkeppnisstofnun hefði komið upp um samráðið og skilað af sér vandaðri niðurstöðu . " Alþingi verður síðan að tryggja að</t>
  </si>
  <si>
    <t>til rannsóknar kaup Baugs hf. á verslanakeðjunni 10 - 11 . Haukur Þór Hauksson , formaður Samtaka verslunarinnar , kveðst</t>
  </si>
  <si>
    <t>Samkeppnisstofnun skuli rannsaka kaupin og uppfylla þannig hlutverk sitt , þ.e. að tryggja samkeppni og sanngjarna viðskiptahætti . " Fyrir</t>
  </si>
  <si>
    <t>að bjóða . Staða af þessu tagi væri að sjálfsögðu algerlega óþolandi fyrir neytendur . Því ber þess vegna að</t>
  </si>
  <si>
    <t>samkeppnisyfirvöld grípa inn í og setja fyrirtækjablokkunum skilyrði , sem meina þeim m.a. að tvinna saman fjarskipta- og sjónvarpsþjónustu .</t>
  </si>
  <si>
    <t>en félagið segir að dráttur sem varð á rannsókninni hafi valdið félaginu og starfsfólki þess margvíslegum óþægindum . " Sjóvá-Almennar</t>
  </si>
  <si>
    <t>samkeppnisyfirvöld skuli nú hafa lokið rannsókn sinni á starfsemi vátryggingafélaganna , sem hófst fyrir tæpum sjö árum . Félagið lýsir</t>
  </si>
  <si>
    <t>út af sjálfsdáðum , að sögn lögreglunnar á Selfossi . Sjóvá-Almennar hafa sent frá sér yfirlýsingu þar sem því er</t>
  </si>
  <si>
    <t>samkeppnisyfirvöld skuli nú hafa lokið rannsókn sinni á starfsemi vátryggingafélaganna , sem hófst fyrir tæpum sjö árum . Segist félagið</t>
  </si>
  <si>
    <t>í sjávarútvegi . Heiðrún segir pressuna hafa orðna mikla og aukist eftir því sem leið á , en hún segist</t>
  </si>
  <si>
    <t>samkomulag hafi loks náðst , þrátt fyrir að það hafi þurft þrjár tilraunir . „ Við erum komin með samning</t>
  </si>
  <si>
    <t>það mun samsvara kostnaði við lyfjameðferð um 30 ópíumfíkla á ári . Jón Kristjánsson , heilbrigðis- og tryggingamálaráðherra , segist</t>
  </si>
  <si>
    <t>samkomulag hafi náðst . " Við höfum þarmeð gengið frá því máli sem hefur hangið aðeins í lausu lofti ,</t>
  </si>
  <si>
    <t>skuli vera lokið , " segir Jón Már Héðinsson , skólameistari Menntaskólans á Akureyri , og bætir við að hann</t>
  </si>
  <si>
    <t>samkomulag hafi náðst . Jón Már segir að nemendum verði stefnt til skóla á mánudaginn , en ekki sé búið</t>
  </si>
  <si>
    <t>. Fyrir áramót náðu menn ekki saman um veiðar í ár og Gunnar Bragi Sveinsson , sjávarútvegs- og landbúnaðarráðherra ,</t>
  </si>
  <si>
    <t>samkomulag hafi náðst . Rússar hafa áhuga á því að endurskoða ákveðin atriði í Smugusamningnum og auka samstarf í sjávarútvegi</t>
  </si>
  <si>
    <t>. Fyrir áramót náðu menn ekki saman um veiðar í ár . Gunnar Bragi Sveinsson , sjávarútvegs- og landbúnaðarráðherra ,</t>
  </si>
  <si>
    <t>samkomulag hafi náðst . Rússar hafi áhuga á því að endurskoða ákveðin atriði í Smugusamningnum og auka samstarf í sjávarútvegi</t>
  </si>
  <si>
    <t>skoskra útvegsfélaga í uppsjávarveiði ( SPFA ) , hafa Skotar um 30 milljarða í tekjur af makrílveiðum . " Við</t>
  </si>
  <si>
    <t>samkomulag hafi náðst á Evrópuþinginu um að beita Ísland og Færeyjar refsiákvæðum , haldi ósjálfbærar veiðar ríkjanna áfram . Makríllinn</t>
  </si>
  <si>
    <t>þegar búnir að klára þrjú lög og þau eru algerlega stórkostleg . " Ban Ki-moon , framkvæmdastjóri Sameinuðu þjóðanna ,</t>
  </si>
  <si>
    <t>samkomulag hafi náðst á loftslagsráðstefnunni í Kaupmannahöfn og segir að þetta sé nauðsynlegt fyrsta skref . Ban viðurkennir hins vegar</t>
  </si>
  <si>
    <t>Við auðvitað munum hérna styðja okkur við niðurstöður þessara kannana í þessari baráttu sem við erum að heyja . Samgönguráðherra</t>
  </si>
  <si>
    <t>samkomulag hafi náðst á meðal formanna flokka á Alþingi í gær um að fresta samgönguáætlun eða afgreiðslu hennar og klára</t>
  </si>
  <si>
    <t>liðinu . document.write ( " Skoða á korti " ) ; Stjórn Stúdentaráðs hefur samþykkt ályktun þar sem því er</t>
  </si>
  <si>
    <t>samkomulag hafi náðst í kjaradeilu Félags háskólakennara og ríkisins og verkfalli sé aflýst . Segir í ályktuninni að þungu fargi</t>
  </si>
  <si>
    <t>uppreisnarmenn . Bandarísk yfirvöld segja að þau hafi ekki verið upplýst nákvæmlega um hvað felist í samkomulaginu en að þau</t>
  </si>
  <si>
    <t>samkomulag hafi náðst og að öryggi almennra borgara sé tryggt . Hins vegar sé stríðinu í Sýrlandi ekki lokið .</t>
  </si>
  <si>
    <t>verksmiðjuna en þó ásættanlegt miðað við erfiðan rekstur að undanförnu . Forseti bæjarráðs Akraness , Guðmundur Páll Jónsson , kveðst</t>
  </si>
  <si>
    <t>samkomulag hafi náðst og segir það mikilvægt fyrir bæjarfélagið að rekstri verksmiðjunnar verði haldið áfram . Að sögn Ólafs Davíðssonar</t>
  </si>
  <si>
    <t>Íslands . Árni Finnsson sótti 10. loftslagsráðstefnu Sameinuðu þjóðanna í Buenos Aires í Argentínu með styrk frá umhverfisráðuneytinu . Hann</t>
  </si>
  <si>
    <t>samkomulag hafi náðst um að vinna áfram á grundvelli Kyoto-bókunarinnar um aðgerðir eftir að fyrsta tímabili Kyoto lýkur árið 2012</t>
  </si>
  <si>
    <t>Ekranas í forkeppni Meistaradeildarinnar og þýðingu hans fyrir FH í íþróttablaði Morgunblaðsins í dag . Stjórn Farmanna- og fiskimannasambands Íslands</t>
  </si>
  <si>
    <t>samkomulag hafi náðst um áframhaldandi störf þyrlulækna og leggur þunga áherslu á að varanleg lausn verði fundin , þar sem</t>
  </si>
  <si>
    <t>búnað til að hefja þessar veiðar en þær skili þokkalegu ef menn eigi bátana fyrir . Stjórn Farmanna- og fiskimannasambandsins</t>
  </si>
  <si>
    <t>samkomulag hafi náðst um áframhaldandi veru lækna um borð í þyrlum Landhelgisgæslunnar en að óbreyttu hefði samningur við lækna um</t>
  </si>
  <si>
    <t>til viðtals um annað en að halda áfram að ræða það mál sem hér er á dagskrá . Forysta stjórnarandstöðunnar</t>
  </si>
  <si>
    <t>gefa sig fram við bresku lögregluna nema að hann fái loforð um að hann komist til Ekvador . Theresa May</t>
  </si>
  <si>
    <t>samkomulag hafi náðst um drög að pólitískri yfirlýsingu um framtíðarsamband Bretlands og Evrópusambandsins . Segir hún að yfirlýsingin , sem</t>
  </si>
  <si>
    <t>framkvæmdir hefjist eins fljótt og verða má . Baldvin Birgisson , skólastjóri Flugskóla Íslands , segir að þó að hann</t>
  </si>
  <si>
    <t>samkomulag hafi náðst um flugvöllinn í Vatnsmýri þá telji hann það enga lausn að flytja almannaflugið þaðan . Það myndi</t>
  </si>
  <si>
    <t>það hvenær fólk má kalla sig danska ríkisborgara , “ segir Inger Støjberg , ráðherra innflytjendamála í Danmörku . Jafnaðarmannaflokkurinn</t>
  </si>
  <si>
    <t>samkomulag hafi náðst um hertari reglur . „ Það eru of margir sem hafa fengið ríkisborgararétt án þess að kunna</t>
  </si>
  <si>
    <t>mátt eiga eins marga vini og þig lystir ) . “ Pistilinn í heild sinni má lesa hér . Kvikmyndaráð</t>
  </si>
  <si>
    <t>samkomulag hafi náðst um íslenska kvikmyndagerð fyrir árin 2016 til 2019 . Þetta segir í tilkynningu frá ráðinu , sem</t>
  </si>
  <si>
    <t>á greiðsluna fyrir þetta . Það var okkar hugmynd að bæta 6 ára börnunum við , " segir Ingibjörg sem</t>
  </si>
  <si>
    <t>samkomulag hafi náðst um málið . Tannlæknafélagið hafði í desember lýst því yfir að ekki væri unnt að mæla með</t>
  </si>
  <si>
    <t>af Kevin Plank , og hafa vörur fyrirtækisins náð vinsældum meðal íþróttamanna . Sigurjón Örn Þórsson , framkvæmdastjóri Kringlunnar ,</t>
  </si>
  <si>
    <t>samkomulag hafi náðst um opnun Under Armour verslunar í Kringlunni . „ Við trúum því að þessi viðbót eigi eftir</t>
  </si>
  <si>
    <t>Úkraínu , Viktor Janúkovitsj , var steypt af stóli , en hann var hliðhollur stjórnvöldum í Moskvu . Framkvæmdastjórn Evrópusambandsins</t>
  </si>
  <si>
    <t>samkomulag hafi náðst um skiptingu makrílkvótans til næstu fimm ára . Fram kemur á heimasíðu ESB að samkomulagið hafi verið</t>
  </si>
  <si>
    <t>hann hefur valið sér til fulltingis en þeirra á meðal er Peter Orszag , yfirmaður fjármálanefndar Bandaríkjaþings . Framkvæmdastjórn Evrópusambandsins</t>
  </si>
  <si>
    <t>samkomulag hafi náðst við íslensk stjórnvöld varðandi greiðslur til handa þeim sem áttu fjármuni inni á Icesave-reikningum Landsbankans . Þetta</t>
  </si>
  <si>
    <t>bera kostnaðinn af aðgerðunum og einhverjir flóttamenn fá þar líklega hæli . Sendiherra Norðmanna í Ástralíu , Ove Thorsheim ,</t>
  </si>
  <si>
    <t>samkomulag hefði náðst , en lýsti áhyggjum af því hvernig flytja ætti flóttamennina til Nýja-Sjálands og Nauru án viðkomu á</t>
  </si>
  <si>
    <t>lagði Olli áherslu á að efnahagsáætlun Íslands væri á góðri leið og að jafnvægi hefði náðst í efnahagslífinu . Hann</t>
  </si>
  <si>
    <t>samkomulag hefði náðst í deilu Íslendinga , Breta og Hollendinga um innistæðutryggingar vegna Icesave reikninganna . Þá sagði Árni Páll</t>
  </si>
  <si>
    <t>á Joe Biden , varaforseta Bandaríkjanna , og tjáði sig síðar við fjölmiðla í gegnum fréttatilkynningu . Þar sagðist hún</t>
  </si>
  <si>
    <t>samkomulag hefði náðst um skuldaþak Bandaríkjanna en með því forðaðist þjóðin greiðsluþrot og upplausn í efnahagsmálum . „ Ég varð</t>
  </si>
  <si>
    <t>Morgunblaðið . Hún segir þá vinnu þegar komna af stað , og ýmis atriði þar til skoðunar . Sólveig segist</t>
  </si>
  <si>
    <t>samkomulag í anda lýðræðislegra vinnubragða hafi náðst um framvindu vatnalagafrumvarpsins seint í fyrrakvöld , eftir langa þingfundi sem stóðu sumir</t>
  </si>
  <si>
    <t>um fjárhagsramma fyrir yfirfærslu um málefni fatlaðra . Velferðarráð var einhuga í því máli og bókaði eftirfarandi : " Velferðarráð</t>
  </si>
  <si>
    <t>samkomulag liggi fyrir um tilfærslu þjónustu við fatlaða frá ríki til sveitarfélaga um nk. áramót . Velferðarráð vill nýta tækifærið</t>
  </si>
  <si>
    <t>það að ná öllum að samningaborðinu og það held ég að hafi verið mikilvægast . Þjóðarleiðtogar víða um heima hafa</t>
  </si>
  <si>
    <t>samkomulag náðist á elleftu stundu á loftslagsráðstefnunni í Balí í morgun , og borið lof á samningamenn á ráðstefnunni fyrir</t>
  </si>
  <si>
    <t>slysinu . Formaður efnahags- og skattanefndar Alþingis segir að það væri óheppilegt fordæmi fyrir framtíðina að skattleggja lífeyrissjóðina . Hann</t>
  </si>
  <si>
    <t>samkomulag náðist milli flokkanna að breyta bandormi í tengslum við kjarasamninga . Stóru málin sem samið var um þegar samkomulag</t>
  </si>
  <si>
    <t>fyrir ákvörðun Samninganefndar ASÍ og Samtaka atvinnulífsins um að fresta boðuðum launahækkunum , " segir í tilmælum Framsýnar . Félagið</t>
  </si>
  <si>
    <t>samkomulag náðist um hækkun tekjutryggingar úr 145.000 krónum í 157.000 krónur á mánuði fyrir fullt starf . Framsýn bendir hins</t>
  </si>
  <si>
    <t>hafa því verið tryggð áframhaldandi búseturéttindi óháð niðurstöðu viðræðna milli Bretlands og ESB . Guðlaugur Þór Þórðarson , utanríkisráðherra ,</t>
  </si>
  <si>
    <t>samkomulag sé í höfn . „ Íslensk stjórnvöld hafa undirbúið sig fyrir mismunandi sviðsmyndir meðal annars þann möguleika að Bretland</t>
  </si>
  <si>
    <t>landsbyggðinni , því telur aðalfundur SSV eðlilegt og sanngjarnt að sveitarfélög fái hlutdeild í þeirri skattheimtu . Flutningur málaflokka Fundurinn</t>
  </si>
  <si>
    <t>samkomulag skuli liggja fyrir um flutning málefna fatlaðra frá ríki til sveitarfélaga . Sveitarfélögin á Vesturlandi hafa bæði vilja og</t>
  </si>
  <si>
    <t>er að nálgast upplýsingar um hvaða búnað fólk þurfi að hafa á heimasíðu Útivistar . Stjórnvöld í Rússlandi og Bandaríkjunum</t>
  </si>
  <si>
    <t>samkomulag tókst í dag um fækkun kjarnorkuvopna næstu tíu árin . Að minnsta kosti tvo prófkjör eru haldin í dag</t>
  </si>
  <si>
    <t>formanni sambandsins í vikunni og að samkomulag væri í sjónmáli . Jóhanna Sigurðardóttir og samflokksmaður hennar , Helgi Hjörvar ,</t>
  </si>
  <si>
    <t>samkomulag væri á næsta leiti en gagnrýndu harðlega hversu langan tíma málið hefði tekið . Tryggja þyrfti réttindi þessa hóps</t>
  </si>
  <si>
    <t>samkomulag væri í höfn ; „ Íslensk stjórnvöld hafa undirbúið sig fyrir mismunandi sviðsmyndir meðal annars þann möguleika að Bretland</t>
  </si>
  <si>
    <t>náðst fram það meginmarkmið að skipta ekki upp heilbrigðiskerfinu í landinu . Jón Kristjánsson , heilbrigðis- og tryggingamálaráðherra , sagðist</t>
  </si>
  <si>
    <t>hafa því réttindi verið tryggð sama hvort Bretar skrifi undir útgöngusamning eða ekki . Guðlaugur Þór Þórðarson , utanríkisráðherra ,</t>
  </si>
  <si>
    <t>samkomulag væri í höfn . Hann segir að íslensk stjórnvöld hafi undirbúið sig fyrir „ mismunandi sviðsmyndir “ og ýmsa</t>
  </si>
  <si>
    <t>sveitarfélaganna eru óánægðir en pólitískir samherjar ríkisstjórnarinnar eru að velta því fyrir sér hvort þeir láti undan þrýstingi . Félagsmálaráðherra</t>
  </si>
  <si>
    <t>samkomulag væri nú í sjónmáli . Árni Magnússon , félagsmálaráðherra ( B ) : Framtíðarhorfur fyrir sveitarstjórnarstigið séu ágætar og</t>
  </si>
  <si>
    <t>síðari áfanga verksins verður farið í aðra landshluta , " segir Kristján . Sævar Freyr Þráinsson , forstjóri Símans ,</t>
  </si>
  <si>
    <t>samkomulagið sé að verða að veruleika þrátt fyrir erfiðleika í þjóðarbúinu . Háhraðatenging við internetið sé hluti af þeim lífsgæðum</t>
  </si>
  <si>
    <t>skuldbréfaeigendur , erlendir bankar og sjóðir . Af innlendum kröfuhöfum eru lífeyrissjóðirnir stærstir . Steingrímur J. Sigfússon , fjármálaráðherra ,</t>
  </si>
  <si>
    <t>samkomulagið sé í höfn . Það skiptir verulegu máli fyrir ríkissjóð hvorn kostinn kröfuhafarnir velja . Verði bankinn í ríkiseigu</t>
  </si>
  <si>
    <t>, atvinnuleysi aukist frekar og landið orðið kreppu að bráð . Fréttastofan segir Barack Obama , forseta Bandaríkjanna , hafa</t>
  </si>
  <si>
    <t>samkomulagið sé í höfn og hafði eftir honum áður en það fór til öldungadeildarinnar , að bæði Demókratar og Repúblikanar</t>
  </si>
  <si>
    <t>á að þetta sé betra fyrirkomulag . Með þessu fáum við að taka afstöðu til einstakra atriða samkomulagsins . Ég</t>
  </si>
  <si>
    <t>samkomulagið sé komið fram og mun styðja það í atkvæðagreiðslu . Með gildistöku endurskoðunarinnar verður loks eytt þeirri óvissu sem</t>
  </si>
  <si>
    <t>í göngu og hjólastíga og fleira og 7 milljörðum í bætta umferðarstýringu . Rósa Guðbjartsdóttir , bæjarstjóri í Hafnarfirði ,</t>
  </si>
  <si>
    <t>samkomulagið skuli verða orðið að veruleika . Rósa Guðbjartsdóttir , bæjarstjóri í Hafnarfirði : Þetta er mögnuð stund vil ég</t>
  </si>
  <si>
    <t>Akranesi , handsala samkomulagið . Í samþykkt bæjarstjórnar , sem gerð var á fundi hennar í morgun , er því</t>
  </si>
  <si>
    <t>samkomulagið tryggi bænum full yfirráð yfir þeim mikilvægu lóðum sem eru á sementsverksmiðjureitnum . Bæjaryfirvöld binda vonir við að vel</t>
  </si>
  <si>
    <t>þjónustufyrirtæki sem vilja stunda viðskipti á milli Evrópulanda . Áhrifa tilskipunarinnar mun gæta innan EES . Samtök verslunar og þjónustu</t>
  </si>
  <si>
    <t>samkomulagið um þjónustutilskipunina skuli hafa náðst og hvetja þau íslensk stjórnvöld til að innleiða tilskipunina hér á landi . Í</t>
  </si>
  <si>
    <t>samkomulagið við NATO sé í höfn , og segir sjálfsagt að endurskoða mat á vörnum landsins . Ingibjörg Sólrún Gísladóttir</t>
  </si>
  <si>
    <t>, og 67 prósent segja ríkisstjórn Baracks Obama forseta þurfa að taka þau mál fastari tökum . Íbúasamtök miðborgar Reykjavíkur</t>
  </si>
  <si>
    <t>samkvæmt deiliskipulagi verði minna byggt á Hljómalindarreitnum , sem afmarkast af Laugavegi , Smiðjustíg , Hverfisgötu og Klapparstíg . Samtökin</t>
  </si>
  <si>
    <t>til stjórnvalda . Sjá einnig Lánasjóður námsmanna verði Stuðningssjóður SÍNE sýnist SÍN líta ágætlega út „ Það náttúrulega ber að</t>
  </si>
  <si>
    <t>samkvæmt frumvarpinu er verið að innleiða styrkjakerfi og það eru held ég allir stúdentar og allir í forsvari fyrir stúdenta</t>
  </si>
  <si>
    <t>. Allir hér eru fullir tilhlökkunar . Það hafa ekki orðið miklar breytingar á leikmannahópnum enda óþarfi . " BSRB</t>
  </si>
  <si>
    <t>samkvæmt mjólkurfrumvarpi Jóns Bjarnasonar , landbúnaðarráðherra , fá bændur aukið svigrúm til heimavinnslu . BSRB vill þó að heimildirnar verði</t>
  </si>
  <si>
    <t>á eftir liðsfélaga sínum og þarf því að sæta sig við annað sætið þar á bæ . Sturridge getur þó</t>
  </si>
  <si>
    <t>samkvæmt nýjustu tölum frá EA Sports þá hefur hann hlotið gullskóinn í FIFA 14 . Sturridge er markahæsti leikmaður tölvuleiksins</t>
  </si>
  <si>
    <t>undanþágir sköttum fyrsta árið í notkun . Ávinningurinn umdeildur Hvort sem breytingarnar skila tilætluðum árangri eða ekki geta formælendur þeirra</t>
  </si>
  <si>
    <t>samkvæmt nýrri skýrslu áðurnefndra samtaka , SMMT , kemur fram að frá árinu 1997 hafi meðallosun koldíoxíðs frá bílum í</t>
  </si>
  <si>
    <t>sem stendur Íslandi langt að baki , í undankeppni HM . Ísland þarf nauðsynlega að vinna þennan leik en ég</t>
  </si>
  <si>
    <t>samkvæmt reglum UEFA eru sáralitlar líkur á að markatala úr leiknum muni skipta Ísland máli . Toppbaráttan í E-riðli á</t>
  </si>
  <si>
    <t>um að auglýsingar mættu ekki vera meiðandi fyrir ákveðinn hóp eða tali gegn starfsemi fyrirtækja eða atvinnugreina . „ Við</t>
  </si>
  <si>
    <t>samkvæmt úrskurði siðanefndarinnar telst það atriði ekki brot sem ISAVIA tiltók í rökstuðningi til okkar sem ástæðu fyrir því að</t>
  </si>
  <si>
    <t>sér að hafa nein áhrif þótt nýr oddviti hafi tekið við , " sagði hann . Farsælt samstarf " Við</t>
  </si>
  <si>
    <t>samkvæmt þessu lítur út fyrir að við verðum áfram virkir þátttakendur í bæjarstjórninni á næsta kjörtímabili . Það tel ég</t>
  </si>
  <si>
    <t>samkynhneigðar konur séu í sviðsljósinu . Ísland hefur alið af sér fjölmargar barnastjörnur . Sumar hafa haldið áfram í skemmtanabransanum</t>
  </si>
  <si>
    <t>um að allir séu sammála – enda er það bara í góðu lagi . Mér finnst þó sjálfsagt að við</t>
  </si>
  <si>
    <t>samkynhneigðir njóti virðingar og sama réttar og aðrir þegar kemur að því að kjósa sér lífsstíl ; án þess að</t>
  </si>
  <si>
    <t>Ívar . Finnst samkynhneigð ekki eðlileg Hann segist ekki geta gert kröfu um að allir séu sammála og sjálfsagt að</t>
  </si>
  <si>
    <t>samkynhneigðir njóti virðingar og sama réttar og aðrir þegar kemur að því að kjósa sér lífsstíl . Honum hefur þó</t>
  </si>
  <si>
    <t>vantar , þá brestur spilaborgin og við getum ekki framkvæmt hjartaskurðaðgerðir á Íslandi , svo einfalt er það . Þingmenn</t>
  </si>
  <si>
    <t>samningaleiðin hafi orðið fyrir valinu hjá stjórnvöldum þegar aðgerðaráætlun um afnám fjármagnshafta var kynnt í gær . Jóhanna Vigdís Hjaltadóttir</t>
  </si>
  <si>
    <t>Hörpu í gær , eru þeir ekki á einu máli um hverjir eiga heiðurinn af þessar áætlun . Þingmenn hafa</t>
  </si>
  <si>
    <t>samningaleiðin skyldi verða fyrir valinu . Þorsteinn Sæmundsson , þingmaður Framsóknarflokksins , sagði ríka ástæðu til að gleðjast . Ef</t>
  </si>
  <si>
    <t>til stóð að halda við fæðingardeild Landspítalans í dag . Þetta kemur fram í fréttatilkynningu frá hópnum . „ Við</t>
  </si>
  <si>
    <t>samninganefnd ljósmæðra hefur samþykkt nýja sáttatillögu sem verður lögð fyrir ljósmæður á næstu dögum , “ segir í tilkynningunni sem</t>
  </si>
  <si>
    <t>það skilar ekki árangri þá hefjum við ferlið upp á nýtt . “ Magnús Geir Þórðarson útvarpsstjóri segir að RÚV</t>
  </si>
  <si>
    <t>samninganefndirnar hafi meiri tíma til að ræða saman á grundvelli þess tilboðs sem lagt var fram í dag . „</t>
  </si>
  <si>
    <t>ekki kemur til vinnustöðvunar hjá RÚV að svo komnu . Magnús Geir Þórðarson , útvarpsstjóri , segir : „ Við</t>
  </si>
  <si>
    <t>samninganefndirnar hafi nú meiri tíma til að ræða saman á grundvelli þess tilboðs sem lagt var fram í dag .</t>
  </si>
  <si>
    <t>krónur með gjaldmiðlaskiptasamningum . Hjörleifur segir allar varnir Kjalars hf. hafa verið unnar í samstarfi við Kaupþing og Glitni og</t>
  </si>
  <si>
    <t>samningar fyrirtækisins við bankana verði rannsakaðir . Hjörleifur segir Kjalar hf. telja sig hafa orðið fyrir skaða vegna vanefnda gamla</t>
  </si>
  <si>
    <t>svo framvegis . Forstjóri Kjalars hf . Hjörleifur Jakobsson segir félagið krefjast bóta frá gamla Kaupþingi vegna gjaldmiðlaskiptasamninga . Hann</t>
  </si>
  <si>
    <t>samningar fyrirtækisins við gamla Kaupþing og Glitni verði rannsakaðir . Í grein sem Hjörleifur Jakobsson , forstjóri Kjalars hf. skrifar</t>
  </si>
  <si>
    <t>dagana 2. - 16. maí . Ályktun Vöku er eftirfarandi : Vaka , félag lýðræðissinnaðra stúdenta við Háskóla Íslands ,</t>
  </si>
  <si>
    <t>sem nokkrar prósentuhækkanir eru til viðbótar . Auk þess sem sérstakir launapottar eru . Bjarni Benediktsson , fjármála- og efnahagsráðherra</t>
  </si>
  <si>
    <t>samningar hafa náðst við lækna . Bjarni Benediktsson , fjármála- og efnahagsráðherra : Það sem að við höfðum boðið læknum</t>
  </si>
  <si>
    <t>alveg sannfærður um það reyndar . Ef einhvern tímann er ástæða til þess að baka vöfflur hér hjá ríkissáttasemjara og</t>
  </si>
  <si>
    <t>samningar hafa tekist , þá er það núna enda í fyrsta skipti í meira en áratug sem sjómenn og útvegsmenn</t>
  </si>
  <si>
    <t>kjaradeilu starfsfólks í heimahjúkrun lagði undirritaður fram á bæjarstjórnarfundi 9. mars eftirfarandi tillögu fyrir hönd Samfylkingarinnar : " Bæjarstjórn Kópavogs</t>
  </si>
  <si>
    <t>samningar hafa tekist í deilustarfsfólks við heimahjúkrun í Reykjavík og Kópavogi . Um leið lýsir bæjarstjórn Kópavogs því yfir að</t>
  </si>
  <si>
    <t>t.d. ef skólar ákvæðu að veita vetrarfrí yrði það gert á sama tíma . Vaka , félag lýðræðissinnaðra stúdenta ,</t>
  </si>
  <si>
    <t>samningar hafa tekist í kjaradeilu háskólakennara og ríkisins , að því er fram kemur í ályktun sem félagið hefur samþykkt</t>
  </si>
  <si>
    <t>árs og 23 ára liðunum . Það var sem kunnugt er samið við lækna á dögunum . Allir hljóta að</t>
  </si>
  <si>
    <t>samningar hafi náðst , vonandi og líklegast með þeim hætti að læknar muni sætta sig við launahækkunina sem í þeim</t>
  </si>
  <si>
    <t>. Unnur segir alla hagnast á þessari nýbreytni ; Sjúkratryggingar , sjúkraþjálfara og notendur þjónustunnar . Ánægð með Sjúkratryggingar Hún</t>
  </si>
  <si>
    <t>samningar hafi náðst . " Þetta var ekki auðvelt ; að finna lendingu , en þegar við fórum að skoða</t>
  </si>
  <si>
    <t>að hér hafi verið um að ræða aðstæður sem þurfti að bregðast við sérstaklega . “ Kristján Þór Júlíusson heilbrigðisráðherra</t>
  </si>
  <si>
    <t>samningar hafi náðst . „ Ég vek samt sem áður athygli á því að eftir er að ljúka samningi á</t>
  </si>
  <si>
    <t>en bankinn vildi heldur veita lánsvilyrði sem tryggir að hægt verði að klára verkið . Eiríkur Björgvinsson , bæjastjóri Fljótsdalshéraðs</t>
  </si>
  <si>
    <t>samningar hafi náðst . Eiríkur Björgvinsson , bæjastjóri Fljótsdalshéraðs : Með þessu þá erum við einfaldlega bara búin að tryggja</t>
  </si>
  <si>
    <t>í kjölfarið á því fer hann í , í allsherjaratkvæðagreiðslu sem tekur viku . Guðjón Arngrímsson , upplýsingafulltrúi Icelandair ,</t>
  </si>
  <si>
    <t>samningar hafi náðst . Guðjón Arngrímsson , upplýsingafulltrúi Icelandair : Það er fyrst og fremst bara ánægja með að þetta</t>
  </si>
  <si>
    <t>ábyrgð á því að hér hafi verið um að ræða aðstæður sem að þurfti að bregðast við sérstaklega . Heilbrigðisráðherra</t>
  </si>
  <si>
    <t>samningar hafi náðst . Kristján Þór Júlíusson , heilbrigðisráðherra : En ég vek samt sem áður athygli á því að</t>
  </si>
  <si>
    <t>tilbúin með frumvarp um lög á sjómenn , en það þurfti ekkert að nota það , engan veginn . Hún</t>
  </si>
  <si>
    <t>samningar hafi náðst . Þorgerður Katrín Gunnarsdóttir : Já , ég hef sagt bara einfaldlega þakklæti , virðing og gleði</t>
  </si>
  <si>
    <t>fórnarlamb nauðgunarherferðar Serba og Adila Semdo , sem missti fjölda ástvina . Nýundirritaðir kjarasamningar leggjast misvel í almenning . Sumir</t>
  </si>
  <si>
    <t>samningar hafi náðst á meðan öðrum þykir útlitið fyrir hinn almenna launþega svart . Hugrún Halldórsdóttir ræddi um launahækkanir við</t>
  </si>
  <si>
    <t>meðaltali undir 1000 dollurum eða því sem nemur um 112 þúsund krónum . Björgólfur Jóhannsson , forstjóri Icelandair Group ,</t>
  </si>
  <si>
    <t>samningar hafi náðst á milli Icelandair Group og Flugfreyjufélags Íslands en kjarasamningurinn sem skrifað var undir í dag gildir til</t>
  </si>
  <si>
    <t>verðið ? Ef þið þurfið að spyrja þá hafið þið ekki efni því . Valgerður Sverrisdóttir , varaformaður Framsóknarflokksins ,</t>
  </si>
  <si>
    <t>samningar hafi náðst á vinnumarkaði en lýsir yfir áhyggjum af stöðu ríkissjóðs í ljósi breytinga á markaði og síðustu fjárlagagerðar</t>
  </si>
  <si>
    <t>. Alls nema lánin til Grikkja 45 þúsund milljörðum í krónum talið . Bankastjóri Seðlabanka Evrópu , Jean-Claude Trichet ,</t>
  </si>
  <si>
    <t>samningar hafi náðst en fundað hefur verið í allan dag um lausn á skuldavanda Grikklands . Vextir lækkaðir Í samkomulaginu</t>
  </si>
  <si>
    <t>haldið uppi okkar þjónustu eins og við höfum gert hingað til , “ segir Katrín Sif . Bjarni Benediktsson fjármálaráðherra</t>
  </si>
  <si>
    <t>samningar hafi náðst í gær . „ Það er fyrst og fremst mikilvægt að það er komin sátt milli samninganefndanna</t>
  </si>
  <si>
    <t>og við getum haldið uppi okkar þjónustu eins og við höfum gert hingað til . Bjarni Benediktsson , fjármálaráðherra ,</t>
  </si>
  <si>
    <t>samningar hafi náðst í gær . Bjarni Benediktsson , fjármálaráðherra : Það er fyrst og fremst mikilvægt að að það</t>
  </si>
  <si>
    <t>að það væri henni ráðgáta hvernig Trump hefði mistekist að tækla afskipti Rússa af forsetakosningunum á fundinum . Forstjóri Landspítalans</t>
  </si>
  <si>
    <t>samningar hafi náðst í kjaradeilu ljósmæðra og ríkisins . Hann segir ástandið í fæðingaþjónustu þó ekki komast í samt lag</t>
  </si>
  <si>
    <t>samningar hafi náðst milli ljósmæðra og ríkisins . Samningalotan hafi verið löng og ströng . „ Og svo sem ekki</t>
  </si>
  <si>
    <t>samningurinn því svipaður og sá sem BHM gerði við ríkið í sumar . Birna Jónsdóttir , formaður Læknafélags Íslands ,</t>
  </si>
  <si>
    <t>samningar hafi náðst og hvetur lækna til að samþykkja , þegar rafræn kosning fer fram . Hún segir að samningurinn</t>
  </si>
  <si>
    <t>til viðskiptavina okkar með glaðlegri og öruggri þjónustu ” , segir hann . Sigurjón Örn Þórsson , framkvæmdastjóri Kringlunnar ,</t>
  </si>
  <si>
    <t>samningar hafi náðst um komu Dunkin ´ Donuts þangað inn . „ Við trúum því að þessi viðbót eigi eftir</t>
  </si>
  <si>
    <t>mannvirkjanna og stærð þeirra passi við frásagnir Plató af borginni og konungdæminu . Nánar í DV í dag . Sveitarstjórnarmenn</t>
  </si>
  <si>
    <t>samningar hafi náðst við kennara . Staðan er víða þröng og því leita stjórnendur sveitarfélaganna að ráðum til að bregðast</t>
  </si>
  <si>
    <t>svarað því á þessu stigi en það er ábyggilega ódýrt miðað við þá hagsmuni sem eru í húfi . Fjármálaráðherra</t>
  </si>
  <si>
    <t>samningar hafi nú náðst . Samningalotan hafi verið löng og ströng . Bjarni Benediktsson , fjármálaráðherra : Og svo sem</t>
  </si>
  <si>
    <t>fjárhæðir , 40 milljónir eða yfir 40 milljónir sem sparast á ári . Gunnlaugur Sigurjónsson , stjórnarformaður Læknavaktarinnar , segist</t>
  </si>
  <si>
    <t>samningar hafi tekist . Mikil óvissa hafi verið um starfsemina síðastliðið eitt og hálft ár . Hann lýsir hins vegar</t>
  </si>
  <si>
    <t>aðila verið endurnýjaður og gildir út árið 2016 . Bæjaryfirvöld vilja ekki semja til lengri tíma . „ Framkvæmdastjórn ÍA</t>
  </si>
  <si>
    <t>samningar hafi tekist milli aðila og væntir þess hér eftir sem hingað til að eiga gott samstarf við bæjaryfirvöld um</t>
  </si>
  <si>
    <t>á ríkissjóð , það er aukið álag á ríkisfjármálin ofan á það sem þarf til að endurfjármagna bankanna . Hann</t>
  </si>
  <si>
    <t>samningar hafi tekist um IceSave-reikningana . Franek Rozwadowski : Ég tel að þetta hafi verið vandasamt mál sem gott er</t>
  </si>
  <si>
    <t>42,5% . Í tilkynningu er haft á eftir Jón Benediktssyni á Auðnum í Laxárdal , stjórnarformanni Búsældar , að hann</t>
  </si>
  <si>
    <t>samningar hafi tekist um kaup Búsældar á stórum hlut í Norðlenska . Rekstur félagsins hafi farið mjög batnandi og fjárhagur</t>
  </si>
  <si>
    <t>hlut eða 42,5% . Jón Benediktsson á Auðnum í Laxárdal , formaður stjórnar Búsældar , segir í frétt að hann</t>
  </si>
  <si>
    <t>samningar hafi tekist um kaup Búsældar á stórum hlut í Norðlenska . Reksturinn hafi farið batnandi og fjárhagur þess styrktur</t>
  </si>
  <si>
    <t>þess eru launapottar sem stjórnendur stofnanna koma til með að ráðstafa til síns fólks . Bjarni Benediktsson fjármála- og efnahagsráðherra</t>
  </si>
  <si>
    <t>samningar hafi tekist við lækna . „ Það sem að við höfðum boðið læknum áður en að samningar tókust voru</t>
  </si>
  <si>
    <t>en fyrirtækin fengju sitt strax . Samningar sem menn hafði dreymt um í áratugi Guðni Ágústssson , formaður Framsóknarflokksins ,</t>
  </si>
  <si>
    <t>samningar hefðu náðst en um væri að ræða samninga sem menn hefði dreymt um í marga áratugi . Til stæði</t>
  </si>
  <si>
    <t>spurður út í stöðuna í kjaraleiðréttingum heilbrigðis- og kvennastétta í óundirbúnum fyrirspurnum á Alþingi í gærmorgun . Þar sagðist hann</t>
  </si>
  <si>
    <t>samningar hefðu náðst milli stjórnar Landspítalans og hjúkrunarfræðinga og vonast til að sem flestir vildu starfa áfram við spítalann .</t>
  </si>
  <si>
    <t>samningar hefðu tekist . Þegar talið barst að evrópumálum sagði Bjarni : „ Atvinnuleysi jókst í fyrra í ellefu Evrópusambandslöndum</t>
  </si>
  <si>
    <t>m.a. í sér eingreiðslu upp á 35.000 krónur og að háskólamenntun verður áfram metin til launa . Hlutaðeigandi aðilar segjast</t>
  </si>
  <si>
    <t>samningar náðust áður en til boðaðs verkfalls kom í gærmorgun sem hefði haft áhrif á stóran hluta þeirrar þjónustu sem</t>
  </si>
  <si>
    <t>„ Undirbúningur fyrir næsta tímabil hefst um næstu mánaðarmót og er nú verið að vinna í leikmannamálum . Stjórn deildarinnar</t>
  </si>
  <si>
    <t>samningar séu í höfn og við bjóðum þá félaga velkomna til starfa á ný . " Njarðvík endaði í sjötta</t>
  </si>
  <si>
    <t>samþykkt af samningamönnum Landssambands íslenskra útvegsmanna , Sjómannasambandsins og Farmanna- og fiskimannasambandsins í gær . Sævar Gunnarsson , formaður Sjómannasambandsins</t>
  </si>
  <si>
    <t>samningar séu loks í höfn , en sjómenn og útvegsmenn mæta í húsnæði ríkissáttasemjara klukkan eitt í dag og verður</t>
  </si>
  <si>
    <t>af samningamönnum Landssambands íslenskra útvegsmanna , Sjómannasambandsins og Farmanna- og fiskimannasambandsins í gær . Sævar Gunnarsson , formaður Sjómannasambandsins ,</t>
  </si>
  <si>
    <t>samningur lækna í Læknafélagi Íslands við íslenska ríkiðmuni hafa fyrir aðrar stéttir í landinu . „ Í sjálfu sér má</t>
  </si>
  <si>
    <t>samningar skuli hafa náðst í læknadeilunni , enda óþolandi staða gagnvart mörgum sjúklingum , “ hefur Karl pistil sinn á</t>
  </si>
  <si>
    <t>kjarasamningum , og fulltrúar verkalýðshreyfingarinnar segja að hann geti kallað á endurskoðun almennra kjarasamninga , jafnframt því sem þeir hafa</t>
  </si>
  <si>
    <t>samningar skuli hafa tekist . Það er greinilegt á ummælum manna í kjölfar samninganna að það fer mikið eftir því</t>
  </si>
  <si>
    <t>forseta Kenýa og Raila Odinga , leiðtoga stjórnarandstöðunnar , um að deila völdum og mynda samsteypustjórn . Margir Kenýabúar hafa</t>
  </si>
  <si>
    <t>samningar tókust en aðrir sem þurftu að flýja heimili sín efast um hvort hatur , sem skapast hefur milli þjóðflokka</t>
  </si>
  <si>
    <t>Í samtali við Evu Björk Harðardóttur , formann SASS , um málið segir hún : „ Aðalatriðið er að við</t>
  </si>
  <si>
    <t>samningar um almenningssamgöngur eru í höfn fyrir 2019 . Það er geysilega dýrmætt fyrir byggðaþróun á Suðurlandi að ná að</t>
  </si>
  <si>
    <t>United heldur því fram að aðeins eigi eftir að fínpússa smáatriði til að klára samninginn við Ronaldo , en hann</t>
  </si>
  <si>
    <t>samningar væru í höfn við þá O´Shea og Fletcher og sagði þá lykilmenn framtíðarinnar í liðinu . Fellibylurinn Beta leikur</t>
  </si>
  <si>
    <t>til samningsins . Á kjörskrá voru 818 og kosningaþátttaka var því 26,16% . Ólafía B. Rafnsdóttir , formaður VR ,</t>
  </si>
  <si>
    <t>samningarnir hafi verið samþykktir með svo afgerandi meirihluta . „ Það er ábyrgð atvinnurekenda ekki síður en okkar launamanna að</t>
  </si>
  <si>
    <t>hafa slegið nokkuð af kröfum sínum en virðast almennt ánægðir með samninginn . Halldór Benjamín Þorbergsson , framkvæmdastjóri Samtaka atvinnulífsins</t>
  </si>
  <si>
    <t>samningarnir væru til 28 mánaða , miðað við þann tímapunkt sem samningar losnuðu og gildir hann því til ársloka 2019</t>
  </si>
  <si>
    <t>og nær ómögulegt að fá mál á borð við Icesave samþykkt í þjóðaratkvæðagreiðslu . Fólkið sem að ADVICE hópum stóð</t>
  </si>
  <si>
    <t>samningnum hafi verið hafnað og segir að þjóðin hafi tekið upplýsta ákvörðun um málið . Frosti Sigurjónsson , talsmaður ADVICE</t>
  </si>
  <si>
    <t>kjarasamning og hvernig leysa mætti deiluna . Árni M. Mathiesen , fjármálaráðherra , sagðist í umræðum á Alþingi í gær</t>
  </si>
  <si>
    <t>samningsaðilar væru farnir að ræða saman . Hann vísaði því á bug í samtali við Morgunblaðið að ráðamenn og stjórnendur</t>
  </si>
  <si>
    <t>leikara án allra hjálparmeðala og tækni undra tekst að skapa dýrmæta leiksýningu um manninn og mennskuna . Katrín Jakobsdóttir forsætisráðherra</t>
  </si>
  <si>
    <t>samningum verði ekki sagt upp , sem þýði að hægt verði að nýta tímann til áramóta vel . Hún telur</t>
  </si>
  <si>
    <t>við segjum þetta gott héðan úr nepjunni . Bogi : Já , þakka þér fyrir það , Ágúst . Forsætisráðherra</t>
  </si>
  <si>
    <t>fagnar því að stífri samningalotu væri lokið . „ Ég vil sem minnst fara í einstök efnisatriði samningsins , en</t>
  </si>
  <si>
    <t>samningur hafi náðst . Það er hins vegar eðlilegt að segja sem minnst þar til starfsmenn hafa greitt atkvæði um</t>
  </si>
  <si>
    <t>Áætlanir félagsins gera ráð fyrir 5 - 6% aukningu í sölu í ár . Viktor Jústsjenkó , forseti Úkraínu ,</t>
  </si>
  <si>
    <t>samningur hefði náðst í gasdeilunni milli Rússlands og Úkraínu . Hann sagði að hagskerfi Úkraínu muni þola hærra verða á</t>
  </si>
  <si>
    <t>magni efnavopna sem talið er að Sýrlensk stjórnvöld hafi undir höndum . Obama sagði í yfirlýsingu í dag að hann</t>
  </si>
  <si>
    <t>samningur hefði náðst um að Sýrlendingar láti af hendi efnavopn . Hann sagði að Bandaríkjamenn myndu áfram vinna með öðrum</t>
  </si>
  <si>
    <t>þar með dreifa því álagi sem aukinn ferðamannastraumur hefur á helstu náttúruperlur landsins . Stjórn Samtaka sveitarfélaga á Norðurlandi vestra</t>
  </si>
  <si>
    <t>samningur ríkisins og bænda taki til 10 ára og að hin lagalegu starfsskilyrði þeirra greina sem samningurinn tekur til liggi</t>
  </si>
  <si>
    <t>verkfalli flugvirkja sem starfa hjá Samgöngustofu , sem staðið hefur frá 11. janúar , hefur verið aflýst . Flugvirkjafélag Íslands</t>
  </si>
  <si>
    <t>samningur sé í höfn , en sóst hafi verið eftir samningi við ríkið vegna flugvirkja sem starfa hjá Samgöngustofu (</t>
  </si>
  <si>
    <t>sem besta mynd og fyrir leik Cate Blanchett . Andri Steinn Hilmarsson ash@mbl.is Árni Páll Árnason , formaður Samfylkingarinnar ,</t>
  </si>
  <si>
    <t>samningur Sjúkratrygginga Íslands og Sjúkrahótelsins í Ármúla muni renna út eftir að samningnum var sagt upp af Sjúkrahótelinu fyrir helgi</t>
  </si>
  <si>
    <t>sagt " já " til að deilan færi ekki fyrir gerðardóm . Birgir Björn Sigurjónsson , formaður samninganefndar sveitarfélaga ,</t>
  </si>
  <si>
    <t>samningur skuli vera kominn á . " Þetta er mjög dýr samningur og margt í honum gekk raunverulega þvert á</t>
  </si>
  <si>
    <t>á sjúkrahús í gær vegna verkja í brjóstholi . Kaupmannasamtök Íslands hafa sent frá sér ályktun þar sem því er</t>
  </si>
  <si>
    <t>samningur Visa Íslands og Íslandssíma stuðli að lækkun kostnaðar í greiðslumiðlun hérlendis . Segir í tilkynningunni að Kaupmannasamtökin hafi efnt</t>
  </si>
  <si>
    <t>. Sjá einnig : Sjálfstæðisfélag Seltirninga mótfallið undirritun samnings um borgarlínu Karl Pétur Jónsson , bæjarfulltrúi Viðreisnar // Neslistans ,</t>
  </si>
  <si>
    <t>samningurinn hafi verið samþykktur og segir Magnús Örn vera með takmarkaða sýn á þróun borgarinnar . Hann segir bæjarfulltrúa hafa</t>
  </si>
  <si>
    <t>í 203 tonn á skip Kristján Ragnarsson , formaður Landssambands íslenskra útvegsmanna , sagðist í samtali við Morgunblaðið í gær</t>
  </si>
  <si>
    <t>samningurinn væri nú loks að komast í höfn . " Við teljum okkur reyndar hafa þurft að bíða óeðlilega lengi</t>
  </si>
  <si>
    <t>Geir í kvöldfréttum Stöðvar 2 . „ Bankahrunið er ekki mér að kenna , “ sagði Geir en hann sagðist</t>
  </si>
  <si>
    <t>samráðherrar hans í ríkistjórn hans , þau Björgvin G. Sigurðsson , Ingibjörg Sólrún Gísladóttir og Árni Mathiesen skyldu ekki verða</t>
  </si>
  <si>
    <t>. " Fagnar samræðum SA og ASÍ Endurskoðun samninganna þeirra mál Eftir Önund Pál Ragnarsson onundur@mbl.is GEIR H. Haarde forsætisráðherra</t>
  </si>
  <si>
    <t>samræður séu í gangi á milli aðila vinnumarkaðarins um kjarasamninga og efnahags- og atvinnumál . Það sé einungis eðlilegt .</t>
  </si>
  <si>
    <t>sundlaug þeirra í bakgarði hússins . Víða mátti sjá rútur fullar af unglingum á leið upp í sveit til að</t>
  </si>
  <si>
    <t>samræmdum prófum lauk í dag . Skólayfirvöld , foreldrar og lögregla gera allt sem í þeirra valdi stendur til að</t>
  </si>
  <si>
    <t>í reksturinn . Víkverji , sem er einn af skattborgurum þessa lands , getur a.m.k. ekki látið hjá líða að</t>
  </si>
  <si>
    <t>Samskip skuli hafa sent inn hagstætt tilboð í reksturinn og að von sé til þess að ríkissjóði takist að spara</t>
  </si>
  <si>
    <t>eru afar víðtækir . “ Þetta er áhugavert orðalag að mörgu leyti og hér vakna spurningar , t.d. hvort Utanríkisráðuneytið</t>
  </si>
  <si>
    <t>greip í fyrsta sinn um sig í Japan árið 1972 þegar Kína gaf landinu pöndupar að gjöf til þess að</t>
  </si>
  <si>
    <t>samskipti landanna væru orðin með eðlilegum hætti . Kína lánaði tvær pöndur til borgarinnar Kobe árið 2000 til þess að</t>
  </si>
  <si>
    <t>löndum á borð við Norður-Kóreu og Íran að þau geta haft hagnað af því að sættast við Bandaríkjamenn . Gaddafi</t>
  </si>
  <si>
    <t>samskiptin landsins við Bandaríkin séu að komast í eðlilegt horf en segir jafnframt að Lýbía fari aðeins fram á að</t>
  </si>
  <si>
    <t>ákvörðun breskra kjósenda að segja skilið við Evrópusambandið . Nokkrar fréttaveitur hafa eftir herskáum íslamistum á samskiptamiðlinum Telegram að þeir</t>
  </si>
  <si>
    <t>samstaða Evrópuþjóðanna sé að minnka um leið og samstaða múslima aukist . Þá hvetja þeir til hryðjuverka í Evrópu sem</t>
  </si>
  <si>
    <t>og tryggja aðkomu kjörinna fulltrúa að stórum ákvörðunum . Borgarráð samþykkti svohljóðandi bókun um málið í dag : „ Borgarráð</t>
  </si>
  <si>
    <t>um hvenær þau fengju frítt í strætó . Borgarráð Reykjavíkur segist í bókun , sem samþykkt var í dag ,</t>
  </si>
  <si>
    <t>samstaða hafi náðst um niðurstöðu stýrihóps vegna málefna Orkuveitu Reykjavíkur og Reykjavík Energy Invest . Skýrsla stýrihópsins hefur verið birt</t>
  </si>
  <si>
    <t>bókun á fundi sínum í morgun í sambandi við niðurstöður stýrihóps um málefni Orkuveitu Reykjavíkur og REI . Borgarráð segist</t>
  </si>
  <si>
    <t>samstaða hafi náðst um niðurstöður stýrihópsins . Þá segir í bókuninni „ Borgarráð tekur undir með stýrihópnum að slík sátt</t>
  </si>
  <si>
    <t>gúmmíkúlna . Þá hafi 139 leitað til læknis vegna áhrifa táragass og sex vegna sára eftir barsmíðar . Landsamband sjálfstæðiskvenna</t>
  </si>
  <si>
    <t>samstaða hafi verið á meðal karla og kvenna um að hafna ekki kynjakvótum sem einni af þeim leiðum sem nauðsynlegt</t>
  </si>
  <si>
    <t>kjarasamninga . Viðmælendur Morgunblaðsins sögðu mikla reiði í hjúkrunarfræðingum vegna þess hvernig málin hefðu þróast en að því bæri að</t>
  </si>
  <si>
    <t>samstaða hefði loksins náðst innan stéttarinnar . Sögðu þeir hjúkrunarfræðinga hafa verið meðvirka of lengi og sett hag sjúklinga sinna</t>
  </si>
  <si>
    <t>því að íslenskir landsbyggðarmenn flytjast suður eða íbúar erlendra stórborga flytjast í dreifbýlið á Íslandi . Borgarbúar fagna . Þeir</t>
  </si>
  <si>
    <t>samstaða hefur náðst milli R- og D-lista um byggingu yfirbyggðs fótboltavallar . Um tíma hafði litið út fyrir að ekki</t>
  </si>
  <si>
    <t>, hann mun líka vinna í samstarfi við opinbera aðila , svo sem skattinn , vinnumálastofnun og vinnueftirlitið . Ég</t>
  </si>
  <si>
    <t>samstaða náðist um ráðninguna . Einn réttur ekkert svindl er kjörorðið okkar . Það er ekki hægt að leyfa mönnum</t>
  </si>
  <si>
    <t>Til að byrja með verði sótt um styrk til undirbúnings friðlýsingar og nauðsynlegra úrbóta á öryggismálum á svæðinu . Bæjarráð</t>
  </si>
  <si>
    <t>samstaða skuli vera um framtíðaráform um friðlýsingu Reykjadals og Grænsdals en þetta svæði er orðið afar eftirsótt sem útivistarsvæði enda</t>
  </si>
  <si>
    <t>stiga forskot á toppi deildarinnar en hefur reyndar leikið einum leik meira en Real Madrid . Stjórn Félags íslenskra stórkaupmanna</t>
  </si>
  <si>
    <t>samstaða virðist vera nást meðal stjórnmálaflokka um afstöðu gagnvart viðsemjendum Íslands í Icesave málinu . Ekki þurfi að fjölyrða um</t>
  </si>
  <si>
    <t>aðstoða við björgun og reyna að halda uppi einhverjum lögum og reglum . Stjórn Félags íslenskra stórkaupmanna , FÍS ,</t>
  </si>
  <si>
    <t>Schengen-ríkja við útgáfu áritana inn á svæðið sem greiðir verulega fyrir straumi ferðamanna til Íslands . “ Loks er því</t>
  </si>
  <si>
    <t>samstarfið á sviði flóttamannamála hafi reynst dýrmætt . Athygli vakti í janúar 2017 þegar tilkynnt var á vef dómsmálaráðuneytisins að</t>
  </si>
  <si>
    <t>tafir á lausn IceSave-deilunnar valdi því að hindrun sé í vegi fyrir opinberu lánsfjármagni og einkafjárfestingum á Íslandi . Matsfyrirtækið</t>
  </si>
  <si>
    <t>samstarfið við Alþjóðagjaldeyrissjóðinn sé komið á skrið . Endurskoðunin og lánveiting sjóðsins sé þó ekki nauðsynleg fyrir endurreisn efnahagslífsins .</t>
  </si>
  <si>
    <t>gilda um slíka starfsemi og þá ábyrgð sem henni fylgir . Í afgreiðslu frístunda- og menningarnefndar Voga segir að nefndin</t>
  </si>
  <si>
    <t>Samsuð láti þessi mál sig varða . Víkurfréttir koma út í dag . Blaðið er komið í dreifingu um öll</t>
  </si>
  <si>
    <t>þeim skaða sem hefur orðið á meðan deilan hefur staðið yfir , “ segir Katrín og bætir við að hún</t>
  </si>
  <si>
    <t>samtal sé í gangi og segist bjartsýnni núna en þegar hún kom til fundarins í morgun . Uppsagnir 12 ljósmæðra</t>
  </si>
  <si>
    <t>er í einhverri aðstöðu eftir kosningar , heldur kallar þetta á breytt samtal í samfélaginu um þessi mál . Ég</t>
  </si>
  <si>
    <t>samtalið er að aukast og það eru að myndast hópar úti í samfélaginu sem eru að ýta á þetta samtal</t>
  </si>
  <si>
    <t>" sagði Magnús sem telur að eftirsóknarvert verði fyrir fyrirtæki að hljóta vottun á stefnu sinni í launajafnréttismálum . Hann</t>
  </si>
  <si>
    <t>Samtök atvinnulífsins hefðu tekið þátt í mótun verkefnisins en samtökin munu m.a. , ásamt félagsmálaráðuneyti og iðnaðar- og viðskiptaráðuneyti ,</t>
  </si>
  <si>
    <t>hann Viðskiptaráð og Samtök atvinnulífsins fyrir að líta ekki í eigin barm . Steingrímur J. Sigfússon , fjármálaráðherra : Ég</t>
  </si>
  <si>
    <t>Samtök atvinnulífsins og Verslunarráð leggja vinnu í þessi mál . Það er gott , það er lofsvert og virðingarvert og</t>
  </si>
  <si>
    <t>Fjölmargar dagsetningar eru í textanum , með þeim ætti jafnframt að birta ártal lesandanum til leiðbeiningar . Því ber að</t>
  </si>
  <si>
    <t>Samtök atvinnulífsins skuli fela Guðmundi Magnússyni að skrá sögu sína . Með því er mikill fróðleikur varðveittur á einum stað</t>
  </si>
  <si>
    <t>eru í fjarnámi og rýmka reglur um framsal fæðingarorlofsréttar . Hann segir marga jákvæða punkta í frumvarpinu . Sveitarstjóri Norðurþings</t>
  </si>
  <si>
    <t>Samtök atvinnulífsins vilji í tengslum við kjarasamninga að ríkið greiði fyrir stórframkvæmdum meðal annars á Bakka við Húsavík . Hann</t>
  </si>
  <si>
    <t>allar fullnustuaðgerðir vegna þeirra . Marinó G. Njálsson segir ennfremur á bloggi sínu : „ Ég get ekki annað en</t>
  </si>
  <si>
    <t>Samtök fjármálafyrirtækja hafa orðið við tilmælum talsmanns neytenda og tillögum Hagsmunasamtaka heimilanna frá síðast liðnum föstudegi . Fólust tilmæli talsmanns</t>
  </si>
  <si>
    <t>í atvinnulífið á Vesturlandi en fyrir liggur að vinnsla fer að einhverju leyti fram á Akranesi . Stjórn Verkalýðsfélags Akraness</t>
  </si>
  <si>
    <t>samtök hrefnuveiðimanna hafi beint augum sínum að Akranesi sem framtíðarstað til útgerðar- og vinnslu . Fljótlega eftir að sjávarútvegsráðherra kunngerði</t>
  </si>
  <si>
    <t>og ranglega fullyrt Reiknistofan njóti forskots á markaði í krafti laga um virðisaukaskatt . „ Reiknistofa bankanna ( RB )</t>
  </si>
  <si>
    <t>Samtök iðnaðarins ( SI ) hafa fengið staðfest hjá embætti Ríkisskattstjóra ( RSK ) að jafnræði ríkir milli fyrirtækja sem</t>
  </si>
  <si>
    <t>vinnutíma og auka lífsgæði . Drífa Snædal , framkvæmdastjóri Starfsgreinasambandsins , tekur vel í þessi orð Guðrúnar . „ Við</t>
  </si>
  <si>
    <t>Samtök iðnaðarins hafi tekið þetta frumkvæði að tala um styttingu á vinnudegi því þetta hefur alltaf verið í umræðu hjá</t>
  </si>
  <si>
    <t>Samorka hefur gagnrýnt hugmyndirnar og segja stuðning við töluleg gögn vanta . Frétt mbl.is : Samorka gagnrýnir skýrslu Christensen Hörður</t>
  </si>
  <si>
    <t>Samtök iðnaðarins sýni málinu áhuga og láti vinna fyrir sig skýrslu efnið . Markaðurinn sé flókinn og mikilvægur fyrir samfélagið</t>
  </si>
  <si>
    <t>í vetur . Á fundinum , sem haldinn var 19. maí síðastliðinn í húsi Krabbameinsfélags Íslands , var því sérstaklega</t>
  </si>
  <si>
    <t>samtökin hefðu nú sett sér slíkar reglur og vonandi gætu þær einnig orðið öðrum gott fordæmi . Á fundinum flutti</t>
  </si>
  <si>
    <t>að sporna gegn frekari samdrætti í efnahagslífi með því að hið opinbera ráðist í mannaflsfrekar framkvæmdir . Geir H. Haarde</t>
  </si>
  <si>
    <t>samtökin setji fram uppbyggilegar hugmyndir . Samráðsfundur verði með þeim fljótlega , jafnvel í næstu viku . Geir segir að</t>
  </si>
  <si>
    <t>sáttmálans . Steinunn Þóra Árnadóttir , þingmaður Vinstri grænna , hefur fylgst náið með starfi samtakanna undanfarin ár . Hún</t>
  </si>
  <si>
    <t>samtökin skuli hljóta verðlaunin og kallar á eftir því að Ísland verði virkari þátttakandi í umræðunni um kjarnorkuafvopnun . Steinunn</t>
  </si>
  <si>
    <t>Gunnar Bragi segir í tilkynningu utanríkisráðuneytisins að áríðandi sé að diplómatískar leiðir finnist til að miðla málum í Úkraínu og</t>
  </si>
  <si>
    <t>samtöl hafi átt sér stað milli evrópskra , bandarískra og rússneskra ráðamanna síðustu daga . " Það vekur ugg að</t>
  </si>
  <si>
    <t>samgöngumál voru aðalumfjöllunarefni fundarins . Gunnar Bragi segir áríðandi að diplómatískar leiðir finnist til að miðla málum í Úkraínu og</t>
  </si>
  <si>
    <t>samtöl hafi átt sér stað milli evrópskra , bandarískra og rússneskra ráðamanna síðustu daga . „ Það vekur ugg að</t>
  </si>
  <si>
    <t>Tretyakov-safninu í Moskvu vekja mikla athygli , og þá ekki síður á alþjóðavísu . Það er því ástæða til að</t>
  </si>
  <si>
    <t>samvinna við safn af þessari stærðargráðu hafi tekist , " segir Ólafur að lokum . Sýningu hefst sem fyrr segir</t>
  </si>
  <si>
    <t>hún var upphaflega lögð fram . Því gætu Frakkar sætt sig við hana . Hoshyar Zebari , utanríkisráðherra Íraks ,</t>
  </si>
  <si>
    <t>samþykkt áætlunarinnar myndi veita bráðabirgðastjórn landsins það alþjóðlega lögmæti sem hún þarfnaðist til að vinna sér traust írösku þjóðarinnar og</t>
  </si>
  <si>
    <t>tilhögun með hliðsjón af þingskaparlögum um óundirbúnar fyrirspurnir á Alþingi , að breyttu breytanda . Bókun Sjálfstæðisflokksins : Borgarfulltrúar Sjálfstæðisflokksins</t>
  </si>
  <si>
    <t>samþykkt hafi verið að vísa tillögunni til forsætisnefndar til nánari úrvinnslu . Borgarfulltrúar Sjálfstæðisflokksins harma þó að meirihlutinn hafi ekki</t>
  </si>
  <si>
    <t>því að færa framhaldskólana til sveitarfélaganna , í ræðu við skólaslitin í dag . Jón Már Héðinsson , skólameistari MA</t>
  </si>
  <si>
    <t>samþykkt hefðu verið ný lög um framhaldsskóla sem létu af miðstýringu skólanna og ykju sjálfstjórn þeirra bæði hvað varðar nám</t>
  </si>
  <si>
    <t>í Hafnarfirði . Ekki hefur verið tilkynnt hvað verður um fyrirhugaðar sameiningar á Suðurlandi og Vesturlandi . AÐALFUNDUR Kvenréttindafélags Íslands</t>
  </si>
  <si>
    <t>samþykkt hefur verið á Alþingi aðgerðaráætlun gegn mansali . Það sé löngu tímabært enda hafi mansal fengið að þrífast hér</t>
  </si>
  <si>
    <t>öll saman sem ein heild . Á dögunum kynnti heilbrigðisráðherra nýja heilbrigðisstefnu sem nær fram til ársins 2030 . Ég</t>
  </si>
  <si>
    <t>samþykkt hefur verið heilbrigðisstefna þar sem hlutverk stofnana eru skýr með áherslu á að tryggja öryggi og aðgengi að lögmætri</t>
  </si>
  <si>
    <t>Norðurþings að undanförnu , meðal annars vegna starfsemi kísilverksmiðjunnar á Bakka , en þar kviknaði eldur í fyrradag . Grímur</t>
  </si>
  <si>
    <t>samþykkt var á dögunum að byggja nýja slökkvistöð , en Norðurþing hefur samþykkt verksamning upp á 247 milljónir króna til</t>
  </si>
  <si>
    <t>Það voru eiginlega helstu rökin fyrir niðurstöðunni að um hana hefðu allir verið sammála . Talsmaður Bjartrar framtíðar sagðist raunar</t>
  </si>
  <si>
    <t>samþykktir um efnahagsþvinganir væru ekki til sölu . Það minnti á frægt dæmi úr seinni tíma sögu þegar að þingmaður</t>
  </si>
  <si>
    <t>Ásmundar . „ Ég var að heyra þetta rétt áðan , “ segir Ásmundur og bætir því við að hann</t>
  </si>
  <si>
    <t>sannleikurinn komi í ljós , þó honum þyki svona umfjöllun leiðinleg . „ Ég hef ekki neitt að fela .</t>
  </si>
  <si>
    <t>skyn , þótt þeir fari ólíkar leiðir í túlkun sinni . Le Grange segir að kaflinn sé " tónlist sem</t>
  </si>
  <si>
    <t>sannur sigur - og endurheimt sakleysisins sem mannkynið þráir svo mjög - sé í raun ekki mögulegur " . Bernd</t>
  </si>
  <si>
    <t>March 12 , 2014 StjörnuhjóninSarah Michelle GellarogFreddie Prinze Jr.tóku sæta „ selfie “ - mynd af sér saman til að</t>
  </si>
  <si>
    <t>Sarah er komin með tvö hundruð þúsund fylgjendur á Twitter . Sarah og Freddie hafa ekki sést mikið saman síðan</t>
  </si>
  <si>
    <t>Green Energy sem að mestu er í eigu Glitnis og FL Group hefur eignast þriðjungshlut í Hitaveitu Suðurnesja . Björgvin</t>
  </si>
  <si>
    <t>sátt hafði náðst um hitaveituna en sló varnagla við eignarhaldinu . Björgvin G. Sigurðsson , viðskiptaráðherra : Og eins og</t>
  </si>
  <si>
    <t>, heilbrigðisráðherra , hefur falið landlækni að kanna áhrif læknaverkfallsins á stöðu sjúklinga og hvernig megi stytta biðlista . Hann</t>
  </si>
  <si>
    <t>sátt hafi náðst í deilunni . Kristján Þór Júlíusson , heilbrigðisráðherra : Ja ég er mjög ánægður að það sjái</t>
  </si>
  <si>
    <t>sátt hafi náðst í kjaradeilu leikskólakennara . Hann segir óvíst hvernig hækkunum verði mætt þar sem samningurinn hefur ekki verið</t>
  </si>
  <si>
    <t>öllum meiriháttar framkvæmdum á vegum borgaryfirvalda og skera verður verulega niður í rekstri borgarinnar . Á sama tíma og SUS</t>
  </si>
  <si>
    <t>sátt hafi náðst milli aðila vinnumarkaðarins um að tryggja stöðugleika næstu misseri , harmar sambandið mjög að fórnarkostnaðurinn hafi orðið</t>
  </si>
  <si>
    <t>var sá þáttur nú hækkaður í framfærslugrunni . Í bókun sem fulltrúar námsmannahreyfinganna lögðu fram við samþykkt reglnanna segjast þeir</t>
  </si>
  <si>
    <t>sátt hafi náðst um hækkun grunnframfærslu og telja að hún feli í sér kjarabót fyrir námsmenn . Hins vegar sé</t>
  </si>
  <si>
    <t>það fólk sem hafa minnst á milli handanna , niður í svona 20 - 25% af þeirra tekjum . Alþýðusambandið</t>
  </si>
  <si>
    <t>sátt hafi náðst um nýtt félagslegt leiguíbúðakerfi og því að hagkvæmum og ódýrum íbúðum fyrir tekjulága verði fjölgað . Frumvörp</t>
  </si>
  <si>
    <t>haldið sigurveislu Fjölmiðlar ytra sögðu frá því í gær að Heather Mills hefði boðið til gleðskapar á sunnudaginn til að</t>
  </si>
  <si>
    <t>sátt væri að nást milli hennar og Bítilsins Sir Paul McCartney um að hún fengi greiddar um átta milljarða íslenskra</t>
  </si>
  <si>
    <t>Magnús Stefánsson og Dagný Jónsdóttir , tóku í sama streng . " Ég tek undir með þeim þingmönnum sem hafa</t>
  </si>
  <si>
    <t>sátt virðist í sjónmáli um fjölmiðlamarkaðinn á grundvelli þessarar skýrslu og þar með þá meginniðurstöðu hennar að það sé bæði</t>
  </si>
  <si>
    <t>Nú í kvöld munum við stelpurnar í Grænásnum hittast á Café Rue Royale á Laugavegi 22a . Þar munum við</t>
  </si>
  <si>
    <t>sauma- og kjaftaklúbburinn okkar til margra ára fær verðlaun fyrir eina af mataruppskriftum mínum . Þar verður skálað í minningu</t>
  </si>
  <si>
    <t>þörf fyrir að ræða þetta mál og ræða saman um það og fara í andsvör við sig sjálfa , þeir</t>
  </si>
  <si>
    <t>sé búið til rými fyrir þá . Síðari umræðu var framhaldið í dag og voru þingmenn Miðflokksins einir á mælendaskrá</t>
  </si>
  <si>
    <t>síðan stúlkur sátu í meirihluta í stjórn félagsins og árið þar áður var forseti þess stúlka . Sömuleiðis ber að</t>
  </si>
  <si>
    <t>sé nemendafélagið skoðað í heild kveður við annan tón en þegar stjórnarsætin ein eru skoðuð . Af þeim 130 nemendum</t>
  </si>
  <si>
    <t>gjaldeyrisforðinn eykst og tryggingarfræðileg staða lífeyriskerfisins batnar . " Gylfi segir að það hafi ekki verið síður tilefni til að</t>
  </si>
  <si>
    <t>Seðlabankanum tókst fyrr í mánuðinum að ná samkomulagi við seðlabankann í Lúxemborg um þessi bréf . Það hefði létt mjög</t>
  </si>
  <si>
    <t>Geysi . Þá eru slíkar vélar einnig staðsettar á Austurvelli og við Tjörnina í Reykjavík . Stjórn Hagsmunasamtaka heimilanna segist</t>
  </si>
  <si>
    <t>seðlabankastjóri átti sig á því að afnám verðtryggingar yrði til þess að enn mikilvægara væri að halda verðbólgu í skefjum</t>
  </si>
  <si>
    <t>Og ekki getum við gengið gegn þeim alþjóðlegu samningum sem tryggja það frelsi . Hins vegar er ástæða til að</t>
  </si>
  <si>
    <t>seðlabankastjóri hefur gert þessi málefni að umtalsefni . Hann hefur opnað umræður um mikilvæg mál með ræðu sinni á fundi</t>
  </si>
  <si>
    <t>, að þingmenn yrðu að gæta þess að viðhalda stöðugleika í ríkisfjármálum . Ari Fleischer , talsmaður Hvíta hússins ,</t>
  </si>
  <si>
    <t>seðlabankastjórinn hefði nú snúizt á sveif með forsetanum í viðleitninni til að lækka skatta . Greenspan sat fyrir svörum þingmanna</t>
  </si>
  <si>
    <t>Moody's segja að einkunnin verði lækkuð ef ef efnahagur ríkisins heldur áfram að rýrna . Í úttekt fyrirtækisins er því</t>
  </si>
  <si>
    <t>Seðlabanki Evrópu hafi lýst sig reiðubúinn að kaupa spænsk ríkisskuldabréf til að stemma af lánsfjárvexti ríkisins . Þá er fagnað</t>
  </si>
  <si>
    <t>, að við gerum sérstaka greiningu á áhættu fyrir Ísland og tökum á henni . " Formaður stjórnar Landssamtaka lífeyrissjóða</t>
  </si>
  <si>
    <t>Seðlabanki Íslands skuli leita leiða til þess að afnema höft . Hann segist skilja vel að bankinn vilji setja varrúðarreglur</t>
  </si>
  <si>
    <t>um 20% aukningu á útflutningsverðmæti sjávarútvegs . Loforð um göng er loforð um hærri vexti og lakari samkeppnisstöðu Edda Rós</t>
  </si>
  <si>
    <t>Seðlabankinn benti í greiningu sinni á að með því að draga úr ríkisumsvifum mætti milda áhrifin af eftirspurnarhnykknum . Hún</t>
  </si>
  <si>
    <t>athugasemd við þetta í markaðspunktum sínum sem komu út eftir hádegi en þar segir : „ Um leið og við</t>
  </si>
  <si>
    <t>Seðlabankinn bregðist við gagnrýni og noti tækifæri sem þetta til að skýra nánar stefnu sína þá verður að segjast að</t>
  </si>
  <si>
    <t>verður í þessum málum og að ekki væri hægt að semja sig frá þeirri ákvörðun . Davíð Oddsson , seðlabankastjóri</t>
  </si>
  <si>
    <t>Seðlabankinn fái gagnrýni , enda sé það sérhverri stofnun bæði hollt og gott . " Hitt er annað mál að</t>
  </si>
  <si>
    <t>til að koma efnahag Spánar á réttan kjöl . Gylfi Arnbjörnsson , forseti ASÍ , segir að því beri að</t>
  </si>
  <si>
    <t>Seðlabankinn hafi ákveðið að halda stýrivöxtum óbreyttum en á sama tíma skjóti það skökku við að stýrivextir á Íslandi séu</t>
  </si>
  <si>
    <t>Karlsdóttir , forstöðumaður Greiningardeildar Landsbankans , segir að ákvörðun Seðlabankans um að halda stýrivöxtum óbreyttum hafi verið rétt . Hún</t>
  </si>
  <si>
    <t>Seðlabankinn hafi bætt við vaxtaákvörðunardegi þann 21. desember nk. og sagðist telja að vaxtákvörðunardögum bankans þyrfti að fjölga . Þetta</t>
  </si>
  <si>
    <t>stend við það að ég hef ekki talið ástæðu til vaxtahækkunar af hálfu Seðlabankans núna . Ég hef hins vegar</t>
  </si>
  <si>
    <t>Seðlabankinn hefur farið mjög mildilega í þessa hækkun og hún er minni en flestir gerðu ráð fyrir . Ég tel</t>
  </si>
  <si>
    <t>tekur undir með Davíð Oddssyni um að það hafi verið mistök að flytja fjármálaeftlrit frá Seðlabanka á sínum . Hann</t>
  </si>
  <si>
    <t>Seðlabankinn óski eftir úttekt erlendra sérfræðinga á sínum hlut í málinu og telur ekki að bankastjórnin hafi neinu að kvíða</t>
  </si>
  <si>
    <t>segja forsvarsmenn ferðaþjónustunnar Grímur Sæmundsen , formaður Samtaka ferðaþjónustunnar og forstjóri Bláa lónsins , fagnar vaxtalækkun peningastefnunefndar . „ Ég</t>
  </si>
  <si>
    <t>Seðlabankinn sé loksins að sjá ljósið og ber þá von í brjósti að þetta sé upphafið að vaxtalækkunarferli , sem</t>
  </si>
  <si>
    <t>frá einhverjum öðrum sjónarmiðum skal ég ekki segja . Segir Stefán Eiríksson , lögreglustjóri á höfuðborgarsvæðinu . Stjórnarformaður Landssamtaka lífeyrissjóða</t>
  </si>
  <si>
    <t>Seðlabankinn skuli leita leiða til að afnema gjaldeyrishöft . Hann kvað skilja vel að bankinn vilji setja varúðarreglur um fjárfestingar</t>
  </si>
  <si>
    <t>skuldabréfum , yfirdráttarlánum og víxlum um 0,85% . Einnig lækka vextir á sumum óverðtryggðum innlánsreikningum um næstu mánaðamót . Íslandsbanki</t>
  </si>
  <si>
    <t>Seðlabankinn skuli nú lækka stýrivexti og leggi þar með grunn að frekari lækkun vaxtastigsins í landinu til hagsbóta fyrir viðskiptavini</t>
  </si>
  <si>
    <t>á nýjan leik , " sagði Halldór ennfremur . Löngu tímabært Gylfi Arnbjörnsson , framkvæmdastjóri ASÍ , sagði að Alþýðusambandið</t>
  </si>
  <si>
    <t>Seðlabankinn skyldi vera kominn í gang með að lækka vexti . ASÍ hefði kallað eftir þessu undanfarnar vikur og mánuði</t>
  </si>
  <si>
    <t>liðinna ævidaga sem enginn fölskvi fellur á . Þar bar mig fyrst að garði sumarið 1952 og var svo vel</t>
  </si>
  <si>
    <t>seint gleymist af eldri hjónunum , Hannesi Hjartarsyni og Signýju Þorkelsdóttur , og yngri hjónunum , Hirti Hannessyni og Vigdísi</t>
  </si>
  <si>
    <t>Samskip verulega og varanleg og með gerð ólöglegra einkakaupasamninga . Áfrýjunarnefndin telur Eimskip hafa brotið alvarlega gegn samkeppnislögum . Eimskip</t>
  </si>
  <si>
    <t>sektin hafi verið lækkuð og bendir á í fréttatilkynningu að áfrýjunarnefnd hafi gert athugasemdir við það að rannsókn Samkeppniseftirlitsins hafi</t>
  </si>
  <si>
    <t>kvitta undir samning um að nota ekki þessi tæki í akstri . Við förum reglulega yfir þessi mál og við</t>
  </si>
  <si>
    <t>sektir hafa verið hækkaðar til muna fyrir brot af þessu tagi og vonumst til að lögreglan taki hart á þessum</t>
  </si>
  <si>
    <t>85% aukning frá sumrinu 2017 . Þar sem laxveiði á Austurlandi hefur verið í lægð síðustu ár hljóta veiðimenn að</t>
  </si>
  <si>
    <t>Selá í Vopnafirði sé fimmta sæti listans með 231 lax á stöng . Veiði í Selá jókst um 43% á</t>
  </si>
  <si>
    <t>Ég hef reynt að leggja mig fram innan þeirra marka sem mér eru sett í embætti að leysa málið og</t>
  </si>
  <si>
    <t>Selfossbær tók af skarið og tryggði drengnum skólavist eins og fram hefur komið . Þetta var og er málefni sveitarfélaganna</t>
  </si>
  <si>
    <t>tryggja að ekki verði tjón á samgöngumannvirkjum . Í kvöld kl. 20 verður fótboltamessa í Selfosskirkju en þá verður því</t>
  </si>
  <si>
    <t>Selfyssingar hafa eignast úrvalsdeildarlið í karla og kvenna flokki í fótbolta . Þetta úrvalsdeildarfólk mun mæta og taka þátt í</t>
  </si>
  <si>
    <t>það hefur skipt okkur miklu máli hvað fólk , bæjarbúar og fleiri , hafa verið jákvæðir gagnvart þessum áformum og</t>
  </si>
  <si>
    <t>Seli hefur verið fundið nýtt hlutverk . “ JS Kristinn Örn Jónsson þekkja flestir betur sem Tinna ökukennara en hann</t>
  </si>
  <si>
    <t>ákvörðun og fagnar niðurstöðunni . Jónmundur Guðmarsson , bæjarstjóri : Ja mér líst bara ákaflega vel á þessa niðurstöðu og</t>
  </si>
  <si>
    <t>Seltirningar skuli hafa stigið þetta skref og við náð að leiða þetta mál til lykta . S-tillagan hlaut rúmlega 55%</t>
  </si>
  <si>
    <t>skipum og kafbátum Þjóðverja . Stærstu byssur Breta á Íslandi Þór Whitehead , prófessor í sagnfræði við Háskóla Íslands ,</t>
  </si>
  <si>
    <t>Seltjarnarnesbær ætli sér að varðveita þessar minjar , þar sem nær skipulega hafi verið gengið fram í því að eyðileggja</t>
  </si>
  <si>
    <t>til að tryggja velferð barnanna okkar . Börn hafa eins misjafnar þarfir og þau eru mörg og við ættum að</t>
  </si>
  <si>
    <t>sem flestir leiti leiða til að uppfylla þær . Hversu gott fólk sem það er sem stýrir menntamálum á vegum</t>
  </si>
  <si>
    <t>annars ýtt út úr stjórn kjördæmafélags Suðvesturkjördæmis , “ segir hún en bætir því við að hver flokkur ætti að</t>
  </si>
  <si>
    <t>sem flestir vilji bjóða sig fram . „ Hvað þá konur , “ segir hún . Studdi Jón Magnússon Guðrún</t>
  </si>
  <si>
    <t>landbúnaðinn er yfirleitt svo kostnaðarsöm fyrir neytendur og skattgreiðendur , að það er þvert á móti fyllsta ástæða til að</t>
  </si>
  <si>
    <t>sem minnst bætist við af lagabálkum um landbúnaðinn . Í þriðja lagi er fundafæð í landbúnaðarnefnd hugsanlega til marks um</t>
  </si>
  <si>
    <t>skoða heildarstöðu þjóðarbúsins , ekki ríkisins sérstaklega heldur frekar atvinnulífsins í heild . Lilja Mósesdóttir , þingmaður Vinstri grænna ,</t>
  </si>
  <si>
    <t>sendinefnd AGS væri komin til landsins . Ræða þyrfti ýmis brýn mál , m.a. vexti á láni ríkisins . Sagði</t>
  </si>
  <si>
    <t>sérstaklega heldur frekar atvinnulífsins í heild . Fimm milljónir í vexti á dag Lilja Mósesdóttir , þingmaður Vinstri grænna ,</t>
  </si>
  <si>
    <t>til að koma og upplifa stemminguna á Klakanum , því hún er einstök . Ronald Koeman , knattspyrnustjóri Southampton ,</t>
  </si>
  <si>
    <t>senegalski miðjumaðurinn Sadio Mané er kominn með atvinnuleyfi . Mané hefur ekki getað spilað fyrir Dýrlingana eftir að hafa verið</t>
  </si>
  <si>
    <t>félagmenn eru um eitt hundrað talsins . Samtökin sendu frá sér ályktun fyrir viku síðan , þar sem því var</t>
  </si>
  <si>
    <t>senn hillti undir að Laugavegur yrði opnaður á ný , en tilraunir borgaryfirvalda til lokunar undanfarin ár hafa gefist einkar</t>
  </si>
  <si>
    <t>að þroskast og þróast í átt að því að vera þekkingardrifið í stað þess að vera auðlindadrifið . Hún kvaðst</t>
  </si>
  <si>
    <t>senn yrði lokið rammaáætlun og sagði það mikið framfaraspor fyrir orkuiðnað í landinu því að þá gefist í fyrsta sinn</t>
  </si>
  <si>
    <t>ólæti á íþróttaviðburðum og öðrum mannfögnuðum . Tadic opnaði kampavínsflösku í stúkunni á leikvangi í Belgrad sl. laugardag til að</t>
  </si>
  <si>
    <t>Serbar tryggðu sér sæti í úrslitakeppni HM í Suður-Afríku með því að leggja Rúmena að velli . Lögreglan hefur nú</t>
  </si>
  <si>
    <t>400 evrur , jafnvirði 74 þúsund króna , fyrir að opna kampavínsflösku í viðhafnarstúku á knattspyrnuleikvangi í Belgrad til að</t>
  </si>
  <si>
    <t>serbneska landsliðið komst í úrslitakeppni heimsmeistaramótsins í Suður-Afríku á næsta ári . Tadic játaði brot sitt greiðlega en hann gladdist</t>
  </si>
  <si>
    <t>Og í ár greiða gestir veitinga- og kaffihúsa 7 % meira fyrir veitingarnar en í fyrra . Barack Obama Bandaríkjaforseti</t>
  </si>
  <si>
    <t>sérfræðingum olíufélagsins BP hafi orðið ágengt að loka borholunni á Mexíkóflóa . Byrjað var í gærkvöld að dæla þykkri leðju</t>
  </si>
  <si>
    <t>. Sigurður er ásamt þeim meðal annars grunaður um skjalafals , auðgunarbrot og markaðsmisnotkun . Barack Obama , Bandaríkjaforseti ,</t>
  </si>
  <si>
    <t>sérfræðingum olíufélagsins BP hafi orðið ágengt að loka borholunni í Mexíkóflóa . Tíðindalítið var á öðrum útihátíðum um allt land</t>
  </si>
  <si>
    <t>er til að mynda mjög ánægður með að ákveðið hefur verið að ljúka við gerð skólastefnu . Jafnframt ber að</t>
  </si>
  <si>
    <t>sérfræðiþjónusta verði aukin , hagræða eigi í rekstri mötuneyta og að aukin áhersla verði lögð á fræðslu og mannauðsmál í</t>
  </si>
  <si>
    <t>stigi en síðar stendur til að flytja út eldsneyti . Unnur G. Kristjánsdóttir , formaður nefndar um erlenda fjárfestingu ,</t>
  </si>
  <si>
    <t>sérskipuð Magma-nefnd ríkisstjórnarinnar hafi komist að þeirri niðurstöðu að kaup Magma í Svíþjóð á HS Orku standist lög . Þannig</t>
  </si>
  <si>
    <t>sérstaklega sé talað um að efla íslenskan landbúnað en skýra þurfi betur einstaka atriði , t.d. endurskoðun á ráðstöfun innflutningskvóta</t>
  </si>
  <si>
    <t>sína um kostnaðarskiptingu og verður að ætla að sá tími dugi til að komast að niðurstöðu . Því ber að</t>
  </si>
  <si>
    <t>sérstakt samkomulag náðist um húsnæðismál Menntaskólans í Reykjavík . Eins og Morgunblaðið hefur áður bent á , nýtur hann nokkurrar</t>
  </si>
  <si>
    <t>, þannig að það svona segir kannski allt sem að segja þarf . Guðmundur Hörður Guðmundsson , formaður Landverndar ,</t>
  </si>
  <si>
    <t>sérstakur ráðherra verði skipaður til að fara með umhverfismál í ríkisstjórninni . Hann undrast að nafn Höskuldar Þórhallssonar , formanns</t>
  </si>
  <si>
    <t>berjast með þeim eins og til stóð . Ég mun ekki tjá mig frekar um málið í fjölmiðlum . Landsbankinn</t>
  </si>
  <si>
    <t>sérstakur saksóknari hætti rannsókn á máli sem varðar fjárfestingar á vegum lífeyrissjóða í umsjá bankans . Landsbankinn fagnar niðurstöðu sérstaks</t>
  </si>
  <si>
    <t>sérstakur saksóknari hafi fengið málið inn á sitt borð , " sagði Erling í samtali við Morgunblaðið . Í fréttatilkynningu</t>
  </si>
  <si>
    <t>á fjárfestingarheimildum eftirlaunasjóðsisns þegar hann var í stýringu hjá Landsbankanum fyrir hrun . Í fréttabréfi FÍA segir að stjórn sjóðsins</t>
  </si>
  <si>
    <t>sérstakur saksóknari hafi lagt rannsókn málsins niður en að rannsókninni hafi fylgt margvísleg óþægindi fyrir sjóðinn og starfsmenn hans .</t>
  </si>
  <si>
    <t>Stjórn Samfés , ásamt fulltrúum ungmenna frá Danmörku , Svíþjóð , Finnlandi , Noregi , Færeyjum , Grænlandi og Álandseyjum</t>
  </si>
  <si>
    <t>sérstök áhersla sé lögð á að börn og ungmenni komi að verkefninu með virkum hætti og unnið verði að innleiðingu</t>
  </si>
  <si>
    <t>sem greinilega er vaxandi þessa dagana . " „ Samskiptalausnir Microsoft eru í mjög örum vexti og því ber að</t>
  </si>
  <si>
    <t>sérþekking aukist jafnhliða á þessu sviði hér á landi . Dæmin hafa sýnt að innleiðing OCS geti verið helsta lausn</t>
  </si>
  <si>
    <t>gerður var í ágúst árið 1994 . " Ríkið hefur verið óvirkur eigandi , " segir Stefán Vagn , sem</t>
  </si>
  <si>
    <t>setja eigi heimildarákvæði um sölu á eynni inn í fjárlögin . Engar hugmyndir um verð hafa verið nefndar , en</t>
  </si>
  <si>
    <t>sem starfa á þessu sviði af markaði . Er þetta mat Leifs Haraldssonar , framkvæmdastjóra smálánafyrirtækisins Kredia . " Við</t>
  </si>
  <si>
    <t>setja eigi lög um starfsemina , enda höfum við unnið að því með núverandi og fyrrverandi ráðherra að settar verði</t>
  </si>
  <si>
    <t>lækka álögur á barnafjölskyldur . Nær allir umsagnaraðilar gera alvarlegar athugasemdir við ýmis ákvæði frumvarpsins . Hins vegar er því</t>
  </si>
  <si>
    <t>setja eigi þak á greiðsluþátttöku sjúklinga . Samkvæmt útreikningum sem Gunnar Alexanders Ólafsson heilsuhagfræðingur kynnti á dögunum myndi ekki kosta</t>
  </si>
  <si>
    <t>í byggð . Áætlað er að aðgerðir standi yfir í dag föstudaginn 1. apríl og mánudaginn 4. apríl Forseti Alþýðusambandsins</t>
  </si>
  <si>
    <t>setja eigi þak á kostnað sjúklinga . Hann furðar sig á því að að sálfræðikostnaður sé ekki tekin með í</t>
  </si>
  <si>
    <t>þess að kostnaður vegna heilbrigðisþjónustu hækki bæði hjá sjúklingum almennt , en ekki síður hjá öldruðum og öryrkjum . Sambandið</t>
  </si>
  <si>
    <t>setja skuli hámark á þann kostnað sem sjúklingar þurfi að greiða fyrir heilbrigðisþjónustu . Það hámark sé hins vegar of</t>
  </si>
  <si>
    <t>voru almennt á einu máli um að það væru alvarleg tíðindi hversu illa var komið fyrir bönkum landsins og enginn</t>
  </si>
  <si>
    <t>setja þyrfti neyðarlög . Daprastir voru sjálfstæðismenn en það tók þá marga sárt að þurfa að samþykkja frumvarp sem felur</t>
  </si>
  <si>
    <t>. Framlög í stjórnmálastarfsemi Í skýrslu GRECO um gagnsæi fjármögnunar stjórnmálastarfsemi á Íslandi ( þriðja úttekt ) er því sérstaklega</t>
  </si>
  <si>
    <t>sett hafi verið lög hérlendis um fjármál stjórnmálasamtaka og frambjóðenda . Þó er alls níu tilmælum beint til íslenskra stjórnvalda</t>
  </si>
  <si>
    <t>1996 og lokaniðurstöðum nefndarinnar þá , ásamt lagabreytingum sem átt hafa sér stað síðan . Í umsögn eftirlitsnefndarinnar er því</t>
  </si>
  <si>
    <t>sett hafi verið sérstök löggjöf hér á landi sem tekur á barnaklámi og einnig er fagnað skýrslu stjórnvalda um umfang</t>
  </si>
  <si>
    <t>verkefnið og árangur af því . Sjálfstæðismenn sögðust harma að meirihlutinn hefði hafnað tillögu um endurskoðun hverfiskosninga Betri hverfa en</t>
  </si>
  <si>
    <t>sett hefði verið í gang stjórnsýsluúttekt á Betri hverfum og Betri Reykjavík . Forysta Starfsgreinasambandsins og Samtaka atvinnulífsins velta því</t>
  </si>
  <si>
    <t>bifreiðaeigenda , segir að þar á bæ fagni menn nýjum reglum sem banna innflutning á erlendum tjónabílum . „ Við</t>
  </si>
  <si>
    <t>sett sé fyrir þennan leka sem verið hefur hér á landi í þessum málum . Það hafa verið töluverð brögð</t>
  </si>
  <si>
    <t>í framhaldinu muni velferðarnefnd bjóða fulltrúum félagsins á fund sinn til þess að ræða athugasemdir LÍ . Reynir segir félagið</t>
  </si>
  <si>
    <t>sett sé stefna um framtíð málaflokksins og að margt sé jákvætt í henni . Hann bendir þó á að í</t>
  </si>
  <si>
    <t>sett sé þak á kostnað sjúklinga en það sé ekki nóg . „ Kostnaður allra í heilbrgigðisþjónustunni er orðinn of</t>
  </si>
  <si>
    <t>samþykkt á Alþingi í júní í fyrra . Haukur Ingi Jónsson , eigandi Gryfjunnar , sem var fyrsta veipbúðin ,</t>
  </si>
  <si>
    <t>sett séu lög um þennan rekstur . „ Við erum búin að berjast fyrir því í nokkur ár að það</t>
  </si>
  <si>
    <t>sem náðst hefur sem er minni en enginn . Í ljósi þessara talna er því ekki annað hægt en að</t>
  </si>
  <si>
    <t>sett skuli hafa verið lög um málið . Á því ári sem liðið er frá undirritun viljayfirlýsingarinnar hefur hlutfall fyrirtækja</t>
  </si>
  <si>
    <t>dýrahald í atvinnuskyni fyrir katta-, hesta- og hundahald . Í fréttatilkynningu frá Sambandi dýraverndunarfélaga Íslands , SDÍ , er því</t>
  </si>
  <si>
    <t>settar hafi verið nákvæmar viðmiðunarreglur um hundahald í atvinnuskyni sem sárlega hafi skort . Í reglunum er að finna skrár</t>
  </si>
  <si>
    <t>og hálfu ári sem lætur lífið við köfun í gjánni . Anna María Einarsdóttir köfunarkennari segir félaga í Sportköfunarfélagi Íslands</t>
  </si>
  <si>
    <t>settar séu reglur um köfun í Silfru . „ Þetta náttúrulega snýst fyrst og fremst um bara að reyna að</t>
  </si>
  <si>
    <t>ári sem lætur lífið við köfun í gjánni . Anna María Einarsdóttir , köfunarkennari , segir félaga í Sportköfunarfélagi Íslands</t>
  </si>
  <si>
    <t>settar séu reglur um köfun í Silfur . Anna María Einarsdóttir , köfunarkennari : En þetta náttúrulega snýst fyrst og</t>
  </si>
  <si>
    <t>í að taka undir kröfur græningjaflokka . Eigendur stórfyrirtækja sem nota mikið af olíu , kolum og gasi mundu vafalaust</t>
  </si>
  <si>
    <t>settar yrðu reglur sem takmörkuðu notkun slíks eldsneytis ef útblásturskvóti yrði seljanlegur og honum úthlutað í hlutfalli við brennslu eldsneytis</t>
  </si>
  <si>
    <t>FA hefur sent velferðarráðuneytinu umsögn um drög að frumvarpinu , sem birt voru til kynningar á vef ráðuneytisins . FA</t>
  </si>
  <si>
    <t>settur sé lagarammi um rafsígarettur hvað varðar öryggi , gæði og upplýsingar fyrir neytendur , en er gagnrýnið á ýmsa</t>
  </si>
  <si>
    <t>um ákvörðun sveitarfélagsins Víkur í Mýrdal að banna s kammtímaleigu íbúða segirSkapti Örn Ólafsson , upplýsingafulltrúi SAF , að samtökin</t>
  </si>
  <si>
    <t>settur sé rammi um slíka starfsemi . „ Lausnin felst ekki í því að banna þetta algerlega . Það er</t>
  </si>
  <si>
    <t>frumvarpinu . Þetta mætti gera með því að gefa lengri aðlögunarfrest við innleiðingu á sérstöku veiðigjaldi . Því er sérstaklega</t>
  </si>
  <si>
    <t>settur verður á laggir markaður , kvótaþing , sem gefi nýliðum færi á að komast inn í greinina . Gjörbreytir</t>
  </si>
  <si>
    <t>í dag eru það miklar að það þarf fagþekkingu til að geta staðist þær . Ég held að við hljótum</t>
  </si>
  <si>
    <t>séu gerðar mjög ríkar og strangar kröfur því íbúðir og hús eru í langflestum tilvikum verðmætasta eign fólks . "</t>
  </si>
  <si>
    <t>og íþróttaráð . Skemmtunin er fyrir alla . Í fréttatilkynningu segir að með flugdrekaskemmtuninni sé á táknrænan hátt verið að</t>
  </si>
  <si>
    <t>sex ára börn eru að hefja sína tíu ára skólagöngu í grunnskóla . Er sex ára börnum , fjölskyldum þeirra</t>
  </si>
  <si>
    <t>. Ríkir ennþá þetta vantraust ? Halldór Ásgrímsson : Þessi fundur breytti engu um það . Hvergerðingar hafa í dag</t>
  </si>
  <si>
    <t>sextíu ár er síðan Hveragerði varð til sem sveitarfélag . Fjölmenni var í bænum eins og jafnan á þessum degi</t>
  </si>
  <si>
    <t>mótið fer fram árið 2024 eftir að næsta mót , EM 2020 fer fram í tólf mismunandi löndum til að</t>
  </si>
  <si>
    <t>sextíu ár eru liðin frá fyrsta mótinu í Frakklandi . Tyrkland er að vonast eftir því að halda fyrsta stórmót</t>
  </si>
  <si>
    <t>eftir atkvæðagreiðslu í Nyon , Sviss . Næsta mót , EM 2020 fer fram í tólf mismunandi löndum til að</t>
  </si>
  <si>
    <t>sextíu ár eru liðin frá fyrsta mótinu í Frakklandi en svo fer keppnin aftur í fyrra keppnisfyrirkomulag . Sjá einnig</t>
  </si>
  <si>
    <t>sinni áður en að hinum fyrirhugaða aprílfundi kemur . Það verður í Rómbarborg 25. þessa mánaðar þar sem því verður</t>
  </si>
  <si>
    <t>sextíu ár eru liðin frá undirritun fyrstu samninga um Evrópusamstarfið . Þar er einnig ætlunin að taka til skoðunar hvítbók</t>
  </si>
  <si>
    <t>var vandvirk og nostursöm í öllu því sem hún gerði . Það er hálfur annar mánuður síðan þau afi minn</t>
  </si>
  <si>
    <t>sextíu ár voru liðin frá því að þau gengu í hjónaband . Í því sambandi var enn ein lífslexían fyrir</t>
  </si>
  <si>
    <t>starfar sem háskólakennari . Sjálf hefur hún lýst dvöl sinni þar sem " sjálfskipaðri útlegð " . Forsætisráðherra Tyrklands hefur</t>
  </si>
  <si>
    <t>Shafak skuli hafa verið sýknuð af ákærunni og hið sama hafa talsmenn Evrópusambandsins gert . Evrópusambandið hefur þrýst á Tyrki</t>
  </si>
  <si>
    <t>SI ) , að nýjar leiðbeiningar Ríkisskattstjóra myndu tryggja jafnræði um skattlagningu á sölu upplýsingatækniþjónustu til fjármálafyrirtækja . Friðrik kveðst</t>
  </si>
  <si>
    <t>SI hafi fengið staðfest hjá RSK að jafnræði ríki milli fyrirtækja sem veita upplýsingatækniþjónustu fyrir fjármálafyrirtæki . ,, RB hefur</t>
  </si>
  <si>
    <t>SÍBS hefur beðið Svandísi Svavarsdóttur heilbrigðisráðherra um að skipa starfsstjórnina . Haft var eftir Magdalenu í frétt RÚV að hún</t>
  </si>
  <si>
    <t>SÍBS láti af stjórnun Reykjalundar með skipun starfsstjórnar . Það muni hins vegar ekki duga til þess að fá lækna</t>
  </si>
  <si>
    <t>viku . Magdalena Ásgeirsdóttir læknir á Reykjalundi , og talsmaður lækna þar , sagði í samtali við fréttastofuna að hún</t>
  </si>
  <si>
    <t>SÍBS láti af stjórnun Reykjalundar og skipuð verði starfsstjórn . Til að vinnufriður skapist sé ekki nóg að Herdís láti</t>
  </si>
  <si>
    <t>það Frank Aron Booker sem skoraði 21 stig . Magdalena Ásgeirsdóttir læknir á Reykjalundi , og talsmaður lækna þar ,</t>
  </si>
  <si>
    <t>SÍBS láti af stjórnun Reykjalundar og skipuð verði starfsstjórn . Tilkynnt var í dag að Herdís Gunnarsdóttir myndi láta af</t>
  </si>
  <si>
    <t>útsendingu frá mótinu . Ekkert varð af því að þyrstir gestir gætu vætt kverkar sínar í kampavíni , til að</t>
  </si>
  <si>
    <t>síðasta haftið í Kárahnjúkagöngum var rofið í gær , því kampavínið var horfið þegar til átti að taka . Nokkrir</t>
  </si>
  <si>
    <t>Juliana Skartland , nektardansmær . Ekkert varð af því að þyrstir gestir gætu vætt kverkar sínar í kampavíni til að</t>
  </si>
  <si>
    <t>síðasta haftið í Kárahnjúkagöngum var rofið í gær því kampavínið var horfið þegar til átti að taka . Nokkrir tugir</t>
  </si>
  <si>
    <t>í máli fríkirkjuprests er áfellisdómur yfir siðareglum félagsins segir einn af þjóðkirkjuprestunum sem kærðu . Hjörtur Magni Jóhannsson , fríkirkjuprestur</t>
  </si>
  <si>
    <t>siðnefndin hvetji presta til að takast á opinberlega . Talað við Hjört Magna Jóhannsson og sr. Gunnar Jóhannsson , prest</t>
  </si>
  <si>
    <t>atbeina dómara eða saksóknara . Nefndin kveðst hafa áhyggjur af þessu fyrirkomulagi enda geti það leitt til misnotkunar . Nefndin</t>
  </si>
  <si>
    <t>Síðumúlafangelsið skuli hafa verið tekið úr notkun árið 1996 . Þá hafi fangelsið að Litla-Hrauni tekið stakkaskiptum , ný þriggja</t>
  </si>
  <si>
    <t>. Þingið verður að samþykkja að henni verði aflétt til þess að hægt verði að handtaka hann . Framkvæmdastjórn Evrópusambandsins</t>
  </si>
  <si>
    <t>síðustu hindrununum hefur verið rutt úr vegi fyrir því að Litháen verði hluti af evrusvæðinu . Í yfirlýsingu sem framkvæmdastjórnin</t>
  </si>
  <si>
    <t>umhverfismörk fyrir brennisteinsvetni en fram til þessa hafa einungis vinnuverndarmörk verið til staðar í íslenskum reglugerðum . " Orkuveita Reykjavíkur</t>
  </si>
  <si>
    <t>viðkomandi fyrirtækjum sem reykja að oft séu á hverju námskeiði starfsmenn frá tveimur til þremur fyrirtækjum í senn . Guðlaug</t>
  </si>
  <si>
    <t>sífellt fleiri fyrirtæki séu farin að taka fram í atvinnuauglýsingum sínum að um reyklausan vinnustað sé að ræða . Segir</t>
  </si>
  <si>
    <t>skapa betri starfsskilyrði hér á landi fyrir fyrirtæki sem starfa á alþjóðlegum markaði og í nýsköpun . Frjáls Palestína Samfylkingin</t>
  </si>
  <si>
    <t>sífellt fleiri ríki viðurkenna fullveldi og sjálfstæði Palestínu og áheyrnaraðild ríkisins að Sameinuðu þjóðunum og fylgi þar með fordæmi Íslendinga</t>
  </si>
  <si>
    <t>. Flutningsmenn frumvarpsins til laga um sölu áfengis og tóbaks eru 17 þingmenn . SVÞ – Samtök verslunar og þjónustu</t>
  </si>
  <si>
    <t>sífellt fleiri þingmenn hafa vilja og kjark til þess að gera þær breytingar á þjónustu við neytendur í landinu að</t>
  </si>
  <si>
    <t>það besta við músík er að hún er síbreytileg og þeir sem hafa gaman af tónlistinni tónlistarinnar vegna hljóta að</t>
  </si>
  <si>
    <t>sífellt koma nýjar stefnur og nýir straumar . Þeir sem ríghalda í gamalt dót til að reyna að halda í</t>
  </si>
  <si>
    <t>sífellt minna fé væri veitt til fjáraukalaga og það væri góð þróun . Fæðingarorlof verður lengt í áföngum í tólf</t>
  </si>
  <si>
    <t>- A þjálfaragráðu frá KSÍ og mun hann einnig þjálfa 2. flokk karla hjá félaginu . „ Stjórn knattspyrnudeildar Gróttu</t>
  </si>
  <si>
    <t>Siggi Helga hafi samþykkt áframhaldandi þjálfun hjá félaginu því við teljum hann vera með betri þjálfurum landsins í dag .</t>
  </si>
  <si>
    <t>milli karla og kvenna í leikstjóravali . Hjá Leikfélagi Íslands eru hæfileikarnir einvörðungu lagðir til grundvallar . " TAÍVÖNSK skólabörn</t>
  </si>
  <si>
    <t>siglingar hafa verið heimilaðar milli tveggja eyja á Taívan og meginlands Kína í fyrsta sinn í rúma hálfa öld .</t>
  </si>
  <si>
    <t>er auðveldara að sigla um norðurslóðir ? „ Það stangast að sjálfsögðu á en ég veit ekki um neinn sem</t>
  </si>
  <si>
    <t>siglingar í gegnum norðurheimskaut séu mögulegar . Allir vilja að sjálfsögðu að áhrif hnatthlýnunar verði minnkuð og hægt verði að</t>
  </si>
  <si>
    <t>Þar vill hann taka þátt í baráttu fyrir því að flokkurinn endurheimti stöðu sína sem stærsti flokkur kjördæmisins . Birkir</t>
  </si>
  <si>
    <t>Sigmundur bjóði sig fram í kjördæminu og segist sjálfur hafa hvatt hann til þess að undanförnu . Prófkjörsslagur Þessar hrókeringar</t>
  </si>
  <si>
    <t>og bætti við að kveikjan að stofnun Bjartrar framtíðar hefði verið löngun til að breyta stjórnmálunum . Jafnframt sagðist hann</t>
  </si>
  <si>
    <t>Sigmundur Davíð Gunnlaugsson , forsætisráðherra , leggi áherslu á samvinnu og samstarf á þinginu . Hann gagnrýndi í ræðu sinni</t>
  </si>
  <si>
    <t>, segir að allt bendi til að vanhæfisástæður hafi verið uppi hjá forsætisráðherra vegna fjármála eiginkonu hans . Árni Páll</t>
  </si>
  <si>
    <t>Sigmundur Davíð hafi ákveðið að tjá sig um málið í forsíðuviðtali Fréttablaðinu í dag . Árni Páll Árnason , formaður</t>
  </si>
  <si>
    <t>verið rétt ákvörðun að greiða honum 2,5 milljónir króna til að ljúka málinu . Magnús Geir Þórðarson útvarpsstjóri segir RÚV</t>
  </si>
  <si>
    <t>1 - 1 Ajax Ellefu árum eftir að Heysel harmleikurinn setti skugga yfir sigur Juventus í Meistaradeildinni gátu þeir loksins</t>
  </si>
  <si>
    <t>sigra stærsta titil sem í boði er fyrir lið í Evrópu . Staðan að leiknum venjulegum leiktíma var 1 -</t>
  </si>
  <si>
    <t>en hann hefur nú framlengt samning sinn við Val . Heimir Guðjónsson var ráðinn þjálfari Vals í gær og hann</t>
  </si>
  <si>
    <t>Sigurður Egill hafi framlengt samning sinn . _x0084_ Frábært að Siggi Lár hafi framlengt við félagið því hann er einfaldega</t>
  </si>
  <si>
    <t>segist gefa kost á sér áfram til forystu í bæjarmálunum . Hann tekur fram að hann hafi á fundi fulltrúaráðsins</t>
  </si>
  <si>
    <t>Sigurður Jónsson hygði á endurkomu í bæjarmálin . Páll Leó segir skiptar skoðanir um hvort viðhafa eigi prófkjör eða uppstillingu</t>
  </si>
  <si>
    <t>væri allt of dýrt og flókið að aflétta ábyrgð borgarinnar . HAFSTEINN Þór Hauksson , formaður Sambands ungra sjálfstæðismanna ,</t>
  </si>
  <si>
    <t>Sigurður Kári Kristjánsson og 14 aðrir þingmenn Sjálfstæðisflokksins hafi lagt fram frumvarp til breytinga á útvarpslögum um að sjónvarpsstöðvar megi</t>
  </si>
  <si>
    <t>og reyna að ná boltanum af okkur . Það var því enginn tími til þess að hugsa og við getum</t>
  </si>
  <si>
    <t>sigurinn lenti okkar megin að þessu sinni , " sagði Sigfús en hann var tekinn úr umferð megnið af leiknum</t>
  </si>
  <si>
    <t>að þessu af viðeigandi ábyrgð er fjárhagslegt sjálfstæði þjóðarinnar í hættu . Það er einfaldur kjarni þessa máls og ég</t>
  </si>
  <si>
    <t>Sigurjón Árnason og fleiri bankamenn skuli nú tjá sig um þetta þannig að það skiljist þokkalega . Það er ekki</t>
  </si>
  <si>
    <t>tvö árin . Fulltrúar Sjálfstæðisflokksins sátu hjá við afgreiðslu málsins , en sögðu í bókun sinni að þó svo sjálfstæðismenn</t>
  </si>
  <si>
    <t>Sigurjón Sighvatsson skuli vilja sýna verk Ólafs Elíassonar á Íslandi , verði að fara " afar varlega í að úthluta</t>
  </si>
  <si>
    <t>netaveiða í Breiðafirði , að því er fram kemur á vef Landssambands smábátaeigenda . Í ályktuninni segir að bæjarstjórn Stykkishólms</t>
  </si>
  <si>
    <t>síldarkvóta hafi verið úthlutað til smábáta á síðasta ári og að kvótinn hafi verið aukinn í ár . Ekk sé</t>
  </si>
  <si>
    <t>komin í samkeppni við hvort annað um að bjóða meiri bandbreidd en koparkerfi þeirra ræður við . Því ber að</t>
  </si>
  <si>
    <t>Síminn og Míla hafi nú séð ljósið og átti sig á að ljósleiðarinn er framtíðar fjarskiptalausn heimilanna . Umrædd nýbyggingarsvæði</t>
  </si>
  <si>
    <t>úrval sjónvarpsstöðva og VODið þekkjum við ekki nema af afspurn úr stærri byggðalögum . Svo annað hvort ber okkur að</t>
  </si>
  <si>
    <t>Síminn sé að fara að auka við okkur þjónustuna eða yppta öxlum eina ferðina enn yfir innihaldslausum auglýsingum sem hingað</t>
  </si>
  <si>
    <t>og kunnugt er verða næstu þrjú tímabil hið minnsta á stöðinni og fer boltinn úr höndum keppinautarins Vodafone . Margir</t>
  </si>
  <si>
    <t>Síminn sé kominn með ensku deildina . Það er ekkert lengur hitað upp fyrir stórleiki og umferðirnar koma og fara</t>
  </si>
  <si>
    <t>í Hvalfjarðarsveit . Síminn hefur óskað eftir stuðningi sveitarfélagsins vegna þessara framkvæmda upp á þrjár milljónir króna . Sveitarstjórn Hvalfjarðarsveitar</t>
  </si>
  <si>
    <t>Síminn væri að auka þjónustu sína á svæðinu , en vísaði erindinu til umfjöllunar vegna fjárhagsáætlunar næsta árs . -þá</t>
  </si>
  <si>
    <t>hátt eftir eigin þörfum . Framsýnir , heiðarlegir stjórnmálamenn munu sjá það réttlæti sem þessi aðferð færir þjóðinni og jafnframt</t>
  </si>
  <si>
    <t>sitja ekki undir þrýstingi og ásökunum um að hygla " sínum mönnum " , eða auðgast sjálfir . Þeir sem</t>
  </si>
  <si>
    <t>Íslandsmótinu síðustu ár . Ekkert félag gengur upp úr 2. deild í N1 - deildina í vor . " Við</t>
  </si>
  <si>
    <t>sjá að þessi félög eru mætt til leiks á nýjan leik , " sagði Róbert Geir Gíslason , starfsmaður HSÍ</t>
  </si>
  <si>
    <t>unnið í því að auka fjárflæðið í kerfinu og það er hlutverk Seðlabankans líka að gera það þannig að menn</t>
  </si>
  <si>
    <t>sjá aðgerðir frá Seðlabankanum . Nú bíða menn og sjá hvort aðgerðir Seðlabankans skili árangri eða hvort enn þurfi að</t>
  </si>
  <si>
    <t>fjármunir hafa verið nýttir af fagmennsku og hugmyndaauðgi til að kynna landið á innlendum og erlendum mörkuðum og margir hafa</t>
  </si>
  <si>
    <t>sjá átakið " Ísland , sækjum það heim " endurvakið . Einnig hefur Ferðamálaráð farið þá leið að auglýsa eftir</t>
  </si>
  <si>
    <t>fánanum árlega . Nú er um að gera að skella sér á ströndina , sýna gott fordæmi i umgengni og</t>
  </si>
  <si>
    <t>sjá Bláfánann , sönnun þess að Ylströndin hugar að umhverfinu , " segir í tilkynningunni . Það hefur vakið athygli</t>
  </si>
  <si>
    <t>sem ræður för en þegar urriðinn hverfur tekur bleikjan við og þeir sem vilja hafa með sér fisk í soðið</t>
  </si>
  <si>
    <t>sjá bleikju á línuendanum . Bleikjan hefur verið að gefa sig meira og meira síðustu dagana og það veit á</t>
  </si>
  <si>
    <t>auk lyfja . Ef á svo að bíta höfuðið af skömminni með því að flytja inn erfðabreytt matvæli mun ég</t>
  </si>
  <si>
    <t>sjá börnin frekar kaupa sælgæti í hádegismat . Það er öruggt mál að öll röskun á jafnvægi náttúrunnar mun hafa</t>
  </si>
  <si>
    <t>sterka bakland . Hún tók til sín tíðarandann þegar hlutverk breyttust , stundaði vinnu utan heimilis þegar fækkaði þar og</t>
  </si>
  <si>
    <t>sjá börnin sín öll , bæði dætur og syni , sinna heimilum og barnauppeldi jöfnum höndum með mökum sínum .</t>
  </si>
  <si>
    <t>þeirra hjóna , Helga Skúla , og fjölskyldu hans votta ég samúð mína . Þó get ég ekki annað en</t>
  </si>
  <si>
    <t>sjá byr í seglum bera hreina sál heim á leið . Pjetur Hafstein Lárusson . Á níræðisafmæli Valgerðar flutti ég</t>
  </si>
  <si>
    <t>, sem er spænskumælandi og kona hans fóru um gamalt hverfi í Havana , veifuðu til fólks og bandarískur ferðamaður</t>
  </si>
  <si>
    <t>sjá Carter sem í forsetatíð sinni nam ferðatakmarkanirnar úr gildi . Þær voru síðar lögfestar á ný . Stirð sambúð</t>
  </si>
  <si>
    <t>eðalmenni og mikill sigurvegari . Vonandi keyrir hann skellihlæjandi með þrjú stig heim úr Grafarvogi . Hafliði Breiðfjörð , @haflidib</t>
  </si>
  <si>
    <t>sjá fjögurra manna varnarlínu hjá FH að nýju . #fotboltinet Valsmenn að bjóða upp á dýrasta varamannabekkinn í Pepsí í</t>
  </si>
  <si>
    <t>andstöðunni við einkabílinn . Það er því gott að loks eigi að ráðast í þessar framkvæmdir og borgarbúar munu margir</t>
  </si>
  <si>
    <t>sjá fram á að þurfa ekki að sitja löngum stundum í umferðarteppum , en borgarlínan fylgir með í pakkanum og</t>
  </si>
  <si>
    <t>og híbýli sem er innblásið af vorinu og páskahátíðinni sem framundan er . „ Páskarnir eru vorhátíð þar sem við</t>
  </si>
  <si>
    <t>sjá fyrir endann á vetrinum . Blár himininn , grænt gras og blóm . Ég reyndi að endurspegla þetta í</t>
  </si>
  <si>
    <t>efnahags- og fjármálaráðherra , einnig tillöguna og nýr kjarasamningur því kominn á milli aðila . Svandís Svavarsdóttir , heilbrigðisráðherra ,</t>
  </si>
  <si>
    <t>sjá fyrir endann á þessari deilu . Svandís Svavarsdóttir , heilbrigðisráðherra : En í þessari lausn erum við í raun</t>
  </si>
  <si>
    <t>þessa menntun til margra ára en hafa mátt búa við það að geta ekki starfað við sitt fag . Við</t>
  </si>
  <si>
    <t>sjá fyrir endann á því . Það má kannski segja að þetta hafi í sjálfu sér verið mjúk og góð</t>
  </si>
  <si>
    <t>Vigdís : Fannst þér rétt hjá honum að vera með þessi ummæli hér ? Bjarni Benediktsson : Ja , ég</t>
  </si>
  <si>
    <t>sjá fyrrverandi formann flokksins koma hingað til landsfundar og ávarpa fundinn . Ég ætla ekki að gera hans orð að</t>
  </si>
  <si>
    <t>yfirvegaðasta móti þó líkast til sé hann sprækur sem fyrr í hlutverki sínu í myndinni . Aðdáendur leikaranna munu eflaust</t>
  </si>
  <si>
    <t>sjá goðin á ný því þeim hefur gengið misjafnlega að fóta sig í Hollywood í kjölfar gríðarlegra vinsælda fyrstu myndarinnar</t>
  </si>
  <si>
    <t>Hann er alltaf til fyrirmyndar og hörfar aldrei , “ sagði Rodgers . „ Ég er viss um að Everton</t>
  </si>
  <si>
    <t>sjá hann fara því hann hefur verið stórkostlegur í svo mörgum nágranaslögum . Hann fer alltaf fram með hugarfari sigurvegara</t>
  </si>
  <si>
    <t>Twitterumræðulista í Bretlandi og víðar í gær . Hinn eiginlegi sigurvegari var hins vegar Jeremy Paxman , en fjöldi fólks</t>
  </si>
  <si>
    <t>sjá hann sýna gamla takta . Útsendingin í gærkvöldi var samstarfsverkefni Sky og Channel 4 en 2. apríl næstkomandi mun</t>
  </si>
  <si>
    <t>þar sem sigur Hatara í undankeppninni er til umræðu . Þar virðast flestir vera himinlifandi með lagaval íslensku þjóðarinnar og</t>
  </si>
  <si>
    <t>sjá Hatara stíga á svið í Tel Aviv . „ Guð minn góður þetta gerðist í alvöru , “ skrifar</t>
  </si>
  <si>
    <t>og studdi mig vel í því baráttumáli og öðrum er til framfara leiddu sem ég af hjarta þakka . Hann</t>
  </si>
  <si>
    <t>sjá heimilið , er fékk nafnið Strandberg , rísa og verða að fagurri grein af stofni kirkjunnar og safnaðarstarfið vaxa</t>
  </si>
  <si>
    <t>ætlar að gera allt til þess að vera með . Við erum bjartsýnir , " sagði Butcher sem segist hafa</t>
  </si>
  <si>
    <t>sjá Hutton kom við sögu gegn Hollendingum . Butcher segir að skoska liðið þurfti að bæta vörnina sína í föstum</t>
  </si>
  <si>
    <t>ræddi nýjustu sviptingar á vaxtamarkaði á fundi fyrir hádegi og eru fyrstu viðbrögðin jákvæð . Eiríkur Guðnason , seðlabankastjóri segist</t>
  </si>
  <si>
    <t>sjá hverju samkeppnin getur komið til leiðar . En að sjálfsögðu muni Seðlabankinn fylgjast með og hafa áhyggjur ef einhverjar</t>
  </si>
  <si>
    <t>. Wen Jiabao fundaði með forseta Íslands á Bessastöðum , ásamt sendinefndum beggja . Ólafur Ragnar Grímsson , forseti ,</t>
  </si>
  <si>
    <t>sjá í kínversku sendinefndinni gamla vini , eins og hann orðaði það , úr fyrri heimsóknum Kínverja og heimsóknum hans</t>
  </si>
  <si>
    <t>þó að forsætisráðherrann kínverski og forsetinn fundi tveir eru fjölmennar sendinefndir beggja hliða með á fundinum . Ólafur Ragnar Grímsson</t>
  </si>
  <si>
    <t>sjá í þeim hópi gamla vini eins og hann orðaði það úr fyrri heimsóknum Kínverja hingað til lands og heimsóknum</t>
  </si>
  <si>
    <t>- landsliðinu , sem komst í úrslitakeppni EM 2011 , að blómstra . " Ég held að norska þjóðin myndi</t>
  </si>
  <si>
    <t>sjá Ísland komast áfram í umspilið , því sambandið á milli þessara þjóða er frábært . Þetta skiptir fólkið samt</t>
  </si>
  <si>
    <t>eldgossins í vor en gosið í toppgíg jökulsins stóð frá 14. apríl til 7. júní . Líklegt er að margir</t>
  </si>
  <si>
    <t>sjá jökulinn skarta kórónu sinni á ný og rifja upp ljóðlínur úr ljóðinu Gunnarshólma eftir Jónas Hallgrímsson . Það gerir</t>
  </si>
  <si>
    <t>hún er auðvitað ekki í sínu besta standi núna . Þær vantar svo fleiri leikmenn , " sagði Þorgerður sem</t>
  </si>
  <si>
    <t>sjá liðsfélaga sinn úr landsliðinu , Rakel Dögg , aftur á vellinum . " Algjörlega . Ég vona bara að</t>
  </si>
  <si>
    <t>verslunin muni opna en stefnt er að því að hún opni núna með haustinu . Ljóst er að margir muni</t>
  </si>
  <si>
    <t>sjá líf í gamla Félagsbíói sem staðið hefur tómt núna í nokkuð mörg ár . Eins og sést þá eru</t>
  </si>
  <si>
    <t>unnið alla sína fimm leiki . Leikmenn Manchester United virðast njóta þessa að spila undir stjórn Norðmannsins en stuðningsmenn félagsins</t>
  </si>
  <si>
    <t>sjá loksins sóknarbolta hjá liðinu . Paul Parker , fyrrum leikmaður Manchester United sem lék yfir hundrað leiki með félaginu</t>
  </si>
  <si>
    <t>get gert eitthvað jákvætt fyrir félagið þá er ég til í það , " sagði Maldini en stuðningsmenn félagsins myndu</t>
  </si>
  <si>
    <t>sjá Maldini í yfirstjórn félagsins . „ Við erum í raun komin í blindgötu , nema Íranar taki upp fulla</t>
  </si>
  <si>
    <t>í sextán mánuði og þessi mikil reynslubolti verður til taks á móti Kasakstan á laugardaginn . Það eru margir sem</t>
  </si>
  <si>
    <t>sjá markahæsta leikmann landsliðsins frá upphafi klæðast landsliðsbúningnum á nýjan leik . „ Það gleður mig að það séu einhverjir</t>
  </si>
  <si>
    <t>í Kwame Brown , sem allar götur síðan hefur valdið miklum vonbrigðum . David Stern , forseti NBA-deildarinnar , sagðist</t>
  </si>
  <si>
    <t>sjá Michael Jordan aftur í deildinni og hinn skrautlegi eigandi Dallas Mavericks stóð ekki á svari sínu frekar en venjulega</t>
  </si>
  <si>
    <t>leiða saman hesta sína á ný . " Í öllu þessu framhaldsmyndafári í sumar held ég að fólk hafi bara</t>
  </si>
  <si>
    <t>sjá mynd eins og Grundvallaratriði sem er frumlegur samsæristryllir af bestu gerð . Síðan auðvitað spillir ekki fyrir að hafa</t>
  </si>
  <si>
    <t>, " heyrast iðulega í umræðunni og er þarna stutt í menningarlegan fasisma . En þeir eru líka margir sem</t>
  </si>
  <si>
    <t>sjá nú hilla undir endalok þeirrar eyðisandseinhæfni sem ríkt hefur í íslensku mannlífi . Heimurinn er hér Nýlega heyrði ég</t>
  </si>
  <si>
    <t>Leikhópurinn Óríon er opinn öllum sem hafa áhuga á einhvers konar vinnu í leikhúsi og segir Eygló að meðlimir leikfélagsins</t>
  </si>
  <si>
    <t>sjá ný andlit . Meðlimir hópsins eru á aldrinum 16 til 30 ára , en Eygló segir að áhugasamir þurfi</t>
  </si>
  <si>
    <t>í september . Ég vona að það verði stutt betur við bakið á okkur þá , " sagði Katrín sem</t>
  </si>
  <si>
    <t>sjá nýja leikmenn koma inn í hópinn og láta ljós sitt skína . " Þetta sýnir bara hversu mikla breidd</t>
  </si>
  <si>
    <t>af Þorsteini . Björgólfur Jóhannsson , formaður SA , segir það mikinn missi fyrir samtökin að missa hann , en</t>
  </si>
  <si>
    <t>sjá öflugan mann gefa kost á sér : „ Undanfarin ár hafa mörg mjög jákvæð skref verið stigin í íslensku</t>
  </si>
  <si>
    <t>fyrir okkur , " byrjar Hermann pistil sinn . „ Mörg okkar fylgjumst náið með enskum liðunum . Við munum</t>
  </si>
  <si>
    <t>sjá okkar menn mæla sig á móti leikmönnunum sem við fylgjumst svo vel með í ensku deildinni , " skrifar</t>
  </si>
  <si>
    <t>við og vísaði til næstu leikja Valsliðsins , sem eru gegn spænska liðinu Valencia Áicequip í 2. umferð EHF-bikarsins .</t>
  </si>
  <si>
    <t>Fagnar því að</t>
  </si>
  <si>
    <t>sjá Rakel spila Þorgerður Anna segir að ellefu marka sigur á Stjörnuliðinu komi vissulega á óvart , en hann virðist</t>
  </si>
  <si>
    <t>landsins , en jafnframt tengja Ísland við umheiminn . Allt í sátt og góðu jafnvægi við umhverfið . Bæjarstjórn Ísafjarðarbæjar</t>
  </si>
  <si>
    <t>sjá ríka stoð og skírskotun í stefnumörkun lögbundinnar byggðaáætlunar og sóknaráætlunum . Þá sérstaklega hvað varðar það meginmarkmið að efla</t>
  </si>
  <si>
    <t>verslað þar með öðrum og hef aldrei heyrt talað neikvæðum orðum um vörur verslunarinnar fyrr en nú . Ég myndi</t>
  </si>
  <si>
    <t>sjá sem fyrst fyrstu verslunina rísa á Íslandi og býð hana velkomna til samkeppni við aðra vörumarkaði . Virðingarfyllst ,</t>
  </si>
  <si>
    <t>út , “ segir Erling sem bætir við að þó geitungarnir séu ekki hressir með ástandið séu eflaust margir sem</t>
  </si>
  <si>
    <t>sjá sjaldan geitunga á sveimi . Gegna þeir mikilvægu hlutverki í vistkerfinu ? „ Það er ekki nokkur skepna sem</t>
  </si>
  <si>
    <t>starfa fyrir höndum en gæfan gefi að þeim lukkist ætlunarverið því til mikils er að vinna og margir munu eflaust</t>
  </si>
  <si>
    <t>sjá skínandi kastala á ný við Arngerðareyri . Ferðalok Að loknu ferðalagi um Vestfirði togast á gleði yfir öllu því</t>
  </si>
  <si>
    <t>sé hans besta skáldverk til þessa – og er við býsna góð verk að keppa . Við Keflvíkingar hljótum að</t>
  </si>
  <si>
    <t>sjá slíkan heim lifna , innan ramma sem við þekkjum að einhverju leyti , þótt hann gæti aldrei lifað nema</t>
  </si>
  <si>
    <t>stigum , en ljóst er að þessi tvö lið enda í efstu tveimur sætunum og fara á EM . Lettar</t>
  </si>
  <si>
    <t>sjá sóknarsinnaða miðjumanninn Janis Ikaunieks aftur í hópnum . Þessi leikmaður franska 2. deildarliðsins Metz er að jafna sig af</t>
  </si>
  <si>
    <t>félagar . Það er gaman að vera kominn heim og að æfa á þessum velli , “ segir hann og</t>
  </si>
  <si>
    <t>sjá sólina loksins á klakanum . „ Svo er gott að fá loksins sól . Ég er búinn að vera</t>
  </si>
  <si>
    <t>kaupi mikið af mjólkurvörum , grænmeti og lambakjöti , " og í þeim töluðu orðum gengur Margrét framhjá kjötborðinu og</t>
  </si>
  <si>
    <t>sjá þar nýjan innmat , bæði lambanýru og lifur . Aðspurð hvort hún eldi mikið segist Margrét yfirleitt elda heita</t>
  </si>
  <si>
    <t>. Aftur . Sumum munu þykja það ótíðindi , enda er hann í augum margra hin versta fordæða , aðrir</t>
  </si>
  <si>
    <t>sjá þennan frjóa snilling aftur kominn á fast pláss . Eins og lesendur muna eflaust flestir þá missti Galliano vinnuna</t>
  </si>
  <si>
    <t>byrjaði á því að benda á að hluti af hlutverki NATO væri að verja lýðræði og málfrelsi og , og</t>
  </si>
  <si>
    <t>sjá þessa mótmælendur og hélt síðan áfram að tala um hlutverk NATO inn í 21. öldina eins og til stóð</t>
  </si>
  <si>
    <t>að hann verði gerður út á kolmunnaveiðar við Færeyjar samkvæmt samningi Færeyinga og Íslendinga , þegar loðnuveiðinni lýkur . Akurnesingar</t>
  </si>
  <si>
    <t>sjá þetta happaskip aftur komið í heimahöfn , aukið og endurbætt . Víkingur var upphaflega smíðaður í Bremerhaven í V-Þýskalandi</t>
  </si>
  <si>
    <t>bíða með að flytja til Washington DC . Þetta vekur lukku , sérstaklega meðal fólks á hennar reki , sem</t>
  </si>
  <si>
    <t>sjá þingmann , eða konu , glíma við aðstæður eðlilegs fólks . Ocasio-Cortez sagði frá þessari furðulegu stöðu í ítarlegu</t>
  </si>
  <si>
    <t>í hríðarhraglanda . Skipverjar voru ánægðir með að komast til hafnar og létu kalsaveður ekki á sig fá . Sögðust</t>
  </si>
  <si>
    <t>sjá þó til sólar , sem gægðist í gegnum hríðina , hana hefðu þeir ekki séð lengi . Skipverjar munu</t>
  </si>
  <si>
    <t>kúabænda . Snorri Sigurðsson , framkvæmdastjóri Landssambands kúabænda : Það hefur gengið gríðarlega hjá afurðastöðvunum að selja mjólkurvörur og því</t>
  </si>
  <si>
    <t>sjálf sögðu kúabændur og við höfum náð að framleiða núna það sem af er þessu verðlagsári , þ.e.a.s. frá 1.</t>
  </si>
  <si>
    <t>þess að hann svari , en þessi er með manni í liði frá fyrstu stundu . Þá munu sjálfsagt einhverjir</t>
  </si>
  <si>
    <t>sjálfskiptingunni er stýrt með alvöru gírstöng en ekki snerlinum sem einkennir meðal annars F-Pace . Vel hefur tekist til með</t>
  </si>
  <si>
    <t>hækkun barnabóta geti vissulega verið markvissari liður í því að aðstoða barnafjölskyldur í greiðsluvanda en 110% leiðin . " BSRB</t>
  </si>
  <si>
    <t>sjálfssögðu að til standi að hækka barnabæturnar en minnir jafnframt á að hækka verði barnabæturnar umtalsvert til að vega upp</t>
  </si>
  <si>
    <t>eins lítilsvirðingu ef Framsókn ein er undan skilin . Þess vegna hljóta margir þeirra sem aðhyllast gamlar hugsjónir sjálfstæðisstefnunnar að</t>
  </si>
  <si>
    <t>Sjálfstæðisflokkurinn mun ganga klofinn til næstu alþingiskosninga . Viðreisn Benedikts Jóhannessonar stærðfræðings og félaga unir því ekki að kommarnir standa</t>
  </si>
  <si>
    <t>Ólöfu Nordal , formann og varaformann Sjálfstæðisflokksins , á aðalfundi kjördæmisráðs flokksins í Norðausturkjördæmi um helgina . Því var einnig</t>
  </si>
  <si>
    <t>Sjálfstæðisflokkurinn sæti áfram í ríkisstjórn og gæti þannig lokið brýnum verkefnum fyrir land og þjóð . Um 60 prósent landsmanna</t>
  </si>
  <si>
    <t>sjálfstæðisflokkurinn sé kominn að borðinu að ný . Fulltrúar stjórnarandstöðu flokkanna þriggja sátu fund með fimm ráðherrum ríkisstjórnarinnar í stjórnarráðinu</t>
  </si>
  <si>
    <t>frá því síðar að þegar hann sá þingmanninn skreiðast út úr bílnum hafi það verið í eina skiptið sem hann</t>
  </si>
  <si>
    <t>sjálfstæðismaður væri á lífi . „ Ég bara að reyna að sýna samfélagslegan áhuga og virkni enda er ég alinn</t>
  </si>
  <si>
    <t>geta hugsað um hana til lengri tíma . " Landssamband Sjálfstæðiskvenna hefur ályktað um nýjan meirihluta í Reykjavík . Þær</t>
  </si>
  <si>
    <t>sjálfstæðismenn fari aftur með völd í Reykjavík . „ Allt tal um að stjórnarskiptin séu ólýðræðisleg á ekki við rök</t>
  </si>
  <si>
    <t>að sannfæring sín fyrir því að RIKK eigi að fá fulltrúa í ráðinu hafi ráðið málflutningi sínum . Landssamband sjálfstæðiskvenna</t>
  </si>
  <si>
    <t>sjálfstæðismenn fari aftur með völd í Reykjavík . Fram kemur í fréttatilkynningu að allt tal um að stjórnarskiptin séu ólýðræðisleg</t>
  </si>
  <si>
    <t>lækka skuldir ríkisins í stað þess að auka framlög til velferðarmála . Þetta kom fram í fréttum RÚV . Eygló</t>
  </si>
  <si>
    <t>Sjálfstæðismenn hafi á undanförnum dögum talað um aukin framlög til velferðarmála , og vísar þar í viðtal við Bjarna Benediktsson</t>
  </si>
  <si>
    <t>Kjartan borðar hrefnu með sætu sinnepi . Stefán Friðrik Stefánsson | 8. júní Hanna Birna vel að stöðunni komin Ég</t>
  </si>
  <si>
    <t>sjálfstæðismenn í Reykjavík hafa bundið enda á óvissuna um hver verði næsti borgarstjóri í Reykjavík og hver taki við leiðtogahlutverkinu</t>
  </si>
  <si>
    <t>sem tillögur sjálfstæðismanna um nýtt skipulag í borginni hefðu í för með sér . Steinunn Valdís Óskarsdóttir borgarstjóri , segist</t>
  </si>
  <si>
    <t>sjálfstæðismenn leggi fram tillögur um byggð í Reykjavík en telur þær vera óljósar . Hún furðar sig á því að</t>
  </si>
  <si>
    <t>en hann hefur opinberlegar lýst efasemdum um að þetta sé hagkvæmur kostur . Dagur B. Eggertsson , oddviti Samfylkingarinnar ,</t>
  </si>
  <si>
    <t>sjálfstæðismenn leggi nú fram tillögu sem er nánast samhljóða tillögu sem minnihlutinn lagði fram í síðasta mánuði . Beiðni borgarstjóra</t>
  </si>
  <si>
    <t>blaðagrein og sá þriðji , Sigurður Kári Kristjánsson , taki einnig undir það í dag í blöðunum . Segist hann</t>
  </si>
  <si>
    <t>sjálfstæðismenn séu að vakna hver af öðrum og þá sérstaklega unga fólkið í flokknum en bætti við að ekki væri</t>
  </si>
  <si>
    <t>H. Blöndal , en Jóhanna Sigurðardóttir , forsætisráðherra , verður til andsvara . Álfheiður Ingadóttir , formaður þingflokks Vinstri-grænna ,</t>
  </si>
  <si>
    <t>sjálfstæðismenn skuli loks vilja ræða þessar tillögur . Hins vegar sé tímasetningin ekki heppileg . Álfheiður Ingadóttir , þingflokksformaður Vinstri-grænna</t>
  </si>
  <si>
    <t>. Garðurinn myndi meðal annars hafa aðdráttarafl fyrir ferðamenn í Reykjavík . Fulltrúi frjálslyndra í borgarráði lét bóka að hann</t>
  </si>
  <si>
    <t>sjálfstæðismenn tækju í meginatriðum undir þau sjónarmið sem komið hefðu fram í tillögu hans frá árinu 2001 þar sem lögð</t>
  </si>
  <si>
    <t>gær og sagt við Vilhjálm Þ. Vilhjálmsson að ef hann teldi þetta heppilegt ætti hann að slá til . Hann</t>
  </si>
  <si>
    <t>sjálfstæðismenn væru komnir á ný til valda í Ráðhúsinu . Á Stöð 2 var haft eftir honum að staðan væri</t>
  </si>
  <si>
    <t>ekki veitt nema brot af því fjármagni sem getið var um í samningi frá 2002 um uppbyggingu hjúkrunarheimila . Ég</t>
  </si>
  <si>
    <t>sjálfstæðismenn vilji vinna að bættum hag eldri borgara í Reykjavík . Ég skora á þá að sýna vilja sinn í</t>
  </si>
  <si>
    <t>um 10 til 25 prósent , allt eftir lengd lánstímans , " samkvæmt fréttatilkynningu . Stjórn Samtaka Ungra bænda ,</t>
  </si>
  <si>
    <t>sjávarútvegs- og landbúnaðarráðherra hafi skipað vinnuhóp til að fjalla um breytingar sem verði á eignarhaldi bújarðar vegna bankahrunsins . Þá</t>
  </si>
  <si>
    <t>, Fílabeinsströndin , Portúgal . H-riðill : Spánn , Hondúras , Chile , Sviss . Stjórn Samtaka ungra bænda ,</t>
  </si>
  <si>
    <t>sjávarútvegs- og landbúnaðarráðherrra hefur skipað vinnuhóp til að fjalla um breytingar sem verða á eignarhaldi bújarðar vegna bankahrunsins og að</t>
  </si>
  <si>
    <t>speglinum og ljósið , ljósið sem fylgdist með órum okkar , ljósið á eftir að játa allt . Framkvæmdastjóri LÍÚ</t>
  </si>
  <si>
    <t>sjávarútvegsráðherra hafi aukið loðnukvóta . Útflutningstekjur þjóðarinnar aukist um fjóra milljarða króna . Loðnukvótinn hefur verið aukinn um 65 þúsund</t>
  </si>
  <si>
    <t>til sekt sé sönnuð . Bæði sönnum og lognum fullyrðum hafi verið lekið í málinu . Samtök fyrirtækja í sjávarútvegi</t>
  </si>
  <si>
    <t>sjávarútvegsráðherra hafi undirritað reglugerð sem heimilar áframhaldandi hvalveiðar . Þingmenn VG eru ekki allir á sama máli og ekki heldur</t>
  </si>
  <si>
    <t>tillit hefði verið tekið til náttúrulegra sveiflna í lífríkinu í mati Hafrannsóknastofnunar á stærð og útbreiðslu fiskstofnanna . Hjálmar sagðist</t>
  </si>
  <si>
    <t>sjávarútvegsráðherra hefði komið til móts við óskir smábátaeigenda . Enn væru málefni sóknardagabátanna þó í uppnámi og nauðsyn bæri til</t>
  </si>
  <si>
    <t>, að flestir stjórnmálaflokkar á Íslandi höfðu gert gjaldtöku vegna nýtingar auðlinda í eigu þjóðarinnar að grundvallarstefnu sinni . Morgunblaðið</t>
  </si>
  <si>
    <t>sjávarútvegsráðherra hefur lagt þetta frumvarp fram og telur það einn veigamesta áfanga hingað til á langri vegferð þeirra , sem</t>
  </si>
  <si>
    <t>og félagsleg réttindi verði höfð í heiðri og gætt verði að umhverfismálum . Arthur Bogason , formaður Landssambands smábátaeigenda ,</t>
  </si>
  <si>
    <t>sjávarútvegsráðherra hefur nú lagt fram frumvarp um að tekin verði upp línuívilnun fyrir dagróðrarbáta . " Ég fagna því að</t>
  </si>
  <si>
    <t>hund eða vilja fræðast um hunda eru velkomnir . Aðgangur er ókeypis . ARTHUR Bogason , formaður Landssambands smábátaeigenda ,</t>
  </si>
  <si>
    <t>stefnuljós fimm sekúndum áður en beygt er þannig að það sé ljóst hvað ökumaður vill gera . Því ber að</t>
  </si>
  <si>
    <t>sjávarútvegsráðherra skuli loksins leggja í það mikla verk að endurskoða tillögur Hafrannsóknastofnunar . Slíkt er tímabært , ekki síst í</t>
  </si>
  <si>
    <t>þar sem kennt er alfarið staðið undir rekstri skólans . Kennt er í eina viku á hverjum stað . Bæjarráð</t>
  </si>
  <si>
    <t>Sjávarútvegsskólinn verið starfræktur í Fjallabyggð í sumar og samþykkir að veita skólanum styrk að upphæð kr. 100.000 . Sjá bókun</t>
  </si>
  <si>
    <t>. Tillagan var samþykkt með 31 atkvæði gegn 22. 8 greiddu ekki atkvæði . Hildur Sverrisdóttir , þingmaður Sjálfstæðisflokksins ,</t>
  </si>
  <si>
    <t>sjö konur og átta karlar væru dómarar í Landsrétti . Hið sama gerði Hanna Katrín Friðriksen . Jóna Sólveig Elínardóttir</t>
  </si>
  <si>
    <t>Írana í nærri tvær vikur , komu heim til Bretlands nú fyrir hádegi . Tony Blair , forsætisráðherra Bretlands ,</t>
  </si>
  <si>
    <t>sjóliðarnir væru komnir aftur heim öryggir og ómeiddir . Sjóliðarnir flugu frá Tehran höfuðborg Írans með British Airways um klukkan</t>
  </si>
  <si>
    <t>að viðurkenna það núna allra síðustu vikurnar liggur við að segja að , að þetta sé ekki algott . Sjávarútvegsráðherra</t>
  </si>
  <si>
    <t>Sjómannasamtökin sýni ábyrga afstöðu gagnvart veiðiráðgjöf Hafró . Hann er þó hikandi við að takmarka heimildir til að framselja kvóta</t>
  </si>
  <si>
    <t>tekur um eina og hálfa klukkustund . Aukaferðir til Viðeyjar á þriðjudögum eru kl. 18:15 og 19:15 . " Ég</t>
  </si>
  <si>
    <t>sjómenn séu með góð laun , " segir Sævar Gunnarsson , formaður Sjómannasambands Íslands , spurður út í fyrstu viðbrögð</t>
  </si>
  <si>
    <t>Þingmenn óaði við kostnaðinum og töldu mikilvægt að tryggðar væru góðar samgöngur milli höfuðborgar og landsbyggðar . Sturla Böðvarsson samgönguráðherra</t>
  </si>
  <si>
    <t>sjónarmið hans um að tryggja hagsmuni innanlandsflugsins og flugsamgöngur ættu svo marga stuðningsmenn á þingi . Hann sagðist hins vegar</t>
  </si>
  <si>
    <t>fram í máli Geirs H. Haarde forsætisráðherra , en hann kynnti Alþingi aðkomu ríkisstjórnarinnar að samningunum í gær . Geir</t>
  </si>
  <si>
    <t>sjónum hefði verið beint að þeim hópum sem ekki hefðu notið launaskriðsins á undanförnum dögum en sagði jafnframt ljóst að</t>
  </si>
  <si>
    <t>. Það ásamt heilsueflingu og geðrækt á öllum skólastigum sé góð leið til að stemma stigu við offitu . Heilbrigðisráðherra</t>
  </si>
  <si>
    <t>sjónum sé í auknum mæli beint að lífstíl , svefn , hreyfingu og mataræði . Þannig sé best að bregðast</t>
  </si>
  <si>
    <t>sýnt sig að það er módel sem að virkar , “ sagði Jóhannes Þór . Svandís Svavarsdóttir , heilbrigðisráðherra ,</t>
  </si>
  <si>
    <t>sem eru með greiningu . Þessi lyf verða að fara til þeirra sem þurfa á þeim að halda og við</t>
  </si>
  <si>
    <t>sjónum sé nú beint að heilbrigðiskerfinu , það er , að lækninum en ekki sjúklingnum , " segir Sigríður að</t>
  </si>
  <si>
    <t>að stöðu láglaunakvenna og segir að það hafi oft vantað í feminíska umræðu . Sanna Magdalena Mörtudóttir , borgarfulltrúi ,</t>
  </si>
  <si>
    <t>sjónum sé sérstaklega beint að stöðu láglaunakvenna á alþjóðlegum baráttudegi kvenna . Klukkan fjögur í dag hefst kröfuganga og að</t>
  </si>
  <si>
    <t>. " Segir sjómennina ekki vera á smánarlaunum Ólafur Teitur Guðnason , upplýsingafulltrúi Rio Tinto Alcan , sagði að fyrirtækið</t>
  </si>
  <si>
    <t>sjónum væri beint að umsvifum þess á Íslandi . " Ég held að það séu fá fyrirtæki sem hafa lagt</t>
  </si>
  <si>
    <t>þá er allt í einu gert ráð fyrir því að hver einasti landsmaður hafi óþreytandi áhuga á kúluvarpi . Ég</t>
  </si>
  <si>
    <t>Sjónvarpið ætli að sýna frá HM í Suður-Afríku á sér rás en væri til of mikils mælst að tilraunaútsendingar hæfust</t>
  </si>
  <si>
    <t>á framfæri en þar sem það virðist hafa dugað skammt vill umboðsmaður koma eftirfarandi ábendingum á framfæri skriflega . Umboðsmaður</t>
  </si>
  <si>
    <t>sjónvarpsstöðvar sýni innlent dagsskrárefni sem sérstaklega er ætlað börnum og unglingum en minnir í því sambandi á 17. gr .</t>
  </si>
  <si>
    <t>eiga leiksigur á menntaskólaaldri . Atriðin voru tekin saman í þættinum Sjónvarp í 50 ár , þar sem því er</t>
  </si>
  <si>
    <t>sjónvarpsútsendingar hófust hér á landi fyrir hálfri öld . Allt tiltækt lið hjá Slökkviliðinu á höfuðborgarsvæðinu var kallað út á</t>
  </si>
  <si>
    <t>síðustu árum , svo sem Prison Break , 24 , The Killing og How I Met Your Mother . Pálmi</t>
  </si>
  <si>
    <t>sjónvarpsveturinn verði hlaðinn úrvalsefni hjá Skjánum . " Auk frábærra Fox-þátta sem samningurinn tryggir okkur sýnum við The Voice í</t>
  </si>
  <si>
    <t>voru tilfellin orðin 55 frá áramótum og greindust aðallega meðal barna undir tíu ára aldri . Árið 2000 var því</t>
  </si>
  <si>
    <t>sjúkdómnum hefði verið útrýmt í Bandaríkjunum , að því er fram kemur í umfjöllun NPR . Ríkisstjórinn lýsti yfir neyðarástandi</t>
  </si>
  <si>
    <t>þó ekki tíma til að ræða frekar efni pistils sem birtist á heimasíðu hans á sunnudag , þar sem hann</t>
  </si>
  <si>
    <t>Sjúkrahótelið við Ármúla hefði sagt upp samningi við ríkið . Ekki stóð á fullyrðingunum í pistli formannsins , en svo</t>
  </si>
  <si>
    <t>. Petrína Baldursdóttir , forseti bæjarstjórnar , afhenti tækin formlega við athöfn í sjúkraþjálfunarsal Heilsugæslu Grindavíkur á fimmtudaginn . Petrína</t>
  </si>
  <si>
    <t>sjúkraþjálfunin hefði opnað á nýjan leik . Þá gaf Verkalýðsfélag Grindavíkur svokallaðan bráðavagn sem er nauðsynlegur á stofnun sem þessari</t>
  </si>
  <si>
    <t>leggja niður vopn fá óbreyttir liðsmenn samtakanna sakaruppgjöf . Hinum hærra settu hefur verið lofað mildum dómum . Þó flestir</t>
  </si>
  <si>
    <t>skæruliðarnir hafi lagt niður vopn hafa mannréttindasamtök lýst yfir óánægju með að þeir fái uppgjöf sakar . Benda þau á</t>
  </si>
  <si>
    <t>einir stjórnmálaflokka í Skagafirði með Jökulsánum og Héraðsvötnum og uppskeri nú árangur þeirrar baráttu . " Vinstri grænir í Skagafirði</t>
  </si>
  <si>
    <t>að konur vilja í raun stórt ? Sigrún Ásmundar ( sia@mbl.is ) Skagafjörður | Vinstrihreyfingin - grænt framboð í Skagafirði</t>
  </si>
  <si>
    <t>Skagfirðingar geti nú einbeitt sér aftur að uppbyggingu fjölbreyttara atvinnulífs í héraðinu , eftir að álver Alcoa er út úr</t>
  </si>
  <si>
    <t>Skáldaspírukvöldið frá upphafi verður haldið á Kaffi Reykjavík annað kvöld þriðjud. 31. ágúst kl. 21 . Þar verður því sérstaklega</t>
  </si>
  <si>
    <t>skáldið Geirlaugur Magnússon hefur sent frá sér nýja ljóðabók , Dýra líf , sem kom út á sextugsafmæli skáldsins í</t>
  </si>
  <si>
    <t>Georgsson , fagstjóri þjóðháttasafns hjá Þjóðminjasafni Íslands . " Fyrir þann tíma voru haldin heiðin jól á vetrarsólhvörfum til að</t>
  </si>
  <si>
    <t>skammdeginu væri lokið og von væri á hækkandi sól . Þau runnu svo síðar saman við kristin jól . "</t>
  </si>
  <si>
    <t>um frumvarp Ragnheiðar Elínar Árnadóttur um náttúrupassa . 47 umsagnir hafa borist atvinnuveganefnd , flestar eru andvígar passanum . Langflestar</t>
  </si>
  <si>
    <t>skapaðar verði tekjur til uppbyggingar ferðamannastaða en lýsa yfir miklum efasemdum með náttúrupassann og útfærslu hans á meðan aðrir eru</t>
  </si>
  <si>
    <t>fjölgun stúdenta í sjúkraþjálfun , hjúkrunarfræði , kennslufræði til kennsluréttinda og í meistaranámi í námsráðgjöf var hafnað . Þótt háskólaráð</t>
  </si>
  <si>
    <t>skapast hafi faglegar forsendur fyrir fjölgun nemenda í þessum greinum skortir fjárhagslegar forsendur , að mati ráðsins . Fjárveitingavaldið ,</t>
  </si>
  <si>
    <t>þingmenn úr stjórnar- og stjórnarandstöðuflokkum tóku þátt í umræðunni og sýndist sitt hverjum um áform stjórnvalda . Flestir þingmenn stjórnarflokka</t>
  </si>
  <si>
    <t>skattar yrðu lækkaðir en meðal þingmanna stjórnarandstöðu heyrðust raddir um að réttlátara hefði verið að láta þá sem minnst mega</t>
  </si>
  <si>
    <t>skref og tilkoma þeirra feli í sér mikinn sigur fyrir þau fyrirtæki sem starfi á þessu sviði . ,, Við</t>
  </si>
  <si>
    <t>skattayfirvöld ætli að skera úr um þetta með almennum hætti . Þá geta allir setið við sama borð hvað varðar</t>
  </si>
  <si>
    <t>manns og því sé um örfáa aðila að ræða sem virði ekki þær reglur sem settar hafa verið . SI</t>
  </si>
  <si>
    <t>skattayfirvöld vinni af festu og að það takist að uppræta þá meinsemd sem felst í því þegar fyrirtæki virða ekki</t>
  </si>
  <si>
    <t>Lesa má ályktanir BSRB í heild sinni hér að neðan : Ályktun formannaráðs BSRB um fjárlög ársins 2020 Formannaráð BSRB</t>
  </si>
  <si>
    <t>skattbyrði þeirra tekjulægstu lækki samkvæmt fjárlagafrumvarpi næsta árs en lýsir áhyggjum af því að skattalækkunin hefur ekki verið fjármögnuð .</t>
  </si>
  <si>
    <t>" eðlilegar " skattgreiðslur og siðferði . " Að mínu viti , " segir Jón Elvar , " ber að</t>
  </si>
  <si>
    <t>skattþegnar landsins hafi möguleika á því að hegða sér með mismunandi hætti eftir mismunandi aðstæðum , með mismunandi niðurstöðu .</t>
  </si>
  <si>
    <t>spillingu , vera mestu vandamálin sem eru í landinu þegar fimm ár eru liðin frá innrás Bandaríkjamanna . Talabani segist</t>
  </si>
  <si>
    <t>skeiði harðstjórnar og pyntinga hafi lokið þegar Saddam Hussein var steypt af stóli , en lýsir áhyggjum af ofbeldi ,</t>
  </si>
  <si>
    <t>Skeljungur losni nú út úr samstarfi olíufélaganna enda hafi það verið hamlandi fyrir alla aðila . Blaðið Sunday Times segir</t>
  </si>
  <si>
    <t>öllu eldsneyti í landinu , virðast ekki hafa uppi áform um að slíta því samstarfi . " Gunnar Karl segist</t>
  </si>
  <si>
    <t>Skeljungur losni nú út úr samstarfi olíufélaganna enda hafi það verið hamlandi fyrir alla aðila . Ekki náðist í Einar</t>
  </si>
  <si>
    <t>auk þess sem stjórnvöld fái með þeim bætt þvingunarúrræði til að framfylgja lögunum . Náttúruverndarsamtök Íslands taka undir það og</t>
  </si>
  <si>
    <t>skerpt sé á ákvæðum laga og valdheimildum ráðherra . Meðal annarra ákvæða sem brenna á höfundum umsagna eru ákvæði um</t>
  </si>
  <si>
    <t>nokkuð þess merki . Félagar í Skíðafélaginu höfðu veglegar veitingar til sölu og var töluverður fjöldi samankominn til þess að</t>
  </si>
  <si>
    <t>skíðavikan væri hafin og framundan skemmtilegir dagar við Djúp . Deila : Facebook Twitter Velkomin á opnun sýningar ! Á</t>
  </si>
  <si>
    <t>vefsíðan er í vinnslu . Einnig er hægt að fylgja YEYO á Facebook og Instagram . Eiríkur Rögnvaldsson íslenskufræðingur segist</t>
  </si>
  <si>
    <t>skil milli karlmanns- og kvenmannsnafna hafi verið afnumin . Og óskar bóndanum á Öndólfsstöðum í Reykjadal sem fékk nafni sínu</t>
  </si>
  <si>
    <t>þor til að aflétta höftum á meðan afurð fjárfestinganna , hagvöxtur , láti á sér standa . Því ber að</t>
  </si>
  <si>
    <t>skilanefnd gamla Landsbankans telur nú að meira fáist fyrir eignasafn bankans sem verður þá til þess að lækka eitthvað þær</t>
  </si>
  <si>
    <t>en ekki leggja mat á það hvort MP banki hafi keypt Spron of ódýrt . Gylfi Magnússon , viðskiptaráðherra ,</t>
  </si>
  <si>
    <t>skilanefnd Spron hafi komið eignum í verð . Gylfi Magnússon , viðskiptaráðherra : Já , ég held ég hljóti nú</t>
  </si>
  <si>
    <t>þeirra útibúa sem tekin voru yfir . Gylfi Magnússon , viðskiptaráðherra , sagði í hádegisfréttum Rúv í dag að hann</t>
  </si>
  <si>
    <t>skilanefnd SPRON hefði komið eignum í verð . Hann sagðist ekki hafa áhyggjur af því að aðrar eignir dygðu ekki</t>
  </si>
  <si>
    <t>ákvörðun skilanefndar Glitnis sé hluti af því . " Ég er mjög sáttur og ánægður með þessa ákvörðun skilanefndarinnar og</t>
  </si>
  <si>
    <t>skilanefndin og kröfuhafar meti fjárfestingu í Íslandsbanka vænlega . " Sagði hann þetta hagstæða niðurstaða fyrir ríkið því þá gangi</t>
  </si>
  <si>
    <t>í greinina . Algengara er að smærri rekstur sé í einkarekstri . Hindrar hagræði Kristján Ragnarsson , formaður LÍÚ ,</t>
  </si>
  <si>
    <t>skilmerkilega sé greint frá skattalegri meðferð aflaheimilda eins og gert sé í lögunum . Hann óttast hinsvegar að vegna ónógra</t>
  </si>
  <si>
    <t>þjóðanna , sem staddur er hér á landi . Þetta kemur fram í fréttatilkynningu frá utanríkisráðuneytinu . Lilja og Ban</t>
  </si>
  <si>
    <t>skilyrðum fyrir alþjóðlegri fullgildingu Parísarsamningsins um loftslagsmál hefur nú verið náð og gengur hann í gildi í næsta mánuði .</t>
  </si>
  <si>
    <t>að nálgast sæstrengshugmyndina af yfirvegun með langtímahagsmuni okkar Íslendinga í huga . Vega og meta kostina og gallana . Ég</t>
  </si>
  <si>
    <t>skipa eigi starfshóp um málið , " segir Bjarni Benediktsson , formaður Sjálfstæðisflokksins , á Facebook-síðu sinni í dag ,</t>
  </si>
  <si>
    <t>tóm til baka , “ sagði Hilmar Þór Björnsson í viðtali á Sprengisandi í morgun . Landssamband aldraðra í Noregi</t>
  </si>
  <si>
    <t>skipaður hafi verið ráðherra sem fara á sérstaklega með málefni aldraðra . Þegar Erna Solberg forsætisráðherra kynnti ráðherralista sinn kynnti</t>
  </si>
  <si>
    <t>Anderson ók bíl undir áhrifum áfengis og stórskemmdi skyndibitastaðinn í Cherry Tree . Það var árið 1974 . Stjórn Neytendasamtakanna</t>
  </si>
  <si>
    <t>skipafélag sé að hefja strandflutninga á vörum á ný , þar sem strandflutningar skipafélaganna koma til með að létta á</t>
  </si>
  <si>
    <t>til að í gær kom Birtingur NK til hafnar í Neskaupstað með fyrsta loðnufarm sinn á vertíðinni . Til að</t>
  </si>
  <si>
    <t>skipið hefur verið í eigu Síldarvinnslunnar í 40 ár var gömlum Barkarmönnum boðið til kaffiveislu um borð . Komu allmargir</t>
  </si>
  <si>
    <t>. Synir okkar , annar var skipstjóri og hinn vélstjóri . Kallinn , faðir þeirra , nýhættur . “ Arndís</t>
  </si>
  <si>
    <t>skipið verði áfram í Vestmannaeyjum . Leitað var til skipasala og gerði utanbæjarmaður tilboð í skipið . Vestmannaeyjabæ var boðið</t>
  </si>
  <si>
    <t>sem fyrir var í húsinu var frá árinu 2003 og var orðið verulega laskað . Forsvarsmenn og iðkendur í Boganum</t>
  </si>
  <si>
    <t>skipta ætti um gras og mikil ánægja var með það bæði innan Þórs og KA að loksins ætti að ráðast</t>
  </si>
  <si>
    <t>hagsmuni MS . Aðrir félagsmenn sem DV ræddi við eru ekki mótfallnir því að Ari sinni stjórnarmennsku samhliða forstjórastarfinu og</t>
  </si>
  <si>
    <t>skiptar skoðanir séu innan stjórnarinnar . Benda þeir á að Ari þurfi að endurnýja umboð sitt á aðalfundi samtakanna í</t>
  </si>
  <si>
    <t>um söluna á Högum , en sjóðurinn gerir kröfu upp á 1,5 milljarða króna í þrotabú Baugs . Hann segist</t>
  </si>
  <si>
    <t>skiptastjórar þrotabúsins séu að láta reyna á riftun vegna sölunnar á Högum . Skiptastjórar þrotabúsins eru tveir , þau Anna</t>
  </si>
  <si>
    <t>7% á þessu tímabili og sú staðreynd ætti að verða til þess að stjórnmálamenn staldra við . Einhverjir kunna að</t>
  </si>
  <si>
    <t>skipting starfanna hefur verið með þeim hætti sem formaður Framsóknarflokksins lýsti og Sigurjón Þórðarson ætti að vera í þeim hópi</t>
  </si>
  <si>
    <t>þróast í hinni hnattvæddu veröld nútímans og komandi kynslóða . " Vaka , félag lýðræðissinnaðra stúdenta við Háskóla Íslands ,</t>
  </si>
  <si>
    <t>skipuð hafi verið nefnd sem móta skal fjölskyldstefnu HÍ . Í ljósi þess að sífellt fleiri stúdentar eignast börn ýmist</t>
  </si>
  <si>
    <t>í gær var eftirfarandi bókun gerð vegna þingsályktunartillögu iðnaðarráðherra um mótun stefnu um lagningu raflína í jörð : Bæjarráð Sandgerðisbæjar</t>
  </si>
  <si>
    <t>að athlægi fyrir tilraunir til að sýnast aðalsmaður . SÓL á Suðurnesjum hefur sent frá sér yfirlýsingu þar sem samtökin</t>
  </si>
  <si>
    <t>skipulags- og bygginganefnd í Grindavík hafi hafnað nýjum línuleiðum innan sveitarfélagsins . Skora samtökin á bæjarstjórn Grindavíkur að staðfesta bókunina</t>
  </si>
  <si>
    <t>421-5686 // 695-5685 eða í gegnum email , eydis@draumafaeding.net - vegna ákvörðunar skipulags- og bygginganefndar Grindavíkur . Sól á Suðurnesjum</t>
  </si>
  <si>
    <t>skipulags- og bygginganefnd í Grindavík hefur hafnað nýjum línuleiðum innan sveitarfélagsins og skora á bæjarstjórn Grindavíkur að staðfesta bókunina .</t>
  </si>
  <si>
    <t>Ólafur F. Magnússon , borgarfulltrúi Sjálfstæðisflokksins , lagði áherslu á mikilvægi þess að framkvæmdum verði flýtt vegna göngubrúarinnar . Hann</t>
  </si>
  <si>
    <t>skipulags- og umferðarnefnd borgarinnar hefði sett gerð brúarinnar framarlega í forgangsröð slíkra verkefna en átaldi þó seinagang málsins . Borgarstjóri</t>
  </si>
  <si>
    <t>Sjúkrahúsinu á Akureyri . Þá hefur verið ákveðið að hægja á áformum um flutning málefna aldraðra til sveitarfélaga . Ríkisendurskoðun</t>
  </si>
  <si>
    <t>skipulagsmál heilbrigðisþjónustu á Norðurlandi hafi skýrst og hvetur ráðuneytið til að tryggja að reglugerð um sameiningu stofnana taki gildi í</t>
  </si>
  <si>
    <t>mál fer nú hátt í umræðunni en það er væntanleg nýbygging Landspítala Háskólasjúkrahúss við Hringbraut í Reykjavík . Reyndar má</t>
  </si>
  <si>
    <t>skipulagsráð Reykjavíkur hefur ákveðið að framlengja til 20. þessa mánaðar frest sem rann út fyrir helgi til að gera athugasemdir</t>
  </si>
  <si>
    <t>af þistlum né vínber af þyrnirunni . ( Lúkas 6 , 44. ) Kristján Jónsson kjon@mbl.is Bæði iðnaðarráðherra og umhverfisráðherra</t>
  </si>
  <si>
    <t>Skipulagsstofnun skuli nú hafa skilað áliti vegna heildaráhrifa af álveri á Bakka við Húsavík . " Mín fyrstu viðbrögð eru</t>
  </si>
  <si>
    <t>umhverfismat fyrir Blöndulínu 3 og er sú vinna að hefjast . Steinunn Þorsteinsdóttir , upplýsingafulltrúi Landsnets , segir að fyrirtækið</t>
  </si>
  <si>
    <t>skipulagsvinnan sé komin af stað . Landsnet sé að fara yfir tillögurnar og muni senda inn umsögn . Landsnet er</t>
  </si>
  <si>
    <t>þetta að þetta sé mjög áríðandi þegar verið er að taka svona stórt skref í skipulagsmálum á Íslandi . Gísli</t>
  </si>
  <si>
    <t>skipuleggja eigi haf- og strandsvæði í kringum Ísland sem ekki hefur verið gert áður . Gísli Halldór Halldórsson : Ég</t>
  </si>
  <si>
    <t>Íslands , bara hlustað á bankaræflana . Nú er niðurstaðan ljós og ríkisvaldið þykist fagna henni , hvenær hefur einhver</t>
  </si>
  <si>
    <t>skíttapa 0 - 7 ? Það sem veldur okkur mestum áhyggjum eru þau orð að nú sé mikilvægt að stjórnvöld</t>
  </si>
  <si>
    <t>HSÍ vegna kvennalandsliðsins var 20,5 milljónir - tæpar 13 milljónir fóru í flug , samkvæmt ársreikninginum . Ábúendur í Svartárkoti</t>
  </si>
  <si>
    <t>Skjálfandafljót fari í verndarflokk eins og verkefnisstjórn rammaáætlunar leggur til . Auk fjárbúskapar er í Svartárkoti starfrækt rannsóknarsetur og ferðaþjónusta</t>
  </si>
  <si>
    <t>Íslandi í opinni dagskrá . „ Það er ekki spurning , “ segir Friðrik Friðriksson , framkvæmdastjóri Skjásins , sem</t>
  </si>
  <si>
    <t>Skjárinn hafi tryggt sér sýningarréttinn . „ Evrópumótið hefur ávallt verið stór viðburður á fjögurra ára fresti og verður enn</t>
  </si>
  <si>
    <t>sent eða 10,88% . Lokaverð deCode er 3,77 dalir á hlut . Gestur Jónsson , verjandi Jóns Ásgeirs Jóhannessonar ,</t>
  </si>
  <si>
    <t>skjólstæðingur sinn var sýknaður í Héraðsdómi Reykjavíkur í dag en segir umhugsunarvert að sami maður skuli þurfa að mæta til</t>
  </si>
  <si>
    <t>( Á köldum klaka ) . BANDALAG kennara á Norðurlandi eystra hefur sent frá sér ályktun þar sem því er</t>
  </si>
  <si>
    <t>skólamál séu eins mikið til umfjöllunar í íslenskum fjölmiðlum og raun ber vitni . " Við viljum skora á fjölmiðla</t>
  </si>
  <si>
    <t>þátttökuhlutfall nemenda , fjöldi nemenda með íslensku sem annað tungumál og annar breytileiki geti haft áhrif á niðurstöður . Sverrir</t>
  </si>
  <si>
    <t>skólar , sem eru með hátt hlutfall nemenda með íslensku sem annað tungumál , standi sig vel og séu duglegir</t>
  </si>
  <si>
    <t>ætíð veita bestu menntun sem völ er á , hvort sem viðkomandi menntastofnun heyrir undir ríki eða sveitarfélag . Ég</t>
  </si>
  <si>
    <t>skólastarf í landinu verði skoðað með tilliti til efnahagslegrar hagsældar og vonandi verður litið til langrar framtíðar . Augljóslega er</t>
  </si>
  <si>
    <t>náð ákveðnu forskoti í að nýta þennan tíma sér í hag því veglegt vetrarfrí er einmitt nýlega afstaðið . Ég</t>
  </si>
  <si>
    <t>skólastarfið skuli brotið upp með þeim hætti og vonandi koma bæði nemendur og kennarar endurnærðir til starfa eftir það .</t>
  </si>
  <si>
    <t>á Akureyri eru þetta ekki stórar breytingar en þetta vissulega hjálpar til við að viðhalda núverandi rekstri skólans . Hann</t>
  </si>
  <si>
    <t>skólinn fái 40 milljónir til að þróa fjárnám en er Eyjólfur að hressast ? Eyjólfur Guðmundsson : Þetta dugar til</t>
  </si>
  <si>
    <t>hjálpar til við að viðhalda núverandi rekstri skólans , “ segir Eyjólfur Guðmundsson , rektor Háskólans á Akureyri . Hann</t>
  </si>
  <si>
    <t>skólinn fái 40 milljónir til að þróa fjarnám sem er mikilvægur þáttur í starfsemi skólans . Framlagið er þó tímabundið</t>
  </si>
  <si>
    <t>sem skóli á framhaldsskólastigi til 31. júlí 2013 en þetta kom fram á fundi bæjarráðs í gær . „ Bæjarráð</t>
  </si>
  <si>
    <t>skólinn hafi hlotið viðurkenningu og vonar að hún sé fyrsta formlega skrefið á þeirri leið að framhaldsnám verði í boði</t>
  </si>
  <si>
    <t>. Mennta- og menningarmálaráðuneytið hefur veitt Fisktækniskóla Íslands viðurkenningu sem skóli á framhaldsskólastigi til 31. júlí 2013 . Bæjarráð Grindavíkur</t>
  </si>
  <si>
    <t>skólinn hafi hlotið viðurkenninguna og vonar að hún sé fyrsta formlega skrefið á þeirri leið að framhaldsnám verði í boði</t>
  </si>
  <si>
    <t>heitir „ Alveg sama ( til í allt taka II ) “ og sjá má það hér : „ Ég</t>
  </si>
  <si>
    <t>skólinn skuli grípa inn í þetta með þessum hætti og nú er bara að vona að það finnist farsæl lausn</t>
  </si>
  <si>
    <t>síðar í blaðinu að skallinn tákni hörku , staðfestu og sjálfsöryggi . Sé það rétt er auðvitað ástæða til að</t>
  </si>
  <si>
    <t>sköllóttum fjölgi á þingi því ekki veitir af góðu fólki til að taka á öllum þeim vandamálum sem fjölmiðlar greina</t>
  </si>
  <si>
    <t>hið opinbera að fara frá og vera ekki fyrir þar sem það á ekki við , heldur ætti það að</t>
  </si>
  <si>
    <t>sköpunargleðin fái notið sín . Það finnst öllum eðlilegt að greiða fyrir það sem þeir fá . Hvers vegna má</t>
  </si>
  <si>
    <t>eftir að hann kom inn á sem varamaður en hann fagnaði markinu ekki . ,, Af hverju ætti ég að</t>
  </si>
  <si>
    <t>skora gegn Lyon ? Ég ólst upp hér og fjölskyldan mín og vinir mínir eru ennþá hér . Það er</t>
  </si>
  <si>
    <t>sama borð hvað varðar skattlagningu á sölu upplýsingatækniþjónustu til fjármálafyrirtækja og þannig keppt á jafnréttisgrundvelli . " Aðspurður kveðst hann</t>
  </si>
  <si>
    <t>skorið sé úr réttaróvissu um skattlagninguna , þó svo að hann hefði viljað að það gerðist fyrr . ,, Við</t>
  </si>
  <si>
    <t>okkur í framhaldinu um það að okkur bæri að taka þessi atkvæði gild , " segir Guðmundur . Segist hann</t>
  </si>
  <si>
    <t>skorið verið úr um málið hjá sýslumanni á Akureyri enda aldrei gott þegar vafamál séu óútkljáð . Bendir hann á</t>
  </si>
  <si>
    <t>fyrirheitin sem þau gáfu á síðustu dögum kosningabaráttunnar um aukin völd til Skotlands . Jose Manuel Barroso forseti framkvæmdastjórnar Evrópusambandsins</t>
  </si>
  <si>
    <t>skoska þjóðin hafi hafnað sjálfstæði frá Stóra-Bretlandi það muni styrkja Evrópusambandið . Martin Schulz , forseti Evrópuþingsins , sendi David</t>
  </si>
  <si>
    <t>í lífræna ræktun og framleiðendur að auka úrval á lífrænum vörum þá er Krónan tilbúin í samstarf . “ Oddný</t>
  </si>
  <si>
    <t>skref í átt að aukinni sjálfbærni séu tekin í nýjum búvörusamningum m.a. með aðlögunarstyrkjum til þeirra sem vilja skipta yfir</t>
  </si>
  <si>
    <t>samfélagið . Helgi og Jón ræddu í Morgunútvarpinu á Rás 2 um gjöld og tekjur ríkisins . Helgi sagðist þar</t>
  </si>
  <si>
    <t>skref væru tekin til að lækka skattbyrði fólks í landinu en sú gleði var blendin . Helgi Hjörvar , þingmaður</t>
  </si>
  <si>
    <t>samfélagið . Helgi og Jón ræddu í Morgunútvarpinu á Rás tvö um gjöld og tekjur ríkisins . Helgi sagðist þar</t>
  </si>
  <si>
    <t>skref væru tekin til að lækka skattbyrðir fólks í landinu en sú gleði var blendin . Skattbreytingin komi þeim best</t>
  </si>
  <si>
    <t>frá sér boðar vonandi nýja tíma hvað þátttöku þjóðarinnar í ákvarðanatöku um mikilsverð mál varðar og því ber auðvitað að</t>
  </si>
  <si>
    <t>skref verði stigið í þá átt að þjóðaratkvæðagreiðslur verði raunhæfur möguleiki hér á landi . Heildarniðurstaðan hlýtur hins vegar að</t>
  </si>
  <si>
    <t>forsvarsmanna stærri sparisjóða um hlutafjárvæðingu þeirra og hugsanlegan samruna gæti einnig skapað nýja möguleika til hagræðingar á markaði . Landsbankinn</t>
  </si>
  <si>
    <t>skriður er kominn á samruna og sameiningarmál á íslenskum fjármálamarkaði og telur brýnt að stjórnvöld greiði fyrir ákvörðunum til að</t>
  </si>
  <si>
    <t>sparisjóða um hlutafjárvæðingu þeirra og hugsanlegan samruna gætu einnig skapað nýja möguleika til hagræðingar á markaði . 5 . Landsbankinn</t>
  </si>
  <si>
    <t>skriður er kominn á samruna- og sameiningarmál á íslenskum fjármálamarkaði sem mun leiða til kostnaðarsparnaðar og bættrar þjónustu við viðskiptavini</t>
  </si>
  <si>
    <t>sjónrænna áhrifa gæti vissulega þegar minna sé í henni . Heilbrigðiseftirlit Suðurlands segir úrbæturnar hafa tekið alltof langan tíma en</t>
  </si>
  <si>
    <t>skriður hafi komist á málið í fyrra og að framkvæmdir við hreinsistöðina hefjist í ár . Anna Kristín : Hvað</t>
  </si>
  <si>
    <t>morgun og að einnig yrði boðaður fundur með rektor , fulltrúum stúdenta og menntamálaráðuneytinu strax eftir helgi . „ Stúdentar</t>
  </si>
  <si>
    <t>skriður sé komið á málið og Háskólayfirvöld sýni stúdentum stuðning í þessu máli . Nú sé hinsvegar röðin komin að</t>
  </si>
  <si>
    <t>hætt eftir að fundi háskólaráðs lauk . Í tilkynningu frá stúdentafélaginu Röskvu , sem stóð fyrir aðgerðunum , er því</t>
  </si>
  <si>
    <t>skriður sé kominn á málið og háskólayfirvöld sýni stúdentum stuðning í þessu máli . Nú sé hinsvegar röðin komin að</t>
  </si>
  <si>
    <t>sem þingmenn Samfylkingarinnar settu fram í síðustu viku og eru nú til meðferðar hjá velferðarnefnd segir Anna María að hópurinn</t>
  </si>
  <si>
    <t>skriður sé kominn á málinn og vonist til að þær verði að veruleika . " Við fögnum öllum hugmyndum og</t>
  </si>
  <si>
    <t>er að lesa nánar um málið hér . Þórdís Elva svarar Agli á Facebook og segir : „ Þótt ég</t>
  </si>
  <si>
    <t>skrif mín megi túlka á ýmsa vegu er mín freistað að árétta hér að ekki er um að ræða samsæriskenningu</t>
  </si>
  <si>
    <t>. Eftir þverflautuleik Sigrúnar Valgeirsdóttur , nemanda við Hagaskóla , lagði skólastjórinn Ómar Örn Magnússon áherslu á mikilvægi þess og</t>
  </si>
  <si>
    <t>skrifaðar væru spennandi barna- og unglingabækur . Næst söng Steinunn Lárusdóttir , nemandi , lagið Ást . Þá steig Sigþrúður</t>
  </si>
  <si>
    <t>að setjast og , ja eða standa og og æfa fyrir jólin eitthvað fallegt og skemmtilegt . Framkvæmdastjóri Alþýðusambands Íslands</t>
  </si>
  <si>
    <t>skuldaleiðrétting gagnist þeim sem eiga rétt á henni en gagnrýnir að enn bóli ekkert á aðgerðum fyrir fólk í félagslega</t>
  </si>
  <si>
    <t>. Hann óttast að verðbólga aukist . Framkvæmdastjóri ASÍ segir leiðréttinguna ekki gagnast stórum hluta sinna félagsmanna . Framkvæmdastjóri ASÍ</t>
  </si>
  <si>
    <t>hins vegar fjarverandi þegar greitt var atkvæði um málið á Alþingi . Brynjari vafðist tunga um tönn spurður hvort hann</t>
  </si>
  <si>
    <t>skuldaniðurfellingarnar hafa nú orðið að veruleika . „ Af hverju ertu að koma með svona erfiða spurningu svona snemma á</t>
  </si>
  <si>
    <t>milljarður króna . Langtímaskuldir bæjarsjóðs hækkuðu um 2,6 milljarða króna úr rúmum átján milljörðum í tæplega 21 milljarð . Meirihlutinn</t>
  </si>
  <si>
    <t>skuldaviðmið hefðu ekki verið lægri í aldarfjórðung en fulltrúar Samfylkingarinnar gagnrýndu að skuldahlutfall bæjarins hefði hækkað í fyrsta skipti frá</t>
  </si>
  <si>
    <t>. Ráðið fagnar hraðri niðurgreiðslu skulda en segir að hratt vaxandi útgjaldaaukning valdi áhyggjum . Í umsögn Viðskiptaráðs er því</t>
  </si>
  <si>
    <t>skuldir verði komið niður í um 50% af landsframleiðslu árið 2016 en það sé án þess að tekið sé að</t>
  </si>
  <si>
    <t>formaður félags eldri borgara : Við fögnum því að , að það hafi verið tekið mark á okkar gagnrýni og</t>
  </si>
  <si>
    <t>skuli eitthvað þokast í rétta átt . Hún segir þó að enn sé langt í land með að kjör eldri</t>
  </si>
  <si>
    <t>talar Skúli Jón til að mynda um það að hann hafi haldið á tímabili að ferlinum væri lokið . Við</t>
  </si>
  <si>
    <t>Skúli Jón sé kominn aftur ! Ný stjarna fæðist Valgeir Valgeirsson leikmaður HK var drjúgur í 2 - 0 sigri</t>
  </si>
  <si>
    <t>dögunum um þann lærdóm sem hann hefur dregið af risi og falli flugfélagsins . Fyrir það fyrsta þá ber að</t>
  </si>
  <si>
    <t>Skúli komi fram opinberlega en fari ekki huldu höfði líkt og því miður hefur verið raunin um marga sem mistekist</t>
  </si>
  <si>
    <t>sé því sjálfsagt að upplýsa viðskiptavini um slíkt . Annars geti fólk varla borið ábyrgð á eigin heilsu . Samtökin</t>
  </si>
  <si>
    <t>skyndibitastaðurinn Metró gefi viðskiptavinum upp hitaeiningamagn á öllum réttum á matseðlinum en ítarlegar upplýsingar má finna á diskamottum . Að</t>
  </si>
  <si>
    <t>í haust , “ segir í tilkynningunni . Haft er eftir Margréti Pálu Ólafsdóttur , stofnanda Hjallastefnunnar , að hún</t>
  </si>
  <si>
    <t>skýr niðurstaða liggi fyrir . „ Það er mikill léttir að starfsemi skólans reyndist traustsins verð en við hörmum innilega</t>
  </si>
  <si>
    <t>beinlínis hafa notfært sér neyð fátæks verkafólks " , eins og Össur orðar það í blaðinu í dag . Impregilo</t>
  </si>
  <si>
    <t>skýra eigi lagaumhverfi fyrir erlendar starfsmannaleigur en gerir alvarlegar athugasemdir við greinargerð sem fylgir þingsályktunartillögunni frá tíu þingmönnum Samfylkingarinnar .</t>
  </si>
  <si>
    <t>þörf á að óska eftir lögreglurannsókn og telst málinu lokið af þeirra hálfu . Börn njóti alltaf vafans „ Við</t>
  </si>
  <si>
    <t>skýrar niðurstöður liggi fyrir og þökkum öllum sem að málinu hafa komið á einn eða annan veg . Það er</t>
  </si>
  <si>
    <t>að skyrið sé mikilvægur hluti af heilbrigði Íslendinga og gegni án nokkurs vafa stóru hlutverki í langlífi þjóðarinnar . Hún</t>
  </si>
  <si>
    <t>skyrið sé nú komið til Bretlands og verður spennandi að fylgjast með hvort Bretar falli fyrir skyrinu líkt og hún</t>
  </si>
  <si>
    <t>hún er þó ekki veruleg , " segir Agnar . FLUGMÁLASTJÓRI , Þorgeir Pálsson , segist í samtali við Morgunblaðið</t>
  </si>
  <si>
    <t>skýrsla bresku sérfræðinganna Franks Taylors og Bernies Forwards um flugslysið í Skerjafirði sé komin fram og hún sé að mörgu</t>
  </si>
  <si>
    <t>vaxið og dafnað í móðurkviði undanfarna mánuði . Talað við Rebekka Markham , móður . Guðmundur Jónsson , forstöðumaður Byrgisins</t>
  </si>
  <si>
    <t>skýrsla Ríkisendurskoðunar hafi komið út og að málinu hafi verið vísað til ríkissaksóknara . Hann segist hafa tapað á Byrginu</t>
  </si>
  <si>
    <t>að komast upp úr skotgröfunum en segir að meirihlutinn í Reykjavík hafi einmitt sett hana í skotgrafirnar . Halldór segist</t>
  </si>
  <si>
    <t>heilbrigðisráðherra hyggist leggja fram sérstaka skýrslu fyrir Alþingi og að hún muni ræða hana í febrúar á þinginu . Hugarafl</t>
  </si>
  <si>
    <t>skýrsla sé á leiðinni , en óskar þess jafnframt að fá að vera þátttakendur í slíkri skýrslugerð til að tryggja</t>
  </si>
  <si>
    <t>, Kagawa . Ísafold , félag ungs fólks gegn ESB-aðild og Herjan , félag stúdenta við HÍ gegn ESB aðild</t>
  </si>
  <si>
    <t>skýrsla utanríkisráðherra um aðildarviðræður við Evrópusambandið ( ESB ) og um þróun mála innan sambandsins sem Hagfræðistofnun Háskóla Íslands vann</t>
  </si>
  <si>
    <t>Ingvar telur að íþróttafélög á höfuðborgarsvæðinu leggi sig fram um að fá bæði kynin til þátttöku og sinni jafnrétti og</t>
  </si>
  <si>
    <t>skýrslan bendi til að aðstaða kynjanna til iðkunar sé jafngóð . Ef ábendingar berist um hvernig hægt sé að gera</t>
  </si>
  <si>
    <t>telur að íþróttafélög á höfuðborgarsvæðinu leggi sig fram um að fá bæði kynin til þátttöku og sinni jafnrétti , og</t>
  </si>
  <si>
    <t>2006 og erum að kalla inn stofnanir . Vorum með lögregluna á höfuðborgarsvæðinu í síðustu viku . Þannig að ég</t>
  </si>
  <si>
    <t>skýrslan er komin fram svona snemma en um leið að þá er vissulega sorglegt að , að niðurstaðan sé þessi</t>
  </si>
  <si>
    <t>náin allan tímann , " segir Geir Þorsteinsson , formaður KSÍ , og tiltekur framkvæmdasvið borgarinnar og ÍTR . Geir</t>
  </si>
  <si>
    <t>skýrslan hafi verið gefin út og segir að hún verði tekin til skoðunar hjá sambandinu . Hann segir að dregið</t>
  </si>
  <si>
    <t>“ „ Þetta er nú leiðindaklúður með birtingu skýrslunnar , ég get alveg tekið undir það um leið og ég</t>
  </si>
  <si>
    <t>skýrslan sé komin fram , “ sagði Óttarr Proppé , formaður Bjartrar framtíðar , í kvöldfréttum Stöðvar 2 eftir að</t>
  </si>
  <si>
    <t>framtíðar : Þetta er nú leiðindaklúður með birtingu skýrslunnar , ég get alveg tekið undir það um leið og ég</t>
  </si>
  <si>
    <t>skýrslan sé komin fram . Þetta eru mikilvægar upplýsingar sem að hefðu auðvitað verið skemmtilegra að hefðu komið fram fyrir</t>
  </si>
  <si>
    <t>einhverjum tilvikum undir raunverulegu verðmæti . Guðlaugur Þór Þórðarson gegndi varaformennsku í fjárlaganefnd Alþingis á síðasta kjörtímabili . „ Ég</t>
  </si>
  <si>
    <t>skýrslan sé komin fram en verð að viðurkenna að mér finnst þetta vera helst til seint . Þarna er verið</t>
  </si>
  <si>
    <t>Guðlaugur Þór Þórðarson var varaformaður í fjárlaganefnd Alþingis á síðasta kjörtímabili . Guðlaugur Þór Þórðarson , þingmaður Sjálfstæðisflokks : Ég</t>
  </si>
  <si>
    <t>skýrslan sé komin fram en verð að viðurkenna að mér þykir þetta vera helst til seint . Þarna er verið</t>
  </si>
  <si>
    <t>ýmsar breytingar eru lagðar til um þetta í frumvarpi um Seðlabankann sem nú liggur fyrir Alþingi . Katrín Jakobsdóttir forsætisráðherra</t>
  </si>
  <si>
    <t>skýrslan sé komin út . „ Við munum að sjálfsögðu fara yfir hana og horfa til þess hvað við getum</t>
  </si>
  <si>
    <t>eru lagðar til um þetta í frumvarpi um Seðlabankann sem nú liggur fyrir Alþingi . Katrín Jakobsdóttir , forsætisráðherra ,</t>
  </si>
  <si>
    <t>skýrslan sé komin út . Katrín Jakobsdóttir , forsætisráðherra : Við munum auðvitað bara fara yfir hana og auðvitað hefur</t>
  </si>
  <si>
    <t>fyrir skömmu var í símaviðtali hjá Frey Eyjólfssyni í Síðdegisútvarpinu á Rás 2 núna fyrir rúmri stundu síðan . Hann</t>
  </si>
  <si>
    <t>skýrslan sé komin út . Þá viti hann hvar hann standi . Hann hafi verið hissa þegar hann sá bókhaldið</t>
  </si>
  <si>
    <t>fá ríkisstarfsmenn til að tileinka sér ný vinnubrögð . FORSETI ALÞINGIS BREGST VIÐ SKÝRSLUNNI Fari vandlega yfir niðurstöðurnar " Ég</t>
  </si>
  <si>
    <t>skýrslan skuli vera komin . Ríkisendurskoðandi hefur orðið við beiðni minni um að skila henni fyrir mánaðamót , " segir</t>
  </si>
  <si>
    <t>samtali við RÚV nú fyrir stundu . Hann kveðst þó ekki ætla að segja af sér þingmennsku . Björgvin sagðist</t>
  </si>
  <si>
    <t>skýrslan væri jafn hispurslaus og raun ber vitni . Hann muni hveta sérstaklega til þess að landsdómur verði kallaður saman</t>
  </si>
  <si>
    <t>vændi án þriðja aðila er aðeins refisvert ef um er að ræða vændi til framfærslu . " Karl Steinar sagðist</t>
  </si>
  <si>
    <t>skýrslan yrði til að vekja upp umræðu um eðli vandans í þjóðfélaginu . " Ég tel að fyrstu viðbrögð ráðuneytisins</t>
  </si>
  <si>
    <t>drápið á hinum 12 ára Tamir Rice í Cleveland , Ohio og Eric Garner í New York . Aðstandendur Scotts</t>
  </si>
  <si>
    <t>Slager skuli hafa verið handtekinn og ákærður fyrir morð svo skjótt sem raun ber vitni . Þeir gera sér jafnframt</t>
  </si>
  <si>
    <t>geð , þetta með að fá ökumenn til að minnast ábyrgðar sinnar í umferðinni , " segir Jón Oddgeir og</t>
  </si>
  <si>
    <t>slagorð Umferðarráðs séu nú með svipuðum hætti , minnt sé á ábyrgð ökumanna . Hann segir hvatann að því að</t>
  </si>
  <si>
    <t>hafa séð hryllinginn í myndskeiðinu og að sláturhúsið fái ekki að hefja starfsemi fyrr en að rannsókn lokinni . Gothière</t>
  </si>
  <si>
    <t>sláturhúsinu hafi verið lokað en segir að það sé ekki nóg . Því í hvert skipti sem upplýst er um</t>
  </si>
  <si>
    <t>„ föndra “ þessa sleggju í höllinni þar sem hátíðin fer fram . Phil Colclough , hjá One Europe ,</t>
  </si>
  <si>
    <t>sleggjan væri komin aftur en viðurkenndi að hafa hlegið þegar annar endi hennar virðist hafa liðast af henni í hamaganginum</t>
  </si>
  <si>
    <t>sprengingarinnar í Bolungarvíkurgöngum . Reyndar opnuðust göngin óvart fyrir tíu dögum síðan vegna veikra setlaga en í dag var því</t>
  </si>
  <si>
    <t>slegið hafði verið í gegn . Ísfirðingar og Bolvíkingar héldu sameiginlega hátíð í Bolungarvík . Var boðið upp á 5,43</t>
  </si>
  <si>
    <t>eru stjórnvöld hvött til að hvika ekki frá markaðri stefnu um uppbyggingu Vestfjarðavegar í Barðastrandarsýslu . Í dag er því</t>
  </si>
  <si>
    <t>slegið hafi verið í gegn í Bolungarvíkurgöngum . Á annað hundrað manns sótti baráttufund á Ísafirði í hádeginu í dag</t>
  </si>
  <si>
    <t>í hádeginu í dag . Það þótti við hæfi að hafa baráttufundinn í dag , sama dag og því er</t>
  </si>
  <si>
    <t>slegið hafi verið í gegn í Bolungarvíkurgöngum . Menn vilja halda áfram og fá jarðgöng undir Hrafnseyrarheiði . Í ályktun</t>
  </si>
  <si>
    <t>mikil gleði hafi brotist út í leikslok . „ Tilfinningin var gjörsamlega geggjuð . Seinustu ár höfum við verið að</t>
  </si>
  <si>
    <t>sleppa við fall og því kærkomin tilbreyting að fagna því að komast upp um deild í þetta skiptið . Einnig</t>
  </si>
  <si>
    <t>ítalskir lesendur frekar að fagna því að enn sé til rithöfundur sem þeir þurfi aldrei að rekast á þar ,</t>
  </si>
  <si>
    <t>sleppa við íþyngjandi vitneskju um hversdagslega , venjulega sjálfið : Sjálfið sem lendir í opinberum og ljótum hjónaskilnaði eins og</t>
  </si>
  <si>
    <t>til 3. júlí hér á Hólum . Landsmót hestamanna var síðast haldið að Hólum árið 1966 og því viðeigandi að</t>
  </si>
  <si>
    <t>slétt 50 ár verða liðin frá því , með því að halda glæsilegt landsmót á þessum sögufræga stað , “</t>
  </si>
  <si>
    <t>hápunkturinn er nú um helgina . Landsmót hestamanna var síðast haldið að Hólum árið 1966 og var því ákveðið að</t>
  </si>
  <si>
    <t>slétt fimmtíu ár eru liðin frá því með að halda mótið á þessum sögufræga stað að nýju . Hólar var</t>
  </si>
  <si>
    <t>yfirumsjón með þeirri vinnu . Hluti af þessari framkvæmd er rannsókn á starfsemi gömlu bankanna og aðdraganda bankahrunsins . Ég</t>
  </si>
  <si>
    <t>slík rannsókn fari fram . Nýi Glitnir vinnur nú að að því að endurskoða og bæta enn frekar ýmsa ferla</t>
  </si>
  <si>
    <t>laga . Bréfi Irene Khan var aldrei svarað af íslenskum yfirvöldum . Íslandsdeild Amnesty International hefur margítrekað kröfur samtakanna og</t>
  </si>
  <si>
    <t>slík rannsókn fari nú loksins fram . Íslandsdeild Amnesty telur auk þess löngu tímabært að íslensk stjórnvöld fordæmi með afdráttarlausum</t>
  </si>
  <si>
    <t>hægt sé að taka ákvarðanir sem eru algjörlega á skjön við almannahagsmuni í heilu byggðarlagi “ . Þá sagðist Sveinn</t>
  </si>
  <si>
    <t>slík samstaða ríkti meðal fulltrúa bæjarstjórnar að leggja fram sameiginlega tillögu til að reyna að fá aðgerðunum hnekkt eða í</t>
  </si>
  <si>
    <t>. Fölsunarmálið Viktor Smári var lykilmaður í upplýsingu málverkafölsunarmálsins svokallaða , sem skók íslenska myndlistarheiminn fyrir nokkru . Margir hafa</t>
  </si>
  <si>
    <t>slík sérfræðiþekking og tæknikunnátta væri fyrir hendi hérlendis og hana þyrfti ekki að kaupa að utan . Á sýningunni eru</t>
  </si>
  <si>
    <t>var greiði fyrir vin og þar á eftir komu styrktartónleikar . Hvað niðurstöður rannsóknarinnar í heild varðar sagði Björn FÍH</t>
  </si>
  <si>
    <t>slík úttekt hafi farið fram á tónlistariðnaðinum , og að það hafi verið löngu tímabært . Tekjur af tónlistariðnaði námu</t>
  </si>
  <si>
    <t>verslana aukið á fjölbreytnina , ekki síst þegar kemur að innlendri framleiðslu og þá sérstaklega landbúnaðarafurðum . Víkverji myndi hinsvegar</t>
  </si>
  <si>
    <t>slíkar búðir myndu setja meiri metnað í sjávarfangið . Á síðari tímum er nánast ómögulegt að verða sér úti um</t>
  </si>
  <si>
    <t>aðrir . Þetta geti haft alvarleg áhrif á stofninn segir í niðurstöðum rannsóknarinnar . Jóhann Sigurjónsson , forstjóri HAFRÓ segist</t>
  </si>
  <si>
    <t>slíkar rannsóknir séu gerðar . En : Jóhann Sigurjónsson , forstjóri Hafrannsóknarstofnunar : Ályktunin , hins vegar , sem að</t>
  </si>
  <si>
    <t>Spjaldtölvur hafa þróast hratt á undanförnum misserum , m.a. vegna virkrar samkeppni tölvuframleiðenda . Microsoft styður þessa þróun heilshugar og</t>
  </si>
  <si>
    <t>slíkar tölvur nýtist einstaklingum , fyrirtækjum og stofnunum . Um þetta erum við Bjarni bersýnilega sammála og áhyggjur hans eru</t>
  </si>
  <si>
    <t>liggi skýrar reglur um hvernig slíkt mat geti farið málefnalega fram . Útgáfufélagið mun hins vegar verða fyrst til að</t>
  </si>
  <si>
    <t>slíkar vísireglur verði settar af til þess bærum stjórnvöldum . Fréttablaðið hefur því þegar haft frumkvæði að því að settar</t>
  </si>
  <si>
    <t>þá á Laugaveginum með sinni smitandi kæti . Fjöldi fólks kynntist þessum lífskrafti Rikka í gegnum tíðina og ber að</t>
  </si>
  <si>
    <t>slíkir einstaklingar finnist á meðal vor , með kraft sem heldur augsýnilega áfram í gegnum kynslóðirnar . Rikki hafði gaman</t>
  </si>
  <si>
    <t>hundfúll út í útlendingastofnun fyrir að vera með einhverja stæla út í félagið . Segir að landsmenn eigi frekar að</t>
  </si>
  <si>
    <t>slíkir leikmenn vilji spila í landinu í stað þess að vera með stæla og veifa einhverri reglubók í andlitið í</t>
  </si>
  <si>
    <t>viljað ganga langt í að umbylta þjóðfélaginu og auka ríkisafskipti og skattheimtu til að ná fram markmiðum sínum , að</t>
  </si>
  <si>
    <t>slíkra aðgerða er ekki þörf . Líklegra er þó að margir þeirra haldi sig við sama heygarðshornið , enda er</t>
  </si>
  <si>
    <t>á umhverfisáhrifum þessara borana fór fram fyrir nokkrum árum og var niðurstaðan þessum borunum í hag . Því ber að</t>
  </si>
  <si>
    <t>slíkt mat fór fram áður en rannsóknarboranir hófust og enda þótt niðurstaðan í heild hafi valdið vonbrigðum voru ýmis mikilvæg</t>
  </si>
  <si>
    <t>þær í jörð . „ [ É ] g held að það hljóti að vera að ekki síst Vestfirðingar myndu</t>
  </si>
  <si>
    <t>slíkt yrði gert , “ sagði Guðmundur Ingi . „ Ég vil láta skoða það hvort að það sé ekki</t>
  </si>
  <si>
    <t>mörg ár að það verði einhver hringtenging og ég held að það hljóti að vera að ekki síst Vestfirðingar myndu</t>
  </si>
  <si>
    <t>slíkt yrði gert , “ sagði Guðmundur Ingi . Ísland verði í fararbroddi í laxeldi hvað varðar sjálfbæra þróun Hann</t>
  </si>
  <si>
    <t>Ingi . Davíð Oddsson , forsætisráðherra , sem undirritaði samning um kaup ríkisins á Gljúfrasteini , sagði að undirritun lokinni</t>
  </si>
  <si>
    <t>slíkur atburður hefði gerst . Hann sagði að Auður Laxness og fjölskylda ættu þakkir skyldar fyrir ákvörðun sína . Auður</t>
  </si>
  <si>
    <t>frambjóðenda og framkvæmd kosninganna , ætla ég að halda áfram að vera bjartsýn . Það hlýtur að vera óhætt ad</t>
  </si>
  <si>
    <t>slíkur fjöldi vilji taka þátt . Ég ætla að halda áfram að vera bjartsýn á að þessi lýðræðislega tilraun eigi</t>
  </si>
  <si>
    <t>ótryggum flóttaleiðum Sumarbústaðaeigendur fá ekki að taka þátt í æfingunni í kvöld Ólafur Tryggvason , einn sumarbústaðaeigenda í Skorradal ,</t>
  </si>
  <si>
    <t>slökkvilið ætli að æfa viðbrögð við gróðureldum á svæðinu í kvöld en spyr sig jafnframt að því afhverju sumarbústaðaeigendur eru</t>
  </si>
  <si>
    <t>er komið til þriggja daga mótmælasamkomu sem fer fram um helgina í Larzac í Frakklandi þar sem því er m.a.</t>
  </si>
  <si>
    <t>smábændaleiðtoganum Jose Bove hefur verið sleppt úr fangelsi . Jafnframt er tilgangurinn að mótmæla komandi samningalotu Heimsviðskiptastofnunarinnar . Yfirvöld töldu</t>
  </si>
  <si>
    <t>landsliðinu á undanförnum árum en hún á að baki 71 landsleik þar sem hún hefur skorað 22 mörk . Neytendasamtökin</t>
  </si>
  <si>
    <t>smálánafyrirtæki hætti nú „ loksins ólöglegri starfsemi “ . Þetta kemur fram í fréttatilkynningu frá samtökunum , en smálánafyrirtækið eCommerce</t>
  </si>
  <si>
    <t>á smálánaskuldum sem byggja á ólögmætum lánum , líkt og Eyjan greindi frá . Í yfirlýsingu í dag segjast Neytendasamtökin</t>
  </si>
  <si>
    <t>smálánafyrirtæki hafi viðurkennt sök sína um ólöglega starfsemi , með lækkun vaxta niður fyrir löglegt hámark : „ Smálánafyrirtækin sem</t>
  </si>
  <si>
    <t>niður fyrir löglegt hámark árlegrar hlutfallstölu kostnaðar sem er 50% auk meginvaxta Seðlabanka Íslands sem nú er 3,75% . Neytendasamtökin</t>
  </si>
  <si>
    <t>smálánafyrirtækin hætti nú loksins ólöglegri starfsemi enda hafa samtökin lengi barist fyrir því að böndum verði komið á ólöglega vexti</t>
  </si>
  <si>
    <t>fengið 20 þúsund krónur að láni og borgað hæst 719 krónur í mánaðarlega vexti fyrir þá upphæð . Segjast Neytendasamtökin</t>
  </si>
  <si>
    <t>smálánafyrirtækin hætti ólöglegri starfsemi enda hafi samtökin lengi barist fyrir því að böndum verði komið á ólöglega vexti eins og</t>
  </si>
  <si>
    <t>, “ segir Vilhjálmur . Kíktu við í hermosa.is og skoðaðu úrvalið . Facebook : Hermosa.is Instagram : hermosaisland Neytendasamtökin</t>
  </si>
  <si>
    <t>Gaal segir að Smalling hafi tekið framförum á þeim stutta tíma sem hann hafi verið við stjórnvölinn . Hollendingurinn segist</t>
  </si>
  <si>
    <t>Smalling hafi skrifað undir . â € &amp; #x17E ; Ég er stoltur af því að spila fyrir svona frábært</t>
  </si>
  <si>
    <t>hafa fengið að eiga slíka ömmu og afa og fengið að vera partur af þeirra lífi og allra . Ég</t>
  </si>
  <si>
    <t>Smári minn fékk að kynnast ömmu og mun muna hana um ókomna tíð . Hún var hans amma Unnur um</t>
  </si>
  <si>
    <t>Það eru fleiri slík tækifæri á Íslandi , sem á að nýta . Styrmir Gunnarsson styrmir@styrmir.is Á föstudaginn var því</t>
  </si>
  <si>
    <t>smásagnasafnið 13 krimmar kom út , en í því eru glænýjar glæpasögur níu íslenskra rithöfunda . Útgefandinn er höfundahópurinn smásögur.com</t>
  </si>
  <si>
    <t>" Það er mikið skrifað fyrir þessa ráðstefnu , sem er haldin á hverju ári , " segir Eydís og</t>
  </si>
  <si>
    <t>smátt og smátt bætist í safnið . " Svo er það svolítið skemmtilegt að eftir að Hróðmar skrifaði fyrsta íslenska</t>
  </si>
  <si>
    <t>á allsherjarþingi Sameinuðu þjóðanna . Það var fyrsta skiptið sem hún kom fram á opinberum vettvangi frá skotárásinni . Suður-Kóreustjórn</t>
  </si>
  <si>
    <t>smygl á flugskeytum og öðrum vopnum til Norður-Kóreu hafi verið stöðvað í Panama og skorar á Sameinuðu þjóðirnar að láta</t>
  </si>
  <si>
    <t>Ég veit ekki með þig , kæri lesandi , en mér finnst fátt skemmtilegra en snertiskjár og ástæða til að</t>
  </si>
  <si>
    <t>snertiskjárinn á bakinu auðveldar til muna að breyta stillingum á vélinni , stilla fókus , lýsingu og þar fram eftir</t>
  </si>
  <si>
    <t>KA // Þór í dag en lokatölur urðu 22:24 eftir að staðan í hálfleik hafði verið 12:14 . Ivana Mladeonvic</t>
  </si>
  <si>
    <t>snúa aftur í lið ÍBV eftir leikbann , með því að skora níu mörk en hún var markahæst í ÍBV</t>
  </si>
  <si>
    <t>að sjálfsögðu , fjárhagslegar afleiðingar fyrir stúdenta , sömuleiðis , verða mjög miklar . Ásatrúarmenn halda jól 21. desember og</t>
  </si>
  <si>
    <t>sól byrjar að hækka á lofti . Í Reykjavík var sólstöðuhátíðin haldin á lóð félagsins við Nauthólsvík í Öskjuhlíð .</t>
  </si>
  <si>
    <t>í stöng þegar örfáar sekúndur voru eftir af leiknum . Í dag , 21. desember , halda ásatrúarmenn jól og</t>
  </si>
  <si>
    <t>sól byrjar að hækka á lofti . Í Reykjavík verður sólstöðuhátíðin haldin á lóð félagsins við Nauthólsvík í Öskjuhlíð kl.</t>
  </si>
  <si>
    <t>opnum . Í dag 22. desember eru vetrarsólhvörf sem að fornu voru mikil hátíð á norðurhveli jarðar . Því er</t>
  </si>
  <si>
    <t>sól fer að hækka á lofti . Vetrarskammdegið er nú í hámarki en stysti dagur ársins er á tímabilinu 20.</t>
  </si>
  <si>
    <t>breytti stefnu sinni eða ekki , en Atli Gíslason sagðist myndu verja stjórnina . Ásatrúarmenn halda jól í dag og</t>
  </si>
  <si>
    <t>sól fer hækkandi á lofti . Af þessu tilefni fer sólstöðuhátíð Ásatrúarfélagsins fram við Nauthólsvík í dag klukkan 18 .</t>
  </si>
  <si>
    <t>á Twitter síðu sína en þær stöllur eru nýbyrjaðar að vera mikið saman . Á morgun halda ásatrúarmenn jól og</t>
  </si>
  <si>
    <t>sól fer hækkandi á lofti . Af þessu tilefni verður sólstöðuhátíð haldin í Reykjavík á lóð ásatrúarfélagsins við Nauthólsvík í</t>
  </si>
  <si>
    <t>rekstrarhalla sem embættið tók með sér þegar það var stofnað 1. janúar 2015 . Regína Ásvaldsdóttir bæjarstjóri segir að bæjaryfirvöld</t>
  </si>
  <si>
    <t>sólarhringsvakt hafi verið tekin upp aftur á Akranesi enda annað ekki forsvaranlegt í sjö þúsund manna bæjarfélagi . Bæjaryfirvöld hafi</t>
  </si>
  <si>
    <t>því væntingarnar fyrir síðustu leiktíð voru miklar . ” Rúnar kveður endanlega sem formaður Knattspyrnudeildar Keflavíkur um mánaðarmótin næstu og</t>
  </si>
  <si>
    <t>sólarhringurinn hans verði þá að nýju orðinn 24 stunda langur . ,, Það verður alveg nýtt að hafa nógan tíma</t>
  </si>
  <si>
    <t>á lokatónleikum Menningarveislu Sólheima í Sólheimakirkju í dag , laugardag , kl. 14 . Með Menningarveislunni í ár var því</t>
  </si>
  <si>
    <t>Sólheimar eru 85 ára . Aðgangur er ókeypis . Þegar þetta er ritað er verslunarmannahelgin í þann veginn að bresta</t>
  </si>
  <si>
    <t>segir Davíð Lúðvíksson , forstöðumaður stefnumótunar og nýsköpunar Samtaka iðnaðarins , í samtali við mbl . is . Hann segist</t>
  </si>
  <si>
    <t>Solid Clouds hafi fengið samþykkið og segir mikilvægt að fá fólk til þess að fjárfesta í þessum geira . „</t>
  </si>
  <si>
    <t>lifa . Guðmundur , Stefanía og synir . Þórunn Kristjánsdóttir thorunn @mbl . Þórunn Kristjánsdóttir thorunn@mbl.is " Við erum að</t>
  </si>
  <si>
    <t>sólin er komin aftur í bæinn , " segir Sesselja Jónasardóttir framleiðslustjóri listahátíðarinnar List í ljósi á Seyðisfirði sem hófst</t>
  </si>
  <si>
    <t>má að vetrarstarfi eldri borgara í Laugarneskirkju ljúki á uppstigningardegi þegar allar kynslóðir sameinast við guðsþjónustu kl. 14:00 til að</t>
  </si>
  <si>
    <t>sólin er sest að völdum á okkar kalda landi og Jesús Kristur er sestur að völdum á himni og jörðu</t>
  </si>
  <si>
    <t>deilumálum , að minnsta kosti um stundarsakir . Sumir tengja jólin fæðingu Krists aðrir halda upp á þau til að</t>
  </si>
  <si>
    <t>sólin fer að hækka á lofti og börnin bíða spennt eftir því að fá í skóinn . Þetta er líka</t>
  </si>
  <si>
    <t>Heiðmars Jónssonar . Jól er fornt norrænt orð sem var notað yfir miðsvetrarhátíð í heiðnum sið . Þá var því</t>
  </si>
  <si>
    <t>sólin fór hækkandi á himni og daginn tók að lengja á ný . Þegar nýr siður hóf innreið sína á</t>
  </si>
  <si>
    <t>ólokið . Kínverjar eru farnir að sjá framan í vorið og víða um landið eru nú haldnar vorhátíðir til að</t>
  </si>
  <si>
    <t>sólin hækkar á lofti . Myndin var tekin í gær á vorhátíð í borginni Huaibei í Anhui héraði þar sem</t>
  </si>
  <si>
    <t>manna og virðist að mestu fylgja okkar siðum og venjum í kringum jólin . Ég veit að margir eru að</t>
  </si>
  <si>
    <t>sólin hækkar á lofti og það skil ég vel , en mér finnst samt skrítið að þessi fjölmenni hópur sem</t>
  </si>
  <si>
    <t>, þriðjudag , á Suður- og Vesturlandinu og er höfuðborgarsvæðið þar engin undantekning . Sérstök ástæða er til þess að</t>
  </si>
  <si>
    <t>sólin muni skína á höfuðborgarbúa en klukkan þrjú á morgun er spáð heiðskíru veðri . Þá er útlit fyrir að</t>
  </si>
  <si>
    <t>Ísfirðinga og samkvæmt íbúa í bænum er algengt að fólk komi saman í heimahúsum af því tilefni til þess að</t>
  </si>
  <si>
    <t>sólin sé komin svo hátt á loft . Hins vegar hafa Ísfirðingar ekki áður komið saman á einn samkomustað eins</t>
  </si>
  <si>
    <t>Fólkið á Sigló , kom út árið 2017 og var afar vel tekið . Á forsíðu er yngsta kynslóðin að</t>
  </si>
  <si>
    <t>sólin sést aftur á Siglufirði eftir að hafa verið í felum í 74 daga . HVERSDAGURINN verður tilbúinn til afgreiðslu</t>
  </si>
  <si>
    <t>hjá Gísla Halldóri . " Það er þannig að 25. janúar er haldið Sólarkaffi á hverju ári , til að</t>
  </si>
  <si>
    <t>sólin sést í Sólgötunni á Ísafirði , eftir veturinn . Reyndar er það þannig í hverju húsi á Ísafirði að</t>
  </si>
  <si>
    <t>gegnum augu barnanna okkar – ef við gefum okkur tíma til þess . Á jólunum höldum við hátíð ljóssins og</t>
  </si>
  <si>
    <t>sólin tekur að rísa hærra og hærra með hverjum degi úr hyldýpi myrkursins . Ljósið fæðist enn á ný og</t>
  </si>
  <si>
    <t>að maður taki þátt í öðrum trúarbrögðum . Heiðnir menn héldu líka jól í gamla daga en þá var því</t>
  </si>
  <si>
    <t>sólin væri að koma aftur en ekki fæðingu Krists . “ - rat Margrét T. Jónsdóttir er mikill ástríðubakari .</t>
  </si>
  <si>
    <t>gerum heilmikið fyrir jólin . Mér finnst jólin vera mikilvæg fyrir íbúa á norðurhveli jarðar . Það er gaman að</t>
  </si>
  <si>
    <t>sólinn gerir okkur þann heiður að snúast eitt árið í viðbót . Við verðum alltaf að líta á það góða</t>
  </si>
  <si>
    <t>muna eftir að hafa slegið hann . Dómur í málinu verður kveðinn upp þann 5. október næstkomandi . Borgarstjórn Reykjavíkur</t>
  </si>
  <si>
    <t>söluandvirði Símans verði notað í samgöngubætur í höfuðborginni . Sérstaklega er því fagnað að ákveðið hafi verið að leggja 8</t>
  </si>
  <si>
    <t>árið 2015 . Sumarið 2017 kom Sölvi svo aftur heim á Selfoss þar sem hann hefur spilað síðan . Við</t>
  </si>
  <si>
    <t>Sölvi haldi sinni vegferð áfram á Selfossi , “ segir í fréttatilkynningu frá Selfyssingum . Sölvi Ólafsson varð 9,4 skot</t>
  </si>
  <si>
    <t>en sneri aftur heim á Selfoss sumarið 2017 og hefur spilað þar síðan . Í tilkynningu frá handboltadeildinni er því</t>
  </si>
  <si>
    <t>Sölvi muni halda vegferð sinni í handboltanum áfram á Selfossi . Stephanie Ósk Ingvarsdóttir , Umf. Kötlu , bætti Íslandsmetið</t>
  </si>
  <si>
    <t>hann þó spilað fyrir Aftureldingu . Sölvi er gríðarsterkur markmaður og hefur verið viðloðandi yngri landslið Íslands . Handknattleiksdeild Selfoss</t>
  </si>
  <si>
    <t>Sölvi skuli hafa ákveðið að snúa aftur í heimahagana . Hann á án efa eftir að standa sig vel innan</t>
  </si>
  <si>
    <t>. Sölvi er gríðarsterkur markmaður og hefur verið viðloðandi yngri landslið Íslands . Í tilkynningu frá stjórn handknattleiksdeildarinnar er því</t>
  </si>
  <si>
    <t>Sölvi skuli hafa ákveðið að snúa aftur í heimahagana . Það reyndist mjög svo krefjandi verkefni að koma konuninni sem</t>
  </si>
  <si>
    <t>haft úr stórum hóp að velja , sem í svona litlu byggðarlagi er algjört lúxusvandamál . Svo verð ég að</t>
  </si>
  <si>
    <t>söngtextarnir hafi verið settir í leikskránna . Hafði áður minnst á það í gagnrýni hve mér fannst vanta að hafa</t>
  </si>
  <si>
    <t>vissulega verið til staðar . Verkið nefnist „ Per la Ricuperata Salute di Ofelia “ og var samið til að</t>
  </si>
  <si>
    <t>desember 1998 . Þann dag voru þau hjónin að halda upp á sex ára brúðkaupsafmæli sitt og um leið að</t>
  </si>
  <si>
    <t>sonur Vilborgar var að ljúka stúdentsprófi . Siguróli hafði verið rænulaus að mestu leyti frá þeim tíma sem hann slasaðist</t>
  </si>
  <si>
    <t>Bandaríkjamanninn Alan Jouban í O2 - höllinni í London . Haraldur Nelson , faðir hans og annar tveggja umboðsmanna ,</t>
  </si>
  <si>
    <t>sonurinn sé aftur á leið í bardaga eftir að verða af bardaga í Dyflinni í nóvember í fyrra . „</t>
  </si>
  <si>
    <t>standa uppi svefnskálar sem hýstu alla þá sem þarna unnu eða hátt á annað hundrað manns . Heilbrigðiseftirlit Austurlands hefur</t>
  </si>
  <si>
    <t>sorphaugar á Stokksnesi verði gerðir hættulausir en ítrekar mikilvægi þess að húsin verði fjarlægð hið fyrsta vegna fokhættu . Bæjarstjórn</t>
  </si>
  <si>
    <t>þokast í viðræðum undanfarinna vikna . Enn eru engar formlegar viðræður hafnar um meirihlutasamstarf í Reykjavík . Borgarfulltrúi Viðreisnar segist</t>
  </si>
  <si>
    <t>Sósíalistar skuli útiloka meirihlutasamstarf . Sanna Magdalena Mörtudóttir , nýkjörinn borgarfulltrúi Sósíalistaflokksins , tilkynnti í gærkvöldi að hún ætli ekki</t>
  </si>
  <si>
    <t>og peningamálastefnu greinir á um verðbólguhorfur næstu ára , en þar skakkar í raun ekki neinum ósköpum . Fremur mætti</t>
  </si>
  <si>
    <t>spáð er ágætum hagvexti á næstu misserum og að doði og slaki hverfi úr hagkerfinu . Samtök iðnaðarins héldu nýlega</t>
  </si>
  <si>
    <t>boða enn eitt árið stóran niðurskurð við heilbrigðisstofnun hér og draga svo aðeins í land og fá heimamenn til að</t>
  </si>
  <si>
    <t>sparkið er ekki alveg eins þjösnalegt og til stóð fyrst . Ljóst er þó að fjölmörg störf glatast , þjónusta</t>
  </si>
  <si>
    <t>menn eru búnir að ákveða að þetta hafi engin áhrif þá hefur þetta engin áhrif , " sagði Einar sem</t>
  </si>
  <si>
    <t>spila á heimavelli í Futsal . ,, Það er plús að þurfa ekki að fara til Eistlands , Grikklands .</t>
  </si>
  <si>
    <t>Madrid og Essien hittir þar fyrir Jose Mourinho sem keypti hann einmitt til Chelsea fyrir sjö árum síðan . Essien</t>
  </si>
  <si>
    <t>spila aftur fyrir Mourinho sem hann lítur á sem föður . „ Þetta gerðist allt mjög hratt . Ég var</t>
  </si>
  <si>
    <t>lækkuðu um 1,5% prósent . Gengi krónunnar styrktist í dag um 0,5% . Frank Lampard , leikmaður Chelsea , segist</t>
  </si>
  <si>
    <t>spila sem allra flesta leiki og gefur lítið út á þær skoðanir manna að leikjaálagið á Englandi muni koma niður</t>
  </si>
  <si>
    <t>milljóna króna á ári . Stefnt sé að því að ná hlutfallinu niður í 6% . Erna Guðmundsdóttir : Ég</t>
  </si>
  <si>
    <t>spítalinn er að grípa til aðgerða en eins og ég sagði þá er 6% alltof hátt og það á ekki</t>
  </si>
  <si>
    <t>hér tónleikaárið á Hard Rock við Lækjargötu í Reykjavík , föstudagskvöldið 7. desember . Páll Matthíasson , forstjóri Landspítalans ,</t>
  </si>
  <si>
    <t>spítalinn reki nýtt sjúkrahótel fyrstu tvö árin hið minnsta , í stað þess að reksturinn verði boðinn út . Lengi</t>
  </si>
  <si>
    <t>tugi milljóna króna á ári . Stefnt sé að því að ná hlutfallinu niður í sex prósent . „ Ég</t>
  </si>
  <si>
    <t>spítalinn sé að grípa til aðgerða . En eins og ég segi , þá er 6% alltof hátt og það</t>
  </si>
  <si>
    <t>ég ekki . Var það í myrkara lagi , í takt við þróun sveitarinnar milli platna . Því ber að</t>
  </si>
  <si>
    <t>spútniksveit Íslands hefur haldið flugi og á nóg eftir , af marka má ágæta seinni plötu og frammistöðuna í Eldborg</t>
  </si>
  <si>
    <t>því að það yrði ekki gert . Ætti að vera regla að auglýsa stöður Karl Garðarsson , þingmaður Framsóknarflokksins ,</t>
  </si>
  <si>
    <t>staða seðlabankastjóra yrði auglýst til umsóknar og lög um Seðlabankann auglýst . Hann sagðist telja af og frá að staðan</t>
  </si>
  <si>
    <t>það var á þriðjudag . Bæði Tony Blair , forsætisráðherra Bretlands , og Bertie Ahern , forsætisráðherra Írlands , hafa</t>
  </si>
  <si>
    <t>staðfest var í dag að Írski lýðveldisherinn ( IRA ) , helstu samtök herskárra aðskilnaðarsinna á Norður-Írlandi , hafa eytt</t>
  </si>
  <si>
    <t>eftir því að fella fyrrnefndar hömlur á fjölmiðlamarkaði úr gildi . Á meðan viðtakendur bandarískra fjölmiðla hafa ástæðu til að</t>
  </si>
  <si>
    <t>staðið hafi verið gegn þeirri hættu sem frekari þróun í átt til einsleitni á fjölmiðlamarkaði getur haft í för með</t>
  </si>
  <si>
    <t>flutning fæðingarorlofssjóðs í Húnavatnssýslu að mati Jóns Kristjánssonar , félagsmálaráðherra . Atvinnuleysi kvenna sé mikið á Norðurlandi vestra . Landsbyggðarþingmenn</t>
  </si>
  <si>
    <t>staðið skuli við ákvörðun fyrrverandi ráðherra en Ásta R. Jóhannesdóttir , þingmaður Samfylkingar , telur þessa ráðstöfun óskynsamlega og furðar</t>
  </si>
  <si>
    <t>liðsins í upphafi leiktíðar . Félag fasteignasala fagnar tillögum stýrihóps félagsmálaráðherra um Íbúðalánasjóð . Í ályktun félagsins segir að það</t>
  </si>
  <si>
    <t>staðinn sé vörður um stefnu íslenskra stjórnvalda í húsnæðismálum en Íbúðalánasjóður gegni þar mikilvægu hlutverki . Félagið hafi fagnaði því</t>
  </si>
  <si>
    <t>, eiginmanni Áslaugar Thelmu , fyrir tilraun til fjárkúgunar í bréfi til fyrirtækisins . „ Lélegur brandari “ Bjarni Már</t>
  </si>
  <si>
    <t>staðreyndir málsins séu komnar fram . Málið hafi hins vegar skaðað mannorð hans . Hyggstu leita réttar þíns vegna þess</t>
  </si>
  <si>
    <t>. Í bókun borgarráðs segir að starfsemi Kolaportsins sé mikilvæg fyrir miðborgina og ómissandi fyrir mannlíf Reykjavíkur . Því sé</t>
  </si>
  <si>
    <t>staðsetning Kolaportsins sé tryggð næstu 10 árin og öllum þakkað sem hlut eiga að máli . Eftir Einar Jónsson einarj@24stundir.is</t>
  </si>
  <si>
    <t>( Innskot : súlfíð = brennisteinn ) . Nú er kátt í vatíkani Fyrir það fyrsta er ástæða til að</t>
  </si>
  <si>
    <t>stærsta og sterkasta orkufyrirtæki landsins á sviði jarðhita , Orkuveita Reykjavíkur , skuli standa að baki og kosta slíkar prófanir</t>
  </si>
  <si>
    <t>Sjafnar og OLÍS mun m.a . Samherji hf. kaupa hreinsiefni frá Sjöfn og segist Baldur Guðnason , framkvæmdastjóri Sjafnar ,</t>
  </si>
  <si>
    <t>stærsta sjávarútvegsfyrirtæki landsins muni nú kaupa þessar vörur frá Sjöfn . Kristján Vilhelmsson , útgerðarstjóri Samherja hf. , segir ánægjulegt</t>
  </si>
  <si>
    <t>öruggustu svæðum landsins , “ sagði Guðmundur Ingi Ásmundsson , forstjóri Landsnets , við Morgunblaðið í gær þegar því var</t>
  </si>
  <si>
    <t>Misère &amp; Celestine Hvar ? Húrra Hvenær ? 22. desember kl. 21.00 Aðgangseyrir : 2.500 kr . Orkuboltar landsins geta</t>
  </si>
  <si>
    <t>stærstu harðkjarnasveitir landsins ætla að kveðja árið með dúndrandi tónleikum . Celestine var stofnuð 2006 og er ein af forsprökkum</t>
  </si>
  <si>
    <t>Að auki hafi skólinn staðið fyrir 36 styttri námskeiðum í 12 löndum . Á vef atvinnuvega- og nýsköpunarráðuneytisins er því</t>
  </si>
  <si>
    <t>starf Sjávarútvegsskóla Háskóla Sameinuðu þjóðanna sé viðurkennt með þessum hætti - og skólanum óskað til hamingju . Sjávarútvegsráðherra gefur út</t>
  </si>
  <si>
    <t>sem kjósa að sækja sýningar þeirra . Það er ánægjulegt að erfiði þeirra sé metið af landsmönnum og getur sviðslistafólk</t>
  </si>
  <si>
    <t>starf þeirra og nýsköpun höfðar til almennings . Það er löngu tímabært að ráðamenn þjóðarinnar geri sér grein fyrir mikilvægi</t>
  </si>
  <si>
    <t>markaðshlutdeild . Um samstarf Arcadia við Baug , sem nú á 20% hlut í Arcadia , segir Rose að hann</t>
  </si>
  <si>
    <t>starfa með hluthöfum sem sýna áhuga á rekstrinum og eru jafnframt sjálfir í smásölu . Stjórnendur fyrirtækjanna geti sjálfsagt lært</t>
  </si>
  <si>
    <t>til að ráða fólk með menntun , þekkingu og reynslu í full stöðugildi til starfa við mannsæmandi aðstæður . Við</t>
  </si>
  <si>
    <t>starfandi er vinnuhópur um endurskoðun á frítímastarfi innan grunnskólanna en vörum jafnframt við að góðar og frumlegar hugmyndir verði deyfðar</t>
  </si>
  <si>
    <t>þetta fyrirkomulag og bjartsýnn á framhaldið . " Kári Stefánsson , forstjóri Íslenskrar erfðagreiningar , tekur í sama streng og</t>
  </si>
  <si>
    <t>starfsemi fyrirtækisins sé áfram tryggð . Eftir Þorbjörn Þórðarson thorbjorn@mbl.is " MAÐUR hefur varla tíma til að bursta í sér</t>
  </si>
  <si>
    <t>nýtt fyrirtæki á grundvelli þess gjaldþrota . Og móta því trúverðuga rekstraráætlun . Hagnaður 2012 - 2013 ? Sænsk stjórnvöld</t>
  </si>
  <si>
    <t>starfsemi Saab skuli endurskipulögð en telur áætlanir um að bílsmiðjan skili hagnaði 2011 fullbjartsýnar . Iðnaðarráðherrann Maud Olufssen segir ríkið</t>
  </si>
  <si>
    <t>myrti 32 í skotárás í háskóla í Virginíu á mánudag segist hafa varað skólayfirvöld við hegðun mannsins . Forstöðumaður Götusmiðjunnar</t>
  </si>
  <si>
    <t>starfsemin fái nýtt húsnæði að Efri-Brú í Grímsnesi þar sem Byrgið var áður enda núverandi húsnæði Götusmiðjunnar gamalt og lélegt</t>
  </si>
  <si>
    <t>fyrirtæki sem ná svona flugi erlendis að það skapist mikil verðmæti og menn geti exitað á einhverjum tímapunkti . Hann</t>
  </si>
  <si>
    <t>starfsemin verði áfram á Íslandi og telur að framtíð fyrirtækisins sé björt . Kaupverðið sé líka býsna gott . Ívar</t>
  </si>
  <si>
    <t>tíma unnt að draga enn frekar úr skattaálögum á fyrirtækin og heimilin . Áfangi á réttri leið Það ber að</t>
  </si>
  <si>
    <t>starfshópur forsætisráðherra skuli ótvírætt byggja á þessum sjónarmiðum í niðurstöðum sínum . Það er líka fagnaðarefni að hann skuli setja</t>
  </si>
  <si>
    <t>sendi tilkynningu frá sér í dag um málið þar sem það sagði heildarniðurstöðu dómsins vera „ umdeilanlega “ , en</t>
  </si>
  <si>
    <t>starfsmaður hefði mátt lýsa raunverulegum aðstæðum starfsfólks Menn í vinnu . Drífa Snædal , forseti ASÍ , lýsir þar að</t>
  </si>
  <si>
    <t>eftir allt öðrum glaðningi frá Landsbankanum , sem græddi nærri því þrjú þúsund milljónir króna á síðasta ári . Víkverji</t>
  </si>
  <si>
    <t>starfsmenn og hluthafar bankans munu njóta gróðans en hann bendir á að keppinautarnir hafa verið að leyfa viðskiptavinunum að taka</t>
  </si>
  <si>
    <t>standi því í vegi að núverandi starfsmenn rannsóknarnefndar sjóslysa muni áfram búa og starfa í Stykkishólmi . “ Bæjarstjórn Stykkishólmsbæjar</t>
  </si>
  <si>
    <t>starfsmenn rannsóknarnefndar sjóslysa verði áfram í Stykkishólmi þrátt fyrir áform um sameiningu samgöngunefnda og staðsetningu höfuðstöðva nefndarinnar á höfuðborgarsvæðinu .</t>
  </si>
  <si>
    <t>Ég á reyndar erfitt með að ímynda mér , árið 2016 , að nokkur vinnuveitandi myndi gera annað en að</t>
  </si>
  <si>
    <t>starfsmenn reyni að gera sig betri í því sem þeir starfa við . “ Silja Dögg , þingkona Framsóknarflokks ,</t>
  </si>
  <si>
    <t>… “ Full ástæða er til að taka undir þessi ummæli skattstjórans unga , og eins er ástæða til að</t>
  </si>
  <si>
    <t>starfsmenn skattkerfisins þori að tjá sig um galla þess , en til þess eru næg tilefni . Alþýðublaðið , síðasta</t>
  </si>
  <si>
    <t>og sjúkratryggingar . Stafnás hyggst fá húsnæðið samþykkt sem gistiheimili . Forsvarsmenn Stafnáss funda með stéttarfélögunum þremur á mánudag og</t>
  </si>
  <si>
    <t>starfsmennirnir hafi leitað til félaganna . Breska leyniþjónustan telur allt benda til að dauði rússneska njósnarans Alexanders Litvinenkos hafi verið</t>
  </si>
  <si>
    <t>útlöndum . Ég fagna því að tryggingagjald , sem kemur verst niður á minni fyrirtækjum , verði lækkað . Ég</t>
  </si>
  <si>
    <t>starfsöryggi sauðfjárbænda verði tryggt . Ég fagna Miðflokknum . Ég fagna betra heilbrigðiskerfi , sem virkar , og að fá</t>
  </si>
  <si>
    <t>var í gildi áður en síðustu breytingar voru gerðar . Hann segist ekki eiga von á öðru en að lögreglumenn</t>
  </si>
  <si>
    <t>starfsstöðvar verði efldar . Frímann B. Baldursson , varaformaður Landssambands lögreglumanna : Ég held að lögreglumenn komi bara til með</t>
  </si>
  <si>
    <t>sem ég vann Íslandsmeistaratitilinn með 1989 og hugurinn leitar oft heim . Það er svo sannarlega ástæða til þess að</t>
  </si>
  <si>
    <t>Stefán Gunnlaugsson og félagar hafa fengist til þess að rétta skútuna við og koma KA aftur í fremstu röð .</t>
  </si>
  <si>
    <t>hagað sér líkast fíl í postulínsbúð þegar kemur að brothættu umhverfi tónlistaruppeldis . Hver ber ábyrgðina á því ? Ég</t>
  </si>
  <si>
    <t>Stefán Jón hafi stigið fram á ritvöllinn og vonast eftir viðbrögðum fleiri stjórnmálamanna . Fólkið í tónlistarskólunum bíður spennt .</t>
  </si>
  <si>
    <t>á að Stefán mætti , enda ekki gott á milli þeirra félaga . Hannes sagði þó á Pressunni að hann</t>
  </si>
  <si>
    <t>Stefán mætti og svaraði fyrir sig . „ Sumir aðrir hefðu ekki treyst sér til þess í hans sporum .</t>
  </si>
  <si>
    <t>Það eru ( því miður ) nokkur nýmæli að talsmenn stjórnarflokkanna geri hugmyndir framsóknarmanna að sínum [...] Því ber að</t>
  </si>
  <si>
    <t>Stefán skuli gera þessa tillögu mína að sinni og vonandi nær hann að snúa fleirum á okkar band í þessu</t>
  </si>
  <si>
    <t>í Morgunblaðinu . Þarna er Ferdinand og þarna er Stefán með greinina sína um aukna skattbyrði . Vefþjóðviljinn hefur áður</t>
  </si>
  <si>
    <t>Stefán veki athygli á því að á meðan tekjuskatturinn er ekki flatur leiði auknar tekjur manna til aukinnar skattbyrði .</t>
  </si>
  <si>
    <t>iðnaðarráðherra . Í þessu efni lýsir Birgir Ísl. sömu skoðunum og Morgunblaðið hefur haft á ráðherrastörfum Hjörleifs . Ber að</t>
  </si>
  <si>
    <t>stefna alþýðubandalagsmanna gegn stóriðju er sett í jafn skarpa pólitíska birtu og Birgir Ísl. gerir í þessu viðtali , þessi</t>
  </si>
  <si>
    <t>til fyrirstöðu . Ungir framsóknarmenn í Reykjavík suður eru líka ánægðir . Í ályktun sem þeir sendu frá sér því</t>
  </si>
  <si>
    <t>stefna flokksins í Evrópumálum hafi verið endurskoðuð . Þeir segja það sérstakt fagnaðarefni að sú umræða sem hófst í röðum</t>
  </si>
  <si>
    <t>starfsmenn þess eru hvattir til þess að minnka samskipti sín við erlenda ferðamenn . Félag ungra framsóknarmanna í Reykjavíkurkjördæmi suður</t>
  </si>
  <si>
    <t>og sex sátu hjá . Er þetta í fyrsta sinn sem þjóðaröryggisstefna fyrir Ísland er samþykkt . Þingmenn flestra flokka</t>
  </si>
  <si>
    <t>stefnan hafi verið samþykkt . „ Þetta eru mjög merkileg tímamót . Alþingi hefur , í fyrsta skipti í lýðveldissögunni</t>
  </si>
  <si>
    <t>kröfur OR á hendur sveitarfélaginu . Pálmi Másson , bæjarstjóri á Álftanesi , sagðist í samtali við Morgunblaðið í gær</t>
  </si>
  <si>
    <t>stefnan hefði komið fram enda fengist þá botn í málið . Rekstur fráveitunnar væri óbreyttur frá því sem verið hefði</t>
  </si>
  <si>
    <t>og þúsund íbúar árið 2026 . Stefna ráðherra heitir Stefnumótandi áætlun í málefnum sveitarfélaga 2019 til 2033 . Aldís kveðst</t>
  </si>
  <si>
    <t>stefnan sé komin fram , enda hafi sveitarfélögin lengi kallað eftir henni . Stefnan hafi verið unnin í nánu samstarfi</t>
  </si>
  <si>
    <t>gaf út langþráða eigendastefnu fyrir ríkisjarðir . Þannig hefur jörðin Unaós á Fljótsdalshéraði verið auglýst til leigu . Oddviti Skarftárhrepps</t>
  </si>
  <si>
    <t>stefnan sé komin fram , þegar sé komin hreyfing á ríkisjarðir sem hafi verið í eins konar gíslingu . Ríkið</t>
  </si>
  <si>
    <t>einfalt og vinnuhvetjandi . Stighækkandi tekjuskattur er vinnuletjandi og flókinn , " segir ennfremur . " Einnig er vert að</t>
  </si>
  <si>
    <t>stefnt er að afnámi tolla á fatnað og skó um áramót . Afnám tolla er mikið hagsmunamál sem er til</t>
  </si>
  <si>
    <t>“ segir Bjarni Benediktsson . Guðrún Einarsdóttir , 82 ára ellilífeyrisþegi sem hefur barist fyrir betri kjörum eldri borgara ,</t>
  </si>
  <si>
    <t>stefnt er að því að setja í gang tilraunaverkefni til að innleiða breytingar á greiðslufyrirkomulagi vegna búsetu fólks á dvalar-</t>
  </si>
  <si>
    <t>sem komið er hefur nefndin ekki komið saman til að ræða þetta mál , en ýmis félagasamtök og stjórnarandstaðan hafa</t>
  </si>
  <si>
    <t>stefnt sé á að taka ákvæðið úr lögum . Spennuþrungið andrúmsloft milli kynþátta Umræðan er við hæfi í spennuþrungnu andrúmsloftinu</t>
  </si>
  <si>
    <t>stefnt sé að hallalausum fjárlögum . Framkvæmdastjóri SA fagnar einnig viðleitni til að auka ráðstöfunartekjur . Þorsteinn Víglundsson , framkvæmdastjóri</t>
  </si>
  <si>
    <t>sofa og hefur ekki verið kvartað meira undan henni síðan . Stjórn Heimdallar , félags ungra sjálfstæðismanna í Reykjavík ,</t>
  </si>
  <si>
    <t>stefnt sé að sölu hluta Orkuveitu Reykjavíkur í Reykjavík Energy Invest . Heimdellingar vilja nýta hagnaðinn til að lækka álögur</t>
  </si>
  <si>
    <t>sjálfstæðismenn sjái enga sérstaka ástæðu til að fjölga borgarfulltrúum . Sjálfstæðismönnum líst vel á Halldór Halldórsson , oddviti Sjálfstæðisflokksins ,</t>
  </si>
  <si>
    <t>stefnt sé að því að leggja frumvarpið fram . „ Okkur líst mjög vel á þetta , borgarfulltrúum Sjálfstæðisflokksins ,</t>
  </si>
  <si>
    <t>umhverfismat , svo ekki sé talað um sjónmengun af loftlínum . Háspennumöstur í túnfætinum Þeir sem rætt hefur verið við</t>
  </si>
  <si>
    <t>stefnt sé að því að leggja hluta línunnar í jörð en telja eðlilegt að hún verði öll lögð í jörð</t>
  </si>
  <si>
    <t>unnt sé að skima fyrir máltökuerfiðleikum . Málefli , hagsmunasamtök í þágu barna og unglinga með tal- og málþroskaröskun ,</t>
  </si>
  <si>
    <t>stefnt sé að því að leikskólar fái sams konar mælitæki og grunnskólarnir og geti þannig skimað fyrir máltökuerfiðleikum . „</t>
  </si>
  <si>
    <t>með að sækja sér aðstoð og þá dragi það úr fordómum geðsjúkra gagnvart því að sækja sér hjálp . Erik</t>
  </si>
  <si>
    <t>stefnt sé að því að opna fleiri geðheilsustöðvar . Heilsugæsla höfuðborgarsvæðisins rekur Geðheilsustöð Breiðholts og áformar að opna geðheilsustöðvar í</t>
  </si>
  <si>
    <t>auðlinda- og umhverfisskatta . Jón telur eitt stærsta vandamál stjórnvalda snúa að því að ná tökum á ríkisfjármálunum , en</t>
  </si>
  <si>
    <t>stefnt sé að því með frumvarpinu : „ Frumhalli fjárlaga á yfirstandandi ári verður líklega um 127 ma.kr . Það</t>
  </si>
  <si>
    <t>virðist ætla að beygja sig í duftið til þess að matarskatturinn nái fram að ganga . “ Formaður Samfylkingarinnar sagðist</t>
  </si>
  <si>
    <t>stefnt væri að afnámi vörugjalda . „ En það er engin ástæða til að leggja álögur á lífsnauðsynjar til að</t>
  </si>
  <si>
    <t>flugi og stóriðju byrja að renna í ríkissjóð á þessu ári og því næsta . Það er ástæða til að</t>
  </si>
  <si>
    <t>stefnumörkum ríkisins í auðlindamálum er loks komin vel á veg . Nefndin áformar að skila endanlegum niðurstöðum fyrir 1. júní</t>
  </si>
  <si>
    <t>þingflokksformaður Vinstri-grænna sagði óþolandi að ráðherrar ríkisstjórnarinnar breyttu ráðuneytum sínum í kosningaskrifstofur þegar alþingiskosningar væru í nánd . Þingmenn stjórnarandstöðunnar</t>
  </si>
  <si>
    <t>henni , " segir Steinar Bragi óþarflega lítillátur . Viðar Þorsteinsson , heimspekingur hjá Nýhil , segir þetta laukrétt og</t>
  </si>
  <si>
    <t>Steinar Bragi sé kominn til stöndugs útgefanda og vonast til að honum verði sinnt sem hann á skilið . Nýhil</t>
  </si>
  <si>
    <t>Í bréfinu sem undirritað er af sendiherrum Bandaríkjanna , Bretlands , Frakklands , Þýskalands , Finnlands og Svíþjóðar er því</t>
  </si>
  <si>
    <t>Steingrímur J. Sigfússon núverandi sjávarútvegsráðherra hafi ljáð máls á því að endurskoða þá heimild sem Einar K. gaf út „</t>
  </si>
  <si>
    <t>nægilega hart fram þó að ýmsum öðrum hafi þótt nóg um . Vissulega hljóta skattgreiðendur út af fyrir sig að</t>
  </si>
  <si>
    <t>Steingrímur J. Sigfússon skuli farinn úr fjármálaráðuneytinu og segja má að þar sé að finna jákvæða breytingu í þeim ruglingslega</t>
  </si>
  <si>
    <t>nánar frá því í hverju þær hefðu falist . " V æri hetja sem léti ekki kúga sig " Sigmundur</t>
  </si>
  <si>
    <t>Steingrímur tæki þessa umræðu alvarlega . Hann hefði mátt gera það miklu fyrr . Hótanir hefðu ekki bara legið í</t>
  </si>
  <si>
    <t>Norðurlöndin um að við færum núna aftur yfir kostnaðinn af þessari lántöku , " sagði Steingrímur . Sigmundur Davíð sagðist</t>
  </si>
  <si>
    <t>Steingrímur væri reiðubúinn að semja á ný við Norðurlöndin . " Betra seint en aldrei , og ástæða til þess</t>
  </si>
  <si>
    <t>sem Hjálmar H. Ragnarsson , rektor LHÍ , skrifar undir er lýst furðu á þessari bókun bandalagsins og því sérstaklega</t>
  </si>
  <si>
    <t>Steinunn hafi hlotið nafnbótina . Eftir Bergþóru Njálu Guðmundsdóttur ben@mbl.is TVEIR bæjarfulltrúar í Grindavík hafa gengið til liðs við Vinstri</t>
  </si>
  <si>
    <t>kyssti hún söngvarann á munninn og hljóp svo með honum , hönd í hönd , af sviðinu . Aðdáendur Amy</t>
  </si>
  <si>
    <t>stelpan er á batavegi því það er ekki að ósekju sem hún er talin með bestu tónlistarmönnum okkar tíma en</t>
  </si>
  <si>
    <t>að breytast . Ég veit samt sem áður að starfsfólkið þar er að gera sitt besta . Við getum reyndar</t>
  </si>
  <si>
    <t>stelpur eru hættar að taka við þessum skilaboðum . Það kemur til með átökum eins og Druslugönguna , #FreetheNipple og</t>
  </si>
  <si>
    <t>stelpurnar í klúbbnum hafa unnið tvo titla fyrir liðið . En við stelpurnar héldum bara okkar eigin fögnuð , “</t>
  </si>
  <si>
    <t>, en tólf tilboð bárust í Húsasmiðjuna og var tilboð Bygma A // S hagstæðast . " Við hjá Húsasmiðjunni</t>
  </si>
  <si>
    <t>sterkur aðili skuli nú koma að þessu rótgróna félagi og hlökkum til að hefja nýja sókn á íslenskum byggingavörumarkaði með</t>
  </si>
  <si>
    <t>við Siglingastofnun , sem hefur eftirlit með verkinu . Málið hafi í framhaldinu komið inn á borð Afls . Gauti</t>
  </si>
  <si>
    <t>stéttarfélagið taki á málinu og kveðst hafa haft milligöngu um það í gær að útvega túlk til aðstoðar . Hann</t>
  </si>
  <si>
    <t>gildistími kjarasamnings aðila verði ekki skemmri en þrjú ár . Svar útvegsmanna til sjómanna var eftirfarandi : Sameiginlegar viðræður Útvegsmenn</t>
  </si>
  <si>
    <t>um borð í Sólbak ógnar þessum samskiptavenjum . Í því felst aðför að verkalýðshreyfingunni og grunnreglum íslensks nútímasamfélags . Samfylkingin</t>
  </si>
  <si>
    <t>stéttarfélögin bregðast hart við og heitir þeim fullum stuðningi . " PALESTÍNSK kona á bæn fyrir framan Hvelfinguna á klettinum</t>
  </si>
  <si>
    <t>hf. reyni nú að koma á um borð í Sólbaki ógni þessum samskiptavenjum og sé aðför að verkalýðshreyfingunni . Samfylkingin</t>
  </si>
  <si>
    <t>stéttarfélögin bregðist hart við og heitir þeim fullum stuðningi . Samninganefndir Sjómannasambands Íslands , Farmanna- og fiskimannasambandsins og Landssambands útvegsmanna</t>
  </si>
  <si>
    <t>Knox í Perugia á Ítalíu . Bæði halda þau enn fram sakleysi sínu . Brendan Rodgers , stjóri Liverpool ,</t>
  </si>
  <si>
    <t>Steven Gerrard væri búinn að jafna sig á meiðslum sínum en fyrirliðinn kom inn á sem varamaður í sigri Liverpool</t>
  </si>
  <si>
    <t>eða steypujárn er nýjasta æðið í eldhúsum landsmanna þrátt fyrir að slíkar dásemdir hafi alltaf verið til . En við</t>
  </si>
  <si>
    <t>steypujárnið sé loksins komið í tísku þannig að sem flestir fái þess notið enda augljóslega með betri uppfinningum í eldhúsinu</t>
  </si>
  <si>
    <t>Ragnar Guðmundsson forstjóri Norðuráls sagði í samtali við Skessuhorn að fyrirtækið vildi ekki tjá sig um hinn nýja samning en</t>
  </si>
  <si>
    <t>stífri samningalotu væri lokið . „ Ég vil sem minnst fara í einstök efnisatriði samningsins , en fagna því að</t>
  </si>
  <si>
    <t>í sinni heimabyggð . Ráðgjöfin á Ísafirði er tilraunaverkefni . Lísbet Harðar Ólafardóttir er starfskona Sólstafa á Ísafirði . Hún</t>
  </si>
  <si>
    <t>Stígamót sjái sér nú fært að veita þjónustuna á Ísafirði : „ Mig grunar að nú muni annar og stærri</t>
  </si>
  <si>
    <t>frábærlega ef maður ætlar að skora framhjá Der Saar . " Samtök ferðaþjónustunnar hafa samþykkt ályktun þar sem því er</t>
  </si>
  <si>
    <t>stigið hafi verið það skref að velja byggingar- og rekstraraðila að tónlistarhúsi og ráðstefnumiðstöð . Í ályktuninni segir , að</t>
  </si>
  <si>
    <t>eru gefnar í síma 892 2613 eða 863 8746 . SAMTÖK ferðaþjónustunnar hafa sent frá sér ályktun þar sem þau</t>
  </si>
  <si>
    <t>stigið hafi verið það skref að velja byggingar- og rekstraraðila að tónlistarhúsi og ráðstefnumiðstöð . Í ályktuninni segir að glæsilegt</t>
  </si>
  <si>
    <t>stigið sé skref í átt frá þeim ofsafengnu aðgerðum sem lögin í núverandi mynd gera ráð fyrir , " segir</t>
  </si>
  <si>
    <t>viðskiptavinir bókasafnsins sem komast ekki á safnið sökum aldurs eða veikinda fengið sendar bækur heim án endurgjalds . " VIÐ</t>
  </si>
  <si>
    <t>stigin eru skref eins og við lögðum til , vegna þess að höfum talið mjög mikilvægt að breyta hinum tæknilegu</t>
  </si>
  <si>
    <t>þeirra , í öllum málum þeim viðkomandi , byggist sérstaklega á þessum sáttmála . Um leið og því ber að</t>
  </si>
  <si>
    <t>stigin hafa verið markviss skref í þessa átt hér heima , er ljóst að þörf er á markvissri færniþjálfun meðal</t>
  </si>
  <si>
    <t>Þónokkur fjármálafyrirtæki , stofnanir , félög og samtök hafa skilað inn umsögnum en fjölmörg eiga það eftir . Flest samtök</t>
  </si>
  <si>
    <t>stigin séu afgerandi skref til afnáms hafta á fjármagnsviðskipti en leggja jafnframt áherslu á mikilvægi þess að tekjurnar sem verði</t>
  </si>
  <si>
    <t>á fyrstu íbúðarhúsnæði . Verði það samþykkt kemur það til framkvæmda fyrsta júlí . Grétar Jónasson , framkvæmdastjóri Félags fasteignasala</t>
  </si>
  <si>
    <t>stimpilgjöldin verði afnumin . Það sé hins vegar slæmt að það gerist ekki fyrr . Grétar Jónasson , framkvæmdastjóri Félags</t>
  </si>
  <si>
    <t>mjólk og hrísgrjón . Mikið fjör var á Reyðarfirði í kvöld þar sem fólk kom saman við Fosshótelið til að</t>
  </si>
  <si>
    <t>stjórn bandaríska álfyrirtækisins Alcoa samþykkti á fundi sínum í New York í dag að ráðast í byggingu 322.000 tonna álvers</t>
  </si>
  <si>
    <t>minnihlutans , Eggert Valur Guðmundsson , S-lista og Andrés Rúnar Ingason , V-lista , létu færa til bókar að þeir</t>
  </si>
  <si>
    <t>stjórn framkvæmda- og veitustjórnar hafi tekið tillit til sjónarmiða fulltrúa minnihlutans við gjaldskrárbreytingar Selfossveitna fyrir lokaafgreiðslu fjárhagsáætlunar sveitarfélagsins . Unglingamót</t>
  </si>
  <si>
    <t>vitað var um væntanlega löndunarbið á Vopnafirði . Lagði fram tillögu þess efnis í nóvember 2018 Sjómanna- og vélstjórafélag Grindavíkur</t>
  </si>
  <si>
    <t>stjórn Gildis lífeyrissjóðs hafi tekið þá ákvörðun að selja öll hlutabréf sjóðsins í HB Granda , nú Brim hf .</t>
  </si>
  <si>
    <t>morgun gékk Geir Haarde forsætisráðherra á fund Ólafs Ragnars Grímssonar forseta og gerði honum grein fyrir lyktum stjórnarmyndunarviðræðna . Forsetinn</t>
  </si>
  <si>
    <t>stjórn hefði verið mynduð á skömmum tíma og að ekki hefði þurft að koma til atbeina forsetaembættisins við myndun stjórnar</t>
  </si>
  <si>
    <t>. Klukkustund síðar hófust tónleikarnir eins og ekkert hefði í skorist og tókust þeir að sögn viðstaddra firnavel . GEÐHJÁLP</t>
  </si>
  <si>
    <t>stjórn Hússjóðs Öryrkjabandalags Íslands hefur óskað eftir viðræðum við samstarfsnefnd ríkisstjórnarinnar um málefni geðfatlaðra , en greint var frá því</t>
  </si>
  <si>
    <t>fertugur . Við óskum þeim öllum innilega til hamingju með dagin . ' Ronaldo , einn besti knattspyrnumaður heims ,</t>
  </si>
  <si>
    <t>stjórn Inter hafi rekið fyrrum þjálfara hans , Hector Cuper . Hann segist vera ánægður með það sem stuðningsmaður Inter</t>
  </si>
  <si>
    <t>þekktan en illa staddan pöntunarlista ber hæst í Heimskringlu að þessu sinni . Menntamálaráðherra og framkvæmdastjóri Íþrótta- og Ólympíusambands Íslands</t>
  </si>
  <si>
    <t>stjórn KSÍ ætli að móta sér siðareglur , en vilja að öðru leyti ekki tjá sig um ákvörðun KSÍ í</t>
  </si>
  <si>
    <t>almenningsrými , eins og samþykkt skipulag geri ráð fyrir . Fulltrúar Sjálfstæðisflokksins sögðust , í tillögu sinni um endurskipulag ,</t>
  </si>
  <si>
    <t>stjórn Landsbankans hefði ákveðið endurskoða áform sín um uppbyggingu 16 þúsund fermetra höfuðstöðva á Hörpureitnum . Þetta segja þeir lykilsvæði</t>
  </si>
  <si>
    <t>fagna víðsýni LH Ályktun frá aðalfundi Funa : Aðalfundur Hestamannafélagsins Funa , haldinn í Funaborg á Melgerðismelum 25. feb. 2010</t>
  </si>
  <si>
    <t>stjórn LH hafi sýnt þá víðsýni að ganga til samninga við Fák um landsmót 2012 í Reykjavík . Með þeirri</t>
  </si>
  <si>
    <t>fyrir að margt hafi verið gagnrýnisvert við nýjar úthlutunarreglur taka fulltrúar námsmannahreyfinga í stjórn LÍN fram að því beri að</t>
  </si>
  <si>
    <t>stjórn LÍN hafi samþykkt að endurskoða framfærslugrunn fyrir námsmenn erlendis . Í yfirlýsingunni er það einnig gagnrýnt hvernig staðið var</t>
  </si>
  <si>
    <t>til skólagjalda þrátt fyrir að það liggi fyrir að þau dugi ekki í mörgum tilvikum . Því ber þó að</t>
  </si>
  <si>
    <t>helst vildu , ef dregið verði úr þeirri hagræðingu sem áformuð var með lokun mjólkurstöðvarinnar á Egilsstöðum . Fulltrúi bænda</t>
  </si>
  <si>
    <t>stjórn Mjólkursamsölunnar hafi breytt tillögum sínum . Stjórn MS kom saman í fyrradag til að ræða tillögur stjórnenda fyrirtækisins um</t>
  </si>
  <si>
    <t>liðs við Kjalnesinga í baráttunni fyrir tvöföldun Vesturlandsvegar á Kjalarnesi . Bókunin fer hér á eftir : " Hverfaráð Kjalarness</t>
  </si>
  <si>
    <t>stjórn Samtaka sveitafélaga á höfuðborgarsvæðinu hafi loksins komið til liðs við Kjalnesinga í baráttunni fyrir tvöföldun Vesturlandsvegar á Kjalarnesi ,</t>
  </si>
  <si>
    <t>árlega um Kjalarnes og Hvalfjarðargöng og einsýnt er að mæta eðlilegum kröfum um umferðaröryggi með nauðsynlegum framkvæmdum . Hverfaráð Kjalarness</t>
  </si>
  <si>
    <t>stjórn Samtaka sveitarfélaga á höfuðborgarsvæðinu hafi komið til liðs við Kjalnesinga í baráttunni fyrir tvöföldun Vesturlandsvegar á Kjalarnesi ásamt öðrum</t>
  </si>
  <si>
    <t>The Syrian Observatory for Human Rights , eða Sýrlenska mannréttindaeftirlitið . Bæði Barack Obama Bandaríkjaforseti og Vladimír Pútín forseti Rússlands</t>
  </si>
  <si>
    <t>stjórn Sýrlands og stjórnarandstæðingar skyldu hafa fallist á að hætta að berjast . Pútín tók þó fram að rússneski herinn</t>
  </si>
  <si>
    <t>fjöður yfir það að hlutfall kvenna hefði minnkað þrátt fyrir að væru þessar skýringar . Þetta mætti bæta . Stjórnarþingmenn</t>
  </si>
  <si>
    <t>stjórnarandstaðan ræddi mál friðargæslunnar á þennan , þrátt fyrir allt , jákvæða hátt og tók utanríkisráðherra undir það . Málshefjandi</t>
  </si>
  <si>
    <t>J. Sigfússonar , efnahags- og viðskiptaráðherra , með seðlabankastjóra Kanada í vikunni . Sigmundur Davíð Gunnlaugsson , formaður Framsóknarflokksins ,</t>
  </si>
  <si>
    <t>stjórnarflokkar ræði fleiri kosti en upptöku evru en er ósáttur við hvernig skipað var í nefnd sem átti að hleypa</t>
  </si>
  <si>
    <t>í ágúst í fyrra , en opnuðu þau að nýju ári síðar . Stuðningsmenn Bashars al Assad Sýrlandsforseta hafa ákaft</t>
  </si>
  <si>
    <t>stjórnarherinn hafi að mestu endurheimt borgina Aleppo úr höndum uppreisnarmanna . Jafnframt hafa borist fréttir af því að liðsmenn stjórnarhersins</t>
  </si>
  <si>
    <t>stjórnarliðar ræði fleiri kosti en upptöku evru en er ósáttur við hvernig skipað var í nefnd sem átti að hleypa</t>
  </si>
  <si>
    <t>að þjóðin kjósi um hvort halda eigi aðildarviðræðum áfram , til að fá skýran vilja þjóðarinnar fram . Formaður Sjálfstæðisflokksins</t>
  </si>
  <si>
    <t>umræðu komi frá stjórn fyrirtækisins en ekki eigendum , " segir meðal annars í bókun Dags. „ Því er þó</t>
  </si>
  <si>
    <t>stjórnarmenn meirihlutans lýsa skýlaust yfir vilja til þess að útfæra tryggingar og " girðingar " gegn sölu félagsins að hluta</t>
  </si>
  <si>
    <t>Hans sagði samstarf þeirra hafa verið gott . Forseti Ísland gaf frá sér yfirlýsingu að loknum fundinum með Geir og</t>
  </si>
  <si>
    <t>stjórnarmyndunarviðræðurnar hefðu skilað árangri á skömmum tíma . Íslandshreyfingin - lifandi land skuldar hátt í tuttugu milljónir eftir kosningabaráttu sína</t>
  </si>
  <si>
    <t>þingið komi saman í næstu viku já . Forseti Ísland gaf frá sér yfirlýsingu að loknum fundinum með Geir og</t>
  </si>
  <si>
    <t>stjórnarmyndunarviðræðurnar hefðu skilað árangri á skömmum tíma . Ólafur Ragnar Grímsson , forseti Íslands : Hann hefur skýrt mér frá</t>
  </si>
  <si>
    <t>en ég vona að við náum góðu samkomulagi um uppbyggingu á þessum reit , " segir Hanna Birna . Hún</t>
  </si>
  <si>
    <t>stjórnarráðið hafi óskað eftir fundi með skipulagsyfirvöldum Reykjavíkurborgar vegna málsins . Þá segir Hanna Birna mikilvægt að uppbygging á stjórnarráðsreitnum</t>
  </si>
  <si>
    <t>er fyrst og fremst litið sem gróðalind . - - - - - - - - - - Hægri menn</t>
  </si>
  <si>
    <t>stjórnarskrá Evópusambandsins hafi verið felld vegna þess að þarna hafi skriffinnarnir í Brussel fengið vel útilátið kjaftshögg , vinstri menn</t>
  </si>
  <si>
    <t>. Hreyfingar Evrópusambandsandstæðinga á Norðurlöndum hafa gefið út sameiginlega yfirlýsingu , í tilefni af þingi Norðurlandaráðs í Reykjavík . Þær</t>
  </si>
  <si>
    <t>stjórnarskrá Evrópusambandsins skuli hafa verið hafnað . Kreppa sé í Evrópusambandinu sem gefi Norðurlöndum færi á að verða fyrirmynd í</t>
  </si>
  <si>
    <t>raun ber vitni samkvæmt grunnskólakennurum . Eftir höfðinu dansa limirnir og við grunnskólakennarar þurfum að kryfja okkar þátt . Skólafólk</t>
  </si>
  <si>
    <t>stjórnendur bæjarins úthluti stuðningstímum til þeirra sem hafa ekki greiningu , eins og fram kom í grein fræðslustjóra , því</t>
  </si>
  <si>
    <t>ákæruvalds . Ráðamenn þjóðarinnar létu sitt ekki eftir liggja . Jóhanna Sigurðardóttir , þáverandi forsætisráðherra , sá ástæðu til að</t>
  </si>
  <si>
    <t>stjórnendur bankanna væru settir í gæsluvarðhald og einangrun . Taldi hún þetta mikilvægan áfanga í endurreisn efnahagslífsins . Steingrímur J.</t>
  </si>
  <si>
    <t>iðnaðarmanna , sem er , eftir því sem best er vitað mjög góð , sem og kjör þeirra . Ég</t>
  </si>
  <si>
    <t>stjórnendur Bjargs hafi staðið styrkum fótum í þessu samhengi og ekki látið tapsára bjóðendur slá sig út af laginu .</t>
  </si>
  <si>
    <t>segir hann að borgarskipulag þar sem iðnaður , verslun og þjónusta þrífist í bland við íbúabyggð tryggi blómlegt samfélag og</t>
  </si>
  <si>
    <t>stjórnendur borgarinnar skuli nú kynna Reykjavík sem athafnaborg . Hann bendir jafnframt á að það geri " þeim sem reka</t>
  </si>
  <si>
    <t>Navas , David Silva , Fernandinho , Yaya Toure og Sergio Aguero . Fulltrúar Sjálfstæðisflokksins í umhverfis- og skipulagsráði Reykjavíkurborgar</t>
  </si>
  <si>
    <t>stjórnendur Landsbankans hafi ákveðið að staldra við og endurskoða áform sín um uppbyggingu sextán þúsund fermetra höfuðstöðva á Hörpureitnum .</t>
  </si>
  <si>
    <t>sem hafa lagt sig mikið fram við námið og gert þá heiðursnemendum . Ég er hrifinn af þessu framtaki og</t>
  </si>
  <si>
    <t>stjórnendur skóla leiti leiða til að gefa nemendum viðurkenningu á svipaðan hátt og íþróttafélögin hafa gert til margra ára .</t>
  </si>
  <si>
    <t>stjórnarhætti félagsins . Fyrrum framkvæmdastjóri Félagsbústaða , Auðun Freyr Ingvarsson , tilkynnti um starfslok sín um helgina . „ Ég</t>
  </si>
  <si>
    <t>verðum við að sjá hvað stjórnarflokkarnir ætla að gera í þessari stöðu . Geir H. Haarde , formaður Sjálfstæðisflokksins ,</t>
  </si>
  <si>
    <t>stjórnin héldi meirihluta . Geir H. Haarde , formaður Sjálfstæðisflokksins : Og það sem meira er að forystuflokkurinn í ríkisstjórninni</t>
  </si>
  <si>
    <t>í fæðingarborg Azhkenazys , Nizhny Novgorod . Í leiðinni verður gerð heimildamynd um tónleikaferð Kammersveitarinnar . " FYRST er að</t>
  </si>
  <si>
    <t>stjórnin heldur velli , " segir Guðjón Hjörleifsson , sem náði kjöri í fyrsta skipti á Alþingi , en hann</t>
  </si>
  <si>
    <t>ráðið sjálft ákvæði að taka til umfjöllunar . Mannréttindakafli stjórnarskrárinnar var ekki tilgreindur sérstaklega í þingsályktunni en því ber að</t>
  </si>
  <si>
    <t>stjórnlagaráð hefur ákveðið að taka mannréttindamál til umfjöllunar í einni af þremur starfsnefndum sínum . Í 1. gr . Mannréttindayfirlýsingar</t>
  </si>
  <si>
    <t>. Atkvæðagreiðslan í dag var hins vegar um tillögu Þórs Saari um tillögur stjórnlagaráðs og breytingartillögur meirihlutans . Formaður stjórnskipunarnefndar</t>
  </si>
  <si>
    <t>stjórnlagaráð verði kallað saman á ný til samráðs . Valgerður Bjarnadóttir , þingmaður Samfylkingar : Það er mér illskiljanlegt að</t>
  </si>
  <si>
    <t>með stofnun félagsins að búa til vettvang og uppgjörið færi fram á flokksþinginu í janúar . Sagðist hann þó myndu</t>
  </si>
  <si>
    <t>stjórnmálaflokkar byggju til hugmyndir og langtímastefnumótun . Þá var Heiða Kristín Helgadóttir , fyrrverandi þingmaður Bjartrar framtíðar og núverandi framkvæmdastjóri</t>
  </si>
  <si>
    <t>tillögu um breytingu á stjórnkerfi fiskveiða . Samfylkingin hefur nú lagt fram svipaðar tillögur í sinni stefnuskrá og ber að</t>
  </si>
  <si>
    <t>stjórnmálahreyfing taki undir með sjónarmiðum iðnaðarins . Grein mín benti á að umræðan þarf líka að snúast um hagsmuni sjávarútvegsins</t>
  </si>
  <si>
    <t>það . “ Stuðningsyfirlýsing Sarah Palin við forsetaframboð Donald Trump hefur vakið gífurlega athygli síðustu daga . Meðal þeirra sem</t>
  </si>
  <si>
    <t>stjórnmálakonan steig aftur í sviðsljósið hvað mest eru grínistar . Þáttastjórnandinn Stephen Colbert fagnar manna mest og segir að grínið</t>
  </si>
  <si>
    <t>hluti af víðtækri rannsókn á spillingu stjórnvalda . Rannsóknin og saksóknir hafa verið umdeildar . Annars vegar hefur því verið</t>
  </si>
  <si>
    <t>stjórnmálamenn hafi verið sóttir til saka fyrir spillingu . Lof hefur verið borið á rannsóknina innan lands og utan .</t>
  </si>
  <si>
    <t>unnið markvisst gegn ómerktum auglýsingapósti í bænum og eru fulltrúar þeirra að vonum himinlifandi með framtak bæjaryfirvalda . " Við</t>
  </si>
  <si>
    <t>stjórnmálamenn í Bergen standi með okkur í þessu máli og vonum að fleiri sveitarfélög fylgi þeirra fordæmi , " segir</t>
  </si>
  <si>
    <t>Íslandi , að mati Þórðar Snæs Júlíussonar , ritstjóra Kjarnans . Hann telur þörf á einhvers konar aðgerðum ríkisins og</t>
  </si>
  <si>
    <t>stjórnmálamenn séu farnir að sýna því áhuga . Sérstök umræða um stöðu fjölmiðla fór fram á Alþingi í gær ,</t>
  </si>
  <si>
    <t>sé beint að stjórnmálaflokkunum í viðræðum um myndun meirihluta . „ Já , við erum að gera það og við</t>
  </si>
  <si>
    <t>stjórnmálamenn tóku málefni háskólanna til umfjöllunar í kosningabaráttunni og við teljum það gríðarlega mikilvægt að það gleymist ekki núna þegar</t>
  </si>
  <si>
    <t>þess að við höfum ástæðu til að fagna því að þessari undirskriftarsöfnun er lokin og við höfum ástæða til að</t>
  </si>
  <si>
    <t>stjórnmálamenn virðast vera að umfaðma þetta baráttumál og ætla að fara að hlúa betur að heilbrigðiskerfinu . Því ber að</t>
  </si>
  <si>
    <t>koma að stækkun Laugardalsvallar með myndarlegum fjárframlögum líkt og kom fram í Fréttablaðinu í gær . Eggert sagði að hann</t>
  </si>
  <si>
    <t>stjórnmálamennirnir hefðu sýnt þessa framsýni og sagðist vart geta beðið eftir því að sjá nýju stúkuna rísa . " Við</t>
  </si>
  <si>
    <t>er bara hvetjandi fyrir þá að hérna að gera jafn vel eða betur . Sigmundur Davíð Gunnlaugsson , forsætisráðherra segist</t>
  </si>
  <si>
    <t>stjórnmálamönnum sé haldið við efnið í umhverfismálum . Fjöldi manns kom saman fyrir utan Stjórnarráðshúsið á þriðjudag og mótmæli ummælum</t>
  </si>
  <si>
    <t>á Hagatorgi . Erling Blöndal Bengtsson lætur eftir sig eiginkonu og tvö uppkominn börn . Sigmundur Davíð Gunnlaugsson , forsætisráðherra</t>
  </si>
  <si>
    <t>stjórnmálamönnum sé haldið við efnið í umhverfismálum . Jákvætt sé að fólk láti sér umhverfismál varða . Á annað þúsund</t>
  </si>
  <si>
    <t>forsætisráðherra , það væri með ólíkindum að fylgjast með njósnum milli ríkja sem menn hefðu talið vera bandamenn . Hann</t>
  </si>
  <si>
    <t>stjórnskipunar- og eftirlitsnefnd hafi tekið þetta mál til skoðunar . Sigmundur Davíð Gunnlaugsson : Háttvirtur þingmaður nefndi réttilega að íslensk</t>
  </si>
  <si>
    <t>að íslenzk stjórnsýsla beri af í evrópskum samanburði , er sú aðlögun vafalaust þungbær . En flestir aðrir ættu að</t>
  </si>
  <si>
    <t>stjórnsýsluhættir hér verði lagaðir að því sem gerist í nágrannalöndunum , jafnvel þótt þeir séu andsnúnir aðild að ESB .</t>
  </si>
  <si>
    <t>lögregluembætta landsins um störf yfirstjórnar embættis ríkislögreglustjóra . Önnur lögregluembætti hafa sent svipaða ályktun . Í tilkynningunni segir að félagið</t>
  </si>
  <si>
    <t>stjórnsýsluúttekt á embætti ríkislögreglustjóra fari fram og henni beri að hraða eins og kostur er svo friður geti skapast sem</t>
  </si>
  <si>
    <t>deilurnar innan lögreglunnar vegna starfa ríkislögreglustjóra kasta rýrð á lögregluna og geta á endanum bitnað á öryggi almennings . Félagið</t>
  </si>
  <si>
    <t>stjórnsýsluúttekt verði gerð á embættinu og henni beri að hraða eins og kostur er . Lögreglufélagið sendi frá sér tilkynningu</t>
  </si>
  <si>
    <t>heppnast vel undanfarin ár og þykir mörgum hún vera ómissandi hluti að NBA . Buddy Dyer , borgarstjóri Orlando ,</t>
  </si>
  <si>
    <t>Stjörnuleikurinn fari fram en taldi jafnframt að NBA skuldaði Orlando annan stjörnuleik þar sem að þetta er ekki fullt tímabil</t>
  </si>
  <si>
    <t>lagt á vegna misnotkunar á markaðsráðandi stöðu . Eimskip sendi frá sér yfirlýsingu í gær . Þar er því er</t>
  </si>
  <si>
    <t>stjórnvaldssekt Samkeppniseftirlitsins var lækkuð um 80 milljónir . Þá er m.a. bent á að meint brot hafi átt sér stað</t>
  </si>
  <si>
    <t>en orðið er . Vegna málsins var árangur Lewis Hamilton í kappakstrinum í Melbourne strikaður út . Utanríkisráðherrar ríkja Evrópusambandsins</t>
  </si>
  <si>
    <t>stjórnvöld á Sri Lanka hafi ákveðið að hætta hernaði gegn Tamíl tígrum en hvetja stjórnvöld um leið til þess að</t>
  </si>
  <si>
    <t>manneskju , " segir Magnús Þór Þórisson lögreglumaður . Hann fór í lifrarígræðslu í Kaupmannahöfn 1. september 2006 . Magnús</t>
  </si>
  <si>
    <t>stjórnvöld ætla að endurskoða samning við Ríkisspítalann í Kaupmannahöfn um líffæraflutninga . Hann ber starfsfólki spítalans vel söguna en segir</t>
  </si>
  <si>
    <t>5. sæti deildarinnar en Valur situr sem fastast í 3. sætinu . Egill Örn Jóhannsson , formaður félags bókaútgefenda ,</t>
  </si>
  <si>
    <t>stjórnvöld ætli að færa útgáfu námsefnis í auknum mæli til sjálfstæðra bókaútgefenda . Egill Örn flutti ávarp í tilefni af</t>
  </si>
  <si>
    <t>sjálfur . “ Viðtalið við Hauk Helga má sjá í heild sinni í spilaranum hér að ofan . Náttúruverndarsamtök Íslands</t>
  </si>
  <si>
    <t>stjórnvöld ætli að fullgilda viðauka alþjóðasamnings um mengun frá skipum . Íslendingar þurfa að beita sér vel á alþjóðavísu í</t>
  </si>
  <si>
    <t>Bónus en dýrastur hjá Fjarðarkaupum , þar sem kílóverðið var 2.298 krónur . Gylfi Arnbjörnsson , forseti Alþýðusambands Íslands ,</t>
  </si>
  <si>
    <t>stjórnvöld ætli að hætta við áform um að setja menn út af atvinnuleysisbótum tímabundið eftir þrjú ár . Hann segir</t>
  </si>
  <si>
    <t>, sem þýðir að þessar tunnur verða ekki tæmdar fyrr en eftir næstu helgi . Gylfi Arnbjörnsson , forseti Alþýðusambandsins</t>
  </si>
  <si>
    <t>verkefni vera gott mótvægi við asann í tengslum við verkefni stjórnvalda , Vandað , hagkvæmt , hratt . Þó ég</t>
  </si>
  <si>
    <t>stjórnvöld ætli að takast á við húsnæðisvandann , þá viðurkenni ég að ég er hugsi yfir titlinum . Ég átta</t>
  </si>
  <si>
    <t>þegar grípa þarf inn í kjaradeilu með þessum hætti . Það er langfarsællegast ef tekst að semja . “ Þorsteinn</t>
  </si>
  <si>
    <t>stjórnvöld ætli að veita deiluaðilum frest til 24. júní til að ná samkomulagi og vonast til þess að fresturinn dugi</t>
  </si>
  <si>
    <t>til staðar hér á landi . Ef íslensk stjórnvöld tækju mark á stækkunarstjóranum væri umsókninni sjálfhætt . Hann sagðist líka</t>
  </si>
  <si>
    <t>stjórnvöld ætluðu " að fræða fólk um Evrópusambandið og samningaferlið " til að " eyða bæði ranghugmyndum og ótta í</t>
  </si>
  <si>
    <t>Samtökin það vera varhugavert að ríkið treysti á mikinn hagvöxt þar sem hann hafi nú náð sögulegum hæðum . SA</t>
  </si>
  <si>
    <t>stjórnvöld boði aðgerðir til að mæta kröfum á vinnumarkaði meðal annars hækkun persónuafsláttar og barnabóta . „ Ábyrgt væri að</t>
  </si>
  <si>
    <t>af hverju andarstofninum hefur hrakað er að uppeldisskilyrðin eru núna verri en áður var . Ari Edwald framkvæmdastjóri Samtaka atvinnulífsins</t>
  </si>
  <si>
    <t>stjórnvöld bregðist við niðurstöðu Kjaradóms . Varnaðarorð samtakanna hafi hins vegar ekki eingöngu beinst gegn Kjaradómi . Forseti Alþýðusambands Íslands</t>
  </si>
  <si>
    <t>Íslandi . Þar munu hátæknifyrirtæki taka sér bólfestu , í nágrenni við Háskólann , Landspítalann og fleiri þekkingarfyrirtæki . Ég</t>
  </si>
  <si>
    <t>stjórnvöld eru farin að veita verkfræðimenntun aukna athygli og er ekki í vafa um að það verði öllum til framdráttar</t>
  </si>
  <si>
    <t>ári . Nýju fangelsi eru tryggðir tveir og hálfur milljarður í fjárfestingaáætlun ríkisstjórnarinnar fyrir árin 2013 - 2015 . Fangelsismálastjóri</t>
  </si>
  <si>
    <t>stjórnvöld geri sér grein fyrir því hversu framarlega í forgangsröðinni fangelsi þurfi að vera . Fjármagn til fjárfestingaáætlunar fyrir árin</t>
  </si>
  <si>
    <t>og brýn þörf er á auknum mannskap og sérstakri deild sem sérhæfir sig í þessum málum innan hennar . Femínistafélagið</t>
  </si>
  <si>
    <t>stjórnvöld hafa heitið því að beita sér með auknum krafti í baráttunni við vændi og mansal og óskar þess að</t>
  </si>
  <si>
    <t>á eftirspurn og atvinnustig í landinu , í fréttatilkynningu sem send var út í dag . ,, Þó ber að</t>
  </si>
  <si>
    <t>og notkun á tækni í samfélaginu en þar er Ísland í 5. sæti á meðal 125 ríkja . Viðskiptaráð segist</t>
  </si>
  <si>
    <t>stjórnvöld hafa lýst því yfir að markmið þeirra sé að árið 2020 verði stafræn samskipti meginsamskiptaleið borgarans við hið opinbera</t>
  </si>
  <si>
    <t>var þegar heilbrigðisráðherra tilkynnti um fjölgun hjúkrunarrýma um 174 á næstu fjórum árum . Í ályktuninni segir að sveitarstjórn Borgarbyggðar</t>
  </si>
  <si>
    <t>stjórnvöld hafi ákveðið að taka á þeim vanda sem brýnastur er en treysti því að hér sé aðeins um fyrsta</t>
  </si>
  <si>
    <t>Tælandi í rúmt ár , eru mjög alvarleg . Þetta segir Margrét Steinarsdóttir hjá Mannréttindaskrifstofu Íslands . Mannrétt , Margrét</t>
  </si>
  <si>
    <t>stjórnvöld hafi ákveðið að undirbúa gerð framsalssamninga við ríkið þar sem aðbúnaður fanga er slæmur . Margrét Steinarsdóttir , hjá</t>
  </si>
  <si>
    <t>þeirra . Eftirfarandi tilkynning hefur borist frá ReykjavíkurAkademíunni , félagi sjálfstætt starfandi fræðimanna : " Stjórn ReykjavíkurAkademíunnar ( RA )</t>
  </si>
  <si>
    <t>stjórnvöld hafi ákveðið að veita rúma 6 milljarða króna til uppbyggingar atvinnulífs á Íslandi . Stjórn RA vill þó vekja</t>
  </si>
  <si>
    <t>fá beitt vopn í hendur með hugmyndum Stefáns , sem er ekki í hefðbundnum skotgröfum í sínum málflutningi . Hann</t>
  </si>
  <si>
    <t>stjórnvöld hafi farið eftir ráðgjöf Hafró og hefði helst viljað fara í 120.000 tonna þorskafla en það áhugaverðasta við viðtalið</t>
  </si>
  <si>
    <t>hafta enda hafi hann um langa hríð talað fyrir nauðsyn þess að ráðast í þessa að gerð . „ Ég</t>
  </si>
  <si>
    <t>stjórnvöld hafi gripið í taumana og stigið þetta skref , “ segir hann . „ Þetta er að mínu mati</t>
  </si>
  <si>
    <t>gæslustörfum á svæðinu . Ekki hefur verið ákveðið hvort björgunarsveitir verði áfram með skipulagða vakt við gosstöðvarnar . Mæðrastyrksnefnd Reykjavíkur</t>
  </si>
  <si>
    <t>stjórnvöld hafi komið auga á að fjöldi fólks þurfi á aðstoð að halda og vonar að í framhaldi af fréttaflutningi</t>
  </si>
  <si>
    <t>heldur hvetja okkur til að leggja okkar af mörkum við lausn þeirra áskorana sem mannkynið stendur frammi fyrir . Ég</t>
  </si>
  <si>
    <t>stjórnvöld hafi með samþykkt aðgerðaáætlunar sýnt ríkan skilning á því grundvallarhlutverki sem menntun , vísindi og nýsköpun munu gegna á</t>
  </si>
  <si>
    <t>stjórnvöld hafi orðið við beiðni um að láta gera óháða úttekt á Landeyjahöfn vegna vandræðanna þar . Landeyjahöfn breytir öllu</t>
  </si>
  <si>
    <t>er samkeppnissjóður . Rétt eins og tveir aðrir slíkir , varð hann fyrir miklum niðurskurði á síðustu árum . Kvikmyndaframleiðendur</t>
  </si>
  <si>
    <t>stjórnvöld hafi séð að sér með frekari niðurskurð á tveimur af þessum mikilvægu samkeppnissjóðum en finnst á sama tíma undarlegt</t>
  </si>
  <si>
    <t>, eru úr lausu lofti gripnar og ekki byggðar á öðru en huglausum getgátum . Er ekki líklegra að fjárfestar</t>
  </si>
  <si>
    <t>stjórnvöld hafi staðfestu til þess að gæta hagsmuna þjóðarinnar og beiti landslögum til þess að snúa við óheillaþróun þessarar fáránlegu</t>
  </si>
  <si>
    <t>lék á +8 , Miquel A. Jimenez frá Spáni +6 og K.J . Choi Suður-Kórea +6 . Háskólaráð Háskóla Íslands</t>
  </si>
  <si>
    <t>til framleiðanda og eldishóps . Markmið neytenda að campylobakter sé útrýmt að fullu Jóhannes Gunnarsson , formaður Neytendasamtakanna , sagðist</t>
  </si>
  <si>
    <t>stjórnvöld hafi tekið á þessu máli , þótt mátt hefði gera það fyrr . Til að mynda hefði , um</t>
  </si>
  <si>
    <t>greiða þetta eftir því sem það fellur til eða hefja nú þegar greiðslur til sjóðanna umfram lögbundin iðgjöld - og</t>
  </si>
  <si>
    <t>stjórnvöld hafi valið seinni leiðina . Eftir að búið er að ráðstafa öllum afrakstri einkavæðingar sl. 5 ára inn til</t>
  </si>
  <si>
    <t>hefur miklar áhyggjur af áhrifum hækkunar óbeinna skatta á verðbólgu , verðtryggingu og vaxtastig . ASÍ sagði ástæðu til að</t>
  </si>
  <si>
    <t>stjórnvöld hefðu dregið úr áformuðum skattahækkunum í fjárlögum um þriðjung eða 23 - 24 miljarða kr . Gylfi Arnbjörnsson ,</t>
  </si>
  <si>
    <t>tækifæri til að finna og rækta hæfileika sína og hugsjónir en nokkru sinni fyrr , “ sagði rektor og kvaðst</t>
  </si>
  <si>
    <t>stjórnvöld hefðu sett menntamál í forgang í stjórnarsáttmála sínum . Þetta kemur fram í tilkynningu frá Háskóla Íslands . Rektor</t>
  </si>
  <si>
    <t>fram úr , til þess að fyrirtækjunum bara beinlínis blæði ekki út . Árni Finnsson , formaður Náttúruverndarsamtaka Íslands ,</t>
  </si>
  <si>
    <t>stjórnvöld hér á landi hafi í fyrsta sinn ákveðið að draga úr losun gróðurhúsalofttegunda . Hann bendir þó á að</t>
  </si>
  <si>
    <t>á stjórnarskrá íslands verði sérstaklega lögð áhersla á að skerpa línur um hlutverk og ábyrgð forseta . Hann sagðist jafnframt</t>
  </si>
  <si>
    <t>stjórnvöld hyggist endurskoða lög um uppreist æru . „ Þau sjónarmið hafa lengi heyrst í samfélaginu og þessum sal að</t>
  </si>
  <si>
    <t>meðvitundar en ekki er enn útséð með hvort hann á nokkurntímann bata . Eva Joly , ráðgjafi saksóknara bankahrunsins ,</t>
  </si>
  <si>
    <t>stjórnvöld hyggist freista þess að sækja skaðabætur á hendur einstaklingum vegna bankahrunsins , reynist þeir uppvísir um afglöp í starfi</t>
  </si>
  <si>
    <t>Okkur líst afar vel á þetta sem er að gerast núna , “ segir Hermann . Hann segir Rauða krossinn</t>
  </si>
  <si>
    <t>stjórnvöld hyggist taka á móti flóttamönnum með þessum hætti og leggur áherslu á að þjóðir heims axli ábyrgð . Flóttamannavandinn</t>
  </si>
  <si>
    <t>með stafinn ] , pílagrímar frá Grikklandi , Rússlandi og Georgíu voru viðstaddir . Georg Papandreou , forsætisráðherra Grikklands ,</t>
  </si>
  <si>
    <t>stjórnvöld í Ankara skyldu leyfa messuna . Um væri að ræða " sögulegan og mikilvægan atburð " sem sýndi vel</t>
  </si>
  <si>
    <t>hvalkjötið til Japans , en það sé ólöglegt samkvæmt alþjóðasamningum um verslun með afurðir dýra í útrýmingarhættu . Framkvæmdastjóri IFAW</t>
  </si>
  <si>
    <t>stjórnvöld í Bandaríkjunum , Bretlandi , Frakklandi , Ástralíu og Nýja-Sjálandi hafi mótmælt veiðunum . Kallað er eftir aðgerðum frá</t>
  </si>
  <si>
    <t>öryggi þjóðarinnar vegna upplausnar sem sjúkdómurinn veldur í þriðja heiminum , að sögn The Washington Post . Hagfræðingurinn Jeffrey Sachs</t>
  </si>
  <si>
    <t>stjórnvöld í Bandaríkjunum væru farin að gera sér grein fyrir alvöru vandans en AFP-fréttastofan hafði eftir honum að hraða þyrfti</t>
  </si>
  <si>
    <t>vegna tjóns sem hann hafi orðið fyrir vegna þess . Bandaríkjastjórn hefur sent frá sér yfirlýsingu þar sem því er</t>
  </si>
  <si>
    <t>stjórnvöld í Norður Kóreu hafi afhent Kínverjum skýrslu um kjarnorkuáætlun sína . Stjórnvöld í Bandaríkjunum hafa ákveðið að aflétta viðskiptaþvingunum</t>
  </si>
  <si>
    <t>Norður-Kóreumannaá úrani og samstarfs þeirra við Sýrlendinga . Bandaríkjastjórn sendi í gær frásér frá sér yfirlýsingu þar sem því er</t>
  </si>
  <si>
    <t>stjórnvöld í Norður Kóreu hafi afhent Kínverjum skýrsluna og greint er frá því að Bandaríkjastjórn hafi ákveðið að aflétta viðskiptaþvingunum</t>
  </si>
  <si>
    <t>eiga gönguskíði hér á Austurlandi að fjölmenna hingað á heiðina og ganga við góðar aðstæður . Össur Skarphéðinsson , utanríkisráðherra</t>
  </si>
  <si>
    <t>stjórnvöld í Noregi og Liechtenstein taki undir málsvörn Íslands í Icesave-málinu sem nú er rekið fyrir EFTA-dómstólnum . Eftirlitsstofnun EFTA</t>
  </si>
  <si>
    <t>fyrsta sinn sem fjallað var um mannréttindi í Sádi-Arabíu með afgerandi hætti á vettvangi mannréttindaráðsins . Í yfirlýsingunni er því</t>
  </si>
  <si>
    <t>stjórnvöld í Sádi-Arabíu hafa nýlega tilkynnt að konur hafi framvegis leyfi til að ferðast og bera ábyrgð á börnum sínum</t>
  </si>
  <si>
    <t>sem nú sitja á fundi í Naíróbí , höfuðborg Kenýa . Í yfirlýsingu frá leiðtogum ríkjanna , segir að þeir</t>
  </si>
  <si>
    <t>stjórnvöld í Suður-Súdan hafi fallist á að gera tafarlaust vopnahlé . Skorað er á Riek Machar , leiðtoga uppreisnarmanna ,</t>
  </si>
  <si>
    <t>stendur verður nauðsynlegt að setja hæstaréttardómara , tímabundið , í stað þeirra sem taka sæti í landsdómi . Hagsmunasamtök heimilanna</t>
  </si>
  <si>
    <t>hefur skilað inn umsögn til atvinnuveganefndar Alþingis vegna frumvarps til laga um náttúrupassa . Í umsögninni kemur fram að ráðið</t>
  </si>
  <si>
    <t>stjórnvöld láti sig málið varða og leggur til að frumvarpið nái fram að ganga að teknu tilliti til athugasemda þess</t>
  </si>
  <si>
    <t>næst neðst . Viðskiptaráð Íslands hefur skilað inn umsögn til atvinnuveganefndar Alþingis vegna frumvarps til laga um náttúrupassa . Ráðið</t>
  </si>
  <si>
    <t>stjórnvöld láti þetta mál sig varða og leggur til að frumvarpið nái fram að ganga að teknu tilliti til athugasemda</t>
  </si>
  <si>
    <t>kjarabót . Hin glæsilega bókmenntahátíð markar upphaf bókahaustsins og bókaflóðsins sem jafnan nær hámarki þegar nálgast jól . Margir munu</t>
  </si>
  <si>
    <t>stjórnvöld létti skattbyrðinni af þessari mikilvægu grein menningarinnar . Tilvalið væri að stjórnvöld staðfestu ætlan sína um lækkun virðisaukaskattsins nú</t>
  </si>
  <si>
    <t>útgerðarfyrirtækja eru annars vegar . En ef útgerðarmenn ætla að vera samkvæmir sjálfum sér þegar kemur að makrílkvótanum munu þeir</t>
  </si>
  <si>
    <t>stjórnvöld líti á makrílkvótann sem verðmæta eign . Þeir verða að sætta sig við það að stjórnvöld eru ekki í</t>
  </si>
  <si>
    <t>uppsöfnuðu heildartekjum og þeir sem hafa aðeins grunnskólapróf . Viðskiptaráð Íslands hefur sent frá sér tilkynningu þar sem því er</t>
  </si>
  <si>
    <t>stjórnvöld líti til skattalækkana til að leysa núverandi kjaradeilur . Fækkun skattþrepa væri framfaraskref sem myndi draga úr neikvæðum áhrifum</t>
  </si>
  <si>
    <t>svíkja pening út úr Medicaid en á meðan er honum frjálst að stunda tannlækningar . Nánar um málið . Viðskiptaráð</t>
  </si>
  <si>
    <t>Vals Gíslasonar , varaformanns Vinstri grænna . Björn Valur skrifar þar færslu um tilkynningu Viðskiptaráðs en í henni er því</t>
  </si>
  <si>
    <t>stjórnvöld líti til skattalækkana til að leysa yfirstandandi kjaradeilur . Viðskiptaráð telur fækkun skattþrepa framfaraskref sem draga myndi úr neikvæðum</t>
  </si>
  <si>
    <t>rík áhersla á að í allri umræðu um endurskoðun náms séu hagsmunir nemandans hafðir að leiðarljósi . Er því sérstaklega</t>
  </si>
  <si>
    <t>stjórnvöld og kennarar vinni nú samhent að málinu . Sigurjón Þórðarson , þingmaður Frjálslynda flokksins , sagði reyndar furðulegt að</t>
  </si>
  <si>
    <t>Ágústsson landbúnaðarráðherra hefur sagst ætla að endurskoða stefnu stjórnvalda í þessum málum í ljósi nýjustu frétta . Því ber að</t>
  </si>
  <si>
    <t>stjórnvöld reyni loks að rétta hlut neytenda en tollaumhverfið hefur ekki beinlínis gefið Íslendingum tilefni til að fara að manneldismarkmiðum</t>
  </si>
  <si>
    <t>kyns tölvustýrð tæki í þeim stafræna heimi gervigreindar sem við erum á leið inn í , " segir Eiríkur og</t>
  </si>
  <si>
    <t>stjórnvöld séu loks búin að setja málið á dagskrá . " Það er ekki sjálfgefið að 350 þúsund manna þjóð</t>
  </si>
  <si>
    <t>og úrræði væru í samræmi við tíðni ofbeldis og þann aldur eða þá hópa sem eru sérstaklega viðkvæmir . Þau</t>
  </si>
  <si>
    <t>stjórnvöld séu nú að taka málið fastari tökum og nefna sem dæmi forvarnaráætlun gegn ofbeldi sem liggi á Alþingi núna</t>
  </si>
  <si>
    <t>eru almennari leiðir til skattlagningar sem leiða ekki af sér sömu vandamál og vörugjöld . 4 . Það ber að</t>
  </si>
  <si>
    <t>stjórnvöld séu viljug til að einfalda framkvæmd innheimtu á vörugjöldum þannig að hafið sé yfir skynsamlegan vafa að kerfið mismuni</t>
  </si>
  <si>
    <t>sé við því að það ýti undir þenslu á komandi misserum . Skattalækkanir tímabærar en ganga hefði átt lengra Viðskiptaráð</t>
  </si>
  <si>
    <t>stjórnvöld skili hluta tekjuaukans í formi skattalækkana . „ Afnám tolla á allar vörur nema matvörur er sérstakt fagnaðarefni ,</t>
  </si>
  <si>
    <t>stjórnvöld skoði nú málið af alvöru og heilum hug . „ Með þessari aðgerð þá snúast öll formerki við ,</t>
  </si>
  <si>
    <t>aðdraganda þess að Jón Gerald Sullenberger lagði fram kæru í Baugsmálinu og hugsanlegar afleiðingar þess fyrir Morgunblaðið . " Við</t>
  </si>
  <si>
    <t>stjórnvöld skuli ætla að verja einum og hálfum milljarði til vegagerðar á Vestfjörðum , " segir Birna Lárusdóttir forseti bæjarstjórnar</t>
  </si>
  <si>
    <t>að breyta vaxtabótakerfinu því það átti að tryggja að láglaunafólk kæmi ekki verr út úr breytingunum á húsnæðiskerfinu . Alþýðusambandið</t>
  </si>
  <si>
    <t>stjórnvöld skuli lýsa því afdráttarlaust yfir að þau beri einnig ábyrgð á þeirri launastefnu sem mörkuð var með kjarasamningum á</t>
  </si>
  <si>
    <t>nýjum björgunarþyrlum en tveir milljarðar eru eyrnamerktir verkefninu á næsta ári . " Þetta er allt á plani og við</t>
  </si>
  <si>
    <t>stjórnvöld standi við það sem tekin hefur verið ákvörðun um , " segir hann . Í færslu á Facebook-síðu Landhelgisgæslunnar</t>
  </si>
  <si>
    <t>segir bæði sveitarfélög og skóla lítt sinna börnum sem eru með málþroskaröskun . Börnin týnist oft innan skólakerfisins . Samtökin</t>
  </si>
  <si>
    <t>stjórnvöld stefni að því að bjóða leikskólum upp á próf svo unnt sé að skima fyrir máltökuerfiðleikum . Málefli ,</t>
  </si>
  <si>
    <t>verðbólgu með háum stýrivöxtum . Pedja Koeva , í sendinefnd Alþjóða gjaldeyrissjóðsins tekur til máls á ensku . Alþjóða gjaldeyrissjóðurinn</t>
  </si>
  <si>
    <t>stjórnvöld stefni að því að breyta skipulagi Íbúðalánasjóðs . Koeva segir hins vegar að nýlegar breytingar á lánafyrirkomulagi sjóðsins ,</t>
  </si>
  <si>
    <t>þeirrar skoðunar að almennt væri litlum fjármunum varið til mála sem snertu verðlagseftirlit og neytendavernd . Hún sagðist þess vegna</t>
  </si>
  <si>
    <t>stjórnvöld veittu nú framlag til þessa málaflokks . Fagnar frumkvæði ASÍ Guðmundur Sigurðsson , forstöðumaður samkeppnissviðs Samkeppnisstofnunar , sagði að</t>
  </si>
  <si>
    <t>um málið , þar sem það væri á viðkvæmu stigi og framundan væru samningafundir við SÍ , en að hún</t>
  </si>
  <si>
    <t>stjórnvöld vildu stíga skref í þá átt að bæta kjör og tannheilsu aldraðra og öryrkja með auknum framlögum og nýjum</t>
  </si>
  <si>
    <t>Skálholti og þar tókum við hús á honum í dag . Sigurður kveðst harma það sem fram hafi komið en</t>
  </si>
  <si>
    <t>stjórnvöld virðast ætla að bregðast skjótt við og kanna þetta vel . Hann segist ekki hafa séð líkamlegu ofbeldi beitt</t>
  </si>
  <si>
    <t>því að stjórnvöld stígi stórt skref í því að láta framkvæma verkáætlunina . „ [ H ] efur nokkrum sinnum</t>
  </si>
  <si>
    <t>stjórnvöld virtust vera að taka við sér með stuðning við íslenska máltækni - en jafnoft þurft að éta fögnuðinn ofan</t>
  </si>
  <si>
    <t>slíkar tengingar vel þekktar víða um heim , eins og segir í ályktuninni . Þar segir enn fremur að Framsóknarflokkurinn</t>
  </si>
  <si>
    <t>stöðugleika hafi verið komið á í efnahagsmálum með viðsnúningi í fjármálum ríkissjóðs , lægri verðbólgu en sést hafi lengi og</t>
  </si>
  <si>
    <t>rétt fyrir undirritun hans . Viðbrögð minnihlutans snúast mest um fyrirhugaðar aðgerðir í ríkisfjármálum og þá um skattahækkanir . Sjálfstæðismenn</t>
  </si>
  <si>
    <t>stöðugleikasáttmáli hafi verið undirritaður í dag . Þeir segja þó harma fyrirhugaðar skattahækkanir og að ekki hafi verið tekið tillit</t>
  </si>
  <si>
    <t>ekki á milli mála að Íslendingar leita oft langt yfir skammt þegar að ferðalögum kemur , en það ber að</t>
  </si>
  <si>
    <t>stöðugt fjölgar þeim sem vilja skoða og njóta ævintýralandsins Íslands . Ferðaflóran býður upp á óteljandi afþreyingarmöguleika sem er mun</t>
  </si>
  <si>
    <t>hugviti og hæfileikum farveg . Við eigum að gleðjast yfir því að landið okkar og samfélag hafi þetta aðdráttarafl og</t>
  </si>
  <si>
    <t>stöðugt fleiri vilji njóta þeirra forréttinda að vera Íslendingur . Stór þáttur í því að vera Íslendingur er að tala</t>
  </si>
  <si>
    <t>En strax sl. haust gáfu þrjú alþjóðleg fræðafélög um svefn og dægursveiflur út sameiginlega yfirlýsingu , þar sem því er</t>
  </si>
  <si>
    <t>stöðva skuli klukkubreytingar tvisvar á ári en jafnframt sterklega varað við því að festa klukkuna á sumartíma² ) . Þar</t>
  </si>
  <si>
    <t>stofnaður Jafnréttissjóður sem fái 100 milljónir króna á ári í framlög næstu fimm árin . Þrátt fyrir að stjórn Kvenréttindafélagsins</t>
  </si>
  <si>
    <t>stofna eigi Jafnréttissjóð og veita eigi veglega til jafnréttismála , gerir stjórnin alvarlegar athugasemdir við það hvernig eigi að útdeila</t>
  </si>
  <si>
    <t>inngöngu í námið . Bæjarstjórn Sandgerðisbæjar hefur samþykkt stofnun Ungmennaráðs Sandgerðisbæjar . Í bókun með samþykktinni segir m.a. að bæjarstjórn</t>
  </si>
  <si>
    <t>stofnað hafi verið fyrsta ungmennaráð í sögu Sandgerðisbæjar . Með stofnun Ungmennaráðs eflast tengsl ungs fólks við stjórnkerfi bæjarfélagsins og</t>
  </si>
  <si>
    <t>skamms , " sagði Jón Birgir . ' Margrét Steinarsdóttir fjallar um skýrslu mannréttindafulltrúa Evrópuráðsins : " Ber vissulega að</t>
  </si>
  <si>
    <t>stofnað hafi verið Innflytjendaráð og mun tillagna þess beðið með eftirvæntingu . " ' Á SÍÐASTA ári heimsótti mannréttindafulltrúi Evrópuráðsins</t>
  </si>
  <si>
    <t>munu þau beita sér fyrir fjáröflun vegna ýmissa verkefna sem auka veg háskólans . " Ég er mjög ánægður og</t>
  </si>
  <si>
    <t>stofnað hafi verið til þessa félagsskapar , " sagði Þorsteinn Gunnarsson , rektor Háskólans á Akureyri . Hann sagði það</t>
  </si>
  <si>
    <t>tók við völdum árið 2011 hafa verið gerðar þrjár tilraunir með kjarnavopn og fjöldi eldflaugaskota . Í dag var því</t>
  </si>
  <si>
    <t>stofnandi Norður-Kóreu og afi Jong-Il , Kim Il-sung , fæddist fyrir 105 árum síðan . Óvænt úrslit urðu strax í</t>
  </si>
  <si>
    <t>til heilbrigðisstofnana á landsbyggðinni . Oddný Harðardóttir , þingmaður Samfylkingarinnar , gagnrýndi þetta á Facebooksíðu sinni í gær . Hún</t>
  </si>
  <si>
    <t>stofnanirnar fái viðbótar fjárframlag en spyr hver hafi eiginlega fjárveitingaraldið í landinu , Alþingi eða ráðherrar ríkisstjórnarinnar en svipuð tillaga</t>
  </si>
  <si>
    <t>viðmiðunarstofni og viðhafa um leið sveiflujöfnun með því að taka tillit til veiði síðasta árs . Friðrik Arngrímsson segir útvegsmenn</t>
  </si>
  <si>
    <t>stofninn sé að braggast , ótímabært sé þó að kveða upp úr um hversu raunhæf ráðgjöfin sé , eða hvort</t>
  </si>
  <si>
    <t>þér sjálfur til um . En dregið saman í hnotskurn er aldrei of seint að byrja og því ber að</t>
  </si>
  <si>
    <t>stofnuð hefur verið hönnunardeild og hér þarf að taka hraustlega á málum , kústa burt öllu yfirborði og skrautlegum umbúðum</t>
  </si>
  <si>
    <t>þúsunda króna . Eigendur fjármunanna munu að öllum líkindum verða rukkaðir fyrir uppihaldið . Haukur Guðmundsson , forstjóri Útlendingastofnunar ,</t>
  </si>
  <si>
    <t>stofnunin hafi nú betri upplýsingar í höndum um mál þeirra einstaklinga sem hún hefur haft til meðferðar . Viðbúið sé</t>
  </si>
  <si>
    <t>. Unnið í samstarfi við Snúruna Myllan hefur lækkað vöruverð í kjölfar styrkingar krónunnar . Jóhannes Gunnarsson , formaður Neytendasamtakanna</t>
  </si>
  <si>
    <t>stór fyrirtæki að borð við Mylluna skuli lækka vöruverð . Hann segir veikingu krónunnar vanalega skila sér mun hraðar í</t>
  </si>
  <si>
    <t>þeirri átt , " segir Steinþór ennfremur . 12 og 17 ' Eftir Jón Val Jensson : " Því má</t>
  </si>
  <si>
    <t>stór hluti aðspurðra trúir á boðskap kristninnar og siðferði hennar . Jesús á sér greinilega ennþá sess í hugum svo</t>
  </si>
  <si>
    <t>meðal stjórnmálaflokkanna . Vona nefndarmenn að umræða um umsóknina fram að þingkosningunum í vor verði uppbyggileg . Þá er því</t>
  </si>
  <si>
    <t>stór hluti Íslendinga vilji halda umsókninni til streitu og lögð áhersla á það sjónarmið nefndarmanna að innganga í Evrópusambandið eigi</t>
  </si>
  <si>
    <t>breytast . Það yrði heilmikið púst fyrir miðbæinn að fá verslunina á íþróttavallarsvæðið og að sínu mati ætti sveitarfélagið að</t>
  </si>
  <si>
    <t>stórar keðjur hefðu hug á að koma sér fyrir í miðbænum . Á hverju ári er haldinn mikilfenglegur dansleikur á</t>
  </si>
  <si>
    <t>athygli og þ. á m. hjá fjölmiðlum og nefndin stjórnar að sjálfsögðu ekki umfjöllun fjölmiðla um lokaskýrslur nefndarinnar . Nefndin</t>
  </si>
  <si>
    <t>störf hennar vekji athygli því án allrar athygli mun nefndin ekki ná þeim markmiðum sem hún á að hafa að</t>
  </si>
  <si>
    <t>. Tímasetningin hins vegar sérstök , segir dómsmálaráðherra . Sigríður Á. Andersen dómsmálaráðherra telur sig eiga fullan stuðning þingsins og</t>
  </si>
  <si>
    <t>störf hennar verði rædd á þingi . Hún segir vantrauststillögu Pírata og Samfylkingar , sem lögð var fram á hendur</t>
  </si>
  <si>
    <t>stuðning þingsins , og að hún myndi svara stjórnarandstöðunni af festu . Tók hún að sama skapi fram að hún</t>
  </si>
  <si>
    <t>störf hennar yrðu rædd sérstaklega á þingi . Útsendinguna má sjá í spilaranum hér fyrir neðan . Theodór Kristjánsson hefur</t>
  </si>
  <si>
    <t>verndaðra og mikilvægt er að það viðhorf breytist . Eftir að breytingar ganga í gegn ættu starfsmenn ríkisstofnana einmitt að</t>
  </si>
  <si>
    <t>störf þeirra verði metin eftir frammistöðu og að stjórnendum sé gert kleift að gera starfsumhverfi þeirra betra . Starfsmanni sem</t>
  </si>
  <si>
    <t>ákvæði . Starfið heldur áfram og ég treysti því að því verði ráðið til lykta . " Jóhann Ársælsson sagðist</t>
  </si>
  <si>
    <t>störfum stjórnarskrárnefndar væri ekki lokið en að skilaboðin hefðu virst önnur . " Menn skulu muna eftir því að stjórnarsáttmálinn</t>
  </si>
  <si>
    <t>stórfyrirtæki , corporations eins og hann nefndi það , hefðu ekki numið land hérna . Hér á þessu svæði er</t>
  </si>
  <si>
    <t>okkar við unga afreksmenn sem eru okkur og þjóðinni til mikils sóma . " Daníel Jakobsson , formaður Skíðasambandsins ,</t>
  </si>
  <si>
    <t>stórfyrirtæki eins og N1 hafi ákveðið að styrkja Dagnýju Lindu og gera henni kleift að einbeita sér enn frekar að</t>
  </si>
  <si>
    <t>týnt málefni og því hafi FL Group viljað láta gott af sér leiða á þessu sviði . Siv Friðleifsdóttir heilbrigðisráðherra</t>
  </si>
  <si>
    <t>stórfyrirtæki séu reiðubúin að láta af hendi rakna til að styrkja þjónustuna á BUGL . [ GOTO VIDEO NAME :</t>
  </si>
  <si>
    <t>liða úrslitum verður föstudaginn 24. febrúar næstkomandi . Síðastliðinn sunnudag var haldin samkoma í Tryggvaskála þar sem því var m.a.</t>
  </si>
  <si>
    <t>stóri salurinn er nú kominn í nánast sama horf og hann var árið 1947 . Þar afhentu börn og afkomendur</t>
  </si>
  <si>
    <t>stóriðjan keypti græn skírteini líka , “ segir Stefanía Guðrún Halldórsdóttir , framkvæmdastjóri markaðs- og viðskiptaþróunarsviðs Landsvirkjunar . Landsvirkjun hefur</t>
  </si>
  <si>
    <t>ekki að kaupa á jörð á suðurlandi . Eftirfarandi frétt er uppspuni og er aprílgabb þó svo að margir hafi</t>
  </si>
  <si>
    <t>stórknapinn Erlingur Erlingsson væri á heimleið . Hin þekkti kynbótaknapi Erlingur Erlingsson hefur ásamt norskum fjárfesti fest kaup á jörðinni</t>
  </si>
  <si>
    <t>kemur fram í tilkynningu . Heiða Björg Hilmisdóttir , stjórnarformaður Strætó , segist vera afar stolt af vagninum og hún</t>
  </si>
  <si>
    <t>Strætó skuli vera hluti af Hinsegin dögum . „ Við hjá Strætó fögnum fjölbreytileikanum í samfélaginu og ég er stolt</t>
  </si>
  <si>
    <t>að spila fótbolta í einhvern tíma í viðbót , " sagði Harpa í viðtalinu . Sjá einnig : Harpa :</t>
  </si>
  <si>
    <t>strákurinn kom fyrir tímann Doria , brasilískur varnarmaður Marseille , hefur spilað með mögnuðum leikmönnum á borð við Ronaldinho og</t>
  </si>
  <si>
    <t>einn af aðalviðburðum hátíðarinnar . Hátíðin er haldin árlega , eins og fyrr segir , en með henni er því</t>
  </si>
  <si>
    <t>straumurinn á milli ánna Mekong og Tonle Sap snýst við . Heimamenn fagna því sem áin hefur gefið , svo</t>
  </si>
  <si>
    <t>Peter gerði , þá hef ég engar áhyggjur af því og finnst best að vera til hlés . " Hún</t>
  </si>
  <si>
    <t>Strickland hafi ekki nálgast verkefnið á forsendum hippakynslóðarinnar , eins og stundum vill verða þegar náttúran er í brennidepli .</t>
  </si>
  <si>
    <t>fáir Nýsjálendingar muni hafa kunnað skil á atburðarásinni , sem hratt af stað þessum mikla harmleik , var því almennt</t>
  </si>
  <si>
    <t>stríð við Þjóðverja væri hafið . Í október þetta ár lét stór hluti nýsjálenska heraflans , 8.574 hermenn með 3.818</t>
  </si>
  <si>
    <t>sonum sínum en að geta gengið í vinnuna . Staffan de Mistura , erindreki Sameinuðu þjóðanna í málefnum Sýrlands ,</t>
  </si>
  <si>
    <t>stríðandi fylkingar hafi komið sér saman um vopnahlé í landinu . Hann vonar að það komi almennum borgurum til góða</t>
  </si>
  <si>
    <t>og þetta er Colin Powell . " Náungi : " Og hvað eruð þið að gera ? Bush : "</t>
  </si>
  <si>
    <t>stríðið er að hefjast og við ætlum að drepa 4 milljónir Íraka og eina ljósku með stór brjóst . "</t>
  </si>
  <si>
    <t>fjarlægja ofbeldismann af heimili í stað þess að þolendur þurfi að flýja , “ sagði Sigþrúður . Barack Obama Bandaríkjaforseti</t>
  </si>
  <si>
    <t>stríðið í Afganistan tæki brátt enda í kvöldverði í herstöðvum bandaríska sjóhersins á Hawaii á jóladag . „ Við höfum</t>
  </si>
  <si>
    <t>, en lítil atriði geta skipt sköpum og eru jafnvel mikilvægari en allt annað . Eins og þegar hún gat</t>
  </si>
  <si>
    <t>Strømsgodset sneri leiknum gegn Vålerenga sér í hag og vann 2 - 1 . Eða þegar Camilla birtist í blöðrum</t>
  </si>
  <si>
    <t>hvernig aldursgreiningar eru framkvæmdar og hvernig einstaklingar fái alþjóðlega vernd . Hún endar greinina á eftirfarandi máta : „ Útlendingastofnun</t>
  </si>
  <si>
    <t>, bæði góðum og slæmum . Það er mikið framfaraspor að búið sé að stofna samtök fatlaðra háskólastúdenta . Ég</t>
  </si>
  <si>
    <t>Stúdentaráð sé farið að veita málefnum fatlaðra áhuga . Aðrir skólar ættu að taka sér þetta framtak til fyrirmyndar .</t>
  </si>
  <si>
    <t>innan okkar raða , “ segir á Twitter . Samtökin ´ 78 segja í færslu á Facebook-síðu sinni að þau</t>
  </si>
  <si>
    <t>stuðningsfélagið axli ábyrgð á gjörðum sínum og að þau hlakki til að vinna með félaginu . „ Við munum hitta</t>
  </si>
  <si>
    <t>sinni nú fyrir skemmstu að forsvarsmenn Ghetto Hooligans hafi óskað eftir fundi með samtökunum í kjölfar myndbandsins . „ Við</t>
  </si>
  <si>
    <t>stuðningsfélagið axli ábyrgð á gjörðum sínum og hlökkum við til að vinna með þeim . Við munum hitta þau fyrir</t>
  </si>
  <si>
    <t>í þeim síðari eins og hann orðaði það . Þá sagði hann hvergi betra að spila en í hellinum og</t>
  </si>
  <si>
    <t>stuðningsmannasveitin væri farin að láta sjá sig aftur . Hún söng og studdi sitt lið allan leikinn ásamt því að</t>
  </si>
  <si>
    <t>gagnrýndir í dag eftir að myndband lak út þar sem leikmenn og starfsmenn félagsins syngja lag þar sem því er</t>
  </si>
  <si>
    <t>stuðningsmenn Liverpool séu lamdir út á götu . Talið er að myndbandið hafi verið tekið um borð í flugvél liðsins</t>
  </si>
  <si>
    <t>. Olav Akselsen , Norska Verkamannaflokknum , telur að þetta verði ekki ofarlega á baugi ef ekkert gerist . Hann</t>
  </si>
  <si>
    <t>stuðningur sé hjá þjóðinni við inngöngu í ESB en er hræddur um að ef undirbúningur verði ekki nægur verði sagt</t>
  </si>
  <si>
    <t>Svasílandi hefur komið sér í vandræði eftir að upp komst að hún hélt veislu með félögum sínum til þess að</t>
  </si>
  <si>
    <t>stúlkur undir átján ára aldri mættu stunda kynlíf . Málið er litið sérstaklega alvarlegum augum þar sem teitið fór fram</t>
  </si>
  <si>
    <t>pils sem ekki ná niður fyrir hné . Sumir stúdentar í Brigham Young háskólanum eru þó ánægðir með bannið og</t>
  </si>
  <si>
    <t>stúlkur þurfi nú að klæðast eðlilegum fötum . Ritstjóri skólablaðsins , Rachel Taylor , sagði að sumir nemendur klæddust buxum</t>
  </si>
  <si>
    <t>í efnahagslífinu er vaxandi og horfur um hagvöxt fyrir næsta ár hafa verið að versna , að sögn samtakanna sem</t>
  </si>
  <si>
    <t>stýrivextir hafa verið lækkaðir um 1,5 prósentustig frá í maí og eru þeir nú 3% . Þá er það talið</t>
  </si>
  <si>
    <t>vissu af því að svona nefnd væri að störfum í dag , “ sagði Þorleifur . Steingrímur J. Sigfússon fjármálaráðherra</t>
  </si>
  <si>
    <t>stýrivextir Seðlabankans hafi verið lækkaðir um 1% í morgun . Þeir standa nú í 7% . Steingrímur tekur undir rökstuðning</t>
  </si>
  <si>
    <t>að takmarkast við það að skattar af útgjöldunum séu greiddir hér á landi , “ skrifar Ólafur , sem annars</t>
  </si>
  <si>
    <t>styrkja eigi einkarekna fjölmiðla , en þykir að stuðningurinn mætti vera meiri . „ Heildarupphæðin er samt rýr , einn</t>
  </si>
  <si>
    <t>samfélag á Íslandi er að þurrka út áhrif viðskiptalífsins í krafi peninga á gangverk lýðræðisins . ” Auðvitað ber að</t>
  </si>
  <si>
    <t>Styrmir skuli hafa áttað sig á þessari banvænu blöndu . Vonandi áttar Kjartan Gunnarsson sig á þessu einnig . Vonandi</t>
  </si>
  <si>
    <t>Frá Nürburgring heldur Toyota til Hungaroring við Búdapest en þar æfir liðið 4. - 6. september nk . " Ég</t>
  </si>
  <si>
    <t>sú deyðingaraðferð verður bönnuð , ef ný lög taka gildi , óvíst er þó hvort þau verða samþykkt óbreytt .</t>
  </si>
  <si>
    <t>skóla sé að undirbúa eða hafi þegar lokið við að afla samþykkis foreldra fyrir myndatökum af börnum . " Persónuvernd</t>
  </si>
  <si>
    <t>sú framkvæmd sé hafin enda er það í samræmi við persónuverndarlög og tilmæli stofnunarinnar , " segir í ábendingunum en</t>
  </si>
  <si>
    <t>tækifærið og fagna því að úttektin sé komin fram . Það er búið að vera bið eftir henni . Ég</t>
  </si>
  <si>
    <t>sú könnun sem var gerð meðal núverandi starfsmanna hafi komið svo vel út að það ríki þarna ánægja meðal starfsfólks</t>
  </si>
  <si>
    <t>í gildandi lögum þar sem segir að karlar skuli nota „ son “ en konur „ dóttir “ . Hann</t>
  </si>
  <si>
    <t>sú krafa falli brott samkvæmt frumvarpsdrögum innanríkisráðuneytisins . „ Frumvarpsdrögin gefa möguleika á því að þeir sem vilja noti kynlaust</t>
  </si>
  <si>
    <t>á ákvarðanir ríkisstjórnarinnar hvað varðar lækkun gjaldskrár . Það sé greinilegt að ríkisstjórnin hafi tekið alvarlega á málinu og hann</t>
  </si>
  <si>
    <t>sú leið hafi verið valin sem alveg ljóst sé að stjórnvöld hafi fullt forræði yfir til að ná fram hámarksáhrifum</t>
  </si>
  <si>
    <t>Evrópusambandinu mundi engu breyta í þessum efnum en að því vék Jón Ásgeir í fyrrnefndum viðtalsbrotum . KRISTJÁN Möller samgönguráðherra</t>
  </si>
  <si>
    <t>sú niðurstaða Skipulagsstofnunar liggi fyrir að framkvæmdir vegna lengingar flugbrautarinnar á Akureyri þurfi ekki í umhverfismat . Verkið var ,</t>
  </si>
  <si>
    <t>. Vinstri græn hafa alltaf lagt áherslu á mikilvægi þess að náttúran njóti vafans í raun og ber sérstaklega að</t>
  </si>
  <si>
    <t>sú sé orðin raunin í þessu tiltekna máli . Þannig varð breytingin ekki bara á lagabókstafnum sjálfum með öllum greiddum</t>
  </si>
  <si>
    <t>gengið vel , þar sem hún hefði styrkst um 9% þvert á þá spá að hún myndi lækka . Hann</t>
  </si>
  <si>
    <t>sú spá hefði ekki ræst . Hann sagði þetta góð fyrirheit um framtíðina þó enginn gæti vitað neitt með vissu</t>
  </si>
  <si>
    <t>af leikskólasviði sé afskaplega góð . " Ljóst er að fallið er frá sameiningu sviða menntasviðs og leikskólasviðs . Ég</t>
  </si>
  <si>
    <t>sú stefnubreyting hafi átt sér stað og ég fagna því sérstaklega að kennarasambandið hefur skipt um skoðun , að minnsta</t>
  </si>
  <si>
    <t>skurður vestan við Sprengisandsleið , hlaðhús , spennir og jarðstrengur . Mynd : Sigurgeir Sigurjónsson „ Mig langar sérstaklega að</t>
  </si>
  <si>
    <t>sú tillaga sem lögð er fram hérna er í góðu samræmi við þá stefnu þessarar ríkisstjórnar að vinna að vernd</t>
  </si>
  <si>
    <t>FORSTÖÐUMENN stærstu hjúkrunarheimilanna í landinu , Hrafnistu og Grundar , telja afar brýnt að vistunarmat fyrir aldraða verði endurskoðað og</t>
  </si>
  <si>
    <t>sú vinna eigi að hefjast . Jafnframt bendir forstjóri Hrafnistu á að kostnaður geti í mörgum tilvikum verið meiri í</t>
  </si>
  <si>
    <t>í gær strengdir borðar og fánar með slagorðinu " Ein þjóð , eitt ríki " og í ræðum var því</t>
  </si>
  <si>
    <t>Suður-Súdan hefði slitið sig frá ofríki ríkisstjórnar Súdan . Lögreglan á höfuðborgarsvæðinu birti í kvöld mynd á Instagramsíðu sinni þar</t>
  </si>
  <si>
    <t>orðið á mannvirkjum á svæðinu . Hermt er að súdanski herinn hafi einnig gert áhlaup inn í Unity-hérað . Öryggisráðið</t>
  </si>
  <si>
    <t>suður-súdanskar hersveitir hefðu hörfað frá Heglig en krafðist þess að her norðurríkisins hætti sprengjuárásum tafarlaust . Ráðið hvatti þjóðirnar tvær</t>
  </si>
  <si>
    <t>yfir hafi 7 af 12 stærstu sveitarfélögum landsins lækkað álagningarprósentu fasteignaskatts á íbúðarhúsnæði og sex á atvinnuhúsnæði . „ Samtökin</t>
  </si>
  <si>
    <t>sum sveitarfélög lækka álagningarprósentur , en vekja jafnframt athygli á því að fæst lækka þau álagninguna nógu mikið til að</t>
  </si>
  <si>
    <t>vetur og einnig nokkra leiki með Hvíta riddaranum í utandeildinni . Hawkins er í Ólympíuliði Breta . tomas@mbl.is Embætti landlæknis</t>
  </si>
  <si>
    <t>sumar verslanir hafa takmarkað framboð sælgætis hjá sér og fjölgað tilboðum á ávöxtum og grænmeti . Þetta sé skref í</t>
  </si>
  <si>
    <t>í lokatilraun en gerði þrívegis ógilt . Nánar er rætt við Ásdísi í íþróttablaði Morgunblaðsins í dag . Embætti landlæknis</t>
  </si>
  <si>
    <t>sumar verslanir hafi takmarkað framboð sælgætis hjá sér og fjölgað tilboðum á ávöxtum og grænmeti . Þetta sé skref í</t>
  </si>
  <si>
    <t>en hann eigi heima þar , borgararnir séu meðal þeirra bestu . Á vefsíðunni Beauty and the Dirt er því</t>
  </si>
  <si>
    <t>sumarið sé á enda og óhætt að borða á sig gat af Tomma-borgurum án þess að þurfa að hafa áhyggjur</t>
  </si>
  <si>
    <t>. Milljónaveltan gekk ekki út og verður því tvöföld í næsta mánuði . Í tilkynningu segir að Happdrætti Háskóla Íslands</t>
  </si>
  <si>
    <t>sumarið sé gengið í garð og heldur áfram að fjölga heppnum Íslendingum . Tveir kunningjar á Akureyri fengu þá hugmynd</t>
  </si>
  <si>
    <t>. Það var margt um manninn á viðburði í verslun 66° Norður á Laugavegi á föstudaginn þar sem því var</t>
  </si>
  <si>
    <t>sumarlína 66° Norður og danska kvenfatamerkisins Ganni er komin í sölu . Fyrirtækin tvö hófu samstarf í ágúst í fyrra</t>
  </si>
  <si>
    <t>væri eignalaus . Því var gjaldþrotaúrskurður Héraðsdóms staðfestur . Bóndinn á Þrasastöðum , sem er innsti bær í Fljótum ,</t>
  </si>
  <si>
    <t>sumarumferð á Lágheiði komi til með að leggjast því sem næst af í kjölfar opnunar Héðinsfjarðarganga , enda hafi hann</t>
  </si>
  <si>
    <t>, segir að suðaustanáttin sé hentug fyrir flug . Jón Elvar Númason , bóndi á Þrasastöðum innst í Fljótum ,</t>
  </si>
  <si>
    <t>sumarumferð á Lágheiði leggist því sem næst af í kjölfar opnunar Héðinsfjarðarganga enda hafi hann misst tugi lamba á hverju</t>
  </si>
  <si>
    <t>og því ríður á að vel takist til í þeim breytingum sem framundan eru . Um leið og því er</t>
  </si>
  <si>
    <t>Sundabrautin er í höfn , treysti ég því að borgarbúar taki þátt í úrlausn þeirra verkefna sem framundan eru með</t>
  </si>
  <si>
    <t>æfa með varaliðinu í sumar . Hann var settur á sölulista eftir að mynd birtist af honum á spilavíti að</t>
  </si>
  <si>
    <t>Sunderland hélt sér uppi á síðasta tímabili . Hann komst svo í ónáð hjá stuðningsmönnum eftir að hafa gert grín</t>
  </si>
  <si>
    <t>. Eðlilegra er að horfa til hagræðinga og samdráttar í þátttökukostnaði aðildarsveitarfélaga . Surtsey - 50 ára afmælisráðstefna 2013 Bæjarráð</t>
  </si>
  <si>
    <t>Surtseyjarfélagið skuli ætla að standa fyrir ráðstefnu með þátttöku vísindamanna sem stundað hafa rannsóknir á svipuðum svæðum og Surtsey .</t>
  </si>
  <si>
    <t>hennar og tveir synir þeirra tóku við verðlaununum fyrir hennar hönd . Jagland segist í samtali við norsku fréttastofuna NTB</t>
  </si>
  <si>
    <t>Suu Kyi hafi nú verið látin laus . Nú segist hann vilja að hún komi sem fyrst til Noregs og</t>
  </si>
  <si>
    <t>önnur fá gálgafrest . Þetta kemur fram í ályktun sem Framtíðarlandið sendi . " Það er full ástæða til að</t>
  </si>
  <si>
    <t>svæði eins og Torfajökulssvæðið , Kerlingarfjöll og Þjórsárver fara í verndarflokk en í biðflokk fara afar mörg mikilvæg svæði og</t>
  </si>
  <si>
    <t>Talsmaður konungsfjölskyldunnar sagði Vilhjálm og Katrínu gríðarlega þakklát fyrir þær hlýju kveðjur sem þeim hafa borist frá fæðingu Karlottu og</t>
  </si>
  <si>
    <t>svæðið þar sem almenningur mun standa verði tilbúið í tæka tíð til þess að íbúar Norfolk geti samglaðst þeim .</t>
  </si>
  <si>
    <t>það sé fyrst og fremst gert af virðingu við gesti og viðskiptavini hússins . Ragnar Þór Ingólfsson formaður VR segist</t>
  </si>
  <si>
    <t>kemur saman í lok mánaðar til að ræða þriðja orkupakkann . Þegar Helga Vala var upplýst um þetta sagðist hún</t>
  </si>
  <si>
    <t>svarið væri komið og fróðlegt væri að sjá hver kostnaðurinn á bak við Landsréttarmálið væri . Eins og frægt er</t>
  </si>
  <si>
    <t>svartsýnustu skoðanakannanir urðu ekki að veruleika , ég er mjög ánægður með það . Lögreglan hefur rökstuddan grun um að</t>
  </si>
  <si>
    <t>seint kallaður trúaður maður en hann fór með bænir yfir drengnum , " segir móðir drengsins að lokum . Foreldrarnir</t>
  </si>
  <si>
    <t>svefnvandi eldri stráksins virðist vera í rénun en sá yngri á það ennþá til að vakna á nóttinni en með</t>
  </si>
  <si>
    <t>sveitarfélagið Árborg og Sigtún Þróunarfélag sýni þetta frumkvæði . Það er til mikillar eftirbreytni , “ segir Kristín Linda Árnadóttir</t>
  </si>
  <si>
    <t>hægt verði að klára málið þegar að búið er að skipa nýjan samgönguráðherra eða í næstu viku . Jóhann Gunnar</t>
  </si>
  <si>
    <t>sveitarfélagið Fjallabyggð og hagmunaaðilar á svæðinu hafa tekið að sér að moka Lágheiðina , en eins og fram hefur komið</t>
  </si>
  <si>
    <t>http://www.eurohandball.com/ec/ehfc/women/2014-15/clubs/001737/Jomi+Salerno/http://www.eurohandball.com/ec/ehfc/women/2014-15/clubs/001737 Á fundi bæjarráðs Árborgar í síðustu viku bókaði ráðið um tilhögun lögreglu- og sýslumannsmála á Suðurlandi : „ Bæjarráð</t>
  </si>
  <si>
    <t>Sveitarfélagið Hornafjörður heyri undir Suðurlandsumdæmi og mælist til þess að allt Suðurland , þar með taldar Vestmannaeyjar , verði eitt</t>
  </si>
  <si>
    <t>átt , “ segir Snorri . Búið sé að loka allmörgum lögreglustöðvum undanfarin ár og áratugi . Því segist Snorri</t>
  </si>
  <si>
    <t>sveitarfélög eins og Húnaþing vestra láti til sín taka í löggæslumálum . „ Enda er þetta spurning um nærþjónustu við</t>
  </si>
  <si>
    <t>morgun þar sem hún ræddi flóttamannavandann og þátttöku Íslendinga við þáttastjórnanda Sigurjón M. Egilsson . Stuðningurinn frá Íslendingum hvatning Eygló</t>
  </si>
  <si>
    <t>sveitarfélög landsins skyldu bregðast svo vel við því að taka við fleiri flóttamönnum . Hún segist hafa haft áhyggjur af</t>
  </si>
  <si>
    <t>. Það verður að hjálpa þessu fólki og við verðum að taka á móti þeim , “ segir Þórir sem</t>
  </si>
  <si>
    <t>sveitarfélög landsins skyldu bregðast vel við því að taka við fleiri flóttamönnum . Borgarastyrjöldin hófst í Sýrlandi fyrir tæplega fjórum</t>
  </si>
  <si>
    <t>heldur mun fleirum . Það sé hins vegar stjórnvalda að ákveða töluna í samræmi við stefnu og skipulag . Þórir</t>
  </si>
  <si>
    <t>sveitarfélög landsins skyldu bregðast vel við því að taka við fleiri flóttamönnum og telur nauðsynlegt að Íslendingar standi saman og</t>
  </si>
  <si>
    <t>á landinu , alveg sama hvar gripið er niður , að sögn Snorra Magnússonar , formanns Landssambands lögreglumanna . Hann</t>
  </si>
  <si>
    <t>sveitarfélög láti til sín taka vegna stöðunnar . Sveitarstjórn í Húnaþingi vestra krefst lögreglustöðvar á Hvammstanga og fjölgunar lögreglumanna .</t>
  </si>
  <si>
    <t>höndum Landark ehf . Sveitarfélög taki Garðabæ sér til fyrirmyndar Rebekka Sigurðardóttir , kynningarfulltrúi hjá Félagsstofnun stúdenta , segir Félagsstofnun</t>
  </si>
  <si>
    <t>sveitarfélög leggi sitt á vogarskálarnar til að mæta þeim húsnæðisvanda sem blasir við stúdentum með byggingu íbúða fyrir námsmenn .</t>
  </si>
  <si>
    <t>við samskonar félag í London . Lilja Guðríður Karlsdóttir , verkefnastjóri Borgarlínu var gestur Víglínunnar í dag þar sem hún</t>
  </si>
  <si>
    <t>sveitarfélög og ríki hefðu náð saman um þennan samgöngusáttmála . Hún sagðist vona að félagið sem á að halda utan</t>
  </si>
  <si>
    <t>. Þorsteinn Jóhannsson , sérfræðingur hjá Umhverfisstofnun , segir að þrátt fyrir endurbætur séu nagladekkin einn helsti skaðvaldurinn . Hann</t>
  </si>
  <si>
    <t>sveitarfélög og Vegagerðin hafi fengið heimild til þess að takmarka umferð vegna mengunar . Minna um langvarandi froststillur „ Ef</t>
  </si>
  <si>
    <t>eru veruleg lífsgæði falin í því að eiga góðar og ríkar tómstundir . " Gott fyrir samfélagið Árni segist því</t>
  </si>
  <si>
    <t>sveitarfélög veiti frístundastyrki enda séu þeir til þess fallnir að sem flestir hafi aðgang að góðu tómstundastarfi . Þá hvetur</t>
  </si>
  <si>
    <t>þar finna tengla yfir á erlendar plöntuvefsíður þar sem nálgast má frekari fróðleik . www.ni.is Eftir Brján Jónasson brjann@mbl.is UMHVERFISSTOFNUN</t>
  </si>
  <si>
    <t>sveitarstjórn Mýrdalshrepps skýri afstöðu sína til tímabundinnar lokunar Dyrhólaeyjar yfir varptíma fugls í eynni , og reiknar forstjóri stofnunarinnar með</t>
  </si>
  <si>
    <t>geta fengið viðtal hjá hjúkrunarfræðingi ef ekki er hægt að bóka tíma hjá lækni samdægurs . “ Þá segist hún</t>
  </si>
  <si>
    <t>sveitarstjórn Rangárþings eystra kalli eftir faglegu samráði við íbúa enda sé það markmið HSU að leita allra leiða til að</t>
  </si>
  <si>
    <t>að við munum geta haldið áfram að greiða niður skuldir og fjármagna framkvæmdir fyrir eigið fé . Samband íslenskra sveitarfélaga</t>
  </si>
  <si>
    <t>sveitarstjórnarmál , byggðamál og samgöngumál heyri nú undir eitt ráðuneyti . Þegar núverandi ríkisstjórn tók við færðust byggðamál undir samgönguráðherra</t>
  </si>
  <si>
    <t>og hins vegar samninga um innra skólastarf . Það sé í höndum sveitarstjórnarmanna að útfæra það . Því ber að</t>
  </si>
  <si>
    <t>sveitarstjórnarmenn tjái sig um grunnskólann . Grunnskólinn er stærsta og mikilvægasta verkefni sveitarfélaga og hornsteinn íslensks þjóðfélags . Góð grunnmenntun</t>
  </si>
  <si>
    <t>sem íbúar þess eiga eftir að njóta um ókomin ár , ” segir Finnbogi . Viljum samtalslausnir Aðspurður segist Finnbogi</t>
  </si>
  <si>
    <t>sveitarstjórnin hafi ákveðið að taka höndum saman um að koma fjárhag sveitarfélagsins aftur á beinu brautina , en segir að</t>
  </si>
  <si>
    <t>þegar alvarleg atvik eiga sér stað . Frétt mbl.is : „ Við það verður ekki búið lengur “ „ Við</t>
  </si>
  <si>
    <t>sveitarstjórnir bóki um málefni lögreglunnar með þessum hætti . Við erum margítrekað búin að benda á það að löggæsla er</t>
  </si>
  <si>
    <t>kallast High Voltage og verður haldin í Victoria almenningsgarðinum 24. og 25. júlí næstkomandi . Emerson , Lake &amp; Palmer</t>
  </si>
  <si>
    <t>sveitin á 40 ára afmæli ( ! ) en ZZ Top hefur ekki spilað á tónleikum á Englandi í aldarfjórðung</t>
  </si>
  <si>
    <t>grípandi en um leið sérstök ... stórkostlegt stöff hvernig sem á það er litið ! " Því ber þá að</t>
  </si>
  <si>
    <t>sveitin hafi náð að opna þennan glugga út , gefandi út hjá merki sem er í Seattle , starfandi með</t>
  </si>
  <si>
    <t>mikils ama , auk þess sem ekki er leyfilegt að taka ljósmyndir á tónleikum sveitarinnar . Því ber þó að</t>
  </si>
  <si>
    <t>sveitin sé komin saman aftur , en hún lagði upp laupana árið 1999 , og aldrei að vita nema að</t>
  </si>
  <si>
    <t>vegna Google Map sendi þá yfir brúna á Lysefirði og til Fossmork . Forsætisráðherra Danmerkur , Lars Løkke Rasmussen ,</t>
  </si>
  <si>
    <t>Svíar hafi ákveðið að hætta vegabréfseftirliti við Eyrarsund , landamæri ríkjanna tveggja . Svíar tilkynntu á þriðjudag að þeir myndu</t>
  </si>
  <si>
    <t>liða úrslit er hver leikur úrslitaleikur og hver sigur risastór , hver sem markatalan verður . Um leið og ég</t>
  </si>
  <si>
    <t>svigrúm olíufélaganna virðist vera að aukast til að lækka bensínverð , þá skora ég á þau að heita á strákana</t>
  </si>
  <si>
    <t>félagsmenn að greiða atkvæði með boðun verkfalls en atkvæðagreiðsla stendur nú yfir . Í tilkynningunni kemur fram að því sé</t>
  </si>
  <si>
    <t>svigrúm sé til launahækkana í sjávarútvegi sem endurspeglast í arðgreiðslum HB-Granda til eiganda fyrirtækisins sem og í launahækkun stjórnarmanna .</t>
  </si>
  <si>
    <t>að úða málningu á myndir af Bhumibol Adulyadej konungi í ölæði í borginni Chiang Mai 5. desember . Svissneska utanríkisráðuneytið</t>
  </si>
  <si>
    <t>Svisslendingurinn var leystur úr haldi og sagði að Micheline Calmy-Rey , forseti Sviss , hefði þakkað konunginum fyrir að náða</t>
  </si>
  <si>
    <t>. Caroline segir að henni hafi verið sagt að líkami hennar myndi aldrei verða samur eftir barnsburð , en hún</t>
  </si>
  <si>
    <t>svo er ekki , eins og sjá má á myndinni – hvað finnst þér ? Photoshop og önnur myndvinnsluforrit geta</t>
  </si>
  <si>
    <t>Sergei Lavrov , starfsbræður hans frá Bandaríkjunum og Rússlandi . Ban Ki-moon , framkvæmdastjóri Sameinuðu þjóðanna , sagðist í kvöld</t>
  </si>
  <si>
    <t>svo háttsettir fulltrúar væru mættir til viðræðnanna sem halda áfram á morgun . Þá fagnaði hann þátttöku Írana sérstaklega sem</t>
  </si>
  <si>
    <t>veruleika . Það er sjaldgæft að svo stórbrotnar hugmyndir verði að veruleika . Þeim mun meiri ástæða er til að</t>
  </si>
  <si>
    <t>svo hefur orðið . Evrópusambandið varð til vegna þess að nokkrir vísir menn á meginlandi Evrópu tóku höndum saman .</t>
  </si>
  <si>
    <t>breytingar í ferðaáformum fólks fyrir nýbyrjað ár en langflestir hafa ferðalög af einhverju tagi á stefnuskránni . Því ber að</t>
  </si>
  <si>
    <t>svo margir hafi getað ferðast hér innanlands og skoðað landið sitt . Líka ber að fagna því að tæplega tveir</t>
  </si>
  <si>
    <t>Níelssyni . Jónas Þór var áður varaformaður félagsins en nánar er fjallað um hann hér aftar í blaðinu . Brynjar</t>
  </si>
  <si>
    <t>svo margir hefðu sótt fundinn sem raun bar vitni . Hann sagðist þó ímynda sér að menn væru ekki að</t>
  </si>
  <si>
    <t>innan Evrópska efnahagssvæðisins að hafa með sér kjötmeti , mjólk egg og afurðir sem unnar eru úr þeim . Útherji</t>
  </si>
  <si>
    <t>svo mikilvægt skref hafi verið tekið í átt að frekara viðskiptafrelsi hér á landi , enda er fátt sem Útherja</t>
  </si>
  <si>
    <t>verkfræðingur , Ragnheiður Hákonardóttir varaþingmaður , Skjöldur Orri Skjaldarson bóndi , Sturla Böðvarsson samgönguráðherra og Vilhjálmur Egilsson alþingismaður . Kjörnefndin</t>
  </si>
  <si>
    <t>svo mörg framboð bárust í prófkjörið . Norðvesturkjördæmi er það eina af þremur stóru landsbyggðarkjördæmunum þar sem viðhaft er prófkjör</t>
  </si>
  <si>
    <t>áformum hans ? Og hvert stefnir ? Þetta eru allt spurningar sem hljóta að vakna um leið og því er</t>
  </si>
  <si>
    <t>svo öflugt fyrirtæki skuli hafa sprottið upp úr engu á örfáum árum . Heimildir eru nægar : Blaða- og tímaritsgreinar</t>
  </si>
  <si>
    <t>félag að frumkvæði Ingólfs Bárðarsonar , formanns Njarðvíkings . Í bókun sem stjórn félagsins gerði af þessu tilefni er því</t>
  </si>
  <si>
    <t>svo öflugur liðsmaður sé aftur genginn til liðs við flokkinn og sú von látin í ljósi að með þessu náist</t>
  </si>
  <si>
    <t>greint á fundi Sjálfstæðisfélagsins Njarðvíkings í Reykjanesbæ í gærkvöldi . Í bókun Njarðvíkings frá því í gærkvöldi segir að stjórnin</t>
  </si>
  <si>
    <t>svo öflugur liðsmaður sem Kristján Pálsson er , sé genginn aftur til liðs við flokkinn og segir í bókuninni að</t>
  </si>
  <si>
    <t>sé ákveðinn árafjöldi liðinn frá því að einhver fæddist . Miklu nær er því að segja að því sé t.d.</t>
  </si>
  <si>
    <t>svo og svo mörg ár séu liðin frá því að einhver fæddist . Stundum er talað um dánarafmæli . Um</t>
  </si>
  <si>
    <t>stóra og virta flugþjóð . „ Það sem einkennir þennan samning er hversu opin hann er og víðtækur . Ég</t>
  </si>
  <si>
    <t>svo opnir samningar séu gerðir . Ég tel að þeir muni gagnast íslenskum flugrekstri þegar til lengri tíma er litið</t>
  </si>
  <si>
    <t>ákvað að fara fram í varaformanninn . Gunnar hafi svarað því til að öll hans mál væru leyst . Hann</t>
  </si>
  <si>
    <t>Gísli Marteinn , en um þessa tillögu er full eining í okkar hópi og ég held að allir ættu að</t>
  </si>
  <si>
    <t>svo sé . María : En hvað tekur við hjá þér ? Þú ætlar að sitja áfram sem borgarfulltrúi út</t>
  </si>
  <si>
    <t>ár en hann hefur leikið 106 leiki fyrir félagið og skorað í þeim leikjum 62 mörk . ,, Stjórn KV</t>
  </si>
  <si>
    <t>svo sterkur leikmaður hafi ákveðið að ganga til liðs við félagið en hann styrkir liðið enn frekar fyrir komandi átök</t>
  </si>
  <si>
    <t>þegar þessi vegferð hófst . Þetta hefur verið svakalega vel heppnað og það er góð og gild ástæða til að</t>
  </si>
  <si>
    <t>svo vel hafi gengið , “ sagði Knut Kjær sem var fyrsti yfirmaður sjóðsins , í samtali við norska fjölmiðla</t>
  </si>
  <si>
    <t>hafa gengið eftir og gott betur á árinu sem er að kveðja . Allir velviljaðir menn hljóta í einlægni að</t>
  </si>
  <si>
    <t>svo vel hafi til tekist og vonandi einnig þeir , sem þóttust sjá miklar hrakfarir og hremmingar þegar þeir rýndu</t>
  </si>
  <si>
    <t>sterkari rök fyrir tengslum milli refsivistar og notkunar áfengis en á milli refsivistar og notkunar númeraplatna . Annars má þó</t>
  </si>
  <si>
    <t>svo vill til að fangar á Suðurlandi þrykkja númeraplötur en stunda ekki ylrækt eins og margir sveitungar þeirra . Ef</t>
  </si>
  <si>
    <t>svo virðist sem breytingar séu að verða á afstöðu framsóknarmanna í ýmsum málum . “ Í frumvarpi sem fjármálaráðherra lagði</t>
  </si>
  <si>
    <t>lögðust gegn litun gjaldfrjálsrar olíu á þeirri forsendu að af því hlytist mikill kostnaðarauki . FÍB fagnar Félag íslenskra bifreiðaeigenda</t>
  </si>
  <si>
    <t>svo virðist sem meirihluti efnahags- og viðskiptanefndar hafi með þessu fallið frá núverandi þungaskattskerfi . " Það hefur verið eytt</t>
  </si>
  <si>
    <t>muni rísa eins og hamraborg upp úr flatneskju . Nei , þessi pistill er fyrst og fremst ritaður til að</t>
  </si>
  <si>
    <t>svo virðist sem ný plata Guns'n'Roses , Chinese Democracy komi loksins , loksins , loksins út nú á sunnudaginn .</t>
  </si>
  <si>
    <t>á byrjuninni og tvöföldum alla Reykjanesbrautina , “ segir hann . Hópurinn Stopp hingað og ekki lengra ! " Ég</t>
  </si>
  <si>
    <t>verðlaun fyrir þann sem finnur meint upphaf þeirra . Ólafur Ragnar hefur lýst því að ummæli Steingríms , þegar hann</t>
  </si>
  <si>
    <t>svo virtist að nægt fé væri í þrotabúi Landsbankans til að greiða IceSave-skuldbindinguna , hafi verið „ aðför að ákvörðun</t>
  </si>
  <si>
    <t>í Katar hefðu stutt við íslömsk öfgaöfl , en stærsta herstöð Bandaríkjanna við Persaflóa er í Katar . Sagðist Trump</t>
  </si>
  <si>
    <t>svo virtist sem heimsókn sín til Sádi-Arabíu hefði skilað árangri í baráttunni gegn hryðjuverkastarfsemi . Baksvið Helgi Vífill Júlíusson helgivifill@mbl.is</t>
  </si>
  <si>
    <t>á Landspítalanum . „ Bygginguna ræðum við síðar , “ sagði hann . Guðmundur Steingrímsson , þingmaður Bjartrar framtíðar ,</t>
  </si>
  <si>
    <t>svo virtist sem samhljómur væri að myndast meðal þingmanna og fullur skilningur á því að breyta þurfi fjárlagafrumvarpinu í þá</t>
  </si>
  <si>
    <t>. Guðmundur Steingrímsson , þingmaður Bjartrar framtíðar , sagði frekari niðurskurð á fjárframlögum til spítalans ekki gerlegan . Hann sagðist</t>
  </si>
  <si>
    <t>svo virtist sem það væri að myndast samhljómur og skilningur meðal þingmanna á því að sjúkrahúsið þyrfti meira fé svo</t>
  </si>
  <si>
    <t>ekki við hæfi að lýsa skoðunum mínum á einstökum efnisatriðum í bókinni en ég læt hins vegar eftir mér að</t>
  </si>
  <si>
    <t>svona bók skuli skrifuð , segir Jón Steinar Gunnlaugsson hæstaréttardómari í grein sem hann skrifar í Morgunblaðið í dag til</t>
  </si>
  <si>
    <t>Það er búið að setja milljarð króna í undirbúning framkvæmda . Undirbúningur hófst fyrir fimmtán árum . Að menn skuli</t>
  </si>
  <si>
    <t>svona fari fyrir miklu starfi og fjármunum er dæmi um skammsýni . Hefðbundin arðsemis- og hagnaðarsjónarmið ættu frekar að ráða</t>
  </si>
  <si>
    <t>okkar og ég held að menn ættu líka kannski að velta því fyrir sér hvort að bankinn myndi ekki einmitt</t>
  </si>
  <si>
    <t>svona finna þá aðrar leiðir út úr þeirri stöðu sem hann er í núna , það er að segja staðsetning</t>
  </si>
  <si>
    <t>Hér skulu tilfærð ummæli eins þeirra , rithöfundarins og þjóðfélagsrýnisins István Eörsi , sem féllu fáum dögum síðar : -Ég</t>
  </si>
  <si>
    <t>svona góð bók [ átt er við Sorstalanság , Örlögleysi , sjá síðar ] hreppir nú nóbelsverðlaun . Ég fagna</t>
  </si>
  <si>
    <t>20 leikmenn núna og svo breytist hópurinn eftir því sem nær dregur leikjunum við Litháen , “ segir Guðmundur sem</t>
  </si>
  <si>
    <t>svona margir í hópnum spili hér heima . „ Það er stórkostlegt að sjá þetta . Margir þessara leikmanna eru</t>
  </si>
  <si>
    <t>hvernig fer í leikjum hjá Leeds , Watford og Sheffield United . Sjá einnig enski.is &lt; // a " Ég</t>
  </si>
  <si>
    <t>: Það er auðvitað umdeilt mál og það er ekkert óeðlilegt að um þetta þurfi að fara umræða . Ég</t>
  </si>
  <si>
    <t>svona skilningur og stuðningur er að aukast , ég man ekki betur en þegar að þessi vinna fór af stað</t>
  </si>
  <si>
    <t>alltaf einu skrefi á undan barninu þínu og þetta er mjög einfalt í notkun , “ útskýrir Herdís . Hún</t>
  </si>
  <si>
    <t>svona stórt fyrirtæki vilji koma hennar hugmyndum til sem flestra landa í heiminum . „ Mörg lönd eru ekki að</t>
  </si>
  <si>
    <t>góðan og ógnvekjandi hátt , “ segir Aron Einar í bókinni . Van Gaal tók vel á móti Aroni og</t>
  </si>
  <si>
    <t>svona ungur og efnilegur strákur hefði tekið jafnmiklum framförum og raun bar vitni . „ Ég er ánægður með þig</t>
  </si>
  <si>
    <t>á föstudag . Katrín Júlíusdóttir , iðnaðarráðherra sagðist við það tækifæri afar ánægð hvernig til hefur tekist með framkvæmdina og</t>
  </si>
  <si>
    <t>svörtustu spár hafi ekki gengið eftir . Hún segist líka sem ráðherra ferðamála sjá gríðarleg tækifæri fylgja þessari miklu framkvæmd</t>
  </si>
  <si>
    <t>aftur í ensku úrvalsdeildina til þess að setja Wales aftur á fótboltakortið . Pulis , sem kemur frá Wales ,</t>
  </si>
  <si>
    <t>Swansea hafi haldið sæti sínu í úrvalsdeildinni og nú vill hann fá Cardiff upp . Íslenskir fótboltaáhugamenn vilja eflaust líka</t>
  </si>
  <si>
    <t>þessu líka . Heilbrigðisráðherra ætlar að setja af stað hóp til að vinna að útfærslu á sykurskatti . Embætti Landlæknis</t>
  </si>
  <si>
    <t>sykurskattur sé aftur kominn á dagskrá enda eigi Íslendingar Norðurlandamet í sykurneyslu . Sviðsstjóri hjá embættinu segir að minnsta kosti</t>
  </si>
  <si>
    <t>, langri grein um Þjóðleikhúsmálið , sem birtist í tímaritinu Óðni 1915 . Hinn 1. apríl 1917 er því síðan</t>
  </si>
  <si>
    <t>sýningar á Nýársnóttinni í nýju gerðinni eru orðnar 50 talsins hjá Leikfélagi Reykjavíkur . Indriði er hylltur á sviðinu í</t>
  </si>
  <si>
    <t>Sky er með beina útsendingu þaðan . Fréttastofa AFP segir að íbúar í Bagdad hafi hleypt af skotum til að</t>
  </si>
  <si>
    <t>synir Saddams Husseins væru fallnir . Birgir Leifur Hafþórsson úr GKG lék fyrsta hringinn á Íslandsmótinu í Vestmannaeyjum í dag</t>
  </si>
  <si>
    <t>um vafaatriði í skýrslu vísindamannanna sem hana unnu , en niðurstöður hennar verða birtar í næsta tímariti Nature . Aðrir</t>
  </si>
  <si>
    <t>sýnt hafi verið fram á skaðsemi útblásturs gróðurhúsalofttegunda , sem valdi hlýnun loftslags í heiminum , á dýrategundir . Dagblaðið</t>
  </si>
  <si>
    <t>15 bæjum víðsvegar um Sýrland búi við herkví og sé ástand víða mjög slæmt vegna þeirra . „ Sameinuðu þjóðirnar</t>
  </si>
  <si>
    <t>Sýrlandsstjórn hafi heimilað það að neyðaraðstoð berist til Madaya og fleiri bæja , “ sagði í yfirlýsingu frá Sameinuðu þjóðunum</t>
  </si>
  <si>
    <t>er einnig væntanlegur . Mahmoud Abbas , forseti heimastjórnarsvæða Palestínu kom til Bandaríkjanna í gær . Olmert sagðist í gær</t>
  </si>
  <si>
    <t>Sýrlendingar hyggðust taka þátt í ráðstefnunni og að hann vonaðist til að ráðstefnan gæfi tækifæri á raunverulegum viðræðum um lausn</t>
  </si>
  <si>
    <t>sýslumaður ekki tækt að beita lögbanni þegar almennt úrræði er tiltækt . Hyggst leita réttar síns fyrir dómstólum „ Ég</t>
  </si>
  <si>
    <t>sýslumaður taki undir með mér og telji að verið sé að brjóta gegn réttindum Íslendinga með því að birta laun</t>
  </si>
  <si>
    <t>á þessu í fyrstu ársskýrslu ríkislögreglustjóra sem út kom 1999 og fjallaði um starfsemi embættis 1997 - 1998 . Haraldur</t>
  </si>
  <si>
    <t>sýslumannafélagið sé í lokadrögum að ályktun sinni í meginatriðum sammála ríkislögreglustjóra í þessum efnum . Hvað varðar tilfærslu einstakra verkefna</t>
  </si>
  <si>
    <t>missti fjölskylda hennar í Malasíu tengsl við hana . Elsta systir hennar , Hasnah Abdul Wahab , 88 ára ,</t>
  </si>
  <si>
    <t>systir hennar er loksins fundin og að hún muni þakka Allah fyrir að hafa svarað bænum hennar um að hitta</t>
  </si>
  <si>
    <t>í söng í Bretlandi og eru samhliða því að stíga sín fyrstu skref sem atvinnumenn í faginu . Faðir þeirra</t>
  </si>
  <si>
    <t>systkinin skuli hafa fetað í fótspor sín en þvertekur fyrir að hafa beitt þau þrýstingi . " Ákvörðunin er alfarið</t>
  </si>
  <si>
    <t>með réttlætinu og þeirra sem ljúga . Í dag leitum við eftir friði og réttlæti , “ sagði Maliki og</t>
  </si>
  <si>
    <t>SÞ hefðu ekki látið „ hótanir og kúgun “ Bandaríkjaforseta hafa áhrif á sig . Þótt Ísraelar hafi litið á</t>
  </si>
  <si>
    <t>stofnunarinnar , " segir Hankins . Kihumuro Apuuli , yfirmaður nefndar úganskra yfirvalda sem berst gegn útbreiðslu alnæmis , hefur</t>
  </si>
  <si>
    <t>SÞ völdu höfuðstöðvum AAVP stað í Entebbe , en hefur lítið sem ekkert viljað tjá sig um lagafrumvarpið sem hefur</t>
  </si>
  <si>
    <t>flokksbróður minn og fyrrverandi samstarfsmanns í áratugi , í Morgunblaðinu hinn 18. desember . Þar segir svo : " Ég</t>
  </si>
  <si>
    <t>t.d . Framsóknarflokkurinn er búinn að hreinsa sig af ESB " draumnum " en flokkurinn var grátt leikinn af þeim</t>
  </si>
  <si>
    <t>metum þetta þannig að það efni sem við teljum að hann geti skilað til okkar eigi heima í fréttum og</t>
  </si>
  <si>
    <t>tækifæri gafst til að fá hann yfir til okkar , " segir Kristján . Hann segir Magnús Hlyn hafa gott</t>
  </si>
  <si>
    <t>bæði hvað varðar opinberar framkvæmdir sem reynast hagkvæmar sem og frumkvæði einstaklinga . Það var sorglegt að sjá þingmenn ríkisstjórnarinnar</t>
  </si>
  <si>
    <t>tækifæri til atvinnuuppbyggingar og fjárfestingar fór forgörðum með brottför Alcoa í síðustu viku . Á tímum sem þessum er það</t>
  </si>
  <si>
    <t>eintök eftir af þeim . Um væri að ræða gamlar týpur . Sú verðlækkun er komin fram nú . Hann</t>
  </si>
  <si>
    <t>tækin sem Nýherji „ leggi mesta áherslu á “ , 8005 og 8505 , séu á góðu verði samanborið við</t>
  </si>
  <si>
    <t>út þar sem lesefni þeirra er í flestöllum tilfellum unnið fyrirfram . Ennfremur vil ég taka það fram að ég</t>
  </si>
  <si>
    <t>tækjakostur textunar verður endurnýjaður eftir áramót . Ég fagna því jafnvel þótt mér sé spurn hvar fé fékkst til þeirra</t>
  </si>
  <si>
    <t>fyrir DH hefur staðið yfir í nokkurn tíma og sitt sýnist hverjum . Ég er ekki á móti tækniþróun og</t>
  </si>
  <si>
    <t>tækni er fyrir hendi sem gerir fagfólki kleift að uppfræða verðandi foreldra um það sem getur amað að barni þeirra</t>
  </si>
  <si>
    <t>leiðandi á heimsmarkaði í afgreiðslulausnum . Kerfið er því þaulprófað um allan heim og er einstaklega notendavænt . „ Við</t>
  </si>
  <si>
    <t>tæknin sé farin að auðvelda okkur innkaupin og draga úr röðum við afgreiðslukassa , “ segir Ægir Már Þórisson forstjóri</t>
  </si>
  <si>
    <t>ákvörðunina að koma , “ sagði Mourinho sem var sjálfur ekkert of hrifinn af myndbandsdómgæslunni í gær þrátt fyrir að</t>
  </si>
  <si>
    <t>tækninýjungar séu nýttar í knattspyrnunni . „ Það er magnað hvernig sannleikurinn getur verið , “ sagði Portúgalinn . „</t>
  </si>
  <si>
    <t>komi fram . Flokkurinn ætlar að kynna framboðslista sína fljótlega eftir páska . Steingrímur J. Sigfússon , formaður Vinstri-grænna ,</t>
  </si>
  <si>
    <t>tæplega sextíu prósent þjóðarinnar sé sammála flokknum um að hlé verði gert á stóriðju . Steingrímur J. Sigfússon : Ég</t>
  </si>
  <si>
    <t>Því ber að fagna að svo margir hafi getað ferðast hér innanlands og skoðað landið sitt . Líka ber að</t>
  </si>
  <si>
    <t>tæplega tveir þriðju þeirra sem spurðir voru höfðu getað brugðið undir sig betri fætinum og farið út fyrir landsteinana .</t>
  </si>
  <si>
    <t>að síðustu ár lendi í greipum Vestmannaeyinga næsta vor . Fyrir skömmu var haldið öflugt hraðskákmót í Eyjum til að</t>
  </si>
  <si>
    <t>taflfélagið hefur nýlega fest kaup á húsnæði fyrir starfsemi sína á Heiðarvegi 9 . Hinn brottflutti Eyjamaður og stórmeistari í</t>
  </si>
  <si>
    <t>öðrum hætti að gera út á nekt starfsmanna . Í umsögn Reykjavíkurborgar um frumvarpið til laganna sagði að því væri</t>
  </si>
  <si>
    <t>taka ætti fyrir það með afgerandi hætti að nektardansstaðir fengi þrifist í borginni . Þá var einnig talið nauðsynlegt að</t>
  </si>
  <si>
    <t>sé bifreið ökumanns til skoðunar . Ekki er unnt að greina frá nafni mannsins að sinni . Fjöldamorðinginn Steven Hayes</t>
  </si>
  <si>
    <t>taka ætti hann af lífi fyrir að myrða Jennifer Hawke-Petit og dætur hennar tvær á heimili þeirra . Hann sagðist</t>
  </si>
  <si>
    <t>, segir ríkisstjórnina verða að sanna sig . Bæði sé jákvæða og neikvæða þætti að finna í stefnunni . Hann</t>
  </si>
  <si>
    <t>taka eigi á í málefnum aldraðra og endurskoða eftirlaun . Guðjón Arnar Kristjánsson , formaður Frjálslynda flokksins : Ég er</t>
  </si>
  <si>
    <t>að skila tillögum til forsætisráðherra í september á þessu ári . Fagnar skipun nefndarinnar Smári McCarthy , þingmaður Pírata ,</t>
  </si>
  <si>
    <t>taka eigi skref til að auka tiltrú á stjórnmálunum . „ Það er ótrúlega gott að það sé verið að</t>
  </si>
  <si>
    <t>borgar það meira á mánuði af láninu . Nýtt frumvarp um Lánasjóðinn hefur mælst misjafnlega fyrir . Almennt er því</t>
  </si>
  <si>
    <t>taka eigi upp námsstyrki en þeir yrðu 65 þúsund krónur á mánuði í 9 mánuði af 12 . Önnur atriði</t>
  </si>
  <si>
    <t>leiðum að byggð nokkra mánuði á ári þýðir bara eitt ; að skella í lás í Árneshreppi . “ Sigríður</t>
  </si>
  <si>
    <t>taka eigi upp skosku leiðina svonefndu , en markmið hennar er að auka aðgengi að flugþjónustu á viðráðanlegu verði frá</t>
  </si>
  <si>
    <t>, Sacramento 1/6/1 , New Orleans 0 // 6 . Auður Ýr Helgadóttir , eigandi LOCAL lögmanna " LOCAL lögmenn</t>
  </si>
  <si>
    <t>taka þátt í ITIC og teljum við að ráðstefnan og sýningin sé mjög góð leið til að tengja saman þá</t>
  </si>
  <si>
    <t>. Gott er að þeyta ísinn með handþeytara áður en hann er alveg frosinn . Helgi Bjarnason helgi@mbl.is " Við</t>
  </si>
  <si>
    <t>taka þátt núna . Verkefnið er mjög gott og hefur verið vel rekið , " segir Guðbjörg Aðalbergsdóttir , skólameistari</t>
  </si>
  <si>
    <t>kvöld í 1 - 0 sigri á Grindavík . Óli Jó viðurkennir að sigurinn hafi ekki verið sá fallegasti en</t>
  </si>
  <si>
    <t>taka þrjú mikilvæg stig . ,, Þetta var ekki merkilegur leikur en stigin féllu okkar megin og ég er ánægður</t>
  </si>
  <si>
    <t>og Valgerðar Sverrisdóttur í umhverfismálum en Eysteins Jónssonar og Steingríms Hermannssonar . Sigrún Magnúsdóttir , nýskipaður umhverfis- og auðlindaráðherra ,</t>
  </si>
  <si>
    <t>takast á við ráðherraembætti á góðum aldri en hún var formlega sett inn í embættið á ríkisráðsfundi á Bessastöðum í</t>
  </si>
  <si>
    <t>manns sem var jafn óeigingjarn á þekkingu sína og reynslu . Hann sá engin viðfangsefni sem vandamál heldur áskorun og</t>
  </si>
  <si>
    <t>takast á við þau . Næstu ár unnum við ásamt fleirum við endurbætur í Búrfellsstöð en þar var hann verkstjóri</t>
  </si>
  <si>
    <t>En þá greip ríkisstjórnin inn í á myndarlegan hátt og lagði fram sex milljónir til að bjarga haustönninni . Ég</t>
  </si>
  <si>
    <t>takast skyldi að tryggja fjármagn til rekstrar Fjölmenntunar þetta misserið og vil þakka ríkisstjórninni og þeim sem þar stóðu að</t>
  </si>
  <si>
    <t>byggðanna Ég fagna mörgu því sem er í jarðgangaáætlun þeirri sem samgönguráðherra lagði fram á dögunum . Því ber að</t>
  </si>
  <si>
    <t>talað er um jarðgöng milli Arnarfjarðar og Dýrafjarðar svo og önnur jarðgöng . Vestfirðir hafa liðið fyrir það að tenging</t>
  </si>
  <si>
    <t>hafi látist í sprengjuárásum í gær gera afgönsk yfirvöld sér vonir um að um 100 þúsund íbúar á svæðinu muni</t>
  </si>
  <si>
    <t>Talibanar verði hraktir þaðan . Mike Mullen aðmíráll , yfirmaður bandaríska herráðsins , segir að sókn NATO hersins standi í</t>
  </si>
  <si>
    <t>sé orðið kemur nú upp sú krafa að almenningur taki á sig hluta af launakostnaði útgerðanna ! Því ber að</t>
  </si>
  <si>
    <t>talsmenn ríkisstjórnarinnar hafa tekið afgerandi afstöðu gegn slíkum inngripum stjórnvalda . Vonandi heldur sú afstaða alla leið . Stefán segir</t>
  </si>
  <si>
    <t>, “ sagði Rúnar . Bjarni : Vorum að spila við besta lið Íslands „ Ég ætla alls ekki að</t>
  </si>
  <si>
    <t>tapa en mér fannst spilamennskan í dag heilt yfir nokkuð góð , “ sagði Bjarni Guðjónsson , þjálfari Fram ,</t>
  </si>
  <si>
    <t>Talið er að 22 konur hafi slasast í kröfugöngu í Jemen í gær . Þúsundir kvenna komu saman til að</t>
  </si>
  <si>
    <t>Tawakkol Karman hafi fengið friðarverðlaun Nóbels á föstudaginn . Hún var ein þriggja kvenna sem fengu verðlaunin fyrir baráttu sína</t>
  </si>
  <si>
    <t>og hvers vegna slík myndbirting sé ásættanleg að þeirra mati , “ segir í áskorun framsóknarkvenna sem nota tækifærið og</t>
  </si>
  <si>
    <t>teiknarinn , Helgi Sigurðsson , hafi beðist afsökunar á myndinni . Hann sé meiri maður fyrir vikið . Framkvæmdastjórn Landssambands</t>
  </si>
  <si>
    <t>fram í maí . Dúntekjan minnkað seinni árin Guðmundur Helgason , grásleppusjómaður og æðarbóndi í Hvalsey úti fyrir Mýrum ,</t>
  </si>
  <si>
    <t>tekið er tilliti til óska æðarbænda vegna grásleppuveiðanna . Hann segir samspil hrognkelsaveiðanna og æðarræktar hafi skipt sköpum í uppbyggingu</t>
  </si>
  <si>
    <t>því að heildarúttekt umferðarmerkinga færi fram samhliða endurskoðun á reglugerð um umferðarmerki á vegum samgöngu- og sveitarstjórnarráðuneytisins . „ Sjálfstæðisflokkurinn</t>
  </si>
  <si>
    <t>tekið hafi verið jákvætt í tillöguna og hún samþykkt með smávægilegri breytingu , “ sagði Marta Guðjónsdóttir borgarfulltrúi og tillöguflytjandi</t>
  </si>
  <si>
    <t>á fundi sínum að fjölga þingdögum í Vestmannaeyjum þannig að reglulegt dómþing verði jafnframt haldið í desember mánuði . Bæjarráð</t>
  </si>
  <si>
    <t>tekið hafi verið tillit til athugasemda bæjarráðs um að áður ákveðin skerðing hafi verið óviðunandi . Bæjarráð bendir á að</t>
  </si>
  <si>
    <t>leikina svona en vonandi verður nú breyting á . Maður getur hæglega verið Skúli fúli yfir þessu öllu en ég</t>
  </si>
  <si>
    <t>tekið sé á þessu , “ segirÓlafur Kristjánsson , þjálfari Breiðabliks , við Fréttablaðið . Honum finnst tíminn á milli</t>
  </si>
  <si>
    <t>hátt í 50 félagasamtaka og stofnana . Kristján Oddsson , forseti Krabbameinsfélagsins , segir að félagið geti ekki annað en</t>
  </si>
  <si>
    <t>hefur alveg hamlað okkur að vera þá ekki með gott þráðlaust net en nú er það að koma . Alþjóðagjaldeyrissjóðurinn</t>
  </si>
  <si>
    <t>tekið sé að hægja á hagkerfinu á Íslandi , enda hafi vöxtur þess undanfarið verið ósjálfbær . Líkur á því</t>
  </si>
  <si>
    <t>fram hvaðan orkan komi til að standa undir stækkuninni , ásamt mati á umhverfisáhrifum þeirra virkjanaframkvæmda . Samtökin segjast einnig</t>
  </si>
  <si>
    <t>tekið sé undir athugasemdir þeirra að leggja þurfi niðurstöður umhverfisvöktunarinnar til grundvallar mati á umhverfisáhrifum stækkunar álversins , að endurskoða</t>
  </si>
  <si>
    <t>. Ríkisstjórnin væri að reyna að slá ryki í augu kjósenda . Þórunn Sveinbjörnsdóttir , formaðurfélags eldri borgara , sagðist</t>
  </si>
  <si>
    <t>tekið væri mark á gagnrýni þeirra og að eitthvað væri að þokast í rétta átt . Enn væri þó langt</t>
  </si>
  <si>
    <t>hefur verið eftir umsögnum um áformin í samráðsgátt stjórnvalda . Markmiðið er að stöðva svo kölluð smálán . Umboðsmaður skuldara</t>
  </si>
  <si>
    <t>tekið verði á starfsemi smálánafyrirtækja . Ásta Sigrún Helgadóttir , umboðsmaður skuldara : Ég tel líka mikilvægt að beina sjónum</t>
  </si>
  <si>
    <t>. Nefndin fjallaði um brunann á fundi sínum í gær og í tilkynningu hennar segir enn fremur að því sé</t>
  </si>
  <si>
    <t>tekið verði tekið tillit til listræns og menningarsögulegs gildis gamla yfirréttarhússins , sem stóð að Austurstræti 22 , en það</t>
  </si>
  <si>
    <t>og samþykkt ályktun þar sem fagnað er frumkvæði borgarstjóra Reykjavíkur um enduruppbyggingu húsanna , sem skemmdust . Sérstaklega er því</t>
  </si>
  <si>
    <t>tekið verði tillit til listræns og menningarsögulegs gildis gamla yfirréttarhússins , sem friðað er samkvæmt lögum um húsafriðun . Eistneski</t>
  </si>
  <si>
    <t>gætu metið aðra leið en lengingu svæðalokana til að bregðast við óhagstæðri þróun mála . Því ber hins vegar að</t>
  </si>
  <si>
    <t>tekið verður tillit til möskvastærðartillagna okkar á næsta ári . " Höldum okkar striki Jóhann segir að vissulega hefðu tillögurnar</t>
  </si>
  <si>
    <t>um umgengnistálmanir og foreldrafirringu . „ Ritgerðin og erindið stenst tímans tönn að mínu áliti , “ skrifaði María og</t>
  </si>
  <si>
    <t>tekin hefðu verið „ jákvæð skref í rétta átt í þessum málaflokki “ . Á meðal þeirra sem lækuðu færsluna</t>
  </si>
  <si>
    <t>sterk . Við erum því ekki í vafa um að okkur verði vel tekið á Akranesi sem annars staðar og</t>
  </si>
  <si>
    <t>tekin hefur verið ákvörðun , ” sagði Jóhannes Jónsson að lokum . Heilsugæslustöðin í Borgarnesi á þrítugs afmæli í janúar</t>
  </si>
  <si>
    <t>fyrir allt ; annað getur bara ekki verið " og hélt áfram síðasta spölinn . Sveitarstjórnarráð Vinstrihreyfingarinnar - græns framboðs</t>
  </si>
  <si>
    <t>ekki . “ Hallgrímur segir að mikið hafi verið skorið niður af þýðingu hans í uppsetningunni - og þó hann</t>
  </si>
  <si>
    <t>tekist hafi að afhelga leikhúsið , þá bíði hann eftir því að það komist í tísku að leika Shakespeare allan</t>
  </si>
  <si>
    <t>starfmenn eiga rúm 22% . Aðrir ótengdir aðilar eiga tæp 4% . Hefði haft slæm áhrif á skógræktargeirann Skúli Björnsson</t>
  </si>
  <si>
    <t>tekist hafi að bjarga fyrirtækinu . „ Það léttir á manni að geta haldið áfram og einbeitt sér að því</t>
  </si>
  <si>
    <t>milli 3.500 og 5 þúsund selir hafi verið skotnir við Skotlandi áður en nýju veiðireglurnar voru teknar upp . Samtökin</t>
  </si>
  <si>
    <t>tekist hafi að draga úr seladrápi en segja þó ekki nóg að gert . Þau muni því halda baráttu sinni</t>
  </si>
  <si>
    <t>huga allra sem þekkja til þessara mála , " sagði Geir . Þórunn Sveinbjarnardóttir , fulltrúi Samfylkingarinnar í utanríkismálanefnd ,</t>
  </si>
  <si>
    <t>tekist hafi að fá Bandaríkjamenn að samningaborðinu og að efnislegar viðræður væru hafnar . Hún sagði hins vegar erfitt að</t>
  </si>
  <si>
    <t>sveitarfélagsins á undanförnum misserum . Eyþór Arnalds , bæjarfulltrúi D-lista , lagði fram bókun á bæjarráðsfundinum og sagði rétt að</t>
  </si>
  <si>
    <t>tekist hafi að halda útgjöldum innan rekstraráætlunar á fyrri hluta ársins . „ Vert er þó að benda á að</t>
  </si>
  <si>
    <t>gíslingu hjá vissum pólitískum öflum í borginni en nú er höggvið á þennan hnút . Kristján Möller , samgönguráðherra ,</t>
  </si>
  <si>
    <t>tekist hafi að höggva á hnútinn . Komi til þess að flugvöllurinn fari muni byggingar nýtast í annað enda verði</t>
  </si>
  <si>
    <t>um 48% en útgjöldin hafa „ aðeins “ aukist um 39% . En þó að út af fyrir sig megi</t>
  </si>
  <si>
    <t>tekist hafi að koma í veg fyrir að útgjöld hækkuðu jafn hratt og tekjur sýnir þróun skatttekna síðustu ára að</t>
  </si>
  <si>
    <t>Hauks var Jón Magnússon hrl. og verjandi meðákærða Sveinn Andri Sveinsson hrl . Geir H. Haarde , utanríkisráðherra , segist</t>
  </si>
  <si>
    <t>tekist hafi að koma til móts við fátækustu ríki heims og eftirgjöf Evrópusambandsins á útflutningsbótum á landbúnaðarafurðum , í samkomulagi</t>
  </si>
  <si>
    <t>gærmorgun hafi SA svo samið um launakjör hjá Elkem og þá virðist sjávarútvegsmálið ekki lengur skipta neinu máli . Gylfi</t>
  </si>
  <si>
    <t>tekist hafi að leysa kjaradeiluna hjá Elkem . Þar sé um að ræða betur launaða félagsmenn í launþegahreyfingunni en hann</t>
  </si>
  <si>
    <t>, plan B og plan C , annað hefði verið ábyrgðarleysi . Þorsteinn Már Baldvinsson , forstjóri Samherja , segist</t>
  </si>
  <si>
    <t>tekist hafi að leysa verkfall sjómanna með samningi og að ekki hafi þurft að grípa til lagasetningar . Þorsteinn Már</t>
  </si>
  <si>
    <t>bíla nægilega vel svo að miklar ryðskemmdir gátu orðið á burðarvirki bílanna . Toyota neitar sök í málinu en segist</t>
  </si>
  <si>
    <t>tekist hafi að ljúka dómsmálinu á farsælan hátt . ai@mbl.is ' Eftir Jón Steinar Gunnlaugsson : " Þegar tekið hefur</t>
  </si>
  <si>
    <t>á ríkisstjórnarfundi í dag . Bjarni Benediktsson , fjármálaráðherra , segir að frumvörpunum hafi verið vel tekið , og ríkisstjórnin</t>
  </si>
  <si>
    <t>tekist hafi að ná utan um verkefnið . Frumvörpin eru tvö . " Þetta er niðurfærslan á húsnæðislánum , þetta</t>
  </si>
  <si>
    <t>Helguvík birtast þarna þó að ítrekað hafi verið bent á að álverið sé aðeins hluti af nýtingu hafnarinnar . Árni</t>
  </si>
  <si>
    <t>tekist hafi að samþykkja frumvarp á Alþingi til að bæta samkeppnisstöðu gagnavera hér á landi . Það hafi þó ekki</t>
  </si>
  <si>
    <t>á uppsagnartíma en svo hefði ekki verið ef til gjaldþrots hefði komið . “ Árni Tómasson formaður skilanefndar Glitnis segist</t>
  </si>
  <si>
    <t>tekist hafi að setja mál bankans í Lúxemborg í farveg sem góð sátt ríkir um . Sjálfstæðismenn gerðu harða hríð</t>
  </si>
  <si>
    <t>snyrtingu og fegrun bæjarins auk nokkurs hluta sem vinnur við skógrækt og uppgræðslu . Guðríður Arnardóttir , formaður bæjarráðs ,</t>
  </si>
  <si>
    <t>tekist hafi að skaffa þessi störf en mun fleiri sóttu um en ráðgert var . - mþl Sif Sigmarsdóttir tekur</t>
  </si>
  <si>
    <t>, í samtali við Morgunblaðið . " Góður vöxtur " MP banki birti ársuppgjör í gær og segist Sigurður Atli</t>
  </si>
  <si>
    <t>tekist hafi að snúa rekstri bankans í hagnað úr tapi á fyrsta heila starfsárinu eftir að nýir hluthafar tóku við</t>
  </si>
  <si>
    <t>láti sem beinin séu af sjálfdauðum taílenskum fílum . Þannig séu þau flutt á milli og seld . Dýraverndarsamtök hafa</t>
  </si>
  <si>
    <t>tekist hafi að stöðva sendinguna og hrósa lögreglunni í Tælandi fyrir að taka baráttu gegn ólöglegum fílabeinsviðskiptum alvarlega . AFP</t>
  </si>
  <si>
    <t>vísindamaður sem hefur birt flestar greinar í erlendum tímaritum . Að sögn Magnúsar eru þær á sjötta hundrað . Magnús</t>
  </si>
  <si>
    <t>tekist hafi að tryggja rekstraröryggi Íslenskrar erfðagreiningar til lengri tíma enda sé Ísland afar heppilegur staður fyrir mannerfðarannsóknir vegna legu</t>
  </si>
  <si>
    <t>staðið frammi fyrir , “ segir í greininni . Meðal nýrra tegunda eru seljuvespa og birkiþéla . Þá er því</t>
  </si>
  <si>
    <t>tekist hafi að útrýma þremur tegundum : lindifurulús , risavíðilús og þinlús . Þá segir að brýnt sé að bregðast</t>
  </si>
  <si>
    <t>aðlögunarferlið með því að stuðningur við það aukist af hálfu ríkisstjórnar Íslands . Með þessu eru evrópsku þingmennirnir greinilega að</t>
  </si>
  <si>
    <t>tekist hafi að ýta út úr ríkisstjórninni þeim ráðherra sem stóð harðast gegn aðlöguninni og var ekki reiðubúinn að beygja</t>
  </si>
  <si>
    <t>Þar hefði ríkisstjórnin lagt sín lóð á vogarskálarnar . Guðjón Arnar Kristjánsson , formaður Frjálslynda flokksins , sagði að flokkurinn</t>
  </si>
  <si>
    <t>tekist hefði að gera karasamning og miklar líkur væru á að með þessu hefði tekist að tryggja stöðugleika í landinu</t>
  </si>
  <si>
    <t>aðgerðum til að fella niður skuldir þróunarríkjanna eða semja um hagstæðari greiðslukjör . Í yfirlýsingu þeirra í gær var því</t>
  </si>
  <si>
    <t>tekist hefði að koma í veg fyrir heimskreppu í kjölfar efnahagsvandans í Asíu 1997 - 1998 en lýst áhyggjum af</t>
  </si>
  <si>
    <t>kemur fram á vef RÚV . Birkir Halldórsson , formaður samninganefndar Félags íslenskra flugvirkja , segir í viðtali við RÚV</t>
  </si>
  <si>
    <t>tekist hefði að landa samningi fyrir þessa félaga Flugvirkjafélagsins eftir 27 ára baráttu , en búið væri að leita eftir</t>
  </si>
  <si>
    <t>miðbænum . Stefnumót róna og athafnamanna Borgarstjóri , Ingibjörg Sólrún Gísladóttir var gestur Þróunarfélagsins við kynningu kortsins og sagðist hún</t>
  </si>
  <si>
    <t>tekist hefði að stilla saman strengi þeirra sem störfuðu í miðborginni á þennan hátt . " Mér finnst þetta mjög</t>
  </si>
  <si>
    <t>skapa skilyrði fyrir atvinnulífið Eins og flestir vita þá hefur sala á vatni ekki gengið áfallalaust hingað til . Kristinn</t>
  </si>
  <si>
    <t>tekist hefur að gera samning um nýtingu vatnsréttinda í Snæfellsbæ . “ Við erum ekki þeir einu sem hafa gert</t>
  </si>
  <si>
    <t>þó þjónustustigið verði lækkað í sumum tilfellum og draga þurfi úr annarri þjónustu . Í samþykkt stjórnar Sambandsins er því</t>
  </si>
  <si>
    <t>tekist hefur að koma á stöðugleikasáttmála milli ríkisstjórnar Íslands , sambandsins og aðila vinnumarkaðarins . Í samþykktinni segir að ljóst</t>
  </si>
  <si>
    <t>verða tryggð á uppsagnartíma en svo hefði ekki verið ef til gjaldþrots hefði komið . Árni Tómasson formaður skilanefndar Glitnis</t>
  </si>
  <si>
    <t>tekist hefur að setja mál bankans í Lúxemborg í farveg sem góð sátt ríkir um . „ Og sem gefur</t>
  </si>
  <si>
    <t>ekki verið ef til gjaldþrots hefði komið . Árni Tómasson formaður skilanefndar Glitnis , segir í tilkynningu : " Ég</t>
  </si>
  <si>
    <t>tekist hefur að setja mál bankans í Lúxemborg í farveg sem góð sátt ríkir um og sem gefur okkur svigrúm</t>
  </si>
  <si>
    <t>Flóabandalagið svokallaða fram í september 2003 er farsæl niðurstaða í ákaflega erfiðri stöðu . Það er full ástæða til að</t>
  </si>
  <si>
    <t>tekist hefur að tryggja vinnufrið til svo langs tíma . Þrátt fyrir að kostnaðarhækkanir á þessu ári verði mun meiri</t>
  </si>
  <si>
    <t>við ríkisstjórnina um þau . Samtök atvinnulífsins leggja áherslu á að þær viðræður hefjist sem allra fyrst . Samninganefnd ASÍ</t>
  </si>
  <si>
    <t>tekist hefur að verja kjarasamninginn og þar á bæ segjast menn treysta því að ásættanleg niðurstaða náist um framhald stöðugleikasáttmálans</t>
  </si>
  <si>
    <t>Hilmir snýr heim með forsýningum , sem fram fóru 16. og 17. desember , hér á landi . Alþýðusamband Íslands</t>
  </si>
  <si>
    <t>tekist hefur að þvinga fram í það minnsta gróft kostnaðarmat á frumvarpinu um eftirlaun forsætisráðherra . ASÍ tekur fram í</t>
  </si>
  <si>
    <t>en nokkru sinni að þjóðir heims sýndu samstöðuna sem sáttmáli Sameinuðu þjóðanna hefur gert að leiðarljósi . Því ber að</t>
  </si>
  <si>
    <t>tekist hefur fyrir tilverknað Sameinuðu þjóðanna að skapa víðtækan stuðning við nýskipan stjórnarhátta í Afganistan , að leiða fulltrúa sundurleitra</t>
  </si>
  <si>
    <t>heimtum úr þrotabúi Landsbankans og samninganefndir ESB muni þurfa að líta til sérstöðu Íslands varðandi sjávarútveg . Loks segist hann</t>
  </si>
  <si>
    <t>tekist sé á um ESB-aðildina hér á landi því að opinber skoðanaskipti beri vott um virkt lýðræði . Stallsystir Preda</t>
  </si>
  <si>
    <t>þeirrar endurskoðunar þar sem um er að ræða helsta hagsmunamál margra stúdenta . Afnám tekjutengingar við maka Fyrst ber að</t>
  </si>
  <si>
    <t>tekjutenging við maka var afnumin en baráttan fyrir því hefur nú staðið yfir í fleiri ár . Í kjölfar Öryrkjadómsins</t>
  </si>
  <si>
    <t>segir klæðið hafa verið sett á verkið að frumkvæði Tékka . Entropa var sem kunnugt er sett upp til að</t>
  </si>
  <si>
    <t>Tékkar eru nú í fyrsta sinn í forsæti Evrópusambandsins , en hefur orðið æði umdeild vegna þess að innsetning sýnir</t>
  </si>
  <si>
    <t>landi . Og þá voru helst haldnar brúðkaupsveislur því að þá var mest til af mat og drykk . Hann</t>
  </si>
  <si>
    <t>teknir séu upp nýir hátíðisdagur hér á landi . Árni Björnsson : En mér finnst ekki að menn eigi að</t>
  </si>
  <si>
    <t>fáum góða ávöxtun sem við getum sett í önnur félög , " segir Helga Valfells , framkvæmdastjóri sjóðsins . Hún</t>
  </si>
  <si>
    <t>Teledyne skuli ekki láta efnhagsaðstæður hér á landi fæla sig frá , heldur sjái tækifæri sem orðið hafi til í</t>
  </si>
  <si>
    <t>í tertuna á ný og rétti mönnum þau stykki er til féllu . Gulli feiti var sennilega sá eini sem</t>
  </si>
  <si>
    <t>terturnar skyldu vera frosnar . Honum fannst nefnilega alltaf betra að dýfa öllu brauði og kökum ofan í það sem</t>
  </si>
  <si>
    <t>byggðar í Singapúr og leggja í rúst hið blómlega efnahagslíf landsins , segir í tilkynningu frá forsetaembættinu . Forseti Singapúr</t>
  </si>
  <si>
    <t>The Economist hefði ákveðið að halda þar heimsþing um höfin . Í því fælust mikilvæg skilaboð og vonandi myndi þingið</t>
  </si>
  <si>
    <t>morgun . Bandaríkjamenn vilja ræða praktísk atriði varðandi lokun Keflavíkurstöðvarinnar en ekki framtíðarvarnir . Geir Haarde , forsætisráðherra hefur ítrekað</t>
  </si>
  <si>
    <t>Thomas Hall , einn aðstoðarvarnarmálaráðherra Bandaríkjanna leiði nú samninganefndina sem kemur til fundar á morgun . Hall var eitt sinn</t>
  </si>
  <si>
    <t>til Franks Jensens : Koma sér snarlega inn í forsætisráðuneytið og koma sér ella út úr formannsskrifstofunni . " Blaðið</t>
  </si>
  <si>
    <t>Thorning-Schmidt skyldi hafa haft betur í kosningunni , en einkum og sérílagi sé þó fagnaðarefni að Jensen hafi tapað :</t>
  </si>
  <si>
    <t>til að eiga möguleika á því að komast í gegnum niðurskurð . Óhætt er að segja að mótshaldarar á PGA-mótaröðinni</t>
  </si>
  <si>
    <t>Tiger sé byrjaður að spila aftur en áhugi áhorfenda og golfáhugafólks á mótum margfaldast þegar Tiger Woods er á meðal</t>
  </si>
  <si>
    <t>áhyggjuefni fyrir hönd sjúklinga og ekki síst verðandi starfsmanna hvernig Landspítalinn hefur haldið á málum sínum . Við eigum að</t>
  </si>
  <si>
    <t>til er vel menntað fólk með kjark og dug sem býður fram krafta sína og vill veita heilbrigðisþjónustu sem hefur</t>
  </si>
  <si>
    <t>svo harkalega fyrir að greiða skuldir sínar . " Sagði Jóhanna svar ráðherra opið í báða enda þó bæri að</t>
  </si>
  <si>
    <t>til greina kæmi að setja frekari skorður við slíkri gjaldtöku . Það er mjög slæmt mál og algjörlega óviðunandi að</t>
  </si>
  <si>
    <t>Nú liggur fyrir álit Umboðsmanns Alþingis um að svo sé sannarlega . Það er gott . Því ber sérstaklega að</t>
  </si>
  <si>
    <t>til sé fólk sem hafi ákveðið að láta þessa vitleysu ekki yfir sig ganga . Þeim ber að þakka þessa</t>
  </si>
  <si>
    <t>sem Norðurlönd eru . Við Íslendingar þurfum að vera miklu duglegri að segja að við séum hluti af Norðurlöndum og</t>
  </si>
  <si>
    <t>til sé sænskur sjóður sem vill veita öllum hönnuðum á Norðurlöndum styrk . Sú ákvörðun að halda þessa sýningu er</t>
  </si>
  <si>
    <t>vera hið besta mál . Það eiga allir að reyna að verja höfuðið á sér eftir fremsta megni og ég</t>
  </si>
  <si>
    <t>til séu íþróttamenn sem hugsa um þessi mál . Höfuðið er viðkvæmt og það að meiðast á því svæði er</t>
  </si>
  <si>
    <t>þar sem hún muni gera nánar grein fyrir þessum málum og til hvaða ráðstafana verði gripið . Ólöf Nordal sagðist</t>
  </si>
  <si>
    <t>til skoðunar væri að víkka rannsóknarsvið lögreglu . Sagðist hún skynja að mikill þungi sé nú í þessari umræðu og</t>
  </si>
  <si>
    <t>þó reynt sé að fela þær bak við ýmsar útfærslur svo sem breyttan vinnutíma og fleira . Því ber að</t>
  </si>
  <si>
    <t>til skuli vera hópar í samfélaginu sem hafa aðstöðu til að ná eyrum stjórnenda sinna betur en hin almennu stéttarfélög</t>
  </si>
  <si>
    <t>við aðra eins og þú vilt að komið sé fram við þig . Ég , sem þessar línur rita ,</t>
  </si>
  <si>
    <t>til skulu þeir staðir í þjóðfélagi okkar sem áminna okkur um góða siði og tillitssemi og mætti gera meira af</t>
  </si>
  <si>
    <t>, " segir Guðfinna . " En betur sjá augu en auga . Flestir fasteignasalar sem ég hef rætt við</t>
  </si>
  <si>
    <t>til staðar sé þjónusta þangað sem kaupendur eða seljendur geta leitað og þannig haft sér við hlið sérfræðing sem þekkir</t>
  </si>
  <si>
    <t>heilbrigðisráðherra undirrituðu viljayfirlýsingu um byggingu þessa heimilis í vor , borgin mun leggja fram 30% og ríkið 70% . Vilhjálmur</t>
  </si>
  <si>
    <t>til stæði að byggja hjúkrunarheimili í Sogamýri , um 250 einstaklingar væru í mjög brýnni þörf fyrir að fá pláss</t>
  </si>
  <si>
    <t>á viðskiptunum er orðinn hlutur . Í yfirlýsingu sem Dalurinn sendi frá sér í gær kom samt fram að félagið</t>
  </si>
  <si>
    <t>til stæði að greiða upp skuldir Pressunnar : „ Ef marka má yfirlýsingar kaupanda þá verða allar skuldir félagsins gerðar</t>
  </si>
  <si>
    <t>7. desember 1984 , " það þarf helst sérfræðinga á mörgum sviðum til að gera það . " Hann hefði</t>
  </si>
  <si>
    <t>til stæði að rannsaka betur feril Sölva . Komi út önnur ævisaga um hann verður það vafalaust áhugavert framlag í</t>
  </si>
  <si>
    <t>reisa lágreista blokk , ekki hærri en tvær hæðir , á lóðinni . Hjálmar Sveinsson , varaformaður skipulagsnefndar Reykjavíkurborgar ,</t>
  </si>
  <si>
    <t>til stæði að reisa íbúðarbyggð á reitnum og reifaði hugmynd að tvílyftum raðhúsum á lóðinni . Óvíst hvenær borgin afgreiðir</t>
  </si>
  <si>
    <t>þetta svona , “ segir Halldór . Hann bætti því við að mikil eftirsjá yrði af Júlíusi úr borgarmálunum og</t>
  </si>
  <si>
    <t>til stæði að skerpa á reglum um hagsmunaskráningu borgarfulltrúa . Dagur B. Eggertsson , borgarstjóri , sagði að fulltrúar í</t>
  </si>
  <si>
    <t>ályktuninni , til að mynda áform stjórnarliða um að hækka virðisaukaskatt á bækur og matvæli . Hins vegar er því</t>
  </si>
  <si>
    <t>til standi að „ grisja frumskóg vörugjalda hér á landi . Tillögur ríkisstjórnarinnar um að endurskoða neysluskatta og fella niður</t>
  </si>
  <si>
    <t>verði sem eigi að auka tekjur ríkissjóðs um 60 milljarða á næsta ári . En hann sér ástæðu til að</t>
  </si>
  <si>
    <t>til standi að afla hluta þessara tekna með auðlinda- og umhverfissköttum . „ Þó fyrr hefði verið , “ segir</t>
  </si>
  <si>
    <t>sjálfsögðu miður sín yfir því að geta ekki verið með dóttur sinni á þessari stóru stund í hennar lífi og</t>
  </si>
  <si>
    <t>til standi að bæta úr aðgenginu . „ Þau eru að reyna sitt besta núna eftir ítrekaðar árásir . Ég</t>
  </si>
  <si>
    <t>hafi hún haldið eftir fyrir sjálfa sig . Þeir sem vinna að því að uppræta glæpi tengda mansali og vændi</t>
  </si>
  <si>
    <t>til standi að banna nektardans á Íslandi . Hildur Jónsdóttir , formaður sérfræði- og samhæfingarteymis gegn mansali : Kynlífsmarkaðurinn í</t>
  </si>
  <si>
    <t>hét Magnús Kristján Björnsson . Magnús Kristján var 61 árs gamall og búsettur á Bíldudal . Lánasjóðsfulltrúi Stúdentaráðs Háskóla Íslands</t>
  </si>
  <si>
    <t>til standi að breyta úthlutun Lánasjóðs íslenskra námsmanna . Menntamálaráðherra boðaði breytingar á sjóðnum í Fréttablaðinu í dag í kjölfar</t>
  </si>
  <si>
    <t>Íslands . Halldór Halldórsson , formaður Sambands íslenskra sveitarfélaga , segir í nýjum pistli hér á Eyjunni , að sambandið</t>
  </si>
  <si>
    <t>til standi að endurskoða lögin í heild sinni . José Manuel Barroso , formaður framkvæmdastjórnar ESB , hélt í dag</t>
  </si>
  <si>
    <t>. Leggja ber áherslu á að skoðun Hafnarfjarðarbæjar fjallar um staðsetningu stöðugilda en ekki um búsetu viðkomandi starfsmanna . Hafnarfjarðarbær</t>
  </si>
  <si>
    <t>til standi að fá fram nákvæmari tölur og að Byggðastofnun muni innan skamms birta tölur um stöðugildi ríkisstarfsmanna 2013 .</t>
  </si>
  <si>
    <t>í félagið síðustu mánuði , “ segir Heiðveig sem lítur svo á að hún hafi aldrei yfirgefið félagið . Hún</t>
  </si>
  <si>
    <t>til standi að kjósa á ný en segir mikilegt að það verði gert með sýnilegum og gagnsæjum hætti fyrir félagsmenn</t>
  </si>
  <si>
    <t>lögreglumanns á vakt er talið að þau séu ekki mjög alvarleg . Lögreglan er enn á vettvangi . Femínistafélag Íslands</t>
  </si>
  <si>
    <t>til standi að kynjagreina Rannsóknarskýrslu Alþingis um bankahrunið og orsakir þess . Ólafur Arason , ráðskona vefhóps félagsins , segir</t>
  </si>
  <si>
    <t>ríku og svo við hin , þessir venjulegur þrælar sem erum skattpýndir , " segir Magnús Þór . " Ég</t>
  </si>
  <si>
    <t>til standi að lækka virðisaukaskatt á mat enda hefur Samfylkingin barist lengi fyrir því , " segir Ágúst Ólafur Ágústsson</t>
  </si>
  <si>
    <t>og því er lýst í fréttinni , fengu loks draum sinn uppfylltan . Heimasíða UEFA . " Ung vinstri græn</t>
  </si>
  <si>
    <t>til standi að leggja niður Varnarmálastofnun í núverandi mynd . Hreyfingin harmar þó að tilgangslausar og kostnaðarsamar heræfingar hafi ekki</t>
  </si>
  <si>
    <t>í augnablikinu , bætir hann við . Stjórnmálamenn verða að horfast í augu við ástandið . " Ungliðahreyfing Vinstri grænna</t>
  </si>
  <si>
    <t>til standi að leggja niður Varnarmálastofnun í núverandi mynd . Þetta kemur fram í tilkynningu frá félaginu en um leið</t>
  </si>
  <si>
    <t>, " segir Ásmundur . Verið að hanna hið ómögulega Páll Jóhann Pálsson , þingmaður Framsóknarflokksins og fv. skipstjóri ,</t>
  </si>
  <si>
    <t>til standi að lengja nýja Vestmannaeyjaferju . Allt líti út fyrir að hlusta eigi meira á reynda skipstjóra og sérfræðinga</t>
  </si>
  <si>
    <t>að réttlæta frekari niðurskurð . Sveitarstjóri Borgarbyggðar sendi innanríkisráðuneytinu umsögn um nýja reglugerð um lögregluumdæmi landsins þar sem því er</t>
  </si>
  <si>
    <t>að bregðast við því sem var að en í stuttu máli var ekki brugðist við . Það ber því að</t>
  </si>
  <si>
    <t>til standi að óska eftir aðkomu Landlæknis . Sigurlína hrósar Birni Ragnarssyni fyrir vel unnin störf í skriflegu svari til</t>
  </si>
  <si>
    <t>skýrslum 2010 að slys hafi orðið og það er búið að ítreka hættuna jafnvel frá 2007 . Formaður Læknafélags Íslands</t>
  </si>
  <si>
    <t>til standi að reisa nýjan Landspítala . Hún segir lækna hafa beðið eftir sameinuðum spítala í 20 ár og erfitt</t>
  </si>
  <si>
    <t>Félagsstofnun stúdenta hefur nú fengið leyfi fyrir byggingu nýs stúdentagarðs . Fyrirhugaður stúdentagarður verður sá stærsti til þessa . Vaka</t>
  </si>
  <si>
    <t>til standi að reisa nýjan stúdentagarð , enda er ástandið á leigumarkaði mjög slæmt , ekki síst fyrir efnaminna fólk</t>
  </si>
  <si>
    <t>telji að ekki hafi verið farið eftir tillögum nefndar Bernarsáttmálans um mótvægisaðgerðir við Kárahnjúka . Í skýrslunni er því jafnframt</t>
  </si>
  <si>
    <t>til standi að setja á fót þjóðgarð og // eða verndarsvæði norðan Vatnajökuls og vernda þar með Jökulsá á Fjöllum</t>
  </si>
  <si>
    <t>. Ítalskir fjölmiðlar telja að framkvæmdastjórn Evrópusambandsins hafi sitthvað við það að athuga . Að vísu verði því líkast til</t>
  </si>
  <si>
    <t>til standi að skera niður ríkisútgjöld um 15 milljarða evra , en hugmyndinni um 11 milljarða lántökur á næsta ári</t>
  </si>
  <si>
    <t>þess að skoða þá leið að setja hámarkshlutfall , “ segir Katrín í samtali við mbl.is . Hún segist jafnframt</t>
  </si>
  <si>
    <t>til standi að skipa nefnd sérfræðinga til þess að vinna frekari tillögur í samráði við stjórn og stjórnarandstöðu . Þótt</t>
  </si>
  <si>
    <t>. Við þurfum ekki stækkun akkúrat núna , við þurfum að passa upp á það sem við höfum . Hún</t>
  </si>
  <si>
    <t>til standi að stytta vinnuvikuna og bæta kjör leikskólakennara en annað skjóti skökku við . Til að mynda hafi gengið</t>
  </si>
  <si>
    <t>HÍ sníði sér stakk eftir vexti og leiti allra leiða til að bæta kennsluna í skólanum . Því ber að</t>
  </si>
  <si>
    <t>til standi að taka upp inntökupróf í fleiri deildum skólans . Margt bendir einmitt til þess að slíkt bæti gæði</t>
  </si>
  <si>
    <t>varpaði fram þessari fyrirspurn . „ Það voru líka gefin fyrirheit um þjóðaratkvæðagreiðslu sem ekki var staðið við en ég</t>
  </si>
  <si>
    <t>til standi að yfirlýsingar forsætisráðherra og fjármálaráðherra muni standast , “ sagði Helgi í andsvari . Bjarni sagði menn ekki</t>
  </si>
  <si>
    <t>Hæstv. samgönguráðherra er varfærinn eins og hann á að vera . Þó held ég að sé ástæða sé til að</t>
  </si>
  <si>
    <t>til stendur að draga ályktanir af rannsóknum sem fram fara þegar Reykjanesbrautin er orðin eins og hún á að vera</t>
  </si>
  <si>
    <t>hækkun fargjalda sé engan veginn nóg og ítrekum kröfur bæjarbúa um tvær ferðir á dag allan ársins hring . Við</t>
  </si>
  <si>
    <t>til stendur að hefja rannsókn á ferjuaðstöðu á Landeyjasandi og teljum afar brýnt að hefjast handa sem fyrst í því</t>
  </si>
  <si>
    <t>frábæru íþrótt , " sagði Einar Þorvarðarson . gummih@mbl.is AÐDÁENDUR kvikmyndarinnar Cocktail , eða Hanastél , frá 1988 hljóta að</t>
  </si>
  <si>
    <t>til stendur að setja upp söngleik sem byggjast mun á henni . Víst er að Tom Cruise heillaði margar meyjar</t>
  </si>
  <si>
    <t>fólks hvar sem við komum og á hvaða vettvangi sem er , “ sagði Katrín . Að lokum sagðist hún</t>
  </si>
  <si>
    <t>tilheyra samfélagi sem hefur breyst mikið til hins betra á skömmum tíma , hugrekkinu sem enn þurfi samt stundum að</t>
  </si>
  <si>
    <t>því sem við finnum öll í hjartanu , við sem stöndum hér í Hljómaskálagarðinum í dag ; gleðinni . Ég</t>
  </si>
  <si>
    <t>sem mest úr áhrifum umferðar á nærliggjandi byggð . Í bókun fulltrúa meirihlutans , Besta flokks og Samfylkingar er því</t>
  </si>
  <si>
    <t>tillaga að deiliskipulagi fyrir nýjan Landspítala skuli nú tilbúin til kynningar á opnum borgarafundi , eins og skipulagslög geri ráð</t>
  </si>
  <si>
    <t>þess að drög að tillögu að matsáætlun Norðausturvegar , tengingu Vopnafjarðar við Hringveg liggur nú fyrir . " Hreppsnefnd Vopnafjarðarhrepps</t>
  </si>
  <si>
    <t>tillaga að matsáætlun ( drög ) , varðandi tengingu Vopnafjarðar við þjóðveg eitt liggur fyrir . Hreppsnefnd hvetur Vegagerðina til</t>
  </si>
  <si>
    <t>það ekki mörgum á óvart að Jensen kæmi sér í slíkar aðstæður . Sigmundur Ernir Rúnarsson , þingmaður Samfylkingarinnar ,</t>
  </si>
  <si>
    <t>tillaga Bjarna Benediktssonar um að leggja niður málshöfðun gegn Geir Haarde fyrrverandi forsætisráðherra fái þinglega meðferð . Sigmundur segir að</t>
  </si>
  <si>
    <t>tillögunni á borgarstjórnarfundi í dag . Borgarfulltrúar Sjálfstæðisflokks leggja áherslu á að möguleikar á rekstrarútboði verði kannaðir . „ Ég</t>
  </si>
  <si>
    <t>tillaga flokksins um bættan rekstur , nýtingu og þjónustu bílastæðahúsa borgarinnar hafi verið samþykkt , “ er haft eftir Valgerði</t>
  </si>
  <si>
    <t>ýmsar grundvallarbreytingar þurfa að verða hjá þingflokki VG og í Evrópusambandsferlinu til að hann kæmi aftur í þingflokkinn . Hann</t>
  </si>
  <si>
    <t>tillaga gegn þremenningunum hafi verið dregin til baka . Flokksráðsfundi Vinstri grænna lauk í hádeginu í dag í mikilli sátt</t>
  </si>
  <si>
    <t>af Aþenu , og hús urðu eldunum að bráð í Perama . BJÖRGVIN Sigurðsson talsmaður Grósku og miðstjórnarmaður í Alþýðubandalaginu</t>
  </si>
  <si>
    <t>tillaga Margrétar Frímannsdóttur og Jóhanns Geirdal hafi verið samþykkt á fundinum . " Það kom fram mikill meirihlutavilji með tillögu</t>
  </si>
  <si>
    <t>og ákveðið hvenær og hvernig náð yrði í eignir þeirra forráðamanna Landsbankans sem stofnuðu til Icesave-skuldbindinganna . Jóhanna Sigurðardóttir forsætisráðherra</t>
  </si>
  <si>
    <t>tillaga ríkisstjórnarinnar um aðildarumsókn að ESB skuli hafa fengið „ svona ríflegan “ meirihluta 33 þingmanna gegn 27 í atkvæðagreiðslu</t>
  </si>
  <si>
    <t>óþægilegt að vera með svona stórt verkefni í gangi og vita ekki hvort af því verður eða ekki . Hún</t>
  </si>
  <si>
    <t>tillaga sé komin fram um kosningadag , en viðurkennir að helst hefði hún viljað fá kosningu mun fyrr . "</t>
  </si>
  <si>
    <t>brá svo við að bæði meirihluti og minnihluti töldu sér hugmyndina til tekna . Fulltrúar Samfylkingarinnar og Vinstri-grænna í bæjarráði</t>
  </si>
  <si>
    <t>tillaga sem minnihlutinn hefði ítrekað lagt fram hefði loks hlotið hljómgrunn og verið samþykkt í bæjarráði . Fulltrúar Bjartrar framtíðar</t>
  </si>
  <si>
    <t>. Þetta er í 10. sinn sem hátíðin er nú haldin , en til þeirrar fyrstu var efnt til að</t>
  </si>
  <si>
    <t>tillaga um að sameina Hrísey og þrjú sveitarfélög uppi á landi , Dalvík , Svarfaðardal og Árskógsstrandarhrepp , var felld</t>
  </si>
  <si>
    <t>byggingu á Landssímareitnum . “ Í yfirlýsingu frá Lindarvatni sem barst í kvöld segir að þar á bæ sé því</t>
  </si>
  <si>
    <t>tillaga um friðlýsingu sé dregin til baka , „ en með því er tryggt að fyrirhuguð byggingaráform raskist ekki á</t>
  </si>
  <si>
    <t>um þær viðræður sem leiddu að þessari niðurstöðu . Byggingaráform raskist ekki Í tilkynningu til fjölmiðla segir Lindarvatn „ því</t>
  </si>
  <si>
    <t>tillaga um friðlýsingu sé dregin til baka en með því er tryggt að fyrirhuguð byggingaráform raskist ekki á sama tíma</t>
  </si>
  <si>
    <t>gegnt Víkurgarði verði færður norðar . Er það í samræmi við óskir Minjastofnunar Íslands . Af hálfu Lindarvatns er því</t>
  </si>
  <si>
    <t>nú er í byggingu á Landssímareitnum . “ Í tilkynningu frá Lindarvatni kemur fram að af hálfu þeirra sé því</t>
  </si>
  <si>
    <t>helgi . Þetta er í tíunda sinn sem hátíðin er haldin en hún var upphaflega haldin árið 1997 til að</t>
  </si>
  <si>
    <t>tillaga um sameiningu Hríseyjar og Dalvíkur var felld . Eins og áður munu hátíðargestir fá sérstaka passa og gerast hríseyskir</t>
  </si>
  <si>
    <t>atvinnuvegaráðuneytum , sem nú eru til staðar , sé í raun og veru fullt starf . Ástæða er til að</t>
  </si>
  <si>
    <t>tillaga um þetta efni er komin fram á Alþingi . Þingið á að ræða hana af alvöru . Siv Friðleifsdóttir</t>
  </si>
  <si>
    <t>að vísa tillögu borgarfulltrúa Vinstri grænna , um Eldfjallafriðland á Reykjanesskaga , til meðferðar umhverfisráðs Reykjavíkur . Borgarfulltrúar Vinstri grænna</t>
  </si>
  <si>
    <t>tillagan fái efnislega umfjöllun á vettvangi umhverfisráðs , þá gefst tækifæri til að ræða þar við fulltrúa margvíslegra hagsmunaaðila sem</t>
  </si>
  <si>
    <t>ýmsar grundvallarbreytingar þurfa að verða hjá þingflokki VG og í Evrópusambandsferlinu til að hann komi aftur í þingflokkinn . Hann</t>
  </si>
  <si>
    <t>tillagan gegn þremenningunum hafi verið dregin til baka . Flokksráðsfundi Vinstri-grænna lauk í hádeginu í dag í mikilli sátt .</t>
  </si>
  <si>
    <t>um alla framtíð friðlýst samkvæmt náttúruverndarlögum eins og ríkur stuðningur er við hjá stórum hluta landsmanna . Þá er því</t>
  </si>
  <si>
    <t>tillagan gerir ráð fyrir eflingu á starfsemi á verksviði friðlýsinga , " segir í ályktuninni . Vilja málið til umhverfis-</t>
  </si>
  <si>
    <t>vonsvikinn með það , maður gat nú kannski lesið það út úr umræðunni að það færi svo . En ég</t>
  </si>
  <si>
    <t>tillagan hafi fengið alla þessa umræðu í aðdraganda fundar . Vonandi hefur hún vakið foreldra til vitundar um bólusetningar og</t>
  </si>
  <si>
    <t>að skipta ófyrirséðu tjóni milli lántkenda og lánveitenda vegna efnahagshrunsins og hækkunar verðtryggðra lána því samfara . " Sigrún Elsa</t>
  </si>
  <si>
    <t>tillagan hafi verið samþykkt og segir hana mikilvæga . Hún segir að verðbólguskotið sem fylgdi hruninu hafi ekkert með þenslu</t>
  </si>
  <si>
    <t>gær . " Tillagan um aukna sjálfstjórn Grænlendinga hefur hlotið breiðan stuðning á Grænlandi sem og í Danmörku . Ég</t>
  </si>
  <si>
    <t>tillagan hafi verið studd með svo miklum meirihluta af grænlensku þjóðinni eins og mikil kosningaþátttaka ber með sér , "</t>
  </si>
  <si>
    <t>íbúðarsvæðum þegar um dvalarheimili aldraðra sem staðsett er innan íbúðarsvæðis ræðir . Formsatriðum rutt úr vegi Aðspurður segist Júlíus Vífill</t>
  </si>
  <si>
    <t>tillagan var samþykkt í borgarráði í morgun . Með því að breyta málsmeðferðarreglunum hefur formsatriðum verið rutt úr vegi og</t>
  </si>
  <si>
    <t>greiðslubyrðina með því að breyta vægi afborgana á móti breytingum á vöxtum . Ingibjörg Þórðardóttir , formaður Félags fasteignasala ,</t>
  </si>
  <si>
    <t>tillögur af þessu tagi komi nú fram um óverðtryggt húsnæðislánakerfi þar sem ábyrgðinni yrði skipt á milli lántakans og láveitandans</t>
  </si>
  <si>
    <t>yfirlýsingu ráðherrastefnunnar , sem nú stendur yfir í Seattle . Halldór Ásgrímsson utanríkisráðherra flutti ræðu á fundinum í fyrrakvöld og</t>
  </si>
  <si>
    <t>tillögur Íslendinga í þessu máli væri að finna í drögum . Halldór sagði það skoðun sína að aðildarríki WTO yrðu</t>
  </si>
  <si>
    <t>, " sagði Halldór . Þá ræddi Halldór í setningarræðu sinni meðal annars um nauðsyn þess að efla sveitarstjórnarstigið og</t>
  </si>
  <si>
    <t>tillögur nefndar á vegum innanríkisráðuneytisins í þeim efnum færu saman við áherslur sveitarstjórnarmanna . Ræða þyrfti þessi mál áfram og</t>
  </si>
  <si>
    <t>sem mér hugnast mjög vel . “ Vandi bænda mjög bráður Unnsteinn Snorri Snorrason , framkvæmdarstjóri Landssamtaka sauðfjárbænda segir bænur</t>
  </si>
  <si>
    <t>tillögur séu komnar fram og þeim lítist vel á margt sem komi fram í þeim , en sumt þurfi að</t>
  </si>
  <si>
    <t>Of löngum tíma var leyft að líða í stöðumat og úttektir mismunandi starfs- og aðgerðahópa . Því ber að þó</t>
  </si>
  <si>
    <t>tillögur um aðgerðir hafi nú loksins litið dagsins ljós . Borgarfulltrúar Sjálfstæðisflokks vona að aðgerðir um kynbundinn launamun muni skila</t>
  </si>
  <si>
    <t>starfsnáms og eflingu þess til framtíðar . Hagsmunaráð segir , í tilkynningu sem það sendi frá sér , að það</t>
  </si>
  <si>
    <t>tillögur um skerðingu náms virðast hafa verið lagðar niður . Eins styður hagsmunaráð hugmyndir um aukið valfrelsi en samkvæmt tillögum</t>
  </si>
  <si>
    <t>koma í veg fyrir þenslu og útgjaldaaukningu samfélagsins sem að endingu er tekin beint úr vösum skattgreiðenda , Bæjarfulltrúar Sjálfstæðisflokksins</t>
  </si>
  <si>
    <t>tillögur þeirra 1 . Lækkun fasteignaskatts 2 . Skoðun á fýsileika við stækkun Hamarsskóla 3 . Að frístundastyrkur verði veittur</t>
  </si>
  <si>
    <t>koma í veg fyrir þenslu og útgjaldaaukningu samfélagsins sem að endingu er tekin beint úr vösum skattgreiðenda . Bæjarfulltrúar Sjálfstæðisflokksins</t>
  </si>
  <si>
    <t>tillögur þeirra Lækkun fasteignaskatts Skoðun á fýsileika við stækkun Hamarsskóla Að frístundastyrkur verði veittur til 18 ára aldurs hafi náð</t>
  </si>
  <si>
    <t>sauðfjárbænda þessar tillögur sem kynntar voru í dag ? Unnsteinn Snorri Snorrason , framkvæmdarstjóri Landssamtaka sauðfjárbænda : Ja , við</t>
  </si>
  <si>
    <t>tillögurnar eru komnar fram og líst nú bara ágætlega á sumt af því sem þarna kemur fram og annað þarf</t>
  </si>
  <si>
    <t>til að greiða inn á sérstakan húsnæðissparnaðarreikning . Þannig geti leigjendur byggt sér upp höfuðstól til fasteignakaupa . Steingrímur segist</t>
  </si>
  <si>
    <t>tillögurnar séu komnar fram en telur að mörgum spurningum sé enn ósvarað . Þá segir hann aðgerðina fyrst og fremst</t>
  </si>
  <si>
    <t>. Skuldaaðgerðir gagnast fáum Steingrímur setur ýmsa fyrirvara við skuldaaðgerðir ríkisstjórnarinnar sem kynntar voru í lok síðasta mánaðar . Hann</t>
  </si>
  <si>
    <t>tillögurnar séu komnar fram en telur að mörgum spurningum sé enn ósvarað t.d. hvað varðar fjármögnun . Þá segir hann</t>
  </si>
  <si>
    <t>" að mörgu leyti mjög jákvæðar " . Hinum megin borðsins hafa viðbrögðin einnig verið jákvæð og framkvæmdastjóri Samtaka atvinnulífsins</t>
  </si>
  <si>
    <t>tillögurnar væru komnar fram og taldi þær gott innlegg í yfirstandandi kjaraviðræður . Miklu skiptir um framhaldið að unnið verði</t>
  </si>
  <si>
    <t>af þeirri stærðargráðu sem hér um ræðir þar sem þau eru grafin í gegnum berg en ekki uppsteypt . Haukur</t>
  </si>
  <si>
    <t>tilraunin hafi leitt til viðhorfsbreytinga meðal verkfræðinga og hönnuða sem eru farnir að grípa til ráðstafana gegn þessari leyndu hættu</t>
  </si>
  <si>
    <t>íslensku bankanna . Unnið af heilindum Allar varnir Kjalars voru unnar af heilindum með Kaupþingi og Glitni . Forsvarsmenn Kjalars</t>
  </si>
  <si>
    <t>tilurð samninganna við þessi fjármálafyrirtæki verði rannsökuð enda leikur enginn vafi á að til þeirra var stofnað á eðlilegum forsendum</t>
  </si>
  <si>
    <t>, 16,5 millimetra inn af þvagrásaropinu , fyrir ofan leggangaopið . Ótrúlegt . Lofar góðu . En er tímabært að</t>
  </si>
  <si>
    <t>tilvist þessarar uppsprettu kynferðislegrar ánægju kvenna hafi loks verið staðfest ? Hví ætti einn líkami látinnar manneskju skyndilega að þykja</t>
  </si>
  <si>
    <t>Þórhildur Fjóla Kristjánsdóttir , framkvæmdastjóri félagsins Grænni byggð : Við erum að nota bara nánast alfarið steypu og ég bara</t>
  </si>
  <si>
    <t>timbur sé aðeins komið inn í umfjöllunina , því það er hægt að byggja miklu meira úr tré á Íslandi</t>
  </si>
  <si>
    <t>sko . Held þó alltaf aðeins upp á afmælið , býð einhverjum í mat og svona , bara til að</t>
  </si>
  <si>
    <t>tíminn er að líða . Svo verður konan mín fertug í nóvember , þá höldum við kannski partí . “</t>
  </si>
  <si>
    <t>myndin sé úr forsíðuviðtali tímaritsins í Suður-Ameríku frá því í desember 2013 . Hver sem uppruni myndarinnar er ber að</t>
  </si>
  <si>
    <t>tískuheimurinn stígur enn eitt skrefið í átt að raunveruleikanum . Cindy er falleg og glæsileg án photoshop . Cindy frumsýndi</t>
  </si>
  <si>
    <t>City vann leikinn City vann 5 - 0 . Eftir leikinn hlupu stuðningsmenn City inn á völlinn til þess að</t>
  </si>
  <si>
    <t>titilinn væri unninn . Leikmenn City forðuðu sér á meðan stuðningsmenn skemmtu sér . Ákváðu þeir að syngja og tralla</t>
  </si>
  <si>
    <t>ásökununum á hendur erindrekanum . ÞAÐ er auðvelt að lofa byltingar sem gerast annars staðar . Að undanförnu hafa Vesturlandabúar</t>
  </si>
  <si>
    <t>tíu ár eru liðin frá endalokum kommúnismans sem og þeirri staðreynd að hann hrundi án nokkurra blóðsúthellinga . Í ríkjum</t>
  </si>
  <si>
    <t>Íslenskt rapp í dag er á allt öðrum stað en fyrir tíu árum , " segir Sesar A , sem</t>
  </si>
  <si>
    <t>tíu ár eru liðin frá útgáfu fyrstu sólóplötu hans , Storminum á eftir logninu , sem var jafnframt fyrsta platan</t>
  </si>
  <si>
    <t>American Pie , leikaranum Eddie Kaye Thomas , í skóglendi þegar apinn lét til skarar skríða . Voru félagarnir að</t>
  </si>
  <si>
    <t>tíu ár eru síðan fyrsta American Pie-myndin var frumsýnd . Biggs slasaðist lítið en var mjög brugðið samkvæmt heimildum .</t>
  </si>
  <si>
    <t>sinna afgreiðslustörfum í meira mæli . Sópransöngkona sem glímdi við flogaveiki í áratugi hélt í dag tónleika í til að</t>
  </si>
  <si>
    <t>um stóra daginn . Gossip Girl-stjörnurnar Penn Badgley , Michelle Trachtenberg og Chace Crawford fóru í góðan matarslag til að</t>
  </si>
  <si>
    <t>tökum á nýjustu Gossip Girl-seríunni er lokið . Blake Lively , Leighton Meester og Ed Westwick tóku líka þátt í</t>
  </si>
  <si>
    <t>blésu honum byr í brjóst . Almannavarnaráðherra Alberta , Ralph Goodale , hefur þá sagt að of snemmt sé að</t>
  </si>
  <si>
    <t>tökum hafi verið náð á eldinum . Getur tekið ár að koma í samt lag Um fimmtungur heimila í Fort</t>
  </si>
  <si>
    <t>fram á föstudag , en að sögn Eyþórs hefur einhver hluti hans ákveðið að vera áfram hér á landi og</t>
  </si>
  <si>
    <t>tökum sé lokið . Fyrirtækið True North kemur einnig að skipulagningu verkefnisins hér á landi . Afmæliskort með athugasemdum og</t>
  </si>
  <si>
    <t>How To Catch A Monster . Hann hefur náð að sannfæra hana um að þau ætli í fríið til að</t>
  </si>
  <si>
    <t>tökum sé lokið . Hún er alveg glórulaus , “ hefur blaðið eftir heimildarmanni . En myndin er frumraun hans</t>
  </si>
  <si>
    <t>vikur við tökur á myndinni Z for Zachariah og lyfti sér upp ásamt fyrirsætunniÍrisi Björk Jóhannesdótturþann 1. mars til að</t>
  </si>
  <si>
    <t>tökum væri lokið . Chris sagðist vera sekur í réttarsalnum og var sektaður um tæplega níu þúsund krónur . Þá</t>
  </si>
  <si>
    <t>renni stoðum undir þær kenningar að best sé að gefa ungabörnum ekkert nema brjóstamjólk fyrsta hálfa árið . „ Við</t>
  </si>
  <si>
    <t>tollakerfið verði tekið til heildarendurskoðunar . Það er löngu orðið tímabært . Þetta er mikið hagsmunamál fyrir verslunina og ekki</t>
  </si>
  <si>
    <t>greitt lægstu skattana , beri lítið úr býtum við þessa breytingu og að ójöfnuður aukist . Í stað þess að</t>
  </si>
  <si>
    <t>tollar verði felldir niður á yfir 1.600 vörutegundum , og Ísland þar með orðið nánast tollalaust land , telja þeir</t>
  </si>
  <si>
    <t>þess næsta og sauðfjársamningurinn í lok árs 2017 . Greiðslur úr ríkissjóði vegna búvörusamninga skipta milljörðum árlega . Formaður Bændasamtakanna</t>
  </si>
  <si>
    <t>tollvernd á landbúnaðarvörum eigi að vera hluti af samningnum . Hins vegar séu bændur búnir að fjárfesta í mjólkurkvóta og</t>
  </si>
  <si>
    <t>sem hafi setið á hakanum of lengi . Salvör Nordal , umboðsmaður barna , hélt erindi á ráðstefnunni og hún</t>
  </si>
  <si>
    <t>tölur af þessu tagi séu orðnar aðgengilegar og opinberar því hópurinn hafi hingað til verið falinn . „ Mér finnst</t>
  </si>
  <si>
    <t>sinna félagsmiðstöð og vera þeim til halds og trausts sé þess óskað . Fram kemur í bókun fundarins að sveitarstjórn</t>
  </si>
  <si>
    <t>tómstundafulltrúi sé tilbúin að draga uppsögn sína til baka og samþykkir óskir hennar um leyfi samkvæmt þeim dagsetningum sem settar</t>
  </si>
  <si>
    <t>byrjunarlið og varamannabekkur í meiðslum hjá LFC . Ætlar enginn að segja djók ? #fotboltinet Magnús Sigurbjörnsson , veðmálasérfræðingur :</t>
  </si>
  <si>
    <t>Tonci er áfram í Lautinni ( eða Floridanavellinum ) . Flottur í fyrra . #fotboltinet Elvar Geir Magnússon , ritstjóri</t>
  </si>
  <si>
    <t>Listahátíðar sagði þessa tónleika vera stærsta verkefnið á Listahátíð í vor og óvenju stórt og flókið samstarfsverkefni . Hún sagðist</t>
  </si>
  <si>
    <t>tónleikarnir væru frumfluttir í Skálholti enda löngu tímabært að slíkt höfuðvígi menningar í gegnum aldirnar tengdist Listahátíð . Auk þess</t>
  </si>
  <si>
    <t>með 8,5 í einkunn . Guardian segir drulluna undir fingurnöglum meðlima Sigur Rósar fara þeim vel og gagnrýnandi annars vefmiðilsins</t>
  </si>
  <si>
    <t>tónlist hljómsveitarinnar sé hætt að hljóma eins og hann ímyndar sér að jarðarförin hjá David Attenborough myndi gera . Myndrænt</t>
  </si>
  <si>
    <t>að undirbúa næstu plötu , enda gaf hittara-verksmiðja Motown-fyrirtækisins Marvin Gaye engin grið . Og nú loksins , til að</t>
  </si>
  <si>
    <t>tónlistarmaðurinn hefði einmitt orðið 80 ára í dag hefði hann lifað ( hann var fæddur 2. apríl 1939 ) kemur</t>
  </si>
  <si>
    <t>Egill ætlar áfram að gefa kost á sér til stjórnarsetu sem og Óttar og vefsíðustjóri félagsins Garðar Guðnason . Ég</t>
  </si>
  <si>
    <t>Torfi bjóði sig fram . Fagna hverju framboði sem kemur . Þetta eru lýðræðislegar kosningar , segir Egill sem var</t>
  </si>
  <si>
    <t>framboð okkar , hvorki nú né eftir að kosningin er afstaðin . Lengra ganga þeir ekki en segja að þeir</t>
  </si>
  <si>
    <t>traust lýðræðisríki á borð við Ísland bjóði sig fram til setu í ráðinu , en einmitt þannig komst Nicholas Burns</t>
  </si>
  <si>
    <t>hefðu ávallt þá stefnu að gefa aldrei upp fyrirfram hvaða ríki þau styddu til trúnaðarstarfa hjá samtökunum . En þeir</t>
  </si>
  <si>
    <t>traust lýðræðisríki á borð við Ísland byði sig fram til setu í ráðinu . Ingibjörg Sólrún Gísladóttir hefur lýst yfir</t>
  </si>
  <si>
    <t>léttir verulega á skuldum Geysis og auðveldar félaginu til muna að styðja við aðrar eignir í eignasafninu . " Alexander</t>
  </si>
  <si>
    <t>traustur fjárfestir með getu til að tryggja og efla enn frekar starfsemi HS Orku til framtíðar hefur nú eignast félagið</t>
  </si>
  <si>
    <t>Skessuhorns staðfestir Regína Ásvaldsdóttir , bæjarstjóri á Akranesi , að tökur muni hefjast á Akranesi í vor . Hún segist</t>
  </si>
  <si>
    <t>Truenorth hafi sett sér það markmið að eiga sem mest viðskipti við heimafólk . „ Verkefnið mun þannig hafa áhrif</t>
  </si>
  <si>
    <t>ritari kristnihátíðarnefndar , sig til dæmis til og mótmælti kristnihátíðinni árið 2000 með þeim orðum að þar væri verið að</t>
  </si>
  <si>
    <t>trúfrelsi var afnumið á Íslandi ? Steig Örn Bárður þá á stokk og sagði að ekki væri við hæfi að</t>
  </si>
  <si>
    <t>orkufrekan iðnað á heimsvísu . „ Við viljum sömu hlutina , “ segir al-Falih um sig og Trump og segist</t>
  </si>
  <si>
    <t>Trump hafi tekið við embætti . Í lok árs munu verslunum sænska tískuvörurisans H &amp; M hafa fjölgað um að</t>
  </si>
  <si>
    <t>forsetaframbjóðenda Forsetinn sagðist telja að Donald Trumpvera fremstan meðal forsetaframbjóðenda í Bandaríkjunumog að hann væri einfaldlega hæfileikarík manneskja . Hann</t>
  </si>
  <si>
    <t>Trumphefði sagst vilja bæta samskipti Bandaríkjanna og Rússlands . „ Hann er án gáfaður og hæfileikaríkur . Hann er alger</t>
  </si>
  <si>
    <t>í bænum . Yfirkjörstjórn mun því ekki afhenda meðmælalistana . Þetta var tilkynnt í dag . Píratar í Kópavogi segjast</t>
  </si>
  <si>
    <t>trúnaður við meðmælendur með framboðslistum verði áfram virtur , en málinu sé þó ekki lokið því enn sé nokkrum grundvallarspurningum</t>
  </si>
  <si>
    <t>atvinnulífs , og samstilltrar vinnu kjörinna fulltrúa og starfsmanna sveitarfélagsins undanfarin ár , “ segir Róbert ennfremur . Samtök iðnaðarins</t>
  </si>
  <si>
    <t>tryggingagjald lækki um 0,5 prósentustig frá 1. júlí 2016 samkvæmt frumvarpi til laga um breytingar á ýmsum lagaákvæðum um skatta</t>
  </si>
  <si>
    <t>að verðmæti aflans í desember hafi dregist saman um 5,5% sem skýrist af aflasamdrætti verðmætari tegunda . “ Framkvæmdastjóri SAF</t>
  </si>
  <si>
    <t>tryggingagjaldið verði lækkað og skattkerfið einfaldað . Helga Árnadóttir , framkvæmdastjóri Samtaka ferðaþjónustunnar , segir ansi margt jákvætt í stjórnarsáttmálanum</t>
  </si>
  <si>
    <t>áherslur ríkisstjórnarinnar um uppbyggingu og viðhald samgangna sem við fögnum sérstaklega enda eru öruggar samgöngur lífæð ferðaþjónustunnar . " Helga</t>
  </si>
  <si>
    <t>tryggingjaldið verði lækkað og að skattkerfið einfaldað . „ Þá leggur ný ríkisstjórn áherslu á stöðugleika í gengismálum , ábyrgð</t>
  </si>
  <si>
    <t>og stærstu sveitarfélög um að draga úr fjárfestingum þeirra á þessu ári . Vilhjálmur Egilsson , framkvæmdastjóri Samtaka atvinnulífsins ,</t>
  </si>
  <si>
    <t>tryggt sé að Íbúðalánasjóður verði hluti af hagstjórnartækjum yfirvalda . Hann segir að á hinn bóginn lítist honum ágætlega á</t>
  </si>
  <si>
    <t>allt Djúp Ragna hefur eytt drjúgum hluta ævi sinnar við að hjálpa fólk sem glímir við áfengisvanda . Hún segist</t>
  </si>
  <si>
    <t>túrisminn sé kominn í Djúpið og fólk geti haft afkomu sína af því að selja greiða og gistingu . En</t>
  </si>
  <si>
    <t>meðfylgjandi mynd má sjá hvar turninum verður komið fyrir á torginu og er staðsetningin samkvæmt gildandi skipulagi . ,, Ég</t>
  </si>
  <si>
    <t>þannig að eigin öryggi sem og annarra . Leiðtogar heimsins munu koma saman í Berlín í dag til þess að</t>
  </si>
  <si>
    <t>tuttugu ár eru liðin frá falli Berlínarmúrsins . Aðalhátíðarhöldin verða við Brandenborgarhliðið en þar verður risastórum dómínókubbum velt og eiga</t>
  </si>
  <si>
    <t>við að setja eftirmann sinn inn í starfið . Leiðtogar heims eru væntanlegir til Þýskalands í dag til þess að</t>
  </si>
  <si>
    <t>tuttugu ár eru liðin frá falli Berlínarmúrsins . Fallið markaði upphafið á endalokum kalda stríðsins . Búist er við tugþúsundum</t>
  </si>
  <si>
    <t>hóf mál sitt á að bjóða forseta velkominn heim frá Ungverjalandi , þar sem hann hafði tekið þátt í að</t>
  </si>
  <si>
    <t>tuttugu ár eru liðin frá falli kommúnismans . Því næst sagðist hann vona að forseti hafi rifjað upp ástand mála</t>
  </si>
  <si>
    <t>Viljið þið snemmbúnar kosningar ? Við höldum þingkonsingar , “ sagði Maduro á fjöldafundinum sem haldinn var til þess að</t>
  </si>
  <si>
    <t>tuttugu ár eru liðin frá því að Hugo Chavez tók við sem forseti landsins . Ljóst er að umræddar kosningar</t>
  </si>
  <si>
    <t>smellinn Jump árið 1992 með félaga sínum Chris Smith . Í febrúar komu þeir félagar saman á ný til að</t>
  </si>
  <si>
    <t>tuttugu ár eru liðin frá því að þeir komust á samning hjá So So Def . Þeir voru aðeins þrettán</t>
  </si>
  <si>
    <t>gerum það ekki enn . Þarna varð bara einhverjum á í messunni . “ Georg sagði að því bæri að</t>
  </si>
  <si>
    <t>tuttugu ár væru liðin frá Ágætis byrjun . „ Þetta er bara búið að vera ævintýri , tóm hamingja og</t>
  </si>
  <si>
    <t>Þá hlýtur Reagan að liggja beint við . Á dögunum voru íslenskir ráðamenn staddir í Eistlandi , þar sem þeir</t>
  </si>
  <si>
    <t>tuttugu ár væru liðin frá því Jón Baldvin Hannibalsson hefði einn síns liðs – og alls ekki aðrir sem sátu</t>
  </si>
  <si>
    <t>viðurkennd . Hernám Ísraela á landi Palestínumanna sé ólögmætt . Tugir þúsunda höfðu safnast saman á Gaza svæðinu til að</t>
  </si>
  <si>
    <t>tuttugu og fimm ár eru liðin frá stofnun Hamas samtakanna , sem þar eru við stjórnvölinn . Þetta er fyrsta</t>
  </si>
  <si>
    <t>kirkjan sé kúguð af stjórnvöldum . Páfi mun hefja hina nýju kardinála til metorða 21. október nk. þegar hann mun</t>
  </si>
  <si>
    <t>tuttugu og fimm ár eru síðan hann varð páfi . Kardinálarnir nýju eru frá Nígeríu , Frakklandi , Súdan ,</t>
  </si>
  <si>
    <t>. Þetta kemur fram í tilkynningu frá félaginu . Benedikt Jóhannesson stjórnarformaður Nýherja hf. sagði í ræðu sinni á aðalfundi</t>
  </si>
  <si>
    <t>tvær konur hefðu gefið kost á sér til starfa í stjórn , önnur sem aðalmaður og hin sem varamaður .</t>
  </si>
  <si>
    <t>í stjórn Nýherja hf . Í tilkynningu segir að Benedikt Jóhannesson stjórnarformaður Nýherja hf. sagði í ræðu sinni á aðalfundi</t>
  </si>
  <si>
    <t>gert hafi verið ráð fyrir . Áhuginn á félaginu hafi og verið mikill . FJÖLNIR Guðmannsson , oddviti Háskólalistans ,</t>
  </si>
  <si>
    <t>tvær stærstu fylkingar stúdentaráðs , Vaka og Röskva , skuli hafa náð samkomulagi sín á milli um að starfa saman</t>
  </si>
  <si>
    <t>ég segja . Broddi : Kannski skýrist þetta eitthvað síðar í fréttatímanum . Takk fyrir þetta Jóhanna Vigdís . Yfirdýralæknir</t>
  </si>
  <si>
    <t>tveir sérfræðingar hafi verið fengnir til að gera úttekt á Matvælastofnun . Eftirlitsstofnun EFTA gerði úttekt um fjórum sinnum á</t>
  </si>
  <si>
    <t>sínum í HS-Orku og HS-Veitu . Gunnar Svavarsson , fulltrúi Hafnarfjarðar í stjórn HS-Orku , fagnar niðurstöðunni . " Ég</t>
  </si>
  <si>
    <t>tveir stærstu hluthafarnir hafi algerlega skipt um skoðun . Það kom mér í sjálfu sér í opna skjöldu , bæði</t>
  </si>
  <si>
    <t>ekki við teljandi átökum í formannsslagnum . „ Ég fagna framboði Kristins og þekki hann að góðu einu . Ég</t>
  </si>
  <si>
    <t>tveir takist á um embættið svo að það okkar sem fær það að lokum hafi óskoraðan stuðning félagsmanna . “</t>
  </si>
  <si>
    <t>raforkukaup námu um 40 milljörðum . Alls námu innlend útgjöld álvera á Íslandi um 86 milljörðum . Því ber að</t>
  </si>
  <si>
    <t>tvö áltengd verkefni fengu úthlutað styrk úr Rannís nú í desember . Annarsvegar var það sprotafyrirtækið DTE , sem er</t>
  </si>
  <si>
    <t>haft mikinn áhuga á íþróttum og hreyfingu og spilar fótbolta einu sinni í viku með vinum sínum . " Ég</t>
  </si>
  <si>
    <t>tvö ár eru liðin frá því að ég var kjörinn forseti með því að hlaupa frá Bessastöðum að Vífilsstaðavatni og</t>
  </si>
  <si>
    <t>Ólafur Ragnar Grímsson , forseti Íslands : Það er líka afar mikilvægt að næsta haust hér á landi munum við</t>
  </si>
  <si>
    <t>tvö ár eru liðin frá því að erlendur hermaður var hér á landi . Þetta sýnir vel að það er</t>
  </si>
  <si>
    <t>. Þriðja árásin átti sér stað þann 25. janúar 2013 þegar fólk var saman komið á torginu til þess að</t>
  </si>
  <si>
    <t>tvö ár voru liðin frá upphafi byltingarinnar . Sakfelldir fyrir nauðganir og pyndingar Mennirnir voru sakfelldir fyrir mannrán , nauðgun</t>
  </si>
  <si>
    <t>. Eiginmaður hennar sætir sömu ákærum og hefur ekki fengið að yfirgefa Tyrkland . Heiko Maas , utanríkisráðherra Þýskalands ,</t>
  </si>
  <si>
    <t>Tyrkir afléttu farbanninu yfir Tolu . Það er talið til marks um aukna þíðu í samskiptum Þjóðverja og Tyrkja sem</t>
  </si>
  <si>
    <t>stjórnvöld í Damaskus láti af stuðningi við Hísbollahhreyfinguna í Líbanon og slíti hernaðarsamstarfi við Írana . Assad segist að sönnu</t>
  </si>
  <si>
    <t>Tyrkir bjóðist til að miðla málum , en Sýrlendingar og Ísraelar semji aldrei frið án íhlutunar og meðalgöngu Bandaríkjastjórnar .</t>
  </si>
  <si>
    <t>en þær aðgerðir tengdust ekki bandarískum yfirvöldum . Árásirnar í dag voru fyrsti liður í þeirri samvinnu . „ Við</t>
  </si>
  <si>
    <t>Tyrkland taki þátt í aðgerðum úr lofti geng ISIL ásamt öðrum þjóðum í baráttunni gegn ISIL sem miðar að því</t>
  </si>
  <si>
    <t>þá ákvörðun stjórnar KSÍ en þetta er búið og gert og úr því sem komið er ætti fólk einungis að</t>
  </si>
  <si>
    <t>U21 liðið verði svona sterkt , frekar en að einblína á að A-landsliðið verði „ veikt . “ Fjöldi góðra</t>
  </si>
  <si>
    <t>á næstu misserum en slík verkefni eru til þess fallin að styrkja samskipti aðildarsambanda UEFA enn frekar . Knattspyrnusamband Íslands</t>
  </si>
  <si>
    <t>UEFA skuli sjá hag sinn í því að styðja við bakið á aðildarsamböndum til slíkra ferða . Enginn vafi leikur</t>
  </si>
  <si>
    <t>, án tillits til kynferðis , aldurs , uppruna , fötlunar , trúar , kynvitundar eða kynhneigðar . Norrænu ríkin</t>
  </si>
  <si>
    <t>Úganda sé eitt af þeim ríkjum sem sett hafa jafnréttismál á oddinn í þróunaráætlun landsins til ársins 2040 og lofa</t>
  </si>
  <si>
    <t>á milli golfsambandsins og Úlfars sem hafa leitt til þess að samkomulag hefur náðst um áframhaldandi störf Úlfars . Golfsambandið</t>
  </si>
  <si>
    <t>Úlfar skuli áfram starfa sem landsliðsþjálfari enda spennandi tímar framundan í afreksmálum sambandsins . Með golfkveðju , Hörður Þorsteinsson Framkvæmdastjóri</t>
  </si>
  <si>
    <t>greinast með brjóstakrabbamein vænst þess að lifa lengur en 5 ár sem er mjög góður árangur á heimsvísu . Krabbameinsfélagið</t>
  </si>
  <si>
    <t>um 3.000 konur eru á lífi í dag sem greinst hafa með brjóstakrabbamein . Um fjörutíu konur á Íslandi deyja</t>
  </si>
  <si>
    <t>um áramótin munu sveitarfélögin Álftanes og Garðabær sameinast og verður nafn hins sameinaða sveitarfélags Garðabær , samkvæmt upplýsingum frá innanríkisráðuneytinu</t>
  </si>
  <si>
    <t>er úrvalssveit íranska hersins , hefur undanfarna daga staðið fyrir heræfingum á Persaflóa og Hormozsundi til þess meðal annars að</t>
  </si>
  <si>
    <t>um þessar mundir er 31 ár liðið frá því að hersveitin var stofnuð . Þá er ætlunin að sýna mátt</t>
  </si>
  <si>
    <t>um þessar mundir eru 31 ár liðið frá því að hersveitin var stofnuð . Þá er ætlunin að sýna mátt</t>
  </si>
  <si>
    <t>. Bach og Cesar Franck á stofutónleikum á Gljúfrasteini á morgun , sunnudag , kl. 16 . Guðný og Lewis</t>
  </si>
  <si>
    <t>um þessar mundir eru 50 ár frá því að þau fluttu sónötu Franck saman á tónleikum í Eastman School of</t>
  </si>
  <si>
    <t>sterkustu skákmönnum heims . 50 ára afmæli Kvenfélags Langholtssafnaðar VIÐ messu í Langholtskirkju sunnudaginn 9. mars kl. 11 verður því</t>
  </si>
  <si>
    <t>um þessar mundir eru 50 ár liðin frá því að Kvenfélag Langholtssafnaðar var stofnað . Kvenfélagið var fyrsta félagið sem</t>
  </si>
  <si>
    <t>á Granda . Guðjón Friðriksson sagnfræðingur verður leiðsögumaður í öllum ferðinum . Í dag , laugardag , verður því einnig</t>
  </si>
  <si>
    <t>um þessar mundir eru liðin 110 ár síðan bryggjan við Steinsvör á Akranesi var tekin í notkun . Af því</t>
  </si>
  <si>
    <t>um 25 milljónir horft á myndbandið sem er allt tekið upp hér á landi . Umhyggja – félag langveikra barna</t>
  </si>
  <si>
    <t>um þessar mundir eru liðin 35 ár frá stofnun félagsins . Af því tilefni fékk Styrktarsjóður langveikra barna , sem</t>
  </si>
  <si>
    <t>og fjör , og rokk og ról , í Salnum í kvöld og á morgun , en þá verður því</t>
  </si>
  <si>
    <t>um þessar mundir eru liðin fimmtíu ár frá því að rokkmúsík fór fyrst að heyrast í íslensku útvarpi og á</t>
  </si>
  <si>
    <t>tillögunnar er að efla íslenskukennslu , auka framboð á menningarlegu efni á íslensku og stuðla að vitundarvakningu . Skákfélagið Hrókurinn</t>
  </si>
  <si>
    <t>um þessar mundir eru tuttugu ár liðin frá því að félagið var stofnað á Grandrokk . Margar bestu skákkonur landsins</t>
  </si>
  <si>
    <t>að rúmir fjórir milljarðar jarðarbúa séu kristnir og fagna þeir fæðingu frelsara síns um þetta leyti . Fjölmargir til viðbótar</t>
  </si>
  <si>
    <t>um þessar mundir sigrar ljósið myrkrið enda daginn tekið að lengja á norðurhveli jarðar . Hvert land og hver staður</t>
  </si>
  <si>
    <t>margt fleira sem tengja má einmitt þessum árstíma . Enski boltinn er einmitt í gangi allan veturinn og margir sem</t>
  </si>
  <si>
    <t>um þetta leyti byrja kvenfélög , kórar , leikfélög og ýmsir aðrir hópar reglubundið starf . Svo virðist sem kennarastéttin</t>
  </si>
  <si>
    <t>vingott við David , voru hin kátustu þegar þau komu í samkvæmi , sem haldið var í kvöld til að</t>
  </si>
  <si>
    <t>umboðsfyrirtækið 19 Management hefur nú starfað í 19 ár . Fyrirtæið var stofnað af Simon Fuller , sem m.a. kom</t>
  </si>
  <si>
    <t>mjög leiðinlegt að sjá ef að það á að reyna að viðhalda leikskólastéttinni sem kvennastétt . Halldór Ásgrímsson , forsætisráðherra</t>
  </si>
  <si>
    <t>umboðsmaður Alþingis telji ekki forsendur til að kanna hæfi hans í kringum söluferli Búnaðarbankans . Hann býst við að ráðuneytið</t>
  </si>
  <si>
    <t>hefur rætt við eru almennt sammála áliti umboðsmanns og mjög ánægðri með afstöðu hans . Foreldrarnir sem kærðu ofbeldið segjast</t>
  </si>
  <si>
    <t>Umboðsmaður baran gæti hagsmuna barnanna þar sem ákæruvaldið og lögreglan virðist ekki gera það . Íslenska ríkið hefur viðurkennt bótaskyldu</t>
  </si>
  <si>
    <t>Group , móðurfélag Alcan í Straumsvík , hélt áfram að lækka , nú um 3,3 prósentustig . Félag um foreldrajafnrétti</t>
  </si>
  <si>
    <t>umboðsmaður barna taki loks afstöðu til einstaks máls með því að rita dóms- og kirkjumálaráðuneytinu og félags- og tryggingamálaráðuneytinu ,</t>
  </si>
  <si>
    <t>dvalarleyfi af mannúðarástæðum . Þá vill hann gögn um hvernig undanþáguákvæðinu hefur verið beitt fram að þessu . Katrín segist</t>
  </si>
  <si>
    <t>umboðsmaður hafi tekið málið til skoðunar og hún treysti honum til þess að meta hvort staðið hafi verið rétt að</t>
  </si>
  <si>
    <t>í áfengis- og vímuefnaneyslu . Dagur B. Eggertsson , borgarstjóri í Reykjavík , var í Morgunútvarpinu í morgun . Hann</t>
  </si>
  <si>
    <t>umboðsmaður hafi tekið málið upp . Dagur B. Eggertsson , borgarstjóri : Við erum að reyna að greina ástandið og</t>
  </si>
  <si>
    <t>ráðherrann hafi haft einhver afskipti af rannsókninn með því að ræða við lögreglustjórann , " segir Valgerður Bjarnadóttir . Hún</t>
  </si>
  <si>
    <t>umboðsmaður taki málið upp . Hann sé rétti maðurinn til að vapa ljósi á málið . " Umboðsmaður hefur sagt</t>
  </si>
  <si>
    <t>streng og tekur fram að þeim þyki mjög vænt um Frakkastíginn . áb ÍBÚAR Phnom Penh , höfuðborgar Kambódíu ,</t>
  </si>
  <si>
    <t>umdeilt hindúahof frá 11. öld hafi verið sett á heimsminjaskrá Menningarmálastofnunar Sameinuðu þjóðanna , UNESCO . Alþjóðadómstóllinn úrskurðaði árið 1962</t>
  </si>
  <si>
    <t>niðurstaða síðustu alþingiskosninga hafi fært núverandi stjórnvöldum umboð til að ráðast í aðgerð af þessu tagi . Þá er því</t>
  </si>
  <si>
    <t>umfang skuldalækkunarinnar rúmist innan þess markmiðs að jafnvægi verði náð í ríkisfjármálum . Hins vegar er það mat ráðsins að</t>
  </si>
  <si>
    <t>sameiginleg umsögn samtakanna . II Bændasamtökin hafa ítrekað bent á nauðsyn þess að skýra úthlutun á tollkvótum til ráðstöfunar og</t>
  </si>
  <si>
    <t>umgjörð og framkvæmd tollverndar skuli einfölduð og ákvarðanir í þeim málum verði framvegis gagnsæjar . Afar mikilvægt er að stjórnvöld</t>
  </si>
  <si>
    <t>drög að nýju tollafrumvarpi . Þau hafa ítrekað bent á nauðsyn þess að skýra úthlutun á tollkvótum til ráðstöfunar og</t>
  </si>
  <si>
    <t>umgjörð og framkvæmd tollverndar skuli einfölduð og ákvarðanir í þeim málum verði framvegis gagnsæjar . Samtökin segja afar mikilvægt að</t>
  </si>
  <si>
    <t>og stjórnarformaður af störfum . Í fundargerð stjórnar Vatnajökulsþjóðgarðs , 13. maí síðastliðinn segir í bókun stjórnar að því sé</t>
  </si>
  <si>
    <t>umhverfis- og auðlindaráðherra hafi samþykkt tillögu stjórnar um að gera tímabundna ráðningu Magnúsar varanlega til næstu fimm ára . Ráðningin</t>
  </si>
  <si>
    <t>Já , það er ánægjulegt að hún gerði það . Við gleðjumst öll í hjarta okkar yfir slíku . Ég</t>
  </si>
  <si>
    <t>umhverfismálin komist á dagskrá , mér hefur fundist þau aðeins ýtast til hliðar , svo sem skiljanlega þegar jafn brennandi</t>
  </si>
  <si>
    <t>við að sjálfsögðu skoða það vandlega . Þar sem við erum beðnir að sýna varúð gerum við það . Við</t>
  </si>
  <si>
    <t>umhverfismatið skuli fara fram enda yfirlýst stefna fyrirtækisins að starfa í sátt við umhverfið . " Hvers vegna fór málið</t>
  </si>
  <si>
    <t>sig þegar fréttastofa leitaði eftir því í dag . Elva Rakel Jónsdóttir , teymisstjóri á sviði sjálfbærni hjá Umhverfisstofnun ,</t>
  </si>
  <si>
    <t>umhverfisráðherra ætli að koma á fót samvangsvettvangi um plast . Hún segir að stofnunin hafi þegar sent ráðherra aðgerðaráætlun sem</t>
  </si>
  <si>
    <t>fresta því að fella úr gildi lög um náttúruvernd sem samþykkt voru á síðasta þingi . Þingflokksformaður Vinstri grænna kveðst</t>
  </si>
  <si>
    <t>umhverfisráðherra hafi ekki tekist að kasta gildandi náttúruverndarlögum fyrir borð . Annarri umræðu um tillögu umhverfisráðherra um að fella úr</t>
  </si>
  <si>
    <t>Grýla var svolítið skelfileg og líka jólakötturinn . ÁRNI Finnsson situr þingið í Mílanó fyrir hönd Náttúruverndarsamtaka Íslands en samtökin</t>
  </si>
  <si>
    <t>umhverfisráðherra hafi heitið því að taka þátt í því með öðrum þjóðum að beita Rússa þrýstingi til að auka líkurnar</t>
  </si>
  <si>
    <t>ríkisstjórnin skorist í leikinn og hérna stöðvi þetta bara , að við fáum frið . Í yfirlýsingu landeigendanna er því</t>
  </si>
  <si>
    <t>umhverfisráðherra hafi lýst andstöðu sinni við eignarnám . Það er þó ekki í hans höndum að ákveða um eignarnám heldur</t>
  </si>
  <si>
    <t>sé úr loftinu sem var ekki þarna áður . Það er spurning hversu öruggt þetta er bara . Oddviti Skútustaðahrepps</t>
  </si>
  <si>
    <t>Landverndar segir engu líkara en öfl á Alþingi vilji koma rammaáætlun um vernd og nýtingu náttúruauðlinda fyrir kattarnef . Hann</t>
  </si>
  <si>
    <t>umhverfisráðherra styðji ekki tvo virkjanakosti í tillögu meirihluta atvinnuveganefndar en telur að skoða verði betur alla fimm virkjanakosti í tillögunni</t>
  </si>
  <si>
    <t>matvælasölu sé ekki í lagi . Og það er stóralvarlegt mál , ef svo er ekki . Því ber að</t>
  </si>
  <si>
    <t>Umhverfisstofnun hefur flett ofan af þeim ósóma , sem hér hefur verið á ferðinni en Umhverfisstofnun hlýtur að svara þeirri</t>
  </si>
  <si>
    <t>frá sér heyra Tvennt er ástæða til að staldra við vegna atburðarásar síðustu daga . Í fyrsta lagi ber að</t>
  </si>
  <si>
    <t>Umhverfisstofnun lýsti því yfir – loksins ! – að gjaldheimtan væri ólögleg . En jafnframt kom fram að forstjórinn þar</t>
  </si>
  <si>
    <t>fram skýrslu um áhrif hvalveiða á ímynd Íslands sem ferðamannalands samkvæmt beiðni Marðar Árnasonar og fleiri þingmanna . Hvalaskoðunarsamtök Íslands</t>
  </si>
  <si>
    <t>umræða fari fram um áhrif hvalveiða á ímynd Íslands . Hvalaskoðunarsamtökin hafa ítrekað skorað á samgönguráðherra að láta fara fram</t>
  </si>
  <si>
    <t>umræða fari fram um nýjar lausnir á leigumarkaði , að því er segir í fréttatilkynningu frá Íbúðalánasjóði . Lausn á</t>
  </si>
  <si>
    <t>hennar . Fyrirtækið telji þetta alvarlegustu árás sem gerð hafi verið á starfsmann þess á Vesturlöndum frá upphafi . Hún</t>
  </si>
  <si>
    <t>umræða sé að opnast um þá mismunun sem konur hafa þurft að sæta : „ Þessi Metoo-bylting er mjög þörf</t>
  </si>
  <si>
    <t>síðustu viku kom fram að þörf er á frekari upplýsingum og stuðningi vegna breytinganna . Arnór Guðmundsson , forstjóri Menntamálastofnunar</t>
  </si>
  <si>
    <t>umræða sé hafin um breytingarnar : „ Mikilvægt er að vel takist til um þá umræðu þannig að hún sé</t>
  </si>
  <si>
    <t>, Borgarahreyfingunni , ætlar að greiða aðildarumsókn að ESB atkvæði sitt . Í umræðum í dag á Alþingi kvaðst Þráinn</t>
  </si>
  <si>
    <t>umræða sé nú um aðild að ESB , hún hefði verið bönnuð og þöggun hefði ríkt í allt of langri</t>
  </si>
  <si>
    <t>og saksóknarar stjórnist af svona neikvæðu hugarfari og sjái ekkert sem betur má fara í þeirra eigin störfum ? Ég</t>
  </si>
  <si>
    <t>umræða skapist í samfélaginu um lögreglu , ákæruvald og refsivörslukerfið í heild sinni . Það er mikilvægt að hlúa að</t>
  </si>
  <si>
    <t>. “ Píratar eru „ rödd skynseminnar “ Þorsteinn Víglundsson , félags- og jafnréttismálaráðherra , steig einnig í ræðustól og</t>
  </si>
  <si>
    <t>umræða um atkvæðagreiðslu málsins fengi meiri efnislega umræða en málið fékk í annarri umferð . „ Ég vil árétta hve</t>
  </si>
  <si>
    <t>hagkvæmni fæst ef gildistími úthlutunar aflaheimildanna er sem lengstur og framsal aflaheimilda frjálst . Þá sé stjórnin sammála nefndinni og</t>
  </si>
  <si>
    <t>umræða um auðlindagjöld snúist um að fullkomins jafnræðis atvinnugreina verði gætt varðandi greiðslu slíks gjalds . Stjórnin segir síðan að</t>
  </si>
  <si>
    <t>sér . Ef þeir hafa hins vegar talið sig greina einhvern jákvæðan tón gagnvart ESB-aðild í einhverjum flokknum hafa þeir</t>
  </si>
  <si>
    <t>umræða um Evrópumálin væri þar með hafin á þeim bænum ! Skilaboðin eru þau að þeir sem ekki eru sammála</t>
  </si>
  <si>
    <t>8,7 milljónir í landinu . Hann tekur fram að hann vilji ekki blandast inn í innanríkismál í Þýskalandi en segist</t>
  </si>
  <si>
    <t>umræða um innflytjendur sé enn einu sinni komin á borð leiðtoga ESB . Fékk að koma til hafnar á Sikiley</t>
  </si>
  <si>
    <t>fótfestu á ný . Landsþing landssambands framsóknarkvenna ( LFK ) , sem haldið er í Borgarnesi 12. október 2019 ,</t>
  </si>
  <si>
    <t>umræða um jafnréttismál og stöðu kvenna sérstaklega sé haldið á lofti í þingsal og í samfélaginu öllu . LFK vill</t>
  </si>
  <si>
    <t>tilveruna frá öðru sjónarhorni en flestir . Vikuleg teikning Halldórs Baldurssonar í Viðskiptablaðinu 28. nóvember 2019 . Því ber að</t>
  </si>
  <si>
    <t>umræða um mikilvægi þess að ESG þættir séu teknir inn í mat á fjárfestingarkostum hafi fengið aukið vægi . Lagabreytingar</t>
  </si>
  <si>
    <t>ekki eins og 1990 Undanfarið hafa nokkrir fótboltamenn stigið fram og sagt frá baráttu sinni við andleg veikindi . Kristinn</t>
  </si>
  <si>
    <t>umræða um slík málefni sé búin að skjóta upp kollinum í fótboltaheiminum . ,, Tímarnir hafa mikið breyst og þetta</t>
  </si>
  <si>
    <t>lítilla svæðisbundinna ferðamálafélaga , einstakra sveitarfélaga og af ótalmörgum öðrum . Öll eiga þau verkefni heima á Markaðsstofu . Ég</t>
  </si>
  <si>
    <t>umræða um stofnun Markaðsstofu Vesturlands er loks komin af stað . Til að vel takist til þarf hinsvegar að vanda</t>
  </si>
  <si>
    <t>alltaf landi og þjóð til sóma . Skólakerfið hefur verið talsvert rætt undanfarnar vikur . Full ástæða er til að</t>
  </si>
  <si>
    <t>umræða um þennan mikilvæga málaflokk eigi sér stað . Tilefni umræðunnar er annars vegar niðurstöður alþjóðlegu samanburðarkönnunarinnar sem kennd er</t>
  </si>
  <si>
    <t>Hilmar skrifaði um er ACER , ný orkustofnun Evrópu , og Ísland og hlutverk stofnunarinnar her á landi . Hilmar</t>
  </si>
  <si>
    <t>umræða um þessi mál skuli eiga sér stað og telur mikilvægt og jákvætt að lykilatriði orkumála séu rædd . Hilmar</t>
  </si>
  <si>
    <t>á villigötum og ekki skila neinu . Skiptar skoðanir séu í Sjálfstæðisflokknum um hvernig skuli nálgast málið . Hún segist</t>
  </si>
  <si>
    <t>umræðan dýpki og telur það gott fyrir alla , mikilvægast sé að fram fari fordómalaus umræða og hún sé þreytt</t>
  </si>
  <si>
    <t>og þá átti það bara að koma til okkar og við hefðum kippt þessu í lag . „ Ásgerður segist</t>
  </si>
  <si>
    <t>umræðan hafi farið inn á fjölmiðla enda hafi þau ekkert að fela . „ Fólk verður bara að vera meðvitað</t>
  </si>
  <si>
    <t>að með betri samskiptum mætti koma í veg fyrir mikið af kynferðisofbeldi . “ Anna Kristín Newton , sálfræðingur ,</t>
  </si>
  <si>
    <t>umræðan hafi opnast líkt og raun ber vitni undanfarin ár . Hún er þó sammála um það að bæta þurfi</t>
  </si>
  <si>
    <t>fagna því að nú sé búið að uppfylla kosningaloforðin og niðurstaðan sé góð . Forsætisráðherra átti lokaorðin síðdegis og hann</t>
  </si>
  <si>
    <t>umræðan hefði tekið tvo daga . Sigmundur Davíð Gunnlaugsson , forsætisráðherra : Þetta er eins og undanfarnir dagar , gleðidagur</t>
  </si>
  <si>
    <t>Óttar Proppé , formaður Bjartrar framtíðar , sagði rétt áður en hlé var gert á umræðunni í gærkvöldi að hann</t>
  </si>
  <si>
    <t>umræðan hefur verið ítarleg . Óttar Proppé , formaður Bjartrar framtíðar : Vegna þess að þetta er góð umræða og</t>
  </si>
  <si>
    <t>var það svo vandræðalegt , “ segir Íris Stefanía um sína reynslu af opinni umræðu um sjálfsfróun kvenna . Íris</t>
  </si>
  <si>
    <t>umræðan hjá drengjunum sé svona opin og vonar að stelpurnar verði einn daginn á sama stað . Þegar Íris Stefanía</t>
  </si>
  <si>
    <t>sé ekkert mikilvægara en að finna leið út úr þeim deilum sem verið hafa um nýtingu orkuauðlindanna . " Ég</t>
  </si>
  <si>
    <t>umræðan sé að fara úr öfgafarvegi , þar sem ekkert má , í það að leitað sé sátta . Því</t>
  </si>
  <si>
    <t>núna segist Sigríður fagna allri hreyfingu í þessa áttina . Mér finnst hafa verið doði og deyfð undanfarið . Ég</t>
  </si>
  <si>
    <t>umræðan sé að minnsta kosti komin í gang . Eftir 40 ár í þessari baráttu þá veit ég að við</t>
  </si>
  <si>
    <t>einhvern veginn algjörlega eitt í þessu , fær lítinn stuðning og , já . Jóhanna : En , hérna ,</t>
  </si>
  <si>
    <t>umræðan sé komin fram og þessi umræða sé farin af stað en stjórnmálamenn eru , jú , í mun meiri</t>
  </si>
  <si>
    <t>skiptir sköpum fyrir þetta fólk að fá . " Aðalbjörg Traustadóttir , framkvæmdastjóri þjónustumiðstöðvar Laugardals og Háaleitis , segist einnig</t>
  </si>
  <si>
    <t>umræðan sé komin upp á borðið . " Ég er ánægð með það að Sigursteinn vill taka á málum þarna</t>
  </si>
  <si>
    <t>áður . “ Erfitt að framkvæma jafnréttisáætlun Laufey Guðjónsdóttir hefur starfað sem forstöðumaður Kvikmyndmiðstöðvar Íslands frá árinu 2003 . Hún</t>
  </si>
  <si>
    <t>umræðan sé komin upp á yfirborðið . Hún segir áberandi vöxt í handritaskrifum kvenna , stuttmyndagerð og heimildamyndum en að</t>
  </si>
  <si>
    <t>utan Hafnarfjörð , Engey , Sandskeið og Miðdalur sem er á mörkum Mosfellsbæjar , Kópavogs og Reykjavíkur . Dagur segist</t>
  </si>
  <si>
    <t>við að farið sé of geist í þessum málum . Rafn M. Jónsson , forvarnarfulltrúi hjá Landlæknisembættinu : Ég bara</t>
  </si>
  <si>
    <t>umræðan sé núna komin aftur af stað kannski . Hún kemur upp alltaf reglulega , hvernig á að bregðast við</t>
  </si>
  <si>
    <t>ung með alzheimer en hún var 51 árs þegar hún fékk greiningu . Sirrý Sif Sigurlaugadóttir , fræðslustjóri Alzheimersamtakanna segist</t>
  </si>
  <si>
    <t>umræðan sé opnuð enda séu sífellt fleiri að leita til samtakanna á miðjum aldri . Sirrý Sif Sigurlaugadóttir , fræðslustjóri</t>
  </si>
  <si>
    <t>mikla áherslu á samvinnu Norðurlandanna og nýta reynslu hvors annars . Nú Lars Lökke Rasmussen , forsætisráðherra Dana , hann</t>
  </si>
  <si>
    <t>umræðan sé orðin raunsæ og hann segir flóttamannastrauminn vera sameiginlegt vandamál Norðurlandanna . Stefan Löfven , forsætisráðherra Svíþjóðar , sagðist</t>
  </si>
  <si>
    <t>milljarð en sambærilegar þáttaraðir hafa hingað til kostar um 150 milljónir króna . ,, Ég vil að boðskapurinn dreifist og</t>
  </si>
  <si>
    <t>umræðan sé sem mest , ” segir Þórdís Elva Þorvaldsdóttir rithöfundur en hún birti eftirtektarverðan pistil á Stundinni um mikið</t>
  </si>
  <si>
    <t>læknisfræðilegrar örorku . Ástæðan fyrir því að margir eru öryrkjar er að samfélagið er eins og það er . Ég</t>
  </si>
  <si>
    <t>umræðan skuli vera farin í gang og vonandi skilar það einhverju . Það er ekki nóg að vera með starfsendurhæfingu</t>
  </si>
  <si>
    <t>í Evrópumálum , sækjum um aðild og freistum þess að ná fram hagstæðum samningum . Það er ástæða til að</t>
  </si>
  <si>
    <t>umræðan um Evrópumál er að komast á hreyfingu , Framsóknarmenn styðja nú margir hverjir að gengið verði til þjóðaratkvæðagreiðslu um</t>
  </si>
  <si>
    <t>skortur á regluverki – sem nú er kallað eftir . " Gjaldmiðilsmálin verði skýr Ingibjörg sagði að því bæri að</t>
  </si>
  <si>
    <t>umræðan um Evrópumál væri að komast á hreyfingu . Verkefni Evrópunefndar ríkisstjórnarinnar sem færi til Brussel í næstu viku yrði</t>
  </si>
  <si>
    <t>mat og „ tan og spa . “ Innslagið má sjá í spilaranum hér að ofan . Bergur Þór Ingólfsson</t>
  </si>
  <si>
    <t>umræðan um kynferðisbrotamál og uppreist æru hafi haldist vakandi í þjóðfélaginu . „ Höfum hátt “ sé orðið eins konar</t>
  </si>
  <si>
    <t>óstöðugleika og ójafnvægis í efnahagsmálum sem við blasa er nú loks að komast upp á yfirborðið og því ber að</t>
  </si>
  <si>
    <t>umræðan um ruðningsáhrif stóriðjunnar og efnahagsstefnu ríkisstjórnarinnar er að þyngjast . Engum dyljast áhyggjur þeirra sem standa fyrir atvinnurekstri eða</t>
  </si>
  <si>
    <t>Norðurlandaráðs sem nú fer fram í Reykjavík . Um það funduðu forsætisráðherrar Norðurlandanna og utanríkisráðherrar í dag og báðir hópar</t>
  </si>
  <si>
    <t>umræðan væri orðin raunsærri en hún hefði verið . Ljóst sé að Norðurlöndin geti ekki tekið á móti öllum sem</t>
  </si>
  <si>
    <t>og hvetja stjórnvöld til að sameina hið fyrsta Flugmálastjórn Íslands og flugmálastjórn á Keflavíkurflugvelli . Jón Karl segir Samtök ferðaþjónustunnar</t>
  </si>
  <si>
    <t>umræðan virðist vera komin á það stig að flugmálastjórn á Íslendi verði sameinuð í einni stofnun en samtökin hafa sent</t>
  </si>
  <si>
    <t>á að jarðstrengir verði lagðir meðfram núverandi vegum , ekki loftlínur . Þessu fagna landeigendur við Blöndulínu . „ Við</t>
  </si>
  <si>
    <t>umræðan virðist vera komin þangað að jarðstrengir eru metnir til jafns við loftlínu , en rannsóknir sýna að kostnaðarmunurinn er</t>
  </si>
  <si>
    <t>, Sri Lanka og Túnis . Fjallað er einnig um málið á vef fréttaveitunnar Bloomberg . Þar segir að FATF</t>
  </si>
  <si>
    <t>umrædd ríki hafi komið sér upp aðgerðaáætlunum í samstarfi við starfshópinn til þess að bregðast við alvarlegustu málunum sem taka</t>
  </si>
  <si>
    <t>nýjum fundi mælti formaður Samfylkingarinnar fyrir nýju frumvarpi og tillögu um framhald málsins . Birgir Ármannsson , þingmaður Sjálfstæðisflokksins ,</t>
  </si>
  <si>
    <t>umræðu var frestað . „ Ég er feginn vegna þess að það er mín skoðun að það hefði verið óheyrilegur</t>
  </si>
  <si>
    <t>fundi slitið og á nýjum fundi mælti formaður Samfylkingarinnar fyrir nýju frumvarpi og tillögu um framhald málsins . Birgir Ármannsson</t>
  </si>
  <si>
    <t>umræðu var frestað . Birgir Ármannsson , þingmaður Sjálfstæðisflokksins : Og ég er feginn vegna þess að það er mín</t>
  </si>
  <si>
    <t>. Kosningar um umfjöllunarefni og gervi sameiningartákns þjóðarinnar gætu gefið Íslendingum áður óþekkt tilefni til skoðanaskipta . Myndu margir vafalaust</t>
  </si>
  <si>
    <t>umræðuefnum kynni með þessu móti að fjölga í samfélaginu . Þá er ekki að efa að þetta fyrirkomulag myndi vekja</t>
  </si>
  <si>
    <t>Steins Steinars og Kristjáns Jónssonar . Tónleikunum lýkur með samsöng kóranna fjögurra . Aðgangur er ókeypis . ÞVÍ ber að</t>
  </si>
  <si>
    <t>umræður fara nú loks vaxandi um það ófremdarástand sem hér hefur verið að skapast í húsnæðismálum lágtekjufólks . Þróun í</t>
  </si>
  <si>
    <t>fyri að stela mat fyrir smápeninga . " Umræðan opnari en áður Jón Kristjánsson sagði m.a. að því bæri að</t>
  </si>
  <si>
    <t>umræður um geðheilbrigðismál væru nú miklu opnari en áður . " Og það er almennt ekki talin skömm að því</t>
  </si>
  <si>
    <t>að það sé í góðu lagi að henda túrtöppum og smokkum í klósettið . “ segir Laufey Sif „ Ég</t>
  </si>
  <si>
    <t>umræður um þetta vandamál skuli vera að skapast inn á kaffistofum landsins en ef það talar enginn um þetta ,</t>
  </si>
  <si>
    <t>en harðlínumenn úr röðum Makedóna eru því andvígir og voru margir þeirra fjarverandi úr þingsölum í gær . Talsmaður NATO</t>
  </si>
  <si>
    <t>umræðurnar væru hafnar á ný og kvað það glæða vonir um að hermenn bandalagsins gætu lokið vopnasöfnuninni á tilsettum tíma</t>
  </si>
  <si>
    <t>að því að bæta aðkomu á svæðinu og óskaði eftir vinnuframlagi vinnuskólans . Á fundi hreppsnefndar á þriðjudag var því</t>
  </si>
  <si>
    <t>umrætt svæði væri komið í umsjón heimamanna . Ætlar nefndin að taka upp viðræður við Vegagerðina um betra aðgengi að</t>
  </si>
  <si>
    <t>og leiðsögumönnum af svæðinu eru á vettvangi . Avi Feldman , fyrsti rabbíninn sem hefur fasta búsetu á Íslandi ,</t>
  </si>
  <si>
    <t>umskurðarfrumvarpi Silju Daggar Gunnarsdóttur hafi verið vísað til ríkisstjórnar og hljóti því ekki afgreiðslu fyrir þinglok . Hann segir þingið</t>
  </si>
  <si>
    <t>: Cambria ; mso-ascii-theme-font : minor-latin ; mso-hansi-font-family : Cambria ; mso-hansi-theme-font : minor-latin ; } StartFragment Samband ungra framsóknarmanna</t>
  </si>
  <si>
    <t>umsókn Íslands um aðild að Evrópusambandinu er í „ eðlilegum farvegi eftir að framkvæmdastjórn Evrópusambandsins ákvað að mæla með því</t>
  </si>
  <si>
    <t>Íslands og Bretlands samhliða úrsagnarferli Bretlands úr Evrópusambandinu " . Þessi athyglisverða tillaga hljóðar svo : " Alþingi ályktar að</t>
  </si>
  <si>
    <t>umsókn Íslands um aðild að Evrópusambandinu skuli hafa verið dregin til baka . Alþingi ályktar að ekki skuli sótt aftur</t>
  </si>
  <si>
    <t>og ásamt honum eru Gunnar Bragi Sveinsson og Lilja Alfreðsdóttir flutningsmenn hennar . Þau leggja til að Alþingi álykti að</t>
  </si>
  <si>
    <t>umsókn Íslands um aðild að Evrópusambandinu skuli hafa verið dregin til baka og að ekki skuli sótt aftur um aðild</t>
  </si>
  <si>
    <t>Bragi Sveinsson og Lilja Alfreðsdóttir , hafa lagt fram þingsályktunartillögu þar sem meðal annars er kveðið á um að Alþingi</t>
  </si>
  <si>
    <t>umsókn Íslands um inngöngu í Evrópusambandið hafi verið dregin til baka . Ennfremur að ekki verði sótt aftur um inngöngu</t>
  </si>
  <si>
    <t>Það ætti að hugsa sérstaklega til þess nú í aðdraganda fjárlagagerðar , “ sagði Þórarinn að lokum . Lífsskoðunarfélagið Siðmennt</t>
  </si>
  <si>
    <t>umsókn trúfélags múslima um byggingu mosku í Reykjavík hafi verið samþykkt hjá borgarráði , en þrettán ár eru síðan félag</t>
  </si>
  <si>
    <t>sem Sigmundur Davíð Gunnlaugsson , þingmaður Miðflokksins , spurði Katrínu út í stöðu Íslands gagnvart ESB . Vill að Alþingi</t>
  </si>
  <si>
    <t>umsóknin hafi verið dregin til baka Í máli Sigmundar Davíðs kom fram að síðar í vikunni hyggst hann leggja fram</t>
  </si>
  <si>
    <t>að framfylgja þeirri stefnu sem æðsta vald í málefnum flokksins markaði í aðdraganda síðustu þingkosninga . " Frétt mbl.is :</t>
  </si>
  <si>
    <t>umsóknin sé dregin til baka Atvinnuleysi mældist 6,8% í janúar samkvæmt vinnumarkaðsrannsókn Hagstofu Íslands . Samkvæmt Vinnumálastofnun var skráð atvinnuleysi</t>
  </si>
  <si>
    <t>kom fram að síðar í vikunni hyggst hann leggja fram þingsályktunartillögu þar sem annars vegar verður lagt til að Alþingi</t>
  </si>
  <si>
    <t>umsóknin um aðild að ESB hafi verið dregin til baka árið 2015 , þegar Sigmundur var forsætisráðherra í ríkisstjórn Sjálfstæðisflokks</t>
  </si>
  <si>
    <t>vafa um stöðu aðildarumsóknar Íslands að Evrópusambandinu og hyggst leggja fram þingsályktunartillögu þess efnis . Í þeirri ályktun myndi Alþingi</t>
  </si>
  <si>
    <t>umsókninni hefði verið slitið og jafnframt lýsa því yfir að ekki yrði sótt um aftur nema að undangenginni þjóðaratkvæðagreiðslu .</t>
  </si>
  <si>
    <t>óheiðarleg vinnubrögð fulltrúa K-listans eru ekki svaraverð og fulltrúa A-listans til minnkunar . Það er með ólíkindum að þegar flestir</t>
  </si>
  <si>
    <t>umsvif vegna jarðganga lendi Bolungarvíkurmegin skuli fulltrúar A-listans nota það til þess að sprengja meirihlutasamstarfið . Það mætti því spyrja</t>
  </si>
  <si>
    <t>meðlima Grænu orkunnar . Jón Björn Skúlason , framkvæmdastjóri Íslenskrar nýorku og verkefnastjóri Grænu orkunnar , er einn þeirra sem</t>
  </si>
  <si>
    <t>undanþágan verði framlengd frá og með næstu áramótum . Hann segir að síðustu mánuðir hafi einkennst af óvissu um framtíð</t>
  </si>
  <si>
    <t>stöðvar um sín áhugamál , eins og hjólabretti , jóga , klettaklifur , tónlist og listir . ” Bændasamtök Íslands</t>
  </si>
  <si>
    <t>Undanþágunefnd Bandalags háskólamanna hefur veitti undanþágur frá verkfalli dýralækna fyrir helgi . Með því getur alifuglaslátrun farið fram . Samtökin</t>
  </si>
  <si>
    <t>, “ segir Arnar Bjarni , sem reiknaði með að byrja fjótlega að moka fyrir nýja fjósinu . Bændasamtök Íslands</t>
  </si>
  <si>
    <t>haft alvarlegar afleiðingar í för með sér og nauðsynlegt sé að fatlaðir séu undanþegnir verkfalli . Fram kemur að fundurinn</t>
  </si>
  <si>
    <t>undanþágur hafi verið veittar sérskólum en harmi synjun á öðrum undanþágubeiðnum á grundvelli þess að kennsla fari fram innan veggja</t>
  </si>
  <si>
    <t>gagnrýna Kennarasamband Íslands fyrir að mismuna fötluðum börnum með undanþágum í kennaraverkfallinu eftir því hvar þau stunda nám . Þroskahjálp</t>
  </si>
  <si>
    <t>undanþágur skyldu hafa verið veittar fyrir fötluð börn í sérskólum en harmar um leið að öðrum undanþágubeiðnum vegna fatlaðra barna</t>
  </si>
  <si>
    <t>á íslensku réttarfari allan þennan tíma , segir Jón Steinar Gunnlaugsson , verjandi í málinu og fyrrverandi hæstaréttardómari . Hann</t>
  </si>
  <si>
    <t>undið hafi verið ofan af röngum dómi og að það sé ólýsanlegur léttir fyrir skjólstæðing sinn . „ Ég bara</t>
  </si>
  <si>
    <t>og spyrja svo fær ekki háa einkunn . Nú þegar hafa aðgerðir meirihlutans skapað ólgu og óvissu . Borgarráðsfulltrúar Sjálfstæðisflokks</t>
  </si>
  <si>
    <t>undir gagnrýni þeirra hefur nú verið tekið og brugðist við henni , " segir í fréttatilkynningu frá borgarfulltrúum Sjálfstæðisflokksins .</t>
  </si>
  <si>
    <t>umfjöllun og ákvarðanatöku um nýtingu og vernd orkuauðlinda , og tefur málið . Ég hef frá upphafi fylgst með og</t>
  </si>
  <si>
    <t>undirbúningsvinnu við framkvæmdir við verksmiðju Silicor miðar vel áfram og vonandi tekst að hrinda verkefninu í framkvæmd í samræmi við</t>
  </si>
  <si>
    <t>sitt . Tindurinn hefur ekki verið klifinn sömu megin frá því þremenningarnir gerðu það fyrir 60 árum . Bæjarráð Hveragerðisbæjar</t>
  </si>
  <si>
    <t>að hafa í kerfinu sjúkt fólk sem gæti svo auðveldlega verið heilbrigt . “ Vigdís Hauksdóttir , formaður fjárlaganefndar ,</t>
  </si>
  <si>
    <t>undirbúningur að norrænu samstarfi í þessum efnum væri hafinn . Hún vildi einnig taka það fram að lægri útgjöld í</t>
  </si>
  <si>
    <t>hugsa sér . Þær eiga að iða af lífi . Við Íslendingar eigum að þroska það stolt með okkur að</t>
  </si>
  <si>
    <t>unga fólkið sæki sjóinn og nýti þessa miklu auðlind sem við eigum . Til að auðga þessar hafnir lífi eigum</t>
  </si>
  <si>
    <t>einn mikilvægasti hluti skólastarfseminnar . Í efnahagslífi framtíðarinnar skiptir sköpum að geta komið fram með nýjar hugmyndir . " Ólafur</t>
  </si>
  <si>
    <t>unga kynslóðin léti að sér kveða og hvatti fólk til að fylgjast með því sem hún hefði að segja .</t>
  </si>
  <si>
    <t>mjög harðar og gagnrýnar á flokkana sína . Þær eiga að reyna að álykta hressilega og veita aðhald . Ég</t>
  </si>
  <si>
    <t>UngBest skuli ekki láta neitt framhjá sér fara , " segir Jón Gnarr í samtali við Mbl.is . Í fordæmingu</t>
  </si>
  <si>
    <t>fengum mjög góðan markvörð til okkar í stað Einars . Hann er mjög áhugasamur og vill bæta sig . Ég</t>
  </si>
  <si>
    <t>ungir íslenskir leikmenn eru til í að fara út á land . ' „ Við erum frekar fámennir þessa stundina</t>
  </si>
  <si>
    <t>, það getur orðið miklu veikara af þessu heldur en hraustir einstaklingar . Framkvæmdastjóri Landssamtaka sauðfjárbænda , Özur Lárusson ,</t>
  </si>
  <si>
    <t>ungir menn sjái tækifæri í sauðfjárrækt . Hann segir eftirspurn eftir íslensku lambakjöti meira en framboð og því vannýttir möguleikar</t>
  </si>
  <si>
    <t>misseri . Þeir eru að upplagi miðju- og sóknarmenn en geta spilað nánast allar stöður á vellinum . ,, Við</t>
  </si>
  <si>
    <t>ungir og efnilegir leikmenn fái þetta tækifæri með meistaraflokknum . Einnig að þeir ætli sér að berjast um sæti í</t>
  </si>
  <si>
    <t>væntir mikils af þessari viðbót við félagsstarfið á svæðinu um leið og hún afhenti unglingum gjöf frá skólanum . Viðstaddir</t>
  </si>
  <si>
    <t>unglingarnir væru nú komnir með aðstöðu sem tengdi saman félagsstarf og íþróttastarf ungmennafélagsins en með þessu gera menn ráð fyrir</t>
  </si>
  <si>
    <t>vegar er fermingin líka – og ekkert síður – mikilvægt kennimark í lífi hvers einstaklings þar sem vinir og ættingjar</t>
  </si>
  <si>
    <t>unglingurinn stendur á tímamótum . Er kominn af barnsaldri og er að hefja vegferð sína út í lífið sem fullorðinn</t>
  </si>
  <si>
    <t>allt verði í lagi , “ segir Agnes . „ Gott að fá unga fólkið aftur “ Faðir eins fórnarlambsins</t>
  </si>
  <si>
    <t>ungmennin hafi ákveðið að halda áfram hefðinni . Hann er þess fullviss að dóttir sín væri áfram í ungliðahreyfingunni og</t>
  </si>
  <si>
    <t>. Þarna er verið að segja rangt frá og ég tel það vera brot á skólareglum . “ Segist Már</t>
  </si>
  <si>
    <t>ungt fólk hafi áhuga á pólitík , sama hvar í fylkingum eða flokkum það er . Hins vegar séu svona</t>
  </si>
  <si>
    <t>er manni bara hrósað og sagt að þetta sé flott hjá manni , “ segir Álfheiður Harðardóttir . Aðalsteinn segist</t>
  </si>
  <si>
    <t>ungt fólk sæki í námið hjá honum , jafnt strákar sem stelpur . Nóga vinnu sé að hafa í þessum</t>
  </si>
  <si>
    <t>. Hún segir að það skjóti skökku við að velta vandamálinu yfir á krakka . Á sama tíma segist hún</t>
  </si>
  <si>
    <t>ungt fólk sé upplýst um málið . „ Eins og Greta Thunberg , sem er sænsk , 16 ára og</t>
  </si>
  <si>
    <t>ÍBV , KR , Stjarnan , HK , KA , Víkingur R. og Haukar . Félög ungra sjálfstæðismanna í Suðurkjördæmi</t>
  </si>
  <si>
    <t>ungt fólk skuli gefa kost á sér í prófkjöri flokksins 14. mars næstkomandi . Ungir sjálfstæðismenn í kjördæminu telja það</t>
  </si>
  <si>
    <t>og gera sem minnst af því að kaupa menn að , enda tíðkaðist það ekki hérna áður fyrr . Ég</t>
  </si>
  <si>
    <t>ungu strákunum sé gefið tækifæri . “ Þegar Ríkharður er spurður um hverja hann telji bestu knattspyrnumenn Akraness í dag</t>
  </si>
  <si>
    <t>er að þeir eru allir að reyna að horfa í rétta átt , “ sagði fyrrum bakvörðurinn . „ Ég</t>
  </si>
  <si>
    <t>United gerði í sumar . Það lítur út fyrir að þeir séu komnir aftur með plan á félagsskiptamarkaðnum , plan</t>
  </si>
  <si>
    <t>eigin ábyrgð og halda því fram að fólk eigi sjálft að borga fyrir það sem það missir sjálft hljóta að</t>
  </si>
  <si>
    <t>unnið sé að bættri heilsu allra landsmanna . En þeir ættu líka að átta sig á því að sjúkdómar og</t>
  </si>
  <si>
    <t>dag grein fyrir niðurstöðum viðræðnanna og las upp skilaboð frá samtökunum í Jerúsalem í morgun . Þar segjast Hamas samtökin</t>
  </si>
  <si>
    <t>unnið sé að friðarumleitunum Ísraelsmanna og Palestínumanna undir stjórn Mahmoud Abbas forseta . Mahmoud Abbas fer til fundar við Bush</t>
  </si>
  <si>
    <t>hjúkrunarheimilis við Boðaþing en Kópavogskaupstaður er þar í samvinnu við Hrafnistu um það verkefni . Því ber að sjálfsögðu að</t>
  </si>
  <si>
    <t>unnið sé að uppbyggingu hjúkrunarrýma í Kópavogi . En það eru viss vonbrigði fyrir Sunnuhlíðarsamtökin að hafa ekki fengið svör</t>
  </si>
  <si>
    <t>Óttar í góðu samstarfi við kollega sína í Svíþjóð . Hann er ánægður með ferlið eins og það er en</t>
  </si>
  <si>
    <t>unnið sé að því að koma ferlinu í fastari skorður . " Það sem ég myndi vilja sjá gerast er</t>
  </si>
  <si>
    <t>, " segir í umsögninni . Þrátt fyrir að ýmsir þættir séu gagnrýndir í umsögninni er því samt sem áður</t>
  </si>
  <si>
    <t>unnið sé að því að samræma þær reglur sem gilda eigi um starfsemi fjölmiðla á Íslandi í einum lagabálki ,</t>
  </si>
  <si>
    <t>og haustmessur er helgihald hófst þar á ný fyrir árþúsundamótin . Þau hryggðust er hún varð eldi að bráð en</t>
  </si>
  <si>
    <t>unnið var að endurreist hennar . Kristinn var lífsreyndur og víðsýnn og hafði miklu að miðla . Hann lét ekki</t>
  </si>
  <si>
    <t>og embættismanna og einnig verður að sögn Grétars leitað eftir ýmsum gögnum í fórum sveitarfélaganna . Páll Pétursson félagsmálaráðherra sagðist</t>
  </si>
  <si>
    <t>unnið yrði að þessu verkefni , það væri gagnlegt og í raun nauðsynlegt skref í þróun sveitarstjórnarmála . Töluverð þróun</t>
  </si>
  <si>
    <t>konar greiningar , að þá sé raunverulega farið strax að taka á þessum einkennum sem barnið sýnir . Hann segist</t>
  </si>
  <si>
    <t>unnin sé forvarnarvinna innan skólanna áður en hin eiginlega greining fari fram . Stefán J. Hreiðarsson : Kennari með góða</t>
  </si>
  <si>
    <t>þeir vilja fá hluta þess kostnaðar til baka með auknu flýtifé . Framkvæmdin stöðvast Steinþór Jónsson , talsmaður áhugahópsins ,</t>
  </si>
  <si>
    <t>unnt sé að flýta verkinu og vonast til að yfirvöld samgöngumála taki vel í tillögur verktakanna . Hann segir að</t>
  </si>
  <si>
    <t>hið minnsta . Víglundur Þorsteinsson , stjórnarformaður BM-Vallár sagði að í stað þess að einblína á friðlýsingu ættu náttúruverndarsinnar að</t>
  </si>
  <si>
    <t>unnt væri að framleiða orku á Íslandi án þess að losa gróðurhúsalofttegundir . Hann lagði líka til að stofnaður yrði</t>
  </si>
  <si>
    <t>byggðaráði og hafi verið góð samvinna milli meirihluta og minnihluta um áherslur við fjárhagsáætlunargerðina . Þar segir einnig að sveitarstjórn</t>
  </si>
  <si>
    <t>upp sé að renna tími aukinna framkvæmda á Blönduósi eftir lægð undanfarinna ára eða frá því að byggingu sundlaugarinnar á</t>
  </si>
  <si>
    <t>lán um 181 milljón króna á því tímabili sem áætlunin nær til . Í fundargerð sveitarstjórnar kemur fram að sveitarstjórn</t>
  </si>
  <si>
    <t>upp sé að renna tími mikilla framkvæmda í Húnaþingi vestra með framkvæmdum við hitaveitu , viðbyggingu við íþróttahús og fleira</t>
  </si>
  <si>
    <t>ég er auðvitað ekki sáttur við það , " segir Júlíus Vífill . Dagur B. Eggertsson , formaður borgarráðs ,</t>
  </si>
  <si>
    <t>upp sé komin breið samstaða um að uppræta kynbundinn launamun . " Borgarráð mun fjalla um þessar niðurstöður . Félagsvísindastofnun</t>
  </si>
  <si>
    <t>deilt á þá ákvörðun borgarinnar að standa að opnun Safnsins , að leggja í það fjármagn . Því ber að</t>
  </si>
  <si>
    <t>upp spretti lifandi og frjó umræða um menningarpólitík og ekki síst það sem snýr að myndlist samtímans . En því</t>
  </si>
  <si>
    <t>21 leik að baki fyrir yngri landslið Íslands , " segir á Facebook síðu Stjörnunnar . „ Stjórn knattspyrnudeildar Stjörnunnar</t>
  </si>
  <si>
    <t>uppaldir leikmenn velji að koma heim í Stjörnuna enda býr mikill metnaður í leikmönnum sem ætla sér að sanna sig</t>
  </si>
  <si>
    <t>Einn stærsti útgjaldaliður heimilanna er húsnæðiskostnaður og skiptir miklu fyrir lífskjör landsmanna að hann lækki . 33. þing Alþýðusambands Norðurlands</t>
  </si>
  <si>
    <t>uppbygging á Bakka er í sjónmáli . Einnig fagnar þingið að gerð Vaðlaheiðaganga er hafin . Miklir möguleikar eru í</t>
  </si>
  <si>
    <t>hafa verið seldar , að því er fram kemur í tilkynningu frá Kópavogsbæ . Guðríður Arnardóttir , formaður bæjarráðs ,</t>
  </si>
  <si>
    <t>uppbygging á Kópavogstúni sé hafin á nýjan leik . „ Það kemur ekki á óvart að Samtök aldraðra skuli bjóða</t>
  </si>
  <si>
    <t>byggja glæsilegar höfuðstöðvar sem vafalaust munu kosta stórfé , " segir Kjartan . Fram kemur í bókun borgarráðs að það</t>
  </si>
  <si>
    <t>uppbygging á svokölluðum Hörpu-reit geti hafist fljótlega og undirstrikar þá hagsmuni sem felast í því að ljúka uppbyggingu og frágangi</t>
  </si>
  <si>
    <t>atriðum sem felast í uppbyggingu stóriðju í næsta nágrenni Akraness og minnt á að það er stór hópur Íslendinga sem</t>
  </si>
  <si>
    <t>uppbygging eigi sér stað á þessum sviðum . Með tilkomu Norðuráls hefur orðið umtalsverð breyting á vinnuframboði á svæðinu norðan</t>
  </si>
  <si>
    <t>um mikilvægi þess að uppbygging Landspítala við Hringbraut gangi hratt og vel fyrir sig . „ Við hjá Spítalanum okkar</t>
  </si>
  <si>
    <t>uppbygging Landspítala við Hringbraut er hafin . Framkvæmdin er í anda þess sem Alþingi Íslendinga hefur ákveðið . Verkefnið er</t>
  </si>
  <si>
    <t>og Kristjáns Þórs Júlíussonar heilbrigðisráðherra að undanförnu um uppbyggingu sjúkrahúss til framtíðar . Kristján Þór sagðist á Alþingi á föstudag</t>
  </si>
  <si>
    <t>uppbygging Landspítala við Hringbraut væri hafin og komin á fullan skrið . Þetta sagði heilbrigðisráðherra í framsögu sinni þegar hann</t>
  </si>
  <si>
    <t>stað stingi í stúf við þá byggðaþróun sem fyrir er á svæðinu og skerði útsýni íbúa . Sögðust þeir annars</t>
  </si>
  <si>
    <t>uppbygging sé að hefjast í Gufunesi og að kvikmyndaþorpið sé spennandi hugmynd og góð viðbót við þau fjölbreyttu atvinnutækifæri sem</t>
  </si>
  <si>
    <t>háskólasvæðanna vestan og austan Suðurgötu . Í bókun frá Gísla Marteini segir að Háskólatorg hafi verið algjör bylting og hann</t>
  </si>
  <si>
    <t>uppbygging þar haldi áfram . " Einn galla hefur háskólatorgið þó , sem helgast af heildarskipulagi á Háskólasvæðinu . Hann</t>
  </si>
  <si>
    <t>mínar upplýsingar hef ég fengið í gegnum fjölmiðla , metið þær og dregið mínar ályktanir . Í stað þess að</t>
  </si>
  <si>
    <t>upplýsingar komi upp á yfirborðið , kvartar Gunnar Páll yfir lekanum sjálfum . Eðlilegra væri að gleðjast yfir að unnið</t>
  </si>
  <si>
    <t>hefur liðið fyrir minnimáttarkennd líkt og margar kynsystur hennar . Bjarni Benediktsson , formaður Sjálfstæðisflokksins , gagnrýnir stjórnvöld fyrir að</t>
  </si>
  <si>
    <t>upplýsingar úr lánabókum Kaupþings hafi verið birtar opinberlega , enda sé þar um lögbrot á ferðinni . Þetta segir hann</t>
  </si>
  <si>
    <t>í pontu og sagði það umhugsunarefni að stjórnendur Landsbankans skuli sitja enn . Árni Páll Árnason , þingmaður Samfylkingarinnar ,</t>
  </si>
  <si>
    <t>upplýsingarnar frá Bankasýslunni verði ræddar á Alþingi en kvaðst einnig vilja halda þeim möguleika opnum að stjórnskipunar- og eftirlitsnefnd Alþingis</t>
  </si>
  <si>
    <t>. Engu að síður hafa nokkrir í fjölskyldunni farið í skoðun eftir að hann greindist með krabbamein . Hann segir</t>
  </si>
  <si>
    <t>upplýst umræða sé farin í gang um ristilkrabbamein og forvarnir gegn sjúkdómnum hér á landi . " Ég held að</t>
  </si>
  <si>
    <t>. Fréttastofan AFP segir að þúsundir manna hafi þust út á götur í vesturhluta Aleppo í morgun , til að</t>
  </si>
  <si>
    <t>uppreisnarmenn væru farnir frá borginni og að hún væri nú öll í höndum stjórnarliða . Síðustu bílalestir fóru frá austurhluta</t>
  </si>
  <si>
    <t>auka óvissuna . Ekki látið átölulaust ef illa er staðið að hópuppsögnum Pálína Auðbjörg Valsdóttir , formaður Verkalýðsfélags Raufarhafnar ,</t>
  </si>
  <si>
    <t>uppsagnirnar hafi verið dregnar til baka og segir mikilvægt að ASÍ-verkalýðsfélög láti það ekki átölulaust ef illa er staðið að</t>
  </si>
  <si>
    <t>á móti okkur í 90 mínútur . Það sem Íslendingar geta getum við einnig , " sagði Hrubesch , sem</t>
  </si>
  <si>
    <t>uppselt sé á leikinn . " Við vonuðumst eftir því . Við spiluðum fyrir framan fullar stúkur í Kanada .</t>
  </si>
  <si>
    <t>húsinu var gert að afhenda rannsóknarnefnd á vegum þingsins í gær . Financial Times greinir frá þessu . Stuðningsfólk Trump</t>
  </si>
  <si>
    <t>uppskrift samtalsins hreinsar Trump af ásökunum um að hann hafi hótað að stöðva nær 400 milljón dollara stuðning Bandaríkjanna við</t>
  </si>
  <si>
    <t>. Leikur Frakklands og Króatíu hefst klukkan 15:00 og verður í beinni textalýsingu á vef Fréttablaðsins . Framkvæmdastjóri Samtaka atvinnulífsins</t>
  </si>
  <si>
    <t>úrskurðir kjararáðs verði ekki fleiri . Hann bendir á að rými til launahækkana skapist í atvinnulífinu en ekki hjá hinu</t>
  </si>
  <si>
    <t>gegn Kortaþjónustunni . Í úrskurðinum fólst að Valitor skuli greiða 500 milljónir króna í sekt vegna brotanna . " Kortaþjónustan</t>
  </si>
  <si>
    <t>úrskurður áfrýjunarnefndar varpi enn og aftur ljósi á hegðun stjórnenda Valitors , sem hafa í gegnum árin brotið ítrekað og</t>
  </si>
  <si>
    <t>úrslit væru fengin . ÍVAR Ingimarsson heldur upp á 29 ára afmælisdag sinn í dag með því að spila sinn</t>
  </si>
  <si>
    <t>úrslitakeppni í nítján ár . Titillinn sem liðið vann 2007 vannst í deildarkeppni . Fínt pláss í Kaplakrikanum Handboltaáhugamenn geta</t>
  </si>
  <si>
    <t>úrslitaleikir síðustu ára hafa farið fram í stórum og rúmgóðum húsum . Undanfarnir þrír oddaleikir ( 2010 , 2014 og</t>
  </si>
  <si>
    <t>hún var það eða ekki var henni tekið fagnandi . Ungt fólk um allan heim tók plötunni opnum örmum og</t>
  </si>
  <si>
    <t>út hefði komið plata sem væri svo tilraunarkennd og ólík öllu öðru sem þau hefðu heyrt . Sgt Pepper's hafði</t>
  </si>
  <si>
    <t>miklu máli og muni ekki valda miklum vanda . Fjármálaráðherra fagnar þessu . Benedikt Jóhannesson , fjármálaráðherra : Ég bara</t>
  </si>
  <si>
    <t>til að tryggja að Aron Pálmi fengi að koma til Íslands . Ólafur og aðrir þingmenn sem tóku til máls</t>
  </si>
  <si>
    <t>utanríkisráðherra ætlaði að beita sér í málinu . Margrét Frímannsdóttir , þingmaður Samfylkingarinnar , sagði m.a. að þegar Aron Pálmi</t>
  </si>
  <si>
    <t>að fjölgun útlendinga í landinu hefur verið gífurlega mikil og hún hefur tvöfaldast á tveimur til þremur árum . Björn</t>
  </si>
  <si>
    <t>utanríkisráðherra hafi falið sendifulltrúa Íslands í Róm að tryggja Ramses réttláta málsmeðferð þar . Hann sagðist treysta ítölskum stjórnvöldum vel</t>
  </si>
  <si>
    <t>verið haldnir við þrastasöng og brumandi tré í Kjarnaskógi . Jón Bjarnason , fyrrverandi sjávarútvegsráðherra og nú formaður Heimssýnar ,</t>
  </si>
  <si>
    <t>utanríkisráðherra hafi tilkynnt Evrópusambandinu að Ísland sé ekki lengur í hópi umsóknarríkja . Nú þurfi að fá staðfestingu ESB á</t>
  </si>
  <si>
    <t>konur ekki sama hlut af gæðum og karlar . Sagði Ingibjörg unnið að málinu á vegum félagsmálaráðuneytisins . Alma Lísa</t>
  </si>
  <si>
    <t>utanríksiráðherra tæki undir áhyggjur af stöðu mála en enn einu sinni væri verið að tala inn í framtíðina . Ljósmæður</t>
  </si>
  <si>
    <t>Landhelgisgæslan fékk minna en hún taldi sig þurfa og forstjóri hennar segir að þetta þýði skert öryggi . Fjórðugssamband Vestfjarða</t>
  </si>
  <si>
    <t>útboð Dýrafjarðarganga sé aftur komið inn , en skálar þó ekki strax . Fjárlagafrumvarpið var samþykkt laust fyrir klukkan ellefu</t>
  </si>
  <si>
    <t>láta vildarpunkta fylgja með í kaupunum í útboði sem auglýst verður um helgina á farmiðakaupum ríkisins . Forstjóri WOW air</t>
  </si>
  <si>
    <t>útboð fari loksins fram , en segir að verið sé að gera hlutina óþarflega flókna . Reynslan sýnir að ríkið</t>
  </si>
  <si>
    <t>að fá að bjóða í verkið . ÍAV og Marti Contracots , Ístak og Metrostav og Suðurverk . Bæjarstjóri Fjarðabyggðar</t>
  </si>
  <si>
    <t>útboðsferlið skuli nú vera hafið . Páll Björgvin Guðmundsson , bæjarstjóri Fjarðabyggðar : Það eru mikil gleðitíðindi og við bindum</t>
  </si>
  <si>
    <t>hægt væri að lækka verðið á þeim þá myndi ýmislegt annað fylgja með í kjölfarið . Steingrímur J. Sigfússon segist</t>
  </si>
  <si>
    <t>útflutningsstyrkir verði afnumdir þar sem þeir séu sérstaklega ósanngjarnir í garð þróunarlandanna . Að öðru leyti séu engin tíðindi af</t>
  </si>
  <si>
    <t>Sjá nánar í Fiskifréttum í dag . Norðmenn hefja árið með látum í útflutningi á þorski og öðrum hvítfiski Norðmenn</t>
  </si>
  <si>
    <t>útflutningur þorskafurða hafi aldrei gengið jafnvel í upphafi árs og nú . Árið fer vel af stað í útflutningi á</t>
  </si>
  <si>
    <t>til nýtt örnefni , eða endurvekja gamalt , sem minnti á þá atburði . Áhugamenn um sögu Íslands hljóta að</t>
  </si>
  <si>
    <t>útgáfa þessarar ritraðar er nú hafin að nýju eftir alltof langt hlé . Ég hef sannfrétt , að skammt sé</t>
  </si>
  <si>
    <t>stundum ábótavant víða í samfélaginu og nefndi sem dæmi eldstæði við Sprænugil og við Skógrækt norðan Skálamels . Hann sagðist</t>
  </si>
  <si>
    <t>útivistarsvæðin væru notuð af almenningi ; til þess væru þau en það kæmi því miður allt of oft fyrir að</t>
  </si>
  <si>
    <t>við hafa farið of geyst á ýmsum sviðum eins og t.d. í byggingariðnaði . Ég hef einnig heyrt að margir</t>
  </si>
  <si>
    <t>útlendingarnir flýi land . Ég tel það fljótfærnislega hugsun . Við verðum að hugsa um allar þær tómu íbúðir sem</t>
  </si>
  <si>
    <t>stórefnaðra manna á bújörðum og landi . Ráðamenn eru í vafa hvort eða hvernig skuli bregðast við en virðast almennt</t>
  </si>
  <si>
    <t>útlendir aðilar fjárfesti hér með þessum hætti og að land gangi kaupum og sölum . Skiptir þá litlu máli hvort</t>
  </si>
  <si>
    <t>hreyfingin grænt framboð samþykkti svohljóðandi ályktun á landsfundi sínum í Hveragerði um daginn : ” Landsfundur Vinstrihreyfingarinnar – græns framboðs</t>
  </si>
  <si>
    <t>útlit er fyrir að dregið verði úr umsvifum Bandaríkjahers á Íslandi . Við eigum að nota þetta sögulega tækifæri til</t>
  </si>
  <si>
    <t>. Dregin til ábyrgðar Landsfundurinn ályktaði einnig um varnarliðið á Keflavíkurflugvelli . Segir í ályktun um þau málefni að fundurinn</t>
  </si>
  <si>
    <t>útlit sé fyrir að dregið verði úr umsvifum Bandaríkjahers á Íslandi . " Við eigum að nota þetta sögulega tækifæri</t>
  </si>
  <si>
    <t>4. liðinn í svari hans að sinni en gagnrýni mín beindist einmitt að mismunun sköttunar í framtíðinni , en mundi</t>
  </si>
  <si>
    <t>útreikningar sem hann byggir svar sitt á verði gerðir aðgengilegir , t.d. á vef Sjálfstæðisflokksins . Ef fleiri prófessorar í</t>
  </si>
  <si>
    <t>sér við og sama tíma birti Tuttosport teiknimynd af Andreotti aka Ferrari kappakstursbíl fyrstur á mark í Sikileyjarkappakkstrinum . Gazzetta</t>
  </si>
  <si>
    <t>útskúfun Ferrari í Malasíukappakstrinum hefði verið kollvarpað . " Stórkostlegu íþróttaafreki " hefði verið bjargað en um leið væri helmingi</t>
  </si>
  <si>
    <t>þá stæði venjuleg fjölskylda með tvö börn frammi fyrir tuga ef ekki hundruð þúsunda útgjaldaaukningu á ári . Vinstri-grænir hafa</t>
  </si>
  <si>
    <t>útsvarið verði hækkað . Segja það koma jafnast niður . Sjálfstæðismenn eru á öðru máli . Hanna Birna Kristjánsdóttir ,</t>
  </si>
  <si>
    <t>í boði fyrir sunnan . Það er mjög jákvætt . " Staðfesting á stjórnendamenntuninni á Bifröst " Við á Bifröst</t>
  </si>
  <si>
    <t>úttekt hafi verið gerð á háskólunum , " segir Júlíus Arnarson , formaður Skólafélags Háskólans á Bifröst . " Það</t>
  </si>
  <si>
    <t>gera stjórnsýsluúttekt á embætti ríkislögreglustjóra . Í tilkynningu frá ríkislögreglustjóra er ákvörðun Ríkisendurskoðunar um þetta fagnað . Því er jafnframt</t>
  </si>
  <si>
    <t>Það verður gert um áramótin og mikill ólestur í rekstri Bílamiðstöðvarinnar þótti ástæða til að grípa til úttektar . Ríkislögreglustjóri</t>
  </si>
  <si>
    <t>úttektin nái til embættisins í heild sinni . „ Einkum í ljósi þeirra fjölmörgu og umfangsmiklu verkefna sem hafa verið</t>
  </si>
  <si>
    <t>á í kjölfarið . Hildur Björnsdóttir , borgarfulltrúi Sjálfstæðisflokksins : Sko , ég vil nú fyrst kannski nota tækifærið og</t>
  </si>
  <si>
    <t>úttektin sé komin fram . Það er búið að vera bið eftir henni . Ég fagna því að sú könnun</t>
  </si>
  <si>
    <t>sat fund borgarráðs fyrr í dag þar sem skýrsla innri endurskoðunar um vinnustaðamenningu Orkuveitu Reykjavíkur var kynnt . Hún segist</t>
  </si>
  <si>
    <t>úttektin sé komin fram og að niðurstöður sýni fram á að ánægja ríki meðal starfsfólks Orkuveitunnar . Vinnu með niðurstöður</t>
  </si>
  <si>
    <t>að taka þátt í okri , ef heildsalar okra . Vandamálið er að við búum í okursamfélagi . “ Hann</t>
  </si>
  <si>
    <t>úttektir sem þessar séu gerðar . „ Það er mjög sláandi að í öllum tilvikum sé varan dýrust á Íslandi</t>
  </si>
  <si>
    <t>. Það dregur um leið úr líkum á fjölbreyttri fjölmiðlaflóru á Íslandi . " Í umsögn stjórnarinnar er því m.a.</t>
  </si>
  <si>
    <t>útvarpsráð verði skv. frumvarpinu lagt niður í núverandi mynd . Þar með ljúki beinum afskiptum flokkspólitískra fulltrúa af einstökum mannaráðningum</t>
  </si>
  <si>
    <t>uppnefnd bláskjár . Því linnir örugglega með því að nýr fréttastjóri taki við stjórnartaumum . Það er ástæða til að</t>
  </si>
  <si>
    <t>útvarpsstjórinn skuli standa faglega að ráðningu . En betur má ef duga skal . Páll verður að halda áfram að</t>
  </si>
  <si>
    <t>lögum um stjórn fiskveiða . Það var farið yfir skattlagninguna sem ríkisstjórnin og stuðningsmenn hennar hafa ákveðið . Því var</t>
  </si>
  <si>
    <t>útvegsmönnum væri ætlað að greiða svo há gjöld í ríkissjóð sem m.a. ætti að ganga til mikilvægra verkefna á sviði</t>
  </si>
  <si>
    <t>um að meina starfsmönnum að vera í Verkalýðsfélagi Akraness ( VA ) . Í yfirlýsingunni kemur m.a. fram að Framsýn</t>
  </si>
  <si>
    <t>VA ætli að stefna Hval hf . Yfirlýsinguna má lesa í heild sinni hér að neðan : “ Framsýn stéttarfélag</t>
  </si>
  <si>
    <t>að þeir næðu sambandi við leiðtoga sína sem ætluðu að láta þá fá skilaboð til stjórnvalda . Alvaro Uribe forseti</t>
  </si>
  <si>
    <t>Vacca Ramirez væri laus úr haldi en hvatti skæruliðana til að sleppa lausum hundruðum annarra gísla sem þeir hafa krafist</t>
  </si>
  <si>
    <t>gegnum Vaðlaheiði séu mikilvæg samgöngubót fyrir alla íbúa á Norðausturlandi og að þjóðhagsleg hagkvæmni ganganna sé óumdeild . " Bæjarstjórn</t>
  </si>
  <si>
    <t>Vaðlaheiðargöng skuli nú vera á dagskrá samkvæmt samgönguáætlun en leggur áherslu á nauðsyn þess að skýrar verði kveðið að orði</t>
  </si>
  <si>
    <t>yfir stuðningi við svonefnt vændisfrumvarpið og hvetja forseta Alþingi til að taka það sem fyrst til annarrar umræðu . Samtökin</t>
  </si>
  <si>
    <t>vændisfrumvarpið skuli hafa verið afgreitt úr allsherjarnefnd Alþingis og lýsa yfir stuðningi við þær breytingatillögur við frumvarpið sem nú liggja</t>
  </si>
  <si>
    <t>forsvarsmönnum vændishússins fyrir örlætið og að opna dyr hússins fyrir almenningi . Rochelle Steer , stofnandi Kai Kitchen , segist</t>
  </si>
  <si>
    <t>vændishúsið vilji leggja samtökunum lið og þakkar eiganda þess fyrir framlagið . „ Það skiptir ekki máli hvaðan peningarnir koma</t>
  </si>
  <si>
    <t>málið . Þar eru aðeins tveir staðir nefndir af þeim hálfum öðrum tug tillagna sem skýrslan hefur að geyma og</t>
  </si>
  <si>
    <t>vænta megi verðugrar samkeppni um þessa tvo kosti . Annar er Miklatún í Reykjavík en hinn er lóð á gamla</t>
  </si>
  <si>
    <t>Geirdal þýddi . Bókin er 400 bls. , prentuð í Danmörku . Verð : 1.799 kr . ÞÓRHILDUR Líndal umboðsmaðurbarna</t>
  </si>
  <si>
    <t>vænta sé nýrra barnalaga , en Sólveig Pétursdóttir dómsmálaráðherra kynnti frumvarp þess efnis á ríkisstjórnarfundi á þriðjudag . Þórhildur á</t>
  </si>
  <si>
    <t>2009 . Um 1300 hefur verið sagt upp í hópuppsögnum á árinu . LARS Ulrich , trommari þungarokkssveitarinnar Metallica ,</t>
  </si>
  <si>
    <t>væntanleg plata hennar skuli hafa lekið á netið en platan kemur út eftir slétta viku . Ulrich sagði í viðtali</t>
  </si>
  <si>
    <t>Gerð og hýsing samræmds upplýsingakerfis fyrir Hollustuvernd ríkisins , Heilbrigðiseftirlit sveitarfélaga og embætti yfirdýralæknis . Ríkiskaup , ábyrgðaraðili útboðsins ,</t>
  </si>
  <si>
    <t>væntanlegir bjóðendur skuli hafa skoðun á því starfi sem fram fer innan stofnunarinnar en vill jafnframt nota tilefnið til að</t>
  </si>
  <si>
    <t>ekki lýsandi fyrir mig og engan veginn í takt við vinnubrögð mín í áranna rás , " skrifar Byrne og</t>
  </si>
  <si>
    <t>vakin hafi verið athygli á þessum mistökum . Þá viðurkennir hann að með þessu sé hann orðinn hluti af vandanum</t>
  </si>
  <si>
    <t>þá get ég aldrei gengið að því vísu að eiga tvo samfellda daga eins . Byrja þó ávallt á að</t>
  </si>
  <si>
    <t>vakna þann morguninn . Hver eru þín helstu áhugamál ? Mér finnst skemmtilegast að prófa hluti – reyna eitthvað sem</t>
  </si>
  <si>
    <t>sem áður studdu Mugabe með ráðum og dáð . Fjöldi fólks hafði einnig mótmælt á laugardag með friðsælum hætti og</t>
  </si>
  <si>
    <t>valdatíð Mugabe myndi fljótlega renna sitt skeið á enda en hann hefur stýrt landinu síðan 1980 . Staðan " alveg</t>
  </si>
  <si>
    <t>þeim bændum sem nú standa frammi fyrir því að verja hendur sínar fyrir þessum sömu stjórnvöldum . Það ber að</t>
  </si>
  <si>
    <t>Valdimar Sigurjónsson virðist vilja vel gagnvart bændum í þjóðlendumálum en honum væri nær að beina gagnrýni sinni til félaga sinna</t>
  </si>
  <si>
    <t>sem hefði orðið þegar borgarfulltrúi framsóknarmanna sveik Sjálfstæðisflokkinn og gekk svo inn á málflutning sjálfstæðismanna í nýjum meirihluta . Hann</t>
  </si>
  <si>
    <t>Valgerður og Kristinn væru sammála sér um þátttöku ríkisins í vel skilgreindum útrásarverkefnum Landsvirkjunar og RARIK . Krufning á leikaranum</t>
  </si>
  <si>
    <t>spýta í lófana svo öll málin kæmu ekki á síðustu vikum þingsins í vor . Geir H. Haarde forsætisráðherra sagðist</t>
  </si>
  <si>
    <t>Valgerður saknaði góðra mála ríkisstjórnarinnar . Hún ætti hins vegar að vita að listinn sem fylgdi stefnuræðu forsætisráðherra væri ekki</t>
  </si>
  <si>
    <t>þessu máli hefði mátt standa betur að upplýsingagjöf til landsmanna og þá Austfirðinga alveg sérstaklega . En því ber að</t>
  </si>
  <si>
    <t>Valgerður Sverrisdóttir upplýsti á Alþingi að hún mundi efna til opins fundar með Austfirðingum til þess að ræða þetta mál</t>
  </si>
  <si>
    <t>við varnarsamninginn frá 1951 er aðallega fjallað um gagnkvæm réttindi og skyldur Íslendinga og Bandaríkjamanna . Geir H. Haarde forsætisráðherra</t>
  </si>
  <si>
    <t>Valgerður Sverrisdóttir utanríkisráðherra hafi nú aflétt leynd af gögnum er varða varnarsamning Íslands og Bandaríkjanna frá 1951 . Þessi ákvörðun</t>
  </si>
  <si>
    <t>upp á óverðtryggð húsnæðislán samhliða verðtryggðum . Þá hefur Alþingi samþykkt að veita Íbúðalánsjóði heimild til hins sama . Helgi</t>
  </si>
  <si>
    <t>valkostir lántakenda séu nú fleiri . „ Við erum að sjá viðskiptabankanna nú bjóða hvort tveggja , upp á verðtryggð</t>
  </si>
  <si>
    <t>fólks sé betri en önnur ? " segir Kristín sem telur það samfélagslega skyldu að hjálpa heimilislausum . „ Við</t>
  </si>
  <si>
    <t>vandi þessa fólks sé leystur og samgleðjumst þeim sem eignast húsaskjól hér á Njálsgötunni , " segir Kristín sem hins</t>
  </si>
  <si>
    <t>helming . " Það eru vitaskuld afar gleðilegar fréttir , " sagði Gylfi . " Nánast öll þjóðin hlýtur að</t>
  </si>
  <si>
    <t>vandi þessara fjölskyldna hefur verið leystur með þessum hætti . " Ekki hægt að stinga höfðinu í sandinn En Gylfi</t>
  </si>
  <si>
    <t>lauk ræðu sinni á því að lýsa yfir vantrausti á Sigríði . Sigríður Á Andersen , dómsmálaráðherra , sagðist sjálf</t>
  </si>
  <si>
    <t>vandtrausttillagan væri loksins komin fram þar sem stjórnarandstaðan hefði boðað hana mánuðum saman . Hún sagðist hafa fylgt öllum lagaákvæðum</t>
  </si>
  <si>
    <t>til sjóðsins í ár , 2013 , hafa aldrei verið hærri . Hilmar Sigurðsson , formaður Sambands íslenskra kvikmyndaframleiðenda ,</t>
  </si>
  <si>
    <t>varaformaður fjárlaganefndar vilji gera langtímaáætlun fyrir kvikmyndagerð á Íslandi , því ekki verði búið við þann óstöðugleika sem greinin hafi</t>
  </si>
  <si>
    <t>( bak ) , Wes Brown ( ökkli ) og Owen Hargreaves ( hné ) fjarri góðu gamni . Chelseagetur</t>
  </si>
  <si>
    <t>varnarjaxlinn Ricardo Carvalho er búinn að ná sér af meiðslum sem hann varð fyrir í bikarleiknum gegn Southend á dögunum</t>
  </si>
  <si>
    <t>eigu Sjeiks Mohamed Bin Khalifa Al-Thani frá Katar á fimm prósenta hlut í Kaupþingi . Steingrímur J. Sigfússon fjármálaráðherra segist</t>
  </si>
  <si>
    <t>vasklega sé gengið til verks í rannsóknum sem þessum . - kg . Jóhanna Sigurðardóttir forsætisráðherra sagði útrásarvíkingana hafa farið</t>
  </si>
  <si>
    <t>í Reykjavík varðandi framtíðaruppbyggingu skólans í Vatnsmýrinni . Borgarstjóri mælti fyrir eftirfarandi tillögu sem samþykkt var einróma : Borgarstjórn Reykjavíkur</t>
  </si>
  <si>
    <t>Vatnsmýrin hafi orðið fyrir valinu sem framtíðarsvæði Háskólans í Reykjavík . Samstarf Reykjavíkurborgar og Háskólans í Reykjavík við undirbúning ákvörðunar</t>
  </si>
  <si>
    <t>Málum gegn manninum verður framhaldið 11. maí , svo framarlega að hann lætur sjá sig í dómssal . Borgarstjórn Reykjavíkur</t>
  </si>
  <si>
    <t>Vatnsmýrin hafi orðið fyrir valinu sem framtíðarsvæði Háskólans í Reykjavík . Tilkynning svo hljóðandi var samþykkt á borgarstjórnarfundi í dag</t>
  </si>
  <si>
    <t>þess að vinnu við hann verði flýtt á samgönguáætlun . Ragnheiður Jóna Ingimarsdóttir , sveitarstjóri í Húnaþingi vestra : Við</t>
  </si>
  <si>
    <t>Vatnsnesvegurinn sé kominn inn á samgönguáætlun og það er í sjálfu sér mikið afrek en á sama tíma þá hefðum</t>
  </si>
  <si>
    <t>utan brúðkaupið um helgina heldur hann upp á 54 ára afmælið sitt í dag . Steingrímur J. Sigfússon fjármálaráðherra segist</t>
  </si>
  <si>
    <t>vaxtalækkunarferli sé loksins hafið . Hann segir samt í samtali við Viðskiptablaðið í dag að hann hefði „ gjarnan þegið</t>
  </si>
  <si>
    <t>og gefa sem samsvarar allt að 4,1% ársávöxtun . Sverrir og annað yfirlýst áhugafólk um innlent eignarhald orkufyrirtækja á að</t>
  </si>
  <si>
    <t>veðið fyrir greiðslu eftirstöðva kaupverðsins sé í hlutabréfunum í HS Orku en ekki í kanadísku orkufyrirtæki . Gerð er krafa</t>
  </si>
  <si>
    <t>Þetta gerir almenningi erfiðara fyrir að koma upp um þá slöku fjármálastjórnun sem einkennt hefur Ríkisútvarpið síðustu ár . Við</t>
  </si>
  <si>
    <t>veðréttur Ríkisútvarpsins á viðtækjum landsmanna falli úr gildi en hörmum að það verði ekki fyrr en árið 2011 . Um</t>
  </si>
  <si>
    <t>í nokkrar mínútur um miðjan daginn en það var sem betur fer fljótt að fara . En íbúar Kænugarðs geta</t>
  </si>
  <si>
    <t>veðrið á að skána allverulega eiginlega bara um leið og ég fer á sunnudaginn . Ég kýs að taka þessu</t>
  </si>
  <si>
    <t>þá hef ég orðið fyrir vonbrigðum til hversu afmarkaðs hóps þessi aðgerð nær til . Bæjarstjórar Sveitarfélagsins Árborgar og Hveragerðisbæjar</t>
  </si>
  <si>
    <t>Vegagerðin hafi ákveðið að ráðast í breikkun vegarins milli Hveragerðis og Selfoss . Vegarkaflinn er einn sá hættulegasti á hringveginum</t>
  </si>
  <si>
    <t>lögbundið sé að í nefndinni skuli sitja alþingismenn . Í samtali við Morgunblaðið segir Ólafur Örn Haraldsson þjóðgarðsvörður að hann</t>
  </si>
  <si>
    <t>Vegagerðin ráðgeri að ráðstafa fé til endurbóta á vegum innan þjóðgarðsins . Það bíði nýrrar Þingvallanefndar að taka ákvarðanir í</t>
  </si>
  <si>
    <t>unnið hefur verið að fjarlægja mótin og hreinsa til . Þá er tæknirými í Fnjóskadal langt komið . Umhverfisráð Dalvíkurbyggðar</t>
  </si>
  <si>
    <t>Vegagerðin sjái nauðsyn til þess að auka við snjómokstur í Svarfaðardal , en ráðið furðar sig hins vegar á því</t>
  </si>
  <si>
    <t>bókun ráðsins af fundi þess í gær . Allir fimm nefndarmenn kvitta undir bókunina , þar sem því er fyrst</t>
  </si>
  <si>
    <t>Vegagerðin sjái nauðsyn þess að auka við snjómoksturinn í Svarfaðardal , þótt það sæti furðu að hann eigi ekki að</t>
  </si>
  <si>
    <t>því samhengi . Sveitarfélögin leggja því þessa skýrslu RHA formlega fram til Skipulagsstofnunar með umsögn þessari og loks : Sveitarfélögin</t>
  </si>
  <si>
    <t>Vegagerðin skuli fallast á kröfu þeirra , og ákveða að leið B verði fyrir valinu sem kostur Vegagerðarinnar í 2.</t>
  </si>
  <si>
    <t>, “ segir Guðný . Íbúafundurinn hefst klukkan 20 annað kvöld í gróðurhúsinu á Suðurá . Forseti bæjarstjórnar í Mosfellsbæ</t>
  </si>
  <si>
    <t>Vegagerðin skuli hafa ákveðið að banna framúrakstur á hættulegum kafla Þingvallavegar . Það sé greinilegt að íbúar í Mosfellsdal ,</t>
  </si>
  <si>
    <t>og um Ísafjarðardjúp , Steingrímsfjarðarheiði og Þröskulda og um sunnanverða Vestfirði , segir í frétt á Reykhólavefnum . " Ég</t>
  </si>
  <si>
    <t>Vegagerðin skuli vera búin að taka þessa ákvörðun , þetta hefur verið ófremdarástand að geta ekki ferðast alla daga vikunnar</t>
  </si>
  <si>
    <t>bb.is . Vegagerðin var gagnrýnd harðlega fyrir að moka aðeins sex daga vikunnar í sparnaðarskyni undanfarin ár . „ Ég</t>
  </si>
  <si>
    <t>sem bílaleigur innan samtakanna og Vegagerðin starfi hlið við hlið við að ferja bifreiðar og fólk yfir ána . Samtökin</t>
  </si>
  <si>
    <t>Vegagerðin telji mögulegt að stytta byggingatíma bráðabirgðabrúar að miklum mun en nú er talið að slík brú geti risið á</t>
  </si>
  <si>
    <t>SAF og Vegagerðin starfa hlið við hlið við að ferja bifreiðar og fólk yfir ána . " Því er ennfremur</t>
  </si>
  <si>
    <t>bjóðendur rekstrarsamnings nýti einnig þá hönnun í tilboðum sínum , segir m.a í bókun ráðsins . Ennfremur segir , bæjarráð</t>
  </si>
  <si>
    <t>Vegagerðinni hafi verið falið að annast útboð nýrrar Vestmannaeyjaferju enda hafa Eyjamenn nú beðið eftir því að nýsmíði Vestmannaeyjaferju hefjist</t>
  </si>
  <si>
    <t>fyrirtæki sem um alltof langan tíma hafa þurft að reiða sig á óöruggar samgöngur og hættulega vegi . Þegar við</t>
  </si>
  <si>
    <t>vegaumbætur mjakast í rétta átt , þá vogar fólk sér að setja fram yfirlýsingar sem þessa . Vegagerðar- og umhverfisslys</t>
  </si>
  <si>
    <t>kveðið á um það í viðbragðs- og neyðaráætlun Almannavarna að skýlið skuli aldrei vera mannlaust . Hann segir að VLFA</t>
  </si>
  <si>
    <t>vegfarendur geti enn farið í gegnum göngin en harmar það að Spölur hafi ekki sótt um undanþágu til að sinna</t>
  </si>
  <si>
    <t>ekki á að á sama tíma og reynt er að koma í veg fyrir bráðnun íssins á norðurslóðum sé því</t>
  </si>
  <si>
    <t>vegna bráðnunar hans er auðveldara að sigla um norðurslóðir ? „ Það stangast að sjálfsögðu á en ég veit ekki</t>
  </si>
  <si>
    <t>Vegagerðarinnar áður en haldið er af stað . Á Facebook-síðunni Bakland ferðaþjónustunnareru umræður um breytingarnar og skoðanir skiptar . Nokkrir</t>
  </si>
  <si>
    <t>vegnúmerum hafi verið bætt við á kortunum á meðan aðrir finna að litavali á Íslandskortinu og í færðarupplýsingunum . Vegagerðin</t>
  </si>
  <si>
    <t>Fjallabaki , meðal annars um Laugaveginn , eina vinsælustu gönguleið landsins . Halldór Hafdal Halldórsson , hjá Ferðafélagi Íslands ,</t>
  </si>
  <si>
    <t>veruleika í sumar og þeir sem eru búsettir við Elliðaárósana geti þá hlaupið út á náttfötunum ef þeir vilja og</t>
  </si>
  <si>
    <t>vegurinn yfir ósana verður eingöngu fyrir gangandi og hjólandi . Þessi framkvæmd styttir leið þeirra sem eiga leið úr Grafarvogi</t>
  </si>
  <si>
    <t>: Þetta er svona miðlungsdýr , karldýr , 7,40 lengd . Landssamband íslenskra útvegsmanna , Sjómannasambandið ásamt öðrum í sjávarútvegi</t>
  </si>
  <si>
    <t>veiðarnar skuli hafnar . Í fréttatilkynningu lýsa þeir undrun á afstöðu forystumanna Samfylkingar um að með veiðunum sé meiri hagsmunum</t>
  </si>
  <si>
    <t>Samkvæmt ákvörðun ráðherra verður nú veitt á fjórum þriggja daga helgum , föstudag , laugardag og sunnudag . " Umhverfisstofnun</t>
  </si>
  <si>
    <t>veiðifyrirkomulag næstu þriggja ára liggi fyrir . Verulegt óhagræði hefur fylgt því fyrir veiðimenn og hlutaðeigandi að ekki hafi verið</t>
  </si>
  <si>
    <t>, laugardag og sunnudag . Rjúpnaveiðar nú í ár hefjast næsta föstudag . Í tilkynningu frá Umhverfisstofnun segir að stofnunin</t>
  </si>
  <si>
    <t>veiðifyrirkomulag næstu þriggja ára skuli liggja fyrir . Verulegt óhagræði hafi fylgt því fyrir veiðimenn og hluteigandi að ekki hafi</t>
  </si>
  <si>
    <t>þurfi í miklar hagræðingar og niðurskurð . Fyrirtækið hafi keypt sinn kvóta og sé frekar skuldsett fyrir vikið . Hann</t>
  </si>
  <si>
    <t>veiðigjaldið verði fellt niður næstu 2 ár en hefur að öðru leyti ekki trú á að mótvægisaðgerðirnar gagnist Grindvíkingum .</t>
  </si>
  <si>
    <t>er færi gott . Þrátt fyrir að veiðileyfi í einhverjar ár hafi hækkað mikið undanfarin ár hafa unnendur Sogsins líklega</t>
  </si>
  <si>
    <t>veiðileyfi í ána hækkuðu sáralítið milli ára , meira að segja lækkuðu leyfin á Alviðru . Veiðileyfin eru seld hjá</t>
  </si>
  <si>
    <t>voru með um 30 bleikjur og var meðalþyngdin um þrjú pund . Ekki amarlegt það . En þegar því er</t>
  </si>
  <si>
    <t>veiðin fer vel af stað er það ekki að ástæðulausu því að í nýrri skýrslu frá sérfræðingum Veiðimálastofnunar kemur í</t>
  </si>
  <si>
    <t>á Íslandi fari enn lækkandi í samanburði við meðaltal OECD-ríkja og þá sérstaklega önnur Norðurlönd . Hins vegar er því</t>
  </si>
  <si>
    <t>veita eigi auknu fé í samkeppnissjóði Vísinda- og tækniráðs samkvæmt fjárlagafrumvarpinu hækka nokkra reikniflokka vegna kennslu . " Hins vegar</t>
  </si>
  <si>
    <t>. Jón Kristjánsson : Það eru vafalaust eitthvað skiptar skoðanir um þetta mál og gengur þvert á flokka . Heilbrigðisráðherra</t>
  </si>
  <si>
    <t>veitingamenn skuli yfirleitt vera jákvæðir . Jón Kristjánsson : Ég er bjartsýnn á að málið fái framgang núna . Það</t>
  </si>
  <si>
    <t>áfram að bjóða upp á góðan mat og veita góða upplifun . “ Íslenska þjóðin er ekki sú eina sem</t>
  </si>
  <si>
    <t>veitingastaður í viðkomandi landi hafi loks fengið Michelin-stjörnu . Færeyski veitingastaðurinn Restaurant Koks á hlaut í morgun , líkt og</t>
  </si>
  <si>
    <t>skorpu » Fleiri tengdar fréttir Kristín Eva Sveinsdóttir og Jói Fel mættu saman í Spíruna á dögunum þegar því var</t>
  </si>
  <si>
    <t>veitingastaðurinn er nú opinn á kvöldin líka . Veitingastaðurinn Spíran Garðheimum hefur loksins ákveðið að vera með opið á kvöldin</t>
  </si>
  <si>
    <t>við að áfram verður gott að ala upp börn í Reykjavík . Höfundur er frambjóðandi Samfylkingarinnar til borgarstjórnar . Danir</t>
  </si>
  <si>
    <t>veitingastaðurinn Noma í Kaupmannahöfn skuli hafa endurheimt titilinn Besti veitingastaður í heimi . Noma missti titilinn í fyrra eftir þriggja</t>
  </si>
  <si>
    <t>straum ferðamanna til landsins hefur umferð um veginn , sem er að stærstum hluta malarvegur , aukist mikið . Heimamenn</t>
  </si>
  <si>
    <t>veitt hafi verið fé til rannsókna vegna gerðar Seyðisfjarðargangna undir Fjarðarheiði en rannsóknir eru nýhafnar . Vegurinn yfir Fjarðarheiði liggur</t>
  </si>
  <si>
    <t>verði tryggt í þessa vegakafla . Fagnar fé til Bíldudalshafnar Um framlög til hafnaframkvæmda segir í ályktun Vesturbyggðar að bæjarstjórnin</t>
  </si>
  <si>
    <t>veitt séu framlög til Bíldudalshafnar en bendir á að sú framkvæmd leysir aðeins að litlu leyti þann mikla skort sem</t>
  </si>
  <si>
    <t>gaf lítið fyrir orð ráðherra og sagði einstök mál vekja „ sadda fólkið “ af værum blundi . „ Ég</t>
  </si>
  <si>
    <t>vekja ráðherrana af værum blundi en ætla ekki að samþykkja það að þingmönnum verði kennt um þetta . “ Fimm</t>
  </si>
  <si>
    <t>frá áramótum , rúmlega 34% fleiri en á fyrstu sjö mánuðum síðasta árs . Jón Ásbergsson , framkvæmdastjóri Íslandsstofu ,</t>
  </si>
  <si>
    <t>vel gangi að laða hingað erlenda ferðamenn , ferðaþjónustan sé orðin alvöru atvinnugrein . „ Verkefni okkar undanfarin ár hefur</t>
  </si>
  <si>
    <t>ekki fjárfesta í greinum þar sem verið er að hræra í skattastiginu endalaust og auka álögurnar . Við eigum að</t>
  </si>
  <si>
    <t>vel gangi hjá útflutningsfyrirtækjunum og styðja við þá þróun . Við eigum að finna fleiri tækifæri í útflutningi til þess</t>
  </si>
  <si>
    <t>foktjón , þakklæðing sem hafði fokið . Björgunarsveitarmönnum tókst að leysa það á hálftíma eða svo . “ Hann segist</t>
  </si>
  <si>
    <t>vel hafi gengið . „ Miðað við veðurspár þá ætti mesti kúfurinn að vera núna . Það má vera að</t>
  </si>
  <si>
    <t>tel ekki heppilegar aðstæður á markaði til að selja nú . Þetta er efnilegt fyrirtæki með bjarta framtíð og ég</t>
  </si>
  <si>
    <t>vel hafi tekist til með rekstur þess , " segir Björn Ingi um Gagnaveituna . Louis Maxwell sem lék Miss</t>
  </si>
  <si>
    <t>er án efa hægt að breyta því með tíð og tíma . Tökum jákvætt á því sem við höfum og</t>
  </si>
  <si>
    <t>vel hafi tekist til það sem af er sumri . Haraldur Bjarnason Akurnesingur og sjálfstætt starfandi blaðamaður . Þorkell Þorkelsson</t>
  </si>
  <si>
    <t>og því samkomulagi sem náðst hefur um myndun nýrrar ríkisstjórnar . Ólafur Ragnar óskaði Sigmundi til hamingju með stjórnina og</t>
  </si>
  <si>
    <t>vel hefði gengið að mynda hana . Ríkisráðsfundur fráfarandi stjórnar verður haldinn á Bessastöðum klukkan hálf ellefu í fyrramálið og</t>
  </si>
  <si>
    <t>Haarde , forsætisráðherra , svaraði spurningum blaða- og fréttamanna og tvö mál bar , voru efst á baugi . Geir</t>
  </si>
  <si>
    <t>vel hefði tekist til með fleytingu krónunnar í dag þótt erfitt væri að spá um framhaldið . Geir H. Haarde</t>
  </si>
  <si>
    <t>jafnupplýsandi og gefið er í skyn er líklegt að almenningur verði orðinn einhvers vísari um sérvitringinn . DAVÍÐ Oddsson forsætisráðherra</t>
  </si>
  <si>
    <t>vel hefur verið staðið að verki varðandi alla uppbyggingu í tengslum við Vesturfarasetrið á Hofsósi og segir að stuðningur forsætisráðuneytisins</t>
  </si>
  <si>
    <t>að endurskoða þær verklagsreglur sem gilda um undanþágur frá endurgreiðslur námslána , í ljósi úrskurðar Umboðsmanns . " Fulltrúi Stúdentaráðs</t>
  </si>
  <si>
    <t>vel sé tekið í tillögu um stofnun starfshóps því Umboðsmaður Alþingis hafi kveðið skýrt á um að verklagsreglur sjóðsins brjóti</t>
  </si>
  <si>
    <t>þótti heppnast með eindæmum vel . Þá sá það einnig um kvöldvöku á Kauþingsmótinu , en aðstandendur UKÍA hafa sérstaklega</t>
  </si>
  <si>
    <t>vel var haldið á þeim málum . “ Það skiptir miklu máli fyrir aðila eins og Akraneskaupstað sem og önnur</t>
  </si>
  <si>
    <t>litlar mætur á Rakhat Alíjev , sem bendlaður hefur verið við margvísleg óhæfuverk m.a. morð á pólitískum andstæðingum . Margir</t>
  </si>
  <si>
    <t>veldi hans virðist nú liðið undir lok í Kazakhstan . Er valdabaráttunni lokið að sinni ? Spurningarnar , sem vakna</t>
  </si>
  <si>
    <t>því í sjálfu sér voru þetta engar meiriháttar breytingar heldur einungis þessi eina setning . “ Formaður ÖBÍ Ellen Calmon</t>
  </si>
  <si>
    <t>velferðarráð Akureyrarbæjar ætli að endurskoða ákvörðun sína . Krefst breytinga Sigríður Huld segir óvíst hvort umsækjendur sem hafa fengið skertar</t>
  </si>
  <si>
    <t>að markmiðin sem við þurfum að setja okkur séu jafn mörg og raun ber vitni , en þó ber að</t>
  </si>
  <si>
    <t>Velferðarráð samþykkti að leggja til viðbótarrými við Gistiskýlið í Þingholtsstræti síðasta fimmtudag , til að brúa bilið þar til nýtt</t>
  </si>
  <si>
    <t>af öllum læknum á landinu . Félagið hélt aðalfund í gær og sendi frá sér ályktun þar sem því er</t>
  </si>
  <si>
    <t>velferðarráðherra hafi áttað sig á samkeppnisstöðu íslenskra heilbrigðisstétta og launi vel unnin störf . Um leið segja félagsmenn sér misboðið</t>
  </si>
  <si>
    <t>af öllum læknum á landinu . Félagið hélt aðalfund fyrir helgi og sendi frá sér ályktun þar sem því er</t>
  </si>
  <si>
    <t>, var handtekin í þágu rannsóknarinnar . Hún hefur áður komið við sögu lögreglu vegna fíkniefnamála . Félag almennra lækna</t>
  </si>
  <si>
    <t>velferðarráðherra hafi áttað sig á samkeppnisstöðu íslenskra heilbrigðisstétta og launi vel unnin störf en telur forkastanlegt að launahækkunin nái aðeins</t>
  </si>
  <si>
    <t>neinn hátt . „ Fundurinn vekur athygli á að byrjunarlaun lífeindafræðings eftir 4 ára háskólanám eru 259.694 kr . Við</t>
  </si>
  <si>
    <t>málið . „ Ég hef trú á samtökunum og við höfum góða reynslu af samskiptum við þau . Ég myndi</t>
  </si>
  <si>
    <t>velferðarsvið Reykjavíkurborgar semdi við Samhjálp um úrræði fyrir fólk sem áður gat sótt í Byrgið . “ „ Ég fagna</t>
  </si>
  <si>
    <t>hjá Icelandair á Keflavíkurflugvelli . Áætlað er að því verki verði lokið um miðjan apríl og þá er fyrirhugað að</t>
  </si>
  <si>
    <t>vélin sé komin í flotann . Búast má við sýningarflugi og lendingu á Reykjavíkurflugvelli . Heiðar Guðjónsson , fjárfestir og</t>
  </si>
  <si>
    <t>í að lappa aðeins upp á tennissvæði Víkings . Líka til skemmtunar Raj K. Bonifacius , formaður tennisdeildar Víkings ,</t>
  </si>
  <si>
    <t>vellirnir fái að vera áfram og segir mikla samstöðu hafa skapast hjá íbúum Fossvogs um það . " Það eru</t>
  </si>
  <si>
    <t>arka á sýninguna til að hlæja svolítið , velta því jafnvel fyrir sér hvort dönsk vinkvennamenning standi okkur nærri og</t>
  </si>
  <si>
    <t>velmenntaður kvenleikstjóri hafi bæst í hóp fámennan hóp menntaðra leikstjóra á landinu . Það má að minnsta kosti lofa því</t>
  </si>
  <si>
    <t>þeim sem á því þurfa að halda , “ segir Grande . Erna Solberg , forsætisráðherra og formaður Høyre ,</t>
  </si>
  <si>
    <t>Venstre vilji hefja viðræður en segir enn ekki ljóst hvort að fulltrúar Vestre fái sæti við ríkisstjórnarborðið fyrr en viðræðum</t>
  </si>
  <si>
    <t>enginn en ég vil hann ekki . “ „ Þú fagnar því að endurfæðast ? “ „ Fyrirgefðu , ég</t>
  </si>
  <si>
    <t>vera á lífi . “ „ Á þeim tíma dó ég þrisvar sinnum “ Karl Berndsen veifar blindrastafnum og þjónustustúlkan</t>
  </si>
  <si>
    <t>að síast inn í stjórnmálin með ungu fólki á borð við Sigfús Jónsson . Ef svo er , megum við</t>
  </si>
  <si>
    <t>vera á réttri braut , þótt breytingin taki langan tíma , þegar hún fylgir kynslóðaskiptum . En sumir vilja ,</t>
  </si>
  <si>
    <t>gír þá skoruðu þeir einfaldlega jafn mikið og þegar þeir létu boltann ganga . Hvað gerist næst ? Stjörnumenn geta</t>
  </si>
  <si>
    <t>vera á toppnum í kvöld ef þeir vilja . Njarðvík fær ÍR í heimsókn næsta fimmtudag klukkan 19:15 í Ljónagryfjunni</t>
  </si>
  <si>
    <t>segir að það sé algjörlega ótímabært að fagna einhvejrum árangri nú . „ Ef einhver telur ástæðu til þess að</t>
  </si>
  <si>
    <t>vera á toppnum í nóvember þá mun hann ekki spila í desember , “ sagði Klopp við enska fjölmiðla .</t>
  </si>
  <si>
    <t>séu sérstaklega til skoðunar . Skúli Mogensen : Kemur allt í ljós . Í augnablikinu erum við náttúrulega bara að</t>
  </si>
  <si>
    <t>vera að bæta við Miami á miðvikudaginn , fyrsta flug til Miami á miðvikudaginn , síðan erum við að fara</t>
  </si>
  <si>
    <t>og Japan séu sérstaklega til skoðunar . „ Það kemur allt í ljós . Í augnablikinu erum við bara að</t>
  </si>
  <si>
    <t>vera að bæta við Miami á miðvikudaginn , fyrsta flug til Miami á miðvikudaginn . Svo erum við að fara</t>
  </si>
  <si>
    <t>Fannar barðist eins og ljón í leiknum og lét Danina finna rækilega fyrir sér í baráttunni undir körfunni . Hann</t>
  </si>
  <si>
    <t>vera að finna sitt gamla form eftir að hafa glímt við erfið meiðsli á síðasta tímabili . " Skrokkurinn er</t>
  </si>
  <si>
    <t>liðið er það eina sem hefur náð að fara upp þrjár deildir á þremur árum . Þegar þetta sögufræga félag</t>
  </si>
  <si>
    <t>vera aftur í deild þeirra bestu hélt Lucarelli ræðu . _x0084_ Ég hef faðmað Parma í tíu löng ár ,</t>
  </si>
  <si>
    <t>heim á leið . Framherjinn kom til Liverpool í sumar og hefur ekki staðið sig vel en hann gat þó</t>
  </si>
  <si>
    <t>vera aftur komin í ítalska landsliðið . Mynd af Balotelli frá því á laugardaginn má sjá hér að neðan .</t>
  </si>
  <si>
    <t>. Við þurfum því hugsa um að að ná góðum svefni og hvílast vel , " sagði Alfreð . Hann</t>
  </si>
  <si>
    <t>vera aftur til móts við landsliðsfélagana . „ Það er alltaf gaman að koma í nýtt umhverfi og breyta aðeins</t>
  </si>
  <si>
    <t>henni " afskaplega gaman " að eiga afmæli . Hún hefur því á undanförnum árum alltaf gert eitthvað til að</t>
  </si>
  <si>
    <t>vera ári eldri , þó ekki alltaf jafn veglega og í ár . Elín vinnur í sumar sem gjaldkeri hjá</t>
  </si>
  <si>
    <t>" of flókið að höndla hinu einu sönnu hamingju " . Þarf sterk bein til að þola góða daga Sigurbjörn</t>
  </si>
  <si>
    <t>vera boðið að halda erindi á læknaþinginu og vonaðist hann til þess að læknar og kirkjan myndu eiga með sér</t>
  </si>
  <si>
    <t>hér á landi , þegar þau hjón eru ekki erlendis vegna verkefna hans við tónleika og tónlistarhátíðir . " Ég</t>
  </si>
  <si>
    <t>vera boðið að koma aftur að stjórna Sinfóníuhljómsveitinni enda á ég svo góðar minningar frá samstarfinu við hana og vil</t>
  </si>
  <si>
    <t>um stöðuna eins og hún er , “ sagði Kristján Þór Júlíusson heilbrigðisráðherra þegar skýrslan var kynnt . „ Ég</t>
  </si>
  <si>
    <t>vera búin að fá þetta í hendur , “ segir hann og kveðst telja skýrsluna geta veitt ákveðinn grunn til</t>
  </si>
  <si>
    <t>að fá allt til að ganga upp á nýjum stað . „ Við dönsuðum nú aðeins í gær til að</t>
  </si>
  <si>
    <t>vera búin að lenda tveimur fyrstu dögunum og allt farið að rúlla rosa flott . “ Aðgangsarmband fæst ekki afhent</t>
  </si>
  <si>
    <t>að ganga upp á nýjum stað . Stefán Magnússon : Við dönsuðum nú aðeins í gær svona til þess að</t>
  </si>
  <si>
    <t>vera búin að lenda tveimur fyrstu dögunum og allt farið að rúlla rosalega flott sko . Aðgangsarmband fæst ekki afhent</t>
  </si>
  <si>
    <t>sinni frekar en að harma . Í Kína er ætlast til þess að fólk gangi út fyrir þrítugt . Að</t>
  </si>
  <si>
    <t>vera einhleypur þykir jafngilda því að gefa þjóðfélaginu langt nef . Þar eru einhleypir sagðir vera greinar án laufs .</t>
  </si>
  <si>
    <t>sagði Tyra . „ Í staðinn fyrir að óska þér að þú breytist í eitthvað annað en þú ert skaltu</t>
  </si>
  <si>
    <t>vera eins og þú ert . Því einstakt útlit þitt gerir þig að því sem þú ert . Ég bið</t>
  </si>
  <si>
    <t>BBC . Í Japan , Bandaríkjunum og Kanada eru til að mynda reknar veislu- og ferðaþjónustur fyrir fólk sem vill</t>
  </si>
  <si>
    <t>vera eitt á báti með þessum hætti . Sjálfsbrúðkaupin snúast í flestum tilfellum um að þykja vænt um sig og</t>
  </si>
  <si>
    <t>þess að vera móðir get ég ekki gert ráð fyrir að svo sé um allar konur . Við ættum að</t>
  </si>
  <si>
    <t>vera ekki allar eins og þó svo að mér þyki þetta yndisleg reynsla , sem ég hefði ekki viljað missa</t>
  </si>
  <si>
    <t>, langt fyrir aldur fram , rétt þegar hann ætlaði að fara að njóta þess að hafa frítt spil og</t>
  </si>
  <si>
    <t>vera ekki bundinn í báða skó við skyldustörfin á hafinu . Það var aðalsmerki Lalla að vera á áætlun í</t>
  </si>
  <si>
    <t>síðastliðnum að þetta væri komið gott með landsliðinu og ætlar að einbeita sér að ferli sínum hjá Everton . Hann</t>
  </si>
  <si>
    <t>vera ekki í landsliðsverkefni í síðustu viku og lét grípa sig við að keyra undir áhrifum . Hann segir að</t>
  </si>
  <si>
    <t>verða svo aftur skoðaðir þegar æfingar hefjast á ný . " Andy Reid , núverandi leikmaður Nottingham Forest , getur</t>
  </si>
  <si>
    <t>vera ekki lengur hjá Sunderland . Owen Coyle , nýráðinn knattspyrnustjóri Wigan , er búinn að klófesta sinn fyrsta leikmann</t>
  </si>
  <si>
    <t>Prebble stjórnar rannsóknum á utanríkisstefnu Bandaríkjanna hjá hinni virtu rannsóknarstofnun CATO í Washington . Hann segir að Íslendingar ættu að</t>
  </si>
  <si>
    <t>vera ekki lengur í miðju Kalda stríðinu og að þörfin á hernum væri ekki sú sama og áður . Hann</t>
  </si>
  <si>
    <t>alveg ómögulegt að fara að bjóða öllum heim . " Þó Eiríkur sé að jafnaði ekki mikið afmælisbarn segist hann</t>
  </si>
  <si>
    <t>vera enn við góða heilsu og hafa í nógu að snúast . " Ég er að fara að opna sýningu</t>
  </si>
  <si>
    <t>, fagnaði hún ekki bara gjöfunum og kökunum , eins og jafnaldrar hennar eiga til að gera . Alexandra Líf</t>
  </si>
  <si>
    <t>vera ennþá á lífi . Morgunblaðið hefur fylgst með baráttu Alexöndru og fjölskyldu hennar í rúmt ár . Blaðamaður kíkti</t>
  </si>
  <si>
    <t>það á ekki að þykja eðlilegt að nota prímus til að elda mat , lesa á jólapakkana með vasaljósi og</t>
  </si>
  <si>
    <t>vera ennþá með olíukyndingu á húsinu því manni er að minnsta kosti ekki kalt . Við á landsbyggðinni erum svo</t>
  </si>
  <si>
    <t>heimilið » Fleiri tengdar fréttir Kærustuparið Ásgeir Jónsson seðlabankastjóri og Helga Viðarsdóttir framkvæmdastjóri létu sig ekki vanta þegar Betra bak</t>
  </si>
  <si>
    <t>vera farið að selja rúm frá Hästens . Um er að ræða hágæðarúm sem þekkjast langar leiðir á bláköflóttu dýnunum</t>
  </si>
  <si>
    <t>til að vera teknar alvarlega ? Er réttlætanlegt að láta strákinn borga allt á stefnumóti eða eiga stelpur ekki að</t>
  </si>
  <si>
    <t>vera fjárhagslega sjálfstæðar ? Þetta var meðal spurninganna sem velt var upp á fundinum og sýndist hverjum sitt . Ekki</t>
  </si>
  <si>
    <t>leikkonan Dakota Johnson , leikkonan og fyrirsætan Hari Nef og listakonan Petra Collins.Allt eru þetta áhrifamiklar og sjálfstæðar konur sem</t>
  </si>
  <si>
    <t>vera frjálsar og fullar af lífskrafti : þríeykið er ímynd nýs fjörleika Gucci merkisins og töfrandi áhrifa Gucci Bloom .</t>
  </si>
  <si>
    <t>mun sterkari á harmónikku svo hann ákvað að breyta því . Á nákvæmlega á klukkutímamarkinu á heildarlengdinni sést Ingvar E.</t>
  </si>
  <si>
    <t>vera fyrstur stiginn á fjallstindinn . Bónus-staðreynd : Samkvæmt teljurum segir Baltasar “ Youknow ” milli orða cirka 541 sinnum</t>
  </si>
  <si>
    <t>hans fyrir dómstólum hefur sífellt verið frestað . Sjálfur hefur Khalid Sheikh Mohammad kveðist reiðubúinn að lýsa sig sekan og</t>
  </si>
  <si>
    <t>vera gerður að píslarvætti . Yfirheyrslur vegna réttarhaldanna eiga að hefjast í september . Lögmenn fimmmenninganna ætla að reyna að</t>
  </si>
  <si>
    <t>ætlar annars að taka það rólega í dag og vinna sem minnst . Að hluta til er hann einnig að</t>
  </si>
  <si>
    <t>vera hálfnaður í MBA-námi , eftir mikla törn í vetur , þar sem markmiðið er að bæta sig sem stjórnanda</t>
  </si>
  <si>
    <t>okkur á óvart , “ sagði Juergen Boos . Katrín Jakobsdóttir , mennta- og menningarmálaráðherra sat fundinn og sagði Íslendinga</t>
  </si>
  <si>
    <t>vera heiðursgestir : „ Þar með gefst okkur einstakt tækifæri til að kynna fjölbreytta menningu okkar og framsækið listalíf fyrir</t>
  </si>
  <si>
    <t>mér líður . “ En Sharon er ekki að kaupa þetta , en hvetur engu að síður Kim til að</t>
  </si>
  <si>
    <t>vera hóra : „ Það er ekkert að því að vera hóra , en mundu bara alltaf hvað þú ert</t>
  </si>
  <si>
    <t>1 , Mutu með tvö mörk , áður en Kanoute gerði annað mark sitt fyrir Spurs . Jimmy Floyd Hasselbaink</t>
  </si>
  <si>
    <t>vera í 100. sinn í byrjunarliði í úrvalsdeildinni með síðbúnu marki . " Enn einu sinni byrjum við ekki að</t>
  </si>
  <si>
    <t>kom eftir leikinn , svo það sem hann setti inn fyrir leikinn á móti Newcastle og loksins það þegar hann</t>
  </si>
  <si>
    <t>vera í EM-hóp Belga . Liverpool endar í áttunda sæti ensku úrvalsdeildarinnar þetta tímabilið eftir 1 - 1 jafntefli við</t>
  </si>
  <si>
    <t>Króatíu í dag . Alfreð stýrði landsliðinu sjálfur síðast þegar að mótið fór fram í Þýskalandi árið 2007 en hann</t>
  </si>
  <si>
    <t>vera í fríi alltaf í janúar og geta horft á smá handbolta . „ Það er mjög fínt . Ég</t>
  </si>
  <si>
    <t>baðst svo afsökunnar . 8 . Kallaði Middlesbrough rúnkara Þegar hann var spurður um rútuferð Middlesbrough í fyrra þegar liðið</t>
  </si>
  <si>
    <t>vera í öðru sæti á síðustu leiktíð . ,, Sjáið þessa rúnkara hjá Middlesbrough með sin litla skíta bikar .</t>
  </si>
  <si>
    <t>LeBron . Hann vill ekki meina að hann sé alfarið búinn að ná Jordan á listanum yfir þá bestu en</t>
  </si>
  <si>
    <t>vera í umræðunni ásamt Jordan um þann besta frá upphafi . „ Það er bara ótrúlegt að nafnið mitt sé</t>
  </si>
  <si>
    <t>; „ Mér þætti rétt , að þú létir þau tiðindi berast að ekki hafa allir keisarar átt þvi að</t>
  </si>
  <si>
    <t>vera Ijós líðandi stundar í eigin augum og allra þeirra sem líta rétt á hlutina né heldur því að verða</t>
  </si>
  <si>
    <t>framtíð þar sem Íslendingar verða eflaust um 500 þúsund og vilja koma saman á Lækjartorgi og við Arnarhól til að</t>
  </si>
  <si>
    <t>vera Íslendingar . Stórt og glæsilegt torg fyrir fólkið í landinu Reykjavík þarf að styrkja sig betur í sessi sem</t>
  </si>
  <si>
    <t>vera ánægð með breytinguna sem er að verða á þeim kröfum sem gerðar eru til líkamsbyggingar kvenna og að hún</t>
  </si>
  <si>
    <t>vera jákvæð fyrirmynd fyrir konur af öllum stærðum og gerðum . Hér má lesa viðtalið við Health í heild sinni</t>
  </si>
  <si>
    <t>boðið að bjóða sig fram til forseta en vildi það ekki , hann kvaðst enn vera konungur landsins og myndi</t>
  </si>
  <si>
    <t>vera kallaður að nýju til ríkis . Þáverandi stjórnvöld óttuðust hann og bönnuðu honum að koma til landsins í mörg</t>
  </si>
  <si>
    <t>Það dugar fyrir hálfum miða í viðbót , “ segir Ingi Þór Steinþórsson léttur að lokum . San Antonio Spurs</t>
  </si>
  <si>
    <t>vera komið aftur heim í nótt eftir átta útileiki í röð og vann eins stigs sigur á Indiana Pacers ,</t>
  </si>
  <si>
    <t>Gunnlaugsson forsætisráðherra í samtali við mbl.is þar sem hann var nýkominn út úr búningsklefa karlalandsliðsins í knattspyrnu þar sem liðið</t>
  </si>
  <si>
    <t>vera komið með sæti á Evrópumótinu í Frakklandi á næsta ári . " Það var alveg einstök stemning á leiknum</t>
  </si>
  <si>
    <t>að innbyrðis úrslitin réðu . Litháen er þessa stundina að vinna Ísrael mjög auðveldlega og það þýðir að við getum</t>
  </si>
  <si>
    <t>vera komin áfram í keppninni , " sagði Júlíus Jónasson . Íslenska liðið fer þar með í umspil næsta vor</t>
  </si>
  <si>
    <t>með öðru hugarfari inn í þetta tímabil því það voru litlar væntingar gerðar til okkar , “ segir Kristín sem</t>
  </si>
  <si>
    <t>vera komin aftur inn í úrslitakeppnina . „ Það var hræðilegt að missa af úrslitakeppninni í fyrra , allt tímabilið</t>
  </si>
  <si>
    <t>sjái um launin . Hún sagði á kynningarfundi í gær að hún liti á Svíþjóð sem sitt annað heimaland og</t>
  </si>
  <si>
    <t>vera komin aftur þangað . Ennfremur sagði hún að Tyresö hefði verið eina félagið sem gat boðið henni upp á</t>
  </si>
  <si>
    <t>öflugir styrktaraðilar þess . Hún sagði á kynningarfundi í dag að hún liti á Svíþjóð sem sitt annað heimaland og</t>
  </si>
  <si>
    <t>vera komin aftur þangað . Ennfremur sagði hún að Tyresö hefði verið eina félagið sem gat boðið henni uppá að</t>
  </si>
  <si>
    <t>útskrifa stúlkuna . Sjálf tísti Kelly þakkir til starfsfólks Cedars Sinai spítalans á Twitter síðu sína um leið og hún</t>
  </si>
  <si>
    <t>vera komin heim . Ekki voru allir jafnútsjónarsamir og Íslendingarnir 183 sem komu sér af landi brott í morgun til</t>
  </si>
  <si>
    <t>börn og væru hamingjusöm . Önnur hjón , Kaoru Hasuike og Yukiko Okudo , sem var rænt 1978 , sögðust</t>
  </si>
  <si>
    <t>vera komin heim þótt aðeins væri í stutta stund en létu annars lítið eftir sér hafa . Þeim var rænt</t>
  </si>
  <si>
    <t>. Fyrir í stjórninni eru þeir Ragnar Gunnarsson framkvæmdastjóri og Hörður Lárusson teiknistofustjóri . Rúna Dögg segist í tilkynningu fyrirtæksins</t>
  </si>
  <si>
    <t>vera komin í framkvæmdastjórn og þeim verkefnum sem því fylgja . „ Ásamt því að vera stafrænn stjórnandi hef ég</t>
  </si>
  <si>
    <t>átti voru flutt fram á Laxárdal til sumarbeitar fram að Skrapatungurétt . Þá var gaman að fylgjast með hve hrossin</t>
  </si>
  <si>
    <t>vera komin í hinn frjálsa fjallasal . Það var oft gestkvæmt á Mýrarbraut 19 á Blönduósi , sérstaklega yfir sumartímann</t>
  </si>
  <si>
    <t>höfðuborgarinnar Sofíu í Búlgaríu í kvöld . Indigo-diskótekið tekur um 4.000 manns og var yfirfullt af ungmennum sem voru að</t>
  </si>
  <si>
    <t>vera komin í jólafrí . Að sögn lögreglu runnu hundruð unglinga á ísi lögðum stigaþrepum við húsið og í fátinu</t>
  </si>
  <si>
    <t>bandarísku veðurfréttarkonunnar Ginger Zee frá eldgosinu í Holuhrauni er komið á vefsíðu ABC sjónvarpsstöðvarinnar . Í innslaginu má sjá Zee</t>
  </si>
  <si>
    <t>vera komin loksins til Íslands og lýsir umhverfinu . Í innslaginu kemur fram að hún og tökuliðið hafi verið flutt</t>
  </si>
  <si>
    <t>nefndaskipan . „ Formenn nefnda mættu vera konur . Það á ekki endilega að horfa bara til ráðherrastólanna . Við</t>
  </si>
  <si>
    <t>vera komin með átta þingkonur , við megum aldrei gleyma því . Það höfum við aldrei haft áður í sögunni</t>
  </si>
  <si>
    <t>en við vorum samt með 20 tapaða bolta og köstuðum því boltanum því of oft frá okkur . “ Ingvar</t>
  </si>
  <si>
    <t>vera komin með sitt sterkasta lið . „ Núna erum við komnar með liðið sem við verðum væntanlega með til</t>
  </si>
  <si>
    <t>á sér bumbuna komin sex mánuði á leið . Fyrirsætan birti nýlega mynd af sér á Instagram þar sem hún</t>
  </si>
  <si>
    <t>vera komin sex mánuði á leið . Er hún allt annað en feimin og skellti sér nakin í myndatökuna svo</t>
  </si>
  <si>
    <t>enn árið 2018 . Þess vegna er full ástæða til að halda þessa göngu . Við erum ekki bara að</t>
  </si>
  <si>
    <t>vera komin þetta langt , við erum líka að vekja athygli á ástæðunum fyrir því að við þurfum þessa göngu</t>
  </si>
  <si>
    <t>. Menn gleyma því ekki hvernig er að vera Fylkismaður , það er alltaf í hjartanu á manni . Ég</t>
  </si>
  <si>
    <t>vera kominn á heimaslóðir til að takast á við ný og krefjandi verkefni . ' Bjarni Þórður var meiddur síðastliðið</t>
  </si>
  <si>
    <t>ÍA af Þorvaldi Örlygssyni sem stýrði skagamönnum síðari hluta móts í sumar eftir að Þórður Þórðarson hætti . ,, Ég</t>
  </si>
  <si>
    <t>vera kominn á Jaðarsbakka að nýju . Ég var hér síðast árið 2005 en því miður hafa hlutirnir ekki æxlast</t>
  </si>
  <si>
    <t>og þurfa að flytja úr þorpinu . Það er miklu erfiðara , miklu meira töff . " Skotinn Andy Murray</t>
  </si>
  <si>
    <t>vera kominn á toppinn á heimslistanum í tennis með því að sigra París Masters mótið í dag . Murray mætti</t>
  </si>
  <si>
    <t>vaða með vinstri af 35 metrunum og kom markvörður Galatasaray engum vörnum við . Wenger var ánægður með liðið og</t>
  </si>
  <si>
    <t>vera kominn áfram í 16 - liða úrslit Meistaradeildar Evrópu . ,, Þegar Ramsey tók skotið þá fannst mér þetta</t>
  </si>
  <si>
    <t>uppskera sigur eftir mikil vandræði lengi vel . Gott korter dugði þeim hins vegar til sigurs . Einar Rafn Eiðsson</t>
  </si>
  <si>
    <t>vera kominn aftur í Krikann með níu mörkum , en hornamaðurinn þurfti lengst af að leysa stöðu hægri skyttu .</t>
  </si>
  <si>
    <t>kominn aftur til félagsins og segir að stefna liðsins sé auðvitað upp á við á næstu leiktíð . ,, Ég</t>
  </si>
  <si>
    <t>vera kominn aftur og hlakka mikið til . Það er góð pressa hér , það þarf ekkert að vera að</t>
  </si>
  <si>
    <t>undir tveggja og hálfs árs samning . Beattie hefur skorað grimmt síðan hann gekk í raðir Sheffield United en segist</t>
  </si>
  <si>
    <t>vera kominn afur í úrvalsdeildina . Hann er annar leikmaðurinn sem Stoke fær í janúar en áður hafði félagið tryggt</t>
  </si>
  <si>
    <t>Baldvinsson sem skoruðu mörk Stjörnunnar og svo varð Marko Perkovic fyrir því óláni að skora sjálfsmark . „ Ég bara</t>
  </si>
  <si>
    <t>vera kominn hingað og vonandi næ ég að sýna hvað í mér býr hérna hjá Stjörnunni . “ „ Ég</t>
  </si>
  <si>
    <t>Perúmaðurinn mun klæðast hjá Bremen í þetta skiptið en hann valdi treyju númer fjögur . Ástæðan er einföld en Pizarro</t>
  </si>
  <si>
    <t>vera kominn í fjórða skiptið til félagsins á ferlinum ! Rithöfundurinn Gunnar Helgason er að leggja lokahönd á næstu bók</t>
  </si>
  <si>
    <t>tómstundum auk fjárhagsaðstoðar . Í ÁR heldur hinn vörpulegi James Gandolfini uppá fertugsafmælið , í leiðinni getur hann ekki síður</t>
  </si>
  <si>
    <t>vera kominn í kristinna manna tölu í kvikmyndaheiminum . Það tók hann reyndar ekki nema tæpan áratug , sem er</t>
  </si>
  <si>
    <t>verðum hreinlega að vinna og ná í 10 - 12 stig út úr síðustu leikjunum , " sagði Emil sem</t>
  </si>
  <si>
    <t>vera kominn í liðið . ,, Það er allt annað líf að fá að spila og nú er maður búinn</t>
  </si>
  <si>
    <t>skrefið í þá átt að tvinna saman sjónvarpið og Netið sem eru tveir áhrifamestu miðlar nútímans . " " Ég</t>
  </si>
  <si>
    <t>vera kominn í samstarf við mbl.is , sem er stærsti fasteignavefur landsins , " sagði Hlynur ennfremur . " Fyrir</t>
  </si>
  <si>
    <t>Bangsímon og félagar fái að snúa heim til Bretlands . Ole Gunnar Solskjær , norski framherjinn hjá Manchester United ,</t>
  </si>
  <si>
    <t>vera kominn í slaginn aftur með aðalliði félagsins en Solskjær lék síðustu mínúturnar fyrir United gegn Birmingham í vikunni .</t>
  </si>
  <si>
    <t>kr. í forsölu . Forsala fer fram á NASA . OLE Gunnar Solskjær , norski framherjinn hjá Manchester United ,</t>
  </si>
  <si>
    <t>fyrsta stórmót og ég er sáttur en er alls ekki orðinn saddur . Maður hélt að maður ætti að fara</t>
  </si>
  <si>
    <t>vera kominn í undanúrslitin en manni líður ekki þannig . Það vilja allir meira , " sagði Aron . VÐSKIPTAVINUM</t>
  </si>
  <si>
    <t>hægt að skoða tölfræði HBstatz úr leiknum með því að smella hér . José Mourinho , knattspyrnustjóri Manchester United ,</t>
  </si>
  <si>
    <t>vera kominn í úrslitaleik Evrópudeildarinnar en það tókst liðinu í kvöld með því að gera 1 - 1 jafntefli við</t>
  </si>
  <si>
    <t>, tekur við Blikaliðinu af Eggerti Garðarssyni sem tekinn er við þjálfun síns gamla liðs , ÍR . ,, Ég</t>
  </si>
  <si>
    <t>vera kominn til Blikanna og ég tel verkefnið vera mjög spennandi . Tímabilið hjá Breiðabliki í fyrra tókst mjög vel</t>
  </si>
  <si>
    <t>seint inn í tvígang . Hann bætti við að nú yrði hann sektaður . Höfuðpaurinn var í góðu skapi og</t>
  </si>
  <si>
    <t>vera kominn til Íslands á ný . Hann rifjaði upp þegar hann kom hingað fyrst 1986 þegar hann lék einleik</t>
  </si>
  <si>
    <t>vera svo bara farinn út í annað skiptið en það klúðraðist á síðustu stundu . Ég var ekkert byrjaður að</t>
  </si>
  <si>
    <t>vera kominn til Sarpsborg fyrr en ég var búinn að skrifa undir pappírinn . " Orri lék í 4 -</t>
  </si>
  <si>
    <t>fleiri stig úr uppsettum sóknum en Golden State í þessum tveimur fyrstu leikjum . Fyrirliði Perú , Paolo Guerrero ,</t>
  </si>
  <si>
    <t>vera kominn tímabundið úr lyfjabanni með því að skora í tvígang í sínum fyrsta leik síðan banninu var aflétt .</t>
  </si>
  <si>
    <t>áfanga . Þær geti sungið með þeim " Kætumst meðan kostur er , // // knárra sveina flokkur " og</t>
  </si>
  <si>
    <t>vera komnar í þessa knáu stúdentasveit , en borið þá virðingu fyrir höfundarverki Jóns Helgasonar að telja hvorki nauðsynlegt né</t>
  </si>
  <si>
    <t>Reading hefur verið í nokkrum sérflokki í deildinni í vetur og nú geta þeir Ívar Ingimarsson og Brynjar Björn Gunnarsson</t>
  </si>
  <si>
    <t>vera komnir á meðal þeirra bestu á Englandi . Fram styrkti stöðu sína á toppi DHL-deildar karla í dag þegar</t>
  </si>
  <si>
    <t>kvöld . " Það var löngu búið að plana þetta . Veislan fer fram og við mætum þá bara og</t>
  </si>
  <si>
    <t>vera komnir áfram , " sagði Pétur léttur . Ingi Þór Steinþórsson , þjálfari Snæfells , hefur ákveðið að grípa</t>
  </si>
  <si>
    <t>Menn virðast hafa haldið að sigurinn væri í höfn en við verðum bara að reyna að læra af þessu og</t>
  </si>
  <si>
    <t>vera komnir áfram í stað þess að horfa á úrslit leiksins . Vonandi fáum við skemmtilega mótherja í 3. umferðinni</t>
  </si>
  <si>
    <t>neðan er hægt að sjá myndband tekið frá áhorfendapöllum þar sem stuðningsmenn Árósa sjást spretta inn á völlinn til að</t>
  </si>
  <si>
    <t>vera komnir í bikarúrslit . Stor forvirring i Aarhus , hvor publikum indvaderer banen efter Bjarnason scoring #agfaab #dbupokalenpic .</t>
  </si>
  <si>
    <t>, Barcelona - og Liverpool er þriðja stigahæsta liðið í keppninni . Jose Mourinho og félagar í Chelsea geta nú</t>
  </si>
  <si>
    <t>vera komnir í efsta styrkleikaflokk og losna þar með við að þurfa að lenda í riðli með stórliðum eins og</t>
  </si>
  <si>
    <t>og það er yfirleitt það erfiðasta . Það getur allt gerst í úrslitaleiknum . En akkúrat núna ætlum við að</t>
  </si>
  <si>
    <t>vera komnir í hann og hugsum svo um þennan úrslitaleik betur eftir það , " sagði Cesc Fabregas að loknum</t>
  </si>
  <si>
    <t>annað munum við halda okkar striki . " Rekstur Ísal hefur gengið vel að undanförnu og segir Hrannar að menn</t>
  </si>
  <si>
    <t>vera komnir í stærri hóp en áður . Í nýja Alcan eru rekin 15 álver , en þau voru þrjú</t>
  </si>
  <si>
    <t>að undanförnu og Einar Guðmundsson , starfandi forstjóri Íslenska álfélagsins í barnsburðarleyfi forstjórans , Rannveigar Rist , segir að menn</t>
  </si>
  <si>
    <t>vera komnir í stærri hóp en áður og telur að það muni styrkja fyrirtækið til lengri tíma litið . Í</t>
  </si>
  <si>
    <t>að það væru miklu meiri möguleikar að verða Evrópumeistari með Juventus en Arsenal - að horfa á sína gömlu félaga</t>
  </si>
  <si>
    <t>vera komnir í undanúrslit Meistaradeildarinnar . Vieira , sem lék í níu góð ár með Arsenal - varð þrisvar enskur</t>
  </si>
  <si>
    <t>og stemningin var ótrúleg á vellinum . Hér fyrir ofan og neðan má sjá skemmtilegar myndir af því þegar Tyrkir</t>
  </si>
  <si>
    <t>vera komnir inn á Evrópumótið í Frakklandi næsta sumar . Belgíumenn tryggðu sér í kvöld sigur í B-riðli undankeppni EM</t>
  </si>
  <si>
    <t>matsölustaður í Hlíðarsmára í Kópavogi sem býður upp á alvöru ítalskar pizzur og salöt . Á morgun ætla þeir að</t>
  </si>
  <si>
    <t>vera komnir með 7000 vini á Facebook og bjóða vinunum út að borða á milli 13 og 16 . Það</t>
  </si>
  <si>
    <t>vera komnir með framtíðarmarkvörð . " Roy á bestu ár sín eftir og við höfum fulla trú á honum og</t>
  </si>
  <si>
    <t>vera komnir með markvörð sem við getum treyst fyrir átökin í úrvalsdeildinni , " sagði talsmaður West Ham . Nú</t>
  </si>
  <si>
    <t>stærstu sveitarfélögunum árið 2010 og úrslitin í Reykjavík voru hrein hörmung , en flokkurinn fékk aðeins 2,7% . Framsóknarmenn geta</t>
  </si>
  <si>
    <t>vera komnir með tvo menn í borgarstjórn Reykjavíkur sem hlýtur að teljast sigur miðað við stöðu flokksins í skoðanakönnunum nokkrum</t>
  </si>
  <si>
    <t>og varði Atli ótrúlega aftur , en Elías skoraði úr frákastinu með skalla . Þar með lauk leiknum og ÍR-ingar</t>
  </si>
  <si>
    <t>vera komnir upp í fyrstu deild , en það má segja að þetta hafi verið einn skrautlegasti leikur 2. deildarinnar</t>
  </si>
  <si>
    <t>Má Guðjónsson , sem hefur verið svo öflugur á miðjunni fyrir ÍA í sumar , hvort menn væru hreinlega að</t>
  </si>
  <si>
    <t>vera komnir upp í úrvalsdeild í gærkvöldi . " Ég get nú ekki alveg sagt það . Við byrjum ekki</t>
  </si>
  <si>
    <t>svo að við fögnuðum bara á næstu sjoppu með lúgu . ” Neil Wanock , stjóri Sheffield United , sem</t>
  </si>
  <si>
    <t>vera komnir upp í úrvalsdeildina með stæl . ,, Miðað við hvernig konan mín eyðir þarf ég að spila allavega</t>
  </si>
  <si>
    <t>ég held að skaði hana . Það skýrist hins vegar áreiðanlega að hluta af því hve stutt er síðan við</t>
  </si>
  <si>
    <t>vera laus undan dönskum yfirráðum . Þeir sem nú eru við völd muna jafnvel þegar við fengum sjálfstæði og foreldrar</t>
  </si>
  <si>
    <t>koma því á framfæri og viðurkenndi að hafa við sama tækifæri verið heiðursgestur í samkvæmi sem Epstein hélt til að</t>
  </si>
  <si>
    <t>vera laus úr fangelsi . Fréttakonan Emily Maitlis , sem tók viðtalið af mikilli ró , spurði hvers vegna hann</t>
  </si>
  <si>
    <t>fyrir því að halda upp á 17. júní er þó margt sameiginlegt með þjóðhátíðardegi okkar og Svía . Bæði lönd</t>
  </si>
  <si>
    <t>vera laus við Dani , og kjósa að gera það snemmsumars með fánum og mat á meðan mesta djammið er</t>
  </si>
  <si>
    <t>. Á okkar menntaskólaárum á Akureyri var latína ekki kennd þar í stærðfræðideildinni . Flest okkar held ég að hafi</t>
  </si>
  <si>
    <t>vera laus við hana . En ég er ekki alveg viss um Guðstein . Svo mikið er víst að eftir</t>
  </si>
  <si>
    <t>Kúbu vegna andláts Fidels Castros . Fráfall hans vekur blendnar tilfinningar meðal Kúbverja ; sumir sakna byltingarleiðtogans á meðan aðrir</t>
  </si>
  <si>
    <t>vera lausir undan oki einræðisherrans . Castro var við völd á Kúbu í nær hálfa öld , gerði landið að</t>
  </si>
  <si>
    <t>athygli hans . „ Ef þú kannt að meta þessu háværu tónlist þá muntu kjósa lagið . Íslendingar hljóta að</t>
  </si>
  <si>
    <t>vera lausir við hljómsveitina í það minnsta í tvær vikur á meðan hún er í Tel Aviv . Kærkomið frí</t>
  </si>
  <si>
    <t>sem sver sig í ætt við McDonalds verði opnaður í staðinn . Er greint frá hjá Bloomberg að margir Íslendingar</t>
  </si>
  <si>
    <t>vera lausir við veitingastaðinn því hann endurspegli bandarískan kapítalisma sem Íslendingar þurfa ekki á að halda í dag . Ólíkindatólið</t>
  </si>
  <si>
    <t>hefðin byrjaði að skjóta rótum við kínverska háskóla . Á einhleypingadagurinn að vera nokkurs konar andhverfa valentínusardagsins þar sem fólk</t>
  </si>
  <si>
    <t>vera laust og liðugt . Í seinni tíð hefur einhleypingadagurinn orðið að miklum útsöludegi í Kína bæði hjá netverslunum og</t>
  </si>
  <si>
    <t>Aðrir verða að dæma um áhrif mín í landsmálunum . En þegar fólk er núna að þakka mér samveruna og</t>
  </si>
  <si>
    <t>vera laust við mig heyrist mér að flestir séu þokkalega sáttir við mig og mín verk . Auðvitað gleðst ég</t>
  </si>
  <si>
    <t>, " segir Yirga . Nánar má lesa um verkefnið á síðunni parentsgidole.com . tinnaros@frettabladid.is Leikkonan og vandræðagemlingurinn Lindsay Lohan</t>
  </si>
  <si>
    <t>vera loks laus við skilorðið á lúxushótelinu Chateau Marmont fyrir helgina . Lohan , sem hefur verið inn og út</t>
  </si>
  <si>
    <t>ólík boð . Fermingarveislan verður ráðsett og gamaldags með kransakökum og snittum en á fertugsafmælinu í haust ætla ég að</t>
  </si>
  <si>
    <t>vera loksins komin á fimmtugsaldur sem mér skilst að sé besti aldur í heimi og hafa allt sjúklega töff og</t>
  </si>
  <si>
    <t>því ? Hustvedt sest fram í leðurstólinn í setustofunni á Hótel Holti , sýpur á kaffinu , brosir og segist</t>
  </si>
  <si>
    <t>vera loksins komin aftur til Íslands . Segir það hafa staðið til í mörg ár að hún og eiginmaðurinn ,</t>
  </si>
  <si>
    <t>" Fagnar aukinni samkeppni Vigdís Jónsdóttir úr FH setti mótsmet í sleggjukasti kvenna þegar hún kastaði 59,67 metra en hún</t>
  </si>
  <si>
    <t>vera loksins komin með samkeppni í greininni í samtali við blaðamann eftir að úrslitin lágu fyrir . " Ég er</t>
  </si>
  <si>
    <t>Bónus að Hagar séu barnið hans . Og sárt að horfa upp á skiptingu fyrirtækisins . Honum væri nær að</t>
  </si>
  <si>
    <t>vera loksins laus við þetta skrýmsli . Óskiljanlegt er að leyft skyldi á sínum tíma að sameina Bónus og Hagkaup</t>
  </si>
  <si>
    <t>í Svíþjóð en ekki var talað um að lyfjaprófa Johnson . „ Ég hef ekkert á móti þessu lyfjaprófi og</t>
  </si>
  <si>
    <t>vera lyfjaprófaður . Ég vil að íþróttin sé hrein og að allir sitji við sama borð . Þess vegna vona</t>
  </si>
  <si>
    <t>úr spænska bikarnum og einnig Meistaradeild Evrópu . Solari var látinn fara í dag og sneri Zidane aftur en hann</t>
  </si>
  <si>
    <t>vera mættur aftur í þjálfarastól félagsins . „ Það var rétti tíminn til að hætta með Real Madrid eftir síðasta</t>
  </si>
  <si>
    <t>landsliðsmaðurinn birti þó færslu á Twitter síðu sinni og fylgdu þar myndir af honum á æfingu . Þar sagðist hann</t>
  </si>
  <si>
    <t>vera mættur aftur til starfa og fylgdu þar myllumerki á borð við #nycfc #Kominnafturheim #Hættiðaðslúðra Pirlo tókst ekki að stimpla</t>
  </si>
  <si>
    <t>dag fyrir leik liðsins í undankeppni EM 2016 gegn Kasakstan á laugardaginn . Heimir Hallgrímsson , annar landsliðsþjálfara Íslands ,</t>
  </si>
  <si>
    <t>vera mættur svona snemma til að venjast aðstæðum og tímamismuninum . „ „ Það var tilgangurinn með þessu að geta</t>
  </si>
  <si>
    <t>í útvarpsviðtali í Ítalíu . Var Capello þar laumulega að vísa til ummæla Waynes Rooneys fyrir Evrópumótið þar sem hann</t>
  </si>
  <si>
    <t>vera með enskan landsliðsþjálfara sem allir skildu fullkomlega . Roy Hodgson var fljótur að koma Rooney til varnar aðspurður út</t>
  </si>
  <si>
    <t>á lokaholunni og fagna . Það er alltaf gaman að setja lokapútt í og baða höndunum út í loftið og</t>
  </si>
  <si>
    <t>vera númer eitt . “ Annar dagur Australian PGA Championship mótsins var rétt í að þessu að klárast og er</t>
  </si>
  <si>
    <t>armenskur ríkisborgari sem fékk 10 ára dóm fyrir aðild sína , að halda teiti í herbergi sínu þar sem mennirnir</t>
  </si>
  <si>
    <t>vera nýkomnir til Englands frá Rússlandi . Í þetta teiti mætti stúlkan sem er frá Malasíu og sagðist hún hafa</t>
  </si>
  <si>
    <t>bassaleikarinn Jakob Smári , gítarleikarinn Eyjólfur Jóhannsson og trymbillinn Guðmundur Þór Gunnarsson . Jakob segir þá Eyþór og Eyjólf hafa</t>
  </si>
  <si>
    <t>vera nýorðnir fimmtugir yfir kvöldverði fyrir þremur árum . Kviknaði þá sú hugmynd að endurvekja Tappann . " Við sömdum</t>
  </si>
  <si>
    <t>í vinnuna þó að í vissu hverfi í Tókýó sé vissulega hægt að finna fríkað fólk sem heldur skrúðgöngur og</t>
  </si>
  <si>
    <t>vera öðruvísi , " segir Helga og bætir við að staðalímyndin um japanska , drukkna kaupsýslumanninn sé ekki óvenjuleg sjón</t>
  </si>
  <si>
    <t>og nafn . Ég er bara virkilega að njóta þess núna , komin á þann stað þar sem ég get</t>
  </si>
  <si>
    <t>vera ólétt og það er ekki leyndarmál , “ segir Malika . En samstarf hennar við Clearblue endar ekki hér</t>
  </si>
  <si>
    <t>Guðmundur Magnússon sem var náinn samverkamaður Davíðs um árabil . Igor Akinfeev , markvörður CSKA Moskva og rússneska landsliðsins ,</t>
  </si>
  <si>
    <t>vera orðaður við ensku meistarana í Manchester United . Akinfeev hefur vakið mikla athygli fyrir góða frammistöðu sína með bæði</t>
  </si>
  <si>
    <t>En auðvitað verður maður að íhuga það ef frábært félag kemur . " Michael Laudrup , fyrrum stjóri Swansea ,</t>
  </si>
  <si>
    <t>vera orðaður við þjálfarastöðuna hjá Barcelona . Segir hann að deilur sínar við Swansea um starfslokagreiðslur muni ekki hafa áhrif</t>
  </si>
  <si>
    <t>Arafat verði andspænis honum . Þess verður ekki krafist að þeir takist í hendur " . Austur-Tímor mun á miðnætti</t>
  </si>
  <si>
    <t>vera orðið sjálfstætt ríki en þá afhenda Sameinuðu þjóðirnar nýkjörnum forseta og þjóðþingi völdin með formlegum hætti . SÞ hafa</t>
  </si>
  <si>
    <t>bakið á rannsóknum á þessu sviði . " Vilmundur Jósefsson hjá Samtökum iðnaðarins tók undir orð ráðherrans og sagði samtökin</t>
  </si>
  <si>
    <t>vera orðin aðili að Alþjóðamálastofnun HÍ . " Við lítum til þess með tilhlökkun þegar hægt verður að bera saman</t>
  </si>
  <si>
    <t>lokið hélt hann upp á það með því að bregða sér á Kaffibarinn og þar var mamma með Maríu að</t>
  </si>
  <si>
    <t>vera orðin löggildur hárgreiðslumeistari . « Það var algjör grís að ég skyldi hitta þig , elsku Guðrún mín ,</t>
  </si>
  <si>
    <t>segir hann . Spurður út í tónleikahald erlendis segir Haraldur það í skoðun en fyrst sé að klára útgáfutónleikana og</t>
  </si>
  <si>
    <t>vera orðinn fertugur . Framhaldið verði skoðað í góðu tómi . " Maður er ekki að flýta sér þó að</t>
  </si>
  <si>
    <t>unnið með í gegnum tíðina þannig að auðvelt verður að manna græjurnar . " Tilefnið er ærið . Ingvi Rafn</t>
  </si>
  <si>
    <t>vera orðinn fertugur . Sjálfur segist hann vera mikið afmælisbarn og reynir hann ávallt að gera eitthvað á afmælisdaginn ,</t>
  </si>
  <si>
    <t>í umferðarslysi 1. desember . Þriðja mest endurbirta tíst ársins var svo frá Niall Horan úr strákabandinu One Direction sem</t>
  </si>
  <si>
    <t>vera orðinn tvítugur . Æði ársins Vinsælasta myndin sem birtist á Instagram í ár var mynd af þeim félögum Will</t>
  </si>
  <si>
    <t>með Morgunblaðinu í gær , föstudag . 20 ára japanskar konur komu saman í hefðbundnum japönskum kimono-búningum , til að</t>
  </si>
  <si>
    <t>vera orðnar fullorðnar . Slíkar hátíðir eru haldnar víðs vegar um landið í tilefni af því þegar ungt fólk verður</t>
  </si>
  <si>
    <t>stuttlega og sagðist ósáttur við að hafa verið fundinn sekur um það atriði sem sú niðurstaða byggði á . Hann</t>
  </si>
  <si>
    <t>vera saklaus af meginatriðum málsins , og sagði málið allt niðurlægingu fyrir stjórnmálin á Íslandi , þar sem um pólitísk</t>
  </si>
  <si>
    <t>bíða þar til hann hefði náð sér að fullu eftir meiðslin sem hann hlaut gegn Wigan . Þessi enski landsliðsframherji</t>
  </si>
  <si>
    <t>vera snúinn aftur með því að skora með sinni fyrstu snertingu þegar hann kom inn á í 3 - 0</t>
  </si>
  <si>
    <t>, að ástæða sé til að nota beint og milliliðalaust lýðræði í auknum mæli á Íslandi . Þjóðin ætti að</t>
  </si>
  <si>
    <t>vera spurð álits á mikilvægu máli , en líklega þykir mörgum dapurlegt að fyrsta þjóðaratkvæðagreiðslan í sögu lýðveldisins skuli vera</t>
  </si>
  <si>
    <t>og Felix með risastóran fjölskylduvænan vagn , bókabílinn , bangsar sem er hópur af hinsegin og samkynhneigðum karlmönnum sem að</t>
  </si>
  <si>
    <t>vera stórir og loðnir og alls konar . Líka mikið til sama og hefur verið ár frá ári , líka</t>
  </si>
  <si>
    <t>skyldurækinn því þá gleymir þú að sinna þínum löngunum og þörfum . Þú þarft bara að klappa saman höndunum og</t>
  </si>
  <si>
    <t>vera svona dásamlegur Fiskur . Knús og klapp , Sigga Kling Sigga býður upp á þjónustunámskeið fyrir fyrirtæki af öllum</t>
  </si>
  <si>
    <t>jógúrt og manuka hunang . “ Fylgjendur hennar voru þó ekki allir sáttir með þessa myndbirtingu hennar . „ Að</t>
  </si>
  <si>
    <t>vera svona mjó er viðbjóðslegt – hún á aðdáendur sem eru viðkvæmar ungar stúlkur , “ skrifaði einn á Twitter-síðuna</t>
  </si>
  <si>
    <t>og verið til fyrirmyndar . Heimir Már Pétursson , framkvæmdastjóri Hinsegin daga , segir að markmiðið með göngunni sé að</t>
  </si>
  <si>
    <t>vera til en gangan er að hans sögn fyrst og fremst gleðiganga . " Við erum að þakka fyrir okkur</t>
  </si>
  <si>
    <t>drekka kampavín . Landinn veit jú að þegar allt leikur í lyndi á að njóta lífsins vel og vandlega ,</t>
  </si>
  <si>
    <t>vera til og klára úr eins og einu glasi af þessum gyllta og göfuga drykk . En það má njóta</t>
  </si>
  <si>
    <t>hvort sem það er af trúarlegum toga , vegna þess að er sólin farin að hækka á lofti eða bara</t>
  </si>
  <si>
    <t>vera til og njóta lífsins . Við lifum að öllum líkindum bara einu sinni og því ekki að finna sér</t>
  </si>
  <si>
    <t>og því á maður að taka frá tíma til að hugsa út í það góða sem gerist í lífinu ,</t>
  </si>
  <si>
    <t>vera til og upplifa þetta líf í stutta stund . “ Sumarsólstöðugangan fór lengst af fram í Öskjuhlíð en undanfarin</t>
  </si>
  <si>
    <t>það að ég sé ekki lengur " ung " í einhverjum skilningi . En um leið ætti ég náttúrlega að</t>
  </si>
  <si>
    <t>vera ungleg þrátt fyrir að vera orðin " gömul " ! Eða hvað ? Er ekki þessi æskudýrkun bara komin</t>
  </si>
  <si>
    <t>iðaði með þeim vegna þess að þær heilluðu alla upp úr skónum , einfaldlega með því að vera unglingsstelpur og</t>
  </si>
  <si>
    <t>vera unglingsstelpur . Þarna voru engin látalæti , engin tilgerð heldur náðu þær á einhvern hátt að beisla reynslu sína</t>
  </si>
  <si>
    <t>á ungverskum gyðingum , " bætti hann við . Ferenc Madl forseti Ungverjalands sendi nóbelsskáldinu heillaóskaskeyti í dag og sagðist</t>
  </si>
  <si>
    <t>vera Ungverji . " Ég var fullur af gleði og stolti , " sagði Madl . " Ég tel að</t>
  </si>
  <si>
    <t>Jóhannesson , sóknarmaður ÍBV , eftir tapleikinn gegn Fylki , 0 : 1 , á laugardag . " En maður</t>
  </si>
  <si>
    <t>vera uppi , þar vilja menn vera og það er góð tilfinning að vera á meðal þeirra bestu áfram .</t>
  </si>
  <si>
    <t>alþjónustu í dreifðari byggðum ef útboð skili ekki hagkvæmri niðurstöðu . „ Stóra spurningin verður sú hvort menn eigi að</t>
  </si>
  <si>
    <t>Þorkelsdóttir sem slasaðist á Spáni snemma á þessu ári birti opna færslu á Facebook-síðu sinni í kvöld þar sem hún</t>
  </si>
  <si>
    <t>vera útskrifuð af legudeild Grensás . Sunna Elvira Þorkelsdóttir sem slasaðist á Spáni snemma á þessu ári birti opna færslu</t>
  </si>
  <si>
    <t>á laugardaginn í ensku 1. deildinni og átti hann ,, óbeinan' þátt í markinu . Eggert Gunnþór Jónsson , sem</t>
  </si>
  <si>
    <t>vera valinn í íslenska landsliðshópinn fyrir landsleikinn gegn Skotum í næstu viku , var óvænt allan tímann á varamannabekknum þegar</t>
  </si>
  <si>
    <t>í þessu máli . " Hvers vegna hanga málin í ráðherranefnd , " spurði hún . " Við eigum að</t>
  </si>
  <si>
    <t>vera þjóð sem hefur það einstaka tækifæri til að taka á móti fólki sem auðgar okkar samfélag og við getum</t>
  </si>
  <si>
    <t>börnin og hundarnir hljóðna þegar líður á nóttina skuggar ponsjóanna flökta á sverum trjástofnum og einhver bíður upp á tequilakrús</t>
  </si>
  <si>
    <t>vera þrátt fyrir allt hluti af þessari kúguðu en þó óbuguðu þjóð sem gleymir ekki sínum dauðu sef og dreymi</t>
  </si>
  <si>
    <t>Agnes Sigurðardóttir biskup á vefsíðunni sinni í kjölfar þess að kirkjuráð hafnaði öllum kauptilboðum í Laugaveg 31 . „ Ég</t>
  </si>
  <si>
    <t>veraldleg mál af þessum toga séu leidd til lykta , enda er mikilvægt að þau taki ekki of mikinn tíma</t>
  </si>
  <si>
    <t>lækkaði lítraverðið á bensíni og dísil um 7 krónur í morgun . Framundan er stór ferðahelgi og eru margir sem</t>
  </si>
  <si>
    <t>verð á eldsneyti fari lækkandi . Lítrinn er nú í kringum 236 krónur , bæði af dísilolíu og 95 oktana</t>
  </si>
  <si>
    <t>2007 , þyrftum við að eyða um 5.500 krónum til viðbótar í bensín . Framundan er stór ferðahelgi og margir</t>
  </si>
  <si>
    <t>kallar markaðsbrest . Afleiðingin var sú að neytendur hlupu til og keyptu inn svo mest þeir máttu af matvælum og</t>
  </si>
  <si>
    <t>verð væri ekki hærra en raun bar vitni . Þegar liðið hefur á mánuðinn hefur úrval hins vegar minnkað í</t>
  </si>
  <si>
    <t>lok ársins eða árið 2018 . Bogmenn sem eiga uppkomin börn gætu hins vegar leitt þau upp að altarinu eða</t>
  </si>
  <si>
    <t>verða amma og afi . 30 ára Ólafur býr í Reykjavík og er verkstjóri hjá Coca Cola á Íslandi .</t>
  </si>
  <si>
    <t>í úrslitakeppnina , ásamt því að tryggja sér sæti í nýrri átta liða úrvalsdeild kvenna á næsta tímabili . Ég</t>
  </si>
  <si>
    <t>verða fertug og finn að þetta er frábær tími til að fara yfir síðasta áratug og einnig til að líta</t>
  </si>
  <si>
    <t>því að gera aðra mynd saman . Honda-liðið tók af skarið í dag og segir að Rubens Barrichello muni ekki</t>
  </si>
  <si>
    <t>verða reynslumesti ökuþór í sögu formúlu - 1 fyrr en í tyrkneska kappakstrinum í Istanbúl eftir tæpar þrjár vikur .</t>
  </si>
  <si>
    <t>gefið skýringar á . Meira að segja fréttamaður á ríkisfjölmiðlinum RUV spyr hann í viðtali hvort hann myndi ekki bara</t>
  </si>
  <si>
    <t>verða tekinn til opinberrar rannsóknar . Þetta er allt svo arfavitlaust að engu tali tekur . Öllu snúið á haus</t>
  </si>
  <si>
    <t>Guðni . Forsetakosningarnar á Íslandi hafa vakið athygli fjölmiðla um allan heim , ekki síst í Kanada þar sem margir</t>
  </si>
  <si>
    <t>verðandi forsetafrú Íslands sé hin kanadíska Eliza Reid , eiginkona Guðna Th. Jóhannessonar . Kanadíska ríkissjónvarpið CBCgreinir frá úrslitunum undir</t>
  </si>
  <si>
    <t>um 1,4% í októbermánuði og olli það 0,18% lækkun neyzluverðsvísitölunnar . Ávextir , fiskur og grænmeti lækkuðu mest . Seðlabankinn</t>
  </si>
  <si>
    <t>verðbólgumarkmið skuli hafa náðst nú þegar . Aurflóð eystra Aurskriður féllu á tveimur stöðum í byggð á Austfjörðum í gær</t>
  </si>
  <si>
    <t>svo segir sagana . Í fyrra töldu bóksalar að salan hefði verið jafnvel enn meiri en jólin á undan og</t>
  </si>
  <si>
    <t>verðhækkunin hefði ekki orðið mikil , meðal annars þar sem margar bækur hefðu verið prentaðar á Íslandi . En það</t>
  </si>
  <si>
    <t>fram hér síðdegis , hvort sem það er til hækkunar eða lækkunar , " segir Hugi . Hann segist jafnframt</t>
  </si>
  <si>
    <t>verðhjöðnun sé nú á innkaupsverði eldsneytis . " Til dæmis er bensín nú 25 krónum lægra en á sama degi</t>
  </si>
  <si>
    <t>skýrsla sem gefur til kynna tengsl milli erfðabreyttra kartaflna og krabbameins í rottum . Listaverkasalar og áhugamenn um íslenska myndlist</t>
  </si>
  <si>
    <t>verðið á Hvítasunnudegi Kjarvals hafi verið spennt upp á uppboði Bruun Rasmussen í gær . Ástæða 15 milljóna króna verðs</t>
  </si>
  <si>
    <t>heimili sínu . Það eru margir Íslendingar sem skella sér til Danmerkur yfir sumartímann og því munu þeir sömu eflaust</t>
  </si>
  <si>
    <t>verðið á mat og drykk í borginni mun lækka á næstu mánuðum . Eigendur kaffihúsa og veitingastaða í Kaupmannahöfn þurfa</t>
  </si>
  <si>
    <t>við Morgunblaðið sagðist Ólafur Ingi ánægður með það að almenningur virðist hafa endurheimt trúna á listaverkamarkaðinn hérlendis . Segist hann</t>
  </si>
  <si>
    <t>verðið hafi verið að hækka að undanförnu og telur að tími hafi verið til kominn , enda hafi allir mátt</t>
  </si>
  <si>
    <t>og er það vel . En ég spyr , af hverju er þessi grein tekin sérstaklega út úr ? Ég</t>
  </si>
  <si>
    <t>verðmyndun verði skoðuð á þessum markaði , en ef við ætlum að rannsaka verðmyndun á Íslandi hljóta líka að vera</t>
  </si>
  <si>
    <t>, slær á létta strengi líkt og oft áður . „ Við sem höfum fengið tiltal fyrir klæðaburð þarna inni</t>
  </si>
  <si>
    <t>verið er að opna umræðuna , “ skrifar hann . Svavar Knútur tónlistarmaður er einn fárra sem gagnrýnir ekki Björt</t>
  </si>
  <si>
    <t>þjóðanna sem banna þeim að þróa kjarnorkuvopn og gera tilraunir með skotflaugar . Svanhvít Jakobsdóttir , forstjóri Heilsugæslu höfuðborgarsvæðisins ,</t>
  </si>
  <si>
    <t>verið sé að auka við heilsugæsluna en hefði viljað sjá aukið fjármagn sett í heilsugæslu höfuðborgarsvæðisins . Heilsugæslan er rekin</t>
  </si>
  <si>
    <t>og samkvæmt honum er Landsneti heimilt að skerða flutning meðal annars vegna viðhalds á flutningskerfinu . Einar Sveinn segist vissulega</t>
  </si>
  <si>
    <t>verið sé að bæta aðstöðuna fyrir rafmagnsflutningana og segist hafa skilning á því að svona verði að bregðast við þegar</t>
  </si>
  <si>
    <t>seinkun hjá Gámaþjónustu Norðurlands ehf við að afhenda íbúum bæjarins tvískiptar tunnur og ómarkvissri kynningu til bæjarbúa . Petrea Ósk</t>
  </si>
  <si>
    <t>verið sé að bæta úr þeim málum . Þá var á fundi umhverfisnefndar lagt til að halda samningi við Flokkun</t>
  </si>
  <si>
    <t>um afstöðu sína til innflytjenda og fólks sem talar önnur tungumál . Illugi Gunnarsson , mennta- og menningarmálaráðherra , segist</t>
  </si>
  <si>
    <t>verið sé að breikka mælikvarðana . " Með þessum breytingum virðist verið að stíga skref til að mæta betur þessu</t>
  </si>
  <si>
    <t>önnur tungumál . Í umfjöllun um mál þetta í Morgunblaðinu í dag segist Illugi Gunnarsson , mennta- og menningarmálaráðherra ,</t>
  </si>
  <si>
    <t>verið sé að breikka mælikvarðana . „ Með þessum breytingum virðist verið að stíga skref til að mæta betur þessu</t>
  </si>
  <si>
    <t>bara einfaldlega að stoppa þessa forverðmerkingar . Neytendasamtökin hafa barist fyrir því að forverðmerkingar á kjötvörum verði aflagðar og samtökin</t>
  </si>
  <si>
    <t>verið sé að breyta því . Það leiði til meiri samkeppni á markaði . Jóhannes segir það hins vegar ljóst</t>
  </si>
  <si>
    <t>að hafa lokað fyrirtækinu sínu til að opna laxeldi á Íslandi . Er laxeldi ekki bara málið ? Meðan ég</t>
  </si>
  <si>
    <t>verið sé að búa til störf á Vestfjörðum , því fáir landshlutar hafa eins mikla þörf á því , þá</t>
  </si>
  <si>
    <t>osti gagnvart aðilum á sviði verslunar og þjónustu á meðan slakað sé á hömlum gagnvart erlendum ferðamönnum . Samtökin segjast</t>
  </si>
  <si>
    <t>verið sé að draga úr hömlum . Hins vegar eigi það að gilda um alla hópa . Hið nýja fyrirkomulag</t>
  </si>
  <si>
    <t>sem aðbúnaði verkafólks sé ábótavant . Fyrirtækin hafa verið í framkvæmdum víða um borgina meðal annars í miðborginni . Borgarstjóri</t>
  </si>
  <si>
    <t>verið sé að fylgja málinu fast eftir . Dagur B. Eggertsson , borgarstjóri : Við viljum vinna gegn öllum skattaundanskotum</t>
  </si>
  <si>
    <t>. Bókanirnar fara hér á eftir í tímaröð , fyrst bókun minnihlutans : „ Fulltrúar Framsóknarflokks , Samfylkingar og VG</t>
  </si>
  <si>
    <t>verið sé að ganga til samninga við Fram um uppbyggingu íþróttamannvirkja fyrir Úlfarsárdal og Grafarholt . Samningurinn er byggður á</t>
  </si>
  <si>
    <t>segir það blasa við að það sem mesta þýðingu hafi til að draga úr tíðni slysa séu bætt umferðarmannvirki Hann</t>
  </si>
  <si>
    <t>verið sé að gera úrbætur á Grænásgatnamótunum . Það hafi verið löngu tímabært . „ Það þyrfti auðvitað að klára</t>
  </si>
  <si>
    <t>enda hefur ráðið staðið vörð um baráttu mál sem þetta frá stofnun ráðsins – eða í 100 ár . Viðskiptaráð</t>
  </si>
  <si>
    <t>verið sé að huga að þessu grundvallaratriði hagvaxtar og velferðar til lengri tíma . Við teljum að í mörgum málum</t>
  </si>
  <si>
    <t>„ Þetta eru inn-fluttar tegundir , en þess ber að geta að ég hef ekkert á móti innfluttum tegundum og</t>
  </si>
  <si>
    <t>verið sé að koma með fleiri tegundir hingað til lands . Þetta er flutt inn sem skrautjurtir en t.d. í</t>
  </si>
  <si>
    <t>talar beint inn í nýundirritaða lífskjarasamninga og styður við þá með mjög öflugum hætti , “ segir Halldór Benjamín Halldór</t>
  </si>
  <si>
    <t>verið sé að lækka tryggingagjald , eins og lofað hafði verið . „ Hins vegar söknum við þess og teljum</t>
  </si>
  <si>
    <t>. Þór segir tímasetningu framkvæmdanna hafa verið ákveðna í samráði við verslunareigendur og aðra hagsmunaaðila á svæðinu . " Við</t>
  </si>
  <si>
    <t>verið sé að laga og bæta þennan hluta Laugavegarins auk þess sem viðskiptavinir okkar munu njóta góðs af bílastæðakjallaranum ,</t>
  </si>
  <si>
    <t>þar sem Vallavegur er mjórri en Þingvallavegur og henti illa fyrir stærstu bíla . Skapti Örn Ólafsson : Við náttúrulega</t>
  </si>
  <si>
    <t>verið sé að laga veginn og gera hann öruggari , við höfum kallað eftir því í langan tíma og við</t>
  </si>
  <si>
    <t>stóra láninu svo kallaða . Við Framsóknarmenn segjum að það skiptir ekki máli hvaðan gott kemur . Því viljum við</t>
  </si>
  <si>
    <t>verið sé að lágmarka áhættu bæjarins með því að breyta skuldum bæjarins í krónulán á meðan gengi krónunnar er eins</t>
  </si>
  <si>
    <t>gegn aðild að Evrópusambandinu hefur tekið sér stöðu fyrir utan báða fundarstaðina en samkvæmt einum í hópnum er verið að</t>
  </si>
  <si>
    <t>verið sé að mynda „ fullveldisstjórn “ . Innan við tíu einstaklingar eru á vegum hópsins fyrir utan Valhöll en</t>
  </si>
  <si>
    <t>Eðvarðsdóttir reka af ástríðu og myndarbrag . „ Hvað mig varðar þá gæti ég ekki gert þetta öðruvísi og ég</t>
  </si>
  <si>
    <t>verið sé að opna fleiri slíka staði , að eigendurnir séu á gólfinu og í eldhúsinu . Ég fór í</t>
  </si>
  <si>
    <t>að ósamræmi þar á milli sé með ólíkindum . Gústaf Adolf Skúlason , forstöðumaður stefnumótunar- og samskiptasviðs SA , segist</t>
  </si>
  <si>
    <t>verið sé að reyna koma til móts við óskir foreldra og vinnuveitenda um samræmd vetrarfrí en tekur jafnframt fram að</t>
  </si>
  <si>
    <t>náð saman um kaup og kjör . „ Við höfum svo sem engan einkarétt á samningum við skiptastjóra og ég</t>
  </si>
  <si>
    <t>verið sé að semja við nýjan aðila , " segir Halldór . „ Aðalatriði er að þessi rekstur fari í</t>
  </si>
  <si>
    <t>það staðfesti Jón Helgi Björnsson , formaður bæjarráðs Norðurþings , við fréttastofu í dag . Í bókun bæjarráðs er því</t>
  </si>
  <si>
    <t>verið sé að skoða möguleika á nýtingu jarðvarma við Kröfluvirkjun en harmað jafnframt að Landsvirkjun hafi ekki upplýst sína samstarfsaðila</t>
  </si>
  <si>
    <t>til yfirferðar hjá framkvæmda- og hafnarráði . Minnihluti Sjálfstæðisflokks lagði fram bókun um málið sem hljóðar svo : Bæjarfulltrúar Sjálfstæðisflokksins</t>
  </si>
  <si>
    <t>verið sé að vinna að lausn við að finna framtíðarhúsnæði fyrir slökkviliðsstöðina . Stýrihópur sem hafði það hlutverk að koma</t>
  </si>
  <si>
    <t>á skynsaman máta og þetta sé unnið með fólkinu ekki eins og þetta er gert , “ segir Sveinbjörn sem</t>
  </si>
  <si>
    <t>verið sé að vinna í þessum málum . „ Það er verið að biðja um að þau fari ekki óbreytt</t>
  </si>
  <si>
    <t>vera uggandi um framtíð skólans og öll starfsemi sé í rauninni í biðstöðu . Hún bætir samt við að hún</t>
  </si>
  <si>
    <t>verið sé að vinna í þessum málum en segir það bagalegt að málið skuli ekki hafa verið tekið fyrir eins</t>
  </si>
  <si>
    <t>ríkja Rómönsku Ameríku hafa lofað sættirnar sem felast í fundi Kastró og Obama . Dilma Rousseff , forseti Brasilíu ,</t>
  </si>
  <si>
    <t>verið væri að binda enda á síðustu leifar kalda stríðsins , sem hefði valdið miklum skaða í heimshlutanum . Forseti</t>
  </si>
  <si>
    <t>barnaklám væri í sínum huga ein stærsta skömm sem hvíldi á mannkyninu og Hlynur Hallsson , varaþingmaður Vinstri grænna ,</t>
  </si>
  <si>
    <t>verið væri að vinna að þessum málum í dómsmálaráðuneytinu . Guðlaugur Þór Þórðarson , þingmaður Sjálfstæðisflokks , Siv Friðleifsdóttir ,</t>
  </si>
  <si>
    <t>augum ráðherra . Þær tæplega 40 umsagnir sem bárust velferðarnefnd Alþingis um málið áttu það flestar sammerkt að því var</t>
  </si>
  <si>
    <t>verið væri að vinna heildstæða stefnu , enda öllum ljóst hve mikilvægt er að skýra framtíðarsýnina í þessum risastóra og</t>
  </si>
  <si>
    <t>Hann segir vonlaust að tala um pólitík í þáskildagatíð . Svavar Gestsson sagðist í Síðdegisútvarpinu á Rás 2 í dag</t>
  </si>
  <si>
    <t>verið væri að þróa Icesave málið áfram , en ákveðið hefur verið að bandaríski lögmaðurinn Lee Buchheit verði í forystu</t>
  </si>
  <si>
    <t>forstjórans , Kristjáns Loftssonar , við því , og þau sögð „ vægast sagt barnaleg ” . Loks er því</t>
  </si>
  <si>
    <t>Verkalýðsfélag Akraness ætli að stefna Hval hf. , og það áréttað að enginn sé „ svo stór að hann sé</t>
  </si>
  <si>
    <t>: Ætlið þið að gera eitthvað í þessu ? Vilhjálmur Birgisson : Nei , ég held að við getum bara</t>
  </si>
  <si>
    <t>Verkalýðsfélag Akraness býður bara hér upp á frítt í göngin fyrir alla , þannig að það er okkar framlag til</t>
  </si>
  <si>
    <t>útfærslan verður , en það verður að gera eitthvað átak geðheilbrigðismálum , helst á þessu þingi . Benedikt Jóhannesson fjármálaráðherra</t>
  </si>
  <si>
    <t>verkalýðsfélögin ætli ekki að rjúfa kjarasamninga þó svo að þau hafi ályktað að ein af forsendum kjarasamninga sé brostin .</t>
  </si>
  <si>
    <t>sem vildi segja samningnum upp stóðu tæp 67% félagsmanna ASÍ . Ólgan í verkalýðshreyfingunni er því augljós . Vissulega má</t>
  </si>
  <si>
    <t>verkalýðsforystan hafi ákveðið að segja ekki um samningum og að búið sé að semja við grunnskólakennara og BHM-félögin fimmtán en</t>
  </si>
  <si>
    <t>eina hækkun yfir alla en ekki prósentuhækkun og viðbótin á orlofsuppbótina er mjög vel gerð , " segir Þórdís sem</t>
  </si>
  <si>
    <t>verkalýðshreyfingin hafi ekki gefið sig og landað í kjölfarið góðum samningi . Hún segir samninginn ekki gefa skrifstofufólki mikla hækkun</t>
  </si>
  <si>
    <t>50 þúsund króna ávinning á ári fyrir 65% þeirra sem eru fullvinnandi . Árni Páll Árnason , formaður Samfylkingarinnar ,</t>
  </si>
  <si>
    <t>verkalýðshreyfingin hafi knúið fram skattalækkanir þó að hann segist hafa áhyggjur af því að ekki sé nóg að gert í</t>
  </si>
  <si>
    <t>2009 . Í bréfinu eru stjórnvöld hvött til að styðja tillögur Alþjóðasambands verkalýðsfélaga í tengslum við loftslagsráðstefnuna . " Ég</t>
  </si>
  <si>
    <t>verkalýðshreyfingin lýsi svo eindregnum stuðningi sínum við að samkomulag náist í Kaupmannahöfn . Verndun umhverfisins er nokkuð sem snertir launafólk</t>
  </si>
  <si>
    <t>stefnan í atvinnumálum sé og hafi verið til langs tíma að ráða til verka útlendinga á lægri launum . Ég</t>
  </si>
  <si>
    <t>verkalýðshreyfingin taki málið í sínar hendur og gefi ekkert eftir hvað samninga , aðbúnað og réttindi varðar . Hver verður</t>
  </si>
  <si>
    <t>. Þeir vilja ekki sjá hlutfallshækkanir á lægstu laun – heldur bara beina krónutöluhækkun . Gylfi Arnbjörnsson hjá ASÍ segist</t>
  </si>
  <si>
    <t>verkalýðurinn hafi eignast bandamann í Sigmundi Davíð . Óhjákvæmilegt sé að horfa til þeirra samninga sem gerðir hafi verið við</t>
  </si>
  <si>
    <t>innkaupakerfi . Nýlega var samþykkt í fjármála- og efnahagsráðuneyti að fara í tilraunaverkefni til innleiðingar á slíku kerfi . Ríkisendurskoðun</t>
  </si>
  <si>
    <t>verkefni um rafrænt innkaupakerfi sé loks komið af stað Út er komin leiðarvísir fyrir þingmenn á þjóðþingum Norðurlanda sem vilja</t>
  </si>
  <si>
    <t>aðalstuðningsaðili verkefnisins með samningi sem Sigurður Guðmundsson landlæknir og Finnur Ingólfsson , forstjóri VÍS , undirrituðu í gær . Sigurður</t>
  </si>
  <si>
    <t>verkefnið hefði fengið svo góðan stuðning sem raun bæri vitni frá fyrirtækjum og þakkaði VÍS sérstaklega góðan stuðning . Samningurinn</t>
  </si>
  <si>
    <t>og fræðst um fortíðina . Ég fagna því að höfuðborgarstofa og fleiri séu komin af stað með þetta verkefni og</t>
  </si>
  <si>
    <t>verkefnið hleður utan á sig og margir séu að koma inn með viðbótarhugmyndir til að fullkomna verkið . Það þarf</t>
  </si>
  <si>
    <t>vill leggja sitt af mörkum til að styðja þá starfsemi sem heilbrigðis- og tryggingamálaráðuneytið stendur að . " Jón Sæmundur</t>
  </si>
  <si>
    <t>verkefnið Karlar til ábyrgðar verði endurvakið en það var tilraun til meðferðar fyrir karla sem beita ofbeldi á heimilum sínum</t>
  </si>
  <si>
    <t>Stjórn Byggðastofnunar hefur samþykkt umsókn Akureyrarbæjar um þátttöku Hríseyjar og Grímseyjar í verkefninu _x0084_ Brothættar byggðir . _x0093_ Atvinnumálanefnd Akureyrar</t>
  </si>
  <si>
    <t>verkefnið sé að fara af stað í samstarfi við Byggðastofnun og leggur til að auglýst verði eftir verkefnastjóra sem fyrst</t>
  </si>
  <si>
    <t>Í Morgunblaðinu í gær kom fram að tveir menn fengju nú öndunarvélaþjónustu heima í tilraunaverkefni félagsmála- og heilbrigðisráðuneytisins . Guðjón</t>
  </si>
  <si>
    <t>verkefnið sé farið af stað en segir mikilvægt að útvíkka þjónustuna svo að sem flestir geti notið hennar , óháð</t>
  </si>
  <si>
    <t>Hafliða H. Hafliðasonar unnið að undirbúningi verkefnisins síðustu ár . Vitnað er í Björn Ingimarsson bæjarstjóra Fljótsdalshéraðs sem segir sveitarstjórnina</t>
  </si>
  <si>
    <t>verkefnið verði að veruleika , um sé að ræða mikilvægt verkefni fyrir áframhaldandi uppbyggingu Egilsstaða og Austurlands sem áfangastaðar fyrir</t>
  </si>
  <si>
    <t>í fjögurra kílómetra fjarlægð frá alþjóðaflugvellinum á Egilsstöðum og þjónustumiðstöð Austurlands . Björn Ingimarsson , bæjarstjóri Fljótsdalshéraðs , segir sveitarstjórn</t>
  </si>
  <si>
    <t>verkefnið verði að veruleika . Verkefnið sé mikilvægt fyrir áframhaldandi uppbyggingu Egilsstaða og Austurlands sem áfangastaðar fyrir innlenda sem erlenda</t>
  </si>
  <si>
    <t>bjóða í valkvæða eiginleika , svo sem hljóðkerfi , áhorfendabekki og klifurvegg . Kristján Þór Kristjánsson , formaður nefndarinnar ,</t>
  </si>
  <si>
    <t>verkefninu sé lokið og hægt verði að fara í útboð á húsinu . Vinnan hafi verið viðamikil og kostir skoðaðir</t>
  </si>
  <si>
    <t>sitt í viðtali sem hann hafi ekki þegið . Viðtal Morgunblaðsins við Önnu Sigurlaugu Pálsdóttur Stjórn Íslandshreyfingarinnar – lifandi lands</t>
  </si>
  <si>
    <t>verkefnisstjórn 3. áfanga rammaáætlunar hafi ekki látið undan þrýstingi Orkustofnunar , Landsvirkjunar og fleiri um að taka þá virkjanakosti úr</t>
  </si>
  <si>
    <t>. Grindvíski rapparinn Ari Auðunn hitar upp . Kl. 21:00 Grindavíkurkrónika á kaffihúsinu Bryggjunni í tilefni kaupstaðarafmælisins FS-ingar ætla að</t>
  </si>
  <si>
    <t>verkfall framhaldsskólakennara sé loks á enda með því að slá upp veislu í 88 - húsinu við Hafnargötu . Til</t>
  </si>
  <si>
    <t>„ Að halda öðru fram eru ósannindi . Nafni minn var að sönnu ekki sammála henni að það bæri að</t>
  </si>
  <si>
    <t>verkfall væri komið á og skýrði það ágætlega út , en vó ekki einu orði að persónu Sólveigar . Nú</t>
  </si>
  <si>
    <t>nefndinni segist ítrekað hafa óskað eftir fundi frá 4. október en þá lágu 10 umsóknir fyrir . Hann segist þó</t>
  </si>
  <si>
    <t>stöðum , á Fiskislóð 18 í Reykjavík og við Leifsstöð á Keflavíkurflugvelli . Einnig er skutluþjónusta á Reykjavíkurvelli . Ég</t>
  </si>
  <si>
    <t>verkföllum sé lokið og frá mínum bæjardyrum , þ.e. frá sjónarhorni sjúklinga , þá var þetta nauðsynlegt . Þetta segir</t>
  </si>
  <si>
    <t>meira fjármagn en sem nemur til að verja um 600 metra kafla af bakkanum að þessu sinni . Steinar sagðist</t>
  </si>
  <si>
    <t>verkið sé hafið en afar leitt sé að ekki verði gert meira þar sem vélar og tæki séu komin á</t>
  </si>
  <si>
    <t>tilbúin og vel brýnd . Tíminn er mannslíf . " Vantar 1 milljarð króna Jón Gunnarsson , þingmaður Samfylkingarinnar ,</t>
  </si>
  <si>
    <t>verkið verður boðið út í heild sinni í vor . " En ég saknaði þess að heyra hvaða fjármuni ráðherra</t>
  </si>
  <si>
    <t>að nokkur fjögurra manna fjölskylda hefði haft nokkuð þarfara við 16.000 krónurnar að gera og þess vegna hljóta allir að</t>
  </si>
  <si>
    <t>verkinu miðar áfram og að brátt verða skattgreiðendur losaðir við þetta óþarfa fé sem hefur ekki verið þeim til nokkurs</t>
  </si>
  <si>
    <t>, Þórður , “ sagði konan sem bætti við að heilsa fólks væri ekki metin til fjár . Annar kvaðst</t>
  </si>
  <si>
    <t>verksmiðjan yrði opnuð á nýjan leik og uppskar viðkomandi hlátur frá salnum í kjölfarið . Loks hafi annar íbúi ,</t>
  </si>
  <si>
    <t>vandi til verka og hvað ætlar Kaupþing að hafa í hagnað þegar þeir selja þessa verksmiðju ? " Einn íbúi</t>
  </si>
  <si>
    <t>verksmiðjan yrði opnuð að nýju og hló salurinn að þeirri staðhæfingu . Spurt var hvort skuld United Silicon við Reykjanesbæ</t>
  </si>
  <si>
    <t>síðdegis í dag varðandi verndun Miklagljúfurs og er búist við því að þá verði tilkynnt um námuvinnslubannið . Umhverfisverndarsinnar hafa</t>
  </si>
  <si>
    <t>vernda eigi gljúfrið frekar . " Í dag geta Bandaríkjamenn fagnað því að Miklagljúfur verði verndað svo að komandi kynslóðir</t>
  </si>
  <si>
    <t>á síðustu öld og hefur einnig skilning á þeim . Hann vildi vera með okkur á þessu heilaga ári og</t>
  </si>
  <si>
    <t>verndardýrlingur landsins okkar hefur verið hjá okkur í 400 ár , La Virgen de la Caridad del Cobre , jómfrú</t>
  </si>
  <si>
    <t>eftir bestu dílunum og þykir það ekkert til að skammast sín fyrir . Svo mikillar velgengni hefur Poundland átt að</t>
  </si>
  <si>
    <t>verslanir fyrirtækisins eru orðnar rúmlega 500 og fer þeim snarfjölgandi en fyrirtækið tilkynnti í lok febrúar að það hygðist fara</t>
  </si>
  <si>
    <t>. Þrátt fyrir að frídagur verslunarmanna sé haldinn hátíðlegur í dag eru fjölmargar verslanir opnar . Ólafía B. Rafnsdóttir kveðst</t>
  </si>
  <si>
    <t>verslunarfólki sé gefið frí í dag , þeir sem þó vinna eigi að fá greitt stórhátíðarkaup . Hún býst við</t>
  </si>
  <si>
    <t>ekki sammála . Margrét Kristmannsdóttir , formaður Samtaka verslunar og þjónustu : Já , í fyrsta lagi vil ég náttúrulega</t>
  </si>
  <si>
    <t>verslunarfyrirtæki séu að sýna og skila góðum hagnaði vegna þess að það er það sem við þurfum , en ég</t>
  </si>
  <si>
    <t>. Margrét Kristmannsdóttir , formaður Samtaka verslunar og þjónustu er þessu ekki sammála . „ Í fyrsta lagi vil ég</t>
  </si>
  <si>
    <t>verslunarfyrirtæki séu að sýna og skila góðum hagnaði því það er það sem við þurfum , en ég held að</t>
  </si>
  <si>
    <t>tribute tónleikar fös 26 okt 21:00 Háaloftið : CCR - Creedens Clearwater Revival – tribute tónleikar 21:00 Stjórn Ferðamálasamtaka Vestmannaeyja</t>
  </si>
  <si>
    <t>Sólveig Birna Magnúsdóttir barnabörn og systkini hins látna . Félag kaupsýslumanna í Vestmannaeyjum tekur undir með Ferðamálasömtökunum í Vestmannaeyjum og</t>
  </si>
  <si>
    <t>Vestmannaeyjabær hafi tekið við rekstri Herjólfs og stuðlar þannig að fleiri ferðum og ódýrari fargjöldum . Félag kaupsýslumanna í Vestmannaeyjum</t>
  </si>
  <si>
    <t>allir sleppa lifandi frá þeim náttúruhamförum sem okkar litla eyja þurfti að ganga í gegnum . Það ber líka að</t>
  </si>
  <si>
    <t>Vestmannaeyjar gátu áfram verið eitt af máttarstólpum þjóðfélagsins . Ég sá um daginn að nýr Samgönguráðherra sagði að gengið yrði</t>
  </si>
  <si>
    <t>hann myndi slá af í fjórum hjörtum . En það er of seint séð og því ber alla vega að</t>
  </si>
  <si>
    <t>vestur skyldi ekki spila út tígli . Með laufi út er von . Hún felst í stuttu máli í því</t>
  </si>
  <si>
    <t>forsetar Alþingis , Ómar Ragnarsson , fjölmiðlamaður , Björn Bjarnason , fv. ráðherra , og Erró , myndlistarmaður . Fólkið</t>
  </si>
  <si>
    <t>gamalli tillögu frá utanríkismálastjóra ESB um að hefja aftur viðræður um lausn deilunnar . Í bréfinu segir Jalili að hann</t>
  </si>
  <si>
    <t>Vesturveldin séu aftur tilbúin til viðræðna . Ekkert væri þó ákveðið með það . Talið er að yfirlýsing Íransstjórnar frá</t>
  </si>
  <si>
    <t>vetrarmyrkri fer að linna og sólgeislar fara loks að ná niður í fjörðinn . Bæjarbúar á Seyðisfirði settu hátíðina með</t>
  </si>
  <si>
    <t>söfnuðust saman í þorpinu Taruka í Nepal í gær til að fylgjast með nautaslagshátíð sem haldin er árlega til að</t>
  </si>
  <si>
    <t>vetrinum er lokið . Á hátíðinni er fjórtán pörum af nautum , oftast villinautum , att saman og eigandi sigurvegarans</t>
  </si>
  <si>
    <t>| Aðstandendur vefjarins Techno.is blása til opnunargleði á morgun , föstudaginn langa , á Grand rokki . Þá verður því</t>
  </si>
  <si>
    <t>vettvangur fyrir teknó-tónlist á Íslandi er orðinn mun greiðari . Einnig verður útgáfu nýrrar breiðskífu Frank Murder fagnað auk þess</t>
  </si>
  <si>
    <t>við okkur , " segir Blatter . FÉLAG sjálfstætt starfandi verkfræðinga hefur sent frá sér eftirfarandi ályktun : " Félagsmenn</t>
  </si>
  <si>
    <t>vettvangur hefur orðið til um samstarf verkfræðinga sem starfa eingöngu við ráðgjöf og hönnun fyrir einstaklinga og fyrirtæki . Fundurinn</t>
  </si>
  <si>
    <t>um helgina en í talsvert öðru umhverfi en í Ríó . Í Neuburg í Þýskalandi þykir við hæfi , að</t>
  </si>
  <si>
    <t>vetur er senn á enda með því að fá sér sundsprett í Dóná . Að sögn skipuleggjenda hátíðarinnar tóku um</t>
  </si>
  <si>
    <t>dag í mat og drykk ef það gat . Að sögn Árna Björnssonar voru þorrablót haldin í upphafi til að</t>
  </si>
  <si>
    <t>vetur var hálfnaður og blíðka um leið þær vættir sem helst voru taldar ráða veðurfari næsta mánuð . Í dag</t>
  </si>
  <si>
    <t>. Fyrsti dagur í hörpu , Yngismeyjardagur , er í dag . Flestir kalla hann þó sumardaginn fyrsta , og</t>
  </si>
  <si>
    <t>tekist vel . " S &amp; S Hver er uppruni þorrablóta ? Í heiðni hefur fólk komið saman til að</t>
  </si>
  <si>
    <t>veturinn var hálfnaður . Siðurinn varð mikil tíska aftur seint á 19. öld eftir að trúfrelsi var lögtekið 1874 .</t>
  </si>
  <si>
    <t>til þess að biðraðir myndist eftir lánum , t.d. ef útboð mistakast . Jóhanna tekur hins vegar fram að hún</t>
  </si>
  <si>
    <t>vextir viðbótarlána og peningalána eigi að lækka - og segir þær lækkanir löngu tímabærar . Ennfremur segist hún fagna hækkun</t>
  </si>
  <si>
    <t>Bergen Energie AS stundar einnig afleiðuviðskipti með orku og nýtir nú þá reynslu í viðskiptum með lax . Bandarískir embættismenn</t>
  </si>
  <si>
    <t>Vicente Fox , forseti Mexíkó , skyldi ekki skrifa undir lög sem leyfa fólki að hafa smærri neysluskammta af eiturlyfjum</t>
  </si>
  <si>
    <t>betur á sig á St. Mary's vellinum í dag þegar hann var að ræða leik Southampton og Chelsea . Redknapp</t>
  </si>
  <si>
    <t>Victor Moses sé búinn að fá mörg tækifæri til að spila á tímabilinu og sagði „ gott að sjá ungan</t>
  </si>
  <si>
    <t>sinnum í mánuði á heimili dömunnar í Beverly Hills til að spreyja á hana brúnku með háþrýstibyssu . Hann segist</t>
  </si>
  <si>
    <t>Victoria átti sig á hættunni sem fylgir því að liggja í sólböðum þrátt fyrir að hún kunni vel við að</t>
  </si>
  <si>
    <t>í héraðinu í mars síðastliðnum . Árlega er efnt til fullorðinsvígslna í Japan aðra helgina í janúar , til að</t>
  </si>
  <si>
    <t>við 20 ára aldur verða börnin að mönnum . Íranskir embættismenn lýstu um helgina yfir velþóknun sinni á aðgerðum bandaríska</t>
  </si>
  <si>
    <t>alveg fullkomlega heimilt að banna innflutning á hráu kjöti og ganga enn lengra ef okkur sýnist svo . Við skulum</t>
  </si>
  <si>
    <t>við berum gæfu til að standa saman . Gerum þetta vegna þess að reynslan frá Evrópu sýnir okkur að það</t>
  </si>
  <si>
    <t>nefnilega á hverjum degi þegar við horfumst ekki í augu við forréttindi okkar . Ég ætla aftur á móti að</t>
  </si>
  <si>
    <t>við búum í samfélagi þar sem henni getur verið andmælt . Ég ætla að fagna þeirri frjálsu umræðu sem er</t>
  </si>
  <si>
    <t>kjölfarið á hruninu og hugmyndina á bak við hátíðina er að við minnumst þess að við búum í samfélagi ,</t>
  </si>
  <si>
    <t>við búum saman en ekki í sundrungafélagi . " segirBergljót Arnaldsleikkona . Hún er hugmyndasmiður og stjórnandiKærleikasem fram fara á</t>
  </si>
  <si>
    <t>mynda sig , kjósi hann svo . Við gagnrýnum ekki drenginn á myndinni fyrir neitt , né fyrirtækið , heldur</t>
  </si>
  <si>
    <t>við búum við slíkt frelsi að þetta sé mögulegt , " segir Ólafur Hannesson , formaður Jafnréttindafélags Íslands . Mislukkaður</t>
  </si>
  <si>
    <t>erlendra ríkisstjórna eða þegar aðilar taka að gefa út endurminningar sínar . Getum aldrei orðið sammála Að lokum sagðist Guðni</t>
  </si>
  <si>
    <t>við byggjum í ríki þar sem hægt væri að takast á um rannsóknarskýrslur og dómsmál . Aðeins í alræðisríkjum væri</t>
  </si>
  <si>
    <t>gerður . Þannig er náttúran í okkur , mér og þér , hún dregur okkur saman , innsiglar okkur og</t>
  </si>
  <si>
    <t>við erum . Hún harmar ekkert , leiðist ekkert , en getur slegið sé frelsið skert eða spennan of mikil</t>
  </si>
  <si>
    <t>eins og búið er að gera við bankakerfið . En allt tekur þetta tíma og maður getur í sjálfu sér</t>
  </si>
  <si>
    <t>við erum á réttri leið . Ég hef þá trú að sala á stóriðjufyrirtækjum eða nýtingu orkunnar til einkaaðila geti</t>
  </si>
  <si>
    <t>flugið að þá sögðu þeir nú ræður þú engu og við förum niður á einn hátt . Við erum að</t>
  </si>
  <si>
    <t>við erum að , að hérna kynna 4G þjónustuna og opna fyrir hana í dag . Þetta er stór dagur</t>
  </si>
  <si>
    <t>breytingum . Þórunn Egilsdóttir : Við erum ekkert á þessum punkti að fara tala svoleiðis . Nú skulum við bara</t>
  </si>
  <si>
    <t>við erum að fara afgreiða hérna stórmál sem eru höftin og við erum að ljúka þingi . Við komum svo</t>
  </si>
  <si>
    <t>eru alltaf einhverjar raddir sem að telja að þessum spítala sé betur komið annars staðar en ég held að menn</t>
  </si>
  <si>
    <t>við erum að hefja framkvæmdir við að bæta aðstöðu . Við erum með 150 þúsund fermetra húsnæði og af því</t>
  </si>
  <si>
    <t>alltaf einhverjar raddir sem telja að þessum spítala væri betur komið einhvers staðar annars staðar en ég held að menn</t>
  </si>
  <si>
    <t>við erum að hefja framkvæmdir við að bæta aðstöðu . Við erum með 150.000 fermetra húsnæði og af því eru</t>
  </si>
  <si>
    <t>erum að halda í hefð , sem er J-dagurinn , en hann er að danskri fyrirmynd , þar sem við</t>
  </si>
  <si>
    <t>við erum að hefja sölu á Tuborg Julebryg , " segir Jóhannes Páll Sigurðarson , vörmerkjastjóri Tuborg hjá Ölgerðinni ,</t>
  </si>
  <si>
    <t>Elvis Presley til hamingju með afmælið , sagði Bachmann . " Við skulum fagna afmæli hans um leið og við</t>
  </si>
  <si>
    <t>við erum að koma landinu okkar aftur í starfhæft ástand . " Dagurinn í gær var dánardægur Presley . Ásgerður</t>
  </si>
  <si>
    <t>nú um ræðir eru fimm kíló af amfetamíni og hálft kíló af kókaíni . " Á sama tíma og við</t>
  </si>
  <si>
    <t>við erum að ná svona mikið af efnum , þá vekur það ákveðinn ugg hversu harðsvíraðir og stórtækir þessir glæpahópar</t>
  </si>
  <si>
    <t>. Fyrir nokkrum árum lagði tollgæslan hald á um 10 kíló af hassi . " Á sama tíma og við</t>
  </si>
  <si>
    <t>við erum að ná svona mikið af efnum þá vekur þetta ákveðinn ugg hversu harðsvíraðir og stórtækir þessir glæpahópar eru</t>
  </si>
  <si>
    <t>hæstvirtum ráðherra svörin , þó að þau valdi mér vissum vonbrigðum . Siv Friðleifsdóttir , þingmaður Framsóknar : Og ég</t>
  </si>
  <si>
    <t>við erum að sjá fyrir endann á því að hefja þessa skimun þó að við höfum reyndar samþykkt að hefja</t>
  </si>
  <si>
    <t>lok árs 2017 með það að markmiði að setja upp framleiðslutækni fyrir smáþörunga við Hellisheiði . „ Við vorum að</t>
  </si>
  <si>
    <t>við erum búin að byggja fyrsta verksmiðjuhúsið og setja í gang fyrstu framleiðslueininguna . Fyrirtækið byggir á gömlu verkefni ,</t>
  </si>
  <si>
    <t>eða 13. júlí . „ Við erum með tvær mismunandi sýningar . Þetta er annars vegar fjölskyldusýning til þess að</t>
  </si>
  <si>
    <t>við erum búin að vera með sirkus í tíu ár á Íslandi . Svo erum við líka með fullorðinssýningu sem</t>
  </si>
  <si>
    <t>: „ Við erum öll fullkomlega ófullkomin . Elskaðu sjálfa þig . Við erum öll svo ólík og ættum að</t>
  </si>
  <si>
    <t>við erum einstök . “ Það er ekkert leyndarmál að margir Bandaríkjamenn óttast skuldbindingu meira en nokkuð annað . Þá</t>
  </si>
  <si>
    <t>H &amp; M séu að leggja metnað sinn í að koma til landsins . „ Við getum ekki annað en</t>
  </si>
  <si>
    <t>við erum ekki bara að ná góðum árangri á sviði fótbolta heldur á öðrum sviðum líka , “ segir hann</t>
  </si>
  <si>
    <t>þetta er þróun og hún er merkileg hér heima eins og hún er úti í Evrópu . Þannig að ég</t>
  </si>
  <si>
    <t>við erum frekar meðvituð , líka eftir brýningu forseta í gær hverju við þurfum að gæta að og við þurfum</t>
  </si>
  <si>
    <t>. Viggó Sigurðsson fagnaði vel þegar jafnteflið var í höfn og sagðist ánægður með áfangann . " Ég var að</t>
  </si>
  <si>
    <t>við erum komnir áfram í milliriðilinn með þrjú stig . Hefðum við tapað þessum leik , hefðum við verið komnir</t>
  </si>
  <si>
    <t>við erum komnir upp . Við sjáum að sjálfsögðu eftir Gulla . Við misstum Zoran í fyrra og þá héldu</t>
  </si>
  <si>
    <t>endurspeglar bæði samtímann og það sem okkur langar að sjá og fjalla um . Undirliggjandi er að við ættum að</t>
  </si>
  <si>
    <t>við erum og gera það sem okkur langar . Hika ekki við það . Saga : Við megum vera alls</t>
  </si>
  <si>
    <t>sýna byrði að bera , sama hvernig sem þau líta út . Öll erum við mennsk og við eigum að</t>
  </si>
  <si>
    <t>við erum ólík . Feitur , langur , lítil , mjór – við verðum að hætt að spá svona mikið</t>
  </si>
  <si>
    <t>myndefni sínum . Í fréttatilkynningu segir að árið sé ætlað til að berjast gegn hvers konar mismunun í samfélaginu og</t>
  </si>
  <si>
    <t>við erum ólík . Markmið ársins er að samfélagið verði umburðarlyndara og víðsýnna þar sem fólk nýtur jafnra tækifæra .</t>
  </si>
  <si>
    <t>þingi til að samþykkja tillögu þess efnis . Leiðtogi Verkamannaflokksins fagnar tillögunni . Jeremy Corbyn , leiðtogi Verkamannaflokksins : Ég</t>
  </si>
  <si>
    <t>við fáum að leggja málið fyrir bresku þjóðina og rísa upp gegn þeirri ríkisstjórn og mislukkaðri efnahagsstefnu hennar sem hefur</t>
  </si>
  <si>
    <t>þjóðinni alveg fyrir þessari ákvörðun og , og mun virða hennar niðurstöðu og finnst bara eiginlega mikilvægt að við bara</t>
  </si>
  <si>
    <t>við fáum að taka afstöðu til þessa máls en persónulega finnst mér hérna , samningurinn ennþá allt of áhættusamur fyrir</t>
  </si>
  <si>
    <t>þau við þér ? „ Það hefur verið afskaplega auðvelt að dæma á okkur víti í allt sumar en ég</t>
  </si>
  <si>
    <t>við fengum víti og er það í fyrsta skipti á þessu ári . ” Þið kræktuð í tvo varnarmenn í</t>
  </si>
  <si>
    <t>sem væri alveg sér á parti í borginni , en samt dálítið eins og leiktjöld utan um sundstað . Ég</t>
  </si>
  <si>
    <t>við fengum þá Sundhöll sem við höfum . Ekki er ljóst hvers vegna fyrri tillögu Guðjóns var hafnað , eða</t>
  </si>
  <si>
    <t>að njóta vafans og við reynum að fá öll kurl til grafar og sannleikann fram í dagsljósið þannig að ég</t>
  </si>
  <si>
    <t>við fórum í þessa úttekt , ég held að við öll í stjórninni séum sammála um það og ég tek</t>
  </si>
  <si>
    <t>flokksþingsins . " Við munum fara yfir þessa stöðu á miðstjórnarfundi flokksins 20. maí nk. og ég sem varaformaður flokksins</t>
  </si>
  <si>
    <t>við förum yfir stöðu Framsóknarflokksins . Ég tel að þær umræður verði gagnlegar og að við munum ná að efla</t>
  </si>
  <si>
    <t>. Þín dóttir , Ingibjörg . ÍSLENDINGAR taka þátt í nokkrum alþjóðlegum rannsóknum sem tengjast skólamálum og ber því að</t>
  </si>
  <si>
    <t>við getum betur borið okkur saman við aðrar þjóðir . Enn mikilvægara er þó að nýta niðurstöðurnar skólastarfi til frekari</t>
  </si>
  <si>
    <t>hefur verið þungt ástand á honum í mörg ár og ég held að satt að segja ættum við Íslendingar að</t>
  </si>
  <si>
    <t>við getum haldið úti öflugri bókaútgáfu þó hún sé ekki , þó að eins sé lang stærst . Vegna þess</t>
  </si>
  <si>
    <t>mál voru rædd í ríkisstjórn í morgun og og hérna þessu var mjög vel tekið . Þannig ég auðvitað bara</t>
  </si>
  <si>
    <t>við getum náð utan um svona samfélagsmál og og hérna fengið svona gott og öflugt fólk til þess að aðstoða</t>
  </si>
  <si>
    <t>ESA , eftirlitsstofnun EFTA , lauk í dag rannsókn sinni á björgun Sjóvár í kjölfar fjármálakreppunnar 2008 . " Ég</t>
  </si>
  <si>
    <t>við getum nú samþykkt endurfjármögnun Sjóvár . Skuldbindingar sem félagið hefur undirgengist gagnvart ESA lágmarka neikvæð áhrif ríkisaðstoðar án þess</t>
  </si>
  <si>
    <t>og almenningur á rétt á því að heyra þessar tölur sem að þarna eru í pottinum . Þannig að ég</t>
  </si>
  <si>
    <t>við getum talað um þetta og opinber umræða opnist um málið , því að það er ein af ástæðunum fyrir</t>
  </si>
  <si>
    <t>. Þannig að við erum alveg á eðlilegum stað hvað það varðar . Ég held að fólk ætti bara að</t>
  </si>
  <si>
    <t>við getum verið með eðlilega vexti í landinu , meðan allt er í kringum okkur í þannig ástandi að þeir</t>
  </si>
  <si>
    <t>ekki búist við því að þetta myndi gerast . „ Við vorum bara farin að slaka á og skála og</t>
  </si>
  <si>
    <t>við hefðum allavega staðið okkur vel á sviðinu , " segir Þórunn sem bjóst alls ekki við að komast áfram</t>
  </si>
  <si>
    <t>ætlaði að opna þegar stríðinu væri lokið . En nú greip hann hana og við drukkum úr henni til að</t>
  </si>
  <si>
    <t>við hefðum sloppið lifandi úr þessari árás . Það sem eftir var samningstímans í Hamborg starfaði Einar á vegum bresku</t>
  </si>
  <si>
    <t>Eldum rétt hafnaði því , eitt þeirra fyrirtækja sem sambærilegar kröfur voru sendar til , að axla ábyrgð . Ég</t>
  </si>
  <si>
    <t>við höfðum þetta val og ég tel að við höfum sannarlega valið rétt . Ég stend með rúmensku verkamönnunum í</t>
  </si>
  <si>
    <t>mun starfa undir heitinu Sparibankinn og byggja á hugmyndafræðinni um stýringu útgjalda og uppbyggingu sparnaðar og eigna . „ Ég</t>
  </si>
  <si>
    <t>Formaður Náttúruverndarsamtakanna telur ólíklegt að olíuhreinsunarstöðin verði arðbær við slíkar aðstæður . Árni Finnsson , formaður Náttúruverndarsamtaka Íslands : Ég</t>
  </si>
  <si>
    <t>við höfum fengið nýjan umhverfisráðherra sem að tekur skýrt til orða og er ekki með neinar svona neitt tal um</t>
  </si>
  <si>
    <t>leyti kosið að kringumstæðurnar væru aðrar en við það fæst ekki ráðið að sinni . Þannig að ég hlýt að</t>
  </si>
  <si>
    <t>við höfum gengið frá kjarasamningi og að félagsmenn fái nú tækifæri til þess að segja sína skoðun á þeim kjarasamningi</t>
  </si>
  <si>
    <t>Er ekki í lagi að leyfa sér að vera stolt og glöð eitt andartak ? Berja sér á brjóst og</t>
  </si>
  <si>
    <t>við höfum gengið til góðs götuna fram eftir veg ? Fjárfest í menntun Utanríkisráðherra nefndi í ræðu sinni að hún</t>
  </si>
  <si>
    <t>Ekki hafi áður gerst frá 1994 að fleiri hafi verið á móti því að ganga í sambandið . „ Við</t>
  </si>
  <si>
    <t>við höfum loksins Stórþing sem endurspeglar afstöðu þjóðarinnar , “ er haft eftir Kathrine Kleveland , formanni Nei til EU</t>
  </si>
  <si>
    <t>. Stjórnarskrána sem var samin í ótrúlega lýðræðislegu og merkilegu ferli og studd tæpum 2/3/2 kjósenda í þjóðaratkvæðagreiðslu . Ég</t>
  </si>
  <si>
    <t>við höfum þessi nýju , ítarlegu gögn sem staðfesta að þjóðin hefur ekki skipt um skoðun á nýrri stjórnarskrá eða</t>
  </si>
  <si>
    <t>mögulegu aðstæður „ Ég er bara ánægður að fá stigið . Við vorum að spila við erfiðar aðstæður og ég</t>
  </si>
  <si>
    <t>við höldum markinu hreinu . Auðvitað hefði ég viljað vinna leikinn en eitt stig er ágætt úr því sem komið</t>
  </si>
  <si>
    <t>Jórunn Pála Jónasdóttir skrifar svarpistil við grein okkar sem birtist hér á Vísi á föstudaginn . Ekki til þess að</t>
  </si>
  <si>
    <t>við í Vinstri grænum viljum styrkja og stækka náttúruverndarsvæði í borginn og standa vörð um Elliðárdalinn , heldur til þess</t>
  </si>
  <si>
    <t>Ragnar Þór Ingólfsson , formaður VR , mætir á stofnfund deildarinnar ásamt Stefáni Sveinbjörnssyni , framkvæmdarstjóra VR . „ Ég</t>
  </si>
  <si>
    <t>við í VR erum að stækka og hlakka til að hitta félagsmenn á Suðurlandi . Þetta er jákvæð þróun og</t>
  </si>
  <si>
    <t>með tónum og textum úr myrkri og kulda í ljós og yl . Okkur finnst svo þarft fyrir sálarlífið að</t>
  </si>
  <si>
    <t>við Íslendingar erum að færa okkur úr myrkrinu yfir í birtuna , “ segir Anna Jónsdóttir sópransöngkona um tónleika sem</t>
  </si>
  <si>
    <t>farsælli framleiðslu á áli . Allir sem skilja nauðsyn þess að auka hlutdeild þessa léttmálms í smíði samgöngutækja hljóta að</t>
  </si>
  <si>
    <t>við Íslendingar höfum möguleika á að stórauka slíka framleiðslu til hagsbóta fyrir alla jarðarbúa , í samvinnu við traust fyrirtæki</t>
  </si>
  <si>
    <t>Sigríður Anna segist staðið að undirbúningi svona framboða á ýmsan hátt . Sigríður Anna Þórðardóttir : Ég mundi hins vegar</t>
  </si>
  <si>
    <t>við Íslendingar sæktust eftir þessu embætti því að við höfum aldrei haft íslenskan framkvæmdarstjóra hjá ráðherranefndinni og mér finnst vera</t>
  </si>
  <si>
    <t>Ég veit hvað er að vera heimilislaus . Ég bý í Keflavík og hérna veit bara , við erum að</t>
  </si>
  <si>
    <t>við kunnum að standa saman , við erum að fagna gleðinni , við erum að fagna náungakærleikanum , jólunum og</t>
  </si>
  <si>
    <t>, Kosta Ríka og Kólumbíu , á eftir Frakklandi og Lettlandi svo eitthvað sé nefnt . Vissulega eigum við að</t>
  </si>
  <si>
    <t>við lendum ofarlega á listanum , en þetta er engu að síður aumt fyrir okkur sem erum í kjöraðstæðum .</t>
  </si>
  <si>
    <t>velkomna til starfa . Verðbréfaskráning Íslands stendur frammi fyrir margvíslegum tækifærum og áskorunum sem varða hagsmuni íslensks verðbréfamarkaðar . Ég</t>
  </si>
  <si>
    <t>við munum njóta þekkingar og reynslu Guðrúnar á þeirri vegferð sem framundan er . “ sagði Hans-Ole Jochumsen , stjórnarformaður</t>
  </si>
  <si>
    <t>? Ragnar Z. Guðjónsson : Ég held að þetta geti nú þróast já í þá áttina . Ég allavega myndi</t>
  </si>
  <si>
    <t>við myndum fá konur í þessar stöður . Kristján Már : En af hverju er þetta svona ? Þið eruð</t>
  </si>
  <si>
    <t>Ruben Olivera inn sem varamann . Miðað við að lenda 2 - 0 undir þá get ég ekki annað en</t>
  </si>
  <si>
    <t>við náðum að snúa blaðinu við og jafna í 2 - 2. ' Sjálfir leikmennirnir hljóta þó að vita að</t>
  </si>
  <si>
    <t>. Við vorum að tapa leik og áttum of langa vonda kafla . Ég ætla samt að leyfa mér að</t>
  </si>
  <si>
    <t>við náðum markmiðum okkar . Við unnum þennan riðil og spiluðum heilt yfir hrikalega vel , “ sagði Freyr Alexandersson</t>
  </si>
  <si>
    <t>að þeir eru heitustu kandidatarnir í að vinna Íslandsmeistaratitilinn , " sagði Tryggvi og bætti svo við : „ Við</t>
  </si>
  <si>
    <t>við náðum okkarháleitu markmiðum . Við erum komnir í Evrópukeppni á næsta ári og það er finnst mér vera frábært</t>
  </si>
  <si>
    <t>er þetta enn sterkara . Það var kominn tími til að nýta föstu leikatriðin með því að skora og ég</t>
  </si>
  <si>
    <t>við náðum því og að ég nái inn mark , ' segir Skúli en eftir aukaspyrnu renndi hann sér í</t>
  </si>
  <si>
    <t>og settar fram hugmyndir um nýtingu svæðisins til útivistar og orkunýtingar . Ég hefði að fyrra bragði talið nafna minn</t>
  </si>
  <si>
    <t>við næðum saman um slíkar kröfur . Ég býð Árna Finnssyni til samtarfs um heilbrigð áform þar sem við bæði</t>
  </si>
  <si>
    <t>2040 . Og það liggur fyrir að því markmiði verður ekki náð nema með þátttöku atvinnulífsins . Þannig að ég</t>
  </si>
  <si>
    <t>ræðustól Alþingis þegar hún tók til máls um breytingar á lögum um uppreist æru . „ Um leið og ég</t>
  </si>
  <si>
    <t>við séum að breyta hegningarlögunum eins og þetta frumvarp gerir ráð fyrir þá lýsi ég skömminni á þeirri leynd sem</t>
  </si>
  <si>
    <t>samt mörg okkar að lundin léttist eftir því sem sól hækkar á lofti . Og því hljótum við öll að</t>
  </si>
  <si>
    <t>við séum að ganga á móti bjartari tímum , “ segir Berglind . Frönsk stjórnvöld hafa eflt allan öryggisviðbúnað vegna</t>
  </si>
  <si>
    <t>út um leið og maður sekkur sér of mikið í þunglyndið þannig að við eigum að hópa okkur saman ,</t>
  </si>
  <si>
    <t>við séum að gera eitthvað . Heimurinn er að vakna . “ „ Ef eitt skref kemur þá fylgja hin</t>
  </si>
  <si>
    <t>það ? Hvernig skilar það sér hvernig við upplifum okkur sjálf í samfélaginu í kynlífi ? Við ættum að geta</t>
  </si>
  <si>
    <t>við séum að læra á líkamanna okkar , láta okkur líða vel og fá fullnægingu . Það er alveg geggjað</t>
  </si>
  <si>
    <t>ESB . „ Mér er sagt að Jóhanna stefni á að fara í ferð áður en hún hættir til að</t>
  </si>
  <si>
    <t>við séum að ná fríverslunarsamningi við Kína . Það sýnir hvers lagt vitleysa þetta er því í ESB er enginn</t>
  </si>
  <si>
    <t>tunnu við heimili sín . Margrét Gauja Magnúsdóttir : Þannig að við teljum þetta bara stórt og mikið skref og</t>
  </si>
  <si>
    <t>við séum að ná þessum árangri í hérna flokkun á sorphirðu á höfuðborgarsvæðinu . Sveinn Helgason : En sem sagt</t>
  </si>
  <si>
    <t>fjárdrátt og stuld og þeir svari til saka . - - - Einkennileg lánaviðskipti á síðasta degi Nú þegar allir</t>
  </si>
  <si>
    <t>við séum búin að fá tvo kvenkyns bankastjóra , virðist það því miður gleymast hvort þær beri hugsanlega einhverja ábyrgð</t>
  </si>
  <si>
    <t>haldið uppi þeim brautum sem þeir bjóða upp á , “ sagði Áslaug Arna í kvöldfréttum sjónvarps . „ Ég</t>
  </si>
  <si>
    <t>við séum hér með ráðherra sem er að líta til þeirra sjónarmiða að framhaldsskólarnir standa frammi fyrir miklum vanda vegna</t>
  </si>
  <si>
    <t>farið úrskeiðis enn . „ En ég skynjaði hér í dag mjög einbettan vilja til að klára kjarasamninga . Ég</t>
  </si>
  <si>
    <t>við séum komin á þann stað og Samtök atvinnulífsins munu ekki láta sitt eftir liggja til að svo geti orðið</t>
  </si>
  <si>
    <t>síðast . Valur er þannig félag að þeir eiga að vera keppa um þessa titla á hverju ári . Við</t>
  </si>
  <si>
    <t>við séum komnir þangað . ' „ Það þarf helst að vera rétt spennustig í hópnum þegar leikurinn byrjar .</t>
  </si>
  <si>
    <t>Það er bara góð spurning , ég er enn að vinna mig í gegnum það allt saman , ég auðvitað</t>
  </si>
  <si>
    <t>við séum loksins búin að undirrita kjarasamninga eftir þessa ótrúlega löngu og ströngu törn . Ég lít svo á að</t>
  </si>
  <si>
    <t>" Staðreyndin er sú að útgerðin er eina starfsemin í landinu sem greiðir þetta sérstaka gjald og því ber að</t>
  </si>
  <si>
    <t>við séum nú í fyrsta sinn komin með tæki til þess að dreifa álagningu gjaldsins í einhverju samræmi við afkomuna</t>
  </si>
  <si>
    <t>farið úrskeiðis enn , en ég skynjaði hér í dag mjög einbeittan vilja til þess að klára kjarasamninga . Ég</t>
  </si>
  <si>
    <t>við séum nú komin á þann stað og Samtök atvinnulífsins munu að sjálfsögðu ekki láta sitt eftir liggja til þess</t>
  </si>
  <si>
    <t>allt nammið ! " Ein reglan er sú að hópurinn gengur um , brosandi og glaður . " Því er</t>
  </si>
  <si>
    <t>við séum svo hress að geta gengið um bæinn . Tilangurinn er í raun ekki sá að ná í eitthvað</t>
  </si>
  <si>
    <t>Ísland 2040 og það liggur fyrir að því markmiði verður einmitt ekki náð nema með þátttöku atvinnulífsins þannig að ég</t>
  </si>
  <si>
    <t>við séum svona á þessum stað í dag , að vera formlega að hefja samstarf um það hvernig við getum</t>
  </si>
  <si>
    <t>okkur hér á landi ekki undanskilin breytingum á samfélagsmynd flestra nútímasamfélaga , en þau verða æ fjölmenningarlegri . " Ég</t>
  </si>
  <si>
    <t>við séum þátttakendur í fjölmenningunni og tökum vel á móti fólki sem vill búa hér , " sagði borgarstjórinn .</t>
  </si>
  <si>
    <t>við séum þátttakendur í fjölmenningunni og tökum vel á móti fólki sem vill búa hér , “ segir borgarstjórinn í</t>
  </si>
  <si>
    <t>í 5,7 prósent . Ingibjörg Þórðardóttir , formaður félags fasteignasala , segir ákvörðun Íbúðalánsjóðs vera mjög jákvæða . " Ég</t>
  </si>
  <si>
    <t>við sjáum vaxtlækkun þrátt fyrir stýrivaxtahækkun Seðlabankans , " segir hún . " Þetta sýnir hversu sterk stofnun Íbúðalánasjóður er</t>
  </si>
  <si>
    <t>á að kynna fyrir 1. júní . Hann segir sátt meðal lögreglumanna um þessa tilhögun . Arinbjörn Snorrason : Við</t>
  </si>
  <si>
    <t>við skildum ná þessari lendingu af því að við vorum að fara þarna inn í sumarið eða orlofstímabilið með marga</t>
  </si>
  <si>
    <t>manns stjórnmálaflokk , sem hefur á stefnuskrá sinni að gera heilan landsfjórðung að mannlegum tilraunadýragarði . En sérstaklega ber að</t>
  </si>
  <si>
    <t>við skulum eiga mann , sem á einfaldan hátt kann að blanda saman hugsjón og gríni svo úr verður óborganlegur</t>
  </si>
  <si>
    <t>Ja , ég kveinka mér ekkert undan þessari gagnrýni en ég hefði þó talið að Femínistafélagið hefði fremur átt að</t>
  </si>
  <si>
    <t>við skulum enn á ný taka þetta mál til sérstakrar skoðunar og umfjöllun á okkar vettvangi . Við erum stolt</t>
  </si>
  <si>
    <t>og uppvexti í persónulegu viðtali í helgarblaði DV . „ Ég hefði þó talið að Femínistafélagið hefði fremur átt að</t>
  </si>
  <si>
    <t>við skulum enn á ný taka þetta mál til sérstakrar skoðunar og umfjöllunar á okkar vettvangi , ” sagði Stefán</t>
  </si>
  <si>
    <t>en slíkir einstaklingar voru iðulega taldir tossar og enduðu oftsinnis utanveltu bæði sem börn og fullorðnir . Við eigum að</t>
  </si>
  <si>
    <t>við skulum vera að ná lengra í því að kryfja og greina hegðunarmynstur , gefa þeim nafn , skilgreiningar og</t>
  </si>
  <si>
    <t>voru iðulega taldir tossar og enduðu oftsinnis utanveltu bæði sem börn og fullorðnir . Eigum að fagna Við eigum að</t>
  </si>
  <si>
    <t>við skulum vera að ná lengra í því að kryfja og greina hegðunarmynstur , gefa þeim nöfn og skilgreiningar og</t>
  </si>
  <si>
    <t>Einu skilaboðin sem við höfum fengið í raun frá hluthöfum og almennt út á markaðinum er að menn hafa bara</t>
  </si>
  <si>
    <t>við skulum vera að taka á í rekstrinum og við séum að fara að einbeita okkur að því sem við</t>
  </si>
  <si>
    <t>á köflum hál og erfið . En við erum albúnir til þess að takast á við það . Ég bara</t>
  </si>
  <si>
    <t>við skulum vera búnir að ljúka þessu máli svo við getum farið að takast á við það sem skiptir máli</t>
  </si>
  <si>
    <t>að þeir drógust með okkur . Það verður líka gaman að glíma við Skotana og þá held ég að margir</t>
  </si>
  <si>
    <t>við spilum við Færeyinga , " sagði Atli í gær . Atli sagði við Morgunblaðið fyrir dráttinn að markmiðið númer</t>
  </si>
  <si>
    <t>Við viljum leggja áhersliu á uppbyggingu innviða og breytt vinnubrögð . Hér hefur ekki verið hefð fyrir kosningabandalögum en ég</t>
  </si>
  <si>
    <t>við tökum opnar umræður fyrir kosningar . “ Benedikt Jóhannson , formaður Viðreisnar , sem þáði ekki boð Pírata um</t>
  </si>
  <si>
    <t>ályktun fundarins . Steingrímur J. Sigfússon , formaður Vinstri-grænna : ... hefur brugðist við þessu með því að , að</t>
  </si>
  <si>
    <t>við tökum þessi mál núna upp til umræðu og það ætlum við að gera á næstu vikum . Við erum</t>
  </si>
  <si>
    <t>mál . Í dag sagðist hann þó fagna ályktun fundarins . „ Fundurinn hefur brugðist við þessu með því að</t>
  </si>
  <si>
    <t>við tökum þessi mál upp til umræðu og það ætlum við að gera á næstu vikum . Við erum sammála</t>
  </si>
  <si>
    <t>veru verið komið fyrr fram ef ekki hefði verið fyrir andstöðu hans . Ég hefði talið að hann ætti að</t>
  </si>
  <si>
    <t>við tökum þetta stóra mál og fáum núna grundvallarumræðu um það . Það eru deildar meiningar um þetta í öllu</t>
  </si>
  <si>
    <t>fram ef ekki hefði verið fyrir andstöðu hans [ Árna Páls ] . Ég hefði talið að hann ætti að</t>
  </si>
  <si>
    <t>við tökum þetta þetta stóra mál og fáum núna grundvallarumræðu um það . Það eru deildar meiningar um þetta í</t>
  </si>
  <si>
    <t>sitt fyrsta mark en það er leiðinlegt að gera það í tapleik . Ég hafði ekki möguleika á því að</t>
  </si>
  <si>
    <t>við töpuðum . Vonandi mun þetta leiða til stærri og betri hluta og við eigum eftir að sýna meira .</t>
  </si>
  <si>
    <t>og Njarðvíkur . Jóni Kára var mikið niðri fyrir eftir leik og hann skrifaði þá eftirfarandi : Ætli KSÍ hafi</t>
  </si>
  <si>
    <t>við töpuðum tveimur stigum í kvöld ? #ThingsToPonderAtNight " Honey I'm home , heyrðu á ég að segja þér svolítið</t>
  </si>
  <si>
    <t>og kemst því einnig í umspilið sem fram fer í október . „ Þetta var ekki sannfærandi frammistaða en ég</t>
  </si>
  <si>
    <t>við tryggðum okkur toppsætið . Við verðum samt að spila betur í næsta mánuði ef við ætlum í lokakeppnina í</t>
  </si>
  <si>
    <t>hátt og þótti þessi afstaða mín ærið skringileg svo ekki sé meira sagt . En vissulega voru aðrir hópar sem</t>
  </si>
  <si>
    <t>við værum tilbúin að ræða nýja nálgun á þetta . Ég hef verið þeirrar skoðunar að breytingar á framkvæmd þessarar</t>
  </si>
  <si>
    <t>og ég ætla mér ekki að skipta um ákvörðun . Ég verð áfram í Turin fram í júní til að</t>
  </si>
  <si>
    <t>við verðum komnir upp , ” sagði Camoranesi . ,, Ég mun aðeins ræða um framtíð mína við stjórnina eftir</t>
  </si>
  <si>
    <t>Vekja okkur hér , sadda fólkið sem ekki þurfum að óttast um líf okkar á hverjum einasta degi . Ég</t>
  </si>
  <si>
    <t>við vöknum og ég fagna því ef við náum að vekja ráðherra ríkisstjórnarinnar af þeirra blundi . En ég ætla</t>
  </si>
  <si>
    <t>. Aðspurð segir hún ekkert óeðlilegt við sjálfa ferðina þrátt fyrir ungan aldur sumra iðkendanna . „ Við vorum að</t>
  </si>
  <si>
    <t>við vorum að stofna félag sem sameinar súludansara og súluformara . Við viljum sameina þar alla sem dansa við súluna</t>
  </si>
  <si>
    <t>orð Ríkisendurskoðunar eru órökstudd . Við deilum áhyggjum fólks að því leyti að við vildum hafa fleiri starfsmenn en ég</t>
  </si>
  <si>
    <t>vonandi halda þeir bara áfram að falla . Um helgina gefst tækifæri til að sýna virðingu okkar og stuðning og</t>
  </si>
  <si>
    <t>við þurfum ekki að haldast í hendur yfir víggirðinguna . Það eru tveir þættir á föstudagskvöldum á Skjá einum sem</t>
  </si>
  <si>
    <t>spilaði í kvöld verðum við að viðurkenna að við erum ekki komnir svona langt . Ég ætlaði að fara að</t>
  </si>
  <si>
    <t>við þyrftum ekki að spila gegn Arsenal í hverri viku en þá mundi ég að við eigum að mæta þeim</t>
  </si>
  <si>
    <t>. Sömuleiðis var komið inn á þessi mál í skýrslu utanríkisráðherra til Alþingis á síðasta vori . Þar var því</t>
  </si>
  <si>
    <t>viðbótarsamningur hafði verið gerður við barnasáttmálann í byrjun þessa árs um óheimila þátttöku barna í vopnuðum átökum og farið var</t>
  </si>
  <si>
    <t>þegar ráðgjafarnefndin úthlutaði innflutningskvóta fyrir lífræna mjólk að beiðni Kú tók það hana um það bil ár . Félag atvinnurekenda</t>
  </si>
  <si>
    <t>viðbrögð nefndarinnar eru núna jákvæð og skjót . " Menn eru vonandi að hysja upp um sig í atvinnuvegaráðuneytinu .</t>
  </si>
  <si>
    <t>. Samkvæmt nýlegri skoðanakönnun eru einungis 33% íbúa í London hreyknir af fjölmenningarhyggjunni . Phillips hvatti alla Breta til að</t>
  </si>
  <si>
    <t>viðhorf ungra múslíma væru óhefðbundin . " Jafnvel þótt við séum ósammála þeim um Miðausturlönd , trú eða eitthvað annað</t>
  </si>
  <si>
    <t>að trúnaður ríki milli þeirra og blaðamanna . „ Það verður því að kryfja þetta mál til mergjar og ég</t>
  </si>
  <si>
    <t>viðkomandi blaðamaður ætli að kvarta til Persónuverndar og fá skorið úr um réttarstöðu sína . " Blaðamenn Morgunblaðsins munu nú</t>
  </si>
  <si>
    <t>því þegar að því er lýst yfir að þetta sé skynsamlegt , það hefur verið viðbúið , því er sérstaklega</t>
  </si>
  <si>
    <t>viðræðuferlið skuli núna vera sett á ís eða í einhverskonar hægagangi , gengur þvert gegn öllum yfirlýsingum þessarar stjórnar um</t>
  </si>
  <si>
    <t>átt . Ákveðið var að halda viðræðum áfram í Bergen næstkomandi þriðjudag . Sigurður Ingi Jóhannsson , ráðherra sjávarútvegsmála ,</t>
  </si>
  <si>
    <t>viðræðunum skyldi ekki hafa verið slitið án þess að niðurstaða liggi fyrir , á meðan að samningaviðræður standi yfir sé</t>
  </si>
  <si>
    <t>ESB , Noregs og Færeyja fundinn . Fram kemur í tilkynningu að Sigurður Ingi Jóhannsson , sjávarútvegs- og landbúnaðarráðherra ,</t>
  </si>
  <si>
    <t>viðræðunum skyldi ekki hafa verið slitið þótt þeim hafi lokið án niðurstöðu . Svo lengi sem samningaviðræður standi yfir sé</t>
  </si>
  <si>
    <t>getur breytzt á einni nóttu eins og þeir ættu bezt að þekkja sjálfir . Hvað sem því líður ber að</t>
  </si>
  <si>
    <t>viðræður hafa hafizt á nýjan leik . Geir H. Haarde nýtur augljóslega trausts manna í Washington því að hjólin þar</t>
  </si>
  <si>
    <t>og Kasakstan á þessu ári . Þá ræddu ráðherrarnir um stöðu fríverslunarviðræðna EFTA-ríkjanna við Indland , Indónesíu og Víetnam og</t>
  </si>
  <si>
    <t>viðræður myndu hefjast fljótlega við Malasíu . Á fundinum ræddu ráðherrarnir um fríverslunarviðræður Bandaríkjanna og Evrópusambandsins og ákváðu að óska</t>
  </si>
  <si>
    <t>nálægt einni af helstu breiðgötum Madrídar í viðskiptahverfi borgarinnar . STJÓRN félags ungra framsóknarmanna í Reykjavík suður ( FUF-RS )</t>
  </si>
  <si>
    <t>viðræður ríkis og borgar um nýja samgöngumiðstöð á Reykjavíkurflugvelli séu á lokastigi eins og fram kom í fjölmiðlum í sl.</t>
  </si>
  <si>
    <t>nýrra aðildarríkja ætti sér stað samtímis í ESB og EES , þannig að einsleitni innri markaðarins yrði ekki raskað og</t>
  </si>
  <si>
    <t>viðræður sérfræðinga beggja aðila um tilhögun stækkunar væru komnar vel á veg . Í þessu samhengi benti hann á að</t>
  </si>
  <si>
    <t>7 mörk hver en hjá Króötum voru Spem , Metelic , Dzomba og Lakovic allir með 7 mörk . Alþjóðabankinn</t>
  </si>
  <si>
    <t>viðræður um aðild Tyrkja að Evrópusambandinu ( ESB ) séu hafnar og lofar Tyrkjum og ESB stuðningi meðan á samningaferlinu</t>
  </si>
  <si>
    <t>verið lokað , þar með talið kaflanum um samkeppnismál sem lokað var í morgun . Össur Skarphéðinsson , utanríkisráðherra ,</t>
  </si>
  <si>
    <t>viðræður um mikilvæga áfanga á borð við evrusamstarfið og byggðamálin séu hafnar . Um sé að ræða grundvallarhagsmunamál fyrir Íslendinga</t>
  </si>
  <si>
    <t>við Condolezza Rice , þjóðaröryggisráðgjafa Bandaríkjaforseta , sl. laugardag . Davíð vildi ekki tjá sig um efnisinnihald samtalsins , en</t>
  </si>
  <si>
    <t>viðræður væru farnar að fara fram við ráðamenn í Hvíta húsinu , en ekki aðeins við starfsmenn Pentagon , bandaríska</t>
  </si>
  <si>
    <t>nýtt tónlistarmyndband sem þeir hafa sent frá sér . Í texta lagsins er gert góðlátlegt grín að stjórnvöldum og því</t>
  </si>
  <si>
    <t>viðræðurnar fari fram í kommúnistaríkinu Kúbu . Í lauslegri þýðingu segir meðal annars að yfirvöldum hafi mistekist að sigra FARC</t>
  </si>
  <si>
    <t>vikna sýna svo ekki verður um villst að sú niðurstaða byggist á góðum rökum . Full ástæða er til að</t>
  </si>
  <si>
    <t>viðskiptabankar og sparisjóðir telji sér nú loks fært að bjóða almenningi íbúðalán á sambærilegum vöxtum og Íbúðalánasjóður gerir . Tíminn</t>
  </si>
  <si>
    <t>um fjögur ár að sögn Reuters fréttastofunnar . Þannig jókst útflutningur um 4% en innflutningur um 1,8% . Viðmælandi Reuters</t>
  </si>
  <si>
    <t>viðskiptahallinn skuli minnka og segir það styrkja efnahag landsins í upphafi þriðja ársfjórðungs . Hann varar þó við því að</t>
  </si>
  <si>
    <t>á allra síðustu árum . Umtalsverður hluti þeirra siglir inn í meiri háttar vandamál , " segir hann . Grétar</t>
  </si>
  <si>
    <t>viðskiptaráðherra hafi ákveðið að setja af stað sérstakt átak í verðlagseftirliti , sem verið hafi í undirbúningi í nokkrar vikur</t>
  </si>
  <si>
    <t>og að lögfræðingar bankans muni taka þetta mál að sér . Hún segir umræðuna um gjaldtöku bankanna óheppilega en bankinn</t>
  </si>
  <si>
    <t>viðskiptaráðherra hafi skipað nefnd til að fara yfir málið . Jóna Ann Pétursdóttir , upplýsingafulltrúi SPRON : Og við vonum</t>
  </si>
  <si>
    <t>viðskiptaráðherra sé sama sinnis , " segir í ályktun frá félaginu . Þá segir Blaðamannafélagið að trúnaður blaðamanna sé við</t>
  </si>
  <si>
    <t>vilji að viðskiptaráðherra beiti sér fyrir lækkun gjaldanna til að efla samkeppni við innlenda verslun segir Jóhannes að hann myndi</t>
  </si>
  <si>
    <t>viðskiptaráðherra sem ráðherra neytendamála myndi ýta hressilega á í þessu máli . Brittany Murphy er ekki í uppáhaldi hjá starfsfólki</t>
  </si>
  <si>
    <t>krossband er slitið og verður leikmaðurinn frá keppni í 6 til 9 mánuði . Gísli Tryggvason , Talsmaður neytenda ,</t>
  </si>
  <si>
    <t>viðskiptaráðuneytið hafi staðfest að ekki væri heimilt að leggja hlutfallskostnað á innheimtar skuldir né heldur að leggja á svonefnd vanskilagjöld</t>
  </si>
  <si>
    <t>á Íslandi , Yasuhiko Kitagawa , flutti opnunarávarp við athöfnina og fagnaði hann tímamótunum . Úlfar flutti einnig ávarp og</t>
  </si>
  <si>
    <t>viðskiptatengsl ríkjanna væru formgerð í nýju viðskiptaráði . Úlfar lýsti ánægju yfir því að verið væri að ljúka tvísköttunarsamningi á</t>
  </si>
  <si>
    <t>að efnahagsþvinganir verði teknar upp á ný gegn morðóðri hryðjuverkastjórninni sem ógnar heimsbyggðinni allri , “ sagði Neytanyahu . Hann</t>
  </si>
  <si>
    <t>viðskiptaþvinganir sem Bandaríkjastjórn ákvað í ágúst væru þegar farnar að hafa áhrif . Þannig hefði gjaldmiðill Írans hríðfallið og efnahagur</t>
  </si>
  <si>
    <t>talsvert saman eftir að fyrirtækið innleiddi öryggistæki sem gerir þjófum erfiðara fyrir að nota símtækin . Sjávarútvegsráðherrar Íslands og Noregs</t>
  </si>
  <si>
    <t>viðskiptaþvingunum ESB gegn Færeyjum sé aflétt . Sigurður Ingi Jóhannsson og Elisabeth Aspaker sjávarútvegsráðherrar Íslands og Noregs hafa gefið frá</t>
  </si>
  <si>
    <t>olíuframleiðsla Írans muni stóraukast í kjölfarið sem gæti þrýst niður heimsmarkaðsverði á olíu . Badri ítrekaði hins vegar að OPEC</t>
  </si>
  <si>
    <t>viðskiptaþvingunum gagnvart Írönunum verði aflétt . Samtökin gætu ráðið við aukið framboð af olíu . Bjarga tókst lífi hunds sem</t>
  </si>
  <si>
    <t>vekja athygli á skelfilegum aðbúnaði sem farandverkamenn á ökrum Spánar geti þurft að búa við . Gunnar Bragi Sveinsson utanríkisráðherra</t>
  </si>
  <si>
    <t>viðskiptaþvingunum gegn Írönum verði aflétt . Hann segir niðurstöðuna sýna að viðskiptaþvinganir og viðræður geti leyst úr ágreiningi í stað</t>
  </si>
  <si>
    <t>jafnframt stjórnvöld til þess að lækka stýrivexti hratt til þess að bjarga enn frekar hag heimilanna . Þá sagðist hann</t>
  </si>
  <si>
    <t>víðsýni manna væri að aukast . „ Bush hefur ekki reynst okkur neinn vinur , " sagði Guðni og benti</t>
  </si>
  <si>
    <t>hefur lengi haldið fram , hafa hlotið hljómgrunn innan verkalýðshreyfingarinnar . Áhugamenn um framgang og velferð heilbrigðisþjónustunnar hljóta einnig að</t>
  </si>
  <si>
    <t>víðtæk samstaða virðist vera meðal flestra stjórnmálaflokka um nauðsynlegar breytingar á skipulagi heilbrigðisþjónustunnar eftir alþingiskosningar . Var kominn tími til</t>
  </si>
  <si>
    <t>nýja veglínu sem verður færð eins langt út í fjörðinn og mögulegt er . Sá sem hér stingur niður penna</t>
  </si>
  <si>
    <t>viðunandi lausn á þessu máli hafi nú fundist . Ég spyr : Telja þeir sem að þessu máli hafa komið</t>
  </si>
  <si>
    <t>bar miðborgarstjóri fjárhagslega ábyrgð og fór með viðameiri verkefni , einsog samanburður starfslýsinga ber ljóslega með sér . Því er</t>
  </si>
  <si>
    <t>viðurkennt er að áframhaldandi seta viðkomandi starfsmanns í menningar- og ferðamálaráði og hverfisráði miðborgar geti valdið hagsmunaárekstrum og að hann</t>
  </si>
  <si>
    <t>, gæti reynst málamiðlun sem allir gætu sætt sig við . Ólafur Ragnar Grímsson forseti segist í viðtali við DV</t>
  </si>
  <si>
    <t>. Það er því atvinnuleitandans að vera duglegur að finna þessi störf . Ólafur Ragnar Grímsson , forseti Íslands ,</t>
  </si>
  <si>
    <t>Vigdís Finnbogadóttir , fyrrum forseti landsins , telji málskotsréttinn svo virkan að hún hefði talið rétt að vísa Kárahnjúkamálinu til</t>
  </si>
  <si>
    <t>Finnbogadóttir verður heiðursgestur á brautskráningu Háskólans á Akureyri á laugardaginn 13. júní . Í tilkynningu frá HA segir að skólinn</t>
  </si>
  <si>
    <t>Vigdís sæki Háskólann á Akureyri heim á þessu afmælisári 100 ára kosningaréttar kvenna . Athöfnin fer fram í húsakynnum skólans</t>
  </si>
  <si>
    <t>en tuttugu hafi fallið þar á síðustu tveimur dögum . Milljónir manna komu saman í Egyptalandi í dag til að</t>
  </si>
  <si>
    <t>vika er liðin frá því Múbarak lét undan kröfu mótmælenda og sagði af sér . Lýðræðissinnar þrýsta á um að</t>
  </si>
  <si>
    <t>íslensk stemmning á bryggjunni við South Street Seaport í New York , fimmtudagskvöldið 5. október , þar sem því var</t>
  </si>
  <si>
    <t>víkingaskipið Íslendingur var komið heilt í höfn eftir langan leiðangur . Um borð í skonnortunni Peking var glæsileg móttaka til</t>
  </si>
  <si>
    <t>landsliðsins . KJARTAN Magnússon borgarfulltrúi sendi Víkverja bréf vegna umfjöllunar hans fyrir tæpri viku um veggjakrot í Reykjavík . Kjartan</t>
  </si>
  <si>
    <t>Víkverji skuli hafa bryddað upp á þessu umræðuefni en Kjartan hefur einmitt rætt málið á vettvangi Íþrótta- og tómstundaráðs (</t>
  </si>
  <si>
    <t>kvöld . Vilhjálmur sagði í samtali við fréttavefinn að hann væri bjartsýnn á að fá stuðning við frumvarpið . "</t>
  </si>
  <si>
    <t>Vilhjálmur Árnason skuli ætla að leggja fram frumvarp á þingi í haust um sölu áfengis í verslunum . Mun styðja</t>
  </si>
  <si>
    <t>Sjálfstæðisflokkurinn hefur setið í raun og veru í 10 ár í setuverkfalli í málefnum aldraðra . En ég um leið</t>
  </si>
  <si>
    <t>Vilhjálmur skuli þá að vera farinn að aðhyllast Samfylkingarleiðina og Reykjavíkurleiðina varðandi það að hækka laun þessa fólks vegna þess</t>
  </si>
  <si>
    <t>sem sjávarútvegsnefnd hafði kynnt gengju í aðalatriðum verulega á skjön við niðurstöður úr viðræðum Landssambandsins við sjávarútvegsráðherra . " Við</t>
  </si>
  <si>
    <t>vilji er fyrir hendi til að varðveita sóknardagakerfi smábáta . En sóknardagakerfi þar sem ekkert " gólf " er í</t>
  </si>
  <si>
    <t>nú vera að blása til sóknar í netfyrirtækjarekstri . Miðstjórn Alþýðusambands Íslands samþykkti í dag ályktun þar sem því er</t>
  </si>
  <si>
    <t>vilji sé fyrir endurskoðun laga um eftirlaun alþingismanna og æðstu embættismanna ríkisins . Jafnframt krefst miðstjórnin þess að þetta tækifæri</t>
  </si>
  <si>
    <t>að stíga raunveruleg skref í þá átt að samræma lífeyrisrétt allra landsmanna . Ályktunin er eftirfarandi : Miðstjórn Alþýðusambands Íslands</t>
  </si>
  <si>
    <t>vilji sé fyrir endurskoðun laga um eftirlaun Alþingismanna og æðstu embættismanna ríkisins . Jafnframt krefst miðstjórnin þess að þetta tækifæri</t>
  </si>
  <si>
    <t>að arður af auðlindinni hafi fengið að ávaxtast . Ásta S. Fjeldsted , framkvæmdastjóri Viðskiptaráðs : Við auðvitað hjá Viðskiptaráði</t>
  </si>
  <si>
    <t>vilji sé fyrir því að líta til framtíðar og safna í sarpinn en rétt eins og þú nefnir að þá</t>
  </si>
  <si>
    <t>Íslands krefst þess að raunveruleg skref verði stigin í þá átt að samræma lífeyrisrétt allra landsmanna jafnframt sem því er</t>
  </si>
  <si>
    <t>vilji sé til endurskoðunar laga um eftirlaun alþingismanna og æðstu embættismanna ríkisins . " . Miðstjórn ASÍ áréttar , að</t>
  </si>
  <si>
    <t>síðdegis í gær um framtíð Vatnsmýrar bar lestir á góma . Dagur B. Eggertsson , oddviti Samfylkingarinnar í borgarstjórn ,</t>
  </si>
  <si>
    <t>vilji væri til þess að kanna þessar hugmyndir . Borgarstjórinn hafði hins vegar litla trú á lestarhugmyndinni . Hann sagði</t>
  </si>
  <si>
    <t>að tína til allt sem frumvarpinu er til góðs og í rökræðum við Þuríði Backman sagði hann umhverfisverndarsinna hljóta að</t>
  </si>
  <si>
    <t>vín væri selt í búðum því þá þyrfti fólk ekki að keyra eins langt til að kaupa sér áfengi .</t>
  </si>
  <si>
    <t>að hún geri það og að umheiminum verði gert betur kunnugt hvernig Alþjóðagjaldeyrissjóðurinn hefur unnið í þessu máli . Ég</t>
  </si>
  <si>
    <t>vinaþjóðir Íslands skuli vera að leggja okkur lið í þessu því það er óþolandi með hvaða hætti sjóðurinn hefur hagað</t>
  </si>
  <si>
    <t>október . Á fundi bæjarstjórnar Garðabæjar síðastliðinn fimmtudag lagði bæjarfulltrúi meirihlutans , Sigurður Guðmundsson , fram bókun þar sem hann</t>
  </si>
  <si>
    <t>Vínbúð væri að opna aftur í Garðabæ eftir margra ára fjarveru . Hins vegar vekti það furðu hans að ÁTVR</t>
  </si>
  <si>
    <t>gegn tryggingu lét Salil Shetty , framkvæmdastjóri Amnesty International , eftirfarandi orð falla : „ Loks í dag getum við</t>
  </si>
  <si>
    <t>vinir okkar og samstarfsfólk geti snúið aftur heim til ástvina sinna og sofið í eigin rúmi í fyrsta sinn í</t>
  </si>
  <si>
    <t>sjálfsögðu fylgst með í gegnum árin . Ég vona bara að landsmenn gefi okkur Sóla séns . “ Gunna Dís</t>
  </si>
  <si>
    <t>vinna aftur með Sóla . „ Hann var þriðja hjólið í Virkum morgun þannig að við þekkjumst út og inn</t>
  </si>
  <si>
    <t>Vikingum . Segi her og skrifa . Stadfest . #efnilegastimidjumadurlandsins #vanmetinn Nani - Leikmaður Manchester United : Eftir að hafa</t>
  </si>
  <si>
    <t>vinna deildina snýst nú allt um að leggja á sig fyrir úrslitin í Meistaradeildinni . Jack Wilshere - Leikmaður Arsenal</t>
  </si>
  <si>
    <t>samþykkt ályktun þar sem mikilvægi velferðarmála var brýnt fyrir nýrri ríkisstjórn . Nýrri ríkisstjórn er þar óskað velfarnaðar og því</t>
  </si>
  <si>
    <t>vinna eigi að víðtækri sátt um þróun vinnumarkaðarins í samvinnu við aðila hans . Brýnt er fyrir stjórninni að huga</t>
  </si>
  <si>
    <t>á oddatölu megi aka bifreiðinni um svæðið einn daginn en bílum með sléttri endatölu þann næsta . Þó að Viðskiptaráð</t>
  </si>
  <si>
    <t>vinna eigi gegn mengun með nýjum umferðarlögum segir Konráð S. Guðjónsson , hagfræðingur , ráðsins að ýmislegt megi út á</t>
  </si>
  <si>
    <t>þér til þess að synda yfir Ermarsundið ? Ég kýs alltaf frekar heita pottinn heldur en sjóinn . Hvernig myndirðu</t>
  </si>
  <si>
    <t>vinna gull ? Ég myndi taka upp símann og hringja í alla sem ég þekki og vera hrikalega ánægður með</t>
  </si>
  <si>
    <t>. “ ,, Til að fá leikmenn og allt til félagsins þá er það mikilvægt . Þú getur samt bara</t>
  </si>
  <si>
    <t>vinna hluti . “ Ronald Koeman stjóri Everton heldur vart vatni yfir Romelu Lukaku framherja félagsins . Lukaku er markahæsti</t>
  </si>
  <si>
    <t>fjölga um hátt í 16 þúsund til þess að mæta fullri þörf . Vilhjálmur Birgisson , fyrsti varaforseti ASÍ ,</t>
  </si>
  <si>
    <t>vinna hópsins sé farin af stað en verkalýðshreyfingin leggur mikla áherslu á húsnæðismál í komandi kjaraviðræðum . „ En ég</t>
  </si>
  <si>
    <t>Íbúðalánasjóðs hefði þeim þurft að fjölga um hátt í 16.000 til þess að mæta fullri þörf . Fyrsti varaforseti ASÍ</t>
  </si>
  <si>
    <t>vinna hópsins sé farin af stað en verkalýðshreyfingin leggur mikla áherslu á húsnæðismál í komandi kjaraviðræðum . Vilhjálmur Birgisson ,</t>
  </si>
  <si>
    <t>. Last : Jurgen Klopp fagnaði eins og bjáni þegar hann vann sigur á Arsenal í fyrstu umferð , hver</t>
  </si>
  <si>
    <t>vinna lið sem er með Rob Holding og Calum Chambers í vörninni sinni . Klopp fagnaði eins og hann hefði</t>
  </si>
  <si>
    <t>úrslitaleik deildabikarsins í handbolta sem fór fram í Laugardalshöll í kvöld . Ásta Birna var eðlilega hæstánægð með sigurinn og</t>
  </si>
  <si>
    <t>vinna loksins Val í úrslitaleik og fara með bikar heim í Safamýrina . Allt viðtalið við Ástu Birnu má sjá</t>
  </si>
  <si>
    <t>eftir Karli Þráinssyni forstjóra IAV í tilkynningu að ánægjulegt sé fyrir félagið að taka þátt við framkvæmdirnar . „ Við</t>
  </si>
  <si>
    <t>vinna með CRI , sem er mjög framsækið frumkvöðla- og tæknifyrirtæki á sviði hreinna orkugjafa . Það er okkur einnig</t>
  </si>
  <si>
    <t>gær að liðið vann titil bílasmiða í Formúlu 1 , viku eftir að Sebastian Vettel , annar ökumanna liðsins hafði</t>
  </si>
  <si>
    <t>vinna meistaratitil ökumanna . Red Bull var í mestri samkeppni við McLaren og Ferrari um meistaratitil bílasmiða , en tryggði</t>
  </si>
  <si>
    <t>og kallað til sín ýmsa aðila í flugrekstri og leitað víða eftir upplýsingum . Rannsaka þarf veðurfar Flugmálafélag Íslands hefur</t>
  </si>
  <si>
    <t>vinna sem þessi er hafin en jafnframt lýst ákveðnum áhyggjum . Beinast þær að því að verkefninu sé skammtaður of</t>
  </si>
  <si>
    <t>látunum - spurði ég hann af hverju hann væri að fagna svona mikið . Það værum við sem værum að</t>
  </si>
  <si>
    <t>vinna titilinn á þeirra eigin heimavelli , " sagði Henry í viðtali í leikskrárhefti Arsenal . Kevin Nolan , fyrirliði</t>
  </si>
  <si>
    <t>Í partý sem haldið var hjá leikmönnum Portsmouth eftir leik var Hermann allt í öllu og sýndi fólki hvernig Íslendingar</t>
  </si>
  <si>
    <t>vinna titla . ,, Maður var strax kominn upp í hljóðnemann , ég borðaði fyrstur og ákvað að klára þetta</t>
  </si>
  <si>
    <t>í bænum , “ útskýrði Margrét Björk Svavarsdóttir , forstöðukonar fræðslu- og menningarsviðs Garðabæjar fyrr í dag . „ Ég</t>
  </si>
  <si>
    <t>vinna við þessi mál sé hafin , og ítreka að það þarf að taka hana föstum tökum . Klárlega þarf</t>
  </si>
  <si>
    <t>Nýherja . “ Formaður Lögmannafélags Íslands segir að ekki þurfi að taka langan tíma að undirbúa millidómstig . „ Ég</t>
  </si>
  <si>
    <t>vinna við þetta mikla umbótamál er farin af stað hjá ráðuneytinu , ‟ segir Jónas Þór Guðmundsson , formaður Lögmannafélags</t>
  </si>
  <si>
    <t>og leggjast yfir þetta um páskana , “ segir Kristján . Kristján segir að töluvert beri á milli aðila en</t>
  </si>
  <si>
    <t>vinnan sé hafin . Þá segir hann að fólk megi búa sig undir tafir á miðvikudaginn kemur . „ Það</t>
  </si>
  <si>
    <t>við borðið , það er að segja beggja aðila . En eins og ég segi , ég fagna þessu og</t>
  </si>
  <si>
    <t>vinnsla fari að hefjast hér á næstu dögum . " Á meðal þess sem samið var um var að útgerðin</t>
  </si>
  <si>
    <t>að stóru kjarasamningarnir á almenna vinnumarkaðnum voru undirritaðir . Gengið var frá samkomulagi um kjaratölfræðinefnd við Hagstofuna og ber að</t>
  </si>
  <si>
    <t>vinnsla upplýsinga um laun og efnahag sé komin í fastari skorður . Einnig var rætt um mögulega endurreisn Þjóðhagsráðs og</t>
  </si>
  <si>
    <t>matargerð . " Hingað getur fólk komið af hvaða tilefni sem er og fengið sér steik og bjór til að</t>
  </si>
  <si>
    <t>vinnudeginum er lokið , eða snætt gæsalifrarkæfu og ostrur í tilefni af sjötugsafmæli ömmu gömlu . " Hvíld frá jólastússinu</t>
  </si>
  <si>
    <t>að mikilvægt væri að fjármálaráðuneytið bætti verkeferla og bókanir vegna innkuapa , þannig að marktækar upplýsingar væru aðgengilegar . Ríkisendurskoðun</t>
  </si>
  <si>
    <t>vinnuhópur hafi verið skipaður til að finna lausn á málinu , en telur að fullhægt gangi . Færri telja að</t>
  </si>
  <si>
    <t>á þau og að Bjarkarhlíð veiti fullorðnum þolendum ofbeldis þjónustu sem nýtist við að greina fórnarlömb mansals . Því er</t>
  </si>
  <si>
    <t>Vinnumálastofnun og verkalýðsfélög vinni saman gegn mansali . Þó verði að auka skilning almennings og eftirlit stofnana með vinnumansali og</t>
  </si>
  <si>
    <t>sem við höfum vitað og haft vaxandi áhyggjur af , “ bætir hún við um tölur Vinnumálastofnunar . „ Við</t>
  </si>
  <si>
    <t>Vinnumálastofnun sé að beina sjónum sínum að háskólamenntuðum . Við höfum verið þeirrar skoðunar að þeim hafi ekki sinnt miðað</t>
  </si>
  <si>
    <t>flestir voru þar á ferð . Er talið að mikið hvassviðri hafi skipt sköpum í því sambandi . Félag járniðnaðarmanna</t>
  </si>
  <si>
    <t>Vinnumálastofnun skuli hafa fallist á þau sjónarmið félagsins að rannsókn stofnunarinnar á málefnum Technopromexport hafi ekki verið fullnægjandi og nú</t>
  </si>
  <si>
    <t>Félag járniðnaðarmanna gagnrýndi fyrir helgi viðbrögð Gissurar Péturssonar , forstjóra Vinnumálastofnunar , við athugasemdum félagsins um leið og því var</t>
  </si>
  <si>
    <t>Vinnumálastofnun skyldi hafa fallist á að rannsókn stofnunarinnar á málefnum rússneska fyrirtækisins Technopromexport , sem nú vinnur við lagningu Búrfellslínu</t>
  </si>
  <si>
    <t>segir að á fundinum sagði Álfheiður að í stað nýlenduherra væru komin fram risafyrirtæki sem geri út kerfið . Hún</t>
  </si>
  <si>
    <t>vinstri flokkurinn í Svíþjóð hefði lagt fram slíkt frumvarp og vildi að vinstri græn fylgdu dæmi þeirra . Skoraði hún</t>
  </si>
  <si>
    <t>málið , þar sem það væri á forræði stjórnar Bankasýslunnar . 8 ' Eftir Ragnheiði Elínu Árnadóttur : " Ég</t>
  </si>
  <si>
    <t>Vinstri grænir hafi áttað sig á nauðsyn samstöðunnar í þessu grafalvarlega máli ... " ' Í gær samþykkti Norður-Atlantshafsráðið ,</t>
  </si>
  <si>
    <t>á fundinum hafi Álfheiður sagt að í stað nýlenduherra væru komin fram risafyrirtæki sem geri út á kerfið . Hún</t>
  </si>
  <si>
    <t>Vinstriflokkurinn í Svíþjóð hafi lagt fram slíkt frumvarp og vildi að Vinstri-græn fylgdu dæmi þeirra . Skoraði hún á þingflokkinn</t>
  </si>
  <si>
    <t>gærkvöldi . Sýndu spárnar að flokkurinn er áfram stærstur á sænska þinginu þrátt fyrir fylgistap . Ekki síst var því</t>
  </si>
  <si>
    <t>vinstrifylkingin svonefnda yrði líklega með flesta þingmenn , sem gæti tryggt áframhaldandi stjórn Stefans Löfvens , forsætisráðherra og formanns Sósíaldemókrata</t>
  </si>
  <si>
    <t>stofnun hennar árið 2000 . Ingibjörg Sólrún Gísladóttir , formaður Samfylkingarinnar : Ja , ég út af fyrir sig bara</t>
  </si>
  <si>
    <t>Vinstrihreyfingin-grænt framboð skuli hafa tekið kvenfrelsið upp sem stefnumál , en vil nú jafnframt nota tækifærið og minna á það</t>
  </si>
  <si>
    <t>fréttastofan greinir frá . Benjamin Netanyahu , forsætisráðherra Ísraels , fagnar ákvörðun Bolsonaros og segir hana sögulega . „ Ég</t>
  </si>
  <si>
    <t>vinur minn Jair Bolsonaro forseti Brasilíu hyggst flytja sendiráð Brasilíu frá Tel Aviv til Jerúsalem . “ Brasilía verður með</t>
  </si>
  <si>
    <t>Ali Bin Al Hussein og Michael van Praag , forseti hollenska sambandsins , bjóða sig einnig fram . „ Ég</t>
  </si>
  <si>
    <t>vinur minn Luis ætlar að bjóða sig fram til forseta FIFA , " sagði David Beckham . Jose Mourinho ,</t>
  </si>
  <si>
    <t>. Þá væri mikilvægt að taka á þessu þegar kæmi að menntun og fræðslu í samfélaginu . Þorgerður Katrín sagðist</t>
  </si>
  <si>
    <t>virkja ætti samráðsvettvang , þar þyrftu margir að koma að málinu , meðal annars þjóðaröryggisráð . Einnig sagði hún að</t>
  </si>
  <si>
    <t>Halldórsdóttur , fyrrverandi alþingismanns , með því að rísa úr sætum . “ Jón Gunnarsson , formaður atvinnuveganefndar Alþingis ,</t>
  </si>
  <si>
    <t>virkjanakostir sem meirihluti nefndarinnar vildi setja í nýtingarflokk fyrr á kjörtímabilinu séu komnir þangað í rammaáætlun . Snorri Baldursson ,</t>
  </si>
  <si>
    <t>fréttastofu viðtal í dag , en segir að vænta megi skýringa frá stofnuninni á næstu dögum . Formaður atvinnuveganefndar Alþingis</t>
  </si>
  <si>
    <t>virkjanakostir sem meirihluti nefndarinnar vildi setja í nýtingarflokk séu komnir þangað í rammaáætlun . Formaður Landverndar telur tillögur verkefnastjórnar góða</t>
  </si>
  <si>
    <t>fjölskyldur þá eigum við börn , sem þarf að vara við svona mönnum eins og þessum . " Meðlimir hópsins</t>
  </si>
  <si>
    <t>virkni sé komin í hópinn á nýjan leik . Skúli Steinn Vilbergsson , stofnandi hópsins , sagði eftirfarandi í viðtali</t>
  </si>
  <si>
    <t>sem fyrir er og flóknara ferli hjá skipulagsyfirvöldum . Við viljum sjá meira framboð lóða og einfaldari stjórnsýslu og ég</t>
  </si>
  <si>
    <t>vísbendingar séu um þetta í stjórnarsáttmálanum . Ég skora á stjórnvöld að einfalda stjórnsýslu húsnæðis- og byggingamála í landinu .</t>
  </si>
  <si>
    <t>allt eiga háskólar að næra forvitni . “ Þá lagði Kristín sérstaka áherslu á mikilvægi nýsköpunar í starfi skólans og</t>
  </si>
  <si>
    <t>Vísindagarðar Háskóla Íslands væru orðnir segull fyrir nýsköpunarfyrirtæki og frumkvöðlastarfsemi . Rektor vakti einnig sérstaka athygli á samvinnu ólíkra fræðigreina</t>
  </si>
  <si>
    <t>( sem sýnt var í kvöldfréttum kl. 22 ) og virtist hæstánægð með sendiherrann , sagði hann mikið ljúfmenni og</t>
  </si>
  <si>
    <t>vísindaveiðum Íslendinga á hvölum væri lokið . Leikkonan er talsmaður herferðar gegn hvalveiðum , Save the Whales Again ! eða</t>
  </si>
  <si>
    <t>studdan vönduðum athugunum og traustum rökum . Hann fylgdist vel með framförum í jarðfræði , stjörnufræði og öðrum náttúruvísindum og</t>
  </si>
  <si>
    <t>vísindin væru nú á síðustu árum svo langt komin , að fullvissa hefði fengist fyrir tilvist hnatta á brautum um</t>
  </si>
  <si>
    <t>tengslin þarna á milli , “ segir Björgvin Mýrdal um tengsl kananbis og geðrofa og bætir við : „ Maður</t>
  </si>
  <si>
    <t>vísindunum hafi fleygt fram þannig að hægt sé að staðfesta þessi tengsl . “ „ Við teljum miklu betra fyrirkomulag</t>
  </si>
  <si>
    <t>áhorf í íslensku sjónvarpi . Baldur segir að svona keppnir einfaldlega virki . Alltaf sé hægt að vera heima og</t>
  </si>
  <si>
    <t>vita eitthvað . Þetta haustið er fimmta tímabilið sem Baldur tekur þátt og mun næsta viðureign Reyknesinga verða á morgun</t>
  </si>
  <si>
    <t>mín viðurkenndi nýverið að hún hefði fyllst ónotatilfinningu í hvert sinn sem haldið var í slíkar ferðir á meðan ég</t>
  </si>
  <si>
    <t>vita ekkert hvar við vorum staddar þá stundina . Í minningunni hafði hún aftur á móti þokkalega gaman af þessum</t>
  </si>
  <si>
    <t>lögum að leyfilegt er að misþyrma okkur . Það var svo vont að lifa í vafanum . Við hljótum að</t>
  </si>
  <si>
    <t>vita hver staða okkar er lagalega á Íslandi árið 2004 . Við verðum að gera allt til þess að manninn</t>
  </si>
  <si>
    <t>, að tengsl séu milli áfalla og heilsufars , en þó vanti gögn til að sjá orsakasamhengið betur . Hún</t>
  </si>
  <si>
    <t>vitundarvakning hafi orðið í samfélaginu varðandi áföll kvenna , til að mynda með me-too byltingunni , en segir að rannsaka</t>
  </si>
  <si>
    <t>var hommum , lesbíum , kommum og þeim sem trúðu á frjálsar kosningar haldið niðri . Hví skyldum við ekki</t>
  </si>
  <si>
    <t>víxlararnir séu sloppnir inn um borgarhliðin og inn í musterið ? Var fordæming fyrri tíma á vöxtum og vaxtavöxtum ekki</t>
  </si>
  <si>
    <t>Steingrímur J. Sigfússon , formaður VG , á Alþingi í gær og vísaði til þess að Geir H. Haarde hefði</t>
  </si>
  <si>
    <t>víxlverkun launa og verðhækkana ætti sér ekki stað eins og er . " Veruleikinn er sá að við erum föst</t>
  </si>
  <si>
    <t>þjónustu nema að geta tryggt að hún standi undir þeim kröfum sem við gerum um gæði . " " Við</t>
  </si>
  <si>
    <t>Vodafone sé að reyna að láta af þessari háttsemi þó að enn megi finna Tímaflakk víða á heimasíðu þeirra .</t>
  </si>
  <si>
    <t>hagfræðingur hefur verið skipaður Seðlabankastjóri . Hann segir mörg stór verkefni fram undan í ljósi breyttra laga um bankann og</t>
  </si>
  <si>
    <t>völd bankastjóra verði minnkuð . Boris Johnson tók í dag við embætti forsætisráðherra Bretlands . Hann ítrekaði loforðið um að</t>
  </si>
  <si>
    <t>Arrested Development geta nú nýtt sér endursýningar Stöðvar 2 og uppgötvað grín upp á nýtt . Aðdáendur þáttanna geta einnig</t>
  </si>
  <si>
    <t>von er á nýrri þáttaröð og kvikmynd um hina léttgeggjuðu Bluth-fjölskyldu í byrjun næsta árs . Sigyn Jónsdóttir Á síðastliðnum</t>
  </si>
  <si>
    <t>2 - 0 en sofna svo á verðinum í lokin og Þróttur setur smá spennu í þetta , en Haukar</t>
  </si>
  <si>
    <t>von sé á erfingja hja Gunnari Gunnarssyni með stæl . Leiknir R. 2 - 2 Selfoss ( klukkan 19:15 annað</t>
  </si>
  <si>
    <t>í skaut Wade . Sall segir nýtt tímabil að hefjast í Senegal , raunverulegur sigurvegari sé senegalska þjóðin . Afríkusambandið</t>
  </si>
  <si>
    <t>von sé á friðsamlegum stjórnarskiptum í landinu , en óttast var að Wade myndi ekki viðurkenna ósigur svo glatt .</t>
  </si>
  <si>
    <t>sameiginlegan sjóð til forvarna , " segir Hanna Birna . Kallar eftir auknu jafnræði Pétur Hrafn Sigurðsson hjá Íslenskum getraunum</t>
  </si>
  <si>
    <t>von sé á frumvarpi . " Lög sem við förum eftir gilda ekki um erlenda aðila . Það er því</t>
  </si>
  <si>
    <t>blokkinni , ein í blokkinni sem stendur við Stamphólsveg í Grindavík . Í samtali við Vísi í apríl sagðist hún</t>
  </si>
  <si>
    <t>von væri á nágrönnum . „ Þetta er bara eintóm hamingja . Ég hlakka til að fá fólk og börn</t>
  </si>
  <si>
    <t>á hendur þeirra sem vildu semja . Þar tókust á fylkingar hinna varkáru og þeirra djörfu . Sameiginlega skulum við</t>
  </si>
  <si>
    <t>vonandi er Icesave hluti af fortíðinni . Nú þarf þjóðin að ganga samstíga til móts við framtíð sem óneitanlega er</t>
  </si>
  <si>
    <t>verunnar en kvikmyndagerðarmennirnir fullyrða að genamengi hennar eigi ekki hliðstæðu í náttúru jarðarinnar . Magnús segir í Síðdegisútvarpinu að hann</t>
  </si>
  <si>
    <t>vönduð heimildarmynd hafi verið gerð um málefnið og bætir við að það sé í raun undarlegt að menn skuli telja</t>
  </si>
  <si>
    <t>sakaðir um að hafa fyrirskipað árásir á almenna borgara eftir að uppreisnin gegn stjórn Gaddafis hófst í febrúar . Uppreisnarmenn</t>
  </si>
  <si>
    <t>vonum í dag að handtökuskipunin var gefin út . Talsmaður stjórnar uppreisnarmanna , sem situr í Benghazi , sagði að</t>
  </si>
  <si>
    <t>allar götur frá árinu 1975 . Núverandi ástand hamli mikið vexti og viðgangi kaupstaðarins . Smærri vellirnir vanræktir Því er</t>
  </si>
  <si>
    <t>Vopnafjarðarflugvöllur sé nú kominn inn í grunnnetið og að stækkun húsnæðis og flugvallar á Egilsstöðum er einnig þar inni .</t>
  </si>
  <si>
    <t>vörður verði staðinn um sjávarútveg og landbúnað . Ég fagna nýsköpun á öllum sviðum . Ég fagna betra heilbrigðiskerfi ,</t>
  </si>
  <si>
    <t>að það hitabylgja hérna um helgina þannig að það er um að gera að drífa sig út úr húsi og</t>
  </si>
  <si>
    <t>vorið er komið . “ Lögreglan á Suðurnesjum stöðvaði í nótt konu um þrítugt sem ók bíl sínum vægast sagt</t>
  </si>
  <si>
    <t>Gylfi á harmonikuna undir fjöldasöng sem skipstjórinn Aðalsteinn gjarnan leiðir . Norður-Héraði ÞAÐ var laugardagskvöld og við vinkonurnar ætluðum að</t>
  </si>
  <si>
    <t>vorprófin væru búin , fyrsta árinu í framhaldsskólanum lokið ! Við áttum nóg af áfengi og ætluðum svo sannarlega að</t>
  </si>
  <si>
    <t>sem er fyrsta íslenska fyrirtækið til að markaðssetja jurtalyf á Íslandi , hélt boð í Nýlistasafninu á Grandagarði til að</t>
  </si>
  <si>
    <t>vörur fyrirtækisins væru komnar á markað . Florealis er nýtt íslenskt lyfjafyrirtæki sem var stofnað og er stjórnað af konum</t>
  </si>
  <si>
    <t>veg fyrir að neytendur hagnist á lækkun innflutningsverðs . Afnám vörutolla nýlega boðað Ólafur Stephensen framkvæmdastjóri Félags atvinnurekenda segir félagið</t>
  </si>
  <si>
    <t>vörutollar á meðal annars föt og skó séu afnumdir . Hann lýsir þó undrun yfir því að ekki sé hreyft</t>
  </si>
  <si>
    <t>og var þetta fjórða fljótasta markið sem skorað hefur verið í ensku deildinni . Leikmenn Bolton hættu þó fljót að</t>
  </si>
  <si>
    <t>Vratislav Gresko náði að jafna á annari mínútu með góðu skoti frá vítateig . Á 24. mínútu náði Dwight Yorke</t>
  </si>
  <si>
    <t>. Golf . Madrid . Í þessari röð , “ stóð á fána sem Gareth Bale hélt á þegar hann</t>
  </si>
  <si>
    <t>Wales væri komið á EM í gær . Walesverjar tryggðu sér farseðilinn á EM 2020 með 2 - 0 sigri</t>
  </si>
  <si>
    <t>ef einhverjir vilja prófa eða kaupa hringinn þá er það bara að hafa samband . Genki Instruments bjóða öllum að</t>
  </si>
  <si>
    <t>Wave sé að koma á markað en því verður fagnað á skemmtistaðnum Húrra á þriðjudagskvöldið 6. mars klukkan 20 .</t>
  </si>
  <si>
    <t>hafði ekki gerst í deildinni síðan 1. október í 2 : 0 sigri á Norwich . Stuðningsmenn United gátu einnig</t>
  </si>
  <si>
    <t>Wayne Rooney er aftur á meðal markaskorara liðsins . Hann hafði tekið sér frí frá því um miðjan september ,</t>
  </si>
  <si>
    <t>fyrradag að hann myndi láta af störfum sem ríkissaksóknari eftir 40 ára starf í þágu hins opinbera . Fabio Capello</t>
  </si>
  <si>
    <t>Wayne Rooney sé byrjaður að spila vel á ný og telur að betra hugarástand hans hafi þar mikið að segja</t>
  </si>
  <si>
    <t>í 20 mínútur án þess að kenna sér meins og skoraði þrjú mörk . Bengt Johansson , landsliðsþjálfari Svía ,</t>
  </si>
  <si>
    <t>Wislander hefði staðist prófið og þó svo að hraði hans hafi minnkað sé hann liðinu gríðarlega mikilvægur . Hornamaðurinn Jonas</t>
  </si>
  <si>
    <t>í fjörutíu og þrjú ár en enginn annar bandarískur fangi hefur setið svo lengi í einangrun . Alþjóðlegu samtökin Amnesty</t>
  </si>
  <si>
    <t>Woodcox hafi verið látinn laus en Íslandsdeild samtakanna tók upp mál hans í Bréfamaraþoni sínu í desember síðastliðnum . „</t>
  </si>
  <si>
    <t>Hann hafi sífellt verið hræddur og vanlíðanin leiddi til þess að hann leitaði á náðir eiturlyfja og áfengis . Hann</t>
  </si>
  <si>
    <t>Woodward hafi stigið fram og hvetur aðra þolendur til þess að gera það sama . Í breskum fjölmiðlum kemur fram</t>
  </si>
  <si>
    <t>samkvæmt 2. mgr. 36. gr . Talsmaður Norwegian , norsks flugfélags sem flýgur til Bandaríkjanna frá Skandinavíu og London ,</t>
  </si>
  <si>
    <t>WOW air muni einnig fljúga vestur um haf á næsta ári . Hann segir í samtali við vefsíðuna turisti.isað aukin</t>
  </si>
  <si>
    <t>má í því samhengi nefna að fyrstu tíðindin voru ein af tíu mest lesnu viðskiptafréttum ársins á Vísi . Ýmsir</t>
  </si>
  <si>
    <t>WOW yrði bjargað á meðan aðrir grétu dauða samkeppninnar í millilandaflugi . Sameinað félag Icelandair og WOW yrði með um</t>
  </si>
  <si>
    <t>fyrir mannréttindum . Í þingsályktunartillögu sem samþykkt var á Alþingi í dag , með 32 samhljóða atkvæðum , er því</t>
  </si>
  <si>
    <t>Xiaobo hafi verið veitt friðarverðlaunin . Útgáfuröðin Bootleg Series sem er helguð sjaldheyrðum upptökum frá ferli Bobs Dylan er einstök</t>
  </si>
  <si>
    <t>sex mánuði til að aðlagast okkar leik og kröfum ensku úrvalsdeildarinnar . " Ricky van Wolfswinkel , framherji Norwich ,</t>
  </si>
  <si>
    <t>Yaya Toure miðjumaður Manchester muni ekki fara í leikbann fyrir atvik í leik liðanna á Carrow Road um helgina .</t>
  </si>
  <si>
    <t>enn meira á okkur fyrir þessar áskoranir og ég held að Yaya sé sammála mér og öðrum leikmönnum . Ég</t>
  </si>
  <si>
    <t>Yaya vilji nýja áskorun . Ég vil það líka . Ég vil vinna næsta leik , svo leikinn þar á</t>
  </si>
  <si>
    <t>laun munu hækka um á næsta ári þannig að það vekur sérstaka athygli . Áslaug Arna Sigurbjörnsdóttir , dómsmálaráðherra ,</t>
  </si>
  <si>
    <t>yfirdeild Mannréttindadómstóls Evrópu hafi ákveðið að fjalla um Landsréttarmálið . Dómstóllinn komst að þeirri niðurstöðu í mars að íslenska ríkið</t>
  </si>
  <si>
    <t>ekki þátt í störfum réttarins . Fullkomin óvissa ríkir í réttarkerfi og stjórnmálum landsins . Nýr dómsmálaráðherra Áslaug Arna Sigurbjörnsdóttir</t>
  </si>
  <si>
    <t>yfirdeildin tæki málið til meðferðar og bætti við að dómarar dæmdu sjálfir um sitt hæfi . Hún klykkti út með</t>
  </si>
  <si>
    <t>“ segir Gauti . Björn Ingimarsson , bæjarstjóri Fljótsdalshéraðs og formaður samstarfsnefndar um sameiningu , tekur í sama streng og</t>
  </si>
  <si>
    <t>yfirgnæfandi meirihluti sé hlynntur sameiningu . „ Ég verð nú bara að lýsa yfir ánægju minni með þetta og sérstaklega</t>
  </si>
  <si>
    <t>að sagt hefur verið í sumum fjölmiðlum að þetta hafi verið harðorð yfirlýsing , en það er ástæða til að</t>
  </si>
  <si>
    <t>yfirlýsing skuli yfirleitt hafa komið og hvatning um að efnt verði til vopnahlés . Hann leggur til að ríkisstjórnin óski</t>
  </si>
  <si>
    <t>hana en ferðaþjónustubændur og væri það ánægjulegt að þeir vildu leggja mikið af mörkum til að vernda hana . Hann</t>
  </si>
  <si>
    <t>yfirlýsingin skyldi undirrituð í Snæfellsbæ , þar sem bæjarfélagið hefði staðið framarlega að umhverfismálum , allt frá því að það</t>
  </si>
  <si>
    <t>Elsku afi , Guð styrki þig . Linda og Svala . Stefán Friðrik Stefánsson | 21. desember 2008 Trúverðugleiki Ég</t>
  </si>
  <si>
    <t>yfirmaður alþjóðasviðs Landsbankans , sá sem stjórnaði Icesave í Englandi og Hollandi , hafi sagt sig frá innri endurskoðun bankans</t>
  </si>
  <si>
    <t>að rannsóknarsjóði HÍ og að tryggja fjárframlög til rannsóknarsjóða Rannís , sem fjármagna stóran hluta allra rannsókna hérlendis . Við</t>
  </si>
  <si>
    <t>yfirstjórn HÍ skuli loksins segja beint út að HÍ þoli ekki meiri niðurskurð og rökstyðji þörfina fyrir öflugan rannsóknarháskóla .</t>
  </si>
  <si>
    <t>sem við höfum byggt upp hér og byggist ekki sízt á skoðanafrelsi og tjáningarfrelsi . Í þessu ljósi ber að</t>
  </si>
  <si>
    <t>yfirstjórn lögreglunnar í Reykjavík hefur tekið þetta mál mjög föstum tökum . Væntanlega verður það til þess að yfirlýsingar af</t>
  </si>
  <si>
    <t>gjaldeyrishöftunum . Hann vilji veita íslenskum stjórnvöldum aðstoð í því ferli . Olli Rehn , í framkvæmdastjórn ESB : Ég</t>
  </si>
  <si>
    <t>yfirvöld á Íslandi skuli nú vinna að því að aflétta þessum höftum . Ég hef lofað allri hugsanlegri tækniaðstoð framkvæmdastjórnarinnar</t>
  </si>
  <si>
    <t>menningarfulltrúa . Tillögur þessara aðila voru nýverið kynntar í menningarmálanefnd Reykjavíkur og segir í bréfi sem fylgdi tillögunum að Reykjavíkurborg</t>
  </si>
  <si>
    <t>yfirvöld ferða- og menningarmála í landinu ráðgeri nú markvissa uppbyggingu á sviði menningartengdrar ferðaþjónustu . Um leið er vakin athygli</t>
  </si>
  <si>
    <t>þess að framboð efna á markaðnum minnkar , verðið hækkar og fjárþörfin eykst þar með hjá fíkniefnaneytendum . “ Vef-Þjóðviljinn</t>
  </si>
  <si>
    <t>yfirvöld hafa þessa hlið málsins í huga og viðurkenna það í opinberri umræðu . Til þess þarf vissulega kjark .</t>
  </si>
  <si>
    <t>við nágrannaþjóðir eins og Færeyinga . Steingrímur Erlingsson , framkvæmdastjóri Fáfnis Offshore , sagði í samtali við Fréttablaðið að hann</t>
  </si>
  <si>
    <t>yfirvöld hefðu hafið þessa vinnu . Færeyingar eru einmitt að skjóta okkur ref fyrir rass í þessum efnum en þar</t>
  </si>
  <si>
    <t>ganga í röð en eigandi þessara gæsa í Taiping í Kína fór með þær í göngutúr á dögunum til að</t>
  </si>
  <si>
    <t>yfirvöld hefðu tilkynnt að sigur hefði unnist í baráttunni við hina skæðu fuglaflensu í landinu en hún hefur sett allt</t>
  </si>
  <si>
    <t>þegar óbreyttir borgarar voru drepnir , aðrir voru handteknir af hermönnum sem voru í landinu í leyfisleysi . " LaPorte</t>
  </si>
  <si>
    <t>yfirvöld í Bandaríkjunum hefðu kvatt hermenn sína úr Írak . Hann var þó efins um að NATO ætti eftir að</t>
  </si>
  <si>
    <t>Sjálfstæðisflokksins og núverandi formaður bankaráðs Seðlabankans , ogStefán Eiríkssonlögfræðingur og lögreglustjórinn á höfuðborgarsvæðinu . Tony Abbott , forsætisráðherra Ástralíu ,</t>
  </si>
  <si>
    <t>yfirvöld í Kænugarði hafi tilkynnt að rannsókn muni fara fram á því að malasíska farþegaflugvélin hafi verið skotin niður .</t>
  </si>
  <si>
    <t>himneska friðar í Peking árið 1989 og kannski þess vegna hafa kínversk stjórnvöld sent frá sér yfirlýsingu þar sem þau</t>
  </si>
  <si>
    <t>yfirvöld í Úsbekistan hafi komið á röð og reglu í landinu ! Rússnesk stjórnvöld hafa sagt að fjöldi óbreyttra borgara</t>
  </si>
  <si>
    <t>má klúður . En þeir , sem eru í einhverjum tengslum við eigin samtíma , hljóta engu að síður að</t>
  </si>
  <si>
    <t>yfirvöld skuli hafa ákveðið að leita eftir sjónarmiðum Reykvíkinga í svo mikilvægu máli . Líta ber á atkvæðagreiðsluna sem tilraun</t>
  </si>
  <si>
    <t>á fyrstu íbúð gætu haft óæskileg áhrif . Lækkun byggingarkostnaðar ætti að vera forgangsmál Í markaðspunktum Greiningardeildar Arion banka er</t>
  </si>
  <si>
    <t>yfirvöld sýni áhuga á því að gera umbætur á húsnæðismarkaði enda er húsnæðiskostnaður stór útgjaldaliður heimila og undanfarið hefur mikið</t>
  </si>
  <si>
    <t>hafa sannað sig . Leikmenn á aldrinum 27 - 30 ára . " Guðjón Rúnarsson , formaður Samtaka fjármálafyrirtækja ,</t>
  </si>
  <si>
    <t>yfirvöld vilji hafa samráð við fjármálastofnanir um viðbrögð við vaxtadómi Hæstaréttar sem kveðinn var upp á miðvikudaginn . Samkvæmt dómnum</t>
  </si>
  <si>
    <t>HM í Þýskalandi og í raun fengið ótrúlega dræmar undirtektir í opinberri orðræðu flestra landa . Á Íslandi má þó</t>
  </si>
  <si>
    <t>ýmis samtök hafa komið á framfæri andmælum sínum og áhyggjum vegna þessa máls á síðustu vikum ; meðal þeirra vestnorrænar</t>
  </si>
  <si>
    <t>fyrir ? Það er ekkert vitlaust eða dramblátt að mínu viti að trúa á guð eða marga guði . Ég</t>
  </si>
  <si>
    <t>ýmsir hafi fundið tilvist okkar æðri tilgang í heilögum anda , að fólk finni frið , kærleika eða hugarró í</t>
  </si>
  <si>
    <t>munu hér eftir sem hingað til leggja sitt af mörkum til uppbyggilegrar umræðu og tillögugerðar á sviði efnahagsmála . Við</t>
  </si>
  <si>
    <t>ýmsir liðir í okkar aðgerðaáætlun njóta nú greinilega vaxandi stuðnings og eru jafnvel komnir til skoðunar hjá ríkisstjórn . En</t>
  </si>
  <si>
    <t>og þeirra sem vildu efla landsbyggðina og sporna gegn frekari náttúruspjöllum með áframhaldandi fækkun íbúa landsbyggðarinnar . Einnig sagðist Kristján</t>
  </si>
  <si>
    <t>ýmsir ráðherrar væru farnir að draga í land varðandi fjölda álvera , sem ætti að byggja á næstu árum .</t>
  </si>
  <si>
    <t>hann trúr inntaki þeirra allra og Ylja nær að dýrka upp áhrifamáttinn sem í þeim er falinn . Fögnuður Ég</t>
  </si>
  <si>
    <t>yngri kynslóðir séu að leita í þjóðlagaarfinn og undanfarin misseri hafa komið út fínustu plötur af því taginu ( Margt</t>
  </si>
  <si>
    <t>olíuvinnslu verði miðlað , dreift og ráðstafað í samræmi við lög , vilja og óskir Alþingis og þjóðarinnar . Evrópusambandið</t>
  </si>
  <si>
    <t>Yuriy Lutsenko , fyrrverandi innanríkisráðherra Úkraínu , hafi verið náðaður . Stefan Fule , stækkunarstjóri framkvæmdastjórnar sambandsins , segir á</t>
  </si>
  <si>
    <t>gátu sannað að sönnunargögnum hefði verið komið fyrir . Dean Strang , sem var verjandi Avery á sínum tíma ,</t>
  </si>
  <si>
    <t>Zellner hefði ákveðið að fara fram á að málið yrði tekið aftur upp . „ Allt sem skiptir máli ,</t>
  </si>
  <si>
    <t>auðveldlega . Fjöldi núverandi og fyrrverandi starfsmanna dagheimilisins Lyngáss ætlar að koma saman á laugardag eftir viku til þess að</t>
  </si>
  <si>
    <t>þá eru 50 ár liðin síðan dagheimilið var fyrst opnað . Halla Jónsdóttir þroskaþjálfi segir þarna vera kominn kjörinn vettvang</t>
  </si>
  <si>
    <t>of mörg . Herdís Storgaard : Það er nú alltaf þannig að þó að það sé kannski mjög gott að</t>
  </si>
  <si>
    <t>þá má maður í rauninni aldrei slaka á vegna þess að þetta getur breyst á mjög skömmum tíma ef ekki</t>
  </si>
  <si>
    <t>. Þann sama dag birtist mynd á forsíðu Bæjarins Besta ( BB ) af tveimur ungum og myndarlegum mönnum að</t>
  </si>
  <si>
    <t>þá mátti „ löglega “ kaupa og drekka bjór á Íslandi . Þetta eru Ísfirðingarnir Salmar Jóhannsson og Jakob Falur</t>
  </si>
  <si>
    <t>og jafnvel ósanngjarnt að stilla málum upp þannig að þegar uppbygging á Egilsstaðaflugvelli verður að veruleika og því ber að</t>
  </si>
  <si>
    <t>þá sé skyndilega dregið úr allri uppbyggingu á Akureyri . Varla þarf eitt að útiloka annað þegar ætlunin er að</t>
  </si>
  <si>
    <t>áttu Valsmenn þegar Jóhann Hreiðarsson skallaði framhjá úr dauðafæri á 69 mínutu . En aðeins 5 mínutum síðar gátu Valsmenn</t>
  </si>
  <si>
    <t>þá skoraði bróðir Jóhanns og fyrirliðið Valsara Sigurbjörn Hreiðarsson fallegt mark beint úr aukaspyrnu , reyndar með smá viðkomu í</t>
  </si>
  <si>
    <t>. Bandaríska rokkhljómsveitin Van Halen tilkynnti í dag að hún hygðist fara í umfangsmikla hljómleikaferð á næsta ári til að</t>
  </si>
  <si>
    <t>þá verða 40 ár liðin frá því að hljómsveitin var stofnuð . Einhverjir hlustendur eru kannski farnir að velta því</t>
  </si>
  <si>
    <t>þá verða 40 ár liðin frá því að hún var stofnuð . Frá þessu var greint á vef hljómsveitarinnar ,</t>
  </si>
  <si>
    <t>er farið út og það var , það var mikið gagnrýnt einkum með tilliti til stjórnarskrárinnar . Þannig að við</t>
  </si>
  <si>
    <t>það , sú vitleysa er farin út . Formaður efnahags- og skattanefndar Alþingis segir að það væri óheppilegt fordæmi fyrir</t>
  </si>
  <si>
    <t>í það . Jónas Jónsson , oddviti Ásahrepps : Það er jákvæður hugur hérna heimamanna fyrir þeim virkjunum og ég</t>
  </si>
  <si>
    <t>það á að fara að halda því máli áfram . Það er auðvitað mikið atriði að klára samninga við landeigendur</t>
  </si>
  <si>
    <t>" Vita menn ekki á hverju lýðræði byggist ? " spurði hann og kvaðst vera reiður . Svavar Gestsson sagðist</t>
  </si>
  <si>
    <t>það að hann tæki það alvarlega ólíkt forsætisráðherra sem hefði sýnt þinginu rakinn dónaskap er hann henti gaman að stjórnarandstæðingum</t>
  </si>
  <si>
    <t>sem sýna þann metnað að sýna meira frá íslenskri knattspyrnu og gera unglingaknattpspyrnu meiri skil , þá ættu menn að</t>
  </si>
  <si>
    <t>það eigi að auka umfjöllunina . ' Skora á þá að biðjast afsökunar Í yfirlýsingunni nefna þjálfararnir til þrjá miðla</t>
  </si>
  <si>
    <t>að vera almenningssamgöngur og sem hluti af grunnsamgöngukerfinu okkar , þá er þetta verð náttúrulega alltof hátt . Og ég</t>
  </si>
  <si>
    <t>það eigi að fara að standa að niðurgreiðslum á flugi þannig að almenningur geti nýtt sér þær . Elías Pétursson</t>
  </si>
  <si>
    <t>riðlinum er gegn Egyptum en hann hefst klukkan eitt um nótt , aðfaranótt mánudagsins 18. ágúst . Fagnaðarefni " Ég</t>
  </si>
  <si>
    <t>það eigi að fjölga einbýlum og leggja meiri áherslu á heimaþjónustuna , " segir Margrét Margeirsdóttir , formaður Félags eldri</t>
  </si>
  <si>
    <t>fólks . Angela Merkel , Þýskalandskanslari og fleiri hafa vottað fjölskyldum fórnarlambanna samúð sína . Sigurður Helgason , framkvæmdastjóri Umferðarstofu</t>
  </si>
  <si>
    <t>það eigi að hækka verð á einkanúmerum á bíla um 100% , eða úr 25 þúsund krónum í 50 þúsund</t>
  </si>
  <si>
    <t>í Englandi og Wales . Afbrot hafa ekki verið færri í 30 ár samkvæmt nýjum upplýsingum frá yfirvöldum . Umferðarstofa</t>
  </si>
  <si>
    <t>það eigi að hækka verð á einkanúmerum á bíla um 100% eða úr 25 þúsund krónum í 50 þúsund .</t>
  </si>
  <si>
    <t>því maður veit aldrei á hverju maður á von þar . “ Verkefni sem þolir enga bið Íbúar á svæðinu</t>
  </si>
  <si>
    <t>það eigi að hefja framkvæmdir í haust þar sem fyrsti hluti Grindavíkurvegar verður lagfærður . „ Veghlutinn sem um ræðir</t>
  </si>
  <si>
    <t>aðeins verður millifærsla frá öðrum sjúklingum í nýja kerfinu en meira fé ekki lagt í kerfið . „ Ég auðvitað</t>
  </si>
  <si>
    <t>það eigi að koma til móts við sjúklinga sem bera hæstan kostnað vegna heilbrigðisþjónustunotkunar . Þetta hefur verið mjög alvarlegt</t>
  </si>
  <si>
    <t>verði aukinn verulega með því að nýta betur krafta og hæfni hjúkrunarfræðinga , sjúkraliða og fleiri heilbrigðisstétta . „ Ég</t>
  </si>
  <si>
    <t>það eigi að leggja í vinnu til að bæta ástandið á spítalanum og tel það gríðarlega nauðsynlegt . Þær leggjast</t>
  </si>
  <si>
    <t>skoðanir um það hvernig þeir hafa orðið til “ , segir Sigurður Ingi Jóhannsson , ráðherra um leið og hann</t>
  </si>
  <si>
    <t>það eigi að opna hellana ferðamönnum . Öðlingarnir , sem er sönghópur í Rangárvallasýslu tók lagið í einum hellinum ,</t>
  </si>
  <si>
    <t>er gert ráð fyrir að þær kosti nokkur hundruð milljónir króna í framkvæmd . Karl Garðarsson , alþingismaður : Ég</t>
  </si>
  <si>
    <t>það eigi að setja nokkur hundruð milljónir í að bæta öryggi á ferðamannastöðum . Það hefði þurft að gera það</t>
  </si>
  <si>
    <t>að flugið á að vera almenningssamgöngur og hluti af grunnsamgöngukerfinu , þá er þetta verð náttúrulega alltof hátt . Ég</t>
  </si>
  <si>
    <t>það eigi að standa að niðurgreiðslu á flugi þannig að almenningur geti nýtt sér það , “ segir Íris .</t>
  </si>
  <si>
    <t>fá að halda vinnunni lengur ef það er heilsuhraust . Jóhanna Vigdís Hjaltadóttir : Ellen , eldri borgarar , þeir</t>
  </si>
  <si>
    <t>það eigi ekki að horfa til lífeyrisgreiðslna frá Tryggingastofnun þegar greiddur er út lífeyrir , ja , spurningin er ,</t>
  </si>
  <si>
    <t>ég brást við . “ Drífa fagnar hins vegar umræðunni sem er að eiga sér stað núna . „ Ég</t>
  </si>
  <si>
    <t>það er að fara í gang ákveðið uppgjör og ég vonast til þess að þetta verði til þess að konur</t>
  </si>
  <si>
    <t>fyrsta vera byggð á laginu . Skv. tilkynningu mun bókin innihalda ljósmyndir af börnum allsstaðar að úr heiminum sem „</t>
  </si>
  <si>
    <t>það er að vera glaður “ . Bókin mun koma út 22. september nk. og er fyrsta upplag 250 þúsund</t>
  </si>
  <si>
    <t>systrum , vinkonum , ömmum og mæðrum með sér , " segir Hrund og bætir við að konur ætli að</t>
  </si>
  <si>
    <t>það er að vera kona ; „ Við viljum styrkja systralagið , standa með konum hinum megin á hnettinum .</t>
  </si>
  <si>
    <t>Katrín Sigurjónsdóttir , framkvæmdastjóri Sölku-Fiskmiðlunar : Við vorum einmitt í Nígeríu núna í byrjun nóvember . Þá var verið að</t>
  </si>
  <si>
    <t>það er búið að framkvæma 22 þúsund aðgerðir frá upphafi . Á annan tug íslenskra fyrirtækja tekur þátt í þessu</t>
  </si>
  <si>
    <t>sambandsafmæli sitt hátíðlegt . Í viðtali við ástralska útvarpsþáttinn Kyle and Jackie O sagði Derülo : " Við vorum að</t>
  </si>
  <si>
    <t>það er eitt ár síðan við tókum saman . Ég var ekki heima svo að við héldum upp á það</t>
  </si>
  <si>
    <t>möguleika á að komast í umspilssæti . Oftar en ekki hafa möguleikarnir verið búnir eftir tvo leiki þannig að við</t>
  </si>
  <si>
    <t>það er ennþá möguleiki . ' Leikirnir fara fram sjötta og tíunda júní og því fara margir leikmenn í íslenska</t>
  </si>
  <si>
    <t>. Við erum hér því við skiptum máli . “ Að loknum ræðunum sagði kynnirinn Sólmundur Hólm : „ Við</t>
  </si>
  <si>
    <t>það er erfitt að vera ógeð í dag . “ Friends-leikkonan Courtney Cox og unnusti hennar , rokkarinn Johnny McDaid</t>
  </si>
  <si>
    <t>á að Ísfirðingar taki vel á móti sínum manni þegar hann tekur land þar á fyrsta áfangastaðnum . " Ég</t>
  </si>
  <si>
    <t>það er fengin niðurstaða í þessu máli og óvissu þar með eytt . Ríkisstjórnin hefur lagt áherslu á að það</t>
  </si>
  <si>
    <t>vera í Deiglunni , en vegna mikillar forsölu aðgöngumiða var ákveðið að flytja þá á stærri stað . " Ég</t>
  </si>
  <si>
    <t>það er friðsamlegra andrúmsloft í samskiptum Læknafélagsins og Íslenskrar erfðagreiningar og tel mikilvægt að samkomulag hefur náðst , " segir</t>
  </si>
  <si>
    <t>til verkefnisins eigi að koma og að tryggja þurfi að ekki verði lagðir tvöfaldir skattar á borgara . „ Ég</t>
  </si>
  <si>
    <t>það er komið samkomulag á milli ríkis , borgarinnar og bæjarfélaganna hér á höfuðborgarsvæðinu . Það er mikilvægt að ríkisstjórnin</t>
  </si>
  <si>
    <t>ekki mikið eftir af því á hausnum á mér eftir lestur dagskrárinnar . Fúll áhorfandi . Ísbúðin á Granda Ég</t>
  </si>
  <si>
    <t>það er komin ný ísbúð í Vesturbæinn , ísbúðin Valdís , sem selur þennan líka ljómandi góða ís . Ég</t>
  </si>
  <si>
    <t>Nú þegar ketó æðið er að ná hámarki er ekki úr vegi að henda í eina ketó pítsu til að</t>
  </si>
  <si>
    <t>það er kominn föstudagur ! Ketó pizza með ostabotni Botn : 200 g rifinn Óðals cheddar-ostur Álegg : 500 g</t>
  </si>
  <si>
    <t>öllum flokkum nema Vinstri-grænum hvernig framboðslistar fyrir alþingiskosningar muni líta út . Siv Friðleifsdóttir , alþingismaður : það ber að</t>
  </si>
  <si>
    <t>það er kona í fyrsta skipti forsætisráðherra og , og konur og karlar eru auðvitað til jafns í ríkisstjórninni .</t>
  </si>
  <si>
    <t>samninganefnd ríkisins ætla að móta móttilboð . Næsti samningafundur hefur verið boðaður miðvikudaginn 11. júlí klukkan 14 . „ Við</t>
  </si>
  <si>
    <t>það er lausnamiðað samtal í gang . Við lögðum fram okkar tilboð á blaði og samninganefndin segist ætla að sníða</t>
  </si>
  <si>
    <t>vakið upp gleðina í íslenskri tónlist . Gleði svipaða þeirri sem Ríó tríóið færði okkur á sínum tíma . Ég</t>
  </si>
  <si>
    <t>það er loksins í lagi að hafa bara gaman af þessu , spila popp og semja skemmtilega slæma texta sem</t>
  </si>
  <si>
    <t>sem styrkja listsköpun verulega . ,, Ég vil bara hvetja Akureyringa til að vera duglegir að fara í leikhús og</t>
  </si>
  <si>
    <t>það er orðið fjölbreytt úrval af vönduðum listsýningum hér , hvort sem það eru tónleikar , danssýningar eða leikrit .</t>
  </si>
  <si>
    <t>hafi loksins áttað sig á því , enda langflestir höfundarnir // flytjendurnir stórstjörnur hér á norðurpólnum . Því ber að</t>
  </si>
  <si>
    <t>það er orðið kúl að keppí júró . Augnablik Augnablik , eitt andartak , eitt augnablik , var sem tíminn</t>
  </si>
  <si>
    <t>. Persónulega nálgast ég mótið af yfirvegun og ró . Ég veit að það verður erfitt að vinna mótið en</t>
  </si>
  <si>
    <t>það er örstutt í að þetta fer af stað . Þú hefur unnið allt sem hægt er að vinna með</t>
  </si>
  <si>
    <t>stjórnarhersins að stærstum hluta . Hefur öfgahópurinn lýst ábyrgðinni á sprengingunum sér á hendur . Tímabærar skattalækkanir Því ber að</t>
  </si>
  <si>
    <t>það er stefna núverandi ríkisstjórnar að stuðla að lækkun skatta . Of háir skattar ýta undir tilhneigingu til skattsvika og</t>
  </si>
  <si>
    <t>sem framleiðir auglýsinguna segir hana ekki fela í sér kynþáttahatur af neinu tagi . „ Með auglýsingunni erum við að</t>
  </si>
  <si>
    <t>það er svartur forseti í Hvíta húsinu . “ Obama hefur verið afar vinsæll í rússneskum auglýsingum síðan hann var</t>
  </si>
  <si>
    <t>að með framgöngu sinni í málinu hafi forráðamenn háskólans í verki lagt blessun sína yfir dómstól götunnar . „ Við</t>
  </si>
  <si>
    <t>það er verið að opna á þann möguleika að þetta verði skoðað betur , “ segir Guðmundur Hörður Guðmundsson ,</t>
  </si>
  <si>
    <t>að ræða vottað fóður eða sérstakt vottað framleiðsluferli , " segir Kristinn . Hann fagnar nýju reglugerðinni . " Við</t>
  </si>
  <si>
    <t>það er verið að skilgreina betur fugla per fermetra í húsum eins og hjá okkur . Við ætlum okkur að</t>
  </si>
  <si>
    <t>væri umfram vikmörk peningastefnunnar . Það eru þá 4% á ári , sú verðbólga sem væri umfram þar . Ég</t>
  </si>
  <si>
    <t>það er þá alveg skýrt að það er það sem á að bæta fólki eða leiðrétta hjá fólki , verðbótaþátturinn</t>
  </si>
  <si>
    <t>sýningum og það er barnadagskrá , þú veist , það er hugsað um alla en svo erum við líka að</t>
  </si>
  <si>
    <t>það eru 50 ár síðan við fengum vatnið til Eyja og það verður málþing um það núna á laugardaginn til</t>
  </si>
  <si>
    <t>horfa . Eða yfir því að það er í lagi að vera svo hallærislegur að hafa gaman af þessu .</t>
  </si>
  <si>
    <t>það eru ekki bara gamlir píanókennarar sem fá að kjósa . Og náttúrlega því að fá að vera með .</t>
  </si>
  <si>
    <t>. “ Hver er hugsunin á bakvið klikkaða menningarhátíð ? „ Hugsunin var að fagna fjölbreytileikanum í geðheilsu landsmanna .</t>
  </si>
  <si>
    <t>það eru geðrænir kvillar sem eru bæði upplifun en líka uppspretta listrænna hæfileika og þess vegna erum við með fullt</t>
  </si>
  <si>
    <t>hver er hugsunin á bak við hátíðina ? Hildur Loftsdóttir : Hugsunin var að fagna fjölbreytileikanum í geðheilsu landsmanna ,</t>
  </si>
  <si>
    <t>með bæði óbragð í munni og sorg í hjarta . „ Sorg yfir því að við ættum að vera að</t>
  </si>
  <si>
    <t>það eru hundrað ár frá því að við fengum fullveldi . Þess í stað stöndum við á Austurvelli og mótmælum</t>
  </si>
  <si>
    <t>máli hennar kom fram hve mikilvægt samstarf opinberra aðila og atvinnulífsins gæti verið , ekki síst á menningarsviðinu og hún</t>
  </si>
  <si>
    <t>það færi vaxandi . Undir þetta vil ég taka . Að frumkvæði fyrirtækjanna Fyrsta skóflustunga að menningarhúsinu okkar fór fram</t>
  </si>
  <si>
    <t>eftir kynlífsfræðingi í frétt Jótlandspóstsins að hugsanlega megi skýra þetta með því að fólki láti hversdagslífið lönd og leið og</t>
  </si>
  <si>
    <t>það fái loks sumarfrí . Kynlífsfræðingurinn segir þó aukin sala þýði ekki endilega menn stundi meira kynlíf yfir sumarið .</t>
  </si>
  <si>
    <t>ekki fjárfesta í greinum sem er verið að hræra í skattakerfinu hjá endalaust og auka álögurnar . Við eigum að</t>
  </si>
  <si>
    <t>það gangi vel hjá útflutningsfyrirtækjunum , við eigum að styðja við þá þróun og við eigum að finna fleiri tækifæri</t>
  </si>
  <si>
    <t>um 12 jarðir á Norðausturlandi . Einnig vakti það mikla athygli þegar hinn kínverski Nubo hugðist kaupa Grímsstaði . Sigurður</t>
  </si>
  <si>
    <t>það gerðist ekki og sagði það fráleitt að ætla að selja 1,3% af Íslandi til eins aðila . Jarðarlögum á</t>
  </si>
  <si>
    <t>. " Hann segir að þegar hann kom í Kerlingarfjöll fyrir um ári hafi þar verið fyrir hópur fólks að</t>
  </si>
  <si>
    <t>það hafi fyrst farið á skíði á svæðinu fimmtíu árum áður . Þrátt fyrir margmenni hafi honum verið vel tekið</t>
  </si>
  <si>
    <t>dag og segir Sigþrúður að þangað séu allir velkomnir . Sigþrúður segir tilfinningar blendnar á þessum tímamótum : „ Að</t>
  </si>
  <si>
    <t>það hafi í þrjátíu ár verið til athvarf fyrir konur sem ekki geta dvalið heima hjá sér vegna ofbeldis er</t>
  </si>
  <si>
    <t>voru allir sammála um að það þyrfti að koma millidómstigi á , “ segir Kristín . Kristín segist því hafa</t>
  </si>
  <si>
    <t>það hafi komið fram í stefnuyfirlýsingu ríkisstjórnarinnar í vor að koma ætti á millidómsstigi Með Kristínu í nefndinni starfa Hafsteinn</t>
  </si>
  <si>
    <t>ekki endanlega til að geta vísað í þau sem dæmi um árangur . " Menn hafa lýst því yfir og</t>
  </si>
  <si>
    <t>það hafi náðst ákveðin viðsnúningur í ríkisfjármálum . Sýnir þetta ekki að menn voru kannski aðeins of fljótir á sér</t>
  </si>
  <si>
    <t>eins og við þurfum að vera að gera . Höskuldur Kári Schram : Menn hafa verið að lýsa yfir og</t>
  </si>
  <si>
    <t>það hafi náðst ákveðinn viðsnúningur í ríkisfjármálum . Sýnir þetta ekki að menn voru kannski aðeins of fljótir á sér</t>
  </si>
  <si>
    <t>F. Magnússonar og sjálfstæðismanna í Reykjavík , að nýi meirihlutinn muni halda um stjórnartaumana út kjörtímabilið . Geir segist jafnframt</t>
  </si>
  <si>
    <t>það hafi náðst fullar sættir á milli Vilhjálms og Sjálfstæðisflokksins annars vegar og Ólafs og sjálfstæðismanna hins vegar . Guðmundur</t>
  </si>
  <si>
    <t>. Hann segir í samtali við fréttastofu að um sé að ræða eindreginn stuðning við nýjan kjarasamning . „ Við</t>
  </si>
  <si>
    <t>það hafi náðst í gegn . Ég held það sé allra hagur að þetta sé svona eindregin niðurstaða . “</t>
  </si>
  <si>
    <t>var meðal annars skólastjóri í Fjölbrautaskóla Suðurnesja . Stjórnin lagði áherslu á að fá Hjálmar strax til starfa og ég</t>
  </si>
  <si>
    <t>það hafi tekist . " Árni Sigfússon er formaður stjórnarinnar . Ekki náðist í Hjálmar Árnason , þrátt fyrir ítrekaðar</t>
  </si>
  <si>
    <t>er ætlað að gera svokallaða Expressþjónustu fríhafnarinnar óheimila . Félag atvinnurekenda hefur staðið í bréfaskiptum við ráðuneytið varðandi málið og</t>
  </si>
  <si>
    <t>það hafi verið lagt fyrir Alþingi . FA hefur talið þessa vefverslun Fríhafnarinnar lið í afar óeðlilegri samkeppni ríkisbúðarinnar við</t>
  </si>
  <si>
    <t>" Og auðvitað bindum við vonir við að við náum inn auknum gistitekjum vegna tilkomu hússins þannig að við bara</t>
  </si>
  <si>
    <t>það hafi verið opnað . " Húsgagnafyrirtækið Herman Miller ættu margir íslenskir skrifstofumenn að vera farnir að þekkja ansi vel</t>
  </si>
  <si>
    <t>á næstu klukkustundum um framtíð mína , “ sagði Jón Þór í samtali við mbl.is í dag . „ Ég</t>
  </si>
  <si>
    <t>það hafi verið ráðist í þessa úttekt , “ segir Dóra Björt Guðjónsdóttir , oddviti Pírata í borgarstjórn um úttekt</t>
  </si>
  <si>
    <t>til að eldri borgurum verði tryggð 300 þúsund króna lágmarksframfærsla á mánuði frá 1. janúar 2018 . „ Við bara</t>
  </si>
  <si>
    <t>það hafi verið tekið mark á okkar gagnrýni og fögnum því að skuli eitthvað þokast í rétta átt , “</t>
  </si>
  <si>
    <t>einn framkvæmdastjóra Technopromexport , segist mjög sáttur við samkomulagið og telur að breytingarnar á launagreiðslum séu ekki stórvægilegar . Hann</t>
  </si>
  <si>
    <t>það hafi verið viðurkennt að Technopromexport hafi gert rétt í því að innheimta skatta af launum starfsmanna fyrir rússnesk yfirvöld</t>
  </si>
  <si>
    <t>sem hafa fyrir vikið fyllst sjálfstrausti , bjartsýni og eldmóði . Þorgrímur hefur unnið gott starf og því ber að</t>
  </si>
  <si>
    <t>það hafi verið viðurkennt og verðlaunað með því að gera hann að borgarlistamanni . Draumurinn rættist Breski rithöfundurinn S.J .</t>
  </si>
  <si>
    <t>sveitarstjóri . Smári Kristjánsson umdæmisstjóri VÍS á Suðurlandi tekur undir með Drífu . „ Samstarfið hefur verið farsælt og ég</t>
  </si>
  <si>
    <t>það haldi áfram öllum til hagsbóta . Sem kunnugt er leggjum við mikið upp úr að sveitarfélög sem og allir</t>
  </si>
  <si>
    <t>höfuðborgarsvæðinu , til að bæta þar úr , til að stytta biðlista . Ásta R. Jóhannesdóttir : Virðulegi forseti ég</t>
  </si>
  <si>
    <t>það hefur ekki orði stefnubreyting en engu að síður þá er verið að mismuna fólki eftir efnahag . Þeir sem</t>
  </si>
  <si>
    <t>tímamót í lífi kórsins , að sögn formannsins Arinbjörns Vilhjálmssonar . Arinbjörn Vilhjálmsson , formaður Fóstbræðra : Og við náttúrulega</t>
  </si>
  <si>
    <t>það hefur tekist að halda starfsemi kórsins gangandi allan þennan tíma og hann hefur aldrei verið blómlegri heldur en núna</t>
  </si>
  <si>
    <t>. 1939 , fv. starfsmaður Póstsins í Reykjanesbæ . Þau eru búsett í Garðabæ . Guðni Einarsson gudni@mbl.is " Við</t>
  </si>
  <si>
    <t>það hefur verið lítið um verkefni vegna óveðursins í kvöld , " sagði Davíð Már Bjarnason , upplýsingafulltrúi Slysavarnafélagsins Landsbjargar</t>
  </si>
  <si>
    <t>, hagfræðingur og fyrrverandi viðskiptaráðherra , skrifar á vegg sinn á Facebook : Leiðinlegar ? Er ekki frekar hægt að</t>
  </si>
  <si>
    <t>það hefur verið tekist á tiltölulega málefnalega og án skítkasts ( svona að mestu ) ? Nafnlausu hóparnir sem ötuðu</t>
  </si>
  <si>
    <t>er að sinna þá sé það nú þannig að það séu ekki allir á eitt sáttir en ég auðvitað bæði</t>
  </si>
  <si>
    <t>það kæmi til kosninga því að ég legg mikla áherslu á það að geta þá lagt mín störf í dóm</t>
  </si>
  <si>
    <t>þér um að þessi verksmiðja verði í Grindavík ? Halldóra Sigríður Sveinsdóttir : Sko ég náttúrulega get alveg fagnað ,</t>
  </si>
  <si>
    <t>það komi atvinnutækifæri en ég spyr mig bara hvernig stóð á því að hún var færð úr Þorlákshöfn yfir til</t>
  </si>
  <si>
    <t>vegi fyrir því að garðurinn verði fjarlægður . „ Nei það er ekki okkar mál en við munum hins vegar</t>
  </si>
  <si>
    <t>það komi einhver lausn allir geti lifað með og kannski geta allir hrósað sigri í þessu máli á endanum .</t>
  </si>
  <si>
    <t>Sú fjölgun sem varð á síðasta ári er eingöngu erlent fólk sem hefur komið til að vinna hér . Við</t>
  </si>
  <si>
    <t>það komi en engu að síður er þetta vísbending um að fólk fari annað . Þá annaðhvort vegna þess að</t>
  </si>
  <si>
    <t>kemur raunar fram að stofnunin hafi ekki ástæðu til að ætla að upplýsingum hafi vísvitandi verið leynt , en forsætisráðuneytið</t>
  </si>
  <si>
    <t>það komi fram með skýrum hætti . Ríkisendurskoðun segir að bæta þurfi yfirsýn yfir aðkeypta þjónustu ráðuneyta , og telur</t>
  </si>
  <si>
    <t>kemur raunar fram að stofnunin hafi ekki ástæðu til að ætla að upplýsingum hafi vísvitandi verið leynt . En forsætisráðuneytið</t>
  </si>
  <si>
    <t>það komi fram með skýrum hætti . Ríkisendurskoðun segir að bæta þurfi yfirsýn yfir aðkeypta þjónustu ráðuneyta og telur jafnframt</t>
  </si>
  <si>
    <t>Ólst það upp við þessa tónlist , finnur það þetta á netinu ? Ég veit það ekki . En ég</t>
  </si>
  <si>
    <t>það komi líka . " -Hljómsveitin virðist vera í miklum metum hjá " tónlistarnördum " sem spá mikið og spekúlera</t>
  </si>
  <si>
    <t>aðeins haft stutta viðkomu hér . Hann fagnar því að herinn setji fjármuni í viðhald á vellinum . „ Ég</t>
  </si>
  <si>
    <t>það komi peningar frá Bandaríkjamönnum í viðhald á Keflavíkurflugvelli , “ segir Gunnar Bragi . „ Fyrirhugaðar framkvæmdir Bandaríkjahers á</t>
  </si>
  <si>
    <t>sig á því hvort þeir vilja hafa Ríkisútvarp og ef svo er hvernig það eigi þá að vera . Við</t>
  </si>
  <si>
    <t>það komi þó núna útspil frá stofnuninni þar sem brugðist er við breyttum markaðsaðstæðum . Það bendir til þess að</t>
  </si>
  <si>
    <t>og samráðið eigi að eiga sér stað áður en ákvörðunin er tekin . Birgitta Jónsdóttir , þingmaður Borgarahreyfingarinnar : Ég</t>
  </si>
  <si>
    <t>það komu viðbótartillögur við þetta frumvarp hæstvirt utanríkisráðherra því að mér þótti það frekar fátæklegt . Nýjar skoðanakannanir sýna að</t>
  </si>
  <si>
    <t>á einstaklinga og í ljósi , ja grundvallarreglurnar um sjálfsákvörðunarrétt einstaklingsins að þá getur Persónuvernd í rauninni ekki annað en</t>
  </si>
  <si>
    <t>undirstrikar það og sýnir fram á að ég á enga aðild að því broti sem er til rannsóknar . Ég</t>
  </si>
  <si>
    <t>það liggi fyrir með formlegum hætti því það hefur veirð látið að því liggja í ýmsum fjölmiðlum , þá sérstaklega</t>
  </si>
  <si>
    <t>undirstrikar það og sýnir fram á að ég á enga aðild að því broti sem er til rannsóknar og ég</t>
  </si>
  <si>
    <t>það liggi þá fyrir með formlegum hætti vegna þess að það hefur verið látið að því liggja í ýmsum fjölmiðlum</t>
  </si>
  <si>
    <t>, bæði inni í okkar þingflokki Vinstri-grænna , en einnig að sjálfsögðu í samstarfinu við Samfylkinguna . Nú , forsætisráðherra</t>
  </si>
  <si>
    <t>það náðist meirihluti fyrir fjárlögunum hér í gær og hér sitja enn 32 þingmanna meirihlutastjórn . En við spurðum Jóhönnu</t>
  </si>
  <si>
    <t>símanum sínum , séu möguleikarnir á fölsunum afar takmarkaðir . if@mbl.is Davíð Már Stefánsson davidmar@mbl.is " Því ber náttúrlega að</t>
  </si>
  <si>
    <t>það rísi annar frjálsíþróttavöllur í Reykjavík . Hinsvegar leysir þetta ekki okkar alþjóðlegu skuldbindingar eða þarfir , " segir Jónas</t>
  </si>
  <si>
    <t>af svona einstökum atriðum í deiliskipulaginu , þá held ég að það sé mikilvægt núna að þrýsta samfélagið saman og</t>
  </si>
  <si>
    <t>það sé að koma framkvæmdir á þetta svæði , það vilja allir nýjan miðbæ . Leó segist stefna að því</t>
  </si>
  <si>
    <t>verið í sveitarfélaginu : " Það er mikið að gerast þessa dagana í Vesturbyggð og á sunnanverðum Vestfjörðum og við</t>
  </si>
  <si>
    <t>það sé að koma hótel hingað . Þetta er mikilvægt fyrir ferðaþjónustuna hérna , og þýðir í raun að hún</t>
  </si>
  <si>
    <t>það er auðveldara að eiga við það . Allar stofnanir sem koma málinu við vilja ná tökum á þessu og</t>
  </si>
  <si>
    <t>það sé að koma nýtt og auðveldara regluverk . “ Skattkerfið verði einfaldað enn frekar Í skýrslunni kemur fram að</t>
  </si>
  <si>
    <t>sem eiga fasteignir og eins þeir sem leigja hafa þegar þurft eða munu þurfa að taka skellinn , svo við</t>
  </si>
  <si>
    <t>það sé að komast einhver ró á þetta , " segir Garðar spurður um áhrifin sem hækkun fasteignamats síðastliðin ár</t>
  </si>
  <si>
    <t>, ég held að það sé ekki ástæða til að óttast neitt verðhrun vegna innkomu nýrra íbúða , frekar að</t>
  </si>
  <si>
    <t>það sé að leysast úr þessum framboðsskorti sem verið hefur , “ segir hann . Fasteignasalar taka undir þetta .</t>
  </si>
  <si>
    <t>, formaður Félags íslenskra tónlistarmanna , undirrituðu í gær samning um samstarf að nýrri kammertónleikaröð á Kjarvalsstöðum . " Við</t>
  </si>
  <si>
    <t>það sé áhugi á því að endurvekja tónleikahald á Kjarvalsstöðum . Okkar metnaður stendur til þess að gera þessa tónleikaröð</t>
  </si>
  <si>
    <t>nægilega vel . Ísak Einar Rúnarsson , formaður Stúdentaráðs : Fyrstu viðbrögð eru í raun og veru bara þau að</t>
  </si>
  <si>
    <t>það sé boðið upp á nýja möguleika . Það er bara jákvætt að hafa sem flesta möguleika í boði .</t>
  </si>
  <si>
    <t>og þá er hann einnig sviptur heimild til að hafa dýr í umsjá sinni í fimm ár . „ Ég</t>
  </si>
  <si>
    <t>það sé búið að dæma í málinu , að hann hafi fengið fangelsisdóm , þó hann sé skilorðsbundinn , "</t>
  </si>
  <si>
    <t>. " Það er ekki mikill munur á efstu liðunum í 1. deild og neðstu liðunum í Landsbankadeildinni . Ég</t>
  </si>
  <si>
    <t>það sé búið að fjölga í deildinni og það verður spennandi að sjá hvernig þetta kemur út . " Í</t>
  </si>
  <si>
    <t>hönnuða , þannig að maður er að sjá íslenska list og það er bara allt annað . Þannig að ég</t>
  </si>
  <si>
    <t>það sé búið að gera eitthvað og það má alltaf gera meira og það eru ennþá einhverjir sem eru að</t>
  </si>
  <si>
    <t>eitt af stóru verkefnunum . „ Ég var við því að tala þannig að nóg sé að gert . Ég</t>
  </si>
  <si>
    <t>það sé búið að ná niðurstöðu í læknadeilunni . Ýmislegt er gott í yfirlýsingu sem gefin var út af því</t>
  </si>
  <si>
    <t>virðisaukaskattsskýrslum og kannanir þar sem ferðamenn hafa greint frá hvað þeir greiddu fyrir gistingu hér á landi . „ Við</t>
  </si>
  <si>
    <t>það sé búið að vinna þessa skýrslu og að þessi tala liggur fyrir , “ segir Helga Árnadóttir , framkvæmdastjóri</t>
  </si>
  <si>
    <t>hafa greint frá hvað þeir greiddu fyrir gistingu hér á landi . Helga Árnadóttir , framkvæmdastjóri Samtaka ferðaþjónustunnar : Við</t>
  </si>
  <si>
    <t>það sé búið að vinna þessa skýrslu þannig að þessi tala liggur fyrir . Hins vegar er í raun og</t>
  </si>
  <si>
    <t>það sé búið til rými fyrir þá til að flytja sínar ræður . Og okkur ekki mikið að vanbúnaði að</t>
  </si>
  <si>
    <t>mikla þörf fyrir að ræða þetta mál og ræða saman um það og fara í andsvör við sig sjálfa þeir</t>
  </si>
  <si>
    <t>það sé búið til rými fyrir þá til að flytja sínar ræður og okkur er ekki mikið að vanbúnaði að</t>
  </si>
  <si>
    <t>á meðan aðrir segja þetta ekkert mál . „ Við höfum ekki orðið fyrir neinu ónæði hérna og ég bara</t>
  </si>
  <si>
    <t>það sé eitthvað gert hérna í dalnum . Mér finnst bara gaman að þessu , “ Edda Holmberg , íbúi</t>
  </si>
  <si>
    <t>Svanhildur Holmerg , íbúi í Laugardalnum : Já , við höfum ekki orðið fyrir neinu ónæði hérna og ég bara</t>
  </si>
  <si>
    <t>það sé eitthvað gert hérna í dalnum . Mér finnst bara gaman að þessu . Margrét K. Guðmundsdóttir , íbúi</t>
  </si>
  <si>
    <t>meintum viðbragðshraða FME svarar Ragnar Þór : „ Ég ætla ekki að draga neinar ályktanir af því , en ég</t>
  </si>
  <si>
    <t>það sé eitthvert lífsmark þar að finna . “ „ Við fórum í þetta að mjög íhuguðu máli , “</t>
  </si>
  <si>
    <t>eftirspurnin eftir þjónustunni er ekki meiri en raun ber vitni , segir Eygló : „ Við getum að vissu leyti</t>
  </si>
  <si>
    <t>það sé ekki meiri þörf fyrir þessa þjónustu , vegna þess að það eru ekki mörg börn á ári sem</t>
  </si>
  <si>
    <t>þessari þjónustu er ekki meiri heldur en raun ber vitni ? Eygló Harðardóttir : Við getum kannski að vissu leyti</t>
  </si>
  <si>
    <t>umspilssæti þegar fimm leikir eru búnir . Oftar en ekki hafa möguleikarnir verið búnir eftir tvo leiki þannig að við</t>
  </si>
  <si>
    <t>það sé ennþá möguleiki , " segir Ólafur . Ólafur hafði smá áhyggjur af einbeitingarleysi hjá þeim leikmönnum sem eru</t>
  </si>
  <si>
    <t>erum þó ekki að segja að við viljum binda okkur við eina kennsluaðferð eða eina nálgun á kennslu . Við</t>
  </si>
  <si>
    <t>það sé fjölbreytileiki á milli skóla en við gerum kröfur um það að nemendur læri að lesa , “ segir</t>
  </si>
  <si>
    <t>það ekki þegar til kastanna kom . Var í staðinn ákveðið að setja upp ljósaskilti og viðvörunarlínur . „ Ég</t>
  </si>
  <si>
    <t>það sé forvörn í gangi hjá hreppsnefndinni og Vegagerðinni . Það er svo oft sem það þarf að verða slys</t>
  </si>
  <si>
    <t>fá aðeins svona skýrari svör við en þetta er bara svona pakki eins og ég bjóst við og ég hérna</t>
  </si>
  <si>
    <t>það sé gefið í þegar kemur að sköttum til handa lágtekjuhópunum . Hólmfríður Dagný Friðjónsdóttir : Þannig að þau gáfu</t>
  </si>
  <si>
    <t>sjálfsögðu ætlumst við til að sú styrking krónunnar sem hefur verið að undanförnu skili sér í verðlækkunum , og ég</t>
  </si>
  <si>
    <t>það sé gert , “ segir Jóhannes Gunnarsson , formaður Neytendasamtakanna , um ákvörðun Myllunnar um að lækka vöruverð í</t>
  </si>
  <si>
    <t>, sveitarfélögum , bæjum , UMFÍ og ÍSÍ að velja sína íþróttamenn ársins . Meðlimir Samtaka íþróttafréttamanna , SÍ ,</t>
  </si>
  <si>
    <t>það sé gert . Vita manna best að það er mikil lyftistöng fyrir íþróttamenn að fá viðurkenningar . Íþróttamenn fá</t>
  </si>
  <si>
    <t>ákveða það . Helga Þórisdóttir , framkvæmdastjóri Persónuverndar , segir að það sé rétta leiðin . „ Því ber að</t>
  </si>
  <si>
    <t>það sé hægt að fá þessar upplýsingar og það hefur alltaf verið afstaðan hér . Hins vegar er spurningin hver</t>
  </si>
  <si>
    <t>framkvæmdastjóri Persónuverndar , segir að það sé rétta leiðin . Helga Þórisdóttir , framkvæmdastjóri Persónuverndar : Og því ber að</t>
  </si>
  <si>
    <t>það sé hægt að fá þessar upplýsingar og það hefur alltaf verið í rauninni sú afstaða til staðar hér .</t>
  </si>
  <si>
    <t>aðila samkomulagsins : „ Þetta er nauðsynlegt samkomulag sem ríkisstjórnin varð að taka forystu um að yrði gert . Ég</t>
  </si>
  <si>
    <t>það sé í höfn og hvet alla ábyrga aðila í íslensku atvinnulífi til að leggjast á árarnar svo sem flest</t>
  </si>
  <si>
    <t>þó að fara að íhuga hverjir taka við af okkur einhvern daginn . “ Björt Ólafsdóttir , nýr umhverfisráðherra ,</t>
  </si>
  <si>
    <t>það sé komið á hreint að ríkið geti nýtt forkaupsrétt sinn að jörðinni Fell ivið Jökulsárlón , sem komist þar</t>
  </si>
  <si>
    <t>, stjórnendur hér hjá Póstinum , að það þjónaði ekki hagsmunum Íslandspósts að viðhalda þessum einkarétti . Þannig að við</t>
  </si>
  <si>
    <t>það sé komið að því að afnema hann . “ Þetta segir Ingimundur Sigurpálsson , forstjóri Íslandspósts ohf. , um</t>
  </si>
  <si>
    <t>vegar fyrst og fremst aðgerð sem er hluti af pólitískri stefnu þessarar ríkisstjórnar . “ Tekjujöfnunin skiptir máli „ Ég</t>
  </si>
  <si>
    <t>það sé komið eitthvert innlegg frá ríkisstjórninni í kjarasamninga , “ segir Guðmundur Steingrímsson , formaður Bjartrar Framtíðar . „</t>
  </si>
  <si>
    <t>og nú síðast frá Öryggismiðstöðinni . Það ætti að vera hægt að búa til fyndnar auglýsingar án fáránleikans . Víkverji</t>
  </si>
  <si>
    <t>það sé komið eldgos , þó ekki væri nema til að losna undan tíðindum af Icesave . Vonandi verða engar</t>
  </si>
  <si>
    <t>? Elín Sigurgeirsdóttir : Við óttumst nú að það sé kominn einhver kúfur eða uppsafnaður vandi en þó við jafnframt</t>
  </si>
  <si>
    <t>það sé komið fjármagn sem á að leggja í þennan málaflokk . Sagði Elín Sigurgeirsdóttir , formaður Tannlæknafélags Íslands .</t>
  </si>
  <si>
    <t>sem í hlut eiga náist . Staðganga , stuðningsfélag staðgöngumæðrunar á Íslandi , lýsir sig í megindráttum sammála frumvarpinu og</t>
  </si>
  <si>
    <t>það sé komið fram . Í umsögn félagsins segir að þetta snúist ekki um að það séu mannréttindi að eignast</t>
  </si>
  <si>
    <t>máli að menn setjist að alvöru að borðinu núna og ég harma fyrirsagnir eins og það að forsvarsmenn verkalýðshreyfingarinnar skuli</t>
  </si>
  <si>
    <t>það sé komið verkfall , það er ekki það sem við gerum hér . Ég held að ferðageirinn geri það</t>
  </si>
  <si>
    <t>skuli ekki vera farið í að taka á þeim vallarsvæðum þar sem þetta dekkjakurl í notkun . Við að sjálfsögðu</t>
  </si>
  <si>
    <t>það sé komin fram áætlun um endurnýjun gervigrasvalla en þá er ljóst að borgin er ekki að fara í aðgerðir</t>
  </si>
  <si>
    <t>farið í að taka á þeim vallarsvæðum þar sem að þetta dekkjakurl í notkun , þó að við að sjálfsögðu</t>
  </si>
  <si>
    <t>það sé komin fram áætlun um endurnýjun gervigrasvalla þá er ljóst að borgin er ekki að fara í aðgerðir strax</t>
  </si>
  <si>
    <t>Edwald , lögmaður Magnúsar Guðmundssonar sem einnig er ákærður í málinu , segir niðurstöðuna ekki koma á óvart . „</t>
  </si>
  <si>
    <t>það sé komin niðurstaða , “ segir hún og bætir við að niðurstaðan sé í samræmi við það sem lagt</t>
  </si>
  <si>
    <t>brugðust við lækkunum í verslunum keppinauta með því að lækka verð . Segir undirboðin á matvöru enn viðgangast " ÉG</t>
  </si>
  <si>
    <t>það sé komin niðurstaða í málið . Það hefur lengi verið áhyggjuefni að stórir og fyrirferðarmiklir aðilar á markaði skuli</t>
  </si>
  <si>
    <t>og að bæði Gísli Marteinn og Júlíus Vífill uni Hönnu Birnu þess að taka við hlutverki Vilhjálms . „ Ég</t>
  </si>
  <si>
    <t>það sé komin niðurstaða í þetta mál , “ sagði Gísli Marteinn og ég tel að á þessum tímapunkti skapist</t>
  </si>
  <si>
    <t>forsætisráðherra , lýsti því yfir í gær að hann myndi bjóða sig fram gegn Sigmundi Davíð . „ Ég bara</t>
  </si>
  <si>
    <t>það sé komin niðurstaða í þetta mál og við erum að fara inn í flokksþing þar sem eru alvöru formannskosningar</t>
  </si>
  <si>
    <t>Ásta Guðrún Helgadóttir , þingmaður Pírata , segir nýja ríkisstjórn vekja blendnar tilfinningar . „ Á sama tíma og maður</t>
  </si>
  <si>
    <t>það sé komin ný ríkisstjórn í landið verð ég að hafa efasemdir um þessa ríkisstjórn , satt best að segja</t>
  </si>
  <si>
    <t>nýja ríkisstjórn vekja blendnar tilfinningar . Ásta Guðrún Helgadóttir , þingkona Pírata : Já á sama tíma og maður náttúrulega</t>
  </si>
  <si>
    <t>það sé komin ný ríkisstjórn í landið þá náttúrulega verð ég náttúrulega bara að hafa miklar efasemdir um þessa ríkisstjórn</t>
  </si>
  <si>
    <t>sem sagði þar að ég ætti að halda henni í hópnum í stað þeirra leikmanna sem við völdum . Ég</t>
  </si>
  <si>
    <t>það sé komin svona mikil samkeppni . Leikmennirnir sem við völdum í sóknarstöðurnar hafa reynst okkur vel og við treystum</t>
  </si>
  <si>
    <t>. Skúli Mogensen forstjóri WOW Air er ekki alls kostar sáttur við stöðuna þrátt fyrir útboðið . „ Ég náttúrlega</t>
  </si>
  <si>
    <t>það sé loksins komið að þessu . Sér í lagi er ég ánægður að sjá það að vildarpunktarnir verða teknir</t>
  </si>
  <si>
    <t>og án vildarpunkta eins og segir í tilkynningu frá fjármálaráðuneytinu . Skúli Mogensen , forstjóri WOW air : Ég náttúrulega</t>
  </si>
  <si>
    <t>það sé loksins komið að þessu og sér í lagi er ég ánægður að sjá að vildarpunktarnir verða teknir út</t>
  </si>
  <si>
    <t>það enn . Afar ólík sjónarmið takast hér á . Þeir sem segja frumvarpið alls ekki tímabært og þeir sem</t>
  </si>
  <si>
    <t>samkomulag stefnir í sumarþing til að ljúka málum . Kvótafrumvarpið hefur verið rætt á Alþingi í allan dag . Stjórnarliðar</t>
  </si>
  <si>
    <t>það sé loksins komið fram , frumvarp sem lengi hafi verið beðið eftir . Jón Bjarnason , sjávarútvegsráðherra : Að</t>
  </si>
  <si>
    <t>og í samræmi við hversu alvarlegum augum við lítum þessi brot . " Hefði viljað sérstakt ákvæði " Ég bara</t>
  </si>
  <si>
    <t>það sé loksins komin hreyfing á þetta mál . Ég lagði fram þingmál á síðastliðnum þingvetri um að farin yrði</t>
  </si>
  <si>
    <t>til að tjá sig – t.d. sést í bakgrunni myndarinnar að fólkið er að fagna , en ekki aðeins að</t>
  </si>
  <si>
    <t>það sé með á myndinni , heldur vegna þess að fyrir því verður hún táknræn fyrir nýtt upphaf Chile .</t>
  </si>
  <si>
    <t>tíma þeir glæsilegustu í bænum og fjölmenntu veiðimenn á þær á hverju ári . Það eru því líklega margir sem</t>
  </si>
  <si>
    <t>það sé nú blásið í hátið á nýjan leik . Samhliða árshátíðinni verður 80 ára afmæli félagsins verður á föstudeginum</t>
  </si>
  <si>
    <t>flutning einleiksins hér á landi og hafa einnig séð það á frönsku og tyrknesku , auk ensku útgáfunnar . Þau</t>
  </si>
  <si>
    <t>það sé nú flutt í Jerúsalem . „ Með því að sýna þetta á hebresku í Jerúsalem er saga Rachelar</t>
  </si>
  <si>
    <t>var ákveðið að koma á fót útibúi fyrir Barnahús á Norðurlandi . Vilborg Þórarinsdóttir , forstöðumaður Barnaverndar á Akureyri ,</t>
  </si>
  <si>
    <t>það sé nú orðið að veruleika . Vilborg Þórarinsdóttir , forstöðumaður Barnaverndar á Akureyri : Sem á að þjónusta Norðurlandið</t>
  </si>
  <si>
    <t>þetta samkomulag ? Hjálmar Árnason , þingflokksformaður : Ja , samkomulag er samkomulag og þá er ekkert annað en að</t>
  </si>
  <si>
    <t>það sé samkomulag . Ég held að þetta hafi snúist um það hvort að þingið , við legðum það á</t>
  </si>
  <si>
    <t>fari út fyrir 101 Reykjavík þá eru þessi fyrirtæki öll að leggja mikla fjármuni í ferðamennsku . Menn eiga að</t>
  </si>
  <si>
    <t>það sé sem fjölbreyttast framboð á ferðum , “ segir Kjartan . Saud al-Faisal , utanríkisráðherra Sádi-Arabíu , telur hættu</t>
  </si>
  <si>
    <t>þetta ekki vera beint nýjar fréttir þar sem reglan hefur verið í gildi í núverandi regluvirki afrekssjóðsins . „ Ég</t>
  </si>
  <si>
    <t>það sé settur ákveðinn rammi utan um afreksstarfið en KSÍ skilgreinir sig sem afreksstarf . Þessi rammi sem er settur</t>
  </si>
  <si>
    <t>segir í frétt Félags atvinnurekenda um málið . Félagið hefur áður sent velferðarráðuneytinu umsögn um drög að frumvarpinu . FA</t>
  </si>
  <si>
    <t>það sé settur lagarammi um rafsígarettur , en er gagnrýnið á ýmsa þætti frumvarpsdraganna . Í fyrsta lagi segir FA</t>
  </si>
  <si>
    <t>erfitt að mæta þeim hingað til og ég á ekki von á að það breytist , " sagði Snorri sem</t>
  </si>
  <si>
    <t>það sé spilað fyrr núna en síðustu tveir leikir hófust 21.30 að staðartíma í Svíþjóð . " Það var óskiljanleg</t>
  </si>
  <si>
    <t>2007 til 2011 og hækkuðu um rúma 100 milljarða króna . Þau urðu fyrir áfalli eins og ríkissjóður . Við</t>
  </si>
  <si>
    <t>það sé talað um hið opinbera í frumvarpinu , " segir Karl , en sambandið viðurkennir í umsögn sinni að</t>
  </si>
  <si>
    <t>áherslumál sem að við höfum verið að , verið að leggja mikla áherslu á undanfarin ár og við hljótum að</t>
  </si>
  <si>
    <t>það sé tekið jákvætt í , í breytingar á þessu sviði og til stuðnings við kröfur okkar . Hins vegar</t>
  </si>
  <si>
    <t>bíl sem er 300 hestafla tryllitæki . Seat Leon Cupra er nú sýndur á bílasýningunni í Detroit . „ Ég</t>
  </si>
  <si>
    <t>það sé uppi gagnrýnin og heilbrigð umræða um verðlagningu á hlutabréfamarkaði og tel að það sé af hinu góða .</t>
  </si>
  <si>
    <t>ferða gangandi . Við getum gengið út í búð og gengið í vinnuna . Ég er gangandi vegfarandi og ég</t>
  </si>
  <si>
    <t>það sé verið að auka öryggi okkar . " " Umferðarflæðið um Hofsvallagötu er um 10 þúsund bílar á dag</t>
  </si>
  <si>
    <t>í tuttugu mánuði . Ingólfur segir að sjálfsagt hafi starfsfólk áhyggjur af hávaðanum . „ En ég hugsa að flestir</t>
  </si>
  <si>
    <t>það sé verið að byggja nýjar byggingar hérna og aðstaða kemur til með að batna mjög mikið . Það verður</t>
  </si>
  <si>
    <t>sé nefnt . Halldór Halldórsson , formaður Sambands íslenskra sveitarfélaga : Við fyrstu sýn líst mér vel á þetta og</t>
  </si>
  <si>
    <t>það sé verið að hugsa í lausnum . Ekki er útlit fyrir að Evrópusambandið lækki tolla á íslenskar sjávarafurðir til</t>
  </si>
  <si>
    <t>Sambands íslenskra sveitarfélaga : Það sem ég hef séð er við fyrstu sýn , líst mér vel á þetta og</t>
  </si>
  <si>
    <t>það sé verið að hugsa í lausnum . Halldór segir að stjórn Sambands íslenskra sveitarfélaga hafi ekki rætt slíkar leiðir</t>
  </si>
  <si>
    <t>á leigumarkaði . „ Það sem ég hef séð er , við fyrstu sýn , líst mér vel á og</t>
  </si>
  <si>
    <t>það sé verið að hugsa í lausnum “ , segir Halldór Halldórsson formaður Sambands íslenskra sveitarfélaga . Halldór segir að</t>
  </si>
  <si>
    <t>leikmenn sem spila í deildinni . „ Það er vissulega rétt að það hefur verið sjaldgæft síðustu ár . Ég</t>
  </si>
  <si>
    <t>það sé verið að kíkja á þessa deild líka , hún er alltaf að verða sterkari og sterkari , '</t>
  </si>
  <si>
    <t>í meðferð þingsins og þingnefndannarinnar sem að fer yfir málið . Þannig að svona fyrstu viðbrögð eru þau að við</t>
  </si>
  <si>
    <t>það sé verið að koma til móts við , við fólk sem að hefur lent í því að verða gjaldþrota</t>
  </si>
  <si>
    <t>þetta að sjálfsögðu fram sem sitt stjórnarfrumvarp sem að hún ber ábyrgð á . Fyrstu viðbrögð eru þau að við</t>
  </si>
  <si>
    <t>það sé verið að koma til móts við fólk sem að hefur lent í því að verða gjaldþrota og það</t>
  </si>
  <si>
    <t>gjaldfrjáls leikskóli snúið þeirri þróun við ? Guðlaugur Þór Þórðarson : Ja það á eftir að skoða þetta . Við</t>
  </si>
  <si>
    <t>það sé verið að lækka gjöld á borgarbúa og sérstaklega barnafjölskyldur , en ég vek athygli á því að hér</t>
  </si>
  <si>
    <t>á þjónustu . Sigríður segir að tekjur af auðlegðarskatti hafi verulega þýðingu fyrir ríkissjóð . Sigríður Ingibjörg Ingadóttir : Við</t>
  </si>
  <si>
    <t>það sé verið að lækka skatta á tekjulægstu hópa samfélagsins en við teljum jafnframt að það þurfi að setja inn</t>
  </si>
  <si>
    <t>því hvernig þau ætla að mæta þessu . Þetta þýðir auka álag en almennt séð held ég að flestir heimilislæknar</t>
  </si>
  <si>
    <t>það sé verið að lyfta heilsugæslunni sem fyrsta viðkomustaðnum í heilbrigðiskerfinu . " Norðurálsvöllur , Pepsi-deild karla , 1. umferð</t>
  </si>
  <si>
    <t>Af því tilefni fór hún í viðtal hjá Síðdegisútvarpinu þar sem hún ræddi málið frekar . Tanja Huld Levý Guðmundsdóttir</t>
  </si>
  <si>
    <t>það sé verið að opna umræðu um kvíða með þessum hætti . Hún skrifaði grein um þrjár uppáhalds kvíðasögunar sínar</t>
  </si>
  <si>
    <t>. Formaður Íbúasamtaka miðborgar Reykjavíkur segir löngu tímabært að setja skýrar reglur um sambúð ferðaþjónustunnar og íbúa borgarinnar . Ég</t>
  </si>
  <si>
    <t>því geta verið margskonar skýringar sem að ég svo sem get ekki farið út í í smáatriðum hér en ég</t>
  </si>
  <si>
    <t>það sé verið að rannsaka íslenskan vinnumarkað því að það gefur okkur tækifæri til þess að bregðast við . Málafjöldi</t>
  </si>
  <si>
    <t>. Á því geta verið margskonar skýringar sem ég get ekki farið út í í smáatriðum hér . En ég</t>
  </si>
  <si>
    <t>það sé verið að rannsaka íslenskan vinnumarkað því það gefur okkur tækifæri til þess að bregðast við . “ Báðum</t>
  </si>
  <si>
    <t>að við stöndum okkur alltaf í stykkinu með þetta , að kúnninn fái alltaf lægsta verðið . " „ Ég</t>
  </si>
  <si>
    <t>það sé verið að setja lög um þessa starfsemi með skýrari hætti en áður hefur verið gert , það verður</t>
  </si>
  <si>
    <t>að leysa þetta vandamál sema að felst í því að Herjólfur er ekki nothæfur yfir vetrartímann í höfnina . Ég</t>
  </si>
  <si>
    <t>það sé verið að skoða þessa lausn með Baldur og þá afstöðu ráðherrans að honum lítist vel á það .</t>
  </si>
  <si>
    <t>ef eitthvað er megi velta fyrir sér hvort losun hafta muni auka áhuga erlendra fjárfesta á Íslandi . „ Við</t>
  </si>
  <si>
    <t>það sé verið að taka þessi skref í átt að losun fjármagnshafta , enda að okkar mati löngu tímabært að</t>
  </si>
  <si>
    <t>eflingu á Vestfjörðum . Mikið sé til af gögnum sem lúta að tillögum að endurbótum á svæðinu öllu og hann</t>
  </si>
  <si>
    <t>það sé viji hjá ríkisstjórninni að taka á málefnum sérstakra landshluta en furðar sig á því að það sé gert</t>
  </si>
  <si>
    <t>það sé vilji hjá ríkisstjórninni að taka á málefnum sérstakra landshluta , en furðar sig á að það sé gert</t>
  </si>
  <si>
    <t>ekki verið að elta fólk í það óendanlega eins og hefur verið í núverandi löggjöf . Þannig að ég bara</t>
  </si>
  <si>
    <t>það sé þá loksins komin fram . Um 500 frambjóðendur hafa gefið kost á sér til setu á stjórnlagaþingi .</t>
  </si>
  <si>
    <t>, endanlegt úrskurðarvald á stjórnsýslustigi . Alþýðusambandið hefur náttúrulega litið á Kjaradóm sem stjórnsýslunefnd en ekki sem eiginlegan dómstól og</t>
  </si>
  <si>
    <t>það sé þá tekið af skarið með það , það var nú dálítil einræða um þá deilu í vetur eins</t>
  </si>
  <si>
    <t>gegn þessu útaf svona einstökum atriðum í deiliskipulaginu held ég að það sé mikilvægt núna að hrista samfélagið saman og</t>
  </si>
  <si>
    <t>það séu að koma framkvæmdir á þetta svæði . Það vilja allir nýjan miðbæ . Leó segist stefna að því</t>
  </si>
  <si>
    <t>þegar hún var yngri og þekki hana því aðeins betur en Söndru . Þær eru báðar hrikalega efnilegar og við</t>
  </si>
  <si>
    <t>það séu að koma leikmenn upp , " sagði Margrét Lára aðspurð um nýju markaprinsessurnar . Margrét Lára sjálf verður</t>
  </si>
  <si>
    <t>þrífst umræða og fólk á rétt á öllum þeim skoðunum sem það vill . Ég held að HR ætti að</t>
  </si>
  <si>
    <t>það séu alls konar skoðanir innan skólans . " Í hnotskurn » Á heimasíðu HR má finna ræðu Katrínar .</t>
  </si>
  <si>
    <t>öllum alvöru háskólum þrífist umræður og fólk eigi rétt á skoðunum sínum . " Ég held að HR ætti að</t>
  </si>
  <si>
    <t>það séu alls konar skoðanir innan skólans enda held ég að skólinn geri það . " Síðan á Facebook Umfjöllun</t>
  </si>
  <si>
    <t>Þeistareykjum . Framhald mála var rætt í þingsal eftir hádegi . Katrín Júlíusdóttir , iðnaðarráðherra : Núna eigum við að</t>
  </si>
  <si>
    <t>það séu fimm fyrirtæki í alvarlegum viðræðum við Landsvirkjun um atvinnuuppbyggingu fyrir norðan og nýtingu jarðvarmans . Og eitt þeirra</t>
  </si>
  <si>
    <t>frá Stefáni Jóni . Steinunn Valdís Óskarsdóttir : Hún í sjálfu sér kemur mér ekkert á óvart og ég bara</t>
  </si>
  <si>
    <t>það séu fleiri en einn og margir sem að eru tilbúnir til þess að bjóða sig fram fyrir Samfylkinguna í</t>
  </si>
  <si>
    <t>að því og eðlilegt í okkar hreyfingu , “ segir Gylfi og óttast ekki slíkar breytingar . „ Ég bara</t>
  </si>
  <si>
    <t>það séu fleiri sem vilja gefa sig í þetta erfiða verkefni okkar sem er að glíma við okkar gagnaðila og</t>
  </si>
  <si>
    <t>. Ég vil einmitt að þetta mál sé ekki í skotgröfum . Ég vil ræða þetta af yfirvegun og ég</t>
  </si>
  <si>
    <t>það séu komnir valkostir á borðið sem við getum í alvöru skoðað , “ segir Halldór Halldórsson oddviti Sjálfstæðisflokksins í</t>
  </si>
  <si>
    <t>vil einmitt að þetta mál sé ekki í skotgröfum . Ég vil ræða þetta af yfirvegun og ég vil bara</t>
  </si>
  <si>
    <t>það séu komnir valkostir á borðið sem við getum í alvöru skoðað . Gerðardómur verður skipaður á morgun til að</t>
  </si>
  <si>
    <t>ekki mín ákvörðun að selja hann og ég var ósáttur með það , " sagði Víðir . „ En ég</t>
  </si>
  <si>
    <t>það séu menn komnir til að taka þessar erfiðu ákvarðanir . Ég er ánægður með þá sem hafa verið að</t>
  </si>
  <si>
    <t>það séu settir meiri fjármunir í málaflokkinn og ekki síst í að styðja við þá sem eru að bíða .</t>
  </si>
  <si>
    <t>í þessa þjóðfélagslega mikilvægu þætti eins og meðal annars það sem snýr að uppgjöri þrotabúa föllnu bankanna og við auðvitað</t>
  </si>
  <si>
    <t>það séu uppi umræðu í samfélaginu að það þurfi að skoða þessi mál og þá hlýtur það að vera allt</t>
  </si>
  <si>
    <t>þjóðfélagslegu mikilvægu þætti , eins og meðal annars það sem snýr að uppgjöri á þrotabúi föllnu bankanna . Við auðvitað</t>
  </si>
  <si>
    <t>það séu uppi umræður í samfélaginu að það þurfi að skoða þessi mál . Þá hlýtur það að vera frá</t>
  </si>
  <si>
    <t>þannig að það hefði kannski verið æskilegra að taka þetta , hugsa þetta í stærra samhengi þó svo að ég</t>
  </si>
  <si>
    <t>það séu þá einhverjir fjármunir settir í það að reyna að laga vandann . Almannavarnanefnd Bolungarvíkur kemur saman í dag</t>
  </si>
  <si>
    <t>efnahagsmálum . Það er kolröng stefna . Við eigum að ljúka byggingu hússins og opna það um leið og þjóðin</t>
  </si>
  <si>
    <t>það sjáist til sólar eftir þrengingarnar . Það vekur þó athygli að ekkert er minnst á ráðstefnumarkaðinn í stjórnarsáttmála ríkisstjórnarinnar</t>
  </si>
  <si>
    <t>þessar framkvæmdir . Það er m.a. horft til eftirspurnar eftir litlu húsnæði , " sagði Júlíus Vífill . " Ég</t>
  </si>
  <si>
    <t>það skuli almennt vera að fara af stað uppbygging í borginni . Það vantar húsnæði fyrir stúdenta . Þetta svarar</t>
  </si>
  <si>
    <t>því þá að raunverulega skuli hafa verið lekið þá fyrst að það sanni þitt mál ? Ólafur Arnarson : Ég</t>
  </si>
  <si>
    <t>það skuli bara verið komið fram svart á hvítu að ég fer með rétt mál og þeir sem saka mig</t>
  </si>
  <si>
    <t>mín kynslóð árum saman – ég vona að vaxhólkarnir komi ekki aftur , það fylgdi þeim endalaust surg . Ég</t>
  </si>
  <si>
    <t>það skuli enn vera leið til að gefa út tónlist og þó að þetta sé í 300 platna upplagi leyfi</t>
  </si>
  <si>
    <t>frumkvöðlar á þessu lóðrétta sviði dansins en fleiri hafa reyndar fylgt í kjölfarið . „ Eftirspurnin er mikil og ég</t>
  </si>
  <si>
    <t>það skuli fleiri vera að fást við þetta svið . Við erum að auki með annan hóp , eins konar</t>
  </si>
  <si>
    <t>samvinnu við aðila vinnumarkaðarins . Magnús Stefánsson , félagsmálaráðherra segir að brýnt hafi verið að leysa úr húsnæðismálum geðfatlaðra og</t>
  </si>
  <si>
    <t>það skuli gert . Aukin atvinnuþátttaka skipti þetta fólk einnig miklu máli . Magnús Stefánsson , félagsmálaráðherra : Og við</t>
  </si>
  <si>
    <t>höfum mikinn metnað á þessu sviði . Þannig að við höldum því góða starfi áfram og erum mjög bara ,</t>
  </si>
  <si>
    <t>það skuli hafa náðst hafi þverpólitísk samstaða um þetta mál . En það er á brattann að sækja fyrir stuðningsmenn</t>
  </si>
  <si>
    <t>er komin skilning , þótt þeir hafi lýst vonbrigðum með ákvörðun forsetans . Vill nýja nálgun á málið " Ég</t>
  </si>
  <si>
    <t>það skuli hafa vera boðað til fundar , " sagði Bjarni Benediktsson , formaður Sjálfstæðisflokks , að fundinum loknum .</t>
  </si>
  <si>
    <t>raunin sé sú að starfsfólkið sé á móti lögunum . Allt hnigi því að því að fresta málinu og hann</t>
  </si>
  <si>
    <t>það skuli hafa verið fallist á það að taka málið inn í nefnd að nýju og hann voni að það</t>
  </si>
  <si>
    <t>vörnum á N-Atlantshafinu væri best fyrir komið . Allir þessir aðilar eiga hér hagsmuna að gæta . Við hljótum að</t>
  </si>
  <si>
    <t>, “ sagði Halldóra . „ Það er augljóslega mjög hátt vöruverð á Íslandi og ég skil vel að fólk</t>
  </si>
  <si>
    <t>það skuli lækka en það er alltaf spurning á kostnað hvers . Svona risar eins og Costco hafa auðvitað getu</t>
  </si>
  <si>
    <t>króna . Friðrik J. Arngrímsson , framkvæmdastjóri LÍÚ , segist ekki vita hvernig upphæðin skiptist niður á sjávarútvegsfyrirtækin . Hann</t>
  </si>
  <si>
    <t>það skuli liggja fyrir hvernig afskriftir skiptast niður á atvinnugreinar , en segir að þá þurfi heildarmyndin að liggja fyrir</t>
  </si>
  <si>
    <t>, stefna sólarinnar er " áfram hærra " og það er gott markmið út af fyrir sig . " Við</t>
  </si>
  <si>
    <t>Við sendum honum okkar bestu óskir um skjótan og góðan bata , " segir Sigmundur . Sigmundur segir að framsóknarmenn</t>
  </si>
  <si>
    <t>það skuli nást fram að af kosningum skuli verða . „ Hins vegar held eg að það verði mjög erfitt</t>
  </si>
  <si>
    <t>við Eiðsvíkina . Þessi ákvörðun gefur tóninn varðandi " besta " byggingarland Reykjavíkur , Vatnsmýrina . Austurbakkinn Því ber að</t>
  </si>
  <si>
    <t>það skuli nú vera einstaklingar í borgarstjórn Reykjavíkur sem eru óhræddir að ræða breytingar á skipulagi Kvosarinnar og jafnvel standa</t>
  </si>
  <si>
    <t>ég ætlaði mér , " segir Íslandsmeistarinn . Aðspurð hvernig keppnin yrði á milli stúlknanna sagði Herborg : " Ég</t>
  </si>
  <si>
    <t>það skuli vera 23 keppendur , en ég á frekar von á að hópurinn verði nokkuð tvískiptur að minnsta kosti</t>
  </si>
  <si>
    <t>sóknarnefndar um hvort hægt væri að fá kirkjuna leigða fyrir tónleikahald . Við í Grafarvogskirkju fögnum framtaki ungs fólks ,</t>
  </si>
  <si>
    <t>það skuli vera að " brjóta ísinn " og stuðla að fjölbreyttu tónlistar og leiklistarlífi . Morgunblaðið hefur ávallt fagnað</t>
  </si>
  <si>
    <t>. Fundarstjóri á ráðstefnunni er Ásdís Halla Bragadóttir sem segir að ráðstefna sem þessi sé mjög mikilvæg . " Ég</t>
  </si>
  <si>
    <t>það skuli vera efnt til ráðstefnu um skipulagsmál því að mikilvægt er að vettvangur skapist fyrir umræðu um skipulagsmál og</t>
  </si>
  <si>
    <t>það skuli vera eitthvað afþreyingartengt í boði í Skorradal fyrir gesti og gangandi . Það er Hvanneyringurinn og áhugaljósmyndarinn Sigurjón</t>
  </si>
  <si>
    <t>Þórfríður Soffía Þórarinsdóttir " Snjórinn , fjölskyldan , ekta jólatré og svo má ekki gleyma möndlugrautnum . " " ÉG</t>
  </si>
  <si>
    <t>það skuli vera kominn á kjarasamningur fyrir grunnskólann , ég held að það sé stóra málið , " segir Birgir</t>
  </si>
  <si>
    <t>á söluna Almennur fögnuður er á meðal flestra yfir að fyrirtækið skuli vera komið í hendur einkaaðila . " Ég</t>
  </si>
  <si>
    <t>það skuli vera kominn alvörueigandi að þessu fyrirtæki , " segir Baldur Björnsson , framkvæmdastjóri Múrbúðarinnar , sem er keppinautur</t>
  </si>
  <si>
    <t>kossum þegar hún var fimm ára . Sigríður Björnsdóttir , formaður félagsins Blátt áfram , fagnar dóminum . " Ég</t>
  </si>
  <si>
    <t>það skuli vera tekið harkalegar en áður á kynferðislegu ofbeldi gegn börnum . Vonandi verður þessi dómur umhugsunarefni fyrir þá</t>
  </si>
  <si>
    <t>hefur verið deilt um þetta svo áratugum skiptir og þetta er náttúrulega allt í mestu vinsemd þannig að við bara</t>
  </si>
  <si>
    <t>það skuli þá koma niðurstaða í málið . Freyja : Munið þið sæta úrskurðinum sama hver hann verður ? Bergur</t>
  </si>
  <si>
    <t>betur , en ætli að taka þátt í umræðunni á næstu vikum með fagfólki og fleirum . „ Og ég</t>
  </si>
  <si>
    <t>það stefni í vonandi í einhvers konar frið um innanlandsflugið miðað við þær yfirlýsingar sem hafa komið . Að nú</t>
  </si>
  <si>
    <t>að vera í samstarfi við Eykt . Hann kvaðst hafa góða reynslu af samstarfi við fyrirtækið á Suðurnesjum og sagðist</t>
  </si>
  <si>
    <t>það styddi knattspyrnuna og körfubolta kvenna í Hveragerði . Af því yrði örugglega góður árangur . ÚRVALSDEILDARLIÐ Keflavíkur í körfuknattleik</t>
  </si>
  <si>
    <t>taka þátt í umræðunni á næstu vikum með fagfólki og fleirum . Halldór Halldórsson , oddviti Sjálfstæðisflokksins : Og ég</t>
  </si>
  <si>
    <t>það svona stefni í einhvers konar , vonandi , frið um innanlandsflugið miðað við þær yfirlýsingar sem hafa komið .</t>
  </si>
  <si>
    <t>átök sumarið 2010 . Knattspyrnuráð hefur lagt mikla áherslu á að geta staðið við skuldbindingar sínar gagnvart leikmönnum félagsins og</t>
  </si>
  <si>
    <t>það tókst . ÍBV á marga dygga stuðningsmenn sem leggja félaginu lið og sá stuðningur hefur haldist að mestu þrátt</t>
  </si>
  <si>
    <t>innstæðna og taki að einhverju leyti þátt í kostnaði . „ Ég hélt að háttvirtur þingmaður kæmi upp til að</t>
  </si>
  <si>
    <t>það tókst að fá endurskoðunina fram . Það þurfti ærið að hafa fyrir því , “ sagði Steingrímur og benti</t>
  </si>
  <si>
    <t>viðkomandi hefur lýst yfir andstöðu við slíkt . Allir sem tóku til máls í umræðum um frumvarpið að þessu sinni</t>
  </si>
  <si>
    <t>það væri aftur komið fram og sögðust vona að það yrði að lögum . Björn Leví Gunnarsson , þingmaður Pírata</t>
  </si>
  <si>
    <t>þeim vísindalegi grunni fyrir þeirri vinnu sem þarf að eiga sér stað . En niðurstaðan var sú að því var</t>
  </si>
  <si>
    <t>það væri búið að klára skýrsluna og þjóðum heims boðið að taka hana til greina ef þeim svo sýndist .</t>
  </si>
  <si>
    <t>" segir Berglind og er afar svekkt í að það verði ekki . " Árið 1991 var opnuð kampavínsflaska og</t>
  </si>
  <si>
    <t>það væri búið að malbika hringveginn . Og ég held að þjóðin hafi haldið að það hafi tekist , það</t>
  </si>
  <si>
    <t>um í hvaða aðstæðum kennari myndi hverfa og hvað krakkarnir í kennslustofunni myndu gera . " Myndu þau til dæmis</t>
  </si>
  <si>
    <t>það væri enginn kennari viðstaddur eða jafnvel nýta tímann til að hanga bara í símanum sínum ? " segir Bergrún</t>
  </si>
  <si>
    <t>ykkur um það . “ Hann hvatti okkur sem sagt til þess ef okkur líst vel á það . Við</t>
  </si>
  <si>
    <t>það væri komið fram og það væri margt sem liti vel út í því en það væri hins vegar ekki</t>
  </si>
  <si>
    <t>njóti fulls trausts þingflokks sjálfstæðismanna og það þýðir að staða hennar er í samræmi við það og ég sagðist bara</t>
  </si>
  <si>
    <t>það væri komin niðurstaða í það mál . Linda Blöndal : Hvað með stöðu ríkisstjórnarinnar , hefur þetta veikt stöðu</t>
  </si>
  <si>
    <t>barni að sjá . Þingmaður hægriflokksins ( UMP ) , Paul Salen , lagði frumvarpið fram á sínum tíma og</t>
  </si>
  <si>
    <t>það væri orðið að lögum . Mál manns að nafni Christophe Germain , starfsmanns vatnsátöppunarverksmiðju Badoit í kjördæmi hans ,</t>
  </si>
  <si>
    <t>sundíþróttinni og ánægjulegt að svo margir íslenskir sundmenn skuli vera í fremstu röð í heiminum . Poppfræðingurinn Arnar Eggert Thoroddsen</t>
  </si>
  <si>
    <t>það væri rætt við konur um tónlist Beyoncé í innslagi hjá Íslandi í dag . " Frábært innslag og gaman</t>
  </si>
  <si>
    <t>ekki greitt öldruðum sömu innlánsvexti og haft sömu kjör fyrir aldraða og sparisjóðurinn gerði ? Ég held að flestir hafi</t>
  </si>
  <si>
    <t>það var Landsbankinn sem tók við af Sparisjóðnum þegar ríkið varð að taka yfir Sparisjóðinn er hann komst í þrot</t>
  </si>
  <si>
    <t>ábyrgð á minni ríkisstjórn gagnvart landsdómi heldur en að við séum fjögur að ástæðulausu dregin fyrir dóminn . Og ég</t>
  </si>
  <si>
    <t>það varð ekki með þau þrjú . En ef að það hefði átt að draga þau þrjú með mér fyrir</t>
  </si>
  <si>
    <t>í sambandi við góðgerðarmálefni og knattspyrnuskóla þegar fótboltaferlinum líkur , en United eru að setja á laggirnar atburð til að</t>
  </si>
  <si>
    <t>það verða bráðum 50 ár síðan ' Busbybörnin ' unnu fyrsta titilinn sinn . Ole Gunnar Solskjær er einn dáðasti</t>
  </si>
  <si>
    <t>komi til uppgjörs og og vona það reyndar . Þetta er orðið langt og strangt þannig að ég mun bara</t>
  </si>
  <si>
    <t>það verði , fáist í þetta úrslit og það ráðist þá hvor verður ofan á Björn Leifsson og þeir Þorsteinn</t>
  </si>
  <si>
    <t>þó til þess að Samfylkingin stjórnist fyrst og fremst af pólitískri heift . Jón Magnússon , þingflokksformaður Frjálslynda flokksins ,</t>
  </si>
  <si>
    <t>það verði einn seðlabankastjóri sem verði faglega ráðinn í kjölfar auglýsingar . Það sé í samræmi við frumvarp sem hann</t>
  </si>
  <si>
    <t>Hvað finnst íbúum um þessa tillögu ? Berglind Ósk Óðinsdóttir , fulltrúi hverfisnefndar Oddeyrar : Það er þannig að íbúar</t>
  </si>
  <si>
    <t>það verði uppbygging á eyrinni og þetta svæði austan við Hjalteyragötuna er auðvitað það sem liggur beinast við að færa</t>
  </si>
  <si>
    <t>sem fengist hefur af umferðarstjórnun frá því göngin voru tekin í notkun , að bæta viðbragðaáætlun fyrir göngin . Bæjarráð</t>
  </si>
  <si>
    <t>það verk skuli hafið og hvetur stjórnvöld til að vanda til þeirrar vinnu . " FASTIR liðir voru á dagskrá</t>
  </si>
  <si>
    <t>Ég hef átt því láni að fagna að hafa alla tíð átt mjög gott samstarf við stjórnir fyrirtækisins og ég</t>
  </si>
  <si>
    <t>það vilji nýir aðilar koma að rekstrinum sem hafa trú á fyrirtækinu og því sem við erum að gera .</t>
  </si>
  <si>
    <t>. Tryggingagjaldið lækki um 1% Halldór Benjamín Þorbergsson , framkvæmdastjóri Samtaka atvinnulífsins , segir löngu tímabært að lækka tryggingagjaldið og</t>
  </si>
  <si>
    <t>það virðist hafa ratað inn í drög að stjórnarsáttmála ríkisstjórnarinnar . „ Tryggingargjaldið skilar ríkissjóði 100 milljörðum samkvæmt áætlunum fyrir</t>
  </si>
  <si>
    <t>stjórna nöfnum einstaklinga að mati þingmanns Bjartrar framtíðar sem lagði til fyrir tveimur árum að Mannanafnanefnd yrði lögð niður og</t>
  </si>
  <si>
    <t>það virðist nú ætla að verða að veruleika . Mannanafnalög hafa verið til staðar á Íslandi í einhverri mynd í</t>
  </si>
  <si>
    <t>Hólmsteins Gissurarsonar um Halldór Laxness . Auk Guðjóns sátu fyrir svörum rithöfundarnir Þórunn Valdimarsdóttir og Viðar Hreinsson . Þórunn sagðist</t>
  </si>
  <si>
    <t>aðra athöfn hérna í salnum 8. júlí . Þá koma allar konur sem hafa sest í salinn saman til að</t>
  </si>
  <si>
    <t>það voru 90 ár liðin frá því að fyrsta konan var kosin á Alþingi , Ingibjörg H. Bjarnason , 1922</t>
  </si>
  <si>
    <t>yrðu fleiri . Þá kallar hún eftir því að heilbrigðismálin verði í brennidepli í komandi kosningabaráttu . " Ég myndi</t>
  </si>
  <si>
    <t>það yrðu einu sinni miklar og tíðar umræður um stöðuna og framtíð heilbrigðisþjónustunnar á Íslandi í aðdraganda alþingiskosninganna , "</t>
  </si>
  <si>
    <t>fyrir þessar sem eru að koma upp að venjast mótlæti því þær eru vanar því að vinna alltaf . Ég</t>
  </si>
  <si>
    <t>það þurfi aðeins að hafa fyrir þessu og er það ákveðinn lærdómur sem er mikilvægur . Við erum að einblína</t>
  </si>
  <si>
    <t>og tapaði . Ég varð listamaður og þakka guði fyrir að ég gerði það því við erum eina starfsstéttin sem</t>
  </si>
  <si>
    <t>það þýðir að lifa lífinu . “ Þetta var í þriðja sinn sem Davis var tilnefnd til Óskarsverðlauna en í</t>
  </si>
  <si>
    <t>til þess að einungis stórútgerðir þrífist í landinu […] Íslenski sjávarútvegsráðherrann hefur hafnað þessum uppboðshugmyndum og er ástæða til að</t>
  </si>
  <si>
    <t>Íslendingar og mætum á völlinn . Þær eiga það svo löngu skilið að við fyllum Laugardalsvöllinn og styðjum stelpurnar og</t>
  </si>
  <si>
    <t>þær eru að fara fyrir Íslands hönd á stórmót í knattspyrnu í lok þessa mánaðar . Koma svo Íslendingar ,</t>
  </si>
  <si>
    <t>píkur eru allskonar , rétt eins og við mannfólkið . Nefnum píkuna á nafn eins oft og við getum og</t>
  </si>
  <si>
    <t>þær eru ólíkar og allskonar og ekki eftir einu „ réttu “ skapalóni . Þannig getum við stutt hvor aðra</t>
  </si>
  <si>
    <t>Tólf vinkonur í Hveragerði sem eiga það sameiginlegt að verða tæplega þúsund ára á árinu komu nýlega saman til að</t>
  </si>
  <si>
    <t>þær eru orðnar áttræðar eða verða áttræðar síðar á árinu . Allar eru þær í félagi eldri borgara á staðnum</t>
  </si>
  <si>
    <t>Bandalagskonur voru ötular að safna fé til alls konar góðgerðamála og tóku þátt í söfnun fyrir byggingu Landspítalans til að</t>
  </si>
  <si>
    <t>þær fengu kosningarétt 19. júní 1915 og tók spítalinn til starfa árið 1930 . Á árunum 1974 - 1976 söfnuðu</t>
  </si>
  <si>
    <t>á blóðstreymi til heila . Donald Trump Bandaríkjaforseti boðaði fulltrúa beggja deilda þingsins á sinn fund í gærkvöldi til að</t>
  </si>
  <si>
    <t>þær hafa samþykkt mestu skattalækkanir í landinu í 36 ár . " Þetta er sögulegur sigur fyrir bandarísku þjóðina ,</t>
  </si>
  <si>
    <t>eitt mark . „ Undirskriftir þessara öflugu leikmanna eru mikilvægur liður í undirbúningi FH fyrir næsta keppnistímabil . Við FH-ingar</t>
  </si>
  <si>
    <t>þær hafi ákveðið að framlengja samninga sína við félagið og væntum mikils af þeim í framtíðinni . " Framherjinn Wilfried</t>
  </si>
  <si>
    <t>falið hefur verið að ráða Kim Jong-un af dögum . Yfirvöld í Norður-Kóreu hafa ekki svarið árásirnar af sér og</t>
  </si>
  <si>
    <t>þær hafi verið gerðar . Hins vegar verður að hafa í huga að þau hafa áður reynt að eigna sér</t>
  </si>
  <si>
    <t>þetta kannanir sem við tökum háalvarlega og það verður viðfangsefni á komandi ári að taka á þessum málum . Ég</t>
  </si>
  <si>
    <t>þær hafi verið gerðar og tel mikilvægt að fá þessar upplýsingar fram . Það má nefna í þessu sambandi að</t>
  </si>
  <si>
    <t>í Asíu og þar eru börnin notuð til þess að framleiða vörurnar , sem við kaupum hér á Vesturlöndum og</t>
  </si>
  <si>
    <t>þær kosta lítið . En hvað liggur á bak við það lága verð ? Blóð , sviti og tár bæði</t>
  </si>
  <si>
    <t>töldu hugsanlegt að yrðu reyndar í tilefni þess að 35 ár voru liðin frá valdatöku Baath-flokksins . Röddin á upptökunni</t>
  </si>
  <si>
    <t>þær lygar sem Bush og Blair hefðu farið með til að réttlæta árás á Írak skyldu nú loksins vera afhjúpaðar</t>
  </si>
  <si>
    <t>Þ. Pálsdóttir , forseti Menntavísindasviðs HÍ , sagðist í samtali við RÚV eftir að aðgerðirnar voru kynntar í síðustu viku</t>
  </si>
  <si>
    <t>þær næðu bæði til kennaranema og starfandi kennara . Hún sagði það mikilvægt að grípa til aðgerða og reyndar væri</t>
  </si>
  <si>
    <t>dag og er samtalan einnig nýtt Íslandsmet í 82,5kg. flokki . Reiðmannaplötur Helga hafa náð miklum vinsældum og hann segist</t>
  </si>
  <si>
    <t>er í huga hve deilt var um málið á síðastliðnu ári . Og það er ekki annað hægt en að</t>
  </si>
  <si>
    <t>þær öldur hafi nú lægt . Einn skugga bar þó á samstöðuna . Stjórnarandstaðan gerir kröfu um að leitað verði</t>
  </si>
  <si>
    <t>haft væri í huga hve deilt hefði verið um málið á síðasta ári . Ekk væri annað hægt en að</t>
  </si>
  <si>
    <t>þær öldur hefði nú lægt . Einn skugga bar þó á samstöðuna . Stjónarandstaðan gerir kröfu um að leitað verði</t>
  </si>
  <si>
    <t>þær séu komnar í húsið og vonar að þær finni þar bæði skjól og stuðning . " Þetta eru snjallar</t>
  </si>
  <si>
    <t>bitni á börnum . Þrátt fyrir að það hafi tekið óeðlilega langan tíma að fá upplýsingarnar er ástæða til að</t>
  </si>
  <si>
    <t>þær séu loks fram komnar , sem og tillögur að verklagi sem koma á í veg fyrir að hagsmunir barna</t>
  </si>
  <si>
    <t>eða hefur verið raskað . Páll Gunnar Pálsson , forstjóri Samkeppniseftirlitsins , segist lengi hafa kallað eftir þessum heimildum og</t>
  </si>
  <si>
    <t>þær séu nú komnar í frumvarpsbúning . En þetta er ekki það eina sem frumvarpið felur í sér . Páll</t>
  </si>
  <si>
    <t>skoraði 14 mörk í 21 leik fyrir Selfoss í vetur . Stjórn Handknattleiksdeildar Selfoss segir í yfirlýsingu að því sé</t>
  </si>
  <si>
    <t>þær systur hafi ákveðið að halda tryggð við sitt heimafélag og að frekari frétta af leikmannamálum sé að vænta á</t>
  </si>
  <si>
    <t>enn yngri aldur , verið fastamaður í liði Selfoss undanfarin og er einn allra sterkasti varnarmaður deildarinnar . Handknattleiksdeild Selfoss</t>
  </si>
  <si>
    <t>þær systur skuli halda tryggð við sitt heimafélag og hlakkar til næsta vetrar með þær innanborðs . Í fréttatilkynningu frá</t>
  </si>
  <si>
    <t>verið síðustu ár á að auka opinber útgjöld án þess að leggja mat á hverju það skilar . " Sigurður</t>
  </si>
  <si>
    <t>þak á endurgreiðslur vegna rannsókna og þróunar verði afnumið . Það sé mikið hagsmunamál fyrir atvinnulífið . " Auk þess</t>
  </si>
  <si>
    <t>Frakkar mætast svo í undanúrslitum klukkan 14.30 og Danir og Þjóðverjar klukkan 17.00 . Ólafur Adolfsson , lyfsali á Akranesi</t>
  </si>
  <si>
    <t>þak verði sett á lyfjakostnað allra sjúklinga líkt og nú gildir með afsláttarkort af læknisþjónustu . Hann segir að núverandi</t>
  </si>
  <si>
    <t>í tilefni þess að sameining Keflavíkur , Njarðvíkur og Hafna gekk í gegn fyrir aldarfjórðungi . „ Við ætlum að</t>
  </si>
  <si>
    <t>þann 11. júní eru 25 ár liðin frá því að bæjarstjórn nýs sameinaðs sveitarfélags í Reykjanesbæ tók formlega við ,</t>
  </si>
  <si>
    <t>um fimm þúsund félagsmenn . Um 125 fulltrúar aðildarfélaga af landinu öllu sóttu þingið . Auk hefðbundinna þingstarfa var því</t>
  </si>
  <si>
    <t>þann 3. maí voru 20 ár liðin frá stofnun Samiðnar . Tólf félög iðnaðarmanna eiga aðild að Samiðn með rúmlega</t>
  </si>
  <si>
    <t>í ýmsum múslímskum löndum er kristindómurinn harðbannaður og lítil sem engin kennsla um hann umborin . Sr. Ólafur hlýtur að</t>
  </si>
  <si>
    <t>þar fái meirihlutinn að ráða og að trúfrelsi barna sé ekkert . Í stefnuskrá Siðmenntar er lögð áhersla á að</t>
  </si>
  <si>
    <t>. Við hönnun fangelsisins hafi öryggi þeirra verið haft að leiðarljósi ásamt því að tryggja mannúðlega afplánun fanga . Hann</t>
  </si>
  <si>
    <t>þar með sé lokið 50 ára byggingarsögu nýs fangelsis í Reykjavík . Fyrsti fundur í kjaradeilu kennara og sveitarfélagana er</t>
  </si>
  <si>
    <t>á landið um árabil . Það er hins vegar ekki víst að þeir sem ákváðu að hefja stríð í Írak</t>
  </si>
  <si>
    <t>þar skuli ekki vera nein gereyðingarvopn því það kann að hafa alvarlegar pólitískar afleiðingar í för með sér . Það</t>
  </si>
  <si>
    <t>boðið upp á sýnishorn af íslenskri hæversku og huggulegheitum í samkvæmislífinu þessa helgina . Skrapp í Reykjanesbæ til þess að</t>
  </si>
  <si>
    <t>þar skyldi hinn framtakssami dugnaðarforkur Aðalheiður í Kaffitári hafa opnað heila verksmiðju til þess að sjá suðvesturhorninu , að minnsta</t>
  </si>
  <si>
    <t>ræða , sem skyttur norðan heiða muni áreiðanlega bjóða í . Sjaldgæft sé að óskað sé eftir tilboðum en Sigmar</t>
  </si>
  <si>
    <t>þarna eigi nú að friða Hágöng og heimaland vestan Dalfjalls að Gæsafjöllum . 200 þúsund hæsta verð Að sögn Sigmars</t>
  </si>
  <si>
    <t>yfirlýsingar ríkisstjórnarinnar á þriðjudag . " Okkur sýnist að þessi yfirlýsing sé alveg í samræmi við okkar málflutning og við</t>
  </si>
  <si>
    <t>þarna er brugðist við eins og við óskuðum eftir , " segir Elsa . Á þriðja hundrað hjúkrunarfræðinga á Landspítalanum</t>
  </si>
  <si>
    <t>hafi verið í hópi umsækjenda , m.a . Elín Hirst , Sigrún Stefánsdóttir og Tryggvi Gíslason . " En ég</t>
  </si>
  <si>
    <t>þarna er fagmaður ráðinn . Mér sýnist hann geta hreyft Ríkisútvarpið frá þeirri stöðnun og sjálfheldu sem það hefur verið</t>
  </si>
  <si>
    <t>, og á lóðin að vera tilbúin síðar á þessu ári . Kristján L. Möller , samgönguráðherra : Ég auðvitað</t>
  </si>
  <si>
    <t>þarna er komið ákvörðun um að setja þetta á fulla ferð að byggja samgöngumiðstöðina , þar sem að henni hefur</t>
  </si>
  <si>
    <t>er einhverf finnst hljóma eins og ég sé bara einhver rugludallur . “ Móðir Stefaníu segir að hún hafi sjálf</t>
  </si>
  <si>
    <t>einungis hærri álagningu en gengur og gerist . Salt er á heildina litið fín viðbót við veitingahúsaflóruna og ber að</t>
  </si>
  <si>
    <t>þarna hefur bæst við staður sem býður upp á góðan seðil á góðu verði í hádeginu en kostirnir þá eru</t>
  </si>
  <si>
    <t>: Mín viðbrögð eru þau að fagna því sérstaklega að þarna hefur orðið merkur áfangi og ekki síst vil ég</t>
  </si>
  <si>
    <t>þarna hefur sveitastjórnin samþykkt samhljóða , þetta skipulag sem auðvitað færir okkur nær því að geta virkjað í neðanverðri Þjórsá</t>
  </si>
  <si>
    <t>eru sumardagurinn fyrsti , verkalýðsdagurinn 1. maí , uppstigningardagur og annar í hvítasunnu . „ Við getum ekki annað en</t>
  </si>
  <si>
    <t>verkefnum , " segir hann . Spurður um fyrirvara kaupenda um 35% eignarhald segist Guðmundur telja að Vestmannaeyingar hljóti að</t>
  </si>
  <si>
    <t>þarna komi heimamenn inn í fyrirtækið og hljóti að vilja leysa málið á farsælan hátt eins fljótt og hægt er</t>
  </si>
  <si>
    <t>að hafa opið til 2 , 3 um helgar , " svarar Birna . Hinsegin höllin -Það hljóta margir að</t>
  </si>
  <si>
    <t>þarna sé aftur kominn hinsegin staður á neðri hæðina . Það virðist hafa gengið eitthvað illa að reka staði þarna</t>
  </si>
  <si>
    <t>og fékk bronsverðlaun á sterku móti á Spáni . Hún er í 38. sæti heimslistans í greininni . " Við</t>
  </si>
  <si>
    <t>þarna sé Alþingi að tryggja óbreyttan rekstur Landspítalans , " segir Páll Matthíasson , forstjóri Landspítalans , en fjárlaganefnd samþykkti</t>
  </si>
  <si>
    <t>yfir þessa verðlagningu , sem væri fyrir utan nefndina . Þessu bréfi hefur þó aldrei verið svarað . Þannig ég</t>
  </si>
  <si>
    <t>þarna sé komið inn fólk sem lítur þetta kerfi gagnrýnum augum og rýnir í þessa verðlagningu af fullri alvöru .</t>
  </si>
  <si>
    <t>Við fyrstu kynningu var talað um þriggja til fjögurra hæða hús , ef ég man rétt . Íbúar á svæðinu</t>
  </si>
  <si>
    <t>þarna verði íbúðabyggð með einhverju atvinnuhúsnæði í bland , en skýrt kom fram að þeir óskuðu eftir fremur lágri byggð</t>
  </si>
  <si>
    <t>bar á næstu dögum . Mikið líf hefur verið að færast í svæðið í kringum Nýbýlaveg og eflaust munu margir</t>
  </si>
  <si>
    <t>þarna verði opnaður bar . Fjöldi veitingastaða er á svæðinu auk verslana . Fram til þessa hefur framleiðsla Gæðings farið</t>
  </si>
  <si>
    <t>sviðið - og ef fáir mæta þá verður ástandið þó ekki verra en verið hefur . Í þriðja lagi má</t>
  </si>
  <si>
    <t>þarna verður aðstaða fyrir óperuflutning með þar til gerðu sviði , ljósabúnaði og hljómsveitargryfju . Þetta eru einmitt aðalatriðin fyrir</t>
  </si>
  <si>
    <t>leikanna . Ljóst er hins vegar að kostnaður við að senda 10 keppendur er um 500.000 . Jónas sagðist ennfremur</t>
  </si>
  <si>
    <t>þátttaka í leikunum verði endurskoðuð að þeim loknum . VIÐSKIPTASENDINEFND frá Stoke-on-Trent og Staffordskíri er stödd hér á landi og</t>
  </si>
  <si>
    <t>við næringarfræðing sem bendir á að hefðbundin jurtaolía sé ekkert síðri fyrir heilsuna – en margfalt ódýrari . Ólafur Gunnar</t>
  </si>
  <si>
    <t>þátturinn hafi tekið á detox-ruglinu , sem hann kallar svo . Hann segir að höfuðverkur sem fólk fái þegar það</t>
  </si>
  <si>
    <t>öðrum dásamlegum píanista og fyrrverandi menntaskólafélaga , því Hrönn Þráinsdóttir tók við keflinu af Árna , " segir Hallveig og</t>
  </si>
  <si>
    <t>þau Árni séu aftur farin að starfa meira saman og bendir á að þau muni m.a. koma fram á sönghátíðinni</t>
  </si>
  <si>
    <t>aðlögun flutninganna . Því fagna ég Vinaleiðinni til úrvinnslu mála fyrir börn sem nú stunda nám í grunnskólum Garðaprestakalls .</t>
  </si>
  <si>
    <t>þau eigi þess kost að fá þjónustu sem grundvallast á kærleiksboðskap kristinnar kirkju . Páll postuli komst svo snilldarlega að</t>
  </si>
  <si>
    <t>draganna og í málgagni Framsóknarflokksins á vefnum , timinn.is , er í dag fjallað um drögin sem staðreynd og því</t>
  </si>
  <si>
    <t>þau endurspegli í meginatriðum sjónarmið Framsóknarflokksins . Vefritið fagnar því sérstaklega að fallið sé frá hugmynd sjálfstæðismanna að breyta Ríkisútvarpinu</t>
  </si>
  <si>
    <t>til varnarsamstarfs vestrænna ríkja . Á þessum tíma voru þessi mál ekki rædd á þingum Norðurlandaráðs . Því ber að</t>
  </si>
  <si>
    <t>þau eru orðin að pólitísku viðfangsefni ríkjanna á þessum vettvangi , þó svo að bæði Svíþjóð og Finnland standi utan</t>
  </si>
  <si>
    <t>og krefjast launajafnréttis . Einnig má geta þess að haustið 2006 er afmæli kynjafræðinnar í Háskóla Íslands og ber að</t>
  </si>
  <si>
    <t>þau fræði hafa verið fest í sessi sem sjálfstæð fræðigrein . Þannig getum við vænst þess að sjá fleiri sérfræðinga</t>
  </si>
  <si>
    <t>302 ( 60 ) Justin Timberlake og Cameron Diaz buðum vinum sínum til gleðskapar í síðustu viku til þess að</t>
  </si>
  <si>
    <t>þau hafa nú verið saman í eitt ár . Parið leigði penthouse íbúð á Hard Rock hótelinu í Las Vegas</t>
  </si>
  <si>
    <t>Slík próf byggi upp fremur en að brjóta niður . Justin Timberlake og Cameron Diaz héldu partí um daginn og</t>
  </si>
  <si>
    <t>þau hafa verið saman í eitt ár . Þau leigðu svítu á Las Vegas Hard Rock-hótelinu fyrir veisluna . Sögusagnir</t>
  </si>
  <si>
    <t>til Frankfurt þar sem þau dveljast í dag og á morgun . Dögg Pálsdóttir , lögmaður Einars og Helgu ,</t>
  </si>
  <si>
    <t>þau hafi komist frá Indlandi . Dögg Pálsdóttir , lögmaður : Mér er kunnugt um að sendiherra Íslands í Indlandi</t>
  </si>
  <si>
    <t>“ sagði Ólafur Ragnar . Amanpour spyr forsetann einnig hvert álit hans sé á birtingu Panama-skjalanna og segist Ólafur Ragnar</t>
  </si>
  <si>
    <t>þau hafi verið gerð opinber og að þau fái umfjöllun í fjölmiðlum . Birting Panama-skjalanna sé „ mikilvæg almannaþjónusta “</t>
  </si>
  <si>
    <t>því að færa í bú ýmislegt fallegt og nytsamlegt . Öll verk léku í höndum þessa góðmennis . Því er</t>
  </si>
  <si>
    <t>þau Hanna og Hilmar séu nú saman á ný , hún tekur á móti eiginmanni sínum , það er vissa</t>
  </si>
  <si>
    <t>frá því , ef það kemur eitthvað skynsamlegt tilboð , “ segir Ómar og segir að lesendur blaðanna myndu eflaust</t>
  </si>
  <si>
    <t>þau kæmu áfram út . „ Ekki vil ég vera maðurinn sem bregður fæti fyrir rekstur fjölmiðla á Íslandi ,</t>
  </si>
  <si>
    <t>og varnarmálaráðuneyti landsins viðvart . Þau Paul McKinney og Emma Henfrey létu partílugtir svífa upp í himininn nýlega til að</t>
  </si>
  <si>
    <t>þau keyptu nýtt hús í bænum Seaham á austurströnd Englands . Íbúar á svæðinu sáu gul og hvít ljós svífa</t>
  </si>
  <si>
    <t>þessar fréttir hafi komið einhverjum ritstjórum í opna skjöldu „ Ég hefði haldið að umræddir blaðamenn hefðu frekar átt að</t>
  </si>
  <si>
    <t>þau komi áfram út , en að reka upp reiðiöskur yfir því að Vefpressan sjái þarna tækifæri til vaxtar .</t>
  </si>
  <si>
    <t>sem fastar lengi að það hægist á efnaskiptum líkamans . Í viðtalinu tjáði Emma sig einnig um geðheilbrigðismál og sagðist</t>
  </si>
  <si>
    <t>þau mál væru komin í dagsljósið og í umræðuna . Hún hafi sjálf upplifað þunglyndi á yngri árum en ekki</t>
  </si>
  <si>
    <t>ár Tólf af 15 systkinum frá bænum Öxl í Breiðuvíkurhreppi á Snæfellsnesi komu saman í Hafnarfirði í gærkvöld til að</t>
  </si>
  <si>
    <t>þau náðu samanlagt 1.000 ára aldri . Afmælisbarn dagsins , Ólafur Karlsson , var fjarverandi , sem og Reimar og</t>
  </si>
  <si>
    <t>og þurfti hann m.a. að dúsa í fangelsi í fimm mánuði vegna uppátækisins . Með göngunni vilja Gough og kærastan</t>
  </si>
  <si>
    <t>þau séu mannverur og vinna gegn spéhræðslu . Gough hefur bent á að engin lög í Bretlandi banni fólki að</t>
  </si>
  <si>
    <t>Stígamót ekki komast . " Ég lít á þetta boð Eyjamanna sem tilraun til að bjarga andlitinu . En ég</t>
  </si>
  <si>
    <t>að eignast tengdapabba sem vin . Því láni átti ég að fagna . Ég þakka Kidda og Boggu samfylgdina og</t>
  </si>
  <si>
    <t>þau séu nú saman á ný . Ég samhryggist Sigga og Ingu og mökum þeirra , Möggu minni og öllum</t>
  </si>
  <si>
    <t>pínu kafkaískt . Það var beðið um afrit af persónuskilríkjum . Íslendingar verða að búa við vaxtamunarviðskipti og ættu að</t>
  </si>
  <si>
    <t>þau snúi aftur , segir Arnór Sighvatsson , aðstoðarseðlabankastjóri í samtali við Bloomberg fréttastofuna . Vaxtamunarviðskipti felast í því að</t>
  </si>
  <si>
    <t>Segja má að " vitundarvakning " hafi átt sér stað á þessum vettvangi á undanliðnum árum og hljóta menn að</t>
  </si>
  <si>
    <t>þau umskipti séu ekki bundin við vélindabakflæðið stórháskalega . Framkvæmd skipulagsmála í þéttbýli bregður ljósi á margt í samfélaginu t.a.m.</t>
  </si>
  <si>
    <t>þegar kosið verður á morgun . Áslaug Arna sagði að ákvörðun Guðlaugs Þórs hafði komið flatt upp á sig en</t>
  </si>
  <si>
    <t>þau væri sammála um að það þyrfti að breyta einhverju . " Ég er ánægð með að við séum sammála</t>
  </si>
  <si>
    <t>á annars að hafa komið sinni heittelskuðu á óvart á dögunum með rómantísku málverki af þeim tveimur , til að</t>
  </si>
  <si>
    <t>þau væru saman á ný . Ef farið verður í boranir á Drekasvæðinu verður það með borskipi en ekki frá</t>
  </si>
  <si>
    <t>. Hún tók af mér það loforð í jarðarför afa að gráta ekki þegar hún færi heldur samgleðjast henni og</t>
  </si>
  <si>
    <t>þau væru sameinuð á ný . Ég lofaði henni að gráta ekki mikið . Ég stóð ekki við það ;</t>
  </si>
  <si>
    <t>daginn . Umhugsunartími var 15 mínútur á skák . Um kvöldið var svo haldin uppskeruhátíð skákfélagsins þar sem því var</t>
  </si>
  <si>
    <t>þau þrjú markmið , sem sett voru áður en seinni hluti deildakeppninnar hófst , náðust öll . C-sveit félagsins sigraði</t>
  </si>
  <si>
    <t>ákvörðun þegar þau hafa aldur til . Út á það ganga grundvallarmannréttindi í siðuðu lýðræðisþjóðfélagi . Reglum mannréttindaráðs ber að</t>
  </si>
  <si>
    <t>þegar góðum reglum er framfylgt stuðla þær að velferð allra . Þegar karlinn er hættur að hleypa manni inn í</t>
  </si>
  <si>
    <t>til frekari blóðsúthellinga í tengslum við hjálparstarfið sem mannréttindasamtök hafa reynt að sinna í tengslum við skipaflotann . " Martin</t>
  </si>
  <si>
    <t>þegar væri búið að sleppa sex Írum sem í haldi voru og sagðist bíða eftir að þeir snéru heilu á</t>
  </si>
  <si>
    <t>bjarga þeim fyrir horn frá þeirri súpu sem þeir hafa sjálfir komið sér í . Því ber þeim frekar að</t>
  </si>
  <si>
    <t>þeim sé yfir höfuð boðið upp á þann möguleika að þeim sé gefið tækifæri að komast út úr þessu með</t>
  </si>
  <si>
    <t>á amx.is tóku sér vikufrí en hafa snúið aftur . Vera má að þeir hafi gert sér glaðan dag og</t>
  </si>
  <si>
    <t>þeim skyldi hafa verið veitt frelsisverðlaun Kjartans Gunnarssonar ásamt Hannesi Hólmsteini Gissurarsyni . Lengi hafa gengið sögusagnir um að Hannes</t>
  </si>
  <si>
    <t>vera ekki aðeins ósýnilegu partarnir í gangverki hins kapítalíska kerfis , ekki aðeins kryddið í gróðakássu íslensks atvinnulífs . Ég</t>
  </si>
  <si>
    <t>þeir , eftir að hafa þurft að þola „ þvingun og vanvirðandi meðferð “ geti leitað réttar síns og eigi</t>
  </si>
  <si>
    <t>verið dæmdur ólögmætur auk þess sem vinnuveitandi hennar hafi greitt til félagsins síðustu mánuði . Heiðveig María Einarsdóttir : Ég</t>
  </si>
  <si>
    <t>upp að þess þyrfti ekki . Lilja Dögg Alfreðsdóttir , varaformaður Framsóknarflokksins : Hlutverk Fjármálaeftirlitsins breytist með því og ég</t>
  </si>
  <si>
    <t>þeir ætli að fara með virkan eignarhlut . Það eykur á allt gagnsæi í ferlinu þannig að það er jákvætt</t>
  </si>
  <si>
    <t>þó kaupunum hafi verið stillt þannig upp að þess þyrfti ekki . „ Hlutverk Fjármálaeftirlitsins breytist með því og ég</t>
  </si>
  <si>
    <t>viðbrögðum enda væri eitthvað undarlegt ef Evrópusambandið ætlaði ekki að taka mark á óskum ríkisstjórnar landsins . " En ég</t>
  </si>
  <si>
    <t>þeir ætli sér að virða vilja íslenskra stjórnvalda enda ekki við öðru að búast . Þeir hafa alltaf sagt að</t>
  </si>
  <si>
    <t>og dó fallega . Gísli H. Halldórsson . Við buðum heim hluta af hjólahópnum hans Ella en við vorum að</t>
  </si>
  <si>
    <t>þeir brilleruðu í WOW-cyclothoninu um daginn undir nafninu Workforce B , " segir Sólveig Eiríksdóttir , eða Solla eins og</t>
  </si>
  <si>
    <t>hótelinu allan sólarhringinn . “ Gylfi Þór var einbeittur en hress þegar blaðamaður hitti á hann í dag . Hann</t>
  </si>
  <si>
    <t>þeir dagar séu liðnir að íslenska liðið verjist og beiti skyndisóknum . Það hafi breyst . „ Breytingin snýr líka</t>
  </si>
  <si>
    <t>þarf að vinda ofan af því ráðherraræði , sem fram hefur þróast á Íslandi . Nútímalega þenkjandi Íslendingar hljóta að</t>
  </si>
  <si>
    <t>þeir eigi svo öfluga liðsmenn sem Grígoríj Javlínskíj og Siv Friðleifsdóttur umhverfisráðherra . Ásgeir Sverrisson MATTHÍAS Sigurðsson , framkvæmdastjóri Nóatúns</t>
  </si>
  <si>
    <t>sínu og fleira í athugasemdum við færslu sem hann skrifaði í fyrradag þar sem hann sendi þingmönnum Miðflokksins baráttukveðjur og</t>
  </si>
  <si>
    <t>þeir einir berðust gegn því að þriðji orkupakkinn yrði samþykktur . Nærri 200 athugasemdir eru við færsluna og hafa rúmlega</t>
  </si>
  <si>
    <t>segir að nýja greiðsluþátttökukerfið eigi eftir að bitna mest á ungu og tekjulágu fólki . Á sama tíma og Arna</t>
  </si>
  <si>
    <t>þeir einstaklingar sem áður greiddu mest fyrir læknisþjónustu borga nú töluvert minna hafi það verið undarleg ákvörðun að velta kostnaðinum</t>
  </si>
  <si>
    <t>er þarna ágæt höfn sem við getum líka notað þannig að ég sé ekki annað en að það beri að</t>
  </si>
  <si>
    <t>þeir eru að hugsa um að draga sig út . Guðmundur segir stöðu Íslendinga við samningaborðið vera allt aðra og</t>
  </si>
  <si>
    <t>að bókaútgefendum þykir ekki álitlegt að gefa úr ljóðabækur . Flest ungt fólk heyrir óendanlegan flaum dægurlagatexta og ber að</t>
  </si>
  <si>
    <t>þeir eru nú oftar en áður á íslenzku . Kóngurinn í poppmúsík , Bubbi Morthens , á heiðurinn af því</t>
  </si>
  <si>
    <t>, því þeim mun fleiri leiki sem þú sérð með liðinu því betur gengur þér að leikgreina það . Ég</t>
  </si>
  <si>
    <t>þeir eru tilbúnir að ganga með mér í lið og er ekki í vafa um að þetta skilar árangri ,</t>
  </si>
  <si>
    <t>" Margir af þessum strákum sem ég valdi núna voru með á Möltu og stóðu sig vel þar og ég</t>
  </si>
  <si>
    <t>þeir fái fleiri verkefni . Ég lít á leikinn við Færeyinga sem alvöruleik og nú fá þessir strákar sem spila</t>
  </si>
  <si>
    <t>. Bandaríkjamenn sjá sér frekar hag í að styrkja okkur en að beita Ísland alvarlegum viðskiptaþvingunum . Við ættum að</t>
  </si>
  <si>
    <t>þeir fara þessa mjúku leið gagnvart okkur , " sagði Gísli . Nöfn féllu niður Í minningagrein um Helgu Kristínu</t>
  </si>
  <si>
    <t>Þótt okkur hafi mislíkað mjög hvernig Bandaríkjamenn gengu til verks fyrir nokkrum vikum er engu að síður ástæða til að</t>
  </si>
  <si>
    <t>þeir fást við þetta nýja verkefni af mikilli alvöru . Ætla má , að þessar viðræður taki nokkurn tíma en</t>
  </si>
  <si>
    <t>þann 17. maí ár hvert og hafa gert síðan 1814 , þó við hafi tekið öld undir Svíum . Danir</t>
  </si>
  <si>
    <t>þeir fengu stjórnarskrá þann 5. júní árið 1849 , en hafa hinsvegar ekki gert daginn að opinberri þjóðhátíð . Svíar</t>
  </si>
  <si>
    <t>20 - hópi um að það skuli vera forgangsmál að uppræta skattsvik , " sagði Torsten Fensby . Hagsmunasamtök heimilanna</t>
  </si>
  <si>
    <t>þeir flokkar og framboð sem bjóða fram í komandi þingkosningum taki undir með samtökunum að leiðrétta þurfi höfuðstól húsnæðislána .</t>
  </si>
  <si>
    <t>vera í fullum rétti . „ Við munum svara Fjármálaeftirlitinu í dag en ég fagna sérstaklega viðbragðshraða Fjármálaeftirlitsins og ég</t>
  </si>
  <si>
    <t>þeir geri athugasemdir við þetta . Við teljum okkur hins vegar vera í fullum rétti . Það er alveg skýrt</t>
  </si>
  <si>
    <t>Gríðarlegur mannfjöldi safnaðist saman í göngum í Berlín , París og víðar í dag og samkynhneigðir í New York gátu</t>
  </si>
  <si>
    <t>þeir geta nú gengið í hjónaband í ríkinu . Síðasti laugardagurinn í júní er notaður víða um heim fyrir gleðigöngur</t>
  </si>
  <si>
    <t>málsins . Tímaskekkja að fá dýrmætt borgarland ókeypis Í bókun borgarráðsfulltrúa Besta flokksins , Samfylkingarinnar og Vinstri grænna er því</t>
  </si>
  <si>
    <t>þeir geti nú loks samþykkt umsókn félagsins um lóð undir mosku og er múslimum á Íslandi óskað til hamingju með</t>
  </si>
  <si>
    <t>hæl fákeppni . Það þýðir ekki að slá ryki í augu bænda og segja þeim að standa sig betur og</t>
  </si>
  <si>
    <t>þeir geti nú tekið á móti samkeppni við aðra bændur sem ekki þurfa að undirgangast sömu ítarkröfur og þeir .</t>
  </si>
  <si>
    <t>á mjög hagkvæman og umhverfisvænan hátt . Þarna fari saman miklir kostir og hann trúi ekki öðru en að allir</t>
  </si>
  <si>
    <t>þeir geti nýst ef öll umhverfisskilyrði séu sett rétt fram . - - - - - - - - -</t>
  </si>
  <si>
    <t>og fram kom hjá Halldóri þá höfum við átt óformleg samskipti við og samtöl við ýmsa sveitarstjórnarmenn . Ég bara</t>
  </si>
  <si>
    <t>þeir hafa ákveðið að , að stíga þetta skref í áttina til okkar , það er bara , ég bara</t>
  </si>
  <si>
    <t>55,2% Guðmundur Kjartansson vann fimm fyrstu skákir sínar á Rúnavik open , skákmóti sem Færeyingar héldu öðrum þræði til að</t>
  </si>
  <si>
    <t>þeir hafa nú eignast sinn fyrsta stórmeistara , Helga Dam Ziska . Helgi var í hópi þeirra sem sæmdir voru</t>
  </si>
  <si>
    <t>henni fagna samtökin ákvörðun íslamista í Kákasus . " Við óskum hermönnum Ríkis íslams í Kákasus til hamingju . Við</t>
  </si>
  <si>
    <t>þeir hafi ákveðið að ganga til liðs við kalífann . Hann móttekur tryggð ykkar og tilnefnir Abú Mohammad al-Qadarí sem</t>
  </si>
  <si>
    <t>þau áhrif að áhættumat bankanna skekktist verulega . Það sama gæti gerst hér . Vissulega er engin ástæða til að</t>
  </si>
  <si>
    <t>þeir hafi fengið hlutfallslega meira í sinn hlut í leið réttingunni sem sannanlega þurftu minnst á henni að halda .</t>
  </si>
  <si>
    <t>tækifæri til þess að koma þínum skoðunum á framfæri ? Guðmundur Gíslason : Já , ég fagna því og ég</t>
  </si>
  <si>
    <t>þeir hafi komið hingað austur með myndina en skora hins vegar á þá að fara í gin ljónsins , í</t>
  </si>
  <si>
    <t>Olmert , forsætisráðherra Ísraela , til opinberrar móttöku í Hvíta húsinu í dag til að lýsa því yfir formlega og</t>
  </si>
  <si>
    <t>þeir hafi náð samkomulagi um að hefja friðarviðræður að nýju . Verur athöfnin fyrsta formlega athöfnin sem leiðtogar Ísraela og</t>
  </si>
  <si>
    <t>í fíkniefnamálum á hátíðum sem þessari . Hún kemur okkur talsvert á óvart en við erum hæstánægð með hana og</t>
  </si>
  <si>
    <t>þeir hafi tekið gagnrýni okkar á þennan veg . “ Hann bendir einnig á að hátíðarhaldarar séu á milli steins</t>
  </si>
  <si>
    <t>stofnunarinnar ekki sinnt sínum störfum . Fyrr um daginn sagði forseti Íran , Mahmoud Ahmadinejad , að brátt myndi þjóðin</t>
  </si>
  <si>
    <t>þeir hefðu hafið störf við kjarnorkuáætlun sína og að ríki heims myndu bjóða þau opnum örmum inn í samfélag kjarnorkuvæddra</t>
  </si>
  <si>
    <t>meiði og krefjast nú þess að Úkraínumenn undirriti nýjan samning . " Ég get ekki sagt annað en að ég</t>
  </si>
  <si>
    <t>þeir komi . Grundvallarforsendan fyrir okkar tilverurétti er að það sé virk samkeppni á símamarkaði og við höfum barist fyrir</t>
  </si>
  <si>
    <t>Fjölskylduhjálparinnar . " Það má segja að þeir séu sífellt að verða sýnilegri í þjóðfélaginu , " segir Ásgerður og</t>
  </si>
  <si>
    <t>þeir leiti sér aðstoðar . " En fyrir tíma Fjölskylduhjálparinnar áttu þessir menn ekki í nein hús að venda .</t>
  </si>
  <si>
    <t>til stórviðburða . Stundum geta menn valið þjóðhátíðardag sinn sjálfir , en annars hafa viðburðirnir sína hentisemi . ´ Bandaríkjamenn</t>
  </si>
  <si>
    <t>þeir lýstu yfir sjálfstæði þann 4. júlí 1776 , rúmu ári eftir að átök við Bretaveldi hófust og sjö árum</t>
  </si>
  <si>
    <t>Gísla æðstu orðu sinni vegna þeirrar aðstoðar sem sendinefndin naut hér og þeirra ráðlegginga sem hún þáði . " Ég</t>
  </si>
  <si>
    <t>þeir muni eftir okkur með þessum hætti og tel útaf fyrir sig ánægjulegt að við í ólympíuhreyfingunni og íslenskri íþróttahreyfingu</t>
  </si>
  <si>
    <t>varnarmistök Kristins Jónssonar og Damirs Muminovic , sem í raun var ótrúlegt að horfa upp á . Víkingar geta nú</t>
  </si>
  <si>
    <t>þeir munu leika í Pepsideildinni á næsta ári . Þó enn séu fræðilegar líkur á að þeir falli þá þarf</t>
  </si>
  <si>
    <t>þótt kaupin á Grímsstöðum þurfi að grandskoða telji hann að ekki sé ástæða til að óttast fjárfestingar Kínverja . Hann</t>
  </si>
  <si>
    <t>í æ . Þrátt fyrir að Hollywood sé duglaust batterí sem hefur engan áhuga á að rækta nýja hæfileika má</t>
  </si>
  <si>
    <t>þeir örfáu einstaklingar sem gera frumlegar myndir leiki þar enn lausum hala . Once Upon a Time ... in Hollywood</t>
  </si>
  <si>
    <t>er þingfundur í heyranda hljóði og opinn eins og þeir eru jafnan . Fólk er að sjálfsögðu velkomið og við</t>
  </si>
  <si>
    <t>þeir sem áhuga hafa á komi og fylgist með fundinum og eiga vonandi þá með okkur notarlegan dag á Þingvöllum</t>
  </si>
  <si>
    <t>Neyðina á ekki að fela . Neyðin á að vera sýnileg og verður að vera sýnileg . Við eigum að</t>
  </si>
  <si>
    <t>þeir sem búa við bág kjör sýna þá framtakssemi og kraft með því að leita sér aðstoðar . Það er</t>
  </si>
  <si>
    <t>öllum sem lagt höfðu sitt af mörkum til að ná málinu í höfn . Steingrímur , sagðist fyrst og fremst</t>
  </si>
  <si>
    <t>þeir sem hefðu lagst í ómálefnalega umræðu til að drepa málið hafi ekki hlotið erindi sem erfiði . Hann sagði</t>
  </si>
  <si>
    <t>bröltið í Norðurfirði . " Brúðkaup eru svo innilega uppáhalds fyrir svo margar sakir . Það er alltaf gaman að</t>
  </si>
  <si>
    <t>þeir sem manni þykir vænt um hafi hitt hinn helminginn af sér . Það er nefnilega alls ekki sjálfsagt .</t>
  </si>
  <si>
    <t>hækka laun þeirra tekjulægstu og svigrúm til launahækkana nýtt með það fyrir augum . Björn Snæbjörnsson , formaður Starfsgreinasambandsins ,</t>
  </si>
  <si>
    <t>þeir sem minnst hafa umleikis fá mest út úr samningunum . Halldór Benjamín Þorbergsson , framkvæmdastjóri Samtaka atvinnulífsins , segir</t>
  </si>
  <si>
    <t>ofnotkunar á henni og þeir sem vilja að náttúran sé varin með öllum tiltækum ráðum gegn ágangi mannsins hljóta að</t>
  </si>
  <si>
    <t>þeir sem nota náttúruna beri allan kostnað af því . Í Yellowstone er eins og áður sagði innheimt $20 gjald</t>
  </si>
  <si>
    <t>er ljóst að steik er ekki " bara " steik og að mörgu að huga . Þau Lisa og Þórarinn</t>
  </si>
  <si>
    <t>þeir sem selja beint frá býli skuli í sameiningu geta kynnt afurðirnar á matarmörkuðum , rétt eins og þeim sem</t>
  </si>
  <si>
    <t>sá einstaki þáttur sem ræður mestu um viðtökur neytandans og árangur eiganda efnisins . Vegna þess er ástæða til að</t>
  </si>
  <si>
    <t>þeir sem skarað hafa fram úr í vefsíðugerð fái viðurkenningu fyrir störf sín . Slíkt framtak er hvetjandi fyrir aðra</t>
  </si>
  <si>
    <t>lagt fram grunnteikningar og sótt formlega um lóð á áhugaverðum stað sem þeim hafi verið bent á . " Við</t>
  </si>
  <si>
    <t>þeir séu að koma hingað og skiljum vel áhuga þeirra á því . Hér eru mikil tækifæri , " segir</t>
  </si>
  <si>
    <t>. Það er sorglegt . Ofbeldi gegn flóttamönnum er ömurlegt . Þeir Emad og Amar eru vinir okkar og við</t>
  </si>
  <si>
    <t>þeir séu með okkur , “ sagði á Facebook-síðu félagsins . Yfir 18 þúsund manns hafa sett „ like “</t>
  </si>
  <si>
    <t>síðasta þingi . Hann segir þá sem sitja nú í stjórnarandstöðu hafa ráðist á Vigdísi á þeim tíma . Hann</t>
  </si>
  <si>
    <t>þeir séu nú í liði með Vigdísi . Guðlaugur Þór Þórðarson er í pontu og Einar K. slær af hörku</t>
  </si>
  <si>
    <t>sé nóg að gert og að þetta sé ekki að gerast nógu hratt . Dagur B. Eggertsson : Já ég</t>
  </si>
  <si>
    <t>þeir séu þá að skipta um skoðun . Fyrir tveimur árum predikaði Sjálfstæðisflokkurinn það í borgarstjórn að leigumarkaðurinn væri bara</t>
  </si>
  <si>
    <t>til framkvæmda í september , " segir Guðrún Ebba . " Við lögðum fram bókun á fundinum þar sem við</t>
  </si>
  <si>
    <t>þeir sjái að sér og taki undir tillögu okkar og það var enginn sem mótmælti því . " Tillaga sjálfstæðismanna</t>
  </si>
  <si>
    <t>þeir eru undir gríðarlegu vinnuálagi og eru orðnir alveg ofboðslega þreyttir . Þjóðin hefur öll mikla samúð með ráðherrunum en</t>
  </si>
  <si>
    <t>þeir skuli ekki bera þennan harm sinn í hljóði . Enn verra þykir þó að nú er álagið orðið slíkt</t>
  </si>
  <si>
    <t>ágreiningi þeim sem stendur um virkjunarmál hérlendis . " Viðbrögð mín við erindi Columbia Ventures eru jákvæð , og ég</t>
  </si>
  <si>
    <t>þeir skuli hafa gert þetta með þessum hætti , einfaldlega vegna þess að hér er um að ræða fyrirtæki sem</t>
  </si>
  <si>
    <t>í gangi á milli aðila vinnumarkaðarins um kjarasamninga og efnahags- og atvinnumál . Það sé einungis eðlilegt . " Ég</t>
  </si>
  <si>
    <t>15 sem hafa verið í haldi Íran síðastliðinn hálfan mánuð komu til Bretlands fyrir stundu . Tony Blair , forsætisráðherra</t>
  </si>
  <si>
    <t>þeir skuli vera frjálsir en segir að alþjóðasamfélagið megi ekki slaka á kröfum sínum gagnvart írönskum ráðamönnum . Til máls</t>
  </si>
  <si>
    <t>um landið . " Við höfum opnað á að ÍBR taki þátt bæði í landsmóti og unglingalandsmóti UMFÍ . Við</t>
  </si>
  <si>
    <t>þeir skuli vilja taka þátt í ungmennafélagsstarfinu , en hreyfingunni finnst hún þurfa að skoða málið betur . Peningarnir skipta</t>
  </si>
  <si>
    <t>að ég bíð milli vonar og ótta að fleiri menn meiðist ekki í síðustu leikjunum , " sagði Eriksson og</t>
  </si>
  <si>
    <t>þeir Sol Campbell og Michael Owen gætu fengið að spreyta sig á næstu dögum . Forsætisráðherra og utanríkisráðherra segja engan</t>
  </si>
  <si>
    <t>þeirra peninga heim til fjárfestingar hér . Það er afskaplega ákjósanlegt og þakkarefni í sjálfu sér , þannig að ég</t>
  </si>
  <si>
    <t>þeir sýna þennan áhuga . " EINS og fram hefur komið er laxveiði víða að glæðast eftir erfiða byrjun .</t>
  </si>
  <si>
    <t>þeir sýna þennan áhuga . " Microsoft Corporation hefur tilkynnt að samningaviðræðum um kaup á danska fyrirtækinu Navision Software A</t>
  </si>
  <si>
    <t>fari Evrópa á mis við þekkingu , dugnað og ný viðhorf fólks úr ólíkum áttum . Við Íslendingar eigum að</t>
  </si>
  <si>
    <t>þeir sýni áhuga á að bæta mannlíf á Íslandi eins og Hanna Birna boðaði í ræðu sinni . Gríðarlegt annríki</t>
  </si>
  <si>
    <t>Kristín : Fagnarðu því að stjórn Fjármálaeftirlitsins og forstjóri séu að hætta ? Ingibjörg Sólrún Gísladóttir : Ja , ég</t>
  </si>
  <si>
    <t>þeir taka vel á , á málum og sýna að þeir , hvað þeir leggja mikla áherslu á það að</t>
  </si>
  <si>
    <t>. Ég er sannfærður um að umræðan og hvatning frá stjórnvöldum mun efla sveitarstjórnarmenn til dáða í þessum efnum og</t>
  </si>
  <si>
    <t>þeir taki frumkvæðið . Ef þeir ganga hreint til verks verður frumvarpið næsta óþarft og lágmarksíbúafjöldinn verður orðinn skjalfestur án</t>
  </si>
  <si>
    <t>myndi hún greiða atkvæði gegn því . Davíð sagðist hafa talið sig vera eina andstæðing Evrópusambandsaðilar á meðal frambjóðenda og</t>
  </si>
  <si>
    <t>þeir væru fleiri . Hann sagðist sammála Jóni Baldvini Hannibalssyni , fyrrverandi utanríkisráðherra , um að ekki væri ráðlegt að</t>
  </si>
  <si>
    <t>þetta kvöldið og svo var hitt sem að mér fannst snilld nokkrir Blikar höfðu kveikt varðeld og virtust vera að</t>
  </si>
  <si>
    <t>þeir væru í 3ja sæti í Landsbankadeildinni - eldurinn var slökktur hjá þeim og þau skömmuð eilítið - 30 mínútum</t>
  </si>
  <si>
    <t>í svo langan tíma finnst mörgum að þeir hafi alltaf verið þar og séu órjúfanlegur hluti af kirkjunni . Aðrir</t>
  </si>
  <si>
    <t>þeir verði teknir niður , segja að þeir hafi aldrei verið sáttir við gluggana , kirkjan sé dimm þeirra vegna</t>
  </si>
  <si>
    <t>sem hófust 3. janúar . Í upphafi borgarastyrjaldarinnar hafi uppreisnarmenn og stjórnarandstæðingar boðið erlenda vígamenn í heilögu stríði velkomna og</t>
  </si>
  <si>
    <t>þeir vildu berjast sér við hlið gegn Sýrlandsstjórn . Nú er öldin önnur og þessi innri átök hafa stigmagnast .</t>
  </si>
  <si>
    <t>. ● ● ● Það er nefnilega gott að auðhringar taki afstöðu í málum með Morgunblaðinu . Þá getur það</t>
  </si>
  <si>
    <t>þeir vilji hafa pólitísk áhrif . ● ● ● Ef að líkum lætur mun blaðið bæði halda áfram að hamra</t>
  </si>
  <si>
    <t>er sýnileg úr túninu á Hofstaðaseli og blasti því við rússnesku gestunum . Á sama tíma og samkynhneigðir bandarískir hermenn</t>
  </si>
  <si>
    <t>þeir þyrftu ekki lengur að fela kynhneigð sína innan hersins , tók hinn 14 ára gamli Jamey Rodemeyer líf sitt</t>
  </si>
  <si>
    <t>HS Orka þarf ekki að sjá Norðuráli fyrir 150 megavöttum af raforku til að knýja álverið . Forstjóri HS Orku</t>
  </si>
  <si>
    <t>þeirri óvissu hefur verið eytt . Ásgeir Margeirsson , forstjóri HS Orku : Og getum þá einbeitt okkur að því</t>
  </si>
  <si>
    <t>þú máli þínu að ástandinu í grunnskólunum enda ekki auðvelt að komast hjá því eftir atburði liðinnar viku . Við</t>
  </si>
  <si>
    <t>þér sé ljóst hversu alvarleg staðan er , en jafnframt vekja eftirfarandi orð þín okkur nokkrar áhyggjur : „ Ég</t>
  </si>
  <si>
    <t>skammaði tengdasoninn og taldi þar rýr væri atkvæðisvonin , en Davíð hún dáði sem goð . Nú því ber að</t>
  </si>
  <si>
    <t>þér þótti gaman að þessari tilveru allri saman og marga ´ áttir indæla stund . Oft gastu góðu að öðrum</t>
  </si>
  <si>
    <t>þær ekki til þess að hleypa af stað verðbólgu eins og ástæða var til að óttast . Því ber að</t>
  </si>
  <si>
    <t>þess í stað urðu þær til þess að skila kaupmáttaraukningu , sem teljast verður einstæð . Hún kemur ekki síst</t>
  </si>
  <si>
    <t>svona rannsókn getur gengið , " sagði hann . Fagna rannsókn Guðmundur Marteinsson , framkvæmdastjóri Bónuss , sagði að þeir</t>
  </si>
  <si>
    <t>þessar ásakanir um samaráð yrðu rannsakaðar ofan í kjölinn og málið til lykta leitt eins fljótt og mögulegt væri .</t>
  </si>
  <si>
    <t>og órökstuddu fullyrðingum sem settar hafi verið fram um samráð . Guðmundur Marteinsson , framkvæmdastjóri Bónuss , sagði að þeir</t>
  </si>
  <si>
    <t>þessar ásakanir um samráð verði rannsakaðar ofan í kjölinn og málið til lykta leitt eins fljótt og mögulegt væri .</t>
  </si>
  <si>
    <t>Davíðs Oddssonar að bjóða sig fram til forseta hefur ekki áhrif framboð Guðna Th. Jóhannessonar til embættisins . „ Ég</t>
  </si>
  <si>
    <t>þessar forsetakosningar verða ennþá sögulegri . Það eru mikil forréttindi fyrir mig að taka þátt í því að skapa söguna</t>
  </si>
  <si>
    <t>hann tæki mótframboði Davíðs Oddssonar fagnandi . Hann sagði að Davíð væri einn umdeildasti stjórnmálamaður síðustu aldar . „ Ég</t>
  </si>
  <si>
    <t>þessar forsetakosningar verði ennþá sögulegri , ” segir Guðni . „ Það eru mikil forréttindi fyrir mig að taka þátt</t>
  </si>
  <si>
    <t>Benediktsson , formaður flokksins , fylgdist með fyrstu tölum með sínu fólki . Bjarni Benediktsson , formaður Sjálfstæðisflokksins : Við</t>
  </si>
  <si>
    <t>þessar fyrstu tölur gefa góðar vísbendingu um að okkar kosningabarátta sé að skila árangri , en eins og alltaf þá</t>
  </si>
  <si>
    <t>hann með 27,7 prósent Inntur eftir fyrstu viðbrögðum sagði Bjarni að flokksmenn væru að fá gleðileg tíðindi . „ Við</t>
  </si>
  <si>
    <t>þessar fyrstu tölur gefi góða vísbendingu um að okkar kosningabarátta hafi skilað árangri en auðvitað vill maður hafa varann á</t>
  </si>
  <si>
    <t>fagleg vinnubrögð Veðurstofunnar . Ég ber fullt traust til þeirrar stofnunar , sem og Almannavarna , " segir Ögmundur og</t>
  </si>
  <si>
    <t>þessar stofnanir ætli að fara yfir sínar viðbragðsáætlanir og verkferla og hvaða lærdóm megi draga af þessu máli . Ögmundur</t>
  </si>
  <si>
    <t>tillögurnar yrðu á þingmálum og yrðu þá ræddar í þinginu . „ Ég vil nú taka það fram að ég</t>
  </si>
  <si>
    <t>þessar tilögur eru komnar fram . Hins vegar er mjög mikilvægt að við fáum að ræða þær , “ sagði</t>
  </si>
  <si>
    <t>, Vaka og Röskva , skuli hafa náð samkomulagi sín á milli um að starfa saman . " Fulltrúar Háskólalistans</t>
  </si>
  <si>
    <t>þessar tvær stærstu fylkingar stúdentaráðs hafi náð samkomulagi sín á milli um að starfa saman . Háskólalistinn vill óska Sigurði</t>
  </si>
  <si>
    <t>að tillögur um hvar má virkja og hvar ekki séu komnar fram . Þær séu grundvöllur umræðu . " Ég</t>
  </si>
  <si>
    <t>þessar upplýsingar séu komnar fram og vonandi skýrast mál síðan enn frekar á ekki of löngum tíma , " sagði</t>
  </si>
  <si>
    <t>Geysis Green í samrunaefnahagreikningi fyrirtækisins og REI er hinsvegar tæplega 21 milljarður eða tæplega sjö milljörðum minna . Júlíus Vífill</t>
  </si>
  <si>
    <t>þessar upplýsingar séu nú komnar fram . Gagnrýnin á samrunann hefur hingað til beinst að tuttugu ára þjónustusamningum og kaupréttarsamningum</t>
  </si>
  <si>
    <t>sem í orði kveðnu tala um mikilvægi þess að hafa allt uppi á borðum og gagnsæi og slíkt , myndi</t>
  </si>
  <si>
    <t>þessar upplýsingar séu settar fram með þessum hætti - en það er ekki . “ Menn læri af mistökunum Guðlaugur</t>
  </si>
  <si>
    <t>óhagganleg vó hin síðari sem hér fer á eftir hins vegar þyngra . Ég er vafalaust ekki ein um að</t>
  </si>
  <si>
    <t>þessari fyrstu vinnuviku nýs árs sé að ljúka . Sjaldan hafa timburmenn hátíðanna teygt sig jafnlangt inn í nýja árið</t>
  </si>
  <si>
    <t>skýrslu um starfshætti og viðbrögð kirkjunnar vegna ásakana á hendur Ólafi Skúlasyni , biskupi , um kynferðisbrot . " Ég</t>
  </si>
  <si>
    <t>þessari rannsókn er lokið og þessi rannsóknarskýrsla er nú komin fram , " sagði Pétur Kr. Hafstein , forseti kirkjuþings</t>
  </si>
  <si>
    <t>hægt að láta myndina vera nær þeirri ótrúlega mögnuðu sögu sem hún byggist á . Á hinn bóginn verður að</t>
  </si>
  <si>
    <t>þessari sögu séu loksins gerð skil á hvíta tjaldinu . Benedict Cumberbatch nær að koma hinum misskilda snillingi vel á</t>
  </si>
  <si>
    <t>Þótt það séu ekki góðar fréttir að fyrirtæki verði gjaldþrota þá kom fram hjá viðmælanda Bæjarins besta að margir Flateyringar</t>
  </si>
  <si>
    <t>þessari sögu væri lokið og þeir vonuðust til þess að þeir fengju ekki viðlíka sendingu aftur . Samkvæmt því sem</t>
  </si>
  <si>
    <t>þunga en fullri kurteisi að menn sitji þarna glaðir og brosandi . Vegna þess að við höfum ástæðu til að</t>
  </si>
  <si>
    <t>þessari undirskriftarsöfnun er lokin og við höfum ástæða til að fagna því að stjórnmálamenn virðast vera að umfaðma þetta baráttumál</t>
  </si>
  <si>
    <t>framkvæmdastjóri verður ráðinn í kjölfar auglýsingar . „ Þarna eru vísbendingar um að ákveðnum verkferlum sé verulega ábótavant . Ég</t>
  </si>
  <si>
    <t>þessari úttekt innri endurskoðunar sé lokið . Við tökum hana mjög alvarlega og ég vil hrósa stjórninni sérstaklega fyrir að</t>
  </si>
  <si>
    <t>úrskurðar umhverfisráðherra frá því sumarið 2008 og hefur niðurstöðunnar því verið beðið í vel á þriðja ár . Sveitarstjóri Norðurþings</t>
  </si>
  <si>
    <t>þessari vinnu skuli nú lokið . Niðurstaðan komi hins vegar ekki á óvart og þarna komi fátt fram sem ekki</t>
  </si>
  <si>
    <t>sem taka við af lögunum frá 1923 . Bjarni beindi spurningum sínum til Össurar Skarphéðinssonar fyrrverandi iðnaðarráðherra . Hann sagðist</t>
  </si>
  <si>
    <t>þessi „ vitlausu lög “ frá 2006 , eins og hann orðaði það , verði afnumin . Afstaða ríkisstjórnarinnar sé</t>
  </si>
  <si>
    <t>grundvelli laga sem hafa gilt í margar aldir . Hann beindi spurningum sínum til Össurar Skarphéðinssonar fyrrverandi iðnaðarráðherra sem sagðist</t>
  </si>
  <si>
    <t>þessi „ vitlausu lög “ frá 2006 , eins og hann orðaði það sjálfur , verði afnumin . Afstaða ríkisstjórnarinnar</t>
  </si>
  <si>
    <t>með 13 stig og átta stolna bolta . Þetta kom þó fæstum á óvart og leikmenn voru ekki mikið að</t>
  </si>
  <si>
    <t>þessi áfangi væri í höfn . „ Við vissum að við myndum komst í úrslitakeppnina , " sagði James .</t>
  </si>
  <si>
    <t>þjóð , " segir Gylfi . Niðurstaða slíkrar viðræðna yrði síðan borin undir þjóðina í þjóðaratkvæðagreiðslu . Gylfi sagðist því</t>
  </si>
  <si>
    <t>þessi ákvörðun Alþingis lægi fyrir . Gylfi sagði allar ákvarðanir um það hvernig Íslendingar vildu hafa framtíðarsýn sína væru mikilvægar</t>
  </si>
  <si>
    <t>Reykjavík Nordica . Á síðasta ári fór verðlauna afhendingin fram í Doha í Qatar . Páll Erland , framkvæmdastjóri Samorku</t>
  </si>
  <si>
    <t>þessi alþjóðlegur viðburður sé haldinn á Íslandi , sem sé í fararbroddi í nýtingu á endurnýjanlegri orku í heiminum .</t>
  </si>
  <si>
    <t>vegna mistaka sinna en þvert á móti nýtti hún tækifærið til að auglýsa þjónustu sína og heiðarleika með því að</t>
  </si>
  <si>
    <t>þessi árvökuli kaupandi skyldi með réttu nýta sér þá möguleika sem bjóðast á uppboðsvef þeirra . Eru þeir menn að</t>
  </si>
  <si>
    <t>hryssurnar voru skaðaðar með bitvopni . „ Þessi mál voru því miður ekki upplýst , “ segir Þóra . Þóra</t>
  </si>
  <si>
    <t>þessi bannákvæði í lögum um velferð dýra hafi tekið gildi árið 2014 . Þau eru samhljóma dýravelferðararlögum meðal annars í</t>
  </si>
  <si>
    <t>Unnar sem segir stofnun Pipar // Travel hafa fengið frábærar undirtektir . „ Aðilar sem hafa leitað til okkar hafa</t>
  </si>
  <si>
    <t>þessi deild hafi verið stofnuð . Eftirspurnin er því greinilega til staðar . “ Spennandi tímar framundan Unnar segir verkefnin</t>
  </si>
  <si>
    <t>pönnukökurnar . Þetta er í alvörunni svo gott að við spáum þessari uppskrift gríðarlegum vinsældum . „ Því ber að</t>
  </si>
  <si>
    <t>í þinginu og þeir miðlar sem minntust á málið fjölluðu helst um það sem pólitískan ágreining stjórnarflokkanna ! Auðvitað má</t>
  </si>
  <si>
    <t>þessi einstaklega ábyrgðarlausu ummæli Benedikts hafi ekki valdið meiri usla . Það er kannski áhyggjuefni fyrir Benedikt að orð hans</t>
  </si>
  <si>
    <t>áætlun á mánudag eftir tveggja mánaða frátafir vegna alvarlegra bilana í aðalvél . Gunnlaugur Grettisson , framkvæmdastjóri Sæferða , segist</t>
  </si>
  <si>
    <t>þessi erfiði tími fyrir fyrirtækið og viðskiptavini þess virðist vera að baki . Hann segir að kostnaður vegna viðgerða nemi</t>
  </si>
  <si>
    <t>Benediktsson , fjármálaráðherra , svaraði því til að lög séu til um þessi efni . Rangt sé að hann hafi</t>
  </si>
  <si>
    <t>þessi félög ætli að gerast kjölfestufjárfestar : „ Þetta er bara alrangt , lögin gera ráð fyrir því , kjölfestufjárfestar</t>
  </si>
  <si>
    <t>. Landsliðsframherjinn Kolbeinn Sigþórsson er við það að ganga í raðir franska liðsins Nantes frá hollenska liðinu Ajax . Ég</t>
  </si>
  <si>
    <t>þessi frábæri framherji rói á önnur mið og öðlist nýja áskorun á ferli sínum . En mikið óskaplega hefði ég</t>
  </si>
  <si>
    <t>Margar af þeim aðferðum sem verið sé að nota núna hafi því verið þekktar í töluverðan tíma . " Ég</t>
  </si>
  <si>
    <t>þessi fræði eru að verða virk og ráðstefnan á morgun er einmitt til þess að leggja áherslu á hvað þau</t>
  </si>
  <si>
    <t>samskipti milli forystu flokksins og grasrótarinnar og almennings . Og við höfum tekið þátt í mýmörgum fundum og en ég</t>
  </si>
  <si>
    <t>þessi fundur fór friðsamlega fram , alla vega hérna innandyra , ég veit ekki hvernig var utandyra . Og fólk</t>
  </si>
  <si>
    <t>að það væru þessir aðilar sem semdu um taxtana . Síðar í umræðunni sagði fjármálaráðherra að þingmenn hefðu átt að</t>
  </si>
  <si>
    <t>þessi fundur hefði farið fram en gagnrýni var hinsvegar meginuppistaðan í umræðunni í dag . Guðmundur Hallvarðsson , alþingismaður (</t>
  </si>
  <si>
    <t>að setja það til annarra aðila sem hafa það sem markmið að eiga slík félög til lengri tíma . Fjármálaráðherra</t>
  </si>
  <si>
    <t>þessi fyrirtæki fái nú styrkari stoðir undir sinn rekstur . Hann segist ekki hafa forsendur til að meta kaupverðið .</t>
  </si>
  <si>
    <t>leitað eftir sambærilegum gögnum frá öðrum stangveiðifélögum . Í takt við frásagnir trillukarla Örn Pálsson , framkvæmdastjóri Landssambands smábátaeigenda ,</t>
  </si>
  <si>
    <t>þessi gögn skuli nú komin fram , enda gefi þau góðar vísbendingar um fiskigengd á grunnslóð , sem hið hefðbundna</t>
  </si>
  <si>
    <t>. Sigurður Tómas Magnússon , sérstakur saksóknari í málinu , sagði að nú væri kominn dómur og því bæri að</t>
  </si>
  <si>
    <t>þessi hluti málsins væri kominn á endastöð . Hann sagði aðspurður , að niðurstaðan væri ekki áfall fyrir ákæruvaldið sem</t>
  </si>
  <si>
    <t>eftirspurn aukist sem og gæði náms oft og tíðum . „ Ég hef hins vegar engar áhyggjur af því og</t>
  </si>
  <si>
    <t>þessi hugmynd skuli loks vera orðin að veruleika . “ VF-myndir // Hilmar Bragi Justin Miller , leikmaður körfuknattleiksliðs Grindavíkur</t>
  </si>
  <si>
    <t>í byggð í Hafnarfirði er á samgönguáætlun og áætlað er að hefja framkvæmdir við hana 2019 . Þó hópurinn hafi</t>
  </si>
  <si>
    <t>þessi kafli væri á áætlun vill hann að framkvæmdum verði flýtt og mun beita sér fyrir því . Leggja áherslu</t>
  </si>
  <si>
    <t>mál hefur nú þegar verið höfðað í Danmörku þar sem slitastjórn Hróarskeldubanka krefst skaðabóta frá fyrrverandi bankastjóra . Eva Joly</t>
  </si>
  <si>
    <t>þessi leið sé farin . Eva Joly , ráðgjafi sérstaks saksóknara , tekur til máls á ensku . Mér finnst</t>
  </si>
  <si>
    <t>46 . Síðari hálfleikur hafinn ! 45 . Hálflleikur . Staðan er 1 : 0 fyrir Tyrki . Við Íslendingar</t>
  </si>
  <si>
    <t>þessi leikur endi svona , en þá nægir 0 : 0 jafntefli gegn Austurríki á morgun . Allt annað en</t>
  </si>
  <si>
    <t>Freyr Þráinsson bæjarstjóri var viðstaddur undirritun kaupsamnings Ísfisks á fiskvinnsluhúsinu í dag . Hann bauð Ísfisksfólk velkomið í bæjarfélagið og</t>
  </si>
  <si>
    <t>þessi lending hefði náðst . Þakkaði hann jafnframt forsvarmönnum HB Granda fyrir að hafa náð að tryggja nýja starfsemi í</t>
  </si>
  <si>
    <t>liða úrslitum Meistaradeildar Evróp en leikið var í Zagreb . Það er ljóst að það eru ekki bara Íslendingar sem</t>
  </si>
  <si>
    <t>þessi magnaði handboltamaður skuli vera farinn að spila aftur því búið er að gera myndband þessari endurkomu til heiðurs en</t>
  </si>
  <si>
    <t>vera í þeirri stærð sem við erum í dag og ég segi bara , við höfum ekkert að fela og</t>
  </si>
  <si>
    <t>þessi mál eru skoðuð algjörlega ofan í kjölinn . Að hans mati er atriðið númer eitt þetta : Finnur Árnason</t>
  </si>
  <si>
    <t>. Útstillingar í gluggum hafa leyst byggingarplast af hólmi og kaffihús blómstra nú í áður ónýttum húsum . " Ég</t>
  </si>
  <si>
    <t>þessi mál ganga vel en get nú ekki eignað mér heiðurinn af því , " segir Jakob Frímann . "</t>
  </si>
  <si>
    <t>kvilla hjá ungum körlum bæði alvarlegt og umhugsunarvert . Þetta sé hinsvegar að verulegu leyti falið vandamál , og segist</t>
  </si>
  <si>
    <t>þessi mál séu komin fram í dagsljósið , þau hafi allt til þessa verið hálfgerð feimnismál . Nýleg rannsókn sem</t>
  </si>
  <si>
    <t>þessi mál séu skoðuð ofan í kjölinn og tekið á þeim með tilhlýðilegum hætti . Þá segir Bjarni að umræða</t>
  </si>
  <si>
    <t>fengu gervilimina ? Alltof sjaldan skrifa íslenskir leiðarahöfundar – eða fjölmiðlar yfirhöfuð – um þróunarmál . Því ber auðvitað að</t>
  </si>
  <si>
    <t>þessi mál séu tekin til umfjöllunar en hér hefði betur verið heima setið en af stað farið . Vert er</t>
  </si>
  <si>
    <t>sem áætluð voru . " Júlíus Jón Jónsson , forstjóri Hitaveitu Suðurnesja , segir í tilkynningu , : " ég</t>
  </si>
  <si>
    <t>þessi mál skuli hafa verið leyst og bind miklar vonir við að samstarf við öfluga aðila m.a. á sviði útrásar</t>
  </si>
  <si>
    <t>upplýsingum frá ráðuneytinu . Hann kveðst ekki kannast við það . Biskup hafi ekki kallað eftir neinu slíku . Ráðherra</t>
  </si>
  <si>
    <t>þessi mál skuli vera komin til umræðu í þjóðfélaginu . Hann segist bíða eftir því að kaþólska kirkjan taki af</t>
  </si>
  <si>
    <t>upplýsingum frá okkur . Ég kannast ekki við það . Hann hefur ekki kallað eftir neinum slíkum upplýsingum en ég</t>
  </si>
  <si>
    <t>þessi mál skuli vera komin til umræðu í þjóðfélaginu og bíð eftir því að kaþólska kirkjan taki af festu á</t>
  </si>
  <si>
    <t>frá okkur . Ég kannast ekki við það . Hann hefur ekki kallað eftir neinum slíkum upplýsingum . En ég</t>
  </si>
  <si>
    <t>stjórnsýslu ríkisins í héraði annars vegar og hins vegar lögreglulög , fækkun umdæma og fleira . Hanna Birna Kristjánsdóttir innanríkisráðherra</t>
  </si>
  <si>
    <t>þessi mál væru loksins komin til lokaafgreiðslu . Þá voru samþykkt frumvörp um vexti og verðtryggingu , eflingu tónlistarnáms ,</t>
  </si>
  <si>
    <t>tóku málið til umfjöllunar á bæjarstjórnarfundi í síðustu viku . Jóhann Geirdal ( J ) , bæjarfulltrúi Reykjanesbæjar , sagðist</t>
  </si>
  <si>
    <t>þessi mál yrðu loksins skoðuð . Hann sagði að aðgengi fatlaðra að umræddri stofnun væri hrikalegt og það væri háalvarlegt</t>
  </si>
  <si>
    <t>þar sem málefni meðal annars fatlaðra og langveikra barna yrðu þar til umræðu . Reglunum væntanlega breytt af tilefni Freyja</t>
  </si>
  <si>
    <t>þessi mál yrðu rætt á fundinum og sagðist binda vonir við það . Hún sagðist hins vegar ekki telja það</t>
  </si>
  <si>
    <t>viku . Ögmundur Jónasson : Einn fulltrúi Impregilo sagði það alveg beint , Þórarinn V. Þórarinsson , að fyrirtækið myndi</t>
  </si>
  <si>
    <t>þessi mál yrðu til lykta leidd fyrir dómstólum , ef að Alþýðusambandið kysi að fara þá leið þá væri það</t>
  </si>
  <si>
    <t>Vancouver í Kanada á liðnu sumri þar sem m.a. er hvatt til þess að setja geðheilbrigðismálin í brennipunkt og sagðist</t>
  </si>
  <si>
    <t>þessi málaflokkur væri forgangsmál hjá WHO . Í öðru lagi gerði Jón íslenska löggjöf um réttindi sjúklinga , gagnagrunn á</t>
  </si>
  <si>
    <t>Reykjavík og Norræna húsið . Svo vítt svið núna Æsa Sigurjónsdóttir , listfræðingur og lektor í listafræði við HÍ ,</t>
  </si>
  <si>
    <t>þessi mikilvæga ráðstefna sé haldin hér . Hún hefur ásamt fleiri íslenskum fræðimönnum setið fyrri NORDIK-ráðstefnur . " Listfræði og</t>
  </si>
  <si>
    <t>árum . Framleiðendur Good Boys eru þeir Seth Rogen og Evan Goldberg sem skrifuðu handrit Good Boys . Margir vestanhafs</t>
  </si>
  <si>
    <t>þessi mynd fékk svo góðar viðtökur en þetta er fyrsta sinn í fimm mánuði sem kvikmynd nær á topp aðsóknarlistans</t>
  </si>
  <si>
    <t>þarf og settist á skólabekk í HÍ . Hann var því sérstaklega skemmtilegur kaffibollinn okkar í haust þar sem við</t>
  </si>
  <si>
    <t>þessi mynd væri loksins komin á skjáinn og veltum upp hugmyndum að einhverju skemmtilegu sem við gætum unnið saman að</t>
  </si>
  <si>
    <t>skilað sem tillögum til úrbóta til ríkisstjórnarinnar . „ Hér hefur verið unnið mikið verk á síðustu árum og ég</t>
  </si>
  <si>
    <t>þessi nefnd sé sett á laggirnar , “ segir Gísli Halldór . „ Ég geri fastlega ráð fyrir því að</t>
  </si>
  <si>
    <t>við fengum það staðfest í dag að það er fullur vilji til að taka áfram og vinna með . Ég</t>
  </si>
  <si>
    <t>þessi niðurstaða er komin , “ segir Þórdís Lóa . „ Mér finnst mikilvægt núna að við erum komin með</t>
  </si>
  <si>
    <t>jarða sinna . Formaður Veiðifélagsins segir að flýta þurfi aðalfundi næsta árs til þess að samþykkja veiðitilhögun . " Ég</t>
  </si>
  <si>
    <t>þessi niðurstaða hafi fengist . Vonin er sú að menn leysi ágreiningsmál sín með hagsmuni allra félagsmanna að leiðarljósi en</t>
  </si>
  <si>
    <t>segja að spretti beint út frá arkitektúr , en hann nam fagið í Mílanóborg til margra ára . " Við</t>
  </si>
  <si>
    <t>þessi niðurstaða í aðkomu flugsins til að stemma stigu við útblæstri gróðurhúsalofttegunda sé komin fram , " segir Guðjón Arngrímsson</t>
  </si>
  <si>
    <t>til deildarstjóra en þeir voru sá hópur sem við horfðum hvað mest til , " segir Björg . " Ég</t>
  </si>
  <si>
    <t>þessi niðurstaða náðist í dag , í góðri sátt og án átaka , " segir Karl Björnsson , formaður samninganefndar</t>
  </si>
  <si>
    <t>á þætti nokkurra annarra fyrrverandi starfsmanna Kaupþings og bræðrunum Vincent og Robert Tchenguiz verið látin niður falla . „ Ég</t>
  </si>
  <si>
    <t>þessi niðurstaða sé loksins komin en það sem veldur vonbrigðum er hvað þetta hefur tekið langan tíma , " segir</t>
  </si>
  <si>
    <t>að gefa sér tíma til þess að fara yfir úrskurðina og hina efnislegu niðurstöðu . " Geir segist auðvitað vilja</t>
  </si>
  <si>
    <t>þessi niðurstaða sé nú loksins komin , menn hafi beðið eftir henni í tvö ár . " Nefndin þurfti auðvitað</t>
  </si>
  <si>
    <t>stytta þjáningar sínar með því að kaupa sér bæklunaraðgerð . Allir eru skikkaðir á sama biðlistann . Það ber að</t>
  </si>
  <si>
    <t>þessi nýja hugsun - sem raunar er ekkert mjög ný og hefur fyrir löngu rutt sér til rúms í mörgum</t>
  </si>
  <si>
    <t>forðað verði frekara tjóni vegna tafa á afhendingu skipsins , “ segir í tilkynningu . Þar segir jafnframt að Vegagerðin</t>
  </si>
  <si>
    <t>þessi óvenjulega deila sé leyst og að það styttist í að nýr Herjólfur komi til landsins . Þrátt fyrir lokanir</t>
  </si>
  <si>
    <t>og sannferðug – nákvæmlega eins og hún var þegar hún spilaði fyrir okkur á dögunum . Og aftur , ég</t>
  </si>
  <si>
    <t>þessi plata sé komin út . Því að innihaldið er gott , það er nærandi , ljúft og sorglegt í</t>
  </si>
  <si>
    <t>málum þannig að við teljum að það sé mjög eðlilegt . Guðmundur Marteinsson , framkvæmdastjóri Bónus : Við náttúrulega bara</t>
  </si>
  <si>
    <t>þessi rannsókn er gerð . Og það er eina leiðin til þess að hreinsa okkur af þessum ásökunum . Páll</t>
  </si>
  <si>
    <t>leita sérstaklega ? Guðmundur Marteinsson : Nei . Bónus hefur ekkert að fela og og og hérna við náttúrulega bara</t>
  </si>
  <si>
    <t>þessi rannsókn er gerð og það er eina leiðin til að hreinsa okkur af þessum ásökunum . Ekki náðist í</t>
  </si>
  <si>
    <t>rauninni haft að féþúfu af þessum markaði , því miður . En eins og ég segi , ítreka að við</t>
  </si>
  <si>
    <t>þessi rannsókn liggi fyrir og vonandi verði þetta til þess að bæta markaðinn til lengri tíma . Og við þetta</t>
  </si>
  <si>
    <t>Davíð er guðfaðir nýju vinstri stjórnarinnar og ber ábyrgð á henni þótt ekki sé Framsóknarflokkurinn innanborðs . Fólk mun örugglega</t>
  </si>
  <si>
    <t>þessi ríkisstjórn skipti út bankastjórum Seðlabankans . En hvað svo ? Kreppan er ekki búin . Það fennir fljótt í</t>
  </si>
  <si>
    <t>grundvöllur fyrir því að fara í þetta mál og ég held að stúdentar á Íslandi í dag ættu bara að</t>
  </si>
  <si>
    <t>þessi sigur er unninn , “ segir María . Aðspurð um hvernig Stúdentaráð bregðist við ef dóminum verður áfrýjað ,</t>
  </si>
  <si>
    <t>þessi sigur er unninn . Guðrún Sóley Gestsdóttir : Hvernig myndi Stúdentaráð bregðast við ef að dómnum verður áfrýjað til</t>
  </si>
  <si>
    <t>. Hann kom síðan sterkur inn í meistaraflokkinn í fyrra og lék þá 15 leiki í Pepsi-deildinni . ,, Blikar</t>
  </si>
  <si>
    <t>þessi skemmtilegi leikmaður hafi ákveðið að gera langtímasamning við knattspyrnudeild Breiðabliks . Það verður gaman að fylgjast með Höskuldi í</t>
  </si>
  <si>
    <t>fækka ráðherranefndum um helming . Hins vegar ynnu þessar nefndir heilmikið starf og fjölluðu um mikilvæg mál . " Ég</t>
  </si>
  <si>
    <t>þessi skýrsla skuli vera komin fram , " sagði hún . " En menn verða líka að átta sig á</t>
  </si>
  <si>
    <t>að hann sé kannski eigandi staðarins . Ég man að ég hugsaði hvað ég væri glaður að sjá hann og</t>
  </si>
  <si>
    <t>þessi staður breyttist aldrei neitt , líkt og hinir tveir , þrír uppáhaldsstaðirnir mínir í ellefta hverfi og Belleville .</t>
  </si>
  <si>
    <t>. Við fögnum því að með þeim hefur hjónabandið sem ein af grundvallarstofnunum samfélagsins verið styrkt og eflt . Við</t>
  </si>
  <si>
    <t>þessi stofnun heyrir nú öllum til . Það var séra Jón Helgi Þórarinsson sem messaði . Hann segir mikilvægt að</t>
  </si>
  <si>
    <t>lóð undir verslun í borginni . Vilhjálmur segir , að sjálfstæðismenn séu mjög jákvæðir gagnvart umsókn Bauhaus . " Við</t>
  </si>
  <si>
    <t>styrk að upphæð 5.000.000 kr. frá Framkvæmdasjóði ferðamannastaða til uppbyggingar í Dyrhólaey . Í bókun sveitarstjórnar segir : " Sveitastjórn</t>
  </si>
  <si>
    <t>þessi styrkur hafi nú fengist og felur sveitarstjóra í samvinnu við fulltrúa Umhverfisstofnunar að vinna að undirbúningi framkvæmda og tryggja</t>
  </si>
  <si>
    <t>styrk að upphæð 5.000.000 kr. frá Framkvæmdasjóði ferðamannastaða til uppbyggingar í Dyrhólaey . Í bókun sveitarstjórnar segir : " Sveitarstjórn</t>
  </si>
  <si>
    <t>þessi styrkur hefur nú fengist og felur sveitarstjóra í samvinnu við fulltrúa Umhverfisstofnunar að vinna að undirbúningi framkvæmda og tryggja</t>
  </si>
  <si>
    <t>Reykjavíkurborgar verði falið að gera úttekt á kaupum borgarinnar á svokölluðum Stjörnubíósreit við Laugaveg 86 - 94 . " Ég</t>
  </si>
  <si>
    <t>þessi tillaga hafi verið samþykkt , " segir Vilhjálmur Þ. Vilhjálmsson , oddviti sjálfstæðismanna . " Það kom mér ekki</t>
  </si>
  <si>
    <t>eða slíti sambúð vegna ofbeldisins , þó eitthvað vanti upp á að þær uppfylli skilyrði um lengd búsetu . Við</t>
  </si>
  <si>
    <t>þessi tillaga skuli hafa verið samþykkt og að nú skuli það tryggt með lögum að engin kona verði rekin úr</t>
  </si>
  <si>
    <t>Blokkirnar minntu um margt á hús sem reist voru í Stalingrad eftir seinna stríð . Víkverji getur ekki annað en</t>
  </si>
  <si>
    <t>þessi tillaga varð aldrei að veruleika . Húsin eru alls ekki falleg og tillagan " Fegrun Tjarnarinnar " er sannarlega</t>
  </si>
  <si>
    <t>andláti Hugo Chavez , forseta Venesúela , hafa ýmist verið sorg eða gleði . Aðdáendur hans gráta hástöfum en aðrir</t>
  </si>
  <si>
    <t>þessi umdeildi leiðtogi sé farinn frá . Töluverð óvissa ríkir þó um hvað við tekur nú þegar Chavez er farinn</t>
  </si>
  <si>
    <t>í formi óhóflegra vaxtagreiðslna vegna þeirra lána yfir til einhverra hliðarfélaga erlendis . Og , og ég treysti því og</t>
  </si>
  <si>
    <t>þessi umræða er uppi því að hún dregur athyglina að því að þannig var um mál þessara fyrirtækja búið að</t>
  </si>
  <si>
    <t>? “ „ Þetta er mjög áhugaverð umræða en það er mikilvægt að hún sé rædd af skynsemi . Við</t>
  </si>
  <si>
    <t>þessi umræða sé byrjuð og vonum að hún leiði til þess að fíkniefnaneysla minnki . Það er okkar draumur .</t>
  </si>
  <si>
    <t>eigin húsnæði sem það geta að þá held ég að þetta sé sjálfsagt og eðlilegt að skoða þessa möguleika og</t>
  </si>
  <si>
    <t>þessi umræða skuli núna hafa náð til höfuðborgarinnar . Sérsveit Ríkislögreglustjóra var kölluð út á Akureyri um hálftíuleytið í gærkvöldi</t>
  </si>
  <si>
    <t>í vikunni . Eydís Franzdóttir , stjórnarmaður í Náttúruverndarsamtökum Suðvesturlands , segir úrskurðinn ekki koma á óvart . „ Við</t>
  </si>
  <si>
    <t>þessi úrskurður fór svona og það gefst núna svigrúm til þess að skoða aðra möguleika á því að færa til</t>
  </si>
  <si>
    <t>að kærendur hefðu svarað harðri gagnrýni Hjartar á opinberum vettvangi . Hjörtur Magni Jóhannsson : Það er gott og ég</t>
  </si>
  <si>
    <t>þessi úrskurður segir okkur að starfsmenn hennar telja hana ekki hafna yfir gagnrýni og nú er bara að ræða þessi</t>
  </si>
  <si>
    <t>í Náttúruverndarsamtökum Suðvesturlands , segir úrskurðinn ekki koma á óvart . Eydís Franzdóttir , stjórnarmaður í Náttúruverndarsamtökum Suðvesturlands : Við</t>
  </si>
  <si>
    <t>þessi úrskurður var svona og það gefst núna svigrúm til þess að skoða aðra möguleika á því að færa til</t>
  </si>
  <si>
    <t>Íslands , en gjöfin eru 18 verk eftir alþýðulistamanninn Sölva Helgason . „ Við þökkum kærlega fyrir höfðinglega gjöf og</t>
  </si>
  <si>
    <t>þessi verk Sölva Helgasonar komist í eigu þjóðarinnar . Sólon Íslandus óraði líklega ekki fyrir því að sköpunarkraftur hans og</t>
  </si>
  <si>
    <t>steiktum fiski og frönskum , fish &amp; chips , í Bretlandi undirbúa nú mikla kynningarherferð á næsta ári til að</t>
  </si>
  <si>
    <t>þessi víðfrægi þjóðarréttur Breta á þá 150 ára afmæli . Fyrstu staðirnir sem seldu steiktan fisk og franskar voru opnaðir</t>
  </si>
  <si>
    <t>þessi viðskipti færa mikil verðmæti aftur heim í hérað , “ segir í aðsendri grein frá öllum oddvitum í sveitarstjórn</t>
  </si>
  <si>
    <t>þessi vikmörk sem fólk telur sig hafa verði fjarlægð . " Í flestum ríkjum Vestur-Evrópu er miðað við 0,5 &amp;</t>
  </si>
  <si>
    <t>María . Sjá viðtal við Maríu um þessi mál í heild í Morgunblaðinu í dag . „ Við í Seðlabankanum</t>
  </si>
  <si>
    <t>þessi vinna er hafin . Áformin sem kynnt eru í tilkynningu forsætisráðuneytisins og fjármála- og efnahagsráðuneytisins í dag eru mjög</t>
  </si>
  <si>
    <t>umhverfisnefndar Akraness sl. mánudag var meðal dagsárleiða heildarskipulag grænna svæða á Akranesi . Íris Reynisdóttir garðyrkjustjóri kynnti verkefnið . Nefndin</t>
  </si>
  <si>
    <t>þessi vinna væri farin af stað , þar sem hún muni nýtast vel í skipulagsvinnu til framtíðar . Á sama</t>
  </si>
  <si>
    <t>Hópnum er ætlað að skila af sér næsta vor . SÍM á að tilnefna tvo aðila í starfshópinn . Jóna</t>
  </si>
  <si>
    <t>þessi vinna verði sett í gang . „ Nema það að við erum náttúrlega ekki sátt með það að við</t>
  </si>
  <si>
    <t>þessi vinna verði sett í gang . Jóna Hlíf Halldórsdóttir : Nema það að við erum náttúrlega ekki sátt með</t>
  </si>
  <si>
    <t>segja , hvort virkilega eigi að þjóðnýta vatnsréttindin af landeigendum . Össur sagði þetta mál snúast um grundvallarpólitík . Hann</t>
  </si>
  <si>
    <t>þessi vitleysulög , eins og hann orðaði það sjálfur frá 2006 , yrðu afnumin og vatnið kæmist í almannaeign .</t>
  </si>
  <si>
    <t>leyti og þess vegna ekki tímabært að kveða upp úr um það á þessu stigi . En því ber að</t>
  </si>
  <si>
    <t>þessi yfirlýsing ríkisstjórnarinnar kemur svo skömmu eftir að gengið var frá samkomulagi við aðila vinnumarkaðarins . Væntanlega munu ráðherrarnir ganga</t>
  </si>
  <si>
    <t>við að , að sá flokkur kannski sem mest hefur talað um það að þetta væri dauður bókstafur , beinlínis</t>
  </si>
  <si>
    <t>þessi þjóðaratkvæðagreiðsla fari fram . Markar það kannski ríkari sátt á meðal stjórnmálaaflanna í landinu um þennan bókstaf stjórnarskrárinnar ?</t>
  </si>
  <si>
    <t>og hló hann dátt að þeim portúgalska . Nú er annað hljóð í Mourinho sem hefur trú á Allardyce og</t>
  </si>
  <si>
    <t>þessi þrautreyndi þjálfari fái tækifæri með stórliði . Hann hefur áður þjálfað Bolton , Blackburn , West Ham , Newcastle</t>
  </si>
  <si>
    <t>upplýsingakerfi sem m.a. gerði kleift að senda tilkynningarnar um utanþingsviðskipti á sjálfvirkan hátt jafnóðum yfir daginn til þingsins . Verðbréfaþing</t>
  </si>
  <si>
    <t>þessir aðilar sýni á þennan hátt í verki vilja sinn til að stuðla að betri upplýsingagjöf um verðbréfaviðskipti . Nauðsynlegt</t>
  </si>
  <si>
    <t>verið ákveðið með lagfæringar á fleiri réttum í sveitarfélaginu . Landbúnaðarnefnd bókaði á fundi sínum í liðinni viku að hún</t>
  </si>
  <si>
    <t>þessir fjármunir væru lagðir í þennan málaflokk ; „ en hefði viljað fá að koma að málinu áður en það</t>
  </si>
  <si>
    <t>hinna fötluðu þurfi að efla til muna . " Framhjá þessum niðurstöðum Ríkisendurskoðunar verður ekki gengið . Því ber að</t>
  </si>
  <si>
    <t>þessir hlutir hafi verið teknir alvarlega . Því ber að fagna að félagsmálaráðherra hefur brugðist með afgerandi hætti við niðurstöðum</t>
  </si>
  <si>
    <t>á einhverju máli . Honum er misboðið að bankaleindin hafi ekki haldið og sérlega er honum misboðið að ríkisstjórnin skuli</t>
  </si>
  <si>
    <t>þessir klikkuðu gjörningar skuli vera lýðum ljósir . Bjarni Benediktsson var stjórnarformaður N1 sem fékk tugmilljarða lán þrátt fyrir að</t>
  </si>
  <si>
    <t>menningarstraumar borist hingað víða að , verslunarsaga okkar hér er löng og hér mættust ólíkir straumar gegnum tíðina . Við</t>
  </si>
  <si>
    <t>þessir ólíku menningarstraumar skuli enn á ný mætast hér á Djúpavogi í formi þesssarar sýningar . Ég vona að sem</t>
  </si>
  <si>
    <t>þættir í nútímasamfélagi sem geti verið ógn við heilsu og velferð þjóðarinnar . Skýrsla um átak til heilsueflingar " Ég</t>
  </si>
  <si>
    <t>, og Pálmi samfagnaði svínunum enn einu sinni Ræða Napóleons var að venju stutt og markviss . Hann kvaðst líka</t>
  </si>
  <si>
    <t>þessir tímar misskilnings væru nú liðnir hjá . Aftur var lostið upp húrrahrópum , jafnhjartanlegum og áður og drukkið var</t>
  </si>
  <si>
    <t>þessir tveir leikmenn hafi ákveðið að aðstoða uppeldisfélag sitt á komandi leiktíð með því að spila með liðinu , "</t>
  </si>
  <si>
    <t>. Þetta ákvæði hefur ekki náð til byggðakvóta vegna Hríseyjar þar sem eyjan er hluti af stærra sveitarfélagi . Bæjarráð</t>
  </si>
  <si>
    <t>þessu ákvæði hefur nú verið breytt og að nú er talað um byggðarlag en ekki sveitarfélag í þeirri grein reglugerðarinnar</t>
  </si>
  <si>
    <t>framleiðslu . Þessu fylgir ákveðinn léttir því að það eru mjög óvenjulegar kringumstæður að vera að hefja framleiðslu . Ég</t>
  </si>
  <si>
    <t>þessu er lokið , en einnig finna starfsmenn allir til ánægju og stolts að hafa afrekað þetta . " Peterson</t>
  </si>
  <si>
    <t>fjármálaráðherra hann segist ekki ætla að elta ólar við það sem hafi verið sagt eða ekki vera sagt . Hann</t>
  </si>
  <si>
    <t>þessu máli sé að ljúka en segir að þó að enn sé sama ólánsmálið á ferð . Við hittum Steingrím</t>
  </si>
  <si>
    <t>að brjóta neinar reglur , aðeins velja lið sem var í bestu stöðunni til að ná góðum úrslitum . Ég</t>
  </si>
  <si>
    <t>þessu máli sé nú lokið , " sagði McCarthy . Samþykkt var á aðalfundi Félags íslenskra stórkaupmanna ( FÍS )</t>
  </si>
  <si>
    <t>á árunum 1969 til 1976 og aftur frá 1982 til dauðadags . „ Mín fyrstu viðbrögð eru þau að ég</t>
  </si>
  <si>
    <t>þessu máli verði þokað áfram . Við verðum að finna viðunandi lausn varðandi miðlun og nýtingu persónuupplýsinga í einstaklingsmiðuðum forvörnum</t>
  </si>
  <si>
    <t>og markmiðum samnings Sameinuðu þjóðanna um réttindi fatlaðs fólks . Fyrrnefnd hugtök eru ekki í frumvarpinu . Formaður Öryrkjabandalags Íslands</t>
  </si>
  <si>
    <t>þessu orðalagi hafi verið breytt en gerir þó athugasemdir . Þuríður Harpa Sigurðardóttir , formaður Öryrkjabandalags Íslands : En um</t>
  </si>
  <si>
    <t>var sjóðnum ásamt fleiri sjóðum skipaður umsjónaraðili . " FÍA hefur gagnrýnt mjög hvernig að yfirtöku sjóðsins var staðið og</t>
  </si>
  <si>
    <t>þessu óvissutímabili sé lokið . Erindisbréf setts umsjónaraðila var fellt úr gildi nú fyrir helgina að hans eigin tillögu .</t>
  </si>
  <si>
    <t>Í tilkynningu frá Félagi íslenskra atvinnuflugmanna segir , að félagið hafi gagnrýnt mjög hvernig að yfirtöku sjóðsins var staðið og</t>
  </si>
  <si>
    <t>núverandi framkvæmdastjóri hefur verið kallaður í skýrslutöku eða hefur stöðu grunaðs vegna rannsóknar á málefnum tengdum sjóðinum . Stjórn Kjalar</t>
  </si>
  <si>
    <t>þessu óvissutímabili sé nú lokið og að nú geti stjórn hafist handa við að vinna að þeim mikilvægu verkefnum sem</t>
  </si>
  <si>
    <t>lækkaði skuldir heimilanna og hann sótti fé til kröfuhafanna . “ Guðlaugur Þór Þórðarson alþingismaður Sjálfstæðisflokks er meðal margra sem</t>
  </si>
  <si>
    <t>þessu sé haldið til haga . Fávitaleg og óboðleg umræða Reyndar eru ýmsir Sjálfstæðismenn sem vilja standa með Framsóknarmönnum í</t>
  </si>
  <si>
    <t>. Inntur álits á því að þessi aldurstengdu ákvæði kjarasamninga hafi hugsanlega orðið ólögleg segir Ragnar : „ Ég bara</t>
  </si>
  <si>
    <t>þessu sé komið í lög og við munum klárlega fara í það að skoða hvort það sé svo að þessi</t>
  </si>
  <si>
    <t>og fyrirspurnir inn á borð til sín og marka línurnar , “ segir Haraldur L. Haraldsson bæjarstjóri . „ Við</t>
  </si>
  <si>
    <t>þessu sögufræga húsi verði sýndur fullur sómi og fundið nýtt hlutverk og að ríkið og Hafnarfjarðarbær hafi náð samkomulagi um</t>
  </si>
  <si>
    <t>fá allar hugmyndir og fyrirspurnir inn á borð til sín og marka línurnar , “ segir hann . „ Við</t>
  </si>
  <si>
    <t>allra leiða til að koma í veg fyrir að heimili yrðu sett á slíka sölu . " Við hljótum að</t>
  </si>
  <si>
    <t>þessum aðgerðum hefur fækkað og það hlýtur að benda til ákveðinnar bættrar stöðu , " sagði Hanna Birna . Hún</t>
  </si>
  <si>
    <t>15% hlutur var seldur í bankanum á almennum markaði . Allir þættir í einkavæðingu Landsbankans hafa tekist vel og ég</t>
  </si>
  <si>
    <t>þessum áfanga er náð nú . Ég bind góðar vonir við aðkomu nýrra aðila að bankanum og tel að reynsla</t>
  </si>
  <si>
    <t>finna . Við skulum taka vel á móti þeim sem nú þegar eru farnir að " ganga brúna " og</t>
  </si>
  <si>
    <t>þessum áfanga hafi verið náð , þetta á eftir að verða stéttinni til góðs . Höfundur er sjúkraliði . 1</t>
  </si>
  <si>
    <t>Fischer bendir til þess að litla stúlkan sem sögð var dóttir hans sé honum óskyld . Lögmaður frænda Fischers segist</t>
  </si>
  <si>
    <t>þessum áfanga málsins sé lokið . Fischer lést í janúar 2008 og síðan þá hafa aðstandendur hans deilt um það</t>
  </si>
  <si>
    <t>miskabætur . Verjandi Sigurðar , Mari Schaub , segir að dómi Héraðsdóms Stokkhólms í morgun verði áfrýjað en segist þó</t>
  </si>
  <si>
    <t>þessum áfanga sé lokið . „ Skjólstæðingur minn getur nú haldið áfram með líf sitt og einbeitt sér að þjálfun</t>
  </si>
  <si>
    <t>hendi . " - Hvernig ætlar sveitarfélagið að bregðast við ? " Við bregðumst við með þeim hætti að við</t>
  </si>
  <si>
    <t>þessum áfanga sé náð . Það sem er í raun og veru eftir er að sveitarfélögin í Þingeyjarsýslu þurfa að</t>
  </si>
  <si>
    <t>breskra stjórnvalda hafi verið óréttmætar og andstæðar lögum , að því er segir í tilkynningu . " Skilanefnd Kaupþings banka</t>
  </si>
  <si>
    <t>þessum áfanga skuli náð og vonast til að fjárstuðningur verði tryggður þannig að unnt verði að halda málaferlunum áfram .</t>
  </si>
  <si>
    <t>því fram að aðgerðir breskra stjórnvalda hafi verið óréttmætar og andstæðar lögum segir í frétt skilanefndar . Skilanefnd Kaupþings banka</t>
  </si>
  <si>
    <t>en Kaupþing banki heldur því fram að aðgerðir breskra stjórnvalda hafi verið óréttmætar og andstæðar lögum . Skilanefnd Kaupþings banka</t>
  </si>
  <si>
    <t>kæran verði ekki tekin aftur þrátt fyrir það . Sigursteinn Másson , formaður Öryrkjabandalagsins : Ég vil náttúrulega fyrst bara</t>
  </si>
  <si>
    <t>þessum dæmalausu auglýsingabirtingum sé lokið . Ég sé hins vegar fulla ástæðu til þess að við höldum kærunni til streitu</t>
  </si>
  <si>
    <t>mikilla og varasamra beygja auk blindhæða sem takmarkað hafa útsýni ökumanna . Væntanlega koma því margir vegfarendur til með að</t>
  </si>
  <si>
    <t>þessum framkvæmdum lýkur ári fyrr en ýtrustu áætlanir í útboði gerðu ráð fyrir . þá Þessi hressu systkini skemmtu sér</t>
  </si>
  <si>
    <t>yfirlýsingu bent á að ekki mætti nota niðurstöður úr Þjóðarpúlsinum í auglýsingum . Björn Bjarnason , dómsmálaráðherra segir að hann</t>
  </si>
  <si>
    <t>þessum kafla í íslenskum stjórnmálum sé lokið . " Fyrr á árum var gengið frá Keflavík til Reykjavíkur til að</t>
  </si>
  <si>
    <t>daginn í dag og geri væntingar til morgundagsins „ Skjólstæðingur minn getur nú haldið áfram með líf sitt og ég</t>
  </si>
  <si>
    <t>þessum kafla sé lokið . Hann getur nú notað tíma sinn og kraft í að stýra Enköping til frekari afreka</t>
  </si>
  <si>
    <t>ógildingu úrskurðar nefndarinnar . " Þessi niðurstaða er afar mikilvæg fyrir gegnsæi og heilbrigði markaðarins og þess vegna ber að</t>
  </si>
  <si>
    <t>þessum undarlega úrskurði kærunefndar hafi verði hnekkt og hann standi ekki sem fordæmi " , segir Jónas Fr. Jónsson ,</t>
  </si>
  <si>
    <t>neyslurými verði ekki staður fyrir viðskipti með fíkniefni . Mannréttinda- og lýðræðisráð Reykjavíkurborgar styður framgöngu frumvarpsins af heilum hug og</t>
  </si>
  <si>
    <t>þetta „ mannréttindamál ” sé komið á dagskrá þingsins , eins og það er kallað . „ Lykilorðið þarna er</t>
  </si>
  <si>
    <t>verður tilgreind hvað stjórnin vill gera til að bæta hag barna og ungmenna . Ingibjörg Rafnar , umboðsmaður barna ,</t>
  </si>
  <si>
    <t>þetta atriði sé sett í stjórnarsáttmálann enda hafi embættið kvatt stjórnmálamenn til þess í mörg ár að tryggja betur hag</t>
  </si>
  <si>
    <t>hans stað . Ponomariov vann Ívantsjúk í átta skáka heimsmeistaraeinvígi í janúar 2002 . Moskvu . AFP . " Við</t>
  </si>
  <si>
    <t>þetta blað er brotið og menn hefja vísindaveiðar á hrefnu , " sagði Kristján Rangarsson , formaður stjórnar Landssambands íslenskra</t>
  </si>
  <si>
    <t>því að mörg merki sem standi við ár og vötn á fjölförnum ferðamannaleiðum séu einungis með íslenskum aðvörunum . VIÐ</t>
  </si>
  <si>
    <t>þetta blað er brotið og menn hefji vísindaveiðar á hrefnu , " segir Kristján Ragnarsson , formaður stjórnar Landssambands íslenskra</t>
  </si>
  <si>
    <t>þar sem botn fáist þá í málið , sem skipti miklu máli fyrir viðskiptavini stofunarinnar og ríkissjóð . „ Ég</t>
  </si>
  <si>
    <t>þetta dómsmál sé komið fram , vegna þess að það er rétt að viðskiptavinir stofnunarinnar fá þann rétt sem þeir</t>
  </si>
  <si>
    <t>taka upp stór hluta af íbúðum sem annars hefðu verið í útleigu . Svandís Svavarsdóttir , þingmaður Vinstri grænna ,</t>
  </si>
  <si>
    <t>þétta eigi byggð með því að byggja íbúðir á ríkislóðum , hins vegar verði að bera saman orð og athafnir</t>
  </si>
  <si>
    <t>upp stóran hluta af íbúðum sem annars hefðu verið í útleigu . “ Svandís Svavarsdóttir , þingmaður vinstri grænna ,</t>
  </si>
  <si>
    <t>þétta eigi byggð með því að byggja íbúðir á ríkislóðum . Hins vegar verði að bera saman orð og athafnir</t>
  </si>
  <si>
    <t>er komið fullt af spurningum til Ásmundar ... Guðbjartur Hannesson : Já ég sem sagt , ég er bara að</t>
  </si>
  <si>
    <t>þetta er að koma til enda , við skulum svo ræða þetta bara eftir ... Sigurjón : Já við erum</t>
  </si>
  <si>
    <t>til móts við okkur en fjármálaráðherra . Þetta var það sem hann treysti sér til að leggja fram . Við</t>
  </si>
  <si>
    <t>þetta er búið . Törnin var löng og ströng , sumarfríin fóru fyrir lítið . Við erum fyrst og fremst</t>
  </si>
  <si>
    <t>Dr. Jón Gunnar Bernburg , prófessor í félagsfræði við Háskóla Íslands , hlaut viðurkenninguna að þessu sinni . Ber að</t>
  </si>
  <si>
    <t>þetta er í fyrsta sinn sem félagsvísindamaður fær þessi verðlaun . Tók Jón Gunnar við viðurkenningunni úr hendi mennta- og</t>
  </si>
  <si>
    <t>því að komið sé fram heildstætt mat fyrir svæðið . Svandís Svavarsdóttir , umhverfisráðherra : Ja ég vil nú bara</t>
  </si>
  <si>
    <t>þetta er komið fram og ég held að þetta sýni og sanni það , mikilvægi þess og gagnsemi þess að</t>
  </si>
  <si>
    <t>er nefnd á vegum félagsmálaráðherra að störfum til að skoða frá grunni lífeyristekjukafla almannatryggingalaganna , þannig að við hljótum að</t>
  </si>
  <si>
    <t>þetta er komið til félagsmálaráðherra sem núna ber ábyrgð á málefnum aldraðra eftir flutninginn frá heilbrigðisráðuneytinu 1. janúar sl .</t>
  </si>
  <si>
    <t>skjóli þagnarinnar haldið því fram að ekki sé vilji til breytinga . Nú er þetta hins vegar morgunljóst og ég</t>
  </si>
  <si>
    <t>þetta er lýðum kunnugt , " segir Óskar . Erfitt fyrir Kirkjuþing að hunsa niðurstöðuna Í könnuninni var spurt hvort</t>
  </si>
  <si>
    <t>huga að helgarmatseðlinum . Flest erum við enn þá að passa mataræðið eftir óhóflegt sukk desembermánaðar en því ber að</t>
  </si>
  <si>
    <t>þetta er síðasta helgi janúarmánaðar þannig að listinn hér að neðan er fremur fjölbreyttur . Hér kemur mexíkóskur matur sterkur</t>
  </si>
  <si>
    <t>Að það þurfi aðgerðir til þess að taka á málinu . Við kjósum þó að horfa frekar í framrúðuna og</t>
  </si>
  <si>
    <t>þetta fari í gang núna , og við viljum gjarnan vinna með stjórnvöldum að því , “ segir Jóhannes .</t>
  </si>
  <si>
    <t>að létta af þessum þvingunum sem reynt er að setja á lækna . Hlúa heldur að einkareknum lausnum og jafnvel</t>
  </si>
  <si>
    <t>þetta fari út af sjúkrahúsinu , ef það kemur vel út á faglegum og fjárhagslegum mælistikum . " Sigurbjörn segist</t>
  </si>
  <si>
    <t>flytja þessa ágætu vöru á erlendan markað , til sölu fyrir hálfvirði . " 13. október 1965 : " Þjóðin</t>
  </si>
  <si>
    <t>þetta fjárlagafrumvarp virðist hafa verið undirbúið af fyrirhyggju og raunsæi . Það er vitanlega enginn vandi að æsa til óánægju</t>
  </si>
  <si>
    <t>á fót . Tómas Guðbjartsson , yfirlæknir og prófessor , segist í yfirlýsingu sem hann sendi frá sér í fyrrakvöld</t>
  </si>
  <si>
    <t>þetta flókna mál sé rannsakað , forsendur slíkrar rannsóknar hljóti þó að vera að rannsakendur hafi aðgang að nauðsynlegum gögnum</t>
  </si>
  <si>
    <t>lögð var áhersla á að þáttur Íslendinga yrði rannsakaður sérstaklega . Tómas sendi fjölmiðlum í kvöld yfirlýsingu þar sem hann</t>
  </si>
  <si>
    <t>þetta flókna mál sé rannsakað . Forsendur slíkrar hljóti þó að vera að rannsakendur hafi aðgang að nauðsynlegum gögnum ,</t>
  </si>
  <si>
    <t>dýrar vörur , þar á meðal jólagjafir . Er það skyndilega orðið forkastanlegt og ámælisvert ? Er ekki réttara að</t>
  </si>
  <si>
    <t>þetta fólk skuli vilja eyða peningunum sínum og gleðja aðra með dýrum gjöfum ? Gjafir eru alltaf góðar og það</t>
  </si>
  <si>
    <t>meða annars að miðla upplýsingum til almennings á hverjum degi og stendur sig heilt yfir vel í því . Ég</t>
  </si>
  <si>
    <t>þetta fólk standi vörð um frelsi sitt . Ég mun ekki reyna að hefta það , hvorki hér eftir né</t>
  </si>
  <si>
    <t>framkvæmda nemi hámarkslánsfjárhæð Íbúðalánasjóðs 90% af " verði hóflegs íbúðarhúsnæðis " , eins og það er orðað . " Ég</t>
  </si>
  <si>
    <t>þetta frumvarp er komið fram þar sem meginmarkmiðið er að lánshlutfall verði hækkað í 90% , " sagði Jóhanna Sigurðardóttir</t>
  </si>
  <si>
    <t>frekar en til áframhaldandi þinglegrar meðferðar . Endanleg ákvörðun um frumvarpið liggur væntanlega fyrir í næstu viku . „ Ég</t>
  </si>
  <si>
    <t>þetta frumvarp sem var and-gyðinglegt , ónauðsynlegt og óréttlátt , skuli hafa liðið undir lok , “ segir í yfirlýsingu</t>
  </si>
  <si>
    <t>framlag Tómasar R. Einarssonar og félaga var ekki til að draga úr því . En fyrst og fremst ber að</t>
  </si>
  <si>
    <t>þetta fyrirbæri – Vorblót – sé búið að vinna sér sess . Hátíðin hefur aukið enn frekar á fjölbreytnina í</t>
  </si>
  <si>
    <t>. " Þessi markaður hefur stjórnast af tveimur stórum risum , þannig að fákeppni hefur einkennt þessa grein . Ég</t>
  </si>
  <si>
    <t>þetta fyrirtæki komi hingað og geng út frá að það muni auka samkeppni á þessum markaði , neytendum til góðs</t>
  </si>
  <si>
    <t>aðlaga útlit húsanna að umhverfinu þannig að þetta gæti orðið besta hugsanlega niðurstaðan fyrir alla og ástæða til þess að</t>
  </si>
  <si>
    <t>þetta fyrirtæki skuli vera tilbúið að leita lausna með þessum hætti , það er að segja , Stjórnarráðið þarf á</t>
  </si>
  <si>
    <t>@ EuropeanTour ) January 21 , 2016 „ Þetta gæti orðið besta hugsanlega niðurstaðan fyrir alla og ástæða til að</t>
  </si>
  <si>
    <t>þetta fyrirtæki skuli vera tilbúið til að leita lausna með þessum hætti , “ segir Sigmundur Davíð Gunnlaugsson forsætisráðherra um</t>
  </si>
  <si>
    <t>snakki sem flutt var inn á fullum tolli fyrir áramót . “ Tollurinn á snakkið nam 59% . „ Við</t>
  </si>
  <si>
    <t>þetta gamla baráttumál félagsins er gengið í gegn og tollalækkunin er þegar byrjuð að skila sér til neytenda , “</t>
  </si>
  <si>
    <t>afnuminn með lögum í árslok 2015 en gildistakan beið í ár til að gefa innlendum snakkframleiðendum aðlögunartíma . „ Við</t>
  </si>
  <si>
    <t>því hörmulega uppvaski sem eftir hann er , í hruninu , og sem við höfum tekið að okkur og að</t>
  </si>
  <si>
    <t>þetta greiðsluþak heldur , Íslandi til hagsbóta . Herlögregla í Rio de Janeiro í Brasilíu leitar nú ákaft í fátækrahverfum</t>
  </si>
  <si>
    <t>og myndatöku þar sem í ljós kom fyrirferð í heilanum . „ Við vissum ekkert hvað það þýddi en við</t>
  </si>
  <si>
    <t>þetta hafði ekki verið heilablóðfall . Daginn eftir var honum svo sagt að hann væri orðinn flogaveikur og að hann</t>
  </si>
  <si>
    <t>gær ekkert hafa á móti göngugötum , en hún væri fylgjandi því að hreyfihamlaðir hefðu þar aðgengi . " Ég</t>
  </si>
  <si>
    <t>þetta hafi farið í gegn hjá löggjafanum af því að ég fékk ekki áheyrn hjá borginni , " sagði Kolbrún</t>
  </si>
  <si>
    <t>og skipulagsráðs . Hún kveðst ekkert hafa á móti göngugötum en vill að hreyfihamlaðir hafi þar aðgengi . " Ég</t>
  </si>
  <si>
    <t>þetta hafi farið í gegn hjá löggjafanum af því að ég fékk ekki áheyrn hjá borginni , " segir hún</t>
  </si>
  <si>
    <t>jafnvel þótt fallið hafi verið frá því að hækka skattinn allt upp í 25,5% . " Við hljótum náttúrlega að</t>
  </si>
  <si>
    <t>þetta hafi verið dregið til baka að hluta en við viljum fá þetta burt og það verði óbreyttur vaskur á</t>
  </si>
  <si>
    <t>samþykktu á fjölmennum fundi í vikunni að þeir fari ekki í ríkisstjórn nema ráðherrar séu utan þings . Helgi Hrafn</t>
  </si>
  <si>
    <t>þetta hafi verið samþykkt , enda eigi toppurinn á löggjafanum „ ekki að fá framkvæmdavaldið í kaupbæti . ” Það</t>
  </si>
  <si>
    <t>sig um þetta persónulega málefni núna núna . „ Ég ímyndaði mér að þessi færsla yrði skrifuð til þess að</t>
  </si>
  <si>
    <t>þetta hefði loksins tekist , að fólk myndi samgleðjast okkur því að sagan endaði vel . Ég vildi aldrei skrifa</t>
  </si>
  <si>
    <t>eða " afnotarétt " er gott dæmi um hugtakarugling sem beitt er til að snúa á skynsemi fólks . Ég</t>
  </si>
  <si>
    <t>þetta hugtaka-mál er loksins komið fram . -o - o-o-o - Fyrir þá sem vilja styrkja mig í fjármögnun þessarar</t>
  </si>
  <si>
    <t>undir sem sagt mjög skýra áskorun um það að það þyrfti svona sal . Pétur vildi þó árétta að tónlistarmenn</t>
  </si>
  <si>
    <t>þetta hús sé loks að verða að veruleika , ekki megi misskilja þessa gagnrýni á þann hátt að óánægja sé</t>
  </si>
  <si>
    <t>náðist samkomulag um verð . En nú sé þessu loksins lokið . Ekki rætt í bæjarstjórn Bæjarfulltrúar Samfylkingarinnar í Kópavogi</t>
  </si>
  <si>
    <t>þetta land komist í eigu Kópavogsbúa . Hins vegar gagnrýna þeir vinnubrögð meirihluta bæjarstjórnar í málinu og segja að kaupsamningurinn</t>
  </si>
  <si>
    <t>í gærkvöld . KSÍ fagnar niðurstöðunni Halldór B. Jónsson , varaformaður KSÍ , fagnar niðurstöðunni . " Við hjá KSÍ</t>
  </si>
  <si>
    <t>þetta mál er leyst enda er um að ræða einn af stærstu íþróttaviðburðum heims . Ég var nú alltaf vongóður</t>
  </si>
  <si>
    <t>Þetta segir Kristín Ástgeirsdóttir , framkvæmdastýra Jafnréttisstofu . Kristín Ástgeirsdóttir , framkvæmdastýra Jafnréttisstofu : Já , ég vil nú fyrst</t>
  </si>
  <si>
    <t>þetta mál fær mikla athygli . Það er bara gott að fá góða umræðu um þetta en ráðuneytið og kærandinn</t>
  </si>
  <si>
    <t>sekir um rasisma ættu að fara í að minnsta kosti fimm leikja bann . â € &amp; #x17E ; Ég</t>
  </si>
  <si>
    <t>þetta mál fær mikla athygli svo brugðist verði við . Við erum öll eins . Húðlitur breytir engu , "</t>
  </si>
  <si>
    <t>á , sem er mikilvægast , að setja hina sérstöku stöðu varnarsamnings þjóðanna í fyrirrúm . Ástæða var til að</t>
  </si>
  <si>
    <t>þetta mál fór í betri farveg en í stefndi um skeið . Hitt var þó undirstrikað af íslenskum yfirvöldum að</t>
  </si>
  <si>
    <t>höfuðborgarsvæðinu . , " er haft eftir Guðríði Arnardóttur , formanni bæjarráðs Kópavogs , á vefsíðu bæjarins þar sem hún</t>
  </si>
  <si>
    <t>þetta mál sé í höfn . sbs@mbl.is Gunnþórunn Jónsdóttir gunnthorunn@mbl.is LungA , listahátíð ungs fólks á Austurlandi , er nú</t>
  </si>
  <si>
    <t>skilaboðunum betur í gegn . " En hvað með orðræðu stjórnmálamanna , sem oft virðist í föstum skorðum : Ég</t>
  </si>
  <si>
    <t>þetta mál sé komið á rekspöl ... í stað t.d. : Mér finnst frábært að eitthvað sé loksins að gerast</t>
  </si>
  <si>
    <t>viðtali og frekari ráðgjöf . Alma fagnar engu að síður niðurstöðum nefndarinnar . „ Ég held að það geti allir</t>
  </si>
  <si>
    <t>þetta mál sé komið á rekspöl eftir að hafa velkst um í kerfinu mjög lengi . “ Karlmaður hefur verið</t>
  </si>
  <si>
    <t>mjög ófyrirleitin hátt og sleit ég öllu samstarfi og samskiptum við Hauk samdægurs , “ segir Eggert Smári . Hann</t>
  </si>
  <si>
    <t>þetta mál sé komið upp á yfirborðið og segir ófyrirgefanlegt að reynt sé að hlunnfara eldri borgara þessa lands í</t>
  </si>
  <si>
    <t>hlutskipti að vera grunaður maður í 6 ár . Ákæra í skattsvikamálinu verður birt honum í dag . „ Ég</t>
  </si>
  <si>
    <t>þetta mál sé loksins að fá dómsmeðferð , " segir Jón Ólafsson sem var staddur á heimili sínu í London</t>
  </si>
  <si>
    <t>rétt að segja , einmitt þess vegna fékk HSV samninginn til umsagnar . HSV , eins og margir fleiri ,</t>
  </si>
  <si>
    <t>þetta mál skuli loks til lykta leitt eftir að hafa þvælst fyrir bæjaryfirvöldum í nærri áratug . Ísafjarðarbær mun hér</t>
  </si>
  <si>
    <t>fólks , víða í hinum dreifðu byggðum , gríðarlegt hagsmuna- og framfaramál . Það er því ástæða til þess að</t>
  </si>
  <si>
    <t>þetta mál var leitt til lykta á landsfundinum . Við viljum ekki hækka kvótaþakið Hitt málið lýtur að hámarksaflahlutdeild einstakra</t>
  </si>
  <si>
    <t>er hluti af slíkri þjónustu . En það er ástæða til að samræma og skipuleggja starf þessara aðila . Ég</t>
  </si>
  <si>
    <t>þetta mál verður tekið til umræðu , því ég er sannfærð um að þörfin á sjálfboðnu hjálparstarfi er fyrir hendi</t>
  </si>
  <si>
    <t>þetta mannréttindamál , eins og það er kallað sé komið á dagskrá þingsins . Formaður Neytendasamtakanna segir að vitundarvakningu þurfi</t>
  </si>
  <si>
    <t>hörðum höndum , meðal annars af hálfu heimamanna , að útfærslu málsins . Það er því ástæða til þess að</t>
  </si>
  <si>
    <t>þetta mikla framfaramál er á góðum rekspöl . Nú er það meðal annars hlutverk okkar þingmanna að tryggja að þessi</t>
  </si>
  <si>
    <t>þetta orðalag verði ekki lengur í lögum en gerir þó athugasemdir . „ Það veldur gríðarlegum vonbrigðum að tímamörkin séu</t>
  </si>
  <si>
    <t>milli búsetuforma og einstaklingsbundinn stuðning að leiðarljósi . Tillögum á grundvelli þeirrar vinnu er að vænta fyrir árslok . Við</t>
  </si>
  <si>
    <t>þetta samkomulag hafi náðst á milli ríkis og sveitarfélaga . Það felur í sér aukna þátttöku ríkisins í húsaleigubótum vegna</t>
  </si>
  <si>
    <t>„ Þetta er í rauninni ágætt ferli , að fólki gefist kostur á að senda athugasemdir , þannig að ég</t>
  </si>
  <si>
    <t>þetta sé auglýst svona opinberlega , “ segir Elín Agla Briem , íbúi í Árneshreppi , en gagnrýnir annars fyrirhugaðar</t>
  </si>
  <si>
    <t>í verndarflokki í rammaáætlun þrjú , eins og hún er núna fyrir þinginu . Ég sendi athugasemdir við þingsályktunartillöguna og</t>
  </si>
  <si>
    <t>þetta sé í verndarflokki en gerði athugasemdir við hugmyndir um Hólmsárvirkjun , sem er enn í biðflokki . Það þarf</t>
  </si>
  <si>
    <t>sé hægt að mæta betur gagnrýni á skipanina . „ Ég hefði viljað hafa meira jafnvægi í þessu þó ég</t>
  </si>
  <si>
    <t>þetta sé komið af stað , “ segir Jón Gunnarsson í samtali við fréttastofu , aðspurður um skipanir landbúnaðarráðherra ,</t>
  </si>
  <si>
    <t>þessu frumvarpi vera margt af því sem tengist þeirri gagnrýni sem við höfum verið með til umræðu á þinginu og</t>
  </si>
  <si>
    <t>þetta sé komið fram , “ segir Katrín Jakobsdóttir , formaður Vinstri grænna , um frumvarp fjármálaráðherra gegn skattsvikum í</t>
  </si>
  <si>
    <t>í Búðardal og versla þar eða á Reykhóla sko . Kristján Már : En það er ekki síst heimafólkið sem</t>
  </si>
  <si>
    <t>þetta sé komið í rekstur á ný ? Valgeir Ólafsson : Já , þau voru bara rosalega góðar viðtökur hérna</t>
  </si>
  <si>
    <t>samskiptum og hefur nú lagt inn matsbeiðni þar sem dómkvaddir matsmenn verði fengnir til að fara yfir málið . Ég</t>
  </si>
  <si>
    <t>þetta sé komið í þetta ferli og komið upp á yfirborðið . Ég fagna þessu bara og óttast ekkert niðurstöðuna</t>
  </si>
  <si>
    <t>voru hvött til að elda jólamatinn fyrr um daginn til að jafna álagið á kerfinu , " segir Guðjón sem</t>
  </si>
  <si>
    <t>þetta sé liðin tíð . " Undanfarin ár hefur mesta álagið á kerfið verið í kringum 12. desember þó að</t>
  </si>
  <si>
    <t>. Þórður Snær Júlíusson ritstjóri Kjarnans , sem hefur fjallað ítarlega um peningaþvætti í miklum greinaflokki á sínum miðli ,</t>
  </si>
  <si>
    <t>þetta sé loksins komið á dagskrá , staða sem hefur legið fyrir í tæpt eitt og hálft ár ; að</t>
  </si>
  <si>
    <t>gögn Strætó gögnum Google . Síðasta ár fór því í umfangsmikla hugbúnaðarvinnu sem lauk í síðustu viku . " Við</t>
  </si>
  <si>
    <t>tíma en ráðgert var . Síðasta ár fór því í umfangsmikla hugbúnaðarvinnu sem lauk í síðustu viku . „ Við</t>
  </si>
  <si>
    <t>völd sprakk m.a. á olíumálum og það vita nú allir hvernig það fór , " sagði Vigdís . " Ég</t>
  </si>
  <si>
    <t>þetta sé með þessum hætti og það hafi engin áhrif á störf á ríkisstjórnarinnar , " bætti hún við .</t>
  </si>
  <si>
    <t>var í síðustu viku má sjá skref fyrir skref framleiðsluferlið á hlaupi og kemur aðalinnihaldsefnið mörgum á óvart . Einhverjir</t>
  </si>
  <si>
    <t>þetta sé sýnt og segjast alltaf hafa vitað þetta á meðan aðrir eru í sjokki og jafnvel neita að trúa</t>
  </si>
  <si>
    <t>öfug áhrif . Það skapar ótta hjá almenningi og kemur ekki í veg fyrir frekari brot . “ „ Ég</t>
  </si>
  <si>
    <t>þetta sé til umræðu . Vonandi verður niðurstaðan sú að skýrari ferlar liggja fyrir handa lögreglu , barnaverndar- og heilbrigðisyfirvöldum</t>
  </si>
  <si>
    <t>og vaxtabætur séu ekki minnkaðar . Ríkisstjórnin hyggst ná um 50 milljörðum króna í ríkissjóð með hækkun skatta . Alþýðusambandið</t>
  </si>
  <si>
    <t>þetta sé um þriðjungi minna en ráðgert hafi verið í fyrstu . Engu að síður sé hækkunin áhyggjuefni . Gylfi</t>
  </si>
  <si>
    <t>að tilboði Orkuveitunnar . Það var þeirra að standa við það samkomulag . Dómurinn er afdráttarlaus í því og ég</t>
  </si>
  <si>
    <t>þetta sé út af borðinu . " Lúðvík segir að búast megi við því að Orkuveitan áfrýi málinu til Hæstaréttar</t>
  </si>
  <si>
    <t>þýska tölvupoppsveitin Kraftwerk mun stíga á stokk á hátíðinni , sunnudaginn 3. nóvember . „ Við sem komum að hátíðinni</t>
  </si>
  <si>
    <t>þetta sé yfir höfuð hægt og það er auðvitað stórkostlegt að listamenn eins og Kraftwerk séu reiðubúnir að koma hingað</t>
  </si>
  <si>
    <t>Hong Kong . Við erum líka með hluthafa sem býr í Singapúr og annan sem býr í Sarajevó . Við</t>
  </si>
  <si>
    <t>þetta séu aðilar sem koma sem víðast að og það sé valddreifing í félaginu . “ Starfsfólk Teppabúðarinnar - Litavers</t>
  </si>
  <si>
    <t>milli 39 og 80 þúsund óbreytta borgara . Þessar árásir hafa orðið táknmynd um villimennsku í stríði og því er</t>
  </si>
  <si>
    <t>þetta séu einu dæmin um notkun kjarnorkuvopna í hernaði . En afa sem er á ferð með dótturdóttur sína er</t>
  </si>
  <si>
    <t>sem tengjast einangruðu raforkukerfi þar sem meiri hluti raforkuvinnslunnar er með eldsneyti . " Það er ástæða til þess að</t>
  </si>
  <si>
    <t>þetta sjálfsagða réttlætismál er nú í höfn . Sannleikurinn er sá að staða þeirra íbúa landsins sem bjuggu við ofurþungan</t>
  </si>
  <si>
    <t>losun til 2012 , að losunin minnkaði um fjórðung frá þeim tíma . Árni Finnsson , formaður Náttúruverndarsamtaka Íslands ,</t>
  </si>
  <si>
    <t>þetta skref hafi verið stigið . Árni Finnsson , formaður Náttúruverndarsamtaka Íslands : En Náttúruverndarsamtök Íslands og umhverfisverndarsamtök um heim</t>
  </si>
  <si>
    <t>ekki heiðarleika Fischlers í efa , " sagði Klima . Flest evrópsk dagblöð er fjölluðu um afsögn framkvæmdastjórnarinnar í gær</t>
  </si>
  <si>
    <t>þetta skref hefði verið tekið . Franska blaðið Liberation sagði að aðrir kostir hefðu ekki komið til greina og að</t>
  </si>
  <si>
    <t>. Tónleikarnir eru þeir fyrstu af þrennum í tónleikaröð kennara Tónlistarskóla Kópavogs ( TKTK ) á starfsárinu . " Ég</t>
  </si>
  <si>
    <t>þetta skref hefur verið stigið . Það er nauðsynlegt að skapa meira traust en verið hefur , " segir Magnús</t>
  </si>
  <si>
    <t>áhrif nýju laganna yrðu . Markmiðið væri að þau liðkuðu til vegna fyrstu íbúðakaupa . „ Ég hlýt þó að</t>
  </si>
  <si>
    <t>þetta skref sé stigið , en ítreka það að um er að ræða mjög ósanngjarnan skatt og hann ber að</t>
  </si>
  <si>
    <t>gjaldfrjáls . " Við gáfum ekkert svo sem sérstaklega út á það . Við sögðum bara að við værum að</t>
  </si>
  <si>
    <t>þetta skref væri tekið og að það væri mikilvægt jafnræðismál að fólk gæti átt kost á leikskóladvöl , óháð efnahag</t>
  </si>
  <si>
    <t>" Í samtölunum hefur komið fram að Norðmenn ætli ekki að yfirgefa okkur í þessu máli . En ég auðvitað</t>
  </si>
  <si>
    <t>þetta skuli koma fram með þessum hætti , " segir Össur . Breytir ekki eðli málsins Guðbjartur Hannesson , þingmaður</t>
  </si>
  <si>
    <t>Wikileaks ætlar að reynast mjög mikilvæg upplýsingaveita þegar stríðsreksturinn í Írak og Afganistan er annars vegar . Þannig að ég</t>
  </si>
  <si>
    <t>þetta skuli sett fram . Þarna er okkur veitt innsýn í það sem kalla má undirheima stríðsrekstursins . " Flókin</t>
  </si>
  <si>
    <t>verið gríðarlegar og nánast óraunhæfar fyrir fyrsta stefnumót . Hentu öllum væntingum út um gluggann og sættu þig við og</t>
  </si>
  <si>
    <t>fagnaðu að</t>
  </si>
  <si>
    <t>þetta stefnumót verði öðruvísi en þú bjóst við . 6 . Gerðu teygjur Losaðu um stress með góðum teygjuæfingum .</t>
  </si>
  <si>
    <t>iPhone 6 en gerðu þegar iPhone 5 kom á markað í fyrra . " Við vorum því eiginlega farin að</t>
  </si>
  <si>
    <t>þetta tíu ára gamla sölumet myndi falla ; hreinlega þjófstörtuðum fagnaðarlátunum , þar sem iPhone 5 var rétt við það</t>
  </si>
  <si>
    <t>í sumar og ekki tapað stigi . Liðið er meistari þrátt fyrir að enn séu fjórar umferðir eftir og Þorlákur</t>
  </si>
  <si>
    <t>þetta væri loksins komið í hús . " Ég var bara orðinn svo ógeðslega þreyttur á að það sé búið</t>
  </si>
  <si>
    <t>þetta væri loksins komið í hús . Þreyttur á snemmbúnum hamingjuóskum " Ég var bara orðinn svo ógeðslega þreyttur á</t>
  </si>
  <si>
    <t>fá þennan veg . Það er full samstaða í bæjarstjórn að berjast fyrir þessu og við vorum virkilega búin að</t>
  </si>
  <si>
    <t>þetta var komið inn á samgönguáætlun eftir yfir tíu ára bið . Okkur þykir þetta mjög bagalegt sérstaklega í ljósi</t>
  </si>
  <si>
    <t>þess vegna ekki halda hátíð að ári ef að þessi ákvörðun stendur . En nú eru þó nokkrir bæjarbúar sem</t>
  </si>
  <si>
    <t>þetta var róleg helgi , fór friðsamlega fram , ólíkt því sem kannski þeir telja hafi verið á áður og</t>
  </si>
  <si>
    <t>Mennirnir , Paul Maher , sem er 25 ára , og hinn 34 ára gamli John Lynch , voru að</t>
  </si>
  <si>
    <t>þetta var síðasti vinnudagur þeirra fyrir jólafrí . Rene Meulensteen , knattspyrnustjóri Fulham , var vægast sagt furðu lostinn eftir</t>
  </si>
  <si>
    <t>síðan verið framlengdur um 1 ár í einu þar til nú . Forstjóri Frumherja , Orri Hlöðversson , segir félagið</t>
  </si>
  <si>
    <t>þetta verði boðið út aftur og bíða þess með eftirvæntingu . Þeim finnist eðlilegt að það sé gert tíðar en</t>
  </si>
  <si>
    <t>hann verið framlengdur um eitt ár í einu , þar til nú . „ Við gerum ekkert annað en að</t>
  </si>
  <si>
    <t>þetta verði boðið út aftur og bíðum þess í rauninni með eftirvæntingu , “ segir Orri Hlöðversson , forstjóri Frumherja</t>
  </si>
  <si>
    <t>fast gjald sem allir borga og því til viðbótar að reikna gjald til viðbótar niður á hvert fyrirtæki . Ég</t>
  </si>
  <si>
    <t>þetta verði endurskoðað , því núna er meðaltalsálagning sem kemur mjög illa við lítil og meðalstór fyrirtæki , “ segir</t>
  </si>
  <si>
    <t>mánuði í fæðingarorlof á meðan hjónafólk fær níu . Þá sé barnagæsla afar dýr . Kristín Erna Arnardóttir : Ég</t>
  </si>
  <si>
    <t>þetta verði rannsakað þó mér finnist þetta , þessi skýring mjög ólíkleg . Aflþynnuverksmiðja Becromal við Eyjafjörð hefur brotið starfsleyfi</t>
  </si>
  <si>
    <t>, “ segir lögreglumaðurinn , sem vikið hefur verið tímabundið úr starfi , í samtali við DV . „ Ég</t>
  </si>
  <si>
    <t>þetta verði skoðað og vil að þetta verði skoðað einhver ár aftur í tímann . Ég er algjörlega pollrólegur yfir</t>
  </si>
  <si>
    <t>niðurstaða liggi ekki fyrir . „ Kostnaðurinn hefur farið vaxandi með auknu álagi og breytingum á þjónustu sviðsins . Ég</t>
  </si>
  <si>
    <t>þetta verði tekið til athugunar . “ Velferðarsvið Reykjavíkurborgar sér meðal annars um rekstur hjúkrunarheimila , húsnæðis- og búsetuúrræði ,</t>
  </si>
  <si>
    <t>verið góð , hafi þekkingin á fiðlunni og spilatækni á hana ekki verið jafn góð . Það ber þó að</t>
  </si>
  <si>
    <t>þetta verk sé nú aðgengilegt í svo góðri hljóðritun og fínni spilamennsku ; - skrásetning íslenskrar tónlistarsögu stendur og fellur</t>
  </si>
  <si>
    <t>að farið yrði í framtíðarstefnumótun , í samstarfi við íþróttafélögin , á öllum íþróttasvæðum í Reykjanesbæ . Við í D-listanum</t>
  </si>
  <si>
    <t>þetta verkefni sé komið í ferli . Ein af aðal áherslum okkar í þessum málaflokki var að fara í stefnumótun</t>
  </si>
  <si>
    <t>Bæjarráð Reykjanesbæjar fagnar þjóðarsáttmála um læsi , að öll börn lesi sér til gagns við útskrift úr grunnskóla . Bæjarráðið</t>
  </si>
  <si>
    <t>þetta verkefni sem Reykjanesbæjar hefur verið í forystu um verði nú unnið á landsvísu . Bæjarráð samþykkir þjóðarsáttmálann og felur</t>
  </si>
  <si>
    <t>taugarnar á mér þegar aðrir eru að reyna að troða sér inn á þann dag . " Andri Snær segist</t>
  </si>
  <si>
    <t>þetta viðhorf komi fram . " Ég var sjálfur fenginn til að ávarpa þing norrænna verkalýðsfélaga í Álasundi í fyrra</t>
  </si>
  <si>
    <t>ofan voru upphaf fréttar sem birtist í vikunni og þarna eru orð í tíma töluð . Ástæða er til að</t>
  </si>
  <si>
    <t>þetta viðhorf komi fram og fái umræðu þó að glöggt hafi mátt skilja síðar í fréttinni að hugmyndir Karls væru</t>
  </si>
  <si>
    <t>komnir niður í 6% að okkar mati , " að því er segir í Morgunkorni Greiningar Íslandsbanka . " Ég</t>
  </si>
  <si>
    <t>þetta víðtæk samstaða tókst um afgreiðsluna , það er mjög gleðilegt , " segir Steingrímur J. Sigfússon , fjármálaráðherra ,</t>
  </si>
  <si>
    <t>Welt . ,, Vonbrigðin eru mjög mikil en við verðum að viðurkenna að í gær voru Spánverjarnir betri . En</t>
  </si>
  <si>
    <t>þetta þýska liðið hefur gefið okkur þessa yndislegu daga í Suður-Afríku . " ,, Spánn of sterkir , strákarnir hans</t>
  </si>
  <si>
    <t>flugskýli 4 á Reykjavíkurflugvelli , flugskýli Flugfélags Íslands og hér stendur yfir mikill fögnuður . Árni , þið eruð að</t>
  </si>
  <si>
    <t>þið eruð að taka inn nýjan áfangastað en þið eruð líka að fagna því að félagið ykkar sé komið með</t>
  </si>
  <si>
    <t>vera verndari Vildarbarna , " sagði hún meðal annars og beindi í lokin orðum sínum til barnanna : " Ég</t>
  </si>
  <si>
    <t>þið eruð hér og ég veit að þið veljið ykkur þann stað í veröldinni sem ykkur langar allra mest til</t>
  </si>
  <si>
    <t>og að hún og Friðþjófur Ingi hafi tekið vel á móti þér . Og að þið séuð nú að að</t>
  </si>
  <si>
    <t>þið séuð saman á ný . Við sjáumst síðar afi minn . Þitt barnabarn Daníel Ingi Þórisson . AÐ MINNSTA</t>
  </si>
  <si>
    <t>á mikinn fjölda viðsemjenda . Þetta væri umhugsunarefni fyrir forsvarsmenn BSRB . Ingibjörg Sólrún Gísladóttir , borgarstjóri í Reykjavík ,</t>
  </si>
  <si>
    <t>þing BSRB væri haldið undir formerkjum bættrar samfélagsþjónustu . Hún sagði það visst áhyggjuefni hversu sérhyggjunni og afskiptaleysi virtist hafa</t>
  </si>
  <si>
    <t>farsælt , en í henni var Styrmir Gunnarsson , núverandi ritstjóri Morgunblaðsins , og hélt merkinu á loft . Ég</t>
  </si>
  <si>
    <t>þing og stjórn skyldu hafa siðferðilegt þrek til að stíga þetta spor og enginn vafi á því að það á</t>
  </si>
  <si>
    <t>gert , greina stöðu smálánafyrirtækja og áhrif á íslenskum fjármálamarkaði sem og áhrif á neytendur . Nýr formaður Kennarasambands Íslands</t>
  </si>
  <si>
    <t>þing sambandsins hafi vísað frá þeirri tillögu að hann þyrfti að endurnýja umboð sitt . Þó var mjótt á munum</t>
  </si>
  <si>
    <t>bardagakvöldinu en hann tapaði eftir tæknilegt rothögg í þriðju lotu . Nýr formaður Kennarasambands Íslands , Ragnar Þór Pétursson ,</t>
  </si>
  <si>
    <t>þing sambandsins hafi vísað frá þeirri tillögu að hann þyrfti að endurnýja umboð sitt . Þó var mjótt á mununum</t>
  </si>
  <si>
    <t>sé samt á valdi Sjálfstæðisflokksins hvort að ráðherranum sé enn sætt í ríkisstjórn . Sigmundur Davíð Gunnlaugsson , forsætisráðherra ,</t>
  </si>
  <si>
    <t>þingflokkur Sjálfstæðisflokksins hafi komist að niðurstöðu í málinu í gær þegar hann lýsti yfir stuðningi við Hönnu Birnu sem ráðherra</t>
  </si>
  <si>
    <t>hún ætlaði að sitja út kjörtímabilið á þingi . Sigmundur Davíð Gunnlaugsson forsætisráðherra styður innanríkisráðherra til að sitja áfram og</t>
  </si>
  <si>
    <t>þingflokkur Sjálfstæðisflokksins lýsti yfir eindregnum stuðningi við hana á þingflokksfundi í dag . „ Hún er á margan hátt fórnarlamb</t>
  </si>
  <si>
    <t>að sitja út kjörtímabilið á þingi . Sigmundur Davíð Gunnlaugsson , forsætisráðherra , styður innanríkisráðherra til að sitja áfram og</t>
  </si>
  <si>
    <t>þingflokkur Sjálfstæðisflokksins lýsti yfir eindregnum stuðningi við hana á þingflokksfundi í dag . Sigmundur Davíð Gunnlaugsson , forsætisráðherra : Hún</t>
  </si>
  <si>
    <t>þetta skyldi vera niðurstaðan . Ég hafði að sjálfsögðu sagt það að ég væri tilbúin að axla þessa ábyrgð en</t>
  </si>
  <si>
    <t>þingflokkurinn skyldi hafa verið sammála um það . Jóhanna Vigdís : Hver verða þín verk , fyrstu verk í nýju</t>
  </si>
  <si>
    <t>Íslandsmet í atkvæðagreiðslu sem er ekki svo lítils virði . Sem áhugamanni um sauðburð og sauði almennt hlýt ég að</t>
  </si>
  <si>
    <t>þingheimur skuli nú geta snúið sér alfarið að bústörfum og vissulega anda ég léttar þegar ég veit af litlu lömbunum</t>
  </si>
  <si>
    <t>vegna Landakotsskóla ) . Birgitta Jónsdóttir , þingmaður Pírata , þakkaði Ögmundi fyrir að hafa leitt málið til lykta og</t>
  </si>
  <si>
    <t>þingið ætlaði að ljúka málinu . " Það er búið að bíða mjög lengi sem er eiginlega þinginu til vansa</t>
  </si>
  <si>
    <t>„ Nei , ég geri það almennt séð ekki . Það er þannig í einhverjum tilfellum þó . “ Laufey</t>
  </si>
  <si>
    <t>þingið fari fram á Eskifirði . „ Þingin eru alltaf úti á landi enda eru þetta landssamtök , “ segir</t>
  </si>
  <si>
    <t>fram 2010 en það er fyrst nú sem þingið samþykkti hana . Justus Hansen , sem lagði tillöguna fram ,</t>
  </si>
  <si>
    <t>þingið hefði loksins afgreitt málið . Á endanum var tillagan samþykkt samhljóða . Lögin taka gildi 1. október . Kirkjubrúðkaup</t>
  </si>
  <si>
    <t>ætla að ganga inn í þetta samkomulag og sleppa því að tengjast Evrópu . Að þessu sögðu vil ég þó</t>
  </si>
  <si>
    <t>þingmaður Sjálfstæðisflokksins leitist við að finna flöt á orkupakkaumræðunni en þá ætlast ég einnig til þess að þessi sami þingmaður</t>
  </si>
  <si>
    <t>við þingstörfin . Jafnframt hefur hann sagt afdráttarlaust að það hafi þingmaðurinn ekki verið . Það er ástæða til að</t>
  </si>
  <si>
    <t>þingmaðurinn hefur stigið þetta skref . En ég vil árétta að það er skoðun þingmanna Sjálfstæðisflokksins að fyrrgreind ummæli sem</t>
  </si>
  <si>
    <t>það vanþakkláta verkefni að leiða stjórnmálaflokk til góðra verka við aðstæður sem eru vægast sagt válegar . Sérstaklega vil ég</t>
  </si>
  <si>
    <t>þingmaðurinn Höskuldur Þórhallsson skuli gefa kost á sér til formennsku . Höskuldur er menntaður lögfræðingur og starfaði sem lögmaður áður</t>
  </si>
  <si>
    <t>sín að það væri betra að sem flestir stæðu með Íslandi frekar en þeir væru á móti . Sagðist hann</t>
  </si>
  <si>
    <t>þingmaðurinn mæti orð sín mikils en ummælin hefðu ekki verið ígildi heilbrigðisvottorðs . Það væri hlutverk Fjármálaeftirlitsins að meta hæfi</t>
  </si>
  <si>
    <t>að taka þessa umræðu ef hann hefði gefið þetta loforð . Sigríður Ingibjörg steig aftur upp í pontu og sagðist</t>
  </si>
  <si>
    <t>þingmenn Framsóknarflokksins væru reiðubúnir að ræða afnám verðtryggingarinnar . „ En ósk mín er að tala við formann Framsóknarflokksins sem</t>
  </si>
  <si>
    <t>sérstaklega í ljósi þess að ekki hefur fengist hröðun á aðgangsheimildum fyrir mjólkurvörur út til ESB á móti . Ég</t>
  </si>
  <si>
    <t>þingmenn hafi ekki samþykkt þessa hröðun og tel ég það í raun einu réttu niðurstöðuna miðað við fyrirliggjandi upplýsingar .</t>
  </si>
  <si>
    <t>að nota aðeins metra á sekúndu . Þetta er aðeins eitt fjölmargra mikilvægra mála sem liggja fyrir Alþingi . Vef-Þjóðviljinn</t>
  </si>
  <si>
    <t>þingmenn haldi sér uppteknum við umræður um veðurhæð , það er með því allra ódýrasta sem þeir gera . Þó</t>
  </si>
  <si>
    <t>slæm , heldur vegna þess að hún var ekki í samræmi við skoðanir Sjálfstæðisflokksins . Eðlilegast væri nú að framsóknarmenn</t>
  </si>
  <si>
    <t>þingmenn Samfylkingarinnar væru sammála þeim í tilteknum málum , því allt snýst þetta um að fá sannfæringu sinni framgengt ,</t>
  </si>
  <si>
    <t>á hendur hans vegna kynferðisbrota gegn tveimur drengjum . Hallbjörn hefur ávallt neitað sök vegna þeirra mála . Umboðsmaður skuldara</t>
  </si>
  <si>
    <t>þingmenn séu byrjaðir að ræða um að lengja fyrningarfrest almennings til að krefja bankana um endurgreiðslur vegna lána sem kennd</t>
  </si>
  <si>
    <t>lýstu sig andvíga þeim áformum . Margir kölluðu eftir afsögn Papandreous en hann segist ætla að sitja áfram . Hann</t>
  </si>
  <si>
    <t>þingmenn stjórnarandstöðunnar styðji samkomulag evruríkjanna um björgunaraðgerðir fyrir Grikkland . Í ljósi þess þurfi ekki endilega að vísa málinu til</t>
  </si>
  <si>
    <t>birtast í flutningsræðu utanríkisráðherra vegna skýrslu utanríkisráðherra til Alþingis um utanríkismál árið 2001 : " Aðeins að lokum vil ég</t>
  </si>
  <si>
    <t>þingmenn taka undir að Íslendingar hafa ákveðið að bjóða sig fram til setu í öryggisráðinu . Það er m.a. lykillinn</t>
  </si>
  <si>
    <t>Eyjum en búast má við skafrenningi og ófærð á ný , ef vind hreyfir eitthvað alveg á næstunni . Neytendasamtökin</t>
  </si>
  <si>
    <t>þingmenn úr öllum flokkum hafi lagt fram þingsályktunartillögu sem lýtur að transfitusýrum . Samkvæmt henni á að fela sjávarútvegs- og</t>
  </si>
  <si>
    <t>að afla fjár til að verja náttúruna fyrir aukinni umferð ferðamanna í umræðu um gjaldtöku á ferðamannastöðum . Formaður Vinstri-grænna</t>
  </si>
  <si>
    <t>þingmenn væru opnir fyrir fleiri leiðum en náttúrupassa . Katrín Jakobsdóttir , formaður Vinstri-grænna , var upphafsmaður sérstakrar umræðu um</t>
  </si>
  <si>
    <t>hafa hingað til bara gert það sem þeim sýnist , " segir hún . Þá segist Guðlaugur Þór Þórðarson utanríkisráðherra</t>
  </si>
  <si>
    <t>þingmenn vilji meiri umræðu um utanríkismál í þingsal Alþingis . " Við erum að reyna að færa umræðuna meira inn</t>
  </si>
  <si>
    <t>löngu . Það eiga ekki að vera til sérlög um að refsivert sé að móðga þjóðhöfðingja . Því ber að</t>
  </si>
  <si>
    <t>þingmenn Vinstri grænna hafa lagt fram frumvarp þess efnis að þessi grein hegningarlaga standi ei meir . Frumvarpið hefur áður</t>
  </si>
  <si>
    <t>LAUGARDAGURINN 6. APRÍL Vestmannaeyjar – 12:00 Félagsheimili Sjálfstæðisflokksins , Ásgarði Sigmundur Davíð Gunnlaugsson , formaður Miðflokksins og fv. forsætisráðherra ,</t>
  </si>
  <si>
    <t>þingmennirnir Ólafur Ísleifsson og Karl Gauti Hjaltason hafi ákveðið að ganga til liðs við Miðflokkinn . Hann segir að þar</t>
  </si>
  <si>
    <t>bara rétt að byrja en því gæti verið lokið með einu svipi að dómsmálaráðherra segir af sér . Dómsmálaráðherra sagðist</t>
  </si>
  <si>
    <t>þingnefndir taki til umfjöllunar skipanir í embætti og sagðist hún bíða eftir boði um að koma fyrir stjórnskipunarnefnd . Að</t>
  </si>
  <si>
    <t>Rannsóknarnefndar Alþingis , " segir Magnús Orri Schram , þingmaður Samfylkingarinnar , á heimasíðu sinni í dag þar sem hann</t>
  </si>
  <si>
    <t>þingsályktunartillaga ríkisstjórnarinnar um breytingar á ráðuneytaskipan hafi verið samþykkt á Alþingi í dag . " Sérstaklega er ánægjulegt að nú</t>
  </si>
  <si>
    <t>í miðborg Aþenu í vikunni . Hægri grænir , flokkur fólksins , hefur sent frá sér ályktun þar því er</t>
  </si>
  <si>
    <t>þingsályktunartillaga um rammaáætlun skuli hafa verið lögð fram . Hægri grænir segjast hlynntir virkjunum í neðri hluta Þjórsár . Land</t>
  </si>
  <si>
    <t>stig eftir í pottinum fyrir Rangers . Hægri grænir , flokkur fólksins hafa sent frá sér ályktun þar því er</t>
  </si>
  <si>
    <t>skatt . Bloomberg greindi frá þessu . Börnum á leikskólanum Tjarnarborg var boðið í ráðherrabústaðinn í dag til þess að</t>
  </si>
  <si>
    <t>Þingvallastjórn Sjálfstæðisflokksins og Samfylkingarinnar fagnar í dag eins árs afmæli sínu . Þann 23. maí í fyrra skrifuðu formenn flokkanna</t>
  </si>
  <si>
    <t>eða ekki af því að þeir hafa meiri trú á að þeir mundu vinna slíka atkvæðagreiðslu , hljóta þeir að</t>
  </si>
  <si>
    <t>þjóðaratkvæðagreiðsla fari fram um grundvallarspurninguna í þessu máli en ekki tæknilegt atriði varðandi viðræður . Þess vegna væri með miklum</t>
  </si>
  <si>
    <t>Ég var ekki viss um sjálfa mig þegar ég var á þrítugsaldri , “ segir Jennifer meðal annars . Hún</t>
  </si>
  <si>
    <t>þjóðfélagið hafi breyst og nú finnst henni hún geti gert hvað sem er á fimmtugsaldri . „ Fólk hélt áður</t>
  </si>
  <si>
    <t>, aðstoðarframkvæmdastjóri Samtaka atvinnulífsins . SA gagnrýndi í fréttatilkynningu í gær yfirlýsingu ríkisstjórnarinnar frá því á fimmtudag þar sem hún</t>
  </si>
  <si>
    <t>þjóðhagsspá Hagstofu gerði ráð fyrir 0,2% meiri hagvexti á þessu ári og því næsta . Sagði í tilkynningu SA að</t>
  </si>
  <si>
    <t>og sannfærandi . Afneitunarsinnar fá örugglega óbragð í munninn þegar minnst er á þessa bók , en aðrir hljóta að</t>
  </si>
  <si>
    <t>þjóðin á framsýnan rithöfund sem hikar hvergi við að minna á að við getum ekki lengur setið með hendur í</t>
  </si>
  <si>
    <t>betra fé en víkingarnir áhættusæknu , sem nú sitja kindarlegir í eigin óreiðu . Það er ærin ástæða til að</t>
  </si>
  <si>
    <t>þjóðin áttar sig á þeim raunveruleika að verðmætin komi til vegna vinnu , ekki vegna þess að gamblað sé .</t>
  </si>
  <si>
    <t>árið 2008 . Fyrir þá sem hafa áhuga á Ford þá eru upplýsingar um hann á Wikipedia Framkvæmdastjórn Frjálslynda flokksins</t>
  </si>
  <si>
    <t>þjóðin fær tækifæri til þess að kjósa um mál sem varðar framtíð hennar um áratugi . Stjórnmálamenn á alþingi eiga</t>
  </si>
  <si>
    <t>þjóðaratkvæðagreiðslunnar . Forystumenn stjórnarandstöðunnar voru í beinni útsendingu í sjónvarpinu í dag . Bjarni Benediktsson , formaður Sjálfstæðisflokks : Ég</t>
  </si>
  <si>
    <t>þjóðin fái að eiga síðasta orðið um þetta . Það var okkar skoðun í þinginu og ég er reyndar þeirrar</t>
  </si>
  <si>
    <t>kynna sér málið . Það skiptir miklu máli að fólk fái góðar upplýsingar , “ segir Bjarni . Þótt Bjarni</t>
  </si>
  <si>
    <t>þjóðin fái að kjósa um frumvarpið segist hann eftir sem áður hafa efasemdir um málskotsrétt forsetans . „ Ég hef</t>
  </si>
  <si>
    <t>breska fjármálaráðuneytisins segir að þarlend stjórnvöld bíði í ofvæni eftir skýringum íslensku ríkisstjórnarinnar . Bjarni Benediktsson , formaður Sjálfstæðisflokksins ,</t>
  </si>
  <si>
    <t>þjóðin fái að kjósa um Icesave-málið . Það hefði þó verið réttara að Alþingi hefði tekið þessa ákvörðun . Bjarni</t>
  </si>
  <si>
    <t>Ísland sem verður lagður í hendur þjóðarinnar . Bæði þeir sem eru hlynntir og andvígir aðild að ESB ættu að</t>
  </si>
  <si>
    <t>þjóðin fái loksins tækifæri til að kynna sér málin og taka afstöðu . Ísland er eina landið á Norðurlöndum sem</t>
  </si>
  <si>
    <t>afgreiddum lögum Alþingis til þjóðarinnar ; fyrst í fjölmiðlamálinu og svo tvisvar í Icesave . Fylgjendur beins lýðræðis hljóta að</t>
  </si>
  <si>
    <t>þjóðin fái nú loks að vera með í ráðum í ákvarðanatöku um mikilvægt mál . Langur aðdragandi Vel fer á</t>
  </si>
  <si>
    <t>. Ef " þingræðissinnarnir " í stjórnarliðinu teldu að umrædd löggjöf efldi þjóðarhag þá væri í raun eðlilegt að stjórnarliðar</t>
  </si>
  <si>
    <t>þjóðin fengi að segja álit sitt á verkum þeirra og hefðu engu að kvíða . Nei , skyndilegt tal ráðherra</t>
  </si>
  <si>
    <t>Ísland inn í ESB eða haldið Íslandi utan ESB án samráðs við kjósendur . Stjórnmálaflokkarnir ættu að réttu lagi að</t>
  </si>
  <si>
    <t>þjóðin geti í krafti nýrrar stjórnarskrár leyst til sín viðkvæm mál eins og ESB-málið og önnur slík efni sem sundra</t>
  </si>
  <si>
    <t>utan atkvæðis um þjóðkirkju sem stjórnlagaþing mælti með að yrði fellt brott . Agnes M. Sigurðardóttir , biskup Íslands ,</t>
  </si>
  <si>
    <t>þjóðin hafi greitt atkvæði á annan veg . Agnes M. Sigurðardóttir , biskup Íslands : Og ég var náttúrulega mjög</t>
  </si>
  <si>
    <t>hátíðinni og hvers sé aðallega að minnast . Forseti sameinaðs Alþingis kveður kristnitökulögin merkustu löggjöf á Íslandi og menn virðast</t>
  </si>
  <si>
    <t>þjóðin hafi öll kristnast á einum degi . Á þessu máli eru auðvitað fleiri sjónarhorn . Íslenska þjóðveldið Eftir að</t>
  </si>
  <si>
    <t>Íslands . Ólafur Ragnar sagði að aldrei fyrr hefðu alþingiskosningar borið að með slíkum hætti . Nú væri hægt að</t>
  </si>
  <si>
    <t>þjóðin hafi tekið af öryggi og festu valdið í sínar hendur . Og forseti Íslands ræddi stjórnarskránna . Ólafur Ragnar</t>
  </si>
  <si>
    <t>Tölvur mannanna voru gerðar upptækar og þá fundust fíkniefni á heimilum mannanna . Advice hópurinn sem barðist fyrir höfnun samningsins</t>
  </si>
  <si>
    <t>þjóðin hafi tekið upplýsta ákvörðun í málinu og hræðist ekki framhaldið . Margrét Kristmannsdóttir , formaður Samtaka verslunar og þjónustu</t>
  </si>
  <si>
    <t>en hún hefur dvalið hér á landi í rúmt ár . Advice hópurinn , sem barðist fyrir höfnun samningsins ,</t>
  </si>
  <si>
    <t>þjóðin hafi tekið upplýsta ákvörðun í málinu og hræðist ekki framhaldið . Margrét Kristmannsdóttir , formaður Samtaka Verslunar og þjónustu</t>
  </si>
  <si>
    <t>áfram í umræðuna um Icesave . Aðspurðir hvort hópurinn ætlaði sér frekari landvinninga í pólitík svöruðu fulltrúarnir neitandi . Hópurinn</t>
  </si>
  <si>
    <t>þjóðin hefði fengið að taka upplýsta ákvörðun . Advice birti fjölda auglýsinga í aðdraganda kosninganna . Fulltrúarnir voru spurðir hver</t>
  </si>
  <si>
    <t>fulltrúar hópsins neitandi . Hópurinn þakkaði forseta Íslands , Samstöðu-hópnum og þeim sem aðstoðuðu við kosningabaráttuna á fundinum . Hópurinn</t>
  </si>
  <si>
    <t>þjóðin hefði fengið taka upplýsta ákvörðun . Advice birti fjölda auglýsinga í aðdraganda kosninganna . Fulltrúarnir voru spurðir hver stæði</t>
  </si>
  <si>
    <t>tillögu hans og ríkisstjórnarinnar um að slíta viðræðunum sé ein af ástæðum þess að fólk vilji þjóðaratkvæðagreiðslu . „ Ég</t>
  </si>
  <si>
    <t>þjóðin hefur áhuga á þessu máli , kemur mér ekkert á óvart miðað við málin hafa þróast í þinginu og</t>
  </si>
  <si>
    <t>um framhald viðræðna verði borin undir þjóðaratkvæði . Gunnar Bragi segir það ekki koma sér á óvart . „ Ég</t>
  </si>
  <si>
    <t>því að slíta viðræðum umsvifalaust við Evrópusambandið . Gunnar Bragi segir það ekki koma sér á óvart : „ Ég</t>
  </si>
  <si>
    <t>borin undir þjóðaratkvæði . Gunnar Bragi segir það ekki koma sér á óvart . Gunnar Bragi Sveinsson : Ég bara</t>
  </si>
  <si>
    <t>þjóðin hefur áhuga á þessu máli . Kemur ekkert á óvart miðað við hvernig svona málin hafa þróast í þinginu</t>
  </si>
  <si>
    <t>um 150 - 200 manns á safnið en þessi dagur slær öll met , " segir hann . Ólafur kveðst</t>
  </si>
  <si>
    <t>þjóðin kunni að meta sýninguna . " Þetta sýnir bara að það er hljómgrunnur fyrir slíkri sýningu . Þetta er</t>
  </si>
  <si>
    <t>Jakobsdóttir , vill ekki að sínir starfsmenn fagni 10 ára afmæli hrunsins . Slíkt er auðvitað vitleysa enda á að</t>
  </si>
  <si>
    <t>þjóðin öll var ævintýralega sturluð og klikkunin mikil . Fréttablaðið tók saman hvernig á að halda upp á tímamótin .</t>
  </si>
  <si>
    <t>: office : office " // Aldrei fyrr hefur Alþingiskosningar borið að með slíkum hætti og mikilvægt að geta nú</t>
  </si>
  <si>
    <t>þjóðin tók af öryggi og festu valdið sem henni bar í sínar hendur . Það sýnir styrk lýðræðisins meðal okkar</t>
  </si>
  <si>
    <t>landinu , myndi vísa veginn . Aldrei fyrr hefur Alþingiskosningar borið að með slíkum hætti og mikilvægt að geta nú</t>
  </si>
  <si>
    <t>þjóðin tók af öryggi og festu valdið sem henni bar í sínar hendur . Þótt eðlilega sýnist sitt hverjum um</t>
  </si>
  <si>
    <t>Forsetinn sagði m.a. að aldrei fyrr hefði alþingiskosningar borið að með slíkum hætti og mikilvægt væri að geta nú "</t>
  </si>
  <si>
    <t>þjóðin tók af öryggi og festu valdið sem henni bar í sínar hendur " . Ólafur gerði einnig aðildarviðræður að</t>
  </si>
  <si>
    <t>fyrir að vera of mikið í vörn þegar kemur að umfjöllun um málefni sem tengjast fyrirtækinu . Fremur ætti að</t>
  </si>
  <si>
    <t>þjóðin vilji ræða málin . Gunnar Steinn sagðist lítið geta kennt þeim Magnúsi og Friðrik um gildi góðra almannatengsla .</t>
  </si>
  <si>
    <t>Ragnar Grímsson , forseti Íslands : Aldrei fyrr hefur alþingiskosningar borið að með slíkum hætti og mikilvægt að geta nú</t>
  </si>
  <si>
    <t>þjóðina tók af öryggi og festu valdið sem henni bar í sínar hendur . Hann lagði áherslu á mikilvægi lýðræðisins</t>
  </si>
  <si>
    <t>Tjörvi skuli harma það að aðildarríkin séu að reyna draga úr yfirþjóðlegu valdi framkvæmdastjórnarinnar . Maður hefði haldið að hann</t>
  </si>
  <si>
    <t>þjóðir ESB væru að þróa samstarfið í átt að hefðbundnu milliríkjasamstarfi á þeim sviðum sem þau teldu að eigi betur</t>
  </si>
  <si>
    <t>mjög átök , þjáningar og sorg sem varpað hafi skugga á sambúð Englendinga og Íra í aldanna rás , en</t>
  </si>
  <si>
    <t>þjóðirnar hafi náð sáttum . Í ræðu í Dyflinnarkastala í gærkvöld , á öðrum degi opinberrar heimsóknar sinnar til Írlands</t>
  </si>
  <si>
    <t>yrðu vopnaðar en Reinfeldt sagði að það ætti eftir að útfæra þetta nánar . Jóhanna Sigurðardóttir , forsætisráðherra , sagðist</t>
  </si>
  <si>
    <t>þjóðirnar hefðu sammælst um loftrýmisgæslu yfir Íslandi . Jóhanna Sigurðardóttir , forsætisráðherra : Ég var mjög ánægð með það á</t>
  </si>
  <si>
    <t>um 60 kílómetrum sunnan við Bagdad , höfuðborg Íraks . Formaður Sjálfstæðisflokksins segir að formanni velferðarnefndar Alþingis væri nær að</t>
  </si>
  <si>
    <t>þjóðkirkjan ætli að safna fé fyrir tækjakaupum Landspítalans heldur en að standa í orðahnippingum við kirkjuna . Gagnrýnin sé óskiljanleg</t>
  </si>
  <si>
    <t>staðinn á fjárframlög frá einstaklingum . Bjarni Benediktsson , formaður Sjálfstæðisflokksins , segir að formanni velferðarnefndar Alþingis væri nær að</t>
  </si>
  <si>
    <t>biskup , sagði í nýársprédikun sinni að þjóðkirkjan ætli að efna til landssöfnunar fyrir tækjakaupum fyrir Landspítalann . Formaður velferðarnefndar</t>
  </si>
  <si>
    <t>þjóðkirkjan bætist í hóp með félagasamtökum sem styðja við spítalann , en furðar sig engu að síður á áformunum .</t>
  </si>
  <si>
    <t>vera komnir 3 - 0 yfir í upphafi leiksins . Þetta gekk allt upp hjá okkur . " " Við</t>
  </si>
  <si>
    <t>þjóðkirkjan sé að svara kalli tímans , " segir Sigursteinn Másson varaformaður Samtakana 78 vegna þeirrar óskar sem biskupi Íslands</t>
  </si>
  <si>
    <t>aðgerða , þannig að fráveitumálin standist kröfur næsta áratugs og í rauninni kröfurnar í dag líka . Forseti bæjarstjórnar Fjarðabyggðar</t>
  </si>
  <si>
    <t>þjóðvegur 1 sé skilgreindur um svokallaða fjarðaleið og liggi því um láglendi en ekki yfir fjallveg . Þegar heilsársvegur verður</t>
  </si>
  <si>
    <t>„ Það fallegasta sem fótbolti býður upp á “ , segir meðal annars á íþróttavef blaðsins . Forseti bæjarstjórnar Fjarðabyggðar</t>
  </si>
  <si>
    <t>þjóðvegur 1 sé skilgreindur um svokallaða Fjarðaleið og liggi því um láglendi en ekki yfir fjallveg . Þegar heilsársvegur verður</t>
  </si>
  <si>
    <t>en við skoðun á bankareikningum hans aftur í tímann mátti sjá mikla fjármuni fara þar um . Mýrdalshreppur og Skaftárhreppur</t>
  </si>
  <si>
    <t>þjóðvegur 1 við Múlakvísl er nú aftur opinn fyrir umferð . " Sveitarfélögin vilja koma á framfæri miklu þakklæti til</t>
  </si>
  <si>
    <t>verkstjóri , Sigurjón Pétur Guðmundsson deildarstjóri , Tómas Ellert Tómasson verkfræðingur og Þorvaldur Hjaltason viðskiptafræðingur . Sveitarstjórnir Mýrdalshrepps og Skaftárhrepps</t>
  </si>
  <si>
    <t>þjóðvegur 1 við Múlakvísl er nú aftur opinn fyrir umferð . Sveitarstjórnirnar vilja koma á framfæri miklu þakklæti til Vegagerðarinnar</t>
  </si>
  <si>
    <t>hafi orðið til að draga úr þrótti atvinnulífsins og þannig fækkað störfum . Yfirmaður seðlabanka Evrópusambandsins , Jean-Claude Trichet ,</t>
  </si>
  <si>
    <t>Þjóðverjar ætli að vinna meira . " Allt sem eykur sveigjanleika á vinnumarkaði , eykur framleiðni , er skref í</t>
  </si>
  <si>
    <t>þessi , hvort þýski kanslarinn verði kjaftstopp , eins og háskólakennarinn forðum , þegar hinir tilfinningaheitu Suður-Evrópumenn munu með handapati</t>
  </si>
  <si>
    <t>Þjóðverjar hyggist samræma sumarleyfistíma sinn því sem tíðkast sunnar í álfunni . En þó verður ekki verulega gaman að lifa</t>
  </si>
  <si>
    <t>verið óopinber erindreki þjóðar minnar í næstum 30 ár þekki ég vel hvað slíkt hlutverk felur í sér og myndi</t>
  </si>
  <si>
    <t>þjóna þjóð minni á þessum vettvangi í framtíðinni . Þá segir Linda að lokum : Að þessu sögðu : Áður</t>
  </si>
  <si>
    <t>hamingjuóskir . " En ég vona svo sannarlega að sá tími sé í nánd að við getum í öruggri vissu</t>
  </si>
  <si>
    <t>Þjórsárverum sé endanlega borgið . " ALDRAÐIR Kínverjar dansa fornan þjóðdans fyrir utan verslunarmiðstöð í Peking . Óttast hefur verið</t>
  </si>
  <si>
    <t>á Evrópumeistaramótinu . En ég vona svo sannarlega að sá tími sé í nánd að við getum í öruggri vissu</t>
  </si>
  <si>
    <t>Þjórsárverum sé endanlega borgið . Steingrímur J. Sigfússon eftir að Landsvirkjun tilkynnti að hún hygðist leggja Norðlingaölduveitu til hliðar að</t>
  </si>
  <si>
    <t>Samfylkingarinnar síðastliðinn laugardag þar sem hann boðaði löggjöf fyrir vorið og það er út af fyrir sig ástæða til að</t>
  </si>
  <si>
    <t>þó skuli vera komin hreyfing á málið . En það er algerlega ófært að einkavæða þessa banka upp á nýtt</t>
  </si>
  <si>
    <t>eigin ranghugmyndir og fordóma . Þegar Atli Rafn var rekinn frá Borgarleikhúsinu voru viðbrögðin þau sömu . Ýmsir sem höfðu</t>
  </si>
  <si>
    <t>þolendur ryfu þögnina um nafnlausa gerendur urðu samstundis andsnúnir byltingunni , þegar einn hinna grunuðu var kominn með nafn og</t>
  </si>
  <si>
    <t>komið upp , en þau er örugglega miklu fleiri sem við vitum ekki af , “ segir Elísabet og segist</t>
  </si>
  <si>
    <t>þolendur stígi fram og tjái sig . „ Við viljum hvetja börn og foreldra til að koma og tjá sig</t>
  </si>
  <si>
    <t>björgunarmálum . Til þess að vera sjálfum okkur samkvæm og til að syngja í samræmi við stjórnarskrána ættum við að</t>
  </si>
  <si>
    <t>þörfin fyrir her í landinu er að mati þeirra sem hagsmuna eiga að gæta með okkur engin . Ég trúi</t>
  </si>
  <si>
    <t>ekki nein svör fengið , þannig að það er eiginlega ekkert hægt um það að segja . Formaður Félags grunnskólakennara</t>
  </si>
  <si>
    <t>Þorgerður Katrín Gunnarsdóttir , menntamálaráðherra vilji stuðla að því að gera samræmd próf í grunnskóla skilvirkari . Menntamálaráðherra telur ekki</t>
  </si>
  <si>
    <t>í 77 þjóðlöndum , 113 þúsund starfsmenn og um 60 milljónir viðskiptavina . Björgvin G. Sigurðsson , þingmaður Samfylkingarinnar ,</t>
  </si>
  <si>
    <t>Þorgerður Katrín Gunnarsdóttir menntamálaráðherra fresti fyrirhugaðri styttingu stúdentsnámsins . " Þær tillögur sem fram voru komnar voru algerlega óviðunandi .</t>
  </si>
  <si>
    <t>á þessu stigi hvort líkur séu á að lögfræðingur Fischers fái að afhenda honum íslenska vegabréfið . Formaður Félags grunnskólakennara</t>
  </si>
  <si>
    <t>Þorgerður Katrín Gunnarsdóttir menntamálaráðherra vilji stuðla að því að gera samræmd próf í grunnskóla skilvirkari . Menntamálaráðherra telur ekki rétt</t>
  </si>
  <si>
    <t>höfum þá afstöðu einnig að við teljum að konur og karlar eigi að mynda forystusveit flokksins . Þannig að við</t>
  </si>
  <si>
    <t>Þorgerður Katrín hefur lýst því yfir að hún muni bjóða sig fram til varaformanns á Landsfundi í október . En</t>
  </si>
  <si>
    <t>ekki furða að hún hafi hlotið ýmis verðlaun . Orðanna hljóðan Höfundur og ungmenni Það er sérstök ástæða til að</t>
  </si>
  <si>
    <t>Þorgrímur Þráinsson var valinn borgarlistamaður Reykjavíkur árið 2013 . Þorgrímur hefur um árabil verið einn vinsælasti barna- og unglingabókahöfundur landsins</t>
  </si>
  <si>
    <t>þá tillögu Karls harðlega . Guðmundur Smári Guðmundsson framkvæmdastjóri Guðmundur Runólfsson hf. í Grundarfirði fagnar ákvörðun ráðherra : „ Við</t>
  </si>
  <si>
    <t>þorskkvótinn hafi verið aukinn . Ég hef ekki áhyggjur af því að við getum ekki selt afurðirnar . Við höfum</t>
  </si>
  <si>
    <t>þorskstofninn virðist vera stækka . Hafrannsóknarstofnun kynnti nú rétt fyrir hádegi ástand helstu fiskistofna á Íslandsmiðum og um leið tillögur</t>
  </si>
  <si>
    <t>hann fylgi loforði forvera síns og auki þorskkvótann í 160 þúsund tonn . Framkvæmdastjóri LÍÚ segir tillögu Hafró vonbrigði en</t>
  </si>
  <si>
    <t>þorskstofninn virðist vera stækka . Hafrannsóknastofnun kynnti nú rétt fyrir hádegið ástand helstu fiskistofna á Íslandsmiðum og um leið tillögur</t>
  </si>
  <si>
    <t>efstu deild og skoraði í þeim 10 mörk . " Aflafréttir eru góðar fréttir . Það er ástæða til að</t>
  </si>
  <si>
    <t>þorskurinn skuli vera vel á sig kominn , " segir Einar K. Guðfinnsson , sjávarútvegsráðherra . Þetta segir ráðherrann í</t>
  </si>
  <si>
    <t>enn ekki heimfært viðbótina upp á smáforritið FaceTime . Seltjarnarnesbær hlýtur Gullmerki Jafnlaunaúttektar PwC í desember sl . Ég vil</t>
  </si>
  <si>
    <t>Þorsteinn Víglundsson , nýr ráðherra félags- og jafnréttismála , ætli að láta það vera sitt fyrsta verk að leggja fram</t>
  </si>
  <si>
    <t>að sjálfsögðu til Þingvalla og er þeim óskað góðrar skemmtunar . Ásatrúarmenn telja sig ekki síður hafa ástæðu til að</t>
  </si>
  <si>
    <t>þrátt fyrir 1000 ára nafnkristni hefur heiðnin lifað með þjóðinni . Má þar nefna álfa-, vætta- og forlagatrú . Þá</t>
  </si>
  <si>
    <t>einungis einstaklingurinn sem getur tekið sér þá meðvituðu ákvörðun að þakka Guði fyrir þá blessun að vera Íslendingur , og</t>
  </si>
  <si>
    <t>þrátt fyrir allt , komi sólin upp á morgun . Guðmundur Björn Þorbjörnsson . Höfundur er nemi í heimspeki við</t>
  </si>
  <si>
    <t>á þessu ári auk þess sem mikið er framleitt af efni fyrir sjónvarp . Það er ástæða til þess að</t>
  </si>
  <si>
    <t>þrátt fyrir allt skuli vera mikil gróska í kvikmyndageiranum á Íslandi . Við gerum okkur hins vegar grein fyrir því</t>
  </si>
  <si>
    <t>króna í samstarf og þróun og til forvarna vegna erlendra ökumanna . Kristján Möller , samgönguráðherra , sagði á blaðamannafundinum</t>
  </si>
  <si>
    <t>þrátt fyrir efnahagsástandið sé að miklu leyti haldið við fyrri umferðaröryggisáætlun þó nokkuð sé dregið úr umfangi hennar . Segir</t>
  </si>
  <si>
    <t>muni líða sem best á komandi tímum . Samúðarkveðju sendi ég ykkur þó svo að hjarta mitt hafi í raun</t>
  </si>
  <si>
    <t>þrautum Tótu væri lokið og hún farin til sinna á æðri stöðum . Hafðu þökk fyrir allt og guð blessi</t>
  </si>
  <si>
    <t>þar sem Stakic er sýknaður af ákæru um þjóðarmorð . Jose Vicente Rangel , varaforseti Venesúela , sagðist í dag</t>
  </si>
  <si>
    <t>þrír liðsforingjar úr hernum og tveir aðrir Venesúelamenn hefðu verið handteknir og ákærðir fyrir að hafa dregið sér fé úr</t>
  </si>
  <si>
    <t>helgina . Tekjuhæsta kvikmynd liðinnar bíóhelgar er The Social Network og hefur sú verið hlaðin lofi . Þá ber að</t>
  </si>
  <si>
    <t>þrjár íslenskar kvikmyndir eru í efstu tíu sætum , og þar af Órói í öðru sæti , unglingamynd Baldvins Z.</t>
  </si>
  <si>
    <t>. thg@mbl.is Tekjuhæsta kvikmynd liðinnar bíóhelgar er The Social Network og hefur sú verið hlaðin lofi . Þá ber að</t>
  </si>
  <si>
    <t>líka vegna þess að húsnæðisvísitalan hafi hækkað meira en menn hafi átt von á . - ghs Framkvæmdastjórn Landssambands framsóknarkvenna</t>
  </si>
  <si>
    <t>þrjár konur skuli gegna ráðherraembættum fyrir flokkinn , jafn margar og karlar . Í ályktun stjórnarinnar segir að þessi skipan</t>
  </si>
  <si>
    <t>eða þingmaður . Hvíslið hefur skilað sér , “ segir Þórunn Jarla Valdimarsdóttir , rithöfundur og sagnfræðingur , sem nú</t>
  </si>
  <si>
    <t>þrjátíu ár eru liðin frá því að hún sendi frá sér fyrstu bók sína . Bækurnar eru orðnar tuttugu og</t>
  </si>
  <si>
    <t>eða þingmaður . Hvíslið hefur skilað sér , " segir Þórunn Jarla Valdimarsdóttir , rithöfundur og sagnfræðingur , sem nú</t>
  </si>
  <si>
    <t>, á sama tíma og þúsundir annarra mættu á and-ameríska samkomu fyrir utan hið lokaða sendiráð Bandaríkjanna , til að</t>
  </si>
  <si>
    <t>þrjátíu ár eru liðin frá því að ráðist var inn í sendiráðið . Vitni segja að lögreglan hafi barið stjórnarandstæðinga</t>
  </si>
  <si>
    <t>heiminn betri . Það kemur ekki til mála að lyppast niður , “ segir Þórunn Jarla Valdimarsdóttir rithöfundur , sem</t>
  </si>
  <si>
    <t>þrjátíu ár eru síðan hún sendi frá sér fyrstu bók sína . Hún segist núorðið þola illsku heimsins betur .</t>
  </si>
  <si>
    <t>heiminn betri . Það kemur ekki til mála að lyppast niður , " segir Þórunn Jarla Valdimarsdóttir rithöfundur , sem</t>
  </si>
  <si>
    <t>okkar . “ Þetta segir Sigþrúður Guðmundsdóttir , framkvæmdastjóri Kvennaathvarfsins , í samtali við DV en í dag verður því</t>
  </si>
  <si>
    <t>þrjátíu ár eru síðan Kvennaathvarfið var opnað . Kvennaathvarfið boðar til stærðarinnar afmælisfundar á Hallveigarstöðum klukkan fimm í dag og</t>
  </si>
  <si>
    <t>landsins senda sín sterkustu lög inn í keppnina í þetta skiptið , í ljósi þess að í ár er því</t>
  </si>
  <si>
    <t>þrjátíu ár eru síðan Söngvakeppni Sjónvarpsins hóf göngu sína , og því hefði úrvalið komið þeim á óvart í ár</t>
  </si>
  <si>
    <t>í Þýskalandi , í viðtali við blaðamanninn Michaela Frye segir hljómborðsleikarinn Eyþór Gunnarsson m.a. að sveitin hafi í hyggju að</t>
  </si>
  <si>
    <t>þrjátíu ár séu frá því að hún fór að koma fram opinberlega m.a. með nýjum geisladiski og hljómleikaútgáfu á DVD-diski</t>
  </si>
  <si>
    <t>mynd af Sean . Aðdáendur hinna rómuðu Star Wars mynda söfnuðust saman víðsvegar um heim í gær , til að</t>
  </si>
  <si>
    <t>þrjátíu ár væri liðin frá frumsýningu fyrstu myndarinnar í bálkinum . Svo var ekki hér á landi . „ Það</t>
  </si>
  <si>
    <t>Magnússon hdm@mbl.is Alls seldist 131.091 lítri af bjór í Vínbúðunum síðastliðinn föstudag , 1. mars . Þann dag var því</t>
  </si>
  <si>
    <t>þrjátíu ár voru liðin frá því bann við sölu á bjór var afnumið hér á landi og var því mörgum</t>
  </si>
  <si>
    <t>hvort hún fylgdi Bjarna út til Noregs . Hundruð þúsunda tóku þátt í fjöldafundum í Íran í dag til að</t>
  </si>
  <si>
    <t>þrjátíu og eitt ár eru liðin frá klerkabyltingunni í landinu . Stjórnarandstæðingar segja að skotvopnum og táragasi hafi verið beitt</t>
  </si>
  <si>
    <t>Ekki hefur verið mótmælt í Íran síðan í febrúar í fyrra þegar aðgerðarsinnar streymdu út á götur þegar því var</t>
  </si>
  <si>
    <t>þrjátíu og eitt ár væri liðið frá byltingunni þar í landi . Ungmennafélag Íslands hefur ákveðið að halda landsmót 50</t>
  </si>
  <si>
    <t>Sitt sýnist hverjum um ágang þennan þar sem dýrin hafa valdið tjóni á ýmsum trjátegundum . Samtökin Hjartað í Vatnsmýri</t>
  </si>
  <si>
    <t>þrjú framboð hafi tekið afstöðu með meirihluta borgarbúa og landsmanna í máli flugvallarins í Vatnsmýri . " Átökin um flugvöllinn</t>
  </si>
  <si>
    <t>einnig gefin út sérstök prentuð útgáfa af bréfi Ögmundar biskups Pálssonar frá árinu 1541 , næstelsta pappírsbréfi safnsins . Vopnfirðingar</t>
  </si>
  <si>
    <t>þrjú fyrirtæki hafi tekið þátt í útboði á olíuleitarleifum á Drekasvæðinu . Hefjist olíuleit myndu mörg störf skapast á norðausturhorni</t>
  </si>
  <si>
    <t>Ferguson hefði " sýnt þeim puttann " undir lok leiksins . Því neitaði Ferguson og sagðist aðeins hafa verið að</t>
  </si>
  <si>
    <t>þrjú stig væru í höfn gegn afar erfiðum mótherjum . Hann átti í orðaskaki við Wally Downes , aðstoðarþjálfara Reading</t>
  </si>
  <si>
    <t>væri hægt að stíga strax stórt skref í þá átt að skilja raunverulega á milli framkvæmdavalds og löggjafans . Kjördæmisráðið</t>
  </si>
  <si>
    <t>þröskuldum í vegi stórra atvinnuverkefna á Suðurnesjum hefur verið rutt úr vegi og vonast til þess að þau verði að</t>
  </si>
  <si>
    <t>hún jafngilti augljóslega pyntingum , og ætti að vera aflétt þegar í stað . “ Samtökin í Bandaríkjunum og víðar</t>
  </si>
  <si>
    <t>þrotlausri baráttu Woodfox og lögmanna hans fyrir réttlæti sé nú lokið . Samtökin hafa gripið til yfir 650.000 aðgerða vegna</t>
  </si>
  <si>
    <t>hjá yngstu aldurshópunum . Þetta segir í tilkynningu frá Landssambandi slökkviliðs og sjúkraflutningamanna . Björn Karlsson , forstjóri Mannvirkjastofnunar ,</t>
  </si>
  <si>
    <t>þróun eldvarna sé í rétta átt enda segir hann mikið lagt upp úr fræðslu um eldvarnir , meðal annars með</t>
  </si>
  <si>
    <t>átt en þá réttu . Hver vill kalla yfir okkur stöðnun hins fullkomna jafnréttis skoðananna ? Hér skal því samt</t>
  </si>
  <si>
    <t>þróunin virðist stefna í rétta átt . Svonefndir þjóðfélagsrýnar og sjálfskipaðir gagnrýnendur , skömmóttir samfélagsóvinir , sem hafa allt á</t>
  </si>
  <si>
    <t>vef Barnaheilla . Frá því undirskriftasöfnunin hófst um mitt síðasta ár segjast samtökin hafa fengið mikil viðbrögð frá foreldrum sem</t>
  </si>
  <si>
    <t>þrýst sé á um að afnema innkaupalistana . „ Við hvetjum alla sem eiga börn , barnabörn , frænkur eða</t>
  </si>
  <si>
    <t>eftir götunum . Heilbrigðisráðherra hefur sagst fagna framtaki Kára . Hann segir leitun að heilbrigðisráðherra í heiminum sem myndi ekki</t>
  </si>
  <si>
    <t>þrýst væri á frekari fjárveitingar til síns málaflokks . Þeir Kári séu sammála um nauðsyn þess að efla heilbrigðiskerfið og</t>
  </si>
  <si>
    <t>töluðu menn um 50 milljónir . Velti Ásta því fyrir sér hvers konar vinnubrögð það væru eiginlega þó að hún</t>
  </si>
  <si>
    <t>þrýstingur utan frá hefði haft áhrif og orðið til að tillögurnar voru mildaðar . Ráðherra kemur ekki að ákvörðunum um</t>
  </si>
  <si>
    <t>til Íslands á næsta ári og hitti elsku ömmu og afa . En nú hvílirðu í örmum Drottins og ég</t>
  </si>
  <si>
    <t>þú finnur ekki lengur til og ert ekki lengur hrædd . Nú ertu heilbrigð , falleg og leikur við hvern</t>
  </si>
  <si>
    <t>, fagna því að hafa átt með þér ógleymanlegar stundir , fagna þú kemst nú til ömmu og Sólveigar og</t>
  </si>
  <si>
    <t>þú gast skilið við sáttur og ánægður með allt sem þú skildir eftir . Ég get því ekki annað en</t>
  </si>
  <si>
    <t>kynjafræðin er alfa og omega alls þess sem er , þá verður ekki hjá því litið að þeir sem helst</t>
  </si>
  <si>
    <t>þú hafir dustað rykið af pennanum , í þeim skilningi að skrifa í skilgreindan fjölmiðil , eru allt karlar ?</t>
  </si>
  <si>
    <t>er svo ótrúlega sárt að kveðja þig , en þangað til að við hittumst á ný þá ætla ég að</t>
  </si>
  <si>
    <t>þú hafir lifað og vil þakka þér frá mínum hjartarótum fyrir allt sem þú hefur kennt mér um lífið og</t>
  </si>
  <si>
    <t>fólki sem hefur sömu markmið . Fólk er úti á götum að hvetja þig áfram , gefa þér vatn og</t>
  </si>
  <si>
    <t>þú sért að taka þátt í svona heilbrigðum viðburði . Ekki hafa áhyggjur af því hvort þú verðir síðasti hlauparinn</t>
  </si>
  <si>
    <t>. " Við erum þér að eilífu skuldbundin fyrir þá forystu og þann innblástur sem þú veittir okkur . Við</t>
  </si>
  <si>
    <t>þú sért frjáls maður , því með því að hljóta sjálfur frelsi veittir þú okkur frelsi . " Dóttir Mandela</t>
  </si>
  <si>
    <t>mig og mína . Í dag mun ég syrgja þig en á morgun og alla daga eftir það mun ég</t>
  </si>
  <si>
    <t>þú skulir hafa verið hluti af lífi mínu og minnar fjölskyldu . Elsku tengdapabbi , Oddný mín , Leifur og</t>
  </si>
  <si>
    <t>barst mikla umhyggju fyrir landi og þjóð . Þú bauðst okkur nokkrum í bíltúr í byrjun nóvember síðastliðins til að</t>
  </si>
  <si>
    <t>þú værir búinn að eiga fyrirtækið í 30 ár . Þetta var yndislegur dagur og svo skemmtilegur og er ég</t>
  </si>
  <si>
    <t>varst frísk . Yfir hafið við fljúgum til að kveðja þig með sorg og trega í sinni . En ég</t>
  </si>
  <si>
    <t>þú varst amma mín , þú nú lifir í minningu minni . Saknaðarkveðjur , þín dótturdóttir , Tekla Hrund .</t>
  </si>
  <si>
    <t>að bréfinu yrði ekki svarað hafa birst viðtöl við mig um efni þess í blöðunum Fréttatímanum og Reykjavík . Ég</t>
  </si>
  <si>
    <t>þú viðurkennir að bæta þurfi starfsumhverfi leikskólakennara eins og kemur fram í niðurlagi greinar þinnar . Við vitum nefnilega báðir</t>
  </si>
  <si>
    <t>Það væri fróðlegt að fá skoðanakönnun á landsvísu um hvort þjóðin er með eða á móti þessari virkjun . Ég</t>
  </si>
  <si>
    <t>þungavigtarmenn eins og Tómas Guðbjartsson , Snorri Baldursson og Pétur Húni Björnsson og fleiri standi vaktina og bendi á að</t>
  </si>
  <si>
    <t>öðru . Nú síðast í kvótamálinu . Reyndar er kvótamálið eitt af þeim málum sem maður hefur fram að þessu</t>
  </si>
  <si>
    <t>þurfa ekki að hafa skoðun á . Maður hefur hugsað með sér að sennilega sé best að láta stjórnmálamennina um</t>
  </si>
  <si>
    <t>áfram stoppa við Háskólann . Einnig breytingar á leið 28 og 75 Einhverjir hafa lýst yfir ánægju með breytingarnar og</t>
  </si>
  <si>
    <t>þurfa ekki að líða óáreiðanleika leiðarinnar , einkum seinni part dags . Samhliða tilkynningunni minnir Strætó einnig á fyrirhugaða lokun</t>
  </si>
  <si>
    <t>hafi sofnað við stýrið . annska@bb.is Tíðin það sem af er vetri hefur verið sérlega góð á Vestfjörðum . Margir</t>
  </si>
  <si>
    <t>þurfa ekki að ösla skaflana eða glíma við ófærð á vegum , aðrir fagna minna . Þó enn sé snjólétt</t>
  </si>
  <si>
    <t>hefur þessi flokkur ekki haft neitt fram að færa á þingi annað en að halda loftölur um eigið ágæti og</t>
  </si>
  <si>
    <t>þurfa ekki að sitja í kirkju fyrir þingsetningu . Nýir þingmenn eiga ekki að skammast sín fyrir að vera komnir</t>
  </si>
  <si>
    <t>háhælaðir standa í röðum í hillum skóbúða þessi misserin , fjölgar flatbotna skóm með góðu rými fyrir tærnar . Margir</t>
  </si>
  <si>
    <t>þurfa ekki að troða tánum í svo támjóa skó að blóð nái vart að renna þar um og í læknabókum</t>
  </si>
  <si>
    <t>til annarra iðngreina sem styddu við sjávarútveginn . Þeir sem nú semja um kaup og kjör á vinnumarkaði hljóta að</t>
  </si>
  <si>
    <t>þurfa ekki að veðja aftur á þá sem ekki gátu staðið við neitt af því sem þeir lofuðu . Og</t>
  </si>
  <si>
    <t>ungum stúdentsefnum eftir langa setu á hörðum bekkjum Menntaskólans í Reykjavík . Lærifeðrum voru færðar þakkir , þó að flestir</t>
  </si>
  <si>
    <t>þurfa ekki aftur að sitja undir látínuþulum og reiknikúnstum . Dimission , upplestrarfrí , stúdentspróf og misjafnar einkunnir liðu hjá</t>
  </si>
  <si>
    <t>sem mönnum líkar misvel og fer það eftir sjónarhorninu . Námsmenn eftir seinni hluta fimmtándu aldar geta til að mynda</t>
  </si>
  <si>
    <t>þurfa ekki lengur að fá skrifara til að fjölfalda fyrir sig námsefnið með tilheyrandi kostnaði , þó að því færi</t>
  </si>
  <si>
    <t>, en deildin mun starfa á svipuðum nótum og þekkist á göngudeild sykursjúkra á Landsspítalanum . Munu eflaust margir sykursjúklingar</t>
  </si>
  <si>
    <t>þurfa ekki lengur að sækja þessa þjónustu á höfuðborgarsvæðið . Tekið verður á móti tímapöntunum á Heilsugæslunni frá og með</t>
  </si>
  <si>
    <t>öllum örvæntingarfullu körlunum sem eru skelfingu lostnir yfir því að náttúran sé að yfirgefa þá . Hinir holdrislausu munu vafalítið</t>
  </si>
  <si>
    <t>þurfa ekki lengur að verða sér úti um rándýrt duft búið til úr nashyrningahornum , einhverju líffæri úr dýri í</t>
  </si>
  <si>
    <t>er skilgetið afkvæmi selfysska handboltaskólans , eins og það er orðað í fréttatilkynningu frá stjórn deildarinnar . . Handknattleiksdeild Selfoss</t>
  </si>
  <si>
    <t>Þuríður hafi ákveðið að ganga til liðs við félagið að nýju og væntir mikils af henni sem og liðsfélögum næsta</t>
  </si>
  <si>
    <t>á árlegri alþýðuhátíð skammt fyrir utan Bishkek , höfuðborg Kirgistans , fyrir helgina . Á hátíðinni var því meðal annars</t>
  </si>
  <si>
    <t>þúsund ár eru liðin frá fæðingu hugsuðarins og heimspekingsins Jusup Balasagyn . Hrefna Einarsdóttir fæddist í Reykjavík 6. ágúst 1933</t>
  </si>
  <si>
    <t>í júlí í sumar . Ákveðið var að eiga samstarf um að minnast þess , að árið 2000 munu löndin</t>
  </si>
  <si>
    <t>þúsund ár eru liðin frá því er Leifur heppni Eiríksson fann Ameríku . Leitast verður við að vekja athygli umheimsins</t>
  </si>
  <si>
    <t>að fyrsti fundurinn verði haldinn í Reykjavík í haust . Í yfirlýsingunni kemur einnig fram að árþúsundmótaárið 2000 munu löndin</t>
  </si>
  <si>
    <t>þúsund ár eru liðin frá því er norrænir menn fundu Ameríku . Af því tilefni hefur verið komið á sérstakri</t>
  </si>
  <si>
    <t>vega um 500 manns í félaginu , “ segir Pétur Orri . Hann nefnir auk þess að því var nýlega</t>
  </si>
  <si>
    <t>þúsund eintök hafa selst af landsliðstreyjum merktum Tólfunni . Hann segir að meðlimir Tólfunnar séu á öllum aldri , frá</t>
  </si>
  <si>
    <t>til að drífa sig aftur í vinnuna , “ segir Brady og svo er sýnt myndband af því þegar hann</t>
  </si>
  <si>
    <t>þúsund jardarnir séu í höfn . Það má sjá þetta myndband hér fyrir neðan . Valsmenn verða líklega án bandaríska</t>
  </si>
  <si>
    <t>hún fann á þingi við umræðuna , og að litið væri á innflytjendur sem tækifæri frekar en áskorun . Hún</t>
  </si>
  <si>
    <t>þvertekið hafi verið í máli Bjarna Benediktssonar að innflytjendur væru baggi á samfélaginu . Valgerður Bjarnadóttir , þingmaður Samfylkingarinnar ,</t>
  </si>
  <si>
    <t>lokum , “ segir Ásdís . Arnór Guðmundsson , forstjóri Menntamálastofnunar , sem stýrði PISA-próftökunni hér á landi , segist</t>
  </si>
  <si>
    <t>þýðingin sé skoðuð ofan í kjölinn . „ Við höfum líka velt fyrir okkur að senda þetta til OECD og</t>
  </si>
  <si>
    <t>að nauðgunin hefði ekki verið ofbeldisfull og ekki valdið líkamlegum skaða . Madeley var í kjölfarið hótað nauðgun . Hún</t>
  </si>
  <si>
    <t>þyngja eigi refsingu nettrölla . " Það á að líta á þetta sem hryðjuverk á netinu og það á að</t>
  </si>
  <si>
    <t>nýr páfi , Benedikt sextándi , verður settur í embætti . Lech Walesa , fyrrverandi forseti Póllands og Nóbelsverðlaunahafi ,</t>
  </si>
  <si>
    <t>þýski kardínálinn Joseph Ratzinger hefði verið kjörinn páfi í dag . " Þetta er gott val , framhald af Jóhannesi</t>
  </si>
  <si>
    <t>COUNT of það</t>
  </si>
  <si>
    <t>Grand Total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</si>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</sst>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0.0"/>
      <color theme="1"/>
      <name val="Arial"/>
      <scheme val="minor"/>
    </font>
    <font>
      <b/>
      <sz val="10.0"/>
      <color theme="1"/>
      <name val="Arial"/>
    </font>
    <font>
      <sz val="10.0"/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u/>
      <sz val="10.0"/>
      <color rgb="FF0000FF"/>
    </font>
    <font>
      <sz val="10.0"/>
      <color theme="1"/>
      <name val="Cambria"/>
    </font>
    <font>
      <u/>
      <sz val="10.0"/>
      <color rgb="FF0000FF"/>
      <name val="Cambria"/>
    </font>
    <font>
      <color theme="1"/>
      <name val="Arial"/>
    </font>
    <font>
      <u/>
      <sz val="10.0"/>
      <color rgb="FF000000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1" fillId="5" fontId="4" numFmtId="0" xfId="0" applyAlignment="1" applyBorder="1" applyFont="1">
      <alignment readingOrder="0"/>
    </xf>
    <xf borderId="2" fillId="5" fontId="7" numFmtId="0" xfId="0" applyBorder="1" applyFont="1"/>
    <xf borderId="3" fillId="5" fontId="7" numFmtId="0" xfId="0" applyBorder="1" applyFont="1"/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7" fillId="6" fontId="7" numFmtId="0" xfId="0" applyBorder="1" applyFill="1" applyFont="1"/>
    <xf borderId="0" fillId="6" fontId="7" numFmtId="0" xfId="0" applyAlignment="1" applyFont="1">
      <alignment readingOrder="0"/>
    </xf>
    <xf borderId="8" fillId="6" fontId="7" numFmtId="0" xfId="0" applyAlignment="1" applyBorder="1" applyFont="1">
      <alignment readingOrder="0"/>
    </xf>
    <xf quotePrefix="1" borderId="7" fillId="6" fontId="7" numFmtId="0" xfId="0" applyAlignment="1" applyBorder="1" applyFont="1">
      <alignment readingOrder="0"/>
    </xf>
    <xf borderId="0" fillId="6" fontId="7" numFmtId="0" xfId="0" applyFont="1"/>
    <xf borderId="8" fillId="6" fontId="7" numFmtId="0" xfId="0" applyBorder="1" applyFont="1"/>
    <xf borderId="9" fillId="4" fontId="7" numFmtId="0" xfId="0" applyAlignment="1" applyBorder="1" applyFont="1">
      <alignment readingOrder="0"/>
    </xf>
    <xf borderId="10" fillId="4" fontId="7" numFmtId="0" xfId="0" applyBorder="1" applyFont="1"/>
    <xf borderId="11" fillId="4" fontId="7" numFmtId="0" xfId="0" applyBorder="1" applyFont="1"/>
    <xf borderId="7" fillId="6" fontId="7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2" fillId="7" fontId="7" numFmtId="0" xfId="0" applyBorder="1" applyFont="1"/>
    <xf borderId="3" fillId="7" fontId="7" numFmtId="0" xfId="0" applyBorder="1" applyFont="1"/>
    <xf borderId="0" fillId="6" fontId="7" numFmtId="2" xfId="0" applyFont="1" applyNumberFormat="1"/>
    <xf borderId="8" fillId="6" fontId="7" numFmtId="2" xfId="0" applyBorder="1" applyFont="1" applyNumberFormat="1"/>
    <xf borderId="7" fillId="8" fontId="7" numFmtId="0" xfId="0" applyBorder="1" applyFill="1" applyFont="1"/>
    <xf borderId="0" fillId="8" fontId="7" numFmtId="0" xfId="0" applyAlignment="1" applyFont="1">
      <alignment readingOrder="0"/>
    </xf>
    <xf borderId="8" fillId="8" fontId="7" numFmtId="0" xfId="0" applyAlignment="1" applyBorder="1" applyFont="1">
      <alignment readingOrder="0"/>
    </xf>
    <xf quotePrefix="1" borderId="7" fillId="8" fontId="7" numFmtId="0" xfId="0" applyAlignment="1" applyBorder="1" applyFont="1">
      <alignment readingOrder="0"/>
    </xf>
    <xf borderId="0" fillId="8" fontId="7" numFmtId="0" xfId="0" applyFont="1"/>
    <xf borderId="8" fillId="8" fontId="7" numFmtId="0" xfId="0" applyBorder="1" applyFont="1"/>
    <xf borderId="9" fillId="6" fontId="7" numFmtId="0" xfId="0" applyAlignment="1" applyBorder="1" applyFont="1">
      <alignment readingOrder="0"/>
    </xf>
    <xf borderId="10" fillId="6" fontId="7" numFmtId="2" xfId="0" applyBorder="1" applyFont="1" applyNumberFormat="1"/>
    <xf borderId="11" fillId="6" fontId="7" numFmtId="2" xfId="0" applyBorder="1" applyFont="1" applyNumberFormat="1"/>
    <xf borderId="7" fillId="8" fontId="7" numFmtId="0" xfId="0" applyAlignment="1" applyBorder="1" applyFont="1">
      <alignment readingOrder="0"/>
    </xf>
    <xf borderId="0" fillId="8" fontId="7" numFmtId="2" xfId="0" applyFont="1" applyNumberFormat="1"/>
    <xf borderId="8" fillId="8" fontId="7" numFmtId="2" xfId="0" applyBorder="1" applyFont="1" applyNumberFormat="1"/>
    <xf borderId="9" fillId="8" fontId="7" numFmtId="0" xfId="0" applyAlignment="1" applyBorder="1" applyFont="1">
      <alignment readingOrder="0"/>
    </xf>
    <xf borderId="10" fillId="8" fontId="7" numFmtId="2" xfId="0" applyBorder="1" applyFont="1" applyNumberFormat="1"/>
    <xf borderId="11" fillId="8" fontId="7" numFmtId="2" xfId="0" applyBorder="1" applyFont="1" applyNumberFormat="1"/>
    <xf borderId="1" fillId="9" fontId="4" numFmtId="0" xfId="0" applyAlignment="1" applyBorder="1" applyFill="1" applyFont="1">
      <alignment readingOrder="0"/>
    </xf>
    <xf borderId="2" fillId="9" fontId="4" numFmtId="0" xfId="0" applyBorder="1" applyFont="1"/>
    <xf borderId="3" fillId="9" fontId="4" numFmtId="0" xfId="0" applyBorder="1" applyFont="1"/>
    <xf borderId="4" fillId="10" fontId="7" numFmtId="0" xfId="0" applyBorder="1" applyFill="1" applyFont="1"/>
    <xf borderId="6" fillId="10" fontId="7" numFmtId="0" xfId="0" applyAlignment="1" applyBorder="1" applyFont="1">
      <alignment readingOrder="0"/>
    </xf>
    <xf borderId="5" fillId="10" fontId="7" numFmtId="0" xfId="0" applyAlignment="1" applyBorder="1" applyFont="1">
      <alignment readingOrder="0"/>
    </xf>
    <xf borderId="9" fillId="4" fontId="7" numFmtId="0" xfId="0" applyBorder="1" applyFont="1"/>
    <xf quotePrefix="1" borderId="7" fillId="10" fontId="7" numFmtId="0" xfId="0" applyAlignment="1" applyBorder="1" applyFont="1">
      <alignment readingOrder="0"/>
    </xf>
    <xf borderId="0" fillId="10" fontId="7" numFmtId="0" xfId="0" applyFont="1"/>
    <xf borderId="8" fillId="10" fontId="7" numFmtId="0" xfId="0" applyBorder="1" applyFont="1"/>
    <xf borderId="7" fillId="10" fontId="7" numFmtId="0" xfId="0" applyAlignment="1" applyBorder="1" applyFont="1">
      <alignment readingOrder="0"/>
    </xf>
    <xf borderId="7" fillId="10" fontId="7" numFmtId="0" xfId="0" applyBorder="1" applyFont="1"/>
    <xf borderId="0" fillId="10" fontId="7" numFmtId="0" xfId="0" applyAlignment="1" applyFont="1">
      <alignment readingOrder="0"/>
    </xf>
    <xf borderId="8" fillId="10" fontId="7" numFmtId="0" xfId="0" applyAlignment="1" applyBorder="1" applyFont="1">
      <alignment readingOrder="0"/>
    </xf>
    <xf borderId="0" fillId="10" fontId="7" numFmtId="2" xfId="0" applyFont="1" applyNumberFormat="1"/>
    <xf borderId="8" fillId="10" fontId="7" numFmtId="2" xfId="0" applyBorder="1" applyFont="1" applyNumberFormat="1"/>
    <xf borderId="9" fillId="10" fontId="7" numFmtId="0" xfId="0" applyAlignment="1" applyBorder="1" applyFont="1">
      <alignment readingOrder="0"/>
    </xf>
    <xf borderId="10" fillId="10" fontId="7" numFmtId="2" xfId="0" applyBorder="1" applyFont="1" applyNumberFormat="1"/>
    <xf borderId="11" fillId="10" fontId="7" numFmtId="2" xfId="0" applyBorder="1" applyFont="1" applyNumberForma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10" numFmtId="0" xfId="0" applyAlignment="1" applyFont="1">
      <alignment readingOrder="0"/>
    </xf>
    <xf borderId="0" fillId="0" fontId="10" numFmtId="0" xfId="0" applyFont="1"/>
    <xf borderId="0" fillId="0" fontId="11" numFmtId="0" xfId="0" applyAlignment="1" applyFont="1">
      <alignment horizontal="right" readingOrder="0" vertical="bottom"/>
    </xf>
    <xf borderId="0" fillId="0" fontId="11" numFmtId="0" xfId="0" applyAlignment="1" applyFont="1">
      <alignment horizontal="left" readingOrder="0" vertical="bottom"/>
    </xf>
    <xf borderId="0" fillId="0" fontId="12" numFmtId="0" xfId="0" applyAlignment="1" applyFont="1">
      <alignment horizontal="left" readingOrder="0" vertical="bottom"/>
    </xf>
    <xf borderId="0" fillId="0" fontId="13" numFmtId="0" xfId="0" applyAlignment="1" applyFont="1">
      <alignment readingOrder="0"/>
    </xf>
    <xf borderId="0" fillId="0" fontId="14" numFmtId="0" xfId="0" applyAlignment="1" applyFont="1">
      <alignment horizontal="right" readingOrder="0" vertical="bottom"/>
    </xf>
    <xf borderId="0" fillId="0" fontId="15" numFmtId="0" xfId="0" applyAlignment="1" applyFont="1">
      <alignment horizontal="left" readingOrder="0" vertical="bottom"/>
    </xf>
    <xf borderId="0" fillId="0" fontId="14" numFmtId="0" xfId="0" applyAlignment="1" applyFont="1">
      <alignment horizontal="left" readingOrder="0" vertical="bottom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vertical="bottom"/>
    </xf>
    <xf borderId="0" fillId="0" fontId="17" numFmtId="0" xfId="0" applyAlignment="1" applyFont="1">
      <alignment horizontal="left" readingOrder="0" vertical="bottom"/>
    </xf>
    <xf borderId="0" fillId="0" fontId="12" numFmtId="0" xfId="0" applyAlignment="1" applyFont="1">
      <alignment horizontal="right" readingOrder="0" vertical="bottom"/>
    </xf>
    <xf borderId="0" fillId="0" fontId="7" numFmtId="0" xfId="0" applyAlignment="1" applyFont="1">
      <alignment horizontal="right"/>
    </xf>
    <xf borderId="0" fillId="0" fontId="16" numFmtId="0" xfId="0" applyAlignment="1" applyFont="1">
      <alignment horizontal="right" vertical="bottom"/>
    </xf>
    <xf borderId="0" fillId="0" fontId="16" numFmtId="0" xfId="0" applyAlignment="1" applyFont="1">
      <alignment horizontal="right" readingOrder="0" vertical="bottom"/>
    </xf>
    <xf borderId="0" fillId="0" fontId="16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7" numFmtId="0" xfId="0" applyFont="1"/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10" fontId="4" numFmtId="0" xfId="0" applyAlignment="1" applyBorder="1" applyFont="1">
      <alignment horizontal="center" readingOrder="0"/>
    </xf>
    <xf borderId="6" fillId="10" fontId="4" numFmtId="0" xfId="0" applyAlignment="1" applyBorder="1" applyFont="1">
      <alignment horizontal="center" readingOrder="0"/>
    </xf>
    <xf quotePrefix="1" borderId="6" fillId="10" fontId="4" numFmtId="0" xfId="0" applyAlignment="1" applyBorder="1" applyFont="1">
      <alignment horizontal="center" readingOrder="0"/>
    </xf>
    <xf quotePrefix="1" borderId="5" fillId="10" fontId="4" numFmtId="0" xfId="0" applyAlignment="1" applyBorder="1" applyFont="1">
      <alignment horizontal="center" readingOrder="0"/>
    </xf>
    <xf quotePrefix="1" borderId="4" fillId="10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10" fontId="4" numFmtId="0" xfId="0" applyAlignment="1" applyBorder="1" applyFont="1">
      <alignment readingOrder="0"/>
    </xf>
    <xf borderId="9" fillId="10" fontId="7" numFmtId="0" xfId="0" applyBorder="1" applyFont="1"/>
    <xf borderId="10" fillId="10" fontId="7" numFmtId="0" xfId="0" applyBorder="1" applyFont="1"/>
    <xf borderId="11" fillId="10" fontId="7" numFmtId="0" xfId="0" applyBorder="1" applyFont="1"/>
    <xf borderId="9" fillId="10" fontId="4" numFmtId="0" xfId="0" applyAlignment="1" applyBorder="1" applyFont="1">
      <alignment horizontal="center" readingOrder="0"/>
    </xf>
    <xf borderId="10" fillId="10" fontId="4" numFmtId="0" xfId="0" applyAlignment="1" applyBorder="1" applyFont="1">
      <alignment horizontal="center" readingOrder="0"/>
    </xf>
    <xf borderId="11" fillId="10" fontId="4" numFmtId="0" xfId="0" applyAlignment="1" applyBorder="1" applyFont="1">
      <alignment horizontal="center" readingOrder="0"/>
    </xf>
    <xf borderId="9" fillId="10" fontId="4" numFmtId="0" xfId="0" applyAlignment="1" applyBorder="1" applyFont="1">
      <alignment readingOrder="0"/>
    </xf>
    <xf borderId="10" fillId="10" fontId="4" numFmtId="0" xfId="0" applyAlignment="1" applyBorder="1" applyFont="1">
      <alignment readingOrder="0"/>
    </xf>
    <xf borderId="11" fillId="10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  <xf borderId="0" fillId="0" fontId="7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2124871689"/>
        <c:axId val="7300371"/>
      </c:barChart>
      <c:catAx>
        <c:axId val="21248716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00371"/>
      </c:catAx>
      <c:valAx>
        <c:axId val="73003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48716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voice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Graphs!$G$24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Graphs!$G$25:$G$26</c:f>
              <c:numCache/>
            </c:numRef>
          </c:val>
        </c:ser>
        <c:ser>
          <c:idx val="1"/>
          <c:order val="1"/>
          <c:tx>
            <c:strRef>
              <c:f>Graphs!$H$24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Graphs!$H$25:$H$26</c:f>
              <c:numCache/>
            </c:numRef>
          </c:val>
        </c:ser>
        <c:ser>
          <c:idx val="2"/>
          <c:order val="2"/>
          <c:tx>
            <c:strRef>
              <c:f>Graphs!$I$24</c:f>
            </c:strRef>
          </c:tx>
          <c:cat>
            <c:strRef>
              <c:f>Graphs!$F$25:$F$26</c:f>
            </c:strRef>
          </c:cat>
          <c:val>
            <c:numRef>
              <c:f>Graphs!$I$25:$I$26</c:f>
              <c:numCache/>
            </c:numRef>
          </c:val>
        </c:ser>
        <c:axId val="789693256"/>
        <c:axId val="1709560435"/>
      </c:barChart>
      <c:catAx>
        <c:axId val="789693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9560435"/>
      </c:catAx>
      <c:valAx>
        <c:axId val="17095604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96932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227038262"/>
        <c:axId val="1618986379"/>
      </c:barChart>
      <c:catAx>
        <c:axId val="227038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8986379"/>
      </c:catAx>
      <c:valAx>
        <c:axId val="16189863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70382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 and voice)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Graphs!$A$40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Graphs!$B$40:$J$40</c:f>
              <c:numCache/>
            </c:numRef>
          </c:val>
        </c:ser>
        <c:ser>
          <c:idx val="1"/>
          <c:order val="1"/>
          <c:tx>
            <c:strRef>
              <c:f>Graphs!$A$41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Graphs!$B$41:$J$41</c:f>
              <c:numCache/>
            </c:numRef>
          </c:val>
        </c:ser>
        <c:axId val="2044044450"/>
        <c:axId val="1001156879"/>
      </c:barChart>
      <c:catAx>
        <c:axId val="20440444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1156879"/>
      </c:catAx>
      <c:valAx>
        <c:axId val="10011568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40444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123825</xdr:colOff>
      <xdr:row>19</xdr:row>
      <xdr:rowOff>66675</xdr:rowOff>
    </xdr:from>
    <xdr:ext cx="3390900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828675</xdr:colOff>
      <xdr:row>19</xdr:row>
      <xdr:rowOff>66675</xdr:rowOff>
    </xdr:from>
    <xdr:ext cx="5191125" cy="2762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13394" sheet="List"/>
  </cacheSource>
  <cacheFields>
    <cacheField name="corpus" numFmtId="0">
      <sharedItems>
        <s v="Sjónvarpsfréttir Rúv"/>
        <s v="Vísir.is"/>
        <s v="Stundin"/>
        <s v="Morgunblaðið"/>
        <s v="Fréttablaðið"/>
        <s v="Eyjafréttir.is"/>
        <s v="Mbl.is"/>
        <s v="Fiskifréttir"/>
        <s v="DV.is"/>
        <s v="Silfur Egils"/>
        <s v="Rúv.is"/>
        <s v="Skessuhorn"/>
        <s v="Rás 1 og 2"/>
        <s v="Eyjan"/>
        <s v="Vikudagur.is"/>
        <s v="Eyjar.net"/>
        <s v="Víkurfréttir"/>
        <s v="Fótbolti.net"/>
        <s v="Vb.is"/>
        <s v="Bylgjan"/>
        <s v="Bændablaðið"/>
        <s v="Kaffið.is"/>
        <s v="Sjónvarpsfréttir Stöðvar 2"/>
        <s v="Útgefnar bækur"/>
        <s v="Húnahornið"/>
        <s v="Jónas.is"/>
        <s v="Vísindavefurinn"/>
        <s v="Fjarðarpósturinn"/>
        <s v="Fréttatíminn"/>
        <s v="Kjarninn.is"/>
        <s v="Heimur"/>
        <s v="Eiðfaxi"/>
        <s v="433.pressan.is"/>
        <s v="Bóndi.is"/>
        <s v="Sunnlenska.is"/>
        <s v="Bleikt.is"/>
        <s v="Andriki.is"/>
        <s v="Bæjarins besta"/>
        <s v="Wikipedia"/>
        <s v="Siglfirðingur.is"/>
        <s v="Fréttavefur suðurlands"/>
        <s v="Trölli.is"/>
        <s v="Kópavogsblaðið.is"/>
        <s v="Fjarðarfréttir.is"/>
        <s v="Pressan"/>
        <s v="Mannlíf.is"/>
        <s v="VF -Kylfingur"/>
        <s v="Kjarninn"/>
        <s v="Viljinn"/>
      </sharedItems>
    </cacheField>
    <cacheField name="match_position" numFmtId="0">
      <sharedItems containsString="0" containsBlank="1">
        <m/>
      </sharedItems>
    </cacheField>
    <cacheField name="left context" numFmtId="0">
      <sharedItems>
        <s v="kjölfarið taka afstöðu til þess hvort virkjunarleyfi Fjarðarárvirkjunar verði afturkallað . Birkir Þór Guðmundsson , framkvæmdastjóri Íslenskrar Orkuvirkjunar : Ég"/>
        <s v="Húsvíking sem væri ekki jákvæður gagnvart verkefninu . „ Það ætlum við að gera . Við tökum öllum svona verkefnum"/>
        <s v="1. desember 2018 er dagur fagnaðar yfir 100 ára fullveldi . Fögnum því án hiks ! Þess ber einnig að"/>
        <s v="saman . Fyrst í starfi og síðan með djúpri vináttu , virðingu og gleði . Við áttum því láni að"/>
        <s v="segir þær skerðingar sem nú séu við lýði vera alfarið óásættanlegar . Aðspurður segist Gylfi Arnbjörnsson , forseti ASÍ ,"/>
        <s v="frjálsa heim . Steingrímur J. Sigfússon Gore olli vonbrigðum STEINGRÍMUR J. Sigfússon , formaður Vinstri hreyfingarinnar - græns framboðs ,"/>
        <s v="það . &quot; Skattkerfið til endurskoðunar Steingrímur J. Sigfússon , formaður Vinstrihreyfingarinnar - græns framboðs , segist í fyrsta lagi"/>
        <s v=". Ísland er fullkomið dæmi um að í þessari baráttu þarf að taka á mörgum málum samtímis . &quot; Davis"/>
        <s v="stendur það upp á okkur að breyta samfélaginu til hins betra , “ sagði Andrés Ingi . „ Við skulum"/>
        <s v="enn betri þjónustu . Hann minnir að lokum á að Gutenberg standi á gömlum merg , fyrirtækið muni í sumar"/>
        <s v="eru í dag ein ríkasta þjóð í heimi . Um helgina sóttum við landsþing Norsku samtakanna Nei til EU sem"/>
        <s v="kvennréttindi væru mannréttindi . Í ræðu sinni sagði Gunnar Bragi karlaráðstefnuna vera einstakt framlag til viðburða sem ætlað er að"/>
        <s v="framleiðendur á þurrkuðum fiskafurðum eru stærstu styrktaraðilar verkefnisins MISSION FOR VISION í Calabar í Nígeríu . Á dögunum var því"/>
        <s v=", um tónleika sveitarinnar í Hljómskálagarðinum sem fara fram klukkan 8 á mánudagskvöldið næstkomandi . Tónleikarnir eru haldnir til að"/>
        <s v="ávarpar hann Hermálaakademíu Víetnams og fundar með leiðtogum Kommúnistaflokksins . Heimsókn Cohens á sér stað um það leyti sem Víetnamar"/>
        <s v=", &quot; segir Kristinn sem segist vera fullur eldmóðs á leið að kynna Vestfirðingum hugmyndir sínar . Sir Richard Branson"/>
        <s v="Whale Watching Massacre . Þá verður ekki síður mikið um að vera hjá Árna Samúelssyni , framkvæmdastjóra Sambíóanna , sem"/>
        <s v="viðtalið í heild sinni með þessari frétt . Hátíðarhöld vegna goslokahátíðar í Vestmannaeyjum fór vel fram sl. nótt en eyjamenn"/>
        <s v="má lesa að Ólafur hafi snætt kvöldverð með stjórn Goldman Sachs-bankans í staðinn fyrir að vera á Arnarhóli til að"/>
        <s v="en þar sögðust tæplega 62 prósent þeirra sem tóku afstöðu vera óánægð með borgarstjórann . Jón kaus hins vegar að"/>
        <s v="haldast lengst á afmörku svæði í háegg Eldfells . Hættumat endurnýjað Fjöldi manns er nú gestkomandi í Vestmannaeyjum til að"/>
        <s v=", forsetafrú Bandaríkjanna , mun verða gestur í þáttunum Sesamstræti ( e. Sesame Street ) . Nú er verið að"/>
        <s v="var Corolla mest seldi bíll í heimi og hefur alla tíð verið býsna vinsæll . Á þessu ári var því"/>
        <s v="undir lok . Það hefur ekki gengið eftir og ferðamannastraumur um Hvalfjörð fer ört vaxandi . Í ár er því"/>
        <s v="í janúar 2014 og nemur hækkun á meðalverði um 40% . Áhugamenn um ál við bílsmíði hafa ástæðu til að"/>
        <s v="ári greinast í Evrópu 60.000 konur og 30.000 deyja af völdum þessa sjúkdóms . Við Íslendingar eigum því láni að"/>
        <s v="október sl. , Bandaríkjanna , Bretlands , Danmerkur , Noregs , Kanada , Póllands og Þýskalands , gagngert til að"/>
        <s v="glaðleg og falleg að taka á móti þessari stóru fjölskyldu með brosi á vor . Ég átti því láni að"/>
        <s v=", Ólöf og Sigurbjörg Sigurðardætur . Gengin er góð kona . Við systurnar úr Hlíðargötu 6 áttum því láni að"/>
        <s v="Haraldur Johannessen , ritstjóri Morgunblaðsins . Leikurinn með blaðið og happdrættið er samstarfsverkefni Morgunblaðsins og Toyota á Íslandi . Toyota"/>
        <s v="taki alvarlega þær ábendingar og þá gagnrýni sem ASÍ hafi sett fram á starfsemi Impregilo . &quot; Við hljótum að"/>
        <s v="í áttina að námsstyrkjakerfi líkt og annars staðar á Norðurlöndunum . Þessu höfum við í Samfylkingunni kallað eftir . Við"/>
        <s v="sent innanríkisráðuneytinu bréf þar sem ýmsum athugasemdum ráðuneytisins og embættis ríkislögreglustjóra við ábendinguna er svarað . Þar er því einnig"/>
        <s v="í gleymsku og dá . En rektorinn var sem bergnuminn og Reykjavíkurakademían sendi frá sér fréttatilkynningu þar sem því var"/>
        <s v="að náttúruverndarsinnar séu ekki á móti öllum virkjunum . Steingrímur J. Sigfússon , alþingismaður og formaður Vinstri grænna , segist"/>
        <s v=". Þessi viðhorf eru ekki í samræmi við veruleika dagsins í dag og þau þarf að uppræta . “ Eygló"/>
        <s v="mikilvægasta , þótt fjölbreyttir möguleikar bjóðist til sparnaðar . Lærum af mistökum annarra þjóða &quot; Íslendingar eiga því láni að"/>
        <s v="hefur það markmið eitt að almenningur fái sem mesta , besta og fjölbreytilegasta þjónustu . Því hljótum við öll að"/>
        <s v="líffæragjafir þó svo að ný lög kveði á um að allir séu líffæragjafar nema annað sé sérstaklega skráð . Hún"/>
        <s v="tekur ekki eftir . Píratar , nýtt stjórnmálaafl með þingkonuna Birgittu Jónsdóttur meðal annarra í broddi fylkingar , ætlar að"/>
        <s v="í ánni . Menn höfðu amk. í tvígang gefist upp á þessari þraut áður . Átti ég því láni að"/>
        <s v=". „ Gagnrýni Rótarinnar á að sjálfsögðu rétt á sér eins og öll gagnrýni . Við hjá SÁÁ tökum því"/>
        <s v="en nú hefði niðurlægingin bæst við . Þegar utanríkismálanefnd Evrópusambandsins dirfðist að senda frá sér ályktun þar sem því er"/>
        <s v=", alls um 15.000 m² . Samtök um byggingu tónlistarhúss létu frá sér heyra og ítrekuðu stuðning við samninginn og"/>
        <s v="Scotch Whisky Association ) fyrir hag viskíframleiðenda og standa 95% þeirra að baki samtökunum . Í umsögninni er þeirri fyrirætlan"/>
        <s v="að koma og hlýða á niðurstöður kl. 13.00 í hátíðarsal . Eyjólfur Guðmundsson , rektor Háskólans á Akureyri , segist"/>
        <s v="sannfæringu fyrir því að við séum að gera rétt , &quot; sagði Oddný . Bæjarfulltrúarnir í Garði sem samþykktu tillöguna"/>
        <s v="eins og þörf er á fjármálamarkaði , sé jafnframt eigandi fjármálafyrirtækis , &quot; segir Halldór . Hann segist hins vegar"/>
        <s v="Laugardaginn 17. maí sl. birtist í Morgunblaðinu yfirlýsing frá Global Refund á Íslandi ( GR ) . Þar var því"/>
        <s v="sú að hin áleitnari verk eru þau sem hafa grætt mest á aðsóknaraukningunni . Við höfum átt því láni að"/>
        <s v="leiklist og listrænn metnaður sem fylgir í kjölfarið og djarfir leikstjórar og leiðbeinendur úr hópi atvinnufólksins sem hafa tekið því"/>
        <s v="ekki sé samkeppnisstaðan skökk . Sveinbjörn áréttar að það sé jákvætt að samkeppni ríki á þessu sviði . &quot; Ég"/>
        <s v="er Akureyrarvaka , þá er ég að kveðja gott sumar og ætla fara aftur í rútínuna um haustið og bara"/>
        <s v="að lágmarki tvisvar á ári . Hér með er óskað eftir að Vestmannaeyjabær tilnefni fulltrúa sinn í hópinn . Bæjarráð"/>
        <s v="hafa hækkað tvöfalt á við önnur laun síðustu tíu árin . &quot; Samráð æskilegra Ögmundur Jónasson , formaður BSRB ,"/>
        <s v="Charlton er í 9. sæti en þó aðeins 3 stigum á eftir Middlesbrough . Félag ungra framsóknarmanna í Reykjavík suður"/>
        <s v="ákvörðun Einars K. Guðfinnssonar , sjávarútvegs- og landbúnaðarráðherra , að heimila veiðar á hrefnu og langreyði . Þá er því"/>
        <s v="mín , hún var heimurinn minn , sólin mín , tunglið mitt og stjörnurnar . Ég átti því láni að"/>
        <s v="lék í höndum hennar og hannyrðir hennar bera vandvirkni og listfengi fagurt vitni . Og við áttum því láni að"/>
        <s v="í hinsta sinn kæran frænda okkar , Þorlák Stefánsson frá Hnappavöllum í Öræfum . Við systkinin áttum því láni að"/>
        <s v="fjölskylduföður og vinar . Einnig kemur upp í huga okkar hjálpsemi þín við alla . Við áttum því láni að"/>
        <s v="27. apríl sl. og hefur jarðarförin farið fram . Við vorum elstar af sex systkinum og áttum því láni að"/>
        <s v="hlýlegur , greiðvikinn og hollráður . Hann hafði góða kímnigáfu og gat verið launglettinn . Björn átti því láni að"/>
        <s v="og hve hún saknaði Halldórs yngri bróður síns sem dó ungur . Ég og systir mín áttum því láni að"/>
        <s v="okkur , þú elskaðir okkur skilyrðislaust og fyrir það verðum við þér eilíflega þakklát . Við áttum því láni að"/>
        <s v="augun þín ljóma eins og þau gerðu , þegar þú rifjaðir upp æskuminningar þínar . Þú áttir því láni að"/>
        <s v="Hún sagðist verða ævilangt þakklát fyrir að þær hefðu ekki látið sig í fóstur . Ég átti því láni að"/>
        <s v="og svo ótal margar sem ég ylja mér við og segi drengjunum mínum frá . Ég átti því láni að"/>
        <s v="Magnússon , er látinn . Ósjálfrátt leitar hugurinn aftur til 6. áratugarins . Ásamt Einari áttum við því láni að"/>
        <s v=") Hugurinn leitar einkum til æskuáranna nú þegar ég minnist bróður míns , Kjartans . Við áttum því láni að"/>
        <s v="englunum . Guð blessi þig elsku afi , þinn litli kall , Hrannar Marel . Ég átti því láni að"/>
        <s v="yfir móðuna miklu sá góði drengur Pétur Georgsson , fyrirvaralaust og óvænt . Við í fjölskyldunni áttum því láni að"/>
        <s v="alltaf tími til að sinna ýmsum hugðarefnum sem auðguðu andann og samfélagið allt . Við systurnar áttum því láni að"/>
        <s v="og hefst athöfnin klukkan 13 . Að eiga góða foreldra er mikill fjársjóður . Við systur áttum því láni að"/>
        <s v=". Það var aldrei kannað hvað samstarfsmönnunum fannst um þessar heimsóknir sem voru alltíðar . Ég átti því láni að"/>
        <s v="hafði breiða , alþjóðlega sýn á lífið og tilveruna . Ég var einn þeirra sem áttu því sérstaka láni að"/>
        <s v="farin . Þær náðu háum aldri systurnar þrjár , Guðrún , Ingibjörg og Sigríður . Ég átti því láni að"/>
        <s v="því öllu bestu þakkir fyrir háttvísi og vinsemd henni sýnda . Ég sem skrifa þessar línur átti því láni að"/>
        <s v="nærri því , á sínu hundraðasta aldursári . Amma mín var mér sérstaklega kær . Ég átti því láni að"/>
        <s v="og fjölskylda . Nú er komið að kveðjustund . Hún Heiða frænka er öll . Ég átti því láni að"/>
        <s v="ágæts samferðamanns , Ármanns Kr. Einarssonar rithöfundar , sem nýverið lést hér í Reykjavík . Ég átti því láni að"/>
        <s v="kleinurnar hennar ; meira að segja mamma bjó ekki til svona góðar kleinur ! . Ég átti því láni að"/>
        <s v="væri bara hálf saga . Ég , ásamt frændsystkinum mínum , börnum Jónínu og Valgerðar , átti því láni að"/>
        <s v="ævistarf . Margs er að minnast þegar litið er um öxl . Við systkinin í Vallnatúni áttum því láni að"/>
        <s v="Heimurinn fullur af ævintýrum frá morgni til kvölds þar sem eina tímaglasið var maginn . Ég átti því láni að"/>
        <s v="eins og ég man svo oft eftir honum . Ég tel mig ótrúlega heppinn að hafa átt því láni að"/>
        <s v=". Víkverji ber nafn með rentu , því hann ann átthögum sínum , Reykjavík . Hann átti því láni að"/>
        <s v="hvort sem af hafi er horft eða af föstu landi hennar sjálfrar . Okkur , sem áttum þeirri gæfu að"/>
        <s v="húsið . Þrír strákar bættust við ; Jóhannes , Ólafur og Hjörleifur . Þeir sem hafa átt því láni að"/>
        <s v="manngreinarálit og börnin áttu sérstakt skjól hjá honum . Kynslóðirnar eru a.m.k. orðnar þrjár sem hafa átt því láni að"/>
        <s v="meta dugnað og trúmennsku hans . Ævi Þorsteins var ekki dans á rósum . Hann átti ekki því láni að"/>
        <s v="að vera þú . Sakna þín , afi minn . Ragnheiður Sif og Gísli . Ég átti því láni að"/>
        <s v="árum . Hafði þá móðirin átt við vanheilsu að stríða lengi . Þau systkinin áttu því ekki því láni að"/>
        <s v="einnig föst fyrir , afdráttarlaus og tók málstað þeirra sem minna máttu sín . Við systkinin áttum því láni að"/>
        <s v="með öllu óþörf . Meirihluti fólks vill þyrma lífi Reykjavíkurflugvallar samkvæmt skoðanakönnunum . Og við sem áttum því láni að"/>
        <s v="Þú vildir mér alltaf allt hið besta sem þú gast mér og mínum veitt . Ég átti því láni að"/>
        <s v="af börnum Oddsstaðasystra . Við bræðurnir Sigurður Oddur og ég erum tveir , en ég hef átt því láni að"/>
        <s v="minn einn sagði að góðir hlutir gerist hratt en frábærir hlutir gerist ennþá hraðar . “ Margir tóku þeim tíðindum"/>
        <s v="leggst Skipulagsstofnun ekki gegn eldi þar svo lengi sem það er í samræmi við áhættumat HAFRÓ . Stjórnarformaður Fiskeldis Austfjarða"/>
        <s v="hans hafi öll tilheyrt sömu fjölskyldunni , og hafi deilur innan fjölskyldunnar leitt til harmleiksins . Félag Múslima á Íslandi"/>
        <s v="og samtökin ekki eflst á meðan á átakinu stendur . Lögreglan hefur því unnið mjög gott starf . &quot; Hann"/>
        <s v="hefði ekki átt að þurfa próf úr Harvard til að sjá að íbúar í nágrenni Hofsvallagötu myndu ekki taka því"/>
        <s v="verslun eða til Matfugls ehf , Völuteigi 2 , 270 Mosfellsbæ , “ segir í tilkynningu frá Matvælastofnun . Ég"/>
        <s v="tryggi tekjur , sem hægt er að lifa á . Ég fagna því að landið verði allt ljósleiðaravætt . Ég"/>
        <s v="að Bibbi var alltaf mættur að ná í mig hálftíma fyrir áætlaðan mætingartíma . Ég hef átt því láni að"/>
        <s v="mikils virði þá eru það einstaklingarnir sem vinna verkin sem mestu skipta um árangurinn . Siggi átti því láni að"/>
        <s v="allsherjar stefnu vegna aðildarinnar í tilteknum málaflokkum , sérstaklega þeim sem samingurinn um evrópska efnahagssvæðið taki ekki til . Þingmennirnir"/>
        <s v="við þann kostnað sem til fellur og því er fráleitt að neytendur séu sérstaklega rukkaðir fyrir notkun þeirra . Neytendasamtökin"/>
        <s v="Youtube en svona gæti heimildarmynd um Kolo Toure verið ... Jose Enrique , vinstri bakvörður Liverpool , segist taka því"/>
        <s v="á síðasta ári til að draga úr hættu á spillingu meðal alþingismanna , dómara og saksóknara . Því er sérstaklega"/>
        <s v="Ísland undirritaði samninginn . Markmið hans er að fatlað fólk njóti mannréttinda til fulls og jafns við aðra . Þingmenn"/>
        <s v="vegna annarra starfa en ég verð m.a. á fundi erlendis 8. og 9. mars þegar fundurinn er fyrirhugaður . Ég"/>
        <s v="Yfirvöld segja að þúsundir Pakistana hafi fallið í árásum talibana í landinu á undanförnum fjórum árum . Uppreisnarmenn í Líbíu"/>
        <s v=", umboð til að manna nefndina og útbúa það regluverk sem rannsóknarnefndin mun síðan vinna eftir . Uppreisnarmenn í Líbíu"/>
        <s v="hér í einum hnapp skammt frá Eldey , “ sagði Kristinn . Danir fagna auknum sandsílaveiðum Danskir fiskimenn taka því"/>
        <s v="grafar í dag . Á sama tíma mótmæltu hundruð manna á vettvangi annars tilræðisins . Voru árásirnar fordæmdar og því"/>
        <s v="frændsystkinahópi og allt frá því að við vorum börn hittumst við alltaf reglulega . Því við áttum því láni að"/>
        <s v="hún kunni ógrynni af , og vera umluktur hlýju og umhyggju ömmu minnar . Við hjónin áttum því láni að"/>
        <s v="hjá ABC-hjálparstarfi og hún hélt líka góðu sambandi við fjölskylduna sem hún sinnti vel . Við áttum því láni að"/>
        <s v="þótt vitað sé fyrirfram að ekki er allur tónlistarflutningur í efsta stigi listrænna gæða . Við eigum því láni að"/>
        <s v="samið yrði um vopnahlé . Colin Powell , utanríkisráðherra Bandaríkjanna , lýsti yfir ánægju með yfirlýsingu Arafats . &quot; Ég"/>
        <s v="desember nk . Venju samkvæmt var haldið upp á fullveldisdaginn í Háskólanum á Akureyri , um leið og því var"/>
        <s v="hefur fest sig í sessi og þar starfa nú um 80 manns að staðaldri . Fyrr í vikunni var því"/>
        <s v=". Bílar af þessari tegund hafa því verið hér á markaði í hálfa öld . &quot; Við erum líka að"/>
        <s v="allt í einu er farið að snobba voða mikið fyrir spennusögum – spaugilegt að sjá hvað allir voru sammála að"/>
        <s v="og hjálpaði hann liðinu að endurheimta sæti sitt í efstu deild . Gunnlaugur Jónsson , þjálfari ÍA , tók því"/>
        <s v=", sem studdi hana í öllu . Báðar dætur Sigríðar lögðu fyrir sig ballettnám og hún átti því láni að"/>
        <s v=", sagði forsetinn . &quot; Lýðræðiskjarni stjórnarskrár og tíðarandi nýrrar aldar eru ótvíræðar vísbendingar um að sérhver forseti á að"/>
        <s v=". Ólafur Ragnar sagði að lýðræðiskjarni stjórnarskrár og tíðarandi nýrrar aldar væru ótvíræðar vísbendingar um að sérhver forseti eigi að"/>
        <s v="fylgist mjög vel með þróun í heilbrigðismálum og Kvenfélagasamband Íslands sé í góðu samstarfi við Lýðheilsustöð sem hefur tekið því"/>
        <s v="fagnar þeirri ákvörðun ríkisstjórnarinnar að leggja áherslu á samgöngubætur í höfuðborginni við ráðstöfun söluandvirðis Landssíma Íslands . Sérstaklega er því"/>
        <s v="lönd verið mikið um nokkuð langt skeið án þess að það leiði til lækkunar gengisins . Samtök verslunar og þjónustu"/>
        <s v=". Fleiri upplýsingar um leikina er að finna á : www.pocketexpress.com . EINAR K. Guðfinnsson , formaður sjávarútvegsnefndar Alþingis ,"/>
        <s v="2016 fyrir bókina . Gagnrýnandi Víðsjár , Vera Knútsdóttir , sagði Ör vera hennar beittustu til þessa . „ Ég"/>
        <s v="fyrir skóladaginn og mikilvægt er að börnin fá hollan og góðan mat á sama tíma og foreldra taka því flestir"/>
        <s v=". “ Stefán hvetur fólk að ganga í reyklausa liðið : „ Ok , nú hætti ég og ætla að"/>
        <s v="tómstundaráðs veitir jákvæða umsögn við 50% starfshlutfall til að sinna fjölmenningu í Vestmannaeyjum sem tilraunaverkefni til eins árs . Meirihlutinn"/>
        <s v="við nýja kynslóð stjórnarandstæðinga sem hefur myndað sína eigin hugmyndafræði í fimmtán ára fjarveru leiðtogans . Þjóðarleiðtogar um allan heim"/>
        <s v="svo sannarlega skilið , &quot; segir Ólafur og bætir við : &quot; Við höfum sem betur fer því láni að"/>
        <s v="fljótlega gerðar á húsnæðinu svo það nýtist enn betur undir þá fjölbreyttu starfsemi sem hér á að vera . Heimamenn"/>
        <s v="verður mun auðveldara að sníða hann að þörfum vaxandi ferðaþjónustu , sem og samfélagsins alls hverju sinni . Fulltrúar ferðaþjónustunnar"/>
        <s v="bændur sameinuðust um þetta tilboð þá getum við boðið gott verð . “ Sindri Sigurgeirsson , formaður Bændasamtaka Íslands ,"/>
        <s v="efnavopnin og nú verði tekin raunveruleg skref í átt að því að binda endi á borgarastríðið í Sýrlandi . Við"/>
        <s v="misserum . „ Samkomulagið sem liggur fyrir gefur von um að hægt verði að koma böndum á efnavopnin . Við"/>
        <s v="Íbúðalánasjóð &quot; án þess að bankinn njóti ríkisábyrgðar eins og Íbúðalánasjóður &quot; . Guðmundur Bjarnason , framkvæmdastjóri Íbúðalánasjóðs , segist"/>
        <s v="stöðu Íbúðalánasjóðs verði ekki raskað í þessari óvissu sem blasir við bankakerfinu , &quot; segir Guðni ennfremur . Hann segist"/>
        <s v="lokum , ég tel rétt að bankasýsla láti fara fram óháða rannsókn á þessu máli sem fyrst . Þorsteinn Sæmundsson"/>
        <s v="að ræða . En maður deilir ekki við dómarann , &quot; sagði Valgerður . Bankastjóri Búnaðarbankans fagnar niðurstöðunni ,, Við"/>
        <s v="erlendum eignum í hverjum mánuði eða ársfjórðungi . Gunnar Baldvinsson , formaður Landssamtaka lífeyrissjóða og framkvæmdastjóri Almenna lífeyrissjóðsins , segist"/>
        <s v=". Össur segir þjóðir heims þurfa að taka höndum saman og berjast gegn kjarnorkuvígbúnaði . Í því ljósi beri að"/>
        <s v=", einnig hafði hann gaman af því að fara á tónleika með góðum söngvurum . Hann átti því láni að"/>
        <s v="Ísraelsstjórnar án þess að vera talinn gyðingahatari . arnim@mbl.is JÓN GERALD Sullenberger , forstjóri Nordica Inc. í Flórída , segist"/>
        <s v="segir að ástandið sé þó almennt gott að degi til enda herinn með öfluga gæslu . Hann segir landsmenn almennt"/>
        <s v="og afrétt en hvergi sé minnst á að fara inn á land lögbýla og þinglýstar eignir . Tómas sagðist því"/>
        <s v="próf gætu hjálpað lögreglunni að öðlast traust almennings . „ Eins og fjölgun myndavéla . Við í lögreglunni tökum því"/>
        <s v="og mosa , og vel falið í hávöxnu grasi . Ég hafði bara einu sinni áður átt því láni að"/>
        <s v="dóttur þeirra . Var mér strax vel tekið á heimili þeirra í Grafarvogi . Síðar áttum við því láni að"/>
        <s v="hjá þegar samtök vinnuveitenda ráðast þannig á helgan og lögvarinn rétt verkafólks . Enginn veit hver verður næstur . A.S.V."/>
        <s v="sé mikilvægur áfangi í stríðinu gegn hryðjuverkum en marki ekki endalok þess . Luis Arreaga sendiherra Bandaríkjanna hér á landi"/>
        <s v="bar ábyrgð á af mikilli röggsemi . Gréta var mikill vinur vina sinna og við hjónin áttum því láni að"/>
        <s v="segja um Kollu , betri og traustari förunaut hefði hún vart getað fundið . Við Elsa áttum því láni að"/>
        <s v="vera mjög sáttur ef spáin gengur eftir , staða heimila , fyrirtækja og ríkissjóðs sé góð . Samtökin ' 78"/>
        <s v="króna . Gleðimessur verða haldnar víða um land á morgun til þess að fagna nýjum hjúskaparlögum . Formaður Samtakanna 78"/>
        <s v="; Þórður Guðjónsson skipstjóri . Þórður komst oft í hann krappann á löngum sjómannsferli sínum og átti því láni að"/>
        <s v="aflakóngur og útgerðarmaður á Akranesi . Þórður komst oft í hann krappan á sjómannsferli sínum og átti því láni að"/>
        <s v="húð og hár og elskaði sjóinn og sjómennsku . Hann komst oft í hann krappan og átti því láni að"/>
        <s v="ársins 2005 samkvæmt vali lesenda fréttavefjarins bb.is er Sigríður Guðjónsdóttir , íþróttakennari á Ísafirði , sem átti því láni að"/>
        <s v="Ísafirði , hefur verið kosin Vestfirðingur ársins 2005 af lesendum fréttavefjarins bb.is á Ísafirði . Sigríður átti því láni að"/>
        <s v="verkum sínum að hún er vel hæf til að sinna þeim mikilvægum málaflokkum sem undir ráðuneyti hennar heyra . LS"/>
        <s v="273 milljóna króna skuldabréfakröfu á bankann . Í tilkynningu frá Árna Tómassyni , formanni skilanefndar Glitnis , segir að félagið"/>
        <s v="Bjarna að félög í hans eigu endurgreiddu yfirverð í hlutabréfaviðskiptunum auk samningsvaxta . Á það var fallist . Glitnir banki"/>
        <s v=") , Bretlandi ( 1956 ) og síðar í Noregi ( 1970 ) . Við Borgfirðingar áttum því láni að"/>
        <s v="Reykjavík tók við rannsókn málsins og er það talið upplýst . ÞRÖSTUR Ólafsson , stjórnarformaður Máls og menningar-Heimskringlu hf. ,"/>
        <s v="nú komin með stuðullinn 2,85 meðan Friðrik Ómar er með 3,5 . Í dag er bjórdagurinn en þá er því"/>
        <s v="öllum sem til hennar þekktu vænt um hana . Dagana 5. - 8. júní sl. áttum við því láni að"/>
        <s v="röðum klerka , og handtók að minnsta kosti 20 umbótasinna . Þeir höfðu komið saman á heimili Bastehnegars til að"/>
        <s v="sem komu að umfjölluninni , að ljóst hafi verið að Evrópusambandið og embættismenn aðildarríkjanna hafi síður en svo tekið því"/>
        <s v="komu til á unglingsárum Símonar þegar eldri systir hans fékk athygli mína umfram aðra . Ég átti því láni að"/>
        <s v=". Þetta er í fyrsta sinn sem slíkur viðburður er haldinn en Bændasamtökin vonast til þess að bændur taki því"/>
        <s v="nýja farsölukerfið í notkun í sumar og því hefur framkvæmdinni verið frestað til haustsins . STJÓRN Vímulausrar æsku og foreldrahópsins"/>
        <s v="hendi . Hann fór snemma til sjós og var á ýmsum bátum og togurum . Ég átti því láni að"/>
        <s v="bæði til gagns og yndis . Lestur góðra bóka eflir samkennd , eykur víðsýni og ýtir undir ímyndunaraflið . Viðurkennum"/>
        <s v="Það hafa eflaust margir gætt sér á nýveiddum silungi í sumar og sumir meira að segja átt þeirri ánægju að"/>
        <s v="viku og í framhaldi af því muni væntanlega ráðast hvort lögreglan samþykki þetta eður ei . STJÓRN Sambands ungra framsóknarmanna"/>
        <s v="&quot; segir Dagur B. Eggertsson borgarstjóri . Kjartan Magnússon , borgarfulltrúi Sjálfstæðisflokksins , sem flutti tillöguna , segir að sjálfstæðismenn"/>
        <s v="borgarstjóra að tala um festu og jafnvægi í fjármálum borgarinnar þegar skuldir færu sífellt hækkandi . Kvaðst hún hins vegar"/>
        <s v="Í tilkynningu frá lögreglu kemur fram að lögregla vilji ræða við hann í tengslum við sprengjutilræðið . Leikskólastjórar í Reykjavík"/>
        <s v="betri byggð í tilefni af erindisbréfi sérfræðihóps vegna almennrar atkvæðagreiðslu um innanlandsflugvöll í Reykjavík : &quot; Samtök um betri byggð"/>
        <s v="þeim vísað til borgarráðs en nú var þetta samþykkt og það er mikill árangur , &quot; segir Ólafur en hann"/>
        <s v="svo mikið af gjöfum , mikið að borða og ný föt . En þetta er í raun tími til að"/>
        <s v="mikið að borða og ný föt , &quot; segir Halldóra . &quot; En þetta er í raun tími til að"/>
        <s v="erfiða og óvægna sjúkdóm , sem smám saman braut niður allt líkamlegt þrek . Hann átti þá því láni að"/>
        <s v="leið grunn að tilveru fyrirtækja sem eru í dag meðal öflugustu sjávarútvegsfyrirtækja á landinu . Kristján átti því láni að"/>
        <s v="þetta hlýlega bros það sem maður man skýrast . Síðan fylgdi oftast góðlátleg athugasemd . Við áttum því láni að"/>
        <s v="besti í heimi . Hann er ekki til sölu . ' Thomas Muller , sóknarmaður Bayern Munchen , tekur því"/>
        <s v="sölu á meira en hálfri milljón rafbóka í haust . KÁRI Stefánsson , forstjóri Íslenskrar erfðagreiningar , kvaðst í gær"/>
        <s v="sætt sig við að hafa ekið hraðast þess hóps . Kartararnir í seinni tímatökuhópnum áttu hins vegar því láni að"/>
        <s v=". Nokkur alvarleg atvik hafa komið upp í þjóðgarðinum síðustu ár , til dæmis við köfun í Silfru . Styrmir"/>
        <s v="í sambandi við þessa fjármálakreppu algerlega óviðunandi og við munum einhvern tímann svara fyrir okkur . En ég verð að"/>
        <s v="Bautanum í áratugi . Guðmundur segir í samtali við Kaffið að breytingin sé tímabær og að þau hjónin taki því"/>
        <s v="til að sinna skyldum sínum . Verkaskiptingu ríkis og sveitarfélaga . Hvatt var til að verkaskiptingu yrði flýtt og því"/>
        <s v="svo var hundrað ára afmæli fagnað með viðhöfn fyrir tíu árum . „ Ég fagnaði því ekkert sérstaklega . Ég"/>
        <s v="góðu konurnar í kjallaranum eins og þær voru kallaðar af börnunum í hverfinu . Við hjónin áttum því láni að"/>
        <s v="honum sem barni og alla tíð bar hann birtu og hlýju í líf mitt . Ég átti því láni að"/>
        <s v="húsnæði leigt út og fleira . En þessu lauk og fjölskyldan flutti til Reykjavíkur . Ég átti því láni að"/>
        <s v="kærleikur er okkur efst í huga þegar við minnumst Ólafar . Á námsárum okkar systkinanna áttum við því láni að"/>
        <s v=", &quot; segir Ólöf . &quot; Íslensk ferðaþjónusta byggir allt sitt á orðsporinu og hefur greinin átt því láni að"/>
        <s v="á liðnum árum , heldur komu með fullum þunga á rekstrarreikning heimilanna . Þeirra sem ekki áttu því láni að"/>
        <s v="innheimtustörf fyrir Rafmagnsveitur ríkisins . Pabbi og mamma byggðu sér hús í landi Ness og átti ég því láni að"/>
        <s v=". Já , jólaboðin eru föst í minningunni og mikil samheldni í fjölskyldunni . Við fjölskyldan áttum því láni að"/>
        <s v="að samfélaginu og auðvitað þjónustan við þá hópa sem hingað hafa flutt . Við sem höfum átt því láni að"/>
        <s v="Ívar ( litli bróðir ) og fjölskylda . Þegar ég flutti haustið 1998 á Laugarbakka átti ég því láni að"/>
        <s v="líkamlega þreytt en glöð með að vera komin heim eftir dvöl á sjúkrahúsi . Við hjónin áttum því láni að"/>
        <s v="margt leitar á hugann frá liðinni tíð . Bestu stundir ævi minnar er tímabilið þegar ég átti því láni að"/>
        <s v="þá Alla mágkona Lillu og vinkona til margra ára um reksturinn . Við Róbert bróðir minn áttum því láni að"/>
        <s v="Þessar döpru staðreyndir hindruðu Ólöfu mína ekki í að njóta lífsins meðan hún gat . Hún átti því láni að"/>
        <s v="gerir maður ráð fyrir því að morgundagurinn renni upp og að tilveran haldist óbreytt . Ég átti því láni að"/>
        <s v="móðuna miklu til ljóssins , sem lýsir svo skært handan við hina jarðnesku tilveru . Við áttum þeirri gæfu að"/>
        <s v="yndislegar minningar hans um Jónsa munu fylgja honum alla tíð . Við hjónin og börnin okkar áttum því láni að"/>
        <s v="frekari upplýsingar og minningar til varðveislu handa mér og mínum til framtíðar . Síðustu árin átti mamma því láni að"/>
        <s v="í eftirdragi , ákveðin að uppfylla draumana sem þau pabbi áttu saman . Síðustu árin átti mamma því láni að"/>
        <s v="samfélaginu til góða . Katrín Jakobsdóttir : Við verðum ekki öll friðarverðlaunahafar Nóbels en við sem eigum því láni að"/>
        <s v=", “ segir í bókuninni . Við verðum ekki öll friðarverðlaunahafar Nóbels en við , sem eigum því láni að"/>
        <s v="hvers samfélags heldur heimsins alls . Við verðum ekki öll friðarverðlaunahafar Nóbels en við , sem eigum því láni að"/>
        <s v="góða . Gerum samfélagið betra „ Við verðum ekki öll friðarverðlaunahafar Nóbels en við , sem eigum því láni að"/>
        <s v="Mínar fyrstu minningar um Sigríði og frændsystkini mín tengdust bernskuárum mínum og systkina minna en við áttum því láni að"/>
        <s v="fallega vexti og hreyfingum og var alltaf mjög smekklega klædd . Ein okkar ( B.J. ) átti því láni að"/>
        <s v="inn að Stella átti ekki langt að sækja það að vija rétta öðrum hjálparhönd því ég átti því láni að"/>
        <s v="tíma sem þau höfðu til að sinna sjálfum sér og sínum nánustu . Ég átti hins vegar því láni að"/>
        <s v=". Þau giftu sig mjög fljótlega og hafa búið í Ytri-Njarðvík eftir það . Ég hef átt því láni að"/>
        <s v="hækkað aðeins í lofti tók við stærðfræði og íslenska en eins og mörg frændsystkini mín átti ég því láni að"/>
        <s v="níu börnum sem öll eru á lífi og við góða heilsu . Vegna þess að ég átti því láni að"/>
        <s v="líka yndi af að spila á spil og spilaði fram á það síðasta . Við hjónin áttum því láni að"/>
        <s v="um sextugt . Við kynntumst þeim báðum mjög náið , ekki síst vegna þess að við áttum því láni að"/>
        <s v=". Í dag kveð ég elskulegan tengdaföður minn , Sævar Halldórsson , hinstu kveðju . Ég átti því láni að"/>
        <s v="maður ársins á Rás 2 í gær , sagði í upphafi máls síns að Íslendingar hefðu átt því láni að"/>
        <s v="þrótti , finnum í börnum að leik von og trú á framtíðina . Við Íslendingar höfum átt því láni að"/>
        <s v="skeið í sama húsi og fjölskylda Grétu . Síðast en ekki síst áttu móðir mín og faðir því láni að"/>
        <s v="og Grétu . Síðast en ekki síst áttu foreldrar okkar , Ólafur Frímann og Ólína Ása , því láni að"/>
        <s v=". Nú er komið að kveðjustund eftir ævilanga samfylgd okkar barnabarnanna við ömmu Ninnu . Við áttum því láni að"/>
        <s v="æviloka . Laufey verður jarðsungin frá Breiðholtskirkju í dag og hefst athöfnin klukkan 13 . Við áttum því láni að"/>
        <s v="bjó hún við öryggi og umhyggju , naut barnabarna sinna , vina og vandamanna . Ég átti því láni að"/>
        <s v="þremur og einlæg samstaða um smátt og stórt í daglegu lífi . Sá sem þetta ritar átti því láni að"/>
        <s v="og glaðvær í góðra vina hópi , tryggur vinur og hægt að treysta henni . Ása átti því láni að"/>
        <s v="ömmu , mjólkurgrautinn , skonsubrauðtertuna eða ömmuhrásalatið en án þess eru víst engin jól . Við áttum því láni að"/>
        <s v="ári eftir nokkurra daga sjúkrahúsvist í Búlgaríu þar sem hann hafði verið í fríi . Ég átti því láni að"/>
        <s v="minnast ömmu minnar , Katrínar N. Vigfússon , sem lést hinn 11. janúar síðastliðinn . Ég átti því láni að"/>
        <s v="ársins 1982 er hún lét af störfum sökum aldurs , þá 74 ára . Við fjölskyldan áttum því láni að"/>
        <s v="vil gera góðan bæ betri . Einar Þ Magnússon Bæjarfulltrúi og formaður Atvinnu- og hafnaráðs Íslendingar eiga því láni að"/>
        <s v="um hana ömmu mína sem nú hefur kvatt okkur eftir langt og farsælt æviskeið . Amma átti því láni að"/>
        <s v="ró og öryggi frá verki . Hávaði og gauragangur var ekki að hans skapi . Björgvin átti því láni að"/>
        <s v="Snyrtimennska hennar var einstök . Dugnaður hennar á öllum sviðum var öðrum til fyrirmyndar . Hún átti því láni að"/>
        <s v=", skólanema , sjúklinga , öryrkja og atvinnulausra . Ef til vill getur það fólk sem á því láni að"/>
        <s v="leið að þetta væri álíka skynsamlegt og að ætla sér einhesta yfir Kjöl . Ríkisstjórnin hefur átt því láni að"/>
        <s v=", við hlutverki föður míns þegar hann lést fyrir tæpum tuttugu árum . Ég átti líka því mikla láni að"/>
        <s v=". Fyrir utan að vera útivistar- og lystisemdaperla er garðurinn því sögulega athyglisverður . Ég hef átt því láni að"/>
        <s v="á eitt . Höfuðborgarstofa , sem ber ábyrgð á framkvæmd menningarnætur fyrir hönd Reykjavíkurborgar , hefur átt því láni að"/>
        <s v="vaxandi áhuga á því búfé sem fellur vel að sjálfbærari búskaparháttum . Hér á landi eigum við því láni að"/>
        <s v="fjölmiðlum sé nú aflétt með umræddri sölu . Eftirfarandi bókun var síðan samþykkt á fundinum í gær : Bæjarstjórn Sandgerðisbæjar"/>
        <s v="hefur boðað til fundar hagsmunaaðila um miðjan maí til að fara yfir stöðu mála og ræða framkvæmdina . &quot; Ég"/>
        <s v="ljósmæðra árið 2015 . BHM höfðaði málið fyrir hönd ljósmæðra og segir dóminn fullnaðarsigur . „ BHM og Ljósmæðrafélag Íslands"/>
        <s v="því fast eftir að félagsmenn sem brotið hefur verið á fái hlut sinn leiðréttan . „ BHM og Ljósmæðrafélag Íslands"/>
        <s v="hæstaréttardómarar komust í dag einróma að þeirri niðurstöðu að dómur Héraðsdóms skuli standa óraskaður . „ BHM og Ljósmæðrafélag Íslands"/>
        <s v="þegar ljóst var í hvað stefndi . Eftir þessa erfiðu reynslu síðasta sólahring þá er hún reynslunni ríkari . KKDG"/>
        <s v="nokkuð stórt . Það er heilmikið búið að breytast á þessum sex árum , “ sagði Þuríður sem tók því"/>
        <s v="starfsmanna . Ólafía B. Rafnsdóttir formaður VR afhenti Aðalsteini Þorsteinssyni forstjóra Byggðastofnunar vottunina við athöfn sl. fimmtudag . „ Ég"/>
        <s v="ríkinu . „ Mér fannst það frábær lending og hefði búist við því að þingmenn og hagsmunaaðilar myndu taka því"/>
        <s v="vel þau Árni og Helga tóku mér þegar við Heiður vorum að kynnast . Seinna áttum við því láni að"/>
        <s v="ullarsokkarnir og vettlingarnir sem hún prjónaði í gegnum tíðina handa sínum stóra hópi . Við hjónin áttum því láni að"/>
        <s v="óöldina í Sýrlandi . Margir óttast að borgarastyrjöld sé að brjótast út í landinu . Stjórnvöld í Afríkuríkinu Sierra Leone"/>
        <s v="á Bifröst , en skólinn þar er afsprengi samvinnuhreyfingarinnar sem kunnugt er . ,, Samvinnuskólinn hefur átt því láni að"/>
        <s v="gaf hún smáfuglunum hvern dag og keypti fuglafóður í sekkjum . Á vetrarsólstöðum var haldin veisla á Prjónastofunni og því"/>
        <s v="þegar sá gállinn var á honum en yfirleitt var hann samt rólegur og yfirvegaður . Ég átti því láni að"/>
        <s v="Smáralind að gera . Þau séu ekki hátíð kaupmanna og tilheyri ekki kirkjunni heldur . Jólin séu haldin til að"/>
        <s v=". Efni má senda ritstjórum en tölvupóstfang veftímaritsins er stogst@hi.is . Vefslóðin er www.stjornmalogstjornsysla.is . STEFÁN J. Hafstein borgarfulltrúi kveðst"/>
        <s v="hér í Danmörku og heima á Íslandi . Ég tel mikilvægt á þessum tímapunkti að við ræðum framtíð handritanna og"/>
        <s v="vanda með sínum frægu &quot; hitturum &quot; . Það verður okkur öllum ógleymanleg stund . Pétur átti því láni að"/>
        <s v="Skagfirðinga , en eins og Ómar Ragnarsson bendir á er Sigmundur Davíð Gunnlaugsson í miðið . Menn hafa verið að"/>
        <s v="ætti eftir að verða samofið . Ég fékk síðan oft að heyra frá þeim skipverjum sem áttu því láni að"/>
        <s v="innri mann . Hann var fljótur til svars og hnyttinn og grunnt á húmornum . Ég átti því láni að"/>
        <s v="samningsins að nafnvirði 170 milljónir króna afhent Lífi hf. á ný . Sturla Geirsson , forstjóri Lífs hf. , segist"/>
        <s v="eru á vefsíðunni www.endurmenntun.is og þar er jafnframt hægt að skrá sig . Tveir góðir ÉG átti því láni að"/>
        <s v=", verið ómálefnaleg og ekki haft nein tengsl við störf Eiðs Smára . Þorbjörn Broddason , prófessor í fjölmiðlafræði ,"/>
        <s v="í hádeginu í dag var kynnt sú ánægjulega ákvörðun dómsmálaráðherra að auglýsa stöðu sýslumannsins í Eyjum . Við tökum því"/>
        <s v="svokallað faglegt mat hæfisnefndar lagði til . Það er gamla Ísland , “ skrifar Björt á Facebook . „ Ég"/>
        <s v="og Flokkur Fólksins . Segir stórt skref stigið Björt segir á Facebook : „ Það er gamla Ísland . Ég"/>
        <s v="svokallað faglegt mat hæfisnefndar lagði til . Það er gamla Ísland , “ skrifaði Björt á Facebook . „ Ég"/>
        <s v="10 karla og 5 kvenna sem að svokallað faglegt mat hæfisnefndar lagði til . Það er gamla Ísland . Ég"/>
        <s v="niður . En eljusemi hans var ekki takmörkuð við húsbyggingar og úthafssiglingar . Við starfsmenn dómsmálaráðuneytisins áttum því láni að"/>
        <s v=". Vonandi tekst henni að ná fram einhverju meiru en þarna kemur fram . Við horfum til þess bjartsýnisaugum og"/>
        <s v="stýringu . Dómsmálaráðherra segir ekkert óeðlilegt við spurningar Mannréttindadómstóls Evrópu til íslenska ríkisins um skipan dómara við Landsrétt . Hún"/>
        <s v="ekki veitt fréttastofu viðtal vegna málsins í dag en segir á Facebook síðu sinni að það sé ástæða til að"/>
        <s v="Ríkisútvarpsins . Sigríður fagnar því að dómurinn vilji taka hratt á málinu . „ Hins vegar er ástæða til að"/>
        <s v="því að flytja á milli sveitarfélaga . Móðirin var dæmd í tveggja ára fangelsi í gær . Formaður Barnaverndar Reykjavíkur"/>
        <s v="margra ára samskiptavanda innan liðsins sem endaði með því að fyrrverandi slökkviliðsstjóri hætti störfum á síðasta ári . „ Ég"/>
        <s v="birtist hún án meðfylgjandi skýringamynda ) . Góðan daginn Íslendingar og gleðilegt ár . Við hjónin áttum því láni að"/>
        <s v="að sætta sig við að yfirgefa þessa keppni að loknum 16 - liða úrslitunum . Stuðningsmenn United tóku því flestir"/>
        <s v="að lokum kominn hafði ég sett í 10. laxa og landað 6 af þeim &quot; . Veiðimenn taka því væntanlega"/>
        <s v="sem hér fyrstir höfðu búsetu í okkar harðbýla landi , frumkvöðlar úr austurvegi . Það fólk átti því láni að"/>
        <s v="á Elliheimilinu Grund sem var beint á móti heimili hennar á Hringbraut 41 . Móðir mín átti því láni að"/>
        <s v="og Helga . Mig langar að minnast tengdaföður míns Gunnars Guðjónssonar með nokkrum orðum . Ég átti því láni að"/>
        <s v=". Elsku Auður mín . Þá hefur þú yfirgefið líkama þinn eftir erfið veikindi . Ég átti því láni að"/>
        <s v=". Bróðir minn var hvíldinni feginn enda langvarandi erfið og kvalafull veikindi að baki . Hann átti því láni að"/>
        <s v="það er á heimili eða í heilu bæjarfélagi , er fólkið sem þar býr . Ég átti því láni að"/>
        <s v="í blóma lífsins og er því afar sárt að horfa á eftir honum . Við Einar áttum því láni að"/>
        <s v="viss um að ég væri ekki sú sem ég er í dag ef ég hefði ekki átt því láni að"/>
        <s v="og það var eins og tíminn hefði stöðvast . Á hverju sumri í æsku minni átti ég því láni að"/>
        <s v="okkur afkomendum þeirra til eftirbreytni . Við systkinin í Vík , börn Hauks og Áslaugar , áttum því láni að"/>
        <s v="er mér efst í huga þakklæti . Þakklæti fyrir að hafa Jórunni frænku mína . Ég átti því láni að"/>
        <s v="segir meira en mörg orð um hve barngóðir tengdaforeldrar mínir voru . Elsta dóttir okkar átti og því láni að"/>
        <s v="Jóhönnu og börnum sínum gert það upp og dvöldu þau þar á hverju sumri . Við áttum því láni að"/>
        <s v="sem hún hafði í ríkum mæli og fór létt með að segja smellnar sögur . Ég átti því láni að"/>
        <s v="alla sem koma vildu . Þar voru þau hjón samhent svo af bar . Við fjölskyldan áttum því láni að"/>
        <s v="og oft var glatt á hjalla þegar málin voru rædd . Sem barn og unglingur átti ég því láni að"/>
        <s v="enda held ég að honum hafi verið orðið ljóst að hverju dró . Öll áttum við systkinin því láni að"/>
        <s v="“ er sögð fyrir norðan er fallegri og festulegri framburður en tíðkast í sunnlenskunni . Ég átti því láni að"/>
        <s v="Jóns opnar okkur og þáðum við margan matarbitann af þeim hjónum . Eitt sumarið áttum við hjónin því láni að"/>
        <s v="okkur er við komum til Íslands og nutum við samverustundanna með henni . Sumarið 1991 áttum við því láni að"/>
        <s v="ekki algengt að fólk ferðaðist milli landa á 6. áratugnum . En árið 1966 áttum við systurnar því láni að"/>
        <s v="að og var mér harmafregn . Frá þeirri stundu hafa minningar flögrað um hugann . Ég átti því láni að"/>
        <s v=", dvöldu á sólarströnd og heimsóttu nokkrar Evrópuborgir . Við , börn þeirra og makar , áttum því láni að"/>
        <s v="á hestbak til dæmis að heimsækja vinafólk á Grjóteyri , Ytri-Skeljabrekku og í Skorradal . Ég átti því láni að"/>
        <s v="telur Þingvallastrætisfjölskyldan nú tæplega 100 manns . Undanfarin fjögur ár höfum við Hörður og fjölskyldan okkar átt því láni að"/>
        <s v="í vöggugjöf og gott uppeldi á vönduðu heimili gerðu hann að eftirminnilegum mannkostamanni . Við systkinin áttum því láni að"/>
        <s v=". Gildir þá einu hvort dvölin hafi verið nokkurra vikna sumarpartur eða lengri tími . Ég átti því láni að"/>
        <s v="Nú er lokið erfiðri sjúkdómsgöngu móðurbróður míns , hans Steina á Sléttubóli í Austur-Landeyjum . Ég átti því láni að"/>
        <s v="vitni að . Augljóst er að virðing mannsins og væntumþykja á Boggu ristir djúpt . Undirritaður átti því láni að"/>
        <s v="mín , þín Marta . Ég á margar góðar minningar um Valgerði ömmu mína . Ég átti því láni að"/>
        <s v="mikil húsmóðir . Átti ég og fjölskyldan mín margar góðar stundir á heimili þeirra . Ég átti því láni að"/>
        <s v="ekki síður til að hitta frændur , enda frændfólk þar á mörgum bæjum . Ekki átti ég því láni að"/>
        <s v="farið á kvöldin til að athuga hvort síminn hefði dottið í gólfið . Sem unglingur átti ég því láni að"/>
        <s v="við múrverk óslitið fram yfir miðjan níunda áratuginn er hann veiktist við vinnu erlendis . Ég átti því láni að"/>
        <s v="Skagafjarðar Guðmundur L. Friðfinnsson rithöfundur og bóndi á Egilsá . Sá sem þessar línur ritar átti því mikla láni að"/>
        <s v="fákunnandi ungmennum . Heimur bústólpans í Kalmanstungu stóð opinn ófáum og á margvíslegan hátt . Við áttum því láni að"/>
        <s v="mér opnum örmum . Þetta var upphafið að árlegri sumardvöl minni að Vorsabæ , en ég átti því láni að"/>
        <s v="var hún ímynd hins frábæra kennara sem allir nemendur óska sér . Sá sem þetta ritar átti því láni að"/>
        <s v="frá bernsku- og æskuárunum . Lilla var gift föðurbróður mínum , Jóhannesi Guðmundssyni , og ég átti því láni að"/>
        <s v="Við sem eftir erum eigum minningarnar um þá sem farnir eru . Sá sem þetta ritar átti því láni að"/>
        <s v="á Bændaskólanum á Hvanneyri og afköst hans við fiskverkun í Eyjum þóttu með fádæmum . Ég átti því láni að"/>
        <s v="hestum má geta þess að hann notaði þá við bústörfin lengur en aðrir bændur . Ég átti því láni að"/>
        <s v=". Við hjónin sendum samúðarkveðjur að Hvoli og ekki síður Ásta Kristjana dóttir okkar , sem átti því láni að"/>
        <s v="samningurinn væri borinn undir atkvæði í bæjarstjórn . Stefán Jónasson Guðjón Örn Sigtryggsson Svohljóðandi bókun kom frá D-lista Meirihluti Sjálfstæðismanna"/>
        <s v="væri að fara yfir þá valkosti sem félagið hefur í stöðunni . Stefán Kjærnested , framkvæmdastjóri Atlantsskips hf. , sagðist"/>
        <s v=", en til lengri tíma sé allt mögulegt . Fagnar úrskurði Samkeppnisstofnunar Stefán Kjærnested , framkvæmdastjóri Atlantsskips hf. , sagðist"/>
        <s v="en erfitt án töluverðs inngrips í almennt eftirlit með netnotkun almennings . &quot; Vissulega er þetta tæknilega mögulegt og ég"/>
        <s v="frjálsa greiðsluaðlögun að norskri fyrirmynd . Þá líst honum vel á hugmyndir um nýtt embætti umboðsmanns skuldara . &quot; Ég"/>
        <s v="hafi tekist um það árið 2000 að hækka laun grunnskólakennara meira en annarra . Hörð viðbrögð Þó að Félag leikskólakennara"/>
        <s v="en fimmtíu teknir fyrir hraðakstur í umdæmum lögreglunnar á Hvolsvelli og á Selfossi í síðustu viku . Stjórnvöld í Moskvu"/>
        <s v="í Sýrlandi . Fyrir ári sagði Obama að hann myndi íhuga hernaðaríhlutun yrði efnavopnum beitt í Sýrlandi . Rússnesk stjórnvöld"/>
        <s v="til sín með skemmtun , samkennd og manndómi svo sem hæfði mannlegu eðli . Þá átti ég því láni að"/>
        <s v="&quot; og ég held að það sé full ástæða til að ræða hana , það hafa margir haft samband og"/>
        <s v=". Við töpuðum gegn ÍA og ég skoraði úr víti . Ég setti tvær myndir á Instagram daginn eftir nánast"/>
        <s v="í dag en ómeidd vorum við . Þetta tafði för okkar og á meðan höfðu félagarnir meiri tíma til að"/>
        <s v="þar var ung stúlka stigavörður sem heillaði mig upp úr skónum mjög fljótt . Og ég átti því láni að"/>
        <s v="„ Ég gerði þetta fyrir sjálfa mig . Þetta var minn sigur . Ég vildi vera nakinn fyrir heiminum og"/>
        <s v="verða þáttaskil þegar jafn öflugur maður fellur frá og Steingrímur Hermannsson . Við Áslaug kona mín áttum því láni að"/>
        <s v="sem Sigurður var skógarvörður á Hallormsstað . Margt eftirminnilegt fólk hitti ég þar . Hann átti því sjaldgæfa láni að"/>
        <s v="vildi hafa blóm á borðum og rauðar rósir voru í miklu uppáhaldi hjá honum . Hann átti því láni að"/>
        <s v="og aðrar er hún kynntist síðar á ævinni . Vinskap þeirra mat hún mikils . Hún átti því láni að"/>
        <s v="sig , tók stjórnina og við losuðum hrútana og voru þeir frelsinu fegnir . Við sem eigum því láni að"/>
        <s v="bjuggum saman hvor á sinni hæðinni í góðu yfirlæti sem aldrei bar skugga á . Inga átti því láni að"/>
        <s v="eftir 83 - 74 sigur í fyrsta leik . Það var margt um manninn í Ráðhúsi Reykjavíkur þegar sjötugir Reykvíkingar"/>
        <s v="ár og þótti innilega vænt um þann stað og fólkið sem hann kynntist þar . Pálmi átti því láni að"/>
        <s v="ókomin ár . Dóri var góður bróðir og elstur okkar systkina . Fæddur foringi . Við áttum því láni að"/>
        <s v="í sér heyra “ , er máltæki sem gjarnan er vitnað í . Íslenskir skátar hafa átt því láni að"/>
        <s v="skít í þetta norm og viðurkenna það að við erum öll mismunandi og það er frábært . Við eigum að"/>
        <s v="og börnin voru stolt að bera handverk langafa og langömmu á höndum og fótum . Því láni áttir þú að"/>
        <s v="óvörum og nú þegar dregur að dauðastund okkar beggja heppnast það enn . Enginn sonur hefur átt því láni að"/>
        <s v="að auðga líf þeirra með list sinni á óvenju fjölbreyttan hátt . Við í Lúðrasveit Reykjavíkur áttum því láni að"/>
        <s v="tilefni kosninganna . Baráttuvilji og eldmóður ríkti hjá henni fram á síðustu stundu . Að hafa átt því láni að"/>
        <s v="frá fyrstu tíð . Hún hafði átt erfiða æsku , alist upp á fósturheimilum og ekki átt því láni að"/>
        <s v="sérstaklega fyrir viðkvæmar sálir . Á erfiðum stundum reynir hvað mest á fjöskylduna . Arna Hildur átti því láni að"/>
        <s v=", mun sterkar en mörg önnur leikverk sem ég hef séð síðan . Þá átti ég líka því láni að"/>
        <s v=", sem hver útvarpsþulur eða atvinnuleikari hefði verið fullsæmdur af . Veturinn 1954 - 55 átti ég því láni að"/>
        <s v="og önnur heilabrot , önnur vandamál . Þroskinn jókst með árunum . Fram á fullorðinsár átti ég því láni að"/>
        <s v=", á barnum eða þegar hann birtist til að bjarga hitakerfinu . Ekki allar dömur sem áttu því láni að"/>
        <s v="bar ekki sorg sína á torg . Slíkt hefði ekki hæft persónugerðinni . Og hún átti líka því láni að"/>
        <s v="og styrk til góðra verka . Endalaust gat ég litið stolt á handverk þitt og á því láni sjálf að"/>
        <s v="ef við vorum að leita að einhverju sérstöku og virtist jafnvel hafa gaman af . Bjarni átti því láni að"/>
        <s v="Þetta var mikil reynsla að takast á við fyrir Svölu og fjölskyldu hennar . Ég hef átt því láni að"/>
        <s v="mín lést eftir enn lengri baráttu og það langt um aldur fram . En hún átti samt því láni að"/>
        <s v="fyrir þunga baráttu við heilsubrest árum saman hélt hann meðfæddri reisn sinni ótrúlega lengi . Hann átti því láni að"/>
        <s v="og hafði rétt þeirra fram . Geir bróðir var myndarlegur maður , glettinn og hláturmildur og átti því láni að"/>
        <s v="sækja að og held ég að segja megi að svo hafi verið æ síðan . Hann átti því láni að"/>
        <s v="að heilsunni fór að hraka eru búnir að vera erfiðir og sérstaklega síðustu vikur . Ragnheiður átti því láni að"/>
        <s v="gaman af að reyna að leysa lífsgátuna og sá ætíð góðar hliðar á lífinu . Ella átti því láni að"/>
        <s v="þvílíku eðalefni hún var . Hún tókst á við sín veikindi af mikilli hugprýði og átti hún því láni að"/>
        <s v="og áður sagði var Agnar oft að heiman eins og sjómanna er vandi , en hann átti því láni að"/>
        <s v="ásamt stóru systur sinni Sögu . Þrátt fyrir allt of stutta viðveru hérna hjá okkur átti Marta því láni að"/>
        <s v="Sjúkrahúss Reykjavíkur 5. febrúar síðastliðinn og fór útför hennar fram frá Fossvogskirkju 15. febrúar . Ég átti því láni að"/>
        <s v="lau. 15. , fös. 21 . Iðnó : Björninn , fim. 20 . ÍSLENSKA þjóðin á því mikla láni að"/>
        <s v="manni frá . Sumir rifja upp með því að skoða gamlar fjölskylduljósmyndir . Ég á hins vegar því láni að"/>
        <s v="má . Hún er íslenska konan sem gefur þér allt sem hún á . Við hjónin áttum því láni að"/>
        <s v="fræðsluyfirvalda í Vestmannaeyjum . Skólar í Vestmannaeyjum hafa –eins og víðast hvar um land - hafa átt því láni að"/>
        <s v="undanförnum vikum hefur mikið verið rætt um samstarf kirkju og skóla . Fræðsluyfirvöld í Vestmannaeyjum hafa átt því láni að"/>
        <s v="Hún var fyrir löngu búin að henda hisminu og deildi með okkur kjarnanum . Við höfum átt því láni að"/>
        <s v="fengu margar heimsóknir og naut frændgarðurinn þá gestrisni Ingu . Við bræður og fjölskyldur okkar höfum átt því láni að"/>
        <s v="ár frá ári þangað til yfir lauk en stundum eru ljósir punktar í tilverunni . Jói átti því láni að"/>
        <s v="með betri tíma fyrir báða til að sinna börnum og heimili á morgnana og kvöldin . Svo eru sumir sem"/>
        <s v="hann gaf mér og mun ávallt minnast hans sem besta vinar . Björn Hallgrímsson . Ég átti því láni að"/>
        <s v="Drifkraftur frumkvöðla Nýsköpun , frumkvæði og þróun í atvinnulífinu eru uppspretta hagvaxtar framtíðarinnar . Íslenska þjóðin á því láni að"/>
        <s v="óskum um góðan bata . Síðar kom í ljós að ekki varð aftur snúið . Ég á því láni að"/>
        <s v="sjálfsdáðum fremur en að sópast út í hafsauga í fellibyl fjölmiðlanna . Almenningur í þessum löndum á því láni að"/>
        <s v="frábærum aflabrögðum . Það er alltaf áfall þegar maður fréttir af andláti náins vinar . Ég átti því láni að"/>
        <s v="oft nefndur hirðskáld Vals , sagði um Gísla í Valsblaðinu 1. apríl 1958 : &quot; Valur átti því láni að"/>
        <s v="kom verkinu áfram og lögreglustöðin reis og það fyrst og síðast fyrir þrautseigju hans . Ég átti því láni að"/>
        <s v="starfsorku , vinnuveitendur og samstarfsmenn voru henni hliðhollir sem gerðu þessi starfsár ánægjuleg . Einnig átti hún því láni að"/>
        <s v="foreldrum okkar , og svo hefur reyndar verið í gegnum allt okkar nám . Við höfum átt því láni að"/>
        <s v=", &quot; sagði Þorgerður Katrín Gunnarsdóttir menntamálaráðherra sem viðstödd var athöfnina . Hún sagði Íslendinga hafa átt því láni að"/>
        <s v="10 og sá um alla þætti sem sneru að útgerðinni ásamt Guðbjörgu konu sinni . Þráinn átti því láni að"/>
        <s v="tíð áhrif á hann því samband þeirra bræðranna hafði verið einstaklega sterkt og gott . Halldór átti því láni að"/>
        <s v="ár hefur hallað undan fæti hjá frænku minni því heilsan var farin að bila en hún átti því láni að"/>
        <s v="fengið hvíldina . Æviskeið Stefáns var viðburðaríkt við flugmannsstarf sem átti hug hans allan og hann átti þeirri gæfu að"/>
        <s v="hafa fyrir börn þeirra sem fá sína leiðsögn og siðfræðihugmyndir frá sínum heimilum . Við systkinin áttum því láni að"/>
        <s v="eiga granna sem maður hefur á tilfinningunni að hugsi líkt og maður sjálfur . Við höfum átt slíku láni að"/>
        <s v=". Eftir að systkini hennar féllu frá hefur tengdamamma haldið í þessa skemmtilegu hefð . Tengdamamma átti því láni að"/>
        <s v=". Hvernig á ég að þekkja allar þessar &quot; búkollur &quot; í bænum ? &quot; Sæmi átti því láni að"/>
        <s v=". Guðný og Sigurður Njálsson . Vinur minn Gunnar Flóvenz hefur kvatt þennan heim . Ég átti því láni að"/>
        <s v="Hún var einkum fólgin í því að sýna afkomendum sínum ræktarsemi og umhyggju . Grétar átti líka því láni að"/>
        <s v=", hún var þeim ekki bara yndislegur uppalandi heldur frábær vinur og kletturinn þeirra . Camilla átti því láni að"/>
        <s v="líklega eins mikilvægt að eiga góða að og þroskaheftum . Hildur var heppin með fjölskyldu og átti þvi láni að"/>
        <s v="stund til að hlusta og það var mikil ánægja að umgangast hana og Binna . Ásta átti því láni að"/>
        <s v="og þeir hugsa líka afskaplega vel um eigendur sínar . Það skilja þeir einir sem hafa átt því láni að"/>
        <s v="á sjónum í áratugi . Halldór var sæmdur fálkaorðunni fyrir störf sín árið 1998 . Halldór átti því láni að"/>
        <s v="fyrir og hélt sínum skoðunum stíft fram . Gunnar var farsæll í sínu einkalífi . Hann átti því láni að"/>
        <s v="keypti síld af , það var ógleymanleg ferð . Hilmar var farsæll í sínu einkalífi , átti því láni að"/>
        <s v="snyrtimennsku sinnti hann bílakosti sínum svo af bar . Kristján var farsæll í sínu einkalífi , átti því láni að"/>
        <s v="minni . Beta var eiginkona , móðir og húsmóðir í þess orðs fyllstu merkinu . Hún átti því láni að"/>
        <s v="að líta hjá Svani á þessum árum . En Svanur stóð ekki einn , því hann átti því láni að"/>
        <s v="voru ekki einungis bundin við flokksstörf og Alþingiskosningar . Samband okkar risti enn dýpra . Ég átti því láni að"/>
        <s v="og brauða- og kökugerð , að mörgum þeirra fylgir létt lund og jákvætt hugarfar . Ég átti því láni að"/>
        <s v="hæstvirtur fjármálaráðherra ? Nei - því miður hefur hér verið farið með offorsi . BSRB hefur átt því láni að"/>
        <s v="Hann var virkur þátttakandi í öldungaráði og fylgdist með öllum kappleikjum meðan heilsan leyfði . Ég átti því láni að"/>
        <s v="og Hofstaða-Jarp , Þrótt og stórstirnin Fjölni og Börk svo einhverjir séu nefndir . Við fjölskyldan áttum því láni að"/>
        <s v="og voru þau straumhvörf víst að hefjast um þessar mundir . Upp frá þessu kvöldi átti ég því láni að"/>
        <s v="og bestu stuðningsmönnum jafnaðarmanna á Siglufirði , bæði á tímum Alþýðuflokksins og svo Samfylkingarinnar . Ég átti því láni að"/>
        <s v="frá Ásbjarnarstöðum hefur kvatt Borgarfjörðinn og afganginn af hinum jarðneska heimi í hinsta sinn . Ég átti því láni að"/>
        <s v=". Sigríður naut langra lífdaga . Hún hélt fullri reisn fram í andlátið . Við sem áttum því láni að"/>
        <s v="þegar horft er yfir farinn veg en það sem eftir stendur er þakklæti fyrir að hafa átt því láni að"/>
        <s v="Anna var búin miklum mannkostum , greind og dugmikil kona , hjálpsöm og örlát . Ég átti því láni að"/>
        <s v="og naut þess til hinstu stundar að gleðja og styrkja fjölskyldu sína og ástvini . Ég átti því láni að"/>
        <s v="sem Gunnhildur var styrkja okkur á sorgartímum og vekja okkur til gleði og þakklætis að hafa átt því láni að"/>
        <s v="í dag og hefst athöfnin klukkan 14 . Yndisleg kona er horfin af heimi . Ég átti því láni að"/>
        <s v="og hafði trú á tengdasyninum , sem ég vil nú þakka fyrir . Það að hafa átt því láni að"/>
        <s v=", milli Rögnu og barna myndaðist vinátta , ást og traust . Fyrst áttum við systrabörn hennar því láni að"/>
        <s v="það var gott að ræða við hana á því aldursskeiði við eldhúsborðið á Skólabrautinni . Ég átti því láni að"/>
        <s v="sköpunargáfu sem hann gat sótt í bæði sem listamaður og manneskja . Og svo átti hann því mikla láni að"/>
        <s v="veginn fannst mér að hún tilheyrði fjölskyldunni okkar . Foreldrar mínir og við systkinin höfum átt því mikla láni að"/>
        <s v="heyrði , það er kostur sem ekki öllum er gefinn . Ég þakka fyrir að hafa átt því láni að"/>
        <s v="hennar en við festum ráð okkar þetta sama ár . Þannig að í 39 ár átti ég því láni að"/>
        <s v="Seljahlíð , er fallin frá eftir langa og erfiða baráttu við illvígan sjúkdóm . Við sem áttum því láni að"/>
        <s v="góður vinskapur sem aldrei bar skugga á . Þuríður var góður vinur vina sinna . Ég átti því láni að"/>
        <s v="þegar Guðrún dóttir hans dó í fyrra , þá slitnaði viss hlekkur í lífskeðjunni . Palli átti því láni að"/>
        <s v="hægt er að treysta . Menn sem eru þúsundþjalasmiðir í orðsins fyllstu merkingu . Páll átti líka því láni að"/>
        <s v="Hann hélt fullri reisn fram í andlátið . Og við , sem kynntumst honum best og áttum því láni að"/>
        <s v="minnast Tryggva með virðingu og þakklæti , og það veit eg að allir gera sem átt hafa því láni að"/>
        <s v="setti hlutina ávallt í stærra samhengi . Hann hafði mikil áhrif á samferðamenn sína og ég átti því láni að"/>
        <s v="til ráðgjafar um mikilverðustu þjóðmál hefði Hilmar Bjarnason skipstjóri átt heima í þeim hópi . Ég átti því láni að"/>
        <s v="koma í farveg , samferðafólki sínu til blessunar . Ég er einn þeirra vafalaust fjölmörgu sem áttu því láni að"/>
        <s v="og félagsmálamaðurinn , ræktunarmaðurinn , bóndinn og fjölskyldufaðirinn er kvaddur með virðingu og þökk . Ég átti því láni að"/>
        <s v=". Heimir Þór Gíslason er einn af þeim samferðamönnum sem eru um margt eftirminnilegir . Ég átti því láni að"/>
        <s v="síðast á Ránargötu 42 . Að leiðarlokum er þakklæti efst í huga okkar fyrir að hafa átt því láni að"/>
        <s v="og síðan Samfylkingarinnar , og hann var fyrstur manna kjörinn heiðursfélagi Samfylkingarinnar á Akureyri . Ég átti því láni að"/>
        <s v="öllum minningum um Sigga er birta og gleði og þar með þakka ég fyrir að hafa átt því láni að"/>
        <s v="með afbrigðum sanngjarn . Arfleið sú , er Jóhann skilur eftir þeim til handa er áttu því lífsins láni að"/>
        <s v="tók sér fyrir hendur , og reyndi alltaf að láta gott af sér leiða . Ég átti því láni að"/>
        <s v="aðstandendum hans samúðarkveðjur . Hermann Hansson . Minning Skapta Péturssonar hlýjar okkur og yljar . Við áttum því láni að"/>
        <s v="aukast og eflast og sjá öflugt atvinnulíf þróast og þar var hann í forystu . Ég átti því láni að"/>
        <s v="Hún kom sem af Guði send og tók við barnaskólanum í Hróarsdal í Hegranesi . Ég átti því láni að"/>
        <s v="eða svæðið . Jákvæð ímynd dregur menn að , neikvæð bandar þeim frá . Ég hef átt því láni að"/>
        <s v="JC , fyrir þær sakir hvernig við fórum og baslið við að komast þangað . Ég átti því láni að"/>
        <s v="og elskuleg í alla staði . Þórdís ólst upp hjá Þórunni móður sinni . Þær mæðgur áttu því láni að"/>
        <s v="yndislegt að sjá alla þá elsku og virðingu sem þau báru hvert til annars . Ég átti því láni að"/>
        <s v="sjúkdóm aftra sér frá því að njóta lífsins og rækta fjölskyldu- og vinabönd . Við hjónin áttum því láni að"/>
        <s v="á götu eða á ættarmóti . Þegar Kidda fluttist suður endurnýjuðust gömul kynni . Við Kópavogsbúarnir áttum því láni að"/>
        <s v="ekkert fékk haggað . Það er gæfa hvers manns að eignast góða samferðamenn . Við höfum átt því láni að"/>
        <s v="síðar Friðrik eldri og yngri , sem nú eru einir eftir í kotinu . Ég hef átt því láni að"/>
        <s v="sterkasta einkenni lútherskrar kristni , voru miðstöð trúar og menningar . Og sem betur fer átti þjóðin því láni að"/>
        <s v="leiki þessa vondu konu , “ sagði hún hlæjandi að sama tilefni . Eva María Jónsdóttir á því láni að"/>
        <s v="í hlut eiga , heldur snerta þessar uppsagnir alla þjóðina og menningararf hennar . Ég hef átt því láni að"/>
        <s v="blúsmönnum eins og Mississippi John Hurt og Lonnie Johnson . Vanmetinn söngvari Á mikilvægu mótunarskeiði átti hann því láni að"/>
        <s v=", fiskistofnar , búskapur í eigin landi , orkulindir , forðabúr neysluvatns og sköpunarverk náttúrunnar eru verðmæti sem aðrir myndu"/>
        <s v="sameina góðan hóp á góðri stundu í kímni og hlátri . Árni var ástríkur fjölskyldumaður og átti því láni að"/>
        <s v="bakdyrnar ef hann ætlaði á skíði og aðaldyrnar ef átti að fara á skauta . Ég átti því láni að"/>
        <s v="þar sem eilífðin snertir manninn . Úlfar Bragason . Kveðja frá MA-stúdentum 1956 Íslenska þjóðkirkjan hefur átt því láni að"/>
        <s v="framfæri öllum góðum hugmyndum sem hann komst í kynni við . Ég sem þessar línur rita átti því lána að"/>
        <s v="eða meðal annarra frönskumælandi þjóða . Til margra ára höfum við Snorri , sonur minn , átt því láni að"/>
        <s v="of stór og of mörg , þannig að ekki varð við neitt ráðið . Við hjónin áttum því láni að"/>
        <s v="svo sem kettling , hvolp , kanínu , hamstur eða naggrís og dúfu . Sjálfur átti ég því láni að"/>
        <s v="hefur knúið svo óvænt á dyr . Sigurður Ingi Kristinsson , Sigrún Briem . Ég hef átt því láni að"/>
        <s v=", bæði fyrir þá sem stunda þær og þá er fylgjast með kappleikjum og við Íslendingar eigum því láni að"/>
        <s v="sinni á ári . &quot; Vekur Kristján sérstaka athygli á því að margar aðrar þjóðir eiga ekki því láni að"/>
        <s v="skoðanakönnunum , eftir að jafnt hafði verið komið á með fréttatímum stöðvanna um árabil . Íslendingar hafa semsé tekið því"/>
        <s v="yfir . Söngglaðir sem og allir þeir sem hafa gaman af að hlýða á söng og tónlist taka því efalítið"/>
        <s v="Guðmundar Jónssonar megi lengi lifa með þjóðinni . Ásgeir Pétursson . Við sem þessi orð ritum áttum því láni að"/>
        <s v="á fólk og viðskiptavinir hans fóru jafnan glaðari frá honum en er þeir komu . Ég átti því láni að"/>
        <s v="Hafstein , sem nú er kvödd , var glæsileg kona og miklum mannkostum búin . Ég átti því láni að"/>
        <s v="enn annar við bágborna heilsu . Félagslegar aðstæður eldri borgara eru einnig afar mismunandi . Sumir eiga því láni að"/>
        <s v="annar við bágborna heilsu . Fjölskylduaðstæður eldri borgara eru að sama skapi afar mismunandi . Sumir eiga því láni að"/>
        <s v="hefur farið óslitið með konungsvaldið í Taílandi frá því á seinni hluta 18. aldar . Þjóðin átti því láni að"/>
        <s v="þess trúfélags sem tekur til sín fleiri milljarða á ári ? Hingað til höfum við ekki átt þeirri gæfu að"/>
        <s v="er það ekki síst þeim Bjössa og Siggu að þakka . Á síðustu árum höfum við átt því láni að"/>
        <s v="Eftir að þau hjón fluttu á Sauðárkrók eignuðust þau myndarlegt heimili á Grundarstíg 11 . Við áttum því láni að"/>
        <s v="vinamargur og vinafastur . Með Gústa er horfinn góður og traustur vinur okkar Helgu . Við áttum því láni að"/>
        <s v="yngstu börnin okkar byrjuðu að draga sig saman . Vináttan varð strax góð og hef ég átt því láni að"/>
        <s v="Ásgeir viðkvæmur áhyggjumaður , enda lífið gjarnan blanda af gamni og alvöru . Við , sem áttum því láni að"/>
        <s v="starfið er blómlegt og vaxandi , þó fleiri mættu svo sannarlega koma þar að . Við eigum því láni að"/>
        <s v="1951 . Hann lést 16. mars 2019 . Marteinn var jarðsunginn 29. mars 2019 . Við áttum því láni að"/>
        <s v="þeirra var mikið áhugamál mömmu . Þau eru mörg börnin fyrir utan hennar eigin sem hafa átt því láni að"/>
        <s v="geta mín til minningarskrifa er komin í mát , þá verða þetta fáar línur . Ég átti því láni að"/>
        <s v="hefur komið víða við á þeirri löngu leið sem honum var ætluð af forsjóninni . Ég átti því láni að"/>
        <s v="heim að morgni föstudagsins 15. janúar snögglega , en saddur lífdaga eftir erfið veikindi . Ég átti því láni að"/>
        <s v="að lokum votta börnum Erlings og öðrum ástvinum hans samúð mína en samgleðst þeim jafnframt sem áttu því láni að"/>
        <s v="góðar minningar , minningar sem við geymum í huga okkar og ylja okkur . Við hjónin áttum því láni að"/>
        <s v="reyna ásamt vinnufélögum þínum sem nýlega gengu í gegnum mikla erfiðleika . Á síðastliðnu sumri áttum við því láni að"/>
        <s v="á unglinga og kveðst alltaf hafa haft gaman af að umgangast þá . Auk þess eigi hann því láni að"/>
        <s v="við Kristján gott samstarf frá upphafi og eru störf hans þar hér með þökkuð . Ég átti því láni að"/>
        <s v="mín var á lífi . Ömmurnar eru jú oftast límið sem heldur afkomendaskaranum saman . Ég átti því láni að"/>
        <s v="eiga mikilhæfa unga forystumenn , eins og þá Kohl og Stoltenberg . Alla mína starfsævi átti ég því láni að"/>
        <s v="kynnast börnum og unglingum , foreldrum þeirra og aðstandendum og um leið ótrúlega gefandi . Ég átti því láni að"/>
        <s v="að eiga góða nágranna . Ekki síst þegar maður býr í sveit . Við í Hjarðardal áttum því láni að"/>
        <s v="bar vitni um það alla tíð og leiðbeindi hún okkur oft á þessu sviði . Hún átti því láni að"/>
        <s v="framkvæmdastjóri Búnaðarsambands Suðurlands : Nú mér líst bara auðvitað ljómandi vel á . Ég hef reyndar átt því láni að"/>
        <s v="því minnast hennar hér með hlýju og þakklæti í huga . Það er ekki sjálfgefið að eiga því láni að"/>
        <s v=". Var það farsælt brautryðjendastarf og mikilsvert fyrir þá stóriðju sem á eftir kom . Undirritaður átti því láni að"/>
        <s v="mörgu skemmtilegu að segja . Mér eru sérstaklega minnisstæðar veiði- og hestasögur hans . Ég átti til dæmis því að"/>
        <s v="að vinna tölvunum sess í samfélaginu . Á mínum námsárum og einnig að námi loknu átti ég því láni að"/>
        <s v="tíma er kaupfélögin voru stofnuð og þeirrar uppbyggingar sem hófst upp frá því . &quot; Sunnlendingar áttu því láni að"/>
        <s v="gesti bar að garði . Róbert Trausti Árnason , fv. ráðuneytisstjóri . Karlakórinn Fóstbræður hefur ávallt átt því láni að"/>
        <s v="staðið með mér sem klettur í öllu atinu sem fylgir starfi stjórnmálamanns . Þá hef ég átt því láni að"/>
        <s v="með frægum orðum : að svona nokkuð geri menn ekki . &quot; ' VIÐ Íslendingar höfum átt því láni að"/>
        <s v="skilur eftir stórt skarð í vinahópnum og um leið hafsjó af einkar góðum minningum . Ég átti því láni að"/>
        <s v="Axelsson , ljósmyndari Morgunblaðsins , tók sínar fyrstu myndir fyrir blaðið sumarið 1974 og segist hafa átt því láni að"/>
        <s v="hluti af mínu lífi . Sem barn átti ég , sem aldrei átti ömmur á lífi , því láni að"/>
        <s v="minningunni að það er erfitt að sleppa takinu og heyra ekki í henni framar . Hulda átti því láni að"/>
        <s v="tæplega 72 ára gamall og vera bundinn við hjólastól það sem eftir var . Ég hef átt því láni að"/>
        <s v="verður aldrei frá neinum tekinn og mótar allt lífið . Ég var elst af barnaskaranum sem átti því láni að"/>
        <s v="hennar hrakandi í kjölfarið . Tveimur árum seinna greindist hún sjálf með krabbamein . Hún átti þó því láni að"/>
        <s v="þessi minning er svo skelfileg að ég á alltaf eftir að endurlifa hana . Við systkinin áttum því láni að"/>
        <s v="á skrifstofu Tollstjóra , en vinna meðfram skóla var ekki algeng í þá daga . Ég átti því láni að"/>
        <s v="og meðal hrossaræktenda . Þá var hann forgöngumaður um stofnun Lionsklúbbs og Félags aldraðra . Ég átti því láni að"/>
        <s v="aðstoða á alla lund . Kynni okkar urðu nánari í svonefndum Fjarðarkvartett , en þar átti ég því láni að"/>
        <s v="Bjössi frændi alltaf til í að galsast og gera að gamni sínu við okkur . Við áttum því láni að"/>
        <s v="dag , 29. ágúst , og hefst athöfnin kl. 13 . mbl.is // minningar Við systur áttum því láni að"/>
        <s v="ætti að fleygja . Þannig var Sturla , greiðvikinn og umhyggjusamur um náungann . Við höfum átt því láni að"/>
        <s v="ævi okkar allra . Stefanía gat ekki orðið eilíf , nema í minningum okkar , sem áttum því láni að"/>
        <s v="hóp af barnabörnum . Milli Jóns og þeirra allra ríkti mikil elska og væntumþykja . Ég átti því láni að"/>
        <s v="Gréta . Við leiðarlok er mér er ljúft að minnast þín með fáeinum orðum . Ég átti því láni að"/>
        <s v="aftur eftir nokkra daga þegar það biður um hjálp . Hvað aðstandendur varðar þá á ég sjálf því láni að"/>
        <s v="og hagræða . Fjölskyldur okkar systkinanna , Halldóru , Guðmundar , Ólafar og Hannesar , hafa átt því láni að"/>
        <s v="skarð hoggið í fjölskylduna og vinahópinn . Góður drengur er genginn . Við erum heppin sem áttum því láni að"/>
        <s v="átti stóran þátt í stofnun Náttúrugripasafnins , Listasafns Borgarness og uppsetningu Pálssafns í Borgarnesi . Ég átti því láni að"/>
        <s v="eftir að segja Gyðu &quot; , en það verður að bíða betri tíma . Við sem áttum því láni að"/>
        <s v="dagsins , um leið og við þökkum henni hina bestu viðkynningu þá áratugi sem við höfum átt því láni að"/>
        <s v="á 76. aldursári . Guðmundur var fyrr á árum í hópi kunnustu skákmanna þjóðarinnar ; ég átti því láni að"/>
        <s v="öðlingar sem standa manni næst . Vilhjálmur í Krossbæ var einn af þessum öðlingum . Ég átti því láni að"/>
        <s v="Dómkirkjunni í Reykjavík Skúli Halldórsson tónskáld sem varð bráðkvaddur á heimili sínu 23. júlí . Ég átti því láni að"/>
        <s v="Ásmundsdóttir . Sigurður Hallmarsson , kær vinur og félagi , er horfinn á braut . Ég átti því láni að"/>
        <s v=", hvíldu í friði . Rúnar , Steinn , Anna og Ragnheiður Steinsen . Ég hef átt því láni að"/>
        <s v="baráttu Sullu ( eins og hún ávallt var kölluð ) og fjölskyldu hennar . Við höfum átt því láni að"/>
        <s v="er með söknuði sem við kveðjum Sunnu frænku , en jafnframt miklu þakklæti fyrir að hafa átt því láni að"/>
        <s v="Dæli í Skíðadal í marga ættliði . Við í fjölskyldunni að Tungusíðu 29 á Akureyri höfum átt því láni að"/>
        <s v="síðar var hún öll , án þess að neinn fengi að gert . Við hjónin höfum átt því láni að"/>
        <s v="sólarsýn . Bigga var gefinn sá eiginleiki að varðveita barnið í sér alla tíð . Ég átti því láni að"/>
        <s v="þekkt slíkan mann og geta yljað sér við góðar og glaðar minningar liðinna ára . Palli átti því láni að"/>
        <s v="varla að draga andann , og þá óskuðum við þess að tíminn stæði kyrr . Björk átti því láni að"/>
        <s v="á Breiðabólstað , bernskuheimili hans . Alltaf verið tilbúinn að aðstoða ef með þurfti . Lalli átti því láni að"/>
        <s v="leið . Frá því að þetta gerðist er liðið 31 ár og þann tíma hef ég átt því láni að"/>
        <s v="hjarta . Nú er það brostið , og mikill harmur kveðinn að öllum þeim , sem áttu því láni að"/>
        <s v="Sigga samúðarkveðjur . Guðríður Ólafsdóttir , félagsmálafulltrúi Öryrkjabandalags Íslands . Einstakur maður er látinn . Ég átti því láni að"/>
        <s v="íþróttastarfi hvar sem hann kom . Þá gegndi hann ýmsum trúnaðarstörfum fyrir íþróttahreyfinguna . Íþróttahreyfingin hefur átt því láni að"/>
        <s v="flestum sviðum . Grænlendingar líta á Íslendinga sem sína bestu í vini í heiminum . Við eigum miklu láni að"/>
        <s v="og pannan í ýmsu því sem gerði dagana ógleymanlega . Við erum þakklát fyrir að hafa átt því láni að"/>
        <s v="eiga góðan förunaut til leiðsagnar , aðstoðar , skemmtunar og fyrirmyndar á lífsbröltinu . Ég hef átt því láni að"/>
        <s v="með Sigurhirti . Þessi tilfinning sem var svo óumflýjanleg breyttist síðan í þakklæti fyrir að hafa átt því láni að"/>
        <s v="hann lifa í hjörtum og sálum okkar sem eftir stöndum . Í þann aldarfjórðung sem ég átti því láni að"/>
        <s v="Það er með djúpum söknuði sem við kveðjum nú Sóldísi Aradóttur vinkonu okkar . Við höfum átt því láni að"/>
        <s v="var úthlutað eru liðnir og hann kallaður á annað tilverustig . Við hjónin og börnin okkar áttum því láni að"/>
        <s v="Náðu smá-spjalli og notalegri stund í önnum dagsins . Voru félagar og vinir . Við frændsystkinin áttum því láni að"/>
        <s v="kosti þann tíma ævinnar sem ég þekkti hann . Hann bjó við tiltölulega góða heilsu og átti því láni að"/>
        <s v="og vissum að hann naut sín vel fyrir norðan og fékk þar góða þjónustu . Leó átti því láni að"/>
        <s v="á Facebook-síðu hennar , en þar skrifar hún : „ Á síðastliðnum fimm árum hef ég átt þeirri gæfu að"/>
        <s v="hefur tekið sæti á Alþingi í fjarveru Bjartar Ólafsdóttur . Á síðastliðnum fimm árum hef ég átt þeirri gæfu að"/>
        <s v="sjónarhóli á komandi árum . Yfirlýsing Heiðu Kristínar : „ Á síðastliðnum fimm árum hef ég átt þeirri gæfu að"/>
        <s v="en hún tilkynnti ákvörðun sína svona á Facebook : „ Á síðastliðnum fimm árum hef ég átt þeirri gæfu að"/>
        <s v="þessu greinir hún í stöðuuppfærslu á fasbókarsíðu sinni . „ Á síðastliðnum fimm árum hef ég átt þeirri gæfu að"/>
        <s v="þessu á Facebook-síðu sinni og tilkynningu til fjölmiðla . „ Á síðastliðnum fimm árum hef ég átt þeirri gæfu að"/>
        <s v="Þetta kemur fram í yfirlýsingu hennar á samfélagsmiðlinum Facebook . Heiða segist á síðastliðnum fimm árum átt þeirri gæfu að"/>
        <s v="Elliðaánum voru Selásblettir . Sumarbústaðir voru einnig í Blesugrófinni og utan í Elliðaárdalnum . Ekki áttu allir því láni að"/>
        <s v=". Í viðskiptum urðu orð að standa , bakkröfur og undirmál voru ekki liðin . Ég átti því láni að"/>
        <s v="litlu langömmubörnin en þá lýsti andlit hennar af gleði . Við systkinin þökkum fyrir að hafa átt því láni að"/>
        <s v="árinu 2008 og við höfum samið fjölda nýrra laga sem okkur líkar við eftir það . Kannski myndu einhverjar hljómsveitir"/>
        <s v=". Í hugum fjölmargra landsmanna er hún fyrsti kostur sem forsætisráðherra og reyndar sá langbesti . Vinstri græn eiga að"/>
        <s v="Það er gott að minnast góðs manns og hafa fengið að njóta hans við . Ég átti því láni að"/>
        <s v="óþreytandi í að létta undir með okkur á allan hátt . Palli og Sara Margrét hafa átt því láni að"/>
        <s v="ljóst að tíminn sem hann Runólfur var sárþjáður á sjúkrahúsi hefur verið henni erfiður . Anna átti því láni að"/>
        <s v="gengi félagsins hafi verið jafnt og stígandi síðastliðin 3 - 4 ár . &quot; Við höfum átt því láni að"/>
        <s v="að þakka , reyndar tvisvar sinnum meira en í fyrstu blasir við . Ég hef nefnilega átt því láni að"/>
        <s v=", kræsingarnar sem þær amma og Dobba báru fram . Það eru ekki margir krakkar sem eiga því láni að"/>
        <s v="reynslan kennir okkur að farsælla er að velja lýðræðið umfram einræðið . Sem betur fer á Ísland því láni að"/>
        <s v="í dag og hefst athöfnin klukkan 13.30 . Þau voru orðin allmörg , árin sem við áttum því láni að"/>
        <s v="þegar hann hefur kvatt hið jarðneska líf streymir fljót minninganna fram í huga mínum . Ég á því láni að"/>
        <s v="klukkan 10.30 . Í dag kveðjum við svilarnir tengdaföður okkar , Hilmar Ólaf Sigurðsson . Við eigum því láni að"/>
        <s v="og að finna sig gildandi þátttakanda í samfélaginu ? Nútíminn er flóknari og valkostirnir fleiri , tökum við því ekki"/>
        <s v="land byggðist . Þar mætti manni alltaf hlýja og góðvild sem seint verður fullþökkuð . Sigríður átti því láni að"/>
        <s v="of mikils mælst að Hafsteinn átti sig á þessu sjálfur héðan af . En við Kópavogsbúar eigum því láni að"/>
        <s v="og veitum Einari Kristniskýrt umboð til að leiða glæsilegan lista í Norðvesturkjördæmi . Við í Norðvesturkjördæmi eigum því láni að"/>
        <s v="og jafnrétti . Valið á milli Útrásar og ESB-aðildar er því alls ekki auðvelt eða augljóst . Við skulum samt"/>
        <s v="Vilhjálmur Kr. Andrésson . Mikil vinkona mín Solveig Jónsdóttir - Dollý er fallin frá . Ég átti því láni að"/>
        <s v="að góð vinátta sé gulli betri . Það er mikill sannleikur í þeim orðum . Ég átti því láni að"/>
        <s v="líf þess mikla fjölda , sem kynntist honum og naut góðvildar hans og hjartahlýju . Ég átti því láni að"/>
        <s v="Jóhann var . Margs er að minnast og margt er hér að þakka . Við hjónin áttum því láni að"/>
        <s v="afleiðingar parkinsonssjúkdómsins í mörg ár , en aldrei heyrðist frá honum æðruorð . Við hjónin höfum átt því láni að"/>
        <s v="í dag , 25 árum eftir að móðir okkar féll frá . Við bræður áttum hins vegar því láni að"/>
        <s v="grannvaxinn og léttur í fasi . Hann var skarpgreindur húmoristi með góða nærveru . Við hjónin áttum því láni að"/>
        <s v="Halldór útbjó og engum hefur tekist að gera betur . Eftir að Halldór féll frá átti Margrét því láni að"/>
        <s v="kröfur gerði hún þó til sjálfs síns eins og þeir sem hana þekktu vita . Dagný átti því láni að"/>
        <s v="eiga góða fjölskyldu og vini sem hafa annast hann með virðingu og væntumþykju . Hann átti líka því láni að"/>
        <s v="og atorku , en árangurinn var líka í samræmi við það . Það mikilvægasta : Þú áttir því láni að"/>
        <s v="stundanna sem við áttum með Hildi Maríu en minningin lifir í hjarta okkar . Hildur María átti því láni að"/>
        <s v="fullviss að hann vissi að við vorum hjá honum . Kalli var maður hversdagshamingjunnar . Hann átti því láni að"/>
        <s v="hversu minnug hún var og hafði áhuga á öllu og öllum í kringum sig . Hún átti því láni að"/>
        <s v="á mikið þá missir maður mikið . Minningin um ömmu lifir í margvíslegum myndum enda áttum við því láni að"/>
        <s v=", sungið og hlegið . Þar var mikil samheldni og skemmtilegt andrúmsloft enda fannst mér hún eiga því láni að"/>
        <s v="svo fátækleg sem þau orð eru . Kristín sem hafði verið atorkusöm svo af bar átti ekki því láni að"/>
        <s v="Vallartúninu . Fyrir nokkrum árum flutti hún á Aðalgötu og fann sig vel þar enda átti hún því láni að"/>
        <s v="er stór og þau hjón hafa alla tíð tekið ábyrgð á þeim öllum og höfum við átt miklu láni að"/>
        <s v="og var tengdadóttir hans í hátt á annan áratug . Samfylgdin varð þó lengri því ég átti því láni að"/>
        <s v="vin átt og svo framvegis stendur í Hávamálum : far og finn oft . Við Þóra áttum því láni að"/>
        <s v="traustur bakhjarl hans . Birgir var mikill jafnaðarmaður og vel vinnandi í okkar röðum . Ég átti því láni að"/>
        <s v="barnæskan okkar , óvenjuleg , fjölskrúðug , ástrík og gefandi . Fyrstu átta ár ævinnar átti ég því láni að"/>
        <s v="því að fara á vélsleða um óbyggðir og hálendi Íslands . Við sem þessi kveðjuorð ritum áttum því láni að"/>
        <s v="þrautseigja , eljusemi og sjálfstæði í lífinu sem endurspeglaðist í öllu sem hún gerði . Ég átti því láni að"/>
        <s v="frá Fossvogskirkju í dag og hefst athöfnin klukkan 15.00 . Við erum fimm manna forréttindahópur sem áttum því láni að"/>
        <s v="minningunni eigum við áfram . Það verður aldrei frá okkur tekið . Það , að hafa átt því láni að"/>
        <s v="fyrir hverja stund , sem ég fékk að njóta hans stóra hjarta . Það að hafa átt því láni að"/>
        <s v=", sem ég fékk að njóta þíns stóra hjarta , Bósi minn . Það að hafa átt því láni að"/>
        <s v="hverja stund sem ég fékk að njóta þíns stóra hjarta , Úlfar minn . Að hafa átt því láni að"/>
        <s v="stund sem ég fékk að njóta þíns stóra hjarta , elsku vinur . Það að hafa átt því láni að"/>
        <s v="hann stappaði í mig stálinu og hvatti mig til dáða . Elsku afi , við sem áttum því láni að"/>
        <s v="ár og notið þeirrar frábæru hjúkrunar sem aldrei verður fullþökkuð . Elskulegi tengdafaðir , við sem áttum því láni að"/>
        <s v="hugur og hönd unnu að settu marki að ná árangri hinum mesta til sigurs . Ég átti því láni að"/>
        <s v="segja . Benjamín Þórðarson . Elsku mamma mín , þá er komið að kveðjustund . Ég átti því láni að"/>
        <s v="Kæri Doddi minn , hér koma nokkur fátækleg orð frá mér til þín . Ég átti því einstaka láni að"/>
        <s v="Söngskólanum í Reykjavík komu á fundi til okkar og skemmtu með söng sínum . Klúbburinn okkar á því láni að"/>
        <s v=". Alzheimer-sjúkdómurinn gaf ekki grið og síðustu árin voru honum mjög erfið , en þá átti hann því láni að"/>
        <s v="í hugarheim sjúklingsins , sem aftur stuðlar að enn frekari vanlíðan þunglynda einstaklingsins . Ég hef átt því láni að"/>
        <s v="gefin og minnug . Bertha átti við erfiðan sjúkdóm að stríða mestallan sinn aldur . Hún átti því láni að"/>
        <s v=". Á langri ævi okkar áttum við Sigrún ótal ánægjustundir , ekki síst þar sem við áttum því láni að"/>
        <s v="að geyma hann á reikningi . Ekki er víst að það hugnist öllum . Margir eiga þó sjálfsagt eftir að"/>
        <s v="ekki dul á að hann hafi gaman af því að umgangast fólk . &quot; Ég hef átti því láni að"/>
        <s v="var eins og tengsl Baddýjar við Ísland styrktust frekar en hitt með árunum . Sjálfur átti ég því láni að"/>
        <s v="Hans Petersen og gegndi þar ýmsum ábyrgðarstörfum , m.a. sem starfsmannastjóri og innkaupastjóri . Gunna Dóra átti því láni að"/>
        <s v="snurða á þann þráð svo lengi sem ég hef fengið að vera með . Ellý átti ekki því láni að"/>
        <s v=". Á það jafnt við um hennar stóru og samheldnu fjölskyldu og okkur hin , sem áttum því láni að"/>
        <s v="enn hastarlegar en fyrr að lúta fyrir grimmum og óvæntum örlögum . Hin síðari ár átti hann því láni að"/>
        <s v="svo vel í samfélagi manna . Hann var bróðir minn og sonur þinn . Þú áttir ekki því láni að"/>
        <s v="ég man best hófu þau búskap sinn á æskuheimilinu Miðtúni 14 árið 1973 . Guðni átti ekki því láni að"/>
        <s v="útivistarkona . Dódó var mjög félagslynd og var mjög gestkvæmt á heimili þeirra Inga . Þau áttu því láni og"/>
        <s v="og sannfæringu um annað líf , hvað sem á móti blés í þessu . En Pétur átti því láni að"/>
        <s v="Morthens eða Elvis settur á fóninn á meðan Kalli fékk að kenna á því . Bubbi átti því láni að"/>
        <s v=". Með vináttu og væntumþykju buðu þau Hjördís heitin mig velkomna í fjölskylduna , en ég átti því láni að"/>
        <s v="varð fljótlega vinamargur í Hólminum , þar sem hann vildi setjast að . Og hér átti hann því láni að"/>
        <s v="hann mátti ekkert aumt sjá og eins og áður sagði var hann mjög barngóður . Hann átti þeirri gæfu að"/>
        <s v="frá röngu , og finna sínar sterkustu hliðar og hlúa að þeim . Sem fjölskyldufaðir átti Marinó því láni að"/>
        <s v="fólki sem allt vildi fyrir mig gera þó að ég væri ekki af Bergsætt . Jón átti því láni að"/>
        <s v="umskiptin urðu því sneggri en flestir hugðu . Sigling hans var löng og farsæl . Hann átti því láni að"/>
        <s v="Valur Arnþórsson kaupfélagsstjóri . Ég minnist allra þessara manna með virðingu og miklu þakklæti . Gísli átti því láni að"/>
        <s v="nú samtals 13 , þannig að það er í ýmsu að snúast . Einnig hef ég átt því láni að"/>
        <s v="bárum við virðingu fyrir skoðunum hvort annars og aldrei bar skugga á okkar systkinaþel . Grétar átti því láni að"/>
        <s v=". En meiru skipti kannski hversu dáður hann var af sjúklingum sínum og samstarfsfólki . Gunnlaugur átti því láni að"/>
        <s v="gat unnið nánast allt sitt líf við störf sem hann hafði yndi af . Hann átti einnig því láni að"/>
        <s v="rétta hjálparhönd og alltaf gat hún leyst úr öllu , hvert sem málefnið var . Unnur átti því láni að"/>
        <s v="þökkum Hannesi langa og ánægjulega samfylgd . Hans verður sárt saknað af góðum vinahópi . Hannes átti því láni að"/>
        <s v="með söknuði eftir góðri og gjöfulli manneskju , en um leið með þakklæti þess sem hefur átt því láni að"/>
        <s v="við fagið hafi líka mikið að segja um lánsemi hans í starfi . &quot; Ég hef átt því láni að"/>
        <s v="Bjarni Thorarensen tilfinningum sínum yfir moldum Baldvins Einarssonar . Líkt mun vera farið mörgum þeim sem áttu því láni að"/>
        <s v="í fáeinum orðum og þakka samfylgdina sem nú hefur varað í rúm þrjátíu ár . Ég átti því láni að"/>
        <s v="og bræðrum sem bundust vináttuböndum sem eru nógu sterk til að endast til æviloka . Ég átti því láni að"/>
        <s v="yfirveguð og skapaði þannig vinnuumhverfi að hver og einn starfsmaður fékk að njóta sín . Ég átti því láni að"/>
        <s v="Kynni okkar jukust þó að mun þegar ég kom til starfa við Þjóðleikhúsið haustið 1961 og átti því láni að"/>
        <s v="land hlaut Kristinn Pálsson þau fyrir aflasæld árið 1964 . Sá sem þetta ritar átti ekki aðeins því láni að"/>
        <s v="heim að sækja , og eiga margir ljúfar minningar um gestrisni þeirra og vináttu . Þau áttu því láni að"/>
        <s v="félaginu með breyttar áherslur og þetta er því góður tími til að kveðja . Ég hef átt því láni að"/>
        <s v="menn höfðu metið hann að verðleikum og töldu hann mjög færan í sínu fagi . Pabbi átti því láni að"/>
        <s v="tíð síðan hefur þessi góða vinátta haldist og við gleðjumst yfir því að þau hjónin hafa átt þeirri gæfu að"/>
        <s v=", að stórt skarð er nú fyrir skildi hjá litlu afabörnunum hans Bergþórs . Bergþór átti því mikla láni að"/>
        <s v="og ég heyri enn þinn fallega hlátur , hann var svo léttur og smitandi . Þú áttir því láni að"/>
        <s v=", konu hans , voru einkar ánægjulegar . Þau hjónin voru góð heim að sækja og áttu þeirri gæfu að"/>
        <s v="tækifæri á samskiptum okkar í milli . Anna var mikið fyrir börn þó hún hafi ekki átt því láni að"/>
        <s v="á a.m.k. 383 tungumálum og Nýja testamentið eitt og sér á 987 tungumálum . Við Íslendingar áttum því láni að"/>
        <s v="hann ómetanlega hlýju og umhyggju . Agnar hafði gaman af góðum bílum . Hann átti nokkrum sinnum því láni að"/>
        <s v="Þau klæða heimkynni sín hlýleika og fegurð . Það verður til nýr skógur . Þið mamma áttuð því láni að"/>
        <s v="Óli hafði gaman af söng og gítarspili og naut slíkra stunda til hins ýtrasta . Ólafur átti því láni að"/>
        <s v="og vinum . Með kveðju frá menntadeild Landspítala , Auðna , Eygló og Hrund . Ég átti því láni að"/>
        <s v="minni máttar ávallt fyrir brjósti . Henni var einkar annt um börn sinna nánustu en átti ekki því láni að"/>
        <s v="honum . Þeir eru ótrúlega margir sem eru þakklátir honum fyrir hans læknisstörf . Hallgrímur læknir átti því láni að"/>
        <s v="lokið háskólaprófi í stærðfræði var ég í barnæsku aðeins hálfdrættingur við hana í reikningslistinni . Hún átti því láni að"/>
        <s v="veikinda . Leiðir okkar Sigurðar , sonar Jóns Karls , lágu saman um tíma og áttum við þeirri gæfu að"/>
        <s v="held að allir þeir sem hafi kynnst Gulla finnist þeir eiga eitthvað í honum . Gulli átti því láni að"/>
        <s v="eins og á svo mörgum öðrum sviðum , var Óli frændi sérfræðingur . Óli og Hanna áttu því láni að"/>
        <s v=". Eftir standa minningar , minningar sem ég mun geyma í hjarta mínu . Jón átti því einstaka láni að"/>
        <s v="og frambjóðendur eins og Hildur Sverrisdóttir og Áslaug Friðriksdóttir . Hildur skrifaði í Fréttablaðið í fyrradag : Við eigum að"/>
        <s v="nýju heimaborg . Reykjavík er full af áberandi kirkjum sem bera okkar kristna arfi fallegt vitni . Við eigum að"/>
        <s v="Halldór eignuðust eina dóttur , Höllu Ósk , hjúkrunarfræðing og ljósmóður . Hulda og sambýlismenn hennar áttu því láni að"/>
        <s v="ekki síður því hversu drenglyndur hann var og raungóður , gegn og góð persóna . Hann átti þeirri gæfu að"/>
        <s v=", en þá dró ský fyrir sólu , ekki var hægt að gera meira . Sigga átti því láni að"/>
        <s v="hefur komið sér vel fyrir í einkalífi og starfi . Og hún systir mín og mágkona átti því láni að"/>
        <s v=". Tryggð þín við okkur er ómetanleg og áttu hjartans þakkir skilið fyrir það . Við áttum því láni að"/>
        <s v="annasamt og krefjandi starf á Alþingi eru börnin helsta áhugamál Guðfríðar . &quot; Ég hef átt því einstaka láni að"/>
        <s v="baka og þær voru þegar rangar ákvarðanir voru teknar á leiðinni . Guðni frændi minn átti þó því láni að"/>
        <s v="gefast ekki upp og taka með æðruleysi því sem að höndum bar . Síðustu ár átti Sverrir því láni að"/>
        <s v="síður en nú . En flestir töldu forystu hans í þeim efnum hyggilega . Persónulega átti ég því láni að"/>
        <s v="öðrum augum en þeir fjölmörgu sem nutu þess að eiga verk eftir hana . Við sem áttum því láni að"/>
        <s v="félaga þá er huggun í því að kalla fram í hugann liðnar samverustundir . Við Bogga áttum því láni að"/>
        <s v=". Minnist ég því starfa hans á þessu vettvangi með virðingu og þökk . Við hjónin áttum því láni að"/>
        <s v="eftirlifandi eiginkonu sinni , henni Nönnu , sem reyndist honum hinn trausti lífsförunautur . Við hjónin áttum því láni að"/>
        <s v="þar var ég ætíð liðsmaður hans , það voru miklir sæludagar . Ég og mitt fólk átti því láni að"/>
        <s v="við þar sem hún hélt uppi stanslasu fjöri með hljómsveit sinni Danssporinu í Ártúni . Við áttum því láni að"/>
        <s v="Í rúmlega fjörutíu ár hef ég fengið að njóta ánægjulegra samverustunda með nöfnu minni , ég átti því láni að"/>
        <s v="hann á árum áður sundknattleik með KR . Jóhann var myndarlegur maður á velli , hann átti því láni að"/>
        <s v="í sann viðburðaríkt og gott líf , þótt það hefði mátt vara aðeins lengur . Gunnar átti því láni að"/>
        <s v="til að njóta lífsins . Hann hafði gaman að ferðalögum og ferðaðist talsvert . Þá átti hann því láni að"/>
        <s v="vel uppaldir og vel gerðir drengir og góðir handboltamenn . Við félagarnir í þriðja flokki Vals áttum því láni að"/>
        <s v="fóstursystkinanna . Aðalsmerki þessarar fjölskyldu er samheldni , kærleikur og tryggð . Ég og fjölskylda mín áttum því láni að"/>
        <s v="gæfusöm kona í einkalífi , en hún og eftirlifandi eiginmaður hennar , sr. Magnús Guðjónsson , áttu því láni að"/>
        <s v=". Ástæðan held ég að sé sú að þegar ég var barn og unglingur þá átti ég því láni að"/>
        <s v=". Hann nefndi að Ísland styddi Þýskaland til tímabundinnar setu í öryggisráði Sameinuðu þjóðanna árin 2019 – 2020 , og"/>
        <s v=". Hann nefndi að Ísland styddi Þýskaland til tímabundinnar setu í öryggisráði Sameinuðu þjóðanna árin 2019 - 2020 , og"/>
        <s v="er að selja afurðirnar og síðast en ekki síst ; Íslendinga vantar atvinnu . Í stað þess að taka því"/>
        <s v="meðan sóknarleikur Gróttu er mjög fyrirsjáanlegur og hugmyndasnauður . 17. mín 7 - 3 : Gríðarlegur hugur í Stjörnuliðinu sem"/>
        <s v="og lögfræðingar ) sækja um 50% stöðu ófaglærðs skrifstofumanns á launadeild Vestmannaeyjabæjar . Það gerist á þeim tíma sem Eyjamenn"/>
        <s v="Ég lít aldrei aftur á bak heldur horfi alltaf fram á við , &quot; segir hann . &quot; Ég tók"/>
        <s v=", eða frá heimsmeistaramótinu í knattspyrnu sem nú stendur yfir í Rússlandi . „ Mér finnst að maður eigi að"/>
        <s v=", forsætisráðherra : Við erum með lög um þessi efni og háttvirtur þingmaður segir hér að ég hafi verið að"/>
        <s v="fasteignir og annað sem er á jörðinni . Sá sem á mikla peninga , eða marga hesta , á að"/>
        <s v="í nauðsynlegar vegabætur , svo byggðin verði ekki nær einangruð í nokkrar vikur á hverju ári , taka því sumir"/>
        <s v=". Ólík sjónarmið kallast á en þegar íbúarnir eru farnir að óttast að heilsársbúseta leggist jafnvel af taka því sumir"/>
        <s v="hafi fært ríkissjóði umtalsverðar tekjur til viðbótar við þær sem áætlaðar voru í upphafi . 5 . Sparisjóðirnir og Kaupþing"/>
        <s v="á landi . Á LAUGARDAGINN var héldu Milljónamæringarnir sitt árlega spariball . Í þetta sinnið var ærin ástæða til að"/>
        <s v="í Sjálfstæðisflokknum sem stigið hefur fram undanfarið og sagt að flokkurinn verði að taka Evrópumálin á dagskrá og ber að"/>
        <s v="hvílíkir möguleikar gátu verið í þessum veiðum og vinnslu . Snorri var afskaplega farsæll skipstjóri og átti því láni að"/>
        <s v="eftir Kristinn E. Hrafnsson . Sjá má allar tillögurnar sem bárust á fyrstu hæð Landsímahússins fram að áramótum . Neytendasamtökin"/>
        <s v="stórkapítalið fagnað því að ekki kom hún byltingin . Fyrsti maí kom og leið og enn einu sinni getur stórkapítalið"/>
        <s v="í Reykjavík áfram þau lægstu á landinu , að því er segir í tilkynningu frá borgarstjórn . Rósa Steingrímsdóttir segist"/>
        <s v="það verður væntanlega félagsmanna [ aðildarfélaga VMSÍ ] að svara til um framhaldið , &quot; segir Sigurður . Hann segist"/>
        <s v="sjá nokkur þekkt andlit , bæði innan póker-samfélagsins og utan . Samhliða var haldið hliðarmót og þá helst til að"/>
        <s v="á Bretlandseyjum . Stúlkan steig óvart ofan í opið niðurfall sem hulið var grasi , en átti því láni að"/>
        <s v="menntun og atvinnutækifæri . Arnbjörg Sveinsdóttir , Sjálfstæðisflokki , benti á að innan alþjóðasamfélagsins ætti það viðhorf vaxandi fylgi að"/>
        <s v="opinberu fésbókarsetri sveitarinnar . Þar segir að margt sé í deiglunni þetta árið en megnið af færslunni fer í að"/>
        <s v="standa alltaf undir þeim ákvörðunum sem ég tæki hversu vitlausar sem þær væru . Stefán Bjarnason átti því láni að"/>
        <s v="þessu starfi , en aukin menntun er talin ein mikilvægasta leiðin til að ná bættum árangri í framtíðinni . Hann"/>
        <s v="vika við íþróttir , leiki , söng , varðelda og hugvekju foringjans á kvöldin . Ég átti því síðar að"/>
        <s v="héldi áfram óbreyttum rekstri og þar með viðskiptum við RadíóRaf og aðra birgja . Í lok svars ríkislögreglustjóra er því"/>
        <s v="hópur einstaklinga hefur þegar gefið kost á sér í prófkjöri Sjálfstæðisflokksins í Norðvesturkjördæmi . Sjálfstæðisflokkurinn hefur átt því láni að"/>
        <s v="sífellt að spekúlera eitthvað . Seinna , er á mesta amstri erilsömu áranna hægði , áttum við því láni að"/>
        <s v="týnda og drukknaða sjómenn . Í Vestmannaeyjum var þeirra einnig minnst sem hrapað hafa fyrir björg , og gátu Eyjamenn"/>
        <s v="orðið 2009 , hann hafi þá orðið vitni að því þegar Íraki lét lífið í árás en félagar hans hefðu"/>
        <s v="vissulega ýmislegt lært þegar því lýkur en hann hefur ekki lært allt sem hann gæti lært . Því ber að"/>
        <s v="og á allan hátt , erum við hánorrænt land sem hlýtur að halda stöðu sinni innan Norðurskautsráðsins , sem ég"/>
        <s v="okkar systkina frá pabba okkar , hann var með hlýlegt viðmót og skemmtilegan húmor og þú áttir því láni að"/>
        <s v=", segir að þarna sé um að ræða stærstu einstöku hlutabréfakaup erlendra aðila í sögu Íslands . Bjarni Benediktsson forsætisráðherra"/>
        <s v=", andvirði yfir 20 milljarða króna . Alexander Kazakov , háttsettur talsmaður Gazprom Media , fjölmiðladótturfyrirtækis Gazprom , sagði fyrirtækið"/>
        <s v="með þeim hætti sem heyra má og sjá í fjölmiðlum , &quot; segir Jón Steindór . „ Við eigum að"/>
        <s v="við um tvö þúsund erlendum gestum á hátíðina , þar af um 80 blaðamönnum . Í ár er þeim tímamótum"/>
        <s v="hátt &quot; . Þá hafa sérfræðingar hjá bæði Goldmans Sachs og Morgan Stanley sagt að stjórnvöld á evrusvæðinu taki því"/>
        <s v="veiðar úr ofveiddum stofnum . Á fréttavef breska ríkisútvarpsins BBC var síðdegis haft eftir skoskum frammámönnum í fiskveiðum að þeir"/>
        <s v="fyrr en á allra síðustu árum . &quot; Að baki meðvitaðs &quot; evrópisma &quot; liggur engin hefð , svo ég"/>
        <s v="en keyrt var austur svo hún og Sigurbjörn voru ofarlega í huga okkar flestra sem nú áttum því láni að"/>
        <s v="þar yndislega helgi . Enga okkar grunaði að þarna héldi Nína sinn síðasta afmælisdag og áttum við því láni að"/>
        <s v="Gylfa Haraldsson heilsugæslulækni , sem lést eftir erfið veikindi , allt of fljótt . Við Gylfi áttum því láni að"/>
        <s v="yfir jólin með allri fjölskyldunni eru þeim mun dýrmætari í minningunni . Sem elsta barnabarnið átti ég því láni að"/>
        <s v="þær okkur og verða ljóslifandi á ný líkt og endurheimtir vinir . Sem lítil stúlka átti ég því láni að"/>
        <s v="því að eyða öllum kjarnorkuvopnum . ICAN fengu kaldar kveðjur frá Jens Stoltenberg , framkvæmdastjóra Atlantshafsbandalagsins í dag . Stoltenberg"/>
        <s v="á nokkurn hátt sé varpað rýrð á ágætt starf bænda . En sumir bændur taka því satt best að segja"/>
        <s v="úr Framsóknarflokki heyrir maður að er að finna talsverðan stuðning við Eygló . Ásmundur Einar Daðason þingflokksformaður skrifar : Ég"/>
        <s v="Fljótsdalshéraðs , leggst gegn olíuvinnslu á Drekasvæðinu . Þrátt fyrir það tóku fulltrúar listans undir bókun þar sem því er"/>
        <s v="greiddu aðeins 28% atkvæðisbærra Króata því atkvæði að ganga í ESB og afsala hluta þess fullveldis sem 94 prósent Króata"/>
        <s v="fórum að taka saman og var fluttur inn til ykkar nánast daginn eftir . Það hefðu ekki allir tekið því"/>
        <s v="gegn Liechtenstein á Laugardalsvelli í kvöld . Leikurinn var sá síðasti í undirbúningnum fyrir EM 2016 og Gylfi tók því"/>
        <s v="þá var eins og hann hrifist aftur til gullaldaráranna í Útsýn á 8. áratugnum . Ég átti því láni að"/>
        <s v="myndarlegur barnahópur , en fyrst og fremst afar vandað , trygglynt og gott fólk . Ég átti því láni að"/>
        <s v="sem leiddir mig við hönd þér frá því ég var barn allt til fulloðinsára . Ég átti því láni að"/>
        <s v="tíma var starfandi þar kvartett , tveir bræður úr norðurenda og tveir úr suðurendanum . Ég átti því láni að"/>
        <s v="langar í örfáum orðum að minnast elskulegs föður og afa , Jóhannesar á Egg . Ég átti því láni að"/>
        <s v="Björk Hauksdóttir . Mig langar að kveðja afa minn sem var mér svo kær . Ég átti því láni að"/>
        <s v="hægláta mann . Ég minnist hans sem frænda og næstum föður enda áttum við systkinin á Skerðingsstöðum því láni að"/>
        <s v="15. júní , er Hinrik Finnsson kaupmaður í Stykkishólmi lagður til hinstu hvíldar . Ég hef átt því láni að"/>
        <s v="og við þessar aðstæður bundumst við tryggðaböndum sem aldrei rofnuðu eftir það , og seinna átti ég því láni að"/>
        <s v="Reykjavíkur . Hinnu kynntumst við sem fyrr segir mun síðar og minna en Gauju . Þóra átti því láni að"/>
        <s v="er það sem okkur systkinunum dettur fyrst í hug þegar við hugsum til Ólafar . Við áttum því láni að"/>
        <s v="Sex árum síðar , þegar við hjónin komum fremur tómhent frá námi í útlöndum , áttum við því láni að"/>
        <s v="flutti hún til Ólafsfjarðar þar sem hún átti heimili með Sigmundi Jónssyni um árabil . Ég átti því láni að"/>
        <s v=". Við viljum minnast vinar okkar , Aðalsteins á Höfða , með nokkrum orðum . Við áttum því láni að"/>
        <s v="Jóhanns Elí Bjarnasonar og Þórdísar Gunnarsdóttur , og bróðurfjölskylda Ingibjargar Bjarnadóttur , húsráðanda . Mörg áttum við því láni að"/>
        <s v="nú hefur misst mikið . Strákarnir mínir þrír sem ég átti seinna með Tryggva manninum mínum áttu því láni að"/>
        <s v="hugsanlega væri tilbúinn að taka að sér þetta virðingarembætti , því engir höfðu brugðist við bænaskjali blaðsins og tekið því"/>
        <s v="lífi . Fallegur endir á langri ævi , en æviárin voru orðin rúmlega 93 . Mamma átti því láni að"/>
        <s v="efni allt frá hannyrðum til heimspeki . Alls staðar var frænka með á nótunum . Ég átti því láni að"/>
        <s v=", allt frá hannyrðum til heimspeki . Alls staðar var frænka með á nótunum . Ég átti því láni að"/>
        <s v="hjá fullorðnum gestum . Að auki var hún líka frænka hennar ! Átta ára átti telpan síðan því láni að"/>
        <s v="langar til að minnast hans nú með nokkrum orðum . Sem barn og unglingur átti ég oft því láni að"/>
        <s v="skemmtileg . Hún hafði fágaða framkomu og var elskuð af öllum sem henni kynntust . Ég átti því láni að"/>
        <s v="sannarlega í hlutverki gestgjafans . Börnin okkar Gunnars , þau Helga Birna og Guðmundur Ottesen , áttu því láni að"/>
        <s v="voru samkomur fyrir eldri borgara svo það var alveg dekrað við okkur . Við systkinin áttum bæði því láni að"/>
        <s v="tengdar henni Sigurbjörgu frænku minni . Aðallega eru þær þó frá mínum yngri árum þegar ég átti því láni að"/>
        <s v="okkar færri , sérstaklega eftir að ég flutti til Reykjavíkur 12 ára gömul . Ég átti því þó láni að"/>
        <s v="eftir stutta en snarpa baráttu . Ég hafði þekkt Snæju í nokkur ár , þegar ég átti því láni að"/>
        <s v="í gegnum Ingólf bróður en Magnús og hann höfðu þá þegar tengst sterkum vináttuböndum . Ég átti því láni að"/>
        <s v="ofarlega í huga ömmu sinnar , þó annað væri farið að hverfa . Síðustu mánuði átti Ása því láni að"/>
        <s v="í skauti sér , þau voru ætluð hvort öðru og þau vissu það örugglega . Ég átti því láni að"/>
        <s v="að þakka . Hermanni og Unu votta ég mína dýpstu samúð . Sveinn Ólafsson . Ég átti því láni að"/>
        <s v="er engu lík og alltaf var pláss fyrir fleiri . Í gegnum líf mitt hef ég átt því láni að"/>
        <s v="sem reyktu og hvatti þá til að láta af þeirri fásinnu . Þau okkar barnabarnanna sem áttu því láni að"/>
        <s v="Elsku Gréta frænka ( eins og við systkinin frá Hafursá kölluðum þig alltaf ) , ég átti þeirri gæfu að"/>
        <s v="Sigurvin Guðmundssyni frá Sæbóli en á Sæbóli bjuggu þau hjón miklu og góðu búi . Ég átti því láni að"/>
        <s v="kona mín , Kristín Jósepsdóttir móðir hennar , ásamt börnum okkar Þorsteini og Guðrúnu Kristínu , áttum því láni að"/>
        <s v="sem strax þá snerti hjarta mitt og ekki bara mitt heldur barnanna minna líka en við áttum því láni að"/>
        <s v="undi hag sínum vel á Íslandi . Þau Zóphónías voru alla tíð mjög hamingjusöm hjón og áttu því láni að"/>
        <s v="að komast í berjamó í nágrenninu . Fyrir þetta allt ber að þakka . Við höfum átt því láni að"/>
        <s v="Björn var minnugur á atburði og ártöl og góður sögumaður . Á þessu ári átti ég svo því láni að"/>
        <s v="aldurinn og dáðist fólkið að hversu skapgóður og viljugur hann var til allra snúninga . Ég átti því láni að"/>
        <s v="aðalhlutverkið enda var hann góður leikari og hentaði afar vel í mörg aðalhlutverk . Við hjónin áttum því láni að"/>
        <s v="þeirra eru nú í kapellu hans á Klaustri og í Byggðasafninu í Skógum . Seinna átti ég því láni að"/>
        <s v="mamma mín , svo margs er að minnast þegar af nógu er að taka því ég átti því láni að"/>
        <s v="Snæbjörgu Snæbjarnardóttur . Anna sagði að samstarf kórsins og Björgvins hefði verið farsælt og hefði söngsveitin átt því láni að"/>
        <s v="árum í hafið . Móðirin verður að tvístra barnahópi sínum og fara í ráðsmennsku . Gestur á því láni að"/>
        <s v="man vel eftir öllum jólunum í Skipholtinu og öllum sumarbústaðaferðunum til Laugarvatns . Hann afi minn átti því láni að"/>
        <s v="Erla fluttu snemma til útlanda vegna vinnu sinnar og þar fæddust báðar dætur þeirra . Ég átti því láni að"/>
        <s v=", sonur hans , festi hana svo í sessi . Sá , sem þetta ritar , átti því láni að"/>
        <s v="jarðvistinni tæplega 85 góðra ára með fjölskyldu , skólafélögum , samstarfsfólki og vinum . Þeir sem áttu því láni að"/>
        <s v="gott að afi og amma bjuggu hjá okkur og mjög gestkvæmt var á heimilinu . Við áttum því láni að"/>
        <s v="og að taka undir hið gamalkunna stríðsöskur nýfrjálshyggjufólks að markaðurinn sjái um sína og hagsmuni stórfyrirtækja , sem taki því"/>
        <s v="snúið , en í ljósi áðurnefndrar sinfónískrar eyðu var vissulega búbót að framlagi sem þessu , sem Sigvaldi hefði efalítið"/>
        <s v="klaustrið meira en fjörutíu jarðir . XII Ljóst er að systurnar gátu verið blóðheitar og eðlilegar konur sem tóku því"/>
        <s v="Helgasyni samstarfið að leiðarlokum og votta fjölskyldu hans samúð . Elna Katrín Jónsdóttir . Við skessur áttum því láni að"/>
        <s v="tuttugu af fulltrúum ráðsins verða síðan sammála um tillögu til Alþingis , er björninn unninn . Kjósendur munu taka því"/>
        <s v="komu og fengu þig oftar en ekki til að gera ýmis viðvik fyrir þá . Ég átti því láni að"/>
        <s v="matseld hennar og meðferð á íslensku hráefni . „ Ég kann best við mig nálægt eldhúsinu og ég tók því"/>
        <s v="hennar og ef það var laugardagur fór pönnukökuilminn að leggja um húsið um áttaleytið . Ég átti því láni að"/>
        <s v=". Þegar ég svo stofnaði fjölskyldu og eignaðist dætur mínar Döddu Siggu og Thelmu Björk áttu þær því láni að"/>
        <s v="sem ungur maður , í veg fyrir það . Börn löðuðust að þér og mín börn áttu því láni að"/>
        <s v="Hjálpræðishersfélaga og yfirmanns , sem svo skyndilega var kölluð héðan laugardaginn 19. júní sl . Við áttum því láni að"/>
        <s v="mun fjúka í spor þessarar merku konu , sem snart svo mjög alla þá , er áttu því láni að"/>
        <s v="og framkomu og lét sér annt um útlit sitt allt fram á hinsta dag . Ég átti því láni að"/>
        <s v="fyrir störf sín og kynni . Hann var læknirinn okkar til margra ára og við feðginin áttum því láni að"/>
        <s v="Clausen vinur minn er látinn . Með honum er genginn afreksmaður á alla lund . Ég átti því lífsláni að"/>
        <s v="liðnar stundir og bið Jóni Þór Bjarnasyni Guðs blessunar . Jónína Michaelsdóttir . Ég átti síðustu ár því láni að"/>
        <s v="er erfitt að sætta sig við að hann sé svo skyndilega frá okkur kallaður . Ég átti því láni að"/>
        <s v="sú harmafregn að sr. Ólafur Oddur Jónsson , sóknarprestur í Keflavík , væri látinn . Ég átti því láni að"/>
        <s v="og fjölskyldan stækkaði þá rofnuðu ekki tengslin við Önnu , en samverustundunum fækkaði . Nýir fjölskyldumeðlimir áttu því láni að"/>
        <s v="sem Svenni kryddaði ferðina með skopskyni sínu og frábærum athugasemdum um menn og málefni . Við áttum því láni að"/>
        <s v="allir þeir krakkar sem voru í sveit hjá þeim hjónum votti það . Drengirnir okkar Guðbjargar áttu því láni að"/>
        <s v="sé ekki ástæðu til að sýta þá staðreynd því í henni er einmitt fegurð mannlífsins fólgin . Fremur ber að"/>
        <s v="M. Jónssonar . Hrafnhildur Garðarsdóttir . Fallinn er nú frá mikill friðar- og kærleiksprins . Ég átti því láni að"/>
        <s v="við reynum að líta á það jákvæða , eins og við sögðum alltaf , þá átti ég því láni að"/>
        <s v="kveð þig með söknuði og eftirsjá , þú varst einstök manneskja sem lést engan ósnortinn sem átti því láni að"/>
        <s v="hefðir orðið þrítugur núna 22. desember ef þitt ótímabæra andlát hefði ekki borið að . Ég átti því láni að"/>
        <s v="skólasystur úr Kvennaskólanum einnig kveðjur . Blessuð sé minning Unnar Hafdísar . Margrét Halldóra . Ég átti því láni að"/>
        <s v="satt , þú ert farinn og samverustundum okkar því lokið í bili . Við fjölskyldan áttum því mikla láni að"/>
        <s v="Jónsson hefur nú lokið sinni göngu orðinn tæplega 91 árs gamall . Ég hef sem endurskoðandi átt þeirri gæfu að"/>
        <s v="ekki í þeim fötum sem þeir noti þegar þeir sinni sínum kanínum . „ Við vonum að fólk taki því"/>
        <s v=". Þess vegna er þægilegt að vita til þess að öflug hæfileikakona eins og Meryl Streep skuli hafa tekið því"/>
        <s v="Þóru . Sveinn Einarsson . Leiðir okkar Odds lágu saman fyrir rúmum 50 árum og átti ég því láni að"/>
        <s v="Ingi Finsen . Í dag verður jarðsunginn á Akranesi mætur heiðursmaður , Engilbert Guðjónsson . Berti átti því láni að"/>
        <s v="fram á hinstu stund . Þegar kraftur og lífsþróttur Rannveigar tók að þverra síðustu æviárin átti hún því láni að"/>
        <s v="langt að sækja þennan eiginleika því fjölskylda hans er einstaklega hjálpsöm og ræktarleg . Við hjónin áttum því láni að"/>
        <s v="hana reglulega til hinstu stundar segir allt um hversu hrífandi manneskja hún var . Ég átti því mikla láni að"/>
        <s v="betur og betur hversu góður drengur hann var . Því miður , Kristján , áttum við ekki því láni að"/>
        <s v="hætta störfum hjá hinu opinbera . En maðurinn var ern og í fullu fjöri og stofnunin átti því láni að"/>
        <s v="upp í hugann þakklæti . Myndir minninga streyma fram og hugurinn fer á flug . Ég átti því láni að"/>
        <s v="á heimili hans þar sem við Óli Jón brölluðum ýmislegt saman . Síðar áttum við Ingibjörg líka því láni að"/>
        <s v="við að kenna okkur góðlátlega &quot; hrekki &quot; og hafði gaman af . Sem unglingspiltur átti ég því láni að"/>
        <s v="í hefðbundna ævisögu . Hann var afkastamikill og ágætur greinahöfundur – og afburða þýðandi : Ég átti því láni að"/>
        <s v="er bara áskorun fyrir Sýn að sýna fólki það að enska úrvalsdeildin er ekki alveg allt . Það hafa margir"/>
        <s v="umhyggjusöm við öll litlu börnin , bæði gestkomandi börn og þau sem bjuggu þar . Hún átti því láni að"/>
        <s v="ágæti maður Einar H. Zoëga og vil ég með fáeinum orðum minnast hans hér . Ég átti því láni að"/>
        <s v="Emmi lagði mikið upp úr að allar heimildir væru traustar . Við leiðarlok þökkum við sem áttum því láni að"/>
        <s v="til eiginkonu hans , hennar Jóhönnu , sem hann talaði alltaf svo fallega um . Ég átti því láni að"/>
        <s v="er borinn góður vinur , Jón í Vorsabæ , oddviti Skeiðahrepps til margra ára . Ég átti því láni að"/>
        <s v="smitandi , á æfingum sem á tónleikum og kórferðalögum , innanlands og utan . Við sem áttum því láni að"/>
        <s v="ákveðið að flytja höfuðstöðvar samtakanna frá London til Grimsby og byggja þar upp verksmiðjurekstur . Ég átti því láni að"/>
        <s v="heimsóttu Svölu á afmælisdegi hennar og áttu góða stund með henni á þessum tímamótum . Ég átti því láni að"/>
        <s v="að Klapparholti 12 . Fljótlega varst þú valinn til starfa í stjórn húsfélagsins . Þar átti ég því láni að"/>
        <s v="en yfirleitt eirðir þú ekki lengi þar því þú varst með hugann við búðina . Ég átti því láni að"/>
        <s v="Sigríður Lilja . Í dag er til moldar borin í Stykkishólmi Sigríður Pétursdóttir lífeindafræðingur . Undirritaður átti því láni að"/>
        <s v="verið tekið ansi gott skref í þá átt að við fáum nútíma vegakerfi og maður hefur átt því láni að"/>
        <s v="Samtalsformið bar raunar oft keim af stríðnislegu hnútukasti tveggja vina sem þekkjast vel . Seinna átti ég því láni að"/>
        <s v="þegar mikið veikt fólk fær hvíldina , en að sama skapi er söknuðurinn mikill . Ég átti því láni að"/>
        <s v="listi yfir allar uppfærslur Íslensku óperunnar frá upphafi . Þegar Íslenska óperan hlaut Íslensku tónlistarverðlaunin átti ég því láni að"/>
        <s v="vorum við leyst út með nýjum lopapeysum . Þegar börnin mín voru að alast upp áttu þau því láni að"/>
        <s v="og voru það margir sem nutu gestrisni þeirra hjóna . Ég var ein af frændsystkinunum sem átti því láni að"/>
        <s v="í stórkostlegu umhverfi , falleg fjaran framundan , sauðfé og hænur í næsta nágrenni . Ég átti því láni að"/>
        <s v="Minning um glaðværan , stórhuga , hjartahlýjan og ráðagóðan mann mun lifa áfram með okkur sem áttum því láni að"/>
        <s v="kom í heimsókn . Ég , eins og faðir minn heitinn og mjög margir aðrir , átti því láni að"/>
        <s v="Höfðingi . Það er orð sem mér finnst eiga best við Kristínu í Dæli . Ég átti því láni að"/>
        <s v="og einnig dvalið hjá Sigga bróður og fjölskyldu hans í Hollandi . Fjölskylda mín og ég áttum því láni að"/>
        <s v="alltaf mikla virðingu fyrir hennar niðurstöðu í hverju sem maður bar undir hana . Við systkinin áttum því láni að"/>
        <s v="hugsunum í orð . Minningarnar eru margar og allar góðar , ég og fjölskylda mín höfum átt því láni að"/>
        <s v=". Amma mín kvaddi þennan heim við vetrarlok og hélt inn í eilíft sumar . Ég átti því láni að"/>
        <s v="maðurinn minn áttum með henni á Krossum hérna um árið og við ekki gleymum . Ég átti því láni að"/>
        <s v="börnum og var einstök ljósmóðir , nærfærin og lánsöm enda eftirsótt um alla Rangárvallasýslu . Ég átti því láni að"/>
        <s v="aðeins 12 klukkutímar skildu þær að . Það var mjög kært með þeim systrum . Rósa átti því láni að"/>
        <s v="var hættur að vinna og honum þótti það svo miður . Reyndar eru ekki margir sem eiga því láni að"/>
        <s v="minningar koma upp í hugann og það er gott að fá að njóta þeirra . Ég átti því láni að"/>
        <s v="Mikil gestrisni ríkti á heimili tengdaforeldra minna og þar var ætíð mjög mikill gestagangur . Ég átti því láni að"/>
        <s v="okkar markverðustu höfundum á þessum árum , t.d . Guðmund Steinsson og Odd Björnsson . Ég átti því láni að"/>
        <s v="umhverfismálum og hlúði vel að öllu sem til bóta horfði í búsetuskilyrðum við Búrfell . Ég átti því láni að"/>
        <s v=", &quot; segir Jón Þórarinsson . Gerði miklar kröfur Sr. Gísli Gunnarsson í Glaumbæ segist hafa átt því láni að"/>
        <s v="bönd voru hnýtt milli fjölskyldumeðlima með þessum samvistum og skemmtilegar minningar lifa með okkur . Ég átti því láni að"/>
        <s v="hérna megin erum . Þegar ég lít til baka , þá hrannast upp minningarnar . Því láni átti ég að"/>
        <s v="sumarbústaði ekki ýkja langt hvor frá öðrum og hestana nálægt okkur . Þá höfum við Bessi átt því láni að"/>
        <s v="góða kunningja frá þeim tíma sem hann var að byggja þar hús og híbýli . Ég átti því láni að"/>
        <s v="liðið . &quot; Við erum alveg búnir að ýta þessu frá okkur og spáum ekkert í þetta lengur . Við"/>
        <s v="sýningin hefði gengið mjög vel og sérlega góð stemmning hefði myndast í höllinni . &quot; Við eigum því láni að"/>
        <s v="leiklistarskóla í London vorið 1990 og vann alveg sleitulaust í tíu ár , því ég hef átt því láni að"/>
        <s v="dyrum og er vonast til að frá henni verði gengið fyrir áramót . Halldór J. Kristjánsson , bankastjóri Landsbankans ,"/>
        <s v=". Allt skyldi gert til að ungu fjölskyldunni og litla drengnum liði sem best . Við áttum því láni að"/>
        <s v="þannig jarðveginn fyrir boðskapinn sem gefur fyrirheiti um fyrirgefningu afbrota okkar og eilíft líf . Hjálpræðisherinn átti því láni að"/>
        <s v="Þau frjókorn Guðs orðs sem sáð var í hjörtu barna , unglinga og fullorðinna . Hjálpræðisherinn átti því láni að"/>
        <s v="í vikunni en hann keppir í bruni . Jansrud er gífurlega harður Liverpool maður og hann mun væntanlega taka því"/>
        <s v="leitt . Ég vil nota tækifærið og þakka Magnúsi störf fyrir félagið og óska honum velfarnaðar í framtíðinni . Ég"/>
        <s v="þjónustu en nýlega opnaði Gagnaveitan fyrir eitt gíg ( 1 GB ) þjónustu og segir Erling viðskiptavini hafa tekið því"/>
        <s v="að hægt verði að fjölga þeim stórlega á skömmum tíma . Búlgaría er eitt af nýju NATO-ríkjunum og tekur því"/>
        <s v="er alls ólíkur uppáhaldsmat pitsu-, hamborgara- og sushi-kynslóðarinnar . Er líklegt að fólk sem nú er um þrítugt taki því"/>
        <s v="First North eru liður í þeirri uppbyggingu , &quot; að því er segir í tilkynningu . &quot; Við tökum því"/>
        <s v="sem Gufan ein heldur úti . Þessi tónlist verður varla þáttur í tilveru nema þeirra sem eiga því láni að"/>
        <s v="maður var Jóhann Dúi Björnsson . Þess vegna geymist nafn hans á söguspjöldum skátahreyfingarinnar . Ég átti því láni að"/>
        <s v="ellefu ára sonur og tveir ítalskir vinir sem komið höfðu í fyrsta sinn til landsins daginn áður og tóku því"/>
        <s v="Ein af okkar áherslum er að samtal íbúa verði gagnlegt og heiðarlegt og vonumst við til að Hólmarar taki því"/>
        <s v="2m eins og fram hefur komið í fréttum á árinu . Sjálfur hef ég hannað útlit kirkjunnar og tók því"/>
        <s v="landsliðið . Hann segir leikmenn ákveðna í að halda áfram að gera það sem gengið hefur vel og tók því"/>
        <s v="þessu , hvaða stöðu þeir taka í þessu máli , “ segir Þórdís . Hún segir Athvarfið myndu taka því"/>
        <s v="mæta á tónleika í Reykjavík að sumarlagi , &quot; útskrýrir Birgitta , &quot; en við höfum átt því láni að"/>
        <s v="og við bindum miklar vonir við hana en vitum að það getur tíma að aðlagast . “ Ágúst tók því"/>
        <s v="Ísland mætir Sviss í fyrstu umferð Þjóðadeildar UEFA , nýrrar keppni sem leysir af æfingarleiki . Hörður sagðist taka því"/>
        <s v="þeir sem eru að biðja um að Evrópuumræðan sé á dagskrá , eins og þeir kalla það , ættu að"/>
        <s v="pólitíkin blandast í þetta , þá verður það til hækkunar en ekki lækkunar , &quot; segir hann . Ættu að"/>
        <s v="auga til Íslands í leit að góðum körfuboltamönnum . Craig Pedersen , þjálfari íslenska karlalandsliðsins í körfubolta , tekur því"/>
        <s v=". Vísar hann þar til þess að ráðherra beri ábyrgð á skipun dómara en ekki dómnefndin . „ Ég almennt"/>
        <s v=", svarið kom oft kynngimagnað í sögulegum búningi . Kímnin var sjaldan langt undan . Við áttum því láni að"/>
        <s v="föðurbróðir minn er fallinn frá og mig langar að minnast hans með örfáum orðum . Ég átti þeirri gæfu að"/>
        <s v="sjá jafnvel fyrir sér að þar geti Ólafur og Hreiðar Már komi að málum . Menn hljóta að taka því"/>
        <s v=", höfum sefað sorg okkar með dýrmætum minningarbrotum um hugljúfa og skemmtilega manneskju . Við systkinin áttum því láni að"/>
        <s v="nýfædda og við héldumst í hendur til hinstu stundar . Handaband heila ævi . Við systkinin áttum því láni að"/>
        <s v="Hauksson kveðst vera stoltur og afar spenntur fyrir því að taka við íslenska kvennalandsliðinu í knattspyrnu . Hann tók því"/>
        <s v="tíma . Ferðagleði hennar var óþrjótandi og fór hún flest sem hún ætlaði sér . Ég átti því láni að"/>
        <s v="beint undir borgarstjóra . 3 . Ég tel að Jakob Frímann Magnússon verði farsæll í starfi sem miðborgarstjóri Reykjavíkur og"/>
        <s v="Regína og bætir við : „ Ég tel að Jakob Frímann Magnússon verði farsæll í starfi sem miðborgarstjóri Reykjavíkur og"/>
        <s v="Zagreb fyrir tæpu einu og hálfu ári . Margt benti til að það yrði síðasti landsleikur Eiðs , en Lars"/>
        <s v="37 ára Hermann kemur á frjálsri sölu frá Portsmouth sem er í greiðslustöðvun . Andy Thorn , stjóri Coventry ,"/>
        <s v="hitamál hérna á Akureyri eins og víða annars staðar á landsbyggðinni . En ég held að fólk hafi tekið því"/>
        <s v=". Með gerð nýrra listaverka er verið að leggja inn í þann sjóð . Íslendingar hafa átt því láni að"/>
        <s v=", með gerð nýrra listaverka er verið að leggja inn í þann sjóð . Íslendingar hafa átt því láni að"/>
        <s v="og við gátum nýtt okkur veikleikana í varnarlínu þeirra . “ Fögnum því að fá Hörpu aftur Freyr tók því"/>
        <s v="ríkið að fara inn í HS Orku í gegnum hinar ýmsu leiðir . Þetta hljóta að vera upplýsingar sem menn"/>
        <s v="velferð landsins í heild hefur í raun liðið fyrir það . Þess vegna hefur sjávarútvegsráðuneytið og grænlenska landstjórnin tekið því"/>
        <s v="hverfi á braut . Borgarholtsskólinn í Reykjavík , sem hefur starfað í fjögur ár , hefur átt því láni að"/>
        <s v="sem fæstar verða þó raktar hér heldur geymum í brjóstum okkar hvert og eitt . Ragnar átti því láni að"/>
        <s v="vel og nokkur kostur er . Þetta get ég tekið undir því ég á barnabarn sem átti því láni að"/>
        <s v="samkvæmt leiðbeiningum en góður var hann engu að síður . Batnandi mönnum er best að lifa svo ég tek því"/>
        <s v="í íslensku leikhúsi var einmitt ungverska leikritið Það er kominn gestur hjá Leikfélagi Reykjavíkur . Ég átti því láni að"/>
        <s v="nú umluktu fögrum skógi fyrir eigin atbeina fjölskyldu . Tilvera hússins leiddi til þess að við áttum því láni að"/>
        <s v=". Það var eftir áramót 1953 sem ég settist í 1. bekk Kennaraskóla Íslands . Ég átti því láni að"/>
        <s v="vaktina í fjarveru Kasper en hann hefur ekki náð að heilla marga með frammistöðu sinni . Stuðningsmenn Leicester taka því"/>
        <s v="„ Vestlendingar og Vestfirðingar hafa verið einna duglegastir við að nýta þau tækifæri sem í boði eru og tekið því"/>
        <s v="hláturinn heyrist aldrei framar . Við fáum ekki að sjá hann á gættinni í Fannafoldinni , geislandi af gleði ,"/>
        <s v="en þar býr núna Helga dóttir Ölfu ásamt fjölskyldu . Í upphafi hjúskapar okkar Eiríks áttum við því láni að"/>
        <s v="læknum félagsins og auðveldað þeim leitina að krabbameini og þar með bjargað mannslífum . Við hjónin áttum því láni að"/>
        <s v="lestirnar myndu væntanlega þurfa að fara um einhver nágrannabyggðarlaga Reykjavíkur og borgina sjálfa og ólíklegt er að allir tækju því"/>
        <s v="í Kjós var boðið upp á Tindabikkju , kæsta skötu og signa grásleppu í hádeginu í dag . Höfuð fjölskyldunnar"/>
        <s v="milljónir til að stytta þann lista . Skrefin inn á stofnunina eru þung fyrir jólin en margir taka því þó"/>
        <s v="opnum örmum því þeir eru tilnefndir af samtökum sem bjóða launþegum einungis samræmdar launahækkanir . Þeir hljóta að taka því"/>
        <s v="við sem störfum við það höfum ástríðu fyrir starfinu , við elskum starfið okkar , “ segir Þórdís sem nú"/>
        <s v="vinnu utan skjóls ríkisvaldisins . Jafnvel fyrrverandi ráðherrar fara nær aldrei út í atvinnulífið sem kannski ætti að taka því"/>
        <s v="Airwaves hátíðarinnar 1,6 milljarði króna í fyrra en ferðamannaverslanir skila þó mestur ágóða á fermeter . Við erum nýbúnir að"/>
        <s v="niðurstaða skuli komin í málið : &quot; Norðurljós hafa ávallt verið reiðubúin til að standa við skilmála umrædds láns og"/>
        <s v="sjötugsafmæli höfundarins , Ragnars Inga Aðalsteinssonar . Ragnar Ingi er einn af kunnustu hagyrðingum landsins og margir munu taka því"/>
        <s v="and Television Service Keflavik , hét hún fullu nafni og var starfrækt í rúma hálfa öld . Sumir tóku því"/>
        <s v="ævinni . Það var ágæt tímasetning á því . „ Ég heyrði einhvers staðar út undan mér að Stjarnan hafi"/>
        <s v="og á sumrin var það stolt amma sem sýndi rósirnar sínar í blóma . Við systkinin áttum því láni að"/>
        <s v="áfram til Pálínu , til dóttur hennar Ernu Árfells og fjölskyldunnar allrar . Stöku sinnum átti ég því láni að"/>
        <s v="yfir þjóðina , en ljóst er að hvorki efnahagshrun né eldgos auðvelduðu framkvæmdir . Ég átti nýskeð því láni að"/>
        <s v="Það varð að veruleika þá um haustið og hlaut kórinn nafnið Glæður . Þessar söngelsku konur áttu því láni að"/>
        <s v="við kaffiborð vinnustaða morgnana eftir sýningar en einmitt draslið og sóðaskapinn hjá þessum eða hinum sem átti því láni að"/>
        <s v="segir eigendur fyrirtækisins fagna fjárfestingu GAMMA og sjá áframhaldandi tækifæri í ferðaþjónustu hér á landi . „ Eigendur Arctic Adventures"/>
        <s v="lengja sumarfríið umfram það sem aðrir Þjóðverjar fái . Burtséð frá því , þá er ljóst að fæstir tækju því"/>
        <s v="sem útvaldir , frægir og nýríkir spókuðu sig . Fallegt fólk eins og fegurðardrottningar og fyrirsætur áttu því láni að"/>
        <s v="þakklátur lífgjöfinni , almættinu sem öllu stjórnar og hann trúði og treysti í sannleika . Ég átti því láni að"/>
        <s v="FÍ við uppbyggingu á skálunum í Nýjadal með tilliti til reynslu þeirra af byggingu og rekstri vetrarskála . &quot; Við"/>
        <s v=". En ég er Vestfirðingur með gríðarlega reynslu af rekstri fyrirtækja og sveitarfélags . Borgarbúar ættu að geta tekið því"/>
        <s v="þessi aukning næmi að raunvirði 600 milljónum króna á síðustu fjórum árum . Víst er að aðrir fjölmiðlar tækju því"/>
        <s v="Abramovítsj ríkisstjóra . Þess má geta að Abramovítsj festi nýlega kaup á enska úrvalsdeildarliðinu Chelsea . &quot; Ég tók því"/>
        <s v="gætu fengið úthlutað úr . Síðan gæti hver sem er sýnt það og ég held að einkareknir fjölmiðlar tækju því"/>
        <s v="prakt . Mikið var um dýrðir og voru unglingarnir ánægðir með uppskeru sumarsins . Þjakaðir af vinnu tóku þeir því"/>
        <s v="óhentugt fyrir starfsemi af þessu tagi og hefur leit að nýju húsnæði staðið yfir um nokkurt skeið . &quot; Við"/>
        <s v="óhentugt fyrir starfsemi af þessu tagi og hefur leit að nýju húsnæði staðið yfir um nokkurt skeið . „ Við"/>
        <s v=". Gildi greiddi atkvæði gegn tillögunni og hafði gagnrýnt hana í aðdraganda fundarins . „ Í leiðinni verð ég að"/>
        <s v="vor en hann var forstjóri og aðstoðarforstjóri fyrirtækisins á árunum 2003 - 2005 . „ Í leiðinni verð ég að"/>
        <s v="okkar betur og ég á von á því að bæði lið spili jafnvel betur . “ Arna kvaðst taka því"/>
        <s v="Kynni mín af Halldóri hófust fyrst árið 1997 þegar ég hóf störf í utanríkisþjónustunni . Ég átti því láni að"/>
        <s v="bara upp á Mýraröxlina , í grasaheiði að hausti eða bíltúr í Fossselsskóg . Við systurnar áttum því láni að"/>
        <s v=". Hún lést 1. apríl 2017 . Útförin fór fram 11. apríl 2017 . Við vinkonurnar áttum því láni að"/>
        <s v="tókst afar vel og var vel sótt . Um 60 manns sóttu það og voru almennt ánægðir og tóku því"/>
        <s v=". Danir mæta því með sitt sterkasta lið gegn Walesverjum í Þjóðadeildinni á sunnudaginn . Theodór Elmar Bjarnason tók því"/>
        <s v=". Meirihluti Alþingis hefði aldrei ætlast til að lagaákvæðið hefði þessar afleiðingar . Hún sagðist því trúa því að alþingismenn"/>
        <s v="vakti endalausa aðdáun mína var hversu einstaklega minnugur og skarpur hann var . Ég hef sjálfur átt því láni að"/>
        <s v="margra Smáhýsabyggð er góður valkostur fyrir Reykjavíkurborg og nágrannasveitarfélög sem gætu lækkað kostnað nýbygginga á höfuðborgarsvæðinu . Margir tækju því"/>
        <s v="Margrét Vallý Jóhannsdóttir , deildarstjóri leikskóladeildar hjá Leikskólum Reykjavíkur , sagði að foreldrar og aðrir aðstandendur barnanna hefðu tekið því"/>
        <s v=". &quot; Klaus-Dieter Vöhringer , sem er einn af fjórtán stjórnarmönnum og ber ábyrgð á rannsóknum og tæknimálum , kvaðst"/>
        <s v="hætti að verjanlegt væri að ráðast í söluna . SUMARSTÖRF námsmanna eru af ýmsum toga og er því yfirleitt tekið"/>
        <s v="að neysla eða viðskipti með stera kunni að fara fram innan þeirra veggja . Slíkir aðilar hljóta að taka því"/>
        <s v="hlakka til samstarfsins en notaði um leið tækifærið til að brydda upp á ástandi mannréttindamála í Kína . „ Ég"/>
        <s v="varst brytinn sem sigldi um höfin blá og landaði í framandi borgum heimsins . Við systurnar áttum því láni að"/>
        <s v=". Stewart gengur tvennt til með hringferðinni um landið : &quot; Í fyrsta lagi er Ísland mitt uppáhaldsland og ég"/>
        <s v="umræðu . Væri allt með felldu , hugmyndirnar góðar , vel unnar og vel rökstuddar , tækju stjórnarliðar því vitaskuld"/>
        <s v="hans og leiðsagnar í æsku minnumst hans með þökk og virðingu . Tómas Helgason . Ég átti því láni að"/>
        <s v="stofnendum Styrktarfélags Söngskólans , forkólfur að húsakaupum og sat lengi í stjórn skólans . Ég hef átt því láni að"/>
        <s v="tölfræði og án vitræns samanburðar . Þá gagnrýndi hann að ekkert tillit væri tekið til skýringa sakborninga , en hann"/>
        <s v="8% hækkun á framleiðsluvörum samlagsins sé einvörðungu tilkomin vegna hækkunar til bænda . Guðlaugur Björgvinsson , forstjóri Mjólkursamsölunnar , segist"/>
        <s v="hjá Newcastle þar til tíunda apríl næstkomandi . Bulut hefur ekki átt fast sæti hjá Olympiakos og hann tók því"/>
        <s v="þeir að leggja nokkuð frá fyrirhuguðum áfangastað . Þeir stíga síðan út úr bíl sínum og í stað þess að"/>
        <s v="við ætlum okkur að sjálfsögðu að byggja áfram á því góða orðspori , segir Þorsteinn Pálsson stjórnarformaður . „ Ég"/>
        <s v="frá Ameríku , en þær eru að öðru leyti afar ólíkar innbyrðis . Áhugafólk um myndlist hlýtur að taka því"/>
        <s v="Háskóla Íslands . Dvöldu þau ytra í sex ár , við nám og störf . Ég átti því láni að"/>
        <s v="uppbyggingu öflugs sunnlensks landbúnaðar rætast . Karen ávann sér virðingu allra sem henni kynntust . Ég átti því láni að"/>
        <s v="] í varnarhlutverkinu og tvöfalda á kantinn . Mér fannst það takast bara nokkuð vel , “ sagði Rúrik sem"/>
        <s v="að fá inn erlendan eignaraðila . Jafet telur ekki ástæðu til að óttast erlenda eignaraðild í bankanum heldur beri að"/>
        <s v="Það er engin spurning , þessi samvinna er tímamótaviðburður í íslenskri kvikmyndasögu , við höfum aldrei átt því láni að"/>
        <s v="að sögn Jóns Gunnars , að fjölga Blackbox pizzastöðum á næstu misserum og styrkja félagið til framtíðar . &quot; Við"/>
        <s v="var með í för eitthvert góðgæti í poka og það voru ekki allir í sveitinni sem áttu því láni að"/>
        <s v="og Bjarnarstíg 5 . Það kemur líkast til af því , að fyrir rúmum áratug átti ég því láni að"/>
        <s v="30 ára sögu þess . ' Jakob Falur Garðarsson gerir athugasemdir við málflutning heilbrigðisráðherra : &quot; Á ekki ráðherra að"/>
        <s v="réttarríki að þegar ágreiningur rís , sé skorið úr honum af til þess bærum aðilum ? Á ekki ráðherra að"/>
        <s v="á hennar fund . Minning um stórhuga og traustan vin mun lifa áfram með okkur sem áttum því láni að"/>
        <s v="að mikil þörf hafi verið á gæludýraverslun á þessu svæði og þar búi margir núverandi viðskiptavinir fyrirtækisins sem taki því"/>
        <s v="og Salahverfið . Þetta eru hverfi í hraðri uppbyggingu þar sem íbúarnir eru mikið ungt fjölskyldufólk sem mun taka því"/>
        <s v="eru endalok sem öllum eru búin . Fyrir rúmum 46 árum eða 1. apríl 1958 átti undirrituð því láni að"/>
        <s v="áður . Má jafnvel segja að þetta sé fermingargjöfin í ár – börn sem fermast og fjölskyldur þeirra hjóta að"/>
        <s v="2010 en hann var síðast stjóri Leeds United . Jason Puncheon , leikmaður Crystal Palace , tekur því væntanlega ekki"/>
        <s v="flutti á dvalarheimilið Klausturhóla árið 1998 og átti þar elliskjól í umsjá góðs fólks . Ég átti því láni að"/>
        <s v="eiga erindi við lesendur . Bækur eftir flesta erlendu höfundanna hafa verið þýddar á íslensku og hrifið fjölmarga lesendur sem"/>
        <s v="erfiðar aðstæður og koma til með að setjast að á Akranesi . Ég vil bjóða þá velkomna til landsins ,"/>
        <s v="þökkum fyrir samverustundirnar . Við sendum fjölskyldunni hugheilar samúðarkveðjur . F.h. skólasystkina Þórhallur Arason . Ég átti því láni að"/>
        <s v="og seinni kona hans , Sallý , áttu langt og farsælt hjónaband að baki . Ég átti því láni að"/>
        <s v="mjög yfir þessum góðu móttökum . Síðast er Anna og Topper dvöldu hér á landi átti ég því láni að"/>
        <s v="hlið Lilju , en hún er hógvær og lítið fyrir framhleypni . Við May kona mín áttum því láni að"/>
        <s v="er að blanda saman útgáfu hans og okkar af tapasréttum og fá fallega og bragðgóða útgáfu . Við tökum því"/>
        <s v="mörk fyrir félagið . Gunnar Heiðar hefur m.a. orðið markakóngur í Svíþjóð og á Íslandi . ÍBV og stuðningsmenn félagsins"/>
        <s v="þeim 73 mörk í deildarkeppninni . Fékk hann alls átta brottvísanir en í tilkynningu Gróttu kemur fram að Seltirningar taki"/>
        <s v="mundu ekki verða í gildi nema meðan þetta skelfilega bandalag er að gleypa þjóðina . ESB hefur auðvitað tekið því"/>
        <s v="fara í afar erfiða leiki og þeir eru til komnir vegna góðs árangurs okkar undanfarin ár , við tökum því"/>
        <s v="við ágætlega . Hin liðin munum við skoða nánar þegar við komum út til Svartfjallalands . “ Benedikt tekur því"/>
        <s v="móðursystir með sína fjölskyldu bjuggum í næstu húsum . Við vorum tvær frænkur langyngstar í okkar systkinahópi sem tókum því"/>
        <s v="til 10 milljarðar kr. skv. varfærnum útreikningum og þeir sem biðji um að Evrópuumræðan sé tekin á dagskrá ættu að"/>
        <s v="leik liðanna var að ljúka í Melbourne í Ástralíu . Óhætt er að segja að ástralskir knattspyrnuáhugamenn hafi tekið því"/>
        <s v="ekki fara eftir tillögum Ráðgjafarstofunnar . &quot; En ég heyri meira um að bankarnir fari eftir okkar tillögum . Þeir"/>
        <s v="hvítasunnuhelgin sé ekki jafnmikil ferðamannahelgi og hún var . Þeir Vöggur Jensson og Sveinn Sigurbjörnsson á Eskifirði taka því eflaust"/>
        <s v="af sínu æviverki . Hann ólst upp í fagurri sveit , í Kelduhverfi , en átti ekki því láni að"/>
        <s v="öll börn þeirra fæddust og ólust upp , öll vel af Guði gerð . Ég átti einnig því láni að"/>
        <s v="hjá frænku sinni Clöru , en þá verður fyrsta langömmubarni móður hennar gefið nafn . Ég átti þeim forréttindum að"/>
        <s v="minningin um Kristínu Evu lifir og á eftir að verma okkur um langa framtíð . Hún átti því láni að"/>
        <s v="að vaka yfir ömmu . Tekla Þórdís , Gígja Karitas og Aron Fannar Thorarensen . Ég átti því láni að"/>
        <s v="fer fram frá Hlíðarendakirkju í Fljótshlíð í dag og hefst athöfnin klukkan 13.30 . Sigurpáll Guðjónsson átti því láni að"/>
        <s v=", ekki einu sinni lífið sjálft , hvað þá góðir foreldrar og ástríkir . En ég átti því láni að"/>
        <s v="greinin greiði lægri útskatt en nemur frádráttbærum innskatti . Ekki eru allar umsagnir um málið á sömu leið . Ríkisskattstjóri"/>
        <s v="leiðinni . Þá sagði hann okkur frá sínum högum á sinn hógværa hátt . Við áttum seinna því láni að"/>
        <s v="æviskeiði . Við í nefndinni sem höfum verið að skoða ímynd öldrunarstarfa á undanförnum vikum höfum átt því láni að"/>
        <s v="tíð netaveiðar á Sólveigu sinni og veiddi jöfnum höndum þorsk , ýsu og rauðmaga . Ég átti því láni að"/>
        <s v="hinir ýmsu leikir eru oft á þessum kvöldum . Ég efast ekki um að Vesturbæingar og Hafnfirðingar munu taka því"/>
        <s v="þessu vel og eigum það skilið . Þetta er búin að vera mikil törn og við gátum ekki einu sinni"/>
        <s v="stór hópur fólks sem kemst ekki neitt án hjálpar , &quot; segir Arndís . Hún segist eiga því láni að"/>
        <s v="vettugi . Þeim var falin mikil ábyrgð sem þeir kunnu ekki með að fara . Þeir brutu fjöreggið . Ég"/>
        <s v="Hvergi kunni hann betur við sig en út á firði með handfærin að veiða . Ég átti því láni að"/>
        <s v="hinum til eftirbreytni . Faðir okkar , sem situr í hárri elli hér sunnan heiða , átti því láni að"/>
        <s v=", en hún missti hana líka þegar hún var aðeins átta ára gömul . Þá átti hún því láni að"/>
        <s v="upp á kaffi og hafa allt klárt á laugardagsmorgnum þegar við mættum í vetrarmótin . Ég átti því láni að"/>
        <s v="hann fastur fyrir og stóð á meiningu sinni enda fékk hann oftast sitt fram . Ég átti því láni að"/>
        <s v="og byggja upp tækjakost í verklegum greinum eftir því sem efni og aðstæður leyfðu . Ég átti því láni að"/>
        <s v="mörg verk til að skapa sér atvinnu . Þetta skapaði líka atvinnu í Árneshreppi . Ég átti því láni að"/>
        <s v="að skýr framtíðarstefna í peningamálum er ekki í augnsýn . Það hefði síðan verið smart hjá ríkisstjórninni að taka því"/>
        <s v="hann kom vestur í þeim tilgangi að hjálpa mér og telja í mig kjark . Ég átti því láni að"/>
        <s v="að dugnaði hennar og ósérhlífni . Ég fékk svo að kynnast frænku minni vel þegar ég átti því láni að"/>
        <s v="dagskrárgerðarmaður þar sem hún grúskar í bókum með Arnljóti Sigurðssyni tónlistarmanni . Þau eru bæði miklir bókaormar og tóku því"/>
        <s v="athuguðu máli og átti til að vitna í Íslendingasögurnar máli sínu til stuðnings . Við hjónin áttum því láni að"/>
        <s v="hann með sitt fallega stjörnublik í auga , glettnin og hjartahlýjan skein af honum . Ég átti því láni að"/>
        <s v="mitt nema af því að það var undir verndarvæng Gvendar og hann brást hvergi . Ég átti því láni að"/>
        <s v="enn ein sönnun þess að margur er knár þótt hann sé smár . Einnig áttum við allar því láni að"/>
        <s v="í heila bók . Svipað má segja um mánaðar bátsferð sem við nokkrir vinnufélagar hjá Flugleiðum áttum því láni að"/>
        <s v="honum í flugskýli Þyts á Reykjavíkurflugvelli og í flugskýlið á Tungubökkum í Mosfellsbæ . Ég átti einnig því láni að"/>
        <s v=". Ekki leyndi sér að þar fór sannur húmoristi þótt hógværlega væri með farið . Ég átti því láni að"/>
        <s v="hann sjálfur á fiðlu í Hljómsveit Reykjavíkur . Stangveiði stundaði hann mikið um tíma og átti ég því láni að"/>
        <s v="að fást við . Menn dáðust að kunnáttu hans og snilli og sóttu í . Ég átti því láni að"/>
        <s v="meta þennan mikla húmorista og öðling sem alltaf var tilbúinn að rétta hjálparhönd . Við höfum átt því láni að"/>
        <s v="saman . Síðan eru liðin tíu ár . Helgi liggur í kuðli fyrir framan sjónvarpið hjá mömmu og tekur því"/>
        <s v="og þau hjónin vöktu yfir velferð hennar og vil ég hér þakka þeim fyrir . Ég átti því láni að"/>
        <s v="síðustu ár ævi sinnar í Ásgarði 32 , fyrir það er ég þakklátur . Fjölskylda mín átti því láni að"/>
        <s v=", sem hann hafði stundað frá barnæsku , og var sjálfur afbragðs hestamaður . Við Hjördís áttu því láni að"/>
        <s v="hafi verið glatt á hjalla . Unna og Hjálmar voru mikið útivistarfólk og við Sigga heitin áttum því láni að"/>
        <s v="að skoða framandi staði og kynnast þeirri menningu sem þar ríkti . Við amma og afi áttum því láni að"/>
        <s v="þeirra börn tengdapabba og tengdamömmu ómetanlegur stuðningur og fyrir það er ég óendanlega þakklát . Ég átti því láni að"/>
        <s v="sagði hún alltaf : Guð geymi þig og signdi þau í bak og fyrir . Ég átti því láni að"/>
        <s v="komu sömu Mývetningar og báðu hann að gerast lögmann sinn í þeirra málum . Við Sæunn áttum því láni að"/>
        <s v=". Gógó hafði gaman af því að ferðast . Ég fagna því núna að við fjölskyldan áttum því láni að"/>
        <s v="&quot; sinni &quot; Skólahljómsveit og var vinna Björns til tónlistarmála mikill heiður fyrir Kópavogsbæ . Ég átti því láni að"/>
        <s v="af þeim sem nutu þess vegna veikinda , sem seint verður fullþakkað . Við Sigga heitin áttum því láni að"/>
        <s v="og Roque Santa Cruz til félagsins í sumar . Benjani er nýstiginn upp úr meiðslum og gæti því tekið því"/>
        <s v="Jónínu og flestir leikskólar geta státað af þessum efnivið í dag . Við skólasysturnar í stjórnunarnáminu áttum því láni að"/>
        <s v="munu þeir skapa hættulega sóknarlínu . Gayle sem hefur ekki átt fast sæti í liði Wimbledon í vetur tók tækifærinu"/>
        <s v="Málefni staðarins lét hann sig varða og styrkti böndin við gott fólk að vestan . Ég átti því láni að"/>
        <s v="til þessara ritverka , þegar leita þarf einhverra ákveðinna atriða . Á blaðamannsferli mínum hef ég átt því láni að"/>
        <s v="Gott var að leita til hennar . Ferðalög voru henni nauðsynleg , því frá barnæsku átti hún því láni að"/>
        <s v="í ógöngum í Glæsibæjarhreppi norðan Akureyrar . Börnin létu snjóinn ekki raska ró sinni og krakkarnir á Árholti tóku því"/>
        <s v="þar af má ætla að um 15 þúsund tonnum hafi verið hent af þorski aftur í hafið . &quot; Ég"/>
        <s v="okkur ekki við að krakkar og unglingar reyki , &quot; sagði hann . Magnús L. Sveinsson , formaður VR ,"/>
        <s v="sækja fjármagn . Það má annars vegar nýta Kauphöllina til að auka eigið fé með hlutafjáraukningu eða skuldabréfaútgáfu . Hann"/>
        <s v="sú fyrsta veldur mér enn þá heilabrotum , sólarhring síðar . Undarlegheitin eru þó ekki löstur og ég tók því"/>
        <s v="umhverfismála í Hvalfirði , hvar séu hættumerki vegna mengunar og hvernig sé unnt að vakta umhverfið betur . &quot; Umhverfisvaktin"/>
        <s v="mikil . Í skýrslunni er nýst við erlenda mælikvarða um þolmörk við mengun en Umhverfisvaktin gagnrýnir þetta : „ Umhverfisvaktin"/>
        <s v="og öllu . Frá því greini sannast sagna að sönn eru afrek þessa manns . Því láni má nú Fákur"/>
        <s v="2019 . Til viðbótar í samningnum frá 2015 er samkomulag um flutning á Ísallínu fjarri íbúabyggð , sem ber að"/>
        <s v="að setning þessara siðareglna er til þess fallin að styrkja þessi grunnviðhorf í sýslan þeirra . Þess vegna ber að"/>
        <s v="um Löngusker væri sjálfdauð . Efast um þjóðarsáttina Hjálmar sagði aðspurður í umræðum á Alþingi um flugvöllinn : &quot; Ég"/>
        <s v="Sigurður Ingi Jónsson , efsti maður á lista Frjálslynda flokksins í Reykjavíkurkjördæmi norður , segir að Frjálslyndi flokkurinn hljóti að"/>
        <s v="Jón Ólafur var í viðtali við Fótbolta.net eftir 2 - 0 tap gegn Fylki 5. júlí síðastliðinn þar sem hann"/>
        <s v="samúðarkveðjur . Knattspyrnudeild Fylkis , Steinn Halldórsson . Kveðja frá Íþróttafélaginu Fylki V ið Fylkismenn höfum átt því láni að"/>
        <s v="dag og tekur m.a. á lágmarkslaunum , veikindarétti , vinnufatnaði ásamt sértækari atriðum s.s. þyngdarmörkum blaða . Efling - stéttarfélag"/>
        <s v="með lögum nr. 19 // 2013 . Velferðarnefnd Alþingis tókst ekki að afgreiða frumvarpið á vordögum en því ber að"/>
        <s v="að þátttakan í þessum kosningum var yfir 60% sem er fáheyrt innan verkalýðshreyfingarinnar , “ segir Ragnar sem tekur því"/>
        <s v="ramma sem heimilt er , &quot; sagði Þorsteinn . Bjarni Ó. Halldórsson , framkvæmdastjóri Aalborg Portland Ísland ehf. , kvaðst"/>
        <s v="bága við meginreglur stjórnsýsluréttar og brjóti jafnframt gegn eignarréttarákvæði sjötugustu og annarrar greinar stjórnarskrárinnar . Karl Axelsson lögmaður Ramma hf."/>
        <s v="hægt sé að ræða málið á upplýstum grundvelli . Tilkynninguna má lesa í heild sinni hér fyrir neðan : Bændasamtökin"/>
        <s v="Búin að vera vinnufélagi , elskulegur eiginmaður og besti vinur minn öll þessi ár . Ég átti því láni að"/>
        <s v="að hann taldi sig ekki geta unnið verkin eins vel og hann vildi . Við hjónin áttum því láni að"/>
        <s v="góða og persónulega þjónustu sem Amalía átti svo auðvelt með að inna af hendi . Ég átti því láni að"/>
        <s v="hætti . Í kaupbæti fylgdi hlýtt viðmót og oftar en ekki spaugileg saga . Við hjónin áttum því láni að"/>
        <s v="um Ebbu , eiginkonu sína , eftir að hún veiktist og allt til enda . Ég átti því láni að"/>
        <s v="veganesti og uppeldi . Alltaf tími til spjalls og ráðagerða í leik eða starfi . Ég átti því láni að"/>
        <s v=", hún byggði sjálf ofan á þekkingu sem hún öðlaðist við stutta skólagöngu . Við hjónin áttum því láni að"/>
        <s v="kosið en þegar litið er til baka er vináttan við hann mest um verð . Ég átti því láni að"/>
        <s v="kringum sig í ferðalag um ókunnar lendur hugans og hið óræða og ókannaða . Við áttum einnig því láni að"/>
        <s v="húsbyggingum lýtur . Seinna , þegar hann var að byggja upp heildverslun sína RATSJÁ , átti ég því láni að"/>
        <s v="þóttumst við félagarnir harla góðir . Skömmu áður en Ragnar greindist með hinn illvíga sjúkdóm átti ég því láni að"/>
        <s v="viðmóti sem helst mætti kalla alþýðleika . Og Kristín mín vill bæta ljúfmennsku við . Ég átti þeirri gæfu að"/>
        <s v="tíma eina fréttin sem snerti mig , fréttin um andlát Gunnars vinar míns Guðmundssonar . Ég átti því láni að"/>
        <s v="Skagafjarðar á æskuslóðirnar . Skiptu þessar ferðir hans tugum áður en yfir lauk . Við hjónin áttum því láni að"/>
        <s v=", sem á horfir aukinn trúarstyrk og vellíðan . Fyrir nokkrum árum áttum við Hörður bróðir minn því láni að"/>
        <s v="og eftir þeirri kvísl fara einhverjir sem maður sér á eftir . Við , sem höfum átt því láni að"/>
        <s v="oft ekki mörg orð en hnitmiðuð . Tengdafaðir minn hafði gaman af ferðalögum og áttum við Guðjón því láni að"/>
        <s v="hlusta á sögurnar hennar af árunum þeirra pabba saman á ferðalögum út um landið og átti ég því láni að"/>
        <s v="einhver fór til útlanda fletti hún upp í stóra Atlasinum og fylgdist með ferðalaginu . Við áttum því láni að"/>
        <s v="við höfðum eignast syni fórum við í heimsókn til þeirra á hverju sumri . Við áttum einnig því láni að"/>
        <s v="hans , sem veitti honum ómælda umönnun , en gleðjumst yfir lokinni þrautagöngu . Við Hulda áttum því láni að"/>
        <s v="tvítug . Þau Rafnar voru alla tíð mjög samrýnd hjón og miklir félagar . Við Þorkell áttum því láni að"/>
        <s v="en nútímatækni mætti þér á miðri leið í tölvunni við bridge-spilun og allskonar kapla . Við áttum því láni að"/>
        <s v="og myndarlegum systkinahópi , yngst allra , og kvaddi okkur síðust af þeim . Þau Nonni áttu því láni að"/>
        <s v="og tókust með þeim miklir kærleikar og skilningur jafnt á heimili sem í viðskiptum . Ég átti því láni að"/>
        <s v="og hversu vel hann lifði sig inn í leikinn . Á síðari árum höfum við Bjarney átt því láni að"/>
        <s v="við hann snóker vikulega frá 1983 og alveg þar til hann flutti í Sóltún . Ég átti því láni að"/>
        <s v="svo líkan , vegna þess að í hinni fornu Persíu liggja rætur vestrænnar menningar . Við áttum því láni að"/>
        <s v="Íslands og voru fastagestir á frumsýningum , bæði í Þjóðleikhúsinu og hjá Leikfélagi Reykjavíkur . Guðrún átti því láni að"/>
        <s v="Þetta hefur verið langt , strangt og skringilegt ferli , &quot; sagði Hanna Birna Kristjánsdóttir , forseti borgarstjórnar , og"/>
        <s v="vann sig áfram og klifraði upp þjóðfélagsstigann . Ávann hann sér virðingu samborgara sinna . Hann átti því láni að"/>
        <s v="vil ég þakka . Gunnu þína misstir þú frá þér , sem var erfitt , en áttir því láni að"/>
        <s v="Sakharov , Solshenitsin og Aung San Suu Kyi . Óvinur óvinar míns er vinur minn er lógíkin . Vinstri menn"/>
        <s v="er , enda séu þrír af hverjum fjórum fiskistofnum fullnýttir eða ofnýttir . Sú kenning á sífellt meira fylgi að"/>
        <s v="var snillingur ! Fischer talaði sjálfur fyrir því að einvígið væri uppgjör hans og sovézka skákskólans og heimspressan tók því"/>
        <s v="en það mun ekki koma niður á fjárframlagi til skólanna . Jón Már Héðinsson , skólameistari Menntaskólans á Akureyri ,"/>
        <s v="vel hér eftir sem hingað til , ” segir Gísli Kjartansson , sparisjóðsstjóri , í fréttatilkynningunni . „ Stjórn sjóðsins"/>
        <s v="þjóna viðskiptavinum sínum vel hér eftir sem hingað til , &quot; segir Gísli Kjartansson , sparisjóðsstjóri . „ Stjórn sjóðsins"/>
        <s v="ágætum kjörum miðað við lán í kjörum og hafa átt sér nokkurra vikna aðdraganda . „ Það væri nærtækara að"/>
        <s v="Rysst , formanni SAFE , að olíustarfsmenn hafi lengi óttast að slys sem þetta gæti orðið . Stjórnarandstöðuþingmenn í fjárlaganefnd"/>
        <s v="áhersla á hugtakið &quot; að bjóða &quot; ekki &quot; að kynna &quot; sem gerði forsendur miklu skýrari . Hann sagðist"/>
        <s v="því að lífeyrissjóðirnir hætti að halda uppi vaxtastigi í landinu og fari að vinna fyrir sér í útlöndum . Ég"/>
        <s v="á framhalds- og háskólastigi . Ég fagna því að stuðningur við námsmenn verði lagaður að fyrirkomulagi á Norðurlöndunum . Ég"/>
        <s v="óbreyttri mynd . Þungaskattskerfið meingallað Á heimasíðu Félags íslenskra bifreiðaeigenda ( FÍB ) eru þessi mótmæli kölluð sérhagsmunaleg og því"/>
        <s v="tiltekt og með skýra sýn á hlutverk sitt . Mistakist það verður róðurinn þyngri . Af þeim sökum ber að"/>
        <s v="samstöðu um stjórnarskrárbreytingar og hægt er . Útspil fjármálaráðherra „ eykur bjarsýni um að samtaða náist “ Fulltrúar í stjórnarskrárnefnd"/>
        <s v="saman . Birgir : Takk fyrir það , Pétur , en við látum þessu lokið héðan úr Elliðaárdal . Veitingamaður"/>
        <s v="tekur ekki persónulega þátt , Eiríkur Bergmann ? Innflytjendur eru jákvæð viðbót við samfélagið Ísland hefur átt því láni að"/>
        <s v="Tvær búa á Íslandi og þrjár vítt og breitt um Bandaríkin . Fyrir tveimur árum áttum við því láni að"/>
        <s v="sjálfgefið að skipulag björgunarstarfs hjá herlausri smáþjóð í risastóru harðbýlu landi sé í lagi . Við eigum því láni að"/>
        <s v="Við verðum hins vegar að verjast vel , &quot; sagði Sigurvin . RÓBERT Marshall , formaður Blaðamannafélags Íslands , segist"/>
        <s v="og hann stamaði , en söngurinn gerði hann frjálsan og gaf honum ómælanlega gleði . Hann átti því lífsláni að"/>
        <s v="aðeins níu ára , þegar móðir hennar lést frá átta ungum börnum . Þá átti hún því einstaka láni að"/>
        <s v="málið gríðarlega alvarlegt , en telur þó að MS starfi að heilindum . Hann tekur þó einnig fram að bændur"/>
        <s v="24. - 27. nóvember . Formaður félagsins er Erla Ólafsdóttir sjúkraþjálfari . VALUR Valsson , forstjóri Íslandsbanka-FBA hf. , segist"/>
        <s v=". Maður gerir bara eins vel og maður getur , &quot; segir Örn. &quot; Ég hef átt því láni að"/>
        <s v="og fæðuslóð þorsks á norðurmiðum . &quot; Svend-Aage stjórnaði ótal leiðöngrum á íslenskum hafsvæðum . Ég átti því láni að"/>
        <s v="Þá boðaði samgönguráðherra nýverið í svari við fyrirspurn að fyrsta flugstefna Íslands líti dagsins ljós á vordögum 2019 . Isavia"/>
        <s v="svo sem komist á Internetið , skoðað tölvupóstinn , farið á msn eða tengst vinnu . Farþegar hafa tekið því"/>
        <s v="stunda . Það var dýrmætt að fá að búa með þér alla tíð , því ég átti því láni að"/>
        <s v="okkur , ekki eina krónu . Við höfum því ekkert að óttast , &quot; segir Sigurður . Hann segist samt"/>
        <s v="dróst sporðurinn aðeins eftir götunni , meðan við vorum ekki há í loftinu . Við systkinin áttum því láni að"/>
        <s v="stóran þátt í farsælum rekstri heimilanna . Dvalarheimili aldraðra Suðurnesjum hafi verið heppið með starfsfólk og átt því láni að"/>
        <s v="skoðanir viðraðar að Ísland sé fyrir Íslendinga og enga aðra . Svo virðist sem sú skoðun eigi vaxandi fylgi að"/>
        <s v="Steindórsdóttir , formaður foreldrafélags Laugalækjarskóla : Svona tónleikar , eins og Guns N' Roses sem eru núna , við bara"/>
        <s v="auglýsa þær . Með öðrum orðum verða rafrettur flokkaðar eins og sígarettur . Guðmundur Karl Snæbjörnsson , læknir : Ég"/>
        <s v="á hreinsistöð hér fyrir stærstan hluta sveitarfélagsins . Við þurfum bara að ná því fram . &quot; Umhverfis- og auðlindaráðherra"/>
        <s v="þeir eru einir um hituna nú þegar samkeppnisaðilinnhverfur á braut , segir Steinn að hjá Húsasmiðjunni sé því alls ekki"/>
        <s v="honum enda orðinn landsliðsmarkvörður á leið á stórmót . „ Ég geri mér fulla grein fyrir því og tek því"/>
        <s v="sendiherrar . Fólk sem ætíð ver málstað okkar og heldur merkjum okkar á lofti . Ég tek því þess vegna"/>
        <s v="Taílands en flóttamennirnir afþökkuðu það af ótta við að þeir yrðu sendir aftur til Búrma . Innanhússarkitektinn Thelma B. Friðriksdóttir"/>
        <s v="íslenska fylleríshátíð enda engin vímuefni leyfð . Ég er orðin vanur því að kenna fólki Qi Gong og tek því"/>
        <s v="og þarfir og ná þannig sjálfstæðri stýringu með hjálp og viðurkenningu foreldrisins . Sumir unglingar eiga ekki því láni að"/>
        <s v="Sigríður Jónsdóttir , leikskólastjóri Funaborgar , er ánægð með að umræða sé að skapast um kjör leikskólakennara . &quot; Ég"/>
        <s v=", og áhugi fyrir því sem var að gerast í lífi okkar hverju sinni . Ég átti því láni að"/>
        <s v="fjársjóður sem fylgir hverju barni inn í framtíðina . Við börnin á Skagabraut 5 á Akranesi áttum því láni að"/>
        <s v="eru okkur sannarlega gleðiefni þó þeirra vegna sé harmur okkar sár og þungur . Við systkinin áttum því láni að"/>
        <s v="vorum 28 , horfum nú á eftir því þriðja okkar yfirgefa þessa jarðvist . Þessi hópur átti því láni að"/>
        <s v="óhæft til sinna verðlagseftirliti í verslunum til að upplýsa og verja kaupmátt félagsmanna sinna . Í sjálfu sér ber að"/>
        <s v="sannarlega lof skilið fyrir að hlusta á og fylgja eftir vilja þjóðarinnar í þessu viðamikla máli . Þá ber að"/>
        <s v="bæta við öflugum , spennandi og framsæknum líftæknifyrirtækjum um allt land . Í leiðara Fréttablaðsins , 16. júlí var því"/>
        <s v="og evruna á fundi í gærmorgun , einnig stöðu mála á Norður-Írlandi , Kyoto-samninginn og fleiri mál . Davíð Oddsson"/>
        <s v="Vikudegi sem kemur út í dag . Stjórn Akureyrarstofu lýsir furðu sinni á ákvörðun umhverfis- og samgöngunefndar . Stjórn Akureyrarstofu"/>
        <s v="tíma og aðrir landsmenn og fagnar hann ákvörðun forsetans : Auðvitað er í sjálfu sér ekki annað hægt en að"/>
        <s v="Daniel Johnson , forsætisráðherra fylkisins . Ekki var á dagskrá að de Gaulle ávarpaði mannfjöldann en honum var svo ákaft"/>
        <s v="niðurstaðan eftir ítarlega áhættugreiningu er einfaldlega ekki sú sem menn væntu . Þess vegna höfum við hafnað þessum samningi og"/>
        <s v="rita með undirskrift sinni undir fullar sættir milli félaganna . Tilkynningin er þannig í heild sinni : “ Knattspyrnusamband Íslands"/>
        <s v="byggir á með heiðarlegum leik um leið og þau harma óviðeigandi viðbrögð og ummæli í kjölfar leiksins . Knattspyrnusamband Íslands"/>
        <s v="rita með undirskrift sinni undir fullar sættir milli félaganna . Tilkynningin er þannig í heild sinni : &quot; Knattspyrnusamband Íslands"/>
        <s v="ljóst , að hún var kona með sterkar skoðanir á mönnum og málefnum , en ég átti því láni að"/>
        <s v="á jólin í gær , þann 21. desember . Þetta geri ég á hverju ári enda fullkomin ástæða til að"/>
        <s v="milli kjarasamninga innan raða sjúkraliða . Þetta kemur fram í ályktun fulltrúaþings Sjúkraliðafélags Íslands sem lauk í gær . Sjúkraliðar"/>
        <s v="hafa margar sáttaumleitanir staðið milli Fatah og Hamas , sem hafa lengi ráðið ríkjum á Gasaströndinni . Formaður Geðlæknafélags Íslands"/>
        <s v="fram um að upplýsa málið í stað þess að kveinka sér undan meðferðinni á horfnum banka . Birna bankastjóri kveðst"/>
        <s v="Suðurnesja ( LS ) lýsir yfir stuðningi við Landssamband lögreglumanna vegna ályktunar sem send var fjölmiðlum 7. september sl. og"/>
        <s v="hafa á félagið , &quot; sagði Kristinn . Fagnar vilja til samstarfs Einar Benediktsson , forstjóri Olíuverslunar Íslands , sagðist"/>
        <s v="Hann segir að það væri heppilegra fyrir neytendur og markaðinn í heild að nýir aðilar kæmu á markað . Ólafur"/>
        <s v="hafi lagt þetta til við stjórnlagaráð en segist ekki vita hvort tillögurnar hafi verið ræddar í ráðinu . Ragna Árnadóttir"/>
        <s v="ráðuneytisstjóra í forsætisráðuneytinu . Hins vegar eru engar framkvæmdaáætlanir til hvað Lindargötu snertir . Ingibjörg Sólrún Gísladóttir , borgarstjóri ,"/>
        <s v="matvælaframleiðsla , matvælaframleiðendur og fleira því tengt hefur verið mér hugleikið undanfarnar vikur . Ég hef átt því láni að"/>
        <s v="Búsáhaldabyltingunni eiga þeir að taka pokann sinn segir þingflokksformaður Framsóknar og vill að skipuð verði rannsóknarnefnd . Þingmaður Vinstri grænna"/>
        <s v="morgun og verði farið yfir málið og staðan metin í framhaldi af því . Jóhanna Sigurðardóttir , þingmaður Samfylkingarinnar ,"/>
        <s v="ekki gömul sé hún sett undir mælistiku mannkynssögunnar en hjúkrunin er jafngömul manninum . Stéttin hefur átt því láni að"/>
        <s v="Vallarstræti á milli gamalla húsa sem þar standa . Í athugasemdum Minjastofnunar frá 31. maí um deiliskipulagið , er því"/>
        <s v="frá launafólki til útflutningsfyrirtækja með gengislækkunum . Það er síður líklegt til að auka framleiðni og styrkja kaupmátt . Þorsteinn"/>
        <s v="með Guði . Það er ekki hægt að segja að það sé sama lífið . Ég átti því láni að"/>
        <s v="Sullenbergers og konu hans . Í samtali við Morgunblaðið í dag staðfestir Jón Gerald að þetta sé rétt . Ég"/>
        <s v="klósett . Það þarf líka að vera til mannskapur til þess að þrífa það . “ Shimon Peres forseti Ísraels"/>
        <s v="Ásgeir Hermannsson , 34 ára , og Matthildur Victoría Harðardóttir , 51 árs . Voru þau í skemmtiferð til að"/>
        <s v="því að það sé nóg að segja takk fyrir að sýna mér að íkornar eru ekki rottur . Félagið Foreldrajafnrétti"/>
        <s v="– og eru enn ekki öll kurl komin til grafar um styrki til flokksins . Obama forseti og Biden varaforseti"/>
        <s v="fjölda starfsmanna á ritstjórnum fyrir því að fjölmiðill fái styrk . Páll Magnússon , þingmaður Sjálfstæðisflokksins , segir óhætt að"/>
        <s v="oftast koma upp þegar skilnaður hefur verið sérstaklega erfiður . Heimir Hilmarsson , félagsráðgjafi og formaður Félags um foreldrajafnrétti ,"/>
        <s v="sækja sér sálfræðiþjónustu , ekki aðeins hinir efnameiri í okkar samfélagi . “ María Einisdóttir , framkvæmdastjóri geðsviðs Landspítalans ,"/>
        <s v=". Fengju sömu stöðu og opinberir aðilar við leit og björgun Jón Gunnarsson formaður Landsbjargar sagðist í samtali við Morgunblaðið"/>
        <s v="ekki fram að ganga og vill að fjármunir verði frekar notaðir til að greiða niður opinberar skuldir . Umboðsmaður skuldara"/>
        <s v="iðnnámi hér á landi . Mál matreiðslunemans Chuong Le Bui varð til þess að vekja athygli á þessu . Hún"/>
        <s v="svæði félagsins án þess að þurfa til þess skotvopnaleyfi . Elvar Árni Lund , formaður Skotvís , segir veiðimenn almennt"/>
        <s v="hófst á Alþingi rétt fyrir hádegi . Sjálfstæðismenn fóru fram á tvöfaldan ræðutíma og var það samþykkt . Álfheiður Ingadóttir"/>
        <s v="fram að eitt skemmtiferðaskip mengar jafn mikið og þrefaldur bílafloti Íslendinga á sólarhring . Árni Finnsson , framkvæmdastjóri Náttúruverndarsamtakanna ,"/>
        <s v="kennara . N-listinn lýsir undrun sinni í bókun að þessar upplýsingar komi hér fyrst fram . Meirihluti D-lista ætti að"/>
        <s v="olía á eld en ekki sá kaldi bakstur sem Seðlabankinn á að vera við þessar kringumstæður í efnahagsmálum . Ég"/>
        <s v="Ég mun leggja mig fram Það besta er að fjölskyldan hefur verið heilsuhraust og ég hef átt því láni að"/>
        <s v="sonurinn Gunnar Páll , okkar fyrsta barnabarn , en fljótlega skildust leiðir foreldra hans . Við áttum því láni að"/>
        <s v="Þótt ekki legði ég sjálfur stund á heimspeki svo að nokkru næmi átti ég engu að síður því láni að"/>
        <s v="s.l. og skoðaði allt þar í krók og kring og var ánægður með breytingarnar . Við eigum því láni að"/>
        <s v="ríkislögreglustjóra , sem fagnar ákvörðuninni , að því er fram kemur í tilkynningu frá ríkislögreglustjóra . &quot; Einnig er því"/>
        <s v=". Askja verður með opið hús á morgun að Skútahrauni 2a í Hafnarfirði frá kl. 10 – 16 til að"/>
        <s v="fjármálaráðherra , segist ekki hafa heimild til að hafa afskipti af söluferli Landsbankans á fyrirtækjum úr eignasafni Vestia . Hann"/>
        <s v="framleiðir þessa mynd . Bashar al-Assad , Sýrlandsforseti , virtist keikur í sjónvarpsviðtali sem birt var í dag og sagðist"/>
        <s v=". Fyrr á þessu ári voru henni veitt Edduverðlaunin fyrir hlutverk sitt í Mömmu Gógó . Jón Gnarr borgarstjóri ,"/>
        <s v="Hænuunganum . Fyrr á þessu ári fékk hún Edduverðlaunin fyrir hlutverk sitt í Mömmu Gógó . Jón Gnarr , borgarstjóri"/>
        <s v="sjá þig ! Ath. Fræðslukvöldin verða fyrsta og þriðja fimmtudagskvöldið í hverjum mánuði . Það er sannarlega ástæða til að"/>
        <s v="tengdur slíkum samtökum . &quot; Talsmenn starfandi gagnavera , og þeirra sem hafa verið í undirbúningi hér á landi ,"/>
        <s v="sínum , heldur vildi hann gerast foringi í Hernum í fullu starfi . Sama ár átti Níels því láni að"/>
        <s v="viðsnúningur í þeim efnum er fram í sækir . Mín skoðun er sú að ef fyrirtæki eiga því láni að"/>
        <s v="Og hún söng svo fallega og hafði yndi af og kunni bókstaflega alla texta . Mamma átti því láni að"/>
        <s v="hlaupið á milli kynslóða verða breytingarnar á kröfunum og stundum viðmiðunum auðvitað enn ljósari . Víkverji átti því óláni að"/>
        <s v="Ás í Hjaltadal , “ segir Stefán . „ Það er rétt hjá Hólum . Ég átti þeirri gæfu að"/>
        <s v=", Magga , Þurý og Vallý , megi góður guð styrkja ykkur . Ásdís Dan. Ég átti því láni að"/>
        <s v="á stúdentsprófum hennar stóð . Þór og Ranka höfðu strax í menntaskóla bundist tryggðaböndum . Áttu þau því láni að"/>
        <s v="Anna Jónsdóttir . Lýkur þar með sögu Stigahlíðar 12 , sögu ömmu og afa , sem áttu því láni að"/>
        <s v="ár . Að leiðarlokum vil ég þakka fyrir samfylgdina með Guðbjörgu Elíasdóttur . Þótt við ættum ekki því láni að"/>
        <s v="í hrossastússi eins og hann sagði sjálfur , eða við gegningar á fé sínu . Undirritaður átti því láni að"/>
        <s v="í samræmi við álit Gróðurverndarnefndar Rangárvallasýslu . Harma að bændum sé ekki treyst til að nýta landið skynsamlega &quot; Bændur"/>
        <s v="sérsveit ríkislögreglustjóra til að annast öryggisgæslu umhverfis vélina . Lögreglufélög Suðurlands og Austurlands lýsa yfir stuðningi við Landssamband lögreglumanna og"/>
        <s v="riðli launakerfinu og þjappi því óþarflega mikið saman . Þeir halda því fast við prósentuhækkun launa og taka því ekki"/>
        <s v="til hennar og hún veitti þeim þá næringu sem ömmur einar búa yfir . Sjálfur átti ég því láni að"/>
        <s v="tillögu til þingsályktunar um aðgerðir til að efla lítil og meðalstór fyrirtæki og fyrirtæki í tækn- og hugverkaiðnaði . Viðskiptaráð"/>
        <s v="vera og að tryggja þyrfti að allt ónotað svæði í dalnum yrði nýtt fyrir íþróttir og útivist . Inga Jóna"/>
        <s v="væri á niðurstöðum hennar síðar á þessu hausti . Tekjuafgangurinn &quot; froðufé &quot; Sverrir Hermannsson , formaður Frjálslynda flokksins ,"/>
        <s v="hann m.a. fyrstu fiskréttaverksmiðju sem Íslendingar starfræktu í Bretlandi . Icelandic Group , áður SH , átti því láni að"/>
        <s v="eflaust gleðst eins og hún yfir því að nú njóta þau samvista á ný . Mamma átti því láni að"/>
        <s v="hljóðfæraleik og söng . Raunar má segja það sama um fleiri listgreinar , sumar ættir virðast eiga því láni að"/>
        <s v="réttu haft afskaplega gaman af samferðafólki sínu , en aldrei þó með neikvæðum formerkjum . Ég átti því láni að"/>
        <s v="ÞAÐ eru ekki allir hér á landi , frekar en víða annarsstaðar í heiminum , sem eiga því láni að"/>
        <s v="&quot; Þetta er skemmtilegt og fyndið verk fyrir alla fjölskylduna , &quot; segir hún , en fjölskyldur taka því áreiðanlega"/>
        <s v="Grandagarð hefur Reykjavíkurborg nú möguleika á að aðgreina hóp yngri og eldri karla sem stríða við heimilisleysi . ,, Við"/>
        <s v="loksins á enda . Þú sem varst svo vel af guði gerður en áttir því miður ekki því láni að"/>
        <s v=". „ Samkomulagið við JetBlue gefur farþegum beggja flugfélaga tækifæri til þess að safna fleiri punktum en áður . Við"/>
        <s v="sinn gjaldeyri heima á Íslandi . “ Hún segir að það spili þó fleira inn í og sumir hjúkrunarfræðingar hafi"/>
        <s v="var Ásgeir Bjarnason að kveðja þennan heim . Hann hafði lifað langa og farsæla ævi og átti því láni að"/>
        <s v="þegar Þórunn dóttir þeirra og Rúnar maður hennar gerðust aðilar að félagsbúinu . Eftir það áttu þau því láni að"/>
        <s v="Kópavogi lagðist búskapur smátt og smátt af . Það gerðist einnig hjá Svanhvíti . Hún átti þó því láni að"/>
        <s v="vinmörg og ávallt veitandi en fátt var henni fjær skapi en að auglýsa það . Sigga átti því láni að"/>
        <s v="míns , Baldurs Steingrímssonar , var langt , kyrrt og fagurt , frostnætur fáar . Hann átti því láni að"/>
        <s v="Kela var alltaf gott að heimsækja og jóladagsboðin í Vesturbrún 8 eru minnisstæð . Guja mamma átti því láni að"/>
        <s v="hús í túnjaðrinum . Þar var gott að koma og gestrisnin söm við sig . Ásgeir átti því láni að"/>
        <s v="sem hún bjó til æviloka . Þar var einnig hlýlegt og gott að koma . Hún átti því láni að"/>
        <s v="veit ekki hvernig meirihlutinn mun taka í tillögu hennar . „ Ég vonast þó til þess að þau taki því"/>
        <s v="einkum með tölvusneiðmyndatækjum í huga . Þetta er oft nefnt CT tækni . Heilbrigðisstofnanir sem ekki eiga því láni að"/>
        <s v="voðalega gaman . &quot; Atvikið vakti hann þó til umhugsunar um allar þær konur sem ekki eiga því láni að"/>
        <s v="nýrnasjúklinga á Íslandi , þ.e.a.s. þeirra sjúklinga sem hafa ekki lengur starfandi nýru . Við nýrnasjúklingar eigum því láni að"/>
        <s v="maður , &quot; sagði Óskar léttur í bragði í gær . Hann lítur alls ekki á verkefnið sem vandamál heldur"/>
        <s v=", glæsilega klædd í eitthvert fíneríið sem þú hafðir keypt á erlendri grund , en þú áttir því láni að"/>
        <s v="síðustu misserum þar sem landsmálin og önnur vandamál voru rædd . Á seinni árum áttum við hjónin því láni að"/>
        <s v="sem fór fram hjá ef hann á annað borð var á landinu En afi og amma áttu því láni að"/>
        <s v=", lést fyrir einu og hálfu ári . Eftir að börnin uxu úr grasi áttu þau hjónin því láni að"/>
        <s v="og þeir munu bera flugleiðina uppi . Margir sem sinni viðskiptum og stjórnsýslu eiga oft leið til borgarinnar og munu"/>
        <s v="Þór Karlssyni í þessari bók . Frásögn hans er öll skýr og skemmtileg og mér þykir trúlegt að margir munu"/>
        <s v="að verstur sé þó umhverfisþáttur stóriðjunnar . Honum til hughreystingar má benda á að við Íslendingar eigum því láni að"/>
        <s v="og átti þar mörg góð ár , en síðasta árið hefur verið henni erfitt . Ég átti því láni að"/>
        <s v="gekk var samglaðst með okkur , ef ekki vorum við hvött áfram . Amma og afi áttu því láni að"/>
        <s v="hjá okkur í Njarðvík til ársins 1989 og var það ánægjulegur tími . Ég hef síðan átt því láni að"/>
        <s v="komum við að Steinnesi fyrir tveimur árum og áttum góða stund þeim hjónunum . Svo átti ég því láni að"/>
        <s v="úr framleiðslu til að hækka verðið . Jafnvel í Bandaríkjunum er snörp olíuverðslækkun vafasamur ávinningur . Þótt bíleigendur kunni að"/>
        <s v="þá bjó hjá henni , og elstu barnanna . Þrátt fyrir mikla fátækt í æsku átti Þórunn því láni að"/>
        <s v="eru þær mikið borðaðar í lok sumars og fram á haust . &quot; ÞAÐ eiga ekki allir því láni að"/>
        <s v="að stríða sl. sumar , veikindi sem hann hlaut að bíða lægri hlut fyrir . Við áttum því láni að"/>
        <s v="býli , þar sem allt vitnaði um iðjusemi , smekkvísi og snyrtimennsku húsbændanna . Við hjónin áttum því láni að"/>
        <s v="eftir lát Hermanns 1995 flutti Dóra á Dvalarheimilið Höfða og átti þar rólegt ævikvöld . Undirritaður átti því láni að"/>
        <s v="hefur gert fyrir hann . Sjálfum hefur mér auðnast að halda góðu sambandi við Kristján og átt því láni að"/>
        <s v="var minnisstæður fyrir margra hluta sakir , hafsjór af fróðleik og minnugur með afbrigðum . Ég átti því láni að"/>
        <s v="langar til að minnast vinar okkar og frænda Aðalsteins Sigurðssonar með nokkrum fátæklegum orðum . Við áttum því láni að"/>
        <s v="Steinar var góður félagi , skemmtilegur í samstarfi , hugsjónamaður og hamhleypa til verka . Hann átti því láni að"/>
        <s v="og lögðu sig fram um að rækta góð tengsl við fjölskyldu og vini . Við Edda áttum því láni að"/>
        <s v="um 30 ár og á þeim tíma haft þúsundir skjólstæðinga . Á síðustu árum hef ég átt því láni að"/>
        <s v="brýnt þegar kemur að íslenskri tungu og menningu . Okkar fyrsta úrlausnarefni er að styrkja rekstrarumhverfi einkarekinna fjölmiðla og ég"/>
        <s v="upp úr tvítugu til að læra af þeim reyndu mönnum sem þar sátu og hef síðan átt því láni að"/>
        <s v="ég verði að kaupa tvö eintök af bókinni , &quot; segir hann og býst við að margir foreldrar taki því"/>
        <s v="Á næstunni mun koma í ljós hvort klefinn nær útbreiðslu en vísast munu þreyttir ferðalangar á flugvöllum heimsins taka því"/>
        <s v="félagið , en hann tekur sæti í stjórn félagsins og mun taka virkan þátt í starfsemi þess . Starfsfólk CAOZ"/>
        <s v="nennti því ekki , hætti og ákvað að reyna erfiðari leiðina . Á móti hef ég átt því láni að"/>
        <s v="sín störf af eljusemi . Áhugi hans á landinu var mikill og þekking ótrúleg . Hann átti því láni að"/>
        <s v="óþurftarverk sín í leynum . Ég kveð Benedikt Benediktsson með söknuði og þakka samfylgdina . Ég átti því láni að"/>
        <s v="vanlíðan . Allt í bland samtímis . Þið getið ímyndað ykkur ástandið á heimilinu . Á sama tíma og maður"/>
        <s v="mörg mál sem draga fram svona afgerandi meirihlutastuðning , ” segir Gunnar Smári . „ Stjórnvöld hljóta að taka því"/>
        <s v="í enska bikarnum í dag . Walcott var ánægður með að vera kominn aftur í liðið eftir erfið meiðsli og"/>
        <s v=", enginn skortur var á sjálfboðaliðum til starfa og sömu sögu var að segja um vörurnar . Árósabúar tóku því"/>
        <s v="12 til 17 . Mikið er að gera í versluninni í Skeifunni og segir Sigríður að viðskiptavinir taki þeim möguleika"/>
        <s v="Þróttar , sem verða í hlutverki gestgjafa eins og fyrir síðustu heimaleiki íslenska landsliðsins . Stuðningsmenn landsliðsins hafa tekið því"/>
        <s v="Þróttar , sem eru í hlutverki gestgjafa eins og fyrir síðustu heimaleiki íslenska landsliðsins . Stuðningsmenn landsliðsins hafa tekið því"/>
        <s v="létt verk að fá fólk til að breyta um lífsstíl en þó hafi sænskar kannanir sýnt að fólk taki því"/>
        <s v="í tilkynningu frá Matvælastofnun . Ég fagna því að allt Ísland fari að virka saman sem ein heild . Ég"/>
        <s v="fagna betra heilbrigðiskerfi , sem virkar , og að fá loksins nýjan spítala , hannaðan fyrir nútíma þarfir . Ég"/>
        <s v="við undirbúning jólanna og hlakka til að njóta samvista við vini og ættingja . Flest okkar eigum því láni að"/>
        <s v="mjög og með skoðanir á öllum og öllu , þar var sko engin lognmollan . Ég átti því láni að"/>
        <s v="vandann vegna svifryksins nema að ávarpa ferðavenjur og þá miklu bílaumferð sem er í Reykjavík . Knattspyrnusamband Íslands tekur því"/>
        <s v="hálfu skólayfirvalda og borgarinnar . “ Hann segir að auðvitað sé um sérstakar aðstæður að ræða en KSÍ taki því"/>
        <s v="virka Stóru farveiturnar erlendis hafa sýnt það að hugmyndin er góð , og um allan heim hafa neytendur tekið því"/>
        <s v="* Cargolux hefur starfað sem flugfélag &quot; vörumiðlaranna &quot; eða freight forwarders . * Cargolux hefur átt í láni að"/>
        <s v="er sólgið í veðurblíðu eftir hryssinginn undanfarið og mátti sjá þess merki í miðborginni í vikunni . Sumir tóku því"/>
        <s v="lítið sem ekkert gerst og oft er það versta leiðin að gera ekkert . Myndi almenningur ekki vilja taka því"/>
        <s v=". European Viewpoint . Jacques Delors er fyrrverandi forseti framkvæmdastjórnar Evrópusambandsins . Í JÚNÍMÁNUÐI síðastliðnum átti ég þeirri gæfu að"/>
        <s v="sömu leið . Borgríkið sýnir klærnar . Sem betur fer höfum við sem búum fjarri höfuðborgarsvæðinu átt því láni að"/>
        <s v="svo með uppgangi Loftleiða og varð hann flugvélstjóri í millilandaflugi Loftleiða og Flugleiða . Þar átti ég því láni að"/>
        <s v="mikið minni kostnaður heldur en að senda börnin að heiman , “ segir Hrafnhildur Guðbjörnsdóttir , umsjónarmaður framhaldsdeildarinnar . Sveitarstjórinn"/>
        <s v="marga sameiginlega snertifleti í lífi okkar þó vissulega færum við ólíkar leiðir að þeim . Við áttum því láni að"/>
        <s v=". Árangurinn er sá að Dagverðareyri og Glæsibær eru meðal mestu skógræktarjarða í Eyjafirði . Ég átti því láni að"/>
        <s v="því að náungakærleika , mannskilningi og kristilegum hugsunarhætti sé mjög misskipt milli íbúa hverfa borgarinnar og margir íbúar tækju því"/>
        <s v="fyrir norðan . Símann var alltaf hægt að nota og var hann óspart notaður . Ég átti því láni að"/>
        <s v="var sá drengur að koma beint framan að manni og segja hug sinn allan . Ég átti því láni að"/>
        <s v="Hákoni . Við Snorri áttum mikið og gott samband , bæði persónulegt og faglegt . Ég átti því láni að"/>
        <s v="síðasta mundi eftir öllum og spurði eftir þeim þegar við komum í heimsókn . Við hjónin áttum því láni að"/>
        <s v="hefur sýnst í sumar að þingmenn úr flestum flokkum hafi miklar skoðanir á þessum málum og því hljóta þeir að"/>
        <s v="að hafa ráðist á Alþingi í desember 2008 . „ Ég var í bökunarfríi frá leikskólanum þennan dag og ég"/>
        <s v="séð eða skynjað . Við sem vissum um sjúkdóm hans fylltumst stolti og eftir athöfnina átti ég því láni að"/>
        <s v="þræðir og verður tíminn að skera úr um hvort hægt verður að rekja þá til upphafs síns , en ég"/>
        <s v="er mér skilst , endanlega &quot; sparað burt &quot; nk. áramót . Hérlendir útvarpshlustendur eiga sem stendur þeim munaði að"/>
        <s v="þeim fyrirlitningu . Sárafáir líta á sig sem skuldbundna yfirboðurum , því að flestum þykir skyldan hvimleið byrði sem þeir"/>
        <s v=", goluna í ljósu hrokknu hárinu , fullan af orku og áhuga fyrir veiðinni . Við áttum því láni að"/>
        <s v="og teljum að þarna sé fyrst og fremst um það að ræða að veita þjónustu , sem þeir ættu að"/>
        <s v="skattframtöl , en Indriði segir ekkert hæft í þeirri afstöðu . Um sé að ræða þjónustu sem aðilar ættu að"/>
        <s v="þau væru að gera . Þetta var ómetanlegt fyrir þig og eins fyrir börnin sem hafa átt því láni að"/>
        <s v="hún tók því sem sjálfsögðu ferli , var ekki að ergja sig yfir neinu . Hún átti því láni að"/>
        <s v="gott af þessu Edda og Bragi hafa farið á flesta heimsleika í 35 ár og yfirleitt átt því láni að"/>
        <s v="afar góð mæting fyrir norðan . Hátíðin var í samstarfi við Bíó Paradís og kvikyndi á Akureyri sem tóku því"/>
        <s v="víða að til að spreyta sig á keppnisvellinum . Veður var gott , en heldur kalt og tóku menn því"/>
        <s v="landinu með tilheyrandi breytingum ; klæða landið skógi að nýju , skapa nýja auðlind . Ég átti því láni að"/>
        <s v="Jörundsson leit við í Pakkhúsinu og ræddi við Gunnar Örn og aðra aðstandendur sýningarinnar . Hornfirðingar eiga því láni að"/>
        <s v="hagkvæman og umhverfisvænan hátt . Og þarna fara saman miklir kostir sem að ég trúi ekki öðru en að allir"/>
        <s v="eiginlega alltof stór fyrir gyllingarvélina , en Guðmundur leysti það verk hugvitssamlega af hendi . Guðmundur átti því láni að"/>
        <s v="vegar Oft var kátt í sumarbústaðnum með Siggu og Óla við söng og gítarspil . Sigga átti því láni að"/>
        <s v="ber að ganga vel um og skila óspilltu búi í hendur næstu kynslóðar . Við Ólafur áttum því láni að"/>
        <s v=". Uppsjávarfyrirtækin bera stærstan hluta af veiðileyfagjaldinu . Sjö fyrirtæki í Fjarðabyggð og Eyjum borga um 53% gjaldsins . Við"/>
        <s v="eru eftir Sigrúnu Bjarnadóttur sem nú er kvödd hinsta sinni langt um aldur fram . Ég átti því láni að"/>
        <s v="tekið verði tillit til sjónarmiða og reynslu starfsmannanna . Forstjórinn fagnar góðri niðurstöðu BJÖRN Zoëga , annar forstjóri Landspítalans ,"/>
        <s v="menn hefðu af vaxandi siglingum . Hvernig væri hægt að bjarga fólki ef skemmtiferðaskip strandaði við Grænland ? En hann"/>
        <s v=", og það kemur í ljós hvort hún verði hagkvæm þegar setlónin fara . Við höfnum alfarið veitunni , en"/>
        <s v="hefur hins vegar engan tilgang að vera velta sér upp úr slíku . “ Brynjar spyr hvort ekki beri að"/>
        <s v="aldarinnar voru svo byggðar stórar blokkir norðanmegin í höfninni . Þetta er allt frekar dapurlegt – en því má þó"/>
        <s v="Dísa studdu við samfélagið . Sem betur fer hafa þessar fallegu sveitir hér í sýslunni alltaf átt því láni að"/>
        <s v="eftir byltingu innan hreyfingarinnar . Ég lýsti yfir vantrausti á forystu ASÍ og fékk að launum yfirburða kosningu . Ég"/>
        <s v="með nútímatækni . Síðasti áratugur í ævi Jónu og Júlíusar var þeim báðum erfiður . Ég átti því láni að"/>
        <s v="– og hún stóð sem klettur með honum alla tíð þar til yfir lauk . Guðlaugur átti því láni að"/>
        <s v="hvaða fyrirtæki það eru sem senda upplýsingar til þriðja aðila og til hvers upplýsingarnar eru notaðar . Yfirmaður Alþjóðagjaldeyrissjóðsins tekur"/>
        <s v="í búlgörsku deildinni hefst aftur á morgun eftir vetrarfrí en félagaskiptaglugginn þar í landi lokar á sunnudaginn . „ Við"/>
        <s v="króna . Eiríkur Jónsson , formaður Stúdentaráðs og fulltrúi þess í stjórn LÍN , segir breytingarnar áfangasigur fyrir stúdenta og"/>
        <s v="gæti ekki nægilega í störfum Bjartrar framtíðar . Sá hópur vill gjarnan að konur leiði flokkinn . Einn viðmælandi fréttastofu"/>
        <s v="á sínu sviði , vandamál var ekki til í hans huga , aðeins lausnir . Ég átti því láni að"/>
        <s v="ekki aftur snúið , og viðkomandi varð í raun eins og einn af fjölskyldunni . Ég átti því láni að"/>
        <s v=". Ég gekk í Laugarnesskóla öll mín skólaár , að fjórtán ára aldri . Þar átti ég því láni að"/>
        <s v="spila með landsliðinu og eftir að hann og Eyjólfur ræddu saman ákváðum við að velja hann í hópinn . Ég"/>
        <s v=", en situr þar enn óbirt . Ég kýs að tjá mig ekki frekar um þessi mál að sinni en"/>
        <s v="nýtingu náttúruauðlinda væri á villigötum . Í stað þess að einblína á friðlýsingu ættu náttúruverndarsinnar og aðrir að taka því"/>
        <s v="undir lögbundinni áfrýjunarfjárhæð , sem er 300.000 kr. , þurfti Hæstiréttur sérstaklega að veita leyfi fyrir áfrýjun . &quot; Við"/>
        <s v="varða mataræði og holla lífshætti . Veffangið er : www.mmedia.is // hollusta KARL Steinar Guðnason , forstjóri Tryggingastofnunar ríkisins ,"/>
        <s v="of snemmt að segja til um hvort dómurinn feli í sér miklar seinkanir á afhendingu raforku . Landeigendur á Vatnsleysuströnd"/>
        <s v="beiðni ríkissaksóknara um dómkvadda matsmenn til að yfirfara rannsóknargögn . Kom aldrei til hugar að ég væri vanhæfur &quot; ÉG"/>
        <s v="Bryndís Hlöðversdóttir , þingflokksformaður Samfylkingarinnar , fagnaði eins og aðrir stjórnarandstæðingar samkomulaginu . &quot; Það er sérstök ástæða til að"/>
        <s v="barnaflokkum á mótinu og unnust þar tvenn silfurverðlaun og fern bronsverðlaun . Ragnar Frank Kristjánsson , forseti sveitarstjórnar Borgarbyggðar ,"/>
        <s v="barna á Vökudeild verði höfð að leiðarljósi og húsnæði Vökudeildar stækkað . Vökudeildin hefur alla tíð átt því láni að"/>
        <s v=", sé hún tekin út úr fyrirtækinu og stofnuð ný fyrirtæki með einkaaðilum . Fyrirtækið hefur átt því láni að"/>
        <s v="og kunnátta fagfólks til að nota þau . Allt frá stofnun gjörgæsludeildarinnar í Fossvogi hefur deildin átt því láni að"/>
        <s v="leikskóla sem á sér stað í bænum krefst aukins fjölda sérmenntaðs starfsfólks . Leikskólar Kópavogs hafa átt því láni að"/>
        <s v="leikskóla er nú unnið að gerð skólanámskrár í öllum leikskólum Kópavogs . Hæft starfsfólk Leikskólar Kópavogs eiga því láni að"/>
        <s v="stað mikil uppbygging leikskóla í bænum . Fjölgun leikskólarýma krefst aukins starfsfólks . Leikskólar Kópavogs hafa átt því láni að"/>
        <s v="og vinnuafli . Það hefur verið mikið álag á starfsfólkið okkar undanfarið . Við höfum átt því góða láni að"/>
        <s v="rúman aldarfjórðung þar til hún lét af störfum vegna aldurs árið 1981 . Heilsuverndarstöð Reykjavíkur hefur átt því láni að"/>
        <s v="1987 . Traustari og samviskusamari manni hef ég ekki kynnst í því hlutverki , þótt ég eigi því láni að"/>
        <s v=". &quot; Þar urðu fyrstu leikskáldin til og eitt öflugasta leikskáld Íslendinga , Jökull Jakobsson , átti því láni að"/>
        <s v="í Noregi . &quot; Þeir eru vanir að kaupa fjöldaframleidda silfurgaffla eða eitthvað slíkt til gjafa og taka því sannarlega"/>
        <s v="þjóðríkja til að mæta þessari þörf um sérhæfingu . Sjálfbært kerfi Hér á Íslandi höfum við átt því láni að"/>
        <s v="hvetjandi fyrir starfsfólkið til að veita þá þjónustu . Það er líka gert . Við höfum átt því láni að"/>
        <s v="Margrét og Tómas Njáll . Látinn er í Reykjavík Agnar Möller á 81. aldursári . Undirritaður átti því láni að"/>
        <s v="&quot; á Brúsastöðum . Man hann sem fermingarbarn broshýran og fallegan í kyrtlinum hvíta . Við áttum því láni að"/>
        <s v="sitja á hakanum . Í Sorbonne var passað upp á þetta sem betur fer . Ég á því láni að"/>
        <s v="í hagnaðarskyni . Ólína Þorvarðardóttir , alþingismaður : Ég er sjálf fimm barna móðir , hef átt því láni að"/>
        <s v="&quot; Kostur Sigrúnar Huldar er fyrst og fremst glaðværðin , hún er mjög jákvæð og hefur átt því láni að"/>
        <s v="Olís-götuspyrnan Bíladagarnir hófust á Olís-götuspyrnunni á föstudeginum en hún er jafnan vel sótt og hafa norðanmenn átt því láni að"/>
        <s v="Helgi Sigfússon annar tenór , Eysteinn Hjálmarsson fyrsti bassi og Örn Ýmir Arason annar bassi eiga allir því láni að"/>
        <s v="um einstaklega ljúfan , jákvæðan og góðan mann sem öllum leið vel nálægt . Við systkinin eigum því láni að"/>
        <s v="og fræðimennsku , og undi vel í skjóli Helga sonar síns og Sigurlaugar tengdadóttur . Hann átti því láni að"/>
        <s v="hægfara breytingar á hluthafahópnum . Nú síðustu árin þá hafa verið stórtækari breytingar . Ég hef átt því láni að"/>
        <s v="sem þú komst manni til að hlæja en þú varst alltaf með þína brandara . Ég á því láni að"/>
        <s v="segir hárgreiðslumeistarinn ósáttur . Að sögn Svavars hefur hann ekki verið boðaður á einn fund vegna málsins . „ Ég"/>
        <s v="nú lífsins göngu ljúfri á sigur-braut . Minningin lifir . Pálmi Jónsson . Íslenskur málmiðnaður hefur átt því láni að"/>
        <s v="að hann væri með krabbamein er erfitt að vera undirbúin þegar kallið kemur . Við systur eigum því láni að"/>
        <s v="garð barna okkar bar hún sama hlýhug og hún hafði sýnt okkur . Við höfum öll átt því láni að"/>
        <s v="ritari heimsstjórnar KI 1971 – 1972 , fráfarandi forseti KI–EF 1972 – 1973 . Kiwanishreyfingin hefur átt því láni að"/>
        <s v="En hann langafi minn var jú engum líkur . Auðvitað eru þetta tölvupóstar . Ég á því mikla láni að"/>
        <s v="þátt í störfum Eiginkvennaklúbbs Karlakórs Selfoss . Á tæplega fjörutíu ára starfsferli Karlakórs Selfoss hefur hann átt því láni að"/>
        <s v="skólastarf getur ekki farið fram án góðs stuðnings skólayfirvalda og höfum við í Grunnskólanum á Blönduósi átt því láni að"/>
        <s v="vissulega sett strik í tilveru undirritaðs sem er seinastur í röðinni . Hingað til hef ég átt því láni að"/>
        <s v=", systkini og börn hinnar látnu en endar á þessum orðum : &quot; Við sem höfum átt því láni að"/>
        <s v=". ) Elsku pabbi minn , nú er runnin upp kveðjustund hjá okkur , ég hef átt því láni að"/>
        <s v="og varðveita það sem er geymt hjá greindu og minnugu alþýðufólki . Ég sem þetta rita á því láni að"/>
        <s v="Hlunnavogi . Vinátta er ein dýrmætasta gjöf sem lífið gefur . Við sem þessar línur skrifum eigum því láni að"/>
        <s v="þig sem streyma fram í hugann og vekja kátínu og hlýjar kenndir . Við systkinin höfum átt því láni að"/>
        <s v="Kjartan hafði nokkra yfirburði yfir aðra á sviðinu , enda sjálfsagt eini söngvarinn í hópnum sem á því láni að"/>
        <s v="að miðla af reynslu og speki á réttan hátt á réttum tíma . Akurnesingar hafa átt því mikla láni að"/>
        <s v="heiti yfir framferði fatahönnuðarins . Peter Jensen fékk stuðning forstöðumanns Þjóðminjasafns Grænlands , sem sagði Grænlendinga eiga að taka því"/>
        <s v="30. jan. 1893 , d. 13. ág. 1984 . Þeim hjónum varð ekki barna auðið en áttu því láni að"/>
        <s v="Þar til óreiðan leitar aftur útrásar að viku liðinni . Sigurbjörgu Þrastardóttur Alla ævi hef ég átt því láni að"/>
        <s v=". Sem dæmi um óþarfan aukadag má nefna mæðradag og feðradag en hjá flestum foreldrum sem eiga því láni að"/>
        <s v="voruð okkur allt í senn : afi og amma , pabbi og mamma . Við höfum átt því láni að"/>
        <s v="sinn fingur og fór með okkur út um allar trissur í nágrenninu . Nú á fjölskylda mín því láni að"/>
        <s v="á vinnumarkaði í dag gerum ráð fyrir að hafa við lok starfsævinnar . &quot; ' ÍSLENDINGAR eiga því láni að"/>
        <s v="sér . Við stöndum hljóð og skiljum ekki tilgang lífsins á slíkum stundum . Sundfélag Akraness átti því láni að"/>
        <s v="sjálfur var hann til mikillar fyrirmyndar hvað snerti reglusemi og dugnað alla tíð , einnig átti hann því láni að"/>
        <s v=", sem hlotið hefur þann vafasama heiður að fá fjögur gul spjöld í fyrstu fjórum leikjum liðsins í sumar ,"/>
        <s v=", mikill vinur vina sinna og lét hvarvetna gott af sér leiða . Við í Einarsbúð áttum því láni að"/>
        <s v="en sýningunni lýkur í dag , sunnudaginn 8. júní . Bubbi Morthens á afmæli í dag en auk þess að"/>
        <s v="nýjungum og kynna sér til hlítar allar þær vörur sem við seljum og þjónum . Við áttum því láni að"/>
        <s v="dag ríkir jafnræði milli kynjanna í forystusveit Framsóknarflokksins . En við framsóknarmenn og -konur höfum jafnframt átt því láni að"/>
        <s v="upp skemmtileg atvik frá ferðalögum sínum um heiminn þá var gaman að vera til . Ég á því láni að"/>
        <s v="gengið í gegnum miklar breytingar varðandi meðferð og ný og manneskjulegri úrræði . Hjúkrunarheimilið Fellsendi hefur átt því láni að"/>
        <s v="var mikill og litríkur persónuleiki sem aldrei mun renna okkur úr minni . Við áttum allir því mikla láni að"/>
        <s v="en aldrei minnist ég þess að hvíldardagurinn hafi komið niður á heyfeng í Hundadal . Ég á því láni að"/>
        <s v="Sigurður Rafn . Tengdamóðir mín Helga Hannesdóttir er látin 92 ára að aldri . Ég hef átt því láni að"/>
        <s v="verið þakklát , afkomendurnir , sem erum orðin vel á annað hundrað , fyrir að hafa átt því láni að"/>
        <s v="samanborið við almenna launaþróun í landinu . Þetta er að hans mati viðunandi áfangi í málinu . Hann segir Landssambandið"/>
        <s v="minnki , svo stór spor skilur hann eftir sig . Hann er og verður öllum sem áttu því láni að"/>
        <s v="var hann einstakur að gerð og lundarfari , vinsæll með afbrigðum og öllum harmdauði , sem áttu því láni að"/>
        <s v="sé tekið til þess í samningum vallarins við flugfélögin , &quot; segir Vilner . Þeir sem eiga því láni að"/>
        <s v="nokkur orð til viðbótar í þakklæti fyrir að hafa verið boðið að taka þátt . Ég á því láni að"/>
        <s v="reyndist börnunum mínum einstaklega vel og að því munu þau búa alla tíð , en þau áttu því láni að"/>
        <s v="og skemmtilegum verkefnum í framkvæmd á hverjum degi í samstarfi við frábært samstarfsfólk . Við höfum átt því láni að"/>
        <s v=". Ber helst að nefna að Páll Kristinsson hefur gengið í raðir UMFG en Njarðvíkingar eiga þó þeirri lukku að"/>
        <s v="tónlistar- og tónmenntakennara og einnig sem þátttakendur í félags og samkvæmislífi sinna sveitarfélaga . Suður-Þingeyjarsýsla hefur átt því láni að"/>
        <s v="fyrir erfiðu vali þar sem hópur einstaklega hæfra einstaklinga gaf kost á sér til að leiða þetta verkefni . Við"/>
        <s v="María mun gegna stjórnunarstöðu við vefinn og taka þátt í þeirri miklu uppbyggingu sem framundan er . Morgunblaðið og mbl.is"/>
        <s v="minnir á að nú höfum við á að skipa einvala liði hljóðfæraleikara og að Sinfóníuhljómsveitin hafi átt því láni að"/>
        <s v="Edinborgar að heimsækja okkur fjölskylduna og til Noregs á áttunda áratugnum í mikla ævintýraferð . Ég á því láni að"/>
        <s v="Þetta eru sögur sem hafa orðið til á ferðalögum mínum um heiminn , en ég hef átt því láni að"/>
        <s v="yfirleitt að fylgja eftir með lögsókn og // eða nauðungarsölu , &quot; segir Þórhildur . Undirritaður á því láni að"/>
        <s v=". Þóra segir að nýju lögin muni ekki hafa mikil áhrif á Borg . „ Við eigum því láni að"/>
        <s v="Til að verða góður rallökumaður er nauðsynlegt að fá góða og mikla þjálfun . Gunnar Karl á því láni að"/>
        <s v="gagnvart sjúklingum og starfsliði geðdeilda . Í hringiðu framfara var hún einn af þátttakendunum því geðdeildirnar áttu því láni að"/>
        <s v="Möggu og Benna átti sér betra og gjöfulla líf en nokkurn hafði órað fyrir . Ég átti því láni að"/>
        <s v="Ísafjörð . Allt er þetta sem gerst hafi í gær . Ég hef engu að síður átt því láni að"/>
        <s v=", eða Geiri eins og við ávallt kölluðum hann , eiginmaður Binnu móðursystur minnar . Ég á því láni að"/>
        <s v="þeim 2 mörk . Að auki á hann 24 leiki og 7 mörk fyrir yngri landslið Íslands . Knattspyrnudeild Víkings"/>
        <s v="og hefur skorað fjögur mörk í þeim 24 leikjum sem hann hefur spilað fyrir landslið Íslands . „ Knattspyrnudeild Víkings"/>
        <s v="hans með virðingu og þakklæti . Gunnar Kvaran . Kveðja frá Sinfóníuhljómsveit Íslands Íslenskt tónlistarlíf hefur átt þeirri gæfu að"/>
        <s v="neikvæðir um 345 milljónir króna . EINS og þjóðinni er kunnugt um hef ég undangengna áratugi átt því láni að"/>
        <s v="kvöldin - stjörnuhiminn sem horfir til baka á hana með ótal stjörnuaugum sínum . Ég hef átt því láni að"/>
        <s v=". Ásta Gunnarsdóttir , Gissur Þór Árnason , Gróa Sigurbjörnsdóttir , Halldór Árnason . Ég hef átt því láni að"/>
        <s v="höndlað með tau og tölur eins og hjá frú Gunnlaugsson heldur skip og veiðarfæri . Gunna átti því láni að"/>
        <s v="var í hlutverki veitanda , og hús hennar fullt af gestum . Megnið af ævinni átti Anna því láni að"/>
        <s v="samt fyrir skólaakstur á börnum hér í sýslunni og viðvera barna í skólabílum . Við eigum þó því láni að"/>
        <s v="of seint að nýta það sem Guð gæfi manni . Ekki síst fyrir hennar tilstilli á ég því láni að"/>
        <s v="og bar nafn með rentu . Leikfélag Hveragerðis var stofnað árið 1947 og hefur gegnum árin átt því láni að"/>
        <s v="MÁLSHÁTTURINN svo má brýna deigt járn að bíti , bendir til að Íslendingar hafi ekki alltaf átt því láni að"/>
        <s v="kveð Icelandic Japan og Marinus í fullri sátt . Fyrirtækin sem ég hef veitt forstöðu hafa átt því láni að"/>
        <s v="verður léttara að gera áætlanir um reksturinn heldur en verið hefur undanfarin ár . Við höfum átt því láni að"/>
        <s v="með gjörólíkri efnisskrá . Glerárkirkja státar af myndarlegum kór sem hefur greinilega mikinn metnað og hefur haft því láni að"/>
        <s v="fyrir góðan námsárangur og kynjahlutfall hafi breyst meðal kennara . Hún segir að sinn árgangur hafi átt því láni að"/>
        <s v="Aðalhljómsveitarstjórar hljómsveitanna hafa og jafnframt verið í föstu kennarastarfi við þann skóla . Sinfóníuhljómsveit Norðurlands hefur átt því láni að"/>
        <s v="um að hafa ekki verið einn um að halda það . Hér í Ólafsfirði höfum við átt því láni að"/>
        <s v="og ég man – og það er nokkuð langt – hafa skólarnir allir hér í bænum átt því láni að"/>
        <s v="Gunnarsdóttir , er fallin frá . Við Freyjur , félagsskapur nokkurra íslenskra kvenna í Gautaborg , áttum því láni að"/>
        <s v="form . Kvenfélags Selfoss , formaður Sambands sunnlenskra kvenna og í stjórn Kvenfélagasambands Íslands . Ég átti því láni að"/>
        <s v="niðurstöðunni og óska henni gæfu og velfarnaðar í vandasömu embætti . Við , íbúar Hvanneyrarprestakalls , áttum því láni að"/>
        <s v="til leiðsagnar um langt árabil . Þegar árin færðust yfir dró hann úr vinnu en við áttum því láni að"/>
        <s v="athygli nemenda allan tímann . Athygli okkar hélt hann óskiptri í þrjú minnisstæð ár þegar við áttum því láni að"/>
        <s v="sína hvíld , hinn fyrsta sumardag í mildu og tæru veðri . Við afkomendur hans eigum mörg því láni að"/>
        <s v="engan skorti neitt . Útilegur , sumarbústaðaferðir og ferðalög voru ríkur þáttur hjá þeim . Við áttum því láni að"/>
        <s v="létt með . Sagði hún að bóndi sinn ætti þar allnokkurn hlut í . Við hjónin áttum því láni að"/>
        <s v="kveðjum í dag með þakklæti einn þriggja heiðursfélaga okkar , Þórð Þorkelsson endurskoðanda . Valur hefur átt því láni að"/>
        <s v="var að verki aðdáunarverður stórhugur sómakonu . Þrátt fyrir að hafa aldrei stofnað til fjölskyldu átti Gunna því láni að"/>
        <s v="Fóstbræðrum . Við leiðarlok er okkur Fóstbræðrum virðing og þakklæti efst í huga . Kórinn hefur átt því láni að"/>
        <s v="við nýta okkur sameinaða stofnun í því skyni . En ýmislegt annað kemur til og við eigum því láni að"/>
        <s v="Sigurjónsdóttir . Með söknuði kveðjum við kjarnakonuna Jóhönnu Á.H . Jóhannsdóttir . Við hjá Ferðaskriftofu Íslands áttum því láni að"/>
        <s v="á ég bara dýrmætar minningar frá þeim . “ Anna heldur áfram : „ Við Hólmarar áttum því láni að"/>
        <s v="á ég bara dýrmætar minningar frá þeim . &quot; Anna heldur áfram : &quot; Við Hólmarar áttum því láni að"/>
        <s v=". Hvíl þú í friði ! Þinn sonur , Jón Hólmgeir Elsku Eyja mín ! Ég á því láni að"/>
        <s v="um samninginn en talið er líklegt að það verði gert þegar skrifað hefur verið formlega undir . Fulltrúi bandarísku ríkisstjórnarinnar"/>
        <s v="að dvelja hér í Siglufirði nema rétt um áratug , en þó nógu lengi til að eiga því láni að"/>
        <s v="minnast hans Ebba í örfáum orðum þó aðrir hafi þekkt hann betur en ég . Ég átti því láni að"/>
        <s v="heyvinnutæki dregin af hestum voru enn algengust við heyskapinn . Vegna dvalar minnar á Kýrunnarstöðum á ég því láni að"/>
        <s v="upplifðu tölvuöld er nú óðum að hverfa . En ég er forsjóninni þakklát fyrir að hafa átt því láni að"/>
        <s v="ég hef kynnst um dagana . Hulda skilur eftir söknuð og þakklæti í hjörtum þeirra sem áttu því láni að"/>
        <s v="þakka , því að enginn getur misst nema sá er átt hefur . Og við sem áttum því láni að"/>
        <s v="lagst til hinstu hvílu . Minning hans mun lifa í huga ástvina hans og þeirra sem eiga því láni að"/>
        <s v=". Margs er að minnast þegar litið er yfir farinn veg Baldvins Berndsen . Ég hef átt því láni að"/>
        <s v="vera veikur til lengri tíma en þrátt fyrir það kom kallið skyndilega og óviðbúið . Ég átti því láni að"/>
        <s v="Gufuneskirkjugarði þar sem Stefanía mun hvíla við hlið Guðrúnar Ólafíu systur sinnar . Ég hef aldrei átt því láni að"/>
        <s v="Glaðværðin eljusemin og krafturinn á eftir að lifa í minningunni um þig , hjá öllum sem áttu því láni að"/>
        <s v="95 Indiana - Philadelphia 103 : 91 Charlotte - Milwaukee 108 : 106 Það er misjafnt hvernig fólk kýs að"/>
        <s v="lát Valtýs keypti Laufey íbúð við Hjallalund þar sem hún bjó allar götur síðan . Við áttum því láni að"/>
        <s v="ræddi um andlát Gissurar við Eggert Jóhannesson , einn heiðursfélaga Víkings , þá sagðist hann hafa átt því láni að"/>
        <s v="hún við ýmis störf , lengst af var hún gangastúlka á Landspítalanum . Ingveldur og Róbert áttu því láni að"/>
        <s v="vera stofnendum Sósíalistaflokksins vonbrigði . Þeir hafa sennilega vonast eftir því að þjökuð alþýðan flykktist á Austurvöll 1. maí og"/>
        <s v="Þá sagði hún mér meðal annars sögur frá fyrstu æviárum sínum að Hólmum . Við fjölskyldan áttum því láni að"/>
        <s v="afar lánssamur í starfi . Flugleiðir eru án efa eitt áhugaverðasta fyrirtæki landsins og ég hef átt því láni að"/>
        <s v="afar lánssamur í starfi og Flugleiðir eru án efa eitt áhugaverðasta fyrirtæki landsins og ég hef átt því láni að"/>
        <s v="náð að vaxa og dafna . En það er ekki síst vegna þess að það hefur átt því láni að"/>
        <s v="og tókst við búinu hjá mömmu þinni og pabba . En þú varst mjög vinamargur og áttir því láni að"/>
        <s v="hefur rekið þjónustumiðstöð sína í Reykjavík í tugi ára og er hún öllum opin . Hreyfingin á því láni að"/>
        <s v="virðist sem starfsfólkið sé ánægt í starfi því á heimasíðunni segir : &quot; Á Akureyri eigum við því láni að"/>
        <s v="nú sótt styrk til okkar þegar þrek og kraftur var að þrotum kominn . Við systkinin áttum því láni að"/>
        <s v="að svekkja sig yfir því að hafa misst af Englandsmeistaratitlinum á síðustu leiktíð . Frekar ætti Liverpool að taka því"/>
        <s v="að gera betur og beita nýjustu tækni til þess að létta störfin . Félag skrúðgarðyrkjumeistara hefur átt því láni að"/>
        <s v="að koma þeim og bílnum á áfangastað , og þvílíkt þakklæti fyrir lítið . Ég hef átt því láni að"/>
        <s v="innilega samúð . Fyrir hönd Hins íslenska skjaldfræðafélags , Halldór Baldursson . Gunnarsstofnun á Skriðuklaustri hefur átt því láni að"/>
        <s v=". En börn gera ekki nokkurn greinarmun á vikudögum þegar kemur að slíku . Ég hef átt því láni að"/>
        <s v="njóta leiðsagnar og hvatningar þeirra sem þroskaðri eru og reyndari . Við upphaf starfsferils míns átti ég því láni að"/>
        <s v="stendur sig ákaflega vel . &quot; Guðrún segist hafa kynnst mörgum innflytjendum náið og m.a. eigi hún því láni að"/>
        <s v="og Birgir . Öðlingurinn Páll Jónsson er allur . Við Handboltadrengirnir hjá meistaraflokki Fram upp úr 1970 áttum því láni"/>
        <s v=". “ „ Við ætlum að vera með smá páskastuð á Skólavörðustígnum í kvöld en erum samt í raun að"/>
        <s v="? &quot; * &quot; Varðandi Kúrdana , stígðu upp í leigubíl og segðu til nafns . &quot; HJÁLMAR hljóta að"/>
        <s v=". Júlíus kemur til landsins um helgina og verður löglegur þegar Víkingur mætir Gróttu næstkomandi föstudag . _x0084_ Knattspyrnudeild Víkings"/>
        <s v=". Júlíus kemur til landsins um helgina og verður löglegur þegar Víkingur mætir Gróttu næstkomandi föstudag . „ Knattspyrnudeild Víkings"/>
        <s v="þessu landi en ekki nafni hans Jón Sigurðsson . Að leiðarlokum þakka ég fyrir að hafa átt því láni að"/>
        <s v="sem telja vænlegt að láta hefnd koma fyrir hefnd , auga fyrir auga o.s.frv . Íslendingar eiga því láni að"/>
        <s v="að vera viðstödd giftingu sonar síns , sem var henni afar mikilvæg stund . Inga Lóa átti því láni að"/>
        <s v="í tíu ár eftir því að fá miða á hátíðina . Richard Wagner-félagið á Íslandi hefur átt því láni að"/>
        <s v="hvellan og smitandi hlátur hennar þegar svo bar við , sem var oft . Ég hef átt því láni að"/>
        <s v="um víða veröld . Ung kynntist hún því að heimurinn væri ekki bara Ísland . Hún átti því láni að"/>
        <s v="hug að hægt væri að stofna ( og byggja upp ) þar alþjóðahátækniháskóla . Ég tel að nemendur tækju því"/>
        <s v="og ljúka ætlunarverki sínu , en þeir vinnutímar voru ekki tíundaðir . Við á botndýradeild Hafró áttum því láni að"/>
        <s v="honum því ekki var sá matur til sem hann var ekki tilbúinn að smakka . Ég átti því láni að"/>
        <s v="EES-samningnum , en um 10% af innflutningi frá Noregi eru í sömu stöðu . Við höfum átt því láni að"/>
        <s v="á Selfossi þegar þorpið var að byggjast upp og samfélagið var nánara en nú . Við áttum því láni að"/>
        <s v="er ungum manni jafn hollt í upphafi starfsferils síns og að fá góðan leiðbeinanda en ég átti því láni að"/>
        <s v=". ) Sigrún og Kristín . Í minningu vinar og frænda . Sem ungur drengur átti ég því láni að"/>
        <s v="ævarandi mína þökk . Já , það er margs að minnast eftir öll árin . Við áttum því láni að"/>
        <s v="þau mína þökk . Já , það er margs að minnast eftir öll árin . Við áttum því láni að"/>
        <s v="sjálfsmorðsleiðangra . En tíðindi dagsins eru ekki árásirnar heldur kosningaþátttakan . Svo virðist sem mikill fjöldi Íraka hafi tekið því"/>
        <s v="Borgarbúar segjast eiga auðveldara með andardrátt eftir að loftið varð svalara og þegar loksins byrjaði að rigna tóku margir því"/>
        <s v="ár í það , &quot; segir hann og tekur undir það með blaðamanni að bassasöngvarar eigi líka því láni að"/>
        <s v="og starfsfólksins á hjúkrunarheimilinu Sunnuhlíð , en þar dvaldist Droplaug hátt í tvö ár . Ég átti því láni að"/>
        <s v="ekki bara allt í lagi , að komast við þegar góðar bækur eru lesnar ? Undirrituð á því láni að"/>
        <s v="öll einhvern veginn berskjölduð frammi fyrir honum , þessum þætti , alltaf jafn óviðbúin . Ég á því láni að"/>
        <s v="höfðu í hópinn . Þar var fremstur meðal jafninga í hópi verzlunarstjóranna Jón Eyjólfsson . Ég á því láni að"/>
        <s v="allt saman alla tíð , voruð sem eitt , alveg frábær bæði tvö . Ég hef átt því láni að"/>
        <s v="um nokkurn sem hefur ætlað sér að fljúga með Iceland Express aftur vegna fyrri reynslu og auðvitað tekur fólk því"/>
        <s v="að vera hér eða þar . &quot; ' TÍMARNIR breytast og mennirnir með . Ég hef átt því láni að"/>
        <s v="þessi góðu kynni . Dætur okkar , Soffíu , Ásta Sóllilja og Birgitta Rós , hafa átt því láni að"/>
        <s v=", til minningar um hinn dáða og ástsæla tónlistarmann Ingimar Eydal . Gunnar kvaðst þá hafa átt því láni að"/>
        <s v=", hann var yfirvegaður og aldrei heyrði ég hann tala hnjóðsyrði um nokkurn mann . Ég á því láni að"/>
        <s v="ekkert verri dagur en hver annar , &quot; segir Þorsteinn og bætir við að hann hafi átt því láni að"/>
        <s v="En þegar dauðinn knýr dyra skiptir það víst ekki máli . Við sem þetta ritum höfum átt því láni að"/>
        <s v=", við sjáumst síðar . Guðleifur W. Guðmundsson , Georgína Björg Jónsdóttir og dætur . Ég á því láni að"/>
        <s v="það sé að uppfylla lög og reglugerðir um rekstur skólanna . Við Hafnfirðingar höfum átt því &quot; láni &quot; að"/>
        <s v="þá kemur söknuður , en í dag þótt skammt sé liðið fyllist maður gleði yfir því láni sem maður getur"/>
        <s v="menn gjöri yður , það skuluð þér og þeim gjöra . Eikarbátarnir Húni II og Knörrinn sigla umhverfis landið og"/>
        <s v="Hraði nútímaþjóðfélags tekinn við með þeim vexti sem og hraða sem nútímanum fylgir . Ég hef átt því láni að"/>
        <s v="ekki best að ég komi með þér , &quot; sem varð svo oftast raunin . Ég á því láni að"/>
        <s v="Vilborg voru ætíð miklir mátar , ekki síst eftir þessa samveru . Í þrjá vetur átti ég því láni að"/>
        <s v="kom þá alltaf fram hve nærgætin hún var og tillitssöm við nemendur sína . Sonur minn átti því láni að"/>
        <s v="er þeirrar skoðunar að lögreglan fái vægari úrræði á borð við rafbyssuna . „ Það eru ekki allir lögreglumenn sem"/>
        <s v="senn raunhæfar og árangursríkar . Ragnheiður Gunnarsdóttir býður sig fram til formanns Félags íslenskra hjúkrunarfræðinga og á því láni að"/>
        <s v="tveimur árum . Síðastliðinn páskadag , mestu hátíð kristninnar - upprisuhátíðina , áttum við fjölskyldan í Melselinu því láni að"/>
        <s v="sé með þér og blessuð minning þín , Bubbi minn . Olaf Sveinsson . Ég hef átt því láni að"/>
        <s v="á og þar hefur sonur hans Benedikt tekið upp þráðinn . Ég er ein ótalmargra sem eiga því láni að"/>
        <s v="og harðvítuga baráttu við erfiðan sjúkdóm hefur nú góður drengur fallið í valinn . Við hjónin áttum því láni að"/>
        <s v="hennar Öllu sinnar sem svo sannarlega hefur tekið honum fagnandi með opnum örmum . Við systkinin eigum því láni að"/>
        <s v="lífinu , yfir því að hafa fæðst , fengið að vera til og fyrir að hafa átt því láni að"/>
        <s v="betur börnunum í hag og skólanum til heilla . Það vill svo vel til að Gimli hefur því láni að"/>
        <s v="hef kynnst . Ég var bara barn þegar þú komst í fjölskylduna , svo ég hef átt því láni að"/>
        <s v="margra ára , sem fallinn er frá langt fyrir aldur fram . Við starfsmenn Rafmagnsveitna ríkisins áttum því láni að"/>
        <s v="tenór skuli vera fámennasta rödd kórsins , en samt svo hljómmikil og björt . Reyndar á kórinn því láni að"/>
        <s v="84 ár og gera eins mikið og hún gerði , eignast jafnmarga vini og hún gerði er eitthvað til að"/>
        <s v="sínu , að auka þyrfti íbúðaþéttleika með sama hætti við Sæbrautina skammt frá Laugarnesinu . Því tekur Víkverji þeim tíðindum"/>
        <s v="5% og að forgangsverkefni verði að vera að ná niður allt að 100 milljarða króna árlegum vaxtagreiðslum ríkisins . Hann"/>
        <s v="hve mikil gleði hefði fylgt henni þegar þau pabbi fluttu í fjölskylduhúsið á Skólavörðustíg . Halla átti því láni að"/>
        <s v="einnig við nýjum embættum , Sigríður í menntamálaráðuneytinu 1978 og Ásgeir í Námsgagnastofnun 1980 , áttum við því láni að"/>
        <s v="fara að tala um hverjir það verða . Ég held samt áfram að velja liðin , &quot; segir Úlfar sem"/>
        <s v="hans tók að versna spiluðu þau oft saman minnisspilið og höfðu bæði gaman af . Afi átti því láni að"/>
        <s v="á um hann afa minn sem nú hefur kvatt eftir langt og farsælt æviskeið . Hann átti því láni að"/>
        <s v="og uppbúið rúmið beið þegar farið hafði verið yfir stöðuna í hinum ýmsu málum . Fríða átti því láni að"/>
        <s v="dóttirin , Jóhanna Guðrún , bjó þar einnig með fjölskyldu sinni síðustu 12 ár . Hún átti því láni að"/>
        <s v="til Reykjavíkur og lærði dans hjá Dansskóla Heiðars Ástvaldssonar . Við í árgangi ' 50 höfum átt því láni að"/>
        <s v="lét sér annt um fjölskyldu sína sem og sinnti bústofni af kostgæfni og alúð . Jóhannes átti því láni að"/>
        <s v="launum sínum sem hann hafði fengið fyrir að framkvæma löglegar fóstureyðingar . Engin þessara kvenna átti þó því láni að"/>
        <s v="að strákarnir minntust á það að þeir fengju ekkert var snarlega bætt úr því . Þau áttu þeirri gæfu að"/>
        <s v="stórhátíðum og naut hann þess að vera samvistum við þau og var það gagnkvæmt . Óli átti því láni að"/>
        <s v=", hvernig þau hjón höguðu lífi sínu , var til fyrirmyndar fyrir komandi kynslóðir . Guðmundur átti því láni að"/>
        <s v="kringum Baulu eða silfruðum laxi landað við einhverja af fögrum ám sveitarinnar . Elín tengdamóðir mín átti því láni að"/>
        <s v="henni fjölskylduböndum snemma á síðasta áratug liðinnar aldar . Þó þau bönd brystu skjótt , átti ég því láni að"/>
        <s v="sem þannig færist frá einni kynslóð til annarrar er ómetanleg . En það eiga ekki allir aldraðir því láni að"/>
        <s v="þekkja þau sterku vináttubönd sem til verða á námsárunum , og við bekkjarfélagarnir frá Bifröst höfum átt því láni að"/>
        <s v="kvennasamtaka , auk annars konar félagsmálastarfa . Hún var greind og fróð og mjög bókhneigð og átti því láni að"/>
        <s v="nefna hvort við ætluðum að gera hann að drykkjumanni og svo brosti hann kankvís . Oddur átti því láni að"/>
        <s v="ein helsta stjarna dægurlagasögu Íslands – nefnilega Björgvin Halldórsson eða Bó . Hann segir það ekki kunna góðri lukku að"/>
        <s v="haldin sýning á mörgum af þeim verkum sem hún hafði skapað á umliðnum árum . Þorgerður átti því láni að"/>
        <s v="mér opnum örmum allt frá þeim degi er Þórný kynnti mig fyrst til sögunnar . Hún átti því láni að"/>
        <s v="Konráð . Nú er Þorlákur vinur minn í Grímsey fallinn frá eftir erfið veikindi . Ég átti því láni að"/>
        <s v="mat eða farið í sund . Hann var ekki lengur sjálfstæður og öðrum óháður . Hann átti því láni að"/>
        <s v="var með eindæmum vinnusamur og vílaði ekki fyrir sér að stunda erfiðisvinnu fram á tíræðisaldur og átti því láni að"/>
        <s v="Bolla á afmælishátíðinni kom fram að fjársóður fyrirtækja felist í starfsmönnum þeirra og hefur GT tækni haft því láni að"/>
        <s v="hjá Dinamo Zagreb en mörg af stærstu félögum Evrópu hafa sýnt honum áhuga . Stuðningsmenn Barcelona taka því væntanlega ekki"/>
        <s v="Þessi hækkunarbylgja er þá kannski að breiðast aðeins út þó að að jafnaði sé mesta hækkunin miðsvæðis . Alþýðusamband Íslands"/>
        <s v="haldið til að minnast upphaflega rallsins sem háð var 14. nóvember árið 1896 . Það rall var haldið til að"/>
        <s v="fimi og hversu góður fimleikamaður hann var nýttist honum vel í öðrum íþróttagreinum . Ísfirskir íþróttamenn áttu því láni að"/>
        <s v="og mér fannst hann þá verða gamall í fyrsta skipti . Síðustu ár ævi sinnar átti hann því láni að"/>
        <s v="En nú snýst málið um pólitík og þá horfir öðruvísi við . Kannski ættu þeir sem mislíkar við hann að"/>
        <s v="megin við núllið : „ Ég fagna því að Pétri takist að reka meðferðarheimilið réttu megin við núllið og ég"/>
        <s v="hafi setið á þessu í rúmlega ár án þess að gera neitt , “ bætir hann við . „ Maður"/>
        <s v="í póstdeildinni . Sagan segir að hann hafi verið ráðinn með það sama og hafi átt svo mikilli velgengni að"/>
        <s v="meðal félaga sem hafa sýnt honum áhuga . â € &amp; #x17E ; Það var samkeppni um leikmanninn en við"/>
        <s v="spurði Steingrím út í ályktun utanríkismálanefndar ESB og spurði hvers vegna lýst væri ánægju með brotthvarf Jóns Bjarnsonar og því"/>
        <s v="hefur vakið mikla athygli vestra , en bræðurnir ætla að stíga aftur á svið með litla bróður til þess að"/>
        <s v="hafa kynnst meistaranum og valmenninu Lúðvík Kristjánssyni . Íslenska þjóðin hefur misst mætan son . Hún átti því láni að"/>
        <s v="er um að hafa krafist 17,5 milljóna dala mútugreiðslu frá Agora-fjölmiðlafyrirtækinu í nafni Millers . Flokksmenn Millers tóku þeim tíðindum"/>
        <s v="En það var óvanalegt að hann vildi koma í þáttinn okkar . Við gripum því strax hugmyndina og tókum því"/>
        <s v="þegar störfum á vinnumarkaði lyki , m.a. með að renna í tré og tréútskurð . Ég átti því láni að"/>
        <s v="kemur fram í tilkynningu frá 365 . „ Sigurjóni eru þökkuð vel unnin störf á fréttastofunni . Jafnframt er því"/>
        <s v="fráleit ummæli . Ég ræddi þetta lítillega við ráðherra fyrir helgi og fann að hann var sammála mér og ég"/>
        <s v=". Jurgen Klopp , stjóri Liverpool í dag er spenntur fyrir því að fá Rodgers aftur í enska boltann en"/>
        <s v="STEINUNN V. Óskarsdóttir borgarstjóri segir að framboð Dags B. Eggertssonar hafi legið í loftinu í nokkurn tíma og að hún"/>
        <s v="Jóna Þórðardóttir , oddviti borgarstjórnarflokks sjálfstæðismanna í borgarstjórn Reykjavíkur , segist telja úrskurð setts fjármálaráðherra mjög eðlilegan . &quot; Ég"/>
        <s v="sviðsljósinu vegna uppljóstrana um meinta nauðgun . Talsmenn Ronaldos hafa orðið uppvísir af rangfærslum og hreinum lygum . Cristiano Ronaldo"/>
        <s v="maður um liðna tíma og þannig var að pabbi var ekki aðeins faðir minn heldur átti ég því láni að"/>
        <s v="hefur fullan hug á því að halda áfram þjálfun í framtíðinni . Stjórn knattspyrnudeildar Grindavíkur virðir ákvörðun Ólafs Arnar og"/>
        <s v="mark en eftir það fannst mér liðið bregðast mjög vel við . &quot; Guus Hiddink , stjóri Chelsea , gat"/>
        <s v="árinu eða á næsta ári mun hún sem framleiðandi og leikkona frumsýna nýja bardagamynd . FORSVARSMENN happdrætta SÍBS og DAS"/>
        <s v="á erfiðri stundu . Ögmundur Jónasson , formaður BSRB . Kveðja frá Knattspyrnufélaginu Fram Knattspyrnufélagið Fram átti því láni að"/>
        <s v="til Ísrael og vonar að dvölin hafi haft jákvæð áhrif á skoðanir hópsins á stöðunni í Ísrael . „ Við"/>
        <s v="að fara í Laugaból á sumrin og þeim var sannarlega vel tekið . Óttar sonur minn átti því láni að"/>
        <s v="beiðni ykkar um að reisa á Akranesi eina allra stærstu , jafnvel stærstu verksmiðju sinnar tegundar í heiminum . Við"/>
        <s v="fyrir árslok 2002 skuli allir landsmenn eiga möguleika á alþjónustu , eða svokallaðri ISDN-tengingu . Ennfremur er þeim vilja Landssímans"/>
        <s v="Burstagerðinni . Þegar ég var unglingur vann hann ýmis störf við byggingarvinnu og við Nonni áttum báðir því láni að"/>
        <s v="hefur SH verið eitt af stærstu og öflugustu fyrirtækjum þjóðarinnar . Sá sem þessi kveðjuorð ritar átti því láni að"/>
        <s v="og Sunnuhlíð . Hann tekur í sama streng og Pétur hvað varði daggjöldin – þau séu of lág . Hann"/>
        <s v="og greiða með reiðufé eða greiðslukorti . Félag atvinnurekenda og samstarfsfélag þess , Samband íslenskra auglýsingastofa ( SÍA ) ,"/>
        <s v="og þú varst aldrei í vafa um hvað hver og einn væri að aðhafast . Þú áttir því láni að"/>
        <s v="dapurlegt að horfa uppá þetta fallega hús standa ónotað í hjarta borgarinnar og ég er viss um að allir munu"/>
        <s v="depurð eins og víðar , þó sjósókn og skepnuhald hafi bjargað mörgum frá hungurvofunni . Guðríður átti því láni að"/>
        <s v="ólst upp . Þar gerðist Jónas faðir hans skólastjóri og forvígismaður um hagsmunamál heimahaga . Undirritaður átti því láni að"/>
        <s v="stóð okkur opið er við vorum á ferð um Vopnafjörð . Ógleymanlegt er okkur sem höfum átt því láni að"/>
        <s v="einstaklingar og fyrirtæki hafi keypt þennan bíl . agas@mbl.is Ágúst Ásgeirsson Frá árinu 2010 hef ég átt því láni að"/>
        <s v="Selvatn sem þau reistu af stórhug . Síðustu ár hafa verið bróður erfið . Við áttum bræðurnir því láni að"/>
        <s v="sendibréf aðalsamskiptamátinn svo og stopular heimsóknir . Nú á seinni árum voru heimsóknir tíðari og átti undirrituð því láni að"/>
        <s v="um mánaðartíma hjá okkur og var það einnig mjög skemmtilegt fyrir okkur öll . Við hjónin áttum því láni að"/>
        <s v="móti frændfólki sem kom úr sveitinni og þurfti gistingu í borginni . Ég og fjölskyldan mín áttu því láni að"/>
        <s v="Gestrisni þeirra hjóna var þvílík að það mun seint gleymast þeim sem kynntust henni . Við áttum því láni að"/>
        <s v="alltaf reynst ráðagóð , hjálpsöm og heiðarleg auk þess að vera bráðgáfuð og skemmtileg . Ég átti því láni að"/>
        <s v="hana . Síðustu áratugina ferðuðust Fríða og Gunnar mikið , aðallega til Kanaríeyja . Við hjónin áttum því láni að"/>
        <s v="löndum . Þau voru samhent í þessu starfi , enda ferill þeirra glæsilegur . Við vinkonurnar áttum því láni að"/>
        <s v="þroska . Ein dóttir þeirra , Sigríður , dó 2001 . Við hjónin ásamt börnum okkar áttum því láni að"/>
        <s v="í heimsókn með börnin sín tvö og áttum við frændsystkinin saman góðar stundir . Jafnframt átti ég því láni að"/>
        <s v="svo um miðja síðustu öldina settist þú að í Færeyjum í landi móður þinnar . Ég átti því láni að"/>
        <s v="og að ekki hefði enn verið ákveðið hversu mörg þau yrðu . Birgir Jónsson , forstjóri Iceland Express , sagðist"/>
        <s v="komi sér saman um alls konar leikreglur og fylgi þeim fast eftir . Ljót dæmi Við eigum því láni að"/>
        <s v="þessa . Á hverju ári greinast um 60 þúsund konur í Evrópu með leghálskrabbamein . Íslendingar eiga því láni að"/>
        <s v="fjölbreytilegar leiðir við að aðstoða og efla sjálfstætt líf fólks í samfélagi fyrir alla . Íslendingar eiga því láni að"/>
        <s v="og á þar líklega vel við hin margnotaða líking um litlu þúfuna og þunga hlassið . Það ber því að"/>
        <s v="í slökkvistarfi í Laugardal á dögunum og er mikill missir að því berjasvæði . Þó eigum við því lána að"/>
        <s v="stofna Vinnslu- og sölumiðstöð fiskframleiðenda , eins og Vinnslustöðin hét upphaflega . Við höfum í Vestmannaeyjum átt því láni að"/>
        <s v="? 3 . Háskólar og þekkingarsetur eru drifkraftur nýsköpunar og frumkvöðlastarfs í dreifbýli . Vesturland hefur átt því láni að"/>
        <s v="á atvinnustigi - á eftirspurn eftir vinnuafli . Allt fram á síðasta áratug hafa fatlaðir Íslendingar átt því láni að"/>
        <s v="að fyrirkomulagi á Norðurlöndunum . Ég fagna því að fjármálakerfi landsins fari að þjónusta almenning en ekki öfugt . Ég"/>
        <s v="hjálpa fólki frá því . Við erum að missa af því tækifæri . Hann , líkt og margir aðrir ,"/>
        <s v="er á enda . Hann hefur mild sefandi áhrif og fyllir andrúmsloftið hátíðlegri ró . Við Íslendingar eigum láni að"/>
        <s v="líka alltaf gert okkur far um að vera í góðu sambandi við starfsfólkið og fyrirtækið hefur átt því láni að"/>
        <s v="árgangurinn , sem fæddur var á miðri síðustu öld og gekk í þennan skóla . Við áttum því láni að"/>
        <s v="blaðarekkanum hélt ungi ljóshærði maðurinn áfram að brosa blíðlega á litríkri forsíðumyndinni . Búðardal | Dalamenn eiga því láni að"/>
        <s v="upprennandi listamenn við að koma efni sínu á framfæri á einfaldan og ódýran hátt . Í kvöld er ætlunin að"/>
        <s v="fátt um svör . Fyrir mitt leyti þá var ekki um neitt slíkt að ræða , &quot; sagði Þórarinn sem"/>
        <s v="að hann skrifi undir samninginn á föstudaginn þegar hann mætir til æfinga að loknu sumarfríi . Steve Cotterill knattspyrnustjóri Portsmouth"/>
        <s v="Laugardalsvelli fyrr á árinu og Íslendingar urðu fyrir netárásum . Nú standa Tyrkir í hernaði í Sýrlandi og leikmenn landsliðsins"/>
        <s v=". Við leggjum okkur eftir því að heimsækja nýja staði . &quot; John segist ekki vita mikið um Ísland en"/>
        <s v="hljóðum og áferð , kunnuglegum og ókunnugum . Eftir allar þessar hugleiðingar er ekki laust við að maður taki því"/>
        <s v="góðu að heyra samhljóm hennar í tónleikasölum af öllu tagi til þessa , nema þeir hafi átt því láni að"/>
        <s v="hún hnarreist út af sviðinu og var öll . Miriam Makeba var stórkostleg söngkona og ég átti því láni að"/>
        <s v="Svar Sito kl. 09.37 laugardagsmorguninn 17. október : Filky contacted and made the offer few days ago . Knattspyrnuráð ÍBV"/>
        <s v="Sigurður sonur minn og Flóki sonur Hildar og Árna æskuvinir . Yngsta dóttir mín Eva Sif átti því láni að"/>
        <s v="náms eða vegna starfsframa og njótum gestrisni og umburðarlyndis annarra . Á sama tíma höfum við átt því láni að"/>
        <s v="af svo tröllaukinni stærðargráðu . Þar fara fram mestu átök hnattvæðingarinnar . Hvernig breytist svona risaríki ? Því má altént"/>
        <s v="Goudge , Eva Ibbotson og Jessica Mitford . Launráð og morð Bækurnar um Harry Potter hefjast þar sem heimur galdramanna"/>
        <s v="mistekist . Aðlögun væri orð sem menn tækju sér æ meir í munn , sú skoðun ætti miklu fylgi að"/>
        <s v="einn á ferð , en á stórum stundum fjölskyldunnar og fyrirtækis þeirra Bensa og Viggu átti maður því láni að"/>
        <s v="erlendar náms- og skemmtiferðir og ekki síst viðvera í húsi þeirra í Stykkishólmi . Við sem áttum því láni að"/>
        <s v="var það með Fjólu sambýliskonu þína sem þú hjúkraðir þar til hún lést . Síðan áttir þú því láni að"/>
        <s v="eftir að við hjónin kynntumst Emil og Kötlu , syni Bolla og tengdadóttur , áttum við oft því láni að"/>
        <s v="að vinna með versluninni að framþróun og bættum hag . Hvorugur getur án hins verið . Við bændur tökum því"/>
        <s v="er fátt betra en að kynnast góðu fólki og eiga með því góðar stundir . Átti ég því láni að"/>
        <s v="kom hann þá til dvalar að Ási í Hveragerði þar sem ég vinn . Þá átti ég því láni að"/>
        <s v="Bjarnason um aldamótin 1700 og ættin óslitið síðan . Fyrst sótti ég Núpsstað heim 1952 og átti því láni að"/>
        <s v="Jónsdóttur , húsfreyju í Holti , vakna hjá mér margar góðar minningar til lífs . Ég átti því láni að"/>
        <s v="kom afastrákurinn Gabríel í heiminn , sólargeisli sendur til að lýsa og verma . Ég hef átt því láni að"/>
        <s v="hún hóf störf við Hlíðaskóla en ég axlaði tímafrekari störf við hinn sama Vogaskóla . Ég átti því láni að"/>
        <s v=", gekk í Aðventistasöfnuðinn þar sem hann var virkur meðlimur til dauðadags . Auk þess átti hann því láni að"/>
        <s v="til friðar og réttlætis og með fráfalli hans hefur heimsbyggðin misst mikinn andlegan leiðtoga . Ég átti því láni að"/>
        <s v="andlegan leiðtoga , &quot; segir í yfirlýsingu Halldórs Ásgrímssonar forsætisráðherra vegna fráfalls páfa . &quot; Ég átti því láni að"/>
        <s v="með ríka réttlætiskennd . Ég votta fjölskyldunni allri dýpstu samúð mína . Hallur Hallsson . Ég átti því láni að"/>
        <s v="þau hjón golfleik af miklu kappi þar til veikindi hans gerðu honum það ókleift . Undirritaður átti því láni að"/>
        <s v="dagskrá sem undirbúin er m.a. af Lawrence J. Korb , þekktum varnarmálasérfræðingi í Bandaríkjunum . Ég átti því láni að"/>
        <s v="fluttu ljóð hans af slíkum innblæstri og íþrótt að þeim lá við yfirliði . Ég átti þá því láni að"/>
        <s v="ævi . Eftir að hún varð ekkja kom nokkurt tóm í hennar líf en átti hún þá því láni að"/>
        <s v="nú séu hátt í tveir áratugir síðan við störfuðum náið saman í Reykholti höfum við hjónin átt því láni að"/>
        <s v="fram til forseta . Vigdís hefur síðan verið í miklu uppáhaldi hjá mér . Ég hef átt því láni að"/>
        <s v="þegar Dresden varð fyrir einhverjum ægilegustu loftárásum sem sagan kann frá að greina . Ég átti síðar því láni að"/>
        <s v="að hlusta á leiklestur grískra harmleikja . Lítil blaðakona var líka mætt og eftir æfinguna átti hún því láni að"/>
        <s v="1966 til 1971 starfaði ég sem skrifstofustjóri borgarverkfræðings í Reykjavík . Á skrifstofunni í Skúlatúni átti ég því láni að"/>
        <s v="dvaldist ég eina , tvær vikur á sumri á aldrinum 8 - 10 ára og átti m.a. því láni að"/>
        <s v="óaðfinnanleg í klæðaburði . Eygló var glæsilegur fulltrúi Íslands við hlið Eiðs í utanríkisþjónustunni en ég átti því láni að"/>
        <s v="Eyjólfsdóttir , fengið hvíld í hárri elli . Ég minnist þess þegar ég í fyrsta sinn átti því láni að"/>
        <s v="yndisleg . Þakka þér innilega fyrir að þú varst til og ert í hugum þeirra sem áttu því láni að"/>
        <s v="heimsækja þig . Þrátt fyrir það að oft væri nokkuð langt á milli heimila okkar áttum við því láni að"/>
        <s v=", þar ríkir hin íslenska gestrisni , allir velkomnir og alltaf heitt á könnunni . Við áttum því láni að"/>
        <s v="endalaust á þessar sögur . Flatey var henni alltaf mjög hugleikin og fyrir nokkrum árum áttum við því láni að"/>
        <s v="Það átti líka við um veitingarnar . Dúý frænka var snilldarkokkur og mikil kökugerðarkona . Ég á því láni að"/>
        <s v="og áríðandi er að langvinnar kjaradeildur valdi ekki skaða með brottfalli úr mikilvægum störfum . Við eigum því láni að"/>
        <s v="þetta sama á einnig við um Jónínu konu Gumma . Elsta dóttir okkar , Helga , átti því láni að"/>
        <s v="viðskipti á netinu hjá Opna háskólanum í Reykjavík . Hjördís hefur jafnframt bakgrunn í Viðskiptafræði frá HR . „ Við"/>
        <s v="Hún var dóttir Jóhanns Sigurðssonar , bónda á Löngumýri , og Sigurlaugar Ólafsdóttur húsfreyju . Ingibjörg átti því láni að"/>
        <s v=", lifandi og músíkalskur sem söngur þess kórs var . Söngvarar Íslensku óperunnar hafa margir hverjir átt því láni að"/>
        <s v=". Þessi litlu minningabrot koma upp í hugann þegar ég hugsa til þín . Ég átti því einstaka láni að"/>
        <s v="svarið augljóst og svo held ég að sé með allar aðrar ömmur . Við sem höfum átt því láni að"/>
        <s v="anda , er ennfremur gaf fyrirheit um eilíft líf fyrir trúna á Jesú Krist . Helgi átti því láni að"/>
        <s v="um hvenær hluthafafundur verður haldinn í bankanum . Samkvæmt samþykktum bankans skuli það vera innan fjögurra vikna . &quot; Ég"/>
        <s v="orku sem Geysir Green Energy fékk að láni með skuldabréfi frá bænum . Árni Sigfússon , bæjarstjóri í Reykjanesbæ ,"/>
        <s v=", sem og nýsamþykktri samgönguáætlun . „ Á nýliðnu hafnasambandsþingi , sem haldið var 13. - 14. október var því"/>
        <s v="tímann fyrir framlag sitt . Segir Keyaniyan að hugmyndin njóti mikils stuðnings meðal fangelsisyfirvalda í Þýskalandi auk þess sem fangarnir"/>
        <s v="snýst allt um náttúrulega og frjálslega liði , lausar fléttur og hippalega blómakransa . Þessi tíska fylgir tíðaranda sem margir"/>
        <s v=", myndir eftir Carl Dreyer og fleira íþessum dúr , þetta voru skemmtilegir tímar . Við áttum því láni að"/>
        <s v="var ákveðið á fundi Leikskólaráðs Reykjavíkurborgar í gær með meirihluta atkvæða . Fulltrúar Sjálfstæðisflokks sátu hjá en bókuðu að þeir"/>
        <s v="og ofbeldishegðun í íþrótta- og æskulýðsstarfi skuli áherslan vera á öryggi iðkenda og annarra þátttakenda . Þá ber einnig að"/>
        <s v="fjárhagsnefndar Alþjóðagjaldeyrissjóðsins var haldinn í Washington í gær þar sem fjallað var um ástand og horfur í alþjóðaefnahagsmálum . Nefndin"/>
        <s v="tóku þúsundir þátt í fagnaðarlátum í Jórdaníu , Túnis , Marokkó og víðar . Þjóðhátíðarstemmning er á Frelsistorgi . Tugþúsundir"/>
        <s v="framkvæmdastjóri ON í fréttatilkynningu . Það eru hjónin Ólafía og Guðmundur sem veita þjónustustöð N1 á Hvolsvelli forstöðu . Þau"/>
        <s v="drengs Steindórs Gunnarssonar . Steindór var hvers manns hugljúfi sem allra vanda vildi leysa . Ég átti því láni að"/>
        <s v="og fjölmiðlalögin að hann hefði einfaldlega fært þjóðinni þann rétt sem hún hefði í stjórnarskrá . &quot; Ég hins vegar"/>
        <s v="utan landsteinanna byggjast bæði á íslensku hugviti og framúrskarandi starfsmönnum í erlendum starfstöðvum . Mentor hefur átt því láni að"/>
        <s v="og tjáði áhyggjur samtakanna . Samtök iðnaðarins hafa bent á nauðsyn þess að markaðslögmál gildi í viðskiptum með raforku og"/>
        <s v="Vonast er til þess að leigufélög kaupi eignirnar og þannig verði skorturinn á leiguhúsnæði á Árborgarsvæðinu leystur . Formaður bæjarráðs"/>
        <s v="Hann hafi fyrst og fremst verið til að skýra málið . Steingrímur J. Sigfússon , fjármálaráðherra , sagðist í hádegisfréttum"/>
        <s v="við að skoða miklu betur og tryggja öryggi kvenna . ' Yfirlæknir á Vogi tekur í sama streng . Hún"/>
        <s v="þegar komið er að leiðarlokum fyllumst við fjölskyldan söknuði og sorg við fráfall ömmu . Við áttum því láni að"/>
        <s v="listum . Allt sem hún vann bar vitni um listfengi hennar og ríkt fegurðarskyn . Ég átti því láni að"/>
        <s v="aðgerðasinni sem hefur verið að setja mál á dagskrá með mjög afgerandi hætti og ég held að við ættum að"/>
        <s v="algeng framburðarvilla … „ Nei , ég óttast ekki um afdrif ríkisstjórnarinnar í kosningunni um vantrauststillöguna í kvöld , og"/>
        <s v="þetta vera góðar fréttir fyrir þá sem þyrftu að nýta sér áætlunarferðir . bjb@mbl.is KARLKYNS aðdáendur Marge Simpson hljóta að"/>
        <s v="er margs að minnast frá einstaklega kæru nágrenni við Steinunni og hennar fjölskyldu , en við áttum því láni að"/>
        <s v="hefði verið dautt . Hinir dauðu trufluðu þau samt . Mér finnst samt smá skrítið að Daenerys taki því ekki"/>
        <s v="tegundanna yfir á íslensku en við viljum benda á erlendu heitin í sviganum . Aðdáendur Kim Kardashian hafa tekið því"/>
        <s v="Líf mitt og barna minna hefði orðið allt annað og mun fátækara ef við hefðum ekki átt því láni að"/>
        <s v="að hún hafi slegið í gegn þegar hún var frumsýnd í Háskólabíói árið 2001 . Þeir eru vafalítið margir sem"/>
        <s v="sagði Ólafur Ragnar í samtali við fréttamann Stöðvar 2 og Bylgjunnar á Bessastöðum í gær . „ Ég tók því"/>
        <s v="látin eftir erfið veikindi undanfarna mánuði . Sigga var skemmtileg og kær frænka og við systkinin áttum því láni að"/>
        <s v=", þremur dögum fyrir vetrarsólstöður , þann tíma ársins þegar sólargangurinn er stystur . Á þessu ári , þegar þjóðin"/>
        <s v="á Tilraunastöð Háskóla Íslands að Keldum og beindist sérstaklega að iðraorminum Strongyloides stercoralis . Lirfur ormsins fundust ekki . Matvælastofnun"/>
        <s v="Tilraunastöð Háskóla Íslands að Keldum og beindist sérstaklega að iðraorminum Strongyloides stercoralis . Lirfur ormsins fundust ekki . „ Matvælastofnun"/>
        <s v="beindist sérstaklega að iðraorminum Strongyloides stercoralis . Lirfur ormsins fundust ekki , segir í frétt frá Matvælastofnun . &quot; Matvælastofnun"/>
        <s v="vísað til umsagnar heilbrigðis- og umhverfisnefndar og Árbæjarsafns . Safnið sá ekki ástæðu til að húsið yrði varðveitt og nefndin"/>
        <s v="“ segir Halldór Benjamín . Dagur B. Eggertsson , borgarstjóri , lýsir einnig yfir ánægju með húsnæðistillögurnar frá hópnum og"/>
        <s v="tillögur í húsnæðismálum nái strax að komast í framkvæmd eins og raunin verður á Auðbrekkusvæðinu , auk þess sem ég"/>
        <s v="þeirra sem nýttu sér óhefðbundna meðferð . Tekjur einstaklinganna virtust ekki hafa áhrif á val sjúklinga . Sveitarstjórn Rangárþings eystra"/>
        <s v="Þjórsár . Þetta kemur fram í umsögn þrettán náttúruverndarsamtaka um drög að þingsályktunartillögu um vernd og orkunýtingu landssvæða . Samtökin"/>
        <s v="í DV í dag . Áskrifendur geta lesið viðtalið allt með því að smella á Meira . Dúndurfréttir ætla að"/>
        <s v="smella á hlekkinn Tölublöð . Félag atvinnurekenda segir að hátt tryggingagjald stuðli í raun að auknu atvinnuleysi . Félag atvinnurekenda"/>
        <s v=". Það er galdurinn . Í leiðara Fréttablaðsins 6. júní síðastliðinn var fjallað um sveigjanleg skil milli skólastiga og því"/>
        <s v="umsögnum þessara þriggja aðila um nýju skólafrumvörpin þrjú um leik-, grunn- og framhaldsskólann . Í öllum þremur umsögnum er því"/>
        <s v="Fangelsismálastofnunar þar sem lögð var áhersla á að gerðar yrðu breytingar á frumteikningum að fyrirhuguðu móttökuhúsi á Litla-Hrauni . Nefndin"/>
        <s v="fyrsta sinn á Íslandi árið 1905 . Þjóðsagnamyndirnar fengu góðan hljómgrunn og í blaðaskrifum um sýninguna má lesa að menn"/>
        <s v="þess að geta starfað í hreyfingunni verða menn að vera fórnfúsir drengskaparmenn . Lionsklúbbur Hafnarfjarðar hefur átt því láni að"/>
        <s v="frá toppnum en Gent er í 12. sæti með 24 stig , fimm stigum fyrir ofan fallsæti . Femínistafélags Íslands"/>
        <s v="þar sem hann var sakaður um kynferðisbrot gegn börnum . Var maðurinn því sýknaður af ákærunni . Landsmenn ættu að"/>
        <s v="segist alltaf hafa verið þeirrar skoðunar að stofnfjáreigendur í sparisjóði hljóti að eiga stjórnarskrárvarinn eignarrétt að sínum hlut . Hann"/>
        <s v="varðandi fyrirtækjareksturinn á landsbyggðinni , &quot; sagði Kristján . Árni Steinar Jóhannsson , Vinstri hreyfingunni - grænu framboði , kvaðst"/>
        <s v="að hvetja til aukinnar samkeppni ? Ríkisstyrkir spilla auðvitað heilbrigðri samkeppni . Og svo segir í umsögninni : Samtök atvinnulífsins"/>
        <s v="brigslum og svigurmælum , leiðir aldrei til góðrar niðurstöðu . Þeir sem iðka slíkt eru vondir talsmenn umhverfisins . Við"/>
        <s v="að hann hafi líka áður fengið skaufaleiðréttingu . Það hafði verið skorið undan honum en hann átti því láni að"/>
        <s v="eiga neina hveitibrauðsdaga því lausir samningar eru við stóra hópa opinberra starfsmanna , segir formaður Samtaka atvinnulífsins . Formaður BSRB"/>
        <s v="á dýrmæt störf í héraði sem annars einkennist af frumframleiðslu- og þjónustuatvinnugreinum . &quot; ' BORGARBYGGÐ á því láni að"/>
        <s v="opnunartíminn til að byrja með verður frá klukkan 13 - 16 virka daga . þá Borgarbyggð á því láni að"/>
        <s v="spurningu varðandi túlkun eða framkvæmd á sáttmálanum eða alvarleg deiluefni sem almennt er mikilvægt . Því ber hins vegar að"/>
        <s v="til að klappa hundinum , hvort sem þann daginn var haldið upp á fæðingardag Jóns Sigurðssonar og lýðveldisafmælið eða því"/>
        <s v="mælist til þess að aðkoma ríkisins að félagslegum íbúðalánum verði vel skilgreind áður en nýtt ríkishúsnæðislánafélag verður stofnað . Sjóðurinn"/>
        <s v="samkeppnina , en Seðlabankinn virðist ekki hlusta á okkur . “ Þurfa að sanna og sannfæra Geirmundur kveðst hins vegar"/>
        <s v="hæða húsum neðan við Oddagötu í Reykjavík . María Rut Kristinsdóttir , formaður Stúdentaráðs Háskóla Íslands ( SHÍ ) ,"/>
        <s v="og því mikilvægt að breytingar í þessa veru nái hratt fram að ganga . Það er einnig ástæða til að"/>
        <s v="á gjaldþrot , lifa einfaldlega í öðrum heimi en þeir sem segja að allt sé í himnalagi . Þessir aðilar"/>
        <s v="tekur við verðlaunum á Nýsveinahátíð í Ráðhúsi Reykjavíkur í dag fyrir framúrskarandi árangur í framreiðsluiðn . &quot; Við erum að"/>
        <s v="aðaleigenda fyrirtækisins er Benedikt Sveinsson , frændi Bjarna Benediktssonar , fjármálaráðherra . Höskuldur Steinarsson , formaður Landssambands fiskeldisstöðva , segist"/>
        <s v="tonn . Eugen Weinberg greindandi hjá Commerzbank segir að nokkrar ástæður liggi að baki því að markaðurinn hafi tekið því"/>
        <s v="Stephen Harper , forsætisráðherra , vonaði . Þúsundir Indverja flykkjast nú til lítils bæjar í Kerala í SuðurI-Indlandi til að"/>
        <s v="betri heilsu en húsbóndinn . Læknirinn gladdist við þessi tíðindi með hundinn og kvaðst viss um að hann tæki því"/>
        <s v="ljósi á hvaða efni ollu dauða konunnar en niðurstaðna hennar má vænta í næstu viku . Aðalfundur Lögreglufélags Norðurlands vestra"/>
        <s v="bankanna og fjármögnun með innlánum standi traustum fótum . Engin ástæða er því til annars en að ætla að kröfuhafar"/>
        <s v="samræmi við ábendingar eftirlitsins . Þetta kemur fram í tilkynningu sem birtist á heimasíðu ESA í gær . &quot; Eftirlitsstofnunin"/>
        <s v="ein stærsta íþróttavefsíða heims , sem þekkt er fyrir skemmtilegar fréttir og góð myndbönd , hefur tekið því heldur betur"/>
        <s v="Þjóðanna sagði Burns að Bandaríkin gæfu aldrei upp hvaða lönd þau kjósa í öryggisráðið en tók jafnframt fram að Bandaríkin"/>
        <s v="fullgildi formlega bæði samninginn og bókunina . Leiðrétta hlut kvenna Kolbrún Halldórsdóttir , fyrrverandi þingmaður og ráðherra Vinstri grænna ,"/>
        <s v="að vinna með Lennon Sumarið 2016 var Steven Lennon framherji FH harðlega gagnrýndur fyrir Twitter-færslu sína þar sem hann virtist"/>
        <s v="er viðstaddir gátu verið hátíðahöld sem þá fóru fram . Það var sunnudagurinn 1. desember . Þann dag átti að"/>
        <s v="þó hafa gert sér skýra grein fyrir afstöðu Íslendinga í málinu í morgun . Lindh sagði að þótt Svíar myndu"/>
        <s v="á stórleik Chelsea og Liverpool í ensku úrvalsdeildinni á morgun . Betra sjónvarpsefni er vandfundið . jbk@mbl.is ÚTGERÐARMENN taka því"/>
        <s v=". &quot; Við notum blýant og stílabók og teiknum myndir ef við lendum í vandræðum , &quot; segir Marc sem"/>
        <s v="verður ekki bara setið við tölvuna allan daginn . “ Ólafur Hrafn Steinarsson , formaður Rafíþróttasamtaka Íslands , tekur því"/>
        <s v=", það er krefjandi að nota marga ólíka liti svo útkoman verði flott , &quot; segir Katrín sem tekur því"/>
        <s v="Katrín kveðst vera dugleg að mála og vinna með liti bæði í verkefnum og heima hjá sér og tekur því"/>
        <s v="sig bara að þeir eiga engan möguleika í samfélaginu . Nánar verður fjallað um málið á Vísi . Náttúruverndarsamtök Íslands"/>
        <s v="erlendar eftirlitsstofnanir hafi vaxið mikið í takt við aukin umsvif íslenskra fjármálafyrirtækja á erlendri grundu . IMF bendir á og"/>
        <s v="fótboltann , dvölina í Englandi , landsliðið og starfið á Þelamörk en viðtalið má nálgast í prentútgáfu Vikudags . Akureyrarbær"/>
        <s v="ráðherra að aðhafast í málinu , ella yrði að leita atbeina dómstóla eða Eftirlitsstofnunar EFTA vegna málsins . „ Við"/>
        <s v="um Evrópska efnahagssvæðið og er bent á að Evrópudómstóllinn hafi dæmt á þann veg í sambærilegu máli . „ Við"/>
        <s v="ávallt áhyggjur af því að á ákveðnum tímapunkti sé þanþol kerfisins ekki nægilegt þannig að eitthvað geti brostið . Seðlabankastjóri"/>
        <s v="svo hún fái að kjósa um þau er ekki seinna vænna að huga að framkvæmd þjóðaratkvæðgreiðslna . Því ber að"/>
        <s v="vina Ísraels , í gær en hann dvelur nú í Jerúsalem . Þá var svonefndur Jerúsalemdagur haldinn hátíðlegur og því"/>
        <s v="efnt var til á Íslandi síðastliðið haust . Forseti Íslands lýsti ítarlega hinum íslensku rannsóknum og reynslunni af forvarnadeginum og"/>
        <s v="í Vestmannaeyjum . Við viljum skapa okkur öllum bjarta framtíð . Hér í Eyjum höfum við átt því láni að"/>
        <s v="800 tímabundnum störfum á byggingartíma . „ Þetta er mikilvægur áfangi í undirbúningsferlinu . Klappir og sveitarfélögin á Norðurlandi vestra"/>
        <s v="áætlaður rúmir 100 milljarðar króna . „ Þetta er mikilvægur áfangi í undirbúningsferlinu . Klappir og sveitarfélögin á Norðurlandi vestra"/>
        <s v="800 tímabundnum störfum á byggingatíma . &quot; Þetta er mikilvægur áfangi í undirbúningsferlinu . Klappir og sveitarfélögin á Norðurlandi vestra"/>
        <s v="er ekki hlutafélag eða mafía . Það er misskilningur . Ég vona svo sannarlega að af samningum verði og Eyjamenn"/>
        <s v="opna verslunina í árslok 2008 . Vilhjálmur Þ. Vilhjálmsson , borgarstjóri , sagði við undirritun samningsins í Höfða að hann"/>
        <s v="til næsta fundar fræðsluráðs þannig að fulltrúar geti kynnt sér forsendur frekar . Bókun minnihluta D lista : Fulltrúar Sjálfstæðisflokksins"/>
        <s v="Eyþings , Sambands sveitarfélaga í Eyjafirði og Þingeyjarsýslum , lýsti á fundi sínum nýlega yfir ánægju með jarðgangaáætlun Vegagerðarinnar og"/>
        <s v=", nemendur , starfsmenn og fyrirtækin í þessum geira atvinnu- og menntalífsins að halda rekstri skólans áfram . &quot; Við"/>
        <s v="fyrir , handa krabbameinssjúkum og langveikum og hafa verið starfrækt í 25 ár . Síðar áttum við því láni að"/>
        <s v=". Af þessum sökum var því ákveðið að koma á fót umboðsmannakerfi um landið . Fyrirtækið átti því láni að"/>
        <s v="Þegar Jóna frænka giftist og fluttist til Reykjavíkur fór móðir hennar með henni . Við systkinin áttum því láni að"/>
        <s v="sem eins meðal hinna bestu sem við eigum á sviði ljósmyndunar . Halldór Björn Runólfsson SELTIRNINGAR eiga því láni að"/>
        <s v="þau tímamót á Seltjarnarnesi að leiðtogi sjálfstæðismanna kveður eftir áratugastörf og nýr tekur við . Seltirningar eiga því láni að"/>
        <s v="að taka við sem starfandi forseti . Stuðningur við Guaidó Samtök Ameríkuríkja lýstu yfir stuðningi við Guaidó . „ Við"/>
        <s v="er að fá að fara á heimsmeistaramótið . Mikill fjöldi fólks kom saman í miðborg Reykjavíkur í gærkvöldi til að"/>
        <s v="að barn hafi jafnan rétt til beggja foreldra sinna . Undir þetta tekur Eygló Harðardóttir , félags- og húsnæðismálaráðherra sem"/>
        <s v="og fá þjóðina með sér . Stundum mætti hún jafnvel sýna tennurnar og vera töff . Nú getur öll þjóðin"/>
        <s v="Styðurðu ríkisstjórnina ? Rósa Björk Brynjólfsdóttir , þingmaður VG : Mín afstaða hefur komið fram . Í dag skulum við"/>
        <s v="yfirráðum yfir félaginu á ný til þess að styrkja ímynd Day Birger et Mikkelsen og bæta stöðu þess . Mikkelsen"/>
        <s v="taka þátt í fjármögnun skuldabréfsins í gegnum fagfjárfestasjóð í rekstri Landsbréfa . Sigþór Jónsson framkvæmdastjóri Landsbréfa hf. : „ Ég"/>
        <s v="koma fram með almenn úrræði , þ.e. úrræði sem henta sem flestum og eru hugsuð til lengri tíma . Ég"/>
        <s v="mörk í 17 leikjum og varð í 3. - 5. sæti yfir markahæstu leikmenn deildarinnar . ,, Stjórn knattspyrnudeildar Víkings"/>
        <s v="lauk skóladeginum rétt fyrir klukkan sjö . Jón kenndi mér á mínum menntaskólaárum og síðar átti ég því láni að"/>
        <s v="vilja vera í stéttarfélögum . Hefur Samfylkingin áhuga á að breyta því ? GRÉTAR Þorsteinsson , forseti ASÍ , segist"/>
        <s v="og rýrnun kaupmáttar okkar allra , &quot; segir Halldór . ASÍ fagnar samningi Grétar Þorsteinsson , forseti ASÍ , segist"/>
        <s v="baráttuhóps en herskáir stuðningsmenn talibana hafa í síauknum mæli látið til sín taka á þessu svæði . Trúnaðarráð Kennarafélags Reykjavíkur"/>
        <s v="mun standa á Eggertsgötu 24. 124 einstaklingsíbúðir verða í húsinu en auk þess verður þar til húsa kjörbúð . Vaka"/>
        <s v=", sem opna á auknar ráðstöfunartekjur okkar félagsmanna sem búa í Reykjavík , “ segir Ragnar Þór . „ Ég"/>
        <s v="auknar ráðstöfunartekjur okkar félagsmanna sem búa í Reykjavík , “ segir Ragnar Þór í samtali við Fréttablaðið . „ Ég"/>
        <s v="sem stundum fór saman taðlykt og örlítil kaupstaðarlykt . Blessuð sé minning þeirra félaga . Ég átti því láni að"/>
        <s v="kemur upp í hugann á sorgarstundu sem þessari . Við systkinin vorum ávallt samrýmd enda áttum við því láni að"/>
        <s v="svona tímamótum sér maður lífið í öðru ljósi og þakklætið verður öllu yfirsterkara . Við systur áttum þeirri gæfu að"/>
        <s v="að segja , einkum frá heimsstyrjaldarárunum í Kaupmannahöfn þegar landið var hersetið af nasistum . Ég átti því láni að"/>
        <s v="aftur . Nú á dögum eru ferðalög hins vegar mun auðveldari og því hef ég sjálf átt því láni að"/>
        <s v="til að stórfjölskyldan kæmi saman og deildi áhugamálum sínum , sorgum og gleði . Við Herdís áttum því láni að"/>
        <s v="að minnast tengdaföður míns Sighvatar Torfasonar sem lést á Heilbrigðisstofnunni á Sauðárkróki 25. ágúst . Ég átti því láni að"/>
        <s v="kringum sig . Hann var því sjálfkjörinn sem annar veislustjóranna í brúðkaupi okkar hjóna . Við áttum því láni að"/>
        <s v="hann brá lit á líf daganna með glaðværð sinni en alvaran aldrei langt undan . Ég átti því láni að"/>
        <s v="gleði foreldra sinna og svo létt í hópi barna sem hún laðaði að sér . Ég átti því láni að"/>
        <s v="sínu góða hugarfari og samviskusemi . Heimilið var hennar aðall og alltaf númer eitt . Ég átti því láni að"/>
        <s v="sem var elstur lést um aldur fram og var það sár missir allrar fjölskyldunnar . Ég átti því láni að"/>
        <s v="skemmtilegur og hann tók ætíð vel á móti gestum , ásamt Sigríði eiginkonu sinni . Ég átti því láni að"/>
        <s v="Efri-Reykja voru Gunnar og Hadda með &quot; sælureit &quot; , sumarbústað , ásamt fjölskyldunni . Ég átti því láni að"/>
        <s v="óaðlaðandi en við létum okkur hafa það að tjalda og fara í laugina . Síðan átti ég því láni að"/>
        <s v="stálbát sem hét &quot; Hjallanes &quot; og gerði bátinn út frá Þórshöfn á Langanesi . Átti ég því láni að"/>
        <s v=", hvernig hann er samsettur og hverjar þarfirnar eru , &quot; segir Karólína og vonar að einhverjir muni taka því"/>
        <s v="dag . Hvað gerist næst ? Þróttur spilar á heimavelli næst gegn Víking Ó. en þeir hljóta að taka því"/>
        <s v="flestir ungir drengir í sveit á sumrin og fór svo einnig með okkur vinina . Við áttum því láni að"/>
        <s v="að gera ríkari kröfu um að komast beint úr innanlandsflugi í utanlandsflug og stór hópur erlendra ferðamanna á eftir að"/>
        <s v="Makelele svo það komi jafnt út . Farinos vill komast til Zaragoza : Miðjumaðurinn Javier Farinos myndi taka því tækifæri"/>
        <s v=". Hallbera húsfreyja tók að sér að fóstra nöfnu sína á bernskuskeiði . Hallbera litla Vilhelmsdóttir átti því láni að"/>
        <s v="get samt ekki sagt að mín upplifun hafi verið þannig . Það var ekki eins og ég hefði upplifað mig"/>
        <s v="dásemdir þó svo geti farið að barnabörnin okkar fái aldrei notið þeirra . &quot; ' ÉG ÁTTI því láni að"/>
        <s v="er með mikilli virðingu og þakklæti sem kveð ég Katrínu Jónsdóttur frá Langholtskoti . Ég átti því stóra láni að"/>
        <s v="mallað , en svona „ fínar “ máltíðir væru algjör undantekning . Því væri kannski ekki að furða að gesturinn"/>
        <s v="rétt eins og nærföt í auglýsingum glanstímaritanna eða gengisskráning gærdagsins . Guðmundur Finnbogason hefur ekki átt því umdeilanlega láni að"/>
        <s v="okkar hafði af því áhyggjur enda skipti þessi yngsta systir alla miklu máli . Hún átti svo því láni að"/>
        <s v="í Straumsvík tjaldvagn sem foreldrar okkar notuðu mikið og ferðuðust með víða um landið . Þau áttu því láni að"/>
        <s v="13 . Elsku afi . Eins erfitt og það er að kveðja þig vitum við þó að þú tekur því"/>
        <s v="af jarðneskum eigum . Þegar þarna var komið var fátt um fyrirheitin lönd og því tóku Ari og Margrét því"/>
        <s v="samúðarkveðjur . Margrét S. Gunnarsdóttir og Gunnar Á. Gunnarsson . Nú er Eyþór farinn . Ég átti því láni að"/>
        <s v="sannarlega vert að velta þessu upp í umræðunni , &quot; sagði Helgi . &quot; Þetta eru ekki félagasamtök sem maður"/>
        <s v="lok þar sem breytingarnar verða ræddar fyrr en öflugt samkomulag sé í höfn . Hjá framleiðslufyrirtækjum á landsbyggðinni er því"/>
        <s v="að starfa á heilbrigðissviðinu . Þakið á greiðsluþátttöku sjúklinga er of hátt , segja bæði ASÍ og Öryrkjabandalagið . Þau"/>
        <s v="veg að afhenda skuli alla umsamda orku til álversins að því gefnu að ákveðin skilyrði séu uppfyllt . Samtök atvinnulífsins"/>
        <s v=", en hún ræddi við 28 einstaklinga sem komu að störfum fyrir félagið . Yfirlýsing Alfreðs &quot; Það ber að"/>
        <s v="á mánuði og rúmum milljarði varið í uppbyggingu ferðamannastaða . Stjórnarandstöðuþingmenn í fjárlaganefnd fengu áætlunina í hendur í gær og"/>
        <s v="„ rakalaus tilraun til íhlutunar í samskipti forsetaembættisins og Alþingis “ . Forsætisráðherra ber þær sakir af sér og segist"/>
        <s v="skrifin væru rakalaus tilraun til íhlutunar í samskipti forsetaembættisins og Alþingis . Forsætisráðherra ber þær sakir af sér og segist"/>
        <s v="þó það sé enginn beinn samgangur þar á milli , &quot; segir Aðalsteinn og bætir við að Jökuldælingar taki því"/>
        <s v="þess vitni . Hann er gamall , lúinn og stórhættulegur . Samkvæmt gildandi skipulagi bíður hans annað hlutverk sem íbúar"/>
        <s v="stefnumótun í þá átt að hún fari , því miður . Halldór Halldórsson , oddviti Sjálfstæðisflokksins í borgarstjórn Reykjavíkur ,"/>
        <s v="auðvelt með að setja sig í spor þeirra sem lífið lék ekki við . Hann átti líka því láni að"/>
        <s v="bjuggu talsvert fjarri höfuðborginni og því lítið um heimsóknir af þeirra hálfu . En hann átti samt því láni að"/>
        <s v="desember 2008 þegar King var í láni hjá Hull frá Wigan . King er þriggja barna faðir og var að"/>
        <s v="frá ári til árs , töluvert hraðar en hlutfall háskólamenntaðra karla , ef marka má tölur Hagstofu . &quot; Við"/>
        <s v="að oft eru bráð verkefni tekin fram yfir þessi verkefni . “ Inga Lillý Brynjólfsdóttir , formaður Brakka-samtaka BRCA-arfbera ,"/>
        <s v="afsökunarbeiðni forsætisráðherrans í fyrrakvöld . Fyrir aðeins tveimur mánuðum héldust þær í hendur , brostu og drukku kampavín til að"/>
        <s v=". Nanna Hermannsdóttir : Þetta er bylting . En um það eru ekki allir jafn sannfærðir . Lektor í kynjafræði"/>
        <s v="verður að þá er ágætt að vera undirbúnar . Steinunn Þóra Árnadóttir , þingmaður Vinstri grænna í Reykjavík , segist"/>
        <s v="við höfðum báðir stofnað heimili og eignast fjölskyldu var þráðurinn tekinn upp að nýju . Við áttum því láni að"/>
        <s v=". Því til viðbótar komi væntanleg jarðgöng . Sveinn Hannesson , framkvæmdastjóri Samtaka iðnaðarins , tók sérstaklega fram að hann"/>
        <s v="ÍR vinni gegn útbreiðslu körfuknattleiks . Við teljum að aðgerðir ÍR séu hvorki körfuknattleik né jafnrétti til framdráttar . Við"/>
        <s v="júni , mun kórinn í þriðja sinn flytja Messu í h-moll eftir Johann Sebastian Bach . Um leið er því"/>
        <s v="til þau fengu fréttirnar á fimmtudag . Grete Hove , eigandi Pus : Nágrannar okkar hafa margir komið til að"/>
        <s v="Vegna plássleysis sé ekki hægt að geyma hjólin fyrir þau . Sigurður Björgvinsson , skólastjóri Víðistaðaskóla í Hafnarfirði , segist"/>
        <s v="upp minningar frá starfi okkar í Reykjanesanga Kvennalistans . Við sem stóðum að framboðinu í Reykjaneskjördæmi áttum því láni að"/>
        <s v="vitum hvað bíður okkar og hvað við þurfum að gera , &quot; sagði Roy Hodgson . Stjórn Samfylkingarinnar í Reykjanesbæ"/>
        <s v="miðað við sama tímabil í fyrra þegar 525,6 þúsund farþegar komu til landsins um flugvöllinn . Stjórn Samfylkingarinnar í Reykjanesbæ"/>
        <s v="tilfallandi gestasöngkonum á borð við Svölu Björgvins og GDRN . Á föstudaginn slær sveitin upp veislu á Gauknum til að"/>
        <s v="Hann segir kynþáttafordóma ekki alvarlegt vandamál í íslenskum fótbolta . ÍBV sendi frá sér yfirlýsingu í dag þar sem liðið"/>
        <s v="ÍBV og KR í undanúrslitum Borgunarbikarsins þann 31. Júlí sl. vill knattspyrnudeild ÍBV koma eftirfarandi á framfæri : ÍBV íþróttafélag"/>
        <s v="leiks ÍBV og KR í undanúrslitum Borgunarbikarsins 31. júlí sl. vill knattspyrnudeild ÍBV koma eftirfarandi á framfæri : ÍBV íþróttafélag"/>
        <s v="leikmann KR , kynþáttaníði með hrópum sínum á meðan á leik stóð . Í yfirlýsingu frá ÍBV segir að Eyjamenn"/>
        <s v="en átti þó óskipta virðingu og vináttu samferðamanna sinna . Skúli var farsæll maður . Hann átti því láni að"/>
        <s v="undarlegt að hafa hann ekki lengur við borðið . Hans skarð verður ekki fyllt . Ómar átti því láni að"/>
        <s v="við ýmis tækifæri . Strax við fyrstu kynni áttaði ég mig á mannkostum hans . Kornelíus átti því láni að"/>
        <s v="við lífshlaup Guðmundar , meiri öðlingi á ég vart eftir að kynnast á lífsleiðinni . Ég átti því láni að"/>
        <s v="og tók víða til hendinni . Og tryggð hans við átthagana vestra var einstök . Sveinn átti því láni að"/>
        <s v="í lagalegu tilliti . Í raun er þó langt í land . Sú skoðun virðist alltaf eiga einhverju fylgi að"/>
        <s v="og fór hann létt með drjúgan spotta . Herbert eignaðist samhenta og góða fjölskyldu sem ég átti því láni að"/>
        <s v="einn morguninn og sá að vinur minn Sveinbjörn var látinn aðeins 53 ára gamall . Ég átti því láni að"/>
        <s v="hlutum . Það var líka mjög gaman af hennar leiftrandi frásagnargáfu og frásagnargleði . Við bekkjarsystkinin áttum því láni að"/>
        <s v="sorg mína með því að hugsa um allar góðu stundirnar sem við áttum saman . Ég átti því láni að"/>
        <s v="Það var afi minn Leifur Jónsson en þeir Torfi voru bræður . Ég átti því miður ekki því láni að"/>
        <s v="póstum var heima hjá mér og minni fjölskyldu . Þar komstu reglulega við og áttu börnin mín því láni að"/>
        <s v="framsýni , dugnaður , þor og kjarkur til að koma málum í gegn . Við hjónin áttum því láni að"/>
        <s v="virkur félagi í TR , mætti á skákæfingar félagsins og tók þátt í mótum . Ég átti því láni að"/>
        <s v="leið reiðubúinn fyrir óumflýjanlegar ágjafir lífsins . Það eru nú orðin full 40 ár síðan ég átti því láni að"/>
        <s v="og velvildin af þeim hjónum og engum gat dulist hinn einlægi áhugi á íþróttastarfinu . Ég átti því láni að"/>
        <s v="árunum 1965 til 1973 . Hann var formaður félagsins á árunum 1970 til 1973 . Undirritaður átti því láni að"/>
        <s v="Íslands sem hann studdi með ráðum og dáð allt frá stofnun samtakanna árið 1997 . Ég átti því láni að"/>
        <s v="og landið sem hverfur í sandinn suður undan bænum og óvíst er hvar endar . Ég átti því láni að"/>
        <s v="greindur , einstaklega víðlesinn og vel að sér í ýmsum fræðum og mikill málamaður . Ég átti því láni að"/>
        <s v="á Miklubrautinni í þá gömlu góðu daga og fólk sótti mikla gestrisni til Bjargar . Ég átti því láni að"/>
        <s v="Vilmundarsonar og saga Landsbanka Íslands voru samtvinnuð um þrjátíu og þriggja ára skeið . Að hafa átt því láni að"/>
        <s v="sínum samferðamönnum fyrir vel unnin störf í þágu lands og þjóðar . Sá er þetta ritar átti því láni að"/>
        <s v="um að ræða bernskuleikina , skólagöngu og síðar starfsvettvang stóð Offi fyllilega fyrir sínu . Ég átti því láni að"/>
        <s v=". Við kveðjum okkar yndislegu vinkonu Vigdísi , á þessum degi . Fyrir um 50 árum áttum því láni að"/>
        <s v="alla staði og rækti skyldur sínar af mikilli samviskusemi , svo eftir var tekið . Ég átti því láni að"/>
        <s v="þær væru vandaðar , en ég veit að hann sat oft sárþjáður við hnýtingarnar . Ég átti því láni að"/>
        <s v="Þannig er það núna þegar Lóa tengdamóðir mín hefur runnið sitt æviskeið á enda . Ég átti því láni að"/>
        <s v="Eddu fyrir nær 25 árum þegar ég og Vilhelm sonur hennar hófum sambúð . Við sem áttum því láni að"/>
        <s v="langt fyrir aldur fram , og var það mikill missir fyrir fjölskylduna . En síðar átti Óli því láni að"/>
        <s v=". Faðir mannsins míns og nánasti starfsfélagi . Missirinn er mikill og sorgin stór . Ég átti því láni að"/>
        <s v="langar í fáum orðum að minnast Einars Hannessonar , sem jarðsunginn verður í dag . Ég átti því láni að"/>
        <s v="þeim lífskjörum sem við búum við á Íslandi í dag . Á undanförnum árum hef ég átt því láni að"/>
        <s v="með sagt að hann hafi gert ráð fyrir að hans skapadægur væri runnið upp . Ég átti því láni að"/>
        <s v="Rótarýklúbbi Kópavogs . Fórum við oft saman á fundi í heimaklúbbum hvor annars . Við hjónin áttum því láni að"/>
        <s v="Einari langa og farsæla samleið og senda fjölskyldu hans samúðarkveðjur . Erna Hauksdóttir . Við hjónin áttum því láni að"/>
        <s v="þeirra hefðu fyrir stafni . Unga fólkið átti fremur hug hennar en hinir eldri . Ég átti því láni að"/>
        <s v="okkar hvunndagsáhyggjur eru hjóm eitt í samanburði . Það er ekki oft á lífsleiðinni sem menn eiga því láni að"/>
        <s v="því hann varð aldrei samur maður eftir . Eftir að Gógó dó , 1991 , átti Diddi því láni að"/>
        <s v="enda fór þar traustur maður . Júníus var góður drengur . Í góðra vina hópi áttum við því láni að"/>
        <s v=". Guð blessi okkur öll . Aðalbjörn Björnsson , synir og systkini hins látna . Ég átti þeirri gæfu að"/>
        <s v="umtal . Elín fór ekki varhluta af því en hélt sínu striki til æviloka . Ég átti því láni að"/>
        <s v="starfaði á veitingahúsinu Heitt og kalt í Veltusundi og á prjónastofu . Á vori lífsins átti hún því láni að"/>
        <s v=", því að komið er að kveðjustund . Hún er jafnframt tími þakklætis fyrir að hafa átt því láni að"/>
        <s v=". Þessi dauðsföll fengu mikið á Erlu og fjölskylduna . Ég er þakklát fyrir að hafa átt því láni að"/>
        <s v="Lækjarskóla . Í dag kveðjum við Örn Gunnarsson , einstakt prúðmenni og traustan vin . Ég átti því láni að"/>
        <s v="Eyjólfur þökk fyrir samfylgd og vináttu í meira en fjörutíu ár . Helgi Þórsson . Ég átti því láni að"/>
        <s v="Lýð Björnsson og Jónas Eysteinsson gátu aldrei orðið öðruvísi en með hlýjum orðum . Síðar átti ég því láni að"/>
        <s v=": Þér hrútar ég kveð yður kvæði . Við sem lengi höfum unnið í þjónustu bænda áttum því láni að"/>
        <s v="frá Bryndís Svavarsdóttir , fyrrverandi starfsmaður Verslunarbankans og Íslandsbanka . Við sem vinnum bankastörf eigum mörg hver því láni að"/>
        <s v="Ég mun aldrei gleyma þér , Eva María mín . Þín vinkona Halldóra . Við höfum átt því láni að"/>
        <s v="Möggu og Ágúst á fallegt heimili þeirra þar sem gleðin og gestrisnin ríktu . Við áttum líka því láni að"/>
        <s v="óvænt . Fráfall Ingvars varð okkur mikið áfall . Ég , sem rita þessar línur , átti því láni að"/>
        <s v="Ingjaldshólskirkju 12. febrúar . Í dag verður vinkona mín Veronika Hermannsdóttir frá Hellissandi jörðuð . Ég átti því láni að"/>
        <s v="fluttum við til Akraness þar sem hann og móðir mín gerðust bæði kennarar . Þá átti ég því láni að"/>
        <s v=". Fjögur úr þrettán systkina hópi horfa nú á bak Sigurði bróður sínum . Ég hef átt því láni að"/>
        <s v="fyrrum húsbónda á heimilinu . Unga heimasætan Hermína var fædd stuttu eftir lát Hermanns og átti ekki því láni að"/>
        <s v="minning Sillu frænku . Guðmundur G. Haraldsson ( Gunni Stellu ) . Stundum á lífsleiðinni á maður því láni að"/>
        <s v="Við fráfall Jónasar Helgasonar í Æðey á Ísafjarðardjúpi koma upp minningar frá liðnum dögum . Ég átti því láni að"/>
        <s v="foreldrum og systkinum og bið ég Guð um að veita þeim styrk . Kjartan I. Ég átti því láni að"/>
        <s v="var trygg og föst fyrir , gædd einstaklega vel gerðum persónuleika . Ung að árum átti ég því láni að"/>
        <s v="sjóferð , og að ég væri að missa vin , félaga og góðan dreng . Ég átti því láni að"/>
        <s v="missum við yndislega konu á besta aldri í blóma lífsins en fáum engin svör . Við áttum því láni að"/>
        <s v="sáttir og undu glaðir við sitt . Þetta get ég staðfest meðal Vopnfirðinga . Þeir feðgar áttu því láni að"/>
        <s v="svo allir væru sáttir og yndu glaðir við sitt . Einnig meðal Vopnfirðinga . Þeir feðgar áttu því láni að"/>
        <s v="Með Gauki Jörundssyni er fallinn frá mikill öðlingur og einhver helsti lögspekingur okkar Íslendinga . Ég átti því láni að"/>
        <s v="frá Byggðarhorni . Geir var bróðir Margretar ömmu , eða &quot; Möggu ljósu &quot; . Ég átti því láni að"/>
        <s v=", Jóhönnu Margréti og Sigurgeiri votta ég samúð mína sem og öðrum vandamönnum og vinum sem áttu því láni að"/>
        <s v="sumarið 1995 , eru ógleymanlegar . Við vorum samferða Gyðu , móður Önnu , og áttum við því láni að"/>
        <s v="að vinur okkar Gísli hefði kvatt okkur eftir snarpa baráttu við erfiðan vágest . Við Sigrún áttum því láni að"/>
        <s v="telja hann &quot; meðal fremstu járnlistamanna landsins &quot; . Tek ég heilshugar undir það . Ég átti því láni að"/>
        <s v="þessi illvígi sjúkdómur lagt þennan góða dreng að velli eins og svo marga . Við hjónin áttum því láni að"/>
        <s v="fleiri á þessu jarðríki . Engu að síður á maður að vera þakklátur fyrir að hafa átt því láni að"/>
        <s v="eitthvað var að hjá mér stóðst þú ævinlega við hlið mér . Fyrir þremur árum átti ég því láni að"/>
        <s v="með frænkur mínar frá Ameríku . Hún missti mann sinn John í janúar 2000 . Hún átti því láni að"/>
        <s v="sem við tregum að verði ekki fleiri . Þakklæti er ofarlega í huga fyrir að hafa átt því láni að"/>
        <s v=". Heilsuleysi gerði Árna erfitt fyrir og hann lagði niður heildverslunina árið 1980 . Árni Bergþór átti því láni að"/>
        <s v="og gangast við að ákvörðun hans í launamáli forstjóra Landspítala hefði verið röng . Ég hef átt því láni að"/>
        <s v="og ég að hans , ef þau voru þá ekki bara alveg þau sömu . Binni átti því láni að"/>
        <s v="dauðans , einn og tveir , einn - og - tveir . ( G.G. ) Ég átti því láni að"/>
        <s v="hefur kvatt og hafið flugið mikla . Eftir situr söknuður en líka hugljúfar endurminningar . Ég átti því láni að"/>
        <s v="og að heiman . Kaflaskil verða í lífi Ingu er þau Guðmundur slíta samvistum . Inga átti því láni að"/>
        <s v="því starfi til ársins 1994 er hann lét af störfum 72 ára að aldri . Ég átti því láni að"/>
        <s v=", Sólstafir , kom út . Síðan var Guðmundur Ingi þjóðkunnur . Sá er þetta ritar átti því láni að"/>
        <s v=", fylgdist vel með og var einn allra öflugasti bakhjarl skákhreyfingarinnar um áratuga skeið . Ég átti því láni að"/>
        <s v="Ísafirði . Með honum er genginn góður drengur og vinur . Mætur maður . Við hjónin áttum því láni að"/>
        <s v="að leita til Jóhanns og var hann því vinsæll og vel látinn stjórnmálamaður . Einnig átti ég því láni að"/>
        <s v="kærastir , jafnvel þó lífshlaupið sé orðið langt eins og í tilfelli Ingu Valborgar . Ég átti því láni að"/>
        <s v="þeim félagsskap sterkum böndum . Hann var félagi í Frímúrarareglunni á Íslandi til dauðadags . Bragi átti því láni að"/>
        <s v="áttu sínar bestu stundir í sumarhúsinu og þar ræktaði hún svo sannarlega garðinn sinn . Ég átti því láni að"/>
        <s v="eldhugi um íslenska hagsmuni , er genginn til hvílu eftir langan og strangan vinnudag . Ég átti því láni að"/>
        <s v="og skilur eftir skarð , sem seint verður fyllt . Það eru liðnir áratugir síðan ég átti því láni að"/>
        <s v="þjónar fólkinu og héraðinu , meðan mörg önnur slík félög eru fallin og farin . Ég átti því láni að"/>
        <s v="í huga manns þegar Guðrúnar Helgu er minnst . Við sem störfuðum með henni í fluginu áttum því láni að"/>
        <s v="orðstír deyr aldregi , hveim er sér góðan getur . ( Úr Hávamálum . ) Við áttum því láni að"/>
        <s v="hjúkrunarheimilinu Skógarbæ 25. maí síðastliðinn og var útför hans gerð frá Borgarneskirkju 2. júní . Ég átti því láni að"/>
        <s v="Pétursson . Mig langar að minnast góðs vinar míns og vinnufélaga með nokkrum orðum . Ég átti því láni að"/>
        <s v="neinnar fullnustu eftir slysið , þó að hún sjálf léti á litlu bera . Við hjónin áttum því láni að"/>
        <s v="austur á land verður engin Heiða til að heimsækja . Ég er innilega þakklát fyrir hafa átt því láni að"/>
        <s v="ára ; hún bjó yfir mikilli lífsorku og varð sjaldan misdægurt um ævina . Ég átti ungur því láni að"/>
        <s v="mun lengi móta fyrir sporum unglingsins í fjörunni þeirri arna . Pjetur Hafstein Lárusson . Ég átti því láni að"/>
        <s v="leikhússins í Logalandi . Dóra var einstaklega skemmtileg kona , og það fundu allir þeir sem áttu því láni að"/>
        <s v="kona sem gott var að eiga samskipti við og ég er glöð yfir því að hafa átt því láni að"/>
        <s v="að loknu þessu eða ekki , er öruggt að amma mun lifa í minningu okkar sem áttum því láni að"/>
        <s v=". - Mér hlýnaði um hjartarætur að horfa á hana , segir hún hrærð . Ég átti því láni að"/>
        <s v=". Hún var elskuð og virt af öllum og verður sárt saknað af þeim fjölmörgu sem áttu því láni að"/>
        <s v="innilegustu samúðarkveðjur og megi minningin um hina góðu og hlýju konu lifa í hjörtum okkar sem áttum því láni að"/>
        <s v="hitta hana á ný í himneskum heimkynnum í fyllingu tímans . Þangað til verða þeir sem áttu því láni að"/>
        <s v="augum sem sýndi í veikindum sínum óbilandi kjark og vilja til að hafa betur . Við áttum því láni að"/>
        <s v="Þetta góða og bjarta viðmót gaf hún börnum sínum í veganesti út í lífið . Ég átti því láni að"/>
        <s v="í seinni tíð eftir að Laufey fluttist til Egilsstaða eftir andlát Hallgríms árið 1993 átti ég svo því láni að"/>
        <s v="um heiðarlega og góða konu sem öllum vildi hjálpa og öllum gott gera . Við sem áttum því láni að"/>
        <s v="Magnúsdóttir og Jón Sveinbjörnsson . Látin er góð vinkona okkar hjóna , Guðrún Dodsworth . Við áttum því láni að"/>
        <s v="lífsins sviði , þakklæti til hennar er mér efst í huga fyrir gengin ævispor . Ég átti því láni að"/>
        <s v="og útsjónarsemi . Hún nýtti tímann vel , því ónotuð stund kæmi ekki aftur . Ég átti því láni að"/>
        <s v="eftir sig ekki bara fríðan flokk barna og afkomenda heldur ljúfar minningar í lífi okkar sem áttum því láni að"/>
        <s v="að veikindin viku í hugum þeirra sem kynntust henni . Ég var ein af fjölmörgum sem áttu því láni að"/>
        <s v="þess kost að fara í skóla . Í mestu uppáhaldi voru hestarnir og hundarnir . Ég átti því láni að"/>
        <s v=". Þessi einstaka kona með sína stórkostlegu baráttu og hetjulund , lifir í minningu okkar sem áttum því láni að"/>
        <s v=". Hún var hávaxin og tignarleg kona sem ávallt var glaðleg og ræðin . Við hjónin áttum þeirri gæfu að"/>
        <s v="hennar samúð . Haraldur Bessason . Látin er kær vinkona okkar , Ragnheiður Baldursdóttir . Við áttum því láni að"/>
        <s v="hennar þegar mamma þeirra átti mjög annríkt eða þurfti að bregða sér að heiman . Við áttum því láni að"/>
        <s v="frá okkur . Þótt líf hennar væri stutt markaði hún djúp spor í hjörtum okkar sem áttum því láni að"/>
        <s v="júní síðastliðinn og var jarðsungin frá Háteigskirkju 14. júní . Það var árið 1985 sem ég átti því láni að"/>
        <s v="byggja sér hreiður á Skammbeinsstöðum í Holtum , kvaddi þennan heim Lára J. Sigurðardóttir . Ég átti því láni að"/>
        <s v=", Lilja Rafney Magnúsdóttir . Mig langar að minnast kærrar vinkonu með nokkrum orðum . Ég átti því láni að"/>
        <s v="hún jafn hlý og yndisleg við hvern þann sem á vegi hennar varð . Þeir sem áttu því láni að"/>
        <s v="dag og hefst athöfnin klukkan 13.30 . Bryndís varð snemma hluti af lífsmynd minni . Ég átti því láni að"/>
        <s v="höfðinginn Hilmar Björgvinsson . Það er þeim sem þessar línur ritar heiður og ánægja að hafa átt því láni að"/>
        <s v=", hluttekningu hans og græskulausa og einstæða kímnigáfu og næmt auga fyrir fáfengileika efnishyggjunnar . Sverrir átti því láni að"/>
        <s v="og frændi Hjalti Guðmundsson , bóndi í Bæ í Trékyllisvík . Við hjónin og fjölskyldan öll áttum því láni að"/>
        <s v="ævi , saddur lífdaga . Mig langar til að minnast hans í fáum orðum . Ég átti því láni að"/>
        <s v="heldur nöturleg ; járnið var fokið af þakinu og allir gluggar úr . Valgeir segist hafa átti því láni að"/>
        <s v="alfarnir úr víkinni árið 1946 , og skildu nær allar veraldlegar eigur sínar eftir . Undirritaður átti því láni að"/>
        <s v="og velvild í okkar garð . Innilegar samúðarkveðjur til ástvina . Jóna og Enok . Ég átti því láni að"/>
        <s v="finna hvor annan svo gersamlega að úr verður eitt . Guðni Árnason var þeim , sem áttu því láni að"/>
        <s v="færa lífið upp á æðra svið með nærveru sinni . Meðfæddir hæfileikar hans duldust engum sem áttu því láni að"/>
        <s v="mínar innilegustu samúðarkveðjur . Megi minningin um hinn góða dreng lifa í hjörtum okkar allra sem áttum því láni að"/>
        <s v="ljúfmenni í allri framgöngu . Sigurður Bogi skipar varanlegan sess í hugum og hjörtum þeirra sem áttu því láni að"/>
        <s v="vinum á Íslandi sérstakar samúðarkveðjur fyrir hönd liðsmanna úr 269. flugsveit breska flughersins , en við áttum því láni að"/>
        <s v="Með virðingu kveð ég minn kæra mág og félaga Guðna ( Ninna ) . Ég hef átt því láni að"/>
        <s v="þeirra . Kær vinur og góður drengur , Sigmundur Dýrfjörð , er fallinn frá . Við áttum því láni að"/>
        <s v="manninn í þeirri baráttu sem alkóhólisminn er , en um það ræddi hann aldrei . Ég átti því láni að"/>
        <s v="sunnudagsins 18. nóvember . Leiðir okkar Árna lágu fyrst saman fyrir um 14 árum og átti ég því láni að"/>
        <s v="skemmtilegum samkvæmum á heimili sínu . Saga Ragnars Þórðarsonar er nú öll , en þeir sem áttu því láni að"/>
        <s v="gera upp við mig en hvort tveggja var hann , svo mikið er víst . Ég átti því láni að"/>
        <s v=". Halldór tók virkan þátt í starfi barna- og unglingageðlækna sl. rúm 30 ár . Ég átti því láni að"/>
        <s v=". Undirritaður hóf störf hjá Iðntæknistofnun stuttu áður en Sveinn lét af störfum þar og átti ekki því láni að"/>
        <s v="sinni síðustu frétt , &quot; deadline &quot; . Ég var orðinn vel málkunnugur Birni þegar ég átti því láni að"/>
        <s v="minningar leita á hugann er ég hugsa til Björgvins tengdaföður míns . Fyrir rúmum aldarfjórðungi átti ég því láni að"/>
        <s v="Á skilnaðarstund kveð ég Gauk með söknuði og er efst í huga þakklæti fyrir að hafa átt því láni að"/>
        <s v="eftir stutt en snörp veikindi . Hans er nú sárt saknað af ástvinum og samferðafólki sem áttu því láni að"/>
        <s v="okkar er horfinn af lífssviðinu . Hans er nú sárlega saknað af ástvinum og samferðafólki sem átti því láni að"/>
        <s v="stöndum í þakkarskuld við marga hugrakka menn og Kalli er einn af þeim . Síðan átti ég því láni að"/>
        <s v="dauðadags þótt hann kæmist nær áttræðu . Endurminningar um Hilmar Ólaf verða hugstæðar öllum þeim sem áttu því láni að"/>
        <s v="um söng og söngtónlist . Við heyrðum Halldórs getið þegar í upphafi söngnáms okkar og áttum síðar því láni að"/>
        <s v=", er látinn fyrir mörgum árum , og er minnisstæður þeim er honum kynntust . Ég átti því láni að"/>
        <s v="Kristján var fósturafi okkar , en reyndar kölluðum við hann alltaf bara Kristján . Ég átti þeirri miklu lukku að"/>
        <s v="öðrum aðstandendum okkar innilegustu samúðarkveðjur . Fyrir hönd starfsmanna Austfars , Sófus Þ. Jóhannsson . Ég átti því láni að"/>
        <s v="starfað hjá Granda og HB Granda allan þann tíma sem Árni Vilhjálmsson var stjórnarformaður félagsins og átti því láni að"/>
        <s v="og dáður og umtalaður af þeim sem ræktuðu vináttu við hann . Við bræðurnir í Skarði áttum því láni að"/>
        <s v="einskonar ættaróðal Löve-fjölskyldunnar . Þráinn var dulur maður og flíkaði ekki tilfinningum sínum . Við sem áttum því láni að"/>
        <s v="yfir þá alltaf í huga okkar myndin þín lifir . ( Sigfríður Sigurjónsdóttir ) Við áttum því mikla láni að"/>
        <s v="desember . Hulda var gift bróður mínum Arnóri , sem lést fyrir allmörgum árum . Ég átti því láni að"/>
        <s v="af öllum þeim skondnu atvikum sem lifa þig og verða lengi í minnum höfð . Ég átti því láni að"/>
        <s v=". Elstur Sigurður Þór , þá Valgerður Ása , Ingunn Birna og Ásmundur Smári . Ég átti því láni að"/>
        <s v="sé minning þessarar merku og góðu konu . Othar Hansson . Fyrir rúmum 34 árum átti ég því láni að"/>
        <s v=". Elsku vinan , guð geymi þig . Kristín H. Karvelsdóttir og fjölskylda Stínubæ . Við áttum því láni að"/>
        <s v=", kennara og vin . Framlag Ingjalds Hannibalssonar til Háskóla Íslands var afar margbrotið . Ég átti því láni að"/>
        <s v="að þetta var galli af afa sem var nokkuð lítill . Ingólfur Daníel Árnason . Ég átti því láni að"/>
        <s v="tvö árin voru erfið einkum fyrir konu sem hafði áður verið svo kraftmikil . Við sem áttum því láni að"/>
        <s v=". Það var mikið rætt og stefnt að stórum sigrum á því sviði . Þá átti ég því láni að"/>
        <s v="en þá missi ég eiginkonu mína frá þremur ungum börnum okkar hjóna . Stuttu síðar átti ég því láni að"/>
        <s v="Þar gegndi hann öllum helstu trúnaðarstörfum fyrir hönd klúbbsins og síðar fyrir Kiwanisumdæmið Ísland-Færeyjar . Ég átti því láni að"/>
        <s v="sem hafa notið reynslu hans í þessum efnum og styrkst andlega í sínum veikindum . Ég átti því láni að"/>
        <s v="sig fram um að aðstoða yngri samstarfsmenn við að feta fyrstu sporin í vísindastörfum . Undirritaður átti því láni að"/>
        <s v="að allt væri reynt til að hnekkja þeim dómi varð ekki aftur snúið . Við sem áttum því láni að"/>
        <s v="mikil fagurkeri , stoltur og tók ágjöfum sem á dundu eins og reyndur skipstjóri . Ég átti því láni að"/>
        <s v=", frá Akureyri , frá fyrirtækinu Raftákn . &quot; Þá var Jóhann á þrítugsaldri . Ég átti því láni að"/>
        <s v="við Jóhönnu Valdimarsdóttur . Það er erfitt að kveðja góðan vin með fáum orðum . Ég átti því láni að"/>
        <s v="aðeins upp og hélt svo ótrauður á fjallið . Dona nobis pacem . Gilwellskátar . Ég átti því láni að"/>
        <s v="söknuður ykkar er sár . Megi það þó verða ykkur ofurlítil huggun , að við sem áttum því láni að"/>
        <s v="Örfá orð til heiðurs þessum góða dreng og smá upprifjun á æskuminningum tengdum honum . Ég átti því láni að"/>
        <s v="öðlingsdrengur og félagi og sá maður sem svo sannarlega setti spor sín á samtímann . Ég átti því láni að"/>
        <s v="á Akureyri Jón Halldórsson vöruflutningabílstjóri og trillukarl , eftir harða baráttu við erfiðan sjúkdóm . Ég átti því láni að"/>
        <s v="leiðarlokum minnast öðlingsins Jóns Helga Hálfdanarsonar með þakklæti í huga . Þótt seint hafi verið átti ég því láni að"/>
        <s v="brá . Pálmi Gunnarsson . Genginn er á vit feðra sinna Jón Skúli Runólfsson . Ég átti þeirri gæfu að"/>
        <s v="hlutverkin , hermdi eftir og túlkaði af innlifun Birgir Ingimarsson og frændur . Árið 2011 átti ég því láni að"/>
        <s v="hennar innilega samúð kveð ég vinkonu mína með virðingu og þökk . Ragnheiður Guðmundsdóttir . Ég átti því láni að"/>
        <s v="sín í vinnu nokkra drengi og kenndi þeim rétt vinnubrögð , skipulagningu og rökhugsun . Ég átti því láni að"/>
        <s v="að kæmi til okkar hjóna í grill þá um kvöldið , var látinn . Við hjón áttum því láni að"/>
        <s v="athvarf og heimili í Risör . Ég var alltaf velkominn til Gunnu og Knut og ég átti því láni að"/>
        <s v="Mexíkó , ráku hótel við ströndina þar til Sigurður féll frá í maí 1999 . Ég átti því láni að"/>
        <s v=", þingmennsku , stjórnmálaflokkunum , á golfvellinum , í fjölskyldunni og forystu allskyns félagasamtaka hef ég átt því láni að"/>
        <s v="fljótlega og heimsækja okkur á Skólaskrifstofuna . Við þökkum samfylgdina og erum þakklátar fyrir að hafa átt því láni að"/>
        <s v="Grant hefur t.d. verið stjórnarformaður hjá Lögbergi-Heimskringlu og verður forseti Íslendingadagsins eftir tvö ár . Ég átti því láni að"/>
        <s v="ára að aldri . Hann var bróðir tengdamóður minnar heitinnar , Þóru Eiríksdóttur , og átti ég því láni að"/>
        <s v="Með Kristleifi hverfur héðan úr okkar jarðneska lífi einn af frumkvöðlum í íslenskri ferðaþjónustu . Ég átti því láni að"/>
        <s v="góðu samferð , sem við áttum . Ólafur Sigurgeirsson . Ekki eru mörg ár síðan ég átti því láni að"/>
        <s v="Eftir langa og harða baráttu við erfiðan sjúkdóm hefur nú góður drengur fallið frá . Ég átti því láni að"/>
        <s v="sem vel gekk , og vildi reyna að létta undir ef eitthvað var að . Ég átti því láni að"/>
        <s v="lést í Reykjavík hinn 10. janúar sl. á 81. aldursári . Fyrir tæpum þremur árum átti ég því láni að"/>
        <s v="á Dalvík tókst með jafn frábærum hætti og raun ber vitni . Síðustu árin hef ég átt því láni að"/>
        <s v="hvarflaði að mér , að þetta væri í síðasta sinn sem við myndum hittast . Björn átti því láni að"/>
        <s v="Sigtryggsdóttir . Halla gekk til starfa með klúbbnum árið 1981 . Við sem störfuðum með henni áttum því láni að"/>
        <s v="var hún til í að gera með þeim . Heillandi amma . Sem ung kona átti ég því láni að"/>
        <s v="hann náð góðum árangri á því sviði í áranna rás , ásamt fjölskyldu sinni . Ég átti því láni að"/>
        <s v="minning um mætan mann og frábæran kennara situr djúpt og varir alla tíð . Ég átti líka því láni að"/>
        <s v=", en leyfir okkur að halda aðalatriðunum , ef við viljum við þau kannast . Ég átti því láni að"/>
        <s v="þátt í að hjálpa mér að fóta mig í nýju og vandasömu starfi . Einnig átti ég því láni að"/>
        <s v="mörg barnabörn , sem honum varð tíðrætt um eins og öllum góðum öfum . Við hjónin áttum því láni að"/>
        <s v="fyrst og síðast um að halda vel utan um sína fjölskyldu . Bárður Sigurgeirsson . Ég átti því láni að"/>
        <s v="í sálu hans og kunni hann þeim ævarandi þakklæti sem góðu viku að honum . Sigurður átti því láni að"/>
        <s v="sendum Tótu og börnunum okkar hlýjustu kveðjur . Þuríður Jónsdóttir og María Gunnarsdóttir . Við hjónin áttum því láni að"/>
        <s v="efstu hæðinni var bætt ofan á húsið árið 1929 og þar til hann lést . Ég átti því láni að"/>
        <s v="í sorginni . Guð blessi minningu Helgu Sigfúsdóttur . Guðmundur St. Ragnarsson . Fjölskylda mín öll átti því láni að"/>
        <s v="sönnu því að öll áttum við náið og kærleiksríkt samband við hann alla tíð . Pabbi átti því láni að"/>
        <s v="hálfri öld og þá hófst vinátta sem hefur staðið allt til þessa dags . Við systkinin áttum því láni að"/>
        <s v="vörum og pósti á áfangastaði og komist heill á leiðarenda . Ég hef í gegnum tíðina átt því láni að"/>
        <s v="Örfá orð um gæðadreng sem fallinn er í valinn . Nokkrum sinnum á lífsleiðinni hef ég átt því láni að"/>
        <s v="og þótti sjálfsagt og bara gott að vera tíu í sex manna tjaldi . Ég hef átt því láni að"/>
        <s v="hans og út af henni komið talsvert kyn , og bara mörg góð hross . Ég átti því láni að"/>
        <s v="um þann myndarbrag sem einkenndi búrekstur þeirra hjóna . Á meðan á dvöl minni stóð átti ég því láni að"/>
        <s v=", en hafa undið upp á sig með tíðinni og skipta þátttakendur nú þúsundum . Ég átti því láni að"/>
        <s v="síst til sveita , sem voru húsmæður kringum miðja síðustu öld og þar áður . Ég átti því láni að"/>
        <s v="Munch sem var mikið á faraldsfæti sírissandi og málandi á hótelherbergjum sínum . Sjálfur hef ég átt því láni að"/>
        <s v="&quot; í turninum sem við fengum að nota sem veislusal þegar mikið stóð til . Ég átti því láni að"/>
        <s v="skammt ólifað . Kiwanishreyfingin hefur misst tryggan og ötulan félaga langt um aldur fram . Við áttum því láni að"/>
        <s v="mín og Gunnu eða vinátta foreldra okkar , en þannig er því farið með þá sem eiga því láni að"/>
        <s v="og framkoman hlý og skemmtileg og ávallt stutt í húmorinn . Ég þakka fyrir að hafa átt þeirri gæfu að"/>
        <s v="og leiðbeiningastarfi . Hann vann í mörg ár ráðgjafastörf fyrir Landbúnaðarráð Grænlands . Við Grænlendingar sem áttum því láni að"/>
        <s v="hann var er það miklu fremur viðkynningin við manninn sjálfan sem við minnumst . Við tvö áttum því láni að"/>
        <s v="liðna atburði . Á kveðjustund sem þessari er mér efst í huga þakklæti fyrir að hafa átt því láni að"/>
        <s v=". mbl.is // minningar Í dag kveðjum við föðurbróður okkar Gunnar Konráð Finnsson . Við höfum átt því láni að"/>
        <s v="þessum manneskjum , sem maður kynnist á lífsleiðinni og maður getur verið þakklátur fyrir að hafa átt því láni að"/>
        <s v=", Jónína María , Þórunn Elísabet og Jónína Guðný . Aldarfjórðungur er liðinn frá því ég átti því láni að"/>
        <s v="draum er förinni heitið . ( Snorri Hjartarson . ) Þín systir , Halldóra . Við áttum því láni að"/>
        <s v="seinna svo við getum átt fleiri notalegar stundir saman . Þín , Helga Björg . Ég átti því láni að"/>
        <s v=", alltaf var Óli tilbúinn , öruggur og glaðbeittur , nótt sem nýtan dag . Ég átti því láni að"/>
        <s v="fremstu ættfræðinga landsins . Við munum sakna Ólafs á okkar hefðbundnu föstudagsfundum framvegis . Sjálfur átti ég því láni að"/>
        <s v="innilegustu samúðarkveðjur . Þór Steinarsson . Með virðingu kveð ég vin minn Ólaf Briem . Ég átti því láni að"/>
        <s v="einstöku eiginkonu Eddu . Það er erfitt að kveðja góðan vin með fáum orðum . Ég átti því láni að"/>
        <s v="hefur þú það ? &quot; En nú hefur amma &quot; látið það &quot; . Við systkinin áttum því láni að"/>
        <s v="og næstu árin á eftir rak hún heimilið að Hagamel með sonum sínum tveimur . Ég átti því láni að"/>
        <s v="byrjun árs 1973 og næstu árin rak hún heimilið á Hagamel með sonum sínum . Ég átti því láni að"/>
        <s v="í nýjum heimkynnum . Þórunn Elva og Ragný Þóra . Ég var einn þeirra mörgu sem átti því láni að"/>
        <s v="Það er okkur systrum bæði ljúft og skylt að minnast hennar í fáeinum orðum . Við áttum því láni að"/>
        <s v="halda . Það má eiginlega segja að hún hafi verið hálfgerð amma , enda átti ég ekki því láni að"/>
        <s v="brott gjörbreyttar eftir að frænka okkar hafði farið höndum um hár þeirra . Í Reykjavík átti Iðunn því láni að"/>
        <s v=". Það var þungt högg þegar Hanna féll frá haustið 1985 , en nokkru síðar átti Ingvar því láni að"/>
        <s v="þegar hann sagði sögur . Hann var minnugur vel og fór ekki með fleipur . Ég átti því láni að"/>
        <s v="dag drúpum við höfði og minnumst vinar okkar Páls sem var mikill öðlingur . Við hjónin áttum því láni að"/>
        <s v="nokkur tími hafi liðið er ekkert okkar undir það búið að kveðja svona fljótt . Við áttum því láni að"/>
        <s v="undir húsgöflum ? Væri friður um ISAL ef engin utanstefna hefði komið frá Moskvu ? Ég átti því láni að"/>
        <s v="keyrðir , eins og alltaf , 12 manna rútuna út um holt og hæðir . Ég átti því láni að"/>
        <s v="lítið úr því gera , en það var hans háttur . Við May kona mín áttum líka því láni að"/>
        <s v="Ragnheiðar fyllist hugurinn af ótal slíkum myndum fullum af glettni . gleði og ánægju . Ég átti því láni að"/>
        <s v="stuttu , þá sagði hann mér að Í bljúgri bæn væri sinn sálmur . Fjölskylda okkar átti því láni að"/>
        <s v="og naut þess sérstaklega að fara höndum um fagurlega innbundnar bækur . Nokkrum árum seinna átti ég því láni að"/>
        <s v=", kl. 15 . Í dag kveðjum við yndislega konu , Rögnu Þ. Rósantsdóttur . Ég átti því láni að"/>
        <s v="eignuðust þau þrjár dætur en þau skildu eftir nokkurra ára sambúð . Seinna á ævinni átti hann þeirri hamingju að"/>
        <s v="þær fallegu hugsanir sem fylgja þeim sem lagt hefur upp í sína hinstu för . Ég átti því láni að"/>
        <s v="minn og félagi , Rögnvaldur Ólafsson , er látinn rúmlega 80 ára að aldri . Ég átti því láni að"/>
        <s v="við hvern sem var . Ekki er hægt að hugsa sér betri mann . Við sem áttum því láni að"/>
        <s v="Walderhaug . Með þessum fátæklegu orðum vil ég kveðja góðan vin , Sigurð Guðnason . Ég átti því láni að"/>
        <s v="hóf búskap að Litlu-Tungu fluttu þær til hennar Þórdís amma og Sigga föðursystir hennar . Ég átti því láni að"/>
        <s v="ljúfum brautum himins á . Ingibjörg , Guðrún , Torfhildur , Sjöfn og Svala . Ég átti því láni að"/>
        <s v="uppbyggingu á íþróttaaðstöðu fyrir félögin í Kópavogi , studdi þau með ráðum og dáð . Ég átti því láni að"/>
        <s v="og skapgóður og vann með þeim þegar þess gerðist þörf . Þegar á unga aldri átti ég því láni að"/>
        <s v="hæðinni á Bergstaðastræti og það mun líklega taka smátíma að venjast því . Sigurður . Ég átti því láni að"/>
        <s v="hógvær og hlýr , glöggur og glettinn . Honum eigum við margt að þakka . Við áttum því láni að"/>
        <s v="tókst að ná lífsviðurværinu út úr náttúrunni á æskuslóðum hennar í eyjunum á Breiðafirði . Ég átti því láni að"/>
        <s v="suður til að hefja nám í guðfræðideildinni , bjó hann hjá afa á Framnesveginum . Hann átti því láni að"/>
        <s v="úr sveitinni sinni , Mýrum á Hornafirði , þar sem náttúrufegurð er engu lík . Ég átti þeirri gæfu að"/>
        <s v="eiga erfitt uppdráttar . Til alls að vinna Á alþjóðlegum ferli mínum í skák hef ég átt því láni að"/>
        <s v="á sviði úthafsrækjuveiða á Íslandi og mikill athafnamaður í sjávarútvegsmálum sem og öðrum . Við áttum flest því láni að"/>
        <s v="2006 . Öllum aðstandendum og vinum Snorra sendi ég mínar innilegustu samúðarkveðjur . Júlíus . Ég átti því láni að"/>
        <s v="frænka . Guð geymi þig . Þín frænka , Helga Guðrún . Sjö ára gamall átti ég því láni að"/>
        <s v="votta foreldrum og öðrum aðstandendum og vinum Stefáns okkar dýpstu samúð . Auður Axelsdóttir . Við áttum því láni að"/>
        <s v="hann en heiðarlegur og naut virðingar samferðamanna sinna fyrir störf sín og drengskap . Við sem áttum því láni að"/>
        <s v="frá eftir stutta en hetjulega baráttu við hinn illvíga sjúkdóm sem krabbameinið er . Við feðgarnir áttum því láni að"/>
        <s v="í lagi hvers konar skipum sem hann hafði komist í tengsl við á lífsleiðinni . Ég átti því láni að"/>
        <s v="fjölskyldunni . Maðurinn sem aðrir hafa reitt sig á og ávallt getað leitað til . Ég átti því láni að"/>
        <s v="hafi smám saman lært að meta það andstæða og það sérstaka hvor í öðrum . Ég átti því láni að"/>
        <s v="Sigurbjörnsson , ,, Donna &quot; , Guðjón Finnbogason , Þórð Jónsson og Þórð Þórðarson og átti reyndar því láni að"/>
        <s v="Björnsson . Í dag kveðjum við Svanhildi Þorkelsdóttur , mína kæru og góðu vinkonu . Ég átti því láni að"/>
        <s v="hann aldrei í slæmu skapi , heldur var glettnin og jákvæðnin alltaf í fyrirrúmi . Ég átti því láni að"/>
        <s v="eins og hann var stundum kallaður , og allir vissu við hvern var átt . Ég átti því láni að"/>
        <s v=". Það þótti okkur sérlega vænt um hve gott samband myndaðist fljótt með þeim mömmu okkar og hún tók strax"/>
        <s v="hans allan . Ég átti ekki von á að kynnast Didda neitt sérstaklega , en ég átti því láni að"/>
        <s v="því með æðruleysi eins og hans var von og vísa . Ég sem rita þessar línur átti því láni að"/>
        <s v="gerð frá Hafnarfjarðarkirkju í dag og hefst athöfnin klukkan 13.30 . Fyrir liðlega 25 árum átti ég því láni að"/>
        <s v="listamaður þessarar þjóðar , rithöfundurinn og skáldið Thor Vilhjálmsson , hefur kvatt þennan heim . Undirritaður átti því láni að"/>
        <s v="og jákvæðu minningum er vert að halda á lofti og minnast með nokkrum orðum . Ég átti því láni að"/>
        <s v="að mestu með þeirri kynslóð sem hann var fulltrúi fyrir . Upp úr miðjum aldri átti hann því láni að"/>
        <s v=", konan hans frænda míns , er fallin frá . Hafliði Jónsson , móðurbróðir minn , átti því láni að"/>
        <s v=". Stálminnugur svo undrum sætti , mundi hreinlega allt aftur að þriggja ára aldri . Hann átti því láni að"/>
        <s v="sem þú tókst þér fyrir hendur á lífshlaupinu sem varð því miður sorglega stutt . Þú áttir því láni að"/>
        <s v="og láta gott af sér leiða . Sá er þetta ritar , fyrir hönd sambandsins , átti því láni að"/>
        <s v="vélaverkfræðimenntunar á Íslandi , prófessor Valdimar K. Jónsson . Undirritaður var einn af þeim fjölmörgu sem áttu því láni að"/>
        <s v="við mig , hversu gjöfull mótleikari Valur hafi verið . Sá sem hér heldur á penna átti því láni að"/>
        <s v="ára hjúskaparafmæli hjónin Guðrún Rósa Sigurðardóttir og Hjörtur Guðmundsson , Löngubrekku 47 , Kópavogi . ÉG ÁTTI því láni að"/>
        <s v="öðrum sambærilegum á þessum árum . Löngu síðar varð þessi vörpulegi bóndi tengdafaðir minn og átti ég því láni að"/>
        <s v="er alltaf kölluð á mínu heimili , er látin rúmlega níræð að aldri . Ég hef átt því láni að"/>
        <s v="störf sem margir sinna í dag , enda mikil hagsýni í öllum rekstri spítalans . Ég átti því láni að"/>
        <s v="náði ekki fram að ganga fyrr en næstum hálfum öðrum áratug síðar . Við Helgi Bergs áttum því láni að"/>
        <s v="bjó við mikið ríkidæmi , en hann átti 4 börn og 9 barnabörn og svo átti hann því láni að"/>
        <s v="einstaklega góður bróðir . Áður en maður veit af eru börnin orðin fullorðin . Þeir bræður áttu því láni að"/>
        <s v="Jónas og Halla höfðu dvalist þar undanfarin ár yfir vetrarmánuðina og notið veðurblíðunnar . Við hjónin áttum því láni að"/>
        <s v="mótaðist af . Það auðgar og gefur að vera í samskiptum við gott fólk og ég átti því láni að"/>
        <s v="og fremst síðustu árum þeirra hjóna saman , eftir að þjónustutíma séra Péturs lauk . Ég átti því láni að"/>
        <s v="ódrepandi elju og bjartsýni ræktunarmannsins . Hún breytti örfoka mold í frjósama jörð . Okkur sem áttum því láni að"/>
        <s v="Helgason . Góður félagi og traustur samherji , Sigurgeir Sigurðsson , er fallinn frá . Ég átti því láni að"/>
        <s v="fyrst og fremst í sinni að gjörðir hans stæðu stöðugan vörð um heill Íslands . Ég átti því láni að"/>
        <s v="var frá því í vor , að ekki myndi enda nema á einn veg . Við áttum því láni að"/>
        <s v="Allt sumarið vildu þau helst vera við vatnið . Og einnig þar var gestkvæmt . Ég átti því láni að"/>
        <s v="Ungur flutti Sigurjón frá Akureyri til Siglufjarðar og bjó þar alla tíð síðan . Við hjónin áttum því láni að"/>
        <s v="en á síðustu árum fór að gæta vaxandi slits og annarra afleiðinga langrar starfsævi . Ég átti því láni að"/>
        <s v="ég við og hugsa hvenær vegferð okkar hófst . Ég var ung að árum þegar ég átti því láni að"/>
        <s v="samtaka á lífsleiðinni , ætíð gefandi og full af áhuga á mönnum og málefnum . Ég átti því láni að"/>
        <s v="voru velkomnir . Þar var ég tíðum gestur . Þessar stundir voru gefandi , þar átti ég því láni að"/>
        <s v="nokkurra ára í Hvassafelli og voru þar mjólkurframleiðendur . Vegna starfs míns sem ráðgjafi mjólkurframleiðenda átti ég því láni að"/>
        <s v="lifði hana alla . Washington , D.C. 28. júní , 2002 Jón Baldvin Hannibalsson . Ég átti því láni að"/>
        <s v="Bolungarvíkur þar sem Keli réri til fiskjar á trillu sinni Fák ÍS - 5 . Ég átti því láni að"/>
        <s v="barna sinna og fjölskyldna þeirra . Svona komu mannkostir Einars okkur fyrir sjónir . Við hjónin áttum því láni að"/>
        <s v="Að vera samferða góðu fólki á lífsleiðinni er nokkuð sem maður fær ekki fullþakkað . Ég átti því láni að"/>
        <s v=", Guðnýjar Pálsdóttur , sem var stoð hans og stytta í öllum málum . Við hjónin áttum því láni að"/>
        <s v=", sem var ekki oft , varð hann hinn vingjarnlegasti og hressasti í bragði . Ég átti því láni að"/>
        <s v="sért kominn á betri stað , laus við veikindin og þér líði vel . Við frænkurnar áttum því láni að"/>
        <s v="mína dýpstu samúð . Marta B. Helgadóttir . Kæra Elín mín . Fyrir nokkrum árum átti ég því láni að"/>
        <s v="mín . Þinn Finnur . Með örfáum orðum kveð ég þig elsku Finna mín . Ég átti því láni að"/>
        <s v="ertu farin alltof snemma . Sagt er að þeir sem guðirnir elska deyi ungir . Ég átti því láni að"/>
        <s v="nú svífur vetrarnóttin dimm og löng . Elsku vinkona . Við nágrannar þínir í Baughúsum 36 áttum því láni að"/>
        <s v="þá er ávallt til staðar söknuður og minningar sem rifjast upp við slík atvik . Ég átti því láni að"/>
        <s v="að reiða sig á þig . Þannig sá ég þig alltaf frá fyrstu kynnum . Ég átti því láni að"/>
        <s v="vinur vina þinna og einnig einstaklega barngóður , þannig að eftir því var tekið . Ég átti því láni að"/>
        <s v="síðastliðinn og var jarðsunginn frá Digraneskirkju í Kópavogi í 13. maí . Elsku Hilmar . Við áttum því láni að"/>
        <s v="og henni líður vel núna . Við vottum fjölskyldu Lísu samúð okkar en við öll sem áttum því láni að"/>
        <s v="barna sat ætíð í fyrirrúmi í öllu sem hann tók sér fyrir hendur . Við Anna áttum því láni að"/>
        <s v="sínum , Erlend og Dorte , í hinu vinalega og gróðursæla hverfi Bagsværd . Við hjónin áttum því láni að"/>
        <s v="kvenna sem störfuðu í þeim góða anda sem fylgt hefur starfi nefndarinnar frá upphafi . Ég átti því láni að"/>
        <s v="höfum kynnst á lífsleiðinni , heiðarleg , réttlát og öllum vildi hún vel . Þeir sem áttu því láni að"/>
        <s v="þar dvaldist hún þangað til yfir lauk . Undirrituð , sem er elsta tengdabarn Heiðu , átti því láni að"/>
        <s v="og ástkær vinkona , hún Ásdís , hefur nú kvatt . Fyrir þrettán árum áttum við því blessunarlega láni að"/>
        <s v=". Guðmundur ólst upp í stórum systkinahópi og var mjög kært með þeim systkinum . Ég átti því láni að"/>
        <s v=". Innri-Kóngsbakki var annálaður fyrir snyrtilegan búskap og átti Nonni stóran þátt í því . Ég átti því láni að"/>
        <s v="akkerunum í félagsskap sem teygir rætur sínar aftur til Abba-áranna , í kringum 1970 . Við áttum því láni að"/>
        <s v="hjarta hún er geymd , þú heilsaðir mér og kvaddir . ( Káinn ) Við sem áttum því láni að"/>
        <s v="6. apríl 2011 . Ólafur var jarðsunginn frá Áskirkju 14. apríl 2011 . Sem drengur átti ég því láni að"/>
        <s v="háu plani menningar . Þetta var fastur punktur í tilverunni öll þau 15 ár sem ég átti því láni að"/>
        <s v="það . &quot; Það fólk sem nú er óðfluga að verða &quot; eldra fólkið &quot; átti flest því láni að"/>
        <s v="Nema þá Erni bróður sínum ! Ég man enn þá tíð . Seinna á lifsleiðinni átti ég því láni að"/>
        <s v="fór með utanbókar , t.d. &quot; Kirkja , fyrirfinnst engin &quot; eftir Davíð Stefánsson . Ég átti því láni að"/>
        <s v="langt í land með að geta rætt saman á vingjarnlegum nótum og náð árangri . Við áttum því láni að"/>
        <s v="að bættri menntun á sviði mynd- og handmennta hérlendis í marga áratugi . Nýútskrifaður myndmenntakennari átti ég því láni að"/>
        <s v="heppinn að fá að kynnast . Kveðja , Kjartan Már . Á mínum yngri árum átti ég því láni að"/>
        <s v="samvinnu við hana . Það er erfitt að kveðja góðan félaga með fáum orðum . Við áttum því láni að"/>
        <s v="föstudaginn 20. október . Spjallið fer fram í Rögnvaldarsal og hefst klukkan 17 . Gestavinnustofurnar hafa átt því láni að"/>
        <s v="Blikksmiðjunni Vogi hf . Hann stofnaði Blikksmiðjuna Blikkver hf. og rak til margra ára . Ég átti því láni að"/>
        <s v="inn fyrir þröskuldinn . Hann var á einhvern kynngimagnaðan hátt holdgervingur íslensks máls . Ég hef átt því láni að"/>
        <s v="fagna því að fjármálakerfi landsins fari að þjónusta almenning en ekki öfugt . Ég fagna sveigjanleika í starfslokaaldri . Ég"/>
        <s v="hannaðan fyrir nútíma þarfir . Ég fagna bættri geðheilsugæslu um allt land . Ég fagna sveigjanleika í starfslokaaldri . Ég"/>
        <s v=". Ég fagna því að draga úr óhóflegri samþjöppun læknisþjónustu á Landspítalanum . Ég fagna sveigjanleika í starfslokaaldri . Ég"/>
        <s v="tryggt . Ég fagna því að tryggingagjald , sem kemur verst niður á minni fyrirtækjum , verði lækkað . Ég"/>
        <s v="fagna því að lágmarkslífeyrir verði látinn fylgja lágmarkslaunum og tryggi tekjur , sem hægt er að lifa á . Ég"/>
        <s v="verið skoðaðar . Vigdís Hauksdóttir segir í samtali við mbl.is fagna því að Landsbankinn ætli að fresta málinu . Hún"/>
        <s v="í því ferli umbreytinga sem félagið hefur farið í gegnum á sl. 12 mánuðum . Starfsmenn og eigendur Íslenskra aðalverktaka"/>
        <s v=". &quot; Þetta viðhorf kemur einmitt fram í landsfundarályktuninni . &quot; Vistvæn veiðarfæri hafi forgang Einar Oddur kveðst að lokum"/>
        <s v="og grunnskólabörnum , en í fyllingu tímans munu þau sennilega flest átta sig á merkingunni . BDSM-samtökin geta hins vegar"/>
        <s v=", fjarlægðarvara bæði að framan og aftan , akreinavara og vegaskiltisnema ( Roadsign recognition ) . Félag atvinnurekenda tekur því"/>
        <s v="fyrirtæki sem vilji að þessu koma og styrkja þetta . Ég lít á það sem hreinan dónaskap , en ég"/>
        <s v="á það sem hreinan dónaskap , en ég fagna því að Landspítalinn skuli ætla að vinna að þessu og ég"/>
        <s v="til þess að ná leiðréttingu á launum ljósmæðra og freista þess að þessar ljósmæður snúi aftur til starfa . Umhverfisverndarsinnar"/>
        <s v="bukka sig fyrir . Það var látið með hann eins og hann væri gott skáld . Nú er verið að"/>
        <s v="en ella , en undarlegt sé að starfsmaður Íbúðalánasjóðs geri athugasemd við málið . Sjóðurinn ætti þvert á móti að"/>
        <s v="veita Íslandi lán til að standa undir þessum greiðslum og hollenski seðlabankinn mun annast afgreiðslu krafna innstæðueigendanna . „ Ráðherrarnir"/>
        <s v=". Fjármálaráðherra Hollands , Wouter J. Bos , og fjármálaráðherra Íslands , Árni M. Mathiesen , tilkynntu þetta . Ráðherrarnir"/>
        <s v="fækkun hrossa og er þá helst verið að tala um kynbótahross . Einnig virtist sú hugmynd eiga nokkru fylgi að"/>
        <s v="skaut fastari rótum á Hlíðarenda , sem er mikil gæfa . Þegar ég hætti formennsku átti ég því láni að"/>
        <s v=", við Anna og Hildur og Hlynur hugsum til ykkar allra . Páll Jensson . Ég átti því láni að"/>
        <s v="eða árið 1988 , réðum við okkur til starfa hjá Cargolux-flugfélaginu í Lúxemborg . Þar átti ég því láni að"/>
        <s v="Okkur systurnar langar til að minnast Helgu Halldórsdóttur Olesen sem lést 26. des. sl . Við áttum því láni að"/>
        <s v="verði klár í slaginn gegn Sviss á morgun eftir að hafa verið að berjast við meiðsli . Hann tekur því"/>
        <s v="eigin lögum gaf hann út , Portrait of a Woman 2004 og Rökkurblús 2007 . Ég átti því láni að"/>
        <s v="víðreist Þegar hefur verið ákveðið að sýningin verði á dagskrá Edinborgarhátíðarinnar í ágúst og Hávar hefur átt því láni að"/>
        <s v="í messunni . Því það er dálítið erfitt að þræta fyrir heilt efnahagshrun . Við sem unnum Krít og Grikklandi"/>
        <s v="er draugfullur eða allsgáður . Í minningunni er Róbert margfaldur og aldrei sá sami . Ég átti því láni að"/>
        <s v="gat líka brugðið sér í hlutverk leikarans – og þar var hann á heimavelli . Ég átti því láni að"/>
        <s v=". Lýðheilsustöð hafi beðið Hagfræðistofnun að kanna áhrif forvarnargjalda á sykur á vísitölu neysluverðs og að Samtök iðnaðarins ættu að"/>
        <s v="austur í Reykjadal . Hún sagðist þá hafa langað mest til að deyja . En hún átti því láni að"/>
        <s v="fer líklega allt eftir smekk hvers og eins hverjir eru draumaandstæðingar íslenska landsliðsins á HM 2018 . Sumir taka því"/>
        <s v="alltaf eitthvað með kaffinu . Steinunn Guðmundsdóttir var tengdamóðir mín , ég var eina tengdadóttirin og átti því láni að"/>
        <s v=", Félag skipstjórnarmanna og Félag vélstjóra og málmtæknimanna sendu í gær frá sér yfirlýsingu þar sem þeirri ákvörðun sjávarútvegsráðherra er"/>
        <s v="sinni og það var alveg greinilegt að Strandakirkja átti stóran sess í hjarta hennar . Ég átti því láni að"/>
        <s v="á HM í Rússlandi en skreppa fyrst um helgina til Þýskalands til að sjá síðasta leik vetrarins hjá Arnóri og"/>
        <s v="danska liðsins , setti hann á bekkinn í síðari hálfleik í kjölfarið . Hansen var óánægður með leik sinn en"/>
        <s v="til þess . Það væri ósvífni af sér að gefa ráð . &quot; En ég er komin hingað til að"/>
        <s v="heldur miklu fremur hvernig ævidögunum er varið . Móðursystir mín , hún Nanna frænka , átti því einstaka láni að"/>
        <s v="á borð við Der Stürmer . Slæm tímasetning Ralph Giordano , rithöfundur og einn þeirra sem átti því láni að"/>
        <s v="fór hann í bændaskólann á Hvanneyri og tók síðan við búi af föður sínum . Hann átti því láni að"/>
        <s v="árum þegar við Kristrún dóttir hennar fórum að draga okkur saman . Jenný var gæfukona sem átti því láni að"/>
        <s v="Noregi og Ameríku og sumardvöl í bústaðnum í Svíþjóð . En þá kom kallið . Eric átti því láni að"/>
        <s v="eftir hugmyndir nefndar sem vinnur að samræmingu lífeyrisréttinda . Lífeyrisaldur mun síðan breytast með hækkandi lífaldri . Formaður Landssamtaka lífeyrissjóða"/>
        <s v="öfugt . Ég fagna því að hér komi erlendur banki og keppi við hina þegar Íslandsbanki verður seldur . Ég"/>
        <s v="eftir erfiðar deilur . „ Um leið og formenn vona innilega að góður árangur hljótist af sáttaumleitunum ber líka að"/>
        <s v="dvaldist ég löngum stundum , en þar var meðal annars hópur Zappa-aðdáenda . Við tókum þessari plötu fagnandi , svo"/>
        <s v="því hvernig það bliknaði í samanburði við hörmungar hans tíma : Heimsstyrjaldir , heimskreppu og Víetnam-stríðið . „ Ég myndi"/>
        <s v="myndverk náttúrunnar geymast enn í huga mínum sem óafmáanlegur þáttur bernskunnar , eins og fyrstu blóm vorsins , sem ég"/>
        <s v=". Eðli málsins samkvæmt þarf hins vegar að gæta fyllsta öryggis . &quot; Vonandi hefur þetta keðjuverkandi áhrif &quot; Ég"/>
        <s v="mikilvæga þætti sem í raun gera málið nánast ónýtt . Meirihluti Alþingis samþykkti í dag ályktun þar sem því er"/>
        <s v="er að konur fari í ljós en karlar og þá fremur yngri konur en þær eldri . Þó ber að"/>
        <s v="brotist inn í verslanir , grýtt lögreglu og viðhaft mikil ólæti . Í gærkvöldi var fjölmennt á götunum og því"/>
        <s v="kjarnorkuverum landsins . Yfir eitt þúsund manns tóku þátt í mótmælunum og þeirri ákvörðun Kan , forsætisráðherra landsins , var"/>
        <s v="meira nám . þá Síðastliðinn föstudag var hátíð meðal verktaka og eiganda íbúðablokkarinnar við Holtsflöt 9 á Akranesi og því"/>
        <s v="ekki í dag . Fagna lagasetningu Hin skýrslan fjallar um gagnsæi fjármögnunar stjórnmálastarfsemi á Íslandi . Í henni er því"/>
        <s v=". - - - Hér er svo viðtal hins fræga sjónvarpsmanns Jeremys Paxman við Ólaf Ragnar Grímsson . Það má"/>
        <s v="um kring fyrir öll börnin . Þrúður Hjelm , skólastjóri Krikaskóla , segist finna fyrir miklum áhuga hjá foreldrum sem"/>
        <s v="stofnunin þurft að fresta útgáfu á efni um Evrópu ítrekað vegna hraðfara breytinga sem urðu á ríkjaskipan . Íslenskir hestaútflytjendur"/>
        <s v="er enn óunnið . Sú aðgerð , að lækka skatta , myndi nýtast heimilum landsins hvað best . Ungir sjálfstæðismenn"/>
        <s v="tilboð um úrvinnslu skulda þeirra . Talið er að 7000 fyrirtæki geti nýtt sér úrræðin . Þeir sem sátu fundinn"/>
        <s v="tilboð um úrvinnslu skulda þeirra . Talið er að 7.000 fyrirtæki geti nýtt sér úrræðin . Þeir sem sátu fundinn"/>
        <s v="þessu tagi eru langt undir öllum viðmiðunarmörkum og af þeim stafar engin heilsufarsógn , “ bókuðu meirihlutafulltrúarnir og sögðust „"/>
        <s v="því að þau mistök sem gerð voru verði lagfærð . Ætti Sigurjón raunar , sem yfirlýstur andstæðingur kvótakerfisins , að"/>
        <s v=". &quot; Við setjum stefnuna á það , ég held að miðvikudagurinn komi of fljótt . &quot; yrkill@mbl.is &quot; Ég"/>
        <s v="hitt fólk , &quot; segir Davíð . Halldór Ásgrímsson Loksins komin niðurstaða HALLDÓR Ásgrímsson , utanríkisráðherra og formaður Framsóknarflokksins ,"/>
        <s v="þeirra sem gagnrýna á Facebook að átakið skuli snúast um ábyrgð kvenna á því að hindra nauðganir . „ Ég"/>
        <s v="hins vegar sé ljóst að það náist ekki . Bjarni Halldórsson , framkvæmdastjóri Aalborg Portland , samkeppnisaðila Sementsverksmiðjunnar , segist"/>
        <s v="Íslandi , eins og sannarlega er þörf á . Þar má vissulega deila um einstaka útfærslur en því ber að"/>
        <s v="fengur að eftirmála Maríu Ránar Guðjónsdóttur þar sem sagt er frá höfundinum og þessu merka bókmenntaverki sem vert er að"/>
        <s v="hefur engin áform uppi um það . Steingrímur J. Sigfússon : Umhverfisráðherra nýtur fyllsta stuðnings og trausts míns og ég"/>
        <s v="svohljóðandi yfirlýsingu vegna blaðaskrifa sem fram hafa farið um Gunnar Gunnarsson og Nóbelsverðlaunin að undanförnu : &quot; Stofnun Gunnars Gunnarssonar"/>
        <s v="á dögunum . Essien missir því af báðum leikjum Chelsea í 16 - liða úrslitum keppninnar . Stofnun Gunnars Gunnarssonar"/>
        <s v="6. og 7. júlí ræða íslenskir embættismenn í Washington við bandaríska kollega sína . Innan íslenska stjórnkerfisins er því tekið"/>
        <s v="grænna , hafnaði kröfu á Alþingi í dag um að Svandís Svavarsdóttir segði af sér en kvaðst þvert á móti"/>
        <s v="tími ársins í fjáröflunum . „ Viðtökurnar á okkar þjónustu eru ótrúlegar og sýna að foreldrar og iðkendur taka því"/>
        <s v="ganga hratt fyrir sig þar sem Leeds hafi of marga leikmenn á launaskrá í augnablikinu og því taki hann því"/>
        <s v="Þjóðþingið í Venesúela samþykkti í dag að fresta embættistöku Chavez , forseta . Nágrannar tveggja húsa við Baldursgötu í Reykjavík"/>
        <s v=": 2 , 9 , 3 , 4 , 0 - í þessari röð . EINN af hverjum tíu Bretum"/>
        <s v="reiði , sárindi og vonbrigði með atburði í landinu . Til allra vina minna sem búa ekki í Tyrklandi og"/>
        <s v="nefni hátíðir sínar réttum nöfnum . Háð sé &quot; stríð &quot; gegn jólunum og hefja þurfi gagnsókn . Þeir hafa"/>
        <s v="slíkar rannsóknir í gang . Ég held að það væri afar skynsamlegt . “ Elísabet Jökulsdóttir forsetaframbjóðandi segist taka því"/>
        <s v="matvælafyrirtækisins nú um 1.030 milljónir punda sem er jafnvirði rúmlega 146 milljarða króna . Bakvörðurinn Ari Freyr Skúlason tók því"/>
        <s v="menn í kolanámu skammt frá Zonguldak , við strönd Svartahafs . Tzipi Livni , oddviti stjórnarandstöðunnar í Ísrael , segist"/>
        <s v="á svona stundu . Elsku Tóti , það sem við söknum þín . Samheldinn systkinahópur hefur átt því láni að"/>
        <s v="sýna fólki að þeir séu toppleikmenn og geti unnið titla , &quot; sagði Robson að lokum . Framkvæmdastjóri Landsambands smábátaeigenda"/>
        <s v="á höfuðborgarsvæðinu , Drekaslóð , Stígamót , Kvennaathvarfið , Mannréttindaskrifstofa Íslands , Kvennaráðgjöfin , velferðarráðuneytið og dómsmálaráðuneytið . „ Ég"/>
        <s v="Samtök eigenda sjávarjarða hyggjast stefna íslenska ríkinu til að fá rétt sinn til veiða úr eigin landi endurheimtan . Þeir"/>
        <s v="Besti flokkurinn og Samfylkingin hefur sent frá sér , og hún er svohljóðandi : &quot; Borgarráðsfulltrúar Besta flokksins og Samfylkingarinnar"/>
        <s v="flokksins og Samfylkingar frá fundi borgarráðs í morgun . Bókunin í heild sinni : „ Borgarráðsfulltrúar Besta flokksins og Samfylkingarinnar"/>
        <s v="það samtal sem þarf til þess að finna bestu lausnirnar . Halldór Benjamín , Þorbergsson , framkvæmdastjóri Samtaka atvinnulífsins ,"/>
        <s v="sínum betur borgið að fara einhliða með málið fyrir félagsdóm og taka eingöngu eitt atriði fyrir í einu . Flugmálastjórn"/>
        <s v="og mun án efa setja sitt mark á baráttuna gegn þessu stórhættulega samfélagsmeini . Takk fyrir ekkert . Þeir sem"/>
        <s v="fyrir ummæli hans um réttarkerfið og Baugsmálið . Hann segir dóminn í gær harðorðan áfellisdóm yfir lögreglu og ákæruvaldinu og"/>
        <s v="Það er nefnilega það : kreditkort í Valhöll með opna æð út til Norðurlanda skráð á Sjálfstæðisflokkinn ! „ Ég"/>
        <s v="Sjálfstæðisflokksins , og réttir innvígðum þar ákæru fyrir nærri 20 milljóna króna fjársvik ; fjárdrátt , umboðssvik . „ Ég"/>
        <s v="staðfestir í samtali við Viðskiptablaðið að búið væri að ákæra Pál og lætur hann hafa eftir sér : „ Ég"/>
        <s v=": Eðli málsins samkvæmt þá er hér um að ræða afar alvarlegar ásakanir . Stjórnendur leikskólans hafna þeim alfarið og"/>
        <s v="þar sem dvelur 31 barn og eru yngstu börnin níu mánaða gömul . „ Stjórnendur leikskólans hafna þeim alfarið og"/>
        <s v="til skýrslutöku og veitti ákveðnar upplýsingar vegna þessa máls og gerði ég það fúslega . Ég vil ítreka að ég"/>
        <s v="veitti ákveðnar upplýsingar vegna þessa máls . Það segist Ragnar fúslega hafa gert . „ Ég vil ítreka að ég"/>
        <s v="hefur tekið til rannsóknar kaup Varnarmálastofnunar á tæki og búnaði fyrir um 40 milljónir , án útboðs . Ellisif segist"/>
        <s v="fram á að bannað verði að eyða tölvupóstum hjá borginni þar til skjalavörslumál séu komin í lag . Oddviti Miðflokksins"/>
        <s v="milli þessara mála . Hann sagði að það væri hinsvegar ekki ríkisstjórnarinnar að blanda sér í störf ákæruvaldsins . Hann"/>
        <s v="að feldurinn verði mattur og út af kvillum sem tengjast nýrum . Ekkert hefur þó verið sannað . Katrín segist"/>
        <s v="orðlagið „ viðeigandi meðferð “ vísaði til lögreglurannsóknar . Hanna Birna sagði í viðtali við fréttastofu í dag að hún"/>
        <s v="ráðgjafa sem ég leitaði til við meðferð málsins . Með niðurstöðu Hæstaréttar er hins vegar fengin endanleg niðurstaða . Ég"/>
        <s v="gegn íslenska ríkinu . Þar sagði Árni : &quot; Með niðurstöðu Hæstaréttar er hins vegar fengin endanleg niðurstaða . Ég"/>
        <s v="ákvæðum samkeppnislaga eru ólíkar . Eftir ítarlega skoðun hefur Teymi fallist á að undirgangast sátt við Samkeppniseftirlitið . „ Teymi"/>
        <s v=", framkvæmdastjóri Sólar-Víkings , segir að dómurinn sé samhljóða afstöðu sem innlendir framleiðendur hafi lengi haldið fram . Jón Snorri"/>
        <s v=", “ segir Magnús . „ Pabbi , loksins er komið að því ! “ „ Við systkinin getum loksins"/>
        <s v="hafi orðið á bílunum við áreksturinn . „ Pabbi , loksins er komið að því . Við systkinin getum loksins"/>
        <s v=". The children will be kept safe at school until they are collected . “ „ Við systkinin getum loksins"/>
        <s v="válynd . Upplýsingar um komur og brottfarir frá Keflavíkurflugvelli má nálgast á vef ISAVIA . „ Við systkinin getum loksins"/>
        <s v="máli er án efa ekki lokið . „ Pabbi , loksins er komið að því ! Við systkinin getum loksins"/>
        <s v="sakna þessara stunda en gott er að eiga minningar að ylja sér við . Mamma átti líka því láni að"/>
        <s v="til verksins og því hraðað eftir föngum þar sem það muni hafa áhrif á stefnumótum þjóðkirkjunnar . Þá er því"/>
        <s v="að flokksmenn beri gæfu til að gefa henni atkvæði sitt núna . Ný forysta Samfylkingin hefur átt því láni að"/>
        <s v="hraðri þróun og það íslenska . Hann segir viðskiptaráðuneytið margsinnis hafa gert tillögur um það að auka umfang Fjármálaeftirlitsins og"/>
        <s v="okkur að markaðnum en sem betur fer er þetta aðeins að komast í gang aftur . Við tökum því mjög"/>
        <s v="í knattspyrnu gengur að öllum líkindum frá samningi við Birmingham um helgina . * SAM Allardyce , knattspyrnustjóri Bolton ,"/>
        <s v="náist . ' Eftir Björn Bjarnason : &quot; ... vil ég minna á mikilvægt starf Varðbergs í áranna rás og"/>
        <s v="júlí | Björn Bjarnason Varðberg í 50 ár ... vil ég minna á mikilvægt starf Varðbergs í áranna rás og"/>
        <s v="að yfirgefa Frakkland eða að hitta aðra fyrrverandi stjórnendur PIP . Lögmenn franskra kvenna sem hafa höfðað mál gegn fyrirtækinu"/>
        <s v="um breytingu á lögum um félagsþjónustu sveitarfélaga . Landssamtökin Þroskahjálp hafa sent frá sér tilkynningu þar sem þessari lagasetningu er"/>
        <s v="fyrir borð þar sem skattar og tollar á þær væru of lágir . Þá átti sú skoðun miklu fylgi að"/>
        <s v=", Icelandair , Landspítalanum og sveitarstjórnum . Í öllum umsögnum að einni undanskilinni er lýst stuðningi við frumvarpið og því"/>
        <s v="og sumur eru þokkaleg . Margir staðir hafa skaðast vegna ósamstöðu og sundurlyndis . Ég hef átt því láni að"/>
        <s v="sms á 2.990 krónur . 3 . Endalaus innlend notkun í borðsíma og farsíma á 4.990 krónur . „ Við"/>
        <s v="ber þ.m.t. tilheyrandi aflahlutdeild og aflamark ásamt öllum veiðafærum . Aðkomu Vestmannaeyjabæjar að málinu er þar með lokið . Vestmannaeyjabær"/>
        <s v="voru gjarnan veislur um helgar og stórfjölskyldan í heimsókn . Síðar hófst tími ferðalaga og átti undirritaður því láni að"/>
        <s v="gjafvaxta dóttur sem vakti athygli ungs manns . Nokkru síðar og alla tíð síðan hef ég átt því láni að"/>
        <s v="Þorlákur Hjálmarsson frá Villingadal . Andlát hans kom hvorki ættingjum hans á óvart né okkur sem áttum því láni að"/>
        <s v="Ingibjörg og Hermann tóku börn og unglinga í fóstur til lengri og skemmri tíma . Áttum við því láni að"/>
        <s v="að bíða þess , að sögn starfsmanna fyrirtækisins , að hann verði fáanlegur hvarvetna . Ekki er bara að Connectix"/>
        <s v="eyrun báðum megin og gemur svo allt út um nefið og munninn aftur ! &quot; Ég átti því happi að"/>
        <s v="ár eftir ár í hið góða atlæti á Hafrafelli . Við , fjölskyldan á Skipalæk , áttum því láni að"/>
        <s v="dag , að þetta væri líkt og að lifa síðustu stundir Sókratesar . Við , sem áttum því láni að"/>
        <s v="þar var nefnilega kátt á hjalla . Látin er föðursystir mín , Elín Aradóttir . Ég átti því láni að"/>
        <s v="leitt til stækkiandi loðnustofns á komandi árum , ef umhverfisaðstæður verða hagstæðar . Því fagna sjómenn og útvegsmenn og fuglaáhugamenn"/>
        <s v="umferðinni lýkur svo með leik Hauka og Vals á Ásvöllum á sunnudag . Agnes M. Sigurðardóttir , biskup Íslands ,"/>
        <s v="geta að Ísrael lék gegn Hvíta Rússlandi í dag og tapaði stórt 12 - 40 . Rektor Háskólans á Akureyri"/>
        <s v="því þar sem Norðmenn sjálfir eru að vinna olíu við erfiðari aðstæður langt norður í höfum . &quot; Össur kvaðst"/>
        <s v="menningarmálanefnd samþykkt einróma að stefnt skuli að opnun útibús frá safninu í Árbæjarhverfi á árinu 2002 . Júlíus kvaðst hafa"/>
        <s v=". LENGI TALAÐ FYRIR ENDURMATI Á STOFNINUM Gögnin þurfa að vera í lagi Friðrik J. Arngrímsson , framkvæmdastjóri LÍÚ ,"/>
        <s v="og það væri jákvætt að fólk léti sér þessi mál varða og sendi inn ábendingar . Svoleiðis að ég bara"/>
        <s v="og fleiri stétta . Vill minna álver til að byrja með GUÐJÓN A. Kristjánsson , formaður Frjálslynda flokksins , sagðist"/>
        <s v="júní . Listinn tekur mið af bóksölu í verslunum Eymundsson um allt land . &quot; Ég get ekki annað en"/>
        <s v="er þarna niðri . Það er allt sem farið er fram á . Ég hefði haldið að því yrði tekið"/>
        <s v="sér og gerir ekkert annað en að auka fjölbreytni í þeirri mikilvægu starfsemi sem fiskeldið er . Því ber að"/>
        <s v="á þetta svæði rétt einsog til landsbyggðarinnar . Það er mikil samstaða um málið á meðal þingmanna Reykjaneskjördæmis og ég"/>
        <s v="alþjóðavæðingu hafi efnahagsleg völd þeirra sem eiga og stjórna fyrirtækjum aukist verulega . “ Ég hef átt því láni að"/>
        <s v="áhyggjum af þeirri alvarlegu stöðu sem er komin upp í fjölmiðlum sem birtist í fjöldauppsögnum og lokun fjölmiðla . Félagið"/>
        <s v="fjölmiðla , að því er segir í ályktun sem félagið hefur sent frá sér . Þá segir : &quot; Félagið"/>
        <s v="aðkallandi vanda sem íslenskir námsmenn etja við þessa dagana , sérstaklega þeir stúdentar sem stunda nám sitt erlendis . Stúdentaráð"/>
        <s v="álits þriggja manna , sem lengi hafa þekkt Kristján . Agi og góð vinnubrögð ,, Ég átti því láni að"/>
        <s v="gagnrýni fái kirkjan mikla hvatningu og góð aðsókn sé á alls konar samkomur og fundi á vegum kirkjunnar . Prestar"/>
        <s v="Þeim virðist heldur fjölga sem sækja miðnæturmessur þó vinsælast sé að vera við aftansöng klukkan sex á aðfangadag . Prestar"/>
        <s v="láta af völdum þrátt fyrir sex mánaða langar mótmælaaðgerðir þar sem krafist er afsagnar hans . &quot; Við tökum því"/>
        <s v="Húnabraut 13 á Blönduósi . Sigrún Hauksdóttir Selma Svavarsdóttir Baráttan fyrir lægri húshitunarkostnaði hefur staðið lengi . Núna getum við"/>
        <s v=", “ segir Bertha að lokum og brosir . Baráttan fyrir lægri húshitunarkostnaði hefur staðið lengi . Núna getum við"/>
        <s v="að nefna mjög háar tölur í þessu sambandi og það hefur flækt málið fyrir okkur , en ég hins vegar"/>
        <s v="þessi nálgun á þetta mál er valin ? Sjávarútvegurinn er alls ekki hafinn yfir gagnrýni en er ekki rétt að"/>
        <s v="fiskveiðum og sjómennskan varð hans ævistarf . Öll verk fóru honum vel úr hendi og átti hann því láni að"/>
        <s v="Emma Stone Flúr leikkonunnar Emmu Stone sýnir sterka tengingu hennar við móður hennar og bítilinn Paul McCartney . Til að"/>
        <s v="var útför hennar gerð frá Garðakirkju 25. apríl . Þegar ég var sex ára gamall átti ég því láni að"/>
        <s v="hluta síðustu aldar . Þau eru nú öll látin nema Lilja sem er yngst . Ég átti því láni að"/>
        <s v="okkar reyndist okkur vel . Við eigum góðar minningar um hana á okkar uppvaxtarárum . Við áttum því láni að"/>
        <s v="24 ára þegar hann kvaddi sér hljóðs með kvæðabók sinni , sem kom út 1955 . Bókinni var tekið svo"/>
        <s v="aðeins 24 ára þegar hann kvaddi sér hljóðs með Kvæðabók sinni sem kom út 1955 . Bókinni var tekið svo"/>
        <s v=", biskup Íslands , fagnar því í pistli á vefsíðu sinni að morgunbænin verði áfram á dagskrá . „ Ég"/>
        <s v="á greinina . Þetta kemur fram í umsögn Viðskiptaráðs um fjármálaáætlun fyrir árið 2018 til 2022 . Þar er því"/>
        <s v="vildi ekki lengur leggja sig fram fyrir Mourinho . Pogba ákvað að skella sér á Twitter og virðist vera að"/>
        <s v="að farsælast sé að halda sig við sína hefðbundnu starfsemi . Þetta kom fram í ávarpi Margeirs þegar því var"/>
        <s v="veitir af . Breska leikstjórann Ken Loach þarf ekki að kynna fyrir lesendum því við höfum átt þeirri lukku að"/>
        <s v="er ekki neinn dans á rósum . Öll fæðumst við og öll deyjum við og Ragnheiður átti því láni að"/>
        <s v="saman alla tíð . Gunnar hefur því verið hluti af minni tilveru frá barnæsku . Gunnar átti því láni að"/>
        <s v="vilja að borgin þróist í framtíðinni , &quot; segir Guðjón Erlendsson . FYRIR átta árum átti ég því láni að"/>
        <s v="oft mátt horfa upp á hversu máttvana maðurinn er gagnvart illvígum sjúkdómum . Ég hef líka átt því láni að"/>
        <s v="ráðist hefur verið í hér á landi . Gangnagröfturinn hefur tekið 185 vikur og það var létt yfir mönnum sem"/>
        <s v="í spilaranum hér að ofan . - jákvætt viðhorf almennings gagnvart iðnaðinum Samtök iðnaðarins og Samtök gagnavera ( DCI )"/>
        <s v="á sumar- og haustvertíð veiddust alls um 96 þúsund tonn . Björgólfur Jóhannsson , formaður Landssambands íslenskra útvegsmanna , segist"/>
        <s v="í því , “ segir Bjarki Steinn á heimasíðu ÍA en nýliðarnir tróna á toppi Pepsi Max-deildarinnar . Knattspyrnufélag ÍA"/>
        <s v="framhald á Kýótó bókuninni svokölluðu þar sem tímabil skuldbindinga ríkja í þeirri bókun rennur út árið 2020 . „ Ég"/>
        <s v=". Stjórnarandstæðingar segja ástæðuna hins vegar vera aðra - stjórnarherinn hafi viljað fela öll ummerki um aftökurnar . „ Ég"/>
        <s v="mér sé fyrirmunað að skilja hvernig ísraelska lagið fór að því að sigra þá getum við Íslendingar að minnsta kosti"/>
        <s v="2 ? Guðbrandur Benediktsson , safnstjóri Borgarsögusafns Reykjavíkur : Það getur vel hugsast , við tökum náttúrulega öllum nýjum upplýsingum"/>
        <s v="því að kortleggja erlent eignarhald á öðrum íslenskum sjávarútvegsfyrirtækjum . Ólína Þorvarðardóttir , Samfylkingu , varaformaður sjávarútvegs- og landbúnaðarnefndar ,"/>
        <s v="milliuppgjörum fyrirtækjanna , þá er augljóst mál að um mikla skattheimtu af greininni er ekki að ræða . En ég"/>
        <s v="þá var ekki tilefni til að segja sig frá verkefninu vegna atriða sem ég hafði ekki hugmynd um . Sveinn"/>
        <s v="muna Nesstofusafns en ástand núverandi geymsluhúsnæðis og starfsaðstöðu þess er mjög bágborið og nýja húsnæðið því afar kærkomið . Þjóðminjaráð"/>
        <s v="á að fá aðstoð frá samfélaginu , sem er ekki neitt til þess að hrópa húrra yfir . &quot; Þær"/>
        <s v="til meira jafnvægis og að það dragi úr neyslu . Þessi tákn eru afar jákvæð . &quot; Eiríkur Guðnason seðlabankastjóri"/>
        <s v="gjaldeyrisviðskipta . Samruninn hefði því skaðleg áhrif á samkeppni og bryti í bága við 18. grein samkeppnislaga . &quot; Ég"/>
        <s v="frá 27. ágúst 1999 . Fjármáleftirlitið hefur tjáð Kaupþingi að það muni ekki aðhafast frekar vegna þessa máls . Kaupþing"/>
        <s v="notenda- og flugleiðsögugjalda félagsins innanlands . Kyrrsetningu á flugvél Flugfélagsins Ernis hefur því verið aflétt . Isavia og Flugfélagið Ernir"/>
        <s v="hefur því verið aflétt . Þetta kemur fram í sameiginlegri fréttatilkynningu Isavia og Flugfélagsins Ernis . Isavia og Flugfélagið Ernir"/>
        <s v="því verið aflétt . Þetta kemur fram í fréttatilkynningu frá Isavia . Þar kemur fram að Isavia og Flugfélagið Ernir"/>
        <s v="Gunnar Þór Þórarinsson , stjórnarformaður Gamla Byrs og eigandi ráðgjafarfyrirtækisins Askur Consulting í Lundúnum , kveðst í samtali við Markaðinn"/>
        <s v="að hugsa um samkeppnisskilyrði í samfélaginu . Ríkisstjórnin hefði ákveðið að huga fyrst og fremst að samkeppnisskilyrðum og hljóti að"/>
        <s v="versluninni Yggdrasill . Fjarðarkaup var fjórum sinnum með lægsta verð . BJARNI Ármannsson , forstjóri Íslandsbanka , segir að bankinn"/>
        <s v="vegar sektað um 40 milljónir fyrir að halda mikilvægum upplýsingum frá Samkeppniseftirlitinu við rannsókn málsins . Ari Edwald forstjóri Mjólkursamsölunnar"/>
        <s v="vatnsréttindi í afréttum Árneshrepps séu ekki í eigu Landsvirkjunar heldur ríkisins , ekki fela í sér stórkostleg tíðindi , en"/>
        <s v="að ný rannsókn komi þar til greina . Í tilkynningu frá Vífilfelli er lýst ánægju með dóm Hæstaréttar og því"/>
        <s v="við stofnun Arion banka og Íslandsbanka haustið 2008 séu í samræmi við reglur EES-samningsins um ríkisstyrki . &quot; Arion banki"/>
        <s v="lengi og var skýrslan sem skilað var löng og ítarleg . Valgerður Sverrisdóttir , viðskiptaráðherra og yfirmaður samkeppnismála á Íslandi"/>
        <s v="viðbótarframlög til HA í sama tilgangi . Skipuð verður verkefnisstjórn til að hafa umsjón með framgangi samningsins . Stjórnendur Samskipa"/>
        <s v="10/12/10 Skallagrímur 10/10/10 ÍR 10/8/10 Þór A. 9/8/9 Snæfell 10/8/10 Stjarnan 10/8/10 Tindastóll 10/6/10 Fjölnir 10/6/10 Hamar 10/2/10 Stjórnendur Samskipa"/>
        <s v="þessum hraðsynda uppsjávarfiski sýna , &quot; segir Jóhannes Sturlaugsson . Sigurður Einarsson , forstjóri Kaupþings hf. , sagðist í gær"/>
        <s v="að kæra Flugleiðir til kærunefndar jafnréttismála fyrir auglýsingar fyrirtækisins komi bæði á óvart og spánskt fyrir sjónir . &quot; Ég"/>
        <s v="hann með eindæmun barngóður maður . Er maðurinn minn var að alast upp á Snorrastöðum átti hann því láni að"/>
        <s v="góðum stundum . Hann var einn af þessum mönnum sem gefa lífinu lit . Hann átti ekki því láni að"/>
        <s v="hálfu . Sendum við Svanhildi og fjölskyldunni hugheilar samúðarkveðjur . Við Ragnheiður kona mín sem bæði áttum því láni að"/>
        <s v="ástin mín , hjá rúmi þínu . Páll Ólafsson ( 1827 - 1905 ) Nýverið átti ég því láni að"/>
        <s v=". Þar var hann liðgengur sem maður á besta aldri að fjöri og ferskleika . Þar átti ég því að"/>
        <s v="eftir því sem við átti . Sérstakt andrúmsloft vináttu ríkti í búðinni hennar Imbu . Ég átti því láni að"/>
        <s v="mikið af bókum sínum hefur hann bundið sjálfur af einstakri vandvirkni . Við sem þetta ritum áttum því láni að"/>
        <s v=", hún naut þess að gleðja þá sem hún unni og var sérstaklega gjafmild . Ég átti því láni að"/>
        <s v="á atvinnumöguleika landfræðinga eftir útskrift . Eftir kynningu verða umræður og spjall um landfræðinámið . ÍSLENDINGAR eiga því láni að"/>
        <s v="hans og frásagnagáfu . Þessi augnablik eru mér mikils virði . Fram til ársins 1990 átti Geir því láni að"/>
        <s v="getur . ( Úr Hávamálum . ) Genginn er góður maður . Við vinkonurnar , sem áttum því láni að"/>
        <s v="á prófi . Hinn vingjarnlegi persónuleiki hans og hvetjandi viðbrögð höfðu góð áhrif . Síðar átti ég því láni að"/>
        <s v="mikihæfur maður sem sárt verður saknað af öllum sem höfðu af honum nokkur kynni . Ég átti því láni að"/>
        <s v=". Elísabet kona mín og drengirnir mínir fjórir , Logi , Valdimar , Garpur og Víkingur áttu því láni að"/>
        <s v=", það kom alltaf glaðlegur svipur á Kalla þegar þau bárust í tal . Kalli átti ekki því láni að"/>
        <s v="í eigin barm hvað varðar stærðfræðikennsluna . Þá er því vísað heim til föðurhúsanna . Átti bréfritari því láni að"/>
        <s v="miklum og varanlegum áhrifum frá bernskuheimili sínu og minntist þess af kærleika og þakklæti . Hannes átti því láni að"/>
        <s v="vildi hafa yfirsýn yfir land og þjóð þótt hann brygði sér af bæ . Ekki átti Gunnar því láni að"/>
        <s v="konur töluðu íslensku , karlmenn töluðu ungversku . Hún er nítján ára fiðluleikari , og átti því mikla láni að"/>
        <s v="að vera lærifaðir og fyrirmynd fjölda sálfræðinga sem starfað hafa á geðdeild Landspítala hafa fjölmargir aðrir átt því láni að"/>
        <s v="til að bera óvenjulegar víðfeðmar gáfur , sem hann notaði á mjög gjöfulan hátt . Ég átti því láni að"/>
        <s v="bænir sr. Georgs fyrir heilsu minni og fjölskyldu minnar . Ég var einn þeirra fjölmörgu sem áttu því láni að"/>
        <s v="fiskifræði sem aðalgrein vorið 1954 og kom sama ár heim til Íslands . Í Kaupmannahöfn átti hann því láni að"/>
        <s v=", ráðhollur og framsýnn . Við hjá Stofnun Vigdísar Finnbogadóttur í erlendum tungumálum við Háskóla Íslands áttum því láni að"/>
        <s v=", mjög skjótt þrátt fyrir að hann hafi verið búinn að vera mjög veikur . Ég átti því láni að"/>
        <s v="Við sendum skyldfólki hennar innilegar samúðarkveðjur . Fyrir hönd bekkjarsystkina , Kári Arnórsson . Fjölmargir nemendur áttu því láni að"/>
        <s v="hafðu þökk fyrir allt og allt . ( V. Briem . ) Guðrún Sigurðardóttir . Hanna átti því láni að"/>
        <s v="sem almennir borgarar láta lífið , &quot; segir í ályktuninni . &quot; Lögreglan á Íslandi hefur átt því láni að"/>
        <s v="í ályktun félagsins . Félagið styður niðurstöður greinargerðar ríkislögreglustjóra um eflingu viðbúnaðar lögreglunnar . Lögreglan hafi átt því láni að"/>
        <s v="skákmönnum hvatning til dáða og eftirbreytni , þ.á m. þeim sem þessar línur ritar . Ég átti því láni að"/>
        <s v="minn , Guðfinnur Einarsson , og er mér ljúft að minnast hans nokkrum orðum . Ég átti því láni að"/>
        <s v="vinkonu okkar og félaga í bókaheiminum til margra ára . Vilborg var mikil kjarnorkukona og áttum við því láni að"/>
        <s v="einstaklega umhyggjusöm við börn sín , barnabörn og okkur öll . Sonur okkar , Konráð , átti því láni að"/>
        <s v="ágúst síðastliðinn og var jarðsunginn frá Dómkirkjunni 23. ágúst . Kveðja frá Blaðamannafélagi Íslands Blaðamannafélag Íslands átti því láni að"/>
        <s v="minntist sérstaklega á þátt Lovísu Ibsen , hjúkrunarfræðings , sem bjó lengi á Suðureyri en Súgfirðingar áttu því láni að"/>
        <s v="og gjarnan hrókur alls fagnaðar , höfðingi heim að sækja og hnallþórur hennar ógleymanlegar . Við áttum því láni að"/>
        <s v="greind hans og frábært minni . Það var Póst- og símamálastofnun - síðast Landssíminn - sem átti því láni að"/>
        <s v="kvað upp Símon Sigvaldason héraðsdómari . Undirritaður hefur lengi staðið vaktina fyrir Skagamenn . Ég hef átt því láni að"/>
        <s v="eigin raun að lífsbaráttan er stundum hörð og það er erfitt að skulda . Við höfum átt því láni að"/>
        <s v="Ólafur naut mikillar virðingar í atvinnulífinu og var eftirsóttur til margvíslegra trúnaðarstarfa . Félag íslenskra stórkaupmanna átti því láni að"/>
        <s v="að fagna að njóta eðliskosta hans að eigin raun . Haraldar verður minnst af öllum sem áttu því láni að"/>
        <s v="ákveðnar skoðanir á hlutunum og það var gott að vera í návist hennar . Við hjónin áttum því láni að"/>
        <s v="að stríða um árabil . Hvíldin er honum því lausn frá þrautum lífsins . Ég hef átt því láni að"/>
        <s v="þangað sem vinir og vandamenn voru ætíð velkomnir og nutu sérstakrar gestrisni hjónanna . Við hjónin áttum því láni að"/>
        <s v=", eins og Morgunblaðinu , gerist það gjarnan að fólk binst sterkum vináttuböndum og mörg okkar áttu því láni að"/>
        <s v="kveðja . Getum ekki hugsað okkur að nú verði samverustundirnar ekki fleiri . Fjölskyldan á Neshaganum átti því láni að"/>
        <s v=". Þá fann maður hvað velkominn hver og einn var . Ég og fjölskylda mín höfum átt því láni að"/>
        <s v="alin upp í kristinni trú , sem var henni alla tíð mikill styrkur . Við sem áttum því láni að"/>
        <s v="einn af hornsteinum skagfirskrar menningar og oft til hans leitað við hátíðleg tækifæri . Kórinn hefur átt því láni að"/>
        <s v="skerf til Oddafélagsins . Oddafélagið , samtök áhugamanna um endurreisn fræðaseturs á Odda á Rangárvöllum , átti því láni að"/>
        <s v="þegar Gunnars er minnst . Allt starf hans í félagsmálum einkenndist af slíkum eldmóði . Skátar áttu því láni að"/>
        <s v="svæðið missti 900 vel launuð störf við brotthvarf varnarliðsins . “ „ Heimir , félag ungra sjálfstæðismanna í Reykjanesbæ ,"/>
        <s v=". Lausir tímar eru hjá Hermundi þann 31. mars . Sálarrannsóknarfélag Suðurnesja Heimir , félag ungra sjálfstæðismanna í Reykjanesbæ ,"/>
        <s v="og mál þróuðust . &quot; Þegar leið á umræðuna var það að mínu frumkvæði sem málinu var frestað og ég"/>
        <s v="í Brasilíu afgreiddi í dag með formlegum hætti ákvörðun um vinarbæjartengsl við Akureyri . Viðstaddir voru tugir afkomenda Íslendinga sem"/>
        <s v="það tók svona langan tíma . Nei ég myndi nú ekki halda að það væri eðlilegur tími en ég bara"/>
        <s v="hugsa til þess . ÞAÐ var glatt á hjalla hjá leikurum og aðstandendum söngleiksins Grease þegar þeim merka áfanga var"/>
        <s v="mér leiðum til að koma því þangað á markað , en tímasetningin var aldrei rétt , “ segir Ingmar og"/>
        <s v="Sveitin var geysiþétt og var sem meðlimir væru í fjarskynjunarsambandi uppi á sviði . Það er því víst að margir"/>
        <s v="vera jákvæðari til þeirra mála og hefur framkvæmdastjórn HSS fullan vilja til að standa að slíku verkefni . Stjórn STFS"/>
        <s v="og að auki lækkun á framlagi um 8.000.000 kr. á sjúkrasviði vegna aðhalds í útgjaldaramma ráðuneytis . Því ber að"/>
        <s v="á markaðri vegferð , áhersla sé lögð á fjölbreytt úrval , íslenskar afurðir og helst staðbundna framleiðslu . Miðstjórn ASÍ"/>
        <s v="standa vaktina . Fjármálaráðherra Hollands segir að framganga Hollendinga í Icesave málinu hafi verið vinargreiði við Íslendinga . Bretar segjast"/>
        <s v="formann þingflokks Samfylkingar , fyrir að vera á móti ákvörðun umhverfisráðherra vegna mats á áhrifum suðvesturlínu . En Sigmundur Ernir"/>
        <s v="gerð fjármálastefnu . Ráðið hefur talið ríkisstjórnir koma sér í spennitreyju sem geti þrengt að þegar á bjátar . Fjármálaráð"/>
        <s v="Verkalýðs- og sjómannafélags Keflavíkur segir að það hafi tekið of langan tíma að semja um aðgerðir vegna skuldavanda heimilanna en"/>
        <s v="innan um fjölskylduna og njóta þess að vera til . Slaka aðeins á fyrir komandi átök . “ Samtök leikjaframleiðenda"/>
        <s v="ferðin líka tekið á . „ Þetta er heilmikil fyrirhöfn . Sjúkrahúsið er mjög langt frá flugvellinum . “ Haukur"/>
        <s v=". Þetta er auðvitað stórt verkefni en við þurfum að vinna þétt saman svo þetta gerist ekki aftur . Ég"/>
        <s v="til þess að losa um höftin og hefur raunin eiginlega verið sú um þó nokkurt skeið . Þannig að við"/>
        <s v="aðalatvinnuvegur . Jákvætt að allar framkvæmdir eigi að fara í umhverfismat Margrét Frímannsdóttir , talsmaður Samfylkingar , segist hljóta að"/>
        <s v="barna og ungmenna frá hamfarasvæðunum . Samhliða kynningu sjóðsins var undirritaður samstarfssamningur Hróksins og Air Iceland Connect , og því"/>
        <s v="Þá heyrist gagnrýni á það að ýmsir þættir breytingarinnar hafi ekki verið nægilega kynntir fyrirfram en á móti er því"/>
        <s v="fjölbreyttu verslunum , veitingahúsum og afþreyingarmöguleikum sem standa þeim til boða , &quot; segir í fréttatilkynningu . Samtök ferðaþjónustunnar segjast"/>
        <s v="kaup á stórum hluta framleiðslunnar fyrstu átta árin . Fjármálaráðherrann , Bjarni Benediktsson , kvittaði upp á sem vitundarvottur og"/>
        <s v="eins og fyrsti kaflinn hefst á . Steinunn Birna Ragnarsdóttir , tónlistarstjóri Hörpu , bauð hljómsveitina velkomna í húsið og"/>
        <s v="til ályktunar . Þess í stað ályktuðu þeir um fjögur brýn mál . Ungir vinstrigrænir samþykktu ályktun þar sem þeir"/>
        <s v="að verjast . Það kemur reyndar fyrir að hún eigi mótleiki , eins og þegar Orbán , forsætisráðherra Ungverjalands ,"/>
        <s v="þetta væru nokkrir stórir kröfuhafar . Í tilkynningu frá slitastjórninni var ekki lagt neitt mat á tilboð kröfuhafanna en því"/>
        <s v="í notkun þá verður einnig tekin í notkun hin nýja og glæsilega aðstaða Brunavarna Suðurnesja , og þeim merku tímamótum"/>
        <s v="um þessar mundir vinnur að því að semja aðgerðaáætlun íslenskra stjórnvalda gegn mansali . Í samtali við Morgunblaðið segist Guðrún"/>
        <s v="í lok apríl . kij@mbl.is &quot; Engar athugasemdir eru gerðar við tillögu Minjastofnunar um friðlýsingu Bergstaðastrætis 70 og ber að"/>
        <s v="að 85% þeirra sem eru orðnir áttræðir búi heima hjá sér . Haukur Ingibergsson , formaður Landssambands eldri borgara ,"/>
        <s v="í gær eftir að ákveðið var að bæta níunda liðinu við í 1. deild karla í handknattleik . &quot; Við"/>
        <s v="Björnsson , Arnbjörn Ólafsson , Gunnlaugur Karlsson , Grímur Karlsson , og Hafsteinn Guðnason . Við sama tækifæri var því"/>
        <s v="ríkisstjórnarskiptin en nú er verið að taka upp þráðinn og við hyggjumst leggja þetta fram von bráðar . Samtök ferðaþjónustunnar"/>
        <s v="með afgangi á næsta ári . Það er mjög mikilvægt fyrir trúverðugleika landsins . Össur Skarphéðinsson , fyrrverandi utanríkisráðherra ,"/>
        <s v="kæra Útlendingastofnun fyrir þessar aðgerðir og hann myndi gera það sjálfur ef hann væri hagsmunaaðili samkvæmt lögum . „ Ég"/>
        <s v="að nýta þannig að sem mest verðmæti fáist fyrir þau , ekki nýta þau í bræðslu eða beitu . Hreyfingin"/>
        <s v="í hálfa öld . Á laugardaginn síðasta var einmitt haldið upp á fimmtíu ára afmæli staðarins og um leið því"/>
        <s v="héldu áfram að vinna fyrir Disney uns þeir stofnuðu The Weinstein Company 2005 . Bræðurnir hafa átt dræmri velgengni að"/>
        <s v="kona tekið við stöðunni líkt og Gillard nú . Adair Turner , stjórnarformaður breska fjármálaeftirlitsins ( FSA ) , segist"/>
        <s v="þátt í umræðu dætra minna og skólasystkina um væntanlega kennara , bekkjarfélaga , innkaup o.fl . Um leið og ég"/>
        <s v="hjá Nýbrauði sem skilar sér í 11 - 15% verðlækkun á brauði til viðskiptavina strax á mánudag . Hann segist"/>
        <s v="að viðsnúningur geti nú blasað við í þessum efnum . Mikið verk er framundan að efla stöðu landsins . Ég"/>
        <s v="við uppbyggingu Landsbankans . Þá er einnig til skoðunar hvort leita eigi til erlendra sérfræðingu varðandi stjórnarsetu . „ Ég"/>
        <s v="í það . &quot; Skál fyrir ömmu Sólveig segist hafa verið með matarboð um síðustu helgi þar sem því var"/>
        <s v="þeim forsendum að fleira skapar hamingju í fótboltanum en peningar . Sem betur fer hefur Skaginn átt því láni að"/>
        <s v="að sjálfsögðu vel úr hendi . Á þessum árum myndaðist náið samstarf milli okkar og áttum við þeirri gæfu að"/>
        <s v="á að innan við helmingur flokksráðsfulltrúa &quot; hafi séð ástæðu til að mæta á fundinn &quot; . Hinu beri að"/>
        <s v="Pétur , og eina stúlku , Katrínu . Við Árni vorum mjög samrýmdir alla tíð og áttum því láni að"/>
        <s v="&quot; Við höfum verið mjög uggandi yfir árinu 2016 . Það að fá aukið fé minnkar þær áhyggjur . Við"/>
        <s v="alltaf í sunnudagsmat til okkar þegar ég var yngri . Þegar þú komst þá hlupum við Aldís á móti þér"/>
        <s v="Eystrasaltsríkjunum , fagnar nýja samningnum . &quot; Með þessum samningi styrkjum við enn frekar langtímaviðskiptasamband okkar við Símann og við"/>
        <s v="í hugann þegar ég kveð skátabróður minn Ólafur Ásgeirsson , fv. skátahöfðingja . Skátahreyfingin á Íslandi átti því láni að"/>
        <s v="beina kastljósinu líka að finnskri kvikmyndagerð í ár . Er mikið um dýrðir í Finnlandi núna þegar þessi vinaþjóð Íslands"/>
        <s v="ára afmæli í dag . Stéttarfélagið Framsýn bauð til veglegrar veislu í íþróttahúsinu á Húsavík í dag til þess að"/>
        <s v="Twitter ! Heimasvæði Fótbolta.net á Twitter er á @ Fotboltinet Máni Pétursson , útvarpsmaður á X-inu : Blikar hljóta að"/>
        <s v="fjölmenn . Viðbúnaður var aukinn enn frekar þegar að Bartels mætti en hann tók mótmælendur tali fyrir fundinn . Hann"/>
        <s v="væri fyrir fundum með fulltrúum samtaka bílstjóra þar sem málin yrðu rædd og sjónarmið félaganna skýrð . Framkvæmdastjóri Landssambands vörubifreiðastjóra"/>
        <s v="sæki . Hann telur að allar þessar hljómsveitir muni kunna vel við sig í bláedrú stemmningu . Þær taki því"/>
        <s v="m.a . Hver er hræddur við Virginíu Woolf ? Leikritið var frumsýnt tveimur árum síðar og átti þvílíkum vinsældum að"/>
        <s v="frétt WSJ . Það var margt um manninn á opnu húsi í Ölgerðinni í gær en þá var þeim áfanga"/>
        <s v="og árið 2012 kom Undur út og hefur fengið prýðilegar viðtökur . Hér á Íslandi eigum við því láni að"/>
        <s v="skuli fagna sérstaklega umdeilanlegri niðurstöðu Skipulagsstofnunar . Það er hlutverk stjórnarmanna að standa vörð um hag fyrirtækisins og sérkennilegt að"/>
        <s v="lántakendum var boðið að greiða kr. 5.500 . - á mánuði fyrir hverja upphaflegu milljón lána sinna . Því er"/>
        <s v="Orkustofnunar við framkvæmd raforkueftirlits . Stofnunin fær heimildir til að áminna orkufyrirtækin og leggja á þau stjórnvaldssektir . „ Við"/>
        <s v="hefur félaginu tekist að sanna gildi sitt og markmið og tekist vel . Sjúkraliðafélag Íslands hefur átt því láni að"/>
        <s v="- þrátt fyrir að þeir snæði sjálfir heitar máltíðir í hádeginu á sínum vinnustöðum . Íslendingar eiga því láni að"/>
        <s v="lífi . &quot; Þingmenn úr öllum flokkum fögnuðu ákvörðun ráðherra og Rannveig Guðmundsdóttir , þingmaður Samfylkingarinnar , sem var málshefjandi"/>
        <s v="ekki á lausu þar sem það hafði verið notað sem listabókstafur annars flokks í kosningunum á undan . „ Píratar"/>
        <s v="ef þessi nýju flugfélög ná til sín fólki á viðskiptaferðum . HALLDÓR J. Kristjánsson , bankastjóri Landsbanka Íslands , segist"/>
        <s v=". Komið í veg fyrir mikið áfall Í yfirlýsingu frá Félagi heyrnarlausra er þessari ákvörðun fagnað . &quot; Félag heyrnarlausra"/>
        <s v="og því er tónlistarlíf í Kjalarnesþingi fátækara við fráfall hans . Sigrún , eiginkona mín , átti því láni að"/>
        <s v="í . Stýrivaxtalækkun Seðlabankans eykur ráðstöfunartekjur heimila og hjálpar atvinnurekendum að mæta hækkandi launakostnaði að mati Samtaka atvinnulífsins . Þau"/>
        <s v="fullum stuðningi við Pétur og staf hans á Laugalandi sem hann segir ekki verða metið til fjár . „ Ég"/>
        <s v="við að sýna leiki opinberlega því óttast var að hryðjuverkamenn myndu láta til skarar skríða . Gunnar Bragi Sveinsson utanríkisráðherra"/>
        <s v="slétta viku . Ulrich sagði í viðtali á bandarísku útvarpsstöðinni Live 105 að ekki væri annað hægt en taka því"/>
        <s v="nú þegar hann og Britney Spears eru að ganga í gegnum skilnað . Það ber meira á því að fólk"/>
        <s v="fersk á eftir . Karlleikararnir eiga enn eftir að upplifa Feel Iceland en ég er viss um að þeir tækju"/>
        <s v="afskaplega skemmtilegt hvað fólk er jákvætt og áhugasamt um ræktun og nýtingu ýmiss konar berja og hún tekur því sérstaklega"/>
        <s v="alltaf lítilsvirðing á manneskjunni en klámiðnaðinum geti einnig fylgt ýmis nauðung , mansal og misnotkun á börnum . &quot; Við"/>
        <s v="mikið um trúmál og siðfræði sem séu þau mál sem múslímar vilji gjarnan lesa meira um . Miðstjórn Alþýðusambands Íslands"/>
        <s v="að forgangsraða . Þær ákvarðanir sem heilbrigðisráðherra hefur tekið um hagræðingu heilbrigðiskerfisins eru ekki óumdeildar eða óumdeilanlegar . Ungir sjálfstæðismenn"/>
        <s v="feli í sér varanlega hagræðingu og þannig séu hagsmunir sjúklinga og skattgreiðenda settir ofar hagsmunum stofnana . &quot; Ungir sjálfstæðismenn"/>
        <s v="Hún kann ekki með slíkt vald að fara . Sorrí . “ Margrét Tryggvadóttir , fyrverandi þingkona , tekur því"/>
        <s v="og hefur stjórnsýslan verið gagnrýnd fyrir seinagang . Formaður Krabbameinsfélagsins segir mikilvægt að á Íslandi sé til heildstæð krabbameinsáætlun og"/>
        <s v="var í gangi , &quot; segir Friðrik Þór . Hann segist vona að sýning myndbandsins hafi verið til góðs og"/>
        <s v="ríki um núgildandi fiskveiðistjórnunarkerfi sé með öllu óboðleg . Framkvæmdastjóri LÍÚ , Friðrik Arngrímsson , sagðist í samtali við Fréttastofu"/>
        <s v="sem er aðal millilandaflugvöllur Íslendinga . Vandséð er hvernig tryggja megi eðlilegan viðbragðstíma neyðarteymis ef skurðstofu verður lokað . Við"/>
        <s v="mitt leyti að mér finnst þetta ekki boðlegt ástand og þetta hefur verið allt of lengi viðvarandi þannig að ég"/>
        <s v="mitt leyti að mér finnst þetta ekki boðlegt ástand . Og þetta hefur verið alltof lengi viðvarandi þannig að ég"/>
        <s v="glapræði að ætla að fara að hlaupa til að henda inn aðildarumsókn við þessar aðstæður en ég tek því mjög"/>
        <s v="hverjar hreinasta snilld að formi og efni , en hann var einnig gott ljóðskáld . Ég átti þeim forréttindum að"/>
        <s v="að þau geti laggst niður og hvílst . Þóra J. Jóhannsdóttir , sérgreinadýralæknir hjá Matvælastofnun , segir stofnunina taka því"/>
        <s v=". Gæti minnkað bókakostnað nemenda með tíð og tíma Eva Brá Önnudóttir , formaður Sambands íslenskra framhaldsskólanema , segir nemendur"/>
        <s v="þessum virkjunum í 32,5 ár með framlengingarmöguleika . Þetta kemur fram í ályktun frá flokknum . Í henni er því"/>
        <s v="rítalíns . Málið var rætt í upphafi þingfundar á Alþingi í morgun . Ásta Ragnheiður Jóhannesdóttir , þingmaður Samfylkingar ,"/>
        <s v="er talið nær öruggt að þau séu eftir bjarndýr . Karlmaður sem vistaður var frá þriggja ára aldri á Kópavogshæli"/>
        <s v="Því hafi Björgólfur ekki haft neina vitneskju um þessi mál eða önnur mál Landsbankans í Lúxemborg . Gunnar Thoroddsen segist"/>
        <s v="eða málið fellt niður . RÚV segir að Björgólfur hafi ekki viljað tjá sig í dag . Gunnar Thoroddsen segist"/>
        <s v="á loðnu , flottrollsveiðar á loðnu og áhrif veiðanna á uppbyggingu þorskstofnsins . Í ályktun landsfundar segir . &quot; Fundurinn"/>
        <s v="mikla athygli , sérstaklega sú dökka mynd sem dregin er upp af framtíðarhorfum íbúa í Fellahverfi í Breiðholti . Borgarstjóri"/>
        <s v="komin hér ríkisstjórn sem ASÍ geti átt samskipti við um þau mikilvægu og brýnu verkefni sem bíða úrlausnar . Halldór"/>
        <s v="á fyrirtækjum til hans , starfa fyrir hann eða annars slíks . Við þessu amast Ungir jafnaðarmenn ekki sérstaklega en"/>
        <s v="og huldi andlit mitt með því að lyfta frakkanum . Það hlógu margir að þessu rugli . Stöku Svartstakkar Þjóðkirkjunnar"/>
        <s v="er með málið eða eignaumsýslufyrirtæki í eigu ríkisins . &quot; Eftir Birgi Örn Steinarsson biggi@mbl.is Á SAMA tíma og tónlistarmenn"/>
        <s v="Trumpstjórnina , Statoil , rússnesk fyrirtæki og CNOOC . Höfundur er þingmaður VG . Höskuldur Daði Magnússon hdm@mbl.is &quot; Við"/>
        <s v=". Við vitum og trúum því staðfastlega , að þar , á landi lifenda , fáum við í fyllingu tímans"/>
        <s v="fram hefur komið í fréttum að viðskiptabankarnir þrír hafi gert á síðasta ári ! Skattlagning þrotabúanna Ég hef tekið því"/>
        <s v="Flosi átti marga strengi í sinni hörpu . Eftir að þau Lilja fluttu í Borgarfjörðinn átti ég því láni að"/>
        <s v="verður ráðist í geri samgöngur hér á höfuðborgarsvæðinu greiðari . Öllum er ljóst að grípa þarf til aðgerða . Við"/>
        <s v="&quot; Hér er um gríðarlega dýrt verkefni að ræða . Það er líka eðli máls samkvæmt mjög flókið og ég"/>
        <s v="að 1% af þeirri upphæð sé lögð í þróunarkostnað sem dreifist á fimm ár . Sveitarfélög hafa reyndar tekið því"/>
        <s v="milljónir seldar í blaðsöluturnum . Af þeim selst mest af glanstímaritinu Cosmopolitan , eða 1,8 milljónir eintaka . Samtök ferðaþjónustunnar"/>
        <s v="verði farið yfir það og lærdómur dreginn af niðurstöðu dómsins en Hæstiréttur hafi ekki kveðið upp sinn dóm . Ráðherra"/>
        <s v="Báðir ættu þeir því að ná leikjum Íslands í umspili um sæti á EM 2020 í mars . Samtök iðnaðarins"/>
        <s v="taka mjög alvarlega ummæli formanns Landssambands lögreglumanna um að lögreglumenn þori ekki að tjá sig um ástand lögreglumála . Hann"/>
        <s v="ríkissaksóknara en embætti lögreglustjóra vísaði frá kæru samtakanna um hatursfull ummæli í garð hinsegin fólks . &quot; Samtökin ´ 78"/>
        <s v="hvort slík orðræða teljist refsiverð . “ Yfirlýsinguna má sjá í heild sinni hér að neðan : Samtökin ´ 78"/>
        <s v="ári til að létta á miklum straumi flóttamanna til Evrópu . &quot; Þrátt fyrir að talan sé lág ber að"/>
        <s v="2016 til að létta á miklum straumi flóttamanna til Evrópou . „ Þrátt fyrir að talan sé lág ber að"/>
        <s v="Rússum og Bandaríkjamönnum að ná erfðaefni loðfíla sem varðveist höfðu í sífrera í Síberíu . Leiðtogar helstu stjórnarandstöðuflokkanna í Hollandi"/>
        <s v="verður í snúa að mennta- og velferðarmálum auk samgöngumála , að sögn forsætisráðherra . Einar Kr. Guðfinnsson , þingmaður ,"/>
        <s v="mestan trúverðugleika . Höskuldur Þór Þórhallsson &quot; ÞAÐ ERU stór tíðindi sem gerst hafa hér í dag en við framsóknarmenn"/>
        <s v="Glitnis . Steinunn Guðbjartsdóttir , formaður slitastjórnar Glitnis , kveðst ánægð með áætlun ríkisstjórnarinnar um losun hafta . „ Ég"/>
        <s v="á honum áður en menn fara að hlaupa í einhver viðbrögð . “ Guðlaugur Þór Þórðarson , þingmaður Sjálfstæðisflokks ,"/>
        <s v="þrjár nefndir hafa verið skipaðar til að koma með tillögur til ríkisins um úrbætur á Norðurlandi vestra . Formaður Austur-Húnavatnsnefndarinnar"/>
        <s v="miklu víðtækari held ég heldur en að fólk gerir sér grein fyrir . Forseti Alþingis , Einar K. Guðfinnsson ,"/>
        <s v="Sand skoruðu fyrir Dani en Zied Jaziri gerði mark Túnisbúa . * BORA Milutinovic , hinn reyndi þjálfari Kínverja ,"/>
        <s v=", sem er að mestu skipaður Kúrdum , sagði þetta í sjónvarpsviðtali í gærkvöldi . Trump sjálfur hefur tekið því"/>
        <s v="og er það í fyrsta sinn síðan Sovétríkin liðu undir lok . Í dag er frídagur í Rússlandi og því"/>
        <s v="ef mannréttindaumbætur í Tsjetsjníu yrðu ekki greindar hið fyrsta . Á fundi Evrópuráðsþingsins dagana 26. til 30. júní var því"/>
        <s v="frá upphafi verið að bjóða öllum landsmönnum að sjá þegar íslenska karlalandsliðið spilar í fyrsta sinn á stórmóti . Við"/>
        <s v="í fyrsta sinn á stórmóti , “ segir Orri Hauksson , forstjóri Símans í tilkynningu vegna málsins . „ Við"/>
        <s v="þágu þeirra sem þurfa á þjónustu Landspítala að halda . Við þökkum heilshugar stuðning einstaklinga , félaga og fyrirtækja og"/>
        <s v="og umræðu til að vinna gegn kynbundnu áreiti og ofbeldi , “ sagði Katrín og kvað VG taka því „"/>
        <s v=", Guðmundur Árni Stefánsson að það er engin breyting á stefnu íslenskra stjórnvalda að því er varðar Írak . Við"/>
        <s v="þau ríki sem ekki hafa enn gerst aðilar að samningnum eða fullgilt hann að gera það hið fyrsta . Hann"/>
        <s v="við KFUM og átti athvarf í þeim félagsskap allt sitt líf . Undanfarin ár hef ég átt því láni að"/>
        <s v="í lagi með verslun hvert á sínum stað og stunduðu samstarf sín á milli . Höfundur átti því láni að"/>
        <s v="sem stóðu yfir í 3 vikur og voru um 40 íþróttaunglingar á hverju námskeiði . Greinarhöfundur átti því láni að"/>
        <s v="er verið að vinna í málinu og síðan verði að koma í ljós hvað komi út úr því . Félagið"/>
        <s v="og síðan verði að koma í ljós hvað komi út úr því , &quot; segir í tilkynningunni . &quot; Félagið"/>
        <s v="í landinu . Oddviti framboðslista Samfylkingarinnar í Suðvesturkjördæmi . REYKVÍSKIR veitingamenn munu í ár taka upp þann danska sið að"/>
        <s v=", vinur og félagi kveður vakna tregafullar minningar og minningabrot birtast sem leiftur . Við Ingibjörg áttum því láni að"/>
        <s v="í stýrihópnum &quot; fóru í gegnum allan tilfinningaskalann &quot; . Það var því ekki skrýtið að borgarfulltrúar í öllum flokkum"/>
        <s v="árið 1941 fékk Eþíópía verndarland þeirra á austurströndinni , Erítreu , í sinn hlut . Í fyrstu tóku Erítreumenn því"/>
        <s v="hlutverk sitt . Því miður virðist verkalýðshreyfing dagsins í dag frekar týnd í samanburði . Nú má vera að margir"/>
        <s v="held að þessar framkvæmdir , sem farið verður í , séu í flestum tilfellum allar bráðnauðsynlegar . Ég vil sérstaklega"/>
        <s v="verðmætt kúakyn sem við þurfum að gæta að , &quot; segir Sigurður . Hann segist þó virða ákvörðun ráðherra og"/>
        <s v="frá kl. 11.00 - 17.00 og aðgangur er ókeypis . Sýningin stendur til 4. maí . Samtökin Sól á Suðurnesjum"/>
        <s v="um ókomna tíð . APÍ vísar á bug ásökunum og dylgjum um undirboð . Þvert á móti ættu Íslendingar að"/>
        <s v="hefur átt sér stað s.l tvær vikur og hefur falið í sér alvarlegar ásakanir í garð Bónus . „ Bónus"/>
        <s v="amma mín , um aldur og ævi og megir þú hvíla í friði . Heiðar Lár Halldórsson . Hagsmunasamtök heimilanna"/>
        <s v="á frjálsum markaði . Þessi viðleitni okkar féll í góðan jarðveg hjá atvinnulífinu á upphafsárum samkeppnislaganna . Atvinnulífið tók því"/>
        <s v="í smásölu hafi verið unnin og segist harma að ekki hafi verið leitað eftir gögnum hjá smásölunni . Hann segist"/>
        <s v="áfrýjað til áfrýjunarnefndar og málin endað hjá dómstólum sé þarna um mjög alvarlegar ásakanir að ræða . Þá segist Steingrímur"/>
        <s v="hverju sinni um skipan ráðuneyta skuli bera undir Alþingi í formi þingsályktunartillögu áður en til forsetaúrskurðar kemur . Forysta stjórnarandstöðunnar"/>
        <s v="verslunar verður hægt að auka vöruúrval Under Armour hér á landi töluvert . Sigurjón Örn Þórsson , framkvæmdastjóri Kringlunnar ,"/>
        <s v="út . Formaður efnahags- og skattanefndar Alþingis segir að það væri óheppilegt fordæmi fyrir framtíðina að skattleggja lífeyrissjóðina . Hann"/>
        <s v="það verður í gildi áfram en því hefur verið breytt innbyrðis . Jón Kristjánsson , heilbrigðis- og tryggingamálaráðherra , sagðist"/>
        <s v="Samfylkingin hafi sérstaklega rætt um þörfina á því að að skilgreina varnarþarfir Íslands . Ingibjörg Sólrún Gísladóttir , utanríkisráðherra ,"/>
        <s v="... misnotkun hans á opinberu fé í eigin þágu ber vott um siðblindu og spillt viðhorf þingmannsins . Ungir jafnaðarmenn"/>
        <s v="úr frumvarpinu að þar væri ekki kveðið á um sveigjanleg starfslok eins og væntingar hefðu verið um . Ásta Ragnheiður"/>
        <s v="vísanir í kynlíf eru sterkar . Þáttaröðin hefur verið lofuð sem hin besta á árinu 2013 og því hefur verið"/>
        <s v="úr boðuðu verkfalli Félags háskólakennara dagana 2. - 16. maí . Vaka , félag lýðræðissinnaðra stúdenta við Háskóla Íslands ,"/>
        <s v="forða þurfi því að kjaradeilur geti leitt af sér sama ástand og skapast hafi í heilbrigðiskerfinu undanfarnar vikur . Bjarni"/>
        <s v="er samningurinn því svipaður og sá sem BHM gerði við ríkið í sumar . Birna Jónsdóttir , formaður Læknafélags Íslands"/>
        <s v="landi . Ofurtollar eigi að víkja . Bjarni sagði einnig að nýr kjarasamningur við framhaldsskólakennara markaði tímamót í skólamálum og"/>
        <s v="fylgja á eftir og verðbólgan fara af stað með tilheyrandi hækkun á lánum landsmanna . &quot; Í sjálfu sér má"/>
        <s v="og nær ómögulegt að fá mál á borð við Icesave samþykkt í þjóðaratkvæðagreiðslu . Fólkið sem að Advice hópnum stóð"/>
        <s v="að samningur ríkisins við sjúkrahótelið í Ármúla hafi verið til skammar og gangi gegn meginmarkmiðum laga um sjúkratryggingar . Hann"/>
        <s v="Brexit að kosta Íslendinga ? Þetta er áhugavert orðalag að mörgu leyti og hér vakna spurningar , t.d. hvort Utanríkisráðuneytið"/>
        <s v="fram á fundi borgrráðs þann 7. febrúar sl . Af því tilefni bókaði borgarráð með eftirfarandi hætti : &quot; Borgarráð"/>
        <s v="til ferða bifhjólsins en engu að síður var hann sakfelldur þar sem hann virti ekki umferðarmerki að fullu . Borgarráð"/>
        <s v="tókst samstaða um að fella tekjuskattinn niður og láta hann renna út nú um áramótin . &quot; Hann kvaðst þó"/>
        <s v="líkingu við það sem sést hefði í erlendum fréttamiðlum af fólki vopnuðu sveðjum . Stjórn Félags íslenskra stórkaupmanna , FÍS"/>
        <s v="formaður Frsjálslynda flokksins , sagði einnig að Frjálslyndir styddu stækkunina . &quot; Við hljótum að samþykkja aðild þessara ríkja og"/>
        <s v="fyrir samfélagið . Við viljum vinna með fólki frekar en á móti því . Við höfum átt því láni að"/>
        <s v="„ sjónarmiðum um frjáls viðskipti , lága skatta og öflugt atvinnulíf “ í aðdraganda kosninganna auk þess sem því er"/>
        <s v="að fá Ameríkubikarinn til Evrópu . Bandaríska álfyrirtækið Alcoa hefur sent frá sér tilkynningu þar sem þeirri ákvörðun Alþingis er"/>
        <s v=". 4 , 7. ) Bandaríska álfyrirtækið Alcoa sendi í gær frá sér tilkynningu þar sem þeirri ákvörðun Alþingis er"/>
        <s v="voru við leikskólakennara í gær , fela í sér mikinn kostnað . Hafsteinn Karlsson , bæjarfulltrúi Samfylkingarinnar í Kópavogi ,"/>
        <s v="handanna niður í svona 20 - 25% af þeirra tekjum , “ segir Eygló . Hjálpaði til á lokametrunum Alþýðusambandið"/>
        <s v="næstu viku til að skerpa á málefnastöðu hópsins . Benedikt var gestur Hallgríms í Helgarútgáfunni á Rás 2 . Alþýðusambandið"/>
        <s v="Í rýni minni um Vetrarbræður sagði ég m.a. : „ Vetrarbræður inniheldur eitthvað pönk , einhverja rödd , sem ég"/>
        <s v="sögunni og persónum hennar á hönd , ofurlítið sviknir . Vetrarbræður inniheldur eitthvert pönk , einhverja rödd , sem ég"/>
        <s v="Í rýni minni um Vetrarbræður sagði ég m.a. : &quot; Vetrarbræður inniheldur eitthvað pönk , einhverja rödd , sem ég"/>
        <s v="ekki aðstoðar starfsfólks forsetans eða annarra Bandaríkjamanna , sagði Barr . „ Það er nokkuð sem allir Bandaríkjamenn ættu að"/>
        <s v="er ég ekki að líkja Bush við Winston Churchill . En þetta sýnir að gamla góða Evrópa , sem sumir"/>
        <s v="Þórður . Getur aukið tiltrú á íslenskt atvinnulíf Hannes G. Sigurðsson , aðstoðarframkvæmdastjóri Samtaka atvinnulífsins , segir að Samtök atvinnulífsins"/>
        <s v="stend við það að ég hafi ekki talið ástæðu til vaxtahækkunar af hálfu Seðlabankans núna . Ég hef hins vegar"/>
        <s v="lýtur að því að losa um þessi gjaldeyrishöft , &quot; segir Vilmundur Jósefsson , formaður Samtaka atvinnulífsins . &quot; Við"/>
        <s v="lifnar þá dagur nýr Í birtu frá bernskunnar dögum sem ber ég í hjarta mér skal í framtíðar fallegum sögum"/>
        <s v="ferlinu . Ég lít svo á að þetta séu barnasjúkdómar í þessu ferli og á endanum muni allir taka því"/>
        <s v="flottir strákar , báðir mjög frambærilegir spilarar og það eru allir góðir leikmenn velkomnir í Þór . Við tökum þeim"/>
        <s v="stöðum svo maður sá þá ljóslifandi fyrir sér . Í opinberri Indlandsheimsókn minni sem þingforseti áttum við því láni að"/>
        <s v="Formaður Bændasamtakanna segir mikilvægt að standa eigi við þann sáttafarveg sem hafi verið ákveðinn þegar búvörusamningarnir voru samþykktir . Samtökin"/>
        <s v="hans . Þessu þarf að svara skýrt , allt verður að koma upp á borðið er þetta varðar . Ég"/>
        <s v="Speyer í Þýskalandi og síðan duttum við niður á það að vera boðið hingað til Georgíu . Við tókum því"/>
        <s v="heimsókn frá Heiðarskóla í Leirársveit þegar ljósmyndara Skessuhorns bar að garði . Eftir langan dag í fjárhúsunum tóku því allir"/>
        <s v="velferðarnefnd Alþingis sem hefur kallað eftir hátt í 50 umsögnum . Henný Hinz , hagfræðingur Alþýðusambandsins , segir að sambandið"/>
        <s v="í hendur lögreglustjóra strax . Eigandi hefur þó alltaf sinn andmælarétt . &quot; Annars held ég að hestamenn ættu að"/>
        <s v="þróun og markaðssetja sig sem slík . Því mætti ætla að í samræmi við þann metnað að þau tækju því"/>
        <s v="Pabbi féll skyndilega frá og í kjölfarið fór heilsu mömmu mjög að hraka . Hún átti þó því láni að"/>
        <s v="í jarðhitageyminn , þaðan sem það kom upphaflega . Þetta kemur fram í tilkynningu frá Orkuveitunni . „ Orkuveita Reykjavíkur"/>
        <s v="sinni eigin eigu . Hann flaug frá Skotlandi til Helsinki í morgun . Þjálfari íslenska karlalandsliðsins í körfubolta tekur því"/>
        <s v="í dag fjáraukalagafrumvarp þessa árs að lokinni annarri umræðu . Þingmenn stjórnarandstöðu sögðu frumvarpið ekki standast skoðun á meðan stjórnarliðar"/>
        <s v="skipunum og Júlíus í vöruafgreiðslu útgerðarinnar . Faðir minn starfaði þar með þeim öllum . Ég átti því láni að"/>
        <s v="íbúarnir vita ekki hvort þeir eigi enn heimili til að snúa aftur til . Magnús Geir Þórðarson útvarpsstjóri segir RÚV"/>
        <s v="það gera um 1600 íslenskar krónur . Chris Coleman stjóri Fulham segir að endurkomu hans á Craven Cottage yrði vel"/>
        <s v="og stjórnandahrellir af guðs náð . Í sinfóníuhljómsveitum skipast jafnan sæti samkvæmt langri hefð og átti ég því láni að"/>
        <s v="hafa Keilismenn sett hátt í 30 milljónir króna til ýmissa styrktarverkefna á Suðurnesjum . Keilisfélagar hafa átt því láni að"/>
        <s v="segja að hann hafi þá orðið þjóðhetja . Gaman er að segja frá því að ég átti því láni að"/>
        <s v=", sem voru bæði snörp og stutt , kom æðruleysið berlega í ljós . Við undirritaðar áttum því láni að"/>
        <s v="gerðist í fyrra verkinu - þó að vera kunni að undirr. hafi í síðara tilfellinu einfaldlega átt því láni að"/>
        <s v="Viggósson yfirlæknir Sjónstöðvar Íslands tók við því hlutverki á miðjum 10. áratug síðustu aldar . Ég átti því láni að"/>
        <s v="til svars , &quot; Þú hefðir átt að vera hér í gær &quot; . Síðar átti ég því láni að"/>
        <s v="formaður Skógræktarfélags Íslands , vann við hlið Jóhanns að skógræktarmálum í tugi ára . &quot; Ég átti því láni að"/>
        <s v="að hann var um árabil nánasti samstarfsmaður föður míns í stjórn Kaupfélags Þingeyinga . Síðar átti ég því láni að"/>
        <s v="sem til væri fyrir æskuna og um leið ein besta auglýsing fyrir okkar bæ . Ég átti því láni að"/>
        <s v="en þau voru mörg í gegnum árin . Hin síðustu ár áttu nokkrir félagar og kunningjar Dagfinns því láni að"/>
        <s v="til í stjórn Stómasamtakanna næstu tvo áratugi og var þá gjarnan ritari þeirra . Við sem áttum því láni að"/>
        <s v="við stjórnartaumum skömmu eftir efnahagshrun og stýrði félaginu allt til ársins 2016 . Ég undirritaður átti ekki því láni að"/>
        <s v="1950 og varð strax oddviti , hann sat óslitið sem oddviti í 40 ár . Ég átti því láni að"/>
        <s v="að líða og áður en við vitum af er vegurinn á enda . Við hjónin höfum átt því láni að"/>
        <s v="þess glöggan vott en þar skapaði snilld hennar fagurt umhverfi , sem hreif alla , er áttu því láni að"/>
        <s v="leikmönnum annarra liða hversu miklum framförum hann hefur tekið . Hann er orðinn einn af þeim leikmönnum sem önnur lið"/>
        <s v="Steiná allt sitt líf og var við góða heilsu vel fram á þetta ár . Hann átti því láni að"/>
        <s v="Reid frá Bretlandi en Ólafía lék með Reid í úrtökumóti fyrir LGPA mótaröðina árið 2016 . Ólafía tekur því eflaust"/>
        <s v="kveðjustund . Fyrir um 50 árum kynntust þið mamma og hafið síðan verið óaðskiljanleg og hafið átt því láni að"/>
        <s v="sem þarf til að fá stigin þrjú . Það er frábært að fá Hörpu aftur inn í liðið , við"/>
        <s v="leik , þeir eru reynslumiklir leikmenn sem þekkja vel leiki af þessari stærðargráðu , “ segir Craig sem tekur því"/>
        <s v="sumar stofnaði hann ásamt öðrum flugfélag sem sérhæfir sig meðal annars í útsýnisferðum fyrir ferðamenn . Því hefur verið tekið"/>
        <s v="leikmaður , “ segir Guðmundur Þórður Guðmundsson , þjálfari A-landsliðsins , um frammistöðu liðsins á mótinu . Guðmundur tók því"/>
        <s v="með Södertälje og Ragnhildur Kjartansdóttir mun leika með Färjestad BK . Jón Benedikt Gíslason , þjálfari kvennalandsliðsins , tekur því"/>
        <s v="grunni hennar lét Jón sig dreyma um bjarta framtíð fyrir fólkið í landinu . Hann átti og því láni að"/>
        <s v="menn sem hafa miklar tilfinningar en jafnframt bakið til að bera þær gleymast seint . Guðmundur átti því láni að"/>
        <s v="Þú fagnaðir með okkur börnunum þínum , tengdabörnum , barnabörnum og langömmubörnum nú um jólin og áttir þeirri gæfu að"/>
        <s v=". Hann hefur birt fjölda greina um rannsóknir sínar og fræðasvið hérlendis og erlendis . ÉG ÁTTI því láni að"/>
        <s v="skartgripasöfnum heims . Hann hannaði skartgripi fyrir rússneska keisarann og raunar flestar konungsfjölskyldur Evrópu . Ég átti því láni að"/>
        <s v="upp hvort paranna hafði sigrað . Sjaldan hefur sést eins glæsilegur dans hjá fólki á þessum aldri og ber að"/>
        <s v="sína um &quot; öfluga &quot; stækkun bandalagsins síðar á árinu . En hvorttveggja bendir til að Bandaríkjastjórn muni taka því"/>
        <s v="við amerískan háskóla og gast því tekið að þér kennslu í enskri tungu líka . Átti ég því láni að"/>
        <s v="verið athyglisvert að fylgjast með viðbrögðum pólitískra andstæðinga Bjarna við hugmyndafræðilegri endurfæðingu hans . Í stað þess að taka því"/>
        <s v="hann . Ríkisstjórnin hélt fund með þingnefndum í Þjóðmenningarhúsinu í gær . Jóhanna Sigurðardóttir segist mjög ánægð með hann og"/>
        <s v="gat liðið langur tími að við hittumst en alltaf var vináttan traust . Síðustu ár áttum við því láni að"/>
        <s v="í veg fyrir það er hugsanlega best að veiða hina . &quot; Skipstjórar bestu stjórnendur sem hugsast getur Kristinn segist"/>
        <s v="haust . Í þeirri mælingu kom fram að heildarvísitala þorsks væri hin hæsta frá upphafi mælinga . Stjórn Útvegsbændafélags Vestmannaeyja"/>
        <s v="í haldi Írana í nærri tvær vikur komu heim til Bretlands nú fyrir hádegi . Tony Blair , forsætisráðherra Bretlands"/>
        <s v="áfangaskýrslu þeirra segir m.a. að bæði á hinum Norðurlöndunum og annars staðar í Evrópu eigi sú hugmynd vaxandi fylgi að"/>
        <s v="í einskonar rússneskri rúlletu gagnvart uppbyggingu annarra og vænlegri atvinnugreina í viðkomandi héruðum er lokið . Vinstri grænir í Skagafirði"/>
        <s v="að landið verði allt ljósleiðaravætt . Ég fagna áherslu á nýsköpun á öllum sviðum og um allt land . Ég"/>
        <s v="landið verði allt ljósleiðaravætt . Ég fagna því að allt ísland fari að virka saman sem ein heild . Ég"/>
        <s v="fagna því að landið verði allt ljósleiðaravætt . Ég fagna því að allt ísland fari að virka saman . Ég"/>
        <s v="eiga sæti . Gunnar Karl Guðmundsson , forstjóri Skeljungs , segist jákvæður gagnvart þessum breytingum hjá Olíufélaginu . Hann segist"/>
        <s v="mjög gaman af og ef hún myndi byrja aftur , yrði hún geimvísindamaður . &quot; Ég á því láni að"/>
        <s v="sem annars hefðu verið óhjákvæmilegar . Stjórnarnefndin samþykkti á fundinum í dag ályktun , þar sem þeim viðbrögðum stjórnvalda er"/>
        <s v="við hæfi að þetta mikla aflaskip kæmi til heimahafnar á sunnudaginn með fyrsta loðnufarm sinn á vertíðinni . Til að"/>
        <s v="kafin við að gera allt klárt fyrir fyrstu gestina í dag og lúðrasveit lék á hafnarbakkanum því verið var að"/>
        <s v=", já synir okkar sko annar var skipstjóri og hinn vélstjóri og karlinn sem sagt faðir þeirra nýhættur . Hún"/>
        <s v="samkomulag minnihlutans um formennsku í nefndum yrði allt tekið upp er hins vegar alls ekki ólíklegt að Samfylking tæki því"/>
        <s v="einhverjum tilfellum telur skiptastjóri að ekki liggi fyrir nægilegar upplýsingar til að varpa ljósi á einstök mál . Er því"/>
        <s v="Clippers 82 - 95 San Antonio - Memphis 107 - 97 Golden State - Dallas 103 - 112 Bæjarráð Sandgerðisbæjar"/>
        <s v=". Skyldurnar sátu í fyrirrúmi . Það sem maður hafði lofað varð að standa . Ég átti því láni að"/>
        <s v="þyrfti sem sagt einfaldlega að ganga til kosninga , þá sagðist ég alveg sáttur við það . Ábúendur í Svartárkoti"/>
        <s v="fullnýta þau verðmæti sem dregin eru á land . Fleiri frumkvöðlar horfa til hafs , segir í greiningunni og því"/>
        <s v="lokinni útskrift úr Háskólanum sótti ég strax um kennslu á framhaldsstigi hjá fræðsluskrifstofu Reykjavíkur og hélt að mér yrði tekið"/>
        <s v="ég kveðja þig , elsku Bubbi . Ég trúi því og veit að þú fylgist áfram með enska boltanum og"/>
        <s v="en sjónrænna áhrifa gæti vissulega þegar vatnið sé minna . Heilbrigðiseftirlit Suðurlands segir úrbæturnar hafa tekið alltof langan tíma en"/>
        <s v=", Gísli , Guðný , Hrefna , Sunna og Steffen . Fyrir tæpum þremur áratugum átti ég því láni að"/>
        <s v="fagnar því að komnir séu fram raunverulegir valkostir um flugvöll á höfuðborgarsvæðinu sem ræða þurfi af yfirvegun . Halldór segist"/>
        <s v="Helgadóttir „ Þetta er nú leiðindaklúður með birtingu skýrslunnar , ég get alveg tekið undir það um leið og ég"/>
        <s v="í Wheatus að Brendan Brown frátöldum . Jimenez var næstur , en hann leikur á fjölda hljóðfæra og tók því"/>
        <s v="fæðingardag og það án þess að gefin sé upp nokkur ástæða . Hins vegar ef fóstrið á því láni að"/>
        <s v=") gera ráð fyrir að önnur flugfélög fylgi í kjölfarið . &quot; Reynsla erlendis frá sýnir að farþegar taka því"/>
        <s v="FLE ) gera ráð fyrir að önnur flugfélög fylgi í kjölfarið . Reynsla erlendis frá sýnir að farþegar taka því"/>
        <s v="sem skáldið notaði við skrif sín . Davíð Oddsson forsætisráðherra undirritaði kaupsamninginn fyrir hönd ríkisins og sagðist að undirritun lokinni"/>
        <s v="Kredia Group að það léti af innheimtu ólögmætra vaxta tafarlaust . Sjá einnig Smálán heyra nú sögunni til „ Neytendasamtökin"/>
        <s v="í nótt grunaðir um akstur undir áhrifum áfengis eða fíkniefna . Annar mannanna hefur ítrekað ekið sviptur ökuréttindum . Neytendasamtökin"/>
        <s v="hann einstakt samband við þau sem hann mun ávallt búa að . Helgi og Tómas áttu einnig því láni að"/>
        <s v="og meiriháttar greiningu hjá Benedikt á netfanginu lafleur@simnet.is Rýndu í tölurnar áður en þau giftu sig „ Við erum að"/>
        <s v="janúar , þegar nemendur yngri deilda skólans við Norðurgötu á Siglufirði gengu upp að kirkjutröppum og sungu lög til að"/>
        <s v="vissulega verið til staðar . Verkið nefnist &quot; Per la Ricuperata Salute di Ofelia &quot; og var samið til að"/>
        <s v="í sumar . Djúpivogur í uppáhaldi „ Ég er að fara til Boston ásamt eiginmanni mínum og móður til að"/>
        <s v=", hann getur hlaupið og kastað og það eru öflugir varnarmenn innan hópsins , “ sagði Shaun sem tók því"/>
        <s v="þar sannarlega undir nafni . Vináttan leiddi okkur einnig um víðan völl . Við áttum meðal annars því láni að"/>
        <s v="dollurum . &quot; &quot; Ég hef leikið þennan konsert ótal , ótal sinnum . Ég átti líka því láni að"/>
        <s v="dreng mun fylgja mér og mínu fólki um ókomin ár . Hrefna Wigelund Steinþórsdóttir . Ég átti því láni að"/>
        <s v="spilaði á samhliða harmonikunni . Leiðir okkar Þorsteins lágu saman árin 1967 - 1974 þegar ég átti því láni að"/>
        <s v="börnum þeirra og öðrum ástvinum samúðarkveðjur . Hjörleifur Sveinbjörnsson . Ég kynntist Guðmundi fyrst þegar ég átti því láni að"/>
        <s v="fjölda sterkra móta á erlendri grund , alls staðar landi og þjóð til sóma . Undirritaður átti því láni að"/>
        <s v=". Nú Venni , Gaui og Haddi hafa haslað sér völl við gullna hliðið . Ég átti því láni að"/>
        <s v="tala nú ekki um Lunch United sem er knattspyrnufélag heldri manna í borginni . Ég hef átt því láni að"/>
        <s v="Nína kunni svo vel að rækta . Bridge átti hug Nínu um langan tíma og átti hún því láni að"/>
        <s v=", það væri hvort eð er einu fyrirtæki færra sem getur boðið þjónustuna . Páll Matthíasson , forstjóri Landspítalans ,"/>
        <s v="á hendur Einari Bárðarsyni , eiginmanni Áslaugar Thelmu , vegna tilraunar til fjárkúgunar í bréfi til fyrirtækisins . Bjarni Már"/>
        <s v="í dag , föstudaginn 1. febrúar . Staðurinn er þekktur fyrir úrvals pitsur og eru margir Borgnesingar sem taka því"/>
        <s v="öruggustu svæðum landsins , &quot; sagði Guðmundur Ingi Ásmundsson , forstjóri Landsnets , við Morgunblaðið í gær þegar því var"/>
        <s v="lýsi sé sérísilenskt fyrirbæri , það er mikil hefð í mörgum löndum fyrir lýsistöku . Við eigum því láni að"/>
        <s v="að sýna æðruleysi og kjark . Þá eiginleika hafði Þórður Guðjónsson . Á löngum sjómannsferli átti Þórður því láni að"/>
        <s v=", lífskraftar láta á sjá og slakna um síðir . Það er gangur lífsins . Haukur átti því láni að"/>
        <s v="var hann virkur í Kirkjukór Landeyja um áratuga skeið og hafði afar þýða bassarödd . Ég átti því láni að"/>
        <s v="við þann sem ég hafði ímyndað mér eða Sossa yfir viðbrögðum mínum . Þannig átti ég líka því láni að"/>
        <s v="við fyrstu kynni varð stórbrotinn persónuleiki hennar hverjum þeim sem varð þeirra aðnjótandi ógleymanlegur . Ég átti því láni að"/>
        <s v="var vakað yfir velferð hans . Það hlýtur að vera hverjum manni lífsfylling og hamingja að eiga því láni að"/>
        <s v="erfiðleika tímabil með þeim árangri að í dag er Gjögur með stöndugri útgerðum landsins . Ég átti því láni að"/>
        <s v=". Síðari árin tók hann til hendi sem umsjónarmaður á Reykjalundi en þar hef ég einnig átt því láni að"/>
        <s v="kallar fram ótal minningar frá árum sem voru mótunarár , þroskaár en líka uppskerutími . Ég átti því láni að"/>
        <s v="gildi en þeir jákvæðu og uppbyggilegu straumar sem góð samskipti leiða af sér . Við áttum báðir því láni að"/>
        <s v="yrði út úr vítahring verðbólgunnar ef afstýra ætti enn versnandi stöðu fólks og fyrirtækja . Ég átti því láni að"/>
        <s v="hann það sjálfur á tímum &quot; hafta og leyfa &quot; sem viðgengust árið 1949 . Ég átti því láni að"/>
        <s v=". &quot; Tilkynning Árna Sigfússonar Tilkynning Árna er svohljóðandi : &quot; Síðastliðin þrjú ár hef ég átt því láni að"/>
        <s v="hjá því að við vissum af því báðir tveir og vorum mikið stoltir af . Ég átti því láni að"/>
        <s v="níræðisaldri þá var langlífi einkennandi í hans ætt og hann ern og hress . Við sem áttum því láni að"/>
        <s v="á íslensku , heildstætt yfirlit yfir þau umhverfisvandamál sem heimsbyggðin stendur frammi fyrir . Við undirritaðir áttum því láni að"/>
        <s v=". Hann hallmælti ekki fólki þótt hann kynni vel að takast á í brýnum . Ég átti því láni að"/>
        <s v="til að verða þeim að sem mestu og bestu liði í baráttunni við námsefnið . Ég átti því láni að"/>
        <s v="ljós fyrir . Menn biðu eftir því sem Helgi sagði þegar fundir voru haldnir . Ég átti því láni að"/>
        <s v="hún hefur alla tíð verið stoð og stytta , sterk eins og klettur , heldur átti ég því láni að"/>
        <s v="því þung skref fyrir Valborgu að þurfa að hætta störfum vegna veikinda sumarið 2007 . Ég átti því láni að"/>
        <s v="og smitandi hlátur , í stuttu máli sagt ; hún hafði mjög góða nærveru . Ég átti þeirri gæfu að"/>
        <s v="vinnufélagi , glaðlynd og góð fyrirmynd þeim er yngri voru . Það er dýrmætt að hafa átt því láni að"/>
        <s v="traustur samstarfsmaður sem bar virðingu fyrir nemendunum og öðrum er að skólastarfinu komu . Ég átti líka því láni að"/>
        <s v="var gott að koma inn á fallega heimilið þeirra hjónanna í Selvogsgrunni . Á menntaskólaárunum átti ég því láni að"/>
        <s v="maður æsinga og stórra orða , heldur kom fram af hógværð og ákveðni . Við sem áttum því láni að"/>
        <s v="féll frá 30. september sl . Hugljúfar minningar á ég um þennan góða dreng . Ég átti því láni að"/>
        <s v="leyfði , en hann var 83 ja ára þegar hann lét af stjórnarsetu . Við sem áttum því láni að"/>
        <s v="ungur í gegnum gamla góða KR eins og okkur er tamt að kalla félagið okkar og átti því láni að"/>
        <s v="gott fordæmi í þessari vinnu , bæði sem traustur vísindamaður og þægilegur stjórnandi . Við sem áttum því láni að"/>
        <s v="gegnum árin en maður lærir meira að meta þessar stundir þegar maður eldist . Ég átti nú þeirri gæfu að"/>
        <s v="væntingu Jesús Krists , því að hann var góður maður . Sá sem þessar línur skrifar átti því láni að"/>
        <s v="Tómasi fyrir allan þann hlýhug sem hann hefur sýnt okkur í gegnum árin . Mörg okkar áttu því láni að"/>
        <s v="Vaðnesi , en Jóhannes var &quot; prímus motor &quot; í því félagi árum saman . Ég átti því láni að"/>
        <s v="mikið og fjölgun samfara því . Tók Haukur virkan þátt í þeirri uppbyggingu . Ég átti ekki því láni að"/>
        <s v="að skólanum , 1977 , var hann þar fyrir sem fagstjóri í smíðadeild skólans . Ég átti því láni að"/>
        <s v="kynntist Gísla Magnússyni , þegar ég var lítil stelpa í Tónó í Reykjavík . Seinna átti ég því láni að"/>
        <s v="hann , skiptast á fréttum og rifja upp gömlu dagana hans í leikhúsinu . Við sem áttum því láni að"/>
        <s v="af Friðriki Ásmundssyni , sögur sem fyrst og fremst einkenndust af glaðværð og góðvild . Ég átti því láni að"/>
        <s v="framfara og bætts mannlífs á landsbyggðinni hefðu betur . Þökk sé þér , Jóhann . Ég átti því láni að"/>
        <s v="fyrrverandi samstarfsmanns okkar og vinar koma í hugann góðar minningar frá liðnum samvistardögum . Við sem áttum því láni að"/>
        <s v="bæði á togurum og bátum og eins nokkur ár í loðnuverksmiðjunni hér á Þórshöfn . Ég átti því láni að"/>
        <s v="daginn og veginn . Þinn Fannar Örn Þorbjörnsson . Kristinn Steinsson er fallinn frá . Ég átti því láni að"/>
        <s v="sínum ágætu félögum , við félagarnir sem allir koma úr röðum stjórnarmanna Frjálsíþróttasambands Íslands og höfum átt því láni að"/>
        <s v="aðstoðarmaður hjá flugumferðarstjórn . Að loknu háskólanámi varð Ragnar forstöðumaður á hag- og áætlunarsviði Hampiðjunnar og átti miklu láni að"/>
        <s v="verða var eins og það gæfi henni enn víðari sýn og aukinn kraft . Ég átti ekki því láni að"/>
        <s v="þrjátíu þúsund sáu hann , þannig að þetta er rökrétt framhald . Magnús Geir og félagar hjá Borgarleikhúsinu tóku því"/>
        <s v="lát föður síns flutti Olsen í hverfi 101 og kunni vel við sig þar . Ég átti því láni að"/>
        <s v="degi sem nóttu í erfiðu og löngu stríði , sem nú er lokið . Við sem áttum því láni að"/>
        <s v="Íslandstitla , sex bikartitla . Og Ísland haslaði sér völl meðal fremstu handknattleiksþjóða heims . Ég átti því láni að"/>
        <s v="og þar til hann af heilsufarsástæðum varð að draga sig í hlé fyrir fáeinum árum átti ég því láni að"/>
        <s v="fékk þá að kynnast þessum mikla eldmóði og hans hugsjónum í þágu fatlaðra . Einnig átti ég því láni að"/>
        <s v="! Látinn er langt um aldur fram Ólafur Oddur Jónsson , sóknarprestur í Keflavíkursókn . Ég átti því láni að"/>
        <s v="hélt heimili sitt í Blönduhlíð 7 , í sama húsi og Sigurbjörg og Ársæll . Ég átti því láni að"/>
        <s v="minnir okkur á hvað lífið er fallvalt . Ég er þakklátur fyrir þau ár sem ég átti því láni að"/>
        <s v="að gera Heklu að einu traustasta og virtasta fyrirtæki landsins í bílgreinum . Við , sem áttum því láni að"/>
        <s v="vann hjá Loftleiðum , gamlir mótherjar sem börðust á markaðnum hvor fyrir sitt félag . Ég átti því láni að"/>
        <s v="af því merkilega efni fram í myndinni , ásamt því sem talað er við einstaklinga sem áttu því láni að"/>
        <s v="náttúrubörnin og bændurna í þeim bræðrum . Síðar áttum við bræður , Þráinn og Jónas , þeirri einstöku lífsreynslu að"/>
        <s v="tekið um land allt , enda Knattspyrnudeild FH stórveldi á Íslandi undir hans stjórn . Ég átti því láni að"/>
        <s v="En með rökum og ábendingum var sem betur fer oftast farið eftir hans leiðsögn . Undirritaður átti því láni að"/>
        <s v=". Þeir voru hrókur alls fagnaðar og miðdepillinn þegar slegið var á létta strengi . Við áttum því láni að"/>
        <s v="og vinnufélagi , Björgvin Jósteinsson , fyrrverandi yfirkennari við Æfinga- og tilraunaskóla Kennaraháskóla Íslands . Við áttum því láni að"/>
        <s v=", bæði STEF og SFH og var um árabil helsi ráðgjafi menntmálaráðuneytisins í höfundamálum . Ég átti því láni að"/>
        <s v="þremur í sex . Kristín Halldórsdóttir var ein þessara brautryðjenda . Í byrjun tíunda áratugarins átti ég því láni að"/>
        <s v=". En umhyggja hans fyrir samfélaginu og íbúum þess var alltaf efst á blaði . Ég átti því láni að"/>
        <s v="meðal skjólstæðinga sinna , sem enn í dag minnast hans með virðingu og hlýju . Ég átti því láni að"/>
        <s v="og skemmtilegt . Það var mér , þá nýútskrifuðum kennara , dýrmætt veganesti . Ég átti síðar því láni að"/>
        <s v="þau systkinin fyrir nágranna og bar aldrei þar skugga á , þvert á móti . Ég átti því láni að"/>
        <s v="fleira smátt og stórt sem hann náði að gæða lífi , t.d. um drauma . Ég átti því láni að"/>
        <s v="sem hússtjórnarkennari sama ár og við , er ein af þeim . Síðustu árin áttum við Bjössi því láni að"/>
        <s v="skips og öryggismála &quot; . Eiríkur var sæmdur Heiðursmerki sjómanna hinn 5. júní 1988 . Hann átti því láni að"/>
        <s v="sem gerði miklar kröfur til hans , allir dagar voru jafnir og vinnudagurinn langur . Ég átti því láni að"/>
        <s v="tilbúinn til að hlusta á nýjar hugmyndir í starfinu og hvatti fólk til framkvæmda . Ég átti því láni að"/>
        <s v="ef hann hefði verið að stíga sín fyrstu spor í meistaraflokki um þessar mundir . Ég átti því láni að"/>
        <s v="og bræðralag til þess að verða fasískt stjórnvald . Fólkið tók sjálft í taumana . Ég átti því láni að"/>
        <s v="útgáfu bóka um lífsgildin og mannleg samskipti . Og hún er enn að . „ Ég átti því láni að"/>
        <s v="útgáfu bóka um lífsgildin og mannleg samskipti . Og hún er enn að . &quot; Ég átti því láni að"/>
        <s v="búnað í besta standi enda hefur Baldur VE oft hlotið viðurkenningar af því tilefni . Ég áttu því láni að"/>
        <s v="mörg góð ár . Það var svo mikið jafnræði með þeim og gagnkvæm virðing . Hann átti því láni að"/>
        <s v=", sem orðinn er mikill fræðasjóður héraðsins og verður seint að fullum verðleikum metinn . Ég átti því láni að"/>
        <s v="hún lægi ekkert á þeim , heldur frekar að hún var kona Guðmundar Joð . Ég átti því láni að"/>
        <s v="vel eftir þetta mikla áfall og stundaði starf sitt af elju og miklum dugnaði . Ég átti því láni að"/>
        <s v="feta fyrstu spor sín á starfsvettvangi í lífinu að lenda hjá góðum yfirmanni . Dóttir okkar átti því láni að"/>
        <s v="var ein af okkar bestu vinkonum . Mörg undanfarin ár höfum við verið henni samtíða , átt því láni að"/>
        <s v="leiftrandi greind , leiðtogi , starfsgleði , dugnaður og þrautseigja strax upp í hugann . Ég átti því láni að"/>
        <s v="kom þangað hvert sumar upp frá því og var forstöðumaður í heil 40 ár . Ég átti þeirri gæfu að"/>
        <s v="eða vitsmuni til að átta mig á því þá . Það kom síðar eða þegar ég átti því láni að"/>
        <s v="en hann hafði þá nýlega tekið við því vandasama starfi aðeins hálffertugur að aldri . Ég átti því láni að"/>
        <s v="árum orðinn deildarstjóri búfjárrannsókna hjá RALA og stýrði þar kraftmiklu rannsóknarstarfi á þessum árum . Ég átti því láni að"/>
        <s v="hærri . Hugrún Jóhannesdóttir er forstöðumaður Vinnumálastofnunar á höfuðborgarsvæðinu . Hún segir ýmsar skýringar á því að atvinnulausir taki ekki"/>
        <s v="mörg ár , en umhverfið til að stofna fyrirtæki er býsna gott á Íslandi , “ segir Ívar . Hann"/>
        <s v="Olís , á sinn fund nk. föstudag til þess að fara yfir málefni olíubirgðastöðvarinnar í Örfirisey . Segist Gunnar Karl"/>
        <s v="fagna bættri geðheilsugæslu um allt land . Ég fagna því að vörður verði staðinn um sjávarútveg og landbúnað . Ég"/>
        <s v="ekki sæti á þingi . Sú röksemdarfærsla hljóti nú að vera úr sögunni . Félag ungra framsóknarmanna í Reykjavíkurkjördæmi suður"/>
        <s v="er eitt af því sem aðilar vinnumarkaðarins hafa viljað horfa til í komandi kjaraviðræðum . Bæði Samtök atvinnulífsins og Alþýðusambandið"/>
        <s v="lokið héðan úr Ráðhúsinu og skiptum aftur upp í Skaftahlíð . Stjórn Heimdallar , félags ungra sjálfstæðismanna í Reykjavík ,"/>
        <s v="landsbyggðinni eiga þó undir högg að sækja . Málefli , hagsmunasamtök í þágu barna og unglinga með tal- og málþroskaröskun"/>
        <s v="- grænna sagði óþolandi að ráðherrar ríkisstjórnarinnar breyttu ráðuneytum sínum í kosningaskrifstofur þegar alþingiskosningar væru í nánd . Þingmenn stjórnarandstöðunnar"/>
        <s v="mikil eftirspurn eftir opnum umræðum um þessi mál en lýtalækningar hafa í gegnum tíðina oft verið mikið feimnismál og ég"/>
        <s v="sem bærinn átti að halda til heiðurs okkur vegna gengi karlaliðsins . Það var rosalega mikil synd að geta ekki"/>
        <s v="&quot; segir Friðrik Arngrímsson . Hér fer á eftir svar útvegsmanna við tilboði sjómanna um skammtímasamning : Sameignlegar viðræður Útvegsmenn"/>
        <s v="fara hraðar yfir . Því er ekki hægt að neita . Í leikjunum er það hinsvegar ekkert vandamál . &quot;"/>
        <s v="löggjöf sem skerðir ráðstöfunarrétt einstaklingsins yfir eignum sínum og gildir það um ákvæði tóbaksvarnarlaga um vinnustaði . Þó ber að"/>
        <s v="sé mjög góð , þegar litið er til efnahagsástands innanlands og á alþjóðavísu í náinni framtíð . Einnig vill Heimdallur"/>
        <s v=", forsætisráðherra , á fund Ólafs Ragnars Grímssonar , forseta Íslands og gerði honum grein fyrir lyktum stjórnarmyndunarviðræðnanna . Forsetinn"/>
        <s v="staðfesta þær tillögur stjórnar fyrir námsárið 2018 - 2019 . Fagna framfærslugrunni fyrir námsmenn erlendis „ Því ber þó að"/>
        <s v="kann að vera besta leiðin að kjósa með þessum hætti . Ég ætla ekki að útiloka það . Formaður Sjálfstæðisflokksins"/>
        <s v="og viðskiptaráðherra telur koma til greina að þjóðin kjósi um hvort halda eigi áfram aðildarviðræðum við Evrópusambandið . Formaður Sjálfstæðisflokksins"/>
        <s v="&quot; rás hins hugsandi manns &quot; eins og hann gjarnan nefndi Rás 1 . Hann átti líka því láni að"/>
        <s v="félagsins og framkvæmdastjórinn sagði af sér um helgina . Þórdís Lóa Þórhallsdóttir , formaður borgarráðs og oddviti Viðreisnar : Ég"/>
        <s v="úrslitaviðureignina um spænska meistaratitilinn . Þriðji leikur liðanna verður á heimavelli Zaragoza á þriðjudagskvöld . Sigmundur Davíð Gunnlaugsson forsætisráðherra segist"/>
        <s v="af umfangi skattahækkana á næsta ári og líklegum áhrifum þess á eftirspurn og atvinnustig í landinu . Þó ber að"/>
        <s v="Bílgreinasambandsins , lýsti þá yfir áhyggjum sínum og sagði að þetta yrði algjört kjaftshögg fyrir rafbílavæðinguna í landinu . Hann"/>
        <s v="kaupendur að um 40% þeirra fólksbíla sem skráðir voru . Bílgreinasambandið hefur áður lýst yfir stuðning sínum við bílaleigugeirann og"/>
        <s v="vald yfir fjármagni . Ráðin séu sýnileg og framboð í þau opin hverju því ungmenni sem áhuga hefur . Ráðstefnan"/>
        <s v="fær fyrir nýja skipið , þó að óvissa ríki um það enn . Íris Róbertsdóttir , bæjarstjóri í Vestmannaeyjum ,"/>
        <s v="Hægt er að horfa á ítarlegt viðtal við Þórarinn um niðurstöður rannsóknarritgerðar hans í meðfylgjandi myndskeiði . Háskólaráð Háskóla Íslands"/>
        <s v="aukahlutverki í gamanþáttum og Busy Philipps var valin besta leikkonan í aukahlutverki í gamanþáttunum Cougar Town . Háskólaráð Háskóla Íslands"/>
        <s v="á stjórnarskrá íslands yrði sérstaklega lögð áhersla á að skerpa línur um hlutverk og ábyrgð forseta . Hann sagðist jafnframt"/>
        <s v="í stað þess að segja upp fólki hefur að sögn stuðlað að því að draga úr atvinnuleysi . Hagsmunasamtök heimilanna"/>
        <s v="vina sem gera með sér samning þess efnis að allir skuli þeir missa sveindóminn áður en þeir útskrifast . Viðskiptaráð"/>
        <s v="kyns tölvustýrð tæki í þeim stafræna heimi gervigreindar sem við erum á leið inn í , “ segir Eiríkur og"/>
        <s v="úr 150 í 200 þúsund tonn nú þegar , eins og sambandið hafi mælt með um árabil . „ Ég"/>
        <s v="landsins , en dómsmálaráðherra er hlynntur hugmyndum Hagsmunasamtaka heimilanna um almenna skuldaniðurfærslu . Friðrik Ó. Friðriksson , formaður samtakanna ,"/>
        <s v="hlutverk af þeim heilindum og ræktarsemi sem honum voru eiginleg . Við Kolfinna heitin kona mín áttum því láni að"/>
        <s v="telur brýnast að sinna . Alþjóðahús hefur gert athugasemdir við sömu atriði og að ofan greinir . Ber vissulega að"/>
        <s v="12 ára gömul og varð aldrei söm á eftir , heilsulítil og veil , en hún átti því láni að"/>
        <s v="hjá Rögnu og Bóa og ber garðurinn þess merki sem er sönn paradís . Þau áttu líka því láni að"/>
        <s v="kosningum þó að þeir biðu ekki sameiginlega fram . Dagur Snær Sævarsson , sem sat í viðræðunefndinni fyrir hönd Vinstri-grænna"/>
        <s v="að hann kannast við mig . Þetta kallar maður að ávinna sér viðskiptavild . Ég hitti Ameríkana um daginn sem"/>
        <s v="í hött . Það væri hans húmor . Síðustu árin þegar hann var orðinn hjálparþurfi átti hann því láni að"/>
        <s v="græn skírteini af Landsvirkjun það er ekkert því til fyrirstöðu , það er ekkert sem bannað það og við myndum"/>
        <s v="andlit . Hátíðin er haldin á hverju ári og er ein sú glæsilegasta í Kambódíu . Með henni er því"/>
        <s v="ritstjóri á stórblaði . Pétur verður borinn til grafar í dag . Hann var mikill fjölskyldumaður og átti láni því"/>
        <s v="flóttamannahugtakið eða viðbótarvernd fær hann réttarstöðu flóttamanns hér á landi óháð því hvort hann er barn eða fullorðinn . Útlendingastofnun"/>
        <s v=". Ég fagna betri húsnæðismarkaði . Ég fagna aukinni áherslu á iðn- og tækninám á framhalds- og háskólastigi . Ég"/>
        <s v="verðtryggingar á lánum ungs fólks . Ég fagna aukinni áherslu á iðn- og tækninám á framhalds- og háskólastigi . Ég"/>
        <s v="frá því ég áttaði mig á undarlegum staðreyndum um íslenska námsmenn sem hafa átt því ( ó ) láni að"/>
        <s v="bestu kveðju Hannes Friðriksson Frá barnsaldri hafa íþróttir átt stóran þátt í lífi mínu . Ég átti því láni að"/>
        <s v="tonna bát sem hann gaf nafnið Freyja og reri á henni fram undir áttrætt . Ég átti því láni að"/>
        <s v="er látin , hugsa ég um þennan sterka hlekk í fjölskyldunni sem amma var . Ég átti því láni að"/>
        <s v=", var sýnd í Iðnó í samstarfi við Barnamúsíkskólann sem svo hét þá . Seinna átti ég þeirri ánægju að"/>
        <s v="að þróa greiningarvinnu BIS varðandi hana eftir að umbreytingin í átt að markaðsbúskap hófst . Ég átti því láni að"/>
        <s v="norðlenskir ráðherrar sem vafalaust réðu miklu um þá ákvörðun árið 1980 að endurreisa Hóla . Ég átti því láni að"/>
        <s v="við ófullnægjandi tækjakost . Um og eftir síðustu aldamót varð veruleg breyting á þessu og Óskar átti því láni að"/>
        <s v="2,28 metra . Ég vonast til þess að hún færi mér gæfu , &quot; sagði Einar Karl . &quot; ÉG"/>
        <s v="það var ákveðið að umhverfisráðherra kæmi með í þessa ferð og við höfum þegar fundað um það ég tók því"/>
        <s v="sem bestu eldisdýrunum er leyft að lifa þar til þau eru aflífuð með útblæstri frá vinnuvélum . Því ber að"/>
        <s v="skóla sé að undirbúa eða hafi þegar lokið við að afla samþykkis foreldra fyrir myndatökum af börnum . „ Persónuvernd"/>
        <s v="í Dalsmynni , Linda og Rúnu sem nú eru bæði látin , við hjónin í Úthlíð áttum því láni að"/>
        <s v="&quot; heiti &quot; fimmtudagurinn í gær í Deiglunni , þar sem djasssveiflan réð lögum og lofum . Allri flórunni er"/>
        <s v="stéttarfélag þeirra , VR , hefur sýnt þeim . Harpa strengjalaus um þessar mundir Ragnar Þór Ingólfsson formaður VR segist"/>
        <s v="þetta eru auðvitað vonbrigði fyrir okkur en það er bara verk að vinna hjá okkur að sjálfsögðu og við auðvitað"/>
        <s v="hann ómi á undan vekjaraklukkunni á morgnana og það er líka ekkert annað í boði en að taka þessum vorboða"/>
        <s v="búa í þessum húsum sem og í heildrænu umhverfislegu tilliti er um nýtt og spennandi skref að ræða . Ég"/>
        <s v="hann ákvað að fara fram í varaformanninnn . Hann hafi svarað því til að öll mál væru leyst . Hann"/>
        <s v="að fyrirmynd til að takast á við vandann á öðrum stöðum eins og hér á höfuðborgarsvæðinu . Ég tek því"/>
        <s v="held líka að þeir hafi fært sig allt of nálægt íhaldinu að því er varðar breytingar á fiskveiðistjórnunarkerfinu . Ég"/>
        <s v=", ekki síður í ljósi þess að grunur leikur á um að einhverjir kattanna hafi verið heimiliskettir . „ Ég"/>
        <s v="lýsa skoðunum mínum á einstökum efnisatriðum sem þar er fjallað um . Ég læt það hins vegar eftir mér að"/>
        <s v="frá því í febrúar 2005 og sinnti þar lögfræðiþjónustu áður en hún tók við starfi framkvæmdastjóra tjónasviðs . &quot; ÉG"/>
        <s v="jarðsunginn frá Hallgrímskirkju 4. janúar . Leiðir okkar Árna lágu saman fyrir nokkrum árum . Ég átti því láni að"/>
        <s v="kveða á um jafnvægi í fjölda skiptistúdenta á milli háskóla og þannig hafa háskólar á Íslandi átt því láni að"/>
        <s v="hæð í blokkinni í Skaftahlíðinni . Þessi ákveðna góða lykt sem var í stigaganginum . Afi og amma alltaf jafn"/>
        <s v="( Þórunn Sigurðardóttir ) Við eigum eftir að minnast þín standandi við handriðið í Ellubæ , sólbrúnn , brosandi og"/>
        <s v="fundum ráða bæjarins . Sjálfstæðisflokkurinn lýsti yfir ánægju á síðasta bæjarstjórnarfundi með jákvæðni H- og E-listans gagnvart þessum tillögum og"/>
        <s v="milljónir platna á heimsvísu . Sveitin er sem stendur að vinna að næstu plötu og tók gítarleikarinn Andy Dunlop því"/>
        <s v="er ég ekki að tala um hæð ) þurfa ekki að hreykja sér hátt . Ég átti því láni að"/>
        <s v="er gott dæmi um fallega lagasmíð , sem var svo einkennandi fyrir lög Pálmars . Undirritaður átti því láni að"/>
        <s v="landsstjórninni í hóp öflugra samstarfs- og stuðningsaðila . Höfundur er formaður Fimleikafélags Hafnarfjarðar . Ég hef átt þeirri gæfu að"/>
        <s v="skáldið góða orti um . Hátíðarhöldin á meðal Vestur-Íslendinga á árinu tókust mjög vel . Ég átti því láni að"/>
        <s v="herrans ári 2008 er hann blessunarlega úreltur ! Det forandres Á síðasta velsældarskeiði Börs þessa átti ég því láni að"/>
        <s v="fyrir Fjallabyggð . Bæði Gestur og Hálfdán telja að kostnaður við þátttöku sé of mikill fyrir smærri fyrirtæki en hefðu"/>
        <s v="þakklæti . Fyrir hönd stjórnar Alfadeildar DKG , Steinunn Ármannsdóttir formaður . Nú í haust átti ég því láni að"/>
        <s v="félaginu , sammála um að fela Vilhjálmi það trúnaðarstarf að standa fyrir rekstri þess . Ég átti því láni að"/>
        <s v="jafnvel þvælst fyrir . En þetta var það viðmót sem mér mætti sem barni . Ég fékk því láni að"/>
        <s v="sem voru haldin í litlu kjallaraíbúðinni að Öldugötu 33 þar sem fjölskyldan kom saman og átti ég þeirri lukku að"/>
        <s v="frá upphafi og stýrði alls 90 stjórnarfundum , þeim síðasta í júní 2008 , og ég átti því láni að"/>
        <s v=". Drög Fjármálaeftirlitsins að verklagsreglum eru að hluta til afrakstur þessarar vinnu , &quot; segir hann . Hann segir Verslunarráð"/>
        <s v="sem bruna um göturnar , á gangstéttum og á göngu- og hjólastígum . “ Bókun Sjálfstæðisflokksins heild sinni : Sjálfstæðisflokkurinn"/>
        <s v="hátt í fimmtíu félagasamtaka og stofnana . Kristján Oddsson , forseti Krabbameinsfélagsins , segir að félagið geti ekki annað en"/>
        <s v="umsögn stofnunarinnar um frumvarpið en það verður tekið fyrir á fundi umhverfisnefndar Alþingis í dag . Í umsögninni er því"/>
        <s v="haft athöfnina hér , sem hefur gefist mjög vel , &quot; segir Hjalti Jón . Sveitarstjórnarráð Vinstrihreyfingarinnar - græns framboðs"/>
        <s v="og verðlaunahöfunum boðið í kaffi og krakkarnir ræddu málinn við forsetann . Þorsteinn Már Baldvinsson , forstjóri Samherja , segist"/>
        <s v=". Sveitarstjórnarmenn sem tóku til máls á ráðstefnunni lýstu almennt ánægju með samninginn og vinnubrögð launanefndarinnar . Því var sérstaklega"/>
        <s v="þótt þjónustustigið verði lækkað í ákveðnum tilfellum og draga þurfi úr annarri þjónustu . Í samþykkt stjórnar Sambandsins er því"/>
        <s v="ágætan leik . Svavar Vignisson og Guðmundur Petersen stóðu fyrir sínu . Stefán Stefánsson skrifar ALÞÝÐUSAMBAND Íslands ( ASÍ )"/>
        <s v="eftirfarandi : Vegna umræðu helgarinnar um ólíkar niðurstöður Alþýðusambandsins og Talnakönnunar er rétt að benda á nokkur atriði . Alþýðusambandið"/>
        <s v="nokkru sinni að þjóðir heims sýndu samstöðuna , sem sáttmáli Sameinuðu þjóðanna hefur gert að leiðarljósi . Því ber að"/>
        <s v="hannað fyrir þarfir þeirra m.a. til að geta geymt og gert við myndverk . Við hjónin áttum því láni að"/>
        <s v="það eykur gleðina þegar vel vegnar að eiga einhvern til að deila skapbrigðunum með . Ég átti því láni að"/>
        <s v="á kristinni trú . Það gerði hún svo sannarlega af einlægni og kærleika . Ég undirrituð átti því láni að"/>
        <s v="og Eiríkur . Á kveðjustundu okkar tengdapabba er mér efst í huga þakklæti fyrir að hafa átt því láni að"/>
        <s v="Guðs friði . Þín tengdadóttir , Guðrún Á. Stefánsdóttir . Á síðasta fjórðungi liðinnar aldar átti ég því láni að"/>
        <s v="Nönnu sem hún og Sighvatur Davíðsson byggðu upp af miklum myndarskap ásamt börnum sínum . Ég átti því láni að"/>
        <s v="Og brosið hennar Huldu og mjúka faðmlagið var einstakt . Hulda var mikil fjölskyldukona og ég átti því láni að"/>
        <s v="Síðast átti hún Hótel Þóristún á Selfossi og rak það í allmörg ár . Sjálf átti ég því láni að"/>
        <s v="mun orðstír hans lifa áfram og minningarnar um góðan mann ylja okkur um hjartarætur . Ég átti því láni að"/>
        <s v="skammarverðlaunin . Horfinn er Jón Kaldal af hinni miklu ætt listamanna með því nafni . Ég átti því láni að"/>
        <s v="frá Grafarvogskirkju í dag , 4. október 2012 , og hefst athöfnin kl. 13 . Ég átti því láni að"/>
        <s v="frá Reykholtskirkju í dag , 16. apríl 2012 , og hefst athöfnin kl. 15 . Ég átti því láni að"/>
        <s v="Þær systur áttu margar og góðar minningar frá bernsku- og unglingsárum sínum á Akureyri . Ég átti því láni að"/>
        <s v="móður sinni og Jóhönnu systur sinni , sem hélt bú með honum í áratugi . Undirritaður átti því láni að"/>
        <s v="hafði hún lag á að virkja samferðafólk sitt með sér til góðra verka . Við hjónin áttum því láni að"/>
        <s v="tilgangur með ótímabæru fráfalli þínu . Við höfum þekkt þig mislengi en fyrir fimm árum áttum við því láni að"/>
        <s v="til sjónræns uppeldis innan þess starfsumhverfis sem við hefur átt á hverjum tíma . Myndlistaskólinn hefur átt því láni að"/>
        <s v="mér , því svo stutt var um liðið frá því við áttum tal saman . Rafmagnsveitan átti því láni að"/>
        <s v=". Þá eru fjölbreytt þróunar- og nýbreytniverkefni í gangi í hinum ýmsu leikskólum . Kópavogsbær hefur átt því láni að"/>
        <s v="við af hugrekki og dugnaði að hennar hætti . Anna Björk Sigurðardóttir Við Íslendingar höfum oft átt því láni að"/>
        <s v="dyggan hóp viðskiptamanna , bæði úr röðum einstaklinga og fyrirtækja . Þar að auki höfum við átt því láni að"/>
        <s v="hans varað hann við að grípa til aðgerða , sem ekki hafi verið bornar undir flokksmenn . Talsmenn Palestínumanna sögðust"/>
        <s v="fólki , &quot; sagði Elín en vildi að öðru leyti ekki ræða ástæðu uppsagnar sinnar . Hún sagðist taka því"/>
        <s v="raunverulegum árangri &quot; . Sveitarstjóri Borgarbyggðar sendi innanríkisráðuneytinu umsögn um nýja reglugerð um lögregluumdæmi landsins , þar sem því er"/>
        <s v="þurfum ekki stækkun akkúrat núna , við þurfum að passa upp á það sem að við höfum . ” Hún"/>
        <s v="einnig haft þar skrifstofuaðstöðu hin síðari ár . Sparisjóðurinn og íbúar svæðisins ekki síður , hafa átt því láni að"/>
        <s v="alþjóðavísu . Aðspurður um samruna KPMG og Ernst &amp; Young hér á landi segir hann að hann hafi tekið því"/>
        <s v="einkum rætt um orkuöryggi og loftslagsmál . NÚ ER svo illa komið fyrir Vestfirðingum að þeir neyðast til að taka"/>
        <s v="ríkisstjórnin hefur tvöfaldað fjárframlög til Samtakanna 78 . Að lokum endar Katrín ræðu sína á þessum orðum : „ Ég"/>
        <s v="Oddsson , lögfræðingur ASÍ , segir að tilskipunin muni ekki breyta ákvæðum um lífaldur . „ Við tökum því mjög"/>
        <s v="White Lies er á leið til Íslands til að halda tónleika í Hörpu í desember , en tilefnið er að"/>
        <s v="og erlend , og vitaskuld smellirnir Gjöfin mín ert þú og Jólastress , enda tónleikarnir í og með til að"/>
        <s v="forsætisráðherra í sjónvarpssal 6. október 2008 . Sópransöngkona sem glímdi við flogaveiki í áratugi hélt í dag tónleika til að"/>
        <s v="Hjörleifs á fundinum hafa falið í sér hótun um ólögmæta hegðun Orkuveitunnar , það er að því yrði ekki tekið"/>
        <s v="sinn í Eglu , sem var stærst þeirra félaga sem stóð að S-hópnum . Í fréttatilkynningu frá kaupendum var því"/>
        <s v="í Eglu , sem var stærst þeirra félaga sem stóð að S-hópnum svokallaða . Í fréttatilkynningu frá kaupendum var því"/>
        <s v="því að vörður verði staðinn um sjávarútveg og landbúnað . Ég fagna því að starfsöryggi sauðfjárbænda verði tryggt . Ég"/>
        <s v="stundasakir . Vísir sagði frá því í ágúst að til stæði að flytja turninn aftur á Lækjartorgið . „ Ég"/>
        <s v="hefur komið var turninn fluttur á Lækjartorg í sumar eftir að hafa verið geymdur annarsstaðar um skeið . „ Ég"/>
        <s v="í báðum sveitarfélögunum í haust . Ögmundur Jónasson innanríkisráðherra afhenti fjárhaldsstjórninni bréf þessa efnis í dag . Jafnframt var því"/>
        <s v="spillingu sem uppvís hefur orðið á æðstu stöðum innan stofnunarinnar , hefði ég heldur búist við að Morgunblaðið tæki því"/>
        <s v="að vonandi myndu fleiri keppnir fara sömu leið . Silja Bára Ómarsdóttir , ráðskona í félagi femínista , sagðist ennfremur"/>
        <s v="því sem aukin áhersla verði lögð á ráðgjafarþjónustu við fyrirtæki og fjárfesta . &quot; Við höfum átt þeirri velgengni að"/>
        <s v="því sem við munum leggja aukna áherslu á ráðgjafarþjónustu við fyrirtæki og fjárfesta . Við höfum átt þeirri velgengni að"/>
        <s v="hvernig tengja má eina nótu við aðra á músíkalskan hátt . &quot; Lydia Frumkin segist hafa átt því láni að"/>
        <s v=". Sonum hans og fjölskyldum votta ég mína dýpstu samúð . Ingveldur G. Ólafsdóttir . Ég átti því láni að"/>
        <s v="úr okkar nágrenni um baráttu við óblíð náttúruöfl , gæfu og harm fyrri alda . Undirritaður átti því láni að"/>
        <s v="hjálparlaust . Þetta var í upphafi tíunda áratugar síðustu aldar og alla tíð síðan hef ég átt því láni að"/>
        <s v="í hárri elli hún Herdís Albertsdóttir eða Dísa eins og hún var kölluð . Við hjónin áttum því láni að"/>
        <s v="þegar ég eltist sá ég að þetta átti við um flest þau börn og unglinga sem áttu því láni að"/>
        <s v="minningar um glaðværan , barngóðan og skilningsríkan frænda upp í hugann . Við systkinin á Reykjum áttum því láni að"/>
        <s v="að stórfjölskyldan sé einn af þeim þáttum sem ráði miklu um hamingju okkar . Ég hef átt því láni að"/>
        <s v="sterki maðurinn getur stoltur flogið á braut og kvatt þessa tilvist . Áshildur . Ég hef átt því láni að"/>
        <s v="séu afar sáttir við þessa vertíð , hún var í raun hin fínasta , “ segir Hjörvar . Oddviti Skútustaðahrepps"/>
        <s v="Sviss og miðlaði hann rannsóknum og reynslu sinni þaðan . Una tók undir margt í erindi Ólafs í pallborðsumræðum og"/>
        <s v="hvaða hætti og hvernig best fari á að nýta þær sem hluta af fjárfestingarferlinu . Skýrar stefnur Því ber að"/>
        <s v=". Meðal þess sem Hilmar skrifaði um er ACER , Orkustofnun Evrópu og Ísland og hlutverk stofnunarinnar hér . Hilmar"/>
        <s v="Ísland fari úr NATO og að varnarsamningnum sé sagt upp , en óháð skoðunum þingmanna á því hljóta allir að"/>
        <s v="Bragi . Óttar Proppé formaður Bjartrar framtíðar sagði rétt áður en hlé var gert á umræðunni í gærkvöldi að hann"/>
        <s v="Hafnarfjörð , Engey , Sandskeið og Miðdalur , sem er á mörkum Mosfellsbæjar , Kópavogs og Reykjavíkur . Dagur segist"/>
        <s v="eru í um þessar mundir og verða sterkari og reyndari í kjölfarið . Aðilar innan bankakerfisins taka því að sjálfsögðu"/>
        <s v="jarðstrengir verði lagðir meðfram núverandi vegum ekki loftlínur . Þessu fagnar landeigendur við Blöndulínu . Helga Rósa Indriðadóttir : Við"/>
        <s v=". Á stjórnarfundi SUF var samþykkt ályktun þess efnis sem segir : &quot; Stjórn SUF , Sambands ungra framsóknarmanna ,"/>
        <s v="líkurnar á að hann fái að fara með á HM í sumar . Stjórn SUF , Sambands ungra framsóknarmanna ,"/>
        <s v="í fangelsi fyrir að selja hvalkjöt og stirðri sambúð Ísraels og Bandaríkjanna er umfjöllunarefni heimshorns . Stjórn Sambands ungra framsóknarmanna"/>
        <s v="skrifstofu landgæða í umhverfisráðuneytinu . 27. apríl 2015 Undanþágur veittar en mikilvægt að leysa kjaradeilu ríkis og BHM Bændasamtök Íslands"/>
        <s v="viðaráferð . Það sem vekur athygli að það var ekki sett upphengt klósett heldur venjulegt kanadískt lúxussalerni . Bændasamtök Íslands"/>
        <s v="City lenti undir í leiknum , en skoraði tvívegis undir lok leiksins og tryggði sér sigurinn . hjorvaro@mbl.is Bæjarráð Hveragerðisbæjar"/>
        <s v="í heildina komið upp í um 1.300 tonn frá því hann hóf að hreinsa strandlengjuna árið 1995 . Bæjarráð Hveragerðisbæjar"/>
        <s v=". Jónas söngstjóri átti drauma um gengi æskunnar og kórinn hans – og okkar – hefur átt því láni að"/>
        <s v="ungu fólki að skipuleggja betur tíma sinn og taka ekki of mikið að sér á hverjum tíma . Eigum að"/>
        <s v="heimi að hnippa í mig hér á göngum MH og óska eftir viðtali . Ég tel að við eigum að"/>
        <s v="tæknibyltingu , að gefa þessum málum gaum , “ segir Andri . Hann segir niðurstöður nemendanna athyglisverðar : „ Ég"/>
        <s v="var hún mikil og það er hverju félagið góð gjöf að eignast slíkan félaga . Thorvaldsensfélagið átti því láni að"/>
        <s v="nágrenni er þjónustumiðstöð sem Sunnuhlíðarsamtökin reka ásamt hjúkrunarheimili og tveimur fjölbýlishúsum fyrir aldraða . Guðríður Arnardóttir , formaður bæjarráðs ,"/>
        <s v="lagðar eru til í öðrum landshlutum . Guðjón Brjánsson neitar þessu ekki : “ Við eigum því mikla láni að"/>
        <s v="leikið tónlist sem hittir alla viðstadda í hjartastað er hreint ekki öllum gefið . Skúli átti því einstaka láni að"/>
        <s v="tekna kann að hafa áhrif á atvinnuþátttöku þeirra sem hafa skerta starfsgetu . “ Í umsögn meirihluta velferðarnefndar er því"/>
        <s v="svo flott með kaffinu og ekki má gleyma jólunum og áramótunum . Við Sif og Hlynur áttum því láni að"/>
        <s v="þjóðanna , SÞ , sagði þegar niðurstaðan var ljós að kosningarnar mörkuðu þáttaskil í þróun lýðræðis í landinu , og"/>
        <s v="þetta leiði til slíkrar fækkunar ferðamanna að það skipti máli . Fjármálaráðherra er ánægður með þetta . „ Ég bara"/>
        <s v="þar sem slíkur sameinaður flokkur myndi vísast mynda stjórn með Sjálfstæðisflokknum . Tækifærin til breytinga liggja í að taka því"/>
        <s v="Tónaflóði . Á VEFSÍÐU Grósku , sem er gefin út á vegum ungra jafnaðarmanna er fjallað um Evrópumálin og því"/>
        <s v="Landhelgisgæslan fékk minna en hún taldi sig þurfa og forstjóri hennar segir að þetta þýði skert öryggi . Fjórðungssamband Vestfjarða"/>
        <s v="láta vildarpunkta fylgja með í kaupunum í útboði sem auglýst verður um helgina á farmiðakaupum ríkisins . Forstjóri WOW Air"/>
        <s v=", þýskmenntaða tónskálds , sem kann best við sig í Flatey á Breiðafirði . Þess vegna tók hann þeim kosti"/>
        <s v="gera stjórnsýsluúttekt á embætti Ríkislögreglustjóra . Í tilkynningu frá Ríkislögreglustjóra er ákvörðun Ríkisendurskoðunar um þetta fagnað . Því er jafnframt"/>
        <s v="að öllu leyti háð sömu takmörkunum á útgreiðslu gjaldeyris og aðrir innlendir aðilar . Innan Seðlabankans er því almennt tekið"/>
        <s v="meðan gríðarleg óvissa ríkir um hvaða áhrif slíkar útgreiðslur myndu hafa fyrir fjármálastöðugleika . Innan Seðlabankans er því almennt tekið"/>
        <s v="afar slæmt víða á landinu og undanfarna daga hafði snjóað og færðin víða spillst . Við eigum því láni að"/>
        <s v="forsetans , rekin með skömm úr flokknum ásamt sínum helstu samstarfsmönnum . Um helgina flykktist fólk út á götur og"/>
        <s v="ÍR , það gerðist þó ekki því KA vann öruggan 3 : 0 sigur . FH-ingar hafa samt sem áður"/>
        <s v="í uppsiglingu . Davíð svaraði að á því teldi hann engar líkur . Hann sagðist hafa talið að stjórnarandstaðan myndi"/>
        <s v="hagvöxt . Það er mikilvægt að staldra við þessa dýrkeyptu lexíu . Hingað til hafa Íslendingar átt því láni að"/>
        <s v="hlýju , virðingu og þakklæti . Það var ekki eina lánið hennar því hún sagðist einnig eiga miklu láni að"/>
        <s v="og hvetja til þess að vinnu við hann verði flýtt á samgönguáætlun . Ætla að ræða við ráðherra „ Við"/>
        <s v="með prófunum í nóvember . Atlantic Petroleum á 15% hlut í vinnsluleyfi á svæðinu . Steingrímur J. Sigfússon fjármálaráðherra segist"/>
        <s v="sést á þessari mynd af Jökulsárlóni , sem sýnir lónið frá sjaldgæfu sjónarhorni . Fólk sem ferðast um landið getur"/>
        <s v="að ferja bifreiðar og fólk yfir ána . Þetta kemur fram í tilkynningu frá samtökunum . Þar er því ennfremur"/>
        <s v="Friðland að Fjallabaki , meðal annars um Laugaveginnn , eina vinsælustu gönguleið landsins . Halldór Hafdal Halldórsson hjá Ferðafélagi Íslands"/>
        <s v="frá áramótum , rúmlega 34 prósentum fleiri en á fyrstu sjö mánuðum síðasta árs . Jón Ásbergsson , framkvæmdastjóri Íslandsstofu"/>
        <s v="segir í ályktuninni þar sem bent er á að byrjunarlaun lífeindafræðings séu 259.694 krónur eftir fjögurra ára háskólanám . Við"/>
        <s v="ályktun fundarins . &quot; Fundurinn vekur athygli á að byrjunarlaun lífeindafræðings eftir 4 ára háskólanám eru 259.694 kr . Við"/>
        <s v="þeirra til að leysa verkefnið vel af hendi þrátt fyrir að annað verði sagt um vilja framkvæmdavaldsins . Þingflokkur Pírata"/>
        <s v="elstu sem lokið hafa prófi frá þeim skóla . Hann var skipaður varðstjóri 1976 . Ég átti því láni að"/>
        <s v="og fannst hún aldrei heilbrigðari en einmitt þegar hún fékk fregnina um sjúkdóminn . Við hjónin áttum því láni að"/>
        <s v=". Annars hef ég róast mikið þegar kemur að barneignum . Það gerist ef það á að gerast . Ég"/>
        <s v="á lofti í fjölskylduhúsinu á Ásvallagötu og þar fæddist sonurinn Ingvi Þór . Hreinn maðurinn minn átti því láni að"/>
        <s v=", Ívar Björnsson , er fallinn frá og farinn til forfeðranna eftir stutta sjúkrahúslegu . Hann átti því láni að"/>
        <s v="brjóst til að takast á við langtímaverkefni á borð við búfjárræktina . Í nokkur haust átti ég því láni að"/>
        <s v="og féll aldrei verk úr hendi , enda hafði hún til að bera sterkan persónuleika og átti því láni að"/>
        <s v="létta strengi og oft hefur verið hlegið að þessu síðan . Amma var glæsileg kona og átti því láni að"/>
        <s v="meðan Fjallalamb greiðir 381 krónu fyrir kílóið sem er 42 krónum minna en SS . Kári Árnason segist taka því"/>
        <s v="lag á að sjá spaugilegar hliðar á þeim og lýsa af miklu listfengi . Síðar áttum við því láni að"/>
        <s v="minningin um elskulegan mág og góðan vin . Anna Björg Þorláksdóttir . Sem lítil stelpa átti ég því láni að"/>
        <s v="þurftu þess líka til að koma öllu í verk sem búskapurinn krafðist . Við systkinin sex áttum því láni að"/>
        <s v="prófastsfrú og heimsborgari . Öllum þessum hlutverkum og raunar mörgum öðrum gegndi hún jafnvel . Hún átti því láni að"/>
        <s v=", löngu og farsælu jarðlífi lokið og ég veit að þú ert hvíldinni fegin . Mamma átti því láni að"/>
        <s v="hjálparhönd og fórna öllu öðru fyrir hana með þeim dýpsta kærleik sem er til . Hún átti því láni að"/>
        <s v="Ziggy Stardust , Aladdin Sane og Thin White Duke eru trúlega þekktustu hliðarsjálf Bowies . Bowie átti því láni að"/>
        <s v="því tvisvar eftir að Eva María kom í heiminn . Inga María bendir á að þær eigi því láni að"/>
        <s v="kristallaðist oft best í &quot; lönguvitleysu &quot; sem þær stöllur spiluðu sér til skemmtunar . Bubba átti því láni að"/>
        <s v=". Hún kenndi okkur svo sannarlega hvernig maður tekst á við mótlæti . Mamma og pabbi áttu því láni að"/>
        <s v="verði hagnaður af rekstrinum . Fyrirtækið , segir Páll , hefur alltaf haft sterka eignastöðu og átt því láni að"/>
        <s v="frá æsku- og unglingsárum okkar , til síðustu tíma , eru mér einkar dýrmætar . Ég átti því láni að"/>
        <s v="Hallgrímsdóttir . Erla Hallgrímsdóttir . ÉG HEF búið hér á Íslandi í níu ár . Ég á því láni að"/>
        <s v="rísi að morgni , í ferðalag sem nú er lokið , ferðina að Spóastöðum . Ég átti því láni að"/>
        <s v="til annars bekkjarfélaga jafn skyndilega . Alltaf er þetta kall jafnt óvænt og miskunnarlaust . Ég átti því láni að"/>
        <s v="að redda sér afa . Þannig gekk það til að ég eignaðist afa . Engan smáafa . Hannes tók því"/>
        <s v="að tíma tók að ná áttum aftur . Þeir sem unnu með Sverri á dagdeild BUGL áttu því láni að"/>
        <s v="ég stoltur Það er einnig rétt að halda því til haga að sá er hér skrifar á því láni að"/>
        <s v="níunda ári er hún kvaddi þetta líf . Henni og fjölskyldu hennar kynntist ég er ég átti því láni að"/>
        <s v="segist Natalie vera ánægð með að hafa ekki farið sömu leið og flestir vinir sínir í lífinu og tekur því"/>
        <s v="til að minnast Lárusar frænda míns sem lést eftir stutta sjúkralegu þriðjudaginn 18. janúar . Ég átti því láni að"/>
        <s v="strákum og stelpum í lið og ekkert gefið eftir . Svo lá leiðin suður og ég átti því láni að"/>
        <s v="að gleðja aðra , en sökum fötlunar sinnar þurfti Sigvaldi mikillar aðstoðar við . Hann átti þó því láni að"/>
        <s v="sem hefur látið sig varða og tekið mikinn þátt í lífshlaupi samferðamanna sinna . Hún hefur átt því láni að"/>
        <s v="hljóp reglulega og lyfti lóðum , hafði stundað skylmingar frá því hann var í Harvard og átti því láni að"/>
        <s v="úthalda á sjónum . Mest mun það hafa verið akstur af ýmsu tagi . Við tengdafeðgarnir áttum því láni að"/>
        <s v="systur og þeirra fjölskyldur bjuggu ásamt afa og ömmu , var hann einstakur gleðigjafi . Ég átti því láni að"/>
        <s v="og fögur stúlka í Æfingaskóla Kennaraháskóla Íslands . Þennan vetur myndaðist ómetanlegur vinskapur . Vinahópur sem hefur því láni að"/>
        <s v="þunga og urðu henni um megn á nokkrum dögum . Allt undir það síðasta átti hún þó því láni að"/>
        <s v="Það kom fyrir að hún rakti saman ætt okkar og vina minna á mettíma . Amma átti því láni að"/>
        <s v="Háteigskirkju í dag , föstudaginn 28. september 2012 , og hefst athöfnin kl. 13 . Ég átti því láni að"/>
        <s v="við myndum heimsækja þau næst þegar við kæmum til landsins og halda áfram spjallinu . Ég á því láni að"/>
        <s v="ár eftir að hafa misst af úrslitakeppninni í fyrra . Kristín Guðmundsdóttir , einn reyndasti leikmaður liðsins , tók því"/>
        <s v="er auðvitað öllum mikilvægt , sem ekki er sjálfgefið mál . Hér í Suður-Finnlandi á ég persónulega því láni að"/>
        <s v="var ókvalráður og hispurslaus í allri framgöngu og hreinskiptinn með afbrigðum . Undirritaður og kona hans áttu því láni að"/>
        <s v="ættingja sína í leiðinni hér norðan heiða . Eitt af áhugamálum Halldórs var ferðalög og átti ég því láni að"/>
        <s v="mörgum verkum innan bílgreinarinnar enda að störfum fram til síðasta dags . Sá sem þetta ritar átti því láni að"/>
        <s v="til að minnast vinar míns og húsbónda , Hermundar Þorsteinssonar frá Egilsstaðakoti í Villingaholtshreppi . Ég átti því láni að"/>
        <s v="&quot; kveða &quot; rímur , sem kölluð hefur verið n.k. millistig milli söngs og upplesturs - hér því láni að"/>
        <s v="skemmtilegu golfferðirnar okkar og ótal unaðsstundir í Skorradal . Svona mætti lengi telja . Við áttum því dýrmæta láni að"/>
        <s v="eftir öll þessi ár rós sem pabbi gaf henni 1956 og segir það sitt . Stína átti því láni að"/>
        <s v="viss um það . &quot; Ég tel að hann njóti þess að spila stóra leiki . En tekur hann því"/>
        <s v=". Ég verð aldrei þreytt á því að kenna . Það er mér köllun . Ég átti því láni að"/>
        <s v="læknisskoðun . Hann mun hitta leikmenn Arsenals í æfingabúðum í Austurríki á morgun . &quot; Ég get ekki annað en"/>
        <s v="oft gestkvæmt enda kunnu þau bæði þá list að taka á móti gestum . Oft átti ég því láni að"/>
        <s v="Guðfinn KE þegar skólanum lauk . Eftir það skipstjóri á Kóp og Árna Geir . Ég átti því láni að"/>
        <s v="tuttugu og tvö barnabarnabörn og eitt barnabarnabarnabarn , sannarlega myndarlegur hópur afkomenda , hópur , sem á því láni að"/>
        <s v="sem var . Hann var alla tíð mikill hófsmaður á alla hluti og nægjusamur . Hann átti því láni að"/>
        <s v="kona í alla staði , falleg , hlý , ákveðin en umfram allt skemmtileg . Hún átti því láni að"/>
        <s v="þjóðfélagsins fengju að heyra tæpitungulaust hvað má til betri vegar fara í þeim efnum . Magga átti því láni að"/>
        <s v="sínum yngri árum . &quot; Ég er aldrei syfjuð , &quot; sagði hún . Þá átti hún því láni að"/>
        <s v="þá kominn vel yfir áttrætt og enn við góða heilsu . En móðir okkar og Ásgeir áttu því láni að"/>
        <s v="lífið - þessari miklu félagsveru sem þoldi illa kyrrsetu og hið rólega líf elliáranna . Katrín átti því láni að"/>
        <s v="hvað kom sér vel , því kona mín var þá komin með skerta starfsgetu . Ester átti því láni að"/>
        <s v="Fataverksmiðjunni Heklu og um tuttugu á hjá Útgerðarfélagi Akureyringa og hætti þar um sjötugsaldurinn . Ester átti því láni að"/>
        <s v="virðast ekki láta sig sjúkrahúsmál höfuðborgarsvæðisins miklu skipta . &quot; ' Á LANGRI ævi hef ég átt því láni að"/>
        <s v="Hann er eini félaginn í klúbbnum sem gegnt hefur starfi umdæmisstjóra Lionshreyfingarinnar á Íslandi . Hann átti því láni að"/>
        <s v=". Ég veit að afi átti gott líf og fyrir það er ég þakklát . Afi átti því láni að"/>
        <s v="alltaf verið miðpunktur fjölskyldunnar og komum við þar saman um hátíðir og á merkisdögum . Jósef átti því láni að"/>
        <s v=". ( Ólöf Þorsteinsdóttir ) Hvíl þú í friði Gestir og starfsfólk Vinjar . ÉG hef átt því láni að"/>
        <s v="Flest tengdust þau sjónum og um skeið gerði hann út trillu . Marinó var vinnusamur og átti því láni að"/>
        <s v="nú á hugann ýmis minningarbrot þegar Magnús Daníelsson , afi minn , er látinn . Hann átti því láni að"/>
        <s v="hann vafalaust orðið hvíldinni feginn þar sem síðustu tvö ár hafa verið honum erfið . Hann átti því láni að"/>
        <s v="að geta séð um sig sjálf og þurfa sem minnst til annarra að leita . Hún átti því láni að"/>
        <s v="hafa fylgst gegnum lífið í rúm fimmtíu ár og eignast fimm mannvænleg börn . Ég hef átt því láni að"/>
        <s v="og Siggu og hálfsystur þeirra , Hörn . Sigurður K. Kolbeinsson . Á menntaskólaárum mínum átti ég því láni að"/>
        <s v="tók hún með miklu æðruleysi . Við Ella vorum saman alla okkar skólagöngu , og átti ég því láni að"/>
        <s v="í fingurgóma , hafði víða komið og sagði skemmtilega frá . Sem krakki og unglingur átti ég því láni að"/>
        <s v="ala upp barn . Uppeldi fer ekki aðeins fram innan veggja eigin heimilis . Barn sem á því láni að"/>
        <s v="geyma en ég held að þau eigi ekki minna í mér en foreldrar mínir . Ég átti því láni að"/>
        <s v="okkar systkinanna og frændgarður alla tíð velkomin eins og allir sem áttu leið um . Mamma átti því láni að"/>
        <s v="verðum að sætta okkur við að vera til hlés í fárinu öllu . En ef maður á því láni að"/>
        <s v="og talaði gjarnan í hendingum . Nú er löngu og farsælu æviskeiði lokið . Við sem áttum því láni að"/>
        <s v="Hún var félagslynd og gekk í Oddfellowregluna 1950 og komst til æðstu metorða þar . Ég átti því láni að"/>
        <s v="Kötlum ) Ég kveð Höllu frænku mína með söknuði en einnig miklu þakklæti fyrir að hafa átt því láni að"/>
        <s v=". Hann ólst upp við ástríki foreldra . Systkinin voru sex og Maríus næstyngstur . Ég átti því láni að"/>
        <s v="allt sem kemur í hugann við andlát Sigrúnar Pálsdóttur . Ég var ein af þeim sem áttu því láni að"/>
        <s v=", þegar unnið var frá því snemma á morgnana og langt fram á kvöld . Ég átti því láni að"/>
        <s v="vænt um Þóri . Fréttin af andláti hans varð mér því mikill harmur . Seinna átti ég því láni að"/>
        <s v="tók að sér að vera kaupfélagsstjóri á þessum stöðum og dvaldi þar um árabil . Ég átti því láni að"/>
        <s v="og nafni Ármann Árnason er lagður upp í sína lokaferð tæplega níræður að aldri . Ég átti því láni að"/>
        <s v="okkar höfðu lært og stundað sund í elstu innisundlaug landsins , Sundskála Svarfdæla . Við áttum einnig því láni að"/>
        <s v="bátum yfir að Mjóanesi eða á bíl . Þetta var skemmtilegur tími í minningunni . Ég átti því láni að"/>
        <s v="hafa gefið mér gott veganesti í lífinu . Þú varst stór og mikill persónuleiki . Átti ég því láni að"/>
        <s v="Margrét setti sterkan svip á bæjarlífið á Seltjarnarnesi . Hún var farsæl og heilsteypt manneskja og átti því láni að"/>
        <s v="Sigríður . ( Höfundur ókunnur . ) Þórunn Jónsdóttir . Ragnhildur Ásta Jónsdóttir . Við systkinin áttum því láni að"/>
        <s v="en það hafði verið á dagskrá lengi að sjá U2 á stórum tónleikum . Við fjögur áttum þeirri gæfu að"/>
        <s v="og þörf fyrir að láta gott af sér leiða . Við systkinin og faðir okkar áttum öll því láni að"/>
        <s v="eiga gefandi samræður og veita umhverfinu eftirtekt . En nú er ævigöngunni lokið og við sem áttum því láni að"/>
        <s v="mikla ástríðu fyrir áhugamálum sínum og verkefnum og vinur minn og félagi Gunnlaugur Þröstur . Ég átti því láni að"/>
        <s v="skipstjóri hefur hann aflað vel og skilað sinni áhöfn heilli í höfn og þeir sem hafa átt því láni að"/>
        <s v="dag kveðjum við hinstu kveðju góðan dreng Hallgrím Viggó Marinósson . Við félagar hans í Frímúrarareglunni áttum því láni að"/>
        <s v="það þó það sé auðveldara og meira freistandi með ljóð en annan texta . &quot; Ég átti því láni að"/>
        <s v="mér þótti ákaflega vænt um þessa frænku mína , að öðrum systkinum pabba ólöstuðum . Ég átti því láni að"/>
        <s v="í hug . Ólafur og Kristine voru mikið vinafólk foreldra minna og samgangur mikill . Ég átti því láni að"/>
        <s v="og þau höfðu alltaf sýnt okkur . Sama gilti um maka okkar . Afi og amma áttu því láni að"/>
        <s v="að passa upp á eldri leikara og að þeir fái eitthvað að gera . Ég hef átt því láni að"/>
        <s v="Þetta var mjög erfið ákvörðun fyrir mig persónulega að fara þessa leið . Við höfum hinsvegar átt því láni að"/>
        <s v="mannskapurinn jókst dreifðust kraftarnir til að halda öllu stóðinu saman . Engu að síður höfum við átt því láni að"/>
        <s v=". Það er mikil gæfa að alast upp við gott atlæti nákominna . Við systkinin höfum átt því láni að"/>
        <s v="úr Reykjavík og ekkert virtist ama að . Hress og kátur eins og venjulega . Ég átti því láni að"/>
        <s v="í að vinna að málum sem voru föður hans hugleikin á dánarbeði hans . Ég hef átt því láni að"/>
        <s v="vera ekki endalaust á toppnum . Það styrkir mig sem leikmann upp á framhaldið . &quot; Hún segist taka því"/>
        <s v="á þurfti að halda , en til þess eru bræður . Ekki má gleyma að þú áttir því láni að"/>
        <s v="giftingu foreldra minna , sem einnig hafa búið allan sinn hjúskap á Njálsgötu 1 , áttum við því láni að"/>
        <s v="öðrum að njóta dagsins og leggjast til hvílu hvert kvöld með þakklæti í huga . Ég átti því láni að"/>
        <s v="með þökkum og sendi hans nánustu einlægar samúðarkveðjur . Árni J. Bergmann . Sigurðarkviða skemmsta Undirritaður átti því láni að"/>
        <s v="héraði , hvort sem þau tengdust fræðslumálum eða öðrum verkefnum sem honum voru hugleikin . Ég átti því láni að"/>
        <s v="bátanna tíundaður daglega í útvarpi . Oft var Guðbjörgin undir stjórn Óla hæst allra . Ég átti því láni að"/>
        <s v="11 í Reykjavík , þangað fluttu þau eftir gos , keyptu foreldrar okkar neðri hæðina og áttu því láni að"/>
        <s v="B. sem framkvæmdastjóri ráku Vélsmiðjuna með miklum myndarskap þar til þeir seldu fyrirtækið 1994 . Ég átti því láni að"/>
        <s v="landsmálin , sem hún beitti sér fyrir þegar hún var borgarstjóri í Reykjavík . Hanna Birna sagðist taka þeirri áskorun"/>
        <s v="barna hjónanna á Álftá , en heimilið þar var annálað fyrir myndarskap og snyrtimennsku . Ég átti því láni að"/>
        <s v="háir í loftinu , þegar faðir þeirra féll frá og þeir tóku við búinu . Ég átti því láni að"/>
        <s v="sveitinni til að fá dráttarvél , og alltaf var fengin aðstoð við sláttinn . Við systkinin áttum því láni að"/>
        <s v="jarðlífi stoltur og sæll . Hann hefur skilað miklu verki á rúmum 9 áratugum . Ég átti því láni að"/>
        <s v="hann var alltaf kallaður af sveitungum og vinum lést þann 11. apríl síðastliðinn . Ég undirritaður átti því láni að"/>
        <s v="eru mér eftirminnilegri en Vigfús Ebenesersson eða Fúsi eins og hann var jafnan kallaður . Ég átti því láni að"/>
        <s v="minnast frænda míns Sigurþórs Óskars Sæmundssonar , Þórunúpi Hvolhreppi , sem nú er látinn . Ég átti því láni að"/>
        <s v="sem stóðu höllum fæti sökum veikinda eða af öðrum ástæðum , studdi hún sérstaklega . Ég átti því láni að"/>
        <s v="með bensín . Svæðið spannaði allt frá Blönduósi í vestri til Hallormsstaðar í austri . Ég átti því láni að"/>
        <s v="elskulegan son er styrkur í þeirri miklu sorg sem nú ríkir hjá ykkur og þeim sem áttu því láni að"/>
        <s v=". Verður það ekki metið til fjár . Hanna Lísa var vinur vina sinna og átti ég því láni að"/>
        <s v="Hall eins og okkur var tamast að kalla hana var mikill vinur vina sinna og við áttum því láni að"/>
        <s v="inn í starfið . Hann var einn af frumkvöðlum í gerð skóla- og einstaklingsnámsskráa og átti ég því láni að"/>
        <s v="ótrúlega gaman ! &quot; segja þær Hildigunnur og Lilja og bæta við að þær hafi ákveðið strax í byrjun að"/>
        <s v="kærar og akkerin okkar í lífinu . Aldrei talaði hún hnjóðsyrði um nokkurn mann . Ég átti því láni að"/>
        <s v="kona þó hún væri hvers manns hugljúfi . Sverri eiginmann hennar þekkja allir því starfsmenn skólans áttu því láni að"/>
        <s v="held , vildir samt allt gera fyrir okkur og þið pabbi bæði tvö . Þið pabbi áttuð því láni að"/>
        <s v="voru samskipti okkar varla meiri en gengur og gerist milli nemenda og kennara . Reyndar átti ég því láni að"/>
        <s v="4 - 6 vikna hvíld á Instagram-síðu sinni í dag . Slær hún á létta strengi og segist taka því"/>
        <s v="dag . Ferill Eiðs Smára hjá Monaco hefur verið langt frá því að vera farsæll og tekur hann því sjálfsagt"/>
        <s v="þýsku liði í kvöld . &quot; Við fengum annað tækifæri og miðað við þá orku sem stúlkurnar lögðu í að"/>
        <s v="Í annan stað hljóta að vakna efasemdir um að nefndar upplýsingar um heimilistekjur verði til þess að skattgreiðendur taki því"/>
        <s v="Meðfædd kurteisi og kunnátta í umgengni reyndist honum gott vegarnesti í æðsta embætti þjóðarinnar . Hann átti því láni að"/>
        <s v="leiðbeindi á mjög jákvæðan hátt , sem var hennar stíll í einu og öllu . Átti ég því láni að"/>
        <s v="nú rétt fyrir áramótin greindist veirusjúkdómur í gúrkurækt á tveimur garðyrkjustöðvum . Íslenskir garðyrkjubændur hafa lengi átt því láni að"/>
        <s v="hann sá alveg um girðinguna . Í dag er þessi staður vinsæll íverustaður fjölskyldunnar . Þú áttir því láni að"/>
        <s v="gert . Þegar maður er byrjaður að forgangsraða svona breytir maður því ekki . Ég á reyndar því láni að"/>
        <s v="“ Fagnar aukinni samkeppni Vigdís Jónsdóttir úr FH setti mótsmet í sleggjukasti kvenna þegar hún kastaði 59,67 metra en hún"/>
        <s v="Ágúst lausnir . Hann vann verk sín vel og er sárt saknað af samstarfsfólki . Undirritaður átti því láni að"/>
        <s v="því að bæta vinnuaðstöðu fyrir starfsmenn og auka sameiginlegt rými fyrir íbúa heimilisins . Við höfum átt því láni að"/>
        <s v="heldur fingrunum á hendinni þá er nú hægt að smíða flest , &quot; segir Guðjón sem á því láni að"/>
        <s v="sínum með börnum og velferðarmálum almennt og hlaut viðurkenningar fyrir brautryðjendastörf á því sviði . Ég átti því láni að"/>
        <s v="hjá okkur eða taka mat með sér heim , “ segir hann . „ Við höfum átt því láni að"/>
        <s v="tónlistina , jafnframt því sem hann uppgötvaði heim ljósmynda og tölvutækni . Ég og mín fjölskylda átti því láni að"/>
        <s v="var sá leikur á Melavellinum á móti Fram . Bjössi var jafnframt mikill Kanarí-fari og átti ég því láni að"/>
        <s v="Langholtskirkju 21. júní 2010 . Gumbur , vinur minn , hefur kvatt þennan heim . Ég átti því láni að"/>
        <s v=". Víðir Friðgeirsson er allur . Þessi mikli atorkumaður með óbilandi lífsþróttinn og lífsgleðina . Ég átti því láni að"/>
        <s v="þær niður og við erum undir það búnar ef það gerist aftur , “ sagði Gunnhildur en hún tók því"/>
        <s v="fastamaður á heimaleikjum meistaraflokks KR allt fram á þetta ár . Sá sem þetta ritar átti líka því láni að"/>
        <s v="og skara synir þeirra fram úr í okkar þjóðfélagi . Á síðari árum höfum við hjónin átt því láni að"/>
        <s v="gleði fylgi þér . Love always . Anna Katrín Emilsdóttir , Richard John Rowey . Við áttum því láni að"/>
        <s v="okkar af þeim andlega auði sem Unnur og Þórir skilja eftir handa okkur , sem höfum átt því láni að"/>
        <s v="Já það var sko enginn &quot; hægagangur &quot; á liðinu á þessum árum . Við hjónin áttum því láni að"/>
        <s v="það var í sjóstöng , stangaveiði , útilegum , Oddfellow eða á öðrum mannamótum . Ég átti því láni að"/>
        <s v="nánustu sendi ég samúðarkveðjur . Kæri vinur , alltaf verður þú okkur hjartfólginn – okkur sem áttum því láni að"/>
        <s v="Í dag kveður hann stór hópur ættingja og vina sem elska hann og virða . Ég á því láni að"/>
        <s v="voru hjálpsöm og boðin og búin að aðstoða , þegar á þurfti að halda . Ég átti því láni að"/>
        <s v="20 ár frá því að fréttavefnum mbl.is var hleypt af stokkunum . Frá upphafi hefur hann átt þeirri velgengni að"/>
        <s v="betri vef og leiðbeint um allt frá stafsetningarvillum til tæknivandamála . Í fimmtán ár hefur mbl.is átt þeirri velgengni að"/>
        <s v="dans í hverju spori og glettist við okkur þangað til við hlógum okkur máttlausar . Við áttum þeirri gæfu að"/>
        <s v="meira . Fjölskyldan var henni allt og hún var þakklát . Fyrstu ár ævi minnar átti ég því láni að"/>
        <s v="til að aðstoða það í &quot; rétta &quot; átt . Kristinn var barngóður og áttum við systkinin því láni að"/>
        <s v="skrifa niður veðrið af mælunum í hvíta kassanum . Undirritaður , sem er bróðursonur hans , átti því láni að"/>
        <s v="trausti svo ekki bar skugga á . Þeim hjónum varð ekki barna auðið . Við hjónin áttum því láni að"/>
        <s v="raun ótrúlegt hve miklu hún kom í verk , enda hamhleypa til allra verka . Hún átti því láni að"/>
        <s v="tilheyrandi andakt , Rás 1 í útvarpinu . Þessa tíma naut ég til fulls . Amma átti því láni að"/>
        <s v="Öll sín störf vann hún af slíkri samviskusemi að ekki varð á betra kosið . Fríða átti því láni að"/>
        <s v="einhver þurfti gistingu þá var þitt heimili alltaf opið , engum var vísað frá . Þú áttir því láni að"/>
        <s v="sagt um menn sem orðnir eru 83 ára , &quot; gamall karlskröggur &quot; . Ég á þó því láni að"/>
        <s v="auðgaði umhverfi sitt og var persónuleiki sem seint mun gleymast þeim sem umgengust hann . Ég átti því láni að"/>
        <s v=". Gestur og kona hans Ása María Ólafsdóttir eru nú látin fyrir nokkrum árum . Ég átti því láni að"/>
        <s v="baráttu . Við erum þó meðvituð um að Helgu var mærð lítt að skapi . Við áttum því láni að"/>
        <s v="Helga , eins og hún var ávallt kölluð af okkur , er látin . Við fjölskyldan áttum því láni að"/>
        <s v="segja son minn 13 ára í kapphlaup , enda enn sprettharður með afbrigðum . Við hjónin áttum því láni að"/>
        <s v="nafn föður okkar , Péturs Wigelund , skipasmíðameistara frá Færeyjum . Fjölskylda okkar hefur alla tíð átt því láni að"/>
        <s v="Anna Kristín Sigurðardóttir , Gerður G. Óskarsdóttir , Guðbjörg Andrea Jónsdóttir , Ingunn Gísladóttir . Ég átti því láni að"/>
        <s v="vertu . Halldóra , Kristján , Sigrún , Sigurður Kristófer , Sigþór og fjölskyldur . Undirritaður átti því láni að"/>
        <s v="segir hann frá því að hann hafi fyrst eignast bankabók þegar hann varð ellilífeyrisþegi . Ég átti því láni að"/>
        <s v="og vandamönnum . Við fjögur , bræðurnir Jónas og Ingvi og við Inga eiginkonur þeirra , áttum því láni að"/>
        <s v="Eftir giftingu foreldra minna , sem einnig bjuggu allan sinn hjúskap á Njálsgötu 1 , áttum við því láni að"/>
        <s v="furða hvað varð úr flestum af þessum ærslafulla hópi . Ég var einn af þeim sem átti því láni að"/>
        <s v="fram sá eiginleiki hans að setja efni fram með skýrum og aðgengilegum hætti . Annar okkar átti því láni að"/>
        <s v="spilaði hann flamenco-músík og ég gleymi aldrei hversu hugfanginn ég varð af því . Seinna átti ég því láni að"/>
        <s v="verkefni enda efnið dapurlegra , en þetta gerði hann vegna vináttu við okkur Íslendinga . Undirrituð átti því láni að"/>
        <s v="síður haft þar varanleg áhrif og átt langt líf fyrir höndum með þeim hætti . Ég átti því láni að"/>
        <s v="á Raufarhöfn , Akureyri og Garðabæ og hann var farsæll í starfi alla tíð . Ég átti því láni að"/>
        <s v=", Austurríki , Rússlandi og Bandaríkjunum . Hann var án vafa víðförlasti píanisti Íslendinga . Ég átti því láni að"/>
        <s v="en við lærðum fljótt að fara aldrei södd í heimsókn til hennar . Lengst af átti hún því láni að"/>
        <s v="með blíðu . ( Höf. ók . ) Dagný Hermannsdóttir , Heiða Mjöll Stefánsdóttir . Ég átti því láni að"/>
        <s v="var glæsilegt að sjá skeiðsprettina á góðri stund , en þeir voru alltof fáir . Ég átti því láni að"/>
        <s v="þar sem við bræðurnir vorum sex , en aðeins ein systir sem var elst . Við áttum því láni að"/>
        <s v="Varane ? - Myndband : Ronaldo skoraði þrennu á Old Trafford 2003 Antonio Conte , þjálfari Juventus , tekur því"/>
        <s v="störf í Alþýðubankanum í byrjun níunda áratugarins sem sumarstarfsmaður . Ég var þá í háskólanámi og átti því láni að"/>
        <s v="Meðlimir hljómsveitarinnar hafa opinberlega gefið sterklega í skyn að þeir muni ekki fylgja þessum reglum og hafa sagst alveg eins"/>
        <s v="sóttu gömlu dansana reglulega meðan heilsan leyfði og fóru í daglegar gönguferðir . Amma og afi áttu því láni að"/>
        <s v="báru undir hana hugmyndir sínar eða væntingar . Allir fengu athygli hennar og uppörvun . Ég átti því láni að"/>
        <s v="Guðmundur Axel Hansen . Hinsta kveðja Fátt er mikilvægara en góðir samferðamenn í lífinu . Ég átti því láni að"/>
        <s v="Langanesi . Svo sjálf var hún að koma sér upp nýju heimili . Já , ég átti því láni að"/>
        <s v="Steina er Geirlaug Guðmundsdóttir ættuð frá Tálknafirði , hin mesta sóma- og mannkostakona . Við Magga áttum því láni að"/>
        <s v="drottinn tók og minningin um góðan dreng lifir . Í sorginni var hún stór . Ég átti því láni að"/>
        <s v="hendi fumlaust og ákveðið . Fjölskyldan og barnabörnin voru honum allt . Við hér í Álfabyggðinni áttum því láni að"/>
        <s v=". Minningin um sterkan og staðfastan persónuleika hans mun ætíð fylgja mér og öllum þeim sem áttu því láni að"/>
        <s v="sinna og vina , og ég sendi þeim öllum mínar innilegustu samúðarkveðjur . Við öll sem áttum því láni að"/>
        <s v="vakti . Brosið alltaf svo hlýtt og glettnin alltaf til staðar . Þótt við frændurnir ættum aldrei því láni að"/>
        <s v="treyst fyrir yfirmannsstöðu og seinna sem skipstjóra lengst af á togaranum Viðey frá Reykjavík . Ég átti því láni að"/>
        <s v="drengja hjörtu . ( Gr. Th. ) Með Guðmundi Ágústssyni er genginn mikill sómamaður . Undirritaður átti því láni að"/>
        <s v="Patreksfirði þar sem hún bjó alla tíð , þekkti alla og allir þekktu hana . Undirritaður átti því láni að"/>
        <s v="ár og formaður Dýraverndunarfélags Hafnfirðinga nú síðustu árin og til dauðadags . Í dýraverndunarmálum átti ég líka því láni að"/>
        <s v="óspart leitað til hans í hverjum vanda . Hann var lykilmaður á ýmsum sviðum . Ég átti því láni að"/>
        <s v="Helgasonar . Með samúðarkveðju frá okkur Max og Ingibjörgu Iris . Guðrún Dager Garðarsdóttir . Ég átti því láni að"/>
        <s v="orðið 28 ára . Ungur og efnilegur maður er látinn langt um aldur fram . Ég átti því láni að"/>
        <s v="hún kom og hvar sem hún birtist fylgdi henni ótrúleg lífsgleði og ferskur andblær . Ég átti því láni að"/>
        <s v="sting ég niður penna til að minnast góðs drengs . Í rúm 60 ár höfum við átt því láni að"/>
        <s v=". Við systur erum forsjóninni óendanlega þakklátar fyrir að hafa verið uppáhaldsfrænkur Ingu . Öllum sem áttu því láni að"/>
        <s v="mig sem einstakling og kveð ég hana með virðingu og þakklæti fyrir allt . En ég átti því láni að"/>
        <s v="sé fluttur á milli garða . Hann verður áfram ljósastaur og getur borið ljós . Ég á því láni að"/>
        <s v="gekk hefðbundinn menntaveg Vesturbæinga í Melaskóla , Hagaskóla og Menntaskólann í Reykjavík . Sem krakki átti ég því láni að"/>
        <s v=". Systkinin héldu ævinlega tryggð við heimahagana þó þau flyttu flest ung að heiman . Ég átti því láni að"/>
        <s v="Miðtúni . Mín kynni af Árna Pétri hófust fyrir um 30 árum . Árið 1971 átti ég því láni að"/>
        <s v="Meistarafélags iðnaðarmanna í Hafnarfirði , Guðlaugur Adolfsson formaður . Kveðja frá Lionsklúbbi Hafnarfjarðar Lionsklúbbur Hafnarfjarðar hefur átt því láni að"/>
        <s v="aðstæður vera atlaga að grunnstoðum samfélagsins og sennilega ganga endanlega frá öllum möguleikum um hagvöxt . Niðurstaða Íslendingar eiga að"/>
        <s v="störf hjá Bæjarsíma Reykjavíkur á árinu 1945 og vann þar óslitið til ársloka 1995 . Undirritaður átti því láni að"/>
        <s v="þeim hefur verið kennt og láta hreinræktaða fúlmennsku ráða gjörðum sínum . eftir Guðrúnu Guðlaugsdóttur UNDIRRITUÐ átti því láni að"/>
        <s v="hjarta og fyllti um leið ungan dreng krafti og trú á sjálfan sig . Síðar átti ég því láni að"/>
        <s v="með kórum eins og Vísi á Siglufirði og Karlakór Akureyrar . Átta ára að aldri átti ég því láni að"/>
        <s v="haugasjó um borð í Fagranesinu , við veiðar í Staðavatninu eða í gufunni . Við bræður áttum því láni að"/>
        <s v="Ollý hafi verið samræðulistakona – enda var alveg sérlega gaman að spjalla við hana . Ég átti því láni að"/>
        <s v="vinnu fyrir íslensku þjóðina undir merkjum Sjálfstæðisflokksins , þar sem hún sækist eftir forystusæti . Ég átti því láni að"/>
        <s v="áfanga lauk nú í ágúst og þar með undirbúningnum undir það sem framundan er . Ég á því láni að"/>
        <s v="að ég kynntist Tómasi Sigurðssyni , eða Tomma eins og hann var jafnan kallaður . Ég átti því láni að"/>
        <s v="með því að taka ólögleg lyf . Styrkleiki minn eru áhugi , dugnaður og metnaður og því tók ég því"/>
        <s v="áttu . Ég er að lýsa tengdamóður minni , henni Maríu minni , en ég hef átt því láni að"/>
        <s v="var kölluð Inga á Hrauni , eftir bænum þar sem hún bjó alla tíð og undirritaður átti því láni að"/>
        <s v="okkar og fjárfestum í framtíð okkar í Húnaþingi vestra . Þetta er stund þar sem við komum saman og einfaldlega"/>
        <s v="vel allan tímann að enginn má sköpum renna og nú er hann allur . Við Hrafnhildur áttum því láni að"/>
        <s v="sambýlismaður , Sigurður , höfðu yndi af að ferðast jafnt innanlands sem utan . Við hjónin áttum því láni að"/>
        <s v="fyrir að hafa fengið að lifa tilbreytingarríku lífi fram á þennan dag og vonandi áfram og eiga því láni að"/>
        <s v="Love you too Mom . &quot; Þín dóttir , Sesselja . Í mínu lífi hef ég átt þeirri lukku að"/>
        <s v="aftur . En að lokum var svo komið að hún var orðin gersamlega ósjálfbjarga . Hún átti því láni að"/>
        <s v="saman um stöng í Laxá Í Dölum . Þetta voru skemmtilegar ferðir og minnisstæðar . Ég átti því láni að"/>
        <s v="alþjónustu í dreifðari byggðum ef útboð skili ekki hagkvæmri niðurstöðu . &quot; Stóra spurningin verður sú hvort menn eigi að"/>
        <s v=", en hann varð annar rómansk-ameríski höfundurinn til að hljóta verðlaunin . Í viðtali við AP sagðist Diaz taka því"/>
        <s v="konu sem lagði svo mörgum lið , líkt og hún hefði töfrasprota í höndum . Ég átti því láni að"/>
        <s v=", enda bar völlurinn og allt umhverfi þess merki að þar fór fagmaður um . Gulli átti því láni að"/>
        <s v="því hér vottar enn fyrir þessari sveitarómantík þar sem allir þekkja alla auk þess sem við eigum því láni að"/>
        <s v="ég neita því ekki . En ég get gert allt sem allir hinir geta . Ég á því láni að"/>
        <s v="var ég alltaf hluti af fjölskyldunni sem ég met mikils og ber hlýhug til . Hann átti því láni að"/>
        <s v="Þú fylgdist vel með öllu . Þú last mikið og fylgdist vel með boltaíþróttum . Þú áttir því láni að"/>
        <s v="óvart því að Steini var með minnugri mönnum sem ég hef á ævinni kynnst . Ég átti því láni að"/>
        <s v="lítil berjaspretta , þetta gat hún lesið úr veðurfarinu og eða verið dálítið forspá . Ég átti því láni að"/>
        <s v="ben@mbl.is Spennustigið í stóra sal Borgarleikhússins er sjaldnast eins hátt og á keppniskvöldum Skrekks en undirrituð átti því láni að"/>
        <s v=". Fyrir fáum árum áttum við tvö þeirra sem vorum viðstödd hjónavígslu þeirra Áslaugar og Aðalsteins þó því láni að"/>
        <s v="vinföst og ég held að hún hafi einnig verið vönd að vinum . Við Lovísa mín áttum því láni að"/>
        <s v="nokkrum orðum og þakka þér fyrir góðsemi og hlýju í minn garð alla tíð . Ég á því láni að"/>
        <s v="frásögnum af börnunum sínum var stoltið og væntumþykjan svo bersýnileg og greinilega gagnkvæm . Að hafa átt því láni að"/>
        <s v="verið hlýr og uppörvandi félagi í dagsins önn . Því fengum við að kynnast , sem áttum því láni að"/>
        <s v="ömmubörnum . Hún vildi vera hjá sínu fólki , því þar leið henni best . Jóhanna átti því láni að"/>
        <s v="og var einstök manneskja sem birtist meðal annars í miklu hugrekki og baráttuþreki . Að hafa átt því láni að"/>
        <s v="í 29 ár . Hann lærði klæðskeraiðn og var hans starf að hanna föt . Ég átti því láni að"/>
        <s v="sínum og vinunum fyrir vestan sem hann mat mjög mikils . Sá sem skrifar þessar línur átti því láni að"/>
        <s v="til uppbyggingar Kópavogskaupstaðar á öllum sviðum á liðnum tæpum 14 árum . Sigurður átti líka sem fyrr því láni að"/>
        <s v=". Guðmundur kunni að segja sögur af stakri list , var frábær húmoristi , stálminnugur og átti því láni að"/>
        <s v="hafði sérstakan áhuga á lýsingum frá mótun einnar sögupersónunnar í Íran og lífinu þar því ég átti því láni að"/>
        <s v="í Reykhólasveit , en þar bjuggu foreldrar hennar , Jón og Valgerður , stórbúi . Ég átti því láni að"/>
        <s v=". Hann var stjarna dagsins og stjarna sem seint hnígur til viðar á minningahimni þeirra sem áttu því láni að"/>
        <s v="aðlaga þau að hinni stafrænu veröld í þeim tilgangi að skapa nýjar vaxtaruppsprettur . Ég hef átt því láni að"/>
        <s v=", háskóla sem innilokaða í eigin skammhlaupi án tengsla við umheiminn . Sem sagt , ég á því láni að"/>
        <s v="með þeim erlendis og var mikið fjallað um þær ferðir eftir á . Við hjónin áttum einnig því láni að"/>
        <s v="gaman af að ferðast og fóru oftast til landanna við Miðjarðarhafið . Ég og fjölskylda mín áttum því láni að"/>
        <s v="sín taka og var m.a formaður FÍH , félags íslenskra hljóðfæraleikara , um skeið . Ég átti því láni að"/>
        <s v="sem hún var oftast kölluð , hefur skapað nokkuð margar perlur á lífsfesti undirritaðrar . Hún átti þeirri gæfu að"/>
        <s v="varð móðir mín að gefa hana frá sér vegna mikilla erfiðleika í lífi sínu . Hjördís átti því láni að"/>
        <s v="varð á , í heimi tónanna . Hann varð ætíð gleðigjafi í sínu starfi og átti ég því láni að"/>
        <s v="enda lítur Sigurður svo á að Segulsvið og veikindin séu hvort tveggja ferðalag . „ Ég á því láni að"/>
        <s v="sögu því Örn og Esther kynntu sig vel hvar sem þau komu . Við , sem áttum því láni að"/>
        <s v="gaf þeim ekki sama færi á mér en ella . “ Kominn úr stórum systkinahópi segist Daníel mundu taka því"/>
        <s v="gömul kynni . Aldrei lét Kristín sig vanta á þessar samkomur meðan heilsan leyfði . Ég átti því láni að"/>
        <s v="býr hér í nágrenninu . Það var dýrmætt að eiga svona stund með vinum og fjölskyldu og auðvitað ber að"/>
        <s v="nokkru síðar , en þá voru þeir félagar farnir að flytja inn sín eigin tæki . Ég átti því láni"/>
        <s v="að málum og meðal annars í Frænkufélaginu svonefnda , sem starfaði á vettvangi Keldnaættarinnar . Ég átti því láni að"/>
        <s v="því að hún hafði stutt hann af svo mikilli alúð í hans veikindum . Við hjónin áttum því láni að"/>
        <s v="með okkur góð vinátta . Á námsárunum í Verslunarskólanum vorum við Maggi mjög nánir og átti ég því láni að"/>
        <s v="síðsta blund . Stella Jóna Guðbjörg Sæberg , elskuleg tengdamóðir mín , hefur kvatt . Ég átti því láni að"/>
        <s v="farsælu og ástríku hjónabandi . Eignuðust þau eina dóttur og tvö barnabörn og nú nýlega átti hún því láni að"/>
        <s v="sitt . Í brjósti Lolla sló Valshjarta , risastórt og hlýtt Valshjarta . Þótt Lolli hafi átt því láni að"/>
        <s v="sem við áttum saman í garðinum í gegnum hugann . Leiðir okkar lágu saman þegar ég átti því láni að"/>
        <s v="lengi í gær og vorum í raun að fagna árangri tímabilsins í heild sinni . Við náðum eiginlega ekkert að"/>
        <s v="eiginkonu sinnar , dætra , tengdasona og barnabarna , heldur einnig í lífi okkar allra sem áttum því láni að"/>
        <s v="sem tindrar á tárum , titrar á bárum . ( Matthías Joch . ) Við sem áttum því láni að"/>
        <s v="kúrði undir bárujárnsboga . Þetta var á jólaföstunni 1955 , þá var ég 11 ára og átti því láni að"/>
        <s v="menningar og mennta hér á landi . Æskuheimili Guðmundar var í skólanum . Við sem höfum átt því láni að"/>
        <s v="hagmæltur og flugu kviðlingar um deildina en hann var fljótur að botna vísur . Seinna átti ég því láni að"/>
        <s v="Þorvarður var sæmdur riddarakrossi hinnar íslensku fálkaorðu 1998 . Konan &quot; ber í brestina &quot; Þorvarður átti því láni að"/>
        <s v="þessum milljónum var Oddur Eysteinn Friðriksson formaður nemendafélags Hraðbrautar . Hann setti sig í samband við Vasquez sem tók því"/>
        <s v="sú tæpa vika sem nú er liðini hafi verið sóun á dýrmætum tíma í tilraunarstarfsemi . „ Menn taka því"/>
        <s v="en að öðru leyti á eftir að útfæra þessa hugmynd . &quot; Grétar Jónasson , framkvæmdastjóri Félags fasteignasala , segist"/>
        <s v="að velta sektunum út í verðlagið . Neytendasamtökin hafa barist fyrir því að forverðmerkingar á kjötvörum verði aflagðar og samtökin"/>
        <s v="„ Miðað við þá umferðarstíflu sem við erum að upplifa í dag held ég að menn ættu að taka því"/>
        <s v="bíla en áður þar sem Vallavegur er mjórri en Þingvallavegur og henti illa fyrir stærstu bíla . „ Við náttúrlega"/>
        <s v="að hafa áhrif á íslensk stjórnmál , “ skrifaði Sigmundur einnig . Sigmundur segir í samtali við DV að hann"/>
        <s v="skjöldu og það staðfesti Jón Helgi Björnsson formaður bæjarráðs Norðurþings við fréttastofu í dag . Í bókun bæjarráðs er því"/>
        <s v="svipaða hluti og óháðir flokkar víðs vegar um landið . “ Geir Kristinn Aðalsteinsson , oddviti L-listans , tekur því"/>
        <s v="sem er hugarfóstur Gústafs A. Hermannssonar . Stóllinn vakti mikla athygli - ekki síst meðal yngstu kynslóðarinnar sem tók því"/>
        <s v="þeim sem öðlast hafa visku með því að lifa tímana tvenna verður sjálfsögð . Við systkinin áttum því láni að"/>
        <s v="Argentínu . Í ályktun frá aðalfundi Öryrkjabandalags Íslands ( ÖBÍ ) sem haldinn var í gær er þeirri ákvörðun stjórnvalda"/>
        <s v="geti tekið sér vald , æðra Alþingi Íslendinga og ákveðið eigin lög og reglur á íslenskum vinnumarkaði . Framsýn stéttarfélag"/>
        <s v="segist ítrekað hafa óskað eftir fundi frá 4. október , en þá lágu tíu umsóknir fyrir . Hann segist þó"/>
        <s v="Nýtt vinnulag vegna rakaskemmda var kynnt í skóla- og frístundaráði Reykjavíkur á þriðjudag . Bókaði áheyrnarfulltrúi framkvæmdastjóra frístundamiðstöðva að þeir"/>
        <s v=". Verslunarfólk hér á landi óttast ekki komu sænska verslunarrisans H &amp; M hingað til lands , heldur tekur því"/>
        <s v="og sagði að ekki kæmi til mála að breyta frumvarpinu því þá væri bara verið að mismuna mönnum . Hjálmar"/>
        <s v="klukkan 10 - 13 . Eftirlitið tekur einnig við tölum ef fólk vill frekar vigta heima . Stjórn Ferðamálasamtaka Vestmannaeyja"/>
        <s v="Ragnarsson , fjölmiðlamaður , Björn Bjarnason , fv. ráðherra , og Erró , myndlistarmaður . Allur garðurinn friðlýstur ? Fólkið"/>
        <s v="í gær til að ljósskúlptúrar sem prýddu bæinn gætu notið sín betur . Á hátíðinni List í ljósi er því"/>
        <s v="á orku . Fyrsti dagur í hörpu , yngismeyjardagur er í dag , flestir kalla hann þó sumardaginn fyrsta og"/>
        <s v="H &amp; M séu að leggja metnað sinn í að koma til landsins . &quot; Við getum ekki annað en"/>
        <s v="hafa verið miklar tilfinningar í samfélaginu vegna þessa máls eins og eðlilegt er en við megum samt ekki gleyma að"/>
        <s v="verður ekki tryggð ef landsmenn fara að upplifa að hér búi tvær þjóðir . Við höfum átt því láni að"/>
        <s v="inn í af því að umhverfið sagði okkur það . Okkur langar rosalega mikið að fólk og ungir krakkar geti"/>
        <s v="ylja okkur við en við vitum samt að þú ferð aldrei frá okkur . Við eigum líka því láni að"/>
        <s v="okkur til í eilífri hringrás fæðingar og dauða , sorgar , gleði og söknuðar . Ég átti því láni að"/>
        <s v="að fá Svölu til okkar til Reykjavíkur til að halda upp á aldarafmæli móður okkar . Svala tók þeirri hugmynd"/>
        <s v="&quot; Rödd listamannsins er eins og söngur sólskríkjunnar í ljóði Þorsteins Tveir mikilhæfir listamenn Við höfum átt þeirri gæfu að"/>
        <s v="minni en Framsókn , á sér litla sögu , er talsvert öfgafyllri svo samanburðurinn er hæpinn . Íslendingar geta svo"/>
        <s v="hugmyndafræðinni um stýringu útgjalda og uppbyggingu sparnaðar og eigna , að því er fram kemur í tilkynningu . „ Ég"/>
        <s v="að Hara-systur verða með útgáfupartí í kjallara Skífunnar við Laugaveg fimmtudaginn 1. nóvember . Vér Íslendingar eigum því láni að"/>
        <s v="sjá hana , þó nokkuð vonlaus um að hún myndi rata hingað í bíó – og því ber auðvitað að"/>
        <s v="þá hef ég fengið ríkulega hvatningu til þess að bjóða mig fram og leiða listann og ég auðvitað tek því"/>
        <s v=". Og það liggur fyrir að því markmiði verður einmitt ekki náð nema með þátttöku atvinnulífsins . Þannig að ég"/>
        <s v="þarna mætast gjörólík sjónarmið . Áslaug Arna Sigurbjörnsdóttir : Já , að sjálfsögðu en ég held að , og ég"/>
        <s v=". Nútímaleg samfélög eru fjölmenningarleg og það er að gerast um allan heim . Við erum ekki undanskilin og ég"/>
        <s v="1974 við starfi skólastjóra Gagnfræðaskólans í Neskaupstað , sem síðar þróaðist í Verkmenntaskóla Austurlands , átti ég því láni að"/>
        <s v="má telja fyrir íþróttina . ' Hér að neðan má sjá skrif Jóns Kára á Twitter : Ætli KSÍ hafi"/>
        <s v="úrvalsdeildin fer af stað . Hlakka til spennandi tímabils #Everton Jón Kári Eldon , leikmaður KV : Ætli KSÍ hafi"/>
        <s v="við urðum samstarfsfélagar í Íslandsbanka . Tókst þá með okkur traust og góð vinátta og ég átti því láni að"/>
        <s v="kostina við slíkt samstarf og nauðsyn þess að glæða það enn frekar . Við tókum þessum hugmyndum þar af leiðandi"/>
        <s v="Ríkisendurskoðunar séu órökstudd . &quot; Við deilum áhyggjum fólks að því leyti að við vildum hafa fleiri starfsmenn en ég"/>
        <s v="ekki nefnd dæmi . &quot; Við deilum áhyggjum fólks að því leyti að við vildum hafa fleiri starfsmenn en ég"/>
        <s v="að ákveðið hafi veirð að halda viðræðum áfram í Bergen næstkomandi þriðjudag . Sigurður Ingi Jóhannsson , ráðherra sjávarútvegsmála ,"/>
        <s v="Torra , aðskilnaðarsinninn sem tók við forsetastólnum af Puigdemont , til að mynda með Sanchez fyrr í mánuðinum . Puigdemont"/>
        <s v="aðildarríkja ætti sér stað samtímis í ESB og EES , þannig að einsleitni innri markaðarins yrði ekki raskað . Hann"/>
        <s v="varðar því ríka almannahagsmuni að upplýst sé um orsakir þess , þar með talið hvað gerðist í bönkunum . Félagið"/>
        <s v="með öðrum prógrömmum hafa átt erfitt með að láta mæla sig reglulega . “ fridrikab@frettabladid.is Við eigum því láni að"/>
        <s v="að fóta sig og koma lífi sínu í jákvæðan farveg . Ólafur Ragnar Grímsson forseti segist í viðtali við DV"/>
        <s v="koma legsteini upp á leiði hennar . Nú er ekki óskað eftir nærveru minni , “ segir Skírnir sem kveðst"/>
        <s v="í okkur er , við hérna víkingarnir gefumst ekki upp þótt á móti blási og við kunnum svo sannarlega að"/>
        <s v="hvílu . Við vinkonurnar eigum okkur fallega sögu . Við erum ólíkur hópur kvenna sem hafa átt því láni að"/>
        <s v="í ferðaþjónustu og alltaf mikið um að vera , mikið fjör og mikið gaman . Ég átti því láni að"/>
        <s v=". Hann var maður sátta og leitaðist alltaf við að finna lausnir á málum . Ég átti því láni að"/>
        <s v=". Síðan reikaði hugurinn að öllu því sem við gerðum saman um nokkurt árabil . Ég átti því láni að"/>
        <s v="því óskráð . Við sáum ekki eftir því síðar að hafa fylgt ráðum Páls . Ég átti því láni að"/>
        <s v="að ég útskrifaðist úr Stýrimannaskólanum . Sérstaklega er ég sótti endurmenntunarnámskeið við skólann . Síðar átti ég því láni að"/>
        <s v="sér stað þó svo að allt sé breytingum háð frá ári til árs . Undirritaður hefur átt því láni að"/>
        <s v="þakklátur fyrir allt sem gert var fyrir hann og launaði gjarnan með vísu . Gummi bróðir átti því láni að"/>
        <s v="saumaklúbburinn , afmælin , ferðalögin og vinnan . Já vinnan . Við vorum tvær , sem áttum því láni að"/>
        <s v="af sjálfum sér . &quot; Af slíkum gjöfum var Helga B. Sveinbjörnsdóttir ríkulega búin . Ég átti því láni að"/>
        <s v="varð honum um bernskuslóðirnar . Þegar á unglingsaldri var hann harðákveðinn í að mennta sig og átti því láni að"/>
        <s v="“ Það er stutt á milli leikja hjá liði Selfyssinga þessa dagana í deild og Evrópu . Patrekur tók því"/>
        <s v="í heiminum . Var ánægjulegt að rifja upp kynni af þeim á ný , en ég átti því láni að"/>
        <s v="Laugarvatnsstúdenta 1958 , Sigurgeir Kjartansson . Við sem höfum starfað í núverandi ritnefnd Litla-Bergþórs höfum átt því góða láni að"/>
        <s v="setið á Búnaðarþingi og átt sæti á Alþingi fyrir Dalamenn í fullan áratug . Ég átti síðan því láni að"/>
        <s v="betra gengis í tilverunni , sem ég veit að margir kunna honum þakkir fyrir . Ég átti því láni að"/>
        <s v="Elsa mig fyrir Tungnaáröræfum og störfum jarðfræðings í mörkinni . Á árunum 1980 - 2002 átti ég því láni að"/>
        <s v="ískorist . Vinátta hans og foreldra minna átti dýpri rætur en dægurþrasið . Sumarið 1970 átti ég því láni að"/>
        <s v="vera ósjálfbjarga og upp á aðra komin . Það var ekki hennar háttur . Við sem áttum því láni að"/>
        <s v="og þroska til að greina aðalatriðin frá upphrópunum og áróðri . Traust og réttlætiskennd Ég hef átt því láni að"/>
        <s v="að hafa skoðanir og stóð við þær . Það er ekki svo um alla . Ég átti því láni að"/>
        <s v="Thoroddsen lét af störfum árið 1961 og starfaði þar til starfsloka árið 1997 . Undirritaður átti ekki því láni að"/>
        <s v="huga , að sólin kemur alltaf upp aftur . Margrét Jónsdóttir . mbl.is // minningar Ég átti því láni að"/>
        <s v=". Yngsta dóttir Hrefnu , Elfa Hrund , nam félagsráðgjöf við Háskóla Íslands og nú á ég því láni að"/>
        <s v="ljóðlína kom mér í hug er ég heyrði lát vinkonu minnar Maríu Jóhannsdóttur Syðra-Álandi . Ég átti því láni að"/>
        <s v="hennar í mörg ár en þegar ég tók við starfi gæða- og öryggisstjóra lífsýnasafna Landspítalans átti ég því láni að"/>
        <s v="hvor aðra . Betri manneskju að vinna með gat ég ekki hugsað mér . Ég átti líka því láni að"/>
        <s v="við andlát Áslaugar Skúladóttur . Áslaug var trygglynd og ræktaði vináttu ekki aðeins við þá sem áttu því láni að"/>
        <s v="fyrir alla þá hlýju og umhyggju sem hún ávallt sýndi mér og mínum . Ég átti líka því láni að"/>
        <s v=", spreytti hún sig á leikstjórn , þar á meðal var Mýrarljós í Þjóðleikhúsinu . Ég átti því láni að"/>
        <s v="og Guðmundur Georgsson orðaði það : &quot; Hér höfðum við svo gáfaðan yfirdýralækni , sem ég átti því láni að"/>
        <s v="rannsókna . Svo heppilega vildi til að Hjörtur Tryggvason tók þetta starf að sér og ég átti því láni að"/>
        <s v="fagmaður sem ég hef kynnst og ég veit að ég mæli fyrir munn okkar allra sem áttum því láni að"/>
        <s v="þaula . Ég fékk líka að kynnast öðrum í fjölskyldu Steinars á þeim árum sem ég átti því láni að"/>
        <s v="eftir löng og erfið veikindi . Hann var glæsimenni , hæfileikaríkur læknir og framsýnn . Ég átti því láni að"/>
        <s v="honum og var hann þó frekar til hlés þegar fullorðið fólk átti í hlut . Við áttum því láni að"/>
        <s v=". Á þessum árum óx þorpið hratt og í mörg horn var að líta . Ég átti því láni að"/>
        <s v="með nafni alla félagsmenn VR . Myndirnar af okkar elskulega Grétari eru margar . Við sem áttum því láni að"/>
        <s v="hógværð sem hann sjálfur bar með sér og virðingu fyrir bæði viðfangsefni og þátttakendum . Ég átti því láni að"/>
        <s v=") Með þessum fátæklegu orðum vil ég kveðja vin minn og félaga Ingvar Guðmundsson . Ég átti því láni að"/>
        <s v="farið með í þetta verkefni , “ sagði Eiður Smári . Arnar mun áfram vinna hjá Lokeren en tók því"/>
        <s v="sessi . Sumir síðari tíma menn héldu jafnvel að þetta væri ættarnafn hans . Ég undirritaður átti því láni að"/>
        <s v="þar sem matast var með annarri hendinni , en haldið á spilunum í hinni . Ég átti því láni að"/>
        <s v="; fróður , afburðaskemmtilegur og gaf mikið af sér . Aðalsmerki hans var jákvæðnin . Ég átti þeirri gæfu að"/>
        <s v=". Lengstan hluta starfsævi sinnar sinnti hann þó íbúum Hafnarfjarðar , Garðabæjar og Bessastaðahrepps . Við áttum því láni að"/>
        <s v=". En í alvöru talað , er ekki allt í lagi með þetta fólk ? Ég átti því láni að"/>
        <s v="undanförnum árum , kvað Sigurður ástæðuna vera margþætta . Sem dæmis nefnir hann að fyrirtækið hafi átt því láni að"/>
        <s v="til með öðrum og lá ekki á liði sínu ef hún gat hjálpað náunganum . Ég átti því láni að"/>
        <s v="út kleinudeig af því afköstin voru ekki nægjanlega mikil við steikinguna með hefðbundnum verkfærum . Ég átti því láni að"/>
        <s v="á liðnu hausti og þurfti Ragnhildur ekki að sakna hans nema fáa mánuði . Við hjón áttum því láni að"/>
        <s v="Það var mjótt á mununum og stór orð féllu sem trúlega margir vilja gleyma . Ég átti því láni að"/>
        <s v="og þar í Hafnarfirði ber góðan vitnisburð um og er bæjarfélaginu til mikils sóma . Ég átti því láni að"/>
        <s v="&quot; Það er holur hljómur í þessum ásökunum , enda merkingarlausar upphrópanir . &quot; ' ÉG ÁTTI því láni að"/>
        <s v="verki með neinum vettlingatökum . Stína og Sigmundur voru bæði mjög róttæk í skoðunum og átti ég því láni að"/>
        <s v="mjög gaman af . Okkur bættust við 3 börn sem þú varst mjög stoltur af og áttir því láni að"/>
        <s v="með þér hafi lóðið komið sem vantaði á þær vogarskálar í eftirminnilegum Íslandsmeistaratitli 1999 . Ég átti því láni að"/>
        <s v="árin , vini sem þótti vænt um þig og ég veit að sakna þín . Ég átti því láni að"/>
        <s v="tilheyrðu því samfélagi sem hún lifði og bjó í eða á þjóð- og alþjóðamálum . Ég átti því láni að"/>
        <s v="nú aðallega í því að fylgjast með meistaranum að störfum , þvílík snilld . Ég á svo því láni að"/>
        <s v="útivinnunni . Fjöldi vaskra manna vann hjá fyrirtækinu og var oft erilsamt á verkstæðinu . Ég átti því láni að"/>
        <s v="afar náið samband við tengdaforeldra sína og reyndist þeim eins og sonur . Auk þess átti Halli því láni að"/>
        <s v="kunnugt er Íslensku bókmenntaverðlaunin , fyrst ævisagna . Ekki síst Elínu að þakka Mörg hjón hafa átt því láni að"/>
        <s v="umhverfi . Aðalstjórn félagsins færi ég mínar bestu þakkir fyrir mjög gott samstarf . Við höfum átt því láni að"/>
        <s v="þess reis hæst í sögu þess . Ég kynntist Erlendi fyrst árið 1970 . Síðar átti ég því láni að"/>
        <s v="vítt og breitt um heiminn . Grundartangahöfn varð því fljótlega einhver umsvifamesta höfn landsins . Ég átti því láni að"/>
        <s v="og höfðinglega var þar tekið á móti gestum sem og heima fyrir á Háholtinu . Ég átti því láni að"/>
        <s v="öllu sínu veldi . Snilld . Það fundu allir og sáu sem vildu . Síðar átti ég því láni að"/>
        <s v="hlýtur að velja það vegna löngunar til að láta gott af sér leiða . Ég hef átt því láni að"/>
        <s v="stæltur en nokkuð horaður . Kiddjón og ég umgengumst ekki mikið hin síðari ár en ég átti því láni að"/>
        <s v="þessum fáu og fátæklegu orðum vil ég þakka honum samfylgdina nú í þrjá áratugi . Ég átti því láni af"/>
        <s v="af áhuga og laumaði að okkur ýmsu sem kom sér vel og prýddi heimilið . Ég átti því láni að"/>
        <s v="á meðal Íslands . Þar á meðal Vinstri grænna . Ríkisstjórnin er greinilega samstiga að baki ákvörðun NATO . Ég"/>
        <s v="mestu um en starfsfólk félagsins hefur einnig reynst mér afar vel og staðið með niðurstöðu kosninganna . Svo ber að"/>
        <s v="um að tengsl séu milli áfalla og heilsufars , en þó vanti gögn til að sjá orsakasamhengið betur . Hún"/>
        <s v=". Litlu Las Vegas . Staðsetningin er vissulega eitthvað sem þarf að hafa í huga og því ber að taka"/>
        <s v="notið fullkominnar læknisþjónustu nær heimabyggð , sem stórlækkar kostnað fólks . Ég fagna bættri geðheilsugæslu um allt land . Ég"/>
        <s v="í apríl sennilega . Björn Ingimarsson , bæjarstjóri Fljótsdalshéraðs og formaður samstarfsnefndar um sameiningu , tekur í sama streng og"/>
        <s v="verja borgara sína gegn ytri og innri ógn . Þetta er frumskylda ríkisvaldsins . Þess vegna ber að taka því"/>
        <s v="venjulegan rekstur . Er það ekkert öðruvísi hér en annars staðar . Lögreglan á Akureyri hefur átt því láni að"/>
        <s v="fagnar því að sjávarútvegsráðherra hefur nú lagt fram frumvarp um að tekin verði upp línuívilnun fyrir dagróðrarbáta . &quot; Ég"/>
        <s v=", þingmaður Framsóknarflokksins , skrifaði pistil í dag þar sem hann gagnrýndi harðlega aðgerðarleysi í málefnum ferðamanna . „ Ég"/>
        <s v="að taka og snúa út úr , og búa til einhverja dæmalaust vitleysu um það að ég væri sérstaklega að"/>
        <s v="10:59 , 32 mínútum . Fimm Íslendingar eru skráðir til leiks á mótinu sem lýkur á sunnudaginn . „ Við"/>
        <s v="vönduð til orðs og æðis . Innileiki var áberandi í fari hennar , viðmótið svo einstaklega hlýtt og ætíð svo"/>
        <s v="hægt er að rekja niður á einstaklinga og í ljósi grundvallarreglurnar um sjálfsákvörðunarrétt einstaklingsins þá getur Persónuvernd ekki annað en"/>
        <s v="til lengdar að halda krónunni stöðugri við svo mikinn vaxtamun á milli Íslands og viðskiptalandanna . Þannig ætti Seðlabankinn að"/>
        <s v="fyrir að ræða þetta mál , og ræða saman um það og fara í andsvör við sig sjálfa , þeir"/>
        <s v="gera það og ég trúi ekki öðru en að fyrirtækin og þeir aðilar sem að í hlut eiga taki því"/>
        <s v="nýkjörinn stjórnarformaður bankans , Friðrik Sophusson , veiti tilboðinu móttöku klukkan 12:22 á bílastæði Íslandsbanka á morgun . „ Ég"/>
        <s v="til að lyfta honum úr þeirri niðurlægingu sem flokkurinn hefur verið í . Gísli Marteinn Baldursson , borgarfulltrúi : Ég"/>
        <s v="það stendur enn yfir . Afar ólík sjónarmið takast hér á , sumir segja frumvarpið alls ekki tímabært , aðrir"/>
        <s v="hún er ekki alveg búin að ákveða hvort hún muni hafa opið eftir áramót . “ Flutningabílstjórarnir hafa tekið því"/>
        <s v="að skýrslan fjalli í meginatriðum um stöðu barna erlendis er staða fatlaðra barna á Íslandi einnig mjög alvarleg og við"/>
        <s v="og bætir við : &quot; Miðað við það sem við þekkjum af þessu samkomulagi þá getum við ekki annað en"/>
        <s v="verið ákveðið að framlengja skattinn hefði hann talið að hækka þyrfti viðmiðunarmörk hans . &quot; Hins vegar hlýt ég að"/>
        <s v="þetta , &quot; segir Hugi . &quot; Okkar skoðun er sú að staðan á þessum málum sé grafalvarleg og ég"/>
        <s v="segir í umfjölluninni um Tryggva . Það má finna alla umfjöllun ESPN með því að smella hér . „ Ég"/>
        <s v="Shopify , “ segir Eva . Áreiti við heimilið „ Ég hef ferðast mikið í gegnum tíðina og tek því"/>
        <s v="og saka hana um að hafa stolið kappanum . Einnig er Nathalia beðin að gæta hans sérlega vel og einhverjar"/>
        <s v="þessi atriði séu ekki eitthvað sem hægt sé að stjórna . Hann segir þó að bæjarfélagið eigi því láni að"/>
        <s v="verður að hlúa áfram vel að börnum og barnafjölskyldum og taka tillit til þeirra í allri þessari vinnu . Við"/>
        <s v="vörnum á Norður-Atlantshafinu væri best fyrir komið . Allir þessir aðilar eiga hér hagsmuna að gæta . Við hljótum að"/>
        <s v="að nemendurnir klæðast fjólubláum skikkjum og bera höfuðfat sem notað er við útskriftir í bandarískum háskólum . &quot; &quot; VIÐ"/>
        <s v="sýninganna alltaf tengst dalnum á einhvern hátt . Undanfarin tvö sumur hafa sýningarnar mælst mjög vel fyrir og margir sem"/>
        <s v="að verða vitni að fyrirtökunni í þéttsetnum réttarsalnum . Stuðningsmenn frumvarpsins , sem varð að lögum í mars 2010 ,"/>
        <s v="árin hélt hún upp á öll afmæli , stór og smá , og hún heilsaði hverjum gesti svo innilega og"/>
        <s v="ykkur afa , amma mín , en í hvert einasta skipti sem ég steig inn um dyrnar tókstu mér svo"/>
        <s v="öll notkun jarðefnaeldsneytis sem því nemur dýrari . Það er því ekki nema að vonum að margir horfi til þess"/>
        <s v=", um aukna peninga til tækjakaupa á Landspítalanum . Bygginguna ræðum við síðar . Guðmundur Steingrímsson , alþingismaður : Ég"/>
        <s v="Gissurarsonar um Halldór Laxness . ' Auk Guðjóns sátu fyrir svörum rithöfundarnir Þórunn Valdimarsdóttir og Viðar Hreinsson . Þórunn sagðist"/>
        <s v="borð við aðila vinnumarkaðarins og sveitarfélögin . Þess vegna kom mér það á óvart að þeir skyldu ekki taka því"/>
        <s v="sem Hollywood en skattgreiðendur þeirra ríkja sem fjármagna WB og IMF eigi að minnast þess áður en þeir taka þessu"/>
        <s v="lýði hér á landi í um þrjá áratugi . Íslenski sjávarútvegsráðherrann hefur hafnað þessum uppboðshugmyndum og er ástæða til að"/>
        <s v="og aðra . Heilsa er allt í senn andleg , líkamleg og félagsleg . Konur eru því hvattar til að"/>
        <s v="það er ekki eins og við höfum aldrei séð þá áður . En við munum taka öllum upplýsingum frá Jose"/>
        <s v="annars hlustum við bara yfirleitt á Rás 2 yfir kaffinu . Reiðmannaplötur Helga hafa náð miklum vinsældum og hann segist"/>
        <s v="Þjóðleikhúskjallarann og setur í leikstjórn Maríu Sigurðardóttur í nóvember upp sýninguna Fjallkonan fríð – eða hefur hún hátt ? Ari"/>
        <s v="Smáþjóðaleikunum , “ segir Benedikt og bætir við : „ Svartfjallaland hefur ekki alltaf sent lið til keppni en ég"/>
        <s v="fæ heldur ekki skilið ummæli Arnars Pálssonar , framkvæmdastjóra LS . okkar félags , þar sem hann í öðru orðinu"/>
        <s v=", &quot; segir Björn . Þeir þykja frekar hægrisinnaðir rakararnir í Miðgarði en Björn segist hafa átt því láni að"/>
        <s v="ekki lengur við pínulitlar íbúðir og fjölskyldur vilja í auknum mæli búa í einbýli . Suðurnesin hljóta að taka því"/>
        <s v="þeim . Í september á síðasta ári flutti hann á dvalarheimilið Jaðar í Ólafsvík . Hann átti því láni að"/>
        <s v="þegar starf bauðst við Handritastofnun Íslands , sem síðar varð Stofnun Árna Magnússonar . Sú stofnun átti því láni að"/>
        <s v="að hvetja mitt fólk , heimildagerðarmenn að ef þeir eru í svipuðum aðstæðum að sækja beint til forsætisráðuneytisins . Ég"/>
        <s v="bara að hvetja mitt fólk , heimildarmyndagerðarmenn ef þeir eru í svipuðum aðstæðum að sækja beint til forsætisráðuneytisins . Ég"/>
        <s v="að tortímast ekki . Hvísl þeirra verður vart greint það heyrirst ekki meira í þeim en í grasinu sem grær"/>
        <s v=", því að grunnrannsóknir nærast á hagnýtum vandamálum sem þjónusturannsóknirnar sinna . Tilraunastöðin á Keldum hefur átt því láni að"/>
        <s v="er einhverf finnst hljóma eins og ég sé bara einhver rugludallur . &quot; Móðir Stefaníu segir að hún hafi sjálf"/>
        <s v="og hefur m.a. verið stofnaður þráður undir yfirskriftinni #FreeRichardOsbornBrooks . Höskuldur Daði Magnússon hdm@mbl.is &quot; Við getum ekki annað en"/>
        <s v="að Boston-háskóli hefði ákveðið að nýta þær upplýsingar sem lægju í Framingham-rannsókninni til að sækja meiri þekkingu . &quot; Ég"/>
        <s v="og endurspeglaðist til afkomenda þeirra . Þau giftu sig 3. desember þetta sama ár . Ég átti því láni að"/>
        <s v="fólk noti hugtakið yfir grænmeti og hágæða , óunna matvöru og jafnvel lífrænar vörur beint frá býli , og ég"/>
        <s v=", ásamt vinum . Kristján Guy Burgess , aðstoðarmaður Össurar , og Rósa Björk Brynjólfsdóttir , upplýsingafulltrúi Steingríms J. ,"/>
        <s v="Stígamót ekki komast . „ Ég lít á þetta boð Eyjamanna sem tilraun til að bjarga andlitinu . En ég"/>
        <s v="Opinn fyrir öllu , lærði málið á mettíma og hélt því til enda . Við hjónin áttum því láni að"/>
        <s v="í samræmi við lög félagsins . Ætlar Heiðveig og hennar listi að gefa aftur kost á sér ? „ Ég"/>
        <s v="það fyrirtækin í landinu sem hafa svo sannarlega alla hagsmuni af því að heilbrigði þjóðarinnar sé sem best og ég"/>
        <s v="að þó kaupin á Grímsstöðum þarfnist grannskoðunar telji hann að ekki sé ástæða til að óttast fjárfestingu Kínverja . Hann"/>
        <s v="að áhugaverðu verkefni sem er vel fjármagnað er mér nokk sama . Og í Hlemmnum átti ég því láni að"/>
        <s v="efna til ósáttar , &quot; sagði Davíð Oddsson seðlabankastjóri um þreifingar ASÍ og SA í efnahagsmálum . » &quot; Ég"/>
        <s v="hún greiða atkvæði gegn því . Davíð Oddsson sagðist hafa talið sig vera eina andstæðing Evrópusambandsaðildar á meðal frambjóðenda og"/>
        <s v="Guðmundssyni fyrir áratuga vináttu og trygglyndi og hans gæfuríku störf fyrir Kexverksmiðjuna Frón . Við sem áttum því láni að"/>
        <s v="braut . Upp koma minningar um liðna tíma og þær eru allar ljúfar . Ég hef átt því láni að"/>
        <s v="minn var í , en hann var búðarmaður hjá Benedikt í mörg ár . Sjálfur átti ég því láni að"/>
        <s v=", eða sama ár og leiðir okkar Einars lágu fyrst saman . Síðan þá hef ég átt því láni að"/>
        <s v="mikið reiðarslag . Ótímabær og svo óraunverulegur dauði svo langt um aldur fram . Ég hef átt því láni að"/>
        <s v="styrk sem þarf til að takast á við hann . Minning hennar lifir með öllum sem áttu því láni að"/>
        <s v="Okkur langar að minnast hennar Hjöddu okkar sem látin er langt um aldur fram . Við áttum því láni að"/>
        <s v="geta tekið þátt í þeim viðburðum sem gera líf okkar innihaldsríkt og hamingjusamt . Við hjónin áttum þeirri gæfu að"/>
        <s v="tengdafaðir minn er látinn norður í Húnaþingi . Minningar streyma fram um mætan mann . Undirritaður átti því láni að"/>
        <s v="Prentsmiðjuna Litmyndir og selur síðan Prentsmiðju Friðriks Jóelssonar 1989 eftir ca. 45 ára starf . Ég átti því láni að"/>
        <s v="öllum blessunar Guðs . Blessuð sé minning Einars Sigurbjörnssonar . Jón Aðalsteinn Baldvinsson . Við hjónin áttum því láni að"/>
        <s v="og þau . Svona myndir renna nú í gegnum huga mér við fráfall Adda sem ég átti því láni að"/>
        <s v="leita til í blíðu sem stríðu . Hafðu þökk fyrir öll þau ár , sem ég átti því láni að"/>
        <s v="langa ævi , einstakan eiginmann og samrýnda fjölskyldu . Takk fyrir öll góðu árin sem ég átti því láni að"/>
        <s v="þegar kemur að sjávarútvegi og orkunýtingu svo dæmi séu tekin . Þannig að ég held að við getum tekið því"/>
        <s v="á plóg , til dæmis þegar kemur að sjávarútvegi og orkunýtingu . „ Ég held að við getum tekið því"/>
        <s v="orkunýtingu , svo dæmi séu tekin . Þannig að ég held að við hljótum að geta , og taka þessu"/>
        <s v="og orkunýtingu svo dæmi séu tekin . Þannig að ég held að við hljótum að geta , og taka þessu"/>
        <s v="fyrrum utanríkisráðuneytisins , á tímum nasisma , við kerfisbundin morð á Gyðingum í helförinni . &quot; Eftirlifendur helfararinnar taka því"/>
        <s v="í tónlistarnáminu , ekki síst þar sem undirbúningurinn hefst heima alllöngu fyrr . Nemendur Allegro-skólans hafa átt því láni að"/>
        <s v="tala liggi þar af leiðandi ekki fyrir . Hún segir að fólk hafi þó tekið vel við sér og margir"/>
        <s v=": 20 í vörn , 9 í sókn . Áhorfendur : 400 . Helgi Bjarnason helgi@mbl.is &quot; Því ber að"/>
        <s v="eftir að við fengum Kjartan Antonsson ákváðum við að eyða ekki meira í leikmenn að svo stöddu , en ég"/>
        <s v="listaverði . Þar kemur því fram réttlátara verð en hinsvegar á aðeins hluti útgerðarinnar kost á slíkum samningum . Við"/>
        <s v="Bjarni segir það dylgjur að hann hafi búið yfir innherjaupplýsingum þegar Glitnir var tekinn yfir af ríkinu . Bjarni segist"/>
        <s v="sem báðir aðilar geta við unað um leið og forðað verði frekara tjóni vegna tafa á afhendingu skipsins . Vegagerðin"/>
        <s v="hvernig viðskiptavinir taka þjónustunni á nýjum stað , ” sagði Axel að lokum . Víst er að margir taka því"/>
        <s v="um lóð undir verslun í borginni . Vilhjálmur segir að sjálfstæðismenn séu mjög jákvæðir gagnvart umsókn Bauhaus . &quot; Við"/>
        <s v="tekið eftir því að töluverð umræða hefði verið um forsetaembættið og stöðu þess í stjórnskipulaginu . &quot; Ég tek því"/>
        <s v="til hamingju með ávinning af nýlegri sölu sinni á hlutabréfum í Brimi . Aðallega er þó ástæða til þess að"/>
        <s v="í blóðinu , &quot; segir Guðbrandur Sigurðsson , aðalvarðstjóri umferðardeildar Lögreglunnar á höfuðborgarsvæðinu . &quot; Við [ lögreglan ] myndum"/>
        <s v="okkur í ákafri neyslu og eftirsókn eftir efnislegum gæðum á kostnað almennra lífsgilda , &quot; sagði Jón . &quot; ÉG"/>
        <s v="að vera gríðarlega sterkir varnarmenn og hafa löngum stundum bundið varnir þeirra liða sem þeir spila með saman . KA"/>
        <s v="Í því skyni þarf að hefja miklu meiri hvalveiðar til þess að það geti orðið að gagni . En við"/>
        <s v="sem skín skært meðal stríðsherra heims . Spámaðurinn , sem lofaði strax Guð þegar sprengjur fundust í Ísrael og upplýsti"/>
        <s v="Strætó að gögnum Google . Síðasta ár fór því í umfangsmikla hugbúnaðarvinnu sem lauk í síðustu viku . „ Við"/>
        <s v="ekki alveg hversu lengi ég verð frá , það kemur örugglega í ljós á morgun . “ Emil tekur því"/>
        <s v="náð langt . Nei , það kom aldrei til greina . Bæði sjúklingar og samstarfsfólk hennar áttu því láni að"/>
        <s v=". Þetta er bara brot af því sem rennur í gegnum huga minn því ég hef átt því láni að"/>
        <s v="og Stella , uxu öll upp til að verða mannkostafólk líkt og foreldrarnir . Við höfum átt því láni að"/>
        <s v="tvöfaldur meistari tvö ár í röð , sem er einstakt afrek í knattspyrnusögu Íslands . Ég átti því láni að"/>
        <s v="eru ekki mörg ár síðan við stefndum í þveröfuga átt . Undanfarið höfum við hins vegar átt því láni að"/>
        <s v="notað í auglýsingum né í sjónvarpi almennt , þar sem það telst ekki góð söluvara . En við eigum að"/>
        <s v="veigamikill hornsteinn að þjónustu við börn og barnafjölskyldur í Vestmannaeyjum . Í gegnum tíðina hefur sveitarfélagið átt því láni að"/>
        <s v="hann fylgir loforði forvera síns og auki þorskkvótann í 160 þúsund tonn . Framkvæmdastjóri LÍÚ segir tillögu Hafró vonbrigði en"/>
        <s v="aðstoðarmenn og skrifstofufólk . Hún hefur ekkert slíkt , en á síðari árum hefur hún þó átt því láni að"/>
        <s v="þrek var þrotið , var síðasti kaflinn lengri og erfiðari en búist var við . Fjölskyldan átti því láni að"/>
        <s v="Markússon . Aðeins örfá fátækleg orð til að kveðja þig elsku frænka mín . Við systkinin áttum því láni að"/>
        <s v="minnisstætt þegar trogin voru fyllt og þið pabbi fóruð í Krossinn á kvenfélagsþorrablót . Við systkinin áttum því láni að"/>
        <s v="en hann þarf náttúrulega fyrst að vinna NBA-titilinn til að koma sér í slíka aðstöðu . „ Ég tæki því"/>
        <s v="sem getur fyllt tómarúmið sem raunveruleikasjónvarpið , hraðinn og allsnægtirnar grafa í sál okkar . Íslendingar eigum því láni að"/>
        <s v="sem myndir eru birtar af börnum sem horfið hafa sporlaust . Hér heima á Íslandi eigum við því láni að"/>
        <s v="hringi þá gætirðu komið með mér heim að leika á eftir . &quot; Vaka gerði ráð fyrir að stelpan myndi"/>
        <s v="mínar til að málin myndu klárast núna í þinglok . Það skýrir vonbrigði mín við með þessar málalyktir . Ég"/>
        <s v="að auka tekjur , laða fjármagn til landsins og gera hlutina eins vel og kostur er . Íslendingar ættu að"/>
        <s v="íslensku , og ekki eru þau mörg þetta árið , fremur en árin á undan . En það ber að"/>
        <s v="ærið löng , þá var gleðin yfir lífinu aldrei fjarri og þannig minnist ég þín . Ætíð lofandi lífið og"/>
        <s v="í veg fyrir sókn vígamanna að borginni Arbil . Aðspurður um hlutverk Írans í baráttunni gegn Íslamska ríkinu sagist Kerry"/>
        <s v="ár og óvissan í iðnaðinum er mikil í ljósi efnahagslegra þrenginga . Erna Hauksdóttir , framkvæmdastjóri Samtaka ferðaþjónustunnar , segist"/>
        <s v="Henni ber að taka til eftir sukk karlmannanna . Eftirsóknarvert hlutskipti ? Sennilega ekki . Samt ber manni líklega að"/>
        <s v="styggðaryrði fallið á milli Toffa og mín . Við fengumst við ólík viðfangsefni á lífsbrautinni en áttum því láni að"/>
        <s v="hámarkshraða í stað 14 kílómetra áður . Guðbrandur Sigurðsson er aðalvarðstjóri umferðardeildar lögreglunnar í Reykjavík . Guðbrandur Sigurðsson : Við"/>
        <s v="formaður Félags smábátaeiganda á Austurlandi , er hæst ánægður . Ólafur Hallgrímsson , formaður Félags smábátaeigenda á Austurlandi : Ég"/>
        <s v="geta stýrt því með sínum hætti . Og til þess ræður hann öflugan mann og ég bara , ég bara"/>
        <s v="við ætlum að fagna lífinu í leiðinni vegna þess að fyrir 20 árum þá björguðust líka þónokkuð margir og við"/>
        <s v="300 þúsund króna lágmarksframfærsla á mánuði frá 1. janúar 2018 . Þórunn Sveinbjörnsdóttir , formaður félags eldri borgara : Við"/>
        <s v="um málið . Steingrímur J. Sigfússon : Og það eina sem ég hef sagt um þetta mál er að ég"/>
        <s v="annað sem að bankinn virðist ætla að fara í og , eða allavega er að skoða , og við bara"/>
        <s v="sjálfsögðu betri kjör til þess að , og það bara , það hefur gengið mjög vel . Þannig að ég"/>
        <s v="myndum fyrtast við og krefjast þess að fá að vera látin í friði . Eflaust eru til margir samkynhneigðir sem"/>
        <s v="að hann er blankur . Gagnrýni á þættina er misjöfn , sumum finnst lágkúran hafa náð nýjum lægðum en aðrir"/>
        <s v="áhrifafólks innan flokksins . Þess má geta að Kristrún var nýlega ráðin lögfræðilegur ráðgjafi Árna Páls Árnasonar félagsmálaráðherra . Kristrún"/>
        <s v="á við stjórnarskrá að gera kröfur á lánastofnanir afturvirkt . Við því hafi verið brugðist með fyrirliggjandi frumvarpi . Helgi"/>
        <s v="koltvísýrings eða aðkeypt losunarheimild erlendis frá af hálfu framkvæmdaraðila . Hvernig ætla stjórnvöld nú að leysa þennan vanda ? Olíurisarnir"/>
        <s v=", horfir málið öðruvísi við . Þess sjást þó engin merki . En nú er rétt að njóta augnabliksins og"/>
        <s v="Somerfield svo mánuðum skiptir . HALLDÓR Blöndal , þingmaður Sjálfstæðisflokksins , kvaddi sér hljóðs í upphafi þingfundar í gær og"/>
        <s v="besta tækifærinu til vaxtar og varanlegs stöðugleika &quot; . Enn eitt trúaratriði Kögunarhólsins varðar styrkleika evrunnar . Þar er því"/>
        <s v="opinbert . Dómprófasturinn við dómkirkjuna í Southwark í Englandi , Colin Slee , sagði á mánudag að anglíkanar ættu að"/>
        <s v="þig og gefi Óla styrk til að halda áfram . Þínir vinir Stefán og Aldís . HALLDÓR Ásgrímsson forsætisráðherra segist"/>
        <s v=". Afli erlendra ríkja við Ísland og heimsaflinn 2003 Leiðtogi Palestínumanna , Mahmud Abbas , sagði í dag að hann"/>
        <s v="ekki á óvart eða það að þeir skyldu tryggja sér sæti á EM en sérstök ástæða er til þess að"/>
        <s v="nú verði ráðist í frekari rannsóknir til að geta dregið fram þennan veirudrepandi þátt í virkni Penzíms . Írönsk stjórnvöld"/>
        <s v="spennuleik . Menn mega heldur ekki gleyma því hver mótherjinn er . Keflavík kemur til baka þegar þú ert að"/>
        <s v="kennitölu og höfuðstöðvar , þótt félagið borgi vafalaust erlendu eignarhaldsfélagi mánaðarlegt leyfisgjald . Við skulum því anda rólega , og"/>
        <s v="er ósátt við aukið skrifræði og kostnað sem því er samfara vegna nýs fyrirkomulags við framhaldsnám í tónlistarskólum . Sveitarstjórnin"/>
        <s v="og var tillaga forsætisráðherrans um skipan Ashenafis samþykkt einróma . Í viðtali við BBC segir Ashenafi þetta mikinn heiður og"/>
        <s v="70 mínútur í fyrri leikjum . Ekki stóð á viðbrögðum á Spáni . Eitt helsta íþróttablað Spánar , Marca ,"/>
        <s v=", fyrrverandi ritstjóri Morgunblaðsins , segir að bjartara sé yfir þessum 17. júní en verið hafi síðustu ár . Hann"/>
        <s v=". Og Morgunblaðið mun alveg örugglega taka sér stutta hvíld frá áhyggjum sínum af lífskjörum fátæka fólksins til þess að"/>
        <s v="vanur eftir öll hressu árin með Halldóri Ásgrímssyni . Borgarfulltrúi ársins : Margrét Sverrisdóttir . Landkynning ársins : Stöð 2"/>
        <s v="“ tísti Le Pen um klukkustund áður en Trump var lýstur sigurvegari kosninganna . Varaforseti Þjóðfylkingarinnar , Louis Aliot ,"/>
        <s v=". Þéttsetinn salurinn og málin rædd undir dúndrandi danstónlist frá Köru ! ' Matthías Vilhjálmsson fleikmaður FH : „ Ég"/>
        <s v="þess að fá starf . Skemmtilegri viðmælandi er vandfundinn #fotboltinet - Matti Matt ( @mattimatt ) May 22 , 2017"/>
        <s v="stuðningur úr öllum heimshornum John Lennon og Yoko Ono og hljómsveitin Rolling Stones sömdu lög henni til stuðnings . Davis"/>
        <s v="“ sagði hann . Andrés Ingi Jónsson , þingmaður Vinstri grænna , tók í sama streng . „ Við skulum"/>
        <s v="tíma og það liggur fyrir Alþingi að taka þessa ákvörðun hyggst ríkisstjórn Íslands verja fjórum milljónum dollara til þess að"/>
        <s v="og erum að ljúka viðbragðsáætlun fyrir Akureyri og Eyjafjörðinn og Fjallabyggð og síðan Skagafjörðinn líka . Ögmundur Jónasson , innanríkisráðherra"/>
        <s v="Megrahi var fagnað sem þjóðhetju við komuna til Líbýu nýverið . Þingmennirnir , sem eru staddir í landinu til að"/>
        <s v="hefur verið aflýst vegna greiðslustöðvunarinnar . Háskólinn í Reykjavík blæs til afmælisveislu á morgun milli 12 og 13 til að"/>
        <s v="og boðskiptafræðinga . Á málþinginu á morgun verður fjallað um stöðu og framtíð íslenskra fjölmiðla - því er ætlað að"/>
        <s v="vikur . Ummæli Blair , sem hann lét falli í viðtali við GMTV-sjónvarpsstöðina , koma á sama tíma og hann"/>
        <s v="hljómsveitin tónleika í Eldborgarsal Hörpu í kvöld . Tónleikarnir hér eru síðustu tónleikarnir í tónleikaferðalagi sveitarinnar um Evrópu til að"/>
        <s v="sendi síðast frá sér plötu 2016 en hefur lofað að senda nýja plötu frá sér á þessu ári til að"/>
        <s v="Þetta er að mínu mati sjálfsagt framlag okkar sem náið og alhliða samstarfsríki ESB . Á næsta ári verður því"/>
        <s v="hætti – hver veit ? Höfundur er bæjarstjóri . Gamlir starfsmenn Tals komu saman á laugardagskvöldið í Iðnó til að"/>
        <s v=". Trump kemur til Frakklands í sérlegu boði Emmanuels Macrons Frakklandsforseta , en samhliða hefðbundnum hátíðarhöldum vegna Bastilludagsins verður því"/>
        <s v="í tilefni af 40 ára afmæli skólans , arftaka Æfingaskóla Kennaraskólans , sem hóf starfsemi 1968 . Jafnframt var því"/>
        <s v="kona hans , Dorrit Moussaieff , verða meðal gesta á 1. maí hátíðarhöldunum á Húsavík á morgun . Því er"/>
        <s v="er á laugardeginum og Sjómannadeginum sem er á sunnudeginum . Þá má geta þess að í ár munu Faxaflóahafnir sf."/>
        <s v="forsætisráðherra , sér í vil . Hlín hefur ekki viljað tjá sig við fjölmiðla um innihald fjárkúgunarbréfsins . Soroptimistaklúbbur Austurlands"/>
        <s v=": Benito Carbone 53. mín Meira en 30 handhafar friðarverðlauna Nóbels hittust í Osló í Noregi í dag til að"/>
        <s v="en betur má ef duga skal í launum hjúkrunarfræðinga . Það er algerlega óásættanlegt að árið 2015 , þegar konur"/>
        <s v="tókst vel í alla staði , &quot; sagði Erlingur Níelsson hjá Hjálpræðishernum á Akureyri , en um helgina var því"/>
        <s v="hérna á svæðinu klukkan 11 og þetta er á öllu Grandasvæðinu , öll gamla höfnin . Í gær var því"/>
        <s v="og ættmóður . Já , hvað boðar nýárs blessuð sól spurðum við er við ræddum um hvernig best væri að"/>
        <s v="vita eitthvað um málið , eins og segir í umfjöllun danska ríkisútvarpsins , DR . Víða á Bretlandi hafa konur"/>
        <s v="í verkfalli fram að lagasetningu ríkisins um síðustu helgi segðu starfi sínu lausu í gær . Í gær var því"/>
        <s v="hringinn þá hátíðarhöld á eftirfarandi stöðum : Innipúkinn verður haldinn í miðbæ Reykjavíkur í Iðnó . Í Grindavík er því"/>
        <s v="út ljóðabók á meðan hún lifði , og það var ekki fyrr en á síðasta ári , árinu þegar við"/>
        <s v="að auðga úran . Fyrirhugað er að skeytinu verði skotið á loft á milli 12. og 16. apríl til að"/>
        <s v=". Keira Knightly fer með hlutverk tískumömmunnar Coco Chanel í nýrri stuttmynd sem Lagerfeld leikstýrir . Tilefni myndarinnar er að"/>
        <s v="mafíósa sem lágu undir grun í tengslum við fyrrgreindar aðgerðir . Í máli þeirra kom fram að annar þeirra hefði"/>
        <s v="í sögu fylkisins . 88 fórust og 18.804 byggingar eyðilögðust . - 11. nóvember - Í mörgum löndum var því"/>
        <s v="og komandi kynslóðir eiga það skilið að við gerum framtíðardrauma formæðra okkar að veruleika . Þann 19. júní var því"/>
        <s v="upplýsingar um bátana á myndinni . Yfir 400 manns lögðu leið sína í Félagsheimilið á Patreksfirði í gær til að"/>
        <s v="Þeim varð þó ekki að þeirri ósk sinni að sækja stig í þá baráttu á Hlíðarenda . Valur var að"/>
        <s v="fjárlögum í ár eru ,, litlar &quot; 324 milljónir fyrir kristnihátíð á Þingvöllum nú í sumar . Þar á að"/>
        <s v="Barentshafi . // 8 FJÖLSKYLDUHÁTÍÐ Leifs Eiríkssonar verður haldin að Eiríksstöðum í Haukadal 11. - 13. ágúst , til að"/>
        <s v="eftir að landnám hófst á Íslandi eða um 930 . Haldin var mikil hátíð á Þingvöllum sumarið 1930 til að"/>
        <s v=". Eftir Elvu Björk Sverrisdóttur elva@mbl.is OPIÐ hús verður í Landakotsskóla á morgun , laugardag , en þá verður því"/>
        <s v="tengiliður gamalla nemenda við skólannn , gæti verið stuðningsaðili við Flensborgarskólann og í dag , 1. október , þegar skólinn"/>
        <s v="sýninga ? Þórgnýr Dýrfjörð : Við skulum vona að það komi ekki til þess . Íbúar New York-borgar í Bandaríkjunum"/>
        <s v="með þeim á dansgólfinu , en danshátíðin er orðin ómissandi viðburður í bæjarlífinu . Íbúar New York borgar í Bandaríkjunum"/>
        <s v="er á lofti um þessar mundir . Um 30 þúsund manns söfnuðust saman á íþróttaleikvangi í borginni Gaza til að"/>
        <s v="&quot; , eins og segir í fréttatilkynningu . Um 2.000 Rússar söfnuðust saman á Rauða torginu í Moskvu til að"/>
        <s v="kr . HALLDÓR Blöndal ávarpaði Seimas , þjóðþing Litháens , á föstudaginn var , 11. mars , þegar því var"/>
        <s v="[...] Geir Svansson Eftir Örn Þórarinsson Siglufjörður | Gestkvæmt var á heilbrigðisstofnuninni á Siglufirði síðastliðinn laugardag en þá var því"/>
        <s v="og veðurspá áður en lagt er í hann Listasafn í Vín í Austurríki hefur valið óvanalega leið til þess að"/>
        <s v="í þeim . iben@mbl.is Þýski atvinnubílaframleiðandinn MAN fagnar á þessu ári 250 ára afmæli sínu og um leið er því"/>
        <s v=". Tók hann síðast lestina árið 1986 svo vitað sé , þá með Díönu prinsessu . Þessa dagana er því"/>
        <s v="að hneykslast yfir framferði veðurguðanna . Willy sigldi hingað til lands ásamt hátt á annan tug breskra skútna til að"/>
        <s v="annan tug breskra skútna frá siglingaklúbbnum The Royal Cruising Club , en þær eru komnar hingað til lands til að"/>
        <s v="mér verkinu til ritnefndar í ársbyrjun 2016 . Stefnan er síðan að gefa það út í mars 2017 þegar Borgarnes"/>
        <s v=", sérstaklega á þessum tíma eftir kosningarnar þegar menn voru í hátíðarskapi að fara að opna nýinnréttað Lögþingshús og að"/>
        <s v="fleiri tignarmanna . Karzai slapp ómeiddur en öryggislögregla forðaði honum af svæðinu er skothríðin hófst . Tilefni hátíðarhaldanna var að"/>
        <s v=". Þá átti ráðherra fund með Urmas Paet utanríkisráðherra Eistlands en í dag er þjóðhátíðardagur Eistlands þar sem því er"/>
        <s v="flutningi Klassart og Sóla sem tók þátt í röddum . Í dag er kvennréttindadagurinn , hátíðisdagur þar sem því er"/>
        <s v="í stjórn . Í júní 1915 komu fulltrúar tólf kvenfélaga í Reykjavík saman á fundi og ræddu hvernig ætti að"/>
        <s v=", sem naut gríðarlegra vinsælda hjá ungum sem öldnum . Íslenskir söngfuglar á aldrinum 12 - 15 ára ættu að"/>
        <s v="sló manninn m.a. í höfuðið með járnstöng með þeim afleiðingum að hann fékk alvarlega höfuðáverka . Í ár er því"/>
        <s v="ákvörðun um framhaldið og næsta sumar . Aðspurð um tímabilið hjá Val segir hún það hafa valdið ákveðnum vonbrigðum en"/>
        <s v="hagstæð en allar eignir sjóðsins eru utan Noregs . Viðskiptavefur Jótlandspóstsins segir að nú séu 18 ár síðan Norðmenn gátu"/>
        <s v="ljósleiðaravæðing og bættar vegasamgöngur í sveitarfélaginu , sérstaklega á Vatnsnesi , “ upplýsir hún . Undir lok vikunnar verður því"/>
        <s v="þjóðanna sem er ætlað að auðvelda þingmönnum að kynna sér þennan mikilvæga mannréttindasamning . Þann 20. nóvember nk. er því"/>
        <s v="Benediktsson , einn af liðsmönnum Sykurmolanna , og lofar að betur takist til núna , þegar Sykurmolarnir hittast til að"/>
        <s v="Anna Sigríður Helgadóttir . Refreshments after the Service . Kirkjudagur Langholtssafnaðar Á árlegum kirkjudegi í Langholtssöfnuði 26. september verður því"/>
        <s v="úr Grófinni , milli Tryggvagötu 15 og 17 og er þátttaka ókeypis . Aðalsmaður vikunnar er útvarpsmaður og söngvari sem"/>
        <s v="hljóp svo hratt að það var engin leið að stoppa hann . &quot; Nelson Mandela , fyrrum forseti Suður-Afríku ,"/>
        <s v="milljónir króna . Fjallað var um starfsemi AtlanticLeather í Viðskiptablaðinu í sumar . Á ársfundi atvinnulífsins í ár var því"/>
        <s v="Kong í fimmtíu ár ekki lengur skipta máli á 20 ára afmæli afhendingar . Á sama tíma og kínversk stjórnvöld"/>
        <s v="velli í úrslitaleiknum . Nú fer Deschamps á sitt annað heimsmeistaramót sem þjálfari franska liðsins og vonast til þess að"/>
        <s v="valin Over Light Earth eftir Daníel Bjarnason . Íslensku tónlistarverðlaunin 2013 fóru fram í Hörpu en þar var því jafnframt"/>
        <s v="fólk í þættinum . Fyrra metið áttu Pavlo Kuzheyev og Tetiana Danylenko sem voru með 52 klukkustunda sjónvarpsútsendingu til að"/>
        <s v="50 frá Reykjavík til Akureyrar . Myndin hér fyrir neðan var tekin á Akureyri af því tilefni . Til að"/>
        <s v="meistari . Ég spái 3 : 2 fyrir Stjörnunni . &quot; Baksvið Sigtryggur Sigtryggsson sisi@mbl.is Í júlí síðastliðnum var því"/>
        <s v="forseta í Duus-húsi 1990 . Á sviðinu sjást Björk og Einar Örn Benediktsson . 3 Sykurmolarnir komu saman til að"/>
        <s v="líklega taki um tvær vikur að flokka og dreifa póstinum . Það fýkur yfir hæðir sumarið 2018 , þegar Bretar"/>
        <s v="Nýju lögin eru þó ekki án undantekningar . Reykingar verða leyfðar á bjórhátíðinni Oktoberfest í haust . Þá verður því"/>
        <s v="spara aurana á kostnað heilbrigðar skynsemi . Jóhanna Sigurðardóttir hélt ræðu á Hrafnseyri í sumar , þar sem því var"/>
        <s v=". Páfagarður hefur harðlega mótmælt því að hátíðarhöldin skuli vera á dagskrá í borginni á þessu ári , þegar kirkjan"/>
        <s v="May , forsætisráðherra Bretlands , hvetja alla til að halda áfram baráttunni gegn notkun efnavopna . Í dag er því"/>
        <s v=". Sahwa-liðar eru súnní-múslimar sem börðust áður gegn Bandaríkjamönnum en hófu árið 2006 baráttu gegn liðsmönnum Al-Qaeda . Stjórn Siðmenntar"/>
        <s v="í ítölsku deildinni í kvöld þar sem topplið Inter Milan fær Parma í heimsókn . Paolo Maldini leikmaður AC Milan"/>
        <s v="að semja um fríverslun - afhverju ekki að lýsa einhliða yfir fríverslun gagnvart heiminum . Á þessu ári getum við"/>
        <s v="Kex Hosteli næstu daga því í dag hefst árleg bjórhátíð staðarins og stendur hún til 2. mars . Verður því"/>
        <s v="annars um möguleg jarðvarmaverkefni í Póllandi . Gunnar tekur í kvöld þátt í hátíðahöldum í Póllandi þar sem því verður"/>
        <s v=", nú lengi undir dugmikilli formennsku Ásu Guðjónsdóttur , við þróun Hallgrímskirkju og safnaðarins . Um þessar mundir er því"/>
        <s v="sótti í morgun fund leiðtogaráðs Evrópusambandsins ásamt forsætisráðherrum Noregs og Liechtenstein . Um var að ræða táknrænan fund til að"/>
        <s v="stöðina . Þetta kom fram í ræðu sem Þórólfur Árnason , stjórnarformaður Isavia , flutti um helgina þegar því var"/>
        <s v="2015 , aftur til valda . Hlutabréf Páll Harðarson , forstjóri Kauphallar Íslands , sagði í ávarpi sínu þegar Marel"/>
        <s v="birta stórhátíðargreinar . Kristján Jónsson Rokk Courtney Love útilokar ekki að Hole komi saman á ný á árinu til að"/>
        <s v="einhver hefði klagað Ragnheiði til umsjónarmanna Facebook með þeim afleiðngum að lokað var fyrir aðgang hennar . Sir Richard Branson"/>
        <s v="á fundi leiðtoga aðildarríkja Evrópusambandsins . Þar eru einnig forsætisráðherrar EES-ríkjanna Noregs og Liechtenstein , en í dag er því"/>
        <s v="koma á og halda lifandi nemendaskiptum og öðru samstarfi milli Háskóla Íslands og Minnesotaháskóla en á síðasta ári var því"/>
        <s v="verið óþreytandi að boða frið um allan heim allt frá því hann tók við embætti en á árinu var því"/>
        <s v="á hverju ári . Verið er að undirbúa mikla hátíð sem verður í borginni á næsta ári þegar því verður"/>
        <s v="búast við því að mikið verði um dýrðir í músíkheimum 27. janúar á næsta ári , en þá verður því"/>
        <s v="að rekja til Dresden en liðsmenn samtakanna hafa barist hatramlega gegn fjölgum flóttamanna í Þýskalandi . Á mánudag verður því"/>
        <s v="bjórhátíð sem hefst á Kex Hostel á fimmtudaginn . Mikið verður um dýrðir á hátíðinni , þar sem því verður"/>
        <s v="farið úr böndunum og liggi nú nálægt 2.000 prósentum . Í febrúar mældist 1.700 prósenta verðbólga í Zimbabve , sem"/>
        <s v="var í Höfn fagnaði í ályktun um samgöngumál útboði á öðrum kafla tvöföldunar Reykjanesbrautarinnar og vegabótum á Hellisheiði . Fundurinn"/>
        <s v="auk þess sem uppboð verður haldið á munum sem gefnir hafa verið til styrktar verkefninu . Um leið er því"/>
        <s v="vaxtarlínur MIKILL fjöldi Vestmannaeyinga , bæði heimamenn og brottfluttir , var saman kominn á Stakkagerðistúni í miðbæ Vestmannaeyja til að"/>
        <s v=", &quot; sagði Smith . Monróvíu . AP . Göngumessa á 30 ára goslokahátíð GÖNGUMESSA verður í Vestmannaeyjum til að"/>
        <s v="á þingið . Þetta er í fyrsta skipti sem barnaþing er haldið . Það er hluti af atburðum til að"/>
        <s v="og segir Wasser hana í góðum höndum . ´ Breska pönkhljómsveitin Sex Pistols mun koma saman á ný til að"/>
        <s v="eins og vélmennið R 2 - D 2 úr Stjörnustríðsmyndunum . Ástæðan fyrir þessu er sú að verið er að"/>
        <s v="í fyrsta sinn söluaukning í Evrópu síðan 1998 og hagnaður varð í fyrsta sinn en á þessu ári er því"/>
        <s v="beðist velvirðingar á mistökunum . ÞAÐ var létt yfir prestunum fimm sem hittust í Dómkirkjunni í síðustu viku til að"/>
        <s v="Það hafi verið augljóst að gervihnettinum hafi átt að vera skotið út í geim á sama tíma og því sé"/>
        <s v="Það var samstilltur hópur veiðifélaga sem kom saman í veiðihúsinu í Nesi í Aðaldal í ágúst síðastliðnum . Nú skyldi"/>
        <s v="ásælni Rússa í Krímskagann er að 1954 gaf þáverandi leiðtogi Sovétríkjanna sálugu , Nikita Khrusjtjov , Úkraínu Krímskagann til að"/>
        <s v="meðal annars yrði starfsmönnum fækkað um 700 . Hundruð þúsunda tóku þátt í fjöldafundum í Íran í dag til að"/>
        <s v="Oddsson , utanríkisráðherra , m.a. að um væri að ræða einn mesta atburð í heimssögunni á síðari tímum . Jónína"/>
        <s v="lýsti sig vanhæfan til að taka til meðferðar svokallað Baugsmál . Hann hafði skömmu áður í fréttum sjónvarpsins ásamt forsætisráðherra"/>
        <s v="í Toronto meðan á hátíðinni stendur . Brussel . AP . | Aðdáendur gaulversku hetjanna Ástríks og Steinríks geta nú"/>
        <s v="árið 1980 ? &quot; Þessarar spurningar spurði Kristín Helga Gunnarsdóttir áhorfendur á Austurvelli í dag sem mættir voru til að"/>
        <s v="milli einhverra aðila um það hver eigi að bera kostnaðinn . Goslokahátíðin í Vestmannaeyjum hún hófst á fimmtudag . Eyjamenn"/>
        <s v="ekkert . &quot; svona hljóðuðu upphafsorð ávarps Vigdísar Finnbogadóttur á hátíðarhöldum í miðborg Reykjavíkur í kvöld þar sem því var"/>
        <s v="góðan árangur í forkeppni Eurovision . Íslenski hópurinn var í Euroklúbbnum í gærkvöldi þar sem Svíar héldu veislu til að"/>
        <s v="leiki gærkvöldsins er í Morgunblaðinu í dag . Hátíðarhöld vegna goslokahátíðar í Vestmannaeyjum fór vel fram síðastliðna nótt en eyjamenn"/>
        <s v="frá Alþjóðagjaldeyrissjóðnum til að standa við skuldbindingar sínar . Ella stefnir í greiðslufall gríska ríkisins . Á sunnudag verður því"/>
        <s v="þeirra sem skæruliða í ræðu . Daginn eftir streymdu þúsundir Jemena út á götur til að sýna Saleh stuðnings og"/>
        <s v="þóknun vegna útborgunar . Eins voru tveir sem ekki höfðu ekki svarað Neytendasamtökunum , “ segir á ns.is en samtökin"/>
        <s v="í gær sögðust tæplega 62 prósent þeirra sem tóku afstöðu vera óánægð með borgarstjórann . Jón kýs hins vegar að"/>
        <s v="fangageymslu . Engan sakaði í átökunum sem urðu í miðbænum . Goslokahátíð er nú haldin hátíðleg í Eyjum en Eyjamenn"/>
        <s v="jarðhitinn mun haldast lengst á afmörku svæði í háegg Eldfells . Fjöldi manns er nú gestkomandi í Vestmannaeyjum til að"/>
        <s v="áfall fyrir Ísraela sem hafa haldið því fram að landnemabyggðin hafi ekki brotið gegn alþjóðalögum . Í júní munu Ísraelar"/>
        <s v="þess að senda mannað geimfar til Mars . Áhöfnin kom saman á Loft- og geimferðasafninu um helgina til þess að"/>
        <s v="ljúka fyrsta áfanga Eldheima fyrir goslokahátíðina á næsta ári , en hún verður í byrjun júlí . Þá verður því"/>
        <s v="í viðtali við Sunnudagsblað Morgunblaðsins . Leiðtogar kommúnistaflokks Víetnams komu saman í Hanoi höfuðborg landsins í dag til þess að"/>
        <s v="það sem af er degi hafa fallið niður vegna veðurs . Þar stendur nú yfir Goslokahátíð þar sem því er"/>
        <s v="í síðustu viku til Sviss til að kaupa inn fyrir mikla hátíð , sem haldin verður í september til að"/>
        <s v="pöndunum sínum á óvart með bakkelsi í dag . Íbúar Kristjaníu í Kaupmannahöfn efna nú til vikulangrar hátíðar til að"/>
        <s v="ára afmæli kvennafrídagsins Í tilefni af þessum tímamótum hefur Kvenréttindafélag Íslands gefið frá sér ályktun , þar sem því er"/>
        <s v=", Bandaríkjunum , Ísrael og Suður-Afríku . Tónlistarhátíðinni lýkur á sunnudag . Um 25 eru í kórnum sem í fyrra"/>
        <s v="til sölu 4000 munir á uppboði sem mun standa frá 5. til 7. október . Á sama tíma verður því"/>
        <s v="að geta farið í þau viðskipti . Ekkert varð eða hefur orðið af viðskiptunum . ” Síðasta vetrardag var því"/>
        <s v="hér við land . Það geti þó truflað farþegaflug en loftrýmisgæslan hafi sannað mikilvægi sitt . Sama dag og Rússar"/>
        <s v=", tíndum hrútaber , hlógum og sungum . Fyrir tveimur mánuðum hittumst við Laugalandsskólasystur á Akureyri , til þess að"/>
        <s v="ríki , heldur sjálfstjórnarhérað undir öðru ríki . Hið rétta er að Malta er sjálfstætt ríki og mun í ár"/>
        <s v="í fyrramálið . Truflanir á umferð vegna Reykjavíkurmaraþons Íbúar borgríkisins Singapúr þyrptust út á götur miðborgarinnar í dag til að"/>
        <s v="enska liðið komist upp úr riðli og var ansi stórorður þegar hann messaði yfir gestum í veislu þar sem enskir"/>
        <s v="AUS ) til hátíðar í Ráðhúsi Reykjavíkur í tilefni 50 ára afmælis samtakanna . &quot; Alþjóðleg ungmennaskipti ( AUS )"/>
        <s v="sprungu í Abuja , höfuðborg Nígeríu , í gær . Skammt frá staðnum þar sem sprengjurnar sprungu var verið að"/>
        <s v="United kynntu í gær nýja búninga félagsins sem leikið verður í á næstu leiktíð . Búningarnir eru framleiddir til að"/>
        <s v="fyrir fötluð börn og ungmenni á Íslandi . Árlega njóta um 1.200 manns þjónustu æfingastöðvar félagsins , sem í ár"/>
        <s v="til fjölmiðla . Samkvæmt frétt AFP gekk erfiðleika að finna tónleikastað og fá leyfi yfirvalda . Með hátíðinni átti að"/>
        <s v="þess var minnst með hátíðarhöldum í fyrra að öld væri liðin frá dauða hans . Á næsta ári verður því"/>
        <s v=". Norðmenn eiga landvinningana . Enda sigldu þeir víkingaskipi á heimssýninguna í Chicago 1893 , sem haldin var til að"/>
        <s v="og endaði í 20.522,52 stigum . Rubens Barrichello sagðist í sjálfu sér ekki vera í hátíðarskapi í gær er Brasilíumenn"/>
        <s v="valdarán hafi verið framið árið 1964 . Stjórn hans efndi til hátíðahalda þann 1. apríl árið 2019 til þess að"/>
        <s v="hefur rignt á höfuðborgarsvæðinu undanfarnar tvær vikur . Hundruð þúsunda tóku þátt í hátíðarhöldum í Istanbúl í dag til að"/>
        <s v="við það að athuga að fatlaðir sem óska eftir að að dvelja á slíkum stöðum geri það . SOS barnaþorp"/>
        <s v="kemur nú þegar öryggisgæsla hefur verið aukin til muna í landinu fyrir hátíðarhöld á mánudaginn kemur , þegar Srí Lanka"/>
        <s v="( föstudag ) 11. september kl 19.00 verður svo glæsileg afmælishátíð á Broadway , þar munu ungir sem aldnir Þróttarar"/>
        <s v="sem er þekktur sem Stóri Ben , heita Elísabetarturn og er nafnbreytingin gerð til heiðurs Elísabetu Bretlandsdrottningu , sem nýverið"/>
        <s v="Lögregla biður fólk að vera ekki á ferðinni á bílum sem eru ekki á vetrardekkjum . Í dag er því"/>
        <s v="rúgbrauða og aðrir , sem einfaldlega kunna að meta bifreiðina , eru nú staddir á þriggja daga Volkswagen-hátíð til að"/>
        <s v="Sovétríkjunum , sé að verða æ meira áberandi í Rússlandi . Moskva ber þess nú merki að verið er að"/>
        <s v="skartaði sínu fegursta þegar við nokkrir gamlir Akureyringar ásamt mökum söfnuðumst saman við Akureyrarkirkju 3. maí síðastliðinn , til að"/>
        <s v="var á leiðinni heim til Tatarstan og átti því enn nokkurt ferðalag í vændum . Í Moskvu var verið að"/>
        <s v="á þetta út frá því þrönga en fallega sjónardeildarhring sem ég sé hérna á Djúpavogi . Fyrir vestan er því"/>
        <s v="Þessar leggjalöngu dragdrottningar voru í essinu sínu á veitingastað nokkrum í Sydney í Ástralíu í vikunni . Þær voru að"/>
        <s v="það bara sko eins hratt og auðið er . Veðrið hefur leikið við fólk um allt land í dag sem"/>
        <s v="fræga rússneska skip Krúsenstern liggur við höfn í Reykjavík um helgina . Skipinu er nú siglt um höfin til að"/>
        <s v="höfnina í Reykjavík dagana 6. - 9. ágúst næstkomandi . Skipið mun koma til Íslands , meðal annars til að"/>
        <s v="reyndist líka allir vera próflausir . Mikið var um dýrðir í Pjongjang , höfuðborg Norður-Kóreu , í gær því var"/>
        <s v="ávarpa sameiginlegan þingfund fulltrúadeildar og öldungadeildar Bandaríkjaþings . Stoltenberg er í Washington ásamt utanríkisráðherrum allra 29 aðildarríkja Atlantshafsbandalagsins til að"/>
        <s v="Sjá frétt BBC um málið . Engin kjarnorkuvopn voru sjáanleg á hersýningu Norður-Kóreu sem haldin var í dag til að"/>
        <s v="&quot; hefur The Telagraph eftir sérfræðingi . Sjötugur prins Hópur fólks kom saman í síðustu viku í Borgarbókasafninu til að"/>
        <s v="andstöðu við smitandi sönggleðina , sem ávallt hefur einkennt söng Hamrahlíðarkórsins undir stjórn Þorgerðar Ingólfsdóttur . Jón Ásgeirsson STARFSMENN Skeljungs"/>
        <s v="virðing fyrir mannhelgi hans og er reyndar grundvöllur sjálfs lýðræðisins . Nú þegar senn líður að því að við Íslendingar"/>
        <s v="var hringt inn klukkan eitt að íslenskum tíma . Að sögn skipuleggjenda hefur flugeldasýningin aldrei verið glæislegri enda er því"/>
        <s v="parið kom til landsins fyrir 35 árum . Það er mikið um dýrðir í Fjallakofanum þessa dagana en því er"/>
        <s v="er því fagnað að 80 ár eru liðin frá því veitingarekstur hófst í Hvalfirði . Um síðustu helgi var því"/>
        <s v="með karlakórnum Heklu , sem fór í fyrstu utanför íslenskra kóra árið 1905 . Bráðum verður svo tími til að"/>
        <s v="bílhermi liðsins . Sjálfur kveðst Alonso tilbúinn til að keppa . Áhugamenn um ál við bílsmíði hafa ástæðu til að"/>
        <s v="11 manns með honum í sprengingunni hið minnsta . Í dag er frídagur í Írak , svokallaður dagur hersins sem"/>
        <s v="Guðmund Hilmarsson gummih@mbl.is Hvöt , félag sjálfstæðiskvenna í Reykjavík , hefur sent frá sér ályktun þar sem því er eindregið"/>
        <s v="önnur athöfn sé í salnum 8. júlí . Þá komi allar konur sem hafi sest í salinn saman til að"/>
        <s v="hafa ekki náð tilgangi sínum . Konur söfnuðust saman á Þingvöllum til að skerpa áherslur í jafnréttisbaráttunni og til að"/>
        <s v="voru leikmenn Crawley himinlifandi eins og sjá má á meðfylgjandi myndbandi sem lekið hefur á netið . Þeir ákváðu að"/>
        <s v="verið grunnur að þessari vinnu . &quot; Jafnvægi nauðsynlegt Hjalti Páll Þórarinsson , verkefnastjóri Flugklasans Air 66N á Norðurlandi ,"/>
        <s v="síðustu helgi á Ísafirði . Kvenréttindafélag Íslands , Femínistafélagið og Zontasamband Íslands hafa sent frá sér ályktanir þar sem félögin"/>
        <s v="dag kom fram að sextán samtök skora á stjórnvöld að banna kaup á vændi . Í sameiginlegri yfirlýsingu er því"/>
        <s v="falli lungnabólga . “ Er haft eftir Langer sem virðist hafa áhyggjur af heilsu Margrétar eins og blaðamenn HerΝ sem"/>
        <s v="hafi verið um á síðari árum og áratugum . &quot; Þetta er dæmigert mál , þar sem menn eiga að"/>
        <s v="ferðaþjónustufólki á svæðinu var boðið upp á umræður um framtíðarsýn í ferðamennsku hér um slóðir en enginn mætti ! Ég"/>
        <s v="á meðal hjá Kristrúnu , og augljóst að flokkurinn hefði enn ekki gert upp þátttökuna í þeirri ríkisstjórn . Mörður"/>
        <s v=". Ekki til þess að leyfa múslimum að byggja moskur . Við erum jú kristin þjóð . Já , ég"/>
        <s v="verið gagnrýnt hve tregir íslenskir ráðherrar eru til að segja af sér þegar upp kemst um misgjörðir þeirra . GRECO"/>
        <s v="líklegt er að komið verði fyrir tæki sem gefur frá sér hefðbundin mótorjólahljóð . En þeir sem berjast gegn hávaða"/>
        <s v="okkur við að möguleikar vinnandi fólks til að fá sanngjörn kjör séu skertir . Á persónulegu nótunum langar mig að"/>
        <s v="Lárus , Hrönn og fjölskylda . HLUSTENDUR FM 957 eiga eflaust eftir að sperra upp eyrun í dag þegar útvarpsstöðin"/>
        <s v="kaffisamsætis á heimili sínu , Hátúni 17 á Eskifirði , klukkan 17 þann sama dag . Torfæruáhugamenn á höfuðborgarsvæðinu geta"/>
        <s v="borgara og lífeyrismál almennt . Aðalfundurinn samþykkti samhljóða tvær ályktanir : Aðalfundur 60 + á Suðurnesjum haldinn 8. október 2013"/>
        <s v="hafi hætt fyrir nokkrum árum síðan . Vonast því greinilega margir eftir því að hljómsveitin komi aftur saman til að"/>
        <s v="að fólk geti eflt færni sína og náð árangri í námi og starfi . Vert er að benda á og"/>
        <s v="um vel unnið verk er ekki til þess fallið að hvetja menn til frekari dáða . Er ástæða til að"/>
        <s v="jafnframt á lagalegar skyldur sínar um að forðast hefndir . Talsmaður Annans , Fred Eckhard , sagði að Annan &quot;"/>
        <s v="ef slíkt er til , er auðvitað miklu frekar það að ekki hafi í byrjun 21. aldar verið hægt að"/>
        <s v="goslokahátíðina og goslokin . Það er fínt að halda upp á þessi lok með hátíðahöldum . Það ber vissulega að"/>
        <s v="væri brýn . Endurskipuleggja þarf svæði Ingibjörg Sólrún og Hafdís Hafliðadóttir , skipulagsstjóri Hafnarfjarðar , tóku í sama streng og"/>
        <s v="friðargæslu , afvopnunarmál , mannréttindi , fátækt og þróunarmál , alþjóðavæðingu , sjálfbæra þróun og nýtingu auðlinda hafsins . Utanríkisráðherra"/>
        <s v="meðal ríkja sem ekki hafa viljað koma nálægt stofnun dómstólsins . Árangur að nást í baráttunni gegn mengun hafsins Halldór"/>
        <s v="að sjálfsögðu mjög miklu máli . Ég tel að við þurfum að líta á þá hluti að sjálfsögðu og ég"/>
        <s v="efnis var samþykkt á stjórnarfundi félagsins í gær : &quot; Í ályktun 64. fiskiþings fyrir ári var því meðal annars"/>
        <s v="&quot; Sigurður hafði ekki tök á því að sjá sína menn gegn Man . Utd að þessu sinni en hann"/>
        <s v="og myndum tínd til nokkur atriði sem mörkuðu varanleg spor í sögu hátíðarinnar . Orri Páll Ormarsson orri@mbl.is Margur mun"/>
        <s v="sér í skjánum . Safnstjórinn Hafþór Yngvason lýkur glæstum tíu ára ferli sínum sem sýningastjóri Listasafns Reykjavíkur með því að"/>
        <s v="Í ÍSLENSKU leikhúsi jafnt sem erlendu er sjónarhorn karlsins hið ríkjandi sjónarhorn . Það er því ástæða til að"/>
        <s v="Guðnýjar Gústafsdóttur , kynjafræðings . Hún segir feminískar bylgjur lítið hafa hreyft við ímynd fjallkonunnar í tímans rás . Guðný"/>
        <s v="við þeim spurningum sem vakna svo þeir geti í kjölfarið tekið upplýsta ákvörðun í málinu . Minnihlutinn sagðist í bókun"/>
        <s v="í tilkynningunni . Vekur vonbrigði hversu einhliða aðgerðir í ríkisfjármálum eru , segir í fréttabréfi Viðskiptaráðs Um leið og Viðskiptaráð"/>
        <s v="er fjögurra barna faðir en hann hefur aldrei verið ákærður fyrir neina glæpi . David Cameron , forsætisráðherra , sagðist"/>
        <s v="Það er kominn tími til þess að sigrast á ofbeldinu í hjörtum og sálum einstaklinga og leiðtoga . &quot; Sabbah"/>
        <s v="eru hvattir til þess að kynna sér færð á vegum áður en haldið er á þjóðvegina . Mótmælendur í Alsír"/>
        <s v="ekki fyrr en eftir nokkur ár . Þannig gefst efnahagslífinu svigrúm til að bregðast við . Ástæða er til að"/>
        <s v=". Þannig að það er nauðsynlegt að þessari sögu allri sé haldið til haga , á sama tíma og maður"/>
        <s v="við brotum sem framin eru á vettvangi samtaka . Þeir sem eru í forsvari fyrir samtökum í atvinnulífinu ættu að"/>
        <s v="hafi engan áhuga á þjóðinni og menningararfi hennar heldur ásælist auðlindirnar , orkuna , vatnið og fiskinn . Íslenskir stjórnmálamenn"/>
        <s v="&quot; Hello Democracy - Goodbye ACTA &quot; ( sjá mynd að ofan ) . Ég tek undir þau skilaboð og"/>
        <s v="betur krafta og hæfni hjúkrunarfræðinga , sjúkraliða og fleiri heilbrigðisstétta . Ólafur G. Skúlason , formaður Félags hjúkrunarfræðinga : Ég"/>
        <s v="koma slíku kerfi á allt frá því að verkamannabústaðakerfið var lagt af fyrir 15 árum síðan . Einnig er því"/>
        <s v="félagsmálaráð . Könnunin leiðir í ljós að aukagreiðslur eru hærri til karla og munur á dagvinnulaunum er 2,4% . Ráðið"/>
        <s v="á lofti um að kerfið þar ráði ekki almennilega við það verkefni sem þarf að takast á við . Við"/>
        <s v="sent innanríkisráðuneytinu bréf þar sem ýmsum athugasemdum ráðuneytisins og embættis ríkislögreglustjóra við ábendinguna sé svarað . Þar sé því einnig"/>
        <s v="hafa blásið stöðugt í efnahagsbóluna í góðærinu þangað til hún sprakk með skelfilegum afleiðingum fyrir alla landsmenn . „ Ég"/>
        <s v="Blöndal en Jóhanna Sigurðardóttir , forsætisráðherra , verður til andsvara . Álfheiður Ingadóttir , formaður þingflokks Vinstri grænna , segist"/>
        <s v="áttir . Og þetta bara er hið besta mál . Steingrímur J. Sigfússon , alþingismaður og formaður Vinstri-grænna , segist"/>
        <s v="og ég er ekki í neinum efum að Sjálfstæðisflokkurinn , eins og allir aðrir hagsmunaaðilar og stjórnmálaflokkar á Íslandi ,"/>
        <s v="að þarna verði bókabúð áfram . Þetta er svona eitt af kennileitum Reykjavíkur , miðborgarinnar , og við myndum auðvitað"/>
        <s v="sína um að vísa Icesave-lögunum í þjóðaratkvæðagreiðslu . Heyrum fyrst í Bjarna . Bjarni Benediktsson , formaður Sjálfstæðisflokks : Ég"/>
        <s v=". 19 like „ Mjög gott að þær séu komnar heim . “ Þóroddur Ingi var einn þeirra fjölmörgu sem"/>
        <s v="held að þetta sé fyrsta skrefið í að sýna að við getum stigið fram sem einn maður og rétt að"/>
        <s v="og kynferðislegu ofbeldi hér á landi . &quot; Þetta segir í yfirlýsingu sem borist hefur frá aðgerðahópnum . &quot; Við"/>
        <s v=". Þessi viðhorf eru ekki í samræmi við veruleika dagsins í dag og þau þarf að uppræta . &quot; Eygló"/>
        <s v="öðrum vegfarendum ? Theodór Þórðarson , yfirlögregluþjónn í Borgarnesi segir að hafa beri verulegar áhyggjur af þróun mála , en"/>
        <s v="við fólk sem reikna megi með að sé útsett fyrir smiti . Kolbrún Þ. Pálsdóttir , forseti Menntavísindasviðs HÍ ,"/>
        <s v="við sláturúrgangi til að minnka líkurnar á að það komi lykt . &quot; Fram kemur í fundargerð Sorpu að stjórnin"/>
        <s v="best verður á kosið , og á það jafnt við um þekkingu starfsfólks , tölvukerfi og aðstöðu . ,, VBS"/>
        <s v="verði aukinn enn meira en Hafró leggur til og vilja að 200 þúsund tonn verði veidd . Landssamband íslenskra útvegsmanna"/>
        <s v="vinnumarkaðarins . Ríkisstjórnin hafi verið að reyna að stela kastljósi fjölmiðla frá kjarasamningsgerðinni sjálfri og aðilum vinnumarkaðarins . „ Ég"/>
        <s v="leikmann sem er hluti af stærri liðsheild en situr alltaf á varamannabekknum þegar kemur að lykilákvörðunum og lagasetningu . Við"/>
        <s v="aðildarumsókn Fyrr í fyrirspurnatímanum sagði Sigmundur Davíð Gunnlaugsson , formaður Miðflokksins , frá væntanlegri þingsályktunartillögu . Samkvæmt henni verður því"/>
        <s v="mældust 186,9 . Sólskinsstundir á Akureyri mældust 79 og er það 6 stundum færra en í meðalári . EBJ Króatar"/>
        <s v="um allan heim sem vildi leggja siðmenninguna í rúst . En það voru fleiri en Tyrkir og örþreyttir samningamenn sem"/>
        <s v="borðað eins og ég vil . Þetta á ekki að vera leiðinlegt heldur bara gaman , “ segir Ellý og"/>
        <s v="töluvert lægra verð en samkeppnisaðilinn , a.m.k. miðað við hvernig verðið er í dag , “ segir Skúli . Hann"/>
        <s v=", þetta er auðvitað svívirðilegt að hæstvirtur menntamálaráðherra skuli tala svo ábyrgðarlaust . Þingmaður Samfylkingarinnar tók undir með ráðherra og"/>
        <s v="fjármagnseigendur í forgang fram yfir skilvísan almenning . Það væri til að hámarka óréttlætið gagnvart heimilum landsmanna . Frjálslyndi flokkurinn"/>
        <s v="landsbyggðinni . Við því þurfa stjórnvöld að bregðast með því að auka verulega framlag sitt til Ferðasjóðs íþróttafélaganna . Miðflokkurinn"/>
        <s v="að hann muni fara eftir ráðgjöfinni eins og síðustu tvö ár . Sigurður Ingi segir ástand sumra stofna áhyggjuefni en"/>
        <s v="fyrir sex árum . Jón Atli Benediktsson , rektor skólans segir að nemendafjöldinn sé nú í þokkalegu jafnvægi . Hann"/>
        <s v="síðasta fundi bæjarráðs Garðs , sem haldinn var í síðustu viku . Styrkurinn hljóðar upp á 200.000 krónur . Bæjarráð"/>
        <s v="auðveldað allt slökkvistarf . Marq Webb , talsmaður slökkviliðsins , segir að Texas hafi brunnið stafnanna á milli . Hann"/>
        <s v="von á svörum frá þeim . Vonandi getum við siglt nýjum Herjófi sem fyrst en á meðan getum við a.m.k"/>
        <s v=", sumarfrí og orlofsgreiðslur . ETP bregðist fljótt við þessum ábendingum í samstarfi við verksmiðjuna . Talsmaður Disney sagði fyrirtækið"/>
        <s v="líffæragjafir þó svo að með lagabreytingunni um áramótin hafi allir sjálfkrafa orðið líffæragjafar nema annað sé sérstaklega skráð . Hún"/>
        <s v="verður svo síðar . Píratar , nýtt stjórnmálaafl með þingkonuna Birgittu Jónsdóttur meðal annarra í broddi fylkingar , ætlar að"/>
        <s v="Sögu í morgun og sem Halldór sat fyrir Íslands hönd , voru ráðherrarnir einhuga í stuðningi sínum við átakið og"/>
        <s v="þróunarmálaráðherra Norðurlanda sem haldinn var á Hótel Sögu í fyrradag . Ráðherrarnir voru einhuga í stuðningi sínum við átakið og"/>
        <s v="Þá er einnig lagst gegn fyrirhugaðri hækkun á áfengi , samkvæmt ályktun félagsins í dag : „ Stjórn Félags atvinnurekenda"/>
        <s v="þurfum við í dag að hafa nær 13.000 fleiri háskólamenntaða einstaklinga á íslenskum vinnumarkaði . Í þessu ljósi ber að"/>
        <s v="akademískrar umræðu , eins og bók Ástráðs ber glöggt með sér . Einmitt vegna þessa vaxtar í fræðunum ber að"/>
        <s v="ákveðnar reglur áður en það fær inngöngu í hópinn . Jóhanna segir að sífellt sé að fjölga í hópnum en"/>
        <s v="ÞINGFLOKKUR Frjálslynda flokksins telur brýnt að framkvæmd þjóðaratkvæðagreiðslu um fjölmiðlamálið verði flýtt sem kostur er . &quot; Þingflokkur Frjálslynda flokksins"/>
        <s v="tímasetningar sé að finna í ályktun Norðmanna , sem sé verulega stór galli á annars ágætu plaggi . „ Við"/>
        <s v="þessu ferli , vettvangur þar sem fá má fram sjónarmið væntanlegra notenda tónlistarhússins varðandi hönnun þess og rekstur . Samtökin"/>
        <s v="þar sem sagt var í upphafi varðandi sameiningu BGB og Snæfells , &quot; sagði Rögnvaldur Skíði . Hann sagðist þó"/>
        <s v="það hafi kostað mikla vinnu að sameina félögin en fallist var á það á síðasta aðalfundi Hesthúseigendafélagsins . Hann sagðist"/>
        <s v="og þjónustu . Byrjað verður í dag að setja upp jólaljósaskreytingar á Hverfisgötu . Er það liður í því að"/>
        <s v="hann hefði farið í stríð í Írak , væri hann forseti &quot; . &quot; Hann sagði ekki orð til að"/>
        <s v="Samtökum atvinnulífsins , BHM , Samtökum iðnaðarins og Viðskiptaráði . Einnig gerir Seðlabankinn ýmsa fyrirvara , þó að því sé"/>
        <s v="255 kom til hafnar í Grindavík eftir 30 daga veiðiferð og mættu forráðamenn Þorbjarnar-Fiskaness ehf. með stóra rjómatertu til að"/>
        <s v="þessa þjónustu . Þá býður Orator almenningi upp á ókeypis lögfræðiaðstoð símleiðis á fimmtudagskvöldum í vetur . Forseti Alþýðusambands Íslands"/>
        <s v="koma fram jafn einfaldri breytingu . Ætla mætti að Sjálfstæðisflokkurinn sem hefur talið sig framvörð lýðræðis og frelsis á Íslandi"/>
        <s v="af íslenskum kjósendum : „ Ætla mætti að að Sjálfstæðisflokkurinn sem hefur talið sig framvörð lýðræðið og frelsis á Íslandi"/>
        <s v="framtíðarsýn ungs fólks . Almenningi er velkomið að koma og hlýða á niðurstöður kl. 13.00 . Eyjólfur Guðmundsson rektor segist"/>
        <s v="þeim sem hafi áhuga tækifæri til að sækja um opinbera stöðu og að hæfasti umsækjandi sé valinn . Félag atvinnurekenda"/>
        <s v="stjórnarandstöðunnar síðustu daga . Stjórnarandstæðingar vilja koma í veg fyrir að fyrrverandi forsætisráðherra verði veitt almenn sakaruppgjöf . Framkvæmdastjóri Póstdreifingar"/>
        <s v="okkar hlut , vera fyrr á ferðinni og standa okkur betur í þessum innleiðingum . Formaður Félags kúabænda á Suðurlandi"/>
        <s v="Smárasonar , sem hafa verið flutt til Hollands . Nú ættu þessi félög að geta snúið heim , og einnig"/>
        <s v="landsins . ViðskiptaMogginn spurði nýjan umhverfisráðherra , Guðmund I. Guðbrandsson , út í stefnubreytinguna varðandi niðurfellingu afsláttarins . ,, Ég"/>
        <s v="vaxa og dafna þá sé ákjósanlegt fyrir þau að byggja upp frekari starfsemi hér á landi . Því er sérstaklega"/>
        <s v="Marinu Carr verður frumsýnt á stóra sviði Þjóðleikhússins í kvöld . Leikstjóri er Edda Heiðrún Backman . Formaður Hollvinasamtaka Ríkisútvarpsins"/>
        <s v="lækkaðir eða afnumdir geta neytendur gengið að því vísu að það kemur fram í vöruverðinu . Það ber því að"/>
        <s v="því sem við segjum . Miðstjórnin sendi enn fremur frá sér ályktun eftir fundinn í dag þar sem því er"/>
        <s v="einnig veitt Hafnarfjarðarbæ rekstrarheimild fyrir 12 nýjum dagdvalarrýmum fyrir fólk með heilabilun . Rósa Guðbjartsdóttir , bæjarstjóri í Hafnarfirði ,"/>
        <s v="auðvelda slíka aðlögun . ASÍ hefur lagt mikla áherslu á að verja bæði barnabætur og vaxtabætur vegna fjárhagserfiðleika heimilanna og"/>
        <s v="hefðu menn þá þegar litið hýru auga til byggðasamlagsins , sem nú er að komast á koppinn . Helgi sagðist"/>
        <s v="stjórnar Fjórðungssambands Vestfirðinga um raforkumál var samþykkt með yfirgnæfandi atkvæðamun á Fjórðungsþinginu sem lauk á laugardaginn . Í samþykktinni er"/>
        <s v="landi undanfarin ár . Þrátt fyrir þá staðreynd séu stuðningskerfi við ungt fólk ekki efld , en þó er því"/>
        <s v="aukningu í útflutningnum og síðustu ár . &quot; Gott starf unnið Friðrik J. Arngrímsson , framkvæmdastjóri Landssambands íslenskra útvegsmanna ,"/>
        <s v="við þeirri klámbylgju sem hér hefur þrifist og dafnað undanfarin ár , Íslendingum til mikillar minnkunar og skammar . Við"/>
        <s v="Hrókurinn sér um skákæfingar í Vin einu sinni í viku í samstarfi við Rauða krossinn og í vikunni var því"/>
        <s v="Sjálfstæðisflokksins í Kópavogi , Ásta Þórarinsdóttir , framkvæmdastjóri Sinnum og Þórey Vilhjálmsdóttir , formaður Landssambands sjálfstæðiskvenna . Píratar í Kópavogi"/>
        <s v="eftirlitinu . Því er Samkeppniseftirlitinu gert að taka málið á ný til meðferða . Einar Sigurðsson , forstjóri MS ,"/>
        <s v="því á bug að rannsókn á tryggingafélögunum hafi verið óeðlileg . Menn geti hins vegar deilt um málalyktir . Hann"/>
        <s v="gegn samkeppnislögum en lækkaði stjórnvaldssekt úr 310 milljónum í 230 milljónir . Í tilkynningu frá Eimskip segir , að félagið"/>
        <s v="fram og að viðurlög geti legið við því að halda upplýsingum frá eftirlitinu . Einar Sigurðsson , forstjóri MS ,"/>
        <s v="sem fjármunir þeirra og Fastreks verði gerðir upptækir . Brim hefur ekkert að fela í viðskiptum sínum við Landsbankann og"/>
        <s v="ánægjulegt að það ætlar að vera mikil kjörsókn . Mér finnst það vera gleðilegt . Held að við getum öll"/>
        <s v="fyrir einhverju smáræði á sólarströndu . Eitthvað svipað getur víst hent hvern sem er hérlendis sem þarlendis . En Svíar"/>
        <s v="alþjóðlegum umræðum um umhverfisvernd . Landsfundur telur að Ísland geti orðið fyrsta sjálfbæra land veraldar . &quot; Þá er því"/>
        <s v="febrúar og sólinni fagnað með kaffi og kökum . Ýmsir sólardagar ENGIN algild regla virðist gilda um hvenær því er"/>
        <s v="lítra til að anna eftirspurn . Ólafur Magnússon , framkvæmdastjóri Mjólku , sem hyggst framleiða mjólkurvörur utan styrkjakerfis landbúnaðarins ,"/>
        <s v=", hafi verið forsenda þess að hægt væri að grípa til þeirra aðgerða sem nú hafi verið kynntar . Bjarni"/>
        <s v="hvort honum hefðu orðið á lagaleg mistök . Hundruð þjóðernissinnaðra hægrimanna söfnuðust saman á götum Istanbúl í gær til að"/>
        <s v="að Frakkinn hafi sagt þegar hurðin lokaðist á eftir Bennett ? &quot; Djöfull var þetta stutt viðtal ... &quot; FLUGMÁLASTJÓRN"/>
        <s v=". Sigurjón skoraði ekkert með Augnablik í fyrra og er ekki kominn á blað í deildinni í ár en hann"/>
        <s v=". Það ber að harma á uppgangstímum í íslensku samfélagi , “ segir í umsögninni . Þar er því þó"/>
        <s v=". Gífurlega mörg börn deyja árlega vegna skorts á hreinlætisaðstöðu . &quot; Ákall um að auka markaðsaðgang Siv sagðist einnig"/>
        <s v="stofnunar sem nefnist Angiogenesis Foundation en &quot; angionesis &quot; er komið úr grísku og merkir æðamyndun . Sagðist The Edge"/>
        <s v="sagði Barack Obama á Twitter í dag . Mark Zuckerberg sló á svipaða strengi og sagði að það ætti að"/>
        <s v="McDonalds hvarf af landinu . Þegar McDonalds yfirgaf landið í kreppunni voru viðbrögð landsmanna blendin . Til voru þeir sem"/>
        <s v="vill einnig óska nýjum sendiherra Japans á Íslandi , Yasuhiko Kitagawa , til hamingju með skipan í embætti . Viðskiptaráðið"/>
        <s v="í hóp fyrr en núna . “ Í haust voru tólf nemendur teknir inn í múraranám við skólann og Baldvin"/>
        <s v="náð í hóp fyrr en núna . Í haust voru 12 nemendur teknir inn í múraranám við skólann og Baldvin"/>
        <s v="nú í lok þingsins og skilyrði sköpuð til þess að fara í einkaframkvæmdir með slíkt verkefni . Og ég bara"/>
        <s v="í lok þingsins og skilyrði sköpuð til þess að , að fara í einkaframkvæmdir með slíkt verkefni og ég bara"/>
        <s v="vegna er mjög ánægjulegt að geta haldið samstarfi við hann áfram . &quot; Samstarf Bandaríkjamanna og Rússa gengur vel Lilja"/>
        <s v="jafnt og þétt undanfarin 4 - 5 ár , hvort þetta tvennt hangir saman veit ég ekki . En ég"/>
        <s v="0,06% . Einn Schumacher hrósaði sigri eftir æfingu keppnisliðanna fyrir Spánarkappaksturinn í Barcelona í dag . Ralf Schumacher hjá Williams"/>
        <s v="vil ég koma á framfæri hneykslan minni vegna þess að óskarsverðlaunanefndin hefur bannað mér að mæta . Þó að ég"/>
        <s v="dag ákærður fyrir meiriháttar brot gegn skattalögum . Ákæran hljóðar upp á 361 milljón króna vegna meintra skattsvika . Jón"/>
        <s v="milljónir í sektir . Jón vildi ekki koma í viðtal þegar fréttastofa náði tali af honum í dag en sagðist"/>
        <s v="ríkissaksóknari fyrir settan héraðssaksóknara að taka málið aftur til efnislegrar meðferðar . Pétur Gunnlaugsson , dagskrárgerðarmaður á Útvarpi Sögu ,"/>
        <s v=", þá er ég að kveðja gott sumar og nú ætla ég fara aftur í rútínuna um haustið og bara"/>
        <s v="Þá munum við taka þetta upp í bæjarstjórn , &quot; segir Theodóra . Hún segir umræðuna góða og jákvæða og"/>
        <s v="ókleift að leita til dómstóla verði þeim synjað um hæli hér . Lögin bætir þó réttarstöðu margra . Rauði krossinn"/>
        <s v="Svo vonumst við til að næsta ríkisstjórn muni koma til með að halda áfram vinnu gegn kynbundnum launamun og ég"/>
        <s v="stjórnvalda að beita hryðjuverkalögum gegn íslenskum fyrirtækjum og stofnunum í vetur . Í tilkynningu frá forsætisráðuneytinu kemur fram að forsætisráðherra"/>
        <s v="og fjárhagslegum afleiðingum þeirrar ákvörðunar breskra stjórnvalda að beita hryðjuverkalögum gegn íslenskum fyrirtækjum og stofnunum á síðastliðnum vetri . Jóhanna"/>
        <s v="hryðjuverkalögum gegn íslenskum fyrirtækjum og stofnunum á síðastliðnum vetri , að fram kemur í tilkynningu frá forsætisráðuneytinu . „ Forsætisráðherra"/>
        <s v="hendir hann laufi , en sagnhafi veit ekki hvort það er frá þrílit eða fjórlit . Starfsmannaráð Landspítala - háskólasjúkrahúss"/>
        <s v="Þorsteinsdóttir ( Stjörnunni ) , Bryndís Bjarnadóttir ( Breiðabliki ) , Helga Sjöfn Jóhannesdóttir ( Stjörnunni ) . HOLLVINASAMTÖK Ríkisútvarpsins"/>
        <s v="grein sinni á eigin gagnrýni á þá ákvörðun að halda áfram byggingu Hörpu eftir bankahrunið . Hann segist hins vegar"/>
        <s v="í Mexíkóborg . Bæði Steingrímur J. Sigfússon , formaður Vinstri hreyfingarinnar-græns framboðs , og Össur Skarphéðinsson , formaður Samfylkingarinnar ,"/>
        <s v="Íraka . Uppræta þarf &quot; þúsundir hryðjuverkamanna &quot; McGaffrey kveðst hins vegar vera viss um sigur í stríðinu . Hann"/>
        <s v="2 . Aðalfundur landssambands veiðifélaga mótmælir harðlega eldi á norskum ógeltum laxi í opnum sjókvíum hér við land . Landssambandið"/>
        <s v="80.000 knattspyrnuunnendur muni koma saman . Jonathan Josephs , blaðamaður BBC , sem staddur er á Wembley segir viðstadda Frakka"/>
        <s v="október næstkomandi . Borgarstjórn Reykjavíkur fagnar því að söluandvirði Símans verði notað í samgöngubætur í höfuðborginni . Sérstaklega er því"/>
        <s v="fagnar þeirri ákvörðun ríkisstjórnarinnar að leggja áherslu á samgöngubætur í höfuðborginni við ráðstöfun söluandvirðis Landsíma Íslands . Sérstaklega er því"/>
        <s v="myndu annars gera . Þannig að það væri kannski ein lausn en mjög dýrt úrræði engu að síður . Varaslökkviliðsstjóri"/>
        <s v="á uppfyllingu við Strandgötu . Tillögur heimamanna liggi fyrir í vor Ingi Sigurðsson , bæjarstjóri í Vestmannaeyjum , sagði Eyjamenn"/>
        <s v="stækkun sjúkrahússins Fundurinn fagnaði því að fjárveitingar hafa fengist til að undirbúa stækkun Sjúkrahúss Suðurlands . Þá er því og"/>
        <s v="viðbygginguna , sem er í bænum Mühlhausen og að til stæði einnig að reisa hótel á svæðinu . „ Ég"/>
        <s v="var rýrður og settur inn í aflamark til strandveiðanna . „ Sjávarútvegsráðherra hefur áttað sig á þessu . Ber að"/>
        <s v="á ári . Óskað var eftir að Vestmannaeyjabær tilnefni fulltrúa sinn í hópinn . Í bókun bæjarráðs segir að ráðið"/>
        <s v="beðnir um að farga þeim eða skila þeim til framleiðanda gegn bótum . „ Ég er einn af þeim sem"/>
        <s v="spila opnunarleikinn á HM í nýja musterinu í Munchen , ' sagði Klinsmann í yfirlýsingu þýska knattspyrnusambandsins . ,, Við"/>
        <s v="þar sem 12 sjúklingar hafa dvalið , er með fullri vitneskju Geðhjálpar og segist formaður félagsins , Sveinn Magnússon ,"/>
        <s v="viðbrögðin eru alltaf öðruvísi á nýjum slóðum . &quot; ingarun@mbl.is STJÓRN Félags ungra framsóknarmanna í Reykjavík suður segist í ályktun"/>
        <s v="aðildarviðræður við sambandið á næsta kjörtímabili . Í tilkynningunni segir : Félag ungra framsóknarmanna í Reykjavík suður , FUF-RS ,"/>
        <s v=". Með Halldórí í för var Steingrímur Ólafsson upplýsingafulltrúi forsætisráðuneytisins . Félag ungra framsóknarmanna í Reykjavík suður , FUF-RS ,"/>
        <s v="á Breiðadalsheiði og í næsta nágrenni við Vík í Mýrdal og eins víða á Vestfjörðum . Starfsmannaráð Landspítala - háskólasjúkrahúss"/>
        <s v="líka búið að samþykkja stefnumörkun þar um og lög um ívilnun til fjárfestinga og svo framvegis . Þannig að ég"/>
        <s v="að farið verði í útboð vegna þriggja nýrra stöðva á þessu ári . Nú hefði mátt ætla að því yrði"/>
        <s v="fullvinna úrfærslu á framkvæmdinni né ákveða hvort tvöföldunin verður einkaframkvæmd . Þá liggur ekkert fyrir um verklok , en Þorvaður"/>
        <s v="úrfærslu á framkvæmdinni , né ákveðið hvort tvöföldunin verður einkaframkvæmd . Þá liggur ekkert fyrir um verklok , en Þorvaður"/>
        <s v="úrfærslu á framkvæmdinni , né ákveða hvort tvöföldunin verður einkaframkvæmd . Þá liggur ekkert fyrir um verklok , en Þorvaður"/>
        <s v="ákvörðun fyrir varðandi árið 2012 og var hún tekin af til þess bærum aðila samkvæmt lögum samtakanna . Hestamannfélagið Sörli"/>
        <s v="Fjallabyggð , á Austurlandi og undir Hvalfjörð sýnir að hér er um varanlega lausn í vegagerð að ræða . Greinarhöfundur"/>
        <s v="svæði um Arnkötludal sem vonlaust er að treysta heldur það áfram og stoppar hvergi Vestfirðingum til mikillar hrellingar . Samgöngunefnd"/>
        <s v="leiðtoga herforingjastjórnarinnar að Suu Kyi verði látin laus úr haldi . Friðrik J. Arngrímsson , framkvæmdastjóri Landssambands íslenskra útvegsmanna ,"/>
        <s v="aðild að ESB , er auðvitað tilviljun . En vilji menn lesa eitthvað út úr tilviljunum ættu menn frekar að"/>
        <s v="meðalstórra fyrirtæja hafa aukist verulega að undanförnu en fyrirtækin kvarta undan fjármagnskostnaði . Stephen Alambritis , talsmaður samtaka smærri fyrirtækja"/>
        <s v="átti mig ekki á skuggahliðum islam . En skuggahliðar islam eru þær sömu og skuggahliðar gyðingdóms og kristni . Ég"/>
        <s v="segir hugmynd um stækkun álversins í Straumsvík á landfyllingu ekki frá sér komna . Lúðvík Geirsson , bæjarstjóri í Hafnarfirði"/>
        <s v="verið talin ástæða til að gera athugasemd af hálfu ríkissaksóknara við meðferð lögreglunnar á máli Jóns Péturssonar . Bæjarstjóri Hafnarfjarðar"/>
        <s v="að finna í vinsælu kvefmeðali á þeim tíma . kris@mbl.is Framsóknarmenn í Þingeyjasýslu segja það vekja furðu að sumir stjórnarþingmenn"/>
        <s v="En er máttur minnisins svo mikill að hann geti komið í veg fyrir sjálfskapaðar hörmungar ? Árið 2014 var því"/>
        <s v="nenni ekki í skólann ? Er nema von að maður klóri sér í skallanum . Fyrir rúmu ári var því"/>
        <s v="sama tíma hefur nemendafjöldinn aukist um önnur 20% þannig að bilið þarna á milli er orðið ansi stórt . Stúdentaráð"/>
        <s v="Margir telja hana reyndar höfuðandstæðing hans . Ljósmynd af henni að klappa fyrir Trump með háðsku látbragði þegar því var"/>
        <s v="16 ára en samkæmt upplýsingum frá Eskimo models voru þær jafnan í fylgd foreldra eða starfsmanns fyrirtækisins . Umboðsmaður barna"/>
        <s v="fyrra . &quot; Fyrir ári hafði ég miklar áhyggjur , þá voru nokkrir óvissuþættir , &quot; segir Aron sem jafnframt"/>
        <s v="Sagði hún ljóst að sá hópur væri að braska á kostnað allra landsmanna . Sturla kom í pontu og sagðist"/>
        <s v="hér að ofan Fótbolti.net fékk íþróttafréttamanninn Hjört Hjartarson til að fara yfir byrjunarliðið sem mætir Argentínu klukkan 13:00 . Hjörtur"/>
        <s v="Skútuklöpp haldi velli . &quot; Þetta rekur sig , &quot; segir hann og hlær góðlátlega . Forkólfar framsóknarfélaganna í Reykjavík"/>
        <s v="ekki alveg pláss fyrir flugvöllinn þar . En hins vegar hugnast mér vel að menn vilji ræða þetta opið og"/>
        <s v="stjórn Landssambands lögreglumanna . Ályktunin í heild : Fundurinn lýsir yfir stuðningi við stjórn Landssambands lögreglumanna ( LL ) og"/>
        <s v="með miklum ólíkindum . Þetta vekti alvarlegar spurningar um hvort málið ætti erindi inn á alþingi . Björgvin G. Sigurðsson"/>
        <s v="það það sem okkur langar til , að svæðið sé fallegt og eftirsóknarvert að heimsækja það . Stjórnarformaður Fiskeldis Austfjarða"/>
        <s v="fékk sitt annað gull á leikunum þegar hún sigraði í 15 km skíðaskotfimi kvenna . * Hvít-Rússar héldu áfram að"/>
        <s v="það getur vel verið að þetta hafi verið rætt í ríkisstjórn , ég veit ekki um það , en við"/>
        <s v="nafnið PSYCH FUCK , en hljómsveitin er einmitt nýkomin heim úr PSYCH FUCK tónleikaferðalagi um Evrópu . Víkingarnir úr Skálmöld"/>
        <s v="enska landsliðsins í dag en hann hefur náð sér af meiðslum á nára . Fabio Capello þjálfari enska landsliðsins gat"/>
        <s v="fyrsta sinn með liðinu af fullum krafti síðan að hún meiddist aftan í læri . Eftir æfinguna gat íslenski hópurinn"/>
        <s v="það í sameiginlega þágu . Heimurinn í dag krefst styrkari efnahagsstefnu og aukinnar einingar í utanríkis- og umhverfismálum . Ég"/>
        <s v="fram tillögu snemma í haust að bréfin í HS yrðu seld sem fyrst . Segist hún ekki geta annað en"/>
        <s v="Ég er samt reyndari og það er eitthvað sem hægt er að nýta sér , “ segir Fanndís . Hún"/>
        <s v="á lofti orð Guðlaugs Þórs Þórðarsonar , þingmanns Sjálfstæðisflokksins og fyrrverandi heilbrigðisráðherra , sem sagði heilbrigðiskerfið gott . Guðlaugur Þór"/>
        <s v="ekki en að NATO hygðist setja upp tæknibúnað í hernaðarmannvirkjum sínum í Færeyjum . Formaður utanríkismálanefndarinnar , Hergeir Nielsen ,"/>
        <s v="Að öðru leiti hefur þetta gengið nokkuð vel í dag enda var þetta mjög vel undirbúið . Því ber að"/>
        <s v="nú í haust og munu fá flýtimeðferð í dómskerfinu . Þó að Guðmundur Andri Skúlason , formaður Samtaka lánþega ,"/>
        <s v="þurt að reiða sig á ungar stelpur allt niður í 3. flokk . „ Þær eru allar heilar og ég"/>
        <s v="en ljóst er að breyting verður þar á síðustu tvö ár hans í embætti . &quot; FÉLAG múslima á Íslandi"/>
        <s v=", sagði lylkilatriði að yfirfara peningamálastefnu landsins frá grunni og að allir flokkar hefðu aðkomu að því . Árni Páll"/>
        <s v="sjávarútvegsfyrirtækjanna . En ég heyrði í Kolbeini Árnasyni hjá SFS núna rétt fyrir frétt , en hann fagnaði samráðinu og"/>
        <s v="koma í veg fyrir stafrænan dauða íslenskunnar . * * * Úr takti við þennan dramatíska og harmþrungna inngang má"/>
        <s v="ályktun eindregið undir umsögn þrettán náttúruverndarfélaga um drög að tillögu um rammaáætlun sem send var iðnaðarráðherra og umhverfisráðherra . Þingi"/>
        <s v="svæðum í næsta nágrenni höfuðborgarinnar sé hátt . Ekki þykir þó allt neikvætt í þingsályktunartillögunni . Er því meðal annars"/>
        <s v="&quot; segir m.a. í ályktuninni . Þingið skorar á Alþingi að setja eldfjallaþjóðgarð á stofn á Suðvesturlandi . Er því"/>
        <s v=". Dómsmálaráðherra segist hafa frestað brottvísun mannanna þar sem fordæmisgefandi kæra um hvort senda eigi fólk til Grikklands . Hún"/>
        <s v="hans og hvatti ráðherra þau ríki , sem ekki hefðu enn fullgilt samninginn , til að gera það . Ráðherra"/>
        <s v="næsta árs er stefnt að því að fullum afköstum verði náð með 64 vélasamstæðum . „ Við vorum einkum að"/>
        <s v="á gögnum , birtingu á niðurstöðum í formi vísindagreina og skýrslna og svo framvegis . Að sama skapi myndum við"/>
        <s v=". Þú getur annað hvort óttast það að allt geti gerst og verið fórnarlamb í lífinu , ómeðvitað , eða"/>
        <s v="á fyrri þingum bæði fyrir Framsóknarflokk og Vinstri græna . Að öðru leyti verður þingmannahópurinn eins skipaður . smari@bb.is Ég"/>
        <s v="er að ræða , allra síst þegar embætti forseta Íslands á í hlut . Þess vegna er ástæða til að"/>
        <s v="sárt að sjá að engu er líkara en honum hafi verið kippt frá ókláruðu verki . Þó ber einnig að"/>
        <s v=": Já , já ég er algjörlega sammála þessu sjónarmiði . Þetta er það sem ég setti fram og ég"/>
        <s v="Já já , það var mikil handvömm hjá verktökunum sem að við viljum fyrst og fremst gleyma . En við"/>
        <s v="af ýmsum ástæðum var aftöku hans ítrekað frestað . Á endanum gafst lúinn líkaminn upp á biðinni . &quot; Ég"/>
        <s v="Alþingi . Reykjavíkurborg og helstu stofnanir hennar hafa á þessu ári sett sér stefnu í málaflokknum . Því ber að"/>
        <s v="um leyfi til olíu- og gasvinnslu og leggja grunn að því að hugsanlegur ávinningur nýtist samfélaginu öllu . Samtök atvinnulífsins"/>
        <s v="þjóðþrifaverk hjá ríkisstjórninni að koma almennum vörugjöldum fyrir kattarnef . Samtök atvinnulífsins hafa sent frá sér ályktun þar sem þau"/>
        <s v="veita upplýsingar út á við nema að fyrir liggi einhvers konar úrskurðir , “ segir hann . „ En ég"/>
        <s v="ákvörðun forsetans með svipuðum röksemdum og raktar eru hér að framan . En í stað þess að mæta fólki sem"/>
        <s v="verndun regnskóganna , sagði að verndun hafsins væri honum ekki síður hugleikið en verndun regnskóganna . „ Við ættum að"/>
        <s v="en einungis fáeinir skila auðu . Að sönnu er það ekki svo í nágrannalöndum okkar mörgum hverjum . Við höfum"/>
        <s v="samþykkja allsherjarstefnu vegna aðildarinnar í tilteknum málaflokkum , sérstaklega þeim sem samningurinn um evrópska efnahagssvæðið taki ekki til . Þingmennirnir"/>
        <s v="október 2010 skorar á stjórnvöld að efla Íbúðalánasjóð til að takast á við nauðsynlega endurskipulagningu á húsnæðiskerfi landsmanna . Fundurinn"/>
        <s v="leiknum gegn WBA í fyrradag og fer ekki með liðinu til Serbíu í dag . Líklega munu einhverjir stuðningsmenn Arsenal"/>
        <s v="síldina með einhverju móti frá . Nauðsynlegt sé að vera við öllu búin . Eftir fundinn í dag segist hún"/>
        <s v="Norðurlandi á næstunni . Reyðfirðingar komu saman í íþróttahöllinni á staðnum í gær ásamt mörgum af fyrirmennum þjóðarinnar til að"/>
        <s v=", þá er þetta hátíðardagur hér á Austfjörðum í dag . En í íþróttahöllinni komu þúsund manns saman til að"/>
        <s v="BBC hefur eftir talsmanni heimastjórnar Palestínumanna að endurmeta þurfi friðarviðræðurnar við Ísraela í ljósi niðurstöðunnar . Benjamin Netanyahu forsætisráðherra Ísraels"/>
        <s v="miðstöð innanlandsflugs úr Vatnsmýri og byggja upp flugvöll á stórhöfuðborgarsvæðinu sem sátt gæti náðst um á landsvísu . Fulltrúar suðurnesjamanna"/>
        <s v="það er að segja , frá árinu 2007 , þegar við byrjuðum , 2008 og 2009 . Æðstu menn Evrópusambandsins"/>
        <s v="segir að nú sé beðið frekari niðurstöðu í rannsókn slyssins . Eftir Guðna Einarsson gudni@mbl.is ALÞÝÐUSAMBAND Íslands ( ASÍ )"/>
        <s v="Er hér átt við sameiningu dómsmála- og samgönguráðuneytis í innanríkisráðuneyti og heilbrigðis- og félagsmálaráðuneytis í velferðarráðuneyti . Því ber að"/>
        <s v="stofnun hér , Alþingi Íslendinga , sem þarf held ég alvarlega að fara að hugsa sinn gang . Bjarni Benediktsson"/>
        <s v="ríkisábyrgðina á lántöku tryggingasjóðsins frá Bretum og Hollendingum . Í svari við fyrirspurn Morgunblaðsins segir talsmaður breska fjármálaráðuneytisins að Bretar"/>
        <s v="2010 . Um er að ræða almennar aðgerðir óháðar lántökutíma með áherslu á jafnræði og skilvirkni úrræða . „ Ég"/>
        <s v="er jákvæður , _x0093_ segir hann . Lögreglustöðin á Akureyri Fundur yfirlögregluþjóna á Norðurlandi sem haldinn á Akureyri í gær"/>
        <s v="bara vona að þau reyni þetta ekki aftur . Friðrik J. Arngrímsson , framkvæmdastjóri Landssambands íslenskra útvegsmanna , segir útgerðina"/>
        <s v="ákvörðun refsingarinnar hversu mikið rannsókn málsins hefði dregist á langinn og því þeim ekki gert að sæta fangelsisvist . Neytendasamtökin"/>
        <s v="aðeins fyrir þremur mánuðum að sjö . Obilale ætlar að senda ríkisstjórn Tógo reikningana fyrir hina fjóra mánuðina . Neytendasamtökin"/>
        <s v="aðildarumsókn að Evrópusambandinu . Yfirlýsingin fer í heild sinni hér á eftir : &quot; Ungir jafnaðarmenn , ungliðahreyfing Samfylkingarinnar ,"/>
        <s v="vinnu á hringtengingu Vestfjarða . Þá sé hægt að tengja Súðavík og Skutulsfjörð sem lið í þeirri vinnu . Hann"/>
        <s v="í 7,9 milljarða viðskiptum . Vísitala fyrirtækjaskuldabréfa hækkaði lítillega í dag í 36 milljóna króna viðskiptum . FA og SÍA"/>
        <s v="í gegn , &quot; sagði Tevez sem er líkast til á förum frá Man . Utd í sumar . Jafnréttisstofa"/>
        <s v="að ráði fyrr en upp úr mánaðamótum þegar fuglinn er orðinn svona betur á sig kominn . Hollendingar og Bretar"/>
        <s v="á olíu hefur lækkað í Asíu og svipaða sögu er að segja af þeim hlutabréfamörkuðum sem eru opnir . Viðskiptaráð"/>
        <s v="að Íslendingar vilji standa við skuldbindingar sínar . Breska fjármálaráðuneytið tekur í sama streng í tilkynningu til fjölmiðla . Bretarnir"/>
        <s v="atkvæði sín eða koma þeim á annan hátt í tæka tíð til viðkomandi kjörstjórnar á Íslandi . “ Öryrkjabandalag Íslands"/>
        <s v="Daníels Arasonar í gegnum netfangið daniel@vogar.is Hægt er að smella hér til að skoða pdf skjal bæklingsins . Bæjarráð Suðurnesjabæjar"/>
        <s v="er flutningsmaður tillögunnar segir að nokkrir stórir erlendir fjölmiðlar ígrundi að flytja rannsóknarblaðamennskudeildir sínar hingað til lands . Erlendir fjölmiðlar"/>
        <s v="sjálfs , en blandi honum ekki saman við önnur málefni . “ Ánægð með umsókn að ESB Ingibjörg Sólrún sagðist"/>
        <s v="haf siglt einn síns liðs í kringum hnöttinn . Ferðin tók 13 mánuði . Olli Rehn , stækkunarmálastjóri Evrópusambandsins ,"/>
        <s v="að nýta auðlindina borgi bara gott auðlindagjald , og þar eigum við ekki að gefa neinn afslátt . &quot; Sveitarstjóri"/>
        <s v="afnema bann við lyfjaauglýsingum í sjónvarpi . Félag atvinnurekenda og samstarfsfélag þess , Samband íslenskra auglýsingastofa ( SÍA ) ,"/>
        <s v="að leysa úr þeim uppsafnaða vanda . Félag atvinnurekenda og samstarfsfélag þess , Samband íslenskra auglýsingastofa ( SÍA ) ,"/>
        <s v="er félaginu heimilt að taka þátt í félagi sem ætlað væri að annast atvinnuuppbyggingu á nærsvæði flugvallarins . Stjórn Neytendasamtakanna"/>
        <s v="játaði hún að hafa logið til um aldur til að fá að gangast undir tæknifrjóvgun . Fredrik Reinfeldt forsætisráðherra Svíþjóðar"/>
        <s v="skref í að viðhalda grundvallar verkþekkingu í úrvinnslu mjólkur hér á landi . Mjólkurfræðingafélag Íslands tekur í sama streng og"/>
        <s v="gera hreinlætisaðstöðu viðunandi . FÉLAG ÁBYRGRA feðra hélt aðalfund sinn fyrir skömmu . Í ályktun frá fundinum segir að félagið"/>
        <s v="af reynslunni að Bandaríkjaforseti er oft ólíkindatól . Nú kalla Bretar eftir stuðningi alþjóðasamfélagsins . Birgir Jakobsson , landlæknir ,"/>
        <s v="frá umræðu hérlendis um heimagistingu og skammtímaútleigu húsnæðis fann ég mig knúna til að skrifa þessa óumbeðnu grein . Ég"/>
        <s v="það sem eftir væri af óútgefnum reynsluupptökum og bar í viðtali við Guardian 2015 fyrir sig siðferðislega skyldu . Ég"/>
        <s v=". Þá þyrfti að gera tillögur að úrbótum reynist svo vera . Fagna úttektinni Niðurstaða bæjarráðs var eftirfarandi : Bæjarráð"/>
        <s v="á Egilsstöðum eða einhvers staðar annars staðar . “ Friðrik Pálsson , talsmaður samtakanna Hjartað í Vatnsmýri , segir félagsmenn"/>
        <s v="Ákæra saksóknara Alþingis á hendur Geir H. Haarde er áhugaverð í þessu ljósi . Það er sérstök ástæða til að"/>
        <s v="sem við gætum svo hæglega með samstilltu átaki komið í kistu liðinnar tíðar . Norðurslóðir – Skapa ný tækifæri Forsetinn"/>
        <s v="að skattkerfið verði einfaldað , hlé gert á aðildarviðræðrum og engar íþyngjandi reglur innleiddar fyrir atvinnulífið . Þá er því"/>
        <s v="þings eigi að geta beðið um þjóðaratkvæðagreiðslu . Í bréfi sínu til forsætisnefndar þingsins segir Salvör Nordal , að hún"/>
        <s v="kenningum hans að græða , eins og Bjarni orðar það , Þessi orð Bjarna eru áhugaverð . Sérstaklega ber að"/>
        <s v="Að öðru leyti vísast til fréttatilkynningar sem Greið leið lagði fram á fréttamannafundi 3. maí sl . McLarenstjórinn Ron Dennis"/>
        <s v="næsta ári því að við viljum náttúrulega komast út úr þessum höftum , eins fljótt og mögulegt er . Stjórnarandstæðingar"/>
        <s v="ekki tilbúinn &quot; þegar hann bauð honum að vinna með framherjum liðsins sem þjálfari . Þjóðverjar , Hollendingar og Bretar"/>
        <s v="þjónustu . Setja þurfi reglur um hvenær nota megi launakerfi ríkisins til að greiða fyrir sérfræðiþjónustu . Uppreisnarmenn í Líbýu"/>
        <s v="um að selja myndina frekar . Fólk brá á leik við kínverska sendiráðið við Víðimel í Reykjavík í gær og"/>
        <s v=", segir Lilja Alfreðsdóttir , þingmaður Framsóknarflokks , en hún var við nám í Suður-Kóreu á tíunda áratugnum . Hún"/>
        <s v="er einnig rætt við Hani al-Hadar , frá borginni Benghazi , sem er eitt af höfuðvígjum uppreisnarmanna . Al-Hadar segist"/>
        <s v="áhyggjuefni sem krefst tafarlausra viðbragða og úrbóta heilbrigðisstofnana og heilbrigðisyfirvalda . Stephanie Gilmore , margfaldur heimsmeistari kvenna á brimbrettum ,"/>
        <s v="haldinn var 9. desember 2011 varðandi aukið eftirlit með áverkum á hrossum í sýningum og keppni . Einnig er því"/>
        <s v="þessar stöður ef við eigum að geta tekið að okkur aukin verkefni fyrir land og þjóð . “ Íranar hafa"/>
        <s v=". Blair hlaut 58,6% fylgi og Ashdown 15,3% . Ögmundur Jónasson alþingismaður sagðist í samtali við fréttavef Morgunblaðsins í morgun"/>
        <s v="formaður Alþýðuflokksins fagnar samþykkt Alþýðubandalagsins um samfylkingu félagshyggjuflokkanna . Sighvatur sagði í samtali við Fréttavef Morgunblaðsins í dag að hann"/>
        <s v="Middle &quot; , sem kemur út þann 14. febrúar greinir Amaechi frá ýmsum atriðum einkalífs síns . Tenniskonan Martina Navratilova"/>
        <s v="staðar . Mér finnst erfitt að venjast heimi þar sem nærvera hennar er ekki sjálfsögð en því er vert að"/>
        <s v="vini , vinkonur , systkini , barnabarn , tengdason og fjölmargt annað samferðafólk lifði hún . Ég kýs því að"/>
        <s v="í senn . Við syrgjum að þú skulir vera farin frá okkur og hjartað hætt að slá . En við"/>
        <s v="konur særðust þegar ráðist var á þær í borginni Taiz í Jemen í gærkvöld , þar sem þær voru að"/>
        <s v="heim . &quot; ' ÞRÖSTUR Helgason skrifar pistil &quot; Af listum &quot; í Morgunblaðið 3. maí sl. þar sem hann"/>
        <s v="og breyttum aðstæðum og hann vonaði að Þingeyingar bæru gæfu til að nýta sér þær . Örlygur Hnefill Jónsson stjórnarmaður"/>
        <s v="bara annað lagið myndi vinna , &quot; segir Ásgeir og útskýrir nánar . &quot; Um leið og við vorum að"/>
        <s v="að fagna er önnur lið misstíga sig en viðurkennir að það sé öðruvísi fyrir stuðningsmenn . ,, Ég hef aldrei"/>
        <s v="en lögreglumenn munu beita sér fyrir sérstökum álagsgreiðslum . Slík ákvæði séu í fjölda samninga við ríkið . Formaður BHM"/>
        <s v="einmitt stefnt gegn þeim bíl . Þá er bara spurning hvort hann verður dýrari eða ódýrari , en margir munu"/>
        <s v="ýmsum munum . Lögregla fann þá í sumarbústað í nágrenninu þar sem þeir höfðu verið með samkvæmi til þess að"/>
        <s v="þeirri tilhneigingu í afrískum kúltúr að upphefja stærri líkama en þykja eftirsóknarverðir annars staðar . Á sama tíma og þau"/>
        <s v="Mál hafa verið höfðuð gegn Apple vegna þessa m.a. í Noregi . Torgeir Waterhouse , helsti ráðgjafi norska neytendaráðsins segist"/>
        <s v="Trump og repúblikana Á meðan lokun alríkisstjórnarinnar vofir yfir áformar Trump að halda til Flórída þar sem hann ætlar að"/>
        <s v="hafi lítið breyst . Þá minntust margir þeirra fjölmörgu sem hafa látist undanfarið ár . Aðrir voru komnir til að"/>
        <s v="í gær . Barghouti var heiðursgestur á 25 ára afmælissamkomu Félagsins Ísland-Palestína á fimmtudag , þar sem því var einnig"/>
        <s v="sögn New York Times . Hann var þá á leiðinni til Mar-a-Lago , klúbbs Trump á Flórída , til að"/>
        <s v="ræddi hugmyndirnar við Abdullah á sunnudag og Ari Fleischer , talsmaður Hvíta hússins , sagði í gær að Bush Bandaríkjaforseti"/>
        <s v="skurðlækningasviði . Gróft mat spítalans á lækkun launagreiðslna til lækna á verkfallstímanum er um 150 milljónir króna . Páll segist"/>
        <s v="Alþjóða kjarnorkumálastofnunarinnar . Með þessu vill stofnunin koma í veg fyrir að Íranar geti komið sér upp kjarnorkuvopnum . Bandaríkjamenn"/>
        <s v="er ein sú stærsta sinnar tegundar í heiminum . Útgáfan ber heitið Uprising og kemur út sama dag og CCP"/>
        <s v="1. desember , verður venju samkvæmt haldið upp á fullveldisdaginn í Háskólanum á Akureyri , um leið og því er"/>
        <s v="má ímynda sér hvað fór fram í myrkvaðri stjórnstöðinni þegar slökkt hafði verið á myndavélunum . Á MÁNUDAGINN er því"/>
        <s v="Evrópusambandinu . Fullveldishátíð var í dag í Háskólanum á Akureyri eins og venjan er 1. desember . Því er nú"/>
        <s v="Hljómsveitin sem varð heimsfræg 2013 fyrir að flytja „ Heyr himna smiður “ a capella á þýskri lestarstöð er að"/>
        <s v="hvaða átt þetta allt saman stefndi . Svo rann allt í einu upp árið 1999 og það var verið að"/>
        <s v="hjá Paris SG . Möguleika verður greint frá því á fréttamannafundinum á miðvikudaginn . Matteo Salvini , innanríkisráðherra Ítalíu ,"/>
        <s v="heimsókn og unnu á þeim góðan 2 - 0 sigur . Fyrir leik var mikil athöfn þar sem því var"/>
        <s v="með fé skattborgaranna í leiðinni &quot; , segir Illugi Gunnarsson . Kvennaréttindadagurinn er í dag . Í dag er því"/>
        <s v="afmælistónleikana . Hinn 11. febrúar ár hvert er haldið upp á dag hvítu skyrtunnar í Flint , Michigan til að"/>
        <s v="árlegt partí framleiðslufyrirtækisinsSagafilm , var haldið með pompi og prakt á föstudagskvöldið . Mörg hundruð manns söfnuðust saman til að"/>
        <s v="verkefni sem lýkur aldrei en einhverstaðar verður að byrja . Vonandi getum við öll sameinast um þessi fyrstu skref og"/>
        <s v="Mótið verður því ekki haldið í einu eða tveimur löndum eins og hingað til . UEFA vill með þessu fyrirkomulagi"/>
        <s v="og eftir atvikum þakklátur að árið sé liðið eða þakklátur fyrir árið . Það hafa komið ár þar sem Víkverji"/>
        <s v="325 þúsund . Stuðningsmenn Nikols Pashinyan streymdu út á götur Jerevan , höfuðborgar Armeníu , í gær til þess að"/>
        <s v="allt í einu er farið að snobba voða mikið fyrir spennusögum - spaugilegt að sjá hvað allir voru sammála að"/>
        <s v="hann sá frétt á mbl um framboð Sigríðar hélt hann að það væri verið að gera grín . &quot; Ég"/>
        <s v="þrjár milljónir með framlögum inn á reikning sem hafi verið stofnaður gagngert í þessum tilgangi . Villandi útskýringar Sigrún Eðvaldsdóttir"/>
        <s v="þar sem Jónas er sagður sá maður sem hvað fegurst hefur ritað á íslenska tungu . Um leið og ég"/>
        <s v="út í sandinn ; þeir vilja einnig að hann láti af þingmennsku ekki seinna en strax . En þeir sem"/>
        <s v="er þegar tekið að falla í nokkrum löndum , þó ekki enn í Bandaríkjunum . Fiskverkendur og útgerðarmenn í Þorlákshöfn"/>
        <s v=". Nú þurfi að eiga samstarf við Alþjóðagjaldeyrissjóðinn og vonandi Evrópska seðlabankann til að losa um gjaldeyrishöftin . „ Við"/>
        <s v="samstarfsins við Alþjóðagjaldeyrissjóðinn , að almennar skuldir yrðu ekki felldar niður . Lilja Mósesdóttir , formaður félags- og tryggingamálanefndar ,"/>
        <s v="eins og við segjum það verður einhvern tímann núna í þessum mánuði sem að við munu koma aftur saman og"/>
        <s v="frábært heimsmeistaramót hefur hann komið eins og stormsveipur inn í lið Katalóníurisana og átt virkilega gott tímabil . Sigurbjörn Hreiðarsson"/>
        <s v=". Þessi 33 ára Spánverji spilaði þó lítið á síðasta tímabili vegna meiðsla en Arsene Wenger , stjóri félagsins ,"/>
        <s v="tæpum átta árum sem nokkur kristinn samtök börðust gegn og reyndu síðan að stöðva . Zed segist á heimasíðu sinni"/>
        <s v="óvenjulegu hönnunar . Síðan hefur vakið talsverða athygli á Twitter líkt og sjá má hér að neðan . Hindúar hafa"/>
        <s v="á Þorláksmessu . Þar varar Ásgeir við spám þessara aðila og finnur raunar starfsemi þeirra flest til foráttu . Ég"/>
        <s v="málum tengdum Icesave og mótað ákveðna stefnu varðandi aðildarumsókn Íslands að ESB svo dæmi séu nefnd . Stjórn Framsóknarfélags Þingeyinga"/>
        <s v="frá sér yfirlýsingu í gær þar sem félagið bauð Ásmund Einar velkominn í flokkinn . Í yfirlýsingunni segir að félagið"/>
        <s v=", “ segir Ólafur í samtali við fréttastofu . Formaðurinn segir mikilvægt að draga lærdóm af málinu . „ Við"/>
        <s v="ekki í raun ákjósanlegt að varnarmálaráðherrar væru almennt svo aftarlega á merinni í evrópskum stjórnmálum . Hvort ekki bæri að"/>
        <s v="Ástralíu og hefur keppnin verið sjónvörpuð þar í landi í yfir 30 ár . Ástralska sjónvarpsstöðin SBS sem sýnir keppnina"/>
        <s v="áströlsku hagkerfi . Hagnaður ástralska ríkisins af rifinu og lífkerfi þess er um 6,4 milljarðar ástralíudala á ári . Umhverfisverndarsamtök"/>
        <s v="hans Max , sem þá var 18 ára , líkt og fram kemur í frétt Daily Mail . &quot; Ég"/>
        <s v="10 árum yngri á 10 vikum voru í sínu fínasta pússi þegar þær mættu á Grillmarkaðinn á dögunum til að"/>
        <s v="þær lýðræðiskröfur nútímans . &quot; Lýðræðiskjarni stjórnarskrár og tíðarandi nýrrar aldar eru ótvíræðar vísbendingar um að sérhver forseti á að"/>
        <s v="tvær ferðatöskur þurfa að greiða rúmlega 13.400 krónur fyrir tösku númer tvö . Formaður VR , Kristinn Örn Jóhannesson ,"/>
        <s v="Benedikt Jóhannesson , ritstjóri Vísbendingar , Hrafn Magnússon , framkvæmdastjóri Landssamtaka lífeyrissjóða og Frosti Ólafsson , aðstoðarframkvæmdastjóri Viðskiptaráðs . Fjármálaráðherra"/>
        <s v="Fangelsismálastofnunar , fengu afhent fyrstu eintök bæklinganna og endurskinsmerkisins við athöfn í fangelsinu á Hólmsheiði í dag . „ Fangelsismálastofnun"/>
        <s v="strax í upphafi hennar þá töluðu fulltrúar allra flokka um atkvæðagreiðsluna sjálfa . Steingrímur J. Sigfússon , fjármálaráðherra , sagðist"/>
        <s v="að fulltrúa Pírata hafi tekist að ná því í gegn að liðlega tveggja vikna umsagnartímabil taki þá við . Hún"/>
        <s v="á að hampa Íslandsmeistaratitlinum í Dominos-deild karla í körfuknattleik ánnað árið í röð en liðið sækir Grindvíkinga heim . Ég"/>
        <s v="Heiminum hefur verið gert viðvart : Átta ára svefngöngu er lokin . Bandaríkin eru komin aftur . &quot; Þarna er"/>
        <s v="sérstaklega þeirri ákvörðun ríkisstjórnarinnar að leggja áherslu á samgöngubætur í höfuborginni við ráðstöfum söluandvirðis Landsíma Íslands . Sérstaklega var því"/>
        <s v="á ókominn tíma , &quot; sagði í Fréttum frá Íslandi . 5. ágúst 1956 Athöfn var í Bessastaðakirkju til að"/>
        <s v=". Hópur fólks víða að úr heiminum safnaðist saman í gær utan við Graceland í Memphis í Tennesseeríki til að"/>
        <s v="og bókarkápu ) og skrúfur . Frekari leiðbeiningar má finna á www . instructables.com . dista@24stundir.is Á ÞRIÐJUDAGINN var því"/>
        <s v=". Talsmenn samtakanna , sem saka stjórnvöld og samtök græningja um að vilja ekki tjá sig um málið , segjast"/>
        <s v="þann 20. október síðastliðinn á fallegu haustkvöldi á Bifröst í Borgarfirði . Þar voru samankomnar 50 konur og voru að"/>
        <s v="mannfólkið að sakast , ofeldið geri sæljónin gráðug . Robert Kiesman , sem situr í stjórn Steveston-hafnarinnar í Richmond ,"/>
        <s v="Jón Arnór í gær . Sjá nánar viðtal við Jón Arnór í íþróttablaði Morgunblaðsins í dag . Barack Obama Bandaríkjaforseti"/>
        <s v="þar sem Skátafélagið Klakkur mun taka á móti göngugörpunum með hressingu og veita þeim viðurkenningaskjal . Samtök verslunar og þjónustu"/>
        <s v="möguleikann til samanburðar milli ára . Frosti Ólafsson , framkvæmdastjóri VÍ segir tölurnar draga upp forvitnilega mynd . &quot; Við"/>
        <s v="&quot; Með þessu snarræði tókst Abrosh að stöðva vélina í tíma . Einar K. Guðfinnsson , formaður sjávarútvegsnefndar Alþingis ,"/>
        <s v="til . Það er einfaldlega of flókið og hættulegt að nálgast það hráefni sem annars stæði til boða . Ég"/>
        <s v="ánægjulegt að við erum búin að ná samningi sem gildir út október 2009 og á mjög ásættanlegum grunni . Við"/>
        <s v="þessu , að fara inn í logandi hús svona eins og þeir gerðu . Flott hjá þeim . Formaður Vinstri-grænna"/>
        <s v="er haft eftir Hönnu Eiríksdóttur , framkvæmdastýru UN Women á Íslandi í fréttatilkynningu frá samtökunum . Þar segir að landsnefndin"/>
        <s v="Það má eiginlega segja að heimsókn Íslendinga í Bláa lónið sé frekar háð veðri en verði . Magnea Guðmundsdóttir Margir"/>
        <s v="„ Maður þarf að jafna sig eftir smá svefnleysi síðustu klukkutímana og svo fer maður í treyjuna og reynir að"/>
        <s v=". Ég skil ekki afhverju menn eru að gagnrýna aðila sem hefur ekki réttindi á kvennaknattspyrnu . ' Ættu að"/>
        <s v="í samfélaginu okkar og vera til staðar til þess að aðstoða þessa íbúa við að aðlagast samfélaginu okkar . Meirihlutinn"/>
        <s v="FFLR lýsir ánægju með þær áherslur sem nýr meirihluti í Reykjavík hefur kynnt í málefnum leikskólabarna og barnafjölskyldna . FFLR"/>
        <s v="og Skógræktarfélag Íslands sendu frá sér umsögn um fimm ára fjármálaáætlun ríkisstjórnarinnar , sem kynnt var á dögunum . Skógræktendur"/>
        <s v="hækkana . Samningurinn er þó staðreynd og eftir honum verður að fara , &quot; sagði Sturla Böðvarsson . &quot; ÉG"/>
        <s v="heim , en hún hefur áður sagt að hún telji ekki ástæðu til að breyta því . Aðspurður segist Friðjón"/>
        <s v="allir . Þannig að þetta er gríðarlega mikið vandamál sem þarf að leysa . “ Dómsmálið fyrir rétt fljótlega Vilhjálmur"/>
        <s v="um 11 milljarða króna ( um 70% af heildartekjum háskólans 2013 ) vantar í samanburði við Norðurlöndin . Háskóli Íslands"/>
        <s v="rétt til þess kanna það heldur verða að vera ákveðnar sterkar grunnsemdir til að hefja slíka rannsókn . Helgi Magnús"/>
        <s v="þess að kanna það heldur verður að vera ákveðið sterkar grunsemdir til þess að hefja slíka rannsókn . Helgi Magnús"/>
        <s v="að Háskóla Íslands verði gert skylt og kleift að þjóna öllum landsmönnum hvar sem þeir eiga heima . Stjórn SSNV"/>
        <s v="saman reynsla og þekking á starfi dómstóla og viðbragða vegna áfalla . Þúsundir stuðningsmanna og þjóðarleiðtogar um allan heim hafa"/>
        <s v="L-listinn fékk sex menn kjörna í bæjarstjórnina . Hvert hinna framboðanna kom einum manni að . Þjóðarleiðtogar um allan heim"/>
        <s v="ekki gleyma að það er verið að leggja lokahönd á „ cinematheque &quot; í Tjarnarbíói og því ber líka að"/>
        <s v="öllum ljóst að meirihlutinn gengur ekki í takt í Kópavogi . Það er alveg ljóst . Ég hins vegar auðvitað"/>
        <s v="Birkir Jón Jónsson og Eygló Harðardóttir , þingmenn Framsóknarflokksins , ætli sér bæði að styðja tillögu Vigdísar . &quot; Ég"/>
        <s v="í Borgarnesi . Voru þar saman komnir meistaraflokkar Skallagríms , drengja- og unglingaflokkur ásamt starfsmönnum og velunnurum félagsins til að"/>
        <s v="það hefði skýrt línurnar í efnahagsmálum ef bankinn hefði tekið ákveðnari afstöðu til þessa álitamáls . Hins vegar ber að"/>
        <s v="langan rökstuðning fyrir afnámi gjaldsins , þar get ég vísað til ítrekaðra skrifa í kosningabaráttunni . Ég ætla aðeins að"/>
        <s v="og daglegu leiksvæði . &quot; Breytingarnar ollu ójafnvægi og truflun meðal íbúanna Skúli Skúlason , forseti bæjarstjórnar , sagði bæjarstjórn"/>
        <s v="framleiðni starfsmanna hefur aukist um 23% , veikindadögum hefur fækkað um 44% og starfsánægja allra starfsmanna hefur aukist . Ég"/>
        <s v="og ekki líkur á að einhverjir taki við rekstri Bæjarbíós á næstunni , staðfesti bæjarstjórn þessa ákvörðun bæjarráðs . Ég"/>
        <s v="Árnessýslu . Ölfus hefur þegar hafnað boði Árborgar um viðræður og sveitarstjórn Grímsnes- og Grafningshrepps er hikandi . Segjast Grímsnesingar"/>
        <s v="Baltik ehf í bókun Ólafs Þórs Gunnarssonar bæjarfulltrúa VG á bæjarráðsfundi í september í fyrra . Þar segir „ VG"/>
        <s v="að hann Gunnar sæki um annað hvort þessa lóð eða einhverja aðra lóð , nóg er til og ég bara"/>
        <s v="gert væri ráð fyrir í forsendum fjárhagsáætlunar Hafnarfjarðarbæjar fyrir árið 2008 . Í tilkynningu frá sjálfstæðismönnum í Hafnarfirði er því"/>
        <s v="og foreldrum þeirra . Verkefnið sýnir að mati stjórnar skólans skilning bæjarstjórnar á mikilvægi atvinnusköpunar innan hinna skapandi greina og"/>
        <s v="heppilegasta staðsetning mannvirkisins talin vera í Vetrarmýri , vestan við golfvöll GKG . Hvaða hagsmunir ráða ? Því ber að"/>
        <s v="nú á hættusvæði C , sem sveitarfélögum ber að verja . Marzellíus Sveinbjörnsson er fulltrúi Framsóknarmanna í bæjarstjórn . Hann"/>
        <s v="í netfanginu bourdal@online.no eða norska farsímanúmerið +47 9590 3163 . Rannveig , sem er félag ungra jafnaðarmanna í Kópavogi ,"/>
        <s v="henni , að undanskyldum Gunnari Birgissyni . Hér að neðan má lesa ályktunina : Rannveig – Ungir jafnaðarmenn í Kópavogi"/>
        <s v="bæjarstjórn vinnur að fyrir umrætt svæði . Hróðmar Bjarnason bæjarfulltrúi lagði fram sérstaka bókun vegna þess , þar sem hann"/>
        <s v="verið dregin í burtu frá þeim stað þar sem farþegarnir gengu fyrst um borð í hana . Félagið Stakkberg ehf."/>
        <s v="upplýsinga frá Skipulagsstofnun , auk þess að vinna nánari greiningu á málinu . Í tilkynningu Stakksberg kemur fram að félagið"/>
        <s v="möguleiki til ýmissa viðburða sem gætu tengst komu og aðlögun flóttafólks , “ segir í bréfi Steinunnar þar sem prestarnir"/>
        <s v="vegar ómeiddir og voru handteknir að sögn sjónarvotts . Húsbíllinn utan vegar við Kúagerði nú undir kvöld . „ Stakksberg"/>
        <s v="Reykjavíkur . MORGUNBLAÐINU hefur borist ályktun um skipulagskosti frá Íbúasamtökum um lágreista byggð í Bygggörðum austan Gróttu : &quot; Íbúasamtökin"/>
        <s v=": Ég sá málið fyrst þegar það kom á , þegar því var dreift í þinginu . Foreldrar á Akureyri"/>
        <s v="Víkurfréttir , aðalfréttarit Suðurnesja . Blaðið segir ekki hægt að lesa annað úr fundargerð bæjarráðs Grindavíkur þar sem fulltrúar B-lista"/>
        <s v=". Þó að í orði kveðnu sé ekki opið reka vinir og velunnarar látlaust inn nefið , spyrja fregna og"/>
        <s v="að bændur voru út um allt hérað að slá og hirða há , enda hékk hann þurr . „ Við"/>
        <s v="torvelda kynslóðaskipti , þá var hitt óásættanlegt að jarðir , jafnvel þjóðfrægar jarðir , væru verðlausar og óseljanlegar . Ég"/>
        <s v="en rekja síðan jafnóðum meira neðan af henni en vinnst , hvar endar það ? Ég held að flestir myndu"/>
        <s v="fleiri sveitarfélög kæmu að rekstrinum . Af því varð ekki og hefur bæjarstjórn lengi mótmælt fyrirkomulaginu . Jónmundur Guðmarsson bæjarstjóri"/>
        <s v="Hadadi átti þar að auki kast sem fór lengra en kast Hartings , en gerði naumlega ógilt . Kanadískt vínáhugafólk"/>
        <s v="190 milljónir . Vestfirðir skera sig svo úr með 88,2 milljónir króna . Aðalsteinn Óskarsson , framkvæmdastjóri fjórðungssambands Vestfirðinga ,"/>
        <s v="eldri borgara , Helgi Hjálmarsson * gagnrýnir að forsætisráðherra hafi ekki minnst einu orði á aldraða í stefnuræðu sinni en"/>
        <s v="áhrif á verðbólgu og aðrar hækkanir . Blæs ekki byrlega Gylfi segir að staðan í fjárlagagerðinni valdi áhyggjum . Hann"/>
        <s v="aukast um 2.065 krónur á mánuði sem nemur 0,4% af ráðstöfunartekjum hennar . Elín Björg Jónsdóttir , formaður BSRB ,"/>
        <s v="2.065 krónur á mánuði , sem nemur 0,4 prósentum af ráðstöfunartekjum hennar . Elín Björg Jónsdóttir , formaður BSRB ,"/>
        <s v="sagðist áður þurfa að kynna sér niðurstöðuna en benti á Heimir Örn Herbertsson lögmann sinn í málinu . Heimir sagðist"/>
        <s v="að þeir höfðu keypt eldsneyti á því tímabili sem verðsamráðið átti sér stað . Jóhannes Gunnarsson , formaður Neytendasamtakanna ,"/>
        <s v="sínum tíma . Arnviður Snorrason , eða Addi Exos , er með innri koppum í techno.is-búrinu og segist hann eðlilega"/>
        <s v="frekari breytingum á félagsmálakerfinu , þetta sé fyrsta skrefið í þá átt . Þuríður Harpa Sigurðardóttir , formaður Öryrkjabandalagsins ,"/>
        <s v=". Við sjáum að konur eru ekkert áberandi sem sögupersónur . Þetta er ekki bara kynin . “ Hún segist"/>
        <s v="og lagði áherslu á að við værum hluti af hinu evrópska efnahagssvæði en ekki Evrópusambandinu . Við tengjumst þeim og"/>
        <s v="bíða í röð í klukkustund áður en þau gengu í það heilaga . Mahmoud Ahmadinejad , forseti Írans , segist"/>
        <s v="Hann sagði hins vegar rangt að skella skuldinni á múslima . &quot; Ég held það sé engin ástæða til að"/>
        <s v="sama er að segja um innanlandsþróunina í Rússlandi nú . Ég held að af öllum þessum ástæðum ættum við að"/>
        <s v="verður fyrirsjáanlega með ESB-löndin Danmörku , Finnland og Svíþjóð með Atlantshafssáttmálanum um viðskipti og fjárfestingar Því ber að sjálfsögðu að"/>
        <s v="með að sendiráðið yrði ekki flutt til Jerúsalem að sinni . Í yfirlýsingu sem hann sendi frá sér er því"/>
        <s v="og eftirsóknarverðari störf fyrir uppvaxandi kynslóðir og komumst hjá mengun og náttúrueyðileggingu . 4 . Aðalfundur kjördæmisráðs VG í Suðurkjördæmi"/>
        <s v="Selfossi 23.9.06 Brottför hersins og utanríkisstefnan Aðalfundur kjördæmisráðs Vinstrihreyfingarinnar - græns framboðs í Suðurkjördæmi haldinn á Selfossi 23. sept. 2006"/>
        <s v="en rannsókn er nú beint að því á ný . Herstöðvaandstæðingar halda klukkan tólf til Suðurnesja þar sem þeir munu"/>
        <s v="enn ríki óvissa um varnir landsins og er óánægður með frammistöðu stjórnvalda . Steingrímur J. Sigfússon , formaður Vinstri-grænna ,"/>
        <s v=". Þá samþykkti fundurinn eftirfarandi ályktun : “ Aðalfundur VG á Akranesi og nágrenni haldinn í Garðakaffi 2. október 2006"/>
        <s v="- - - - - Ég leyfi mér svo að linka inn á þessa síðu . Stjórn Ungra vinstri grænna"/>
        <s v="hvort þeir viðurkenni tilverurétt Ísraels og lýsi sig reiðubúna til að virða fyrri skuldbindingar Palestínumanna . Stjórn Ungra vinstri grænna"/>
        <s v="berjast gegn stríðsvélinni en ekki verahuglaust , sérhlífið og sjálfselskt . Ályktunin er svohljóðandi : &quot; Stjórn Ungra vinstri grænna"/>
        <s v="www.husafridun.is ) en umsóknarfrestur um styrki vegna ársins 2007 er til 1. desember 2006 . . STJÓRN Ungra vinstri grænna"/>
        <s v="menntaðs starfsfólks og því vel í stakk búið til þess að sækja frekari verkefni utan landssteina . &quot; Hvíta húsið"/>
        <s v="til þess að skapa enn meiri spennu á þessu svæði . Ashlan Maskhadov , leiðtogi Tsjetsjena , kvaðst hins vegar"/>
        <s v="líða að Sovétmenn gætu lagt Noregshaf undir sig , skip frá NATO-ríkjum ættu að fara norður fyrir Ísland . Hann"/>
        <s v="Viðvörun bandaríska utanríkisráðuneytisins er talin kunna benda til að eitthvað sé í bígerð gegn Íran . Sendiherra Ísraels í Washington"/>
        <s v="að Beckham yrði enn fremur að vera ábyrgari og passa betur upp á sjálfan sig . Því hefur víðast verið"/>
        <s v="litlum fallhlífum í og því gætu börn tekið þær upp og sprengjurnar sprungið við það . Sýrlendingar sögðust í dag"/>
        <s v="styst um 40% . Guðlaugur Þór Þórðarson : Þá er það bara eins og mjög langur Suez skurður . Guðlaugur"/>
        <s v="öðrum kosti yrði að líta á slíkar loftárásir sem stríðsaðgerðir gegn fullvalda ríki . Hann segir að þó að Rússar"/>
        <s v="þann tæknilega þröskuld getum við átt von á að sjá þessa tækni komast í daglega notkun fljótlega . Kínversk stjórnvöld"/>
        <s v="fjármálakreppuna . &quot; Hins vegar myndi einhver tími líða þar til aðgerðirnar fara að hafa áhrif á markaðinn . Bush"/>
        <s v="verið ákærður fyrir aðild að Stokkseyrarmálinu en hefur samkvæmt upplýsingum fréttastofu stöðu vitnis . Bandaríkjamenn sjá litla ástæðu til að"/>
        <s v="við breska útvarpið BBC að flest fórnarlömb árásarinnar hafi þó verið óbreyttir borgarar . Bandaríkjamenn sjá litla ástæðu til að"/>
        <s v=". Hann er einnig aðgengilegur í öllum helstu hlaðvarpsveitum , í spilar RÚV og RÚV appinu . Bandaríski flugvélaframleiðandinn Boeing"/>
        <s v="greindi frá því í apríl að fyrirtækið ætlaði að sækja skaðabætur til Boeing vegna vandræðanna með MAX vélarnar . Boeing"/>
        <s v="þeim sem lásu Gunnar Örn Örlygsson Alþingismaður Fundur kjördæmisráðs Vinstrihreyfingarinnar græns framboðs í Suðvesturkjördæmi , haldinn 28. september 2006 ,"/>
        <s v="hreysi “ . Sextíu Palestínumenn voru skotnir til bana í mótmælum við landamæragirðingu á mánudag þegar ísraelsk og bandarísk stjórnvöld"/>
        <s v="þjónustu sem ekki hafa verið keypt réttindi fyrir hér á landi og borga ekki af henni opinber gjöld . Samtökin"/>
        <s v="á ölkránni Dillon í kvöld . Í fréttatilkynningu sem sveitirnar sendu frá sér segir að tónleikarnir séu haldnir til að"/>
        <s v="2005 en 6.913 af Rússum . Forráðamenn Johnnie Walker mótsins sem fram fer í Perth í Ástralíu í næsta mánuði"/>
        <s v="á Ísafirði . Þá er Hellisheiði enn lokuð að því er fram kemur á vef Vegagerðarinnar . Talsmaður íranska utanríkisráðuneytisins"/>
        <s v="að efast um að unglingarnir vegi 200 kíló . Kannski í mesta lagi 60 kíló , með skólatöskunni . Ég"/>
        <s v="það sterklega til kynna að hvernig sem færi á EM myndi hann hætta eftir þá keppni . Samband ungra framsóknarmanna"/>
        <s v="á því sviði viti hvað er leyfilegt og hvað ekki . &quot; Þetta er skýrt . Þingmenn úr öllum flokkum"/>
        <s v="ríkiseigu við hrunið verði einkavædd á ný og verði kannski kjarninn í nýrri uppyggingu á hlutabréfamarkaði . Og því er"/>
        <s v="allir svarað fyrirspurn Stangveiðifélags Seyðisfjarðar um fyrirhuguð kaup á veiðileyfum . . Í tilkynningu frá Stangveiðifélaginu segir að stjórn SVS"/>
        <s v="í viðskiptabönkunum hækkað um 20 - 30% frá fyrri helmingi ársins 2010 . Ólafía Björk Rafnsdóttir , formaður VR ,"/>
        <s v="taka ný lán , en kynni í leiðinni að það eigi að setja uppgreiðsluálag nýju lánin . Hann segist auðvitað"/>
        <s v="einfaldlega fela bönkum og sparisjóðum þetta ? Árni Magnússon : Í mínum huga kemur það ekki til greina . Ég"/>
        <s v=", Rúsuni , en það er Rúsdrekkasøla Landsins kölluð í daglegu tali . Grétar Jónasson , framkvæmdastjóri félags fasteignasala segist"/>
        <s v="nýja kosti í fasteignalánum . Hann segir fasteignamarkaðinn vera að glæðast og býst við hækkun á fasteignaverði . &quot; Við"/>
        <s v="brýnna að taka á seðilgjöldum , þar sem menn voru látnir greiða fyrir að greiða reikninga á gjalddaga . Ég"/>
        <s v="þ.e. eignarhaldið á Íslandsbanka og Arion banka hefur verið fært frá ríkinu til einkaaðila , til kröfuhafa þeirra . Ég"/>
        <s v=". Svo þurfum við að taka þetta skref fyrir skref , “ segir Ferguson . Bjarni Benediktsson , Sjálfstæðisflokki ,"/>
        <s v="stöðugleika í verðlagi . &quot; Frumvarpið gerir ráð fyrir nokkrum breytingum í skattamálum sem hugnast VR misvel . &quot; Við"/>
        <s v="þjóðarinnar og hjálpa okkur öllum að skapa það samfélag sem að við viljum sjá . Bjarni Benediktsson , fjármálaráðherra ,"/>
        <s v="fara fram óháða rannsókn á þessu máli sem fyrst , “ sagði Elín á Alþingi í dag . Þorsteinn Sæmundsson"/>
        <s v="þar sem tryggja beri jafnan aðgang hluthafa að upplýsingum . Hluthafar í bankanum eru rúmlega 1.400 talsins . &quot; Við"/>
        <s v="því hvernig hann ætlar að bregðast við þeim skaða sem Borgunarmálið hafi haft á traust og trúverðugleika bankans . Fjármálaráðherra"/>
        <s v="sé jafn mögnuð eins og hún hefur verið undanfarnar vikur . Fjármálaráðherra hefur sagt að Borgunarmálið hafi skaðað Landsbankann og"/>
        <s v="hafi verið sagt upp hjá Landsbankanum . Hún segist telja að um tvær aðskildar ákvarðanir sé að ræða og félagið"/>
        <s v=", háir vextir og óhóflegar gengissveiflur hafi skapað . Ofmælt að bankinn sé fastur í vítahring stýrivaxta Davíð Oddsson seðlabankastjóri"/>
        <s v="sig til að fjármagna helming 100 milljóna dollara byggingarláns . Árni Magnússon , framkvæmdastjóri orkusviðs Glitnis , segist í tilkynningu"/>
        <s v=". Þar yrðu áform félagsins væntanlega kynnt og hver sjónarmið bankans væru . Guðmundur Franklín Jónsson , forsvarsmaður Þjóðarhags ,"/>
        <s v="farið í að losa bíla og það kláraðist upp úr áramótum . Engin útsala var á bílaflota bankans en Finnur"/>
        <s v="stæði við það , að hann telji ekki ástæðu til þess að Seðlabankinn hækkaði vextina frekar og hann hefði jafnframt"/>
        <s v="Þétt taumhald bankans var óumdeilanlega nauðsynlegt á meðan hallaði undan fæti . Nú er jafnara undir og því ber að"/>
        <s v="neytendur til þess að draga úr neyslu sinni . Segja má að það hafi ekki gengið sem skyldi en Útherji"/>
        <s v="sagt að Glitnir hafi auglýst alltof mikið í tengslum við Reykjavíkurmaraþonið . Víkverja finnst að frekar sé ástæða til að"/>
        <s v="svipuðum tíma og Landsbankinn varð til . Það er ástæða til að óska Landsbankanum til hamingju á þessum tímamótum og"/>
        <s v="undir í þeirri samkeppni ef rekstur hans er til muna óhagkvæmari en þeirra . Björn Valur og Steingrímur ættu að"/>
        <s v="Lágmarka tímabundið leyfilegt hlutfall erlendra eigna lífeyrissjóða . Gunnar Baldvinsson , formaður Landsamtaka lífeyrissjóðanna og framkvæmdastjóri Almenna lífeyrissjóðsins , segist"/>
        <s v="að óheimilt verði að innheimta svokallaðan FIT-kostnað nema það hafi stoð í samningi . Jóhannes Gunnarsson , formaður Neytendasamtakanna ,"/>
        <s v="80% veitingahúsa- og kráaeigenda telja að sér muni takast að fylgja banninu eftir . Heilbrigðisráðherra Noregs , Dagfinn Høybraten ,"/>
        <s v="stuðningsmanna þessara afla á götum úti . Thaksin Shinawatra , fyrrverandi forsætisráðherra Taílands og einn helsti andstæðingur herforingjastjórnarinnar , hefur"/>
        <s v="að ritskoðun á internetinu fari vaxandi í Rússlandi og fjölmiðlum þar í landi sé reglulega hótað . Aðalritari samtakanna segist"/>
        <s v="Njarðvíkur fer fram í Ljónagryfjunni í Njarðvík á miðvikudagskvöldið og verður sýndur beint á sportrás 365 . Embættismenn á Kúbu"/>
        <s v="á borð við U2 , Bruce Springsteen og Beyonce eru á meðal þeirra tónlistarmanna sem munu taka lagið til að"/>
        <s v="ekki eins mikill á meðan þau séu ung . Rótin fagnar aukinni athygli Kristín I. Pálsdóttir , talskona Rótarinnar ,"/>
        <s v="og trúir að málið nái farsælum endi á næstu dögum , &quot; segir ennfremur í tillögunni Formaður Stúdentaráðs Háskóla Íslands"/>
        <s v="sé langt í frá lokið . „ Jafnrétti til launa er einfaldlega sjálfsögð mannréttindi , “ segir Ólafía . Hún"/>
        <s v="fjárhæð skaðabótanna var birt í dag . Í yfirlýsingu frá lögmanni fjölskyldunnar , George Vlahakis , kemur fram að fjölskyldan"/>
        <s v=". Bardaganum var aflýst en nú er hann kominn aftur á dagskrá . Ostovich vildi aldrei aflýsa bardaganum . VanZant"/>
        <s v="manna , sem leyniþjónusta landsins var sökuð um að hafa í haldi . Svíar eru í sjokki . Meðan Svíar"/>
        <s v="við vinna tillögur um lagabreytingar &quot; . Félag um foreldrajafnrétti er óánægt með að nefndin skuli einvörðungu skipuð konum en"/>
        <s v="líkamsárásir í miðbænum m.a. var dyravörður sleginn í höfuðið með flösku , samkvæmt upplýsingum frá lögreglu . UNICEF á Íslandi"/>
        <s v="í gær en Ólafur fékk einn örn , fimm fugla og þrjá skolla . Unicef á Íslandi og samtökin Barnaheill"/>
        <s v="eftir landshlutum og hverfum á höfuðborgarsvæðinu . Yfirlýsing hefur borist frá Guðmundi Tý Þórarinssyni , forstöðumanni Götusmiðjunnar . Hann segist"/>
        <s v="að keppa til sigurs og enda á verðlaunapalli , &quot; sagði Alonso . Guðmundur Týr Þórarinsson , forstöðumaður Götusmiðjunnar ,"/>
        <s v="Barnaverndarstofu að kæra sig . Þetta kemur fram í yfirlýsingu sem Guðmundur Týr hefur sent frá sér . &quot; Ég"/>
        <s v="talið sér í hag að ganga í Evrópusambandið . “ Guðmundur Týr Þórarinsson sendir frá sér yfirlýsingu þar sem hann"/>
        <s v="en á sama tíma árið áður . Yfirlýsing hefur borist frá Guðmundi Tý Þórarinssyni , forstöðumanni Götusmiðjunnar . Hann segist"/>
        <s v="liðnum koma fjölskyldan og vinir saman á veitingastað með barnið þar sem slegið er upp veislu , þar sem gestir"/>
        <s v="fólk að koma frá öðrum löndum og núna veit ég til dæmis að það er ein fjölskylda sem ætlar að"/>
        <s v="stöðu Barr gagnvart þinginu og blaðamönnum þegar ráðherrann hefur varið meðhöndlun sína á skýrslu Mueller . Þá mun Trump hafa"/>
        <s v="því að baskneskir fangar fái sakaruppgjöf . Spænsk stjórnvöld , sem taka við formennsku í ráðherraráði Evrópusambandsins 1. janúar ,"/>
        <s v="sem fjölskyldan getur komið og kynnt sér tölvugeirann . Margvíslegan lærdóm má draga af nýloknu dómsmáli Ætla má að margir"/>
        <s v="Hægt er að lesa um niðurstöður rannsóknarinnar á Laughlab Jón Gerald Sullenberger , forstjóri Nordica Inc. í Flórída , segist"/>
        <s v="Camillu eiginkonu sinni , en þar brá Karl sér í hlutverk veðurfræðings . Tilefni heimsóknar hertogahjónanna af Rothesay var að"/>
        <s v="að vikan getur bara farið upp á við ! - Bergsveinn Ólafsson ( @ BergsveinnOlafs ) March 12 , 2018"/>
        <s v="en ella um leið og við kynnumst Japönum betur en áður . Í þessu ljósi er því ástæða til að"/>
        <s v="Evrópu . Aðrir , sem virðast vera í Sýrlandi eða Írak , segja að sprengingar séu þar daglegt brauð og"/>
        <s v=". Hann telur aðspurður stefnu sína reyndar ekki tengjast því að þátturinn hafi verið sleginn af . „ Ég náttúrulega"/>
        <s v=". Friðrik Hrafn Jónsson var gestastarfsmaður og sést hér fá leiðsögn frá Guðnýju Húnbogadóttur bókaverði . Atvinnu- og hafnaráð Reykjanesbæjar"/>
        <s v="um hvernig á að spila fótbolta . Fyrir okkur er þetta allt svipað samt , “ segir hann . Gylfi"/>
        <s v="sem berjast gegn útbreiðslu íslams í Noregi , ber vitni fyrstur manna . Í viðtali við NRK segist hann ekki"/>
        <s v="McLaren og Honda til langs tíma og það væri því erfiður skilnaður ef til þess kemur . Bandaríkjamaðurinn Alan Jouban"/>
        <s v="tíunda . Breska ríkisútvarpið sló á þráðinn til Zondervans . &quot; Þetta er ánægjulegt . Nafnið er fallegt og ég"/>
        <s v="Hollendingum við Icesave , jafnvel í dag . Hann telur raunhæft að ljúka málinu á allra næstu dögum . Ráðherra"/>
        <s v="skýrslunni segir að vegna fámennis og staðsetningar geti persónuleg og fagleg tengsl fólks valdið árekstrum . Í skýrslunni er því"/>
        <s v="ef Ísland á að vera ómerkilegur taglhnýtingur Bandaríkjamanna . Þórunn Sveinbjarnardóttir , þingmaður Samfylkingar , segir flokkinn styðja framboðið og"/>
        <s v="George Bush forseti flaug til Texas , þar sem hjálparlið hafði bækistöðvar . Ray Nagin , borgarstjóri New Orleans ,"/>
        <s v="rétt verkafólks . Enginn veit hver verður næstur , &quot; segir m.a. í fréttatilkynningu frá Alþýðusambandi Vestfjarða . Alþýðusamband Vestfjarða"/>
        <s v=", &quot; sagði Hörður sem hefur haft bíla sem áhugamál og ævistarf . Fylgist með af lífi og sál og"/>
        <s v="Ísland skiptir alls engu máli á heimsvísu . Við þurfum því að tileinka okkur skynsamlegt hugarfar . Við ættum að"/>
        <s v="og fyrirhuguð er framleiðsla á fimm bílum bæði til tilrauna og hefðbundinnar notkunar . Ómar Ragnarsson er einn þeirra sem"/>
        <s v="í stríðinu gegn hryðjuverkum , en marki ekki endalok þess . Luis Arreaga , sendiherra Bandaríkjanna hér á landi ,"/>
        <s v="og þeir hefðu ávallt vitað hvar bin Laden væri niðurkominn . Pakistanar vísa því alfarið á bug . Þeir segjast"/>
        <s v=". Öryggisráðið , sem kom saman til aukafundar vegna dauða bin Ladens , gaf út yfirlýsingu þar sem því er"/>
        <s v="við stífar æfingar í Portúgal eins og sjá má á þessum myndum en í grein á vef Villa er því"/>
        <s v="viðtali við Bergljótu Jónsdóttur sem nýverið lét af störfum sem listrænn stjórnandi listahátíðarinnar í Björgvin í Noregi . Ljóðaunnendur munu"/>
        <s v="Björk Úlfarsdóttir , 8 ára úr Skógarhlíð í Hafnarfirði , sem teiknaði handa okkur glaðan Stitch sem virðist vera að"/>
        <s v="og þar verða fluttar fleiri tónsmíðar sem tengjast hrekkjavöku og lesnir kaflar úr sögu Jóhanns Magnúsar Bjarnasonar . Samtökin 78"/>
        <s v=". Gleðimessur verða haldnar víða um land á morgun til þess að fagna nýjum hjúskaparlögum . Formaður Samtakanna ' 78"/>
        <s v="verkefnastjóri hjá Umhverfisstofnun Háskóla Íslands . MORGUNBLAÐINU hefur borist eftirfarandi frá Samtökunum ' 78 : &quot; Stjórn Samtakanna ´ 78"/>
        <s v="færð úr verndarflokki í biðflokk í nýjum drögum að rammaáætlun um vernd og nýtingu náttúrusvæða . En borgarráð hefur sérstaklega"/>
        <s v="verði færð úr verndarflokki í biðflokk í nýjum drögum að rammaáætlun um vernd og nýtingu náttúrusvæða en borgarráð hefur sérstaklega"/>
        <s v="náttúru . Því sé mikilvægt að halda landslagsheildum óröskuðum svo samkeppnisgrundvelli íslenskrar náttúru sé viðhaldið . Í umsögninni er því"/>
        <s v="náttúruvernd og umhverfismál . Borgarstjóri tók dýpra í árinni á borgarstjórnarfundi í dag en stjórn Orkuveitunnar í morgun . Hann"/>
        <s v="pólitískar ákvarðanir þar sem ættu að vera rekstrarlegar ákvarðanir . Mér var til dæmis brugðið þegar stjórnendur og eigendur fyrirtækisins"/>
        <s v="Hamranesi var einnig lögð fram á síðarnefnda fundinum . Fram kemur í fundargerð frá fundinum á þriðjudag að fulltrúi Samfylkingarinnar"/>
        <s v="og einnig skortur á hagkvæmu húsnæði á viðráðanlegu verði fyrir almenning skv. eftirfarandi bókun fulltrúa S-lista : „ Fulltrúi Samfylkingarinnar"/>
        <s v="Íslands Bjarki var að klára 2. flokk KA í sumar og verður því alfarið með meistaraflokk næsta sumar . KA-menn"/>
        <s v="bíða meðferðar þingsins í það minnsta til næsta árs . Viðskiptaráð segir endurskoðun á tollakerfinu hérlendis tímabæra . Viðskiptaráð Íslands"/>
        <s v="16 . Danmörk 17 . Suður-Kórea 18 . Nýja-Sjáland 19 . Sviss 20 . Ísland Sjá allan FIFA-listann Landssamband sjálfstæðiskvenna"/>
        <s v="verkum sínum að hún er vel hæf til að sinna þeim mikilvægu málaflokkum sem undir ráðuneyti hennar heyra . LS"/>
        <s v="Samkeppniseftirlitið fagnar því að formaður efnahags- og viðskiptanefndar hafi kvatt sér hljóðs um þetta mikilvæga málefni . Einnig ber að"/>
        <s v="spurning sé hvaða áhætta hafi falist í þeim . &quot; Var gefið skotleyfi á skuldara bankanna ? &quot; Jóhanna sagðist"/>
        <s v="seldur . Ekki hefur náðst í Katrínu Júlíusdóttur fjármálaráðherra við vinnslu fréttarinnar . Ríkið þarf ekki að eiga Landsvirkjun Helgi"/>
        <s v=". Bjarni Jakob er með þjálfaramenntun UEFA-B réttindi og 5. stig ,, â € &amp; #x17E ; Stjórn knattspyrnudeildar Gróttu"/>
        <s v="meiri og að þar vanti umfjöllun um ýmsar guðleysisstefnur sem hæglega er hægt að skilgreina sem trúarlegar . &quot; Ég"/>
        <s v="var á dögunum . Vísir náði tali af Guðjóni Þórðarsyni og spurði hann út í félagaskipti Bjarna . „ Ég"/>
        <s v="Bjarni endurgreiðir yfirverð í hlutabréfaviðskiptum og samningsvexti . Í tilkynningu frá Árna Tómassyni , formanni skilanefndarinnar , segir að félagið"/>
        <s v="Bjarna að félög í hans eigu endurgreiddu yfirverð í hlutabréfaviðskiptunum auk samningsvaxta . Á það hafi verið fallist . Bankinn"/>
        <s v="að félög í hans eigu endurgreiddu yfirverð í hlutabréfaviðskiptunum auk samningsvaxta og var fallist á það . &quot; Glitnir banki"/>
        <s v="eru einnig tónleikar á Háaloftinu með kántrýsveitinni Axel O og co . Oddný G. Harðardóttir þingmaður Samfylkingarinnar í Suðurkjördæmi segist"/>
        <s v="þetta allt saman , &quot; sagði Ralf þó til réttlætingar . Þröstur Ólafsson , stjórnarformaður Máls og menningar-Heimskringlu hf. ,"/>
        <s v="er að innan Alþingis er ekki eindreginn vilji til þess að lögsækja fyrrverandi ráðherra . Ástæða er þó til að"/>
        <s v="settum okkur í kjarasamningunum að lækka verðbólgu . Miðsstjórnin lýsir einnig vonbrigðum með aðgerða- og úrræðaleysi stjórnvalda , en Gylfi"/>
        <s v="tveggja ára samning við félagið . Fréttablaðið greindi frá þessu í gær . Í tilkynningu á heimasíðu Magdeburg er því"/>
        <s v="tíma sem skaða myndu íslenska þjóð og alla hennar einstaklinga . Í tilefni dagsins hefur Samband ungra sjálfstæðismanna , sem"/>
        <s v="athygli . Hér er stiklað á stóru um þennan merka dag . Í dag er bjórdagurinn en þá er því"/>
        <s v="ég fékk heldur ekki á mig mark , ' sagði Bjarni léttur í bragði . Hann sagðist að sjálfsögðu hafa"/>
        <s v="Ert þú gæðablóð ? &quot; er hluti af samstarfi Og Vodafone og Blóðbankans . Anna Kristinsdóttir , borgarfulltrúi Framsóknarflokksins ,"/>
        <s v="þetta mál varðar muni sitja við sama borð í upphafi leiks . Aldrei er góðum liðsmanni ofaukið og ber að"/>
        <s v="eftir . “ Liggur beint við að stóru flokkarnir ræði saman Áslaug Arna Sigurbjörnsdóttir , þingmaður og ritari Sjálfstæðisflokksins ,"/>
        <s v="Við Píratar ákváðum að taka ekki þátt í skipulögðu málþófi , nema ef Björt framtíð tæki líka þátt . Við"/>
        <s v="greiðir 330 þúsund krónur í sáttaskyni og rennur upphæðin óskert til Stígamóta . Fram kemur í yfirlýsingu Þóreyjar að hún"/>
        <s v="og hafði uppi stór orð um þá svívirðu að DV skyldi fjalla um skjólstæðing hennar með þessum hætti . Hún"/>
        <s v="aðstæður og verið undir stöðugu eftirliti ræningjanna í 15 mánuði . Joel Simon , forstöðumaður Samtaka um öryggismál blaðamanna ,"/>
        <s v="hvetji Íslendinga til að hætta þessum órökstuddu og ónauðsynlegum rannsóknum . Robbie Marsland , framkvæmdastjóri Alþjóðadýraverndarsjóðsins í Bretlandi , segist"/>
        <s v="hópi allra bestu blásara í heiminum í dag . &quot; Woodward segir mikinn feng í Íslendingum á hátíðinni neðra og"/>
        <s v="heldur að fækka . egol@mbl.is Ekki veitir af að byggja upp atvinnulífið í landinu og því er ástæða til að"/>
        <s v="er hægt að skrifa : Árnað heilla , Morgunblaðinu , Kringlunni 1 , 103 Reykjavík STJÓRN Vímulausrar æsku og foreldrahópsins"/>
        <s v="ég sé ekkert að því að kjafta frá þessu núna , fyrst þetta var slegið af . En , ég"/>
        <s v="eigið sem betur fer margar góðar minningar sem munu létta ykkur missinn . Aðalbjörn Þorsteinsson og fjölskylda . &quot; Ég"/>
        <s v="ekki viss með alla þessa samkeppni en það er greinilega nógu stór markaður fyrir mömmublogg á Íslandi . “ Sara"/>
        <s v="fyrir því , “ sagði Brynjar í samtali við Fréttablaðið . Svandís segist ekki geta svarað fyrir orð Brynjars en"/>
        <s v="áfram á sömu braut eða samþykkja tilraunastarfsemi stjórnarandstöðunnar . Lars Lökke Rasmussen , leiðtogi Venstre-flokksins og fyrrverandi forsætisráðherra , sagðist"/>
        <s v="peninga til skólastarfs . Torfi sagði í upphafi máls síns að mikilvægt væri að foreldrar væru virkir í skólasamfélaginu og"/>
        <s v="Minnihlutinn nefnir einnig að langt sé í land varðandi hlutfall leikskólakennara í leikskólum bæjarins . Því er aftur á móti"/>
        <s v=", ekki að þetta séu einhverjir bitlingar upp á fimmtíu þúsund kall sem dugar fyrir nokkrum gítarsnúrum . &quot; Kjartan"/>
        <s v=". Ekki tókst að afferma alla bílana vegna árása meðan á þeirri vinnu stóð . Sigríður Andersen , dómsmálaráðherra ,"/>
        <s v="og ganga sífellt lengra í mannorðsmorðunum . Og fátt virðist til bjargar . Það er því full ástæða til að"/>
        <s v="stendur í 4. sæti deildarinnar og á mjög góða möguleika á að vinna sér sæti í Evrópukeppninni . gummih@mbl.is Ljóðaunnendur"/>
        <s v="helstu viðburðir tengdir Íslandi á Bókasýningunni í Frankfurt á næsta ári , en þar skipar Ísland heiðurssess . „ Íslendingar"/>
        <s v="sé það fordæmt og litið á það sem græðgi . Þetta sjónarmið stangast hressilega á við ríkjandi viðhorf . Ég"/>
        <s v="hló bara af öllu saman . Carlos Boozer ætlaði nú aldrei að slá Danny Crawford heldur var hann bara að"/>
        <s v="synjunar forsta á Icesave lögunum í fyrradag . Fjármálaráðherra sagði að grundvallarleikreglur yrðu að vera á hreinu og varaformaður Framsóknarflokksins"/>
        <s v="synjunar forseta á Icesave lögunum í fyrradag . Fjármálaráðherra sagði að grundvallarleikreglur yrðu að vera á hreinu og varaformaður Framsóknarflokksins"/>
        <s v="um hvort skynsamlegt sé að fjármagna tvöföldun Suðurlands- og Vesturlandsvegar og gerð Vaðlaheiðarganga með innheimtu veggjalda . Því ber að"/>
        <s v="og reglugerða , &quot; segir skipulagssviðið og mælir gegn því að hænurnar fái að vera . Umhverfis- og samgönguráð kveðst"/>
        <s v="foreldrum og öryrkjum . Á borgarráðsfundi í gær var tilkynnt að gjaldskrárhækkanirnar væru dregnar til baka . Því ber að"/>
        <s v="er því þungur fyrir Framara sem ekki sköpuðu sér nægilega góð færi undir lok hálfleiksins . Stjórn Sambands ungra framsóknarmanna"/>
        <s v="hún upp á því að í breytingartillögu sjálfstæðismanna yrði einnig skorað á samgönguráðherra eins og stjórn Spalar . Björn Bjarnason"/>
        <s v="að til dæmis verslanir verði með eitthvað tengt afmælinu seinna á árinu , sérstaklega þar sem það er verið að"/>
        <s v=", borgarráðsfulltrúi VG , fram bókun þar sem hann mótmælti frestuninni harðlega . &quot; Borgarráðsfulltrúi VG bjó sig undir að"/>
        <s v="framkvæmdastjórnar Landssamtakanna Þroskahjálpar þar sem hugmynd borgarstjóra um viðræður var gagnrýnd . Jafnframt lét minnihlutinn færa til bókar að hann"/>
        <s v="á ekki að koma niður á börnum hvernig foreldrar þeirra forgangsraða eða eru staddir yfirhöfuð , “ segir Sóley sem"/>
        <s v="var ítrekað mikilvægi þess að Vegagerð ríkisins hraði framkvæmdum við Vesturlandsveg til að auka umferðaröryggi á veginum . Kristján segist"/>
        <s v="viðteknum venjum um ákærur í sakamálum . Upptaka af útsendingu Síðdegisútvarpsins á Rás 2 af blaðamannafundinum . Stúdentaráð Háskóla Íslands"/>
        <s v="frá Vinstri grænum að minnihluti borgarráðs hafi látið bóka eftirfarandi við afgreiðsluna : Borgarráðsfulltrúar Vinstri grænna , Samfylkingar og Framsóknarflokks"/>
        <s v="samþykkt að hafna beiðni veitingastaðarins Strawberries um undanþágu til að reka nektardansstað . Borgarráðsfulltrúar Vinstri grænna , Samfylkingar og Framsóknarflokks"/>
        <s v="átta að kvöldi . Júlíus Vífill Ingvarsson , borgarfulltrúi Sjálfstæðisflokks og fulltrúi í borgarráði , sagðist í viðtali við fréttastofu"/>
        <s v="um undanþágu til að reka nektardansstað var hafnað einróma á borgarráðsfundi í gær . Borgarráðsfulltrúar minnihlutans létu bóka að þeir"/>
        <s v="“ segir Dagur B. Eggertsson borgarstjóri . Kjartan Magnússon , borgarfulltrúi Sjálfstæðisflokksins , sem flutti tillöguna , segir að sjálfstæðismenn"/>
        <s v="að þessu máli kom hafði í hyggju að sýna þér og verki þínu nokkra vansæmd . &quot; Því ber að"/>
        <s v="sem fluttur var út óunnin nam 1,4 milljörðum króna sem er rúmlega 66% aukning . Oddviti Samfylkingarinnar í borgarstjórn Reykjavíkur"/>
        <s v="og hefur verið sameiginlegt sýn okkar beggja að það sé nauðsynlegt að tryggja gott öryggi í miðborginni . Og ég"/>
        <s v="samræmis á milli aðila þegar kemur að umferð erlendra farartækja um sveitarfélagið . Ályktunin í heild sinni : „ Flugmálafélagið"/>
        <s v="borgarfulltrúi Sjálfstæðisflokksins : Ja það hefur ekkert verið rætt um , neitt sérstaklega um tekjur eða ráðningarskilmála en ég bara"/>
        <s v="viðræður hefjist í næstu viku . Hann segir framtak borgarstjóra jákvætt . Sigurður Bessason , formaður Eflingar : Við bara"/>
        <s v="lagt ríka og mikla áherslu , auk þess sem fjölmargar tillögur þess efnis hafi verið lagðar fram . &quot; Ég"/>
        <s v="frá sér ályktun þar sem talað er um ósamræmi Reykjavíkurborgar gagnvart umferð hernaðartækja um sveitarfélagið . Fram kemur að félagið"/>
        <s v="finna hjá borgarstjóranum í Reykjavík þegar kemur að svona miklum hagsmunamálum Reykvíkinga . Hv. þm. gat þess sérstaklega að hann"/>
        <s v="að aðeins sé um skammtímalausnir að ræða og frekar þurfi að horfa á stóru myndina . 4 Leikskólastjórar í Reykjavík"/>
        <s v="úr bikarúrslitaleikjunum í körfubolta á laugardaginn . Þær má sjá í &quot; myndasyrpu-renningnum &quot; neðar á íþróttavefnum . Foreldrasamtökin Samfok"/>
        <s v="í dag ættu ef til vill að fylgja fordæmi þeirra því spáð er áframhaldandi rigningu á suðvesturhorni landsins . Víkverji"/>
        <s v="koma til móts við það með einhverjum þeim hætti sem rúmast innan launarammans . Kjaramálin á dagskrá Því ber að"/>
        <s v="einhverjar vikur eða mánuði , margir muni auk þess eflaust bítast um að halda mótið . Hún segist auk þess"/>
        <s v="og er búist við því að þeir komist allir til síns heima . Ásgerður Jóna Flosadóttir , formaður Fjölskylduhjálparinnar ,"/>
        <s v="borginni sko . Þarna er , er , er mik , mikið fuglalíf á , á litlu svæði . Jóhann"/>
        <s v=", en Trump á golfvöll í Bedminster . Bill de Blasio , borgarstjóri New York , sem er demókrati ,"/>
        <s v="bent á að kynjahlutföllin væru ekki samkvæmt lögum í velferðarráði og skipulagsráði borgarinnar . Kristín Ástgeirsdóttir , framkvæmdastýra Jafnréttisstofu ,"/>
        <s v="löggæslunnar . Ákveðið var að hugað yrði að gerð samkomulag lögreglu og borgarinnar um skipulagt samstarf um hverfagæslu . Ráðherra"/>
        <s v=". Forseti Kína , Jiang Zemin , mætti öllum að óvörum til hátíðarhalda í Peking , en almenningur var að"/>
        <s v="við gerum það sjálf &quot; . Þetta er að sjálfsögðu rétt hjá Degi . Því er full ástæða til að"/>
        <s v="var rangt hjá mér . Konan var fyrst og fremst döpur vegna skilnaðarins og vildi þess vegna tala . Ég"/>
        <s v="þeir orðnir 23 , sem er yfir 60% skóla í borginni . Heiða benti á að landsmeðaltalið væri 40% og"/>
        <s v="í gerð mislægra gatnamóta við Miklubraut og Kringlumýrarbraut á næstu árum því Sundabrautin yrði sett í forgang . Sturla segist"/>
        <s v="á öllum aldri að hreiðra um sig í leikhúsum í Túrkmenistan og Timbúktú , Kúalalúmpúr og Kattegat til þess að"/>
        <s v="og unglingar að hnoða bolta úr snjó sem þeir síðan kasta í bíla er aka hjá . Á meðan sumir"/>
        <s v="sem umboðsmaður fékk árið 2003 , voru 43 frá börnum og fjölgaði þeim um 48% frá 2002 . Umboðsmaður barna"/>
        <s v="fimm systkini í árásum Ísraela á Gazastrendur á föstudaginn . Fjölskylda Houdu hafði farið í lautarferð á ströndina til að"/>
        <s v="þær greiðslur sem ríkisstjórnir Bretlands , Hollands og Íslands vilja að íslenska þjóðin taki á sig fyrir fjárglæframennina . Ég"/>
        <s v="ísraelskir hermenn fallið í valinn . Á laugardag fögnuðu þjóðernissinnar í miðborg Tel Aviv og sungu lög þar sem þeir"/>
        <s v="þýðingarmiklar upplýsingar hafi fengist , sem muni nýtast í frekari olíuleit hjá Statoil . Johan Dahl , atvinnumálaráðherra Færeyja ,"/>
        <s v="á viðkomandi hlutabréf , segir í tilkynningu frá Verðbréfaþingi . Kári Stefánsson , forstjóri Íslenskrar erfðagreiningar , kvaðst í gær"/>
        <s v="tímaröð . Ekki er vitað hvort eitthvað verði af nýjum upptökum á plötunum eða bara endurunnar eldri upptökur . Tónlistarfræðingar"/>
        <s v="Það er engin ástæða fyrir því að greiða kynjunum ekki sömu laun fyrir sömu vinnu , &quot; segir Huppert og"/>
        <s v="Meðal þess sem var í boði í veislunni var typpakaka sem var lögð á borð á gamansaman hátt til að"/>
        <s v="Solstice eða Vetrarsólstöður . „ 21. desember er stysti dagur ársins og er markmiðið að dansa nóttina í burtu og"/>
        <s v="Kaliforníu . Þessir strákar úr Flensborgarskóla voru hoppandi kátir í kuldanum í gær enda voru þeir að dimmitera , eða"/>
        <s v="um borð í Fokker 50 - vélunum þegar þær komu til landsins árið 1992 . Auk þessa var því einnig"/>
        <s v="umferðarskipulag allt í kring ber þess merki að þarna átti að vera gata , “ skrifar Gísli Marteinn , og"/>
        <s v="til standi að endurskoða samkeppnislög . Meðal annars í ljósi reynslunnar af olíusamráðsmálinu . Helgi Magnús Gunnarsson , saksóknari efnahagsbrota"/>
        <s v="jafnvel þótt ferlið sem að framundan er , sé ekki fullkomið . Birkir Jón Jónsson , þingmaður Framsóknarflokksins : Ég"/>
        <s v="samþykktar voru með öllum greiddum atkvæðum , en þingmenn fögnuðu áfanganum . Birkir Jón Jónsson , þingmaður Framsóknarflokks : Ég"/>
        <s v="sú staða að við höfum mögulega meiri sveigjanleika til að taka á því og ég held að , og ég"/>
        <s v="borgið með því að ljúka málinu með samningnum sem nú liggur fyrir . Yfirlýsing Samtaka atvinnulífsins : „ Samtök atvinnulífsins"/>
        <s v="á heimasíðu Jo Cox-minningarsjóðsins , The Jo Cox Foundation , í dag . Í yfirlýsingunni kom fram að fjölskylda Jo"/>
        <s v="maður sig hafa það á laugardaginn , &quot; sagði Teitur í samtali við fréttavefinn í dag . Njarðvíkingar geta þó"/>
        <s v="í hámæli og svo þegar ólík sjónarmið hafa komist til skila deyr það oft mjög hratt . Foreldrar Madeleine McCann"/>
        <s v="hennar síðar , en ránið hefur vakið mikla athygli í fjölmiðlum um allan heim síðustu sex ár . Foreldrar hennar"/>
        <s v="myndu telja Íslendingum í óhag telji hann það myndu hafa litlar sem engar afleiðingar . Fjármálaráðherra Breta hafi fyrir skemmstu"/>
        <s v="þykir að tillagan um kosningarnar verði samþykkt . Jeremy Corbyn , leiðtogi Verkamannaflokksins , lét hafa eftir sér að flokkurinn"/>
        <s v="í eigu íslenskra banka í Bretlandi . Geir H. Haarde , forsætisráðherra ( á blaðam.fundi ) : Þannig að ég"/>
        <s v="sem er áhrifamikill innan BRDC . Aðrir liðsmenn BRDC á borð við heimsmeistarana fyrrverandi Nigel Mansell og Damon Hill hafa"/>
        <s v="í morgun að kæra hefði átt Breta fyrir að beita hryðjuverkalögum gegn þjóðinni og lýsa hana gjaldþrota . “ Ég"/>
        <s v="garð í sambandi við þessa fjármálakreppu algerlega óviðunandi og við munum einhverntímann svara fyrir okkur . En ég verð að"/>
        <s v="gerir ráð fyrir að Þjóðvegur 1 verði lokaður í nokkrar klukkustundir . Marine Le Pen , leiðtogi frönsku Þjóðfylkingarinnar ,"/>
        <s v="málinu og byrðarnar á þjóðinni væru allt of miklar . Bjarni Benediktsson , formaður Sjálfstæðisflokksins , sagði ástæðu til að"/>
        <s v="eftir af deildinni . Haukar og Valur mætast í síðustu umferðinni . Átta efstu liðin komast í úrslitakeppnina . Utanríkisráðherra"/>
        <s v="ári . Í bréfi sem hann sendi kaþólska biskupnum yfir Englandi og Wales af því tilefni sagði hann að páfinn"/>
        <s v="Ísraela . Abbas fagnar frumkvæði Blairs Mahmoud Abbas , bráðabirgðaleiðtogi Palestínumanna , tók í gær vel í hugmynd Blairs og"/>
        <s v="erlendum afskiptum frá heimastjórn 1904 fram á okkar daga , jafnvel ekki þegar Bretar hertóku Ísland 1940 . Flestir landsmenn"/>
        <s v="&quot; Við höfum hins vegar sagt , og það kom fram í yfirlýsingu frá mér í gær , að við"/>
        <s v="Sir Alex ætlaði að hætta en ég er gríðarlega ánægður að fá þetta tækifæri , &quot; sagði Moyes . Moyes"/>
        <s v="hafi verið einhver skipulagður fjöldasöngur um heimilisofbeldi Youtube-myndband dagsins : Svipmyndir úr úrslitaleikjum FA-bikarsins Harry Redknapp , stjóri QPR ,"/>
        <s v="hári hins grunaða en málið telst upplýst . Sofia Gkiousou , yfirmaður opinberrar stefnu Airbnb á Íslandi , segir Airbnb"/>
        <s v="á meðal BBC og Reuters . Umræðan um Ísland hefur verið neikvæð í erlendum fjölmiðlum eftir bankahrunið og segist Katrín"/>
        <s v="verði framkvæmdar við aðstæður sem ekki tryggja öryggi barna . Í umsögn Embættis landlæknis um umskurðarfrumvarpið svokallaða segir að landlæknir"/>
        <s v="stjórnlagaráðsliða ótvírætt sú að betra væri að semja nýja stjórnarskrá en að lappa upp á þá gömlu . Ólafur Stephensen"/>
        <s v="hefðu komið fram . Nýtt frumvarp hefði verið samið í góðu samstarfi við nýjan fangelsismálastjóra . Bryndís Hlöðversdóttir þingmaður Samfylkingar"/>
        <s v="komið fram . Nýtt frumvarp hefði verið samið í góðu samstarfi við nýjan fangelsismálastjóra . Bryndís Hlöðversdóttir , þingmaður Samfylkingarinnar"/>
        <s v="eftir Jón Stefánsson , en árið 1935 var það brúðargjöf íslenska ríkisins til þeirra Friðriks krónprins og Ingiríðar . Vefþjóðviljinn"/>
        <s v="forstjóri Meniga . Fjárfestar föluðust eftir því að þeir færu í stjórnarframboð vegna starfsreynslu sinnar . Viðmælendur Morgunblaðsins á fjármálamarkaði"/>
        <s v="óskar eftir umsögnum og athugasemdum vegna breytingatillögunnar og er athgasemdafrestur til sunnudagsins 25. ágúst nk . Hraða málinu Bæjarráð Vesturbyggðar"/>
        <s v="gilt um aðra umsækjendur og þá á öðrum sviðum , til dæmis fræðimennsku eða lögmennsku . &quot; Þannig að ég"/>
        <s v="að vera upptökin á hatrinu milli liðanna en atvikið sem Ferguson vísar í varð í febrúarmánuði árið 1988 er Winterburn"/>
        <s v="en hún stofnaði m.a . Kvenréttindafélag Íslands árið 1907 . Dóra Björt Guðjónsdóttir , forseti borgarstjórnar : Við þurfum að"/>
        <s v=". Því hef ég áhyggjur af ákefð Karls Steinars Óskarssonar ( Mbl . grein 19/2/19 ) fyrir þorskeldi og ég"/>
        <s v="þá aðeins um að ræða fólk sem létist er það færi frá borði á flugvellinum . Hækkar verðið ? Belstead"/>
        <s v="fyrir þig . &quot; Hún segir það vissulega hafa verið afar frelsandi og valdeflandi að setja myndina inn , og"/>
        <s v="sem sá lá áfengisdauður . Karlmaðurinn og þrír félagar hans höfðu farið út að skemmta sér það kvöld til að"/>
        <s v="Sé það hins vegar gert skriflega og opinberlega er hætta á málsókn enda sönnun um ummælin þá einföld . Greinahöfundur"/>
        <s v="að fundurinn í dag hefði verið einn sá átakanlegasti sem þau hefðu setið . Bjarni Benediktsson , fjármálaráðherra , sagðist"/>
        <s v="að á síðustu árum hafi margt breyst til hins betra , &quot; sagði Bjarni og bætti því við að hann"/>
        <s v="afleiðingar aukin skattheimta ( veiðileyfagjald ) á sjávarútveginn gæti haft í för með sér . Allt frjálslynt fólk hlýtur að"/>
        <s v="á landi . Nú er öldin önnur og er það vel . Okkur ber að hlú að þessum tengslum og"/>
        <s v="Magnús Stefánsson áttu með forystu ungra Framsóknarmanna að þeir sendu frá sér ályktun til fjölmiðla , þar sem því væri"/>
        <s v="ára afmælinu fagnað með viðhöfn fyrir 10 árum . Aðalsteinn Jónsson : Ég fagnaði því ekkert sérstaklega að . Ég"/>
        <s v=". Þingmenn segjast sjá mikið eftir Bryndísi . Margrét Frímannsdóttir , þingflokksformaður Samfylkingarinnar , segir þó að hún hljóti að"/>
        <s v="Reykjanesbraut með því að nýta arðgreiðslur úr ríkisbönkunum við fjármögnun en um það var ekki samstaða . Þá ber að"/>
        <s v="í Norðurhafi er fátt annað en bananalýðveldi . Þetta hefur allt komið fram . Núna ætla ég hins vegar að"/>
        <s v="„ Pulitzer-verðlaunahafann Diaz í þröngum hópi á Kaffi París “ . Pétur segir : Já , höfundar á Vesturlöndum geta"/>
        <s v="slæmt ef Newsweek -málið yrði til þess að blaða- og fréttamenn hættu að nota nafnlausar heimildir . Íslendingar hljóta að"/>
        <s v="kosninga en að því sögðu , þá hygg ég að við ættum nú að geta gengið inn í sumarið og"/>
        <s v="stjórnmálin hefðu sín takmörk . Úrskurður væri á forræði dómstólanna og það varðaði grundvallarreglur réttarríkja . „ Við ættum að"/>
        <s v="batnar ekkert og okkur mun aldrei takast að senda gott lag í Eurovision . Þess í stað ætla ég að"/>
        <s v="Í dag á þessum fagra sumardegi fögnum við þjóðhátíð okkar um land allt . Við fögnum sjálfstæði okkar og við"/>
        <s v=": Nei , nei . Íslendingar ættu að halda sig við úthlutun á grundvelli veiðireynslu . Öll nágrannalönd Íslands myndu"/>
        <s v="Stöðvar 2 . Í fréttatímanum fjöllum við líka um peningastefnuna og vaxtastigiðen sérfræðingur í peningastefnunefnd Seðlabankans segir að nágrannalöndin myndu"/>
        <s v="kynvera , og hvet konur í hvívetna til að leyfa kynorkunni að blómstra , hleypa henni upp á yfirborðið og"/>
        <s v="er aðeins 150 km frá Reykjavík og því stutt að fara ef farið er frá Reykjavík . Við hjá SVFR"/>
        <s v="Hann mun horfa til framtíðar og fjalla um hvernig leikreglur á sviði viðskipta munu þróast á nýrri öld . VÍKVERJI"/>
        <s v="en segja má að Margrét Guðmundsdóttir sagnfræðingur hafi orðið fyrst til að vekja athygli á þeim . Því ber að"/>
        <s v="þessu er neðanritað fært til bókar um gang málsins og aðkomu . Bókun bæjarstjórnar Sandgerðis í gærkvöldi : Bæjarstjórn Sandgerðisbæjar"/>
        <s v="fólkið er skemmtilegt út af því að við þekkjumst svo vel &quot; . Eldri krakkarnir tóku í sama streng og"/>
        <s v="hefur boðað til fundar hagsmunaaðila um miðjan maí til að fara yfir stöðu mála og ræða framkvæmdina . „ Ég"/>
        <s v="og í fjarska hægra megin á myndinni glittir í Freysnes og Skeiðarársandur blasir við í vestri . Öræfingar og landsmenn"/>
        <s v="( Bessastaðavöllur ) Rúnar Kristinsson , leikjahæsti landsliðsmaður Íslendinga frá upphafi heimsótti Lokeren í gær þar sem verið var að"/>
        <s v="Duval , Bretinn Matthew Wilson , Finninn Kimi Räikkönen og Norðmaðurinn Petter Solberg . Barack Obama , forseti Bandaríkjanna ,"/>
        <s v="í sundlauginni á Kirkjubæjarklaustri . Hún er liður í uppskeruhátíð Skaftárhrepps sem stendur um helgina en ekki síður verið að"/>
        <s v="sundlauginni á Kirkjubæjarklaustri . Hún er liður í uppskeruhátíð Skaftárhrepps sem stendur um helgina en ekki síður er verið að"/>
        <s v=", “ segir í tilkynningunni . Þar er sömuleiðis haft eftir Þórunni Sveinbjarnardóttur formanni BHM að bandalagið og Ljósmæðrafélag Íslands"/>
        <s v="sett hafa verið um losun þeirra , “ segir í frétt á vef Akureyrarbæjar . Ásthildur Sturludóttir bæjarstjóri á Akureyri"/>
        <s v="útblæstri gróðurhúsalofttegunda og standast þau alþjóðlegu og innlendu markmið sem sett hafa verið um losun þeirra . Ásthildur Sturludóttir bæjarstjóri"/>
        <s v="vera í forgrunni er hagur og menntun barna , &quot; segir hún . Eyþór Laxdal Arnalds , oddviti Sjálfstæðisflokksins ,"/>
        <s v="sem var vegna bilunar í hreinsibúnaði fyrirtækisins . Heilbrigðisfulltrúi hefur haldið bæjarráði og starfsmönnum sveitarfélagsins upplýstum um málið . Bæjarráð"/>
        <s v="Héraðsdóms skuli standa óraskaður . Í tilkynningu segir formaður BHM , Þórunn Sveinbjarnardóttir , að bæði BHM og Ljósmæðrafélag Íslands"/>
        <s v=". Spennan og hrifningin var mikil , eins og sjá má í meðfylgjandi myndskeiði . Starfsfólk í ferðaþjónustu á Norðurlandi"/>
        <s v=". Það breytir því þó ekki að þær eru aðeins fimmtán prósent af vinnuafli landsins . Baráttusamtök fyrir réttindi kvenna"/>
        <s v="mjög bjartsýn og það eitt gefur tilefni til að ætla að rekstur Hótels Ólafsvíkur sé í góðum höndum . Bæjarbúar"/>
        <s v="Vatnajökuls , samstarfsvettvangur ferðaþjónustu , matvælaframleiðenda og menningar á Suðausturlandi sendi í gær frá sér pistil þar sem því er"/>
        <s v="að um er að ræða afleysingastöðu skólastjóra til eins árs . Bréf Kennarafélags Vestmannaeyja Í bréfi KV segir að Kennarafélagið"/>
        <s v="Gylfi Þór Sigurðsson . Gylfi og félagar segjast klárir í slaginn fyrir leikinn gegn Norðmönnum á morgun . Sá sparkvissi"/>
        <s v="var Salalaug opnuð nokkuð seinna en venjulega og Sundlaug Kópavogs klukkutíma seinna . Ármann Kr. Ólafsson , bæjarstjóri Kópavogs ,"/>
        <s v=". Hleðslustöðvarnar eru ætlaðar fyrir farþega en einnig starfsfólk á flugvellinum . Gunnar Ingi Hafsteinsson , þjónustustjóri bílastæðaþjónustu Keflavíkurflugvallar ,"/>
        <s v="ætlaðar farþegum og starfsfólki flugvallarins . Segir í tilkynningu frá Isavia að Gunnar Ingi Hafsteinsson , þjónustustjóri bílastæðaþjónustu Keflavíkurflugvallar ,"/>
        <s v="Hann segist hafa fyrirskipað aftökurnar að vandlega íhuguðu máli . Eiginkona manns sem lést í árásinni , Shizue Takahashi ,"/>
        <s v="eru vefmiðlar eins og pressan.is , eyjan.is , bleikt.is og 433.is einnig í eigu Pressunnar . Unnendur fjölmiðla hljóta að"/>
        <s v="félagshyggju og velferðar í borginni og axla ábyrgð gagnvart borgarbúum , &quot; segir í ályktunni . Þá er því jafnframt"/>
        <s v="undanförnum árum . Þá lýstu fjölmargir yfir ánægju með aukið framboð af innlendu gæðaefni á kostnað erlendrar afþreyingar . Margir"/>
        <s v="verið að því liggja að kosningar gætu dregist í eitt ár . Bæði bresk yfirvöld og Hvíta húsið í Washington"/>
        <s v="og grásleppuveiðar . Kvótaskortur hafi valdið vandræðum . Arthur Bogason , framkvæmdastjóri Landssambands smábátaeigenda , sagðist í samtali við Fréttablaðið"/>
        <s v="að það tók til starfa hafi tilvísunum á Barna- og unglingageðdeild LSH ( BUGL ) fækkað úr Grafarvogi . Þuríður"/>
        <s v=". Búið er að færa ábyrgð á málaflokki geðfatlaðra til félagsmálaráðuneytisins . Siv Friðleifsdóttir heilbrigðisráðherra sagði í gær að hún"/>
        <s v="að gott aðgengi að menntun og menningarlífi væri mikilvægt fyrir byggðirnar , sem og betri skipulagning ferðaþjónustu . Því var"/>
        <s v="lögreglu sem kannaðist strax við hverjir væru þarna að verki og höfðu upp á þjófunum og þýfinu . Heimilisiðnaðarfélag Íslands"/>
        <s v=". Svíar voru þeir fyrstu í Evrópu sem hættu að framleiða egg í búrum , &quot; segir Kristinn , sem"/>
        <s v="skýr , “ segir Jón Reynir . Hjalti Jón Sveinsson , formaður Skólameistarafélags Íslands og skólameistari Verkmenntaskólans á Akureyri ,"/>
        <s v="þá sem bundu vonir við að þar skýrðust línur um framtíð varnarsamstarfs Íslands og Bandaríkjanna . Menn geta að vísu"/>
        <s v="þeir , svo og allmargar Evrópuþjóðir , að áætlanir Bandaríkjamanna brjóti í bága við afvopnunarsáttmála frá árinu 1972 . Motzfeldt"/>
        <s v="að samþykkja að hernámið og uppbyggingin verði framvegis í nafni samtakanna . Noelle Lenoir , ráðherra Evrópumála í Frakklandi ,"/>
        <s v="kosningabaráttunni var reynt að sannfæra íbúa um að fjármálin væru í viðunandi horfi . Nú blasir annað við . Ég"/>
        <s v=", óháð kyni . Jafnlaunavottun VR er fyrir öll fyrirtæki og stofnanir , burtséð frá stéttarfélagsaðild starfsmanna . &quot; Ég"/>
        <s v="hugmyndafræðingarnir að þessari lausn mála sem Byggðastofnun samþykkti og er að framkvæma . Reynt að snúa við blaðinu &quot; Við"/>
        <s v="að ræða við höfunda skipulagsins og haft fullan aðgang að bæjarfulltrúunum og bæjarstjóranum . Foreldrar barna og unglinga á Seltjarnarnesi"/>
        <s v="Reyðarfirði , en samtökin styðja eindregið að frumvarpið verði að lögum . Í sameiginlegri umsögn samtakanna um frumvarpið er því"/>
        <s v="_x0084_ Sjálfstæðisflokkurinn telur æskilegt að listgreinum sé gert jafnhátt undir höfði , að listamönnum sé skapað vænlegt starfsumhverfi og hann"/>
        <s v="vöku okkar í næstu skrefum . Kristín Sigurðardóttir : Verða einhverjir kaupréttarsamningar ? Svandís Svavarsdóttir : Nei . Bæjarstjóri Snæfellsbæjar"/>
        <s v="dags og því beri að halda því sem mest opnu . Annar staður kemur ekki til greina Stefán Gunnlaugsson sagðist"/>
        <s v="nágranna heldur einnig almennings ef það viðgengst að hús fái að drabbast niður , &quot; segir í ályktun samtakanna sem"/>
        <s v="lögreglustjóri , Sigríður Björk Guðjónsdóttir , var lögreglustjóri á Suðurnesjum áður . María Gunnarsdóttir , forstöðumaður barnaverndar í Reykjanesbæ ,"/>
        <s v="gefa okkur auka byr undir báða vængi . &quot; Fyrsti leikur Íslands er á móti Frakklandi á þriðjudaginn . Sif"/>
        <s v="umræðuna um þriðja orkupakkann strax . “ Þá taldi Áslaug Arna Sigurbjörnsdóttir , formaður utanríkismálanefndar , að það ætti að"/>
        <s v="þriðja orkupakkann strax . Áslaug Arna Sigurbjörnsdóttir , formaður utanríkismálanefndar Alþingis : Ég held að það ætti nú bara að"/>
        <s v="20% . Það eru fjórar og hálf til sex milljónir króna miðað við 30 milljóna króna íbúð . Því má"/>
        <s v="lætur . “ Fyrirsjáanleg viðbrögð Eiríkur segir að viðbrögðin við samningsdrögin hafi verið fyrirsjáanleg í Bretlandi . „ Aðildarsinnar hafa"/>
        <s v=". Hafi þau öll úr Hamrahlíðinni kæra þökk fyrir komuna . M ichael Laudrup , knattspyrnustjóri velska liðsins Swansea ,"/>
        <s v="; ljóð hans þykja torskilin og of &quot; póstmódernísk &quot; til að njóta alþýðuhylli . Færeyski bókmenntafræðingurinn Kim Simonsen hefur"/>
        <s v="þeim yrði lokið fyrir áramót , en þær hefjast fyrir lok þessa mánaðar . Þorsteinn M. Jónsson sagðist í gær"/>
        <s v=". Þeir Castro og Obama ræddu saman á löngum fundi í Byltingarhöllinni í Havana . Að loknum fundinum sagðist Obama"/>
        <s v="að fara á hjúkrunarheimili , sem kostar náttúrlega yfir 600 þúsund mánuðurinn í dag . Stjórnvöld í Afríkuríkinu Sierra Leone"/>
        <s v=", já , ég hef gaman af þessu , svo sannarlega . Fórnarlömb borgarastyrjaldarinnar í Sierra Leone hafa í dag"/>
        <s v="í ensku úrvalsdeildinni í kvöld . Arsenal-menn fögnuðu þessum úrslitum eins og önnur lið í toppbaráttunni en Arsenal gat einnig"/>
        <s v="sem starfsbróðir hans Sir Alex Ferguson hjá Manchester United hefur verið að láta flakka um City liðið undanfarið . Hughes"/>
        <s v="við komu beggja flugvéla til New York og þar mun borgarstjórinn , Rudolph Giuliani , taka á móti flugvélunum og"/>
        <s v="Hatton á það til að blæða hressilega í bardögum sínum og það fer fyrir brjóstið á sumum dómurum . Graham"/>
        <s v="hvað gerist næst . “ Fianna Fail flokkurinn er nú rúinn fylgi og trausti samkvæmt skoðanakönnunum og vegfarendur í Dyflinni"/>
        <s v="síðari áratuga . T.a.m. með tíðari staccati en fyrri tíma píanóljón áttu að venjast – jafnvel þótt undirr. hljóti að"/>
        <s v=", Sólstafir , I Adapt , Múspell , Changer , Myrk og Delta 9 . Hátíðin er haldin til að"/>
        <s v="Eins og flestar aðrar hátíðir eiga jólin sína upprunalegu sögu sem tengist náttúrunni og voru upphaflega haldin til þess að"/>
        <s v="Má Þórisson hefðu verið erfið og valdið eiganda íbúðarinnar á neðri hæðinni bæði fjárhagstjóni og margvíslegum erfiðleikum . &quot; Ég"/>
        <s v="hafa verið að leigja svona gamla gæsluvelli og við vorum heppnar og fengum þetta hús , &quot; segir Björg sem"/>
        <s v="inn er þetta auðvitað vita vonlaust markmið . Æ , það eru nú einu sinni jólin og maður þarf að"/>
        <s v="heim ( þá er ég að tala um norðurhlutann ) hefur þessi tími ársins verið fagnaðarefni . Við erum að"/>
        <s v="í því heiðinn undirtónn þar sem landsmenn reyna að víkja skammdeginu frá sér með gleðskap um leið og því er"/>
        <s v="í átt að þeirri niðurstöðu . Það má segja að morgundagurinn marki upphaf hátíðar ljóssins í margvíslegum skilningi : Við"/>
        <s v="( 21. desember ) . Eftir að síðasti sveinninn kemur til byggða halda VKB menn litlu jólin sín hátíðleg og"/>
        <s v="ekki einungis kristinna , enda eru jólin ein elsta hátíð norrænna manna og víðar í heiminum . Þá er því"/>
        <s v="árstíðinni þá er hér um að ræða táknræna hátíð sem tilbiður náttúrulegt fyrirbrigði . Við fögnum rísandi sól . Við"/>
        <s v=". Jól hafa verið haldin um vetrarsólstöður frá því í grárri forneskju , um allan norðurhluta jarðar , til að"/>
        <s v="í sínum huga séu jólin ekki sérstök trúarhátíð , heldur líti þeir á hana sem hátíð ljóssins þegar því er"/>
        <s v="þriðja í austur . VETRAR-HÁTÍÐIN Ljós í myrkri stendur yfir þessa dagana í Reykjavík . Með hátíðinni er verið að"/>
        <s v="fjölda leikja fyrir unglingalandslið Íslands en hann er 25 ára gamall . Freyr Alexandersson , landsliðsþjálfari kvenna í fótbolta ,"/>
        <s v="á miðvikudagsmorgun og umræðu í þinginu verði svo haldið áfram eftir hádegi . Pétur Blöndal , þingmaður Sjálfstæðisflokksins , sagðist"/>
        <s v="sumar veiddust 754 dýr , þar af 364 kýr og 390 tarfar . Heimasíða hreindýraráðs Stefán J. Hafstein borgarfulltrúi kveðst"/>
        <s v="til að taka upp ný og betri vinnubrögð eftir margra ára tækifæri til þess . Hins vegar ber auðvitað að"/>
        <s v=". “ Sigurður segir hátíðina tengjast vetrarsólstöðum og að mannfólkið hafi alltaf haldið hátíð í kring um þetta tímabil og"/>
        <s v="átökum við lögreglu í borginni Lhasa í Tíbet síðustu fjóra daga . Hafa átökin brutist út þegar munkarnir reyna að"/>
        <s v="yfir Dalelv og beittur sér fyrir því að honum yrði hnekkt . Jens Stoltenberg forsætisráðherra sagðist á Twitter í dag"/>
        <s v="fyrir ferðaþjónustuna Guðmundur Halldórsson eigandi Hótels Vogs á Fellsströnd ræddi á fundinum um bætta nettengingu frá sjónarhóli ferðaþjónustunnar . Hann"/>
        <s v=". Þannig vill sveitarstjórn leggja sitt af mörkum til að sporna við verðbólgu og auka kaupmátt komandi kjarasamninga . Eining-Iðja"/>
        <s v="tækifæri en raun ber vitni en hann á 18 mánuði eftir af samningi sínum . Jurgen Klopp , stjóri Liverpool"/>
        <s v="sjá Skandinavisk Tobakskompagni dæmt , &quot; segir hann . &quot; En mér finnst baráttan ekki hafa verið til einskis og"/>
        <s v="Nokkrum sinnum var hann tekinn réttindalaus , einu sinni ölvaður í ofanálag og tvisvar undir áhrifum fíkniefna . Danski Þjóðarflokkurinn"/>
        <s v="maí . Þessi frétt barst eins og eldur í sinu og í Kaupmannahöfn þusti fólk út á götur til að"/>
        <s v="Knife , The War on Drugs , Caribou , Ásgeirog fjöldi annarra listamanna . Forsætisráðherra Danmerkur , Helle Thorning-Schmidt ,"/>
        <s v="ekki vísað úr keppni . Sigurvegarinn í viðureigninni mætir Blackburn frá Englandi í næstu umferð . Flestir íbúar Los Angeles"/>
        <s v="neitaði að taka Diouf með í leikinn þrátt fyrir mótmæli leikmanna liðsins . Thomas Hitzlsperger , leikmaður Aston Villa ,"/>
        <s v="og er t.d. ekki minnst á æðsta dómstól okkar , Hæstarétt , í stjórnarskránni . Í ljósi þessa ber að"/>
        <s v="flokka . En þessi eru jafnan viðbrögðin enda ógerlegt að kveikja í drullupolli . Vitanlega hljóta nútímalega þenkjandi menn að"/>
        <s v=". „ Mikill maður “ „ Mér finnst nú leiðinlegt að heyra hvað fólk er með mikla sleggjudóma . Ég"/>
        <s v="ára að aldri . Ég mat hann ávallt mikils – og þakka fyrir kynni góð . Menn hafa verið að"/>
        <s v="að verða tilfinnanleg og gefi ekki tilefni til endurskoðunar þjóðhagsáætlunar . Sigurður Bessason verðandi formaður Eflingar segir samninginn góðan og"/>
        <s v="London í gærkvöldi og slasaðist lítillega á andliti . Hann var staddur á klúbbnum ásamt nokkrum öðrum leikmönnum til að"/>
        <s v="hafi aðallega verið að tala um að hann yrði sýnilegri hérna heima og ég er bara ánægður með það og"/>
        <s v="B. Ellertsson . &quot; Mér finnst mjög gott að borgin skuli hafa ákveðið að bregðast við athugasemdum íbúa Skuggahverfis og"/>
        <s v="skilgreindar neinar lóðir og uppbygging þar háð breytingu á deiliskipulagi . Hjördís Sigurðardóttir , frumkvöðull sem stendur að Biodome-verkefninu ,"/>
        <s v="sem kemur , &quot; segir Anton Kári . Í samræmi við sýn Útivistar Skúli H. Skúlason , framkvæmdastjóri Útivistar ,"/>
        <s v="gær þar sem ákveðið var að þau skyldu hittast í París þann 2. október . Í sömu tilkynningu var því"/>
        <s v="heimasíðu Félags vélstjóra og málmtæknimanna . Á fundinum verður rætt um mál milli vélstjóra og útgerðarinnar . Guðmundur er sagður"/>
        <s v="frá því svolítið hvaða leið er skynsamlegast að fara í þessu . Arnbjörg Sveinsdóttir , forseti bæjarstjórnar á Seyðisfirði ,"/>
        <s v="eftir lögmanni hennar að atburðarásin í þessari skattadeilu hafi löngum minnt á skáldsögu eftir Kafka . Sjálf segist Sophia Loren"/>
        <s v="og íslensku síldina einnig . Sigurgeir Brynjar Kristgeirsson , framkvæmdastjóri Vinnslustöðvarinnar og forsvarsmaður Eyjamanna ehf. , segir of snemmt að"/>
        <s v=". Telja ítrekaða úrskurði dómstóla sýna að rétt og eðlilega hafi verið staðið að kaupum starfsmanna á rekstrinum . Capacent"/>
        <s v="reksturinn í september á síðasta ári . Í tilkynningu sem nýja Capacent sendi frá sér vegna málsins segir að félagið"/>
        <s v="þokaðist , og í dag getum við haldið upp á mikilvægt skref í sjálfstæðisbaráttu Íslands . En við getum líka"/>
        <s v="það sem eftir er tímabils . En svoleiðis hugsum við ekki hér . ' ,, Einhvertímann heyrði ég þjálfara stórliðs"/>
        <s v="þessu sinni tók á móti mér allt annar leikur og ég var fljótlega farinn að sætta mig við og jafnvel"/>
        <s v="vöruúrval á vottaðri glútenlausri matvöru öfugt við það sem haldið er fram í fyrrnefndri grein . “ Albert Eiríksson matgæðingur"/>
        <s v="þjóðar þá hygg ég það sé þetta hefti die Horen frá 1986 . Það er því ástæða til þess að"/>
        <s v="hann . “ ,, Hann trúði því ekki að hann hefði drepið hundinn sinn . Hann kom út til að"/>
        <s v="það sama og stuldur . Þetta gengur fínt upp hérna og er tilgangurinn að skapa ákveðið andrúmsloft . Platan sjálf"/>
        <s v="tveimur tilvikum . Júlíus Vífill Ingvarsson og Gísli Marteinn Baldursson segjast ekki hafa myndað sér skoðun á tillögunni . BSRB"/>
        <s v="hann fór rakleiðis aftur í meðferð eftir fallið . Drew McConnell , bassaleikari hljómsveitarinnar segist í viðtali við tónlistartímaritið NME"/>
        <s v="nánar um sögulega viðburði sem gerðust þann 9. nóvember hér . Hilmar Júlíusson , fyrrverandi formaður körfuknattleiksdeildar Stjörnunnar , segist"/>
        <s v="í raun augum áhorfenda , geti ekki myndað stofn til að hljóta sýningarstyrki . Donald Trump , forseti Bandaríkjanna ,"/>
        <s v="Almennt treysta Egyptar ekki stjórnmálaferlinu og nú var í fyrsta sinn þörf fyrir þá að kjósa . &quot; Amr el-Choubaki"/>
        <s v="árásum fyrir dóm , sem greinilega er byggður á réttri skýringu og beitingu nefnds lagaákvæðis . Menn ættu fremur að"/>
        <s v="og ákæruvaldið hafi krafist þess að allur málskostnaður falli á það , sama hvernig fer . Garðar kveðst úr þessu"/>
        <s v="Héraðsdómi Reykjavíkur í morgun . Björn segir í samtali við mbl.is að það sé eðlilegt að menn haldi áætlun og"/>
        <s v="apríl nk . Þetta kom fram við fyrirtöku málsins í Héraðsdómi Reykjavíkur í gær . Ákæruvaldið hefur lokið gagnaöflun og"/>
        <s v="var handtekinn tvisvar í nóvember fyrir að gefa heimilislausum mat . Lögfræðingur Abbott var ánægður með fréttirnar . &quot; Við"/>
        <s v=", verið ómálefnanleg og ekki haft nein tengsl við störf Eiðs Smára . Þorbjörn Broddason , prófessor í fjölmiðlafræði ,"/>
        <s v="verið hafnað , þá er bygging hússins síður en svo úr sögunni að sögn meirihlutans í bæjarstjórn . Fulltrúar minnihlutans"/>
        <s v="því hvort sá sem vill vinna með börnum hafi hreint sakavottorð . Auður Inga Þorsteinsdóttir , framkvæmdastjóri Ungmennafélags Íslands ,"/>
        <s v="árið 1993 , í Kastljósinu að Jóni Baldvin hefði verið skylt að láta sig vita um hlerunina . Landssamband lögreglumanna"/>
        <s v="rökstudd og illa unnin og óhætt að fullyrða að rökstuðningur dómsmálaráðherra taki rökstuðningi nefndarinnar langt fram . Því ber að"/>
        <s v="5 konur en í tillögu dómsmálaráðherra voru því átta karlar og sjö konur . Björt Ólafsdóttir , Umhverfis- og auðlindaráðherra"/>
        <s v="sé loksins aftur að fá ráðherra og vonandi að komast í starfhæft ástand að nýju . &quot; Þá segist hann"/>
        <s v="manns tóku gengistryggð bílalán og má því gera ráð fyrir því að dómurinn komi við fjölmörg heimili landsins . Gísli"/>
        <s v="hálfs árs fangelsisvistar og var lengd fangelsisdómsins slegið upp í fjölmiðlum með lítt duldum fögnuði . Þá var því sérstaklega"/>
        <s v="um meint höfundarréttarbrot Hannesar Hólmsteins Gissurarsonar á verkum Halldórs Laxness einstakt og að það hafi mikla almenna þýðingu . Hann"/>
        <s v="áhyggjuefni . Það þurfi að snúa henni við , lengra megi ekki halda á sömu braut . Stjórnvöld í Rúanda"/>
        <s v="fjarverandi í sakamáli í fjórgang og í kjölfarið leystur frá störfum . Jón Bjarni Kristjánsson , lögmaður Stefáns Karls ,"/>
        <s v="þarfir . Dómsmálaráðherra segir ekkert óeðlilegt við spurningar Mannréttindadómstóls Evrópu til íslenska ríkisins um skipan dómara við Landsrétt . Hún"/>
        <s v="ekki veitt fréttastofu viðtal vegna málsins í dag , en segir á Facebook-síðu sinni að það sé ástæða til að"/>
        <s v="forseta deildarinnar án aðkomu annarra dómara . „ Ekkert óeðlilegt á ferðinni “ „ Hins vegar er ástæða til að"/>
        <s v="sínum þremur yfir margra ára tímabil . Eitt barnanna er á leikskólaaldri en hin á grunnskólaaldri . Formaður Barnaverndar Reykjavíkur"/>
        <s v="og nokkrir aðrir ekki verið við embættistöku George W. Bush árið 2001 . Kristinn Hrafnsson , fyrrverandi talsmaður Wikileaks ,"/>
        <s v="36 flugum og frestað öðrum 25 til og frá flugvellinum í Sao Paulo . Framkvæmdastjórn Evrópusambandsins og stjórnvöld í Bandaríkjunum"/>
        <s v="og kostnað við sálfræðiskýrslur og úttektir . Kostnaður bæjarins vegna eineltismálanna hleypur á sjö milljónum samkvæmt vikublaðinu . „ Ég"/>
        <s v=", að sögn talsmaður saksóknaraembættis Búlgaríu . Skref í rétta átt Talsmaður utanríkisráðuneytis Bandaríkjanna sagði í kvöld að bandarísk stjórnvöld"/>
        <s v="gagnrýni og geti ekki skýlt sér á bakvið einkahlutafélög sem þeir stýrðu eða áttu hlut í . “ Er því"/>
        <s v="? Axel Óli Ævarsson : Nei , ég hef ekki trú á því . Í tilkynningu frá Landsbankanum segist bankinn"/>
        <s v="síðan . Vinnubrögð dómsins eru óvenju hröð og er ástæðan sögð alvarleg réttaróvissa á Íslandi samkvæmt fréttaflutningi Ríkisútvarpsins . Sigríður"/>
        <s v=", hvetur til þess að viðræður leiðtoga Norður-Kóreu og Bandaríkjanna um kjarnorkuafvopnun á Kóreuskaga hefjist sem allra fyrst . Hann"/>
        <s v=", sagði að byltingin héldi nú áfram í Bandaríkjunum . Nigel Farage , fyrrum formaður UPIK flokksins í Bretlandi ,"/>
        <s v="höfuðstöðvar danska herflokksins í Basra í Írak á meðan hann var staddur þar í heimsókn . Enginn meiddist en ráðherrann"/>
        <s v="orðinn of gamlan í fyrra og fengu að kenna á honum í vetur . Þá var ekki hægt annað en"/>
        <s v="nítján ára aldursmun . „ Í dag hefðiGunnibróðir orðið 55 ára og við erum því hér fjölskylda og vinir að"/>
        <s v=", áfangastjóri og tenór , er fertugur í dag . Hann segist ætla að taka því rólega með fjölskyldunni og"/>
        <s v="í tilefni þess að 2. október 1973 hófst nám í hjúkrunarfræði við Háskóla Íslands . Að þessu sinni var því"/>
        <s v="í júlí 2009 yrði leiðrétt , enda hefðu þessir hópar orðið fyrir meiri skerðingu en aðrir . Jóna Valgerður segist"/>
        <s v="hefðu þessir hópar orðið fyrir meiri skerðingu en aðrir . Jóna Valgerður Kristjánsdóttir , formaður Landssambands eldri borgara , segist"/>
        <s v="nútíma þarfir . Ég fagna því að geta notið fullkominnar læknisþjónustu nær heimabyggð , sem stórlækkar kostnað fólks . Ég"/>
        <s v="framleiða osta þessa til endursölu . Úr tilkynningu Samtaka verslunar og þjónustu ( SVÞ ) : Um leið og SVÞ"/>
        <s v="þessa breytingu . Aðilar vinnumarkaðarins segja að tillögur ríkisstjórnarinnar um skuldaleiðréttingu hafi ekki mikil áhrif á gerð kjarasamninga . Þeir"/>
        <s v="hefur ASÍ áhyggjur af umfangi skattahækkananna á næsta ári og líklegum áhrifum á eftirspurn og atvinnustig í landinu . ASÍ"/>
        <s v="sjúklingum . Starfsmenn spítalans fjölmenntu á þingpalla í dag til að fylgjast með annarri umræðu um fjárlögin . Starfsmenn Landspítalans"/>
        <s v="sig betur . Starfsmenn Landspítalans fjölmenntu á palla Alþingis í dag þegar önnur umræða um fjárlagafrumvarpið fór fram . Þeir"/>
        <s v="og Tindastóll . Aðilar vinnumarkaðarins segja að tillögur ríkisstjórnarinnar um skuldaleiðréttingu hafi ekki mikil áhrif á gerð kjarasamninga . Þeir"/>
        <s v="Gunnar Karl Guðmundsson , forstjóri Skeljungs , segir að verklagsreglur Essó séu í samræmi við úrskurð samkeppnisráðs og að Skeljungur"/>
        <s v="sitt í austurhluta Úkraínu væru brot á nýgerðu vopnahléssamkomulagi og alþjóðasamfélagið myndi ekki sætta sig við það . Stoltenberg sagðist"/>
        <s v="undan sínum eigin tillögum , &quot; segir Tryggvi Þór Herbertsson , alþingismaður Sjálfstæðisflokks . Hann segir að þó að hann"/>
        <s v="SVF ) rituðu sjávarútvegs- og landbúnaðarráðuneytinu í gær vegna leyfis ferðamanna til innflutnings á ostum úr ógerilsneyddri mjólk . SVÞ"/>
        <s v="væri að veita frelsið , auka völd viðskiptalífisins og draga þannig úr völdum stjórnmálamanna . En er þá hægt að"/>
        <s v="er . Jafnframt verði heimildir til innanlandsstuðnings við landbúnað takmarkaðar mjög . Enn er þó ekki ástæða fyrir skattgreiðendur að"/>
        <s v="Norðurþings um áframhaldandi undirbúning þess að álver rísi á Bakka við Húsavík . Af því tilefni er ástæða til að"/>
        <s v="hafa verið á hljómsveitinni hin síðustu ár , fréttir fluttar af ágreiningi , drykkju og jafnvel slagsmálum . Ber að"/>
        <s v="af HS Orku . Ásgeir Margeirsson , stjórnarformaður , telur biðflokkinn þó nokkuð stóran . En þótt því sé víða"/>
        <s v="bjuggu í húsinu á meðan framkvæmdir stóðu yfir við lyftuna og litla viðbyggingu með nýju baðherbergi . Þrír borgarfulltrúar Sjálfstæðisflokks"/>
        <s v="frá fæðingu þess með staðgöngumæðrun , en það skal gera eigi síðar en fyrir sex ára afmælisdag þess . Ég"/>
        <s v="engin verkefni hafi tafist vegna þessa , enda sé Orkuveitan ekki í framkvæmdahug . Hörður Arnarson , forstjóri Landsvirkjunar ,"/>
        <s v="valdsvið stjórna fyrirtækjanna , og spurði í kjölfarið hvort þetta væri áætlun ríkisstjórnarinnar . Helgi Hjörvar , þingmaður Samfylkingarinnar ,"/>
        <s v="með hliðsjón af niðurstöðu tveggja dóma sem féllu í Hæstarétti á síðasta ári um tilhögun slíkra mála . Hagsmunasamtök heimilanna"/>
        <s v="að halda heim á leið og halda upp á 101 árs afmæli sitt næstkomandi laugardag . Tony Blair forsætisráðherra Bretlands"/>
        <s v="sekúndu á Suðvesturmiðum . Kate Middleton og Elísabet Bretadrottning héldu partý fyrir kvikmyndastjörnur á mánudag . Veislan var til að"/>
        <s v="er kandís og allur pakkinn í þessu . “ Og bragðið þótti hið fínasta . Auk þess sem því var"/>
        <s v="áranna 2015 og 2018 . Það er afar ánægjuleg staðreynd og ber vitni um grósku og fjölbreytni . Fulltrúar D-listans"/>
        <s v="vinnutíma fæst skýrari mynd af mismun lífskjaranna í Noregi og á Íslandi . Samanburðurinn er þó ekki tæmandi . Hönnunarhornið"/>
        <s v="sína aftur sem dagblað . Gengið var frá samningum um þetta nýlega en Guðbrandur Magnússon , framleiðslustjóri Morgunblaðsins , segist"/>
        <s v=", menningarleg , stjórnsýsluleg og efnahagsleg , sem full ástæða væri til að taka til rækilegrar opinberrar umræðu . Ég"/>
        <s v="komin inn í samráðsgátt stjórnvalda þar sem hægt verður að gera athugasemdir við hana til loka mánaðarins . „ Við"/>
        <s v="sem nýtast meðal annars við að bjóða út Dýrafjarðargöng og smíði nýs Herjólfs . Pétur Georg Markan formaður Fjórðugssamband Vestfjarðar"/>
        <s v="meðal annars við að bjóða út smíði nýs Herjólfs og Dýrafjarðargöng . Pétur Georg Markan , formaður Fjórðungssambands Vestfjarða ,"/>
        <s v="kálfsins eftir hið minnsta 17 daga , þegar það var byrjað að rotna . Vísindamennirnir eru á vef Guardian sagðir"/>
        <s v="undir atkvæði í bæjarstjórn . Stefán Jónasson ( sign ) Guðjón Örn Sigtryggsson ( sign ) D-listinn : Meirihluti Sjálfstæðismanna"/>
        <s v=". Mín skoðun - Gunnar Smári Egilsson . Þó aðárangurinn eigi eftir að koma í ljós er ástæða til að"/>
        <s v="því , &quot; sagði Eduardo . Taylor hefur tjáð sig um atvikið og í samtali við Daily Mail sagðist hann"/>
        <s v="yfirvöld líti svo á að þegnar landsins séu óvinir þess . Hefur staðið við bakið á Snowden Ron Paul hefur"/>
        <s v="hún ræddi við fréttastofu en þegar þangað var komið var kópurinn hvergi sjáanlegur . Christopher Samba segir að hann myndi"/>
        <s v="taldar miklar líkur á því að olíu væri að finna hér við land . &quot; Við hljótum hins vegar að"/>
        <s v="hrifin af . Jón Gunnarsson gerði jafnframt athugasemd við flutning skógræktar og landgræðslu frá landbúnaðarráðuneyti til umhverfisráðuneytis . Guðni Ágústsson"/>
        <s v="Það mun skila sér á landsbyggðinni ekki síður en hér á höfuðborgarsvæðinu , “ sagði hún . Grímur Atlason kvaðst"/>
        <s v="mjög hvetjandi fyrir fólk að sækja sér þessa menntun ef ekki má ráða það til starfa . Formaður Fangavarðafélags Íslands"/>
        <s v="í ferðatöskunni og verst allra frekari frétta af málinu enda sé rannsókn þess á viðkvæmu stigi . Formaður Fangavarðafélags Íslands"/>
        <s v="til Abú Dabí fyrir sig og tvær dætur sínar með einungis korters fyrirvara . Sigurður Torfi Guðmundsson formaður Fangavarðafélags Íslands"/>
        <s v="en erfitt án töluverðs inngrips í almennt eftirlit með netnotkun almennings . „ Vissulega er þetta tæknilega mögulegt og ég"/>
        <s v="til þeirra sem valdið hafa og það er undir þeim komið að byggja það upp á nýjan leik . Ég"/>
        <s v=". Aðspurður hvort þá sé ekki ástæða til að Alþingi bregðist við fréttum af fyrirhuguðum kaupum á SPRON segist Einar"/>
        <s v="Slíka áætlun er ekki hægt að leggja fyrir stjórn sjóðsins , segir Flanagan . Steingrímur J. Sigfússon , fjármálaráðherra ,"/>
        <s v="Bach í Breiðholtskirkju &quot; verða 9. nóvember , 14. desember , 1. janúar 2001 og 11. febrúar 2001 . Serbar"/>
        <s v="fátíðar í Bandaríkjunum . Trump hefur hins vegar sagt á samfélagsmiðlinum Twitter að dagurinn gefi fullkomið tækifæri til þess að"/>
        <s v="tekur endanlega ákvörðun um hvaða verkefni verða fyrir valinu , &quot; sagði Þorgerður . Guðni Ágústsson , formaður Framsóknarflokksins ,"/>
        <s v="milli skips og bryggju í umræðunni og menn farnir að rugla saman innflytjendum flóttamönnum og hælisleitendum . Hún sagðist því"/>
        <s v="stefnuskrám sínum og leggi fram trúverðuga stefnu í málefnum Háskólans , menntunar almennt og öðrum hagsmunamálum stúdenta . - Röskva"/>
        <s v="ég geti sannfært bæjarbúa um það . Og það er , ég vil bara nota tækifærið samt sem áður og"/>
        <s v="var ráð fyrir því að Ísland gengi úr hernaðarbandalaginu . Í stað þess samþykkti flokkurinn ályktun að því bæri að"/>
        <s v="var frá í frétt á mbl.is fyrr í dag . Þar er ítrekuð andstaða við aðild að ESB og jafnframt"/>
        <s v="eftir nýjum og ítarlegri upplýsingum um fjölda mála og stöðu þeirra við réttinn , “ sagði Áslaug Arna . Hún"/>
        <s v="tveimur liðum , það er Breiðablik , &quot; segir Sigurður Ragnar Eyjólfsson , þjálfari kvennalandsliðsins í knattspyrnu , en hann"/>
        <s v="þetta bara nýi trúarhitinn í Noregi á öld lítillar kirkjusóknar , sjö gráður . Ráðherrar Fríverslunarsamtaka Evrópu , EFTA ,"/>
        <s v="hefja mætti fríverslunarviðræður við Brasilíu og önnur aðildarríki Mercosur , tollabandalags Suður-Ameríkuríkja . Ráðherrarnir ræddu fríverslunarviðræður Evrópusambandsins og Bandaríkjanna og"/>
        <s v="þar við furstann , prins Hans-Adam II , og erfðaprinsinn Alois . Furstinn af Liechtenstein , Hans-Adam II , segist"/>
        <s v="sigra í röð í upphafi leiktíðar , en liðið vann fyrstu níu leiki sína árið 1968 . Madridingar geta einnig"/>
        <s v=", gaf 4 stoðsendingar og tók 4 fráköst . Sveitarstjórn Skútustaðahrepps hefur sent frá sér ályktun þar sem því er"/>
        <s v=". “ Já það er draumur nýfrjálshyggjumannsins að engin ríkisstofnun sé lögð niður . Engin . Sérstaklega hljóta nýfrjálshyggjumenn að"/>
        <s v="verri en að gera ekkert í ljósi endurtekinna brota af hálfu Norður Kóreu . Leiðtogi Norður-Kóreu , Kim Jong-un ,"/>
        <s v="sér fróðleiks um hátíðarhöldin og í hófi í sameiginlegu húsi sendiráða Norðurlandanna , Felleshus , í fyrrakvöld , var því"/>
        <s v=". Fyrst eftir að talibanar tóku völdin í Kabúl 1996 virtist hann hlynntur þeim eins og flestir aðrir Afganar sem"/>
        <s v="í málefnum kvenna í Afríku , þar væru konur í síauknum mæli að komast í valdastöður og var því sérstaklega"/>
        <s v="yfirborði Títans 14. janúar árið 2005 . Það eru óneitanlega spennandi tímar framundan og þá geta stjörnufræðingar jafnt sem áhugamenn"/>
        <s v="Berglindi Eyjólfsdóttur rannsóknarlögreglukonu . Þetta kemur fram í tilkynningu frá Stígamótum , en þar segir einnig að nú sé því"/>
        <s v="í hjarta okkar áhuga á raunverulegum gæðum lífsins er hálfur sigurinn unninn . &quot; Uppruni vörunnar Aðspurð kveðst Katrín María"/>
        <s v="að auka þurfi eftirlit með störfum lögreglunnar . Sigríður Björk sem sat fyrir svörum stjórnskipunar- og eftirlitsnefndar Alþingis í morgun"/>
        <s v="fólk sætir pyntingum . Ísland er eitt þriggja ríkja í EES sem hefur ekki sett slíkt í lög . Fangelsismálastjóri"/>
        <s v="árum . Tekið er að fram að málinu hafi verið beint til Samkeppniseftirlitsins í upphafi árs 2012 og er því"/>
        <s v="þess háttar , &quot; segir Árni Steinar Stefánsson hjá Vinnumálastofnun . &quot; Við gerum talsvert miklar væntingar til vinnustaðaskírteinanna og"/>
        <s v="er veðjað á leiki . Það gerðist í kringum þennan leik og það kom boltanum af stað . Forráðamenn UEFA"/>
        <s v="Depardieu flutti til bæjarins Nechin í Belgíu í fyrra til þess að flýja auðlegðarskatt Hollandes Frakklandsforseta . Stjórnvöld í Moskvu"/>
        <s v="Njarðvíkingar mæta grönnum sínum úr Keflavík í úrslitum og má búast við „ sjóðheitu “ einvígi þar . Hreppsnefnd Vatnsleysustrandarhrepps"/>
        <s v=". Benda á að ákvörðun ESA nú feli ekki í sér endanlega niðurstöðu Í tilkynningu frá Gagnaveitunni segir að fyrirtækið"/>
        <s v="taka þátt í forvali eða prófkjörum og vonast til að þeir nái að skora hjá flokksbundnum félögum sínum . Ég"/>
        <s v="stuttu ríkisbréfin og um leið og gjaldeyrisskiptamarkaðurinn lifnar við minnkar áhugi fjárfesta á skemmri ríkisbréfum . “ Spurður hvort Seðlabankamenn"/>
        <s v="fylli ísskápinn af góðum mat og held kannski matarboð . Ég eiginlega held svona litla hátíð fyrir heimilið til að"/>
        <s v="„ Ég er alltaf á flakki og nýti tímann vel með þeim þegar ég er heima . Ég vil alltaf"/>
        <s v="minningu frá jólum ? Mig minnir að ein jólin fékk ég svona sjö bækur í jólagjöf sem ég að sjálfsögðu"/>
        <s v="er eða minni en venjulegt er , allt þetta er fínt . Svo lengi sem það er heilbrigt . Ég"/>
        <s v="á ári gef ég vinnuna mína til góðs málefnis eða gef verkin mín . Þetta geri ég líka til að"/>
        <s v="vel um okkur , af hverju ekki ? “ „ Ég er ekki að verða yngri . Svo ég vil"/>
        <s v="er að fella grímuna og bjóða aðdáendum mínum að koma nær . Mestu skiptir þó , að ég er að"/>
        <s v="þá fyrirlítum við okkur sjálf . Ég hef ekki upplifað föðurmissi , því faðir minn er í mér og ég"/>
        <s v="arminn og Öddi , Siggi og Rúna eru þarna hjá þér . Ég mun sakna þín en ætla samt að"/>
        <s v="í því með fjölskyldunni að kveðja þessa fallegu konu , en ég mun í staðinn halda mína eigin kveðjustund og"/>
        <s v="keyra í gegn söguskoðun Jóns Ásgeirs um pólitískt samsæri . Fréttablaðið er málgagn Baugs . Sigurjón segir að fjölmiðlar megi"/>
        <s v="fell það mikið að læknar ráðlögðu honum að fara ekki , og fagnaðinum var aflýst . „ Við ætluðum að"/>
        <s v="baki við jafnaðarmennskunni . Af hverju heldur þú að þeir hafi brugðist svona við ? „ Það voru margir sem"/>
        <s v="að það sé hlutlaust í deilumálum , þannig að allir landsmenn eigi forsetann jafnt . &quot; Þess vegna hafa menn"/>
        <s v="þegar barn hefur lifað í hundrað daga með því að borða hundrað daga núðlur . Það er einnig vert að"/>
        <s v="Absent Minded því ég hef alltaf verið sagður frekar annars hugar . Á þessari plötu er ég í raun að"/>
        <s v=". Hvernig vogar maðurinn sér að halda því fram að Reykjavíkurborg &quot; beri enga sök á &quot; ? Stefán Jón"/>
        <s v="grein er undirrituðum sendur tónninn og sú einkunn gefin að þekkingu minni sé &quot; stórlega ábótavant &quot; . Fjármálastjóri Landsvirkjunar"/>
        <s v="koma nálægt slíku dópi því nú yrði enginn til að þröngva mér til þess . Mamma beið eftir mér og"/>
        <s v="að vinna í fiskbúð . „ Ég stóð ekki upp á bíl keyrandi niður Skólavörðustíginn með hundrað þúsund manns að"/>
        <s v="afslappað og róandi . Kveikt er á kertum og austurlensk jógatónlist hljómar í bakgrunni . Magdalena heilsar mér innilega og"/>
        <s v="með Belenenses í Portúgal , og Guðlaugur Victor Pálsson , hjá NEC Nijemegen , koma inn í hópinn . Landsliðsþjálfarinn"/>
        <s v="minnsta kosti fjóra almenna borgara í dag í borgunum Homs og Hama . Mótmælaaðgerðir hófust eftir bænir þegar því var"/>
        <s v="ekkert um það , &quot; sagði Eyjólfur ennfremur . Rijkaard fagnar endurkomu Eiðs Smára Frank Rijkaard , þjálfari Barcelona ,"/>
        <s v="með að stilla upp liðinu en það eiga allir möguleika á því að spila saman í þessu liði . Ég"/>
        <s v="hópinn . Kolbeinn fagnar því . Mynd : DV ehf // Sigtryggur Ari Gott að fá Eið aftur Kolbeinn segist"/>
        <s v="með AEK Aþenu eftir að hann fótbrotnaði í október . Lagerbäck talaði um það á blaðamannafundi í dag að hann"/>
        <s v="Eins hafa Íslendingar kynnst merkinu erlendis og ekki síst af lestri dönsku blaðanna . Það er því viðbúið að margir"/>
        <s v="þess að verð til heimila hækki . Það var margt um manninn í ráðhúsi Reykjavíkur í dag þegar sjötugir Reykvíkingar"/>
        <s v="traust og áreiðanleg . Af reynslunni vitum við að hverjum við göngum hjá EJS á Akureyri hvað þetta varðar og"/>
        <s v="njóta loksins velgengni í Evróvisjón því við erum búin að bíða í tíu ár eftir þessu . Við getum því"/>
        <s v="síður í fjórða sæti sem þykir afburðagott hjá svo ungum og lítt reyndum ökuþór . Renaultliðið gat hins vegar ekki"/>
        <s v="einn . &quot; Kidman segist einnig vera mjög hreykin af Keith , sem nýlega lauk 90 daga áfengismeðferð , og"/>
        <s v="og bætir við : „ Mér þykir leitt að þessi umræða skuli koma upp þegar við Íslendingar eigum frekar að"/>
        <s v="Ég sé það bara sem tækifæri til þess að geta farið yfir það sem látið grundvallarafstöðu borgarinnar og myndi bara"/>
        <s v="í aðeins þriggja mínútna akstursfjarlægð frá Bessastaðanesi . Þótt mestur hluti verslunarinnar færi fram í verslunarmiðstöðvum einstakra sveitarfélaga myndu flestir"/>
        <s v="úrslitin . Það yrði auðvitað ótrúlegur árangur , og enn frekari lyftistöng fyrir þessa vinsælu íþrótt á Íslandi , sem"/>
        <s v="þannig fyrirtæki og vegna einkenna þess teljum við að það geti komið tiltölulega lítið inn á markaðinn . Fjárfestar muni"/>
        <s v="áherslur að þeim sjónarmiðum og áherslum stjórnvalda sem uppi eru og í forgrunni á hverjum tíma . Þannig að ég"/>
        <s v=": Ha ? Vinstri-grænir ónotast út í fjölmiðla landsins og sjá þar einungis eyðimörk . En auðvitað ættu vinstri-grænir að"/>
        <s v="Arsenal og núverandi leikmaður Juventus á Ítalíu , hefur ekki mikla trú á sínum gömlu félögum í Lundúnum og segist"/>
        <s v="eirðarlaus . Ég er líka uppfull af þakklæti og hlýju yfir því að hafa fengið að kynnast Ásdísi . Ég"/>
        <s v="er ekki síður tímabært að fagna og þakka . Fagna því að hafa átt svo margar og skemmtilegar samverustundir ,"/>
        <s v="þrjú stig í viðbót svo allir verði á eldi eins og þið kallið það , ' sagði Tómas Ingi sem"/>
        <s v="úrvalsdeildinni en síðari hluti tímabilsins þar í landi hófst nýlega eftir vetrarfrí . Heimir Hallgrímsson , annar landsliðsþjálfara Íslands ,"/>
        <s v=", en engum dettur í hug að eyðileggja þá . Þvert á móti eru þeir nýttir til fullnustu og farþegar"/>
        <s v="í um það bil mánuð . Tví-, þrí- og fjórburar komu saman í Peking , höfuðborg Kína , til að"/>
        <s v="hann vann ekki ráspólinn , eins annálaður og hann er fyrir akstur í rigningu . Renault virtist lengi ætla að"/>
        <s v="og 24. júní . Valsmenn eiga hinsvegar leik við FH 16. júní hér á Vodafone vellinum en þeir hljóta að"/>
        <s v="að þeir flokkar sem bjóða fram í kosningunum næsta vor geri glögga grein fyrir sinni stefnu . Kjósendur hljóta að"/>
        <s v="aðgerðir Breta vera heinasta dónaskap . „ Þetta eru ekki vinir okkar nú ferkar en áður , þó svo þeir"/>
        <s v="þess að vera saman . Fyrir mér eru jólin tími ljóss og friðar , tími til að koma saman og"/>
        <s v="þar hafi hann búið í 63 ár . Afi , ég kveð þig í dag með sorg og söknuði en"/>
        <s v="og svo held ég að segja um flesta þá sem ekki eru aldir upp í fyrrnefndum stuttbuxum . Við skulum"/>
        <s v="á dögunum eftir að hann hafði gagnrýnt liðsuppstillingu Robsons . * ÞAÐ er ekki á hverjum degi sem stuðningsmenn íþróttaliðs"/>
        <s v="sem og innan Enex . Í samtali við Morgunblaðið sagðist Kjartan Magnússon , borgarfulltrúi Sjálfstæðisflokks og stjórnarmaður í OR ,"/>
        <s v="stráið flórsykri yfir áður en hún er borin fram . Það var góð stemning á Lögfræðistofu Reykjavíkur þegar því var"/>
        <s v="þeim enda hússins sem kaffihúsið á að opna . Fulltrúi Laugaás mótfallinn framkvæmdum Jóhann Friðrik segir í samtali við Vísi"/>
        <s v="að Bournemouth hafði jafnað metin á Stamford Bridge . Morata setti boltann undir treyju sína og var í leiðinni að"/>
        <s v="báðir aðilar hagnist á því að finna lausn á málinu . Árni Páll Árnason , félags og tryggingamálaráðherra , segist"/>
        <s v="er bannaður innan 18 ára . Þá á hann einnig Knickerbox-nærfatalínuna sem er svo vinsæl . Flestir stuðningsmenn West Ham"/>
        <s v="nú er . Við vitum að meðal eldri borgara er viss óánægja með stöðu mála , þótt þeir geti flestir"/>
        <s v="gestur Morgunvaktar Rásar 2 upp úr klukkan hálfníu og svarar þar spurningum hlustenda . Steingrímur J. Sigfússon , fjármálaráðherra ,"/>
        <s v="Geir H. Haarde : Við vitum að meðal eldri borgara er viss óánægja með stöðu mála þótt þeir geti flestir"/>
        <s v="sem við sannarlega höfum skv . EES samningnum . Ekki þarf að efast um að á vinstri vængnum myndu margir"/>
        <s v="sem margir gera á hverjum morgni , enn betri . Kleinuhringjagleðin ræður ríkjum í höfuðborginni um þessar mundir og margir"/>
        <s v="ógleymanlegt þegar við fermingarsystkinin hittumst ásamt mökum á 50 ára fermingarvori , svo nú í sumar hittust fermingarsysturnar til að"/>
        <s v="hafði . Í viðtali við mbl.is segist Ása hugsa til þessa slyss á hverjum degi . Stúlkurnar þrjár voru að"/>
        <s v="í þessa punkta sem honum fannst þurfa og ég held þetta hafi farið vel . Ég vona það . Íris"/>
        <s v="sér ekki beint inn á hótelin eða gististaðina því ferðamennirnir fara mikið í leiguíbúðirnar , &quot; segir Davíð . Hann"/>
        <s v="Ég ætla ekkert að svara þessari spurningu , hún er ekki , á ekki rétt á sér . Geir segist"/>
        <s v="ekki aðeins nöfn kúnna heldur líka ættfræði þeirra . Það kom okkur dálítið á óvart þegar hún allt í einu"/>
        <s v="veldur hvarvetna víðtækri mengun á aðliggjandi ræktunarsvæðum og vistkerfum . Hafi gögn um það farið framhjá greinarhöfundum hljóta þeir að"/>
        <s v="koma á sáttum svo hægt verði að reka staðinn á þann frábæra hátt sem húsið er byggt fyrir . Við"/>
        <s v="gengur raunar svo langt að nefna saman hvaladráp og morð á börnum . Ég er henni algerlega ósammála en ég"/>
        <s v="hægt að styðjast við það sem eitt af málefnum sem rædd yrðu á málþingi eða ráðstefnu við tækifæri . Ég"/>
        <s v="ástandið á heimilinu vandræðalegt , foreldrarnir vita ekki hvernig þeir eiga að bregðast við – eða eigum við ekki að"/>
        <s v="• Veitir ekki af að efla lýðheilsu hjá landanum Kristján Jónsson kris@mbl.is Helga G. Guðjónsdóttir , formaður UMFÍ , segist"/>
        <s v="og að sjálfsögðu einnig meðal landnemanna í Ameríku . | Heimild : kalkunn.is . Jóni Ásgeiri þakkað RÍKISSTJÓRNIN ætti að"/>
        <s v="á okkur , “ segir Anna Katrín . Þær segja að flestir stjórnmálamenn skýli sér á bakvið kerfið . Þær"/>
        <s v="Darfur-héraði í Súdan . Bernard Bot , forsætisráðherra Hollands , sem fer nú um stundir með formennsku í Evrópusambandinu ,"/>
        <s v="&quot; sagði Össur einnig . Skynsamlegri leið en skattalækkunarleiðangur Steingrímur J. Sigfússon , formaður Vinstrihreyfingarinnar - græns framboðs , sagðist"/>
        <s v="til kynþáttamála , innflytjenda og byssueignar , “ sagði Stamos í yfirlýsingu sinni . Donald Trump , forseti Bandaríkjanna ,"/>
        <s v="sé sáttur við einstaka eigendur , “ sagði Bjarni og bætti því við að það væri alrangt að hann hefði"/>
        <s v="í augum margra . Af þessu hafa eftirlitsstofnanir áhyggjur . Væri ekki nær fyrir Guðmund Árna og Lúðvík Geirsson að"/>
        <s v="verða að endurspegla raunverulega framfærsluþörf stúdenta og til þess að þau geri það þurfa þau að hækka umtalsvert . Stúdentaráð"/>
        <s v="frá hruni að við fáum banka sem fær eitthvert framtíðareignarhald og háttvirtur þingmaður segir hér að ég hafi verið að"/>
        <s v="hruni að við fáum banka sem fær eitthvert framtíðar eignarhald . Háttvirtur þingmaður segir hér að ég hafi verið að"/>
        <s v="Macron verði næsti forseti Frakklands og þá um leið reki á brott öfgahægri stefnu lýðhyggju gegn ESB . Hann segist"/>
        <s v="Suðurnesjum . Náðst hafi að tryggja meirihluta sveitarfélagsins í fyrirtækinu og það markmið að fá öfluga samstarfsaðila . „ Við"/>
        <s v="enda hafa þau lögbundnar skyldur á þessu sviði , “ bókuðu fulltrúarnir . Sjálfstæðismenn segja að í stað þess að"/>
        <s v="um þessi mál og allir geti unað sáttir við sitt . Vilhjálmur hefur ekki áhyggjur af samþjöppun á orkumarkaðnum en"/>
        <s v=", Roger Moore og Yolanda Correia , upplýsingafulltrúi UNICEF í Gíneu-Bissá viðstödd undirritun samningsins . Correia þakkaði fyrirtækjunum stuðninginn og"/>
        <s v="okkur saman við . Að sama skapi og varnarbarátta Íbúðalánasjóðs er í anda miðstýringarstefnu liðins tíma , þá ber að"/>
        <s v="borgin myndi frekar reyna að styðja við bakið á okkur en ofskatta okkur . &quot; Það er ástæða til að"/>
        <s v="Parísar vill taka á árásunum Mélanie var úti að borða ásamt vinum sínum í samtökunum þar sem þau voru að"/>
        <s v="alvöru , fagnaðarerindi segja menn og virðast ekki skammast sín . En til þess hafa menn fullt frelsi , að"/>
        <s v="ólíklegt að þessi óvenjulega veiði muni hafa eftirmál . Minkar séu &quot; skaðræðiskvikindi &quot; og ekki ástæða til annars en"/>
        <s v=". arnart@mbl.is Á laugardaginn N var héldu Milljónamæringarnir sitt árlega spariball . Í þetta sinnið var ærin ástæða til að"/>
        <s v="Partners Ísland og heimsækja Amazing Home Show og fljúga með Air Iceland Connect . Það er ekkert skrítið að Íslendingar"/>
        <s v="og alls staðar hefði ríkt hin mesta kæti . Auðvitað . Hvað er í rauninni fréttnæmt við það að fólk"/>
        <s v="tvímælalaust tekjur sveitarfélagsins , ekki síst þar sem margir tekjurháir einstaklingar séu búsettir í bænum . Um leið segist hann"/>
        <s v="hefjast handa við að auka hágæsluþjónustu á Barnaspítala Hringsins , ráða starfsfólk og þjálfa það . Siv Friðleifsdóttir heilbrigðisráðherra sagðist"/>
        <s v="þig til að fara í bíó með fólki sem þér þykir vænt um , börnum og eldri borgurum , og"/>
        <s v="fyrst og þá með öðrum hætti . María Heimisdóttir : Mér finnst nú mjög erfitt fyrir okkur á Landspítalanum að"/>
        <s v="málið leysist sem fyrst og þá með öðrum hætti . „ Mér finnst mjög erfitt fyrir okkur á Landspítalanum að"/>
        <s v="síðasta mánuði . Það hefur ekki gerst í febrúar frá árinu 2007 . Stjórnvöld hafa þó litla ástæðu til að"/>
        <s v="helst í Framsókn sem karlaveldið er tryggt , ólíklegt að kona verði þar flokksformaður í bráð . Því ber að"/>
        <s v="gaman af fallegu skarti og vantar eitthvað nýtt fyrir haustið . Í kvöld býður Gamli Gaukurinn til ókeypis rokktónleika og"/>
        <s v="en 10 særðust þegar sprenging varð í úkraínsku borginni Kharkiv í dag . Sprengingin varð í miðri göngu til að"/>
        <s v="Facebook . Endalaus ævintýri , hugmyndir , skemmtilegir leikir og allt það heitasta heita ... - - - Jenna Jameson"/>
        <s v="í Síle í fyrra , sést einstök samstaða og bjartsýni mannanna . Námamennirnir undirbúa nú hátíðahöld í október til að"/>
        <s v=", breska ríkisútvarpsins , að sprengingin hafi orðið á miðri fjöldasamkomu . Var fólkið saman komið í þeim tilgangi að"/>
        <s v="Ben Arfa birti í gær mynd af sér á Instagram með afmælisköku með einu kerto á . Hann var að"/>
        <s v=", framleiðanda plastbarkans sem hann fékk græddan í sig , á málþingi sem haldið var um sumarið 2012 til að"/>
        <s v="er viðstödd og á einnig sæti í stjórn félagsins . Hún bætir við að í september eigi svo líka að"/>
        <s v=". Forsætisráðherra segir engu að síður að strax verði hafist handa við að finna nýtt hús . Ögmundur Jónasson innanríkisráðherra"/>
        <s v="milljónir til umráða á ári , sem er bara dropi í hafið miðað við þörfina . Að sjálfsögðu ber að"/>
        <s v="á sæluna og hefja á laugardaginn hátíðarhöld vegna Vínlandsferðar Leifs Eiríkssonar . Á laugardag og næstu níu daga mun söfnuðurinn"/>
        <s v="veruleika áður en kerfið tók við sér . Nú er hins vegar ástæða til að horfa fram á veginn og"/>
        <s v="er ómetanleg og öllu skiptir að hver kynslóð fái greiðan aðgang að henni með öflugu íslenskunámi í skólum . Við"/>
        <s v="ekkert annað en græðgi þegar menn vilja ganga jafnvel enn lengra á þessar eignir erlendu kröfuhafanna í stað þess að"/>
        <s v="út á næstu dögum og vikum . Anna Kristín Gunnarsdóttir , sem hefur gagnrýnt aðgerðarleysi líkt og fleiri þingmenn ,"/>
        <s v="að skerðingar á frítekjumarki vegna atvinnutekna og fjármagnstekna aldraðra og öryrkja frá 2009 verði afturkallaðar . Formaður Landssambands eldri borgara"/>
        <s v="baka skerðingar ársins 2009 gagnvart lífeyrisþegum . Alltaf má deila um hvort þar sé rétt forgangsröðun eða ekki . Ég"/>
        <s v="dag , enn eftir sem áður er farþegum bent á að leita nánari upplýsinga á heimasíðum félaganna . John Terry"/>
        <s v="Erna Einarsdóttir og Jóhanna Fjóla Jóhannesdóttir og Jóhannes Finnur Halldórsson viðskiptafræðingur . Þriggja manna hæfisnefnd fer yfir umsóknirnar . Neytendasamtökin"/>
        <s v="sums staðar orðnir svo litlir að hætta sé á að þorskur , lýsingur og koli deyi út . Skoskir fiskimenn"/>
        <s v="þessum málum . Þangað er margt að sækja og einnig til dæmis til Noregs varðandi nauðgunarmál . &quot; Hún segist"/>
        <s v="þeirra Gísla Arnar Garðarssonar og Ólafs Egilssonar en báðir leika þeir undirmálsmenn kryddaða mikilli kómík og sérstöku fasi . Ég"/>
        <s v="mun kosta hundruð milljóna evra og taka nokkur ár ef ekki áratugi . Sérfræðingar anda þó margir hverjir léttar og"/>
        <s v="áhyggjur af því . Ég hnaut um það í fréttum fyrir skömmu að ráðherra var að gera upp árið og"/>
        <s v="Hún segist hins vegar vera ósammála því að ríkið eigi að beita sértækum aðgerðum í kjaradeilum . Benedikt Jóhannesson fjármálaráðherra"/>
        <s v="niðurskurðarins . Repúblikanar , sem hafa meirihluta í fulltrúadeildinni , neðri deild Bandaríkjaþings , segja þennan málflutning vera hræðsluáróður og"/>
        <s v="sviði en eigi ekki að vera í höndum níu einstaklinga sem eru ekki lýðræðislega kjörnir . Forstjóri álversins í Straumsvík"/>
        <s v="í Jemen , Eþíópíu og Djíbútí . Raunar var skrifað undir samkomulag um hagkvæmisathugun á virkjunarmöguleikjum í Djíbútí . Óskar"/>
        <s v="komast á leiðarenda . Það vill stundum gleymast . Fyrsti maí kom og leið og enn einu sinni getur stórkapítalið"/>
        <s v="Viðtökur félagsmanna við nýja samningnum hafa verið mjög góðar , &quot; segir Jófríður Hanna Sigfúsdóttir , formaður SFK , sem"/>
        <s v="í síðustu viku af hinum lýðræðislega kjörna forseta , Mohamed Morsi . Þó mál manna væri að flestir væru að"/>
        <s v="skilið að fara á HM , &quot; segir Sliskovic . Hann býst við erfiðum leik í Reykjavík á föstudaginn en"/>
        <s v="að koma böndum á þetta umrót . Auðvitað eigum við að vera á varðbergi en fyrst og fremst ber að"/>
        <s v="framkvæmdastjóra fjárfestingabankasviðs Arion banka . Helstu áhugamál Lilju eru m.a. snjóbretti , ljósmyndun , útivist og líkamsrækt . Katrín Jakobsdóttir"/>
        <s v=". Þar séu uppi álitamál og engin opinber eða lýðræðisleg umræða hafi farið fram . Hann segir of snemmt að"/>
        <s v="fram í tímann . Kynslóð fram af kynslóð , umboðslaus . “ Hann segir jafnframt að of snemmt sé að"/>
        <s v="hans Beckenbauer var keisarinn . Lagið er dæmigerður bæverskur slagari með harmónikkum og trumbum og söngur Müllers tilþrifalítill . Gagnrýnendur"/>
        <s v="Alþingi enn . Þá yrðu verkefni stofnunarinnar ekki flutt til fjármálaráðuneytisins heldur gætt eðlilegrar fjarlægðar í þeim efnum . Steingrímur"/>
        <s v="Bankarnir hefðu hins vegar verið seldir eftir að þeim var breytt í hlutafélög . Kristján Gunnarsson ( J ) sagðist"/>
        <s v="gert á félagslegan og sanngjarnan hátt . Marmiðið eigi að vera að hlífa þeim sem hafi lægstar tekjur . Ragnheiður"/>
        <s v="Valur Gíslason , Þorsteinn Bergsson og Daníel Haukur Arnarsson . Steingrímur gerði aðgerðir ríkisstjórnarinnar að umtalsmáli í ræðu sinni og"/>
        <s v="hún . Í máli Elínar Rósar kom jafnframt fram að hún teldi stöðuna ekki áhyggjuefni og að því bæri að"/>
        <s v="ráðin væru mjög mismunandi eftir skólum . Skólagjöld eða ekki skólagjöld ? Þrátt fyrir að stúdentar og stjórnmálamenn á fundinum"/>
        <s v="t.d. jepplingar eru beinskiptir eða sjálfskiptir hvort þeir hækka eða lækka í verði . Bílaumboðin reikna nýtt verð &quot; Við"/>
        <s v="um alla Belgrad þar sem hópar and-samkynhneigðra hóta göngumönnum ofbeldi verði af göngunni . Hreyfing öfgasinnaðra þjóðernissinna í Serbíu hefur"/>
        <s v="nokkuð vandræðalegt augnablik en þó indælt . Frétt BBC um málið og myndskeið af bónorðinu . Gunnar Bragi Sveinsson utanríkisráðherra"/>
        <s v="á hendur Sjálfstæðisflokksins . Haraldur vill að bændur verði hafðir með í ráðum hvað varðar endurskoðun verkefna og segir bændur"/>
        <s v="óshólmum Eyjafjarðarár hefur kynnt sér gögn þau sem fram eru komin um fyrirhugaða lengingu Akureyrarflugvallar og stækkun öryggissvæða . Nefndin"/>
        <s v="hærri húsnæðislán , má reikna með að þessi aukakostnaður verði ekki undir 2 millj.kr á íbúð . Atvinnurekendur ættu að"/>
        <s v="nú er komið í ljós að ofurskattlagningin sem fólst í sérstaka veiðigjaldinu er óframkvæmanleg . Full ástæða er til að"/>
        <s v="er engin smá blóðtaka fyrir okkur . “ Haraldur Benediktsson , fyrrverandi formaður Bændasamtakanna og þingmaður Sjálfstæðisflokksins í NV-kjördæmi ,"/>
        <s v="undir fundi , samkvæmi eða önnur tækifæri og sérferðir . Guðrún Erlingsdóttir , fulltrúi minnihlutans , lét bóka að hún"/>
        <s v="fyrstu sýn , “ segir Inga Lind Karlsdóttir en hún er á Stjórnlagaþing . „ Fyrst og fremst ber að"/>
        <s v="af því að við erum að verða eldri . Í staðinn vill ég að konur finni til valdeflingar og geti"/>
        <s v="í fertugsafmælisgjöf að hlaupa tvö hálfmaraþon , &quot; segir Ingunn glöð í bragði . Hún er hæstánægð með áfangann ,"/>
        <s v="orðið besta útgáfan af sjálfri sér með því að breyta nokkrum mikilvægum atriðum í daglegu lífi . Við eigum að"/>
        <s v="verið sérlega heppin , því í annarra augum hef ég haldið þessum æskuljóma . Ég vildi að samfélagið myndi frekar"/>
        <s v="við djöfulinn , en tekur þó fyrir að notast við bótox og aðrar fegrunaraðgerðir . Þvert á móti segist hún"/>
        <s v=". Óskarsverðlaunaleikkonan á tvö börn , Miu sem er átta ára og Joe sem er finn ára . Hún segist"/>
        <s v="eftir sem áður standa við allar skuldbindingar sínar gagnvart bandamönnum sínum í NATO . Víst er að margir íbúar Austur-Evrópu"/>
        <s v="síst öllum íbúm sveitarfélagsins er sækja mjög mikið bókasafnið , sem nú hefur verið sameinað skólabókasafninu . Ennfremur var því"/>
        <s v="leggi til sveitarfélagsins með greiðslu útsvars og fasteignagjalda . Á öðrum fundi eldriborgararáðs Borgarbyggðar var samþykkt ályktun þar sem ráðið"/>
        <s v="allan heim . Höfundur er öryrki og áhugamaður um eðlis- og efnafræði og stundar rannsóknarvinnu . Fyrir skemmstu var því"/>
        <s v="að segja það allan tímann . &quot; Nánar er rætt við Birki í meðfylgjandi myndskeiði . Fyrir skemmstu var því"/>
        <s v="burði til að komast í hóp ríkustu iðnaðarmanna og gæti því gert sér vonir um mun fínna kvonfang . Catherine"/>
        <s v="meðan formaðurinn hóf ræðuna sína settist Jón Kristinn Snæhólm hjá mér . Í myrkrinu . Aftast í salnum . Bjarni"/>
        <s v="þriggja ára . Það er ekki hægt að segja að listinn komi mikið á óvart , en Victoria Beckham getur"/>
        <s v="goð sitt . En aðrir voru léttir í lund . &quot; Við lítum fremur á þetta sem tækifæri til að"/>
        <s v="Heilu trén hafi rifnað upp í hlíðum og sturtast með jarðvegi í nærliggjandi dali . - afb Aðalfundur Lögreglufélags Austurlands"/>
        <s v=". Þýsk hjón voru meðal íbúa hússins . Lögreglufélag Austurlands samþykkti á aðalfundi sínum í gær ályktun þar sem félagið"/>
        <s v="þrátt fyrir tiltal og ábendingar um að von væri á vonskuveðri . Garðar Ólafsson , verjandi lögreglumannsins í Löke-málinu svokallaða"/>
        <s v="leið í frí til Englands , Þýskalands og Grikklands og mun því lítið blogga á næstu dögum . silfrid.blog.is Víkverji"/>
        <s v="Kaupþings í málum sérstaks saksóknara , fagnar grein Guðmundar og gagnrýnir embættið sérstaks , ekki í fyrsta skipti . Hann"/>
        <s v="starfað allt frá árinu 1897 , hefur m.a. gefið út plötur Bítlanna , Rolling Stones og Coldplay . &quot; Ég"/>
        <s v="svigi , stórsvigi , risasvigi og bruni . Er því alhliða skíðakona . Egill Jóhannsson , formaður Skíðasambandsins , sagðist"/>
        <s v="fögnuðum vel eftir leikinn en ég sagði líka skýrt og ákveðið að þetta væri í síðasta sinn sem við myndum"/>
        <s v="Twitter og ákvað að nudda salti í sár félaga síns . Neville birti mynd þar sem má sjá leikmenn Liverpool"/>
        <s v="í topp fjórum sagði Fowler : „ Fyrir mig , nei . Ég er ekki einn af þessum stuðningsmönnum sem"/>
        <s v="er ómögulegt fyrir Arsenal að vinna upp þann mun . Það er ekki á hverjum degi sem stuðningsmenn Tottenham geta"/>
        <s v="þá hafa verið miklar deilur um svæðið , “ segir Changsan . Fór inn í dómskerfið fyrir 100 árum Hann"/>
        <s v="fylgst með vinnu norsku nefndarinnar og þegar hrint í framkvæmd þeim tillögum sem fram koma í lokaskýrslunni . &quot; Flugleiðir"/>
        <s v="um önnur mál vegna umboðssvika , það eigi þó eftir að meta . Ólafur Þór Hauksson , sérstakur saksóknari ,"/>
        <s v="leitt á Alþingi . Ætla verður að sá meirihluti landsmanna sem um árabil hefur lýst sig andvígan aðild að Evrópusambandinu"/>
        <s v="erum tilbúin til að horfa til gjalda svo það megi verða að veruleika . “ Fagnar skosku leiðinni Einar Már"/>
        <s v="ekki beint í kassann hjá útgerðarmönnum eða fiskvinnslufólki , “ segir Ólafur . Bæjarstjóri Grindavíkur , Ólafur Örn Ólafsson ,"/>
        <s v="utan við bæinn . Francois Hollande Frakklandsforseti fordæmir morðin og segir þau viðurstyggileg . Aðeins eru nokkrir dagar síðan Frakkar"/>
        <s v="sögn lögreglunnar án þess að til átaka kæmi . Kom þá í ljós að styttan var merkt McDormand , sem"/>
        <s v="er komin með mikla leið á því að keyra á æfingar . Reynir Þór Ragnarsson , stjórnarmaður hjá Keflavík ,"/>
        <s v="tíð fyrir HM . Nú er komið að síðustu fjórum vikum ensku úrvalsdeildarinnar og Arsene Wenger , stjóri Arsenal ,"/>
        <s v="Skúli Jón Friðgeirsson - Svíþjóð &gt; KR Var frábær með KR áður en hann hélt út og margir stuðningsmenn KR"/>
        <s v="á Íslandi , &quot; sagði Þorgeir Pálsson flugmálastjóri meðal annars í ávarpi sínu í gær við athöfn þegar því var"/>
        <s v="verið þjóðarvilji að laun lækna yrðu hækkuð ríflega og stjórnvöld hafi orðið við því . Endurskipuleggja þurfi Sjúkratryggingakerfið Guðmundur segist"/>
        <s v="og aðbúnaður ófatlaðra barna á opinberum stofnunum . Þetta er mat Gerðar Aagot Árnadóttur , formanns stjórnar Þroskahjálpar . Hún"/>
        <s v="skoðaður með sambærilegum hætti og aðbúnaður ófatlaðra barna . Þetta segir Gerður Aagot Árnadóttir , formaður stjórnar Þroskahjálpar . Hún"/>
        <s v="þeir kjósa að nýta sér og greiða fyrir . Enn fremur að hækka verði frítekjumark lífeyristekna hið fyrsta . Kristín"/>
        <s v="því þá liggi fyrir að nægt laust fé sé til staðar næstu árin . Sigbjørn Johnsen , fjármálaráðherra Noregs ,"/>
        <s v="Guðni Ágústsson , formaður Framsóknarflokksins tekur undir það og því geti verið flókið að greiða mönnunum tveimur bætum . Hann"/>
        <s v="án auglýsinga . Svo var einnig um nýtt starf gæðastjóra en vegna ráðningar hans lögðum við fram bókun þar sem"/>
        <s v="lok ársins og eigið fé nam 76,9 milljörðum króna . Finnur Svanbjörnsson , bankastjór Arion banka , segist í tilkynningu"/>
        <s v=". Hún telur að þetta sé í fyrsta sinn sem tvær konur lenda í efstu sætum í prófkjöri Sjálfstæðisflokksins og"/>
        <s v="á dögunum játaði að hafa &quot; óvart &quot; tekið þátt í valdaránstilraun í Miðbaugs-Gíneu . Taldi blaðið ástæðu til að"/>
        <s v="um eitt þúsund manns , þeirra á meðal utanríkisráðherrar Noregs og Svíþjóðar og sjávarútvegsstjóri Evrópusambandsins . Í ræðum hafa áhrifamenn"/>
        <s v="Svíþjóðar , Espen Barth Eide og Carl Bildt , og sjávarútvegsstjóri Evrópusambandsins , Maria Damanaki . Í ræðum hafa áhrifamenn"/>
        <s v="fiskveiða . Þessi frumvörp eru ekkert minna en atlaga að sjávarútvegnum sem grunnstoðar í okkar efnahagslífi . Því var sérstaklega"/>
        <s v="í rústum dómkirkjunnar í borginni , sem eyðilagðist í jarðskjálftanum sem reið yfir borgina í síðasta mánuði . Því var"/>
        <s v="stöðu mála , bæði af hálfu stjórnvalda og ríkislögreglustjóra , en slík ákvörðun hefði ekki verið tekin enn . Svandís"/>
        <s v=", listaverk , þetta tilheyrir höfundinum . &quot; Ojeda , sem er ekkjumaður og þjáist af sykursýki , er sagður"/>
        <s v="er greinilega eitthvað sem gefur sig . Maður er allur í hálfgerðu áfalli en á sama tíma er hægt að"/>
        <s v="að vera skyggn til þess . &quot; Mennirnir gestir á jörðinni Að leiðarlokum hittir hópurinn Erlu á ný og hún"/>
        <s v="svo það þarf að rífa allt út úr húsnæðinu , þvo , mála og gera það upp . “ Hann"/>
        <s v="um týnda og drukknaða sjómenn . Í Vestmannaeyjum var þeirra einnig minnst sem hrapað hafa fyrir björg og gátu Eyjamenn"/>
        <s v="sinna í það sem mundi hækka í verði ef ná ætti markmiðum Kyoto-samkomulagsins . Í gær gátu sjómenn sem aðrir"/>
        <s v="gestanna . West Ham náði aðeins stigi í hádegisleiknum gegn Crystal Palace . Markalaust jafntefli varð niðurstaðan en Hamrarnir geta"/>
        <s v="árs 2009 hafi hann hins vegar orðið vitni að því þegar Íraki lét lífið í árás en félagar hans hefðu"/>
        <s v="fyrir fátæklinga , staðgengill kjöts , yfir í að vera heilsuvara &quot; . Roberto Mancini , knattspyrnustjóri Manchester City ,"/>
        <s v="Þá hefur dregið úr tíðni kransæðasjúkdóma og heilaáfalla auk þess sem slysatíðni hefur lækkað . Í skýrslunni er því einnig"/>
        <s v="26 sem er með því lægsta í deildinni . Í kvöld er lokahóf fótboltans í Höllini þar sem því verður"/>
        <s v="Einnig hafa þingmennirnir leitað til Persónuverndar vegna upptökunnar . Boltinn hjá Persónuvernd Bára segir í samtali við Vísi að hún"/>
        <s v="Fimmtán samtök og félög hafa sent frá sér áskorun til íslenskra stjórnvalda um að banna kaup á vændi . Félögin"/>
        <s v=". - Jamm og jæja . Spéspegillinn klikkar ekki . * * * Annars er rétt að nota tækifærið og"/>
        <s v="málflutning og málsvörn auglýsenda og sem hefur virzt koma þeim undan lagaskyldu hingað til . En jafnhliða þessu ber að"/>
        <s v="reglum varðandi framkvæmd og gæði . Þessar rannsóknir eru undir eftirliti lyfjastofnana viðkomandi landa ásamt með opinberum siðanefndum . AstraZeneca"/>
        <s v="Söguloftið í Landnámssetri Íslands . Enn er það Egilssaga . Enn er rýmið nýtt á sama hátt . Og maður"/>
        <s v="sjálfið og birtist í kjörbúðinni eða bankanum eða umferðinni hvort sem er , og kannski ættu ítalskir lesendur frekar að"/>
        <s v="tekin . Ólíkt bankarekstri eru veiðar og vinnsla á sjávarafurðum eitthvað sem við erum góð í . Við skulum frekar"/>
        <s v="leigupenna &quot; svara með skætingi og tala niður til manna úr sínum túrbínuturnum í staðinn fyrir að viðurkenna vandann og"/>
        <s v="Terry mjög á skjön við það sem þeir halda fram . John Terry hefur látið hafa eftir sér að hann"/>
        <s v="um hér fyrir neðan voru rannsóknargögn og rökstuðningur fyrir niðurstöðunni gerð opinber af enska knattspyrnusambandinu í gær . „ Við"/>
        <s v="Leikmennirnir þrír sem styðja málstað samherja síns eru Clint Hill , Paddy Kenny og Shaun Derry . Terry hefur sagst"/>
        <s v="Pálsdóttir , Guðfinna Mjöll Magnúsdóttir og Þuríður Rós Sigurþórsdóttir hjá Vík Prjónsdóttur sýna treflana Verndarhendur . &quot; Við erum að"/>
        <s v="muni gera allt sem í þess valdi stendur til þess að frelsa Yucil . Utanríkisráðherra Þýskalands , Sigmar Gabriel ,"/>
        <s v="frjáls þangað til lögin verða sett . Hvaða tímamark er það ? Við vitum það ekki . Formaður Landssambands veiðifélaga"/>
        <s v="danskennari . Síðan hefur Hólmfríður dóttir hans kennt dans og fleira við skólann . Ég kveð Þorvald með trega en"/>
        <s v="þar sem nýfætt barn á heima , annað hvort bleika eða ljósbláa . Safnaðist mannfjöldi fyrir framan Konungshöllina til að"/>
        <s v="að fagna þegar Sigmundur Davíð Gunnlaugsson forsætisráðherra afhenti þeim bikarinn í dag . Blikakonur voru reyndar svo áfjáðar í að"/>
        <s v="hefði yfir höfuð falist . Utanríkisráðuneyti Kínverja hefur fagnað skjótum viðbrögðum þýska bílaframleiðandans . Sagði talsmaður þess að kínversk stjórnvöld"/>
        <s v="verður pottþétt með okkur á móti KR og líklega í næsta leik á eftir sem er gegn FH . Við"/>
        <s v="Samfylkingar og Vinstri grænna í málefnum tengdum kaupum Magma Energy á hlut í HS Orku . Stjórn ungra sjálfstæðismanna segist"/>
        <s v="því í viðtali við blaðið hvort komi til greina að selja eyjarnar , sem eru óbyggðar og mannlausar . Spánverjar"/>
        <s v="bréfi lögmanns tveggja sjóðanna til Efnahags- og viðskiptanefndar Alþingis um helgina . Einn erlendur viðmælandi Spegilsins bendir á að Seðlabankinn"/>
        <s v="sem flestir sættu sig við ætti auðvitað að fagna þessari fjárfestingu . Ragnheiður Elín Árnadóttir , þingmaður Sjálfstæðisflokks , sagðist"/>
        <s v="67 prósenta hlut í bankanum eftir kaupin , en þeir eru á meðal stærstu eigenda Kaupþings . Formaður Viðskiptaráðs ,"/>
        <s v="í bankanum eftir kaupin en þeir eru á meðal stærstu eigenda Kaupþings . Katrín Olga Jóhannesdóttir , formaður Viðskiptaráðs ,"/>
        <s v="með þeim hætti sem heyra má og sjá í fjölmiðlum , “ segir Jón Steindór í tilkynningunni . Hann segist"/>
        <s v="eða annarra umsvifa á næstu árum . Steingrímur lagði fram bókun í utanríkismálanefnd Alþingis vegna málsins . Þar segist hann"/>
        <s v="VG lýst yfir andstöðu yfir því að eignarhald á íslenskum orkufyrirtækjum fari í útlenda eigu . &quot; Við eigum að"/>
        <s v="ekki notið góðs af óæskilegum ívilnunum . GR fagnar skoðun ESA Fram kemur í tilkynningu frá Gagnaveitu Reykjavíkur að hún"/>
        <s v="málið alla leið endar það fyrir EFTA-dómstólnum , “ segir á vef ráðuneytisins . Andrés Magnússon , framkvæmdastjóri SVÞ ,"/>
        <s v="hefur áhyggjur af fyrirhuguðum kerfisbreytingum því áherslan sé lögð á lækkun rekstrarkostnaðar en ekki á hagsmuni nemenda . Kristján Möller"/>
        <s v="Hún segist hafa átt ítarlegar viðræður við Mariu Damanaki , sjávarútvegsstjóra ESB , undanfarin ár um makríldeiluna . „ Ég"/>
        <s v="PM 10 pollution was measured at 147 microgrammes per cubic metre at Grensásvegur in postcode 108 Reykjavik . &quot; Ég"/>
        <s v="samþykkja afturköllun hennar . Í spurningunni til forsætisráðherra boðaði Sigmundur Davíð þingsályktunartillögu í tveimur liðum a ) um að alþingi"/>
        <s v="að þarna kemur nýtt blóð inn í forystusætin og það var sannarlega þörf á því , “ segir Össur og"/>
        <s v="verði um 70 milljónir á ári . Ragna Árnadóttir , dóms- og kirkjumálaráðherra og Ólafur Þór Hauksson , sérstakur saksóknari"/>
        <s v="með eftirminnilegum hætti í liðinni viku , þegar ESB gerði opinbert liðlega átta mínútna langt myndband , til þess að"/>
        <s v=", e. Defence Europe ) hafa eflst meira eftir leiðtogafundinn í Saint Malo en á síðastliðinni hálfri öld . Ég"/>
        <s v="75 milljónum nýrra ESB-borgara . Fimm áratugum eftir að hið mikla verkefni okkar um sameiningu Evrópu hófst getum við nú"/>
        <s v="ásökunaraugum á pabba sinn eftir leikinn . Svo hlæjum við reyndar að þessu aðeins seinna . Ég er evrópusinnaður og"/>
        <s v="að rugla samningsbrotamálum höfðuðum af ESA saman við beiðnir um ráðgefandi álit . “ ESB varð að una niðurstöðunni Baudenbacher"/>
        <s v="opinbera heimsókn til Íslands dagana 28. - 30. júní í sumar . Petros Molyviatis , forsætisráðherra Grikklands kvaðst í dag"/>
        <s v="lýsa því yfir að þeir hafi Evrópuvitund . Að baki meðvitaðs &quot; evrópisma &quot; liggur engin hefð , svo ég"/>
        <s v="undir þau skilaboð og fagna því að ACTA mun ekki verða að lögum innan ESB á sama tíma og ég"/>
        <s v="svo að exbé framboðið í borginni hafi ekki stuðning Framsóknarflokksins í því máli , í þeirri miklu þjóðarsátt ? Hjálmar"/>
        <s v="frumburður Egypta drepinn . Drottinn bað Ísraelsmenn að merkja híbýli sín svo að eyðandinn kæmi ekki þangað . Páskahefð gyðinga"/>
        <s v="berjast gegn kjarnorkuvá og eyðingu kjarnorkuvopna , fengu kaldar kveðjur frá Jens Stoltenberg , framkvæmdastjóra Atlantshafsbandalagsins í dag . Stoltenberg"/>
        <s v="hefst á morgun . “ Ásmundur Einar Daðason , þingflokksformaður Framsóknarflokksins , kemur flokkssystur sinni til varnar . „ Ég"/>
        <s v="Edward Huijbens verður í forsvari fyrir félagið en haldinn verður aukaaðalfundur með vorinu til að kjósa nýja stjórn . Umhverfisnefnd"/>
        <s v=". Mér finnst skjóta skökku við að sjá ágætan bæjarstjóra okkar , Elliða Vignisson , berja sér á brjóst og"/>
        <s v=". Hún telur mikilvægt að þegar ákvarðanir séu teknar um mál heimamanna séu þeir jafnan í ráðandi stöðu , og"/>
        <s v="fálkaorðu . Eftir kjölfar stjórnarskipta á Kúbu hefur nútíminn loksins haldið innreið sína á hina fögru eyju . Til að"/>
        <s v="niðurstöðu að vinnuveitanda sé óheimilt að skoða tölvupóst starfsmanna sinna . Álit Persónuverndar er veitt að beiðni Verzlunarfélags Reykjavíkur sem"/>
        <s v="búin að liggja yfir þessu mjög lengi og við teljum að þetta eigi að vera í lagi . Og Sunnlendingurinn"/>
        <s v="bara fá að sitja // standa kyrrt á sínum stað og njóta á sínu öryggissvæði . Eini hópurinn sem beinlínis"/>
        <s v="vægi í ævisögunni , enda er þar svo æsilegt efni á ferð að hvaða slúðurtímarit sem er í heiminum myndi"/>
        <s v="Eins og Morgunblaðið hefur ítrekað bent á er svæðið afar verðmætt og því ekki nema eðlilegt að framsæknar stofnanir samfélagsins"/>
        <s v="sína , sem fór á undan honum og allt of snemma , en nú eru þau saman á ný og"/>
        <s v="eflaust liðið allt öðruvísi . Þegar pakkinn datt inn um lúguna , nokkrum dögum eftir afmælisdaginn var ég nýbúin að"/>
        <s v="voða gaman að eiga afmæli en ég er ekkert upptekin af því . &quot; Aldurinn leggst vel í afmælisbarnið sem"/>
        <s v="maður er að gera . “ Lífið býr mann til Axel er 45 ára og segist nýlega hafa lært að"/>
        <s v="eru einhverjar undantekningar , en þó aðeins ef keppnin sjálf en ekki niðurstaða hennar er aðalatriðið . Þannig getur spretthlaupari"/>
        <s v="ekkja , þá sjálf illa farin að heilsu og hefur að ég hygg átt nokkuð erfið ár síðan , kannski"/>
        <s v="launahækkanir . Það er engin launung , ef maður lítur inn á kaffistofur félagsmanna úr iðnaðarmannasamfélaginu , að þeir munu"/>
        <s v="Evrópusambandið , en var hafnað af breska þinginu í síðustu viku , verði áfram hluti af útgöngusamningi Breta . Corbyn"/>
        <s v="skoðanir á því hvað er flutt og hvað ekki . Starfsfólk RÚV er meðvitað um að þó stór hluti þjóðarinnar"/>
        <s v="til Íslands og leikstýra ? &quot; Já , ég á von á því og ég mun starfa alþjóðlega . Ég"/>
        <s v="strætisvögnum og lestarkerfi borgarinnar sem fjöldamorðum . Það er stutt á milli gleði og sorgar því Bretar voru enn að"/>
        <s v="verði látin borga mishátt verð fyrir sömu þjónustu þar á komandi árum . Margrét Pála Ólafsdóttir , framkvæmdastjóri Hjallastefnunnar ,"/>
        <s v="Önnu erfiðir þar sem veikindi hömluðu henni og rændu hana getunni til að dvelja heima . Ég veit að Anna"/>
        <s v="aftur . Ég er viss um að margir hér vilja hitta hana þegar þeirra tími kemur . Hver mundi ekki"/>
        <s v="þá skoraði ég mikið af stigum og fólk tók ekki eftir því hvernig ég stóð mig í vörn . Ég"/>
        <s v="leið til þess að flýta mikilvægum samgönguframkvæmdum bæði í stofnvegum og í borgarlínu . Sveitarfélögin eru opin fyrir því og"/>
        <s v="samgönguframkvæmdum , bæði í stofnvegum og líka í borgarlínu og sveitarfélögin eru opin fyrir því að ræða útfærsluna og raunar"/>
        <s v="dæmi um það , hvort að það eigi við hér , við eigum einfaldlega eftir að skoða það betur en"/>
        <s v="Allt þetta fólk gefur vinnu sína fúslega . Það hefur ekki þurft að ganga á eftir neinum og allir raunar"/>
        <s v="þarf maður einhvern tímann að hafa verið jafnaðarmaður og sósíalisti . Pabbi greiddi glaður sína skatta og kenndi öllum að"/>
        <s v="þarf maður einhvern tíma að hafa verið jafnaðarmaður og sósíalisti . Pabbi greiddi glaður sína skatta og kenndi öllum að"/>
        <s v="Vals , á blaðamannafundi í gær . Atli Eðvaldsson , þjálfari KR , tók í sama streng . &quot; Ég"/>
        <s v="sér konunlega . Eftir að fallhlífin opnaðist strauk Pullman um ennið . Louis van Gaal , knattspyrnustjóri Manchester United ,"/>
        <s v="til að ræða leiðir til að viðhalda stöðugleika . Meðal annars verður rætt um að endurvekja SALEK-samkomulagið . Forystumenn vinnumarkaðarins"/>
        <s v=". Elton John , sem er nú staddur í Úkraínu , segir í samtali við BBC , að hann myndi"/>
        <s v="fleiri góðir leikmenn eru til . Áhorfendum hefur fjölgað á leikjum í efstu deild og ekki spurning um að þeir"/>
        <s v="3,5 stoðsendingar að meðaltali í leik í vetur og sem fyrr í algjöru lykihlutverki hjá Njarðvík . Körfuknattleiksunnendur hljóta að"/>
        <s v="kr . Árskort fyrir fullorðna og stakt barnagjald haldast hins vegar óbreytt á milli ára . Eflaust myndu margir unglingar"/>
        <s v="sér grein fyrir því að sumarið gæti orðið erfit í Sunny ( já við líka ) . Það ber að"/>
        <s v="vera nákvæmlega sama umræðan og Geir H. Haarde þurfi að ganga í gegnum vegna landsdómsmálsins , að hann eigi að"/>
        <s v=". Bæta þarf verulega húsnæðismál ungs fólks og almenningssamgöngur . Þetta var niðurstaða stefnumótunarfundar um höfuðborgarsvæðið sem háskólaborg . Framhaldsskólanemar"/>
        <s v="og hausinn á nýja árinu . Af því enginn veit hvaða dag hann vaknar steindauður . Full ástæða til að"/>
        <s v="Pétur tvinnuðu klám- og sóðatal sitt á kostnað Símans . Kvöddu þeir sér til aðstoðar alþingismenn og ráðherra , sem"/>
        <s v="dafna . Þetta eru öflug vörumerki , sem byggt hafa upp traust samband við íslenska neytendur í áratugi og ég"/>
        <s v="Marels hf. en lét af störfum þar í lok nýliðins árs . Hann sagðist í samtali við Morgunblaðið í gær"/>
        <s v="Ég er ekki viss um að það sé heppilegt að gera þetta með þessum hætti . Ég sá engan þingmann"/>
        <s v="gærkvöldi og þótt þær einkennilegar og lítið fjallað um málið efnislega . &quot; Ég held að þingmenn ættu þá að"/>
        <s v="mómentið þar sem ég varð loks ÉG . Í dag lifi ég svo fullkomlega sáttur við mitt innra sjálf og"/>
        <s v="stöðu mína . Ég er mjög þakklátur öllum þeim sem hafa sótt námskeið mín og fyrirlestra síðastliðin ár og ég"/>
        <s v="þig ? Álfheiður Ingadóttir , stjórnarmaður í Landsvirkjun : Já , þetta er erfiður dagur að mörgu leyti . Ég"/>
        <s v="forræði yfir barninu með föður þess . . Eftir að úrskurðurinn lá fyrir sagði hún hins vegar . &quot; Ég"/>
        <s v="næstu vikum byrja bændur að sæða gyltur sínar með djúpfrystu svínasæði frá Norsk svin í Noregi . Formaður Svínaræktarfélags Íslands"/>
        <s v="barnaverndaryfirvalda . Svínabændur byrja á næstu vikum að sæða gyltur sínar með djúpfrystu svínasæði frá Noregi . Formaður Svínaræktarfélags Íslands"/>
        <s v="og að ég held fyrsta konan sem kosin var í hreppsnefnd Ljósavatnshrepps og segir það margt um Kollu . Hún"/>
        <s v="fyrir því hvað óþarfa sauðfjárrækt kostar okkur og hvaða skemmdum hún veldur á viðkvæmum gróðursvæðum . Margir bændur myndu áreiðanlega"/>
        <s v="“ Þar sem það er langt síðan stelpurnar spiluðu síðast býst Ívar ekki við of miklu í leik kvöldsins og"/>
        <s v="það er vafasamt að þetta muni á nokkurn hátt bjarga finnska hagkerfinu , en Nokia-aðdáendur eins og ég geta allavega"/>
        <s v="í höndunum . Þetta tekur ákveðinn tíma en við erum allavega að sýna framfarir , &quot; sagði Bjarki en hann"/>
        <s v="næstu viku , og þá verður það bankareikningur sem við höfum . Númerið á honum er 311-26-6704 og náttúrulega við"/>
        <s v="tilkynnti hópinn sinn í gær og hann er alveg óhræddur við að mæta stórþjóðum eins og Frakklandi og Svíþjóð og"/>
        <s v="þess að spila sig inn í landsliðið um leið og við hinir eldri fáum að halda okkur við . Ég"/>
        <s v="hann vill endilega fá tækifæri til að hefna fyrir tapið í úrslitaleiknum í Róm í vor . „ Ég myndi"/>
        <s v="þessum tímapunkti og að við næðum jafntefli í tveimur af þremur viðureignanna , hefði ég ekki trúað því . Við"/>
        <s v="eftir leik kvöldsins . „ Þetta var frábært fyrir körfuboltann í heild sinni , frábær leikur og körfuboltaaðdáendur hljóta að"/>
        <s v="liðinu , sem trónir á toppi norsku úrvalsdeildarinnar , leika Ólafur Örn Bjarnason og Kristján Örn Sigurðsson . ,, Ég"/>
        <s v=", þjálfari þýska meistaraliðsins Kiel , vilji fá strákinn sinn til baka frá Vezsprém í Ungverjalandi . Sjálfur myndi ég"/>
        <s v="ekki lengur þar sem þeir eru í flokki alþjóðadómara , að sögn Guðjóns . Guðjón sagði að lokum að hann"/>
        <s v="í gegn , &quot; segir Michael Kammermann , fjölmiðlafulltrúi bandaríska knattspyrnusambandsins við síðuna . Jürgen Klinsman , þjálfari Bandaríkjanna ,"/>
        <s v="liðsfélagi Eggerts Gunnþórs Jónssonar næstu vikurnar en Eggert er á láni hjá Charlton frá Wolves . Chris Powell knattspyrnustjóri Charlton"/>
        <s v="við að nóg sé til af Ástríki fyrir helgina en gleðigangan fer fram á morgun . „ Stjórn Hinsegin daga"/>
        <s v="] og líkaminn brást vel við því að spila síðasta leik . Ég er bara nýbúinn að heyra þetta en"/>
        <s v="og það kemur ekki fram að sjóðurinn hafi orðið fyrir nokkru tjóni vegna þessara athugasemda og við í sjálfu sér"/>
        <s v="liggur að Árborg og byggðin er komin að landamerkjunum , &quot; sagði Stefanía . Hún sagði einnig að Árborg myndi"/>
        <s v="sókninni . Ég hef fengið að spila mikið í sókn í síðustu leikjum og hef bara notið þess . Ég"/>
        <s v="báðum tilvikum er einblínt á lágt matvöruverð . Jón segist þó ekki nenna að velta gömlum illdeilum fyrir sér og"/>
        <s v="upplýsingar um bátinn og kerruna að hafa samband í síma 480 1010 . Ég skil þá eiginlega ekki . Flestir"/>
        <s v=", sjálfstætt starfandi blaðakonu sem var óþreytandi í að vekja athygli á kynjamisréttinu sem var greinilegt á seðlunum . Hún"/>
        <s v="fá neinn aur fyrir að vera 1/2/1 Garðar Ingi Leifsson ( @gardarleifs ) September 20 , 2016 KSÍ átti að"/>
        <s v="árið 2016 og enn sé verið að gera starfslokasamninga við opinbera starfsmenn . Ég hefði haldið að hann ætti að"/>
        <s v=". Það séu hagsmunir skattgreiðenda að ríkið láti af þeirri ólöglegu aðgerð að gera starfslokasamninga . Ríkisendurskoðun ætti frekar að"/>
        <s v="Það er stór hraðbraut sem liggur þarna við hliðina á og ég held að íbúar í þessu hverfi hljóti að"/>
        <s v=". Þetta kemur fram í tilkynningu frá Straumi þar sem haft er eftir William Fall forstjóra Straums : „ Við"/>
        <s v="í lykilhlutverki hjá ÍA næstu ár , &quot; segir á heimasíðu ÍA . Jóhannes Karl Guðjónsson , þjálfari ÍA ,"/>
        <s v="svör við því . Myndir af alls kyns skrautlegum skóbúnaði er svo vitanlega að finna í bókinni . Skófíklar munu"/>
        <s v="Íslandsmeistaratitilinn en töpuðu fyrir KR-ingum í oddaleik . Á síðustu leiktíð spilaði Bradford með Njarðvík og Keflavík . &quot; Ég"/>
        <s v="seinni . Nú taka við æfingar og við spilum vonandi betri sókn gegn Skotlandi . “ Aðspurður sagðist hann skiljanlega"/>
        <s v="betri . Í kosningu FIFA er hægt að kjósa um Pepsi deildina en ljóst er að margir íslenskir knattspyrnuáhugamenn myndu"/>
        <s v="veiðileyfa á hreindýr lokið og það eru margir veiðimenn svekktir yfir því að fá ekki dýr og auðvitað aðrir sem"/>
        <s v="því fengið leyfi til að fara frá félaginu áður en lokaumferðin í Þýskalandi fer fram um næstu helgi . Sigurbjörn"/>
        <s v="í þessi þrjú stig . Allir verða að vera 100% á laugardaginn til að ná þeim . ' Jóhann Berg"/>
        <s v="stillt og fallegt veður á miðunum norðan við Snæfellsnes í gær . Alfons Finnsson fréttaritari Skessuhorns var á strandveiðum og"/>
        <s v="fleiri stjórnmálamenn eins og Einar Guðfinns ? Sem er dagfarsprúður og kurteis , en fylginn sér og ákveðinn . Ég"/>
        <s v="ekki á viðbótartunnu heldur verður sérstakt ílát hengt inn í sorpílátið , &quot; segir í tilkynningu . &quot; Við myndum"/>
        <s v="með gestum sínum . Ef mikið er að gera er ekkert að því að biðja gestina um hjálp . Flestir"/>
        <s v="Ég get lofað lesendum að það eru spennandi tímar framundan á síðunni . ' Magnús Már Einasson : ,, Ég"/>
        <s v="þeim hafa selst hvorki meira né minna en 3.6 milljónir . Dagskrárstjóri Danska sjónvarpsins segist viss um að margir Danir"/>
        <s v="fyrir þessi hljóð úr alls konar þekktum og tilbúnum hljóðfærum að Baðstofan verður sérstök og eftirminnileg . Aðdáendur Hugleiks munu"/>
        <s v="ríkt hefur á stöð hans . Fyrst og fremst hljóta flestir , sem áhuga hafa á þessari íþrótt , að"/>
        <s v="segir „ Jafnlaunavottun VR er til marks um þá áherslu sem fyrirtæki leggja á jafnrétti innan eigin veggja og við"/>
        <s v="mönnum . Roma fékk sem dæmi fjórtán nýja leikmenn og mætir með gerbreytt lið . Það eru margir líka sem"/>
        <s v="en í þessu gæti líka falist ótvíræðir kostir fyrir efnahag okkar , lífsgæði og plánetu . Og hver myndi ekki"/>
        <s v="ekki sett á hausinn með verðtryggingunni og vextirnir passa inn í afkomumöguleika fjölda atvinnugreina . Víst er að Skotarnir mundu"/>
        <s v="byrja með . Ef Stjarnan og FH mætast í Kórnum hefur hvorugt liðið neitt forskot , en bæði hlytu að"/>
        <s v="möguleg kaup á stórum hlut í bankanum . „ Ég veit ekki hvernig þær viðræður standa en við myndum sannarlega"/>
        <s v=". Hann hefur að sjálfsögðu sannað sig sem einn af bestu og stöðugustu kylfingum heims . Þá munu aðdáendur mótaraðarinnar"/>
        <s v="Vestfirðir áttu síðast lið í næstefstu deild . kris@mbl.is Það er gaman að gefa skepnum sem taka vel við og"/>
        <s v="hafa verið vinna hjá okkur . Þar af leiðandi skapast rými fyrir einhverja til viðbótar og að sjálfsögðu myndum við"/>
        <s v="allir sem vinna hjá okkur . Þar af leiðandi skapast rými fyrir einhverja til viðbótar og að sjálfsögðu myndum við"/>
        <s v="eftir Tolkien þar sem hann fjallar á skemmtilegan hátt um Bjólfskviðu . Hinir fjölmörgu aðdáendur þessa frábæra rithöfundar hljóta að"/>
        <s v="jörð . Hins vegar geri virkjun Hvalár lítið til að bæta raforkuöryggið þar að mati skýrsluhöfunda . „ Ég almennt"/>
        <s v="Umf. Íslendings segir að friðlýsingin staðfesti upplifun félagsmanna í Íslendingi fyrir þýðingu Hreppslaugar fyrir félagið og samfélagið . „ Við"/>
        <s v="A valinn &quot; bíll ársins 2013 &quot; . Steingrímur J. Sigfússon , fráfarandi formaður Vinstrihreyfingarinnar - græns framboðs , segist"/>
        <s v="að röng gögn séu notuð eða að greiða þurfi höfundarréttarhöfum vegna notkunar myndefnis í óleyfi . Aukið svigrúm „ Við"/>
        <s v="fréttatilkynningu , sem Harpa sendi frá sér af þessu tilefni , segir forstjóri Hörpu , Halldór Guðmundsson , að hann"/>
        <s v="spurningum sem bókin svarar svo faglega en um leið skemmtilega með skýringarmyndum og persónulegum reynslusögum , “ segir Tobba sem"/>
        <s v="New York . Ýmsir urðu til að gagnrýna Reichl fyrir að fylgja ekki óskrifuðum reglum um veitingahúsagagnrýni , en fjölmargir"/>
        <s v="starfsemina þangað . &quot; Sennilega munum við bjarga Hverfisgötunni , &quot; segja þau hlæjandi . &quot; Annars virðast menn almennt"/>
        <s v="Hlíðarvatni svo þau ár sem bleikjan átti undir högg að sækja kom ekkert í staðinn . Veiðimenn og unnendur Hlíðarvatns"/>
        <s v="í kringum miðja deild en þá þurfum við líka að fara að vinna leiki heima , &quot; sagði Ramsay og"/>
        <s v="Bestur í heimi Aron vann til bronsverðlauna á EM 2010 með íslenska landsliðinu undir stjórn Guðmundar Guðmundssonar og skyttan magnaða"/>
        <s v="fá svo margar umsóknir og frá svo hæfum umsækjendum . Það ber vott um að vinnustaðurinn sé áhugaverður . Ég"/>
        <s v="Arons . Ég hef trú á að hann komi mjög sterkur inn gegn Egyptum , &quot; sagði Guðlaugur , sem"/>
        <s v="einnig töluvert um fyrirtæki , sem hafa ekki getað keppt við bankana og aðra um launakjör hingað til en munu"/>
        <s v="Sigríður Lára er búin að ná góðum tökum á þessum veikindum . Hún er búin að spila vel og ég"/>
        <s v="rætt þann möguleika að stofna stjórnmálaflokk . Þórhildur Þorleifsdóttir mun hafa staðfest að svo sé . Það munu örugglega margir"/>
        <s v="íslenska landsliðið . Freyr og Elísabet þekkjast vel eftir að hafa stýrt saman kvennaliði Vals á sínum tíma og Freyr"/>
        <s v="er svoleiðis langstærsta sveitarfélagið hér í þessu kjördæmi þannig að eðlilega koma vinsældir bæjarstjórans hér fram og við hljótum að"/>
        <s v="föstudag . Alvaro var markahæstur hjá Huginn í fyrra en hann kom aftur til félagsins í síðustu viku . Fernando"/>
        <s v="Twitter eins og sjá má hér að neðan . Fyrrum liðsfélagar Atla í KR munu sakna hans meðan stuðningsmenn Blika"/>
        <s v="fær nú tækifæri til að sýna sig og sanna . ,, Hann kemur til okkar án allrar pressu og ég"/>
        <s v="sem heyra beint undir borgarstjóra . Ég tel að Jakob Frímann Magnússon verði farsæll í starfi sem miðborgarstjóri Reykjavíkur og"/>
        <s v="að Busta Rhymes fái kannski almennt fleiri bjórmiða en við getum boðið upp á . Engu að síður myndum við"/>
        <s v="ánægður þegar Morgunblaðið spjallaði við hann í gær . &quot; Einar á örugglega eftir að nýtast okkur vel og ég"/>
        <s v="komi tími á breytingar hjá honum . Ég veit að Cristiano er reiðubúinn að skipta um umhverfi . Barcelona myndi"/>
        <s v="undir stjórn Arons Eftir Guðmund Hilmarsson gummih@mbl.is ,, ARON hefur sýnt og sannað hæfni sína í þessu starfi og ég"/>
        <s v="í félaginu . Hallgrímur hefur starfað í fjölmiðlum um áratuga skeið , einkum sem þáttagerðarmaður í útvarpi . Stjórnin segist"/>
        <s v=") Hannes Þór Halldórsson var kynntur sem nýr markvörður Vals í dag . Ólafur Jóhannesson , þjálfari Íslandsmeistara Vals ,"/>
        <s v="sína saman svo þetta verður erfitt . Hlíðarendi er okkur kær og okkur finnst gaman að spila þar - ég"/>
        <s v="- liða úrslitum Borgunarbikarsins . Hann segir þó að Afturelding gæti ekki fengið erfiðari andstæðing úr 2. deildinni , en"/>
        <s v="barnatannlæknum landsins starfa innan hennar . Eva Guðrún Sveinsdóttir , barnasérfræðingur og stjórnarformaður Tannlæknastofunnar í Glæsibæ , segist í tilkynningunni"/>
        <s v="til Lundúna . Þá var málinu frestað fram á haust . Fagnar tækifærinu til að hreinsa mannorð sitt &quot; Ég"/>
        <s v="ferð . Regnbogi , sem sleppur úr kvíum , gæti fundið ný heimkynni í íslenskri á . Sumir mundu e.t.v."/>
        <s v="2009 og náði góðum árangri með liðinu . John Terry , fyrirliði Chelsea , sagði á dögunum að hann myndi"/>
        <s v="segir að stigin hafi verið fyrstu skrefin í einkavæðingu orkufyrirtækja á Íslandi . Árni Sigfússon , bæjarstjóri Reykjanesbæjar : Við"/>
        <s v="Bolungarvík og Grundarfjörður fá tvær milljónir hvort sveitarfélag svo dæmi séu tekinn . Páll Brynjarsson , sveitarstjóri Borgarbyggðar : Við"/>
        <s v="þær hefðu m.a. rætt um jafnréttismál , en frú Zhang hefur verið virk í kvennahreyfingunni í Kína . &quot; Ég"/>
        <s v="og í því fyrstaRichard Micalleffrá Möltu . Steve Bruce , knattspyrnustjóri Hull og fyrrverandi Englandsmeistari með Manchester United , myndi"/>
        <s v="til höfð á skjánum . Hún játar að hún sé orðin hundleið á að reyna að líta fullkomlega út og"/>
        <s v="undir sér . Síðast kom inn slökkviliðið í Þorlákshöfn og í Hveragerði . Kristján Einarsson , slökkviliðsstjóri Brunavarna Árnessýslu ,"/>
        <s v="bjartsýni ríkjandi um framtíðina . &quot; Allir eru velkomnir hingað , &quot; segir Una Björk , &quot; sérstaklega mundum við"/>
        <s v="13 . 57 // 100 Shepherd Neame Christmas Ale 699 kr . 50 cl . 7% alc . Því var"/>
        <s v=", en leitað var eftir tilboðum frá fjórum fjarskiptafyrirtækjum . Fyrir hönd Vodafone segist Stefán Sigurðsson , forstjóri Vodafone ,"/>
        <s v="eru fjölþjóðleg verkefni . Sænskir bændur eru bærilega glaðir með sinn hlut . Þeir sáu tækifærin í aðild og myndu"/>
        <s v="Ísland ! &quot; Án gríns , fólki finnst mjög skemmtilegt að Ísland spili á þessu móti og það mun eflaust"/>
        <s v="væru ekki að taka upp vinnubrögð einræðisstjórna í samskiptum sínum við fylgismenn Falung Gong og sagði að margar mótmælahreyfingar hefðu"/>
        <s v="þjálfaði einnig Vængi Júpíters ásamt Grétari Atla Davíðssyni þegar liðið sigraði 4. deildina árið 2015 . „ Stjórn Vængja Júpíters"/>
        <s v="tekur við öflugu búi og mun áfram stuðla að þeirri uppbyggingu sem félagið hefur staðið fyrir síðustu ár . Breiðablik"/>
        <s v="leika með okkur , &quot; sagði Ingvar Guðjónsson , framkvæmdastjóri knattspyrnudeildar Grindavíkur , við Morgunblaðið í gær . &quot; Ég"/>
        <s v="ekki keppnishlaup og engin formleg skráning né tímataka fer fram . Það er vel skiljanlegt að margir stuðningsmanna Chelsea skuli"/>
        <s v="véla , verður áfram hluthafi og framkvæmdastjóri fyrirtækisins og annast ráðgjöf og fleiri verkþætti í daglegum rekstri . „ Við"/>
        <s v="nýbúin að missa Jóhann sinn , einungis tvær yngstu dæturnar af sjö börnum voru eftir heima og hún sagðist brosandi"/>
        <s v="svo sé og treystir því að svo verði , “ segir í tilkynningunni . Einar K. Guðfinnsson sjávarútvegs- og landbúnaðarráðherra"/>
        <s v="riðli sínum eru litlar en þó ekki úr sögunni . Glódís er strax farin að horfa fram á veginn en"/>
        <s v="ár . Börnin vita því mætavel hverjir Krummi , Lilli , trúðurinn Dúskur og Geiri grallari eru og hljóta að"/>
        <s v="að hún hygðist ekki taka sæti Gísla Marteins í borgarstjórn . Hildur Sverrisdóttir kemur því í hans stað . Júlíus"/>
        <s v="á Íslandi líka , “ sagði Kristrún Tinna . Í tilkynningu frá Íslandsbanka segist Birna Einarsdóttir , bankastjóri Íslandsbanka ,"/>
        <s v="frá sama skóla og ESADE-háskólanum í Barcelona . Þá er hún löggiltur verbréfamiðlari frá Háskólanum í Reykjavík . „ Við"/>
        <s v="er nú svona dæmi sem að við svona viljum helst út úr . Magnús Hlynur Hreiðarsson : Þannig að þú"/>
        <s v="uppi að þeir séu að reyna að spila svipaðan leikstíl og við gerum stundum hérna hjá Bolton . Ég myndi"/>
        <s v="viðtalið við hann hér . Heimir Hallgrímsson , fyrrverandi landsliðsþjálfari Íslands sem stýrir Al Arabi í úrvalsdeildinni í Katar ,"/>
        <s v="brennivín á milli þess sem hann snýtir sér og lætur sig dreyma um snertingu annarra . Hjartasjúklingar munu ekki lengur"/>
        <s v="í sumar og er nýr stjóri félagsins , Gaham Potter , í skýjunum með að fá hann . _x0084_ Við"/>
        <s v="eru nú að sleikja sárin eftir slæmt tap fyrir grönnum sínum í Everton í ensku úrvalsdeildinni um helgina og Benitez"/>
        <s v="að opna mjög oft . Þar fengum við mörg fín og opin færin , “ segir Heimir . Fórnarkostnaður Landsliðsþjálfarinn"/>
        <s v="bara múgæsing . En munum það að ástandið hefur oft verið verra en þetta . “ Það munu örugglega margir"/>
        <s v="Mandzukic og að hann sé ekki á förum . â € &amp; #x17E ; Mario er mikilvægur leikmaður . Við"/>
        <s v="Íslandsmótið var reyndar mjög skemmtilegt þrátt fyrir of margar ' pásur ' vegna ýmissa annara atburða . Þess ber að"/>
        <s v="hann Flateyri sem dæmi . Þar séu gerðir út tveir bátar en þeir skiptu áður tugum . &quot; Flestir munu"/>
        <s v="hann mættur á ný í Fossvoginn þar sem Víkingar urðu svo óvænt meistarar undir hans stjórn árið 1991 . Ég"/>
        <s v="menn - það dregur andann . Maður bíður í ofvæni eftir skoðanakönnun , en tilfinning manns er sú að þjóðin"/>
        <s v="að hleypa nýju fólki að . Fólki sem hefur kannski aðeins aðra sýn á hlutina . Kjörnir fulltrúar hljóta að"/>
        <s v="Ásdís Hjálmsdóttir er mikil keppnismanneskja og segir í pistli á Facebook-síðu sinni að hún ætlaði sér þrjú gull en hún"/>
        <s v="útfærslu fyrir stofnanir ríkisins . Félag atvinnurekenda hefur ítrekað sent fyrirspurn til ráðuneytisins um hvað útboðunum líði . &quot; Við"/>
        <s v="með drenginn til Péturs Lúðvígssonar barnataugasjúkdómalæknis , sem greindi hann með tourette og þráhyggjuröskun , &quot; segir Agnes , sem"/>
        <s v="njóta með sér . Einnig bauð hann uppá signa grásleppu , sem hann segir rúsínuna í pylsuendanum . Höfuð fjölskyldunnar"/>
        <s v="var töluverð spenna í lofti hér klukkan níu í morgun þegar yfirheyrslurnar byrjuðu og þær byrjuðu á því að Geir"/>
        <s v="leik Lille frá Frakklandi og Levski Sofia frá Búlgaríu í C-riðli Evrópudeildar UEFA í síðustu viku . Stjórn Knattspyrnudeildar Reynis"/>
        <s v="Eiríksson , framkvæmdastjóri Þróunarfélags Keflavíkurflugvallar : „ Á Ásbrú hefur mótast einstakt umhverfi fyrir skapandi og kraftmikil fyrirtæki . Við"/>
        <s v="og hráefnisframleiðendur en við höfum eiginlega aldrei farið alla leið að fullvinna vöru . Ragnar Magnússon , oddviti Hrunamannahrepps ,"/>
        <s v="sennilega hagkvæmast að staðsetja &quot; landspítala &quot; á Akureyri . Þeir sem telja byggingaland skorta í Reykjavík myndu þá væntanlega"/>
        <s v="viðtali við Vísi í gær lýsti Gauti því yfir að honum þætti nokkrar í Reykjavíkurdætrum mjög góðar og að hann"/>
        <s v="byggja upp klúbb eins og Breiðablik en hérna eins og ég segi ég held að það hljóti bara allir að"/>
        <s v="vera eitt af hlutverkum fjölmiðla að vekja athygli á nýju fólki í stjórnmálum ? Þeir sem eru fyrir eiga að"/>
        <s v="á Smáþjóðaleikunum sem haldnir verða hér á landi árið 2015 . Hörður Þorsteinsson , framkvæmdastjóri Golfsambands Íslands , segir sambandið"/>
        <s v="svo mikil . Gylfi Þór Sigurðsson , landsliðsmaður Íslands , var spurður út í ummæli Klopps eða hvort okkar strákar"/>
        <s v="segir hann meðal annars í Stundinni . Vantar staði fyrir bílskúrsbönd til að fóta sig „ Við erum nýbúnir að"/>
        <s v="myndanna heilsa upp á hina slösuðu en hann þusti á vettvang frá Harbin-borg í 350 kílómetra fjarlægð þar sem íbúar"/>
        <s v="„ Nú getum við lært inná hverja aðra og lært kerfið sem hann vill spila . Ég held að liðið"/>
        <s v="viðtal við forsetafrúna Elizu Reid , og spurningakeppni Andra Freys Hill svíkur engan . Fleira efni mætti nefna og ég"/>
        <s v="er komin í þetta mál : &quot; Norðurljós hafa ávallt verið reiðubúin til að standa við skilmála umrædds láns og"/>
        <s v="ekki góð þannig ég leyfi þeim að sjá um þetta , “ sagði Íris með glott á vör . Íris"/>
        <s v="þeim skrefum sem stigin eru til að ríkið dragi sig úr slíkum rekstri . Þeir eru svo til sem geta"/>
        <s v=", 21 árs , Telma , 16 ára , og Iðunn sem varð tíu ára í gær . Þó ég"/>
        <s v="gefast . Mikil reynsla er nú þegar innan fyrirtækisins á þessu sviði . Árni Sigfússon , bæjarstjóri í Reykjanesbæ ,"/>
        <s v="til Landsnets skerpum við okkar áherslur enn frekar , “ segir Guðmundur . Þórður Guðmundsson , forstjóri Landsnets hf. ,"/>
        <s v="gildi í júní sl. , við gerð lagabreytingarinnar og þess sem verið er að gera í löndunum í kring ."/>
        <s v="í fyrri leik liðanna í Tórínó á Ítalíu þar sem Higuain skoraði bæði mörk leiksins . Ítölsku meistararnir geta þó"/>
        <s v="en þess má geta að efsti þingmaður Sjálfstæðisflokksins í kjördæminu , Drífa Hjartardóttir sagðist í samtali við NFS í dag"/>
        <s v="keypti nægilega mikil tækifæri . Ég held það hafi verið rétt ákvörðun að hann skyldi yfirgefa félagið í sumar og"/>
        <s v="verið að opna fyrir hann dyr , gefið honum kvöldmat og fleira í þá áttina , ' segir Wheater sem"/>
        <s v=". Ég var aðeins of varkár , líklega án þess að ætla mér það . “ Fagnar samkeppni Birkir Már"/>
        <s v="varaformaður stjórnar Línu.Nets , Helgi Hjörvar , hefur sannarlega farið í stóran hring á skömmum tíma . Gylliboð Línu.Nets Síminn"/>
        <s v="að við fyrstu sýn er gott að dæma ekki án þess að lifa af eigin raun . Ég mun því"/>
        <s v="fyrir ungmennahreyfinguna , kynntist ég honum fyrst vel , þegar hann tók við starfi framkvæmdastjóra Framsóknarflokksins árið 1986 . Ég"/>
        <s v="á vegum GAMMA 15% og Jón Þór Gunnarsson og Styrmir Þór Bragason tæplega 14% hvor . „ Eigendur Arctic Adventures"/>
        <s v="opin umræða alltaf af hinu góða , “ bætir hún við . Þá segir Hrefna að sér finnist fólk hafa"/>
        <s v="lagt í sína síðustu ferð og siglir nú um ókunn mið á sínu himinfleyi . Ferðafélagarnir á því skipi geta"/>
        <s v="að álagið verður mjög mikið á skömmum tíma og þá þurfum við að bæta við starfsfólki , oftast skólafólki sem"/>
        <s v="lætur einkar vel að skrifa um sterkar konur og kann sömuleiðis að skapa spennu . Fjölmargir aðdáendur skáldkonunnar hljóta að"/>
        <s v="í 2. deildinni í sumar , en Sölvi hefur undanfarin sex ár leikið með nágrönnunum í Gróttu . Forráðamenn KV"/>
        <s v="gullsturtur “ koma við sögu . Uppskar hann mikinn hlátur viðstaddra þegar hann sagðist vera „ sýklafóbískur “ . Trump"/>
        <s v="á starfsferlinum og einnig tekið þátt í uppbyggingu IKEA verslana erlendis , “ segir í tilkynningunni . Stjórn IKEA segist"/>
        <s v="hann var forstjóri og aðstoðarforstjóri fyrirtækisins á árunum á árunum 2003 - 2005 . „ Í leiðinni verð ég að"/>
        <s v="er ánægður með að fá stigið . Við erum að spila á erfiðum útivelli við mjög gott lið og ég"/>
        <s v="stara út í loftið og pirra sig á seinagangi meðan biðröðin silast áfram dregur undirrituð bara fram gott lesefni og"/>
        <s v=". Annie Mist kemur fram í auglýsingum á vegum fyrirtækisins og fær að taka þátt í hönnunarferlinu . Forsvarsmenn fyrirtækisins"/>
        <s v="að spá í að selja sín dýru hús og kaupa hús úti á landi á miklu lægra verði . Hornfirðingar"/>
        <s v="var starfsmaður stofnunarinnar í viðtali á Stöð 2 og fagnaði – jú , nema hvað – frelsisskerðingu . „ Við"/>
        <s v="nýta reynslu geðsjúkra í stað þess að hafa þá í hlutverki viðtakenda , &quot; segir Elín Ebba . &quot; Hugarafl"/>
        <s v="til að vinna með þeim og vonumst eftir farsælu samstarfi ” , segir Hallsteinn hjá FH eSports . Liðsmenn Frozt"/>
        <s v="ekki hægt að mæta kröfum kennara án kerfisbreytingar . Illugi var gestur Morgunútvarpsins . Hann sagði að kennarar ættu að"/>
        <s v="í Meistaradeildinni . Það stefnir því í að Liverpool vinni sinn fyrsta leik í keppninni þetta tímabilið . Peter Crouch"/>
        <s v="eru Íslandsmeistarar með Snæfelli . Það eru þær Gunnhildur og Berglind Gunnarsdætur . Berglind er nýliði í hópnum og Gunnhildur"/>
        <s v="hins vegar á fjárskorti , og verður að teljast óraunhæft að það nýtist áhorfendum RÚV í náinni framtíð . Við"/>
        <s v="í gærdag að litlir hópar bandarískra hermanna hefðu verið sendir til Afganistan fyrir rúmri viku . Fulltrúar talibana sögðust myndu"/>
        <s v="Svíþjóð fælir það hins vegar ekki Evrópusinnana og þá sem vilja opna landið fyrir innflytjendum frá . Þeir virðast bara"/>
        <s v="kennurum í tölvuvinnslu og ritstýra vef skólans . Getum ekki án foreldra verið Ragnar Þorsteinsson , skólastjóri Breiðholtsskóla , segist"/>
        <s v="eitt frægasta ástarljóð íslenskra bókmennta sem varla nokkur maður hefur haft dirfsku til að tónsetja , &quot; segir Þorgerður og"/>
        <s v="lausar við uppskrúfaða andakt og snobb : mestu skipti hvað gerist á sviðinu en ekki hverju fólk klæðist . Aðrir"/>
        <s v="til að fagna . Ekki endilega úrslitunum , um þau greinir menn á , en flestir geta í það minnsta"/>
        <s v=", Kristilegra demókrata ( CDU ) , hafi haft áhrif á ákvarðanir í valdatíð hans . Í viðtalinu sagðist Kohl"/>
        <s v="er mikil áhersla á aðstöðu til útivistar , einkum göngu- hjóla- og reiðstíga . Við fáum þau skilaboð að fólk"/>
        <s v=". Árni Matthíasson Talibanar segja að hermenn sínir séu reiðubúnir að takast á við bandaríska hermenn á jörðu niðri og"/>
        <s v="ef ekki hefði notið manna á borð við Hans G. Andersen . Forystumenn í íslenskum sjávarútvegi munu vafalaust eigi síst"/>
        <s v="haldið námskeið fyrir unga flautunemendur í Kópavogi . Gott tækifæri TÓNLISTARHÓPURINN Slyngur samanstendur einnig af ungu og upprennandi tónlistarfólki sem"/>
        <s v="að síður nýtt sér ýmislegt sem fyrir augu og eyru ber á þessum mynddiski . Vitaskuld munu aðdáendur Claptons einkum"/>
        <s v="en um þetta fékk hann samt engu ráðið . Haldið var upp á afmæli kirkjunnar á fallegum ágústdegi og fólk"/>
        <s v=". Ég veit ekki hvað þessir menn voru að gera allan þennan tíma , &quot; segir athafnamaðurinn Jón Ólafsson og"/>
        <s v="þegar fréttastofa náði tali af honum í morgun . Hann hafði ekki heyrt af málinu en sagðist ef rétt reynist"/>
        <s v="Ólafssyni athafnamanni verður birt honum í dag . Hann er ákærður fyrir hundruð milljóna króna skattsvik og bókhaldsbrot . Jón"/>
        <s v="Belmarsh fangelsinu í Lundúnum fyrir brot á skilorði . „ Í heildina séð reikna ég með því að Julian Assange"/>
        <s v="að leika í opnu móti á bandarísku mótaröðinni fyrir karla . Sorenstam lýsti því yfir í vikunni að hún myndi"/>
        <s v="Nú eru allar horfur á að þjóðin verði beðin um að kjósa um Icesave-samningana . Það eru örugglega margir sem"/>
        <s v="Icesave-lögin er nú orðin sú fjölmennasta frá upphafi . Þetta kemur fram í fréttatilkynningu frá InDefence . Hópurinn segist þar"/>
        <s v="aldrei staðfest lög um sama efni þann 2. september s.l. með sérstakri skriflegri tilvísun til fyrirvara Alþingis . InDefence hópurinn"/>
        <s v="Við fáum alls konar sérfræðinga til liðs við okkur og sköpum þeim aðstöðu fyrir námskeið og meðhöndlun . Margir þeirra"/>
        <s v="eigum við hjónin Leysingjastaði í Dalabyggð . Það er mjög gefandi að upplifa land sitt á þessum vettvangi og ég"/>
        <s v="þeir að horfast í augu við kjósendur . Ef útlitið væri jafn bjart og fulltrúar stjórnarflokkanna segðu hlytu þeir að"/>
        <s v="í Iðnó með sín verk . Sökum þessa hafa leiðir okkar ekki legið saman áður , &quot; segir Kristbjörg og"/>
        <s v="var um stöðu efnahagsmála og horfur á vinnumarkaði á Alþingi í morgun . Geir H. Haarde , forsætisráðherra , sagðist"/>
        <s v="yfirlýsingu sem birtist í morgun . „ Ég tel samt að þetta sé mál sem þurfi að ræða og ég"/>
        <s v="í Landeyjahöfn nær allt árið og ekki fleiri en 10 dagar falli út með nýrri ferju . Ráðherra hlýtur að"/>
        <s v="ekki að leggjast gegn því að geimfar verði sent fyrr til móts við loftsteininn og segist stofnunin í sjálfu sér"/>
        <s v="metri á lengd og vegur meira en eitt tonn . Aldrei áður hefur svo stór krókódíll náðst lifandi og vísindamenn"/>
        <s v="öllum hjólum og svo auðvitað jeppana . Þessi tæki og tól voru nýkomin af færiböndum í verksmiðjum vestra og Bandaríkjamenn"/>
        <s v="en nú tekur heimurinn eftir þeim Hann segir að það hafi aldrei staðið til að gerast svona mikill ferðalangur en"/>
        <s v="hann fær ábyrgð í Rússlandi . Torreira var eitt sinn borinn saman við Marco Verratti hjá Pescara og hann myndi"/>
        <s v=". Stewart gengur tvennt til með hringferðinni um landið : „ Í fyrsta lagi er Ísland mitt uppáhaldsland og ég"/>
        <s v="þátttökurétt í Meistaradeild Evrópu fyrir næstu leiktíð . Didier Drogba , leikmaður Chelsea , sagði í vikunni að hann myndi"/>
        <s v="Helga segir að nú þegar liggi fyrir drög að viðbyggingu við skólann . Í tilkynningu frá Alcoa segir að fyrirtækið"/>
        <s v=", og þá er ekki verra að hafa ömmu sína , að sögn Kristbjargar Maríu . Kristbjörg eldri segist líka"/>
        <s v=", sem af einhverjum ástæðum finnst erfitt að gefa grænt ljós á ákvæðið muni eftir upplýsta umræðu snúast hugur og"/>
        <s v="margt farið úrskeiðis og meðal annars víða í bréfinu að finna rangar staðhæfingar eða ráðagerðir um málsatvik . Ég undirritaður"/>
        <s v="meiri tilhlökkun í hópnum en spenna þegar við mætum til leiks í Þýskalandi . &quot; Birkir telur að flestir leikmenn"/>
        <s v="úr söngleiknum Pétri Pan . &quot; Mér finnst afar ánægjulegt að sjá hversu flóran í hádegistónleikum hérlendis er mikil og"/>
        <s v="og Andrea Mochi Onory di Saluzzo , auk Boga Pálssonar formanns , Verslunarráðs Íslands , ávörpuðu fundargesti einnig og sögðust"/>
        <s v="al Qaeda-samtakanna bærist liðsauki . Þetta kemur fram á fréttavef CNN . Hernaðaryfirvöld segja aðgerðina á áætlun og að þau"/>
        <s v="í þennan málaflokk innan lögreglunnar og það er að skila árangri . „ Ég held að lögreglumenn allsstaðar hljóti að"/>
        <s v="annað en sigur í kvöld þannig það yrði bara tvöföld gleði ; sigur og Íslandsmeistaratitill , &quot; segir Baldur sem"/>
        <s v="upp Fjalla-Eyvind í tilefni 10 ára afmælis hins endurstofnaða Leikfélags Siglufjarðar og hann kaus að nota endinn með hestinum og"/>
        <s v="lokið hjá John Terry . Hann er á leiðinni á EM með enska landsliðinu í sumar . „ Herra Terry"/>
        <s v="sýnt fram á hagkvæmni kvótakerfisins í umræðum þar sem andstæð sjónarmið geta fengið að njóta sín , hlýtur hann að"/>
        <s v="þó gengið illa að fara eftir þessu . &quot; Guðmundur Árni sagði að þingmenn í öllum flokkum væru víðsýnir og"/>
        <s v="aðild að ríkisstjórn Bretlands , sagði á Twitter í dag að þingfundur hefði ekki staðið lengur síðan árið 1707 og"/>
        <s v="að slík málsmeðferð væri með öllu óviðunandi . Allar reglur í fullu samræmi við JAR-reglur ríkja innan JAA Samgönguráðherra kvaðst"/>
        <s v="tröppunum og spurðu hana um viðbrögð við tillögunni . - - - Sigríður Á. Andersen , dómsmálaráðherra : Ég bara"/>
        <s v="telur sjálfum sér fyrir bestu . En , sem vinur hans , samherji og fótboltamaður , myndi ég að sjálfsögðu"/>
        <s v="„ Við lítum bara á þetta sem fugla í skógi og gerum okkur engar væntingar þannig sko . Við bara"/>
        <s v="síðastliðin áramót sem hefði áhrif til hækkunar á lyfjaverði en samt var óskað eftir skýringum á þessari hækkun . SVÞ"/>
        <s v="þennan málaflokk innan lögreglunnar og það skilar árangri . Guðmundur Baldursson : Ég held að lögreglumenn alls staðar hljóti að"/>
        <s v="vorið 2011 , m.a. sem besta leiksýning leikársins auk þess sem Andrews var valinn besti leikstjórinn . Aðspurður segist Andrews"/>
        <s v="að spila vel undanfarin misseri í Þýskalandi . Hann þykir hafa staðið sig vel á fyrstu æfingum með landsliðinu og"/>
        <s v="með beygingarvillum eða rangri orðaröð væri líka íslenska . Víkverji er sammála honum en hann segir að við eigum að"/>
        <s v="og Hildur Sverrisdóttir hafa varið þingmanninn . Nú bætist Eiríkur í hópinn . Hann segir : „ Við eigum að"/>
        <s v="misserum og styrkja félagið til framtíðar . Þau verkefni verða leidd af Karli Viggó og Jóni Gunnari . „ Við"/>
        <s v="apa-uppistand eða dansandi slöngur . En svo eru staðir þar sem fer hreint ágætlega um dýrin og jafnvel að þau"/>
        <s v=": &quot; Það eru ýmis mál sem við teljum brýnt að foreldrar séu upplýstir betur um . Ég myndi t.d."/>
        <s v="ekki með Arsenal í 1 - 0 útisigrinum gegn Newcastle í fyrstu umferð . Unai Emery , stjóri Arsenal ,"/>
        <s v="og fyrirhuguðum ungbarnadeildum , sérstaklega í ljósi þess að bólusett er fyrir mislingum við 18 mánaða aldur . „ Ég"/>
        <s v="kynningar á framtíðarskipulagi svæðisins . Frestur til að gera athugasemdir við tillögurnar rann út 1. ágúst síðastliðinn . Gunnlaugur Grettisson"/>
        <s v="undir harðri gagnrýni um ýmis þau mál sem við höfum staðið fyrir . Á sama tíma og við eigum að"/>
        <s v=". Ég nefni þetta ekki vegna þess að ég vilji ekki fá gagnrýni , þvert á móti eigum við að"/>
        <s v="réttarríki þegar ágreiningur rís , að úr honum sé skorið af til þess bærum aðilum ? Á ekki ráðherra að"/>
        <s v="og djúsar en auk þess gott kaffi og meðlæti . Um helgar verður boðið upp á brunch . „ Ég"/>
        <s v="Hæstarétti og dómur Héraðsdóms Reykjavíkur því óhaggaður . Fyrsta Boeing 737 MAX þota Icelandair er komin til landsins . Flugrekstrarstjórinn"/>
        <s v="þess að búa til úrræði fyrir hann . Fyrsta Boeing 737 MAX þota Icelandair er komin til landsins . Flugrekstrarstjórinn"/>
        <s v="hefur Lush-vörunum verið tekið hér ? &quot; Alveg gríðarlega vel . Það þekkja margir þessa vöru frá útlöndum og hafa"/>
        <s v="úr næsta nágrenni , frá Sævarenda í Loðmundarfirði , stærsta varpi Íslands , að sögn Rögnu . Æðarbóndinn Ólafur Aðalsteinsson"/>
        <s v="næsta nágrenni . Ragna Óskarsdóttir : Stærsta varp á Íslandi sem er í Loðmundarfirði á Sævarenda . Æðarbóndinn Ólafur Aðalsteinsson"/>
        <s v="heiða , &quot; sagði Auður Björk Guðmundsdóttir , framkvæmdastjóri hjá VÍS , við undirritun samningsins . „ Við hjá Hofi"/>
        <s v="upp til botns fást þýðingarmiklar upplýsingar um verkkunnáttu og byggingaraðferðir á þessum tíma . Frásögn Páls sögu var rétt Norðmenn"/>
        <s v="sigurmark gegn Arsenal . Hann var einn af þeirra mönnum , &quot; sagði Moyes á fréttamannafundi . &quot; Ég myndi"/>
        <s v="Belgíski framherjinn Romelu Lukaku er ekkert hræddur um stöðu sína hjá Chelsea þó liðið sé í framherjaleit en hann myndi"/>
        <s v="J. Sigfússon : Já , ég er hvergi nærri hættur í pólitík og er ekki að fara langt . Ég"/>
        <s v="58 ára afmæli sínu í gær en hann var stofnaður hinn 14. nóvember árið 1953 við Baróns-stíg . &quot; Ég"/>
        <s v="hvernig aðgerðir þeirra stangist á við vísindi og staðreyndir . &quot; Hann bauð okkur velkomin og sagði : &quot; Ég"/>
        <s v="munu afsala sér verkfallsrétti . Á fundi hjá ríkissáttasemjara í næstu viku á loksins að ræða launaliðinn . Framkvæmdastjóri SA"/>
        <s v="um liðin . Willum fylgist með Hollendingum , Rúnar með Norðmönnum , Leifur með Skotum og Kristján með Makedóníumönnum ."/>
        <s v="grænna , segir að um fullnaðarsigur sé að ræða . Álfheiður Ingadóttir , þingmaður Vinstri grænna : Ég auðvitað bara"/>
        <s v="Þetta er í fyrsta skipti síðan í desember 2008 sem lánshæfismat ríkisins fer upp í A-flokk . Bjarni Benediktsson fjármálaráðherra"/>
        <s v=". Matsfyrirtækið Moody's hefur hækkað lánshæfismat íslenska ríkisins í A-flokk , í fyrsta skipti síðan í desember 2008 . Fjármálaráðherra"/>
        <s v="sér undan henni . Við tökum undir þær tillögur sem gerðar eru um úrbætur í skýrslu rannsóknarnefndar flugslysa . Við"/>
        <s v="margumtöluðu , sauðfé og hreindýr . Hvílík brjóstgæði . Ég held að gæsin haldi áfram að synda , og frekar"/>
        <s v="23 mínútum en hann var einnig með 3,3 fráköst , 1,3 stoðsendingar og stal 1,2 boltum á leik . Þórsarar"/>
        <s v="hefur samningsbundinn Haukum , gerir samning við Selfoss til loka maí 2017 . Í tilkynningu frá handknattleikleiksdeild Selfoss er því"/>
        <s v="þess að reita hár okkar yfir því að vera endalaust að þurf að læra ný hugtök þá eigum við að"/>
        <s v="duglegur að hvetja samherja sína áfram sem er mjög mikilvægt fyrir ungt og efnilegt lið einsog Snæfell . Körfuknattleiksdeild Snæfells"/>
        <s v="formgera verkefnið og ganga til samninga um stofnun tveggja félaga , þróunarfélags og félags um rekstur hafnarinnar . &quot; Ég"/>
        <s v="hérlendis sem utanlands . Þeir hafa mikla reynslu af miðlun afþreyingarefnis og eru sannkallaðir fagmenn á því sviði . Ég"/>
        <s v="ekki merkið falla . Nú veit hún Stella okkar sannarlega hvað er næst og ég er handviss um að englakórinn"/>
        <s v="við að sveitarfélaginu sé blandað í umræðuna um mótvægisaðgerðir með þessum hætti . Páll Brynjarsson , sveitarstjóri Borgarbyggðar : Við"/>
        <s v=". Hún þarf að vera víðtækari og taka til fleiri þátta en hún gerir í dag . Þannig að ég"/>
        <s v="eftir í kjallaranum , ” voru upphafsorð Ársæls og vísaði hann þar til tómstundastarfs ungs fólks í sveitarfélaginu . Hann"/>
        <s v="leikmannahópinn fyrir æfingaleik gegn Bristol Rovers . Lambert fær treyju númer 17 en Tony Pulis , stjóri West Brom ,"/>
        <s v="þessu sviði eins og öðrum frekar orðið mönnum hvatning til að gera betur en leggja árar í bát . Foreldrar"/>
        <s v=". Við tökum tvær æfingar á mánudegi og tvær æfingar á þriðjudegi . Síðan er leikurinn á miðvikudeginum . Ég"/>
        <s v="mikinn fögnuð viðstaddra . Og bæjarstjórinn heyrði skilaboðin skýrt og greinilega . Lúðvík Geirsson , bæjarstjóri Hafnarfjarðar : Ég bara"/>
        <s v="formlega samþykktur í gær . Eyþór Arnalds leiðir listann og segir marga hafa viljað vera á listanum . &quot; Ég"/>
        <s v="fjölmiðlafólks , heldur í raunverulegri atkvæðagreiðslu fólksins í landinu , að meirihluti þjóðarinnar var ekki aðeins sammála ákvörðun forsetans heldur"/>
        <s v="Rodrigo , ég hlakka til að sjá þig . Ef þú vilt einhvern tímann koma á skrifstofu mína myndi ég"/>
        <s v="Steingrímur J. Sigfússon : Já ég er hvergi nærri hættur í pólitík og er ekki að fara langt . Ég"/>
        <s v=". Þú ert mættur í vinnu , mættu á línuna og láttu til þín taka , ' sagði Henry sem"/>
        <s v="hafa ekki nýtt þau færi sem þær voru að skapa . Þær fara því tómhentar heim á meðan Vesturbæjarstúlkurnar geta"/>
        <s v="Clare McGlynn , prófessor við Durham-lagaháskólann í Bretlandi , segir að um frumlega tilraun sé að ræða . „ Ég"/>
        <s v="inn í hesthús . Réttarmeinafræðingur sagði að nauðgarinn hafið hlotið nokkur högg á haus og háls . Íbúar nærliggjandi bæja"/>
        <s v="skammti svo naum daggjöld að sveitarfélögin þurfi að greiða á annan milljarð með hjúkrunarheimilunum á ári . Samband íslenskra sveitarfélaga"/>
        <s v="með gervihári . EFTIRTALDAR ályktanir voru samþykktar á fundi stjórnar Sambands ungra framsóknarmanna fimmtudaginn 6. apríl . &quot; Stjórn SUF"/>
        <s v="hús og fyrirtæki . Fjármunum og öðrum verðmætum verður áfram stolið frá einstaklingum , fjölskyldum og stofnunum . En við"/>
        <s v=". Þetta kemur fram í umsögn um frumvarp til laga um málefni fatlaðra sem nú liggur fyrir Alþingi . Þroskahjálp"/>
        <s v=". Vill að þetta gildi í báðar áttir Elías Pétursson , sveitarstjóri í Langanesbyggð , tekur undir með Írisi og"/>
        <s v="og gamla íþróttahúsið njóta ákveðinnar friðunar , er nefnist hverfisvernd . Skilaði nefndin jákvæðri umsögn , þar sem því er"/>
        <s v="til í minniskubbinn ... #skilatakk Hörður Magnússon íþróttafréttamaður á Stöð 2 Sport : Alveg er það makalaust að málsmetandi menn"/>
        <s v="eflum við markaðinn hér á landi enn frekar . &quot; Tvö ríkisfyrirtæki einkavædd Fjármálaráðherra Færeyja , Karsten Hansen , sagðist"/>
        <s v="Kostnaður kaupenda við kaup á markaði hækkaði um tugi prósenta við þessa breytingu . &quot; Í ályktuninni segir að SFÚ"/>
        <s v="Jóhannsson , framkvæmdastjóri Straums hf. , sagðist ekkert hafa um kaup Sjóvár-Almennra trygginga að segja annað en það að hann"/>
        <s v="velt upp spurningum um þessi mál . Fagnar fræðilegri umræðu um reikningsskil Einar Sveinsson , framkvæmdastjóri Sjóvár-Almennra trygginga , segist"/>
        <s v="það vissulega . Það eru að verða alltaf færri og færri ágreiningsmál , þannig að þá er ástæða til að"/>
        <s v="ein stór appelsína á dag að nægja . Stjórnendur matvöruverslunarinnar Nettó hafa sent frá sér tilkynningu þar sem því er"/>
        <s v="sé að fagstjóri fatahönnunarbrautar setji gagnrýni fram með svo óvægum hætti sem Linda gerði í bréfi sínu . Aðrir hafi"/>
        <s v="því að einfalda málsmeðferð hjá þeim sem fara í greiðsluaðlögun þannig að fólk fái fyrr úrlausn mála . &quot; Við"/>
        <s v="fjögur hundruð milljónum króna fyrir upplýsingar sem vísa á morðingjana . Börnin okkar , samtök foreldra leikskólabarna í Reykjavík ,"/>
        <s v=", að reka netþjónustu sem nefnist MusicNet . Samtök ferðaþjónustunnar hafa sent stjórn Sveitarfélagsins Skagafjarðar bréf þar sem því er"/>
        <s v="um 20 milljónum og um 30 milljónum til stofanna sem fá viðbótarframlag . Nancy Brechtloff , forstöðumaður Náttúrustofu Vestfjarða ,"/>
        <s v="Alþingi í nótt sem og að fresta gildistímanum til 1. september . Erna Hauksdóttir , framkvæmdastjóri Samtaka ferðaþjónustunnar , segist"/>
        <s v="á Aþlingi í nótt sem og að fresta gildistímanum til 1. september . Erna Hauksdóttir , framkvæmdarstjóri Samtaka ferðaþjónustunnar segist"/>
        <s v="í tilkynningu Börn.is að verði sameiningarnar samþykktar verði hugsanlega gripið til lagalegra úrræða . GRUNNSKÓLARNIR Jafnræði milli hverfa &quot; Við"/>
        <s v="hlutann í starfi sínu , &quot; sagði hann . &quot; Tíminn er naumur . &quot; Fulltrúar framkvæmdastjórnar ESB og Evrópuþingsins"/>
        <s v="Nú er réttað í málinu í annað sinn eftir að Hæstiréttur ógilti fyrri niðurstöðuna vegna vanhæfis eins dómaranna . Hreiðar"/>
        <s v="sama leið og í Vesturbæ og efra Breiðholti . Í tilkynningu frá Börnunum okkar , samtökum foreldra leikskólabarna er því"/>
        <s v="lögreglumála á Vesturlandi þar sem gert er ráð fyrir að á Akranesi verði lykilembætti lögreglu á svæðinu . Því er"/>
        <s v="fyrir ómælda hlýju og stuðning . Afrit af veggspjaldinu má finna hér . Lilja Alfreðsdóttir , mennta- og menningarmálaráðherra ,"/>
        <s v="á Íslandi , ræddi þetta við Valgerði Sverrisdóttur , þáverandi utanríkisráðherra . Í leyniskjölum bandarísku utanríkisþjónustunnar er Valgerður sögð hafa"/>
        <s v="fínar minningar síðan þá . Ég tel það henta okkur ágætlega að fara í bátnum og byrja þar . Við"/>
        <s v="mynd af sjálfum sér í fullum skrúða þar sem hann sagði kvöldið hafa verið afar ánægjulegt . Sagðist hann þó"/>
        <s v="um breytta skipan löggæslu í landinu . Þá sendu nokkur lögreglufélög frá sér yfirlýsingu í morgun þar sem því er"/>
        <s v="á að víða á hinum Norðurlöndunum séu heyrnartæki greidd af ríkinu . &quot; Þetta er engan veginn ásættanlegt og ég"/>
        <s v=". Skórnir voru sérhannaðir til að styðja við ökklann þegar mest á reynir , til dæmis þegar menn þurfa að"/>
        <s v="að bera hönd fyrir höfuð sér . Þetta er samt algjörlega marklaust . Ég hef engar áhyggjur og ég myndi"/>
        <s v="Bæði er þar góð aðstaða og Borgarfjörðurinn svo fallegur að útisenur koma einstaklega vel út , “ segir hann og"/>
        <s v="Sé farið of langt í þessa átt stuðlum við að ójöfnuði . Endurtekin áskorun – Náum samstöðu um breytingar Ég"/>
        <s v=", &quot; segir Steinunn Guðbjartsdóttir , formaður slitastjórnar Glitnis , í samtali við Morgunblaðið . &quot; Hins vegar myndum við"/>
        <s v="er litið . Öll þessi fyrirtæki ættu líka að greiða sérstaklega til verndunar náttúrunni . Í raun ætti ferðaþjónustan að"/>
        <s v="liðin eigast einmitt við í úrvalsdeildinni í kvöld . Brown hefur ekki átt fast sæti í liðinu á leiktíðinni og"/>
        <s v="að hann hefði verið dæmdur úr keppni í þann mund sem hann var að búa sig undir að fara að"/>
        <s v="að hafa orð á því að ekki ætti hann langt eftir ólifað . Og þegar dauðastundin nálgaðist gladdist hann og"/>
        <s v=", “ segir Santos , sem lætur af embætti í vor , eftir tvö kjörtímabil á forsetastóli . Þótt flestir"/>
        <s v="fiskistofnana undanfarin ár . Kolbeinn Árnason , framkvæmdastjóri LÍÚ : Við erum í það heila mjög ánægð með þetta ,"/>
        <s v=", hitta landa sína og fá sér bandarískan mat . Félagslegi þátturinn í þessu öllu er mjög mikilvægur og ég"/>
        <s v="út önnur skýrsla frá nefnd sem falið var að gera tillögur um úrbætur vegna kláms og vændis . Ber að"/>
        <s v="mikilvægt að farið sé í saumana á því hvað valdi þegar kostnaður við opinberar framkvæmdir víkur frá áætlunum og sögðust"/>
        <s v="fyrir gert . Bréf stjórnarformannsins til endurskoðandans var lagt fram í borgarráði í gær en í bókun meirihlutans er því"/>
        <s v="Guðrúnar frá Lundi hafa lengi verið nánast ófáanlegar og bið eftir þeim á bókasöfnum ansi löng . Hallgrímur segist því"/>
        <s v="sumars . Þetta skýrist á næstu vikum þegar stóru flóðin hafa skilað sínu . Arsene Wenger , knattspyrnustjóri Arsenal ,"/>
        <s v="stöðinni er 11,70 krónum lægra en almennt verð með fullri þjónustu hjá sama olíufélagi . Á heimasíðu FÍB er því"/>
        <s v="á þennan hátt . Hafliði Breiðfjörð var í Egilshöllinni með myndavélina á lofti . Sean Dyche , stjóri Burnley ,"/>
        <s v="Gunnarsson , formaður Sjómannasambands Íslands , segir að ákvörðunin um þorskkvótann komi ekki á óvart en ástæða sé til að"/>
        <s v="leitt til þess að nokkrir aðrir foreldrar barna á leikskólanum Reykjakoti létu í sér heyra . Sagði hann að foreldrarnir"/>
        <s v="til fimm ára , að hámarki 3.000 tonn og er gert ráð fyrir að það hefjist vorið 2019 . Daníel"/>
        <s v="tryggðu hjá Samvinnutryggingum og þeirra á meðal voru sveitarfélögin Djúpavogshreppur og Vopnafjarðarhreppur . Í nýjustu fundargerð sveitastjórnar Djúpavogshrepps er því"/>
        <s v="núna og vonandi tekur maður fæðingarorlof á næstu vikum og getur sinnt miklu skemmtilegri málum en undanfarna daga . Ég"/>
        <s v="er sú sama og þegar Verkalýðsfélag Akraness leysti mál pólverjanna 5 sem starfa hjá Spútnik bátum á Akranesi . Við"/>
        <s v="Upplýstir neytendur og öflug samtök þeirra gegna mikilvægu og nauðsynlegu hlutverki . FARSÆL NIÐURSTAÐA Það er sérstök ástæða til að"/>
        <s v="mæli eigi að fjölga notendum enn frekar á næstu misserum . Kerfið á mörkum þess að anna eftirspurn „ Við"/>
        <s v="Neytendasamtakanna hefur ítrekað gagnrýnt mætingarskylduákvæðið og sagt það brjóta í bága við lög . Breki segist í samtali við Vísi"/>
        <s v="samgöngumálum . Við fluttum m.a. saman þingmál sem við vorum bæði stolt af og gleði okkar var einlæg þegar við"/>
        <s v="við eitthvað nýtt en hættan virðist meiri að festast í einhverjum týpum í kvikmyndum , &quot; segir Hilmir Snær sem"/>
        <s v="eitt eða tvö launaþrep á síðasta ári kunna að hafa fagnað af því tilefni og þeir kunna einnig að hafa"/>
        <s v="póstlistann á heimasíðu GKtil að nálgast Deep By Day . Fjöldi fólks mætti í partíið en þar var því einnig"/>
        <s v="vinna leikinn . Í tveimur leikjum í röð höfum við gefið klaufaleg mörk og stigin frá okkur . &quot; Umhverfisvaktin"/>
        <s v="öllum atvinnugreinum og ekki síst í sjávarútvegi . Við erum að fylgjast með því sem gerist á Akranesi og ég"/>
        <s v="innihéldu leynilegar upplýsingar , auk þess að greina mikilvægi þeirra . Donald Trump , keppinautur Clinton var fljótur til og"/>
        <s v="og heilbrigðismálin eru í algjörum forgangi . &quot; Viðbótartillögur eins og jólagjafir ? Brynhildur Pétursdóttir , þingmaður Bjartrar framtíðar ,"/>
        <s v="var skipað sérfræðingum . Þá hafi fjöldinn allur af erlendum sérfræðilegum ráðgjöfum komið að málefnum slitastjórnarinnar . Bæjarstjórinn á Hornafirði"/>
        <s v="doktorsnemi sem á að segja neitt . “ Háskólinn ekki fílabeinsturn Jón Atli Benediktsson , rektor Háskóla Íslands , segist"/>
        <s v="að margra mati . Mikill fjöldi Íslendinga sótti mótið heim og mannlífið var litskrúðugt og skemmtilegt . Einnig var því"/>
        <s v="og einnig að uppbyggingu síns fyrirtækis um leið , &quot; sagði hún . Anna tók hins vegar fram að hún"/>
        <s v="átta milljarðar króna og var 4,6 milljarðar kaupverðsins 2.600 tonna aflaheimildir í þorski ýsu , ufsa og steinbíti . Sveitarstjórnarfulltrúarnir"/>
        <s v="stjórn án þess að spyrja leyfis . Hefur það valdið kuldahrolli hjá sumum , en það hljóta þó flestir að"/>
        <s v="að þjóðarsátt náist um innanlandsflugvöll á Lönguskerjum eins og Framsóknarflokkurinn í Reykjavík hefur sett fram í kosningastefnuskrá . &quot; Ég"/>
        <s v="til baka . &quot; Þetta er lán til bankakerfisins , sem bankarnir þurfa sjálfir að greiða og við eigum að"/>
        <s v="sinni , fer hér á eftir . „ Kæru félagar , góðir gestir . Í upphafi þessa fundar vil ég"/>
        <s v="Lundúnum . Það atvikaðist þannig að Blunt ætlaði ásamt eiginmanni sínum , John Krasinsky , út á lífið til að"/>
        <s v="ekkert hvernig þetta endar , &quot; segir Mourinho . Oliver Giroud , framherji Arsenal , er óhræddur við samkeppni og"/>
        <s v="segja sína skoðun á lokun vallarins , ” kom fram í yfirlýsingu frá félaginu , „ Ungir aðdáendur félagsins vildu"/>
        <s v="eru komnir í úrslit , Magnús og Birkir Gunnarssynir , &quot; sagði Raj . skuli@mbl.is Víkverji er gallharður Þórsari og"/>
        <s v="hefur margan manninn síðustu ár með skemmtilegum uppákomum í bæjarfélaginu . Vinir Ketils Bónda er félagsskapur sem um þessar mundir"/>
        <s v="sáu . &quot; Ólafur segir að með þessu framtaki FÍ sé verið að horfa til framtíðar en ekki aðeins að"/>
        <s v="urðu þrisvar sinnum Íslandsmeistarar á síðustu fjórum tímabilunum sem Þórólfur Beck kláraði með liðinu á sjöunda áratugnum . Sögufróðir KR-ingar"/>
        <s v="ekki kom á óvart en erlend félög hafa sýnt honum áhuga . Ingi Fannar Eiríksson , formaður knattspyrnufélagsins ÍA ,"/>
        <s v="fyrir hálfu ári . Daniel Agger , varnarmaður Liverpool , segir að liðið hafi stórbætt sig frá síðasta tímabili og"/>
        <s v="gæti orðið tilbúin fyrir lok næsta árs . Stjórnarformaður og forstjóri HB Granda segja arðgreiðslur félagsins afar hófsamar . Þeir"/>
        <s v="rétt væri . Ljóst er að málið gæti orðið stærra nema að félagið bregðist við . Robert Martinez stjóri Everton"/>
        <s v="56 ára og hefur beðið í 13 ár eftir að verða leiðtogi flokksins . Argentinumaðurinn Lionel Messi hjá Barcelona segist"/>
        <s v="Mauro Camoranesi hefur staðfest að hann ætli að vera áfram hjá Juventus fram í júní , þegar hann ætlar að"/>
        <s v="Árni , þið eruð að fagna því að þið eruð að taka inn nýjan áfangastað en þið eruð líka að"/>
        <s v="fylgir þeim sem að því standa . Sigurþóra Bergsdóttir , einn af stofnendum Bergsins , úrræðis fyrir ungt fólk ,"/>
        <s v="að útgerðin skipti sér ekki af því þótt skipverjar væru áfram í stéttarfélögum sjómanna . Guðmundur Kristjánsson , útgerðarmaður Sólbaks"/>
        <s v="Vinstrihreyfingunni-grænu framboði sem legið hefur fyrir þá er búið að setja lög um starfsmannaleigur . Í lok umræðunnar kvaðst Össur"/>
        <s v="hefðu aukið réttindi öryrkja hefði ríkið tekið hækkunina til baka með skerðingu bóta frá TR . Hann sagði að lífeyrissjóðirnir"/>
        <s v="Ríkisendurskoðunar verður ekki gengið . Því ber að fagna að þessir hlutir hafi verið teknir alvarlega . Því ber að"/>
        <s v="í friði . Valgeir Matthíasson . Sigríður . LANDSSAMTÖKIN Þroskahjálp hafa sent frá sér eftirfarandi yfirlýsingu : &quot; Landssamtökin Þroskahjálp"/>
        <s v="eiga að hafa sama rétt á að njóta forsjár beggja foreldra sinna , óháð hjúskaparstöðu foreldra . Félag ábyrgra feðra"/>
        <s v="hafður í huga og þegar litið er til þess að kostnaðurinn hefur farið algerlega úr böndum er ástæða til að"/>
        <s v="sem koma til greina í framboð , meta hana að verðleikum og hvetja þær til þátttöku . Því ber að"/>
        <s v="hefði í meira en ár lagt til almennrar niðurfellingar skuldar sem myndi koma skuldugum barnafjölskyldum til góða . Sagðist hann"/>
        <s v=". Þeim hreinlega leiðist og þau finna sköpunarkrafti sínum ekki farveg innan veggja skólakerfisins . Það er vel hægt að"/>
        <s v="á þessum málum . Ég er gríðarlega ánægð með að þessi skýrsla sé komin . Hún er ítarleg og ég"/>
        <s v="auka gjaldtöku af öryrkjum á sjúkrahúsum og heilsugæslustöðvum um allt að 70 prósent . Í tilkynningu frá bandalaginu er því"/>
        <s v="eldri sonarins . Reikningsnúmerið er 113-05-066351 og kennitalan 190796-3029 . Eldsupptök eru ókunn . Jóhannes Gunnarsson , formaður Neytendasamtakanna ,"/>
        <s v="norðan ( UMSE ) , vestan ( HSH ) og sunnan ( HSK ) . Á heimasíðu Frjálsíþróttasambandsins er því"/>
        <s v="skemmtilegt . Ég upplifi það að þetta hafi verið eitthvað sem fólk í Sjálfstæðisflokknum vildi , og að margir fundargestir"/>
        <s v="nú minni áhuga en áður á að skipta sér af gangi mála í öðrum hlutum heimsins ættu evrópskir vinstrimenn að"/>
        <s v="að hryðjuverkasamtökum . 20 fulltrúar Hamas á þingi Palestínumanna eru í haldi Ísraelsmanna . Norðurál segist í yfirlýsingu í kvöld"/>
        <s v="einnig er verið að leita samstarfs við Listaháskóla Íslands . Bændasamtökin hafa sent frá sér tilkynningu þar sem því er"/>
        <s v="bága við meginreglur stjórnsýsluréttar og brjóti jafnframt gegn eignarréttarákvæði 72. greinar stjórnarskrárinnnar . Karl Axelsson , lögmaður Ramma hf. ,"/>
        <s v="og brjóti jafnframt gegn eignarréttarákvæði sjötugustu og annarrar greinar stjórnarskrárinnar . Karl Axelsson er lögmaður Ramma í málinu og hann"/>
        <s v="skýrsluna staðfeta málflutning þeirra í Evrópumálum . Í yfirlýsingu frá Haraldi Benediktssyni , formanni samtakanna , segir : &quot; Bændasamtökin"/>
        <s v="málaflokkur . Fastanefndir þingsins eru ekki rannsóknarnefndir í þeim skilningi , sagði Katrín . Hún sagðist telja að þingmenn myndu"/>
        <s v="til að skýra mál sitt . Sjá einnig Enski boltinn &lt; // a Dagur B. Eggertsson , borgarfulltrúi Samfylkingarinnar ,"/>
        <s v="Túrista . Hann bætir við að núna sé hins vegar hægt að sækja þetta rafrænt með einföldum forritum og hann"/>
        <s v="Segir hann jafnframt að samtökin hafi barist lengi fyrir betri tölfræðiupplýsingum um þessa ört vaxandi atvinnugrein og því beri að"/>
        <s v=". Hann segir að samtökin hafi lengi barist fyrir betri tölfræðiupplýsingum um þessa ört vaxandi atvinnugrein og því beri að"/>
        <s v=", eldfjallafræðingur . Hann telur afar brýnt að huga betur að salernisaðstöðu fyrir ferðamenn á þjóðvegum . „ Ég náttúrulega"/>
        <s v="bakpokalýður flytur með sér til landsins af því hann tímir ekki að kaupa sér mat á Íslandi &quot; . Greinarhöfundur"/>
        <s v="þeir greiddu hærra verð fyrir pakkaferðir en samið hafði verið um . Í tilkynningu á vef Neytendasamtakanna segir að samtökin"/>
        <s v="hér á landi undanfarin ár hafa vaknað spurningar um hver áhrifin á samfélag og umhverfi ferðamannastaða eru . Þótt flestir"/>
        <s v="frá því sem nú er , en í fyrra komu rúmlega 360.000 ferðamenn til landsins . Þótt flestir hljóti að"/>
        <s v="eins og fólk fái hugmyndina á einum stað og framkvæmi það svo alls staðar , “ segir Jóhannes . Hann"/>
        <s v="aðrar . Stundum koma þeir heim á bæi til þess að spyrja um handverk eða heimaafurðir og því ber að"/>
        <s v="gegnum tollskoðun . Brottför frá Keflavík er kl. 18:00 og lent á Akureyrarflugvelli kl. 18:50 . Margir munu án efa"/>
        <s v=", &quot; svaraði Zanarini spurningu blaðsins um hvort Fisichella yrði áfram keppnisþór Renault 2006 . Á sama tíma og liðið"/>
        <s v="helstu forsvarsmanna og annarra starfsmanna liðsins , svo sem liðsstjórinn Jean Todt og forstjórinn Luca di Montezemolo . Var því"/>
        <s v="svarta atvinnustarfsemi og ólöglegt vinnuafl sem haldið var á Selfossi í gær . Á fundarmönnum var að heyra að þeir"/>
        <s v="svigrúm stjórnmálamanna til stuðnings lögregluyfirvöldum sé rýmra nú en fyrir hrun . Ekki er langt síðan ráðherrar héldu blaðamannafund og"/>
        <s v="keppti í Ungfrú Heimur Unnsteinn Manuel er í Afríku Dóra Júlía dj-ar með aðra löppina upp á borði Frikki Dór"/>
        <s v="sigur . Leikur umferðarinnar : Stjarnan 2 - 2 FH Toppslagurinn stóð undir væntingum og fyrir hlutlausa áhugamenn gátu þeir"/>
        <s v="Það er ekkert skrítið , er þetta ekki eitthvað sem menn eru að búa til í kringum ? Ég bara"/>
        <s v="yfirlýsingu Chelsea rannsakaði FIFA félagaskipti hjá 92 leikmönnum og af þeim voru samningar við 29 leikmenn ólöglegir . „ Við"/>
        <s v="voru stjórnvöld hvött til að sýna alþjóðastofnunum fulla samvinnu við að sækja til ábyrgðar þá sem brytu mannréttindi . Utanríkisráðherra"/>
        <s v="í landinu um helgina . Upp úr sauð milli stuðningsmanna varaforsetans og forsetans á föstudag en um helgina átti að"/>
        <s v="herflugvélum í tvígang inn á svæðið með stuttu millibili . Loftrýmisgæslan hafi sannað mikilvægi sitt . Sama dag og Rússar"/>
        <s v="Þeistareykjum . Framhald mála var rætt í þingsalnum eftir hádegi . Katrín Júlíusdóttir iðnaðarráðherra sagði að núna ættu menn að"/>
        <s v="lið þarna og þetta verður bara mikið og erfitt maraþon . Þetta er dúndursterk deild , &quot; sagði Margrét sem"/>
        <s v="aukningu mest yfir vetrarmánuðina þegar að nóg pláss eru á flugvellinum . Í lok september á síðasta ári var því"/>
        <s v="efnahagsleg tilvera okkar yrði aldrei aftur eins og hún var fyrir hrun . Við værum samt rík þjóð . Valgerður"/>
        <s v="ára sonur sherpans Tenzing Norgay . Þeir eru í sínum hvorum hópnum en áforma að hittast á tindinum til að"/>
        <s v="fram hér á landi . Armstrong fjölskyldan og fylgdarlið eru hér á landi á vegum Könnunarsafnsins á Húsavík til að"/>
        <s v="að hluta til fengnir frá úrslit.net . Á hátíðinni Ljósanótt sem hófst í Reykjanesbæ í gær , verður meðal annars"/>
        <s v="Margeirsd . Ingibjörg Eyjólfsdóttir Magnús Sigurjónsson Sigurður Valur Pálsson Yfir þriggja vikna hátíðarhöld standa nú yfir í Indlandi til að"/>
        <s v="stjórnstöð geimferðarstofnunarinnar í kjölfar þess að skotið heppnaðist . Indverska geimfarinu var skotið á loft einum degi eftir að Bandaríkjamenn"/>
        <s v=". Með í för voru olíumálaráðherrann , forstjóri Statoil og forystumenn samtaka norska olíu- og gasiðnaðarins . Tilefnið var að"/>
        <s v="og áfallamiðuð þjónusta ? Við þurfum að skoða hver þörfin er mest hérna heima , “ segir Svala . Hún"/>
        <s v="vandamál sem þarf að taka á strax . “ Brasilíska þingið þarf að samþykkja að haldinn verði viðburður til að"/>
        <s v="að erlendar þjóðir hafi annan hátt á en svona viljum við hafa það á Íslandi . Þess vegna ber að"/>
        <s v="stjórnarskrár . Auk þess hafa erlend dagblöð á borð við Politiken og Guardian sýnt fortíð Fischers mikinn skilning . Stjórnarflokkarnir"/>
        <s v="býr í París . Þeir Fischer hafa haldið sambandi og eru vinir þótt þeir takist á við skákborðið . Spassky"/>
        <s v="vinna fiskinn utan Íslands þrátt fyrir flutningskostnað og hugsanlega gæðarýrnun . Jafnvel enn frekari hækkanir „ Samfélagið allt ætti að"/>
        <s v="sá á dögunum furðufrétt sem fjallaði um að fiskverð hér á landi væri of hátt . Einhvern tíma hefðu menn"/>
        <s v="áframhaldandi rekstrar . Afurðunum verður ekið suður á Keflavíkurflugvöll . Bæjarstjórinn fagnar Guðmundur Guðlaugsson , bæjarstjóri í Vesturbyggð , kvaðst"/>
        <s v="ófrjósemi . Í þessari tilraun samsvaraði magnið 750 þúsund sinnum það sem leyfilegt er að nota af UV-síum . Ég"/>
        <s v=", og án efa til þess fallið að bæta ímynd álversins og framkvæmdanna í heild . Ástæða er til að"/>
        <s v="manns vinna við skólann í 19 stöðugildum alls . Húsnæðisskortur brýnt úrlausnarefni Halla Höskuldsdóttir , leikskólastjóri í Neskaupstað , segist"/>
        <s v="farið yfir stöðuna í kjaraviðræðum félagsins við Norðurál en starfsmenn fyrirtækisins eru enn með lausa kjarasamninga . Formaður verkalýðsfélagsins segist"/>
        <s v="fjármögnun er ekki hafin . &quot; Það er mjög mikilvægt að nýta áhuga á kostum í einkaframkvæmd þannig að ég"/>
        <s v="koma inn í verslun þar sem afgreiðslumenn nenna ekki að afgreiða . Hörður er í ítarlegu viðtali um Macland Iðnaðarráðherra"/>
        <s v="Sveinsson , þingflokksformaður Framsóknar eru þó jákvæð gagnvart verkefninu . Ragnheiður Elín Árnadóttir , þingflokksformaður Sjálfstæðisflokks : Ég hef alltaf"/>
        <s v="Sigríður Á. Andersen dómsmálaráðherra segir að stöðugildum lögreglumanna á landinu fjölgi á næsta ári um 45 til 50 . Hún"/>
        <s v="sem samþykkt var á stjórnarfundi hreyfingarinnar í gær . Í ályktuninni segir orðrétt : Ungir jafnaðarmenn , ungliðahreyfing Samfylkingarinnar ,"/>
        <s v="á vegum umdæmisins undanförnum árum er afar mikil , sem hefur því miður leitt til fjölgunar slysa . Byggðaráð Bláskógabyggðar"/>
        <s v="Tamimi , Gísli Valur Guðjónsson , Lúðvík Örn Steinarsson og Steinþór Baldursson . Í tilkynningu frá nýrri stjórn er því"/>
        <s v="grundvöllur sjóðsins traustur og hann mun þjóna viðskiptavinum sínum vel hér eftir sem hingað til , &quot; &quot; Stjórn sjóðsins"/>
        <s v="greiða út arð kallar á einstaklega einbeittan vilja til útúrsnúnings . “ Geri aðrir betur „ Það væri nærtækara að"/>
        <s v="til að greiða út arð kallar á einstaklega einbeittan vilja til útúrsnúnings , “ skrifar Gylfi . Nær væri að"/>
        <s v="húsnæðisáætlun Reykjanesbæjar verður að huga að endurbættu aðalskipulagi bæjarins og gera ráð fyrir nýjum íbúahverfum í náinni framtíð . Við"/>
        <s v="fáir búast við að þau muni beinlínis greiða atkvæði gegn fjárlögunum þegar þar að kemur í lok vikunnar . Fjármálaráðherra"/>
        <s v="málið . Við verðum svo að bíða og sjá hvernig okkur gengur í framhaldinu , “ segir hann . Steingrímur"/>
        <s v="oft á tíðum notuð sem framúrakstursakrein á báða vegu , þótt tvöföld lína afmarki hana öðrum megin . Ber að"/>
        <s v="Að berjast fyrir framtíðinni . Hverjum kafla fylgir mynd eftir Stefán Sigvalda Kristinsson . Eftir kaffi voru pallborðsumræður . Menn"/>
        <s v="Jafnframt vísar svar flokksins í sameiginlegt markmið ESB og Noregs um 40% samdrátt í losun fyrir árið 2030 . Framsóknarflokkurinn"/>
        <s v="er þá sparnaðarkrafa . “ Einnig var rætt um staðsetning nýs Landspítala í umræðuþættinum í gær , en Páll hefur"/>
        <s v="er heildarumfang ríkisins yfir 1.000 milljarðar króna , &quot; segir SA . Rekstrarfé ófullnægjandi Alþýðusamband Íslands ( ASÍ ) segist"/>
        <s v="sértæk aðgerð og staða þeirra nú á samgönguáætlun ætti ekki að hafa áhrif á aðrar framkvæmdir í fjórðungnum . Sambandið"/>
        <s v="í óþarfan kostnað . Sú aukna hagkvæmni sem hlýst af undanþágunni eykur framleiðni í atvinnulífinu sem því nemur . Viðskiptaráð"/>
        <s v=", meiri tækjabúnað , meiri lyf til þess að geta veitt bestu læknisþjónustu sem eru lasnastir . Stjórnarandstöðuþingmenn í fjárlaganefnd"/>
        <s v="hjá vátryggingafélögunum . &quot; Neytendasamtökin telja það löngu tímabært að taka til skoðunar reglur sem gilda um reikningsskil vátryggingafélaga og"/>
        <s v="Fjöldi venjulegs fólks átti hlutabréf í bönkunum og tók ekki þátt í þessu . Þórður Friðjónsson , forstjóri Kauphallarinnar ,"/>
        <s v="hringdi í Fjármálaeftirlitið áðan og mér tjáð að ég væri ekki til rannsóknar , &quot; segir Ragnar . Hann segist"/>
        <s v="þjónustu vörsluaðila og kveða margir samningar um viðbótarsparnað á um umtalsverða umsýsluþóknun , “ segir enn fremur . „ Ég"/>
        <s v="hefur fengið skýrsludrög Ríkisendurskoðunar frá árinu 2009 til umsagnar . Hann hefur rúma viku til að skila andmælum . Hann"/>
        <s v="jafngildir þeirri útgjaldaaukningu sem við sjáum nú í fjárlögum milli síðustu tveggja ríkisstjórna . Þetta eru verulegar upphæðir . Við"/>
        <s v="þar sem fyrrum aðstoðarborgarstjóri Pekingborgar er sakaður um að þiggja mútur í tengslum við uppbyggingu ólympíuþorpsins . Stjórn Landssambands veiðifélaga"/>
        <s v="innlenda framleiðslu þá mega þessir herrar víst gera það . “ Tollheimta sem ekkert verndar Um leið og Félag atvinnurekenda"/>
        <s v="Samtök verslunar og þjónustu segja löngu tímabært að taka tollakerfið til heildarendurskoðunar . Samtök verslunar og þjónustu ( SVÞ )"/>
        <s v="um framhaldið en eitt er nokkuð öruggt og það er að þingstörfum lýkur ekki eftir viku . Fulltrúar í stjórnarskrárnefnd"/>
        <s v="er erfið til framúraksturs og því frammistaðan í tímatökunni mjög mikilvæg , enda fögnuðu Ferrarimenn vel og innilega . Veitingamaður"/>
        <s v="af baráttumálunum þar ( Falda aflið #5 ) er „ afnám vörugjalda og einföldun neysluskatta “ . Ég vil sérstaklega"/>
        <s v="2010 . Í boði eru nokkrar bjórtegundir auk rauðvíns , hvítvíns og freyðivíns . Christine Lagarde , framkvæmdastjóri Alþjóðagjaldeyrissjóðsins ,"/>
        <s v="hafa jákvæð áhrif á verðlag þar sem bílar skipta máli í vísitölumælingum , “ segir María Jóna . „ Bílgreinasambandið"/>
        <s v="að tryggja að fyrningarfrestir í málum sem snúa að skattaundanskotum til aflandsfélaga verði lengdir . Tilkynning Dögunar : Dögun stjórnmálasamtök"/>
        <s v="ríkisstjórninni fyrir helgi og reyndi þannig að koma á móts við kröfur um breytingar á stjórnarfari landsins . Samtök lánþega"/>
        <s v="gruns um fjárdrátt úr félaginu sem hafi átt sér stað frá árinu 2008 og allt til þessa dags . Við"/>
        <s v="og stendur í 1.236 stigum . Óverðtryggða skuldabréfavísitala Kauphallarinnar hækkaði um 0,3% og sú verðtryggða hækkaði um 0,5% . Neytendasamtökin"/>
        <s v="hefur , “ segir Sveinn Andri Sveinsson lögmaður í aðsendri grein í blaðinu í dag . Meirihlutinn í borgarráði Reykjavíkur"/>
        <s v="undirbúning að stækkun samkomusalar við Mörkina sem hýsir íbúðir aldraðra og félagsaðstöðu þeirra á Selfossi . Fagna stækkun sjúkrahússins Fundurinn"/>
        <s v="við stjórnarskipti . Ríkisstjórnin hefði lækkað framlög til rannsókna í fyrra þvert á það sem hefði verið ráðlegt . Hún"/>
        <s v="sig í lífinu eftir erfiða tíma . Í því samhengi þarf ekki að leita lengra en til Lalla Johns sem"/>
        <s v="hússins , þar á meðal dóttur Trump og tengdasonar . Viðburðurinn í Jamestown í Virginíu í dag er til að"/>
        <s v="handteknir . Bílalestir uppreisnarmanna hafa streymt inn í höfuðborgina Trípolí í morgun og mætt lítilli mótspyrnu . Mikill mannfjöldi hefur"/>
        <s v="notið fyrr en nú að blásið er til sóknar með Listahátíð í Hafnarfirði . Þetta framtak er lofsvert og bæjarbúar"/>
        <s v=", efst Norðurlandanna , og hefur aldrei verið ofar . Lars leggur ekki allt of mikla áherslu á listann en"/>
        <s v=", &quot; sagði Sólveig , &quot; að til stæði að leggja niður starfsemi Barnahússins . Þvert á móti hef ég"/>
        <s v="Joly lagði fram . Hún gerir ráð fyrir að frumvarpið verði samþykkt í næstu viku . „ Því ber að"/>
        <s v="álitinu eftir helgi og þetta verði að lögum þá en allir nefndarmenn skrifuðu undir nefndarálitið . „ Því ber að"/>
        <s v="gefið um að fulltrúar fólksins í stjórnlagaráði vasist í því að skrifa stjórnarskrá á mannamáli . Því ber þó að"/>
        <s v=". Enska varð enn fremur vinsælust allra tungumála til almennra tjáskipta á veraldarvísu . Um leið og því ber að"/>
        <s v="að Bashar al-Assad , forseti Sýrlands , taki virkan þátt í samstarfi við erlendar stofnanir við eyðingu efnavopna . Rússlandsforseti"/>
        <s v=", í Reykjavík í einvígi , sem kallað var einvígi aldarinnar . Róbert Marshall , formaður Blaðamannafélags Íslands , segist"/>
        <s v=". Boðaðar breytingar á lögunum séu bara &quot; furðulegur skrípaleikur &quot; . Róbert Marshall , formaður Blaðamannafélags Íslands , segist"/>
        <s v="sem vitað er að kostunaraðilar eru gjarnan áfengissalar eða framleiðendur og upplýsingarnar því hvergi nærri hlutlausar . Því ber að"/>
        <s v="frelsis og borgaralegra réttinda ( sérstaklega þegar vændishús og strippbúllur eiga í hlut ) . Sem slíkur ætti hann að"/>
        <s v="hafi aðeins verið starfandi í ár og enn vanti mikið upp á . „ Fjölmiðlar gegna gríðarstóru hlutverki og ég"/>
        <s v="af því að uppreisnarmenn sem berjast gegn sýrlenska stjórnarhernum hefðu fellt hershöfðingjann og fleiri Rússa . Hershöfðinginn kvaðst á fundinum"/>
        <s v="birti Morgunblaðið frétt um mat ríkisskattstjóra á áhrifum þeirra skattkerfisbreytinga , sem Sjálfstæðisflokkurinn hefur lagt til . Því ber að"/>
        <s v="beiðni hans um hæli verði tekin fyrir á ný . Málsmeðferðin gæti tekið 9 - 12 mánuði . Kona hans"/>
        <s v="planað barneignir til að sleppa úr krísupólitíkinni . Katrín skellir uppúr . „ Við erum mjög óskipulögð í barneignum en"/>
        <s v="sjónvarpað beint á fjórum stærstu sjónvarpsstöðvum landsins klukkan hálfsjö í kvöld . Stefán Jón Hafstein , formaður menntasviðs Reykjavíkurborgar ,"/>
        <s v="nótt í lögreglufylgd út á flugvöll og gott að mál þeirra hafi hlotið farsælan endi . Þótt allir hljóti að"/>
        <s v="hvert málhljóð , “ segir Eyrún Ísfold Gísladóttir , talmeinafræðingur og annar höfunda bókarinnar Lubbi finnur málbein . „ Forlagið"/>
        <s v="í kvöld og væntanlega verða blúsarar á sviðinu . Unnur Gunnarsdóttir , forstjóri Fjármálaeftirlitsins , segist í samtali við Morgunblaðið"/>
        <s v="drengjum og þjálfurum þeirra sem urðu Íslandsmeistarar með 3,4 . og 5. flokki Breiðabliks árið 1974 til samkvæmis til að"/>
        <s v="loks lokar hann hringnum á Húsavík að ári . Íbúar Kristjaníu í Kaupmannahöfn efna nú til vikulangrar hátíðar til að"/>
        <s v=", Sjóvá og TM . Eftir skráningu Eikar og Reita verða aðrir þríburar á vettvangi og það hljóta flestir að"/>
        <s v="sagt fyrir mitt leyti að bærinn sem ég ólst upp í er ekki sá sami og hann var . Ég"/>
        <s v="Twitter þegar hún deildi mynd af sér og fleiri leikurum á hátíðinni . DeGeneres er fyrsti tístarinn á Twitter sem"/>
        <s v="sínum . Framtíðin mun að sjálfsögðu skera úr um hver hefur rétt fyrir sér . Því ber hins vegar að"/>
        <s v="„ Ég hef ítrekað úr þessum stól varað við óraunsæjum væntingum um skjótt afnám gjaldeyrishafta . Ég fullyrði , og"/>
        <s v="Vg á þessu máli eða tillöguflutningi þeirra en best er að halda öllu til haga . Við hér í Kópavoginum"/>
        <s v="í sumar í samstarfi við Gísla Arnar Guðmundsson og „ Dive The North “ . Ferða-, safna- og menningarnefnd Garðs"/>
        <s v="forstjóri Icelandair Group og Sigrún Ragna Ólafsdóttir , forstjóri VÍS . VB Sjónvarp ræddi við Fure . Framkvæmdastjóri Nýsköpunarsjóðs atvinnulífsins"/>
        <s v="sagði Árni . Taka verður mið af aðstæðum á hverjum tíma Hann kvaðst , líkt og fleiri ráðherrar , hafa"/>
        <s v="því hvort fólk telji mögulegt að leita réttar síns , &quot; sagði Guðjón . Síðar í ræðu sinni sagðist Guðjón"/>
        <s v="að segja sannleikann þá eru sendar út kærur og stefnur á þá og hafa flestir þeirra verið sýknaðir . Ég"/>
        <s v="segir málið gríðarlega alvarlegt en telur þó að MS starfi af heilindum . Hann tekur þó einnig fram að bændur"/>
        <s v="á listanum og tíðar fyrirspurnir berist um skilyrðin sem þurfi að uppfylla . „ Um leið og við hljótum að"/>
        <s v="því verkefni að gera tillögur um hvernig við eigum að standa að einkaframkvæmd í samgöngumannvirkjunum og ég myndi nú bara"/>
        <s v="eigi enn einn fundinn þar sem konur fái ekki að koma að málum . En er ekki ástæða til að"/>
        <s v="sem gestir geta gengið að íburðarmiklum lúxussvítum og fyrsta flokks þjónustu . Eftirspurn virðist vera eftir slíkri gistingu . Steinþór"/>
        <s v="og vörnin einnig svo þetta var sannkallaður liðssigur , &quot; sagði Stella sem skoraði þrjú mörk í leiknum . Stella"/>
        <s v="Eftir Sigurð Elvar Þórólfsson seth@mbl.is Sigurður segir að það taki tíma að byggja upp góð lið í kvennaboltanum en hann"/>
        <s v="hendur skattfé til palestínsku forystunnar á Vesturbakkanum . Hann segir peningana tilheyra öllum Palestínumönnum . Bifhjólasamtök lýðveldisins , Sniglar ,"/>
        <s v="mér til þess að halda áfram með það verkefni og leiða Sjálfstæðisflokkinn í Reykjavík í næstu kosningum . Illugi segist"/>
        <s v="að fleiri þolendur stígi fram til að segja frá kynferðisofbeldi sem þeir hafa orðið fyrir . Um leið og hún"/>
        <s v="oft á tíðum töluverða reynslu að baki , &quot; segir Alma . Skapar mönnunarmöguleika Björn Zoëga , forstjóri Landspítalans ,"/>
        <s v="Gjaldmiðill er fyrst og fremst tæki . Ísland í ESB : Til í þjóðaratkvæði um framtíð aðildarviðræðna við ESB og"/>
        <s v="væntanlegt frá Nintendo , sem býr til Pokémon , á næstunni . Valur Valsson , forstjóri Íslandsbanka-FBA hf. , segist"/>
        <s v="ferð : Að reisa níðstöng vegna áforma um verksmiðju við Grundartanga ! Hvað lá að baki ? - Ekki að"/>
        <s v="teknar alvarlega . Glíman við grundvallarspurningar kristinnar trúar um eðli og hlutverk Jesú Krists heldur áfram og guðfræðingar hljóta að"/>
        <s v="- tónleikaröðina , Kristín Björk . Eruð þið að færa ykkur um set ? &quot; Nei nei , en ég"/>
        <s v="elst upp við einelti þá getur það haft áhrif á líf þeirra alla tíð , &quot; segir Páll Óskar sem"/>
        <s v="í Eflingu hafi áhrif á stöðu sína og óttast ekkert í þeim efnum . Hann segir verkalýðshreyfinguna lýðræðislegan vettvang og"/>
        <s v="hún játar að háttsemin gagnvart eldri borgurunum hafi viðgengist um tíma . Umboðsmaður sjúklinga í Agder , Gunhild Solberg ,"/>
        <s v="um aðgerðaráætlun í málefnum barna og ungmenna . Ekki hefur verið ákveðið hvað felst í þeirri áætlun . Umboðsmaður barna"/>
        <s v="Sagðist hún ekki vilja lýsa ástandinu sem „ stjórnarkreppu . “ Logi Einarsson , formaður Samfylkingarinnar , sagði rétt að"/>
        <s v="áður þá finnst mér það mjög eðlilegt og sjálfsagt að það komi fram fleiri framboð í þessu kjöri og ég"/>
        <s v="prófkjörsins eru svo kynntar í beinni útsendingu á sjónvarpsstöð og hljóðneminn færist að formanni flokksins . Hann fagnar niðurstöðunni ,"/>
        <s v="áhrif á samband manna og erfitt að byrja að byggja á grunni sem er ekki kominn . “ Sigmundur Davíð"/>
        <s v=", “ segir Sigmundur Davíð Gunnlaugsson , þingmaður og fyrrverandi formaður Framsóknarflokksins , um miðstjórnarfund flokksins í dag . Hann"/>
        <s v="að þeir geri upp sín mál og nái einhvers konar samkomulagi upp á framhaldið . En Sigmundur Davíð , hann"/>
        <s v="hefðu átt frumkvæði að því að setja mörk í samskiptum kirkju og skóla . Það er einkennilegt að prestssonurinn skuli"/>
        <s v="benti hins vegar á að þrátt fyrir lélegar kosninganiðurstöður væru flokkur hans &quot; langstærsti flokkur landsins , &quot; og hann"/>
        <s v="um það . Meira um málið í DV í dag . Bjarni Benediktsson , formaður Sjálfstæðisflokksins , getur þessa dagana"/>
        <s v="október 2012 um þjóðareignarákvæði og tryggja að þjóðin njóti arðsins af fiskveiðiauðlindunum . Á Facebook-síðu Samfylkingarinnar í dag er því"/>
        <s v="er ekkert hægt að segja eða gera við innanbúðarvandamálun innan Framsóknar . &quot; Varðandi gengi flokksins í Suðvesturkjördæmi segist Þorgerður"/>
        <s v="að senda einkaflugvél eftir manninum hafi ekki náðst í hann . Árni M. Mathiesen , oddviti sjálfstæðismanna í Suðurkjördæmi ,"/>
        <s v="sínum fyrsta manni . Önnur framboð mælast með minna fylgi . Vigdís Hauksdóttir , fyrsti frambjóðandi á lista Miðflokksins ,"/>
        <s v="ánægja með stefnu VG í áfengismálum þar sem heilbrigðissjónarmið og mannheill eru sett ofar hagsmunum skammsýnna gróðaafla . Og ég"/>
        <s v="fái tækifæri til að vaxa og dafna . Björn Teitsson , upplýsingafulltrúi Rauða kross Íslands , segir að Rauði krossinn"/>
        <s v="Og svo um áramótin : Ár er hafið enn á ný annað sökk í tímans haf fyrst samt ætla að"/>
        <s v="vikunni , en talið er að hann verði frá leik í eina viku . Framsýn , stéttarfélag í Þingeyjarsýslum ,"/>
        <s v="formanni stærsta stjórnmálaflokks landsins að færa ítrekað fram rangar og rakalausar ásakanir í fjölmiðlum . &quot; Stjórn og trúnaðarmannaráð Framsýnar"/>
        <s v="enn hækkað goðsagnarstöðu hans meðal óánægðra múslima . Washington . The Los Angeles Times . SAMTÖK ferðaþjónustunnar og Flugfélag Íslands"/>
        <s v="opinberlega grein fyrir ferðum vélanna , og ummæla sem stofnunin lét frá sér um mikilvægi Reykjavíkurflugvallar nú nýverið . Ég"/>
        <s v="það brotna kuðungarnir og þá á fuglinn auðvelt með að ná sér í fiskinn sem er í kuðungunum . Ég"/>
        <s v="borgarstjóri glottir við gaflaðið og braskararnir sem ætla að byggja dýrustu hús og hótel í Vatnsmýrinni strjúka sitt peningaveski og"/>
        <s v="vs@mbl.is Stefán E. Stefánsson ses@mbl.is Í liðinni viku safnaðist hópur Íslendinga saman við stórskipahöfnina í Rotterdam . Þar var því"/>
        <s v="Félag atvinnurekenda segir fyrirkomulag á innheimtu áfengisgjalda í nýju frumvarpi geta valdið tjóni og vilja lengri aðlögunartíma . Félag atvinnurekenda"/>
        <s v="svo einhverjir séu nefndir , “ sagði Sigurður . Sigmar Georgsson , sagði í stuttu spjalli við Eyjafréttir að hann"/>
        <s v="gefast upp . Ef ein leið gengur ekki þá finnur maður aðra leið . &quot; Norðmenn elska Íslendinga Hulda segist"/>
        <s v="lífsins þurfi ekki að kvíða . Ég trúi því að Hanna hafi hugsað með velþóknun til þessara óhjákvæmulegu vistaskipta -"/>
        <s v="mikið á stuttum tíma . Þetta veldur auðvitað núningi við þau félög sem fyrir eru á markaðinum , en ég"/>
        <s v="að geta tekið upplýstar ákvarðanir um næstu skref í baráttunni gegn brjóstakrabbameini . Kristján Kristjánsson , talsmaður Landsbankans , segist"/>
        <s v="gríðarlegan fjölda lögreglumanna með mjög stuttum fyrirvara þá skiptir hver sekúnda máli . Bashar al-Assad , forseti Sýrlands , segist"/>
        <s v="erfiðleikum og verðum því miður að fara þessa leið ef á annað borð á að fara í vegaframkvæmdir en ég"/>
        <s v="Sævar Helgi í samtali við fréttastofu . Hann segir að stærð tunglsins hafi verið blásin upp á internetinu , en"/>
        <s v="þingmaður Vinstri grænna , er ánægður með þá fersku vinda sem blásið hafa erlendis í segl Íslands í dag og"/>
        <s v="að auki verða verkfræðistofur framtíðarinnar mjög góður vinnustaður til að vinna á ef marka má félagslífið í náminu . Ég"/>
        <s v="að 4.500 manns hefðu lagt leið sína þangað . Mótmælin voru friðsamleg og það er ekki annað hægt en að"/>
        <s v="ára gömul til að mynda . En meðferðin er alltaf að þróast og alltaf má bæta og laga . Ég"/>
        <s v="við Skarfabakka og Skarfagarði þar sem að ég held að menn afli bara nokkuð vel , “ segir Gísli og"/>
        <s v="þátt í göngunni í fyrra og við vorum strax ákveðin í að taka þátt í ár . Við hjá Hafnarfjarðarbæ"/>
        <s v="frá ári . „ Já , í dag er þetta orðin sennilega okkar helsta tekjulind , þannig að við náttúrulega"/>
        <s v="skapað fjölbreytni í jólabjórnum og gert þennan markað meira spennandi . Neytandinn hefur úr fleiri tegundum að velja og ég"/>
        <s v=". Ég hef vakið máls á mikilvægi þess að hið opinbera auðveldi ungu fólki að eignast sitt eigið húsnæði og"/>
        <s v="röltið , segir Þórunn Steindórsdóttir , formaður foreldrafélagsins . „ Svona tónleikar eins og Guns N Roses , við bara"/>
        <s v="mánaðarlega . Þessar greiðslur standa meðal annars undir því velferðarkerfi sem hann berst fyrir . Eigum við ekki frekar að"/>
        <s v="var í miklu uppáhaldi hjá honum þegar hann bjó þar í landi . Í frétt á heimasíðu Set er því"/>
        <s v="og sömuleiðis verður óheimilit að auglýsa þær . Með öðrum orðum verða rafrettur flokkaðar eins og sígarettur . „ Ég"/>
        <s v="reiknað er með að hann verði kominn á ferðina á nýjan leik . Agnes M. Sigurðardóttir , biskup Íslands ,"/>
        <s v="sem er að flýja heimkynni sín . Það er ekkert nema sjálfsagt að bjóða fólk velkomið hingað til Íslands og"/>
        <s v="hús sem hafi eyðilagst vegna jarðsigs og nokkur dæmi séu um hús sem hafi brotnað vegna ágangs sjávar . Hún"/>
        <s v="mark-aðinum . Ég á bágt með að greina hvort það sé aukning þeirra vegna . &quot; Jón segist hins vegar"/>
        <s v="niður skuldir . Það , allir þessir möguleikar verða fyrir hendi , en það er fyrst og fremst því að"/>
        <s v="stökkbreytingu en talið eru að þeir séu fleiri , allt að 0,8% þjóðarinnar . Helga Þórisdóttir , forstjóri Persónuverndar ,"/>
        <s v="meðal annars þak á stuðning við einstök fyrirtæki , og þau fái því hlutfallslega lágar endurgreiðslur ritstjórnarkostnaðar . &quot; Við"/>
        <s v="það sem talað var um fyrir síðustu kosningar , &quot; segir Hjalti . Tryggvi Már Ingvarsson , formaður skipulagsnefndar ,"/>
        <s v="hækkað mjög mikið . Ögmundur Jónasson , þingmaður Vinstri grænna , var málshefjandi umræðunnar . Hann sagði að menn hefðu"/>
        <s v="þingflokksformaður Hreyfingarinnar : Það er gríðarleg óánægja í samfélaginu með ríkisstjórnarsamstarfið og með Alþingi í heild og ég einfaldlega bara"/>
        <s v="fyrsta degi komið mál inn á okkar borð þannig að þetta er búið að vera mjög mikið en við auðvitað"/>
        <s v="“ Gylfi segir sigur Sólveigar vissulega hafa verið glæsilegan og ljóst að verkefnin fram undan séu ærin . „ Ég"/>
        <s v="bundin að því að við eigum að koma á hreinsistöð hér fyrir stærstu hlutana í sveitarfélaginu . Umhverfis- og auðlindaráðherra"/>
        <s v="fertugu eru að hækka miklu minna heldur en aðrir og sérstaklega þeir sem eru undir þrítugu . Umhverfis- og auðlindaráðherra"/>
        <s v="samtengdum rásum Stöðvar 2 og Bylgjunnar og í beinni útsendingu hér á Vísi . Sigrún Magnúsdóttir , umhverfis- og auðlindaráðherra"/>
        <s v="nefna yfirvofandi íbúabyggð í Kotárborgum , þrengingu Glerárgötu og breytingar á Miðbænum . Bjarki Jóhannesson , skipulagsstjóri Akureyrarbæjar , segist"/>
        <s v="notkun geðlyfja hafi aukist hér á landi svo fremi sem fólk fái rétta meðferð við réttri greiningu . Hann segist"/>
        <s v="Það þurfa ekki allir að vera eins þótt þeir hafi sömu réttindi . Þannig að við erum í raun að"/>
        <s v=". Stuðningsmenn Texans fögnuðu er hann haltraði af velli . &quot; Mér finnst skelfilegt til þess að hugsa að einhver"/>
        <s v="hér á landi fyrir reynda starfsmenn og fengu þeir faggildingu sem slátrarar . Aukin menntun er til góða &quot; Ég"/>
        <s v="og boðist til að fjarlægja jólatrén gegn vægu gjaldi . Hjalti Guðmundsson , hjá umhverfis- og skipulagssviði Reykjavíkurborgar , segist"/>
        <s v="Það sé ekki vænlegt til árangurs . „ Það er fullkomnlega óþolandi að líða einsog ráðherrar og þingmenn virðist nánast"/>
        <s v="garðhúsgögnin og trampolínin út í vorveðrinu sem hérna var um daginn . Það virðist hafa sloppið nokkuð vel . Við"/>
        <s v="stéttarfélag , eða breiðfylkingu , öryrkja . Að formenn aðildarfélaga virki sína félagsmenn . Lilja fagnar því . „ Við"/>
        <s v="sem einhverjir setji sig á móti stækkun vegna umhverfisáhrifa stækkunarinnar . Þótt þau rök haldi varla er ástæða til að"/>
        <s v="Margir sem neyti geðdeyfðarlyfja hafi beðið allt of lengi með að leita aðstoðar og í raun og veru ætti að"/>
        <s v=", heldur hafði heitavatnslögn farið í sundur og gufa steig upp þegar heita vatnið rann út í vatn . Þórður"/>
        <s v="þetta látlaust . Vilja kannski ganga frá þessu því að hjónabandi fylgir gjörbreytt réttarstaða , “ segir Anna Ýr og"/>
        <s v="í sveitinni þar sem því var mótmælt að selja ætti Félagslund . Allt gott um það að segja , ég"/>
        <s v=". Sigurður Hr. Sigurðsson , talsmaður samstöðuhóps gegn Dróma , fagnar þessari niðurstöðu . Sigurður Hr. Sigurðsson : Já við"/>
        <s v=". Stjórnvöld í London hafa þegar gengið frá kaupsamningum á 68 íbúðum . Fyrstu viðbrögð fólks eru blendin . Margir"/>
        <s v="að setja í forgrunn . Óteljandi frásagnir eru til af hræðilegum stríðsátökum og afleiðingum þeirra . En því ber að"/>
        <s v="annars fyrir óeðlilega viðskiptahætti . Sigurður Hr. Sigurðsson , talsmaður samstöðuhóps gegn Dróma , fagnar þessari niðurstöðu . „ Við"/>
        <s v="slæðast málfarsvillur . Sumt er illa orðað o.s.frv . En sumir dagar eru bara verri en aðrir dagar . Ég"/>
        <s v="og skotvopn í Hafnarfirði Benedikt páfi sextándi kallaði eftir heimsfriði í páskamessu í hellirigningu í Vatikaninu í dag . Hann"/>
        <s v="frá Gammadeild Delta Kappa Gamma Society International , alþjóðasamtökum kvenna í fræðslustörfum , og fagnar Guðný framtakinu . &quot; Ég"/>
        <s v="vefnum lending.is og á undirskriftalistum um land allt . Jón Gnarr segir undirskriftasöfnunina athyglisverða , dýra og vel framkvæmda og"/>
        <s v="fyrir Alþingi um afnám gjalda á menn utan trúfélaga , á forsendum almennra viðhorfa um trú- og félagafrelsi . Ég"/>
        <s v="hafa vantað svolítið upp á það í seinni tíð . “ Haldið að hlutirnir gengju öðruvísi fyrir sig „ Ég"/>
        <s v="eða jafnvel eldföst mót og potta í verslunina þegar það kaupir fisk . &quot; Okkur finnst þetta alveg frábært og"/>
        <s v="í morgun og er gerð í fyrsta sinn hafi einmitt verið til að skoða hvernig tekist hefur til en hún"/>
        <s v="að þessir , þessar hamfarir sem að gengu hér yfir eru afar alvarlegar , en um leið er hægt að"/>
        <s v="kerfið frá því að við tilkynntum um það í byrjun febrúar sem fer fram úr okkar björtustu vonum . Við"/>
        <s v="ekki vera . Hún telur ekkert athugavert við það að fólki frá Stjórnarskrárfélaginu hafi verið hleypt á fundinn og hún"/>
        <s v="starfsmennirnir í mötuneytinu og konurnar tvær . Þetta staðfestir framkvæmdastjóri ISS á Íslandi , Guðmundur Guðmundsson . „ Ég auðvitað"/>
        <s v="skoðun að það sé aldrei gott þegar almennir borgarar eru að taka lögin í sínar eigin hendur . En ég"/>
        <s v="og hreinsa þar göngustíga og vinna í þjóðgarðinum . „ Svona fréttir gleðja mann innilega , &quot; segir Ólína og"/>
        <s v="hvers kyns þeir eru muni bæta mörgum við . “ Mannréttindabrot gegn hinsegin fólki Ugla segist í upphafi greinar sinnar"/>
        <s v="félaginu . Jesse Lingard , leikmaður Manchester United , segir að stemningin í klefanum hafi breyst til hins betra og"/>
        <s v="stöðu mála í deildinni . Smellið á myndina hér fyrir ofan og hlustið á umræðurnar . Innanhússarkitektinn Thelma B. Friðriksdóttir"/>
        <s v="var samningur um aðstöðu fyrir Golfkúbbinn Leyni í fyrirhuguðu 60 herbergja hóteli . Ég sem fyrrum verkefnisstjóri Samtaka ferðaþjónustunnar hef"/>
        <s v="var samningur um aðstöðu fyrir Golfklúbbinn Leyni í fyrirhuguðu 60 herbergja hóteli . Ég sem fyrrverandi verkefnisstjóri Samtaka ferðaþjónustunnar hef"/>
        <s v="hvernig þau áttu að vera til að brúðkaupið heppnaðist vel og það var heilmikið . &quot; Skiptir máli &quot; Ég"/>
        <s v="því að aukast . Um 20 manns hefðu m.a. mætt á námskeið um hæsnahald í SÍMEY nýlega . Hún sagðist"/>
        <s v="kirkjuleg á annað borð , hljóti inntak hennar að vera að einhverju leyti kirkjulegt . En kirkjan verður þó að"/>
        <s v="Íslendingum . 30 þúsund Íslendingar búa erlendis , en 14 þúsund erlendir ríkisborgarar hér á landi . Við ættum að"/>
        <s v="Þannig það er ekki um það að ræða að Ísland sé lokað land , heldur þvert á móti og við"/>
        <s v="Suðurlandi . Davíð segir það mögulega til marks um að fólk hafi verið vel undirbúið fyrir rokið . „ Við"/>
        <s v="Til hamingju með að sleppa svona vel , það gerðu það ekki allir . Það er full ástæða til að"/>
        <s v="þátttakendur í því sem þar fór fram sjái hlutina misjöfnum augum þá gerðist það sem gerðist . “ ,, Ég"/>
        <s v="Vegna Þjórsárvera , fljótanna í Skagafirði og Skjálfandafljóts , Langasjós , Torfajökulssvæðisins og fleiri staða . Margir íbúar á Miðausturlandi"/>
        <s v="ráðhúsið hefur varla undan að taka við blómvöndum og veisluföngum til hinna nýgiftu frá fólki út um allan heim sem"/>
        <s v="með ákvæði í öllum frumvörpunum sem gera ráð fyrir aukinni aðkomu foreldra að skólastarfi . Er því til dæmis sérstaklega"/>
        <s v="vímulausir og að allir sem koma fram á þeirra vegum geri sér grein fyrir ábyrgð sinni sem fyrirmyndir . Samtökin"/>
        <s v="skjatimi.is . Sú leið er farin að skammta börnunum mínútur eftir aldri . „ Mig langar að byrja á að"/>
        <s v="þessum hortuga og lélega starfskrafti . Feðradagurinn er þörf áminning um mikilvægi feðra í lífi barna . Dagur til að"/>
        <s v="Sturludóttir , formaður menntaráðs Reykjavíkurborgar , segist ásamt borgarstjóra munu bjóða forsprökkum grasrótarhópsins á fund í vikunni . &quot; Við"/>
        <s v="út af þessari sögu sem jafnvel við sem ekki erum sérlega sterkir í trúnni getum fagnað árið tvöþúsund . Við"/>
        <s v="næsta ári flyst formennska fjölda svæðisbundinna samstarfsverkefna frá Svíum til Íslendinga , meðal annars formennska í Norrænu ráðherranefndinni . Ég"/>
        <s v=". En það verður hins vegar óþolandi að búa við verðbólgu á Íslandi . Valgerður Sverrisdóttir , iðnaðar- og viðskiptaráðherra"/>
        <s v="á sérstaka kynningu á kjarnareglum samkeppnislaga og þeim sjónarmiðum sem huga þyrfti að á vettvangi sjóðanna . Brýnt umræðuefni Samkeppniseftirlitið"/>
        <s v="sem eru starfandi og til þess hvernig samkeppni þeir eru í , við erlenda aðila og annað . “ Lilja"/>
        <s v="segir hann . Skýrsla nefndar um rekstrarumhverfi fjölmiðla væntanleg á næstu dögum Lilja Alfreðsdóttir , mennta- og menningarmálaráðherra , segist"/>
        <s v="um að grípa til slíkra aðgerða og svo getum við rætt um framhaldið . Lilja Alfreðsdóttir , menntamálaráðherra , segist"/>
        <s v="upplýsa og verja kaupmátt félagsmanna sinna . “ Ærið verkefni Þá segir í tilkynningunni að þrátt fyrir því beri að"/>
        <s v="hér á landi , enda hafi það þverið forgangsmál hjá ASÍ um árabil . „ Í sjálfu sér ber að"/>
        <s v="sér og yfir á aðra , “ sagði Bjarni . Minnisblaðið elti okkur einsog afturganga Össur Skarphéðinsson , utanríkisráðherra ,"/>
        <s v="sem hér væri rætt og skrifað.og það dytti engum manni í hug að Íslendingar kæmust upp með blekkingar . Hann"/>
        <s v="klukkan ellefu . Hann varð reyndar að leiðrétta sig þegar kallað var til hans úr dyrum þingsalsins . „ Ég"/>
        <s v="einungis lífeyrir . Nú þegar eru örorkulífeyrisþegar að nota 40 – 60% af framfærslu sinni í húsnæðiskostnað . En ég"/>
        <s v="hætti sem að er að leggja upp að þá munum við auðvitað taka bara málefnalega afstöðu til þess . Skagfirðingar"/>
        <s v=", þingmaður Sjálfstæðisflokks undir liðnum störf þingsins á Alþingi í morgun . Willum Þór Þórsson , þingmaður Framsóknarflokks , sagðist"/>
        <s v="vona það að við sjáum nú hylla undir lok þessa þings . “ Willum Þór Þórsson , þingmaður Framsóknarflokksins ,"/>
        <s v="ásamt öðrum þingmönnum Sjálfstæðisflokksins Sigurði Kára Kristjánssyni , Bjarna Benediktssyni og Birgi Ármannssyni sent út yfirlýsingu þar sem því er"/>
        <s v="Sjón er sögu ríkari en innslagið má sjá í sjónvarpsglugganum efst í fréttinni . Drífa Snædal nýkjörinn forseti Alþýðusambands Íslands"/>
        <s v=". Talið er að sú barátta hafi kostað yfir þrjátíu þúsund manns lífið . Guðmundur Franklín Jónsson formaður hægri grænna"/>
        <s v="málsins , að íslensk stjórnvöld hafi talið að innleiðingin sé algjörlega fullnægjandi . Sigmundur Davíð Gunnlaugsson , formaður Miðflokksins ,"/>
        <s v="nýta hefði mátt tímann í nefndaviku betur en því yrði ekki breytt úr því sem komið væri . Hann kvaðst"/>
        <s v="iðnaðarhluthafa EADS , auk Noel Forgeard , fyrrum forstjóra Airbus . Forgeard sagði í samtali við Financial Times að hann"/>
        <s v="sig aftur til miðalda á það sér ekki eins langa sögu hér á landi . Um þessar mundir er því"/>
        <s v="og lagði Guðfríður Lilja Grétarsdóttir fram breytingartillögu um að fella allt út úr þessari ályktun nema setninguna : &quot; Landsfundurinn"/>
        <s v="er í bók minni Svipast um á söguslóðum , sem út kom 2011 , bls. 78 . Því ber að"/>
        <s v="með fullri vissu . &quot; Álfheiður Ingadóttir þingmaður Vinstri hreyfingarinnar - græns framboðs sagði á Alþingi í gær að hún"/>
        <s v="en með mikilli sjálfsstjórn . Skopje . AP , AFP , Reuters . STJÓRNARFORMAÐUR Happdrættis DAS , Guðmundur Hallvarðsson ,"/>
        <s v="eða öðrum hópum , og slík orðræða er í senn óverjandi og óafsakanleg , “ sagði hún . Katrín sagðist"/>
        <s v="við þennan mikla kostnað af starfi rannsóknarnefndanna . &quot; Svona fjáraustur er ekki líðandi , &quot; sagði Vigdís og sagðist"/>
        <s v=", standa gegn mannfyrirlitningu og fordómum . Logi beindi spurningum sínum , um hvað gerist nú , til forsætisráðherra sem"/>
        <s v="auknar lántökur hjá bönkunum samfara skuldsetningu fyrirtækja og einstaklinga og viðskiptahallanum . &quot; Helgi Hjörvar , þingmaður Samfylkingarinnar , kvaðst"/>
        <s v="vill að auglýsingin verði dregin til baka . Hér sé verið að koma í bakið á þingmönnum , en hann"/>
        <s v="hann myndi styðja rannsókn á fleiri atriðum , s.s. einkavæðingu bankanna . Bjarni minnti enn á ályktun flokksráðs VG og"/>
        <s v="ætli að efla gjaldeyrisforða Seðlabankans eins og kom fram í ræðu forsætisráðherra á ársfundi bankans í gær . Viðskiptaráð Íslands"/>
        <s v=". Hverjum líður betur með sjálfan sig þegar þetta er myndin sem sett er fram af fórnarlömbum málsins ? Ég"/>
        <s v="Vilhjálmur Örn Vilhjálmsson sem nýverið gaf út bók um örlög landflótta gyðinga sem Danir ráku úr landi á stríðsárunum segist"/>
        <s v="vanhagar um nokkur hundruð milljóna , ef ekki á að draga saman í kennslu og inntöku nýrra nemanda . Ég"/>
        <s v="við siðferðiskennd þjóðarinnar eða þingsins , þá er eitthvað mikið að . “ Árni Páll Árnason , formaður Samfylkingarinnar ,"/>
        <s v=", um að aðgerðir stjórnvalda í Kína dugi til að bjarga efnahagslífinu . Georg Viðar Björnsson , varaformaður Breiðavíkursamtakanna ,"/>
        <s v="eitt að horfa í eigin barm , hvernig við hlynnum að þessum gildum sem dýrmætust eru . Og Karl Sigurbjörnsson"/>
        <s v="Hann kallar eftir fjölskyldustefnu og hvetur fólk til að þess að hugleiða þetta og líta í eigin barm . Biskup"/>
        <s v="forsætisráðherra og fela sínum varaformanni þetta embætti “ og bætti við „ teljum þetta ekki nóg . “ Óttar sagðist"/>
        <s v="að umtalsefni orð Sigmundar Davíðs Gunnlaugssonar forsætisráðherra í hátíðarræðu á þjóðhátíðardaginn og lýðsveldisafmælinu á Austurvelli 17. júní . „ Ég"/>
        <s v="tækifæri til þess að takast á við dóminn þannig að sómi yrði að . Logi Einarsson , formaður Samfylkingarinnar ,"/>
        <s v="þingheimur allur væri felmtri sleginn yfir þeirri mynd sem dregin væri upp af starfsemi íslensks fyrirtækis í Afríku . Hún"/>
        <s v=", sem og að auka samkeppniseftirlit . &quot; Verkin tali Ögmundur Jónasson , þingmaður Vinstrihreyfingarinnar - græns framboðs , kvaðst"/>
        <s v="sér þegar kemur að því að semja við aðrar heilbrigðisstéttir sem og á almennum vinnumarkaði . Ástæða er til að"/>
        <s v="ofsóknum herskárra múslíma og saka stjórnvöld um að gera ekkert þeim til verndar . Friðrik Arngrímsson , framkvæmdastjóri LÍÚ ,"/>
        <s v="Þannig að þetta er óbrjótanleg þota ? Sigurbjörn Höskuldsson : Já þetta er óbrjótanleg þota . Framkvæmdastjóri Landssambands íslenskra útvegsmanna"/>
        <s v="aðferðin er að bleyta bómull í áfengi og koma hnoðrunum fyrir milli tánna . Friðrik Arngrímsson , framkvæmdastjóri LÍÚ ,"/>
        <s v="móðir . Jennifer Aniston er 41 árs og var lengi með Brad Pitt . Friðrik Arngrímsson , framkvæmdastjóri LÍÚ ,"/>
        <s v="gengið frá samningi án þess að sauðburður misfarist í sveitum og rigni ánamöðkum ! Finnbogi Rögnvaldsson * Lúkasarguðspjall 14:28 Ég"/>
        <s v="Ekki þyrfti annað en skoða tölur frá hjálparstofnunum og félagsmálasamtökum um að fátækt færi vaxandi . Jóhanna sagðist hins vegar"/>
        <s v="augljóst að því meiri sem fákeppnin er því lakara er búið að almenningi í landinu ... &quot; Jóhanna kvaðst síðan"/>
        <s v="áhrifamikill stjórnmálapistlahöfundur og fyrrum ritstjóri Aftenposten skrifar pistil fyrir blað sitt . Þar segir hann að formaður Miðflokksins eigi að"/>
        <s v="segir að málið sé komið á lokastig en úttekt Ríkisendurskoðunar muni óhjákvæmilega fresta afgreiðslu málsins um óákveðinn tíma . Stjórnin"/>
        <s v="lokastig . Þetta kemur fram í bókun Akureyrarstofu frá því í gær . Hún er svohljóðandi : &quot; Stjórn Akureyrarstofu"/>
        <s v="Leo og Ella á Álandseyjum , Lucas og Emma í Noregi og Oscar og Maja í Svíþjóð . Stjórn Akureyrarstofu"/>
        <s v=". Stjórnarandstaðan vilji fá sáttasemjara að deilunni þannig að samkomulag náist sem sé rétt lagalega ekki þjóðstjórn . Sagðist Odinga"/>
        <s v="Það má ræða ráðningarmál að vild og það má ræða stórkarla og stórkarla að vild og að vild . Ég"/>
        <s v="þekki vel aðstæður á þessum slóðum enda sigli skipið hálfsmánaðarlega þessa leið . Samtök þjóðar gegn Icesave segjast í yfirlýsingu"/>
        <s v="Þegar upp var staðið voru það þó Vestrið og Kobe Bryant sem áttu kvöldið . Samtök þjóðar gegn Icesave segjast"/>
        <s v="er lofaði góðu um framhaldið . Ríkarður Ö. Pálsson Í ÁLYKTUN sem samþykkt var á aðalfundi Félags grunnskólakennara er því"/>
        <s v="fullt og stefnan tekin heim . Mikill mannfjöldi safnaðist saman í Saana , höfuðborg Jemens , í gærkvöldi til að"/>
        <s v="í embætti forseta sagðist Sigurður Ingi fagna henni . „ Auðvitað er í sjálfu sér ekki annað hægt en að"/>
        <s v="um leið áminningu frá forseta þar sem hann var beðinn um að íslenska ávarpsorð sín í upphafi . &quot; Ég"/>
        <s v="Túnis , á einnig réttarhöld yfir höfði sér verði hann handtekinn . Amnesty International segjast , í tilkynningu sinni ,"/>
        <s v="hvort störf og starfshættir Alþingis séu í samræmi við kröfur tímans . Undir þetta má taka og því ber að"/>
        <s v="við ákvörðun forsetans Viðbrögð við ákvörðun Bouteflikas og boðaðri frestun á forsetakosningunum hafa verið blendin . Annars vegar er því"/>
        <s v="“ sagði Össur Skarphéðinsson þá formaður Samfylkingarinnar í sama blaði . Um kvöldið sagðist Davíð Oddsson ekki skilja þá sem"/>
        <s v="fordæma ekki hvíta þjóðernissinna og skoðanir þeirra , þar á meðal frá þingmönnum eigin flokks . Öfgamennirnir eru sagðir hafa"/>
        <s v=", að mínu viti hefur forsetinn ekkert farið neitt út fyrir það og gerði það klárlega ekki þarna . Ég"/>
        <s v="minnti þingheim á lög Alþingis að þar skyldi nota íslenska tungu . Sigmundur svaraði því hins vegar til að hann"/>
        <s v="mínu viti hefur forsetinn , ekkert farið út fyrir það og gerði það klárlega ekki í þessu máli . Ég"/>
        <s v="eiga von á því að það verði almenn sátt í málinu við stjórnarandstöðuna &quot; sem hefur lýst því yfir og"/>
        <s v=". Birgir ræddi atburði gærkvöldsins í stjórnmálunum í Morgunúvarpinu á Rás 2 í morgun . Hann segir að stjórnarandstaðan hafi"/>
        <s v="er fjölmiðlafumvarpið . Án þess að ætla mér að verða einhver sérstakur þjóðfélagsrýnir eða stjórnmálaskýrandi þá virðist sem þau sem"/>
        <s v="í hennar röðum voru ánægðir með ákvörðun forsetans þegar hann synjaði fjölmiðlalögunum staðfestingar og því hefði mátt halda að þeir"/>
        <s v="fyrir næsta þing því þá væru starfsmenn væntanlega farnir og búnir að segja upp . Fjármálaráðherra tók til máls og"/>
        <s v="nánd við höfuðborgarsvæðið . Í því samhengi koma ekki mörg sveitarfélög eins vel til greina og Sveitarfélagið Vogar . Ég"/>
        <s v="mat þessara fagmanna hafi ekki fengið það vægi í starfi stofnunarinnar sem það ætti að fá . &quot; Dýralæknafélag Íslands"/>
        <s v="en Steingrímur á um 32% hlutafjár í félaginu . Slysavarnarfélagið Landsbjörg hefur sent frá sér tilkynningu þar sem því er"/>
        <s v="hagsmunir eru faldir í því að viðhalda eða vernda þá starfsemi . “ Þá segir einnig að því beri að"/>
        <s v="200 milljónir króna á sama tíma og samningsbundnar launagreiðslur til starfsmanna voru frystar . Ráðherra segir þá ákvörðun siðlausa en"/>
        <s v="Með bestu kveðju , Gunnar Sigurðsson . Höfundur er fyrrum formaður Knattspyrnufélags ÍA og fyrrum forseti bæjarstjórnar Akraness . Ég"/>
        <s v="skilning á því . „ Ég vona bara að þetta verði undir jákvæðum formerkjum , &quot; segir Björgvin . Björgvin"/>
        <s v="afruglunarbúnað ( myndlykill ) sem Íslenska sjónvarpsfélagið láti áskrifendum sínum í té fram til 1. júlí 2007 . Skarphéðinn sagðist"/>
        <s v="og afhenti forsætisráðherra 85 þúsund undirskriftir við kröfu um að Alþingi skuli verja 11% vergrar landsframleiðslu í heilbrigðismál . Kári"/>
        <s v="leiðara sínum . Morgunblaðið segir þetta &quot; stór orð &quot; sem tímabært sé að heyrist frá læknum sjálfum og &quot;"/>
        <s v="er ekki ástæða til bjartsýni um myndarlegan afgang árlega . En orð eru til alls fyrst og ástæða til að"/>
        <s v="sig að undanförnu og á dögunum fengu þeir annan Úrúgvæa , Mario Regueiro að láni frá Valencia . Knattspyrnusamband Íslands"/>
        <s v="hefði átt sér stað hefði hvergi verið liðin í heiminum . &quot; Og ég hefði nú haldi að fjölmiðlafólk myndi"/>
        <s v="trúarbragða á Íslandi halda sameiginlega friðar- og kyrrðarstund . Þetta er mikill viðburður í trúarlífi Íslendinga og ástæða til að"/>
        <s v="að vera minntar svona á gamla landið . Þetta voru Mörður Árnason og Karl Th. Birgisson . Þeir voru að"/>
        <s v="fyrirbyggja það að lögin muni taka gildi síðar á árinu í óbreyttri mynd . Með tilliti til kvenréttinda má því"/>
        <s v="leik . Sprengjan sprakk síðastliðinn sunnudag fyrir utan verslunarmiðstöð á síðasta degi Ramadan . Fólk hafði safnast saman til að"/>
        <s v="t.d. að fóstureyðingum ungra kvenna hafi fækkað eða staðið í stað og að fæðingum ungra kvenna hafi fækkað . Ljósmæður"/>
        <s v=". #samkeppni #fotboltinet Helga Jónsdóttir Ég er ekki að jafna mig á snilldinni að vera á EM í körfu að"/>
        <s v="gær var skýrt frá því að ungmennin fái ekki greidd laun í samræmi við atvinnuþáttöku . Um leið og Þroskahjálp"/>
        <s v="ríkisstjórnin kynnti í gær . Í tilkynningu frá sambandinu koma fram áhyggjur af umfangi hækkananna , en þó er því"/>
        <s v="um 20 milljónir manna um Ermarsund með lestum Eurostar , milli Frakklands og Englands . Í október 2012 var því"/>
        <s v="endilega að vera andlag einkavæðingar . Formaður Framsóknarflokksins vissi lauslega af sameiningunni en hann hafði ekki hugmynd um kaupréttarsamningana og"/>
        <s v="hans og að það geri sér ljóst hvar stærðfræði liggur til grundvallar í heimi nútímans . Ástæða er til að"/>
        <s v="er munntóbak í bitum eða ræmum sem einkum er ætlað til að tyggja . JÆJA , nú getum við Íslendingar"/>
        <s v="og allt í næstu kjarasamningum . Þetta kemur fram í ályktun 22. fulltrúaþings Sjúkraliðafélags Íslands um kjaramál . &quot; Sjúkraliðar"/>
        <s v="sem gerist í framtíðinni . Stjórn Félags framhaldskólakennara ( FF ) hefur sent frá sér yfirlýsingu þar sem því er"/>
        <s v="búast við stöku skúrum fyrir sunnan . Lögreglufélag Suðurlands ( LFS ) hefur lýst yfir stuðningi við Landssamband lögreglumanna og"/>
        <s v="Lögreglufélag Suðurlands ( LFS ) lýsir yfir stuðningi við Landssamband lögreglumanna vegna ályktunar sem send var fjölmiðlum um helgina og"/>
        <s v="Þeir hafa hvorki sýnt iðrun eða hógværð . Mér finnst þeir einkennast meira af yfirgengilegum hroka . Formaður Geðlæknafélags Íslands"/>
        <s v="að halda eignarhaldi yfir landi og auðlindum þjóðarinnar hér innanlands . Ég tel það vera mjög mikilvægt og það ,"/>
        <s v="kirkjuþingi í morgun . Fyrri umræða um tillöguna stendur nú yfir . Í tillögunni segir ennfremur ; „ Aukakirkjuþing 2011"/>
        <s v="vegna tölvupósts sem hún sendi starfsmönnum bankans í framhaldi af umfjöllun blaðsins . Í Staksteinum segir : Birna bankastjóri kveðst"/>
        <s v="Lögreglufélag Suðurnesja ( LS ) lýsir yfir stuðningi við Landssamband lögreglumanna vegna ályktunar sem send var fjölmiðlum 7. september og"/>
        <s v="síðast en ekki síst Evrópusambandsumsóknin og staða hennar , &quot; segir Ásmundur Einar Daðason , þingmaður VG . Hann segist"/>
        <s v="í óraunhæft verðmat á eignasafninu sem skekki efnahagsreikninga bankanna og tefji fyrir efnahagsbata . Guðmundur Andri Thorsson , rithöfundur ,"/>
        <s v="með Húsakönnuninni var ekki til þess að festa húsið Hafnargötu 7 í sessi og hefðu forsvarsmenn hennar án nokkurs vafa"/>
        <s v="hluta tekjuskatt vegna afskrifta lánsfjárhæðar umfram þessi mörk . Marínó G. Njálsson , stjórnarmaður í Hagsmunasamtökum heimilanna , segir samtökin"/>
        <s v="í málinu en það er skráð í Lúxemborg . Sveinn og Eyjólfur hafa sent frá sér yfirlýsingu þar sem þeir"/>
        <s v="hann . Inntur eftir viðbrögðum við grein Sigurðar Einarssonar segist Gylfi Magnússon , formaður nefndarinnar og dósent við HÍ ,"/>
        <s v="ekki nægilega yfirsýn yfir aðkeypta þjónustu . Hér að neðan eru skýringar og athugasemdir ráðuneytisins í heild sinni : Forsætisráðuneytið"/>
        <s v="geta gert það með því að leggja inn á reikning : 1102-05-402699 , kt. 580706-0880 í Sparisjóði Siglufjarðar . Forsætisráðuneytið"/>
        <s v="frá sér yfirlýsingu vegna nýrrar skýrslu Ríkisendurskoðunar sem fjallar um greiðslur ráðuneyta til starfsmanna félagsvísindasviðs Háskóla Íslands . Ráðuneytið segist"/>
        <s v="og hins vegar að því verði sem hluthafar eiga rétt á að fá greitt við yfirtökur . Því ber að"/>
        <s v="á Alþingi . Meirihluti nefndarinnar lagði fram ályktun þar sem frumvarpinu er fagnað . &quot; Meirihluti Lýðræðis- og jafnréttisnefndar Hafnarfjarðar"/>
        <s v="þurfa að styrkja sjóðinn fyrir breytingarnar . Guðlaugur Þór Þórðarson , þingmaður Sjálfstæðisflokksins , átti sæti í vinnuhópnum . Hann"/>
        <s v="er fyrir innflytjanda að vaxa úr grasi í Danmörku . Í grein um bókina í danska blaðinu Politiken er því"/>
        <s v="að taka lengri tíma í þingstörfum , þá er það bara þannig , “ segir Katrín . Katrín Jakobsdóttir forsætisráðherra"/>
        <s v=", framkvæmdastjóri Mjólku . Það væri heppilegra fyrir neytendur og markaðinn í heild að fá nýja aðila inn . Ólafur"/>
        <s v="Ólafía býr á Seyðisfirði , og flaug í boði Flugfélagsins til Reykjavíkur til að vera við athöfnina . Alþýðusamband Íslands"/>
        <s v="í þjóðsögur okkar og náttúru og Ásgrímur Jónsson . Þegar hann hélt sýningu í Reykjavík árið 1905 , var því"/>
        <s v="á síðustu árum . Stórbættar samgöngur milli Reykjavíkur og Reykjanesbæjar væru þáttur sem vinna með Suðurnesjamönnum í málinu . Hjálmar"/>
        <s v="sem ekki kemur úr röðum bæjarfulltrúa , heldur verði staðið faglega að ráðningu bæjarstjóra . Ég vil leyfa mér að"/>
        <s v="og tryggingamálaráðherra , hefur verið nefnd til sögunnar . Siv segist ekki enn hafa tekið ákvörðun um eigin framboð en"/>
        <s v="næstu árum sem fallnar reynist til að greiða fyrir ítarlegum rannsóknum á ógnarstjórn hans . Og vera kann að ýmsir"/>
        <s v="Lánasjóð íslenskra námsmanna ( LÍN ) . Hann segir að ný lög yrðu kjarabót fyrir flesta nemendur Háskóla Íslands og"/>
        <s v="framleiðslu MAk í Samkomuhúsinu og er það gert að frumkvæði Leiklistarsviðs MAk . Jón Páll Eyjólfsson , leikhússtjóri LA ,"/>
        <s v="veiðar eru ekkert annað en sóun , hvar sem á þær er litið . &quot; aij@mbl.is Gífurleg þörf &quot; VIÐ"/>
        <s v="Skallagríms mun síðan væntanlega kynna nánari útfærslu á þessari hátíð á nýju ári . Við , sem fyrrverandi forystusauðir ,"/>
        <s v="Guðríður . Guðríður var einnig gestur morgunþáttar K100 í morgun og ræddi þessi mál . Formenn Náttúruverndarsamtaka Suðvesturlands og Hraunavina"/>
        <s v="með föstu viðstöðulausu skoti . Á sama tíma kom Deco Porto yfir gegn Lyon . Margir hafa orðið til að"/>
        <s v="okkur til og vera upplýst um það sem fulltrúar okkar eru að gera . Þannig virkar gott lýðræði . Ég"/>
        <s v="starfsmannaleigunnar um að leiga yrði dregin frá launum hvers mánaðar af hálfu vinnuveitanda . Í greinargerð með tillögunni er því"/>
        <s v="stóð , væru áhyggjuefni en að Bandaríkjastjórn muni eftir sem áður styðja Kofi Annan , framkvæmdastjóra stofnunarinnar . &quot; Við"/>
        <s v="við væntum af vinaþjóð , hvað þá þjóð sem er hluti evrópska efnahagssvæðinu , “ sagði Davies . Sagðist hann"/>
        <s v="Ögmund . Einar K. Guðfinnsson , þingmaður Sjálfstæðisflokks : Hvort að hann telji að það sé ástæða til þess að"/>
        <s v="ánægður . &quot; Enn ber allmikið í milli , &quot; hafði rússneska Interfax-fréttastofan eftir honum . Rogozin hafði þó áður"/>
        <s v="var á milli hennar og Kristjáns Björnssonar . Solveig Lára fékk 96 atkvæði og Kristján 70 . Íbúar á Austurlandi"/>
        <s v="ekkert að óttast í þeim efnum . Starfsmenn borgarinnar efndu til tónleika í Tónlistarhúsinu í Reykjavík í dag til að"/>
        <s v="alls 14 manns en 30 manns starfa í kaffihúsunum í Reykjavík . &quot; Það er vissulega ástæða til þess að"/>
        <s v="Jón Ólaf Ólafsson , Kolbein Kolbeinsson , Oddnýju Sturludóttur , Sigríði Rafnar Pétursdóttur og Þorkel Sigurlaugsson : &quot; Spítalinn okkar"/>
        <s v="að hefjast við uppbyggingu og fullnaðarhönnun Landspítalans . &quot; ' Spítalinn okkar , landssamtök um uppbyggingu nýs húsnæðis Landspítala ,"/>
        <s v="þó við bústörfin heima í Seglbúðum með sínu fólki , “ sagði meðal annars í minningarorðum Guðjóns . „ Við"/>
        <s v="slysadeild Landspítalans í Fossvogi til nánari rannsóknar . Valsmenn ætla að kveðja kofann sinn að Hlíðarenda á miðvikudaginn kemur og"/>
        <s v="það sem er kannski mikilvægt í því er það að núverandi vegur er stórhættulegur og mikil slysagildra þannig að ég"/>
        <s v="nýjan Álftanesveg hefjist í október næstkomandi en Vegagerðin óskaði í síðustu viku eftir tilboðum í gerð hans . Bæjarráð Álftaness"/>
        <s v="byggja tvenn göng fyrir gangandi umferð . Bæjarráð Álftaness tók málið fyrir á fundi sínum nýverið þar sem því var"/>
        <s v="3 Com búnað sem hverfur úr framleiðslu verður áfram veitt af EJS í a.m.k. 5 ár . FÉLAG íslenskra atvinnuflugmanna"/>
        <s v="skilyrðum og fyrr eru nefnd er samþykkt stækkun á húsinu . Páll Björgvinsson sagði í samtali við Skessuhorn að hann"/>
        <s v="að staðið verði við samning um að gjaldtöku í Hvalfjarðargöng verði aflétt á árinu . Full ástæða er til að"/>
        <s v="verði aflétt á árinu , “ segir í stjórnmálaályktun kjördæmisráðs Samfylkingarinnar . Þá segir að full ástæða sé til að"/>
        <s v="sem gert var ráð fyrir . Ráðgert er að gangagerð hefjist fyrr en ella hefði orðið . Því ber að"/>
        <s v="Egilsstöðum , Djúpavogi , Seyðisfirði og með starfsmönnum Vegagerðarinnar í Fellabæ og á Reyðarfirði . Á þessum fundum var því"/>
        <s v="háskólamenntunar á Austurlandi . Lögð er áhersla á að háskólasetrið í Nýheimum á Höfn verði eflt . Því er og"/>
        <s v="Hermann Hermannsson deildarstjóri flugvalladeildar og Bergur Steingrímsson verkfræðingur á fund bæjarráðs og kynntu væntanlega framkvæmd við lengingu Akureyrarflugvallar . Bæjarráð"/>
        <s v="við bygginguna næstu þrjú ár . Í bili eru þetta svona 8 - 10 karlar , segir hann . Guðrún"/>
        <s v="götuverðið væri . Stöldrum samt aðeins við . Hver er tvískinnungurinn í þessari frásögn ? Jú , á meðan stjórnvöld"/>
        <s v=", sveitarstjórnarmenn og fulltrúar frá Centrum Aluminium , fyrirgefðu , bandaríska fyrirtækinu sem á Norðurál og hér eru menn að"/>
        <s v="menningarmálaráðuneytinu og er úthlutunin undirrituð af Sigmundi Davíð Gunnlaugsyni forsætisráðherra . Bókun bæjarfulltrúana er eftirfarandi : Um leið og undirrituð"/>
        <s v="það á sinn stað í miðbænum . Málið var rætt á bæjarstjórnarfundi í gær og þar sögðust Arna og Eggert"/>
        <s v="síðastliðinn . Þar ítrekar VG vilja sinn , en fulltrúar allra hinna flokkanna halda fast við sína stefnu . VG"/>
        <s v="upp við sig hvort hún vilji halda ríkisstjórnarsamstarfinu áfram . Steingrímur sagði að útspil Framsóknarflokksins væri eðlilegt . Hann sagðist"/>
        <s v="búsáhaldabyltingunni eiga þeir að taka pokann sinn , segir þingflokksformaður Framsóknar og vill að skipuð verði rannsóknarnefnd . Þingmaður Vinstri-grænna"/>
        <s v=". Hún segir að viðskiptaráðuneytið hafi aldrei tekið opinbera afstöðu til ríkisábyrgðar . Þorgerður Katrín Gunnarsdóttir , þingmaður Sjálfstæðisflokksins ,"/>
        <s v="framsóknarkvenna boðar til fagnaðarfundar laugardaginn 26. febrúar kl. 16 - 19 á Grand Hóteli í Reykjavík . Tilefnið er að"/>
        <s v="gefin loforð og stendur dyggan vörð um hagsmuni þjóðarinnar allrar . Þá samþykkti stjórnin einnig ályktun þar sem því er"/>
        <s v="Vinstri grænna , fagnar tilboði Framsóknarflokks . „ Þetta samrýmist okkar meginkröfu um að kosið verði sem fyrst . Ég"/>
        <s v="hann þar til tilrauna þáverandi ríkisstjórna til þess að breyta fiskveiðistjórnunarkerfinu sem náðu ekki fram að ganga . Formaður Samfylkingarinnar"/>
        <s v="Álfheiður hefði staðið í kringlu Alþingishússins og gefið mótmælendum fyrirskipanir . Í samtali við fréttastofu sagðist Álfheiður fyrst og fremst"/>
        <s v="umræða um kosti og galla evrunnar sem gjaldmiðils fyrir Íslendinga . Á því máli eru margar hliðar . Það má"/>
        <s v="í þetta mál og við erum að fara inn í flokksþing þar sem eru alvöru formannskosningar . Þannig að ég"/>
        <s v="er hjá Sigrúnu Ólafsdóttur í síma 771-4515 . Kjördæmisþing Framsóknarmanna í Suðurkjördæmi , haldið 21 - 22 október 2011 ,"/>
        <s v="Jónínu Bjartmarz til formanns og varaformanns Framsóknarflokksins annars vegar og Sivjar Friðleifsdóttur og Guðna Ágústssonar , hins vegar . Jón"/>
        <s v="&quot; sagði Halldór . Greinilegt var að sveitarstjórnarmál voru ofarlega í huga Halldórs enda sveitastjórnarkosningar á næsta leyti . Hann"/>
        <s v=". Stofnunin telur framkvæmdina þó ekki hafa umtalsverð umhverfisáhrif í för með sér . Jóhanna Sigurðardóttir , þingmaður Samfylkingarinnar ,"/>
        <s v="við Vallarstræti á milli gamalla húsa sem þar standa . Í athugasemdum Minjastofnunar frá 31. maí um deiliskipulagið er því"/>
        <s v="flutning sjúkra og slasaðra . LSS telur það fyrirkomulag algerlega óviðunandi . Forsvarsmenn LSS funduðu með ráðherra síðastliðinn miðvikudag og"/>
        <s v="og pasta í rjómasósu . &quot; Starfsemi Kolaportsins er mikilvæg fyrir miðborgina og ómissandi fyrir mannlíf Reykjavíkur . Því er"/>
        <s v="sameiginlegri bókun borgarráðs kemur fram starfsemi Kolaportsins sé mikilvæg fyrir miðborgina og ómissandi fyrir mannlíf Reykjavíkur . „ Því er"/>
        <s v="sameiginlegri bókun borgarráðs segir , að starfsemi Kolaportsins sé mikilvægt fyrir miðborgina og ómissandi fyrir mannlíf Reykjavíkur . Því er"/>
        <s v="hinir sumardagarnir fyrstu í nístandi kulda og snjófjúki sem gerðu það ekkert sérstaklega ánægjulegt að stika í þunnum sparifatnaði og"/>
        <s v="og fastað síðustu vikurnar , tekur fólk fyrstu lömb vorsins og slátrar þeim og grillar , slær upp veislu og"/>
        <s v="við að lánveitendum verði einnig veitt svigrúm til að horfa til fleiri þátta en greiðslumats við ákvörðun lántöku . Við"/>
        <s v="hlekkinn Tölublöð . Hagar standa þessa stundina í málaferlum við ríkið um framkvæmd alþjóðasamninga og framkvæmd íslenskra laga . Hagar"/>
        <s v="á landi . Því væri mikilvægt að vaxtalækkunarferli Seðlabankans fari að hefjast . Michael Ballack , leikmaður Chelsea , segist"/>
        <s v="um vantraustsyfirlýsingu á hendur Freivalds . Kerstin Wigzell , formaður stuðnings- og skipulagsnefndar sem stofnuð var í kjölfar flóðbylgjunnar ,"/>
        <s v="en þjóðirnar tvær , sem hlut eiga að máli . LEIFAR HAFTA En um leið og ástæða er til að"/>
        <s v="við áhorfendur . &quot; Ég er síst af öllu að skipta mér af því hvernig myndir menn gera , og"/>
        <s v="mikið . Íslenska velferðarkerfið ræðst mikið af því hvort gengið lagast og hvort Ísland endurheimtir trúverðuleika sinn aftur . Ég"/>
        <s v="að kynna þau fjölmörgu úrræði sem í boði eru og útskýra þau . Í orðsendingu frá starfsmönnum sjóðsins er því"/>
        <s v="sama skapi úr gildi í þessum mánuði , og verður ekki framlengd . Í orðsendingu frá starfsmönnum sjóðsins er því"/>
        <s v="ASOS . Þegar hún sagði frá því í viðtali á dögunum urðu viðbrögðin ótrúleg , margar konur hér á landi"/>
        <s v="til að miðla fréttaefni okkar beint til hlustenda , áhorfenda og lesenda . &quot; Svali Kaldalóns , dagskrárstjóri K100 ,"/>
        <s v="starfar í umboði stjórnar LHÍ og er ráðinn til fmm ára í senn . Magnús Ragnarsson , formaður stjórnarinnar ,"/>
        <s v="því mikilvægt að samfella verði í starfinu , &quot; segir Magnús Ragnarsson , formaður stjórnar LHÍ , í tilkynningu og"/>
        <s v="inn á skrifstofuna . Með þessu vill stjórn félagsins vekja athygli á starfi þess , hvetja fólk til þátttöku og"/>
        <s v="og hann fundar með Tzipi Livni dómsmálaráðherra Ísraels og aðlsamningamanni og Saeb Erakat aðalfriðarsamningamanni Palestínumana . Shimon Peres forseti Ísraels"/>
        <s v="lét þess orð falla í ríkissjónvarpinu barst fjölmiðlum myndbandsupptaka af Rodrigo Londono , leiðtoga FARC skæruliðanna . Þar segist hann"/>
        <s v=". Það vill enginn sómakær maður láta bendla sig við þennan ósóma , “ ritar hann . Þá segist Ólafur"/>
        <s v="að Reykvíkingum þykir vænt um borgina sína og allir vilja þeir veg hennar sem mestan . Þess vegna ber að"/>
        <s v="ekki rati í sama óefni og nú . &quot; Ég barðist fyrir því að stofninn yrði friðaður síðastliðið haust og"/>
        <s v="mánuði . Vilmundur Jósefsson , formaður Samtaka atvinnulífsins , sem og Gylfi Arnbjörnsson , forseti Alþýðusambandsins , sögðust við undirritunina"/>
        <s v="skera hár en óreyndir . Fulltrúar Alþýðusambandsins og Samtaka atvinnulífsins skrifuðu í dag undir endurnýjun kjarasamninga . Formaður SA segist"/>
        <s v="lok ágúst . Þá skýrist það hvað í rauninni framhaldið verður . Þórólfur Matthíasson , prófessor við Háskóla Íslands ,"/>
        <s v="þjóðarskömm að hér skuli ríkja slík fátækt að tugir manna þyrftu að búa á tjaldstæði í Laugardal . Hún sagðist"/>
        <s v="að stúdentar geri kröfur um að lækkaðar séu lágmarksframvindukröfur LÍN úr 22 einingum í 18 . LÍS segir stúdenta þó"/>
        <s v="stjórnandi Pressusamstæðunnar , snéri aftur í fjölmiðla í nóvember í fyrra þegar hann stofnaði fjölmiðilinn Viljann . Landssamtök íslenskra stúdenta"/>
        <s v="en þá er ekki tekið tillit til aukinna skatttekna og þess að dragi úr svartri vinnu eldri borgara . Stjórnarandstaðan"/>
        <s v="allra EFTA-ríkjanna . Samkvæmt fréttatilkynningu frá utanríkisráðuneytinu ræddu ráðherrarnir samskipti EFTA ríkjanna og fríverslunarsamninga EFTA við þriðju ríki . Ráðherrarnir"/>
        <s v="búsetu . Nauðsynlegt getur verið að slökkva og kveikja á afruglaranum til þess að fá rásina inn . RÁÐHERRAR EFTA-ríkjanna"/>
        <s v="en þær hafa verið forgangsverkefni fríverslunarsamtakanna undanfarna mánuði , og að samningurinn yrði undirritaður á næstunni . Jafnframt var því"/>
        <s v="árs . Ráðherrarnir ítrekuðu að gerð fríverslunarsamnings við Indland er forgangsmál EFTA-ríkjanna og að viðræðunum miðaði vel áfram . Ráðherrarnir"/>
        <s v="EFTA við Evrópusambandið svo og samskipti EFTA við þriðja ríki . Fram kemur í tilkynningu frá utanríkisráðuneytinu að ráðherrarnir hafi"/>
        <s v="frá þeim stofnfundi . Og þannig fáum við Íslendingar nú í fyrsta sinn í sögu okkar tækifæri til þess að"/>
        <s v="kurteisin uppmáluð , þá tekst honum ætíð að ná upp úr manni heilum ósköpum af upplýsingum . &quot; Blair segist"/>
        <s v=", Friðriki Sophussyni , sem sagði í fréttaviðtali í hádeginu að hugmynd Helga væri virðingarverð . Ég hlýt líka að"/>
        <s v="segir að þá hafi ekkert frumkvæði verið haft í að veita honum og dætrum hans liðsinni vegna andlátsins . Hann"/>
        <s v="í kvöld kl. 20:00 í Frumleikhúsinu Vesturbraut 17 . Leikárið hefur verið fjölbreytt og skemmtilegt en í ár var því"/>
        <s v="til peningar til að mæta kröfum nútíma geðlækninga . &quot; Er líknardráp möguleiki á Íslandi ? &quot; spyr félagsfræðingur sem"/>
        <s v="skýr en frumvarpstexti um landfræðilegt gildissvið laganna vekur spurningar að þessu leyti . Það er ekki annað hægt en að"/>
        <s v="vef verkalýðsfélagsins . Síðast var brætt í síldarverksmiðjunni á Akranesi 15 mars 2005 . Einhverjir þekktustu rithöfundar og grínistar Bretlands"/>
        <s v="sem þá var búin að vera áratug í leyfi frá félagsmálaráðuneytinu sagði við það tækifæri í þinginu : „ Ég"/>
        <s v="af feðginum saman hér fyrir neðan og þá býður Walesonline upp á myndband í frétt sinni hér . Félagið Foreldrajafnrétti"/>
        <s v="eðlis heldur en framleiðsla á hefðbundnum lyfjum eins og við þekkjum . Það er allt önnur starfsemi . Formaður ASÍ"/>
        <s v="ég er að leiðinni á EM og ætla að skemmta mér vel . “ Gylfi Arnbjörnsson , forseti ASÍ ,"/>
        <s v="fyrir tekjulágar fjölskyldur á vinnumarkaði allt frá því að verkamannabústaðakerfið var lagt af fyrir fimmtán árum . Þá er því"/>
        <s v="supervision , the crisis would certainly not have been as deep as it was . Obama forseti og Biden varaforseti"/>
        <s v="felst að starfsemi Byggðastofnunar , Iðntæknistofnunar og Rannsóknarstofnunar byggingariðnaðarins sameinist í Nýsköpunarmiðstöð Íslands sem staðsett verði á Sauðárkróki . Stjórnarandstöðuþingmenn"/>
        <s v="efnistök og fjölda starfsmanna á ritstjórnum fyrir því að fjölmiðill fái styrk . Páll Magnússon þingmaður Sjálfstæðisflokksins segir óhætt að"/>
        <s v="ferðamála um náttúrupassa úr þingflokki sínum í dag . Höskuldur Þórhallsson , þingmaður flokksins og formaður umhverfis- og samgöngunefndar ,"/>
        <s v="EBITDA-hagnaður útgerðanna er kominn niður í um 16 prósent sem er ákveðin þolmörk , “ bætir hún við . Smábátasjómenn"/>
        <s v="að samningar við alla aðila er forsenda þess að aðgerðin geti náð fram að ganga . Umboðsmaður skuldara Umboðsmaður skuldara"/>
        <s v="athyglinni næst að framtíðinni fyrir landið í heild , m.a. í ljósi reynslunnar í ríkjum Evrópu . Því ber að"/>
        <s v="20 mínútur að velja blómvöndinn og á meðan spjallaði hann við afgreiðslufólkið og gaf fréttamönnum stutta yfirlýsingu þar sem hann"/>
        <s v="málið varðar . Stjórn VG í Kópavogi og stjórn Ungra vinstri grænna hafa sent frá sér fréttatilkynningar um að stjórnirnar"/>
        <s v="með áherslu á forvarnir og heildræna sýn á heilbrigði eru eitt mikilvægra framtíðarverkefna íslensku þjóðarinnar . Stjórn Félags um lýðheilsu"/>
        <s v="eru smáir greyin en mjög sprækir . Gissur : En sprækir segirðu . Kristján Garðarsson : Já já . BSRB"/>
        <s v="að finna í Hrafnkelsdal og þar er vitað til þess að sauðburður hafi gengið vel fyrir sig . Kvenréttindafélag Íslands"/>
        <s v="veru . Hún sagði það ljóst að aðgerða hefði verið þörf , eins og niðurstöður fjölmiðlanefndarinnar hefðu sýnt , og"/>
        <s v="veirð pólitísk vegna lagaumhverfisins sem stofnunin væri í . Stjórnskipun Ríkisútvarpsins væri algerlega gengið sér til húðar . Sagist hann"/>
        <s v="þúsund dollara vegna unglingsdóttur þeira . Það er greinilega dýrt að skilja í Hollywood . Þingflokkur Vinstrihreyfingarinnar - græns framboðs"/>
        <s v="í mannanafnanefnd . Hún segir hvort tveggja mannanafnanefnd og mannanafnalög nauðsynleg fyrirbæri , þó vissra breytinga þurfi við . Hún"/>
        <s v="friðlandsins á Þingvöllum úr 90 km² í 237 km² . Sigurður Oddsson , þjóðgarðsvörður á Þingvöllum og framkvæmdastjóri Þingvallanefndar ,"/>
        <s v="virðisaukaskatt á aðgöngumiða að sýningum á íslenskum kvikmyndum í ársbyrjun 2013 . Samband íslenskra kvikmyndaframleiðenda , Kvikmyndamiðstöð og Samtök kvikmyndaleikstjóra"/>
        <s v="en telur þó að í því felist ýmis mikilvæg nýmæli sem stuðlað geti að skilvirkara og árangursríkara skólastarfi . Kennarasambandið"/>
        <s v="eru uppi áhyggjur af því að börn geti fengið nöfn sem valdi þeim ama . Eftirlit talið nauðsynlegt Umboðsmaður barna"/>
        <s v="verður veittur í 45 mánuði eða fimm skólaár og er miðað við fulla námsframvindu . Í umsögninni er því einnig"/>
        <s v="tekist á um málin af yfirvegun , kurteisi og virðingu , gagnstætt reynslunni af Alþingi , “ skrifar Þorvaldur sem"/>
        <s v="hafði haft það til umfjöllunar síðan 2015 . Markmiðið er að draga úr áfengisneyslu í landinu . Simon Harris heilbrigðisráðherra"/>
        <s v="að tryggja að jafnt sé tekið á málum ólíkra einstaklinga . Jón Gunnarsson , Sjálfstæðisflokki og nefndarmaður í iðnaðarnefnd ,"/>
        <s v="Lilju Alfreðsdóttur menntamálaráðherra um stuðning við einkarekna fjölmiðla sé „ einfaldlega lífsspursmál “ fyrir staðbundna fjölmiðla og héraðsfréttamiðla . Hann"/>
        <s v="Bandaríkjaforseta sem hefur heitið því að almenningur þurfi aldrei aftur að greiða fyrir mistök fjármálafurstanna á Wall Street . Hann"/>
        <s v="mælti fyrir frumvarpi um lýðskóla á Alþingi á fimmtudag . Auður Inga Þorsteinsdóttir , framkvæmdastjóri Ungmennafélags Íslands , segir samtökin"/>
        <s v="starfseminni en reksturinn væri alfarið í höndum sveitarfélaga . Heiða Björg Hilmisdóttir , formaður velferðarráðs Reykjavíkurborgar , segir að borgin"/>
        <s v="fjölmiðlum þegar kemur að auglýsingum lausasölulyfja . Félag atvinnurekenda og samstarfsfélag þess , Samband íslenskra auglýsingastofa ( SÍA ) ,"/>
        <s v="sneitt framhjá barngervingu . Svokallaðir skólastelpubúningar [...] eru tilvísun í bandaríska háskólabúninga , &quot; sagði eigandi einnar verslunarinnar sem jafnframt"/>
        <s v="áhyggjum af hugsanlegri verðbólgu og þenslu sem aðgerðunum fylgi . Umboðsmaður skuldar er öllu jákvæðari í umsögn sinni . Hann"/>
        <s v="áhyggjum af hugsanlegri verðbólgu og þenslu sem aðgerðunum fylgi . Umboðsmaður skuldara er öllu jákvæðari í umsögn sinni . Hann"/>
        <s v="óásættanlegt að þeir borgi brúsann . Fjármálaráðherra Hollands neitar enn að tjá sig um fyrirvarana , segir eingöngu að hann"/>
        <s v="um stórfelldan niðurskurð hjá Stöð 2 verði frumvarpið um RÚV samþykkt . Hann hefur að vísu áður sagt að hann"/>
        <s v="að einu ári en allt að tveimur árum ef brot er stórfellt . Helgi Hrafn Gunnarsson , þingmaður Pírata ,"/>
        <s v="veita SHÍ upplýsingar um frumvarpið . Þarf að reikna út og greina áhrifin á stúdenta Háskóla Íslands Formaður Stúdentaráðs hefur"/>
        <s v="svara einhverjum spurningum um þetta . Þessi vinna á eftir að halda áfram , “ segir Auður . „ Við"/>
        <s v="ályktun vegna vændisfrumvarpsins sem miðar að því að kaupandi vændis verði gerður sekur fyrir lögum . Í ályktuninni er því"/>
        <s v="Theory og bauð upp á leik sem hann kallaði „ Fjör með fánum “ með Viktori Orra Valgarðssyni . Þingmaðurinn"/>
        <s v="í sama skattþrepi . Munar um tæplega 40 milljónir á ári Í umsögn Femínistafélag Háskóla Íslands kom fram að félagið"/>
        <s v="við þá var til umræðu í þættinum Vikulokunum á Rás 1 . Heiðdís Lilja Magnúsdóttir , lögfræðingur hjá Fjölmiðlanefnd ,"/>
        <s v="Alþingi nú laust fyrir hádegi . Sjálfstæðismenn fóru fram á tvöfaldan ræðutíma og var það samþykkt . Álfheiður Ingadóttir ,"/>
        <s v="fyrir sér sem umhverfisráðherra að meta þetta í hvert skipti . Kolbrún Halldórsdóttir , þingmaður Vinstrihreyfingarinnar - græns framboðs ,"/>
        <s v="Sænska blaðið Aftonbladet hafði eftir Morgan Johansson , ráðherra dóms- og innflytjendamála , að hann teldi ekki ástæðu til að"/>
        <s v=". Var þetta ákvæði sett til að koma í veg fyrir málamyndahjónabönd . Einar Skúlason , framkvæmdastjóri Alþjóðahússins , segist"/>
        <s v="á Facebook-síðu sína í gærkvöldi þar sem hann birtir meðfylgjandi mynd . Þar gefur að líta hoppandi káta þingmenn Framsóknarflokksins"/>
        <s v="út við fyrstu sýn , “ sagði Guðmundur . Þá sagði Helgi Hrafn Gunnarsson , þingflokksformaður Pírata , sagðist einnig"/>
        <s v="var því sérstaklega þreytt . En það er ekki afsökun , ég synti ekki nógu vel . “ Margir hafa"/>
        <s v="síðustu helgi kom fram að eitt skemmtiferðaskip mengar jafnmikið og þrefaldur bílafloti Íslendinga á sólarhring . Árni Finnsson framkvæmdastjóri Náttúruverndarsamtakanna"/>
        <s v="á alþjóðavísu í kjölfar þess að þeir fullgilda alþjóðasamningsviðauka um mengun frá skipum . Þetta segir framkvæmdastjóri Náttúrusamtaka Íslands sem"/>
        <s v=". Á hverju ári deyja átján þúsund Bandaríkjamenn vegna þess að þeir eru ekki sjúkratryggðir . Þetta segir Bandaríkjaforseti sem"/>
        <s v="að uppfylltum tilteknum skilyrðum og með samþykki stjórnvalda og raforkufyrirtækjanna . &quot; Þetta eru mikilvægar upplýsingar og ástæða til að"/>
        <s v="sendi frá sér segir að aðgerðirnar hafi verið löngu tímabærar og í takt við fyrri tillögur minnihlutans . Er því"/>
        <s v="kjarasamningum . Í tilkynningu frá Samfylkingunni í Kópavogi , sem er í minnihluta í bæjarstjórn , segir að því sé"/>
        <s v="Silfurbergi Hörpu í morgun . Forsetinn sagði um að ræða stærstu árlegu samkomu sem haldin væri um málefni norðurslóða og"/>
        <s v="í gær . Um 1.900 fulltrúar frá yfir 50 löndum hafa skráð sig til þátttöku á ráðstefnunni . Ólafur Ragnar"/>
        <s v="og Sjálfstæðisflokks blönduðu sér ekki í umræðuna en það gerðu þingmenn Samfylkingar . Helgi Hjörvar , þingmaður Samfylkingarinnar : Ég"/>
        <s v=". Í MORGUNBLAÐINU sunnudaginn 28. október sl. birtist grein eftir tvo sjúkraliða undir fyrirsögninni : Vantar bara hjúkrunarfræðinga ? Ég"/>
        <s v="ekki talið að bræðurnir tengist neinum hópum misyndismanna í Kaupmannahöfn . Ekkert liggur því fyrir um ástæðu árásarinnar . AGS"/>
        <s v="hvort tveggja bundnir liðir . Gert er ráð fyrir að útgjöld til þeirra beggja hækki á næsta ári . Meirihlutinn"/>
        <s v="finna kaupendur sem séu reiðubúnir að reka hana áfram . Í ljósi þeirrar stöðu er í sjálfu sér hægt að"/>
        <s v="í sátt við náttúruna “ . Þá segir í tilkynningu sem send var út eftir fundinn að því hafi verið"/>
        <s v="alvarlegu stöðu sem er komin upp á Landspítalanum vegna yfirvinnuverkfalls ljósmæðra . Katrín Sif Sigurgeirsdóttir , formaður samninganefndar ljósmæðra ,"/>
        <s v="er að semja neikvæðar ályktanir um mál sem búið er að leysa með farsælum hætti . Sambandið ætti frekar að"/>
        <s v="fælist í ákvörðun hans og Vollbæk en lýsti henni við ramma sem ætti eftir að setja um málverkið . Vollebæk"/>
        <s v="stjórnarliðinu í nefndinni hefðu ekki sýnt því áhuga að taka málið upp . Guðlaugur Þór Þórðarson , þingmaður Sjálfstæðisflokks ,"/>
        <s v="þar sem m.a. var rætt um tvíhliða samstarf ríkjanna , viðskiptatækifæri og starfsemi íslenskra fyrirtækja í Kína , sagðist Jóhanna"/>
        <s v="Ég þykist ætla að fólki líki við mín sjónarmið varðandi embættið , tilgang þess og eðli . Ég hlýt að"/>
        <s v="um keppnisleyfi í 1. deild karla . Þetta var staðfest á heimasíðu HSÍ og er tekið fram að því sé"/>
        <s v="varð hann meðal annars forseti Suður-Afríku og hlaut friðarverðlaun Nóbels . Hann kom síðast á sjónvarsviðið 11. febrúar til að"/>
        <s v="það saman til að undirbúa fund sem á að fara fram þann 18. Júlí til hátíðarfundar á Þingvöllum til að"/>
        <s v="í rassinn gripið því sjaldan er góð vísa of oft kveðin eins og þar stendur . Nú hafa íslenskar konur"/>
        <s v="lögreglu kemur fram að aðalstöð lögreglustjóra á Vesturlandi verði í Borgarnesi . Sveitarstjórn Borgarbyggðar tekur eindregið undir þessa tillögu og"/>
        <s v="þeim tengdum og koma þeir víða að af landinu . Guðmundur sagði að ráðið aflaði fjár um land allt og"/>
        <s v="fyrir framtíðarstaðsetningu flugvallar á höfuðborgarsvæðinu . Njáll Trausti Friðbertsson formaður Hjartans í Vatnsmýri // mynd Karl Eskil Hjartað í Vatnsmýri"/>
        <s v="ríkislögreglustjóra , sem fagnar ákvörðuninni , að því er fram kemur í tilkynningu frá ríkislögreglustjóra . „ Einnig er því"/>
        <s v="sem við getum gert er að hugsa um næsta leik sem er gegn Catania , &quot; sagði Garcia sem gat"/>
        <s v="bent að það myndi spara öllum tíma og takmarkað það hugarangur sem meðferð málsins óhjákvæmilega veldur brotaþola . “ Sigríður"/>
        <s v="móti kemur auðvitað að fyrirtækin hafa starfað með Samkeppniseftirlitinu undanfarið í að finna lausnir á þessu . Það ber að"/>
        <s v="mælikvörðum og eru því fyrst núna að komast inn á listann . &quot; Á sama tíma og hægt er að"/>
        <s v="Bandaríkjunum að óhætt væri að borða spínat vegna þess að tekist hefði að innkalla allt ekoli-mengað spínat . Samgönguráðherra segist"/>
        <s v="Íslensku ánægjuvoginni . Áfengis- og tóbaksverslun ríksins ( ÁTVR ) bauð starfsfólki sínu nýlega upp á skemmtun til þess að"/>
        <s v="að flest séu fórnarlömbin fólk sem eigi hvergi heima . Einnig hefur eldra fólk ofkælst og dáið . Alþýðusamband Íslands"/>
        <s v="spila djarft með fé almennings með því að veita þessa ríkisábyrgð . Framkvæmdastjórn SUF leggur áherslu á að ungir framsóknarmenn"/>
        <s v="fram vilji til að gera breytingar á tilboði sem gæti leitt til lækkunar á samningi um verkið . „ Undirrituð"/>
        <s v="víðs vegar um heiminn . Sanna Magdalena Mörtudóttir , borgarfulltrúi Sósíalistaflokksins , segir að fátæktarumræðan sé samofin jafnréttisbaráttunni . Hún"/>
        <s v="en það er til fyrirmyndar að Neytendastofa sé að taka á svona málum , “ segir Skapti Örn , sem"/>
        <s v="héldu hátíðina - eða öllu heldur seldu hátíðina . Borgarstjóri hefur svarað því til , að við ættum bara að"/>
        <s v=", að glíma á markaði við keppinauta sem bankar hafi yfirtekið og haldi nú úti á eigin kostnað . Hann"/>
        <s v="dag og laun vélstjóra á bilinu 150 til 300 þúsund á dag . Valmundur Valmundsson , formaður Sjómannasambands Íslands ,"/>
        <s v="tuska framan í sveitarstjórn Ölfus og framan í Alcan . Geir H. Haarde : Ég tel að menn ættu að"/>
        <s v="» Lítið sem ekkert þokaðist á sáttafundum í gær . ÁTVR bauð nýverið starfsfólki sínu upp á skemmtun til að"/>
        <s v="Einnig hefur Ökuland ferðaskrifstofuleyfi og hefur undanfarin ár skipulagt hópferðir til Evrópu . Sigurður sagði við þetta tækifæri að Háskólafélagið"/>
        <s v="um mun semjast á því samningsborði , &quot; segir í tilkynningu Verkalýðsfélags Akraness . Segir félagið fulla ástæðu til að"/>
        <s v="er svo sannarlega tilbúið að fagna því sem vel er gert og í þessu tilfelli er full ástæða til að"/>
        <s v="eða nýta Keflavíkurflugvöll sem millilendingu en 20% Íslendingar . Steingrímur J. Sigfússon , efnahags- og viðskiptaráðherra sagðist af þessu tilefni"/>
        <s v="hús í dag , laugardag , í húsakynnum sínum í Skútahrauni 2a í Hafnarfirði kl. 10 - 16 til að"/>
        <s v="leiguverð en óþekkt er að setja slíkar reglur yfir heilt land . Mbl.is ræddi við Sölva um frumvarpið en hann"/>
        <s v=". Meðal kaupendanna eru stærstu eigendur Borgarplasts hf. , keppinautar Sæplasts , og segist Valdimar Snorrason , stjórnarformaður Sæplasts ,"/>
        <s v="íbúar Austurlands erum bæði stoltir og ánægðir með að Iceland Express hafi valið Egilsstaðaflugvöll sem einn af sínum áfangastöðum og"/>
        <s v="uppi , að þeir hafi kannski ekki haft heimild til að fara með þessum hætti inn í landið . Við"/>
        <s v="þá ákvörðun til samgönguráðuneytisins . Guðmundur segist búast við því að málið skýrist nánar í næstu viku . „ Ég"/>
        <s v="vinna vinnuna sína á réttan hátt og að það sé rétt farið með og rétt farið að því . Ég"/>
        <s v=". Upplýsingar og skráning eru á skrifstofu Ástjarnar á Akureyri og á heimasíðu sumarbúðanna : www.nett.is // astjorn . MERCEDES-BENZ"/>
        <s v="þróun og ætlar að halda því áfram . ” Einar Rafn Haraldsson , forstjóri Heilbrigðisstofnunnar Austurlands : „ Stjórnendur HSA"/>
        <s v="hafa menntast erlendis , notið menningar þar og vilji halda þeim lífsstíl hér á landi . &quot; Því ber að"/>
        <s v="á dag hafa runnið í sjóinn frá því sprenging varð í olíuborpalli BP þann 20. apríl . Yfirvöld í Bandaríkjunum"/>
        <s v="voru viðstaddir opnunina . Don Cronin , forstjóri steypudeildar Degussa í Evrópu , sagði eldhættu í jarðgöngum gífurlega og kvaðst"/>
        <s v="Þá er líka möguleiki á að hún leiki erlendis næsta sumar . Forstjórar og forsvarsmenn nokkurra stærstu fyrirtækja á Íslandi"/>
        <s v="jafnan rétt allra Íslendinga til fiskveiða og þjóðin öll mun þá njóta afraksturs fiskistofnanna . Áhugahópur um auðlindir í almannaþágu"/>
        <s v="víkur svo að stjórnarsáttmálanum : „ Í stjórnarsáttmálanum er m.a. vikið að uppbyggingu Landspítala við Hringbraut og er rétt að"/>
        <s v="næsta árs og fram á árið 2007 . Mikill viðskiptahalli grafi þá undan henni . Villingurinn Billy Bob Thornton segist"/>
        <s v="vegna meiðsla og þá fékk Jamie Vardy frí þar sem hann er að fara að gifta sig . Cristiano Ronaldo"/>
        <s v="að fá nokkuð fyrir sinn snúð , þrátt fyrir að verðið sé hátt , eða 40 bresk pund . Bandaríkjastjórn"/>
        <s v="en þá fengið þau svör að framleiðendur myndarinnar væru að leita að þekktara andliti . Villingurinn Billy Bob Thornton segist"/>
        <s v="Rafn Einarsson heldur til náms Bandaríkjunum í ágúst var ljóst að Grindavík þurfti á liðsstyrk að halda . Knattspyrnudeild Grindavíkur"/>
        <s v="taki upp viðræður við ríki og nágrannasveitarfélög um uppbyggingu og fjármögnun . Fulltrúar R-listans létu á móti bóka að þeir"/>
        <s v="varðhaldi áfram . Bashar al-Assad , Sýrlandsforseti virtistd keikur í sjónvarpsviðtali sem birt var við hann í dag og sagðist"/>
        <s v="Hvalveiðar snúast um atvinnusköpun , aukin útflutningsverðmæti og forræði yfir fiskimiðunum . Sjálfbær nýting hvala ógnar ekki lífríkinu og ég"/>
        <s v=". Þeirra hlut mætti rétta með endurgreiðslu á hluta þess verðs sem fengist á markaðnum í tiltekinn árafjölda . Ég"/>
        <s v="mikill gjaldeyrisforði hafi búið til þau skilyrði að hægt væri að hefja losun hafta á gjaldeyrisútstreymi . Þá má líka"/>
        <s v="miðvikudaginn sem endranær frá Landssambandi Veiðifélaga og þær líta mjög vel út . Það er ekki hægt annað en að"/>
        <s v="veita hverjum þeim íslendingi sem lendir í vanda erlendis aðstoð . Hin unga og efnilega hljómsveit Retro Stefson ætlar að"/>
        <s v="svona um stundarsakir en , en mig , mér hefur alltaf þótt gaman að leika . Jón Gnarr , borgarstjóri"/>
        <s v="Þröskuldum og Hrafnseyrarheiði . Snjóþekja er á Dynjandisheiði . Þá eru hálkublettir á Bröttubrekku og Holtavörðuheiði . Stjórn Kvenréttindafélags Íslands"/>
        <s v="á endanum leitt til skerðinga á rétti viðkomandi læknis til þess að ávísa á ávanabindandi lyf . Stjórn Kvenréttindafélags Íslands"/>
        <s v="er viðskiptalögfræðingur og skipar 16. sætið á framboðslista sjálfstæðismanna í Reykjavík . UNGIR jafnaðarmenn í Reykjavík , ungliðahreyfing Samfylkingarinnar ,"/>
        <s v="við þetta í leikjum en við fáum reynslu á það á föstudagskvöldið , “ sagði Kirk Cousins . Kirk Cousins"/>
        <s v="til að fækka umferðarslysum og fagna vel þegar svo ber undir . &quot; ' ÞAÐ er sannarlega ástæða til að"/>
        <s v="æði . Einfalt og þægilegt - njótið ! Myndbandið var tekið upp á Samsung Galaxy S8 + . Landssamtök sauðfjárbænda"/>
        <s v="standa í Bangkok og eru farin að vera alvarleg ógn við ríkisstjórnina . Margrét Frímannsdóttir forstöðumaður yfirfulls fangelsis á Litla-Hrauni"/>
        <s v="forsíðufrétt 24 stunda í gær . Miklar væntingar voru hjá okkur öllum þegar lögin voru endurskoðuð og því ber að"/>
        <s v="bjb@mbl.is Önnur fyrirtæki og félög , sem starfrækja gagnaver hér á landi eða hafa verið að undirbúa rekstur þeirra ,"/>
        <s v="3 vikur í senn . Talsmenn starfandi gagnavera , og þeirra sem hafa verið í undirbúningi hér á landi ,"/>
        <s v="segi þér núna er búið að plaga mig talsvert síðan ég áttaði mig á hvernig málum er háttað . Ég"/>
        <s v="við að lýðskrumarar breyti henni í martröð . Í málefnum flóttamanna sveiflist afstaða ESB fram og til baka . Ítalir"/>
        <s v=". En óbeinu áhrif kosninganna á þróun mála í ESB hafa þegar komið fram . Macron , forseti Frakklands ,"/>
        <s v="þau festa og rífa veiðarfærin sem helst hefur verið til að spilla fyrir nokkuð þægilegri vertíð . Áhafnir skipanna almennt"/>
        <s v="Á vefsíðu hinsegin daga er sérstaklega tekið fram að steggir og gæsir , það er , þeir sem eru að"/>
        <s v="tryðu öllu því sem að þau sögðu um Sjálfstæðisflokkinn og teldu að það endurspeglaðist úti í samfélaginu þá hefðu þau"/>
        <s v="hefur því samþykkt sölubann á hlutum sínum í félaginu í 9 mánuði frá greiðsludegi . &quot; &quot; Eigendur Klasa fasteigna"/>
        <s v="minnum höfð . Þá minntist hann þess að Pólland væri nú að verða bandalagsríki Íslands í Atlantshafsbandalaginu og sagði Íslendinga"/>
        <s v="Robert Greifeld , framkvæmdastjóri Nasdaq , sagði að kínverskt viðskiptalíf hefði , ólíkt því í Bandaríkjunum , þvert á móti"/>
        <s v="sinna gangbrautarvörslu bæði við Barna- og Hamarsskóla á morgnana í vetur . Verið er að vinna að skipulagningu . Ráðið"/>
        <s v="að 3. áfangi álvers verði tekinn í notkun 2004 eða 2005 . Peterson kom til landsins fyrir helgi til að"/>
        <s v="strætó . Þrjár biðstöðvar eru við götuna . Borgarráðsfulltrúar Sjálfstæðisflokksins lögðu fram bókun á borgarráðsfundi á fimmtudag þar sem þeir"/>
        <s v="að honum í hnénu . Garcia þarf ekki í aðgerð heldur á sjúkraþjálfun að duga , &quot; sagði Viggó og"/>
        <s v="golfklúbburinn Leynir á Akranesi 35 ára afmæli sínu en hann var stofnaður 21. mars 1965 . Á afmælisárinu er því"/>
        <s v="Gyða Franklín . Þá færði bæjarstjórinn fjölskyldunni veglega ostakörfu . Þess má geta að fyrir rúmum tveimur árum var því"/>
        <s v="Parkers í fyrsta skipti . Hann sýnir góðan leik í myndinni og nördalegt táningshlutverkið fer honum einkar vel . Ég"/>
        <s v="yfirleitt heitt í , í norðanátt nema bara rétt með ... á sumrin . Samtök kaupmanna og fasteignaeigenda við Laugaveg"/>
        <s v="mjög mikið í þessum hópi , &quot; segir í ályktun Samtaka kaupmanna og fasteignaeigenda við Laugaveg . Þar er því"/>
        <s v="leikjum fyrir liðið en leikmaðurinn hefur leikið alls 78 leiki í meistaraflokki og skorað í þeim 34 mörk . ÍBV"/>
        <s v="á ítölu sem gerð verður samkvæmt f. lið 1. mgr. 16. gr. laga um afréttarmálefni , fjallskil o.fl . Bændur"/>
        <s v="verið til þess að verja Þórsmörk ágangi , &quot; segir Guðmundur en engin girðing ver nú Þórsmörk . &quot; Bændur"/>
        <s v="160 þúsund tonn á yfirstandandi fiskveiðiári í stað 130 þúsund tonna eins og áður hafði verið ákveðið . &quot; Ég"/>
        <s v="framkvæmdir hefjast á úthlutaðri lóð innan eins árs og er lokið innan þriggja ára . Bæjarráðsfulltrúar Sjálfstæðisflokksins bókuðu að þeir"/>
        <s v="um málið . Loðnuveiðar mega hefjast 1. nóvember næst komandi og bráðabirgðakvóti verður ríflega 200 þúsund tonn . Útgerðamenn loðnuskipa"/>
        <s v="ákveðið í skipulagi . Þar ráða aðrir hvatar ferðinni . Miklum tíma hefur verið varið í skipulagsferlið og rétt að"/>
        <s v="sænskra blaða nú um helgina , að vaxandi ófriður er í norðurhluta landsins og raunar víðar . Því ber að"/>
        <s v="á móti svona samningi , “ segir hann . Ágúst Ólafur Ágústsson , varaformaður Samfylkingarinnar og hinn formaður Evrópunefndarinnar ,"/>
        <s v="verðbólgu . Þetta kom fram áðan í ræðu Steingríms á Alþingi í umræðum um skýrslu forsætisráðherrra um efnahagsmál . Steingrímur"/>
        <s v="með að velja og hafna milli tveggja góðra kosta . Tveir íslenskir landsliðsmenn ganga í það heilaga , tvær silfurstjörnur"/>
        <s v="að horfa á stoðkerfi atvinnulífsins í samhengi . 21 starfsmaður er nú hjá Byggðastofnun á Sauðárkróki . Aðalsteinn segir starfsmenn"/>
        <s v="þetta og rýna og sjá hvernig umræðan þroskast á næstu dögum og framyfir helgi , “ segir Guðríður , sem"/>
        <s v="sem nú er . Þetta kom fram í fyrirspurnartíma á Alþingi í dag . Guðni Ágústsson , formaður Framsóknarflokksins ,"/>
        <s v="svipar í flestu til hins fyrra , en það er byggt til að standast betur jarðhræringar . Einnig verður því"/>
        <s v="harka hjá Rodrigo Duterte , forseta Filippseyja , í stríðinu gegn fíkniefnum , mælist misjafnlega fyrir . Á meðan sumir"/>
        <s v="í gjöf í minningu foreldra sinna og var fénu varið í þetta verkefni . Eftir Helga Bjarnason helgi@mbl.is FORYSTUMENN stjórnarandstöðuflokkanna"/>
        <s v="og leggist á árina með okkur . Búist er við hálfri miljón manna á götur Washington í dag til að"/>
        <s v="Ljóst er að margir rugluðu nöfnum mannanna saman . Á vef Independenteru sýnd þó nokkur tíst þar sem fólk nánast"/>
        <s v="við Bandaríkjastjórn örlítið öðrum augum og er ekki ýkja hrifin af Bandaríkjaforseta . Samkvæmt könnuninni myndu aðeins 11% breskra kjósenda"/>
        <s v="og nánast óskiljanleg og boðaði breytt verklag til að koma í veg fyrir að sagan endurtæki sig . Lögreglufélag Vestfjarða"/>
        <s v="sína viðsemjendur , “ segir Gylfi Arnbjörnsson , forseti ASÍ . Gylfi segist ekki hafa séð umrætt frumvarp en hann"/>
        <s v="Evrópu . Stjórnvöld áfrýjuðu dóminum til yfirdeildar Mannréttindadómstólsins . Lögreglufélög Suðurlands og Austurlands lýsa yfir stuðningi við Landssamband lögreglumanna og"/>
        <s v="fór fyrri umræða um nýundirritað samkomulag ríkis og sveitarfélaga um uppbyggingu samgangna á höfuðborgarsvæðinu til næstu fimmtán ára . Hún"/>
        <s v="hefði niðurlægt hann og hann væri tapsár . Sérkennilegt er að hann skyldi ekki taka því sem hrósi að Ísland"/>
        <s v=". Meðal annars var farið yfir stöðu fríverslunarviðræðna EFTA-ríkjanna við Víetnam , Malasíu og Indónesíu , en einnig var því"/>
        <s v="af þeim mistökum sem gerð hafa verið og horfa til framtíðar með þann lærdóm í huga . Það ber að"/>
        <s v="að auka samkeppni í rannsóknum , með eflingu samkeppnissjóða . &quot; Eftirfarandi kemur fram í fréttatilkynningunni : Háskólinn í Reykjavík"/>
        <s v=". George Bush , forseti Bandaríkjanna tjáði sig um nýja stjórnarskrá Íraks í ávarpi seinni partinn í dag . Bush"/>
        <s v="svæðið fyrir norðan , sér í lagi vegna uppbyggingar iðnaðarsvæðisins á Bakka . Flestir þingmenn sem tóku þátt í umræðunni"/>
        <s v="á Íslandi hversu stór hluti af þriggja daga veðurspám er vitlaus fengjum við háa prósentu , &quot; fullyrðir hann en"/>
        <s v="bannskilti hvergi aftra sér : Ferðalangur tjaldar á bannsvæði – Bíræfinn eða lesblindur ? „ Ljósmæðrafélag Íslands ( LMFÍ )"/>
        <s v="mánuðum . Ljósmæðrafélag Íslands segir úrskurð gerðardóms mikil vonbrigði í yfirlýsingu sem félagið sendi frá sér í dag . Félagið"/>
        <s v="hvernig Guðmundur reyni að afflytja málið í fjölmiðlum þá blasi staðreyndirnar við . Í ályktun um kjaramál er því einnig"/>
        <s v="sem ekki setur að skilyrði að gengið sé undir próf. Lúðvig Guðmundsson hefur reynst sannspár þegar hann á sínum tíma"/>
        <s v="væri mjög fram hjá henni gengið að öðrum kosti . Eftir að ráðherraval flokksins var svo tilkynnt hafa fjölmargir svo"/>
        <s v="hefur þurft stórstyrjöld við samgönguyfirvöld til þess að koma þeim veruleika til skila . Þá er sérstök ástæða til að"/>
        <s v="og þróun sjúkrahúsþjónustunnar og það sé áhyggjuefni . Þetta sagði Bjarni á ársfundi Sjúkrahússins á Akureyri í dag . Hann"/>
        <s v="hefur verið fádæma vinsæl og eins sýning á verkum Lovísar Matthíasdóttir sem er á Kjarvalsstöðum . Þannig að við bara"/>
        <s v="sem áður einkenndi hana . Erla fann ávallt góða ástæðu til þess að kveikja á kerti ; til þess að"/>
        <s v="að gera og reynir að drepa hann með því að spila á spil . Sumt af þessu fólki myndi óefað"/>
        <s v=". Ekki er búist við því að dómstólar taki ákvörðun um framtíð Fischers á miðvikudag . Suzuki segist hins vegar"/>
        <s v=". Ekki er búist við því að dómstóllinn taki ákvörðun um framtíð Fischers á miðvikudaginn . Suzuki segist hins vegar"/>
        <s v="á rétt rúmum þremur mánuðum . Kannski hafi meiri umræða orðið til þess að fleiri leiti til þeirra og þau"/>
        <s v="einblína þess í stað á hlaup , nánar tiltekið 200 og 400 metra hlaup og 400 metra grindahlaup . Hún"/>
        <s v="&quot; á næsta skuldbindingartímabili eftir 2012 og hafa þá á bak við sig þrýstihópa frá stærstu álframleiðendum heims sem auðvitað"/>
        <s v="Dagur B. Eggertsson , borgarstjóri , segir að borgin fylgist spennt áformum nýrra eigenda húsanna á Landsímareitnum . Hann myndi"/>
        <s v="einmitt eftir því að hann sagði ekki ef , hann sagði þegar ég verð forseti , að þá mun ég"/>
        <s v="ég tók einmitt eftir því að hann sagði ekki ef hann sagði þegar ég verð forseti . Þá mun ég"/>
        <s v="náð strætó heim að þeim loknum . Þann yngri sem er enn á leikskóla skutlast ég þó enn með og"/>
        <s v="villt dýr . &quot; Og Jón er ánægður með að fá Mikka til liðs við húsdýragarðinn . „ Já maður"/>
        <s v="brúa bil milli kynþátta , trúarbragða , þjóðarbrota , kynslóða og kynja &quot; . Í anda fjölmenningar er því sérstaklega"/>
        <s v="þetta viti Birkir vel . Haft er eftir Björgólfi Jóhannssyni , forstjóra Icelandair , á vef PR Newswire að félagið"/>
        <s v="þess er góð fyrir bæði Klakka og VÍS . Eftir útboðið á Klakki enn hagsmuna að gæta í félaginu og"/>
        <s v="fyrir sinn gjaldeyri heima á Íslandi . Hún segir að það spili þó fleira inn í og sumir hjúkrunarfræðingar hafi"/>
        <s v="sig þá mjög vel . „ Við urðum fyrir áfalli varnarlega þegar Nicholas Koch-Hansen braut bringubein á dögunun . Við"/>
        <s v="minna . Farðu á æfingu af því þú ert þess virði . Til að heiðra líkamann þinn . Til að"/>
        <s v="að Aïda sé öll . Þegar hann fréttir að hún sé lífs , tekur hann gleði sína á ný -"/>
        <s v="vísu er Baldur aðalpersóna myndarinnar – eru hinir meðlimirnir ekkert öfundsjúkir ? „ Nei , nei , Þeir hljóta að"/>
        <s v="allan leikinn þar sem þeir eru með hörku lið og flotta leikmenn sem geta átt frábæra leiki . “ Halldór"/>
        <s v="eru mikið snjóbrettafólk auk þess sem Þóra lærir söng . Þau eru ánægð með snjóinn , finnst hann jólalegur og"/>
        <s v="ekkert þar ætti að skaða verkefnið þegar kemur að íslenskum þáttum þess . Líbýskur flóttamaður , búsettur á Íslandi ,"/>
        <s v="vart við sig syðra . Skoðanir manna eru misjafnar og sumum finnst skammdegið þrúgandi þegar snjórinn er enginn en aðrir"/>
        <s v="tíma . &quot; Ég hef upplifað smá íslenskt úthverfalíf . &quot; Þjóðþekkt lið í framsæknum kór Þær Kristín og Lóa"/>
        <s v="nýkomin út og seldist í á fjórða hundrað eintaka . Margir eru efalaust búnir að spila hann í gegn og"/>
        <s v="því hún eigi sér lengri aðdraganda . Dagur B. Eggertsson : Borgin fylgist bara áhugasöm með og ég myndi auðvitað"/>
        <s v="verður ekki aðeins til að skapa öryggiskennd gagnvart glæpamönnum . Þeir , sem eru utan við sig , myndu ugglaust"/>
        <s v="viðbætur og frumleg tilbrigði við klassískt ævintýri , án þess að tapa réttu stemningunni , og ég hef heyrt foreldra"/>
        <s v="í restina á því . Þannig að , og svo hélt Gylfi hérna bara stutta ræðu um að hann bara"/>
        <s v="fyrir 1. júní árið 2000 , &quot; segir Halldór . &quot; Við teljum þetta mjög æskilega aðgerð fyrir bankann og"/>
        <s v="Hersteinsdóttir þegar blaðamaður hitti hádegissaumaklúbbinn í sveitasúpu og brauði í bakaríinu við Skipholt , skammt frá vinnustað þeirra . Þær"/>
        <s v="sem markaðsstjóri Rásar 2 og markaðsstjóri GKS hf . Brynhildur á ellefu ára gamla dóttur , Auði . Íslensk þjóð"/>
        <s v="Hólm . „ Við vitum jafnframt að margir sem sinna viðskiptum og stjórnsýslu eiga oft leið til borgarinnar og munu"/>
        <s v="mesta ánauð þola . Punktur . Óþarfi er að flækja málin til að fá mynd af himinsælum ráðherrum . Sem"/>
        <s v="Tómas Ragnarsson læknir skrifaði ágæta grein um þessi lyf ( Prosac-lyf ) fyrir skömmu og sagði þá m.a. að hann"/>
        <s v="og einfaldan hátt . Svo virðist sem ökumenn , sem teknir eru fyrir hin ýmsu umferðarlagabrot á þjóðvegum landsins ,"/>
        <s v="einhverjum fugli og algengt sé að veiðimenn séu með 5 - 8 fugla eftir daginn . Þrátt fyrir að veiðimenn"/>
        <s v="sýningu í Hafnarhúsinu . Tim Sarson , sérfræðingur , endurskoðandi ráðgjafarfyrirtækisins KPMG í Brexit-málum , telur að breska stjórnin myndi"/>
        <s v="við opnun Costco á Íslandi í vor . Sjá einnig : Bein útsending : Costco opnar í Kauptúni „ Ég"/>
        <s v="maður lækki þær . Við teljum mikilvægt að við ræðum þessi mál heilstætt . Ég held að ráðherra hljóti að"/>
        <s v="stæða með kreditkortum . Í tilkynningu kemur fram að gert er ráð fyrir að fjöldi almennra notenda gjaldskyldra bílastæða muni"/>
        <s v="á rafbílum það sem af er ári . Framkvæmdastjóri Bílgreinasambandsins segir rafbílinn nú loks vera samkeppnishæfan á meðan reyndur bílasali"/>
        <s v="á Fjölmiðlanefnd og starfi hennar . Þingmenn og ráðherrar sem glíma við að finna fé í þörf verkefni ættu að"/>
        <s v="á fleiri mótum fyrir EM og möguleikarnir á sterkum mótum eru einfaldlega meiri í Evrópu á þessum árstíma . Ég"/>
        <s v="sparkvalla víða um land í samstarfi við Knattspyrnusamband Íslands ( KSÍ ) . Eggert Magnússon , formaður KSÍ , segist"/>
        <s v=", sem hlutfall að markaðsverði hlutafjár , séu nú lægri en undanfarin ár , 0,8% í stað 1,5% . Félagið"/>
        <s v="Af hverju leitaði biskup ekki til þeirra samtaka sem til eru ? Fulltrúar frá Barnavernd , Barnahúsi eða Stígamótum hefðu"/>
        <s v="kringum sveitina verður vafalaust löðursveittur í íslenska sumarhitanum að sortera gulu M &amp; M molana frá þeim rauðu . Víkverji"/>
        <s v="þessa umræðu , þótt maður sé ekkert að pæla í þessu þegar maður er uppi á sviði . En við"/>
        <s v="í Reykjavík , fagnar þessari nýjung Símans . Þessar fréttir hafa þegar hlotið góðan hljómgrunn meðal Færeyinga á Íslandi sem"/>
        <s v="Ég get kannski ekki skýrt hvernig ég tekst á við þetta . Ég verð bara máttlaus og missi áhugann og"/>
        <s v="var samþykkt sem lög frá Alþingi á tíunda tímanum í kvöld . Bjarni Benediktsson fjármálaráðherra sagði við atkvæðagreiðsluna að hann"/>
        <s v="launaskrá , &quot; segir Eiríkur og tekur fram að hann hafi engar áhyggjur af verkefnaleysi á komandi misserum , en"/>
        <s v="verðtryggingar og gjaldeyrishafta og veikleikum krónunnar sem Seðlabankinn telur uppsprettu sveiflna . Við höfum ekkert að óttast og ættum að"/>
        <s v="í steininum . Ég vildi á sínum tíma kveða niður að mitt fólk hefði búið til svona ruglsögur , og"/>
        <s v="dælurnar í nær allan dag . Fyrirtækið hóf eldsneytissölu í gær , selur bensínlítrann á tæplega 170 krónur . Ökumenn"/>
        <s v="bjóða án afsláttar . Verð á hlutabréfum olíufélaganna snarlækkaði í morgun og eldsneytissala Costco veldur greinilega titringi , en almenningur"/>
        <s v=". Dxc 2 Be3 + 38 . Kg 2 Hf2 + . Það virðist hafa verið í gær sem maður"/>
        <s v="Heimdallar lagði til á dögunum að breytingar yrðu gerðar í frjálsræðisátt í áfengissölu og sagði að til dæmis myndu margir"/>
        <s v="áður . „ Það leikur enginn vafi á því að viðskiptavinir , óháð því á hvaða kerfi þeir eru ,"/>
        <s v="orðinn léttari en áður . Löppin er öll að koma til og get spilað með aðstoð spelku . &quot; Hann"/>
        <s v="segir að hann hafi ekki gert sér neinar hugmyndir um árangur eða frægð vegna þessa stúss síns , en hann"/>
        <s v="eðlilegu verðlagi . Við hugsum svo mikið um afstæðar tölur , að við missum sjónar á raunverulegum tölum . Við"/>
        <s v="að geta stutt við nemendur í iðnnámi . „ Okkur hefur þótt mikilvægi iðn- og starfsnáms fyrir þjóðfélagið vanmetið og"/>
        <s v="á leigu en endað með þrjú . Fyrirtækið hafi séð að sér eftir að verðhugmyndin lak út . &quot; Fólk"/>
        <s v="barna í fríi í skólum í Bretlandi vegna snjóalaga , þeim mestu í átján ár . Fullvíst er að börnin"/>
        <s v="hverjir í vaktavinnu og geta nýtt sér birtuna yfir vetrartímann , &quot; segir Jóhann Páll . Hann segir alla golfklúbba"/>
        <s v="yfir um margra mánaða skeið . “ Þórey segir að þegar að formleg beiðni um sættir hafi borist hafi hún"/>
        <s v=". Hins vegar er það VG sem virðist ekki vita sitt rjúkandi ráð þrátt fyrir kosningasigurinn í vor . Steingrímur"/>
        <s v="með í för . Leigubílsstjóri á Akureyri hefur keypt bíl sem rúmar allt að fimm farþega í hjólastólum . Farþegar"/>
        <s v="ekki sögunni hjá útgefanda Sims-leikjanna hvort IKEA borgaði fyrir þessa góðu auglýsingu á vörulínunni . Án nokkurs vafa munu margir"/>
        <s v="út frá sér til fleiri þarna úti . Þá er tilganginum náð . “ Nú þegar samkynja pör í Ástralíu"/>
        <s v="forseta Alþýðusambandsins , og Guðrúnar J. Ólafsdóttur , sem kemur frá VR . Gylfi sagði hérna í ræðu , hann"/>
        <s v="við ferðamálayfirvöld Skotlands hafa verið árangursríkt og sagði hann Glasgow ætíð hafa verið mikilvægan áfangastað í leiðakerfi félagsins . Hann"/>
        <s v="hann hafa verið afar drukkinn þegar atvikið átti sér stað . Morillo viðurkennir að athæfið hafi verið afar heimskulegt en"/>
        <s v="þingmannahópurinn eins skipaður . smari@bb.is Ég fagna því að allt ísland fari að virka saman sem ein heild . Ég"/>
        <s v="ekki síst á þorrahlaðborðum landsmanna . Margir af eldri kynslóðinni , sem kannast við sundmaga frá sínum æskuárum , hafa"/>
        <s v="Roma á Stadio Marcantonio Bentegodi , leikvangi félagsins sem nefndur er í höfuðið á stofnenda Hellas Verona . Íslendingar geta"/>
        <s v="kemur fram í tilkynningu . „ Við hjá Símanum höfum lengi látið okkur dreyma um að taka þetta skref og"/>
        <s v="Sem dæmi fer 7 sæta sjálfskipti dísilknúinn Chevrolet Captiva-jeppinn úr 6.790.000 kr. niður í 5.990.000 kr . Starfsfólk Bílabúðar Benna"/>
        <s v="í því , að því er segir í Aftenposten Ekki fylgir sögunni hvað rafmagnið hjá Elkjøp kostar en talsmenn fyrirtækisins"/>
        <s v="að Stjarnan næði 3. sæti Pepsi-deildarinnar og fengi silfur í bikarnum . Uppsögnin kom Rúnari í opna skjöldu en hann"/>
        <s v="safnastarfinu aukna vídd og skemmtilegan félagsskap fyrir hana að auki þar sem hún sé eini starfsmaðurinn . Ásbjörn segist hafa"/>
        <s v="vera haft upp á borðinu annars staðar , “ segir Ólafur . Sigríður Á. Andersen , dómsmálaráðherra , segist ávallt"/>
        <s v="þingmenn og andstæðingar í stjórnmálum hafa nú ákveðið að finna sameiginlega lausn í sjávarútvegsmálum , stjórnarskrármálum og ESB-málum . Ég"/>
        <s v="Ólaf Stefánsson í fyrsta sæti . Óli Stef verður umhverfisráðherra , Óli , heyrirðu í mér ? “ Stjórnarformaður Vesturverks"/>
        <s v="í tilkynningu frá lögreglunni . Vegfarendur geta farið um Lágheiði eða Héðinsfjarðargöng á meðan Öxnadalsheiðin er lokuð . Stjórnarformaður Vesturverks"/>
        <s v="geta bætt þessum vinsæla neysluvarningi við sig ? Kaupmaðurinn á horninu og verslanir í litlum bæjum og þorpum myndu vafalaust"/>
        <s v="í hagræðingarskyni . Sú ákvörðun hafi verið tekin óháð aðfinnslum starfsmannanna . Nemandi á þjóðbúninganámskeiði í Menntaskólnum á Ísafirði segist"/>
        <s v="verða í aðalframleiðslu og skapa verðmæti úr viði og skemmtilega hönnun . Nemandi á þjóðbúninganámskeiði í Menntaskólanum á Ísafirði segist"/>
        <s v="að hægt yrði að koma friðaráætlun sinni í framkvæmd . Alþjóðasamfélagið yrði að bregðast við ástandinu í Sýrlandi . Hann"/>
        <s v="þegar það nær 65 ára aldri heldur áratug síðar . Skiptar skoðanir eru um ágæti þess í Svíþjóð . Sumir"/>
        <s v="þykir endurnýjuð að kröftum – og gríðarsterk tónlistarmyndböndin hafa vakið athygli sem aldrei fyrr Tónlist Arnar Eggert Thoroddsen arnareggert@arnareggert.is Ég"/>
        <s v="um 600 mannslíf . Niðurstaðan var kynnt í tilkynningu frá bandaríska sendiráðinu í Tel Aviv í gær . &quot; Bandaríkjamenn"/>
        <s v="söluna , því hún eigi sér lengri aðdraganda . „ Borgin fylgist bara áhugasöm með og ég myndi auðvitað bara"/>
        <s v="ætti að skapa aðstæður , sem hlúðu að draumum og vonum allra barna , jafnt drengja sem stúlkna . Hún"/>
        <s v="ára . Fyrir fjölskyldurnar er þetta auðvitað sko mikið minni kostnaður heldur en að senda börnin að heiman . Sveitarstjórinn"/>
        <s v="eru á móti þeirri lausn . Þeir segja að heimsóknir þjónustufulltrúanna gegni mikilvægu hlutverki í lífi margra einmana gamalmenna sem"/>
        <s v="í Pakistan síðan stríð geisaði á milli ríkjanna tveggja árið 1965 . Nú stendur til að aflétta banninu . Kvikmyndhúsaeigendur"/>
        <s v=". Breytingarnar hafa lagst mjög vel í ferðamenn sem leggja leið sína til Genóva , en ekki síður heimamenn sem"/>
        <s v="er ört vaxandi á Íslandi og mikilvægt að vel sé hlúð að uppbyggingu hennar öllum til hagsbóta . LOCAL lögmenn"/>
        <s v="samgöngumálaráðherra , nokkrir alþingismenn svæðisins og frambjóðendur auk heimamanna . Fram kom í máli Magnúsar við þetta tækifæri að hann"/>
        <s v="verða sex til sjö ný skrifstofustörf á staðnum . Magnús Stefánsson , félagsmálaráðherra , sagði við þetta tækifæri að hann"/>
        <s v="Þorsteinn Surmeli Ágústmánuður er uppáhaldsmánuður margra vegna þess hversu mildur hann er oft og aðeins tekið að rökkva . Sumir"/>
        <s v="til að tryggja að ekki þurfi að fara í niðurskurð eða uppsagnir . „ Þannig að við hljótum þá að"/>
        <s v=", &quot; bætir hún við . Það er greinilegt að Bryndís vill síður draga athyglina að sjálfri sér , en"/>
        <s v="til sögunnar í Panama-skjölunum og vakti þar með einnig heimsathygli . Fæstir í öðrum löndum vita nokkuð um Ísland og"/>
        <s v="Hönnu Birnu og að hún sé vænlegri kostur sem formaður til lengri tíma litið . Pétur segir jafnframt að hann"/>
        <s v="en því miður virðist sumum vera sama ; segja að svipaðar hitabreytingar hafi gerst áður og við ættum bara að"/>
        <s v="| Leyft verður að nota farsíma í farþegaþotum yfir Evrópu samkvæmt nýjum reglum Evrópusambandsins . Líklegt er að margir farþegar"/>
        <s v="ræðan væri skólanum til vanvirðu . En yfir í aðra sálma . Víkverji átti leið um Bretland fyrir skömmu og"/>
        <s v="komið , vegna góðs árangurs Björns , að þessi fastheldni hans veki ugg í brjósti andstæðinganna fremur en að þeir"/>
        <s v="handtekin , sem gerðist þegar hún var að heimsækja fjölskyldu sína í Íran . „ Að sumu leyti má bara"/>
        <s v="þeir fluttir til höfuðborgarinnar Bogota , þar sem ástvinir þeirra biðu . Juan Mauel Santos , forseti Kólumbíu , hefur"/>
        <s v="þau sem gísla eftir að flugvél sem þau voru í þurfti að nauðlenda vegna bilunar . Þjóðarleiðtogar ýmissa landa hafa"/>
        <s v="eyjanna , eftir að ráð æðstu höfðingja landsins hafði samþykkt kröfu þeirra um nýjan forseta . Ráðamenn í grannríkjum Fídjí"/>
        <s v=", &quot; segir Gísli í tilkynningunni . Gunnar Sigurðsson , oddviti sjálfstæðismanna á Akranesi , segist í tilkynningunni í senn"/>
        <s v="á Vestmannaeyjar . Sjö fyrirtæki í Fjarðabyggð og Eyjum borguðu ríflega helming gjaldsins . Jens Garðar segir : &quot; Við"/>
        <s v="framtíðar og skjóta traustari stoðum undir hagvöxt og lífskjör almennings . Edda Rós Karlsdóttir , forstöðumaður greiningardeildar Landsbanka Íslands ,"/>
        <s v=", varaformaður sambandsins . Elna Katrín Jónsdóttir , varaformaður Kennarasambands Íslands : Miðað við sína stefnu þá hlýtur Kennarasambandið að"/>
        <s v="boðað , valda bæjarstjórn Vestmannaeyja miklum vonbrigðum . Í umsögn , sem hún hefur sent atvinnuveganefnd þingsins , er því"/>
        <s v="til hamingju . Nú hefur gamla Sambandið verið endurreist í Reykjavík og út um allan heim og hlýtur landsbyggðin að"/>
        <s v="tók sér stöðu við öll gatnamót á Bústaðavegi 29. janúar , þegar líffæri Skarphéðins voru flutt á brott , og"/>
        <s v="þeirra aðila sem nýta sér þjónustuna og fá skýringu á því hvað þeim líki ekki við sameininguna . Sagðist hún"/>
        <s v="Fátæklingurinn baðst afsökunar með það sama . Tók í hönd forsetanum , buktaði sig og beygði og tárfelldi . Forsetinn"/>
        <s v=", talsmaður skurðhjúkrunarfræðinga . &quot; Við lítum á þetta sem fullnaðarsigur . &quot; Björn Zoëga , annar forstjóri Landspítalans ,"/>
        <s v="um mögulegan fríverslunarsamning og loftferðarsamning milli ríkjanna sem myndi gagnast fyrirtækjum í báðum löndum . Úlfar Steindórsson ávarpaði fundinn og"/>
        <s v="York . &quot; -Íslendingar stefna að því að ná kjöri í öryggisráð SÞ . Hverjar eru líkurnar ? &quot; Við"/>
        <s v="Hvort sú ákvörðun var fagleg eða markaðsleg skal látið liggja milli hluta . Hvað sem því líður hljóta allir að"/>
        <s v="væri að auka tekjumöguleika fólks eldra en 70 ára . Hann kvað tillögu stjórnarandstöðu ágæta út af fyrir sig og"/>
        <s v="hefði enginn séð fyrir hver þróunin yrði þegar byrjað var að tala við erlenda fjárfesta fyrr á árinu . Orri"/>
        <s v=". Enn bæta svo viðtöl við einstaka aðila og yfirlýsingar þeirra við vitneskju um atburðina . Davíð Oddsson hlýtur að"/>
        <s v="Panamaskjölunum svonefndu munu leiða til rannsóknar franskra skattyfirvalda og málaferla , að sögn Francois Hollandes , forseta Frakklands . Hann"/>
        <s v="að hætta við að keppa hérna vegna Zika-veirunnar . Þetta snýst bara um peninga , “ sagði Guðni , sem"/>
        <s v="gær þar sem golfíþróttin var tekin inn á keppnisdagskrá ÓL árið 2016 . Getum sótt um ýmsa styrki &quot; Við"/>
        <s v=", er það ekki kjarni málsins ? Ég hef alltaf haft gaman af því að gera meira úr minna og"/>
        <s v="göngunum hafi enga heimild til að segjast inn í gjaldskýlið og gegna öryggishlutverki . &quot; Ég ítreka það að ég"/>
        <s v="öruggri leið gerði það af verkum að farið var af stað með undirskriftalistann . Hún segir forsvarsmenn listans að sjálfsögðu"/>
        <s v="stafi af uppgufun úr öskunni . Ólafur segir að vegna þokunnar sjái hann ekkert á jökulinn . Ólafur segist því"/>
        <s v="gildandi deiliskipulagi , enda fer það mun betur í tiltölulega smágerðu byggðamynstri þessa sögulega svæðis . Þá er því einnig"/>
        <s v="verði byggt en heimilt sé . Það fari betur í í tiltölulega smágerðu byggðamynstri svæðisins . Þá er því einnig"/>
        <s v="myndskeið mbl.is : Fyrstu vindmyllurnar til landsins Snjóleysið á höfuðborgarsvæðinu hefur farið misjafnlega í íbúa þess . Á meðan sumir"/>
        <s v="tilboð Iceland Express hafi verið mun hagstæðara samkvæmt Kærunefnd útboðsmála . Páll segir málið vera hálf furðulegt . „ Flestir"/>
        <s v="segir að vegna aðhalds og góðs rekstrar verði mögulegt að fjármagna þennan leiðangur af rekstrarfé Hafrannsóknastofnunar . Jafnframt beri að"/>
        <s v="að vera undir einokun Dana en náðu sínu sjálfstæði eftir að Danmörk var hernumin . Sem þjóð hljótum við að"/>
        <s v="Kína sem vilja ekki að þegnar ríkisins fái aðgang að hvað upplýsingum sem er . Sjávarútvegs- og landbúnaðarráðherra Grænlands ,"/>
        <s v="til að bregðast við bankakreppum framtíðarinnar , samkvæmt lagafrumvarpi sem lagt verður fyrir þýska þingið í haust . Sjávarútvegsráðherra Grænlands"/>
        <s v="átt sinn þátt í því að halda okkur ungum og frískum . Paprikur geta viðhaldið æskuljómanum lengur Því ber að"/>
        <s v="þeirra málefnaskrá er ekki komin fram eða listar . Íslandshreyfingin setur umhverfismálin á oddinn líkt og Vinstri-grænir gera . Katrín"/>
        <s v="Aðalheiður Þorsteinsdóttir og Ragnhildur Sverrisdóttir kynntu sér stöðu þessara mála hér á landi . Fagna samkomulagi | Stjórn Verkalýðsfélags Akraness"/>
        <s v="í þorskveiðiheimildum hefur verið ákveðið að hætta allri markvissri sókn í þorsk . Björn Ingi Hrafnsson , stjórnarformaður Faxaflóahafna ,"/>
        <s v="sér vel fyrir á þeirri línu . Það er annars óþolandi þegar einstaklingar , sem hafa margföld laun meðalmannsins segjast"/>
        <s v="Fór blaðið háðskum orðum um þær konur sem kynnu að nýta sér þau . Blaðamaður sagði allan „ léttúðarlýð “"/>
        <s v="samkeppnishæfni landsins enn frekar . Ég er alls ekki á móti þeim launahækkunum sem hafa orðið í samfélaginu undanfarið og"/>
        <s v="taka þátt í hlutafjáraukningu vegna Vaðlaheiðarganga , eins og mælt er með í skýrslu IFS Greiningar . Þá segist sveitarstjórnin"/>
        <s v="hörðum orðum um tónlistargagnrýni mína með skrif mín um tónleika Selmu Björnsdóttur í Háskólabíói nýverið sérstaklega að leiðarljósi . Ég"/>
        <s v="gengi að fagna í Landsbankadeildinni í sumar þar sem þeir björguðu sér frá falli í lokaumferðinni . Grindvíkingar hljóta að"/>
        <s v="framundan . Angela Merkel , kanslari Þýskalands , kom til Aþenu í dag . Þar er hún meðal annars að"/>
        <s v="Gríska stjórnin virðist vera komin upp að vegg ef marka má orð Yanis Varoufakis eftir fundinn í dag . Hann"/>
        <s v="forsetinn hefur tilkynnt að þessi ákvörðun háskólans verið sér „ í senn óvænt en einnig dýrmæt “ geta menn sérstaklega"/>
        <s v="til að forðast misskilning að þrátt fyrir að malbikið sé umhverfisvænna er það ekki grænt á litinn ! „ Ég"/>
        <s v="og hann sé jafnframt mjög spenntur að takast á við atvinnumennskuna sem hafi alltaf verið markmið hans . ,, Við"/>
        <s v="verkefni kostar hvað og af hverju af því að það týnist í flækjunni . “ Fullkomlega óraunhæfar forsendur Þorsteinn Víglundsson"/>
        <s v="auka þorskveiðar . Herkostnaðurinn af krónunni Árni Páll Árnason , þingmaður Samfylkingarinnar , var fulltrúi þess flokks í umræðunni og"/>
        <s v="sínum hópi samþykkt tillöguna sem lögð verður fyrir borgarráð að sögn borgarstjóra . Vilhjálmur Þ. Vilhjálmsson , oddviti minnihlutans ,"/>
        <s v="kynlíf , það hættir að stunda varið kynlíf , “ segir í yfirlýsingu SUF . -ákj Þessa dagana er því"/>
        <s v="frá Félagi ungra frjálslyndra : &quot; Félag ungra frjálslyndra lýsir yfir algerum stuðningi við Ólaf F. Magnússon borgarfulltrúa F-listans og"/>
        <s v="&quot; segir Björgólfur . Félag ungra frjálslyndra lýsir yfir algerum stuðning við Ólaf F. Magnússon , borgarfulltrúa F-listans og segist"/>
        <s v="fólk í vinnu og þetta hjálpar til , &quot; segir Jón . Erla Sigurðardóttir , fræðslu- og menningarfulltrúi Norðurþings ,"/>
        <s v="við Chile sem fór fram í upphafi mánaðarins . Þeir töldu nauðsynlegt að fylgjast með þróun mála í Asíu og"/>
        <s v="á sveitarfélögunum að samþykkja samninginn sem hann telur að setji samfélagið á hvolf . Gylfi Arnbjörnsson , framkvæmdastjóri Alþýðusambands Íslands"/>
        <s v="Neyðarlínunnar , frá þessum áfanga . Ekki lét hann þar við sitja heldur hringdi einnig í Kristján Möller samgönguráðherra sem"/>
        <s v="að vera uppreisnarmaður , negldur á pyndingartækið sem nú er tákn kristinna manna . Á páskum er því ekki einungis"/>
        <s v="sem við öll ættum skilinn vegna syndarinnar . Guð elskar syndarann en hann hatar syndina . Kristnir menn hljóta að"/>
        <s v="í Gamlatestamentinu sem bæði gyðingar og múslímar hafa í heiðri haft allt fram á þennan dag . En kristnir menn"/>
        <s v="enda skipti hann engu máli . Þorsteinn Pálsson , fyrrverandi forsætisráðherra , lýsti fyrirvaranum sem „ lofsverðri blekkingu “ og"/>
        <s v="vitum nákvæmlega hversu lengi Vincent verður frá í dag eða á morgun . &quot; Mario Been , þjálfari Genk ,"/>
        <s v="hvort þeir eigi heima í danska landsliðinu - sem hefur verið mjög sigursælt á undanförnum árum . Meðal þeirra sem"/>
        <s v="og þekki af eigin reynslu að þetta er átak og mér finnst mikið og fínt mannval í boði . Ég"/>
        <s v="sem slíkur ætli ekki eða blanda sér í landsmálapólitíkina , hvorki með þessum aðilum eða öðrum . Geir segist þó"/>
        <s v="hefur alveg þurft að tala um hinsegin fólk , “ segir Eva María og hlær . „ Þannig að við"/>
        <s v="að þrífa upp eftir þá . &quot; Hann telur kettina vera smám saman að þurrka út fuglalífið í Kópavogi og"/>
        <s v="Látum rödd okkar heyrast . Kynnið ykkur frambjóðendur og kjósið á mánudag ! Bkv . Guðrún Nordal . “ Ég"/>
        <s v="Hvað í ósköpunum eru menn að tala um ? &quot; spurði hann . Magnús Orri Schram , þingmaður Samfylkingarinnar ,"/>
        <s v="hann að ræða um borgarfulltrúa flokksins í Reykjavík , þær Sveinbjörgu Birnu Sveinbjörnsdóttur og Guðfinnu Jóhönnu Guðmundsdóttur . Hann segist"/>
        <s v="aftur inn af krafti . Kveðjan frá Conor McGregor sýnir líka að það eru margir öflugir aðilar innan UFC sem"/>
        <s v="Ólafur Jóhannesson landsliðsþjálfari fékk ekki að velja þá leikmenn sem hann hafði áhuga á að fá . Ólafur Jóhannesson landsliðsþjálfari"/>
        <s v="í kvöld , &quot; sagði Logi Ólafsson . Hann sagði ástandið á leikmönnum sínum &quot; í dýnamísku jafnvægi &quot; og"/>
        <s v="hefst nú klukkan 11:30 . https://www.mbl.is/sport/enski/2019/10/19/everton_west_ham_kl_11_30_bein_lysing//Https://Www.Mbl.Is/Sport/Enski/2019/10/19/Everton_West_Ham_Kl_11_30_Bein_Lysing Á Twitter-síðu félagsins , þar sem greint er frá byrjunarliði dagsins"/>
        <s v="kort , því hann sá að við þyrftum að horfa fram á veginn “ . Ragnar Þór Ingólfsson formaður VR"/>
        <s v="er komin róttækari sýn á verkalýðshreyfinguna , nálgun og orðræðuna . “ Sigur Sólveigar stærsti sigurinn Á meðan að Ragnar"/>
        <s v="kostur er , ' sagði Guðjón í sjónvarpsviðtali við Fótbolta.net eftir sigur liðsins á Haukum í gær . ,, Ég"/>
        <s v="miðlum að verið sé að ráðast gegn núverandi oddvita eða safna liði . Það hefur verið stefna okkar sjálfstæðisfólks að"/>
        <s v="harðkjarnasveitinni Hatebreed í farvatninu . Þeir fiska sem róa . Valgerður Sverrisdóttir , þingmaður Framsóknarflokksins , á erfitt með að"/>
        <s v="einokunaraðstöðu , að sjá viðskiptavinum sínum fyrir eins ódýrri orku og mögulegt er . Dragi úr notkun ætti fyrirtækið að"/>
        <s v="tekið undir með Samfylkingu , sem kynnti niðurstöðu stefnumótunar sinnar í náttúruverndarmálum í vikunni sem leið , og ég hef"/>
        <s v="tímanum . Samningurinn verður kynntur félagsmönnum strax eftir páska og í kjölfarið borinn undir atkvæði félagsmanna . Stjórn Félags háskólakennara"/>
        <s v="hóp þegar við eigum svona marga leiki , &quot; segir markahrókurinn . Það er kannski ekki að furða að hann"/>
        <s v="og gæti færsla Kára í dag tengst því . Uppeldisfélag Kára á Íslandi er Víkingur í Reykjavík . Framkvæmdastjóri Persónuverndar"/>
        <s v="ég held það . Við erum sterkari saman og við sýnum það að við ætlum að berjast . Framkvæmdastjóri Persónuverndar"/>
        <s v="eru fjármálaóreiða og almennt kæruleysi og þessu fólki og skjólstæðingum þeirra þarf að koma til hjálpar . Því ber að"/>
        <s v="ekki söng ) fyrir æsku þessa lands í Kórnum á dögunum enda enginn sérstakur aðdáandi kappans . Þó ber að"/>
        <s v=". En ég vildi óska að talsmenn umhverfisverndar litu sömu augum á silfrið . Reyndar sakna ég þess að þeir"/>
        <s v="sé að koma til móts við fleiri eldri borgara Í bókun meirihlutans segir að fulltrúar E- og H - lista"/>
        <s v="afsláttar í einhverju formi hefur aukist um rúmlega 50% Í bókun frá bæjarfulltrúum H- og E-lista segir að meirihluti bæjarstjórnar"/>
        <s v="fullu . Þetta átti ekki við um fasteignaskattinn sem var ekki gjald heldur skattur , segir í bókun minnihlutans ."/>
        <s v="aðilum en hefði með því fyrirkomulagi sem var í gildi nýst 308 aðilum . Það hljóta allir kjörnir fulltrúar að"/>
        <s v="afslátt af fasteignagjöldum með löglegum hætti . Afslátturinn nýtist nú töluvert fleiri fasteignaeigendum en áður og kjörnir fulltrúar hljóta að"/>
        <s v="Það höfum við aldrei talað um , en sýningin verður með svipuðu sniði og verið hefur . &quot; Ingvar Þór"/>
        <s v="bankahrunsins 2008 . Í frétt á vefsíðu stofnunarinnar er haft eftir Oda Helen Sletnes , forseta hennar , að hhún"/>
        <s v="Þátttaka í U.S . Open : Einu sinni Útgjöld til hernaðarmála hafa dregist saman í Evrópu . Vissulega ber að"/>
        <s v="engum til að taka við embættinu úr eigin röðum og því þyrfti að leita út fyrir þingið . Hann sagðist"/>
        <s v="það að verkum að önnur mál hafa ekki komist að , “ sagði hann og bætti við að hann myndi"/>
        <s v="að láta reyna á sjálfsákvörðunarrétt sveitarfélaga fyrir dómstólum . Ráðuneytið er ekki dómstóll . Fulltrúar meirihlutans bókuðu þá að þeir"/>
        <s v="um samskipti þeirra , &quot; sagði Jón Steinar . Gestur Jónsson hæstaréttarlögmaður tók einnig til máls á fundinum . Hann"/>
        <s v="þágu almennings í landinu , “ bætti hún við í kaldhæðnum tón . Hún sagði að við hlytum öll að"/>
        <s v="hvers vegna kókið komi aftur í Smárabíó en ekki Háskólabíó . Fjölmargir hafa líst yfir ánægju með þessa ákvörðun og"/>
        <s v="auglýsingunni um námið er miðað við að lágmarksfjöldi nemenda verði 20 og 40 að hámarki . Mikið atvinnuöryggi &quot; Við"/>
        <s v="áfengisauglýsingum andmælir frumvarpinu líka og segir fátt mæla með því að breyta fyrirkomulagi á sölu áfengis . Þó er því"/>
        <s v="meira , að þarna kunni að vera einver mildari stjórn peningamála framundan . Halldór Ásgrímsson , forsætisráðherra hefur í fjölmiðlum"/>
        <s v="krónum fyrir kílóið í 126 krónur fyrir hross sem flokkast á Japansmarkað . Sveinn Steinarsson , formaður Félags hrossabænda ,"/>
        <s v=". Talað við Giuseppe Pallanti , prófessor í Flórens . Móðir karlmanns , sem hlaut varanlegan heilaskaða eftir líkamsárás ,"/>
        <s v="Í nóvember 2015 hafnaði Barnaverndarstofa beiðni Freyju um að gerast fósturforeldri . Forstjóri Barnaverndarstofu vildi ekki veitta fréttastofu sjónvarpsviðtal en"/>
        <s v="ennfremur að málið verði unnið í samvinnu við foreldra og barnaverndaryfirvöld . Karl Steinar Guðnason , forstjóri Tryggingastofnunar ríkisins ,"/>
        <s v="skipta mestu , að dómstólar taki afstöðu til ákæruatriða , &quot; segir Björn í pistli á heimasíðu sinni . Björn"/>
        <s v="Verði skipuð fjárhaldsstjórn þarf samþykki hennar fyrir öllum nýjum útgjöldum og hún getur selt eignir bæjarins . Landeigendur á Vatnsleysuströnd"/>
        <s v="upphaf þingfundar í dag . Loks ætlar Guðmundur Hallvarðsson að taka málið fyrir á þingflokksfundi Sjálfstæðisflokksins í dag . Heilbrigðisráðherra"/>
        <s v="Horfa á boltann , fara í pottinn og lesa . &quot; ai@mbl.is Ólafur Helgi Kjartansson , lögreglustjórinn á Selfossi ,"/>
        <s v="á mánudaginn . Það tryggði honum þátttökurétt í lokaþættinum , sem mun fara fram á morgun . Lögreglustjórinn á Selfossi"/>
        <s v=", en samkvæmt heimildum fréttastofu eru félög tengd bræðrunum í Bakkavör meðal þeirra sem standa að baki útgáfunni . Samiðn"/>
        <s v="og hefur gert 83 mörk í 10 leikjum FH í vetur . MAGNÚS Ragnarsson , fyrrverandi sjónvarpsstjóri Skjás eins ,"/>
        <s v="hann kunnað vel að meta . Helgi Bjarnason helgi@mbl.is Starfsfólk og eigendur Hótels Keflavíkur komu saman á föstudag til að"/>
        <s v="en þær halda ferð sinni einarðar áfram . Í gær stoppuðu nunnurnar í borginni Harrisburg í Pennsylvaníu þar sem þær"/>
        <s v="sig um efnisatriði þess fyrr en lögregla og ríkissaksóknari hafa lokið því verki . &quot; Fagnar dómi Hæstaréttar &quot; Ég"/>
        <s v="að í þessu þjóðfélagi ríki réttlæti , hvort sem málið er þeim viðkomandi eður ei . Því ber vissulega að"/>
        <s v="1000 ára menningararfleifð í blessaðri ljóðagerðinni , án þess að menningarvitarnir taki hendur úr vösum ! Það ber vissulega að"/>
        <s v="eru heimaleikur við WBA , útileikur við QPR og heimaleikur við West Ham í síðustu þremur umferðunum . &quot; Ég"/>
        <s v="aðgerðir vegna skuldavanda heimilanna vera það ómerkilega að ráðherrar Sjálfstæðisflokksins hafi ekki nennt að hlusta á hana . „ Ég"/>
        <s v="ástæða til þess að kyssast oft á dag . „ Það er ekki apríl , það er nóvember og ég"/>
        <s v="sátta og nýtur trausts þvert á flokka , &quot; sagði hún . &quot; Ég vil lýsa því yfir að ég"/>
        <s v="og fjölmiðlamarkaði og hvernig fjölmiðlar eru reknir og laga Ríkisútvarpið og hlutverk þess að því . Þess vegna ber að"/>
        <s v="eignarhlutnum nema markaðsaðstæður séu réttar , að sjálfsögðu ekki . Katrín Jakobsdóttir , formaður Vinstri grænna : En ég vil"/>
        <s v="viku , þarnæstu viku eða vikunni þar á eftir , það verður að minnsta kosti í þessum mánuði . Ég"/>
        <s v="átt aðild að stjórn Eimskips þegar ákvarðanir voru teknar um kaupréttina . Helgi Magnússon , stjórnarformaður Lífeyrissjóðs verzlunarmanna , segist"/>
        <s v="kostnað sem af hugsanlegum breytingum leiddi . Júlíus Vífill Ingvarsson , borgarfulltrúi Sjálfstæðisflokksins , ræddi einnig fyrirhugaðar framkvæmdir . Hann"/>
        <s v="klukkan tvö í dag . Í dag er tíundi dagur verkfallsins . Ragnar Frank Kristjánsson , forseti sveitarstjórnar Borgarbyggðar ,"/>
        <s v="enn eiga erfitt með að sætta sig við það að fegurð og kvenfrelsi fari saman . Þær ættu frekar að"/>
        <s v=". Nú er talið að um 80% heimila innan Evrópusambandsins noti of mikla orku til heimilislýsingar . Evrópsku neytendasamtökin hafa"/>
        <s v="virðisaukaskattsþrepi með 14% skatthlutfalli á ýmsar vörur og á veitingahúsastarfsemi . Andrés Magnússon , framkvæmdastjóri Samtaka verslunar og þjónustu ,"/>
        <s v="sem bráðalungnabólgan hefur komið verst niður á , sem eins konar viðvörun til annarra landa sem voru þegar farin að"/>
        <s v="fyrr og nú . Það er í raun álitamál hvernig þessu verður blandað saman en ég hygg að lesendur muni"/>
        <s v="gerður út á svokallaðar partrollsveiðar og á loðnuvertíðum eins og þurfa þykir og skipstjóri verður Jón Atli Gunnarsson . Vinnslustöðin"/>
        <s v="ræðuna út víða um heim tóku taugarnar völdin og hún ældi . Fuentes lét það þó ekki stöðva sig og"/>
        <s v="að sem flest sjónarmið verði í forgrunni . Niðurstöður prófkjöra t.d. í Grindavík , Hafnarfirði og Mosfellsbæ sýna að sjálfstæðismenn"/>
        <s v="stúlka og það er kátur hundur úti á hól . Við erum hamingjusöm krakkarnir ; eigum góða foreldra . Ég"/>
        <s v=". En ég er einn þeirra sem trúa því alls ekki að Siglfirðingar muni til lengdar una þeim vegi né"/>
        <s v="af mörkum . Það var unun að heyra Rögnvald tjá sig um tónlistina , líf sitt og list og ég"/>
        <s v="að öðrum heilbrigðari málum . &quot; Ung stúlka tók þátt í spjalli okkar og sagði : „ Þú getur þó"/>
        <s v="greina , &quot; segir Elías og hlær . Rússar hyggjast gefa Suður-Kóreubúum þrjá sjaldgæfa Síberíutígra á næsta ári þegar þjóðirnar"/>
        <s v="en Inga þjáðist lengi af Alzheimer . Nú er hún horfin af sviðinu og fallegur hlátur hennar hljóðnaður . Ég"/>
        <s v="í borgarstjórn hefur verið góður skóli og býr mig vel undir þau störf . &quot; Betri tímar framundan &quot; Ég"/>
        <s v="var fullkomið . Þinn tími var kominn og þrátt fyrir mikinn söknuð fagna ég því að hafa kynnst þér ,"/>
        <s v="það er ekki skrýtið að lögreglan hafi talið að það væri færra fólk en raunin var . Lögreglan hlýtur að"/>
        <s v="okkur á næstunni . Það er alltaf erfitt að sjá á eftir ástvinum , en ég og fjölskyldan mín viljum"/>
        <s v="íslenskrar tungu þakka ég þér sérstaklega . Ég minni mig á tilgang lífsins um leið og ég skrifa þetta og"/>
        <s v="þú barst alltaf með þér fær að skína og lýsa okkur hinum leið . Ég mun sakna þín sárt en"/>
        <s v="ekkert sem banni veiði á geitunum sé framkoma Switlyk til skammar „ Að sjá fólk í felulitum með öflug skotvopn"/>
        <s v="hún segir mér þessa hörmulegu sögu . &quot; Þeir hrópuðu guð er mikill eftir að þeir drápu bróður minn ,"/>
        <s v="sem faðir minn átti mikinn þátt í að ákveða , en hann var þá landbúnaðarráðherra . Ég hef alla ævina"/>
        <s v="leiki í dönsku úrvalsdeildinni með SønderjyskE á síðustu tveimur leiktíðum . Hans Jørgen Haysen , yfirmaður íþróttamála hjá félaginu ,"/>
        <s v="var lítt skemmt og fannst að sér vegið . Myndin var að vonum mjög umdeild . Súrrealistar um allar jarðir"/>
        <s v="deildarforseti félagsvísindadeildar HÍ lýstu ánægju með stofnun deildarinnar við Háskólann á Akureyri , samstarfið hefði verið gott &quot; og ég"/>
        <s v="– Þetta var ekki hagstætt orðalag þegar Haraldur Blöndal var annars vegar . Í viðtali við Morgunblaðið sagðist hann „"/>
        <s v="um aukna þátttöku starfsmanna þar sem orð á borð við frumkvæði heyrast reglulega . Þeir eru þó ekki allir sem"/>
        <s v="samkvæmt heimildum Viðskiptablaðsins leitar nú að nýju húsnæði . Þó einhverjir fastagesta Bankastrætisins sjái sjálfsagt eftir pizzunum geta aðdáendur Subway"/>
        <s v="U17 og U19 ára landsliði Íslands en hann skoraði eitt mark í fimmtán leikjum í Pepsi-deildinni í sumar ,, Breiðablik"/>
        <s v="að við skulum halda áfram að heyja stríð . &quot; Bubbi Morthens á afmæli í dag en auk þess að"/>
        <s v="rósir í farangrinum . Já , hún er eftirminnileg þessi ferð og við eigum eftir að muna hana lengi og"/>
        <s v="ekki manneskja sem hefur haldið mikið upp á afmælin sín en nú hef ég tórt svo lengi og ákvað að"/>
        <s v="Palestínumanna og Ísraela . Vonandi leiddi ferlið til þess að samstaða næðist um stofnun Palestínuríkis við hlið Ísraels . Abbas"/>
        <s v="hverjar eru efndirnar ? Staðan í málinu er nákvæmlega sú sama í dag og var 13. desember 2001 . Við"/>
        <s v="sinni sem undirgefin BDSM og feministi og hvernig það getur stangast á að tilheyra tveimur jaðarhópum . En hún segist"/>
        <s v="minnir á söfnunarsímann 9072002 sem ennþá er opinn . Reikningsnúmer 886 í öllum bönkum . Á myndinni má sjá fólk"/>
        <s v="breyta landslagi breskra stjórnmála með því að gera flokk sinn að jafnoka hinna tveggja . David Cameron getur að vísu"/>
        <s v="lögregluvernd . Eldri dóttir hennar , sem er 13 ára , býr í Noregi hjá fyrrum unnusta Silje . Silje"/>
        <s v="Oppsal endaði í 8. sæti af 12 liðum norsku úrvalsdeildarinnar í fyrra . Endre B. Fintland , þjálfari liðsins ,"/>
        <s v="( Talksport ) Michael Carrick fær boð um nýjan samning til eins árs hjá United . ( Mail ) United"/>
        <s v="fram ? Sóley Kristjánsdóttir , hjá Ölgerðinni : Sko í kvöld er opnunarhófið og við erum í rauninni bara að"/>
        <s v="lélegan undirbúning þjálfarateymisins . „ Það er fáránlegt að hugsa til þess að fyrir ekki svo löngu voru Englendingar að"/>
        <s v="Bo Henriksen , Danans hárprúða sem var leikmaður Fram , Vals og ÍBV á árunum 2005 og 206 . Henriksen"/>
        <s v="lesendum það eftir að meta hvort sú gleði sé sönn sem brýst út þegar sjötíu þúsund munaðarlaus og yfirgefin börn"/>
        <s v="úr 180.000 krónum í 280.000 krónur . Bjarni Benediktsson : En betur má ef duga skal og ég vil bara"/>
        <s v="mikilvægt að halda því til haga að mörg börn á Íslandi liðu verulegan efnislegan skort . „ Ég vil bara"/>
        <s v="að taka á fátækt á Íslandi . Bjarni benti hins vegar á að bætur hefðu hækkað mikið frá 2009 en"/>
        <s v="Maður fær nú ekki allt nákvæmlega eins og maður vill hafa það , en við Blade Runner aðdáendurnir megum aldeilis"/>
        <s v="segir tilganginn með þátttöku annarra búddista í göngunni nú þann að fagna fleiru . &quot; Við erum ekki síður að"/>
        <s v=", sem er ein af ófægðum perlum bæjarins . Allt ber að sama brunni : Bæði Reykvíkingar og Akureyringar geta"/>
        <s v="um ástæðu þess að þeir föluðust eftir því að sýna í Verksmiðjunni . Hann segir þetta mjög spennandi sýningarrými og"/>
        <s v="segist ekki hafa orðið aðdáandi hljómsveitarinnar eftir að hafa keypt síðustu plötu þeirra , Thank God for Silence , en"/>
        <s v="fá tækifæri til að sinna áhugamálum sínum , án þess að axla samhliða ábyrgð á rekstri og mannauði . Hann"/>
        <s v="vera þannig og engan veginn öðruvísi . Söknuðurinn er mikill en fyrst og fremst gleðst ég yfir lífi Geira og"/>
        <s v="er enginn einn alvaldur , fólk skiptir með sér verkum og nýtir það besta hjá hverjum og einum . Ég"/>
        <s v=", heldur miklu frekar það starf að vera skopmyndateiknari á Morgunblaðinu . Það starf á sér merka sögu . Morgunblaðið"/>
        <s v="til baka , eftir að hafa unnið til bókmenntaverðlauna Norðurlandanna . Blaðið tók saman viðbrögð listamanna , bæði þeirra sem"/>
        <s v="í sögu þjóðarinnar þar sem eyjarskeggjar náðu að brjótast undan yfirvaldi annarra yfir málefnum þeirra . Við hér á Íslandi"/>
        <s v=". Það er ljóst að það skiptir okkur Íslendinga mjög miklu að rækta samskipti við Þýskaland og Þjóðverja svo ég"/>
        <s v="1. deildinni . „ Atli er mikill liðsmaður og hefur metnað til að ná langt í fótbolta , við FRAMarar"/>
        <s v="og í umfjöllun um orð og orðskýringar , þannig að ég sé í þessu möguleika á fjölbreyttri notkun , og"/>
        <s v="Ana Maria Martinez var líka stórfengleg . Ég er viss um að sá dagur kemur að við eigum eftir að"/>
        <s v="Andra Fannari en samkvæmt Eysteini hafa viðræður átt sér stað en ekkert formlega . Ólafur Jóhannesson , þjálfari Vals ,"/>
        <s v="andalækninum sínum og tekur þátt í miklum hátíðarhöldum í þorpinu , svokallaðri sumarhátíð sem voru ófrávíkjanlegar áður fyrr til að"/>
        <s v="mannheima af andalækninum sínum og tekur þátt í miklum hátíðarhöldum í þorpinu . Þetta er svokölluð sumarhátíð , þegar Grænlendingar"/>
        <s v="Íslandi . Íslandsferðin í FT Carlo Ancelotti knattspyrnustjóri Chelsea sagði eftir jafntefli sinna manna gegn Hull í kvöld að hann"/>
        <s v="metra hlaupi . Carlo Ancelotti , knattspyrnustjóri Chelsea , sagði eftir jafntefli sinna manna gegn Hull í gærkvöldi að hann"/>
        <s v="Það er ekkert óeðlilegt . „ Forskotið var gott og menn gerðu það sem þurfti , “ sagði Gunnar sem"/>
        <s v="hús verður í nýju húsnæði Samtakanna ´ 78 að Suðurgötu 3 á milli kl. 17 og 18 . Stjórn samtakanna"/>
        <s v="inn í hefðnundna listasenu , hóp sem tekur þeim opnum örmum . Gleðin skín úr hverju andliti líkt og allir"/>
        <s v="leitist stöðugt eftir að bjóða starfsfólki gott starfsumhverfi sem og gott jafnvægi á milli vinnu og einkalífs . „ Við"/>
        <s v=", þegar meinsæri er sérstaklega vel undirbúið eins og var í þessu tilfelli . Blaðamenn , rannsóknarlögreglumenn og menn almennt"/>
        <s v="hefur einnig skrifað undir nýjan samning en hann hefur leikið allan sinn feril með félaginu . ,, Stjórn knattspyrnudeildar Þróttar"/>
        <s v="dag þá séu menn afar sáttir við að hafa komist að samkomulagi um sambankalán á alþjóðlegum bankamarkaði . &quot; Við"/>
        <s v="rekstursins og er til hagsbóta fyrir bæjarfélagið “ . Jóhann frá HS Orku tók í sama streng . „ Við"/>
        <s v="“ segir Helga . Á föstudagskvöldið og um helgina sá hún á netinu endalausar færslur frá vinum og kunningjum sem"/>
        <s v="Barcelona í 13 leikjum af 29 í deildinni í vetur vegna meiðsla . EADS sem framleiðir Airbus farþegaþoturnar í Evrópu"/>
        <s v="undanfarin tvö ár . Ágúst á að baki 24 leiki og 4 mörk fyrir yngri landslið Íslands . Knattspyrnudeild Víkings"/>
        <s v="fulla ferð á ný . ESB-flokkarnir með tapað mál Formenn beggja Samfylkingarflokkanna , Árni Páll Árnason og Guðmundur Steingrímsson ,"/>
        <s v="og er sú umræða fagnaðarefni . Lögreglan hefur það hlutverk að verja réttindi borgaranna með störfum sínum . Lögreglan sjálf"/>
        <s v="dvelja við Rauða hafið . NBC fréttastofan greinir frá því að á upptökum af samtölum hryðjuverkamanna Íslamska ríkisins heyrist þeir"/>
        <s v="höggið mörg hundruð sinnum . 16 . Jack Nicklaus rifjar upp sjö ára gamalt pútt . 15 . Jamie Donaldson"/>
        <s v=". Gylfi Þór Sigurðsson fékk þrenn verðlaun á lokahófi Swansea í kvöld en félagið gerði þá upp tímabilið og gat"/>
        <s v="gert nánast allt sem miðjumaður þarf að gera . Gæti hæglega spilað í stórliði í ensku úrvalsdeildinni , en Watford"/>
        <s v="sagði Kidd . „ Hann svekkir sig á öllum mistökum og hann er frábær stjóri . Manchester City ætti að"/>
        <s v="er hann heyrði lagið Ammæli með Sykurmolunum í fyrsta skipti . &quot; Mér fannst viðeigandi að halda afmælistónleika til að"/>
        <s v="birtist myndband úr öryggismyndavél sjoppu þar sem karlmaður í Maryland , sem er alls ekkert líkur Daniels , er sagður"/>
        <s v="Liverpool í dag en hann kom til félagsins fyrir níu árum frá Willem II í Hollandi . Rafael Benítez knattspyrnustjóri"/>
        <s v="að þekkt væri að margir legðu leið sína í bæinn á Þorláksmessukvöld . Hún sagði jólavertíðina hafa gengið vel og"/>
        <s v="Ólafssonar hafnarstjóra hjá Hafnasamlagi Norðurlands í tengslum við umfjöllun og umræður í samfélaginu um mengun frá skemmtiferðaskipum . „ Ég"/>
        <s v="þó að hann hafi aðeins fengið stuðning Ungverjalands í Juncker-málinu , en 27 ríki stóðu með Merkel . Og Cameron"/>
        <s v=". Það er alltaf gott að hafa reynslubolta í þessu , ' segir Páll Einarsson , þjálfari Þróttar , sem"/>
        <s v="sem Kolbeinn Sigþórsson varð fyrir , rétt áður en fyrri hálfleik lauk . Hann sagði slæmt að missa Kolbein en"/>
        <s v="höfum ekki gefið Falun Gong tækifæri til þess að láta rödd sína heyrast . Ég held að margar mótmælendahreyfingar hefðu"/>
        <s v="að fólk verður bara að flýja út vegna þess að það nær ekki að lofta út úr húsunum . Sjálfstæðismenn"/>
        <s v="hægri vængbakvarðarstöðuna , geta einnig leikið þar en eru vissulega réttfættar . Tveir nýliðar verða til taks 23 leikmenn gátu"/>
        <s v="Ég treysti því að þú sláir upp veislu með miklum rjóma á þeim stað sem þú verður , þegar ég"/>
        <s v=". Við erum að fagna sjálfstæði – fullveldið var stærsta skrefið í átt að fullu sjálfstæði . Við erum að"/>
        <s v="mínútur í síðari hálfleik . Eins og gefur að skilja var leikur liðanna í kvöld aldrei spennandi . Sílemenn geta"/>
        <s v="í Póllandi . Kler hefst á heljarinnar fylleríi hjá þremur prestum , gömlum vinum sem hittast árlega til þess að"/>
        <s v="hann sæti í stjórn fyrirtækisins um tíma . Að syrgja góðan vin er á vissan hátt það sama og að"/>
        <s v="þitt var ekki alltaf dans á rósum . Þannig að í stað þess að syrgja ætla ég að reyna að"/>
        <s v="mikilli elju . Hana hafði aldrei langað til að gerast húsfreyja í sveit , en ég man að hún sagðist"/>
        <s v="hita- og vökvunarkerfi í völlinn . Það er komið að því . &quot; Það er misjafnt hvernig fólk kýs að"/>
        <s v="í sjónvarpsviðtal við morgunþátt þýsku ZDF-stöðvarinnar . Dagur var vissulega nokkuð þreytulegur enda ekki á hverjum degi sem menn geta"/>
        <s v=". Orri Árnason . Þar sem ég er næstelstur af sextán barnabörnum , fæddur á árinu 1963 , get ég"/>
        <s v="Masters mótið árið 2018 . 3 . Sergio Garcia ánægður með nýja græna jakkann sinn . 2 . Louis Oosthuizen"/>
        <s v="stuðning sem á þarf að halda , &quot; segir m.a. í svari Kristínar . Ingveldur Geirsdóttir ingveldur@mbl.is &quot; Ég má"/>
        <s v="geta þeir því fagnað eiginlegum afmælisdegi fjórum sinnum sjaldnar en aðrir . Það hefur vissulega sína kosti . Þeir sem"/>
        <s v="hennar komnir á ellilífeyrisaldurinn . Fjallað er um málið á Bloomberg fréttaveitunni en eftir aðeins tvö ár getur Rolling Stones"/>
        <s v="þátt í hlaupinu áður og sumir hverjir marg oft . Pétur Valdimarsson er reynslumestur hlauparanna í dag en hann getur"/>
        <s v="undanfarið . Breska íþróttafólkinu er sagt brugðið en sumt þess hafði í hyggju að fara út á lífið til að"/>
        <s v=", til bana í þorpinu Budrus á Vesturbakka Jórdanar í morgun . Samir var skotinn við skóla þar sem hann"/>
        <s v="fullri lengd hefur verið tilnefnd til Óskarsverðlaunanna . Það var Börn náttúrunnar árið 1992 . -fb Söngvarinn síungi Mick Jagger"/>
        <s v="á Nasa í kvöld og hefjast þeir kl. 22 með upphitun hljómsveitanna Bootlegs og Skurkur . Á tónleikunum mun Skálmöld"/>
        <s v="þannig hjá mér að á föstudagskvöldið munum við í Valdimar spila í veislu í Reykjavík hjá Atafl sem er að"/>
        <s v="því að þau höfðu ekki hugmynd um það hver við vorum , &quot; segir hann . &quot; Fólkið var að"/>
        <s v="sjálfur viljandi í þessa flík , “ segir meðal annars í stefnunni . Eva Hauksdóttir , aðgerðasinni og pistlahöfundur ,"/>
        <s v="mig svo miklu máli . Ég bið að heilsa ömmu og öllum hinum sem eru mætt í veisluna þína og"/>
        <s v="fer úrskeiðis . En Terry Gilliam er ólíklegt glaðlegri að sjá þar sem hann situr nú fyrir framan mig og"/>
        <s v="í þremur Star Wars myndum . Íbúar í borginni Manbij , sem er í norðurhluta Sýrlands , hafa síðastliðinn sólarhring"/>
        <s v="þessa mikilvægu leiki með U21 - landsliðinu en að vera í A-landsliðshópnum sem mætir Úkraínu á mánudagskvöld . Aron Elís"/>
        <s v="sund . Þar heyri ég stelpur sem eru ennþá að vaxa og ættu þar af leiðandi að vera að þyngjast"/>
        <s v="áir og nýtur útsýnis frá Tómasarbrekku , neðan Sveinsgnípu . Hvannadalshnjúkur Útsýnið frá Sveinstindi er mikilfenglegt . Á tindinum Hópurinn"/>
        <s v=", eftir jafnteflið gegn Stjörnunni í dag . „ En heilt yfir og miðað við ástandið á liðinu verðum við"/>
        <s v="honum er fjölskylda og vinir , örvæntingin og þreytan skín úr hverju andliti . Nokkrum klukkustundum fyrr voru þau að"/>
        <s v="sem hefur verið að berjast í neðri hlutanum í norsku úrvalsdeildinni . Frægt var þegar Deila afklæddist 2009 þegar hann"/>
        <s v="sér verið skemmtilegasti dagur ársins . Svarthöfði á ljúfar æskuminningar frá þessum mikla gleðidegi þar sem viljasterk og veðurbarin þjóð"/>
        <s v="HK árið 2012 áður en hann hélt út , en hann er uppalinn hjá Kópavogsliðinu . „ Við hjá Stjörnunni"/>
        <s v="ef vel yrði leitað . Ekki fer illa á því að kynna bók Spooners í dag , daginn sem forræðishyggjumenn"/>
        <s v="Detroit Lions í NFL deildinni í Bandaríkjunum meiddist á hátt sem er í senn er kómískur og sorglegur þegar hann"/>
        <s v=". Frank gengst líka við því að sumir líti á glæsilegt úr sem stöðutákn , og ákveðna leið til að"/>
        <s v="nægur fjöldi , &quot; segir Halldór . Mér finnst gaman að eiga afmæli ; mér finnst að maður eigi að"/>
        <s v="séu full litlir og að til til greina komi að sameina jafnvel alla sparisjóðina í einn . Fylgismenn Gaddafis Líbíuforseta"/>
        <s v="yfir þeim magnaða hæfileika að tímasetja hlaup sín inní vítateiginn fullkomlega , &quot; sagði Ancelotti við fréttamenn eftir leikinn og"/>
        <s v="sjálfstrausts , var eins og hetja meðal rithöfunda og bókaútgefenda . Stjórnarsáttmálinn lofaði líka góðu . Ekki bara framsókn gátu"/>
        <s v="með Rannveigu yndislegu kærustunni þinni voru þér allir vegir færir . Þú varst rétt ókominn í jólafríið , búinn að"/>
        <s v="fálmkenndra björgunaraðgerða fjármálafyrirtækja eða annað sem skaðað hefur þjóðina óskaplega á síðustu fjórum árum . En um leið og þeir"/>
        <s v="gegn Portsmouth á morgun eftir að Roberrto Micheletti forseti Hondúras skipaði landsliðsmönnum liðins að vera lengur í landinu til að"/>
        <s v="þar með íslenskum sjávarútvegi , “ segir Kristján Loftsson , stjórnarformaður HB Granda hf , í tilkynningunni . „ Við"/>
        <s v="þjálfara meistaraflokks kvenna hjá Gróttu í handknattleik , hefur verið framlengdur um tvö ár . Stjórn félagsins segist í fréttatilkynningu"/>
        <s v="meistaraflokks kvenna hjá Gróttu í handknattleik , hefur verið framlengdur um tvö ár . Stjórn félagsins segir í fréttatilkynningu sinni"/>
        <s v="sögn Auðuns S. Guðmundssonar , framkvæmdastjóra Arma , átt í nánu og farsælu samstarfi til fjölda ára . „ Við"/>
        <s v="valdir í úrstakshópa KSÍ . Nú síðast í haust var Arnór valinn í æfingahóp U - 19 . „ Fram"/>
        <s v="gleði eftir tapleik . Við vildum fagna eftir seinasta leik en vorum rólegar þá . Við eigum samt skilið að"/>
        <s v="fyrir Viking þremur mínútum síðar með öðru marki sínu . Lokatölur í Noregi því 2 - 2 en Íslendingar geta"/>
        <s v=". Hann var með öðrum orðum vel innan við mínútu að leysa hverja þraut . Stuart Sobeskí var ekki bara"/>
        <s v="hljóðveri til að taka upp nýtt efni . Hljómsveitin hélt tónleika í Finsbury Park í London í gær til að"/>
        <s v="er Boris Kardashian . Júní er tími brautskráninganna . Þá fyllast samfélagsmiðlarnir af myndum af prúðbúnu og brosleitu fólki sem"/>
        <s v="verða mun minni en áður og ég mun verja næstu árum í störf í þágu þessara lánardrottna , en ég"/>
        <s v="ætla bara að mæta og hafa rosalega gaman og njóta þess að vera í besta formi lífs míns . Og"/>
        <s v="degi þyrnir í augum samkynhneigðra enda viðhélt hún í reynd banni við samkynhneigð í hernum . Barack Obama getur líka"/>
        <s v="samningsins að svo stöddu ? Björn Zoéga , forstjóri Landspítala : Ekki að svo stöddu , við erum bara ,"/>
        <s v="af gömlum handbolta- og fótboltakempum úr Stjörnunni . Þetta er auðvitað stór tala að verða 50 ára , en maður"/>
        <s v="hefur það ætíð verið stærsta mótið . Áður en ég fer að einbeita mér að úrslitaleiknum þá ætla ég að"/>
        <s v="skorar þrennu að taka keppnisboltann með heim . Eftir leikinn birti Albert skemmtilega mynd á Facebook-síðu sinni þar sem hann"/>
        <s v="&quot; Ingibjörg Sólrún hefur valið aðra leið við stjórn Reykjavíkurborgar en við sjálfstæðismenn hefðum farið . Hún getur hins vegar"/>
        <s v="U16 og U17 ára landslið Íslands . ,, Knattspyrnudeild Víkings hefur haft augastað á Helga frá því síðasta haust og"/>
        <s v="andoxunarskanna , en með honum er unnt að mæla magn mjög svo nauðsynlegra andoxunarefna í líkamanum . &quot; Nu Skin"/>
        <s v="langur og það er eðlilegt að þeir reyni að bera sem mest úr býtum , &quot; segir Taylor . ÉG"/>
        <s v="í þeirra línu fyrir sumarið . Þótt hér hafi verið valdir háhælaðir regnbogaskór sem dæmi um skófatnað geta konur loksins"/>
        <s v="alveg hvað gerist þarna , við missum hann bara og ég get eiginlega ekki svarað fyrir það . ' Alfreð"/>
        <s v="og stöðvaði hún leikinn . Enginn strípalinganna var þó handtekinn . Skýringin á þessu uppátæki var að leikmennirnir voru að"/>
        <s v="og Stefanía Huld Gylfadóttir , f. 1958 , bús . á Akureyri . Andri Rúnar Bjarnason gæti hafa verið að"/>
        <s v="ÁTVR 1.124 lítrar af bjór í júní 2004 , samanborið við 993 þúsund lítra í fyrra og geta því Íslendingar"/>
        <s v="36 skipverja auk þess að tveimur sjóræningjum sem eru í haldi á Spáni verði sleppt lausum . Hjálmar hljóta að"/>
        <s v="að brúðkaupið væri kjörið tilefni fyrir bresku þjóðina til að gleðjast saman . &quot; Ég er sannfærð um að almenningur"/>
        <s v="er 3,3% hagvexti í heiminum á þessu ári . Það er því ljóst að víðast hvar í heiminum myndu ráðamenn"/>
        <s v="hafi tapað 20 milljónum punda á viðskiptum sínum með kappann . Carroll , sem er 24 ára gamall Englendingur ,"/>
        <s v="Andrason og Júlíus Magnússon hafa samið við Víking . Atli kemur frá Fulham og Júlíus frá Heerenveen . Knattspyrnudeild Víkings"/>
        <s v="og formaður félagsins um árabil . Þau hjónin voru gerð að fyrstu heiðursfélögum félagsins fyrir ómetanlegt brautryðjendastarf . Til að"/>
        <s v="má að þetta hafi verið hrikalega lélegt . &quot; Nánar er rætt við Stefán Rafn á meðfylgjandi myndskeiði . Nissan"/>
        <s v="Nú hefur fatafellan Theresa White stigið fram og sagt að sundkappinn hafi sofið hjá sér og vinkonu sinni þegar hann"/>
        <s v="Breiddin í FH-liðinu hefur líklega aldrei verið meiri . Ólafur Jóhannesson , þjálfari liðsins hefur talað um það að hann"/>
        <s v="vegar hafa áttað sig á því hverju á gekk mörgum árum síðar þegar hún stóð í sömu sporum . Guðrún"/>
        <s v="líka duglegir að keyra í bakið á Vestramönnum eftir skoraða körfu og skora meðan gestirnir voru enn uppteknir við að"/>
        <s v="í gærkvöldi , 3 : 0 . Jonny Evans skoraði fyrsta mark leiksins . * JOEY Barton , miðjumaður ,"/>
        <s v="búin að þróa með mér óþol fyrir þessu sporti . Finnst allt myndmálið svo veikt . Blóðugur maður á nærbuxunum"/>
        <s v="En þið eruð ekkert að fara að gefast upp ? Gylfi Ingvarsson : Nei , síður en svo . Icelandair"/>
        <s v="að gera , hefur verið tekinn til sölu á breska þingmannabarnum . Fjórði júlí er sá dagur þar sem Bandaríkjamenn"/>
        <s v="reglulega . Sumt sé kannað árlega en annað sjaldnar . Próf þessi fara líka eftir aldri viðkomandi starfsmanna . Renault"/>
        <s v="hægri bakvörðurinn sem átti sjálf frábæran leik í kvöld . Hún vildi þó ekki gera mikið úr eigin afrekum en"/>
        <s v="menntamálaráðherra geri atlögu að öllum framhaldsskólum landsins og þá nefndi hún að starfsfólk Fiskistofu hefði fengið sér tertu til að"/>
        <s v="meiri umferð en svæðið ber . Þá segir Jón Smári sína reynslu af landvarðarstörfum í friðlandinu spegla vel að ferðamenn"/>
        <s v=". Þeir líktu eftir öpum er þeir öskruðu á mig . ' Alex Ferguson knattspyrnustjóri Manchester United mun á morgun"/>
        <s v="og kostnaðarsamar svo ólíklegt verður að teljast að þær komist nokkurn tíman í gang . Þangað til hljóta veiðimenn að"/>
        <s v="frystingu mótorhönnunar til að geta smíðað ódýrari og vistvænni vélar í keppnisbílana . Eftir Atla Fannar Bjarkason atli@24stundir.is &quot; Við"/>
        <s v="á þessum tíma , en þetta er allt í rétta átt , &quot; segir Haraldur Helgason , sem í dag"/>
        <s v="þeirra og öðrum afkomendum , sem minning um góða foreldra . Í söknuði getum við verið þakklát fyrir minningarnar og"/>
        <s v="fyrir bakslagið . &quot; Það var alltaf stefnan að komast aftur á leiksviðið , &quot; segir hún við blaðamann og"/>
        <s v=". Sokkabuxur setja punktinn yfir i-ið og geta breytt talsvert mikið ásýndinni á klassískum fatnaði . Meðlimir alþjóðlegra samtaka fornbókasala"/>
        <s v="toppslagnum gegn Chelsea . Southampton 3 - 1 Everton ( 11:45 á morgun ) Drengirnir í Guttagarði eru enn að"/>
        <s v="vegna þess að þær eru ósýnilegar gagnvart ónæmiskerfinu , &quot; segir prófessor Mel Greaves sem leiddi rannsóknina . &quot; Við"/>
        <s v="menningararfi , rétt eins og kirkju- og listgripir miðalda og nytjahlutir og atvinnuminjar seinni alda . Umræða til góðs Þjóðminjasafnið"/>
        <s v="sama . &quot; Hún sagði stefnu VG engu máli skipta , Samfylkingin fái öllu sínu fram og kjósendur VG geti"/>
        <s v="sér fyrir skammt frá Laugardalsvelli eftir leik Íslands og Kósóvó þar sem stóð til að reyna við hýra Íslendinga sem"/>
        <s v="fyrsta leik liðanna í úrslitum Hertz-deildar karla í íshokkí . Um það bil einn og hálfur mánuður er síðan Esjumenn"/>
        <s v="öðrum hætti og þá var stuðningsmaður ársins einnig heiðraður . Mikil og góð stemmning var í hófinu og félagið að"/>
        <s v="félagsins að réttlæta þetta auk þess sem gripið er til gamalkunnra aðferða . Í yfirlýsingunni segir m.a. : _x0084_ Félagið"/>
        <s v="störf á byggingartíma á Vopnafirði , &quot; segir í yfirlýsingu stjórnenda HB Granda hf . Þá segir ennfremur að félagið"/>
        <s v="mun mörg störf á byggingartíma á Vopnafirði , &quot; segir í yfirlýsingunni . Segja þeir Árni og Eggert að félagið"/>
        <s v="erum hressir og þetta var góð ferð . Við vorum hvergi bangnir og reyndum okkar besta . Það má alveg"/>
        <s v="í bikarfögnuði liðsins nýlega vera í harðara lagi . Wilshere gerði þar grín að erkifjendunum í Tottenham á meðan Skytturnar"/>
        <s v="sagði Mourinho . „ Við verðum að fara í þennan leik og hugsa að eftir 15 daga getum við hugsanlega"/>
        <s v="hjáþessum aldurshópum . Hjá elstu aldurshópunum dregur úr notkun tóbaks í nef . Strákarnir í handboltaliði Barcelona eru enn að"/>
        <s v="hann gekk að hóp þeirra sem fylgdu liðinu í útileikinn í gærkvöldi , ræddi við þá og faðmaði . Björn"/>
        <s v="get ekki sagt annað en að mér líður vel . Ég fann mig 100% vel í landsleikjunum á dögunum og"/>
        <s v="í ljós að um björn var að ræða . Talandi um heppni . Ástralskur karlmaður á fimmtugsaldri var enn að"/>
        <s v="ekki saman . Það rekur hver gleðidagurinn annan hjá serbneska tenniskappanumNovak Djokovicþessa dagana . Aðeins fjórum dögum eftir að hann"/>
        <s v=", en á endanum deildu þeir gullinu . „ Ég var mættur í viðtal um sigurinn og var þar að"/>
        <s v="verið að hækka frá því að farið var að bjóða þau fyrst . En ég tek eftir því að fólk"/>
        <s v="farþegum til hagsbóta . Okkar upplifun er því sú að okkur hafi almennt séð verið vel tekið og að fólk"/>
        <s v="um leið dýrasti leikmaður félagsins frá upphafi . Arber setti færslu á Twitter eftir að félagaskiptin gengu í gegn og"/>
        <s v="þegar komið sér fyrir . Um Kleopötru Kristbjörgu , forstjóra Gunnars majoness , birtast lofauglýsingar í fjölmiðlum og eigendur fyrirtækisins"/>
        <s v="spila . Ef hungrið fer þá getur maður alveg eins hætt þessu . &quot; Ánægðir krókódílaveiðimenn í Mississippi gátu aðeins"/>
        <s v="tækifæri og því fagna ég á þessum degi ár hvert og alla daga þess á milli . “ Þegar Pálmi"/>
        <s v=", póstnúmer Hallgrímskirkju , skiljum við eftir hugleiðslukennd og fjölradda endurreisnarverk . &quot; Stofutónar í allt sumar Benedikt segir kórinn"/>
        <s v="frá því fyrir löngu þegar hún hefur loks náð tökum á drykkjunni – sagan gerist um það leyti sem Scudder"/>
        <s v="í vetur og gert út frá stofunni að Lækjargötu 34 b . Tilboð til 15. nóvember „ Þar sem við"/>
        <s v="gerast og því síður foreldrar mínir , “ segir Heiðrún Kristín Guðvarðardóttir , sem í dag heldur tónleika til að"/>
        <s v="hafði hann verið skotinn af lögreglu , að því er segir í frétt Helsinki Times . Þegar Anna og Terry"/>
        <s v="standi að taka aðra slíka vél í gagnið í næsta mánuði Eikarbátarnir Húni II og Knörrinn sigla umhverfis landið og"/>
        <s v="bandarísku stúlkunni sem sakaði Ronaldo um að hafa nauðgað sér í Las Vegas sumarið áður . Þá var Ronaldo að"/>
        <s v="vera að æfa mig í 50 ár , “ sagði hann um tónleikana í viðtali í helgarblaði DV . Kristján"/>
        <s v="líka að nýtast þeim sem vilja taka þetta eitthvað lengra . Að þrjátíu dögum liðnum getum við því til dæmis"/>
        <s v="niðurstöðu Hæstaréttar að hann hafi gerst sekur um markaðsmisnotkun og segir engin haldbær sönnunargögn eða framburð vitna styðja slíkt en"/>
        <s v="Flugeldasnillingurinn ' Diego Simione jafnaði svo á 88. mínútu mog tryggði Lazio annað stigið . Parma-Udinese 3 - 2 Adriano"/>
        <s v="vegar Steph Curry sem skoraði 44 stig þegar Golden State Warriors lagði Utah Jazz , 95 : 90 , og"/>
        <s v="þau gildi sem íslenska þjóðin taldi skipta mestu máli , hafa ótrúlega samsvörun við skátalögin . Og nú þegar við"/>
        <s v="rafbyssuna . Frímann Baldursson Varaformaður Landssambands lögreglumanna segir skiptar skoðanir um vopnavæðingu . „ Það eru ekki allir lögreglumenn sem"/>
        <s v="verkstæði hvaða iðnaðarmanns sem er . Og það finnst strax að það er góður andi í húsinu sem hlýtur að"/>
        <s v="í sumum tilfellum ) að utan . Venjulegt fólk hefur bara ekki efni á að kaupa dýra merkjavöru og ég"/>
        <s v=". Reykjavík er stór markaður og ætti að rúma tvenns konar lágvöruverðsverslanir . Ég er viss um að neytendur munu"/>
        <s v="en Zoran er mjög sóknarsinnaður þjálfari sem vill hafa boltann á jörðinni og spila út úr vörninni . Allir sóknarmenn"/>
        <s v="uppbyggingarstarfinu í Ármanni við hlið tveggja bræðra sinna . Freyr , formaður deildarinnar , og Bjarni Már þjálfari geta nú"/>
        <s v="og býð aðdáendum að koma miklu nær mér . En það sem mestu máli skiptir er að ég er að"/>
        <s v="hækka úr 18 milljónum í 20 milljónir og brunabótamat er afnumið sem viðmið við lánveitingar . SÍ fagnar samstarfi SEÐLABANKINN"/>
        <s v="við lögreglu samanber nýundirritaða viljayfirlýsingu formanns ráðsins og lögreglustjóra . Þetta segir í bókun ráðsins . Ennfremur segir að ráðið"/>
        <s v="að kaupa ekki afurðir úr grásleppu . John Nordbo yfirmaður samfélagslegra málefna hjá WWF hefur lýst því yfir að samtökin"/>
        <s v="lausn í vegagerð . Þessi lausn hefur einnig víðtæk áhrif á þróun samfélaga á áhrifasvæðum þeirra . Því ber að"/>
        <s v="sem málið gegn Moen var rekið , hefur harmað að hann skuli hafa verið dæmdur að ósekju og segist hann"/>
        <s v="fram í sumar . &quot; Þetta verður efni fyrir alla fjölskylduna , &quot; segir Viktoría og því ber sannarlega að"/>
        <s v="að áhersla verði lögð á sömu þætti og hafa verið meginstoðir þróunarsamvinnu Íslands um árabil . Auk þess er því"/>
        <s v="Óperunnar . Miðaverð er 1000 kr . Á FUNDI hreppsnefndar Langanesbyggðar á föstudag var samþykkt bókun þar sem því er"/>
        <s v="sem á því er , með því miður hörmulegum afleiðingum , “ segir bæjarráðið . Í sömu bókun er því"/>
        <s v="frá bænum Heiði að Múla sem er síðasti áfangi að lagningu bundins slitlags að Geysi . Þá er því einnig"/>
        <s v="innflytjendur eru með í farteski sínu hugmyndir , orku og metnað en eru ekki einvörðungu vinnuafl . Því ber að"/>
        <s v="njóti jafnræðis þegar kemur að skattlagningu . Vörður leggur til að hið svokallaða hóflega veiðileyfagjald verði fellt niður . Vörður"/>
        <s v="ekki einu sinni fyrir núna , en verða að koma til kasta skólanna í framtíðinni . Ég hlýt því að"/>
        <s v=". „ Það besta sem bæjaryfirvöld geta gert fyrir fólk er að hjálpa því að hlúa að heilsunni og ég"/>
        <s v="og úr því er hægt að bæta sé vilji til , &quot; segir á heimasíðunni . Þar er því jafnframt"/>
        <s v="Allenby eru vissir um að Tiger muni stíga upp og sýna mátt sinn þegar mest ríður á . &quot; Við"/>
        <s v="því að hægt sé að byggja upp fiskistofna á grunnslóðum segir Magnús Þór Hafsteinsson , alþingismaður og fiskifræðingur . Hann"/>
        <s v="komið um þetta leyti og hleypt nýjum krafti í veiðarnar . Skipstjórnarmenn eru þó ekkert svartsýnir á framtíðina því þeir"/>
        <s v="við heimamenn , þ.e. hvaða þjónustu á að veita á hverjum stað og af hvaða fagfólki . Því ber að"/>
        <s v="kemur í ljós að stuðningur við frumvarpið eru öllu minni hjá þeim sem eru ekki með gengistryggð lán . Neytendasamtökin"/>
        <s v="fram ýmsar ábendingar og athugasemdir sem taka þarf afstöðu til og ekki hafa verið tíundaðar hér . Því ber að"/>
        <s v="hagvexti og að forgangsverkefni verði að vera að ná niður allt að hundrað milljarða króna árlegum vaxtagreiðslum ríkisins . Hann"/>
        <s v="geðhjúkrunarfræðinga vera á þeirri skoðun að aðstaðan á Kleppi sé betri en á Sogni fyrir skjólstæðingahópinn . „ Og við"/>
        <s v="á fátækt , t.d. barnafátækt ? &quot; Skortur hefur verið á rannsóknum hér á landi varðandi þessi málefni en ég"/>
        <s v=", nú fyrir árið 2014 . Upplýsingar um rannsóknir og þróun eru nú hluti af þjóðhagsreikningum og því ber að"/>
        <s v="hefði gerst fljótar með þeirra atbeina en ekki er á allt kosið ! Konurnar fimm í hreyfingu Samfylkingarinnar hljóta að"/>
        <s v="Atvinnurekendur og forsvarsmenn launafólks lýstu ánægju með reynsluna af EES-samningnum . Atvinnurekendur fögnuðu betri aðgangi að evrópskum mörkuðum og verkalýðsforkólfar"/>
        <s v="Landsmóti í Reykjavík í sumar . „ Landsmótið í sumar verður algjör veisla enda eru hestamenn fullir tilhlökkunar . Þeir"/>
        <s v="undir nýjan samning við Njarðvík og er nú samningsbundinn félaginu næstu tvö árin . Í tilkynningu frá Njarðvík er því"/>
        <s v="í hættu . Það eru það mikil gæði í þessum hóp að við ættum í raun ekki að vera að"/>
        <s v="hefur hann skorað fjögur mörk . Þórarinn Ingi Valdimarsson fór fyrir sínum mönnum í Sarpsborg 08 þegar liðið og stuðningsmenn"/>
        <s v="á móti Sunderland um helgina og síðasti leikurinn verður síðan Meistaradeildarleikur í Mílanóborg í næstu viku . „ Ég hefði"/>
        <s v="muna sem eru til sýnis á James Bond-sýningu sem opnar í Lundúnum í Bretlandi á morgun . Þar er því"/>
        <s v="umræðuefnin á fundinum og einnig yfirlýsing um loftslagsmál . Ráðherrafundinum var að þessu sinni stýrt af Japan , sem nú"/>
        <s v="sem þessu olli var í slíku ólagi að lögreglan klippti númerin af honum . Slökkviliðsmenn á höfuðborgarsvæðinu munu í dag"/>
        <s v=". “ Samkomulag hefur náðst milli liðsmanna bandarísku popphljómsveitarinnar The Beach Boys um að koma saman á nýju til að"/>
        <s v="hug að fleiri hafi komið , fengið að njóta sýningarinnar &quot; . Nú , þegar Þráinn stendur á tímamótum ,"/>
        <s v="með því að bakka í ofboði . | 4 Í kvöld verður sýnd hátíðardagskrá frá Kaupmannahöfn þar sem því er"/>
        <s v="Steinunn Pálmadóttir . Það var sumarkvöld á vestfirskri heiði . Stór hópur fólks var saman kominn í kvöldsvalanum til að"/>
        <s v="Þar tóku þátt 400 félög víðsvegar úr Frakklandi og 30 frá öðrum löndum . Efnt var til mótsins til að"/>
        <s v="dyggasti aðdáandi hans . &quot; Ndesandjo , er sonur föður Obama og þriðju konu hans , Ruth Nidesand . Hann"/>
        <s v="að hindra verði að slík mistök geti endurtekið sig . Í tilkynningunni segir : Ungir jafnaðarmenn , ungliðahreyfing Samfylkingarinnar ,"/>
        <s v="Íslandi að taka upp svipaðar reglur og Sviss . Þegiðu ! Teljist stjórnsemi til kosta í fari forsætisráðherra geta menn"/>
        <s v="annars til að heilsa upp á hestana sem eru þar í sumarhögum . &quot; Það er fyllsta ástæða til að"/>
        <s v="og sagði að á stöku stað virtist sem skýrsluhöfundar gerðu allt til að draga úr jákvæðum hliðum ESB-aðildar . Össur"/>
        <s v="lægi í hlutarins eðli að fyrirtæki væri nauðsynlegt að þróast miðað við framtíðarkröfur og breyttar aðstæður . Ögmundur sagðist vissulega"/>
        <s v="er á tónleikana um helgina en 13 þúsund manns eiga von á miklu sjónarspili þeirra þýsku og eflaust margir sem"/>
        <s v="deyja fyrir 5 ára aldur af völdum barnadauða ef við setjum ekki meiri kraft í aðgerðir okkar . Alþýðusamband Íslands"/>
        <s v=". Formaður Framsóknarflokksins fagnar breytingunni , verið sé að viðurkenna hlutverk Íbúðalánasjóðs . Guðni Ágústsson , formaður Framsóknarflokksins : Ég"/>
        <s v="þjóðstjórnin viðurkenni tilverurétt Ísraelsríkis og hafni ofbeldi . Tzipi Livni er nú í opinberri heimsókn í Kanada . Evrópusambandið hefur"/>
        <s v="fá Casper til að flytja aftur til Danmerkur . Casper er ekki á því og heldur mikla veislu til að"/>
        <s v="til Líbanons fyrir um tveimur vikum og í dag las hann upp yfirlýsingu frá ríkisstjórn sinni þar sem því var"/>
        <s v="að forysta Sjálfstæðisflokksins vilji síður að hann geri það að þá er þetta náttúrulega hótun . En ef að menn"/>
        <s v="ef hann verður meira í vatninu en áfenginu þá mætir hann sterkur þangað . Helstu andstæðingar hans í lauginni hafa"/>
        <s v="bestu í atvinnumennskunni . „ Hann er búinn að vera mjög góður og hefði getað verið áfram úti . Við"/>
        <s v="gert ? Við getum fagnað lífi hans Fannars . Við getum fagnað því að hann var fallegur . Við getum"/>
        <s v="búast . Þrátt fyrir það er maður aldrei undir það búinn að missa föður sinn en ég verð þó að"/>
        <s v="mitt , þú ert alltaf hjá mér og allt mitt er þitt . En nú varð að halda hátíð og"/>
        <s v="golfklúbbinn fram yfir stuðningsmannafund Sannleiksgangan var mun fjölmennari en útifundur sem stuðningsmenn Trump skipulögðu fyrir utan Hvíta húsið til að"/>
        <s v="leikjum liðsins og tekur virkan þátt í þeim á hliðarlínunni . Hann er vinsæll eignandi og það eru margir sem"/>
        <s v="mikla trú á Gunnari en því miður hefur hann lent í því sem hann hefur lent í . En ég"/>
        <s v="af Tyrkjum að eigna sér heiðurinn af því að hafa handsamað Öcalan . &quot; Við sendum hann í burtu og"/>
        <s v="liði vel í kringum hann . Sveinn skilur eftir sig djúp spor á vegi kærleikans og við sem eftir erum"/>
        <s v="þeim aukinn kraft og rotaði okkur að sama skapi , ' sagði Curbishley . Búlgarískur knattspyrnuaðdáandi er þessa stundina að"/>
        <s v="Enginn söknuður að Saddam Óþarfi er að orðlengja að fáir hér sakna Saddams Husseins . Hann var harðstjóri og flestir"/>
        <s v=". Ég hef starfað með Böðvari s.l. 5 ár í bæjarstjórn . Hann er duglegur og skynsamur . Við megum"/>
        <s v="með okkur . Lundinn er mjög stundvís , kemur um miðjan apríl og því hentar 20. apríl vel til að"/>
        <s v="vegar í Héraðsdómi Reykjavíkur og hins vegar Barnahúsi , en slíkan samanburð óttast ég ekki og myndi þvert á móti"/>
        <s v="og klúbburinn heldur ekki . Við fengum gott tilboð í hann sem var samþykkt og Flóki vildi fara . Ég"/>
        <s v="„ Fjölskyldan er alltaf númer eitt , þannig að ég verð að mæta og styðja við bakið á honum og"/>
        <s v=". Gunnleifur stóð sig vel í markinu en ég er á því að markvarðarumræðan hafi ekki hjálpað liðinu . Ég"/>
        <s v="geta Björns til framkvæmda . Við listamenn megum þakka fyrir að hafa notið krafta Björns í menntamálaráðuneytinu og eigum að"/>
        <s v="Þjóðaröryggi Við núverandi aðstæður tel ég því rétt að við þiggjum reynslu , þekkingu og áræði Ólafs Ragnars Grímssonar og"/>
        <s v="sínu og ferðum um það með sínum stóra og góða ættingja- og vinahópi . Freyr átti enn frekara barnaláni að"/>
        <s v="reyna að hafa áhrif á verð í bankanum , “ segir hann . Gerir hreint fyrir sínum dyrum „ Ég"/>
        <s v="metið til fjár . „ Ég fagna því að Pétri takist að reka meðferðarheimilið réttu megin við núllið og ég"/>
        <s v="hefur Helga stutt son sinn í námi hans í ljósmyndun og ljósmyndafræðum og hún var stödd hjá honum til að"/>
        <s v="ekki borist Hæstarétti frá ríkissaksóknara . Þá hafði liðið rúmt ár frá því að saksóknari áfrýjaði málinu . &quot; Maður"/>
        <s v="hafi setið á þessu í rúmlega ár án þess að gera neitt , &quot; bætir hann við . &quot; Maður"/>
        <s v="þannig er markahæsti leikmaður liðsins Gunnar Kristjánsson . ,, Stjórn KV býður Jökul hjartanlega velkominn aftur heim í Vesturbæinn og"/>
        <s v="og það veitir huggun í sorginni . Siggi skilur eftir arfleifð . Þrjú falleg og frábær börn . Fögnuður ."/>
        <s v="Reykjanes-Arnarstapi en hann er að fara þarna töluvert innar . Svo að hérna við erum , við erum náttúrulega ,"/>
        <s v="fjármálum frá Vanderbilt University í Bandaríkjunum . Skarphéðinn Berg Steinarsson , stjórnarformaður Og Vodafone segir mikinn feng af Eiríki og"/>
        <s v="í gær . „ Metið mitt stóð í 40 ár en nú hefur besti fótboltamaður heims slegið það . Ég"/>
        <s v="verkum úr höfn . Ég skrifaði talsvert um Gísla á sínum tíma , fylgdist nokkuð grannt með honum , og"/>
        <s v="séð svona eftir á kannski hvað hefði átt að vera öðruvísi . Logi kemur sterkari til leiks núna og ég"/>
        <s v="Bazoer en Arsenal er meðal félaga sem hafa sýnt honum áhuga . „ Það var samkeppni um leikmanninn en við"/>
        <s v="allt annað en ástæða til þess að velkjast í súrri sorg . Það er hins vegar ástæða til þess að"/>
        <s v="Perú frá 1990 - 2000 , hafa hins vegar safnast saman fyrir utan sjúkrahúsið þar sem hann fær aðhlynningu og"/>
        <s v=". Samkvæmt upplýsingum frá utanríkisráðuneyti Kína var hann handtekinn fyrir að brjóta gegn lögum um almennt öryggi . Bresk yfirvöld"/>
        <s v="nokkuð blendnar tilfinningarnar hjá mér eftir að fregnir bárust úr herbúðum Manchester United í gær um Ryan Giggs . Ég"/>
        <s v="yfirlýsingu forsætisráðherra í New York sem svo að hún marki stefnubreytingu af hálfu hæstvirtrar ríkisstjórnar í þessum málum og ég"/>
        <s v="ófaglega , og án ferla eða auglýsinga , var svar Sigmundar að senda yfirlýsingu til fjölmiðla þar sem því var"/>
        <s v=", &quot; sagði Yassin fyrir framan hundruð stuðningsmanna sinna sem höfðu safnast saman fyir utan heimili hans til þess að"/>
        <s v=", &quot; sagði Bush við hátíðlega athöfn við Hvíta húsið í dag . Þar var hann umkringdur þingmönnum repúblikana sem"/>
        <s v="Hann sagðist hafa trú á því sem hann væri að gera og þess vegna gæti hann verið afslappaður . Rasmussen"/>
        <s v="að aftakan myndi sennilega ekki auk koma í veg fyrir ofbeldið í Írak . Bretar gáfu út stutta yfirlýsingu og"/>
        <s v="í hans garð . Þann dag tísti forsetinn um McCabe , eins og hann hafði gert margsinnis áður , og"/>
        <s v="eða á næstu árum . John Kerry , forsetaefni demókrata , gerði sér í gær mat úr ummælum Bremers og"/>
        <s v="En ég tel að , að umsækjandinn núna sé mjög vel til þess hæfur að taka þetta að sér og"/>
        <s v="heiðursvörð á meðan þingsetningin fór fram og gætti jafnframt öryggis á staðnum . Jóhannes Páll II páfi mun á fimmtudag"/>
        <s v="og gætu ekki sinnt venjulegu foreldrahlutverki fyrir þreytu og álagi . &quot; Mér finnst mikilvægt að spítalinn útskýri stöðuna og"/>
        <s v="að aldri og með honum er fallinn einn af vinum og heiðursmönnum landsins . Ég sakna hans og um leið"/>
        <s v="fyrir þessa ræðu , þótt einhverjir hlutar hennar hafi farið í taugarnar á helztu þátttakendum í þessum leik , heldur"/>
        <s v="rBTV 7 i 9 qVK Fótboltinet ( @ Fotboltinet ) March 16 , 2016 Roy Hodgson , landsliðsþjálfari Englands ,"/>
        <s v="fallin en að eyðileggja málefnalega umfjöllun og lýsir rökþroti þeirra er þau stunda . Fundurinn sendir Guðmundi Halldórssyni baráttukveðjur og"/>
        <s v="opnað dyrnar fyrir Owen að koma aftur til liðsins . Steven Gerrard sagði við heimasíðu Liverpool ' Auðvitað myndi ég"/>
        <s v="áhyggjur þó að við Björn tækjumst á , &quot; svaraði hún . ,, Ég hef lýst því yfir að ég"/>
        <s v="yfir stjórnendur Landsvirkjunar í örvæntingu Helgi sagðist ætla að túlka orð Bjarna til betri vegar . &quot; Ég ætla að"/>
        <s v="út í hött en sumum myndi þykja þetta fullmikið , “ en Radcliffe naut ásta með kærustu sinni til að"/>
        <s v="â € &amp; #x17E ; Hann hefur skorað fullt af mörkum gegn City , fleiri en nokkur annar . Ég"/>
        <s v="dagskrárgerð fyrir Bylgjuna verður kynnt innan tíðar . Sigurjóni eru þökkuð vel unnin störf á fréttastofunni . Jafnframt er því"/>
        <s v="í bílnum , sem hann hafði fengið afhenta eftir síðustu sérleiðina og átti að nota seinna um daginn til að"/>
        <s v="Miðflokksins , upplýsti í óundirbúnum fyrirspurnatíma á þingi í gær að hann hygðist leggja fram þingsályktunartillögu þess efnis að Alþingi"/>
        <s v="fyrir allt að eins árs fangelsisvist og 115 þúsund króna sekt fyrir að hafa sett af stað sprengingu til að"/>
        <s v=". Ég ræddi þetta lítilslega við ráðherra fyrir helgi og fann að hann var sammála mér og , og ég"/>
        <s v="sem framin voru í stjórnartíð hans í Chile . Chilebúar eru skiptir í afstöðu sinni til andláts Pinochet , sumar"/>
        <s v="sem liðið hefur leikið á tímabilinu . Hann hefur leikið frábærlega , er mikill leiðtogi og frábær fyrirliði og ég"/>
        <s v="vegna ökklameiðsla síðan í nóvember . „ Ekki búast við kraftaverki þegar leikmaður hefur verið frá þetta lengi . Við"/>
        <s v="töpum að sjálfsögðu , verðum við sammála um að Kvennalistinn hafi verið tímaskekkja , sérstaklega í þessu máli , og"/>
        <s v="hann mætti fara aaaaðeins oftar í klippingu en ég ætla ekki að gera það . Ætla þess í stað að"/>
        <s v="Íslenska þjóðin myndi vilja óska að Ólafur væri alltaf ungur og til staðar fyrir íslenska landsliðið . Við getum því"/>
        <s v="sér fært að veita honum fjármagn til að klára þau verk sem hann vill gera , því við ættum að"/>
        <s v=". „ Því er tvennt sem við ættum að minnast þegar við göngum framhjá múrnum . Annars ættum við að"/>
        <s v="alltaf haft mikla trú á Gunnari en því miður lenti hann í því sem hann hefur lent í en ég"/>
        <s v="hann fann sér þurran stað undir lerkitré til að sofa á . „ Allt þorpið heldur nú veislu til að"/>
        <s v="því að vera án hans , og þarf nú að bregðast við því að vera með hann , en við"/>
        <s v="mjög minnisstætt þegar þú sagðir : Kristín , þegar afi þinn fer til himnaríkis þá skaltu ekki vera döpur heldur"/>
        <s v="komið til greina að velja Jóhannes Karl sagði Ólafur : ,, Hann var ekki valinn að þessu sinni en ég"/>
        <s v="Erin heldur heim til sín , til San Francisco , og skilur Garrett eftir í New York . Vinir hans"/>
        <s v="byrjunarliðinu , &quot; sagði Kovac um Kingsley Coman . _x0084_ Hann kemur með aðrar víddir í okkar spilamennsku og ég"/>
        <s v="og þær vöktu jafnan lukku . Hann átti sér líka marga aðdáendur , kappinn . Það eru því margir sem"/>
        <s v="Kantmennirnir : Frábært að fá Jóa aftur Jóhann Berg Guðmundsson hefur átt betri leik en í gær en Sigurbjörn"/>
        <s v="í ljósi þess að DeLillo hitti naglann á höfuðið í sinni fyrstu bók er engin ástæða til annars en að"/>
        <s v="stjórnarliðar og minnihlutinn . Á svona tímum á ekki að rífast um það hvernig sjúkrabíllinn er á litinn , heldur"/>
        <s v="eins og orkusalinn og sveitarfélagið að skoða hvort þeir geti verið með sitt tilbúið að svona skömmum tíma en við"/>
        <s v="og þá sveitarfélagið að skoða hvort að þeir geti verið klárir með sitt á þessum tíma . En við bara"/>
        <s v="okkar hvort sem þú kaust hann eða ekki , “ segir Cameron í viðtali við Sports Illustrated . „ Ég"/>
        <s v="á meðal flokksmanna . Hins vegar eru allir í kjöri á landsfundinum . &quot; Ég var harður stuðningsmaður Árna og"/>
        <s v="Hann sýndi það í fyrra hversu góður leikmaður hann er og einnig er hann mikill leiðtogi innan vallar . Við"/>
        <s v="hugmyndaríkur og hefur einstaklega næmt auga fyrir hinu spaugilega í tilverunni . Við sem erum ekki jafn hugmyndarík og hann"/>
        <s v="sameiginlega ábyrgð á því að allir njóti mannréttinda . Þegar einn hópur tekur sig til og heldur hátíð til að"/>
        <s v="er framkvæmdastjóri Kredia . Hann segist fagna fyrirhugaðri löggjöf Árna Páls . Leifur A. Haraldsson , framkvæmdastjóri Kredia : Ég"/>
        <s v="af velli , myndi fá gula spjaldið . En samt gerði hann ekkert þó leikmenn Roma klöppuðu fyrir honum og"/>
        <s v="breytt á þann veg að ekki lægi dauðarefsing við guðlasti . Má Qadri hefur vakið mikla athygli en margir harðlínumúslímar"/>
        <s v="Svo virtist sem ákvörðun Bush hafi fallið bæði fylgismönnum hans og andstæðingum heimafyrir í Bandaríkjunum vel í geð . Miðjumenn"/>
        <s v="fagna í dag ? Sigríður Dúna Kristmundsdóttir : Já , það er sko ástæða til að fagna þessum árangri og"/>
        <s v="er ekki tengdur Gunnari fjölskylduböndum . Því komi einhugur meðal stjórnarmanna ekki á óvart . Ásta Knútsdóttir : Við auðvitað"/>
        <s v="var í byrjunarliði Malmö í dag en var skipt af velli á 86. mínútu . Það vakti athygli þegar Arnór"/>
        <s v="Dagur B. Eggertsson , borgarstjóri . Heima fyrir eru skiptar skoðanir um ákvörðun Trumps . Starfslið og fjölmörg flokksystkini forsetans"/>
        <s v="og trufla þá sagði Eiríkur einmitt hann verður að draga neiið til baka hvíslaði þessu ég sagði það svo upphátt"/>
        <s v="að Brasilía væri heimsmeistari . Sagan á bakvið fagnið hjá Bebeto Eins og nafnið gefur til kynna var Bebeto að"/>
        <s v="Undir bréfið rita bæjar- og sveitarstjórar á Austurlandi , í Vesturbyggð , Tálknafjarðarhreppi , Súðavíkurhreppi og Ísafjarðarbæ . Cristiano Ronaldo"/>
        <s v="hafði bakað fyrr um daginn . Edda vissi ekki hvort tertan var ætluð sér eða Davíð og þá til að"/>
        <s v="farið fremstur í flokki þeirra sem hafa reynt að fá Pollard lausan og hann sagði í gær að ísraelska þjóðin"/>
        <s v="Hólmar Örn er ekki í leikmannahópnum að þessu sinni en aðspurður sagðist Hamrén vera í góðum samskiptum við Hólmar og"/>
        <s v="Times . Þar sagði hann m.a. frá því að er hann sagði liðsfélögum sínum að hann væri samkynhneigður hefðu þeir"/>
        <s v="umræddum hópi þá þjónustu sem hér um ræðir . Við undirritun samningsins sagðist Ásta Ragnheiður Jóhannesdóttir , félags- og tryggingamálaráðherra"/>
        <s v="og dvelur nú á sjúkrahúsi . Réðust á hann af engu tilefni Eins og Independent greinir frá var Johnson að"/>
        <s v="drykk frá ókunnugum manni sem var í hversdagsklæðnaði . Karlmaðurinn bað fólkið um að skála með sér til þess að"/>
        <s v="gerði allt vitlaust með laginu Barfly . Glamúr-teiti helgarinnar var án efa haldið í Iðnó á laugardagskvöldið þegar Aðalsteinn Jóhannsson"/>
        <s v="enginn getur svarað þessu . Hvað getum við þá gert ? Við getum fagnað lífi hans Fannars . Við getum"/>
        <s v="áður sett upp sýningu á verkum Thors , gerði það árið 2006 í Menningarmiðstöðininni Gerðubergi . Þá vorum við að"/>
        <s v="fram yfir EM 2016 og hefur hann nú ákveðið að vera allavega tveimur árum lengra með liðið . Belgíska knattspyrnusambandið"/>
        <s v="hann fyrir baráttu sína gegn uppreisnarmönnum Maóista . Þeir hafa safnast saman fyrir utan sjúkrahúsið þar sem hann dvelur og"/>
        <s v="og úr skáldsögu . &quot; Það dugar ekki að skrifa skáldsögur um tilbúinn veruleika eða veita innistæðulaus loforð ... Ég"/>
        <s v="um Vogana . Önnur eins þrumuræða hefur ekki heyrst í Glaðheimum um árabil . Birgi styð ég heils hugar og"/>
        <s v="var Besti flokkurinn fyrir bí og gekk inn í Bjarta framtíð . Margir gráta Jón Gnarr meðan pólitískir andstæðingar hans"/>
        <s v="því að þið breytið þessu eitthvað frekar , gerið einhverja frekari undanþágu ? „ Nei , ég ítreka að við"/>
        <s v="að hann væri tilbúinn til að hitta okkur . , &quot; sagði Mitchell í samtali við Sky . &quot; Við"/>
        <s v=". Þetta nýja verkefni hans sýnir þó að hann er við ágæta heilsu miðað við aðstæður , og aðdáendur hans"/>
        <s v="þetta öfluga fylgi flokksins í Kraganum með því að formaður hans njóti ekki trausts . Við séra Halldór hljótum að"/>
        <s v="umhugsunarvert og alvarlegt áhyggjuefni þegar öflugur stjórnmálamaður segir af sér embætti vegna þess hve óvæginn starfsvettvangurinn er . Stjórn LS"/>
        <s v="söng Dísu , dóttur þess síðarnefnda og brostu í myndavélar gesta . bös B jörn Bjarnason segist á heimsíðu sinni"/>
        <s v="að hafa vel þjálfað fólk á vakt sem kunni að bregðast við ef eitthvað ber út af . Ásgeir segist"/>
        <s v="illa við áhuga rússneskra stjórnvalda á að Kasan-menn fengju að taka þátt í því . Gísli Marteinn Baldursson , borgarfulltrúi"/>
        <s v=". AC Milan 6 stig 2 . Shakhtar Donetsk 6 3 . Benfica 3 4 . Celtic 3 Avram Grant"/>
        <s v="aftur til Chelsea en var rekinn eftir slæmt gengi á yfirstandandi tímabili . Guus Hiddink , stjóri Chelsea , gat"/>
        <s v="unnu Norðmenn 17:13 . Íslendingar leika við Grikkland , England og Lúxemborg á morgun . Forsvarsmenn happdrætta SÍBS og DAS"/>
        <s v=": Er ekki frá því að Fylkir eigi lang flesta atvinnumennina ! #Lautin #TheFuture Ómar Ingi Guðmundsson leikmaður Berserkja :"/>
        <s v="öflugt aðhald . Margir sjálfstæðismenn hafa á undanförnum mánuðum kvartað yfir linkind flokksins á ýmsum sviðum . Hinir sömu munu"/>
        <s v="þátt í því að greiða skaðabæturnar en ekki er vitað hve háa upphæð hann mun reiða fram . Danskir fjölmiðlar"/>
        <s v="mánuðum eftir barnsburð . Hún hefur hins vegar ekki verið í landsliðshópnum síðan á EM í fyrra . „ Ég"/>
        <s v="verði hægt að halda mun stærri ráðstefnur en áður og hótelin , sem hingað til hafa hýst stærstu ráðstefnurnar ,"/>
        <s v=", heldur röngluðu ofurölvi um ganga og héldu kannski að þeir væru ennþá í Atlavík 1984 , segir doktorinn sem"/>
        <s v="allir lesendur áttað sig á því að sagan gerist nokkru fyrr . Hrönn Björgvinsdóttir , bókavörður : Við erum að"/>
        <s v="sér í miðju kafi . Börn víla ekki fyrir sér að leggjast í mörg hundruð blaðsíðna bækurnar og hafa margir"/>
        <s v="ekki á óvart því niðurstöður undanfarinnar ára í Gallup könnunum félagsins sýna að Eyjafjörður er ekki láglaunasvæði . „ Ég"/>
        <s v="er innan ráðsins um að halda safninu opnu á kvöldin og leita lausna til að svo geti orðið . Stúdentaráð"/>
        <s v="einnig kunni svo að fara að einkunn belgíska ríkisins vegna skuldabréfa í erlendri mynt verði lækkuð . Kristín Ingólfsdóttir rektor"/>
        <s v="vel . “ Elísabet bendir á hægt sé að fara margar leiðir í að móta menningarstefnu sveitarfélaga . „ Ég"/>
        <s v="mynda lýsti Félagið Ísland Palestína yfir vanþóknun sinni á því að Ísland tæki þátt á annað borð . Poraz segist"/>
        <s v="Reykjanesbæjar og allir fulltrúar skrifuðu undir , endurskoðaði rektor HA ákvörðun sína og leyfði að háskólahátíð yrði haldin Forsvarsmenn MSS"/>
        <s v="páska til og með laugardeginum fyrir páska . Í fyrra voru þeir 1500 og árið 2017 1400 . Kristján Freyr"/>
        <s v="En ég held að þetta verði mjög skemmtileg blanda , allt frá smábarna - til unglingasýninga . &quot; Helga segist"/>
        <s v="til að hafa yfirumsjón með þessum breytingum , &quot; sagði Wisner í New York í dag . Wisner segist jafnframt"/>
        <s v="Hörður , Ásbjörn ) . Utan vallar : 8 mínútur ( Jankovic rautt á 26 mín. ) Ísraelskur ráðherra hefur"/>
        <s v="næstu viku eða vikunni þar á eftir . Að minnsta kost verður það í þessum mánuði . þannig að ég"/>
        <s v=", þarnæstu viku eða vikunni þar á eftir , að minnsta kosti verður það í þessum mánuði þannig að ég"/>
        <s v="en við þurfum bara að einbeita okkur að leik okkar á móti ÍR og það verður örugglega hörkurimma . Við"/>
        <s v="hvernig þessu verði best fyrir komið og ég mun væntanlega kynna það fljótlega . Sturla Böðvarsson , fyrrverandi samgönguráðherra ,"/>
        <s v="og þar með íslenskum sjávarútvegi . &quot; Höskuldur H. Ólafsson , bankastjóri Arion banka hf. segir í fréttatilkynningu að hann"/>
        <s v="kórsöngur , ræður og kaffiveitingar svo eitthvað sé nefnt . Bæjarhátíð Fjallabyggðar verður um helgina , njótum alls þessa og"/>
        <s v="16. apríl sl. : &quot; Aðalfundur Verkalýðsfélagsins Vöku haldinn laugardaginn 16. apríl 2005 í fundarsal félagsins á Suðurgötu 10 ,"/>
        <s v="saman sem fylgir Fréttablaðinu í dag er fjallað um viðburði sem haldnir verða á Íslandi á þessu ári til að"/>
        <s v="af íþróttinni . Á fundi , sem stjórnarnefnd Landspítala-háskólasjúkrahúss hélt í dag , var samþykkt ályktun þar sem því er"/>
        <s v="og hafa jákvæð viðhorf til námsins eru jákvæðari gagnvart innflytjendum en þau sem verr gengur . Stjórnarnefnd Landspítala - háskólasjúkrahúss"/>
        <s v="eiði tjörnina frá sjónum . Það hefur fyrir löngu vikið fyrir ágangi vinda og sjávar . STJÓRNARNEFND Landspítala - háskólasjúkrahúss"/>
        <s v="vitsmuna- og félagsþroska sinn . Höfundur er bæjarfulltrúi og formaður leikskólanefndar Kópavogs . HANNES Guðmundsson , framkvæmdastjóri Frumafls hf. ,"/>
        <s v="verið , að íslensk börn væru haldin þessum sjúkdómum í meira mæli en börn í öðrum löndum . Sagðist Ásta"/>
        <s v="til lyfja og læknisþjónustu og rannsókna . Við töldum okkur hafa fengið yfirlýsingu um þetta í samningunum í fyrra og"/>
        <s v="jafnaði 30 - 40 m.kr. árlega sl. fjögur ár til uppbyggingar stofnana í þágu aldraðra . Einskær tilviljun ? Ég"/>
        <s v="tvo þriðju af öllum eignum landsins og fær til sín um helming allra ráðstöfunartekna . Einkavæðing heilbrigðiskerfisins Aðalfundur Starfsmannafélags Reykjavíkurborgar"/>
        <s v="eiga 7 - 10 daga birgðir af mat og nóg af vatni áður en stormurinn skall á . Stjórn BSRB"/>
        <s v=", með greiðsluþátttöku Sjúkratrygginga Íslands samkvæmt nýrri reglugerð sem sett var í dag . Í tilkynningunni segir ennfremur að félagið"/>
        <s v="með greiðsluþátttöku Sjúkratrygginga Íslands samkvæmt nýrri reglugerð sem einnig var sett í dag . Í tilkynningunni kemur fram að félagið"/>
        <s v="í umræðunni , en sá þáttur er einnig mikilvægur og ætti ekki að slíta frá brjóstaskimuninni . Því ber að"/>
        <s v="þingmennirnir að ráðherra leggi fram frumvarp á grundvelli endurskoðunarinnar ásamt kostnaðargreiningu ekki seinna en á haustþingi 2018 . Starfsmannafélag Reykjavíkurborgar"/>
        <s v=". Að veita góða þjónustu eykur starfsánægju . Við þurfum nýtt sjúkrahús , bæði starfsfólksins og sjúklinganna vegna . Ég"/>
        <s v="afnám banns við lyfjaauglýsingum í sjónvarpi . Félag atvinnurekenda og samstarfsfélag þess , Samband íslenskra auglýsingastofa ( SÍA ) ,"/>
        <s v="gráa gríninu . Það er nefnilega ekki í boði að ganga út úr settinu . Þó ástæða sé til að"/>
        <s v="að starfa með stjórnendum spítalans og heilbrigðisráðuneytinu að lausn mála . Í yfirlýsingu frá stjórnarnefnd Landspítala-háskólasjúkrahúss í dag er því"/>
        <s v="sent hamingjuóskir , &quot; skrifar hins vegar annar . &quot; Hver fer á bak dauðum hesti ? &quot; Bæjarstjórn Ísafjarðarbæjar"/>
        <s v="þessa . Ríkisstjórnin hefur nú samþykkt tillögu heilbrigðisráðherra um að bólusetja þá sem eru í áhættuhópi . Vert er að"/>
        <s v="frekar kynhegðunina , og þarf þá ekki að skoða alla hópa í þessu tilliti ? &quot; Formaður Samtakanna ' 78"/>
        <s v="stefnumót við herskáa , breska múslima sem segja að Blair sé ótíndur hryðjuverkamaður . Ásta Ragnheiður Jóhannesdóttir þingmaður Samfylkingarinnar kveðst"/>
        <s v="segir Geir . Skattbreytingar mega ekki draga úr jöfnunaráhrifum ÞINGMENN Samfylkingarinnar , Frjálslynda flokksins og Vinstri hreyfingarinnar - græns framboðs"/>
        <s v="á ný eftir krabbameinsmeðferð á Kúbu . Í bréfi sem opinber fréttastofa Kúbu birti í dag kemur fram að Castro"/>
        <s v="frá 2008 virðist hafa gleymst að menn verði að hafa viðskipti . „ Hér eru báðir aðilar sáttir og við"/>
        <s v="Skertum fjárframlögum ríkisins til Háskóla Íslands yrði þannig mætt með því að seilast dýpra ofan í vasa stúdenta . Stúdentaráð"/>
        <s v="eða leigja hagkvæmari skip í staðinn . Þetta kemur fram í breytingartillögu við fjárlagafrumvarpið fyrir árið 2020 . „ Landhelgisgæslan"/>
        <s v="á mánudag , það er í dag , með áætlun sem fjármálaráðherrum evruríkjanna þætti trúverðug . Bandaríski uppljóstrarinn Edward Snowden"/>
        <s v="hvernig hægt sé að berjast gegn kynferðislegu ofbeldi og áreitni innan veggja leikhúsanna . Dómsmálaráðherra Svíþjóðar , Morgan Johansson ,"/>
        <s v=". Fastlega er reiknað með því að þingið muni fúslega verða við ósk hans um að afturkalla heimildina . Úkraínustjórn"/>
        <s v="þrettán til sextán ára sækja árlega Æskulýðsmótið Friðrik í Vatnaskógi í Hvalfjarðarsveit um helgina . Æskulýðsfulltrúi segir að flestir krakkarnir"/>
        <s v="hingað til . Ýmis samtök trúleysingja í Bandaríkjunum boða til hátíðar um helgina og hyggjast slá upp veislu til að"/>
        <s v=". Ýmiss samtök trúleysingja í Bandaríkjunum boða til hátíðar um helgina , og hyggjast slá upp veislu , til að"/>
        <s v="uppi glæpamenn . Mun hann einnig hafa óskað sér lögreglubíls í jólagjöf . Guðmundur Steingrímsson , fyrrverandi þingmaður , segist"/>
        <s v="heilbrigðara . Þar er þingmönnum ekki til hnjóðs að ganga gegn eigin flokki . Heilbrigð stjórnarandstaða hefði þvert á móti"/>
        <s v="segir að í íbúðinni hafi verið „ skemmtileg og karakterísk kaos “ og að þátturinn hafi verið skemmtilegur . Hann"/>
        <s v="eitthvað til að gleðjast og brosa yfir . Í dag fáum við enga sól á höfuðborgarsvæðinu en við getum samt"/>
        <s v=". Frosti Sigurjónsson þingamður Framsóknar segist ekki kæra sig um að vera stimpilpúði Evrópusambandsins en Össur Skarphéðinsson fyrrverandi utanríkisráðherra segist"/>
        <s v="þingmaður Framsóknar , segist ekki kæra sig um að vera stimpilpúði Evrópusambandsins en Össur Skarphéðinsson , fyrrverandi utanríkisráðherra , segist"/>
        <s v=", og allur Ísrael varð óttasleginn . ( II Sam . 4 , 1. - 2. ) LISTASTOFNANIR í Bandaríkjunum"/>
        <s v="Skautahöllinni í Laugardal . Nánar um dagskrá John McCain , forsetaefni repúblikana , og Barack Obama , forsetaefni demókrata ,"/>
        <s v="hver leysti Terry af hólmi í hjarta ensku varnarinnar . Dominique Strauss-Kahn , yfirmaður Alþjóðagjaldeyrissjóðsins ( IMF ) , segist"/>
        <s v="lækkað stýrivexti í dag . Hann segir að þetta hafi verið &quot; skref í rétta átt . &quot; &quot; Við"/>
        <s v="að nú væri kominn tími til að fólk tæki afstöðu hvort það treysti ráðherra eða ekki . Sigríður sagði sjálf"/>
        <s v="Fjölskyldan muni hins vegar halda áfram að reyna að komast að hinu sanna í málinu . Á meðan ættingjar Knox"/>
        <s v="legið í loftinu um nokkurt skeið . Þau segja óvissu hafa vofað yfir í ráðhúsinu frá því í febrúar og"/>
        <s v="laggirnar utan höfuðborgarsvæðisins að svo miklu leyti sem hentugt þykir . Halldór Jónsson , forstjóri FSA , sagði starfsfólk stofnuninnar"/>
        <s v=". Þingmenn segjast sjá mikið eftir Bryndísi . Margrét Frímannsdóttir , formaður þingflokks Samfylkingarinnar : En ég hlýt samt að"/>
        <s v="bata sínum . „ Hún tekur lítil skref fram á við , en mikilvæg skref engu að síður . Kevin"/>
        <s v="ekki hvað síst í gegnum Guðrúnu . Það hefur kannski breyst aðeins núna . Við fæðingu nýs fjölskyldumeðlims ber að"/>
        <s v=". Er Morgunblaðið búið að gleyma því að það er almennt hagsæld í landinu ? Eigum við ekki frekar að"/>
        <s v="að mæta niðursveiflunni sem kemur í kjölfar brotthvarfs Vísis , &quot; segir Andrés Skúlason , oddviti Djúpavogshrepps . &quot; Við"/>
        <s v="nokkurra vikna æfingum þó að þeir sem taki þátt séu ýmist efnilegir eða þrautþjálfaðir söngvarar . Það verður bara að"/>
        <s v="tvær nýjar spillingarskýrslur um Ísland , aðra um fjármál flokkanna og hina um spillingu og mútur í réttarkerfinu . Samtökin"/>
        <s v="jökulís á Grænlandi bráðnar svo að yfirborð sjávar hækkar um jafnvel heilu metranna . Þór segir að menn kunni að"/>
        <s v="Leggja áherslu á að stofnaður verði þróunarsjóður leik- og grunnskóla Í bókun frá minnihlutanum vegna málsins segir að fulltrúar Sjálfstæðisflokksins"/>
        <s v="erum að missa af því tækifæri , “ segir Guðmundur Karl Snæbjörnsson , læknir . Hann líkt og margir aðrir"/>
        <s v="þeir færu yfir frumvarpið á þingi . Jóhanna Sigurðardóttir , þingmaður Samfylkingarinnar , talaði á sömu nótum . &quot; Ég"/>
        <s v="að bjarga þeim sem hættara er við að fái ekki staðið af sér veðrið . Þannig ættu menn fremur að"/>
        <s v="Framsóknarflokksins : Það mætti halda að að hér væri um svona einfalda afbrýðissemi að ræða , í stað þess að"/>
        <s v="Björn 2020 Sjórinn er mikilvæg matarkista Virða ákvörðun Gretu » Fleiri tengdar fréttir Jens Stoltenberg , framkvæmdastjóri NATO , segist"/>
        <s v="reyna að koma á uppbyggilegri sjórnmálum . Þetta bjóðum við upp á . “ Katrín Jakobsdóttir , formaður VG ,"/>
        <s v="fella úr gildi og Ísland tæki sér óháða stöðu meðal þjóðanna . Guðjón Arnar Kristjánsson , formaður Frjálslynda flokksins ,"/>
        <s v="nítján leiki á tímabilinu en tapað þrettán og situr í fjórða sætinu með 38 stig . Rauði krossinn á Íslandi"/>
        <s v="málið hafi tapast nú hafi viðurkenning á aðild umhverfissamtakanna að málinu verið áfangasigur . „ Umbjóðandi minn , Landvernd ,"/>
        <s v="gegn hatursorðræðu að fá þennan dóm því hann staðfestir að orðum fylgir ábyrgð , “ segir Sema Erla Serdar sem"/>
        <s v="“ sagði hann . Ögmundur Jónasson segir að landeigendum Geysissvæðisins sé ekki treystandi . Ögmundur Jónasson , þingmaður VG ,"/>
        <s v="en húsnæðið sem við vorum í áður og svo munum við örugglega njóta góðs af nálægðinni við borgina . Ég"/>
        <s v="lagðar á þá sem settu á markað mjólk utan mjólkurkvóta . Með öðrum orðum þá var Sigurður Ingi þarna að"/>
        <s v="spennu . Byssumenn voru hvergi sjáanlegir á götum Gaza-borgar í morgun og allt var með kyrrum kjörum . Fatah hreyfingin"/>
        <s v="hermenn sinni nú eftirliti í borginni . Í yfirlýsingu frá Hezbollah-samtökunum og bandamönnum þeirra , Amal-samtökunum segir , að stjórnarandstaðan"/>
        <s v="en samkvæmt fréttamanni um borð í Marianne sigldu þau talsvert langt á eftir . Benjamin Netanyahu , forsætisráðherra Ísrael ,"/>
        <s v="Simbabve , kaus í dag um að setja hann af sem leiðtoga flokksins , degi eftir að þúsundir íbúa landsins"/>
        <s v="sé að geyma a vellinum stærri og fullkomnari kafbátarleitarvélar sem hingað til hafi aðeins haft stutta viðkomu hér . Hann"/>
        <s v="nú fylgt að höfninni í Ashdod , sem tekur 12 til 24 klukkustundir . Benjamin Netanyahu , forsætisráðherra Ísraels ,"/>
        <s v="undan tröllskessunni , nú reynir á okkur , hinn almenna bónda , og grasrótina að stoppa tröllin af . Neytendasamtökin"/>
        <s v="Rás 2 , RÚV 2 og RÚV.is . Mannréttindastjóri Sameinuðu þjóðanna segist vera í þeirri óvenjulegu stöðu að geta ekki"/>
        <s v="og sú síðasta 14. september . Anders Fogh Rasmussen , forsætisráðherra Danmerkur , og Davíð Oddsson forsætisráðherra sögðust í dag"/>
        <s v="nefndi sérstaklega sterka afkomu stúdenta og hagsmunahreyfinga stúdenta að endurskoðun nýs lánasjóðs , eða endurskoðun lánasjóðskerfisins . O við auðvitað"/>
        <s v="átt en hefði viljað sjá griðasvæðið stærra . Rannveig Grétarsdóttir , formaður Hvalaskoðunarsamtaka Íslands : Við fögnum þessari ákvörðun og"/>
        <s v="Reykjavíkur , hver er ykkar afstaða til þessarar skýrslu Ríkisendurskoðunar ? Arna Guðmundsdóttir , formaður Læknafélags Reykjavíkur : Við náttúrulega"/>
        <s v="vill ofmikið sagt að gullgrafaraæði ríki í greininni . Ingibjörg G. Guðjónsdóttir , varaformaður Samtaka ferðaþjónustunnar : En ég bara"/>
        <s v="hættu á að sinu- eða gróðureldar kunni að kvikna og biðja fólk að fara varlega með eld . Samtök hernaðarandstæðinga"/>
        <s v="fyrir að hún vitnaði gegn sér í þjófnaðarmáli . Faðir Turners sagðist , í samtali við NBC-sjónvarpsstöðina í gær ,"/>
        <s v="Reuters-fréttaveituna að þetta væri ekki vegna átaka heldur væru íbúar að skjóta af byssum sínum upp í loftið til að"/>
        <s v="við köllum Leiguheimili . Ég tel að þeir stóru hópar fólks sem eru að kljást við allt of háan húsnæðiskostnað"/>
        <s v="köldum klaka þegar hann gekk um borð í Bostan , flug 420 hjá Air India flugfélaginu . ,, Allir fa"/>
        <s v="Skessuhorn greindi hinsvegar frá neyðarlegustu uppákomu sumarsins sem eflaust mun eiga sinn sess í næsta áramótaskaupi . Því ber að"/>
        <s v="stjórn Guardiola en hann tilkynnti á dögunum að hann ætlaði að taka sér hvíld frá þjálfun . „ Ég mun"/>
        <s v="síma á hótelinu og hringja í Oluf Aall , Halfdan Schjelderup , Gotfred Sætersmoen og aðra forkólfa Titanfélagsins . Þeir"/>
        <s v="þeir sem hafa veitt ána í gegnum tíðina muna eftir svona fréttum af ánni fyrir 10 - 15 árum og"/>
        <s v=". En hvernig væri að gefa Icelandair á ný hið fallega nafn Flugleiðir ? Þeir eru áreiðanlega margir , sem"/>
        <s v="vegna véla í neyð eða véla sem ekki er hægt að beina annað . Spurður um stöðu varaflugvalla kveðst Dagur"/>
        <s v="við hvern skugga fullan af fjöri , svo björt var glóðin sem lýsti hið innra . Við skulum að lokum"/>
        <s v="var skráð í Kauphöllina í morgun . Gengi bréfanna var hið sama í upphafs- og lokaviðskiptum dagsins . Því var"/>
        <s v="gamall , átti ekki að láta af embætti fyrr en á næsta ári . &quot; Fyrstu viðbrögð fjölmiðils eru að"/>
        <s v="með fjármuni stofnunarinnar . Bæði okkur og blaðamanninum James Meek þykir miður að þessi röngu ummæli hafi verið birt og"/>
        <s v="ár og því sé mikilvægt að fá hið sanna í ljós , þótt seint sé . &quot; Allir hljóta að"/>
        <s v=". UNDIRRITUÐUM var brugðið við lestur tímarits Morgunblaðsins sunnudaginn 28. desember síðastliðinn . Ég var eðlilega í jólaskapi , hafði"/>
        <s v="Singapúr og leggja í rúst hið blómlega efnahagslíf landsins , &quot; segir ennfremur . Þá segir að forseti Singapúr hafi"/>
        <s v="segir að framkvæmdir við Borgarfjarðarbraut með áherslu á veginn sjálfan í stað veglínunnar séu eitt fremsta hagsmunamál Borgfirðinga . H-listinn"/>
        <s v="í gær , þær breytingar sem umhverfis- og samgöngunefnd hefur lagt til að taka inn í samgönguáætlun Alþingis . Ráðið"/>
        <s v="Ítalíu og eru þær mjög eftirsóttar og í raun verðmætasta matarafurð heims . Á fundi Bæjarráðs í gær var því"/>
        <s v="ástæðum . Stefán Ólafsson , stjórnarformaður Tryggingastofnunar og prófessor í félagsfræði , sagðist í pistli á vef Eyjunnar um helgina"/>
        <s v=", margar litlar , stórar þaktar yfir hausinn , í staðinn fyrir augabrúnir eða límdar inn í hárið . Við"/>
        <s v="hefur sálræn áhrif á markaðinn að rjúfa verðmúra á húsnæði og er það fagnaðarefni um leið og við getum líka"/>
        <s v="okkur síðan í stellingar gagnvart fólki sem hingað vill koma . Ísland er orðið fjölmenningarlegt samfélag og við eigum að"/>
        <s v="skemmtileg starfsemi , í Laugalæknum eru gourmet-verslanir og miðbærinn í Hafnarfirði er kósý . Ferðamannaiðnaðurinn er tvíeggjað sverð . Við"/>
        <s v=". Hann segist bjartsýnn á að Landsvirkjun takist að útvega nauðsynlega orku í tíma . Össur Skarphéðinsson , iðnaðarráðherra ,"/>
        <s v="þá þjónustu sem fólk gerir kröfu um í dag . Það er ekki síst þess vegna sem við eigum að"/>
        <s v="heldur það er til að sinna störfum sérfræðinga eða ófaglærðra . Ísland er orðið fjölmenningarlegt samfélag og við eigum að"/>
        <s v="toppbaráttu deildarinnar á endaprettinum og í vetur ætlum við okkur að ná betri árangri , &quot; segir Viggó en margir"/>
        <s v="úr Evrópska seðlabankanum , Alþjóðagjaldeyrissjóðnum og fleirum . Benoit Coeuré , formaður hópsins og stjórnarmaður í Evrópska seðlabankanum , segist"/>
        <s v="nýsamþykktum lögum um framhaldsskóla er verk- og starfsnám lagt að jöfnu við bóknám . &quot; ' ÁSTÆÐA er til að"/>
        <s v="þar á bænum . Enn er of snemmt að leggja dóm á þær , en á hinn bóginn ber að"/>
        <s v="285 50 156 55,399 8,649,206 Þykkvalúra 411 268 351 576 202,200 Samtals 107 149,777 16,094,493 ÞEIR eru eflaust einhverjir sem"/>
        <s v="planið hátt . Raunar svipað því og ef íþróttafréttaritari væri að fjalla um tvo hástökkvara og lýsti gjörvileika annars en"/>
        <s v=", Hamid Karzai , verði að lögbinda jafnan rétt karla og kvenna sem og almenn mannréttindi . Konurnar hafa jafnframt"/>
        <s v=". Yfir 1.100 lögreglumenn vernduðu gönguna fyrir um 150 manna mótmælagöngu gegn hinsegin fólki . Lejla Huremovic , aðgerðarsinni ,"/>
        <s v="mikilvægum mörkum á ögurstundi eins og á síðasta tímabili . Bielsa hætti áður en hann byrjaði Stuðningsmenn Roma geta þó"/>
        <s v="lipurt , kerfið hér í Kina ; ) Quingming hátíðinni mætti örugglega líkja við sumardaginn fyrsta á Íslandi . Fólk"/>
        <s v="á förum frá Chelsea og lýsti yfir ánægju sinni með vistina hjá félaginu á Englandi . STJÓRN VG í Hafnarfirði"/>
        <s v="gömlu sundlaugina . VF-mynd : Hilmar Bragi Bæjarstjórn Hafnarfjarðar samþykkti ályktun á fundi sínum fyrir skemmtu þar sem því er"/>
        <s v="binda vegna fíkniefnavágestsins sem tröllríður samfélaginu okkar . Höfundur er uppeldis- og afbrotafræðingur og formaður Vímulausrar æsku . BÆJARSTJÓRN Hafnarfjarðar"/>
        <s v="tilkynningu frá forsetaembættinu . Íslenskar hitaveitur að minnka mengun og bæta heilsu íbúa Fram kemur , að Ma Kai hafi"/>
        <s v="eru þeir að pæla í því hvort að ekki sé rétt að senda hann heim og ég , maður náttúrulega"/>
        <s v=". Að sögn Katrínar nær samvinna Þýskalands og Íslands langt aftur og þá sérstaklega í tengslum við bókmenntir . Katrín"/>
        <s v="og efnahagur landsins í kalda koli . Þessi 21 árs gamli miðjumaður gerði þriggja ára samnining við Swansea en hann"/>
        <s v="hverri ég giftist . Ég veit að léttleiki þinn á eftir að blómstra hinum megin og Helgi á eftir að"/>
        <s v="í sumar er til dæmis ótrúleg litadýrð í Nokian-stígvélunum , “ segir Jóhannes . Stígvél fyrir allar árstíðir Því má"/>
        <s v="er ekki þar með sagt að Hjallastefnan sé endilega það eina rétta fyrir alla grunnskóla . Hins vegar ber að"/>
        <s v="eiga að vera í fararbroddi í baráttunni gegn kynbundnum launamun og skýr fyrirmynd í þessum efnum . Því ber að"/>
        <s v="til að fá tæpar 30 þúsund krónur í jólaglaðning . Gat ekki svarað Í fréttinni þann 2. desember sagðist Jórunn"/>
        <s v="Helgi Þórarinsson messaði og óskaði Íslandi til hamingju með tímamótin í ræðu sinni . Sagði hann daginn vera gliðdag og"/>
        <s v="lofti sem mótmæltu Donald Trump Bandaríkjaforseta . Þema göngunnar hefur verið misjafnt ár frá ári . Árið 2015 var því"/>
        <s v="en faðir hans , Yohame Banda , er enn á lífi . Hann sagðist ánægður fyrir hönd sonar síns og"/>
        <s v="viðskipti á netinu hjá Opna háskólanum í Reykjavík . Hún hefur jafnframt bakgrunn í Viðskiptafræði frá HR . „ Við"/>
        <s v="þáttur var tekinn upp í strætó eins og hlustendur ef til vill heyra en það var gert til þess að"/>
        <s v="og Evrópumeistaratitil á innan við viku . Henni líkar vel að æfa á Íslandi undir stjórn Gunnars Páls Jóakimssonar og"/>
        <s v="við Boot camp stöðina í Elliðaárdalnum og áætlar hann að vera þar um fimmleytið . Þar mun hann ekki bara"/>
        <s v="dómari í Gettu betur : Og mér sýnast þeir allir fá fullt hús . Úrslitin voru ráðin og rígmontnir MR-ingar"/>
        <s v="við kaupendur um uppbyggingu mennta- og menningarstarfsemi í sveitarfélaginu , &quot; segir orðrétt í fréttatilkynningu . Um leið og ég"/>
        <s v="þar sem óskað var eftir aðstoð varðandi æfingahúsnæði , sérstaklega fyrir unglingahljómsveitir . Í fundargerð ráðsins kemur fram að það"/>
        <s v="í framhaldi þess fundar mætti starfsfólk fyrirtækisins . Vilhjálmur Birgisson fagnar niðurstöðu dagsins og segir um áfangasigur að ræða og"/>
        <s v="þess að ekki komi til frekari niðurskurðar og hækkanna á gjaldskrám sem hvoru tveggja ógnar öryggi barnanna okkar . Ég"/>
        <s v="fulla aðild að sambandinu . Fagna viðleitni til jöfnunar ágreinings yfir Atlantshaf Varðandi öryggismál greindi Halldór frá því að ráðherrarnir"/>
        <s v=", rannsókna og nýsköpunar . Reyndar virtust fulltrúar allra stjórnmálaflokka fyrir þessar kosningar sammála um mikilvægi menntunar og því var"/>
        <s v="og stjórnir á vegum ríkisins . Jafnréttislög ná ekki yfir kosningar til sveitarstjórna og Jafnréttisstofa segir að því beri að"/>
        <s v="úr raunverulegum vanda þeirra 3% íslenskra ellilífeyrisþega sem búa við þessar aðstæður , en því ber engu að síður að"/>
        <s v="þorsks lækkaði í ár annað árið í röð . Eftir rúmt ár , þann nítjánda júní 2015 , verður því"/>
        <s v="og það er auðvitað sóknarfæri fyrir þá sem vilja bæta hana . Þannig að það er full ástæða til að"/>
        <s v="» Átta börn hafa verið ættleidd frá útlöndum á árinu 2015 . Vertu sáttur við það sem þú átt ,"/>
        <s v=", sem Geysir Green Energy fékk að láni með skuldabréfi frá bænum . Árni Sigfússon , bæjarstjóri í Reykjanesbæ ,"/>
        <s v="orku til álversins í Helguvík . Í viðtali við Árna Sigfússon , bæjarstjóra í Reykjanesbæ , kom fram að hann"/>
        <s v="í hafnabótasjóð . Á nýliðnu hafnasambandsþingi , sem haldið var 13. - 14 , . október sl. , var því"/>
        <s v="verið varamaður Davíðs á þessu kjörtímabili en segir að það sé vissulega ánægjulegt að fá fast sæti á þingi og"/>
        <s v="þar sem þessi mikli munur , konum í óhag , var til umræðu . Þórdís Lóa , formaður FKA ,"/>
        <s v="sem þessi mikli munur , konum í óhag , var til umræðu . Þórdís Lóa Þórhallsdóttir , formaður FKA ,"/>
        <s v="rétt er á haldið . Þetta minnti á hegðun eða röksemdir bólufólks áranna fyrir hrun . Sem sagt : Við"/>
        <s v="Ermolinskijs . Þjálfari liðsins , Peter Öqvist , er einnig landsliðsþjálfari Íslands . » Á heimasíðu Sundsvall var því mjög"/>
        <s v=". Þetta snýst bara um að virða hvorir annarra trúarbrögð . &quot; Hofinu í Hjaltadal fagnað Hilmar Örn Hilmarsson allsherjargoði"/>
        <s v="skilmerkilegan hátt með kosti og galla hverrar leiðar sem til greina kæmi að fara . Því er eðlilegt og ég"/>
        <s v=". Þessi töf hefur verið kostnaðarsöm fyrir fyrirtæki og almenning í landinu og þess vegna er full ástæða til að"/>
        <s v="dálítið illa fyrir sterkari krónu . En til lengri tíma er það auðvitað neikvæðara fyrir kaupmátt í landinu . Fjárfestar"/>
        <s v="við göturnar mætti útbúa kennsluefni fyrir skóla og gengið yrði með nemendurna um göturnar og fræðst um fortíðina . Ég"/>
        <s v="fyrir sjálfan sig , alls ekki til lengri tíma , þau eru ekki hönnuð þannig . Heiðingjar um allan heim"/>
        <s v="ríkisstjórn ákvað að skattleggja þrotabú erlendra kröfuhafa og leiðrétta skuldir almennings . &quot; ' Það er full ástæða til að"/>
        <s v="hreyfing sjálfstæðissinna í Evrópumálum , og fjögur systurfélög í hinum norrænu ríkjunum , sem eru andvíg aðild að ESB ,"/>
        <s v="áföngum á næstu fimm árum í stað þess að skella henni allri á í einu . José Mourinho knattspyrnustjóri Chelsea"/>
        <s v="Japan hlaut silfurverðlaunin og bronsið fékk Kip Carpenter frá Bandaríkjunum . Innes ehf. , sem flytur inn Filippo Berio ,"/>
        <s v="að ef svo er þá eru þeir í liði með auðvaldinu . Þessi framsetning truflar ekki venjulegt fólk , það"/>
        <s v="3 . Staðsetning Reykjavíkurflugvallar var rædd utan dagskrár í Reykjavíkur í dag . Árni Þór Sigurðsson , borgarfulltrúi Vinstri-grænna ,"/>
        <s v="fyrir því hversu mikilvægt það sé að verslunin sé svo öflug sem raun ber vitni og kjörin góð . Bæjarstjórinn"/>
        <s v="þýðingarmikið það er að verslunin sé svo öflug sem að raun ber vitni þar og kjörin góð . Og bæjarstjórinn"/>
        <s v="jöklarnir hverfa og þar til yfirborð sjávar stígur . Tamsin Edwards , loftslagssérfræðingur , segir í The Guardian að hún"/>
        <s v="sjá hann á leiknum sýnir að hann hefur enn tilfinningar til félagsins . Við tveir erum góðir vinir og ég"/>
        <s v="er að myndast pólitískur vilji fyrir baráttumálum kvenna . &quot; Hlutverk fjölmiðla Prunskiene varð einnig tíðrætt um hlutverk fjölmiðla og"/>
        <s v="til ábyrgðar vegna þess sem gerðist árið 2008 , ” en Sigurður segir sárt að horfa upp á virðulegan prófessor"/>
        <s v="&quot; segir Helgi Hallgrímsson vegamálastjóri . Þorleifur Þór Jónsson , hagfræðingur Samtaka ferðaþjónustunnar , fagnar niðurstöðum samstarfshópsins . &quot; Við"/>
        <s v="Þórðardóttir , formaður þingflokks Sjálfstæðisflokks og forseti Norðurlandaráðs , sagði að almennt þættu sér þessar hugmyndir allrar athygli verðar og"/>
        <s v="frambjóðendur af öðru ári , og þrír þeirra voru strákar . Það var þó stelpan sem var kosin . Þær"/>
        <s v=". Fundarmenn hefðu kannski frekar átt von á því að Baldvin , hinn ötuli félagshyggjumaður til margra ára , myndi"/>
        <s v="upphæðir en þetta . &quot; Í tilkynningu frá SAMFOK , samtökum foreldra grunnskólabarna í Reykjavík , kemur fram að samtökin"/>
        <s v="að sala á vændi yrði áfram refsinæm . Minnihluti allsherjarnefndar skilaði hins vegar frá sér nefndaráliti þar sem því var"/>
        <s v="kyngdi niður í gær . Casper og Iben héldu síðan heim til Danmörku í dag . - fgg Samtök ferðaþjónustunnar"/>
        <s v="eru nefnd . Kvíða að breytingum fylgi ekki fjármagn Þórarinn segir að margt af þessu falli vel hugmyndum heimilislækna sem"/>
        <s v="verið valið til að sinna þessari mikilvægu þjónustu , þrátt fyrir að hafa ekki boðið lægsta verðið . &quot; Við"/>
        <s v="án heimildar dómstóls en ekki í næstum ár eins og upphaflega var áætlað . Raúl Castro , forseti Kúbu ,"/>
        <s v="eldri fjárskuldbindingar , sem breytast eftir lánskjaravísitölu , er 4.472 stig fyrir ágúst 2003 . Vinstrihreyfingin grænt framboð í Reykjavík"/>
        <s v="MORGUNBLAÐINU hefur borist eftirfarandi ályktun frá stjórn VG í Reykjavík um varnarmálin : &quot; Vinstrihreyfingin - grænt framboð í Reykjavík"/>
        <s v="breyta horfum fyrir lánshæfi úr stöðugum í jákvæðar . Bjarni Benediktsson , fjármálaráðherra og formaður Sjálfstæðisflokksins : Já , við"/>
        <s v="gert kröfu í það upp á um 10 milljarða króna . Þjóðhátíðarstemming er á frelsistorgi í miðborg Kaíró . Tugþúsundir"/>
        <s v="og fleira sem notað var til að hindra frjálsa för fólks um torgið . Þjóðhátíðarstemmning er á Frelsistorgi . Tugþúsundir"/>
        <s v="fjöldi fólks komið að því verki . Fidel Castro , fyrrverandi forseti Kúbu , segir að ástæða sé til að"/>
        <s v="fíkla valda . Sannkölluð þjóðhátíðarstemning var á Tahrir-torgi í Kaíró og víðar í Egyptalandi í gær , þar sem mannfjöldinn"/>
        <s v="skrifstofur . Bænum var sagt upp aðstöðunni í Kjarna vegna þess að verið er að stækka Flughótel . &quot; Við"/>
        <s v="um 35% erlendra ferðamanna muni koma yfir vetrarmánuðina en 33% yfir hásumarið . Eva Silvernail , framkvæmdastjóri rekstrarsviðs CenterHotels ,"/>
        <s v="sum þeirra eru það nú þegar . Þá hafa þau einnig fundið fyrir miklum mun í bókunum yfir vetrartímann og"/>
        <s v="framkvæmdastjóri ON . Fjölbreytt þjónusta Það eru hjónin Ólafía og Guðmundur sem veita þjónustustöð N1 á Hvolsvelli forstöðu . Þau"/>
        <s v="undan . Þá fögnuðu menn á meginlandinu 10 ára afmæli evrunnar , hinnar sameiginlegu myntar . Og mest var því"/>
        <s v=". Hrannar er fæddur árið 1992 og er bróðir Hallgríms Mar , sem einnig leikur hjá KA . „ KA"/>
        <s v=". Með hringborðsumræðunum vill Beinvernd hvetja til umræðna á breiðum vettvangi og stuðla að almennri vitundarvakningu um beinþynningu . Félagið"/>
        <s v="verði &quot; menningarlega &quot; komið á það stig að hægt verði að slaka á reglum af þessu tagi . Víkverji"/>
        <s v="rekstri og framkvæmdum . Tekjur Í hreppsnefnd náðist full samstaða um gjaldastefnu fyrir árið 2004 . Það ber sérstaklega að"/>
        <s v="þessu ári til að höggva á skipulagshnútinn sem kominn var upp vegna þeirra . Minnihlutinn í borgarstjórn segist í tilkynningu"/>
        <s v="álveri að Bakka í grennd við Húsavík . Segir í bókun byggðaráðs sem Vísir vitnar til að meðan því er"/>
        <s v="Jökulsárlón voru í fullkomnum ólestri þegar kanadísk kona lést þar fyrir tveimur árum . Þetta segir ekill konunnar . Hann"/>
        <s v="nokkur hundruð milljarðar króna . Sjá einnig : Íslandsbanki jafnvel seldur í næstu viku Hæfi nýrra eigenda verði metið Fjármálaráðherra"/>
        <s v="boðið er upp á hraðleit sem þessa á Keflavíkurflugvelli . Urður Egilsdóttir urdur @mbl . Urður Egilsdóttir urdur@mbl.is &quot; Samgöngustofa"/>
        <s v="því ástandi sem þeir hafa verið í . Vegagerðin hefur nú hafið vinnu við viðhald þessara vega . „ Ráðið"/>
        <s v="kosti . Í frétt e 24 kemur fram að önnur endurskoðun efnahagsáætlunarinnar hafi dregist svo mánuðum skiptir og segist Steingrímur"/>
        <s v="sem mun leiðrétta það óréttlæti sem viðgengist hefur allt of lengi . Nú hljóta svona bæjarfélag eins og Sandgerði að"/>
        <s v="hafi fyrst og fremst verið til að skýra málin . Steingrímur J. Sigfússon , fjármálaráðherra , sagðist í hádegisfréttum ,"/>
        <s v="hjá sérstökum saksóknara í síðustu viku vegna málsins sem hófst með húsleit á skrifstofum Samherja í mars 2012 . Þorsteinn"/>
        <s v="fyrir því að rekstur bandaríska ríkisins færðist til fyrra horfs á ný . Hins vegar sögðu talsmenn forsetans að hann"/>
        <s v=", þar sem drukkið var Freys full og Njarðar , og drukkið fyrir friði og nýju ári . &quot; Við"/>
        <s v="Hundi í óskilum . Allar eiga uppsetningarnar það sameiginlegt að vera afbragðssýningar þótt ólíkar séu og ekki annað hægt en"/>
        <s v="ára afmælisferð Hrútavinafélagsins Örvars í Garð á Reykjanesi og borðuð skata með Súluvinum frá Vestmannaeyjum og Keflavík . Því jafnfram"/>
        <s v="tæknilegu uppbyggingu og til þess verða nauðsynlegir innviðir eins og góð og nútímaleg fjarskiptakerfi að vera til staðar . Við"/>
        <s v="öryggi kvenna , “ segir Kristín . Valgerður Bjarnadóttir , yfirlæknir á Vogi , tekur í sama streng . Hún"/>
        <s v="sömu tækifæri og nú til að þroskast í félagslegu umhverfi þar sem jafningjahópurinn skiptir sköpum . Þrátt fyrir að ég"/>
        <s v="gerðu það einmitt til að losna undan hinum mjúka , hugsjónalausa og hugmyndasnauða Nýja Verkamannaflokki , “ skrifar Ali og"/>
        <s v="samráðs verður nú kynnt fyrir Vegagerðarinni og lögð fyrir borgarráð . Dagur B. Eggertsson oddviti minnihlutans segir ástæðu til að"/>
        <s v="er þetta frumraun hennar á þessu sviði . Dagur B. Eggertsson oddviti Samfylkingarinnar í borgarstjórn segir ástæðu til þess að"/>
        <s v="verið þýdd yfir á hátt í fjörutíu tungumál . Kim Jong-un getur fagnað eftir fund sinn með Trump . Kínverjar"/>
        <s v="þetta . Ef við sendum þau skilaboð ; þetta skiptir ekki málið , “ segir Sjöfn . Sjöfn og Þóra"/>
        <s v="Vodafone . Í frétt vefmiðilsins Business Wire , segist Kenneth D. Peterson forstjóri Columbia Ventures trúa því að viðskiptavinir CTC"/>
        <s v="á sjúkrahús . Nú líður honum betur og var því haldið lítið boð fyrir hana um helgina til þess að"/>
        <s v="völl . “ „ Ég styð Hönnu Birnu , þetta er ákvörðun sem hún hefur tekið sjálf , en ég"/>
        <s v="á meðan ég er í því , &quot; segir Oddný og bætir því við að hún telji að flestir bæjarbúar"/>
        <s v="Lilja . Katrín þakkaði skýrt svar Lilju . „ Svar ráðherra var stutt og mjög afgerandi og skýrt . Ég"/>
        <s v="brautina fyrir því að leyfa erlendar fjárfestingar í útgerð . Þeir sem hafa tekið þátt í baráttunni gegn gjafakvótanum geta"/>
        <s v="með því að birta mynd af sér í nálastungu en Hayek virtist vera nakin á myndinni . Hayek var að"/>
        <s v="mánuðinum og amma hennar hún Bettý kveður þennan heim södd lífdaga . Við syrgjum hana á sama tíma og við"/>
        <s v="vantraustsyfirlýsing ... . Hinn eðlilegi farvegur slíkrar tillögu væri að hún kæmi frá formanni stærsta stjórnarandstöðuflokksins á Alþingi og ég"/>
        <s v="nú séu liðin nær þrjátíu ár frá því hugmyndin um stofnun sendiráðs í Kanada kom fram á Alþingi ber að"/>
        <s v="og segja alls konar brandara og fyndnar sögur gerir mig sorgmædda . En ég geymi minningu ömmu í hjartanu og"/>
        <s v="sinna , svo sem kynningarstarf , tónleikahald og ýmislegt fleira . Þetta verður örugglega mjög gaman . &quot; Hulda Björk"/>
        <s v="Þarna voru samankomin fjölskyldan og vinir til að gleðjast og fagna . Gleðjast yfir hugrekkinu sem býr í henni og"/>
        <s v="lýst af vinum og vandamönnum sem skemmtilegri og duglegri og er sögð ekki mikla hlutina fyrir sér . Bróðir hennar"/>
        <s v="aðstoðarskólastjóra við Álftamýrarskóla og varð síðar skólastjóri sama skóla . Það var mikil eftirsjá að Brynhildi úr kennarahópnum en við"/>
        <s v="og ólíkum , erum við sterkari . Fákeppnin er okkur fjötur um fót á mörgum vígstöðvum en við þurfum að"/>
        <s v="íhugað að leggja landsliðsskóna á hilluna . „ Hún var ekki viss þegar við töluðumst við fyrir áramót . Ég"/>
        <s v="mjólk og köku . Ég mun minnast Hönnu minnar með bros á vör , ylja mér við góðar minningar og"/>
        <s v="Íslands var formlega samþykkt . Það tjáir hollenskur embættismaður í ESB fréttavefnum EU Observer . Hann segir að hollenska ríkisstjórnin"/>
        <s v="rekur svo Friðrik Sigurðsson eins og að ofan getur . Mér fannst ég verða margs vísari við lestur bókarinnar og"/>
        <s v="Nú þegar hún er dáin er ég allt í einu orðinn illa ástfanginn af henni . Ég ætti frekar að"/>
        <s v="er svona til þess að fagna fáránleikanum . Það er ekki hægt að útskýra neitt í þessari mynd , bara"/>
        <s v=". Mörg hundruð hermenn úr tveimur herdeildum eru sagðir hafa farið í leyfisleysi til höfuðborgarinnar , Rangoon , til að"/>
        <s v="umhyggjusemi . Námið gekk vel en brjóstakrabbamein tafði hana eitt ár . Það var því mikil gleðistund þegar því var"/>
        <s v="hafa verið hárrétt &quot; Það er gott að sjá ykkur alla , &quot; sagði Björn Bjarnason dómsmálaráðherra við áhöfnina og"/>
        <s v="Helvítis lygari , “ segir Vigdís og hlær í bakfallinu . Ég viðurkenndi að þetta væri frjálsleg túlkun mín og"/>
        <s v="leyti ekki komist á dagskrá hjá nefndinni . Ögmundur Jónasson , þingmaður VG , tók undi rmeð Valgerði og sagðist"/>
        <s v="á þetta þannig að ef þú myndir snúa þessu við , þetta væri kona í karlastétt að þá myndu allir"/>
        <s v="horfa á þetta þannig að ef þú myndir snúa þessu við að þetta væri kona í karlastétt þá myndu allir"/>
        <s v="þeim hótunum á bug í tilkynningu fyrir helgi . Sjómennirnir gengu á fund Damanaki í gærkvöldi og sögðust eftir fundinn"/>
        <s v="ári . Íslenska sjávarútvegs- og landbúnaðarráðuneytið vísaði þeim hótunum á bug í tilkynningu fyrir helgi . Sjómennirnir sögðust eftir fundinn"/>
        <s v="af óljós og gloppótt á síðustu öld , þrátt fyrir sérstöðu Íslands í þessum efnum . En því ber að"/>
        <s v="jafnaðarmönnum svo rækilega að allt bendir til að fylgi þeirra sé hrunið . Jafnaðarmenn hljóta að minnast þessa lengi og"/>
        <s v="breyttra skattalaga frá og með næstu áramótum . Í gær var Anna María Gunnarsdóttir kjörin varaformaður Kennarasambands Íslands . Ég"/>
        <s v="með hennar störfum og heimsótt hana og skoðað hennar skóla og þetta er vel gert hjá Margréti Pálu og ég"/>
        <s v="hitt fluglysanefndina . „ Nei , ég óttast ekki um afdrif ríkisstjórnarinnar í kosningunni um vantrauststillöguna í kvöld , og"/>
        <s v=". Getur það verið lítils vert ? Ekki hefur ný fiskveiðistjórn tekið gildi . Ég , fyrir mitt leyti ,"/>
        <s v="Maríu Björk Óskarsdóttur viðskiptafræðingi og eiganda Nýttu Kraftinn og eiga þau þrjár dætur . Karlkyns aðdáendur Marge Simpson hljóta að"/>
        <s v="sín . Í dag kveð ég móður mína í hinsta sinn með sorg í hjarta . Á morgun mun ég"/>
        <s v=", sem er 52 ára , hafa flogið til Mallorca í síðasta mánuði með bestu vinkonu sinni til þess að"/>
        <s v="fyrir dönsku ríkisstjórnina . Sú litla reynsla sem komin er af þessari nálgun er jákvæð og þess vegna ber að"/>
        <s v="góðar fréttir fyrir þjóðfélagið , ekki síst baráttuna við verðbólguna , sem er versti óvinur lífeyrissjóðanna . Þannig að við"/>
        <s v="þetta upp . Ég held að það væri nauðsynlegt að gera það og koma umræðunni aftur af stað . Ég"/>
        <s v="í 1173 laxa árið 2008 . Áin hefur í áratugi verið ein af vinsælustu veiðiám félagsmanna og því er líklega"/>
        <s v="Kannski er Coldplay að reyna að ná til nýs hóps hlustenda , hver veit , en því ber auðvitað að"/>
        <s v="ígrunda þetta vel en ég fagna því alltaf að fá tækifæri til þess að ræða mín störf þannig að ég"/>
        <s v="Hinn eðlilegi farvegur slíkrar tillögu væri að hún komi frá , kæmi frá formanni stærsta stjórnarandstöðuflokksins á Alþingi og ég"/>
        <s v="hefur mikla burði til að láta gott af sér leiða . Guðrún Inga er ein af þessum stelpum . Ég"/>
        <s v="takmarkað við nema í mjög völdum tilfellum . Ég hvet til umræðu um málið . Hún er bráðnauðsynleg og ég"/>
        <s v="hjá henni mynd af móður hennar , Maríu Örnólfsdóttur , sem hún hafði alltaf hjá sér á náttborðinu . Ég"/>
        <s v="sem eiga eftir að sakna ömmu á Sléttu . En á sama tíma er tilefni til að samgleðjast henni ,"/>
        <s v="Kárahnjúkavirkjun . Í viðtalinu við DV segir Ólafur Ragnar Gímsson þessa yfirlýsingu Vigdísar mikilvægt innlegg í umræðuna um málskotsrétt og"/>
        <s v="vert væri árin sem þau Árni fóstruðu mig og of seint að fást um það núna . Hluti af mér"/>
        <s v="Lokakvöldið stendur upp úr þrátt fyrir að maður hafi svolítið týnt sér sökum þess hvað keppnin var löng . Ég"/>
        <s v="stelpunum okkar &quot; í kvennalandsliðinu sem leikur á EM í Finnlandi næsta sumar . Á spjallþræði heimasíðu Þórs var því"/>
        <s v="Það er því gleðiefni að hún hafi gripið athygli umheimsins og nælt sér í víða dreifingu , svo við megum"/>
        <s v="í Hafnarfirði , sem verið höfum lengi í framvarðarsveit jafnaðarmanna , höfum stutt Katrínu sem fulltrúa okkar í Suðvesturkjördæmi og"/>
        <s v="borgin getur gert var kynnt í níu punkta plani í umhverfisráði og samþykkt samhljóða af öllum flokkum . Því var"/>
        <s v="virtust afslöppuð og hamingjusöm . Sautján ára gömul stúlka , Samira , gaf Meghan henna-tattú á hægri hönd til að"/>
        <s v="langar í en borðar bara helminginn . Gleðin var við völd á Grand hótel í gær þegar Þórunn Ívarsdóttir bloggari"/>
        <s v="vinkonu sinni og móður hennar og ræddi áætlanir sínar um útilegu sem hún ætlaði í daginn eftir til þess að"/>
        <s v=". Klárt fólk , útsjónarsamt , lausnamiðaog drífandi . „ Lilja Alfreðsdóttir sameinar það allt , “ sagði Sigmundur sem"/>
        <s v="ég mun aldrei gleyma því . Hún var vön að segja að við ættum ekki að syrgja hana , heldur"/>
        <s v="stúlkur . Í því tilfelli var ör og óvænt breyting mikil gæfa . Í dag minnumst við Ólafar . Við"/>
        <s v="Höskuldur Þórhallsson , forseti Norðurlandaráðs : Þetta er eitt af þessum stóru málefnum og þetta hefur verið umdeilt en ég"/>
        <s v="góða og við höfum náð markmiðum okkar . Ég fagna því þess vegna ef myndin er umdeild . Og ég"/>
        <s v="27. desember til 1. janúar 2007 . Leiklistarhátíðin er nú haldin í fjórða sinn og að þessu sinni er því"/>
        <s v="blaðamannafundi í dag . Blaðamannafundurinn var haldinn í kjölfar dagskrár á vegum Seðlabankans í Atlanta , en þar var því"/>
        <s v="hellings áhrif &quot; meira að segja – og svo stilltu stjórnarmennirnir níu sér upp kotrosknir . Á föstudaginn verður því"/>
        <s v="Hjaltadóttir og Ragnhildur G. Guðmundsdóttir . Á fundinum voru rædd helstu verkefni kvennahreyfingarinnar næstu ára , hátíðarhöldin 2015 þegar við"/>
        <s v=", félagsmiðstöðvar , frístundaklúbbar og frístundaheimili eru meðal þess sem lokað verður fyrr vegna hátíðarhalda morgundagsins . Þá verður því"/>
        <s v="um borð í fisvélinni sem var ásamt flugvél að fylgja fimm þyrlum frá París til Oshkosh í Bandaríkjunum til að"/>
        <s v="þann hátt að hann komist óskaddaður frá ferlinum , “ segir Víðir . „ Á þessu ári , þegar þjóðin"/>
        <s v="að Blatter verði handtekinn vegna spillingarmála &quot; innan skamms &quot; og hrekist því úr embætti . Í vikunni verður því"/>
        <s v="12. og 16. apríl . Eldflaugin á að koma gervihnettinum á sporbaug umhverfis jörðu . Þetta er gert til að"/>
        <s v="margt og mikið að gerast hérlendis jákvætt og uppbyggjandi fyrir hundrað árum og stutt er í það að við getum"/>
        <s v="eru hátíðarhöld á eftirfarandi stöðum : Innipúkinn verður haldinn í miðbæ Reykjavíkur , í Iðnó . Í Grindavík er því"/>
        <s v="fann plast alls staðar þar sem það fór um . Þátturinn verður sýndur á BBC 1 á sunnudagskvöld . Finnar"/>
        <s v="hefur Steingrímur . J. Sigfússon lagt til að eingöngu konur sitji á þingfundi 19. júní næstkomandi , þegar hið opinbera"/>
        <s v="enda óttaðist hann um afleiðingarnar fyrir heilsu hennar sem sé bágborin í fangelsinu . Í samtali við BBC segist hann"/>
        <s v="Háskóla Íslands að Keldum . Sérstaklega var kannað hvort lirfur iðraorms fyndust í hundinum sem þær gera ekki . Matvælastofnun"/>
        <s v=". Lífleg umræða fer nú fram á ágætum vefmiðli okkar , Húnhorninu , um málefni héraðsins . Ber því að"/>
        <s v="skila húsunum til baka til Reykjavíkur . Friðun húsa á Laugarvegi var til umræðu í þættinum . Bjarni Harðarson þingmaður"/>
        <s v="í Suður-Afríku . Mikið var um að vera í nýbyggingu Háskólans í Reykjavík við Öskjuhlíð í gær þegar því var"/>
        <s v="hefur verið í endurgerð hússins . Sigvaldi Arason er nú formaður Grímshússfélagsins . Aðspurður kveðst hann í samtali við Skessuhorn"/>
        <s v="kominn tíma til að fagna byggingu fyrirhugaðs Tónlistarhúss og hætta öllu pexi um það . Í fyrsta lagi ber að"/>
        <s v="oddviti Samfylkingarinnar í Reykjavík segir þau rök þó í versta falli nothæf sem skemmtiatriði á árshátíð hagfræðinga . Þó hann"/>
        <s v="komast því ekki upp á bókasafnið enda stiginn þangað brattur . Við hittum Unni Karlsdóttur , safnsstjóra Minjasafns Austurlands sem"/>
        <s v="ekki upp á bókasafnið á efstu hæð hússins enda stiginn þangað brattur . Unnur Karlsdóttir , safnstjóri Minjasafns Austurlands ,"/>
        <s v="segir að heildarkostnaður vegna kaupa og endurbóta á húsinu nú sé um 270 milljónir króna . Guðbrandur Benediktsson safnstjóri Borgarsögusafns"/>
        <s v="landnámssýninguna sem er hérna í kjallaranum , þannig þá verður þetta eitt samfellt anddyri að sögu Reykjavíkur . Safnstjóri Borgarsögusafns"/>
        <s v="sem fastast róa fyrir stóriðju og álvæðingu . Framsóknarflokkurinn má heita horfinn á höfuðborgarsvæðinu og lá við að formaður hans"/>
        <s v="húsnæði , sem það keypti af Fjárfestingarbanka atvinnulífsins , fyrir fiskvinnslu sína . Nýlega hélt fyrirtækið hóf til þess að"/>
        <s v="að frumvarpi um skipta búsetu barna sem lagt verður fyrir þingið í haust . Samtök umgengnisforeldra og Félag um foreldrajafnrétti"/>
        <s v="segir nýjan takt kominn í kjaraviðræður en fyrirhugaðir eru þrír samningafundir milli deiluaðila hjá ríkissáttasemjara í næstu viku . Borgarstjóri"/>
        <s v="hins vegar óljóst hvort Náttúruminjasafnið geti sýnt og varðveitt beinagrindina . Hvalasafnið á Húsavík sé því góður kostur . Hann"/>
        <s v="valdhöfum . Þær hafi stundum farið yfir línu sem eðlileg geti talist og þá hafi hann gert athugasemdir . BHM"/>
        <s v="t.a.m. verið mjög léleg . &quot; Útgerð byggist á aflaheimildum og loðnuveiðar eru mjög mikilvægar fyrir okkar fyrirtæki . Ég"/>
        <s v="stórt úrtak var í könnuninni né hversu margir svöruðu ekki spurningunum . Heimdallur , félag ungra sjálfstæðismanna í Reykjavík ,"/>
        <s v="Vegslóðinn þar sem slysið varð liggur af Landvegi ofan við Hrauneyjar að Búðarhálsi um Trippavað á Köldukvísl . Bæjarráð Akraness"/>
        <s v="síðasta mánuði . Hópurinn kallar sig Agenda 21 og segist hafa sökkt hvalbátnum í höfn á Lofoten til að &quot;"/>
        <s v="hafa sökkt bátnum , Willassen Senior , 31. ágúst . Agenda 21 segist hafa staðið fyrir aðgerðinni til að &quot;"/>
        <s v="hvölum á vertíðinni . Japanar segja að hvalveiðarnar séu stundaðar í vísindaskyni . Paul Watson , leiðtogi Sea Shepherd ,"/>
        <s v="Árborgar tók undir ályktun Örnu Írar Gunnarsdóttur , bæjarfulltrúa S-lista , á fundi sínum í morgun þar sem því er"/>
        <s v="þverpólitískar tillögur í húsnæðismálum nái strax að komast í framkvæmd eins og raunin verður á Auðbrekkusvæðinu auk þess sem ég"/>
        <s v="þess á regninu . Miklir þurrkar framan af sumri hafa kallað á skipulagða vökvun . Friðrik Rúnar Friðriksson , ræktunarstjóri"/>
        <s v="stjórn Félagsráðgjafafélags Íslands . Félagsráðgjafafélag Íslands hefur lagt áherslu á að úttekt verði gerð áður en næstu kjaraviðræður hefjast og"/>
        <s v="hagkvæmasta tilboðs . Stefnt er að því að framkvæmdinni verði hraðað eftir því sem kostur er . Sveitarstjórn Rangárþings eystra"/>
        <s v="meðal annars í andliti . Hann var í kjölfarið fluttur á Heilbrigðisstofnunina í Vestmannaeyjum til aðhlynningar . Sveitarstjórn Rangárþings eystra"/>
        <s v="eða ekki . En þegar Mladic herforingi verður loks kominn bak við lás og slá getur stöðin að minnsta kosti"/>
        <s v="á Rás 1 . Jón Stefánsson valdi verkið til flutnings á hátíðartónleikum í Langholtskirkju 17. maí í vor til að"/>
        <s v="samankomin um 3.000 manns á 23 . Landsmóti skáta . Dagskráin er fjölbreytt en nokkur áhersla er lögð á að"/>
        <s v="Hörpu í kvöld kl. 20 . Smith hefur verið á tónleikaferðalagi ásamt hljómsveit sinni síðustu vikur og mánuði til að"/>
        <s v="hafnar æfingar á nýju leikverki , Sek , eftir Hrafnhildi Hagalín . Verkið er liður í afmælisleikári leikfélagsins en það"/>
        <s v="hafa verið höfðuð í Belgíu og á Filippseyjum Forsvarmenn vefsins Þjóðareign.is hafa tjáð sig um breytingar á makrílfrumvarpi . Hópurinn"/>
        <s v="í höfuðborginni Pyongyang í gær og lýstu yfir stuðningi við Kim Jong-Un . Að sögn ríkisfjölmiðla landsins var því einnig"/>
        <s v="taka sérstaklega eru lýsi og D vítamín . Ragnheiður Rafnsdóttir skólahjúkrunarfræðingur F.h . Heilsugæslu Hornafjarðar-HSU Hópurinn sem stendur að Landeyjahöfn.is"/>
        <s v="upp á hann vestanhafs . Löggæsla hefur verið hert en Bandaríkjamenn óttast að hryðjuverk verði framin um helgina . Bandaríkjamenn"/>
        <s v="myndi styrkja hersveitir Íraka í baráttunni gegn Íslamska ríkinu . Berlínarbúar , aðrir Þjóðverjar og gestir þeirra hafa í dag"/>
        <s v="Sérfræðingar búast við að Talibanar leggi aukna áherslu á hernaðarlegan árangur til að treysta stöðu sína í friðarviðræðum . Rússar"/>
        <s v="ritgerðarinnar sem vildi hvorki tjá sig né svara spurningum . Fjölmenni var við Arnarhól í gærkvöldi þar sem því var"/>
        <s v="Guangzhou Evergrande . Þetta kemur fram á Twitter-síðu félagsins . Fjölmenni var við Arnarhól í gærkvöldi þar sem því var"/>
        <s v="hefur ekki verið gefið upp en forráðamenn Liverpool verða líklegast ánægðir með að losna við kappann . Eiður Smári Guðjohnsen"/>
        <s v="til þess að lifa sjálfstæðu innihaldsríku lífi án aðgreiningar í samfélaginu . Ellen Calmon , formaður Öryrkjabandalags Íslands : Við"/>
        <s v="blátt áfram og framúrskarandi hugmyndaríkur . Henri Cartier-Bresson sagði að hann hefði verið sín ljóðræna uppspretta . Því ber að"/>
        <s v="„ Ég var rétt áðan að panta borð á Borginni þar sem við ætlum að hittast nokkrar vinkonurnar til að"/>
        <s v="horfi björtum augum fram á veginn , “ sagði Kolbeinn meðal annarss . Jóhannes Ásbjörnsson , einn eigenda Hamborgarafabrikkunar ,"/>
        <s v="er ekkert sérstaklega flókið . Sá sem svíkur undan skatti , stelur frá samfélaginu . Það er ástæða til að"/>
        <s v="North á þessu ári . Að adServing International meðtöldu eru nú 112 félög á First North markaðnum . ? Við"/>
        <s v="og víðar . Skoðanir Svía á konungi sínum eru skiptar en í dag hyggjast margir leggja þær til hliðar og"/>
        <s v="skila umsögnum og athugasemdum vegna auglýstra skipulagsbreytinga rann út 11. október . Minjar verði sýnilegri Í umsögn Minjastofnunar er því"/>
        <s v="og tengist sögu vatnsveitu og brunavarna og uppbyggingu innviða í ört vaxandi bæ á fyrri hluta 20. aldar . Minjastofnun"/>
        <s v="þjóðvegum . Samtökin minna á að vöruflutningar með skipum innanlands eru nú skattlagðir hærra en vöruflutningar með flutningabílum . Samtökin"/>
        <s v="sem munu svo enda hjá ráðherra , “ segir Jón Helgi . Greinir á um mótvægisaðgerðir í áhættumati Einar Kristinn"/>
        <s v="Þjórsár . Þetta kemur fram í umsögn 13 náttúruverndarsamtaka um drög að þingsályktunartillögu um vernd og orkunýtingu landssvæða . Samtökin"/>
        <s v="þetta öðruvísi en svo að umboðsmanni þyki sem þarna hafi verið staðið nokkuð einkennilega að málum . Það ber að"/>
        <s v="list &amp; oacute ; nleikarnir &amp; iacute ; &amp; thorn ; eim anda . &amp; nbsp ; Dúndurfréttir ætla að"/>
        <s v="gert lítið til viðbótar til að skattleggja stóriðjuna og flugreksturinn á Íslandi . Ólafía B. Rafnsdóttir , formaður VR ,"/>
        <s v="að stjórnvöld leggi sitt af mörkum til þessarar baráttu , án þess náum við aldrei markmiðinu um jafnrétti . Ég"/>
        <s v="0 : 1 ) 19.30 Neskaup . : Þróttur N. – Stjarnan ( 1 : 0 ) 19.30 Ýmsir hafa"/>
        <s v="hins vegar að of langt sé gengið í ríkisútgjöldum . Forsendur frumvarpsins um hagvöxt séu of bjartsýnar . Samtök atvinnulífsins"/>
        <s v="á fólk . Ekki að undra að konum skuli finnast Volvo XC 90 þokkafyllsti bíllinn í ár . Félag atvinnurekenda"/>
        <s v="í 510 milljónir króna , í stað 850 milljónir króna , vegna styttingar áætlunar um 2 ár . Félag atvinnurekenda"/>
        <s v=", en að öllu óbreyttu hefði hátekjuskattur runnið sitt skeið á enda í árslok . Ástæða er einnig til að"/>
        <s v="en að öllu óbreyttu hefði hátekjuskattur runnið sitt skeið á enda í árslok . SUS segir einnig ástæðu til að"/>
        <s v="milljarðar króna séu greiddir af bílum í formi skatta og gjalda árlega ; 60 milljarðar króna utan virðisaukaskatts . Runólfur"/>
        <s v="þrátt fyrir góð fyrirheit þegar frumvarp til fjárlaga var lagt fram í haust . Einkavæðing Á hinn bóginn ber að"/>
        <s v="Íslendingar og heimurinn allur vill halda í . “ Um það leyti sem Oddný skilað fyrsta handriti bókarinnar var því"/>
        <s v="aðeins möguleiki fyrir þá nemendur sem eiga kreditkort , en það eiga alls ekki allir nemendur HÍ kreditkort . Röskva"/>
        <s v="annað vilji hann ekki tjá sig á þessu stigi . Forstjóri Iðntæknistofnunar segir gerlegt að sameina þessar þrjár stofnanir og"/>
        <s v="grundvallarsamþykkt samtakanna frá árinu 1990 og kennd er við Kaupmannahöfn . Jafnframt rifjar ÖSE upp , að Feneyjanefndin svokallaða hafi"/>
        <s v="frumvarpinu fagnað enda hafi verið brýnt að endurskoða gildandi lög og færa þau til nútímahorfs . Meðal annars er því"/>
        <s v="að það gerist á næstunni . &quot; Stjórn Orkuveitunnar sendi í kjölfar fundarins frá sér ályktun þar sem því er"/>
        <s v="kjarasamningar sjómanna og útvegsmanna eru lausir og hækkanir á gjöldum útgerðarinnar liðka ekki til fyrir kjarasamningum . Aðalfundur Sjómannafélagsins Jötuns"/>
        <s v="um frumvarpið . Athygli vekur að Ólína Kjerúlf Þorvarðardóttir , fyrrverandi alþingismaður , er á meðal þeirra , en hún"/>
        <s v="þar sem lögð var áhersla á að gerðar yrðu breytingar á frumteikningum að fyrirhuguðu móttökuhúsi á Litla-Hrauni . „ Nefndin"/>
        <s v="Sirkus á að verða . Brynjureitur afmarkast af Hverfisgötu , Vatnsstíg , Laugavegi og Klapparstíg . &quot; Stjórn Íbúasamtaka miðborgar"/>
        <s v="&quot; segir þar og að þjóðsagnamyndir Ásgríms hafi fengið góðan hljómgrunn og í blaðaskrifum um sýninguna megi lesa að menn"/>
        <s v="„ djarfa ákvörðun “ sem ríkisstjórnin tók alein , eftir að Sjálfstæðisflokkurinn hvarf úr ríkisstjórn . Ég vil í upphafi"/>
        <s v="og Lea Michele fyrir kjólaval sitt á verðlaunahátíðinni . Smellið á myndina til að fletta myndasafninu . Stjórn Kvennahreyfingar Samfylkingarinnar"/>
        <s v="strax , Ögmundur . &quot; Heimasíða Marðar Árnasonar Stjórn Kvennahreyfingar Samfylkingarinnar hefur sent frá sér yfirlýsingu þar sem því er"/>
        <s v="bunkanum á skrifborði ráðherra . Skemmtibátaeigendum er jafn umhugað um líf sitt og öryggi fjölskyldu sinnar og öðrum . Skemmtibátaeigendur"/>
        <s v="að lengja gjaldskyldutíma og taka upp gjaldskyldu á sunnudögum . Einhverjum kann að finnast það nokkuð róttækt . En ég"/>
        <s v="Bandaríkjamenn en Valgerður um að Íslendingar ættu líka að líta til Evrópusambandsins . Ingibjörg Sólrún Gísladóttir , formaður Samfylkingarinnar ,"/>
        <s v="að athygli vektu endurteknar yfirlýsingar seðlabankastjóra um óprúttna atlögu ónefndra aðila að krónunni og íslenska fjármálakerfinu . Reyndar ber að"/>
        <s v="hve miklu fé verði varið í fríblaðastríðið . Steen Breiner , aðalritstjóri Dato segir í samtali við Journalisten að hann"/>
        <s v="kvöld . Í dag , laugardag , líkur einstöku fótboltasumri á Selfossi . Á sama tíma í fyrra var því"/>
        <s v="langan tíma hafa höfuðborgarbúar setið á hakanum varðandi uppbyggingu hjúkrunarheimila fyrir aldraða . Það er því sérstök ástæða til að"/>
        <s v="inná markaleysi Veigars Páls Gunnarssonar og Garðars Jóhannssonar . Hjónin Ólafur Valsson og Sif Konráðsdóttir íbúar á Hólum í Öxnadal"/>
        <s v="með honum því ég veit að hann er svona , hann er vel meðvitaður og það er nú rétt að"/>
        <s v="Stuðningsmannaklúbbur Chelsea á Íslandi mun halda samkomu á Grand Hótel í Reykjavík í dag klukkan 15:00 . Þar verður því"/>
        <s v="verklagsreglur . Hvítum svifblysum var skotið á loft frá öllum bækistöðvum Slysavarnafélagsins Landsbjargar hringinn um landið í gærkvöld til að"/>
        <s v="að vera kynning á þeirri þjónustu sem til boða stendur . Flutningur málefna aldraðra frá ríki . Ársþing SASS 2007"/>
        <s v="í einn dag í tengslum við forsíðumyndatöku framan á ágústhefti breska Vogue . Hún segir samfélagið vera að vakna og"/>
        <s v=". Ekki þarf að fara mörgum orðum um hve mikilvæg slík framkvæmd er í núverandi atvinnuástandi og ástæða til að"/>
        <s v=". Samþjöppun eignarhalds í félaginu vegna viðskiptanna olli okkur einnig áhyggjum . “ Kristján Þ. Davíðsson , stjórnarformaður Brims ,"/>
        <s v="eyjunnar , sem reiðir sig mjög á ferðamannaiðnaðinn , enda vinsæll áfangastaður . Kristján Þ. Davíðsson , stjórnarformaður Brims ,"/>
        <s v="núna í byrjun október . Það kveður við nýjan tón í stjórnarsáttmálanum að mati fulltrúa atvinnurekenda og launþega . Þau"/>
        <s v="að ná tökum á eldunum áður en það fer að hvessa á ný þegar líður á vikuna . Femínistafélag Íslands"/>
        <s v="við klámvæðingu . Hann hefur falið refsiréttarnefnd vinnslu frumvarpsins . Fagna frumvarpinu Í ályktun Femínistafélagsins segir : „ Femínistafélag Íslands"/>
        <s v="unglinga á netinu enda veitir ofbeldi í klámi mjög brenglaða mynd af kynlífi . Þetta segir Femínistafélag Íslands , sem"/>
        <s v="safngripa á stafrænar veitur . Safngestur virðir fyrir sér verk á Dalí-safninu í Figueres . Dalí-safnið í Figueres Dalí-unnendur gætu"/>
        <s v="hækkun atvinnuleysisbóta , sem ríkisstjórnin boðaði , væri ekki nógu mikil . Steingrímur J. Sigfússon , formaður Vinstrihreyfingarinnar-græns framboðs ,"/>
        <s v="sagði forsætisráðherra eftir fundinn . Hún vék að þeirri vakningu sem orðið hefði í þjóðfélaginu um ofbeldi gegn börnum og"/>
        <s v="sér heimabankaþjónustu bankanna , en þeim fækkar ört . Ofgnótt seðla er ekki vandi gamlingja Aftur á móti ber að"/>
        <s v="Aðalfundur Samfylkingarinnar á Akureyri , sem haldinn var í Lárusarhúsi í gærkvöld , samþykkti ályktun , þar sem því er"/>
        <s v="beðnir að vera aðalatriðið í boðinu og syngja fyrir gestina . Opinberlega er hann að halda þessa veislu til að"/>
        <s v="eignirnar . Kjartan hafi hins vegar verið vanhæfur vegna stjórnarsetu í Keili . Árni Sigfússon sagðist í samtali við DV"/>
        <s v="þingsályktunartillaga einmitt samþykkt á Alþingi um að stórefla skógrækt á Íslandi sem arðsama atvinnugrein . Á aðalfundinum var því jafnframt"/>
        <s v="og stelpur ) mæta hefðbundnum , en oft niðurnjörvandi , hugmyndum samfélagsins um karlmennsku ( og kvenleika ) skulum við"/>
        <s v="manninn hafa verið vel búinn til akstursins , íklæddur galla og með hjálm . Rúna Jónsdóttir , talskona Stígamóta ,"/>
        <s v="úrbætur í húsnæðismálum og tekið undir kröfuna um 300 þúsund krónur lágmarkslaun . Við erum 40 þúsund Allt sanngjarnt fólk"/>
        <s v=", hvernig unnt á að vera að beita ákvæði þessu í framkvæmd . &quot; Leitað verði eftir samþykki sjúklinga Tölvunefnd"/>
        <s v="sé sá hópur sem honum hafi fundist að þjóðfélagið væri ekki tilbúið að taka nægjanlega fast á . &quot; Ég"/>
        <s v="hamingjusamari þegar ofbeldi í nafni laga lýkur . Garðar H. Björgvinsson , Herjólfsgötu 18 , Hafnarf . STJÓRN Kvenréttindafélags Íslands"/>
        <s v="unnið er að þessari þýðingu , sem er sú ellefta í röð íslenskra biblíuþýðinga . Með sama hætti ber að"/>
        <s v="sem situr í 2. sæti listans fara yfir helstu stefnumál Viðreisnar ásamt því að svara spurningum . Sveitarstjórn Húnaþings vestra"/>
        <s v="óbreyttri mynd . Þetta kemur fram í umsögn SA um samningana sem birt var í gær . „ Samtök atvinnulífsins"/>
        <s v="væru reiðubúin til að skoða nýsamþykkta rammaáætlun með í því skyni að leggja af mörkum til einstakra verkefna . Hann"/>
        <s v=", &quot; sagði Downer . &quot; Ræða Bush hefur flutt ábyrgðina yfir á herðar Saddams . &quot; Talsmaður Junichiros Koizumis"/>
        <s v="skuli ítrekað staðfesta versta grun um metnaðarleysi og ósveigjanleika þegar kemur að réttmætu endurgjaldi fyrir vinnu kennara . Þótt kennarar"/>
        <s v="kjölfarið . Fólk var víða vart við skjálftann . Jarðhræringar undanfarna daga . Skjáskot af vef Veðurstofu Íslands . Ég"/>
        <s v=". * Listinn er ekki tæmandi AÐALFUNDUR Dvalarheimilis aldraða í Borgarnesi hefur sent frá sér tilkynningu þar sem því er"/>
        <s v="í stað þess að bíða eftir þjóðkirkjunni . Hún hafi í nokkur ár fjallað um málið . Samtökin ´ 78"/>
        <s v="hans um Skaftafell hjá bókaútgáfunni Ormstungu . Bókin er gefin út bæði á íslensku og ensku . Jafnframt var því"/>
        <s v="áhuga á að breyta þessu eitthvað en það hefur sem betur fer breyst mikið , “ segir Sigrún . Hún"/>
        <s v="fyrir að endurbyggja Nasa-salinn í sömu mynd inni í nýbyggingunni . Í fundagerð Húsafriðunarnefndar frá 9. október 2008 er því"/>
        <s v="lágmarkshitinn í Reykjavík verði enn lægri næstu daga en varð síðastliðna nótt , þ.e. aðfararnótt 6. júlí . Alþýðusamband Íslands"/>
        <s v="sem rætt var um skýrslu Gylfa í samhengi við kjarasamningaviðræður á komandi vetri . Sólveig Anna sagðist að sumu leyti"/>
        <s v="undirleik . Eftir Ingibjörgu B. Sveinsdóttur ingibjorg@24stundir.is Bárður Jónsson , sem skrásetti sögu Páls Elísonar í bókinni Breiðavíkurdrengur , kveðst"/>
        <s v="yfirskrift þingsins í ár var : Er framtíð fyrir íslenskt atvinnulíf . Forsætisráðherra hélt erindi á þinginu í dag og"/>
        <s v="hjá mér . Hinsvegar er þetta víst staðreynd og þykir mér það stórmerkilegt . Í ljósi þessa hlýt ég að"/>
        <s v=". Aðgangur er ókeypis . KYNNTAR hafa verið hugmyndir að verulegri landfyllingu í Arnarnesvogi undir íbúðarhúsabyggð . Trúlega munu flestir"/>
        <s v="samstarf og víðtæk sátt mikilvæg • Fagnar áherslu á atvinnumálin Ómar Friðriksson omfr@mbl.is Þorsteinn Víglundsson , framkvæmdastjóri Samtaka atvinnulífsins ,"/>
        <s v="verið að gefa landsbyggðinni fingurinn og mér finnst þetta bara vont mál . “ Páll Matthíasson , forstjóri Landspítalans ,"/>
        <s v="Samtök atvinnulífsins og stéttarfélög hafa til að tryggja þeim er verst standa í samfélaginu bætt lífskjör . Því ber að"/>
        <s v="bara að trúa því . Það er mín vegferð , “ segir Elísabet . Páll Matthíasson , forstjóri Landspítalans ,"/>
        <s v="ekki eiga neina hveitibrauðsdaga því samningar eru lausir við stóra hópa opinberra starfsmanna segir formaður Samtaka atvinnulífsins . Formaður BSRB"/>
        <s v="Thorsson , og er þetta síðasta heftið sem hann stýrir . Halldór Benjamín Þorbergsson , framkv.stj . Samtaka atvinnulífsins ,"/>
        <s v="á sig skauta , grípa kylfu í hönd og taka þátt . &quot; Kristján Þór Júliusson , bæjarstjóri Akureyrar ,"/>
        <s v="verði milli atvinnustarfsemi og íbúa á reitnum sem og annarsstaðar . Ánægja með fyrirliggjandi deiliskipulag á Brynjureit Stjórn Íbúasamtaka Miðborgar"/>
        <s v="Hamri , ásamt Birni Friðþjófssyni landshlutafulltrúa . Fundurinn er að vanda í hádeginu kl. 12 til 13 . Bæjarstjórn Akureyrar"/>
        <s v="birtust á forsíðu heimasíðunnar . Stuðningsaðilar og nokkrir velunnarar samtakanna voru viðstaddir opnunina í Tjarnarsal Ráðhússins . HAGSMUNARÁÐ íslenskra framhaldsskólanema"/>
        <s v="hugmyndir að breyttu umhverfi alls framhaldsskólanáms á Íslandi . Í fréttatilkynningu frá stjórn Hagsmunaráðs íslenskra framhaldsskólanema kemur fram að ráðið"/>
        <s v="núverandi mynd . Þann 13 júlí kom nýkjörin stjórn Hagsmunaráðs íslenskra framhaldsskólanema saman og fundaði um tillögurnar . &quot; Hagsmunaráð"/>
        <s v="þeim efnum og hafi ítrekað lagt áherslu á að vera Bretlands í sambandinu sé mikilvæg fyrir sameiginlegan árangur . Barroso"/>
        <s v="önugheitum vilja eigna sér hana og bregðast önuglega við þegar stjórnarliðar hér á þingi vilja ræða þessi mál . Félagsmálaráðherra"/>
        <s v="til þarf að sinna sjúklingnum . Þetta er óviðunandi með öllu , &quot; segir í yfirlýsingu stjórnar Geðhjálpar . Samtökin"/>
        <s v="ekki hafa þá aðstöðu sem til þarf . Stjórn Geðhjálpar skorar á stjórnvöld að bæta til muna þessa þjónustu og"/>
        <s v="mikilvægt sé að hlúa að bókaútgáfu sem fagi . Nýliðun hafi ekki verið nógu mikil . Það beri því að"/>
        <s v="í Þýskalandi 2006 og spilaði tvo leiki með liðinu í úrslitakeppni EM í Austurríki og Sviss síðasta sumar . BSRB"/>
        <s v="í brjósti enda skuldar tæpur þriðjungur sveitarfélaga landsins meira en 150% af reglulegum tekjum sínum . Því ber líka að"/>
        <s v="leikritið sem textasmíð eða sýningin álitin endanleg heimild um verkið , svona er það og ekki öðruvísi . &quot; Ég"/>
        <s v="„ Í kjarasamningum erum við að skipta þeim verðmætum sem verða til í framtíðinni . Ég held að allir geti"/>
        <s v="félaginu , auk þess að samtökin funduðu með bandaríska sendiráðinu , sem lofaði að koma áhyggjum þeirra áleiðis . María"/>
        <s v="flokka svo marga kosti í verndarflokk , þegar efnahagsáhrifin liggi ekki fyrir og sama megi segja um nýtingarflokkinn . Hann"/>
        <s v="að flokka svo marga kosti í verndarflokk þegar efnahagsáhrifin liggi ekki fyrir og sama megi segja um nýtingarflokkinn . Hann"/>
        <s v="kl. 11.00 en síðari kl. 16.00 og eru áhorfendur velkomnir . BJÖRN Bjarnason , oddviti sjálfstæðismanna í borgarstjórn , sagðist"/>
        <s v="Bagdad . Árásarmaðurinn var klæddur sprengjuvesti , og voru fórnarlömbin stödd í veislu , sem haldin var til þess að"/>
        <s v="breytingum á skipulagi . Umhverfis- og samgönguráð synjaði ósk hænueigandans í byrjun nóvember en lét þá bóka , að hún"/>
        <s v="varðar skipulag og uppbyggingu . Vegna þeirra útboðsskilmála sem liggi fyrir vegna byggingarréttar 1. áfanga í Úlfarsárdal , sé því"/>
        <s v="svoleiðis að við ætlum að gera betur , &quot; segir hún í samtali við mbl.is í dag . &quot; Ég"/>
        <s v="júlí 2016 , því þá eru einmitt 150 ár síðan íbúar sveitarfélagsins kusu sína fyrstu bæjarstjórn . Við munum þá"/>
        <s v="sem forseti Júgóslavíu . Ríkisstjórnir víða um heim fögnuðu valda-töku hans . Halldór Ásgrímsson utanríkisráðherra sendi forsetanum árnaðar-óskir . Halldór"/>
        <s v="Halldór Ásgrímsson utanríkisráðherra sendi í dag árnaðaróskir í skeyti til Vojislav Kostunica kjörins forseta Júgóslavíu . Í skeytinu segist Halldór"/>
        <s v="hverjar séu forsendur lífs í landinu og að nýtingarmenn og náttúruunnendur verði og hljóti að eiga samleið . Davíð kvaðst"/>
        <s v="en réttur sýningartími er kl. 20:30 . Suðurnesjamagasín er svo endursýnt á tveggja tíma fresti í sólarhring . Bæjarráð Suðurnesjabæjar"/>
        <s v="á opnu svæði sem áformað er að gangi í gegnum hverfið , eins og í Tjarnahverfi . Nýlega var því"/>
        <s v="stigum frá Arsenal í 7. sætinu en liðin munu mætast á Emirates vellinum í næsta mánuði . „ Sveitarfélagið Árborg"/>
        <s v="Eigenda- og ræktendafélags landnámshænsna lýsir furðu sinni á niðurstöðunni í opnu bréfi til borgaryfirvalda . Hún segir tvískinnung þegar yfirvöld"/>
        <s v="og ráðist í fjárfestingar til að hagræða í rekstri . Árborgarsvæðið hefur vaxið mikið síðustu ár og nýlega var því"/>
        <s v="það væri lán að Þýskaland hefði listamenn sem gagnrýna og þora að gagnrýna stjórnvöld . Auðvitað ættu öll stjórnvöld að"/>
        <s v="dag geti þeir sprottið aftur upp á næstu dögum . Thorkild Fogde , lögreglustjóri í Kaupmannahöfn , sagðist á fréttamannafundi"/>
        <s v="sérstaklega á höfuðborgarsvæðinu þar sem framboð á leiguhúsnæði er takmarkað , markaðurinn mjög óskipulagður og leiguverð mjög hátt . BSRB"/>
        <s v="segir tilfinningarnar blendnar til þessarar ráðstöfunar . Jóhann Már Sigurbjörnsson , formaður Samtaka leigjenda á Íslandi : Við hljótum að"/>
        <s v="er fullklárað innanhúss hjá sjóðnum , og vitaskuld söluna sjálfa . Ingibjörg segir félagsmenn ánægða með fyrirkomulagið . &quot; Við"/>
        <s v=". Jóhann Már Sigurbjörnsson formaður Samtaka leigjenda á Íslandi segir tilfinningarnar blendnar til þessarar ráðstöfunar . „ Við hljótum að"/>
        <s v="einnig sé í skoðun að Iceland Express hefji flug vestur um haf . Árni Gunnarsson , framkvæmdastjóri Flugfélags Íslands ,"/>
        <s v=". Berglind Hafsteinsdóttir , formaður Flugfreyjufélags Íslands , segir í svari við fyrirspurn blaðsins um hagræðingaraðgerðir Icelandair , að Flugfreyjufélagið"/>
        <s v="sem ætti að koma bæði foreldrum og sveitarfélaginu til góða , &quot; segir hann . Samtök ferðaþjónustunnar ( SAF )"/>
        <s v="um stundaskrá heldur um líf fólks og því þyrfti að vanda til verka . Steingrímur J. Sigfússon , fjármálaráðherra ,"/>
        <s v="jafnvel verr settir á eftir . Vilhjálmur segist setja ýmis spurningamerki við tillögur að aðgerðum til skuldalækkunar heimilanna . Hann"/>
        <s v="iðkendur hjá félaginu sem eru af erlendu bergi brotnir og hvernig þetta snýst allt um íþróttina og ekkert hvernig Leiknir"/>
        <s v="hratt fram að ganga . Þetta kemur fram í tilkynningu frá Félagi atvinnurekenda . Það er einnig ástæða til að"/>
        <s v="auk þess að geta boðið stóraukið úrval af matvöru frá Bandaríkjunum til hagsbóta fyrir íslenska neytendur . Stjórn félags atvinnurekenda"/>
        <s v="tekur við verðlaunum á Nýsveinahátíð í Ráðhúsi Reykjavíkur í dag fyrir framúrskarandi árangur í framreiðsluiðn . „ Við erum að"/>
        <s v="og í stjórn þess félags situr Benedikt Einarsson , sonur Einars . Sagðist Höskuldur Steinarson , formaður Landssambands fiskeldisstöðva ,"/>
        <s v="í Sviss . Einn aðaleigenda fyrirtækisins er Benedikt Sveinsson frændi Bjarna Beneditkssonar fjármálaráðherra . Höskuldur Steinarsson formaður Landssambands fiskeldisstöðva segist"/>
        <s v="Jóhannes Páll páfi annar lést og af því tilefni var víða um heim efnt til minningarhátíða í dag . Stjórnarandstæðingar"/>
        <s v="að þeim til að fá upp í skuldir . Stjórnarformaður Þeistareykja ehf. sem sjá um tilraunaboranir á háhitasvæðunum í Þingeyjarsýslum"/>
        <s v=". Theresa May átti langan og strangan dag í aðdraganda atkvæðagreiðslu um vantrauststillögu sem fram fór í kvöld . Hún"/>
        <s v="hafnaði í sjöunda sæti eins og fyrir tveimur árum og Erla Ósk Ásgeirsdóttir hlaut það áttunda . Margir viðmælendur hafa"/>
        <s v="keflinu og muni gera það á símafundi eða næst þegar hún kemur saman . * * * Líklega munu margir"/>
        <s v="til kynna í bréfi að Indland hefði áhuga á að taka þátt í slíku samkomulagi . Cook sagði að Bretar"/>
        <s v=", um aðstoð undir forystu Svía . Þúsundir Indverja flykkjast nú til lítils bæjar í Kerala í SuðurI-Indlandi til að"/>
        <s v="dæmi . Ingibjörg Sólrún Gísladóttir , utanríkisráðherra , hefur ritað Pranab Mukherjee , utanríkisráðherra Indlands , bréf þar sem hún"/>
        <s v="með meistaraflokki Víðis í 11 ár . Ingi Þór er með UEFA-B þjálfaragráðu frá KSÍ . „ Stjórn knattspyrnudeildar Gróttu"/>
        <s v="borist samþykkt frá stjórn Ungra jafnaðarmanna í Reykjavík þar sem segir meðal annars : &quot; Stjórn Ungra jafnaðarmanna í Reykjavík"/>
        <s v="að þagna í Afganistan ? Það er vissulega tímabært að taka þessi mál til opinberrar umræðu og því ber að"/>
        <s v="í handboltaheiminum . Kvennalið Fram dróst gegn gegn RK Olimpila frá Svóveníu í 3. umferð Áskorendakeppni Evrópu . Ýmsir þjóðarleiðtogar"/>
        <s v="þegar ég bjó hjá ömmu . Þar upp úr stendur þó efalítið &quot; dimmissionin &quot; , dagurinn sem því var"/>
        <s v="heilbrigðiskerfi hversu stór hlutverk frjálsra félagasamtaka er , og hversu gott starf væri unnið innan þeirra . Sérstaklega bæri að"/>
        <s v="1.300 - 1.500 manna salur . Þórir Jóhannsson , ritari í stjórn starfsmannafélags SÍ og meðlimur í Jarðýtunefndinni , sagðist"/>
        <s v="sem vilja fara fram á gjaldþrot . Hér að neðan má lesa fréttatilkynninguna í heild sinni : Stjórn Hagsmunasamtaka heimilanna"/>
        <s v="sé að loka flugbrautinni þannig að það komi ekki niður á flugöryggi . &quot; ' Við í Framsókn og flugvallarvinum"/>
        <s v="kl. 20:45 . Hér má sjá brot úr þættinum . Hagsmunasamtök Heimilanna hafa sent frá sér fréttatilkynningu þar sem samtökin"/>
        <s v="Lögreglan segist leggja áherslu á að allt fikt með sprengjur og púður geti valdið slysum og ónotum . Lögreglufélag Vesturlands"/>
        <s v="til skipulagsmála eða hreinna fjárhagslegra hagsmuna , “ segir Hilmar Þór Björnsson , arkitekt í pistli á Eyjunni , og"/>
        <s v=". &quot; Fundurinn geldur varhug við áformum um olíuvinnslu á Drekasvæðinu . &quot; Fundurinn ályktaði einnig um málefni hælisleitenda og"/>
        <s v="Fundurinn geldur varhug við áformum um olíuvinnslu á Drekasvæðinu . Um málefni umsækjenda um alþjóðlega vernd ( hælisleitenda ) Flokksráðfundurinn"/>
        <s v="á búnaði til mælinga á þörungaeitri . Í ályktun sem aðalfundur Lögreglufélags Norðurlands vestra hefur sent frá sér er því"/>
        <s v="mannaflaþörf metin að nýju með tilliti til þess . Ályktun aðalfundar Lögreglufélags Norðurlands vestra : &quot; Aðalfundur Lögreglufélags Norðurlands vestra"/>
        <s v="það er okkar regla að gögn séu ekki eldri , &quot; segir Liv . Stjórn Hagsmunasamtaka heimilanna ( HH )"/>
        <s v="stað tíu . Talsmenn Samtaka verslunar og þjónustu segja jákvætt að gildistími samninganna hafi verið styttur . Einnig er því"/>
        <s v="þykir merkilegur í byggingarlistasögulegu tilliti , en þar er ráðgert að leggja hraðbraut . gunnhildur@mbl.is Geitaost þekkja matgæðingar vel og"/>
        <s v="úr því einungis 32% nemenda á framhaldsskólastigi séu í iðnnámi á móti nálægt 50% í öðrum Evrópuríkjum . &quot; Ég"/>
        <s v="og talið er að að minnsta kosti 160 mannslíf hafi týnst í átökum í og við landamærin . Írösk stjórnvöld"/>
        <s v="að einfalt verði eða áfallalaust að byggja upp traust lýðræðisríki í Írak . Á hinn bóginn er ástæða til að"/>
        <s v="í Írak í dag og segir þær mikilvægt skref í því að Írakar marki sér bjarta framtíð . „ Ég"/>
        <s v="að búa til kjarnorkusprengju . Hann bætti þó við að &quot; ýmis mál &quot; væri enn verið að rannsaka en"/>
        <s v="Íraka , &quot; sagði Kúrdinn Jalal Talabani , nú-verandi for-seti Íraks . Bush Bandaríkja-forseti og fleiri ráða-menn um heim allan"/>
        <s v="í Bagdad , höfuðborg Íraks í dag . Sprengjan sprakk er fólk hafði safnast saman á götum úti til að"/>
        <s v="Fjögur brúðkaup og jarðarför og Notting Hill . STJÓRN Alþjóðakjarnorkumálastofnunarinnar ( IAEA ) samþykkti í gær ályktun þar sem hún"/>
        <s v="mælt með lýðræðisumbótum en hefur litlu ráðið . Hann tjáði sig fyrst á þriðjudag um verðlaunaveitinguna og sagðist að vísu"/>
        <s v=". Svíar , sem fara með forsæti Evrópusambandsins þetta misserið , hafa sent frá sér yfirlýsingu þar sem því er"/>
        <s v="var ekki í leikmannahópi Djurgården í gær en Mattias Jonsson skoraði jöfnunarmark liðsins skömmu fyrir leikslok . Talsmenn Bandaríkjahers segjast"/>
        <s v="hrokafull við erum og völtum yfir allt og alla í valdi peninga og von um gróða . Því ber að"/>
        <s v="Greint var frá þessu í norska blaðinu Finance Avisen , í síðustu viku . Gísli Gíslason , formaður Hafnarsambands sveitarfélaga"/>
        <s v=", &quot; segir Hjördís . Þegar íslenska sendinefndin kom síðast fyrir nefndina ( árið 2011 ) kom fram að barnaréttarnefndin"/>
        <s v="þjóðanna um réttindi fatlaðs fólks árið 2007 þannig að á næsta ári , árið 2017 , þá er hægt að"/>
        <s v="ríkið gæti þurft að greiða vegna Icesave-reikninganna , 20.887 evrur fyrir hvern reikning . Þýsk , bresk og hollensk stjórnvöld"/>
        <s v=". Trúi menn því hins vegar að tollar séu skiptimynt í samskiptum lítillar eyjþjóðar við stórþjóðir ættu menn einmitt að"/>
        <s v="vinnumarkaði en ekki á öðrum sviðum þjóðlífsins . Taka verður fram að við fáum ekki bara slæm ummæli . Nefndin"/>
        <s v="líkama barna og hins vegar réttur barna til að alast upp við trúarlegar og menningarlegar hefðir foreldra sinna . Hún"/>
        <s v="Ég votta fjölskyldu þinni mína dýpstu samúð . Þín vinkona , Erla Björk Árskóg UNGIR jafnaðarmenn , ungliðahreyfing Samfylkingarinnar ,"/>
        <s v="laga , segja þeir . &quot; Glæpavæðingunni &quot; fagnað Upphafsorðin í yfirlýsingu biskupsins hljóða þó þannig : &quot; Því er"/>
        <s v="menningarlegar grundvallarhefðir foreldra sinna og alls síns fólks , sem getur mótað sjálfsmynd þeirra . Um leið og því er"/>
        <s v="hvað það stendur . Þeir komust áfram og hafa verið ótrúlegir á þessu móti . &quot; „ Við vorum að"/>
        <s v="sem íslensk stjórnvöld hafa skuldbundið sig til að breyta reglum um sjóðinn í samræmi við ábendingar eftirlitsins . &quot; Eftirlitsstofnunin"/>
        <s v="segir þetta vera afturhvarf til góðra gamalla gilda þar sem íbúar létu nærumhverfi sitt sig varða . Það má líka"/>
        <s v="áttunda sæti í Georgíu fyrir tveimur árum á meðan Ísland endaði í tíunda sæti á sama móti . Einhverjir gætu"/>
        <s v="þannig við dílum bara við þetta , ' sagði Ólafur að lokum . Sigurður Ragnar Eyjólfsson , landsliðsþjálfari kvenna ,"/>
        <s v=", iðnaðarráðherra gerðist sekur um skömmu áður en kosið var um &quot; umsókn &quot; að ESB . Málsmetandi menn hafa"/>
        <s v="Evrópu . Landfræðileg lega Íslands , sem tengiliður milli Evrópu og Ameríku , styrkir þetta afar mikilvæga hlutverk . Við"/>
        <s v=". &quot; Harðar deilur standa nú yfir hjá leiðtogum aðildarríkja Evrópusambandsins um fjárlög þess fram til 2020 . Stjórn Ísafoldar"/>
        <s v="síðustu ár og samstarf aukist á öllum sviðum . Hæst beri þó viðskipti , jarðhitarannsóknir og málefni norðurskautsins . Kínverjar"/>
        <s v=", Nína K. Björnsdóttir 1 . MORGUNBLAÐINU hefur borist eftirfarandi ályktun stjórnar Samtaka ferðaþjónustunnar um hvalveiðar : &quot; Samtök ferðaþjónustunnar"/>
        <s v="flestum öðrum ríkjum í kreppunni sem gengið hefur yfir heimsbyggðina . Þó eru þeir þá í raun um leið að"/>
        <s v="en dómurinn gegn honum byggðist aðeins á játningum hans . Engar tæknilegar sannanir eða vitnisburður studdu játningarnar . Femínistafélag Íslands"/>
        <s v="farþegaskipum , svonefnda STCW-samþykkt frá 1978 , sem Íslendingar urðu fullgildir aðilar að 21. júní 1995 . Því ber að"/>
        <s v="á Alþingi fyrir helgi hafa m.a . Kvenréttindafélag Íslands , Jafnréttisstofa og Zontasamband Íslands fagnað lagabreytingunni . » Stjórn KRFÍ"/>
        <s v="fréttir fyrir breska skattgreiðendur og eins fyrir Íslendinga , “ hefur BBC eftir talsmanninum . „ [ Breska ] Ríkisstjórnin"/>
        <s v="að opnunarleikurinn sé gegn þeim , ' sagði Jóhann Berg . Heimir Hallgrímsson , annar af landsliðsþjálfurum Íslands , segist"/>
        <s v="þeir hafa til frjálsra samninga þegar mikilvægar ákvarðanir eru teknar um fjármál heimilanna , s.s. langtímaskuldbindingar um peningalán . Neytendastofa"/>
        <s v="og ítrekaði Westerwelle stuðning Þýskalands við þær , sem hann ítrekaði svo í ræðu við setningu bókastefnunnar í Frankfurt -"/>
        <s v="með Steven Lennon . Sumarið 2016 var Steven Lennon framherji FH harðlega gagnrýndur fyrir Twitter-færslu sína þar sem hann virtist"/>
        <s v="staðreyndir máls . Svo las ég í Mogga að við skyldum varast útlendinga sem koma til landsins og segjast mundu"/>
        <s v="Alþingi og hlaut litla sem enga athygli í fjölmiðlum . Undantekning voru lofsamleg orð í Vísi . Þar var því"/>
        <s v="kynntu á sunnudaginn fullt afnám hafta ( eða því sem næst ) . Fjöldi fólks sá ekki ástæðu til að"/>
        <s v="uppi á samfélagsmiðlum og þegar fólk fór að blanda tónlist Bono inn í þetta . Einhverjir gengu svo langt að"/>
        <s v="þjóðanna um réttindi fatlaðs fólks árið 2007 , þannig að á næsta ári , árið 2017 þá er hægt að"/>
        <s v=". Áður hafa slíkir hópar komið og sest að á Ísafirði og Höfn í Hornafirði . Ástæða er til að"/>
        <s v="afmörkuðum skilningi , &quot; segir Árni Páll í samtali við mbl.is . Aðspurður segir Árni Páll að menn beri að"/>
        <s v="áheitasöfnunin stækkar . Þessar upplýsingar má finna í tilkynningu Íþróttabandalags Reykjavíkur frá því í gær . Segir þar að bandalagið"/>
        <s v="ganga til samninga við Íslandsbanka sem lauk með undirritun samninga nýverið , &quot; segir orðrétt í fréttatilkynningu . &quot; Við"/>
        <s v="hefur verið hægt að sannreyna að fyrirtækið fari að ákvæðum póstlaga og samkeppnislaga um aðskilnað rekstrarþátta . “ Félag atvinnurekenda"/>
        <s v="virðing er borin fyrir , því miður . Fjölþætt hlutverk landpóstanna Á tímum einkavæðingar og sölu ríkisstofnana er hægt að"/>
        <s v="því að hér á landi komumst við á kajak fleiri daga á ári en á snjóbretti . &quot; Hann segist"/>
        <s v="voru lög á Írlandi um reykingabann á næstum öllum vinnustöðum , þar á meðal á veitingastöðum og krám . Við"/>
        <s v="samþykkt á þessu þingi . Þetta er ekkert óhollur matur . Þetta segir næringarfræðingur og deildarstjóri eldhússins á Landspítalanum sem"/>
        <s v="handleiðslu lækna áfram . Smjörneysla Íslendinga hefur aukist jafnt og þétt frá hruni bankanna árið 2008 . Mjólkurbússtjórinn á Akureyri"/>
        <s v=", á bandaríska Nasdaq-markaðnum í dag eða um 0,68% . Hluturinn stendur nú í 8,74 bandaríkjadollurum . Hvalveiðisamtök á Grænlandi"/>
        <s v="nýrri tækni mætti nýta myndir úr gervitunglum sem staðsett eru yfir miðbaug við veðurrannsóknir svo norðarlega á hnettinum , en"/>
        <s v="leið sinni vestur um haf . Spánn tekur við formennsku í ráðherraráði Evrópusambandsins af Svíum um áramótin . Utanríkisráðherra Spánar"/>
        <s v="eiga yfir höfði sér allt að sex ára fangelsi ef þeir verða fundnir sekir . Þjálfari norska landsliðsins í knattspyrnu"/>
        <s v="eru stjórnvöld hvött til þess að koma á fót slíkri stofnun sem starfi í anda Parísarsáttmálans . Nefnd Sameinuðu þjóðanna"/>
        <s v="að það væri stefna Bandaríkjastjórnar að lýsa aldrei opinberlega yfir stuðningi við einstök framboð , en að stjórnvöld í Washington"/>
        <s v="að Norðmenn beittu klækjabrögðum án þess að mótmæla . Össur hrósaði hins vegar framgöngu Sigurðar Inga Jóhannssonar í málinu og"/>
        <s v="hjá ESA og við erum að vinna í því akkúrat og munum gera næstu mánuði . Valgerður Sverrisdóttir utanríkisráðherra ,"/>
        <s v="beint upp úr rúminu og farið í vinnuna ! Bara renna aðeins frá til að geta tannburstað sig ... Ég"/>
        <s v="stigbatnandi síðustu ár og samstarf aukist á öllum sviðum . Hæst beri viðskipti , jarðhitarannsóknir og málefni Norðurskautsins . Kínverjar"/>
        <s v=". Kristján Jónsson var á blaðamannafundum forsetans og ræddi við nána samstarfsmenn hans . Mahmoud Abbas , forseti Palestínu ,"/>
        <s v="Jafnframt gerði hann Palestínumönnum grein fyrir ályktun Alþingis frá 30. apríl sl. um deilur Ísraels og Palestínumanna . Yasser Arafat"/>
        <s v="auknum áhuga Íslendinga á að taka þátt í þróun sjávarútvegs í samvinnu við þjóðir í fjarlægum heimsálfum . Kofi Annan"/>
        <s v="sex flóttamönnum alþjóðlega vernd . Anna Shea er lögfræðingur og rannsakandi hjá Amnesty International aðalstöðvum samtakanna í London . Hún"/>
        <s v="sex hælisleitendum alþjóðlega vernd . Anna Shea er lögfræðingur og rannsakandi hjá Amnesty International aðalstöðvum samtakanna í London . Hún"/>
        <s v="um hertar aðgerðir í lofslagsmálum lauk á fundi Sameinuðu þjóðanna í Katar um helgina . Svandís Svavarsdóttir , umhverfisráðherra ,"/>
        <s v="flóttamönnum í ár en stjórnvöld geri ráð fyrir . Þetta segir Þórir Guðmundsson , deildarstjóri Rauða krossins í Reykjavík Hann"/>
        <s v="á kostnað framtíðarinnar kafna í fjöldanum . Ég dáist að því hversu vel Ástralir hafa staðið þarna að verki og"/>
        <s v="komið í tísku og með nýsköpun í íslenskum landbúnaði væri búið að hefja íslenska sveitamenn til virðingar . Hann sagðist"/>
        <s v="að baki ? - Ekki að fagna því að fleiri stoðir yrðu reistar til eflingar atvinnuvegum þjóðarinnar . Ekki að"/>
        <s v=". Svandís Svavarsdóttir , heilbrigðisráðherra , bíður eftir tillögum frá ráðuneytinu um aðferðir við að miðla þessum upplýsingum . Hún"/>
        <s v="rata inn sem slanguryrði . Orðið er nokkuð lífseigt þó að hópurinn sé kannski kominn á aldur . &quot; Mörður"/>
        <s v="sjónvarpi var samþykkt á aðalfundi RSÍ : &quot; Aðalfundur Rithöfundasambands Íslands , sem haldinn var í Gunnarshúsi í Reykjavík ,"/>
        <s v="Alþingi um svarta skýrslu loftslagsráðs Sameinuðu þjóðanna um loftslagsmál sem var birt í gær . Hún sagði málið grafalvarlegt en"/>
        <s v="Síðan fáum við frí á mánudaginn svo við erum góðir , &quot; sagði Haukur Helgi að lokum . Náttúruverndarsamtök Íslands"/>
        <s v="minnst fjármagn með hverjum nemanda . &quot; Spurður um hina fyrirhuguðu Stofnun íslenskra fræða - Árnastofnun segir Jón flesta líklega"/>
        <s v="þá eru menn líka að ganga út frá því að dómurinn sé réttur . Týr fellst ekki á það og"/>
        <s v="í þeirri umræðu sem verið hefur meðal fagfólks í heilbrigðisgeira undanfarin ár , um lyfjaónæmi og hættur því samfara og"/>
        <s v="að mikilvægt hafi verið að samkomulag næðist til að bæta samskipti ríkjanna . Annar orðar það þó aðeins öðruvísi og"/>
        <s v="Landhelgisgæslunni verður væntanlega flogið yfir gosstöðvarnar um hádegisbilið í dag en síðasta flug var um miðnætti í gær . Hindúar"/>
        <s v="aðeins væri unnt að breyta óbreytanlegum straumi sögunnar ef menn skildu til fulls afleiðingar framvindu stjórnmálanna . Því ber að"/>
        <s v="í bátana , við erum farin að sjá það í auknu mæli . Þannig að við hér hjá Rauða krossinum"/>
        <s v="stofnanna . ESA hefur ákveðið að ljúka rannsókn sinni á Íbúðalánasjóði eftir að sjóðurinn breyta starfsemi sinni . „ ESA"/>
        <s v="Warner hafi hafnað tilboðinu og engar viðræður séu nú í gangi á milli fyrirtækjanna . ESA , Eftirlitsstofnun EFTA ,"/>
        <s v="fyrir landi sem vill láta kalla sig vestrænt lýðræðisríki , &quot; sagði Heimir Már . Íslensk stjórnvöld gagnrýna Kreml Heimir"/>
        <s v="vonar að um milljón starfa verði til á svæðinu í tengslum við uppbygginguna á næstu fimmtán árum . bogi@mbl.is Akureyrarbær"/>
        <s v="flutningi vopna og skotfæra ef grunur leikur á því að þeim verði beitt til að fremja stríðsglæpi . Rauði krossinn"/>
        <s v=". Mike Pence var mikið í mun að vara Íslendinga við viðskiptum við Kínverja og nefndi sérstaklega Huawei-fyrirtækið . Hann"/>
        <s v=". Sóst er eftir honum sem fyrirlesara í Bretlandi . Hann er litríkur og liggur ekki á skoðunum sínum ,"/>
        <s v="valnum eftir að bifreiðar sem þeir voru í óku yfir jarðsprengjur í Líbanon síðdegis . Fiskverkendur í Grimsby og Hull"/>
        <s v="Listarýmisdóttir on &amp; nbsp ; Tuesday , 15 September 2015 Þeir sem hringja inn í símatíma Útvarps Sögu hafa ekki"/>
        <s v="tíma hefði verið hægt að fá Afgana að samningaborðinu til þess að ræða framtíð landsins . Rauði krossinn á Íslandi"/>
        <s v=", samþykkja aðild í þjóðaratkvæðagreiðslu og uppfylla skilyrði fyrir upptöku evrunnar eins og aðrir , &quot; sagði Rehn . Hann"/>
        <s v="vísar til reglu 15 í Ríó-yfirlýsingunni frá 1992 . Sú tilvísun er í sjálfu sér afar jákvæð og ber að"/>
        <s v="löndin eru lík að því leyti að bæði standa á flekamótum og í báðum má finna svart basalthraun . Vilhjálmur"/>
        <s v="að reynt væri að fara þá leið að semja um Icesave-málið og hengja þennan klafa á íslenska launþega . Ég"/>
        <s v="Íslands samkvæmt samningnum um Evrópska efnahagssvæðið , en Evrópudómstóllinn hafi dæmt á þann veg í sambærilegu máli . „ Við"/>
        <s v="opnun nýrrar verslunar Tulipop en verslunin er staðsett á Skólavörðustíg 43 . Vinir , velunnarar og aðdáendur Tulipop-heimsins mættu og"/>
        <s v="myndir frá staðnum þar sem strákarnir verða . Mikill fjöldi fólks kom saman í miðborg Reykjavíkur í gærkvöldi til að"/>
        <s v="Kapfenberg – Austria Lustenau 2 : 3 • Helgi Kolviðsson þjálfar Austria sem er í 2. sæti deildarinnar . Ég"/>
        <s v="á prófinu og almenningur varð hamslaus af bræði . Hafandi sagt þetta þá er ég einn af líklega örfáum sem"/>
        <s v="eftir glæfralegan leiðangur sinn til Vestamannaeyja . Gordon Ramsey snæddi á efstu hæð Hótel Sögu ásamt öllu tökuliði sínu og"/>
        <s v="fallist á þessi sjónarmið og lagt til að banni við auglýsingum á lausasölulyfjum í sjónvarpi verði aflétt . &quot; Við"/>
        <s v="sem er á undan Íslandi í röðinni , og það geti mögulega fleytt íslenska laginu langt . Því er einnig"/>
        <s v="frá öllum Íslendingum , “ segir Hólmfríður Magnúsdóttir . Markvörðurinn Guðbjörg Gunnarsdóttir tekur í sama streng og samherjar sínir og"/>
        <s v="mjög vel á mótinu og tók nýtt skref í þessu sem er mjög jákvætt , &quot; segir Þórir og hann"/>
        <s v="til þess að klæðast bleiku , &quot; segir Halldóra Traustadóttir , framkvæmdastýra Kvenréttindafélags Íslands , en í dag er því"/>
        <s v="að sambandinu . Þá lýsti Halldór vilja til þess að hvetja íslensk fyrirtæki til að skoða fjárfestingarmöguleika á svæðinu og"/>
        <s v="og fékk ekki einu sinni að æfa með félaginu . Kolbeinn var á háum launum hjá Nantes og stuðningsmenn félagsins"/>
        <s v="venjulegrar dagskrár . Ríkissjónvarpið fylgdi í kjölfarið og hóf tímabundnar útsendingar á efni bresku Sky-fréttastöðvarinnar . Margir urðu til að"/>
        <s v="lítt til að komast inn á íslenskan netbanka . Þetta verkefni eykur því öryggi íslenskra netbanka verulega og ber að"/>
        <s v="vandlega með henni . &quot; -Ef ég heimsæki Kína má ég þá ekki heimsækja öll héruð landsins ? &quot; Við"/>
        <s v=". Ég trúi því ekki að menntamálaráðherra þyki íslenskir stúdentar of mikið menntaðir . Þvert á móti hljóta allir að"/>
        <s v="og við erum að skoða okkar mál í rólegheitum , “ ítrekaði Ólafur Geir . Eygló Harðardóttir , félagsmálaráðherra ,"/>
        <s v="13 stig og Afturelding í sjöunda sæti með 10 stig en Valur er á botninum með 9 stig . Seðlabankastjóri"/>
        <s v=", “ segir Þórdís Kolbrún R. Gylfadóttir , ráðherra ferðamála . Hún segir það skynsamlegt að lausnirnar séu stafrænar og"/>
        <s v="njóta munu góðs af auknum fjölda erlendra íþróttahópa sem til landsins koma í æfinga- og keppnisferðir . Íþróttahreyfingin mun einnig"/>
        <s v="heiti sínu og þar af leiðandi umbúðum sínum þar sem nafnið kemur fram að sögn Jóns Ólafssonar . „ Við"/>
        <s v="Ánægður með niðurstöðuna Í tilkynningunni er vitnað í Jón Ólafsson forstjóra Icelandic Water Holdings hf. , þar sem hann segist"/>
        <s v="rannsókna getur vitnað um , og þess hvaða áhrif slík viðbrögð geta haft á hegðun fórnarlamba . Því ber að"/>
        <s v="Örn sem var formaður Félags járniðnaðarmanna í 19 ár og jafn lengi aðaltrúnaðarmaður starfsmanna í álverinu í Straumsvík . Örn"/>
        <s v="meðal annars til þess að Seðlabankinn dró það að kvitta upp á kaup Heiðars Más á tryggingafélaginu Sjóvá . Svarthöfði"/>
        <s v="svo hún fái að kjósa um þau er ekki seinna vænna að huga að framkvæmd þjóðaratkvæðagreiðslna . Því ber að"/>
        <s v="gaman að sökkva sér inn í hana . Tónlistinn er einföld en smekkleg , textar og lög virkilega góð ."/>
        <s v="alls ekki til á þessum minni mörkuðum vegna tilkostnaðar sem framkvæmd lyfjastefnunnar hefur á EES svæðinu . Okkur ber að"/>
        <s v="umtalsefni , að Íslendingar flytja miklu meira inn frá Svíþjóð en Svíar flytja inn frá Íslandi . &quot; Við myndum"/>
        <s v="hlut yrðu reyndar ekki margir ef bankinn tæki meðvitaða ákvörðun um að reka óarðbæra þjónustu . Þeir ættu líka að"/>
        <s v="sem gátu tekið þátt í fyrstu æfingunni síðdegis í gær . Yasser Arafat , leiðtogi Palestínumanna , sagðist í dag"/>
        <s v="að Ísraelar og palestínska heimastjórnin hafi samþykkt friðaráætlun , sem Frakkar og Egyptar lögðu fram í sameiningu . &quot; Forsetinn"/>
        <s v="eru byrjaðar að flytja sig á brott frá bænum Beit Rima , norðan við Ramallah . George W. Bush Bandaríkjaforseti"/>
        <s v="hvort mistök hafi verið gerð þegar sett var einangrunarkvoða á tankinn . Myndir blaðsins Maariv Herskáir múslímar hafa sums staðar"/>
        <s v="hefur sent frá sér fréttatilkynningu í kjölfar úrskurðar Samkeppniseftirlitsins um brot Mjólkursamsölunnar á samkeppnislögum . Segir í tilkynningunni að mjólkurbúið"/>
        <s v="einn var látinn gista fangageymslur vegna ölvunaróláta . Þá voru tveir stútar teknir undir stýri . Náttúruverndar-, umhverfis- og útivistarsamtök"/>
        <s v="Náttúruverndarsamtökum Íslands , SAMÚT , SUNN , Sól í Hvalfirði og Umhverfisverndarsamtökum Íslands : &quot; Undirrituð náttúruverndar-, umhverfis- og útivistarsamtök"/>
        <s v="Ísland . Því er stundum haldið fram að hlutverk stjórnmálastéttarinnar sé við það að hverfa í samfélaginu . Þótt flestir"/>
        <s v="börn njóti slíkrar þjónustu og brýnt að sú uppbygging sem nú er hafin haldi áfram . Því ber einnig að"/>
        <s v=". Skæruliðar á vegum ÍÚ gátu farið óhultir um svæði þau sem voru á valdi Norðurbandalagsins . Tadjíkar innan Norðurbandalagsins"/>
        <s v="vel að henni , því þetta skiptir máli fyrir börn - jafnt fyrir þroska þeirra sem lífsgleði . &quot; Hún"/>
        <s v="hef alltaf fengi þau svör að það séu ekki til peningar . “ Þarf að komast upp á yfirborðið Ásdís"/>
        <s v="er nú um 220% . Eignirnar sem um ræðir eru Íþróttamiðstöð Sandgerðisbæjar og eldri bygging Grunnskóla Sandgerðis . Bæjarstjórn Sandgerðisbæjar"/>
        <s v=". Eignirnar sem um ræðir eru Íþróttamiðstöð Sandgerðisbæjar og eldri bygging Grunnskóla Sandgerðis . Í fundargerð segir að bæjarstjórn Sandgerðisbæjar"/>
        <s v="fókus á því , ' sagði Ásmundur en hann er aðstoðarþjálfari hjá kvennalandsliðinu . Roy Hodgson , landsliðsþjálfari Englendinga ,"/>
        <s v="Hove Albion , Hibernian , Leeds og Celtic . Fyrirliði Bournemouth , Steve Cook hefur gagnrýnt stuðningsmenn Tottenham fyrir að"/>
        <s v="eykur samkeppni innan liðsins . Stjórn knattspyrnudeildar Stjörnunnar hlakkar til að nýta hæfileika Eyjólfs , innan sem untan vallar og"/>
        <s v="kostnaður verði 100 milljarðar króna . „ Þetta er mikilvægur áfangi í undirbúningsferlinu . Klappir og sveitarfélögin á Norðurlandi vestra"/>
        <s v="hverju ári . Hann mun raunar eiga hugmyndina að fréttastofunni og verður stjórnarformaður hennar . Vafalaust eiga margir eftir að"/>
        <s v="þá sem dreymir um heimsfrið . Svanhildur segir verkið hafa mikla þýðingu fyrir Reykjavíkurborg . Svanhildur Konráðsdóttir : Við auðvitað"/>
        <s v="ekki hans hlutverk sem embættismans að vega og meta pólitískar lausnir á borð við þessa . Niðurstaða Því ber að"/>
        <s v="sagði Birna . „ Hvað er þetta að fara að kosta ? “ Eyjólfur tók í sama streng og sagði"/>
        <s v="margoft lýst því yfir að við sjálfstæðismenn séum jákvæðir og við munum styðja þessa tillögu og við hljótum bara að"/>
        <s v="upplýsingatæknilausnum . Við finnum fyrir auknum áhuga fyrirtækja og stofnana á okkar hugmyndafræði , þekkingu starfsmanna og reynslu þeirra og"/>
        <s v="stórverslun fyrirtækisins við rætur Úlfarsfells . Vilhjálmur Þ. Vilhjálmsson , borgarstjóri , sagði við undirritun samningsins í Höfða að hann"/>
        <s v="þurfi jafnréttismálum hærra undir höfði og setja þau undir forsætisráðuneytið . Árni Magnússon , félagsmálaráðherra þakkaði mjög fyrir umræðuna og"/>
        <s v="hvernig megi túlka þessi úrslit segir Sigurður að kjör hans og Agnesar sé skýrt kall eftir breytingum . &quot; Ég"/>
        <s v="skoðunum . Höskuldur Þórhallsson , þingmaður Framsóknarflokksins : Af hverju er stjórnarandstaðan svona reið ? Eigum við ekki bara að"/>
        <s v="sínum í þann farveg að almenningur og ekki sízt sjúklingar geti treyst þeim . Raunar er sérstök ástæða til að"/>
        <s v="rétta er að Kaupþing hagnaðist mest . Beðist er velvirðingar á þessum mistökum . Kjartan Magnússon , borgarfulltrúi Sjálfstæðisflokksins ,"/>
        <s v="samkvæmt ísraelskri fréttaveitu krafðist hún milljón dollara í laun fyrir . Sylvan hefur hvorki staðfest né neitað verðmiðanum , en"/>
        <s v="að þessum mótmælum . Efnahagskerfið er algjörlega í rúst , atvinnuleysi er gífurlegt og fólk hefur litla ástæðu til að"/>
        <s v="frestað til næsta fundar fræðsluráðs þannig að fulltrúar geti kynnt sér forsendur frekar . Bókun minnihluta D lista Fulltrúar Sjálfstæðisflokksins"/>
        <s v="yfir McLaren en á fyrri hluta vertíðarinnar . * ALLAN Houston , leikmaður New York Knicks í NBA-deildinni í körfuknattleik"/>
        <s v="telja rétt að bæði fylgjendur veiða og andstæðingar mætist á miðri leið . Eru það einkum Þjóðverjar og Bretar sem"/>
        <s v="13 og 17 . Þetta er í níunda sinn sem hátíðin er haldin , en í ár er því jafnframt"/>
        <s v="Ólafur Björn Loftsson Kvennaliðið : Signý Arnórsdóttir GK Tinna Jóhannsdóttir GK Valdís Þóra Jónsdóttir GL Baráttuhópurinn „ Áfram vestur &quot;"/>
        <s v="tiltölulega hátt miðað við verndargildi . Hellisheiðarvirkjun , sem er efst á nýtingarlista , er þegar orðin staðreynd . Guðmundur"/>
        <s v="miðvikudaginn 16. apríl . Landeigendur við fyrirhugaða Blöndulínu sem lögð verður frá Blöndustöð til Akureyrar eru andsnúnir lagningu loftlínu og"/>
        <s v=". “ Landeigendur við fyrirhugaða Blöndulínu , sem lögð verður frá Blöndustöð til Akureyrar , eru andsnúnir lagningu loftlínu og"/>
        <s v="stílar sem verið er að spila og mikil gróska í jazztónlistinni hér á landi . &quot; Því beri einnig að"/>
        <s v="í bænum , en nálgast fer nú vor með brak og bresti brátt í oss við páskaeggjum spænum . Við"/>
        <s v="um tjörnina . Já , lífið er að vakna . Það er ekki langt síðan við héldum páskahátíð . Við"/>
        <s v="því sem fram kemur á CNN voru slík samtök þó fljót að hrósa honum fyrir breytta nálgun . „ Við"/>
        <s v="hjá sambandinu því hann mun halda áfram hjá City . City tekur á móti Southampton í bikarnum á morgunn og"/>
        <s v="Daginn eftir bar Ríkisendurskoðun það af sér að þeir hafi nokkurn tímann ætlað í þá úttekt á skólanum . Við"/>
        <s v="áður en langt um líður . Jerúsalem . AP , AFP , Reuters . LEIÐTOGAR gyðinga víða um heim hafa"/>
        <s v="mínum góð kynni og samstarf . Guðrúnu konu hans og afkomendum öllum votta ég samúð en leyfi mér þó að"/>
        <s v="fyrir gleðigönguna á Klapparstíg þar sem tónlistin mun óma á milli kl. 12 og 14 . Flosi Eiríksson framkvæmdastjóri Starfsgreinasambandsins"/>
        <s v="hefur ekki tapað í síðustu 16 leikjum sínum eða síðan þeir heimsóttu Anfield síðast , 20. janúar . Jose Mourinho"/>
        <s v="látinn laus . Fatah hreyfingin , sem var við völd á Gaza áður en Hamas bolaði þeim í burtu ,"/>
        <s v="sinni á Íslandi og Heimdallur skipuleggur hópdans í konga , mun þá RÚV taka myndir og segja að &quot; Íslendingar"/>
        <s v="var mikil gleði á DenDanskeKro við Ingólfsstræti 1 í Reykjavík þegar snjórinn féll klukkan 20:59 í gærkvöldi . Var því"/>
        <s v="slæm . Tölvuleikjafyrirtækið CCP hefur búið til myndband sem fjallar um uppgjör íslensku jólasveinanna og þess ameríska . Tölvuleikjafyrirtækið CCP"/>
        <s v="innsíðum , úr &quot; einkasafni &quot; , teknar af Pitt . La Leche League International , elstu brjóstagjafarstuðningssamtök heims ,"/>
        <s v="svo hér í kvöld ? Ónafngreindir viðmælendur : Það er flugeldasýning og brenna og bara , já , fólk að"/>
        <s v="tvö félög . Markmiðið með uppskiptingunni er að lækka skuldir félagsins , segir Ari Edwald , forstjóri 365 hf. sem"/>
        <s v="Íslands , auk þess sem fólk spilar brids sér til skemmtunar í heimahúsum og á vinnustöðum . Því var einnig"/>
        <s v="sannarlega að afrekalisti liðsins lengist enn frekar , ‘ ‘ sagði Lilja Alfreðsdóttir mennta- og menningarmálaráðherra . Því var einnig"/>
        <s v="auk þess sem fólk spilar sér til ánægju og yndisauka í heimahúsum og á vinnustöðum . Þá var því einnig"/>
        <s v=", &quot; sagði Steingrímur um framhaldið . Í ræðu sinni sagði Ögmundur utanríkismálanefnd ESB hafa á &quot; ógeðfelldan hátt &quot;"/>
        <s v="Jón Bjarnason sjávarútvegsráðherra vera að taka rétta ákvörðun , eins og honum er raunar skylt samkvæmt lögum . „ Við"/>
        <s v="í viðtali við AFP fréttastofuna , sagst skoða aðallega klám á netinu . Ályktunin í heild sinni : Femínistafélag Íslands"/>
        <s v="Leiða má líkur að því að margumrædd endurreisn samfélagsins tefjist enn frekar en orðið er . - bþs Femínistafélag Íslands"/>
        <s v="mati er hann mun sterkari en Ari Freyr sem er ekki að spila þá stöðu með sínu liði . Ég"/>
        <s v="af stjórnmálum í lýðræðislegum samfélagi . Ef við skoðum lýðræðið þá ætti það í raun að virka þannig að það"/>
        <s v="upp úr hinu fyrirsjáanlega og spáð í framtíðina . Miklu skiptir að halda í þjóðlegar hefðir og því ber að"/>
        <s v="mánudaginn í síðustu viku að hann væri genginn úr Frjálslynda flokknum . Geir Haarde , formaður Sjálfstæðisflokksins : Nú ég"/>
        <s v=". Jónína Bjartmarz , umhverfisráðherra : Ég hef fengið töluvert mikla hvatningu til .... , af afstöðu tekið en ég"/>
        <s v="að sögn félagsins fjallað um þau viðtæku áhrif sem klámiðnaðurinn hafi á samfélagið . Í tilkynningu frá félaginu er því"/>
        <s v="þá og tókst að halda hreinu í heila 15 klukkutíma . Marta María Jónasdóttir , ritstjóri Smartlands á MBL ,"/>
        <s v="borgarstarfsmenn von , ekki síst þegar Jón var sestur í stól borgarstjóra . Rétt eins og ýmsir útsvarsgreiðendur hafa eflaust"/>
        <s v="að sjá en að Nexö komi fram sem hreinræktaður Stór-Dani með hroka nýlenduherrans og fordæmingu á framferði vinnuhjúanna . Nexö"/>
        <s v=", sem fylgist með aðlögunarviðræðunum ( eins og ESB kallar þær ) , taldi rétt að gera sérstaka ályktun og"/>
        <s v="Velta á millibankamarkaði var 48 milljarðar . Gengi dollarans er 66,25 krónur , evrunnar 87,56 og pundsins 129,80 . Neytendasamtökin"/>
        <s v="því að við förum eitthvað að rjúka upp til handa og fóta og funda sérstaklega um það . En bara"/>
        <s v="að tengja það við aðalliðið . “ Ashley Young , leikmaður Manchester United , neitar því að leikmenn liðsins hafi"/>
        <s v=". Rúmum hálftíma eftir að Jose Mourinho var rekinn frá Manchester United . Pogba , miðjumaður Manchester United virtist þar"/>
        <s v="Manchester United vill að félagið sendi Paul Pogba sömu leið og Jose Mourinho . Pogba , miðjumaður Manchester United virðist"/>
        <s v="Nemanja Matic og nokkrir til viðbótar hafi stutt við bakið á stjóranum . Paul Pogba , miðjumaður Manchester United virðist"/>
        <s v="24 ára sem Brendan Rodgers fær til félagsins síðan hann tók við . Carles Vilarrubi , varaforseti Barcelona , segist"/>
        <s v="neytt hann til að koma á fundi enda séu engin sektarákvæði sem hægt sé að beita . Á meðan heimurinn"/>
        <s v="Belgrað . Cook sagði að landar Milosevic gegndu mikilvægu hlutverki við að leiða glæpi hans í ljós . &quot; Ég"/>
        <s v="að auðvitað þurfi að útfæra þetta þannig að það samræmist persónulögum . Snýst ekki um mannúð heldur mannréttindi &quot; Við"/>
        <s v="hafði gaman af . Myndir af þessu . HM 2018 á 433.is er í boði : Margir stuðningsmenn Liverpool virðast"/>
        <s v="Leikur Íslands og Slóveníu hefst kl. 16.00 og verður sýndur beint á RÚV en útsending byrjar kl. 15.40 . Evrópusambandið"/>
        <s v="gær , að líklega hafi mennirnir ætlað að láta til skarar skríða í samkvæmi , sem haldið var til að"/>
        <s v="5. janúar . Yfirlýsing Öldu Hrannar . Alda Hrönn Jóhannesdóttir sendi óvænt frá sér fréttatilkynningu í gærkvöld þar sem hún"/>
        <s v="hún sé full af morðóðum flóðhestum . Það kom loks að því að ég sá ánna almennilega . Til að"/>
        <s v="verð alltaf að taka ábyrgð á mér og í dag ætlum við að taka ábyrgð á okkur með því að"/>
        <s v="áætlun vera þannig að nú sé komið að því að bretta upp ermar , &quot; segir Gylfi Arnbjörnsson . Hann"/>
        <s v="sem ræddi við Abbas í dag , hefur boðist til þess að halda slíka ráðstefnu í haust . &quot; Við"/>
        <s v="leiksloka . Rúmlega 45 þúsund áhorfendur voru á leiknum og sem fór fram á Ólympíuleikvanginum í Montreal . Þeir gátu"/>
        <s v="njóta kyrrðar og næðis í garðinum sínum . Justin Trudeau , forsætisráðherra Kanada , segir að ástæða sé til að"/>
        <s v="leiðtogar Evrópuríkja væru ekki sannfærðir um að tillögurnar muni aldrei ná fram að ganga . En ástæða er til að"/>
        <s v="gera fólki þar grein fyrir að erfitt yrði að fá hæli í Þýskalandi . Sigmundur Davíð Gunnlaugsson , forsætisráðherra ,"/>
        <s v="að þar hafi kjör heilbrigðisstarfsmanna og þar á meðal lækna batnað töluvert og við vonum að það hjálpi . Forsætisráðherra"/>
        <s v="þetta eru 17 milljarða króna , þetta er 17 milljarða króna aukning . Kristján Þór Júlíusson , heilbrigðisráðherra : Ég"/>
        <s v="gamli Karl spilaði sjö leiki í Inkasso-deildinni síðastliðið sumar en Þróttur endaði þar í þriðja sæti . „ Við Þróttarar"/>
        <s v="álitsgjöfum sem spáðu því að stuðningurinn við hjónabandið myndi aukast meðal almennings . The Sun , söluhæsta dagblað Bretlands ,"/>
        <s v="geti hæglega breytt smæð sinni í styrkleika . Mikill fjöldi fólks kom saman í miðborg Reykjavíkur í gærkvöldi til að"/>
        <s v="„ Við erum virkilega þakklátir fyrir ykkur , “ sagði Aron Einar Gunnarson landsliðsfyrirliði á Ingólfstorgi , þar sem mannfjöldi"/>
        <s v="með því að útiloka konur frá umræðum um jafnréttismál en að því sögðu þá hljóta , þá hljóta jafnréttissinnar að"/>
        <s v=", þar af 38 fyrir Chelsea og 37 fyrir Manchester City . Fjölskylda fjögurra systkina sem létu lífið í eldsvoða"/>
        <s v="ekki til í það og útskýrir af hverju . „ Það ætti aldrei að vera viðburður þar sem því er"/>
        <s v="fólk til að læra hjúkrunarfræði því starfið sé ótrúlega fjölbreytt og skemmtilegt . Hún vann aldrei með karlkyns hjúkrunarfræðingi en"/>
        <s v="barn hafi jafnan rétt til beggja foreldra sinna . Undir þetta tekur Eygló Harðardóttir , félags- og húsnæðismálaráðherra , sem"/>
        <s v="og lengja fyrningafrestinn , en hún kveðst vilja ganga lengra og afnema fyrningar í slíkum málum . Þá segist Guðrún"/>
        <s v="ára . Katla er 21 árs gömul og gríðarlega duglegur og metnaðarfullur leikmaður . Í tilkynningu frá handknattleiksdeildinni er því"/>
        <s v="meiðslin væru . Ljóst væri þó að sársaukinn væri mikill hjá Kaylu miðað við viðbrögð hennar . Akureyringar geta þó"/>
        <s v="í kvöld . Ætla að vinna fyrir hana Tveir leikmenn liðsins sem gera tilkall til fyrirliðabandsins þegar hún er farin"/>
        <s v="Björk . Segir ekki veita af því að áherslum VG verði haldið sem hæst á lofti í stjórninni Hún kveðst"/>
        <s v="efast ekki um að þá myndi nýliðunarvandi í grunnskólum og leikskólum ekki verða vandamál . · Að lokum ber að"/>
        <s v="virðist utanríkisþjónustan á Íslandi ófær um að fá staðfestingu á því hvort hann sé lífs eða liðinn . “ Snorri"/>
        <s v=", “ segir Rósa Björk . Styðurðu ríkisstjórnina ? „ Mín afstaða hefur komið fram . Í dag skulum við"/>
        <s v="Ég áskil mér rétt til þess að taka afstöðu til mála eftir minni sannfæringu en í dag ætla ég að"/>
        <s v="áskil mér kannski rétt til þess að taka afstöðu til mála eftir minni sannfæringu en í dag ætla ég að"/>
        <s v="sig ekki mikið um íslensk stjórnmál þessa dagana , en í gærkvöldi skrifaði hann um ríkisstjórnarmyndunina á Facebook . Árni"/>
        <s v="nú að nýjum þjálfara en upplýsingar gefur Magnús í síma 894 71 99 . Freyr Alexendarsson , landsliðsþjálfari kvenna ,"/>
        <s v="Group standi nú á tímamótum og Landsbankinn líti svo á að hlutverki sínu sem umbreytingafjárfestir í félaginu sé lokið og"/>
        <s v="var um 2,5 milljarðar og segir Ingólfur að áætlunin hafi staðist . Eftir Guðmund Sverri Þór sverrirth@mbl.is SÆNSKA tryggingafélagið Skandia"/>
        <s v="kaup Íslandsbanka á eigin bréfum Sjóvár-Almennra ganga til baka . Þeir sem krafist höfðu hluthafafundarins fyrir hönd Afls og Atorku"/>
        <s v="og fundið til biturleika vegna þess . &quot; Breytt samfélag er vissulega verðugt umhugsunarefni . Því ber hins vegar að"/>
        <s v=". Í tilkynningunni er haft eftir Sigþóri Jónssyni , framkvæmdastjóri Landsbréfa að hann telji skuldabréfi spennandi kost . &quot; Ég"/>
        <s v="stöðvarinnar og Ögmundur Jónasson innanríkisráðherra sem er æðsti yfirmaður samgöngumála á landinu . Í framhaldi af afmælishaldinu var því einnig"/>
        <s v="Reykjavík en hann mun einnig verða annar af tveimur þjálfurum annars flokks karla hjá félaginu . ,, Stjórn knattspyrnudeildar Víkings"/>
        <s v="sér í bættum kjörum og öflugra verkalýðsfélagi . &quot; Ætlum að standa saman Ögmundur Jónasson , formaður BSRB , sagðist"/>
        <s v=". Vegna mikillar eftirspurnar er búið að skipuleggja aukasýningar á Pabbanum í Íslensku óperunni . ÞEIM tímamótum var í gær"/>
        <s v="háskólanám fáist til að stunda kennaranám vegna þess að launin fæla fólk frá starfinu . &quot; Fjárfest til framtíðar Ólafur"/>
        <s v="þannig fordæmi nágrannasveitarfélaganna , Kópavogs og Garðabæjar . Í ályktun sem samþykkt var á trúnaðarráðsfundi í síðustu viku er því"/>
        <s v="að missa af því að sjá aðrar aðferðir sem kennarar eru að nota ? Arnór Guðmundsson : Ja , við"/>
        <s v="í kjaraviðræðum við ríkisstarfsmenn án þess að þeir fái nokkuð að koma að mótun þeirrar stefnu . Formaður BHM segist"/>
        <s v="og hafa þeir Róbert Gunnarsson og Einar Hólmgeirsson gert þrjú mörk hvor . Grétar Þorsteinsson , forseti ASÍ , segist"/>
        <s v="ævisögu söngvarans þar sem hann hefur upplifað sinn skerf af hæðum og lægðum í einkalífinu . vij TRÚNAÐARRÁÐ Kennarafélags Reykjavíkur"/>
        <s v=", semji aðrir eins . En heyrum álit forseta ASÍ á kennarasamningnum . Grétar Þorsteinsson , forseti ASÍ : Við"/>
        <s v="mánuðum . Íbúarnir óttast hins vegar að þeir muni aldrei geta snúið aftur heim . Kevin Keegan fyrrum leikmaður Liverpool"/>
        <s v="hafði hann leynst frá lokum síðari heimsstyrjaldarinnar . Hann hefur búið í Ungverjalandi síðan þá . Samtök gyðinga í Ungverjalandi"/>
        <s v="að fara til Ungverjalandi , þar sem þetta er braut sem ég vann fyrsta kappaksturinn minn á . Ég mun"/>
        <s v="Hey , Hey , Hey , We Say Ho , Ho , Ho og This is My Life . Ég"/>
        <s v="úrvalsdeildinni er viðureign Hull og Aston Villa hinn 30. desember . Jamie Carragher , varnarmaðurinn sterki hjá Liverpool , segist"/>
        <s v="er skemmtileg en allt síðan &quot; Gleðibankinn &quot; vann ekki hefur hann verið varfærinn í þessum efnum . En hann"/>
        <s v="því algjörlega föstu að af framkvæmdunum verði . Grímur Sæmundsen , framkvæmdastjóri Bláa lónsins , segist út af fyrir sig"/>
        <s v="sem fólk er að leita að til að gefa heimilinu einstakan svip . &quot; Lars bætir því við að hann"/>
        <s v="lagt verður fram á morgun . Þingflokkur framsóknar hefur sett fyrirvara við ákveðin atriði í frumvarpinu , en þingmenn Sjálfstæðisflokksins"/>
        <s v="að liggja yfir lögunum og spila á endalausum tónleikum . Það hefur verið nóg að gera . &quot; Loji segist"/>
        <s v="og það má nánast bóka það að áhorfið verður mikið á liðið á tímabilinu . Fernando Alonso , ökumaður Ferrari"/>
        <s v="og endurmat samtímans á Íslandssögunni og um leið á því hver við erum . Barack Obama , forseti Bandaríkjanna ,"/>
        <s v="árin . Fyrir tíu dögum höfðu tæplega 40 frambjóðendur ekki skilað þessum upplýsingum . Barack Obama , forseti Bandaríkjanna ,"/>
        <s v="og er úr leik . Fjöldi fólks kom saman við kínverska sendiráðið við Víðimel í Reykjavík í dag til að"/>
        <s v="Torgi hins himneska friðar og við norska sendiráðið í höfuðborginni Peking til að koma í veg fyrir að fólk geti"/>
        <s v="bannið að vettugi . Ben Ali hafði verið við völd í 23 ár . Angela Merkel , kanslari Þýskalands ,"/>
        <s v="stöðva gerð heimildarmyndarinnar - án árangurs . Heimildarmyndina um Carinu má sjá hér . Æðsti yfirmaður áróðursmálaráðuneytis Kína Li Changchung"/>
        <s v="selst jafn vel í neinum marsmánuði í Þýskalandi frá 1998 og Ka-bíllinn frá 2002 . agas@mbl.is OF SNEMMT er að"/>
        <s v=", framkvæmdastjóri Samtakanna ' 78 segist ánægð með að kirkjan hafi ákveðið að fara eftir stjórnarskránni . „ VIð bara"/>
        <s v="sýningarröð voru Leiðsla eftir Ólöfu Nordal og Upplausn eftir Huldu Stefánsdóttur . Samstarfið við kirkjuna hefur verið gott og ég"/>
        <s v="setur sterkan svip á hátíðina í ár og bara von og gleði og birta því að við erum líka að"/>
        <s v="starfsmanna og þjóna kirkjunnar fyrirgefningar á þeirri þjáningu og sársauka sem þau hefðu liðið . Sömuleiðis er ástæða til að"/>
        <s v="alltaf hjálpað bæði heilbrigðisstofnunum og ýmsum öðrum þjónustustofnunum þegar að á hefur þurft að halda . Þannig að ég bara"/>
        <s v="að almannaheillasamtök hafa alltaf hjálpað bæði heilbrigðisstofnunum og ýmsum öðrum þjónustustofnunum þegar á þarf að halda . Þannig að ég"/>
        <s v="sjónvarpssíðu Vísis er hægt að sjá viðtalið við Andra úr Íslandi í dag . Björn Zoëga , forstjóri Landspítalans ,"/>
        <s v=". Skagafjörður | Sveitarstjórn sveitarfélagsins Skagafjarðar samþykkti eftirfarandi bókun samhljóða á fundi sínum sl. fimmtudag : &quot; Sveitarstjórn Sveitarfélagsins Skagafjarðar"/>
        <s v="Kjararáð er ýmislegt til bóta , m.a. hvað varðar skipulag , skipan ráðsins og stjórnsýslulega stöðu þess . Því er"/>
        <s v="málið fyrir samfélagið í heild sinni , sé að hér verði samstaða um nýtt vinnumarkaðslíkan , &quot; segir Halldór og"/>
        <s v=", framkvæmdastjóri Samtaka atvinnulífsins ( SA ) , um úrskurð kjararáðs í málum 48 forstöðumanna ríkisstofnana . Hann segir samtökin"/>
        <s v="borði ráðsins í að verða 2 ár . Gissur Pétursson , forstjóri Vinnumálastofnunar og formaður Félags forstöðumanna ríkisstofnana , segist"/>
        <s v="þaðan með tvo slasaða klukkan 16:35 og lenti laust fyrir klukkan fimm við Landspítalann í Fossvogi . Framkvæmdastjóri Samtaka atvinnulífsins"/>
        <s v="en þetta munum við leiða fram í í samtali við íbúanna núna á á næstu mánuðum . Formaður Samtaka atvinnulífsins"/>
        <s v="á síðasta ári og fengu í september samþykkta endurskoðun á þriðju útgreiðslu á láninu . Jóhanna Sigurðardóttir , forsætisráðherra ,"/>
        <s v="og í allt um sjö þúsund krónur sem er ekki mikið . &quot; Valgerður Sverrisdóttir , varaformaður Framsóknarflokksins , segist"/>
        <s v="segir að ekki sé tekið á „ eignaójöfnuðinum “ í samfélaginu . Mál sem Samfylkingin hafði lagt fram „ Ég"/>
        <s v="Efri mörk lægsta þreps tekjuskatts hækki í 290 þúsund á mánuði frá og með 1. janúar næstkomandi . Oddvitar ríkisstjórnarinnar"/>
        <s v="til þeirra félagsmanna sem voru innleggjendur hjá fyrirtækinu á árinu 1999 , samtals 55.103.235 kr . DAVÍÐ Oddsson forsætisráðherra segist"/>
        <s v="Í hádeginu í dag birtist á Kjarnanum fréttaskýring um málefni stafræns sjónvarps og internets á Íslandi . Því ber að"/>
        <s v="En ég áttaði mig á því þar sem ég er nú að vinna við þetta , &quot; segir Örn sem"/>
        <s v=". Þó Kjartan bregði sér frá að spila með Sigur Rós þá hefur það engin áhrif á okkur . Við"/>
        <s v="en takk samt öll sem leiðréttuð . Pétur Sæmundsen , fótboltaáhugamaður : Lol kvöldsins : Arnar Björns heldur að fótboltaunnendur"/>
        <s v="mun standa á Eggertsgötu 24. 124 íbúðir verða í húsinu en auk þess verður þar til húsa kjörbúð . Vaka"/>
        <s v="hversu viðamikið verkefni sé um að ræða . Hlægilegt að hlusta á borgarfulltrúa lýsa Bragganum sem kofaskrífli Þá segist Daði"/>
        <s v="fremst innanríkismál og þær hætti ekki að vera það þótt þær fjalli í einhverjum tilvikum um utanríkismál . &quot; Heimssýn"/>
        <s v="Á föstudaginn bauðst mér að hitta framsýna frumkvöðla og frammáfólk í íslensku viðskiptalífi á viðburði sem haldinn var til að"/>
        <s v="að dómurinn sem slíkur er ó-uppkveðinn . Hugasnlega verða einhverjir sýknaðir . Mig rennur í grun að Björgvin G muni"/>
        <s v=". Inter hefur tilkynnt þetta en Jovetic lék á sínum tíma með Fiorentina . Roberto Mancini , stjóri Inter ,"/>
        <s v="gær . Lögreglan mun fylgjast grannt með veislu Fáfnismanna í Hafnarfirði í kvöld en hún er haldin til þess að"/>
        <s v="að það hefur komið fram að hjá formanni KSÍ að þetta sé fyrsti áfanginn og þó svo við að sjálfsögðu"/>
        <s v="fólk út á götur þegar úrslit lágu fyrir . Hleypt var af skotum og fagnaðarlætin voru gríðarleg . Íraskur almenningur"/>
        <s v="landsins , til hagsbóta fyrir landsmenn alla og þá gesti sem kjósa að sækja okkur heim . &quot; Utanríkisráðherrar Norðurlanda"/>
        <s v="náði samkomulagi um starfslok og er spenntur fyrir nýju upphafi . Guðmundur Hilmarsson , einn reyndasti og virtasti blaðamaður landsins"/>
        <s v="gengið upp að ákveðnu marki . Biturleika gætir hjá Frökkum vegna frammistöðu Kolbeins Sigþórssonar með landsliðinu í Frakklandi . Sumir"/>
        <s v="þeirra mati hefur sú stefna nú þegar valdið íslenskri náttúru miklum skaða sem og efnahag þjóðarinnar . Ung vinstri græn"/>
        <s v="enn , haldin vorhátíð í mars , eða í kringum vorjafndægur sem er 20. mars . Þá er verið að"/>
        <s v="að halda lífi í deginum á erfiðum tímum . Ef eitthvað er ættum við að halda hátíðlega sumarvikuna fyrstu og"/>
        <s v="til samræmis við veruleika heimsins í dag , frekar en að það endurspegli veruleika fyrri tíma . &quot; Kofi Annan"/>
        <s v="Við gerðum engan greinarmun á Einari og föðursystkinum okkar . Hann var einbirni og alinn upp hjá móður sinni og"/>
        <s v="blautar bak við eyrun þegar við byrjuðum en höfum verið svo heppnar að fólkið sem við höfum leitað til hefur"/>
        <s v="og skoða leiksvæði ykkar . Mér þótti Húsavík afar fallegur staður og var ánægður fyrir þína hönd og hef síðan"/>
        <s v="áður . Að sögn Davíðs flytur ráðuneytið þó ekki í nema hluta af húsnæðinu . Hann segir að þótt starfsfólk"/>
        <s v="fær fá tækifæri þessa dagana hjá Louis Van Gaal þjálfara Bayern Munchen og það er búist við að hann myndi"/>
        <s v="gegn sínum gömlu félögum en Houston er nú einu tapi frá því að fara í snemmbúið sumarfrí . Atlanta Hawks"/>
        <s v="auk þess sem unnið var að mörgum smærri verkefnum , ” segir Heimir Guðbjörnsson , skipstjóri , en hann segist"/>
        <s v="Um var að ræða einkaframtak Kristins Benediktssonar skíðakappa . Brekkan var mikið sótt af skíðaáhugafólki og keppendum í greininni sem"/>
        <s v="á 50 x 70 velli allt árið . Í vetur hafa fyrstu 20 mínúturnar yfirleitt alltaf verið ryðgaðar og við"/>
        <s v="Auxerre sigraði 2 : 1 og því ljóst að þeir rauðklæddu úr norðurhluta Lundúna verða að bíða eitthvað með að"/>
        <s v="ljóst að UEFA mun grípa til einhverra aðgerða . Valencia tókst að standast nokkuð stífa pressu Inter í lokin og"/>
        <s v="hefur verið orðað við nokkra stjörnuleikmenn eins og Franck Ribery , Andrea Pirlo auk Sergio Aguero . Deco mun örugglega"/>
        <s v="miklu máli og því eru jarðgöngin mikið fagnaðarefni . Okkur munar sannarlega um hverja þúsund gesti og ferðamenn hljóta að"/>
        <s v="í dag en atvikið kom upp þegar um tíu mínútur voru eftir af venjulegum leiktíma . Suárez kláraði leikinn og"/>
        <s v="þegar liðið lagði Chicago Bulls 94 - 91 á heimavelli sínum , svo mikil voru fagnaðarlætin . Flestir hefðu líka"/>
        <s v="keppnismótor Räikkönens og hlýtur hann því enga afturfærslu á rásmarki fyrir að grípa til varabílsins . Jenson Button hjá Honda"/>
        <s v="3. umferðinni . Horfir ekki svekktur til baka Arnór Ingvi átti ekki góða leiktíð í fyrra hjá Rapid Vín og"/>
        <s v="Record ) . Umboðsmaður Garry O'Connors sagði að framherjinn , sem nú spilar í Rússlandi með Lokomotiv Moscow , myndi"/>
        <s v="&quot; Það var afmæli eins og hjá ungu fólki , það var mikið partí á þeim tíma . Því var"/>
        <s v="er stærri en aflabækur áranna áður en þetta fyrirkomulag upp gefa til kynna . Einn er sá vinahópur sem sérstaklega"/>
        <s v="mallað , en svona &quot; fínar &quot; máltíðir væru algjör undantekning . Því væri kannski ekki að furða að gesturinn"/>
        <s v="á þessum slóðum fyrir rúmlega viku síðan en fljótt skipast veður í lofti . Nú bráðnar snjórinn óðfluga og lömbin"/>
        <s v="bardagamanna Ríkis íslams hafa fallið í sókninni til að endurtaka Mosúl . Íbúar borgarinnar streyma nú í nærliggjandi búðir og"/>
        <s v="og það er svolítið nýtt fyrir mér enda vanur sjónvarpi þar sem allt gerist hratt , &quot; útskýrir Óskar sem"/>
        <s v="og tryggðu sér sæti í efstu deild að ári . Grótta féll hins vegar . &quot; Við erum enn að"/>
        <s v="gjörsamlega geggjuð . Seinustu ár höfum við verið að fagna því að sleppa við fall og því kærkomin tilbreyting að"/>
        <s v=", sem fyrstir sögðu frá slitum bæjarstjórnarinnar , þá kostuðu fyrri bæjarstjóraskipti 20 milljónir króna . Ólafur F Magnússon borgarfulltrúi"/>
        <s v="framboðið hafi spannað gríðarlegt úrval af erlendum rafbókatitlum en íslenskra rafbókatitla sé að vænta fyrir jól . Þá segist Eymundsson"/>
        <s v="íbúar hefðu eflaust viljað ganga lengra . Áhersla á að samráð verði haft við íbúa Í bókun D-lista er því"/>
        <s v="því að í þessu erfiða verkefni sem hann sé að sinna að allir séu ekki á eitt sáttir . Hann"/>
        <s v="sjálfbærni . Álitið er aðeins ráðgefandi en sveitastjórnin er ekki bundin af því við ákvarðanatöku um framkvæmdina . Svandís Svavarsdóttir"/>
        <s v="er aðeins ráðgefandi en sveitarstjórnin er ekki bundin af því við ákvarðanatöku um framkvæmdina . Svandís Svavarsdóttir , umhverfisráðherra ,"/>
        <s v="eftir sjálfsvígsárás í helgidómi sjíta , þar á meðal eru konur og börn . Hjá framleiðslufyrirtækjum á landsbyggðinni er því"/>
        <s v="&quot; segir á heimasíðu samtakanna . Þar kemur einnig fram að um fyrsta fund sé að ræða og því sé"/>
        <s v="leiki eins og ÍBV . Þakið á greiðsluþátttöku sjúklinga er of hátt , segja bæði ASÍ og Öryrkjabandalagið . Þau"/>
        <s v="fyrir að fyrirtæki með lítil leyfi komi í veg fyrir nýtingu stórra svæða . Íþyngjandi og aukinn kostnaður Þótt fiskeldismenn"/>
        <s v="samþykkt á Alþingi rétt fyrir kl. 14 með 35 atkvæðum gegn fjórum , átta sátu hjá . Katrín Jakobsdóttir menntamálaráðherra"/>
        <s v="og lýsti efasemdum um að stefnt væri í rétta átt . Hagstætt byggingarland Þórdís Lóa Þórhallsdóttir , oddviti Viðreisnar ,"/>
        <s v="heilbrigðum viðhorfum . Þegar ég var blaðamaður á Tímanum var ég eitt sinn send í Hafnarfjörðinn þar sem því var"/>
        <s v="stjórnar LÍN taka undir málstað námsmanna um frelsi einstaklinga til menntunar án tillits til fjárhagsstöðu maka . Einnig ber að"/>
        <s v="sem rætt var um á þessum fundi sjá dagsins ljós þetta árið . Því ber svo aftur á móti að"/>
        <s v="fyrirtækisins . Gróusögur eru mikill ljóður á skýrslunni . “ Tilkynning Alfreðs Þorsteinssonar í heild sinni „ Það ber að"/>
        <s v="í Ósló , er kominn til landsins til að hitta ráðamenn og staðfesta formlegt samband landanna . Félagið Ísland Palestína"/>
        <s v="ljósmyndum Alfreðs Eftir Auði Önnu Magnúsdóttur , Eyþór Eðvarðsson og Hildi Knútsdóttur . Við sem myndum skipulagshóp loftslagsgöngunnar 2018 ,"/>
        <s v="auka vægi sveitarfélaga þegar kemur að fiskeldi í sjó finni farveg hjá nýjum ráðherra . Bjarni Benediktsson , fjármálaráðherra ,"/>
        <s v="Í bréf sem Þorsteinn skrifar til starfsmanna sinna , og er birt á vef Samherja , í dag segist hann"/>
        <s v="er . Þetta mál er tilbúningur . “ Þorsteinn skrifaði bréftil starfsmanna sinna í síðustu viku þar sem hann segist"/>
        <s v="FOMEL , Foreldrafélags Menntaskólans að Laugarvatni , sem haldinn var 24. september sl. var eftirfarandi ályktun samþykkt : „ Fundurinn"/>
        <s v="en það mun breytast 1. júní nk . SIGLINGASTOFNUN Endurskoðað af ábyrgð Þórhildur Elín Elínardótir , upplýsingafulltrúi hjá Siglingamálastofnun ,"/>
        <s v="ekki áhrif á eigið fé bankans . Í yfirlýsingu sem Íslandsbanki sendi frá sér í gærkvöldi segir að því sé"/>
        <s v="um eldisuppruna , hafi reynst vera strokulaxar úr eldi . Þetta kemur fram í tilkynningu frá Landssambandi fiskeldisstöðva , sem"/>
        <s v="einni umræðu til annarrar . Hvernig menn , sem sögðust vera glerharðir gegn hinni „ lítilmannlegu “ ákæru og sögðst"/>
        <s v="&quot; segir Aðalsteinn . &quot; Vandi landvinnslunnar liggur annars staðar , &quot; bætir hann við . Hann segist hins vegar"/>
        <s v="við Jafnréttisstofu um aðgerðir í þessum efnum . Starfsfólk Jafnréttisstofu hefur um skeið fylgst með Félagi ábyrgra feðra og hefur"/>
        <s v="voru kynnt markmið og störf slíkra félaga og samþykkt stefnuskrá . Þórir Jónsson hafði orð fyrir oddvitum á svæðinu og"/>
        <s v="að undirbúa öll flugskeyti undir yfirvofandi árásir á Bandaríkin og bandarískar herstöðvar . Þúsundir komu saman í höfuðborginni til að"/>
        <s v="tala um farþegafjölda þar sem miðar voru seldir um borð . Í dag er þjóðhátíðardagur hjá Víetnömum þar sem þeir"/>
        <s v="á búrekstrinum , “ segir Kristján Þór . Þá segir Oddný Steina Valsdóttir , formaður Landssambands sauðfjárbænda , að samtökin"/>
        <s v="um bændur sem búa hvað lengst frá þéttbýli . “ Oddný Steina Valsdóttir , formaður Landssambands sauðfjárbænda , segir samtökin"/>
        <s v="horfir The Biggest Bang . Þeir hafa bara svo helvíti gaman af þessu enn ... Félagsfundur Drífanda stéttarfélags í Vestmannaeyjum"/>
        <s v="Intersport . Heildarvelta Kaupáss á þessu ári er áætluð 14 milljarðar króna . Í tilkynningu frá Kaupási segist Ingimar Jónsson"/>
        <s v="okkur , að hér verði pláss fyrir lítil og millistór fyrirtæki . “ Halldór Halldórsson oddviti Sjálfstæðisflokksins í borgarstjórn Reykjavíkur"/>
        <s v=". Þannig ég er mjög ánægður með það , “ sagði Snorri . Logi Einarsson , formaður Samfylkingarinnar , sagðist"/>
        <s v="rauður , grænn og blár , gerður af meistarans höndum . Svar : Regnboginn UNGIR jafnaðarmenn , ungliðahreyfing Samfylkingarinnar ,"/>
        <s v="Hefðbundinn rúningur á fé , bólusetningar og ormalyfsinngjöf . Halldór Blöndal halldorblondal@simnet.is Vonandi kemur að því að óþarft verður að"/>
        <s v="bókina Í gegnum glerþakið sem KRFÍ gaf út í fyrra . Ólafía B. Rafnsdóttir , gjaldkeri KRFÍ , segir félagið"/>
        <s v="Íslandi væri kominn samkynhneigður forsætisráðherra til þess að við áttuðum okkur á þeim tímamótum . Hér var bara verið að"/>
        <s v="fyrr en umsóknarfresturinn rennur út 10. júní . Hillary Clinton utanríkisráðherra Bandaríkjanna sagði þó að &quot; óopinberlega &quot; myndi hún"/>
        <s v="ekki breytt . Enn hallar talsvert á konur í íslenskum stjórnmálum að mati stjórnar Kvenréttindafélags Íslands , sem í ályktun"/>
        <s v="eftir yfirheyrslunum í Póllandi . Enn hallar talsvert á konur í íslenskum stjórnmálum að mati stjórnar Kvenréttindafélags Íslands , sem"/>
        <s v="og Vinstra bandalagið , studdu Halonen en stuðningur þeirra hefði þó engan veginn nægt til sigurs . Halonen segist einkum"/>
        <s v="&quot; segir hún og að það hafi komið henni á óvart að enginn fjölmiðill hefði séð ástæðu til þess að"/>
        <s v="kosningum og um hvað þær snérust , alltaf að kenna . Morguninn eftir horfðum við amma áfram á sjónvarpið og"/>
        <s v="Okkur ber að sýna dómurum jafnt sem mótherjum virðingu , aðeins þannig fær leikurinn virðingu almennings . Loks getum við"/>
        <s v="unnið verði að því að auka hjúkrunarrými fyrir aldraða og margt fleira . &quot; Ýmis mál voru rædd og konur"/>
        <s v="hún gerði honum ljóst að hún vildi ekkert með hann hafa . King er þriggja barna faðir og var að"/>
        <s v="breytingar Viðbrögð Halldórs Auðar Svanssonar fráfarandi oddvita Pírata og Lífar Magnúsdóttur oddvita VG voru á þá lund að þau bæði"/>
        <s v="Ungra vinstri grænna , Uppreisnar , Sambandi ungra framsóknarmanna , Ungra jafnaðarmanna , Ungra sjálfstæðismanna og Ungra píratar er því"/>
        <s v="sínum . Frekari upplýsingar um málþingið má finna hér . 19. júní hefur í áratugi verið hátíðisdagur og því þá"/>
        <s v="stolta , “ segir Margrét . Hljóðfærið kvennakór „ Þetta verður þreföld hamingja . Í fyrsta lagi erum við að"/>
        <s v="þær áskoranir og um leið og við þökkum öllum þeim sem hafa staðið með okkur í gegnum tíðina viljum við"/>
        <s v="Gaza-borg í morgun og voru þeir fegnir frelsinu . Landssamband Framsóknarkvenna hefur sent frá sér yfirlýsingu þar sem því er"/>
        <s v="verkefni sem eru tekin fram yfir þessi verkefni . Inga Lillý Brynjólfsdóttir , formaður Brakka , Samtaka BRCA arfbera ,"/>
        <s v=". Þess vegna fagna ég því sérstaklega að við höfum fengið glæsilega konu í embætti biskups yfir Íslandi . Ég"/>
        <s v="en kynnir kvöldsins verður grínistinn Andy Samberg . Efnt var til svokallaðrar uppsprettuhátíðar í Iðnó í kvöld til þess að"/>
        <s v="keyrum liðið áfram nær eingöngu á Fylksmönnum , &quot; segir Ólafur í viðtali við Morgunblaðið | Íþróttir &quot; VIÐ viljum"/>
        <s v="erfitt í fyrstu að taka við sem forseti Alþingis en hún hafi að lokum öðlast traust allra þingmanna . Hún"/>
        <s v="Umfangsmikil og kerfisbundin kúgun kvenna Í Sádí-Arabíu viðgengst umfangsmikil og kerfisbundin kúgun kvenna , skrifar Hreinn . Þó beri að"/>
        <s v="Bretlands , William Hague , tekur í sama streng en hann vakti athygli á því hversu öflug kjörsóknin var og"/>
        <s v="getnaðarvarnarpillur voru leyfðar sem getnaðarvörn í Bandaríkjunum árið 1960 var kynlíf á einu augabragði losað undan oki fjölgunarinnar . Kvenréttindakonur"/>
        <s v="Já &quot; Gæfusporið 2012 &quot; viðurkenningu FKA , Félags kvenna í atvinnurekstri . Eiríkur Björn Björgvinsson , bæjarstjóri á Akureyri"/>
        <s v="Í síðustu viku hlutu eigendur Já Gæfusporið 2012 , viðurkennngu FKA , Félags kvenna í atvinnurekstri . Bæjarstjórinn á Akureyri"/>
        <s v="ofbeldi viðgengst og refsileysi ríkir munu framfarir í jafnréttisbaráttunni ekki eiga sér stað . Við hjá UN Women á Íslandi"/>
        <s v="Veruleikinn sem hin almenna íslenska kona býr við stangast hressilega á við glansmyndina um kvenfrelsisríkið Ísland . Auðvitað ber að"/>
        <s v="segir að konur hafi ekki öðlast kosningarétt fyrir en 1916 , en ekki 1915 . Það er því verið að"/>
        <s v="annan hvítan vökva ) framan á kaupfélagið með áburðardreifara og gefur þannig skít í allt heila klabbið . Það má"/>
        <s v="fylgisdreifingu , jöfn hlutföll karla og kvenna , og ég vil nú líka reyndar þá í leiðinni sérstaklega fá að"/>
        <s v=". Steingrímur J. Sigfússon , formaður Vinstri-grænna : Og ég vil nú líka reyndar þá í leiðinni sérstaklega fá að"/>
        <s v="að fæðingaþjónusta á Suðurlandi legðist af og hefur stuðlað að uppbyggingu fyrirmyndar aðstöðu á fæðingadeild HSu . Því ber að"/>
        <s v="dag . Ung vinstri græn , Uppreisn , Samband ungra framsóknarmanna , Ungir jafnaðarmenn , Ungir sjálfstæðismenn og Ungir píratar"/>
        <s v="sér kveða í stjórnmálum eða sem stjórnendur stórra fyrirtækja . Listar sem þessir eru því öðrum þræði leið til að"/>
        <s v="skoðanir eru á því hversu mikla byltingu freethenipple átakið í dag hafi í för með sér . Lektor í kynjafræði"/>
        <s v="þá er ágætt að vera undirbúnar &quot; segir Sóley Tómasdóttir . Steinunn Þóra Árnadóttir þingmaður Vinstri grænna í Reykjavík segist"/>
        <s v="Þá segjast þær hafa fundið fyrir mikilli samstöðu um allt land . Guðrún Ögmundsdóttir sem var ein af stofnendum Kvennalistans"/>
        <s v="11. júni , flytur kórinn í þriðja sinn Messu í h-moll eftir Johann Sebastian Bach . Um leið er því"/>
        <s v="ósk félagsins að nýr hverfisskóli verði tilbúinn haustið 2003 . Fjöldi barna vanáætlaður Í bréfi foreldraráðs til fræðsluráðs er því"/>
        <s v="Andri segir þetta þó einungis fyrsta áfanga , Valitor geti áfrýjað dómnum . Sveinn Andri Sveinsson , lögmaður DataCell ,"/>
        <s v="Indriðason : Ætlar þú að beita þér fyrir slíku ? Bragi Guðbrandsson : Það mun ég gera . Formenn stjórnarandstöðuflokkanna"/>
        <s v="Þorsteinsson , Jafet Ólafsson og Halla Gunnarsdóttir . Eggert segir ekki viðeigandi að hann taki afstöðu til síns eftirmanns en"/>
        <s v="og stefnir því að flokkur hans verði áhrifalítill á þinginu . En þrátt fyrir það geta Wilders og stuðningsmenn hans"/>
        <s v="tímamót og svo var einnig að þessu sinni . Upp spruttu kverúlantar sem fundu að því að ekki var því"/>
        <s v="meðal annarra , hafa þó úrskurðað að kosningarnar hafi farið fram með viðunnandi hætti . Þá hafa Bandarísk stjórnvöld þegar"/>
        <s v="líka þar að auki að þótt sitt sýndist hverjum um úrslit kosninganna eins og gengur þá geti þjóðin í sameiningu"/>
        <s v="í fyrstu viðbrögðin á kvöldfundi leiðtoga ESB-ríkjanna daginn eftir að úrslitin komu í hús . Leiðtogar ESB byrjuðu á að"/>
        <s v="menn bakki út úr þessu að þá sé sveitarfélagið orðið skaðabótaskylt , því miður . Fulltrúi á lista Áfram Árborg"/>
        <s v="því að hræðsluáróðri og staðreyndavillum sé ekki beitt til að villa fólki sýn , &quot; segir í tilkynningu félagsins sem"/>
        <s v=". Það gæti ekki verið verra en það var , er það ? “ Katrín Jakobsdóttir , formaður VG ,"/>
        <s v="&quot; segir í fréttinni . Úrslitin verða birt eftir næsta fund ungmennaráðs sem haldinn verður 4. nóvember . Kjósendur geta"/>
        <s v="að endurheimta köttinn sem er orðinn „ heimsfrægur ” í Álasundi . „ Nágrannar okkar hafa margir komið til að"/>
        <s v="bara sökum þess að fólk vill hrósa sigri , &quot; segir í tilkynningu . Væntanlega hefur viðkomandi einstaklingar verið að"/>
        <s v="á dögunum og spila undanúrslitaleikin á móti Keflavík á KR-gervigrasinu á föstudaginn . Brynjar Harðarson , framkvæmdastjóri Valsmanna hf. ,"/>
        <s v="leik og skoraði 31 stig . Hann fékk þess utan aðeins dæmdar á sig tvær villur í leiknum . Jakob"/>
        <s v="raun , en Marion Michielsen í norður kaus að passa . ' Eftir Sigurjón Hafsteinsson : &quot; Því ber að"/>
        <s v="nýgreindum krabbameinstilfellum í framtíðinni . Helgum marsmánuð baráttunni gegn ristilkrabbameini , bæði hjá konum og körlum . Því ber að"/>
        <s v="ber að fagna að Krabbameinsfélag Íslands ætli að hefja rannsóknarvinnu á tíðni krabbameins hér á Suðurnesjum . &quot; ' Ég"/>
        <s v="frestað verkfalli sem átti að hefjast á morgun og ætlar að reyna til þrautar að ná samningum . Formaður þess"/>
        <s v="fólk fái endurgreitt það sem það hefur verið ofrukkað um . Þetta kemur fram í fréttatilkynningu frá samtökunum . Neytendasamtökin"/>
        <s v="láta Internet Explorer fylgja með Windows stýrikerfinu . Botninum í efnahagslífinu hefur verið náð en of snemmt er þó að"/>
        <s v="Rússa . Einn þessara Rússa er Míkhaíl Gorbatsjov , síðasti Sovétleiðtoginn , sem sagði í fyrradag að heimsbyggðin ætti að"/>
        <s v="fréttavef Skessuhorn , að Kristinn H. Gunnarsson þingmaður Framsóknarflokksins vilji að ríkið yfirtaki Hvalfjarðargöngin strax . Að sjálfsögðu ber að"/>
        <s v="til liðs við sjálfstæðisfélagið og hefði Kristján orðið við þeirri áskorun . Í bókun á stjórnarfundinum kemur fram að stjórnin"/>
        <s v="hefur verið fyrir tíu milljónir króna hærri upphæð nú en á sama tíma í fyrra . Stjórn Samfylkingarinnar í Reykjanesbæ"/>
        <s v="spítalinn og starfsfólk hans að takast á við stóran uppsafnaðan vanda , sem enginn annar geti leyst . „ Ég"/>
        <s v="segir Bjarni það vera almenna stuðningsmenn sem hafi haft samband . Og Bjarni styður einnig Þorgerði Katrínu en kveðst þó"/>
        <s v="framkvæmdastjóri Samtaka atvinnulífsins , segir að það væri mjög æskilegt að semja til þriggja eða fjögurra ára . „ Ég"/>
        <s v="okkar viðskiptavinir hafa aukið val , “ segir Jón Björnsson , forstjóri Festi , sem rekur Krónuna . „ Við"/>
        <s v="ráðherra . Um 1,3 milljónir barna tóku í gær þátt í íþróttaviðburðum , svonefndum &quot; Konungsleikum &quot; , til að"/>
        <s v="horfir yfir farinn veg . Þótt ég komi til með að sakna þín , þá get ég ekki annað en"/>
        <s v="í undanúrslitum bikarsins . Stuðningsmaðurinn hrópaði ljótum orðum að Farid sem er þeldökkur , kynþáttaníð af verstu sort . ÍBV"/>
        <s v="KR , í undanúrslitaleik liðanna í Borgunarbikarnum 31. júlí . Eyjamenn setja sig ekki upp á móti sektinni . Þeir"/>
        <s v="beðinn afsökunar og tekið fram að stuðningsmanninum hafi verið bannað að mæta á heimaleiki félagsins ótímabundið . Einnig að íþróttafélagið"/>
        <s v="leikmanni ÍBV og nú svo aftur hjá ÍBV . &quot; ÍBV sendi frá sér yfirlýsingu í dag þar sem liðið"/>
        <s v="ávarpi í höfuðstöðvum Sameinuðu þjóðanna í dag og sagði það helstu hindrunina í vegi efnahagsþróunar í landinu . Castro kvaðst"/>
        <s v="Vassell í röntgenmyndatöku eftir leikinn til þess að ganga úr skugga um að hann væri ekki fótbrotinn . Ungir Togo-menn"/>
        <s v="þó verið mun flottari í fyrri Marvel-myndum . Stenst Bechdel Captain Marvel er ágætisviðbót við Marvel-heiminn og auðvitað ber að"/>
        <s v="á brattann að sækja fyrir lið eins og ÍR og ÍBV sem voru að koma inn í deildina . Ég"/>
        <s v="góðhjartaði óþokkinn Marv í Sin City ( 2005 ) , en nú geta laumuaðdáendurnir allir komið út úr skápnum og"/>
        <s v="í samvinnu við yfirvöld menntamála . Höfundur er píanóleikari , tónlistarkennari og skólastjóri . Leikarinn Sacha Baron Cohen hlýtur að"/>
        <s v="nýverið leik við kvikmyndina The Beast in Chicago . Hann mætti til samkvæmis í síðustu viku þar sem því var"/>
        <s v="á afar fjölbreyttum sviðum , &quot; sagði Pálína og afhenti þeim bræðrum gjöf . Sigurlaug Gissurardóttir , formaður sjóðsstjórnar ,"/>
        <s v="eru að gera þessi , þessi álit fyrir , fyrir hérna , fyrir fjármálaráðuneytið . Ólín Þorvarðardóttir , alþingismaður ,"/>
        <s v="auka loðnukvóta sem sjávarútvegsráðherra gaf út í dag . Þetta segir var Friðrik J. Arngrímsson , framkvæmdastjóri LÍÚ . Hann"/>
        <s v="nú 390 þúsund tonn . Aukningin er í samræmi við ráðgjöf Hafrannsóknarstofnunar . Friðrik J. Arngrímsson , framkvæmdastjóri LÍÚ ,"/>
        <s v="Sambands veiðimanna í Grænlandi við NASF á Íslandi hafi hljóðað upp tuttugu tonna kvóta fyrir síðasta tímabil . Menn hafi"/>
        <s v="minn sér heiminn öðrum augum en dætur mínar . Mér finnst það frábært og mér finnst að við ættum að"/>
        <s v="ræðst svo hvort leikur Lyon og Bayern München á þriðjudag eða Barcelona og Inter á miðvikudag verður ólæstur . Jafnréttisráð"/>
        <s v=". Þetta væri dagurinn sem nýfrjálshyggjan yfirgæfi Stjórnarráðið . Það væri hugmyndafræðin sem leikið hafi Ísland grátt . Steingrímur sagðist"/>
        <s v="að velja vörur sem höfða jafnt til erlendra ferðamanna og Íslendinga . Flugleiðir er íslenskt flugfélag og því höfum við"/>
        <s v="jafnt sem starfi ; alltaf varð manneskja á vegi mínum sem hafði þekkt hann af góðum og mikilsverðum verkum og"/>
        <s v="til að draga úr kólnun á fasteignamarkaði og bæta virkni peningastefnunnar . Hann segir að einnig sé ástæða til að"/>
        <s v="til hjálpar í neyð . Brot á lögunum geta varðað allt að tveggja ára fangelsi . Umhverfissamtök um allan heim"/>
        <s v="ákveða hverjir fái landvistarleyfi og að aðstoða þá við samfélagsaðlögun . Þetta tvennt hafi ekki átt vel saman . Stjórn"/>
        <s v="Við vorum bara í tvær klukkustundur og það varð enginn okkar drukkinn , &quot; sagði hann en leikmenn voru að"/>
        <s v="Roy Keane , Ole Gunnar Solskjaer og Bernd Schuster , fyrrum þjálfari og leikmaður Real Madrid . Jón Gnarr borgarstjóri"/>
        <s v="þarna . En svona á heildina litið er þetta mjög jákvætt tillaga og ber að fagna henni . Þorsteinn Bergsson"/>
        <s v="hvetur neytendur eindregið til að koma ábendingum til skila í gegnum rafrænt ábendingakerfi stofnunarinnar á www.neytendastofa.is &quot; Ég hlýt að"/>
        <s v="liðu stundir eftir að marka öndverða póla í íslenskri pólitík . Eftir Davíð Loga Sigurðsson david@mbl.is STJÓRN Félags íslenskra framhaldsskóla"/>
        <s v="þarna úti sem er erfitt að eiga við , þá þurfa menn að beita alls konar ráðum . “ Hann"/>
        <s v="hinn hefðbundna stjórnarandstöðugír á Íslandi þar sem stjórnarandstaðan er bara á móti öllu sem stjórnin gerir . Fyrrverandi þingmaður Sjálfstæðisflokksins"/>
        <s v="stendur bein í baki og fer eftir sinni bestu samvisku og þekkingu . Reynslan kennir okkur og við eigum að"/>
        <s v="hvorki þolandi fyrir konur né menn að annað kynið njóti forréttinda vegna kyns síns . Þrátt fyrir að við getum"/>
        <s v="og auki öryggi . Í umsögn Landsbjargar frá því í vor um frumvarpið sagði m.a. : &quot; Stjórn Slysavarnafélagsins Landsbjargar"/>
        <s v=". Nánar verður talað við Jón Baldvin Hannibalsson um hleranir og leyniþjónustumál í fréttum okkar klukkan tíu . Landssamband lögreglumanna"/>
        <s v="laggirnar séu aðstæður gjörbreyttar . Slíkur flugvöllur þurfi að vera stór alþjóðaflugvöllur með öfluga tengingu við flugvelli landsbyggðarinnar . Róbert"/>
        <s v="við lagið Icon , en það er sonur hans Jaden Smith sem flytur lagið . Will gerði þetta til að"/>
        <s v="láðst hafi að gera ráð fyrir þessum útgjöldum . Þingmenn Framsóknarflokks hafa hver á fætur öðrum komið í ræðustól og"/>
        <s v="að gera ráð fyrir þessum útgjöldum . Nú , þingmenn Framsóknarflokksins hafa hver á fætur öðrum komið í ræðustól og"/>
        <s v=", Halldóri Jónssyni , Sigfúsi Jónssyni og Helga H. Bergs . Þetta kemur fram á vef Akureyrarbæjar . Bæjarráð Akureyrar"/>
        <s v="fast að foreldrajafnrétti , sem er alger undirstaða launajafnréttis . Í áliti Jafnréttisstofu segir meðal annars orðrétt : &quot; Jafnréttisstofa"/>
        <s v="ógn við öryggi í flugi til og frá Íslandi . Í umsögn Icelandair nú við drögum að grænbókinni er því"/>
        <s v="að grænbókinni er því fagnað að lagt sé til að áhersla verði lögð á uppbyggingu varaflugvalla . Þá er því"/>
        <s v="að lögum á yfirstandandi þingi , eru nokkrar breytingar frá gildandi lögum nr. 36 frá 4. maí 1993 . Ég"/>
        <s v="en Bryan Klug , yfirþjálfari yngri flokka Ipswich , stýrir þeim leik . Marcus Evans , eigandi Ipswich , segist"/>
        <s v="lánsfé innanlands dragist saman um fimmtung á þessu ári og 4% á því næsta . Forsvarsmenn Samtaka atvinnulífsins og ASÍ"/>
        <s v="komið þeim til góða sem voru í vanda . Samt sem áður hefðu of margir misst heimili sitt . Innanríkisráðherra"/>
        <s v="aðflugs ratsjá , er leigður fyrir um 1 milljón á mánuði en nýr kostar búnaðurinn um 3,5 milljarð . Árni"/>
        <s v="franska sendiherrans um þær mundir sem gestirnir frá vinabænum Paimpol verða á ferðinni . þá Í liðinni viku var því"/>
        <s v="sést hefur í íslenskum bókmenntum langa lengi . Greinin birtist fyrst í Fréttablaðinu 10. desember . Ástæða er til að"/>
        <s v=", eða hvort þú færð að ganga þarna inn og peningarnir séu minna áhyggjuefni , “ segir Örvar . Bjartur"/>
        <s v="gerði illt verra með slíkum yfirlýsingum . Því hafnaði hann og sagði að tugmilljónir Bandaríkjamanna myndu fagna orðum sínum ,"/>
        <s v="andstöðu kristinna hópa og íhaldssamra þingmanna . Í þetta sinn gekk málið þó greiðlega í gegnum þingið og fulltrúar samkynhneigðra"/>
        <s v="á herstöðvarsvæðinu á Keflavíkurflugvelli . Þjóðarhreyfingin , með lýðræði , boðar hátið á sunnudaginn klukkan tvö á NASA til að"/>
        <s v="í eigu kvenna er brýnt markmið að reyna að jafna hlutföllin með tímabundnum aðgerðum , “ segir Ásdís , sem"/>
        <s v="þingmenn og þetta olli hjá mér ugg þegar ég las um þetta í fjölmiðlum , “ svaraði Áslaug . Ráðherrann"/>
        <s v="hvort hætta sé vegna brottfarar þeirra hælisleitenda sem um ræðir . Sé svo sé brottvísun frestað . Þá segist hún"/>
        <s v="bíða eftir því að meiri upplýsingar komi fram . Nú þegar eru komin fram gögn sem krefjast athygli . Ég"/>
        <s v="sagt óviðunandi , álag sé meira en deildin ráði við og hjúkrunarrými skorti . Páll Matthíasson , forstjóri spítalans ,"/>
        <s v="bráðamóttöku Landspítalans er ástandið sagt óviðunandi , álag sé meira en deildin ráði við og hjúkrunarrými skorti . Forstjóri spítalans"/>
        <s v="hafa lent í áflogum á diskótekinu . Hann var handtekinn í kjölfarið . Forstjóri Sjúkrahússins á Akureyri ( FSA )"/>
        <s v="í Kosovo og að Sameinuðu þjóðirnar rannsökuðu hugsanlega stríðsglæpi í héraðinu . PÁLL Kr. Pálsson , framkvæmdastjóri Nýsköpunarsjóðs , segist"/>
        <s v="formaður fjárlaganefndar , hefur einnig gagnrýnt áformin og telur Landsbankann frekar eiga að greiða meiri arð í ríkissjóð . Hún"/>
        <s v="hvort arðsemi framkvæmda á öðrum lóðum en við Austurhöfn hafi verið skoðaðar . Vigdís Hauksdóttir segir í samtali við mbl.is"/>
        <s v="að Landsbankinn hafi frestað hönnunarsamkeppni um nýjar höfuðstöðvar . Guðlaugur Þór Þórðarson , þingmaður Sjálfstæðisflokksin og varaformaður fjárlaganefndar Alþingis ,"/>
        <s v="landaheiti á umslög á lokasprettinum og munar þar ekki nema einum bókstaf . Pétur Blöndal , alþingismaður segir ótímabært að"/>
        <s v="öðrum augum en flestir . Teikning Halldórs Baldurssonar , sem birtist í Viðskiptablaðinu þann 6. ágúst 2015 . Varaformaður fjárlaganefndar"/>
        <s v="ákvörðun að byggja höfuðstöðvar bankans við Austurhöfn í Reykjavík . Þetta segir hann í samtali við mbl.is . Elliði kveðst"/>
        <s v="banki færu sömu leið . Jafnframt hvort hún myndi tryggja að Sparisjóðirnir og Íbúðalánasjóður færu þessa leið . Jóhanna sagðist"/>
        <s v="að Árni Hauksson og Hallbjörn Karlsson hafi tekið þátt í TM-útboðinu en ekki boðið nógu hátt . Því ber að"/>
        <s v="því ferli umbreytinga sem félagið hafi farið í gegnum á síðastliðnum 12 mánuðum . &quot; Starfsmenn og eigendur Íslenskra aðalverktaka"/>
        <s v="á Baba Amr og önnur hverfi þar sem uppreisnarmenn hafa haldið uppi vörnum . Jóhanna Sigurðardóttir , forsætisráðherra , segist"/>
        <s v="á meðan viðgerð stendur yfir . Árni Páll Árnason , formaður Samfylkingarinnar , segist í bréfi til flokksmanna í dag"/>
        <s v="voru meðan Samfylkingin var í ríkisstjórn . Hann muni taka afstöðu til formannsframboðs seinna . Árni Páll segist í bréfinu"/>
        <s v="hefur ritað um það efni af skynsemi . Afnám skuldsetninga er því ekki síður kjaramál en lækkun skatta . Ég"/>
        <s v="tækifærið og sáu leikinn frítt eins og myndirnar að neðan bera með sér . Jurgen Klopp , stjóri Liverpool ,"/>
        <s v=", taka upplifunina alla leið , gerðu í því að virkilega skynja töfrana og fagna inn að beini . Við"/>
        <s v="eru leiðinni í verslunarferðir og frí til útlanda . Einkaneyslan fer fram hér á landi sem aldrei fyrr og Víkverji"/>
        <s v="höfðu útlendu ostarnir verið gerðir upptækir af tollvörðum ef þeir fundust í farangri ferðamanna . Vissulega er ástæða til að"/>
        <s v="atkvæði ráði úrslitum , að því er fram kemur í tilkynningu . Þar segir að miðstjórn og þingflokkur Frjálslynda flokksins"/>
        <s v="allan þorra Íslendinga . Nýjar kynslóðir hafa ný umhugsunar- og úrlausnarefni og nýjar hugsjónir . Fremur er ástæða til að"/>
        <s v="í Vallahverfi í Hafnarfirði . Flutningur línanna hefur staðið til í á annan áratug að sögn bæjarstjóra í Hafnarfirði sem"/>
        <s v="Flutningur línanna hefur staðið til í á annan áratug að sögn Haralds L. Haraldssonar , bæjarstjóra í Hafnarfirði , sem"/>
        <s v="eða með því að styrkja hringleiðina , það er sú vinna sem við þurfum að fara í núna og ég"/>
        <s v="Þannig að allt þetta tefur framkvæmdir og verkáætlun . “ Fyrirtæki sem þurfi raforku sjái ekki tækifæri á Akureyri Hann"/>
        <s v="sinna börnum og ungmennum í fíknivanda sé farinn af stað . Notendafulltrúar ráðnir Anna Gunnhildur Ólafsdóttir , framkvæmdastjóri Geðhjálpar ,"/>
        <s v="færslu Hringbrautar einmitt nú . Í þriða lagi er ljóst að ekkert tilefni er fyrir borgarstjórann og aðra ráðamenn að"/>
        <s v="Roadsign recognition ) . Félag atvinnurekenda tekur því fagnandi að Landspítalinn hyggist gera umbætur á innkaupum spítalans . Félag atvinnurekenda"/>
        <s v="að okkur snýr , heilbrigðisþjónustunni , hafi getað hjálpað til við að brúa þetta síðasta bil og ég vil sérstaklega"/>
        <s v="bæði lengd læknanáms og endanlega ábyrgð lækna á greiningu og meðferð sjúklinga . Í ályktun frá stjórn læknaráðsins er því"/>
        <s v=". Það vekur athygli að þeir sem mestar hafa haft uppi kröfurnar um jöfn kynjahlutföll í hvívetna virðast ekki hafa"/>
        <s v="Konur þurfa að viðra skoðanir sínar , bjóða fram krafta sína og umfram allt reynslu sína og þekkingu . Ég"/>
        <s v="eldri borgara , segir að með samkomulaginu hafi náðst viðunandi áfangi í baráttu eldri borgara fyrir bættari kjörum og hann"/>
        <s v="sínum tíma . Hann lék einnig í kvikmyndum á borð við Ocean Eleven , Transformers og Charlies Angels' . Umhverfisverndarsinnar"/>
        <s v="enn meðvitaðri um þá valkosti sem þeir hafa í samheitalyfjum . Samfylkingin hefur sent frá sér ályktun þar sem flokkurinn"/>
        <s v="Sjálfstæðisflokksins , telur nóg komið af álverum á Íslandi . Hann vill heldur beina orkunni í önnur verkefni . Pétur"/>
        <s v="Norðlingaölduveitu í kjölfar úrskurðar Héraðsdóms Reykjavíkur um framkvæmdina . Þetta kemur fram í tilkynningu frá flokknum . Þar er því"/>
        <s v="væri auðvelt að koma undir lok samningstíma samninga sem gerðir væru til langframa og gagnrýna þá . Hann kvaðst síðan"/>
        <s v="lagt hálfan annan milljarð í undirbúningsvinnuna , að sögn Tómasar Más Sigurðssonar , forstjóra Alcoa á Íslandi . &quot; Við"/>
        <s v="Einar Oddur Kristjánsson sögðu eignarnám vegna þeirra virkjana ekki koma til greina . » Málshefjandi , Björgvin G. Sigurðsson ,"/>
        <s v="Framsóknarflokksins óskuðu eftir samkvæmni í stefnu Sjálfstæðisflokksins um þátttöku ríkisins í áhætturekstri , eins og rekstri Landsvirkjunar , en þeir"/>
        <s v="teljum við að hafi ekki verið í anda Barnasáttmálans né grunnskólalaganna . Við höfum hvatt sveitarfélögin ítrekað í þessu máli"/>
        <s v="einnig frá Austur-Þýskalandi , tók í sama streng , hvatti menn til að óttast ekki og sagði : „ Ég"/>
        <s v="leigumarkaði . &quot; Húsnæðismál eru eitt af stóru kosningamálunum í komandi kosningum , &quot; segir Helga . Því ber að"/>
        <s v="beint í 32 - liða úrslit keppninnar , en úrslitaleikurinn fer fram í Madrid þann 20. maí 2010 . Neytendasamtökin"/>
        <s v="Í gærmorgun þurfti að reykræsta íbúð á efri hæð í tvíbýli . Þar varð engum meint af . Bæjarstjóri Fjarðabyggðar"/>
        <s v=". Hún er nú kvödd á nítugasta og níunda aldursári . Eftir verður einhver ljúfsár tregi þótt hægt sé að"/>
        <s v="En auðvitað verði að vera á varðbergi gagnvart brottkastinu . Þorskkvótinn helst óbreyttur frá því í fyrra og segist Jóhann"/>
        <s v="og næstu annir á eftir urðu fagnaðarkvöld . Við tvær , ásamt samstarfsmanni í öldungadeild , stofnuðum klúbb til að"/>
        <s v="erlendis hefur batnað umtalsvert á undanförnum árum , “ segir Lilja Björk . Jón Guðni Ómarsson , fjármálastjóri Íslandsbanka ,"/>
        <s v="voru sýndir á RÚV í fyrrahaust . Það var síðan Ómar Ragnarsson sem hlaut heiðursverðlaun Eddunnar . Stúdentaráð Háskóla Íslands"/>
        <s v="launahækkanir hafi skilað sér vegna verðstöðugleika og kaupmáttur launa mælst hærri í nóvember síðastliðnum en nokkru sinni áður . Stúdentaráð"/>
        <s v="var skýrsla og ársreikningar Prestssetrasjóðs og fjárhagsáætlun . Löggjafarnefnd fjallaði um málið og í áliti hennar kemur fram að nefndin"/>
        <s v="konum hefur smátt og smátt fjölgað í hópi viðskiptavina eftir að ég hætti að auglýsa í blöðum . &quot; Flestir"/>
        <s v="norður Evrópu . Vestmannaeyjabær telur brýnt að leikreglur í sjávarútvegi séu skýrar og hver réttur íbúa sveitarfélaga er . Vestmannaeyjabær"/>
        <s v="ljóstra upp hverjar stjórnmálaskoðanir meðmælandans væru . Slíkt sé hins vegar einkamál . Kópavogsfréttir greina frá þessu en Þór Jónsson"/>
        <s v="fiskveiða og þar með dregið úr líkum þess að hægt væri með lagatæknilegum gjörningum að sniðganga þann rétt . Vestmannaeyjabær"/>
        <s v="í lok ágúst 2012 . Elliði Vignisson bæjarstjóri sendi í fyrradag tilkynningu til fjölmiðla þar sem hann segir að Vestmannaeyjabær"/>
        <s v="ágúst 2012 um kaup Síldarvinnslunnar á öllum eignarhlutum í Bergi-Hugin ehf. af félaginu Q 44 . Vestmannaeyjabær kveðst í yfirlýsingu"/>
        <s v="á við mannréttindasáttmála Evrópu . Bertel Haarder , sem fer með málefni flóttamanna og innflytjenda í dönsku stjórninni , kvaðst"/>
        <s v="og flísaleggja laugina hátt og lágt , auk þess sem skipt var um allan tæknibúnað . Víst er að margir"/>
        <s v="grundvelli stofnanasamnings sem gefur forstöðumönnum stofnana svigrúm til að stýra kjörum starfsmanna . „ Við náttúrlega fyrir hönd okkar félagsmanna"/>
        <s v="svigrúm til að stýra kjörum starfsmanna . Snorri Magnússon , formaður Landssambands lögreglumanna : Við náttúrlega fyrir hönd okkar félagsmanna"/>
        <s v="hefðbundnar karlastéttir . Þannig eru meðaltalsdagvinnulaun tæknifræðinga 25% hærri en hjúkrunarfræðinga og laun viðskipta- og hagfræðinga 18% hærri . Ég"/>
        <s v="voru verðlaunaðir fyrir framúrskarandi frumraun af hendi bresks rithöfundar , leikstjóra eða framleiðanda . silja@mbl.is Útherji er ósammála þeim sem"/>
        <s v="er gert ráð fyrir að leggja til að samningsbundin launaleynd verði afnumin . Steinunn Gyðu og Guðjónsdóttir , talsmaður feminista"/>
        <s v="úr Adam Smith sem frjálshyggjan hefur haldið að almenningi . Hún þarfnast engra skýringa . En er ekki rétt að"/>
        <s v="á árunum 2008 - 2010 í 3,6% á árunum 2014 - 2016 . Katrín Björg Ríkharðsdóttir , framkvæmdastjóri Jafnréttisstofu ,"/>
        <s v="Landsbankans . Fjármálaráðherra Hollands , Wouter.J . Bos , og fjármálaráðherra Íslands , Árni M. Mathiesen tilkynntu þetta . Ráðherrarnir"/>
        <s v=", tilkynntu þetta í dag en þeir eru báðir staddir í Washington . Í tilkynningu frá forsætisráðuneytinu segir að ráðherrarnir"/>
        <s v="standast . Þetta kom fram í máli Katrínar Jakobsdóttur menntamálaráðherra á þingi en Þorgerður Katrín Gunnarsdóttir forveri hennar í ráðuneytinu"/>
        <s v="M. Mathiesen fjármálaráðherra og hollenski fjármálaráðherrann Wouter J. Bos tilkynntu þetta í kjölfar fundar sem þeir áttu . Segjast ráðherrarnir"/>
        <s v="ströng lög og reglugerðir “ , sagði Ellert . Ólafur Thordersen ( S ) tók einnig til máls og sagðist"/>
        <s v="háskóla að venju . Gabriella Unnur Kristjánsdóttir , varaformaður Stúdentaráðs , lýsti ánægju með þessar aðgerðir í gær og sagðist"/>
        <s v="miklir hagsmunir Íslands væru í því fólgnir að leysa Icesave-deiluna með því samkomulagi sem nú lægi fyrir . &quot; Ég"/>
        <s v="hafi verið samstaða um niðurstöðu málsins . Trausti Hjaltason gerði grein fyrir atkvæði sínu með eftirfarandi bókun : Ég er"/>
        <s v=". Burnley er í sjöunda sæti deildarinnar , aðeins tveimur stigum á eftir Arsenal , en leikmenn Burnley geta líka"/>
        <s v=", vill taka fram vegna orða Gauta : „ Hið sanna í málinu er að í bréfi UU var því"/>
        <s v="Bandaríkjaher á íranskri grund í þrjár klukkustundir . Ayatollah Khomeini trúarleiðtogi Írana var ómyrkur í máli daginn eftir aðgerðina ."/>
        <s v="komi úr óvæntri átt . Velja þarf friðargæsluverkefni í samstarfi við Sameinuðu þjóðirnar . Það er ástæða til þess að"/>
        <s v="hækkuð um 1% . Björn Snæbjörnsson formaður Starfsgreinasambandsins segir þetta í fyrsta skipti sem reyni á launaþróunartrygginguna . „ Ég"/>
        <s v="mikilvæga árangri sem ríkisstjórn Sigmundar Davíðs Gunnlaugssonar hefur náð við uppbyggingu efnahagslífs og endurreisn samfélagsins . &quot; &quot; Sérstaklega er"/>
        <s v="ekki almennri launaþróun í landi sem þarf að reiða sig á eflingu þekkingargeirans til að tryggja hagvöxt . “ Formaðurinn"/>
        <s v="til þess að aðildarviðræður hefjist sem fyrst . Í frétt Bloomberg fréttaveitunnar af málinu er greint frá því að Evrópuþingið"/>
        <s v="Kim Jong-un væri tilbúinn að hitta Trump og reyna að jafna ágreining ríkjanna . Haft var eftir Xi að hann"/>
        <s v="fjölskyldu Zeevis og ríkisstjórn Ísraels samúð sína , &quot; sagði talsmaður Annans , Fred Eckhard . Eckhard sagði að Annan"/>
        <s v="eða vilji selja það til að grynnka á skuldum spyrjist fyrir um möguleika á að fá leigða stúdentaíbúð . Guðrún"/>
        <s v="Russell Square-neðanjarðarstöðinni í hjarta Lundúnaborgar . Sjá nánari umfjöllun um þetta mál í Morgunblaðinu í dag . Fyrirsætan Naomi Campbell"/>
        <s v="í alþjóðlegum samanburði . Við þurfum að sýna okkur og sanna , &quot; sagði Guðmundur við mbl.is , og kvaðst"/>
        <s v="ekki Ólafi Stefánssyni og félögum í Ciudad í milliriðli þar sem liðin léku saman í riðli í undanriðlum . Snorri"/>
        <s v="Boðandi list getur þannig ekki talist móðins hér á landi þótt mörg verk hafi verið stimpluð sem ádeilur . Ég"/>
        <s v="Geir Grímsson sem akureyrska íþróttaundrið ; Walter Geir sýndi strax í Nemendaleikhúsinu að hann er álitlegt leikaraefni og vert að"/>
        <s v="#KKD YouTube myndband dagsins - Roberto Martinez með ræðu á minningarathöfn um Hillsborough slysið Roberto Martinez , stjóri Everton ,"/>
        <s v="sem þetta er mynd af konu þá er þetta allt i einu eitthvað sjokkerandi , “ segir hún . Hún"/>
        <s v="í vor og sumar , en svo kemur kosningavetur , fullur af taugaveiklun . Við sem unnum Krít og Grikklandi"/>
        <s v="ekki muna hvort hann hefði áreitt Axén vildi biðja hana afsökunar . Kjánaleg svör en gott að fá staðfestingu Axén"/>
        <s v="í sömu átt . Auðvelt sé að lenda í vandræðum þegar einhverjir leikmenn fari sínar eigin leiðir . Hann segist"/>
        <s v=". Þetta jafnast síðan út með töpuðum boltum en við komum vel út í því , “ sagði Craig sem"/>
        <s v="metnað fyrir hagsmunum leikmanna og vilja taka þátt í því að standa vörð um þá hagsmuni . Við hjá Leikmannasamtökunum"/>
        <s v="ekki samið við neinn leikmann enn sem komið er , &quot; sagði Sigurður Jensson , formaður handknattleiksdeildar Fylkis , sem"/>
        <s v="þær átakanlegu aðstæður sem flóttafólk býr við erlendis . Síðastliðinn laugardag var vegleg afmælishátíð haldin í Stykkishólmi þegar því var"/>
        <s v=". Fattarðu ? &quot; sagði Björk Guðmundsdóttir 7. september , um leikstjórn Peters Stricklands á heimildarmyndinni Biophilia Live . Hún"/>
        <s v="spila með okkur í 1. deildinni næsta vetur , &quot; sagði Varney . Hillary Clinton , fyrrum forsetafrú , getur"/>
        <s v="og lauk kynningu sinni á E 3 í ár með því að sýna langa stiklu um hann . Því var"/>
        <s v="sem unglingaliðið fór í lokakeppni EM og A-landsliðið í umspil fyrir HM í Brasilíu , &quot; sagði Vrba , sem"/>
        <s v="of the Desert í Los Angeles á dögunum . Margir mættu uppáklæddir á sýninguna , sem var haldin til að"/>
        <s v="hafa , &quot; segir hún . En Tandon , sem lærði líftækniverkfræði í Columbia-háskóla , er bjartsýn . Hún segist"/>
        <s v="10.000 manns í sæti . Miðasala er í fullum gangi á midi.is . Stjórn Félags íslenskra hjúkrunarfræðinga ( Fíh )"/>
        <s v="bókaflokknum Rökkurhæðir sem komi út í haust . Höfundar sem krakkar þekkja Birgitta lofar framtak IBBY á þessu sviði og"/>
        <s v="verk hver og eru að sýna okkur stuðning með þessu . &quot; Einar Hákonarson , sem er yngstur málaranna ,"/>
        <s v="hverrar stéttar til fullnustu . Þetta segir í yfirlýsingu frá Félagsráðgjafafélagi Íslands , vegna stöðunnar á lyflækningasviði Landspítalans . Félagsráðgjafar"/>
        <s v="lést í eldsvoða á heimili sínu í Stokkhólmi árið 2005 , sextíu og sjö ára gömul . Félag íslenskra hjúkrunarfræðinga"/>
        <s v="og hugmyndir um framkvæmd en fyrsta áfanga stefnunnar sagði hún koma til framkvæmda næsta haust . Skólastjórar áhyggjufullir Guðrún Pétursdóttir"/>
        <s v="er ekki í lagi einhvers staðar , hvað það er eða hvar veit ég hins vegar ekki . Þið segist"/>
        <s v="að skemmta mér með tveimur bestu vinkonum mínum og þetta átti að vera mjög skemmtilegt kvöld . Við vorum að"/>
        <s v="Stokkhólmi til Íslands og frá Íslandi til New York og Boston . Ekki er að efa að íslenskir ferðalangar munu"/>
        <s v="sína ábyrgð ? Margir liggja sárir og óbættir hjá garði vegna harkalegs framgangs á þeim tímum þegar fólk átti að"/>
        <s v="en skiptust þó ekki á orðum . , , Það var einu sinni tími þegar að Sir Alex Ferguson hefði"/>
        <s v="á lóðinni sem gerði ráð fyrir mun stærra húsi en hugmyndasamkeppnin reiknar með . Guðmundur Steingrímsson , aðstoðarmaður borgarstjóra ,"/>
        <s v="Gísli Gíslason , bæjarstjóri á Akranesi , segir að yfir daginn hafi menn velt á milli sín tilboðum , en"/>
        <s v="né stöðu og okkar fólk lendir jafnt í því sem aðrir . &quot; Fagnar auknum réttindum Björk segir BHM einnig"/>
        <s v="skerðingarmarka verði umfram kjarasamningsbundnar launahækkanir svo aukið fé í þennan mikilvæga málaflokk skili sér sannarlega til barnafjölskyldna . Formannaráð BSRB"/>
        <s v="fæti . Síðustu árin hefur fjölmiðillinn þurft að heyja harða baráttu fyrir lífi sínu . Í dag geta velunnarar DV"/>
        <s v="vel á fjórðaþúsund , tölublöðin sem úthaldsbestu lesendurnir hafa fengið . Allt frá fyrstu stundu hefur ritið átt því að"/>
        <s v="eins og nafnið bendir til um samband móður og drengs . Myndin kemur frá Lettlandi , en því ber að"/>
        <s v="að flytja inn frá Kína verða ýmist hafðir í sjókví eða í laug á landi . Elliði Vignisson , bæjarstjóri"/>
        <s v="frá Kína verða ýmist hafðir í sjókví eða í laug á landi . Elliði Vignisson , bæjarstjóri í Vestmannaeyjum ,"/>
        <s v="eru íslenskt kreditkortafyrirtæki en mjög óvænt er að sjá þau í þessu pólitíska hlutverki . Í sjálfu sér ber að"/>
        <s v="spennt eftir frumburðinum . Þá hefur Manúela Ósk Harðardóttir , framkvæmdarstjóri Miss Universe Iceland , óskað parinu til hamingju og"/>
        <s v="keypt . Hvort það verði upplýst sé ákvörðun eftirmanna hans . Ómar Sigurðsson tapaði tuttugu milljónum á peningamarkaðssjóðnum . Hann"/>
        <s v=", sem þeir snúa aftur með til Kína . Í LEIÐARA Morgunblaðsins í dag , 9. maí , er því"/>
        <s v="við Varnarmálaháskólann í Washington í dag . Bush tók sem dæmi kjarnorkuáætlanir landa á borð við Íran og Norður-Kóreu en"/>
        <s v="og ekki síst bróðir Lindu Pétursdóttur , hlakkaði þá til helgarinnar . Eftirvæntingin var þó af óvenjulegra tagi en hann"/>
        <s v="á Ítalíu í Aleksandar Kolarov en Inter bauð miðvörðinn Andrea Ranocchia í skiptum . Cesare Prandelli , landsliðsþjálfari Ítalíu ,"/>
        <s v="meistaraflokki . &quot; Við náðum sjö eða átta marka forskoti um tíma í leiknum , &quot; sagði Haraldur , sem"/>
        <s v="góðan og sterkan sigur sinna manna í Grindavík í kvöld . Sigurinn sagði Sigurður hafa komið frá liðsheildinni og hann"/>
        <s v="handtöku fóru fram í miðborg Barcelona og hinu vinsæla Ramblas svæði þar sem 15000 stuðningsmenn Barcelona höfðu safnast til að"/>
        <s v="gærkvöld . Fjöldi manns féll niður gat sem kom efst í stúkunni á Fonta Nova leikvangnum . Stuðningsmennirnir voru að"/>
        <s v="lokum . Þá er komið að helstu slúðurmolunum úr ensku blöðunum í morgun . Dmitry Rybolovlev , eigandi Monaco vill"/>
        <s v="boði spænska veitingastaðarins Tapashúsið . Smelltu hér til að sjá Facebook síðu Fótbolta.net . Demba Ba , framherij Chelsea ,"/>
        <s v="úrvalsdeildarliðum í röð í ensku bikarkeppninni og líkurnar á því að það gerðist eru afar litlar . United-menn geta þó"/>
        <s v="og fínt hótel , &quot; sagði Aron Einar Gunnarsson þegar Vísir ræddi við hann á hóteli íslenska liðsins . Hann"/>
        <s v="fyrir byrjunina . Við löguðum varnarleikinn og fórum að gera það sem við getum sóknarlega , &quot; sagði Shouse sem"/>
        <s v="öllum leikjum liðsins á síðasta tímabili ef ég man rétt . Hann skoraði svo mörg stig hjá mér þegar hann"/>
        <s v="til minningar um þá 50 sem létust í sprengjuárás sem gerð var á miðvikudaginn í Bagdad meðan mannfjöldi var að"/>
        <s v="en veit ekki til þess að maðurinn hafi verið búinn að bjóða það öðrum til kaups Pepe Reina markvörður Liverpool"/>
        <s v="góðir á boltanum , en við vitum nokkurn veginn hvernig á að verjast á móti þeim . &quot; Haukur Heiðar"/>
        <s v="í loka leiknum á miðvikudag . Leikmenn og starfsfólk franska landsliðsins skáluðu í kampavíni í hádeginu í dag til að"/>
        <s v="KR-ingur af lífi og sál og gott merki þess var hversu glaður hann var þegar hann lá á sjúkrabeðinum og"/>
        <s v=", “ sagði Hólmfríður í samtali við Fréttablaðið þegar sigurinn var í höfn og leikmenn og forráðamenn Selfoss voru að"/>
        <s v="í norðausturhluta Brasilíu um helgina þegar gólf féll saman í stúku á Fonte Nova-leikvanginum í Salvador . Heimamenn voru að"/>
        <s v="við það missti J-listi ekki-Jóhönnu meirihluta sinn . Hér hlýtur að vera um einhvers konar met að ræða . Ég"/>
        <s v="Hansdóttir frábær í markinu og varði 18 skot . Rakel Dögg var ánægð með leik íslenska liðsins í gær og"/>
        <s v=", markvörður Chelsea á Englandi , tekur lítið jákvætt úr 1 - 0 tapinu gegn Basel í gær , en"/>
        <s v="eftir sendingu frá Kevin Gameiro . Gengið Valencia í deildinni hefur ollið vonbrigðum á tímabilinu en stuðningsmenn liðsins geta nú"/>
        <s v=". Benny McCarthy mætti með andlitsmálingu í litum Porto í leik liðsins um helgina en þar með var hann að"/>
        <s v="loftskammbyssu 2012 . Bellissimo ! &quot; hrópaði Ítalinn sem sat fyrir aftan mig í Bíó Paradís á laugardagskvöldið , og"/>
        <s v="1 . Jókertölurnar voru 3 - 2 - 2 - 0 - 9 . Cesc Fabregas , fyrirliði Arsenal ,"/>
        <s v="( ' 86 ) 2 - 2 Rolando Bianchi ( ' 90 ) Stuðningsmenn Bologna voru í besta skapi að"/>
        <s v="fram . Áhorfendurnir voru á Fonte Nova leikvanginum í borginni Salvador þegar pallurinn féll saman . Þar voru stuðningsmenn að"/>
        <s v="hjá Barcelona segir að liðið geti gert enn betur en það hefur sýnt á fyrri helmingi keppnistímabilsins á Spáni og"/>
        <s v="ferskum tónsmíðum ? &quot; Það koma tveir diskar út með sveitinni núna upp úr áramótum . Annar er til að"/>
        <s v="hefur fyrir færniskerðingu af völdum mænuskaða , heilaskaða , fjöláverka og margvíslegra sjúkdóma . Hinn 31. maí nk. verður því"/>
        <s v="og lífið allt síðan land byggðist . Stærstan hluta sögu okkar er hin kristna trú megináhrifavaldur og er því nú"/>
        <s v="ákvörðun að ganga úr ESB . Í sama mánuði er fyrirhugað að leiðtogar Evrópusambandsins komi saman á Ítalíu til að"/>
        <s v="því þrátt fyrir margar góðar vetrarstundir þá fer sumarið mildari höndum um okkur Vestfirðinga en veturinn . Við getum líka"/>
        <s v="“ Leiðtogi Boko Haram , Abubakar Shekau , tilkynnti um þetta í myndbandi sem gefið var út nýlega til að"/>
        <s v="með 17 stig og komst úr fallsæti . vs@mbl.is Emil Hjörvar Petersen , höfundur bókarinnar Saga eftirlifenda : Heljarþröm ,"/>
        <s v="kom út bókin Saga eftirlifenda : Höður og Baldur og nú kemur út Saga eftirlifenda : Heljarþröm . Emil segist"/>
        <s v="og ógnir og fólskuverk . Ungmenni sem las þessar bækur öðlaðist sterkt sambandvið liðinn tíma en hlaut um leið að"/>
        <s v="heims . FÉLAG lífeindafræðinga hélt ráðstefnu síðastliðinn laugardag til að fagna 40 ára afmæli félagsins . Þar var því sérstaklega"/>
        <s v="ár og iðgjöld í lífeyrissjóði hjá starfsmönnum í einkageiranum hækka gangi eftir hugmyndir um samræmingu lífeyrissjóðakerfanna . Formaður Landssamtaka lífeyrissjóða"/>
        <s v="við leiðtoga Evrópusambandsins um næstu skref . Slíkt getur tekið nokkra daga . Snorri Magnússon , formaður Landssambands lögreglumanna ,"/>
        <s v="fjárfestingar sínar og styrkja atvinnulíf landsmanna . Til skoðunar eru framkvæmdir við Háskólasjúkrahús og tvöföldum Hvalfjarðarganga . Því ber að"/>
        <s v="að vissu leyti tímamót þó þetta sé náttúrulega ekki þessar upphæðir sem að eru samkvæmt okkar ýtrustu kröfum . Viðskiptaráðherra"/>
        <s v="í dag en málið var rætt utan dagskrár . Fjármálaráðherra sagðist hins vegar ekki eiga í neinum vandræðum með að"/>
        <s v=". Jóhanna Sigurðardóttir forsætisráðherra sagði yfirlýsinguna marka nýtt upphaf að því mikla verki sem framundan er og Álfheiður Ingadóttir heilbrigðisráðherra"/>
        <s v="Hrafnhildi hefur verið opnuð á facebook og voru um 300 manns búnir að skrá sig þar í morgun . Viðskiptaráðherra"/>
        <s v="hratt eignir verðfalla vegna erfiðra markaðsskilyrða . Bjarga eignum Björgvin G. Sigurðsson viðskiptaráðherra sagði á blaðamannfundi í gær að ríkisstjórnin"/>
        <s v="unga fólkið okkar geti ekki eignast sitt eigið húsnæði eða fólk geti ekki stækkað við sig . Finnum lausnirnar Ég"/>
        <s v="og setjið svo í gullskál . 7 . Þegar því er lokið skaltu spila lagið &quot; Feds Watching &quot; og"/>
        <s v="í gullsigti og setjið svo í gullskál . Þegar því er lokið skaltu spila lagið “ Feds Watching ” og"/>
        <s v="að þau ættu eftir að fara í hópferð til að horfa á krakkana sína keppa í úrslitum Eurovision . Þau"/>
        <s v="flóð af völdum óveðurs . Utanríkisráðherra segir að Íslendingar eigi að verja meiru fé til þróunarmála um leið og hann"/>
        <s v="sætinu með KJ Choi frá Suður-Kóreu og Thongchai Jaidee frá Tælandi . Lokastaðan á mótinu . Ingibjörg Sólrún Gísladóttir utanríkisráðherra"/>
        <s v="fara , segir Guðni og bætir við að aðgerðirnar sanni gildi Íbúðalánasjóðs . Formaður Vinstri-grænna , Steingrímur J. Sigfússon ,"/>
        <s v="skrá sig úr þjóðkirkjunni á sama tíma og fjölgun hefði orðið í hans eigin kirkju , Fríkirkjunni . Hann sagðist"/>
        <s v="konu eftir að eignast barn sé frekar stórkostlegur . “ Blake finnst pressan of mikil og að konur eigi að"/>
        <s v="hvað samgöngur á sjó varðar langt umfram það sem eðlilegt má telja og mikilvægt að þeirri óvissu ljúki . Bæjarráð"/>
        <s v="hefur lagt til eru enn til staðar hjá Samstöðu og í boði fyrir íslensk heimili . &quot; Þá er því"/>
        <s v=", en til viðbótar kemur um 20 milljarða skuldalækkun sem ríkisstjórnin hefur lofað . Cesc Fábregas , leikmaður Barcelona ,"/>
        <s v="upplýsingar um lífsferil viðkomandi dýra . Píratar hafa fengið listabókstafinn P samþykktan fyrir framboð sitt til næstu Alþingiskosninga . Píratar"/>
        <s v="hefst í dag . Nú er hún árlegur vorboði í íslensku samfélagi og víðar ... &quot; ' ALLIR landsmenn geta"/>
        <s v="bæjarstjórn . STJÓRN Heimdallar , félags ungra sjálfstæðismanna í Reykjavík , hefur sent frá sér ályktun þar sem því er"/>
        <s v="tveggja samkynhneigðra manna og þriggja miðasískra farandverkamanna í kjörbúð til að mótmæla afstöðu borgarstjóra Moskvu til þessara hópa . Turkina"/>
        <s v="Reykjavík sem nýverið veittu um 80 milljóna króna fjárstyrk til Péturs Arasonar listaverkasafnara til reksturs nýs safns . Má vel"/>
        <s v="prjónuðum klæðnaði frá Ýrúrarí þar sem Ýr Jóhannsdóttir hannar ögrandi og óhefðbundnar flíkur með prjónuðum kynfærum . Við verðum að"/>
        <s v=". Að leik loknum &quot; óskaði hann leikmönnum til hamingju með góðan árangur , &quot; segir fréttstofan . &quot; Hann"/>
        <s v="ég hef hitt . Var þar í stuttri heimsókn um hávetur í kulda og myrkri fyrir nokkrum árum ... Ég"/>
        <s v="að skilgreina betur þjónustustigið . Jón telur að þörf sé á því og það verði tekið til greina . Hann"/>
        <s v="er jafn hressandi og frelsið sjálft . &quot; Menn bíða eflaust spenntir eftir framhaldinu , en því ber annars að"/>
        <s v="og stúlkan er nú á batavegi . Lögreglan í Columbus hefur gefið út yfirlýsingu um málið þar sem því er"/>
        <s v="í ljós við ráðherra efnahagsmála og yfirmann helstu efnahagsstofnunar Kína . &quot; Ég sagði skýrt og greinilega að þýska ríkisstjórnin"/>
        <s v="15 ) hefurhækkað um 1,36 prósent og stendur hún í 264 stigum . Sævar Gunnarsson , formaður Sjómannasambands Íslands ,"/>
        <s v="friðarverðlaunum Nóbels viðtöku og hlotið frelsi á ný . Eftirfarandi þingsályktunartillaga var samþykkt á Alþingi nú síðdegis : „ Alþingi"/>
        <s v="og hálfs árs tímabili . Utanríkismálanefnd lagði fyrir Alþingi síðdegis í dag þingsályktunartillögu þar sem lagt er til að Alþingi"/>
        <s v="knattspyrnuleikvangi þar sem hann flutti þrumandi ræðu gegn Ísrael . Meirihluti Alþingis samþykkti í dag ályktun þar sem því er"/>
        <s v="í skoðunum líka , “ segir Grímur , sem var íklæddur rauðum fötum frá toppi til táar í viðtalinu og"/>
        <s v="Manchester United treyju númer 2 , með nafnið Rat Boy á bakinu , og líkist mjög Gary Neville . Þeir"/>
        <s v="sýkn saka en hann segir reynsluna af réttarhöldunum engu af síður hafa verið mjög svo óskemmtilega . Hann var að"/>
        <s v="okkar þjóðsöngur . Þórarinn Eldjárn benti á þessa óbreytanlegu stöðu þjóðsöngsins á í Speglinum um daginn . Mér heyrðist hann"/>
        <s v="líklegt sé að jafnlaunavottun og starfsmat komi til með að formfesta kröfur sem gerðar eru til ljósmæðra . “ Félagið"/>
        <s v="að líklegt sé að jafnlaunavottun og starfsmat komi til með að formfesta kröfur sem gerðar eru til ljósmæðra . Félagið"/>
        <s v="við þennan hóp . Það er ekki ásættanlegt , hvorki til lengri né skemmri tíma . Semjið ! “ Bergrún"/>
        <s v="myrkrið sé auðlind . Siv Friðleifsdóttir , þingmaður Framsóknarflokks , sem einnig sagði mikilvægt að huga að þessu málefni og"/>
        <s v="líklegt sé að jafnlaunavottun og starfsmat komi til með að formfesta kröfur sem gerðar eru til ljósmæðra . “ Ljósmæðrafélagið"/>
        <s v="sem meðal annars mun fara fram formannskjör . Frétt mbl.is : Vill ganga á hólm við gamla pólitík „ Ég"/>
        <s v="með Piribauer verður fiðluleikarinn Gabriel Liljenström og bakraddasöngkonan Maude Rombe . Frítt er inn . Skjólbrekka og Húsavík Þingeyingar geta"/>
        <s v="er alger forsenda þess að atvinnulíf og samfélag Vestfjarða nái að standa jafnfætis öðrum byggðarlögum í landinu . Því er"/>
        <s v="Kl. 10.45 hefst athöfn við hinn nýja klukkuturn Langholtskirkju og kl. 11 verður gengið til hátíðarmessu þar sem því verður"/>
        <s v="niður frumuveggi krabbameinsæxla og er talið geta unnið á krabbameini sem önnur lyf vinna ekki á . Útgerðamenn og fiskverkendur"/>
        <s v="að áframhaldandi mælingar beri það svo með sér að hægt verði að auka við þann kvóta . Og fjármálaráðherra segist"/>
        <s v="og Jörn Holme , yfirmann leyniþjónustunnar . Bæjarstjóri Vestmannaeyja vonast til að loðnukvótinn verði aukinn enn frekar . Fjármálaráðherra segist"/>
        <s v="Evrópusambandsins , í og utan NATO , láta sig í vaxandi mæli varða öryggi á norðurslóðum . Sérstaklega ber að"/>
        <s v="Á vef velferðarráðuneytisins hefur verið lögð til kynningar og umsagnar ný reglugerð um greiðsluþátttöku fyrir heilbrigðisþjónustu . Því ber að"/>
        <s v="undir yfirskriftinni &quot; Ja , vi elsker dette landet &quot; , sem vísar í norska þjóðsönginn , til þess að"/>
        <s v=") styðja við bakið á Warner í málaferlum vegna dreifingar á hugbúnaðinum , en 321 Studios hefur sagt að það"/>
        <s v="löndum . Fyrstu Írakarnir greiddu atkvæði í Ástralíu í gærkvöld en þar var þó kominn föstudagsmorgun . Miðstjórn Alþýðusambands Íslands"/>
        <s v="þá ánægju að hlýða á frábæra dagskrá um ljóð Páls í umsjá Þórarins Hjartarsonar og Ragnheiðar Ólafsdóttur í Kaffileikhúsinu og"/>
        <s v="hagstofunnar þar sem segir að verð matvöru á Íslandi sé 69% hærra en meðalverð í ríkjum ESB . JB Við"/>
        <s v="efnavörum o.s.frv . Þá segir einnig að verslunaraðilar muni annast hlutverk sitt með ábyrgð og öryggi , og því er"/>
        <s v="á Íslandi væri verðbólgan og vinna yrði gegn henni . Kristinn H. Gunnarsson , þingflokksformaður Frjálslynda glokksins , sagði flokkinn"/>
        <s v="kaus að tjá sig ekki um þann hluta ályktunar SÞ , þar sem nefnt er sjálfstætt palestínskt ríki , en"/>
        <s v=", borgaryfirvöld , íbúa , fyrirtæki og lögreglu og gert það markvissara og skipulegra en nú er . &quot; Við"/>
        <s v="Helgadóttir lögmaður . Ástandið hjá embættinu sé ekki boðlegt og það sé „ algjör katastrófa þar inni . ” Hún"/>
        <s v="fyrir að barn umgangist hitt foreldrið eftir skilnað þrátt fyrir að viðkomandi foreldri hafi umgengnisrétt . Helga Vala Helgadóttir lögmaður"/>
        <s v="mynda gaf sveitin Grísalappalísa nýverið út smáskífu tileinkaða sveitinni , kveðst Jakob Frímann að sjálfsögðu fagna henni . &quot; Við"/>
        <s v="að gera starf þeirra manna lítið og ómerkilegt er slæm . &quot; Skúli Magnússon héraðsdómari tók einnig til máls og"/>
        <s v="á og þeim gerðar upp skoðanir eða annarlegur tilgangur . Hvort tveggja er óásættanlegt . Mikilvæg umræða Því ber að"/>
        <s v="á hárinu og henda sér niður stiga , sparka í sig eða kúga sig andlega . Því hljótum við að"/>
        <s v="fram á lögreglurannsókn á háttsemi innanríkisráðherra og starfsmanna ráðuneytisins . Í viðtali við fréttastofu RÚV segist Hanna Birna Kristjánsdóttir ráðherra"/>
        <s v="dyravörðurinn brást við . Hún er búin að hafa samband við alla sem komu að málinu á Austur . Elsa"/>
        <s v="komið til Spánar skömmu eftir að hún hvarf vorið 2007 . Clarence Mitchell , talsmaður McCann-hjónanna , segja að hjónin"/>
        <s v="rekja færsluna til tölvunnar sem hún var send úr . Blaðið ræðir við Braga Guðbrandsson , forstjóra Barnaverndarstofu , sem"/>
        <s v=", “ rifjar Jón upp á bloggsíðu sinni í pistli sem ber yfirskriftina Óþolandi árás á heimili ráðherra . Hann"/>
        <s v="eru misalvarleg en í nokkrum þeirra er ákært bæði fyrir brot í starfi og fyrir líkamsmeiðingar af gáleysi . Arinbjörn"/>
        <s v="væri frestað og að þeir vildu reyna að ná samkomulagi sem fyrst . Sebastian Kunz , réttarmeinafræðingur á Landspítalanum ,"/>
        <s v="til að verða einn sá stærsti í Hollywood . * * * Skarphéðinn Guðmundsson Það er sérstök ástæða til að"/>
        <s v="um reynslu Norðmanna af innleiðingu bættra aðferða við skýrslutöku . Í samtali við Morgunblaðið kváðust þau Milne og Fahsing bæði"/>
        <s v=", yfirlögregluþjónn , sem er fulltrúi lögreglunnar í vinnuhópi um umferðaröryggismál í Borgarbyggð . Theodór sagðist í samtali við Skessuhorn"/>
        <s v="það hefur gerst oft hérna , &quot; segir Þórunn Þórarinsdóttir , starfskona Stígamóta . Mansalsmál eru flókin meðferðar en Þórunn"/>
        <s v="keypt á löglegan hátt . Þetta segir Hallgrímur Kristinsson hjá Félagi rétthafa í sjónvarps- og kvikmyndaiðnaði , FRÍSK . Hallgrímur"/>
        <s v="óæskilegir einstaklingar hýsi börn og ungmenni undir lögaldri . „ Stundum rata þessir krakkar í þessi svokölluðu greni . Við"/>
        <s v="og auðvitað helst , Airbnb líka , í því að útrýma vændi þar “ segir Heiða Björg . Heiða Björg"/>
        <s v="á gistingu á Íslandi að hafa þessi leyfi , það segir sig bara sjálft . Höskuldur : Þannig að þið"/>
        <s v="ásamt systkinum sínum , vitni að brottnámi móður sinnar . Hann var þá ellefu ára . Michael sagðist í dag"/>
        <s v="til varnar , “ segir hann . Að lokum ítrekar hann að Ingimar lýsi sig alsaklausan af þessu máli og"/>
        <s v="undan tveimur milljörðum . Þar af eru meint brot verktakanna sem tengjast Brotafli langmest . Sigurður Jensson hjá ríkisskattstjóra segist"/>
        <s v="börn . Meintur leki trúnaðarupplýsinga um hælisleitendur úr innanríkisráðuneytinu er nú kominn á borð lögreglu , en Hanna Birna Kristjánsdóttir"/>
        <s v="eiganda Manngildis var sleppt að lokinni skýrslutöku í morgun en starfsmannaleigan hefur um sjötíu iðnaðarmenn á sínum . Lögmaður fyrirtækisins"/>
        <s v="og eiganda Manngildis var sleppt að lokinni skýrslutöku en starfsmannaleigan hefur um 70 iðnaðarmenn á sínum snærum . Lögmaður fyrirtækisins"/>
        <s v="að kanna hversu eftirsóknarvert það sé að vera stjórnandi á Íslandi . Skólarnir eru að byrja þessa dagana og Víkverji"/>
        <s v=". Hann hyggst stefna Birni . Uppfært kl. 17.09 . Björn Steinbekk hefur sent fréttastofu eftirfarandi yfirlýsingu : „ Ég"/>
        <s v="hluti af réttarkerfinu sem ekki þolir dagsljósið . Hann segir að það sem valdi miklum áhyggjum er að almenningur skuli"/>
        <s v="Guðmundur Ingi Guðbrandsson umhverfisráðherra segir alþjóða Rauða krossinn hafa bent á þetta lengi og þetta þurfi að skoða og hann"/>
        <s v="um að skipulögð glæpastarfsemi færist í vöxt hér á landi [ http://www.logreglan.is/displayer.asp?cat_id=81&amp;module_id=220&amp;element_id=14546/http://www.logreglan.is ] . Það er vissulega ástæða til að"/>
        <s v="Þannig að ég tel og hefði talið kannski eðlilegt að samtök þessara aðila sem að standa með þolendum hefðu frekar"/>
        <s v="alveg ljóst að við teljum að við eigum mikið inni varðandi þetta samstarf . Við viljum bæta það og við"/>
        <s v="bárust nær allt árið fregnir af því að sífellt fleiri aka undir áhrifum áfengis og fíkniefna . Það ber að"/>
        <s v="og ekki sé hægt að segja til um dánarorsök fyrr en að lokinni krufningu eða réttarefnafræðilegum mælingum . Landssamband lögreglumanna"/>
        <s v="tilkynningu frá henni segir að órökstuddar ásakanir og dylgjur um fyrirtækið hafi verið áberandi í fjölmiðlum undanfarið . Því er"/>
        <s v="NS fjallað um gildissvið 5 - ára-reglunnar á heimasíðu samtakanna . Fyrirtækið Nordic Construction Line ( NCL ) , segist"/>
        <s v="og skilar henni áður en næsta NATO-þing kemur saman . Eigendur verktakafyrirtækisins og starfsmannaleigunnar Nordic Construction Line , NCL ,"/>
        <s v="svoleiðis salerni við Tryggvagötu , en umsóknin sé föst í kerfinu . Gísli Marteinn Baldursson , formaður umhverfisráðs Reykjavíkur ,"/>
        <s v=", hvort beina ætti starfsemi dansstaða og næturklúbba á önnur svæði í höfuðborginni . Skiptar skoðanir Björn Ingi Hrafnsson segist"/>
        <s v="á fundi í Hvíta húsinu þann ellefta desember . Sá fundur þótti ekki góður fyrir forsetann þar sem hann sagðist"/>
        <s v="Færeyja . Rétt um helmingur allra íbúa Grímseyjar var bólusettur í dag gegn svínaflensu og árstíðabundinni flensu . Nemendur skólans"/>
        <s v="mkr. íbúð í stað 1,9 mkr. samkvæmt eldri lögum . Svo hefði sérstaklega mátt búast við að því hefði verið"/>
        <s v=". Einni tillögunni er beint til norskra flugmálayfirvalda . Guðjón Arngrímsson , upplýsingafulltrúi Flugleiða , segist í samtali við Morgunblaðið"/>
        <s v="tækninni fleygir fram . Almenn umræða um siðfræði snemmómskoðunar hér á landi er frekar skammt á veg komin en ég"/>
        <s v=". Samkoman hefst kl. 14 og eru allir hjartanlega velkomnir . Endurbótum fagnað í Dómkirkjunni Sunnudaginn 21. maí er því"/>
        <s v="á seljakirkja.is . Verið velkomin ! Lóðafram - kvæmdum og klukkuturni fagnað Á kirkjudegi Langholtssafnaðar sunnudaginn 18. september verður því"/>
        <s v="fjögurra vikna kemur 18 daga fangelsi í stað . Þróunarfélag miðborgarinnar hefur sent frá sér tilkynningu þar sem því er"/>
        <s v="hafði búist við þessum tíðindum . Ég hafði hitt Magnús fáum vikum fyrr í sal Ríkisútvarpsins þar sem því var"/>
        <s v="Niðurstaða dómsins gladdi æðarbændur á svæðinu mjög , “ segir Óskar . Verulegar vegabætur Um samgöngumál segir Óskar íbúa Reykhólahrepps"/>
        <s v=", sem komið er inn í áætlun árið 2020 en við hefðum viljað fara í 2018 . Þá ber að"/>
        <s v="af störfum í vor . Þórður hefur gegnt formennsku í sambandinu frá árinu 2011 . Framkvæmdastjóri Heilbrigðisstofnunar Suðurlands á Hornafirði"/>
        <s v="mikla hagsmunamáli þjóðarinnar . Ríkisstjórnin ætlar að grípa til bráðaaðgerða til að blindir fái viðunandi menntun í haust . Blindrafélagið"/>
        <s v="væri að umhverfisráðherra segði af sér . Steingrímur sagði að umhverfisráðherra nyti fyllsta traust og stuðnings hans . &quot; Ég"/>
        <s v="miðjan mánuðinn en það er Bragi Guðmundsson byggingaverktaki sem mun sjá um að smíða undirstöður skiltisins . Ferðamálanefnd Sveitarfélagsins Garðs"/>
        <s v="„ Ég náði að stöðva spillinguna . &quot; Á fundinum í dag lagði Ólafur fram eftirfarandi bókun : „ Ég"/>
        <s v="að gera , svo sem gerðardómara og kviðdómenda . Svo er ekki í dag . Í síðari skýrslunni er því"/>
        <s v="á næstunni . Einar Björn Einarsson , staðarhaldari á Jökulsárlóni og sá sem á stærstan hlut í landi Jökulsárlóns ,"/>
        <s v="hálfum milljarði króna , samkvæmt upplýsingum frá Degi . Bókun minnihluta borgarráðs um Laugaveg 4 og 6 &quot; Því er"/>
        <s v="fest bíla sína í fljótinu . Rætt var Snorra Jóhannesson , bónda á Augastöðum og veiðivörð á Arnarvatnsheiði , sem"/>
        <s v="hið opinbera , og þar með íslenska skattgreiðendur , áratugi að greiða skuldirnar niður . Þeir eru vafalaust margir sem"/>
        <s v="óvant ferðafólk hefur fest bíla sína í fljótinu . Snorri Jóhannesson , bóndi á Augastöðum og veiðivörður á Arnarvatnsheiði ,"/>
        <s v="fjárlagafrumvarpsins sem nú liggur fyrir Alþingi , en þar eru meðal annars áformaðar ýmsar breytingar á tekjuskattskerfinu . Miðstjórnin segist"/>
        <s v="og formaður ráðgjafahóps ráðherra tekur undir gagnrýnina og segir gríðarlega mikilvægt að á Íslandi sé til heildstæð krabbameinsáætlun . Hann"/>
        <s v="verði auknu fé varið til að styrkja Hvanneyri og þá starfsemi sem þar er og mögulega nýja starfsemi . Við"/>
        <s v="m.a. handknattleikur og körfuknattleikur . Ölduselsskóli og aðrir skólar munu jafnframt nýta aðstöðuna . Úlfar Steindórsson , formaður ÍR ,"/>
        <s v="höfuð sé hægt að gera höfn í Bakkafjöru vegna náttúrulegra aðstæðna . Elliði Vignisson er bæjarstjóri í Vestmannaeyjum . Hann"/>
        <s v="og mannlegi stjórnandi hafi nú í auknum mæli tekið við stjórnartaumunum af hinum harða og fjarlæga yfirmanni . Íslenskir hestaútflytjendur"/>
        <s v="sitt frá fjölmiðlum án þess að borga fyrir það . Og greiða víðast hvar litla sem enga skatta . Stoller"/>
        <s v="veiðileyfi verið lækkuð í byrjun sumars þegar veiðivon er minni , á þessu er allur gangur . Veiðimenn hljóta að"/>
        <s v="Jóhönnu Sigurðardóttur hvað liði athugun ráðuneytisins á setningu laga um greiðsluaðlögun . “ Þetta segir á heimasíðu Neytendasamtakanna en samtökin"/>
        <s v=". &quot; Verður að teljast einstakt afrek að ekki hafi tekist að afgreiða beiðni þeirra á skemmri tíma . Siðmennt"/>
        <s v="Vestmannaeyja í gær . Lögð var fram bókun sem hlut einróma samþykkt bæjarstjórnar . Bókunin hljóðar svo : Bæjarstjórn Vestmannaeyja"/>
        <s v="og kennsluflug á Selfossflugvöll og lýst stuðningi við fram komna hugmynd þess efnis . Í umhverfis og heilbrigðismálum er því"/>
        <s v="hafa vakið hörð viðbrögð meðal almennings hér í Kabúl þótt ekki hafi borið á því í heimspressunni . Flestir Afganar"/>
        <s v="Kittmitto nú verið viðurkenndur af íslenskum stjórnvöldum sem yfirmaður aðalsendinefndar Palestínu á Íslandi með aðsetur í Noregi . Félagið Ísland-Palestína"/>
        <s v="samferðamanna hennar , þau voru að verða of sein í Bláa Lónið . | siggip@mbl.is www.orlakiely.com Húsavík | Bæjarráð Húsavíkurbæjar"/>
        <s v="erindi frá framkvæmdasýslunni á fundi í október , þar sem þetta var lagt til . Um leið bókaði bæjarráð og"/>
        <s v="staðið verði við þá yfirlýsingu að verklok verði vorið 2010 eins og boðað hefur verið . Suðurstrandarvegur Ársþing SASS 2007"/>
        <s v="er ekki að mati ráðsins mótvægisaðgerð gegn lækkun aflaheimilda enda hefur margoft verið svikið loforð um uppbyggingu vegarins . Bæjarráð"/>
        <s v="frumvarpið fram að ganga verður mögulegt að þinglýsa öllum skjölum rafrænt , “ segir í frétt ráðsins . „ Viðskiptaráð"/>
        <s v="á fjölda sjóðfélaga sem þessi breyting nær til , tímarammanum eða tryggingafræðilegum áhrifum eða kostnaðaráhrifum á ríkissjóð . Viðskiptaráð Íslands"/>
        <s v="megin við borðið ? Flestir fyrirtækjaeigendur vilja að fólkið sem vinnur hjá þeim hafi það gott og þeir ættu að"/>
        <s v="við áskorun til kanadískra stjórnvölda að hætta við að taka á móti flóttafólkinu . Kampavínsflaska var dregin fram til að"/>
        <s v="minnihlutans á Alþingi en einnig þingmenn meirihlutans . Þannig sagðist Vilhjálmur Árnason , þingmaður Sjálfstæðisflokksins og nefndarmaður í velferðarnefnd ,"/>
        <s v="stúlkna hafa notað rafrettur sjaldnar en daglega . 14% stráka sögðust nota rafrettur daglega eða oftar . Skólameistarinn í Kvennaskólanum"/>
        <s v="þar sem sagði að fulltrúar Framsóknar og flugvallavina í borgarstjórn Reykjavíkur harmi þann alvarlega atburð sem gerðist í gær en"/>
        <s v="skoðanaskipta , til hliðar við dægurhjal fjölmiðla . Þetta er alveg nauðsynlegur liður í kvikmyndamenningunni . Ritstjórn Lands &amp; sona"/>
        <s v=", framkvæmdastjóri Umferðarráðs , þakkaði Ökukennarafélaginu framtakið og sagði það í þágu hnattrænnar hugsunar að draga úr eldsneytisnotkun . VÍKVERJI"/>
        <s v="Sævar Skaptason framkvæmdastjóri segir áhugavert að í rýnihópum , sem stofnaðir voru með bændum á síðastliðnum vetri , hafi menn"/>
        <s v="milljónir , en gert er ráð fyrir að Skagfirðingar leggi fram 75 milljónir og aðrir 25 milljónir . Kristinn sagðist"/>
        <s v="nokkurn veginn í takt við það sem menn höfðu lagt upp með . Þá segir Páll að fólk innan Kauphallarinnar"/>
        <s v="marga . Vegurinn er í ömurlegu ástandi miðað við að hann sé Þjóðvegur 1 , “ segir Svavar . Hann"/>
        <s v="því t.d. að hækka stöðugleikaskattinn og láta ávinninginn af uppboðsmarkaðinum fyrir aflandskrónur renna í ríkissjóð . &quot; // // Ég"/>
        <s v="að spara mikið fé með því að gera þetta hraðar og byrja fyrr að byggja . En það á að"/>
        <s v="? Nema Halldór Ásgrímsson sem hafði nóg milli handa á sínum tíma með tólum og tækjum . Ekki vorkunn Ég"/>
        <s v=", „ … illa meðferð fugla við tínslu og í flutningi vegna of mikilla þrengsla … “ Því ber að"/>
        <s v="án þess að hafa haft eitthvað með beinum hætti að segja um þá skuldbindingu , ” segir Bergþór . Hann"/>
        <s v="að fá að reyna á lýðræðislegar kosningar í félaginu . „ Nú vil ég hætta að dvelja við fortíðina og"/>
        <s v="gefa honum heilsuna aftur , var það sem Einar lifði fyrir . Ég get ekki sagt annað en að ég"/>
        <s v="Nafna hennar Sverrisdóttir bendir á að það sé líkast til munurinn á þeim tveim . Hildur Lilliendahl segist í kaldhæðnistón"/>
        <s v="fölskum forsendum . Ég var lengi vel afar tvístígandi . Átti ég , sem baráttukona á sviði líkamsvirðingar , að"/>
        <s v="og Diddi dettur inn í þetta því þeir eru miklir félagar og vilja spila saman , “ segir Hlynur og"/>
        <s v="ekki að ganga Druslugöngu í framtíðinni , “ segir hún . „ Þá vona ég að við göngum skrúðgöngu og"/>
        <s v="þingsköpum . Við þá iðju hlytu þeir án efa lof og prís reiðu mannanna sem myndu þyrpast í athugasemdadálkana og"/>
        <s v="skemmdir . Framkvæmdaráð Dögunar hefur sent frá sér ályktun vegna tillagna ríkisstjórnarinnar um leiðréttingu verðtryggðra fasteignalána . &quot; Framkvæmdaráð Dögunar"/>
        <s v="? Nú liggur fyrir frumvarp á Alþingi um nýtt lánasjóðskerfi sem er að hluta til styrkjakerfi . Því ber að"/>
        <s v="minnkað með hverjum kosningum til Evrópuþingsins en fram kemur í fréttinni að endanlega niðurstaðan sé áfall fyrir stjórnmálamenn sem höfðu"/>
        <s v="jörð vegna orkubruðls okkar jarðarbúa . Þá er nær tveggja ára baráttu íbúa í Rimahverfi við skipulagsyfirvöld lokið og íbúar"/>
        <s v="vel takist til með endurbætur á þessu fallega húsi og að það verði Blönduósi til sóma . Það ber að"/>
        <s v="að niðurstaða skipulags- og byggingarsviðs sé sú að svæðið við Sogamýri sé besti kosturinn . Fulltrúarnir séu sammála henni og"/>
        <s v="svæðið við Sogamýri sé besti kosturinn . Fulltrúar Besta flokks , Samfylkingar og Vinstri Grænna eru sammála þessari niðurstöðu og"/>
        <s v="af stað vinnu við að meta stöðu íslensku fjölskyldunnar . &quot; Halldór Ásgrímsson . Þarna glöddumst við í hljóði og"/>
        <s v="kvaðst ánægður með að fá nú loksins að upplifa það að vera sammála Merði Árnasyni , en Einar K. Guðfinnsson"/>
        <s v="stig eða 0,8% og endaði í 9.547,7 stigum . Bjarni Halldórsson , framkvæmdastjóri Aalborg Portland , samkeppnisaðila Sementsverksmiðjunnar , segist"/>
        <s v="og núna á þessu þingi er þessi tillaga flutt ásamt þingmönnum úr öllum flokkum nema Sjálfstæðisflokknum . Ég vil líka"/>
        <s v="að hann sé ágæt blanda af þessum tveimur burstum . Fjólublái burstinn heitir Multitask Eyeshadow Brush og eflaust margir sem"/>
        <s v="tjá sig um stjórnmál geta þeir einbeitt sér að því að segja eitthvað jákvætt um góðærið . Þeir geta líka"/>
        <s v=". Margir hafa fordæmt hana sem árás á kaþólsku kirkjuna sem nýtur afar sterkrar stöðu í Póllandi . Aðrir hafa"/>
        <s v="ára gömul og sló í gegn , eins og svo margir keppendur í Júróvision , í X-faktor . Og ég"/>
        <s v="farið er út á lífið . Skartgripurinn lætur vita ef þarf að svara . Financial Times fjallar um gripinn og"/>
        <s v="í ákveðnu ferli og þess vegna get ég ekki talað mikið um það . Ég get þó sagt að ég"/>
        <s v="sömu auratölu . Þrátt fyrir að hækkanir á eldsneyti séu alvarlegt mál fyrir almenning er ekki annað hægt en að"/>
        <s v="einræðisherrans . En bókin , sem nefnist Stalin : Diktaturets anatomi , hefur fengið góða dóma í dönskum fjölmiðlum sem"/>
        <s v=". Steingrímur J. Sigfússon , fjármálaráðherra : Nei frú forseti . Umhverfisráðherra nýtur fyllsta stuðnings og trausts míns og ég"/>
        <s v=", fékk þá um tuttugu prósent atkvæða , og gekk til liðs við Sósíalista fyrir rúmu ári . Brasilískir umhverfisverndarsinnar"/>
        <s v="til stæði að tvöfalda Hellisheiðina , og að þær framkvæmdir fari í fullan gang þegar snjóa leysir . Ber að"/>
        <s v="gert sér nýjar holur og gömlu holurnar sem kanínurnar höfðu nýtt sér standa bara auðar , &quot; segir Ásmundur sem"/>
        <s v="árið 2012 hefur Ásta Dís barist gegn fátækt með þátttöku í samtökunum Pepp Ísland , samtök gegn fátækt . Hún"/>
        <s v="við það sem er að gerast á Norðurlöndunum , &quot; sagði Lilja Dögg . Hefði mátt gerast fyrr &quot; Ég"/>
        <s v="ár . Segir Sigríður Ingibjörg Ingadóttir , þingmaður Samfylkingarinnar og formaður velferðarnefndar Alþingis . Hún segir að það beri að"/>
        <s v="ár og skoðað möguleikana fyrir samkynhneigða á að ættleiða börn . Árni Grétar Jóhannsson , framkvæmdastjóri Samtakanna &quot; 78 ,"/>
        <s v="sagði Guardola . Kvenréttindafélag Íslands fagnar nýsamþykktum lögum um þungunarrof en þetta kemur fram í tilkynningu frá félaginu . Félagið"/>
        <s v="þakkar þeim konum sem hafa háð baráttuna fyrir þungunarrofi síðustu áratugi . Yfirlýsingin í heild sinni : „ Kvenréttindafélag Íslands"/>
        <s v="notað íslensku á öllum sviðum og í alls konar tækjum . “ Eygló Harðardóttir , félags- og húsnæðismálaráðherra , segist"/>
        <s v="ríki og sveitarfélög nái saman um að húsnæðisúrræði , m.a. með því að setja á fót öflugt kaupleigukerfi . Stjórnarandstaðan"/>
        <s v="að rekja til helstu varnarþinga pulsugerðar í Evrópu . Víkverji naut þess að grilla þessar frábæru pulsur um helgina og"/>
        <s v="Örn en í ályktun bæjarráðs er bent á að vegurinn geti ekki talist mótvægisaðgerð í þessu efni þótt því sé"/>
        <s v="ríkið skuli ekki lækka tekjuskatt nema um 0,33% . Bæjarstórnin samþykkti svohljóðandi ályktun á fundi sínum : &quot; Bæjarstjórn Garðabæjar"/>
        <s v="á skrifstofu Hjúkrunarfræðideildar , í tölvupósti ingainga@hi.is . Hámarksfjöldi er 120 manns . Ráðstefnugjald er 1.000 kr . &quot; BORGARRÁÐ"/>
        <s v="varð ekki þess heiðurs aðnjótandi að taka við Nóbelsverðlaunum í Stokkhólmi 1955 . Yfirlýsingin er eftirfarandi : Stofnun Gunnars Gunnarssonar"/>
        <s v="á því koma verkefninu í höfn . Ekki ætla ég að rekja þá sögu hér , en vil miklu frekar"/>
        <s v="samruni skuli vera til þess að koma til álita sem rannsóknarefni samkeppnisyfirvalda . Samtökin telja þó frumvarpið ekki alslæmt og"/>
        <s v="fyrir starfssvið sitt . Loksins talað um rétta nefnd Vilhjálmur Árnason , þingmaður Sjálfstæðisflokksins sem einnig situr í velferðarnefnd ,"/>
        <s v="í ljósi þess að þunglyndi er í næstum hverri einustu fjölskyldu í landinu , &quot; bætir hún við . Hún"/>
        <s v="svefns og vöku , en létti er í ljós kom að þessi fallega stúlka hafði ekkert annað erindi en að"/>
        <s v="hvað hún vilji gera . Davíð sagði að Jóhanna Sigurðardóttir væri nú að hætta í stjórnmálum og menn væru að"/>
        <s v="innleiða einhverjar reglur frá Evrópusambandinu , “ sagði Brynjar á Bylgjunni í gær . Loksins heiðarleg umræða Svanur Kristjánsson prófessor"/>
        <s v="Loksins heiðarleg umræða “ Eyjan hafði ummælin eftir og birti Svanur Kristjánsson prófessor í stjórnmálafræði athugasemd við frétt Eyjunnar og"/>
        <s v=", &quot; sagði Sigurður Ingi . &quot; Umhverfisráðherra nýtur fyllsta stuðnings og trausts míns , &quot; sagði Steingrímur og kvaðst"/>
        <s v="Vinstri-grænna , hafnaði kröfu á Alþingi í dag um að Svandís Svavarsdóttir segði af sér en kvaðst þvert á móti"/>
        <s v="var hrint af stað eftir nokkra ára dvala . Og nú eru byggingarframkvæmdir sagðar fordæmalausar . En því ber að"/>
        <s v="hjúskaparathöfn . Biskupinn í Kaupmannahöfn , Peter Skov-Jakobsen , fagnar breytingunni . &quot; Ég er viss um að flestir muni"/>
        <s v="Ungmennafélags Íslands fer fram á Akureyri 2009 . Samningurinn var kynntur á fjölmennum félagsfundi Þórsara í gærkvöldi . &quot; Ég"/>
        <s v="iðnvædda heimi felst kostnaður í því að losa gróðurhúsalofttegundir út í okkar sameiginlega andrúmsloft , &quot; segir Árni . Hann"/>
        <s v="ári fyrir milligöngu Lútherska heimssambandsins sem Hjálparstarf kirkjunnar er aðili að . Þarna voru þorpsbúar að fagna nýjum brunni ,"/>
        <s v="og hálfum sólarhring á ári í búð . Fólk kann mjög vel að meta að spara þennan tíma og margir"/>
        <s v="heldur líka styrkja gott málefni . &quot; Auk vellíðunar yfir því að styrkja gott málefni má ímynda sér að margir"/>
        <s v="barna í mötuneytum sínum . &quot; Sú reynsla sem fengist hefur af þessum hugbúnaði er mjög góð og stjórnendur hafa"/>
        <s v="og stöðugleika samkvæmt tilkynningunni . Bæjaryfirvöld eru sögð afar ánægð með hve hratt hefur tekist að vinna þetta verkefni og"/>
        <s v="aðeins einn þingmann í brezka þinginu á móti sex frá Skozka þjóðernisflokknum og 41 fyrir Verkamannaflokkinn . Englendingar ættu að"/>
        <s v="Ég er úti einn að slá , ónýtur og lúinn . Það mun líka hafa verið á Fitjum sem Helgi"/>
        <s v="í sýrlenskum fangelsum . Samið var um fangaskiptin fyrir tilstuðlan erlendra sáttasemjara . Nágrannar tveggja húsa við Baldursgötu í Reykjavík"/>
        <s v="meint brot hans hjá þjónustumiðstöð Laugardals og Háaleitis í síma 411 1500 . Nágrannar tveggja húsa við Baldursgötu í Reykjavík"/>
        <s v="bregða hnífnum á andlitið tvisvar í viku . Hann gat ekki fyllilega gert upp við sig hvort hann ætti að"/>
        <s v="aukinna losunar flúors og brennisteinsdíoxíðs . Hvalfjarðarsveit segir í umsögn sinni að þolmörkum flúors á svæðinu sé náð . Skipulagsstofnun"/>
        <s v="Landspítali - háskólasjúkrahús ( LSH ) nefnd til að fjalla um málefni barna- og unglingageðdeildar . Stjórn Félags íslenskra hjúkrunarfræðinga"/>
        <s v="bæði innan Þýskalands og utan , muni sækja hátíðina . Októberfest má rekja aftur til ársins 1810 þegar íbúar München"/>
        <s v="á að endurspegla endurbyggingarkostnað eignar eftir bruna , að teknu tilliti til ákveðinna afskrifta . Bæjarfulltrúar Sjálfstæðisflokksins í Hafnarfirði segjast"/>
        <s v="garð flugfélagsins , “ sagði forstjóri Air Berlin . Brigitte Zypries , efnahagsráðherra Þýskalands , hefur gefið út að hún"/>
        <s v="Brasilíumaðurinn hefur spilað vel með Liverpool sem situr í toppsæti úrvalsdeildarinnar að loknum fjórum leikjum . Stuðningsmenn Liverpool geta þó"/>
        <s v="góðar viðtökur . Efnið fæst í íslenskum veiðivöruverslunum . Birt með góðfúslegu leyfi SVFR Steven Gerrard , fyrirliði Liverpool ,"/>
        <s v="er ekkert spilað í NBA-deildinni á Þakkargjörðarhátíðinni . Curry setti skemmtilegt myndband með sér inn á instagram-síðu sína þegar hann"/>
        <s v="hlíðum og á hálendinu . Sannkallað þjóðarkjöt þar sem féð væri alið væri á þjóðarblóminu . En er MK að"/>
        <s v=", sérstaklega á stöðum þar sem að líkur eru á að lagnir séu ekki í lagi . Framkvæmdastjóri Skógræktarfélags Reykjavíkur"/>
        <s v="í apríl hleðslutæki og batterí sem getur hlaðið Samsung síma á 30 sekúndum . Helgi Gíslason , framkvæmdastjóri Skógræktarfélags Reykjavíkur"/>
        <s v=", sætti varðhaldi í um tvær klukkustundir áður en lögmaður hennar fékk hana lausa . Einn af hverjum tíu Bretum"/>
        <s v="vinnuhóp utan um verkefnið og munum óska eftir aðkomu fleiri aðila að því . &quot; Það er ástæða til að"/>
        <s v="pilluna innan 12 klukkustunda en hún getur verið virk 72 klukkustundum eftir samfarir . Huffington Post segir frá Ingunn Jónsdóttir"/>
        <s v="við að eftirlitsgjald endurspegli ekki raunverulegt eftirlit heldur sé óháð því hvort eftirlitið fari fram eða ekki . En Viðskiptaráð"/>
        <s v="á aukaverkanirnar þá er það hræðilegt fyrir okkur sem þurfum nauðsynlega á þessu að halda , ” segir hún og"/>
        <s v="mögulega valdið fjölda einstaklinga og fjölskylda ómældum skaða með því að uppljóstra um atferli á internetinu , og þá sem"/>
        <s v="ESB , ákvarðanatökuferli innan sambandsins og aukið vald þess til stefnumótunar . Angela Merkel var ánægð í lok fundar og"/>
        <s v="að fara í gegnum það mjög vel og gerum það áfram fram að leik , &quot; sagði Birkir . Hann"/>
        <s v="sjómenn voru í öðru sæti og þeir íslensku í fimmta . Lið Liverpool hefur verið meiðslum hrjáð á tímabilinu en"/>
        <s v="geri sér enga von um aðra niðurstöðu hvort sem er , “ segir í greininni . Segist Davíð Þór þó"/>
        <s v="án þess að það teljist brot á 6. gr . MSE . Þetta er skynsamleg afstaða og því ber að"/>
        <s v="blöstu við í álfunni væri ekki hyggilegt að ráðast í sáttmálabreytingar . Á sama tíma og fjölmiðlar í Þýskalandi hafa"/>
        <s v="Mjög hefur verið þrengt að kostum þeirra veiðimanna sem kjósa að nota annað agn en flugu og örugglega margir sem"/>
        <s v="nýtt frægð sína og auðæfi til að fá með hraði tilskilin leyfi til að ættleiða barnið . Bresku samtökin ActionAid"/>
        <s v="&quot; Ég veit ekki af hverju , mér finnst bara öll afmælisbörn svolítið sérstök . Afmælið er tilefni til að"/>
        <s v="fólki sé ekki treystandi og hann vilji ekki taka nokkra ábyrgð á því . Hildur Sverrisdóttir , varaborgarfulltrúi Sjálfstæðisflokksins ,"/>
        <s v="fyrrverandi útgefendum DV og skrifaði um Fréttablaðið reglulega í Morgunblaðið og talaði í útvarp Sögu . Fjölmiðlar þessa lands mega"/>
        <s v="kjósa annan í embættið . * * * Afstaða sjálfstæðismanna er blendin . Þeir tala ágætlega um Árna Pál ;"/>
        <s v="ekkert spurst til þeirra síðan og má leiða líkum að því að þeir hafi báðir látist í árásinni . Magnea"/>
        <s v="um síðustu áramót en má ekki vera lægra en 8 prósent samkvæmt CAD-hlutfall . Brasilíski snillingurinn Ronaldinho hjá Barcelona segist"/>
        <s v="fáir áttu von á sigri Warriors . Annað kom á daginn og bandarískir fjölmiðlar greina frá því að Nelson hafi"/>
        <s v="sitt , samkvæmt tilkynningu frá kaþólsku kirkjunni . Fréttaskýring mbl.is : Níðingsverk í skjóli kirkjunnar Þar kemur fram að Pell"/>
        <s v="Barrichello á mikilli ferð á beinasta kafla brautarinnar . Autosport.com greindi frá þessu eftir hádegi í dag , en Barrichello"/>
        <s v="að þetta væri það besta í stöðunni eftir stuttan tíma úti . &quot; Davor Suker , forseti knattspyrnusambands Króatíu ,"/>
        <s v="sögubækurnar , sama hvað gerist . Það er gaman . “ Jóhann viðurkennir að drátturinn hefði getað verið auðveldari en"/>
        <s v=". Roma vann hins vegar sigur á Barcelona til að komast áfram í undanúrslit . ,, Ég var ekkert að"/>
        <s v="úrslitaleikinn gegn Manchester United eða Manchester City en liðin eru bæði erkifjendur okkar . Ég held að stuðningsmenn okkar myndu"/>
        <s v="Fjórum árum síðar fengu þær uppreisn æru er þær lögðu Þjóðverja að velli í Svíþjóð 2 : 0 . Svíar"/>
        <s v="verið afburðar skipstjóri . Magnús er kvæntur Önnu Huldu Long og eiga þau 4 börn og eitt barnabarn . Vinnslustöðin"/>
        <s v="Magnús spilað með nágrönnunum í Njarðvík en hann var valinn bestur þar á síðasta tímabili . „ Stjórn knattspyrnudeildar keflavíkur"/>
        <s v="núna að vera með svolítið Golden Gates og höfum bætt ýmsu við . Enda er þetta hálfgert afmæli , við"/>
        <s v="í afgerandi aðgerðir á borð við fjárhaldsstjórn í þessum sveitarfélögum . Tzipi Livni , oddviti stjórnarandstöðunnar í Ísrael , segist"/>
        <s v="viðtöl . Í ræðu sinni tengdi hann makríldeiluna við hlýnun á Norðurslóðum . Steingrímur J. Sigfússon , atvinnuvegaráðherra : Ég"/>
        <s v="stóð við fjallsræturnar , vísbendingu um hvar hún gæti verið og fannst hún heil á húfi . Framkvæmdastjóri Landsambands smábátaeigenda"/>
        <s v="Norðurlandi og víða í miklu magni . Þessar upplýsingar styrktu stöðu Íslands í viðræðum við aðrar þjóðir . &quot; Við"/>
        <s v="honum á markað og stór hluti gæti endað í bræðslu . Á sama tíma og útgerðin hefur ástæðu til að"/>
        <s v="eða eingöngu dóms fyrir eitt kæruefni , “ segir hún í yfirlýsingunni . Yfirlýsingin í heild sinni : „ Ég"/>
        <s v="Með þessu móti ætlar stjórnin að ná markmiðum Evrópusambandsins í eldsneytismálum . -gb Gunnar Þorsteinsson , forstöðumaður Krossins , segist"/>
        <s v="sinni vegna þess að gögnum um hann hefði verið lekið . Þar heyrðu menn grát hræsnarans , sem ætti að"/>
        <s v="sjávarjarða hyggjast stefna íslenska ríkinu á næstunni til að fá rétt sinn til veiða úr eigin landi endurheimtan . Þeir"/>
        <s v="í íþróttum . Kjörorð okkar hjá Össuri er að fólk eigi að geta lifað lífinu án takmarkana . Þess vegna"/>
        <s v="ára afmælisárinu báru baráttumál félagsins þessu vitni . Við héldum áfram að beita okkur fyrir einföldun regluverks fyrir fyrirtækin og"/>
        <s v="kosti viti nokkuð vel hvað er að fara til byggðamála og hvað er að fara í almenna atvinnuþróunarstarfsemi . Jóhann"/>
        <s v="verið leiðandi í þeirri vegferð enda er það kappsmál þeirra að byggja upp íslenska ferðaþjónustu á ábyrgan hátt . SAF"/>
        <s v="hefur hún tækifæri til að íhuga þetta , &quot; sagði Marsha Berry , talsmaður hennar . Þá sagði hún forsetafrúnna"/>
        <s v="undan þessum kröfum eftir að ljóst hafi verið að fjöldi demókrata styddi þær . John Kerry utanríkisráðherra sagðist í morgun"/>
        <s v="fram í varaformannsembættið á landsþingi flokksins um næstu helgi . Hann segir að lögreglumál hans hafi verið flokknum erfið en"/>
        <s v="fara í varaformannsembættið á landsþingi flokksins um næstu helgi . Hann segir að afbrot hans hafi verið flokknum erfið en"/>
        <s v="hjúkrunarrými í bænum verði fullnægt . Bærinn hefur efni á þessu og á að gera þetta strax . Vinstri græn"/>
        <s v="úttekt samkeppnisyfirvalda á fjölmiðlamarkaðinum árum saman en á meðan hafi fjölmiðlar breyst mikið með tækni- og upplýsingabyltingu . Þórður Snær"/>
        <s v="höfnina um klukkan fimm . Enginn hafnarstarfsmaður varð þess var fyrr en lögregla kom á staðinn . Íbúar á Hvanneyri"/>
        <s v="í Borgarbyggð . Rektor og yfirstjórn Landbúnaðarháskóla Íslands á Hvanneyri sendu í dag frá sér yfirlýsingu þar sem því er"/>
        <s v="við hugsum málefni heilsugæslunnar upp á nýtt og gerum hana að eftirsóknarverðum vinnustað sem starfsfólk er stolt af . Við"/>
        <s v="sjálfir eftir að verða gamlir , ja , maður vonar það í það minnsta . &quot; Helgi segir að LEB"/>
        <s v=". “ Borgarfulltrúar Samfylkingar og Besta flokksins bókuðu hinsvegar þar sem segir m.a : „ Borgarráðsfulltrúar Besta flokksins og Samfylkingarinnar"/>
        <s v="þarf til að finna bestu lausnirnar , “ segir Elín Björg . Halldór Benjamín Þorbergsson , framkvæmdastjóri Samtaka atvinnulífsins ,"/>
        <s v="var samþykkt á Alþingi fyrir 2 vikum . Gerður A. Árnadóttir , formaður Þroskahjálpar segir þjónustuna eðlilegt verkefni sveitarfélaganna og"/>
        <s v="en lagabreyting þess efnis var samþykkt á Alþingi fyrir tæpum tveimur vikum . Gerður segir þjónustuna eðlilegt verkefni sveitarfélaganna og"/>
        <s v="einn stofnenda Gráa hersins flutti hátíðarræðu á baráttufundi stéttarfélaganna í Þingeyjarsýslu sem haldinn var á Húsavík í dag . Hún"/>
        <s v="tvö ár , en á eftir það að lækka í 1,63% árið 2021 og 1,6% árið 2022 . „ Við"/>
        <s v="„ gífurlegum hækkunum undanfarinna ára “ . Sveitarfélögin „ axli ábyrgð “ Ólafur Stephensen , framkvæmdastjóri Félags atvinnurekenda , segist"/>
        <s v="foreldra , &quot; segir í ályktun borgarstjórnarflokksins . Telja að málflutningur minnihlutans hafi haft áhrif Því ber hins vegar að"/>
        <s v="lögin eftir þær breytingar sem nefndin gerði á frumvarpinu ? Friðrik J. Arngrímsson , framkvæmdastjóri LÍÚ : Jú við náttúrulega"/>
        <s v=", stjórnarmaður í Eir , hafi beðið um frestun á tillögunni og hann hafi orðið við því . &quot; Ég"/>
        <s v="þeirra niðurstaða . “ Áslaug Árnadóttir , lögmaður umsækjandans , Höllu Bergþóru Björnsdóttur sagðist í samtali við fréttastofu í dag"/>
        <s v="fjárfestisins . Í hádegisfréttum Ríkisútvarpsins í dag var þetta haft eftir Halldóri Jóhannssyni , aðstoðarmanni Nubo , sem segir Nubo"/>
        <s v="þeirra niðurstaða . Áslaug Árnadóttir , lögmaður umsækjandans , Höllu Bergþóru Björnsdóttur , sagðist í samtali við fréttastofu í dag"/>
        <s v="fyrir hann og því hafi lögregla verið kölluð til í gær þegar ÍAV var að fjarlægja búnaðinn . Magnús kveðst"/>
        <s v="upp á þjófunum og þýfinu . Heimilisiðnaðarfélag Íslands fagnar því að búningurinn hafi skilað sér ásamt öllum fylgihlutum og Reykjavíkurborg"/>
        <s v="væri að öryggisleitin heyrði undir sýslumann og næstbesti kosturinn væri sá að flugmálastjórn annaðist framkvæmdina , &quot; segir Guðbjörn og"/>
        <s v="reglugerð um umferðarmerki á vegum samgöngu- og sveitarstjórnarráðuneytisins . Marta Guðjónsdóttir , borgarfulltrúi Sjálfstæðisflokksins , bar upp tillöguna en hún"/>
        <s v="hafi leiðrétt misskilninginn eins fljótt og auðið var . PwC framkvæmir nú rannsókn á því hvernig slíkt gat gerst og"/>
        <s v=". &quot; Þetta eru ólíðandi aðstæður , &quot; sagði Steingrímur . Valgerður Sverrisdóttir iðnaðarráðherra sagði m.a. við atkvæðagreiðsluna að hún"/>
        <s v="heimild til að gefa út óverðtryggða skuldabréfaflokka og þar með að veita óverðtryggð lán . Guðbjartur Hannesson , velferðarráðherra ,"/>
        <s v="sekur . Frétt mbl.is Dómur verður kveðinn upp yfir honum á föstudag . Vikram Varma , lögfræðingur móður Keeling ,"/>
        <s v=", losun þeirra verði tengd efnahagslegum skilyrðum en ekki bundið við tiltekna dagsetningu . Bjarni Benediktsson , formaður Sjálfstæðisflokksins ,"/>
        <s v="vegna byggingaráforma um 400 íbúða á Hlíðarendasvæðinu . Framsókn og flugvallarvinir lögðu fram bókun vegna málsins þar sem því er"/>
        <s v=". Forystumenn stjórnarandstöðunnar hittust síðan á samráðsfundi strax að loknum fundi fjárlaganefndar . Ingibjörg Sólrún Gísladóttir , formaður Samfylkingarinnar ,"/>
        <s v="Kaliforníu . Framkvæmdastjóri Capacent segir erfitt að meta verðmæti ráðgjafafyrirtækis . Hann segir þau felast í starfsfólkinu . „ Við"/>
        <s v="á síðasta tímabili áttuðu sig á mikilvægi Guðmundar , &quot; segir Magne Kristiansen framkvæmdastjóri Start . Hann hrósar Guðmundi og"/>
        <s v="við fréttastofu Ríkisútvarpsins sagðist Kjartan Jónsson , framkvæmdastjóri Félags íslenskra atvinnuflugmanna , að yfirvinnubanni flugmanna hafi þegar verið frestað og"/>
        <s v="hefur orðið . Frekari gengisfelling þýði bara þjóðargjaldþrot að mati Lilju . Framkvæmdastjóri Samtaka atvinnulífsins , Vilhjálmur Egilsson , segist"/>
        <s v="að slá ryki í augu fólks að koma fram með svona svör , ef svör má kalla . “ Sandra"/>
        <s v="í staðinn fyrir vændi . „ Engin lögbrot hafa átt sér stað af okkar hálfu , “ segir Stefán sem"/>
        <s v="um söguna . Kjartan Björnsson , formaður menninganefndar Árborgar , hefur verið einn af aðalhvatamönnum við stofnun safnsins . Hann"/>
        <s v=") , formaður Markaðs- og atvinnuráðs Reykjanesbæjar tók málið upp fyrir ári síðan og segir hann að það beri að"/>
        <s v="&quot; þjarma að &quot; eða hóta lávörðunum . Málið sent fram og til baka Þó að May og ríkisstjórn hennar"/>
        <s v="Sólar tók við ræstingum hjá Hafnarfjarðarbæ í kjölfar útboðs sem fór fram á síðasta ári . Lúðvík Geirsson bæjarstjóri segist"/>
        <s v="gengisfalli íslensku krónunnar í fyrra . Exista segist ekki hafa getað sótt til dómstóla vegna neyðarlaganna og segist í tilkynningunni"/>
        <s v="og reglur . Menn geta ekki haft einhvern annan hatt erlendis en hérna heima , “ segir Lilja Rafney sem"/>
        <s v="Sigtryggur . Neytendasamtökin segja að það geti tekið tíma að sníða vankanta af nýrri löggjöf um greiðsluaðlögun , þó þau"/>
        <s v="tæpum 203 milljónum í fjármagstekjuskatt 3 milljónum í eignarskatt . Hann segir í samtali við Vísir.is í dag að hann"/>
        <s v="fundinum , enda flestir mjög ósáttir við að ekki hafi verið brugðist við málinu fyrr . Þrátt fyrir að móðirin"/>
        <s v="berjast fyrir allan þennan tíma , að okkur sé trúað , “ bætir móðirin við . Þrátt fyrir að hún"/>
        <s v="að hafa beitt börn sem þar dvöldu margvíslegu harðræði í yfirlýsingu sem þeir sendu frá sér . Þar segjast þeir"/>
        <s v="í samtali við Viðskiptablaðið nú í kvöld að búið væri að ákæra Pál fyrir hin meintu umboðssvik . „ Ég"/>
        <s v="að þegja um það því síst vildi ég tefja fyrir því að Sinfóníuhljómsveitin fengi loksins þak yfir höfuðið . Ég"/>
        <s v="Það eru hér lög um Landsdóm og við fórum eftir því . Steingrímur J. Sigfússon segir að menn hljóti að"/>
        <s v="vegna málsins , taka allir undir ummæli formanns Landssambands lögreglumanna og segja að almenn þöggun ríkji innan lögreglunar . Dómsmálaráðherra"/>
        <s v="við vegna málsins taka allir undir ummæli formanns Landssambands lögreglumanna og segja að almenn þöggun ríki innan lögreglunnar . Dómsmálaráðherra"/>
        <s v="fram : Eðli málsins samkvæmt er hér um að ræða afar alvarlegar ásakanir . Stjórnendur leikskólans hafna þeim alfarið og"/>
        <s v="hafa beitt börn sem þar dvöldu margvíslegu harðræði í yfirlýsingu sem þeir hafa sent frá sér . Þar segjast þeir"/>
        <s v="alfarið þeim ásökunum sem á þá er borið í yfirlýsingu sem þeir hafa sent frá sér . Þar segjast þeir"/>
        <s v="sjá þessi gögn áður en bankinn byggi á lóðinni sem hann segir þá dýrustu á landinu , en að hann"/>
        <s v="honum síðan mismuninn , &quot; segir Erna í samtali við Vísi . Hún telur ekkert óeðlilegt við viðskiptahætti sína og"/>
        <s v="er ljóst hvort tekst að ljúka honum í sumar . Á síðasta fundi markaðs- og atvinnuráðs Reykjanesbæjar var því sérstaklega"/>
        <s v="hefði ekki sagt sitt síðasta í Baugsmálinu . Hann segir dóminn í gær mikinn áfellisdóm yfir lögreglu og ákæruvaldinu og"/>
        <s v="áramót og kynna breytingar á lögum sem gera þyrfti um leið og þing kæmi saman eftir áramótahlé . Sigríður Jóhannesdóttir"/>
        <s v="inn í Alþingi áður en slík ákvörðun verður tekin . “ Vigdís Hauksdóttir , þingmaður Framsóknarflokksins og formaður fjárlaganefndar ,"/>
        <s v="&quot; Þetta er ekki góð viðbót í skemmtanalífi bæjarins , &quot; sagði hún . Ásgeir Magnússon , formaður bæjarráðs ,"/>
        <s v="töldu því að rannsóknin á máli hans væri liður í því að skerða málfrelsið í landinu . Talsmaður bandaríska utanríkisráðuneytisins"/>
        <s v="ekki viljað tjá sig frekar um málið nú . Talskona Gore segir að hann neiti þessum ásökunum alfarið . Gore"/>
        <s v="að lýsing fangans væri ekki í samræmi við raunveruleikann . Fangaverðirnir hafi ekki gengið í skrokk á manninum . Hann"/>
        <s v="að lýsing fangans væri ekki í samræmi við raunveruleikann . Fangaverðirnir hefðu ekki gengið í skrokk á manninum og hann"/>
        <s v="því að það væri búið að vera töluvert af kvörtunum í gangi , sérstaklega kannski hjá dýralæknum . Katrín segist"/>
        <s v="prófessor , segir starfsmenn Siðfræðistofnunar ekki hafa leitað eftir upplýsingum hjá sér um sögu og feril plastbarkamálsins svokallaða . Hann"/>
        <s v="„ Ráðuneytið fagnar ítarlegri og vandaðri skoðun ríkissaksóknara . “ Í viðtali við fréttastofu RÚV sagði Hanna Birna að hún"/>
        <s v="tveimur og hálfu ári eftir aðgerðina en að henni komu tvær íslenskir læknar , Tómas og Óskar Einarsson . Tómas"/>
        <s v="von á því að verða sjálfur til rannsóknar . Hann hafi ekki tekið ákvörðunina um að framkvæma aðgerðirnar . Birgir"/>
        <s v="von á því að verða sjálfur til rannsóknar , hann hafi ekki tekið ákvörðunina um að framkvæma aðgerðirnar . Hann"/>
        <s v="Sex milljarðar króna vaxtagreiðslur bætast við sem ríkið greiðir af skuldabréfi sem það tekur í tengslum við greiðsluna . Guðlaugur"/>
        <s v="verður að viðurkennast alveg eins og er – það skapar vissa réttaróvissu . “ Þess vegna telji hann að landsréttardómarar"/>
        <s v="o.fl , munu geta nýtt sér sviðsaðstöðu fyrir óperu í Tónlistarhúsinu og því má fagna sérstaklega . Loks ber að"/>
        <s v="Þá tekur hún sérstaklega fram að málið beinist ekki gegn sér persónulega , heldur gegn ráðuneytinu . Hanna Birna segist"/>
        <s v="snúast um ráðuneytið eða undirstofnanir þess . “ Hanna Birna sagði í viðtali við fréttastofu fyrr í dag að hún"/>
        <s v="málið unnið . Nú hefur komið á daginn að svo var ekki . Katrín Theódorsdóttir , lögmaður Ramsesar , segist"/>
        <s v="en í næstu viku . Að sögn Ögmundur sagði Þórarinn V. Þórarinsson , einn fulltrúa Impregilo , að fyrirtækið myndi"/>
        <s v="leikmaður Snæfells liðinu framlengingu með ótrúlegri körfu langt utan af velli og í kjölfarið lönduðu Snæfellsmenn góðum sigri . Við"/>
        <s v="hann hafi leitað til við meðferð málsins . &quot; Með niðurstöðu Hæstaréttar er hins vegar fengin endanleg niðurstaða . Ég"/>
        <s v="að DV greiði 330 þúsund krónur , sem varið verði til góðgerðarmála . Þórey segir á Facebook-síðu sinni að hún"/>
        <s v="lögmanni að birta þeim stefnu „ vegna ærumeiðandi ummæla og grófra aðdróttana í hennar garð “ . Sagðist hún nú"/>
        <s v="frá blaðamönnum DV sem ég hef tekið vel í og við getum vonandi gengið frá á næstu dögum . Ég"/>
        <s v="greiddu atkvæði með því að ályktuninni frá , 78 greiddu atkvæði gegn því og sex sátu hjá . Nýr formaður"/>
        <s v="fyrir það . Ég vil lifa í friði við Guð og menn . “ Hjónabandið hélt Um leið og hann"/>
        <s v="að taka hana upp í sérstökum stubbi , áður en þing tekur til starfa aftur í haust . Sigmundur Davíð"/>
        <s v="og skilyrði , sem m.a. fela í sér að eignarhlutur Teymis í Tali verði seldur innan tveggja ára . Teymi"/>
        <s v=": Nei alls ekki . Lyktir Baugsmálsins í Hæstarétti í gær hafa litla athygli vakið í Bretlandi . Forstjóri Baugs"/>
        <s v="Hæstaréttar í dag þar sem íslenska ríkinu var gert að greiða Valgerði H. Bjarnadóttur sex milljónir króna í skaðabætur ,"/>
        <s v="á markaði . Ekki náðist í Árna Pétur Jónsson , forstjóra Teymis en í yfirlýsingu frá félaginu segir að það"/>
        <s v="Það sem hann lætur hafa eftir sér þar er satt best að segja með ólíkindum . Í stað þess að"/>
        <s v="dreg ekki dul á að þessi niðurstaða hæstaréttar veldur mér vonbrigðum , &quot; segir Árni Magnússon í yfirlýsingu . Hann"/>
        <s v="Ég tók að mér að fjármagna þetta til enda algjörlega úr eigin vasa , “ segir Ólafur Vignir . Ólafur"/>
        <s v="þar að málum . Eftir að dómur féll í Póllandi sagði Polanski í samtali við fréttastöðina TVN 24 að hann"/>
        <s v="skylda hvíli á ríkinu að loka flugbrautinni eða skipulagsreglum breytt . “ Framsókn og Flugvallavinir lögðu fram bókun og sögðust"/>
        <s v="báðir mjög skýrir og fyrirvaralausir . &quot; Þarf að tryggja öryggi og þjónustu Í bókun Framsókn og flugvallavina er því"/>
        <s v="þess efnis liggi fyrir . Fulltrúar Framsóknar og flugvallarvina sendu fjölmiðlum tilkynningu í hádeginu í dag . Þar er því"/>
        <s v="því að málsmeðferð vegna flugvallarins væri komin í faglegt ferli . Orðrétt segir í bókuninni : „ Framsókn og flugvallarvinir"/>
        <s v="sumar , því hún hefði verið svo hress undanfarið . Í júní sl. kom stórfjölskyldan saman til að fagna ,"/>
        <s v="10 mánuðum eftir að þið kvödduð móður ykkar . Það er erfitt , en þið látið ekki bugast , heldur"/>
        <s v="við kreppuna nú : Þeir hafa aldrei þekkt annað ! Nú þegar góðærið er á undanhaldi rís m-Elítan upp og"/>
        <s v="haldið heljarinnar partí sem skipulagt er af David May , fyrrum varnarmanni United . Á þessari samkomu er áætlað að"/>
        <s v="er snillingur vikunnar . „ Að sjá hann tvista í sjónvarpinu í gær var æðislegt , “ segir Gústi sem"/>
        <s v="verðmæti á ársgrundvelli , frá mars til febrúar , er 28 milljarðar króna . Ég vil byrja á því að"/>
        <s v="Fræðslumiðstöðvar Reykjavíkur segir erindi Ísaksskóla enn í vinnslu og reynt verði að veita umsögn um það fljótlega . Öryrkjabandalag Íslands"/>
        <s v="til lög á safnplötu til styrktar Chelsea Manning . Platan heitir Hugs for Chelsea og er gefin út til að"/>
        <s v="Hafþór Sævarsson , sonur Sævars , segir í færslu á Facebook í dag , að nú geti börn hans loksins"/>
        <s v=". Hafþór Sævarsson , sonur Sævars , segir í færslu á Facebook í dag að nú geti börn hans loksins"/>
        <s v="kl. 15 á morgun , sunnudag . &quot; Pabbi , loksins er komið að því ! Við systkinin getum loksins"/>
        <s v="Facebook í dag og skrifar : Pabbi , loksins er komið að því ! &lt; 3 Við systkinin getum loksins"/>
        <s v="kjósa lagið hér , í gegnum Facebook-vef Spinnin' Records . Lagið fylgir fréttinni . Hanna Birna Kristjánsdóttir , innanríkisráðherra ,"/>
        <s v=", að að vissulega hafi þessi skipun í Landsrétt skapað mikla réttaróvissu á Íslandi og þess vegna ber alveg að"/>
        <s v="það er mikill vilji . &quot; MANNRÉTTINDASKRIFSTOFA fagnar þeirri áherslu sem lögð er á mannréttindamál í nýjum stjórnarsáttmála . Mannréttindaskrifstofa"/>
        <s v="að 50% meiri auk þess sem gagnahraði er allt að þúsundfaldur . FÉLÖG Frjálslynda flokksins í Reykjavík norður og suður"/>
        <s v="en öll mannréttindi tengjast og þar af leiðandi er mjög eðlilegt að hátíðin breytist í almenna mannréttindahátíð þar sem við"/>
        <s v="verðmætu lífríki . En jafnvel þótt maður tali ekkert um umhverfishliðina á málinu þá finnst mér þetta óraunhæft . Ég"/>
        <s v="„ Ég fæ heldur ekki séð að þetta samræmist okkar skuldbindingum í loftslagsmálum , eða markmiðum í umhverfisvernd . Ég"/>
        <s v="leita lýðræðislegs umboðs til eins eða neins . Þegar þetta er haft í huga , þá má á ýmsan hátt"/>
        <s v="þurfi að stíga til að endurskipuleggja fjármálakerfið . Sigmundur Davíð fór yfir helst áherslur Miðflokksins í þættinum Forystusætinu . Hann"/>
        <s v=", óréttlæti og hroka . Fundarstjóri var Kristinn Pétursson og fékk hann lánað gjallarhorn hjá lögreglunni á Akranesi . Kristinn"/>
        <s v="bankanna gangi til heimilanna í landinu . Búið sé að ræða þetta í marga mánuði í þinginu . Ásbjörn sagðist"/>
        <s v=", 5 í sókn . Dómarar : Rögnvaldur Hreiðarsson , Ísak Ernir Kristinsson , Hákon Hjartarson . Blaðamenn án landamæra"/>
        <s v="nema þá svona eitthvað sem ég þarf að vita kannski upp á breytingar á húsnæði í eigu bæjarins . Heimamenn"/>
        <s v="fram í Barcelona eftir hálfan mánuð . Hundruð Bostonbúa söfnuðust saman á götum úti í borginni í gær til að"/>
        <s v="launum . „ Það fer ekki saman að vera framkvæmdastjóri þingflokks og í kosningabaráttu , &quot; segir Magnús , sem"/>
        <s v="kvenna innan kirkjunnar verði réttur Loks talaði Sólveig um jafnréttisáætlun kirkjunnar sem samþykkt var 1998 . Um leið og hún"/>
        <s v="skyldi kosinn forseti Frakklands . Hinu er ekki að neita að stór hópur þeirra sem glöddust mest voru þeir sem"/>
        <s v="Jón Sigurðsson viðskiptaráðherra segir í Morgunblaðinu í gær að viðskiptaráðuneytið hafi margsinnis gert tillögur um að auka umfang Fjármálaeftirlitsins og"/>
        <s v="Einnig gæti þarna skipt máli , bæði gagnvart vindorku og annarri nýrri raforkuframleiðslu , að ekki er víst að allir"/>
        <s v="á heimasíðu stofnunarinnar . En miðað við fréttaflutninginn má búast við hinu sama og alltaf . Í stað þess að"/>
        <s v="að það dragi úr kröfum um eigi fé bankanna . Slíkar leiðir verði farnar til að efla hagvöxtinn . Alþjóðagjaldeyrissjóðurinn"/>
        <s v="þá sem störfuðu á skrifstofunni . Með þessum orðum vil ég minna á mikilvægt starf Varðbergs í áranna rás og"/>
        <s v="og æfa saman á kvöldin . Hún hefur spilað einu sinni opinberlega en það var við athöfn þegar því var"/>
        <s v="að Ísland mun verða í fremstu röð hvað það varðar í heiminum og ég held að háttvirtur þingmaður ætti að"/>
        <s v=", bæði fyrir okkur og fjölskyldur okkar , &quot; segja þeir félagar í tilkynningu á heimasíðu félagsins . „ Við"/>
        <s v="ákvað að vera áfram á Akureyri . Dragan Stojanovic þjálfari Þórs // KA segir í samtali við heimasíðuna að hann"/>
        <s v="ljóðabók sem liggur á stofuborðinu og maður grípur í aftur og aftur , les nokkrar línur hér og hvar og"/>
        <s v="og Máritaníu , en þar þurfa tvær og hálf milljón manna á mataraðstoð að halda . Talsmaður Lækna án landamæra"/>
        <s v="að það komi fram tillaga fyrir aðra umræðu um aukið fjármagn til Matvælastofnunar upp á 105 milljónir kr. &quot; Steingrímur"/>
        <s v="í svínakjöti , kampýlóbakter og salmonellu í kjúklingakjöti og shigatoxínmyndandi E.coli ( STEC ) í nautgripa- og kindakjöti . Bændur"/>
        <s v="Það sést ekki alveg svart á hvítu hvernig þetta verður útfært . &quot; Sigurður Arnar Sigurðsson , framkvæmdastjóri Kaupáss ,"/>
        <s v="Mbeki um að reyna að fá frekari frest handa Mugabe . Seinna gaf þó Tsvangirai út yfirlýsingu þar sem hann"/>
        <s v=", sem hefur skorað 1.089 mörk í 187 landsleikjum en leikjahæstur er Eduardo Coelho með 192 landsleiki . NÁTTÚRUVERNDARSAMTÖK Íslands"/>
        <s v="bjarga þurfti sex mönnum úr flóði á Skotlandi . Náttúruverndarsamtök Íslands hafa sent frá sér tilkynningu þar sem því er"/>
        <s v="fæli í sér undirgefni við nauðgara . Þá eru fjölmargir úr viðskiptalífinu í framboði . Meðal annars Lance Forman sem"/>
        <s v="sem nú er verið að senda fólk landshluta á milli til að sinna , &quot; segja Austfirðingar . Sömuleiðs er"/>
        <s v="í hópi Evrópuþjóða , við að það frábað sér að verða áfram einn af burðarásum Danaveldis . Því ber að"/>
        <s v="í fyrri leiknum þannig menn þurfa að halda vel á spöðunum . “ Ólöf Ásta Farestveit , forstöðumaður Barnahúss ,"/>
        <s v="á um að takmarkanir á hundahaldi í fjölbýlishúsum eigi ekki við þegar um hjálparhunda er að ræða . “ Félagið"/>
        <s v="það sé of seint fyrir okkur samgleðjumst við að sjálfsögðu hinum sem fá að njóta þessara breytinga . &quot; Sigurborg"/>
        <s v="að takmarkanir á hundahaldi í fjölbýlishúsum eigi ekki við þegar um hjálparhunda er að ræða . Félagið segist í yfirlýsingu"/>
        <s v="og þar með efnahagslegar framfarir hér á landi . Í tilkynningu frá Samtökum verslunarinnar segir að því beri sérstaklega að"/>
        <s v="á samkeppni og þar með efnahagslegar framfarir hér á landi . Í tilkynningu segja samtökin að því beri sérstaklega að"/>
        <s v="að hluta . Formaður Frjálslynda flokksins hefði viljað skattaafslátt þeirra lægst launuðu . Steingrímur J. Sigfússon , formaður Vinstri-grænna ,"/>
        <s v="og að getnaðarvarnir karla hafi auk þess verið í lægra þrepi virðisaukaskatts en getnaðarvarnir kvenna um nokkurt skeið . Hún"/>
        <s v="og tryggt verði að komið sé í veg fyrir ósamræmi við gerð hæfnismats umsækjanda í stöður innan stjórnsýslunnar . Stjórnin"/>
        <s v="hátt sem því ber , &quot; segir hún . Elva Björk Sverrisdóttir , upplýsingafulltrúi efnahags- og fjármálaráðuneytisins , segir ráðuneytið"/>
        <s v="að opna mikilvægan banka upplýsinga sem hægt yrði að taka út úr að vild . Ólafur Þór Ægisson geðlæknir sagðist"/>
        <s v="til 365 mínútur og sms á kr. 2.990 Endalaus innlend notkun í borðsíma og farsíma á kr. 4.990 &quot; Við"/>
        <s v="mæta almættinu , “ sagði flugstjórinn í samtali við DV um málið . Arctic Rafting segir í yfirlýsingu að fyrirtækið"/>
        <s v="þessar tillögur í bréfum sem lögð voru fram í borgarráði á þriðjudag og segir í bréfi Fræðslumiðstöðvar að sérstaklega sé"/>
        <s v="1942 - 1943 og er ein sú blóðugasta í sögunni . Ósigurinn var mikið áfall fyrir þýska nasista en Rússar"/>
        <s v="hafi unnið , ég bara alveg hrópaði af gleði . Ég bara ég trúði þessu varla ennþá sko . Forsætisráðherra"/>
        <s v="Kofi Annan , var sérstakur gestur að því er kemur fram í tilkynningu utanríkisráðuneytisins . Í ályktun ráðstefnunnar var því"/>
        <s v="þessa segir : „ Það er gríðarlega mikilvægt að ný og öflugri fyrirtæki verði til á Íslandi . Íslenskir viðskiptaenglar"/>
        <s v=". Við fögnum í mörgum kirkjum í dag . Við fögnum því að ný hjúskaparlög hafa tekið gildi . Við"/>
        <s v="að hasla sér völl . Jóhanna Sigurðardóttir og fleiri þingmenn telja að ýmislegt megi betur fara í lögunum , en"/>
        <s v="úr 45% í 38,5% á næsta ári og samhliða því lækkar skerðingarhlutfall heimilisuppbótar að sama skapi . Landssamband eldri borgara"/>
        <s v="„ Við munum setja fram kröfu um sambærilega leiðréttingu okkur til handa , “ segir Sigurður . „ Og við"/>
        <s v="og Hveravallasvæði , sem voru sett í biðflokk . &quot; Þetta var fullyrt í tilkynningu frá Náttúruverndarsamtökum Íslands þegar samtökin"/>
        <s v=", Georges Baur og Brendan Walsh . Þorgerður Katrín Gunnarsdóttir menntamálaráðherra skipaði í vikunni nýtt þjóðleikhúsráð . Margir munu eflaust"/>
        <s v="á framhaldið og segir að allt kapp verði lagt á að ná samningum á morgun . Kristján Jóhannsson : Ég"/>
        <s v="um þær ásakanir sem komið hafa fram um víðtæk kosningasvik í þingkosningum í Rússlandi fyrir hálfum mánuði . Obama sagðist"/>
        <s v=", líkt og aðrar þjóðir , munu áfram fylgjast grannt með þróun þessara mála innan ESB . Og þeir geta"/>
        <s v="en menn myndu þá byrja síðar í staðinn eða hætta fyrr . Ufsinn þarf að skila tekjum Þá hafa smábátasjómenn"/>
        <s v="það sjálfsagt að hjálpa sendiboðanum , en hún gæti ekki farið af eggjunum . Aftur á móti myndi bóndi hennar"/>
        <s v="samstilltan hug og hljóm . Yfir minningunni um Ingimar er birta góðvildar og gleði . Við hinir gömlu söngfélagar hans"/>
        <s v="var sannarlega staðið meðan stætt var . Hann Kristján átti í ódeigu hjarta sínu hugsjónina um jafnrétti allra , hann"/>
        <s v="því að það sem átt sé við sé Vatnsmýrin og Laugavegur 4 - 6 ? Vatnsmýrin þar sem annar flokkurinn"/>
        <s v=". Lena , sem leikur ritstjórann Eriku , klæðist Víkur-jakkapeysu , sem hefur verið afar vinsæl á Íslandi . EFTA-dómstóllinn"/>
        <s v="dag klukkan fimm . Aron Kristjánsson , landsliðsþjálfari Íslands , segir lítinn tíma vera til æfinga á milli leikja en"/>
        <s v="skóla án matar ? “ sagði hann samkvæmt AP fréttaveitunni . „ Þið skuldið enga hollustu til sadista , sem"/>
        <s v=". Gestir þáttarins eru þau Jóhanna Guðrún Jónsdóttir , Máni Pétursson og Reynir Þór Eggertsson . Hanna Birna Kristjánsdóttir innanríkisráðherra"/>
        <s v="Toppinn , lounge-bar sem settur var upp í bílastæðahúsi . Hann virtist að vonum ánægður með framtakið . Luke nokkur"/>
        <s v="þar sem börn með margþættan vanda hafi verið send af BUGL inn á fíknideild Landspítala fyrir fullorðna . &quot; Við"/>
        <s v="af sér mun meiri umræður innan VR svo að dæmi sé nefnt . Af þessum sökum er ástæða til að"/>
        <s v="prófessor er nú orðinn fastur penni í Lesbók Morgunblaðsins . Refurinn er kominn í hænsnabúið segja áreiðanlega einhverjir . Aðrir"/>
        <s v="í heila öld en á síðustu árum hefur vægi þess farið minnkandi . Sumir telja það óheillavænlega þróun en aðrir"/>
        <s v="Reykjavíkur að mínu mati að slá þessi áform af í eitt skipti fyrir öll . Steinunn Valdís Óskarsdóttir : Ég"/>
        <s v="þiggja launabætur með sérstökum samþykktum stjórnmálamanna og maula þannig einhverja mola úr lófum þeirra “ . Hið rétta er ég"/>
        <s v="félaga og félagasamtaka . &quot; Fulltrúar H og E listans lögðu fram eftirfarandi bókun : &quot; Meirihluti fjölskyldu- og tómstundaráðs"/>
        <s v=") Trinidad and Tobago ( 1.56 ) Peru ( 1.61 ) Nigeria ( 1.69 ) Chile ( 1.90 ) Novator"/>
        <s v="aðgengi almennings að Hallargarðinum enda njóti garðurinn hverfisverndar . Í tilkynningu sem Novator sendi frá sér í dag er því"/>
        <s v="en reyna jafnframt að fara niður fyrir 1,5 gráður . Sjá einnig : Erlendar fréttir ársins árið 2014 Félag atvinnurekenda"/>
        <s v="innflutningsvandanum og flytja meira út en þar hefur krónan hjálpað okkur gríðarlega , “ sagði Höskuldur Þórhallsson . Fulltrúi Samfylkingarinnar"/>
        <s v="misserin bjó Jón á Kirkjuhvoli , dvalarheimili aldraðra á Hvolsvelli . Hann lætur eftir sig 9 börn . KVENRÉTTINDAFÉLAG Íslands"/>
        <s v="þeirra á Heimakletti í stað þess að taka umræðuna til verndar náttúru Vestmannaeyja . Nefndarmenn Sjálfstæðisflokksins í umhverfis- og skipulagsráði"/>
        <s v="athuga hvort að afdregin lífeyrissjóðsiðgjöld á launaseðlum hafi skilað sér til lífeyrissjóðsins . Agnes M. Sigurðardóttir , biskup Íslands ,"/>
        <s v="aukinni umferð allt árið í gegnum Vaðlaheiðargöng og lánamöguleikum hafa aldrei verið byggðar á traustum grunni . Því ber að"/>
        <s v="gengur . Greiðslurnar mega þó ekki vera hærri en sem nemur þreföldum árslaunum forstjórans . Talsmaður foreldrafélaga í leikskólum Kópavogs"/>
        <s v="Kemur þetta í kjölfar mótmæla um 1.100 íbúa vegna fyrirhugaðs skipulags á Hrólfskálamel og Suðurströnd . Fulltrúar Neslistans á Seltjarnarnesi"/>
        <s v="og stjórnarandstöðu eindregið til að leysa það vonda mál sem Icesave er . Vegna ríkisábyrgðar á Icesave skuldbindingum Viðskiptaráð Íslands"/>
        <s v="alltaf að fara eitthvað . Þannig að ég tel það nauðsynlegt að það sé opið allan sólarhringinn . Biskup Íslands"/>
        <s v="eftir lögum . Fagna því að meirihlutinn fari að lögum Að endingu bókaði minnihlutinn þar sem segir að fulltrúar Sjálfstæðisflokksins"/>
        <s v="Tillagan um útboð á leikskóla var lögð fyrir af meirihluta Sjálfstæðis- og Framsóknarflokks en samþykkt samhljóða . Fulltrúi Samfylkingarfélags Grindavíkurlistans"/>
        <s v=". Meirihluti E- og H - lista telur mikilvægt að vandað sé til málsmeðferðar og farið sé eftir lögum ."/>
        <s v="röð og tekin verður upp systkinaaflsláttur sem gildir á milli leikskóla og frístundaheimila . Elvar Jónsson , oddviti Fjarðalistans ,"/>
        <s v="með fyrirvara og vill endurskoðun á nýjum reglum um úthlutun kennslutíma til grunnskóla . Elvar Jónsson , oddviti Fjarðalistans ,"/>
        <s v="sameiningar skóla . Sjálfstæðisflokkurinn greiddi atkvæði einn flokka gegn þessum hugmyndum um að gjörbreyta grónum hverfum . Þó því sé"/>
        <s v="Ég trúi því að ég tali fyrir okkur öll , fulltrúa stjórnarandstöðunnar í velferðarráði , þegar ég segi að við"/>
        <s v="rök voru fyrir þeim viðbrögðum . Halda mætti að pólitísk blinda hafi borið faglegan metnað ofurliði . Ber því að"/>
        <s v="Leggja borgarfulltrúar R-lista til að 10 milljóna framlag verði veitt úr borgarsjóði til að mæta kostnaði vegna tillögunnar . Sjálfstæðisflokkurinn"/>
        <s v="þyrfti skýrari línur til að átta sig á því hvað gerðist eftir kosningar . Ekki allt í kaldakol &quot; Við"/>
        <s v="Sjálfstæðisflokknum og Bjartri framtíð , í bókun sinni við samþykkt tillögunnar . Minnihluti Samfylkingarinnar og VG sagðist við sama tilefni"/>
        <s v=". Þeim finnst lítil virðing borin fyrir starfsfólkinu með því að ræða ekki einu sinni við það . En foreldrarnir"/>
        <s v="ríkisstofnana á gjaldskrám sínum , &quot; segir Þorsteinn í leiðara fréttabréfs SA , Af vettvangi . Fagnar viðsnúningi &quot; Ég"/>
        <s v="tölum í Reykjavík , en stóru tíðindin séu þó þau að Samfylkingin sé orðinn stærsti flokkurinn í borginni . Hann"/>
        <s v="“ sagði Arna og sagði listann leggja áherslu á að komast í meirihlutasamstarf . Daníel Jakobsson , oddviti Sjálfstæðisflokksins ,"/>
        <s v="kerfið ekki ráða við vandann . Rætt var um atvinnuleysi á borgarstjórnarfundi í gær . Þar kom fram að sjálfstæðismenn"/>
        <s v="Sjálfstæðisflokks og Framsóknarflokks hafi samþykkt samrunann vegna þess að með honum væri hagsmunum Reykvíkinga vel borgið . Jafnframt sagðist hún"/>
        <s v="sem gengið hefur yfir muni hafa áhrif á efnahagslíf vestra langt fram á næsta ár . Rektor Háskólans á Akureyri"/>
        <s v="það í einhvern tíma og hleypa þessu svona út í lokinn sem að er bara mjög slæmt þannig að ég"/>
        <s v="á móti þessum sterkari þjóðum ? Ég hef áhyggjur af þessu . “ Hljóta að hafa mjög miklar áhyggjur Hörður"/>
        <s v="Gilsdóttir 1 , Berglind Ósk Björgvinsdóttir 1 . „ Þetta er bara skynsamleg ávörðun hjá Kristjáni og það ber að"/>
        <s v="hún sé umdeild , eins og þingmaðurinn gerði á mánudaginn var . Það er líka af þessum sökum sem ég"/>
        <s v="fegðurðarsamkeppni og því mega menn ekki vera tregir við að skrá sig til þátttöku . Það er einfaldlega verið að"/>
        <s v="borgara : Við fögnum því að menn taka eftir , eru farnir að taka eftir týndu eða gleymdu kynslóðinni og"/>
        <s v="“ Fleiri sem koma til grenia Fyrirliðinn kveðst ekki ósáttur við að þjálfaraleitin hafi nú tekið rúman mánuð . Hann"/>
        <s v="og ákveðið var að afnema kvóta og tolla á öllum helstu útflutningsvörum hjá fátækustu löndum heims . Geir H. Haarde"/>
        <s v="sem íþróttafólk hér á landi væri komið fram úr sinni aðstöðu eins og hún er í dag . „ Ég"/>
        <s v="&quot; Þetta eru framhlaðnir samningar og m.a. af þeirri ástæðu látum við skattalækkanirnar taka gildi í tveimur áföngum . Ég"/>
        <s v=". Ég óska þeim raunar velfarnaðar í því starfi . Margt í vinnu sérfræðinganefndarinnar var frumvarpinu til bóta og ég"/>
        <s v="á að halda . &quot; Þegar leitað er eftir fólki í vinnu er þetta málið sem strandar á . Við"/>
        <s v="með mismunandi skoðanir á búningnum , sem er mikið breyttur frá fyrri búningi . Jónína Sigurðardóttir , aðstoðaryfirlögregluþjónn hjá ríkislögreglustjóra"/>
        <s v="samráð felst ekki í því að tilkynna það sem búið er að ákveða , &quot; segir Björn . Hann segist"/>
        <s v="helgi . Ragnar hafnaði í sjötta sæti . ' Valgerður Sverrisdóttir rifjar upp skrif sín um evruna : &quot; Ég"/>
        <s v="eignarhaldi á olíulindum Norðmanna , þar sem hann hafi reynslu bæði úr iðnaðinum og stjórnmálunum . Stjórn Hydro virðist þó"/>
        <s v="ýmsa lund . Hann fagnaði því að pólitísk samstaða væri að nást um að efla hag löggæslunnar . „ Ég"/>
        <s v="menntun , þekkingu og reynslu . Það sem verið er að gera í Ameríku er gott og við eigum að"/>
        <s v="aðgerðir , rétt eins og Vinstrihreyfingin – grænt framboð hefur lagt til allt frá útmánuðum 2005 . Við Vinstri græn"/>
        <s v="meira og almenningur leggi leið sína hingað sér til fróðleiks og ánægju . Þjóðarbókhlaðan er eign þjóðarinnar og ég mundi"/>
        <s v=". Þvert á móti hafa fagleg vinnubrögð verið viðhöfð þar sem hagsmunir bæjarfélagsins hafa verið höfð að leiðarljósi . Ég"/>
        <s v="Núpasveit í Öxarfirði , segir sjálfsagt að prófa nýjungar sem þessa enda gangi núverandi kerfi ekki upp . &quot; Ég"/>
        <s v="undirritaði viljayfirlýsingu við Norðurþing . Fjárfestingar og jarðakaup Kínverjans þurfa samþykki stjórnvalda . Katrín Júlíusdóttir , ráðherra ferðamála , sagðist"/>
        <s v="sé þó að fullyrða um slíkt . Gögnin þurfa að vera í lagi Friðrik J. Arngrímsson , framkvæmdastjóri LÍÚ ,"/>
        <s v="upp í notaða bíla á of háu verði . Menn hafa seilst eftir mikilli markaðshlutdeild með þessari aðferð . Ég"/>
        <s v="telur drögin sem verið er að leggja að nýrri byggingu þó vera jákvætt skref í rétta átt . &quot; Ég"/>
        <s v="samkvæmt , í ljósi velgengni Bláa lónsins , hafa menn velt þessum möguleika fyrir sér á öðrum stöðum . Við"/>
        <s v="Þýskalandi . Blair og Bush Bandaríkjaforseti ræddu þessi mál í morgun . Fulltrúi Vinstri-grænna í stjórn Orkuveitu Reykjavíkur , segist"/>
        <s v="þetta er bara alveg í takt við það sem ég hef verið að segja í viðtölum að undanförnu og bara"/>
        <s v="gerandi á fasteignamarkaði . Þannig að þetta er alveg í takt við það sem ég hef verið að segja og"/>
        <s v="að létta einhverjum trúnaði af tilteknum hluta gagnanna og ég bara fordæmi það þegar að , að ráðherrar í ríkisstjórninni"/>
        <s v=", yfirlögregluþjónn á Selfossi . Fyrirhuguð fjölgun lögreglumanna á árinu létti á álaginu en sé ekki nóg . &quot; Ég"/>
        <s v="hyggst leggja fram vantraust á ríkisstjórnina á morgun ef málinu verður frestað . Illugi Gunnarsson , formaður þingflokks Sjálfstæðismanna ,"/>
        <s v="Olís er jafnframt annar aðaleigandi fyrirtækisins þannig að það er spurning hversu óvilhallt það álit getur orðið en við bara"/>
        <s v="RÚV við Gunnar að á annasömustu dögum þyrfti fyrirtækið að greiða um 700 þúsund krónur í göngin . „ Ég"/>
        <s v="gagnrýni miðstöðvar skólaþróunar við Háskólann á Akureyri á greininguna ekki réttmæta . Arnór Guðmundsson , forstöðumaður Námsmatsstofnunar : Við bara"/>
        <s v="Ingadóttir , þingmaður Vinstri-grænna : Þetta er auðvitað mjög , þetta er mjög góð yfirlýsing Árni , og ég bara"/>
        <s v="jákvæð og það væri jákvætt að fólk léti sig þessi mál varða og sendi inn ábendingar . Svoleiðis að ég"/>
        <s v="og við í fyrsta skipti núna í þeirri stöðu að eftirspurn er meiri en framboðið , &quot; segir hann og"/>
        <s v="kosningar , segir Ólafur , en hann fagnar yfirlýsingu heilbrigðisráðherra . Ólafur Ólafsson , formaður Landssambands eldri borgara : Við"/>
        <s v="sagt af sér . Það gerir Bjarni hins vegar og axlar þar með ábyrgð sína og vel það . Ég"/>
        <s v="lagt sig fram við að gera lítið úr þeim álitsgerðum sem fengist hafa þegar hann ætti þvert á móti að"/>
        <s v="viku að hersveitir væru undirmannaðar í landinu og að það væri nauðsynlegt að gjörbreyta hernaðarætluninni . Gates segir að Obama"/>
        <s v="fyrsta skipti sem menn beina sjónum að þessu viðfangsefni á þessum tíma , &quot; segir Bragi . Hann segist þó"/>
        <s v="Gunnarsson og endurtók þá möntru í þá mínútu sem hann hafði í ræðustóli . Þorsteinn Sæmundsson , þingmaður Miðflokksins ,"/>
        <s v="fyrir að leyfa þeim réttindalausu að aka á sína ábyrgð . Það er auðvitað ástand sem er ólíðandi . Ég"/>
        <s v="&quot; Ef menn eru ekki sammála um einhvern hlut eru dómstólar til þess að skera úr um ágreining . Nefndin"/>
        <s v="Við höfum lýst ákveðnum áformum og ætlum að standa við þau , en orð eru til alls fyrst og við"/>
        <s v="bæði einstaklinga í sveitarstjórnum og forsvarsmenn sveitarstjórna , um að það þurfi að gera eitthvað , &quot; segir Ólafur sem"/>
        <s v="við Skálholtskirkju verði fjarlægð . Þetta kemur fram í ályktun leikmannastefnunnar sem haldin var á laugardag . Þar er því"/>
        <s v="frá efni samkomulagsins . Leikmannastefna þjóðkirkjunnar vill að Þorláksbúð sem reist var við Skálholtskirkju verði fjarlægð . Því er jafnframt"/>
        <s v="kenningin byggir á heldur skýþjónusta . Sérfræðingar segja þessa samsæriskenningu runna undan rifjum Rússa . Samtök iðnaðarins ( SI )"/>
        <s v="Árni Johnsen , þingmaður Sjálfstæðisflokksins , var forsvarsmaður fyrir og vakti miklar deilur fyrir tveimur árum síðan . Því er"/>
        <s v=". Í tilkynningu segir að kvikmyndaiðnaðurinn á Íslandi hafi átt mikilli velgengni að fagna undanfarin ár og að stjórn SÍK"/>
        <s v="framkvæmdastjóra GunHill , sem gegnt hefur embættinu síðastliðin fjögur ár . Í tilkynningu frá SÍK kemur fram að stjórn SÍK"/>
        <s v=". Félagið fagnar því að menntamálaráðherra ætli sér að skoða málið nánar . Í ályktun BÍ segir : „ Félagið"/>
        <s v="áhyggjum af þeirri alvarlegu stöðu sem upp er komin í fjölmiðlum og birtist í fjöldauppsögnum og lokun fjölmiðla . Félagið"/>
        <s v="á að þeir séu ekki í aðildarviðræðum , þá er umsóknin einfaldlega ekkert formlega afturkölluð . Forvörður hjá Listasafni Íslands"/>
        <s v=", formaður Verkalýðsflokksins , sagðist ætla að kalla ástralskar hersveitir heim frá Írak . Össur Skarphéðinsson , formaður Samfylkingarinnar segist"/>
        <s v="frumvarp þar sem í engu er brugðist við þessari miklu gagnrýni . Kjarni málsins er þessi : Því ber að"/>
        <s v="þingmaður Sjálfstæðisflokksins , fjallaði um fjárframlög til framhaldsskólans og sagði að hann hefði verið undirfjármagnaður síðustu ár . Hún sagðist"/>
        <s v="komið í veg fyrir stórslys . Björgvin Sigurðsson , alþingismaður ( S ) : Fyrst og fremst það að ég"/>
        <s v="þeim aðkallandi vanda sem íslenskir námsmenn etja við þessa dagana , sérstaklega þeir stúdentar sem stunda nám erlendis . Stúdentaráð"/>
        <s v="við þessa dagana , sérstaklega þeir stúdentar sem stunda nám sitt erlendis . Í tilkynningu um málið segir að stúdentaráð"/>
        <s v="heldur . Málverkin úr stóra málverkafölsunarmálinu eru hugsanlega komin aftur á markað . Þetta segir formaður Sambands íslenskra myndlistarmanna sem"/>
        <s v="lifa . Málverkin úr stóra málverkafölsunarmálinu eru hugsanlega komin aftur á markað , segir formaður Sambands íslenskra myndlistarmanna . Hún"/>
        <s v="almenn að það sé ekki rétt að setja á skólagjöld í grunnnámi . Páll Skúlason , rektor Háskóla Íslands ,"/>
        <s v="val hvað sé kennt á svæðinu &quot; Albertína Friðbjörg Elíasdóttir , formaður Félags ungra framsóknarmanna á norðanverðum Vestfjörðum , segist"/>
        <s v="mynd þar sem þau henti ekki öllum nemendum en mikilvægt sé að allir nemendur njóti sannmælis í prófunum . Ólafur"/>
        <s v="þjónustuna . Þá hafa þeir lofað því að gangi salan eftir muni starfsmenn fyrirtækisins fá ríflega launahækkun . Félag framhaldsskólakennara"/>
        <s v="framsýni að sjá til þess að nýsköpunar- og frumkvöðlamennt verða í nýrri aðalnámskrá fyrir grunnskóla landsins . Einnig vil ég"/>
        <s v="þar sem stúdentsefni spóka sig í miðbænum í gervi teiknimyndafígúra , þekktra manneskja úr mannkynssögunni eða annarra kunnuglegra karaktera og"/>
        <s v="með óskilgreinda drykki í brúsum . Alla jafna setur þessi hópur mikinn svip á bæjarlífið um þessar mundir en þeir"/>
        <s v="SÞ í Írak frá 2000 - 2003 . Búddistar frá um 25 ríkjum eru saman komnir á Indlandi til að"/>
        <s v="Alternative für Deutschland , sem berst gegn aðild Þýskalands að Evrópusambandinu , fagna þessum breyttu áherslu Merkel . „ Ég"/>
        <s v="að blessa staðfesta samvist samkynhneigðra para . Honum finnst hins vegar of skammt gengið . „ Um leið og ég"/>
        <s v="kirkju á jólum fara við aftansöng klukkan sex á aðfangadag , og alltaf fjölgar þeim sem sækja miðnæturmessur . Prestar"/>
        <s v="en í flokki sagnfræðirita eða stjórnmála , sem sala hefur þó einnig aukist á . Hinir heittrúuðu munu þó vart"/>
        <s v="Að sögn lögreglunnar á Ísafirði var rok og rigning , ljós blikkuðu innandyra en rafstraumur rofnaði ekki . Framkvæmdastjóri ferðaþjónustunnar"/>
        <s v="þeirra út á vinnumarkaðinn ! Háskólaráð Tækniháskóla Íslands hefur ekkert aðhafst í ofangreindum málum . Ráðið er sennilega ennþá að"/>
        <s v="hverjum degi , í öllum stéttum samfélagsins . Andrés Ingi Jónsson , þingmaður Vinstri grænna : Forseti , við skulum"/>
        <s v="Marouane Fellaini næstu vikurnar auk þess sem Rafael meiddist eftir aðeins kortersleik í dag . Stuðningsmenn Manchester United geta hinsvegar"/>
        <s v="kaupa leikmann í dag miðað við þá miklu ánægju sem ríkir meðal stuðningsmanna liðsins . Flestir virðast þó vera að"/>
        <s v="við mbl.is , en þess má geta að Thomsen skoraði tvö marka KR í dag . Svo virðist sem fjármálaheimurinn"/>
        <s v="- 1 Jean Makoun ( 90 ) Gríska liðið AEK Aþena átti í meiðslavandræðum fyrir leikinn en þeir gátu þó"/>
        <s v="hækkað úr 24,5% í 25,5% . Gangi þetta eftir verður virðisaukaskattsprófsentan hér á landi sú hæsta í heimi . Stjórnarandstaðan"/>
        <s v="lokaræðu á stofnfundi flokksins á laugardag , að Samfylkingin væri tilbúin til að taka við stjórnartaumunum í landinu . Hann"/>
        <s v="í lokaræðu sinni á stofnfundi flokksins , að Samfylkingin væri tilbúin til að taka við stjórnartaumunum í landinu . Hann"/>
        <s v="sem á aðild að því félagi kosið um hvaða bækur eru tilnefndar á hverju ári . Árið 2014 var því"/>
        <s v="rekstrargjöld félagsins auk þess sem fjárfestingartekjur jukust um 64 milljónir á milli ára . Jóhannes Gunnarsson , formaður Neytendasamtakanna ,"/>
        <s v="þeirra sem starfa fyrir Sjálfstæðisflokk , og ýmsir karlar hafa beitt sér í þessu máli . Almennt segir Guðrún Stígamót"/>
        <s v="á einstaka ráðamönnum og stjórnmálahreyfingum , yfir í það að var húðskammaður . Ég tek þessu öllu með jafnaðargeði og"/>
        <s v="mikla fordóma gagnvart samkynhneigðum , myndi væntanlega aldrei láta sjá sig á Hinsegin dögum . Þess vegna ber kannski að"/>
        <s v="við útlönd . Þá taldi hann jákvætt að Íslendingar hefðu náð samkomulagi við Breta og Hollendinga um lausn IceSave-deilunnar og"/>
        <s v="tryggja þannig , að atvinnustig haldist , &quot; sagði Katrín . Jón Bjarnason , þingmaður Vinstrihreyfingarinnar græns framboðs , segist"/>
        <s v="ylfa@mbl.is BJÖRK Guðmundsdóttir hefur ásamt fleirum staðið að framtaki til að efla nýsköpun og grænan iðnað . Þessu ber að"/>
        <s v="hestar voru fyrst tamdir , “ segir Freyja . Baráttan fyrir lægri húshitunarkostnaði hefur staðið lengi . Núna getum við"/>
        <s v="verði tilkynnt um námuvinnslubannið . Umhverfisverndarsinnar hafa fagnað því að vernda eigi gljúfrið frekar . &quot; Í dag geta Bandaríkjamenn"/>
        <s v="- misheppnaðar framhaldsmyndir þrátt fyrir að sú fyrri innihaldi nokkur góð &quot; Frank Miller-atriði &quot; . Áhugasamir Robocop-aðdáendur geta þó"/>
        <s v="við þetta . Frakkarnir eru auðvitað bestir í heimi og Pólverjar með gríðarlega sterkt lið , “ segir Aron sem"/>
        <s v="[ danskra ] króna í hjálparstarf á nærsvæðum . Þannig að ef ég starfaði hjá Rauða krossinum þá myndi ég"/>
        <s v="að kynna nýja bók á Bókamessunni var Ragnar Jónasson glæpasagnahöfundur sem gefur í ár út bókina Hvíti dauði . Hann"/>
        <s v="En þetta er bara eitthvað sem við þurfum að skoða í framhaldinu . Orri Vésteinsson , prófessor í fornleifafræði ,"/>
        <s v="Luchini hlaut verðlaun sem besti karlleikari í aðalhlutverki fyrir myndina „ L'Hermine “ , Orri Vésteinsson , prófessor í fornleifafræði"/>
        <s v="málið . Orri Vésteinsson prófessor segir að það sé athyglisvert að sjá ákvæði laganna um skyndifriðun beitt . „ Ég"/>
        <s v="að það sé athyglisvert að sjá ákvæði laganna um skyndifriðun beitt . Orri Vésteinsson , prófessor í fornleifafræði : Ég"/>
        <s v="mjög háar tölur í þessu sambandi . Og það auðvitað hefur flækt málið fyrir okkur . En ég hins vegar"/>
        <s v="mið-hægriflokkanna . Vill tryggja einingu í flokknum Viðbrögð Jonas Sjöstedts , leiðtoga Vinstriflokksins , við stjórnarsáttmálanum voru blendin . Hann"/>
        <s v="öllu samanlögðu er að ritinu góður fengur og allir áhugamenn um norræn fræði og íslenska sögu 19. aldar hljóta að"/>
        <s v="nokkuð væntanlega uppbyggingu nýs hjúkrunarheimilis í Njarðvík í því sambandi . Björk Guðjónsdóttir , forseti bæjarstjórnar , ávarpaði samkomuna og"/>
        <s v=". Skipið hefur ekki heimild frá Norðaustur-Atlantshafsfiskveiðinefndinni til veiða á hryggnum en var utan íslensku lögsögunnar í nótt . Stjórnarandstaðan"/>
        <s v="nálgun á þetta mál er valin ? Sjávarútvegurinn er alls ekki hafinn yfir gagnrýni , en er ekki rétt að"/>
        <s v="Scheffer , utanríkisráðherra Hollands sem nú er í forsæti fyrir Öryggis- og samvinnustofnun Evrópu , ÖSE , sagðist í gær"/>
        <s v="að svo stórt skref í afnámi mismununar vegna kynferðis hafi verið tekið fyrir tæpum hundrað árum . Vissulega má líka"/>
        <s v="á að tengibrautin spilli Varmá og sé ekki háð 38. gr. náttúruverndarlaga . Þá segir í yfirlýsingunni að því sé"/>
        <s v=", en þriggja ára vinna liggur að baki breytingunum sem nú voru gerðar á ráðlögðum matardagskammti . Talsmenn plöntumiðaðs fæðis"/>
        <s v=". Kanadíski miðillinn Globe and Mail hefur fjallað um mál forsætisráðherrans en sjálfur hefur Trudeau neitað ásökununum alfarið og sagst"/>
        <s v="breytingu verði virkjunin arðbær og um leið raunhæfur kostur . Ólína Kjerúlf Þorvarðardóttir , þingmaður Samfylkingarinnar á Norðurlandi vestra ,"/>
        <s v=", er bjartsýn á að hægt verði að færa tengipunktinn . Ólína Kjerúlf Þorvarðardóttir , þingmaður Samfylkingarinnar í Norðvesturkjördæmi ,"/>
        <s v="notkunar rafbíla . Hvati til að sleppa bílnum Axel Kaaber er stjórnarmaður í samtökum um bíllausan lífstíl . Hann segist"/>
        <s v="dómarar voru góðir . &quot; Tugþúsundir manna söfnuðust saman á Tahir torgi í Kaíró í Egyptalandi dag til þess að"/>
        <s v="Bragadóttir , bæjarstjóri í Garðabæ , segir skiptar skoðanir meðal íbúanna um hvort mönin sé æskileg eða ekki og margir"/>
        <s v="verður líka að fylgja fjölgun starfsfólks . Mikilvægt tæki Sigríður Ingibjörg Ingadóttir , formaður velferðarnefndar Alþingis , segir að þau"/>
        <s v="áhrif á hagkerfið . Þá er einnig bent á þá staðreynd að hrein áhrif á ríkissjóð séu hverfandi . Ég"/>
        <s v=". Þar eiga önnur viðhorf og aðstæður í umhverfisefnum , náttúruvernd og byggðamálum ekki síst hlut að máli . Samfylkingin"/>
        <s v="kannski vita er ég mikill stuðningsmaður þess að Ísland standi utan ESB . Ég hef ekkert á móti Evrópusambandinu og"/>
        <s v="og dóttur þeirra Blue Ivy þar sem allt virðist leika í lyndi . Agnes M. Sigurðardóttir , biskup Íslands ,"/>
        <s v="almannarýminu . Ég hef rætt þessi mál við Magnús Geir Þórðarson útvarpsstjóra og komið á framfæri sjónarmiðum kirkjunnar . Ég"/>
        <s v="á hátíðardagskrá . Bænir kvölds og morgna í takt við hrynjandi dagsins Agnes M. Sigurðardóttir , biskup Íslands , kveðst"/>
        <s v="segir Vilhjálmur . Hann segir Inga Frey fagna afsökunarbeiðninni í dag , þó hún gangi skammt . „ Umbjóðandi minn"/>
        <s v="fyrir konur sem gengist hafa undir brjóstastækkanir eða brjóstauppbyggingu eftir veikindi . Okkur langar til að byrja á því að"/>
        <s v="einkunn fyrir hagnað af orkuvinnslu . Landsvirkjun getur því valið milli margra virkjunarkosta án þess að eyðileggja náttúruperlur . Ég"/>
        <s v="febrúar næskomandi . „ Afsökunarbeiðin tekur aðeins til þess augljósa sem lögregluyfirvöld eru búin að staðfesta . Þó ber að"/>
        <s v="get ég ekki annað en efast um að allar minningargreinar sem birtast í blaðinu höfði beint til hennar . Ég"/>
        <s v="á þessu vandamáli , “ sagði Sandiford . Selfoss hafði aðeins skorað eitt mark í síðustu þremur deildarleikjum og fyrirliðinn"/>
        <s v="&quot; þungum áhyggjum &quot; vegna ástandsins í Egyptalandi , að því er embætti Bandaríkjaforseta greindi frá . Mun Obama hafa"/>
        <s v="að ranghugmyndir trúarbragða séu ekki viðmið ríkisins . &quot; ' Á ÞRETTÁNDANUM birtist grein eftir Albert Jensen þar sem hann"/>
        <s v="er að vinna gegn ofbeldi og vanrækslu barna um allan heim . Alex McLeish , stjóri Glasgow Rangers , segist"/>
        <s v="getur því ekki spilað með Argentínu þegar liðið mætir Bólivíu í kvöld . Einhverjir hefðu haldið að forseti Bólivíu myndi"/>
        <s v="&quot; Auðvitað eigum við að vinna þennan leik en af fenginni reynslu í bikarkeppninni í fyrra , þar sem Stjarnan"/>
        <s v="Fæstir þeirra hafa reynslu af því að leika í úrslitakeppni eða stórleikjum en það þarf að breyta því og við"/>
        <s v="ekki verið í leikhæfu ásigkomulagi og verður mótið því haldið á English Turn-vellinum . Enski kylfingurinn Lee Westwood hlýtur að"/>
        <s v="erum ofboðslega þakklát öllum sem hafa komið að þessu , “ sagði Guðný Stefanía Stefánsdóttir , formaður HSV . Hún"/>
        <s v="aðalvandinn fyrir hestamenn að láta tímann aðeins líða og vera ekki að draga of miklar ályktanir eftir mótið , heldur"/>
        <s v="FIFA taka lokaákvörðun í næsta mánuði og vegur álit nefndarinnar þungt . Luis Figo , knattspyrnugoðsögn og forsetaframbjóðandi FIFA ,"/>
        <s v="íslenskra kylfinga , og stemmningin má ekki fara til spillis þótt róðurinn sé á köflum erfiður . Kylfingar eiga að"/>
        <s v="og allt væri klárt nema að eftir ætti að taka holuna sem grillað væri í . ELLEFU félög og netmiðlar"/>
        <s v="án dóms og laga í vel á þriðja ár og sætt ómannúðlegri meðferð og hugsanlega pyntingum . Jafnframt sé því"/>
        <s v="ársloka til 2007 . Silverstone hefur verið vettvangur breska kappakstursins og eigendur hennar , Breska kappakstursökuþórafélagið ( BRDC ) ,"/>
        <s v="á greinina . Þetta kemur fram í umsögn Viðskiptaráðs um fjármálaáætlun fyrir árin 2018 til 2022 . Þar er því"/>
        <s v="en hvort viðmiðin séu skynsamleg og til þess fallin að ná settum árangri . Hið opinbera er ekki fyrirtæki Ég"/>
        <s v="lengur leggja sig fram fyrir Mourinho . Pogba ákvað að skella sér á Twitter og Instagram og virðist vera að"/>
        <s v="eru , minna á hvað þau auðga tunguna og fræða fólk um merkingu þeirra , &quot; segir Guðlaugur . Þorgerður"/>
        <s v="Þriggja ára aðlögunartími verður þó gefinn . Bresku baráttusamtökin On the Hook , sem hafa gagnrýnt þetta fyrirkomulag harðlega ,"/>
        <s v="líka gjaldeyrinn þangað “ segir Guðjónína . Samkvæmt Sævari hefur mikið skort á menntunartækifæri í ferðaþjónustugreininni og því ber að"/>
        <s v=". Í 28 ár stóð Brandenburgarhliðið á einskismannslandi milli tveggja hluta Berlínarmúrsins . Í kvöld voru þar tugir þúsunda og"/>
        <s v="1989 ; síðar sama ár var verkið flutt á tónleikum sem sjónvarpað var um allan heim frá Berlín til að"/>
        <s v="manndráps í Mosfellsbæ , höfðu tengsl við þjóðernishyggju og útlendingahatur . Annar þeirra var til dæmis með nasistatattú . Hinn"/>
        <s v="ósáttur við þessa hugmynd . „ Kristnir , múslimar og aðrir trúarhópar hlakka allir til jóla &quot; Presturinn Brian Van-Dungey"/>
        <s v="því að Ford minnist samfelldrar hálfrar aldar smíði Mustang . Og með uppátækinu er skírskotað til fortíðar því til að"/>
        <s v="Tunguár fyrstu 40 árin . Fáar ár hér á landi hafa jafn ríka sögu og Grímsá og því ber að"/>
        <s v="búist við að þurfa að búa í helli en það sé öðru nær . Loftárásum haldið áfram Talsmenn vestrænna stjórnvalda"/>
        <s v="falsa , nokkra tugi málverka . Málinu lauk þannig að Hæstiréttur vísaði því frá vegna formgalla . Þorsteinn J. segist"/>
        <s v="virðingu , “ segir í tilkynningunni frá KFUM og KFUK . Myndin var fjarlægð af Facebook síðu sumarbúðanna . Martina"/>
        <s v="sinna nánustu . Samleikur Sadjo við hinn unga Patrik Nökkva Pétursson er sérstaklega huggulegur . Reyndar ber því almennt að"/>
        <s v="fyrir skömmu . „ Við höfum fengið frábær viðbrögð og ekki síst frá heilbrigðisstéttum , þar á meðal geðlæknum sem"/>
        <s v="fjörtíu ár að myndin yrði fullgerð og segist vera einstaklega þakklátur Netflix . Kvikmyndaáhugamenn um allan heim ættu sömuleiðis að"/>
        <s v="áður gagnrýnt Sony fyrir að hætta við að sýna myndina og sagði það vera mistök . Talsmaður forsetanssegir hann því"/>
        <s v="engar vöflur á og keypti alla sýninguna . „ Já , þetta var sölusýning , &quot; segir Krisín Ragna sem"/>
        <s v="land og lýð og láta þessi margfrægu hjól fara að snúast , “ segir Sverrir Stormsker , tónlistarmaður , sem"/>
        <s v="Massimiliano Allegri , þjálfari Juventus , viðurkennir að spilamennska sinna manna gegn AC Milan hafi ekki verið sú besta en"/>
        <s v="skrifa undir fjögurra ára samning við Anzhi Makhachkala . Hann á aðeins ár eftir af samningi sínum við Lundúnafélagið sem"/>
        <s v="en vill þjálfa í ensku úrvalsdeildinni . Roy Keane , , fyrrum leikmaður Manchester United , skilur ekki þá sem"/>
        <s v="góð hrefying í teignum hjá Saha . ' ,, Þegar liðið þitt stendur sig vel þá á maður að geta"/>
        <s v="hanga síðan í þeim til loka , “ sagði Fowler . „ Ég er ekki einn af þessum stuðningsmönnum sem"/>
        <s v="nánar útskýrt . Blikastúlkur hefðu getað skorað fleiri mörk í fyrri hálfleik en Hans var ánægður með vinnusemi liðsins og"/>
        <s v="undir á heimavelli , þá er tilfinningin mikið betri eins og sjá mátti , &quot; sagði Robin van Persie sem"/>
        <s v="Minningin um Stebba Kristjáns lifir . Stefán Steingrímur Bergsson . Síðustu vikur hafa verið stormasamar . Skömmu eftir að ég"/>
        <s v="1 - 0 er ekki mikil forystu og ég var aldrei rólegur í þeirri stöðu , &quot; sagði Rúnar sem"/>
        <s v="dag . Skilaboð aðalritara Sameinuðu þjóðanna Ban Ki-moon í tilefni dagsins eru beinskeytt . &quot; Eftir fáeina daga mun mannkynið"/>
        <s v="því undir í seinni hálfleik en við sýndum alla vega karakter og náðum í stig . Við verðum bara að"/>
        <s v="eiginilega að elta í seinni en eins og ég segi þá svona miðað við gang leiksins þá getum við bara"/>
        <s v="göngunum . En í dag er fagnað . Gangnagröfturinn hefur tekið 185 vikur og það var létt yfir mönnum sem"/>
        <s v="eru mjög mikilvægar spurningar . Kaffi hefur nefnilega mjög mikil áhrif á líðan fólks og virkni . Því ber að"/>
        <s v="um nýtt Icesave-frumvarp . Hinsvegar segir ASÍ að þessi leið hafi þó skilað ákveðnum árangri . Í umsögninni er því"/>
        <s v="nýjum lögum sem munu gjörbreyta samkeppnishæfi Íslands þegar kemur að gagnaversiðnaðinum . Samtök iðnaðarins og Samtök gagnavera ( DCI )"/>
        <s v="Einmitt þetta viðhorf yrði stökkbreyting hjá mörgum samningamönnum hér á landi . Samningunum á ekki að ljúka með mæðusvip heldur"/>
        <s v="búa sig undir verkefnið . En sá pakki er allur eftir . “ Sigmundur Davíð Gunnlaugsson segir ástæðu til að"/>
        <s v="meti og virði störf kennara því rannsóknir sýni að öflugt skólastarf sé langbesta forvörnin gegn rótleysi og lífsfirringu . Hann"/>
        <s v=". Tímabilið hefur byrjað ótrúlega vel og það er virkilega gaman að taka þátt í því . ” Knattspyrnufélag ÍA"/>
        <s v="fá frá Pharmaco koma Tryggingastofnun ríkisins til góða . Sigurður Jónsson framkvæmdastjóri SVÞ - Samtaka verslunar og þjónustu segir apótekin"/>
        <s v="aðila . Þá var á fundinum lagður fram undirskriftalisti frá nokkrum sauðfjárbændum í Borgarbyggð um refa- og minkaveiði . Nefndin"/>
        <s v="lokum . Formannaráðstefna Farmanna- og fiskimannasambands Íslands var haldið 27. og 28. nóvember . Í ályktun frá sambandi er því"/>
        <s v="Farmanna- og fiskimannasamband Íslands hélt formannaráðstefnu fyrir helgi þar sem nokkrar ályktanrir voru samþykktar . Þar á meðal var því"/>
        <s v="segir að allt að 35% þeirra stofna sem valdi eyrnabólgu og lungnabólgu séu orðnir ónæmir fyrir pensillíni Álfheiður Ingadóttir heilbrigðisráðherra"/>
        <s v="fyrra var samþykkt að veita Grikkjum neyðaraðstoð upp á 110 milljarða evra . Jean-Claude Trichet , bankastjóri Seðlabanka Evrópu ,"/>
        <s v="vera aðgengileg öllum til eftirvinnslu á tölvutækan máta . Bjarni Benediktsson , fjármála- og efnahagsráðherra sem lagði fram frumvarpið ,"/>
        <s v="í umræðum um störf þingsins á Alþingi í dag . Sú umræða ætti eftir að fara fram siðar . Katrín"/>
        <s v="hafa staðið undanfarna mánuði og var samningurinn lagður fyrir bæjarráð Vesturbyggðar í síðustu viku . Þar kemur fram að bæjarráð"/>
        <s v=". Samningaviðræður um lóðina hafa staðið undanfarna mánuði og var samningurinn lagður fyrir bæjarráð Vesturbyggðar í síðustu viku . Bæjarráð"/>
        <s v="dragist enn frekar saman í sumar en aukist á ný með haustinu . Fram kemur í bókun að stjórn Akureyrarstofu"/>
        <s v="og reynt verði að halda henni innan við 1,5 gráður . Samkomulagið er þó ekki lagalega bindandi . &quot; Ég"/>
        <s v="um af hverju hann setti auglýsinguna inn . Ólafur Ragnar hefur sjálfur rakið upphaf deilnanna til ummæla Steingríms þegar hann"/>
        <s v="að það rætist vel úr kjaraviðræðunum , &quot; segir Bjarni í samtali við Eyjuna . Stjórn allsherjar- og menntamálanefndar Sjálfstæðisflokksins"/>
        <s v="ljósi eru þetta mikil umskipti . En betur má ef duga skal . Það er því full ástæða til að"/>
        <s v="15.00 á daginn . Þetta brautryðjandi skref gafst vel og mörg börn hafa nýtt þessa þjónustu . Því ber að"/>
        <s v="haldið hreinu í tveimur fyrstu leikjunum en á líka eftir að skora . Vincent Kompany , fyrirliði Manchester City ,"/>
        <s v=". Á síðum &quot; Súlna &quot; má best kynnast fræðimanninum Árna , vandvirkni hans og meistaratökum á tungunni . Má"/>
        <s v="Angelu Merkel , sem endurnýjaði snemma á árinu umboð sitt sem kanslari landsins . Á vef AFP segir að flokksmenn"/>
        <s v="16 - 17 . Góð stemning var á laugardaginn í búrekstrardeild Kaupfélags Borgfirðinga við Egilsholt í Borgarnesi þegar því var"/>
        <s v="nágrannalöndunum . Bóklega námið verður á háskólastigi en verklega námið áfram innan lögreglunnar . Í nýlegri ályktun Landssambands lögreglumannaer því"/>
        <s v="Bóklega námið verður á háskólastigi en verklega námið áfram innan lögreglunnar . Í nýlegri ályktun Landssambands lögreglumanna , er því"/>
        <s v="samræmi við kröfur atvinnulífsins . Frumvarpið mæltist almennt vel fyrir hjá þingmönnum í gær . Katrín Júlíusdóttir , Samfylkingu ,"/>
        <s v="á stórliði Juventus á sunnudag með sínu lagi . Fruscio fækkaði fötum og laugaði sig nakin í baðkeri til að"/>
        <s v="samstarfskauphöllunum á Norðurlöndunum , þar sem ekki hefur verið lögð sama áhersla á þessa þætti , &quot; segir hann og"/>
        <s v="Hann sagði að þetta hefði skilað því að verðbólgumælingar núna væru betri en hefðu sést um langt skeið . Björgólfur"/>
        <s v="lýðræðislegu og stöðugu Írak sem byggi í sátt og samlyndi við nágranna sína &quot; , sagði Powell . &quot; Bandaríkjamenn"/>
        <s v="en þær eru nú aðeins 5% af veltu flokksins . „ Það verður að teljast mjög gott . &quot; Rússar"/>
        <s v="vatnsbrunna í borgum og bæjum . Vatnið er jú uppspretta lífsins og páskarnir tengjast fornum hátíðum þar sem því er"/>
        <s v="ferðamanna til landsins . Ljóst er að alger einhugur getur ekki orðið um plagg eins og rammaáætlunina . Meðan náttúruverndarsinnar"/>
        <s v="fuglana , blómin og skoða lífið í læknum . Sigrún Helgadóttir , kennari og náttúrufræðingur sem starfar hjá Landvernd ,"/>
        <s v="þingflokks Vinstri grænna , segir lítið nýtt í stefnunni . Fagnar náttúruáherslum Guðmundur Ingi Guðbrandsson , framkvæmdastjóri náttúruverndarsamtakanna Landverndar ,"/>
        <s v="leiki . Aron komst á blað með tveimur mörkum en hann lagði upp fimm mörk fyrir liðsfélaga sína . Landvernd"/>
        <s v="er ósátt við að missa náttúruverndina frá sér og segir í langri umsögn um frumvarpið um Þjóðgarðastofnun að þótt hún"/>
        <s v="til staðar . Annabels-klúbburinn , þar sem bræðurnir Lýður og Ágúst Guðmundssynirog Hreiðar Már Sigurðsson , fyrrverandi forstjóri Kaupþings ,"/>
        <s v="í dag skelltu Lýður og Ágúst Guðmundssynir sér á einkaklúbbinn Anabels í Mayfair í London fyrr í mánuðinum til að"/>
        <s v="fremur . Hann bætir því jafnframt við að þetta hafi formaður nefndarinnar staðfest í ræðustól . „ Við hljótum að"/>
        <s v="ákveðið í samráði við fjármálaráðherra að greiða helming af kostnaði vegna dagvistunarinnar á móti Reykjavíkurborg . Foreldra- og styrktarfélag Öskjuhlíðarskóla"/>
        <s v=", þá var einn stöðvaður grunaður um ölvun við akstur . Á morgun munu starfsmenn og gestir Fjölskyldu- og húsdýragarðsins"/>
        <s v="stjórnarsáttmálans um að gert verði sérstakt átak til að minnka kynbundinn launamun og taka sérstaklega á hefðbundnum kvennastéttum . Hún"/>
        <s v="Þá sagði Ásta að ljósmæður byndu miklar vonir við ákvæði stjórnarsáttmálans um að laun kvennastétta yrðu leiðrétt og sagðist hún"/>
        <s v=". Þingflokksformaður Pírata segir að fundurinn hafi sýnt að málsaðilar séu á engan hátt sammála um staðreyndir málsins . Hún"/>
        <s v="er kl. 19.30 í Hamri . MÁR Kristjánsson , læknir og fulltrúi starfsmanna í stjórnarnefnd Landspítala - háskólasjúkrahúss , segist"/>
        <s v="samhliða því að kortleggja erlent eignarhald á öðrum íslenskum sjávarútvegsfyrirtækjum . Ólína Þorvarðardóttir Samfylkingu , varaformaður Sjávarútvegs- og landbúnaðarnefndar ,"/>
        <s v="verið að tryggja sem sterkasta stöðu þjóðarinnar gagnvart viðsemjendum sínum . Þá séu fyrirvararnir málefnalegir og sanngjarnir . &quot; Ég"/>
        <s v="gera athugasemdir við samningana , “ segir í tilkynningu . Unnur G. Kristjánsdóttir , formaður nefndar um erlenda fjárfestingu ,"/>
        <s v="af milliuppgjörum fyrirtækjananna þá er augljóst mál að um mikla skattheimtu af greininni er ekki að ræða . En ég"/>
        <s v="áður hefur komið fram kom nefndin með 15 dómaratillögur en ráðherra gerði fjórar breytingar . Sigríður tekur fram að hún"/>
        <s v="þessari vinnu . Gunnar Baldvinsson , formaður samtakanna , segir þó ánægjulegt að samkomulag sé í sjónmáli . „ Við"/>
        <s v="formaður samtakanna , segir þó ánægjulegt að samkomulag sé í sjónmáli . Gunnar Baldvinsson , formaður Landssamtaka lífeyrissjóð : Við"/>
        <s v="því að velja umsækjendur . Ómálefnalegri vinnubrögð við mat á hæfni umsækjenda er vart hægt að hugsa sér . Ég"/>
        <s v="var ekki tilefni til að segja sig frá verkefninu vegna atriða sem ég hafði ekki hugmynd um . “ Sveinn"/>
        <s v="og starfsmat komi til með að formfesta kröfur sem gerðar eru til ljósmæðra , “ segir í yfirlýsingunni . Félagið"/>
        <s v="ekki fjárframlög með öllum þeim nemendum sem hann sækja samkvæmt frumvarpi til fjárlaga fyrir árið 2008 . Því ber að"/>
        <s v="ósamræmis við val á viðfangsefnum í grunn- og framhaldsskólum og í einhverjum tilvikum sé námsþáttum hreinlega sleppt . Skólanefnd Akureyrar"/>
        <s v="betri upplýsingar en það sem ég var að vinna út frá . &quot; Ingi Ólafsson , skólastjóri Verslunarskólans , segist"/>
        <s v="haft eftir Jóni Atla Benediktssyno , aðstoðarrektor , um samningana : &quot; Þessir samningar eru Háskólanum afar mikilvægir . Við"/>
        <s v="þar á meðal Shimon Peres utanríkisráðherra , sögðu sig úr stjórninni . Í gær birti Sharon yfirlýsingu þar sem hann"/>
        <s v="sé það algjörlega öruggt . &quot; Þeir vilja gera við okkur samninga um sýningar á efni og við hljótum að"/>
        <s v="áhugamanneskja um falleg barnaherbergi og mun áfram láta mig dreyma um hið „ fullkomna “ barnaherbergi . Við eigum að"/>
        <s v="Peking flýgur hann þaðan heim til Bandaríkjanna . Joe Biden , varaforseti Bandaríkjanna , sem nýlega var í Peking ,"/>
        <s v="það sé eðlilegt þegar taka þarf ákvörðun um notkun getnaðarvarna , &quot; svarar Sóley . Hún bætir við að hún"/>
        <s v="það að fá aðstoð þá frá samfélaginu , sem er ekki neitt til þess að hrópa húrra yfir . Þær"/>
        <s v="sem hann hafi samskipti við svindla á neytendum eins og kom fram í frétt á Vísi í gær . Hann"/>
        <s v="appelsína á dag að nægja . Stjórnendur matvöruverslunarinnar Nettó hafa sent frá sér tilkynningu þar sem því er fagnað að"/>
        <s v="nánar og hef ég aldrei séð neitt birt um þessi húsgögn fyrr en í Mbl . 22. febrúar . Ég"/>
        <s v="landsleiki , Ólafur Þórðarson með 72 , Arnar Grétarsson með 71 og Atli Eðvaldsson sem lék 70 landsleiki . HEKLA"/>
        <s v="Þá var við okkur að sakast en í þessu tilviki kemur þetta merkt til okkur frá framleiðenda . “ Kristinn"/>
        <s v="þjóðlaga-popp stíl en nú , í laginu Nice to Meet Ya , er meira rokk og ról . Shawn Mendes"/>
        <s v="milljónir hafa séð myndina síðan hún var frumsýnd í lok síðasta mánaðar . Myndin er umdeild í Póllandi . Margir"/>
        <s v="fréttatilkynningu sem Kristinn Hallgrímsson , lögmaður félagsins , hefur sent frá sér . Í fréttatilkynningunni segir : &quot; Ker hf."/>
        <s v="til Neytendasamtakanna , “ segja Neytendasamtökin . - - Sjá bréfið í heild hér . Björn Bjarnason , dómsmálaráðherra ,"/>
        <s v="kjölfar dóms Hæstaréttar sl. fimmtudag sendi Ágúst Hafberg , framkvæmdastjóri viðskiptaþróunar og samskipta hjá Norðuráli svohljóðandi tilkynningu : „ Norðurál"/>
        <s v="að það nái að standa í skilum með umrætt lán &quot; . Þá segist Sigurður G. Guðjónsson , forstjóri Norðurljósa"/>
        <s v="atkvæðum fltr . Framsóknar , Samfylkingar og Sjálfstæðisflokks . Þótt sambýlið verði ekki eins stórt og ÖBÍ æskti verður að"/>
        <s v="að skuldin hafi verið til komin vegna ógreiddra þjónustugjalda að fjárhæð 98 milljóna króna . „ Isavia og Flugfélagið Ernir"/>
        <s v="höfðu verið reiddar af hendi á þeim tíma þegar lánið var í skilum . Í fréttatilkynningu frá Landsbankanum er því"/>
        <s v="húsið af fasteignafélaginu Eik fyrir ríflega 320 milljónir króna . Í tilkynningunni segir : „ Í bókun borgarráðs er því"/>
        <s v="viðkomandi lántakenda . Íslandsbanki mun á næstu dögum tilkynna einstökum lántakendum að lán þeirra hafi verið felld niður . Íslandsbanki"/>
        <s v="tilkynningu í kvöld að bankinn muni á næstu dögum tilkynna einstökum lántakendum að lán þeirra verði felld niður . Bankinn"/>
        <s v="verði unnið í sumar að því þingmáli , sem yrði lagt fram í haust . Ingibjörg Sólrún Gísladóttir utanríkisráðherra sagðist"/>
        <s v="í sumar að því þingmáli , sem yrði lagt fram í haust . Ingibjörg Sólrún Gísladóttir , utanríkisráðherra , sagðist"/>
        <s v="ársins . Hugverk vernduð áfram Í fréttatilkynningu er haft eftir Eyþóri Bender , forstjóra Ossur North America , &quot; Össur"/>
        <s v="með 16 stig . Ísland á eftir þrjá leiki en hinar tvær þjóðirnar eiga bara eftir tvo leiki . Forsætisráðuneytið"/>
        <s v="Settu þér markmið Og finndu leiðina að þeim . Reyndu að halda þeim markmiðum sem þú setur þér . Forsætisráðuneytið"/>
        <s v="að loknum tveimur leikjum en Holland er án stiga . Mörkin úr leiknum má sjá hér að ofan . Forsætisráðuneytið"/>
        <s v="Jojo hefur til margra ára glatt vegfarendur í Reykjavík með spilamennsku sinni og þá oftast nær í Austurstræti . Lýsing"/>
        <s v="sjálfsagt að menn fái úr því skorið hvoru sveitarfélaginu umrætt svæði tilheyrir . Bergur Elías Ágústsson , sveitarstjóri Norðurþings ,"/>
        <s v="í Hnífsdal yrði valin en þrjár leiðir voru kannaðar . Bæjarstjórnir Ísafjarðarbæjar og Bolungarvíkur komu saman í dag til að"/>
        <s v="óvart . Hún sé í samræmi við það sem lagt hafi verið upp með . Hún segir dóminn afdráttarlausan og"/>
        <s v="nr. 8 // 1993 , sbr. lög nr. 107 // 2000 , &quot; segir í niðurstöðum ráðsins . Valgerður sagðist"/>
        <s v="allt , &quot; sagði Hildur að lokum . Forsvarsmenn Alþýðusambands Íslands ( ASÍ ) og Samtaka atvinnurekanda ( SA )"/>
        <s v="og gefur meira af sér . Það er meira ströggl að framleiða skemmtiefni , “ segir hann . Bankastjóri Íslandsbanka"/>
        <s v="niðurstaða sé komin í skuldaaðgerðir ríkisstjórnarinnar en segir að mikil vinna sé framundan í bankanna vegna aðgerðanna . „ Ég"/>
        <s v="þar sem átti að fara í að reisa hreinsistöðvar hérna , “ segir Þorsteinn Gunnarsson , sveitarfélagi Skútustaðahrepps . Hann"/>
        <s v="til að sinna þeim enda málsins . Framkvæmdir eiga að hefjast í sumar . Þorsteinn Gunnarsson , sveitarstjóri Skútustaðahrepps ,"/>
        <s v="Þórhallur Hinriksson , Jökull I. Elísabetarson , Veigar Páll Gunnarsson . Bjarni Ármannsson , forstjóri Íslandsbanka , segir að bankinn"/>
        <s v="því að fá að vera hér áfram , og innanríkisráðuneytið veitti Jussanam varanlegt dvalarleyfi fyrr á þessu ári . Landsbankinn"/>
        <s v="á Vísi í mars nemur sú upphæð tveimur og hálfri milljón króna . Þorsteinn S. Ásmundsson , framkvæmdastjóri Borgarleikhússins ,"/>
        <s v="um 40 milljónir fyrir að halda mikilvægum upplýsingum frá Samkeppniseftirlitinu við rannsókn málsins . Ari Edwald , forstjóri Mjólkursamsölunnar ,"/>
        <s v="síðastliðnu ári og rekstur félagsins gekk vel . _x0094_ segir Sveinn Torfi Pálsson , framkvæmdastjóri Íslenskra verðbréfa í tilkynningu og"/>
        <s v="þarf að taka í málinu . &quot; Áfram verði haft virkt samráð Guðrún Helga Brynleifsdóttir , oddviti Neslistans , segist"/>
        <s v=". Bankastjóri Íslandsbanka fagnar því að niðurstaða sé komin í aðgerðir ríkisins . Sérfræðingar meta kostnað bankans . Birna Einarsdóttir"/>
        <s v="Sarkozy í reglulega heilsuskoðun og í kjölfarið tilkynnt að forsetinn væri við góða heilsu . Sumarhúsi fjölskyldunnar . „ Ég"/>
        <s v="bankarnir veita upplýsingar um það hvernig skipta megi um viðskiptabanka og gera það aðgengilegt á vefsíðum sínum . Arion banki"/>
        <s v="og birtar í ársskýrslu fyrirtækisins og að því er fyrirtækið kemst næst er starfsmannavelta hjá samstæðunni ekki óvenjulega mikil ."/>
        <s v="króna sem fyrirtækinu var gert að greiða vegna samkeppnisbrota . &quot; Vífilfell lýsir yfir ánægju sinni með dóm Hæstaréttar og"/>
        <s v="lykilbyggingum á reitnum sem ætti að auðvelda uppbyggingu . Kaupin afar mikilvæg Í bókun borgarstjóra og borgarráðsfulltrúa Sjálfstæðisflokksins er því"/>
        <s v="uppgjör verklauna vegna viðgerða og endurbóta á Grímseyjarferjunni Sæfara EA . Í tilkynningu frá vélsmiðjunni kemur fram að því sé"/>
        <s v="samkeppnislegu tilliti . Samhliða er tryggt að Valitor og Borgun þjónusti aðra en eigendur sína á jafnræðisgrundvelli . „ Samkeppniseftirlitið"/>
        <s v="ESA . Er þetta liður í ákvörðun ESA um að samþykkja hvernig staðið var að stofnun bankans . Arion banki"/>
        <s v=". Sigurði Pétri þykir sárt að hafa setið uppi með hnífinn í bakinu eftir áralangan stuðning við Sophu en segist"/>
        <s v="frekari útreikninga okkar og forsendur í fjármálum bæjarins við þá aukningu sem niðurstaða varð um , &quot; segir Jónmundur og"/>
        <s v="fordæmisgildis hans . Þá er óvíst hvaða áhrif dómurinn hefur á aðra banka . Í yfirlýsingu frá Landsbankanum er því"/>
        <s v="þrotabúsins að lánið væri ekki í erlendri mynt heldur í íslenskum krónum með ólögmætri gengistryggingu við erlenda mynt . Landsbankinn"/>
        <s v=", enda skýrslan sem skilað var löng og ítarleg . Valgerður Sverrisdóttir , viðskiptaráðherra og yfirmaður samkeppnismála á Íslandi ,"/>
        <s v="fyrir hvor leiðin verður farin , segir í yfirlýsingu frá Kristni Hallgrímssyni , lögmanni félagsins . Í yfirlýsingunni segist Ker"/>
        <s v="að það nái að standa í skilum með umrætt lán . &quot; Sigurður G. Guðjónsson , forstjóri Norðurljósa , segist"/>
        <s v="séu áhrif sem koma kannski ekki strax í ljós , &quot; segir Halldór . Magnús Gunnarsson , framkvæmdastjóri Avant ,"/>
        <s v="til að húsið yrði friðað og hefur ráðherra nú samþykkt tillöguna . Sigrún Björk Jakobsdóttir , bæjarstjóri á Akureyri ,"/>
        <s v="Hann vill ekkert gefa upp um gang gerðar auglýsingarinnar né staðfesta hvort Remax muni auglýsa í áramótaskaupinu . Stjórnendur Samskipa"/>
        <s v="fullsadda á umræðunni og kjarkleysi fyrri bæjarstjórna um að ákveða hvað skuli gera við leifar hússins . G - listinn"/>
        <s v="73 stig , Birmingham hefur 74 í öðru og Derby trónir í toppsætinu með 76 stig . Vinstrihreyfingin-grænt framboð segist"/>
        <s v="myndi taka tillit til ábendinga umboðsmanns Alþingis í framtíðinni . Sigurður segir enn fremur í svari sínu . „ Við"/>
        <s v="telja að til þess þyrfti sérstaka löggjöf . Taldi dómurinn hina umdeildu synjun því lögmæta . Markús Örn Antonsson útvarpsstjóri"/>
        <s v="að nærstöddum . Sjónarvottar segja hann vera á fertugsaldri . Sigurður Einarsson , forstjóri Kaupþings hf. , sagðist í gær"/>
        <s v="Guðmundsson , framkvæmdastjóri Heilsuverndar , að í bréfinu væru fyrstu formlegu viðbrögð sem fengist hefðu bréfleiðis frá ráðuneytinu . Hann"/>
        <s v="Bjarna Benediktssonar , fjármála- og efnahagsráðherra , sem á að leysa aflandskrónuvandann og liðka fyrir afnámi fjármagnshafta . Sigmundur sagðist"/>
        <s v="og misnotkun á markaðsráðandi stöðu . Niðurstaðan sé fagnaðarefni fyrir seljendur vöru og þjónustu jafnt sem neytendur . &quot; Við"/>
        <s v="Chelsea 15 - Zlatan Ibrahimovic , Manchester United Kasper Söndergaard , einn af reynsluboltunum í danska karlalandsliðinu í handknattleik ,"/>
        <s v="kaflaskipt svo ekki sé fastar að orði kveðið . Íþróttir hafa verið rauði þráðurinn og haldreipi landsliðsmarkvarðarins sem á dögunum"/>
        <s v="þriggja ára en Halldór Hermann til tveggja . Halldór Hermann hefur verið lykilmaður í miðjuspili Fram síðustu ár og Framarar"/>
        <s v="Jólahrollvekju á Aðfangadag í Virkum morgnum . Jólahrollvekjan var sjálfstætt framhald Jólahrollvekjunnar frá því í fyrra en þáttastjórnendur Virkra morgna"/>
        <s v=". Dagurinn í dag er stór dagur í baráttusögu samkynhneigðra Íslendinga því frá og með þessum degi geta þeir loks"/>
        <s v="birtur opinberlega í dag . Spænsk stjórnvöld , sem taka við formennsku ESB úr hendi Belga 1. janúar nk. ,"/>
        <s v="til , er það ekki höfuðatriði , alltént ekki í örstuttri blaðagrein . Maður óskar Þjóðleikhúsinu einfaldlega til hamingju og"/>
        <s v="er til að dreifa sem geta stutt við sérfræðinga í velferðarþjónustu sem og á öðrum sviðum . Því ber að"/>
        <s v="þurfti í alvörunni talað , í fúlustu alvöru , að rökræða hvort heimila ætti tölvur í þingsal . “ Hann"/>
        <s v="í ávarpi Margrétar S. Einarsdóttur , varaformanns tryggingaráðs , á ársfundi Tryggingastofnunar ríkisins . Margrét sagði ástæðu vera til að"/>
        <s v="690 krónur íslenskar ) . Eins og venjulega á þessum tíma kom megnið af fiskinum frá Íslandi . Breskir fiskkaupendur"/>
        <s v="Þetta eru aðeins örfá dæmi um veigamikil atriði – verðbólguaukandi atriði – sem lúta að ríki og atvinnurekendum . Formaðurinn"/>
        <s v=". Nafntogaðir snillingar úr íslenskri rokksögu árituðu plötur sínar í versluninni Hljómsýn við Ármúla í dag . Þar var því"/>
        <s v="3,84 milljarðar og hafði nær þrefaldast frá árinu 2008 . Baksvið Baldur Arnarson baldura@mbl.is Gylfi Arnbjörnsson , forseti ASÍ ,"/>
        <s v="orð , &quot; sagði Katrín aðspurð um áð hvernig Norðmenn skrifa um leikinn inn á heimasíðu norska sambandsins . Katrín"/>
        <s v="gagnvart umheiminum . Rannsóknarboranir á Drekasvæðinu gætu hafist eftir rúm fimm ár að mati verkefnisstjóra hjá Orkustofnun . Atvinnuvegaráðherra segist"/>
        <s v="þetta tekur Nils T.Bjørke , formaður bændasamtaka Noregs , sem var gestur búnaðarþings í dag . „ Bændasamtökin í Noregi"/>
        <s v="innan Evrópusambandsins . Undir þetta tekur starfsbróðir hans í Noregi . Nils T. Bjorke , formaður Bændasamtaka Noregs : Bændasamtökin"/>
        <s v=", en tveir hópar stofnfjáreigenda hafa höfðað mál og krefjast að hann standi við orð sín . Formaður Sjálfstæðisflokksins segist"/>
        <s v="VÍSIR // EPA Ekki lengur í nöp við NATO Trump sagði á blaðamannafundi í Hvíta húsinu í gær að hann"/>
        <s v="0 jafntefli við Real Betis og færði Barcelona skrefinu nær Spánarmeistaratitlinum . Donald Trump og aðrir ráðamenn víða um heim"/>
        <s v="húsnæði og heilbrigðisþjónustu upp á móti . Árslækkunin á eldsneytisverði nemur 0,6 prósentum að sögn ráðuneytisins . Stjórnvöld í Suður-Kóreu"/>
        <s v="aðila en bankanna . &quot; Eftir Pétur Blöndal Ljósmyndir Golli Reykjanesbær | Heimir , félag ungra sjálfstæðismanna í Reykjanesbæ ,"/>
        <s v="tíu milljónir manna árlega . Við teljum að þetta sé ein af alvarlegustu ógnum sem steðja að mannkyni og við"/>
        <s v="um eignarhald á fjölmiðlum , en fólk sem þekki fjölmiðla verði að koma að setningu slíkra laga . Sigurður segist"/>
        <s v=", sem og þeim sem fyrir sitja , og þakkað um leið fráfarandi ráðherrum vel unnin störf . “ Félagið"/>
        <s v=", atvinnurekanda og ríkisstjórna bráðnauðsynlegt svo ávinningur af nýrri tækni komi starfsfólki , manneskjum og samfélaginu til góða . Við"/>
        <s v="10.9 ) Baksvið Stefán E. Stefánsson ses@mbl.is Mikil hátíðahöld stóðu yfir í Seattle í Bandaríkjunum um helgina þegar því var"/>
        <s v="formennskuári sínu í Norrænu ráðherranefndinni árið 2014 að hefja vinnu við að móta stefnu fyrir vestnorræna svæðið . „ Ég"/>
        <s v="á að hann vildi ekki þrýsta á starfsbræður sína en að lánsfjárþörf Íslendinga næmi 4 milljörðum Bandaríkjadala . „ Ég"/>
        <s v="hann vildi ekki þrýsta á starfsbræður sína á Norðurlöndunum en að lánsfjárþörf Íslendinga næmi 4 milljörðum Bandaríkjadala . „ Ég"/>
        <s v="ætla að aukast . Ekki hafi heldur dregið úr neyslunni heldur hafi hún verið stöðug undanfarin ár . Þórarinn segist"/>
        <s v=", matreiðslumeistara veitingastaðarins Aalto í Norræna húsinu . Cecilie Landsverk , sendiherra Noregs á Íslandi , hélt stutta tölu og"/>
        <s v="kominn á markað hér á landi . Cecilie Landsverk , sendiherra Noregs á Íslandi , hélt stutta tölu og sagðist"/>
        <s v="við að bjóða fólki með fatlanir notendastýrða persónulega aðstoð til reynslu í tiltekinn tíma . Tabú , femíníska fötlunarhreyfingin ,"/>
        <s v="af úrgangi verður til á takmörkuðu svæði með tilheyrandi hættu á mengun lofts , jarðvegs og grunnvatns . Íslendingar geta"/>
        <s v="samgöngumál og fyrirhugaða flýtingu vegagerðar eins og meirihluti umhverfis- og samgöngunefndar hefur talað fyrir á Alþingi . Beinlínis er því"/>
        <s v="Ökklabrot og slök liðbönd Þykkbotna skór og sandalar voru hátíska hippatímans og þeir fyrrnefndu voru stórhættulegir . Því ber að"/>
        <s v="hér væri lögð til , samrýmdist ekki hugmyndum sínum um jafnrétti til náms . Hjálmar Árnason , þingmaður Framsóknarflokks ,"/>
        <s v="brýnt að stjórnvöld komi kröftuglega til móts við atvinnulífið og aðstoði það við að komast yfir erfiðasta hjallann . Hann"/>
        <s v="Þá sagðist hann vera talsmaður þess að auglýsa eigi öll störf með örfáum skýrum undantekningum . Sigmundur Ernir sagðist jafnframt"/>
        <s v="Þetta kemur fram í bókun sem A-listinn lagði fram á bæjarstjórnarfundi í gær . Bókunin er svohljóðandi : „ A-listinn"/>
        <s v=". Ef samningar nást hins vegar ekki fyrir föstudag brestur yfirvinnubann á frá og með þeim degi . Framkvæmdastjóri LÍÚ"/>
        <s v="upp öruggt heilbrigðiskerfi . Það hlýtur að vera markmið allra þeirra , sem starfa að heilbrigðismálum . Þeir hljóta að"/>
        <s v="og segi , ja nú vantar mjólk drengir mínir . “ Í sjálfu sér gott kerfi Bóndinn á Mel segist"/>
        <s v="ríkisstjórnin eigi að sýna vilja í verki og kolefnisjafna starfsemi Stjórnarráðsins . Guðmundur Ingi Guðbrandsson , framkvæmdastjóri Landverndar : Við"/>
        <s v="því en við erum auðvitað lítið peð í öllu þessu heildarsamhengi . Guðmundur Ingi Guðbrandsson , framkvæmdastjóri Landverndar : Við"/>
        <s v="við rannsóknarnefndina . Það muni hafa stórskaðleg áhrif á framgang flugslysarannsókna og þar með almennt flugöryggi . Stjórn Kvennahreyfingar Samfylkingarinnar"/>
        <s v=". Föstudaginn 17. mars var haldið svokallað reisugildi í nýrri meðferðarstöð SÁÁ í Vík á Kjalarnesi . Þar var því"/>
        <s v="stjórnarfundi Snorrastofu voru Jóni Ólafssyni færðar þakkir og gjöf fyrir ánægjulega samvinnu . Pandabirnir og aðdáendur þeirra víða um heim"/>
        <s v="Ekki til . Ég myndi heldur aldrei segja það í sjónvarpið . Pandabirnir og aðdáendur þeirra víða um heim um"/>
        <s v="geta að þetta er í annað sinn sem Postulína og Norr 11 fara í samstarf . Einnig var verið að"/>
        <s v="hugmyndum um viðbyggingu og þess í stað ákveðið að fara þá leið sem nú hefur verið ákveðin . &quot; Við"/>
        <s v="íslenskir atvinnurekendur fullfærir um , en hæfni þeirra til þess hefði berlega komið í ljós á undanförnum árum . Ég"/>
        <s v=". Af byggingu mosku Aðalfundur Ungra vinstri grænna á höfuðborgarsvæðinu , haldinn að Suðurgötu 3 þann 14. september 2012 ,"/>
        <s v="sem hafa ekki miklar ráðstöfunartekjur , t.d. stúdenta , öryrkja , atvinnulausa , aldraða og börn . Þriðja ályktun aðalfundarins"/>
        <s v="fagnað að 15. desember voru 40 ár liðin síðan núverandi húsnæði var formlega tekið í notkun . Jafnframt var því"/>
        <s v="sjúkraflutningamaður hjá SA frá 1992 og þar af sem varðstjóri frá 2006 . Finnar hafa frá því í byrjun árs"/>
        <s v="kosti einhverra af konunum nítján árum saman . Þar var samfélagslegt mein á ferð , en um leið getum við"/>
        <s v="þess að rekstur Herjólfs verði aftur færður í hendur heimamanna . Það hef ég gert í ræðu og riti og"/>
        <s v="ég dæmd á Íslandi vegna þess að ég hafði vitnað í ákæruskjal án þess að vitna til heimildarinnar . Ég"/>
        <s v="Brasilíu afgreiddi í dag með formlegum hætti ákvörðun um vinabæjartengsl við Akureyri . Viðstaddir voru tugir afkomenda Íslendinga , sem"/>
        <s v="hún hress . „ Því fyrir utan það að þetta sé árleg uppskeruhátíð kvikmyndagerðarfólks , erum við auðvitað líka að"/>
        <s v="Elliða Vignissonar , bæjarstjóra í Vestmannaeyjum , er von á rúmlega 8.400 manns í bæinn nú um helgina en Eyjamenn"/>
        <s v="Varmalandi en 17 þeirra komu saman í Garðakaffi í Safnaskálanum á Akranesi miðvikudaginn 15. september síðastliðinn . Voru þær að"/>
        <s v="að vild – Ást &amp; Kærleikur . HallaBjörg M &amp; M er eitt vinsælasta sælgæti í heimi en til að"/>
        <s v="13:00 Verona - Frosinone 16:00 Lazio - Empoli 18:45 Sampdoria - Milan ( Stöð 2 Sport 3 ) Til að"/>
        <s v="pípulagna eða raflagna . Vsk. af hönnunarvinnu og eftirliti við endurbætur eða viðhald er einnig greiddur . Við eldri borgarar"/>
        <s v="rætt við hana í meðfylgjandi myndskeiði . Fjöldi fólks er nú saman komin í miðbæ Reykjavíkur þar sem því er"/>
        <s v="er viðurkennt að það þurfi að ræða þessi mál betur á breiðum faglegum og félagslegum grundvelli . Eins ber að"/>
        <s v="áleit hana eina af þeim &quot; flinkere &quot; [ færari eða hæfari ] . &quot; Bréfið endar hann á að"/>
        <s v="annað slíkum fjölda . Ferjan Norræna siglir milli Danmerkur og Seyðisfjarðar í hverri viku með viðkomu í Færeyjum . Útgerðin"/>
        <s v="minningin um þennan yndislega mann sem gaf okkur stundir úr lífi sínu megi gefa ykkur gleði alla tíð . Við"/>
        <s v="vegna það tók svona langan tíma . Nei ég myndi ekki halda að það væri eðlilegur tími en ég bara"/>
        <s v="haft eftir Ólafi Stephensen framkvæmdastjóra FA í fréttinni . „ Ríkissjóður fær þessa peninga ekki aftur . Það ber að"/>
        <s v="haldin í Öskjuhlíðinni íkvöld . Hátíðin er ein helsta hátíð Ásatrúarfólks og að venju var fjöldi fólks samankominn til að"/>
        <s v="fæðst þremur eða fjórum árum fyrr . &quot; Sigríður kann Umhyggju góðar þakkir fyrir stuðninginn sem hún hefur hlotið og"/>
        <s v=". 1974 unnu Kiwanismenn á Akranesi við að koma Sigurfara fyrir á athafnasvæði Byggðasafnsins í Görðum . Því ber að"/>
        <s v="skýlausan rétt bæjarbúa til þess að taka ákvarðanir milliliðalaust um stórmál en fengum það ekki í gegn . En við"/>
        <s v=". Veiða má föstudaga , laugardaga og sunnudaga næstu fjórar helgar . Fyrirkomulagið verður óbreytt til ársins 2015 . Elvar"/>
        <s v="það gjörningaveður sem gekk yfir byggingaiðnaðinn í kjölfar bankahrunsins , “ segir Óli Jón í samtali við Skessuhorn . Hann"/>
        <s v="jafnaði frekar dýrir og því oft frekar keyptir af söfnum eða þeim sem hafa sérstakan áhuga á hönnun . Hella"/>
        <s v="Ólafsson stöðvarstjóri í Funa er ánægður með þessi viðbrögð Akureyringa . &quot; Við sem störfum í þessum geira hljótum að"/>
        <s v="ekki að furða að Guðrún skuli segja að Stígamót séu &quot; mest að kljást við gamla drauga &quot; . Guðrún"/>
        <s v="Bjarni Benediktsson , formaður Sjálfstæðisflokksins , segist vera sáttur með hvernig Sjálfstæðisflokkurinn fjallaði um Icesave málið á Alþingi . Hann"/>
        <s v="markaðsaðgang fyrir iðnaðarvörur . Hann hefur fundað stíft að undanförnu , og meðal annars stýrt langri samningalotu . Stefán Haukur"/>
        <s v="mér leiðum til að koma því þangað á markað , en tímasetningin var aldrei rétt , &quot; segir Ingmar og"/>
        <s v="fram að Guðjón Hreinn Hauksson , formaður Félags framhaldsskólakennara og Ægir Karl Ægisson , formaður Félags stjórnenda í framhaldsskólum ,"/>
        <s v="í mannréttindarmálum á Íslandi hafi verið náð . &quot; Fréttatilkynning frá stjórn Ungra vinstri grænna &quot; Stjórn Ungra vinstri grænna"/>
        <s v="fyrir hágæðakerfi almenningssamgangna að því er fram kemur á heimasíðu samtakanna . Af þessu tilefni bókaði svæðiskipulagsnefndin eftirfarandi : Svæðisskipulagsnefnd"/>
        <s v="Elín Árnadóttir tók við lyklunum að iðnaðar- og viðskiptaráðuneytinu var slegið upp veislu að heimili hennar í Reykjanesbæ til að"/>
        <s v=". Af einhverjum óskiljanlegum ástæðum tókst ekki fyrr en sl. mánudag að fá slíka staðfestingu en því ber þó að"/>
        <s v="vera í flugvél sem er týnd Cardiff City Skyndibitakeðjan KFC er fræg fyrir bragðgóða sósu með kjúklinginum . Aðdáendur KFC"/>
        <s v="ekki sé búið eins vel að öðrum stofnunum hvað opinber fjárframlög snertir &quot; . Upplýsandi úttekt Morgunblaðsins Því ber að"/>
        <s v="fulltrúa bæjarstjórnar Akureyrar sem lýstu fullum vilja sínum til að fella niður þessar skuldir að sameiningarferli loknu . „ Félagið"/>
        <s v="til í dag hefur A 380 verið „ barn “ fyrirtækisins Airbus . Í dag erum við samankomin til að"/>
        <s v="og forráðamönnum félaga í deildinni . Liðið heimsækir Grindavík í fyrstu umferð deildarinnar á laugardag . Allir Bandaríkjamenn ættu að"/>
        <s v=". Vigdís Hauksdóttir blandaði sér í málið og gerði tillögu sína um þjóðaratkvæðagreiðslu um ESB að umtalsefni . &quot; Ég"/>
        <s v="og öðrum þeim sem sækja miðbæinn . Þegar hér er komið sögu er sennilega best að gerast bara jákvæður og"/>
        <s v="viðhalda tveimur aðskildum kerfum við stjórnun flugmála á Íslandi , segir Jón Karl Ólafsson , formaður Samtaka ferðaþjónustunnar . Samtökin"/>
        <s v="nema mánudaga kl. 11 - 17 . STJÓRN Sambands ungra framsóknarmanna hefur sent frá sér ályktun þar sem því er"/>
        <s v="syðri enda brautarinnar , án þess að seinka því að hún verði tekin í gagnið . Í ályktuninni er því"/>
        <s v=". James Mattis , varnarmálaráðherra Bandaríkjanna , orðaði það raunar svo að dagar samtakanna væru taldir . Vissulega ber að"/>
        <s v="vinna flýta fyrir afgreiðslu málsins , ” segir ráðherra að lokum . Ólafur Sveinsson , forstöðumaður SSV þróunar og ráðgjafar"/>
        <s v="á fréttalegt vanmat en vissulega í versta falli á hreina og klára lítilsvirðingu eða öfund . Í stað þess að"/>
        <s v="hljóti því að kalla á meiri fjárveitingar til hafrannsókna heldur en verið hefur . Ef til vill má þess vegna"/>
        <s v="þar , sunnan Suðurnesvegar , er gert ráð fyrir náttúru- og menningarsetri ásamt fjölbreyttri ferðaþjónustu og annarri menningarstarfsemi . Ég"/>
        <s v="sÃ © rstaka Ã ¡ herslu . Það var Elliði Vignisson , bæjarstjóri , sem flutti tillöguna . _x0084_ Bæjarstjórn"/>
        <s v="á hann . Sama dag á Rás 2 kaus Björn Bjarnason að heyja ruddalegt pólitískt stríð um málið frekar en"/>
        <s v="auki lækkun á framlagi um 8.000.000 , - kr. á sjúkrasviði vegna aðhalds í útgjaldaramma ráðuneytis . Því ber að"/>
        <s v="gefa annað í skyn er hrein og klár villa . Hvers vegna er ekki fagnað ? Skattborgarar í Reykjavík geta"/>
        <s v="eins víðtæk og hægt hafi verið þannig að þau næðu til sem flestra sem væru með gengistryggð lán . Hún"/>
        <s v="á forsendum jarðganga milli lands og Eyja . Von er á niðurstöðu hvað það varðar innan fárra daga . Bæjarráð"/>
        <s v="á næstunni . Árni Páll sagður vera á útleið Bæjarstjórn Reykjanesbæjar samþykkti samhljóða í gærkvöldi bókun þar sem því er"/>
        <s v="gildi á Faxaflóa og á Breiðafirði vegna mikilla rigninga og guð viðvörun er í gildi fyrir Vestfirði . Miðstjórn ASÍ"/>
        <s v="undanförnum árum &quot; , segir Birkir Hólm Guðnason , framkvæmdastjóri Icelandair . Svanhildur Konráðsdóttir , menningar- og ferðamálastjóri Reykjavíkur kveðst"/>
        <s v="forgangs eftir að í ljós kom hversu mikil eftirspurn var eftir lóðunum . Bæjarstjórn telur að úrskurðurinn marki tímamót og"/>
        <s v="lífeyrissjóða þá skerðingu á lífeyrisgreiðslum og réttindum sem sjóðsfélagar margra lífeyrissjóða hafi mátt þola . Að sama skapi beri að"/>
        <s v="söluvirði á eignarhlut Borgarbyggðar í Faxaflóahöfnum og hluturinn verði áfram í eigu sveitarfélagsins . &quot; Geirlaug Jóhannsdóttir bókaði að hún"/>
        <s v="sakarkostnað . Dómur Hæstaréttar kveður á um að málsvarnarlaun verði greidd úr ríkissjóði . Dómurinn á vef Hæstaréttar Félag heyrnarlausra"/>
        <s v=". En samkvæmt vegagerðinni er verið að opna Suðurstrandarveg og Krýsuvíkurveg . Mynd : Suðurstrandarvegur í ágúst . Bæjarstjórn Reykjanesbæjar"/>
        <s v="harma þá skerðingu á lífeyrisgreiðslum og réttindum sem sjóðsfélagar margra lífeyrissjóða hafa mátt þola . Að sama skapi beri að"/>
        <s v="verið undir stjórn stjórnvalda frá því að styrjöldin hófst í Sýrlandi , fara íbúar fagnandi um götur Aleppo . Þau"/>
        <s v=". Þessar hugmyndir eiga kannski ágætlega við núna . Í dag flykkjast Norðmenn þúsundum saman niður á Karl Jóhann og"/>
        <s v="þessu ári en það yrði gert í þrepum . Sem stendur verði þó að halda ströngum gjaldeyrishöftum . Fulltrúar AGS"/>
        <s v="í fjölmiðla að því er virðist í þeim eina tilgangi að gera málið tortryggilegt . Eðlilegra hefði verið að bæjarfulltrúinn"/>
        <s v="tjón . Jóhanna Sigurðardóttir forsætisráðherra hefur nú í hyggju að skoða málið í samstarfi við Alþingi . Því ber að"/>
        <s v="eftir bestu heimildum og réttum lögum , Hæstiréttur Íslands . Höfundur er leikmaður í landakröfufræðum . VIÐ konur hljótum að"/>
        <s v="til forsætisráðuneytisins og er óskað eftir að hún berist ríkisstjórninni á ríkisstjórnarfundinum í dag . Áskorunin : Félagsfundur Drífanda stéttarfélags"/>
        <s v="frá betri heimi en þeir fæddust í . &quot; Höfundur er forseti NLFÍ og stjórnarformaður HNLFÍ . FÉLAGSFUNDUR Drífanda stéttarfélags"/>
        <s v="einbeita sér að misheppnuðum kökuskreytingum njóta mikilla vinsælda og er síðan Cakewrecks.com gott dæmi um slíka síðu . Ófáir Facebook-notendur"/>
        <s v="buxunum . Reykingabannið tekur gildi á morgun og hefur Víkverji ákveðið að kíkja út á lífið um helgina til að"/>
        <s v="eldsneyti en gömlu V8 gerðu og hafa meiri togkraft . Einhverjir aðdáendur sakna ennþá hávaðans frá V8 vélunum . Aðrir"/>
        <s v="Íslandi , og það er betra en mig minnti , eiginlega bara alveg stórfínt . Unnendur heilagrar ritningar ættu að"/>
        <s v="eða Dehydroepiandrosterone . Fjármálaráðherra Hollands segir að framganga Hollendinga í Icesave málinu hafi verið vinargreiði við Íslendinga . Bretar segjast"/>
        <s v="sérlega aðlaðandi , segir Elín Pálmadóttir , sem naut þessa andrúmslofts &quot; ein í höllinni &quot; allt sl. haust og"/>
        <s v="að endurskoða þá ákvörðun og segir hann í samtali við Morgunblaðið í dag að hann heyri það víða að aðrir"/>
        <s v="Hæstiréttur lét ekki alveg að stjórn , því rétt fyrir jól tapaði flokksframkvæmdastjórinn og náinn vinur Davíðs meiðyrðamáli og sigurvegarinn"/>
        <s v="hluti af stærri aðgerð ríkisstjórnarinnar til að aðstoða skuldsett heimili . Frumvarp um séreignarsparnað væri einnig á dagskrá . Hann"/>
        <s v="Logi Einarsson , formaður Samfylkingarinnar og 5. þingmaður norðausturkjördæmis , byrjaði ræðu sína á að óska nýrri ríkisstjórn velfarnaðar og"/>
        <s v="bæjarins . Samfylkingin í Reykjanesbæ treystir meirihluta bæjarstjórnar til þess að verja grunnþjónustuna af öllu afli í komandi hagræðingu og"/>
        <s v="en ríflega helmingur fráveita uppfyllir engar kröfur , segir í skýrslunni . Björgvin G. Sigurðsson , varaformaður Þingvallanefndar , segist"/>
        <s v="Rannsóknarniðurstöður geta nýst í forvörnum Aðkallandi að rannsaka betur áhrif áfallastreituröskunar EYRÚN Jónsdóttir , deildarstjóri Neyðarmóttöku nauðgana í Fossvogi ,"/>
        <s v="er sértæk aðgerð sem reist er á þröngu hagsmunamati á einkahögum tiltekins hluta þjóðarinnar en sniðgengur meirihluta hennar . Framsóknarþingmenn"/>
        <s v="bæ Annars þykir mér alltaf gaman að hátíðisdeginum þeirra Heimdellinga , skattleysisdeginum . Þá koma þeir saman með húllumhæi og"/>
        <s v="aðeins tíu mánaða gömul þegar foreldrar hennar voru hnepptir í gæsluvarðhald vegna hvarfs Guðmundar Einarssonar og Geirfinns Einarssonar . Hún"/>
        <s v="brjóta í bága við grunngildi stefnunnar um festu og stöðugleika . Þess vegna sé tilefni til endurskoðunar núna . Fjármálaráð"/>
        <s v="rannsóknarréttinn “ hljóti að virka í báðar áttir . En , bókunin er svohljóðandi : „ Fulltrúi Miðflokksins í borgarráði"/>
        <s v="og sjómannafélags Keflavíkur segir að það hafi tekið of langan tíma að semja um aðgerðir vegna skuldavanda heimila , en"/>
        <s v="en eru langt frá því að vera með því versta sem sést hefur í bloggheimum . Refsiglaðir menn kunna að"/>
        <s v="segir yfirgengilegt hvernig gengið er á hlut Reykjavíkursvæðisins í fjögurra ára samgönguáætlun . Steingrímur J. Sigfússon , efnahagsráðherra , segist"/>
        <s v="og búið sé að kynna þau . Friðbjörg segir að viðbrögðin við listanum og stefnumálum hafi verið mjög góð og"/>
        <s v="Tókýó hækkaði Nikkei lítillega sem og Hang Seng vísitalan í Hong Kong . Kjartan Georg Gunnarsson , framkvæmdastjóri SP-Fjármögnunar ,"/>
        <s v="brjóst sín til að draga úr líkum á krabbameini , en hún ber með sér þetta stökkbreytta gen . Hún"/>
        <s v="var upp á Hornströndum , en Adams lauk tæplega 100 kílómetra langri göngu um friðlandið í sumar . Samtök leikjaframleiðenda"/>
        <s v="en raunkostnaður síðasta árs . Mikil fjárhagsvandræði blasa nú við Heilbrigðisstofnun Austurlands . Framkvæmdarstjóri HSA , Einar Rafn Haraldsson ,"/>
        <s v="vegna leikskóla , skólamáltíða , frístundaheimila , bókasafnsskírteina , sundlaugakorta og vegna þjónustu sem velferðarsvið Reykjavíkurborgar veitir . „ Við"/>
        <s v="haldið aftur af sér þegar fyrirtækin og stofnanirnar velja að hækka stöðugt verð á vörum sínum og þjónustu . Svínabændur"/>
        <s v="líka tekið á . Haukur Bergsteinsson : Heilmikil fyrirhöfn sko , mjög langt frá flugvellinum sko , sjúkrahúsið . Haukur"/>
        <s v="2459 ) . 32 ... Hxf 1 + ! og hvítur gafst upp enda liðstap óumflýjanlegt . STJÓRN Kvennahreyfingar Samfylkingarinnar"/>
        <s v="úrskurðinn , að vísa málinu á ný til Landsréttar til löglegrar meðferðar . Oddur Ástráðsson , lögmaður ALC , segist"/>
        <s v="sér alltaf « Bacalhau a brás » sem sé dæmigerður heimilismatur . Matgæðingar og knattspyrnuáhugamenn geta fundið uppskriftina hér ."/>
        <s v=", eða allt frá árinu 1991 , barist fyrir því að sett verði lög um greiðslu- eða skuldaaðlögun . Samtökin"/>
        <s v="lagði fram frumvarp að breytingum á lögum um fiskeldi í gær . Sigurður Pétursson , framkvæmdastjóri hjá Arctic Fish ,"/>
        <s v="Það hafa skrýtnari hlutir gerst en að Ísland vinni Serbíu , &quot; sagði Logi á blaðamannafundi í gær . Logi"/>
        <s v="inn á þeirra borð koma , “ segir í ályktun sem Femínistafélag Íslands sendi frá sér fyrir stundu . Félagið"/>
        <s v="áframhaldandi umframlaunahækkunum og óskilvirkari rekstri fremur en aukinni þjónustu eða lægri kostnaðarþátttöku sjúklinga . “ Pistill Viðskiptaráðs . Trúnaðarmannaráð SFR"/>
        <s v="sem hefja störf í nýju aldurstengdu kerfi , &quot; segir í umfjöllun BHM og í ályktun trúnaðarmannaráðs SFR er því"/>
        <s v="meðferð umsókna um alþjóðlega vernd &quot; hér á landi . Áralangt fjársvelti heilbrigðiskerfisins Í ályktun um heilbrigðiskerfið segir að flokksráðsfundur"/>
        <s v="77 prósentin eru karlar ( Út frá þeirri skilgreiningu að kynin séu tvö ) . Sérfræðingar segja ástæðuna óljósa en"/>
        <s v="undanförnu . Ég held að það sé ekki ástæða til að óttast neitt verðhrun vegna nýrra íbúða heldur frekar að"/>
        <s v="betri til að losa um höftin og hefur raunin eiginlega verið sú um þó nokkurt skeið . Þannig að við"/>
        <s v="er ekki lyfseðilsskylt . Lyfið hefur orð á sér fyrir að verka vel á timburmenn og því eflaust margir sem"/>
        <s v=". Ennfremur óskar stjórn SUF þeim ráðherrum sem tóku við lyklavöldum í ráðuneytum sínum í gær velfarnaðar í starfi og"/>
        <s v="villtra blóma . Einmitt vega þessa sparnaðar hefur fleira fólk veitt þessum vinalegu villiblómum athygli og ég hef heyrt fólk"/>
        <s v="dag kl. 16:00 verður almennur kynningarfundur fyrir eldri borgara þar sem þjónustan verður kynnt frekar . Reykjanesbær og Stjórn FEB"/>
        <s v="áhrif . Sanna Magdalena er ein þeirra sem tekur til máls á baráttufundi að lokinni kröfugöngu í dag . Hún"/>
        <s v="fram á tilvist leynilegrar sveitar manna , sem hefðu haft það verkefni að drepa Lítvínenko og fleiri . Stjórn Neytendasamtakanna"/>
        <s v="að síður , að formenn beggja stjórnarflokkanna eru meira og minna frá störfum þá eða verða vegna vanheilsu . Steingrímur"/>
        <s v="en fallið frá því . Hann segir erfitt að sinna háskólanámi samhliða fullri kennslu . Hilmar segir ástæðu til að"/>
        <s v="fjölmiðlum að Hagstofan mælir minnsta atvinnuleysi í maímánuði í heil fjögur ár . Ég heyri í hádegisfréttum sveitarstjórnarmann á Austurlandi"/>
        <s v="stjórnarformaður Landsvirkjunar og rektor á Bifröst , segir mikilvægt að gerð verði eigendastefna ríkisins um eignarhald í orkufyrirtækjum . Hún"/>
        <s v="var ákveðið að koma á fót útibúi fyrir Barnahús á Norðurlandi . Vilborg Þórarinsdóttir , forstöðumaður barnaverndar á Akureyri ,"/>
        <s v="er gott . Ég veit ekki um neinn sem vill halda gjaldeyrishöftunum á Íslandi . Þess vegna hljóta allir að"/>
        <s v="athuga í geymslur og bílskúra . Vinsamlegast hafið samband í síma 553-9766 . FUGLAVERNDARFÉLAG Íslands , Náttúruverndarsamtök Íslands og SUNN"/>
        <s v="sé ein stærsta byggðaaðgerð sem við höfum séð á þessu svæði mjög lengi . Það er því ástæða til að"/>
        <s v="enda var sú íbúakosning ekki bindandi heldur aðeins ráðgefandi . Sem er í raun það sama og skoðanakönnun . Ég"/>
        <s v="heyrist gagnrýni á það að ýmsir þættir breytingarinnar hafi ekki verið nægilega kynntir fyrirfarm , en á móti er því"/>
        <s v="og upplýsingum tengdum málinu frá embættismönnum bæjarins , “ segir Rósa . Guðlaug Kristjánsdóttir , oddviti Bjartrar framtíðar , segist"/>
        <s v="fyrirtækið hefur látið frá sér . Segir Jóhannes þar að gleðilegt sé að nú skapist loks vinnufriður í fyrirtækinu og"/>
        <s v=". Heimasíða Samtaka atvinnulífsins Fuglaverndarfélag Íslands , Náttúruverndarsamtök Íslands og SUNN hafa sent frá sér yfirlýsingu þar sem því er"/>
        <s v="Nánari upplýsingar er að finna á vefsíðum samtakanna , raudikrossinn.is og help.is . Gordon Brown , forsætisráðherra Breta , segist"/>
        <s v="ekki nýr af nálinni og hefur verið fyrirsjáanlegur í langan tíma . Það hvarflar heldur ekki að mér annað en"/>
        <s v="stjórnvöldum , vonandi innan skamms . Höfundur er verkfræðingur . Guðmundur Magnússon gudmundur @mbl . Guðmundur Magnússon gudmundur@mbl.is &quot; Við"/>
        <s v="verði unnið í einum áfanga og verkinu verði lokið árið 2011 . Samgöngur milli Vestmannaeyja og Bakka Ársþing SASS 2007"/>
        <s v="til ríkisvaldsins , sveitarfélaga og atvinnulífsins að stutt verði sem dyggilegast við uppbygginu á fyrrgreindri þekkingarstarfsemi á Austurlandi . SSA"/>
        <s v=", segir í einni ályktuninni . Kjördæmisþing framsóknarmanna í Suðurkjördæmi ( KSFS ) haldið í Reykjanesbæ 3. nóvember 2002 ,"/>
        <s v="segir í svari stjórnar Landverndar um frummatsskýrslu sem Fossvélar sendu frá sér í janúar um efnistöku úr fjallinu . Landvernd"/>
        <s v="sement vestur , bara til að anna þessu verkefni þarna á Tálknafirði , “ sagði Guðmundur . Þessi reyndi flutningabílstjóri"/>
        <s v="svo stuttra jarðstrengskafla muni ekki hafa veruleg áhrif á afhendingaröryggi , raforkuverð , umhverfiskostnað eða byggðaþróun . Við hjá Landsneti"/>
        <s v="tilefni gefst til , segir að endingu í bókun ráðsins . Hægt er að nálgast umrædda skýrslu hér Bæjarstjórn Vestmannaeyja"/>
        <s v=", til að eyða frekari óvissu um málið . Samgöngunefnd Reykjavíkur hefur gert sérstaka bókun , þar sem því er"/>
        <s v="verði veitt viðtöku og ráðstafað af sömu mönnum og komu þjóðinni í erfiðustu efnahagsþrengingar í sögu lýðveldisins . Ólafur Ísleifsson"/>
        <s v="með forseta Íslands á Bessastöðum . Verkefnastjórn skilaði niðurstöðum sínum og tillögu að framhaldi 18. ágúst 2011 . Borgarráðsfulltrúar Sjálfstæðisflokks"/>
        <s v="með húsleit hjá fyrirtækinu fyrir nær tveimur árum . Þorsteinn segir í bréfi sem hann skrifaði starfsmönnum sínum að hann"/>
        <s v="Már Baldvinsson , forstjóri Samherja , í bréfi til starfsmanna útgerðarfélagsins sem birtist á vef Samherja . Þar segist Þorsteinn"/>
        <s v="áðan sem og háttvirtur þingmaður Össur Skarphéðinsson . Ég tel að það sé þeim til skammar í stað þess að"/>
        <s v="um að ræða starfsmenn slökkviliðsins , snjóruðnings- og brautadeildar , rafeindadeildar , voltadeildar og verkfræðideildar . Björn Ingi Knútsson flugvallarstjóri"/>
        <s v="menn hafa ekki í fjármálakrísum annarra landa í seinni tíð séð annað eins , &quot; sagði Bjarni . Hann sagðist"/>
        <s v="við bandarískt félag um sölu á stórum hluta framleiðslunnar fyrstu átta árin . Fjármálaráðherrann kvittaði upp á sem vitundarvottur og"/>
        <s v=", &quot; segir Júlíus Jónsson , forstjóri HS Orku hf . Í tilkynningu frá Júlíusi segir að HS Orka hf"/>
        <s v="framkvæmdastjóri kynnti stöðuna í húsnæðismálum fatlaðs fólks á síðasta fundi fjölskyldu- og tómstundaráðs . Í bókun ráðsins segir að ráðið"/>
        <s v="sem erfitt er að treysta þegar bílstjórum sjúkrabifreiða mistekst við hættulegar aðstæður að keyra barnshafandi konum til Neskaupstaðar . Greinarhöfundur"/>
        <s v="ekki við sinnaskiptum að búast á næstu vikum og þess vegna er fátt annað fyrir almenning að gera en að"/>
        <s v="í Hafnarhúsinu á laugardag þegar BL ehf. , umboðsaðili Jaguar Land Rover á Íslandi hélt þar veglega bílasýningu til að"/>
        <s v="svokölluð . Og þau höfðu tíðkast og að mínu mati var það í bága við lagasjónarmið , þannig að ég"/>
        <s v="starfshópur til að enduskoða skólaaksturinn og undirbúa útboð . þá Áhugafólk um útivist og bætta lýðheilsu í Borgarnesi ætlar að"/>
        <s v="byrðar fyrir útgerðina í för með sér , &quot; sagði Bjarni í óundirbúnum fyrirspurnartíma á Alþingi í dag . Hann"/>
        <s v="nokkuð viðbrögðin við þessum ummælum sínum . Það var hið ótrúlegasta fólk sem hljóp upp til handa og fóta og"/>
        <s v="að ráðast í endurnýjun gervigrassins , sem þá var vitað að væri orðið úrelt . Sagðist hann engu að síður"/>
        <s v="þeir um önnur brýn mál . Um tvö þeirra segir Andríki : Ungir vinstri grænir samþykktu ályktun þar sem þeir"/>
        <s v="og áður en dómurinn féll . Þá hafi hann sagt að slíkt svigrúm hafi ekki verið til staðar . Birkir"/>
        <s v="semja ný og betri frumvörp . Jón Bjarnason , sjávarútvegsráðherra , mælti fyrir stóra kvótafrumvarpinu á Alþingi í morgun og"/>
        <s v="Það var fyrst skráð á markað árið 1992 en tekið af markaðnum í kjölfar fjárhagslegrar endurskipulagningar árið 2009 . Páll"/>
        <s v="starfi . Myndirnar eru unnar á handgerðan pappír með Image-on ætingum og fleiri grafíkaðferðum . Aldís Sigurðardóttir þakkaði gjafirnar og"/>
        <s v="fengið mjög hlý viðbrögð frá heimafólki . “ Ekkert lát er á hamingjuóskunum en Ólsurum þykir vænt um húsið og"/>
        <s v="Svavarsson , í Indefence-hópnum : Við styðjum vel ígrundaða ákvörðun forseta Íslands í þessu máli um leið og við auðvitað"/>
        <s v="í gær þegar hann skrifaði undir langtíma samning við Arsenal eftir ríflega 400 leiki fyrir bláliðana í Lundúnaborg . Seaman"/>
        <s v="verið virkur þáttakandi í starfi Sjávarleðurs og að félagið hafi nú náð góðum þroska og standi vel . „ Nýsköpunarsjóður"/>
        <s v="fyrir 380 rýmum til að breyta fjölbýlum í einbýli . Leiguleiðin vænleg Magnús B. Jónsson , formaður stjórnar DAB segist"/>
        <s v="undir þrýstingi frá skuldbindingum á vettvangi WTO og geta því ekki haldist óbreyttar um ókomin ár . Því ber að"/>
        <s v="færðist frá ríki til sveitarfélaga . Reykjavíkurlistinn ber að langmestu leyti ábyrgð á þeirri þróun . Hins vegar ber að"/>
        <s v="að heildartekjur gætu orðið einn og hálfur til tveir milljarðar króna á ári . Steingrímur J. Sigfússon , fjármálaráðherra ,"/>
        <s v="Reykjanesbraut . Gróf viðmiðun segir að heildartekjur gætu orðið einn og hálfur til tveir milljarðar króna á ári . Fjármálaráðherra"/>
        <s v="en hann er frekar fullorðinslegur þessa vikuna . Annars fer árið 2019 ágætlega af stað í tónlistinni og tónlistarunnendur geta"/>
        <s v="Við munum leggja áherslu á fjölskylduvæn málefni eins og komu fram í málefnaskrá okkar fyrir kosningarnar í vor . Við"/>
        <s v="halda trúnaði þegar á reyndi og fyrir að standa við bakið á bæði mér og fjölskyldu minni . “ Sigríður"/>
        <s v="það ekki á því stigi ákvörðunar hjá honum . Hann hafi bara verið að fara yfir málið og verið að"/>
        <s v=": Enda er það ekkert á því stigi ákvörðunar hjá mér . Ég var bara að fara yfir það og"/>
        <s v="við um könnunarpróf . En hin merkingin , að prófin séu í samræmi við námskrá , hún stendur . Við"/>
        <s v="segir hátíðina frábært tækifæri til að virkja skemmtanalífið í bænum og lífga upp á það . „ Fólk á að"/>
        <s v="og bregðumst við . &quot; &quot; Engar athugasemdir eru gerðar við tillögu Minjastofnunar um friðlýsingu Bergstaðastrætis 70 og ber að"/>
        <s v="allra landsmanna í fyrrakvöldi . Þar voru fulltrúar Samblands ungra sjálfstæðis- og framsóknarmanna mættir með rjómatertu í fjármálaráðuneytið til að"/>
        <s v="eftirlit , líkt og raunin er hér á landi . Fagna mögulegum breytingum Í tilkynningu frá SVÞ segir að samtökin"/>
        <s v="náttúrulega litlar stofnanir sem eru að takast á við þetta og það er kannski hluti af skýringunni . Ég bara"/>
        <s v="áttatíu og fimm prósent þeirra sem eru orðnir áttræðir búi heima hjá sér . Haukur Ingibergsson formaður Landssambands eldri borgara"/>
        <s v=". Einkum er horft til ábyrgðar- og verkaskiptingar á Alþingi . Í umfjöllun fjölmiðla og einstakra stjórnmálamanna er því sérstaklega"/>
        <s v="gleði og gagns . &quot; Guðlaugur Þór Þórðarson , þingmaður Sjálfstæðisflokksins , kvaddi sér hljóðs á Alþingi í dag og"/>
        <s v="eru framkvæmdar hugnast þeim illa og með þeim mótmæla í einum kór hagsmunasamtök eins og ASÍ og SA . Ég"/>
        <s v="Við hjá Isavia höfum ekki fengið upplýsingar um áform nýja félagsins umfram það sem þegar hefur komið fram . Við"/>
        <s v="hefur aldrei verið í betra ásigkomulagi með tilliti til dýptar innsiglingarinnar , þetta segir skipstjórinn á Herjólfi , sem þó"/>
        <s v="fyrirtækja til að vigta matarúrgang og um leið kanna matarsóun á þessum stöðum . Rakel Garðarsdóttir , stofnandi Vakandi ,"/>
        <s v="Reykjanesbær | Í tilefni sjómannadagsins var haldin uppákoma í bátasafni Gríms Karlssonar í Duushúsum . Við sama tækifæri var því"/>
        <s v="koma eru m.a . Grímur Karlsson , Ólafur Björnsson , Hafsteinn Guðnason , Gunnlaugur Karlsson o.fl . Einnig verður því"/>
        <s v="að venju áður en eldarnir voru kveiktir í Herjólfsdal . Svandís Svavarsdóttir , þingmaður Vinstri grænna og fyrrverandi umhverfisráðherra ,"/>
        <s v="verið að taka upp þráðinn og við hyggjumst leggja þetta fram von bráðar , “ segir Björt . Samtök ferðaþjónustunnar"/>
        <s v="er fagnað að feðrum hafi verið tryggður jafn réttur og mæðrum . Í ályktuninni segir : &quot; Samband ungra sjálfstæðismanna"/>
        <s v="lengdar dvalartíma í leikskóla . Fram kom að foreldrar mættu vera sterkari þrýstihópur um hagsmuni barna sinna . Því var"/>
        <s v="en framkvæmdum var upprunalega frestað sökum kvartana íbúa Marseille , samkvæmt frétt AFP . Leiðtogar múslima í ríkjum við Miðjarðarhafið"/>
        <s v="ekki samkeppnina af útleigu einkabíla og telja ekki að þau muni hafa mikil áhrif á starfsemi þeirra . Stjórnendur bílaleiga"/>
        <s v="150 flug falla niður vegna þessa sem mun líklega tefja för um 10 þúsund farþega . Framkvæmdastjóri Samtakanna ´ 78"/>
        <s v="útfærður eftir allar hinar sveru yfirlýsingar sem gafnar hafi verið í aðdraganda kosninganna . Össur Skarphéðinsson , fyrrverandi utanríkisráðherra ,"/>
        <s v="og væntingar um hana sé helsti mælikvarðinn á það en verðbólgan hafi iðulega verið innan vikmarka lögbundins verðbólgumarkmiðs . Greiningardeildin"/>
        <s v="okkar á . Þetta er hættan sem að okkur steðjar . Þetta er stóra myndin . Á meðan að ég"/>
        <s v="Formaður stjórnar Fjármálaeftirlitsins segir mikilvægt að lífeyrissjóðir geti fjárfest í erlendum eignum . Aðalsteinn Leifsson , formaður stjórnar Fjármálaeftirlitsins ,"/>
        <s v="nýtt líf inn í miðbæinn . Ég hafði fengið góðar viðtökur jafnt bæjaryfirvalda , viðskiptabankans og kaupmanna í nágrenninu sem"/>
        <s v="á fyrirtæki – á þessu ári vann FA skýrslu um eftirlitsgjöldin sem er prýðilegur leiðarvísir um slíka vinnu . Við"/>
        <s v="Einkavæðing geri stjórnvöldum erfitt fyrir að móta stefnu og framfylgja henni , öllum til heilla . Ekki beri síður að"/>
        <s v="og // eða fækkun aksturstíma á samningstímanum í öllum útboðsgögnum Strætó bs. , “ útskýrir Guðrún Ágústa . „ Við"/>
        <s v="vöruúrvali á samkeppnishæfum verðum . Er þeim óskað alls góðs í verslun á Blönduósi . Ullariðnaðurinn Ástæða er til að"/>
        <s v="á dagskrá RÚV . Nokkur tími er liðinn frá því síðustu þáttaröð lauk og það er rík ástæða til að"/>
        <s v="hafa þurft að afla þeirra með kaupum af öðrum . Stefnu sína hefur hópurinn birt á vefsíðunni : www.kvotinn.is Áhugahópurinn"/>
        <s v="ásamt snyrtilegu borðhaldi . Kennarar og nemendur 6. og 7. bekkjar komu saman í félagsaðstöðu og sungu jólalög . Nemendur"/>
        <s v="bankanum til nýrra hluthafa þegar gengi var lágt að mati fjármála sérfræðinga . William Fall segir að Íslendingar ættu að"/>
        <s v=", þar af hafa 15 dauðaslys átt sér stað frá því í byrjun árs 2010 . Þess vegna ber að"/>
        <s v="sem vilja hafa skoðun og vilja einhverju ráða um sitt nánasta þjóðfélagsumhverfi og barna sinna . Þó því beri að"/>
        <s v="nærri því að sjá þá alla . Við erum náttúrlega að tala um ólæknandi sjúkdóm . Því ber og að"/>
        <s v="prósent framkvæmdarinnar og er jarðgangagerðin inni í því . Adair Turner , stjórnarformaður breska fjármálaeftirlitsins ( FSA ) , segist"/>
        <s v="frá grunni . Dong-Cheol Seol , stjórnarformaður Kia Motors í Þýskalandi , sagði þegar hann tók við viðurkenningunni að hann"/>
        <s v="er örstutt svar mitt við spurningu blaðamanns Fréttablaðsins hinn 4. janúar 2008 eða fyrir hálfu ári . Þar var því"/>
        <s v="fullkomnlega óþolandi að líða einsog ráðherrar og þingmenn virðist nánast fagna því að fólk og fyrirtæki hrekist úr landi og"/>
        <s v="Hann sagði mikilvægt að það tækist að skapa hagvöxt svo að launahækkanirnar brynnu ekki upp á báli verðbólgu . Forsætisráðherra"/>
        <s v="nýjir veiðiþættir á Stöð 2 í umsjón Gunnars Bender og Steingríms Jóns Þórðarsonar . Veiðimenn koma líklega til með að"/>
        <s v=". Þau telja slíka lista vera óþarfa , stjórnvöld ættu að gera greint á milli án þessa lista . Arndís"/>
        <s v="að menntun skuli metin til launa og ætla sér ekki að sitja hjá í kjarabótum í þetta sinn . Nýdoktorar"/>
        <s v="Háskóla Íslands . Þar kemur fram að ekkert standi í vegi fyrir frekari uppbyggingu HÍ í Vatnsmýrinni . &quot; Stúdentaráð"/>
        <s v="á fundi Vestmannaeyjalistans á mánudaginn , að ráðuneytið taki málefni Þróunarfélagsins og reikninga til sérstakrar rannsóknar . Einnig er því"/>
        <s v=", þá hefur fjölgað allverulega íbúum . Eins og víðar á landsbyggðinni er skortur á leiguhúsnæði í Stykkishólmi og Sturla"/>
        <s v="að veita hvað þörfin er brýn á öllum sviðum . “ Félagsþjónustan býður til dæmis upp á sálfræðiþjónustu og Margrét"/>
        <s v="þess að mótuð verði slík heildarstefna og á grundvelli hennar verði samin framkvæmdaáætlun til nokkurra ára . Því ber að"/>
        <s v="iðnað . Óvissu varðandi landbúnaðinn verði að eyða og fiskveiðiréttur skilgreindur til langs tíma . Í ályktuninni er því einnig"/>
        <s v="Næstflestar tilnefningar fá félagarnir JóiPé og Króli , sem stukku fram á sjónarsviðið með látum á síðasta ári . Sindri"/>
        <s v="þótt nýr aðili komi inn á þann markað , &quot; segir Skarphéðinn Berg . Jóhannes Gunnarsson , formaður Neytendasamtakana segist"/>
        <s v="næstu lyfjabúð . Jón Pálmi Pálsson , bæjarritari Akraneskaupstaðar , sagði í samtali við Skessuhorn að menn þar á bæ"/>
        <s v="og aðstoðarmanna Lewis sem hvöttu til þess að komið yrði á nýjum bardaga . Tony Banks , íþróttamálaráðherra Bretlands ,"/>
        <s v="boði Sveitarfélagsins Garðs . Hún var óvenju flott í ár og haft var á orði að greinilega væru Garðmenn að"/>
        <s v="tilsettum tíma , eftir sex ár væri hlutfallið enn undir sextíu prósentum og við því yrði að bregðast . Illugi"/>
        <s v="mjög nálægt sér . Ég held að þetta sé góð og skynsamleg ákvörðun hjá honum , &quot; sagði Björn sem"/>
        <s v="samgöngum við Vestmannaeyjar . Sömuleiðis ræddi bæjarráð fyrstu daga nýs Herjólfs í siglingum á milli lands og Eyja . Bæjarráð"/>
        <s v="fyrir allt hef ég þá bjargföstu barnatrú að jólasveinar hafi ýmislegt annað fram að færa . George Osborne fjármálaráðherra Breta"/>
        <s v=". Mér finnst þetta stórkallalegt , mér finnst þetta grófur skali . Björk Vilhelmsdóttir , fulltrúi Samfylkingar í skipulagsráði ,"/>
        <s v="hagræða í rekstri . Árangur þeirrar vinnu hefði birst í stöðugt batnandi afkomu og lækkandi skuldum . Bæjarfulltrúar meirihlutaflokkanna fyrrverandi"/>
        <s v="ræða en annað í borgarstjórn þegar um REI er að ræða . Sigrún Björk Jakobsdóttir , bæjarstjóri á Akureyri ,"/>
        <s v="stuðla að því að miðstöð innanlandsflugs verði í Vatnsmýrinni í Reykkjavík . Sigrún Björk Jakobsdóttir , bæjarstjóri á Akureyri ,"/>
        <s v="yngstu börnin , sem nýtur mikilla vinsælda . Fjölgun í söngnámi Theodóra segir talsverða fjölgun í söngnámi við skólann og"/>
        <s v="FF er í efsta sæti deildarinnar með fullt hús stiga . Sigmar B. Hauksson , formaður Skotveiðifélags Íslands , segist"/>
        <s v="þar sem áherslur Íslendinga verða kynntar fyrir hollenskum og breskum embættismönnum í mögulegum viðræðum framundan . Kínverjar um heim allan"/>
        <s v="fjölmiðla var hótað handtöku ef þeir færu ekki af torginu . Mótmælin hófust skömmu fyrir miðnætti í fyrrakvöld þegar Kínverjar"/>
        <s v="einnig til skoðunar hvort leita eigi til erlendra sérfræðingu varðandi stjórnarsetu . Fyrsta verkefnið að auglýsa eftir bankastjóra &quot; Ég"/>
        <s v="neytendum hvernig fjármagna eigi félagið . Kristján Sigurjónsson , ritstjóri Túrista og sérfræðingur í málefnum tengdum íslenskri ferðaþjónustu , segist"/>
        <s v="hvalveiðum Japana . MORGUNBLAÐINU hefur borist eftirfarandi ályktun frá stjórn Kvennahreyfingar Samfylkingar um nýju jafnréttislögin : &quot; Stjórn Kvennahreyfingar Samfylkingarinnar"/>
        <s v="rafmagns og vatns . Yfirvöld hafa skipað fyrir um aukna kolaframleiðslu og sett neyðarverðskrá á eldsneyti . Stjórn Kvennahreyfingar Samfylkingar"/>
        <s v="og hermálayfirvalda . Langsamlega mannskæðasta árin átti sér stað í vesturhluta borgarinnar . Þar var fjöldi fólks samankominn til að"/>
        <s v=", segir Nubo ætla að senda inn nýja umsókn og vonast til að hún berist á næstu vikum . Hann"/>
        <s v="sl. í tilefni bréfa minna dags. 4. og 11. mars varðandi ávöxtun á sérlífeyrissjóðseign fjölmargra launþega . Því ber að"/>
        <s v="á milli sín eftir að Martin O'Neill hætti í gær . Leikmennirnir sendu mynd af kampavínsflösku á milli til að"/>
        <s v="tvo til þrjá mánuði . Það er himinn og haf þar á milli . Birgitta Jónsdóttir , þingflokksformaður Pírata ,"/>
        <s v="Stella Sigurðardóttir , Fram Sunna Jónsdóttir , Fram Þorgerður Anna Atladóttir , Val Bjarni Benediktsson , formaður Sjálfstæðisflokksins , sagðist"/>
        <s v="næstu ríkisstjórnarkosningar . Ekki er vanþörf á því að kunna til verka nú á síðustu og verstu tímum . Ég"/>
        <s v=", stundum hringja þeir . Útlendingar eru viðkvæmt mál í Þýskalandi eins og annars staðar í Evrópu . Flestir Þjóðverjar"/>
        <s v="af erlendum aðilum á hæsta verði sem nokkru sinni hefur verið greitt fyrir íslenskt fyrirtæki . Væri ekki eðlilegra að"/>
        <s v="ekkert í því sambandi . Júlíus Vífill Ingvarsson , borgarfulltrúi og annar maður á lista Sjálfstæðisflokks í borginni , segist"/>
        <s v="á Djúpavogi fóru saman við kynningu Áfangastaðarins Austurlands á matarmanifestói átaksins sem er mjög í anda Slow Food-stefnunnar . Petrini"/>
        <s v="misseri . Mikils er vænst af hinum unga glæsta leiðtoga , Þórdísi Kolbrúnu Reykfjörð Gylfadóttur ! Isavia Því ber að"/>
        <s v="Evrópuríkjanna hefðu boðað til neyðarfundar vegna þess að Grikkir íhuguðu að segja sig frá myntbandalagi Evrópu . Lögreglufélag Norðurlands vestra"/>
        <s v="að lýsa sínum skoðunum en ekki flokksins . &quot; Þetta er ekki almenn skoðun flokksfélaga að mínu mati en ég"/>
        <s v="hafi brotið á þeim með því að veiða án kvóta . Í samtali við DV sagði Örn Snævar að hann"/>
        <s v="Bandaríkjamanna í Írak að hann ákveður að segja frá þeim á Wikileaks , þá er , í stað þess að"/>
        <s v="Samtal hagsmunaðilaSkýrslunni um stefnumótun í laxeldi á Íslandi var skilað til Þorgerðar Katrínar Gunnarsdóttur í fyrra og var því þá"/>
        <s v="voða og valda hér miklum , mikilli hækkun verðbólgu . Það hefur ekki reynst staðreynd málsins , þannig að við"/>
        <s v="mikilli hækkun verðbólgu . Það hefur ekki reynst staðreynd málsins , “ segir Stefán Einar . „ Þannig að við"/>
        <s v="Oddsson , doktor í umhverfis- og auðlindafræðum og ráðgjafi Norrænu ráðherranefndarinnar í sjávarútvegs- og landbúnaðarmálum . Við eigum auðvitað að"/>
        <s v="Jakobsdóttir , formaður Vinstri grænna , tekur í sama streng . Katrín Jakobsdóttir , formaður Vinstri grænna : Ég auðvitað"/>
        <s v="að þessu leyti , “ segir Árni . Katrín Jakobsdóttir formaður Vinstri grænna tekur í sama streng . „ Ég"/>
        <s v="er það ekki gleðilegt , og er það ekki eitthvað sem við þurfum akkúrat núna ? Eigum við ekki að"/>
        <s v="að fagna því að okkur bjóðist að byggja þessa brú yfir átakafljótið og rifrildisána Deilukvísl ? Eigum við ekki að"/>
        <s v="við komum flugvélunum á staðinn og þegar við komum þangað munum við sennilega standa og horfa í kringum okkur og"/>
        <s v="en ef fyrri áætlun hefði gilt : „ Það verður áfram erfitt , það er alveg ljóst , en við"/>
        <s v="En stundum virðumst við öll fara í eina stóra hópferð til fortíðarinnar . Eins og fyrir ári síðan þegar menn"/>
        <s v=", er að skila sér í færri utanvegarakstursmálum og förum á þessu tiltekna stað innan svæðisins . Þá er því"/>
        <s v="að lokum í samtali við 433.is . Máni Pétursson stjórnandi Harmadegon á X 977 og harður Stjörnumaður telur að Blikar"/>
        <s v="dag . Þorkell Máni birti í dag Twitter-færslu sem vakti mikla athygli þar sem hann segir að Blikar hljóti að"/>
        <s v="2011 . Útvarpsmaðurinn Þorkell Máni Pétursson birti í dag Twitter-færslusem vakti mikla athygli . Þar sagði hann Blikar hljóti að"/>
        <s v="hugsi yfir mögulegum verkföllum verkalýðsfélaganna . Sérfræðingar þekkja oft ekki skyldur sínar . Ægir Már Þórisson , forstjóri Advania ,"/>
        <s v="hefur alltaf tapað , “ sagði Guðni í Íslandi í dag í kvöld , en Sigurður Ingi sagðist í dag"/>
        <s v="t.d. bankastarfsmenn seldu hæstbjóðanda kredikortayfirlit þeirra , segir í samantekt Nordik um málið . Guðni Th. Jóhannesson , sagnfræðingur ,"/>
        <s v="en mætti ekki bara tilkynna í fjölmiðlum . Sami Össur hefur undanfarna daga varla átt nægilega stór orð til að"/>
        <s v="mér í sjálfu sér ekki á óvart . Ég vænti þess að næsti forseti , hver sem það verður ,"/>
        <s v="hjólastól síðan . Hann varð forseti kínverska öryrkjabandalagsins árið 1988 og árið 2003 fékk hann mannréttindaverðlaun Sameinuðu þjóðanna . Deng"/>
        <s v="mikla áherslu að þjóðin fái að segja álit sitt á sem flestum málum í þjóðaratkvæðagreiðslu . Þeir munu því vafalaust"/>
        <s v="Ólafur Ragnar hafnaði því að rjúfa þing og boða til kosninga . Birgir Guðmundsson , stjórnmálafræðingur : Stjórnarandstaðan náttúrulega sko"/>
        <s v="friðsaman mótmælafund á Akratorgi um fimmleytið sl. föstudag . Annar ræðumanna á fundinum , Vilhjálmur Birgisson formaður Verkalýðsfélags Akraness ,"/>
        <s v="að fara fram úr 20 milljörðum dollara , en orkuverið er hluti af framtíðarsýn forsetans fyrir árið 2023 þegar Tyrkir"/>
        <s v="sem eftir stendur lítill vinstri flokkur sem sækir fyrirmynd sína til Vinstri grænna . Fyrr á þessu ári var því"/>
        <s v="Trump verður m.a. viðstaddur skrúðgöngu eftir Champs-Elysees , þar sem bandarískir hermenn munu ganga við hlið franskra hermanna til að"/>
        <s v="Nú reka Faxaflóahafnir fjórar hafnir og menning og mannlíf blómstra meðfram hefðbundinni starfsemi þar . Á næsta ári verður því"/>
        <s v="áttum fimm börn . “ Tengdadóttir mín er fertug í dag , á kvenréttindadeginum 19. júní , þegar því er"/>
        <s v="flokki , Repúblikanaflokknum . Tugir aðdáenda Sherlock Holmes komu saman í mýrlendi í suðvesturhluta Englands í dag til þess að"/>
        <s v="Menntun á að meta til launa , þekking er framtíðin og framtíðin er núna . Á þessu ári er því"/>
        <s v="Sandberg í lítilli hillu sem merkt var „ kynjafræði “ . Vandi jafnréttisbaráttunnar Tvö ár eru í að íslenskar konur"/>
        <s v="fara í stríð innbyrðis . Er þá ekki kominn tími til að taka undir með vampýrunni í Blade , og"/>
        <s v="sína til Vinstri grænna . Endurreistur Alþýðuflokkur ólíkt geðslegri Óli Björn minnir á að á þessu ári hafi því verið"/>
        <s v="vera í desembermánuði og ágætt að minnka stressið með betra skipulagi . Sigurborg Selma Karlsdóttir sigurborg@mbl.is Í októberlok var því"/>
        <s v="frá Póllandi til Strasbourg til að afla fjár til Lionsverkefna í Evrópu . Var efnt til hlaupsins til þess að"/>
        <s v="fram yfir Eriksen og hreinlega leikið sér að honum á miðjunni . Gary Neville , fyrrum fyrirliði Manchester United ,"/>
        <s v="unnu Keflavík , Breiðablik og Fylki . Fannst löngu orðið tímabært að Gunnleifur Gunnleifsson færi í markið hjá landsliðinu og"/>
        <s v="hotanir eins og fyrir siðasta leik . #smasalir , “ skrifar Máni á Twitter í dag . Blikar hljota að"/>
        <s v="getað selt hausa og bein , sem hleypur á milljónum . Sem er bara tekjuskerðing , - á meðan við"/>
        <s v="ekki getað selt bæði haus og bein sem að hleypur á milljónum sem að er bara tekjuskerðing á meðan við"/>
        <s v=". Viðbúnaður var þó aukinn enn frekar þegar Bartels mætti , en hann tók mótmælendur tali fyrir fundinn . Hann"/>
        <s v="minn , þú ert stórt safn minninga . Hvíl í friði . Erling Þór Valsson Klingenberg . Sveitarstjórinn á Djúpavogi"/>
        <s v="ekki fylgir sögunni hvaða listabókstafur var á honum . Sýsluskrifstofan biður almenning um upplýsingar um atvikið . Bæjarstjórinn í Vestmannaeyjum"/>
        <s v="að viðskiptaþvingunum var aflétt á landið . Á sama tíma sagði yfirmaður olíufyrirtækis Líbýu , Mustafa Sanalla , að hann"/>
        <s v="óbreytta en sætti mig alveg við að það er önnur stefna uppi . Össur ásamt fleiri ráðherrum og þingmönnum Samfylkingarinnar"/>
        <s v="en næringarefni úr landbúnaði sem berast á haf út valda m.a. aukningu í vexti eitraðra þörunga . Því er þó"/>
        <s v="að undanförnu umfram það sem eðlilegt geti talist , sér í lagi frá júnímánuði sl . Forsvarsmenn LÍÚ og FÍB"/>
        <s v="af í veikindaforföllum dóttur hennar . Hafdís býr á Ísafirði og starfar sem forstöðumaður liðveislu hjá Ísafjarðarbæ . „ Neytendasamtökin"/>
        <s v="í Peking . Hann kvaðst hafa farið til San Francisco í einni af 50 rútum sem íþróttasamtök leigðu til að"/>
        <s v="ára gömul þegar hún heillaði tvímenningana á kaffihúsinu en í dag er hún móðir og á fjögur barnabörn . Hún"/>
        <s v="Lögreglan var kölluð að heimahúsi í rólegu úthverfi Calgary á klukkan 1:20 eftir miðnætti aðfaranótt þriðjudags , þar sem háskólastúdentar"/>
        <s v="Sjá nánari umfjöllun um málefni Ölgerðarinnar í Morgunblaðinu í dag og skuldsettar yfirtökur . Hillary Clinton , utanríkisráðherra Bandaríkjanna ,"/>
        <s v="nú eru í umræðunni og komu frá eldri borgurum sjálfum að flytja nærþjónustuna til sveitarfélaganna , &quot; segir Ólafur sem"/>
        <s v="milljóna króna styrkur því til viðbótar . Þá er úr 100 milljónum króna að spila . Þannig að ég myndi"/>
        <s v="gefst öðrum fyrirtækjum tækifæri á að krækja í þetta starfsfólk og virkja það til nýrra verka . Það má jafnvel"/>
        <s v="og sanngjarnir viðskiptahættir á Netinu ásamt öruggri greiðslumiðlun eru þýðingarmikil atriði fyrir hagfellda þróun netviðskipta hér á landi . SVÞ"/>
        <s v="klaka , stæði í slíkri vinnu , ” sagði Hervar . Hann bætti við : “ Ég ítreka að ég"/>
        <s v="ekki talið að brotið beindust gegn verulegum hagsmunum . Hæstiréttur féllst einnig á þetta sjónarmið . VILHJÁLMUR Örn Vilhjálmsson fornleifafræðingur"/>
        <s v="komið og sum hver byggjast á misskilningi eða ákaflega þröngri túlkun á tilgangi þessara prófa . Því ber jafnframt að"/>
        <s v="Sjálfsagt er að verða við þessum tilmælum að því marki sem unnt er í stuttri blaðagrein . Jafnframt ber að"/>
        <s v="en engin hefur verið yfirheyrður vegna málsins með stöðu sakbornings . Fráfarandi framkvæmdastjóri Orku náttúrunnar , dótturfyrirtækis Orkuveitu Reykjavíkur ,"/>
        <s v="snúast um framboðið . Síðar í ræðu sinni vísaði Steingrímur til ummæla Halldórs um umbótaviðleitni Kofi Annans . &quot; Ég"/>
        <s v="segir að vinna við undirbúning vegna opnunar starfsstöðvarinnar hafi staðið yfir í nokkurn tíma . Geir Kristinn Aðalsteinsson forseti bæjarstjórnar"/>
        <s v="og fékk Bleikt leyfi til að birta hér með lesendum . Færslan birtist fyrst á Facebook síðu Tönju . Ég"/>
        <s v="til baka . Ef þjóðin felldi þá tillögu væri staðan gagnvart Evrópusambandinu óbreytt . Katrín Júlíusdóttir , varaformaður Samfylkingarinnar ,"/>
        <s v="við að það séu komnar hreinar línur í hvað hið opinbera ætli að gera . &quot; Ég held að menn"/>
        <s v="út af þeim lögmálum sem almennt ríkja í stelpubókmenntunum , enda höfundurinn kanadísk en ekki bandarísk . Kannski ber að"/>
        <s v="að ráðherra hefði fallið frá áformum um að skerða nám til stúdentsprófs . Sagði Björgvin , að menn hlytu að"/>
        <s v="og ég ætla rétt að vona að þessi viður sé kurlaður og nýttur í t.d. göngustíga . Því ber að"/>
        <s v="aukinni og sýnilegri löggæslu á síðum blaðsins í fjögur ár . Staksteinum finnst hins vegar ekki stórmannlegt af Samfylkingunni að"/>
        <s v="alþjóðlegar mannréttindaskuldbindingar og það sem best gerist í nýlega samþykktum réttindaskrám , &quot; skrifar Oddný Mjöll m.a . Samtökin 78"/>
        <s v="betur og séu fyrir vikið fyrri til þess bregðast við nýjum upplýsingum . Hugi Hreiðarsson , upplýsingafulltrúi Atlantsolíu , segist"/>
        <s v="Tungulækjar og Grenlækjar í Landbroti undanfarna mánuði . Hún hefur rætt málið við þrjá aðra ráðherra í ríkisstjórninni . Sigrún"/>
        <s v="og góð , &quot; sagði Steingrímur J. Sigfússon , formaður Vinstri grænna , í samtali við Vísi . „ Ég"/>
        <s v="standa að mannréttindabrotum , hvort sem um er að ræða bókstafstrúar-ríki eða stóriðjufyrirtæki , &quot; segir Krater . Saving Iceland"/>
        <s v="gætu náð þeirri stærð að fyndist vel í byggð . Aldís Hafsteinsdóttir , bæjarstjóri í Hveragerði , segir að bæjarstjórnin"/>
        <s v="ekki að keppa um viðskiptavini í smásölu og haldi sig við heildsöluna . Guðlaugur Þór Þórðarson , borgarfulltrúi Sjálfstæðisflokksins ,"/>
        <s v="sé ekki fjarri lagi að orkuverðið sé 2 krónur og 10 aurar á kílóvattstund . Svandís segist á hinn bóginn"/>
        <s v="í góðri sátt við léttan tónlistarstílinn og Haukur Gröndal blæs léttar og viðeigandi línur yfir tregabundinn hljómaganginn . Því er"/>
        <s v="vegar í gær að George W. Bush Bandaríkjaforseti hefði rætt við Blair í síma í gær . Sagði hann Bandaríkjamenn"/>
        <s v="þátt í að vernda almenna borgara í Líbíu . Opinber fréttastofa landsins greindi frá þessu . Þar segir að stjórnvöld"/>
        <s v=". Það vantar enn skýran boðskap og þar verður forsætisráðherra að leggja til fleira en fánalitina . Stjórnvöld í Jórdaníu"/>
        <s v="gegn stofnsáttmála SÞ &quot; . Kvaðst hann hafa vakið máls á þessu á fundi öryggisráðsins í morgun . Sendiherra Ísraels"/>
        <s v="Þetta er allt að sjö hundruð milljónir króna í heildina tekið , &quot; segir Árni Mathiesen fjármálaráðherra . Öryrkjabandalag Íslands"/>
        <s v="Magnús Þórir Matthíasson 6 Guðmundur Steinarsson 7 ( 88 . Bojan Stefán Ljubicic - ) Þjóðarleiðtogar víða um heiminn hafa"/>
        <s v="filmur og hafi hún þá uppgötvað leyndan fjársjóð sem nú birtist almenningi . Anders Fogh Rasmussen , framkvæmdastjóri NATO ,"/>
        <s v="líkt og gert hefur verið í öðrum löndum sem hafa talið sig til bandamanna , &quot; sagði forsætisráðherra . Ögmundur"/>
        <s v="4 46 . Rc 6 Hh 1 47 . De 7 + Kf 5 og hvítur gafst upp . Pólverjar"/>
        <s v="formannskostur en Ingibjörg . Er þetta umhyggja fyrir Samfylkingunni ? Svo tók Ögmundur Jónasson sig til og spekúleraði . Hann"/>
        <s v="sagði hún og bætti við að þingmenn eigi ekki að sitja aðgerðarlausir . Þá segir hún að því beri að"/>
        <s v="vegna óundirbúinnar fréttar á mbl.is varðandi hreinleika nautakjöts og snarpra viðbragða Landsambands kúabænda og Samtaka iðnaðarins , þá sé því"/>
        <s v="hjónin og tveir synir þeirra á táningsaldri , hefðu dansað út úr veitingastaðnum og yfir á nálægt bílastæði til að"/>
        <s v="að flugvöllurinn yrði áfram í Vatnsmýri . LAUS VIÐ ÓVISSUNA Vilja stækka flugstöðina Árni Gunnarsson , framkvæmdastjóri Flugfélags Íslands ,"/>
        <s v="gambíta , en öfugt við það sem gerist i hefðbundnu endatafli virðist peðunum sífellt fjölga en mönnum fækka . Týr"/>
        <s v="sem töldust uppgerðir að fullu þegar Hæstiréttur dæmdi gengistryggingu ólögmæta með tveimur dómum þann 16. júní sl . Umboðsmaður skuldara"/>
        <s v="fólk sem bíður þess að komast á hjúkrunarheimili . Haft er eftir Svandísi Svavarsdóttur heilbrigðisráðherra á vef stjórnarráðsins að hún"/>
        <s v="lægstu óverðtryggðu vextir frá fimmtán til 21 prósent . Þessa vexti þurfa sumir skuldarar nú að borga . &quot; Ásta"/>
        <s v="&quot; sagði hann . James L. Jones , yfirherforingi NATO , sendi sömuleiðis frá sér yfirlýsingu , þar sem hann"/>
        <s v="að samningi við Landsflug um sjúkraflug verði tafarlaust rift og felur bæjarstjóra framgang málsins . &quot; Elliði Vignisson bæjarstjóri sagðist"/>
        <s v="gegn Svíum á HM en hann spilaði þrjá leiki með Newcastle undir lok nýafstaðins tímabils í ensku úrvalsdeildinni . McLaren"/>
        <s v="„ Samgleðst þér elsku vinur , “ skrifar Börkur við færslu félaga síns . Dóttir Annþórs , Sara Lind ,"/>
        <s v="viðurkenna að sá viðbjóður hefði viðgengist áratugum saman . Réttlætið tekur tíma Talsmenn nunna sem beittar hafa verið kynferðislegu ofbeldi"/>
        <s v="eftir er frekari þjálfun lögreglumanna sem eru að takast á við kynferðisbrot og komast í takt við umræðuna . Ég"/>
        <s v="Kúrdahéraðanna í suðuausturhluta Tyrklands frá árinu 1984 . Talið er að um 30 þúsund manns hafi fallið í átökunum Mjólkursamsalan"/>
        <s v="vegum sambandsins . Golfsambandið vill nota tækifærið og þakka Páli Ketilssyni fyrir hans framlag til golfíþróttarinnar um leið og það"/>
        <s v="krabbadýraafli 5.204 4.558 3.047 2.789 Annar afli – 11 8 358 HALLDÓR J. Kristjánsson , bankastjóri Landsbanka Íslands , segist"/>
        <s v="sagði að vegna þessa vilji margir að hann haldi áfram . Fólk vilji hafa þessa lýðræðislegu tryggingu . Ólafur sagðist"/>
        <s v="fjölskyldu þína ? &quot; Spurði Amanour . Nei , sagði Ólafur , það ætti ekki eftir að gerast . Ólafur"/>
        <s v="í seinni hálfleik . „ Mér er alveg sama þó að Defoe hafi átt að vera dæmdur rangstæður . Ég"/>
        <s v="er staðið og svo að það vanti framtíðarstefnu í málefnum ferðaþjónustunnar . Rannveig Ólafsdóttir prófessor í ferðamálafræðum við Háskóla Íslands"/>
        <s v="eigu auðhrings sannaði fljótt mátt peninganna og rótgrónustu vinstrimenn snerust á hæl á einni nóttu og opinberuðu hugleysi sitt og"/>
        <s v="skulum vona að það verði ekki . Þingmenn og forystumenn stjórnarandstöðunnar segjast tilbúnir að vinna með stjórnvöldum í haftamálum og"/>
        <s v="eini dagskrárliður fundarins . Almenn ánægja virtist vera meðal þingmanna um ákvörðun peningastefnunefndar . Þorsteinn Sæmundsson , þingmaður Framsóknarflokksins ,"/>
        <s v="fagnar stýrivaxtalækkun Seðlabankans og vonar að bankinn haldi áfram á sömu braut . Forstjóri GAMMA og forstöðumaður efnahagssviðs Samtaka atvinnulífsins"/>
        <s v="Patrekur Jóhannesson tekur við þjálfun liðsins í sumar en liðið varð danskur meistari á síðustu leiktíð . „ Samtök iðnaðarins"/>
        <s v="Grænlandi . Rétt er að taka fram að Sigurður Pálmi er sonur Ingibjargar Pálmadóttur , forstjóra Fréttablaðsins . Samtök iðnaðarins"/>
        <s v="að neðan Stýrivaxtalækkun Seðlabankans eykur ráðstöfunartekjur heimila og hjálpar atvinnurekendum að mæta hækkandi launakostnaði að mati Samtaka atvinnulífsins . Þau"/>
        <s v="völlinn . Þá hafa Facebook-færslur frá fjölskyldumeðlimum Ashley Cole , leikmanns Chelsea , ratað í fjölmiðla . Bróðir Cole sagðist"/>
        <s v="skattalækkunum hjá fullfrísku fólki ; skattalækkunum sem augljóslega munu bitna á sjúku fólki og lasburða . Í þingsal var því"/>
        <s v="þessu og fundaði með stjórnarmönnum Liverpool en ákvörðunin var á endanum hjá FSG . Louis van Gaal knattspyrnustjóri Manchester Untied"/>
        <s v="í júlí sem og fyrir undankeppni EM sem fram fer í Frakklandi . Í tilkynningu frá handknattleiksdeild Selfoss er því"/>
        <s v="að nokkur fyrirtæki hafi þurft að gera veigamiklar breytingar á rekstri sínum með tilkomu nýju löggjafarinnar . Davíð segir SA"/>
        <s v="trúnaðarbrot starfsmannsins sem hafi boðið DV áðurnefnda könnun til birtingar . Póstur annarra starfsmanna væri ekki til skoðunar . Hann"/>
        <s v="opnunarhelginni á meðan hin síðarnefnda halaði inn 62 milljónum . Spider-Man : Homecoming hefur verið vel tekið meðal aðdáenda sem"/>
        <s v="Næsti leikur fer fram á heimavelli Golden State aðfaranótt mánudags . Pólski markvörðurinn Wojciech Szczesny er einn af þeim sem"/>
        <s v="fólksins gangi vel og að viðkomandi leiðist ekki aftur í neyslu vímuefna . “ Enn fremur sagði Jóhannes að hann"/>
        <s v="slíkum fyrirtækjum . Jóhannes segist fagna því að Pétri takist að reka meðferðarheimilið réttu megin við núllið : „ Ég"/>
        <s v="fætur öðrum að undanförnu . Í yfirlýsingu , sem birt er á vef utanríkisráðuneytisins , kveðst Gunnar Bragi Sveinsson utanríkisráðherra"/>
        <s v="staðfesta að Poroshenko forseti leggi höfuðáherslu á að tryggja frið og öryggi fyrir alla íbúa landsins . Gunnar Bragi Sveinsson"/>
        <s v="óvefengjanlega hjá þjóðinni sem einnig er stjórnarskrárgjafinn en ekki ráðgjafi eins og sumir virðast halda . Gunnar Bragi Sveinsson utanríkisráðherra"/>
        <s v="sé til þess . Í ályktun Varðar um forsetaembættið kemur fram að Vörður , félag ungra sjálfstæðismanna á Akureyri ,"/>
        <s v="sagði Jóhannes að hann fagnaði því að Pétri hefði tekist að reka Laugaland réttu megin við núllið og sagðist hann"/>
        <s v="Broddasonar á meðferðarheimilinu á Laugalandi ómetanlegt . Pétur hafi gert mikið fyrir Sigrúnu Mjöll , dóttur hans , og hann"/>
        <s v="verið tekið í baráttunni gegn öfgum og hatri . “ Vonar að Pétur verði dæmdur Sem fyrr segir hafa aðrir"/>
        <s v="einhverjar skaðvænlegar hugmyndir í kollinum . “ Fagnar að Pétur hafi verið kærður „ Ég er ein af þeim sem"/>
        <s v="að skapa eitthvað í sóknarleiknum og Jón Ragnar Jónsson var með Jóhann Birni Guðmundsson í góðri gæslu . FH-ingar geta"/>
        <s v="langbaksgerðir frá Peugeot . Um leið og það er harmað að Jöfur hafi nú skroppið saman er ástæða til að"/>
        <s v="hann sér svo sannarlega ekki að verða . Árni Páll talaði einnig um niðurstöðu skoðanakannana undanfarnar vikur . Hann sagðist"/>
        <s v="En af hverju var Birgitta þá að tjá sig yfirhöfuð ef hún hafði ekki umboð til þess ? En Hrafnarnir"/>
        <s v="fleiri ) og ég tel að þeir nái lengra en braskarar og svikahrappar . Þeir sem horfa til skyndigróða og"/>
        <s v="dagskráin . Fylgdu Iceland Airwaves á Instagram og Facebook til að fá fréttirnar alltaf brakandi ferskar . Söngvarinn Björgvin Halldórsson"/>
        <s v="ágætlega fyrir framan skjáinn , sjá Dwight Yokam sem er engu síðri leikari en tónlistarmaður . Timberlake hlýtur því að"/>
        <s v="miðvallarleikmaðurinn hefur verið með bestu leikmönnum heims síðustu ár og hefur hinn ungi Rashford fylgst náið með honum . Hann"/>
        <s v="milljörðum að raungildi . Það hefði kallað á mannfækkun og hert hefði verið að löggæsluembættum á ýmsa lund . Hann"/>
        <s v="as Nancy . “ Stundum stælir raunveruleikinn skáldskap . Ekki þarf að efast um að ráðsettar ömmur um víða veröld"/>
        <s v="dögum eftir páska , 5. október þegar fagnað er stofnun portúgalska lýðveldisins árið 1910 , 1. desember þegar því er"/>
        <s v="gert lengi er þessi háskammta túraneysla þegar mikils magns er neytt í þrjá til jafnvel fimm daga . &quot; Síminn"/>
        <s v="réttmætt og ekki ástæða til að fyrirskipa lækkun á þeim . &quot; Fagnar að tekið er á lúkningargjöldum &quot; SÍMINN"/>
        <s v="einkum hækkandi olíuverð sem hefur valdið batnandi efnahag í landinu en Rússland er nú annar mesti olíuframleiðandi heims . Íslandssími"/>
        <s v="kaffihúsa og veitingastaða . Menningarlífið er fjölbreytt og áhugaverðir viðburðir alla daga . Hlynur Sigurðsson , framkvæmdastjóri viðskiptasviðs Keflavíkurflugvallar ,"/>
        <s v="sem það lýsir yfir eindregnum stuðningi við áform forsvarsmanna fyrirtækisins PrimaCare um byggingu einkarekins sjúkrahúss og hótels á Íslandi og"/>
        <s v="manna æfingahóp en nota má 16 leikmenn á HM . Guðmundur er ekki búinn að ákveða lokahópinn . Jerome Champagne"/>
        <s v="í saman vinahópurinn . Fyrst skólaferðalög og skíðaferðir og svo allar útilegurnar . Þegar við tjölduðum við Gluggafoss til að"/>
        <s v="&quot; Ætti að hleypa sem flestum að Gísli Marteinn Baldursson , borgarfulltrúi Sjálfstæðisflokksins , sagðist fagna niðurstöðunni . &quot; Ég"/>
        <s v="því að árangurinn undanfarinna ára er rosalega lítill . Við erum að tala kannski um það og margir eru að"/>
        <s v="Mannréttindasamtök fordæma úrskurð dómstólsins . William Nee , sérfræðingur Amnesty International í málefnum Kína , segist í yfirlýsingu frá samtökunum"/>
        <s v="þær fengu báðar sakaruppgjöf í Rússlandi í síðustu viku . Khodorkovskí sagði á fundi með blaðamönnum í dag að hann"/>
        <s v="því sem ég gerði hefði getað gengið þó þetta vel upp . &quot; STJÓRN Félags ungra framsóknarmanna í Reykjavík suður"/>
        <s v="ekki sömu starfsemina skipulagða á öllum stöðunum . &quot; Fallið verði frá breytingunum Guðrún Ebba Ólafsdóttir , borgarfulltrúi Sjálfstæðisflokks ,"/>
        <s v="stóru málin sitja á hakanum í Reykjavík . Þau mannvirki eru líka fyrir alla landsmenn . Því ber auðvitað að"/>
        <s v="en klámiðnaðinum geti einnig fylgt ýmis nauðung , mansal og misnotkun á börnum . Í fréttatilkynningunni segir m.a : Við"/>
        <s v="sem hefur betur á samanlagðri markatölu úr leikjunum . Það verður því á brattann að sækja fyrir FH-inga . Evrópusambandið"/>
        <s v="óheiðarlegra aðgerða og utanaðkomandi þrýstings væri stór hluti írönsku þjóðarinnar orðinn órólegur og það væri áhyggjuefni . Hann sagðist þó"/>
        <s v="í fréttatilkynningu sem SUS sendi frá sér í dag . Orðrétt segir í henni : &quot; Stjórn Sambands ungra sjálfstæðismanna"/>
        <s v="viljað ganga til samninga í málinu . Málið var tekið fyrir í Héraðsdómi Reykjavíkur í morgun . Miðstjórn Alþýðusambands Íslands"/>
        <s v="stað allt síðasta sumar og hugsanlega lengur . Meint brot mannsins varða allt að sex ára fangelsi . Framkvæmdastýra Jafnréttisstofu"/>
        <s v="segir að fundurinn í gærkvöldi hafi verið málefnalegur og góður og mætingin mjög góð þrátt fyrir slæmt veður . Hann"/>
        <s v="að hér á landi hafi lifað sérstakur íslenskur rostungsstofn sem varð útdauður um landnám fyrir um 1.100 árum . Líffræðingur"/>
        <s v="breytt . Gunnar viðurkennir að samtökin sem um ræðir horfi ekki með sama hætti til breytinga á frumvarpinu . Allir"/>
        <s v="tvöföldu Reykjanesbraut framtíðarinnar . Magnús Þór Hafsteinsson Virðulegi forseti . Tvöföldun Reykjanesbrautar er að sjálfsögðu mikið framfaraskref og ber að"/>
        <s v="hafna umsókn læknisins að samningsaðild . Þrjú hafa gegnt ráðherraembættinu síðan málið hófst . Þórarinn Guðnason , formaður læknafélags Reykjavíkur"/>
        <s v="um að hafna umsókn læknisins að samningsaðild . Þrjú hafa gegnt ráðherraembættinu síðan að málið hófst . Formaður læknafélags Reykjavíkur"/>
        <s v="sérgreinalækna . Svandís hefur boðað sérgreinalækna , fulltrúa frá Landspítalanum og heilsugæslunni á fund á mánudag . Formaður Læknafélags Reykjavíkur"/>
        <s v="í besta falli mótsagnakennt hugsunarleysi en í versta falli óboðleg tilraun til þöggunar . Ég hallast að fyrri kostinum og"/>
        <s v="yfirstandandi fiskveiðiári . Aflamark ýsu verður rúmlega 36 þúsund tonn , sem er sex þúsund tonna aukning . „ Við"/>
        <s v="á Klínikinni og öðrum stöðvum hafa starfað eftir , “ sagði Óttarr Proppé á Alþingi í gær . „ Við"/>
        <s v="að nota í uppbyggingu innviða og einskiptisaðgerðir . Þannig að peningarnir koma svo víða frá . Starfsfólk Fjölbrautarskólans við Ármúla"/>
        <s v="hér að við ættum að skoða sameiningu allra sveitarfélaga með frjálsum hætti á Vestfjörðum í eitt en ég hins vegar"/>
        <s v="hörðum orðum á bug að nokkur annar en sá sem framdi árásina bæri á henni ábyrgð . Árni Þór sagðist"/>
        <s v=", aðaleiganda gamla Kaupþings . Dómsmálaráðherra íhugar víst að biðja um skýrslu um þessa töf . „ Ég hlýt að"/>
        <s v="upp hanskann fyrir Póst og síma þegar slíkur ágreiningur hefur komið upp . Frjálslyndir menn hljóta nú hins vegar að"/>
        <s v="með afgerandi hætti sína ábyrgð gagnvart því fólki sem er á biðlista eftir leiguhúsnæði . Það er ástæða til að"/>
        <s v="við samskiptin við ríkið Texas út af þessu máli . Talsmenn allra stjórnmálaflokka , sem þátt tóku í umræðunni ,"/>
        <s v=". Hjálmar Árnason , þingmaður Framsóknarflokksins á Suðurlandi , sem borið hafði upp fyrirspurnina til ráðherra um tvöföldun Reykjanesbrautarinnar ,"/>
        <s v="ferðamálum . Það skiptir mjög miklu máli að stefnumótun í ferðaþjónustu sé byggð á vísindalegum rannsóknum og gögnum og við"/>
        <s v="ferðaþjónustu . Það skiptir mjög miklu máli að stefnumótun í ferðaþjónustu sé byggð á vísindalegum rannsóknum og gögnum og við"/>
        <s v="að nýta aðstöðu og jafnvel mannskap á öðrum heilbrigðisstofnunum með stuðningi Landspítalans ef þarf , “ sagði Óttarr . Katrín"/>
        <s v="Það eru almennar stjórnmálaumræður þar sem farið er yfir stefnu ríkisstjórnar , fjármál og störf Alþingis . UNICEF á Íslandi"/>
        <s v=". Allir þeir fjölmörgu sem stóðu fyrir og skipulögðu tugi viðburða um allt Vesturland á sumardaginn fyrsta . „ Ég"/>
        <s v="af íbúðinni sinni fyrstu fimm árin , vegna þess að það er ekki að borga námslánin á meðan . Við"/>
        <s v="fyrsta sæti í íslensku samfélagi , og úr því yrði reynt að bæta með tillögum hans . UNICEF á Íslandi"/>
        <s v="falla í Hæstarétti , varðandi lögheimilismál og annað slíkt sem að er full ástæða til að fara yfir og ég"/>
        <s v="um borgarafund um samgöngur á sjó milli lands og Eyja , sem haldinn var miðvikudaginn 21. febrúar síðastliðinn . Bæjarráð"/>
        <s v="og Eyja , sem haldinn var miðvikudaginn 21. febrúar síðastliðinn . Í bókun ráðsins segir að um leið og bæjarráð"/>
        <s v="með geðraskanir , með það að markmiði að eyða biðlistum á BUGL . Ólafur Ó. Guðmundsson , yfirlæknir BUGL ,"/>
        <s v="Páll Rúnar M. Kristjánsson , lögmaður Félags atvinnurekenda , segir frumvarpið löngu tímabært . „ Fyrst og fremst er því"/>
        <s v=", segir frumvarpið löngu tímabært . Páll Rúnar Kristjánsson , lögmaður Félags atvinnurekenda : Fyrst og fremst bara er því"/>
        <s v="um stjórn fiskveiða verður lagt fram nýju þingi . Framkvæmdastjóri LÍÚ , Friðrik Arngrímsson , sagðist í samtali við Fréttastofu"/>
        <s v="ráðherra . Vinna við breytinguna er langt komin og lögfræðingar ráðuneytisins eru nú að fara yfir reglugerðartextann . Framkvæmdastjóri LS"/>
        <s v="ekki fengið inn á mitt borð um neinar tillögur eða annað slíkt frá flugmálastjórn hvað þetta varðar . Jón Gunnarsson"/>
        <s v="væri enn að kanna málið . Hann hefði ekki fengið neinar tillögur hvað þetta verðar frá Flugmálastjórn . Jón Gunnarsson"/>
        <s v="gegn þjóðskrá . Þetta er mikilvægt gagn en mér finnst mikilvægt að tækniframfarir bjóði upp á nýja möguleika . Ég"/>
        <s v="flugvöllinn á Þingeyri og menn hafa náttúrulega reyndar uppi efasemdir um það hvort að það muni duga til en við"/>
        <s v="lýsti í viðtali við Fréttablaðið laugardaginn 24. september sl. áhyggjum sínum af kynbundnum launamun hjá ríkinu . Vissulega ber að"/>
        <s v="allir að átta sig á mikilvægi þess að bæta heilsu og velferð í samfélaginu þrátt fyrir annasöm störf . Hann"/>
        <s v="aflaheimildum samkvæmt ákvæði til bráðabirgða í lögum um veiðigjöld . &quot; Þetta eru mikilvæg gögn inn í umræðuna og ég"/>
        <s v="segir bensínstyrkinn að ýmsu leyti gallaðan og ekkert óeðlilegt við að endurskoða hann . Helgi Hjörvar , þingmaður Samfylkingarinnar ,"/>
        <s v="er fyrir fólkið í landinu . &quot; Í kjölfar þessara orða ráðherra komu þingmenn annarra flokka upp í pontu og"/>
        <s v="og Íslendingar hefðu ekkert gert til að að heimila slíka framgöngu . Siv Friðleifsdóttir , þingmaður Framsóknarflokksins , sagði einnig"/>
        <s v="nýjar leiðir því hugmynd ráðherrans er sú , að fyrirtæki beri kostnaðinn við minnisvarðann . Sérstök ástæða er til að"/>
        <s v="ekki gert með því að ráðast með ómaklegum hætti að einstaka atvinnugreinum , &quot; segir í tilkynningunni . &quot; Ég"/>
        <s v="orð Kristjáns komi sér ekki á óvart . &quot; Þingmenn Samfylkingarinnar hafa flutt þingmál um þetta áður . En ég"/>
        <s v="þessu skjali . Nemendur hunsaðir Kolbrún Halldórsdóttir , þingmaður Vinstri-grænna , skrifar grein í Morgunblaðið þann 22. febrúar sl. og"/>
        <s v="þar væru menn búnir að sætta sig við orðinn hlut , enda um þetta samið við myndun vinstristjórnarinnar . Ég"/>
        <s v="tímabilinu 20. apríl til 1. júní . Þá mega þeir aðeins veiða með flugu og aldrei af báti . Össur"/>
        <s v="Það er mín skoðun að við séum með aðeins of stagbætt kerfi og það er þörf á heildarstefnumótun . Ég"/>
        <s v="móti framförum í þessu landi , &quot; segir Jóhann Páll . Ekki eru allir sammála honum , því er líka"/>
        <s v="gengið að skólavist vísri næsta haust sem er í samræmi við 15. grein laga um framhaldsskóla . Heimili og skóli"/>
        <s v="desember . En Þórunn Sveinbjarnardóttir , Samfylkingu minnti á hvaðan gott kæmi . Þórunn Sveinbjarnardóttir , Samfylkingu : Ég vil"/>
        <s v="er ágætt að karlinn fór af landi brott áður en ég varð mér til skammar . una@mbl.is Una Sighvatsdóttir Ég"/>
        <s v="áætlunarinnar , m.a. til upplýsingaskrifstofa MEDIA , sem staðsettar eru í öllum aðildarríkjum áætlunarinnar . Viviane Reding , menningarráðherra ESB"/>
        <s v="til að hafa öruggt aðgengi að heilbrigðisþjónustu á meðgöngu og eftir fæðingu . Ásmundur Einar segir þetta mikilvægt mál og"/>
        <s v="að kalla með skipulögðum hætti eftir frekari upplýsingum um hagsmunatengsl ráðherra sem birtar verði almenningi . Sigurður Ingi Jóhannsson forsætisráðherra"/>
        <s v="í sitthvoru lagi . Síðasta verk Kjararáðs var að hækka laun ýmissa forstöðumanna ríkisstofnana . Formaður Félags forstöðumanna ríkisstofnana segist"/>
        <s v="sat sinn fyrsta bæjarstjórnarfund sem bæjarfulltrúi reið á vaðið og lagði fram svohljóðandi bókun fyrir hönd E-listans : Ég vil"/>
        <s v=", flutti opnunarávarp og fór m.a. yfir þann mikla áhuga sem ríkir á auknum samskiptum á milli landanna . Hann"/>
        <s v="eigandi að öllum framkvæmdum sem við ráðumst í hérna á vellinum . “ Ellen Calmon , formaður Öryrkjabandalags Íslands ,"/>
        <s v="rangt í þeim efnum . Höfundur er iðnaðar- og viðskiptaráðherra . Samgöngumál | Félag ungra framsóknarmanna í Dala- og Strandasýslu"/>
        <s v="“ Þannig geti fjöldi leyfisveitinga verið farinn að hafa áhrif á árangur barna í skóla . Bæði Salvör og Þorsteinn"/>
        <s v="og frístundasviði greiddi atkvæði gegn þessari tillögu í ráðinu og lét bóka að brýnt væri að bæta aðstöðu fimleikafélagsins og"/>
        <s v="franska landsliðinu þar þá verð ég að fá að spila með félagsliði mínu , &quot; segir Diarra . Þingflokksformaður Samfylkingarinnar"/>
        <s v="því að árásin hafi ekki leitt til enn alvarlegri líkamsmeiðsla , og jafnvel varanlegrar örkumlun fyrir kæranda . Þingflokksformaður Samfylkingarinnar"/>
        <s v="hvattir til að fylgjast vel með veðurspá Fjölskyldur þeirra , sem myrtir voru í Srebrenica í Bosníustríðinu hafa í dag"/>
        <s v="stjórna okkar efnahagsmálum og hvernig ætlum við að gæta hagsmuna Íslands til lengri tíma ? Ingibjörg Sólrún Gísladóttir , utanríkisráðherra"/>
        <s v="Ísraela , &quot; bætti Brahimi við . Ariel Sharon , forsætisráðherra Ísraels sagði við Tony Blair í vikunni að hann"/>
        <s v="bændur í þróunarlöndunum væru fastir í fátæktargildru þar sem afurðir þeirra væru ekki samkeppnishæfar á heimsmarkaði . Landbúnaðarsérfræðingar í þróunarlöndunum"/>
        <s v="í febrúar 2012 ríkti bjartsýni um að nú færi eitthvað raunverulegt að gerast í þessu baráttumáli flokksins : &quot; Flokksráð"/>
        <s v="Hann segir þó að slíkt hafi gerst . „ Hér er unnið vel og markvisst að þessum málaflokki og ég"/>
        <s v="ráðuneyti löggæslumála hefur nú meiri skilning en áður á nauðsyn þessarar grunnstoðar í samfélaginu . Ennfremur er ástæða til að"/>
        <s v="Ingibjörgu Ingadóttur . Í kjölfarið hafi ráðuneytið ákveðið að gera úttekt á stjórnarháttum innan MÍ . Í yfirlýsingunni er því"/>
        <s v="fyrri stigum en þau hafi séð skýrsluna í fyrsta sinn í gær . Guðjón Helgason , upplýsingafulltrúi Isavia : Við"/>
        <s v="þau hafi séð skýrsluna í fyrsta sinn í gær . „ Við erum að fara yfir skýrsluna , en við"/>
        <s v="Litla-Hrauni og fangelsinu sem kennt hefði verið við Hólmsheiði . Þetta hefði verið skynsamleg og árangursrík stefna og sagðist Björn"/>
        <s v="takmörkuð gæði líkt og Keflavíkurflugvöllur geta skipt sköpum þegar kemur að samkeppni . “ Ólafur Stephensen , framkvæmdastjóri FA ,"/>
        <s v="formaður Landssamtaka sauðfjárbænda : Já , við erum náttúrulega ótrúlega svekkt að þurfa að gera þetta . En við auðvitað"/>
        <s v="ráðuneytinu . Nú fékk hún samþykki . Kæran til Hæstaréttar er þar með niður fallin . &quot; Ég hlýt að"/>
        <s v="innkaupum á vegum lögregluembætta í landinu í markvissari farveg . Þrátt fyrir niðurstöðu innanríkisráðuneytisins stendur Ríkisendurskoðun við ábendingu sína en"/>
        <s v="símaráðgjöf og hjúkrunarmóttöku . Fólk hefur í dag gott aðgengi að heilsugæsluhjúkrunarfræðingum á heilsugæslustöðvum og er það vel . Við"/>
        <s v="rafræn á fyrri hluta næsta árs . Með því verði öryggi barna í íþróttum aukið . „ Við erum að"/>
        <s v="að verulega muni þá þrengt að íslenskri tungu í háskólasamfélaginu á Íslandi . Rektorar Háskóla Íslands og Háskólans í Reykjavík"/>
        <s v="færð í það horf sem var hér á árunum 2005 - 2011 . Páll Gunnar Pálsson , forstjóri Samkeppniseftirlitisins ,"/>
        <s v="en kafar ekki . Hún er með minnstu andartegundum , lítið eitt stærri en urtönd . Stjórn Sambands ungra sjálfstæðismanna"/>
        <s v="sem dæmi að síðasta sumar sá hann moldótt , vindótt folöld sem margir hefðu skilgreint sem leirljós . &quot; Ég"/>
        <s v="nokkra lægð en birgðastaða áls í heiminum er mikil og er það áhyggjuefni . Steingrímur J. Sigfússon , fjármálaráðherra ,"/>
        <s v="í takmarkaðan tíma og bundið við tilteknar námsgreinar . Eva Brá Önnudóttir , formaður Sambands íslenskra framhaldsskólanema , segir nemendur"/>
        <s v="þeim efnum . Hann sagði miklu máli skipta að sú vinna sem núna fer af stað njóti traust , og"/>
        <s v="sér „ alvöru “ vinnu . “ Beinir kastaranum að misbrestum í samfélaginu Í dag eru eflaust mjög margir sem"/>
        <s v=". Heiðurslaunahafinn Bubbi Morthens sendir Jakobi einfalda og stutta kveðju vegna pistilsins : „ Haltu kjafti “ Egill Helgason fjölmiðlamaður"/>
        <s v="höndum vígasveita ISIS yrði „ rothöggið “ . BBC greinir frá því að John Kerry , utanríkisráðherra Bandaríkjanna , hafi"/>
        <s v="það geti vaxið og dafnað og orðið við þeim kröfum sem velferðarsamfélag gerir til þess . Ályktun um náttúruvernd Flokksráðsfundurinn"/>
        <s v="að reyna að tryggja aðkomu starfsmanna að stjórnun fyrirtækja og hlutdeild í arði . Engin orkuþurrð á Íslandi Flokksráðsfundur VG"/>
        <s v="verndarlista því að þarna á að vera hægt að nýta jarðhita með ásættanlegum umhverfisáhrifum . Eiríkur segir Orkuveituna hins vegar"/>
        <s v="vegar nú þegar eytt 785 milljónum í rannsóknarboranir og aðra undirbúningsvinnu fyrir Bitruvirkjun . Eiríkur segir Orkuveituna samt sem áður"/>
        <s v="fjármálafyrirtækja , sem mega í dag ekki nema meiru en sem nemur 25 prósentum af árslaunum starfsmanns . Formannaráð BSRB"/>
        <s v="í notkun ritalins . Málið var rætt í upphafi þingfundar í morgun . Ásta Ragnheiður Jóhannesdóttir , þingmaður Samfylkingar ,"/>
        <s v="þessi lofthernaður hafi fellt tugi óbreyttra borgara , jafnvel hundruð . Slíkt verður nú rannsakað . Yfirmaður mannréttindaskrifstofu Sameinuðu þjóðanna"/>
        <s v=", þannig að það er nú bara einn hljómur . Karlmaður sem vistaður var frá þriggja ára aldri á Kópavogshæli"/>
        <s v="frásögnum fyrrverandi starfskvenna og af frásögnunum að dæma voru aðstæður slæmar , umhverfið stofnanavætt og valdleysi heimilismanna mikið . Sólrún"/>
        <s v="henni var rænt úr rúmi sínu í Portúgal . Hún er í dag orðin 9 ára gömul . Foreldrar hennar"/>
        <s v="að daglegum rekstri , heldur hafi hann einungis verið formaður bankaráðs á íslandi , í móðurfélaginu . Gunnar Thoroddsen segist"/>
        <s v="því á framfæri við rannsóknardómarann að Björgólfur hefði ekki haft nein yfirráð yfir Landsbankanum í Lúxemborg . Gunnar Thoroddsen kvaðst"/>
        <s v="jakka . Krufning leiddi í ljós að líkið var marið , m.a. á handleggjum og í andliti . Fjölskylda eiginmannsins"/>
        <s v="þess og að það hafi áhrif á viðurlög . Fagna rannsókn Eysteinn Helgason , forstjóri Kaupáss , segir að þeir"/>
        <s v="Eggert Jóhannesson ljósmyndari var á staðnum og tók þessar skemmtilegu myndir sem skoða má í meðfylgjandi myndsafni . „ Ég"/>
        <s v="stærsta bókaverslun í heiminum og á ásamt þýska fjölmiðlafyrirtækinu Bertelsmann AG meirihlutann í barnesandnoble.com . Sniglarnir , Bifhjólasamtök lýðveldisins ,"/>
        <s v=", sem Matthías Þórðarson ritaði um árið 1910 , er meðal þeirra gripa sem hafa glatast . Þá ber að"/>
        <s v="en mun taka við embætti varnarmálaráðherra . Jonas Gahr Støre verður nýr heilbrigðisráðherra . Í samtalinu við Aftenposten sagðist Hulda"/>
        <s v="hruninu axli ábyrgð . Oddvitar ríkisstjórnarinnar ræddu handtökur gærdagsins við blaðamenn að loknum ríkisstjórnarfundi í hádeginu í dag . Báðir"/>
        <s v="um það að mestöllum sameiginlegum rekstri og samvinnu olíufélaganna skuli hætt og er þeim gefinn 6 mánaða frestur . Viðskiptaráðherra"/>
        <s v="umgjörð viðburðarins vakti lukku gagnrýnenda að frátöldum fötunum . Fatalína rapparans fær falleinkunn í tískuheiminum . Því er hins vegar"/>
        <s v="Áætla má að við flutningin komi 10 - 14 ný stöðugildi til Hveragerðis . Meirihluti bæjarstjórnar Hveragerðis bókaði að hún"/>
        <s v="við flutninginn komi 10 til 14 ný stöðugildi til Hveragerðis . Meirihluti bæjarstjórnar bókaði á síðasta fundi sínum að hann"/>
        <s v="hefur vakið mikla athygli , sérstaklega sú dökka mynd sem dregin er upp af framtíðarhorfum íbúa í Fellahverfi . Borgarstjóri"/>
        <s v="afar vel við sig í sviðsljósinu enda býr maðurinn yfir persónutöfrum og óumdeilanlegum leikhæfileikum . Einhverjir munu þegar teknir að"/>
        <s v="nauðasamninga þessara banka . Fulltrúar slitastjórna sem fréttastofa ræddi við sögðust ekki vita hvaða sjónarmiðum stjórnvöld byggðu á en sögðust"/>
        <s v="Fulltrúar slitastjórna föllnu bankanna sem fréttastofa ræddi við í dag sögðust ekki vita hvaða sjónarmiðum stjórnvöld byggðu á en sögðust"/>
        <s v="hafi aldrei tapað krónu . Ekki hafi til dæmis verið tekið tillit til tapsins sem varð vegna netbólunnar . Ég"/>
        <s v="tveimur efstu sætum riðilsins og þar með sæti í 8 - liða úrslitunum . Brendan Rodgers , knattspyrnustjóri Swansea ,"/>
        <s v="tekur aftur við . “ Helstu förðunarfræðingar landsins komu saman í versluninni Kjólar &amp; Konfekt síðastliðinn fimmtudag , til að"/>
        <s v=". Annað hvort er liðið frábært í úrslitakeppninni eða það er ekkert að frétta , “ sagði hann . Sérfræðingarnir"/>
        <s v="tagi . Færsla Støjberg á Facebook 14. mars vakti mikla athygli en með mynd af henni með kökuna segist hún"/>
        <s v="þennan kvóta , &quot; sagði Kristján Loftsson , forstjóri Hvals hf. í samtali við Morgunblaðið . Bæði Gunnar og Kristján"/>
        <s v="lágar kröfur , en allt að 5.500 kr. fyrir hærri kröfur . Fullháar fjárhæðir Gísli Tryggvason , talsmaður neytenda ,"/>
        <s v="að betri samkeppnislög vanti hér á landi . Þurfa að gera smávægilegar breytingar Sigurður Teitsson , framkvæmdastjóri matvörusviðs Kaupáss ,"/>
        <s v="í fyrra . Fjármálaeftirlitið er sagt hafa lagt sérstaka áherslu á að bankar ykju eigið fé sitt og því er"/>
        <s v="skilað betri rekstrar- og þjóðhagsvísbendingum sem notaðar eru til að meta fjármálastöðugleika og einnig bættri stjórn fjármálastofnana . Sendinefnd sjóðsins"/>
        <s v="Ahmed el-Ashry og Rahem Mosad voru á leið frá París til Kaíró , en þangað höfðu þau farið til að"/>
        <s v="er í heildina litið mjög gott uppgjör fyrir bankann , “ segir Lilja Björk Einarsdóttir , bankastjóri Landsbankans . Lilja"/>
        <s v="sama tíma verði greidd niður lán fyrir um 226 milljónir . Í fundargerð sveitarstjórnar frá 22. nóvember síðastliðnum er því"/>
        <s v="hjá eignasjóði vegna viðbyggingar við grunnskóla . Á sama tíma verða eldri lán greidd niður um 76 milljónir . Sveitarstjórn"/>
        <s v="skynsemi í fjármálastjórn sveitarfélagsins undanfarin ár og hagstæðs skuldahlutfalls , “ segir í fundargerðinni . Þar segir einnig að sveitarstjórn"/>
        <s v="hún ekki til frambúðar þjónað sem samtrúarlegt rými þar sem öllum væri gert jafnhátt undir höfði . Því ber að"/>
        <s v="fyrir sólartónleikunum „ Með cocktail í hönd – niðrá strönd “ á Faktorý á sunnudagskvöldið . „ Við erum að"/>
        <s v="aftur sem rót alls hins illa . Og hún meinar það . Hún kemur ennig inn á pólitík og segist"/>
        <s v="80% og allt upp í 90% sem nú sé ljóst að eigi ekki við rök að styðjast . Segist hreyfingin"/>
        <s v=", en bendir jafnframt á að langt sé í land ennþá . „ En á hinn bóginn vil ég líka"/>
        <s v="lögmaður aðstandenda Sævars Ciesielskis og Tryggva Rúnars Leifssonar : En á hinn boginn , að þá vil ég líka sko"/>
        <s v="unnt sé að takmarka aðgengi með þessum hætti . Talsmaður Vodafone tekur í sama streng , fyrirtækið bíði átekta og"/>
        <s v="lesbíur hátíð með skrautlegri gleðigöngu og útitónleikum á Hinsegin dögum í Reykjavík . Af því tilefni er ástæða til að"/>
        <s v="því að lengja eigi fæðingarorlof , jafna og samræma réttindi milli starfsfólks á opinbera og almenna vinnumarkaðnum . &quot; Við"/>
        <s v="tólf sinnum . Samkvæmt Telegraph sýndi Castree litlar sem engar tilfinningar þegar dómurinn var kveðinn upp , en fjölskyldumeðlimir Lesley"/>
        <s v="hann væri sekur um kynferðisbrot , sýndi þátturinn atriði þar sem Repúblikanar dönsuðu um í sigurvímu í þingsalnum til að"/>
        <s v="þjóðarinnar sem vildi ekki láta hafa sig fyrir rangri sök . Hann sagði að loksins væri kominn dagur til að"/>
        <s v="dómnum í samtali við breska fjölmiðla í gær . Hún sagðist hafa óttast að deyja áður en gerandinn fyndist en"/>
        <s v="með þessa auknu þjónustu Eimskips og haft eftir Gunnlaugi Karli Hreinssyni , forstjóra GPG fiskverkun á Húsavík , að hann"/>
        <s v="til viðbótar 115 milljónir í bifreiðastyrki . Í miðri verkfallahrinunni sem nú er hótað sá enginn fundarmanna ástæðu til að"/>
        <s v=". Samhliða því hafi farið fram endurmat á vátryggingaþörfinni sem hafi verið tímabær . Óskar Magnússon , forstjóri TM ,"/>
        <s v="minnkandi verðbólga ættu að gefa færi á stigvaxandi stýrivaxtalækkun Seðlabanka Íslands og afnámi gjaldeyrishaftanna . Á sama tíma og tónlistarmenn"/>
        <s v="Verslunarráð að í ljós hafi komið að slíkar hugmyndir eigi ekki við rök að styðjast . Í skýrslunni er því"/>
        <s v="Yoko Ono innilega til hamingju með afmælið , &quot; segir í fréttatilkynningu . Haraldur Þórarinsson , formaður Landssambands hestamannafélaga ,"/>
        <s v="í þessu heldur að ríkisstjórnin og verslun og þjónusta og allri verði með . Gylfi Arnbjörnsson , forseti ASÍ ,"/>
        <s v="æð heldur valda einstaklingum meiri skaða og gera salernin óöruggari fyrir almenning að sögn verkefnastýru hjá Rauða krossinum . Hún"/>
        <s v="hafi átt við að þessi ágæti borgarfulltrúi hafi fallið frá orðinu , &quot; sagði Kjartan þá . Hjúkrunarheimili | Kjartan"/>
        <s v="á hátiðinni , &quot; segir í tilkynningu frá veitingahúsinu . Hugmyndin er að tengja saman íslenska og spænska listamenn og"/>
        <s v="Áætlað er að framkvæmdir hefjist nú í lok júní og standi yfir fram í nóvember . Við hagsmunaaðilar á svæðinu"/>
        <s v="frjálst að eyða þeim peningum að vild , en ber að hafa safneign sína sýnilega almenningi . Því ber að"/>
        <s v="falið það hlutverk í lögum að hvetja til og bera ábyrgð á verkefnum sem tengjast endurheimt votlendis . Hvalaskoðunarsamtök Íslands"/>
        <s v="á stofnunum eða hjá aðstandendum . Samningur þess efnis var undirritaður í gær . Sveinn Magnússon , framkvæmdastjóri Geðhjálpar ,"/>
        <s v="möguleika á að vinna 14 heimsbikarmót á þessu keppnistímabili Borgarráðsfulltrúar Sjálfstæðisflokksins létu bóka á fundi borgarráðs í dag að þeir"/>
        <s v="helst verið þekktur sem harður djammstaður um helgar . „ Húsið hefur staðið ónotað fimm daga í viku svo við"/>
        <s v="því verður ekki fyrr en eftir kosningar og þá mun sá kaleikur hafna í höndum nýrrar hreppsnefndar . „ Við"/>
        <s v="vafalítið hafa í för með sér að sjaldnar þarf að gera breytingar á aðalskipulagi vegna útfærsluatriða . Einnig ber að"/>
        <s v="að næsta leiktíð verði betri en sú síðasta , sem hafi verið lærdómsrík . Jean Balawos , íþróttastjóri Djurgården ,"/>
        <s v="efnagreiningu og við tökum þetta bara eins og ... stig af stigi eins og önnur mál . Jóhann segist þó"/>
        <s v="aðstæður , þannig að með tímanum gæti það treyst sér til að fara eitt í Smáland án aðstoðar . Umboðsmaður"/>
        <s v="eigi að takast á við hálku og hugsanlega erfiða sveitavegi en ekki meiriháttar torfærur . SAMTÖK atvinnulífsins ( SA )"/>
        <s v="hverfinu þrátt fyrir fögur fyrirheit um breyttar ferðavenjur , þ.e. aukna notkun reiðhjóla og efldar almenningssamgöngur . Reyndar er því"/>
        <s v="rifin og ný byggð í þeirra stað . Þessi áform mælast misjafnlega fyrir svo ekki sé meira sagt . Sumir"/>
        <s v="hugvekja , flutt stutt erindi og leikin og sungin falleg tónlist . &quot; Nánari upplýsingar á www.aids.is . RAUÐI krossinn"/>
        <s v=", hafði náðst samkomulag um Kyoto-bókunina á loftslagsráðstefnu Sameinuðu þjóðanna í Marrakesh í Marokkó á dögunum . Siv Friðleifsdóttir segist"/>
        <s v="skipulagt ferlið með þeim hætti að móttakandi fyrirmælanna sjái ekki neinn mun á falsaða póstinum og eðlilegum greiðslufyrirmælum . Samgönguverkfræðingur"/>
        <s v="að ríkið keypti alla bankanna og lagt til þá fjármuni sem þurfti . Bjarni svaraði því til að hann hafi"/>
        <s v="koma þaðan á leið sinni til meginlands Evrópu , og ætluðu flugmennirnir upphaflega að lenda í Keflavík . Forstjóri Landspítalans"/>
        <s v="Kristjánsdóttir , formaður velferðarráðs Reykjavíkurborgar , segir mjög mikinn áhuga á því að taka á móti flóttafólki . „ Velferðarráð"/>
        <s v="fram að framkvæmd síðari yfirlýsingarinnar er m.a. háð því að nauðsynlegt fé fáist úr fjárlögum á tímabilingu . &quot; Ég"/>
        <s v="segir Sigurður Ingi . Kaup ríkissjóðs á jörðinni Felli er eitt af síðustu verkum hans í embætti forsætisráðherra . Landvernd"/>
        <s v="og formaður stjórnar Reykjanes Geopark skorar á frambjóðendur til Alþingis að gæta samræmis í framlögum milli svæða . „ Ég"/>
        <s v="megi ekki gleyma því að þjóðin sé orðin gríðarlega skuldsett . Davíð Oddsson , seðlabankastjóri : Við höfum verið að"/>
        <s v="því að fjarlægja bankana frá áhrifasviði stjórnmálamanna . Sigríður I. Ingadóttir , þingmaður Samfylkingarinnar , sagði á Alþingi að hún"/>
        <s v="út af landakortinu . Fatah hreyfingin sem Mahmoud Abbas stýrir hefur hinsvegar löngu orðið við þessum skilyrðum . Samtök ferðaþjónustunnar"/>
        <s v="hætti að hvert sveitarfélag sendir inn kostnaðarreikninga og fær síðan endurgreitt eftir þeim hlutföllum sem áður voru nefnd . Margir"/>
        <s v="hvað var þá í þeim köstum . Stjórnvöld í Norður-Kóreu hafa hengt upp borða í höfuðborginni þar sem því er"/>
        <s v="Umræða um tilboð Samskipa hefur verið frekar á neikvæðum nótum . Næstum enginn hefur hins vegar orðið til þess að"/>
        <s v="yfir þetta mál og dreginn lærdómur af þessari niðurstöðu . En Hæstiréttur hefur ekki kveðið upp sinn dóm . Ráðherra"/>
        <s v="samband við lögreglu . Uppfært : Brúin er opin fyrir umferð . Fréttin hefur verið uppfærð . Formaður félags framhaldsskólakennara"/>
        <s v="því gert var ráð fyrir um 100 manns en eins og áður segir mættu um 900 . Formaður Félags framhaldsskólakennara"/>
        <s v="Borgarstjóri segir að það hafi staðið á ríkisvaldinu , að veita fé í fyrirhugaða Sundabraut . Hann segist hins vegar"/>
        <s v="vera utangarðs og einangraðir , &quot; segir Astudillo . Mahmoud Khalfi , sem er ímam við moskuna í Stokkhólmi ,"/>
        <s v="segir Astudillo . Ríkið má ekki seilast of langt Mahmoud Khalfi , sem er ímam við moskuna í Stokkhólmi ,"/>
        <s v="ófullnægjandi , og í engu samræmi við þann raunveruleika sem er að gerast í hagkerfinu . Því beri þó að"/>
        <s v=". Margir eru vægast sagt vantrúaðir á að það takist . Hvað sem efasemdum um það líður þá er því"/>
        <s v="heyra í nokkrum þingmönnum . Fyrstur talar Þráinn Bertelsson , frá Borgarahreyfingunni . Þráinn Bertelsson , þingmaður Borgarahreyfingarinnar : Ég"/>
        <s v="Jónar erum ekki af baki dottnir . Um daginn sendi nafni mér úrklippu úr sænsku útlagapressunni . Þar er því"/>
        <s v="sem á von á því að þessi mál verði rædd í haust þegar ráðuneytið fundar með SÍ . &quot; ÉG"/>
        <s v="lög sem gilda í landinu að það væri fyrirvari um samþykki Alþingis og ég tel að hann þurfi og ég"/>
        <s v="vefi sem komu best út í könnuninni er má sjá á töflunni og ítarlegri niðurstöður hér . Stjórn Þróunarfélags Keflavíkurflugvallar"/>
        <s v="aldrei áður hafa komið fyrir sjónir almennings . – Fylgist því með á vf.is í dag . Stjórn Þróunarfélags Keflavíkurflugvallar"/>
        <s v="forstjóri Varnarmálastofnunar , sagði í samtali við fréttastofu nú í kvöld að Varnarmálastofnun væri undanþegin útboðsskyldu samkvæmt lögum . Hún"/>
        <s v="mun félagið því geta greitt 10% arð í ríkissjóð , eða 250 milljónir króna fyrir árið 2002 . Stjórn FLE"/>
        <s v="að sögn ráðherra . Málefni Embættis ríkislögreglustjóra hafa verið mikið til umfjöllunar að undanförnu og hafa lögreglufélög sem og ríkislögreglustjóri"/>
        <s v="að sögn ráðherra . Málefni embætti Ríkislögreglustjóra hafa verið mikið til umfjöllunar að undanförnu og hafa lögreglufélög sem og Ríkis-lögreglustjóri"/>
        <s v="bílamálum , ásamt öðrum málum . Nú síðast sendi Lögreglufélag Suðurnesja frá sér tilkynningu í morgun þar sem því var"/>
        <s v="sagt frá þessu á degi íslenskrar tungu ? Guðmundur Oddur Magnússon : Ég hefði nú haldið það . Samtök iðnaðarins"/>
        <s v="þessum röngu sökum . Þá hafi stjórn Framkvæmdasjóðsins tekið þessar ásakanir mjög nærri sér , segir Siv Friðleifsdóttir . Hún"/>
        <s v="seint í gær , og því hafi enn ekki gefist tími til að taka tillit til þess , og hún"/>
        <s v="formanns Landssambands lögreglumanna , um að lögreglumenn þori ekki að tjá sig um ástand lögreglumála , mjög alvarlega . Hann"/>
        <s v="fóru gengið til baka . Erna Agnarsdóttir systir Einars Þórs sem fannst látinn ásamt Sturlu Steinssyni við Daníelsslipp árið 1985"/>
        <s v="fólk . Þetta kemur fram í fréttatilkynningu frá samtökunum þar sem ákvörðun ríkissaksóknara er fagnað . &quot; Samtökin ´ 78"/>
        <s v="Verndum börnin . Og í yfirlýsingu sem Samtökin ' 78 sendu frá sér núna rétt áðan , segir að samtökin"/>
        <s v="símahlerunum , eins og fram kom í máli Sigríðar J. Friðjónsdóttur í samtali við Morgunblaðið í gær . &quot; Ég"/>
        <s v="mér finnst þetta einkennast af ófagmennsku og þetta er vont mál fyrir stjórnmálin , almenning og hælisleitendur . &quot; Hún"/>
        <s v="annað hundrað misst vinnuna vegna verkfalls sjómanna sem verður að teljast mjög stórt hlutfall starfandi einstaklinga á svæðinu . Landvernd"/>
        <s v="þetta málefni í fjölmiðlum sérstaklega vegna samninga sjómanna við útgerðina en líka vegna annarrar umfjöllunar um kvótakerfið . Því skal"/>
        <s v="að stöðva atvinnurekstur . Ingibjörg segir ef til vill of mikið sagt að gullgrafaæði ríki í greininni , en kveðst"/>
        <s v="næsta ári og þá hefði húsnæðiskostnaður einnig hækkað gríðarlega . Sagði hann að það væri með blendnum tilfinningum að hann"/>
        <s v="School ásamt vinnu fyrir norrænan fjárfestingarsjóð . Stjórn Sambands ungra sjálfstæðismanna hefur sent frá sér ályktun þar sem því er"/>
        <s v="fram beiðni um aðstoð frá Reykjavík , &quot; segir í tilkynningu lögreglunnar í Reykjavík . &quot; STJÓRN Sambands ungra sjálfstæðismanna"/>
        <s v="annars sagt að ráðherra skuli forðast árekstra milli almanna hagsmuna og hagsmuna fjölskyldu sinnar . Sigurður Ingi Jóhannsson forsætisráðherra segist"/>
        <s v="næsta ári til að létta á miklum straumi flóttamanna til Evrópu . Þrátt fyrir að talan sé lág ber að"/>
        <s v="margir þjáist af vannæringu og sumir séu að látast af völdum hungurs . Vilhjálmur Egilsson , framkvæmdastjóri Samtaka atvinnulífsins ,"/>
        <s v="að velja um fjölda efna í borðplötuna svo að passar vel við heildarútlit vinnustaðarins eða heimaskrifstofunnar . ai@mbl.is Femínistafélag Íslands"/>
        <s v="tímamóta við upphaf þingfundar á Alþingi í dag og fögnuðu þeim . Sigmundur Ernir Rúnarsson sagði sérstaka ástæðu til að"/>
        <s v="muni tryggja að lánasamningarnir vegna málsins verði lögfræðilega skotheldir . Það sé mikilvægt skref fyrir alla aðila . Hann kveðst"/>
        <s v="þessu tilviki , það er bara mannslíf í húfi . Það er ekkert öðruvísi . Leiðtogar helstu stjórnarandstöðuflokkanna í Hollandi"/>
        <s v="vanda sem blasir við námsmönnum þessa dagana . Hefur ráðið sent frá sér eftirfarandi ályktun : &quot; Stúdentaráð Háskóla Íslands"/>
        <s v="mannvirkið verði tilbúið árið 2017 . Ayrault segir völlinn vera lykilatriði í efnahagslegri endurreisn í Vestur-Frakklandi . Össur Skarphéðinsson utanríkisráðherra"/>
        <s v="eru ósáttir við þann flutning . Háskólaráð sendi í kvöld frá sér ályktun eftir fund ráðsins þar sem því er"/>
        <s v="e. Fort Trump ) . Trump sjálfur virðist hafa tekið vel í uppástunguna . Hann sagðist taka hugmyndina alvarlega og"/>
        <s v="setja þessi málefni hærra á forgangslista sinn . Forsætisráðherra ætti að beita sér fyrir því . Um leið er því"/>
        <s v="fara fram óháða rannsókn á hvernig flokkurinn kom að rekstri leyniþjónustu hér á landi á tímum kalda stríðsins . Hann"/>
        <s v="skipulagsmálum telja að gamla brúin geti enn um sinn annað umferð . Núverandi meirihluti í Árborg er fljótfær þegar hann"/>
        <s v="um börnin mín en þetta hjálpar fólki að halda ákvörðunartöku yfir eigin lífi jafnvel þó það veikist alvarlega . Anna"/>
        <s v="Ragnar Z. Guðjónsson , sem einnig hefur verið sparisjóðsstjóri ásamt Magnúsi mun áfram gegna stöðu sparisjóðsstjóra hjá Byr ,, Ég"/>
        <s v="lyf til varnar ef heimsfaraldur svo sem inflúensa brýst út . Í bréfinu til ráðherranna segist stjórn Samtaka framleiðend frumlyfja"/>
        <s v="lið þegar kemur að því að leggja frumvarpið fram á þessu þingi . Hefur áhyggjur af löngu ferli Hanna Katrín"/>
        <s v="mest rask en öll vinna mun fara fram á virkum dögum á milli klukkan 8 og 18 . „ Við"/>
        <s v="streymi það til Evrópu . Brýnt sé að leita lausna fyrir það fólk . Katrín Jakobsdóttir , formaður VG ,"/>
        <s v="hann ætti allt eins von á því að Íslendingar tækju á móti hundrað flóttamönnum á þessu ári . Katrín segist"/>
        <s v="verða í fremstu röð í heiminum eins og gert sé ráð fyrir í stjórnarsáttmálanum . Í ályktuninni eru því þó"/>
        <s v="Teitsson , verkefnisstjóri hjá Rauða krossinum , segir tillögur ríkisstjórnar um aðgerðir vegna flóttamannamála jákvæð fyrstu skref . &quot; Við"/>
        <s v="farið verður í snúa að mennta- og velferðarmálum auk samgöngumála að sögn forsætisráðherra . Einar Kr. Guðfinnsson , þingmaður ,"/>
        <s v="fylgjast með framvindu kjaraviðræðnanna og að starfsmenn ráðuneytanna tæku líka þátt í því starfi . Þorsteinn Víglundsson framkvæmdastjóri Samtaka atvinnulífsins"/>
        <s v="Ég hef nú sjálfur stýrt vinnu í því á undanförnum vikum í að reyna að finna leiðir við því og"/>
        <s v="efni er slík samstaða , &quot; sagði ráðherra . Jóhanna Sigurðardóttir , þingmaður Samfylkingarinnar , sagði að vissulega bæri að"/>
        <s v=", aðstoðarforstjóri Íbúðalánasjóðs , og Gísli Gíslason , hafnarstjóri Faxaflóahafna , skipuðu hópinn sem forsætisráðherra kom á fót . Þorsteinn"/>
        <s v="til atvinnuuppbyggingar . Allir bæjarfulltrúar stóðu að ályktun þessa efnis sem Jóhann Geirdal talaði fyrir . Í ályktuninni er því"/>
        <s v="svæðið allt . Árni segir að þótt hann sé ekki sammála ríkisstjórninni í því að einkavæða Símann hljóti hann að"/>
        <s v="til að taka á þeim vanda sem við almenningi blasir á næstu mánuðum og misserum . &quot; Fagnaðarefni &quot; ÉG"/>
        <s v=", forseti Alþýðusambandsins , telur að muni skipta mestu máli fyrir fólk . Gylfi Arnbjörnsson , forseti Alþýðusambandsins : Ég"/>
        <s v="við ný og spennandi verkefni , “ sagði Kristrún Ösp á Facebook síðu sinni . Fulltrúar Alþjóðagjaldeyrissjóðsins ( AGS )"/>
        <s v="í herför serbneskra hersveita gegn óbreyttum borgurum í Kosovo . Stúdentaráð hefur sent frá sér yfirlýsingu þar sem því er"/>
        <s v="Þórhallsson , þingmaður Framsóknar : Það eru stór tíðindi sem að blasa við okkur hér í dag en við framsóknarmenn"/>
        <s v="leiðrétti Höskuldur sig skömmu síðar og sagði : „ Hér duga engin vettlingatök . “ Annars sagði Höskuldur að Framsóknarflokkurinn"/>
        <s v="skuli fylla út eyðublað á vegum skrifstofu Alþingis til þess að upplýsa um fjárhagsleg hagsmunatengsl . Sigurður Ingi Jóhannsson forsætisráðherra"/>
        <s v=", Eimskip Ísland ehf . Ríkisstjórnin kynnir í dag tillögur sínar um lægri greiðslubyrði af lánum . Þingmaður Sjálfstæðisflokksins segist"/>
        <s v="haft víðtækt samráð við hagaðila og drög að stefnunni voru kynnt í samráðsgátt stjórnvalda í mars 2019 . „ Ég"/>
        <s v="morgun . Áætlunin felur í sér að slitastjórnir föllnu bankanna gangi til samninga að uppfylltum ákveðnum stöðugleikaskilyrðum . „ Ég"/>
        <s v="Steinunn Guðbjartsdóttir , formaður slitastjórnar Glitnis , er ánægð með áætlunina . Steinunn Guðbjartsdóttir , formaður slitastjórnar Glitnis : Ég"/>
        <s v="viðræðum við stjórnvöld um stöðugleikaskilyrði . Steinunn Guðbjartsdóttir , formaður slitastjórnar Glitnis , segir í samtali við Kastljós að hún"/>
        <s v="dag í Reykjavík , að sögn Jóns Ólafs Vilhjálmssonar , stöðvarstjóra Sorpu . ALÞÝÐUSAMBAND Íslands segir í ályktun að sambandið"/>
        <s v="í nýútkominni framvinduskýrslu . Evrópuþingið fjallaði einnig um þessi mál í ályktun í mars 2012 en þar er því sérstaklega"/>
        <s v="að norrænni fyrirmynd og auðvitað fögnum við því að það sé komin ríkisstjórn sem hafi það að meginverkefni . Gylfi"/>
        <s v="verði að sótthreinsa myndina af kynlífi og ofbeldi þegar hún kemur fyrir sjónir Íslendinga í sumar . vij &quot; Við"/>
        <s v="það sé mannréttindabrot að fólk fái ekki að afplána sem fyrst eftir að dómur fellur . &quot; Aðspurð segist Vigdís"/>
        <s v="vilji ríkisstjórnarinnar til að sniðganga þingið , líka í svona stóru máli . Þráinn Bertelsson , Borgarahreyfingu , sagðist reyndar"/>
        <s v="sem ríkisstjórnin hefur ákveðið til að bæta kjör aldraðra og öryrkja . Steingrímur J. Sigfússon , þingmaður VG , sagðist"/>
        <s v="innanlands á honum áður en menn fara að hlaupa í einhver viðbrögð . Guðlaugur Þór Þórðarson , þingmaður Sjálfstæðisflokks ,"/>
        <s v="þeim hætti að samkeppnishæfni greinarinnar í samanburði við önnur lönd sé ekki stefnt í hættu . Því ber þó að"/>
        <s v="þjóðin móti stefnu til langs tíma um nýtingu hálendisins sem og annarra landsins gagna og gæða . Því ber að"/>
        <s v="verulegu leyti þann hlut sem ríkið átti í hækkun vísitölu neysluverðs í janúar og gott betur . Því ber að"/>
        <s v="siðareglum þingmanna , einkum er varðar hagsmunaárekstra , að því er fram kemur í tilkynningu frá forsætisráðuneytinu . „ Ég"/>
        <s v="hófst í Japan væri að tryggja að ríkin stæðu við skuldbindingar sínar hvað varðar refsiaðgerðir á hendur N-Kóreu . Alþýðusambandið"/>
        <s v="loftslagsbreytingum og er Ísland meðal ríkja sem hafa fullgilt Parísarsamninginn og gefið fyrirheit um sinn hlut innan hans . Framsóknarflokkurinn"/>
        <s v="á milli landa með hvalkjöt , þótt Norðmenn stefndu að því innan tíðar að flytja þá afurð út . Morgunblaðið"/>
        <s v=". Neðangreint bókuðu bæjarfulltrúar Samfylkingarinnar um hjúkrunarheimili í Reykjanesbæ á bæjarstjórnarfundi sem var að ljúka : Bæjarfulltrúar Samfylkingarinnar í Reykjanesbæ"/>
        <s v="verðlagsbreytingar inn í frá gildandi fjárlögum . Það er verið að bæta aðeins í varðandi tækjakaup og því ber að"/>
        <s v=". Sagði Geir von á fleiri aðgerðum á kjörtímabilinu í samræmi við stefnuyfirlýsingu ríkisstjórnarinnar . Steingrímur sagði ástæðu til að"/>
        <s v=". Málið verður dómtekið 28. febrúar og mun hafa sinn eðlilega farveg , &quot; skrifar Þorvaldur ennfremur . Ungir sjálfstæðismenn"/>
        <s v="lífskjörum í framtíðinni . Hún stuðlar einnig að auknum fjölbreytileika í útflutningi og tryggir vöxt gjaldeyrisstekna til framtíðar . Við"/>
        <s v="Félagið segir mikilvægt að stjórnvöld og hagsmunaaðilar vinni saman að þeim verkefnum sem skólakerfið stendur frammi fyrir . Því er"/>
        <s v="Steingrím geta reynt að gera lítið úr þeim en hann gæti ekki dregið niðurstöðurnar í efa . Menn hlytu að"/>
        <s v=", það hlýtur nú að lagast aftur , þetta er ábyggilega bara tímabundið . Steinunn Valdís Óskarsdóttir , borgarstjóri ,"/>
        <s v="hafa verið skipaðar til að koma með tillögur til ríkisins um úrbætur á Norðurlandi vestra . Formaður Austur - Húnavatnsnefndarinnar"/>
        <s v="að taka mark á því þegar það gerir slíkt því hér er um öryggi okkar allra að ræða . Ég"/>
        <s v="viðbótar stöðvaðir fyrir að aka réttindalausir . Það var þó vegna fyrri ölvunarbrota , fremur en aldurs . Samtök iðnaðarins"/>
        <s v="eitt það fallegasta sem ég hef séð í íslensku samfélagi . Segir Helgi Hrafn Gunnarsson , þingflokksformaður Pírata . Hann"/>
        <s v="það . Þannig að sýn þessarar ríkisstjórnar er engin í efnahagsmálum . Katrín Jakobsdóttir , varaformaður VG : Við náttúrulega"/>
        <s v="styrkja gjaldeyrisvaraforðann með lántöku fyrir Seðlabankann . Á svipaða strengi sló formaður Samfylkingarinnar á flokksstjórnarfundi um helgina . Við undirrituð"/>
        <s v="mikilvægt að gerð verði þar bragarbót á sem fyrst . Þetta kemur fram í ályktun stjórnar BSRB . &quot; BSRB"/>
        <s v="í stað þeirrar innri , sem Vegagerðin vill fara . Ekki sanngjarnt að taka upp &quot; Reykjavíkurreglu &quot; Dagur kveðst"/>
        <s v="fjárlagafrumvarpi ríkisstjórnarinnar . Viðskiptaráðherra greindi frá þessu á Alþingi í dag . Birkir Jón Jónsson , þingmaður Framsóknarflokksins í Norðausturkjördæmi"/>
        <s v=", en fyrirtæki sem dreifa myndefni eru í efra virðisaukaskattsþrepinu , “ útskýrir Magnús . SMÁÍS fagna aðgerðum ríkisstjórnar Snæbjörn"/>
        <s v="vegna stöðunnar við endurskoðun kjarasamninga . Sá fundur er áætlaður næstkomandi þriðjudag . Formaður ASÍ , Grétar Þorsteinsson , segist"/>
        <s v="á kostnaði við þessa framkvæmd ásamt því að gera hagkvæmniathugun á flutningi innanlandsflugsins til Keflavíkurflugvallar . Stjórn Sambands ungra framsóknarmanna"/>
        <s v="skulum heyra í nokkrum þingmönnum , fyrstur talar Þráinn Bertelsson frá Borgarahreyfingunni . Þráinn Bertelsson , þingmaður Borgarahreyfingarinnar : Ég"/>
        <s v="í síma 482-2674 , á netfanginu ulfljotsvatn@skatar.is og á heimasíðunni ulfljotsvatn.is . Heimasíða Andrés Arnalds , fagmálastjóri Landgræðslu ríkisins ,"/>
        <s v="er komin með málið í þennan farveg , &quot; segir hann . Ingimundur Sigurpálsson , formaður Samtaka atvinnulífsins , segist"/>
        <s v="víðtæka stefnu að ræða og snertir auðvitað fleiri en eitt ráðuneyti og í raun samfélagið allt . Og ég reyndar"/>
        <s v="sagði þetta mikinn sigurdag en hún leggur líka til breytingar á frumvarpinu sem verða ræddar í allsherjanefnd . Fleiri þingmenn"/>
        <s v="ríkisstjórnin hefði gert rétt með því að liðka fyrir kjarasamningum með þessum hætti og Guðjón sagði sömuleiðis að Frjálslyndi flokkurinn"/>
        <s v="miklar líkur væru á að með þessu hefði tekist að tryggja stöðugleika í landinu . Sagði Guðjón , að flokkurinn"/>
        <s v="virðist líklegasti kosturinn vera sá að Samfylking og Vinstri grænir myndi minnihlutastjórn . Höskuldur Þórhallsson , þingmaður Framsóknarflokksins , sagðist"/>
        <s v="er það mjög hjálplegt að ríkisttjórnin setji það í sitt stefnuplagg að ætla að bæta úr þessu “ . Landsnet"/>
        <s v="fangelsisvist hans hafi hann getað verið í fullu sambandi við meðlimi hópsins . Forseti Alþingis , Einar K. Guðfinnsson ,"/>
        <s v="enn eftir . Steingrímur J. Sigfússon , þingmaður Vinstri-grænna : Herra forseti , það er með blendnum tilfinningum sem maður"/>
        <s v="dulkóðunar við slíka vinnu en nokkurs staðar annars staðar í heiminum . Stefán Ólafsson prófessor í félagsfræði við Háskóla Íslands"/>
        <s v=", &quot; brýnt að sem fyrst líti dagsins ljós aðgerðir til að sporna gegn gengishækkuninni &quot; . &quot; Samtök atvinnulífsins"/>
        <s v="9% . Þegar ríkisstjórn Lipponens tók við fyrir rúmum þremur árum var kreppa og atvinnuleysi nærri 20% . Hagfræðingar hafa"/>
        <s v="&quot; Ég held að ekki nokkur maður vilji sjá &quot; Ríkisbíó &quot; verða að veruleika . En kvikmyndahúsaeigendur hljóta að"/>
        <s v="áhorfendur stöðvarinnar geta því fylgst beint með bandarískum kosningasjónvarpi . Sú útsending verður í opinni dagskrá . Stúdentaráð Háskóla Íslands"/>
        <s v="að mæta á hátíðina . Baltasar stóðst ekki mátið að senda Kolbrúnu Bergþórsdóttur blaðamanni pillu en hún hafði í pistli"/>
        <s v="En þetta á ekki að vera ein stór allsherjar refsigleði , &quot; segir framkvæmdastjóri Samtaka atvinnulífsins . Undirbúningsfélag um Vaðlaheiðargöng"/>
        <s v="að taka fram að Geir H. Haarde , forsætisráðherra verður gestur Íslands í dag á eftir . Undirbúningsfélag um Vaðlaheiðargöng"/>
        <s v="samkvæmt . Sitt sýnist hverjum , enda misjafnt hvar hagsmunirnir liggja . Heiðar Ingi Svansson , formaður Félags bókaútgefanda ,"/>
        <s v="raun og veru hvert ætla stjórnvöld að stefna í raun og veru aðflutningsgjöldum eða tollum á innfluttu grænmeti . Gunnar"/>
        <s v="Ingi fagnar nýlegum ummælum Jónínu Bjartmarz umhverfisráðherra um að ríkið komi með einhverjum hætti að rekstri Strætó . „ Ég"/>
        <s v="enda ekki að vænta mikils af endurupptökunefnd , sem sé sjálfstæð stjórnsýslustofnun sem hafni nær undantekningalaust upptöku mála . Örn"/>
        <s v="rúst &quot; , segir Ólafur Elímundarson í Jöklu hinni nýju . Í stað þess að gera gott úr þessu og"/>
        <s v="gert í kjölfar háværra mótmæla dýraverndunarsinna . Þá fór heldur betur að halla undan fæti hjá fjölleikahúsinu . Talsmenn dýraverndunarsamtaka"/>
        <s v="framgöngu stjórnar Borgarfjarðarstofu vegna ritunar sögu Borgarness í tilefni 150 ára afmælis bæjarins 2017 . Jóhannes segist í bókun sinni"/>
        <s v="frétt á mbl.is frá því á föstudag . Hún hafi ekki sagt að Smugan lyti ritstjórnarvaldi VG heldur hafi hún"/>
        <s v="stjórnmálum verði að sjálfsögðu átök þegar menn takast á um hagsmunamál , enda hugmyndafræði stjórnmálaflokkanna ólík . Aðspurð kveðst hún"/>
        <s v="Evrópu og ná alla vega 76 stigum . Því markmiði hefur verið náð en ljóst er að langflestir stuðningsmenn Liverpool"/>
        <s v=". Brendan Rodgers , knattspyrnustjóri Liverpool , hefur gert frábæra hluti með liðið á þessu tímabili og stuðningsmenn Liverpool geta"/>
        <s v="ekki sekur um glæpinn sem átti að lífláta hann fyrir . Kim Kardashian og Bernie Sanders eru meðal þeirra sem"/>
        <s v="saman fyrir utan dómshúsið í dag þegar dómurinn var kveðinn upp . Margir reyndu að troða sér inn og aðrir"/>
        <s v="samt fólk alveg velkomið sem hefur farið á Rex , “ segir skipuleggjandinn og trúbadorinn Svavar Knútur . „ Ég"/>
        <s v="um stjórnarskrána . Það hefðu þeir gert og góð umræða átt sér stað . Þór Saari , þingmaður Hreyfingarinnar ,"/>
        <s v="stúdenta á gamla þjóðhátíðardeginum , 15. mars ( minningardagur frá sjálfstæðisbyltingunni 1848 , á nýja þjóðhátíðardeginum 4. apríl var því"/>
        <s v="eins árs laxinum góður eigum við líklega von á góðu sumri . Donald Trump , forsetaefni bandaríska Repúblikanaflokksins , segist"/>
        <s v="stöðu Íslands og samskiptum okkar við ýmsar þjóðir , &quot; sagði Ólafur Ragnar og bætti við að hann hefði m.a."/>
        <s v="aðstaða á Íslandi til boða , “ segir Eiður . Samkvæmt frétt Morgunblaðsins af Kastljósviðtalinu sagðist Ólafur Ragnar hafa m.a."/>
        <s v="og Pétur skipunina til umboðsmanns Alþingis og er búist við áliti hans í lok sumars . Stjórnvöld í Afríkuríkinu Simbabve"/>
        <s v="kom alveg strax í ljós hjá okkur “ . Staffan de Mistura , erindreki Sameinuðu þjóðanna í málefnum Sýrlands ,"/>
        <s v="ofdrykkju . Þvert á móti sé þemi hátíðarinnar ásatrú með alls kyns vísanir um svæðið . Í dag var því"/>
        <s v="ef mannréttindaumbætur í Tsjetsjníu yrðu ekki greindar hið fyrsta . Á fundi Evrópuráðsþingsins dagana 26. - 30. júní var því"/>
        <s v="Eftir Steingerði Ólafsdóttur í Gautaborg steingerdur@mbl.is SÆNSKA Útlendingastofnunin hefur verið kærð til embættis umboðsmanns sænska þingsins fyrir að starfsmenn hennar"/>
        <s v="í Svíþjóð einkennist af þjóðerniskennd og mismunun . Dagens Nyheter greindi frá því á mánudag að nokkrir starfsmenn Útlendingastofnunarinnar hefðu"/>
        <s v="bara hið mesta mál , &quot; sagði Rut . Einn besti &quot; fintarinn &quot; Niels Agesen , þjálfari liðsins ,"/>
        <s v="einnig bætt í dag þegar talgervlar sem lesa upp alla texta á síðunni verða teknir í noktun . Öryrkjabandalag Íslands"/>
        <s v="líkur en minni eru á því að þeir sem hlusti hætti eiturlyfjaneyslu frekar en að það hefji hana . Ég"/>
        <s v="á styttri tíma og hugsanlega með þeim hætti ná að auka jafnvægið milli vinnu og einkalífs . &quot; Öryrkjabandalag Íslands"/>
        <s v="verða áfram &quot; þjóðaríþrótt &quot; okkar Íslendinga og stöndum með landsliðum okkar og félagsliðum í blíðu og stríðu . Ég"/>
        <s v="þeir borið brigður á niðurstöður Menntamálastofnunar og sakað stofnunina að ganga fram í samkeppni við Háskólann á Akureyri . Menntamálastofnun"/>
        <s v="auka kaupmátt með lágri verðbólgu . Gylfi Arnbjörnsson , forseti ASÍ segir að fyrstu viðbrögð sín við þessu séu að"/>
        <s v="þ.e. gróðurhúsaáhrif ) draga nafn af samsvarandi fyrirbæri í gróðurhúsi . Það væri mikil þverstæða ef ástæða væri til að"/>
        <s v="siðferðilegra sjónarmiða í tengslum við stuðningsframlög fyrirtækja eða einstaklinga . Við þökkum heilshugar stuðning einstaklinga , félaga og fyrirtækja og"/>
        <s v="hefur sent frá sér yfirlýsingu vegna aftöku Saddams Husseins , fyrrum Íraksforseta í nótt . Í yfirlýsingunni segir að hún"/>
        <s v=". Fréttir herma að Saddam hafi verið ósamvinnuþýður við Bandaríkjamenn í fyrstu yfirheyrslunum yfir honum . Rumsfeld sagðist á blaðamannafundinum"/>
        <s v="ítrekaði , eins og áður sagði , að engin breyting væri á stefnu íslenskra stjórnvalda varðandi Írak . &quot; Við"/>
        <s v="fá leyfi föður eða eiginmanns ef þær vilja taka þátt í atvinnulífinu , opna bankareikning , eða ferðast . Mannréttindasamtök"/>
        <s v=", &quot; sagði Bush en fréttir herma að Sýrlandsstjórn ætli að kalla hluta af herliðinu í Líbanon heim . Bush"/>
        <s v="hún var gestafyrirlesari á ráðstefnu , sem Bjarmalundur , ráðgjafarstofa um heilabilun , efndi til í gær . Kerstin segist"/>
        <s v="svo komnu máli . „ Við höfum dregið úr skaðanum og bætt úr mistökunum , “ sagði Löfven sem sagðist"/>
        <s v="dómstólar geti þá alltaf undið ofan af ólögmætum stjórnvaldsákvörðunum . Seðlabankastjóri er t.d. sagður þeirrar skoðunar að menn eigi að"/>
        <s v=". Hann þakkaði stjórn Gunnarsstofnunar , sérstaklega Helga Gíslasyni formanni og niðjum Gunnars Gunnarssonar , fyrir vel unnin störf og"/>
        <s v="Þorgerður . Til að byrja með verður opið hluta úr viku í Völvufellinu . Sýningatímar verða auglýstir síðar . Þorgerður"/>
        <s v="mt 2 : Verið að leggja lokahönd á grindina . Fjölmenni sótti Safnahús Borgarfjarðar heim síðastliðinn föstudag þegar því var"/>
        <s v="meistarar Það var sannkölluð meistarastemning á Laugardalsvellinum í gær þegar stór hópur af gömlum meisturum mætti á völlinn til að"/>
        <s v="yfir að öllum slíkum viðræðum hefði verið frestað . Reykvískir veitingamenn munu í ár taka upp þann danska sið að"/>
        <s v="sjálfstæðismenn þá skoðun sína að ríkisvaldið hætti rekstri fjölmiðla og RÚV verði selt . Ályktun um sölu Símans Ungir sjálfstæðismenn"/>
        <s v="um helgina . Fékk eyjan tímabundið nafnið Skyr Islandi , með vísun til skyrs og Íslands , en því var"/>
        <s v="sáttatillöguna . Yfirvöld í Bandaríkjunum lýstu í dag yfir ánægju með ákvörðun forsetans og hvöttu til friðsamlegra valdaskipta . Stjórnarandstæðingar"/>
        <s v="milli öryggissveita og mótmælenda . Hann hefur stjórnað landinu í 33 ár . Bandarísk stjórnvöld eru meðal þeirra sem hafa"/>
        <s v="að miðla málum og sáttatillagan er frá þeim komin . Leiðtogar stjórnarandstöðunnar hafa ekki gefið afgerandi svar við tölluginni en"/>
        <s v="mikil hugsanavilla að hrærast í sorg , þegar einhver fellur frá . Við eigum að gleðjast þess í stað og"/>
        <s v="kemur í tilkynningu . Þar segir að þeir sem telji eðlilegt að mega skoða slík gögn um náungann hljóti að"/>
        <s v="klerkur múslima ) nokkur í Danmörku “ verið ákærður fyrir að hvetja til morða á gyðingum í predikun . Ráðherra"/>
        <s v=", þá er kynið ekki lengur í útrýmingarhættu . Guðni Ágústsson , formaður deildar íslenska fjárhundsins hjá Hundaræktarfélagi Íslands ,"/>
        <s v="að lögregluumdæmin á landinu verði sameinuð . Við ræðum við hann í kvöldfréttum sjónvarps . Sigurður Ingi Jóhannsson ráðherra sveitastjórnarmála"/>
        <s v="Í upphafi fundarins gáfu forsetarnir báðar stuttar yfirlýsingar þar sem þeir þökkuðu hvor öðrum fyrir fundinn og sögðust auk þess"/>
        <s v="mál og málsmeðferð vissulega verða tekin til skoðunar í því sambandi &quot; . Sólveig Ólafsdóttir , lögfræðingur kylfingsins , kveðst"/>
        <s v="sleit sambandi þeirra en að verðir hennar hafi ekki hleypt honum inn . Þá eru fjölskylda hennar og vinir sögð"/>
        <s v="ákveðnum aldri , &quot; sagði Björn einnig . Hann sagðist leggja áherslu á að samkomulag næðist í þessu máli og"/>
        <s v="yfir höfði sér ákæru fyrir þátt sinn í spillingarmálum . Þótt ísraelskir Arabar , um fimmtungur íbúa , hafi margir"/>
        <s v=", sem eru orðnir meirihluti í Krím . Á sjónvarpsskjánum sjáum við brosmildar rússneskar ljóskur og syngjand kósakka , sem"/>
        <s v="að fara þessa leið að þá yrði að fara í að skera niður starfsemi skólans . Þingmaður Sjálfstæðisflokksins í Norðvesturkjördæmi"/>
        <s v="um sameiningu sveitarfélaga í Austur-Húnavatnssýslu . Oddný María Gunnarsdóttir og Anna Margrét Jónsdóttir hafa verið tilnefndar til vara . Sveitarstjórn"/>
        <s v=". Blindrafélagið , samtök blindra og sjónskertra á Íslandi , tekur heilshugar undir með samherjum okkar um allan heim og"/>
        <s v="lýðræðis í landinu . Ályktunin var staðfesting þess að samfélag þjóðanna hafði ákveðið að líta fram á veginn . Við"/>
        <s v="taki þátt í uppbyggingu á Gaza . Vonir standi til að Ísraelar útvegi byggingarefni til uppbyggingar . Utanríkisráðuneytið í Washington"/>
        <s v="stjórnsýslulaga hafi ekki verið fylgt að öllu leyti við framkvæmd samþykktar nefndarinnar vegna brota gegn lögum um tóbaksvarnir . Nefndin"/>
        <s v="séu að undirbjóða hvorn annan og þá takist þetta ekki jafnvel og menn vilja sjá , “ segir Böðvar sem"/>
        <s v="við hljómsveitina Mínus . Í félagsmiðstöðvum landsins eru unglingar á aldrinum 13 - 15 ára í meirihluta . &quot; Foreldrar"/>
        <s v=", “ segir hann . „ Það kemur nokkuð á óvart að fylgjast með sigurvímu Jóhönnu Sigurðardóttur þar sem hún"/>
        <s v="að ég á mér þann draum að við getum unnið öll saman , “ sagði hún . Dagur B. Eggertsson"/>
        <s v="Samfylkingarinnar án þess að tala um fyrningu aflaheimilda en segir þá stefnubreytingu ekki koma sér á óvart . Einar Kristinn"/>
        <s v="fundinn , svona hvernig líður ykkur Samfylkingarfólki með þetta ? Ágúst Ólafur Ágústsson : Okkur líður ágætlega , ég bara"/>
        <s v="hvoru megin við borðið fyrir myndun ríkisstjórnarinnar í vor og þetta á ekki að hafa nein áhrif . ” Ingibjörg"/>
        <s v="september síðastliðnum að meirihluti Alþingis hafnaði austurrísku leiðinni sem Kolbrún lagði til , meðal annars 11 þingmenn Samfylkingar . Kolbrún"/>
        <s v="að lögfesta að hægt verði að fjarlægja ofbeldismenn af heimilum sínum , segir Kolbrún Halldórsdóttir , fyrrverandi ráðherra . Kolbrún"/>
        <s v="að lækka matarskattinn , væri ekki skynsamleg . Báðir flokkar lofuðu lækkun fyrir kosningar . Árni M. Mathiesen , fjármálaráðherra"/>
        <s v="mótvægisaðgerðir ríkisstjórnarinnar fremur léttvægar og byggjast á tilfærslum en ekki nýjum , áþreifanlegum lausnum þótt vissulega sé ástæða til að"/>
        <s v="Var fjórhjól og tvö bifhjól á kerrunni og skemmdust þau mikið . Ríki Vatnajökuls - ferðaþjónustu-, matvæla- og menningarklasi Suðausturlands"/>
        <s v="í Bolungarvík segir að það hafi legið í loftinu að sameina ætti sveitarfélög með góðu eða illu . Hann segist"/>
        <s v="úti um allt land ríkir mikið öryggisleysi í umferðinni , ekki sízt vegna gríðarlegrar umferðar flutningabíla . Því ber að"/>
        <s v="þar sem dæmi , auk þess sem Norðurvegur hafi lýst yfir áhuga á að leggja veg yfir Kjöl . Halldór"/>
        <s v="hagur að hún sé skilvirk og góð . “ Ólafur Stephensen , framkvæmdastjóri FA , segir í fréttatilkynningu að félagið"/>
        <s v="króna . Hönnun 2 + 1 - vegar á þessum kafla hefst í lok þessa árs . Því ber að"/>
        <s v="þegar farið var að gefa þessu grundvallargreiningaratriði nafn stefnu og kalla póstmódernisma . Fæstir gerðu þó athugasemd við það heldur"/>
        <s v="Gunnlaugsson Mathias Máni Sigurðarson Björn Róbert Sigurðarson Brynjar Bergmann Aron Orrason Aðalsteinn Á. Baldursson , Formaður Framsýnar - stéttarfélags ,"/>
        <s v="á hælum sér . Hann hefur neitað að koma fram í kappræðuþáttum með mótframbjóðendum sínum . Samtökin Sól á Suðurnesjum"/>
        <s v="verksmiðjufólk , 22 fyrir iðnmenntaða , 4 verkfræðistörf og 4 við skrifstofuhald og stjórnun &quot; . Samtökin Sól á Suðurnesjum"/>
        <s v="var flutt . Samtals höfðu verið haldnir 374 fundir hjá fastanefndum þegar þingfundum var frestað 13. júní . Því er"/>
        <s v="kynningar og taka þátt í umræðum . Nánari upplýsingar um fundina má nálgast á www.nymenntastefna.is . ej STJÓRN Kvenfélagasambands Íslands"/>
        <s v="skólans verið afar erfiður . Menntaskólanum á Akureyri var slitið í gær og voru 179 stúdentar brautskráðir . Jón Már"/>
        <s v="í gær þar sem 179 nemendur útskrifuðust . Jón Már Héðinsson , skólameistari , sagði m.a. í ræðu sinni aðhann"/>
        <s v="100 ár sagði Sonja Ýr Þorbergsdóttir , formaður BSRB . Styttri vinnutími hefði lengi verið baráttumál í verkalýðshreyfingunni . Hún"/>
        <s v=") Vilhjálmur Þ. Vilhjálmsson segir að verð lóðarinnar hafi verið gott en Bauhaus greiddi 616 miljónir fyrir lóðina . Hann"/>
        <s v="mæta risanum með 6000 fermetra leikgarði og frístundaverslun . Jólasveinarnir sem ætla að setja í skóinn fyrir þessi jólin geta"/>
        <s v="gamalkunni Frankfurt Main , annar áfangastaður sem Iceland Express hætti ferðum til í vor með engum fyrirvara . Ber að"/>
        <s v="í fréttatilkynningu . Vextir bankakerfisins ekki samkeppnisfærir að fullu Björn Björnsson framkvæmdastjóri hjá Íslandsbanka segist eiga von á að lántakendur"/>
        <s v="En það er rétt hjá Árna að þessi hvatning átti vel við fyrri ríkisstjórn öll fjögur árin hennar . Víkverji"/>
        <s v="óeðlilegri samkeppni á bug . Húsgagnasalar segja að fyrir bankanum virðist vaka að leiða umræðuna frá kjarna málsins . Húsgagnasalarnir"/>
        <s v="sinn fundum við 50 borvélar á heimili þar sem við gerðum húsleit , &quot; bætti lögreglumaðurinn við . „ Ég"/>
        <s v="talin vera það mikil að hún skapi vandamál fyrir fjármálalegan stöðugleika í landinu . Í tilkynningu frá Bónus er því"/>
        <s v="meðal annars verið sökuð um samráð . Þá hafa félögin verið sökuð um hafa rangt við við verðmerkingar . Bónus"/>
        <s v="þá umræðu sem hefur átt sér stað s.l vikur um verðmyndun í stórmörkuðum . Í tilkynningu frá Bónus er því"/>
        <s v="við mbl.is í morgun að þar á bæ hafi menn ekkert að fela og húsleitinni sé fagnað . &quot; Bónus"/>
        <s v="leyti vísaði Finnur á fréttatilkynningu sem Bónus sendi frá sér í morgun en þar kemur meðal annars fram að Bónus"/>
        <s v="við það að bjóða sem lægst verð , &quot; sagði Guðmundur . Í fréttatilkynningu frá Bónus segir ennfremur að Bónus"/>
        <s v="á Norðurlandi eru hálkublettir á Öxnadalsheiði . Þungatakmarkanir eru víða um land , samkvæmt upplýsingum frá Vegagerðinni . Hagsmunasamtök heimilanna"/>
        <s v="með sér verðsamráð á áburðarmarkaði síðast liðið ár . Fóðurblandan vísar báðum framangreindum ávirðingum á bug í tilkynningu , en"/>
        <s v=", haft með sér verðsamráð á áburðarmarkaði síðastliðið ár . Fóðurblandan vísar báðum ásökunum á bug í tilkynningu , en"/>
        <s v="þau eru bæði í meirihlutaeigu Teymis . Stjórnarformaður Teymis , Þórdís Sigurðardóttir staðfestir þetta í samtali við Vísi og segist"/>
        <s v="um matvöruverð taki þátt fulltrúar stjórnvalda , verkalýðshreyfingar , neytenda , atvinnulífs og bænda . » Félag íslenskra stórkaupmanna kveðst"/>
        <s v="niðurstöðum sem oft og tíðum vekja athygli , &quot; sagði ráðherra . Ágúst Ólafur Ágústsson , formaður viðskiptanefndar Alþingis ,"/>
        <s v="sumar þar sem hann taldi Lyf og heilsu misnota markaðsráðandi stöðu sína . „ Ég get því ekki annað en"/>
        <s v="sem eru í meirihlutaeigu Teymis . Þórdís Sigurðardóttir , stjórnarformaður Teymis , staðfestir þetta í samtali við Vísi og segist"/>
        <s v="félögunum takist að ganga frá þessum málum fyrir 1. maí . Gunnar Karl Guðmundsson , forstjóri Skeljungs , segir félagið"/>
        <s v="eru Tinna Garðarsdóttir og Konráð Ragnar Sveinsson . ' Páll Rúnar Mikael Kristjánsson skrifar um íslenskt viðskiptalíf : &quot; FÍS"/>
        <s v="í dag . Guðbjartur segir að þessi kæra hafi í raun ekki haft nein áhrif á verkefnið , þótt hann"/>
        <s v="samkeppnisráðs get ég tekið undir þessa lýsingu á samráðsmönnum og ég fordæmi þetta samsæri gegn lífskjörum landsmanna . &quot; Lúðvík"/>
        <s v="til rannsóknar kaup Baugs hf. á verslanakeðjunni 10 - 11 . Haukur Þór Hauksson , formaður Samtaka verslunarinnar , kveðst"/>
        <s v="að bjóða . Staða af þessu tagi væri að sjálfsögðu algerlega óþolandi fyrir neytendur . Því ber þess vegna að"/>
        <s v="en félagið segir að dráttur sem varð á rannsókninni hafi valdið félaginu og starfsfólki þess margvíslegum óþægindum . &quot; Sjóvá-Almennar"/>
        <s v="út af sjálfsdáðum , að sögn lögreglunnar á Selfossi . Sjóvá-Almennar hafa sent frá sér yfirlýsingu þar sem því er"/>
        <s v="í sjávarútvegi . Heiðrún segir pressuna hafa orðna mikla og aukist eftir því sem leið á , en hún segist"/>
        <s v="það mun samsvara kostnaði við lyfjameðferð um 30 ópíumfíkla á ári . Jón Kristjánsson , heilbrigðis- og tryggingamálaráðherra , segist"/>
        <s v="skuli vera lokið , &quot; segir Jón Már Héðinsson , skólameistari Menntaskólans á Akureyri , og bætir við að hann"/>
        <s v=". Fyrir áramót náðu menn ekki saman um veiðar í ár og Gunnar Bragi Sveinsson , sjávarútvegs- og landbúnaðarráðherra ,"/>
        <s v=". Fyrir áramót náðu menn ekki saman um veiðar í ár . Gunnar Bragi Sveinsson , sjávarútvegs- og landbúnaðarráðherra ,"/>
        <s v="skoskra útvegsfélaga í uppsjávarveiði ( SPFA ) , hafa Skotar um 30 milljarða í tekjur af makrílveiðum . &quot; Við"/>
        <s v="þegar búnir að klára þrjú lög og þau eru algerlega stórkostleg . &quot; Ban Ki-moon , framkvæmdastjóri Sameinuðu þjóðanna ,"/>
        <s v="Við auðvitað munum hérna styðja okkur við niðurstöður þessara kannana í þessari baráttu sem við erum að heyja . Samgönguráðherra"/>
        <s v="liðinu . document.write ( &quot; Skoða á korti &quot; ) ; Stjórn Stúdentaráðs hefur samþykkt ályktun þar sem því er"/>
        <s v="uppreisnarmenn . Bandarísk yfirvöld segja að þau hafi ekki verið upplýst nákvæmlega um hvað felist í samkomulaginu en að þau"/>
        <s v="verksmiðjuna en þó ásættanlegt miðað við erfiðan rekstur að undanförnu . Forseti bæjarráðs Akraness , Guðmundur Páll Jónsson , kveðst"/>
        <s v="Íslands . Árni Finnsson sótti 10. loftslagsráðstefnu Sameinuðu þjóðanna í Buenos Aires í Argentínu með styrk frá umhverfisráðuneytinu . Hann"/>
        <s v="Ekranas í forkeppni Meistaradeildarinnar og þýðingu hans fyrir FH í íþróttablaði Morgunblaðsins í dag . Stjórn Farmanna- og fiskimannasambands Íslands"/>
        <s v="búnað til að hefja þessar veiðar en þær skili þokkalegu ef menn eigi bátana fyrir . Stjórn Farmanna- og fiskimannasambandsins"/>
        <s v="til viðtals um annað en að halda áfram að ræða það mál sem hér er á dagskrá . Forysta stjórnarandstöðunnar"/>
        <s v="gefa sig fram við bresku lögregluna nema að hann fái loforð um að hann komist til Ekvador . Theresa May"/>
        <s v="framkvæmdir hefjist eins fljótt og verða má . Baldvin Birgisson , skólastjóri Flugskóla Íslands , segir að þó að hann"/>
        <s v="það hvenær fólk má kalla sig danska ríkisborgara , “ segir Inger Støjberg , ráðherra innflytjendamála í Danmörku . Jafnaðarmannaflokkurinn"/>
        <s v="mátt eiga eins marga vini og þig lystir ) . “ Pistilinn í heild sinni má lesa hér . Kvikmyndaráð"/>
        <s v="á greiðsluna fyrir þetta . Það var okkar hugmynd að bæta 6 ára börnunum við , &quot; segir Ingibjörg sem"/>
        <s v="af Kevin Plank , og hafa vörur fyrirtækisins náð vinsældum meðal íþróttamanna . Sigurjón Örn Þórsson , framkvæmdastjóri Kringlunnar ,"/>
        <s v="Úkraínu , Viktor Janúkovitsj , var steypt af stóli , en hann var hliðhollur stjórnvöldum í Moskvu . Framkvæmdastjórn Evrópusambandsins"/>
        <s v="hann hefur valið sér til fulltingis en þeirra á meðal er Peter Orszag , yfirmaður fjármálanefndar Bandaríkjaþings . Framkvæmdastjórn Evrópusambandsins"/>
        <s v="bera kostnaðinn af aðgerðunum og einhverjir flóttamenn fá þar líklega hæli . Sendiherra Norðmanna í Ástralíu , Ove Thorsheim ,"/>
        <s v="lagði Olli áherslu á að efnahagsáætlun Íslands væri á góðri leið og að jafnvægi hefði náðst í efnahagslífinu . Hann"/>
        <s v="á Joe Biden , varaforseta Bandaríkjanna , og tjáði sig síðar við fjölmiðla í gegnum fréttatilkynningu . Þar sagðist hún"/>
        <s v="Morgunblaðið . Hún segir þá vinnu þegar komna af stað , og ýmis atriði þar til skoðunar . Sólveig segist"/>
        <s v="um fjárhagsramma fyrir yfirfærslu um málefni fatlaðra . Velferðarráð var einhuga í því máli og bókaði eftirfarandi : &quot; Velferðarráð"/>
        <s v="það að ná öllum að samningaborðinu og það held ég að hafi verið mikilvægast . Þjóðarleiðtogar víða um heima hafa"/>
        <s v="slysinu . Formaður efnahags- og skattanefndar Alþingis segir að það væri óheppilegt fordæmi fyrir framtíðina að skattleggja lífeyrissjóðina . Hann"/>
        <s v="fyrir ákvörðun Samninganefndar ASÍ og Samtaka atvinnulífsins um að fresta boðuðum launahækkunum , &quot; segir í tilmælum Framsýnar . Félagið"/>
        <s v="hafa því verið tryggð áframhaldandi búseturéttindi óháð niðurstöðu viðræðna milli Bretlands og ESB . Guðlaugur Þór Þórðarson , utanríkisráðherra ,"/>
        <s v="landsbyggðinni , því telur aðalfundur SSV eðlilegt og sanngjarnt að sveitarfélög fái hlutdeild í þeirri skattheimtu . Flutningur málaflokka Fundurinn"/>
        <s v="er að nálgast upplýsingar um hvaða búnað fólk þurfi að hafa á heimasíðu Útivistar . Stjórnvöld í Rússlandi og Bandaríkjunum"/>
        <s v="formanni sambandsins í vikunni og að samkomulag væri í sjónmáli . Jóhanna Sigurðardóttir og samflokksmaður hennar , Helgi Hjörvar ,"/>
        <s v="náðst fram það meginmarkmið að skipta ekki upp heilbrigðiskerfinu í landinu . Jón Kristjánsson , heilbrigðis- og tryggingamálaráðherra , sagðist"/>
        <s v="hafa því réttindi verið tryggð sama hvort Bretar skrifi undir útgöngusamning eða ekki . Guðlaugur Þór Þórðarson , utanríkisráðherra ,"/>
        <s v="sveitarfélaganna eru óánægðir en pólitískir samherjar ríkisstjórnarinnar eru að velta því fyrir sér hvort þeir láti undan þrýstingi . Félagsmálaráðherra"/>
        <s v="síðari áfanga verksins verður farið í aðra landshluta , &quot; segir Kristján . Sævar Freyr Þráinsson , forstjóri Símans ,"/>
        <s v="skuldbréfaeigendur , erlendir bankar og sjóðir . Af innlendum kröfuhöfum eru lífeyrissjóðirnir stærstir . Steingrímur J. Sigfússon , fjármálaráðherra ,"/>
        <s v=", atvinnuleysi aukist frekar og landið orðið kreppu að bráð . Fréttastofan segir Barack Obama , forseta Bandaríkjanna , hafa"/>
        <s v="á að þetta sé betra fyrirkomulag . Með þessu fáum við að taka afstöðu til einstakra atriða samkomulagsins . Ég"/>
        <s v="í göngu og hjólastíga og fleira og 7 milljörðum í bætta umferðarstýringu . Rósa Guðbjartsdóttir , bæjarstjóri í Hafnarfirði ,"/>
        <s v="Akranesi , handsala samkomulagið . Í samþykkt bæjarstjórnar , sem gerð var á fundi hennar í morgun , er því"/>
        <s v="þjónustufyrirtæki sem vilja stunda viðskipti á milli Evrópulanda . Áhrifa tilskipunarinnar mun gæta innan EES . Samtök verslunar og þjónustu"/>
        <s v=", og 67 prósent segja ríkisstjórn Baracks Obama forseta þurfa að taka þau mál fastari tökum . Íbúasamtök miðborgar Reykjavíkur"/>
        <s v="til stjórnvalda . Sjá einnig Lánasjóður námsmanna verði Stuðningssjóður SÍNE sýnist SÍN líta ágætlega út „ Það náttúrulega ber að"/>
        <s v=". Allir hér eru fullir tilhlökkunar . Það hafa ekki orðið miklar breytingar á leikmannahópnum enda óþarfi . &quot; BSRB"/>
        <s v="á eftir liðsfélaga sínum og þarf því að sæta sig við annað sætið þar á bæ . Sturridge getur þó"/>
        <s v="undanþágir sköttum fyrsta árið í notkun . Ávinningurinn umdeildur Hvort sem breytingarnar skila tilætluðum árangri eða ekki geta formælendur þeirra"/>
        <s v="sem stendur Íslandi langt að baki , í undankeppni HM . Ísland þarf nauðsynlega að vinna þennan leik en ég"/>
        <s v="um að auglýsingar mættu ekki vera meiðandi fyrir ákveðinn hóp eða tali gegn starfsemi fyrirtækja eða atvinnugreina . „ Við"/>
        <s v="sér að hafa nein áhrif þótt nýr oddviti hafi tekið við , &quot; sagði hann . Farsælt samstarf &quot; Við"/>
        <s v="um að allir séu sammála – enda er það bara í góðu lagi . Mér finnst þó sjálfsagt að við"/>
        <s v="Ívar . Finnst samkynhneigð ekki eðlileg Hann segist ekki geta gert kröfu um að allir séu sammála og sjálfsagt að"/>
        <s v="vantar , þá brestur spilaborgin og við getum ekki framkvæmt hjartaskurðaðgerðir á Íslandi , svo einfalt er það . Þingmenn"/>
        <s v="Hörpu í gær , eru þeir ekki á einu máli um hverjir eiga heiðurinn af þessar áætlun . Þingmenn hafa"/>
        <s v="til stóð að halda við fæðingardeild Landspítalans í dag . Þetta kemur fram í fréttatilkynningu frá hópnum . „ Við"/>
        <s v="það skilar ekki árangri þá hefjum við ferlið upp á nýtt . “ Magnús Geir Þórðarson útvarpsstjóri segir að RÚV"/>
        <s v="ekki kemur til vinnustöðvunar hjá RÚV að svo komnu . Magnús Geir Þórðarson , útvarpsstjóri , segir : „ Við"/>
        <s v="krónur með gjaldmiðlaskiptasamningum . Hjörleifur segir allar varnir Kjalars hf. hafa verið unnar í samstarfi við Kaupþing og Glitni og"/>
        <s v="svo framvegis . Forstjóri Kjalars hf . Hjörleifur Jakobsson segir félagið krefjast bóta frá gamla Kaupþingi vegna gjaldmiðlaskiptasamninga . Hann"/>
        <s v="dagana 2. - 16. maí . Ályktun Vöku er eftirfarandi : Vaka , félag lýðræðissinnaðra stúdenta við Háskóla Íslands ,"/>
        <s v="sem nokkrar prósentuhækkanir eru til viðbótar . Auk þess sem sérstakir launapottar eru . Bjarni Benediktsson , fjármála- og efnahagsráðherra"/>
        <s v="alveg sannfærður um það reyndar . Ef einhvern tímann er ástæða til þess að baka vöfflur hér hjá ríkissáttasemjara og"/>
        <s v="kjaradeilu starfsfólks í heimahjúkrun lagði undirritaður fram á bæjarstjórnarfundi 9. mars eftirfarandi tillögu fyrir hönd Samfylkingarinnar : &quot; Bæjarstjórn Kópavogs"/>
        <s v="t.d. ef skólar ákvæðu að veita vetrarfrí yrði það gert á sama tíma . Vaka , félag lýðræðissinnaðra stúdenta ,"/>
        <s v="árs og 23 ára liðunum . Það var sem kunnugt er samið við lækna á dögunum . Allir hljóta að"/>
        <s v=". Unnur segir alla hagnast á þessari nýbreytni ; Sjúkratryggingar , sjúkraþjálfara og notendur þjónustunnar . Ánægð með Sjúkratryggingar Hún"/>
        <s v="að hér hafi verið um að ræða aðstæður sem þurfti að bregðast við sérstaklega . “ Kristján Þór Júlíusson heilbrigðisráðherra"/>
        <s v="en bankinn vildi heldur veita lánsvilyrði sem tryggir að hægt verði að klára verkið . Eiríkur Björgvinsson , bæjastjóri Fljótsdalshéraðs"/>
        <s v="í kjölfarið á því fer hann í , í allsherjaratkvæðagreiðslu sem tekur viku . Guðjón Arngrímsson , upplýsingafulltrúi Icelandair ,"/>
        <s v="ábyrgð á því að hér hafi verið um að ræða aðstæður sem að þurfti að bregðast við sérstaklega . Heilbrigðisráðherra"/>
        <s v="tilbúin með frumvarp um lög á sjómenn , en það þurfti ekkert að nota það , engan veginn . Hún"/>
        <s v="fórnarlamb nauðgunarherferðar Serba og Adila Semdo , sem missti fjölda ástvina . Nýundirritaðir kjarasamningar leggjast misvel í almenning . Sumir"/>
        <s v="meðaltali undir 1000 dollurum eða því sem nemur um 112 þúsund krónum . Björgólfur Jóhannsson , forstjóri Icelandair Group ,"/>
        <s v="verðið ? Ef þið þurfið að spyrja þá hafið þið ekki efni því . Valgerður Sverrisdóttir , varaformaður Framsóknarflokksins ,"/>
        <s v=". Alls nema lánin til Grikkja 45 þúsund milljörðum í krónum talið . Bankastjóri Seðlabanka Evrópu , Jean-Claude Trichet ,"/>
        <s v="haldið uppi okkar þjónustu eins og við höfum gert hingað til , “ segir Katrín Sif . Bjarni Benediktsson fjármálaráðherra"/>
        <s v="og við getum haldið uppi okkar þjónustu eins og við höfum gert hingað til . Bjarni Benediktsson , fjármálaráðherra ,"/>
        <s v="að það væri henni ráðgáta hvernig Trump hefði mistekist að tækla afskipti Rússa af forsetakosningunum á fundinum . Forstjóri Landspítalans"/>
        <s v="samningurinn því svipaður og sá sem BHM gerði við ríkið í sumar . Birna Jónsdóttir , formaður Læknafélags Íslands ,"/>
        <s v="til viðskiptavina okkar með glaðlegri og öruggri þjónustu ” , segir hann . Sigurjón Örn Þórsson , framkvæmdastjóri Kringlunnar ,"/>
        <s v="mannvirkjanna og stærð þeirra passi við frásagnir Plató af borginni og konungdæminu . Nánar í DV í dag . Sveitarstjórnarmenn"/>
        <s v="svarað því á þessu stigi en það er ábyggilega ódýrt miðað við þá hagsmuni sem eru í húfi . Fjármálaráðherra"/>
        <s v="fjárhæðir , 40 milljónir eða yfir 40 milljónir sem sparast á ári . Gunnlaugur Sigurjónsson , stjórnarformaður Læknavaktarinnar , segist"/>
        <s v="aðila verið endurnýjaður og gildir út árið 2016 . Bæjaryfirvöld vilja ekki semja til lengri tíma . „ Framkvæmdastjórn ÍA"/>
        <s v="á ríkissjóð , það er aukið álag á ríkisfjármálin ofan á það sem þarf til að endurfjármagna bankanna . Hann"/>
        <s v="42,5% . Í tilkynningu er haft á eftir Jón Benediktssyni á Auðnum í Laxárdal , stjórnarformanni Búsældar , að hann"/>
        <s v="hlut eða 42,5% . Jón Benediktsson á Auðnum í Laxárdal , formaður stjórnar Búsældar , segir í frétt að hann"/>
        <s v="þess eru launapottar sem stjórnendur stofnanna koma til með að ráðstafa til síns fólks . Bjarni Benediktsson fjármála- og efnahagsráðherra"/>
        <s v="en fyrirtækin fengju sitt strax . Samningar sem menn hafði dreymt um í áratugi Guðni Ágústssson , formaður Framsóknarflokksins ,"/>
        <s v="spurður út í stöðuna í kjaraleiðréttingum heilbrigðis- og kvennastétta í óundirbúnum fyrirspurnum á Alþingi í gærmorgun . Þar sagðist hann"/>
        <s v="m.a. í sér eingreiðslu upp á 35.000 krónur og að háskólamenntun verður áfram metin til launa . Hlutaðeigandi aðilar segjast"/>
        <s v="„ Undirbúningur fyrir næsta tímabil hefst um næstu mánaðarmót og er nú verið að vinna í leikmannamálum . Stjórn deildarinnar"/>
        <s v="samþykkt af samningamönnum Landssambands íslenskra útvegsmanna , Sjómannasambandsins og Farmanna- og fiskimannasambandsins í gær . Sævar Gunnarsson , formaður Sjómannasambandsins"/>
        <s v="af samningamönnum Landssambands íslenskra útvegsmanna , Sjómannasambandsins og Farmanna- og fiskimannasambandsins í gær . Sævar Gunnarsson , formaður Sjómannasambandsins ,"/>
        <s v="samningur lækna í Læknafélagi Íslands við íslenska ríkiðmuni hafa fyrir aðrar stéttir í landinu . „ Í sjálfu sér má"/>
        <s v="kjarasamningum , og fulltrúar verkalýðshreyfingarinnar segja að hann geti kallað á endurskoðun almennra kjarasamninga , jafnframt því sem þeir hafa"/>
        <s v="forseta Kenýa og Raila Odinga , leiðtoga stjórnarandstöðunnar , um að deila völdum og mynda samsteypustjórn . Margir Kenýabúar hafa"/>
        <s v="Í samtali við Evu Björk Harðardóttur , formann SASS , um málið segir hún : „ Aðalatriðið er að við"/>
        <s v="United heldur því fram að aðeins eigi eftir að fínpússa smáatriði til að klára samninginn við Ronaldo , en hann"/>
        <s v="til samningsins . Á kjörskrá voru 818 og kosningaþátttaka var því 26,16% . Ólafía B. Rafnsdóttir , formaður VR ,"/>
        <s v="hafa slegið nokkuð af kröfum sínum en virðast almennt ánægðir með samninginn . Halldór Benjamín Þorbergsson , framkvæmdastjóri Samtaka atvinnulífsins"/>
        <s v="og nær ómögulegt að fá mál á borð við Icesave samþykkt í þjóðaratkvæðagreiðslu . Fólkið sem að ADVICE hópum stóð"/>
        <s v="kjarasamning og hvernig leysa mætti deiluna . Árni M. Mathiesen , fjármálaráðherra , sagðist í umræðum á Alþingi í gær"/>
        <s v="leikara án allra hjálparmeðala og tækni undra tekst að skapa dýrmæta leiksýningu um manninn og mennskuna . Katrín Jakobsdóttir forsætisráðherra"/>
        <s v="við segjum þetta gott héðan úr nepjunni . Bogi : Já , þakka þér fyrir það , Ágúst . Forsætisráðherra"/>
        <s v="fagnar því að stífri samningalotu væri lokið . „ Ég vil sem minnst fara í einstök efnisatriði samningsins , en"/>
        <s v="Áætlanir félagsins gera ráð fyrir 5 - 6% aukningu í sölu í ár . Viktor Jústsjenkó , forseti Úkraínu ,"/>
        <s v="magni efnavopna sem talið er að Sýrlensk stjórnvöld hafi undir höndum . Obama sagði í yfirlýsingu í dag að hann"/>
        <s v="þar með dreifa því álagi sem aukinn ferðamannastraumur hefur á helstu náttúruperlur landsins . Stjórn Samtaka sveitarfélaga á Norðurlandi vestra"/>
        <s v="verkfalli flugvirkja sem starfa hjá Samgöngustofu , sem staðið hefur frá 11. janúar , hefur verið aflýst . Flugvirkjafélag Íslands"/>
        <s v="sem besta mynd og fyrir leik Cate Blanchett . Andri Steinn Hilmarsson ash@mbl.is Árni Páll Árnason , formaður Samfylkingarinnar ,"/>
        <s v="sagt &quot; já &quot; til að deilan færi ekki fyrir gerðardóm . Birgir Björn Sigurjónsson , formaður samninganefndar sveitarfélaga ,"/>
        <s v="á sjúkrahús í gær vegna verkja í brjóstholi . Kaupmannasamtök Íslands hafa sent frá sér ályktun þar sem því er"/>
        <s v=". Sjá einnig : Sjálfstæðisfélag Seltirninga mótfallið undirritun samnings um borgarlínu Karl Pétur Jónsson , bæjarfulltrúi Viðreisnar // Neslistans ,"/>
        <s v="í 203 tonn á skip Kristján Ragnarsson , formaður Landssambands íslenskra útvegsmanna , sagðist í samtali við Morgunblaðið í gær"/>
        <s v="Geir í kvöldfréttum Stöðvar 2 . „ Bankahrunið er ekki mér að kenna , “ sagði Geir en hann sagðist"/>
        <s v=". &quot; Fagnar samræðum SA og ASÍ Endurskoðun samninganna þeirra mál Eftir Önund Pál Ragnarsson onundur@mbl.is GEIR H. Haarde forsætisráðherra"/>
        <s v="sundlaug þeirra í bakgarði hússins . Víða mátti sjá rútur fullar af unglingum á leið upp í sveit til að"/>
        <s v="í reksturinn . Víkverji , sem er einn af skattborgurum þessa lands , getur a.m.k. ekki látið hjá líða að"/>
        <s v="eru afar víðtækir . “ Þetta er áhugavert orðalag að mörgu leyti og hér vakna spurningar , t.d. hvort Utanríkisráðuneytið"/>
        <s v="greip í fyrsta sinn um sig í Japan árið 1972 þegar Kína gaf landinu pöndupar að gjöf til þess að"/>
        <s v="löndum á borð við Norður-Kóreu og Íran að þau geta haft hagnað af því að sættast við Bandaríkjamenn . Gaddafi"/>
        <s v="ákvörðun breskra kjósenda að segja skilið við Evrópusambandið . Nokkrar fréttaveitur hafa eftir herskáum íslamistum á samskiptamiðlinum Telegram að þeir"/>
        <s v="og tryggja aðkomu kjörinna fulltrúa að stórum ákvörðunum . Borgarráð samþykkti svohljóðandi bókun um málið í dag : „ Borgarráð"/>
        <s v="um hvenær þau fengju frítt í strætó . Borgarráð Reykjavíkur segist í bókun , sem samþykkt var í dag ,"/>
        <s v="bókun á fundi sínum í morgun í sambandi við niðurstöður stýrihóps um málefni Orkuveitu Reykjavíkur og REI . Borgarráð segist"/>
        <s v="gúmmíkúlna . Þá hafi 139 leitað til læknis vegna áhrifa táragass og sex vegna sára eftir barsmíðar . Landsamband sjálfstæðiskvenna"/>
        <s v="kjarasamninga . Viðmælendur Morgunblaðsins sögðu mikla reiði í hjúkrunarfræðingum vegna þess hvernig málin hefðu þróast en að því bæri að"/>
        <s v="því að íslenskir landsbyggðarmenn flytjast suður eða íbúar erlendra stórborga flytjast í dreifbýlið á Íslandi . Borgarbúar fagna . Þeir"/>
        <s v=", hann mun líka vinna í samstarfi við opinbera aðila , svo sem skattinn , vinnumálastofnun og vinnueftirlitið . Ég"/>
        <s v="Til að byrja með verði sótt um styrk til undirbúnings friðlýsingar og nauðsynlegra úrbóta á öryggismálum á svæðinu . Bæjarráð"/>
        <s v="stiga forskot á toppi deildarinnar en hefur reyndar leikið einum leik meira en Real Madrid . Stjórn Félags íslenskra stórkaupmanna"/>
        <s v="aðstoða við björgun og reyna að halda uppi einhverjum lögum og reglum . Stjórn Félags íslenskra stórkaupmanna , FÍS ,"/>
        <s v="Schengen-ríkja við útgáfu áritana inn á svæðið sem greiðir verulega fyrir straumi ferðamanna til Íslands . “ Loks er því"/>
        <s v="tafir á lausn IceSave-deilunnar valdi því að hindrun sé í vegi fyrir opinberu lánsfjármagni og einkafjárfestingum á Íslandi . Matsfyrirtækið"/>
        <s v="gilda um slíka starfsemi og þá ábyrgð sem henni fylgir . Í afgreiðslu frístunda- og menningarnefndar Voga segir að nefndin"/>
        <s v="þeim skaða sem hefur orðið á meðan deilan hefur staðið yfir , “ segir Katrín og bætir við að hún"/>
        <s v="er í einhverri aðstöðu eftir kosningar , heldur kallar þetta á breytt samtal í samfélaginu um þessi mál . Ég"/>
        <s v="&quot; sagði Magnús sem telur að eftirsóknarvert verði fyrir fyrirtæki að hljóta vottun á stefnu sinni í launajafnréttismálum . Hann"/>
        <s v="hann Viðskiptaráð og Samtök atvinnulífsins fyrir að líta ekki í eigin barm . Steingrímur J. Sigfússon , fjármálaráðherra : Ég"/>
        <s v="Fjölmargar dagsetningar eru í textanum , með þeim ætti jafnframt að birta ártal lesandanum til leiðbeiningar . Því ber að"/>
        <s v="eru í fjarnámi og rýmka reglur um framsal fæðingarorlofsréttar . Hann segir marga jákvæða punkta í frumvarpinu . Sveitarstjóri Norðurþings"/>
        <s v="allar fullnustuaðgerðir vegna þeirra . Marinó G. Njálsson segir ennfremur á bloggi sínu : „ Ég get ekki annað en"/>
        <s v="í atvinnulífið á Vesturlandi en fyrir liggur að vinnsla fer að einhverju leyti fram á Akranesi . Stjórn Verkalýðsfélags Akraness"/>
        <s v="og ranglega fullyrt Reiknistofan njóti forskots á markaði í krafti laga um virðisaukaskatt . „ Reiknistofa bankanna ( RB )"/>
        <s v="vinnutíma og auka lífsgæði . Drífa Snædal , framkvæmdastjóri Starfsgreinasambandsins , tekur vel í þessi orð Guðrúnar . „ Við"/>
        <s v="Samorka hefur gagnrýnt hugmyndirnar og segja stuðning við töluleg gögn vanta . Frétt mbl.is : Samorka gagnrýnir skýrslu Christensen Hörður"/>
        <s v="í vetur . Á fundinum , sem haldinn var 19. maí síðastliðinn í húsi Krabbameinsfélags Íslands , var því sérstaklega"/>
        <s v="að sporna gegn frekari samdrætti í efnahagslífi með því að hið opinbera ráðist í mannaflsfrekar framkvæmdir . Geir H. Haarde"/>
        <s v="sáttmálans . Steinunn Þóra Árnadóttir , þingmaður Vinstri grænna , hefur fylgst náið með starfi samtakanna undanfarin ár . Hún"/>
        <s v="Gunnar Bragi segir í tilkynningu utanríkisráðuneytisins að áríðandi sé að diplómatískar leiðir finnist til að miðla málum í Úkraínu og"/>
        <s v="samgöngumál voru aðalumfjöllunarefni fundarins . Gunnar Bragi segir áríðandi að diplómatískar leiðir finnist til að miðla málum í Úkraínu og"/>
        <s v="Tretyakov-safninu í Moskvu vekja mikla athygli , og þá ekki síður á alþjóðavísu . Það er því ástæða til að"/>
        <s v="hún var upphaflega lögð fram . Því gætu Frakkar sætt sig við hana . Hoshyar Zebari , utanríkisráðherra Íraks ,"/>
        <s v="tilhögun með hliðsjón af þingskaparlögum um óundirbúnar fyrirspurnir á Alþingi , að breyttu breytanda . Bókun Sjálfstæðisflokksins : Borgarfulltrúar Sjálfstæðisflokksins"/>
        <s v="því að færa framhaldskólana til sveitarfélaganna , í ræðu við skólaslitin í dag . Jón Már Héðinsson , skólameistari MA"/>
        <s v="í Hafnarfirði . Ekki hefur verið tilkynnt hvað verður um fyrirhugaðar sameiningar á Suðurlandi og Vesturlandi . AÐALFUNDUR Kvenréttindafélags Íslands"/>
        <s v="öll saman sem ein heild . Á dögunum kynnti heilbrigðisráðherra nýja heilbrigðisstefnu sem nær fram til ársins 2030 . Ég"/>
        <s v="Norðurþings að undanförnu , meðal annars vegna starfsemi kísilverksmiðjunnar á Bakka , en þar kviknaði eldur í fyrradag . Grímur"/>
        <s v="Það voru eiginlega helstu rökin fyrir niðurstöðunni að um hana hefðu allir verið sammála . Talsmaður Bjartrar framtíðar sagðist raunar"/>
        <s v="Ásmundar . „ Ég var að heyra þetta rétt áðan , “ segir Ásmundur og bætir því við að hann"/>
        <s v="skyn , þótt þeir fari ólíkar leiðir í túlkun sinni . Le Grange segir að kaflinn sé &quot; tónlist sem"/>
        <s v="March 12 , 2014 StjörnuhjóninSarah Michelle GellarogFreddie Prinze Jr.tóku sæta „ selfie “ - mynd af sér saman til að"/>
        <s v="Green Energy sem að mestu er í eigu Glitnis og FL Group hefur eignast þriðjungshlut í Hitaveitu Suðurnesja . Björgvin"/>
        <s v=", heilbrigðisráðherra , hefur falið landlækni að kanna áhrif læknaverkfallsins á stöðu sjúklinga og hvernig megi stytta biðlista . Hann"/>
        <s v="öllum meiriháttar framkvæmdum á vegum borgaryfirvalda og skera verður verulega niður í rekstri borgarinnar . Á sama tíma og SUS"/>
        <s v="var sá þáttur nú hækkaður í framfærslugrunni . Í bókun sem fulltrúar námsmannahreyfinganna lögðu fram við samþykkt reglnanna segjast þeir"/>
        <s v="það fólk sem hafa minnst á milli handanna , niður í svona 20 - 25% af þeirra tekjum . Alþýðusambandið"/>
        <s v="haldið sigurveislu Fjölmiðlar ytra sögðu frá því í gær að Heather Mills hefði boðið til gleðskapar á sunnudaginn til að"/>
        <s v="Magnús Stefánsson og Dagný Jónsdóttir , tóku í sama streng . &quot; Ég tek undir með þeim þingmönnum sem hafa"/>
        <s v="Nú í kvöld munum við stelpurnar í Grænásnum hittast á Café Rue Royale á Laugavegi 22a . Þar munum við"/>
        <s v="þörf fyrir að ræða þetta mál og ræða saman um það og fara í andsvör við sig sjálfa , þeir"/>
        <s v="síðan stúlkur sátu í meirihluta í stjórn félagsins og árið þar áður var forseti þess stúlka . Sömuleiðis ber að"/>
        <s v="gjaldeyrisforðinn eykst og tryggingarfræðileg staða lífeyriskerfisins batnar . &quot; Gylfi segir að það hafi ekki verið síður tilefni til að"/>
        <s v="Geysi . Þá eru slíkar vélar einnig staðsettar á Austurvelli og við Tjörnina í Reykjavík . Stjórn Hagsmunasamtaka heimilanna segist"/>
        <s v="Og ekki getum við gengið gegn þeim alþjóðlegu samningum sem tryggja það frelsi . Hins vegar er ástæða til að"/>
        <s v=", að þingmenn yrðu að gæta þess að viðhalda stöðugleika í ríkisfjármálum . Ari Fleischer , talsmaður Hvíta hússins ,"/>
        <s v="Moody's segja að einkunnin verði lækkuð ef ef efnahagur ríkisins heldur áfram að rýrna . Í úttekt fyrirtækisins er því"/>
        <s v=", að við gerum sérstaka greiningu á áhættu fyrir Ísland og tökum á henni . &quot; Formaður stjórnar Landssamtaka lífeyrissjóða"/>
        <s v="um 20% aukningu á útflutningsverðmæti sjávarútvegs . Loforð um göng er loforð um hærri vexti og lakari samkeppnisstöðu Edda Rós"/>
        <s v="athugasemd við þetta í markaðspunktum sínum sem komu út eftir hádegi en þar segir : „ Um leið og við"/>
        <s v="verður í þessum málum og að ekki væri hægt að semja sig frá þeirri ákvörðun . Davíð Oddsson , seðlabankastjóri"/>
        <s v="til að koma efnahag Spánar á réttan kjöl . Gylfi Arnbjörnsson , forseti ASÍ , segir að því beri að"/>
        <s v="Karlsdóttir , forstöðumaður Greiningardeildar Landsbankans , segir að ákvörðun Seðlabankans um að halda stýrivöxtum óbreyttum hafi verið rétt . Hún"/>
        <s v="stend við það að ég hef ekki talið ástæðu til vaxtahækkunar af hálfu Seðlabankans núna . Ég hef hins vegar"/>
        <s v="tekur undir með Davíð Oddssyni um að það hafi verið mistök að flytja fjármálaeftlrit frá Seðlabanka á sínum . Hann"/>
        <s v="segja forsvarsmenn ferðaþjónustunnar Grímur Sæmundsen , formaður Samtaka ferðaþjónustunnar og forstjóri Bláa lónsins , fagnar vaxtalækkun peningastefnunefndar . „ Ég"/>
        <s v="frá einhverjum öðrum sjónarmiðum skal ég ekki segja . Segir Stefán Eiríksson , lögreglustjóri á höfuðborgarsvæðinu . Stjórnarformaður Landssamtaka lífeyrissjóða"/>
        <s v="skuldabréfum , yfirdráttarlánum og víxlum um 0,85% . Einnig lækka vextir á sumum óverðtryggðum innlánsreikningum um næstu mánaðamót . Íslandsbanki"/>
        <s v="á nýjan leik , &quot; sagði Halldór ennfremur . Löngu tímabært Gylfi Arnbjörnsson , framkvæmdastjóri ASÍ , sagði að Alþýðusambandið"/>
        <s v="liðinna ævidaga sem enginn fölskvi fellur á . Þar bar mig fyrst að garði sumarið 1952 og var svo vel"/>
        <s v="Samskip verulega og varanleg og með gerð ólöglegra einkakaupasamninga . Áfrýjunarnefndin telur Eimskip hafa brotið alvarlega gegn samkeppnislögum . Eimskip"/>
        <s v="kvitta undir samning um að nota ekki þessi tæki í akstri . Við förum reglulega yfir þessi mál og við"/>
        <s v="85% aukning frá sumrinu 2017 . Þar sem laxveiði á Austurlandi hefur verið í lægð síðustu ár hljóta veiðimenn að"/>
        <s v="Ég hef reynt að leggja mig fram innan þeirra marka sem mér eru sett í embætti að leysa málið og"/>
        <s v="tryggja að ekki verði tjón á samgöngumannvirkjum . Í kvöld kl. 20 verður fótboltamessa í Selfosskirkju en þá verður því"/>
        <s v="það hefur skipt okkur miklu máli hvað fólk , bæjarbúar og fleiri , hafa verið jákvæðir gagnvart þessum áformum og"/>
        <s v="ákvörðun og fagnar niðurstöðunni . Jónmundur Guðmarsson , bæjarstjóri : Ja mér líst bara ákaflega vel á þessa niðurstöðu og"/>
        <s v="skipum og kafbátum Þjóðverja . Stærstu byssur Breta á Íslandi Þór Whitehead , prófessor í sagnfræði við Háskóla Íslands ,"/>
        <s v="til að tryggja velferð barnanna okkar . Börn hafa eins misjafnar þarfir og þau eru mörg og við ættum að"/>
        <s v="annars ýtt út úr stjórn kjördæmafélags Suðvesturkjördæmis , “ segir hún en bætir því við að hver flokkur ætti að"/>
        <s v="landbúnaðinn er yfirleitt svo kostnaðarsöm fyrir neytendur og skattgreiðendur , að það er þvert á móti fyllsta ástæða til að"/>
        <s v="skoða heildarstöðu þjóðarbúsins , ekki ríkisins sérstaklega heldur frekar atvinnulífsins í heild . Lilja Mósesdóttir , þingmaður Vinstri grænna ,"/>
        <s v="sérstaklega heldur frekar atvinnulífsins í heild . Fimm milljónir í vexti á dag Lilja Mósesdóttir , þingmaður Vinstri grænna ,"/>
        <s v="til að koma og upplifa stemminguna á Klakanum , því hún er einstök . Ronald Koeman , knattspyrnustjóri Southampton ,"/>
        <s v="félagmenn eru um eitt hundrað talsins . Samtökin sendu frá sér ályktun fyrir viku síðan , þar sem því var"/>
        <s v="að þroskast og þróast í átt að því að vera þekkingardrifið í stað þess að vera auðlindadrifið . Hún kvaðst"/>
        <s v="ólæti á íþróttaviðburðum og öðrum mannfögnuðum . Tadic opnaði kampavínsflösku í stúkunni á leikvangi í Belgrad sl. laugardag til að"/>
        <s v="400 evrur , jafnvirði 74 þúsund króna , fyrir að opna kampavínsflösku í viðhafnarstúku á knattspyrnuleikvangi í Belgrad til að"/>
        <s v="Og í ár greiða gestir veitinga- og kaffihúsa 7 % meira fyrir veitingarnar en í fyrra . Barack Obama Bandaríkjaforseti"/>
        <s v=". Sigurður er ásamt þeim meðal annars grunaður um skjalafals , auðgunarbrot og markaðsmisnotkun . Barack Obama , Bandaríkjaforseti ,"/>
        <s v="er til að mynda mjög ánægður með að ákveðið hefur verið að ljúka við gerð skólastefnu . Jafnframt ber að"/>
        <s v="stigi en síðar stendur til að flytja út eldsneyti . Unnur G. Kristjánsdóttir , formaður nefndar um erlenda fjárfestingu ,"/>
        <s v="sína um kostnaðarskiptingu og verður að ætla að sá tími dugi til að komast að niðurstöðu . Því ber að"/>
        <s v=", þannig að það svona segir kannski allt sem að segja þarf . Guðmundur Hörður Guðmundsson , formaður Landverndar ,"/>
        <s v="berjast með þeim eins og til stóð . Ég mun ekki tjá mig frekar um málið í fjölmiðlum . Landsbankinn"/>
        <s v="á fjárfestingarheimildum eftirlaunasjóðsisns þegar hann var í stýringu hjá Landsbankanum fyrir hrun . Í fréttabréfi FÍA segir að stjórn sjóðsins"/>
        <s v="Stjórn Samfés , ásamt fulltrúum ungmenna frá Danmörku , Svíþjóð , Finnlandi , Noregi , Færeyjum , Grænlandi og Álandseyjum"/>
        <s v="sem greinilega er vaxandi þessa dagana . &quot; „ Samskiptalausnir Microsoft eru í mjög örum vexti og því ber að"/>
        <s v="gerður var í ágúst árið 1994 . &quot; Ríkið hefur verið óvirkur eigandi , &quot; segir Stefán Vagn , sem"/>
        <s v="sem starfa á þessu sviði af markaði . Er þetta mat Leifs Haraldssonar , framkvæmdastjóra smálánafyrirtækisins Kredia . &quot; Við"/>
        <s v="lækka álögur á barnafjölskyldur . Nær allir umsagnaraðilar gera alvarlegar athugasemdir við ýmis ákvæði frumvarpsins . Hins vegar er því"/>
        <s v="í byggð . Áætlað er að aðgerðir standi yfir í dag föstudaginn 1. apríl og mánudaginn 4. apríl Forseti Alþýðusambandsins"/>
        <s v="þess að kostnaður vegna heilbrigðisþjónustu hækki bæði hjá sjúklingum almennt , en ekki síður hjá öldruðum og öryrkjum . Sambandið"/>
        <s v="voru almennt á einu máli um að það væru alvarleg tíðindi hversu illa var komið fyrir bönkum landsins og enginn"/>
        <s v=". Framlög í stjórnmálastarfsemi Í skýrslu GRECO um gagnsæi fjármögnunar stjórnmálastarfsemi á Íslandi ( þriðja úttekt ) er því sérstaklega"/>
        <s v="1996 og lokaniðurstöðum nefndarinnar þá , ásamt lagabreytingum sem átt hafa sér stað síðan . Í umsögn eftirlitsnefndarinnar er því"/>
        <s v="verkefnið og árangur af því . Sjálfstæðismenn sögðust harma að meirihlutinn hefði hafnað tillögu um endurskoðun hverfiskosninga Betri hverfa en"/>
        <s v="bifreiðaeigenda , segir að þar á bæ fagni menn nýjum reglum sem banna innflutning á erlendum tjónabílum . „ Við"/>
        <s v="í framhaldinu muni velferðarnefnd bjóða fulltrúum félagsins á fund sinn til þess að ræða athugasemdir LÍ . Reynir segir félagið"/>
        <s v="samþykkt á Alþingi í júní í fyrra . Haukur Ingi Jónsson , eigandi Gryfjunnar , sem var fyrsta veipbúðin ,"/>
        <s v="sem náðst hefur sem er minni en enginn . Í ljósi þessara talna er því ekki annað hægt en að"/>
        <s v="dýrahald í atvinnuskyni fyrir katta-, hesta- og hundahald . Í fréttatilkynningu frá Sambandi dýraverndunarfélaga Íslands , SDÍ , er því"/>
        <s v="og hálfu ári sem lætur lífið við köfun í gjánni . Anna María Einarsdóttir köfunarkennari segir félaga í Sportköfunarfélagi Íslands"/>
        <s v="ári sem lætur lífið við köfun í gjánni . Anna María Einarsdóttir , köfunarkennari , segir félaga í Sportköfunarfélagi Íslands"/>
        <s v="í að taka undir kröfur græningjaflokka . Eigendur stórfyrirtækja sem nota mikið af olíu , kolum og gasi mundu vafalaust"/>
        <s v="FA hefur sent velferðarráðuneytinu umsögn um drög að frumvarpinu , sem birt voru til kynningar á vef ráðuneytisins . FA"/>
        <s v="um ákvörðun sveitarfélagsins Víkur í Mýrdal að banna s kammtímaleigu íbúða segirSkapti Örn Ólafsson , upplýsingafulltrúi SAF , að samtökin"/>
        <s v="frumvarpinu . Þetta mætti gera með því að gefa lengri aðlögunarfrest við innleiðingu á sérstöku veiðigjaldi . Því er sérstaklega"/>
        <s v="í dag eru það miklar að það þarf fagþekkingu til að geta staðist þær . Ég held að við hljótum"/>
        <s v="og íþróttaráð . Skemmtunin er fyrir alla . Í fréttatilkynningu segir að með flugdrekaskemmtuninni sé á táknrænan hátt verið að"/>
        <s v=". Ríkir ennþá þetta vantraust ? Halldór Ásgrímsson : Þessi fundur breytti engu um það . Hvergerðingar hafa í dag"/>
        <s v="mótið fer fram árið 2024 eftir að næsta mót , EM 2020 fer fram í tólf mismunandi löndum til að"/>
        <s v="eftir atkvæðagreiðslu í Nyon , Sviss . Næsta mót , EM 2020 fer fram í tólf mismunandi löndum til að"/>
        <s v="sinni áður en að hinum fyrirhugaða aprílfundi kemur . Það verður í Rómbarborg 25. þessa mánaðar þar sem því verður"/>
        <s v="var vandvirk og nostursöm í öllu því sem hún gerði . Það er hálfur annar mánuður síðan þau afi minn"/>
        <s v="starfar sem háskólakennari . Sjálf hefur hún lýst dvöl sinni þar sem &quot; sjálfskipaðri útlegð &quot; . Forsætisráðherra Tyrklands hefur"/>
        <s v="SI ) , að nýjar leiðbeiningar Ríkisskattstjóra myndu tryggja jafnræði um skattlagningu á sölu upplýsingatækniþjónustu til fjármálafyrirtækja . Friðrik kveðst"/>
        <s v="SÍBS hefur beðið Svandísi Svavarsdóttur heilbrigðisráðherra um að skipa starfsstjórnina . Haft var eftir Magdalenu í frétt RÚV að hún"/>
        <s v="viku . Magdalena Ásgeirsdóttir læknir á Reykjalundi , og talsmaður lækna þar , sagði í samtali við fréttastofuna að hún"/>
        <s v="það Frank Aron Booker sem skoraði 21 stig . Magdalena Ásgeirsdóttir læknir á Reykjalundi , og talsmaður lækna þar ,"/>
        <s v="útsendingu frá mótinu . Ekkert varð af því að þyrstir gestir gætu vætt kverkar sínar í kampavíni , til að"/>
        <s v="Juliana Skartland , nektardansmær . Ekkert varð af því að þyrstir gestir gætu vætt kverkar sínar í kampavíni til að"/>
        <s v="í máli fríkirkjuprests er áfellisdómur yfir siðareglum félagsins segir einn af þjóðkirkjuprestunum sem kærðu . Hjörtur Magni Jóhannsson , fríkirkjuprestur"/>
        <s v="atbeina dómara eða saksóknara . Nefndin kveðst hafa áhyggjur af þessu fyrirkomulagi enda geti það leitt til misnotkunar . Nefndin"/>
        <s v=". Þingið verður að samþykkja að henni verði aflétt til þess að hægt verði að handtaka hann . Framkvæmdastjórn Evrópusambandsins"/>
        <s v="umhverfismörk fyrir brennisteinsvetni en fram til þessa hafa einungis vinnuverndarmörk verið til staðar í íslenskum reglugerðum . &quot; Orkuveita Reykjavíkur"/>
        <s v="viðkomandi fyrirtækjum sem reykja að oft séu á hverju námskeiði starfsmenn frá tveimur til þremur fyrirtækjum í senn . Guðlaug"/>
        <s v="skapa betri starfsskilyrði hér á landi fyrir fyrirtæki sem starfa á alþjóðlegum markaði og í nýsköpun . Frjáls Palestína Samfylkingin"/>
        <s v=". Flutningsmenn frumvarpsins til laga um sölu áfengis og tóbaks eru 17 þingmenn . SVÞ – Samtök verslunar og þjónustu"/>
        <s v="það besta við músík er að hún er síbreytileg og þeir sem hafa gaman af tónlistinni tónlistarinnar vegna hljóta að"/>
        <s v="- A þjálfaragráðu frá KSÍ og mun hann einnig þjálfa 2. flokk karla hjá félaginu . „ Stjórn knattspyrnudeildar Gróttu"/>
        <s v="milli karla og kvenna í leikstjóravali . Hjá Leikfélagi Íslands eru hæfileikarnir einvörðungu lagðir til grundvallar . &quot; TAÍVÖNSK skólabörn"/>
        <s v="er auðveldara að sigla um norðurslóðir ? „ Það stangast að sjálfsögðu á en ég veit ekki um neinn sem"/>
        <s v="Þar vill hann taka þátt í baráttu fyrir því að flokkurinn endurheimti stöðu sína sem stærsti flokkur kjördæmisins . Birkir"/>
        <s v="og bætti við að kveikjan að stofnun Bjartrar framtíðar hefði verið löngun til að breyta stjórnmálunum . Jafnframt sagðist hann"/>
        <s v=", segir að allt bendi til að vanhæfisástæður hafi verið uppi hjá forsætisráðherra vegna fjármála eiginkonu hans . Árni Páll"/>
        <s v="verið rétt ákvörðun að greiða honum 2,5 milljónir króna til að ljúka málinu . Magnús Geir Þórðarson útvarpsstjóri segir RÚV"/>
        <s v="1 - 1 Ajax Ellefu árum eftir að Heysel harmleikurinn setti skugga yfir sigur Juventus í Meistaradeildinni gátu þeir loksins"/>
        <s v="en hann hefur nú framlengt samning sinn við Val . Heimir Guðjónsson var ráðinn þjálfari Vals í gær og hann"/>
        <s v="segist gefa kost á sér áfram til forystu í bæjarmálunum . Hann tekur fram að hann hafi á fundi fulltrúaráðsins"/>
        <s v="væri allt of dýrt og flókið að aflétta ábyrgð borgarinnar . HAFSTEINN Þór Hauksson , formaður Sambands ungra sjálfstæðismanna ,"/>
        <s v="og reyna að ná boltanum af okkur . Það var því enginn tími til þess að hugsa og við getum"/>
        <s v="að þessu af viðeigandi ábyrgð er fjárhagslegt sjálfstæði þjóðarinnar í hættu . Það er einfaldur kjarni þessa máls og ég"/>
        <s v="tvö árin . Fulltrúar Sjálfstæðisflokksins sátu hjá við afgreiðslu málsins , en sögðu í bókun sinni að þó svo sjálfstæðismenn"/>
        <s v="netaveiða í Breiðafirði , að því er fram kemur á vef Landssambands smábátaeigenda . Í ályktuninni segir að bæjarstjórn Stykkishólms"/>
        <s v="komin í samkeppni við hvort annað um að bjóða meiri bandbreidd en koparkerfi þeirra ræður við . Því ber að"/>
        <s v="úrval sjónvarpsstöðva og VODið þekkjum við ekki nema af afspurn úr stærri byggðalögum . Svo annað hvort ber okkur að"/>
        <s v="og kunnugt er verða næstu þrjú tímabil hið minnsta á stöðinni og fer boltinn úr höndum keppinautarins Vodafone . Margir"/>
        <s v="í Hvalfjarðarsveit . Síminn hefur óskað eftir stuðningi sveitarfélagsins vegna þessara framkvæmda upp á þrjár milljónir króna . Sveitarstjórn Hvalfjarðarsveitar"/>
        <s v="hátt eftir eigin þörfum . Framsýnir , heiðarlegir stjórnmálamenn munu sjá það réttlæti sem þessi aðferð færir þjóðinni og jafnframt"/>
        <s v="Íslandsmótinu síðustu ár . Ekkert félag gengur upp úr 2. deild í N1 - deildina í vor . &quot; Við"/>
        <s v="unnið í því að auka fjárflæðið í kerfinu og það er hlutverk Seðlabankans líka að gera það þannig að menn"/>
        <s v="fjármunir hafa verið nýttir af fagmennsku og hugmyndaauðgi til að kynna landið á innlendum og erlendum mörkuðum og margir hafa"/>
        <s v="fánanum árlega . Nú er um að gera að skella sér á ströndina , sýna gott fordæmi i umgengni og"/>
        <s v="sem ræður för en þegar urriðinn hverfur tekur bleikjan við og þeir sem vilja hafa með sér fisk í soðið"/>
        <s v="auk lyfja . Ef á svo að bíta höfuðið af skömminni með því að flytja inn erfðabreytt matvæli mun ég"/>
        <s v="sterka bakland . Hún tók til sín tíðarandann þegar hlutverk breyttust , stundaði vinnu utan heimilis þegar fækkaði þar og"/>
        <s v="þeirra hjóna , Helga Skúla , og fjölskyldu hans votta ég samúð mína . Þó get ég ekki annað en"/>
        <s v=", sem er spænskumælandi og kona hans fóru um gamalt hverfi í Havana , veifuðu til fólks og bandarískur ferðamaður"/>
        <s v="eðalmenni og mikill sigurvegari . Vonandi keyrir hann skellihlæjandi með þrjú stig heim úr Grafarvogi . Hafliði Breiðfjörð , @haflidib"/>
        <s v="andstöðunni við einkabílinn . Það er því gott að loks eigi að ráðast í þessar framkvæmdir og borgarbúar munu margir"/>
        <s v="og híbýli sem er innblásið af vorinu og páskahátíðinni sem framundan er . „ Páskarnir eru vorhátíð þar sem við"/>
        <s v="efnahags- og fjármálaráðherra , einnig tillöguna og nýr kjarasamningur því kominn á milli aðila . Svandís Svavarsdóttir , heilbrigðisráðherra ,"/>
        <s v="þessa menntun til margra ára en hafa mátt búa við það að geta ekki starfað við sitt fag . Við"/>
        <s v="Vigdís : Fannst þér rétt hjá honum að vera með þessi ummæli hér ? Bjarni Benediktsson : Ja , ég"/>
        <s v="yfirvegaðasta móti þó líkast til sé hann sprækur sem fyrr í hlutverki sínu í myndinni . Aðdáendur leikaranna munu eflaust"/>
        <s v="Hann er alltaf til fyrirmyndar og hörfar aldrei , “ sagði Rodgers . „ Ég er viss um að Everton"/>
        <s v="Twitterumræðulista í Bretlandi og víðar í gær . Hinn eiginlegi sigurvegari var hins vegar Jeremy Paxman , en fjöldi fólks"/>
        <s v="þar sem sigur Hatara í undankeppninni er til umræðu . Þar virðast flestir vera himinlifandi með lagaval íslensku þjóðarinnar og"/>
        <s v="og studdi mig vel í því baráttumáli og öðrum er til framfara leiddu sem ég af hjarta þakka . Hann"/>
        <s v="ætlar að gera allt til þess að vera með . Við erum bjartsýnir , &quot; sagði Butcher sem segist hafa"/>
        <s v="ræddi nýjustu sviptingar á vaxtamarkaði á fundi fyrir hádegi og eru fyrstu viðbrögðin jákvæð . Eiríkur Guðnason , seðlabankastjóri segist"/>
        <s v=". Wen Jiabao fundaði með forseta Íslands á Bessastöðum , ásamt sendinefndum beggja . Ólafur Ragnar Grímsson , forseti ,"/>
        <s v="þó að forsætisráðherrann kínverski og forsetinn fundi tveir eru fjölmennar sendinefndir beggja hliða með á fundinum . Ólafur Ragnar Grímsson"/>
        <s v="- landsliðinu , sem komst í úrslitakeppni EM 2011 , að blómstra . &quot; Ég held að norska þjóðin myndi"/>
        <s v="eldgossins í vor en gosið í toppgíg jökulsins stóð frá 14. apríl til 7. júní . Líklegt er að margir"/>
        <s v="hún er auðvitað ekki í sínu besta standi núna . Þær vantar svo fleiri leikmenn , &quot; sagði Þorgerður sem"/>
        <s v="verslunin muni opna en stefnt er að því að hún opni núna með haustinu . Ljóst er að margir muni"/>
        <s v="unnið alla sína fimm leiki . Leikmenn Manchester United virðast njóta þessa að spila undir stjórn Norðmannsins en stuðningsmenn félagsins"/>
        <s v="get gert eitthvað jákvætt fyrir félagið þá er ég til í það , &quot; sagði Maldini en stuðningsmenn félagsins myndu"/>
        <s v="í sextán mánuði og þessi mikil reynslubolti verður til taks á móti Kasakstan á laugardaginn . Það eru margir sem"/>
        <s v="í Kwame Brown , sem allar götur síðan hefur valdið miklum vonbrigðum . David Stern , forseti NBA-deildarinnar , sagðist"/>
        <s v="leiða saman hesta sína á ný . &quot; Í öllu þessu framhaldsmyndafári í sumar held ég að fólk hafi bara"/>
        <s v=", &quot; heyrast iðulega í umræðunni og er þarna stutt í menningarlegan fasisma . En þeir eru líka margir sem"/>
        <s v="Leikhópurinn Óríon er opinn öllum sem hafa áhuga á einhvers konar vinnu í leikhúsi og segir Eygló að meðlimir leikfélagsins"/>
        <s v="í september . Ég vona að það verði stutt betur við bakið á okkur þá , &quot; sagði Katrín sem"/>
        <s v="af Þorsteini . Björgólfur Jóhannsson , formaður SA , segir það mikinn missi fyrir samtökin að missa hann , en"/>
        <s v="fyrir okkur , &quot; byrjar Hermann pistil sinn . „ Mörg okkar fylgjumst náið með enskum liðunum . Við munum"/>
        <s v="við og vísaði til næstu leikja Valsliðsins , sem eru gegn spænska liðinu Valencia Áicequip í 2. umferð EHF-bikarsins ."/>
        <s v="landsins , en jafnframt tengja Ísland við umheiminn . Allt í sátt og góðu jafnvægi við umhverfið . Bæjarstjórn Ísafjarðarbæjar"/>
        <s v="verslað þar með öðrum og hef aldrei heyrt talað neikvæðum orðum um vörur verslunarinnar fyrr en nú . Ég myndi"/>
        <s v="út , “ segir Erling sem bætir við að þó geitungarnir séu ekki hressir með ástandið séu eflaust margir sem"/>
        <s v="starfa fyrir höndum en gæfan gefi að þeim lukkist ætlunarverið því til mikils er að vinna og margir munu eflaust"/>
        <s v="sé hans besta skáldverk til þessa – og er við býsna góð verk að keppa . Við Keflvíkingar hljótum að"/>
        <s v="stigum , en ljóst er að þessi tvö lið enda í efstu tveimur sætunum og fara á EM . Lettar"/>
        <s v="félagar . Það er gaman að vera kominn heim og að æfa á þessum velli , “ segir hann og"/>
        <s v="kaupi mikið af mjólkurvörum , grænmeti og lambakjöti , &quot; og í þeim töluðu orðum gengur Margrét framhjá kjötborðinu og"/>
        <s v=". Aftur . Sumum munu þykja það ótíðindi , enda er hann í augum margra hin versta fordæða , aðrir"/>
        <s v="byrjaði á því að benda á að hluti af hlutverki NATO væri að verja lýðræði og málfrelsi og , og"/>
        <s v="að hann verði gerður út á kolmunnaveiðar við Færeyjar samkvæmt samningi Færeyinga og Íslendinga , þegar loðnuveiðinni lýkur . Akurnesingar"/>
        <s v="bíða með að flytja til Washington DC . Þetta vekur lukku , sérstaklega meðal fólks á hennar reki , sem"/>
        <s v="í hríðarhraglanda . Skipverjar voru ánægðir með að komast til hafnar og létu kalsaveður ekki á sig fá . Sögðust"/>
        <s v="kúabænda . Snorri Sigurðsson , framkvæmdastjóri Landssambands kúabænda : Það hefur gengið gríðarlega hjá afurðastöðvunum að selja mjólkurvörur og því"/>
        <s v="þess að hann svari , en þessi er með manni í liði frá fyrstu stundu . Þá munu sjálfsagt einhverjir"/>
        <s v="hækkun barnabóta geti vissulega verið markvissari liður í því að aðstoða barnafjölskyldur í greiðsluvanda en 110% leiðin . &quot; BSRB"/>
        <s v="eins lítilsvirðingu ef Framsókn ein er undan skilin . Þess vegna hljóta margir þeirra sem aðhyllast gamlar hugsjónir sjálfstæðisstefnunnar að"/>
        <s v="Ólöfu Nordal , formann og varaformann Sjálfstæðisflokksins , á aðalfundi kjördæmisráðs flokksins í Norðausturkjördæmi um helgina . Því var einnig"/>
        <s v="frá því síðar að þegar hann sá þingmanninn skreiðast út úr bílnum hafi það verið í eina skiptið sem hann"/>
        <s v="geta hugsað um hana til lengri tíma . &quot; Landssamband Sjálfstæðiskvenna hefur ályktað um nýjan meirihluta í Reykjavík . Þær"/>
        <s v="að sannfæring sín fyrir því að RIKK eigi að fá fulltrúa í ráðinu hafi ráðið málflutningi sínum . Landssamband sjálfstæðiskvenna"/>
        <s v="lækka skuldir ríkisins í stað þess að auka framlög til velferðarmála . Þetta kom fram í fréttum RÚV . Eygló"/>
        <s v="Kjartan borðar hrefnu með sætu sinnepi . Stefán Friðrik Stefánsson | 8. júní Hanna Birna vel að stöðunni komin Ég"/>
        <s v="sem tillögur sjálfstæðismanna um nýtt skipulag í borginni hefðu í för með sér . Steinunn Valdís Óskarsdóttir borgarstjóri , segist"/>
        <s v="en hann hefur opinberlegar lýst efasemdum um að þetta sé hagkvæmur kostur . Dagur B. Eggertsson , oddviti Samfylkingarinnar ,"/>
        <s v="blaðagrein og sá þriðji , Sigurður Kári Kristjánsson , taki einnig undir það í dag í blöðunum . Segist hann"/>
        <s v="H. Blöndal , en Jóhanna Sigurðardóttir , forsætisráðherra , verður til andsvara . Álfheiður Ingadóttir , formaður þingflokks Vinstri-grænna ,"/>
        <s v=". Garðurinn myndi meðal annars hafa aðdráttarafl fyrir ferðamenn í Reykjavík . Fulltrúi frjálslyndra í borgarráði lét bóka að hann"/>
        <s v="gær og sagt við Vilhjálm Þ. Vilhjálmsson að ef hann teldi þetta heppilegt ætti hann að slá til . Hann"/>
        <s v="ekki veitt nema brot af því fjármagni sem getið var um í samningi frá 2002 um uppbyggingu hjúkrunarheimila . Ég"/>
        <s v="um 10 til 25 prósent , allt eftir lengd lánstímans , &quot; samkvæmt fréttatilkynningu . Stjórn Samtaka Ungra bænda ,"/>
        <s v=", Fílabeinsströndin , Portúgal . H-riðill : Spánn , Hondúras , Chile , Sviss . Stjórn Samtaka ungra bænda ,"/>
        <s v="speglinum og ljósið , ljósið sem fylgdist með órum okkar , ljósið á eftir að játa allt . Framkvæmdastjóri LÍÚ"/>
        <s v="til sekt sé sönnuð . Bæði sönnum og lognum fullyrðum hafi verið lekið í málinu . Samtök fyrirtækja í sjávarútvegi"/>
        <s v="tillit hefði verið tekið til náttúrulegra sveiflna í lífríkinu í mati Hafrannsóknastofnunar á stærð og útbreiðslu fiskstofnanna . Hjálmar sagðist"/>
        <s v=", að flestir stjórnmálaflokkar á Íslandi höfðu gert gjaldtöku vegna nýtingar auðlinda í eigu þjóðarinnar að grundvallarstefnu sinni . Morgunblaðið"/>
        <s v="og félagsleg réttindi verði höfð í heiðri og gætt verði að umhverfismálum . Arthur Bogason , formaður Landssambands smábátaeigenda ,"/>
        <s v="hund eða vilja fræðast um hunda eru velkomnir . Aðgangur er ókeypis . ARTHUR Bogason , formaður Landssambands smábátaeigenda ,"/>
        <s v="stefnuljós fimm sekúndum áður en beygt er þannig að það sé ljóst hvað ökumaður vill gera . Því ber að"/>
        <s v="þar sem kennt er alfarið staðið undir rekstri skólans . Kennt er í eina viku á hverjum stað . Bæjarráð"/>
        <s v=". Tillagan var samþykkt með 31 atkvæði gegn 22. 8 greiddu ekki atkvæði . Hildur Sverrisdóttir , þingmaður Sjálfstæðisflokksins ,"/>
        <s v="Írana í nærri tvær vikur , komu heim til Bretlands nú fyrir hádegi . Tony Blair , forsætisráðherra Bretlands ,"/>
        <s v="að viðurkenna það núna allra síðustu vikurnar liggur við að segja að , að þetta sé ekki algott . Sjávarútvegsráðherra"/>
        <s v="tekur um eina og hálfa klukkustund . Aukaferðir til Viðeyjar á þriðjudögum eru kl. 18:15 og 19:15 . &quot; Ég"/>
        <s v="Þingmenn óaði við kostnaðinum og töldu mikilvægt að tryggðar væru góðar samgöngur milli höfuðborgar og landsbyggðar . Sturla Böðvarsson samgönguráðherra"/>
        <s v="fram í máli Geirs H. Haarde forsætisráðherra , en hann kynnti Alþingi aðkomu ríkisstjórnarinnar að samningunum í gær . Geir"/>
        <s v=". Það ásamt heilsueflingu og geðrækt á öllum skólastigum sé góð leið til að stemma stigu við offitu . Heilbrigðisráðherra"/>
        <s v="sýnt sig að það er módel sem að virkar , “ sagði Jóhannes Þór . Svandís Svavarsdóttir , heilbrigðisráðherra ,"/>
        <s v="sem eru með greiningu . Þessi lyf verða að fara til þeirra sem þurfa á þeim að halda og við"/>
        <s v="að stöðu láglaunakvenna og segir að það hafi oft vantað í feminíska umræðu . Sanna Magdalena Mörtudóttir , borgarfulltrúi ,"/>
        <s v=". &quot; Segir sjómennina ekki vera á smánarlaunum Ólafur Teitur Guðnason , upplýsingafulltrúi Rio Tinto Alcan , sagði að fyrirtækið"/>
        <s v="þá er allt í einu gert ráð fyrir því að hver einasti landsmaður hafi óþreytandi áhuga á kúluvarpi . Ég"/>
        <s v="á framfæri en þar sem það virðist hafa dugað skammt vill umboðsmaður koma eftirfarandi ábendingum á framfæri skriflega . Umboðsmaður"/>
        <s v="eiga leiksigur á menntaskólaaldri . Atriðin voru tekin saman í þættinum Sjónvarp í 50 ár , þar sem því er"/>
        <s v="síðustu árum , svo sem Prison Break , 24 , The Killing og How I Met Your Mother . Pálmi"/>
        <s v="voru tilfellin orðin 55 frá áramótum og greindust aðallega meðal barna undir tíu ára aldri . Árið 2000 var því"/>
        <s v="þó ekki tíma til að ræða frekar efni pistils sem birtist á heimasíðu hans á sunnudag , þar sem hann"/>
        <s v=". Petrína Baldursdóttir , forseti bæjarstjórnar , afhenti tækin formlega við athöfn í sjúkraþjálfunarsal Heilsugæslu Grindavíkur á fimmtudaginn . Petrína"/>
        <s v="leggja niður vopn fá óbreyttir liðsmenn samtakanna sakaruppgjöf . Hinum hærra settu hefur verið lofað mildum dómum . Þó flestir"/>
        <s v="einir stjórnmálaflokka í Skagafirði með Jökulsánum og Héraðsvötnum og uppskeri nú árangur þeirrar baráttu . &quot; Vinstri grænir í Skagafirði"/>
        <s v="að konur vilja í raun stórt ? Sigrún Ásmundar ( sia@mbl.is ) Skagafjörður | Vinstrihreyfingin - grænt framboð í Skagafirði"/>
        <s v="Skáldaspírukvöldið frá upphafi verður haldið á Kaffi Reykjavík annað kvöld þriðjud. 31. ágúst kl. 21 . Þar verður því sérstaklega"/>
        <s v="Georgsson , fagstjóri þjóðháttasafns hjá Þjóðminjasafni Íslands . &quot; Fyrir þann tíma voru haldin heiðin jól á vetrarsólhvörfum til að"/>
        <s v="um frumvarp Ragnheiðar Elínar Árnadóttur um náttúrupassa . 47 umsagnir hafa borist atvinnuveganefnd , flestar eru andvígar passanum . Langflestar"/>
        <s v="fjölgun stúdenta í sjúkraþjálfun , hjúkrunarfræði , kennslufræði til kennsluréttinda og í meistaranámi í námsráðgjöf var hafnað . Þótt háskólaráð"/>
        <s v="þingmenn úr stjórnar- og stjórnarandstöðuflokkum tóku þátt í umræðunni og sýndist sitt hverjum um áform stjórnvalda . Flestir þingmenn stjórnarflokka"/>
        <s v="skref og tilkoma þeirra feli í sér mikinn sigur fyrir þau fyrirtæki sem starfi á þessu sviði . ,, Við"/>
        <s v="manns og því sé um örfáa aðila að ræða sem virði ekki þær reglur sem settar hafa verið . SI"/>
        <s v="Lesa má ályktanir BSRB í heild sinni hér að neðan : Ályktun formannaráðs BSRB um fjárlög ársins 2020 Formannaráð BSRB"/>
        <s v="&quot; eðlilegar &quot; skattgreiðslur og siðferði . &quot; Að mínu viti , &quot; segir Jón Elvar , &quot; ber að"/>
        <s v="spillingu , vera mestu vandamálin sem eru í landinu þegar fimm ár eru liðin frá innrás Bandaríkjamanna . Talabani segist"/>
        <s v="öllu eldsneyti í landinu , virðast ekki hafa uppi áform um að slíta því samstarfi . &quot; Gunnar Karl segist"/>
        <s v="auk þess sem stjórnvöld fái með þeim bætt þvingunarúrræði til að framfylgja lögunum . Náttúruverndarsamtök Íslands taka undir það og"/>
        <s v="nokkuð þess merki . Félagar í Skíðafélaginu höfðu veglegar veitingar til sölu og var töluverður fjöldi samankominn til þess að"/>
        <s v="vefsíðan er í vinnslu . Einnig er hægt að fylgja YEYO á Facebook og Instagram . Eiríkur Rögnvaldsson íslenskufræðingur segist"/>
        <s v="þor til að aflétta höftum á meðan afurð fjárfestinganna , hagvöxtur , láti á sér standa . Því ber að"/>
        <s v="en ekki leggja mat á það hvort MP banki hafi keypt Spron of ódýrt . Gylfi Magnússon , viðskiptaráðherra ,"/>
        <s v="þeirra útibúa sem tekin voru yfir . Gylfi Magnússon , viðskiptaráðherra , sagði í hádegisfréttum Rúv í dag að hann"/>
        <s v="ákvörðun skilanefndar Glitnis sé hluti af því . &quot; Ég er mjög sáttur og ánægður með þessa ákvörðun skilanefndarinnar og"/>
        <s v="í greinina . Algengara er að smærri rekstur sé í einkarekstri . Hindrar hagræði Kristján Ragnarsson , formaður LÍÚ ,"/>
        <s v="þjóðanna , sem staddur er hér á landi . Þetta kemur fram í fréttatilkynningu frá utanríkisráðuneytinu . Lilja og Ban"/>
        <s v="að nálgast sæstrengshugmyndina af yfirvegun með langtímahagsmuni okkar Íslendinga í huga . Vega og meta kostina og gallana . Ég"/>
        <s v="tóm til baka , “ sagði Hilmar Þór Björnsson í viðtali á Sprengisandi í morgun . Landssamband aldraðra í Noregi"/>
        <s v="Anderson ók bíl undir áhrifum áfengis og stórskemmdi skyndibitastaðinn í Cherry Tree . Það var árið 1974 . Stjórn Neytendasamtakanna"/>
        <s v="til að í gær kom Birtingur NK til hafnar í Neskaupstað með fyrsta loðnufarm sinn á vertíðinni . Til að"/>
        <s v=". Synir okkar , annar var skipstjóri og hinn vélstjóri . Kallinn , faðir þeirra , nýhættur . “ Arndís"/>
        <s v="sem fyrir var í húsinu var frá árinu 2003 og var orðið verulega laskað . Forsvarsmenn og iðkendur í Boganum"/>
        <s v="hagsmuni MS . Aðrir félagsmenn sem DV ræddi við eru ekki mótfallnir því að Ari sinni stjórnarmennsku samhliða forstjórastarfinu og"/>
        <s v="um söluna á Högum , en sjóðurinn gerir kröfu upp á 1,5 milljarða króna í þrotabú Baugs . Hann segist"/>
        <s v="7% á þessu tímabili og sú staðreynd ætti að verða til þess að stjórnmálamenn staldra við . Einhverjir kunna að"/>
        <s v="þróast í hinni hnattvæddu veröld nútímans og komandi kynslóða . &quot; Vaka , félag lýðræðissinnaðra stúdenta við Háskóla Íslands ,"/>
        <s v="í gær var eftirfarandi bókun gerð vegna þingsályktunartillögu iðnaðarráðherra um mótun stefnu um lagningu raflína í jörð : Bæjarráð Sandgerðisbæjar"/>
        <s v="að athlægi fyrir tilraunir til að sýnast aðalsmaður . SÓL á Suðurnesjum hefur sent frá sér yfirlýsingu þar sem samtökin"/>
        <s v="421-5686 // 695-5685 eða í gegnum email , eydis@draumafaeding.net - vegna ákvörðunar skipulags- og bygginganefndar Grindavíkur . Sól á Suðurnesjum"/>
        <s v="Ólafur F. Magnússon , borgarfulltrúi Sjálfstæðisflokksins , lagði áherslu á mikilvægi þess að framkvæmdum verði flýtt vegna göngubrúarinnar . Hann"/>
        <s v="Sjúkrahúsinu á Akureyri . Þá hefur verið ákveðið að hægja á áformum um flutning málefna aldraðra til sveitarfélaga . Ríkisendurskoðun"/>
        <s v="mál fer nú hátt í umræðunni en það er væntanleg nýbygging Landspítala Háskólasjúkrahúss við Hringbraut í Reykjavík . Reyndar má"/>
        <s v="af þistlum né vínber af þyrnirunni . ( Lúkas 6 , 44. ) Kristján Jónsson kjon@mbl.is Bæði iðnaðarráðherra og umhverfisráðherra"/>
        <s v="umhverfismat fyrir Blöndulínu 3 og er sú vinna að hefjast . Steinunn Þorsteinsdóttir , upplýsingafulltrúi Landsnets , segir að fyrirtækið"/>
        <s v="þetta að þetta sé mjög áríðandi þegar verið er að taka svona stórt skref í skipulagsmálum á Íslandi . Gísli"/>
        <s v="Íslands , bara hlustað á bankaræflana . Nú er niðurstaðan ljós og ríkisvaldið þykist fagna henni , hvenær hefur einhver"/>
        <s v="HSÍ vegna kvennalandsliðsins var 20,5 milljónir - tæpar 13 milljónir fóru í flug , samkvæmt ársreikninginum . Ábúendur í Svartárkoti"/>
        <s v="Íslandi í opinni dagskrá . „ Það er ekki spurning , “ segir Friðrik Friðriksson , framkvæmdastjóri Skjásins , sem"/>
        <s v="sent eða 10,88% . Lokaverð deCode er 3,77 dalir á hlut . Gestur Jónsson , verjandi Jóns Ásgeirs Jóhannessonar ,"/>
        <s v="( Á köldum klaka ) . BANDALAG kennara á Norðurlandi eystra hefur sent frá sér ályktun þar sem því er"/>
        <s v="þátttökuhlutfall nemenda , fjöldi nemenda með íslensku sem annað tungumál og annar breytileiki geti haft áhrif á niðurstöður . Sverrir"/>
        <s v="ætíð veita bestu menntun sem völ er á , hvort sem viðkomandi menntastofnun heyrir undir ríki eða sveitarfélag . Ég"/>
        <s v="náð ákveðnu forskoti í að nýta þennan tíma sér í hag því veglegt vetrarfrí er einmitt nýlega afstaðið . Ég"/>
        <s v="á Akureyri eru þetta ekki stórar breytingar en þetta vissulega hjálpar til við að viðhalda núverandi rekstri skólans . Hann"/>
        <s v="hjálpar til við að viðhalda núverandi rekstri skólans , “ segir Eyjólfur Guðmundsson , rektor Háskólans á Akureyri . Hann"/>
        <s v="sem skóli á framhaldsskólastigi til 31. júlí 2013 en þetta kom fram á fundi bæjarráðs í gær . „ Bæjarráð"/>
        <s v=". Mennta- og menningarmálaráðuneytið hefur veitt Fisktækniskóla Íslands viðurkenningu sem skóli á framhaldsskólastigi til 31. júlí 2013 . Bæjarráð Grindavíkur"/>
        <s v="heitir „ Alveg sama ( til í allt taka II ) “ og sjá má það hér : „ Ég"/>
        <s v="síðar í blaðinu að skallinn tákni hörku , staðfestu og sjálfsöryggi . Sé það rétt er auðvitað ástæða til að"/>
        <s v="hið opinbera að fara frá og vera ekki fyrir þar sem það á ekki við , heldur ætti það að"/>
        <s v="eftir að hann kom inn á sem varamaður en hann fagnaði markinu ekki . ,, Af hverju ætti ég að"/>
        <s v="sama borð hvað varðar skattlagningu á sölu upplýsingatækniþjónustu til fjármálafyrirtækja og þannig keppt á jafnréttisgrundvelli . &quot; Aðspurður kveðst hann"/>
        <s v="okkur í framhaldinu um það að okkur bæri að taka þessi atkvæði gild , &quot; segir Guðmundur . Segist hann"/>
        <s v="fyrirheitin sem þau gáfu á síðustu dögum kosningabaráttunnar um aukin völd til Skotlands . Jose Manuel Barroso forseti framkvæmdastjórnar Evrópusambandsins"/>
        <s v="í lífræna ræktun og framleiðendur að auka úrval á lífrænum vörum þá er Krónan tilbúin í samstarf . “ Oddný"/>
        <s v="samfélagið . Helgi og Jón ræddu í Morgunútvarpinu á Rás 2 um gjöld og tekjur ríkisins . Helgi sagðist þar"/>
        <s v="samfélagið . Helgi og Jón ræddu í Morgunútvarpinu á Rás tvö um gjöld og tekjur ríkisins . Helgi sagðist þar"/>
        <s v="frá sér boðar vonandi nýja tíma hvað þátttöku þjóðarinnar í ákvarðanatöku um mikilsverð mál varðar og því ber auðvitað að"/>
        <s v="forsvarsmanna stærri sparisjóða um hlutafjárvæðingu þeirra og hugsanlegan samruna gæti einnig skapað nýja möguleika til hagræðingar á markaði . Landsbankinn"/>
        <s v="sparisjóða um hlutafjárvæðingu þeirra og hugsanlegan samruna gætu einnig skapað nýja möguleika til hagræðingar á markaði . 5 . Landsbankinn"/>
        <s v="sjónrænna áhrifa gæti vissulega þegar minna sé í henni . Heilbrigðiseftirlit Suðurlands segir úrbæturnar hafa tekið alltof langan tíma en"/>
        <s v="morgun og að einnig yrði boðaður fundur með rektor , fulltrúum stúdenta og menntamálaráðuneytinu strax eftir helgi . „ Stúdentar"/>
        <s v="hætt eftir að fundi háskólaráðs lauk . Í tilkynningu frá stúdentafélaginu Röskvu , sem stóð fyrir aðgerðunum , er því"/>
        <s v="sem þingmenn Samfylkingarinnar settu fram í síðustu viku og eru nú til meðferðar hjá velferðarnefnd segir Anna María að hópurinn"/>
        <s v="er að lesa nánar um málið hér . Þórdís Elva svarar Agli á Facebook og segir : „ Þótt ég"/>
        <s v=". Eftir þverflautuleik Sigrúnar Valgeirsdóttur , nemanda við Hagaskóla , lagði skólastjórinn Ómar Örn Magnússon áherslu á mikilvægi þess og"/>
        <s v="að setjast og , ja eða standa og og æfa fyrir jólin eitthvað fallegt og skemmtilegt . Framkvæmdastjóri Alþýðusambands Íslands"/>
        <s v=". Hann óttast að verðbólga aukist . Framkvæmdastjóri ASÍ segir leiðréttinguna ekki gagnast stórum hluta sinna félagsmanna . Framkvæmdastjóri ASÍ"/>
        <s v="hins vegar fjarverandi þegar greitt var atkvæði um málið á Alþingi . Brynjari vafðist tunga um tönn spurður hvort hann"/>
        <s v="milljarður króna . Langtímaskuldir bæjarsjóðs hækkuðu um 2,6 milljarða króna úr rúmum átján milljörðum í tæplega 21 milljarð . Meirihlutinn"/>
        <s v=". Ráðið fagnar hraðri niðurgreiðslu skulda en segir að hratt vaxandi útgjaldaaukning valdi áhyggjum . Í umsögn Viðskiptaráðs er því"/>
        <s v="formaður félags eldri borgara : Við fögnum því að , að það hafi verið tekið mark á okkar gagnrýni og"/>
        <s v="talar Skúli Jón til að mynda um það að hann hafi haldið á tímabili að ferlinum væri lokið . Við"/>
        <s v="dögunum um þann lærdóm sem hann hefur dregið af risi og falli flugfélagsins . Fyrir það fyrsta þá ber að"/>
        <s v="sé því sjálfsagt að upplýsa viðskiptavini um slíkt . Annars geti fólk varla borið ábyrgð á eigin heilsu . Samtökin"/>
        <s v="í haust , “ segir í tilkynningunni . Haft er eftir Margréti Pálu Ólafsdóttur , stofnanda Hjallastefnunnar , að hún"/>
        <s v="beinlínis hafa notfært sér neyð fátæks verkafólks &quot; , eins og Össur orðar það í blaðinu í dag . Impregilo"/>
        <s v="þörf á að óska eftir lögreglurannsókn og telst málinu lokið af þeirra hálfu . Börn njóti alltaf vafans „ Við"/>
        <s v="að skyrið sé mikilvægur hluti af heilbrigði Íslendinga og gegni án nokkurs vafa stóru hlutverki í langlífi þjóðarinnar . Hún"/>
        <s v="hún er þó ekki veruleg , &quot; segir Agnar . FLUGMÁLASTJÓRI , Þorgeir Pálsson , segist í samtali við Morgunblaðið"/>
        <s v="vaxið og dafnað í móðurkviði undanfarna mánuði . Talað við Rebekka Markham , móður . Guðmundur Jónsson , forstöðumaður Byrgisins"/>
        <s v="að komast upp úr skotgröfunum en segir að meirihlutinn í Reykjavík hafi einmitt sett hana í skotgrafirnar . Halldór segist"/>
        <s v="heilbrigðisráðherra hyggist leggja fram sérstaka skýrslu fyrir Alþingi og að hún muni ræða hana í febrúar á þinginu . Hugarafl"/>
        <s v=", Kagawa . Ísafold , félag ungs fólks gegn ESB-aðild og Herjan , félag stúdenta við HÍ gegn ESB aðild"/>
        <s v="Ingvar telur að íþróttafélög á höfuðborgarsvæðinu leggi sig fram um að fá bæði kynin til þátttöku og sinni jafnrétti og"/>
        <s v="telur að íþróttafélög á höfuðborgarsvæðinu leggi sig fram um að fá bæði kynin til þátttöku og sinni jafnrétti , og"/>
        <s v="2006 og erum að kalla inn stofnanir . Vorum með lögregluna á höfuðborgarsvæðinu í síðustu viku . Þannig að ég"/>
        <s v="náin allan tímann , &quot; segir Geir Þorsteinsson , formaður KSÍ , og tiltekur framkvæmdasvið borgarinnar og ÍTR . Geir"/>
        <s v="“ „ Þetta er nú leiðindaklúður með birtingu skýrslunnar , ég get alveg tekið undir það um leið og ég"/>
        <s v="framtíðar : Þetta er nú leiðindaklúður með birtingu skýrslunnar , ég get alveg tekið undir það um leið og ég"/>
        <s v="einhverjum tilvikum undir raunverulegu verðmæti . Guðlaugur Þór Þórðarson gegndi varaformennsku í fjárlaganefnd Alþingis á síðasta kjörtímabili . „ Ég"/>
        <s v="Guðlaugur Þór Þórðarson var varaformaður í fjárlaganefnd Alþingis á síðasta kjörtímabili . Guðlaugur Þór Þórðarson , þingmaður Sjálfstæðisflokks : Ég"/>
        <s v="ýmsar breytingar eru lagðar til um þetta í frumvarpi um Seðlabankann sem nú liggur fyrir Alþingi . Katrín Jakobsdóttir forsætisráðherra"/>
        <s v="eru lagðar til um þetta í frumvarpi um Seðlabankann sem nú liggur fyrir Alþingi . Katrín Jakobsdóttir , forsætisráðherra ,"/>
        <s v="fyrir skömmu var í símaviðtali hjá Frey Eyjólfssyni í Síðdegisútvarpinu á Rás 2 núna fyrir rúmri stundu síðan . Hann"/>
        <s v="fá ríkisstarfsmenn til að tileinka sér ný vinnubrögð . FORSETI ALÞINGIS BREGST VIÐ SKÝRSLUNNI Fari vandlega yfir niðurstöðurnar &quot; Ég"/>
        <s v="samtali við RÚV nú fyrir stundu . Hann kveðst þó ekki ætla að segja af sér þingmennsku . Björgvin sagðist"/>
        <s v="vændi án þriðja aðila er aðeins refisvert ef um er að ræða vændi til framfærslu . &quot; Karl Steinar sagðist"/>
        <s v="drápið á hinum 12 ára Tamir Rice í Cleveland , Ohio og Eric Garner í New York . Aðstandendur Scotts"/>
        <s v="geð , þetta með að fá ökumenn til að minnast ábyrgðar sinnar í umferðinni , &quot; segir Jón Oddgeir og"/>
        <s v="hafa séð hryllinginn í myndskeiðinu og að sláturhúsið fái ekki að hefja starfsemi fyrr en að rannsókn lokinni . Gothière"/>
        <s v="„ föndra “ þessa sleggju í höllinni þar sem hátíðin fer fram . Phil Colclough , hjá One Europe ,"/>
        <s v="sprengingarinnar í Bolungarvíkurgöngum . Reyndar opnuðust göngin óvart fyrir tíu dögum síðan vegna veikra setlaga en í dag var því"/>
        <s v="eru stjórnvöld hvött til að hvika ekki frá markaðri stefnu um uppbyggingu Vestfjarðavegar í Barðastrandarsýslu . Í dag er því"/>
        <s v="í hádeginu í dag . Það þótti við hæfi að hafa baráttufundinn í dag , sama dag og því er"/>
        <s v="mikil gleði hafi brotist út í leikslok . „ Tilfinningin var gjörsamlega geggjuð . Seinustu ár höfum við verið að"/>
        <s v="ítalskir lesendur frekar að fagna því að enn sé til rithöfundur sem þeir þurfi aldrei að rekast á þar ,"/>
        <s v="til 3. júlí hér á Hólum . Landsmót hestamanna var síðast haldið að Hólum árið 1966 og því viðeigandi að"/>
        <s v="hápunkturinn er nú um helgina . Landsmót hestamanna var síðast haldið að Hólum árið 1966 og var því ákveðið að"/>
        <s v="yfirumsjón með þeirri vinnu . Hluti af þessari framkvæmd er rannsókn á starfsemi gömlu bankanna og aðdraganda bankahrunsins . Ég"/>
        <s v="laga . Bréfi Irene Khan var aldrei svarað af íslenskum yfirvöldum . Íslandsdeild Amnesty International hefur margítrekað kröfur samtakanna og"/>
        <s v="hægt sé að taka ákvarðanir sem eru algjörlega á skjön við almannahagsmuni í heilu byggðarlagi “ . Þá sagðist Sveinn"/>
        <s v=". Fölsunarmálið Viktor Smári var lykilmaður í upplýsingu málverkafölsunarmálsins svokallaða , sem skók íslenska myndlistarheiminn fyrir nokkru . Margir hafa"/>
        <s v="var greiði fyrir vin og þar á eftir komu styrktartónleikar . Hvað niðurstöður rannsóknarinnar í heild varðar sagði Björn FÍH"/>
        <s v="verslana aukið á fjölbreytnina , ekki síst þegar kemur að innlendri framleiðslu og þá sérstaklega landbúnaðarafurðum . Víkverji myndi hinsvegar"/>
        <s v="aðrir . Þetta geti haft alvarleg áhrif á stofninn segir í niðurstöðum rannsóknarinnar . Jóhann Sigurjónsson , forstjóri HAFRÓ segist"/>
        <s v="Spjaldtölvur hafa þróast hratt á undanförnum misserum , m.a. vegna virkrar samkeppni tölvuframleiðenda . Microsoft styður þessa þróun heilshugar og"/>
        <s v="liggi skýrar reglur um hvernig slíkt mat geti farið málefnalega fram . Útgáfufélagið mun hins vegar verða fyrst til að"/>
        <s v="þá á Laugaveginum með sinni smitandi kæti . Fjöldi fólks kynntist þessum lífskrafti Rikka í gegnum tíðina og ber að"/>
        <s v="hundfúll út í útlendingastofnun fyrir að vera með einhverja stæla út í félagið . Segir að landsmenn eigi frekar að"/>
        <s v="viljað ganga langt í að umbylta þjóðfélaginu og auka ríkisafskipti og skattheimtu til að ná fram markmiðum sínum , að"/>
        <s v="á umhverfisáhrifum þessara borana fór fram fyrir nokkrum árum og var niðurstaðan þessum borunum í hag . Því ber að"/>
        <s v="þær í jörð . „ [ É ] g held að það hljóti að vera að ekki síst Vestfirðingar myndu"/>
        <s v="mörg ár að það verði einhver hringtenging og ég held að það hljóti að vera að ekki síst Vestfirðingar myndu"/>
        <s v="Ingi . Davíð Oddsson , forsætisráðherra , sem undirritaði samning um kaup ríkisins á Gljúfrasteini , sagði að undirritun lokinni"/>
        <s v="frambjóðenda og framkvæmd kosninganna , ætla ég að halda áfram að vera bjartsýn . Það hlýtur að vera óhætt ad"/>
        <s v="ótryggum flóttaleiðum Sumarbústaðaeigendur fá ekki að taka þátt í æfingunni í kvöld Ólafur Tryggvason , einn sumarbústaðaeigenda í Skorradal ,"/>
        <s v="er komið til þriggja daga mótmælasamkomu sem fer fram um helgina í Larzac í Frakklandi þar sem því er m.a."/>
        <s v="landsliðinu á undanförnum árum en hún á að baki 71 landsleik þar sem hún hefur skorað 22 mörk . Neytendasamtökin"/>
        <s v="á smálánaskuldum sem byggja á ólögmætum lánum , líkt og Eyjan greindi frá . Í yfirlýsingu í dag segjast Neytendasamtökin"/>
        <s v="niður fyrir löglegt hámark árlegrar hlutfallstölu kostnaðar sem er 50% auk meginvaxta Seðlabanka Íslands sem nú er 3,75% . Neytendasamtökin"/>
        <s v="fengið 20 þúsund krónur að láni og borgað hæst 719 krónur í mánaðarlega vexti fyrir þá upphæð . Segjast Neytendasamtökin"/>
        <s v=", “ segir Vilhjálmur . Kíktu við í hermosa.is og skoðaðu úrvalið . Facebook : Hermosa.is Instagram : hermosaisland Neytendasamtökin"/>
        <s v="Gaal segir að Smalling hafi tekið framförum á þeim stutta tíma sem hann hafi verið við stjórnvölinn . Hollendingurinn segist"/>
        <s v="hafa fengið að eiga slíka ömmu og afa og fengið að vera partur af þeirra lífi og allra . Ég"/>
        <s v="Það eru fleiri slík tækifæri á Íslandi , sem á að nýta . Styrmir Gunnarsson styrmir@styrmir.is Á föstudaginn var því"/>
        <s v="&quot; Það er mikið skrifað fyrir þessa ráðstefnu , sem er haldin á hverju ári , &quot; segir Eydís og"/>
        <s v="á allsherjarþingi Sameinuðu þjóðanna . Það var fyrsta skiptið sem hún kom fram á opinberum vettvangi frá skotárásinni . Suður-Kóreustjórn"/>
        <s v="Ég veit ekki með þig , kæri lesandi , en mér finnst fátt skemmtilegra en snertiskjár og ástæða til að"/>
        <s v="KA // Þór í dag en lokatölur urðu 22:24 eftir að staðan í hálfleik hafði verið 12:14 . Ivana Mladeonvic"/>
        <s v="að sjálfsögðu , fjárhagslegar afleiðingar fyrir stúdenta , sömuleiðis , verða mjög miklar . Ásatrúarmenn halda jól 21. desember og"/>
        <s v="í stöng þegar örfáar sekúndur voru eftir af leiknum . Í dag , 21. desember , halda ásatrúarmenn jól og"/>
        <s v="opnum . Í dag 22. desember eru vetrarsólhvörf sem að fornu voru mikil hátíð á norðurhveli jarðar . Því er"/>
        <s v="breytti stefnu sinni eða ekki , en Atli Gíslason sagðist myndu verja stjórnina . Ásatrúarmenn halda jól í dag og"/>
        <s v="á Twitter síðu sína en þær stöllur eru nýbyrjaðar að vera mikið saman . Á morgun halda ásatrúarmenn jól og"/>
        <s v="rekstrarhalla sem embættið tók með sér þegar það var stofnað 1. janúar 2015 . Regína Ásvaldsdóttir bæjarstjóri segir að bæjaryfirvöld"/>
        <s v="því væntingarnar fyrir síðustu leiktíð voru miklar . ” Rúnar kveður endanlega sem formaður Knattspyrnudeildar Keflavíkur um mánaðarmótin næstu og"/>
        <s v="á lokatónleikum Menningarveislu Sólheima í Sólheimakirkju í dag , laugardag , kl. 14 . Með Menningarveislunni í ár var því"/>
        <s v="segir Davíð Lúðvíksson , forstöðumaður stefnumótunar og nýsköpunar Samtaka iðnaðarins , í samtali við mbl . is . Hann segist"/>
        <s v="lifa . Guðmundur , Stefanía og synir . Þórunn Kristjánsdóttir thorunn @mbl . Þórunn Kristjánsdóttir thorunn@mbl.is &quot; Við erum að"/>
        <s v="má að vetrarstarfi eldri borgara í Laugarneskirkju ljúki á uppstigningardegi þegar allar kynslóðir sameinast við guðsþjónustu kl. 14:00 til að"/>
        <s v="deilumálum , að minnsta kosti um stundarsakir . Sumir tengja jólin fæðingu Krists aðrir halda upp á þau til að"/>
        <s v="Heiðmars Jónssonar . Jól er fornt norrænt orð sem var notað yfir miðsvetrarhátíð í heiðnum sið . Þá var því"/>
        <s v="ólokið . Kínverjar eru farnir að sjá framan í vorið og víða um landið eru nú haldnar vorhátíðir til að"/>
        <s v="manna og virðist að mestu fylgja okkar siðum og venjum í kringum jólin . Ég veit að margir eru að"/>
        <s v=", þriðjudag , á Suður- og Vesturlandinu og er höfuðborgarsvæðið þar engin undantekning . Sérstök ástæða er til þess að"/>
        <s v="Ísfirðinga og samkvæmt íbúa í bænum er algengt að fólk komi saman í heimahúsum af því tilefni til þess að"/>
        <s v="Fólkið á Sigló , kom út árið 2017 og var afar vel tekið . Á forsíðu er yngsta kynslóðin að"/>
        <s v="hjá Gísla Halldóri . &quot; Það er þannig að 25. janúar er haldið Sólarkaffi á hverju ári , til að"/>
        <s v="gegnum augu barnanna okkar – ef við gefum okkur tíma til þess . Á jólunum höldum við hátíð ljóssins og"/>
        <s v="að maður taki þátt í öðrum trúarbrögðum . Heiðnir menn héldu líka jól í gamla daga en þá var því"/>
        <s v="gerum heilmikið fyrir jólin . Mér finnst jólin vera mikilvæg fyrir íbúa á norðurhveli jarðar . Það er gaman að"/>
        <s v="muna eftir að hafa slegið hann . Dómur í málinu verður kveðinn upp þann 5. október næstkomandi . Borgarstjórn Reykjavíkur"/>
        <s v="árið 2015 . Sumarið 2017 kom Sölvi svo aftur heim á Selfoss þar sem hann hefur spilað síðan . Við"/>
        <s v="en sneri aftur heim á Selfoss sumarið 2017 og hefur spilað þar síðan . Í tilkynningu frá handboltadeildinni er því"/>
        <s v="hann þó spilað fyrir Aftureldingu . Sölvi er gríðarsterkur markmaður og hefur verið viðloðandi yngri landslið Íslands . Handknattleiksdeild Selfoss"/>
        <s v=". Sölvi er gríðarsterkur markmaður og hefur verið viðloðandi yngri landslið Íslands . Í tilkynningu frá stjórn handknattleiksdeildarinnar er því"/>
        <s v="haft úr stórum hóp að velja , sem í svona litlu byggðarlagi er algjört lúxusvandamál . Svo verð ég að"/>
        <s v="vissulega verið til staðar . Verkið nefnist „ Per la Ricuperata Salute di Ofelia “ og var samið til að"/>
        <s v="desember 1998 . Þann dag voru þau hjónin að halda upp á sex ára brúðkaupsafmæli sitt og um leið að"/>
        <s v="Bandaríkjamanninn Alan Jouban í O2 - höllinni í London . Haraldur Nelson , faðir hans og annar tveggja umboðsmanna ,"/>
        <s v="standa uppi svefnskálar sem hýstu alla þá sem þarna unnu eða hátt á annað hundrað manns . Heilbrigðiseftirlit Austurlands hefur"/>
        <s v="þokast í viðræðum undanfarinna vikna . Enn eru engar formlegar viðræður hafnar um meirihlutasamstarf í Reykjavík . Borgarfulltrúi Viðreisnar segist"/>
        <s v="og peningamálastefnu greinir á um verðbólguhorfur næstu ára , en þar skakkar í raun ekki neinum ósköpum . Fremur mætti"/>
        <s v="boða enn eitt árið stóran niðurskurð við heilbrigðisstofnun hér og draga svo aðeins í land og fá heimamenn til að"/>
        <s v="menn eru búnir að ákveða að þetta hafi engin áhrif þá hefur þetta engin áhrif , &quot; sagði Einar sem"/>
        <s v="Madrid og Essien hittir þar fyrir Jose Mourinho sem keypti hann einmitt til Chelsea fyrir sjö árum síðan . Essien"/>
        <s v="lækkuðu um 1,5% prósent . Gengi krónunnar styrktist í dag um 0,5% . Frank Lampard , leikmaður Chelsea , segist"/>
        <s v="milljóna króna á ári . Stefnt sé að því að ná hlutfallinu niður í 6% . Erna Guðmundsdóttir : Ég"/>
        <s v="hér tónleikaárið á Hard Rock við Lækjargötu í Reykjavík , föstudagskvöldið 7. desember . Páll Matthíasson , forstjóri Landspítalans ,"/>
        <s v="tugi milljóna króna á ári . Stefnt sé að því að ná hlutfallinu niður í sex prósent . „ Ég"/>
        <s v="ég ekki . Var það í myrkara lagi , í takt við þróun sveitarinnar milli platna . Því ber að"/>
        <s v="því að það yrði ekki gert . Ætti að vera regla að auglýsa stöður Karl Garðarsson , þingmaður Framsóknarflokksins ,"/>
        <s v="það var á þriðjudag . Bæði Tony Blair , forsætisráðherra Bretlands , og Bertie Ahern , forsætisráðherra Írlands , hafa"/>
        <s v="eftir því að fella fyrrnefndar hömlur á fjölmiðlamarkaði úr gildi . Á meðan viðtakendur bandarískra fjölmiðla hafa ástæðu til að"/>
        <s v="flutning fæðingarorlofssjóðs í Húnavatnssýslu að mati Jóns Kristjánssonar , félagsmálaráðherra . Atvinnuleysi kvenna sé mikið á Norðurlandi vestra . Landsbyggðarþingmenn"/>
        <s v="liðsins í upphafi leiktíðar . Félag fasteignasala fagnar tillögum stýrihóps félagsmálaráðherra um Íbúðalánasjóð . Í ályktun félagsins segir að það"/>
        <s v=", eiginmanni Áslaugar Thelmu , fyrir tilraun til fjárkúgunar í bréfi til fyrirtækisins . „ Lélegur brandari “ Bjarni Már"/>
        <s v=". Í bókun borgarráðs segir að starfsemi Kolaportsins sé mikilvæg fyrir miðborgina og ómissandi fyrir mannlíf Reykjavíkur . Því sé"/>
        <s v="( Innskot : súlfíð = brennisteinn ) . Nú er kátt í vatíkani Fyrir það fyrsta er ástæða til að"/>
        <s v="Sjafnar og OLÍS mun m.a . Samherji hf. kaupa hreinsiefni frá Sjöfn og segist Baldur Guðnason , framkvæmdastjóri Sjafnar ,"/>
        <s v="öruggustu svæðum landsins , “ sagði Guðmundur Ingi Ásmundsson , forstjóri Landsnets , við Morgunblaðið í gær þegar því var"/>
        <s v="Misère &amp; Celestine Hvar ? Húrra Hvenær ? 22. desember kl. 21.00 Aðgangseyrir : 2.500 kr . Orkuboltar landsins geta"/>
        <s v="Að auki hafi skólinn staðið fyrir 36 styttri námskeiðum í 12 löndum . Á vef atvinnuvega- og nýsköpunarráðuneytisins er því"/>
        <s v="sem kjósa að sækja sýningar þeirra . Það er ánægjulegt að erfiði þeirra sé metið af landsmönnum og getur sviðslistafólk"/>
        <s v="markaðshlutdeild . Um samstarf Arcadia við Baug , sem nú á 20% hlut í Arcadia , segir Rose að hann"/>
        <s v="til að ráða fólk með menntun , þekkingu og reynslu í full stöðugildi til starfa við mannsæmandi aðstæður . Við"/>
        <s v="þetta fyrirkomulag og bjartsýnn á framhaldið . &quot; Kári Stefánsson , forstjóri Íslenskrar erfðagreiningar , tekur í sama streng og"/>
        <s v="nýtt fyrirtæki á grundvelli þess gjaldþrota . Og móta því trúverðuga rekstraráætlun . Hagnaður 2012 - 2013 ? Sænsk stjórnvöld"/>
        <s v="myrti 32 í skotárás í háskóla í Virginíu á mánudag segist hafa varað skólayfirvöld við hegðun mannsins . Forstöðumaður Götusmiðjunnar"/>
        <s v="fyrirtæki sem ná svona flugi erlendis að það skapist mikil verðmæti og menn geti exitað á einhverjum tímapunkti . Hann"/>
        <s v="tíma unnt að draga enn frekar úr skattaálögum á fyrirtækin og heimilin . Áfangi á réttri leið Það ber að"/>
        <s v="sendi tilkynningu frá sér í dag um málið þar sem það sagði heildarniðurstöðu dómsins vera „ umdeilanlega “ , en"/>
        <s v="eftir allt öðrum glaðningi frá Landsbankanum , sem græddi nærri því þrjú þúsund milljónir króna á síðasta ári . Víkverji"/>
        <s v="standi því í vegi að núverandi starfsmenn rannsóknarnefndar sjóslysa muni áfram búa og starfa í Stykkishólmi . “ Bæjarstjórn Stykkishólmsbæjar"/>
        <s v="Ég á reyndar erfitt með að ímynda mér , árið 2016 , að nokkur vinnuveitandi myndi gera annað en að"/>
        <s v="… “ Full ástæða er til að taka undir þessi ummæli skattstjórans unga , og eins er ástæða til að"/>
        <s v="og sjúkratryggingar . Stafnás hyggst fá húsnæðið samþykkt sem gistiheimili . Forsvarsmenn Stafnáss funda með stéttarfélögunum þremur á mánudag og"/>
        <s v="útlöndum . Ég fagna því að tryggingagjald , sem kemur verst niður á minni fyrirtækjum , verði lækkað . Ég"/>
        <s v="var í gildi áður en síðustu breytingar voru gerðar . Hann segist ekki eiga von á öðru en að lögreglumenn"/>
        <s v="sem ég vann Íslandsmeistaratitilinn með 1989 og hugurinn leitar oft heim . Það er svo sannarlega ástæða til þess að"/>
        <s v="hagað sér líkast fíl í postulínsbúð þegar kemur að brothættu umhverfi tónlistaruppeldis . Hver ber ábyrgðina á því ? Ég"/>
        <s v="á að Stefán mætti , enda ekki gott á milli þeirra félaga . Hannes sagði þó á Pressunni að hann"/>
        <s v="Það eru ( því miður ) nokkur nýmæli að talsmenn stjórnarflokkanna geri hugmyndir framsóknarmanna að sínum [...] Því ber að"/>
        <s v="í Morgunblaðinu . Þarna er Ferdinand og þarna er Stefán með greinina sína um aukna skattbyrði . Vefþjóðviljinn hefur áður"/>
        <s v="iðnaðarráðherra . Í þessu efni lýsir Birgir Ísl. sömu skoðunum og Morgunblaðið hefur haft á ráðherrastörfum Hjörleifs . Ber að"/>
        <s v="til fyrirstöðu . Ungir framsóknarmenn í Reykjavík suður eru líka ánægðir . Í ályktun sem þeir sendu frá sér því"/>
        <s v="starfsmenn þess eru hvattir til þess að minnka samskipti sín við erlenda ferðamenn . Félag ungra framsóknarmanna í Reykjavíkurkjördæmi suður"/>
        <s v="og sex sátu hjá . Er þetta í fyrsta sinn sem þjóðaröryggisstefna fyrir Ísland er samþykkt . Þingmenn flestra flokka"/>
        <s v="kröfur OR á hendur sveitarfélaginu . Pálmi Másson , bæjarstjóri á Álftanesi , sagðist í samtali við Morgunblaðið í gær"/>
        <s v="og þúsund íbúar árið 2026 . Stefna ráðherra heitir Stefnumótandi áætlun í málefnum sveitarfélaga 2019 til 2033 . Aldís kveðst"/>
        <s v="gaf út langþráða eigendastefnu fyrir ríkisjarðir . Þannig hefur jörðin Unaós á Fljótsdalshéraði verið auglýst til leigu . Oddviti Skarftárhrepps"/>
        <s v="einfalt og vinnuhvetjandi . Stighækkandi tekjuskattur er vinnuletjandi og flókinn , &quot; segir ennfremur . &quot; Einnig er vert að"/>
        <s v="“ segir Bjarni Benediktsson . Guðrún Einarsdóttir , 82 ára ellilífeyrisþegi sem hefur barist fyrir betri kjörum eldri borgara ,"/>
        <s v="sem komið er hefur nefndin ekki komið saman til að ræða þetta mál , en ýmis félagasamtök og stjórnarandstaðan hafa"/>
        <s v="sofa og hefur ekki verið kvartað meira undan henni síðan . Stjórn Heimdallar , félags ungra sjálfstæðismanna í Reykjavík ,"/>
        <s v="sjálfstæðismenn sjái enga sérstaka ástæðu til að fjölga borgarfulltrúum . Sjálfstæðismönnum líst vel á Halldór Halldórsson , oddviti Sjálfstæðisflokksins ,"/>
        <s v="umhverfismat , svo ekki sé talað um sjónmengun af loftlínum . Háspennumöstur í túnfætinum Þeir sem rætt hefur verið við"/>
        <s v="unnt sé að skima fyrir máltökuerfiðleikum . Málefli , hagsmunasamtök í þágu barna og unglinga með tal- og málþroskaröskun ,"/>
        <s v="með að sækja sér aðstoð og þá dragi það úr fordómum geðsjúkra gagnvart því að sækja sér hjálp . Erik"/>
        <s v="auðlinda- og umhverfisskatta . Jón telur eitt stærsta vandamál stjórnvalda snúa að því að ná tökum á ríkisfjármálunum , en"/>
        <s v="virðist ætla að beygja sig í duftið til þess að matarskatturinn nái fram að ganga . “ Formaður Samfylkingarinnar sagðist"/>
        <s v="flugi og stóriðju byrja að renna í ríkissjóð á þessu ári og því næsta . Það er ástæða til að"/>
        <s v="þingflokksformaður Vinstri-grænna sagði óþolandi að ráðherrar ríkisstjórnarinnar breyttu ráðuneytum sínum í kosningaskrifstofur þegar alþingiskosningar væru í nánd . Þingmenn stjórnarandstöðunnar"/>
        <s v="henni , &quot; segir Steinar Bragi óþarflega lítillátur . Viðar Þorsteinsson , heimspekingur hjá Nýhil , segir þetta laukrétt og"/>
        <s v="Í bréfinu sem undirritað er af sendiherrum Bandaríkjanna , Bretlands , Frakklands , Þýskalands , Finnlands og Svíþjóðar er því"/>
        <s v="nægilega hart fram þó að ýmsum öðrum hafi þótt nóg um . Vissulega hljóta skattgreiðendur út af fyrir sig að"/>
        <s v="nánar frá því í hverju þær hefðu falist . &quot; V æri hetja sem léti ekki kúga sig &quot; Sigmundur"/>
        <s v="Norðurlöndin um að við færum núna aftur yfir kostnaðinn af þessari lántöku , &quot; sagði Steingrímur . Sigmundur Davíð sagðist"/>
        <s v="sem Hjálmar H. Ragnarsson , rektor LHÍ , skrifar undir er lýst furðu á þessari bókun bandalagsins og því sérstaklega"/>
        <s v="kyssti hún söngvarann á munninn og hljóp svo með honum , hönd í hönd , af sviðinu . Aðdáendur Amy"/>
        <s v="að breytast . Ég veit samt sem áður að starfsfólkið þar er að gera sitt besta . Við getum reyndar"/>
        <s v=", en tólf tilboð bárust í Húsasmiðjuna og var tilboð Bygma A // S hagstæðast . &quot; Við hjá Húsasmiðjunni"/>
        <s v="við Siglingastofnun , sem hefur eftirlit með verkinu . Málið hafi í framhaldinu komið inn á borð Afls . Gauti"/>
        <s v="gildistími kjarasamnings aðila verði ekki skemmri en þrjú ár . Svar útvegsmanna til sjómanna var eftirfarandi : Sameiginlegar viðræður Útvegsmenn"/>
        <s v="um borð í Sólbak ógnar þessum samskiptavenjum . Í því felst aðför að verkalýðshreyfingunni og grunnreglum íslensks nútímasamfélags . Samfylkingin"/>
        <s v="hf. reyni nú að koma á um borð í Sólbaki ógni þessum samskiptavenjum og sé aðför að verkalýðshreyfingunni . Samfylkingin"/>
        <s v="Knox í Perugia á Ítalíu . Bæði halda þau enn fram sakleysi sínu . Brendan Rodgers , stjóri Liverpool ,"/>
        <s v="eða steypujárn er nýjasta æðið í eldhúsum landsmanna þrátt fyrir að slíkar dásemdir hafi alltaf verið til . En við"/>
        <s v="Ragnar Guðmundsson forstjóri Norðuráls sagði í samtali við Skessuhorn að fyrirtækið vildi ekki tjá sig um hinn nýja samning en"/>
        <s v="í sinni heimabyggð . Ráðgjöfin á Ísafirði er tilraunaverkefni . Lísbet Harðar Ólafardóttir er starfskona Sólstafa á Ísafirði . Hún"/>
        <s v="frábærlega ef maður ætlar að skora framhjá Der Saar . &quot; Samtök ferðaþjónustunnar hafa samþykkt ályktun þar sem því er"/>
        <s v="eru gefnar í síma 892 2613 eða 863 8746 . SAMTÖK ferðaþjónustunnar hafa sent frá sér ályktun þar sem þau"/>
        <s v="viðskiptavinir bókasafnsins sem komast ekki á safnið sökum aldurs eða veikinda fengið sendar bækur heim án endurgjalds . &quot; VIÐ"/>
        <s v="þeirra , í öllum málum þeim viðkomandi , byggist sérstaklega á þessum sáttmála . Um leið og því ber að"/>
        <s v="Þónokkur fjármálafyrirtæki , stofnanir , félög og samtök hafa skilað inn umsögnum en fjölmörg eiga það eftir . Flest samtök"/>
        <s v="á fyrstu íbúðarhúsnæði . Verði það samþykkt kemur það til framkvæmda fyrsta júlí . Grétar Jónasson , framkvæmdastjóri Félags fasteignasala"/>
        <s v="mjólk og hrísgrjón . Mikið fjör var á Reyðarfirði í kvöld þar sem fólk kom saman við Fosshótelið til að"/>
        <s v="minnihlutans , Eggert Valur Guðmundsson , S-lista og Andrés Rúnar Ingason , V-lista , létu færa til bókar að þeir"/>
        <s v="vitað var um væntanlega löndunarbið á Vopnafirði . Lagði fram tillögu þess efnis í nóvember 2018 Sjómanna- og vélstjórafélag Grindavíkur"/>
        <s v="morgun gékk Geir Haarde forsætisráðherra á fund Ólafs Ragnars Grímssonar forseta og gerði honum grein fyrir lyktum stjórnarmyndunarviðræðna . Forsetinn"/>
        <s v=". Klukkustund síðar hófust tónleikarnir eins og ekkert hefði í skorist og tókust þeir að sögn viðstaddra firnavel . GEÐHJÁLP"/>
        <s v="fertugur . Við óskum þeim öllum innilega til hamingju með dagin . ' Ronaldo , einn besti knattspyrnumaður heims ,"/>
        <s v="þekktan en illa staddan pöntunarlista ber hæst í Heimskringlu að þessu sinni . Menntamálaráðherra og framkvæmdastjóri Íþrótta- og Ólympíusambands Íslands"/>
        <s v="almenningsrými , eins og samþykkt skipulag geri ráð fyrir . Fulltrúar Sjálfstæðisflokksins sögðust , í tillögu sinni um endurskipulag ,"/>
        <s v="fagna víðsýni LH Ályktun frá aðalfundi Funa : Aðalfundur Hestamannafélagsins Funa , haldinn í Funaborg á Melgerðismelum 25. feb. 2010"/>
        <s v="fyrir að margt hafi verið gagnrýnisvert við nýjar úthlutunarreglur taka fulltrúar námsmannahreyfinga í stjórn LÍN fram að því beri að"/>
        <s v="til skólagjalda þrátt fyrir að það liggi fyrir að þau dugi ekki í mörgum tilvikum . Því ber þó að"/>
        <s v="helst vildu , ef dregið verði úr þeirri hagræðingu sem áformuð var með lokun mjólkurstöðvarinnar á Egilsstöðum . Fulltrúi bænda"/>
        <s v="liðs við Kjalnesinga í baráttunni fyrir tvöföldun Vesturlandsvegar á Kjalarnesi . Bókunin fer hér á eftir : &quot; Hverfaráð Kjalarness"/>
        <s v="árlega um Kjalarnes og Hvalfjarðargöng og einsýnt er að mæta eðlilegum kröfum um umferðaröryggi með nauðsynlegum framkvæmdum . Hverfaráð Kjalarness"/>
        <s v="The Syrian Observatory for Human Rights , eða Sýrlenska mannréttindaeftirlitið . Bæði Barack Obama Bandaríkjaforseti og Vladimír Pútín forseti Rússlands"/>
        <s v="fjöður yfir það að hlutfall kvenna hefði minnkað þrátt fyrir að væru þessar skýringar . Þetta mætti bæta . Stjórnarþingmenn"/>
        <s v="J. Sigfússonar , efnahags- og viðskiptaráðherra , með seðlabankastjóra Kanada í vikunni . Sigmundur Davíð Gunnlaugsson , formaður Framsóknarflokksins ,"/>
        <s v="í ágúst í fyrra , en opnuðu þau að nýju ári síðar . Stuðningsmenn Bashars al Assad Sýrlandsforseta hafa ákaft"/>
        <s v="að þjóðin kjósi um hvort halda eigi aðildarviðræðum áfram , til að fá skýran vilja þjóðarinnar fram . Formaður Sjálfstæðisflokksins"/>
        <s v="umræðu komi frá stjórn fyrirtækisins en ekki eigendum , &quot; segir meðal annars í bókun Dags. „ Því er þó"/>
        <s v="Hans sagði samstarf þeirra hafa verið gott . Forseti Ísland gaf frá sér yfirlýsingu að loknum fundinum með Geir og"/>
        <s v="þingið komi saman í næstu viku já . Forseti Ísland gaf frá sér yfirlýsingu að loknum fundinum með Geir og"/>
        <s v="en ég vona að við náum góðu samkomulagi um uppbyggingu á þessum reit , &quot; segir Hanna Birna . Hún"/>
        <s v="er fyrst og fremst litið sem gróðalind . - - - - - - - - - - Hægri menn"/>
        <s v=". Hreyfingar Evrópusambandsandstæðinga á Norðurlöndum hafa gefið út sameiginlega yfirlýsingu , í tilefni af þingi Norðurlandaráðs í Reykjavík . Þær"/>
        <s v="raun ber vitni samkvæmt grunnskólakennurum . Eftir höfðinu dansa limirnir og við grunnskólakennarar þurfum að kryfja okkar þátt . Skólafólk"/>
        <s v="ákæruvalds . Ráðamenn þjóðarinnar létu sitt ekki eftir liggja . Jóhanna Sigurðardóttir , þáverandi forsætisráðherra , sá ástæðu til að"/>
        <s v="iðnaðarmanna , sem er , eftir því sem best er vitað mjög góð , sem og kjör þeirra . Ég"/>
        <s v="segir hann að borgarskipulag þar sem iðnaður , verslun og þjónusta þrífist í bland við íbúabyggð tryggi blómlegt samfélag og"/>
        <s v="Navas , David Silva , Fernandinho , Yaya Toure og Sergio Aguero . Fulltrúar Sjálfstæðisflokksins í umhverfis- og skipulagsráði Reykjavíkurborgar"/>
        <s v="sem hafa lagt sig mikið fram við námið og gert þá heiðursnemendum . Ég er hrifinn af þessu framtaki og"/>
        <s v="stjórnarhætti félagsins . Fyrrum framkvæmdastjóri Félagsbústaða , Auðun Freyr Ingvarsson , tilkynnti um starfslok sín um helgina . „ Ég"/>
        <s v="verðum við að sjá hvað stjórnarflokkarnir ætla að gera í þessari stöðu . Geir H. Haarde , formaður Sjálfstæðisflokksins ,"/>
        <s v="í fæðingarborg Azhkenazys , Nizhny Novgorod . Í leiðinni verður gerð heimildamynd um tónleikaferð Kammersveitarinnar . &quot; FYRST er að"/>
        <s v="ráðið sjálft ákvæði að taka til umfjöllunar . Mannréttindakafli stjórnarskrárinnar var ekki tilgreindur sérstaklega í þingsályktunni en því ber að"/>
        <s v=". Atkvæðagreiðslan í dag var hins vegar um tillögu Þórs Saari um tillögur stjórnlagaráðs og breytingartillögur meirihlutans . Formaður stjórnskipunarnefndar"/>
        <s v="með stofnun félagsins að búa til vettvang og uppgjörið færi fram á flokksþinginu í janúar . Sagðist hann þó myndu"/>
        <s v="tillögu um breytingu á stjórnkerfi fiskveiða . Samfylkingin hefur nú lagt fram svipaðar tillögur í sinni stefnuskrá og ber að"/>
        <s v="það . “ Stuðningsyfirlýsing Sarah Palin við forsetaframboð Donald Trump hefur vakið gífurlega athygli síðustu daga . Meðal þeirra sem"/>
        <s v="hluti af víðtækri rannsókn á spillingu stjórnvalda . Rannsóknin og saksóknir hafa verið umdeildar . Annars vegar hefur því verið"/>
        <s v="unnið markvisst gegn ómerktum auglýsingapósti í bænum og eru fulltrúar þeirra að vonum himinlifandi með framtak bæjaryfirvalda . &quot; Við"/>
        <s v="Íslandi , að mati Þórðar Snæs Júlíussonar , ritstjóra Kjarnans . Hann telur þörf á einhvers konar aðgerðum ríkisins og"/>
        <s v="sé beint að stjórnmálaflokkunum í viðræðum um myndun meirihluta . „ Já , við erum að gera það og við"/>
        <s v="þess að við höfum ástæðu til að fagna því að þessari undirskriftarsöfnun er lokin og við höfum ástæða til að"/>
        <s v="koma að stækkun Laugardalsvallar með myndarlegum fjárframlögum líkt og kom fram í Fréttablaðinu í gær . Eggert sagði að hann"/>
        <s v="er bara hvetjandi fyrir þá að hérna að gera jafn vel eða betur . Sigmundur Davíð Gunnlaugsson , forsætisráðherra segist"/>
        <s v="á Hagatorgi . Erling Blöndal Bengtsson lætur eftir sig eiginkonu og tvö uppkominn börn . Sigmundur Davíð Gunnlaugsson , forsætisráðherra"/>
        <s v="forsætisráðherra , það væri með ólíkindum að fylgjast með njósnum milli ríkja sem menn hefðu talið vera bandamenn . Hann"/>
        <s v="að íslenzk stjórnsýsla beri af í evrópskum samanburði , er sú aðlögun vafalaust þungbær . En flestir aðrir ættu að"/>
        <s v="lögregluembætta landsins um störf yfirstjórnar embættis ríkislögreglustjóra . Önnur lögregluembætti hafa sent svipaða ályktun . Í tilkynningunni segir að félagið"/>
        <s v="deilurnar innan lögreglunnar vegna starfa ríkislögreglustjóra kasta rýrð á lögregluna og geta á endanum bitnað á öryggi almennings . Félagið"/>
        <s v="heppnast vel undanfarin ár og þykir mörgum hún vera ómissandi hluti að NBA . Buddy Dyer , borgarstjóri Orlando ,"/>
        <s v="lagt á vegna misnotkunar á markaðsráðandi stöðu . Eimskip sendi frá sér yfirlýsingu í gær . Þar er því er"/>
        <s v="en orðið er . Vegna málsins var árangur Lewis Hamilton í kappakstrinum í Melbourne strikaður út . Utanríkisráðherrar ríkja Evrópusambandsins"/>
        <s v="manneskju , &quot; segir Magnús Þór Þórisson lögreglumaður . Hann fór í lifrarígræðslu í Kaupmannahöfn 1. september 2006 . Magnús"/>
        <s v="5. sæti deildarinnar en Valur situr sem fastast í 3. sætinu . Egill Örn Jóhannsson , formaður félags bókaútgefenda ,"/>
        <s v="sjálfur . “ Viðtalið við Hauk Helga má sjá í heild sinni í spilaranum hér að ofan . Náttúruverndarsamtök Íslands"/>
        <s v="Bónus en dýrastur hjá Fjarðarkaupum , þar sem kílóverðið var 2.298 krónur . Gylfi Arnbjörnsson , forseti Alþýðusambands Íslands ,"/>
        <s v=", sem þýðir að þessar tunnur verða ekki tæmdar fyrr en eftir næstu helgi . Gylfi Arnbjörnsson , forseti Alþýðusambandsins"/>
        <s v="verkefni vera gott mótvægi við asann í tengslum við verkefni stjórnvalda , Vandað , hagkvæmt , hratt . Þó ég"/>
        <s v="þegar grípa þarf inn í kjaradeilu með þessum hætti . Það er langfarsællegast ef tekst að semja . “ Þorsteinn"/>
        <s v="til staðar hér á landi . Ef íslensk stjórnvöld tækju mark á stækkunarstjóranum væri umsókninni sjálfhætt . Hann sagðist líka"/>
        <s v="Samtökin það vera varhugavert að ríkið treysti á mikinn hagvöxt þar sem hann hafi nú náð sögulegum hæðum . SA"/>
        <s v="af hverju andarstofninum hefur hrakað er að uppeldisskilyrðin eru núna verri en áður var . Ari Edwald framkvæmdastjóri Samtaka atvinnulífsins"/>
        <s v="Íslandi . Þar munu hátæknifyrirtæki taka sér bólfestu , í nágrenni við Háskólann , Landspítalann og fleiri þekkingarfyrirtæki . Ég"/>
        <s v="ári . Nýju fangelsi eru tryggðir tveir og hálfur milljarður í fjárfestingaáætlun ríkisstjórnarinnar fyrir árin 2013 - 2015 . Fangelsismálastjóri"/>
        <s v="og brýn þörf er á auknum mannskap og sérstakri deild sem sérhæfir sig í þessum málum innan hennar . Femínistafélagið"/>
        <s v="á eftirspurn og atvinnustig í landinu , í fréttatilkynningu sem send var út í dag . ,, Þó ber að"/>
        <s v="og notkun á tækni í samfélaginu en þar er Ísland í 5. sæti á meðal 125 ríkja . Viðskiptaráð segist"/>
        <s v="var þegar heilbrigðisráðherra tilkynnti um fjölgun hjúkrunarrýma um 174 á næstu fjórum árum . Í ályktuninni segir að sveitarstjórn Borgarbyggðar"/>
        <s v="Tælandi í rúmt ár , eru mjög alvarleg . Þetta segir Margrét Steinarsdóttir hjá Mannréttindaskrifstofu Íslands . Mannrétt , Margrét"/>
        <s v="þeirra . Eftirfarandi tilkynning hefur borist frá ReykjavíkurAkademíunni , félagi sjálfstætt starfandi fræðimanna : &quot; Stjórn ReykjavíkurAkademíunnar ( RA )"/>
        <s v="fá beitt vopn í hendur með hugmyndum Stefáns , sem er ekki í hefðbundnum skotgröfum í sínum málflutningi . Hann"/>
        <s v="hafta enda hafi hann um langa hríð talað fyrir nauðsyn þess að ráðast í þessa að gerð . „ Ég"/>
        <s v="gæslustörfum á svæðinu . Ekki hefur verið ákveðið hvort björgunarsveitir verði áfram með skipulagða vakt við gosstöðvarnar . Mæðrastyrksnefnd Reykjavíkur"/>
        <s v="heldur hvetja okkur til að leggja okkar af mörkum við lausn þeirra áskorana sem mannkynið stendur frammi fyrir . Ég"/>
        <s v="er samkeppnissjóður . Rétt eins og tveir aðrir slíkir , varð hann fyrir miklum niðurskurði á síðustu árum . Kvikmyndaframleiðendur"/>
        <s v=", eru úr lausu lofti gripnar og ekki byggðar á öðru en huglausum getgátum . Er ekki líklegra að fjárfestar"/>
        <s v="lék á +8 , Miquel A. Jimenez frá Spáni +6 og K.J . Choi Suður-Kórea +6 . Háskólaráð Háskóla Íslands"/>
        <s v="til framleiðanda og eldishóps . Markmið neytenda að campylobakter sé útrýmt að fullu Jóhannes Gunnarsson , formaður Neytendasamtakanna , sagðist"/>
        <s v="greiða þetta eftir því sem það fellur til eða hefja nú þegar greiðslur til sjóðanna umfram lögbundin iðgjöld - og"/>
        <s v="hefur miklar áhyggjur af áhrifum hækkunar óbeinna skatta á verðbólgu , verðtryggingu og vaxtastig . ASÍ sagði ástæðu til að"/>
        <s v="tækifæri til að finna og rækta hæfileika sína og hugsjónir en nokkru sinni fyrr , “ sagði rektor og kvaðst"/>
        <s v="fram úr , til þess að fyrirtækjunum bara beinlínis blæði ekki út . Árni Finnsson , formaður Náttúruverndarsamtaka Íslands ,"/>
        <s v="á stjórnarskrá íslands verði sérstaklega lögð áhersla á að skerpa línur um hlutverk og ábyrgð forseta . Hann sagðist jafnframt"/>
        <s v="meðvitundar en ekki er enn útséð með hvort hann á nokkurntímann bata . Eva Joly , ráðgjafi saksóknara bankahrunsins ,"/>
        <s v="Okkur líst afar vel á þetta sem er að gerast núna , “ segir Hermann . Hann segir Rauða krossinn"/>
        <s v="með stafinn ] , pílagrímar frá Grikklandi , Rússlandi og Georgíu voru viðstaddir . Georg Papandreou , forsætisráðherra Grikklands ,"/>
        <s v="hvalkjötið til Japans , en það sé ólöglegt samkvæmt alþjóðasamningum um verslun með afurðir dýra í útrýmingarhættu . Framkvæmdastjóri IFAW"/>
        <s v="öryggi þjóðarinnar vegna upplausnar sem sjúkdómurinn veldur í þriðja heiminum , að sögn The Washington Post . Hagfræðingurinn Jeffrey Sachs"/>
        <s v="vegna tjóns sem hann hafi orðið fyrir vegna þess . Bandaríkjastjórn hefur sent frá sér yfirlýsingu þar sem því er"/>
        <s v="Norður-Kóreumannaá úrani og samstarfs þeirra við Sýrlendinga . Bandaríkjastjórn sendi í gær frásér frá sér yfirlýsingu þar sem því er"/>
        <s v="eiga gönguskíði hér á Austurlandi að fjölmenna hingað á heiðina og ganga við góðar aðstæður . Össur Skarphéðinsson , utanríkisráðherra"/>
        <s v="fyrsta sinn sem fjallað var um mannréttindi í Sádi-Arabíu með afgerandi hætti á vettvangi mannréttindaráðsins . Í yfirlýsingunni er því"/>
        <s v="sem nú sitja á fundi í Naíróbí , höfuðborg Kenýa . Í yfirlýsingu frá leiðtogum ríkjanna , segir að þeir"/>
        <s v="stendur verður nauðsynlegt að setja hæstaréttardómara , tímabundið , í stað þeirra sem taka sæti í landsdómi . Hagsmunasamtök heimilanna"/>
        <s v="hefur skilað inn umsögn til atvinnuveganefndar Alþingis vegna frumvarps til laga um náttúrupassa . Í umsögninni kemur fram að ráðið"/>
        <s v="næst neðst . Viðskiptaráð Íslands hefur skilað inn umsögn til atvinnuveganefndar Alþingis vegna frumvarps til laga um náttúrupassa . Ráðið"/>
        <s v="kjarabót . Hin glæsilega bókmenntahátíð markar upphaf bókahaustsins og bókaflóðsins sem jafnan nær hámarki þegar nálgast jól . Margir munu"/>
        <s v="útgerðarfyrirtækja eru annars vegar . En ef útgerðarmenn ætla að vera samkvæmir sjálfum sér þegar kemur að makrílkvótanum munu þeir"/>
        <s v="uppsöfnuðu heildartekjum og þeir sem hafa aðeins grunnskólapróf . Viðskiptaráð Íslands hefur sent frá sér tilkynningu þar sem því er"/>
        <s v="svíkja pening út úr Medicaid en á meðan er honum frjálst að stunda tannlækningar . Nánar um málið . Viðskiptaráð"/>
        <s v="Vals Gíslasonar , varaformanns Vinstri grænna . Björn Valur skrifar þar færslu um tilkynningu Viðskiptaráðs en í henni er því"/>
        <s v="rík áhersla á að í allri umræðu um endurskoðun náms séu hagsmunir nemandans hafðir að leiðarljósi . Er því sérstaklega"/>
        <s v="Ágústsson landbúnaðarráðherra hefur sagst ætla að endurskoða stefnu stjórnvalda í þessum málum í ljósi nýjustu frétta . Því ber að"/>
        <s v="kyns tölvustýrð tæki í þeim stafræna heimi gervigreindar sem við erum á leið inn í , &quot; segir Eiríkur og"/>
        <s v="og úrræði væru í samræmi við tíðni ofbeldis og þann aldur eða þá hópa sem eru sérstaklega viðkvæmir . Þau"/>
        <s v="eru almennari leiðir til skattlagningar sem leiða ekki af sér sömu vandamál og vörugjöld . 4 . Það ber að"/>
        <s v="sé við því að það ýti undir þenslu á komandi misserum . Skattalækkanir tímabærar en ganga hefði átt lengra Viðskiptaráð"/>
        <s v="aðdraganda þess að Jón Gerald Sullenberger lagði fram kæru í Baugsmálinu og hugsanlegar afleiðingar þess fyrir Morgunblaðið . &quot; Við"/>
        <s v="að breyta vaxtabótakerfinu því það átti að tryggja að láglaunafólk kæmi ekki verr út úr breytingunum á húsnæðiskerfinu . Alþýðusambandið"/>
        <s v="nýjum björgunarþyrlum en tveir milljarðar eru eyrnamerktir verkefninu á næsta ári . &quot; Þetta er allt á plani og við"/>
        <s v="segir bæði sveitarfélög og skóla lítt sinna börnum sem eru með málþroskaröskun . Börnin týnist oft innan skólakerfisins . Samtökin"/>
        <s v="verðbólgu með háum stýrivöxtum . Pedja Koeva , í sendinefnd Alþjóða gjaldeyrissjóðsins tekur til máls á ensku . Alþjóða gjaldeyrissjóðurinn"/>
        <s v="þeirrar skoðunar að almennt væri litlum fjármunum varið til mála sem snertu verðlagseftirlit og neytendavernd . Hún sagðist þess vegna"/>
        <s v="um málið , þar sem það væri á viðkvæmu stigi og framundan væru samningafundir við SÍ , en að hún"/>
        <s v="Skálholti og þar tókum við hús á honum í dag . Sigurður kveðst harma það sem fram hafi komið en"/>
        <s v="því að stjórnvöld stígi stórt skref í því að láta framkvæma verkáætlunina . „ [ H ] efur nokkrum sinnum"/>
        <s v="slíkar tengingar vel þekktar víða um heim , eins og segir í ályktuninni . Þar segir enn fremur að Framsóknarflokkurinn"/>
        <s v="rétt fyrir undirritun hans . Viðbrögð minnihlutans snúast mest um fyrirhugaðar aðgerðir í ríkisfjármálum og þá um skattahækkanir . Sjálfstæðismenn"/>
        <s v="ekki á milli mála að Íslendingar leita oft langt yfir skammt þegar að ferðalögum kemur , en það ber að"/>
        <s v="hugviti og hæfileikum farveg . Við eigum að gleðjast yfir því að landið okkar og samfélag hafi þetta aðdráttarafl og"/>
        <s v="En strax sl. haust gáfu þrjú alþjóðleg fræðafélög um svefn og dægursveiflur út sameiginlega yfirlýsingu , þar sem því er"/>
        <s v="stofnaður Jafnréttissjóður sem fái 100 milljónir króna á ári í framlög næstu fimm árin . Þrátt fyrir að stjórn Kvenréttindafélagsins"/>
        <s v="inngöngu í námið . Bæjarstjórn Sandgerðisbæjar hefur samþykkt stofnun Ungmennaráðs Sandgerðisbæjar . Í bókun með samþykktinni segir m.a. að bæjarstjórn"/>
        <s v="skamms , &quot; sagði Jón Birgir . ' Margrét Steinarsdóttir fjallar um skýrslu mannréttindafulltrúa Evrópuráðsins : &quot; Ber vissulega að"/>
        <s v="munu þau beita sér fyrir fjáröflun vegna ýmissa verkefna sem auka veg háskólans . &quot; Ég er mjög ánægður og"/>
        <s v="tók við völdum árið 2011 hafa verið gerðar þrjár tilraunir með kjarnavopn og fjöldi eldflaugaskota . Í dag var því"/>
        <s v="til heilbrigðisstofnana á landsbyggðinni . Oddný Harðardóttir , þingmaður Samfylkingarinnar , gagnrýndi þetta á Facebooksíðu sinni í gær . Hún"/>
        <s v="viðmiðunarstofni og viðhafa um leið sveiflujöfnun með því að taka tillit til veiði síðasta árs . Friðrik Arngrímsson segir útvegsmenn"/>
        <s v="þér sjálfur til um . En dregið saman í hnotskurn er aldrei of seint að byrja og því ber að"/>
        <s v="þúsunda króna . Eigendur fjármunanna munu að öllum líkindum verða rukkaðir fyrir uppihaldið . Haukur Guðmundsson , forstjóri Útlendingastofnunar ,"/>
        <s v=". Unnið í samstarfi við Snúruna Myllan hefur lækkað vöruverð í kjölfar styrkingar krónunnar . Jóhannes Gunnarsson , formaður Neytendasamtakanna"/>
        <s v="þeirri átt , &quot; segir Steinþór ennfremur . 12 og 17 ' Eftir Jón Val Jensson : &quot; Því má"/>
        <s v="meðal stjórnmálaflokkanna . Vona nefndarmenn að umræða um umsóknina fram að þingkosningunum í vor verði uppbyggileg . Þá er því"/>
        <s v="breytast . Það yrði heilmikið púst fyrir miðbæinn að fá verslunina á íþróttavallarsvæðið og að sínu mati ætti sveitarfélagið að"/>
        <s v="athygli og þ. á m. hjá fjölmiðlum og nefndin stjórnar að sjálfsögðu ekki umfjöllun fjölmiðla um lokaskýrslur nefndarinnar . Nefndin"/>
        <s v=". Tímasetningin hins vegar sérstök , segir dómsmálaráðherra . Sigríður Á. Andersen dómsmálaráðherra telur sig eiga fullan stuðning þingsins og"/>
        <s v="stuðning þingsins , og að hún myndi svara stjórnarandstöðunni af festu . Tók hún að sama skapi fram að hún"/>
        <s v="verndaðra og mikilvægt er að það viðhorf breytist . Eftir að breytingar ganga í gegn ættu starfsmenn ríkisstofnana einmitt að"/>
        <s v="ákvæði . Starfið heldur áfram og ég treysti því að því verði ráðið til lykta . &quot; Jóhann Ársælsson sagðist"/>
        <s v="okkar við unga afreksmenn sem eru okkur og þjóðinni til mikils sóma . &quot; Daníel Jakobsson , formaður Skíðasambandsins ,"/>
        <s v="týnt málefni og því hafi FL Group viljað láta gott af sér leiða á þessu sviði . Siv Friðleifsdóttir heilbrigðisráðherra"/>
        <s v="liða úrslitum verður föstudaginn 24. febrúar næstkomandi . Síðastliðinn sunnudag var haldin samkoma í Tryggvaskála þar sem því var m.a."/>
        <s v="ekki að kaupa á jörð á suðurlandi . Eftirfarandi frétt er uppspuni og er aprílgabb þó svo að margir hafi"/>
        <s v="kemur fram í tilkynningu . Heiða Björg Hilmisdóttir , stjórnarformaður Strætó , segist vera afar stolt af vagninum og hún"/>
        <s v="að spila fótbolta í einhvern tíma í viðbót , &quot; sagði Harpa í viðtalinu . Sjá einnig : Harpa :"/>
        <s v="einn af aðalviðburðum hátíðarinnar . Hátíðin er haldin árlega , eins og fyrr segir , en með henni er því"/>
        <s v="Peter gerði , þá hef ég engar áhyggjur af því og finnst best að vera til hlés . &quot; Hún"/>
        <s v="fáir Nýsjálendingar muni hafa kunnað skil á atburðarásinni , sem hratt af stað þessum mikla harmleik , var því almennt"/>
        <s v="sonum sínum en að geta gengið í vinnuna . Staffan de Mistura , erindreki Sameinuðu þjóðanna í málefnum Sýrlands ,"/>
        <s v="og þetta er Colin Powell . &quot; Náungi : &quot; Og hvað eruð þið að gera ? Bush : &quot;"/>
        <s v="fjarlægja ofbeldismann af heimili í stað þess að þolendur þurfi að flýja , “ sagði Sigþrúður . Barack Obama Bandaríkjaforseti"/>
        <s v=", en lítil atriði geta skipt sköpum og eru jafnvel mikilvægari en allt annað . Eins og þegar hún gat"/>
        <s v="hvernig aldursgreiningar eru framkvæmdar og hvernig einstaklingar fái alþjóðlega vernd . Hún endar greinina á eftirfarandi máta : „ Útlendingastofnun"/>
        <s v=", bæði góðum og slæmum . Það er mikið framfaraspor að búið sé að stofna samtök fatlaðra háskólastúdenta . Ég"/>
        <s v="innan okkar raða , “ segir á Twitter . Samtökin ´ 78 segja í færslu á Facebook-síðu sinni að þau"/>
        <s v="sinni nú fyrir skemmstu að forsvarsmenn Ghetto Hooligans hafi óskað eftir fundi með samtökunum í kjölfar myndbandsins . „ Við"/>
        <s v="í þeim síðari eins og hann orðaði það . Þá sagði hann hvergi betra að spila en í hellinum og"/>
        <s v="gagnrýndir í dag eftir að myndband lak út þar sem leikmenn og starfsmenn félagsins syngja lag þar sem því er"/>
        <s v=". Olav Akselsen , Norska Verkamannaflokknum , telur að þetta verði ekki ofarlega á baugi ef ekkert gerist . Hann"/>
        <s v="Svasílandi hefur komið sér í vandræði eftir að upp komst að hún hélt veislu með félögum sínum til þess að"/>
        <s v="pils sem ekki ná niður fyrir hné . Sumir stúdentar í Brigham Young háskólanum eru þó ánægðir með bannið og"/>
        <s v="í efnahagslífinu er vaxandi og horfur um hagvöxt fyrir næsta ár hafa verið að versna , að sögn samtakanna sem"/>
        <s v="vissu af því að svona nefnd væri að störfum í dag , “ sagði Þorleifur . Steingrímur J. Sigfússon fjármálaráðherra"/>
        <s v="að takmarkast við það að skattar af útgjöldunum séu greiddir hér á landi , “ skrifar Ólafur , sem annars"/>
        <s v="samfélag á Íslandi er að þurrka út áhrif viðskiptalífsins í krafi peninga á gangverk lýðræðisins . ” Auðvitað ber að"/>
        <s v="Frá Nürburgring heldur Toyota til Hungaroring við Búdapest en þar æfir liðið 4. - 6. september nk . &quot; Ég"/>
        <s v="skóla sé að undirbúa eða hafi þegar lokið við að afla samþykkis foreldra fyrir myndatökum af börnum . &quot; Persónuvernd"/>
        <s v="tækifærið og fagna því að úttektin sé komin fram . Það er búið að vera bið eftir henni . Ég"/>
        <s v="í gildandi lögum þar sem segir að karlar skuli nota „ son “ en konur „ dóttir “ . Hann"/>
        <s v="á ákvarðanir ríkisstjórnarinnar hvað varðar lækkun gjaldskrár . Það sé greinilegt að ríkisstjórnin hafi tekið alvarlega á málinu og hann"/>
        <s v="Evrópusambandinu mundi engu breyta í þessum efnum en að því vék Jón Ásgeir í fyrrnefndum viðtalsbrotum . KRISTJÁN Möller samgönguráðherra"/>
        <s v=". Vinstri græn hafa alltaf lagt áherslu á mikilvægi þess að náttúran njóti vafans í raun og ber sérstaklega að"/>
        <s v="gengið vel , þar sem hún hefði styrkst um 9% þvert á þá spá að hún myndi lækka . Hann"/>
        <s v="af leikskólasviði sé afskaplega góð . &quot; Ljóst er að fallið er frá sameiningu sviða menntasviðs og leikskólasviðs . Ég"/>
        <s v="skurður vestan við Sprengisandsleið , hlaðhús , spennir og jarðstrengur . Mynd : Sigurgeir Sigurjónsson „ Mig langar sérstaklega að"/>
        <s v="FORSTÖÐUMENN stærstu hjúkrunarheimilanna í landinu , Hrafnistu og Grundar , telja afar brýnt að vistunarmat fyrir aldraða verði endurskoðað og"/>
        <s v="í gær strengdir borðar og fánar með slagorðinu &quot; Ein þjóð , eitt ríki &quot; og í ræðum var því"/>
        <s v="orðið á mannvirkjum á svæðinu . Hermt er að súdanski herinn hafi einnig gert áhlaup inn í Unity-hérað . Öryggisráðið"/>
        <s v="yfir hafi 7 af 12 stærstu sveitarfélögum landsins lækkað álagningarprósentu fasteignaskatts á íbúðarhúsnæði og sex á atvinnuhúsnæði . „ Samtökin"/>
        <s v="vetur og einnig nokkra leiki með Hvíta riddaranum í utandeildinni . Hawkins er í Ólympíuliði Breta . tomas@mbl.is Embætti landlæknis"/>
        <s v="í lokatilraun en gerði þrívegis ógilt . Nánar er rætt við Ásdísi í íþróttablaði Morgunblaðsins í dag . Embætti landlæknis"/>
        <s v="en hann eigi heima þar , borgararnir séu meðal þeirra bestu . Á vefsíðunni Beauty and the Dirt er því"/>
        <s v=". Milljónaveltan gekk ekki út og verður því tvöföld í næsta mánuði . Í tilkynningu segir að Happdrætti Háskóla Íslands"/>
        <s v=". Það var margt um manninn á viðburði í verslun 66° Norður á Laugavegi á föstudaginn þar sem því var"/>
        <s v="væri eignalaus . Því var gjaldþrotaúrskurður Héraðsdóms staðfestur . Bóndinn á Þrasastöðum , sem er innsti bær í Fljótum ,"/>
        <s v=", segir að suðaustanáttin sé hentug fyrir flug . Jón Elvar Númason , bóndi á Þrasastöðum innst í Fljótum ,"/>
        <s v="og því ríður á að vel takist til í þeim breytingum sem framundan eru . Um leið og því er"/>
        <s v="æfa með varaliðinu í sumar . Hann var settur á sölulista eftir að mynd birtist af honum á spilavíti að"/>
        <s v=". Eðlilegra er að horfa til hagræðinga og samdráttar í þátttökukostnaði aðildarsveitarfélaga . Surtsey - 50 ára afmælisráðstefna 2013 Bæjarráð"/>
        <s v="hennar og tveir synir þeirra tóku við verðlaununum fyrir hennar hönd . Jagland segist í samtali við norsku fréttastofuna NTB"/>
        <s v="önnur fá gálgafrest . Þetta kemur fram í ályktun sem Framtíðarlandið sendi . &quot; Það er full ástæða til að"/>
        <s v="Talsmaður konungsfjölskyldunnar sagði Vilhjálm og Katrínu gríðarlega þakklát fyrir þær hlýju kveðjur sem þeim hafa borist frá fæðingu Karlottu og"/>
        <s v="það sé fyrst og fremst gert af virðingu við gesti og viðskiptavini hússins . Ragnar Þór Ingólfsson formaður VR segist"/>
        <s v="kemur saman í lok mánaðar til að ræða þriðja orkupakkann . Þegar Helga Vala var upplýst um þetta sagðist hún"/>
        <s v="seint kallaður trúaður maður en hann fór með bænir yfir drengnum , &quot; segir móðir drengsins að lokum . Foreldrarnir"/>
        <s v="hægt verði að klára málið þegar að búið er að skipa nýjan samgönguráðherra eða í næstu viku . Jóhann Gunnar"/>
        <s v="http://www.eurohandball.com/ec/ehfc/women/2014-15/clubs/001737/Jomi+Salerno/http://www.eurohandball.com/ec/ehfc/women/2014-15/clubs/001737 Á fundi bæjarráðs Árborgar í síðustu viku bókaði ráðið um tilhögun lögreglu- og sýslumannsmála á Suðurlandi : „ Bæja"/>
        <s v="átt , “ segir Snorri . Búið sé að loka allmörgum lögreglustöðvum undanfarin ár og áratugi . Því segist Snorri"/>
        <s v="morgun þar sem hún ræddi flóttamannavandann og þátttöku Íslendinga við þáttastjórnanda Sigurjón M. Egilsson . Stuðningurinn frá Íslendingum hvatning Eygló"/>
        <s v=". Það verður að hjálpa þessu fólki og við verðum að taka á móti þeim , “ segir Þórir sem"/>
        <s v="heldur mun fleirum . Það sé hins vegar stjórnvalda að ákveða töluna í samræmi við stefnu og skipulag . Þórir"/>
        <s v="á landinu , alveg sama hvar gripið er niður , að sögn Snorra Magnússonar , formanns Landssambands lögreglumanna . Hann"/>
        <s v="höndum Landark ehf . Sveitarfélög taki Garðabæ sér til fyrirmyndar Rebekka Sigurðardóttir , kynningarfulltrúi hjá Félagsstofnun stúdenta , segir Félagsstofnun"/>
        <s v="við samskonar félag í London . Lilja Guðríður Karlsdóttir , verkefnastjóri Borgarlínu var gestur Víglínunnar í dag þar sem hún"/>
        <s v=". Þorsteinn Jóhannsson , sérfræðingur hjá Umhverfisstofnun , segir að þrátt fyrir endurbætur séu nagladekkin einn helsti skaðvaldurinn . Hann"/>
        <s v="eru veruleg lífsgæði falin í því að eiga góðar og ríkar tómstundir . &quot; Gott fyrir samfélagið Árni segist því"/>
        <s v="þar finna tengla yfir á erlendar plöntuvefsíður þar sem nálgast má frekari fróðleik . www.ni.is Eftir Brján Jónasson brjann@mbl.is UMHVERFISSTOFNUN"/>
        <s v="geta fengið viðtal hjá hjúkrunarfræðingi ef ekki er hægt að bóka tíma hjá lækni samdægurs . “ Þá segist hún"/>
        <s v="að við munum geta haldið áfram að greiða niður skuldir og fjármagna framkvæmdir fyrir eigið fé . Samband íslenskra sveitarfélaga"/>
        <s v="og hins vegar samninga um innra skólastarf . Það sé í höndum sveitarstjórnarmanna að útfæra það . Því ber að"/>
        <s v="sem íbúar þess eiga eftir að njóta um ókomin ár , ” segir Finnbogi . Viljum samtalslausnir Aðspurður segist Finnbogi"/>
        <s v="þegar alvarleg atvik eiga sér stað . Frétt mbl.is : „ Við það verður ekki búið lengur “ „ Við"/>
        <s v="kallast High Voltage og verður haldin í Victoria almenningsgarðinum 24. og 25. júlí næstkomandi . Emerson , Lake &amp; Palmer"/>
        <s v="grípandi en um leið sérstök ... stórkostlegt stöff hvernig sem á það er litið ! &quot; Því ber þá að"/>
        <s v="mikils ama , auk þess sem ekki er leyfilegt að taka ljósmyndir á tónleikum sveitarinnar . Því ber þó að"/>
        <s v="vegna Google Map sendi þá yfir brúna á Lysefirði og til Fossmork . Forsætisráðherra Danmerkur , Lars Løkke Rasmussen ,"/>
        <s v="liða úrslit er hver leikur úrslitaleikur og hver sigur risastór , hver sem markatalan verður . Um leið og ég"/>
        <s v="félagsmenn að greiða atkvæði með boðun verkfalls en atkvæðagreiðsla stendur nú yfir . Í tilkynningunni kemur fram að því sé"/>
        <s v="að úða málningu á myndir af Bhumibol Adulyadej konungi í ölæði í borginni Chiang Mai 5. desember . Svissneska utanríkisráðuneytið"/>
        <s v=". Caroline segir að henni hafi verið sagt að líkami hennar myndi aldrei verða samur eftir barnsburð , en hún"/>
        <s v="Sergei Lavrov , starfsbræður hans frá Bandaríkjunum og Rússlandi . Ban Ki-moon , framkvæmdastjóri Sameinuðu þjóðanna , sagðist í kvöld"/>
        <s v="veruleika . Það er sjaldgæft að svo stórbrotnar hugmyndir verði að veruleika . Þeim mun meiri ástæða er til að"/>
        <s v="breytingar í ferðaáformum fólks fyrir nýbyrjað ár en langflestir hafa ferðalög af einhverju tagi á stefnuskránni . Því ber að"/>
        <s v="Níelssyni . Jónas Þór var áður varaformaður félagsins en nánar er fjallað um hann hér aftar í blaðinu . Brynjar"/>
        <s v="innan Evrópska efnahagssvæðisins að hafa með sér kjötmeti , mjólk egg og afurðir sem unnar eru úr þeim . Útherji"/>
        <s v="verkfræðingur , Ragnheiður Hákonardóttir varaþingmaður , Skjöldur Orri Skjaldarson bóndi , Sturla Böðvarsson samgönguráðherra og Vilhjálmur Egilsson alþingismaður . Kjörnefndin"/>
        <s v="áformum hans ? Og hvert stefnir ? Þetta eru allt spurningar sem hljóta að vakna um leið og því er"/>
        <s v="félag að frumkvæði Ingólfs Bárðarsonar , formanns Njarðvíkings . Í bókun sem stjórn félagsins gerði af þessu tilefni er því"/>
        <s v="greint á fundi Sjálfstæðisfélagsins Njarðvíkings í Reykjanesbæ í gærkvöldi . Í bókun Njarðvíkings frá því í gærkvöldi segir að stjórnin"/>
        <s v="sé ákveðinn árafjöldi liðinn frá því að einhver fæddist . Miklu nær er því að segja að því sé t.d."/>
        <s v="stóra og virta flugþjóð . „ Það sem einkennir þennan samning er hversu opin hann er og víðtækur . Ég"/>
        <s v="ákvað að fara fram í varaformanninn . Gunnar hafi svarað því til að öll hans mál væru leyst . Hann"/>
        <s v="Gísli Marteinn , en um þessa tillögu er full eining í okkar hópi og ég held að allir ættu að"/>
        <s v="ár en hann hefur leikið 106 leiki fyrir félagið og skorað í þeim leikjum 62 mörk . ,, Stjórn KV"/>
        <s v="þegar þessi vegferð hófst . Þetta hefur verið svakalega vel heppnað og það er góð og gild ástæða til að"/>
        <s v="hafa gengið eftir og gott betur á árinu sem er að kveðja . Allir velviljaðir menn hljóta í einlægni að"/>
        <s v="sterkari rök fyrir tengslum milli refsivistar og notkunar áfengis en á milli refsivistar og notkunar númeraplatna . Annars má þó"/>
        <s v="lögðust gegn litun gjaldfrjálsrar olíu á þeirri forsendu að af því hlytist mikill kostnaðarauki . FÍB fagnar Félag íslenskra bifreiðaeigenda"/>
        <s v="muni rísa eins og hamraborg upp úr flatneskju . Nei , þessi pistill er fyrst og fremst ritaður til að"/>
        <s v="á byrjuninni og tvöföldum alla Reykjanesbrautina , “ segir hann . Hópurinn Stopp hingað og ekki lengra ! &quot; Ég"/>
        <s v="verðlaun fyrir þann sem finnur meint upphaf þeirra . Ólafur Ragnar hefur lýst því að ummæli Steingríms , þegar hann"/>
        <s v="í Katar hefðu stutt við íslömsk öfgaöfl , en stærsta herstöð Bandaríkjanna við Persaflóa er í Katar . Sagðist Trump"/>
        <s v="á Landspítalanum . „ Bygginguna ræðum við síðar , “ sagði hann . Guðmundur Steingrímsson , þingmaður Bjartrar framtíðar ,"/>
        <s v=". Guðmundur Steingrímsson , þingmaður Bjartrar framtíðar , sagði frekari niðurskurð á fjárframlögum til spítalans ekki gerlegan . Hann sagðist"/>
        <s v="ekki við hæfi að lýsa skoðunum mínum á einstökum efnisatriðum í bókinni en ég læt hins vegar eftir mér að"/>
        <s v="Það er búið að setja milljarð króna í undirbúning framkvæmda . Undirbúningur hófst fyrir fimmtán árum . Að menn skuli"/>
        <s v="okkar og ég held að menn ættu líka kannski að velta því fyrir sér hvort að bankinn myndi ekki einmitt"/>
        <s v="Hér skulu tilfærð ummæli eins þeirra , rithöfundarins og þjóðfélagsrýnisins István Eörsi , sem féllu fáum dögum síðar : -Ég"/>
        <s v="20 leikmenn núna og svo breytist hópurinn eftir því sem nær dregur leikjunum við Litháen , “ segir Guðmundur sem"/>
        <s v="hvernig fer í leikjum hjá Leeds , Watford og Sheffield United . Sjá einnig enski.is &lt; // a &quot; Ég"/>
        <s v=": Það er auðvitað umdeilt mál og það er ekkert óeðlilegt að um þetta þurfi að fara umræða . Ég"/>
        <s v="alltaf einu skrefi á undan barninu þínu og þetta er mjög einfalt í notkun , “ útskýrir Herdís . Hún"/>
        <s v="góðan og ógnvekjandi hátt , “ segir Aron Einar í bókinni . Van Gaal tók vel á móti Aroni og"/>
        <s v="á föstudag . Katrín Júlíusdóttir , iðnaðarráðherra sagðist við það tækifæri afar ánægð hvernig til hefur tekist með framkvæmdina og"/>
        <s v="aftur í ensku úrvalsdeildina til þess að setja Wales aftur á fótboltakortið . Pulis , sem kemur frá Wales ,"/>
        <s v="þessu líka . Heilbrigðisráðherra ætlar að setja af stað hóp til að vinna að útfærslu á sykurskatti . Embætti Landlæknis"/>
        <s v=", langri grein um Þjóðleikhúsmálið , sem birtist í tímaritinu Óðni 1915 . Hinn 1. apríl 1917 er því síðan"/>
        <s v="Sky er með beina útsendingu þaðan . Fréttastofa AFP segir að íbúar í Bagdad hafi hleypt af skotum til að"/>
        <s v="um vafaatriði í skýrslu vísindamannanna sem hana unnu , en niðurstöður hennar verða birtar í næsta tímariti Nature . Aðrir"/>
        <s v="15 bæjum víðsvegar um Sýrland búi við herkví og sé ástand víða mjög slæmt vegna þeirra . „ Sameinuðu þjóðirnar"/>
        <s v="er einnig væntanlegur . Mahmoud Abbas , forseti heimastjórnarsvæða Palestínu kom til Bandaríkjanna í gær . Olmert sagðist í gær"/>
        <s v="sýslumaður ekki tækt að beita lögbanni þegar almennt úrræði er tiltækt . Hyggst leita réttar síns fyrir dómstólum „ Ég"/>
        <s v="á þessu í fyrstu ársskýrslu ríkislögreglustjóra sem út kom 1999 og fjallaði um starfsemi embættis 1997 - 1998 . Haraldur"/>
        <s v="missti fjölskylda hennar í Malasíu tengsl við hana . Elsta systir hennar , Hasnah Abdul Wahab , 88 ára ,"/>
        <s v="í söng í Bretlandi og eru samhliða því að stíga sín fyrstu skref sem atvinnumenn í faginu . Faðir þeirra"/>
        <s v="með réttlætinu og þeirra sem ljúga . Í dag leitum við eftir friði og réttlæti , “ sagði Maliki og"/>
        <s v="stofnunarinnar , &quot; segir Hankins . Kihumuro Apuuli , yfirmaður nefndar úganskra yfirvalda sem berst gegn útbreiðslu alnæmis , hefur"/>
        <s v="flokksbróður minn og fyrrverandi samstarfsmanns í áratugi , í Morgunblaðinu hinn 18. desember . Þar segir svo : &quot; Ég"/>
        <s v="metum þetta þannig að það efni sem við teljum að hann geti skilað til okkar eigi heima í fréttum og"/>
        <s v="bæði hvað varðar opinberar framkvæmdir sem reynast hagkvæmar sem og frumkvæði einstaklinga . Það var sorglegt að sjá þingmenn ríkisstjórnarinnar"/>
        <s v="eintök eftir af þeim . Um væri að ræða gamlar týpur . Sú verðlækkun er komin fram nú . Hann"/>
        <s v="út þar sem lesefni þeirra er í flestöllum tilfellum unnið fyrirfram . Ennfremur vil ég taka það fram að ég"/>
        <s v="fyrir DH hefur staðið yfir í nokkurn tíma og sitt sýnist hverjum . Ég er ekki á móti tækniþróun og"/>
        <s v="leiðandi á heimsmarkaði í afgreiðslulausnum . Kerfið er því þaulprófað um allan heim og er einstaklega notendavænt . „ Við"/>
        <s v="ákvörðunina að koma , “ sagði Mourinho sem var sjálfur ekkert of hrifinn af myndbandsdómgæslunni í gær þrátt fyrir að"/>
        <s v="komi fram . Flokkurinn ætlar að kynna framboðslista sína fljótlega eftir páska . Steingrímur J. Sigfússon , formaður Vinstri-grænna ,"/>
        <s v="Því ber að fagna að svo margir hafi getað ferðast hér innanlands og skoðað landið sitt . Líka ber að"/>
        <s v="að síðustu ár lendi í greipum Vestmannaeyinga næsta vor . Fyrir skömmu var haldið öflugt hraðskákmót í Eyjum til að"/>
        <s v="öðrum hætti að gera út á nekt starfsmanna . Í umsögn Reykjavíkurborgar um frumvarpið til laganna sagði að því væri"/>
        <s v="sé bifreið ökumanns til skoðunar . Ekki er unnt að greina frá nafni mannsins að sinni . Fjöldamorðinginn Steven Hayes"/>
        <s v=", segir ríkisstjórnina verða að sanna sig . Bæði sé jákvæða og neikvæða þætti að finna í stefnunni . Hann"/>
        <s v="að skila tillögum til forsætisráðherra í september á þessu ári . Fagnar skipun nefndarinnar Smári McCarthy , þingmaður Pírata ,"/>
        <s v="borgar það meira á mánuði af láninu . Nýtt frumvarp um Lánasjóðinn hefur mælst misjafnlega fyrir . Almennt er því"/>
        <s v="leiðum að byggð nokkra mánuði á ári þýðir bara eitt ; að skella í lás í Árneshreppi . “ Sigríður"/>
        <s v=", Sacramento 1/6/1 , New Orleans 0 // 6 . Auður Ýr Helgadóttir , eigandi LOCAL lögmanna &quot; LOCAL lögmenn"/>
        <s v=". Gott er að þeyta ísinn með handþeytara áður en hann er alveg frosinn . Helgi Bjarnason helgi@mbl.is &quot; Við"/>
        <s v="kvöld í 1 - 0 sigri á Grindavík . Óli Jó viðurkennir að sigurinn hafi ekki verið sá fallegasti en"/>
        <s v="og Valgerðar Sverrisdóttur í umhverfismálum en Eysteins Jónssonar og Steingríms Hermannssonar . Sigrún Magnúsdóttir , nýskipaður umhverfis- og auðlindaráðherra ,"/>
        <s v="manns sem var jafn óeigingjarn á þekkingu sína og reynslu . Hann sá engin viðfangsefni sem vandamál heldur áskorun og"/>
        <s v="En þá greip ríkisstjórnin inn í á myndarlegan hátt og lagði fram sex milljónir til að bjarga haustönninni . Ég"/>
        <s v="byggðanna Ég fagna mörgu því sem er í jarðgangaáætlun þeirri sem samgönguráðherra lagði fram á dögunum . Því ber að"/>
        <s v="hafi látist í sprengjuárásum í gær gera afgönsk yfirvöld sér vonir um að um 100 þúsund íbúar á svæðinu muni"/>
        <s v="sé orðið kemur nú upp sú krafa að almenningur taki á sig hluta af launakostnaði útgerðanna ! Því ber að"/>
        <s v=", “ sagði Rúnar . Bjarni : Vorum að spila við besta lið Íslands „ Ég ætla alls ekki að"/>
        <s v="Talið er að 22 konur hafi slasast í kröfugöngu í Jemen í gær . Þúsundir kvenna komu saman til að"/>
        <s v="og hvers vegna slík myndbirting sé ásættanleg að þeirra mati , “ segir í áskorun framsóknarkvenna sem nota tækifærið og"/>
        <s v="fram í maí . Dúntekjan minnkað seinni árin Guðmundur Helgason , grásleppusjómaður og æðarbóndi í Hvalsey úti fyrir Mýrum ,"/>
        <s v="því að heildarúttekt umferðarmerkinga færi fram samhliða endurskoðun á reglugerð um umferðarmerki á vegum samgöngu- og sveitarstjórnarráðuneytisins . „ Sjálfstæðisflokkurinn"/>
        <s v="á fundi sínum að fjölga þingdögum í Vestmannaeyjum þannig að reglulegt dómþing verði jafnframt haldið í desember mánuði . Bæjarráð"/>
        <s v="leikina svona en vonandi verður nú breyting á . Maður getur hæglega verið Skúli fúli yfir þessu öllu en ég"/>
        <s v="hátt í 50 félagasamtaka og stofnana . Kristján Oddsson , forseti Krabbameinsfélagsins , segir að félagið geti ekki annað en"/>
        <s v="hefur alveg hamlað okkur að vera þá ekki með gott þráðlaust net en nú er það að koma . Alþjóðagjaldeyrissjóðurinn"/>
        <s v="fram hvaðan orkan komi til að standa undir stækkuninni , ásamt mati á umhverfisáhrifum þeirra virkjanaframkvæmda . Samtökin segjast einnig"/>
        <s v=". Ríkisstjórnin væri að reyna að slá ryki í augu kjósenda . Þórunn Sveinbjörnsdóttir , formaðurfélags eldri borgara , sagðist"/>
        <s v="hefur verið eftir umsögnum um áformin í samráðsgátt stjórnvalda . Markmiðið er að stöðva svo kölluð smálán . Umboðsmaður skuldara"/>
        <s v=". Nefndin fjallaði um brunann á fundi sínum í gær og í tilkynningu hennar segir enn fremur að því sé"/>
        <s v="og samþykkt ályktun þar sem fagnað er frumkvæði borgarstjóra Reykjavíkur um enduruppbyggingu húsanna , sem skemmdust . Sérstaklega er því"/>
        <s v="gætu metið aðra leið en lengingu svæðalokana til að bregðast við óhagstæðri þróun mála . Því ber hins vegar að"/>
        <s v="um umgengnistálmanir og foreldrafirringu . „ Ritgerðin og erindið stenst tímans tönn að mínu áliti , “ skrifaði María og"/>
        <s v="sterk . Við erum því ekki í vafa um að okkur verði vel tekið á Akranesi sem annars staðar og"/>
        <s v="fyrir allt ; annað getur bara ekki verið &quot; og hélt áfram síðasta spölinn . Sveitarstjórnarráð Vinstrihreyfingarinnar - græns framboðs"/>
        <s v="ekki . “ Hallgrímur segir að mikið hafi verið skorið niður af þýðingu hans í uppsetningunni - og þó hann"/>
        <s v="starfmenn eiga rúm 22% . Aðrir ótengdir aðilar eiga tæp 4% . Hefði haft slæm áhrif á skógræktargeirann Skúli Björnsson"/>
        <s v="milli 3.500 og 5 þúsund selir hafi verið skotnir við Skotlandi áður en nýju veiðireglurnar voru teknar upp . Samtökin"/>
        <s v="huga allra sem þekkja til þessara mála , &quot; sagði Geir . Þórunn Sveinbjarnardóttir , fulltrúi Samfylkingarinnar í utanríkismálanefnd ,"/>
        <s v="sveitarfélagsins á undanförnum misserum . Eyþór Arnalds , bæjarfulltrúi D-lista , lagði fram bókun á bæjarráðsfundinum og sagði rétt að"/>
        <s v="gíslingu hjá vissum pólitískum öflum í borginni en nú er höggvið á þennan hnút . Kristján Möller , samgönguráðherra ,"/>
        <s v="um 48% en útgjöldin hafa „ aðeins “ aukist um 39% . En þó að út af fyrir sig megi"/>
        <s v="Hauks var Jón Magnússon hrl. og verjandi meðákærða Sveinn Andri Sveinsson hrl . Geir H. Haarde , utanríkisráðherra , segist"/>
        <s v="gærmorgun hafi SA svo samið um launakjör hjá Elkem og þá virðist sjávarútvegsmálið ekki lengur skipta neinu máli . Gylfi"/>
        <s v=", plan B og plan C , annað hefði verið ábyrgðarleysi . Þorsteinn Már Baldvinsson , forstjóri Samherja , segist"/>
        <s v="bíla nægilega vel svo að miklar ryðskemmdir gátu orðið á burðarvirki bílanna . Toyota neitar sök í málinu en segist"/>
        <s v="á ríkisstjórnarfundi í dag . Bjarni Benediktsson , fjármálaráðherra , segir að frumvörpunum hafi verið vel tekið , og ríkisstjórnin"/>
        <s v="Helguvík birtast þarna þó að ítrekað hafi verið bent á að álverið sé aðeins hluti af nýtingu hafnarinnar . Árni"/>
        <s v="á uppsagnartíma en svo hefði ekki verið ef til gjaldþrots hefði komið . “ Árni Tómasson formaður skilanefndar Glitnis segist"/>
        <s v="snyrtingu og fegrun bæjarins auk nokkurs hluta sem vinnur við skógrækt og uppgræðslu . Guðríður Arnardóttir , formaður bæjarráðs ,"/>
        <s v=", í samtali við Morgunblaðið . &quot; Góður vöxtur &quot; MP banki birti ársuppgjör í gær og segist Sigurður Atli"/>
        <s v="láti sem beinin séu af sjálfdauðum taílenskum fílum . Þannig séu þau flutt á milli og seld . Dýraverndarsamtök hafa"/>
        <s v="vísindamaður sem hefur birt flestar greinar í erlendum tímaritum . Að sögn Magnúsar eru þær á sjötta hundrað . Magnús"/>
        <s v="staðið frammi fyrir , “ segir í greininni . Meðal nýrra tegunda eru seljuvespa og birkiþéla . Þá er því"/>
        <s v="aðlögunarferlið með því að stuðningur við það aukist af hálfu ríkisstjórnar Íslands . Með þessu eru evrópsku þingmennirnir greinilega að"/>
        <s v="Þar hefði ríkisstjórnin lagt sín lóð á vogarskálarnar . Guðjón Arnar Kristjánsson , formaður Frjálslynda flokksins , sagði að flokkurinn"/>
        <s v="aðgerðum til að fella niður skuldir þróunarríkjanna eða semja um hagstæðari greiðslukjör . Í yfirlýsingu þeirra í gær var því"/>
        <s v="kemur fram á vef RÚV . Birkir Halldórsson , formaður samninganefndar Félags íslenskra flugvirkja , segir í viðtali við RÚV"/>
        <s v="miðbænum . Stefnumót róna og athafnamanna Borgarstjóri , Ingibjörg Sólrún Gísladóttir var gestur Þróunarfélagsins við kynningu kortsins og sagðist hún"/>
        <s v="skapa skilyrði fyrir atvinnulífið Eins og flestir vita þá hefur sala á vatni ekki gengið áfallalaust hingað til . Kristinn"/>
        <s v="þó þjónustustigið verði lækkað í sumum tilfellum og draga þurfi úr annarri þjónustu . Í samþykkt stjórnar Sambandsins er því"/>
        <s v="verða tryggð á uppsagnartíma en svo hefði ekki verið ef til gjaldþrots hefði komið . Árni Tómasson formaður skilanefndar Glitnis"/>
        <s v="ekki verið ef til gjaldþrots hefði komið . Árni Tómasson formaður skilanefndar Glitnis , segir í tilkynningu : &quot; Ég"/>
        <s v="Flóabandalagið svokallaða fram í september 2003 er farsæl niðurstaða í ákaflega erfiðri stöðu . Það er full ástæða til að"/>
        <s v="við ríkisstjórnina um þau . Samtök atvinnulífsins leggja áherslu á að þær viðræður hefjist sem allra fyrst . Samninganefnd ASÍ"/>
        <s v="Hilmir snýr heim með forsýningum , sem fram fóru 16. og 17. desember , hér á landi . Alþýðusamband Íslands"/>
        <s v="en nokkru sinni að þjóðir heims sýndu samstöðuna sem sáttmáli Sameinuðu þjóðanna hefur gert að leiðarljósi . Því ber að"/>
        <s v="heimtum úr þrotabúi Landsbankans og samninganefndir ESB muni þurfa að líta til sérstöðu Íslands varðandi sjávarútveg . Loks segist hann"/>
        <s v="þeirrar endurskoðunar þar sem um er að ræða helsta hagsmunamál margra stúdenta . Afnám tekjutengingar við maka Fyrst ber að"/>
        <s v="segir klæðið hafa verið sett á verkið að frumkvæði Tékka . Entropa var sem kunnugt er sett upp til að"/>
        <s v="landi . Og þá voru helst haldnar brúðkaupsveislur því að þá var mest til af mat og drykk . Hann"/>
        <s v="fáum góða ávöxtun sem við getum sett í önnur félög , &quot; segir Helga Valfells , framkvæmdastjóri sjóðsins . Hún"/>
        <s v="í tertuna á ný og rétti mönnum þau stykki er til féllu . Gulli feiti var sennilega sá eini sem"/>
        <s v="byggðar í Singapúr og leggja í rúst hið blómlega efnahagslíf landsins , segir í tilkynningu frá forsetaembættinu . Forseti Singapúr"/>
        <s v="morgun . Bandaríkjamenn vilja ræða praktísk atriði varðandi lokun Keflavíkurstöðvarinnar en ekki framtíðarvarnir . Geir Haarde , forsætisráðherra hefur ítrekað"/>
        <s v="til Franks Jensens : Koma sér snarlega inn í forsætisráðuneytið og koma sér ella út úr formannsskrifstofunni . &quot; Blaðið"/>
        <s v="til að eiga möguleika á því að komast í gegnum niðurskurð . Óhætt er að segja að mótshaldarar á PGA-mótaröðinni"/>
        <s v="áhyggjuefni fyrir hönd sjúklinga og ekki síst verðandi starfsmanna hvernig Landspítalinn hefur haldið á málum sínum . Við eigum að"/>
        <s v="svo harkalega fyrir að greiða skuldir sínar . &quot; Sagði Jóhanna svar ráðherra opið í báða enda þó bæri að"/>
        <s v="Nú liggur fyrir álit Umboðsmanns Alþingis um að svo sé sannarlega . Það er gott . Því ber sérstaklega að"/>
        <s v="sem Norðurlönd eru . Við Íslendingar þurfum að vera miklu duglegri að segja að við séum hluti af Norðurlöndum og"/>
        <s v="vera hið besta mál . Það eiga allir að reyna að verja höfuðið á sér eftir fremsta megni og ég"/>
        <s v="þar sem hún muni gera nánar grein fyrir þessum málum og til hvaða ráðstafana verði gripið . Ólöf Nordal sagðist"/>
        <s v="þó reynt sé að fela þær bak við ýmsar útfærslur svo sem breyttan vinnutíma og fleira . Því ber að"/>
        <s v="við aðra eins og þú vilt að komið sé fram við þig . Ég , sem þessar línur rita ,"/>
        <s v=", &quot; segir Guðfinna . &quot; En betur sjá augu en auga . Flestir fasteignasalar sem ég hef rætt við"/>
        <s v="heilbrigðisráðherra undirrituðu viljayfirlýsingu um byggingu þessa heimilis í vor , borgin mun leggja fram 30% og ríkið 70% . Vilhjálmur"/>
        <s v="á viðskiptunum er orðinn hlutur . Í yfirlýsingu sem Dalurinn sendi frá sér í gær kom samt fram að félagið"/>
        <s v="7. desember 1984 , &quot; það þarf helst sérfræðinga á mörgum sviðum til að gera það . &quot; Hann hefði"/>
        <s v="reisa lágreista blokk , ekki hærri en tvær hæðir , á lóðinni . Hjálmar Sveinsson , varaformaður skipulagsnefndar Reykjavíkurborgar ,"/>
        <s v="þetta svona , “ segir Halldór . Hann bætti því við að mikil eftirsjá yrði af Júlíusi úr borgarmálunum og"/>
        <s v="ályktuninni , til að mynda áform stjórnarliða um að hækka virðisaukaskatt á bækur og matvæli . Hins vegar er því"/>
        <s v="verði sem eigi að auka tekjur ríkissjóðs um 60 milljarða á næsta ári . En hann sér ástæðu til að"/>
        <s v="sjálfsögðu miður sín yfir því að geta ekki verið með dóttur sinni á þessari stóru stund í hennar lífi og"/>
        <s v="hafi hún haldið eftir fyrir sjálfa sig . Þeir sem vinna að því að uppræta glæpi tengda mansali og vændi"/>
        <s v="hét Magnús Kristján Björnsson . Magnús Kristján var 61 árs gamall og búsettur á Bíldudal . Lánasjóðsfulltrúi Stúdentaráðs Háskóla Íslands"/>
        <s v="Íslands . Halldór Halldórsson , formaður Sambands íslenskra sveitarfélaga , segir í nýjum pistli hér á Eyjunni , að sambandið"/>
        <s v=". Leggja ber áherslu á að skoðun Hafnarfjarðarbæjar fjallar um staðsetningu stöðugilda en ekki um búsetu viðkomandi starfsmanna . Hafnarfjarðarbær"/>
        <s v="í félagið síðustu mánuði , “ segir Heiðveig sem lítur svo á að hún hafi aldrei yfirgefið félagið . Hún"/>
        <s v="lögreglumanns á vakt er talið að þau séu ekki mjög alvarleg . Lögreglan er enn á vettvangi . Femínistafélag Íslands"/>
        <s v="ríku og svo við hin , þessir venjulegur þrælar sem erum skattpýndir , &quot; segir Magnús Þór . &quot; Ég"/>
        <s v="og því er lýst í fréttinni , fengu loks draum sinn uppfylltan . Heimasíða UEFA . &quot; Ung vinstri græn"/>
        <s v="í augnablikinu , bætir hann við . Stjórnmálamenn verða að horfast í augu við ástandið . &quot; Ungliðahreyfing Vinstri grænna"/>
        <s v=", &quot; segir Ásmundur . Verið að hanna hið ómögulega Páll Jóhann Pálsson , þingmaður Framsóknarflokksins og fv. skipstjóri ,"/>
        <s v="að réttlæta frekari niðurskurð . Sveitarstjóri Borgarbyggðar sendi innanríkisráðuneytinu umsögn um nýja reglugerð um lögregluumdæmi landsins þar sem því er"/>
        <s v="að bregðast við því sem var að en í stuttu máli var ekki brugðist við . Það ber því að"/>
        <s v="skýrslum 2010 að slys hafi orðið og það er búið að ítreka hættuna jafnvel frá 2007 . Formaður Læknafélags Íslands"/>
        <s v="Félagsstofnun stúdenta hefur nú fengið leyfi fyrir byggingu nýs stúdentagarðs . Fyrirhugaður stúdentagarður verður sá stærsti til þessa . Vaka"/>
        <s v="telji að ekki hafi verið farið eftir tillögum nefndar Bernarsáttmálans um mótvægisaðgerðir við Kárahnjúka . Í skýrslunni er því jafnframt"/>
        <s v=". Ítalskir fjölmiðlar telja að framkvæmdastjórn Evrópusambandsins hafi sitthvað við það að athuga . Að vísu verði því líkast til"/>
        <s v="þess að skoða þá leið að setja hámarkshlutfall , “ segir Katrín í samtali við mbl.is . Hún segist jafnframt"/>
        <s v=". Við þurfum ekki stækkun akkúrat núna , við þurfum að passa upp á það sem við höfum . Hún"/>
        <s v="HÍ sníði sér stakk eftir vexti og leiti allra leiða til að bæta kennsluna í skólanum . Því ber að"/>
        <s v="varpaði fram þessari fyrirspurn . „ Það voru líka gefin fyrirheit um þjóðaratkvæðagreiðslu sem ekki var staðið við en ég"/>
        <s v="Hæstv. samgönguráðherra er varfærinn eins og hann á að vera . Þó held ég að sé ástæða sé til að"/>
        <s v="hækkun fargjalda sé engan veginn nóg og ítrekum kröfur bæjarbúa um tvær ferðir á dag allan ársins hring . Við"/>
        <s v="frábæru íþrótt , &quot; sagði Einar Þorvarðarson . gummih@mbl.is AÐDÁENDUR kvikmyndarinnar Cocktail , eða Hanastél , frá 1988 hljóta að"/>
        <s v="fólks hvar sem við komum og á hvaða vettvangi sem er , “ sagði Katrín . Að lokum sagðist hún"/>
        <s v="því sem við finnum öll í hjartanu , við sem stöndum hér í Hljómaskálagarðinum í dag ; gleðinni . Ég"/>
        <s v="sem mest úr áhrifum umferðar á nærliggjandi byggð . Í bókun fulltrúa meirihlutans , Besta flokks og Samfylkingar er því"/>
        <s v="þess að drög að tillögu að matsáætlun Norðausturvegar , tengingu Vopnafjarðar við Hringveg liggur nú fyrir . &quot; Hreppsnefnd Vopnafjarðarhrepps"/>
        <s v="það ekki mörgum á óvart að Jensen kæmi sér í slíkar aðstæður . Sigmundur Ernir Rúnarsson , þingmaður Samfylkingarinnar ,"/>
        <s v="tillögunni á borgarstjórnarfundi í dag . Borgarfulltrúar Sjálfstæðisflokks leggja áherslu á að möguleikar á rekstrarútboði verði kannaðir . „ Ég"/>
        <s v="ýmsar grundvallarbreytingar þurfa að verða hjá þingflokki VG og í Evrópusambandsferlinu til að hann kæmi aftur í þingflokkinn . Hann"/>
        <s v="af Aþenu , og hús urðu eldunum að bráð í Perama . BJÖRGVIN Sigurðsson talsmaður Grósku og miðstjórnarmaður í Alþýðubandalaginu"/>
        <s v="og ákveðið hvenær og hvernig náð yrði í eignir þeirra forráðamanna Landsbankans sem stofnuðu til Icesave-skuldbindinganna . Jóhanna Sigurðardóttir forsætisráðherra"/>
        <s v="óþægilegt að vera með svona stórt verkefni í gangi og vita ekki hvort af því verður eða ekki . Hún"/>
        <s v="brá svo við að bæði meirihluti og minnihluti töldu sér hugmyndina til tekna . Fulltrúar Samfylkingarinnar og Vinstri-grænna í bæjarráði"/>
        <s v=". Þetta er í 10. sinn sem hátíðin er nú haldin , en til þeirrar fyrstu var efnt til að"/>
        <s v="byggingu á Landssímareitnum . “ Í yfirlýsingu frá Lindarvatni sem barst í kvöld segir að þar á bæ sé því"/>
        <s v="um þær viðræður sem leiddu að þessari niðurstöðu . Byggingaráform raskist ekki Í tilkynningu til fjölmiðla segir Lindarvatn „ því"/>
        <s v="gegnt Víkurgarði verði færður norðar . Er það í samræmi við óskir Minjastofnunar Íslands . Af hálfu Lindarvatns er því"/>
        <s v="nú er í byggingu á Landssímareitnum . “ Í tilkynningu frá Lindarvatni kemur fram að af hálfu þeirra sé því"/>
        <s v="helgi . Þetta er í tíunda sinn sem hátíðin er haldin en hún var upphaflega haldin árið 1997 til að"/>
        <s v="atvinnuvegaráðuneytum , sem nú eru til staðar , sé í raun og veru fullt starf . Ástæða er til að"/>
        <s v="að vísa tillögu borgarfulltrúa Vinstri grænna , um Eldfjallafriðland á Reykjanesskaga , til meðferðar umhverfisráðs Reykjavíkur . Borgarfulltrúar Vinstri grænna"/>
        <s v="ýmsar grundvallarbreytingar þurfa að verða hjá þingflokki VG og í Evrópusambandsferlinu til að hann komi aftur í þingflokkinn . Hann"/>
        <s v="um alla framtíð friðlýst samkvæmt náttúruverndarlögum eins og ríkur stuðningur er við hjá stórum hluta landsmanna . Þá er því"/>
        <s v="vonsvikinn með það , maður gat nú kannski lesið það út úr umræðunni að það færi svo . En ég"/>
        <s v="að skipta ófyrirséðu tjóni milli lántkenda og lánveitenda vegna efnahagshrunsins og hækkunar verðtryggðra lána því samfara . &quot; Sigrún Elsa"/>
        <s v="gær . &quot; Tillagan um aukna sjálfstjórn Grænlendinga hefur hlotið breiðan stuðning á Grænlandi sem og í Danmörku . Ég"/>
        <s v="íbúðarsvæðum þegar um dvalarheimili aldraðra sem staðsett er innan íbúðarsvæðis ræðir . Formsatriðum rutt úr vegi Aðspurður segist Júlíus Vífill"/>
        <s v="greiðslubyrðina með því að breyta vægi afborgana á móti breytingum á vöxtum . Ingibjörg Þórðardóttir , formaður Félags fasteignasala ,"/>
        <s v="yfirlýsingu ráðherrastefnunnar , sem nú stendur yfir í Seattle . Halldór Ásgrímsson utanríkisráðherra flutti ræðu á fundinum í fyrrakvöld og"/>
        <s v=", &quot; sagði Halldór . Þá ræddi Halldór í setningarræðu sinni meðal annars um nauðsyn þess að efla sveitarstjórnarstigið og"/>
        <s v="sem mér hugnast mjög vel . “ Vandi bænda mjög bráður Unnsteinn Snorri Snorrason , framkvæmdarstjóri Landssamtaka sauðfjárbænda segir bænur"/>
        <s v="Of löngum tíma var leyft að líða í stöðumat og úttektir mismunandi starfs- og aðgerðahópa . Því ber að þó"/>
        <s v="starfsnáms og eflingu þess til framtíðar . Hagsmunaráð segir , í tilkynningu sem það sendi frá sér , að það"/>
        <s v="koma í veg fyrir þenslu og útgjaldaaukningu samfélagsins sem að endingu er tekin beint úr vösum skattgreiðenda , Bæjarfulltrúar Sjálfstæðisflokksins"/>
        <s v="koma í veg fyrir þenslu og útgjaldaaukningu samfélagsins sem að endingu er tekin beint úr vösum skattgreiðenda . Bæjarfulltrúar Sjálfstæðisflokksins"/>
        <s v="sauðfjárbænda þessar tillögur sem kynntar voru í dag ? Unnsteinn Snorri Snorrason , framkvæmdarstjóri Landssamtaka sauðfjárbænda : Ja , við"/>
        <s v="til að greiða inn á sérstakan húsnæðissparnaðarreikning . Þannig geti leigjendur byggt sér upp höfuðstól til fasteignakaupa . Steingrímur segist"/>
        <s v=". Skuldaaðgerðir gagnast fáum Steingrímur setur ýmsa fyrirvara við skuldaaðgerðir ríkisstjórnarinnar sem kynntar voru í lok síðasta mánaðar . Hann"/>
        <s v="&quot; að mörgu leyti mjög jákvæðar &quot; . Hinum megin borðsins hafa viðbrögðin einnig verið jákvæð og framkvæmdastjóri Samtaka atvinnulífsins"/>
        <s v="af þeirri stærðargráðu sem hér um ræðir þar sem þau eru grafin í gegnum berg en ekki uppsteypt . Haukur"/>
        <s v="íslensku bankanna . Unnið af heilindum Allar varnir Kjalars voru unnar af heilindum með Kaupþingi og Glitni . Forsvarsmenn Kjalars"/>
        <s v=", 16,5 millimetra inn af þvagrásaropinu , fyrir ofan leggangaopið . Ótrúlegt . Lofar góðu . En er tímabært að"/>
        <s v="Þórhildur Fjóla Kristjánsdóttir , framkvæmdastjóri félagsins Grænni byggð : Við erum að nota bara nánast alfarið steypu og ég bara"/>
        <s v="sko . Held þó alltaf aðeins upp á afmælið , býð einhverjum í mat og svona , bara til að"/>
        <s v="myndin sé úr forsíðuviðtali tímaritsins í Suður-Ameríku frá því í desember 2013 . Hver sem uppruni myndarinnar er ber að"/>
        <s v="City vann leikinn City vann 5 - 0 . Eftir leikinn hlupu stuðningsmenn City inn á völlinn til þess að"/>
        <s v="ásökununum á hendur erindrekanum . ÞAÐ er auðvelt að lofa byltingar sem gerast annars staðar . Að undanförnu hafa Vesturlandabúar"/>
        <s v="Íslenskt rapp í dag er á allt öðrum stað en fyrir tíu árum , &quot; segir Sesar A , sem"/>
        <s v="American Pie , leikaranum Eddie Kaye Thomas , í skóglendi þegar apinn lét til skarar skríða . Voru félagarnir að"/>
        <s v="sinna afgreiðslustörfum í meira mæli . Sópransöngkona sem glímdi við flogaveiki í áratugi hélt í dag tónleika í til að"/>
        <s v="um stóra daginn . Gossip Girl-stjörnurnar Penn Badgley , Michelle Trachtenberg og Chace Crawford fóru í góðan matarslag til að"/>
        <s v="blésu honum byr í brjóst . Almannavarnaráðherra Alberta , Ralph Goodale , hefur þá sagt að of snemmt sé að"/>
        <s v="fram á föstudag , en að sögn Eyþórs hefur einhver hluti hans ákveðið að vera áfram hér á landi og"/>
        <s v="How To Catch A Monster . Hann hefur náð að sannfæra hana um að þau ætli í fríið til að"/>
        <s v="vikur við tökur á myndinni Z for Zachariah og lyfti sér upp ásamt fyrirsætunniÍrisi Björk Jóhannesdótturþann 1. mars til að"/>
        <s v="renni stoðum undir þær kenningar að best sé að gefa ungabörnum ekkert nema brjóstamjólk fyrsta hálfa árið . „ Við"/>
        <s v="greitt lægstu skattana , beri lítið úr býtum við þessa breytingu og að ójöfnuður aukist . Í stað þess að"/>
        <s v="þess næsta og sauðfjársamningurinn í lok árs 2017 . Greiðslur úr ríkissjóði vegna búvörusamninga skipta milljörðum árlega . Formaður Bændasamtakanna"/>
        <s v="sem hafi setið á hakanum of lengi . Salvör Nordal , umboðsmaður barna , hélt erindi á ráðstefnunni og hún"/>
        <s v="sinna félagsmiðstöð og vera þeim til halds og trausts sé þess óskað . Fram kemur í bókun fundarins að sveitarstjórn"/>
        <s v="byrjunarlið og varamannabekkur í meiðslum hjá LFC . Ætlar enginn að segja djók ? #fotboltinet Magnús Sigurbjörnsson , veðmálasérfræðingur :"/>
        <s v="Listahátíðar sagði þessa tónleika vera stærsta verkefnið á Listahátíð í vor og óvenju stórt og flókið samstarfsverkefni . Hún sagðist"/>
        <s v="með 8,5 í einkunn . Guardian segir drulluna undir fingurnöglum meðlima Sigur Rósar fara þeim vel og gagnrýnandi annars vefmiðilsins"/>
        <s v="að undirbúa næstu plötu , enda gaf hittara-verksmiðja Motown-fyrirtækisins Marvin Gaye engin grið . Og nú loksins , til að"/>
        <s v="Egill ætlar áfram að gefa kost á sér til stjórnarsetu sem og Óttar og vefsíðustjóri félagsins Garðar Guðnason . Ég"/>
        <s v="framboð okkar , hvorki nú né eftir að kosningin er afstaðin . Lengra ganga þeir ekki en segja að þeir"/>
        <s v="hefðu ávallt þá stefnu að gefa aldrei upp fyrirfram hvaða ríki þau styddu til trúnaðarstarfa hjá samtökunum . En þeir"/>
        <s v="léttir verulega á skuldum Geysis og auðveldar félaginu til muna að styðja við aðrar eignir í eignasafninu . &quot; Alexander"/>
        <s v="Skessuhorns staðfestir Regína Ásvaldsdóttir , bæjarstjóri á Akranesi , að tökur muni hefjast á Akranesi í vor . Hún segist"/>
        <s v="ritari kristnihátíðarnefndar , sig til dæmis til og mótmælti kristnihátíðinni árið 2000 með þeim orðum að þar væri verið að"/>
        <s v="orkufrekan iðnað á heimsvísu . „ Við viljum sömu hlutina , “ segir al-Falih um sig og Trump og segist"/>
        <s v="forsetaframbjóðenda Forsetinn sagðist telja að Donald Trumpvera fremstan meðal forsetaframbjóðenda í Bandaríkjunumog að hann væri einfaldlega hæfileikarík manneskja . Hann"/>
        <s v="í bænum . Yfirkjörstjórn mun því ekki afhenda meðmælalistana . Þetta var tilkynnt í dag . Píratar í Kópavogi segjast"/>
        <s v="atvinnulífs , og samstilltrar vinnu kjörinna fulltrúa og starfsmanna sveitarfélagsins undanfarin ár , “ segir Róbert ennfremur . Samtök iðnaðarins"/>
        <s v="að verðmæti aflans í desember hafi dregist saman um 5,5% sem skýrist af aflasamdrætti verðmætari tegunda . “ Framkvæmdastjóri SAF"/>
        <s v="áherslur ríkisstjórnarinnar um uppbyggingu og viðhald samgangna sem við fögnum sérstaklega enda eru öruggar samgöngur lífæð ferðaþjónustunnar . &quot; Helga"/>
        <s v="og stærstu sveitarfélög um að draga úr fjárfestingum þeirra á þessu ári . Vilhjálmur Egilsson , framkvæmdastjóri Samtaka atvinnulífsins ,"/>
        <s v="allt Djúp Ragna hefur eytt drjúgum hluta ævi sinnar við að hjálpa fólk sem glímir við áfengisvanda . Hún segist"/>
        <s v="meðfylgjandi mynd má sjá hvar turninum verður komið fyrir á torginu og er staðsetningin samkvæmt gildandi skipulagi . ,, Ég"/>
        <s v="þannig að eigin öryggi sem og annarra . Leiðtogar heimsins munu koma saman í Berlín í dag til þess að"/>
        <s v="við að setja eftirmann sinn inn í starfið . Leiðtogar heims eru væntanlegir til Þýskalands í dag til þess að"/>
        <s v="hóf mál sitt á að bjóða forseta velkominn heim frá Ungverjalandi , þar sem hann hafði tekið þátt í að"/>
        <s v="Viljið þið snemmbúnar kosningar ? Við höldum þingkonsingar , “ sagði Maduro á fjöldafundinum sem haldinn var til þess að"/>
        <s v="smellinn Jump árið 1992 með félaga sínum Chris Smith . Í febrúar komu þeir félagar saman á ný til að"/>
        <s v="gerum það ekki enn . Þarna varð bara einhverjum á í messunni . “ Georg sagði að því bæri að"/>
        <s v="Þá hlýtur Reagan að liggja beint við . Á dögunum voru íslenskir ráðamenn staddir í Eistlandi , þar sem þeir"/>
        <s v="viðurkennd . Hernám Ísraela á landi Palestínumanna sé ólögmætt . Tugir þúsunda höfðu safnast saman á Gaza svæðinu til að"/>
        <s v="kirkjan sé kúguð af stjórnvöldum . Páfi mun hefja hina nýju kardinála til metorða 21. október nk. þegar hann mun"/>
        <s v=". Þetta kemur fram í tilkynningu frá félaginu . Benedikt Jóhannesson stjórnarformaður Nýherja hf. sagði í ræðu sinni á aðalfundi"/>
        <s v="í stjórn Nýherja hf . Í tilkynningu segir að Benedikt Jóhannesson stjórnarformaður Nýherja hf. sagði í ræðu sinni á aðalfundi"/>
        <s v="gert hafi verið ráð fyrir . Áhuginn á félaginu hafi og verið mikill . FJÖLNIR Guðmannsson , oddviti Háskólalistans ,"/>
        <s v="ég segja . Broddi : Kannski skýrist þetta eitthvað síðar í fréttatímanum . Takk fyrir þetta Jóhanna Vigdís . Yfirdýralæknir"/>
        <s v="sínum í HS-Orku og HS-Veitu . Gunnar Svavarsson , fulltrúi Hafnarfjarðar í stjórn HS-Orku , fagnar niðurstöðunni . &quot; Ég"/>
        <s v="ekki við teljandi átökum í formannsslagnum . „ Ég fagna framboði Kristins og þekki hann að góðu einu . Ég"/>
        <s v="raforkukaup námu um 40 milljörðum . Alls námu innlend útgjöld álvera á Íslandi um 86 milljörðum . Því ber að"/>
        <s v="haft mikinn áhuga á íþróttum og hreyfingu og spilar fótbolta einu sinni í viku með vinum sínum . &quot; Ég"/>
        <s v="Ólafur Ragnar Grímsson , forseti Íslands : Það er líka afar mikilvægt að næsta haust hér á landi munum við"/>
        <s v=". Þriðja árásin átti sér stað þann 25. janúar 2013 þegar fólk var saman komið á torginu til þess að"/>
        <s v=". Eiginmaður hennar sætir sömu ákærum og hefur ekki fengið að yfirgefa Tyrkland . Heiko Maas , utanríkisráðherra Þýskalands ,"/>
        <s v="stjórnvöld í Damaskus láti af stuðningi við Hísbollahhreyfinguna í Líbanon og slíti hernaðarsamstarfi við Írana . Assad segist að sönnu"/>
        <s v="en þær aðgerðir tengdust ekki bandarískum yfirvöldum . Árásirnar í dag voru fyrsti liður í þeirri samvinnu . „ Við"/>
        <s v="þá ákvörðun stjórnar KSÍ en þetta er búið og gert og úr því sem komið er ætti fólk einungis að"/>
        <s v="á næstu misserum en slík verkefni eru til þess fallin að styrkja samskipti aðildarsambanda UEFA enn frekar . Knattspyrnusamband Íslands"/>
        <s v=", án tillits til kynferðis , aldurs , uppruna , fötlunar , trúar , kynvitundar eða kynhneigðar . Norrænu ríkin"/>
        <s v="á milli golfsambandsins og Úlfars sem hafa leitt til þess að samkomulag hefur náðst um áframhaldandi störf Úlfars . Golfsambandið"/>
        <s v="greinast með brjóstakrabbamein vænst þess að lifa lengur en 5 ár sem er mjög góður árangur á heimsvísu . Krabbameinsfélagið"/>
        <s v="er úrvalssveit íranska hersins , hefur undanfarna daga staðið fyrir heræfingum á Persaflóa og Hormozsundi til þess meðal annars að"/>
        <s v=". Bach og Cesar Franck á stofutónleikum á Gljúfrasteini á morgun , sunnudag , kl. 16 . Guðný og Lewis"/>
        <s v="sterkustu skákmönnum heims . 50 ára afmæli Kvenfélags Langholtssafnaðar VIÐ messu í Langholtskirkju sunnudaginn 9. mars kl. 11 verður því"/>
        <s v="á Granda . Guðjón Friðriksson sagnfræðingur verður leiðsögumaður í öllum ferðinum . Í dag , laugardag , verður því einnig"/>
        <s v="um 25 milljónir horft á myndbandið sem er allt tekið upp hér á landi . Umhyggja – félag langveikra barna"/>
        <s v="og fjör , og rokk og ról , í Salnum í kvöld og á morgun , en þá verður því"/>
        <s v="tillögunnar er að efla íslenskukennslu , auka framboð á menningarlegu efni á íslensku og stuðla að vitundarvakningu . Skákfélagið Hrókurinn"/>
        <s v="að rúmir fjórir milljarðar jarðarbúa séu kristnir og fagna þeir fæðingu frelsara síns um þetta leyti . Fjölmargir til viðbótar"/>
        <s v="margt fleira sem tengja má einmitt þessum árstíma . Enski boltinn er einmitt í gangi allan veturinn og margir sem"/>
        <s v="vingott við David , voru hin kátustu þegar þau komu í samkvæmi , sem haldið var í kvöld til að"/>
        <s v="mjög leiðinlegt að sjá ef að það á að reyna að viðhalda leikskólastéttinni sem kvennastétt . Halldór Ásgrímsson , forsætisráðherra"/>
        <s v="hefur rætt við eru almennt sammála áliti umboðsmanns og mjög ánægðri með afstöðu hans . Foreldrarnir sem kærðu ofbeldið segjast"/>
        <s v="Group , móðurfélag Alcan í Straumsvík , hélt áfram að lækka , nú um 3,3 prósentustig . Félag um foreldrajafnrétti"/>
        <s v="dvalarleyfi af mannúðarástæðum . Þá vill hann gögn um hvernig undanþáguákvæðinu hefur verið beitt fram að þessu . Katrín segist"/>
        <s v="í áfengis- og vímuefnaneyslu . Dagur B. Eggertsson , borgarstjóri í Reykjavík , var í Morgunútvarpinu í morgun . Hann"/>
        <s v="ráðherrann hafi haft einhver afskipti af rannsókninn með því að ræða við lögreglustjórann , &quot; segir Valgerður Bjarnadóttir . Hún"/>
        <s v="streng og tekur fram að þeim þyki mjög vænt um Frakkastíginn . áb ÍBÚAR Phnom Penh , höfuðborgar Kambódíu ,"/>
        <s v="niðurstaða síðustu alþingiskosninga hafi fært núverandi stjórnvöldum umboð til að ráðast í aðgerð af þessu tagi . Þá er því"/>
        <s v="sameiginleg umsögn samtakanna . II Bændasamtökin hafa ítrekað bent á nauðsyn þess að skýra úthlutun á tollkvótum til ráðstöfunar og"/>
        <s v="drög að nýju tollafrumvarpi . Þau hafa ítrekað bent á nauðsyn þess að skýra úthlutun á tollkvótum til ráðstöfunar og"/>
        <s v="og stjórnarformaður af störfum . Í fundargerð stjórnar Vatnajökulsþjóðgarðs , 13. maí síðastliðinn segir í bókun stjórnar að því sé"/>
        <s v="Já , það er ánægjulegt að hún gerði það . Við gleðjumst öll í hjarta okkar yfir slíku . Ég"/>
        <s v="við að sjálfsögðu skoða það vandlega . Þar sem við erum beðnir að sýna varúð gerum við það . Við"/>
        <s v="sig þegar fréttastofa leitaði eftir því í dag . Elva Rakel Jónsdóttir , teymisstjóri á sviði sjálfbærni hjá Umhverfisstofnun ,"/>
        <s v="fresta því að fella úr gildi lög um náttúruvernd sem samþykkt voru á síðasta þingi . Þingflokksformaður Vinstri grænna kveðst"/>
        <s v="Grýla var svolítið skelfileg og líka jólakötturinn . ÁRNI Finnsson situr þingið í Mílanó fyrir hönd Náttúruverndarsamtaka Íslands en samtökin"/>
        <s v="ríkisstjórnin skorist í leikinn og hérna stöðvi þetta bara , að við fáum frið . Í yfirlýsingu landeigendanna er því"/>
        <s v="sé úr loftinu sem var ekki þarna áður . Það er spurning hversu öruggt þetta er bara . Oddviti Skútustaðahrepps"/>
        <s v="Landverndar segir engu líkara en öfl á Alþingi vilji koma rammaáætlun um vernd og nýtingu náttúruauðlinda fyrir kattarnef . Hann"/>
        <s v="matvælasölu sé ekki í lagi . Og það er stóralvarlegt mál , ef svo er ekki . Því ber að"/>
        <s v="frá sér heyra Tvennt er ástæða til að staldra við vegna atburðarásar síðustu daga . Í fyrsta lagi ber að"/>
        <s v="fram skýrslu um áhrif hvalveiða á ímynd Íslands sem ferðamannalands samkvæmt beiðni Marðar Árnasonar og fleiri þingmanna . Hvalaskoðunarsamtök Íslands"/>
        <s v="hennar . Fyrirtækið telji þetta alvarlegustu árás sem gerð hafi verið á starfsmann þess á Vesturlöndum frá upphafi . Hún"/>
        <s v="síðustu viku kom fram að þörf er á frekari upplýsingum og stuðningi vegna breytinganna . Arnór Guðmundsson , forstjóri Menntamálastofnunar"/>
        <s v=", Borgarahreyfingunni , ætlar að greiða aðildarumsókn að ESB atkvæði sitt . Í umræðum í dag á Alþingi kvaðst Þráinn"/>
        <s v="og saksóknarar stjórnist af svona neikvæðu hugarfari og sjái ekkert sem betur má fara í þeirra eigin störfum ? Ég"/>
        <s v=". “ Píratar eru „ rödd skynseminnar “ Þorsteinn Víglundsson , félags- og jafnréttismálaráðherra , steig einnig í ræðustól og"/>
        <s v="hagkvæmni fæst ef gildistími úthlutunar aflaheimildanna er sem lengstur og framsal aflaheimilda frjálst . Þá sé stjórnin sammála nefndinni og"/>
        <s v="sér . Ef þeir hafa hins vegar talið sig greina einhvern jákvæðan tón gagnvart ESB-aðild í einhverjum flokknum hafa þeir"/>
        <s v="8,7 milljónir í landinu . Hann tekur fram að hann vilji ekki blandast inn í innanríkismál í Þýskalandi en segist"/>
        <s v="fótfestu á ný . Landsþing landssambands framsóknarkvenna ( LFK ) , sem haldið er í Borgarnesi 12. október 2019 ,"/>
        <s v="tilveruna frá öðru sjónarhorni en flestir . Vikuleg teikning Halldórs Baldurssonar í Viðskiptablaðinu 28. nóvember 2019 . Því ber að"/>
        <s v="ekki eins og 1990 Undanfarið hafa nokkrir fótboltamenn stigið fram og sagt frá baráttu sinni við andleg veikindi . Kristinn"/>
        <s v="lítilla svæðisbundinna ferðamálafélaga , einstakra sveitarfélaga og af ótalmörgum öðrum . Öll eiga þau verkefni heima á Markaðsstofu . Ég"/>
        <s v="alltaf landi og þjóð til sóma . Skólakerfið hefur verið talsvert rætt undanfarnar vikur . Full ástæða er til að"/>
        <s v="Hilmar skrifaði um er ACER , ný orkustofnun Evrópu , og Ísland og hlutverk stofnunarinnar her á landi . Hilmar"/>
        <s v="á villigötum og ekki skila neinu . Skiptar skoðanir séu í Sjálfstæðisflokknum um hvernig skuli nálgast málið . Hún segist"/>
        <s v="og þá átti það bara að koma til okkar og við hefðum kippt þessu í lag . „ Ásgerður segist"/>
        <s v="að með betri samskiptum mætti koma í veg fyrir mikið af kynferðisofbeldi . “ Anna Kristín Newton , sálfræðingur ,"/>
        <s v="fagna því að nú sé búið að uppfylla kosningaloforðin og niðurstaðan sé góð . Forsætisráðherra átti lokaorðin síðdegis og hann"/>
        <s v="Óttar Proppé , formaður Bjartrar framtíðar , sagði rétt áður en hlé var gert á umræðunni í gærkvöldi að hann"/>
        <s v="var það svo vandræðalegt , “ segir Íris Stefanía um sína reynslu af opinni umræðu um sjálfsfróun kvenna . Íris"/>
        <s v="sé ekkert mikilvægara en að finna leið út úr þeim deilum sem verið hafa um nýtingu orkuauðlindanna . &quot; Ég"/>
        <s v="núna segist Sigríður fagna allri hreyfingu í þessa áttina . Mér finnst hafa verið doði og deyfð undanfarið . Ég"/>
        <s v="einhvern veginn algjörlega eitt í þessu , fær lítinn stuðning og , já . Jóhanna : En , hérna ,"/>
        <s v="skiptir sköpum fyrir þetta fólk að fá . &quot; Aðalbjörg Traustadóttir , framkvæmdastjóri þjónustumiðstöðvar Laugardals og Háaleitis , segist einnig"/>
        <s v="áður . “ Erfitt að framkvæma jafnréttisáætlun Laufey Guðjónsdóttir hefur starfað sem forstöðumaður Kvikmyndmiðstöðvar Íslands frá árinu 2003 . Hún"/>
        <s v="utan Hafnarfjörð , Engey , Sandskeið og Miðdalur sem er á mörkum Mosfellsbæjar , Kópavogs og Reykjavíkur . Dagur segist"/>
        <s v="við að farið sé of geist í þessum málum . Rafn M. Jónsson , forvarnarfulltrúi hjá Landlæknisembættinu : Ég bara"/>
        <s v="ung með alzheimer en hún var 51 árs þegar hún fékk greiningu . Sirrý Sif Sigurlaugadóttir , fræðslustjóri Alzheimersamtakanna segist"/>
        <s v="mikla áherslu á samvinnu Norðurlandanna og nýta reynslu hvors annars . Nú Lars Lökke Rasmussen , forsætisráðherra Dana , hann"/>
        <s v="milljarð en sambærilegar þáttaraðir hafa hingað til kostar um 150 milljónir króna . ,, Ég vil að boðskapurinn dreifist og"/>
        <s v="læknisfræðilegrar örorku . Ástæðan fyrir því að margir eru öryrkjar er að samfélagið er eins og það er . Ég"/>
        <s v="í Evrópumálum , sækjum um aðild og freistum þess að ná fram hagstæðum samningum . Það er ástæða til að"/>
        <s v="skortur á regluverki – sem nú er kallað eftir . &quot; Gjaldmiðilsmálin verði skýr Ingibjörg sagði að því bæri að"/>
        <s v="mat og „ tan og spa . “ Innslagið má sjá í spilaranum hér að ofan . Bergur Þór Ingólfsson"/>
        <s v="óstöðugleika og ójafnvægis í efnahagsmálum sem við blasa er nú loks að komast upp á yfirborðið og því ber að"/>
        <s v="Norðurlandaráðs sem nú fer fram í Reykjavík . Um það funduðu forsætisráðherrar Norðurlandanna og utanríkisráðherrar í dag og báðir hópar"/>
        <s v="og hvetja stjórnvöld til að sameina hið fyrsta Flugmálastjórn Íslands og flugmálastjórn á Keflavíkurflugvelli . Jón Karl segir Samtök ferðaþjónustunnar"/>
        <s v="á að jarðstrengir verði lagðir meðfram núverandi vegum , ekki loftlínur . Þessu fagna landeigendur við Blöndulínu . „ Við"/>
        <s v=", Sri Lanka og Túnis . Fjallað er einnig um málið á vef fréttaveitunnar Bloomberg . Þar segir að FATF"/>
        <s v="nýjum fundi mælti formaður Samfylkingarinnar fyrir nýju frumvarpi og tillögu um framhald málsins . Birgir Ármannsson , þingmaður Sjálfstæðisflokksins ,"/>
        <s v="fundi slitið og á nýjum fundi mælti formaður Samfylkingarinnar fyrir nýju frumvarpi og tillögu um framhald málsins . Birgir Ármannsson"/>
        <s v=". Kosningar um umfjöllunarefni og gervi sameiningartákns þjóðarinnar gætu gefið Íslendingum áður óþekkt tilefni til skoðanaskipta . Myndu margir vafalaust"/>
        <s v="Steins Steinars og Kristjáns Jónssonar . Tónleikunum lýkur með samsöng kóranna fjögurra . Aðgangur er ókeypis . ÞVÍ ber að"/>
        <s v="fyri að stela mat fyrir smápeninga . &quot; Umræðan opnari en áður Jón Kristjánsson sagði m.a. að því bæri að"/>
        <s v="að það sé í góðu lagi að henda túrtöppum og smokkum í klósettið . “ segir Laufey Sif „ Ég"/>
        <s v="en harðlínumenn úr röðum Makedóna eru því andvígir og voru margir þeirra fjarverandi úr þingsölum í gær . Talsmaður NATO"/>
        <s v="að því að bæta aðkomu á svæðinu og óskaði eftir vinnuframlagi vinnuskólans . Á fundi hreppsnefndar á þriðjudag var því"/>
        <s v="og leiðsögumönnum af svæðinu eru á vettvangi . Avi Feldman , fyrsti rabbíninn sem hefur fasta búsetu á Íslandi ,"/>
        <s v=": Cambria ; mso-ascii-theme-font : minor-latin ; mso-hansi-font-family : Cambria ; mso-hansi-theme-font : minor-latin ; } StartFragment Samband ungra framsóknarmanna"/>
        <s v="Íslands og Bretlands samhliða úrsagnarferli Bretlands úr Evrópusambandinu &quot; . Þessi athyglisverða tillaga hljóðar svo : &quot; Alþingi ályktar að"/>
        <s v="og ásamt honum eru Gunnar Bragi Sveinsson og Lilja Alfreðsdóttir flutningsmenn hennar . Þau leggja til að Alþingi álykti að"/>
        <s v="Bragi Sveinsson og Lilja Alfreðsdóttir , hafa lagt fram þingsályktunartillögu þar sem meðal annars er kveðið á um að Alþingi"/>
        <s v="Það ætti að hugsa sérstaklega til þess nú í aðdraganda fjárlagagerðar , “ sagði Þórarinn að lokum . Lífsskoðunarfélagið Siðmennt"/>
        <s v="sem Sigmundur Davíð Gunnlaugsson , þingmaður Miðflokksins , spurði Katrínu út í stöðu Íslands gagnvart ESB . Vill að Alþingi"/>
        <s v="að framfylgja þeirri stefnu sem æðsta vald í málefnum flokksins markaði í aðdraganda síðustu þingkosninga . &quot; Frétt mbl.is :"/>
        <s v="kom fram að síðar í vikunni hyggst hann leggja fram þingsályktunartillögu þar sem annars vegar verður lagt til að Alþingi"/>
        <s v="vafa um stöðu aðildarumsóknar Íslands að Evrópusambandinu og hyggst leggja fram þingsályktunartillögu þess efnis . Í þeirri ályktun myndi Alþingi"/>
        <s v="óheiðarleg vinnubrögð fulltrúa K-listans eru ekki svaraverð og fulltrúa A-listans til minnkunar . Það er með ólíkindum að þegar flestir"/>
        <s v="meðlima Grænu orkunnar . Jón Björn Skúlason , framkvæmdastjóri Íslenskrar nýorku og verkefnastjóri Grænu orkunnar , er einn þeirra sem"/>
        <s v="stöðvar um sín áhugamál , eins og hjólabretti , jóga , klettaklifur , tónlist og listir . ” Bændasamtök Íslands"/>
        <s v=", “ segir Arnar Bjarni , sem reiknaði með að byrja fjótlega að moka fyrir nýja fjósinu . Bændasamtök Íslands"/>
        <s v="haft alvarlegar afleiðingar í för með sér og nauðsynlegt sé að fatlaðir séu undanþegnir verkfalli . Fram kemur að fundurinn"/>
        <s v="gagnrýna Kennarasamband Íslands fyrir að mismuna fötluðum börnum með undanþágum í kennaraverkfallinu eftir því hvar þau stunda nám . Þroskahjálp"/>
        <s v="á íslensku réttarfari allan þennan tíma , segir Jón Steinar Gunnlaugsson , verjandi í málinu og fyrrverandi hæstaréttardómari . Hann"/>
        <s v="og spyrja svo fær ekki háa einkunn . Nú þegar hafa aðgerðir meirihlutans skapað ólgu og óvissu . Borgarráðsfulltrúar Sjálfstæðisflokks"/>
        <s v="umfjöllun og ákvarðanatöku um nýtingu og vernd orkuauðlinda , og tefur málið . Ég hef frá upphafi fylgst með og"/>
        <s v="sitt . Tindurinn hefur ekki verið klifinn sömu megin frá því þremenningarnir gerðu það fyrir 60 árum . Bæjarráð Hveragerðisbæjar"/>
        <s v="að hafa í kerfinu sjúkt fólk sem gæti svo auðveldlega verið heilbrigt . “ Vigdís Hauksdóttir , formaður fjárlaganefndar ,"/>
        <s v="hugsa sér . Þær eiga að iða af lífi . Við Íslendingar eigum að þroska það stolt með okkur að"/>
        <s v="einn mikilvægasti hluti skólastarfseminnar . Í efnahagslífi framtíðarinnar skiptir sköpum að geta komið fram með nýjar hugmyndir . &quot; Ólafur"/>
        <s v="mjög harðar og gagnrýnar á flokkana sína . Þær eiga að reyna að álykta hressilega og veita aðhald . Ég"/>
        <s v="fengum mjög góðan markvörð til okkar í stað Einars . Hann er mjög áhugasamur og vill bæta sig . Ég"/>
        <s v=", það getur orðið miklu veikara af þessu heldur en hraustir einstaklingar . Framkvæmdastjóri Landssamtaka sauðfjárbænda , Özur Lárusson ,"/>
        <s v="misseri . Þeir eru að upplagi miðju- og sóknarmenn en geta spilað nánast allar stöður á vellinum . ,, Við"/>
        <s v="væntir mikils af þessari viðbót við félagsstarfið á svæðinu um leið og hún afhenti unglingum gjöf frá skólanum . Viðstaddir"/>
        <s v="vegar er fermingin líka – og ekkert síður – mikilvægt kennimark í lífi hvers einstaklings þar sem vinir og ættingjar"/>
        <s v="allt verði í lagi , “ segir Agnes . „ Gott að fá unga fólkið aftur “ Faðir eins fórnarlambsins"/>
        <s v=". Þarna er verið að segja rangt frá og ég tel það vera brot á skólareglum . “ Segist Már"/>
        <s v="er manni bara hrósað og sagt að þetta sé flott hjá manni , “ segir Álfheiður Harðardóttir . Aðalsteinn segist"/>
        <s v=". Hún segir að það skjóti skökku við að velta vandamálinu yfir á krakka . Á sama tíma segist hún"/>
        <s v="ÍBV , KR , Stjarnan , HK , KA , Víkingur R. og Haukar . Félög ungra sjálfstæðismanna í Suðurkjördæmi"/>
        <s v="og gera sem minnst af því að kaupa menn að , enda tíðkaðist það ekki hérna áður fyrr . Ég"/>
        <s v="er að þeir eru allir að reyna að horfa í rétta átt , “ sagði fyrrum bakvörðurinn . „ Ég"/>
        <s v="eigin ábyrgð og halda því fram að fólk eigi sjálft að borga fyrir það sem það missir sjálft hljóta að"/>
        <s v="dag grein fyrir niðurstöðum viðræðnanna og las upp skilaboð frá samtökunum í Jerúsalem í morgun . Þar segjast Hamas samtökin"/>
        <s v="hjúkrunarheimilis við Boðaþing en Kópavogskaupstaður er þar í samvinnu við Hrafnistu um það verkefni . Því ber að sjálfsögðu að"/>
        <s v="Óttar í góðu samstarfi við kollega sína í Svíþjóð . Hann er ánægður með ferlið eins og það er en"/>
        <s v=", &quot; segir í umsögninni . Þrátt fyrir að ýmsir þættir séu gagnrýndir í umsögninni er því samt sem áður"/>
        <s v="og haustmessur er helgihald hófst þar á ný fyrir árþúsundamótin . Þau hryggðust er hún varð eldi að bráð en"/>
        <s v="og embættismanna og einnig verður að sögn Grétars leitað eftir ýmsum gögnum í fórum sveitarfélaganna . Páll Pétursson félagsmálaráðherra sagðist"/>
        <s v="konar greiningar , að þá sé raunverulega farið strax að taka á þessum einkennum sem barnið sýnir . Hann segist"/>
        <s v="þeir vilja fá hluta þess kostnaðar til baka með auknu flýtifé . Framkvæmdin stöðvast Steinþór Jónsson , talsmaður áhugahópsins ,"/>
        <s v="hið minnsta . Víglundur Þorsteinsson , stjórnarformaður BM-Vallár sagði að í stað þess að einblína á friðlýsingu ættu náttúruverndarsinnar að"/>
        <s v="byggðaráði og hafi verið góð samvinna milli meirihluta og minnihluta um áherslur við fjárhagsáætlunargerðina . Þar segir einnig að sveitarstjórn"/>
        <s v="lán um 181 milljón króna á því tímabili sem áætlunin nær til . Í fundargerð sveitarstjórnar kemur fram að sveitarstjórn"/>
        <s v="ég er auðvitað ekki sáttur við það , &quot; segir Júlíus Vífill . Dagur B. Eggertsson , formaður borgarráðs ,"/>
        <s v="deilt á þá ákvörðun borgarinnar að standa að opnun Safnsins , að leggja í það fjármagn . Því ber að"/>
        <s v="21 leik að baki fyrir yngri landslið Íslands , &quot; segir á Facebook síðu Stjörnunnar . „ Stjórn knattspyrnudeildar Stjörnunnar"/>
        <s v="Einn stærsti útgjaldaliður heimilanna er húsnæðiskostnaður og skiptir miklu fyrir lífskjör landsmanna að hann lækki . 33. þing Alþýðusambands Norðurlands"/>
        <s v="hafa verið seldar , að því er fram kemur í tilkynningu frá Kópavogsbæ . Guðríður Arnardóttir , formaður bæjarráðs ,"/>
        <s v="byggja glæsilegar höfuðstöðvar sem vafalaust munu kosta stórfé , &quot; segir Kjartan . Fram kemur í bókun borgarráðs að það"/>
        <s v="atriðum sem felast í uppbyggingu stóriðju í næsta nágrenni Akraness og minnt á að það er stór hópur Íslendinga sem"/>
        <s v="um mikilvægi þess að uppbygging Landspítala við Hringbraut gangi hratt og vel fyrir sig . „ Við hjá Spítalanum okkar"/>
        <s v="og Kristjáns Þórs Júlíussonar heilbrigðisráðherra að undanförnu um uppbyggingu sjúkrahúss til framtíðar . Kristján Þór sagðist á Alþingi á föstudag"/>
        <s v="stað stingi í stúf við þá byggðaþróun sem fyrir er á svæðinu og skerði útsýni íbúa . Sögðust þeir annars"/>
        <s v="háskólasvæðanna vestan og austan Suðurgötu . Í bókun frá Gísla Marteini segir að Háskólatorg hafi verið algjör bylting og hann"/>
        <s v="mínar upplýsingar hef ég fengið í gegnum fjölmiðla , metið þær og dregið mínar ályktanir . Í stað þess að"/>
        <s v="hefur liðið fyrir minnimáttarkennd líkt og margar kynsystur hennar . Bjarni Benediktsson , formaður Sjálfstæðisflokksins , gagnrýnir stjórnvöld fyrir að"/>
        <s v="í pontu og sagði það umhugsunarefni að stjórnendur Landsbankans skuli sitja enn . Árni Páll Árnason , þingmaður Samfylkingarinnar ,"/>
        <s v=". Engu að síður hafa nokkrir í fjölskyldunni farið í skoðun eftir að hann greindist með krabbamein . Hann segir"/>
        <s v=". Fréttastofan AFP segir að þúsundir manna hafi þust út á götur í vesturhluta Aleppo í morgun , til að"/>
        <s v="auka óvissuna . Ekki látið átölulaust ef illa er staðið að hópuppsögnum Pálína Auðbjörg Valsdóttir , formaður Verkalýðsfélags Raufarhafnar ,"/>
        <s v="á móti okkur í 90 mínútur . Það sem Íslendingar geta getum við einnig , &quot; sagði Hrubesch , sem"/>
        <s v="húsinu var gert að afhenda rannsóknarnefnd á vegum þingsins í gær . Financial Times greinir frá þessu . Stuðningsfólk Trump"/>
        <s v=". Leikur Frakklands og Króatíu hefst klukkan 15:00 og verður í beinni textalýsingu á vef Fréttablaðsins . Framkvæmdastjóri Samtaka atvinnulífsins"/>
        <s v="gegn Kortaþjónustunni . Í úrskurðinum fólst að Valitor skuli greiða 500 milljónir króna í sekt vegna brotanna . &quot; Kortaþjónustan"/>
        <s v="úrslitakeppni í nítján ár . Titillinn sem liðið vann 2007 vannst í deildarkeppni . Fínt pláss í Kaplakrikanum Handboltaáhugamenn geta"/>
        <s v="hún var það eða ekki var henni tekið fagnandi . Ungt fólk um allan heim tók plötunni opnum örmum og"/>
        <s v="miklu máli og muni ekki valda miklum vanda . Fjármálaráðherra fagnar þessu . Benedikt Jóhannesson , fjármálaráðherra : Ég bara"/>
        <s v="til að tryggja að Aron Pálmi fengi að koma til Íslands . Ólafur og aðrir þingmenn sem tóku til máls"/>
        <s v="að fjölgun útlendinga í landinu hefur verið gífurlega mikil og hún hefur tvöfaldast á tveimur til þremur árum . Björn"/>
        <s v="verið haldnir við þrastasöng og brumandi tré í Kjarnaskógi . Jón Bjarnason , fyrrverandi sjávarútvegsráðherra og nú formaður Heimssýnar ,"/>
        <s v="konur ekki sama hlut af gæðum og karlar . Sagði Ingibjörg unnið að málinu á vegum félagsmálaráðuneytisins . Alma Lísa"/>
        <s v="Landhelgisgæslan fékk minna en hún taldi sig þurfa og forstjóri hennar segir að þetta þýði skert öryggi . Fjórðugssamband Vestfjarða"/>
        <s v="að fá að bjóða í verkið . ÍAV og Marti Contracots , Ístak og Metrostav og Suðurverk . Bæjarstjóri Fjarðabyggðar"/>
        <s v="hægt væri að lækka verðið á þeim þá myndi ýmislegt annað fylgja með í kjölfarið . Steingrímur J. Sigfússon segist"/>
        <s v="Sjá nánar í Fiskifréttum í dag . Norðmenn hefja árið með látum í útflutningi á þorski og öðrum hvítfiski Norðmenn"/>
        <s v="til nýtt örnefni , eða endurvekja gamalt , sem minnti á þá atburði . Áhugamenn um sögu Íslands hljóta að"/>
        <s v="stundum ábótavant víða í samfélaginu og nefndi sem dæmi eldstæði við Sprænugil og við Skógrækt norðan Skálamels . Hann sagðist"/>
        <s v="við hafa farið of geyst á ýmsum sviðum eins og t.d. í byggingariðnaði . Ég hef einnig heyrt að margir"/>
        <s v="stórefnaðra manna á bújörðum og landi . Ráðamenn eru í vafa hvort eða hvernig skuli bregðast við en virðast almennt"/>
        <s v="hreyfingin grænt framboð samþykkti svohljóðandi ályktun á landsfundi sínum í Hveragerði um daginn : ” Landsfundur Vinstrihreyfingarinnar – græns framboðs"/>
        <s v=". Dregin til ábyrgðar Landsfundurinn ályktaði einnig um varnarliðið á Keflavíkurflugvelli . Segir í ályktun um þau málefni að fundurinn"/>
        <s v="4. liðinn í svari hans að sinni en gagnrýni mín beindist einmitt að mismunun sköttunar í framtíðinni , en mundi"/>
        <s v="sér við og sama tíma birti Tuttosport teiknimynd af Andreotti aka Ferrari kappakstursbíl fyrstur á mark í Sikileyjarkappakkstrinum . Gazzetta"/>
        <s v="þá stæði venjuleg fjölskylda með tvö börn frammi fyrir tuga ef ekki hundruð þúsunda útgjaldaaukningu á ári . Vinstri-grænir hafa"/>
        <s v="í boði fyrir sunnan . Það er mjög jákvætt . &quot; Staðfesting á stjórnendamenntuninni á Bifröst &quot; Við á Bifröst"/>
        <s v="Það verður gert um áramótin og mikill ólestur í rekstri Bílamiðstöðvarinnar þótti ástæða til að grípa til úttektar . Ríkislögreglustjóri"/>
        <s v="á í kjölfarið . Hildur Björnsdóttir , borgarfulltrúi Sjálfstæðisflokksins : Sko , ég vil nú fyrst kannski nota tækifærið og"/>
        <s v="sat fund borgarráðs fyrr í dag þar sem skýrsla innri endurskoðunar um vinnustaðamenningu Orkuveitu Reykjavíkur var kynnt . Hún segist"/>
        <s v="að taka þátt í okri , ef heildsalar okra . Vandamálið er að við búum í okursamfélagi . “ Hann"/>
        <s v=". Það dregur um leið úr líkum á fjölbreyttri fjölmiðlaflóru á Íslandi . &quot; Í umsögn stjórnarinnar er því m.a."/>
        <s v="uppnefnd bláskjár . Því linnir örugglega með því að nýr fréttastjóri taki við stjórnartaumum . Það er ástæða til að"/>
        <s v="lögum um stjórn fiskveiða . Það var farið yfir skattlagninguna sem ríkisstjórnin og stuðningsmenn hennar hafa ákveðið . Því var"/>
        <s v="um að meina starfsmönnum að vera í Verkalýðsfélagi Akraness ( VA ) . Í yfirlýsingunni kemur m.a. fram að Framsýn"/>
        <s v="að þeir næðu sambandi við leiðtoga sína sem ætluðu að láta þá fá skilaboð til stjórnvalda . Alvaro Uribe forseti"/>
        <s v="gegnum Vaðlaheiði séu mikilvæg samgöngubót fyrir alla íbúa á Norðausturlandi og að þjóðhagsleg hagkvæmni ganganna sé óumdeild . &quot; Bæjarstjórn"/>
        <s v="yfir stuðningi við svonefnt vændisfrumvarpið og hvetja forseta Alþingi til að taka það sem fyrst til annarrar umræðu . Samtökin"/>
        <s v="forsvarsmönnum vændishússins fyrir örlætið og að opna dyr hússins fyrir almenningi . Rochelle Steer , stofnandi Kai Kitchen , segist"/>
        <s v="málið . Þar eru aðeins tveir staðir nefndir af þeim hálfum öðrum tug tillagna sem skýrslan hefur að geyma og"/>
        <s v="Geirdal þýddi . Bókin er 400 bls. , prentuð í Danmörku . Verð : 1.799 kr . ÞÓRHILDUR Líndal umboðsmaðurbarna"/>
        <s v="2009 . Um 1300 hefur verið sagt upp í hópuppsögnum á árinu . LARS Ulrich , trommari þungarokkssveitarinnar Metallica ,"/>
        <s v="Gerð og hýsing samræmds upplýsingakerfis fyrir Hollustuvernd ríkisins , Heilbrigðiseftirlit sveitarfélaga og embætti yfirdýralæknis . Ríkiskaup , ábyrgðaraðili útboðsins ,"/>
        <s v="ekki lýsandi fyrir mig og engan veginn í takt við vinnubrögð mín í áranna rás , &quot; skrifar Byrne og"/>
        <s v="þá get ég aldrei gengið að því vísu að eiga tvo samfellda daga eins . Byrja þó ávallt á að"/>
        <s v="sem áður studdu Mugabe með ráðum og dáð . Fjöldi fólks hafði einnig mótmælt á laugardag með friðsælum hætti og"/>
        <s v="þeim bændum sem nú standa frammi fyrir því að verja hendur sínar fyrir þessum sömu stjórnvöldum . Það ber að"/>
        <s v="sem hefði orðið þegar borgarfulltrúi framsóknarmanna sveik Sjálfstæðisflokkinn og gekk svo inn á málflutning sjálfstæðismanna í nýjum meirihluta . Hann"/>
        <s v="spýta í lófana svo öll málin kæmu ekki á síðustu vikum þingsins í vor . Geir H. Haarde forsætisráðherra sagðist"/>
        <s v="þessu máli hefði mátt standa betur að upplýsingagjöf til landsmanna og þá Austfirðinga alveg sérstaklega . En því ber að"/>
        <s v="við varnarsamninginn frá 1951 er aðallega fjallað um gagnkvæm réttindi og skyldur Íslendinga og Bandaríkjamanna . Geir H. Haarde forsætisráðherra"/>
        <s v="upp á óverðtryggð húsnæðislán samhliða verðtryggðum . Þá hefur Alþingi samþykkt að veita Íbúðalánsjóði heimild til hins sama . Helgi"/>
        <s v="fólks sé betri en önnur ? &quot; segir Kristín sem telur það samfélagslega skyldu að hjálpa heimilislausum . „ Við"/>
        <s v="helming . &quot; Það eru vitaskuld afar gleðilegar fréttir , &quot; sagði Gylfi . &quot; Nánast öll þjóðin hlýtur að"/>
        <s v="lauk ræðu sinni á því að lýsa yfir vantrausti á Sigríði . Sigríður Á Andersen , dómsmálaráðherra , sagðist sjálf"/>
        <s v="til sjóðsins í ár , 2013 , hafa aldrei verið hærri . Hilmar Sigurðsson , formaður Sambands íslenskra kvikmyndaframleiðenda ,"/>
        <s v="( bak ) , Wes Brown ( ökkli ) og Owen Hargreaves ( hné ) fjarri góðu gamni . Chelseagetur"/>
        <s v="eigu Sjeiks Mohamed Bin Khalifa Al-Thani frá Katar á fimm prósenta hlut í Kaupþingi . Steingrímur J. Sigfússon fjármálaráðherra segist"/>
        <s v="í Reykjavík varðandi framtíðaruppbyggingu skólans í Vatnsmýrinni . Borgarstjóri mælti fyrir eftirfarandi tillögu sem samþykkt var einróma : Borgarstjórn Reykjavíkur"/>
        <s v="Málum gegn manninum verður framhaldið 11. maí , svo framarlega að hann lætur sjá sig í dómssal . Borgarstjórn Reykjavíkur"/>
        <s v="þess að vinnu við hann verði flýtt á samgönguáætlun . Ragnheiður Jóna Ingimarsdóttir , sveitarstjóri í Húnaþingi vestra : Við"/>
        <s v="utan brúðkaupið um helgina heldur hann upp á 54 ára afmælið sitt í dag . Steingrímur J. Sigfússon fjármálaráðherra segist"/>
        <s v="og gefa sem samsvarar allt að 4,1% ársávöxtun . Sverrir og annað yfirlýst áhugafólk um innlent eignarhald orkufyrirtækja á að"/>
        <s v="Þetta gerir almenningi erfiðara fyrir að koma upp um þá slöku fjármálastjórnun sem einkennt hefur Ríkisútvarpið síðustu ár . Við"/>
        <s v="í nokkrar mínútur um miðjan daginn en það var sem betur fer fljótt að fara . En íbúar Kænugarðs geta"/>
        <s v="þá hef ég orðið fyrir vonbrigðum til hversu afmarkaðs hóps þessi aðgerð nær til . Bæjarstjórar Sveitarfélagsins Árborgar og Hveragerðisbæjar"/>
        <s v="lögbundið sé að í nefndinni skuli sitja alþingismenn . Í samtali við Morgunblaðið segir Ólafur Örn Haraldsson þjóðgarðsvörður að hann"/>
        <s v="unnið hefur verið að fjarlægja mótin og hreinsa til . Þá er tæknirými í Fnjóskadal langt komið . Umhverfisráð Dalvíkurbyggðar"/>
        <s v="bókun ráðsins af fundi þess í gær . Allir fimm nefndarmenn kvitta undir bókunina , þar sem því er fyrst"/>
        <s v="því samhengi . Sveitarfélögin leggja því þessa skýrslu RHA formlega fram til Skipulagsstofnunar með umsögn þessari og loks : Sveitarfélögin"/>
        <s v=", “ segir Guðný . Íbúafundurinn hefst klukkan 20 annað kvöld í gróðurhúsinu á Suðurá . Forseti bæjarstjórnar í Mosfellsbæ"/>
        <s v="og um Ísafjarðardjúp , Steingrímsfjarðarheiði og Þröskulda og um sunnanverða Vestfirði , segir í frétt á Reykhólavefnum . &quot; Ég"/>
        <s v="bb.is . Vegagerðin var gagnrýnd harðlega fyrir að moka aðeins sex daga vikunnar í sparnaðarskyni undanfarin ár . „ Ég"/>
        <s v="sem bílaleigur innan samtakanna og Vegagerðin starfi hlið við hlið við að ferja bifreiðar og fólk yfir ána . Samtökin"/>
        <s v="SAF og Vegagerðin starfa hlið við hlið við að ferja bifreiðar og fólk yfir ána . &quot; Því er ennfremur"/>
        <s v="bjóðendur rekstrarsamnings nýti einnig þá hönnun í tilboðum sínum , segir m.a í bókun ráðsins . Ennfremur segir , bæjarráð"/>
        <s v="fyrirtæki sem um alltof langan tíma hafa þurft að reiða sig á óöruggar samgöngur og hættulega vegi . Þegar við"/>
        <s v="kveðið á um það í viðbragðs- og neyðaráætlun Almannavarna að skýlið skuli aldrei vera mannlaust . Hann segir að VLFA"/>
        <s v="ekki á að á sama tíma og reynt er að koma í veg fyrir bráðnun íssins á norðurslóðum sé því"/>
        <s v="Vegagerðarinnar áður en haldið er af stað . Á Facebook-síðunni Bakland ferðaþjónustunnareru umræður um breytingarnar og skoðanir skiptar . Nokkrir"/>
        <s v="Fjallabaki , meðal annars um Laugaveginn , eina vinsælustu gönguleið landsins . Halldór Hafdal Halldórsson , hjá Ferðafélagi Íslands ,"/>
        <s v="veruleika í sumar og þeir sem eru búsettir við Elliðaárósana geti þá hlaupið út á náttfötunum ef þeir vilja og"/>
        <s v=": Þetta er svona miðlungsdýr , karldýr , 7,40 lengd . Landssamband íslenskra útvegsmanna , Sjómannasambandið ásamt öðrum í sjávarútvegi"/>
        <s v="Samkvæmt ákvörðun ráðherra verður nú veitt á fjórum þriggja daga helgum , föstudag , laugardag og sunnudag . &quot; Umhverfisstofnun"/>
        <s v=", laugardag og sunnudag . Rjúpnaveiðar nú í ár hefjast næsta föstudag . Í tilkynningu frá Umhverfisstofnun segir að stofnunin"/>
        <s v="þurfi í miklar hagræðingar og niðurskurð . Fyrirtækið hafi keypt sinn kvóta og sé frekar skuldsett fyrir vikið . Hann"/>
        <s v="er færi gott . Þrátt fyrir að veiðileyfi í einhverjar ár hafi hækkað mikið undanfarin ár hafa unnendur Sogsins líklega"/>
        <s v="voru með um 30 bleikjur og var meðalþyngdin um þrjú pund . Ekki amarlegt það . En þegar því er"/>
        <s v="á Íslandi fari enn lækkandi í samanburði við meðaltal OECD-ríkja og þá sérstaklega önnur Norðurlönd . Hins vegar er því"/>
        <s v=". Jón Kristjánsson : Það eru vafalaust eitthvað skiptar skoðanir um þetta mál og gengur þvert á flokka . Heilbrigðisráðherra"/>
        <s v="áfram að bjóða upp á góðan mat og veita góða upplifun . “ Íslenska þjóðin er ekki sú eina sem"/>
        <s v="skorpu » Fleiri tengdar fréttir Kristín Eva Sveinsdóttir og Jói Fel mættu saman í Spíruna á dögunum þegar því var"/>
        <s v="við að áfram verður gott að ala upp börn í Reykjavík . Höfundur er frambjóðandi Samfylkingarinnar til borgarstjórnar . Danir"/>
        <s v="straum ferðamanna til landsins hefur umferð um veginn , sem er að stærstum hluta malarvegur , aukist mikið . Heimamenn"/>
        <s v="verði tryggt í þessa vegakafla . Fagnar fé til Bíldudalshafnar Um framlög til hafnaframkvæmda segir í ályktun Vesturbyggðar að bæjarstjórnin"/>
        <s v="gaf lítið fyrir orð ráðherra og sagði einstök mál vekja „ sadda fólkið “ af værum blundi . „ Ég"/>
        <s v="frá áramótum , rúmlega 34% fleiri en á fyrstu sjö mánuðum síðasta árs . Jón Ásbergsson , framkvæmdastjóri Íslandsstofu ,"/>
        <s v="ekki fjárfesta í greinum þar sem verið er að hræra í skattastiginu endalaust og auka álögurnar . Við eigum að"/>
        <s v="foktjón , þakklæðing sem hafði fokið . Björgunarsveitarmönnum tókst að leysa það á hálftíma eða svo . “ Hann segist"/>
        <s v="tel ekki heppilegar aðstæður á markaði til að selja nú . Þetta er efnilegt fyrirtæki með bjarta framtíð og ég"/>
        <s v="er án efa hægt að breyta því með tíð og tíma . Tökum jákvætt á því sem við höfum og"/>
        <s v="og því samkomulagi sem náðst hefur um myndun nýrrar ríkisstjórnar . Ólafur Ragnar óskaði Sigmundi til hamingju með stjórnina og"/>
        <s v="Haarde , forsætisráðherra , svaraði spurningum blaða- og fréttamanna og tvö mál bar , voru efst á baugi . Geir"/>
        <s v="jafnupplýsandi og gefið er í skyn er líklegt að almenningur verði orðinn einhvers vísari um sérvitringinn . DAVÍÐ Oddsson forsætisráðherra"/>
        <s v="að endurskoða þær verklagsreglur sem gilda um undanþágur frá endurgreiðslur námslána , í ljósi úrskurðar Umboðsmanns . &quot; Fulltrúi Stúdentaráðs"/>
        <s v="þótti heppnast með eindæmum vel . Þá sá það einnig um kvöldvöku á Kauþingsmótinu , en aðstandendur UKÍA hafa sérstaklega"/>
        <s v="litlar mætur á Rakhat Alíjev , sem bendlaður hefur verið við margvísleg óhæfuverk m.a. morð á pólitískum andstæðingum . Margir"/>
        <s v="því í sjálfu sér voru þetta engar meiriháttar breytingar heldur einungis þessi eina setning . “ Formaður ÖBÍ Ellen Calmon"/>
        <s v="að markmiðin sem við þurfum að setja okkur séu jafn mörg og raun ber vitni , en þó ber að"/>
        <s v="af öllum læknum á landinu . Félagið hélt aðalfund í gær og sendi frá sér ályktun þar sem því er"/>
        <s v="af öllum læknum á landinu . Félagið hélt aðalfund fyrir helgi og sendi frá sér ályktun þar sem því er"/>
        <s v=", var handtekin í þágu rannsóknarinnar . Hún hefur áður komið við sögu lögreglu vegna fíkniefnamála . Félag almennra lækna"/>
        <s v="neinn hátt . „ Fundurinn vekur athygli á að byrjunarlaun lífeindafræðings eftir 4 ára háskólanám eru 259.694 kr . Við"/>
        <s v="málið . „ Ég hef trú á samtökunum og við höfum góða reynslu af samskiptum við þau . Ég myndi"/>
        <s v="hjá Icelandair á Keflavíkurflugvelli . Áætlað er að því verki verði lokið um miðjan apríl og þá er fyrirhugað að"/>
        <s v="í að lappa aðeins upp á tennissvæði Víkings . Líka til skemmtunar Raj K. Bonifacius , formaður tennisdeildar Víkings ,"/>
        <s v="arka á sýninguna til að hlæja svolítið , velta því jafnvel fyrir sér hvort dönsk vinkvennamenning standi okkur nærri og"/>
        <s v="þeim sem á því þurfa að halda , “ segir Grande . Erna Solberg , forsætisráðherra og formaður Høyre ,"/>
        <s v="enginn en ég vil hann ekki . “ „ Þú fagnar því að endurfæðast ? “ „ Fyrirgefðu , ég"/>
        <s v="að síast inn í stjórnmálin með ungu fólki á borð við Sigfús Jónsson . Ef svo er , megum við"/>
        <s v="gír þá skoruðu þeir einfaldlega jafn mikið og þegar þeir létu boltann ganga . Hvað gerist næst ? Stjörnumenn geta"/>
        <s v="segir að það sé algjörlega ótímabært að fagna einhvejrum árangri nú . „ Ef einhver telur ástæðu til þess að"/>
        <s v="séu sérstaklega til skoðunar . Skúli Mogensen : Kemur allt í ljós . Í augnablikinu erum við náttúrulega bara að"/>
        <s v="og Japan séu sérstaklega til skoðunar . „ Það kemur allt í ljós . Í augnablikinu erum við bara að"/>
        <s v="Fannar barðist eins og ljón í leiknum og lét Danina finna rækilega fyrir sér í baráttunni undir körfunni . Hann"/>
        <s v="liðið er það eina sem hefur náð að fara upp þrjár deildir á þremur árum . Þegar þetta sögufræga félag"/>
        <s v="heim á leið . Framherjinn kom til Liverpool í sumar og hefur ekki staðið sig vel en hann gat þó"/>
        <s v=". Við þurfum því hugsa um að að ná góðum svefni og hvílast vel , &quot; sagði Alfreð . Hann"/>
        <s v="henni &quot; afskaplega gaman &quot; að eiga afmæli . Hún hefur því á undanförnum árum alltaf gert eitthvað til að"/>
        <s v="&quot; of flókið að höndla hinu einu sönnu hamingju &quot; . Þarf sterk bein til að þola góða daga Sigurbjörn"/>
        <s v="hér á landi , þegar þau hjón eru ekki erlendis vegna verkefna hans við tónleika og tónlistarhátíðir . &quot; Ég"/>
        <s v="um stöðuna eins og hún er , “ sagði Kristján Þór Júlíusson heilbrigðisráðherra þegar skýrslan var kynnt . „ Ég"/>
        <s v="að fá allt til að ganga upp á nýjum stað . „ Við dönsuðum nú aðeins í gær til að"/>
        <s v="að ganga upp á nýjum stað . Stefán Magnússon : Við dönsuðum nú aðeins í gær svona til þess að"/>
        <s v="sinni frekar en að harma . Í Kína er ætlast til þess að fólk gangi út fyrir þrítugt . Að"/>
        <s v="sagði Tyra . „ Í staðinn fyrir að óska þér að þú breytist í eitthvað annað en þú ert skaltu"/>
        <s v="BBC . Í Japan , Bandaríkjunum og Kanada eru til að mynda reknar veislu- og ferðaþjónustur fyrir fólk sem vill"/>
        <s v="þess að vera móðir get ég ekki gert ráð fyrir að svo sé um allar konur . Við ættum að"/>
        <s v=", langt fyrir aldur fram , rétt þegar hann ætlaði að fara að njóta þess að hafa frítt spil og"/>
        <s v="síðastliðnum að þetta væri komið gott með landsliðinu og ætlar að einbeita sér að ferli sínum hjá Everton . Hann"/>
        <s v="verða svo aftur skoðaðir þegar æfingar hefjast á ný . &quot; Andy Reid , núverandi leikmaður Nottingham Forest , getur"/>
        <s v="Prebble stjórnar rannsóknum á utanríkisstefnu Bandaríkjanna hjá hinni virtu rannsóknarstofnun CATO í Washington . Hann segir að Íslendingar ættu að"/>
        <s v="alveg ómögulegt að fara að bjóða öllum heim . &quot; Þó Eiríkur sé að jafnaði ekki mikið afmælisbarn segist hann"/>
        <s v=", fagnaði hún ekki bara gjöfunum og kökunum , eins og jafnaldrar hennar eiga til að gera . Alexandra Líf"/>
        <s v="það á ekki að þykja eðlilegt að nota prímus til að elda mat , lesa á jólapakkana með vasaljósi og"/>
        <s v="heimilið » Fleiri tengdar fréttir Kærustuparið Ásgeir Jónsson seðlabankastjóri og Helga Viðarsdóttir framkvæmdastjóri létu sig ekki vanta þegar Betra bak"/>
        <s v="til að vera teknar alvarlega ? Er réttlætanlegt að láta strákinn borga allt á stefnumóti eða eiga stelpur ekki að"/>
        <s v="leikkonan Dakota Johnson , leikkonan og fyrirsætan Hari Nef og listakonan Petra Collins.Allt eru þetta áhrifamiklar og sjálfstæðar konur sem"/>
        <s v="mun sterkari á harmónikku svo hann ákvað að breyta því . Á nákvæmlega á klukkutímamarkinu á heildarlengdinni sést Ingvar E."/>
        <s v="hans fyrir dómstólum hefur sífellt verið frestað . Sjálfur hefur Khalid Sheikh Mohammad kveðist reiðubúinn að lýsa sig sekan og"/>
        <s v="ætlar annars að taka það rólega í dag og vinna sem minnst . Að hluta til er hann einnig að"/>
        <s v="okkur á óvart , “ sagði Juergen Boos . Katrín Jakobsdóttir , mennta- og menningarmálaráðherra sat fundinn og sagði Íslendinga"/>
        <s v="mér líður . “ En Sharon er ekki að kaupa þetta , en hvetur engu að síður Kim til að"/>
        <s v="1 , Mutu með tvö mörk , áður en Kanoute gerði annað mark sitt fyrir Spurs . Jimmy Floyd Hasselbaink"/>
        <s v="kom eftir leikinn , svo það sem hann setti inn fyrir leikinn á móti Newcastle og loksins það þegar hann"/>
        <s v="Króatíu í dag . Alfreð stýrði landsliðinu sjálfur síðast þegar að mótið fór fram í Þýskalandi árið 2007 en hann"/>
        <s v="baðst svo afsökunnar . 8 . Kallaði Middlesbrough rúnkara Þegar hann var spurður um rútuferð Middlesbrough í fyrra þegar liðið"/>
        <s v="LeBron . Hann vill ekki meina að hann sé alfarið búinn að ná Jordan á listanum yfir þá bestu en"/>
        <s v="; „ Mér þætti rétt , að þú létir þau tiðindi berast að ekki hafa allir keisarar átt þvi að"/>
        <s v="framtíð þar sem Íslendingar verða eflaust um 500 þúsund og vilja koma saman á Lækjartorgi og við Arnarhól til að"/>
        <s v="vera ánægð með breytinguna sem er að verða á þeim kröfum sem gerðar eru til líkamsbyggingar kvenna og að hún"/>
        <s v="boðið að bjóða sig fram til forseta en vildi það ekki , hann kvaðst enn vera konungur landsins og myndi"/>
        <s v="Það dugar fyrir hálfum miða í viðbót , “ segir Ingi Þór Steinþórsson léttur að lokum . San Antonio Spurs"/>
        <s v="Gunnlaugsson forsætisráðherra í samtali við mbl.is þar sem hann var nýkominn út úr búningsklefa karlalandsliðsins í knattspyrnu þar sem liðið"/>
        <s v="að innbyrðis úrslitin réðu . Litháen er þessa stundina að vinna Ísrael mjög auðveldlega og það þýðir að við getum"/>
        <s v="með öðru hugarfari inn í þetta tímabil því það voru litlar væntingar gerðar til okkar , “ segir Kristín sem"/>
        <s v="sjái um launin . Hún sagði á kynningarfundi í gær að hún liti á Svíþjóð sem sitt annað heimaland og"/>
        <s v="öflugir styrktaraðilar þess . Hún sagði á kynningarfundi í dag að hún liti á Svíþjóð sem sitt annað heimaland og"/>
        <s v="útskrifa stúlkuna . Sjálf tísti Kelly þakkir til starfsfólks Cedars Sinai spítalans á Twitter síðu sína um leið og hún"/>
        <s v="börn og væru hamingjusöm . Önnur hjón , Kaoru Hasuike og Yukiko Okudo , sem var rænt 1978 , sögðust"/>
        <s v=". Fyrir í stjórninni eru þeir Ragnar Gunnarsson framkvæmdastjóri og Hörður Lárusson teiknistofustjóri . Rúna Dögg segist í tilkynningu fyrirtæksins"/>
        <s v="átti voru flutt fram á Laxárdal til sumarbeitar fram að Skrapatungurétt . Þá var gaman að fylgjast með hve hrossin"/>
        <s v="höfðuborgarinnar Sofíu í Búlgaríu í kvöld . Indigo-diskótekið tekur um 4.000 manns og var yfirfullt af ungmennum sem voru að"/>
        <s v="bandarísku veðurfréttarkonunnar Ginger Zee frá eldgosinu í Holuhrauni er komið á vefsíðu ABC sjónvarpsstöðvarinnar . Í innslaginu má sjá Zee"/>
        <s v="nefndaskipan . „ Formenn nefnda mættu vera konur . Það á ekki endilega að horfa bara til ráðherrastólanna . Við"/>
        <s v="en við vorum samt með 20 tapaða bolta og köstuðum því boltanum því of oft frá okkur . “ Ingvar"/>
        <s v="á sér bumbuna komin sex mánuði á leið . Fyrirsætan birti nýlega mynd af sér á Instagram þar sem hún"/>
        <s v="enn árið 2018 . Þess vegna er full ástæða til að halda þessa göngu . Við erum ekki bara að"/>
        <s v=". Menn gleyma því ekki hvernig er að vera Fylkismaður , það er alltaf í hjartanu á manni . Ég"/>
        <s v="ÍA af Þorvaldi Örlygssyni sem stýrði skagamönnum síðari hluta móts í sumar eftir að Þórður Þórðarson hætti . ,, Ég"/>
        <s v="og þurfa að flytja úr þorpinu . Það er miklu erfiðara , miklu meira töff . &quot; Skotinn Andy Murray"/>
        <s v="vaða með vinstri af 35 metrunum og kom markvörður Galatasaray engum vörnum við . Wenger var ánægður með liðið og"/>
        <s v="uppskera sigur eftir mikil vandræði lengi vel . Gott korter dugði þeim hins vegar til sigurs . Einar Rafn Eiðsson"/>
        <s v="kominn aftur til félagsins og segir að stefna liðsins sé auðvitað upp á við á næstu leiktíð . ,, Ég"/>
        <s v="undir tveggja og hálfs árs samning . Beattie hefur skorað grimmt síðan hann gekk í raðir Sheffield United en segist"/>
        <s v="Baldvinsson sem skoruðu mörk Stjörnunnar og svo varð Marko Perkovic fyrir því óláni að skora sjálfsmark . „ Ég bara"/>
        <s v="Perúmaðurinn mun klæðast hjá Bremen í þetta skiptið en hann valdi treyju númer fjögur . Ástæðan er einföld en Pizarro"/>
        <s v="tómstundum auk fjárhagsaðstoðar . Í ÁR heldur hinn vörpulegi James Gandolfini uppá fertugsafmælið , í leiðinni getur hann ekki síður"/>
        <s v="verðum hreinlega að vinna og ná í 10 - 12 stig út úr síðustu leikjunum , &quot; sagði Emil sem"/>
        <s v="skrefið í þá átt að tvinna saman sjónvarpið og Netið sem eru tveir áhrifamestu miðlar nútímans . &quot; &quot; Ég"/>
        <s v="Bangsímon og félagar fái að snúa heim til Bretlands . Ole Gunnar Solskjær , norski framherjinn hjá Manchester United ,"/>
        <s v="kr. í forsölu . Forsala fer fram á NASA . OLE Gunnar Solskjær , norski framherjinn hjá Manchester United ,"/>
        <s v="fyrsta stórmót og ég er sáttur en er alls ekki orðinn saddur . Maður hélt að maður ætti að fara"/>
        <s v="hægt að skoða tölfræði HBstatz úr leiknum með því að smella hér . José Mourinho , knattspyrnustjóri Manchester United ,"/>
        <s v=", tekur við Blikaliðinu af Eggerti Garðarssyni sem tekinn er við þjálfun síns gamla liðs , ÍR . ,, Ég"/>
        <s v="seint inn í tvígang . Hann bætti við að nú yrði hann sektaður . Höfuðpaurinn var í góðu skapi og"/>
        <s v="vera svo bara farinn út í annað skiptið en það klúðraðist á síðustu stundu . Ég var ekkert byrjaður að"/>
        <s v="fleiri stig úr uppsettum sóknum en Golden State í þessum tveimur fyrstu leikjum . Fyrirliði Perú , Paolo Guerrero ,"/>
        <s v="áfanga . Þær geti sungið með þeim &quot; Kætumst meðan kostur er , // // knárra sveina flokkur &quot; og"/>
        <s v="Reading hefur verið í nokkrum sérflokki í deildinni í vetur og nú geta þeir Ívar Ingimarsson og Brynjar Björn Gunnarsson"/>
        <s v="kvöld . &quot; Það var löngu búið að plana þetta . Veislan fer fram og við mætum þá bara og"/>
        <s v="Menn virðast hafa haldið að sigurinn væri í höfn en við verðum bara að reyna að læra af þessu og"/>
        <s v="neðan er hægt að sjá myndband tekið frá áhorfendapöllum þar sem stuðningsmenn Árósa sjást spretta inn á völlinn til að"/>
        <s v=", Barcelona - og Liverpool er þriðja stigahæsta liðið í keppninni . Jose Mourinho og félagar í Chelsea geta nú"/>
        <s v="og það er yfirleitt það erfiðasta . Það getur allt gerst í úrslitaleiknum . En akkúrat núna ætlum við að"/>
        <s v="annað munum við halda okkar striki . &quot; Rekstur Ísal hefur gengið vel að undanförnu og segir Hrannar að menn"/>
        <s v="að undanförnu og Einar Guðmundsson , starfandi forstjóri Íslenska álfélagsins í barnsburðarleyfi forstjórans , Rannveigar Rist , segir að menn"/>
        <s v="að það væru miklu meiri möguleikar að verða Evrópumeistari með Juventus en Arsenal - að horfa á sína gömlu félaga"/>
        <s v="og stemningin var ótrúleg á vellinum . Hér fyrir ofan og neðan má sjá skemmtilegar myndir af því þegar Tyrkir"/>
        <s v="matsölustaður í Hlíðarsmára í Kópavogi sem býður upp á alvöru ítalskar pizzur og salöt . Á morgun ætla þeir að"/>
        <s v="vera komnir með framtíðarmarkvörð . &quot; Roy á bestu ár sín eftir og við höfum fulla trú á honum og"/>
        <s v="stærstu sveitarfélögunum árið 2010 og úrslitin í Reykjavík voru hrein hörmung , en flokkurinn fékk aðeins 2,7% . Framsóknarmenn geta"/>
        <s v="og varði Atli ótrúlega aftur , en Elías skoraði úr frákastinu með skalla . Þar með lauk leiknum og ÍR-ingar"/>
        <s v="Má Guðjónsson , sem hefur verið svo öflugur á miðjunni fyrir ÍA í sumar , hvort menn væru hreinlega að"/>
        <s v="svo að við fögnuðum bara á næstu sjoppu með lúgu . ” Neil Wanock , stjóri Sheffield United , sem"/>
        <s v="ég held að skaði hana . Það skýrist hins vegar áreiðanlega að hluta af því hve stutt er síðan við"/>
        <s v="koma því á framfæri og viðurkenndi að hafa við sama tækifæri verið heiðursgestur í samkvæmi sem Epstein hélt til að"/>
        <s v="fyrir því að halda upp á 17. júní er þó margt sameiginlegt með þjóðhátíðardegi okkar og Svía . Bæði lönd"/>
        <s v=". Á okkar menntaskólaárum á Akureyri var latína ekki kennd þar í stærðfræðideildinni . Flest okkar held ég að hafi"/>
        <s v="Kúbu vegna andláts Fidels Castros . Fráfall hans vekur blendnar tilfinningar meðal Kúbverja ; sumir sakna byltingarleiðtogans á meðan aðrir"/>
        <s v="athygli hans . „ Ef þú kannt að meta þessu háværu tónlist þá muntu kjósa lagið . Íslendingar hljóta að"/>
        <s v="sem sver sig í ætt við McDonalds verði opnaður í staðinn . Er greint frá hjá Bloomberg að margir Íslendingar"/>
        <s v="hefðin byrjaði að skjóta rótum við kínverska háskóla . Á einhleypingadagurinn að vera nokkurs konar andhverfa valentínusardagsins þar sem fólk"/>
        <s v="Aðrir verða að dæma um áhrif mín í landsmálunum . En þegar fólk er núna að þakka mér samveruna og"/>
        <s v=", &quot; segir Yirga . Nánar má lesa um verkefnið á síðunni parentsgidole.com . tinnaros@frettabladid.is Leikkonan og vandræðagemlingurinn Lindsay Lohan"/>
        <s v="ólík boð . Fermingarveislan verður ráðsett og gamaldags með kransakökum og snittum en á fertugsafmælinu í haust ætla ég að"/>
        <s v="því ? Hustvedt sest fram í leðurstólinn í setustofunni á Hótel Holti , sýpur á kaffinu , brosir og segist"/>
        <s v="&quot; Fagnar aukinni samkeppni Vigdís Jónsdóttir úr FH setti mótsmet í sleggjukasti kvenna þegar hún kastaði 59,67 metra en hún"/>
        <s v="Bónus að Hagar séu barnið hans . Og sárt að horfa upp á skiptingu fyrirtækisins . Honum væri nær að"/>
        <s v="í Svíþjóð en ekki var talað um að lyfjaprófa Johnson . „ Ég hef ekkert á móti þessu lyfjaprófi og"/>
        <s v="úr spænska bikarnum og einnig Meistaradeild Evrópu . Solari var látinn fara í dag og sneri Zidane aftur en hann"/>
        <s v="landsliðsmaðurinn birti þó færslu á Twitter síðu sinni og fylgdu þar myndir af honum á æfingu . Þar sagðist hann"/>
        <s v="dag fyrir leik liðsins í undankeppni EM 2016 gegn Kasakstan á laugardaginn . Heimir Hallgrímsson , annar landsliðsþjálfara Íslands ,"/>
        <s v="í útvarpsviðtali í Ítalíu . Var Capello þar laumulega að vísa til ummæla Waynes Rooneys fyrir Evrópumótið þar sem hann"/>
        <s v="á lokaholunni og fagna . Það er alltaf gaman að setja lokapútt í og baða höndunum út í loftið og"/>
        <s v="armenskur ríkisborgari sem fékk 10 ára dóm fyrir aðild sína , að halda teiti í herbergi sínu þar sem mennirnir"/>
        <s v="bassaleikarinn Jakob Smári , gítarleikarinn Eyjólfur Jóhannsson og trymbillinn Guðmundur Þór Gunnarsson . Jakob segir þá Eyþór og Eyjólf hafa"/>
        <s v="í vinnuna þó að í vissu hverfi í Tókýó sé vissulega hægt að finna fríkað fólk sem heldur skrúðgöngur og"/>
        <s v="og nafn . Ég er bara virkilega að njóta þess núna , komin á þann stað þar sem ég get"/>
        <s v="Guðmundur Magnússon sem var náinn samverkamaður Davíðs um árabil . Igor Akinfeev , markvörður CSKA Moskva og rússneska landsliðsins ,"/>
        <s v="En auðvitað verður maður að íhuga það ef frábært félag kemur . &quot; Michael Laudrup , fyrrum stjóri Swansea ,"/>
        <s v="Arafat verði andspænis honum . Þess verður ekki krafist að þeir takist í hendur &quot; . Austur-Tímor mun á miðnætti"/>
        <s v="bakið á rannsóknum á þessu sviði . &quot; Vilmundur Jósefsson hjá Samtökum iðnaðarins tók undir orð ráðherrans og sagði samtökin"/>
        <s v="lokið hélt hann upp á það með því að bregða sér á Kaffibarinn og þar var mamma með Maríu að"/>
        <s v="segir hann . Spurður út í tónleikahald erlendis segir Haraldur það í skoðun en fyrst sé að klára útgáfutónleikana og"/>
        <s v="unnið með í gegnum tíðina þannig að auðvelt verður að manna græjurnar . &quot; Tilefnið er ærið . Ingvi Rafn"/>
        <s v="í umferðarslysi 1. desember . Þriðja mest endurbirta tíst ársins var svo frá Niall Horan úr strákabandinu One Direction sem"/>
        <s v="með Morgunblaðinu í gær , föstudag . 20 ára japanskar konur komu saman í hefðbundnum japönskum kimono-búningum , til að"/>
        <s v="stuttlega og sagðist ósáttur við að hafa verið fundinn sekur um það atriði sem sú niðurstaða byggði á . Hann"/>
        <s v="bíða þar til hann hefði náð sér að fullu eftir meiðslin sem hann hlaut gegn Wigan . Þessi enski landsliðsframherji"/>
        <s v=", að ástæða sé til að nota beint og milliliðalaust lýðræði í auknum mæli á Íslandi . Þjóðin ætti að"/>
        <s v="og Felix með risastóran fjölskylduvænan vagn , bókabílinn , bangsar sem er hópur af hinsegin og samkynhneigðum karlmönnum sem að"/>
        <s v="skyldurækinn því þá gleymir þú að sinna þínum löngunum og þörfum . Þú þarft bara að klappa saman höndunum og"/>
        <s v="jógúrt og manuka hunang . “ Fylgjendur hennar voru þó ekki allir sáttir með þessa myndbirtingu hennar . „ Að"/>
        <s v="og verið til fyrirmyndar . Heimir Már Pétursson , framkvæmdastjóri Hinsegin daga , segir að markmiðið með göngunni sé að"/>
        <s v="drekka kampavín . Landinn veit jú að þegar allt leikur í lyndi á að njóta lífsins vel og vandlega ,"/>
        <s v="hvort sem það er af trúarlegum toga , vegna þess að er sólin farin að hækka á lofti eða bara"/>
        <s v="og því á maður að taka frá tíma til að hugsa út í það góða sem gerist í lífinu ,"/>
        <s v="það að ég sé ekki lengur &quot; ung &quot; í einhverjum skilningi . En um leið ætti ég náttúrlega að"/>
        <s v="iðaði með þeim vegna þess að þær heilluðu alla upp úr skónum , einfaldlega með því að vera unglingsstelpur og"/>
        <s v="á ungverskum gyðingum , &quot; bætti hann við . Ferenc Madl forseti Ungverjalands sendi nóbelsskáldinu heillaóskaskeyti í dag og sagðist"/>
        <s v="Jóhannesson , sóknarmaður ÍBV , eftir tapleikinn gegn Fylki , 0 : 1 , á laugardag . &quot; En maður"/>
        <s v="alþjónustu í dreifðari byggðum ef útboð skili ekki hagkvæmri niðurstöðu . „ Stóra spurningin verður sú hvort menn eigi að"/>
        <s v="Þorkelsdóttir sem slasaðist á Spáni snemma á þessu ári birti opna færslu á Facebook-síðu sinni í kvöld þar sem hún"/>
        <s v="á laugardaginn í ensku 1. deildinni og átti hann ,, óbeinan' þátt í markinu . Eggert Gunnþór Jónsson , sem"/>
        <s v="í þessu máli . &quot; Hvers vegna hanga málin í ráðherranefnd , &quot; spurði hún . &quot; Við eigum að"/>
        <s v="börnin og hundarnir hljóðna þegar líður á nóttina skuggar ponsjóanna flökta á sverum trjástofnum og einhver bíður upp á tequilakrús"/>
        <s v="Agnes Sigurðardóttir biskup á vefsíðunni sinni í kjölfar þess að kirkjuráð hafnaði öllum kauptilboðum í Laugaveg 31 . „ Ég"/>
        <s v="lækkaði lítraverðið á bensíni og dísil um 7 krónur í morgun . Framundan er stór ferðahelgi og eru margir sem"/>
        <s v="2007 , þyrftum við að eyða um 5.500 krónum til viðbótar í bensín . Framundan er stór ferðahelgi og margir"/>
        <s v="kallar markaðsbrest . Afleiðingin var sú að neytendur hlupu til og keyptu inn svo mest þeir máttu af matvælum og"/>
        <s v="lok ársins eða árið 2018 . Bogmenn sem eiga uppkomin börn gætu hins vegar leitt þau upp að altarinu eða"/>
        <s v="í úrslitakeppnina , ásamt því að tryggja sér sæti í nýrri átta liða úrvalsdeild kvenna á næsta tímabili . Ég"/>
        <s v="því að gera aðra mynd saman . Honda-liðið tók af skarið í dag og segir að Rubens Barrichello muni ekki"/>
        <s v="gefið skýringar á . Meira að segja fréttamaður á ríkisfjölmiðlinum RUV spyr hann í viðtali hvort hann myndi ekki bara"/>
        <s v="Guðni . Forsetakosningarnar á Íslandi hafa vakið athygli fjölmiðla um allan heim , ekki síst í Kanada þar sem margir"/>
        <s v="um 1,4% í októbermánuði og olli það 0,18% lækkun neyzluverðsvísitölunnar . Ávextir , fiskur og grænmeti lækkuðu mest . Seðlabankinn"/>
        <s v="svo segir sagana . Í fyrra töldu bóksalar að salan hefði verið jafnvel enn meiri en jólin á undan og"/>
        <s v="fram hér síðdegis , hvort sem það er til hækkunar eða lækkunar , &quot; segir Hugi . Hann segist jafnframt"/>
        <s v="skýrsla sem gefur til kynna tengsl milli erfðabreyttra kartaflna og krabbameins í rottum . Listaverkasalar og áhugamenn um íslenska myndlist"/>
        <s v="heimili sínu . Það eru margir Íslendingar sem skella sér til Danmerkur yfir sumartímann og því munu þeir sömu eflaust"/>
        <s v="við Morgunblaðið sagðist Ólafur Ingi ánægður með það að almenningur virðist hafa endurheimt trúna á listaverkamarkaðinn hérlendis . Segist hann"/>
        <s v="og er það vel . En ég spyr , af hverju er þessi grein tekin sérstaklega út úr ? Ég"/>
        <s v=", slær á létta strengi líkt og oft áður . „ Við sem höfum fengið tiltal fyrir klæðaburð þarna inni"/>
        <s v="þjóðanna sem banna þeim að þróa kjarnorkuvopn og gera tilraunir með skotflaugar . Svanhvít Jakobsdóttir , forstjóri Heilsugæslu höfuðborgarsvæðisins ,"/>
        <s v="og samkvæmt honum er Landsneti heimilt að skerða flutning meðal annars vegna viðhalds á flutningskerfinu . Einar Sveinn segist vissulega"/>
        <s v="seinkun hjá Gámaþjónustu Norðurlands ehf við að afhenda íbúum bæjarins tvískiptar tunnur og ómarkvissri kynningu til bæjarbúa . Petrea Ósk"/>
        <s v="um afstöðu sína til innflytjenda og fólks sem talar önnur tungumál . Illugi Gunnarsson , mennta- og menningarmálaráðherra , segist"/>
        <s v="önnur tungumál . Í umfjöllun um mál þetta í Morgunblaðinu í dag segist Illugi Gunnarsson , mennta- og menningarmálaráðherra ,"/>
        <s v="bara einfaldlega að stoppa þessa forverðmerkingar . Neytendasamtökin hafa barist fyrir því að forverðmerkingar á kjötvörum verði aflagðar og samtökin"/>
        <s v="að hafa lokað fyrirtækinu sínu til að opna laxeldi á Íslandi . Er laxeldi ekki bara málið ? Meðan ég"/>
        <s v="osti gagnvart aðilum á sviði verslunar og þjónustu á meðan slakað sé á hömlum gagnvart erlendum ferðamönnum . Samtökin segjast"/>
        <s v="sem aðbúnaði verkafólks sé ábótavant . Fyrirtækin hafa verið í framkvæmdum víða um borgina meðal annars í miðborginni . Borgarstjóri"/>
        <s v=". Bókanirnar fara hér á eftir í tímaröð , fyrst bókun minnihlutans : „ Fulltrúar Framsóknarflokks , Samfylkingar og VG"/>
        <s v="segir það blasa við að það sem mesta þýðingu hafi til að draga úr tíðni slysa séu bætt umferðarmannvirki Hann"/>
        <s v="enda hefur ráðið staðið vörð um baráttu mál sem þetta frá stofnun ráðsins – eða í 100 ár . Viðskiptaráð"/>
        <s v="„ Þetta eru inn-fluttar tegundir , en þess ber að geta að ég hef ekkert á móti innfluttum tegundum og"/>
        <s v="talar beint inn í nýundirritaða lífskjarasamninga og styður við þá með mjög öflugum hætti , “ segir Halldór Benjamín Halldór"/>
        <s v=". Þór segir tímasetningu framkvæmdanna hafa verið ákveðna í samráði við verslunareigendur og aðra hagsmunaaðila á svæðinu . &quot; Við"/>
        <s v="þar sem Vallavegur er mjórri en Þingvallavegur og henti illa fyrir stærstu bíla . Skapti Örn Ólafsson : Við náttúrulega"/>
        <s v="stóra láninu svo kallaða . Við Framsóknarmenn segjum að það skiptir ekki máli hvaðan gott kemur . Því viljum við"/>
        <s v="gegn aðild að Evrópusambandinu hefur tekið sér stöðu fyrir utan báða fundarstaðina en samkvæmt einum í hópnum er verið að"/>
        <s v="Eðvarðsdóttir reka af ástríðu og myndarbrag . „ Hvað mig varðar þá gæti ég ekki gert þetta öðruvísi og ég"/>
        <s v="að ósamræmi þar á milli sé með ólíkindum . Gústaf Adolf Skúlason , forstöðumaður stefnumótunar- og samskiptasviðs SA , segist"/>
        <s v="náð saman um kaup og kjör . „ Við höfum svo sem engan einkarétt á samningum við skiptastjóra og ég"/>
        <s v="það staðfesti Jón Helgi Björnsson , formaður bæjarráðs Norðurþings , við fréttastofu í dag . Í bókun bæjarráðs er því"/>
        <s v="til yfirferðar hjá framkvæmda- og hafnarráði . Minnihluti Sjálfstæðisflokks lagði fram bókun um málið sem hljóðar svo : Bæjarfulltrúar Sjálfstæðisflokksins"/>
        <s v="á skynsaman máta og þetta sé unnið með fólkinu ekki eins og þetta er gert , “ segir Sveinbjörn sem"/>
        <s v="vera uggandi um framtíð skólans og öll starfsemi sé í rauninni í biðstöðu . Hún bætir samt við að hún"/>
        <s v="ríkja Rómönsku Ameríku hafa lofað sættirnar sem felast í fundi Kastró og Obama . Dilma Rousseff , forseti Brasilíu ,"/>
        <s v="barnaklám væri í sínum huga ein stærsta skömm sem hvíldi á mannkyninu og Hlynur Hallsson , varaþingmaður Vinstri grænna ,"/>
        <s v="augum ráðherra . Þær tæplega 40 umsagnir sem bárust velferðarnefnd Alþingis um málið áttu það flestar sammerkt að því var"/>
        <s v="Hann segir vonlaust að tala um pólitík í þáskildagatíð . Svavar Gestsson sagðist í Síðdegisútvarpinu á Rás 2 í dag"/>
        <s v="forstjórans , Kristjáns Loftssonar , við því , og þau sögð „ vægast sagt barnaleg ” . Loks er því"/>
        <s v=": Ætlið þið að gera eitthvað í þessu ? Vilhjálmur Birgisson : Nei , ég held að við getum bara"/>
        <s v="útfærslan verður , en það verður að gera eitthvað átak geðheilbrigðismálum , helst á þessu þingi . Benedikt Jóhannesson fjármálaráðherra"/>
        <s v="sem vildi segja samningnum upp stóðu tæp 67% félagsmanna ASÍ . Ólgan í verkalýðshreyfingunni er því augljós . Vissulega má"/>
        <s v="eina hækkun yfir alla en ekki prósentuhækkun og viðbótin á orlofsuppbótina er mjög vel gerð , &quot; segir Þórdís sem"/>
        <s v="50 þúsund króna ávinning á ári fyrir 65% þeirra sem eru fullvinnandi . Árni Páll Árnason , formaður Samfylkingarinnar ,"/>
        <s v="2009 . Í bréfinu eru stjórnvöld hvött til að styðja tillögur Alþjóðasambands verkalýðsfélaga í tengslum við loftslagsráðstefnuna . &quot; Ég"/>
        <s v="stefnan í atvinnumálum sé og hafi verið til langs tíma að ráða til verka útlendinga á lægri launum . Ég"/>
        <s v=". Þeir vilja ekki sjá hlutfallshækkanir á lægstu laun – heldur bara beina krónutöluhækkun . Gylfi Arnbjörnsson hjá ASÍ segist"/>
        <s v="innkaupakerfi . Nýlega var samþykkt í fjármála- og efnahagsráðuneyti að fara í tilraunaverkefni til innleiðingar á slíku kerfi . Ríkisendurskoðun"/>
        <s v="aðalstuðningsaðili verkefnisins með samningi sem Sigurður Guðmundsson landlæknir og Finnur Ingólfsson , forstjóri VÍS , undirrituðu í gær . Sigurður"/>
        <s v="og fræðst um fortíðina . Ég fagna því að höfuðborgarstofa og fleiri séu komin af stað með þetta verkefni og"/>
        <s v="vill leggja sitt af mörkum til að styðja þá starfsemi sem heilbrigðis- og tryggingamálaráðuneytið stendur að . &quot; Jón Sæmundur"/>
        <s v="Stjórn Byggðastofnunar hefur samþykkt umsókn Akureyrarbæjar um þátttöku Hríseyjar og Grímseyjar í verkefninu _x0084_ Brothættar byggðir . _x0093_ Atvinnumálanefnd Akureyrar"/>
        <s v="Í Morgunblaðinu í gær kom fram að tveir menn fengju nú öndunarvélaþjónustu heima í tilraunaverkefni félagsmála- og heilbrigðisráðuneytisins . Guðjón"/>
        <s v="Hafliða H. Hafliðasonar unnið að undirbúningi verkefnisins síðustu ár . Vitnað er í Björn Ingimarsson bæjarstjóra Fljótsdalshéraðs sem segir sveitarstjórnina"/>
        <s v="í fjögurra kílómetra fjarlægð frá alþjóðaflugvellinum á Egilsstöðum og þjónustumiðstöð Austurlands . Björn Ingimarsson , bæjarstjóri Fljótsdalshéraðs , segir sveitarstjórn"/>
        <s v="bjóða í valkvæða eiginleika , svo sem hljóðkerfi , áhorfendabekki og klifurvegg . Kristján Þór Kristjánsson , formaður nefndarinnar ,"/>
        <s v="sitt í viðtali sem hann hafi ekki þegið . Viðtal Morgunblaðsins við Önnu Sigurlaugu Pálsdóttur Stjórn Íslandshreyfingarinnar – lifandi lands"/>
        <s v=". Grindvíski rapparinn Ari Auðunn hitar upp . Kl. 21:00 Grindavíkurkrónika á kaffihúsinu Bryggjunni í tilefni kaupstaðarafmælisins FS-ingar ætla að"/>
        <s v="„ Að halda öðru fram eru ósannindi . Nafni minn var að sönnu ekki sammála henni að það bæri að"/>
        <s v="nefndinni segist ítrekað hafa óskað eftir fundi frá 4. október en þá lágu 10 umsóknir fyrir . Hann segist þó"/>
        <s v="stöðum , á Fiskislóð 18 í Reykjavík og við Leifsstöð á Keflavíkurflugvelli . Einnig er skutluþjónusta á Reykjavíkurvelli . Ég"/>
        <s v="meira fjármagn en sem nemur til að verja um 600 metra kafla af bakkanum að þessu sinni . Steinar sagðist"/>
        <s v="tilbúin og vel brýnd . Tíminn er mannslíf . &quot; Vantar 1 milljarð króna Jón Gunnarsson , þingmaður Samfylkingarinnar ,"/>
        <s v="að nokkur fjögurra manna fjölskylda hefði haft nokkuð þarfara við 16.000 krónurnar að gera og þess vegna hljóta allir að"/>
        <s v=", Þórður , “ sagði konan sem bætti við að heilsa fólks væri ekki metin til fjár . Annar kvaðst"/>
        <s v="vandi til verka og hvað ætlar Kaupþing að hafa í hagnað þegar þeir selja þessa verksmiðju ? &quot; Einn íbúi"/>
        <s v="síðdegis í dag varðandi verndun Miklagljúfurs og er búist við því að þá verði tilkynnt um námuvinnslubannið . Umhverfisverndarsinnar hafa"/>
        <s v="á síðustu öld og hefur einnig skilning á þeim . Hann vildi vera með okkur á þessu heilaga ári og"/>
        <s v="eftir bestu dílunum og þykir það ekkert til að skammast sín fyrir . Svo mikillar velgengni hefur Poundland átt að"/>
        <s v=". Þrátt fyrir að frídagur verslunarmanna sé haldinn hátíðlegur í dag eru fjölmargar verslanir opnar . Ólafía B. Rafnsdóttir kveðst"/>
        <s v="ekki sammála . Margrét Kristmannsdóttir , formaður Samtaka verslunar og þjónustu : Já , í fyrsta lagi vil ég náttúrulega"/>
        <s v=". Margrét Kristmannsdóttir , formaður Samtaka verslunar og þjónustu er þessu ekki sammála . „ Í fyrsta lagi vil ég"/>
        <s v="tribute tónleikar fös 26 okt 21:00 Háaloftið : CCR - Creedens Clearwater Revival – tribute tónleikar 21:00 Stjórn Ferðamálasamtaka Vestmannaeyja"/>
        <s v="Sólveig Birna Magnúsdóttir barnabörn og systkini hins látna . Félag kaupsýslumanna í Vestmannaeyjum tekur undir með Ferðamálasömtökunum í Vestmannaeyjum og"/>
        <s v="allir sleppa lifandi frá þeim náttúruhamförum sem okkar litla eyja þurfti að ganga í gegnum . Það ber líka að"/>
        <s v="hann myndi slá af í fjórum hjörtum . En það er of seint séð og því ber alla vega að"/>
        <s v="forsetar Alþingis , Ómar Ragnarsson , fjölmiðlamaður , Björn Bjarnason , fv. ráðherra , og Erró , myndlistarmaður . Fólkið"/>
        <s v="gamalli tillögu frá utanríkismálastjóra ESB um að hefja aftur viðræður um lausn deilunnar . Í bréfinu segir Jalili að hann"/>
        <s v="söfnuðust saman í þorpinu Taruka í Nepal í gær til að fylgjast með nautaslagshátíð sem haldin er árlega til að"/>
        <s v="| Aðstandendur vefjarins Techno.is blása til opnunargleði á morgun , föstudaginn langa , á Grand rokki . Þá verður því"/>
        <s v="við okkur , &quot; segir Blatter . FÉLAG sjálfstætt starfandi verkfræðinga hefur sent frá sér eftirfarandi ályktun : &quot; Félagsmenn"/>
        <s v="um helgina en í talsvert öðru umhverfi en í Ríó . Í Neuburg í Þýskalandi þykir við hæfi , að"/>
        <s v="dag í mat og drykk ef það gat . Að sögn Árna Björnssonar voru þorrablót haldin í upphafi til að"/>
        <s v=". Fyrsti dagur í hörpu , Yngismeyjardagur , er í dag . Flestir kalla hann þó sumardaginn fyrsta , og"/>
        <s v="tekist vel . &quot; S &amp; S Hver er uppruni þorrablóta ? Í heiðni hefur fólk komið saman til að"/>
        <s v="til þess að biðraðir myndist eftir lánum , t.d. ef útboð mistakast . Jóhanna tekur hins vegar fram að hún"/>
        <s v="Bergen Energie AS stundar einnig afleiðuviðskipti með orku og nýtir nú þá reynslu í viðskiptum með lax . Bandarískir embættismenn"/>
        <s v="betur á sig á St. Mary's vellinum í dag þegar hann var að ræða leik Southampton og Chelsea . Redknapp"/>
        <s v="sinnum í mánuði á heimili dömunnar í Beverly Hills til að spreyja á hana brúnku með háþrýstibyssu . Hann segist"/>
        <s v="í héraðinu í mars síðastliðnum . Árlega er efnt til fullorðinsvígslna í Japan aðra helgina í janúar , til að"/>
        <s v="alveg fullkomlega heimilt að banna innflutning á hráu kjöti og ganga enn lengra ef okkur sýnist svo . Við skulum"/>
        <s v="nefnilega á hverjum degi þegar við horfumst ekki í augu við forréttindi okkar . Ég ætla aftur á móti að"/>
        <s v="kjölfarið á hruninu og hugmyndina á bak við hátíðina er að við minnumst þess að við búum í samfélagi ,"/>
        <s v="mynda sig , kjósi hann svo . Við gagnrýnum ekki drenginn á myndinni fyrir neitt , né fyrirtækið , heldur"/>
        <s v="erlendra ríkisstjórna eða þegar aðilar taka að gefa út endurminningar sínar . Getum aldrei orðið sammála Að lokum sagðist Guðni"/>
        <s v="gerður . Þannig er náttúran í okkur , mér og þér , hún dregur okkur saman , innsiglar okkur og"/>
        <s v="eins og búið er að gera við bankakerfið . En allt tekur þetta tíma og maður getur í sjálfu sér"/>
        <s v="flugið að þá sögðu þeir nú ræður þú engu og við förum niður á einn hátt . Við erum að"/>
        <s v="breytingum . Þórunn Egilsdóttir : Við erum ekkert á þessum punkti að fara tala svoleiðis . Nú skulum við bara"/>
        <s v="eru alltaf einhverjar raddir sem að telja að þessum spítala sé betur komið annars staðar en ég held að menn"/>
        <s v="alltaf einhverjar raddir sem telja að þessum spítala væri betur komið einhvers staðar annars staðar en ég held að menn"/>
        <s v="erum að halda í hefð , sem er J-dagurinn , en hann er að danskri fyrirmynd , þar sem við"/>
        <s v="Elvis Presley til hamingju með afmælið , sagði Bachmann . &quot; Við skulum fagna afmæli hans um leið og við"/>
        <s v="nú um ræðir eru fimm kíló af amfetamíni og hálft kíló af kókaíni . &quot; Á sama tíma og við"/>
        <s v=". Fyrir nokkrum árum lagði tollgæslan hald á um 10 kíló af hassi . &quot; Á sama tíma og við"/>
        <s v="hæstvirtum ráðherra svörin , þó að þau valdi mér vissum vonbrigðum . Siv Friðleifsdóttir , þingmaður Framsóknar : Og ég"/>
        <s v="lok árs 2017 með það að markmiði að setja upp framleiðslutækni fyrir smáþörunga við Hellisheiði . „ Við vorum að"/>
        <s v="eða 13. júlí . „ Við erum með tvær mismunandi sýningar . Þetta er annars vegar fjölskyldusýning til þess að"/>
        <s v=": „ Við erum öll fullkomlega ófullkomin . Elskaðu sjálfa þig . Við erum öll svo ólík og ættum að"/>
        <s v="H &amp; M séu að leggja metnað sinn í að koma til landsins . „ Við getum ekki annað en"/>
        <s v="þetta er þróun og hún er merkileg hér heima eins og hún er úti í Evrópu . Þannig að ég"/>
        <s v=". Viggó Sigurðsson fagnaði vel þegar jafnteflið var í höfn og sagðist ánægður með áfangann . &quot; Ég var að"/>
        <s v="endurspeglar bæði samtímann og það sem okkur langar að sjá og fjalla um . Undirliggjandi er að við ættum að"/>
        <s v="sýna byrði að bera , sama hvernig sem þau líta út . Öll erum við mennsk og við eigum að"/>
        <s v="myndefni sínum . Í fréttatilkynningu segir að árið sé ætlað til að berjast gegn hvers konar mismunun í samfélaginu og"/>
        <s v="þingi til að samþykkja tillögu þess efnis . Leiðtogi Verkamannaflokksins fagnar tillögunni . Jeremy Corbyn , leiðtogi Verkamannaflokksins : Ég"/>
        <s v="þjóðinni alveg fyrir þessari ákvörðun og , og mun virða hennar niðurstöðu og finnst bara eiginlega mikilvægt að við bara"/>
        <s v="þau við þér ? „ Það hefur verið afskaplega auðvelt að dæma á okkur víti í allt sumar en ég"/>
        <s v="sem væri alveg sér á parti í borginni , en samt dálítið eins og leiktjöld utan um sundstað . Ég"/>
        <s v="að njóta vafans og við reynum að fá öll kurl til grafar og sannleikann fram í dagsljósið þannig að ég"/>
        <s v="flokksþingsins . &quot; Við munum fara yfir þessa stöðu á miðstjórnarfundi flokksins 20. maí nk. og ég sem varaformaður flokksins"/>
        <s v=". Þín dóttir , Ingibjörg . ÍSLENDINGAR taka þátt í nokkrum alþjóðlegum rannsóknum sem tengjast skólamálum og ber því að"/>
        <s v="hefur verið þungt ástand á honum í mörg ár og ég held að satt að segja ættum við Íslendingar að"/>
        <s v="mál voru rædd í ríkisstjórn í morgun og og hérna þessu var mjög vel tekið . Þannig ég auðvitað bara"/>
        <s v="ESA , eftirlitsstofnun EFTA , lauk í dag rannsókn sinni á björgun Sjóvár í kjölfar fjármálakreppunnar 2008 . &quot; Ég"/>
        <s v="og almenningur á rétt á því að heyra þessar tölur sem að þarna eru í pottinum . Þannig að ég"/>
        <s v=". Þannig að við erum alveg á eðlilegum stað hvað það varðar . Ég held að fólk ætti bara að"/>
        <s v="ekki búist við því að þetta myndi gerast . „ Við vorum bara farin að slaka á og skála og"/>
        <s v="ætlaði að opna þegar stríðinu væri lokið . En nú greip hann hana og við drukkum úr henni til að"/>
        <s v="Eldum rétt hafnaði því , eitt þeirra fyrirtækja sem sambærilegar kröfur voru sendar til , að axla ábyrgð . Ég"/>
        <s v="mun starfa undir heitinu Sparibankinn og byggja á hugmyndafræðinni um stýringu útgjalda og uppbyggingu sparnaðar og eigna . „ Ég"/>
        <s v="Formaður Náttúruverndarsamtakanna telur ólíklegt að olíuhreinsunarstöðin verði arðbær við slíkar aðstæður . Árni Finnsson , formaður Náttúruverndarsamtaka Íslands : Ég"/>
        <s v="leyti kosið að kringumstæðurnar væru aðrar en við það fæst ekki ráðið að sinni . Þannig að ég hlýt að"/>
        <s v="Er ekki í lagi að leyfa sér að vera stolt og glöð eitt andartak ? Berja sér á brjóst og"/>
        <s v="Ekki hafi áður gerst frá 1994 að fleiri hafi verið á móti því að ganga í sambandið . „ Við"/>
        <s v=". Stjórnarskrána sem var samin í ótrúlega lýðræðislegu og merkilegu ferli og studd tæpum 2/3/2 kjósenda í þjóðaratkvæðagreiðslu . Ég"/>
        <s v="mögulegu aðstæður „ Ég er bara ánægður að fá stigið . Við vorum að spila við erfiðar aðstæður og ég"/>
        <s v="Jórunn Pála Jónasdóttir skrifar svarpistil við grein okkar sem birtist hér á Vísi á föstudaginn . Ekki til þess að"/>
        <s v="Ragnar Þór Ingólfsson , formaður VR , mætir á stofnfund deildarinnar ásamt Stefáni Sveinbjörnssyni , framkvæmdarstjóra VR . „ Ég"/>
        <s v="með tónum og textum úr myrkri og kulda í ljós og yl . Okkur finnst svo þarft fyrir sálarlífið að"/>
        <s v="farsælli framleiðslu á áli . Allir sem skilja nauðsyn þess að auka hlutdeild þessa léttmálms í smíði samgöngutækja hljóta að"/>
        <s v="Sigríður Anna segist staðið að undirbúningi svona framboða á ýmsan hátt . Sigríður Anna Þórðardóttir : Ég mundi hins vegar"/>
        <s v="Ég veit hvað er að vera heimilislaus . Ég bý í Keflavík og hérna veit bara , við erum að"/>
        <s v=", Kosta Ríka og Kólumbíu , á eftir Frakklandi og Lettlandi svo eitthvað sé nefnt . Vissulega eigum við að"/>
        <s v="velkomna til starfa . Verðbréfaskráning Íslands stendur frammi fyrir margvíslegum tækifærum og áskorunum sem varða hagsmuni íslensks verðbréfamarkaðar . Ég"/>
        <s v="? Ragnar Z. Guðjónsson : Ég held að þetta geti nú þróast já í þá áttina . Ég allavega myndi"/>
        <s v="Ruben Olivera inn sem varamann . Miðað við að lenda 2 - 0 undir þá get ég ekki annað en"/>
        <s v=". Við vorum að tapa leik og áttum of langa vonda kafla . Ég ætla samt að leyfa mér að"/>
        <s v="að þeir eru heitustu kandidatarnir í að vinna Íslandsmeistaratitilinn , &quot; sagði Tryggvi og bætti svo við : „ Við"/>
        <s v="er þetta enn sterkara . Það var kominn tími til að nýta föstu leikatriðin með því að skora og ég"/>
        <s v="og settar fram hugmyndir um nýtingu svæðisins til útivistar og orkunýtingar . Ég hefði að fyrra bragði talið nafna minn"/>
        <s v="2040 . Og það liggur fyrir að því markmiði verður ekki náð nema með þátttöku atvinnulífsins . Þannig að ég"/>
        <s v="ræðustól Alþingis þegar hún tók til máls um breytingar á lögum um uppreist æru . „ Um leið og ég"/>
        <s v="samt mörg okkar að lundin léttist eftir því sem sól hækkar á lofti . Og því hljótum við öll að"/>
        <s v="út um leið og maður sekkur sér of mikið í þunglyndið þannig að við eigum að hópa okkur saman ,"/>
        <s v="það ? Hvernig skilar það sér hvernig við upplifum okkur sjálf í samfélaginu í kynlífi ? Við ættum að geta"/>
        <s v="ESB . „ Mér er sagt að Jóhanna stefni á að fara í ferð áður en hún hættir til að"/>
        <s v="tunnu við heimili sín . Margrét Gauja Magnúsdóttir : Þannig að við teljum þetta bara stórt og mikið skref og"/>
        <s v="fjárdrátt og stuld og þeir svari til saka . - - - Einkennileg lánaviðskipti á síðasta degi Nú þegar allir"/>
        <s v="haldið uppi þeim brautum sem þeir bjóða upp á , “ sagði Áslaug Arna í kvöldfréttum sjónvarps . „ Ég"/>
        <s v="farið úrskeiðis enn . „ En ég skynjaði hér í dag mjög einbettan vilja til að klára kjarasamninga . Ég"/>
        <s v="síðast . Valur er þannig félag að þeir eiga að vera keppa um þessa titla á hverju ári . Við"/>
        <s v="Það er bara góð spurning , ég er enn að vinna mig í gegnum það allt saman , ég auðvitað"/>
        <s v="&quot; Staðreyndin er sú að útgerðin er eina starfsemin í landinu sem greiðir þetta sérstaka gjald og því ber að"/>
        <s v="farið úrskeiðis enn , en ég skynjaði hér í dag mjög einbeittan vilja til þess að klára kjarasamninga . Ég"/>
        <s v="allt nammið ! &quot; Ein reglan er sú að hópurinn gengur um , brosandi og glaður . &quot; Því er"/>
        <s v="Ísland 2040 og það liggur fyrir að því markmiði verður einmitt ekki náð nema með þátttöku atvinnulífsins þannig að ég"/>
        <s v="okkur hér á landi ekki undanskilin breytingum á samfélagsmynd flestra nútímasamfélaga , en þau verða æ fjölmenningarlegri . &quot; Ég"/>
        <s v="í 5,7 prósent . Ingibjörg Þórðardóttir , formaður félags fasteignasala , segir ákvörðun Íbúðalánsjóðs vera mjög jákvæða . &quot; Ég"/>
        <s v="á að kynna fyrir 1. júní . Hann segir sátt meðal lögreglumanna um þessa tilhögun . Arinbjörn Snorrason : Við"/>
        <s v="manns stjórnmálaflokk , sem hefur á stefnuskrá sinni að gera heilan landsfjórðung að mannlegum tilraunadýragarði . En sérstaklega ber að"/>
        <s v="Ja , ég kveinka mér ekkert undan þessari gagnrýni en ég hefði þó talið að Femínistafélagið hefði fremur átt að"/>
        <s v="og uppvexti í persónulegu viðtali í helgarblaði DV . „ Ég hefði þó talið að Femínistafélagið hefði fremur átt að"/>
        <s v="en slíkir einstaklingar voru iðulega taldir tossar og enduðu oftsinnis utanveltu bæði sem börn og fullorðnir . Við eigum að"/>
        <s v="voru iðulega taldir tossar og enduðu oftsinnis utanveltu bæði sem börn og fullorðnir . Eigum að fagna Við eigum að"/>
        <s v="Einu skilaboðin sem við höfum fengið í raun frá hluthöfum og almennt út á markaðinum er að menn hafa bara"/>
        <s v="á köflum hál og erfið . En við erum albúnir til þess að takast á við það . Ég bara"/>
        <s v="að þeir drógust með okkur . Það verður líka gaman að glíma við Skotana og þá held ég að margir"/>
        <s v="Við viljum leggja áhersliu á uppbyggingu innviða og breytt vinnubrögð . Hér hefur ekki verið hefð fyrir kosningabandalögum en ég"/>
        <s v="ályktun fundarins . Steingrímur J. Sigfússon , formaður Vinstri-grænna : ... hefur brugðist við þessu með því að , að"/>
        <s v="mál . Í dag sagðist hann þó fagna ályktun fundarins . „ Fundurinn hefur brugðist við þessu með því að"/>
        <s v="veru verið komið fyrr fram ef ekki hefði verið fyrir andstöðu hans . Ég hefði talið að hann ætti að"/>
        <s v="fram ef ekki hefði verið fyrir andstöðu hans [ Árna Páls ] . Ég hefði talið að hann ætti að"/>
        <s v="sitt fyrsta mark en það er leiðinlegt að gera það í tapleik . Ég hafði ekki möguleika á því að"/>
        <s v="og Njarðvíkur . Jóni Kára var mikið niðri fyrir eftir leik og hann skrifaði þá eftirfarandi : Ætli KSÍ hafi"/>
        <s v="og kemst því einnig í umspilið sem fram fer í október . „ Þetta var ekki sannfærandi frammistaða en ég"/>
        <s v="hátt og þótti þessi afstaða mín ærið skringileg svo ekki sé meira sagt . En vissulega voru aðrir hópar sem"/>
        <s v="og ég ætla mér ekki að skipta um ákvörðun . Ég verð áfram í Turin fram í júní til að"/>
        <s v="Vekja okkur hér , sadda fólkið sem ekki þurfum að óttast um líf okkar á hverjum einasta degi . Ég"/>
        <s v=". Aðspurð segir hún ekkert óeðlilegt við sjálfa ferðina þrátt fyrir ungan aldur sumra iðkendanna . „ Við vorum að"/>
        <s v="orð Ríkisendurskoðunar eru órökstudd . Við deilum áhyggjum fólks að því leyti að við vildum hafa fleiri starfsmenn en ég"/>
        <s v="vonandi halda þeir bara áfram að falla . Um helgina gefst tækifæri til að sýna virðingu okkar og stuðning og"/>
        <s v="spilaði í kvöld verðum við að viðurkenna að við erum ekki komnir svona langt . Ég ætlaði að fara að"/>
        <s v=". Sömuleiðis var komið inn á þessi mál í skýrslu utanríkisráðherra til Alþingis á síðasta vori . Þar var því"/>
        <s v="þegar ráðgjafarnefndin úthlutaði innflutningskvóta fyrir lífræna mjólk að beiðni Kú tók það hana um það bil ár . Félag atvinnurekenda"/>
        <s v=". Samkvæmt nýlegri skoðanakönnun eru einungis 33% íbúa í London hreyknir af fjölmenningarhyggjunni . Phillips hvatti alla Breta til að"/>
        <s v="að trúnaður ríki milli þeirra og blaðamanna . „ Það verður því að kryfja þetta mál til mergjar og ég"/>
        <s v="því þegar að því er lýst yfir að þetta sé skynsamlegt , það hefur verið viðbúið , því er sérstaklega"/>
        <s v="átt . Ákveðið var að halda viðræðum áfram í Bergen næstkomandi þriðjudag . Sigurður Ingi Jóhannsson , ráðherra sjávarútvegsmála ,"/>
        <s v="ESB , Noregs og Færeyja fundinn . Fram kemur í tilkynningu að Sigurður Ingi Jóhannsson , sjávarútvegs- og landbúnaðarráðherra ,"/>
        <s v="getur breytzt á einni nóttu eins og þeir ættu bezt að þekkja sjálfir . Hvað sem því líður ber að"/>
        <s v="og Kasakstan á þessu ári . Þá ræddu ráðherrarnir um stöðu fríverslunarviðræðna EFTA-ríkjanna við Indland , Indónesíu og Víetnam og"/>
        <s v="nálægt einni af helstu breiðgötum Madrídar í viðskiptahverfi borgarinnar . STJÓRN félags ungra framsóknarmanna í Reykjavík suður ( FUF-RS )"/>
        <s v="nýrra aðildarríkja ætti sér stað samtímis í ESB og EES , þannig að einsleitni innri markaðarins yrði ekki raskað og"/>
        <s v="7 mörk hver en hjá Króötum voru Spem , Metelic , Dzomba og Lakovic allir með 7 mörk . Alþjóðabankinn"/>
        <s v="verið lokað , þar með talið kaflanum um samkeppnismál sem lokað var í morgun . Össur Skarphéðinsson , utanríkisráðherra ,"/>
        <s v="við Condolezza Rice , þjóðaröryggisráðgjafa Bandaríkjaforseta , sl. laugardag . Davíð vildi ekki tjá sig um efnisinnihald samtalsins , en"/>
        <s v="nýtt tónlistarmyndband sem þeir hafa sent frá sér . Í texta lagsins er gert góðlátlegt grín að stjórnvöldum og því"/>
        <s v="vikna sýna svo ekki verður um villst að sú niðurstaða byggist á góðum rökum . Full ástæða er til að"/>
        <s v="um fjögur ár að sögn Reuters fréttastofunnar . Þannig jókst útflutningur um 4% en innflutningur um 1,8% . Viðmælandi Reuters"/>
        <s v="á allra síðustu árum . Umtalsverður hluti þeirra siglir inn í meiri háttar vandamál , &quot; segir hann . Grétar"/>
        <s v="og að lögfræðingar bankans muni taka þetta mál að sér . Hún segir umræðuna um gjaldtöku bankanna óheppilega en bankinn"/>
        <s v="vilji að viðskiptaráðherra beiti sér fyrir lækkun gjaldanna til að efla samkeppni við innlenda verslun segir Jóhannes að hann myndi"/>
        <s v="krossband er slitið og verður leikmaðurinn frá keppni í 6 til 9 mánuði . Gísli Tryggvason , Talsmaður neytenda ,"/>
        <s v="á Íslandi , Yasuhiko Kitagawa , flutti opnunarávarp við athöfnina og fagnaði hann tímamótunum . Úlfar flutti einnig ávarp og"/>
        <s v="að efnahagsþvinganir verði teknar upp á ný gegn morðóðri hryðjuverkastjórninni sem ógnar heimsbyggðinni allri , “ sagði Neytanyahu . Hann"/>
        <s v="talsvert saman eftir að fyrirtækið innleiddi öryggistæki sem gerir þjófum erfiðara fyrir að nota símtækin . Sjávarútvegsráðherrar Íslands og Noregs"/>
        <s v="olíuframleiðsla Írans muni stóraukast í kjölfarið sem gæti þrýst niður heimsmarkaðsverði á olíu . Badri ítrekaði hins vegar að OPEC"/>
        <s v="vekja athygli á skelfilegum aðbúnaði sem farandverkamenn á ökrum Spánar geti þurft að búa við . Gunnar Bragi Sveinsson utanríkisráðherra"/>
        <s v="jafnframt stjórnvöld til þess að lækka stýrivexti hratt til þess að bjarga enn frekar hag heimilanna . Þá sagðist hann"/>
        <s v="hefur lengi haldið fram , hafa hlotið hljómgrunn innan verkalýðshreyfingarinnar . Áhugamenn um framgang og velferð heilbrigðisþjónustunnar hljóta einnig að"/>
        <s v="nýja veglínu sem verður færð eins langt út í fjörðinn og mögulegt er . Sá sem hér stingur niður penna"/>
        <s v="bar miðborgarstjóri fjárhagslega ábyrgð og fór með viðameiri verkefni , einsog samanburður starfslýsinga ber ljóslega með sér . Því er"/>
        <s v=", gæti reynst málamiðlun sem allir gætu sætt sig við . Ólafur Ragnar Grímsson forseti segist í viðtali við DV"/>
        <s v=". Það er því atvinnuleitandans að vera duglegur að finna þessi störf . Ólafur Ragnar Grímsson , forseti Íslands ,"/>
        <s v="Finnbogadóttir verður heiðursgestur á brautskráningu Háskólans á Akureyri á laugardaginn 13. júní . Í tilkynningu frá HA segir að skólinn"/>
        <s v="en tuttugu hafi fallið þar á síðustu tveimur dögum . Milljónir manna komu saman í Egyptalandi í dag til að"/>
        <s v="íslensk stemmning á bryggjunni við South Street Seaport í New York , fimmtudagskvöldið 5. október , þar sem því var"/>
        <s v="landsliðsins . KJARTAN Magnússon borgarfulltrúi sendi Víkverja bréf vegna umfjöllunar hans fyrir tæpri viku um veggjakrot í Reykjavík . Kjartan"/>
        <s v="kvöld . Vilhjálmur sagði í samtali við fréttavefinn að hann væri bjartsýnn á að fá stuðning við frumvarpið . &quot;"/>
        <s v="Sjálfstæðisflokkurinn hefur setið í raun og veru í 10 ár í setuverkfalli í málefnum aldraðra . En ég um leið"/>
        <s v="sem sjávarútvegsnefnd hafði kynnt gengju í aðalatriðum verulega á skjön við niðurstöður úr viðræðum Landssambandsins við sjávarútvegsráðherra . &quot; Við"/>
        <s v="nú vera að blása til sóknar í netfyrirtækjarekstri . Miðstjórn Alþýðusambands Íslands samþykkti í dag ályktun þar sem því er"/>
        <s v="að stíga raunveruleg skref í þá átt að samræma lífeyrisrétt allra landsmanna . Ályktunin er eftirfarandi : Miðstjórn Alþýðusambands Íslands"/>
        <s v="að arður af auðlindinni hafi fengið að ávaxtast . Ásta S. Fjeldsted , framkvæmdastjóri Viðskiptaráðs : Við auðvitað hjá Viðskiptaráði"/>
        <s v="Íslands krefst þess að raunveruleg skref verði stigin í þá átt að samræma lífeyrisrétt allra landsmanna jafnframt sem því er"/>
        <s v="síðdegis í gær um framtíð Vatnsmýrar bar lestir á góma . Dagur B. Eggertsson , oddviti Samfylkingarinnar í borgarstjórn ,"/>
        <s v="að tína til allt sem frumvarpinu er til góðs og í rökræðum við Þuríði Backman sagði hann umhverfisverndarsinna hljóta að"/>
        <s v="að hún geri það og að umheiminum verði gert betur kunnugt hvernig Alþjóðagjaldeyrissjóðurinn hefur unnið í þessu máli . Ég"/>
        <s v="október . Á fundi bæjarstjórnar Garðabæjar síðastliðinn fimmtudag lagði bæjarfulltrúi meirihlutans , Sigurður Guðmundsson , fram bókun þar sem hann"/>
        <s v="gegn tryggingu lét Salil Shetty , framkvæmdastjóri Amnesty International , eftirfarandi orð falla : „ Loks í dag getum við"/>
        <s v="sjálfsögðu fylgst með í gegnum árin . Ég vona bara að landsmenn gefi okkur Sóla séns . “ Gunna Dís"/>
        <s v="Vikingum . Segi her og skrifa . Stadfest . #efnilegastimidjumadurlandsins #vanmetinn Nani - Leikmaður Manchester United : Eftir að hafa"/>
        <s v="samþykkt ályktun þar sem mikilvægi velferðarmála var brýnt fyrir nýrri ríkisstjórn . Nýrri ríkisstjórn er þar óskað velfarnaðar og því"/>
        <s v="á oddatölu megi aka bifreiðinni um svæðið einn daginn en bílum með sléttri endatölu þann næsta . Þó að Viðskiptaráð"/>
        <s v="þér til þess að synda yfir Ermarsundið ? Ég kýs alltaf frekar heita pottinn heldur en sjóinn . Hvernig myndirðu"/>
        <s v=". “ ,, Til að fá leikmenn og allt til félagsins þá er það mikilvægt . Þú getur samt bara"/>
        <s v="fjölga um hátt í 16 þúsund til þess að mæta fullri þörf . Vilhjálmur Birgisson , fyrsti varaforseti ASÍ ,"/>
        <s v="Íbúðalánasjóðs hefði þeim þurft að fjölga um hátt í 16.000 til þess að mæta fullri þörf . Fyrsti varaforseti ASÍ"/>
        <s v=". Last : Jurgen Klopp fagnaði eins og bjáni þegar hann vann sigur á Arsenal í fyrstu umferð , hver"/>
        <s v="úrslitaleik deildabikarsins í handbolta sem fór fram í Laugardalshöll í kvöld . Ásta Birna var eðlilega hæstánægð með sigurinn og"/>
        <s v="eftir Karli Þráinssyni forstjóra IAV í tilkynningu að ánægjulegt sé fyrir félagið að taka þátt við framkvæmdirnar . „ Við"/>
        <s v="gær að liðið vann titil bílasmiða í Formúlu 1 , viku eftir að Sebastian Vettel , annar ökumanna liðsins hafði"/>
        <s v="og kallað til sín ýmsa aðila í flugrekstri og leitað víða eftir upplýsingum . Rannsaka þarf veðurfar Flugmálafélag Íslands hefur"/>
        <s v="látunum - spurði ég hann af hverju hann væri að fagna svona mikið . Það værum við sem værum að"/>
        <s v="Í partý sem haldið var hjá leikmönnum Portsmouth eftir leik var Hermann allt í öllu og sýndi fólki hvernig Íslendingar"/>
        <s v="í bænum , “ útskýrði Margrét Björk Svavarsdóttir , forstöðukonar fræðslu- og menningarsviðs Garðabæjar fyrr í dag . „ Ég"/>
        <s v="Nýherja . “ Formaður Lögmannafélags Íslands segir að ekki þurfi að taka langan tíma að undirbúa millidómstig . „ Ég"/>
        <s v="og leggjast yfir þetta um páskana , “ segir Kristján . Kristján segir að töluvert beri á milli aðila en"/>
        <s v="við borðið , það er að segja beggja aðila . En eins og ég segi , ég fagna þessu og"/>
        <s v="að stóru kjarasamningarnir á almenna vinnumarkaðnum voru undirritaðir . Gengið var frá samkomulagi um kjaratölfræðinefnd við Hagstofuna og ber að"/>
        <s v="matargerð . &quot; Hingað getur fólk komið af hvaða tilefni sem er og fengið sér steik og bjór til að"/>
        <s v="að mikilvægt væri að fjármálaráðuneytið bætti verkeferla og bókanir vegna innkuapa , þannig að marktækar upplýsingar væru aðgengilegar . Ríkisendurskoðun"/>
        <s v="á þau og að Bjarkarhlíð veiti fullorðnum þolendum ofbeldis þjónustu sem nýtist við að greina fórnarlömb mansals . Því er"/>
        <s v="sem við höfum vitað og haft vaxandi áhyggjur af , “ bætir hún við um tölur Vinnumálastofnunar . „ Við"/>
        <s v="flestir voru þar á ferð . Er talið að mikið hvassviðri hafi skipt sköpum í því sambandi . Félag járniðnaðarmanna"/>
        <s v="Félag járniðnaðarmanna gagnrýndi fyrir helgi viðbrögð Gissurar Péturssonar , forstjóra Vinnumálastofnunar , við athugasemdum félagsins um leið og því var"/>
        <s v="segir að á fundinum sagði Álfheiður að í stað nýlenduherra væru komin fram risafyrirtæki sem geri út kerfið . Hún"/>
        <s v="málið , þar sem það væri á forræði stjórnar Bankasýslunnar . 8 ' Eftir Ragnheiði Elínu Árnadóttur : &quot; Ég"/>
        <s v="á fundinum hafi Álfheiður sagt að í stað nýlenduherra væru komin fram risafyrirtæki sem geri út á kerfið . Hún"/>
        <s v="gærkvöldi . Sýndu spárnar að flokkurinn er áfram stærstur á sænska þinginu þrátt fyrir fylgistap . Ekki síst var því"/>
        <s v="stofnun hennar árið 2000 . Ingibjörg Sólrún Gísladóttir , formaður Samfylkingarinnar : Ja , ég út af fyrir sig bara"/>
        <s v="fréttastofan greinir frá . Benjamin Netanyahu , forsætisráðherra Ísraels , fagnar ákvörðun Bolsonaros og segir hana sögulega . „ Ég"/>
        <s v="Ali Bin Al Hussein og Michael van Praag , forseti hollenska sambandsins , bjóða sig einnig fram . „ Ég"/>
        <s v=". Þá væri mikilvægt að taka á þessu þegar kæmi að menntun og fræðslu í samfélaginu . Þorgerður Katrín sagðist"/>
        <s v="Halldórsdóttur , fyrrverandi alþingismanns , með því að rísa úr sætum . “ Jón Gunnarsson , formaður atvinnuveganefndar Alþingis ,"/>
        <s v="fréttastofu viðtal í dag , en segir að vænta megi skýringa frá stofnuninni á næstu dögum . Formaður atvinnuveganefndar Alþingis"/>
        <s v="fjölskyldur þá eigum við börn , sem þarf að vara við svona mönnum eins og þessum . &quot; Meðlimir hópsins"/>
        <s v="sem fyrir er og flóknara ferli hjá skipulagsyfirvöldum . Við viljum sjá meira framboð lóða og einfaldari stjórnsýslu og ég"/>
        <s v="allt eiga háskólar að næra forvitni . “ Þá lagði Kristín sérstaka áherslu á mikilvægi nýsköpunar í starfi skólans og"/>
        <s v="( sem sýnt var í kvöldfréttum kl. 22 ) og virtist hæstánægð með sendiherrann , sagði hann mikið ljúfmenni og"/>
        <s v="studdan vönduðum athugunum og traustum rökum . Hann fylgdist vel með framförum í jarðfræði , stjörnufræði og öðrum náttúruvísindum og"/>
        <s v="tengslin þarna á milli , “ segir Björgvin Mýrdal um tengsl kananbis og geðrofa og bætir við : „ Maður"/>
        <s v="áhorf í íslensku sjónvarpi . Baldur segir að svona keppnir einfaldlega virki . Alltaf sé hægt að vera heima og"/>
        <s v="mín viðurkenndi nýverið að hún hefði fyllst ónotatilfinningu í hvert sinn sem haldið var í slíkar ferðir á meðan ég"/>
        <s v="lögum að leyfilegt er að misþyrma okkur . Það var svo vont að lifa í vafanum . Við hljótum að"/>
        <s v=", að tengsl séu milli áfalla og heilsufars , en þó vanti gögn til að sjá orsakasamhengið betur . Hún"/>
        <s v="var hommum , lesbíum , kommum og þeim sem trúðu á frjálsar kosningar haldið niðri . Hví skyldum við ekki"/>
        <s v="Steingrímur J. Sigfússon , formaður VG , á Alþingi í gær og vísaði til þess að Geir H. Haarde hefði"/>
        <s v="þjónustu nema að geta tryggt að hún standi undir þeim kröfum sem við gerum um gæði . &quot; &quot; Við"/>
        <s v="hagfræðingur hefur verið skipaður Seðlabankastjóri . Hann segir mörg stór verkefni fram undan í ljósi breyttra laga um bankann og"/>
        <s v="Arrested Development geta nú nýtt sér endursýningar Stöðvar 2 og uppgötvað grín upp á nýtt . Aðdáendur þáttanna geta einnig"/>
        <s v="2 - 0 en sofna svo á verðinum í lokin og Þróttur setur smá spennu í þetta , en Haukar"/>
        <s v="í skaut Wade . Sall segir nýtt tímabil að hefjast í Senegal , raunverulegur sigurvegari sé senegalska þjóðin . Afríkusambandið"/>
        <s v="sameiginlegan sjóð til forvarna , &quot; segir Hanna Birna . Kallar eftir auknu jafnræði Pétur Hrafn Sigurðsson hjá Íslenskum getraunum"/>
        <s v="blokkinni , ein í blokkinni sem stendur við Stamphólsveg í Grindavík . Í samtali við Vísi í apríl sagðist hún"/>
        <s v="á hendur þeirra sem vildu semja . Þar tókust á fylkingar hinna varkáru og þeirra djörfu . Sameiginlega skulum við"/>
        <s v="verunnar en kvikmyndagerðarmennirnir fullyrða að genamengi hennar eigi ekki hliðstæðu í náttúru jarðarinnar . Magnús segir í Síðdegisútvarpinu að hann"/>
        <s v="sakaðir um að hafa fyrirskipað árásir á almenna borgara eftir að uppreisnin gegn stjórn Gaddafis hófst í febrúar . Uppreisnarmenn"/>
        <s v="allar götur frá árinu 1975 . Núverandi ástand hamli mikið vexti og viðgangi kaupstaðarins . Smærri vellirnir vanræktir Því er"/>
        <s v="að það hitabylgja hérna um helgina þannig að það er um að gera að drífa sig út úr húsi og"/>
        <s v="Gylfi á harmonikuna undir fjöldasöng sem skipstjórinn Aðalsteinn gjarnan leiðir . Norður-Héraði ÞAÐ var laugardagskvöld og við vinkonurnar ætluðum að"/>
        <s v="sem er fyrsta íslenska fyrirtækið til að markaðssetja jurtalyf á Íslandi , hélt boð í Nýlistasafninu á Grandagarði til að"/>
        <s v="veg fyrir að neytendur hagnist á lækkun innflutningsverðs . Afnám vörutolla nýlega boðað Ólafur Stephensen framkvæmdastjóri Félags atvinnurekenda segir félagið"/>
        <s v="og var þetta fjórða fljótasta markið sem skorað hefur verið í ensku deildinni . Leikmenn Bolton hættu þó fljót að"/>
        <s v=". Golf . Madrid . Í þessari röð , “ stóð á fána sem Gareth Bale hélt á þegar hann"/>
        <s v="ef einhverjir vilja prófa eða kaupa hringinn þá er það bara að hafa samband . Genki Instruments bjóða öllum að"/>
        <s v="hafði ekki gerst í deildinni síðan 1. október í 2 : 0 sigri á Norwich . Stuðningsmenn United gátu einnig"/>
        <s v="fyrradag að hann myndi láta af störfum sem ríkissaksóknari eftir 40 ára starf í þágu hins opinbera . Fabio Capello"/>
        <s v="í 20 mínútur án þess að kenna sér meins og skoraði þrjú mörk . Bengt Johansson , landsliðsþjálfari Svía ,"/>
        <s v="í fjörutíu og þrjú ár en enginn annar bandarískur fangi hefur setið svo lengi í einangrun . Alþjóðlegu samtökin Amnesty"/>
        <s v="Hann hafi sífellt verið hræddur og vanlíðanin leiddi til þess að hann leitaði á náðir eiturlyfja og áfengis . Hann"/>
        <s v="samkvæmt 2. mgr. 36. gr . Talsmaður Norwegian , norsks flugfélags sem flýgur til Bandaríkjanna frá Skandinavíu og London ,"/>
        <s v="má í því samhengi nefna að fyrstu tíðindin voru ein af tíu mest lesnu viðskiptafréttum ársins á Vísi . Ýmsir"/>
        <s v="fyrir mannréttindum . Í þingsályktunartillögu sem samþykkt var á Alþingi í dag , með 32 samhljóða atkvæðum , er því"/>
        <s v="sex mánuði til að aðlagast okkar leik og kröfum ensku úrvalsdeildarinnar . &quot; Ricky van Wolfswinkel , framherji Norwich ,"/>
        <s v="enn meira á okkur fyrir þessar áskoranir og ég held að Yaya sé sammála mér og öðrum leikmönnum . Ég"/>
        <s v="laun munu hækka um á næsta ári þannig að það vekur sérstaka athygli . Áslaug Arna Sigurbjörnsdóttir , dómsmálaráðherra ,"/>
        <s v="ekki þátt í störfum réttarins . Fullkomin óvissa ríkir í réttarkerfi og stjórnmálum landsins . Nýr dómsmálaráðherra Áslaug Arna Sigurbjörnsdóttir"/>
        <s v="“ segir Gauti . Björn Ingimarsson , bæjarstjóri Fljótsdalshéraðs og formaður samstarfsnefndar um sameiningu , tekur í sama streng og"/>
        <s v="að sagt hefur verið í sumum fjölmiðlum að þetta hafi verið harðorð yfirlýsing , en það er ástæða til að"/>
        <s v="hana en ferðaþjónustubændur og væri það ánægjulegt að þeir vildu leggja mikið af mörkum til að vernda hana . Hann"/>
        <s v="Elsku afi , Guð styrki þig . Linda og Svala . Stefán Friðrik Stefánsson | 21. desember 2008 Trúverðugleiki Ég"/>
        <s v="að rannsóknarsjóði HÍ og að tryggja fjárframlög til rannsóknarsjóða Rannís , sem fjármagna stóran hluta allra rannsókna hérlendis . Við"/>
        <s v="sem við höfum byggt upp hér og byggist ekki sízt á skoðanafrelsi og tjáningarfrelsi . Í þessu ljósi ber að"/>
        <s v="gjaldeyrishöftunum . Hann vilji veita íslenskum stjórnvöldum aðstoð í því ferli . Olli Rehn , í framkvæmdastjórn ESB : Ég"/>
        <s v="menningarfulltrúa . Tillögur þessara aðila voru nýverið kynntar í menningarmálanefnd Reykjavíkur og segir í bréfi sem fylgdi tillögunum að Reykjavíkurborg"/>
        <s v="þess að framboð efna á markaðnum minnkar , verðið hækkar og fjárþörfin eykst þar með hjá fíkniefnaneytendum . “ Vef-Þjóðviljinn"/>
        <s v="við nágrannaþjóðir eins og Færeyinga . Steingrímur Erlingsson , framkvæmdastjóri Fáfnis Offshore , sagði í samtali við Fréttablaðið að hann"/>
        <s v="ganga í röð en eigandi þessara gæsa í Taiping í Kína fór með þær í göngutúr á dögunum til að"/>
        <s v="þegar óbreyttir borgarar voru drepnir , aðrir voru handteknir af hermönnum sem voru í landinu í leyfisleysi . &quot; LaPorte"/>
        <s v="Sjálfstæðisflokksins og núverandi formaður bankaráðs Seðlabankans , ogStefán Eiríkssonlögfræðingur og lögreglustjórinn á höfuðborgarsvæðinu . Tony Abbott , forsætisráðherra Ástralíu ,"/>
        <s v="himneska friðar í Peking árið 1989 og kannski þess vegna hafa kínversk stjórnvöld sent frá sér yfirlýsingu þar sem þau"/>
        <s v="má klúður . En þeir , sem eru í einhverjum tengslum við eigin samtíma , hljóta engu að síður að"/>
        <s v="á fyrstu íbúð gætu haft óæskileg áhrif . Lækkun byggingarkostnaðar ætti að vera forgangsmál Í markaðspunktum Greiningardeildar Arion banka er"/>
        <s v="hafa sannað sig . Leikmenn á aldrinum 27 - 30 ára . &quot; Guðjón Rúnarsson , formaður Samtaka fjármálafyrirtækja ,"/>
        <s v="HM í Þýskalandi og í raun fengið ótrúlega dræmar undirtektir í opinberri orðræðu flestra landa . Á Íslandi má þó"/>
        <s v="fyrir ? Það er ekkert vitlaust eða dramblátt að mínu viti að trúa á guð eða marga guði . Ég"/>
        <s v="munu hér eftir sem hingað til leggja sitt af mörkum til uppbyggilegrar umræðu og tillögugerðar á sviði efnahagsmála . Við"/>
        <s v="og þeirra sem vildu efla landsbyggðina og sporna gegn frekari náttúruspjöllum með áframhaldandi fækkun íbúa landsbyggðarinnar . Einnig sagðist Kristján"/>
        <s v="hann trúr inntaki þeirra allra og Ylja nær að dýrka upp áhrifamáttinn sem í þeim er falinn . Fögnuður Ég"/>
        <s v="olíuvinnslu verði miðlað , dreift og ráðstafað í samræmi við lög , vilja og óskir Alþingis og þjóðarinnar . Evrópusambandið"/>
        <s v="gátu sannað að sönnunargögnum hefði verið komið fyrir . Dean Strang , sem var verjandi Avery á sínum tíma ,"/>
        <s v="auðveldlega . Fjöldi núverandi og fyrrverandi starfsmanna dagheimilisins Lyngáss ætlar að koma saman á laugardag eftir viku til þess að"/>
        <s v="of mörg . Herdís Storgaard : Það er nú alltaf þannig að þó að það sé kannski mjög gott að"/>
        <s v=". Þann sama dag birtist mynd á forsíðu Bæjarins Besta ( BB ) af tveimur ungum og myndarlegum mönnum að"/>
        <s v="og jafnvel ósanngjarnt að stilla málum upp þannig að þegar uppbygging á Egilsstaðaflugvelli verður að veruleika og því ber að"/>
        <s v="áttu Valsmenn þegar Jóhann Hreiðarsson skallaði framhjá úr dauðafæri á 69 mínutu . En aðeins 5 mínutum síðar gátu Valsmenn"/>
        <s v=". Bandaríska rokkhljómsveitin Van Halen tilkynnti í dag að hún hygðist fara í umfangsmikla hljómleikaferð á næsta ári til að"/>
        <s v="er farið út og það var , það var mikið gagnrýnt einkum með tilliti til stjórnarskrárinnar . Þannig að við"/>
        <s v="í það . Jónas Jónsson , oddviti Ásahrepps : Það er jákvæður hugur hérna heimamanna fyrir þeim virkjunum og ég"/>
        <s v="&quot; Vita menn ekki á hverju lýðræði byggist ? &quot; spurði hann og kvaðst vera reiður . Svavar Gestsson sagðist"/>
        <s v="sem sýna þann metnað að sýna meira frá íslenskri knattspyrnu og gera unglingaknattpspyrnu meiri skil , þá ættu menn að"/>
        <s v="að vera almenningssamgöngur og sem hluti af grunnsamgöngukerfinu okkar , þá er þetta verð náttúrulega alltof hátt . Og ég"/>
        <s v="riðlinum er gegn Egyptum en hann hefst klukkan eitt um nótt , aðfaranótt mánudagsins 18. ágúst . Fagnaðarefni &quot; Ég"/>
        <s v="fólks . Angela Merkel , Þýskalandskanslari og fleiri hafa vottað fjölskyldum fórnarlambanna samúð sína . Sigurður Helgason , framkvæmdastjóri Umferðarstofu"/>
        <s v="í Englandi og Wales . Afbrot hafa ekki verið færri í 30 ár samkvæmt nýjum upplýsingum frá yfirvöldum . Umferðarstofa"/>
        <s v="því maður veit aldrei á hverju maður á von þar . “ Verkefni sem þolir enga bið Íbúar á svæðinu"/>
        <s v="aðeins verður millifærsla frá öðrum sjúklingum í nýja kerfinu en meira fé ekki lagt í kerfið . „ Ég auðvitað"/>
        <s v="verði aukinn verulega með því að nýta betur krafta og hæfni hjúkrunarfræðinga , sjúkraliða og fleiri heilbrigðisstétta . „ Ég"/>
        <s v="skoðanir um það hvernig þeir hafa orðið til “ , segir Sigurður Ingi Jóhannsson , ráðherra um leið og hann"/>
        <s v="er gert ráð fyrir að þær kosti nokkur hundruð milljónir króna í framkvæmd . Karl Garðarsson , alþingismaður : Ég"/>
        <s v="að flugið á að vera almenningssamgöngur og hluti af grunnsamgöngukerfinu , þá er þetta verð náttúrulega alltof hátt . Ég"/>
        <s v="fá að halda vinnunni lengur ef það er heilsuhraust . Jóhanna Vigdís Hjaltadóttir : Ellen , eldri borgarar , þeir"/>
        <s v="ég brást við . “ Drífa fagnar hins vegar umræðunni sem er að eiga sér stað núna . „ Ég"/>
        <s v="fyrsta vera byggð á laginu . Skv. tilkynningu mun bókin innihalda ljósmyndir af börnum allsstaðar að úr heiminum sem „"/>
        <s v="systrum , vinkonum , ömmum og mæðrum með sér , &quot; segir Hrund og bætir við að konur ætli að"/>
        <s v="Katrín Sigurjónsdóttir , framkvæmdastjóri Sölku-Fiskmiðlunar : Við vorum einmitt í Nígeríu núna í byrjun nóvember . Þá var verið að"/>
        <s v="sambandsafmæli sitt hátíðlegt . Í viðtali við ástralska útvarpsþáttinn Kyle and Jackie O sagði Derülo : &quot; Við vorum að"/>
        <s v="möguleika á að komast í umspilssæti . Oftar en ekki hafa möguleikarnir verið búnir eftir tvo leiki þannig að við"/>
        <s v=". Við erum hér því við skiptum máli . “ Að loknum ræðunum sagði kynnirinn Sólmundur Hólm : „ Við"/>
        <s v="á að Ísfirðingar taki vel á móti sínum manni þegar hann tekur land þar á fyrsta áfangastaðnum . &quot; Ég"/>
        <s v="vera í Deiglunni , en vegna mikillar forsölu aðgöngumiða var ákveðið að flytja þá á stærri stað . &quot; Ég"/>
        <s v="til verkefnisins eigi að koma og að tryggja þurfi að ekki verði lagðir tvöfaldir skattar á borgara . „ Ég"/>
        <s v="ekki mikið eftir af því á hausnum á mér eftir lestur dagskrárinnar . Fúll áhorfandi . Ísbúðin á Granda Ég"/>
        <s v="Nú þegar ketó æðið er að ná hámarki er ekki úr vegi að henda í eina ketó pítsu til að"/>
        <s v="öllum flokkum nema Vinstri-grænum hvernig framboðslistar fyrir alþingiskosningar muni líta út . Siv Friðleifsdóttir , alþingismaður : það ber að"/>
        <s v="samninganefnd ríkisins ætla að móta móttilboð . Næsti samningafundur hefur verið boðaður miðvikudaginn 11. júlí klukkan 14 . „ Við"/>
        <s v="vakið upp gleðina í íslenskri tónlist . Gleði svipaða þeirri sem Ríó tríóið færði okkur á sínum tíma . Ég"/>
        <s v="sem styrkja listsköpun verulega . ,, Ég vil bara hvetja Akureyringa til að vera duglegir að fara í leikhús og"/>
        <s v="hafi loksins áttað sig á því , enda langflestir höfundarnir // flytjendurnir stórstjörnur hér á norðurpólnum . Því ber að"/>
        <s v=". Persónulega nálgast ég mótið af yfirvegun og ró . Ég veit að það verður erfitt að vinna mótið en"/>
        <s v="stjórnarhersins að stærstum hluta . Hefur öfgahópurinn lýst ábyrgðinni á sprengingunum sér á hendur . Tímabærar skattalækkanir Því ber að"/>
        <s v="sem framleiðir auglýsinguna segir hana ekki fela í sér kynþáttahatur af neinu tagi . „ Með auglýsingunni erum við að"/>
        <s v="að með framgöngu sinni í málinu hafi forráðamenn háskólans í verki lagt blessun sína yfir dómstól götunnar . „ Við"/>
        <s v="að ræða vottað fóður eða sérstakt vottað framleiðsluferli , &quot; segir Kristinn . Hann fagnar nýju reglugerðinni . &quot; Við"/>
        <s v="væri umfram vikmörk peningastefnunnar . Það eru þá 4% á ári , sú verðbólga sem væri umfram þar . Ég"/>
        <s v="sýningum og það er barnadagskrá , þú veist , það er hugsað um alla en svo erum við líka að"/>
        <s v="horfa . Eða yfir því að það er í lagi að vera svo hallærislegur að hafa gaman af þessu ."/>
        <s v=". “ Hver er hugsunin á bakvið klikkaða menningarhátíð ? „ Hugsunin var að fagna fjölbreytileikanum í geðheilsu landsmanna ."/>
        <s v="hver er hugsunin á bak við hátíðina ? Hildur Loftsdóttir : Hugsunin var að fagna fjölbreytileikanum í geðheilsu landsmanna ,"/>
        <s v="með bæði óbragð í munni og sorg í hjarta . „ Sorg yfir því að við ættum að vera að"/>
        <s v="máli hennar kom fram hve mikilvægt samstarf opinberra aðila og atvinnulífsins gæti verið , ekki síst á menningarsviðinu og hún"/>
        <s v="eftir kynlífsfræðingi í frétt Jótlandspóstsins að hugsanlega megi skýra þetta með því að fólki láti hversdagslífið lönd og leið og"/>
        <s v="ekki fjárfesta í greinum sem er verið að hræra í skattakerfinu hjá endalaust og auka álögurnar . Við eigum að"/>
        <s v="um 12 jarðir á Norðausturlandi . Einnig vakti það mikla athygli þegar hinn kínverski Nubo hugðist kaupa Grímsstaði . Sigurður"/>
        <s v=". &quot; Hann segir að þegar hann kom í Kerlingarfjöll fyrir um ári hafi þar verið fyrir hópur fólks að"/>
        <s v="dag og segir Sigþrúður að þangað séu allir velkomnir . Sigþrúður segir tilfinningar blendnar á þessum tímamótum : „ Að"/>
        <s v="voru allir sammála um að það þyrfti að koma millidómstigi á , “ segir Kristín . Kristín segist því hafa"/>
        <s v="ekki endanlega til að geta vísað í þau sem dæmi um árangur . &quot; Menn hafa lýst því yfir og"/>
        <s v="eins og við þurfum að vera að gera . Höskuldur Kári Schram : Menn hafa verið að lýsa yfir og"/>
        <s v="F. Magnússonar og sjálfstæðismanna í Reykjavík , að nýi meirihlutinn muni halda um stjórnartaumana út kjörtímabilið . Geir segist jafnframt"/>
        <s v=". Hann segir í samtali við fréttastofu að um sé að ræða eindreginn stuðning við nýjan kjarasamning . „ Við"/>
        <s v="var meðal annars skólastjóri í Fjölbrautaskóla Suðurnesja . Stjórnin lagði áherslu á að fá Hjálmar strax til starfa og ég"/>
        <s v="er ætlað að gera svokallaða Expressþjónustu fríhafnarinnar óheimila . Félag atvinnurekenda hefur staðið í bréfaskiptum við ráðuneytið varðandi málið og"/>
        <s v="&quot; Og auðvitað bindum við vonir við að við náum inn auknum gistitekjum vegna tilkomu hússins þannig að við bara"/>
        <s v="á næstu klukkustundum um framtíð mína , “ sagði Jón Þór í samtali við mbl.is í dag . „ Ég"/>
        <s v="til að eldri borgurum verði tryggð 300 þúsund króna lágmarksframfærsla á mánuði frá 1. janúar 2018 . „ Við bara"/>
        <s v="einn framkvæmdastjóra Technopromexport , segist mjög sáttur við samkomulagið og telur að breytingarnar á launagreiðslum séu ekki stórvægilegar . Hann"/>
        <s v="sem hafa fyrir vikið fyllst sjálfstrausti , bjartsýni og eldmóði . Þorgrímur hefur unnið gott starf og því ber að"/>
        <s v="sveitarstjóri . Smári Kristjánsson umdæmisstjóri VÍS á Suðurlandi tekur undir með Drífu . „ Samstarfið hefur verið farsælt og ég"/>
        <s v="höfuðborgarsvæðinu , til að bæta þar úr , til að stytta biðlista . Ásta R. Jóhannesdóttir : Virðulegi forseti ég"/>
        <s v="tímamót í lífi kórsins , að sögn formannsins Arinbjörns Vilhjálmssonar . Arinbjörn Vilhjálmsson , formaður Fóstbræðra : Og við náttúrulega"/>
        <s v=". 1939 , fv. starfsmaður Póstsins í Reykjanesbæ . Þau eru búsett í Garðabæ . Guðni Einarsson gudni@mbl.is &quot; Við"/>
        <s v=", hagfræðingur og fyrrverandi viðskiptaráðherra , skrifar á vegg sinn á Facebook : Leiðinlegar ? Er ekki frekar hægt að"/>
        <s v="er að sinna þá sé það nú þannig að það séu ekki allir á eitt sáttir en ég auðvitað bæði"/>
        <s v="þér um að þessi verksmiðja verði í Grindavík ? Halldóra Sigríður Sveinsdóttir : Sko ég náttúrulega get alveg fagnað ,"/>
        <s v="vegi fyrir því að garðurinn verði fjarlægður . „ Nei það er ekki okkar mál en við munum hins vegar"/>
        <s v="Sú fjölgun sem varð á síðasta ári er eingöngu erlent fólk sem hefur komið til að vinna hér . Við"/>
        <s v="kemur raunar fram að stofnunin hafi ekki ástæðu til að ætla að upplýsingum hafi vísvitandi verið leynt , en forsætisráðuneytið"/>
        <s v="kemur raunar fram að stofnunin hafi ekki ástæðu til að ætla að upplýsingum hafi vísvitandi verið leynt . En forsætisráðuneytið"/>
        <s v="Ólst það upp við þessa tónlist , finnur það þetta á netinu ? Ég veit það ekki . En ég"/>
        <s v="aðeins haft stutta viðkomu hér . Hann fagnar því að herinn setji fjármuni í viðhald á vellinum . „ Ég"/>
        <s v="sig á því hvort þeir vilja hafa Ríkisútvarp og ef svo er hvernig það eigi þá að vera . Við"/>
        <s v="og samráðið eigi að eiga sér stað áður en ákvörðunin er tekin . Birgitta Jónsdóttir , þingmaður Borgarahreyfingarinnar : Ég"/>
        <s v="á einstaklinga og í ljósi , ja grundvallarreglurnar um sjálfsákvörðunarrétt einstaklingsins að þá getur Persónuvernd í rauninni ekki annað en"/>
        <s v="undirstrikar það og sýnir fram á að ég á enga aðild að því broti sem er til rannsóknar . Ég"/>
        <s v="undirstrikar það og sýnir fram á að ég á enga aðild að því broti sem er til rannsóknar og ég"/>
        <s v=", bæði inni í okkar þingflokki Vinstri-grænna , en einnig að sjálfsögðu í samstarfinu við Samfylkinguna . Nú , forsætisráðherra"/>
        <s v="símanum sínum , séu möguleikarnir á fölsunum afar takmarkaðir . if@mbl.is Davíð Már Stefánsson davidmar@mbl.is &quot; Því ber náttúrlega að"/>
        <s v="af svona einstökum atriðum í deiliskipulaginu , þá held ég að það sé mikilvægt núna að þrýsta samfélagið saman og"/>
        <s v="verið í sveitarfélaginu : &quot; Það er mikið að gerast þessa dagana í Vesturbyggð og á sunnanverðum Vestfjörðum og við"/>
        <s v="það er auðveldara að eiga við það . Allar stofnanir sem koma málinu við vilja ná tökum á þessu og"/>
        <s v="sem eiga fasteignir og eins þeir sem leigja hafa þegar þurft eða munu þurfa að taka skellinn , svo við"/>
        <s v=", ég held að það sé ekki ástæða til að óttast neitt verðhrun vegna innkomu nýrra íbúða , frekar að"/>
        <s v=", formaður Félags íslenskra tónlistarmanna , undirrituðu í gær samning um samstarf að nýrri kammertónleikaröð á Kjarvalsstöðum . &quot; Við"/>
        <s v="nægilega vel . Ísak Einar Rúnarsson , formaður Stúdentaráðs : Fyrstu viðbrögð eru í raun og veru bara þau að"/>
        <s v="og þá er hann einnig sviptur heimild til að hafa dýr í umsjá sinni í fimm ár . „ Ég"/>
        <s v=". &quot; Það er ekki mikill munur á efstu liðunum í 1. deild og neðstu liðunum í Landsbankadeildinni . Ég"/>
        <s v="hönnuða , þannig að maður er að sjá íslenska list og það er bara allt annað . Þannig að ég"/>
        <s v="eitt af stóru verkefnunum . „ Ég var við því að tala þannig að nóg sé að gert . Ég"/>
        <s v="virðisaukaskattsskýrslum og kannanir þar sem ferðamenn hafa greint frá hvað þeir greiddu fyrir gistingu hér á landi . „ Við"/>
        <s v="hafa greint frá hvað þeir greiddu fyrir gistingu hér á landi . Helga Árnadóttir , framkvæmdastjóri Samtaka ferðaþjónustunnar : Við"/>
        <s v="mikla þörf fyrir að ræða þetta mál og ræða saman um það og fara í andsvör við sig sjálfa þeir"/>
        <s v="á meðan aðrir segja þetta ekkert mál . „ Við höfum ekki orðið fyrir neinu ónæði hérna og ég bara"/>
        <s v="Svanhildur Holmerg , íbúi í Laugardalnum : Já , við höfum ekki orðið fyrir neinu ónæði hérna og ég bara"/>
        <s v="meintum viðbragðshraða FME svarar Ragnar Þór : „ Ég ætla ekki að draga neinar ályktanir af því , en ég"/>
        <s v="eftirspurnin eftir þjónustunni er ekki meiri en raun ber vitni , segir Eygló : „ Við getum að vissu leyti"/>
        <s v="þessari þjónustu er ekki meiri heldur en raun ber vitni ? Eygló Harðardóttir : Við getum kannski að vissu leyti"/>
        <s v="umspilssæti þegar fimm leikir eru búnir . Oftar en ekki hafa möguleikarnir verið búnir eftir tvo leiki þannig að við"/>
        <s v="erum þó ekki að segja að við viljum binda okkur við eina kennsluaðferð eða eina nálgun á kennslu . Við"/>
        <s v="það ekki þegar til kastanna kom . Var í staðinn ákveðið að setja upp ljósaskilti og viðvörunarlínur . „ Ég"/>
        <s v="fá aðeins svona skýrari svör við en þetta er bara svona pakki eins og ég bjóst við og ég hérna"/>
        <s v="sjálfsögðu ætlumst við til að sú styrking krónunnar sem hefur verið að undanförnu skili sér í verðlækkunum , og ég"/>
        <s v=", sveitarfélögum , bæjum , UMFÍ og ÍSÍ að velja sína íþróttamenn ársins . Meðlimir Samtaka íþróttafréttamanna , SÍ ,"/>
        <s v="ákveða það . Helga Þórisdóttir , framkvæmdastjóri Persónuverndar , segir að það sé rétta leiðin . „ Því ber að"/>
        <s v="framkvæmdastjóri Persónuverndar , segir að það sé rétta leiðin . Helga Þórisdóttir , framkvæmdastjóri Persónuverndar : Og því ber að"/>
        <s v="aðila samkomulagsins : „ Þetta er nauðsynlegt samkomulag sem ríkisstjórnin varð að taka forystu um að yrði gert . Ég"/>
        <s v="þó að fara að íhuga hverjir taka við af okkur einhvern daginn . “ Björt Ólafsdóttir , nýr umhverfisráðherra ,"/>
        <s v=", stjórnendur hér hjá Póstinum , að það þjónaði ekki hagsmunum Íslandspósts að viðhalda þessum einkarétti . Þannig að við"/>
        <s v="vegar fyrst og fremst aðgerð sem er hluti af pólitískri stefnu þessarar ríkisstjórnar . “ Tekjujöfnunin skiptir máli „ Ég"/>
        <s v="og nú síðast frá Öryggismiðstöðinni . Það ætti að vera hægt að búa til fyndnar auglýsingar án fáránleikans . Víkverji"/>
        <s v="? Elín Sigurgeirsdóttir : Við óttumst nú að það sé kominn einhver kúfur eða uppsafnaður vandi en þó við jafnframt"/>
        <s v="sem í hlut eiga náist . Staðganga , stuðningsfélag staðgöngumæðrunar á Íslandi , lýsir sig í megindráttum sammála frumvarpinu og"/>
        <s v="máli að menn setjist að alvöru að borðinu núna og ég harma fyrirsagnir eins og það að forsvarsmenn verkalýðshreyfingarinnar skuli"/>
        <s v="skuli ekki vera farið í að taka á þeim vallarsvæðum þar sem þetta dekkjakurl í notkun . Við að sjálfsögðu"/>
        <s v="farið í að taka á þeim vallarsvæðum þar sem að þetta dekkjakurl í notkun , þó að við að sjálfsögðu"/>
        <s v="Edwald , lögmaður Magnúsar Guðmundssonar sem einnig er ákærður í málinu , segir niðurstöðuna ekki koma á óvart . „"/>
        <s v="brugðust við lækkunum í verslunum keppinauta með því að lækka verð . Segir undirboðin á matvöru enn viðgangast &quot; ÉG"/>
        <s v="og að bæði Gísli Marteinn og Júlíus Vífill uni Hönnu Birnu þess að taka við hlutverki Vilhjálms . „ Ég"/>
        <s v="forsætisráðherra , lýsti því yfir í gær að hann myndi bjóða sig fram gegn Sigmundi Davíð . „ Ég bara"/>
        <s v="Ásta Guðrún Helgadóttir , þingmaður Pírata , segir nýja ríkisstjórn vekja blendnar tilfinningar . „ Á sama tíma og maður"/>
        <s v="nýja ríkisstjórn vekja blendnar tilfinningar . Ásta Guðrún Helgadóttir , þingkona Pírata : Já á sama tíma og maður náttúrulega"/>
        <s v="sem sagði þar að ég ætti að halda henni í hópnum í stað þeirra leikmanna sem við völdum . Ég"/>
        <s v=". Skúli Mogensen forstjóri WOW Air er ekki alls kostar sáttur við stöðuna þrátt fyrir útboðið . „ Ég náttúrlega"/>
        <s v="og án vildarpunkta eins og segir í tilkynningu frá fjármálaráðuneytinu . Skúli Mogensen , forstjóri WOW air : Ég náttúrulega"/>
        <s v="það enn . Afar ólík sjónarmið takast hér á . Þeir sem segja frumvarpið alls ekki tímabært og þeir sem"/>
        <s v="samkomulag stefnir í sumarþing til að ljúka málum . Kvótafrumvarpið hefur verið rætt á Alþingi í allan dag . Stjórnarliðar"/>
        <s v="og í samræmi við hversu alvarlegum augum við lítum þessi brot . &quot; Hefði viljað sérstakt ákvæði &quot; Ég bara"/>
        <s v="til að tjá sig – t.d. sést í bakgrunni myndarinnar að fólkið er að fagna , en ekki aðeins að"/>
        <s v="tíma þeir glæsilegustu í bænum og fjölmenntu veiðimenn á þær á hverju ári . Það eru því líklega margir sem"/>
        <s v="flutning einleiksins hér á landi og hafa einnig séð það á frönsku og tyrknesku , auk ensku útgáfunnar . Þau"/>
        <s v="þetta samkomulag ? Hjálmar Árnason , þingflokksformaður : Ja , samkomulag er samkomulag og þá er ekkert annað en að"/>
        <s v="fari út fyrir 101 Reykjavík þá eru þessi fyrirtæki öll að leggja mikla fjármuni í ferðamennsku . Menn eiga að"/>
        <s v="þetta ekki vera beint nýjar fréttir þar sem reglan hefur verið í gildi í núverandi regluvirki afrekssjóðsins . „ Ég"/>
        <s v="segir í frétt Félags atvinnurekenda um málið . Félagið hefur áður sent velferðarráðuneytinu umsögn um drög að frumvarpinu . FA"/>
        <s v="erfitt að mæta þeim hingað til og ég á ekki von á að það breytist , &quot; sagði Snorri sem"/>
        <s v="2007 til 2011 og hækkuðu um rúma 100 milljarða króna . Þau urðu fyrir áfalli eins og ríkissjóður . Við"/>
        <s v="áherslumál sem að við höfum verið að , verið að leggja mikla áherslu á undanfarin ár og við hljótum að"/>
        <s v="bíl sem er 300 hestafla tryllitæki . Seat Leon Cupra er nú sýndur á bílasýningunni í Detroit . „ Ég"/>
        <s v="ferða gangandi . Við getum gengið út í búð og gengið í vinnuna . Ég er gangandi vegfarandi og ég"/>
        <s v="í tuttugu mánuði . Ingólfur segir að sjálfsagt hafi starfsfólk áhyggjur af hávaðanum . „ En ég hugsa að flestir"/>
        <s v="sé nefnt . Halldór Halldórsson , formaður Sambands íslenskra sveitarfélaga : Við fyrstu sýn líst mér vel á þetta og"/>
        <s v="Sambands íslenskra sveitarfélaga : Það sem ég hef séð er við fyrstu sýn , líst mér vel á þetta og"/>
        <s v="á leigumarkaði . „ Það sem ég hef séð er , við fyrstu sýn , líst mér vel á og"/>
        <s v="leikmenn sem spila í deildinni . „ Það er vissulega rétt að það hefur verið sjaldgæft síðustu ár . Ég"/>
        <s v="í meðferð þingsins og þingnefndannarinnar sem að fer yfir málið . Þannig að svona fyrstu viðbrögð eru þau að við"/>
        <s v="þetta að sjálfsögðu fram sem sitt stjórnarfrumvarp sem að hún ber ábyrgð á . Fyrstu viðbrögð eru þau að við"/>
        <s v="gjaldfrjáls leikskóli snúið þeirri þróun við ? Guðlaugur Þór Þórðarson : Ja það á eftir að skoða þetta . Við"/>
        <s v="á þjónustu . Sigríður segir að tekjur af auðlegðarskatti hafi verulega þýðingu fyrir ríkissjóð . Sigríður Ingibjörg Ingadóttir : Við"/>
        <s v="því hvernig þau ætla að mæta þessu . Þetta þýðir auka álag en almennt séð held ég að flestir heimilislæknar"/>
        <s v="Af því tilefni fór hún í viðtal hjá Síðdegisútvarpinu þar sem hún ræddi málið frekar . Tanja Huld Levý Guðmundsdóttir"/>
        <s v=". Formaður Íbúasamtaka miðborgar Reykjavíkur segir löngu tímabært að setja skýrar reglur um sambúð ferðaþjónustunnar og íbúa borgarinnar . Ég"/>
        <s v="því geta verið margskonar skýringar sem að ég svo sem get ekki farið út í í smáatriðum hér en ég"/>
        <s v=". Á því geta verið margskonar skýringar sem ég get ekki farið út í í smáatriðum hér . En ég"/>
        <s v="að við stöndum okkur alltaf í stykkinu með þetta , að kúnninn fái alltaf lægsta verðið . &quot; „ Ég"/>
        <s v="að leysa þetta vandamál sema að felst í því að Herjólfur er ekki nothæfur yfir vetrartímann í höfnina . Ég"/>
        <s v="ef eitthvað er megi velta fyrir sér hvort losun hafta muni auka áhuga erlendra fjárfesta á Íslandi . „ Við"/>
        <s v="eflingu á Vestfjörðum . Mikið sé til af gögnum sem lúta að tillögum að endurbótum á svæðinu öllu og hann"/>
        <s v="ekki verið að elta fólk í það óendanlega eins og hefur verið í núverandi löggjöf . Þannig að ég bara"/>
        <s v=", endanlegt úrskurðarvald á stjórnsýslustigi . Alþýðusambandið hefur náttúrulega litið á Kjaradóm sem stjórnsýslunefnd en ekki sem eiginlegan dómstól og"/>
        <s v="gegn þessu útaf svona einstökum atriðum í deiliskipulaginu held ég að það sé mikilvægt núna að hrista samfélagið saman og"/>
        <s v="þegar hún var yngri og þekki hana því aðeins betur en Söndru . Þær eru báðar hrikalega efnilegar og við"/>
        <s v="þrífst umræða og fólk á rétt á öllum þeim skoðunum sem það vill . Ég held að HR ætti að"/>
        <s v="öllum alvöru háskólum þrífist umræður og fólk eigi rétt á skoðunum sínum . &quot; Ég held að HR ætti að"/>
        <s v="Þeistareykjum . Framhald mála var rætt í þingsal eftir hádegi . Katrín Júlíusdóttir , iðnaðarráðherra : Núna eigum við að"/>
        <s v="frá Stefáni Jóni . Steinunn Valdís Óskarsdóttir : Hún í sjálfu sér kemur mér ekkert á óvart og ég bara"/>
        <s v="að því og eðlilegt í okkar hreyfingu , “ segir Gylfi og óttast ekki slíkar breytingar . „ Ég bara"/>
        <s v=". Ég vil einmitt að þetta mál sé ekki í skotgröfum . Ég vil ræða þetta af yfirvegun og ég"/>
        <s v="vil einmitt að þetta mál sé ekki í skotgröfum . Ég vil ræða þetta af yfirvegun og ég vil bara"/>
        <s v="ekki mín ákvörðun að selja hann og ég var ósáttur með það , &quot; sagði Víðir . „ En ég"/>
        <s v="í þessa þjóðfélagslega mikilvægu þætti eins og meðal annars það sem snýr að uppgjöri þrotabúa föllnu bankanna og við auðvitað"/>
        <s v="þjóðfélagslegu mikilvægu þætti , eins og meðal annars það sem snýr að uppgjöri á þrotabúi föllnu bankanna . Við auðvitað"/>
        <s v="þannig að það hefði kannski verið æskilegra að taka þetta , hugsa þetta í stærra samhengi þó svo að ég"/>
        <s v="efnahagsmálum . Það er kolröng stefna . Við eigum að ljúka byggingu hússins og opna það um leið og þjóðin"/>
        <s v="þessar framkvæmdir . Það er m.a. horft til eftirspurnar eftir litlu húsnæði , &quot; sagði Júlíus Vífill . &quot; Ég"/>
        <s v="því þá að raunverulega skuli hafa verið lekið þá fyrst að það sanni þitt mál ? Ólafur Arnarson : Ég"/>
        <s v="mín kynslóð árum saman – ég vona að vaxhólkarnir komi ekki aftur , það fylgdi þeim endalaust surg . Ég"/>
        <s v="frumkvöðlar á þessu lóðrétta sviði dansins en fleiri hafa reyndar fylgt í kjölfarið . „ Eftirspurnin er mikil og ég"/>
        <s v="samvinnu við aðila vinnumarkaðarins . Magnús Stefánsson , félagsmálaráðherra segir að brýnt hafi verið að leysa úr húsnæðismálum geðfatlaðra og"/>
        <s v="höfum mikinn metnað á þessu sviði . Þannig að við höldum því góða starfi áfram og erum mjög bara ,"/>
        <s v="er komin skilning , þótt þeir hafi lýst vonbrigðum með ákvörðun forsetans . Vill nýja nálgun á málið &quot; Ég"/>
        <s v="raunin sé sú að starfsfólkið sé á móti lögunum . Allt hnigi því að því að fresta málinu og hann"/>
        <s v="vörnum á N-Atlantshafinu væri best fyrir komið . Allir þessir aðilar eiga hér hagsmuna að gæta . Við hljótum að"/>
        <s v=", “ sagði Halldóra . „ Það er augljóslega mjög hátt vöruverð á Íslandi og ég skil vel að fólk"/>
        <s v="króna . Friðrik J. Arngrímsson , framkvæmdastjóri LÍÚ , segist ekki vita hvernig upphæðin skiptist niður á sjávarútvegsfyrirtækin . Hann"/>
        <s v=", stefna sólarinnar er &quot; áfram hærra &quot; og það er gott markmið út af fyrir sig . &quot; Við"/>
        <s v="Við sendum honum okkar bestu óskir um skjótan og góðan bata , &quot; segir Sigmundur . Sigmundur segir að framsóknarmenn"/>
        <s v="við Eiðsvíkina . Þessi ákvörðun gefur tóninn varðandi &quot; besta &quot; byggingarland Reykjavíkur , Vatnsmýrina . Austurbakkinn Því ber að"/>
        <s v="ég ætlaði mér , &quot; segir Íslandsmeistarinn . Aðspurð hvernig keppnin yrði á milli stúlknanna sagði Herborg : &quot; Ég"/>
        <s v="sóknarnefndar um hvort hægt væri að fá kirkjuna leigða fyrir tónleikahald . Við í Grafarvogskirkju fögnum framtaki ungs fólks ,"/>
        <s v=". Fundarstjóri á ráðstefnunni er Ásdís Halla Bragadóttir sem segir að ráðstefna sem þessi sé mjög mikilvæg . &quot; Ég"/>
        <s v="Þórfríður Soffía Þórarinsdóttir &quot; Snjórinn , fjölskyldan , ekta jólatré og svo má ekki gleyma möndlugrautnum . &quot; &quot; ÉG"/>
        <s v="á söluna Almennur fögnuður er á meðal flestra yfir að fyrirtækið skuli vera komið í hendur einkaaðila . &quot; Ég"/>
        <s v="kossum þegar hún var fimm ára . Sigríður Björnsdóttir , formaður félagsins Blátt áfram , fagnar dóminum . &quot; Ég"/>
        <s v="hefur verið deilt um þetta svo áratugum skiptir og þetta er náttúrulega allt í mestu vinsemd þannig að við bara"/>
        <s v="betur , en ætli að taka þátt í umræðunni á næstu vikum með fagfólki og fleirum . „ Og ég"/>
        <s v="að vera í samstarfi við Eykt . Hann kvaðst hafa góða reynslu af samstarfi við fyrirtækið á Suðurnesjum og sagðist"/>
        <s v="taka þátt í umræðunni á næstu vikum með fagfólki og fleirum . Halldór Halldórsson , oddviti Sjálfstæðisflokksins : Og ég"/>
        <s v="átök sumarið 2010 . Knattspyrnuráð hefur lagt mikla áherslu á að geta staðið við skuldbindingar sínar gagnvart leikmönnum félagsins og"/>
        <s v="innstæðna og taki að einhverju leyti þátt í kostnaði . „ Ég hélt að háttvirtur þingmaður kæmi upp til að"/>
        <s v="viðkomandi hefur lýst yfir andstöðu við slíkt . Allir sem tóku til máls í umræðum um frumvarpið að þessu sinni"/>
        <s v="þeim vísindalegi grunni fyrir þeirri vinnu sem þarf að eiga sér stað . En niðurstaðan var sú að því var"/>
        <s v="&quot; segir Berglind og er afar svekkt í að það verði ekki . &quot; Árið 1991 var opnuð kampavínsflaska og"/>
        <s v="um í hvaða aðstæðum kennari myndi hverfa og hvað krakkarnir í kennslustofunni myndu gera . &quot; Myndu þau til dæmis"/>
        <s v="ykkur um það . “ Hann hvatti okkur sem sagt til þess ef okkur líst vel á það . Við"/>
        <s v="njóti fulls trausts þingflokks sjálfstæðismanna og það þýðir að staða hennar er í samræmi við það og ég sagðist bara"/>
        <s v="barni að sjá . Þingmaður hægriflokksins ( UMP ) , Paul Salen , lagði frumvarpið fram á sínum tíma og"/>
        <s v="sundíþróttinni og ánægjulegt að svo margir íslenskir sundmenn skuli vera í fremstu röð í heiminum . Poppfræðingurinn Arnar Eggert Thoroddsen"/>
        <s v="ekki greitt öldruðum sömu innlánsvexti og haft sömu kjör fyrir aldraða og sparisjóðurinn gerði ? Ég held að flestir hafi"/>
        <s v="ábyrgð á minni ríkisstjórn gagnvart landsdómi heldur en að við séum fjögur að ástæðulausu dregin fyrir dóminn . Og ég"/>
        <s v="í sambandi við góðgerðarmálefni og knattspyrnuskóla þegar fótboltaferlinum líkur , en United eru að setja á laggirnar atburð til að"/>
        <s v="komi til uppgjörs og og vona það reyndar . Þetta er orðið langt og strangt þannig að ég mun bara"/>
        <s v="þó til þess að Samfylkingin stjórnist fyrst og fremst af pólitískri heift . Jón Magnússon , þingflokksformaður Frjálslynda flokksins ,"/>
        <s v="Hvað finnst íbúum um þessa tillögu ? Berglind Ósk Óðinsdóttir , fulltrúi hverfisnefndar Oddeyrar : Það er þannig að íbúar"/>
        <s v="sem fengist hefur af umferðarstjórnun frá því göngin voru tekin í notkun , að bæta viðbragðaáætlun fyrir göngin . Bæjarráð"/>
        <s v="Ég hef átt því láni að fagna að hafa alla tíð átt mjög gott samstarf við stjórnir fyrirtækisins og ég"/>
        <s v=". Tryggingagjaldið lækki um 1% Halldór Benjamín Þorbergsson , framkvæmdastjóri Samtaka atvinnulífsins , segir löngu tímabært að lækka tryggingagjaldið og"/>
        <s v="stjórna nöfnum einstaklinga að mati þingmanns Bjartrar framtíðar sem lagði til fyrir tveimur árum að Mannanafnanefnd yrði lögð niður og"/>
        <s v="Hólmsteins Gissurarsonar um Halldór Laxness . Auk Guðjóns sátu fyrir svörum rithöfundarnir Þórunn Valdimarsdóttir og Viðar Hreinsson . Þórunn sagðist"/>
        <s v="aðra athöfn hérna í salnum 8. júlí . Þá koma allar konur sem hafa sest í salinn saman til að"/>
        <s v="yrðu fleiri . Þá kallar hún eftir því að heilbrigðismálin verði í brennidepli í komandi kosningabaráttu . &quot; Ég myndi"/>
        <s v="fyrir þessar sem eru að koma upp að venjast mótlæti því þær eru vanar því að vinna alltaf . Ég"/>
        <s v="og tapaði . Ég varð listamaður og þakka guði fyrir að ég gerði það því við erum eina starfsstéttin sem"/>
        <s v="til þess að einungis stórútgerðir þrífist í landinu […] Íslenski sjávarútvegsráðherrann hefur hafnað þessum uppboðshugmyndum og er ástæða til að"/>
        <s v="Íslendingar og mætum á völlinn . Þær eiga það svo löngu skilið að við fyllum Laugardalsvöllinn og styðjum stelpurnar og"/>
        <s v="píkur eru allskonar , rétt eins og við mannfólkið . Nefnum píkuna á nafn eins oft og við getum og"/>
        <s v="Tólf vinkonur í Hveragerði sem eiga það sameiginlegt að verða tæplega þúsund ára á árinu komu nýlega saman til að"/>
        <s v="Bandalagskonur voru ötular að safna fé til alls konar góðgerðamála og tóku þátt í söfnun fyrir byggingu Landspítalans til að"/>
        <s v="á blóðstreymi til heila . Donald Trump Bandaríkjaforseti boðaði fulltrúa beggja deilda þingsins á sinn fund í gærkvöldi til að"/>
        <s v="eitt mark . „ Undirskriftir þessara öflugu leikmanna eru mikilvægur liður í undirbúningi FH fyrir næsta keppnistímabil . Við FH-ingar"/>
        <s v="falið hefur verið að ráða Kim Jong-un af dögum . Yfirvöld í Norður-Kóreu hafa ekki svarið árásirnar af sér og"/>
        <s v="þetta kannanir sem við tökum háalvarlega og það verður viðfangsefni á komandi ári að taka á þessum málum . Ég"/>
        <s v="í Asíu og þar eru börnin notuð til þess að framleiða vörurnar , sem við kaupum hér á Vesturlöndum og"/>
        <s v="töldu hugsanlegt að yrðu reyndar í tilefni þess að 35 ár voru liðin frá valdatöku Baath-flokksins . Röddin á upptökunni"/>
        <s v="Þ. Pálsdóttir , forseti Menntavísindasviðs HÍ , sagðist í samtali við RÚV eftir að aðgerðirnar voru kynntar í síðustu viku"/>
        <s v="dag og er samtalan einnig nýtt Íslandsmet í 82,5kg. flokki . Reiðmannaplötur Helga hafa náð miklum vinsældum og hann segist"/>
        <s v="er í huga hve deilt var um málið á síðastliðnu ári . Og það er ekki annað hægt en að"/>
        <s v="haft væri í huga hve deilt hefði verið um málið á síðasta ári . Ekk væri annað hægt en að"/>
        <s v="bitni á börnum . Þrátt fyrir að það hafi tekið óeðlilega langan tíma að fá upplýsingarnar er ástæða til að"/>
        <s v="eða hefur verið raskað . Páll Gunnar Pálsson , forstjóri Samkeppniseftirlitsins , segist lengi hafa kallað eftir þessum heimildum og"/>
        <s v="skoraði 14 mörk í 21 leik fyrir Selfoss í vetur . Stjórn Handknattleiksdeildar Selfoss segir í yfirlýsingu að því sé"/>
        <s v="enn yngri aldur , verið fastamaður í liði Selfoss undanfarin og er einn allra sterkasti varnarmaður deildarinnar . Handknattleiksdeild Selfoss"/>
        <s v="verið síðustu ár á að auka opinber útgjöld án þess að leggja mat á hverju það skilar . &quot; Sigurður"/>
        <s v="Frakkar mætast svo í undanúrslitum klukkan 14.30 og Danir og Þjóðverjar klukkan 17.00 . Ólafur Adolfsson , lyfsali á Akranesi"/>
        <s v="í tilefni þess að sameining Keflavíkur , Njarðvíkur og Hafna gekk í gegn fyrir aldarfjórðungi . „ Við ætlum að"/>
        <s v="um fimm þúsund félagsmenn . Um 125 fulltrúar aðildarfélaga af landinu öllu sóttu þingið . Auk hefðbundinna þingstarfa var því"/>
        <s v="í ýmsum múslímskum löndum er kristindómurinn harðbannaður og lítil sem engin kennsla um hann umborin . Sr. Ólafur hlýtur að"/>
        <s v=". Við hönnun fangelsisins hafi öryggi þeirra verið haft að leiðarljósi ásamt því að tryggja mannúðlega afplánun fanga . Hann"/>
        <s v="á landið um árabil . Það er hins vegar ekki víst að þeir sem ákváðu að hefja stríð í Írak"/>
        <s v="boðið upp á sýnishorn af íslenskri hæversku og huggulegheitum í samkvæmislífinu þessa helgina . Skrapp í Reykjanesbæ til þess að"/>
        <s v="ræða , sem skyttur norðan heiða muni áreiðanlega bjóða í . Sjaldgæft sé að óskað sé eftir tilboðum en Sigmar"/>
        <s v="yfirlýsingar ríkisstjórnarinnar á þriðjudag . &quot; Okkur sýnist að þessi yfirlýsing sé alveg í samræmi við okkar málflutning og við"/>
        <s v="hafi verið í hópi umsækjenda , m.a . Elín Hirst , Sigrún Stefánsdóttir og Tryggvi Gíslason . &quot; En ég"/>
        <s v=", og á lóðin að vera tilbúin síðar á þessu ári . Kristján L. Möller , samgönguráðherra : Ég auðvitað"/>
        <s v="er einhverf finnst hljóma eins og ég sé bara einhver rugludallur . “ Móðir Stefaníu segir að hún hafi sjálf"/>
        <s v="einungis hærri álagningu en gengur og gerist . Salt er á heildina litið fín viðbót við veitingahúsaflóruna og ber að"/>
        <s v=": Mín viðbrögð eru þau að fagna því sérstaklega að þarna hefur orðið merkur áfangi og ekki síst vil ég"/>
        <s v="eru sumardagurinn fyrsti , verkalýðsdagurinn 1. maí , uppstigningardagur og annar í hvítasunnu . „ Við getum ekki annað en"/>
        <s v="verkefnum , &quot; segir hann . Spurður um fyrirvara kaupenda um 35% eignarhald segist Guðmundur telja að Vestmannaeyingar hljóti að"/>
        <s v="að hafa opið til 2 , 3 um helgar , &quot; svarar Birna . Hinsegin höllin -Það hljóta margir að"/>
        <s v="og fékk bronsverðlaun á sterku móti á Spáni . Hún er í 38. sæti heimslistans í greininni . &quot; Við"/>
        <s v="yfir þessa verðlagningu , sem væri fyrir utan nefndina . Þessu bréfi hefur þó aldrei verið svarað . Þannig ég"/>
        <s v="Við fyrstu kynningu var talað um þriggja til fjögurra hæða hús , ef ég man rétt . Íbúar á svæðinu"/>
        <s v="bar á næstu dögum . Mikið líf hefur verið að færast í svæðið í kringum Nýbýlaveg og eflaust munu margir"/>
        <s v="sviðið - og ef fáir mæta þá verður ástandið þó ekki verra en verið hefur . Í þriðja lagi má"/>
        <s v="leikanna . Ljóst er hins vegar að kostnaður við að senda 10 keppendur er um 500.000 . Jónas sagðist ennfremur"/>
        <s v="við næringarfræðing sem bendir á að hefðbundin jurtaolía sé ekkert síðri fyrir heilsuna – en margfalt ódýrari . Ólafur Gunnar"/>
        <s v="öðrum dásamlegum píanista og fyrrverandi menntaskólafélaga , því Hrönn Þráinsdóttir tók við keflinu af Árna , &quot; segir Hallveig og"/>
        <s v="aðlögun flutninganna . Því fagna ég Vinaleiðinni til úrvinnslu mála fyrir börn sem nú stunda nám í grunnskólum Garðaprestakalls ."/>
        <s v="draganna og í málgagni Framsóknarflokksins á vefnum , timinn.is , er í dag fjallað um drögin sem staðreynd og því"/>
        <s v="til varnarsamstarfs vestrænna ríkja . Á þessum tíma voru þessi mál ekki rædd á þingum Norðurlandaráðs . Því ber að"/>
        <s v="og krefjast launajafnréttis . Einnig má geta þess að haustið 2006 er afmæli kynjafræðinnar í Háskóla Íslands og ber að"/>
        <s v="302 ( 60 ) Justin Timberlake og Cameron Diaz buðum vinum sínum til gleðskapar í síðustu viku til þess að"/>
        <s v="Slík próf byggi upp fremur en að brjóta niður . Justin Timberlake og Cameron Diaz héldu partí um daginn og"/>
        <s v="til Frankfurt þar sem þau dveljast í dag og á morgun . Dögg Pálsdóttir , lögmaður Einars og Helgu ,"/>
        <s v="“ sagði Ólafur Ragnar . Amanpour spyr forsetann einnig hvert álit hans sé á birtingu Panama-skjalanna og segist Ólafur Ragnar"/>
        <s v="því að færa í bú ýmislegt fallegt og nytsamlegt . Öll verk léku í höndum þessa góðmennis . Því er"/>
        <s v="frá því , ef það kemur eitthvað skynsamlegt tilboð , “ segir Ómar og segir að lesendur blaðanna myndu eflaust"/>
        <s v="og varnarmálaráðuneyti landsins viðvart . Þau Paul McKinney og Emma Henfrey létu partílugtir svífa upp í himininn nýlega til að"/>
        <s v="þessar fréttir hafi komið einhverjum ritstjórum í opna skjöldu „ Ég hefði haldið að umræddir blaðamenn hefðu frekar átt að"/>
        <s v="sem fastar lengi að það hægist á efnaskiptum líkamans . Í viðtalinu tjáði Emma sig einnig um geðheilbrigðismál og sagðist"/>
        <s v="ár Tólf af 15 systkinum frá bænum Öxl í Breiðuvíkurhreppi á Snæfellsnesi komu saman í Hafnarfirði í gærkvöld til að"/>
        <s v="og þurfti hann m.a. að dúsa í fangelsi í fimm mánuði vegna uppátækisins . Með göngunni vilja Gough og kærastan"/>
        <s v="Stígamót ekki komast . &quot; Ég lít á þetta boð Eyjamanna sem tilraun til að bjarga andlitinu . En ég"/>
        <s v="að eignast tengdapabba sem vin . Því láni átti ég að fagna . Ég þakka Kidda og Boggu samfylgdina og"/>
        <s v="pínu kafkaískt . Það var beðið um afrit af persónuskilríkjum . Íslendingar verða að búa við vaxtamunarviðskipti og ættu að"/>
        <s v="Segja má að &quot; vitundarvakning &quot; hafi átt sér stað á þessum vettvangi á undanliðnum árum og hljóta menn að"/>
        <s v="þegar kosið verður á morgun . Áslaug Arna sagði að ákvörðun Guðlaugs Þórs hafði komið flatt upp á sig en"/>
        <s v="á annars að hafa komið sinni heittelskuðu á óvart á dögunum með rómantísku málverki af þeim tveimur , til að"/>
        <s v=". Hún tók af mér það loforð í jarðarför afa að gráta ekki þegar hún færi heldur samgleðjast henni og"/>
        <s v="daginn . Umhugsunartími var 15 mínútur á skák . Um kvöldið var svo haldin uppskeruhátíð skákfélagsins þar sem því var"/>
        <s v="ákvörðun þegar þau hafa aldur til . Út á það ganga grundvallarmannréttindi í siðuðu lýðræðisþjóðfélagi . Reglum mannréttindaráðs ber að"/>
        <s v="til frekari blóðsúthellinga í tengslum við hjálparstarfið sem mannréttindasamtök hafa reynt að sinna í tengslum við skipaflotann . &quot; Martin"/>
        <s v="bjarga þeim fyrir horn frá þeirri súpu sem þeir hafa sjálfir komið sér í . Því ber þeim frekar að"/>
        <s v="á amx.is tóku sér vikufrí en hafa snúið aftur . Vera má að þeir hafi gert sér glaðan dag og"/>
        <s v="vera ekki aðeins ósýnilegu partarnir í gangverki hins kapítalíska kerfis , ekki aðeins kryddið í gróðakássu íslensks atvinnulífs . Ég"/>
        <s v="verið dæmdur ólögmætur auk þess sem vinnuveitandi hennar hafi greitt til félagsins síðustu mánuði . Heiðveig María Einarsdóttir : Ég"/>
        <s v="upp að þess þyrfti ekki . Lilja Dögg Alfreðsdóttir , varaformaður Framsóknarflokksins : Hlutverk Fjármálaeftirlitsins breytist með því og ég"/>
        <s v="þó kaupunum hafi verið stillt þannig upp að þess þyrfti ekki . „ Hlutverk Fjármálaeftirlitsins breytist með því og ég"/>
        <s v="viðbrögðum enda væri eitthvað undarlegt ef Evrópusambandið ætlaði ekki að taka mark á óskum ríkisstjórnar landsins . &quot; En ég"/>
        <s v="og dó fallega . Gísli H. Halldórsson . Við buðum heim hluta af hjólahópnum hans Ella en við vorum að"/>
        <s v="hótelinu allan sólarhringinn . “ Gylfi Þór var einbeittur en hress þegar blaðamaður hitti á hann í dag . Hann"/>
        <s v="þarf að vinda ofan af því ráðherraræði , sem fram hefur þróast á Íslandi . Nútímalega þenkjandi Íslendingar hljóta að"/>
        <s v="sínu og fleira í athugasemdum við færslu sem hann skrifaði í fyrradag þar sem hann sendi þingmönnum Miðflokksins baráttukveðjur og"/>
        <s v="segir að nýja greiðsluþátttökukerfið eigi eftir að bitna mest á ungu og tekjulágu fólki . Á sama tíma og Arna"/>
        <s v="er þarna ágæt höfn sem við getum líka notað þannig að ég sé ekki annað en að það beri að"/>
        <s v="að bókaútgefendum þykir ekki álitlegt að gefa úr ljóðabækur . Flest ungt fólk heyrir óendanlegan flaum dægurlagatexta og ber að"/>
        <s v=", því þeim mun fleiri leiki sem þú sérð með liðinu því betur gengur þér að leikgreina það . Ég"/>
        <s v="&quot; Margir af þessum strákum sem ég valdi núna voru með á Möltu og stóðu sig vel þar og ég"/>
        <s v=". Bandaríkjamenn sjá sér frekar hag í að styrkja okkur en að beita Ísland alvarlegum viðskiptaþvingunum . Við ættum að"/>
        <s v="Þótt okkur hafi mislíkað mjög hvernig Bandaríkjamenn gengu til verks fyrir nokkrum vikum er engu að síður ástæða til að"/>
        <s v="þann 17. maí ár hvert og hafa gert síðan 1814 , þó við hafi tekið öld undir Svíum . Danir"/>
        <s v="20 - hópi um að það skuli vera forgangsmál að uppræta skattsvik , &quot; sagði Torsten Fensby . Hagsmunasamtök heimilanna"/>
        <s v="vera í fullum rétti . „ Við munum svara Fjármálaeftirlitinu í dag en ég fagna sérstaklega viðbragðshraða Fjármálaeftirlitsins og ég"/>
        <s v="Gríðarlegur mannfjöldi safnaðist saman í göngum í Berlín , París og víðar í dag og samkynhneigðir í New York gátu"/>
        <s v="málsins . Tímaskekkja að fá dýrmætt borgarland ókeypis Í bókun borgarráðsfulltrúa Besta flokksins , Samfylkingarinnar og Vinstri grænna er því"/>
        <s v="hæl fákeppni . Það þýðir ekki að slá ryki í augu bænda og segja þeim að standa sig betur og"/>
        <s v="á mjög hagkvæman og umhverfisvænan hátt . Þarna fari saman miklir kostir og hann trúi ekki öðru en að allir"/>
        <s v="og fram kom hjá Halldóri þá höfum við átt óformleg samskipti við og samtöl við ýmsa sveitarstjórnarmenn . Ég bara"/>
        <s v="55,2% Guðmundur Kjartansson vann fimm fyrstu skákir sínar á Rúnavik open , skákmóti sem Færeyingar héldu öðrum þræði til að"/>
        <s v="henni fagna samtökin ákvörðun íslamista í Kákasus . &quot; Við óskum hermönnum Ríkis íslams í Kákasus til hamingju . Við"/>
        <s v="þau áhrif að áhættumat bankanna skekktist verulega . Það sama gæti gerst hér . Vissulega er engin ástæða til að"/>
        <s v="tækifæri til þess að koma þínum skoðunum á framfæri ? Guðmundur Gíslason : Já , ég fagna því og ég"/>
        <s v="Olmert , forsætisráðherra Ísraela , til opinberrar móttöku í Hvíta húsinu í dag til að lýsa því yfir formlega og"/>
        <s v="í fíkniefnamálum á hátíðum sem þessari . Hún kemur okkur talsvert á óvart en við erum hæstánægð með hana og"/>
        <s v="stofnunarinnar ekki sinnt sínum störfum . Fyrr um daginn sagði forseti Íran , Mahmoud Ahmadinejad , að brátt myndi þjóðin"/>
        <s v="meiði og krefjast nú þess að Úkraínumenn undirriti nýjan samning . &quot; Ég get ekki sagt annað en að ég"/>
        <s v="Fjölskylduhjálparinnar . &quot; Það má segja að þeir séu sífellt að verða sýnilegri í þjóðfélaginu , &quot; segir Ásgerður og"/>
        <s v="til stórviðburða . Stundum geta menn valið þjóðhátíðardag sinn sjálfir , en annars hafa viðburðirnir sína hentisemi . ´ Bandaríkjamenn"/>
        <s v="Gísla æðstu orðu sinni vegna þeirrar aðstoðar sem sendinefndin naut hér og þeirra ráðlegginga sem hún þáði . &quot; Ég"/>
        <s v="varnarmistök Kristins Jónssonar og Damirs Muminovic , sem í raun var ótrúlegt að horfa upp á . Víkingar geta nú"/>
        <s v="þótt kaupin á Grímsstöðum þurfi að grandskoða telji hann að ekki sé ástæða til að óttast fjárfestingar Kínverja . Hann"/>
        <s v="í æ . Þrátt fyrir að Hollywood sé duglaust batterí sem hefur engan áhuga á að rækta nýja hæfileika má"/>
        <s v="er þingfundur í heyranda hljóði og opinn eins og þeir eru jafnan . Fólk er að sjálfsögðu velkomið og við"/>
        <s v="Neyðina á ekki að fela . Neyðin á að vera sýnileg og verður að vera sýnileg . Við eigum að"/>
        <s v="öllum sem lagt höfðu sitt af mörkum til að ná málinu í höfn . Steingrímur , sagðist fyrst og fremst"/>
        <s v="bröltið í Norðurfirði . &quot; Brúðkaup eru svo innilega uppáhalds fyrir svo margar sakir . Það er alltaf gaman að"/>
        <s v="hækka laun þeirra tekjulægstu og svigrúm til launahækkana nýtt með það fyrir augum . Björn Snæbjörnsson , formaður Starfsgreinasambandsins ,"/>
        <s v="ofnotkunar á henni og þeir sem vilja að náttúran sé varin með öllum tiltækum ráðum gegn ágangi mannsins hljóta að"/>
        <s v="er ljóst að steik er ekki &quot; bara &quot; steik og að mörgu að huga . Þau Lisa og Þórarinn"/>
        <s v="sá einstaki þáttur sem ræður mestu um viðtökur neytandans og árangur eiganda efnisins . Vegna þess er ástæða til að"/>
        <s v="lagt fram grunnteikningar og sótt formlega um lóð á áhugaverðum stað sem þeim hafi verið bent á . &quot; Við"/>
        <s v=". Það er sorglegt . Ofbeldi gegn flóttamönnum er ömurlegt . Þeir Emad og Amar eru vinir okkar og við"/>
        <s v="síðasta þingi . Hann segir þá sem sitja nú í stjórnarandstöðu hafa ráðist á Vigdísi á þeim tíma . Hann"/>
        <s v="sé nóg að gert og að þetta sé ekki að gerast nógu hratt . Dagur B. Eggertsson : Já ég"/>
        <s v="til framkvæmda í september , &quot; segir Guðrún Ebba . &quot; Við lögðum fram bókun á fundinum þar sem við"/>
        <s v="þeir eru undir gríðarlegu vinnuálagi og eru orðnir alveg ofboðslega þreyttir . Þjóðin hefur öll mikla samúð með ráðherrunum en"/>
        <s v="ágreiningi þeim sem stendur um virkjunarmál hérlendis . &quot; Viðbrögð mín við erindi Columbia Ventures eru jákvæð , og ég"/>
        <s v="í gangi á milli aðila vinnumarkaðarins um kjarasamninga og efnahags- og atvinnumál . Það sé einungis eðlilegt . &quot; Ég"/>
        <s v="15 sem hafa verið í haldi Íran síðastliðinn hálfan mánuð komu til Bretlands fyrir stundu . Tony Blair , forsætisráðherra"/>
        <s v="um landið . &quot; Við höfum opnað á að ÍBR taki þátt bæði í landsmóti og unglingalandsmóti UMFÍ . Við"/>
        <s v="að ég bíð milli vonar og ótta að fleiri menn meiðist ekki í síðustu leikjunum , &quot; sagði Eriksson og"/>
        <s v="þeirra peninga heim til fjárfestingar hér . Það er afskaplega ákjósanlegt og þakkarefni í sjálfu sér , þannig að ég"/>
        <s v="fari Evrópa á mis við þekkingu , dugnað og ný viðhorf fólks úr ólíkum áttum . Við Íslendingar eigum að"/>
        <s v="Kristín : Fagnarðu því að stjórn Fjármálaeftirlitsins og forstjóri séu að hætta ? Ingibjörg Sólrún Gísladóttir : Ja , ég"/>
        <s v=". Ég er sannfærður um að umræðan og hvatning frá stjórnvöldum mun efla sveitarstjórnarmenn til dáða í þessum efnum og"/>
        <s v="myndi hún greiða atkvæði gegn því . Davíð sagðist hafa talið sig vera eina andstæðing Evrópusambandsaðilar á meðal frambjóðenda og"/>
        <s v="þetta kvöldið og svo var hitt sem að mér fannst snilld nokkrir Blikar höfðu kveikt varðeld og virtust vera að"/>
        <s v="í svo langan tíma finnst mörgum að þeir hafi alltaf verið þar og séu órjúfanlegur hluti af kirkjunni . Aðrir"/>
        <s v="sem hófust 3. janúar . Í upphafi borgarastyrjaldarinnar hafi uppreisnarmenn og stjórnarandstæðingar boðið erlenda vígamenn í heilögu stríði velkomna og"/>
        <s v=". ● ● ● Það er nefnilega gott að auðhringar taki afstöðu í málum með Morgunblaðinu . Þá getur það"/>
        <s v="er sýnileg úr túninu á Hofstaðaseli og blasti því við rússnesku gestunum . Á sama tíma og samkynhneigðir bandarískir hermenn"/>
        <s v="HS Orka þarf ekki að sjá Norðuráli fyrir 150 megavöttum af raforku til að knýja álverið . Forstjóri HS Orku"/>
        <s v="þú máli þínu að ástandinu í grunnskólunum enda ekki auðvelt að komast hjá því eftir atburði liðinnar viku . Við"/>
        <s v="skammaði tengdasoninn og taldi þar rýr væri atkvæðisvonin , en Davíð hún dáði sem goð . Nú því ber að"/>
        <s v="þær ekki til þess að hleypa af stað verðbólgu eins og ástæða var til að óttast . Því ber að"/>
        <s v="svona rannsókn getur gengið , &quot; sagði hann . Fagna rannsókn Guðmundur Marteinsson , framkvæmdastjóri Bónuss , sagði að þeir"/>
        <s v="og órökstuddu fullyrðingum sem settar hafi verið fram um samráð . Guðmundur Marteinsson , framkvæmdastjóri Bónuss , sagði að þeir"/>
        <s v="Davíðs Oddssonar að bjóða sig fram til forseta hefur ekki áhrif framboð Guðna Th. Jóhannessonar til embættisins . „ Ég"/>
        <s v="hann tæki mótframboði Davíðs Oddssonar fagnandi . Hann sagði að Davíð væri einn umdeildasti stjórnmálamaður síðustu aldar . „ Ég"/>
        <s v="Benediktsson , formaður flokksins , fylgdist með fyrstu tölum með sínu fólki . Bjarni Benediktsson , formaður Sjálfstæðisflokksins : Við"/>
        <s v="hann með 27,7 prósent Inntur eftir fyrstu viðbrögðum sagði Bjarni að flokksmenn væru að fá gleðileg tíðindi . „ Við"/>
        <s v="fagleg vinnubrögð Veðurstofunnar . Ég ber fullt traust til þeirrar stofnunar , sem og Almannavarna , &quot; segir Ögmundur og"/>
        <s v="tillögurnar yrðu á þingmálum og yrðu þá ræddar í þinginu . „ Ég vil nú taka það fram að ég"/>
        <s v=", Vaka og Röskva , skuli hafa náð samkomulagi sín á milli um að starfa saman . &quot; Fulltrúar Háskólalistans"/>
        <s v="að tillögur um hvar má virkja og hvar ekki séu komnar fram . Þær séu grundvöllur umræðu . &quot; Ég"/>
        <s v="Geysis Green í samrunaefnahagreikningi fyrirtækisins og REI er hinsvegar tæplega 21 milljarður eða tæplega sjö milljörðum minna . Júlíus Vífill"/>
        <s v="sem í orði kveðnu tala um mikilvægi þess að hafa allt uppi á borðum og gagnsæi og slíkt , myndi"/>
        <s v="óhagganleg vó hin síðari sem hér fer á eftir hins vegar þyngra . Ég er vafalaust ekki ein um að"/>
        <s v="skýrslu um starfshætti og viðbrögð kirkjunnar vegna ásakana á hendur Ólafi Skúlasyni , biskupi , um kynferðisbrot . &quot; Ég"/>
        <s v="hægt að láta myndina vera nær þeirri ótrúlega mögnuðu sögu sem hún byggist á . Á hinn bóginn verður að"/>
        <s v="Þótt það séu ekki góðar fréttir að fyrirtæki verði gjaldþrota þá kom fram hjá viðmælanda Bæjarins besta að margir Flateyringar"/>
        <s v="þunga en fullri kurteisi að menn sitji þarna glaðir og brosandi . Vegna þess að við höfum ástæðu til að"/>
        <s v="framkvæmdastjóri verður ráðinn í kjölfar auglýsingar . „ Þarna eru vísbendingar um að ákveðnum verkferlum sé verulega ábótavant . Ég"/>
        <s v="úrskurðar umhverfisráðherra frá því sumarið 2008 og hefur niðurstöðunnar því verið beðið í vel á þriðja ár . Sveitarstjóri Norðurþings"/>
        <s v="sem taka við af lögunum frá 1923 . Bjarni beindi spurningum sínum til Össurar Skarphéðinssonar fyrrverandi iðnaðarráðherra . Hann sagðist"/>
        <s v="grundvelli laga sem hafa gilt í margar aldir . Hann beindi spurningum sínum til Össurar Skarphéðinssonar fyrrverandi iðnaðarráðherra sem sagðist"/>
        <s v="með 13 stig og átta stolna bolta . Þetta kom þó fæstum á óvart og leikmenn voru ekki mikið að"/>
        <s v="þjóð , &quot; segir Gylfi . Niðurstaða slíkrar viðræðna yrði síðan borin undir þjóðina í þjóðaratkvæðagreiðslu . Gylfi sagðist því"/>
        <s v="Reykjavík Nordica . Á síðasta ári fór verðlauna afhendingin fram í Doha í Qatar . Páll Erland , framkvæmdastjóri Samorku"/>
        <s v="vegna mistaka sinna en þvert á móti nýtti hún tækifærið til að auglýsa þjónustu sína og heiðarleika með því að"/>
        <s v="hryssurnar voru skaðaðar með bitvopni . „ Þessi mál voru því miður ekki upplýst , “ segir Þóra . Þóra"/>
        <s v="Unnar sem segir stofnun Pipar // Travel hafa fengið frábærar undirtektir . „ Aðilar sem hafa leitað til okkar hafa"/>
        <s v="pönnukökurnar . Þetta er í alvörunni svo gott að við spáum þessari uppskrift gríðarlegum vinsældum . „ Því ber að"/>
        <s v="í þinginu og þeir miðlar sem minntust á málið fjölluðu helst um það sem pólitískan ágreining stjórnarflokkanna ! Auðvitað má"/>
        <s v="áætlun á mánudag eftir tveggja mánaða frátafir vegna alvarlegra bilana í aðalvél . Gunnlaugur Grettisson , framkvæmdastjóri Sæferða , segist"/>
        <s v="Benediktsson , fjármálaráðherra , svaraði því til að lög séu til um þessi efni . Rangt sé að hann hafi"/>
        <s v=". Landsliðsframherjinn Kolbeinn Sigþórsson er við það að ganga í raðir franska liðsins Nantes frá hollenska liðinu Ajax . Ég"/>
        <s v="Margar af þeim aðferðum sem verið sé að nota núna hafi því verið þekktar í töluverðan tíma . &quot; Ég"/>
        <s v="samskipti milli forystu flokksins og grasrótarinnar og almennings . Og við höfum tekið þátt í mýmörgum fundum og en ég"/>
        <s v="að það væru þessir aðilar sem semdu um taxtana . Síðar í umræðunni sagði fjármálaráðherra að þingmenn hefðu átt að"/>
        <s v="að setja það til annarra aðila sem hafa það sem markmið að eiga slík félög til lengri tíma . Fjármálaráðherra"/>
        <s v="leitað eftir sambærilegum gögnum frá öðrum stangveiðifélögum . Í takt við frásagnir trillukarla Örn Pálsson , framkvæmdastjóri Landssambands smábátaeigenda ,"/>
        <s v=". Sigurður Tómas Magnússon , sérstakur saksóknari í málinu , sagði að nú væri kominn dómur og því bæri að"/>
        <s v="eftirspurn aukist sem og gæði náms oft og tíðum . „ Ég hef hins vegar engar áhyggjur af því og"/>
        <s v="í byggð í Hafnarfirði er á samgönguáætlun og áætlað er að hefja framkvæmdir við hana 2019 . Þó hópurinn hafi"/>
        <s v="mál hefur nú þegar verið höfðað í Danmörku þar sem slitastjórn Hróarskeldubanka krefst skaðabóta frá fyrrverandi bankastjóra . Eva Joly"/>
        <s v="46 . Síðari hálfleikur hafinn ! 45 . Hálflleikur . Staðan er 1 : 0 fyrir Tyrki . Við Íslendingar"/>
        <s v="Freyr Þráinsson bæjarstjóri var viðstaddur undirritun kaupsamnings Ísfisks á fiskvinnsluhúsinu í dag . Hann bauð Ísfisksfólk velkomið í bæjarfélagið og"/>
        <s v="liða úrslitum Meistaradeildar Evróp en leikið var í Zagreb . Það er ljóst að það eru ekki bara Íslendingar sem"/>
        <s v="vera í þeirri stærð sem við erum í dag og ég segi bara , við höfum ekkert að fela og"/>
        <s v=". Útstillingar í gluggum hafa leyst byggingarplast af hólmi og kaffihús blómstra nú í áður ónýttum húsum . &quot; Ég"/>
        <s v="kvilla hjá ungum körlum bæði alvarlegt og umhugsunarvert . Þetta sé hinsvegar að verulegu leyti falið vandamál , og segist"/>
        <s v="fengu gervilimina ? Alltof sjaldan skrifa íslenskir leiðarahöfundar – eða fjölmiðlar yfirhöfuð – um þróunarmál . Því ber auðvitað að"/>
        <s v="sem áætluð voru . &quot; Júlíus Jón Jónsson , forstjóri Hitaveitu Suðurnesja , segir í tilkynningu , : &quot; ég"/>
        <s v="upplýsingum frá ráðuneytinu . Hann kveðst ekki kannast við það . Biskup hafi ekki kallað eftir neinu slíku . Ráðherra"/>
        <s v="upplýsingum frá okkur . Ég kannast ekki við það . Hann hefur ekki kallað eftir neinum slíkum upplýsingum en ég"/>
        <s v="frá okkur . Ég kannast ekki við það . Hann hefur ekki kallað eftir neinum slíkum upplýsingum . En ég"/>
        <s v="stjórnsýslu ríkisins í héraði annars vegar og hins vegar lögreglulög , fækkun umdæma og fleira . Hanna Birna Kristjánsdóttir innanríkisráðherra"/>
        <s v="tóku málið til umfjöllunar á bæjarstjórnarfundi í síðustu viku . Jóhann Geirdal ( J ) , bæjarfulltrúi Reykjanesbæjar , sagðist"/>
        <s v="þar sem málefni meðal annars fatlaðra og langveikra barna yrðu þar til umræðu . Reglunum væntanlega breytt af tilefni Freyja"/>
        <s v="viku . Ögmundur Jónasson : Einn fulltrúi Impregilo sagði það alveg beint , Þórarinn V. Þórarinsson , að fyrirtækið myndi"/>
        <s v="Vancouver í Kanada á liðnu sumri þar sem m.a. er hvatt til þess að setja geðheilbrigðismálin í brennipunkt og sagðist"/>
        <s v="Reykjavík og Norræna húsið . Svo vítt svið núna Æsa Sigurjónsdóttir , listfræðingur og lektor í listafræði við HÍ ,"/>
        <s v="árum . Framleiðendur Good Boys eru þeir Seth Rogen og Evan Goldberg sem skrifuðu handrit Good Boys . Margir vestanhafs"/>
        <s v="þarf og settist á skólabekk í HÍ . Hann var því sérstaklega skemmtilegur kaffibollinn okkar í haust þar sem við"/>
        <s v="skilað sem tillögum til úrbóta til ríkisstjórnarinnar . „ Hér hefur verið unnið mikið verk á síðustu árum og ég"/>
        <s v="við fengum það staðfest í dag að það er fullur vilji til að taka áfram og vinna með . Ég"/>
        <s v="jarða sinna . Formaður Veiðifélagsins segir að flýta þurfi aðalfundi næsta árs til þess að samþykkja veiðitilhögun . &quot; Ég"/>
        <s v="segja að spretti beint út frá arkitektúr , en hann nam fagið í Mílanóborg til margra ára . &quot; Við"/>
        <s v="til deildarstjóra en þeir voru sá hópur sem við horfðum hvað mest til , &quot; segir Björg . &quot; Ég"/>
        <s v="á þætti nokkurra annarra fyrrverandi starfsmanna Kaupþings og bræðrunum Vincent og Robert Tchenguiz verið látin niður falla . „ Ég"/>
        <s v="að gefa sér tíma til þess að fara yfir úrskurðina og hina efnislegu niðurstöðu . &quot; Geir segist auðvitað vilja"/>
        <s v="stytta þjáningar sínar með því að kaupa sér bæklunaraðgerð . Allir eru skikkaðir á sama biðlistann . Það ber að"/>
        <s v="forðað verði frekara tjóni vegna tafa á afhendingu skipsins , “ segir í tilkynningu . Þar segir jafnframt að Vegagerðin"/>
        <s v="og sannferðug – nákvæmlega eins og hún var þegar hún spilaði fyrir okkur á dögunum . Og aftur , ég"/>
        <s v="málum þannig að við teljum að það sé mjög eðlilegt . Guðmundur Marteinsson , framkvæmdastjóri Bónus : Við náttúrulega bara"/>
        <s v="leita sérstaklega ? Guðmundur Marteinsson : Nei . Bónus hefur ekkert að fela og og og hérna við náttúrulega bara"/>
        <s v="rauninni haft að féþúfu af þessum markaði , því miður . En eins og ég segi , ítreka að við"/>
        <s v="Davíð er guðfaðir nýju vinstri stjórnarinnar og ber ábyrgð á henni þótt ekki sé Framsóknarflokkurinn innanborðs . Fólk mun örugglega"/>
        <s v="grundvöllur fyrir því að fara í þetta mál og ég held að stúdentar á Íslandi í dag ættu bara að"/>
        <s v=". Hann kom síðan sterkur inn í meistaraflokkinn í fyrra og lék þá 15 leiki í Pepsi-deildinni . ,, Blikar"/>
        <s v="fækka ráðherranefndum um helming . Hins vegar ynnu þessar nefndir heilmikið starf og fjölluðu um mikilvæg mál . &quot; Ég"/>
        <s v="að hann sé kannski eigandi staðarins . Ég man að ég hugsaði hvað ég væri glaður að sjá hann og"/>
        <s v=". Við fögnum því að með þeim hefur hjónabandið sem ein af grundvallarstofnunum samfélagsins verið styrkt og eflt . Við"/>
        <s v="lóð undir verslun í borginni . Vilhjálmur segir , að sjálfstæðismenn séu mjög jákvæðir gagnvart umsókn Bauhaus . &quot; Við"/>
        <s v="styrk að upphæð 5.000.000 kr. frá Framkvæmdasjóði ferðamannastaða til uppbyggingar í Dyrhólaey . Í bókun sveitarstjórnar segir : &quot; Sveitastjórn"/>
        <s v="styrk að upphæð 5.000.000 kr. frá Framkvæmdasjóði ferðamannastaða til uppbyggingar í Dyrhólaey . Í bókun sveitarstjórnar segir : &quot; Sveitarstjórn"/>
        <s v="Reykjavíkurborgar verði falið að gera úttekt á kaupum borgarinnar á svokölluðum Stjörnubíósreit við Laugaveg 86 - 94 . &quot; Ég"/>
        <s v="eða slíti sambúð vegna ofbeldisins , þó eitthvað vanti upp á að þær uppfylli skilyrði um lengd búsetu . Við"/>
        <s v="Blokkirnar minntu um margt á hús sem reist voru í Stalingrad eftir seinna stríð . Víkverji getur ekki annað en"/>
        <s v="andláti Hugo Chavez , forseta Venesúela , hafa ýmist verið sorg eða gleði . Aðdáendur hans gráta hástöfum en aðrir"/>
        <s v="í formi óhóflegra vaxtagreiðslna vegna þeirra lána yfir til einhverra hliðarfélaga erlendis . Og , og ég treysti því og"/>
        <s v="? “ „ Þetta er mjög áhugaverð umræða en það er mikilvægt að hún sé rædd af skynsemi . Við"/>
        <s v="eigin húsnæði sem það geta að þá held ég að þetta sé sjálfsagt og eðlilegt að skoða þessa möguleika og"/>
        <s v="í vikunni . Eydís Franzdóttir , stjórnarmaður í Náttúruverndarsamtökum Suðvesturlands , segir úrskurðinn ekki koma á óvart . „ Við"/>
        <s v="að kærendur hefðu svarað harðri gagnrýni Hjartar á opinberum vettvangi . Hjörtur Magni Jóhannsson : Það er gott og ég"/>
        <s v="í Náttúruverndarsamtökum Suðvesturlands , segir úrskurðinn ekki koma á óvart . Eydís Franzdóttir , stjórnarmaður í Náttúruverndarsamtökum Suðvesturlands : Við"/>
        <s v="Íslands , en gjöfin eru 18 verk eftir alþýðulistamanninn Sölva Helgason . „ Við þökkum kærlega fyrir höfðinglega gjöf og"/>
        <s v="steiktum fiski og frönskum , fish &amp; chips , í Bretlandi undirbúa nú mikla kynningarherferð á næsta ári til að"/>
        <s v="María . Sjá viðtal við Maríu um þessi mál í heild í Morgunblaðinu í dag . „ Við í Seðlabankanum"/>
        <s v="umhverfisnefndar Akraness sl. mánudag var meðal dagsárleiða heildarskipulag grænna svæða á Akranesi . Íris Reynisdóttir garðyrkjustjóri kynnti verkefnið . Nefndin"/>
        <s v="Hópnum er ætlað að skila af sér næsta vor . SÍM á að tilnefna tvo aðila í starfshópinn . Jóna"/>
        <s v="segja , hvort virkilega eigi að þjóðnýta vatnsréttindin af landeigendum . Össur sagði þetta mál snúast um grundvallarpólitík . Hann"/>
        <s v="leyti og þess vegna ekki tímabært að kveða upp úr um það á þessu stigi . En því ber að"/>
        <s v="við að , að sá flokkur kannski sem mest hefur talað um það að þetta væri dauður bókstafur , beinlínis"/>
        <s v="og hló hann dátt að þeim portúgalska . Nú er annað hljóð í Mourinho sem hefur trú á Allardyce og"/>
        <s v="upplýsingakerfi sem m.a. gerði kleift að senda tilkynningarnar um utanþingsviðskipti á sjálfvirkan hátt jafnóðum yfir daginn til þingsins . Verðbréfaþing"/>
        <s v="verið ákveðið með lagfæringar á fleiri réttum í sveitarfélaginu . Landbúnaðarnefnd bókaði á fundi sínum í liðinni viku að hún"/>
        <s v="hinna fötluðu þurfi að efla til muna . &quot; Framhjá þessum niðurstöðum Ríkisendurskoðunar verður ekki gengið . Því ber að"/>
        <s v="á einhverju máli . Honum er misboðið að bankaleindin hafi ekki haldið og sérlega er honum misboðið að ríkisstjórnin skuli"/>
        <s v="menningarstraumar borist hingað víða að , verslunarsaga okkar hér er löng og hér mættust ólíkir straumar gegnum tíðina . Við"/>
        <s v="þættir í nútímasamfélagi sem geti verið ógn við heilsu og velferð þjóðarinnar . Skýrsla um átak til heilsueflingar &quot; Ég"/>
        <s v=", og Pálmi samfagnaði svínunum enn einu sinni Ræða Napóleons var að venju stutt og markviss . Hann kvaðst líka"/>
        <s v=". Þetta ákvæði hefur ekki náð til byggðakvóta vegna Hríseyjar þar sem eyjan er hluti af stærra sveitarfélagi . Bæjarráð"/>
        <s v="framleiðslu . Þessu fylgir ákveðinn léttir því að það eru mjög óvenjulegar kringumstæður að vera að hefja framleiðslu . Ég"/>
        <s v="fjármálaráðherra hann segist ekki ætla að elta ólar við það sem hafi verið sagt eða ekki vera sagt . Hann"/>
        <s v="að brjóta neinar reglur , aðeins velja lið sem var í bestu stöðunni til að ná góðum úrslitum . Ég"/>
        <s v="á árunum 1969 til 1976 og aftur frá 1982 til dauðadags . „ Mín fyrstu viðbrögð eru þau að ég"/>
        <s v="og markmiðum samnings Sameinuðu þjóðanna um réttindi fatlaðs fólks . Fyrrnefnd hugtök eru ekki í frumvarpinu . Formaður Öryrkjabandalags Íslands"/>
        <s v="var sjóðnum ásamt fleiri sjóðum skipaður umsjónaraðili . &quot; FÍA hefur gagnrýnt mjög hvernig að yfirtöku sjóðsins var staðið og"/>
        <s v="Í tilkynningu frá Félagi íslenskra atvinnuflugmanna segir , að félagið hafi gagnrýnt mjög hvernig að yfirtöku sjóðsins var staðið og"/>
        <s v="núverandi framkvæmdastjóri hefur verið kallaður í skýrslutöku eða hefur stöðu grunaðs vegna rannsóknar á málefnum tengdum sjóðinum . Stjórn Kjalar"/>
        <s v="lækkaði skuldir heimilanna og hann sótti fé til kröfuhafanna . “ Guðlaugur Þór Þórðarson alþingismaður Sjálfstæðisflokks er meðal margra sem"/>
        <s v=". Inntur álits á því að þessi aldurstengdu ákvæði kjarasamninga hafi hugsanlega orðið ólögleg segir Ragnar : „ Ég bara"/>
        <s v="og fyrirspurnir inn á borð til sín og marka línurnar , “ segir Haraldur L. Haraldsson bæjarstjóri . „ Við"/>
        <s v="fá allar hugmyndir og fyrirspurnir inn á borð til sín og marka línurnar , “ segir hann . „ Við"/>
        <s v="allra leiða til að koma í veg fyrir að heimili yrðu sett á slíka sölu . &quot; Við hljótum að"/>
        <s v="15% hlutur var seldur í bankanum á almennum markaði . Allir þættir í einkavæðingu Landsbankans hafa tekist vel og ég"/>
        <s v="finna . Við skulum taka vel á móti þeim sem nú þegar eru farnir að &quot; ganga brúna &quot; og"/>
        <s v="Fischer bendir til þess að litla stúlkan sem sögð var dóttir hans sé honum óskyld . Lögmaður frænda Fischers segist"/>
        <s v="miskabætur . Verjandi Sigurðar , Mari Schaub , segir að dómi Héraðsdóms Stokkhólms í morgun verði áfrýjað en segist þó"/>
        <s v="hendi . &quot; - Hvernig ætlar sveitarfélagið að bregðast við ? &quot; Við bregðumst við með þeim hætti að við"/>
        <s v="breskra stjórnvalda hafi verið óréttmætar og andstæðar lögum , að því er segir í tilkynningu . &quot; Skilanefnd Kaupþings banka"/>
        <s v="því fram að aðgerðir breskra stjórnvalda hafi verið óréttmætar og andstæðar lögum segir í frétt skilanefndar . Skilanefnd Kaupþings banka"/>
        <s v="en Kaupþing banki heldur því fram að aðgerðir breskra stjórnvalda hafi verið óréttmætar og andstæðar lögum . Skilanefnd Kaupþings banka"/>
        <s v="kæran verði ekki tekin aftur þrátt fyrir það . Sigursteinn Másson , formaður Öryrkjabandalagsins : Ég vil náttúrulega fyrst bara"/>
        <s v="mikilla og varasamra beygja auk blindhæða sem takmarkað hafa útsýni ökumanna . Væntanlega koma því margir vegfarendur til með að"/>
        <s v="yfirlýsingu bent á að ekki mætti nota niðurstöður úr Þjóðarpúlsinum í auglýsingum . Björn Bjarnason , dómsmálaráðherra segir að hann"/>
        <s v="daginn í dag og geri væntingar til morgundagsins „ Skjólstæðingur minn getur nú haldið áfram með líf sitt og ég"/>
        <s v="ógildingu úrskurðar nefndarinnar . &quot; Þessi niðurstaða er afar mikilvæg fyrir gegnsæi og heilbrigði markaðarins og þess vegna ber að"/>
        <s v="neyslurými verði ekki staður fyrir viðskipti með fíkniefni . Mannréttinda- og lýðræðisráð Reykjavíkurborgar styður framgöngu frumvarpsins af heilum hug og"/>
        <s v="verður tilgreind hvað stjórnin vill gera til að bæta hag barna og ungmenna . Ingibjörg Rafnar , umboðsmaður barna ,"/>
        <s v="hans stað . Ponomariov vann Ívantsjúk í átta skáka heimsmeistaraeinvígi í janúar 2002 . Moskvu . AFP . &quot; Við"/>
        <s v="því að mörg merki sem standi við ár og vötn á fjölförnum ferðamannaleiðum séu einungis með íslenskum aðvörunum . VIÐ"/>
        <s v="þar sem botn fáist þá í málið , sem skipti miklu máli fyrir viðskiptavini stofunarinnar og ríkissjóð . „ Ég"/>
        <s v="taka upp stór hluta af íbúðum sem annars hefðu verið í útleigu . Svandís Svavarsdóttir , þingmaður Vinstri grænna ,"/>
        <s v="upp stóran hluta af íbúðum sem annars hefðu verið í útleigu . “ Svandís Svavarsdóttir , þingmaður vinstri grænna ,"/>
        <s v="er komið fullt af spurningum til Ásmundar ... Guðbjartur Hannesson : Já ég sem sagt , ég er bara að"/>
        <s v="til móts við okkur en fjármálaráðherra . Þetta var það sem hann treysti sér til að leggja fram . Við"/>
        <s v="Dr. Jón Gunnar Bernburg , prófessor í félagsfræði við Háskóla Íslands , hlaut viðurkenninguna að þessu sinni . Ber að"/>
        <s v="því að komið sé fram heildstætt mat fyrir svæðið . Svandís Svavarsdóttir , umhverfisráðherra : Ja ég vil nú bara"/>
        <s v="er nefnd á vegum félagsmálaráðherra að störfum til að skoða frá grunni lífeyristekjukafla almannatryggingalaganna , þannig að við hljótum að"/>
        <s v="skjóli þagnarinnar haldið því fram að ekki sé vilji til breytinga . Nú er þetta hins vegar morgunljóst og ég"/>
        <s v="huga að helgarmatseðlinum . Flest erum við enn þá að passa mataræðið eftir óhóflegt sukk desembermánaðar en því ber að"/>
        <s v="Að það þurfi aðgerðir til þess að taka á málinu . Við kjósum þó að horfa frekar í framrúðuna og"/>
        <s v="að létta af þessum þvingunum sem reynt er að setja á lækna . Hlúa heldur að einkareknum lausnum og jafnvel"/>
        <s v="flytja þessa ágætu vöru á erlendan markað , til sölu fyrir hálfvirði . &quot; 13. október 1965 : &quot; Þjóðin"/>
        <s v="á fót . Tómas Guðbjartsson , yfirlæknir og prófessor , segist í yfirlýsingu sem hann sendi frá sér í fyrrakvöld"/>
        <s v="lögð var áhersla á að þáttur Íslendinga yrði rannsakaður sérstaklega . Tómas sendi fjölmiðlum í kvöld yfirlýsingu þar sem hann"/>
        <s v="dýrar vörur , þar á meðal jólagjafir . Er það skyndilega orðið forkastanlegt og ámælisvert ? Er ekki réttara að"/>
        <s v="meða annars að miðla upplýsingum til almennings á hverjum degi og stendur sig heilt yfir vel í því . Ég"/>
        <s v="framkvæmda nemi hámarkslánsfjárhæð Íbúðalánasjóðs 90% af &quot; verði hóflegs íbúðarhúsnæðis &quot; , eins og það er orðað . &quot; Ég"/>
        <s v="frekar en til áframhaldandi þinglegrar meðferðar . Endanleg ákvörðun um frumvarpið liggur væntanlega fyrir í næstu viku . „ Ég"/>
        <s v="framlag Tómasar R. Einarssonar og félaga var ekki til að draga úr því . En fyrst og fremst ber að"/>
        <s v=". &quot; Þessi markaður hefur stjórnast af tveimur stórum risum , þannig að fákeppni hefur einkennt þessa grein . Ég"/>
        <s v="aðlaga útlit húsanna að umhverfinu þannig að þetta gæti orðið besta hugsanlega niðurstaðan fyrir alla og ástæða til þess að"/>
        <s v="@ EuropeanTour ) January 21 , 2016 „ Þetta gæti orðið besta hugsanlega niðurstaðan fyrir alla og ástæða til að"/>
        <s v="snakki sem flutt var inn á fullum tolli fyrir áramót . “ Tollurinn á snakkið nam 59% . „ Við"/>
        <s v="afnuminn með lögum í árslok 2015 en gildistakan beið í ár til að gefa innlendum snakkframleiðendum aðlögunartíma . „ Við"/>
        <s v="því hörmulega uppvaski sem eftir hann er , í hruninu , og sem við höfum tekið að okkur og að"/>
        <s v="og myndatöku þar sem í ljós kom fyrirferð í heilanum . „ Við vissum ekkert hvað það þýddi en við"/>
        <s v="gær ekkert hafa á móti göngugötum , en hún væri fylgjandi því að hreyfihamlaðir hefðu þar aðgengi . &quot; Ég"/>
        <s v="og skipulagsráðs . Hún kveðst ekkert hafa á móti göngugötum en vill að hreyfihamlaðir hafi þar aðgengi . &quot; Ég"/>
        <s v="jafnvel þótt fallið hafi verið frá því að hækka skattinn allt upp í 25,5% . &quot; Við hljótum náttúrlega að"/>
        <s v="samþykktu á fjölmennum fundi í vikunni að þeir fari ekki í ríkisstjórn nema ráðherrar séu utan þings . Helgi Hrafn"/>
        <s v="sig um þetta persónulega málefni núna núna . „ Ég ímyndaði mér að þessi færsla yrði skrifuð til þess að"/>
        <s v="eða &quot; afnotarétt &quot; er gott dæmi um hugtakarugling sem beitt er til að snúa á skynsemi fólks . Ég"/>
        <s v="undir sem sagt mjög skýra áskorun um það að það þyrfti svona sal . Pétur vildi þó árétta að tónlistarmenn"/>
        <s v="náðist samkomulag um verð . En nú sé þessu loksins lokið . Ekki rætt í bæjarstjórn Bæjarfulltrúar Samfylkingarinnar í Kópavogi"/>
        <s v="í gærkvöld . KSÍ fagnar niðurstöðunni Halldór B. Jónsson , varaformaður KSÍ , fagnar niðurstöðunni . &quot; Við hjá KSÍ"/>
        <s v="Þetta segir Kristín Ástgeirsdóttir , framkvæmdastýra Jafnréttisstofu . Kristín Ástgeirsdóttir , framkvæmdastýra Jafnréttisstofu : Já , ég vil nú fyrst"/>
        <s v="sekir um rasisma ættu að fara í að minnsta kosti fimm leikja bann . â € &amp; #x17E ; Ég"/>
        <s v="á , sem er mikilvægast , að setja hina sérstöku stöðu varnarsamnings þjóðanna í fyrirrúm . Ástæða var til að"/>
        <s v="höfuðborgarsvæðinu . , &quot; er haft eftir Guðríði Arnardóttur , formanni bæjarráðs Kópavogs , á vefsíðu bæjarins þar sem hún"/>
        <s v="skilaboðunum betur í gegn . &quot; En hvað með orðræðu stjórnmálamanna , sem oft virðist í föstum skorðum : Ég"/>
        <s v="viðtali og frekari ráðgjöf . Alma fagnar engu að síður niðurstöðum nefndarinnar . „ Ég held að það geti allir"/>
        <s v="mjög ófyrirleitin hátt og sleit ég öllu samstarfi og samskiptum við Hauk samdægurs , “ segir Eggert Smári . Hann"/>
        <s v="hlutskipti að vera grunaður maður í 6 ár . Ákæra í skattsvikamálinu verður birt honum í dag . „ Ég"/>
        <s v="rétt að segja , einmitt þess vegna fékk HSV samninginn til umsagnar . HSV , eins og margir fleiri ,"/>
        <s v="fólks , víða í hinum dreifðu byggðum , gríðarlegt hagsmuna- og framfaramál . Það er því ástæða til þess að"/>
        <s v="er hluti af slíkri þjónustu . En það er ástæða til að samræma og skipuleggja starf þessara aðila . Ég"/>
        <s v="hörðum höndum , meðal annars af hálfu heimamanna , að útfærslu málsins . Það er því ástæða til þess að"/>
        <s v="milli búsetuforma og einstaklingsbundinn stuðning að leiðarljósi . Tillögum á grundvelli þeirrar vinnu er að vænta fyrir árslok . Við"/>
        <s v="„ Þetta er í rauninni ágætt ferli , að fólki gefist kostur á að senda athugasemdir , þannig að ég"/>
        <s v="í verndarflokki í rammaáætlun þrjú , eins og hún er núna fyrir þinginu . Ég sendi athugasemdir við þingsályktunartillöguna og"/>
        <s v="sé hægt að mæta betur gagnrýni á skipanina . „ Ég hefði viljað hafa meira jafnvægi í þessu þó ég"/>
        <s v="þessu frumvarpi vera margt af því sem tengist þeirri gagnrýni sem við höfum verið með til umræðu á þinginu og"/>
        <s v="í Búðardal og versla þar eða á Reykhóla sko . Kristján Már : En það er ekki síst heimafólkið sem"/>
        <s v="samskiptum og hefur nú lagt inn matsbeiðni þar sem dómkvaddir matsmenn verði fengnir til að fara yfir málið . Ég"/>
        <s v="voru hvött til að elda jólamatinn fyrr um daginn til að jafna álagið á kerfinu , &quot; segir Guðjón sem"/>
        <s v=". Þórður Snær Júlíusson ritstjóri Kjarnans , sem hefur fjallað ítarlega um peningaþvætti í miklum greinaflokki á sínum miðli ,"/>
        <s v="gögn Strætó gögnum Google . Síðasta ár fór því í umfangsmikla hugbúnaðarvinnu sem lauk í síðustu viku . &quot; Við"/>
        <s v="tíma en ráðgert var . Síðasta ár fór því í umfangsmikla hugbúnaðarvinnu sem lauk í síðustu viku . „ Við"/>
        <s v="völd sprakk m.a. á olíumálum og það vita nú allir hvernig það fór , &quot; sagði Vigdís . &quot; Ég"/>
        <s v="var í síðustu viku má sjá skref fyrir skref framleiðsluferlið á hlaupi og kemur aðalinnihaldsefnið mörgum á óvart . Einhverjir"/>
        <s v="öfug áhrif . Það skapar ótta hjá almenningi og kemur ekki í veg fyrir frekari brot . “ „ Ég"/>
        <s v="og vaxtabætur séu ekki minnkaðar . Ríkisstjórnin hyggst ná um 50 milljörðum króna í ríkissjóð með hækkun skatta . Alþýðusambandið"/>
        <s v="að tilboði Orkuveitunnar . Það var þeirra að standa við það samkomulag . Dómurinn er afdráttarlaus í því og ég"/>
        <s v="þýska tölvupoppsveitin Kraftwerk mun stíga á stokk á hátíðinni , sunnudaginn 3. nóvember . „ Við sem komum að hátíðinni"/>
        <s v="Hong Kong . Við erum líka með hluthafa sem býr í Singapúr og annan sem býr í Sarajevó . Við"/>
        <s v="milli 39 og 80 þúsund óbreytta borgara . Þessar árásir hafa orðið táknmynd um villimennsku í stríði og því er"/>
        <s v="sem tengjast einangruðu raforkukerfi þar sem meiri hluti raforkuvinnslunnar er með eldsneyti . &quot; Það er ástæða til þess að"/>
        <s v="losun til 2012 , að losunin minnkaði um fjórðung frá þeim tíma . Árni Finnsson , formaður Náttúruverndarsamtaka Íslands ,"/>
        <s v="ekki heiðarleika Fischlers í efa , &quot; sagði Klima . Flest evrópsk dagblöð er fjölluðu um afsögn framkvæmdastjórnarinnar í gær"/>
        <s v=". Tónleikarnir eru þeir fyrstu af þrennum í tónleikaröð kennara Tónlistarskóla Kópavogs ( TKTK ) á starfsárinu . &quot; Ég"/>
        <s v="áhrif nýju laganna yrðu . Markmiðið væri að þau liðkuðu til vegna fyrstu íbúðakaupa . „ Ég hlýt þó að"/>
        <s v="gjaldfrjáls . &quot; Við gáfum ekkert svo sem sérstaklega út á það . Við sögðum bara að við værum að"/>
        <s v="&quot; Í samtölunum hefur komið fram að Norðmenn ætli ekki að yfirgefa okkur í þessu máli . En ég auðvitað"/>
        <s v="Wikileaks ætlar að reynast mjög mikilvæg upplýsingaveita þegar stríðsreksturinn í Írak og Afganistan er annars vegar . Þannig að ég"/>
        <s v="verið gríðarlegar og nánast óraunhæfar fyrir fyrsta stefnumót . Hentu öllum væntingum út um gluggann og sættu þig við og"/>
        <s v="iPhone 6 en gerðu þegar iPhone 5 kom á markað í fyrra . &quot; Við vorum því eiginlega farin að"/>
        <s v="í sumar og ekki tapað stigi . Liðið er meistari þrátt fyrir að enn séu fjórar umferðir eftir og Þorlákur"/>
        <s v="fá þennan veg . Það er full samstaða í bæjarstjórn að berjast fyrir þessu og við vorum virkilega búin að"/>
        <s v="þess vegna ekki halda hátíð að ári ef að þessi ákvörðun stendur . En nú eru þó nokkrir bæjarbúar sem"/>
        <s v="Mennirnir , Paul Maher , sem er 25 ára , og hinn 34 ára gamli John Lynch , voru að"/>
        <s v="síðan verið framlengdur um 1 ár í einu þar til nú . Forstjóri Frumherja , Orri Hlöðversson , segir félagið"/>
        <s v="hann verið framlengdur um eitt ár í einu , þar til nú . „ Við gerum ekkert annað en að"/>
        <s v="fast gjald sem allir borga og því til viðbótar að reikna gjald til viðbótar niður á hvert fyrirtæki . Ég"/>
        <s v="mánuði í fæðingarorlof á meðan hjónafólk fær níu . Þá sé barnagæsla afar dýr . Kristín Erna Arnardóttir : Ég"/>
        <s v=", “ segir lögreglumaðurinn , sem vikið hefur verið tímabundið úr starfi , í samtali við DV . „ Ég"/>
        <s v="niðurstaða liggi ekki fyrir . „ Kostnaðurinn hefur farið vaxandi með auknu álagi og breytingum á þjónustu sviðsins . Ég"/>
        <s v="verið góð , hafi þekkingin á fiðlunni og spilatækni á hana ekki verið jafn góð . Það ber þó að"/>
        <s v="að farið yrði í framtíðarstefnumótun , í samstarfi við íþróttafélögin , á öllum íþróttasvæðum í Reykjanesbæ . Við í D-listanum"/>
        <s v="Bæjarráð Reykjanesbæjar fagnar þjóðarsáttmála um læsi , að öll börn lesi sér til gagns við útskrift úr grunnskóla . Bæjarráðið"/>
        <s v="taugarnar á mér þegar aðrir eru að reyna að troða sér inn á þann dag . &quot; Andri Snær segist"/>
        <s v="ofan voru upphaf fréttar sem birtist í vikunni og þarna eru orð í tíma töluð . Ástæða er til að"/>
        <s v="komnir niður í 6% að okkar mati , &quot; að því er segir í Morgunkorni Greiningar Íslandsbanka . &quot; Ég"/>
        <s v="Welt . ,, Vonbrigðin eru mjög mikil en við verðum að viðurkenna að í gær voru Spánverjarnir betri . En"/>
        <s v="flugskýli 4 á Reykjavíkurflugvelli , flugskýli Flugfélags Íslands og hér stendur yfir mikill fögnuður . Árni , þið eruð að"/>
        <s v="vera verndari Vildarbarna , &quot; sagði hún meðal annars og beindi í lokin orðum sínum til barnanna : &quot; Ég"/>
        <s v="og að hún og Friðþjófur Ingi hafi tekið vel á móti þér . Og að þið séuð nú að að"/>
        <s v="á mikinn fjölda viðsemjenda . Þetta væri umhugsunarefni fyrir forsvarsmenn BSRB . Ingibjörg Sólrún Gísladóttir , borgarstjóri í Reykjavík ,"/>
        <s v="farsælt , en í henni var Styrmir Gunnarsson , núverandi ritstjóri Morgunblaðsins , og hélt merkinu á loft . Ég"/>
        <s v="gert , greina stöðu smálánafyrirtækja og áhrif á íslenskum fjármálamarkaði sem og áhrif á neytendur . Nýr formaður Kennarasambands Íslands"/>
        <s v="bardagakvöldinu en hann tapaði eftir tæknilegt rothögg í þriðju lotu . Nýr formaður Kennarasambands Íslands , Ragnar Þór Pétursson ,"/>
        <s v="sé samt á valdi Sjálfstæðisflokksins hvort að ráðherranum sé enn sætt í ríkisstjórn . Sigmundur Davíð Gunnlaugsson , forsætisráðherra ,"/>
        <s v="hún ætlaði að sitja út kjörtímabilið á þingi . Sigmundur Davíð Gunnlaugsson forsætisráðherra styður innanríkisráðherra til að sitja áfram og"/>
        <s v="að sitja út kjörtímabilið á þingi . Sigmundur Davíð Gunnlaugsson , forsætisráðherra , styður innanríkisráðherra til að sitja áfram og"/>
        <s v="þetta skyldi vera niðurstaðan . Ég hafði að sjálfsögðu sagt það að ég væri tilbúin að axla þessa ábyrgð en"/>
        <s v="Íslandsmet í atkvæðagreiðslu sem er ekki svo lítils virði . Sem áhugamanni um sauðburð og sauði almennt hlýt ég að"/>
        <s v="vegna Landakotsskóla ) . Birgitta Jónsdóttir , þingmaður Pírata , þakkaði Ögmundi fyrir að hafa leitt málið til lykta og"/>
        <s v="„ Nei , ég geri það almennt séð ekki . Það er þannig í einhverjum tilfellum þó . “ Laufey"/>
        <s v="fram 2010 en það er fyrst nú sem þingið samþykkti hana . Justus Hansen , sem lagði tillöguna fram ,"/>
        <s v="ætla að ganga inn í þetta samkomulag og sleppa því að tengjast Evrópu . Að þessu sögðu vil ég þó"/>
        <s v="við þingstörfin . Jafnframt hefur hann sagt afdráttarlaust að það hafi þingmaðurinn ekki verið . Það er ástæða til að"/>
        <s v="það vanþakkláta verkefni að leiða stjórnmálaflokk til góðra verka við aðstæður sem eru vægast sagt válegar . Sérstaklega vil ég"/>
        <s v="sín að það væri betra að sem flestir stæðu með Íslandi frekar en þeir væru á móti . Sagðist hann"/>
        <s v="að taka þessa umræðu ef hann hefði gefið þetta loforð . Sigríður Ingibjörg steig aftur upp í pontu og sagðist"/>
        <s v="sérstaklega í ljósi þess að ekki hefur fengist hröðun á aðgangsheimildum fyrir mjólkurvörur út til ESB á móti . Ég"/>
        <s v="að nota aðeins metra á sekúndu . Þetta er aðeins eitt fjölmargra mikilvægra mála sem liggja fyrir Alþingi . Vef-Þjóðviljinn"/>
        <s v="slæm , heldur vegna þess að hún var ekki í samræmi við skoðanir Sjálfstæðisflokksins . Eðlilegast væri nú að framsóknarmenn"/>
        <s v="á hendur hans vegna kynferðisbrota gegn tveimur drengjum . Hallbjörn hefur ávallt neitað sök vegna þeirra mála . Umboðsmaður skuldara"/>
        <s v="lýstu sig andvíga þeim áformum . Margir kölluðu eftir afsögn Papandreous en hann segist ætla að sitja áfram . Hann"/>
        <s v="birtast í flutningsræðu utanríkisráðherra vegna skýrslu utanríkisráðherra til Alþingis um utanríkismál árið 2001 : &quot; Aðeins að lokum vil ég"/>
        <s v="Eyjum en búast má við skafrenningi og ófærð á ný , ef vind hreyfir eitthvað alveg á næstunni . Neytendasamtökin"/>
        <s v="að afla fjár til að verja náttúruna fyrir aukinni umferð ferðamanna í umræðu um gjaldtöku á ferðamannastöðum . Formaður Vinstri-grænna"/>
        <s v="hafa hingað til bara gert það sem þeim sýnist , &quot; segir hún . Þá segist Guðlaugur Þór Þórðarson utanríkisráðherra"/>
        <s v="löngu . Það eiga ekki að vera til sérlög um að refsivert sé að móðga þjóðhöfðingja . Því ber að"/>
        <s v="LAUGARDAGURINN 6. APRÍL Vestmannaeyjar – 12:00 Félagsheimili Sjálfstæðisflokksins , Ásgarði Sigmundur Davíð Gunnlaugsson , formaður Miðflokksins og fv. forsætisráðherra ,"/>
        <s v="bara rétt að byrja en því gæti verið lokið með einu svipi að dómsmálaráðherra segir af sér . Dómsmálaráðherra sagðist"/>
        <s v="Rannsóknarnefndar Alþingis , &quot; segir Magnús Orri Schram , þingmaður Samfylkingarinnar , á heimasíðu sinni í dag þar sem hann"/>
        <s v="í miðborg Aþenu í vikunni . Hægri grænir , flokkur fólksins , hefur sent frá sér ályktun þar því er"/>
        <s v="stig eftir í pottinum fyrir Rangers . Hægri grænir , flokkur fólksins hafa sent frá sér ályktun þar því er"/>
        <s v="skatt . Bloomberg greindi frá þessu . Börnum á leikskólanum Tjarnarborg var boðið í ráðherrabústaðinn í dag til þess að"/>
        <s v="eða ekki af því að þeir hafa meiri trú á að þeir mundu vinna slíka atkvæðagreiðslu , hljóta þeir að"/>
        <s v="Ég var ekki viss um sjálfa mig þegar ég var á þrítugsaldri , “ segir Jennifer meðal annars . Hún"/>
        <s v=", aðstoðarframkvæmdastjóri Samtaka atvinnulífsins . SA gagnrýndi í fréttatilkynningu í gær yfirlýsingu ríkisstjórnarinnar frá því á fimmtudag þar sem hún"/>
        <s v="og sannfærandi . Afneitunarsinnar fá örugglega óbragð í munninn þegar minnst er á þessa bók , en aðrir hljóta að"/>
        <s v="betra fé en víkingarnir áhættusæknu , sem nú sitja kindarlegir í eigin óreiðu . Það er ærin ástæða til að"/>
        <s v="árið 2008 . Fyrir þá sem hafa áhuga á Ford þá eru upplýsingar um hann á Wikipedia Framkvæmdastjórn Frjálslynda flokksins"/>
        <s v="þjóðaratkvæðagreiðslunnar . Forystumenn stjórnarandstöðunnar voru í beinni útsendingu í sjónvarpinu í dag . Bjarni Benediktsson , formaður Sjálfstæðisflokks : Ég"/>
        <s v="kynna sér málið . Það skiptir miklu máli að fólk fái góðar upplýsingar , “ segir Bjarni . Þótt Bjarni"/>
        <s v="breska fjármálaráðuneytisins segir að þarlend stjórnvöld bíði í ofvæni eftir skýringum íslensku ríkisstjórnarinnar . Bjarni Benediktsson , formaður Sjálfstæðisflokksins ,"/>
        <s v="Ísland sem verður lagður í hendur þjóðarinnar . Bæði þeir sem eru hlynntir og andvígir aðild að ESB ættu að"/>
        <s v="afgreiddum lögum Alþingis til þjóðarinnar ; fyrst í fjölmiðlamálinu og svo tvisvar í Icesave . Fylgjendur beins lýðræðis hljóta að"/>
        <s v=". Ef &quot; þingræðissinnarnir &quot; í stjórnarliðinu teldu að umrædd löggjöf efldi þjóðarhag þá væri í raun eðlilegt að stjórnarliðar"/>
        <s v="Ísland inn í ESB eða haldið Íslandi utan ESB án samráðs við kjósendur . Stjórnmálaflokkarnir ættu að réttu lagi að"/>
        <s v="utan atkvæðis um þjóðkirkju sem stjórnlagaþing mælti með að yrði fellt brott . Agnes M. Sigurðardóttir , biskup Íslands ,"/>
        <s v="hátíðinni og hvers sé aðallega að minnast . Forseti sameinaðs Alþingis kveður kristnitökulögin merkustu löggjöf á Íslandi og menn virðast"/>
        <s v="Íslands . Ólafur Ragnar sagði að aldrei fyrr hefðu alþingiskosningar borið að með slíkum hætti . Nú væri hægt að"/>
        <s v="Tölvur mannanna voru gerðar upptækar og þá fundust fíkniefni á heimilum mannanna . Advice hópurinn sem barðist fyrir höfnun samningsins"/>
        <s v="en hún hefur dvalið hér á landi í rúmt ár . Advice hópurinn , sem barðist fyrir höfnun samningsins ,"/>
        <s v="áfram í umræðuna um Icesave . Aðspurðir hvort hópurinn ætlaði sér frekari landvinninga í pólitík svöruðu fulltrúarnir neitandi . Hópurinn"/>
        <s v="fulltrúar hópsins neitandi . Hópurinn þakkaði forseta Íslands , Samstöðu-hópnum og þeim sem aðstoðuðu við kosningabaráttuna á fundinum . Hópurinn"/>
        <s v="tillögu hans og ríkisstjórnarinnar um að slíta viðræðunum sé ein af ástæðum þess að fólk vilji þjóðaratkvæðagreiðslu . „ Ég"/>
        <s v="um framhald viðræðna verði borin undir þjóðaratkvæði . Gunnar Bragi segir það ekki koma sér á óvart . „ Ég"/>
        <s v="því að slíta viðræðum umsvifalaust við Evrópusambandið . Gunnar Bragi segir það ekki koma sér á óvart : „ Ég"/>
        <s v="borin undir þjóðaratkvæði . Gunnar Bragi segir það ekki koma sér á óvart . Gunnar Bragi Sveinsson : Ég bara"/>
        <s v="um 150 - 200 manns á safnið en þessi dagur slær öll met , &quot; segir hann . Ólafur kveðst"/>
        <s v="Jakobsdóttir , vill ekki að sínir starfsmenn fagni 10 ára afmæli hrunsins . Slíkt er auðvitað vitleysa enda á að"/>
        <s v=": office : office &quot; // Aldrei fyrr hefur Alþingiskosningar borið að með slíkum hætti og mikilvægt að geta nú"/>
        <s v="landinu , myndi vísa veginn . Aldrei fyrr hefur Alþingiskosningar borið að með slíkum hætti og mikilvægt að geta nú"/>
        <s v="Forsetinn sagði m.a. að aldrei fyrr hefði alþingiskosningar borið að með slíkum hætti og mikilvægt væri að geta nú &quot;"/>
        <s v="fyrir að vera of mikið í vörn þegar kemur að umfjöllun um málefni sem tengjast fyrirtækinu . Fremur ætti að"/>
        <s v="Ragnar Grímsson , forseti Íslands : Aldrei fyrr hefur alþingiskosningar borið að með slíkum hætti og mikilvægt að geta nú"/>
        <s v="Tjörvi skuli harma það að aðildarríkin séu að reyna draga úr yfirþjóðlegu valdi framkvæmdastjórnarinnar . Maður hefði haldið að hann"/>
        <s v="mjög átök , þjáningar og sorg sem varpað hafi skugga á sambúð Englendinga og Íra í aldanna rás , en"/>
        <s v="yrðu vopnaðar en Reinfeldt sagði að það ætti eftir að útfæra þetta nánar . Jóhanna Sigurðardóttir , forsætisráðherra , sagðist"/>
        <s v="um 60 kílómetrum sunnan við Bagdad , höfuðborg Íraks . Formaður Sjálfstæðisflokksins segir að formanni velferðarnefndar Alþingis væri nær að"/>
        <s v="staðinn á fjárframlög frá einstaklingum . Bjarni Benediktsson , formaður Sjálfstæðisflokksins , segir að formanni velferðarnefndar Alþingis væri nær að"/>
        <s v="biskup , sagði í nýársprédikun sinni að þjóðkirkjan ætli að efna til landssöfnunar fyrir tækjakaupum fyrir Landspítalann . Formaður velferðarnefndar"/>
        <s v="vera komnir 3 - 0 yfir í upphafi leiksins . Þetta gekk allt upp hjá okkur . &quot; &quot; Við"/>
        <s v="aðgerða , þannig að fráveitumálin standist kröfur næsta áratugs og í rauninni kröfurnar í dag líka . Forseti bæjarstjórnar Fjarðabyggðar"/>
        <s v="„ Það fallegasta sem fótbolti býður upp á “ , segir meðal annars á íþróttavef blaðsins . Forseti bæjarstjórnar Fjarðabyggðar"/>
        <s v="en við skoðun á bankareikningum hans aftur í tímann mátti sjá mikla fjármuni fara þar um . Mýrdalshreppur og Skaftárhreppur"/>
        <s v="verkstjóri , Sigurjón Pétur Guðmundsson deildarstjóri , Tómas Ellert Tómasson verkfræðingur og Þorvaldur Hjaltason viðskiptafræðingur . Sveitarstjórnir Mýrdalshrepps og Skaftárhrepps"/>
        <s v="hafi orðið til að draga úr þrótti atvinnulífsins og þannig fækkað störfum . Yfirmaður seðlabanka Evrópusambandsins , Jean-Claude Trichet ,"/>
        <s v="þessi , hvort þýski kanslarinn verði kjaftstopp , eins og háskólakennarinn forðum , þegar hinir tilfinningaheitu Suður-Evrópumenn munu með handapati"/>
        <s v="verið óopinber erindreki þjóðar minnar í næstum 30 ár þekki ég vel hvað slíkt hlutverk felur í sér og myndi"/>
        <s v="hamingjuóskir . &quot; En ég vona svo sannarlega að sá tími sé í nánd að við getum í öruggri vissu"/>
        <s v="á Evrópumeistaramótinu . En ég vona svo sannarlega að sá tími sé í nánd að við getum í öruggri vissu"/>
        <s v="Samfylkingarinnar síðastliðinn laugardag þar sem hann boðaði löggjöf fyrir vorið og það er út af fyrir sig ástæða til að"/>
        <s v="eigin ranghugmyndir og fordóma . Þegar Atli Rafn var rekinn frá Borgarleikhúsinu voru viðbrögðin þau sömu . Ýmsir sem höfðu"/>
        <s v="komið upp , en þau er örugglega miklu fleiri sem við vitum ekki af , “ segir Elísabet og segist"/>
        <s v="björgunarmálum . Til þess að vera sjálfum okkur samkvæm og til að syngja í samræmi við stjórnarskrána ættum við að"/>
        <s v="ekki nein svör fengið , þannig að það er eiginlega ekkert hægt um það að segja . Formaður Félags grunnskólakennara"/>
        <s v="í 77 þjóðlöndum , 113 þúsund starfsmenn og um 60 milljónir viðskiptavina . Björgvin G. Sigurðsson , þingmaður Samfylkingarinnar ,"/>
        <s v="á þessu stigi hvort líkur séu á að lögfræðingur Fischers fái að afhenda honum íslenska vegabréfið . Formaður Félags grunnskólakennara"/>
        <s v="höfum þá afstöðu einnig að við teljum að konur og karlar eigi að mynda forystusveit flokksins . Þannig að við"/>
        <s v="ekki furða að hún hafi hlotið ýmis verðlaun . Orðanna hljóðan Höfundur og ungmenni Það er sérstök ástæða til að"/>
        <s v="þá tillögu Karls harðlega . Guðmundur Smári Guðmundsson framkvæmdastjóri Guðmundur Runólfsson hf. í Grundarfirði fagnar ákvörðun ráðherra : „ Við"/>
        <s v="hann fylgi loforði forvera síns og auki þorskkvótann í 160 þúsund tonn . Framkvæmdastjóri LÍÚ segir tillögu Hafró vonbrigði en"/>
        <s v="efstu deild og skoraði í þeim 10 mörk . &quot; Aflafréttir eru góðar fréttir . Það er ástæða til að"/>
        <s v="enn ekki heimfært viðbótina upp á smáforritið FaceTime . Seltjarnarnesbær hlýtur Gullmerki Jafnlaunaúttektar PwC í desember sl . Ég vil"/>
        <s v="að sjálfsögðu til Þingvalla og er þeim óskað góðrar skemmtunar . Ásatrúarmenn telja sig ekki síður hafa ástæðu til að"/>
        <s v="einungis einstaklingurinn sem getur tekið sér þá meðvituðu ákvörðun að þakka Guði fyrir þá blessun að vera Íslendingur , og"/>
        <s v="á þessu ári auk þess sem mikið er framleitt af efni fyrir sjónvarp . Það er ástæða til þess að"/>
        <s v="króna í samstarf og þróun og til forvarna vegna erlendra ökumanna . Kristján Möller , samgönguráðherra , sagði á blaðamannafundinum"/>
        <s v="muni líða sem best á komandi tímum . Samúðarkveðju sendi ég ykkur þó svo að hjarta mitt hafi í raun"/>
        <s v="þar sem Stakic er sýknaður af ákæru um þjóðarmorð . Jose Vicente Rangel , varaforseti Venesúela , sagðist í dag"/>
        <s v="helgina . Tekjuhæsta kvikmynd liðinnar bíóhelgar er The Social Network og hefur sú verið hlaðin lofi . Þá ber að"/>
        <s v=". thg@mbl.is Tekjuhæsta kvikmynd liðinnar bíóhelgar er The Social Network og hefur sú verið hlaðin lofi . Þá ber að"/>
        <s v="líka vegna þess að húsnæðisvísitalan hafi hækkað meira en menn hafi átt von á . - ghs Framkvæmdastjórn Landssambands framsóknarkvenna"/>
        <s v="eða þingmaður . Hvíslið hefur skilað sér , “ segir Þórunn Jarla Valdimarsdóttir , rithöfundur og sagnfræðingur , sem nú"/>
        <s v="eða þingmaður . Hvíslið hefur skilað sér , &quot; segir Þórunn Jarla Valdimarsdóttir , rithöfundur og sagnfræðingur , sem nú"/>
        <s v=", á sama tíma og þúsundir annarra mættu á and-ameríska samkomu fyrir utan hið lokaða sendiráð Bandaríkjanna , til að"/>
        <s v="heiminn betri . Það kemur ekki til mála að lyppast niður , “ segir Þórunn Jarla Valdimarsdóttir rithöfundur , sem"/>
        <s v="heiminn betri . Það kemur ekki til mála að lyppast niður , &quot; segir Þórunn Jarla Valdimarsdóttir rithöfundur , sem"/>
        <s v="okkar . “ Þetta segir Sigþrúður Guðmundsdóttir , framkvæmdastjóri Kvennaathvarfsins , í samtali við DV en í dag verður því"/>
        <s v="landsins senda sín sterkustu lög inn í keppnina í þetta skiptið , í ljósi þess að í ár er því"/>
        <s v="í Þýskalandi , í viðtali við blaðamanninn Michaela Frye segir hljómborðsleikarinn Eyþór Gunnarsson m.a. að sveitin hafi í hyggju að"/>
        <s v="mynd af Sean . Aðdáendur hinna rómuðu Star Wars mynda söfnuðust saman víðsvegar um heim í gær , til að"/>
        <s v="Magnússon hdm@mbl.is Alls seldist 131.091 lítri af bjór í Vínbúðunum síðastliðinn föstudag , 1. mars . Þann dag var því"/>
        <s v="hvort hún fylgdi Bjarna út til Noregs . Hundruð þúsunda tóku þátt í fjöldafundum í Íran í dag til að"/>
        <s v="Ekki hefur verið mótmælt í Íran síðan í febrúar í fyrra þegar aðgerðarsinnar streymdu út á götur þegar því var"/>
        <s v="Sitt sýnist hverjum um ágang þennan þar sem dýrin hafa valdið tjóni á ýmsum trjátegundum . Samtökin Hjartað í Vatnsmýri"/>
        <s v="einnig gefin út sérstök prentuð útgáfa af bréfi Ögmundar biskups Pálssonar frá árinu 1541 , næstelsta pappírsbréfi safnsins . Vopnfirðingar"/>
        <s v="Ferguson hefði &quot; sýnt þeim puttann &quot; undir lok leiksins . Því neitaði Ferguson og sagðist aðeins hafa verið að"/>
        <s v="væri hægt að stíga strax stórt skref í þá átt að skilja raunverulega á milli framkvæmdavalds og löggjafans . Kjördæmisráðið"/>
        <s v="hún jafngilti augljóslega pyntingum , og ætti að vera aflétt þegar í stað . “ Samtökin í Bandaríkjunum og víðar"/>
        <s v="hjá yngstu aldurshópunum . Þetta segir í tilkynningu frá Landssambandi slökkviliðs og sjúkraflutningamanna . Björn Karlsson , forstjóri Mannvirkjastofnunar ,"/>
        <s v="átt en þá réttu . Hver vill kalla yfir okkur stöðnun hins fullkomna jafnréttis skoðananna ? Hér skal því samt"/>
        <s v="vef Barnaheilla . Frá því undirskriftasöfnunin hófst um mitt síðasta ár segjast samtökin hafa fengið mikil viðbrögð frá foreldrum sem"/>
        <s v="eftir götunum . Heilbrigðisráðherra hefur sagst fagna framtaki Kára . Hann segir leitun að heilbrigðisráðherra í heiminum sem myndi ekki"/>
        <s v="töluðu menn um 50 milljónir . Velti Ásta því fyrir sér hvers konar vinnubrögð það væru eiginlega þó að hún"/>
        <s v="til Íslands á næsta ári og hitti elsku ömmu og afa . En nú hvílirðu í örmum Drottins og ég"/>
        <s v=", fagna því að hafa átt með þér ógleymanlegar stundir , fagna þú kemst nú til ömmu og Sólveigar og"/>
        <s v="kynjafræðin er alfa og omega alls þess sem er , þá verður ekki hjá því litið að þeir sem helst"/>
        <s v="er svo ótrúlega sárt að kveðja þig , en þangað til að við hittumst á ný þá ætla ég að"/>
        <s v="fólki sem hefur sömu markmið . Fólk er úti á götum að hvetja þig áfram , gefa þér vatn og"/>
        <s v=". &quot; Við erum þér að eilífu skuldbundin fyrir þá forystu og þann innblástur sem þú veittir okkur . Við"/>
        <s v="mig og mína . Í dag mun ég syrgja þig en á morgun og alla daga eftir það mun ég"/>
        <s v="barst mikla umhyggju fyrir landi og þjóð . Þú bauðst okkur nokkrum í bíltúr í byrjun nóvember síðastliðins til að"/>
        <s v="varst frísk . Yfir hafið við fljúgum til að kveðja þig með sorg og trega í sinni . En ég"/>
        <s v="að bréfinu yrði ekki svarað hafa birst viðtöl við mig um efni þess í blöðunum Fréttatímanum og Reykjavík . Ég"/>
        <s v="Það væri fróðlegt að fá skoðanakönnun á landsvísu um hvort þjóðin er með eða á móti þessari virkjun . Ég"/>
        <s v="öðru . Nú síðast í kvótamálinu . Reyndar er kvótamálið eitt af þeim málum sem maður hefur fram að þessu"/>
        <s v="áfram stoppa við Háskólann . Einnig breytingar á leið 28 og 75 Einhverjir hafa lýst yfir ánægju með breytingarnar og"/>
        <s v="hafi sofnað við stýrið . annska@bb.is Tíðin það sem af er vetri hefur verið sérlega góð á Vestfjörðum . Margir"/>
        <s v="hefur þessi flokkur ekki haft neitt fram að færa á þingi annað en að halda loftölur um eigið ágæti og"/>
        <s v="háhælaðir standa í röðum í hillum skóbúða þessi misserin , fjölgar flatbotna skóm með góðu rými fyrir tærnar . Margir"/>
        <s v="til annarra iðngreina sem styddu við sjávarútveginn . Þeir sem nú semja um kaup og kjör á vinnumarkaði hljóta að"/>
        <s v="ungum stúdentsefnum eftir langa setu á hörðum bekkjum Menntaskólans í Reykjavík . Lærifeðrum voru færðar þakkir , þó að flestir"/>
        <s v="sem mönnum líkar misvel og fer það eftir sjónarhorninu . Námsmenn eftir seinni hluta fimmtándu aldar geta til að mynda"/>
        <s v=", en deildin mun starfa á svipuðum nótum og þekkist á göngudeild sykursjúkra á Landsspítalanum . Munu eflaust margir sykursjúklingar"/>
        <s v="öllum örvæntingarfullu körlunum sem eru skelfingu lostnir yfir því að náttúran sé að yfirgefa þá . Hinir holdrislausu munu vafalítið"/>
        <s v="er skilgetið afkvæmi selfysska handboltaskólans , eins og það er orðað í fréttatilkynningu frá stjórn deildarinnar . . Handknattleiksdeild Selfoss"/>
        <s v="á árlegri alþýðuhátíð skammt fyrir utan Bishkek , höfuðborg Kirgistans , fyrir helgina . Á hátíðinni var því meðal annars"/>
        <s v="í júlí í sumar . Ákveðið var að eiga samstarf um að minnast þess , að árið 2000 munu löndin"/>
        <s v="að fyrsti fundurinn verði haldinn í Reykjavík í haust . Í yfirlýsingunni kemur einnig fram að árþúsundmótaárið 2000 munu löndin"/>
        <s v="vega um 500 manns í félaginu , “ segir Pétur Orri . Hann nefnir auk þess að því var nýlega"/>
        <s v="til að drífa sig aftur í vinnuna , “ segir Brady og svo er sýnt myndband af því þegar hann"/>
        <s v="hún fann á þingi við umræðuna , og að litið væri á innflytjendur sem tækifæri frekar en áskorun . Hún"/>
        <s v="lokum , “ segir Ásdís . Arnór Guðmundsson , forstjóri Menntamálastofnunar , sem stýrði PISA-próftökunni hér á landi , segist"/>
        <s v="að nauðgunin hefði ekki verið ofbeldisfull og ekki valdið líkamlegum skaða . Madeley var í kjölfarið hótað nauðgun . Hún"/>
        <s v="nýr páfi , Benedikt sextándi , verður settur í embætti . Lech Walesa , fyrrverandi forseti Póllands og Nóbelsverðlaunahafi ,"/>
      </sharedItems>
    </cacheField>
    <cacheField name="match" numFmtId="0">
      <sharedItems>
        <s v="fagna því að"/>
        <s v="fagnandi því að"/>
        <s v="fagna að"/>
        <s v="fagnar því að"/>
        <s v="fögnuðu því að"/>
        <s v="fagnað að"/>
        <s v="fagnaði því að"/>
        <s v="fögnum því að"/>
        <s v="fagnandi að"/>
        <s v="fagna hverjum"/>
        <s v="fagni því að"/>
        <s v="fagnað því að"/>
        <s v="fagnar hverju"/>
        <s v="fagna hverju"/>
        <s v="fagnandi hverju"/>
        <s v="fögnuðu að"/>
        <s v="fögnum að"/>
        <s v="fagni að"/>
        <s v="fögnuðum því að"/>
        <s v="fögnum hverju"/>
        <s v="fagnaði að"/>
        <s v="fagnar að"/>
        <s v="fagna því hvað"/>
        <s v="fagna hvað"/>
        <s v="fagnandi hverjir"/>
        <s v="fagnað hvað"/>
        <s v="fagnandi hvaða"/>
        <s v="fagnaði því hvað"/>
        <s v="fagnað því hvað"/>
        <s v="fagnað því hvaða"/>
        <s v="fögnum því hvað"/>
        <s v="fagna því hver"/>
        <s v="fagnar því hvað"/>
        <s v="fögnuðum að"/>
        <s v="fagnaðu því að"/>
        <s v="fagnið því að"/>
        <s v="fagni því hvað"/>
        <s v="fagnaði því hver"/>
        <s v="fagnaðu að"/>
      </sharedItems>
    </cacheField>
    <cacheField name="right_context" numFmtId="0">
      <sharedItems>
        <s v=", að hér skuli vera komið fólk frá Orkustofnun til þess að koma hingað á svæðið og , og skoða"/>
        <s v=", ef við sleppum myndinni sjálfri , þá er gríðarlega mikið í kringum þetta . Það er allt gistipláss fullt"/>
        <s v=": Borgarar landsins eru öflugir og hafa kraft og hugrekki til að mótmæla sex óhæfum alþingismönnum ! Jón Steinar Gunnlaugsson"/>
        <s v="&quot; hitta &quot; þau hjón . Ég tel víst að við hjón höfum valið þau Sigríði og Jóhann , húsbændur"/>
        <s v="&quot; krónu á móti krónu &quot; - fyrirkomulagið verði hægt og rólega fellt úr gildi . &quot; Hvers vegna ætti"/>
        <s v="&quot; löngu vitleysunni &quot; sé loksins lokið í kringum forsetakosningarnar vestanhafs . Við talningu atkvæða hafi komið fram brotalamir sem"/>
        <s v="&quot; verið sé að leggja vinnu í það að skoða ferskar og róttækar hugmyndir um breytingar í skattamálum . &quot;"/>
        <s v="#églíka - hreyfingin hafi komið fram og segir að það hafi verið löngu tímabært að alþjóðleg vakning yrði um mikilvægi"/>
        <s v="#metoo hafi kveikt umræðuna og gert okkur öll að femínistum . Nú skulum við öll halda áfram að vera femínistar"/>
        <s v="100 ár eru frá stofnun þess . Þórólfur Árnason , borgarstjóri í Reykjavík . Í seinni fréttum sjónvarps þann 5."/>
        <s v="15 ár eru liðin frá því aðild Noregs að sambandinu var síðast hafnað . Nei til EU eru gríðarlega öflug"/>
        <s v="20 ár séu liðin frá kvennaráðstefnunni . Málþingið mun hluti af herferð UN Women , HeForShe sem leikkonan Emma Watson"/>
        <s v="22 þúsund augnaðgerðir hafa verið framkvæmdar í verkefninu en það hófst árið 2003 . Augnaðgerðaverkefnið hefur frá upphafi miðað að"/>
        <s v="25 ár eru liðin frá því að lagið Garden Party með Mezzoforte sló rækilega í gegn en einnig er verið"/>
        <s v="25 ár eru liðin frá því að þeir unnu sigur í Víetnamstríðinu . Cohen kvaðst hins vegar frekar vilja leggja"/>
        <s v="25 ár eru síðan fyrsta Virgin airline flaug frá Heathrow flugvelli til alþjóðlega flugvallarins í New Jersey 22. júlí 1984"/>
        <s v="30 ár eru liðin síðan hann fór fyrst suður til Cannes að kaupa inn kvikmyndir fyrir okkur bíófíklana norður í"/>
        <s v="35 ár eru síðan eldgosi lauk á Heimaey . Áætlað er að um fjögur til fimmþúsund manns hafði verið að"/>
        <s v="35 ár eru síðan Vigdís Finnbogadóttir var kjörinn forseti . Ég er samt ekki viss um að staður Ólafs Ragnars"/>
        <s v="38 prósent landsmanna séu ánægðir með störf hans . „ Þrjátíuogáttaprósent landsmanna ánægðir með mín störf ! Þetta er flott"/>
        <s v="39 ár eru liðin frá lokum Heimaeyjargossins . Þeirra á meðal er Víðir Reynisson , deildarstjóri Almannavarna Ríkislögreglustjóra . Fréttastofa"/>
        <s v="40 ár eru liðin frá því þátturinn hóf göngu sína og mun forsetafrúin vera gestur í fyrsta þættinum í vetur"/>
        <s v="40 milljónir eintaka af Toyota Corolla hefðu verið seldar frá upphafi og einhvern þátt eiga Íslendingar í því . Ellefta"/>
        <s v="80 ár eru liðin frá því veitingarekstur hófst í Hvalfirði . Um síðustu helgi var því fagnað að 80 ár"/>
        <s v="80% af yfirbyggingu og undirvagni nýs Jaguars XF eru úr þeim málmi . XF-bíllinn verður frumsýndur við athöfn í Englandi"/>
        <s v="á Íslandi er dánartíðni af völdum leghálskrabbameins einna lægst á heimsvísu vegna vel skipulagðrar leitar . Aðra þjóðir , jafnvel"/>
        <s v="á Íslandi fari nú fram „ stærsta heræfing bandalagsins undanfarin ár “ . Sendiherrarnir draga hvergi af sér : „"/>
        <s v="á milli okkar Guðleifar og bróður míns Greips voru sterk tryggðarbönd . Í ýmsum erindagjörðum gat ég alltaf leitað til"/>
        <s v="á neðri hæðinni bjó yndisleg fjölskylda . Margrét Jónsdóttir , eða Nafna , eins og við kölluðum hana ávallt var"/>
        <s v="á þessu ári eru liðin fimmtíu ár frá því fyrsta Toyotan var flutt til landsins . Bílar af þessari tegund"/>
        <s v="ábendingar okkar séu teknar til skoðunar og væntum þess að þá komi í kjölfarið aðgerðir sem taka á þeim ágreiningsefnum"/>
        <s v="að flóttafólk öðlist rétt á námslánum . Það sem skiptir þó höfuðmáli er að raunhæft verði að lifa á námslánum"/>
        <s v="að ráðuneytið skuli taka undir það mat Ríkisendurskoðunar að ekki séu í gildi nógu skýrar reglur um framkvæmd innkaupa hjá"/>
        <s v="að veittir séu styrkir til stofnana “ á sviði fræða , menningar og lista jafnmyndarlega og fyrirtæki Björgólfsfeðga hafa gert"/>
        <s v="að veittir séu styrkir til stofnana „ á sviði fræða , menningar og lista jafnmyndarlega og fyrirtæki Björgólfsfeðga hafa gert"/>
        <s v="að vinna við Búðarhálsvirkjun verði hafin að nýju , svo fremi sem menn sætti sig við núverandi rennsli í Tungnaá"/>
        <s v="aðgerðahópur um launajafnrétti hefði með umræddum rannsóknarverkefnum fengið fram mikilvægar upplýsingar um kynbundinn launamun og stöðu karla og kvenna á"/>
        <s v="aðilar vinnumarkaðarins tóku höndum saman fyrir meira en þrjátíu árum og komu á skylduaðild að lífeyrissjóðum með uppsöfnunarfyrirkomulagi . Aðrar"/>
        <s v="aðstaða einkarekinna fjölmiðla sé bætt . Það er mikilvægt og jákvætt skref . Í viðtali í fréttum klukkan fjögur sagði"/>
        <s v="aðstandendur geti hafnað líffæragjöf . Salvör Nordal , siðfræðingur : Við höfum farið þá leið núna að það er ætlað"/>
        <s v="aðstandendur hreyfingarinnar hafa nú lokið vinnu við samþykktir og skipulag félagsins með því að bjóða gestum og gangandi í vöfflukaffi"/>
        <s v="aðstoða hann við lausnir á þessu skemmtilega verkefni . Var elja hans og áræði slík að laxinn hlýddi að lokum"/>
        <s v="æ fleira fólk lætur sig málefni áfengis- og vímefnasjúklinga varða , enda er alkóhólismi risastórt samfélags- og heilbrigðisvandamál . Raunveruleiki"/>
        <s v="ætla megi að aðildarferlinu verði fylgt fram af meiri ákefð eftir uppstokkun í ríkisstjórn um síðustu áramót þegar Jóni Bjarnasyni"/>
        <s v="af hálfu ríkisins skyldi nú vera vilji til þess að hafa hljómsveitargryfju og tæknibúnað í tónleikasalnum . Með því væri"/>
        <s v="áfengissala verði gerð frjáls á Íslandi en ýmislegt í frumvarpinu sé hins vegar óboðlegt . Sér í lagi er það"/>
        <s v="afmælisviðburðirnir hafi verið vel sóttir og að markmiðið um betri tengingu við samfélagið hafi náðst . Einnig sé það fagnaðarefni"/>
        <s v="áform um álver í Helguvík væru komin á það stig að unnt væri að veita byggingarleyfi . Umhverfisráðherra efast um"/>
        <s v="áfram sé stefnt að því að bankinn verði í mjög dreifðri eign . &quot; Ég hef ávallt talið að aðkoma"/>
        <s v="áfrýjunarnefnd samkeppnismála skyldi úrskurða að GR hafi ekki verið í markaðsráðandi stöðu ! Hér er um langt og flókið mál"/>
        <s v="áhorfendur hafa streymt í leikhúsið á metnaðarfull verk eins og Kirsuberjagarðinn , Fólkið í kjallaranum var sýnt í heilt ár"/>
        <s v="áhugamennirnir vilja vinna að leiklist á öðrum forsendum en hefðbundnum . Meðal þess sem nefna má eru bjargföst stefna Hugleiks"/>
        <s v="áhugi skuli vera á því að byggja upp fleiri fyrirtæki á þessu sviði , að fleiri skuli fara út á"/>
        <s v="Akureyri eigi afmæli , hún er svo yndileg , “ segir Edda Borg Stefánsdóttir verkefnastjóri hátíðarinnar . Meginþungi dagskrárinnar er"/>
        <s v="ákveðið sé að stofna upplýsingavettvang um samgöngur á sjó milli lands og Eyja en ákvörðunin kemur í kjölfar fundar sem"/>
        <s v="ákvörðun hafi verið tekin um að hækka lægstu launin , en eðlilegra hefði verið að hafa samráð við verkalýðsfélögin í"/>
        <s v="ákvörðun hafi verið tekin um endurskoðun á stefnu Framsóknarflokksins í evrópumálum . Félagið segir þetta mikilvægan áfanga í átt að"/>
        <s v="ákvörðunin skuli gilda í fimm ár líkt og almenn venja er innan Alþjóða hvalveiðiráðsins . Á meðan rannsóknir sýna að"/>
        <s v="alast að miklu leyti upp hjá henni og afa heima á Iðu . Hjá ömmu lærði ég að meta hestamennskuna"/>
        <s v="alast upp á glaðværu heimili þar sem gestum var fagnað af alúð og hlýju . Tónlist og söngur einkenndu heimilið"/>
        <s v="alast upp á heimili hans , þar sem hann bjó félagsbúi ásamt foreldrum okkar og þremur öðrum systkinum hans og"/>
        <s v="alast upp á heimili hjá ykkur mömmu við mikið öryggi og hlýju . Við eigum eftir að minnast þín um"/>
        <s v="alast upp á Jóffanum eða nánar til tekið á Jófríðarstaðarvegi 10 í Hafnarfirði . Þar ríkti einstakt samfélag með góðu"/>
        <s v="alast upp á menningarheimili , þar sem ýmsir andans menn , sem voru í vinskap við foreldra hans , gerðu"/>
        <s v="alast upp á stóru heimili heima hjá henni ömmu okkar . Það var oft glatt á hjalla vesturfrá , sérstaklega"/>
        <s v="alast upp að hluta til í sama húsi og þið amma bjugguð , þið á efri hæðinni og við á"/>
        <s v="alast upp hjá ástríkum foreldrum í stórum og efnilegum systkinahópi á menningarheimili . Það var svo gaman að hlusta þegar"/>
        <s v="alast upp í Bólhúsinu þar sem foreldrar mínir hófu sinn búskap fyrstu 11 árin og kom það þá af sjálfu"/>
        <s v="alast upp í Borgarnesi , þar sem stutt var að skottast til ömmu og afa . Þar stóðu mér dyrnar"/>
        <s v="alast upp í Bústaðahverfinu , barnmörgu hverfi þar sem aldrei vantaði félagsskap og alltaf var nóg að gera . Sem"/>
        <s v="alast upp í hlýlega bárujárnshúsinu hennar mömmu við Jófríðarstaðaveg í Hafnarfirði . Við systkinin vorum fjögur : Sigrún , Guðvarður"/>
        <s v="alast upp í Hveragerði þar sem tveir bræður pabba , Gunnlaugur og Svavar , bjuggu alla tíð . Þau voru"/>
        <s v="alast upp í laxveiði og náttúruskoðun hjá Pétri . Þar var hann hinn mikli listamaður , enda hafði ævistarf hans"/>
        <s v="alast upp í miklu samneyti við ömmu og afa enda stutt milli bæjarhúsa heima á Lundi . Það leið ekki"/>
        <s v="alast upp í mjög traustu umhverfi . Veganestið sem Steinarr faðir okkar gaf okkur út í lífið er okkur ómetanlegt"/>
        <s v="alast upp í nábýli við stórfjölskyldu föður míns . Ekki aðeins bjuggum við í sama húsi og amma Sigríður og"/>
        <s v="alast upp í næsta nágrenni við fjölskylduna á Hólavegi 4 og var á uppvaxtarárunum tíður gestur á heimili þeirra ."/>
        <s v="alast upp í nánd við Önnu ömmu mína og Jón afa minn í Nesi en þar bjuggu þau hjá Guðrúnu"/>
        <s v="alast upp í návist frænku minnar . Ég bar nöfn þeirra hjóna , hennar og manns hennar og nefndi þau"/>
        <s v="alast upp í návist hennar þar sem við fjölskyldan bjuggum í sama húsi og hún . Mikill samgangur var á"/>
        <s v="alast upp í sama húsi , í Nesi í Loðmundarfirði , fyrstu átta ár ævinnar . Heiða og Ottó uppi"/>
        <s v="alast upp í sama húsi og Ármann sem þar bjó ásamt Guðrúnu eða Bíbí systur pabba og dætrunum þrem ."/>
        <s v="alast upp í sama húsi og Jóna , Stefán og þeirra börn ásamt afa og ömmu , mömmu og pabba"/>
        <s v="alast upp í skjóli &quot; mæðraveldis &quot; systranna þriggja . Það er einstakt veganesti út í lífið að hafa upplifað"/>
        <s v="alast upp í skjóli ástríkra og vel gefinna foreldra . Þau höfðu vaxið á legg á menningarheimilum í Varmahlíð og"/>
        <s v="alast upp í stórum systkinahópi og hjá foreldrum þar sem lífsgildin voru alveg skýr . Ungt fólk með báða fætur"/>
        <s v="alast upp í sveitinni og fyrir að hafa haft Hödda eins og hann var sem fyrirmynd á uppvaxtarárum mínum ."/>
        <s v="alast upp í yndislegri miðborginni , nálægt Hlemmi . Það var í þá daga þegar fólk gekk til vinnu ,"/>
        <s v="alast upp innan Ægisdyra og þekkjum bæði Dal og Klett , svíður nú sú ætlun vitgrannra manna að þurrka út"/>
        <s v="alast upp með afa og ömmu sér við hlið eru hamingjufólk . Börnin okkar nutu þess svo sannarlega , muna"/>
        <s v="alast upp með Bangsa . Fræðast um umhverfið og náttúruna hjá honum en Bangsi var náttúrubarn eins og þau gerast"/>
        <s v="alast upp með móður sinni , föður eða systkinum , en var tekinn í fóstur af fullorðnum hjónum austur í"/>
        <s v="alast upp með ömmu og afa í sama húsi , engu smá húsi Smiðshúsum . Afi var harðduglegur maður sem"/>
        <s v="alast upp saman og hafa þannig stuðning hvert af öðru . Systkinahópurinn tvístraðist í allar áttir og á þessum árum"/>
        <s v="alast upp við ástríki og gott atlæti á menningarheimili foreldra okkar , fyrst í Reykjavík og síðar í Garðabæ ."/>
        <s v="alast upp við flugvöllinn frá því snemma á stríðsárunum segjum einfaldlega : Flugvöllurinn varð strax besti vinur okkar krakkanna í"/>
        <s v="alast upp við mikið ástríki á Helgafelli hjá ykkur pabba . Og afi og amma voru ekki langt undan ,"/>
        <s v="alast upp við mikið samneyti við frændsystkyni mín , afkomendur Oddsstaðasystra , og lít satt að segja meira á börn"/>
        <s v="Alexander Rybak muni keppa í Eurovison fyrir Noregs hönd á ný . Einn þeirra sem gleðjast er leikhúsgagnrýnandinn beinskeytti Jón"/>
        <s v="álit Skipulagsstofnunar á auknu laxeldi í Berufirði og Fáskrúðsfirði liggi fyrir . Hann vonast til þess að fá að setja"/>
        <s v="allir stjórnmálaflokkar skuli vera sammála um að tekið verði á málum innflytjenda með mannréttindi að leiðarljósi . &quot; Félag Múslima"/>
        <s v="allsherjar- og menntamálanefnd Alþingis skuli óska eftir nánara samstarfi í baráttunni gegn skipulagðri glæpastarfsemi . Það sé mjög þarft og"/>
        <s v="allt í einu væru komin skrítin flögg af minigolfvelli og fuglahús á miðja umferðargötu , væntanlega í þeirri trú að"/>
        <s v="allt Ísland fari að virka saman sem ein heild . Ég fagna því að geta notið fullkominnar læknisþjónustu nær heimabyggð"/>
        <s v="allt ísland fari að virka saman sem ein heild . Ég fagna því að skattar verði ekki hækkaðir . Ég"/>
        <s v="allt mitt líf hefur Bibbi verið nálægur , boðinn og búinn til að hjálpa ef á þurfti að halda og"/>
        <s v="allt það fólk sem hann var háður , sinnti honum af fórnfýsi og mikilli alúð og hann átti vináttu þess"/>
        <s v="almennt væri þróun mála í átt að aðild að sambandinu ásættanleg en hvöttu ríkisstjórnina til að herða á undirbúningi fyrir"/>
        <s v="almennt virðist ríkja skilningur hjá hagsmunaaðilum að mikilvægt er að tryggja gjaldfrelsi neytenda við notkun rafrænna skilríkja . Mikilvægt er"/>
        <s v="Aly Cissokho sé kominn til félagsins að berjast við hann um stöðu . Cissokho kom til Liverpool á láni frá"/>
        <s v="Alþingi hefur sett alþingismönnum siðareglur . Ekki þykir það þó nægjanlegt og eru stjórnvöld landsins hvött til að koma á"/>
        <s v="Alþingi væri loks að fullgilda samninginn og töluðu um að þetta væri stór stund . Fanney Björk Ásbjörnsdóttir smitaðist af"/>
        <s v="Alþingi væri loks að fullgilda samninginn og töluðu um að þetta væri stór stund . Valgeir Örn Ragnarsson fréttamaður ,"/>
        <s v="Alþingi vilji gefa stjórnlagaráði tækifæri til að bregðast við tillögum hennar enda sagði í skilabréfi ráðsins að fulltrúar væru reiðubúnir"/>
        <s v="Alþjóða glæpadómstóllinn í Haag hafi gefið út handtökuskipun á hendur Muammar Gaddafi einvaldi , Saif al-Islam , syni hans ,"/>
        <s v="Alþjóðaglæpadómstóllinn í Haag hafi gefið út handtökuskipun á hendur Gaddafi einræðisherra , syni hans og yfirmanni líbísku leyniþjónustunnar . Alþjóðleg"/>
        <s v="Alþjóðahafrannsóknaráðið jók ráðgjöf sína í veiðum á sandsíli á árinu 2015 , að því er fram kemur á vefnum tvmidtvest.dk"/>
        <s v="alþjóðasamfélagið leggi að Bashar al-Assad að stíga af forsetastóli . Að minnsta kosti 27 létust í sprengingunum og yfir 140"/>
        <s v="amma og afi okkar lögðu mikla rækt við fjölskylduböndin og fátt gladdi þau meir en þegar húsið þeirra í Hófgerðinu"/>
        <s v="amma passaði hann Sigurjón okkar . Þó að hann hafi verið mjög ungur að árum man hann vel eftir þessum"/>
        <s v="Anna var mikið með í fjölskylduboðum hjá mömmu og pabba þannig að börnin okkar og barnabörnin fengu að kynnast Önnu"/>
        <s v="annað hvert ár er haldin Listahátíð í Reykjavík . Oft hafa sótt hátíðina fremstu listamenn heims , sem hafa skilið"/>
        <s v="Arafat hefur fordæmt ofbeldið en nú þarf hann að finna þá sem eru ábyrgir og handtaka þá , &quot; sagði"/>
        <s v="áratugur er liðinn frá því að útilistaverkið Íslandsklukkan eftir Kristinn E. Hrafnsson var vígt og fært Akureyringum að gjöf frá"/>
        <s v="áratugur er liðinn síðan vinnsla á fiski hófst hjá fyrirtækinu með 20 starfsmönnum . Þegar mest er umleikis yfir hásumarið"/>
        <s v="árið 2014 var 25. árið í röð sem Toyota var mest seldi bíllinn á Íslandi . Við erum afskaplega þakklát"/>
        <s v="Arnaldur skyldi fá tilnefningu . Ég er líka helst á því að hann vinni þetta – mönnum finnst vera kominn"/>
        <s v="Árni hefði skrifað undir nýjan samning . ,, Árni sýndi á síðasta tímabili að hann er gríðarlegt efni í góðan"/>
        <s v="Ásta dóttir hennar fetaði í hennar fótspor og hefur í yfir tvo áratugi stjórnað skólanum og getur nú litið til"/>
        <s v="athafnir hans og orðræða séu vegin og metin við endurnýjun umboðsins , einkum þegar umdeildar ákvarðanir hafa verið dagskrárefni ;"/>
        <s v="athafnir hans og orðræða séu vegin og metin við endurnýjun umboðsins , einkum þegar umdeildar ákvarðanir hafi verið dagskrárefni ,"/>
        <s v="athygli sé beint að fæðu , heilsu , hreyfingu og líðan . &quot; Hjá Lýðheilsustöð er hægt að fá marga"/>
        <s v="átta milljarðar króna skulu lagðir til fyrsta áfanga Sundabrautar á árunum 2007 - 2010 og að ekki séu uppi áform"/>
        <s v="atvinnutekjur skerði ekki lengur bætur þeirra sem eru 70 ára og eldri . Í fréttabréfi sínu hvetja samtökin jafnframt ríkisstjórnina"/>
        <s v="auðlindanefnd hefur nú skilað niðurstöðum sínum og segist telja að með þessari álitsgerð sé lagður grunnur að því að stjórnmálamenn"/>
        <s v="Auður Ava Ólafsdóttir skuli beita skáldskaparhæfileikum sínum til að vekja lesendur til umhugsunar og gera tilraun til að hafa áhrif"/>
        <s v="auðvelt sé að útbúa hann og að nestisboxið komi tómt heim að skóladegi loknum . Hollar bananapönnukökur eru tilvaldar í"/>
        <s v="auka degi sem ég fæ í þessu lífi því ég trúi ekki á líf eftir dauðann , ég trúi á"/>
        <s v="auka eigi við þjónustu fólks með erlent ríkisfang þar sem fjöldi þeirra hefur aukist töluvert og er orðin 9% af"/>
        <s v="Aung San Suu Kyi , leiðtogi stjórnarandstöðunnar í Búrma , sé loks laus úr haldi eftir meira en 15 ára"/>
        <s v="bæði íslenskir neytendur , verslanir og bændur hafa tekið okkur opnum örmum . &quot; Ameríka | Carlos Santana , gítarleikarinn"/>
        <s v="bæði póstur og banki verði áfram í þorpinu og telja að þessi lausn gæti nýst öðrum bæjarfélögum í svipuðum sporum"/>
        <s v="bæjarstjóri ætli að hafa forgöngu um þetta mikla hagsmunamál Vestmannaeyjabæjar . Mikil uppsveifla hefur átt sér stað í íslenskum sjávarútvegi"/>
        <s v="bændur hafi fengið lækkun á raforkuverði en bændur hafa um árabil sagt raforkuverð til sín vera nokkuð hátt . „"/>
        <s v="Bandaríkin og Rússland munu halda áfram góðu samstarfi og hvetjum þau til að vinna í sameiningu að því að tryggja"/>
        <s v="bankarnir geti gert vel við sína viðskiptavini og séu almennt að sinna þessum markaði . &quot; Forsenda þess að hið"/>
        <s v="bankarnir virðist vera að vakna upp af óráðsíu síðustu ára . Hæst launuðu stjórnendur þeirra séu farnir að lækka kaup"/>
        <s v="bankasýslan ætli að kanna málið því að hans mati sé ljóst að forystumenn Landsbankans hafi orðið margsaga . Og það"/>
        <s v="bankinn er hreinsaður af kæru Fjármálaeftirlitsins og niðurstaðan er í fullu samræmi við það sem við höfum alltaf haldið fram"/>
        <s v="bankinn vinni að því hörðum höndum að skapa umhverfi fyrir afnám hafta . Gunnar Baldvinsson , formaður Landssamtaka lífeyrissjóða :"/>
        <s v="Barack Obama Bandaríkjaforseti skyldi lýsa því yfir á leiðtogafundi Atlantshafsbandalagsins í apríl sl. að hann hygðist beita sér fyrir heimi"/>
        <s v="barnabörnin hans eru mjög músíkölsk og spiluðu og sungu oft fyrir hann . Síðustu árin vann hann á sumrin hjá"/>
        <s v="Baugur ætli að lækka matvöruverð á Íslandi og að fyrirtækið sé tilbúið að opna bækur sínar , eins og fram"/>
        <s v="Ben Ali hafi hrökklast frá völdum . Stigið hafi verið fyrsta skrefið í átt að lýðræði í Túnis . Ekki"/>
        <s v="bent væri sérstaklega á Mannréttindadómstólinn ; það hefði komið rækilega fram af hálfu lögfræðings á nýlegum fundi hvernig hefði farið"/>
        <s v="bera myndavélar þannig að sem flest í okkar starfi sé tekið upp . Það verður að vera traust til lögreglunnar"/>
        <s v="berja slíkt augum ; það var í Reykjarfirði á Ströndum . En aldrei þarna í fæðingarbæ mínum , Siglufirði ."/>
        <s v="Beta og Gulli ákváðu að setjast að hér í Hveragerði og varð það eðlilega til þess að samskipti okkar urðu"/>
        <s v="Bifreiðastjórafélagið Sleipnir tekur af skarið og brýst út úr þeirri láglaunastefnu sem kjarasamningar á þessu ári hafa markað , &quot;"/>
        <s v="Bin Laden hafi náðst enda hafi hann verið svarinn óvinur bandaríkjanna með líf þúsunda manna á samviskunni . „ Osama"/>
        <s v="bindast Grétu og Haraldi vináttuböndum sem veitti okkur mikla ánægju og styrk . Það var í senn fróðlegt og skemmtilegt"/>
        <s v="bindast þeim Kollu og Berta vinarböndum , þeim einum , sem ekki verða upp rakin . Minningabrotin hrannast upp ."/>
        <s v="biskup hafi beðist afsökunar á framgöngu kirkjunnar í málum samkynhneigðra . Prófessor í stjórnmálafræði segir marga samkynhneigða standa sára eftir"/>
        <s v="Biskup Íslands hafi skipt um skoðun í málefnum samkynhneigðra . Ný hjúskaparlög taka gildi á morgun en þar með geta"/>
        <s v="bjarga mörgum sjómönnum úr sjávarháska . Hann taldi að yfir sér væri vakað af æðri máttarvöldum . Fyrsta konan sem"/>
        <s v="bjarga mörgum sjómönnum úr sjávarháska . Sjálfur bjargaðist hann oft þegar öllu virtist lokið , í fyrsta skipti sex ára"/>
        <s v="bjarga tveimur skipsfélögum sínum frá drukknun í ofsaveðri . Þau Einar og Svava giftust árið 1938 og fluttust til Reykjavíkur"/>
        <s v="bjarga ungum dreng frá drukknum í sundlaug Bolungarvíkur 1. desember sl . Sigríður fékk rúmlega 22% greiddra atkvæða en á"/>
        <s v="bjarga ungum dreng frá drukknun í sundlaug Bolungarvíkur í byrjun desember . Í frétt á bb.is kemur fram að Sigríður"/>
        <s v="Bjarni Benediktsson formaður Sjálfstæðisflokksins hafi gætt að kynjahlutföllum við skipan í ráðherraembætti og kona hafi orðið fyrir valinu . Það"/>
        <s v="Bjarni telji það ábyrgð sína að endurgreiða féð . Bjarni vildi ekki veita fréttastofu viðtal vegna málsins en sagðist vera"/>
        <s v="Bjarni telur það ábyrgð sína að verða við málaleitaninni sem leiddi til þessa samkomulags . Greiðslan nú nemur ríflega 650"/>
        <s v="Bjarni var ráðinn til Búnaðarsambands Borgarfjarðar árið 1960 . Hann var framkvæmdastjóri þess frá 1961 til ársins 1987 og frá"/>
        <s v="Björgúlfur Guðmundsson sé orðinn meirihlutaeigandi í Eddu-miðlun og útgáfu hf. . Hinn helsti eigandi fyrirtækisins er Mál og menning-Heimskringla ."/>
        <s v="bjórinn var leyfður . Þegar Ísland tók skrefið út úr torfkofunum og steig inn í nútímann . Enn stendur styr"/>
        <s v="Björk sótti okkur heim á Vopnafjörð . Um nokkurt skeið hafði hún haft áhuga á að koma með Gulla bróður"/>
        <s v="blaðamaðurinn Ahmad Zeid-Abadi var leystur úr haldi gegn tryggingu eftir að hafa verið sakaður um að dreifa áróðri gegn íslamska"/>
        <s v="blaðamenn væru að reyna að grennslast fyrir um landbúnaðarstefnuna . Embættismenn hafi sífellt verið að gægjast yfir öxlina á blaðamönnunum"/>
        <s v="blanda oft geði við mág minn , ekki síst þegar leiðir okkar Vigdísar lágu til bróður hennar og fjölskyldu hans"/>
        <s v="blanda saman fræðslu og skemmtun með þessum hætti . Menningarhúsið Hof er glæsilegur vettvangur til þess að koma saman og"/>
        <s v="blásið hefur verið á ný til átaks gegn unglingadrykkju , segir í fréttatilkynningu . Einnig segir : &quot; Reynslan hefur"/>
        <s v="Bóbó leyfði mér að koma með sér á síld sumarið 1959 á Dalaröstinni sem hann var skipstjóri á og Glettingur"/>
        <s v="bóklestur er þroskandi og leggjum okkar af mörkum til að gera veg bókanna sem mestan . Bækur eiga að vera"/>
        <s v="borða silunginn samdægurs . Silungur verður ekki miklu ferskari en það , veiddur að morgni og snæddur að kveldi ."/>
        <s v="borgarfulltrúar Framsóknarflokksins leggist geng tillögum Stefáns Jóns Hafstein um hækkun á leikskólagjöldum hjá þeim fjölskyldum þar sem annað foreldrið er"/>
        <s v="borgarstjóri hafi tekið vel í tillöguna og samþykkt að vísa henni til borgarráðs , í trausti þess að meirihlutanum sé"/>
        <s v="borgarstjóri skyldi nú tala um heildarskuldir borgarinnar og viðurkenna þar með að sínu viti málflutning sjálfstæðismanna að fjalla um þær"/>
        <s v="borgarstjórn hyggist bæta úr slæmu rekstrarumhverfi leikskólanna . Þetta kemur fram í ályktun sem leikskólastjórar í Reykjavík sendu frá sér"/>
        <s v="borgarstjórn Reykjavíkur hafi frumkvæði um að efla lýðræðislega ákvarðanatöku í málefnum höfuðborgarinnar með því að standa fyrir almennri atkvæðagreiðslu um"/>
        <s v="borgarstjórn skuli loks styðja fagleg rök í málinu . &quot; Rökin eru þau að það myndi valda mikilli þjónustuskerðingu ef"/>
        <s v="börn fæðast , að þau eru framtíðin og við eigum að vera þakklát fyrir það að hvert einasta barn sem"/>
        <s v="börn hans og tengdabörn reistu um hann skjaldborg umhyggju og kærleika og stóðu þétt við hlið hans í baráttunni allt"/>
        <s v="börnin hans tóku þátt í uppbyggingunni og stýra þessum fyrirtækjum í dag og halda þannig á vissan hátt merki hans"/>
        <s v="börnin okkar , þau Sigríður Laufey og Andri , felldu hugi saman og eru nærfellt þrír áratugir síðan . Þau"/>
        <s v="Borussia Dortmund hafi styrkt sig í sumar og segir að það verði bara þeim mun skemmtilegra að vinna þessa helstu"/>
        <s v="Boston-háskóli hefði gert samning við fjárfesta um að stofna fyrirtæki utan um gagnagrunn umfangsmikillar hjartarannsóknar sem staðið hefur í nokkra"/>
        <s v="brautin þornaði fljótt eftir rigninguna og var orðin þurr er að þeim kom að spreyta sig . Í næstu lotu"/>
        <s v="bregðast eigi við og hvetur ráðamenn til að íhuga aukinn viðbúnað til dæmis við Geysi , Gullfoss og í Vatnajökulsþjóðgarði"/>
        <s v="Bretar hafa í dag endurskoðað þau fyrirmæli um frystingu eigna þannig að öll viðskipti milli Bretlands og Íslands eiga að"/>
        <s v="breyta til og segja skilið við veitingabransann „ Við erum búin að vera þarna í nær 37 ár , alveg"/>
        <s v="breyting tekjustofna verði skoðuð með flutningi málefna fatlaðra og aldraðra . Tónlistarnám . Aðalfundurinn telur eðlilegt að ríkið standi straum"/>
        <s v="brúin skyldi ná þessum aldri en sem bóndi og notandi brúarinnar var það ekkert sérstakt gleðiefni fyrir mig að þurfa"/>
        <s v="búa á ,, ættarsetri &quot; Guðríðar og Ellerts um árabil . Þá fengu börnin okkar að kynnast Emmu og Stínu"/>
        <s v="búa á æskuheimili hans sem unglingur bæði á Íslandi og í Bandaríkjunum . Ég fylgdist því vel með uppvexti hans"/>
        <s v="búa á Hvítárbakka ásamt fjölskyldu minni um skeið , í húsi Ragnheiðar móður Jóns sem stendur nær Hvítá en hús"/>
        <s v="búa á Vesturbrúninni hjá Ólöfu og Friðriki frænda . Þau opnuðu heimili sitt fyrir okkur og var þess vandlega gætt"/>
        <s v="búa að góðu orðspori . En veður geta skipast fljótt í lofti og á brattann að sækja ef gæðin ná"/>
        <s v="búa að hitaveitu . Þjóðin vaknaði við þá staðreynd , eftir vinstri stjórnar veizluna , eftir góðæri hagstæðs verzlunarárferðis og"/>
        <s v="búa alla mína bernsku örstutt frá heimili ömmu og afa í Nesi . Það voru forréttindi að alast upp í"/>
        <s v="búa ávallt í tengslum við ömmu og afa meðan hans naut við . Fyrst uppi á lofti á Miðteig 2"/>
        <s v="búa erlendis langdvölum vitum að engum líður vel í nýju landi fyrr en þeim áfanga er náð að hafa gott"/>
        <s v="búa fyrstu árin á móti Lilju og Trausta og eignaðist góða vini sem tóku mér og fjölskyldu minni opnum örmum"/>
        <s v="búa hér með henni og pabba og njóta samvista við þau alla daga , bæði í leik og starfi ."/>
        <s v="búa hjá foreldrum þínum , þér og systkinunum á Akranesi . Þá vorum við ung og lífið leikur einn -"/>
        <s v="búa hjá Lillu og Jóa í Flórída á fyrri hluta námsára okkar . Þá var hún liðlega fimmtug og komin"/>
        <s v="búa hjá okkar yndislegu foreldrum alla tíð meðan þeirra naut við . Þau umvöfðu hana ást og elsku , studdu"/>
        <s v="búa hjá ömmu og afa á Háaleitisbrautinni þegar ég var í menntaskóla . Sá tími er mér sérlega ljúfur í"/>
        <s v="búa hvert sumar sl. 20 ár í næsta nágrenni við Kristin og Siggu í Austurhlíð og ferðast með þeim til"/>
        <s v="búa í 10 ár í Mývatnssveit , þar sem við kynntumst mörgu góðu fólki , meðal annars foreldrum Jónsa og"/>
        <s v="búa í eigin íbúð , halda sitt eigið heimili fyrir sig og fjölskylduna . Nú síðast á Sólvangsvegi í Hafnarfirði"/>
        <s v="búa í eigin íbúð , nú síðast í Hafnarfirði . Stórfjölskyldan öll var dugleg að heimsækja hana , veita henni"/>
        <s v="búa í einu friðsælasta landi heims , getum öll lagt okkar af mörkum , munað hvert eftir öðru , hlúð"/>
        <s v="búa í fjölda ára í nágrenni við þau . Í minningunni voru ættingar mun nánari en við eigum að venjast"/>
        <s v="búa í Hnífsdal í þrjú ár ( 10 - 13 ára ) en þá kynntist ég Hrefnu því við vorum"/>
        <s v="búa í húsnæði hjá Elínu móður Stellu sem þá var orðin mjög fullorðin og reyndist hún mér frábærlega þótt á"/>
        <s v="búa í nágrenni við Lúðvík og Helgu , eftir að meginstarfi þeirra lauk og tíminn varð rýmri . Stundirnar í"/>
        <s v="búa í nágrenni við þau alltaf síðan . Ég vil þakka Steindóri , mínum ágæta bróður , Stínu og börnum"/>
        <s v="búa í sama húsi og amma og afi . Við gátum alltaf stólað á það að eiga von á pulsum"/>
        <s v="búa í sama húsi og amma öll mín uppvaxtarár hafði hún djúpstæð áhrif á mig . Yfirleitt fór ég niður"/>
        <s v="búa í sama húsi og hún í tuttugu sjö ár , eftir að Kiddi lést , fyrst í Grjótaseli og"/>
        <s v="búa í sama húsi og þau að Ásvallagötu 4 á sjötta áratugnum . Þaðan eigum við ljúfar minningar frá fyrstu"/>
        <s v="búa í sama húsi og þau hjónin Sævar og Auður í 26 ár . Á vinskap okkar bar aldrei skugga"/>
        <s v="búa í samfélagi sem bæri svipmót umhyggju og tillitssemi , en blikur væru á lofti , fréttir bærust af hörku"/>
        <s v="búa í samfélagi sem ber svipmót umhyggju og tillitssemi . Áhyggjulaus höfum við haft hús okkar opin , unga fólkið"/>
        <s v="búa í sterku nábýli í næsta húsi við Sigurð bróður og Grétu , og eftir að faðir minn lést vöktu"/>
        <s v="búa í sterku nábýli í næsta húsi við þau hjón og þeirra yndislegu börn en eftir að faðir okkar lést"/>
        <s v="búa með stórfjölskyldunni í húsi sem afi Steinar byggði við Tjarnarstíg 1 á Seltjarnarnesi og bar nafnið Dvergasteinn . Amma"/>
        <s v="búa nálægt ömmu og afa á okkar uppvaxtarárum . Heimili þeirra var okkar annað heimili í þá daga . Gjarnan"/>
        <s v="búa nálægt Sigurbjörgu og komu þær mæðgur oft í heimsókn til mín á morgnana . Sigurbjörg hafði alltaf frá mörgu"/>
        <s v="búa nánast við hlið þeirra Guðbrands og Elínar frá fyrstu bernsku til fullorðinsára . Við systkinin áttum ævinlega víst skjól"/>
        <s v="búa sem unglingur hjá þeim hjónum og syni þeirra Ásgrími um tíma , þetta var tími sem hún hefði ekki"/>
        <s v="búa svo til sleitulaust í nálægð við þig alla tíð án teljandi árekstra . Málin voru bara rædd og þú"/>
        <s v="búa um árabil í næsta húsi við Möggu systur . Við nálægðina myndaðist mikil vinátta okkar í milli því nær"/>
        <s v="búa undir sama þaki og hún fyrstu þrjátíu ár ævi minnar , fyrst í foreldrahúsum en síðar með eigin fjölskyldu"/>
        <s v="búa undir sama þaki og Jónína í rúm þrjátíu ár og enginn vafi er á að nærvera hennar hafði veruleg"/>
        <s v="búa við frið enda þarf Ísland hvorki her né hermenn . Það er ekki síst þess vegna sem erlendir ferðamenn"/>
        <s v="búa við góða andlega heilsu allt fram á síðasta dag . Naut hún lífsins með afa , sem stóð ávallt"/>
        <s v="búa við góða heilsu lengstum . Því var það honum mikið áfall þegar hann veiktist fyrir brjósti af kransæðaþrengslum og"/>
        <s v="búa við góða heilsu lengstum ævinnar og sá um sig sjálf fram á þetta ár , þótt skammt væri í"/>
        <s v="búa við góða heilsu og tryggt húsnæði unað vel við sinn hag . En er það þetta sem við viljum"/>
        <s v="búa við mikið góðæri en henni hefur gjörsamlega mistekist að nota það til að búa í haginn fyrir framtíðina ,"/>
        <s v="búa við sömu götu og föðurforeldrar mínir stærstan hluta ævi minnar . Það var stutt ,, yfir &quot; til ömmu"/>
        <s v="búa við vesturrönd þessa garðs , nánar tiltekið við Bjarkargötu , í hartnær 17 ár . Sambúðin við garðinn var"/>
        <s v="búa yfir hæfu starfsfólki og frábærum samstarfsaðilum sem annast viðbúnað , löggæslu og önnur öryggismál í borginni . Til að"/>
        <s v="búfé á borð við íslensku mjólkurkúna nýtur lýðhylli og þau viðhorf falla vel að fyrrgreindum verndunarsjónarmiðum . Hin smávaxna íslenska"/>
        <s v="búið er að létta þeirri óvissu af þeim svæðum og hjá því starfsfólki sem unnu hjá Brimi ehf. eða dótturfyrirtækjum"/>
        <s v="búið er að samþykkja samningana . Í þeim felst ný nálgun til farsældar fyrir launafólk . Þetta er áfangi og"/>
        <s v="búið sé að leiðrétta þá framkvæmd sem hefur viðgengist í nokkra áratugi hjá íslenska ríkinu að draga af launum fólks"/>
        <s v="búið sé að opna á þessa umræðu og ætlar ásamt þjálfurum að vinna að lausnum á því að svona atvik"/>
        <s v="búið væri að færa leikana yfir til Madison . „ Aðstæðurnar eru flottari í Madison , borgin virðist vera meira"/>
        <s v="Byggðastofnun hafi ákveðið að taka þetta mikilvæga skref og sækjast eftir Jafnlaunavottun VR . Við verðum öll , stofnanir og"/>
        <s v="byggja eitthvað upp í sameiningu í staðinn fyrir þetta nám . Vonandi verður það að veruleika . “ Þorgerður Katrín"/>
        <s v="byrja að búa hjá þeim á Digranesveginum . Þegar við eignuðumst okkar fyrsta barn , gengu þau úr herbergi sínu"/>
        <s v="byrja búskap okkar á fyrstu hæðinni hjá Lóu og Pétri og áttum þar gott ár með þeim og öðrum góðum"/>
        <s v="Charles Taylor , fyrrverandi forseti í Líberíu , hafi í dag verið dæmdur í 50 ára fangelsi fyrir stríðsglæpi ."/>
        <s v="dafna jafnt og þétt . Í upphafi var hann stofnaður sem foringjaskóli og frá Bifröst hafa margir útskrifast sem komist"/>
        <s v="daginn færi að lengja . Þá var hún líka búin að færa Mæðrastyrksnefnd peysur í kössum og alltaf fann hún"/>
        <s v="daginn sem hann dó ræddum við lengi saman . Mér fannst liggja sérlega vel á Ella og það var ljúft"/>
        <s v="daginn tekur að lengja á ný . &quot; Það er sama fólkið og hélt andkristnihátíð í fyrra sem stendur að"/>
        <s v="Dagur B. Eggertsson skuli vera genginn í Samfylkinguna . &quot; Ég efast ekki um að hann nái góðum árangri og"/>
        <s v="Danir séu reiðubúnir til viðræðna , “ segir Lilja . Kjörstöðum hefur verið lokað í þingkosningunum í Ísrael . Útgönguspár"/>
        <s v="dansa lífsdansinn við hamingjudísina sína , hana Lindu . Þau giftust í júní 1980 og áttu eitt fallegasta hjónaband sem"/>
        <s v="Debbie Harry á afmæli . Hún er orðin sjötug . Debbie var fígúra í nýbylgjusenunni í New York undir lok"/>
        <s v="deila skipsplássi með Pétri , að það væri þeirra besta tíð . Aldrei nein vandræði , öllum hlutum stjórnað af"/>
        <s v="deila stofu með honum síðustu árin eða allt frá 1998 á Læknastöðinni Álftamýri og síðar gerðist hann meðeigandi að stöðinni"/>
        <s v="deilunum um Frumafl sé lokið . Ljóst sé að Líf hafi haft fullnaðarsigur í þessu máli . Deilurnar innan Lyfjaverslunar"/>
        <s v="detta inn á tónleika með þeim sídönsku félögum Jóni Ólafssyni og Birni Jörundi úr Nýdanskri , sem þeir héldu á"/>
        <s v="dómarinn leggi að jöfnu umfjöllun í dagblaði og umfjöllun á vefsíðu en gerir athugasemdir við ýmsar forsendur dómsins . Þorbjörn"/>
        <s v="dómsmálaráðherra hafi tekið tillit til okkar sjónarmiða í þessu máli . Við höfum talað af festu fyrir þessum málsstað við"/>
        <s v="dómsmálaráðherra leggur til eitthvað meira í anda 2017 , og furða mig á því að aðrir geri það ekki ."/>
        <s v="dómsmálaráðherra réði hann í starf aðstoðarmanns og má segja að þannig hafi leiðir okkar Einars legið mjög saman í þriðja"/>
        <s v="dómsmálaráðuneytið hafi verið stofnað aftur . Sigríður segir að hennar fyrsta verk verði að koma sér inn í þau mikilvægu"/>
        <s v="dómstóllinn taki afstöðu til málsins sem fyrst . Greint var frá því í kvöldfréttum RÚV í gær að Mannréttindadómstóll Evrópu"/>
        <s v="dómstóllinn taki sem fyrst afstöðu til kæru sem lýtur að því að skipan Landsréttardómara sé andstæð Mannréttindasáttmála Evrópu þrátt fyrir"/>
        <s v="dómur hafi fallið í málinu þar sem oft séu mál látin niður falla vegna skorts á sönnun . Móðirin var"/>
        <s v="dómurinn hafi staðfest það við við vissum , að þessi uppsögn væri ólögleg , &quot; segir Ingimar Eydal , fyrrum"/>
        <s v="dóttir okkar sem býr erlendis kom til okkar um jólin og þá fengum við gömlu hjónin að dúlla við prinsessurnar"/>
        <s v="dragast gegn Olympiakos , enda þótti liðið vera með þeim slakari andstæðingum sem gátu boðist í 16 - liða úrslitunum"/>
        <s v="dulunni hefur verið svipt af þessari flugu og í dag fæst hún í nokkrum veiðibúðum og er klárlega skylda að"/>
        <s v="dvelja á Barðaströnd og njóta þeirra landgæða og þeirrar náttúru sem þar er . Þetta verðum við sem hér búum"/>
        <s v="dvelja á efri árum sínum á Dagvistun aldraðra á Dalbraut 27 . Þá var forstöðukonan fyrir dagvistinni Margrét Hróbjartsdóttir ,"/>
        <s v="dvelja á Eyri hvert sumar meira og minna frá 1970 og vinna með Gunnari og læra af honum . Ég"/>
        <s v="dvelja á heimili ykkar Andrésar á menntaskólaárum mínum . Það var gott að búa hjá ykkur . Ég sat oft"/>
        <s v="dvelja á Hjúkrunarheimilinu Skjólgarði síðustu tvo mánuðina þar sem hann naut frábærrar umönnunar sem ég er mjög þakklát fyrir ."/>
        <s v="dvelja á Skagaströnd allan júní , í íbúð sem er í boði NES-listamiðstöðvar sem var nýlega sett á laggirnar ."/>
        <s v="dvelja ásamt fleiri frændsystkinum okkar samtímis í nokkur sumur hjá Ingiríði ömmu okkar og frændfólkinu í Holti , Þistilfirði ."/>
        <s v="dvelja átta sumur á Reynivöllum . Þar vaknaði trúaráhuginn . það var skylda að fara í sunnudagsmessu hjá séra Kristjáni"/>
        <s v="dvelja hjá fólkinu á Grjóti . Þar naut ég þess vinskapar sem átti eftir að endast ævilangt . Imba hugsaði"/>
        <s v="dvelja hjá Nunnu þegar við vorum unglingar send suður í gagnfræðaskóla . Nunna var ánægð með að geta fetað í"/>
        <s v="dvelja hjá ömmu og afa í Eyjum sumrin 1965 – 1966 . Það er þá sem ég minnist Jórunnar frænku"/>
        <s v="dvelja hjá þeim nokkrum sinnum um stundarsakir , m.a. þegar hún vann í fiskvinnslu í &quot; fiskhúsinu hans afa og"/>
        <s v="dvelja hjá þeim þar nokkrum sinnum , síðast á liðnu sumri , og áttum þar ánægjulegar stundir saman . Ísleifi"/>
        <s v="dvelja í Búðardal samfellt 7 sumur , frá 1941 til 1948 . Tel ég reyndar Löllu , ásamt systkinunum ,"/>
        <s v="dvelja í skjóli hans og frænku minnar um tíma allmörg sumur . Ætíð var okkur tekið með brosi á vör"/>
        <s v="dvelja langdvölum á heimili frænku minnar í Reykjavík . Frá fyrstu stundu var mér tekið þar sem einu af hennar"/>
        <s v="dvelja lengur eða skemur hjá Ottó og Erlu og erum ævinlega þakklát fyrir það . Ottó axlaði ungur ábyrgð á"/>
        <s v="dvelja með börnum mínum á unga aldri á sumrin á sveitabæ í Eyjafirði og þar var töluð falleg norðlenska með"/>
        <s v="dvelja með móður minni og Hildigunni nokkra daga í Erlubæ . Frænka hafði áhuga á þjóðlegum fróðleik og viðaði að"/>
        <s v="dvelja með ömmu Sigló á æskustöðvum hennar í Alversund við Bergen , þar sem haldið var ættarmót í tilefni 100"/>
        <s v="dvelja með Önnu Fíu og manni hennar Roy Guest sumarlangt á heimili þeirra í Englandi ásamt börnunum tveimur Signý og"/>
        <s v="dvelja með Sigurjóni frænda um lengri og skemmri tíma um ævina . Fyrst í Granaskjóli , en Sigurjón þá ungur"/>
        <s v="dvelja með þeim í nokkra daga í París í ágúst 1999 - og þar gáfu þau yngra fólkinu ekkert eftir"/>
        <s v="dvelja mest minna systkina hjá mömmu á sumrin í Árdal , bæði í heyskapnum og hjá mömmu og aðstoða hana"/>
        <s v="dvelja miklu oftar á Akureyri en áður og erum við afar þakklát fyrir allar dýrmætu samverustundirnar sem við áttum með"/>
        <s v="dvelja nánast öll okkar æskusumur á Mófellsstöðum . Þórður og fjölskylda hans voru mikilvæg í lífi okkar . Þórður var"/>
        <s v="dvelja nokkur sumur hjá þeim sómahjónum Sveinbirni Halldórssyni og konu hans Guðrúnu Gísladóttur , fyrst í Melgerði og síðan á"/>
        <s v="dvelja nokkur sumur í sveit hjá Steina á mínum ungdómsárum en þar bjó hann alla tíð . Það voru góð"/>
        <s v="dvelja sem barn í sjö sumur á heimili Boggu . Það var ánægjulegur og lærdómsríkur skóli sem hafði djúp áhrif"/>
        <s v="dvelja sem barn nokkur sumur í sveit að Kálfafelli og sá tími rifjast upp fyrir mér nú þegar mér er"/>
        <s v="dvelja sumarlangt hjá þeim hjónum sem barnfóstra og passaði ég frumburðinn þeirra , hann Jónas . Á kvöldin las Jonni"/>
        <s v="dvelja sumarlangt í Hörgárdal eins og bræður mínir gerðu , heldur kom ég ætíð sem gestur og kynntist því fólkinu"/>
        <s v="dvelja sumarlangt sem léttastúlka hjá þeim Margréti og Siggeiri í Holti . Góðar minningar eru um heyskap í brakandi þurrki"/>
        <s v="dvelja um árabil á heimili Geira og Binnu . Þetta voru mér dýrmæt og góð ár . Þá kynntist ég"/>
        <s v="dvelja undir handleiðslu hans fimm sumur og tvo vetur og eiginkonu hans Önnu Sigurbjargar Gunnarsdóttur . Rúmt ár var þá"/>
        <s v="dvelja þar oft og tíðum þar sem móðursystir okkar , Bryndís Jónsdóttir , gift Kalmani , var bústýra og Stebbi"/>
        <s v="dvelja þar tíu sumur á bernskuárum mínum . Guðfinna og fjölskylda hennar reyndust mér ávallt sérstaklega vel og voru tengslin"/>
        <s v="dveljast á heimili Þórunnar og Kristjáns þegar hann , ungur að árum , fór í fyrsta skipti til langdvalar að"/>
        <s v="dveljast hjá þeim öll sumur frá sjö ára aldri og fram að fermingu . Auðunarstaðir voru því mitt annað æskuheimili"/>
        <s v="dveljast langdvölum á heimili þeirra Matthildar og Jóns í Hamrahlíðinni á menntaskólaárunum fyrir um fjórum áratugum . Þetta voru góðar"/>
        <s v="dveljast nokkur sumur sem snúningastrákur á Ásum hjá Guðmundi og Stefaníu Ágústsdóttur , föðursystur minni , sem lifir mann sinn"/>
        <s v="dveljast oft vikum saman á heimili tengdaforeldra minna með börn okkar hjónanna og kynnast þeim báðum náið . Mikill myndarbragur"/>
        <s v="dveljast sex sumur hjá því góða Hvolsfólki . Blessuð sé minning Guðmundar Eyjólfssonar . Sveinn Einarsson . Ég sat áttatíu"/>
        <s v="E-listi hafi dregið til baka tillögu sem hefði orðið til að samningnum væri hafnað , hefði hún verið samþykkt og"/>
        <s v="eðlileg samkeppni verði tekin upp á siglingaleiðinni til Bandaríkjanna . Að sögn Kristins færði Samkeppnisstofnun þau rök fyrir úrskurði sínum"/>
        <s v="eðlileg samkeppni yrði tekin upp á þessari siglingaleið . Það ástand sem verið hefði væri mjög óeðlilegt þar sem tvö"/>
        <s v="efla eigi varnir , þ.e. viðbúnað og getu lögreglu til að taka á þeim sem valda ógnum og óöryggi á"/>
        <s v="efla eigi það starf sem hefur verið í Ráðgjafarstofu heimilanna . Við höfum talið það mjög mikilvægt að stofnanaleg umgjörð"/>
        <s v="Eflingu hafi tekist að hækka laun sinna félagsmanna telur félagið að með þessum launahækkunum felist ákveðin óvirðing við menntun leikskólakennara"/>
        <s v="eftirlitsmenn Sameinuðu þjóðanna fái að rannsaka meinta efnavopnaárás í Sýrlandi í síðustu viku . Talsmaður rússneska utanríkisráðuneytisins segir það hörmuleg"/>
        <s v="eftirlitsmönnum hafi verið hleypt inn í Sýrland og leggja áherslu á að stigið verði varlega til jarðar hvað varðar alla"/>
        <s v="ég eignaðist marga félaga og góða vini . Einn þeirra var tápmikill piltur að nafni Helgi Eysteinsson . Leikgleðin lagði"/>
        <s v="ég hafi sett þá umræðu í gang , &quot; segir Guðjón . Hann segist hafa sent bréfið út sem trúnaðarmál"/>
        <s v="ég hafi skorað en við töpuðum . Þú hugsar ekki út í þetta fyrr en eftir á . “ ,,"/>
        <s v="ég held engri veiði en í dag skil ég vinskap þeirra og gleði . Þeir komust svo um borð í"/>
        <s v="ég náði að heilla hana á móti . Við byrjuðum saman sem par og það skrúfaði niður þennan lifnað og"/>
        <s v="ég væri yfirleitt enn á lífi . “ Þegar Kickbox-þjálfarinn hennar minntist svo á það við hana fyrir skemmstu að"/>
        <s v="eiga á tímabili náið samstarf og góða vináttu við Steingrím og Eddu og börn þeirra . Við minnumst margra gleðistunda"/>
        <s v="eiga að ævistarfi helsta áhugamál sitt . Fjölskyldan elskaði hann og dáði og lengst af átti hann heima í því"/>
        <s v="eiga að mjög góða foreldra . Til þeirra hefur hann vafalítið sótt gestrisni og góðmennsku sem var honum í blóð"/>
        <s v="eiga að stóra fjölskyldu og bjó í nágrenni við marga afkomendur sína . Varla leið sá dagur að einhver kæmi"/>
        <s v="eiga að vinum Guðrúnu og Ástþór , njótum einstakrar gestrisni á þeirra fagra heimili . Þar er samheldni fjölskyldunnar í"/>
        <s v="eiga afburðabörn og tengdabörn sem allt vildu fyrir hana gera og dáðist ég oft að því hvað þau öll sem"/>
        <s v="eiga afmæli á árinu . Borgarstjóri hefur boðið Reykvíkingu sem fagna þeim ágæta áfanga að ná sjötugsaldri árlega og er"/>
        <s v="eiga afskaplega sterka og góða fjölskyldu , já og stóra . Í veikindum hans sýndu tengdaforeldrar mínir enn einu sinni"/>
        <s v="eiga áhyggjulausa æsku og höfðum frelsi til athafna í leikjum okkar hvort sem var í fjörunni að veiða eða leggja"/>
        <s v="eiga allmörg góð skátaskáld sem samið hafa lipra og góða texta . „ Söngur býr í sögu þjóðar , söng"/>
        <s v="eiga allskonar fyrirmyndir sem að eru svona ólíkar . Það er það sem gerir okkur , að okkur . Það"/>
        <s v="eiga alveg einstaka konu , já , bestu ömmu í heimi , og það lán lék við ykkur að vera"/>
        <s v="eiga annan eins föður og ég . Upp frá þessu munu allar kynslóðir Íslands segja mig sælan hafa verið ."/>
        <s v="eiga Árna að félaga og vini í áratugi . Hann var orðinn fullmótaður píanóleikari þegar hann hann féll fyrir töfrum"/>
        <s v="eiga Áslaugu Brynjólfsdóttur að vini er dýrmæti sem ekki gleymist . Hún var fáguð heimskona enda dvaldi hún ung að"/>
        <s v="eiga ástríka fjölskyldu eins og við flest . Þeir erfiðleikar sem einkenndu æsku hennar höfðu eins og gefur að skilja"/>
        <s v="eiga ástríka foreldra og tvær systur sem stóðu með henni í blíðu og stríðu og hennar yndislega dóttir , Kristín"/>
        <s v="eiga athvarf hjá Ingibjörgu og Jóhönnu , konunum á Sólheimabókasafninu . Þær mötuðu okkur krakkana á bókum , og þegar"/>
        <s v="eiga athvarf hjá systrum mínum , Borghildi og Guðríði , sem þá höfðu stofnað hemili , hvor í sínum enda"/>
        <s v="eiga athvarf og pláss í stóru hjarta systur minnar fyrir vandamál mín og spurningar . Síðar , er fram liðu"/>
        <s v="eiga Bjössa að sem nafna – og vin . Oft á tíðum hættir okkur til að taka umhverfinu sem gefnu"/>
        <s v="eiga börnin tvö og barnabörn , mannvænlega fjölskyldu og mikinn ættgarð . Þegar María Jóhannsdóttir kveður nú þennan heim er"/>
        <s v="eiga eftir þig einstakt verk . Öll eru þau unnin frá hjarta þínu . Ég er líka stolt yfir að"/>
        <s v="eiga einhverja þá bestu konu sem ég þekki og þá tala ég um hana Ellý , systur mína , sem"/>
        <s v="eiga einnig góða vináttu barnanna hennar svo og barnabarna og er það mikil gæfa því að öll eru þau mannkosta"/>
        <s v="eiga einnig góða vináttu barnanna hennar tengdabarna svo og barnabarna og er það mikil gæfa því að öll eru þau"/>
        <s v="eiga einstæðan og umhyggjusaman maka , Októ Hermannsson . Ég flutti smá tölu í brúðkaupi þeirra Bryndísar og Októs og"/>
        <s v="eiga einstaka eiginkonu og fjölskyldu . Hann var glæsimenni sem átti ekki margan sinn líkan ! Elsku Dísa , öll"/>
        <s v="eiga einstaka eiginkonu og fjölskyldu . Við Daði þökkum fyrir ævilanga vináttu og góðvild . Elsku Anna mágkona , Margrét"/>
        <s v="eiga einstaka foreldra og fjölskyldu sem hann bjó með nánast alla tíð . Feðgarnir voru nánir og ferðuðust þeir víða"/>
        <s v="eiga einstakan eiginmann og fjölskyldu sem studdu hana í veikindunum og það ber að þakka . Þeim öllum sendi ég"/>
        <s v="eiga einstakan lífsförunaut , Ólaf Björn og voru þau óvenju samhent og samstiga hjón . Frá þeim stafaði manngæsku og"/>
        <s v="eiga einstakan mann hann Sigga . Hann gerði allt sem að hann gat til þess að milda höggið og gera"/>
        <s v="eiga einstaklega góða konu , Margréti Helenu Magnúsdóttur , einnig skagfirskrar ættar . Hún reyndist honum afar góður lífsförunautur ;"/>
        <s v="eiga einstaklega umhyggjusama og ástríka foreldra sem gáfu henni góðar stundir . Þessu býr Saga nú að á þessum erfiðu"/>
        <s v="eiga Ellu fyrir tengdamóður í u.þ.b. tvo tugi ára . Betri tengdamóður var ekki hægt að hugsa sér . Alltaf"/>
        <s v="eiga endurnýjanlegar orkulindir sem geta séð henni fyrir öllum raforkuþörfum sínum um langa framtíð og eru fá lönd í heiminum"/>
        <s v="eiga engar slíkar myndir . Á hinn bóginn átti ég auðvelt með að skálda upp atvik og persónur . Stór"/>
        <s v="eiga Eygló og Dóra að góðum og traustum vinum frá fyrstu kynnum , eða frá því að Hafsteinn kynntist Dóru"/>
        <s v="eiga farsælt samstarf við trúfélög og þá sérstaklega kristna söfnuði . Samstarfið hefur bæði náð til formlegs samstarfs um trúarbragðarfræðslu"/>
        <s v="eiga fjölmargar gleði- og gæðastundir með okkar vönduðu grönnum . Anna og Kjartan voru svo fjári skemmtileg saman og hæfðu"/>
        <s v="eiga föðurfólkið í mikilli nálægð , á meðan þau lifðu , og ávallt á okkar fundum var brugðið upp sögustund"/>
        <s v="eiga frábær börn sem sýndu það og sönnuðu að þau hugsuðu vel um foreldra sína á erfiðum stundum . Hann"/>
        <s v="eiga frí í miðri viku eða geta raðað vöktum sínum þannig að falli að áhugamálum og fjölskyldulífi . “ Segir"/>
        <s v="eiga Friðrik , eða Frissa eins og hann var kallaður , að traustum vini í hartnær fjóra áratugi . Nú"/>
        <s v="eiga frumkvöðla á borð við þá bestu eins og þátttaka í verkefninu &quot; Europe's 500 &quot; sýnir ljóslega . Niðurstaðan"/>
        <s v="eiga gæðing undan Oddi frá Selfossi , leirljósan , skjóttan hest sem ber nafnið Gimli en það er í goðafræðinni"/>
        <s v="eiga gagnrýna og óháða fjölmiðla sem vita að það er þeirra hlutverk að fylgjast með störfum stjórnmálamanna og þeir eiga"/>
        <s v="eiga Geira að vin í gegnum árin . Leiðir okkar lágu saman þegar við vorum að byrja sem skipstjórar í"/>
        <s v="eiga Gísla í hópi félaga sinna , og einmitt á þeim áratug , sem hæst ber í sögu félagsins ."/>
        <s v="eiga Gísla og eiginkonu hans Evu og Sigríði dóttur þeirra og hennar fjölskyldu að vinum . Gísli fagnaði með minni"/>
        <s v="eiga góða , hugulsama og trausta nágranna í blokkinni þar sem hún bjó alla tíð frá því hún kom suður"/>
        <s v="eiga góða að og það hefur gert gæfumuninn . &quot; FÍKNIEFNAMÁLIN voru ofarlega á baugi á Alþingi í gær en"/>
        <s v="eiga góða arkitekta og margar góðar byggingar sem menn væru stoltir af . Hún sagði að væntanlegt menningarhús yrði mikil"/>
        <s v="eiga góða eiginkonu og frábæran lífsförunaut , Guðbjörgu ( Gauju ) , sem stóð traust við hlið hans alla tíð"/>
        <s v="eiga góða eiginkonu og frábæran lífsförunaut , Huldu Heiðrúnu Eyjólfsdóttir ( Dillu ) sem stóð traust við hlið hans alla"/>
        <s v="eiga góða fjölskyldu sem studdi hana allt þar til yfir lauk . Nú þegar leiðir skilur vil ég þakka elskulegri"/>
        <s v="eiga góða fjölskyldu sem var hans stoð og stytta alla tíð . Eftir uppvöxtinn á Borgarhóli í Eyjafirði hneigðist áhugi"/>
        <s v="eiga góða foreldra sem voru einnig jafningjar og vinir þeirra á meðal sem og okkar barnanna . Ég er einnig"/>
        <s v="eiga góða granna og er fjölskyldan í næsta húsi okkur meira en vinir , því sambandi er ekki hægt að"/>
        <s v="eiga góða heilsu nánast alla tíð og að geta búið heima hjá sér með aðstoð dætra sinna . Þær önnuðust"/>
        <s v="eiga góða nágranna í Vesturgötunni þar sem voru hjónin Gummi og Hafdís , sem reyndust honum einstaklega vel og fyrir"/>
        <s v="eiga góða samleið með Gunnari en leiðir okkar lágu fyrst saman fyrir tæpum þremur áratugum þegar ég var blaðamaður á"/>
        <s v="eiga góða vini meðal samstarfsfólks og margs samferðafólks . Hann ræktaði líka með sér ágæta listhæfileika , sem hann átti"/>
        <s v="eiga góðan eiginmann , hún og Óli Pétur voru samhent hjón og miklir vinir . Þau nutu þess að ferðast"/>
        <s v="eiga góðan eiginmann . Því var sársaukinn mikill þegar hann lést og Hildur okkar stóð hnípin eftir . Það hefur"/>
        <s v="eiga góðan eiginmann og lífsförunaut , Binni stóð traustur við hlið hennar alla tíð . Þau voru samhent hjón og"/>
        <s v="eiga góðan kött . Kettir eru mannbætandi enda viðurkenndir , sem mikilvægir sjúkraliðar á mörgum stofnunum fyrir fólk í ýmiskonar"/>
        <s v="eiga góðan lífsförunaut , Bergþóru Huldu Ólafsdóttur , sem studdi mann sinn í einu og öllu í gegnum árin ."/>
        <s v="eiga góðan lífsförunaut sér við hlið , eiginkonuna Hrafnhildi og sólargeislana sem þau hjónin unnu svo heitt börnin , barnabörnin"/>
        <s v="eiga góðan lífsförunaut sér við hlið , eiginkonuna Marie og sólargeislana sem þau hjónin unnu svo heitt , börnin og"/>
        <s v="eiga góðan lífsförunaut sér við hlið , eiginkonuna Valdísi . Þau sinntu sameiginlegum áhugamálum sínum eins og hestamennskunni og ferðalögum"/>
        <s v="eiga góðan og traustan eiginmann og var þeirra sambúð eins og best verður á kosið . Þau átti fallegt heimili"/>
        <s v="eiga góðan og traustan lífsförunaut , hana Eddu . Svanur og Edda áttu og ráku um ártugaskeið Skálann í Þorlákshöfn"/>
        <s v="eiga góðan vin . Samverustundirnar voru vinafundir . Það fylgdi því mikil ánægja þegar María var með okkur hjónum á"/>
        <s v="eiga góðkunningja , Ludvig Hjálmtýsson , en hann átti til Bernhöftanna að telja . Fjölþætta hæfileika mun hann einnig hafa"/>
        <s v="eiga gott og árangursríkt samstarf á mörgum sviðum við fjármálaráðherra og hans ráðuneyti og því kemur þessi ákvörðun sem þruma"/>
        <s v="eiga gott samstarf við Jón og njóta fjölbreytilegs fróðleiks og þekkingar hans þegar ég tók að mér það verkefni að"/>
        <s v="eiga gott vinasamband við foreldrana og fjölskyldu . Þannig urðum við Tommi góðir mátar og unnum ýmislegt saman . Víst"/>
        <s v="eiga greiðan gang að hinum fjölfróða og sívökula áhugamanni um sögu og þjóðfræði , Lúðvík Kristjánssyni , og njóta góðs"/>
        <s v="eiga Guðmund að sem einn öflugasta stuðningsmann minn bæði í prófkjörum og kosningum . Hann var einnig góður og tryggur"/>
        <s v="eiga Gunnu að frænku . Í tíu sumur frá því ég var 6 ára til 15 ára var ég í"/>
        <s v="eiga hana að , kveðjum hana í dag með söknuði og trega . Ég þakka Sigríði tengdamóður minni þann kærleika"/>
        <s v="eiga hana að . Það var eftirminnilegt fyrir mig sem ungan dreng að koma til Vestmannaeyja , eigandi þar stóran"/>
        <s v="eiga hana að á bernskuárum mínum . Anna var stóra systirin sem víkkaði sjóndeildarhring minn og gaf mér hlutdeild í"/>
        <s v="eiga hana að mágkonu og sönnum vini í tæp 20 ár , sem liðið hafa alltof hratt og kveðjustundina borið"/>
        <s v="eiga hana að sem eiginkonu , móður , tengdamóður , ömmu eða langömmu . Það verður áfram gott að koma"/>
        <s v="eiga hana að tengdamóður . Kynni okkar stóðu næstum hálfa öld og bar aldrei skugga á elskusemi hennar í garð"/>
        <s v="eiga hana að vini , tel ég verulegan hluta af þeirri hamingju sem ég hef notið um liðna daga ."/>
        <s v="eiga hana að vini og þegar við sjálf eignuðust börn nutu þau sömu ástar og umhyggju . Vakin og sofin"/>
        <s v="eiga hana að þegar ég vann úti á landi eftir að ég flutti af Skaganum til Reykjavíkur . Hún hugsaði"/>
        <s v="eiga hana Kristínu að lífsförunaut , afburða listakonu sem var eiginkona , sálufélagi , samverkamaður og vinur . Það besta"/>
        <s v="eiga hana sem náinn fjölskylduvin . Í frítíma sínum naut Hulda þess að mála bæði með vatnslitum og olíu og"/>
        <s v="eiga hana sem tengdamóður . Það yrði langur listi að telja upp allt það er hún hafði hæfileika til og"/>
        <s v="eiga hana sem tengdamóður og er ég afar þakklát fyrir þann tíma . Hún reyndist mér vel og var ávallt"/>
        <s v="eiga hana sem vin og félaga þökkum fyrir þann tíma sem við áttum með henni . Lífið fór ekki alltaf"/>
        <s v="eiga hana sem vinkonu í yfir 60 ár . Ég minnist margra yndislegra stunda sem ég og maðurinn minn áttum"/>
        <s v="eiga hana Svönu að síðustu árin , þau bjuggu hvort öðru fallegt ævikvöld . Nú hefur Palli bundið skip sitt"/>
        <s v="eiga hana Unni að lífsförunaut . Unnur var yndisleg kona , elskuleg , dugleg , hjálpsöm , og greiðvikin ."/>
        <s v="eiga hann að , kveðjum hann í dag með söknuði og trega . Ég þakka ekki hvað síst þann kærleika"/>
        <s v="eiga hann að ferðafélaga . Hann naut þess að ferðast um Ísland , ekki síst um hálendi þess , háfjöll"/>
        <s v="eiga hann að mestan hluta fullorðinsára minna , fyrst sem kunningja , en síðar sem samstarfsmann , félaga og náinn"/>
        <s v="eiga hann að og njóta samfylgdar hans og Sigrúnar eftirlifandi eiginkonu hans í fjóra áratugi eystra . Þegar leiðir okkar"/>
        <s v="eiga hann að persónulegum vini . Og þótt ég hafi á síðustu árum nær daglega þurft að afneita honum sem"/>
        <s v="eiga hann að samherja og góðum kunningja í u.þ.b. aldarfjórðung og fyrir það er ég þakklátur . Ég hef reyndar"/>
        <s v="eiga hann að samstarfsmanni til margra ára . Samstarf okkar þróaðist í vináttu sem ég hef metið mikils og er"/>
        <s v="eiga hann að sem frænda og vin . Fari hann og hvíli í friði . Jón Ólafsson , Ólafur Ólafsson"/>
        <s v="eiga hann að sem öflugan stuðningsmann , ekki bara í prófkjörum og kosningum , heldur einnig sem álits- og ráðgjafa"/>
        <s v="eiga hann að vini . Við viljum votta Margréti og afkomendum innilegustu samúð vegna missis eiginmanns , föður , tengdaföður"/>
        <s v="eiga hann að vini og félaga , er í raun ríkidæmi af einstakri nærveru og tryggð . Frændi minn var"/>
        <s v="eiga hann fyrir tengdaföður og þakka fyrir það nú að leiðarlokum . Ég er viss um , að nú er"/>
        <s v="eiga hann sem góðan og einstakan granna mestan hluta þeirra sextán ára sem við bjuggum á Hornafirði . Skapti var"/>
        <s v="eiga hann sem vin , samstarfsmann og félaga í yfir 30 ár . 15 ár í stjórn Flugleiða-Icelandair 1986 -"/>
        <s v="eiga heima í þessari sveit og varð því nemandi Lilju . Í hverjum skóla skipta kennarar afar miklu máli ."/>
        <s v="eiga heima við Englendingavíkina og hef því oft getað fylgst með göngufólki sem þar á leið um og út á"/>
        <s v="eiga heimili hjá foreldrum Ödda á meðan ég var í námi . Það styrkti fjölskylduböndin við fjölskyldu hans enn frekar"/>
        <s v="eiga heimili sitt hjá Kristjáni og Sigrúnu systur Þórunnar . Þar átti Þórdís alla tíð gott og öruggt skjól ."/>
        <s v="eiga Helgu fyrir vinkonu og fyrrv. tengdamóður . Fyrir unga stúlku eins og ég var þegar ég kynntist þeim hjónum"/>
        <s v="eiga Helgu og Stefán að vinum og höfum átt góðar samverustundir í sameiginlegu áhugamáli , golfinu . Stefán var ákveðinn"/>
        <s v="eiga hér með henni ánægjuleg kvöld og daga sem minntu mest á gamla glensið í Jötunfelli . Það var okkur"/>
        <s v="eiga Hjört sem okkar samferðamann . Efst í huga nú er þakklæti fyrir áralanga trygga vináttu sem aldrei bar skugga"/>
        <s v="eiga Hraunkot að athvarfi og hafa verið tekið þar opnum örmum alla tíð . Þar stóð ævintýraheimur bernsku minnar ,"/>
        <s v="eiga húslestrarbækur á heimsmælikvarða hvað efni , framsetningu og málfar snertir , má þar nefna Vídalínspostillu frá barokktímanum og Mynstershugleiðingar"/>
        <s v="eiga í einstaklega góðum samskiptum við sinn fyrrverandi eiginmann . Nýverið gáfu þau saman út bókina Dans vil ég heyra"/>
        <s v="eiga í Ríkisútvarpinu menningarlega uppsprettu , sem hefur þroskað mig og veitt mér aðgang að menningarlegu fjöreggi þessarar þjóðar í"/>
        <s v="eiga í sambandi við Suze Rotolo , listakonu í New York , sem útvegaði honum nýtt lesefni og hjálpaði honum"/>
        <s v="eiga í sínum ranni , auðlindir og eiginleikar sem geta gert okkur alla vegi færa , &quot; sagði Ólafur Ragnar"/>
        <s v="eiga í sínum ranni , auðlindir og eiginleikar sem geta gert okkur alla vegi færa . &quot; Ólafur Ragnar var"/>
        <s v="eiga Ingibjörgu Björnsdóttur sem lífsförunaut . Það leyndi sér ekki hve náin og samhent þau hjón voru . Við Kristín"/>
        <s v="eiga Ingólf að samstarfsmanni í nokkur ár og kynntist kostum hans vel . Hann var hæglátur í fasi og því"/>
        <s v="eiga innan sinna vébanda marga afbragðsmenn . Einn þeirra var séra Bolli Þórir Gústavsson bekkjarbróðir okkar og kær vinur sem"/>
        <s v="eiga Ísak Jónsson að læriföður á námsári mínu í stúdentadeild Kennaraskólans 1961 - ' 62 . Á starfsárunum þróaði Ísak"/>
        <s v="eiga Jón og Margréti , konu hans , að nágrönnum og það sem meira er , eiga þau að ,"/>
        <s v="eiga Júlíu sem vin og á undanförnum árum ferðuðust Eygló og Júlía mikið saman , fóru þær saman til Kanarí"/>
        <s v="eiga kanínu um skeið er ég var drengur og einnig dúfur um skeið . Ég minnist þessara dýra með þakklæti"/>
        <s v="eiga Karl Friðjón Arnarson að vin síðustu 40 ár . Ég kynntist Kalla , eins og hann var alltaf kallaður"/>
        <s v="eiga keppnismenn í fremstu röð á sviði íþrótta , að meðtöldum íþróttum hugans , skák og bridge . Enginn þarf"/>
        <s v="eiga kröftugan sjávarútveg sem einn af burðarstólpum atvinnulífsins . &quot; Sjávarútvegurinn á Íslandi greiðir verulegar fjárhæðir til samfélagsins , og"/>
        <s v="eiga kvöldin frí fyrir annað en fréttir og þess vegna telur Víkverji að fréttir Stöðvar 2 á nýjum tíma getið"/>
        <s v="eiga kvöldstund með Þórunni Björnsdóttur í Hannesarholti kl. 20 í kvöld , miðvikudag 1. mars . Gestum býðst að taka"/>
        <s v="eiga langa og góða samleið með Guðmundi Jónssyni , skólastjóra Bændaskólans á Hvanneyri ; fyrst tveir okkar í námi og"/>
        <s v="eiga langa samfylgd með Eyjólfi í starfi mínu hjá VR . Það er ómetanlegur styrkur í því að eiga samleið"/>
        <s v="eiga lengi samleið með henni og eiginmanni hennar , Hannesi Þ. Hafstein , og njóta vináttu þeirra . Minningar streyma"/>
        <s v="eiga maka á lífi . Aðrir hafa misst maka sína , og í erfiðustu tilvikunum eru báðir aðilar orðnir máttfarnir"/>
        <s v="eiga maka á lífi sem er við góða heilsu , aðrir hafa misst maka sinn og enn aðrir eiga maka"/>
        <s v="eiga marga konunga , sem voru frábærir stjórnendur í skjóli menntunar sinnar og mannkosta , svo sem Chulalongkorn , sem"/>
        <s v="eiga marga þingmenn sem hafa þorað að taka þann slag . Miðað við það sem ég hef séð til þín"/>
        <s v="eiga margar ánægjustundir með Siggu , Bjössa og börnum þeirra . Fyrir nokkrum árum buðu þau okkur að taka þátt"/>
        <s v="eiga margar góðar samverustundir með þeim hjónum . Þau tóku okkur ætíð opnum örmum og bar aldrei skugga á vináttu"/>
        <s v="eiga margar góðar stundir með honum . Við erum þakklát þeim , geymum í huganum og yljum okkur við minningarnar"/>
        <s v="eiga margar ógleymanlegar stundir með þeim hjónum . Við fórum saman til Mallorka 2005 með börnunum okkar og barnabörnum og"/>
        <s v="eiga margar samverustundir með Ásgeiri og fjölskyldu hans um áratugaskeið ; fyrir norðan eða sunnan , á samkomum , hátíðum"/>
        <s v="eiga margt afbragðs félagsmálafólk sem vinnur heilshugar að áhugamálum sínum og bregður lit og ljóma á lífsstundir daganna . Aðeins"/>
        <s v="eiga Matta og Siggu sem nágranna í rúma tvo áratugi . Matti var alltaf léttlyndur og kátur og alltaf stutt"/>
        <s v="eiga með henni samleið . Þegar hún vann við að gæta barna á gæsluvellinum við Arnarhraun eða Höddu-róló eins og"/>
        <s v="eiga með honum margar samverustundir en okkar kynni hófust fyrir um sextíu árum . Með eiginkonum okkar og vinum ,"/>
        <s v="eiga með honum mikið og gott starf að ýmsum málum í hartnær sjötíu ár og þykir mér gott að hugsa"/>
        <s v="eiga með honum samleið í hartnær þrjá áratugi eftir að við Anna dóttir hans kynntumst . Í Steinsen-stórfjölskyldunni var hann"/>
        <s v="eiga með honum samleið til lengri eða skemmri tíma . Minningin um þennan mæta mann mun lifa . Margrét Erlendsdóttir"/>
        <s v="eiga með þeim ánægjulegar stundir saman og við fengum að njóta glaðværðar hennar og vináttu og fyrir þær stundir viljum"/>
        <s v="eiga með þér , Lóu og börnunum ásamt foreldrum okkar margar frábærar samverustundir . Að dvelja með þér m.a. í"/>
        <s v="eiga mikil og góð samskipti við barnabörn sín . Spurður hvort honum finnist unga fólkið hafa breyst í áranna rás"/>
        <s v="eiga mikil og góð samskipti við Kristján . Hann fól mér að sjá um byggingu á fiskverkunarhúsunum sínum og árið"/>
        <s v="eiga mikil samskipti við Ingibjörgu ömmu hennar en hún var föðursystir mín . Í afkomendaboðum Ingibjargar fékk bróðursonurinn stundum að"/>
        <s v="eiga mikil samskipti við Þjóðverja , austan og vestan járntjalds , bæði í starfi mínu fyrir Sölumiðstöð hraðfrystihúsanna og einnig"/>
        <s v="eiga mjög góð samskipti við Jón Val og foreldra hans . Þau og fjölskyldan öll eiga nú um sárt að"/>
        <s v="eiga mjög góða og trygga nágranna . Hjálpsemi , greiðvikni og góðvild koma upp í hugann er við minnumst Marýar"/>
        <s v="eiga mjög góðan mann sem studdi hana í blíðu og stríðu og fjögur yndisleg börn , en þrátt fyrir allt"/>
        <s v="eiga mjög gott samstarf við formenn Búnaðarsambandsins fram til þessa og ég á ekki von á því að það verði"/>
        <s v="eiga móður í liðlega 60 ár , það ber því að þakka . Fyrstu minningarnar sem ég á um mömmu"/>
        <s v="eiga náið samstarf við Hjálmar í 33 ár og bar þar aldrei skugga á . Ég var ráðinn sem verkfræðingur"/>
        <s v="eiga nokkrar góðar stundir með honum í hesthúsinu þar sem hann fór nánast hamförum sem sögumaður ! Óli var úrræðagóður"/>
        <s v="eiga nokkur samskipti við Ottó umfram það sem gerist almennt milli frænda . Bæði starfaði ég nokkuð fyrir hann og"/>
        <s v="eiga öfluga forystumenn sem leiddu uppbygginguna , &quot; sagði Erlingur . Hann sagði einnig að stjórn KÁ hefði ákveðið að"/>
        <s v="eiga öfluga og góða stuðningsmenn . Einn þeirra , Ingvi S. Ingvarsson sendiherra , er kvaddur í dag . Ingvi"/>
        <s v="eiga öfluga sveit stuðningsmanna sem hefur staðið á bak við mig alla tíð . Með hjálp þeirra hef ég alltaf"/>
        <s v="eiga öflugt heilbrigðiskerfi á heimsmælikvarða sem þjónar öllum landsmönnum óháð efnahag . Það vita þeir sem hafa þurft á þjónustu"/>
        <s v="eiga Óla að vini í hartnær 35 ár , jafnt við leik og störf . Fyrst minnist ég hans þar"/>
        <s v="eiga Ólaf K. að læriföður . &quot; Fyrstu árin var hann sífellt að segja mér sögur og fræða um hvernig"/>
        <s v="eiga Öllu , föðursystur sem gekk mér nánast í ömmustað . Við áttum margar góðar stundir heima við á Eiríksgötunni"/>
        <s v="eiga Ómar að lífsförunaut , afburðamann sem var henni yndislegur eiginmaður , sálufélagi og vinur . Barnahópurinn þeirra ber þeim"/>
        <s v="eiga ómetanlegar stundir með þessum mikla listamanni fyrir utan það að vera nemandi hans . Ég naut þeirra forréttinda að"/>
        <s v="eiga ömmu og afa í Fljótunum og nutum við þar gæsku og gleði stórfjölskyldunnar okkar í móðurætt . Ég ætla"/>
        <s v="eiga óvenju marga góða vini að og þykir mér afar vænt um það hve margir þeirra voru duglegir að heimsækja"/>
        <s v="eiga reglusamt heimili þar sem við gengum áhyggjulaus inn í ljósið . Það var ekki út í hött að eitt"/>
        <s v="eiga Rúrí fyrir vinkonu þessi ár og hún var góð vinkona sem sýndi mér væntumþykju og stuðning . Ég bjó"/>
        <s v="eiga Sæmund að vini og nánum samherja um marga áratugi . Ég þakka af heilum hug öll þau ár ,"/>
        <s v="eiga sæti . Helgi var vitaskuld hvatamaður að þessu tiltæki og foringi . Því miður entist okkur ekki örendið nema"/>
        <s v="eiga samastað á sumrin í sveitinni hjá þeim . Vera okkar þar var ævintýri líkust , alltaf eitthvað verið að"/>
        <s v="eiga sameiginlega tengdamóður sem við kveðjum með söknuði í dag . Þau tæp 40 ár sem við höfum verið henni"/>
        <s v="eiga sameiginlega vini og kunningja með Sturlu og hefur oft verið glatt á hjalla þar sem Sturla sat með dragspilið"/>
        <s v="eiga samfylgd hennar . Minning hennar mun verða ljós í lífi okkar . Við lát Stefaníu mágkonu minnar er brostinn"/>
        <s v="eiga samfylgd með Jóni í Sinfóníuhljómsveitinni í rúma fjóra áratugi , þar af áttum við nána samvinnu síðustu tíu ár"/>
        <s v="eiga samfylgd þína af og til frá því þú varst barn að aldri , elsta dóttir góðvinkonu minnar . Þér"/>
        <s v="eiga samheldna fjölskyldu og marga góða vini en ég get ekki ímyndað mér hvernig fólk sem hefur ekkert bakland og"/>
        <s v="eiga samleið í lífinu . Mamma hvarf frá okkur aðeins 56 ára gömul og skarðið sem hún skildi eftir var"/>
        <s v="eiga samleið með Ægi í lífinu . Hann kom inn í fjölskyldu okkar á sinn skemmtilega hátt og með aðra"/>
        <s v="eiga samleið með Bjarna fyrst sem samkennari hans við Grunnskólann í Borgarnesi , síðan í Safnahúsi Borgarfjarðar og loks sem"/>
        <s v="eiga samleið með Gyðu hér í Pennanum árum og áratugum saman sendum fjölskyldu hennar okkar innilegustu samúðarkveðjur . Megi hún"/>
        <s v="eiga samleið með henni . Magdalena er Barðstrendingur að ætt og uppruna , fædd í Vatnsdal í Rauðasandshreppi . Þar"/>
        <s v="eiga samleið með honum á þeim vettvangi um langt árabil . Með okkur stofnuðust traust vináttubönd sem aldrei bar skugga"/>
        <s v="eiga samleið með honum í rúm 30 ár og samskipti okkar voru mikil mestallan þann tíma . Ég sótti til"/>
        <s v="eiga samleið með mági mínum og vini í meira en 60 ár . Mér er enn í bernskuminni er Skúli"/>
        <s v="eiga samleið með Sigurði um margra ára skeið . Hann gerði að ævistarfi kennslu og stjórnun á grunnskólastigi . Hann"/>
        <s v="eiga samleið með Steinunni tengdamóður minni í yfir þrjá áratugi , eða allt frá því að ég var kynntur fyrir"/>
        <s v="eiga samleið með Sullu í rúm 30 ár . Hún var höfðingi heim að sækja og bjó fjölskyldu sinni sérlega"/>
        <s v="eiga samleið með svo heilsteyptri manneskju . Sunna fæddist í Vestmannaeyjum , yngst þriggja systkina . Hin voru Sigríður og"/>
        <s v="eiga samleið með Tómasi og fjölskyldu hans . Við áttum þess kost að fylgjast með honum þroskast frá því að"/>
        <s v="eiga samleið með þeim ágætu hjónum Þóru og Hafsteini í tæplega 18 ár af lífsleiðinni , allt frá því að"/>
        <s v="eiga samskipti og vináttu hans um langa tíð . Leiðir okkar lágu saman fyrir hálfri öld , ég Hlíðarvegspúki ,"/>
        <s v="eiga sér einstakan lífsförunaut , hana Böddu sína , sem var stoð hans og stytta til hinsta dags . Badda"/>
        <s v="eiga sér einstakan lífsförunaut , hann Adda sinn , sem var þungamiðjan í hennar lífi , hennar stoð og stytta"/>
        <s v="eiga sérstaklega góða og hugsunarsama eiginkonu þar sem Þrúður systir mín er . Síðastliðið ár fór að bera á ýmsum"/>
        <s v="eiga Sigga sem tengdaföður og börnin okkar Siggu yndislegan afa . Sigurður eða Siggi strætó eða Siggi sæti eins og"/>
        <s v="eiga Siggu Páls að vini . Aðstandendum Siggu votta ég mína dýpstu samúð . Jósep Ó. Blöndal . 30 ára"/>
        <s v="eiga Sigurð Björnsson að vini og samstarfsmanni í 13 ár . Hann var einhvern veginn þess konar maður að hann"/>
        <s v="eiga slíka forystumenn sem vinna mikið og óeigingjarnt starf til að búa í haginn fyrir ungt íþróttafólk . Árið 1970"/>
        <s v="eiga slíka nágranna og við á Grænlandi fá Íslendingar höfðinglegar móttökur . Náttúra Grænlands er stórbrotnari en fátækleg orð fá"/>
        <s v="eiga slíkan föður , þökkum fyrir allar minningarnar sem hann skilur eftir sig nú þegar síðasti strengur hörpu hans hefur"/>
        <s v="eiga slíkan förunaut . Förunaut sem lætur dyr sínar standa opnar , er reiðubúinn til aðstoðar , hlustar og svarar"/>
        <s v="eiga slíkan tengdapabba og afa , þakklæti fyrir hvað afi gaf henni dóttur minni mikið og að því mun hún"/>
        <s v="eiga Snorra að tengdaföður varð ég aldrei var við neitt annað en hlýhug og vináttu í minn garð . Satt"/>
        <s v="eiga Sóldísi og Jóhannes að vinum frá unga aldri . Við byggðum húsin okkar hlið við hlið í Hálsaselinu 1978"/>
        <s v="eiga Stefán og hans fjölskyldu að nágrönnum um árabil , er við bjuggum á Víðigrundinni hlið við hlið . Og"/>
        <s v="eiga stóra og samhenta fjölskyldu að . Þegar foreldrar einhverra okkar fóru af bæ var okkur komið fyrir á öðrum"/>
        <s v="eiga stóran hóp barna , barnabarna og barnabarnabarna . Þau Ragnheiður létu sér annt um hina stóru fjölskyldu hans ."/>
        <s v="eiga stóran systkinahóp sem hefur ugglaust hentað honum vel , svona glaðværum og kjarkmiklum strák . Er sárasta sorg okkur"/>
        <s v="eiga stóran þátt í því að búa til tvo stönduga stjórnmálaflokka , Besta flokkinn og Bjarta framtíð , og þannig"/>
        <s v="eiga stóran þátt í því að búa til tvo stönduga stjórnmálaflokka , Besta flokkinn og Bjarta framtíð . Þannig hafi"/>
        <s v="eiga sumarbústað og meðal þeirra var Sigurjón Árni Ólafsson fyrrverandi alþingismaður og kona hans Guðlaug Gísladóttir . Guðlaug lét sumarbústaðaleysið"/>
        <s v="eiga Sveinbjörn að vini og jafnhliða sem traustan viðskiptavin í áratugi . Þau kynni voru í senn góð og skemmtileg"/>
        <s v="eiga svo elskulega og góða ömmu og afa og þökkum þeim fyrir allt sem þau hafa gert fyrir okkur ."/>
        <s v="eiga svona smell og spila hann sem oftast en þetta er gegnumgangandi umræða hjá okkur í hljómsveitinni . Þótt þetta"/>
        <s v="eiga tækifæri til að komast til forystu í landsmálum með glæsilegan forsætisráðherra . Það þarf kjark til að leiða ríkisstjórn"/>
        <s v="eiga tengdaföður , Guðmund Jónasson , sem var í senn góður maður og góður vinur . Hann var fæddur frostaveturinn"/>
        <s v="eiga tíma með þeim sem er ómetanlegur . Amma , eins og hún heitir í hugum okkar , var sko"/>
        <s v="eiga trausta og góða nágranna í Vesturbænum , þau Ingu og Pál , sem veittu henni mikinn styrk meðan þessi"/>
        <s v="eiga trausta viðskiptavini og vera í góðum verkefnum . Því til viðbótar hefur mikil áhersla verið lögð á gæðastjórnun og"/>
        <s v="eiga tvær &quot; Ingur frænkur &quot; , önnur móðursystir mín og hin föðursystir . Hjá báðum dvaldist ég oft sem"/>
        <s v="eiga tvær ömmur undir sama þaki , en Dobba var í okkar huga eins konar amma , þar sem hún"/>
        <s v="eiga tvo Davíða , Sigmund og Oddsson , sem ekki láta múta sér og eru óþreytandi í baráttu fyrir velgengni"/>
        <s v="eiga Úlfhildi fyrir tengdamóður og ekki síður góðan vin . Það eru forréttindi að hafa átt samleið með þeim hjónum"/>
        <s v="eiga um Ásgeir góðar minningar og mun ávallt minnast hans með hlýju og virðingu . Við fyrstu kynni fannst mér"/>
        <s v="eiga um hann góðar minningar og munum því ávallt minnast hans með mikilli hlýju . Hilmar Ólafur reyndist okkur hjálparhella"/>
        <s v="eiga um margar leiðir að velja ? Það er jú gaman að njóta ævintýra völundarhússins – í þeirri trú að"/>
        <s v="eiga um nokkurra ára skeið að vini þann mikla heiðursmann Júlíus Geirsson sem fæddur var 1910 og lést 1995 ."/>
        <s v="eiga úrvals skólastjóra í bænum . Guðríður Arnardóttir er hins vegar starfsmaður Garðabæjar sem kennari . Hún á auðvitað heldur"/>
        <s v="eiga val um að kjósa Ásbjörn Óttarsson í komandi prófkjöri til starfa fyrir Sjálfstæðisflokkinn á Alþingi . Ásbjörn er einn"/>
        <s v="eiga val um utanríkisstefnu . Nauðhyggjusjónarmið eiga hér ekki við . Við slíkar kringumstæður ræður pólitísk forysta oft miklu um"/>
        <s v="eiga vin í þessari umbúðalausu konu , þessu kvikusára næmi sem kenndi svo til þegar aðrir þjáðust að hún afbar"/>
        <s v="eiga vináttu Elísabetar Ólafsdóttur frá því að við vorum báðar smástúlkur í Efri-Hvömmum . Daglega hittumst við er fært var"/>
        <s v="eiga vináttu hans . Það var stór gjöf . Ég var sóknarbarn hans og hann skýrði drenginn minn . Ég"/>
        <s v="eiga vináttu Jóhanns og Höddu konu hans síðastliðin fimmtíu ár . Aldrei bar nokkurn skugga á vináttuna . Við ferðuðumst"/>
        <s v="eiga vináttu og tryggð þeirra hjóna , Georgs og Önnu , frá því að þau hjónin kynntust ung að árum"/>
        <s v="eiga vináttu Siggu áfram . Við þrjú hittumst reglulega , hringdumst á og fylgdumst náið með lífi hvert annars ."/>
        <s v="eiga vináttu þeirra Svanýjar um áratugaskeið . Eigum við margar dýrmætar minningar frá samverustundum með þeim . Þau áttu sér"/>
        <s v="eiga vináttusamband við Geir Borg á meðan hann lifði . Að leiðarlokum kveð ég nú með hlýjum hug og þakklæti"/>
        <s v="eiga vinkonur úr Kennaraskólanum til lífstíðar og hittust þær mánaðarlega í saumaklúbbi í hartnær 60 ár . Hún helgaði einnig"/>
        <s v="eiga yndislega eiginkonu sem hefur sannarlega staðið með honum í gegnum súrt og sætt og hann getur verið innilega stoltur"/>
        <s v="eiga yndislega fjölskyldu , eiginkonuna Sesselju og börnin Hauk og Freyju ásamt tengda- og barnabörnunum . Utan um þennan hóp"/>
        <s v="eiga yndislega foreldra og fjölskyldu sem stóð saman í að veita henni allt sem hægt var . Við biðjum góðan"/>
        <s v="eiga yndislega konu sem og fjölskyldu . Kiddý hefur hlúð að Kalla af lífi og sál , af einstakri alúð"/>
        <s v="eiga yndislegan eiginmann , sem fórnaði öllu fyrir hana , ekki síst í hennar þungbæru veikindum . Hún var umvafin"/>
        <s v="eiga yndislegar stundir með henni og afa . Holtið var alltaf fastur liður hjá okkur og eigum við óteljandi góðar"/>
        <s v="eiga þá bestu foreldra sem nokkur getur hugsað sér . Alltaf finnst mér notalegt að koma í Ásgarðinn til þeirra"/>
        <s v="eiga það ævikvöld sem hún átti skilið . Nú eru liðin liðlega átta ár síðan heilsu hennar tók að hraka"/>
        <s v="eiga þar að góðar vinkonur , sem einnig búa í húsinu . Það varð fljótlega að venju eftir að Geiri"/>
        <s v="eiga þau að . Mér verður hugsað til góðu stundanna þegar við Jón sátum saman og hann var að segja"/>
        <s v="eiga þau Betu og Billa að áfram og geta alltaf leitað til þeirra . Þau reyndust einstaklega góð afi og"/>
        <s v="eiga þau Guðrúnu Einarsdóttur og Steingrím Gaut , mann hennar , að vinum í yfir hálfa öld . Stundum var"/>
        <s v="eiga þau hjón að sem ötula stuðningsmenn ekki aðeins í prófkjörum og kosningum , heldur einnig sem álitsgjafa og ráðgjafa"/>
        <s v="eiga þennan stóra bróður , Vigga , sem var mér bæði afar góður og ekki síður umhyggjusamur . Til marks"/>
        <s v="eiga þess kost á síðari árum að ferðast með þeim hjónum og þá einkum víðs vegar um Evrópu . M.a."/>
        <s v="eiga þessa konu sem ömmu og var hún mér alltaf góð . Blíð er minningin um ömmu mína á Laugarvatni"/>
        <s v="eiga þig að föður . Forréttindi , sem við höfum lært að meta meira og meira eftir því sem árin"/>
        <s v="eiga þig að vini , tel ég verulegan hluta af þeirri hamingju sem ég hef notið um liðna daga ."/>
        <s v="eiga þig að vini tel ég verulegan hluta af þeirri hamingju sem ég hef notið um liðna daga . Ég"/>
        <s v="eiga þig að vini tel ég verulegan hluta af þeirri hamingju sem ég hef notið um liðna daga . Úlfar"/>
        <s v="eiga þig að vini tel ég verulegan hluta af þeirri hamingju sem ég hef notið um liðna daga . Við"/>
        <s v="eiga þig að þökkum Guði fyrir að þú fékkst að lifa svo lengi . Þú varst sameiningartákn fjölskyldunnar og akkeri"/>
        <s v="eiga þig að þökkum þeim , sem öllu ræður , fyrir að þú fékkst að lifa svo langan dag ,"/>
        <s v="eiga þig sem bestu vinkonu í árafjöld og að síðustu yndislega stund með þér og þinni stórfjölskyldu í Þrastarlundi rétt"/>
        <s v="eiga þig sem mömmu og þessa dagana rifjast margt upp í huganum . Mikið var það skrýtin tilfinning á leiðinni"/>
        <s v="eiga þig sem nágranna og tryggan vin um margra ára skeið . Ég man að þú sagðir svo oft :"/>
        <s v="eiga þrjár tónlistarkonur , þær Ólöfu Kolbrúnu , Kolbrúnu og Ásrúnu , allar starfandi við Söngskólann í Reykjavík . Þær"/>
        <s v="eiginkona hans og aðrir í fjölskyldunni umvöfðu hann og gerðu honum lífið eins auðvelt og hægt var . Minningin lifir"/>
        <s v="eiginkona mín og fjölskylda hafa staðið með mér í gegnum þessa löngu baráttu . Ég hef verið öryrki frá árinu"/>
        <s v="eiginmaður hennar stóð eins og klettur við hlið hennar og studdi hana í blíðu og stríðu allt til hinsta dags"/>
        <s v="eiginmenn okkar , Baldur og Ármann , voru góðir vinir og samstarfsmenn áður en við giftumst . Enn styrktust vináttuböndin"/>
        <s v="eigna- og skuldastaðan batnar . En það er spurning hvaða áhrif það hefur á hvernig Framsóknarflokki og Sjálfstæðisflokki reiðir af"/>
        <s v="eignast ágætis kunningja og góða vini innan um . Ég hef alltaf gaman af öllu og því fengist við ýmislegt"/>
        <s v="eignast Baddý að sérlegum símavini meðan ég stundaði nám í Ungverjalandi . Þar var nefnilega símasamband við Danmörku en ekki"/>
        <s v="eignast barnabarn , Maríu Ósk , sem var hennar augasteinn og gaf henni mikla lífsfyllingu . Gunna Dóra vildi allt"/>
        <s v="eignast börn , en var afskaplega barnelsk engu að síður . Elísabet okkar var skírð í höfuðið á Ellý og"/>
        <s v="eignast dýrmæta vináttu hennar . Fyrir mig sem þetta ritar er það erfið og einhvern veginn óraunveruleg tilhugsun að Áslaug"/>
        <s v="eignast dýrmætan ferðafélaga og lífsförunaut , Guðnýju Guðnadóttur , og að leiðarlokum á vegferð Jóns er okkur efst í huga"/>
        <s v="eignast eigin börn , en dýr tókstu að hjarta þínu og hélst þeim vegleg afmælisboð og bauðst mér og vinkonum"/>
        <s v="eignast eigin börn en María átti börn fyrir og naut Guðni sín vel í hlutverki stjúpföðurins og afahlutverkinu og eitt"/>
        <s v="eignast einstaka vini sem studdu þau í veikindum þeirra . Ég kveð þig með söknuði , kæra tengdamamma . Erla"/>
        <s v="eignast einstakan lífsförunaut í Hildi Jónsdóttur , ljúfri og umhyggjusamri konu , sem bjó þeim fagurt og gestrisið heimili og"/>
        <s v="eignast einstaklega góða konu . Alltaf hefur mér þótt jafn yndislegt að fylgjast með hversu ástfangin þau hjónin voru eftir"/>
        <s v="eignast eldri son þeirra hjóna , Sigurð Örn , að eiginmanni . Kornungur kvaddi Hektor föðurhúsin og sigldi til Danmerkur"/>
        <s v="eignast Elsu sem lífsförunaut . Þau stofnuðu heimili sitt í þríbýlishúsinu Ásbergi , en þar voru fyrir Kristinn bróðir hans"/>
        <s v="eignast fjögur börn sem öll hafa haldið á lofti merki hinna heiðvirðu foreldra sinna . Seinna komu tengdabörn og barnabörnin"/>
        <s v="eignast fjögur börn sem öll komust á legg og nutu leiðsagnar hans . Þau eru Þorbjörg , Sigfríður , Karl"/>
        <s v="eignast góða konu , Sigrúnu Guðmundsdóttur , sem stóð við hlið hans í blíðu og stríðu og erfið hafa þau"/>
        <s v="eignast góða konu , tvær dætur , tengdasyni og barnabörn sem einnig hafa eignast börn . Þessi duli maður unni"/>
        <s v="eignast góða og glæsilega eiginkonu og fjölda myndarlegra barna . Þegar ég hugsa um þessa fjölskyldu og lífshlaup Gísla finnst"/>
        <s v="eignast góða vini . Fjölskyldan og vinirnir skipta mestu máli . Ég er auðvitað enn áhugamaður um stjórnmál , sem"/>
        <s v="eignast góðan lífsförunaut og yndisleg börn og þegar hann talaði um þau þá var það alltaf með svo miklu stolti"/>
        <s v="eignast góðan lífsförunaut sem var stoð hans og stytta í lífinu . Berta og Gunnlaugur voru svo samrýnd að vinir"/>
        <s v="eignast góðan og skilningsríkan lífsförunaut og stóran hóp barna og barnabarna . Ég hef verið heppinn að fá Ingvar og"/>
        <s v="eignast góðan og traustan lífsförunaut , en hún og Garðar voru samhent í öllu því sem þau tóku sér fyrir"/>
        <s v="eignast góðan og yndislegan lífsförunaut . Sigríður hefur alla tíð verið hans stoð og stytta , og saman hafa þau"/>
        <s v="eignast góðar minningar . Megi góður guð vernda þig í nýjum heimkynnum . Fjölskyldunni votta ég mína dýpstu samúð ."/>
        <s v="eignast gott samstarfsfólk og til dæmis hef ég oft áður unnið með stjórnandanum hér , James Conlon , og okkur"/>
        <s v="eignast Hallmar Sigurðsson að vini . Ótímabært andlát hans eftir harða baráttu við krabbamein er þyngra en tárum taki ."/>
        <s v="eignast hann sem tengdaföður , og hef notið hans föðurlegu umhyggju æ síðan . Jón var af þeirri kynslóð sem"/>
        <s v="eignast Hrólf að slíkum vini . Við deildum mörgum stundum saman meðan við vorum bekkjarbræður . Þá sagði hann mér"/>
        <s v="eignast í Agnesi góða vinkonu . Eftir að hún hætti að vinna héldum við sambandi . Ég gat alltaf leitað"/>
        <s v="eignast Klemenz að vini mjög fljótlega upp úr því . Klemenz varð formaður Félags íslenskra leikara 1967 og á sama"/>
        <s v="eignast Kristinn Pálsson að mági og kærum vini , heldur einnig að fá að njóta þess að starfa undir hans"/>
        <s v="eignast mannvænleg og góð börn , sem hafa reynst þeim stoð og stytta í veikindum föður þeirra . Seinni árin"/>
        <s v="eignast marga góða vini meðal starfsmanna Icelandair Group og þakka þeim sérstaklega fyrir samstarfið . &quot; &quot; Við förum í"/>
        <s v="eignast marga góða vini meðal starfsmanna Icelandair Group og þakka þeim sérstaklega fyrir samstarfið . &quot; Í tilkynningunni kemur einnig"/>
        <s v="eignast marga góða vinnufélaga á sinni löngu starfsævi sem hann hélt góðu sambandi . Hann var duglegur að rækta þessi"/>
        <s v="eignast marga myndarlega afkomendur sem mynda sterka og samhenta fjölskyldu . Það var alltaf skemmtilegt að vera með Emma enda"/>
        <s v="eignast mikla ágætiskonu að lífsförunaut , Agnesi Jónsdóttur . Eignuðust þau þrjá syni og eina dóttur . Dóttirin er nú"/>
        <s v="eignast mjög góðan eiginmann og þið voruð mjög samhent í öllu ykkar lífi . Hann er glaðlyndur , einstaklega góður"/>
        <s v="eignast myndarlega afkomendur sem mynda samhenta fjölskyldu . Óli Búi var einkar minnugur , hafði góðan húmor og sagði skemmtilegar"/>
        <s v="eignast nein sjálf . Þó voru örlögin þeim hjónum hliðholl þegar Alda kom inn í líf þeirra og reyndist þeim"/>
        <s v="eignast Nýja testamentið á íslensku mjög snemma , ef miðað er við aðrar þjóðir , eða árið 1540 . Það"/>
        <s v="eignast nýjan bíl . Sá nýjasti var ætíð sá besti sem hann hafði eignast . Þar þýddu engar mótbárur ."/>
        <s v="eignast okkur systkinin fimm . Við eigum öll okkar afkomendur sem einnig eiga orðið sína ávexti sem farnir eru að"/>
        <s v="eignast ómetanlega konu , bæði glæsilega og myndarlega til munns og handa , og sem vildi gera allt það besta"/>
        <s v="eignast Sigríði Sigurðardóttur sem vinkonu er fjölskyldur okkar bjuggu á sama tíma í Stokkhólmi í nokkur ár í kringum 1980"/>
        <s v="eignast sitt eigið afkvæmi um ævina . Imba og Magnús komu nánast daglega í heimsókn til okkar á Hringbrautina í"/>
        <s v="eignast sjálfur góða konu sem stóð við hlið hans í uppeldi barna þeirra á sama hátt og foreldrar hans höfðu"/>
        <s v="eignast sjö börn , sex dætur og einn son . Við höfðum stundum orð á því við hana í gamni"/>
        <s v="eignast soninn Jón Karl Sigurðsson , alnafna afa síns . Jón Karl og Vala Kolbrún Pálmadóttir , kona hans ,"/>
        <s v="eignast soninn Svan sem hann var svo stoltur af . Það mátti hann líka vera . Svan var föður sínum"/>
        <s v="eignast stóran barnahóp , frændsystkini okkar . Sum þeirra eru á okkar aldri og við lékum okkur saman margar stundir"/>
        <s v="eignast Svölu sem lífsförunaut . Ljúfari og elskulegri konu er erfitt að finna . Hún bjó þeim einstaklega fallegt heimili"/>
        <s v="eignast tilbeiðsluhús fleiri trúarbragða , sem sýna að hér er trúfrelsið í hávegum haft og allir jafnréttháir . Sjálfstæðisflokkurinn er"/>
        <s v="eignast trausta , jarðbundna og geðþekka afkomendur . Hulda starfaði oftast við léttan iðnað svo sem framleiðslu á kexi og"/>
        <s v="eignast traustan og góðan lífsförunaut , Jóhönnu Ármann . Þau hjónin samhent og samstiga . Þeirra samband hafði gott jafnvægi"/>
        <s v="eignast tvær sonardætur , Birgittu og Dagbjörtu , yndislega fallegar ömmustelpur sem hún elskaði út af lífinu og naut þess"/>
        <s v="eignast tvær sonardætur , þær Júlíu og Emily . Þær yndislegu systur voru augasteinar ömmu sinnar og var það Önnu"/>
        <s v="eignast tvíbura í desember 1998 . Í janúar 1999 í miklum snjó gerðir þú þér lítið fyrir , tókst þér"/>
        <s v="eignast tvö börn með stuttu millibili og börnin eru það fólk sem ég hef mestan áhuga á að umgangast þessa"/>
        <s v="eignast tvo litla sólargeisla , þau Stjörnu Rós og Einar Loga . Þau voru honum svo mikis virði og naut"/>
        <s v="eignast vin og góðan félaga , Birnu Björnsdóttur . Hún reyndist Sverri einstaklega vel , ekki síst í veikindum hans"/>
        <s v="eignast vináttu Guðmundar á unga aldri og lágu leiðir okkar oft saman , ekki síst meðan ég var sýslumaður Borgfirðinga"/>
        <s v="eignast vináttu Karólínu og listaverk höfum hana ávallt nálægt okkur , gleði litanna og sögunnar sem hún sagði okkur ."/>
        <s v="eignast vináttu þeirra beggja , Hilmars og Hrafnhildar , og ekki spillti fyrir að áhugamál voru lík , ekki síst"/>
        <s v="eignast vináttu þeirra Braga og Ríkeyjar og eru okkur minnisstæð hin árlegu rausnarlegu jólaboð þeirra . Sendum við Ríkeyju og"/>
        <s v="eignast vináttu þeirra hjóna og margar ógleymanlegar samverustundir áttum við saman hérlendis sem erlendis . Það var einmitt á slíkum"/>
        <s v="eignast vináttu þessara úrvalshjóna og sálufélag mitt við þau var mér ómetanlegt . Sem dæmi um örlæti og vinarhug Einars"/>
        <s v="eignast vináttu þessarar töfrandi söngkonu , sem þrátt fyrir oft erfiðar stundir hélt sínu sérstaka skopskyni . Didda var ekki"/>
        <s v="eignast vinkonur fyrir lífstíð á Mogganum , þar á meðal var Ása Steinunn Sverrisdóttir sem var kær vinkona Möggu en"/>
        <s v="eignast yndislega konu , Guðríði Matthíasdóttur , og var hjónaband þeirra farsælt og gæfuríkt . Jóhann var heilsuhraustur lengst af"/>
        <s v="eignast yndislega konu , sem var honum allt sem ein eiginkona getur verið manni sínum . Þau voru einlægir vinir"/>
        <s v="eignast yndislega vinkonu , Sigrúnu Lovísu sem hann átti 20 góð ár með . Þau áttu vel saman , elskulegt"/>
        <s v="eignast þessa bræður fyrir félaga og vini , og með okkur tókst traust og góð vinátta . Það er eins"/>
        <s v="eignast þessa fjölskyldu að vinum og höfum því notið kærleika úr þessari kærleikskeðju sem nú missir einn hlekk við fráfall"/>
        <s v="eignast þrjú yndisleg börn sem hafa verið foreldrum sínum einstök gleði og gæfa í lífinu og óendanleg hjálp í veikindum"/>
        <s v="ein besta vinkona mín var Sigríður Halldórsdóttir , dóttir Halldórs Laxness . Ég kom oft inn á það heimili og"/>
        <s v="ein megináhersla þýska framboðsins yrði að efla jafnrétti á alþjóðavettvangi . Máli sínu til stuðnings gaf Guðlaugur Þór þýska ráðherranum"/>
        <s v="Einar Kr Guðfinnsson , fráfarandi sjávarútvegsráðherra var búinn að taka að honum ómakið og gefa út umrædda reglugerð , þá"/>
        <s v="einasta misheppnaða skoti Gróttu . Þetta kærumál hefur væntanlega peppað Garðabæjarliðið enn betur upp og það er að ná að"/>
        <s v="einasta viðbótar starfi –hversu lítilfjörlegt sem það er - en höfuðborgarbúar taka lítið eftir þeim gæðum sem fyrir þá er"/>
        <s v="einasta þróunarskrefi . &quot; Jóhanna Kristinsdóttir fæddist í Keflavík 11. október 1929 og lést á Heilbrigðisstofnun Suðurnesja 21. janúar 2013"/>
        <s v="einhverjir hafi tækifæri til að vera þar sem veður er gott og senda þeim góða strauma . Svo finnur maður"/>
        <s v="einhverjir tilteknir aðilar ætli að gerast kjölfestufjárfestar . Þetta er bara alrangt . Lögin gera ráð fyrir því að kjölfestufjárfestar"/>
        <s v="einhverjir vilja taka þátt í því að minnka rýrnun hans á eignum og vera til staðar þegar viðkomandi eldist ."/>
        <s v="einkafyrirtækin Vesturverk og HS Orka ætli sér í virkjanaframkvæmdir í hreppnum og lofi samhliða ýmsum umbótum , s.s. ljósleiðara ,"/>
        <s v="einkafyrirtækin VesturVerk og HS Orka ætli sér í virkjanaframkvæmdir og bjóði samhliða stuðning við ýmsar umbætur svo sem ljósleiðara ,"/>
        <s v="einkavæðing Fjárfestingarbanka atvinnulífsins sé yfirstaðin og óska FBA , hluthöfum og starfsfólki velfarnaðar og vona að hið pólitíska moldviðri sem"/>
        <s v="einnig áttu Millarnir tíu ára afmæli . Með þeim sungu þeir Raggi Bjarna , Páll Óskar , Stephan Hilmarz og"/>
        <s v="eitthvað sé að þokast í þá átt . Það er framtíðarleiðtoginn , menntamálaráðherra , sem er í fararbroddi fyrir þeim"/>
        <s v="ekkert meiriháttar óhapp henti skipshöfn hans utan þess að hann sjálfur brotnaði illa einu sinni . Þeir sem með honum"/>
        <s v="ekkert stóru fjarskiptafyrirtækjanna hér á landi ætlar að taka gjald af neytendum fyrir notkun rafrænna skilríkja . NOVA tilkynntu í"/>
        <s v="ekki kom hún byltingin . Eiginlega alls ekki , þó mönnum hafi ekki öllum litist á blikuna þegar byltingaröflin hófu"/>
        <s v="ekki sé gerð krafa um frekari niðurskurð í leikskólum í krónum talið , en harmar engu að síður að kostnaði"/>
        <s v="ekki skyldi hafa þurft að koma til verkfalls , enda séu slík úrræði vopn sem grípa verði til í nauðvörn"/>
        <s v="ekki var ákært í svonefndu Gismó-máli . Góð þátttaka var og rann þátttökugjald óskipt í verðlaunafé . Ríkisendurskoðun hefur sent"/>
        <s v="ekki var grind fyrir opi rörsins við árbakkann . Slökkviliðsmenn á gúmbátum björguðu síðan bæði föður og dóttur upp úr"/>
        <s v="ekki verði litið á mannréttindi sem einkamál einstakra ríkja , heldur varði þau sameiginlega hagsmuni alls mannkyns . Kolbrún Halldórsdóttir"/>
        <s v="ekki þurfi lengur tuttugu mínútur til að klæða sig , ætli maður að lifa útiveru af . Yfir 70 manns"/>
        <s v="eldast bæði vel og virðulega og halda andlegri reisn sinni til dauðadags . Að leiðarlokum vil ég þakka Stefáni fyrir"/>
        <s v="endurheimt lands væri eitt heimsmarkmiðanna sem samþykkt voru í september , en Ísland , ásamt sérstökum vinahópi Eyðimerkursamningsins á vettvangi"/>
        <s v="endurnýja kynnin við Hermann á öðrum vettvangi . Enn seinna lágu svo leiðir okkar saman í sundleikfimi . Þar rifjaði"/>
        <s v="endurskoða eigi löggjöf um ríkisendurskoðun og hlutverk ríkisendurskoðanda og undir ritar Haraldur Johannessen og þrír aðrir starfsmenn embættisins . Eldur"/>
        <s v="endurspegla vel það samfélag sem hann er sprottinn úr og því ávallt getað svarað þörfum þess . &quot; Í millitíðinni"/>
        <s v="endurvekja gömlu kynnin og gott betur á vettvangi kaffiklúbbsins okkar . Við þar munum sakna sárt hins notalega andblæs og"/>
        <s v="enginn sem þaðan reri hefði farist á árinu . Þegar líða tók á daginn hófst svo skemmtidagskrá . Sjómannafélög og"/>
        <s v="engir bandarískir hermenn hefðu fallið í átökunum . Sögulegur leki » Manning er sakaður um að hafa sent um 250.000"/>
        <s v="enn skuli afar reynslumiklir þingmenn vilja sitja áfram á þingi , menn eins og Steingrímur J. Sigfússon og Össur Skarphéðinsson"/>
        <s v="er að styrkjast verulega , &quot; segir Steingrímur og hefur á orði að það sé gleðiefni að Íslendingur , Magnús"/>
        <s v="erfa þessa eiginleika frá honum , Sóldís . Þú varst alltaf til staðar þegar erfiðleikar gengu yfir . Á unglingsárum"/>
        <s v="erlendir fjárfestar ákveði að festa fé í íslenskri fjármálastofnun . „ Þetta sýnir ótvírætt traust á aðstæðum hérlendis og það"/>
        <s v="erlendur fjárfestir væri tilbúinn að kaupa stóran hlut í NTV , svo fremi að enginn einn aðili næði til sín"/>
        <s v="erlent fé kemur til landsins og við eigum að vinna með erlendum fjárfestum að uppbyggingu atvinnulífsins . Ramminn um starfsemi"/>
        <s v="EVE Online-heimurinn á tíu ára afmæli um þessar mundir , en áskrifendur tölvuleiksins eru rúmlega 500 þúsund . Hægt er"/>
        <s v="evran hefur veikst svo mikið sem raun ber vitni . Slíkt auki verðmæti útflutningsvöru þeirra . Hinn þekkti hagfræðiprófessor Nouriel"/>
        <s v="Evrópusambandið hefði fallist á refsiaðgerðir gegn Íslendingum og Færeyingum , þar sem meðal annars verði þeim bannað að landa makríl"/>
        <s v="Evrópuvitundin er að rísa upp úr óljósum massa hins sjálfsagða . Með því að spyrja eftir henni ; hugsa um"/>
        <s v="eyða hinum helgu bænadögum í kyrrð og umsjá húsráðenda í Skálholti . Ég er viss um að ég var ekki"/>
        <s v="eyða honum með henni og verður hann ávallt geymdur í huga okkar . Við kveðjum Nínu okkar með sárum söknuði"/>
        <s v="eyða meirihluta starfsævinnar í hinu víðfeðma og fallega Laugaráslæknishéraði og starfa þar með afbragðsfólki . Samstarf okkar Gylfa var farsælt"/>
        <s v="eyða mörgum stundum á Mánaveginum . Betri ömmu og afa er varla hægt að finna því það var alveg sama"/>
        <s v="eyða sólríkum sumardögum hjá frændfólkinu mínu fyrir vestan . Þrjú sumur var ég í vegagerðinni hjá Braga frænda mínum og"/>
        <s v="eyðing kjarnavopna fengi aukna athygli en sagði óraunhæft að gera það við núverandi aðstæður , og vísar þar væntalega til"/>
        <s v="eygja möguleika á að selja jörð sína á viðunandi verði , í stað þess að þurfa að berjast í bökkum"/>
        <s v="Eygló Harðardóttir sé í ríkisstjórn og ég myndi sem þingflokksformaður aldrei setja það á dagskrá að hún fari þaðan út"/>
        <s v="Eykon Energy hafi valið Reyðarfjörð og Egilsstaði undir þjónustumiðstöð fyrir olíuleit . Á síðasta fundi bæjarstjórnar Fljótsdalshéraðs samþykktu allir bæjarfulltrúar"/>
        <s v="fá , í atkvæðagreiðslu þar sem 83,5% þeirra tóku þátt . ESB-hreyfingin á Íslandi lýsti útkomunni um fullveldisafsalið sem miklum"/>
        <s v="fá 17 ára töffara inn á heimilið en þú bauðst mig strax velkominn . Mér leið alltaf svo vel í"/>
        <s v="fá 90 mínútur í kroppinn . „ Þetta var mjög fínt , góð æfing fyrir okkur og gott að hlaupa"/>
        <s v="fá að aðstoða afa minn við fararstjórn erlendis og einnig við umsjón ýmissa námskeiða , jafnt á sviði ferðamála og"/>
        <s v="fá að alast upp á heimilinu með foreldrum mínum , afa og þremur móðursystkinum , þeim Guðrúnu , Ásgeiri og"/>
        <s v="fá að alast upp að miklu leyti á Ingunnarstöðum hjá ömmu minni og afa þeim Arndísi og Birni og tel"/>
        <s v="fá að alast upp hjá þessu góða fólki . Fyrstu þrjú árin í norðurendanum á Þórustöðum og síðan í Hrafnagilsstræti"/>
        <s v="fá að alast upp í fagurri sveit hjá yndislegum foreldrum í 5 systkina hópi . Það eru því ekkert nema"/>
        <s v="fá að alast upp í návist þeirra afa og ömmu . Það eru margar minningar frá uppvaxtarárunum í Bolungarvík ."/>
        <s v="fá að alast upp í samneyti við hann . Ég minnist þess að á veturna fórum við í fjárhúsin hans"/>
        <s v="fá að alast upp undir hans verndarvæng og gekk hann mér í föðurstað á mínu fyrsta aldursári og hefði ég"/>
        <s v="fá að búa hjá henni einn vetur þegar ég var í Versló og síðar meir um stundarsakir . Mikið lifandis"/>
        <s v="fá að búa hjá Hinnu og Guðmundi um nokkurra vikna skeið þegar hún var unglingur og þurfti að stunda fótaæfingar"/>
        <s v="fá að búa hjá Ólöfu og Friðriki á meðan á námi okkar stóð í Reykjavík og erum því hluti af"/>
        <s v="fá að búa hjá þeim fyrsta árið hér heima , í lítilli kjallaraíbúð á Útsölum , og kynntist ég þá"/>
        <s v="fá að búa hjá þeim veturlangt á mínum unglingsárum og það var dýrmætur tími sem við áttum saman frænkurnar ."/>
        <s v="fá að búa í sveit hluta af æskuárum okkar , hjá Aðalsteini á Höfða . Þessi tími lifir sterkt í"/>
        <s v="fá að búa í því húsi í skemmri eða lengri tíma og Imba systir bjó þar í fimmtíu ár og"/>
        <s v="fá að deila afa Gunnari með Hirti bróður sínum . Sýndi hann þeim öllum mikla ræktarsemi og víst er að"/>
        <s v="fá að dreifa fagnaðarerindinu til áskrifenda á Húsavík . En það símtal skilaði ekki heldur neinu . Og niðurstaðan því"/>
        <s v="fá að dvelja á Dvalar- og hjúkrunarheimilinu Grund síðustu mánuðina . Betri umönnun og þjónustu er vart hægt að hugsa"/>
        <s v="fá að dvelja á heimili frænku í tvo vetur meðan að ég sótti skóla á Breiðdalsvík á unglingsaldri . Það"/>
        <s v="fá að dvelja á heimili frænku í tvo vetur meðan ég sótti skóla á Breiðdalsvík á unglingsaldri . Það var"/>
        <s v="fá að dvelja hjá fallegu konunni og manni hennar í heilar sex vikur , því foreldrarnir voru erlendis . Heimili"/>
        <s v="fá að dvelja hjá frændfólki mínu á Þingeyri og þá jafnan hjá Gunnari og eftirlifandi konu hans Rannveigu Guðjónsdóttur ,"/>
        <s v="fá að dvelja hjá henni á Fossagötunni á sumrin , þegar ég bjó erlendis . Þær voru ófáar stundirnar sem"/>
        <s v="fá að dvelja hjá henni hluta úr degi , um nokkurra ára skeið og njóta hlýju hennar og gæsku ."/>
        <s v="fá að dvelja hjá ömmu fyrst eftir að við fluttum til Reykjavíkur og treysti það vináttuböndin og væntumþykjuna í garð"/>
        <s v="fá að dvelja hjá þeim hjónum , henni og Sigfinni . Að fá að fara inn í Stórulág og vera"/>
        <s v="fá að dvelja hjá þeim hjónum henni og Sigfinni . Að fá að fara inní í Stórulág og vera þar"/>
        <s v="fá að dvelja hjá þeim hjónum sumarlangt á mínu 16. ári og minnist ég þess sumars með hlýju og gleði"/>
        <s v="fá að dvelja í húsi hjá þeim hjónum , henni og Kaj , þá vetur sem ég stundaði nám í"/>
        <s v="fá að dvelja í nokkra daga heima hjá Magga á Ísafirði meðan hann var ennþá í föðurhúsum . Kynntist ég"/>
        <s v="fá að dvelja í Sóltúni og erum við fólkinu þar ákaflega þakklát fyrir þá góðu umönnun sem hún fékk þar"/>
        <s v="fá að dvelja mikið hjá ömmu og afa í Miklagarði ( fæðingarstað mínum ) , bæði á mínum fyrstu árum"/>
        <s v="fá að dvelja mörg sumur hjá ömmu og afa á Þorgilsstöðum þar sem þau ásamt sonum sínum Þorgils og Hermanni"/>
        <s v="fá að dvelja nokkra daga í einu hjá Val og Úllu . Fyrir nokkrum árum var ég á ferð í"/>
        <s v="fá að dvelja um lengri eða skemmri tíma hjá afa og ömmu var dvölin ómetanleg . Lífsafstaða hans , eins"/>
        <s v="fá að dveljast hjá ykkur Vilhjálmi og ykkar stórfjölskyldu á Brekku í Mjóafirði einn vetur og gekk þá í skóla"/>
        <s v="fá að dveljast hjá þeim mörg sumur í barnæsku . En þangað kom ég fyrst sem gestur með foreldrum mínum"/>
        <s v="fá að eiga Hjört og eiginkonu hans , Þórleifu ( Þóru ) að vinum og var sú vinátta okkur öllum"/>
        <s v="fá að eiga samleið með Þórhildi Nótt og fjölskyldunni hennar . Það sem byrjaði sem starf varð að vináttu og"/>
        <s v="fá að eldast saman við ágæta heilsu . Þau voru einstaklega samrýnd og eftir að Zóphónías lét af störfum má"/>
        <s v="fá að eyða gamlárskvöldi með Gunnu og Jóa undanfarin ár en nú fækkar við matarborðið á síðasta degi ársins ."/>
        <s v="fá að eyða nokkrum góðum dögum með honum þar sem hann fór yfir lífshlaup sitt og kryddaði með góðum sögum"/>
        <s v="fá að fara í heimsókn ef ferð bauðst þar sem ég var á Höfn og fannst mér sem ungum krakka"/>
        <s v="fá að fara í nokkur ferðalög með Konna og Laugu bæði innanlands og utan undanfarin ár og eigum minningar úr"/>
        <s v="fá að fara með Steingrími í óskalandið hans inni á Höfða . Örnefnið Búland austan Höfðans með jarðgrónum minjum mannvistar"/>
        <s v="fá að ferðast mikið með ykkur pabba um landið bæði í lax- og silungsveiði . Voru þá oft vinir og"/>
        <s v="fá að frumflytja fjölda laga hans , sem mörg hver eru nú á söngskrám annarra kóra . Í sumar mun"/>
        <s v="fá að fylgja henni . Árið 1937 flytjast þau til Akraness , þar sem hann fer í Iðnskólann og lærir"/>
        <s v="fá að fylgja henni ömmu minni allt sitt líf og það liðu aðeins fimm mánuðir milli andláts þeirra . Og"/>
        <s v="fá að fylgjast með fyrstu uppvaxtarárum Aniku og Andreu þegar ég átti mitt annað heimili hjá þeim í nokkra mánuði"/>
        <s v="fá að fylgjast með þeirri vegferð . Hún var ekki fyrirhafnarlaus og því síður átakalaus ; hvorki innan flokks né"/>
        <s v="fá að ganga lífsveginn samhliða honum um lengri eða skemmri tíma færa fram alúðarþakkir á kveðjustund . Á ævikvöldi var"/>
        <s v="fá að hafa alls konar dýr , m.a. hunda , ketti , kanínur , dúfur , yrðlinga , hænur og"/>
        <s v="fá að hagnýta sér niðurlægingu annars fólks í eigin þágu , þurrka upp alla þekkingu og menntun í fátækum löndum"/>
        <s v="fá að heyra um sinn dag , hefðu tök verið á - og því frekar sem verkið var auðheyranlega unnið"/>
        <s v="fá að hitta bræðurna úr Þykkvabæjarklaustri í Álftaveri . Til eru þjóðsögur um samskipti bræðra og systra úr þessum klaustrum"/>
        <s v="fá að hitta Sigurð í maí síðastliðnum . Tilefnið var að þá voru 40 ár liðin síðan við útskrifuðumst úr"/>
        <s v="fá að kjósa um nýja stjórnarskrá . Sjálfstæðisflokkurinn hefur áratugum saman reynt að hindra breytingar . En nú standa vonir"/>
        <s v="fá að koma á verkstæði Trévers en þar varst þú og Siggi að stússa við kirkjugluggana . Ég fékk leyfi"/>
        <s v="fá að koma að þessu verkefni . Þeir eru tveir eldhugarnir sem fengu mig til liðs við sig og mér"/>
        <s v="fá að koma í sveitina til afa og ömmu í ein fimmtán sumur og því að hluta til alinn upp"/>
        <s v="fá að koma til Siggu frænku í sumarbúðir á Hlíðardalsskóla sumar eftir sumar , þó sérstaklega Dadda Sigga . Á"/>
        <s v="fá að kynnast afa Torfa , þótt allt of langt væri á milli okkar og heimsóknirnar því færri en við"/>
        <s v="fá að kynnast Anne Marie og eiginmanni hennar , Harold , fyrir rúmum þremur áratugum . Þau voru nýgift og"/>
        <s v="fá að kynnast Anne Marie og eiginmanni hennar , Harold , fyrir rúmur þremur áratugum . Þau voru nýgift og"/>
        <s v="fá að kynnast henni . Um hugann líða margar fagrar myndir liðinna ára . Ragna frænka að kenna mér ungum"/>
        <s v="fá að kynnast henni er ég kynntist syni hennar , Sigurði Friðrikssyni , sem síðar varð eiginmaður minn . Frá"/>
        <s v="fá að kynnast honum . Við viljum þakka honum fyrir þá miklu hjálp sem hann veitti . Við vottum fjölskyldu"/>
        <s v="fá að kynnast honum og njóta vinskapar hans og hlýju sem einkenndi allt hans far . Hæfileikar hans sköruðu fram"/>
        <s v="fá að kynnast Jóni Þór svolítið þar sem við áttum samstarf varðandi samvinnu og sameiginlegt skipulag og kennslu í Stýrimannaskólanum"/>
        <s v="fá að kynnast Óla í gegnum Lilju eiginkonu hans , dóttur Sigríðar Gunnarsdóttur , sem var seinni eiginkona föður míns"/>
        <s v="fá að kynnast Ólafi Oddi , fyrst og fremst sem kennara . Persónunni Ólafi Oddi var ekki auðvelt að kynnast"/>
        <s v="fá að kynnast Önnu . Þeir muna hana sem kæran fjölskylduvin . Anna var skemmtileg í samræðum og skopskynið var"/>
        <s v="fá að kynnast Sigurbjörgu , stóru ástinni í lífi Svenna , fylgjast með myndun nýrrar fjölskyldu og gleðinni yfir fæðingu"/>
        <s v="fá að kynnast sveitinni í gegnum ömmu sína og afa . Ég veit að sú reynsla að umgangast dýrin og"/>
        <s v="fá að kynnast þeim eigindum sem við kjósum að gefa hvert öðru hlutdeild í . Faðir minn var mjög sjarmerandi"/>
        <s v="fá að kynnast þeim heiðurshjónum Hólmfríði Benediktsdóttur og Guðjóni M. Jónssyni sem ég ætla að kalla Gauja í þessari litlu"/>
        <s v="fá að kynnast þér , manngæsku þinni , skilningi , hlýju og því stærsta sem við manneskjur þráum að finna"/>
        <s v="fá að kynnast þér . Heiðarleiki og hreinskilni voru þínar æðstu dyggðir . Það að segja satt , segja það"/>
        <s v="fá að kynnast þér á fyrstu árum ævi þinnar og fram á unglingsárin . Saman áttum við margar gleði- og"/>
        <s v="fá að kynnast þér snemma á ævi minni og er ég ómetanlega þakklát fyrir það . Ég kveð mína ástkæru"/>
        <s v="fá að kynnast þér vel , já ég held ég megi segja það miðað við það að þú leyfðir ekki"/>
        <s v="fá að kynnast þessum einstaka persónuleika á 30 ára tímabili . Það er svo sérstakt með okkur mannfólkið hvað við"/>
        <s v="fá að kynnast þessum nýsköpunarbúskap í héraðinu , “ segir Birgit . Fyrsti Skógardagur Norðurlands svar haldinn var í Kjarnaskógi"/>
        <s v="fá að leika aðalhlutverkið í Mamma Mia . Og hún skemmtir sér greinilega konunglega í hlutverki sínu , eins og"/>
        <s v="fá að leikstýra nokkrum leikrita hans bæði á vegum Grímu í Tjarnarbæ svo og í sjónvarpi , einnig stóðum við"/>
        <s v="fá að lifa lengi , ala upp mörg og mannvænleg börn og framkvæma miklu meira en venjulegt er að gera"/>
        <s v="fá að njóta góðrar og heimilislegrar umönnunar á hjúkrunarheimilinu Sóltúni . Sjálf var hún ákaflega þakklát öllu því frábæra starfsfólki"/>
        <s v="fá að njóta návistar Villa , fylgjast með þeim félögum í gegnum unglingsárin og allt til fullorðinsáranna , samgleðjast Villa"/>
        <s v="fá að njóta samvista við Margréti um árabil . Við ræktuðum vináttuna með fjölskyldum okkar , vinum og vinnufélögum á"/>
        <s v="fá að njóta samvista við þig eða starfskrafta þinna nema í stuttan tíma , en fyrir þann tíma viljum við"/>
        <s v="fá að njóta starfskrafta hans enn um langt skeið við að sinna verkefnum fyrir Skólavörubúðina sem þá hafði verið flutt"/>
        <s v="fá að njóta starfskrafta hennar í áratug og kynntist henni því betur en ella , hún reyndist mér og fjölskyldu"/>
        <s v="fá að passa krakka Ásgeirs og Mæju og fyrir þann vinskap sem við áttum bæði hér heima og erlendis erum"/>
        <s v="fá að sigla undir stjórn Gunnars í fyrstu ferð hans sem skipstjóra á Hamrafellinu árið 1965 . Ferðin var ævintýri"/>
        <s v="fá að sitja með Halldóri Guðmundssyni og bera saman við frumtexta þýðingu SAM á Ulysses , sem voru einhverjar dýrlegustu"/>
        <s v="fá að sjá ítölsku liðin aftur , &quot; segir Hörður . Hann segir Sýn ætla að sjálfsögðu að halda áfram"/>
        <s v="fá að sofa í herbergi með Boggu , okkar yndislegu fóstru . Eftir kynni mín af Þóru Ásu allt mitt"/>
        <s v="fá að starfa með Einari innan veggja Sendiráðs Bandaríkjanna um árabil og fór þar maður glöggur , traustur og einnig"/>
        <s v="fá að starfa með Emma hjá Fiskifélaginu á sínum tíma honum fyrir samfylgdina , góða skapið og hjálpsemina . Eftir"/>
        <s v="fá að starfa með Eyjólfi síðastliðin fjögur sumur við klæðningarvinnu úti um land allt . Ég hafði orð á því"/>
        <s v="fá að starfa með Jóni að sveitarstjórnarmálum í fjölmörg ár . Jón var sérstaklega skemmtilegur maður að vinna með ,"/>
        <s v="fá að starfa með Jónsa um lengri eða skemmri tíma stöndum ríkari eftir . Og þó söknuðurinn sé sár er"/>
        <s v="fá að starfa með Ólafi um langt árabil , fyrst í stjórn Stax-Ross Ltd. og síðan Icelandic freezings Plants Ltd"/>
        <s v="fá að starfa með Svölu og hefur hún verið mér persónulega fyrirmynd . Mér er minnisstætt er við unnum saman"/>
        <s v="fá að starfa með þér . Þá komu berlega í ljós þeir mannkostir sem þú hafðir til að bera ."/>
        <s v="fá að starfa með þér meira og minna alla mína tíð og í búðinni þinni var ég svo heppinn að"/>
        <s v="fá að starfa með þesssari einstöku konu á fyrstu starfsárum sínum á Franciskusspítala . Hún byggði upp rannsóknarstofu spítalans af"/>
        <s v="fá að starfa náið með Þóri innan knattspyrnuhreyfingarinnar um margra áratuga skeið . Knattspyrnan átti hug hans allan frá unga"/>
        <s v="fá að taka þátt í þeirri uppbyggingu , &quot; segir hann . Spurður hvort einhverra breytinga sé að vænta innan"/>
        <s v="fá að taka þátt í því sem hann nefndi mesta happaspor í lífi sínu þegar ég var svaramaður hans er"/>
        <s v="fá að umgangast Hörð og fjölskyldu í 20 ár og tel það forréttindi . Mörgum stundum eyddi maður í heyskap"/>
        <s v="fá að veita þeim viðtöku . Ég notaði það tækifæri til að þakka Bjarna Daníelssyni og stjórn Íslensku óperunnar fyrir"/>
        <s v="fá að vera af og til í sveitinni hjá ömmu og afa , það var þeim dýrmætur tími að fá"/>
        <s v="fá að vera hjá Ingu og Einari í Lúxemborg í nokkra mánuði á ári í nær 6 ár . Inga"/>
        <s v="fá að vera hjá Rúnu og Trausta og börnunum þeirra marga daga í einu , þegar mamma og pabbi fóru"/>
        <s v="fá að vera honum samferða á lífsins leið . Félag skrúðgarðyrkjumeistara , Steinþór Einarsson . TANNLÆKNAFÉLAG Íslands hefur hætt bakvöktum"/>
        <s v="fá að vera í sveit hjá Siggu og Nonna í Skálholtsvík . Sveinbjörn og Jóa höfðu þá hafið búskap og"/>
        <s v="fá að vera í sveit í þrjú sumur í Dæli í Skíðadal . Það voru mikil sælusumur fyrir mig sem"/>
        <s v="fá að vera með henni og pabba í Hollandi og eru þær stundir ljúfar í minningunni . Þar var hún"/>
        <s v="fá að vera mikið í kringum ömmu og afa sem börn . Allir góðu og ljúfu tímarnir með þeim frá"/>
        <s v="fá að vera mikið með pabba í gegnum árin . Skemmtileg var ferðin sem við fórum saman 1963 til Danmerkur"/>
        <s v="fá að vera samferða henni í mörg ár , allt frá því að hún tók á móti mér við fæðingu"/>
        <s v="fá að vera samvistum við hana í hverri viku og hlakkaði ég ávallt til þeirra samvista sem voru bæði gjöfular"/>
        <s v="fá að vera samvistum við tengdamóður mína alla okkar samtíð og fékk að fylgjast með henni í starfi því oft"/>
        <s v="fá að vera tvö ár í skóla á Laugarvatni . Það þótti góð menntun í þá daga og nýttist henni"/>
        <s v="fá að vinna ævina út , eins og hann gerði , því hann hætti að fara í fjárhúsin þegar hann"/>
        <s v="fá að vinna í Kaupfélaginu í Vík með Guðbjörgu , það var góður tími og vil ég þakka hann af"/>
        <s v="fá að vinna í verslun tengdapabba , Verslun Greips Þ. Guðbjartssonar og hannyrðaverslun Ninnu , og líkaði mér sérlega vel"/>
        <s v="fá að vinna með Erlingi í útvarpsleikritinu Opið hús árið 2011 . Nærvera Erlings ásamt hans hlýju og blæbrigðaríku rödd"/>
        <s v="fá að vinna með Gísla að nokkrum slíkra mála . Eitt skemmtilegasta verkefnið af þessu tagi var að hanna sundlaugina"/>
        <s v="fá að vinna með Jóni fyrstu árin í sínu prestsstarfi . &quot; Hann hafði vissulega sínar skoðanir á kirkjusöng og"/>
        <s v="fá að vinna með Steinari hjá Bókaverslun Snæbjarnar sem hann rak á sínum tíma . Þar lærði maður góða verslunarhætti"/>
        <s v="fá að vinna með þér til sjós , þú varst skipstjórinn og útgerðarmaðurinn og ég var gerður að kokki 15"/>
        <s v="fá að vinna saman í allmörgum leikverkum , ýmist báðir sem leikarar eða ég sem leikstjóri og ég verð að"/>
        <s v="fá að vinna þar með honum og fann glöggt að hann var aufúsugestur þar um slóðir . Mig langar að"/>
        <s v="fá Akureyringa með fullskipaðan hóp í Krikann . &quot; Einar segir einnig að allir þeir sem spiluðu í síðasta leik"/>
        <s v="fá alltaf til okkar mjög virta dómara á heimsmælikvarða . Sýningar okkar þykja mjög glæsilegar og vel skipulagðar . Við"/>
        <s v="fá alveg nóg að gera og mörg hlutverk ; þannig var allt eins og best varð á kosið . En"/>
        <s v="fá alþjóðlegan banka til að kaupa hlut í Landsbankanum og að það samrýmist markmiðum bankans um dreifða eignaraðild , að"/>
        <s v="fá annan lítinn dreng sem einnig varð í miklu uppáhaldi hjá Heiðu . Þegar Ólöf ( lanka ) féll frá"/>
        <s v="fá Anne Marie og Harold aftur til starfa aðeins tveimur árum síðar , en þá var hlutverk þeirra að veita"/>
        <s v="fá áritaða treyju frá Gerrard að gjöf . Luis Suarez , framherji Liverpool , segist óttast meiðsli fyrir HM í"/>
        <s v="fá Árna Geir Pálsson til starfa fyrir félagið . Reynsla hans og þekking á Icelandic mun nýtast félaginu vel ,"/>
        <s v="fá aukinn hraða . Varðandi samkeppni á markaði telur Erling að hún sé af hinu góða . &quot; Öll samkeppni"/>
        <s v="fá bandaríska herstöð í landið . Rice var sömuleiðis ánægð með herstöðvasamninginn , sem gerður var til tíu ára ."/>
        <s v="fá bjúgu og sveskjugraut í matinn á elliheimili framtíðarinnar ? Vill það eiga söngstund á sal , eða hlusta á"/>
        <s v="fá Century Aluminum Company til viðskipta á First North . Þetta er fyrsta bandaríska félagið sem skráð er í Kauphöllina"/>
        <s v="fá diskinn beinlínis upp í hendurnar - eða treysta þeim sem þetta skrifar og kaupa hann ! Diskinn gera tveir"/>
        <s v="fá Dúa fyrir sveitarforingja , þegar ég gerðist skáti endur fyrir löngu . Þar var oft glatt á hjalla og"/>
        <s v="fá einn dag á fjöllum strax í upphafi Íslandsdvalar . Þeim var tíðrætt um hversu vel skipulögð ferðin væri og"/>
        <s v="fá einn valkost til viðbótar fyrir komandi kosningar , “ segir í tilkynningu frá Okkar Stykkishólmi . Söngleikurinn Með allt"/>
        <s v="fá einnig að mála altaristöfluna . Þar sem fram til siðaskipta hafði verið Maríukirkja í Úthlíð var strax ákveðið að"/>
        <s v="fá erfiða keppnisleiki strax í stað þess að spila æfingarleiki . Það er alltaf frábært að koma og hitta þessa"/>
        <s v="fá fjármagn frá borginni . Of skammur tími liðinn frá tilkynningunni til að hægt sé að segja til um svör"/>
        <s v="fá fjölda gesta á tónleikana , sem er mjög ánægjulegt . &quot; Sumartónleikarnir eru haldnir í aðalsal safnsins , en"/>
        <s v="fá fleiri aðila sem geta tekið af skarið í sóknarleiknum . „ Við erum að missa Diönu sem var búin"/>
        <s v="fá fleiri keppnisleiki . „ Við erum að fara að mæta risaþjóðum og sleppum við æfingaleiki þar sem úrslitin skipta"/>
        <s v="fá fleiri staðreyndir á borðið . Þeir ættu að fagna því , en svo virðist vera að þeir geri það"/>
        <s v="fá fleiri staðreyndir á borðið Forsætisráðherra segist vera þeirrar skoðunar að niðurstöður Hagfræðistofnunar séu jákvætt innlegg í Evrópuumræðuna hér á"/>
        <s v="fá fleiri unga íslenska leikmenn út í atvinnumennsku . Dagur Kár Jónsson samdi nýlega við Raiffeisen Flyers í Austurríki stuttu"/>
        <s v="fá fram upplýsingar . Skýrslugerð og almenn upplýsingaöflun og -vinna og þegar sérfræðingar kafa ofan í mál hlýtur almennt að"/>
        <s v="fá Freystein með okkur í rannsóknarverkefni til að skoða áhrif gróðurs , einkum skógar , á vatnalíf . Þar var"/>
        <s v="fá fyrstu &quot; alvöru &quot; sumarvinnu mína við húsamálun hjá Stefáni sumarið 1980 , þegar ég var 13 ára ."/>
        <s v="fá gáfumenni inn í fangelsin til að taka þátt , segir einn heimildarmanna Vísis , og mun Ólafur ekki tekið"/>
        <s v="fá góða og samhenta foreldra í vöggugjöf sem umvöfðu okkur ást og umhyggju frá fyrsta degi . Í foreldrahúsum fengum"/>
        <s v="fá góðan tíma til að undirbúa liðið fyrir undankeppni EM 2021 . Jón Þór Hauksson , nýráðinn þjálfari kvennalandsliðsins ,"/>
        <s v="fá hana í heimsókn til okkar hjóna þegar við bjuggum í Kanada og Bandaríkjunum . Ranna systir fór með henni"/>
        <s v="fá hann sem samstarfsmann á skrifstofu borgarstjóra . &quot; Ólafur F. Magnússon , sagði eftirfarandi á fundi borgarstjórnar á þriðjudag"/>
        <s v="fá hann sem samstarfsmann á skrifstofu borgarstjóra . &quot; Tveir karlmenn voru handteknir í Grindavík í gær eftir átök við"/>
        <s v="fá hann sem samstarfsmann á skrifstofu borgarstjóra . “ Í framhaldi af þessari yfirlýsingu sendi Sigrún Elsa Smáradóttir , borgarfulltrúi"/>
        <s v="fá hann til baka . ,, Auðvitað . Það sem ég hef séð frá honum hjá Bolton er að hann"/>
        <s v="fá Hermann enda hefur liðið verið í vandræðum varnarlega . Til dæmis þurfti Thorn að nota hægri bakvörðin Jordan Clarke"/>
        <s v="fá hingað Dag B. Eggertsson , borgarstjóra Reykjavíkur til þess að ræða sýn meirihlutans í borgarstjórn á þetta mál ."/>
        <s v="fá hingað þekkta erlenda myndlistarmenn , sem hafa gert stór útilistaverk í borgarlandinu , verk sem vekja ómælda athygli og"/>
        <s v="fá Hörpu Þorsteinsdóttur aftur inn í hópinn en hún hefur skorað átján mörk fyrir íslenska landsliðið , þar af tvö"/>
        <s v="fá í hendur til að geta tekið yfirvegaðar ákvarðanir , &quot; sagði Katrín . Dómsmálaráðherra Sviss segir , að landið"/>
        <s v="fá í hendur verkfæri til að meta áhrif mismunandi fiskveiðistjórnunar , &quot; segir Hilmar . Hann segir að líkanið verði"/>
        <s v="fá í sínar raðir fjölda gjörvilegra ungmenna sem stefnt hafa til fjölbreyttra starfa í þjóðlífinu . Einn í þessum hópi"/>
        <s v="fá í vöggugjöf heilbrigða sál og hraustan líkama og það var ekki fyrr en fljótlega upp úr seinustu áramótum sem"/>
        <s v="fá inngöngu í Öskjuhlíðarskóla eftir að hafa verið þrjú ár í sínum hverfisskóla . Fyrsta árið gekk þokkalega , annað"/>
        <s v="fá ítarlegri leiðarvísi að þessu ljúfa bragði sem þessum snafs fylgir og bið um leið afsökunar á því að hafa"/>
        <s v="fá Ivan sem leikmynda- og búningahöfund í fyrstu leikstjórnarverkefni mín að loknu námi , leikrit Nínu Bjarkar , Fótatak ,"/>
        <s v="fá Jón og fjölskyldu í heimsókn af og til og þá var gaman að minnast genginna stunda . Gott er"/>
        <s v="fá Jónu sem sessunaut og hélst svo allt til vorið 1956 er við útskrifuðumst sem kennarar . Strax við fyrstu"/>
        <s v="fá Kasper aftur í markið . „ Kasper æfði mjög vel í dag . Ég skoða hann á morgun ."/>
        <s v="fá kennarann heim í stofu í gegnum fjarfyrirlestra á vefnum . Fjarnám við Háskólann á Bifröst er þannig uppbyggt að"/>
        <s v="fá krakkana sína í heimsókn . Við krakkarnir , hvort sem voru börnin , barnabörnin eða barnabarnabörnin , vorum fjársjóðurinn"/>
        <s v="fá leigða íbúðina á efri hæð hússins . Þaðan var stutt í Háskólann og þar fæddist elsti sonur okkar ."/>
        <s v="fá leigt í kjallaranum hjá Möggu og Bjössa fyrstu búskaparár okkar . Við vorum ein af mörgum ungum fjölskyldum sem"/>
        <s v="fá lestarteina gegnum hverfið sitt . Kannski mætti komast hjá slíkum vandræðum með því að gera neðanjarðarlest en þá eykst"/>
        <s v="fá loksins eitthvað almennilegt að borða . Við erum komin hingað upp í Kjós . Hér eigum við stefnumót við"/>
        <s v="fá loksins tækifæri til að komast í meðferð . Nú þegar hátíð ljóss og friðar er fyrir höndum er eflaust"/>
        <s v="fá með kjararáðinu tæki upp í hendurnar til að láta sama ganga yfir stjórnendur og nú gildir um launþega ."/>
        <s v="fá meiri tíma fyrir fjölskyldu og vini auk ritstarfa . „ Ég starfaði á Fæðingarheimilinu í Reykjavík þar sem ég"/>
        <s v="fá menn með svo mikilvæga reynslu . Á löngum ferli geta ráðherrar náttúrlega raðað kringum sig &quot; hirð &quot; en"/>
        <s v="fá NASA á ný , en þar átti að reisa hótel , og svo heyrum við af þessu . Við"/>
        <s v="fá nú tækifæri til þess . Með þessu má segja að endi sé bundinn á það erfiðleikatímabil sem fyrirtækið gekk"/>
        <s v="fá nú þetta úrval ljóða hans . Auk þess að geyma úrval af skáldskap Ragnars Inga er hér grein um"/>
        <s v="fá ókeypis útsendingar á góðu bandarísku efni en aðrir töldu stöðina ógna menningu og þjóðerni Íslendinga . Fréttir og skemmtun"/>
        <s v="fá okkur í úrslit en ekki Breiðablik . Ég hlæ að svoleiðis sögum . Það var mikið talað um að"/>
        <s v="fá ömmu heim til okkar nokkrum sinnum í viku í tvo vetur á unglingsárunum mínum . Var það mjög notalegt"/>
        <s v="fá Pálínu í heimsókn að Skógum og þá var ekki þegjandi krókurinn , einatt rætt um horfið mannlíf , gamla"/>
        <s v="fá sæti í ferð á Íslendingaslóðir í Kanada . Ferðin var skipulögð af Jónasi Þór , fyrir kór Öldutúnsskóla í"/>
        <s v="fá Sigurbjörgu sem stjórnanda og hún lá svo sannarlega ekki á liði sínu og blés lífi í glæðurnar sem blunduðu"/>
        <s v="fá sjálfan Heiðar snyrti og Margréti húsmæðrakennara í heimsókn með skrúbba og tuskur . Nú hefur verið ákveðið að halda"/>
        <s v="fá sjóði GAMMA inn í eigendahópinn . Við lítum á GAMMA sem framsýnan fjárfesti sem passi vel inn í stefnu"/>
        <s v="fá skilaboð um að vinna klukkustund lengur á dag án þess að hljóta fyrir það viðurkenningu í formi peninga ,"/>
        <s v="fá skilyrðislausan aðgang en þeir sem voru minna glæsilegir urðu að vingast við einhvern af hinum nýríku sem munaði ekki"/>
        <s v="fá skipsrúm á happafleyinu Hrímni IS 140 þar sem Gummi Rós stóð sjálfur við stjórn . Lærdómsríkt að vinna með"/>
        <s v="fá skjól í Nýjadalsskálunum og munum einhenda okkur í að gera þá vistlegri og fara í endurbætur , &quot; segir"/>
        <s v="fá slíka reynslu inn í stjórnun borgarinnar . “ Halldór ætlaði sér ekki að fara aftur í pólitík eftir að"/>
        <s v="fá slíkan tekjuauka án þess að þurfa nokkuð að hafa fyrir því . Í fjárlagafrumvarpi næsta árs er gert ráð"/>
        <s v="fá slíkt boð og geta þannig í nokkra daga átt kost á bæði ítarlegum samræðum við Abramovítsj um sameiginlega hagsmuni"/>
        <s v="fá slíkt efni til sýningar . &quot; Völdin í þjóðfélaginu eru að færast á fleiri hendur Að sögn Svavars er"/>
        <s v="fá sólríkan dag til þess að hlusta á góða tóna ásamt því að snæða pylsur , borða ís og taka"/>
        <s v="fá starfsfólk þjónustumiðstöðvar Reykjavíkurborgar sem sambýlinga í þetta góða hús , &quot; segir Magnús Geir Þórðarson útvarpsstjóri þegar skrifað hafði"/>
        <s v="fá starfsfólk þjónustumiðstöðvar Reykjavíkurborgar sem sambýlinga í þetta góða hús , “ segir Magnús Geir Þórðarson útvarpsstjóri þegar skrifað hafði"/>
        <s v="fá sterkan aðila úr sjávarútveginum sem hefur mikla reynslu , þekkingu og skilning á því hvernig maður rekur sjávarútvegsfyrirtæki í"/>
        <s v="fá stórt hlutverk inn á línunni . „ Ég reyni að skapa mér færi eða opna svæði fyrir liðsfélaga mína"/>
        <s v="fá strax í upphafi verkefni sem kröfðust mikilla samskipta við hann . Þetta voru verkefni sem lutu að norrænni samvinnu"/>
        <s v="fá stundum að gista hjá Göggu í herberginu hennar sem var draumaveröld lítilla stelpna . Stórt norðurherbergi með hvítum húsgögnum"/>
        <s v="fá sumarstarf á vegum Æskulýðsráðs Reykjavíkur í Saltvík á Kjalarnesi . Þar störfuðum við í nokkur ógleymanleg ár með líflegum"/>
        <s v="fá svona góða fræðslu um sambandið og viðræðurnar . Við fengum frábæran kennara í verkefnið , Auðbjörgu Ólafsdóttur , sem"/>
        <s v="fá tækifæri á ný í landsliðshópnum og líst vel á landsliðsþjálfarann . Staðan er ekki sú sama í Tyrklandi þar"/>
        <s v="fá tækifæri til að endurskoða þetta . Hún sagðist hafa í höndum samantekt um hvernig þessu væri fyrirkomið í nágrannalöndum"/>
        <s v="fá tækifæri til að ferðast nokkuð en oftar en ekki varð ég hálfkindarlegur er heim kom og afi fór að"/>
        <s v="fá tækifæri til að festa kaup á eða leigja smáhýsi í burstabæjarstíl á fallegum stað við ströndina . Fýsilegur kaupendahópur"/>
        <s v="fá tækifæri til að kynna sér starfsemina í leikskólunum . Víða var efnt til sýninga á afrakstri verkefnisins 2000 börn"/>
        <s v="fá tækifæri til að kynna starfsemi Daimler-Chrysler á sviði vetnisorku fyrir íslenskum aðilum úr stjórnmálum og atvinnulífi . Daimler-Chrysler skrifaði"/>
        <s v="fá tækifæri til að líta upp úr bókunum og fást við eitthvað allt annað en lestur og skrif . Þeir"/>
        <s v="fá tækifæri til að losna undan slíkum grunsemdum . Fordæmi eru til staðar úr atvinnulífinu þar sem fyrirtæki hafa tekið"/>
        <s v="fá tækifæri til að ræða við kínverska áhrifamenn ýmis sameiginleg áhugamál , hvernig hagnýta megi fríverslunarsamning ríkjanna frá 2013 með"/>
        <s v="fá tækifæri til að sigla með þér , fyrst um strandlengjuna hér við Ísland og þegar við urðum eldri til"/>
        <s v="fá tækifæri til að skoða meira af Íslandi . Í öðru lagi þá vil ég reyna að sporna við þeirri"/>
        <s v="fá tækifæri til að skýra sjónarmið sín í málinu og leiðrétta þann misskilning sem gagnrýnin hlyti þá að byggjast á"/>
        <s v="fá tækifæri til að starfa með Jónasi B. Jónssyni um miðbik aldarinnar er leið . Þá lágu leiðir okkar saman"/>
        <s v="fá tækifæri til að syngja , stjórna og setja upp sönglög , kórlög og óperur Jóns , ég hef notið"/>
        <s v="fá tækifæri til að útskýra mál sitt fyrir dómi . Loks sagði hann að sérstakur saksóknari hefði brotið gróflega gegn"/>
        <s v="fá tækifæri til að útskýra opinbera verðbreytingu sem fjölmiðlar og fleiri hefðu að undanförnu keppst við að eigna Mjólkursamsölunni ."/>
        <s v="fá tækifæri til að vera hjá Newcastle á reynslu . ,, Ég vildi vera áfram hjá Olympiakos en ég átti"/>
        <s v="fá tækifæri til að viðra sig og ganga einhvern spöl – nokkuð sem þeir ættu bara að hafa gott af"/>
        <s v="fá tækifæri til að vinna með nýjum hluthöfum bankans í að byggja upp sjálfstæðan og óháðan banka og ég var"/>
        <s v="fá tækifæri til þess að berja augum samtímalist frá Vesturheimi , enda straumar og stefnur þar oft á skjön við"/>
        <s v="fá tækifæri til þess að heimsækja þau á heimili þeirra , ásamt börnunum mínum , Solveigu Birnu og Lofti Bjarna"/>
        <s v="fá tækifæri til þess að kynnast þessum vettvangi af eigin raun þegar ég réðst til Búnaðarsambands Suðurlands vorið 1963 ."/>
        <s v="fá tækifærið í kvöld . „ Ég hef verið á bekknum í nokkurn tíma og var því orðinn ansi þyrstur"/>
        <s v="fá tengingu við öflugan erlendan banka . Haft var eftir Valgerði Sverrisdóttur , iðnaðar- og viðskiptaráðherra , í Morgunblaðinu í"/>
        <s v="fá til liðs við okkur jafnvíðfrægt og virt lista- og hæfileikafólk . Sjálfstætt fólk er í þröngum flokki þeirra úrvalsbókmenntaverka"/>
        <s v="fá til liðs við okkur öfluga aðila með mikla reynslu úr veitingageiranum . Frá upphafi hefur framtíðarsýn Blackbox verið mjög"/>
        <s v="fá tvö páskaegg , annað frá foreldrunum en hitt , og það venjulega ekki af minni gerðinni , frá Helgu"/>
        <s v="fá um skeið að búa í kjallaranum hjá henni Ellu á Mánagötunni , náfrænku okkar beggja . Hún var þá"/>
        <s v="fá úr því skorið hvort framganga hans standist þau lög og þann rétt sem samfélagið býr okkur ? &quot; '"/>
        <s v="fá úr því skorið hvort framganga hans standist þau lög og þann rétt sem samfélagið býr okkur ? Eða má"/>
        <s v="fá vera með honum á lífsins leið . Guðný , Kristín , Lea og Sigurlín . Hann afi á Langó"/>
        <s v="fá verslun fyrir gæludýrin sín í hverfið : „ Við höfum horft lengi til þess að fara vestur í bæ"/>
        <s v="fá verslun með stærra vöruúrvali og vörur á samkeppnishæfu verði . Þetta er orðið ca. 4000 manna hverfi og við"/>
        <s v="fá vinnu í Bókabúð Lárusar Blöndal . Var það mín mesta gæfa og betri vinnuveitanda gat enginn fengið . Þarna"/>
        <s v="fá vönduð trúarrit . Þetta þýðir að af öllum bókum hafa Passíusálmarnir verið aðgengilegastir fyrir íslenska alþýðu í gegnum tíðina"/>
        <s v="fá Warnock til starfa eftir ummæli sín fyrr á þessu ári . Warnock sagði í sjónvarpsþætti að Puncheon væri léleg"/>
        <s v="fá þá frændur Steingrím og Ragnar á Dalshöfða í heimsókn í Skógasafn á vordögum 2001 . Dagurinn sá var Steingrími"/>
        <s v="fá þá til landsins . Það er einmitt vegna þessarar hátíðar , sem haldin hefur verið í áratugi , sem"/>
        <s v="fá þá til liðs við okkur sem búum hér fyrir og er þess fullviss að Skagamenn muni í samvinnu við"/>
        <s v="fá það tækifæri að vera nemandi Kristins Hallssonar , þessa stórbrotna listamanns sem nánast var fæddur inn í Karlakórinn Fóstbræður"/>
        <s v="fá þau bæði í heimsókn á heimili mitt í New York , ásamt tveimur dætrum þeirra . Sallý konu hans"/>
        <s v="fá þau í heimsókn og eru þær samverustundir ómetanlegar í minningunni . Nú er elsku Anna gengin til feðra sinna"/>
        <s v="fá þau stöku sinnum í heimsókn og hefðum viljað hafa þær miklu fleiri , en svona er nú lífið og"/>
        <s v="fá þennan flotta matreiðslumann í lið með okkur yfir hátíðina og ætlum að hafa mjög gaman af á meðan við"/>
        <s v="fá þennan mikla markaskorara heim og Það verður gaman að sjá Gunnar Heiðar aftur á Hásteinsvelli í sumar í baráttunni"/>
        <s v="fá þennan öfluga leikmann á báða enda vallarins . KR fékk góðan liðsstyrk fyrir komandi tímabil í Dominos-deild kvenna þegar"/>
        <s v="fá þessa heimskulegu umsókn en hvers vegna ? Það er vegna þess að Ísland hefur gífurlegar auðlindir sem hægt væri"/>
        <s v="fá þessa leiki frekar en að ferðast hingað og þangað í æfingarleiki . Æfingarleikir geta auðvitað verið fínir en þetta"/>
        <s v="fá þessa leiki sem undirbúning fyrir undankeppni EM sem hefst í vetur . „ Það er frábært að fá þessa"/>
        <s v="fá þessa litlu frændur að leika við og þykjast að passa . Og ekki fögnuðum við síður þegar svo þrír"/>
        <s v="fá þessar staðreyndir á borðið . ,, Þegar gerð var könnun á vegum Félagsvísindastofnunar fyrir atbeina forsætisráðuneytisins , var ein"/>
        <s v="fá þessi tvö stórlið í heimsókn því 100 þúsund manns troðfylltu leikvanginn . Karim Benzema , Cristiano Ronaldo , Pepe"/>
        <s v="fá þetta heildaryfirlit yfir stöðuna frá okkur , &quot; sagði Ásta . Oft þarf einnig að leiðbeina fólki og gera"/>
        <s v="fá þriggja daga helgi en þeir brostu sínu blíðasta þegar ljósmyndari lagði leið sína framhjá þeim . 1. Rf3 d"/>
        <s v="faðir hans gæfi honum styrka hönd í uppeldinu . Aðrir sáu til þess . Í sveitinni undi hann hag sínum"/>
        <s v="fæðast á heimili þeirra á Hamraendum og á því sterkar taugar þangað . Þegar afi og amma brugðu búi tók"/>
        <s v="fæðast á Íslandi og eyða hér uppvaxtarárum mínum , á Íslandi , þessu fagra og gjöfula landi þar sem meira"/>
        <s v="fæðast inn í góða og samheldna fjölskyldu þar sem hún var umvafin gleði og hlýju . Við þökkum Kristínu Evu"/>
        <s v="fæðast inn í stóra fjölskyldu . Þar var urmull af móður- og föðursystkinum sem sum hver voru litlu eldri en"/>
        <s v="fæðast og alast upp á góðu sveitaheimili í skjóli ástríkra og velmegandi foreldra , þeirra Guðjóns og Sigríðar á Neðri-Þverá"/>
        <s v="fæðast og alast upp hjá góðum foreldrum , sem gerðu allt sem í þeirra valdi stóð til að gera líf"/>
        <s v="falla eigi frá skattahækkuninni . Segir í umsögninni að ríkisskattstjóri hafi á sínum tíma varað eindregið við því að taka"/>
        <s v="fara á kastnámskeið hjá Jóhanni og félögum og er óhætt að segja að hann átti auðvelt með að miðla af"/>
        <s v="fara á milli öldrunarstofnana að hitta fólk og höfum við séð frábæra starfskrafta að störfum og marga sem hafa gert"/>
        <s v="fara á sjó með Sigurði . Við vitjuðum um nokkur net sem hann var með á Saltvíkinni . Fórum snemma"/>
        <s v="fara á stórleik liðanna á þessum tíma , og nýta laugardaginn að öðru leyti undir eitthvað allt annað . Íþróttaviðburðir"/>
        <s v="fara áfram í Evrópukeppninni út af . Það er tvöfaldur fögnuður í kvöld , “ sagði Hlynur . Anton :"/>
        <s v="fara allra sinna ferða á eigin bíl , og telur það hálfgerða fötlun að vera bíllaus . Sjálf segist Arndís"/>
        <s v="fara eigi fram sérstök rannsókn á innra starfi og hruni Sparisjóðanna . Við , íbúar Suðurnesja og velunnarar Sparisjóðsins ,"/>
        <s v="fara einu sinni með honum út á fjörð að veiða , það var ákaflega skemmtilegt og gefandi . Það var"/>
        <s v="fara fyrir nokkrum árum á Sjúkrahús Siglufjarðar um sumartíma til að vera þar samvista með gömlum vinum . Þeir Sigmar"/>
        <s v="fara í fóstur til Rannveigar Jónatansdóttur og Hilaríusar Guðmundssonar á Njálsgötu 39 og reyndust þau hanni sem bestu foreldrar ."/>
        <s v="fara í margar golfferðir með Sæma og öðrum frábærum vinum okkar og standa þá ferðirnar til Haren í Þýskalandi uppúr"/>
        <s v="fara í nokkra laxveiðitúra með Guðmundi Helga . Hann var ekki bara sérlega duglegur og glúrinn fluguveiðimaður heldur var hann"/>
        <s v="fara í nokkur ferðalög til útlanda með Andrési vegna ráðstefnuhalds og mála sem tengdust skólastarfinu . Hann var einstaklega skemmtilegur"/>
        <s v="fara í rekaferð með Gunnari og kynnast honum sem sjómanni . Þannig var að á okkur skall austan kaldi á"/>
        <s v="fara í sameiginlega og faglega skýrsluúttekt á stöðunni í viðræðunum með aðilum vinnumarkaðarins í stað þess að slá í útrétta"/>
        <s v="fara í skemmtiferð með vini okkar til Færeyja sl. sumar ásamt Bjössa vini okkar og félaga og var ákveðið að"/>
        <s v="fara í sveit til hennar og Adda tíu ára gamall . Í sveitinni dvaldi ég í fimm mánuði án þess"/>
        <s v="fara með blaðamanni á Bókamarkaðinn í Laugardalnum sem nú stendur yfir og völdu sér tíu bækur hvor . Valið var"/>
        <s v="fara með Guðmundi og Siggu í ógleymanlega ferð til Danmerkur vorið 1982 ásamt fleiri rafiðnaðarkennurum . Eftir þá ferð styrktust"/>
        <s v="fara með Gunnari út í Drangey í eggjatöku . Við fórum á bát ásamt m.a. leigutaka Drangeyjar , Jóni Fagra"/>
        <s v="fara með Gvendi inn á afrétt árið 2001 á níræðisafmælinu hans þar sem hann skoðaði gömlu kofana í Leppirstungum og"/>
        <s v="fara með henni út í keppnisferðir í gegnum störf okkar fyrir Breiðablik og U17 ára landsliðið . Þar sáum við"/>
        <s v="fara með honum frá Seattle til Alaska . Hvílík náttúrufegurð . Red hafði mottó sem er mikilvægt og gerir menn"/>
        <s v="fara með honum í marga ógleymanlega flugtúra um landið á þessum litlu vélum . Oft var lent á sveitatúnum og"/>
        <s v="fara með honum í margar ferðir , sem oft voru undir hans stjórn og þær minningar eru mér dýrmætar ."/>
        <s v="fara með honum í nokkrar veiðiferðir . Þar sýndi hann mikla þolinmæði og þrautseigju og náði ávallt í fisk ."/>
        <s v="fara með honum nokkrar veiðiferðirnar og alltaf var hann boðinn og búinn á sjó þegar hann hafði tök á og"/>
        <s v="fara með honum og fjölskyldunni í Jökulheima undanfarin ár þar sem Ómar hefur mætt með gamla góða Willy's-jeppann og verið"/>
        <s v="fara með leigubíl heim í myrkrinu . Hendist í skóna með syfju í augunum . Heima hita ég handa okkur"/>
        <s v="fara með mömmu í önnur lönd og ganga þar um stræti því ferðalög bæði innanlands og utan voru hennar bestu"/>
        <s v="fara með Siggu og Júlla í Rekavík ógleymanlega ferð árið 1990 , þá var Sigga komin á sjötugsaldur . Þegar"/>
        <s v="fara með þeim hjónum í skemmtileg og eftirminnileg hestaferðalög , en auk þess áttum við samleið með þeim í margvíslegum"/>
        <s v="fara með þeim í skíðaferðir til Austurríkis sjö ár í röð , alltaf á sama staðinn þannig að fólk á"/>
        <s v="fara með þér í nokkrar slíkar ferðir . Að fá þær fréttir að þú hefðir dáið í þessari ferð þinni"/>
        <s v="fara nokkrar ferðir um Vestfirðina með tengdapabba . Hann var fæddur og uppalinn í Önundarfirði og naut þess að skreppa"/>
        <s v="fara oft með henni í kirkju á sunnudögum en þar naut hún sín vel og kunni flestalla sálma sem sungnir"/>
        <s v="fara ógleymanlegar ferðir með Jónatan og Nönnu víða um Evrópu og siglingu um Miðjarðarhafið . Vart var hægt að eiga"/>
        <s v="fara saman í nokkrar ferðir bæði innanlands og utan . Sérstaklega minnist ég ferðar okkar til Kanarí í desember fyrir"/>
        <s v="fara sem foreldri í ferð til vinabæjar Kópavogs í Danmörku , Óðinsvéa , með Skólahljómsveit Kópavogs og Birni Á. Guðjónssyni"/>
        <s v="fara sex ár í röð með þeim í skíðaferðir á sama stað í Austurríki auk ferða innanlands , þessar stundir"/>
        <s v="fara til liðs þar sem hann fengi að spila reglulega en Wigan og West Ham eru einnig sögð vera að"/>
        <s v="fara til New York í náms- og kynnisferð haustið 1998 með Jónínu sem fararstjóra . Vinkona hennar , hún Harriet"/>
        <s v="fara til Skotlands . &quot; Í hreinskilni er ég enn í sjokki en ég er yfir mig ánægður að fá"/>
        <s v="fara tvisvar með honum til Hesteyrar . Voru þetta ógleymanlegar stundir . Birgir var mikill útilífsmaður . Mér eru sérstaklega"/>
        <s v="fara um hverja byggð landsins nema Vopnafjörð . Það lá svolítill spenningur í loftinu , þegar styttra var en ekki"/>
        <s v="fara um landið með foreldrum og systkinum . Síðar fór hún einnig um landið með sinni fjölskyldu og svo einnig"/>
        <s v="fara út og búa til snjóhús í skaflana sem höfðu myndast á lóð leikskólans . Við Eiðsvöllinn rakst ljósmyndari svo"/>
        <s v="farið sé að vinna málefnalega að því að leysa brottkastvandann og að forysta LÍÚ er ekki lengur í afneitunarhlutverkinu ."/>
        <s v="farið sé út í þetta átak . &quot; Ég vona að átakið veki menn til umhugsunar um að fara eftir"/>
        <s v="fasteignafélagið Reitir hyggist sækja fé með skráningu á markað . Stjórnendur minni fyrirtækja hugsi til að mynda sjaldan til Kauphallarinnar"/>
        <s v="fatta ekki hvert einasta smáatriði . Einhvers staðar las ég að hún fjallaði um um hið mennska í hrossinu og"/>
        <s v="Faxaflóahafnir skuli hafa haft frumkvæði að því að skoða mengunarálag frá iðjuverum á Grundartanga , en telur að skýrslu þeirra"/>
        <s v="fékk'ann notið krafta hans . Fjölskyldan dafnaði og taldi orðið sex manns sem stóðu þétt við bakið á sínum manni"/>
        <s v="fékkst í gegn . „ Frá því að nýr samningur var undirritaður árið 2015 hafa bæjaryfirvöld barist fyrir því að"/>
        <s v="félag dómara skuli setja svona reglur . Á undanförnum misserum og árum hefur dunið á dómstólunum , og þeim sem"/>
        <s v="félagar mínir í Framsóknarflokknum í Reykjavík vilji skoða þessa Lönguskerjaleið sem eina leið og athuga hvort um hana megi ná"/>
        <s v="félagasamtök á borð við BSRB skulu leggjast í svona mikla vinnu í skattamálin . &quot; Í fljótu bragði sýnist mér"/>
        <s v="félagaskiptaglugginn væri að opna eftir frammistöðu sóknarmanna sinna í leiknum og boðaði kaup ef liðið sýndi ekki miklar framfarir í"/>
        <s v="félagið hefur ætíð verið miðpunktur í leik og keppni barna og unglinga í hverfinu okkar og áhugi þeirra yngri hefur"/>
        <s v="félagsmálaráðherra ætli sér að taka málið upp í heild og tryggja réttarstöðu þessa fólks . &quot; Stjarnan sigraði Selfoss ,"/>
        <s v="félagsmálaráðherra og heilbrigðisráðherra ætli að fara ítarlega yfir stöðu þessa hóps og leggja fram tillögur að úrbótum . Í svo"/>
        <s v="félagsmennirnir komi sinni skoðun á framfæri . „ Mér finnst ekki forsvaranlegt að dómsmálaráðherra í ríkisstjórninni sé með dóm frá"/>
        <s v="fengin væri niðurstaða í málinu eftir langan tíma . Hann sagði niðurstöðu ESA vekja sér meiri furðu en vonbrigði ."/>
        <s v="fengist hafi flýtimeðferð á málinu , enda sé brýnt að fá sem fyrst niðurstöðu í það . Karl segir að"/>
        <s v="fengist hefur að birta skýrslu sem er tilraun til úttektar á áhrifum ESB-aðildar á íslenskan landbúnað . Skýrslan staðfestir í"/>
        <s v="ferðast á síðustu árum með þér ásamt börnum okkar og barnabörnum . Og yndislegu tímarnir í sumarhúsi okkar í Miðdal"/>
        <s v="ferðast erlendis með Olla og Ester í nokkur skipti . Það var ævinlega skemmtilegt og ánægjulegt að ferðast með þeim"/>
        <s v="ferðast með Amalíu á fundi og ráðstefnur víða um Evrópu þar sem línurnar voru lagðar og málin rædd . Það"/>
        <s v="ferðast með Ásgeiri og Messý til útlanda nokkrum sinnum og betri ferðafélaga er ekki hægt að hugsa sér . Eigum"/>
        <s v="ferðast með Ebbu og Jonna á margar erlendar ráðstefnur og fundi en þau voru góðir og skemmtilegir ferðafélagar . Oftast"/>
        <s v="ferðast með Eyfa 16 ára gömul til Englands . Fyrst til London í nokkra daga svo með lest til Ferriby"/>
        <s v="ferðast með henni &quot; heim &quot; , um Víðidalinn , fyrir nokkrum árum . Hún opnaði okkur nýja sýn á"/>
        <s v="ferðast með honum bæði hér heima og erlendis . Hann var hinn besti ferðafélagi , margfróður um þá staði sem"/>
        <s v="ferðast með honum og Ástu , sem lifir mann sinn , um víðlendur þessa heims og þar var hann ekki"/>
        <s v="ferðast með honum til útlanda til að afla viðskipta . Öll þessi ár hef ég verið velkominn á heimili hans"/>
        <s v="ferðast með honum um Vestfirði . Við ókum tveir saman frá Reykhólum til Ísafjarðar . Hann hafði ekki komið á"/>
        <s v="ferðast með honum ungur að árum til Parísar . Við Andri sonur hans vorum um tvítugt að uppgötva veröldina í"/>
        <s v="ferðast með honum þó nokkur skipti í gegnum árin bæði í lengri og styttri ferðum . Gunnar var bílstjórnn og"/>
        <s v="ferðast með Páli og fleiri góðum ferðafélögum um hálendi Íslands um nokkurra ára skeið . Var það lærdómsríkt að ferðast"/>
        <s v="ferðast með prestshjónunum um Skagafjörð , en í þeirri ferð komum við m.a. til Hóla , þar sem okkur var"/>
        <s v="ferðast með Ragnari í þessu lífi , höfum upplifað allt það besta sem lífið býður upp á og líka þurft"/>
        <s v="ferðast með Ragnari í þessu lífi , höfum upplifað allt það besta sem lífið býður uppá og líka þurft að"/>
        <s v="ferðast með tengdaforeldrum mínum nokkrum sinnum . Þau ferðalög eru dýrmæt minning í dag enda voru þau hjón skemmtilegir ferðafélagar"/>
        <s v="ferðast með þeim , og man sérstaklega eftir þegar við flutum út úr tjaldinu í Galtarlækjarskógi rennandi vot , nokkrar"/>
        <s v="ferðast með þeim bæði innanlands og utan . Karl fór þá oft með kvæði , því hann kunni þau mörg"/>
        <s v="ferðast með þeim hjónum . Kristjana og Arthúr hófu búskap á Hellu , Grenivík þar sem foreldrar Arthúrs bjuggu ."/>
        <s v="ferðast með þeim Má og Baddý bæði innanlands og erlendis . Við þökkum þeim hjónum og börnum þeirra einlæga vináttu"/>
        <s v="ferðast með þeim Rúnu og Rafnari á hverju sumri í 30 ár . Þær minningar geymum við nú sem dýrmætan"/>
        <s v="ferðast mikið um Evrópu ásamt börnunum okkar , bæði á eigin vegum og í hóp , en fyrstu og síðustu"/>
        <s v="ferðast mikið um landið sitt og áttu ættingja og góða vini víða , sem þau heimsóttu og héldu tryggð við"/>
        <s v="ferðast nokkuð oft til Gunnars erlendis og með Gunnari innanlands sem utan . Betri ferðafélaga er erfitt að finna ."/>
        <s v="ferðast oft með þeim hjónum Hlyni og Vilborgu bæði innanlands og utan og betri ferðafélaga er ekki hægt að hugsa"/>
        <s v="ferðast oft til útlanda með Ívari . Hann var ótrúlega fróður um þau lönd sem við sóttum heim og reyndist"/>
        <s v="ferðast undir leiðsögn innfædds Írana , Ali Amoushahi , sem hefur verið búsettur á Íslandi um árabil og hefur skipulagt"/>
        <s v="ferðast vítt og breitt um heiminn . Hún heimsótti framandi og fjarlæg lönd löngu áður en slíkt varð jafn algengt"/>
        <s v="ferlinu væri loksins lokið . Í breytingartillögu sem Ólafur F. Magnússon , borgarstjóri , lagði fram og samþykkt var á"/>
        <s v="finna glæsilegan og góðan lífsförunaut , Dóru Scheving , og eignuðust þau efnileg börn , sem hlutu beztu menntun ."/>
        <s v="finna þér annan lífsförunaut og var gott að sjá ykkur Elsu saman . Þið hæfðuð hvort öðru og ykkur leið"/>
        <s v="Fischer sé yfirlýstur andstæðingur veru Bandaríkjahers á Íslandi , að hann sé á móti Bush , Íraksstríðinu og Ísrael ."/>
        <s v="fiskur bregðist við þessu aukna veiðiálagi á erfðafræðilegan hátt , verði t.d. sífellt smærri og kynþroska fyrr á lífsleiðinni enda"/>
        <s v="fjalla um einvígið sem styrjöld stórveldanna . Það fór ekkert á milli mála hver stóð með pálmann í höndunum ,"/>
        <s v="fjárframlög verði ekki skert og segir að þarna sé ákveðin viðurkenning á því að sumir skólar séu komnir niður fyrir"/>
        <s v="fjárhagslegur grundvöllur sjóðsins sé treystur og að Kaupþing hafi ákveðið að taka þátt í stofnfjáraukningunni . Stjórnin væntir góðs af"/>
        <s v="fjárhagsstaða OR hafi batnað svo mikið að hægt sé bæði að lækka gjaldskrá og greiða út arð en halda samt"/>
        <s v="fjármálaáætlun stjórnvalda til fimm ára sé komin fram . Hún beri þess þó keim að það sé stutt í kosningar"/>
        <s v="fjármálafyrirtæki hefðu komið sér saman um útgáfu leiðbeinandi reglna en ákvæði 27. gr. laga um verðbréfaviðskipti undirstrikuðu ábyrgð fjármálafyrirtækja þegar"/>
        <s v="fjármálakerfi landsins fari að þjónusta almenning en ekki öfugt . Ég fagna sveigjanleika í starfslokaaldri . Ég fagna því að"/>
        <s v="fjármálakerfi landsins fari að þjónusta almenning en ekki öfugt . Ég fagna því að hér komi erlendur banki og keppi"/>
        <s v="fjármálaráðherra hafi lagt til fjögurra króna lækkun á olíugjaldinu enda sé það mikilvægt skref til að sátt ríki um breytinguna"/>
        <s v="fjármálaráðherra sagði að velt yrði við hverjum steini í ríkisrekstrinum við gerð endurskoðaðrar fjármálaáætlunar . Skattbyrði hérlendis hefur farið vaxandi"/>
        <s v="fjármálaráðherra vilji breyta stjórnarskránni á haustþingi . Útspil hans eykur bjartsýni á að samstaða náist , segir fulltrúi Bjartrar framtíðar"/>
        <s v="fjármálaráðherra vilji skoða hvað stjórnvöld geti gert til að létta rekstarumhverfi veitingahúsa . Hann segir menn þurfa að vanda sig"/>
        <s v="fjölmargt fólk af erlendum uppruna hefur séð hag sínum vel borgið með því að flytja hingað til lands . Fjölmargir"/>
        <s v="fjölmenna ásamt mökum á þing fyrrverandi Pan-Am flugfreyja sem haldið var á farþegaskipi sem sigldi frá Los Angeles til Mexico"/>
        <s v="fjölmennar björgunarsveitir sjálfboðaliða annast öryggi okkar – og gera það prýðilega . Sveitirnar vinna þrekvirki á þrekvirki ofan og spara"/>
        <s v="fjölmiðlalögin verði afturkölluð en hafa áhyggjur af því að menn ætli að leika sama leikinn og í vor og keyra"/>
        <s v="fjölskyldan hans öll var umvafin tónlist . Hann kom oft til okkar Ólafar Erlu í Suðurengi á Selfossi til þess"/>
        <s v="fjölskyldan hélst saman og ólst hún upp með systkinum sínum öllum , allt þar til hún fór í vist til"/>
        <s v="fleiri fyrirtæki en MS kaupi mjólk . Ragnheiður Elín Árnadóttir , ráðherra samkeppnismála : Þetta er náttúrulega grafalvarlegt ef niðurstaðan"/>
        <s v="fleiri skref séu tekin til að hagræða og endurskipuleggja bankakerfið á Íslandi . Sameining Íslandsbanka og FBA hafi verið gott"/>
        <s v="flestar af þeim fjölskyldusýningum sem ég hef tekið þátt í hafa verið langlífar . Ég er búinn að leika í"/>
        <s v="fljóta með í um það bil tylft leiðangra þar sem hann var leiðangursstjóri . Ég kynntist honum því vel og"/>
        <s v="flug- og eigendastefna verði skilgreind og mörkuð . “ Gert er ráð fyrir að um 2,3 milljónir ferðamanna heimsæki Ísland"/>
        <s v="flugstöðin sé nettengd og notkun hefur aukist frá fyrsta degi . Yfir 100 farþegar nýta sér þessa nýju þjónustu daglega"/>
        <s v="flytja ekki að heiman úr foreldrahúsum nema í örstuttan tíma . Við Ægir minn fengum að búa með ykkur mömmu"/>
        <s v="FME sé að sinna lögbundnu eftirlitshlutverki sínu . Eins og greint var frá á forsíðu Morgunblaðsins í gær eru þrjú"/>
        <s v="föðuramma og -afi bjuggu á heimili okkar , og var mikið um gestakomur . Það var oft þröng á þingi"/>
        <s v="fólk ætti þar langan starfsaldur . Hjá stofnuninni vinna liðlega 90 starfsmenn í 55 stöðugildum . Þrettán starfsmenn á Garðvangi"/>
        <s v="fólk af erlendum uppruna eigi ekki heima í íslensku samfélagi . Bent er á að í niðurstöðum könnunar sem Gallup"/>
        <s v="fólk fái að sjá þessa stórkostlegu rokkhljómsveit . En við biðjum fólk að fara að því sem við köllum lög"/>
        <s v="fólk geti hætt að reykja með rafrettum . En við þurfum að vernda aðra aðila . Nú sjáum við að"/>
        <s v="fólk láti sig málefni Mývatns varða en á vegum ráðuneytisins fari þegar fram mikil vinna tengd vatninu . „ Það"/>
        <s v="fólk sé að missa vinnuna . Stefnt verði hins vegar að því að efla verslunina á Akranesi enn frekar og"/>
        <s v="fólk sé að setja meiri pressu á mig . Þetta verður mjög skemmtilegur leikur . Einn af okkar stærstu leikjum"/>
        <s v="fólk segi &quot; Ég er Eyjamaður &quot; . Við búsettu Eyjamennirnir eigum að gera vel við þessa erindreka . Við"/>
        <s v="fólk temur sér í auknum mæli persónulegan stíl , óháð tískustraumum . Hún mælir eindregið með því að fólk gefi"/>
        <s v="fólk vilji læra æfingarnar enda passa þær fyrir alla . Ef ég er heppinn næ ég að heilla nokkra til"/>
        <s v="foreldrar hirði um að leggja þetta á sig . Þeir fara þá ýmist á mis við þessa reynslu eða þeim"/>
        <s v="foreldrar láti sig málin varða og hafi áhyggjur af þróun á starfsmannahaldi í leikskólum borgarinnar . Það þarf að endurskoða"/>
        <s v="foreldrar mínir voru góðir vinir mínir og félagar og þannig var einnig með Tobba og hans foreldra . Því leið"/>
        <s v="foreldrar okkar byggðu þar saman reisulegt hús . Í austurendanum voru foreldrar mínir og við systurnar þrjár og &quot; fyrir"/>
        <s v="foreldrar okkar reistu sitt bú í túnfæti afa og ömmu og mörg voru því sporin til gömlu hjónanna og okkar"/>
        <s v="foreldrar okkar voru mjög náin og sáu þau til þess að við værum einn samheldinn hópur þrátt fyrir mikinn aldursmun"/>
        <s v="formaður Neytendasamtakanna vilji leggja lið í að fylgjast betur með verðlagi á markaði hér á landi , en eins og"/>
        <s v="formaður Sjálfstæðisflokksins fylgi eftir ályktun landsfundar af bæði heilindum og staðfestu . Stjórn Varðar lýsir eindregið yfir trausti á formanni"/>
        <s v="forsætisráðherra hefði skipað verkefnisstjórn um aðgerðir Íslands vegna fjórðu iðnbyltingarinnar . Undir þetta skal tekið . Einnig sagði að hér"/>
        <s v="forsætisráðherra Írlands sækti Íslendinga heim í fyrsta sinn , þjóðirnar væru tengdar tilfinningalegum böndum vegna sögu og uppruna . Hann"/>
        <s v="forsendur fyrir Vaðlaheiðargöngum hafa ekki breyst og því ljóst að framkvæmdir geta hafist á árinu 2012 eins og áður hafði"/>
        <s v="forseti sem nýtur mikils trausts þjóðarinnar og hefur staðið sig mjög vel gefi kost á sér , það er hins"/>
        <s v="forsetinn sagði við borgarstjórann að hann yrði hreinlega að fá að ávarpa fólkið . Það fór ekki framhjá de Gaulle"/>
        <s v="forsetinn skuli hafa sett hann í dóm þjóðarinnar . Í aðdraganda þjóðaratkvæðagreiðslunnar sem verður næstkomandi laugardag eru nokkur atriði sem"/>
        <s v="forystumenn ÍA og Keflavíkur hafa náð niðurstöðu vegna atviks sem átti sér stað í leik liðanna í Landsbankadeild 4. júlí"/>
        <s v="frá fyrsta degi urðum við góðir vinir sem svo hélst til þess síðasta . Þar held ég að ekki hafi"/>
        <s v="frá og með gærdeginum munum við njóta dagsbirtunnar örlítið lengur , mínútu fyrir mínútu . Vetrarsólstöður . Meiri birta !"/>
        <s v="fráfarandi ríkisstjórn dró úr kynbundnum launamun með sértækri launahækkun heilbrigðisstétta hjá ríkinu þar sem meirihlutinn er konur . Sjúkraliðar hvetja"/>
        <s v="fram er komið frumvarp um að sjúkratryggingar taki þátt í að greiða niður sálfræðikostnað . Hann gagnrýnir þó að í"/>
        <s v="fram fari rannsókn á starfsemi gömlu bankanna og aðdraganda bankahrunsins . Hún þarf að sýna það í verki með því"/>
        <s v="fram fari stjórnsýsluúttekt á embætti ríkislögreglustjóra . LS telur að hraða beri úttektinni eins og kostur er svo friður geti"/>
        <s v="fram hefði komið í viðræðum Olíufélagsins við Samkeppnisstofnun að stofnunin hefði lýst yfir vilja til samstarfs við olíufélögin . Olíuverslunin"/>
        <s v="fram sé kominn hópur sem hafi áhuga á matvörumarkaði . Ólafur Magnússon , framkvæmdastjóri Mjólku : Við erum bara ,"/>
        <s v="fram væri kominn vettvangur til að fjalla efnislega um stjórnarskrána . Hún sagði að umræðan í samfélaginu hefði um of"/>
        <s v="framhlið gamla Hæstaréttar fái að standa áfram samkvæmt deiliskipulaginu en Guðný Gerður Gunnarsdóttir , borgarminjavörður , segir að Árbæjarsafn muni"/>
        <s v="framreiða mat fyrir fólk af ýmsu þjóðerni , eiga hlutdeild í jólamat fjölda fjölskyldna og taka þátt í matarmörkuðum með"/>
        <s v="framsókn vilji rannsaka fortíðina . Gunnar Bragi Sveinsson þingflokksformaður Framsóknarflokksins lagði í dag fram tillögu þess efnis að sett verði"/>
        <s v="framsóknarmenn vilji setja reglur um fjármál og eignir Alþingismanna . Hún hafi lagt það til í mörg ár . Ísland"/>
        <s v="framsýni og djörfung hefur einkennt þær er hófu merkið á loft og nýtur íslensk heilbrigðisþjónusta þess í dag . Frásagnir"/>
        <s v="framtíð gömlu húsanna tveggja , Aðalstræti 7 og Vallarstrætis 4 sé tryggð . Hins vegar sé mikilvægt að heildarmynd fyrirhugaðrar"/>
        <s v="framundan séu skref í þá átt að afnema höftin – þótt langt sé í land að þau verði afnumin algjörlega"/>
        <s v="frelsast ungur , 25 - 26 ára . Það skipti sköpum og er ástæða þess að ég er lifandi í"/>
        <s v="fréttastofa Stöðvar 2 gerði hið sama , hringdi í Jón Gerald og sendi út samtal við hann þar sem hann"/>
        <s v="friðarviðræður hefjast að nýju við Palestínumenn í Washington í dag . Til þess að liðka fyrir viðræðum ætlar Ísraelsstjórn að"/>
        <s v="Friðrik , sem var lögfræðingur , hefði flutt sitt fyrsta prófmál fyrir Hæstarétti . Ljósbaujur voru í sjónum til að"/>
        <s v="frumvarp Eyglóar Harðardóttir , félags- og húsnæðismálaráðherra , um húsnæðisbætur handa umgengisforeldrum hafi verið samþykkt . Húsnæðisfrumvörp Eyglóar voru samþykkt"/>
        <s v="frumvarp forsetans um breytingar í heilbrigðismálum var samþykkt af fulltrúadeild Bandaríkjaþings . Þetta var dýrkeyptur og erfiður sigur . En"/>
        <s v="frumvarp Lilju sé komið fram og það horfi til bóta og í því felist viðurkenning á því ójafnvægi sem ríki"/>
        <s v="frumvarp sem geri tálmanir refsiverðar sé komið fram . Hann segir þó að eðlilega eigi að beita öllum úrræðum áður"/>
        <s v="frumvarp sem þetta komi til kasta þingsins og segir það átt að hafa litið dagsins ljós fyrir löngu síðan ."/>
        <s v="frumvarpið hafi verið kynnt fyrir ríkisstjórn og að ráðherra hyggist leggja áherslu á að ljúka málinu fyrir þingslit . &quot;"/>
        <s v="frumvarpið hafi verið lagt fram . Efnahags- og viðskiptanefnd Alþingis hefur fengið í hendur fjórtán umsagnir um frumvarp til laga"/>
        <s v="frumvarpið sé komið fram . Chuong Le Bui , matreiðslunemi : Já , ég er mjög ánægð því nú get"/>
        <s v="frumvarpið sé loksins komið á dagskrá . Verið sé að skýra betur ýmis ákvæði í gildandi lögum og reynt að"/>
        <s v="frumvarpið væri nú á dagskrá enda væri varúðarreglan gagnvart náttúrunni nú loksins leidd í lög . Hún sagði að Sjálfstæðismenn"/>
        <s v="fullgilda eigi viðauka alþjóðasamningsins um mengun frá skipum . Árni Finnsson , framkvæmdastjóri Náttúruverndarsamtaka Íslands : Ísland hefði náttúrulega átt"/>
        <s v="fulltrúar minnihluta og fulltrúar kennarar í skólanefnd geta gefið ráðgefandi upplýsingar eins og lög kveða á um . Ný stjórn"/>
        <s v="fulltrúar Samfylkingarinnar í bankaráði fengu þessa hækkun lækkaða og fengu henni áfangaskipt en til að hún sé óhófleg enda nemur"/>
        <s v="fylgjast með börnunum mínum vaxa og dafna í námi og áhugamálum . Það er þrátt fyrir allt það mikilvægasta sem"/>
        <s v="fylgjast náið með uppvexti Gunnars Páls yngra til fulltíða manns , og vinskapur hélst með okkur og þeim hjónum Gunnari"/>
        <s v="fylla flokk nemenda Páls í frönsku og latínu í tvo vetur um miðja síðustu öld . Hann gerði þá hlé"/>
        <s v="fyrir nokkrum árum setti hann niður á blað fyrir Innri-Kóngsbakkafólk nöfn á kennileitum allt frá Kerlingarskarði og út í eyjar"/>
        <s v="fyrirhuguð úttekt nái til embættisins í heild sinni einkum í ljósi þeirra fjölmörgu og umfangsmiklu verkefna sem hafa verið færð"/>
        <s v="fyrirtækið hefur hlotið formlega viðurkenningu sem fullgildur sölu- og þjónustuaðili Mercedes-Benz á Íslandi . Keppnin um fallegasta Mercedes-Benz bílinn fer"/>
        <s v="fyrirtækin verði áfram í eigu Íslendinga . Landsbankinn seldi á dögunum Framtakssjóði Lífeyrissjóðanna yfirskuldsett fyrirtæki sem bankinn hafði fengið í"/>
        <s v="fyrrverandi ráðamenn og hershöfðingjar hefðu gengið til liðs við uppreisnarmenn . Þeir væru allir svikarar og landráðamenn hvort eð er"/>
        <s v="fyrsta embættisverk hans væri að veita henni viðurkenningu . Valið hafi þó verið í höndum menningar- og ferðmálaráðs Reykjavíkur ."/>
        <s v="fyrsti mánuður ársins sé án banaslysa í umferðinni . Um leið er það ábending um að enn sé langt í"/>
        <s v="gagnaver Verne Global sé loksins að komast af stað á gamla varnarsvæðinu við Keflavíkurflugvöll en uppsetning gámaeininga hefst á Ásbrú"/>
        <s v="ganga að eiga Ruth Strand sem einnig var foringi í Hjálpræðishernum og saman veittu þau forstöðu nokkrum söfnuðum Hersins ,"/>
        <s v="ganga ágætlega þá sé það í rauninni skylda þeirra að taka þátt í menningarlífinu . &quot; Menning er vítt hugtak"/>
        <s v="ganga í Gagnfræðaskóla Ísfirðinga , og bjó hjá Ragnari föðurbróður sínum og Guðrúnu konu hans meðan á náminu stóð ."/>
        <s v="ganga í háskóla og flytjast því með reglulegu millibili á milli leiguíbúða í bænum . Bæði þá en eins ekki"/>
        <s v="ganga í lítinn sveitaskóla fyrstu árin og svo í gaggó í Varmahlíð , þar sem maður lærði að slá frá"/>
        <s v="ganga lífsgönguna í tæp sextíu ár í nánum tengslum við mág minn Jón Dan. Hann hafði mikil áhrif á mig"/>
        <s v="ganga saman farsælan æviveg . Börnin urðu fjögur og fjölskyldan þeirra stóra var samhent . Þótt Ragnhildur væri frænka mín"/>
        <s v="ganga saman hönd í hönd , lífið á enda . Eftir stöndum við , stór hópur afkomenda , með söknuð"/>
        <s v="ganga saman út lífið , og gangan hafi á stundum verið erfið , eru góðu minningarnar frá því tímabili langt"/>
        <s v="ganga smáspöl lífsins veg með manni sem miðlaði af reynslu sinni þegar þess var óskað . Við Dóra , Steinn"/>
        <s v="gefið hafi verið leyfi til upprekstrar , en harma jafnframt að bændum sé ekki sjálfum treyst fyrir að nýta landið"/>
        <s v="gera eigi stjórnsýsluúttekt á embætti ríkislögreglustjóra . Lögreglustjórafélag Íslands segir valdabaráttu og togstreitu um fjármuni ekki eiga sér stað á"/>
        <s v="gera samskonar samning og undirritaðir voru í nótt . Það ætti frekar að bæta almenningssamgöngur en að fjölga litlum framhaldsskólum"/>
        <s v="gerast tengdasonur Imbu fyrir aldarþriðjungi Á okkar samband bar aldrei neinn skugga , hún var mér sem önnur móðir ,"/>
        <s v="gert sé ráð fyrir því að skattalegir hvatar nái einnig til þeirra sem fjárfesta í nýsköpunarfyrirtækjum í gegnum fjárfestingarsjóði ."/>
        <s v="gert væri ráð fyrir mislægum gatnamótum á Kringlumýrarbraut og Miklubraut og lagningu Hlíðarfótar við Öskjuhlíð og Fossvogsbrautar í göngum ."/>
        <s v="gert væri ráð fyrir tekjuafgangi í fjárlagafrumvarpinu . Afgangurinn væri hins vegar froðufé , tilkomið vegna viðskiptahalla og ofþenslu ."/>
        <s v="geta á 70 ára afmælisráðstefnu sinni sem haldin var í Hörpu 25. september síðastliðinn heiðrað Hjalta Einarsson sérstaklega fyrir störf"/>
        <s v="geta að eigin ósk varið lengstum tíma veikinda sinna heima við . Þar naut hún umönnunar lækna og hjúkrunarfólks sem"/>
        <s v="geta af sér fólk sem er flest til lista lagt . Gunnlaugur sigldi ekki alveg sléttan sjó gegnum lífið ."/>
        <s v="geta alloft verið með Haddý við störf í eldhúsinu á heimili hennar og Miguels og þetta voru allt ógleymanlegar stundir"/>
        <s v="geta átt sér heimili eða öruggt skjól allan ársins hring , og eru skjólstæðingar Byrgisins Rockville lifandi sönnun þess ."/>
        <s v="geta átt stund saman við útvarpið . &quot; Börn kunna að meta þetta en ég heyri sögur af því að"/>
        <s v="geta bætt þjónustu við unga heimilislausa vímuefnaneytendur , “ segir Dagur B. Eggertsson borgarstjóri . Rannsóknir sýna að ungmenni sem"/>
        <s v="geta beint gáfum þínum í gæfuríkan farveg . Ég vil nota tækifærið og þakka það að hafa fengið að kynnast"/>
        <s v="geta boðið farþegum Icelandair nýja möguleika um leið og við bjóðum fjölmarga viðskiptavini JetBlue velkomna til okkar “ , segir"/>
        <s v="geta breytt til . Stöðugur vöxtur hefur verið í fjölda þeirra heilbrigðisstarfsmanna sem fara til útlanda til starfa . Rósa"/>
        <s v="geta búið á heimili sínu allt til síðasta dags . Hann var alltaf kenndur við Ásgarð í Dalasýslu og þar"/>
        <s v="geta búið áfram á heimili sínu og Ásdís áfram eftir að Jón Geir lést en í ársbyrjun 2018 flutti hún"/>
        <s v="geta búið áfram í sínu ágæta húsi í allmörg ár . Síðar byggðu Sigrún dóttir hennar og Ásgeir eiginmaður hennar"/>
        <s v="geta búið ein og hugsað um sig sjálf að mestu leyti þar til á aðfangadagsmorgun en þá var hún flutt"/>
        <s v="geta búið heima hjá sér á Skeggjagötunni fram undir það síðasta . Þeir eiga gott sem mega eyða ævikvöldinu sem"/>
        <s v="geta búið í húsinu þeirra á meðan hún lifði . Ég kveð kæra systur mína og þakka fyrir allar góðu"/>
        <s v="geta dvalið heima til æviloka . Ásgarður var ávallt hans heimili þó að hann þyrfti að dvelja annars staðar um"/>
        <s v="geta dvalist heima hjá sér allt fram undir það síðasta . Undir það síðasta var það erfiðara og hefði ekki"/>
        <s v="geta eflt samtalið við almenning án allra þessara kerfislægu girðinga . “ Eins og margir aðrir bílaframleiðendur hefur BMW unnið"/>
        <s v="geta endurnýjað búnað sinn í takt við tímann verða fljótt eftirbátar annarra og hætta er á að greiningarmöguleikar verði fyrr"/>
        <s v="geta fætt börn við sómasamlegar aðstæður sem teljist sjálfsagðar hér heima . Hann segist mest sleginn yfir því að fólkið"/>
        <s v="geta fengið meðferð sem heldur okkur á lífi . Þar sem nýrun eru óstarfhæf eru úrgangsefni hreinsuð úr blóðinu á"/>
        <s v="geta fengið þúsundir áhorfenda á Hásteinsvöll . Hins vegar þarf að huga að mörgu svo að allt gangi snurðulaust fyrir"/>
        <s v="geta ferðast . En vegna heilsu minnar hin síðari ár kom oft í þinn hlut að sjá um kaffið eða"/>
        <s v="geta ferðast dálítið um landið með þeim Ásmundi og Ásdísi . Reyndar höfðum við áður farið saman til útlanda ."/>
        <s v="geta ferðast mikið , bæði innan lands sem utan . Ekki síst þessi síðustu ár sem þau hafa getað notið"/>
        <s v="geta ferðast mikið um heiminn og völdu þau þá oftast staði þar sem mikið var um söfn og fallegar byggingar"/>
        <s v="geta flogið beint . Áætlanir félagsins geri svo ráð fyrir að lengja tímabilið á næsta ári . Handknattleiksmaðurinn Kristinn Björgúlfsson"/>
        <s v="geta fræðst um þróunina í sjávarútveginum , og þó einkanlega fiskvinnslunni í Eyjum og víðar , á tímabilinu frá því"/>
        <s v="geta framleitt orku á vistvænni hátt en flestar aðrar þjóðir . Fyrir vikið er það umhverfisvænt skref í hnattrænum skilningi"/>
        <s v="geta fygst með henni síðasta spölinn og alltaf var hún jafn elskuleg brosandi og þakklát öllu sem gert var fyrir"/>
        <s v="geta fylgst með afkomendum sínum . Þar voru langömmubörnin engin undantekning . Sú umhyggja og athygli sem þau fengu eru"/>
        <s v="geta fylgst með þeim hjónum Míle og Sigfríði byggja upp fyrirtæki sitt , Yogastöðina Heilsubót . Það hefur verið afskaplega"/>
        <s v="geta fylgt henni í sjúkrabíl norður á Sauðárkrók . Rifjuðum við upp margt frá liðnum dögum . Þótt hún væri"/>
        <s v="geta fyllt tankinn fyrir minna fé gætu bandarísk olíufyrirtæki lent í því að borunarkostnaður yrði óyfirstíganlegur ef verðið fer niður"/>
        <s v="geta gengið menntaveginn . Móður hennar og systkinum var það mikið í mun að hún fengi að mennta sig en"/>
        <s v="geta geymt bílinn sinn inni í bílskúr yfir vetrarmánuðina og sest inn í hann að morgni ylvolgan í stofuhita ,"/>
        <s v="geta haft Alla á heimili okkar af og til sl. sumar þegar hann var að ná sér eftir veikindin ."/>
        <s v="geta heimsótt Dísu nokkrum sinnum á lífsleiðinni . Það voru eftirminnilegir fagnaðarfundir og ávallt fór maður glaðari frá henni en"/>
        <s v="geta heimsótt frænku í seinni tíð öðru hvoru og hlusta á hana segja frá lífsbaráttunni hér fyrr á tímum ,"/>
        <s v="geta heimsótt hann og Ingu á Engjaveginn í hvert skipti sem ég kom til Ísafjarðar . Mikið varð Kristján alltaf"/>
        <s v="geta heimsótt hann reglulega síðustu æviárin , en hann dvaldi þá á Skjóli . Það voru ógleymanlegar stundir sem ég"/>
        <s v="geta heimsótt þau hjón Alla og Ástrúnu konu hans á þeirra fallega heimili þar sem ávallt ríkti sérstök ró og"/>
        <s v="geta helgað starfskrafta sína því sem hann bar mest fyrir brjósti – fegrun og ræktun lands og stjórnmálastörfum í þágu"/>
        <s v="geta hist oft bæði hér heima og í Svíþjóð , og í hvert sinn sem fundum okkar bar saman ,"/>
        <s v="geta hjálpað mörgum þeim sem til mín leita með verk í sálinni með því að gefa þeim lyf til að"/>
        <s v="geta í dag kynnt frumvarpsdrög sem ég tel að muni stuðla að öflugri fjölmiðlun hér á landi , “ sagði"/>
        <s v="geta kallað Björn Kristjánsson vin minn . Björn var mikilvirkur múrarameistari hér í bæ og vanur því að segja til"/>
        <s v="geta keypt annað ódýrt eintak af bókinni um Harry Potter . BBC Tindur frá Múlakoti stendur efstur eftir forkeppni í"/>
        <s v="geta lagst til svefns , eftir að hafa farið yfir tölvupóstinn á skjánum yfir rúmgaflinum . Þótt fyrstu fimmtán mínúturnar"/>
        <s v="geta látið enn frekar reyna á þekkingu sína og færni en þekkingariðnaðurinn snúist fyrst og fremst um fólk og kunnáttu"/>
        <s v="geta leitað til vinar míns , Hafliða Arngrímssonar , í gegnum árin . Ertu póstmódernisti ? Guðjón ( getur ekki"/>
        <s v="geta lesið bækur fram á síðustu ár og var ótrúlega fróður um ýmsa hluti og gang mála í þjóðfélaginu ."/>
        <s v="geta liðsinnt honum við ýmis smáleg verkefni sem honum voru ekki lagin . Við hittumst á kaffihúsum og áttum spjall"/>
        <s v="geta loks farið að lifa eðlilegu lífi þá kveið maður því að fitna . Að fitna að móti loknu er"/>
        <s v="geta loks haft þjóðina að baki sér í einhverju máli . Ég býst því við að þau finni fljótt leið"/>
        <s v="geta loksins spilað með Alexis Sanchez . ,, Það var gaman fyrir mig persónulega að dusta köngulóarvefina í burtu eftir"/>
        <s v="geta losað sig við allt mögulegt úr kjöllurum og geymslum og viðskiptavinir í versluninni sömuleiðis ánægðir með að geta gert"/>
        <s v="geta mætt á staðinn , prófað vörurnar og fengið ráðgjöf . Sem fyrr segir eru Sigríður og unnusti hennar með"/>
        <s v="geta mætt snemma í Laugardalinn til að hita upp og nú geta allir hitað upp saman , þeir sem eiga"/>
        <s v="geta mætt snemma í Laugardalinn til að stilla saman strengi sína : Nú geta allir hitað upp saman , þeir"/>
        <s v="geta mætt snemma í Laugardalinn til að stilla saman strengi sína : ú geta allir hitað upp saman , þeir"/>
        <s v="geta notað eigin atorku til lækninga í stað lyfja eða með lyfjum . &quot; Það er ekki hægt að neyða"/>
        <s v="geta notið fullkominnar læknisþjónustu nær heimabyggð , sem stórlækkar kostnað fólks . Ég fagna bættri geðheilsugæslu um allt land ."/>
        <s v="geta notið fullkominnar læknisþjónustu nær heimabyggð , sem stórlækkar kostnað fólks . Ég fagna því að draga úr óhóflegri samþjöppun"/>
        <s v="geta notið jólanna örugg og óhrædd svo er þó ekki um alla . Í Bujumbura í Búrúndi sitja Odette Nzeyimana"/>
        <s v="geta oft heimsótt þau hjón og alltaf var mér tekið með stakri gestrisni og eins og þau ættu í mér"/>
        <s v="geta orðið að liði og aðstoðað Fossvogsskóla vegna mygluvanda þar . Um 230 krakkar munu næstu mánuði sækja skóla í"/>
        <s v="geta orðið að liði við að hjálpa til að leysa úr stöðunni . „ Reykjavíkurborg er meirihlutaeigandi vallarins svo það"/>
        <s v="geta pantað leigubíl í snjallsímaforriti . En það þarf meira til en gott forrit því þjónustan þarf að vera í"/>
        <s v="geta ráðið traust og hæft starfsfólk sem var ætíð ákveðið að ljúka því verkefni sem þurfti að leysa . Á"/>
        <s v="geta sest niður utan við veitingastað þótt ekki væri lofthitinn hár . Fólkið lét það ekki trufla sig þótt vinnusamir"/>
        <s v="geta sjálfur veitt þingheimi aðhald ? Ekki einungis setið á bekknum og horft á . Horft á meðan þingið gerir"/>
        <s v="geta sjálfur veitt þingheimi aðhald . Ekki einungis setið á bekknum og horft á . Horft á meðan þingið gerir"/>
        <s v="geta slegist í för með þeim fríða og litríka hóp sem stefndi norður að Dröngum í Strandasýslu undir forystu Guðjóns"/>
        <s v="geta sótt til þessara sameiginlegu stofnana okkar og komist á fundi með greiðum og góðum flugsamgöngum , þar sem flugvöllurinn"/>
        <s v="geta starfað með honum sem flugmaður þess flugfélags á DC - 8 þotum sem flugu milli Evrópu og Ameríku um"/>
        <s v="geta stuðlað að því að ungmenni haldist lengur í heimabyggð , þótt sumir hafi hingað til ílenst án þess að"/>
        <s v="geta styrkt hvor aðra og veitt hvor annarri hvatningu í sköpun okkar . Margar ánægjustundir átti ég með Elfu-Björk á"/>
        <s v="geta styrkt og endurnýjað kynni mín við frændfólk mitt á Dagverðareyri sumarið 1980 , þegar ég gegndi læknisstörfum á Dalvík"/>
        <s v="geta sýnt þessar dyggðir sínar með því að bjóða velkomna utangarðsmenn í nágrenni sitt . Gefur það auga leið að"/>
        <s v="geta talað við þig á meðan þú lást á sjúkrahúsinu nokkrum sinnum . Síðast viku áður en þú lést ."/>
        <s v="geta talið mig félaga hans til hinstu stundar . Hann mun að vísu ekki oftar lesa mér pistilinn en ég"/>
        <s v="geta talið Snorra og Sigurlaugu heitna , konu hans , meðal bestu vina minna . Þau treystu mér jafnvel fyrir"/>
        <s v="geta tekið á móti henni og Guðmundi Geir vini hennar í Danmörku þegar við bjuggum þar . Það voru góðar"/>
        <s v="geta tekið þátt í ákvörðunum um þessi mál . “ Í greinargerð með frumvarpi Kolbeins segir að Ísland sé aðili"/>
        <s v="geta tekið þátt í þessari aðgerð . Í hruninu gekk valdastéttin af göflunum , bæði vegna þess að hún var"/>
        <s v="geta tjáð honum hug minn og þakklæti á þessari stundu . Liðlega ári fyrr kom fjölskylda Jóns saman á þessum"/>
        <s v="geta tjáð mig við ábyrga aðila , &quot; segir í yfirlýsingu frá Gunnari . Þá segir að stjórn Krossins hafi"/>
        <s v="geta tjáð mig við ábyrga aðila . Ég hef reynt eftir megni að gefa þeim svigrúm sem hafa sótt að"/>
        <s v="geta valið á milli heilla tveggja klassískra rása . Hin eldri – Rondó – er í gangi allan sólarhringinn ;"/>
        <s v="geta varpað af sér . &quot; Kemur þarna kannski í ljós óánægja embættismannsins með sína samtíð , þrátt fyrir að"/>
        <s v="geta veitt saman í Laxá í Aðaldal nokkrum sinnum og höfðum þá aðsetur hjá foreldrum Egils , Huldu og Jónasi"/>
        <s v="geta veitt sínum viðskiptamönnum en ekki að leggjast þvert í götu þess , &quot; segir Indriði Þorláksson ríkisskattstjóri um það"/>
        <s v="geta veitt sínum viðskiptamönnum en ekki leggjast þvert í götu þess . Bendir á ákvæði laga á Norðurlöndunum Upplýsingar frá"/>
        <s v="geta verið í daglegum eðlilegum samskiptum við þig . Ég er ekki enn búin að meðtaka það að þú komir"/>
        <s v="geta verið í heimahúsi hjá dóttur sinni og fjölskyldu síðustu áratugina og naut þar frábærrar umhyggju á allan hátt ."/>
        <s v="geta verið í klappliði einhvers úr fjölskyldunni . Nú fara tvö barnabörn í fyrsta skipti til að keppa . Gústaf"/>
        <s v="geta verið með alevrópska hátíð . Þá vorum við með styrktarsýningu 25. nóvember , lokadag hátíðarinnar sem bar upp á"/>
        <s v="geta yljað sér á ljúffengri kjötsúpu meðan á keppni stóð . A-úrslit 17 ára og yngri SætiNafn knapa 1 Valdís"/>
        <s v="geta þar lagt hönd á plóg . Bjartsýni ríkjandi Mörgu þurfti að sinna . Eitt var það að samfagna með"/>
        <s v="getað státað af einum þekktasta myndlistarmanni Íslendinga , en það er fyrst núna á síðustu árum sem Svavar Guðnason kveður"/>
        <s v="geti nýst , ef að öll umhverfisskilyrði eru sett rétt fram . Mikill viðbúnaður er í dag , lokadag samræmdra"/>
        <s v="giftast góðri konu , Björk Guðjónsdóttur , frá Skáldalæk í Svarfaðardal . Hún lést í mars á þessu ári ."/>
        <s v="giftast öndvegismanni , Ólafi Karvelssyni . Þau voru mjög samheldin og gerðu svo margt skemmtilegt saman , t.d. allar utanlandsferðirnar"/>
        <s v="giftast systrum og eignast samtals fjórar dætur á svipuðum tíma og nutu þær þess allar hvað Ólafur var einstaklega barngóður"/>
        <s v="gjald á bolfiskfyrirtækin væri lækkað því mörg þeirra stóðu ekki undir því . En að færa þungann á fyrirtæki á"/>
        <s v="góð kynni tókust með okkur Sigrúnu fljótlega eftir að ég fluttist austur að Keldum . Minningarnar eru margar um Sigrúnu"/>
        <s v="góð niðurstaða hafi fengist . Hann segir að stjórnendur spítalans hafi getað skýrt nánar fyrir hjúkrunarfræðingunum og geislafræðingunum hvað liggi"/>
        <s v="góð samvinna væri með ríkjunum í Norðurskautsráðinu . Bartels sagði einnig að NATO þyrfti að vera í stakk búið til"/>
        <s v="góðu skrefi , og ég þakka samvinnunefndinni fyrir að gera málamiðlunartillögu til að sætta sjónarmið sveitarfélaganna beggja . &quot; Athygli"/>
        <s v="gögn málsins bendi ekki til sektar Egils . „ Þá hefur stúlkunni kannski ekki verið nauðgað og saklaus maður ekki"/>
        <s v="gömlu göturnar ofar í bænum eru margar óspilltar . Ég held til dæmis að Austurgata geti gert tilkall til að"/>
        <s v="gott fólk og hæfileikaríkt hefur átt hér heimili og bætt tilveruna . Þar með er gott að minnast Steina og"/>
        <s v="grasrótin svari þessu kalli . Og það eitt að félagsmenn Eflingar geti kosið sér forystu til næstu ára er einfaldlega"/>
        <s v="greiða þeim smávegis þakkarskuld vorið sem Jóna varð áttræð , með því að gerast sérlegur einkabílstjóri þeirra í nokkurra daga"/>
        <s v="Grétar , sonur hans , bjó hjá honum í Eskihlíðinni , og eftir að hann missti heilsuna var dagleg umönnum"/>
        <s v="Grikkir muni greiða sjóðnum 450 milljónir evra í vikunni . Christine Lagarde , yfirmaður Alþjóðagjaldeyrissjóðsins , fagnar fréttum af því"/>
        <s v="Grindvíkingur í húð og hár sem alinn er upp hér í félaginu fái þetta tækifæri . Jósef er vel að"/>
        <s v="grunnframfærsla hafi verið hækkuð meira en gert var ráð fyrir í fyrstu tillögum stjórnarmeirihluta . &quot; Við gagnrýndum að hækkunin"/>
        <s v="Guðmundur og Róbert skyldu stíga til hliðar og sagðist vonast til þess að í framhaldinu yrði viðsnúningur á gengi flokksins"/>
        <s v="Guðni fékk mig til starfa á frumbýlingsárum Ferðaskrifstofunnar Sunnu . Það var einstaklega ánægjulegt að starfa fyrir Guðna , hann"/>
        <s v="Guðni tók mér sem eigin syni og samskonar hlýhug fann ég strax , og hef síðan fundið , frá allri"/>
        <s v="Guðrún var leikfimikennari skólans , og þar með vaknaði íþróttaáhuginn undir hennar handleiðslu og á ég henni mikið að þakka"/>
        <s v="Gylfi vill vera með okkur enda er hann virkilega góður leikmaður , &quot; sagði Tómas Ingi Tómasson , aðstoðarþjálfari U21"/>
        <s v="Gylfi vill vera með okkur enda er hann virkilega góður leikmaður . &quot; Gylfi mun m.ö.o. leika með liðinu gegn"/>
        <s v="hægt sé að kæra aðför af því tagi sem hér um ræðir til óháðs aðila og hlakka til að sjá"/>
        <s v="hægt væri að framleiða orku á Íslandi án þess að losa gróðurhúsalofttegundir út í andrúmsloftið . Með því að virkja"/>
        <s v="Hæstiréttur ætli að taka málið fyrir , &quot; segir Guðni Ásþór Haraldsson , lögmaður Vilhjálms og dætranna . Samkvæmt lögum"/>
        <s v="Hæstiréttur hafi með dómi sínum knúið fram úrslit í erfiðu deilumáli . Óvissa vegna þess hafi verið mjög óþægileg ,"/>
        <s v="Hæstiréttur hafi ógilt eignarnám á jörðum þeirra fyrir háspennulínur í lofti . Þeir hafi allan tímann krafist þess að Landsnet"/>
        <s v="Hæstiréttur skuli staðfesta niðurstöðu héraðsdóms og unnt verði að snúa sér að því að fjalla efnislega um þetta flókna mál"/>
        <s v="hæstvirt ríkisstjórn hafi horfið af braut andvaraleysis sem hefur ríkt í málefnum aldraðra af hennar hálfu . &quot; Bryndís bætti"/>
        <s v="hætt hefur verið við sameiningu Háskóla Íslands og Landbúnaðarháskólans . Tryggja þurfi fjármagn til að byggja upp skólann . Halli"/>
        <s v="hafa á að skipa afbragðs starfsfólki . Margir starfsmenn hafa starfað við deildina í áraraðir þrátt fyrir oft á tíðum"/>
        <s v="hafa á að skipa góðu starfsfólki , sem leggur metnað sinn í góða þjónustu við íbúa höfuðborgarsvæðisins . Í dag"/>
        <s v="hafa á að skipa mjög hæfu og traustu starfsfólki , sem ávallt er reiðubúið að veita sjúklingum og aðstandendum bestu"/>
        <s v="hafa á að skipa mjög hæfu starfsfólki . Um helmingur starfsmanna er uppeldismenntaður og hefur það hlutfall sjaldan verið hærra"/>
        <s v="hafa á að skipa mjög hæfu starfsfólki . Um helmingur starfsmanna eru uppeldismenntaður og hefur það hlutfall aldrei verið hærra"/>
        <s v="hafa á að skipa mjög hæfu starfsfólki bæði á leikskólunum og eins á leikskólaskrifstofu bæjarins . Hækka lægstu launin Í"/>
        <s v="hafa á úrvals starfsfólki að skipa . Við höfum byggt lengst af á íslensku starfsfólki en það hefur nokkuð breyst"/>
        <s v="hafa að jafnaði átti að skipa úrvals starfsmönnum , þar var Elísabet fremst í flokki . Hún hafði þann starfa"/>
        <s v="hafa aðeins unnið með afburðafólki á þeim vettvangi . Ósjaldan sleppti Guðni sjóróðrum eða vék frá öðrum skyldum þegar kirkjan"/>
        <s v="hafa aðgang að leikurum og listamönnum Leikfélags Reykjavíkur . Hann fékk þar frábæra aðstöðu , það var hlúð að honum"/>
        <s v="hafa aðgang að vörum sem eru handgerðar og sérhannaðar á Íslandi . Þeir eru mjög spenntir fyrir íslenskri hönnun ,"/>
        <s v="hafa aðgengi að læknum með mikla sérhæfingu og þjálfun í undirsérgreinum læknisfræðinnar þannig að við höfum getað tryggt þetta að"/>
        <s v="hafa afburðagott starfsfólk í öllum deildum . Og með því stendur og fellur rekstur þessarar stofnunar , &quot; segir Árni"/>
        <s v="hafa Agnar að samstarfsmanni í 27 ár hjá IBM á Íslandi , á meðan það félag starfaði hérlendis og síðan"/>
        <s v="hafa Áka Má á heimili okkar í Hólaberginu um tíma þegar hann var við nám í Borgarholtsskóla . Námið snerti"/>
        <s v="hafa aldrei langað vitund til þess að verða leikari en þó neyddist maður til að leika eitt og annað ."/>
        <s v="hafa aldrei staðið frammi neinum , fyrir neinum hindruður , hindrunum varðandi það að ganga með og fæða barn og"/>
        <s v="hafa aldrei verið strítt . Við Hrafn ræðum oft við hana um hennar hlutskipti , að hún sé þroskaheft og"/>
        <s v="hafa aldrei þurft að fella niður keppni vegna veðurs . Keppt var í nokkrum flokkum , fjögurra , sex og"/>
        <s v="hafa alist upp í söngnum hjá Þórunni Björnsdóttur í Skólakór Kársness . Öfugt við langflesta kórstráka , sem gefast upp"/>
        <s v="hafa alist upp við hlýju og öryggi . Pabbi hafði einstakt lag á að leiðbeina okkur á jákvæðan hátt og"/>
        <s v="hafa alla sína fjölskyldu innan seilingar og þeir sem til þekkja vita hve traust og þétt vina- og fjölskyldubönd Reynistaðarfólksins"/>
        <s v="hafa alla tíð átt mjög gott samstarf við stjórnir fyrirtækisins og ég fagna því að það vilji nýir aðilar koma"/>
        <s v="hafa alla tíð umgengist ykkur mömmu mikið . Og hvað börnin mín eru heppin að hafa kynnst þér svona vel"/>
        <s v="hafa alla þessa túrista sem lita mannlífið en finnst afar sérstakt hvað við hugsum illa um þá , “ segir"/>
        <s v="hafa átt góða og farsæla forystumenn . Einn þeirra var Björgvin Frederiksen . Hann var í stjórn Meistarafélags járniðnaðarmanna ,"/>
        <s v="hafa átt góðan og tryggan bróður , sem var umhugað um okkur og áhugasamur um líf okkar og gerðir ."/>
        <s v="hafa átt gott samband við fjölskyldu hennar Sullu þannig að börn okkar og makar hafa notið þeirrar gæfu að kynnast"/>
        <s v="hafa átt innan sinna vébanda ötula hugsjónamenn eins og Pál H. Pálsson til að byggja upp og hlúa að hreyfingu"/>
        <s v="hafa átt langafa að sem góðan , jafnvel náinn vin . Við áttum skap saman , leyfi ég mér að"/>
        <s v="hafa átt marga hæfa söngmenn og framúrskarandi félagsmálamenn innan raða sinna . Einn af þessum öndvegisfélögum var Baldur Bjarnarson sem"/>
        <s v="hafa átt mjög ánægjulegt og árangursríkt samstarf við alla aðila innan og utan skólasamfélagsins , skólanefnd , bæjarstjórn og bæjarstjóra"/>
        <s v="hafa átt nokkuð farsæla og ánægjulega tilveru og þakka ég það að miklum hluta til einmitt honum elsku pabba mínum"/>
        <s v="hafa átt samfylgd með henni í gegnum árin , finnum best nú að við eigum henni skuld að gjalda ."/>
        <s v="hafa átt samleið með þér í gegnum lífið sem sonur þinn , vinur þinn og samstarfsmaður í marga áratugi ,"/>
        <s v="hafa átt vinum að mæta á Nautabúi í því sem næst hálfa öld . Þau kynni hófust með því að"/>
        <s v="hafa átt þau Jóhönnu og Hjalta að vinum og höfum átt með þeim marga ógleymanlega ánægjustund , á heimili þeirra"/>
        <s v="hafa átt þig fyrir ömmu , sem sagði sögur , kenndi okkur eilítið um lífið og tilveruna , hvað var"/>
        <s v="hafa atvinnu af því að syngja . Snorri Wium söng frábærlega sitt erindi , Mors stupebit ; þessi söngvari ætti"/>
        <s v="hafa ávallt átt sóknarpresta sem hafa verið einstaklega ástsælir . Séra Jón M. Guðjónsson , forveri séra Björns í starfi"/>
        <s v="hafa blásið hönnuðinum anda í brjóst . Þar að auki væri þróun þjóðbúningsins nauðsynleg til að koma í veg fyrir"/>
        <s v="hafa börn hjá sér á sumrin þar sem mynduðuðust mikil og náin tengsl . Einkum skal getið Sólbergs Jónssonar ,"/>
        <s v="hafa börn í návist minni . Þau hafa komið úr ýmsum áttum en flest hafa þau tengst fjölskyldunni , þó"/>
        <s v="hafa börnin sín hjá sér ættu flestir ef ekki allir dagar að vera annað hvort mæðra- eða feðradagar . Eins"/>
        <s v="hafa búið öll saman í Barðavoginum í 19 ár . Þið voruð alltaf til staðar fyrir okkur og það var"/>
        <s v="hafa bundist afkomendum Atla , þeim Svövu Maríu og Guðmundi Páli og þeirra fjölskyldum traustum vináttuböndum . Megi þau haldast"/>
        <s v="hafa byggt upp lífeyriskerfi sem á sér fáar hliðstæður meðal þjóða heimsins . Sú fyrirhyggja hefur lagt grunninn að lægra"/>
        <s v="hafa einstakan dreng innan sinna raða , Karl Kristin Kristjánsson . Hann æfði og keppti með Sundfélagi Akraness í mörg"/>
        <s v="hafa einstaklega gott lundarfar þannig að hann átti ákaflega gott með að umgangast unga jafnt sem aldna . Það var"/>
        <s v="hafa ekki fengið að sjá gula spjaldið þegar honum var skipt útaf . Honum var þá bent á að hann"/>
        <s v="hafa Emmu sem starfsmann í yfir 30 ár og urðu dagleg samskipti til þess að styrkja samband okkar enn frekar"/>
        <s v="hafa farið 52 hringi í kringum sólina heldur hann útgáfutónleika í kvöld í Borgarleikhúsinu . Seinkun var þó á nýju"/>
        <s v="hafa farið í kynnisferðir ásamt Helga með góðum hópi viðskiptavina til framleiðanda bæði í Svíþjóð og Danmörku . Kom þá"/>
        <s v="hafa farið með jafnréttismál innan ríkisstjórnar Íslands síðustu átta ár . Þar höfum við náð í höfn mörgum mikilvægum framfaramálum"/>
        <s v="hafa farið með Trausta í nokkra róðra á Ásdísi EA og var það einstök upplifun . Ég þakka Trausta fyrir"/>
        <s v="hafa farsælt og traust starfsfólk með langan starfsferil . Það er ómetanlegt fyrir sjúklinga með geðræna sjúkdóma að hafa fastan"/>
        <s v="hafa fengið að alast upp að nokkru leyti í Haganesi . Það var alltaf eftirsóknarvert hjá okkur bræðrunum að komast"/>
        <s v="hafa fengið að eyða stórum hluta af mínum uppvaxtarárum með Hirti og Lilju í Hundadal og tel ég að samvera"/>
        <s v="hafa fengið að ganga með henni hennar æviveg í um það bil hálfa öld . Það er alllangur tími í"/>
        <s v="hafa fengið að hafa þig svo lengi , og hittumst við einmitt öll á 90 ára afmælinu þínu í janúar"/>
        <s v="hafa fengið að koma að tillögugerðinni frá upphafi . &quot; Við hnutum um það strax þegar við sáum fjárlagafrumvarpið að"/>
        <s v="hafa fengið að kynnast honum , ógleymanlegur . Það verða aðrir , sem munu minnast hans sökum gáfna hans og"/>
        <s v="hafa fengið að kynnast honum . Ingólfur lætur eftir sig eiginkonu og tvær ungar dætur , en þar sem hann"/>
        <s v="hafa fengið að kynnast ömmum , fæddum í kringum síðustu aldamót og búsettum í sveit , kannast eflaust við orðin"/>
        <s v="hafa fengið að umgangast Árna Björn og hálfsystkini mín í meira mæli síðustu árin , en við vorum ekki alin"/>
        <s v="hafa fengið að vera oft og lengi hjá ömmu sinni og afa í æsku og fram eftir aldri . Mamma"/>
        <s v="hafa fengið einstaklega gott fólk til liðs við félagið og hjá Tulipop starfar öflugt teymi á skrifstofum okkar í Reykjavík"/>
        <s v="hafa fengið Jeb Ivey , bakvörðinn knáa , til liðs við sig . Leikmannahópur Njarðvíkur leiktímabilið 2005 - 2006 er"/>
        <s v="hafa fengið óvenju stóran skerf af tónlistarnýbúum , sem hafa lyft landslagi tónlistarinnar verulega þar sem þeir hafa starfað ."/>
        <s v="hafa fengið Pétur Þ. Óskarsson í forystu Íslandsstofu . Yfirgripsmikil reynsla hans og fyrri störf úr utanríkisþjónustunni og atvinnulífinu ,"/>
        <s v="hafa fengið svo góðan liðsmann og bjóða Mörtu Maríu Jónasdóttur velkomna til starfa . Icelandair hefur ákveðið að framlengja flugáætlun"/>
        <s v="hafa fengið til liðs við sig marga góða stjórnendur . &quot; Frá fyrri árum er sérstök ástæða til að nefna"/>
        <s v="hafa ferðast með ömmu vestur í Dali í síðasta skipti sem hún kom þangað fyrir mörgum árum . Veðrið lék"/>
        <s v="hafa ferðast mikið vegna starfa minna sem fréttamaður og reyndar sem alþingismaður líka og rithöfundur . Þessar ferðir hafa skilað"/>
        <s v="hafa ferðast talsvert um Evrópu það sem af er ári og heimsótt á ferðum sínum margar fallegar og skemmtilegar borgir"/>
        <s v="hafa fleiri löggilta fasteignasala heldur en sölumenn og erum í því ferli að það eru þrír að fara í námið"/>
        <s v="hafa frá upphafi ökumannsferils síns fengið leiðsögn frá þrautreyndum ökumönnum . Það á líka við núna , úti í Bretlandi"/>
        <s v="hafa frábært starfslið . Fjölskyldan var Guðrúnu mikils virði og fór það ekki framhjá neinum sem starfaði náið með henni"/>
        <s v="hafa frænku mína nærri hin síðustu ár . Þráðurinn slitnaði því aldrei . Við sátum oft á tali , umvöfðum"/>
        <s v="hafa fylgst með þeim hjónum af og til í áranna rás og alltaf hefur verið sérlega ánægjulegt að hitta þau"/>
        <s v="hafa fyrst fengið að kynnast Geira fyrir rúmum fimm áratugum , þá ófermdur stráklingur , þegar Binna frænka kom með"/>
        <s v="hafa gert samning út árið 2021 við Óttar Magnús Karlsson sem bætist nú í flóru þeirra efnilegu leikmanna sem fyrir"/>
        <s v="hafa gert þriggja ára samning við þennan unga leikmann sem bætist í flóru þeirra efnilegu leikmanna sem fyrir eru hjá"/>
        <s v="hafa getað laðað hingað afburða tónlistarmenn , sem af örlæti hafa miðlað til þjóðarinnar þekkingu sinni og list . Þeir"/>
        <s v="hafa getað orðið , af mannúðar- og kærleiksástæðum , mjög sterkur áhrifavaldur hvatningar , verndar og skilnings í lífi samborgara"/>
        <s v="hafa getað setið á grískri verönd frá því vor , og horft á þennan himin . Ég sagði að hann"/>
        <s v="hafa getað talið Franz með vinum mínum um 35 ára skeið . Leiðir okkar lágu fyrst saman er við vorum"/>
        <s v="hafa góða heilsu og geta notið samvista við sitt fólk lengi . Afkomendurnir eru orðnir fjölmargir og sendum við systurnar"/>
        <s v="hafa góða heilsu og mikla starfsorku . Það urðu því mikil viðbrigði , þegar hún var komin vel á níunda"/>
        <s v="hafa góða og reynslumikla skólabílstjóra í okkar þjónustu . Dalamenn eru að nokkru leyti á undan öðrum í skólaakstrinum ."/>
        <s v="hafa góða vinnu sem gleður mig dag hvern . Rík réttlætiskennd einkenndi Þurý . Hún sagðist ekki vilja lifa það"/>
        <s v="hafa góðum kröftum á að skipa . Einn af þeim var Gestur Eyjólfsson sem var um margra ára skeið einn"/>
        <s v="hafa gott járn í verkfærum sínum . Í sögum kemur fram að þótt á efniviðinn hafi skort hafa Íslendingar þó"/>
        <s v="hafa gott og reynslumikið starfsfólk sem reynast mun þeim vel um ókomna framtíð . Ég veit að Jónas er mjög"/>
        <s v="hafa gott starfsfólk , sem hefur lagt sig fram í starfi oft við erfiðar og viðkvæmar aðstæður . Við horfum"/>
        <s v="hafa haft fáa en góða söngstjóra í þessi 60 ár sem kórinn hefur starfað . Það er ómetanlegt hvað fólk"/>
        <s v="hafa haft framúrskarandi kennara . Auk Jóns Böðvarssonar eru henni minnisstæðastir Teitur Benediktsson latínukennari og Vigdís Finnbogadóttir frönskukennari . Úr"/>
        <s v="hafa haft Guðmund Óla Gunnarsson sem sinn aðalstjórnanda frá upphafi og hann var það einnig á umræddum jólatónleikum . Guðmundur"/>
        <s v="hafa haft mjög góða kennara í gegnum tíðina . En ég er þess fullviss að það er á engan hallað"/>
        <s v="hafa haft úrvals stjórnendur . Óhætt að fullyrða að það er ekki ofsagt . Nú bregður svo við í Brekkubæjarskóla"/>
        <s v="hafa Halldóru í okkar hópi . Þau tuttugu og fimm ár sem við höfum haldið saman hefur Halldóra sett sterkan"/>
        <s v="hafa hana mér við hlið þegar ég var forstöðumaður Sjúkrahúss Selfoss og síðar Sjúkrahúss Suðurlands , en þar gegndi hún"/>
        <s v="hafa hana sem sóknarprest um nær áratugar skeið undir lok síðustu aldar . Öll þjónusta hennar einkenndist af einlægni ,"/>
        <s v="hafa hann í okkar liði allt til áttræðs . Berthu eiginkonu hans , börnum og öðrum aðstandendum færum við okkar"/>
        <s v="hafa hann sem latínukennara . Vale Teitur , gratiam habemus . Aldís Unnur Guðmundsdóttir og Jörgen L. Pind . ÞEIR"/>
        <s v="hafa heimsótt æskustöðvar hans á Látrum í Aðalvík , umhverfinu sem mótaði manninn . Þar geta veðrabrigðin skilið á milli"/>
        <s v="hafa Hjört , Önnu og fjölskylduna þeirra hérna hjá okkur 2008 í Cadillac . Við eigum góðar minningar fá þeirri"/>
        <s v="hafa Hörð , Hödda eins og hann var kallaður , son þeirra hjóna hjá okkur , en hann var í"/>
        <s v="hafa í gegnum langa tíð átt marga áhugasama og vinnuglaða félaga sem með ræktarsemi sinni og elju hafa gefið mikið"/>
        <s v="hafa í kringum sig stóran hóp af góðu fólki og var henni mikið í mun að rækta góð samskipti við"/>
        <s v="hafa í sínum röðum félaga sem ekki eingöngu eru góðir söngmenn heldur hafa líka hæfileika og metnað til að leiða"/>
        <s v="hafa í þjónustu okkar þrautreynt og vel menntað heilbrigðisstarfsfólk á ýmsum öðrum sviðum . Bættar samgöngur og stuttar fjarlægðir víða"/>
        <s v="hafa Jóhönnu í vinnu sem fararstjóra um árabil . Hún sat við stjórnvölinn í Albufeira í Portúgal nokkur sumur en"/>
        <s v="hafa kaþólska kirkju og Franciskussystur í bænum . Þær starfræktu m.a. leikskóla , Spítalann , og þar var nú mikið"/>
        <s v="hafa komið inn í fjölskyldu þína fyrir rúmum 14 árum sem tengdadóttir . Ég man enn þann dag þegar Jón"/>
        <s v="hafa komist að samkomulagi sem ver hagsmuni Bandaríkjanna . helgivifill@mbl.is Hestur sparkaði í kvið tveggja ára stúlkubarns við Suðurbraut í"/>
        <s v="hafa kynnst Benedikt , öðrum eins lífskúnstner eins og hann var . Við Benedikt áttum sameiginleg áhugamál sem leiddu okkur"/>
        <s v="hafa kynnst Ebba eftir að hafa verið heimagangur hjá honum og Betu í nokkur ár . Síðan þá hafa þau"/>
        <s v="hafa kynnst gamalgrónum sveitastörfum þar sem börn og fullorðnir voru saman í verki . Karvel var okkur krökkunum góður húsbóndi"/>
        <s v="hafa kynnst heiðurshjónunum á Hamrafelli . Þau eru mér dæmi um lífsgildi og siðferði forfeðra okkar sem hvað eftirbreytniverðust eru"/>
        <s v="hafa kynnst henni . Hún var afskaplega dugleg , féll ekki verk úr hendi og var aldrei glaðari en þegar"/>
        <s v="hafa kynnst Höllu og mannkostum hennar skiljum við hana víðsýnni og þroskaðri . Baldri og fjölskyldu votta ég mína dýpstu"/>
        <s v="hafa kynnst honum . Í huga þeirra mun söngur hans og hlátur hljóma er þeir hugsa um hann . Ég"/>
        <s v="hafa kynnst honum afar vel undanfarin 17 ár eftir að hann kom inn í líf mömmu . Hér var ansi"/>
        <s v="hafa kynnst Jóa . Hann var glaðlyndur , hjálpsamur , traustur og hafði ákveðnir skoðanir á mönnum og málefnum ."/>
        <s v="hafa kynnst ömmum mínum og öfum þar sem þau voru látin eða létust þegar ég var mjög ung . Þetta"/>
        <s v="hafa kynnst þér Jónína mín . Við í stjórn LAUF vottum aðstandendum Jónínu okkar dýpstu samúð . Fyrir hönd stjórnar"/>
        <s v="hafa látið pússa sig saman í hjónaband . Norska parið Charlotte Hilde og Magnus Jenssen fór kannski heldur óvenjulega leið"/>
        <s v="hafa Laufeyju sem jólagest hjá okkur mörg jól og er óhætt að segja að það var okkur öllum í fjölskyldunni"/>
        <s v="hafa leikið með honum í handboltanum . Það sem honum var mjög minnisstætt frá þeim tíma var hvað Gissur ,"/>
        <s v="hafa lík áhugamál , s.s. útivist , fjallgöngur og fuglaskoðun , og áttu þau margar ferðir í því skyni á"/>
        <s v="hafa loks fundið samastað í flokki sem hatast við auðvaldið og kveðst ætla að hrifsa valdið af hinum illu forréttindastéttum"/>
        <s v="hafa Maríu nokkrum sinnum búandi hjá okkur í skamman tíma í senn , þegar hún þurfti að dvelja um skeið"/>
        <s v="hafa með mér í verki mjög traustan hóp stjórnenda og frábært starfsfólk . Saman hefur okkur hefur tekist að byggja"/>
        <s v="hafa menn eins og Berg í vinnu , sem hafa gætt þess að þróa og viðhalda því sem velgengnin grundvallast"/>
        <s v="hafa menn í kring um þig sem alltaf voru til í að hjálpa þér . Þú talaðir oft um það"/>
        <s v="hafa mikinn velvilja í sinn garð , hvort sem um er að ræða ríkisvaldið , sveitarfélögin , fyrirtækin eða almenning"/>
        <s v="hafa mjög öflugan og stöðugan starfsmannahóp í þessari þjónustu . Starfsmenn eru um 35 talsins og er samanlagður starfsaldur á"/>
        <s v="hafa mömmu heimavinnandi að mestu okkar uppvaxtarár . Heimilið var alltaf eins og nýhreingert og í eldhússkápunum voru margir dunkar"/>
        <s v="hafa náð að enda í öðru sæti deildarinnar , en Liverpool er nú í 11. sætinu eftir afleita byrjun á"/>
        <s v="hafa notið ráða og leiðsagnar Guðmundar um langt árabil og fyrir það er þakkað af alhug . Minning Guðmundar Tómasar"/>
        <s v="hafa notið þess í um hálfa öld að hafa átt viðskipti við hann og Lóu sem aldrei hefur borið skugga"/>
        <s v="hafa öfluga stjórnarmenn allt frá því hún varð til árið 1997 . Það er ekki síst þeim að þakka að"/>
        <s v="hafa óheftan aðgang að barnadeildinni með langveikt og oft bráðaveikt barn mitt og notið þar frábærrar fagmennsku og nærveru sem"/>
        <s v="hafa Ólöfu Pétursdóttur sem yfirmann í dóms- og kirkjumálaráðuneytinu . Hún var búin þeim góðu kostum yfirmanns að vera ákveðin"/>
        <s v="hafa orðið amma átta barna sem hingað fluttu . &quot; Fyrir um 15 árum kom hingað flóttamannafjölskylda sem var ansi"/>
        <s v="hafa Pál sem liðsstjóra á þessum árum . Þar kynntumst við manni sem hafði til að bera afar fágaða og"/>
        <s v="hafa rofið einokun karlanna á Circolo-fötum sem var löngu tímabært . Við verðum með Omnom-páskasúkkulaðismakk og Baileys sem konum finnst"/>
        <s v="hafa rutt Bubba kóngi og félögum hans í Ego niður í annað sæti , með nýútkominni plötu sinni IV ."/>
        <s v="hafa samið við þessa ungu og efnilegu leikmenn og bindur miklar vonir um að þeir muni eiga bjarta framtíð hjá"/>
        <s v="hafa sem barn og ungmenni fengið að gleðjast með honum og öllum hinum , sitja með þeim á löngum og"/>
        <s v="hafa sem þjóð búið við hinn kristna sið , sem leitt hefur okkur til þeirrar allsherjar reglu og siðferðis ,"/>
        <s v="hafa sér við hlið umhyggjusama fjölskyldu og einstakan lífsförunaut , hann Jón sinn . Þau kynntust í Menntaskólanum á Akureyri"/>
        <s v="hafa sérstaklega góðan aðgang að miðum á hátíðina og hefur hópur Íslendinga farið á sýningar árlega frá stofnun félagsins 1995"/>
        <s v="hafa setið í stjórn Styrktarsjóðs Tryggva Ólafssonar og Guðrúnar Magnúsdóttur , konu hans , með systrunum báðum , Svönu og"/>
        <s v="hafa siglt til annarra landa á unga aldri , en síðar á ævinni kynntist hún manni sínum , Leifi H."/>
        <s v="hafa skóla og nemendagarða aðeins utan við ys borgarinnar og er viss um að Reykjanesbær myndi þrífast vel sem háskólabær"/>
        <s v="hafa slíkan samstarfsmann í röðum okkar um langt árabil . Steini var mikil hamhleypa til allra verka og vann allt"/>
        <s v="hafa starfað með Brynjari í litlu fyrirtæki við Ármúla fyrir níu árum og á því margar góðar minningar um hann"/>
        <s v="hafa stjórnmálamenn sem hafa borið skynbragð á mikilvægi hagstæðra milliríkjaviðskiptakjara fyrir okkar fyrirtæki og framúrskarandi samningamenn úr röðum embættismanna ."/>
        <s v="hafa stórfjölskyldur í námunda við okkur í uppeldinu . Föðurafi og móðuramma voru okkur samferða ásamt systkinum foreldra okkar og"/>
        <s v="hafa Svein Björnsson , framkvæmdastjóra Iðnaðarmálastofnunar , í því hlutverki er ég réðst til stofnunarinnar árið 1961 . Stofnunin var"/>
        <s v="hafa sveitavist hjá frænku minni , Kristínu , og Einari í Miðgarði á árunum 1963 - 1966 . Vistin í"/>
        <s v="hafa synina , Lalla og Kjartan , í sumardvöl í sveitinni , það er gott að minnast þeirra stunda ."/>
        <s v="hafa synina , Lalla og Kjartan í sumardvöl í sveitinni , það er gott að minnast þeirra stunda . Líka"/>
        <s v="hafa tækifæri til að kjósa og skeytt engu um hótanir hryðjuverkamanna . Tuttugu og sjö milljónir búa í Írak og"/>
        <s v="hafa tilefni til að draga fram regnhlífarnar og leggja í staðinn rykgrímunum sem margir hafa neyðst til að bera ."/>
        <s v="hafa tiltölulega góða atvinnumöguleika . &quot; Bassar eru sjaldgæfasta raddtegundin og þegar kemur að prufum fyrir óperur er ekki óvenjulegt"/>
        <s v="hafa um langt skeið notið einlægrar vináttu Droplaugar , trausts hennar og mannkosta . Mér er því ljúft að mega"/>
        <s v="hafa ungt aðstoðarfólk innan seilingar sem er ávallt fúst til að gefa álit sitt á barnabókum . Það var samróma"/>
        <s v="hafa unnið með Einari Strand um tíma , tíma sem ég mun ætíð minnast með mikilli ánægju en um leið"/>
        <s v="hafa unnið með mjög mörgum afburða mönnum , en með traustari , heiðarlegri og samviskusamari manni en Jóni Eyjólfssyni hef"/>
        <s v="hafa unnið við hliðina á þér meira og minna í nokkra áratugi . Þegar ég hugsa til baka þá átta"/>
        <s v="hafa val . Ég lýsti því yfir fyrir meira en tveimur árum að ég myndi aldrei stíga um borð í"/>
        <s v="hafa verið búsett á Seltjarnarnesi sl. 30 ár . Seltjarnarnesið hefur tekið miklum breytingum á þessum tíma og flestar hafa"/>
        <s v="hafa verið í nánu sambandi við ömmu sína og afa og er söknuður þeirra mikill við fráfall afa síns ."/>
        <s v="hafa verið í óformlegu námi hjá Ingimar í &quot; norðlenska skólanum &quot; , sem svo var kallaður , og var"/>
        <s v="hafa verið með Jónasi til sjós á fimm hvalvertíðum . Aldrei varð honum það á að beita röddinni um of"/>
        <s v="hafa verið mjög heppinn í gegnum tíðina á sínum skipstjórnarferli . &quot; Ég veit ekkert hvort ég er nokkuð aflasælli"/>
        <s v="hafa verið nágrannar Sævars hátt í tvo áratugi að Álfhólsvegi 79 , Kópavogi . Og betri granna er vart hægt"/>
        <s v="hafa verið nágranni Guðmundar nánast alla mína ævi , fyrst á bernskuheimili mínu Bollastöðum og svo þrjátíu ár í Lyngheiðinni"/>
        <s v="hafa verið ríkir af skólamönnum inni í bæjarstjórn . Ætla mætti að þar af leiðandi væri bærinn í fremstu röð"/>
        <s v="hafa verið samferðamaður og svili Bassa stóran hluta lífsleiðarinnar . Nú þegar rifjaðar eru upp endurminningar þess liðna finnur maður"/>
        <s v="hafa verið samtals 100 ár á sjó . Fyrir um 20 árum stóð til að farga báðum bátum . Þegar"/>
        <s v="hafa verið samtíma Guðlaugu og fjölskyldu hennar í þessi ár sem við Jónína höfum verið gift . Það lýsir samheldni"/>
        <s v="hafa verið samvistum við þá bræður samfellt frá 1990 , en þá fluttist ég alkomin í Reyki . Síðan hefur"/>
        <s v="hafa Vilborgu á heimili mínu á meðan hún stundaði nám við Menntaskólann í Reykjavík . Vilborg var mikill sólargeisli inn"/>
        <s v="hafa Vilborgu fyrir kennara í nokkur ár , og sem móðir þakka ég henni þau ár sérstaklega . Við Vilborg"/>
        <s v="hafa vopnið svona nálægt sér . Varðandi rafbyssurnar þá er það eitt af því sem landssambandið hefur kallað eftir ."/>
        <s v="hafa þá hæfileika og reynslu sem prýðir góðan leiðtoga fyrir félagið . Ragnheiður sýndi þessa hæfileika strax í menntaskóla og"/>
        <s v="hafa þau hjón hjá okkur eftir morgunmessu fram eftir degi . Ekki hvarflaði að okkur að þetta væri í síðasta"/>
        <s v="hafa þekkt Guðbjart tengdaföður minn í rúma tvo áratugi . Fyrir það vil ég þakka . Guðbjartur , eða Bubbi"/>
        <s v="hafa þekkt Kristján á Hólmavaði . Ég kveð hann nú með innilegri virðingu og þökk , líf okkar er ríkara"/>
        <s v="hafa þekkt Leif til margra ára en við bjuggum í sama húsi í Bröttukinn í rúm 20 ár . Þrátt"/>
        <s v="hafa þekkt Nonna frænda alla okkar ævi . Hann var elsti bróðir pabba . Þeir voru miklir vinir og bar"/>
        <s v="hafa þekkt þig . Elsku Begga , við Margrét biðjum algóðan Guð um að styðja og styrkja : eiginmann þinn"/>
        <s v="hafa þekkt þig . Við Margrét biðjum algóðan Guð um að styðja og styrkja eiginmann þinn , hann Lalla ,"/>
        <s v="hafa þennan frábæra hóp starfsmanna sem til þarf við uppbyggingu og endurmat á faglegu og áhugaverðu starfi . Foreldrar og"/>
        <s v="hafa þig mér til halds , trausts og gleði í ótalmörg ár . Það var ekki sú rólegasta , húmorslausasta"/>
        <s v="hafa Þorstein Árnason í okkar hópi í rúma þrjá áratugi . Auk þess að vera traustur starfsmaður , vandvirkur og"/>
        <s v="hafa þrjá Álftagerðisbræðra í fyrsta tenór , einstaka náttúrutalenta . Það væri ekki verra rannsóknarefni en hvað annað að leita"/>
        <s v="hafi gerst . Ekki eitthvað til að syrgja . Hér koma opnunarlínurnar úr bók sem ber þann undurfagra titil ("/>
        <s v="hafið sé útboð á byggingarrétti við Stakkholt á gamla Hampiðjureitnum . Í auglýsingu fasteignasölunnar sem fer með sölu byggingarréttarins í"/>
        <s v="hagkerfið gangi betur en spáð var . Vilhjálmur Egilsson , framkvæmdastjóri SA : Og þetta þarf að nýta til þess"/>
        <s v="halda að mestu andlegu og líkamlegu atgervi fram undir það síðasta . Hún var að nálgast nírætt þegar við sóttum"/>
        <s v="halda áfram nánu samstarfi við Hrólf . Hæfileikar hans nutu sín vel í þeim fjölbreyttu verkefnum að umbótum og breytingum"/>
        <s v="halda áfram sem landsliðsþjálfari . Sjá allt viðtalið við Úlfar í íþróttablaði Morgunblaðsins í dag Hinn 25 ára Mandla Maseko"/>
        <s v="halda andlegri heilsu fram á síðasta dag og það er okkar gæfa að fá að muna eftir honum þannig ."/>
        <s v="halda andlegu atgervi allt fram á hinstu stund og þrátt fyrir töluverð veikindi síðustu ár var hann líkamlega sjálfbjarga allt"/>
        <s v="halda andlegu atgervi til æviloka þótt líkamlegir kvillar segðu til sín . Ég talaði stundum við hana í síma þar"/>
        <s v="halda andlegu heilbrigði fram á síðustu daga og spilaði bridge við spilafélaga sína mánudaginn áður en hún veiktist og canasta"/>
        <s v="halda árgangsmót á 5 ára fresti og hafa Þóra og Eiki verið dugleg að mæta . Hún ásamt góðum hópi"/>
        <s v="halda bærilegri heilsu fram undir síðustu misseri og jafnvel síðasta sumar fór hann nær daglega á Deutz-dráttarvélinni sinni suður á"/>
        <s v="halda fósturvísinum í meira en tíu vikur . En árið 1978 gerðu þeir Steptoe og Edwards djarfa breytingu á tilraunum"/>
        <s v="halda góðri heilsu lengst af og nutu þess að ferðast bæði innanlands og utan . Og árlega ferðuðust þau um"/>
        <s v="halda góðri heilsu mestan hluta ævinnar enda stundaði hann alla tíð líkamsrækt , fimleika , skíðaferðir , sund og fjallgöngur"/>
        <s v="halda góðri heilsu og vera vel á sig kominn . Því kom andlát hans óvænt . Við sendum móðursystur okkar"/>
        <s v="halda góðri heilsu þar til örfáum vikum fyrir andlátið , bjó enn í sínu fallega húsi að Suðurtúni og fór"/>
        <s v="halda góðu sambandi við hana alla tíð síðan og fyrir það langar mig að þakka kærlega nú að leiðarlokum ."/>
        <s v="halda heilsu út ævina og þarfnast meiri umönnunar en aðrir . Allar starfsstéttir við hjúkrun og umönnun veita því öldruðum"/>
        <s v="halda hópinn einstaklega vel . Fjórir úr bekknum hafa hins vegar búið á fjarlægum slóðum og þar af leiðandi ekki"/>
        <s v="halda lestrarsjón til hinstu stundar . Sigríður hafði mikinn áhuga á réttindamálum kvenna og barna og vann að því með"/>
        <s v="halda líkamshreysti sinni allt fram á 100 ára afmælisárið og hafði óbilaða sálarkrafta til hins síðasta . Blessuð sé minning"/>
        <s v="halda sigurhátíð fyrirfram . „ Nei , ég er nú bara þannig af guði gerður , Gaflari , sem mála"/>
        <s v="halda sínum andlegu kröftum að miklu leyti óskertum fram til síðasta dags og er ég ekki í vafa um að"/>
        <s v="halda sitt eigið heimili og vera með kollinn kristalskýran allt til dauðadags . Ég held að hún hafi viðhaldið skýrri"/>
        <s v="halda til hjá þeim elskulegu hjónum , nokkur vor , þegar ég var í Grímsey við sundkennslu . Síðan hefur"/>
        <s v="halda upp á níræðisafmæli sitt í fyrrasumar og öll fjölskyldan safnaðist saman á Akureyri til þess að samfagna honum ."/>
        <s v="halda þreki og góðri heilsu allt fram undir hin síðustu ár . Vinnustundir hans á föðurleifðinni voru margar orðnar við"/>
        <s v="haldast vel á mönnum þar sem hver og einn leggur sitt af mörkum til að starfsandinn haldist góður . „"/>
        <s v="Halilovic er með tattúið ' Hala Madrid' eða ' Áfram Madrid' til heiðurs erkifjendunum í Real Madrid . Halilovic setti"/>
        <s v="hámarksgreiðsla sjúklinga fyrir heilbrigðisþjónustu lækki úr rúmum 95 þúsund krónum niður í 50 þúsund krónur á næsta ári . Alþingi"/>
        <s v="hámarkshraði bifreiða hafði verið hækkaður úr 6 km/klst./km í 22 km/klst./km og afnumin sú skylda að gangandi maður veifandi fána"/>
        <s v="hann aflaði sér þekkingar um þjálfun á ýmsum námskeiðum bæði hér heima og erlendis og tók að sér þjálfun knattspyrnumanna"/>
        <s v="hann átti góða að og seint fæ ég , og aðrir sem þótti vænt um hann , fullþakkað þeim Stínu"/>
        <s v="hann flytji til Rússlands ? Þar er jú einhver versti matur í heimi . Svo ein lítil saga af því"/>
        <s v="hann geti greitt sér arð sem nemur rúmlega 300 þúsund krónum á mánuði fyrir skatt á síðustu tíu árum ."/>
        <s v="hann hafi á endanum látið segjast og fellt málið niður , því dómsniðurstaðan í desember 2014 var sáraeinföld . Þessi"/>
        <s v="hann hafi síðar á vinnuferli sínum opnað sína eigin auglýsingastofu sem bar nafn hans . Í tilefni af 70 ára"/>
        <s v="hann hafi valið okkur , &quot; segir Olaf Rebbe , yfirmaður íþróttamála hjá Wolfsburg . â € &amp; #x17E ;"/>
        <s v="hann hefði tekið við . &quot; Ég átta mig ekki á hvað veldur þessari kæti . Þetta er þannig að"/>
        <s v="hann hefur verið ein þrjátíu ár í bransanum . Um tíma leit út fyrir að bræðurnir yrðu aðeins fjórir á"/>
        <s v="hann helgaði henni krafta sína og gaf henni fræðilegt ríkidæmi ; Íslandssögu sem ekki á sér líka meðal þjóða heims"/>
        <s v="hann hygðist segja af sér sem formaður flokksins . Töldu þeir þá ákvörðun fallna til að bæta sóknarfæri flokksins en"/>
        <s v="hann kíkti við . Það vakti örlitla athygli hjá búðargestum þegar Loftur kom inn og settist hjá okkur . Hann"/>
        <s v="hann kom á vinnustað minn til tómstunda , mér fannst gott að við áttum náið samstarf á ný . Um"/>
        <s v="hann muni áfram vera áberandi í dagskrá 365 miðla . Samhliða þessu verða þær skipulagsbreytingar á fréttastofunni að Andri Ólafsson"/>
        <s v="hann óskar skýringa á þessum ummælum . Ummæli Kristínar Völundardóttur , forstjóra Útlendingastofnunar birtust í fréttum RÚV á fimmtudag ."/>
        <s v="hann sé ekki að taka við Everton . Ástæðan er sú að Klopp er að leigja húsið sem Rodgers á"/>
        <s v="hann sé nú búinn að taka af skarið . Steinunn sækist einnig eftir fyrsta sætinu . &quot; Ég fagna öllum"/>
        <s v="hann skuli liggja fyrir . Það kemur hins vegar fram í honum að ráðherra hefur ekki heimild til aðgerða og"/>
        <s v="hann væri dýrasti knattspyrnumaður heims á lúxushóteli í Las Vegas . Ung kona sem sótti einkasamkvæmi í svítu hans hringdi"/>
        <s v="hann var einnig mikill og góður vinur minn . Við systkinin ólumst upp við mikinn kærleik og vináttu foreldra okkar"/>
        <s v="hann vilji halda áfram sem leikmaður félagsins . Leit að nýjum þjálfara liðsins er þegar hafin . Matsfyrirtækið Standard &amp;"/>
        <s v="hans menn náðu í stig gegn Manchester United í ensku úrvalsdeildinni í dag . Allt benti til þess að United"/>
        <s v="happdrættislöggjöfin sé í endurskoðun í dómsmálaráðuneytinu og að í athugun sé að afnema einkaleyfi Happdrættis Háskóla Íslands á peningahappdrætti ."/>
        <s v="Haraldur gerðist ungur að árum félagsmaður í Fram . Haraldur reyndist ötull félagsmaður og lagði mikið að mörkum í störfum"/>
        <s v="Hatari hafi yfirhöfuð komið til Ísrael og tekið þátt í keppninni . Við vonum að þau hafi notið ferðarinnar ,"/>
        <s v="Haukur réð hann í kaupavinnu aðeins 13 ára gamlan , sumrin urðu þrjú . Nú hefur frændi minn kvatt ,"/>
        <s v="HB Grandi hyggst fara í mikilvæga uppbyggingu á hafnarsvæðinu . Það er gleðiefni , nema að einu undanskildu : Í"/>
        <s v="hefja samstarf við Bændasamtökin um uppbyggingu svonefnds bændatorgs á Netinu . Þingið felur stjórninni að fylgjast grannt með &quot; þessu"/>
        <s v="hefja slík störf undir handleiðslu hans . Þess njótum við báðir , hann var mjög röskur og starfsamur og hafði"/>
        <s v="hefja störf hjá Sölumiðstöð hraðfrystihúsanna haustið 1960 , sem sérstakur starfsmaður stjórnarformanns , Elíasar Þorsteinssonar frá Keflavík . Þar hófust"/>
        <s v="heilbrigðisráðherra ætli ekki að ráðast í sértækar aðgerðir til að bjarga einstaka hjúkrunarheimilum . Slíkar aðgerðir þurfi að vera almennar"/>
        <s v="heilbrigðisráðherra hefur lagt fram á Alþingi frumvarp um að afnema bann við lyfjaauglýsingum í sjónvarpi . Þetta kemur fram í"/>
        <s v="heilsa þín var mjög góð þar til fyrir um tveimur árum er henni fór að hraka og gerðist það mjög"/>
        <s v="Heilsuverndarstöðin lifni aftur . Nýja stofnunin kemur til með að nýta um helming húsnæðisins , þannig að með þessu má"/>
        <s v="heimilisfaðirinn var dugmikill stýrimaður og skipstjóri , sem var ötull við að afla til heimilisins og móðirin ekki síður hörkudugleg"/>
        <s v="heimsækja foreldra Hjalta þar sem þau bjuggu búi sínu í Flatey , en Jónas gerðist vinur minn þegar hann kenndi"/>
        <s v="heimsækja hana á þeim töfrastað , sem heimili þeirra systkinanna var , á hinum friðsæla og fagra bæ í Vopnafirði"/>
        <s v="heimsækja nánast alla grunnskóla á Íslandi einu sinni á ári og halda fyrirlestur fyrir nemendur í 10. bekk sem ég"/>
        <s v="heimsækja Ómar bróður í Ameríku áður en veikindin tóku að ágerast . Það voru góðir dagar , fagnaðarfundir . Ég"/>
        <s v="heimsækja Sigrúnu og fjölskyldu hennar þrisvar . Tvisvar til San Jose . Í fyrra skiptið þegar ég var að fara"/>
        <s v="heimsækja Stellu og vera hjá henni í vikutíma í Lakeland fyrir rösku ári síðan og áttum með henni ljúfar og"/>
        <s v="heimsækja þau á alla þá staði sem þau bjuggu . Einnig var Inga áhugasöm um að halda vel utan um"/>
        <s v="heimsækja þau bæði á Akureyri og á Norðfirði og minningar frá þeim heimsóknum eru grópaðar í hugann ; þvílík elskulegheit"/>
        <s v="heimsækja þau Frosta nokkuð oft á Frostastöðum þegar við hjónin ferðuðumst um landið og komum þar við ef við keyrðum"/>
        <s v="heimsækja þau í nokkur skipti , nú síðast í mars á þessu ári . Það var mjög dýrmætt fyrir okkur"/>
        <s v="heimsækja þau tvisvar til London og í seinna skiptið fórum við í einstaklega skemmtilega og eftirminnilega ferð til Torquay ."/>
        <s v="heimsækja þau Þorgeir og Arnfríði nokkrum sinnum meðan þau bjuggu á Bræðrabóli og eigum þaðan afar góðar minningar . Þau"/>
        <s v="heimsækja þetta frændfólk mitt til Bandaríkjanna þegar ég var ellefu ára , en þau bjuggu þá í útborg Washington D.C."/>
        <s v="heimsækja þig oft til Færeyja og ég varð því vitni að því að þú hafðir þar rækilega markað spor þín"/>
        <s v="Heimsferðir litu á þetta sem samkeppni og lækkuðu verð sitt í kjölfarið . Hann sagði einnig að flugsætin yrðu sett"/>
        <s v="hér á Íslandi hefur tekist ágæt málamiðlun um leikreglur á vinnumarkaði , þar sem saman fara annars vegar töluverður sveigjanleiki"/>
        <s v="hér á landi er dánartíðni af völdum þessa sjúkdóms einna lægst á heimsvísu . Skipulagðri leit er þar helst að"/>
        <s v="hér á landi hefur vaxið og dafnað öflug fagstétt þroskaþjálfa sem hefur stuðlað að mikilvægri þróun í málefnum fatlaðs fólks"/>
        <s v="hér á landi skuli nú hafa verið tekið af skarið varðandi þetta mál og skref tekið í átt til betri"/>
        <s v="hér eru hlíðar grænar eftir sumarið og önnur berjalönd í miklum blóma . Gestir á hátíðinni geta fengið sérstök berjakort"/>
        <s v="hér hafa íbúar og atvinnurekendur staðið saman að vexti og velmegun . Það er í dag sérstök ástæða til að"/>
        <s v="hér hafa starfað tveir öflugir háskólar auk framhaldsskóla ( nú þriggja ) og nokkurra sjálfstæðra rannsóknastofnana . Þessar stofnanir hafa"/>
        <s v="hér hefur verið mjög mikil og góð eftirspurn eftir vinnuafli , raunar svo mjög að á áttunda og níunda áratug"/>
        <s v="hér komi erlendur banki og keppi við hina þegar Íslandsbanki verður seldur . Ég fagna því að lífeyrissjóðirnir hætti að"/>
        <s v="hér sé kominn vísir að skipulagi um notkun rafretta . Guðmundur Karl Snæbjörnsson : Ramma þurfum við , auðvitað ."/>
        <s v="hér skuli vera starfræktir svo öflugir kórar eins og Vox feminae og er það ósk mín að þessar ágætu konur"/>
        <s v="hér starfar stór og góður kjarni fólks og sumir hafa verið með frá upphafsárunum . &quot; Lykilorðið í starfsemi fyrirtækis"/>
        <s v="hér var úrvals skólafólk sem sinnti okkur af alúð - Hermann Eiríksson , skólastjóri , systurnar Jóna og Guðlaug ,"/>
        <s v="Héraðsbókasafnið býður ókeypis útlán . Þarna getur fólk nálgast flestallar nýjustu bækurnar hverju sinni , ásamt þeim eldri , og"/>
        <s v="herlegheitin eru að verða að veruleika . Nokkrir þeirra listamanna sem munu eiga tónlist á bráðkomandi diskum munu leika á"/>
        <s v="Hermann Hreiðarsson snúi nú aftur til Vestmannaeyja . sindris@mbl.is Góður Íslendingur búsettur erlendis hringdi í mig á dögunum og mátti"/>
        <s v="Hermann verði áfram í herbúðum liðsins . ,, Við erum mjög ánægðir með þá ákvörðun Hermanns að vera áfram með"/>
        <s v="hermannasið í liðnum landsleikjaglugga þó talað sé um að ekki eigi að blanda pólitík og fótbolta saman . Þessi hegðun"/>
        <s v="heyra að harðkjarnasenan hér sé í blóma . &quot; Það er harla lítið á seyði í bænum okkar og við"/>
        <s v="heyra eins og eina vögguvísu á píanó eftir Brahms , lygna aftur augunum og láta sig fljóta með , án"/>
        <s v="heyra hana í öllu sínu veldi í bestu tónleikahúsum annarra landa þar sem hún hefur spilað , þar sem hún"/>
        <s v="heyra hana syngja nokkrum sinnum bæði á Íslandi og í Suður Afríku . Hún var farin að reskjast og fæturnir"/>
        <s v="hið sanna hafi verið staðfest . Það eru hins vegar vonbrigði að til þessa hafi þurft að koma og aðallega"/>
        <s v="Hildur kenndi henni fyrstu skólaárin í Engidalsskóla . Já , svona tvinnaðist saman lífshlaup okkar og nú er hann allur"/>
        <s v="hingað hefur fólk flust , fólk frá mörgum og ólíkum þjóðum . Þegar því fólki er ekki vært að ganga"/>
        <s v="hingað til hefur það gerst án blóðsúthellinga . Í upphafi síðustu aldar liðaðist ríkið í sundur ; saga Kína á"/>
        <s v="hinn illi galdramaður Voldemort bíður bana þegar hann reynir að myrða barnið Harry , en áður hafði hann drepið foreldra"/>
        <s v="hinn múslímski minnihluti í Hollandi yrði að aðlagast samfélaginu og taka upp hefðbundin hollensk gildi . Haag . AFP ,"/>
        <s v="hitta á hann og spjalla í þessum gamla góða dúr sem alltaf einkenndi hann . Hann hélt reisn sinni og"/>
        <s v="hitta Benedikt að jafnaði vikulega að morgni föstudags hér í firðinum hin síðari ár til að ræða málefni líðandi stundar"/>
        <s v="hitta Bíbí , voruð þið eins og ein sál máttuð ekki hvort af öðru sjá og bjugguð ykkur yndislegt heimili"/>
        <s v="hitta Bolla og Ragnhildi konu hans í afmælis- og jólaboðum hjá þeim . Mér fannst Bolli lítið breytast með árunum"/>
        <s v="hitta forsvarsmenn Haga yfir kaffibolla og lítum svo á að boð sem ekki hafi verið afþakkað standi enn . Þá"/>
        <s v="hitta hana Brynju dóttur Gunnars og Kristínar Jónsdóttur og því lágu leiðir okkar saman . Hugurinn reikar aftur til þess"/>
        <s v="hitta hann flesta daga og spjalla við hann . Undir það síðasta mátti á afa skilja að hann væri orðinn"/>
        <s v="hitta heiðurshjónin Hannes Jónsson og Þórönnu Þórarinsdóttur og synina tvo , Eyjólf og Filippus . Kynnin hafa ekki rofnað síðan"/>
        <s v="hitta höfðingjann Björn Runólfsson í Holti og hans góðu konu , Marínu Þórarinsdóttur , í byrjun safnastarfs í Skógum og"/>
        <s v="hitta Hrólf býsna oft gegnum tíðina og starfa með honum að margvíslegum viðfangsefnum . Hann var heill og óskiptur í"/>
        <s v="hitta Huldu á ný eftir að hún kom til dvalar á hjúkrunarheimilinu Vífilsstöðum . Þar tók hún mér jafnan fagnandi"/>
        <s v="hitta innan safnaðarins eftirlifandi konu sína , Shirley Keiser hjúkrunarfræðing . Með tímanum komu Birgir og Shirley ágætlega undir sig"/>
        <s v="hitta Jóhannes Pál páfa annan í tvígang . Hann kom mér fyrir sjónir sem hlýr maður sem lét sér annt"/>
        <s v="hitta Jónas Jónasson sjálfan í eigin persónu og óteljandi eru heimsóknir hans til mín á ljósvakanum . Fyrst lágu leiðir"/>
        <s v="hitta Kay föður Henriks nokkrum sinnum . Þeir voru augsýnilega miklir mátar og fór vel á með þeim . Þeir"/>
        <s v="hitta Korb að máli í New York sl. föstudag ( frásögn mín af fundinum birtist í Morgunblaðinu í gær )"/>
        <s v="hitta rithöfundinn og blaðamanninn Kristinn R. Ólafsson . Hann mætti á brautarpallinn þegar lestin kom til Madrid og bauð mig"/>
        <s v="hitta sálufélaga sinn , fyrrverandi bekkjarbróður úr MR , Hjalta Gestsson ráðunaut . Með þeim var innileg vinátta fram að"/>
        <s v="hitta Snorra og Sigríði af og til í gegnum tíðina og alltaf finnst manni að maður hafi síðast hist í"/>
        <s v="hitta Vigdísi og fór líka í viðtal við móður hennar , sem líka var stórmerkileg kona , vegna greinar sem"/>
        <s v="hitta Vonnegut , hann kom hingað á bókmenntahátíð 1987 , og eins og títt er með heimsstjörnur bókmenntanna þá var"/>
        <s v="hitta þá . Karl hlustaði á braginn , en hinn var þýðandi . Þannig kynntumst við Karl Guðmundsson fyrst ."/>
        <s v="hitta þar fyrir samvalið og samstarfsfúst fólk . Meðal þeirra var Óskar Gunnar Óskarsson . Fljótlega varð mér ljóst að"/>
        <s v="hitta þar hinn óviðjafnanlega æskulýðsleiðtoga , Friðrik Friðriksson , háaldraðan . Gaman var að koma inn í herbergið hans ,"/>
        <s v="hitta þau í Winnipeg og Gimli haustið 2002 . Þrátt fyrir erfið veikindi síðastliðin ár var fegurð og reisn yfir"/>
        <s v="hitta þessa einstöku konu , sem ég dáði svo mjög , en það var er hún hélt upp á tvítugsafmæli"/>
        <s v="hitta þig og kynnast þér , góðri sál . Ég veit að tekið verður á móti þér hinum megin með"/>
        <s v="hittast oft . Gamansögur og góð tónlist var í uppáhaldi hjá þér . Einnig þótti þér gaman að heyra sögur"/>
        <s v="hittast öll fjölskyldan , sem búsett er hérlendis , sl. vor á heimili þeirra hjóna . Tilefnið var 100 ára"/>
        <s v="hittast útí eyju , Lilja og systir hennar Lauga voru með húsnæði þar í vikutíma og komum við þar börn"/>
        <s v="hjá henni lærði ég að steikja læri og hrygg , búa til rifsberjasultu , baka púðursykursmarengs og margt fleira góðgæti"/>
        <s v="hjá HSU er nánast full mönnun stöðugilda innan allra heilbrigðisstétta . Það ástand er þó ekki sjálfgefið og mönnun starfa"/>
        <s v="hjónin í Grænhól voru tilbúin að taka strákana hennar , Arnþór og Gísla , til sumardvalar , sama átti við"/>
        <s v="Hjördís Elsa taki nú við sem markaðsstjóri Krónunnar en hún þekkir ákaflega vel til hjá okkur . Krónan hefur vaxið"/>
        <s v="hljóta haldgóða menntun af hendi foreldra sinna en þau voru dugleg að beina börnum sínum á menntabrautina . Faðir Ingibjargar"/>
        <s v="hljóta hluta síns músíkuppeldis í framúrskarandi barna- og unglingakórum , og fer þar fremstur í flokki fyrsti söngvari Óperunnar ,"/>
        <s v="hljóta þig sem afa . Þú auðgaðir líf mitt svo um munar , hjartahlýr , ljúfur og með alveg einstaklega"/>
        <s v="hlúa að tveimur kynslóðum höfum fylgst með nýju og breyttu umhverfi barnanna , aldeilis ólíkt því sem okkar börn hrærðust"/>
        <s v="hlusta á slíka menn og finna hið sanna réttlæti og frelsi , sem ' 68 kynslóðin þráði í raun ,"/>
        <s v="hlutabréfin í Íslandsbanka , sem voru með óljóst eignarhald og voru í höndum Orra Vigfússonar og Helga Magnússonar , eru"/>
        <s v="hlutur Geysis Green Energy sé nú í höndum aðila sem sé kominn að HS orku til langs tíma . Það"/>
        <s v="hlutur hafna var aukinn í samgönguáætlun . Sá fögnuður reyndist skammvinnur og er því sá fögnuður dreginn til baka enda"/>
        <s v="hönnun þeirra fái viðurkenningu utan rimlanna . Að sögn Keyaniyan munu 3 - 5% af söluandvirði renna til mannúðarsamtaka svo"/>
        <s v="honum fylgir meira frelsi og fjölbreytni en lengi hefur tíðkast . Guðrún Veiga hatar Excel en elskar skipulag . Hún"/>
        <s v="Hörður Ágústsson listmálari og þáverandi skólastjóri MHÍ fékk okkur Sigga og Ómar Skúlason til að vinna ákveðið verkefni sem hann"/>
        <s v="horfið væri frá 4 vikna sumarlokun . Þorlákur Björnsson , formaður ráðsins , segir að framkvæmd sumarlokananna verði með sama"/>
        <s v="horft sé til þess að aukið jafnrétti geti haft jákvæð áhrif á íþróttastarf og dregið úr áreitni og ofbeldishegðun ."/>
        <s v="horfur færu batnandi í heimsbúskapnum og að hagvöxtur væri meiri en áður hefði verið gert ráð fyrir . Geir H."/>
        <s v="Hosni Mubarak , fyrrverandi forseti Egyptalands , hrökklaðist frá völdum í gær eftir þrjátíu ára valdasetu . Sumir skutu upp"/>
        <s v="hraðhleðsla fyrir rafmagn bætist nú við þjónustu stöðvarinnar . „ Það veit hver maður að umferðin hefur aukist mikið ."/>
        <s v="hrærast í sömu kreðsum og Steindór í MA og löngum síðar . Hann var oftast miðdepill glens og gamans ,"/>
        <s v="hrakspár sem voru uppi um það að það mundi verða hér gífurleg kreppa í stjórnkerfinu , það myndu verða miklar"/>
        <s v="hreppa ýmsar ánægjulegar viðurkenningar á undanförnum árum jafnt innanlands sem erlendis . En samkeppnin er vitaskuld hörð og því skiptir"/>
        <s v="hreyfing komist á þau mál nú . Ólafur gerði grein fyrir hvernig staðan gæti orðið eftir fyrirhugaðar breytingar : &quot;"/>
        <s v="hreyfing sé komin á málið . Sveitarstjórnarmenn og Alþingismenn á Árborgarsvæðinu hafa gagnrýnt Íbúðalánasjóð fyrir að setja ekki tómar íbúðir"/>
        <s v="hreyfing væri komin á málið á ný . Óvíst er hvort bílalánadómur Hæstaréttar hefur áhrif á gengistryggð húsnæðislán . Línurnar"/>
        <s v="huga eigi að stóru myndinni og ráðast í fræðslu og fyrirbyggjandi aðgerðir . Konur hafi staðið höllum fæti hvað varðar"/>
        <s v="hún átti langt líf og við þessi tímamót getum við þakkað fyrir hversu lengi við fengum að hafa hana meðal"/>
        <s v="hún bauð mér tvisvar með sér dagsferðir um Vesturland . Sú fyrri lá um Snæfellsnes þar sem við lásum enn"/>
        <s v="hún hefur gert fyrir þessa umræðu í heiminum en ég var ekkert hissa að hún skyldi afþakka verðlaunin því þau"/>
        <s v="hún kom fram einmitt núna . Það sér hver maður að beint ofan í þjóðaratkvæðagreiðsluna er það mikilvægt fyrir ríkisstjórnina"/>
        <s v="hún mun fletta sig klæðum á síðum Playboy í tilefni af 20 ára afmæli Simpsons-þáttanna . Því má búast við"/>
        <s v="hún og fjölskylda hennar bjó í Lyngholti 17 og við í nr. 19 . Seinna byggðu þau Steinunn og maður"/>
        <s v="hún sé ekki lengur eini meðlimur Targaryen ættarinnar . Það ætti að vera fagnaðarerindi . Það var hins vegar ekki"/>
        <s v="hún sé komin aftur á samfélagsmiðla eftir langa fjarveru . Kim var rænd á hótelherberginu sínu í París í byrjun"/>
        <s v="hún sinnti okkur af slíkri alúð og ástúð . Hún , ásamt yngri systur sinni Hallfríði , bætti eldri syni"/>
        <s v="hún skuli nú líta dagsins ljós á leigumyndbandi og -diski en margir álíta myndina marka tímamót í íslenskri heimildarmyndagerð ."/>
        <s v="hún skyldi telja málskotsréttinn svo virkan að ef hún hefði verið í sporum forsetans hefði hún vísað Kárahnjúkamálinu til þjóðarinnar"/>
        <s v="hún var viðloðandi heimili okkar þegar við vorum að alast upp . Það var mikil tilhlökkun að fá hana í"/>
        <s v="hundrað ár eru liðin frá því hún öðlaðist fullveldi , hefur mikið verið fjallað um aðstæður samfélagsins á fullveldisárinu 1918"/>
        <s v="Hunter virðist ekki hafa beðið skaða af þessu óhappi . Hann er nú kominn til síns heima í Svíþjóð ."/>
        <s v="húsið yrði fjarlægt . Þrátt fyrir það stendur stöðin enn . Björn Ingi gerir ráð fyrir því að hafist verði"/>
        <s v="húsnæðismálin séu nú eitt aðalmálanna við kjarasamningaborðið . „ Sagan hefur kennt okkur að einmitt í tengslum við kjarasamninga hafa"/>
        <s v="hverfið gangi í endurnýjun lífdaga , íbúum fjölgi og ásýnd hverfisins verði fallegri . “ Íranski herinn hefur í haldi"/>
        <s v="í alvöru sé farið að huga að smíði nýrrar ferju til siglinga milli Landeyjahafnar og Vestmannaeyja . Jafnframt bendir hún"/>
        <s v="í drögunum sé meðal annars lagt til að Þjórsárver , Jökulsá á Fjöllum ; Kerlingarfjöll og hluti Hengilssvæðisins fari í"/>
        <s v="í eru komin 40 ár frá því að Dark Side of the Moon með hljómsveitinni Pink Floyd kom út ."/>
        <s v="í fjárlagafrumvarpi næsta árs sé kveðið á um afnám tolla af fötum og skóm um áramót . Ennfremur fagnar stjórn"/>
        <s v="í Flataskóla í Garðabæ yrði boðið upp á nám fyrir 5 ára börn , en tilraunin er liður í samrekstri"/>
        <s v="í frumvarpi til laga um annars vegar leikskólann og hins vegar grunnskólann sé að finna ákvæði þess efnis að óheimilt"/>
        <s v="í fyrirliggjandi teikningum nú er að fullu tekið tillit til tillagna nefndarinnar . Skýrslan í heild birtist á mbl.is ."/>
        <s v="í fyrsta sinn hafi íslenskur listmálari tekist á við að túlka þjóðsögurnar . Mikil sátt virðist hafa ríkt um útlit"/>
        <s v="í honum hafa starfað margir góðir félagar en nú er skarð fyrir skildi er klúbburinn sér á eftir einum af"/>
        <s v="í innanríkisráðuneytinu sé nú leitað leiða til að takmarka útbreiðslu og aðgengi að klámi sem er ofbeldis- og hatursfullt ."/>
        <s v="í landinu skuli starfa dómarar sem hafa þrek og þor til að dæma eftir lögum , þó að þeir viti"/>
        <s v="í niðurstöðu Fjármálaeftirlitsins sé sérstaklega fjallað um eignarréttarhugtakið og hvernig beri að túlka ákvæði 72. greinar stjórnarskrárinnar um friðhelgi eignarréttarins"/>
        <s v="í nýrri byggðaáætlun kæmu fram nýjar tillögur . &quot; En það vantar aldrei hugmyndir , það sem vantar núna eru"/>
        <s v="í nýundirrituðum búvörusamningum er að finna ákvæði um aukinna fjölbreytni í stuðningi við bændur . Samtök atvinnulífsins undir forystu Þorsteins"/>
        <s v="í sjónmáli er að undirritaðir verði samningar um að sólarkísilverksmiðja rísi á Grundartanga , nýtt og spennandi fyrirtæki með öllum"/>
        <s v="í staðinn fyrir að skaufinn færi í Sorpu var honum smellt aftur leiðréttum á sinn stað af læknum . Ef"/>
        <s v="í stjórnarsáttmála sé boðað samráð við aðila vinnumarkaðarins . Elín Björg Jónsdóttir , formaður BSRB , segir að ekki sé"/>
        <s v="í sveitarfélaginu eru tveir öflugir háskólar ; Háskólinn á Bifröst og Landbúnaðarháskóli Íslands . Báðir eiga að baki langa sögu"/>
        <s v="í þessu felst vissulega viðurkenning íslenska ríkisins á því að brotið hafi verið með ólögmætum hætti gegn eignarrétti Kjartans ."/>
        <s v="ÍBA lagði KR að velli ( sem skv. annálum gerðist ekki oft ) . Ungir drengir á þessum slóðum vissu"/>
        <s v="Íbúðalánasjóður eigi að hætta að veita íbúðalán . Ríkið þurfti í fyrra að leggja Íbúðalánasjóði til fé sem nemur 0,3"/>
        <s v="Íbúðalánasjóður komi til móts við minni aðila á markaði með lánamöguleikum að tilhlutan ríkisstjórnar , en það er hins vegar"/>
        <s v="íbúðirnar séu teknar í notkun , en segir að biðlistar eftir íbúðum styttist sennilega lítið sem ekkert við þetta ."/>
        <s v="iðnaðar- og viðskiptaráðherra , sem fer m.a. með samkeppnis- og neytendamál , vilji greiða úr þeim úrlausnarefnum sem fyrir hendi"/>
        <s v="iðnaðar- og viðskiptaráðherra vill skoða alla möguleika . Ég hvet ráðherrann til bæta við fimmta möguleikanum sem er að taka"/>
        <s v="Iðnaðarmannafélag Reykjavíkur er 150 ára og þess vegna er haldin sérstök nýsveinahátíð í Ráðhúsinu . Ég er bara einn af"/>
        <s v="iðnaðarráðherra hafi áhuga á að styrkja uppbyggingu fiskeldis í landinu . Höskuldur Steinarsson , formaður Landssambands fiskeldisstöðva : En við"/>
        <s v="Indverjar keyptu fyrrgreind 200 tonn . Hann nefnir sem dæmi að með Þessu hafi gullið ekki farið á almennan markað"/>
        <s v="indversk nunna , systir Alphonsa verður tekin í dýrlingatölu . Búist er við að um 100 þúsund manns taki þátt"/>
        <s v="inn í starfslýsingu hans yrði bætt hálftíma daglegri gönguferð út með húsbóndann . Staðreyndin er semsagt sú að ef hægðirnar"/>
        <s v="innanríkisráðherra hafi tekið undir þau sjónarmið lögreglumanna , sveitastjórna og annarra þeirra er málið varðar , að við sameiningu lögregluembættanna"/>
        <s v="innstæðutryggingakerfið verði treyst í sessi . Tæp sjötíu prósent þátttakenda í netkosningu vefmiðilsins Eyjunnar vilja að Alþingi hafni ríkisábyrgð á"/>
        <s v="Ísland hefur gert mikilvægar breytingar á umsvifum Íbúðalánasjóðs til að tryggja að starfsemi hans sé í samræmi við reglur EES-samningsins"/>
        <s v="Ísland sé komið í umspilið . Til að mynda birti síðan myndband frá íþróttafréttamanninum Sigurjóni Jónssyni , sem náði að"/>
        <s v="Ísland skuli bjóða sig fram og að það sé jákvæð þróun að lýðræðisríki á borð við Ísland skuli vilja sitja"/>
        <s v="Ísland skuli loks formlega vera að fullgilda Palermó-samninginn og meðfylgjandi bókun . Frá árinu 2003 mælti hún reglulega fyrir lagafrumvarpi"/>
        <s v="Ísland væri að detta út af EM í Frakklandi . Ólafur svaraði honum fullum hálsi og í dag vinna þeir"/>
        <s v="Ísland yrði yfirlýst fullvalda ríki í konungssambandi við Danmörk . Það varð mjög einkennilegur dagur . Allt sem hægt var"/>
        <s v="Íslendingar gengju í ESB , þar sem það myndi auka áhrifamátt Norðurlandanna innan sambandsins , væri ekki þar með sagt"/>
        <s v="Íslendingum skuli eftir margra ára málaleitan vera boðið að taka þátt í fundi í lok mánaðarins um stjórnun makrílveiða ."/>
        <s v="íslensk dagblöð skuli bjóða upp á suduko-þrautir . Dvölin á Íslandi hefur verið frábær að sögn þeirra en þetta er"/>
        <s v="íslensk félög séu farin að skoða þennan möguleika . „ Við finnum fyrir mun meiri áhuga eftir Reykjavíkurleikana á öllum"/>
        <s v="íslensk heimili séu að verða miklu litríkari en áður fyrr . Dugleg að vinna með liti á eigin heimili Katrín"/>
        <s v="íslensk heimili séu að verða miklu litríkari en áður fyrr Sigurborg Selma Karlsdóttir sigurborg@mbl.is Katrín Ísfeld innanhússarkitekt hefur orðið þess"/>
        <s v="íslensk stjórnvöld ætli að beita sér fyrir því að draga úr losun gróðurhúsalofttegunda um 40% fyrir árið 2030 . Sigmundur"/>
        <s v="íslensk stjórnvöld hafi að markmiði að styrkja og efla enn frekar starfsemi Fjármálaeftirlitsins enda sé mikilvægt að FME vaxi áfram"/>
        <s v="íslensk stjórnvöld hafi lýst vilja til að taka á móti flóttamönnum á þessu ári og því næsta . Bærinn tekur"/>
        <s v="íslenska heilbrigðisráðherra hafi ásamt Alþingi bundið enda á brot á Evrópureglum með þessum lögum , “ segir Valgeir Magnússon ,"/>
        <s v="íslenska ríkið ætli að hætta að brjóta Evrópureglur sem því ber að fara eftir , “ segir Valgeir Magnússon ,"/>
        <s v="íslenskt fjármálafyrirtæki hafi lokið erlendu skuldabréfaútboði , hinu fyrsta eftir hrun og þar með opnað að nýju aðgang íslenskra banka"/>
        <s v="íslensku þjóðinni sé loksins treyst til að taka afstöðu og greiða atkvæði um mál sem skiptir okkur öll máli ."/>
        <s v="Ísraelar náðu borginni á sitt vald 1967 . Í dag verður aftur mikil hátíð þegar fagnað verður 70 ára afmæli"/>
        <s v="Istanbúl hefði ákveðið að taka öflugan þátt í þessari baráttu . Fyrir rúmum mánuði var haldinn í Istanbúl samráðsfundur borganna"/>
        <s v="íþrótta- og menningarlífið hefur verið borið uppi af vinnufúsum eldhugum . Ég fagna því sérstaklega að sjá Kristínu Jóhannsdóttur menningar-"/>
        <s v="jafn öflugur og traustur aðili og NFC skuldbindi sig til þátttöku í þróun verkefnisins . Framboð á nauðsynlegri orku mun"/>
        <s v="jafn stórt og öflugt fyrirtæki og Eimskip , reiði fram fjármagn til barna- og unglingastarfs ÍBV-íþróttafélags . Ég vona líka"/>
        <s v="jafnöflugt fyrirtæki og Bauhaus hafi áhuga á að fjárfesta í Reykjavík . Hann sagði að með tilkomu verslunarkeðjunnar muni samkeppni"/>
        <s v="jákvætt sé tekið í erindið en harma það að ekki sé hægt að fara strax af stað í þessa mikilvægu"/>
        <s v="jarðgöng milli Ólafsfjarðar og Siglufjarðar skuli vera þar í flokki fyrstu verkefna . Þá hvetur stjórnin til þess að þegar"/>
        <s v="Jóhanna Sigurðardóttir forsætisráðherra hafi skorist í leikinn og lýst því yfir að skólinn hljóti aukna fjárveitingu til að hægt sé"/>
        <s v="Jón varð einn af okkar fastakokkum og er ekki ofsögum sagt að hann naut mikillar matarástar neytenda . Raunar var"/>
        <s v="Jón Þorgrímsson , sem rak bifreiðaverkstæði á Húsavík , gerðist umboðsmaður Heklu í Þingeyjarsýslum og sinnti því starfi meðan heilsa"/>
        <s v="Jóna og maður hennar Páll byggðu húsið á Laugateigi 10 ásamt föður okkar Guðbrandi og Guðrúnu konu hans . Það"/>
        <s v="Jónmundur Guðmarsson gefur kost á sér sem forystumaður Sjálfstæðisflokksins við sveitarstjórnarkosningarnar næsta vor . Jónmundur er vel fallinn til forystu"/>
        <s v="Jónmundur Guðmarsson hefur gefið kost á sér sem forystumaður Sjálfstæðisflokksins . Reynsla Jónmundar og menntun hér á landi og erlendis"/>
        <s v="Juan Guaidó sé orðinn starfandi forseta Venesúela í samræmi við 233. grein stjórnarskrárinnar . Við , alþjóðasamfélagið og venesúelskir borgarar"/>
        <s v="karlalandslið Íslands í knattspyrnu stefnir á heimsmeistaramótið í knattspyrnu í Rússlandi á næsta ári eftir 2 - 0 sigur á"/>
        <s v="karlmenn tjái sig meira um jafnréttismál . Hún segir rannsóknir sýna viðhorfsbreytingu hjá ungum karlmönnum í dag sem þyki mikilvægt"/>
        <s v="Katrín Jakobsdóttir hefur stigið skrefið til fulls , nú þegar hinn framsýni og kraftmikli leiðtogi , Steingrímur J. Sigfússon ,"/>
        <s v="Katrín Jakobsdóttir sé að verða forsætisráðherra Íslands og ég óskaði henni alls velfarnaðar í þeirri vegferð . Jóhanna : En"/>
        <s v="kaupin hafi orðið að veruleika og hlakkar til þess að koma fyrirtækinu á næsta stig . Ein verslun Day Birger"/>
        <s v="kauptilboði Landsbréfa hafi verið tekið , en við teljum skuldabréfið spennandi fjárfestingakost . Landsbréf hafa á undanförnum mánuðum vaxið hratt"/>
        <s v="Kaupþing skuli taka þetta skref . Hins vegar tekur þessi leið einungis á hluta þess vanda sem einstaklingar í greiðsluerfiðleikum"/>
        <s v="Kekic hafi endurnýjað samning sinn við félagið . Hann er menntaður þjálfari og væntir stjórn knattspyrnudeildar mikils af honum í"/>
        <s v="kenna með honum á annan áratug . Það var dýrmætur skóli . Þar voru óskrifuðu einkunnarorðin : samviskusemi , heiðarleiki"/>
        <s v="kennarar og sveitarfélögin hafi náð samningi þrátt fyrir erfiðar aðstæður í kjölfar lagasetningar Alþingis og yfirvofandi gerðardóms . Hann segir"/>
        <s v="kennarar og sveitarfélögin hafi náð samningi þrátt fyrir erfiðar aðstæður í kjölfar lagasetningar Alþingis og yfirvofandi gerðardóms . Spurður um"/>
        <s v="kennarar sem starfa hjá Kópavogsbæ og Garðabæ fái aukagreiðslur í formi mánaðarlegra álagsgreiðslna eða eingreiðslu . Þetta kemur fram í"/>
        <s v="kjörbúð verði í húsinu en engin kjörbúð er á háskólasvæðinu enn sem komið er . Það gefur augaleið að það"/>
        <s v="kjörnir fulltrúar sveitarfélaga séu farnir að taka tillit til þeirrar alvarlegu stöðu sem er komin upp á vinnumarkaði og hugsa"/>
        <s v="koma á sambandi milli Jóns og Sigurðar Hreiðars , höfundar Sögu bílsins á Íslandi 1904 - 2004 . Veit ég"/>
        <s v="koma frá ástríku heimili , þótt vissulega þurftum við að lifa erfið tímabil . Jarðskjálftinn 1934 þegar húsið okkar ,"/>
        <s v="koma frá ástríku heimili sem tengdist stórum fjölskyldum á báða bóga . Pabbi og mamma voru samhent þótt þau nálguðust"/>
        <s v="koma fyrst inn á heimili Edithar og Jóns , að Arnarhrauni 47 , Hafnarfirði , sumarið 1968 þegar ég var"/>
        <s v="koma hingað . Koma heim . Ég hef alla tíð skilgreint mig sem Íslending og er stolt af því ,"/>
        <s v="koma í slíka sunnudagssamveru . Þar var frænka í essinu sínu . Glöð og hamingjusöm með fólkinu sínu umvafin látleysi"/>
        <s v="koma inn í fjölskyldu Sighvatar fyrir um tólf árum er við Palli fórum að vera saman . Betri tengdaföður hefði"/>
        <s v="koma með Skúla í Flatey á Skjálfanda sumarið 2000 og áttum þar yndislega daga og sáum hvað hann lagði mikla"/>
        <s v="koma nokkrum sinnum á heimili þeirra Rósu og Jóns og það var sannkallaður gleðiauki . Mér er einnig minnisstætt hversu"/>
        <s v="koma oft á heimili foreldra hennar , eiga þar góðar stundir og alltaf velkominn . Hún átti ekki langt að"/>
        <s v="koma oft á heimili hennar og Kristins . Það var gott að koma þar og því urðu sporin mörg um"/>
        <s v="koma oft að Byggðarhorni á æskuárum , þar sem fósturmóðir mín , Geirþrúður , var systir Lóu konu Geirs og"/>
        <s v="koma oft til þeirra , ásamt foreldrum mínum . Sveinbirni sem lést innan við tveim dögum á eftir bróður sínum"/>
        <s v="koma þar að verki og kynnast þeim enn frekar . Gunnar lagði einstaka alúð við ræktun á landinu með skógrækt"/>
        <s v="koma þarna aftur í byrjun þessa mánaðar . Mér til mikillar ánægju hafði þarna orðið grundvallarbreyting . Öll aðstaða á"/>
        <s v="komast á sjó með honum yfir sumartímann . Þetta er með skemmtilegustu stundum í mínu lífi með pabba . Pabbi"/>
        <s v="komast á skíði . Í Hlíðarfjalli eru til tæki sem gagnast hreyfihömluðum og var á sínum tíma reynt að markaðssetja"/>
        <s v="komast aftur heim . Staðan er mjög einföld fyrir þá því þeir þurfa að vinna alla leiki sem eftir eru"/>
        <s v="komast báðir að hjá miklu sómafólki í Skagafirði , Kiddi hjá Stefáni Stefánssyni í Brennigerði rétt utan við Sauðárkrók og"/>
        <s v="komast beint frá Keflavík út á land . Ég held að bæði landsbyggðin og ferðaþjónustan muni hagnast á því að"/>
        <s v="komast heim til Spánar og byrja að spila þar . Farinos kom til Inter frá Valencia fyrir þremur árum síðan"/>
        <s v="komast í fóstur til nöfnu sinnar , húsfreyju og sauðfjárbónda á Hólmi . Síðan er henni komið fyrir austur á"/>
        <s v="komast í fullorðinna manna tölu . Ég fann satt að segja ekki mikinn mun . Nema á gjöfunum . Það"/>
        <s v="komast í nokkurra daga gönguferð um öræfin norðan Vatnajökuls með fádæma frábærum hópi á vegum Augnabliks , þess sjálfbæra ferðafélags"/>
        <s v="komast í sveit á unglingsárum mínum til Hermanns og Katrínar . Þegar ég lít til baka er mér ljóst hversu"/>
        <s v="komast í svona daglegar kræsingar . “ Öskurapar , eðlur og páfuglar Fjölskyldan býr í Guanacaste-héraði , í norðvesturhluta landsins"/>
        <s v="komast í tísku meðal núlifandi Íslendinga . Á fyrri hluta 20. aldar var hann hins vegar þjóðkunnur maður og lagði"/>
        <s v="komast í vinnu til Rögnu bónda á Þórustöðum í Ölfusi , en á því tímabili kynntist hún eftirlifandi manni sínum"/>
        <s v="komast til Afríku sem pabba hafði lengi dreymt um . Sú ferð var honum ógleymanleg . Pabbi var mikill fjölskyldumaður"/>
        <s v="komast til ömmu og hvílast . Þú varst svo góður afi og þær óteljandi stundir sem við áttum með ykkur"/>
        <s v="komast til þessa lands sem þau höfðu að vísu aldrei heyrt um , en sem sagðist bjóða þeim möguleika á"/>
        <s v="komast tvö sumur í sveit til Eyþórs , Tryggva og Sigríðar móður þeirra að Skeiðflöt um miðjan sjöunda áratug síðustu"/>
        <s v="komi hingað . Þvert á móti . Ekki bara vegna brotastarfsemi sem tengist þeim , heldur vegna afstöðunnar til manneskjunnar"/>
        <s v="komið sé fram stjórnarfrumvarp um jöfnun flutningskostnaðar . Eigandi fyrirtækis á Egilsstöðum segir að tíunda hver króna fari í flutninga"/>
        <s v="komið sé til móts við sjúklinga sem þurft hafa að greiða mikið vegna veikinda sinna en segja lausnina ekki fólgna"/>
        <s v="komin er niðurstaða í þetta mál og hvetja alla aðila sem að málum koma til að taka höndum saman um"/>
        <s v="komin er út skýrsla úttektarnefndar um Orkuveitu Reykjavíkur . Þar sem nefndin í tilkynningum sínum gerir lítinn greinarmun á einstökum"/>
        <s v="komin sé áætlun til fimm ára . Brynhildur Pétursdóttir , Bjartri framtíð , segir að staða sveitarfélaganna sé áhyggjuefni ."/>
        <s v="komin séu á samskipti milli forsetaembættis og Alþingis um málið . Þar með lauk málinu af hálfu ráðuneytisins . Engar"/>
        <s v="kominn sé starfsemi á gang á ný í skólahúsnæðinu . &quot; Maður skynjaði það strax að sveitungunum og þeim sem"/>
        <s v="komist í gagnið . Þeir hafa um allt of langan tíma haft þungar áhyggjur af þeirri miklu slysahættu sem skapast"/>
        <s v="komnir séu fram raunverulegir valkostir um flugvöll á höfuðborgarsvæðinu sem ræða þurfi af yfirvegun . Hann tekur undir að umræðan"/>
        <s v="kona hans starfaði löngum með honum , einstök kona að góðvild og gjörvuleika . Því var jafnræði með þeim ."/>
        <s v="konan hans , Erla , gat heimsótt hann oft og reglulega , þessi sex ár sem hann dvaldi á hjúkrunarheimilinu"/>
        <s v="konan hans væri með barni og að hann hafi skorað sigurmark í knattspyrnuleik fyrr um daginn þegar atvikið átti sér"/>
        <s v="konum fjölgar í háskólanum en höfum jafnframt miklar áhyggjur af því að strákar virðast vera sá hópur þar sem brottfallið"/>
        <s v="konur eigi nú greiðari aðgang að fyrirbyggjandi aðgerðum . Dæmi séu um að konur hafi fengið krabbamein á meðan þær"/>
        <s v="konur gegndu nú tveimur æðstu embættunum í finnska stjórnkerfinu . Jäätteenmäki var sökuð um að hafa logið því hvernig hún"/>
        <s v="konur skilgreinir sjálfar hvað megi og hvað ekki . En í samfélagi þar sem klámvæðing er áberandi og krafa á"/>
        <s v="konur taki sig saman og ræði femínisma og pólitík . Hún er hins vegar ekki sammála Sóleyju Tómasdóttur um að"/>
        <s v="konurnar okkar urðu miklar vinkonur og það átti vissulega sinn þátt í því að á milli þessara fjölskyldna varð aldrei"/>
        <s v="Kópavogsbær skyldi nú í fyrsta skipti gera grein fyrir fyrirhuguðum framkvæmdum á vegum sveitarfélagsins á Útboðsþinginu , en Gunnar I."/>
        <s v="körfuknattleiksdeild ÍR hafi nú stigið fram , eflt kvennadeild félagsins og byrjað aftur með meistaraflokk kvenna , eftir rúmlega 10"/>
        <s v="kórinn hefur starfað í 35 ár , og sömuleiðis liðin 35 ár bæði frá stofnun Listvinafélags Hallgrímskirkju og frá því"/>
        <s v="kötturinn sé á lífi . Fólk er mjög undrandi og strákinn okkar hlakkar mikið til að kötturinn komi heim ."/>
        <s v="krakkar hreyfi sig , hvort sem er á hlaupahjólum eða með öðrum hætti . Sex manns fórust og sex til"/>
        <s v="Kristín Halldórsdóttir féllst á að taka fyrsta sæti á listanum okkar í alþingiskosningunum 1983 . Hún var þar að stíga"/>
        <s v="Kristján L Möller fráfarandi samgönguráðherra hafi veitt Flugmálastjórn heimild til að hefja undirbúning og afla upplýsinga um þotuviðhaldsverkefni ECA á"/>
        <s v="Kristján L. Möller fráfarandi samgönguráðherra hafi veitt Flugmálastjórn heimild til að hefja undirbúning og afla upplýsinga um þotuviðhaldasverkefni ECA á"/>
        <s v="Kryddpíurnar séu hvergi nær hættar og verður leikurinn síðan endurtekinn á Græna hattinum á Akureyri 21. júní . Elísabet segir"/>
        <s v="KSÍ taki strangt á kynþáttaníði . Þá er Farid beðinn afsökunar á umræddum ummælum og vonast er til að hann"/>
        <s v="KSÍ taki strangt á kynþáttaníði á knattspyrnuleikjum á vegum sambandsins . Leikmenn ÍBV hafa áður orðið fyrir slíkum árásum og"/>
        <s v="KSÍ taki strangt á kynþáttaníði og að téður stuðningsmaður hafi nú verið settur í ótímabundið bann á Hásteinsvelli . Samkvæmt"/>
        <s v="kvænast einstakri konu , Guðríði Sigurgeirsdóttur , sem hann átti með langa og farsæla sambúð . Heimili þeirra hjóna hefur"/>
        <s v="kvænast Elísabeth Ósk Ellerup . Þau eignuðust einn son en auk þess gekk Ómar syni Elísabethar í föðurstað . Þeirra"/>
        <s v="kvænast henni Siggu sem síðar varð mín besta vinkona . Hefur vinátta okkar haldist óslitin í hartnær 70 ár og"/>
        <s v="kvænast Önnu dóttur hans fyrir 35 árum . Ég komst fljótt að því að Anna var ekki nein venjuleg dóttir"/>
        <s v="kveðja hljóðlega eftir langa og starfsama ævi . Við félagarnir úr Karlakór Reykjavíkur geymum minningarnar um einstakan félaga . Innilegar"/>
        <s v="kynin séu svo ólík að fullkomnu jafnrétti milli kynja verði aldrei náð . Vissulega er fólk ólíkt , ekki bara"/>
        <s v="kynnast , en grunnur að henni var yndisleg eiginkona hans Björg Bergþóra Bergþórsdóttir fædd í Flatey á Breiðafirði . Ég"/>
        <s v="kynnast aðeins Sveinbirni . Það mun hafa verið árið 2005 sem ég hitti hann fyrst en þá bjó ég á"/>
        <s v="kynnast æskuheimili hennar á Bárugötu . Þaðan hafði hún góðan bakgrunn . Móðir hennar , Sigurbjörg Magnúsdóttir , var afar"/>
        <s v="kynnast afa bæði sem góðum og traustum vin og einnig sem samherja í viðskiptum . Við áttum margar góðar stundir"/>
        <s v="kynnast afa en hann féll frá ári áður en ég fæddist . Ég fann þó til nærveru hans hjá Torfa"/>
        <s v="kynnast afa sínum náið fyrir vikið . Ekki skemmdi fyrir að fá nammi , afi hafði nefnilega leyfi til að"/>
        <s v="kynnast Agli og Dóru , eða eins og hann sagði alltaf &quot; Dóru minni &quot; . Með okkur tókst mikill"/>
        <s v="kynnast Agli og tefla stundum við hann . Mér þótti vænt um Egil . Hann var af sömu kynslóð og"/>
        <s v="kynnast Ágústu dóttur hans sem hefur orðið mér mikil gæfa . Heimurinn er lítill og í ljós kom að Hjörleifur"/>
        <s v="kynnast Ásgeiri Ármannssyni . Hann var mikill mannkostamaður og fín fyrirmynd . Hans verður sárt saknað . Megi minningin um"/>
        <s v="kynnast Bergi nokkuð á undanförnum árum . Var ætíð skemmtilegt að spjalla við hann um heima og geima og sat"/>
        <s v="kynnast Birgi og Elsu á tíunda áratugnum þegar baráttan stóð sem hæst um Eyjabakka og umfangsmiklar virkjanahugmyndir norðan Vatnajökuls ."/>
        <s v="kynnast Birni bónda og fá að dvelja í gamla húsinu á Fossi af og til í sumarblíðu um nokkurra ára"/>
        <s v="kynnast Birni er við tengdumst fjölskylduböndum fyrir fáeinum árum og tók hann mér strax með þeim ljúflingshætti sem honum var"/>
        <s v="kynnast Björgu þegar ég var barn og að njóta vináttu hennar alla tíð þó að samskiptin hafi verið lítil á"/>
        <s v="kynnast Björgvini , sem að eðlisfari var fremur dulur , og fá að starfa með honum um nokkurt árabil var"/>
        <s v="kynnast bóndanum , þingmanninum og baráttumanninum Ásgeiri í Ásgarði allvel og njóta á stundum þess að leggja mál í hans"/>
        <s v="kynnast Brávallagötufólkinu , þ.e.a.s. foreldrum hans og systkinum , betur en flestir aðrir innan fjölskyldunnar . Málin höguðu því þannig"/>
        <s v="kynnast dásamlegum hjónum Vigdísi og Jóni Sigurbjörnssyni . Upp frá þeim tíma urðum við nánir vinir , tókum þátt í"/>
        <s v="kynnast Didda mjög vel fyrir um tveimur áratugum þegar hann fór að vinna hjá okkur í Glerverksmiðjunni Samverki á Hellu"/>
        <s v="kynnast Dodda fyrir um það bil fjórum áratugum er ég tengdist inn í fjölskyldu Huldu konu hans , farið saman"/>
        <s v="kynnast dóttur Lóu fyrir bráðum 30 árum og kom skömmu síðar í mína fyrstu heimsókn með henni til Seyðisfjarðar ."/>
        <s v="kynnast Eddu vitum að fallin er frá hjartahlý og yndisleg manneskja sem bar hag allra sinna afkomenda fyrir brjósti og"/>
        <s v="kynnast eftirlifandi eiginkonu sinni , Elínu Gísladóttur . Ein af ógleymanlegum stundum okkar Maríu sem við áttum með Óla og"/>
        <s v="kynnast eiginmanni mínum , Jóni Norland , á haustdögum 1982 . Mér var strax tekið opnum örmum í tengdafjölskyldunni ."/>
        <s v="kynnast Einari í lagadeildinni eins og mjög margir aðrir , því Einar var öðrum mönnum fremur opinn og glaðvær ."/>
        <s v="kynnast Einari Oddi af eigin raun en ekki bara af afspurn . Við vorum alls ekki alltaf sammála en það"/>
        <s v="kynnast Einari Oddi og verða einn af fjölmörgum vinum hans . Fyrir þann vinskap verð ég ávallt þakklátur . Vegna"/>
        <s v="kynnast Einari og Hrafnhildi enn betur á ferðalögum og í fögnuðum á vegum fyrirtækisins . Það voru skemmtilegar stundir og"/>
        <s v="kynnast Einari Olgeirssyni og eiginkonu hans Emilíu , Millu , þegar hann var hótelstjóri á Húsavík . Við komum þar"/>
        <s v="kynnast einnig Vilhjálmi áður en þau hjónin lentu í alvarlegu bílslysi í ágúst 1969 , en Vilhjálmur lést af afleiðingum"/>
        <s v="kynnast eins heilsteyptum persónuleika og þeim sem Anna Fía hafði til að bera . Leiðir okkar lágu fyrst saman fyrir"/>
        <s v="kynnast einstæðri konu , Brynhildi Guðmundsdóttur , og varð hún sá sólargeisli , sem gaf honum aftur þann lífskraft sem"/>
        <s v="kynnast einstökum frásagnarhæfileikum Júníusar . Hann átti það til að segja sögur af hrakförum og uppeldisárum sínum á ferskan og"/>
        <s v="kynnast Elíasi Björnssyni í gegnum starf mitt hjá Lífeyrissjóði Vestmannaeyja , góð vinátta skapaðist milli okkar . Elli Björns ,"/>
        <s v="kynnast Elínu og eiginmanni hennar , Guðmundi J. Guðmundssyni , fyrir tæpum 40 árum þegar ég varð lögmaður Verkamannafélagsins Dagsbrúnar"/>
        <s v="kynnast elskulegum eiginmanni sínum , Agli Óskarssyni rennismíðameistara . Hann lést árið 1988 . Foreldrar hans voru þau Óskar Jónsson"/>
        <s v="kynnast Erlendi Guðmundssyni tengdaföður mínum . Frá okkar fyrstu kynnum bar viðmót hans vott um einstaka hlýju og umhyggjusemi ."/>
        <s v="kynnast Erlu og eiga hana sem vinkonu á lífsleiðinni . Ég og fjölskylda mín þökkum samfylgdina . Við sendum Friðbirni"/>
        <s v="kynnast Erni og starfa með honum í Lionshreyfingunni . Örn var umdæmisstjóri í A-umdæmi Lions árið 2000 - 2001 ."/>
        <s v="kynnast Eyjólfi Guðmundssyni þegar ég var ráðinn til starfa hjá VR árið 1960 . Þá var Eyjólfur Guðmundsson einn af"/>
        <s v="kynnast Eysteini , syni Jónasar , sem giftur er Jódísi , einni uppáhaldsfrænkunni minni . Það tók ekki langan tíma"/>
        <s v="kynnast félagsmálamanninum Guðmundi Inga og sem enn meira var , hinum hlýja og dagsfarsprúða dreng , sem á stundum á"/>
        <s v="kynnast fjölda fólks sem þiggur þjónustu okkar . Oft erum við að fjalla um mál sem eru mjög mikilvæg fyrir"/>
        <s v="kynnast fjöldanum öllum af góðu og skemmtilegu ungu fólki í gegnum dætur okkar þrjár , Signýju Ástu , Ásdísi Björk"/>
        <s v="kynnast fjölskyldu hennar , einkum móður og systrum , og þar leyndi sér ekki að samheldnin og samhjálpin var í"/>
        <s v="kynnast fjölskyldu Ingvars á mínum yngri árum og minnist ég margra gleðistunda á heimili hans . Húsið við Akurbraut 11"/>
        <s v="kynnast fjölskyldunni á Svalbarða fljótlega eftir að fjölskylda mín fluttist búferlum til Hellissands . Sigríður , ein dóttirin , varð"/>
        <s v="kynnast fjölskyldunni í Merkigerði . Í fyrstu bjuggum við í sama húsi og þau , húsinu sem faðir hans hafði"/>
        <s v="kynnast flestum Hólalandssystkinum vel en engu þó eins vel og Sigga frænda . Bæði vegna þess að þeir voru nánir"/>
        <s v="kynnast föður sínum , en það má að mörgu leyti telja að Hreinn stóri bróðir hafi komið í stað föðurímyndarinnar"/>
        <s v="kynnast fólki sem bæði reynist manni vel og kennir manni nýja sýn á lífið . Sigrún var ein af þessum"/>
        <s v="kynnast foreldrum hans , Guðrúnu og Helga í Æðey vorið 1970 , þegar ég kom ásamt konu minni og litlum"/>
        <s v="kynnast frænku minni , henni Kristínu Gerði . Ég man þegar frænkurnar , Kristín , Kolbrún og Íris komu í"/>
        <s v="kynnast frænku minni snemma og margar eru minningarnar og skemmtilegar . Fríða frænka kát og glöð nýkomin frá störfum í"/>
        <s v="kynnast Friðriki Hermannssyni fyrir fjórum árum síðan er hann kom inn í veiðiholl í Laxá í Leirársveit sem ég var"/>
        <s v="kynnast Fríðu Birnu með sitt fallega bros er hún giftist inn í fjölskyldu okkar , honum Guðmundi Jóni . Síðan"/>
        <s v="kynnast fyrrverandi flugstjóra , Jóhannesi Kristinssyni , miklum heiðursmanni sem fór með þeim í þetta mikla verkefni og ber að"/>
        <s v="kynnast fyrrverandi flugstjóra Jóhannesi Kristinssyni , miklum heiðursmanni sem fór með þeim í þetta mikla verkefni og ber að þakka"/>
        <s v="kynnast Gauki á yngri árum og með okkur stofnuðust vináttubönd sem aldrei rofnuðu . Þegar Gaukur tókst á hendur að"/>
        <s v="kynnast Geir vel . Ég var sumarstrákur í sveit hjá honum í samfellt átta sumur , frá átta ára til"/>
        <s v="kynnast Geira . Einar Ásbjörnsson . Það er með miklum trega og söknuði sem við kveðjum í dag vinnufélaga okkar"/>
        <s v="kynnast gestrisni Önnu og fjölskyldu hennar sem tók á móti okkur með miklum kærleika og ástríki . Anna vaknaði fyrir"/>
        <s v="kynnast Gísla og Evu konu hans í gegnum starf hans hjá Nýsköpunarsjóði og stjórnarsetu hans hjá Íshestum í rúmlega 10"/>
        <s v="kynnast Gísla úr þremur áttum ef svo má segja . Í fyrsta lagi kynntumst við &quot; í skátunum &quot; eins"/>
        <s v="kynnast Gísla þegar okkur var boðið að ganga í matarklúbb nokkurra vinahjóna sem hittust reglulega og borðuðu saman góðan mat"/>
        <s v="kynnast góðum dreng og traustum félaga eins og var um Magnús Jón . Tengsl okkar Magnúsar Jóns voru margvísleg ."/>
        <s v="kynnast góðum manni , honum Svenna mínum . Með ykkur myndaðist sérstakt vináttusamband sem var alveg einstakt . Margt kemur"/>
        <s v="kynnast góðum manni , Jack Keefe , sem var ekkjumaður . Þau giftu sig í maí árið 2001 og hún"/>
        <s v="kynnast góðum manni og traustum Lionsfélaga . Hörður Björnsson gekk til liðs við Lionsklúbb Kópavogs 1960 og starfaði þar af"/>
        <s v="kynnast Grétu Sævarsdóttur og þau gengu í hjónaband árið 2003 . Þau áttu notalegt heimili , milli þeirra ríkti væntumþykja"/>
        <s v="kynnast Guðbjarti persónulega þegar málefni eldri borgara hafa verið til umfjöllunar á fundum í ráðuneyti velferðar og víðar . Framkoma"/>
        <s v="kynnast Guðfinnu Snæbjörnsdóttur , Minnu , og áttu þau góðar samverustundir í yfir 40 ár , bæði hér heima og"/>
        <s v="kynnast Guðmundi Ágústi fyrir um fimmtíu árum er við báðir hófum nám í bifreiðasmíði hjá Agli Vilhjálmssyni hf. , hann"/>
        <s v="kynnast Guðmundi frá tveimur hliðum . Starfshliðinni í flugmálum , sem við báðir gerðum að ævistarfi , og seinna meir"/>
        <s v="kynnast Guðmundi L. Blöndal , eftirlifandi eiginmanni sínum , sem reyndist henni og börnum hennar vel . Guðmundur varð vinur"/>
        <s v="kynnast Guðmundi Magnússyni sem félaga í samtökum er hétu Samband íslenskra hitaveitna . Ég var þá formaður veitustofnana Mosfellsbæjar og"/>
        <s v="kynnast Guðmundi nokkuð á efri árum hans , og komu kynnin m.a. til vegna útgáfu blaðsins Ísfirðings , málgagns framsóknarmanna"/>
        <s v="kynnast Guðmundi vel . Mér er minnisstætt þegar ég hitti hann fyrst sumarið 1975 í félagsheimili Taflfélags Reykjavíkur . Ég"/>
        <s v="kynnast Guðmundi Þór , eins og hann var jafnan kallaður , fyrir sjö árum , er hann hóf störf sem"/>
        <s v="kynnast Guðnýju , konu Jóhanns , í starfi Norræna félagsins , en þar vann hún öflugt starf af miklum skörungsskap"/>
        <s v="kynnast Guðrúnu , elstu dóttur Ingu og Sveins , vorið 1969 og úr varð farsælt hjónaband . Mér var tekið"/>
        <s v="kynnast Guðrúnu Ernu Hreiðarsdóttur og þau áttu saman góð ár . Þau reistu sér m.a. sumarhús í Haukadal og ferðuðust"/>
        <s v="kynnast Gundu og fjölskyldu hennar á unglingsárum okkar , þegar foreldrar hennar voru með búskap í Nesjum og var það"/>
        <s v="kynnast Gunnari Páli fyrir u.þ.b. 35 árum , er hann af miklum eldmóð leitaði leiða til útflutnings á tilskornum lambasteikum"/>
        <s v="kynnast Gunnsteini en þá leitaði ég til hans til að fá sérsmíðaða skó . Þeir eins og aðrir sem hann"/>
        <s v="kynnast Guttormi vel og naut þess að vera gestur á því fallega heimili sem þau Ingveldur áttu við Skagfirðingabraut á"/>
        <s v="kynnast hæfileikaríkri , heilsteyptri , lífsglaðri og kraftmikilli stúlku . Stúlku sem þrátt fyrir ungan aldur hafði ótrúlega mikla reynslu"/>
        <s v="kynnast hæfileikum Njáls sem byggingafræðings . Frá upphafi fyrirtækis okkar hannaði hann öll þau íbúðarhús sem við byggðum . Mátti"/>
        <s v="kynnast Halldóri E. Sigurðssyni vel á síðustu árum starfsævi hans sem voru hjá Búnaðarbanka Íslands . Ég var þá nýbyrjaður"/>
        <s v="kynnast Halli Símonarsyni þegar ég kom til starfa á DV árið 1987 . Með okkur tókust strax mikil og góð"/>
        <s v="kynnast Hansínu nokkuð á árunum eftir snjóflóðið . Hún hélt þá heimili á Eyrargötu 3 á Ísafirði . Þangað var"/>
        <s v="kynnast Heiðu og þekkja hana í öll þessi ár , hún var einstök kona . Nú er það von mín"/>
        <s v="kynnast heimilisfólkinu í Bólstaðarhlíð 14 . Ég tók strax eftir því hvílíkum lífskrafti Áslaug var gædd ; hún var hvik"/>
        <s v="kynnast Helga Sæmundssyni . Leiðir okkar lágu saman fyrir tilstuðlan Ingvars Ásmundssonar sem þá var formaður Sambands iðnmenntaskóla . Um"/>
        <s v="kynnast henni . Ávallt stutt í gamansemina þegar hún sagði frá , og vellíðan það orð sem túlkar best það"/>
        <s v="kynnast henni . Elsku Helga , Björg , Barði , Dúna og aðrir aðstandendur , ég votta ykkur samúð mína"/>
        <s v="kynnast henni . Guðbjörg Guðmundsdóttir . Kveðja frá Grímsnesingum Látin er í hárri elli Ragnheiður Böðvarsdóttir , fyrrverandi húsfreyja á"/>
        <s v="kynnast henni . Hún var ekki allra , en er ofboðslega vel gefin . Hún er eins og ballerína ;"/>
        <s v="kynnast henni . Mestur er þó harmur föður míns sem sér nú á bak lífsförunaut sínum , eiginkonu og vini"/>
        <s v="kynnast henni . Tryggvi Harðarson . ÍSLENDINGAR fá nú á færibandi sýnishorn af vinnuaðferðum fjölþjóðafyrirtækja sem leitast við að kaupa"/>
        <s v="kynnast henni að minnast góðrar konu og þakka góðu stundirnar , og þreyja þorrann með Guðs styrk . Ég sendi"/>
        <s v="kynnast henni bæði í starfi og leik . Oft á tíðum var mikið spjallað og mikið hlegið og umræðurnar sem"/>
        <s v="kynnast henni einnig sem samstarfsaðila í tengslum við starf mitt í atvinnuendurhæfingu . Í þessu samstarfi kynntist ég því hve"/>
        <s v="kynnast henni ennþá betur . Lífsgleði hennar og atorka var með eindæmum . Hún lét sig ekki muna um að"/>
        <s v="kynnast henni erum verulega ríkari . Við Guðbjartur og mamma sendum Óla og fjölskyldunni okkar innilegustu samúðarkveðjur og biðjum guð"/>
        <s v="kynnast henni fyrir allmörgum árum og njóta samvista við þau hjónin , bæði hér heima á Íslandi og einnig á"/>
        <s v="kynnast henni fyrir rúmum 30 árum er leiðir okkar Guðrúnar dóttur hennar lágu saman og vel hefur forsjónin vandað það"/>
        <s v="kynnast henni fyrir um tveimur áratugum þegar hún tók mér fagnandi í fjölskyldu sína . Ingibjörgu var gott að þekkja"/>
        <s v="kynnast henni í gegnum fjölskyldutengsl og vinskap . Fjölskyldunni stóru , Gunnu systur hennar og öðrum aðstandendum votta ég samúð"/>
        <s v="kynnast henni í vetur þegar hún gekk til liðs við Vinstrihreyfinguna - grænt framboð . Nýliðinn varð fljótt einn af"/>
        <s v="kynnast henni mjög vel og á ég henni margt gott að þakka . Frá því ég man eftir mér hefur"/>
        <s v="kynnast henni náið . Við kynntumst þeim Huldu og Davíð fljótlega eftir komu okkar í Mosfellsbæinn , er þau voru"/>
        <s v="kynnast henni og Leó , eiginmanni hennar , þegar eldri dóttir okkar , Sigrún , og Ágúst , sonur þeirra"/>
        <s v="kynnast henni og Páli manni hennar fyrir mörgum árum og tengjast þeim og fjölskyldu þeirra traustum vináttuböndum . Hér er"/>
        <s v="kynnast henni og vera hennar grannar . Hún átti líka góðan mann , Örn Ingólfsson , og var að því"/>
        <s v="kynnast henni og þekkja . Þegar ég hitti hana fyrst horfði hún á mig sínum björtu og athugulu augum eins"/>
        <s v="kynnast henni Petru sem seinna varð tengdamóðir mín . Frá upphafi voru kynni okkar góð og Petra tók mér ,"/>
        <s v="kynnast henni síðustu 17 árin af hennar löngu ævi . Minningarnar hrannast upp og af mörgu er að taka ,"/>
        <s v="kynnast henni Siggu fyrir um 25 árum þegar ég kom á minn fyrsta miðilsfund hjá henni og með tímanum urðum"/>
        <s v="kynnast henni vel nutu ævinlega þessara miklu kosta hennar og dásamlegrar nærveru . Ég kynntist Stellu fyrst árið 1973 ."/>
        <s v="kynnast henni þegar ég var níu ára gömul stelpa á Álafossi . Þegar ég var 18 ára gömul tengdumst við"/>
        <s v="kynnast Hilmari og umgangast hann með ýmsum og mismunandi hætti í gegnum tíðina . Hans mun saknað á margvíslegum vettvangi"/>
        <s v="kynnast hinni hæfileikaríku eiginkonu sinni , Alenu Anderlovu á Kunstakademíunni , þar sem hún tók sitt annað diplóma í arkitektúr"/>
        <s v="kynnast Hjalta , Guðbjörgu og fjölskyldunni í Bæ og njóta gestrisni þeirra og hlýju . En í mörgum ferðum okkar"/>
        <s v="kynnast Hjalta árið 1992 þegar við Ómar sonur hans kynntumst . Fljótlega var mér boðið í heimsókn í Skeiðarvoginn til"/>
        <s v="kynnast hjónunum Óla Ásmundssyni arkitekt og Ingu Teitsdóttur . Hann greiddi fyrir því að þau keyptu sér hús á Hofsósi"/>
        <s v="kynnast Högna seinni árin , þó hann hafi reyndar þekkt hann alla tíð . Einstaklega ræðinn maður og mikill sögumaður"/>
        <s v="kynnast Hönnu á Hrauni , eins og Ástdís Jóhanna Stefánsdóttir á Ytra-Hrauni í Landbroti var jafnan kölluð . Hún kom"/>
        <s v="kynnast honum , einstakur mannkostamaður . Einkenni hans voru trúfesti , vinátta og takmarkalaus hlýja . Hjálpsemi hans var viðbrugðið"/>
        <s v="kynnast honum . Gísli var án efa einn færasti og tilfinninganæmasti píanóleikari sem Ísland hefur alið og átti þar að"/>
        <s v="kynnast honum . Tryggvi Harðarson . Föðurbróðir minn , Jósef Tryggvason bóndi á Þrastarhóli í Hörgárdal , er látinn á"/>
        <s v="kynnast honum . Við minnumst hans öll af hlýhug . Jón Ellert Benediktsson . Við andlát Sigurðar Boga Stefánssonar vinar"/>
        <s v="kynnast honum á Íslandi . Við munum ætíð minnast hans sem trausts samherja á þessum erfiðu tímum , og fyrir"/>
        <s v="kynnast honum allnáið sem félaga og vini . Okkar samskipti hafa alla tíð verið með miklum ágætum , það var"/>
        <s v="kynnast honum árið 1978 , þegar Berglind kynnti hann fyrir vinkvennahópnum . Hann tók þessum stelpnahóp fagnandi og vann hug"/>
        <s v="kynnast honum betur en flestum öðrum ágætum samstarfsmönnum þegar hann um stund var einkabílstjóri minn . Þá kynntist ég best"/>
        <s v="kynnast honum betur en margur annar . Við stunduðum báðir flugnám og strax við fyrstu kynni tókst með okkur mikil"/>
        <s v="kynnast honum eru þakklátir fyrir að hafa átt þennan ágæta dreng að samferðamanni . Hilmar Foss . Best munum við"/>
        <s v="kynnast honum fljótlega eftir að ég fór að stússast í pólitík og venja komur mínar til Húsavíkur . Þar hefur"/>
        <s v="kynnast honum í starfi árið 1975 þegar ég var nýkomin heim úr sérnámi í geðlækningum frá Bandaríkjunum . Hæfileikar hans"/>
        <s v="kynnast honum náið , en starfsfólki sem vann með honum og undir hans stjórn ber saman um að hann hafi"/>
        <s v="kynnast honum náið í störfum fyrir Norðurlandaráð . Sem aðalritstjóri Nordisk kontakts á árunum 1985 - 1990 átti ég gott"/>
        <s v="kynnast honum og Huldu er ég giftist syni þeirra og alla tíð hefur hann verið vakinn og sofinn yfir velferð"/>
        <s v="kynnast honum og miklum mannkostum hans . Hann verður mér ávallt minnisstæður fyrir sakir eðlislægrar ljúfmennsku sinnar og leiftrandi hugsunar"/>
        <s v="kynnast honum og njóta samfylgdar við hann . Við þáttaskil þjóta í gegnum hugann hugljúfar minningar um einstaklega góðan tengdaföður"/>
        <s v="kynnast honum og njóta samfylgdar við hann á langri vegferð . Þegar ég kveð tengdaföður minn koma margar góðar minningar"/>
        <s v="kynnast honum og Unni með nánum hætti í gegnum fjölskyldu Sigurjónu . Við hjónin eigum margar gleðilegar minningar frá þeim"/>
        <s v="kynnast honum og þeim dýrmætastar sem þekktu hann best og réttast . Blessuð sé minning hans . Árni Ómar Bentsson"/>
        <s v="kynnast honum persónulega . Hann var einstaklega hlýr og skilningsríkur maður . Við gátum iðulega leitað til Halldórs hvort sem"/>
        <s v="kynnast honum sem ungur drengur þegar Guðmundur var verkstjóri á síldarplani . Þar fór maður sem gerði kröfur til sín"/>
        <s v="kynnast honum sennilega best allra í fjölskyldunni , en ég fór suður og dvaldi hjá honum og Ástu ömmu vikum"/>
        <s v="kynnast honum vel , Hjálmari Níelssyni . Hann starfaði sem tryggingafulltrúi á skrifstofu sýslumannsins á Seyðisfirði , þar sem við"/>
        <s v="kynnast honum vel . Það var ákaflega góð tilfinning að vita af Árna við stjórnvölinn . Traustur maður að öllu"/>
        <s v="kynnast honum vel enda samgangur mikill á milli Arngríms og hans fólks og okkar heima í Skarði . Hestamennskan sameinaði"/>
        <s v="kynnast honum vel vissum hvílíkt gull af manni hann var . Og hversu ríkulegur hans innri heimur var sem hann"/>
        <s v="kynnast Hrönn vinkonu okkar . Þessi góði vinskapur hefur varað í mörg ár og erum við búnar að eiga góðar"/>
        <s v="kynnast Huldu , þessari góðu og kærleiksríku konu , skömmu eftir að þau hófu búskap í Fjarðarstrætinu á Ísafirði en"/>
        <s v="kynnast húsbóndahollustu þinni þegar þú komst í sauðfjárslátrun á Selfossi þegar ég hóf þar störf , upp frá því varst"/>
        <s v="kynnast Ingibjörgu árið 1965 er ég kynntist dóttur hennar . Allar götur síðan hefur verið gagnkvæmt traust á milli Ingibjargar"/>
        <s v="kynnast Ingibjörgu Thors Gíslason , er ég tók sæti í stjórn Coldwater Seafood Corporation , en Þorsteinn Gíslason , eiginmaður"/>
        <s v="kynnast Ingibjörgu Vagnsdóttur , þeirri einstöku konu . Hún var sannur vinur okkar , ekki síst strákanna okkar sem hún"/>
        <s v="kynnast Ingjaldi í gegnum mörg verkefni . Þeirra stærst var bygging Háskólatorgs , sem hýsir þjónustueiningar fyrir stúdenta og er"/>
        <s v="kynnast Ingólfi hin síðari ár er ég og fjölskylda mín hófum mikla uppbyggingu í aðstöðu fyrir veiðimenn á jörð okkar"/>
        <s v="kynnast Ingrid kveðjum hana með söknuði . Björn Sigurðsson . Elsku amma , við viljum hér með nokkrum orðum minnast"/>
        <s v="kynnast Ingvari mjög vel þegar hann hjálpaði mér við rannsókn sem ég var að vinna að við Háskóla Íslands ."/>
        <s v="kynnast Ingveldi , dóttur Sveinbjörns og Huldu , hans góðu konu . Inga var tilbúin að koma inn í líf"/>
        <s v="kynnast Ingþóri vel þegar ég tók við starfi umdæmisstjóra Kiwanisumdæmisins starfsárið 2000 - 2001 , en Ingþór var þá kjörumdæmisstjóri"/>
        <s v="kynnast Ívari ekki einvörðungu sem góðum og traustum félaga í Stómasamtökunum heldur líka sem eiginmanni og fjölskylduföður því eftirlifandi eiginkona"/>
        <s v="kynnast Jakobi fyrst sem kennara en eiga hann síðar að sem samstarfsmann til margra ára og hefur eytt ófáum stundum"/>
        <s v="kynnast Jennýju getum nú á sorgarstundu yljað okkur við allar þær góðu minningar og skemmtilegu samverustundir sem hún gaf okkur"/>
        <s v="kynnast Jóhanni nokkuð vel hin síðari ár . Hann var góður vinur . Ég sendi Halldóru , stoð Jóhanns og"/>
        <s v="kynnast Jóhanni til margra ára varðandi lýsingarmál . Óþrjótandi metnaður hans til að kynnast lýsingarlausnum við allar aðstæður tryggði vináttu"/>
        <s v="kynnast Jóhönnu vel sem heimalningur á heimili þeirra hjóna er ég kynnist dóttur hennar . Eiginleikum Jóhönnu vil ég lýsa"/>
        <s v="kynnast Jónasi B. Jónssyni skömmu eftir að hann varð skátahöfðingi , en það var fyrir tilviljun . Skátaflokkurinn minn var"/>
        <s v="kynnast Jóni á Kirkjulæk , munum aldrei gleyma manngæsku , fjölhæfni og lífsgleði þessa væna drengs . Arthúr Björgvin Bollason"/>
        <s v="kynnast Jóni Kr. í æsku því foreldrar okkar voru náið vinafólk . Hann bjó þá í Bjarkarstíg 4 og ég"/>
        <s v="kynnast Jóni nokkuð vel er leiðir okkar lágu saman í tengslum við Sædýrasafnið í Hafnarfirði sem átti hug hans allan"/>
        <s v="kynnast Jóni sem ungur drengur og njóta vináttu hans og trausts alla tíð . Það er sérstakt við þessi kynni"/>
        <s v="kynnast Jóni síðustu árin hans í þessu lífi . Ég kynntist honum er hann lagði til pistil í bók sem"/>
        <s v="kynnast Jóni Skúla fyrir hartnær 20 árum , og þá strax áttaði ég mig á því að þarna var á"/>
        <s v="kynnast Jóni Þórissyni leikmyndahönnuði er við unnum saman nokkra mánuði að verkefni í Kvennaskólanum á Blönduósi . Jón hafði þá"/>
        <s v="kynnast Jónu Ingibjörgu Hansen tvisvar á ævinni ef svo má að orði komast . Leiðir okkar lágu fyrst saman í"/>
        <s v="kynnast Karvel þegar ég var 12 ára gamall en þá réðst ég til hans í vinnu yfir eitt sumar ."/>
        <s v="kynnast Kela sumarið 2006 , Keli var reyndar frændi konu minnar en þau voru alin upp hvort í sínu landshorninu"/>
        <s v="kynnast Knut og frændfólkinu í Noregi og varð sem einn úr fjölskyldunni . Knut var vandvirkur fagmaður á sínu sviði"/>
        <s v="kynnast Kollu þegar ég var unglingur í félagskap með frænda mínum , Árna Benóný . Við gengum í Réttarholtsskóla og"/>
        <s v="kynnast konum og körlum af öllum stærðum og gerðum , sem hafa glatt mitt hjarta og kennt mér svo margt"/>
        <s v="kynnast Kötu og vera henni samferða á lífsleiðinni . Fjölskyldu hennar sendum við innilegar samúðarkveðjur . Er sárasta sorg okkur"/>
        <s v="kynnast Kris fyrir 16 árum á ferðalagi hér í Manitoba og mun betur eftir að við hjónin fluttum til Ottawa"/>
        <s v="kynnast Kristjáni og hans áhugaverðu viðhorfum . Mér er því ljúft að minnast hans nokkrum orðum . Kristján ólst upp"/>
        <s v="kynnast Kristleifi fyrir rúmum 20 árum og átti mikið og gott samstarf við hann allar götur síðan . Með hverju"/>
        <s v="kynnast Kristmundi Jóhannessyni . Þau kynni sýndu mér að þar fór traustur maður , framsýnn og bar hag samfélagsins fyrir"/>
        <s v="kynnast Kritjáni og naut þeirra forréttinda að vera samferðamaður hans frá því að ég man eftir mér . Ég og"/>
        <s v="kynnast Láru fyrir nokkrum árum , og þegar ég nú hugsa til hennar kemur upp í hug minn ljóðlínur eftir"/>
        <s v="kynnast Leifi syni hennar og síðan þá hefur Járngerður einnig verið hluti af lífi mínu . Það leyndi sér ekki"/>
        <s v="kynnast Leu Gestsdóttur Gayet , sonardóttur Matta , þar sem hún hefur starfað hér við sendiráðið í París . Mér"/>
        <s v="kynnast lífsförunaut sínum snemma á ævinni og reyndist það samband afar traust og happadrjúgt . Ég vil votta eiginkonunni ,"/>
        <s v="kynnast lífsglaðri og kraftmikilli konu . Hún hafði mikla útgeislun og gat ætíð slegið á létta strengi . Hún gegndi"/>
        <s v="kynnast listinni hjá henni , aðstoða hana á ótal námskeiðum þar sem hún miðlaði þekkingu sinni til annarra . Þetta"/>
        <s v="kynnast Má í unglingaskóla , á þeim árum sem skólaakstur hófst með unglinga úr Gnúpverjahreppi niður á Skeið , í"/>
        <s v="kynnast Magnúsi persónulega þar sem hann var pabbi besta vinar míns . Ég minnist dýrmætra samverustunda með þeim feðgum á"/>
        <s v="kynnast manni , sem var fæddur fyrir 1900 og varð rösklega 100 ára . Hann hélt andlegu atgervi sínu til"/>
        <s v="kynnast Margréti , eftirlifandi eiginkonu Guðmundar , og sonum þeirra fjórum . Þar hefur ást , kærleikur og samheldni ætíð"/>
        <s v="kynnast Margréti eiginkonu Bergs og áttum við með þeim margar ánægjulegar samverustundir , bæði hér heima og erlendis . Magga"/>
        <s v="kynnast Margréti er ég hóf störf hjá sýslumannsembættinu í Hafnarfirði á vordögum árið 1990 . Við samstarfsfélagarnir gerðum margt skemmtilegt"/>
        <s v="kynnast Maríu Matthíasdóttur og ganga að eiga hana . Þau gengu gegnum lífið saman í 54 ár og stóð María"/>
        <s v="kynnast Marteini fyrir átta árum . Að vísu við dapurlegar aðstæður , þegar elsta barnabarnið okkar greindist með æxli í"/>
        <s v="kynnast meistara Kjarval í þessu húsi , þar sem ég starfaði á árunum 1944 til 1965 . Auk þáttar Kjarvals"/>
        <s v="kynnast mjög náið Akurshjónunum Pálma Jónssyni , fyrrverandi ráðherra , og Helgu Sigfúsdóttur konu hans . Hvort tveggja var ,"/>
        <s v="kynnast móður okkar ungur að aldri og lifði ást þeirra í gegnum súrt og sætt . Pabbi gat verið ákveðinn"/>
        <s v="kynnast Möggu og Munda og njóta þeirrar sjaldgæfu hlýju og umhyggju sem einkenndi allt þeirra viðmót í garð barna ."/>
        <s v="kynnast mönnum sem ég tel vammlausa , Kristján var meðal fremstu jafningja í þeim hópi . Ég er þess fullviss"/>
        <s v="kynnast mönnum sem heilla mig algjörlega með persónuleika sínum og verða innan fimm mínútna í hópi minna bestu vina ,"/>
        <s v="kynnast mörgu góðu fólki á lífsleiðinni en fáum jafn miklum drengskaparmönnum og Eiríki . Nú kann margur að spyrja :"/>
        <s v="kynnast mörgum þessara hrossa og keypti minn fyrsta alvörureiðhest af Eyfa , hann var einmitt undan Rauðku . Mig langar"/>
        <s v="kynnast nánar Kalmani og Bryndísi , en þau voru einkar samrýnd eftir áratuga farsælan búskap . Kalman var hár og"/>
        <s v="kynnast Ninna á mínum yngri árum . Það var fróðlegt og gaman að líta inn til hans á trésmíðaverkstæðið ,"/>
        <s v="kynnast nokkrum . Ég hef ætíð litið upp til þeirra . Þar á meðal var Fjóla Elíasdóttir , húsfreyja að"/>
        <s v="kynnast nokkrum sporgöngumönnum þeirra sem voru samgrónir viðhorfunum . Voru alltaf með teikniblokkina í vasanum , ef ekki málmplötur líka"/>
        <s v="kynnast nokkrum úr fjölskyldu Ástu , og fara með henni á bæinn sem hún ólst upp á , sem heitir"/>
        <s v="kynnast Oddnýju og starfa með henni á vettvangi Kiwanishreyfingarinnar í nokkur ár . Samstarfið og kynnin voru þó fyrst og"/>
        <s v="kynnast öðrum eins tryggðatröllum og Ferjukotsfólkinu , að vináttuböndin mynda þéttriðið net til allra átta og ég get með sanni"/>
        <s v="kynnast og eiga samleið með þessum heiðursmanni . Ég votta ættingjum Karvels samúð mína . Jón Ásgeirsson . Eftir Boga"/>
        <s v="kynnast og starfa með manninum Stefáni erum stoltir af þeim kynnum . Við vottum Ernu og fjölskyldu hennar dýpstu samúð"/>
        <s v="kynnast og starfa með Vali Páli í framkvæmdaráði Styrktar- og líknarsjóðs Oddfellowa , þar sem hann hélt utan um fjármálin"/>
        <s v="kynnast og starfa um árabil með Katrínu og þótt nú séu mörg ár síðan við hættum störfum þá var það"/>
        <s v="kynnast og vera í samneyti við þennan stóra og samheldna systkinahóp . Gunni var líkur pabba okkar í útliti og"/>
        <s v="kynnast og verða samferða . Hann gerði alla hluti af alúð . Hann var tryggur vinur . Hann brosti feimnislegu"/>
        <s v="kynnast Ogino , þar sem leiðir okkar lágu saman við markaðssetningu á sjávarafurðum . Þegar í stað tókst með okkur"/>
        <s v="kynnast Óla á sambýlinu Barðavogi 19 þar sem við störfum og höfum notið góðra samvista með Óla og öðru heimilisfólki"/>
        <s v="kynnast Óla Ben . ung að árum , þar sem ég var gift bróður hans , Jóhanni Gunnari tannlækni ."/>
        <s v="kynnast Óla í lífi og starfi og sé nú á eftir honum yfir móðuna miklu . Góða ferð elsku vinur"/>
        <s v="kynnast Ólafi árið 1977 , þegar ég , 16 ára nemandi Menntaskólans á Ísafirði , heimsótti Valhúsaskóla með fjórum skólasystkinum"/>
        <s v="kynnast Ólafi fyrir um tuttugu árum og seinna að starfa með honum innan Lionshreyfingarinnar , fyrst þegar hann varð umdæmisstjóri"/>
        <s v="kynnast Ólafi vel og starfa með honum í Lionshreyfingunni ; við vorum saman í forystu hreyfingarinnar í tæpa tvo áratugi"/>
        <s v="kynnast ömmu mjög náið þar sem hún bjó með okkur þar til fyrir 7 árum , er hún fluttist að"/>
        <s v="kynnast ömmu náið , því ég flutti í bæinn úr Reykholti til að hefja menntaskólanám í Hamrahlið haustið 1975 og"/>
        <s v="kynnast ömmu náið því ég flutti í bæinn úr Reykholti til að hefja menntaskólanám haustið 1975 og fékk fæði og"/>
        <s v="kynnast ömmu Ragnýju . Nafn hennar vakti auðvitað strax athygli , því kærastan mín var nafna hennar , þótt ég"/>
        <s v="kynnast ömmu vel frá blautu barnsbeini og fram á fullorðinsár . Hún var amma sem var alltaf til staðar og"/>
        <s v="kynnast ömmum mínum . Að stíga inn í ríki Önnu voru forréttindi . Þar var komið fram við mann eins"/>
        <s v="kynnast öndvegis pilti , Árna Kristjánssyni , stofna með honum fallegt heimili og eignast börn . Við minnumst þess hve"/>
        <s v="kynnast öndvegiskonu , Helgu Guðmundsdóttur . Kvöldið áður en Ingvar veiktist sat hann og flokkaði reikninga og stemmdi af ."/>
        <s v="kynnast Páli frá ungum aldri í gegnum börn hans , vin minn Gísla og Auðbjörgu . Fyrsta minningin er þessi"/>
        <s v="kynnast Páli og fjölskyldu fljótlega eftir komu til Selfoss . Fyrst í gegnum forsetaframboð Ólafs Ragnars og síðar á grundvelli"/>
        <s v="kynnast Pétri Bergmann sem ungum og ærslafullum pilti , og ljúka með honum stúdentsprófi frá Samvinnuskólanum á Bifröst 1988 ."/>
        <s v="kynnast Ragnari Halldórssyni ; einum okkar merkasta frumkvöðli 20. aldar . Ég beitti mér fyrir því að vinur minn fengi"/>
        <s v="kynnast Ragnari syni þínum hér í München . Hann er sama eðalmennið og grínistinn og þú . Sjaldan fellur eplið"/>
        <s v="kynnast Ragnheiði konu Baldurs og nutum vina- og samverustunda með þeim hér heima og erlendis , en þar var gaman"/>
        <s v="kynnast Ragnheiði ungur . Foreldrar mínir og Páll og Ragnheiður voru góðir vinir og byggðu í félagi raðhúsið sem við"/>
        <s v="kynnast Róberti þegar hann og Guðbjörg systir mín hófu sambúð . Hann hafði þægilega nærveru og kynni okkar voru á"/>
        <s v="kynnast Rögnu , Ögmundi og Óla nánar er þau dvöldu í Kaupmannahöfn . Ragna var við nám í danska kennaraháskólanum"/>
        <s v="kynnast Rögnu fyrir um 25 árum í starfi Hvatar , félags sjálfstæðiskvenna í Reykjavík . Þar kom strax í ljós"/>
        <s v="kynnast seinni konu sinni , Ester Maríu Sigfúsdóttur . Ester var einstaklega glaðlynd og félagslynd kona og voru þau mjög"/>
        <s v="kynnast Selmu tengdamóður þegar við Hrönn dóttir hennar felldum hugi saman . Ég held að ég mæli fyrir hönd allra"/>
        <s v="kynnast sérstaklega vel foreldrum hans sem bjuggu í Stykkishólmi og þau urðu mér dýrmætir vinir og hélst sú vinátta alla"/>
        <s v="kynnast Sigga erum svo miklu ríkari á eftir . Hans verður sárt saknað og lengi minnst . Mamma missir líka"/>
        <s v="kynnast Sigga í gegnum mína kæru vinkonu Eddu , og var jafnan tíður gestur á notalega heimilinu þeirra í Hörðalandinu"/>
        <s v="kynnast Siggu mjög vel en samband þeirra Öllu var einstakt . Alla sýndi henni eins og öðrum mikið trygglyndi og"/>
        <s v="kynnast Sighvati Torfasyni þá fjóra vetur er ég var við nám við Fjölbrautaskóla Norðurlands vestra á Sauðárkróki . Þá bjó"/>
        <s v="kynnast Sigurði 1991 þegar ég réðst til Kópavogsbæjar sem starfsmannastjóri bæjarins . Allar götur síðan áttum við náið og gott"/>
        <s v="kynnast Sigurði náið . Við sátum saman í bekk í barnaskólanum og vorum fermdir saman í Hjallakirkju af séra Ólafi"/>
        <s v="kynnast Sigurði Ólafssyni og Gyðu konu hans fyrir rúmum þremur árum þegar við Gyða Sigríður dótturdóttir þeirra kynntumst og var"/>
        <s v="kynnast Sigurði sem tengdaföður Björns okkar og föður Sigrúnar Ölbu . Þau kynni urðu fljótt náin og notaleg , sem"/>
        <s v="kynnast Sigurlaugu , en það var ekki fyrr en hún var búin að fylla áttunda áratuginn . Ég var búinn"/>
        <s v="kynnast sínum lífsförunaut , henni Guðrúnu L. Ásgeirsdóttur . Það var eins með þau og með pabba og mömmu ,"/>
        <s v="kynnast sjálf þeim mætti , sem býr í jöklinum , og leitaði ég oft í styrk frá þessari ægifögru sveit"/>
        <s v="kynnast skákmeisturum , þjálfurum og skákkennurum hvaðanæva úr heiminum . Sumt af þessu fólki hefur markað djúp spor í minni"/>
        <s v="kynnast Snorra á ferli okkar hjá Hafrannsóknastofnuninni . Við skynjuðum fljótt að þar fór atorkumaður í flestu sem hann tók"/>
        <s v="kynnast Snorra Helgasyni árið 1975 , þegar Lista- og menningarsjóður Kópavogs stóð í viðræðum um kaup á höggmynd eftir Gerði"/>
        <s v="kynnast Snorra Sigfúsi Birgissyni og fjölskyldu hans . Heimili Önnu Snorradóttur og Birgis Þórhallssonar í Álfheimunum og seinna á Hofteigi"/>
        <s v="kynnast Stefáni fyrir rúmum áratug þegar yngsta dóttir okkar og hann bjuggu saman . Vinnustofa Stefáns sem var inni á"/>
        <s v="kynnast Stefáni munum ætíð minnast hans með gleði . Hlýlegt fas hans og glaðværð átti sér fáa líka og það"/>
        <s v="kynnast Steina Gísla eins og hann var jafnan kallaður og þá bæði í vinnu og svo auðvitað í tengslum við"/>
        <s v="kynnast Steina nokkuð utan vinnutíma , þar sem við báðir höfðum mikinn áhuga á skotveiðinni og margar ferðirnar fórum við"/>
        <s v="kynnast Steina þegar ég kynntist Lindu systur hans fyrir rúmum 20 árum . Það var ekki það verkefni sem nefnt"/>
        <s v="kynnast Steingrími frænda mínum nokkuð vel á seinni árum . Við hittumst ekki oft en hins vegar vorum við &quot;"/>
        <s v="kynnast sumum þeirra vel . Ég hef líka lengi haft mikinn áhuga á handknattleik og hef átt margar góðar stundir"/>
        <s v="kynnast Svanhildi fyrir um það bil 45 árum , þegar þau Svanhildur og Jóhann keyptu húsið við hliðina á okkur"/>
        <s v="kynnast Svavari vel bæði í leik og starfi . Hann var um árabil samstarfsmaður minn í byggingarfyrirtæki á Hvolsvelli sem"/>
        <s v="kynnast Sveini náið vegna samstarfs á sviði hestamennskunnar . Milli okkar tókst vinátta og gagnkvæmt traust sem varði allt frá"/>
        <s v="kynnast Sveinu og tók börnum hennar sem væru þau hennar ömmubörn . Og sama þótti okkur hinum sem þótti því"/>
        <s v="kynnast systur hans . Diddi vildi að sjálfsögðu að ég migi í saltan sjó áður en ég færi að mennta"/>
        <s v="kynnast tengdaforeldrum mínum á mínum yngri árum og minnist ég margra gleðistunda á þeirra heimili . Húsið þeirra hét Blómsturvellir"/>
        <s v="kynnast tengdamóður minni Aðalbjörgu Ágústsdóttur sem venjulega gekk undir nafninu Alla . Mig langar til að minnast hennar og þakka"/>
        <s v="kynnast Thor persónulega og eignast hann að vini . Að fá að hitta hann og ræða við hann var mér"/>
        <s v="kynnast Torfa strax á unglingsárum mínum . Það var sameiginlegur áhugi okkar á íþróttum og ungmennafélagshreyfingunni sem dró okkur saman"/>
        <s v="kynnast ungri konu , henni Elínborgu , sem varð stjarnan í lífi hans til æviloka og annaðist hann í hans"/>
        <s v="kynnast ungur Heiðu sinni og áttu þau saman farsælt og gott hjónaband í 62 ár . Þau bjuggu allan sinn"/>
        <s v="kynnast ungur henni Heiðu sinni , Jónheiði Níelsdóttur , og áttu þau saman farsælt og gott hjónaband í 62 ár"/>
        <s v="kynnast ungur henni Kollu þinni og áttuð þið þrjú yndisleg börn saman . Við systkinin sáum vel hvað þau skipuðu"/>
        <s v="kynnast Unni , en við vorum samherjar í bikarliði HSK og síðar í stjórn ÍSÍ . Það var eftirtektarvert hvað"/>
        <s v="kynnast Valdimar , bæði sem kennara en síðar sem samstarfsmanni . Valdimar var vel liðinn kennari sem var vel heima"/>
        <s v="kynnast Vali vel og vinna mikið með honum . Hann lék aðalhlutverk í fyrsta leikriti sem ég stýrði , Brunarúst"/>
        <s v="kynnast vel Kjartani Ólafssyni fyrrverandi héraðslækni í Keflavík og konu hans Ásdísi Jóhannesdóttur . Eitt sinn sem oftar sátum við"/>
        <s v="kynnast vel Magnúsi Kristjánssyni og konu hans , Brynju Þorgrímsdóttur . Stúlkurnar tvær við brúsapallinn urðu þá yngstu mágkonur mínar"/>
        <s v="kynnast vel nokkrum bernsku- og æskuvinkonum móður minnar , hennar Stínu Sveins , frá Bolungarvík . Þetta eru konur sem"/>
        <s v="kynnast vel systur Önnu og hennar miklu mannkostum , en hún var móðursystir eiginkonu minnar . Varð á milli okkar"/>
        <s v="kynnast vel ungir að árum og auðnast að eiga samleið um langt skeið síðar á ævinni . Það er með"/>
        <s v="kynnast yndislegri konu , henni Fríðu fyrir nokkrum árum , en Steini missti Gerðu konu sína fyrir 13 árum ,"/>
        <s v="kynnast yndislegum stúlkum og eignast litla drengi . Enn ein mynd mín sýnir ábyrgðarfulla feður í uppeldinu með synina saman"/>
        <s v="kynnast þeim á Kanarí fyrir nokkrum árum . Það var fyrir tilstilli Brynju dóttur þeirra að fundum okkar bar saman"/>
        <s v="kynnast þeim einstöku hjónum , Eddu og Konráði , á unglingsárum mínum , þegar ég fór að koma á þeirra"/>
        <s v="kynnast þeim enn betur þá en fyrr gafst kostur á . Sannaðist þar hvernig helstu eðliskostir mannanna koma best í"/>
        <s v="kynnast þeim heiðurshjónum Ingu og Stefáni býr þakklæti efst í huga fyrir ógleymanlega og dýrmæta samfylgd . Þau tóku okkur"/>
        <s v="kynnast þeim heiðursmanni fyrir rúmum þremur áratugum , þegar leiðir okkar lágu saman á vettvangi sveitarstjórnarmála . Þar vorum við"/>
        <s v="kynnast þeim hjónum , Bjarna og Sigríði , æ betur eftir því sem árin liðu . Við þetta tækifæri er"/>
        <s v="kynnast þeim hjónum , Guðrúnu og Skarphéðni Kristjánssyni , fyrir rúmum tuttugu árum , þegar dóttir okkar , Dröfn ,"/>
        <s v="kynnast þeim hjónum og gerast tengdasonur þeirra fyrir nokkrum árum . Ég hafði að vísu áður komið inn í líf"/>
        <s v="kynnast þeim hjónum Ragnheiði , sem nú er látin , og Sigurjóni og áttum með þeim margar ánægju- og gleðistundir"/>
        <s v="kynnast þeim hjónum Skúla og Guðríði Sigurgeirsdóttur þegar mér bauðst á unglingsárum að dvelja nokkur sumur á Stóru-Tjörnum með þeim"/>
        <s v="kynnast þeim hjónum Stebbu og Georg . Þrátt fyrir átta ára aldursmun á milli okkar , sem var nokkuð mikill"/>
        <s v="kynnast þeim hjónum ung að árum . Það var veturinn 1963 - 4 sem ég fór að venja komur mínar"/>
        <s v="kynnast þeim hjónum vel . Heimili Guðrúnar , umgjörðin um þessa fundi , bar smekkvísi hennar óbrigðult vitni . Hún"/>
        <s v="kynnast þeim hjónum vel og eignast þau að ævilöngum vinum . Það er nefnilega þannig að þegar menn hafa það"/>
        <s v="kynnast þeim hjónum Þórði Ólafssyni frá Odda í Ögurvík og Kristínu Svanhildi Helgadóttur , afa og ömmu eiginkonu minnar ."/>
        <s v="kynnast þeim Kela og Huldu betur þegar Keli bauð mér að róa með honum á Fáknum . Var ég á"/>
        <s v="kynnast þeim Lólu og Einari , fljótlega eftir að við fluttum í Garðabæ . Ótal minningar frá löngum tíma renna"/>
        <s v="kynnast þeim sómahjónum Regínu Ólafsdóttur og Eggerti Gíslasyni um leið og ég kynntist syni þeirra , honum Óla , og"/>
        <s v="kynnast þeim vel í ofangreindri ferð til Brighton . Síðar kynntist ég líka Hjalta sem sveitarfélaga og makker og var"/>
        <s v="kynnast þeirri hlið á Geirlaugi , síðustu ár hans á meðal vor . Fæstir vita að síðustu mánuði lífs síns"/>
        <s v="kynnast þér , pabba bestu vinkonu okkar , Birnu , þegar við vorum ungar stelpur . Þú tókst okkur alltaf"/>
        <s v="kynnast þér . Ég gleymi því aldrei hvað mér fannst þú falleg og tignarleg með þín brúnu augu og þitt"/>
        <s v="kynnast þér fyrir um 30 árum , þegar ég kynntist dóttur þinni Hrafnhildi , sem hefur verið ein af mínum"/>
        <s v="kynnast þér nokkuð vel en þú komst oft í heimsókn til okkar . Þú varst alltaf til í að hjálpa"/>
        <s v="kynnast þér og langar að þakka fyrir samfylgdina síðastliðin áratug , tíma sem var því miður allt of stuttur ."/>
        <s v="kynnast þér og syni þínum , Sigurði Viggó , í gegn um samband okkar Björgvins , vinar ykkar . Af"/>
        <s v="kynnast þér þegar ég hóf störf við slysamóttökuna við sjúkrahúsið í Keflavík fyrir 16 árum . Það leið ekki á"/>
        <s v="kynnast þér þegar við Vigdís , &quot; litla &quot; systir þín , kynntumst á Grundarstíg 12 og einnig í Menntaskólanum"/>
        <s v="kynnast þér þegar þú varst ungur drengur í Öskjuhlíðarskóla . Það var nú oft kátt hjá ykkur Hugrúnu Dögg og"/>
        <s v="kynnast þessari blíðu og yndislegu konu erum ríkari fyrir . Bryndís Kristjánsdóttir , Valdimar Leifsson , Egill og Anna Katrín"/>
        <s v="kynnast þessari dásamlegu fjölskyldu og eignast hana að vinum . Margs er að minnast frá árunum með John og fjölskyldu"/>
        <s v="kynnast þessari fjölskyldu og bindast vináttuböndum , sem fært hafa okkur margar ánægjustundir og góðar minningar . Með fáeinum orðum"/>
        <s v="kynnast þessari góðu konu snemma árs 1996 er ég tók sæti í Mæðrastyrksnefndinni . Það sem einkenndi þessa góðu konu"/>
        <s v="kynnast þessari góðu konu standa nú eftir í spurn . Hvers vegna hún ? En við slíkum spurningum fást víst"/>
        <s v="kynnast þessari ljúfu , hljóðlátu konu áður en hennar andlegu heilsu hrakaði að ráði . Líf hennar var aldrei dans"/>
        <s v="kynnast þessari stórkostlegu konu sem við eigum eftir að sakna meira en orð fá lýst . Við hittumst ávallt þegar"/>
        <s v="kynnast þessu fólki og var um tíma heimagangur þar á bæ . Við Guðmundur vorum mikið saman á skólaárunum og"/>
        <s v="kynnast þessu myndarlega sveitaheimili sem var mitt annað heimili í átta sumur og árlega kom ég þangað eftir það sem"/>
        <s v="kynnast þessum dreng í gegnum þennan félagsskap . Hann var hugleiks- og skapandi maður af stærðargráðu sem okkur hinum var"/>
        <s v="kynnast þessum góða manni kveðjum hann með þakklæti og virðingu í huga . Guð blessi þig og varðveiti . Elsku"/>
        <s v="kynnast þessum góðhjartaða manni sem ávallt sýndi hlýju þegar manni fannst flest ómögulegt . Það var ávallt fagnaðarefni þegar hann"/>
        <s v="kynnast þessum hressilega verkamanni Reykjavíkur . Við sundfélagar hans í Sundhöll Reykjavíkur erum nú fátækari af glaðværð og hressilegum uppákomum"/>
        <s v="kynnast þessum kringumstæðum í uppvexti sínum . Það er ekki víst að öllum finnist það hafa verið lán . En"/>
        <s v="kynnast þessum manni , þessari goðsögn , og það sópaði að honum , það geislaði frá honum og það fór"/>
        <s v="kynnast Þórði betur þegar við hittumst vikulega á fundum á vegum Blindrafélagsins . Þórður var vel gerður og var hann"/>
        <s v="kynnast Þórði fyrir 40 árum og vináttan hélst óslitið í blíðu og stríðu . Honum var annt um vini sína"/>
        <s v="kynnast Þóri sem þá var formaður Félags ísl. myndmenntakennara . Það var upphafið að hlýrri og einlægri vináttu og þriggja"/>
        <s v="kynnast Þorleifi Óla . Fyrir forvitinn og fiktsaman dreng var gaman að þekkja hann . Óli var góður maður og"/>
        <s v="kynnast Þórunni vel og starfa með henni í Lionshreyfingunni . Við vorum saman í forystu hreyfingarinnar í mörg ár ."/>
        <s v="laða til sín fjölbreyttan hóp hæfileikaríkra listamanna og dvelja þar nú þrjár listakonur , hver úr sinni heimsálfunni : Annie"/>
        <s v="læra blikksmíði hjá fyrirtæki hans . Það verkaðist með þeim hætti að hann vildi fá mig til starfa , en"/>
        <s v="læra ýmis fög hjá mörgum ágætum kennurum , en enginn hefur skákað Gísla í þessum efnum . Ég veit ekki"/>
        <s v="lágmarkslífeyrir verði látinn fylgja lágmarkslaunum og tryggi tekjur , sem hægt er að lifa á . Ég fagna Miðflokknum ."/>
        <s v="lágmarkslífeyrir verði látinn fylgja lágmarkslaunum og tryggi tekjur , sem hægt er að lifa á . Ég fagna því að"/>
        <s v="landið verði allt ljósleiðaravætt . Ég fagna áherslu á nýsköpun á öllum sviðum og um allt land . Ég fagna"/>
        <s v="landið verði allt ljósleiðaravætt . Ég fagna því að allt ísland fari að virka saman . Ég fagna því að"/>
        <s v="landið verði allt ljósleiðaravætt . Ég fagna því að allt ísland fari að virka saman sem ein heild . Ég"/>
        <s v="Landsbankinn ætli að fresta málinu . „ Það hlýtur að þurfa að kalla saman hluthafafund í bankanum til þess að"/>
        <s v="Landsbankinn skuli auðsýna félaginu það traust sem þessir samningar bera vitni um og undirstrika með því áframhald á löngu farsælu"/>
        <s v="landsfundurinn skyldi styðja tillögu Guðmunar Halldórssonar um að tekin verði upp sérstök ívilnun fyrir dagróðrabáta sem róa með línu ."/>
        <s v="landsmenn mæta BDSM með samblandi af elskusemi , áhuga og forvitni . Einhvern tíma hefði maður haldið að slíkt gæti"/>
        <s v="Landspítalinn hyggist gera umbætur á innkaupum spítalans . Félag atvinnurekenda fagnar því að Landspítalinn ætlar að gera umbætur í innkaupum"/>
        <s v="Landspítalinn skuli ætla að vinna að þessu og ég fagna því að Landspítalinn skuli hafa þegið af okkur þetta boð"/>
        <s v="Landspítalinn skuli hafa þegið af okkur þetta boð . Ég get hins vegar ekki fagnað þeirri aðferð sem Landspítalinn notar"/>
        <s v="Landsvirkjun ætli að hefja framkvæmdir við Búðarhálsvirkjun að nýju . Raforkan verður meðal annars seld í álverinu í Straumsvík ,"/>
        <s v="langlokur eftir Matthías séu komnar á netið . En með leyfi að spyrja – eru þetta ekki meira eða minna"/>
        <s v="lánþegar fái slíkar greiðslur . Það geri vart annað en að minnka vanskil hjá sjóðnum . Ekki hlutverk sjóðsins að"/>
        <s v="lausn hafi fundist á málinu . Wouter J. Bos kvaðst einkum ánægður með að staða hollenskra innstæðueigenda væri nú skýr"/>
        <s v="leggja af sjálfa dómana en bjóða eingöngu upp á yfirlitssýningu þar sem glóðvolgir dómar frá vorsýningu væru notaðir til grundvallar"/>
        <s v="leiða uppbyggingu Friðrikskapellu að Hlíðarenda sem var gefandi . &quot; karlesp@simnet.is Fréttaskýring Örn Arnarson ornarnar@mbl.is Þegar ljóst var að til"/>
        <s v="leiðir okkar Péturs lágu saman í 45 ár . Ég var þá kennari við byggingaverkfræðideild Verkfræðiháskóla Danmerkur og þegar ég"/>
        <s v="leigja íbúðarhúsnæði með Ásgeiri um tíma meðan við störfuðum þar . Kynni mín af Ásgeiri hafa gert mig að betri"/>
        <s v="leigja um árabil íbúð í kjallaranum í Nökkvavogi hjá Helgu og manni hennar Alfred Olesen . Frá upphafi voru þau"/>
        <s v="leika keppnisleiki í Þjóðadeildinni í stað þess að spila æfingarleiki . Hörður segir að lífið sé ljúft í Moskvu ."/>
        <s v="leika með Árna í síðara Dixiebandinu . Ég verð honum ævinlega þakklátur fyrir þann lærdóm og vináttu . Ég vil"/>
        <s v="leikhúsfólk víða um heim hefur sýnt verkum hans mikinn áhuga . Leikritið Englabörn , sem var frumsýnt í Hafnarfjarðarleikhúsinu fyrir"/>
        <s v="leikkonan Jennifer Aniston ætli að gifta sig í bænum Hania í sumar . Margir Íslendingar hafa heimsótt þennan fagra og"/>
        <s v="leikstýra honum nokkrum sinnum á sviði og ótal sinnum í útvarpi . Alltaf jafn skemmtilegur í samvinnu . Persónurnar sem"/>
        <s v="leikstýra þessum stórbrotna leikstjóra sem leikara í þrem kvikmyndum og kynnast honum persónulega , urðum við góðir vinir upp frá"/>
        <s v="leitast væri við að kanna hugmyndir á faglegan hátt áður en tillögur um málið væru lagðar fram . Hún segir"/>
        <s v="lenda hjá góðu fólki á Einarsstöðum , sem hún minntist með hlýhug og þakklæti alla tíð . Systkinahópurinn dreifðist víða"/>
        <s v="lenda í riðli með risum eins og Brasilíu , Argentínu , Englandi eða Spáni en aðrir vilja kannski bara mæta"/>
        <s v="lenda stundum í flokki með dætrunum í hennar huga . Gestrisni og gjafmildi koma upp í hugann þegar hugsað er"/>
        <s v="leyfa veiðar á 40 hrefnum . Segir í yfirlýsingunni að vísindamenn hafi staðfest gott ástand hvalastofna við Ísland og sé"/>
        <s v="leysa Siggu stundum af í kennslu í Fjölmennt og eins með Perluna þannig að ungmennin hennar urðu líka mjög góðir"/>
        <s v="lið hans , Bergischer , vann sér sæti í efstu deild á ný . „ Við gerum að sjálfsögðu ekki"/>
        <s v="liðið væri komið með fjögur stig . Danmörk er því komið í milliriðla og gat því ekki verið of niðurlútur"/>
        <s v="líf er í jafnaðarstefnunni um allan heim og við erum að sjá eitt af merkjum þess hér á Íslandi ."/>
        <s v="lifa 95 árin sín full eldmóðs og atorku . Og áhugi hennar beindist ekki eingöngu að ættingjum og vinum heldur"/>
        <s v="lifa af helförina , sagði við blaðamann BBC að hann hefði efasemdir um áhrif þessarar útgáfu . „ Það sem"/>
        <s v="lifa blómaskeið íslensks landbúnaðar . Hann var fyrst með blandað bú en sneri sér síðan að kúabúskap eingöngu og var"/>
        <s v="lifa hamingjusömu og innihaldsríku lífi , auk þess að vera heilsuhraust fram undir það síðasta . Jafnvel þótt á móti"/>
        <s v="lifa kærleiksríku lífi umvafinn ást konu sinnar og barna . Hans jarðneska lífi er nú lokið . Nú tekur við"/>
        <s v="lífeyriskerfi opinbera og einkageirans verði samræmd . Fulltrúar vinnumarkaðarins , ríkis og sveitarfélaga hafa reynt að ná samkomulagi um hvernig"/>
        <s v="lífeyrissjóðirnir hætti að halda uppi vaxtastigi í landinu og fari að vinna fyrir sér í útlöndum . Ég fagna því"/>
        <s v="líklega fer óvissu um stjórnun skólans á næsta skipunartímabili skólameistara að ljúka . “ Viðtöl við umsækjendur um stöðu skólameistara"/>
        <s v="líklega hef ég hlustað oftar á hana en flestar aðrar plötur - dögum saman var ekki önnur plata spiluð og"/>
        <s v="lina þjáningar ykkar með því að skipta á reynslu minnar kynslóðar fyrir ykkar , “ sagði hann um grátandi aðdáendur"/>
        <s v="líta eftir langan , dimman vetur . Höfundurinn er fyrrverandi kennari . Ljóðið er úr nýrri ljóðabók hans : Blóm"/>
        <s v="litlu skrefi og vona að þau verði fleiri , &quot; segir Árni Grétar Jóhannsson , framkvæmdastjóri Samtakanna 78 , um"/>
        <s v="Liu Xiaobo hljóti friðarverðlaun Nóbels í ár . Alþingi samþykkti sömuleiðis að skora á kínversk stjórnvöld að leysa Xiaobo úr"/>
        <s v="ljósabekkir hafa verið fjarlægðir úr opinberum stofnunum svo sem sundstöðum og íþróttamannvirkjum enda undarlegt að staðir , sem eiga að"/>
        <s v="lögreglumennirnir hefðu verið ákærðir . Gray var handtekinn þann 12. apríl . Hann var 25 ára gamall . Saksóknari sagði"/>
        <s v="loka Hamaoka kjarnorkuverinu . Kan hefur verið undir miklum þrýstingi um að endurskoða orkumál í Japan . Haukur Páll Sigurðsson"/>
        <s v="lokið er smíði hússins . Um helgina var svo byrjað að afhenda leigjendum lykla að íbúðum . Það er fyrirtækið"/>
        <s v="loks hafi verið sett lög um fjármál stjórnmálasamtaka og frambjóðenda en alls er níu tilmælum beint til íslenskra stjórnvalda til"/>
        <s v="loks sé einhver kominn í erlenda fjölmiðla til að skýra sjónarmið Íslendinga . Hefði kannski þurft að gera aðeins fyrr"/>
        <s v="loks sé í boði úrræði í skólamálum yngri barna sem henti kröfum nútímaþjóðfélags . ylfa@mbl.is ' Pálmi Stefánsson skrifar um"/>
        <s v="loks sé komin niðurstaða í rannsókn þýskra tollyfirvalda á meintri skipulagðri glæpastarfsemi þeirra . Málið reyndist allt byggt á misskilningi"/>
        <s v="loks standi til að grisja frumskóg vörugjalda hér á landi . Tillögur ríkisstjórnarinnar um að endurskoða neysluskatta og fella niður"/>
        <s v="loks væri tekið á vandanum með skýrum hætti . Þó sögðust sumir efast um að bönkunum tækist að vinna úr"/>
        <s v="loks verði fullnægjandi útvarps- og fjarskiptaþjónusta á höfuðborgarsvæðinu tryggð með nýju mastri “ . Borgarráðsfulltrúar Sjálfstæðisflokksins sátu hjá við afgreiðslu"/>
        <s v="loksins ætli einn af stóru flokkunum sem hefur raunverulega burði til þess að leiða þetta mál til lykta ætli að"/>
        <s v="loksins eigi að taka á 1.200 milljarða snjóhengjuvanda með m.a. skattlagningu eins og ég lagði til haustið 2008 en þá"/>
        <s v="loksins er komin niðurstaða í Bandaríkjunum . Hann segist hafa fylgst með ræðum frambjóðendanna í fyrrinótt og fundist þeim báðum"/>
        <s v="loksins hafi einhver tekið af skarið og skellt fram hugmynd að fýsískri lausn fyrir konur til að koma í veg"/>
        <s v="loksins komist á eðlileg samkeppni á sementsmarkaði hér á landi . &quot; Ég er afar ánægður með að fá samkeppni"/>
        <s v="loksins sé gripið til nauðsynlegra björgunaraðgerða . Í vikunni boðaði Lilja síðan stórsókn í menntamálum til að fjölga kennurum og"/>
        <s v="loksins sé hægt að lesa á íslensku . Einar Falur Ingólfsson Stefán Gunnar Sveinsson sgs@mbl.is Sergei Skrípal , rússneski njósnarinn"/>
        <s v="loksins sé kominn umhverfisráðherra sem gerir það sem góður umhverfisráðherra á að gera , að standa vörð um náttúruna og"/>
        <s v="loksins skuli komnar fram upplýsingar sem varpa ljósi á ástæður þess að Gunnar Gunnarsson varð ekki þess heiðurs aðnjótandi að"/>
        <s v="loksins skuli vera komin hreyfing á málið en óvissan hefur farið illa í starfsmenn Varnarliðsins jafnt sem ráðamenn . Það"/>
        <s v="loksins væri kominn umhverfisráðherra sem stæði vörð um náttúruna . Forystumenn stjórnarandstöðunnar kröfðust þess að Steingrímur yrði víttur fyrir að"/>
        <s v="losna við mikið af umstanginu sem fylgir fjáröflunum . Það er alltaf erfitt að koma inná markað með nýja þjónustu"/>
        <s v="losna við Oliveier sem hefur ekki komist í aðalliðið síðan Terry Venables tók við liðinu . ' Firmakeppni Aftureldingar verður"/>
        <s v="losna við þau og sprautufíkla sem hafa haldið til þar og í grennd . Húsin voru rifin í dag og"/>
        <s v="Lúvenía sé nú um það bil að ganga í Evrópusambandið . Þetta kemur fram í nýrri skoðanakönnun fjarskiptafyrirtækisins One.tel ."/>
        <s v="lýðræðið hafi lifað af eftir misheppnað valdarán . Virðingarfyllst þá segi ég við ykkur að þið eruð illa upplýst ."/>
        <s v="Macys-verslanakeðjan , sem í fyrra neitaði að nota orðið jól , skuli hafa skipt um skoðun og tali nú um"/>
        <s v="mælast með eitthvert fylgi í skoðanakönnunum , þrátt fyrir að vissulega hafi hún viljað mælast með meira fylgi . Nú"/>
        <s v="mæta aftur til móts við landsliðið . Hann segir leikmenn ákveðna í að halda áfram að gera það sem gengið"/>
        <s v="Mahmoud al-Mabhouh , einn af herstjórum Hamas , hafi verið ráðinn af dögum . Hryðjuverkamaður liggi í valnum sem sé"/>
        <s v="makar , sem stofnuðu á léttri stundu Félag tengdra , og börn , náðu saman á ómetanlega fallegan og einstakan"/>
        <s v="makrílkvóti til handfærabáta sé aukinn . Mikilvægt sé fyrir greinina að fá auknar aflaheimildir til að bæta upp slæma stöðu"/>
        <s v="mál , þar sem ég var ranglega sökuð um að hafa misbeitt valdi í starfi mínu hjá Lögreglunni á Suðurnesjum"/>
        <s v="mál manns sem dæmdur var fyrir að veiða á eigin landi , skuli nú komið til athugunar hjá Mannréttindadómstólnum ."/>
        <s v="málefni Strætó séu rædd . Mjög hollt er að skoða og endurmeta gjörðir sínar með reglulegum hætti eins og gert"/>
        <s v="málefni vinnumarkaðarins séu sett í forgrunn í nýjum stjórnarsáttmála enda sé rík ástæða til þess . Halldór Benjamín , Þorbergsson"/>
        <s v="málið fari til félagsdóms en hefði óskað að öll ágreiningsatriðin væru tekin fyrir samtímis og telur slíkt vænlegra til árangurs"/>
        <s v="málið hafi verið látið falla niður gera það á kolröngum forsendum . Hatursorðræða á ekkert skylt við tjáningarfrelsi . Hatursorðræða"/>
        <s v="málið sé komið á borð ríkissaksóknara . Halldór Ásgrímsson útilokaði í dag að dómsmálaráðherra gæti verið ábyrgur fyrir því sem"/>
        <s v="málið sé nú komið til kasta dómstóla og þar með í réttum farvegi , “ segir Jónmundur , maðurinn sem"/>
        <s v="málið sé nú komið til kasta dómstóla og þar með í réttum farvegi , “ segir Jónmundur Guðmarsson framkvæmdastjóri Sjálfstæðisflokksins"/>
        <s v="málið sé nú komið til kasta dómstóla og þar með í réttum farvegi . “ Lottóvinningshafinn Adrian Bayford datt aldeilis"/>
        <s v="málið sé rannsakað , enda muni rannsókn leiða hið sanna í ljós . Ill meðferð á börnum , sama hvaða"/>
        <s v="málið sé skoðað og að öllum vafa verði í kjölfarið eytt um hvort rétt hafi verið að því staðið af"/>
        <s v="málið sé til rannsóknar . Samkvæmt lögum séu þessi kaup undanþegin útboðsskyldu . „ Við erum mjög ánægð með þessa"/>
        <s v="málið tefur fyrir meirihlutanum . Þórdís Lóa Þórhallsdóttir formaður borgarráðs greindi frá því í gær að öll miðlæg stjórnsýsla hjá"/>
        <s v="málið væri komið frá Ríkislögreglustjóra til ríkissaksóknara . Hann væntir þess að ríkissaksóknari geti unnið málið hratt og vel ."/>
        <s v="málið verði rannsakað . Bendir hún á að Iceland Pet er líka selt í Danmörku og þar hafa engar kvartanir"/>
        <s v="málið yrði skoðað eins ítarlega og mögulegt væri . Það hefði verið hennar vilji og vilji ráðuneytisins allan tímann ."/>
        <s v="málinu er nú lokið og óska Valgerði H. Bjarnadóttur velfarnaðar . &quot; Dóm Hæstaréttar má lesa hér . Hálka er"/>
        <s v="málinu er nú lokið og óska Valgerði H. Bjarnadóttur velfarnaðar . &quot; Í kvöldfréttum Stöðvar 2 komu fram viðbrögð stjórnarandstöðunnar"/>
        <s v="málinu er nú lokið og óska Valgerði H. Bjarnadóttur velfarnaðar . &quot; SÆVAR Pétursson , formaður Fornbílaklúbbs Íslands , og"/>
        <s v="málinu sé lokið , enda er það hagsmunamál fyrir fyrirtækið að eyða óvissu um málið sem annars hefði getað dregist"/>
        <s v="málinu verði áfrýjað til Hæstaréttar . &quot; Ég held að það sé nauðsynlegt að skýrar línur fáist í þetta mál"/>
        <s v="mannorð þitt verður hreinsað , “ sagði Hafþór Sævarsson , sonur Sævars Ciesielski , á Facebook skömmu eftir að úrskurðurinn"/>
        <s v="mannorð þitt verður hreinsað , “ segir Hafþór Sævarsson , sonur Sævars Ciesielskis , í færslu sem hann birti á"/>
        <s v="mannorð þitt verður hreinsað , “ segir Hafþór Sævarsson á Facebook-síðu sinni og en færsla hans hefst á þessum orðum"/>
        <s v="mannorð þitt verður hreinsað , ” skrifar Hafþór Sævarsson , sonur Sævars Ciesielski á Facebook síðu sína í dag ."/>
        <s v="mannorð þitt verður hreinsað . “ Á þessum orðum hefst færsla Hafþórs Sævarssonar , sonar Sævars Ciesielski , í kjölfar"/>
        <s v="margir fleiri lögðu leið sína í Hátúnið að heilsa upp á hana og erum við þeim ævinlega þakklát . Lífið"/>
        <s v="margir og veikburða sjóðir kirkjunnar hafi verið sameinaðir í tveimur burðarmeiri sjóðum , líknar- og viðlagasjóði og fræðslu-, kynningar- og"/>
        <s v="margt öflugt forystufólk á þingi , í sveitarstjórnum og fjölmennum flokksfélögum um allt land hefur lagst á eitt við að"/>
        <s v="markaðsaðilar skuli vera sama sinnis . &quot; Við munum halda áfram að vinna að þessu enda er það nauðsynlegt þegar"/>
        <s v="markaðurinn sé að lagast því þetta hefur verið erfiður tími , &quot; segir Úlfar . Hann segist hafa lifað þetta"/>
        <s v="markahrókurinn Michael Ricketts er kominn á ný í lið sitt , eftir meiðsl - verður með gegn Charlton . Þá"/>
        <s v="markmið félagsins um að standa vörð gegn framgangi öfgastefna hefur skilað glæsilegum árangri . &quot; ' Hinn 18. júlí 1961"/>
        <s v="markmið félagsins um að standa vörð gegn framgangi öfgastefna hefur skilað glæsilegum árangri . 20. júlí | Tómas Ingi Olrich"/>
        <s v="Mas hafi verið fangelsaður og segja að hann geti ekki flúið réttvísina . Frönsk stjórnvöld hafa verið gagnrýnd fyrir að"/>
        <s v="með henni eru margvísleg mannréttindi fatlaðs fólks mun betur tryggð en í núgildandi lögum . Má þar nefna réttindi og"/>
        <s v="með hvalveiðum væri fiskveiðunum stefnt í voða . Töldu sumir að hvalirnir kæmu styggð að síldartorfum sem fyrir vikið þéttust"/>
        <s v="með lögfestingu þess yrði óvissu um framtíð innanlandsflugsins eytt . Samtökin Betri byggð leggjast hins vegar gegn frumvarpinu . Jón"/>
        <s v="með mér hefur starfað úrvalsfólk og við höfum það sameiginlega markmið að þoka byggðarlaginu upp á við . Hér eins"/>
        <s v="með sameiningu 365 miðla ehf. og Tals undir merkjum 365 verður til nýtt og öflugt félag á markaði fjölmiðlunar og"/>
        <s v="með þessu samkomulagi er tryggt að umræddar aflaheimildir fari ekki frá Vestmannaeyjum með tilheyrandi skaða fyrir samfélagið . Vestmannaeyjabær gerir"/>
        <s v="mega fara með þeim hjónum um Evrópu og upplifa með þeim fyrstu kynni þeirra af erlendri menningu . Þær ferðir"/>
        <s v="mega kalla Garðar tengdaföður minn . Kynni okkar hafa alla tíð verið með miklum ágætum . Þau hafa bæði einkennst"/>
        <s v="mega kallast vinir hans . Í fullan áratug háði hann hetjulega glímu við illvígan sjúkdóm ásamt áfallandi elli . Allt"/>
        <s v="mega leita til hennar í tíma og ótíma , ef svo bar undir að erfiðleikar steðjuðu að hjá fólki sem"/>
        <s v="mega loks selja PlayStation-hermi fyrir Makka heldur hyggur fyrirtækið á framleiðslu á slíkum hermi fyrir Windows-stýrikerfið og er væntanlegur á"/>
        <s v="mega sem barn kynnast æskuheimili Halla og við það eru margar af mínum kærustu bernskuminningum bundnar . Ég hefi líklega"/>
        <s v="mega telja til vináttu við þetta góða fólk og á milli heimilanna var mikill samgangur og samhjálp á meðan allra"/>
        <s v="mega telja Þorstein til nánustu vina okkar um margra áratuga skeið , eigum sem betur fer ótal margar aðrar minningar"/>
        <s v="mega verja sumrum hjá henni og heimilisfólkinu að Brún í Reykjadal á unglingsárum á 8. áratugnum , ásamt frænda mínum"/>
        <s v="meira æti verði í sjónum fyrir stærri fiska , sem muni þá síður leita í sílið til átu , en"/>
        <s v="meirihluti kjósenda í þjóðaratkvæðagreiðslu um tillögur stjórnlagaráðs hafi viljað hafa ákvæði um þjóðkirkju áfram í stjórnarskrá . 57,1% kjósenda sem"/>
        <s v="meistaranáms verði krafist hjá kennurum framtíðarinnar . Hann segir skólastarf hafa goldið fyrir ónóga menntun kennara . Hægt er að"/>
        <s v="menn hefðu áhyggjur af umhverfinu . Því gæti stafað hætta af hvers konar mannlegri starfsemi . Hann sagði norsk stjórnvöld"/>
        <s v="menn hefðu þar horft fram hjá flokkslínum og viljað vinna að því að íbúar Árbæjar nytu sömu þjónustu og veitt"/>
        <s v="menn setjist niður til að ræða þessi mál í stærri hópi en áður . Brýnt sé að sem fyrst verði"/>
        <s v="menn skuli halda því áfram að halda stjórnmálamönnum við efnið í umverfismálum og öðru . Á fáum árum er fínefni"/>
        <s v="menn skyldu vera tilbúnir að fjárfesta í atvinnulífinu &quot; Út af fyrir sig getur maður alveg glaðst yfir því ef"/>
        <s v="menn taki bókinni svona vel og hún seljist með þessum hætti , &quot; segir Björn . Hann segir jafnframt að"/>
        <s v="menn vildu rannsaka svæðið . Síðan þarf að vega og meta þegar fram líða stundir hvað þarna verður gert og"/>
        <s v="menn vilji stunda fiskeldi á landi til viðbótar við þá starfsemi sem fer fram í sjókvíum og verður auðvitað ráðandi"/>
        <s v="menn virðast vinna af heilindum og án þess að reyna að upphefja önnur sjónarmið en sjónarmið heildarinnar , &quot; sagði"/>
        <s v="mennta mig og hef fengið að njóta handleiðslu bestu kennara sem ég gat hugsað mér . Ég hef verið svo"/>
        <s v="menntamálaráðherra ætli að skipa starfshóp til að koma með tillögur til úrbóta . Félagið telur augljóst að skoða þurfi sérstaklega"/>
        <s v="menntamálaráðherra hlusti á kröfur stúdenta og taki mið af þeim tillögum sem stjórn Lánasjóðs íslenskra námsmanna lagði til í formi"/>
        <s v="mér bauðst staða víbrafónleikara í KK-sextettinum er ég var aðeins 17 ára , &quot; segir Árni Scheving , &quot; og"/>
        <s v="messusókn haldist óbreytt og fari jafnvel vaxandi þrátt fyrir þann styr sem staðið hefur um þjóðkirkjuna . Birgir Ásgeirsson prestur"/>
        <s v="messusókn haldist óbreytt og fari jafnvel vaxandi þrátt fyrir þann styrr sem staðið hefur um Þjóðkirkjuna . Birgir Ásgeirsson ,"/>
        <s v="miðla völdum innan ramma stjórnarskrárinnar og laganna , sem leyfir marga stjórnmálaflokka og stjórnmálastefna og skoðanafrelsi , &quot; sagði Saleh"/>
        <s v="mikilvægum áfanga er náð . Með lögum sem tóku gildi nú um áramótin og lögum sem lúta að jöfnuði í"/>
        <s v="minnihlutaflokkarnir skuli nú vera sammála okkur um að þetta sé alltof alltof mikið . &quot; Þar vísar Ármann til þess"/>
        <s v="MINNSTU afskriftirnar séu hjá fyrirtækjum í þeirri grein . Umfjöllun um helstu atvinnugrein þjóðarinnar hefur verið byggð á upphrópunum ,"/>
        <s v="missa aldrei mann eða skip á sínum skipstjórnarferli . Denni var hógvær maður með afbrigðum og orðvar í öllu tali"/>
        <s v="móðir hennar var úrskurðuð krabbameinslaus fengu þær sér eins flúr með vísan í uppáhalds þeirra , Blackbird eftir Bítlana ,"/>
        <s v="móðir mín kynntist manni sem gekk mér í föðurstað . Og með í kaupbæti fékk ég ömmu sem reyndist mér"/>
        <s v="móðir mín sem bjó í Reykjavík fór með okkur systkinin á Brautarhól á hverju vori meðan við vorum börn ."/>
        <s v="móðir okkar var heimavinnandi húsmóðir í gegnum árin . Líf hennar einkenndist af hlýju og kærleika . Móðir okkar var"/>
        <s v="mörgum þótti sem annað eins hefði ekki gerst síðan Davíð Stefánsson gaf út Svartar fjaðrir 1919 . Bók hans ,"/>
        <s v="mörgum þótti sem annað eins hefði ekki gerst síðan Davíð Stefánsson gaf út Svartar fjaðrir 1919 . Hannes hefur síðan"/>
        <s v="morgunbæn og hugvekja verði á dagskrá Rásar 1 að morgni og fái aukið vægi . Það er mikilvægt að bænarorðin"/>
        <s v="mótuð sé fimm ára áætlun sem og að almenna virðisaukaskattsþrepið verði lækkað en gagnrýnt að virðisaukaskattur á ferðaþjónustu sé hækkaður"/>
        <s v="Mourinho hafi verið rekinn . ,, Settu fyrirsögn á þetta , “ skrifaði Pogba á Twitter og virðist færslan tengjast"/>
        <s v="MP-verðbréf hlaut leyfi sem fjárfestingarbanki og lánafyrirtæki . Gerði hann sameiningar á fjármálamarkaðnum að undanförnu að umtalsefni og þær miklu"/>
        <s v="myndir hans hafa velflestar fengið bíódreifingu hérlendis . Íslenska kvikmyndasamsteypan mun sýna þá nýjustu , Sweet Sixteen , í nóvember"/>
        <s v="ná 88 árum hér í þessu lífi og það er margt sem hún hefur upplifað í gegnum tíðina . Glaðlyndari"/>
        <s v="ná háum aldri og var hann lengst af við góða heilsu . Þau Nanna höfðu lag á því að njóta"/>
        <s v="ná kjöri inn í bæjarstjórn Mosfellsbæjar , ég var í öðru sæti á lista framsóknarmanna hér í bæ og Þröstur"/>
        <s v="ná mikilvægum áföngum í rannsóknum , áfögnum sem gefa sjúkum von og okkur , sem viljum líkna og lækna ,"/>
        <s v="ná þessum áfanga í dag . Það voru Barbörur , verndarenglar jarðgangnamanna sem sprengdu síðasta haftið í Vaðlaheiðagöngum að viðstöddum"/>
        <s v="náðst hafi að samþykkja á síðasta degi Alþingis lög sem gjörbreyta munu samkeppnishæfni Íslands þegar kemur að gagnaversiðnaðinum og geta"/>
        <s v="náðst hafi mæling á loðnustofninum , þó að ekki hafi hún verið meiri . &quot; Það hlýtur þó að trufla"/>
        <s v="náðst hafi nýr samningur við Bjarka Stein og telur að hann verði einn af lykilmönnum liðsins á komandi árum ."/>
        <s v="náðst hefur sögulegt og metnaðarfullt samkomulag í loftslagsmálum á Parísarfundinum og við munum leggja okkar af mörkum bæði hér heima"/>
        <s v="nágrannakenningin er hrunin til grunna . Ætli líklegasta skýringin sé ekki bara sú að fólk kýs það atriði sem því"/>
        <s v="náttúrulega þetta er lifandi vettvangur sem að við störfum á þannig að við erum alltaf viðbúin að þurfa hérna að"/>
        <s v="nefndin ætli að fara ofan í saumana á málinu . Ólína Þorvarðardóttir , Samfylkingu : Og ég tel að það"/>
        <s v="nefndin leggur mál sitt þannig fram að ljóst er að hún gerir ráð fyrir að hluti af því veiðigjaldi ,"/>
        <s v="nefndin taki undir niðurstöður og ábendingar Ríkisendurskoðunar . Sveinn Arason : Við erum í sjálfu sér sáttir við eiginlega það"/>
        <s v="Nesstofa fái hér að gjöf húsnæðið að Bygggörðum 7 sem nýtast mun sem geymsluhúsnæði og starfsaðstaða fyrir Nesstofusafn . Þjóðminjaráð"/>
        <s v="neyðarpillan fáist hér án lyfseðils en benda á að á Norðurlöndunum séu getnaðarvarnir ókeypis upp að átján ára aldri ."/>
        <s v="neysluverðsvísitalan skuli lækka frá júlí til ágúst . Í spá Seðlabankans hafi ekki verið gert ráð fyrir henni . Eiríkur"/>
        <s v="niðurstaða er fengin í þessu máli , &quot; sagði viðskiptaráðherra . Hún sagðist hafa talið samruna Landsbanka og Búnaðarbanka bestu"/>
        <s v="niðurstaða Fjármáleftirlitsins skuli nú liggja fyrir en hún sýnir að umfjöllun um viðskipti fjárvörsluþega með hlutabréf í Fjárfestingarbanka atvinnulífsins ("/>
        <s v="niðurstaða hafi fengist í málið og binda vonir við áframhaldandi farsælt samstarf félaganna . Dornier-skrúfuþotan var kyrrsett snemma í janúar"/>
        <s v="niðurstaða hafi fengist í málið og binda vonir við áframhaldandi farsælt samstarf félaganna . Niðurskurður í flugáætlun Wow air kom"/>
        <s v="niðurstaða hafi fengist í málið og bindi vonir við áframhaldandi farsælt samstarf félaganna . Mbl.is Vestmannaeyjabæ barst bréf samgöngu- og"/>
        <s v="niðurstaða hafi náðst í málinu . Stefnt að útgreiðslum í mars Í bréfi sem stjórn Gamla Byrs skrifaði hluthöfum félagsins"/>
        <s v="niðurstaða liggur fyrir . &quot; Hvert framhaldið verður er ekki gott að segja til um . Við verðum að sjálfsögðu"/>
        <s v="niðurstaða sé komin í mál SPRON af hálfu Fjármálaeftirlitsins . &quot; Ég hef á þessari stundu ekki annað um málið"/>
        <s v="niðurstaða sé komin í málið . Hann segir að markaðsaðstæður hafi tekið miklum breytingum frá því kæran var lögð fram"/>
        <s v="niðurstaða sé komin í málið með því að óljós staða málsins hafi verið skýrð . Hún segir að úrskurðurinn kalli"/>
        <s v="niðurstaða sé loks fengin í málið , meira en 7 árum eftir að Samkeppniseftirlitið hóf athugun sína , að eigin"/>
        <s v="niðurstaða sé nú komin í þetta mál , en niðurstaðan veitir bankanum tækifæri til að einbeita sér enn frekar að"/>
        <s v="niðurstaða skuli komin . Valgerður Sverrisdóttir , viðskiptaráðherra : Ja ég er náttúrlega í fyrsta lagi bara ánægð með það"/>
        <s v="niðurstaða skuli vera fengin í mál sem varðar brot Eimskips á samkeppnislögum . Í tilkynningu frá Samskipum segir að rannsókn"/>
        <s v="niðurstaða skuli vera fengin í mál sem varðar brot Eimskips á samkeppnislögum . Rannsókn samkeppnisyfirvalda hófst árið 2002 í framhaldi"/>
        <s v="niðurstaða væri fengin úr viðræðunum við eigendur Stoke City . &quot; Þetta hefur tekið langan tíma , ferlið hefur verið"/>
        <s v="niðurstaða verði fengin í þetta mál , því það þýðir að sú rógsherferð gegn Icelandair sem hópur fólks hefur staðið"/>
        <s v="Njáll , föðurbróðir hans , bjó þar líka svo stutt var að fara fyrir lítinn strák að létta á hjarta"/>
        <s v="njóta ástríks uppeldis í foreldrahúsum þar sem flestum okkar þykir gott að njóta skjóls og geta leitað til þegar eitthvað"/>
        <s v="njóta Björns sem kennara og samstarfsmanns kveðjum hann með virðingu og þökk . Hjalti Hugason , fors. guðfræðid . Björn"/>
        <s v="njóta dvalar á Heilsustofnun Náttúrulækningafélagsins í Hveragerði . Ég þekkti allvel til starfsins frá fyrri tíð og átti von á"/>
        <s v="njóta eðliskosta hans að eigin raun . Haraldar verður minnst af öllum sem áttu því láni að fagna að njóta"/>
        <s v="njóta elskulegheita Imbu á erfiðu tímabili í lífi mínu . Þá opnaði þessi hjartahlýja kona heimili sitt fyrir mér og"/>
        <s v="njóta félagsskapar Harðar um árabil og ómetanlegrar leiðsagnar hans í bókasöfnunaráráttu okkar . Við höfum nú um allmörg ár hist"/>
        <s v="njóta gestrisni hennar á ferðum mínum utan af landi í gegnum árin . Þannig gátum við styrkt böndin , þótt"/>
        <s v="njóta góðrar heilbrigðisþjónustu . Á þeim vettvangi verða þó aldrei allar óskir uppfylltar og ýmsir á öllum tímum telja hlut"/>
        <s v="njóta góðrar heilsu en þá lagðist hann á sjúkrahús með blóðtappa í höfði . En með ákveðni og þrjósku náði"/>
        <s v="njóta handleiðslu Guðbjarts Kjartanssonar og vinna undir stjórn hans um tíma , viljum með örfáum orðum þakka vináttu hans og"/>
        <s v="njóta handleiðslu hans í nokkur ár , mikilvæg og mótandi ár . Minnisstæðar eru kennslustundirnar við gamla Steinway-flygilinn í stofunni"/>
        <s v="njóta hans góðu kynna um langt árabil og átti mikil og lærdómsrík samskipti við hann gegnum árin . Árni var"/>
        <s v="njóta hennar í þessu frábæra umhverfi og kynnast mömmu eins og ég man best eftir henni . Við mamma elskuðum"/>
        <s v="njóta hjónabands til frambúðar , sagði oft að hann væri svolítið &quot; misskilinn &quot; en síðustu 13 árin átti hann"/>
        <s v="njóta kennslu hjá góðum kennara , mætri konu , Kristínu Skúladóttur frá Keldum , og fór enginn með tossastimpil úr"/>
        <s v="njóta langrar ævi og góðrar heilsu , andlegrar og líkamlegrar , til hinstu stundar . Ég kveð Hannes með miklum"/>
        <s v="njóta langrar skólagöngu í sínum uppvexti og þar af leiðandi hafði hann ekki lært önnur tungumál . Enn og aftur"/>
        <s v="njóta leiðsagnar eins þekktasta fiðluleikara og fiðlukennara heims í fiðlunáminu . Það var þó móðir hennar , Jóna Dóra Óskarsdóttir"/>
        <s v="njóta leiðsagnar hans . Auk klínískra starfa kenndi Gylfi sálfræði , m.a. í Háskóla Íslands og var hann vinsæll fyrirlesari"/>
        <s v="njóta leiðsagnar hans í hljómfræði og tónlistarsögu . Þorkell var mjög skemmtilegur kennari , hafsjór af þekkingu , sem hann"/>
        <s v="njóta leiðsagnar séra Georgs sem nemandi Landakotsskóla frá upphafi skólagöngu til 12 ára aldurs . Á þessum árum dvaldist ég"/>
        <s v="njóta leiðsagnar þekktra vísindamanna svo sem hins þekkta sjávardýrafræðings Gunnars Thorssons . Síðar hélt Aðalsteinn til framhaldsnáms í fiskifræði við"/>
        <s v="njóta mannkosta hans í ríkum mæli . Við ótímabært fráfall hans er okkur efst í huga einlægt þakklæti fyrir trausta"/>
        <s v="njóta með honum síðustu stundanna , síðasta kvöldsins áður en meðvitund þvarr og síðasta dagsins . Eins náði ég að"/>
        <s v="njóta menntunar í Melaskóla undir leiðsögn Dagnýjar G. Albertsson á ofanverðri síðustu öld . Dagný kenndi við Melaskóla í 43"/>
        <s v="njóta nærveru og sterkra fjölskyldubanda foreldra og systkina sem að hluta bjuggu í sama húsi við Klapparstíg í um það"/>
        <s v="njóta ótvíræðs traust þjóðarinnar . Hún vill standa undir því trausti . Að sama skapi kallar lögreglan eftir trausti almennings"/>
        <s v="njóta ótvíræðs trausts þjóðarinnar . Hún vilji standa undir því trausti . Að sama skapi kalli lögreglan eftir trausti almennings"/>
        <s v="njóta samfylgdar Baldurs um langt árabil - bæði á vettvangi skákarinnar og í starfi - og kynnast miklum mannkostum hans"/>
        <s v="njóta samvista við Guðfinn frænda minn í faðmi samheldinnar fjölskyldu á uppvaxtarárum mínum í Bolungarvík og síðar á vettvangi viðskiptalífsins"/>
        <s v="njóta samvista við hana í tengslum við margar uppákomur er tengjast starfi okkar hér heima og erlendis . Vilborg vann"/>
        <s v="njóta samvista við ömmu og afa í Stóragerði . Oft kom amma Svava til þess að svæfa litla drenginn fyrir"/>
        <s v="njóta starfskrafta , liðsinnis og visku Þorsteins Gylfasonar í 23 ár . Hann tók sæti í siðanefnd BÍ árið 1980"/>
        <s v="njóta starfskrafta hennar í áratugi . Jacques Chirac Frakklandsforseti ítrekaði þá skoðun sína í símtali við George W. Bush Bandaríkjaforseta"/>
        <s v="njóta starfskrafta hennar í áratugi . Úrslitakeppnin Þriðji úrslitaleikur : Skautahöllin Akureyri : SA - SR 11 : 7 ("/>
        <s v="njóta starfskrafta Stefaníu í áratugi sem við kveðjum nú með söknuði , góða vinkonu og samstarfskonu til fjölda ára ."/>
        <s v="njóta starfskrafta Þorgeirs alla starfsævi hans , til 1999 . Þorgeir var bæði í orði og verki einstaklega trúr og"/>
        <s v="njóta trausts til að leiða bæjarfélagið í samfellt átta ár með ágætu samstarfsfólki og á þeim tíma tekið margar afar"/>
        <s v="njóta velvildar lánardrottna og birgja við uppbyggingu á okkar fyrirtæki og höfum því fulla samúð með Ástþóri , &quot; segir"/>
        <s v="njóta velvilja hans og starfskrafta að því leyti . Var það stórkaupmönnum því sérstakt ánægjuefni þegar hann var kjörinn heiðursfélagi"/>
        <s v="njóta verka hans og eiga að vini . Mestur er missir þeirra sem næst stóðu , eiginkonunnar Valdísar sem var"/>
        <s v="njóta vináttu , hlýju og góðmennsku þeirra hjóna í rúm 50 ár , þau tóku okkur sem værum við hluti"/>
        <s v="njóta vináttu Daníels um langa tíð , nærfellt 60 ár . Það sem leiddi okkur saman var gagnkvæmur áhugi á"/>
        <s v="njóta vináttu Dúru og Óla , bæði hér heima og erlendis . Þar er margs að minnast , allt frá"/>
        <s v="njóta vináttu Ingveldar og eiga með henni skemmtilegar stundir utan vinnu . Um sumt fólk er sagt að gusti af"/>
        <s v="njóta vináttu Katrínar Vigfússon í fimm áratugi . Þótt það sé vissulega dágóður tími hefðum við samt svo gjarnan viljað"/>
        <s v="njóta vináttu Páls allt frá fyrstu kynnum og er því margs að minnast . Oft fórum við saman í stutta"/>
        <s v="njóta vinátu hennar sjáum nú á eftir góðum vini og félaga . Hún skilur eftir sig stórt skarð sem verður"/>
        <s v="njóta vinsælda um allt land á tónleikaferðum sínum undanfarna áratugi . Það er ekki sjálfgefið að kórar starfi af svo"/>
        <s v="njóta þátttöku Magnúsar frá upphafi , en hann var meðal stofnenda félagsins . Að leiðarlokum þakka samstarfsmenn hans í félaginu"/>
        <s v="njóta þessa eldmóðs í störfum hans . Fyrst þegar hann í æsku stundaði skátastarf í Skátafélaginu Heiðabúum í Keflavík og"/>
        <s v="Norðurál hafi nú hafið undirbúningsframkvæmdir við uppbyggingu álvers í Helguvík . Undirbúningur að framkvæmdinni hefur staðið yfir síðastliðin fjögur ár"/>
        <s v="nú er tækifæri til að fara nánar yfir það í sumar , &quot; segir ráðherrann . Í hnotskurn Bændur höfðu"/>
        <s v="nú eru 150 ár síðan fyrsti hópur Íslendinga flutti búferlum til Suður-Brasilíu . Margir þeirra sem voru samankomnir í Curitiba"/>
        <s v="nú erum við hér með þessa niðurstöðu . Eyþór Laxdal Arnalds , borgarfulltrúi Sjálfstæðisflokks : Það er þrennt sem er"/>
        <s v="nú hafa verið sýndar 50 sýningar í Borgarleikhúsinu síðan frumsýnt var í júní á þessu ári . Af því tilefni"/>
        <s v="nú hafi verið fundin góð leið inn á markaðinn . Sjá fréttina í heild sinni í ViðskiptaMogganum í dag ."/>
        <s v="nú hillir undir nýja plötu , fjórðu hljóðversskífuna . Áður hafa komið út Hljóðlega af stað ( 2004 ) ,"/>
        <s v="nú hyllir undir að framkvæmdir við gamla sjúkrahúsið að Ásbrú hefjist innan skamms og að fyrstu meðferðir geti hafist þar"/>
        <s v="nú í fyrsta sinn er gert ráð fyrir raunvexti í starfseminni í fjárframlögum . Hins vegar hefur vöxtur í lögbundinni"/>
        <s v="nú liggi fyrir nýjar tillögur stjórnvalda að breytingum á tekjuskattskerfinu en segir breytingarnar skila sér of seint í vasa launafólks"/>
        <s v="nú megi leiða Icesave-málið til lykta . Wouter Bos , fjármálaráðherra Hollands , var í dag spurður um grein Jóhönnu"/>
        <s v="nú sé Bakki aftur kominn á dagskrá eftir viljayfirlýsingu Katrínar Júlíusdóttur um orkunýtingu nyrðra . Lesandi úr atvinnulífinu sendi mér"/>
        <s v="nú sé fjallað ítarlegar en áður um grunngildi fjármálastefnunnar , sem áður hafi vantað upp á og gert erfitt fyrir"/>
        <s v="nú sé hægt að bjarga því sem eftir er af heimilunum . Aðgerðir vegna skuldavanda heimilanna voru kynntar á föstudag"/>
        <s v="nú sé hafið nám í tölvuleikjagerð í nýjum menntaskóla Keilis á Ásbrú . Nám í tölvuleikjagerð á framhaldsskólastigi hefur verið"/>
        <s v="nú sé jáeindaskanni á leið til landsins en Íslensk erfðagreining tilkynnti í gær að fyrirtækið ætli að gefa íslensku þjóðinni"/>
        <s v="nú sé komin þessi nýja neyðarstjórn og vona að þetta fái góðan farveg . &quot; Haldnir voru fundir í gær"/>
        <s v="nú sé loksins komin fram áætlun um frekari losun fjármagnshafta , “ segir hún í samtali við mbl.is . Frumvarpið"/>
        <s v="nú sé verið að skoða þá kosti í álvers- og virkjunarmálum sem munu ótvírætt fara í mat á umhverfisáhrifum ."/>
        <s v="nú séu fimmtán ár liðin síðan skáklandnám Hróksins hófst á Grænlandi . Hróksliðar halda til Nuuk nú á föstudag og"/>
        <s v="nú séu gagnaflutningamöguleikar orðnir þeir sömu úti á sjó og þeir eru í landi . Íslensk skildingaumslög eru ákaflega fágæt"/>
        <s v="nú skuli nýlega vera aftur hafin talning ferðamanna eftir þjóðernum í Leifsstöð , en henni var hætt í upphafi ársins"/>
        <s v="nú stefndi í fleiri störf og nýja orkusamninga . Þetta væri gríðarlega ánægjulegt fyrir þjóðarbúið í heild . Við værum"/>
        <s v="nú væri hún loksins að upplifa þessa sögulegu stund . Stóri salurinn er að mestu tilbúinn en það er enn"/>
        <s v="nú væri loks „ útlit fyrir að Félag múslima á Íslandi geti reist mosku í Reykjavík “ , og var"/>
        <s v="nú væru að rísa upp girðingar innan Evrópu . Merkel svaraði og sagði að hún hefði sjálf verið alin upp"/>
        <s v="nú væru loks komnar fram tillögur frá ríkisstjórninni . Hugmyndir frá kröfuhafahópi Glitnis voru einnig birtar á vef fjármálaráðuneytisins ."/>
        <s v="nú verður slökkvibíll varanlega staðsettur í Vogum . Síðast en ekki síst verður bílaþvottastæði fyrir almenning við húsið , þótt"/>
        <s v="núna skuli loksins eiga sér stað vitundarvakning á þessu sviði , því til skamms tíma hafi mansal ekki verið á"/>
        <s v="nútímalegt hús frá 6. áratugnum hljóti friðlýsingu . &quot; Þetta kemur fram í umsögn skipulagsfulltrúa Reykjavíkurborgar um umrætt hús sem"/>
        <s v="núverandi ríkisstjórn hafi haldið vinnunni áfram . Haukur Ingibergsson , formaður Landssambands eldri borgara : Þetta er sennilega besta og"/>
        <s v="ný lið bætist við þótt þau mæti til leiks á síðustu stundu , &quot; sagði Róbert en ráðgert er að"/>
        <s v="ný líkön hafa borist safninu að gjöf og eru nú tæplega 90 bátar í breyttri sýningu . Andrés Magnús Eggertsson"/>
        <s v="ný lög hafi verið sett um heimagistingu og þar með skýrari rammi um starfsemina . Samtökin hvetja þá sem bjóða"/>
        <s v="ný ríkisstjórn ætli í utanríkismálum að leggja áherslu á Norðurslóðir og Asíugátt . Hins vegar sé vík milli vina í"/>
        <s v="ný ríkisstjórn segist ætla að taka við fleira flóttafólki en ég vona að hún geri skurk í því að skikka"/>
        <s v="nýir bændur fjárfesta ekki í kvóta lengur heldur reyna af eigin rammleik að framleiða landbúnaðarvörur án þess að rekstrinum sé"/>
        <s v="nýir rekstraraðilar hafa tekið við Naustinu , þau Anton Viggósson yfirmatreiðslumaður og kona hans , Katrín Stefánsdóttir . KENNARAR við"/>
        <s v="nýja fyrirtækið snertir , miðað við Miramax-tímabilið . Reyndar var Inglorious Basterds ( ´ 09 ) , tilnefnd &quot; upp"/>
        <s v="nýjar evrópskar eftirlitsstofnanir hafi vald til þess að tryggja að allar heimaeftirlitsstofnanir fullnægi vissum kröfum . Í frétt Dow Jones"/>
        <s v="nýju skólaári fylgir því ljúfsár söknuður að þetta er síðasta árið sem ég á barn á grunnskólaaldri þar sem yngri"/>
        <s v="nýr aðili sé kominn inn á þennan markað sem hafi verið orðinn einsleitur eftir að Myllan keypti Samsölubakaríið . Til"/>
        <s v="nýsköpunarumhverfi okkar nýtur viðurkenningar og hlakka til að hefja sóknina á ný til þess að endurheimta það sem glatast hefur"/>
        <s v="nýtt bankaráð Landsbanka Íslands hafi verið skipað . Bankaráðinu bíður mikið starf við enduruppbyggingu bankans en eitt fyrsta verkefni ráðsins"/>
        <s v="nýtt barnabarn væri á leiðinni . &quot; Ég ákvað að vanda til verka og vera með sparimat . Boðið var"/>
        <s v="öflug fyrirtæki hafa lagt sitt að mörkum til þess að unnt sé að halda uppi öflugu fótboltastarfi á Akranesi ."/>
        <s v="oft leitaði Gunnar til okkar ef leysa þurfti einhver sérstök verkefni fyrir skátahreyfinguna . Gunnar Eyjólfsson var einstakur maður ."/>
        <s v="Ögmundur Jónasson krefjist ESB-kosningar . &quot; Mörgum okkar á landsbyggðinni finnst sem tillagan komi seint fram . Það er eins"/>
        <s v="okkar fjölskyldur voru tengdar sterkum vináttuböndum alla tíð . Við hjónin fórum oft til Sviss að heimsækja Árna og hans"/>
        <s v="okkar óskum sé sýndur skilningur . &quot; Þetta segir Páll Matthíason , forstjóri Landspítala , í umfjöllun um aukin fjárframlög"/>
        <s v="okkur fannst svo gaman að fá þig í heimsókn og að fá að hitta þig . Ég man eftir nammihringnum"/>
        <s v="okkur skuli treyst fyrir uppsetningu næstu kynslóðar farsímanetsins á Íslandi , þannig að viðskiptavinir geti notið enn betra farsímasambands og"/>
        <s v="Ólafur gekk til liðs við hana ungur að árum . Hann var meira og minna í fremstu &quot; víglínu &quot;"/>
        <s v="öld er liðin frá því landið öðlaðist sjálfstæði frá Rússlandi . Af því tilefni hafa finnsk stjórnvöld m.a. fjármagnað endurgerð"/>
        <s v="öld er síðan Verkamannafélag Húsavíkur , nú Stéttarfélagið Framsýn , var stofnað . Fjölmennt var í húsinu en meðal gesta"/>
        <s v="Óli Kalli sé ekki með á sunnudag . Geta þá sleppt þvá að hringja inn hótanir eins og fyrir síðasta"/>
        <s v="ólík sjónarmið kæmu fram og bauð hópnum að sitja fundinn til að skiptast á skoðunum . Mótmælendur tóku ekki vel"/>
        <s v="olíufélögin vilji boða til funda . Kristinn Björnsson , forstjóri Skeljungs , sagði við Morgunblaðið að í umræðunni um dísilverðshækkanir"/>
        <s v="öll eyru og augu séu skýr . Geir Haarde fyrrverandi forsætisráðherra segist fyrirverða sig fyrir Alþingi og núverandi stjórnvöld vegna"/>
        <s v="öll seinni verk hans hafa fallið í skuggann af því þrátt fyrir að Albee fengi þrenn Pulitzer-verðlaun seinna meir fyrir"/>
        <s v="öll starfsemi fyrirtækisins fluttist undir eitt þak . Fjöldi gesta lagði leið sína á Grjótháls og skoðaði glæsilega nýbyggingu sem"/>
        <s v="Ólöf Eldjárn þýddi bókina og er það harla gott verk hjá henni . Í bókinni er sögð saga tíu ára"/>
        <s v="ómældri vinnu starfsmanna og verulegum fjármunum sé kastað á glæ . Og borgarstjórinn í Reykjavík , sem er fulltrúi stærsta"/>
        <s v="önnur fjármálafyrirtæki hafi nú ákveðið að fylgja þessu fordæmi . Þetta kemur fram í fréttatilkynningu sem slitastjórnir SPRON og Frjálsa"/>
        <s v="Orkustofnun fái ríkari heimildir til eftirlits með sérleyfisstarfseminni sem veitir fyrirtækjum sem eru að miklu leyti í opinberri eigu aukið"/>
        <s v="ötull forystumaður hefur verið í forsvari fyrir það þennan áratug og fengið til liðs við sig styrka stjórnarmenn og án"/>
        <s v="óvíða er hráefni í mat betra en hér á landi . Gildir einu hvort um er að ræða kjöt ,"/>
        <s v="óvissu í túlkaþjónustu hefði nú verið eytt . Að umræðu lokinni féllust Þorgerður og Rannveig í faðma . // 10"/>
        <s v="P-ið sé nú okkar og hlökkum til að sjá sem flesta merkja X við P í komandi alþingiskosningum . Við"/>
        <s v="Páll Pétursson , félagsmálaráðherra , skuli vera tilbúinn að skoða þann möguleika að tiltekinn þáttur í starfsemi Íbúðalánasjóðs verði yfirtekinn"/>
        <s v="Páll Skúlason , rektor Háskóla Íslands , hefur ákveðið að táknmálstúlkun verði kennd næsta vetur og mun hann sjá um"/>
        <s v="Palli var samstarfsmaður hennar í Ásgarðskóla í Kjós og minnist hún þess með mikilli hlýju . Þar sá Palli um"/>
        <s v="peningastefnunefnd Seðlabankans lækkaði vexti í dag . Stýrivextir lækka um fjórðung úr prósentustigi samkvæmt ákvörðun peningastefnunefndar . Þeir voru 4%"/>
        <s v="Pétri takist að reka meðferðarheimilið réttu megin við núllið og ég fagna því að hann geti greitt sér arð sem"/>
        <s v="Petro Poroshenko , forseti Úkraínu , hefur lagt fram áætlun um hvernig stilla megi til friðar í landinu . Þetta"/>
        <s v="platan dreifðist um allan heim , árið væri jú 2008 . Platan ber nafnið Death Magnetic . Metallica hefur þegar"/>
        <s v="poppdívan hafi losað sig við kauða . Slíkt hlýtur að taka á menn og virðist Kevin ekki vera nein undnatekning"/>
        <s v="prófa jafn einstaka , hreina og rammíslenska náttúruafurð á hörund sitt , “ segir Ragga . Lífsmottó að brosa Röggu"/>
        <s v="rabarbari sé aftur upphafinn til þess vegs og virðingar sem hann á skilið . Fleiri berjategundir í ræktun Valborg segir"/>
        <s v="ráðamenn hafi brugðist við fréttum af heimsókninni og borgarstjóri hafi sett af stað rannsókn á þeim er tengjast þessari ráðstefnu"/>
        <s v="ráðamenn vilji endurskoða lög um eftirlaun Alþingismanna og æðstu embættismanna ríkisins . Jafnframt krefst miðstjórnin þess að þetta tækifæri verði"/>
        <s v="ráðamenn þjóðarinnar hafi þor til að taka erfiðar en nauðsynlegar ákvarðanir . Ennfremur skorar stjórn SUS á þingmenn og ráðherra"/>
        <s v="ráðast skuli í uppbyggingu útilistaverka í Breiðholti . Hún lýsir stuðningi sínum við verkefnið með pistli í Reykjavík vikublaði og"/>
        <s v="ráðherra ætli að bregðast við . Fréttablaðið greindi frá því í dag að krabbameinsáætlun fyrir Ísland verði loks kynnt eftir"/>
        <s v="ráðherra hafi þekkst boðið . Með sýningu myndbandsins væri hægt að varpa ljósi á gildi þeirra orða flugmálastjóra að björgunaraðgerðirnar"/>
        <s v="ráðherra skuli sýna málinu áhuga , þar kveði við nýjan tón því LÍÚ , Samtök atvinnulífsins og Samtök fiskvinnslustöðva hafi"/>
        <s v="ráðherra skuli sýna málinu áhuga . Þar kveði við nýjan tón , því LÍÚ , Samtök atvinnulífsins og Samtök fiskvinnslustöðva"/>
        <s v="ráðherra tók jákvætt í hugmyndir íbúa svæðisins um betri nýtingu á skurðstofum sem gæti jafnvel aukið tekjur stofnunarinnar og þar"/>
        <s v="ráðherrann vilji gera eitthvað í því fyrir starfsfólkið en auðvitað fyrst og fremst fyrir ferðamanninn . Alla þá sem eru"/>
        <s v="ræða Evrópumálin og vill þá ræða þau í víðu samhengi , ekki bara þá kosti sem gætu fylgt heldur líka"/>
        <s v="ræða skáldskap við Sigurð . Sigurður var vinur vina sinna og reyndist undirmönnum sínum vel . Með alþýðleik sínum og"/>
        <s v="ræktendur fái ekki frestað að uppfylla nýju kröfurnar nema að þessu ákvæði uppfylltu . &quot; Matvælastofnun hefur sent út ítrekað"/>
        <s v="rafrænt námsefni verði notað í meira mæli . &quot; Það hentar mjög mörgum . Það var notað í tilraunaverkefni á"/>
        <s v="rammaáætlun hafi verið lögð fram á Alþingi , en tekið fram að flokkurinn sé hlynntur virkjunum í neðri hluta Þjórsár"/>
        <s v="rannsaka ætti sérstaklega hvort ávísanir á þessi lyf og markaðssetning þeirra hefði farið úr böndunum . Hún spurði hvað væri"/>
        <s v="rannsaka eigi starfsemina . Það gerir einnig þroskaþjálfi sem þar starfaði . Þau segja að læra verði af mistökum fortíðar"/>
        <s v="rannsókn málsins sé nú lokið . Sjálfur telur hann afar litlar líkur á að ákæra verði gefin út enda hafi"/>
        <s v="rannsóknir hefjist á áhrifum flottrollsveiða á loðnuna . Jafnframt er áhersla lögð á að veiðar á loðnu og öðrum nytjastofnum"/>
        <s v="Rauði krossinn skuli beina athyglinni að jaðarsettum hópum í samfélaginu . Hann segir að varnaðarorð sem uppi voru fyrir tíu"/>
        <s v="reiknað er með kosningum í vor . &quot; Það var okkar niðurstaða í Alþýðusambandinu í síðustu viku að við værum"/>
        <s v="rekstrarformi Sparisjóðsins verði nú breytt . Ungt fólk í Samfylkingunni treystir því að okkar ágætu kjörnu fulltrúar , sem þáðu"/>
        <s v="réttvísin væri á hælum okkar . Aðrir prestar stóðu með okkur . En öllum almenningi blöskraði aðförin , “ segir"/>
        <s v="Reykjavík Loftbrú hafi staðið af sér bankahrunið veldur nýtt fyrirkomulag verkefnisins þeim auknum útgjöldum . Stærsta breytingin á fyrirkomulaginu er"/>
        <s v="reyna eigi með skipulegum hætti að koma hlutunum í stand . Við vitum að það er hægt , það hefur"/>
        <s v="reyna með honum , þegar &quot; æðri dagur , dýrðarskær og blíður , með Drottins ljósi skín á öll vor"/>
        <s v="reynt skuli að færa lánastabbann niður með svokölluðum leiðréttingum stjórnvalda . Í þessu eru fólgin pólitísk skilaboð inn í framtíðina"/>
        <s v="ríða nokkrum sinnum út með Flosa , í stuttum og lengri ferðum . Held að mér hafi sjaldan þótt jafn"/>
        <s v="ríki og sveitarfélög ætli í tímabærar samgöngubætur á höfuðborgarsvæðinu . “ Þetta segir Sigurður Hannesson , framkvæmdastjóri Samtaka iðnaðarins í"/>
        <s v="ríkið ætlar ekki að borga þetta fyrir framkvæmdaaðilann , sem ekki einu sinni er vitað hver er , &quot; sagði"/>
        <s v="ríkið hefur lagt hönd á plóginn því möguleikar þeirra til að styðja við þróunarstarf í sínum grunnskólum eru mismunandi ."/>
        <s v="ríkið og Reykjavíkurborg skuli hafa undirritað viljayfirlýsingu um að ljúka byggingu Tónlistar- og ráðstefnuhússins . &quot; Þrátt fyrir slæmt efnahagsástand"/>
        <s v="ríkið skuli hafa verið sýknað af skaðabótakröfu Íslenskra aðalverktaka í málinu en héraðsdómur taldi fyrirtækið ekki geta sannað með óyggjandi"/>
        <s v="Ríkisendurskoðun segi í skýrslu sinni um Ríkisútvarpið að RÚV sé skylt að stofna dótturfélag um samkeppnisrekstur . Það á til"/>
        <s v="Ríkislögreglustjóri láti sig málið varða . Snorri Magnússon , formaður Landssambands lögreglumanna , fullyrti í sjónvarpsfréttum Ríkisútvarpsins í gærkvöldi að"/>
        <s v="ríkissaksóknari hafi lagt fyrir lögreglustjórann á höfuðborgarsvæðinu að rannsaka mál er varða kærur samtakanna vegna ummæla sem samtökin telja að"/>
        <s v="ríkisstjórn Íslands axli ábyrgð og sé tilbúin til þess að taka þátt í því að veita fólki í mikilli neyð"/>
        <s v="ríkisstjórn landsins er fallin . Jan Peter Balkenende hefur boðið Beatrix drottningu að mynda starfsstjórn Kristilegra demókrata , Kristilega bandalagsins"/>
        <s v="ríkisstjórnin beini athygli sinni að málefnum Vestfjarða en segir aðgerðirnar fela í sér stefnubreytingu stjórnvalda . Einar K. Guðfinnsson ,"/>
        <s v="ríkisstjórnin hafi loksins axlað ábyrgð . Um leið segjum við : Þótt fyrr hefði verið . Í hugum okkar framsóknarmanna"/>
        <s v="ríkisstjórnin hafi sett fram skilyrði fyrir því að þessum búum í slitameðferð sé gert kleift að klára nauðasamninga , “"/>
        <s v="ríkisstjórnin hefði þennan háttinn á ólíkt því sem verið hefði á fyrri stigum málsins . Hann hafði ekki áhyggjur af"/>
        <s v="ríkisstjórnin leggi svo mikið upp úr uppbyggingu á svæðinu . Tillögur Norðvesturnefndar ríkisstjórnarinnar hafa vakið bæði athygli og þó nokkra"/>
        <s v="ríkisstjórnin styðji áformum að leysa húsnæðisvanda þingsins . Hann segir þó ekki tímabært að ákvað hvort nýta eigi gamla teikningu"/>
        <s v="Ronaldo skuli leika með Brasilíu á HM og kveðst ekkert óttast hann sem andstæðing . &quot; Það er nauðsynlegt að"/>
        <s v="Rússar og sýrlenski herinn fylli það tómarúm sem bandarísku hermennirnir skildu eftir . Sjá einnig : Trump segir Tyrki og"/>
        <s v="Rússar sigruðu þýska nasista í seinni heimstyrjöldinni . Samkvæmt AP fréttastofunni hefur Rússland ferfaldað útgjöld sín til varnarmála á undanförnum"/>
        <s v="rússnesk stjórnvöld hefðu sýnt veruleg merki um umbótavilja en raunverulegar umbætur þóttu þó engan veginn nægjanlegar til að draga til"/>
        <s v="RÚV geri þennan draum okkar að veruleika , “ er haft eftir Orra Haukssyni , forstjóri Símans í tilkynningunni ."/>
        <s v="RÚV geri þennan draum okkar að veruleika . “ Síminn er með sýningarrétt á Evrópumótinu og ætlar að sýna leiki"/>
        <s v="sá stuðningur hefur aukist verulega í seinni tíð . Enn fremur heitum við því að aðstoða og upplýsa eftir mætti"/>
        <s v="sá veruleiki sem konur í öllum lögum og öllum geirum íslensks samfélag hafa mátt búa við hafi verið afhjúpaður með"/>
        <s v="Saddam Hussein er farinn frá . Við styðjum lýðræðisuppbygginguna í Írak og við styðjum það að vinna að grundvelli samþykktar"/>
        <s v="Sádi-Arabía hefði nýlega fullgilt samninginn og ítrekaði að aðild hefði í för með sér skyldur af hálfu samningsríkjanna um að"/>
        <s v="sækja með honum fundi á fimmtudagskvöldum í Aðaldeild KFUM . Þau eru teljandi á fingrum annarrar handar kvöldin sem Einar"/>
        <s v="sækja menntun í samvinnuskólann á þeim tíma sem skólinn á Bifröst fékk að vera kenndur við stofnendur sína og bar"/>
        <s v="sækja slíkt námskeið . Markmið Íþróttaskólans var að þjálfa og styrkja sál og líkama með sundæfingum , leikfimi og löngum"/>
        <s v="sakborningar hafi fengið gögn og að loksins sé sakarefnið varðandi 10. gr. samkeppnislaga komið fram . Enginn starfsmaður félagsins hefur"/>
        <s v="sala hefst á jólabjór . Í kvöld , föstudagskvöld , verður búið að skreyta fimm skemmtistaði jólaskrauti og jólalögin munu"/>
        <s v="samband okkar hófst í beinu framhaldi af þeim happafeng sem Einar bróðir sótti í Hafnarfjörð . &quot; Fallegustu stúlku á"/>
        <s v="sameiginleg niðurstaða hefði náðst . Og vissulega var það áfangi út af fyrir sig þegar litið er til þess hversu"/>
        <s v="sameinast grannríkinu , en þegar stjórn Haile Selassie fór að þröngva amharískri menningu upp á íbúana og skipa amharíska fulltrúa"/>
        <s v="samgangur verkalýðshreyfingarinnar og einstaka stjórnmálaflokka hafi dafnað frá því sem lýst er í bókinni . Vindur í seglum lýsir gjarnan"/>
        <s v="samgönguframkvæmdir á norðausturhorni landsins og Vestfjörðum fá þarna mikinn forgang sem og auðvitað brýnar framkvæmdir á höfuðborgarsvæðinu . Á þetta"/>
        <s v="samhliða tilraunainnflutningnum verði ráðist í rannsóknir á íslenska kúakyninu . Sigurður telur að þær rannsóknir muni leiða í ljós að"/>
        <s v="samið hafi verið við Landsvirkjun , Farice og Þróunarfélag Keflavíkurflugvallar um raforku , gagnaflutninga og lóð fyrir nýtt alþjóðlegt gagnaver"/>
        <s v="samkeppni ríki loks á íslenskum sementsmarkaði , eftir liðlega 40 ára ríkiseinokun á framleiðslu og sölu á sementi . Í"/>
        <s v="Samkeppniseftirlitið hafi hafið rannsókn á þeim alvarlegu ásökunum um verðsamráð sem hafa komið fram . Er það í samræmi við"/>
        <s v="Samkeppniseftirlitið hafi tekið tillit til heildarhagsmuna neytenda í ákvörðun um undanþágubeiðni Samtaka fjármálafyrirtækja vegna dóms hæstaréttar . Þar með sé"/>
        <s v="samkeppnisstaða væri jöfnuð , þannig að fyrirtæki sætu við sama borð á markaðnum , óháð eignarhaldi . Hins vegar féll"/>
        <s v="Samkeppnisstofnun ætli að rannsaka einstök fyrirtæki en harmar um leið að það hafi ekki verið gert áður en niðurstöðurnar voru"/>
        <s v="Samkeppnisstofnun og samkeppnisráð sé með þessum úrskurði og fleiri verkum á undanförnum mánuðum , að sýna fram á þá ætlun"/>
        <s v="samkomulag hafi náðst um breytingar á frumvarpi forsætisráðherra um Stjórnarráð Íslands . Alþingi hafi varið stöðu sína og ekki hafi"/>
        <s v="samkomulag hafi náðst um opnun Under Armour-verslunar í Kringlunni . „ Við trúum því að þessi viðbót eigi eftir að"/>
        <s v="samkomulag náðist milli flokkanna að breyta bandormi í tengslum við kjarasamninga . Stóru málin sem samið var þegar samkomulag náðist"/>
        <s v="samkomulag væri í höfn . &quot; Ég er mjög ánægður yfir því að þessir samningar hafa náðst og þau vandræði"/>
        <s v="samkomulagið við NATO sé í höfn , og segir sjálfsagt að endurskoða mat á vörnum landsins . Lofteftirlitið fellst í"/>
        <s v="samkvæmt beiðni Gísla S. Einarssonar , þingmanns Samfylkingarinnar , hefur Ríkisendurskoðun ákveðið að hefja úttekt á fjárreiðum byggingarnefndar Þjóðleikhússins ."/>
        <s v="samkvæmt frumvarpinu er sérstök heimilisuppbót lögð af og í staðinn tekinn upp tekjutryggingarauki sem hækki umtalsvert , sem skapi jafnframt"/>
        <s v="samkynhneigðar konur séu í sviðsljósinu . Cristiano Ronaldo var á dögunum kjörinn besti knattspyrnumaður í heimi árið 2013 . Sigurvegari"/>
        <s v="samkynhneigðar konur séu í sviðsljósinu . Ég var mikill og einlægur aðdáandi Mad Men-seríunnar , svona fyrst um sinn ."/>
        <s v="samningar hafa náðst í kjaradeilu háskólakennara og ríkisvaldsins , og að þar með hafi yfirvofandi verkfalli háskólakennara verið afstýrt ."/>
        <s v="samningar hafi náðst milli ljósmæðra og ríkisins . Samningalotan hafi verið löng og ströng . Bjarni Benediktsson , fjármálaráðherra :"/>
        <s v="samningar hafi náðst og hvetur lækna til að samþykkja þegar rafræn kosning fer fram . Birna Jónsdóttir , formaður Læknafélags"/>
        <s v="samningar hefðu tekist . Þegar talið barst að Evrópumálum sagði Bjarni : Bjarni Benediktsson : Atvinnuleysi jókst í fyrra í"/>
        <s v="samningar skuli hafa náðst í læknadeilunni , enda óþolandi staða gagnvart mörgum sjúklingum . Tel þó að þessir samningar muni"/>
        <s v="samningnum hafi verið hafnað og segir að þjóðin hafi tekið upplýsta ákvörðun um málið . Frosti Sigurjónsson er talsmaður Advice"/>
        <s v="samningurinn skuli vera að renna út . Heilsumiðstöðin sem rekur sjúkrahótelið í Ármúla í Reykjavík sagði í fyrradag upp samningi"/>
        <s v="samskipti Íslands eftir Brexit muni ekki byggja lengur á EES-samningnum ( sem allir viðurkenna að hafi verið Íslandi til mikils"/>
        <s v="samstaða hafi náðst um niðurstöðu stýrihóps vegna málefna Orkuveitu Reykjavíkur og Reykjavík Energy Invest . Borgarráð tekur undir með stýrihópnum"/>
        <s v="samstaða hafi náðst um niðurstöðu stýrihóps vegna málefna Orkuveitu Reykjavíkur og Reykjavík Energy Invest . Þetta kemur fram í bókun"/>
        <s v="samstaða hefði tekist um að fella skattinn niður fyrir fullt og allt árið 2006 . &quot; Skatturinn hefur beinst að"/>
        <s v="samstaða virðist vera nást meðal stjórnmálaflokka um afstöðu gagnvart viðsemjendum Íslands í Icesave-málinu . Í tilkynningu frá félaginu segir :"/>
        <s v="samstarf ríkja í NATO hefur aukist , &quot; sagði hann . &quot; Við vonum að sjálfsögðu að innkoma þessara sjö"/>
        <s v="samstarfsfólk okkar í bæjarstjórn er sama sinnis sama hvar í flokki það stendur . Það er góður grunnur að árangri"/>
        <s v="samtökin séu „ í auknum mæli farin að starfa eins og hugveita ( e. Think tank ) “ . Þarna"/>
        <s v="samþykkja heimild til samninga um álver í Reyðarfirði . &quot; Niðurstöður atkvæðagreiðslu Alþingis í dag hefur það í för með"/>
        <s v="samþykkja heimildarlög um samninga um álver í Reyðarfirði . Kevin G. Lowery , talsmaður álfyrirtækisins , sagði í samtali við"/>
        <s v="sátt hafi náðst í kjaradeilu leikskólakennara . Hann segir óvíst hvernig hækkunum verður mætt , þar sem samningurinn hefur ekki"/>
        <s v="sátt hafi náðst um nýtt félagslegt leiguíbúðakerfi og því að hagkvæmum og ódýrum íbúðum fyrir tekjulága verði fjölgað . Gylfi"/>
        <s v="sátt hafi náðst um nýtt félagslegt leiguíbúðakerfi og því að hagkvæmum og ódýrum íbúðum fyrir tekjulága verði fjölgað . Yfirlýsing"/>
        <s v="sé komin inn í íslenskt kvikmyndasamhengi og ég hlakka til að sjá verk eftir höfundinn á íslensku . Það er"/>
        <s v="sé nú staðfest . “ Þannig væri sýnt fram á hvernig rússnesk stjórnvöld hefðu reynt að beita sér til að"/>
        <s v="sé sprottin upp á ný , horfðist ekki í augu við ógnina og er ekki líkleg til að skilja þá"/>
        <s v="Seðlabankinn hafi tekið ákvörðun um að lækka vexti og að sú ákvörðun hafi verið orðin tímabær . &quot; 0,5% lækkun"/>
        <s v="Seðlabankinn hefur farið mjög mildilega í þessa hækkun og hún er minni en flestir gerðu ráð fyrir . Offita er"/>
        <s v="Seðlabankinn skuli stíga þetta skref en það hefði þurft að gera það fyrir löngu . &quot; Hann sagðist aðspurður álíta"/>
        <s v="segja frá þér ( Höf. Hólmfríður Valdimarsdóttir ) Blessuð sé minning ástkærra foreldra og tengdaforeldra . Hólmfríður og Birgir ."/>
        <s v="sem mest vitneskja sé til staðar , &quot; segir hann . Sjálfsagðar upplýsingar Halldór kveðst telja það skaða að ekki"/>
        <s v="sem þeir verða . ” Nánar er rætt við Donna hér að ofan . „ Ég verð náttúrlega bara að"/>
        <s v="sem þeir verða . ” Nánar er rætt við Donna hér að ofan . Birkir Bjarnason , miðjumaður Pescara ,"/>
        <s v="sendiherrahjónin , Þórey og Guðmundur , tóku á móti okkur og voru með í för . Þá var gaman að"/>
        <s v="sérstaklega sé talað um að efla íslenskan landbúnað en skýra þurfi betur einstaka atriði , til dæmis endurskoðun á ráðstöfun"/>
        <s v="sérstakur saksóknari hafi fengið málið inn á sitt borð , &quot; sagði Erling í samtali við Morgunblaðið . Nánar er"/>
        <s v="setja Nasasjón upp í fjórða sinn . &quot; Að sjá eitthvað með nefinu Tumi segir að sýningin samanstandi af nýjum"/>
        <s v="setjast niður og næra sig á einni alíslenskri pylsu með öllu . sók Skilgreiningin á því hvað tjaldsvæði er ,"/>
        <s v="sett sé þak á kostnað sjúklinga en það sé ekki nóg . Henný Hinz , hagfræðingur Alþýðusambandsins : Kostnaður allra"/>
        <s v="sett séu skýr lög og relgur um búfjárhald því það er mikilvægt fyrir allan hestaiðnaðinn í landinu . Það ætti"/>
        <s v="settar séu reglur sem takmarka mengun frá starfsemi þeirra . Sú sýn sem fram kemur í grein Samorku hlýtur því"/>
        <s v="síðastliðin ár hefur hún verið í umsjá yndislegs starfsfólks á Hrafnistu . Nú er hún dáin eftir margra ára legu"/>
        <s v="sífellt betur er fylgst með styrk hveralyktarinnar og á fyrirtækið þátt í auknum og útbreiddari mælingum . Hinn langvinni kafli"/>
        <s v="sífellt fleiri leikmenn fari út í atvinnumennsku til Evrópu . Hann segir að sífellt fleiri séu farnir að renna hýru"/>
        <s v="sífellt minna fé væri veitt til fjáraukalaga og það væri góð þróun . Kristján Ásmundsson , skólameistari Fjölbrautaskóla Suðurnesja ,"/>
        <s v="sigla með þeim félögum , pabba og Njalla , eitt sumar á Esjunni þegar ég var að stíga mín fyrstu"/>
        <s v="Sigmundur Ernir Rúnarsson hafi verið sýknaður í meiðyrðamáli sem Guðmundur Spartakus Ómarsson höfðaði gegn honum . Magnús telur þó að"/>
        <s v="sína parta varðar . Davis fór frá Fulham til Tottenham fyrir 2,5 milljónir punda í júlí árið 2004 en tækifæri"/>
        <s v="sitja beint fyrir framan þéttan múr einstakra ljúfmenna , auk Ploders þeirra Vilhjálms Guðjónssonar , Gunnars Egilson og Sigurðar Markússonar"/>
        <s v="sitja einir að sölunni á stærstu hluta svæðisins . Í tvígang hafa aðrir aðilar byrjað að selja jólatré , en"/>
        <s v="sitja hjá Vilhjálmi þegar minjasvæðið við Skriðuklaustur í Fljótsdal var formlega opnað í ágústmánuði 2012 . Ég var þarna mætt"/>
        <s v="sitja í bænahring með henni síðastliðin 22 ár . Þar lagði hún svo sannarlega sitt lóð á vogarskálarnar . Það"/>
        <s v="sitja í miðjum sendigeisla sellósins . Sérstaklega bárust vel ómþýðir tónar neðra sviðsins , öldungis sneyddir því grómaða myrrusurgi sem"/>
        <s v="sitja í nokkur ár í stjórn Sjónstöðvar Íslands með Guðmundi Björnssyni og var aðdáanlegt hversu vel hann fylgdist með málum"/>
        <s v="sitja í stjórn hans ágæta félags Hraðfrystihúss Eskifjarðar ( síðar Eskju ) og kynnast fjölskyldu hans og helstu starfsmönnum og"/>
        <s v="sitja marga fundi með Jóhanni ásamt félögum okkar úr skógræktarfélögunum . Hann var einkar vel hreinskiptinn og rökfastur gagnvart málstað"/>
        <s v="sitja með Böðvari í stjórn KÞ í nokkur ár og einnig að vinna með honum að sameiningu sparisjóða héraðsins ."/>
        <s v="sitja með Eiríki í stjórn knattspyrnuráðs Akraness um tíma og kynntist honum náið þar . Það var sama hver verkefnin"/>
        <s v="sitja með honum að spjalli á veitingahúsinu Kaffivagninum á Granda svo til daglega . Þar var tekist á í góðu"/>
        <s v="sitja með honum í stjórn áttum öll harla gott samstarf við hann . Á fundum fitjaði hann gjarnan uppá einhverju"/>
        <s v="sitja með Ingimar í stjórn en við áttum hins vegar í nánu samstarfi varðandi eitt helsta baráttumál félagsins , þ.e."/>
        <s v="sitja með Jóni í sveitarstjórn síðustu fjögur árin . Þó að við værum ekki alltaf sammála um lausnir og leiðir"/>
        <s v="sitja nokkrar kvöldstundir með Valgeiri seinustu árin hans í vegferð sinni hér á jörðu . Ástæður þessar eru ótrúleg eljusemi"/>
        <s v="sjá . Þorgerður fékk þess notið að eiga góðan mann og börn , maka þeirra og afkomendur , þar sem"/>
        <s v="sjá á meðal varamanna . Emil getur spilað fremstur á miðju og þar líður honum best en einnig getur hann"/>
        <s v="sjá börn sín og barnabörn taka við búi eftir sig , fylgjast með og taka þátt í lífi og starfi"/>
        <s v="sjá Brickyard Crossing golfvöllinn eftir erfitt ár en þar náði hún besta árangri sínum á ferlinum í fyrra þegar hún"/>
        <s v="sjá fjölskylduna stækka og dafna . Líf þitt hefur á svo margan hátt verið gleðiríkt og gjöfult og mannkostir þínir"/>
        <s v="sjá hana . Við áttum ekki í vandræðum með að skora í lokaleikjum undankeppni Evrópumótsins en meiðsli og fjarvera lykilmanna"/>
        <s v="sjá Hauk spila í einu af stærstu liðum Frakklands . „ Hann er í liði þar sem hann þarf ekki"/>
        <s v="sjá hversu margir fyrrverandi bankastarfsmenn hafa verið sóttir til saka eftir hrun og jafnvel dæmdir . Hvað þykir þér um"/>
        <s v="sjá leikmenn axla ábyrgð á jafn stóru sviði . „ Það er kærkomið fyrir mig að sjá hversu langt þessir"/>
        <s v="sjá leikmenn íslenska landsliðsins fara utan og spila þar . „ Þetta er eitthvað sem við hjá landsliðinu þurftum á"/>
        <s v="sjá marga af draumum sínum verða að veruleika . Við getum rétt gert okkur í hugarlund hvílíkar breytingar urðu á"/>
        <s v="sjá margt af því sem hann átti frumkvæði að verða að veruleika og naut þar hæfileika sinna . Hitt er"/>
        <s v="sjá og gleðjast yfir nýfæddu langömmubarni þínu . Við vitum öll hve þú elskaðir öll þín börn og afkomendur ."/>
        <s v="sjá söngleikinn Annie í Austurbæ á dögunum með allri fjölskyldunni en söngleikurinn byggist á teiknimyndinni um litla munaðarleysingjann Annie ."/>
        <s v="sjá verk eftir hann , sem ég hafði ekki áður séð , þegar ég fór til Moskvu . Þar ræddi"/>
        <s v="sjá þennan aldurshóp svona stóran og glæsilegan . Hluti af þessum keppendum er fólk sem keppt hefur í flokki áhugamanna"/>
        <s v="sjá þessa áður geysi-sterku hernaðarblokk breytast í íburðarmikið , pólitískt kjaftaþing fyrir Evrópu . Heimurinn þarf ekki á enn einu"/>
        <s v="sjá þig þar sem á heimavelli værir þegar við nokkrir kennarar sóttum saman sumarnámskeið í New York-ríki seint á áttunda"/>
        <s v="Sjálfstæðisflokkurinn heiti því að styðja lítilmagnann og velferðarkerfið og hætti að eyða öllum kröftum sínum í að hlúa að heilsu"/>
        <s v="Sjálfstæðisflokkurinn sé kominn að borðinu að ný . Fulltrúar stjórnarandstöðuflokkanna þriggja sátu fund með fimm ráðherrum ríkisstjórnarinnar í stjórnarráðinu í"/>
        <s v="sjást nokkuð reglulega og var stofnað til góðs vináttuhóps sem stóð fyrir mörgum hittingum . Þar ríkti gleðin og slegið"/>
        <s v="sjávarútvegsráðherra hafi nú boðað að meira tillit verði tekið til fiskifræði sjómannsins . Hann segist þeirrar skoðunar að leita ætti"/>
        <s v="sjávarútvegsráðherra hefur með ákvörðun sinni tekið meira tillit til fiskifræði sjómannsins og reynslu sjómanna í áranna rás og beinir því"/>
        <s v="sjóliðarnir væru komnir aftur heim öryggir og ómeiddir . Veruleg örtröð var í vínbúðum höfuðborgarsvæðisins í gær . Víða var"/>
        <s v="sjúkrahús framtíðarinnar verði mikilvægur hluti í uppbyggingu samfélagsins og borgarlífsins . Innan sjúkrahúsanna sé líka æ meiri vilji til að"/>
        <s v="Skagfirðingar geti nú einbeitt sér á nýjan leik að uppbyggingu fjölbreyttara atvinnulífs í héraðinu fyrir það unga fólk sem er"/>
        <s v="skattar verði ekki hækkaðir . Ég fagna lækkun vaxta og afnám verðtryggingar á lánum ungs fólks . Ég fagna aukinni"/>
        <s v="skattar verði ekki hækkaðir . Ég fagna Miðflokknum . Daníel Þórarinsson Skógarbóndi „ Við viljum nýjar áherslur og félagslega sinnaða"/>
        <s v="skattar verði ekki hækkaðir . Ég fagna Miðflokknum . Höfundur er skógarbóndi . Umfjöllun Stundarinnar um málefni forsætisráðherra og lögbann"/>
        <s v="Skeljungur losni nú út úr samstarfi olíufélaganna enda hafi það verið hamlandi fyrir alla aðila . LEIKTÆKIÐ dvd-kids , sem"/>
        <s v="skilja ekki nútímaeðlisfræði þannig að þetta virkar á mig eins og púra ljóðlist , &quot; segir Sigurður . &quot; Þarna"/>
        <s v="skipa nefndir til að fjalla um málefni stofnunarinnar og að tryggja rekstur hennar með auknum fjárveitingum . Að áliti stjórnenda"/>
        <s v="skipið hefur verið í eigu Síldarvinnslunnar í 40 ár var gömlum Barkarmönnum boðið til kaffiveislu um borð og var þar"/>
        <s v="skipið leggur úr höfn í kvöld , í fyrstu hringferð sinni um Ísland . Skemmtiferðaskip eru reyndar tíðir gestir í"/>
        <s v="skipið verði áfram í Vestmannaeyjum . Sveitarfélagið nýtir forkaupsrétt sinn að skipinu og selur það áfram til útgerðarmanna í Vestmannaeyjum"/>
        <s v="skipta á formannsembættum við Miðflokkinn . Reykvíkingar yrðu enda eflaust ánægðir að fá Helgu Völu , þingmann Reykjavíkur , í"/>
        <s v="skiptastjóri leiti allra leiða , þ.m.t. leiti aðstoðar þartilbærra yfirvalda , við skoðun sína . &quot; Í endurriti úr skiptabók"/>
        <s v="skiptastjóri leiti allra leiða , þ.m.t. leiti aðstoðar þartilbærra yfirvalda , við skoðun sína . 2 . Fyrsti skiptafundur var"/>
        <s v="skipuð hafi verið nefnd til að móta stefnu um lagningu raflína í jörð og þau sjónarmið sem taka ber mið"/>
        <s v="skipverjar voru mér góðir og tóku margan snúninginn af mér og bætti það upp erfiðustu tímana . Eftir að línan"/>
        <s v="Skjálfandafljót fari í verndarflokk eins og verkefnisstjórn rammaáætlunar leggur til . Auk fjárbúskapar eru í Svartárkoti starfrækt rannsóknarsetur og ferðaþjónusta"/>
        <s v="skólamenn hafi tekið af skarið og brugðist við þessari þróun með því að bjóða nýja námsleið . 25% aukning Niðurstaða"/>
        <s v="skortur var á kennurum með full réttindi . Um haustið fór ég galvösk á fund fræðslustjórans í Reykjavík og spurði"/>
        <s v="skoruðu marki þinna manna , Man . Utd . , svo undir tekur í himnasölum . Takk fyrir allt ."/>
        <s v="skriður hafi komist á málið í fyrra og að framkvæmdir við hreinsistöðina hefjist í ár . Ásta segir íbúa hafa"/>
        <s v="skyggnast inn í líf þeirra Kristínar og Hólmfríðar , ástföngnu systradætranna . Frá fyrstu kynnum þróaðist með okkur einlæg og"/>
        <s v="skýrsla Rögnunefndarinnar svokölluðu sé komin út . Hann eigi eftir að skoða valkostina betur , en ætli að taka þátt"/>
        <s v="skýrslan sé komin fram , “ sagði Óttarr , í fréttum Stöðvar 2 í janúar , þegar hann var inntur"/>
        <s v="slást í hópinn þegar hann heyrði prufu af fyrsta laginu , en hann kemur við sögu í upptökustjórninni með Brendan"/>
        <s v="sleppa lifandi eftir um níu mánuði úr móðurkviði , í ranglátan og ósanngjarnan heiminn , þá kveður gjarnan við hneykslan"/>
        <s v="sleppa við biðraðir og spara tíma með því að innrita sig sjálfir . Ástæða er til að ætla að sama"/>
        <s v="slíkur atburður hefði gerst og ætti Auður Laxness og fjölskylda þakkir skildar fyrir ákvörðun sína . Við sama tækifæri undirrituðu"/>
        <s v="smálánafyrirtækin undir Kredia Group viðurkenni að vextir smálána hafi í áraraðir verið ólöglega háir og hafi ákveðið að lækka þá"/>
        <s v="sofa í húsbílnum hjá ömmu og afa , sem þótti afar spennandi . Það gaf þeim bræðrum og Katrínu mikið"/>
        <s v="sólin er komin aftur í bæinn , “ segir Sesselja Jónasardóttir framleiðslustjóri listahátíðarinnar List í ljósi á Seyðisfirði sem hófst"/>
        <s v="sólin var á ný farin að varpa geislum sínum yfir bæinn eftir um 10 vikna hlé . Umræddar húfur eru"/>
        <s v="söngvari sem flutt hafði tónlist beggja tónskálda hafði náð heilsu eftir erfið veikindi . Óljóst er hvort það hefur nokkru"/>
        <s v="sonur okkar , Friðrik Árni héraðsdómslögmaður , er að útskrifast frá lagadeild Harvard-háskóla , með ágætiseinkunn eins og hans er"/>
        <s v="spila á Íslandi . „ Það hafa nokkrir spilað utan Bandaríkjanna en þetta er öðruvísi og spennandi tækifæri . “"/>
        <s v="spila golf með Jóhanni og njóta þess að sjá hann leika listir sínar í þeirri íþrótt sem hann unni alla"/>
        <s v="spila hann þrisvar með Walton sjálfan sem hljómsveitarstjóra ; einu sinni með BBC-hljómsveitinni á Proms-hátíðinni í London og tvisvar með"/>
        <s v="spila í 16 manna hljómsveit undir stjórn Kristjáns Kristjánssonar eða KK eins og hann var oftast kallaður . Kristján vissi"/>
        <s v="spila í hljómsveit hans ásamt Kristni Alexanderssyni . Það var mikill og góður skóli og hef ég búið að þeirri"/>
        <s v="spila körfubolta með ÍR sem á þeim tíma hafði á að skipa úrvals leikmönnum og var Guðmundur einn þeirra ."/>
        <s v="spila með Erlu og Sigfúsi undanfarin ár í litlum hjónaklúbbi þar sem við glöddumst saman fern hjón , spiluðum bridge"/>
        <s v="spila með þeim nokkra leiki . &quot; Gunnar J. Straumland segir á Boðnarmiði að lægðarómynd nálgist okkur hratt með fylgjandi"/>
        <s v="spila með þeim síðustu tíu ár . Ég horfi mikið á fótbolta , hugsa mikið um fótbolta og spila mikið"/>
        <s v="spila við sömu konurnar í áratugi . Þeim eru færðar bestu þakkir fyrir að gera henni kleift að komast í"/>
        <s v="spítalinn reki nýtt sjúkrahótel fyrstu tvö árin hið minnsta í stað þess að reksturinn verði boðinn út . Lengi hefur"/>
        <s v="staðreyndir málsins séu komnar fram . Málið hafi hinsvegar skaðað mannorð hans . Jóhann Bjarni Kolbeinsson : Hyggstu leita réttar"/>
        <s v="staðurinn hefur nú verið opnaður að nýju . Líkamsárás sem starfsmaður Matvælastofnunar varð fyrir í eftirliti hefur verið kærð til"/>
        <s v="stærsta verkefni í sögu Landsnets er lokið . Verkið fólst í að því að tengja Þeistareykjavirkjun við landsnetið og iðnaðarsvæðið"/>
        <s v="standa á gömlum og góðum grunni og eigum marga viðskiptavini sem hafa verið hjá okkur í um og yfir 40"/>
        <s v="standa að björgun skipbrotsmanna í sjávarháska í nokkur skipti . Eitt þeirra var þegar hann , ásamt áhöfn sinni á"/>
        <s v="standa keikur með sitt þar til fyrir fáum mánuðum að eitthvað brast og heilsu hrakaði mjög hratt . Þá kom"/>
        <s v="standa við hlið hans í kórnum og fór ávallt vel á með okkur . Það er lán að fá að"/>
        <s v="starfa á Ólafsfirði síðasta sumar og eiga með Sossu margar góðar stundir . Vissulega vildi maður að þær hefðu verið"/>
        <s v="starfa á sama vinnustað og Sigga Páls á seinni hluta 9. áratugarins . Smitandi hlátur hennar , dugnaður , hlýtt"/>
        <s v="starfa heilshugar alla ævina að brennandi áhugamáli sínu . Árni Pétur var ræktunarmaður af lífi og sál - sannur bóndi"/>
        <s v="starfa hjá Gjögri , nánast alla mína sjómannstíð , eða í um 15 ár . Byrjaði sem kokkur en varð"/>
        <s v="starfa með Auði eiginkonu hans í meira en þrjá áratugi . Þessum línum fylgja innilegar samúðarkveðjur til Auðar , Lilju"/>
        <s v="starfa með Böðvari Guðlaugssyni sérkennara um áratuga skeið . Seint verður fullþökkuð hin dýrmæta samfylgd með honum , Magnúsi ,"/>
        <s v="starfa með Dagbjarti Einarssyni um margra ára skeið og þar bar aldrei skugga á . Dagbjartur var formaður stjórnar SÍF"/>
        <s v="starfa með Einari Oddi sem framkvæmdastjóri VSÍ í formennskutíð hans hjá samtökunum . Það var mikil reynsla , ánægjuleg og"/>
        <s v="starfa með föður mínum á árunum 1959 – 1980 en þá varð hann fyrir alvarlegu slysi sem gerði hann óvinnufæran"/>
        <s v="starfa með frábæru starfsfólki og góðum viðskiptavinum Tæknivals og síðar Aco-Tæknivals . Verkefnin voru krefjandi en á síðasta ári náði"/>
        <s v="starfa með frænda við kennslustörf við Seyðisfjarðarskóla í um 15 ár . Hann kom til kennslu við skólann haustið 1968"/>
        <s v="starfa með Geir Þorsteinssyni erum allir betri vegna þeirrar reynslu . Geir var einkar lagið að setja sig inn í"/>
        <s v="starfa með Gunnari að framgangi gróðurverndar og uppgræðslu á vettvangi samtakanna Gróður fyrir fólk í Landnámi Ingólfs . Gunnar var"/>
        <s v="starfa með Gylfa í Alþýðuflokknum þótt hann væri þá að mestu búinn að draga sig í hlé . Hann hringdi"/>
        <s v="starfa með Halldóri í rúman aldarfjórðung við Flensborgarskólann , bæði sem samkennari hans og yfirmaður . Þar kynntist ég ósérhlífni"/>
        <s v="starfa með Helga að Rjómabúinu Baugsstöðum frá 1992 en með okkur í stjórn voru Páll Lýðsson og Sigurður Pálsson húsvörður"/>
        <s v="starfa með henni , fyrst í Samtökum kvenna á vinnumarkaði , sem stofnuð voru 1982 , þar sem hún var"/>
        <s v="starfa með henni í 13 ár , það var góður tími og bar ekki skugga á . Glaðværð Valborgar ,"/>
        <s v="starfa með henni í áraraðir er hún var læknaritari á Grund . Hún var elskuð af skjólstæðingum mínum , þeim"/>
        <s v="starfa með henni og eiga hana að vini . Hvíl í friði , kæra vinkona , að loknum löngum og"/>
        <s v="starfa með henni sem fótbolta mömmu og þar var gleðin ekki síðri og mun minning um skemmtileg unglingalandsmót lifa um"/>
        <s v="starfa með honum , er við unnum saman í sumarvinnu við raflínumælingar hjá RARIK . Þar reyndist hann mér sem"/>
        <s v="starfa með honum , nutum stjórnunar hans og skipulagningar við dagleg störf og góðlátlegrar stríðni , þegar vel lá við"/>
        <s v="starfa með honum á námsárum mínum í fyrirtæki föður míns . Herbert var bakari , hann var fagmaður í sínu"/>
        <s v="starfa með honum á þessum árum minnumst hans með sérstöku þakklæti og virðingu . Fyrir hönd stjórnar og starfsfólks Múlabæjar"/>
        <s v="starfa með honum að íþrótta- og félagsmálum um langt árabil . Björn var ákaflega traustur og ósérhlífinn félagi og má"/>
        <s v="starfa með honum að þessum málum erum stolt af þeim árangri sem Jarðhitadeild náði . Við Ingibjörg sendum Ólöfu og"/>
        <s v="starfa með honum hans síðustu þrettán ár sem var ómetanlegur skóli og áttum við margar góðar stundir . Pabbi var"/>
        <s v="starfa með honum í átta ár og síðustu árin sem formaður sóknarnefndar . Það hafa verið forréttindi að starfa með"/>
        <s v="starfa með honum í hartnær 19 ár . Hann sýndi starfsfólkinu ávallt áhuga og bar virðingu fyrir okkur og okkar"/>
        <s v="starfa með honum í stjórn félagsins þann tíma er hann var formaður þess ásamt heiðursmanninum Sigurði Ingasyni . Jóhannes var"/>
        <s v="starfa með honum í sveitarstjórnarmálum , en hann var þessi trausti framsóknarmaður sem lá aldrei á liði sínu ef eftir"/>
        <s v="starfa með honum í tæp 30 ár og bar aldrei skugga á það samstarf . Við brölluðum líka ýmislegt saman"/>
        <s v="starfa með honum í um það bil 19 ár . Sem maður og skólastjóri var Gísli einstaklega ljúfur og hann"/>
        <s v="starfa með honum minnumst hans sem eins mesta leikara samtíðarinnar . Það voru forréttindi að fá að kynnast honum og"/>
        <s v="starfa með honum um langt árabil . Fyrir þann tíma er ég þakklátur , bæði sem skipverji hans , síðar"/>
        <s v="starfa með Jóhanni T. Bjarnasyni um langan tíma . Samskipti okkar voru margvísleg og afar gagnlegt fyrir yngri mann í"/>
        <s v="starfa með Jónasi um langt árabil minnumst hans sem einstaks félaga . Hann hafði létta lund , var jákvæður og"/>
        <s v="starfa með Jóni á Stakfellinu , en þar starfaði hann í mörg ár . Jón var góður skipsfélagi og lét"/>
        <s v="starfa með Kristni hátt á þriðja ártatug , fyrst við nýsmíðar skipa en síðar við ýmsar hliðar stálvirkisframkvæmda hjá Slippstöðinni"/>
        <s v="starfa með Kristni Sigurjónssyni , margir hverjir um langan tíma innan vébanda sambandsins og kynnast þar vel mannkostum hans og"/>
        <s v="starfa með Magnúsi Gústafssyni sem reyndist honum góður lærimeistari og vinur . Ragnar Atli varð síðan framkvæmdastjóri fasteigna í þróun"/>
        <s v="starfa með nöfnu minni í leikhúsinu en ég þekkti hana vel á ýmsum öðrum vettvangi og veit því hvað býr"/>
        <s v="starfa með okkur og það er náttúrulega alveg frábært . Það er líka engum blöðum um það að fletta að"/>
        <s v="starfa með Olsen í 28 ár og varð okkur vel til vina og traustari vin er vart hægt að hugsa"/>
        <s v="starfa með Ragnari í Sjálfstæðisflokknum og síðar á öðrum vettvangi höfum á vegferð okkar notið þeirra kynna á margvíslegan hátt"/>
        <s v="starfa með Sigga í Víkingi þegar félagið fór í undanúrslit Evrópukeppni meistaraliða 1985 . Það var eftirminnilegt samstarf . &quot;"/>
        <s v="starfa með Sigurði að málefnum frímerkjasafnara og kveð hann nú með þessum fáu orðum . Jafnframt leyfi ég mér í"/>
        <s v="starfa með Sigurði sem ritari NORD HIF í hans formannstíð og var það lærdómsríkur tími . Það var alla tíð"/>
        <s v="starfa með sr. Ólafi þar syðra og fyrir það er ég ævinlega þakklát . Kynni okkar hófust sumarið 1998 er"/>
        <s v="starfa með Sveini og systursyni hans , Páli Ævari Pálssyni tannlækni , í stjórn Minningarsjóðs Ársæls og Sigurbjargar , en"/>
        <s v="starfa með Sveini Torfa . Ég sendi dætrum hans samúðarkveðjur . Sigurður Grétar Guðmundsson Látinn er Sveinn Torfi Sveinsson verkfræðingur"/>
        <s v="starfa með Valdimari og vera honum samferða síðasta spölinn , minnumst hans nú með söknuði og virðingu . Við minnumst"/>
        <s v="starfa með Villa í mörg ár , og lærði heilmikið af því . Í byrjun var ég eilítið áhyggjufullur um"/>
        <s v="starfa með þeim Charles og Ray . jonagnar@mbl.is Í skammdegi og vetrarkulda er fátt eins notalegt og að smeygja tásunum"/>
        <s v="starfa með þeim Soffa og Jónasi Márussonum í verktakafyrirtækinu Hvesstu . Þar varð Soffi aftur okkar leiðsögumaður um vélar ,"/>
        <s v="starfa með Þóri um margra ára skeið að framgangi okkar ágætu Knattspyrnudeildar FH . Margar voru ferðirnar bæði innanlands og"/>
        <s v="starfa með Þorsteini í áraraðir að umfangsmiklu uppbyggingarstarfi fyrir íþróttir í landinu . Það var mikill og góður skóli fyrir"/>
        <s v="starfa náið með Helga í KFUM og KFUK . Á þeim vettvangi áttum við góð samskipti við hann , þar"/>
        <s v="starfa náið með honum , fyrst sem kennarar undir stjórn hans og Jónasar Pálssonar skólastjóra og síðar sem stjórnendur skólans"/>
        <s v="starfa náið með honum , fyrst sem lögmaður en síðan sem eftirmaður hans hjá SFH . Einnig vorum við samstarfsmenn"/>
        <s v="starfa náið með Kristínu í nokkur ár . Hún var í Austurstrætinu og hélt utan um þingflokk Kvennalistans og ég"/>
        <s v="starfa náið með Sigurði tvö síðustu árin sem hann vann á vettvangi sveitarstjórna . Hann var þá framkvæmdastjóri Sambands sveitarfélaga"/>
        <s v="starfa náið með Úlfari sem aðstoðarlæknir á augndeild Landakotsspítala frá miðju ári 1980 fram á sumarið 1981 , þegar ég"/>
        <s v="starfa náið með Þorsteini um árabil í tengslum við svokallað starfsleikninám á vegum Kennaraháskóla Íslands . Með okkur tókst góð"/>
        <s v="starfa nokkuð í félagsmálum með Bjarna og einnig að syngja með honum í karlakórnum Söngbræðrum , þá fórum við saman"/>
        <s v="starfa nokkuð með Grími í Lionsklúbbi Blönduóss , þótt starf mitt væri stopult . Hann var löngum elstur allra ,"/>
        <s v="starfa saman að ráðgjöf þó ráðgjöfin væri á ólíkum sviðum . Gagnkvæm virðing og skilningur ríkti milli okkar &quot; gömlu"/>
        <s v="starfa samfleytt í 42 ár með frábærum skipstjóra , Einari Guðmundssyni . Þeirra samstarf var einstakt , það var alltaf"/>
        <s v="starfa samfleytt með Stefáni í 40 ár , fyrst í Brauðbæ – síðar á Hótel Óðinsvéum og þá í Perlunni"/>
        <s v="starfa sem aðstoðarskólastjóri við hans hlið eitt ár og það ár var mjög lærdómsríkt , hann kenndi mér margt sem"/>
        <s v="starfa sem fararstjóri undir stjórn Þóris síðastliðin átta ár og kynntist því vel sóknarhæfileikum hans . Fyrir skömmu sátum við"/>
        <s v="starfa sem fréttamaður á fyrstu einkareknu fréttastofunni , Bylgjunni , sem þá var til húsa í gamla Mjólkursamsöluhúsinu við Snorrabraut"/>
        <s v="starfa sem grunnskólakennari allan minn starfsferil , síðast sem sérkennari . Um sextugt nýtti ég mér 95 ára regluna svokölluðu"/>
        <s v="starfa um árabil með Halla , er ég var í forsvari fyrir Bátaábyrgðarfélagið og Tryggingarmiðstöðina hér í bæ . Halli"/>
        <s v="starfa um langa hríð að sínum áhugamálum og eignast hvarvetna vini . Og hann var sífellt að gefa öðrum og"/>
        <s v="starfa um nokkur ár í sýslunefnd Rangárvallasýslu undir forystu Friðjóns og á um það margar góðar minningar . Friðjón hafði"/>
        <s v="starfa um nokkurra ára skeið mjög náið með Guðmundi . Mér varð það skjótt ljóst hve stóran þátt Elín átti"/>
        <s v="starfa undir handleiðslu Hauks Kristjánssonar í mörg ár og get borið vitni um færni hans og kunáttu í starfi ."/>
        <s v="starfa undir stjórn Jóns , þau ár er hún vann í Iðnaðarbankanum . Betri og réttlátari yfirmann gat hún ekki"/>
        <s v="starfa við hjúkrun á sama vinnustað , á Grensásdeildinni , Heilsugæslustöð Kópavogs og nú síðast á Droplaugarstöðum í Reykjavík ."/>
        <s v="starfa við hlið Áslaugar um árabil auk þess sem kynni okkar þróuðust í einlæga vináttu sem varð dýrmætari með hverju"/>
        <s v="starfa við hlið hans í mörg ár , bæði sem starfsmaður og síðar sem sumarbúðastjóri þar til hann lét af"/>
        <s v="starfa við hlið Tana í versluninni , einhverjum þrettán árum síðar . Var bæði lærdómsríkt og skemmtilegt að fylgjast með"/>
        <s v="starfa þar í mörg ár undir dyggri handleiðslu Þórðar . Nokkru síðar varð Þórður aftur minn yfirmaður þegar hann tók"/>
        <s v="starfa þarna af og til á næstu árum , oft sem aðstoðarmaður Stefáns . Það var gríðarlega ánægjulegt að starfa"/>
        <s v="starfi sem býðst . Hugrún Jóhannesdóttir er forstöðumaður Vinnumálastofnunar á höfuðborgarsvæðinu : Það er allt annað viðhorf til atvinnuleysis núna"/>
        <s v="starfsemin verði áfram á Íslandi og telur að framtíð fyrirtækisins sé björt . Kaupverðið sé líka býsna gott „ Ég"/>
        <s v="starfshópurinn hafi verið settur saman og að forsvarsmenn Skeljungs fái tækifæri til þess að koma sjónarmiðum sínum á framfæri við"/>
        <s v="starfsöryggi sauðfjárbænda verði tryggt . Ég fagna því að tryggingagjald , sem kemur verst niður á minni fyrirtækjum , verði"/>
        <s v="stefna flokksins í Evrópumálum hafi verið endurskoðuð á flokksþingi Framsóknarflokksins sem lauk í gær . Ungir framsóknarmenn telja þetta mikilvægan"/>
        <s v="stefnt sé að hallalausum fjárlögum . Þorsteinn Víglundsson , framkvæmdastjóri SA , fagnar einnig viðleitni til að auka ráðstöfunartekjur ,"/>
        <s v="stefnt sé að sölu hlutar Orkuveitu Reykjavíkur í Reykjavík Energy Invest . Heimdellingar vilja nýta hagnaðinn til að lækka álögur"/>
        <s v="stefnt sé að því að leikskólar fái samskonar mælitæki og grunnskólarnir og geti þannig skimað fyrir máltökuerfiðleikum . Fjóla Heiðdal"/>
        <s v="stefnumótun lægi fyrir en hún var kynnt í gær . Þá gagnrýndu þeir jafnframt að henni fylgdi ekki framkvæmdaáætlun ."/>
        <s v="stelpur geti verið opnari með þetta umræðuefni . Það fylgir auðvitað mikið stress hjá flestum að fara í aðgerðir sem"/>
        <s v="stelpurnar í klúbbnum hafa unnið tvo titla fyrir liðið . En við stelpurnar héldum bara okkar eigin fögnuð . “"/>
        <s v="stéttarfélög sjómanna komi nú fram sameiginlega í kjaraviðræðum við útvegsmenn . Það er mikilvægur áfangi í viðræðum þessara aðila og"/>
        <s v="stigi Atli segir stigin sem fást í upphafi móts jafn dýrmæt og þau sem koma síðari hluta þess . &quot;"/>
        <s v="stigið sé skref í átt frá þeim ofsafengnu aðgerðum sem lögin í núverandi mynd gera ráð fyrir . Þau sjónarmið"/>
        <s v="stimpilgjald verði afnumið hjá þeim sem eru að kaupa sína fyrstu fasteign . Félagið vill samt sem áður hvetja til"/>
        <s v="stjórn hefði verið mynduð á skömmum tíma og að ekki hefði þurft að koma til atbeina hans við myndun stjórnar"/>
        <s v="stjórn LÍN hafi samþykkt að endurskoða framfærslugrunn fyrir námsmenn erlendis . Treyst er á að haft verði samráð við fulltrúa"/>
        <s v="stjórnarliði viðurkenni nú að aðildarferli Íslands í Evrópusambandið sé komið í öngstræti . Engin raunveruleg pólitísk forysta sé fyrir málinu"/>
        <s v="stjórnarliði viðurkenni nú að málið sé komið í öngstræti . Samtök atvinnulífsins boðuðu til fundar í morgun til að ræða"/>
        <s v="stjórnendur útvarpsins voru opnir fyrir hugmyndum hans um dagskrárgerð . Ekki verður farið hér í að nefna allar þær nýjungar"/>
        <s v="stjórnin hefur ákveðið að taka svona ákveðið á málinu . Nú erum við að fara inn í nýja tíma með"/>
        <s v="stjórnmálamönnum sé haldið við efnið í umhverfismálum . Jákvætt sé að fólk láti sig umhverfismál varða . Á annað þúsund"/>
        <s v="stjórnvöld hafa komið til móts við gagnrýni ASÍ og dregið úr áformuðum skattahækkunum í fjárlögum um þriðjung eða 23 -"/>
        <s v="stjórnvöld hafi ákveðið að framlengja undanþáguna . „ Við fögnum þessari ákvörðun stjórnvalda enda er þetta gríðarlega mikilvægt til að"/>
        <s v="stjórnvöld hafi ákveðið að koma til móts við bílaleigur með eftirgjöf vörugjalda , mikilvægt sé að stuðlað sé að heilbrigðri"/>
        <s v="stjórnvöld hafi brugðist jákvætt við áskorun hennar frá því í fyrra og fullgilt Barnasáttmála Sameinuðu þjóðanna . Að sama skapi"/>
        <s v="stjórnvöld hafi orðið við beiðni um að láta gera óháða úttekt á Landeyjahöfn vegna vandræðanna þar . Það tekur þrjá"/>
        <s v="stjórnvöld hafi stofnað sérstakan Aldarafmælissjóð fyrir skólann og nýja prófessorsstöðu í nafni Jóns Sigurðssonar í tilefni 100 ára afmælis skólans"/>
        <s v="stjórnvöld hyggist endurskoða lög um uppreist æru . Einlæg iðrun til góðs „ Þau sjónarmið hafa lengi heyrst í samfélaginu"/>
        <s v="stjórnvöld kanni nú hvort mögulegt sé að ráðast í almenna niðurfærslu skulda heimila landsins . Nú sé ekki lengur verið"/>
        <s v="stjórnvöld líti til skattalækkana til að leysa núverandi kjaradeilur . Þetta kemur fram í tilkynningu frá ráðinu í kjölfar hugmynda"/>
        <s v="stjórnvöld séu loks búin að setja málið á dagskrá . „ Það er ekki sjálfgefið að 350 þúsund manna þjóð"/>
        <s v="stjórnvöld séu tekin að skoða þetta í alvöru og efast ekki um að um þetta náist samstaða í ríkisstjórninni ."/>
        <s v="stjórnvöld skoði nú málið af alvöru og heilum hug . Friðrik Ó. Friðriksson , formaður Hagsmunasamtaka heimilanna : Það er"/>
        <s v="stofna til náinnar vináttu við Hrafn og Vilborgu . Frá þeim samskiptum er að minnast margra frábærra stunda , en"/>
        <s v="stofnað hafi verið Innflytjendaráð og mun tillagna þess beðið með eftirvæntingu . Enn fremur eru sjónarmið stjórnvalda hvað varðar hin"/>
        <s v="stór fjölskylda hlúði að henni og sá um að hana vanhagaði aldrei um neitt og aldrei fann hún fyrir einmanaleik"/>
        <s v="stórfjölskylda Helgu dóttur þeirra er í næsta nágrenni við Holt og stutt fyrir börnin fimm að tölta til ömmu og"/>
        <s v="störfum hennar sé lokið í pistli á múrnum punktur is . Það þýði væntanlega endalok R-listans og Vinstri-grænir geti því"/>
        <s v="stórfyrirtæki , corporationseins og hann nefndi það , hefðu ekki numið land hérna . Hér á þessu svæði er ekkert"/>
        <s v="stóri ættboginn hans launaði honum umhyggjusemina með því að hugsa vel um hann , með heimsóknum , kveðjum og gjöfum"/>
        <s v="stóriðjan keypti græn skírteini líka . Landsvirkjun hefur á 8 árum selt upprunaábyrgðir úr landi fyrir yfir tvo milljarða ."/>
        <s v="straumurinn á milli ánna Mekong og Tonle Sap snýst við . Hátíðin er einnig notuð til að þakka fyrir þær"/>
        <s v="strax í gaggó kynntist hann eiginkonu sinni , Önnu Margréti Ólafsdóttur . Barnalán þeirra er mikið . Hún fylgdi honum"/>
        <s v="stúdentaráð Háskóla Íslands láti sig aldursgreiningar umsækjenda um alþjóðlega vernd varða og hvetur ráðið til að kynna sér málið frá"/>
        <s v="stuðningur við námsmenn verði lagaður að fyrirkomulagi á Norðurlöndunum . Ég fagna því að fjármálakerfi landsins fari að þjónusta almenning"/>
        <s v="stuðningur við námsmenn verði lagaður að fyrirkomulagi á Norðurlöndunum . Ég fagna því að lífeyrissjóðirnir hætti að halda uppi vaxtastigi"/>
        <s v="stunda framhaldsnám í enskumælandi löndum . Um jólin upplýsti þjónustufulltrúi LÍN mig um afleiðingar gengissigs íslensku krónunnar og hvernig það"/>
        <s v="stunda knattspyrnu , handknattleik og körfubolta á mínum yngri árum og síðar golf . Alls staðar hef ég séð hversu"/>
        <s v="stunda sjó með Dolla um þó nokkurt skeið , þá ungur maður , og þegar ég byrjaði skipstjórn var hann"/>
        <s v="stutt var fyrir mig að heimsækja hana , aðeins að fara yfir Bústaðaveginn . Hún fylgdist með allri umferð í"/>
        <s v="stýra óperu hans Gretti , sem frumflutt var í Bayreuth innan ramma Listahátíðar unga fólksins , sem er hliðargrein við"/>
        <s v="stýra síðasta seðlabankafundi sem Palle sótti fyrir hönd BIS . Sá fundur var einmitt í Austur-Evrópu . Í lok fundar"/>
        <s v="stýra þeirri endurreisn ásamt mörgu góðu fólki . Staðurinn hefur nú verið húsaður upp að nýju , skólahúsið stendur tignarlegt"/>
        <s v="stýra þeirri uppbyggingu . Að hans tilstuðlan fékkst mjög góður slökkvibíll fyrir viðráðanlegt verð frá Slökkviliði Varnarliðsins . Þá hefur"/>
        <s v="sú ákvörðun skuli hafa verið tekin að afnema löndunarbann skipa , sem stunda veiðar á karfa og grálúðu við Austur-Grænland"/>
        <s v="sú ákvörðun var tekin . Straumur fjárfestingarbanki , lýsti í gær vonbrigðum sínum yfir því hvernig Íslandsbanki stóð að sölunni"/>
        <s v="sú deyðingaraðferð verður bönnuð , ef ný lög taka gildi , óvíst er þó hvort þau verði samþykkt óbreytt ."/>
        <s v="sú framkvæmd sé hafin enda er það í samræmi við persónuverndarlög og tilmæli stofnunarinnar , “ segir í ábendingunum en"/>
        <s v="sú mikla vinátta foreldra okkar Rúnu gekk í arf til okkar og það stóð ekki upp á Lauga , oft"/>
        <s v="Sumartónleikar í Skálholtskirkju hefjast um þessa helgi , Kammertónleikar á Kirkjubæjarklaustri verða haldnir í ágúst og í endaðan júlí er"/>
        <s v="Svanhildur Konráðsdóttir óski eftir fundi með félaginu . Hann segist ætla að ræða við þjónustufulltrúana á mánudag og í framhaldi"/>
        <s v="svartsýnustu skoðanakannanir urðu ekki að veruleika , ég er mjög ánægður með það og þannig að við erum með þéttan"/>
        <s v="svartþrösturinn er kominn til að vera . Fjármálaráðherra segir að aukinn arður Landbankans til ríkissjóðs verði notaður til að greiða"/>
        <s v="sveitarfélagið Árborg og Sigtún Þróunarfélag sýni þetta frumkvæði . Það er til mikillar eftirbreytni . “ Leó Árnason , framkvæmdastjóri"/>
        <s v="svo sé . Guðjón Arnar segir flokkinn ekki reka neina leyniþjónustu og því hafi orð manna verið tekin trúanleg þegar"/>
        <s v="svo sé gert enda er það sárt að horfa upp á viðvarandi ástand og vera vanmáttugur gagnvart því . Nálgunarbann"/>
        <s v="svo virðist sem breytingar séu að verða á afstöðu framsóknarmanna í ýmsum málum . “ Nína Dögg Filippusdóttir hefur verið"/>
        <s v="svo virðist sem þjóðhátíðarnefndin geri sér grein fyrir því að hún þurfi að endurheimta traust fólks . Ég óska þeim"/>
        <s v="svona bók skuli vera skrifuð . Hæstiréttur er stofnun sem fer með afar þýðingarmikið þjóðfélagsvald . Við sem þar störfum"/>
        <s v="svona öflugt fyrirtæki skuli hafa áhuga á að koma hingað . Því meiri samkeppni , því betra , &quot; segir"/>
        <s v="syngja í hljómsveitinni Furstarnir og þar kynntist ég Árna . Hafði reyndar sungið stundum með honum áður á hinum og"/>
        <s v="taka á móti fjölda erlendra skiptistúdenta á ári hverju . Þetta eru nemar sem margir hverjir koma með aðrar hugmyndir"/>
        <s v="taka á móti fjölskyldunni að norðan og þessi mikla hlýja og væntumþykja sem streymdi frá þeim . Dýrmætar minningar ,"/>
        <s v="taka á móti gestum , með elsku ömmu þér við hlið . Þínar sonardætur , Þóra Björk og Hrafnhildur Ýr"/>
        <s v="taka eigi tillit til þeirra við gerð fjárhagsáætlunar næsta árs . Að kasta steinum úr glerhúsi Við getum þó ekki"/>
        <s v="taka smáhlé til að ræða um safnplötuna , sem heitir því gegnsæja nafni Singles . &quot; Þetta er stórt skref"/>
        <s v="taka viðtal við Carlos Alberto , fyrrum fyrirliða Brasilíu , hægri bakvörðinn sem skoraði markið glæsilega í úrslitaleik HM 1970"/>
        <s v="taka viðtal við Pálmar fyrir Ríkisútvarpið , er hann varð áttræður og þar sagði Pálmar þessa setningu sem er svo"/>
        <s v="taka þátt í grasrótarstarfi í Sjálfstæðisflokknum . Tekið þátt í landsfundum , gegnt ýmsum embættum í flokksfélögum , borið bæklinga"/>
        <s v="taka þátt í hátíðinni og skynjaði enn þann mikla áhuga sem frændur okkar í vesturvegi hafa á uppruna sínum ."/>
        <s v="taka þátt í samnorrænu verkefni um grænar fjölskyldur , þ.e. umhverfisvænan lífsstíl við heimilishald . Síðan eru full 15 ár"/>
        <s v="taka þátt í samvinnu við önnur fyrirtæki . Á fundi Bæjarráðs Fjallabyggðar þann 15. okt. kom fram eftirfarandi bókun ."/>
        <s v="taka þátt í sérstakri hátíðardagskrá tileinkaðri Jennu Jensdóttur sem Seltjarnarnesbær stóð fyrir . Þar voru flutt nokkur erindi um líf"/>
        <s v="taka þátt í starfi Vilhjálms og hefur það veitt mér mikla ánægju . Hann starfaði með fólkinu sínu , hann"/>
        <s v="taka þátt í störfum þeirra afa og ömmu af fullri alvöru og það var þeirra viðmót að ég væri virkilega"/>
        <s v="taka þátt í þessu jólaboði í yfir 30 ár . Það var einstök stemning sem myndaðist og stjórnaði Svava þessum"/>
        <s v="taka þátt í þessum fundum sem fulltrúi Vestur-Barðstrendinga í nefndinni . Breiðafjarðarnefnd var á ferð á Siglunesi á Barðaströnd í"/>
        <s v="tekið hafi verið á þessum málum . &quot; Hvort reglurnar eru nákvæmlega eins og þær bestar geta orðið er erfitt"/>
        <s v="tekið hafi verið jákvætt í tillöguna og hún samþykkt með smávægilegri breytingu . Sjálfstæðisflokkurinn hefur lagt til ýmislegt er tengist"/>
        <s v="tekið sé á því vandamáli að þeir sem veikist alvarlega lendi í óheyrilegum kostnaði . Undir þetta tekur Þorbjörn Jónsson"/>
        <s v="tekin hafi verið ákvörðun um að stefna að friðlýsingu Vatnajökuls og helstu áhrifasvæða jökulsins . Hins vegar sé ekki nauðsynlegt"/>
        <s v="tekin skuli til starfa velferðarstjórn Vinstrihreyfingarinnar - græns framboðs og Samfylkingarinnar sem leggur áherslu á að tryggja efnahagslegan og félagslegan"/>
        <s v="tekist hafi að leysa verkfall sjómanna með samningi og ekki hafi þurft að grípa til lagasetningar . Það fyrirkomulag sem"/>
        <s v="tekist hefði að ljúka samningum án verkfallsátaka . Þó voru settar fram vissar áhyggjur af því að skólar í dreifbýli"/>
        <s v="tekist hefur að koma á stöðugleikasáttmála milli ríkisstjórnar Íslands , sambandsins og aðila vinnumarkaðarins . Þar segir jafnframt að ljóst"/>
        <s v="tekist hefur að þvinga fram í það minnsta gróft kostnaðarmat á frumvarpinu um eftirlaun forsætisráðherra . ASÍ segir aftur á"/>
        <s v="tekist hefur að þvinga fram í það minnsta gróft kostnaðarmat á frumvarpinu um eftirlaun forsætisráðherra . Rétt er að geta"/>
        <s v="tekizt hefur fyrir tilverknað Sameinuðu þjóðanna að skapa víðtækan stuðning við nýskipan stjórnarhátta í Afganistan , að leiða fulltrúa sundurleitra"/>
        <s v="teljast til vinahóps þeirra hjóna og heimsóttum þau við og við og alltaf var jafn gaman og fróðlegt að koma"/>
        <s v="tengjast afbragðs fjölskyldu þegar ég kynntist Guðrúnu , væntanlegri eiginkonu minni , þegar við vorum bæði 17 ára gömul ."/>
        <s v="tengjast Ástu vináttuböndum . Lét hún sér ávallt annt um mitt fólk og hafði í huga í bænum sínum ."/>
        <s v="tengjast einstökum manni , honum Bjarna Svein . Gæfu- og gleðiríkt var það líka að njóta samvista við hann svo"/>
        <s v="tengjast fjölskyldu- og vináttuböndum Hjálmfríði Sigurást Guðmundsdóttur , Fríðu , sem í dag er til moldar borin á Ísafirði ."/>
        <s v="tengjast fólkinu á Brekku vináttuböndum . Sum okkar systkinanna voru þar í sveit um lengri eða skemmri tíma og heimsóknirnar"/>
        <s v="tengjast henni alvöru fjölskylduböndum þegar litla dóttir mín fæddist fyrir tveimur árum . Hulda er ömmusystir litla barnsins míns og"/>
        <s v="tengjast henni fjölskylduböndum þegar ég giftist yngsta bróður hennar , Halldóri , árið 1958 . Systkinin í Vík , þau"/>
        <s v="tengjast Jóhannesi fjölskylduböndum fyrir 15 árum þegar ég kynntist Jóa mínum . Frá fyrsta degi sýndi Jóhannes mér og Magga"/>
        <s v="tengjast Jóni fjölskylduböndum svo leiðir okkar lágu stundum saman síðustu árin . Hugljúfur maður og heillandi , sem í þessu"/>
        <s v="tengjast Ragnhildi Pálsdóttur fjölskylduböndum áður en hún tók þá sótt sem leiddi hana til ótímabærs dauða . Það var ekkert"/>
        <s v="tengjast Rósu fjölskylduböndum fyrir margt löngu . Við vorum óneitanlega svolítið stirðbusalegar til að byrja með . Hún tók með"/>
        <s v="tengjast Sigrúnu , yngstu dóttur Valgerðar , fjölskylduböndum 1987 og fluttist með þeim mæðgum Sigrúnu og Valgerði yngri Ólafsdóttur til"/>
        <s v="tengjast ungur öllum þessum persónum og má segja að þau hafi öll haft varanleg áhrif á ungan pilt sem réð"/>
        <s v="tengjast Valgerði og Kristni á fleiri vegu , bæði vegna tengsla sona okkar og vegna annarra sameiginlegra áhugamála eins og"/>
        <s v="tengjast þér og Guðrúnu Láru traustum vináttuböndum , sem haldist hafa órofin hingað til . Frá þeirri stundu höfum við"/>
        <s v="til hans hafa ráðist kennarar sem hafa verið mjög hæfir starfandi myndlistarmenn hvers tíma , listamenn sem sjá sjónlistir sem"/>
        <s v="til hennar réðust jafnan frábærir starfsmenn sem unnu fyrirtækinu vel . Sigurður hóf störf í véladeild fyrirtækisins sem Þórarinn Pjeturs"/>
        <s v="til leikskóla Kópavogs hefur ráðist mjög hæft starfsfólk sem hefur mikla þekkingu og metnað fyrir leikskólastarfinu og leikskólauppeldinu . Þeir"/>
        <s v="til okkar hafa komið einstaklingar víða að úr heiminum og sest hér að og orðið góðir Íslendingar trúir landi og"/>
        <s v="til okkar hefur ætíð ráðist mjög hæft starfsfólk sem flest unir sér vel og lengi hjá okkur . Á þessum"/>
        <s v="til stæði að flytja ísraelska landtökumenn frá palestínsku landi og kváðust vona , að Sharon meinti það , sem hann"/>
        <s v="til stæði í ráða í 100% stöðu við þennan málaflokk . &quot; Það er nú samt þannig að jafnréttismál eiga"/>
        <s v="til standi að nýr lögreglustjóri á Vesturlandi hafi aðsetur í Borgarnesi . Bæjaryfirvöld á Akranesi vilja að lögreglustjórinn verði þar"/>
        <s v="til standi að stytta vinnuvikuna og bæta kjör leikskólakennara líkt og kveðið er á um í meirihlutasáttmálanum en annað telur"/>
        <s v="til starfa við hann hefur valist afbragðs fólk . Þeir sem hvað lengst gengdu starfi sparisjóðsstjóra utan Halldórs Kr. Júlíussonar"/>
        <s v="til þessa samruna muni koma . &quot; Fyrir tveimur árum var KPMG nálægt því að skrifa undir samruna við Ernst"/>
        <s v="tilboði sem er um atvinnusköpun . Já , lesandi góður , ég er að tala um þá tillögu að byggja"/>
        <s v="tilheyra samfélagi sem hefur breyst mikið til hins betra á skömmum tíma . Samfélagi , þar sem ein stærsta og"/>
        <s v="tilskipunin verði loksins leidd inn í lög og það er algerlega nauðsynlegt og það verður mikil réttarbót almennt . En"/>
        <s v="tíu ár eru liðin frá því sveitin sendi frá sér sína fyrstu plötu , To lose my life . Ætla"/>
        <s v="tíu ár eru liðin frá því það fyrrnefnda sigraði í jólalagakeppni Rásar 2 . Spurður um aðrar tónsmíðar segist Daníel"/>
        <s v="tíu ár eru síðan hún læknaðist . Hún fékk að fresta krabbameinsmeðferð um nokkra daga til að geta haldið tónleikana"/>
        <s v="Toshiba tæki þátt í útboðum Orkuveitunnar á sama tíma og fyrirtækið stæði í dómsmáli við hana . Þórdís Arnljótsdóttir :"/>
        <s v="traustur erlendur banki tæki þátt í að fjárfesta í íslenskri fjármálastofnun og að tengslin myndu nýtast í markaðssókn erlendis ."/>
        <s v="tryggingagjald , sem kemur verst niður á minni fyrirtækjum , verði lækkað . Ég fagna því að landið verði allt"/>
        <s v="tryggingagjald , sem kemur verst niður á minni fyrirtækjum , verði lækkað . Ég fagna því að starfsöryggi sauðfjárbænda verði"/>
        <s v="tryggingagjald , sem kemur verst niður á minni fyrirtækjum , verði lækkað . Ég fagna því að vörður verði staðinn"/>
        <s v="turninn sé kominn á sinn gamla stað . Hann er til prýði á torginu og mun örugglega vekja upp minningar"/>
        <s v="um áramótin munu sveitarfélögin Álftanes og Garðabær sameinast og verður nafn hins sameinaða sveitarfélags Garðabær . Forsagan Forsaga málsins er"/>
        <s v="um áramótin munu sveitarfélögin Álftanes og Garðabær sameinast og verður nafn hins sameinaða sveitarfélags Garðabær . Jólasveinarnir eru afar áberandi"/>
        <s v="umbæturnar kæmu annars staðar frá . Þótt ekkert hafi verið sannað á aðalritarann sjálfan , eru sonur hans og bróðir"/>
        <s v="umboðsaðilar keppninnar væru nú orðnir meðvitaðir um það að keppnir sem þessar væru ekki endilega besta umhverfið fyrir ungar stúlkur"/>
        <s v="umfang starfseminnar hefur vaxið jafnt og þétt allt frá stofnun stofunnar og verkefnin verða sífellt fjölbreyttari . Við erum ánægðir"/>
        <s v="umgangast alls konar tónlistarfólk á námsárum sínum í Rússlandi , ekki bara píanóleikara , heldur líka kennara í kammertónlist og"/>
        <s v="umgangast Atla Heimi nokkuð stíft í meira en áratug . Við vorum samkennarar í MR í fjögur ár og brölluðum"/>
        <s v="umgangast Garðar við annað áhugamál hans , hestamennskuna en nágrenni okkar bauð upp á stutta reiðtúra úr hesthúsi hans og"/>
        <s v="umgangast Grétu enda voru samskipti hennar og Anítu mikil og náin . Gréta var sterkur persónuleiki , geðrík og ekki"/>
        <s v="umgangast hana síðustu tvo áratugina og þótt aldurinn færðist yfir hana mundi hún alla hluti , bæði gamalt og nýtt"/>
        <s v="umgangast hann . Hann hlustaði á vandamál þeirra og hugrenningar án þess að dæma og kom fram við þau sem"/>
        <s v="umgangast hann talsvert þar sem mamma og Einar voru systkin sem vildu vita hvort af öðru og samgöngur voru talsverðar"/>
        <s v="umgangast mikinn og fjölbreyttan frændgarð sem hefur haft djúp áhrif á líf mitt og tilveru . Einn af þessum áhrifavöldum"/>
        <s v="umgangast sjómenn meira og minna frá unga aldri . Þess vegna tel ég mig þekkja talsvert það umhverfi sem þeir"/>
        <s v="umhverfisráðherra skuli taka undir hugmyndir sveitarfélagsins um nýtingu á jörðinni Hofstöðum í Mývatnssveit . Sveitarfélagið á í viðræðum við ríkið"/>
        <s v="umræða fari fram um nýjar lausnir á leigumarkaði . Una sagði að þó ekki yrði farin sú leið að setja"/>
        <s v="umræða um mikilvægi þess að ESG þættir séu teknir inn í mat á fjárfestingarkostum hafi fengið aukið vægi . Íslenskir"/>
        <s v="umræða um þessi mál skuli eiga sér stað og telur mikilvægt og jákvætt að lykilatriðiorkumála séu rædd . „ Sú"/>
        <s v="umræða um þessi mál verði meiri og að hlutverk Alþingis sé styrkt . Þingmönnum gefst þá færi á að sýna"/>
        <s v="umræðan hefði verið ítarleg . „ Vegna þess að þetta er góð umræða og hún dýpkar eftir því sem á"/>
        <s v="umræðan sé komin upp úr skotgröfunum og segir að FL Group og Flugfélag Íslands , borgarstjóri og samgönguráðherra eigi heiður"/>
        <s v="umræðan um bankana skuli vera að taka aðra stefnu sem er bæði jákvæðari og ekki eins einsleit og áður og"/>
        <s v="umræðan virðist vera komin þangað að jarðstrengir eru metnir til jafns við loftlínu . En rannsóknir sýna fram á að"/>
        <s v="umsókn Íslands um aðild að Evrópusambandinu er í eðlilegum farvegi eftir að framkvæmdastjórn Evrópusambandsins ákvað að mæla með því við"/>
        <s v="umsókn Íslands um aðild að Evrópusambandinu sé í eðlilegum farvegi eftir að framkvæmdastjórn Evrópusambandsins ákvað að mæla með því við"/>
        <s v="umsókn Íslands um aðild að Evrópusambandinu sé í eðlilegum farvegi eftir að framkvæmdastjórn sambandsins ákvað að mæla með því við"/>
        <s v="undanþágunefnd BHM hafi síðastliðinn föstudag samþykkt að veita undanþágur frá verkfalli dýralækna , svo að alifuglaslátrun gæti farið fram ."/>
        <s v="undirbúningur að breikkun Suðurlandsvegar milli Hveragerðis og Selfoss skuli vera hafinn en nýlega voru opnuð tilboð í for- og verkhönnun"/>
        <s v="ungir menn koma þar til liðs : Langt á bak við húmsins haf hillir sólskinslönd . Eitt sinn dreymdi æsku"/>
        <s v="ungt fólk er opið í dag „ Ég reyni að fara yfir þetta allt með þeim og hvað þau geta"/>
        <s v="ungt fólk er opnara en áður en á sama tíma verðum við líka að vera til staðar fyrir þau ef"/>
        <s v="ungt fólk sýni málefninu áhuga með svona einbeittum og ábyrgum hætti . Á endanum verður það einmitt verkefni þeirrar kynslóðar"/>
        <s v="Unnur hélt þar um stjórnartaumana í 20 ár og félagið óx og dafnaði vel og hún sáði vel fyrir framtíð"/>
        <s v="uppbygging á Kópavogstúni sé hafin á nýjan leik . Þetta sé eitt besta byggingarsvæðið á höfuðborgarsvæðinu að hennar mati ."/>
        <s v="uppbyggingin á sjúkrahússeiningunni á Akranesi verður að grunninum til ekki skert , gagnstætt því sem gerist í öðrum umdæmum landsins"/>
        <s v="uppgötva strax í æsku hvað hann langaði að gera við líf sitt . Smástrákur á Flateyri við Önundarfjörð , þar"/>
        <s v="uppi séu „ fyrirætlanir um einfaldara , sveigjanlegra og gagnsærra örorkulífeyriskerfi “ þar sem tekjur lífeyrisþega hafi sömu áhrif á"/>
        <s v="upplifa þá stemmningu sem þau höfðu upp á að bjóða Kaja , Ævar , Hafþór , Sigga og allir krakkarnir"/>
        <s v="úrslit væru fengin . Landsvirkjun hefur gert samning við TM Software um uppsetningu símstöðva og búnaðar sem byggir á IP-símatækni"/>
        <s v="utanaðkomandi aðilar skuli horfa á þetta með þessum hætti og nú þurfum við kannski að ná betri sátt um þetta"/>
        <s v="utangarðsfylgið hefur loks náð að sameinast um Pírata og skapað með því raunhæfa möguleika á róttækum breytingum á íslensku samfélagi"/>
        <s v="utanríkisráðherra skuli nú hafa tekið af skarið , eins og það er orðað . GRÓSKA segir : &quot; Halldór Ásgrímsson"/>
        <s v="útboð Dýrafjarðarganga sé aftur komið inn en skálar þó ekki strax . Fjárlagafrumvarpið var samþykkt laust fyrir klukkan 23:00 í"/>
        <s v="útboð fari loksins fram en segir að verið sé að gera hlutina óþarflega flókna . Reynslan sýnir að ríkið hefur"/>
        <s v="útsetja Jónasarlögin fyrir söngvara og Vínarkvartett , sem síðan kallaði sig Fífilbrekkuhópinn . Lögin voru frumflutt í lítilli sveitarkirkju á"/>
        <s v="úttektin nái til embættisins i heild , einkum í ljósi þeirra fjölmörgu og umfangsmiklu verkefna sem hafi verið færð til"/>
        <s v="vakning hafi orðið í þessum málum á hinum pólitíska vettvangi , en þangað til fyrir skemmstu – ekki síst eftir"/>
        <s v="vakning hafi orðið í þessum málum á hinum pólitíska vettvangi . Þangað til fyrir skemmstu – ekki síst eftir umdeilda"/>
        <s v="vakt vísindamanna á veðri og jarðumbroti er með ágætum hér og við búum því við mikið öryggi , miðað við"/>
        <s v="valdatíð hins 93 ára gamla Mugabe væri brátt á enda . Ekki er langt síðan að slíkt hefði þótt óhugsandi"/>
        <s v="Valur gerði jafntefli við Sindra á Híðarenda . Fjögur lið í 1. deild eiga í harðri baráttu um að komast"/>
        <s v="vanskil væru í lágmarki og sagði þá stjórnarandstöðuþingmenn sem tekið hefðu til máls , nema helst Steingrím J. Sigfússon ,"/>
        <s v="vantraust kjósenda og reiði út í kerfið hefur aðallega fundið farveg með tiltölulega hófsömum róttæklingum í flokki Pírata . Hvað"/>
        <s v="varðaði börn , tengdabörn og barnabörn . Og það eru orð að sönnu , dætur hennar Margrét og Guðný hafa"/>
        <s v="Vatnsnesvegurinn sé kominn inn á samgönguáætlun og það er í sjálfum sér mikið afrek en sama tíma hefðum við viljað"/>
        <s v="vaxtalækkunarferli sé loksins hafið „ en auðvitað hefði maður gjarnan þegið að menn treystu sér til þess að taka stærri"/>
        <s v="veðurspá næstu daga er mild og góð , enn eru eftir sumardagar . Spáð er norðlægri eða breytilegri átt í"/>
        <s v="Vegagerðin telji mögulegt að stytta byggingatíma bráðabirgðabrúar að miklum mun en það hefur verið mikill þrýstingur af hálfu SAF og"/>
        <s v="vegurinn opni svo snemma . Gott veður valdi því að hægt sé að opna hann fyrr en oft áður en"/>
        <s v="vel gangi að laða hingað erlenda ferðamenn . Ferðaþjónustan sé orðin alvöru atvinnugrein . Jón Ásbergsson , framkvæmdastjóri Íslandsstofu :"/>
        <s v="velferðarráðherra hefur fundið möguleika til þess að bæta launakjör starfsmanns spítalans og teljum að það hljóti að vera upphaf þess"/>
        <s v="velferðarráðuneytið hyggst endurskoða innri verkferla og verklag við rannsóknir sem þessar eins og sjá má á tilkynningu ráðuneytisins frá því"/>
        <s v="veljast með honum á vakt . Tekið var á móti með miklum aga og var maður óspart látinn vita ef"/>
        <s v="vera á ferðinni heima á Íslandi um jólin og áttum því þess kost að líta inn í heimsókn til Ragnhildar"/>
        <s v="vera á lífi . Annars er ég líka opin fyrir því að ættleiða barn . Það eru svo mörg börn"/>
        <s v="vera á þessu heimili öll sín námsár eða þar til við stofnuðum eigið heimili . Oft talaði hann um hvað"/>
        <s v="vera að mestu heilbrigður og virkur í lífi og leik allt fram undir það síðasta þrátt fyrir áföll á lífsleiðinni"/>
        <s v="vera aðstoðarmaður Hjalta á hrútasýningum á Suðurlandi . Hann lauk aldrei sýningu án þess halda ræðu um það sem heitast"/>
        <s v="vera ætíð heilsuhraust . Oft var gestkvæmt í Skálakoti . Hjónin voru vinsæl og þangað voru allir velkomnir . Þar"/>
        <s v="vera afar hraust lengst af ævinnar . Hver man ekki eftir rösklegu göngulagi hennar á leiðinni í prentsmiðjuna þar sem"/>
        <s v="vera áfram í landsliðinu en gerir sér grein fyrir því að hann sé í nýju hlutverki sem varamaður . Fyrstu"/>
        <s v="vera aftur nágrannar Ingu þegar við fluttum í sama hús , Ljósheima 22 , þar sem Inga bjó til dauðadags"/>
        <s v="vera alin upp á Ljósafossi í Grímsnesi , í fallegri sveit og innan um gott fólk . Foreldrar mínir bjuggu"/>
        <s v="vera alin upp af þeim báðum og margs er að minnast frá þessum tíma . Heima á Ásbjarnarstöðum var alltaf"/>
        <s v="vera alin upp við ást á menningu og náttúru . Löngu síðar á lífsleiðinni þegar maður hennar grúskaði á bókasöfnum"/>
        <s v="vera alla tíð heilsuhraust og vann alltaf utan heimilis . Foreldrar mínir byggðu sér heimili á Njarðvíkurbraut 14 í Innri-Njarðvík"/>
        <s v="vera alla tíð heimilisföst á Hjálmsstöðum . Vil ég sérstaklega tjá svilkonu minni , Fanney , þakklæti , virðingu mína"/>
        <s v="vera alla tíð þvengmjór og strákslegur í vextinum , ólíkur mörgum jafnöldrum sínum í tónlistarbransanum , sem vegna ístru og"/>
        <s v="vera allar með tölu fílhraustar og í fullu fjöri . Eva María Patreksdóttir sem fæddist 20. mars kúrir í fanginu"/>
        <s v="vera andlega hress til hins síðasta . Líkaminn var farinn að gefa sig en hún lét það ekki aftra sér"/>
        <s v="vera ástfangin alla ævi og sérstaklega var gaman að sjá þau gera allt saman , nema kannski helst að vakna"/>
        <s v="vera ávallt í skilum og því með góða rekstrar- og viðskiptasögu . &quot; Við njótum þess í viðskiptum að hafa"/>
        <s v="vera ávallt velkominn til frændfólks míns á Þóroddsstöðum í Ólafsfirði , þar sem Eysteinn var fæddur og uppalinn . Þann"/>
        <s v="vera bæði með bandarískan og íslenskan ríkisborgararétt , og er stolt af því . Ég hef aldrei verið gefin fyrir"/>
        <s v="vera bæði um sumar og vetur þar og þar lærði ég margt sem hefur komið mér vel á lífsleiðinni ."/>
        <s v="vera bekkjarbróðir og leikfélagi Gága frá fyrstu árunum í Barnaskóla Akureyrar til loka skólaverunnar í Menntaskólanum á Akureyri vorið 1955"/>
        <s v="vera boðið hlutverkið og sinnti því af kostgæfni eins og gagnvart öðrum afabörnum sínum . Hann eignaði sér litlu puttana"/>
        <s v="vera boðið í sumarbústað þeirra hjóna í Grímsnesinu og eyða þar með þeim ógleymanlegum ánægjustundum þar sem þau hjónin umvöfðu"/>
        <s v="vera borinn og barnfæddur Eyjamaður og eiga ráðandi hluta af sínum ættingjum hér í Vestmannaeyjum . Til dæmis átti Guðmundur"/>
        <s v="vera dagmóðir á heimili þeirra frá því Emma Katrín var á fyrsta ári . Ótal minningar streyma fram sem ég"/>
        <s v="vera ein , sterk og sjálfstæð . „ Þegar ég bjó í Berlín í tvö ár fann ég fyrir að"/>
        <s v="vera einn af fjölmörgum nemendum hans . Það voru margar ferðirnar sem voru farnar með trompettöskuna og haldið í tíma"/>
        <s v="vera einn af stofnendum Dagblaðsins þar sem hsím var í fremstu víglínu . Heba vann á Dagblaðinu 1977 , eignaðist"/>
        <s v="vera einstaklega skapgóður og ljúfur og fékk hann af þeim sökum oftsinnis hól frá starfsfólkinu sem ég veit að þótti"/>
        <s v="vera einstaklega vinamörg sem fylgir gjarnan einstaklingum sem gefa mikið af sér . Vinahópurinn skannar breitt aldursbil og ólíkar manngerðir"/>
        <s v="vera ekki farinn að missa hárið . Það var í ættinni . Í vöngunum var hann aðeins farinn að grána"/>
        <s v="vera ekki sammála í pólitík og varð það oft tilefni líflegrar umræðu um landsmálin . Aldrei voru þetta nú hatrammar"/>
        <s v="vera elst barna þeirra systra og var því umvafin ástríki allrar fjölskyldunnar , og þá ekki síst Óla sem mér"/>
        <s v="vera enn vinir í dag og höfum við fengið að fylgjast að í gegnum súrt og sætt og öllu því"/>
        <s v="vera ern . Eins og vænta mátti var líkaminn farinn að bregðast henni örlítið ; hugurinn , skynjunin og hið"/>
        <s v="vera ern í anda til síðasta dags . Hún var vel inni í fréttum og þjóðmálum , sem og flestu"/>
        <s v="vera fædd til foreldra minna , Gunnars og Fríðu . Móðir mín tjáði mér skömmu áður en hún lést að"/>
        <s v="vera fæddur inn í fjölskyldu með sterkum og nánum tengslum allra ættliða . Oft var farið í heimsókn og spjallað"/>
        <s v="vera farin að fagna titlum á ný . „ Það er auðvitað alltaf góð tilfinning að taka við bikar ."/>
        <s v="vera fastráðinn myndlistarkennari í pappírsiðnaðarborginni Kuusankoski . Það er ekki sjálfgefið mál , því þó lífskjörin hér séu mjög góð"/>
        <s v="vera félagar Aðalsteins í laxveiði um allmörg ár . Þeirra stunda er gott að minnast og gleðilegt . En Aðalsteinn"/>
        <s v="vera ferðafélagi hans í allmörg ár . Við vorum fimm saman í ferðaklúbbi , þ.e.a.s . Stefanía , Kristín ,"/>
        <s v="vera Finnboga samtíða um þriggja áratuga skeið við verkefni sem ekki féllu beinlínis undir daglega amstrið . Fyrst í fræðslunefnd"/>
        <s v="vera fjögur sumur í sveit hjá Munda , eins og hann var ávallt kallaður , og hans elskulegu konu ,"/>
        <s v="vera frá upphafi órjúfanlega tengd kveðskaparlist alþýðu . Í rímunum varðveittust ævaforn minni úr skáldskap eddukvæða allt fram á þennan"/>
        <s v="vera fram á síðasta dag bestu vinkonur og einlægir trúnaðarvinir . Við gátum endalaust hlegið saman , gert grín ,"/>
        <s v="vera fremur heilsugóð lengst af og hélt sér mjög vel andlega og var minnug og hafði gaman af að rifja"/>
        <s v="vera gagnrýndur og bera liðið á herðum sínum ? Ég er ekki viss um það . &quot; Leikbannið sem Lionel"/>
        <s v="vera gefin góð rödd , og góð söngtækni . Hvernig hefði ég átt að geta kennt ef ég hefði ekki"/>
        <s v="vera genginn til liðs við Arsenal , sem er eitt besta lið Evrópu og með því leika margir frábærir knattspyrnumenn"/>
        <s v="vera gestur þeirra á Skúlagötunni . Þá var ekki síður gaman að koma til þeirra í sumarbústað þeirra uppi í"/>
        <s v="vera háseti hjá honum um tíma . Mér fannst hann oft vera harður við mig , en hann var góður"/>
        <s v="vera heilbrigður og hraustur . Það eru forréttindi að hafa margsinnis fengið ykkur ömmu í heimsókn til okkar Ödda og"/>
        <s v="vera heilsugóður alla ævi . Því miður var því ekki eins farið með Ástu konu hans ; hún átti löngum"/>
        <s v="vera heilsuhraust , jákvæð alla ævi og lagði mikið upp úr heilbrigðu líferni og lífsstíl . Hún var mikill snyrtipinni"/>
        <s v="vera heilsuhraust alla sína löngu ævi , en hefur þó sennilega orðið hvíldinni fegin eftir viðburðaríka og stormasama ævi ."/>
        <s v="vera heilsuhraust alveg fram á efri ár . &quot; Ég hef það alveg ljómandi gott , &quot; var jafnan svarið"/>
        <s v="vera heilsuhraust eftir að þau luku starfsævinni og byrjuðu þau alltaf daginn á gönguferð um Laugardalinn . Við bræðurnir varðveitum"/>
        <s v="vera heilsuhraust og dugnaður hennar var aðdáunarverður allt fram í andlátið . Ég kveð þessa góðu mágkonu mína með þökk"/>
        <s v="vera heilsuhraust um dagana en hin síðari ár hallaði þó undan , sjónin skert að mun og starfsorkan dvínandi ."/>
        <s v="vera heilsuhraust þar til nú allra síðustu árin fyrir andlátið og hugsaði að mestu um sig sjálf og sótti m.a."/>
        <s v="vera heilsuhraustur . Samt hefur það hent mig að þurfa að leggjast á sjúkrahús og hafa bæði Borgarspítalinn í Fossvogi"/>
        <s v="vera heilsuhraustur alla sína löngu ævi þar til fyrir ári að halla fór undan fæti . Gat hann ekki sótt"/>
        <s v="vera heilsuhraustur alla tíð enda fékk hann þá bestu umhyggju sem völ er á frá eiginkonu sinni en hún átti"/>
        <s v="vera heilsuhraustur en 11. október síðastliðinn lagðist hann inn á Landspítalann í Fossvogi þaðan sem hann átti ekki afturkvæmt ."/>
        <s v="vera heilsuhraustur en þó hef ég hitt all marga lækna um dagana og komið á heilbrigðisstofnanir . Enginn í heilbrigðisstétt"/>
        <s v="vera heilsuhraustur fram á elliárin . Hann gat því stundað erfiðisvinnu fram undir áttrætt . Ég er ekki í vafa"/>
        <s v="vera heilsuhraustur fram undir það síðasta . Á yngri árum fór hann flestra sinna ferða fótgangandi eða á reiðhjóli ."/>
        <s v="vera heilsuhraustur mestalla sína ævi . Hann fór í öll þau ferðalög sem hann hafði áhuga á og fór allra"/>
        <s v="vera heima í eigin íbúð til dauðadags að undanskilinni einni viku sem hún lá á sjúkrahúsi . Lífshlaup Maríu var"/>
        <s v="vera heimagangur á þeirra heimili alla tíð , þó með nokkrum hléum , því þau bjuggu á ýmsum stöðum ;"/>
        <s v="vera heimagangur hjá Bubbu og Þórhalli á Laugarásvegi 15 . Bláa herbergið á neðri hæðinni var lesstofa okkars Einars í"/>
        <s v="vera heimagangur hjá hennar yndislegu foreldrum . Svo tók alvara lífsins við , og Hjörtur kom inn í líf hennar"/>
        <s v="vera heimagangur í Ferjukoti , því með okkur Gunnu myndaðist einlæg vinátta fyrir hátt í hálfri öld . Í rauninni"/>
        <s v="vera heimagangur í næstu götu getur sótt þangað áhrif og fyrirmyndir . Vesturbær Reykjavíkur bar á sjötta áratug síðustu aldar"/>
        <s v="vera heimalingur á heimili afa míns og ömmu lengi framan af uppvaxtarárunum og naut ástúðar þeirra og uppeldis þó meira"/>
        <s v="vera heimilismaður á dvalarheimilinu Grund síðustu þrjú ár , frábært heimili og umönnunin frábær . Fluttist á aðra deild ,"/>
        <s v="vera heimspekilega þenkjandi , setur maður dæmið upp með þeim hætti að annaðhvort geti maður aldrei misst af neinu eða"/>
        <s v="vera henni og Steinari samferða í lífinu eigum góðar minningar um merk , glaðlynd og samhent hjón sem voru sveit"/>
        <s v="vera henni samferða þar frá 1960 og sótti hún fundi á meðan heilsan leyfði . Einnig var hún meðlimur í"/>
        <s v="vera henni samtíða . Ég bið allar góðar vættir að blessa Möggu og Ásgeir og þeirra fjölskyldur . Helga Elínborg"/>
        <s v="vera hjá afa mínum og ömmu á sumrin frá því að ég man eftir mér og fram á unglingsár ."/>
        <s v="vera hjá henni í barnaskóla . Reyndar við bæði hjónin og flest af börnunum okkar . Hún var ötul við"/>
        <s v="vera hjá henni í sveit þegar hún tók við búi af föður sínum , Jóni Bentssyni , ásamt eiginmanni ,"/>
        <s v="vera hjá honum í skipsrúmi , í þrjú sumur , á Seley SU 10 þar sem hann var skipstjóri ."/>
        <s v="vera hjá honum og Helgu í þrjú sumur og kynntist ég þá pabba á nýjan hátt . Hann og Helga"/>
        <s v="vera hjá honum og ömmu í Vopnafirði nokkur sumur þegar ég var að alast upp . Þá voru þau flutt"/>
        <s v="vera hjá Sigrúnu ömmu í Svarfaðardalnum . Þar nutum við okkar vel , amma kenndi okkur svo margt og var"/>
        <s v="vera hjá þeim í sveitinni á hverju sumri eftir það um lengri eða skemmri tíma , sem og systkini mín"/>
        <s v="vera hjá þér í Bakkakoti á sumrin og stundum á veturna . Þú varst mikið náttúrubarn og elskaðir dýrin þín"/>
        <s v="vera hluti af einni samhentustu fjölskyldu sem ég hef kynnst . Margrét var bæjargjaldkeri á Seltjarnarnesi um 30 ára skeið"/>
        <s v="vera hluti af stórri fjölskyldu sem átti sinn miðpunkt í ömmu okkar , Kristínu Árnadóttur . Þegar við þekktum ömmu"/>
        <s v="vera hluti af stórum , góðum og skemmtilegum vinahópi sem samanstendur af nokkrum æskuvinum og fjölskyldum þeirra . Hópurinn hittist"/>
        <s v="vera hluti af veröld Grétu og njóta allrar hennar hlýju og styrks , einkum á erfiðum stundum . Þá var"/>
        <s v="vera hluti hennar minnumst með hlýju vináttu hans og gjafmildi . Bryndís Emilsdóttir . Afi var alltaf í göngutúrum ."/>
        <s v="vera honum samferða bæði í leik og starfi . Við vorum samkennarar í nokkur ár og hann vann undir minni"/>
        <s v="vera honum samferða í lífinu eru sannarlega ríkari af þeirri samfylgd . Far þú í friði , minn kæri tengdafaðir"/>
        <s v="vera honum samferða í lífinu eru sannarlega ríkari af þeirri samfylgd . Far þú í friði minn kæri tengdafaðir ."/>
        <s v="vera honum samferða og eiga hann að sem góðan liðsmann . Í starfinu nutum við ríkulega hæfileika hans á mörgum"/>
        <s v="vera hundgamall þegar ég byrjaði að gefa út ljóð ; ég var 27 ára þegar fyrsta ljóðabókin kom út ..."/>
        <s v="vera í fæði og húsnæði hjá þeim hjónum , Guju og Bjarna manni hennar , sumarlangt er ég var fimmtán"/>
        <s v="vera í fóstri hjá þeim nokkrum sinnum þegar ég var stráklingur , stundum nokkrar vikur í senn yfir vetrartímann þegar"/>
        <s v="vera í góðu hjónabandi frá unga aldri . Þegar amma veiktist fyrir nokkrum árum annaðist afi hana Völlu sína ("/>
        <s v="vera í góðu líkamlegu og andlegu formi en núna þarf ég að hafa meira fyrir hlutunum . Bara tæknilegur hlutur"/>
        <s v="vera í góðu sambandi við okkar birgja og unnið þetta með þeim . Þetta lýsir því hvernig atvinnulífið er að"/>
        <s v="vera í góðu sambandi við Siggu og Gunnar . Fjölskyldurnar héldu skemmtilegustu veislu ársins – gamlárskvöld – saman í gegnum"/>
        <s v="vera í góðu sambandi við systkini foreldra okkar og börn þeirra . Nú er höggvið skarð í þann hóp með"/>
        <s v="vera í góðum samskiptum við Þráin bæði vegna vinnu minnar og ekki síður vegna sameiginlegra áhugamála okkar . Hann kom"/>
        <s v="vera í hópi hans nánustu vina og koma upp í huga manns á þessari stundu ótal ánægjulegar minningar um samverustundir"/>
        <s v="vera í leiðtogahlutverki hjá liðinu . „ Ég tek því hlutverki fagnandi og þarf að halda áfram að vera góð"/>
        <s v="vera í mjög góðu hjónabandi með Herdísi . Þið voruð ung þegar þið rugluðuð saman reytum og komuð upp þremur"/>
        <s v="vera í návistum við Heiðu , Hafliða og dætur þeirra þrjár . Voru samskipti okkar mikil og farsæl alla tíð"/>
        <s v="vera í sambýli við Þorkel öll mín bernsku- og æskuár allt þar til ég flutti að heiman rúmlega tvítugur ."/>
        <s v="vera í seinasta ferðahópnum sem Sigurður stýrði um Grikkland , sumarið 2008 . Öllum varð brátt ljóst hversu samgróinn Sigurður"/>
        <s v="vera í senn nemandi hans , samstarfsmaður hans í kennslunni og vinur í hartnær hálfa öld . Hvers getur maður"/>
        <s v="vera í skipshöfn Óla um tíma . Hann var kappsamur og ósérhlífinn og lagði sig ævinlega allan fram . Kannski"/>
        <s v="vera í skjóli þeirra í 11 ár eða þangað til þau neyddust til að fara á stofnun vegna sjúkleika ."/>
        <s v="vera í stjórn þess frá 1965 til 1989 og fékk þá að kynnast því hvað þeir bökkuðu hvor annan upp"/>
        <s v="vera í stjórnmálum . Hún sagði að það væri röng fullyrðing , sem komið hefði fram , að það gengi"/>
        <s v="vera í sveit á Álftá öll mín bernsku- og æskusumur . Sumardvölin vestra var mér tilhlökkunarefni allan veturinn og átti"/>
        <s v="vera í sveit á Núpum í 5 sumur . Náði í endann á búskaparháttum , sem dóu út við traktoravæðinguna"/>
        <s v="vera í sveit á Ormsstöum og kynnast sveitastörfunum og dýrunum á bænum . Og vegna þess hve lítið var um"/>
        <s v="vera í sveit hjá þeim hjónum , Páli og Guðbjörgu í Stóra-Holti , í sjö sumur frá sjö ára aldri"/>
        <s v="vera í sveit hjá þeim hjónum Halla og Rúnu á Tumabrekku í Óslandshlíð í Skagafirði í allmörg sumur sem drengur"/>
        <s v="vera í sveit hjá þeim systkinum Fúsa og Billu í þrjú sumur , en þau bjuggu hefðbundnu búi að Tungu"/>
        <s v="vera í sveit hjá Þóra eins og hann var ávallt kallaður , frá því að vera ungabarn til 15 ára"/>
        <s v="vera í sveit í Mýrdalnum sumrin 1959 - 1965 . Stöku sinnum fékk ég að fara til Víkur að heimsækja"/>
        <s v="vera í sveit í Vopnafirði og var þá oft horft inneftir í þeirri von að sjá gula olíubílinn koma ."/>
        <s v="vera í vinahópi Baldurs . Megi fagrar minningarnar um hann lýsa ykkur veginn til birtunnar . Okkur langar til að"/>
        <s v="vera í vinahópi hennar . Á langri ævi hefur maður þurft að berjast fyrir málum og gengið á ýmsu þar"/>
        <s v="vera í þeim hópi . Vináttuna tókum við í arf frá foreldrum því mikil vinátta var með þeim Ingu og"/>
        <s v="vera í þessu upphafsteymi hvað varðar námskrárvinnu . Hann kom því til leiðar að við nokkrir kennarar í skólanum sóttum"/>
        <s v="vera í þessum kvennahópi þar sem allt er svolítið kaótískt . &quot; Við höfum lært á þessum tíma að elska"/>
        <s v="vera iðulega boðið í síðdegiskaffi eftir skóla á heimili foreldra hennar á Laufásvegi þar sem ég kynntist fjölskyldunni sem tók"/>
        <s v="vera ítrekað boðið á þeirra fallega heimili þar sem leiftrandi gestrisni þeirra réð ríkjum . Allir sem til þeirra þekktu"/>
        <s v="vera kær hvort öðru alla tíð . Sorg þín hefur verið mikil að missa hann , börnin þín tvö ,"/>
        <s v="vera kallaður upp á kontórinn hans í tvígang sökum slakrar frammistöðu í námi . Skjálfandi andspænis honum og tóbakspontunni stærði"/>
        <s v="vera komin með Super Nintendo leikjatölvu til að spila á meðan hún verður frá en færslu Söru má sjá hér"/>
        <s v="vera kominn á nýjan leik í ensku úrvalsdeildina . Eiður Smári gekk til liðs við Chelsea frá Bolton árið 2000"/>
        <s v="vera komnar áfram , þá er ljóst að þær munu leggja allt í sölurnar . Við verðum að vera klókar"/>
        <s v="vera krafðir um framlög þeim til handa , sem raunverulega þurfa á aðstoð samfélagsins að halda . Nákvæmlega hið sama"/>
        <s v="vera kvæntur Halldóru lngólfsdóttur , rólegri , skarpri og traustri konu , sem létti honum langan vinnudag . Þar sameinuðust"/>
        <s v="vera langoftast með henni í áhöfn 1 , sem aðallega var á New York-rútunni . Bandaríkjaflugið tók 16 tíma héðan"/>
        <s v="vera lausir við margar af þeim plágum sem herja á plöntur í öðrum löndum . Það helgast fyrst og fremst"/>
        <s v="vera lengst af ævinnar við góða heilsu . Það var ekki fyrr en seint á síðasta ári að þú fórst"/>
        <s v="vera letiblóð og finnst gott að vera heima ! &quot; Þú segir að garðyrkjan sé orðin áhugamál , áttu fleiri"/>
        <s v="vera loksins komin með samkeppni í greininni í samtali við blaðamann eftir að úrslitin lágu fyrir . „ Ég er"/>
        <s v="vera makker hans síðasta áratuginn eða svo og kynntist Jóni Ágústi vel . Hann var dulur , en hafði ákveðnar"/>
        <s v="vera með afbragðs starfsfólk á heimilinu og er starfsaldur hér hár . Þess má geta að tveir úr starfsliðinu hafa"/>
        <s v="vera með alla sína tíu fingur fasta á þó svo eitthvað örlítið vanti á einn þeirra . Sjálfur telur hann"/>
        <s v="vera með frænku minni þegar verið var að standsetja Fálkaborg . Það var lærdómsríkt , hún gekk til verka af"/>
        <s v="vera með fullt af fastakúnnum frá upphafi . Það verður líka spennandi að opna í Ármúla og við erum núna"/>
        <s v="vera með Hermanni og dóttur hans , Katrínu Brynju , á skíðum í Ölpunum . Hann var mikill skíðamaður og"/>
        <s v="vera með honum í nokkrum af hans ferðum . Mér er minnistætt þegar við spiluðum minigolf saman en hann tók"/>
        <s v="vera með honum sex ár í Menntaskólanum í Reykjavík og sátum við saman lengst af . Vinátta okkar hófst í"/>
        <s v="vera með honum til sjós að sumri til á sjöunda og áttunda áratug aldarinnar sem leið . Fyrst á mótorbátnum"/>
        <s v="vera með örlögin í eigin höndum . „ Það er betra að hafa þetta í okkar höndum , þessi leikur"/>
        <s v="vera með Vali Páli í gönguhópi síðustu árin og verður hans sárt saknað þar . Nú þegar komið er að"/>
        <s v="vera með þeim Benedikt og Hildi á ferðalögum og skemmtilegri ferðafélaga er ekki hægt að fá . Kæri vinur ,"/>
        <s v="vera með þeim heiðurshjónum Halldóru og Kalla Bó í félagsskap til margra ára . Fyrir rúmum 30 árum stofnuðu eiginkonur"/>
        <s v="vera með þeim í lífshlaupi þeirra . Það er síðan okkar að hlúa og veita af þessum auði öðrum til"/>
        <s v="vera með þeim í nokkrum utanlandsferðum , m.a. til Gran Canaria og Portoroz . Betri ferðafélaga var vart hægt að"/>
        <s v="vera með þeim og taka þátt í mörgum þessara stunda . Ein ferð er mér þó minnisstæðust en það var"/>
        <s v="vera með þér á þínum bestu stundum . Þá vitnaðir þú oft í fleyg orð Muddy Waters og sagðir :"/>
        <s v="vera meðlimur í fjölskyldu þeirra afa Rafns og ömmu Fanneyjar . Þau hafa alla tíð tekið okkur systkinunum opnum örmum"/>
        <s v="vera meðreiðarsveinn og aðstoðarmaður þeirra við fararstjórn á Grænlandi í árdaga skiplagðra ferða þangað . Didda hafði yfirumsjón með ferðunum"/>
        <s v="vera mest sótti fréttavefur landsins . Fyrstu árin ólst mbl.is upp í skjóli systurmiðilsins Morgunblaðsins . Vefurinn var þá kallaður"/>
        <s v="vera mest sótti fréttavefur landsins . Heimsóknir á mbl.is voru sjö þúsund fyrsta sólarhringinn , en í síðustu viku voru"/>
        <s v="vera mest sótti íslenski vefurinn . Það eigum við ykkur lesendum að þakka . Ragnheiður Elfa Þorsteinsdóttir , héraðsdómslögmaður ,"/>
        <s v="vera mikið hjá afa og ömmu í Kaliforníu þegar við vorum litlar , umvafðar ást og umhyggju þeirra . Við"/>
        <s v="vera mikið hjá ömmu og afa . Ég bjó í sama húsi og þau í átta ár og fór mikið"/>
        <s v="vera mikið inni á heimili þeirra Áslaugar . Börn sem komu til þeirra hændust að þessum stórgerða manni með þykku"/>
        <s v="vera mikið samvistum við hann allt frá unga aldri . Frá þriggja ára aldri og fram yfir fermingu var ég"/>
        <s v="vera mikið samvistum við Ingibjörgu og Baldur svo árum skipti og bar aldrei skugga á . Tóku þau hjón miklu"/>
        <s v="vera mjög heilsuhraust , aðeins einu sinni á sinni löngu ævi þurfti hún að fara á sjúkrahús . Mamma var"/>
        <s v="vera mjög heilsuhraust , allt þar til fyrir tæpu ári síðan . Þó fótbrotnaði hún hátt á áttræðisaldri við hrossarag"/>
        <s v="vera mjög heilsuhraust alla tíð er við unnum saman , sem var ómetanlegur kostur á fámennum vinnustað , auk eðlislægrar"/>
        <s v="vera mjög heilsuhraust og að ná 93 ára aldri er ekki sjálfgefið . Heilsan var auðvitað farin að gefa sig"/>
        <s v="vera mjög heilsuhraustur , laus við alla fasta lyfjatöku og fæ jafnvel mjög sjaldan kvef og flensur . Ég á"/>
        <s v="vera nábúi hans og fjölskyldunnar í nokkur ár , kynntist þar konu hans og börnum , sem öll voru og"/>
        <s v="vera næsti nágranni þeirra í næstum hálfa öld . Árið 1947 þegar ég var níu ára byggðu þeir bræður stórt"/>
        <s v="vera næstu nágrannar þeirra hjóna Helgu og Björns í Háholtinu í 30 ár og vorum við nokkuð samstiga í að"/>
        <s v="vera nágrannar Stellu og Helga og barna þeirra á bernskuárum okkar systkinanna á Hagamelnum . Þau hjónin voru einstaklega hjálpsamir"/>
        <s v="vera nágrannar Valgarðs og Katrínar í meira en áratug . Heimili þeirra einstaklega fallegt , dásemdar garður framan við húsið"/>
        <s v="vera náin og samgangur mikill og góður og nýjar kynslóðir aukið enn á samheldnina . Pétur var alltaf sami ljúflingurinn"/>
        <s v="vera náinn samstarfsmaður Arthurs um árabil á Fræðsluskrifstofu Reykjavíkurumdæmis , síðar Fræðslumiðstöð Reykjavíkur , í kjölfar þess að ég tók"/>
        <s v="vera náinn samstarfsmaður Magnúsar Karls , hjartalæknis , nær allan starfsferil beggja á Landspítalanum , samstarf sem aldrei bar skugga"/>
        <s v="vera náinn samstarfsmaður Þorgeirs í rúm 20 ár og eignast vináttu hans og fjölskyldu hans . Hann reyndist mér og"/>
        <s v="vera nánir vinir og nutum samvista hvert við annað er færi gafst . Vegna búsetu okkar Ingva erlendis varð stundum"/>
        <s v="vera návistum við Hafliða , Heiðu og dætur þeirra þrjár . Voru samskipti okkar mikil og farsæl alla tíð ,"/>
        <s v="vera nemandi Áslaugar og þakka henni af heilum hug uppfræðsluna og góð kynni . Takk fyrir allt . Jafet S."/>
        <s v="vera nemandi Gylfa og minnist þess hvernig honum tókst að gera erfiðustu umfjöllunarefni auðskilin enda uppskar hann aðdáun og virðingu"/>
        <s v="vera nemandi hans á klassískan gítar um árabil . Gunnar var einn besti vinur föður míns , Braga Skarphéðinssonar ,"/>
        <s v="vera nemandi hans bæði við að þýða úr íslensku á frönsku og í norrænum málvísindum ásamt Jean Renaud sem nú"/>
        <s v="vera nemandi Jakobs og samstarfsmaður í þremur lotum með nokkurra ára millibili . Sérstaklega er mér minnisstætt frá hinu fyrsta"/>
        <s v="vera nemandi Leifs á Raufarhöfn og ég kallaði hann alltaf &quot; lærimeistara &quot; minn . Hann var afbragðskennari , réttlátur"/>
        <s v="vera nemandi Rögnvalds einn vetur í Tónlistarskólanum . Í einum tíma sagði hann : &quot; Ef þú ætlar þér að"/>
        <s v="vera nokkuð heilsuhraust . Þótt hún væri komin á níræðisaldur þá keyrði hún sinn gljáfægða og sportlega bíl af miklu"/>
        <s v="vera nokkur sumur á Kleifum í Gilsfirði . Þetta var á fyrri hluta sjöunda áratugarins og margt um manninn þessi"/>
        <s v="vera nokkur sumur í sveit hjá frændfólki mínu á Brúsastöðum . Fyrsta sumarið var enn búið í gamla torfbænum ,"/>
        <s v="vera öll heil heilsu til efri ára . Það eru aðeins tveir mánuðir síðan við fylgdum einkasystur okkar til grafar"/>
        <s v="vera orðaður við stjórastöðuna hjá Chelsea . Conte er sagður vera á óskalista Chelsea þegar Rafael Benítez hættir með liðið"/>
        <s v="vera ráðinn til vinnu á þeim góða vinnustað við Laugaveg , einkum í sérstök verkefni sem bankastjórnin þurfti að láta"/>
        <s v="vera reknir úr keppni á kostnað þess að koma pólitískum skoðunum sínum til skila . Tel ég brýnna en nokkru"/>
        <s v="vera saman svo áratugum skipti og nú hefur amma kvatt aðeins ári á eftir honum . Minningin um ömmu á"/>
        <s v="vera samferða Guðrúnu í nær 30 ár . Ekki aðeins sem tengdasonur heldur naut ég einnig leiðbeininga hennar og stuðnings"/>
        <s v="vera samferða Jóhönnu eða Hönnu eins og hún var nefnd í 75 ár . Það voru mikilvægar stundir . Ég"/>
        <s v="vera samferða þessari konu í 40 ár sem hafa gefið mér mikið og þó allra mest nú síðustu árin og"/>
        <s v="vera samferðafólk Steina og Laugu í íslenskri náttúru og ferðalögin með þeim hjónum eru ógleymanleg og eiga eftir að ylja"/>
        <s v="vera samferðamaður hennar gegnum stærstan hluta lífsins , man hana í Álftafirðinum og um þann stað var oft umræðan þegar"/>
        <s v="vera samferðamenn Gunnsteins og fjölskyldu ( Lárusar og Dagmarar ) síðustu árin við veiði og ýmislegt bras . Þar nutu"/>
        <s v="vera samferðamenn hans og kynnast honum í leik og starfi . Blessuð sé minning hans . Árni Sverrisson . Elsku"/>
        <s v="vera samferðamenn þessa góða manns , &quot; Ella frænda &quot; , munum í dag kveðja hann með djúpri virðingu og"/>
        <s v="vera sammála í pólitík og þótt okkur lánaðist aldrei að deila aðdáun á ráðamönnum , þá vissi ég alltaf að"/>
        <s v="vera samskipa bróður mínum á Viðey en ætlaði aðeins að fara einn túr en sá túr stóð í þrjú ógleymanleg"/>
        <s v="vera samstarfsmaður hans í Kexverksmiðjunni Fróni um árabil . Guðmundur hóf ungur störf hjá fyrirtæki afa míns , Eggerti Kristjánssyni"/>
        <s v="vera samstarfsmaður hennar í nokkur ár og mér telst til að saman höfum við tekið á móti hátt í hundrað"/>
        <s v="vera samstarfsmaður Jóns . Þar deildi ég m.a. með honum hugmyndinni um að Dýraverndunarfélag Hafnfirðinga kæmi upp merkispjöldum við Lækinn"/>
        <s v="vera samstarfsmaður og sessunautur Sigbergs undanfarin sjö ár . Mat ég hann því meira sem ég kynntist honum betur ."/>
        <s v="vera samstarfsmaður Sigríðar Helgadóttur á Landsbókasafni Íslands , í Safnahúsinu við Hverfisgötu . Það voru skemmtileg ár . Oft var"/>
        <s v="vera samstarfsmaður Svavars um nokkurra ára skeið og eiga við hann samskipti í erli hversdagsins . Þau samskipti skildu eftir"/>
        <s v="vera samstarfsmaður Þóru um árabil hjá öldrunarþjónustu Reykjavíkurborgar þar sem lífsþróttur hennar , mannkærleikur , félagslyndi , fordómaleysi og virðing"/>
        <s v="vera samtíða Sigvalda og njóta mannkosta hans eftir því sem tími og aðstæður gáfust . Árið 1975 áttum við skólabræðurnir"/>
        <s v="vera samvistum við Ingu sendum við samúðarkveðjur . Katrín , Lára , Ingibjörg , Guðrún og Unnur Pálsdætur . Látin"/>
        <s v="vera samvistum við þau ömmu og afa langtímum saman , bæði var það að ég bjó hjá þeim um tíma"/>
        <s v="vera Seltirningur borinn og barnfæddur , reyndar í nokkra ættliði , er og hef að sjálfsögðu verið stoltur af ."/>
        <s v="vera sendur í sveit á sumrin , til þeirra sæmdarhjóna Ingibjargar Hafstað og Sigurðar Sigfússonar í Vík í Skagafirði ."/>
        <s v="vera sendur í sveit að Stóru-Mörk . Þannig kynntist ég systkinahópnum hennar mömmu ágætlega . Öll voru þau mikið dugnaðarfólk"/>
        <s v="vera sendur í sveit norður í Miðtún , þá 9 ára gamall . Ekki hvarflaði að mér þá að ég"/>
        <s v="vera skipaður góðum félögum , sem hafa borið merki hans hátt . Allt skal hafa sinn tíma , þetta erum"/>
        <s v="vera spurðir álits á þessu mikilvæga máli og fjölmenna á kjörstað á laugardaginn . Þjóðaratkvæðagreiðslur eru mikilvæg leið til að"/>
        <s v="vera starfsmaður Þorleifs í mörg ár hjá Símanum . Vinnustaðurinn var fámennur í kringum miðja síðustu öld , en þar"/>
        <s v="vera stödd erlendis meðan gerningaveðrið vegna ógæfu Árna Johnsens reið yfir . Ég ætla því ekki að fara neinum orðum"/>
        <s v="vera sumardrengur hjá þeim Konna og Laugu . Sá tími er mér mjög dýrmætur þar sem ég naut mikils kærleika"/>
        <s v="vera sumarlangt hjá Stefáni og Maj konu hans í Kalmar í Svíþjóð til að passa litlu dótturina Marie . Maj"/>
        <s v="vera sumarstarfsmenn hjá Önnu og Sigurjón í Tengi í nokkur sumur . Stöðugur vöxtur fyrirtækisins ber vott um þá natni"/>
        <s v="vera sumrin löng í sveit hjá ömmu minni og afa á Vatnsleysu . Þá var ekki langt fyrir hlaupastrák að"/>
        <s v="vera sveitungi Eyrúnar í fjölda ára og jafnframt vinna með henni að félagsmálum okkar sveitar . Eyrún er góður samstarfsmaður"/>
        <s v="vera svolítið seinþroska og því hef ég þurft allan þennan tíma til þess að gefa þroskaferlinu það rými sem þurfti"/>
        <s v="vera tekin í fóstur af tengdaforeldrum hans , þeim Ásdísi Káradóttur og Sigurbergi H. Þorleifssyni á Garðskagavita . Tommi og"/>
        <s v="vera tekinn í próf. Ég var undrandi yfir niðurstöðunni , “ sagði Hinrik Ingi á Instagram eftir að hann féll"/>
        <s v="vera tekinn í próf. Ég var undrandi yfir niðurstöðunni , “ skrifaði Hinrik meðal annars eins og sjá má hér"/>
        <s v="vera tengdasonur hennar í rúm 20 ár . Okkar fyrstu kynni voru þegar ég , fertugur maðurinn , var boðaður"/>
        <s v="vera tíður gestur í eldhúsinu á Hrauni , allt frá árinu 1955 og þangað til í fyrrasumar . Móttökurnar voru"/>
        <s v="vera til á sama tíma . Stund þar sem við njótum samvista við fjölskylduna , hittum gamla og nýja vini"/>
        <s v="vera tvisvar með Gunnari og Vigdísi á fögru heimili þeirra í Árbæ síðasta mánuðinn sem hann lifði . Þótt Gunnar"/>
        <s v="vera tvívegis samtímis þeim erlendis og þar kynntumst við þeim nánar og fór vel á með okkur . Margrét var"/>
        <s v="vera umkringd skemmtilegu og gáfuðu fólki . &quot; Steinunn Ólína segir að titill bókarinnar , Í fylgd með fullorðnum ,"/>
        <s v="vera umkringdur kjarnakonum . Edith var í hópi þeirra . Er ég fyrst kynnist Edith var hún á ákveðnum byrjunarreit"/>
        <s v="vera umvafin ást og hlýju frá honum Óskari sínum , sem hún gat ekki nógsamlega dásamað meðan hún gat tjáð"/>
        <s v="vera undir hans leiðsögn um nokkurra ára skeið er ég gerðist lærisveinn hans í múraraiðninni . Hann var afar góður"/>
        <s v="vera útnefndir til að veita þjónustu sem þarf að borga með eða hvort þeir eigi að berjast á móti því"/>
        <s v="vera valinn í dómnefndina enda fyndist honum fátt skemmtilegra en að lesa . Verðlaunin hefðu líka breytt lifi hans til"/>
        <s v="vera valinn í Ínúk-hópinn , þar sem fyrir voru aðeins úrvalskraftar . Ég hélt lengi að ég hefði verið valinn"/>
        <s v="vera vel giftur , voru Gulli og Beta konan hans mjög samrýnd og vék hún ekki frá honum í veikindum"/>
        <s v="vera vel í sveit sett svona nálægt höfuðborginni . &quot; Áhugamálið snýst um lúðra Spurður út í hvað hann hafi"/>
        <s v="vera við ágæta heilsu og er mjög lánsamur í lífinu með börnin mín og fjölskyldu , konu og allt saman"/>
        <s v="vera við góða heilsu fram á efri ár og halda andlegu atgervi alla tíð þótt skrokkurinn væri farinn að þvælast"/>
        <s v="vera við góða heilsu fram á síðasta dag og bjóst einn heima síðastliðin sjö ár . Þakka þér fyrir allt"/>
        <s v="vera viðloðandi Reyðará í mörg ár , fyrst í þessum hefðbundna &quot; sendur í sveit &quot; sumarpakka sem flest borgarbörn"/>
        <s v="vera viðstödd afmælisveisluna hennar Settu þegar hún varð 90 ára . Þá bjó hún enn í Brimnesbrautinni . Það var"/>
        <s v="vera viðstödd undanúrslitakeppnina síðastliðinn þriðjudag . Þar kepptu sjö skólar um að komast í úrslitakeppnina sem fram fer í næstu"/>
        <s v="vera viðstödd þegar þessi vinahjón okkar héldu upp á 50 ára farsælt hjónaband . Heilsu Áslaugar var þá farið að"/>
        <s v="vera vinir hennar og söknum nú vinar í stað . Það er mannbætandi að hafa kynnst slíkri konu og Móeiði"/>
        <s v="vera vinkona Gurrýjar dóttur þinnar og kom því oft að Bíldsfelli . Þar var tekið á móti manni með þvílíkum"/>
        <s v="vera vinkonur Kristínar er okkur afar dýrmætt og við kveðjum hana með þakklæti fyrir allt það sem hún gaf okkur"/>
        <s v="vera vinnufélagar hans , á einhverju tímabili starfsævinnar . Þess vegna var hann vinmargur og eftirsóttur félagi . Ingólfur var"/>
        <s v="vera vinsæl . Mér er það ógleymanlegt þegar ég fylgdi henni í geislameðferð á Landspítala – háskólasjúkrahús sl. haust ."/>
        <s v="vera vinur Alla er okkur afar dýrmætt . Þú barðist hetjulega við veikindi þín og var aðdáun að fylgjast með"/>
        <s v="vera vinur Stefáns . Hann var ekki allra . Það var gaman að fara með honum í leikhús og á"/>
        <s v="vera vinur Steingríms frá barnæsku . Við settumst í 1. bekk Menntaskólans á Akureyri haustið 1937 innan við fermingu í"/>
        <s v="vera virtur að verðleikum af samstarfsmönnum sínum á vettvangi bæjarstjórnar . Það mun taka okkur vini og samstarfsmenn Sigurðar Geirdals"/>
        <s v="vera yfirleitt í góðu skapi . Fyrir fáeinum vikum sat hann í eldhúsinu hjá okkur og ræddi um heima og"/>
        <s v="vera þar á ferðalagi í tvær vikur um síðastliðna páska . Það var ótrúleg upplifun á fallegu landi og yndislegu"/>
        <s v="vera þar í sveit í fjögur sumur . Þar naut ég góðs atlætis og hlýju . Með þátttöku eftir getu"/>
        <s v="vera þarna . &quot; Þannig var fyrsti keppnisdagur í London 1948 . Gísli segir þá vera þreytta eftir setuna á"/>
        <s v="vera þátttakandi í að byggja upp sterk og ábatasöm fyrirtæki og hef þá trú að möguleikar í þá veru blasi"/>
        <s v="vera þátttakandi í mjög frjórri og gagnrýninni umræðu um þekkingarsköpun sem gaman er að takast á um við fólk frá"/>
        <s v="vera þeim Guðbjörgu samferða á sólarströnd einu sinni . Eitt af aðaláhugamálum Davíðs var tónlist og ekki kom maður þar"/>
        <s v="vera þeim samtímis í nokkur skipti okkur til mikillar ánægju . Gilli var drengur góður , var ekki allra ,"/>
        <s v="vera Þorvaldi samferða í Sinfóníuhljómsveitinni til fjölda ára og vart er hægt að hugsa sér ljúfari og viðmótsþýðari mann ."/>
        <s v="verða æskuvinkona elstu dóttur þeirra Margrétar og eiga samleið með henni 10 ár í skóla . Saman mynduðu þau Alla"/>
        <s v="verða ættleidd af þeim heiðurshjónum Aðalsteini Sveinbjörnssyni og Þóru Jónsdóttur þar sem hún naut mikils ástríkis í uppvexti sínum ."/>
        <s v="verða einn af hans mönnum þegar hann leiddi gleðilist sína út um landsbyggðina eða hér í bæ . Við lékum"/>
        <s v="verða ekki fyrir sams konar áfalli og Unnur , aðalpersóna Segulsviðs , en þetta er ekki síður alvarlegt . Síðla"/>
        <s v="verða Erni samferða um stund , skynjuðum fljótt hvern mann hann hafði að geyma . Mildir , fræknir menn best"/>
        <s v="verða faðir . „ Mig langar að eignast börn en í mínu tilfelli er það ekki gefið og ég skil"/>
        <s v="verða ferðafélagi Kristínar í þremur ferðum til útlanda . Tvær þeirra voru á vegum öldrunardeildar lækna , sú fyrri um"/>
        <s v="verða fimmtugur , það er ekkert sjálfgefið . Maðurinn minn var einmitt að ákveða að gera 50 nýja hluti á"/>
        <s v="verða fljótt eins konar heimagangur á heimili þeirra Þóru og Sigga og síðar fórum við hjónin varla um Keflavík nema"/>
        <s v="verða gjaldgengur félagi þar ásamt frænda okkar Halldóri Vigfússyni , en við vorum einu karlarnir í félaginu og nú er"/>
        <s v="verða gott vinafólk þeirra Ástu og Stebba . Það var alltaf gott að vera í návist þeirra , þau voru"/>
        <s v="verða heimagangur á heimili hans og kynnast vel foreldrum hans , þeim mektarhjónum Önnu og Þórði , sem bæði lifa"/>
        <s v="verða henni samferða í 35 ár . Hún hafði orð á því áður en hún kvaddi að hún væri tilbúin"/>
        <s v="verða langamma . Samvera fjölskyldunnar var náin , mikið var ferðast innanlands og utan og fylgst vel með öllu og"/>
        <s v="verða margfaldur Íslandsmeistari og heilla knattspyrnuáhugamenn upp úr skónum með leikni sinni og hraða voru það vinirnir í Val ,"/>
        <s v="verða nágranni Henny Torp frá Borgundarhólmi . Smátt og smátt kynntist ég þessari harðduglegu konu og lífsbaráttu hennar en hún"/>
        <s v="verða norskir meistarar af því að það var svo mikið að gera í kjölfarið , fyrst í Meistaradeildinni og síðan"/>
        <s v="verða og vera hluti af lífi hans . Hann var okkur mágum sínum og mágkonu sem bróðir , móður okkar"/>
        <s v="verða samferða Einari Magnússyni hluta lífsins skynjum þessi orð skáldsins með trega . Við höfðum rætt um það ég og"/>
        <s v="verða samferða föður mínum næstu áratugina . Hann var í sem stystu máli afburða sjómaður , traustur og öruggur ,"/>
        <s v="verða samferðamenn Guðmundar Ingva á lífsleiðinni höfum öll fundið hvað hann var í reynd mikill kennari og fræðimaður þó að"/>
        <s v="verða tengdadóttir þessa heiðursmanns . Fyrstu tvö hjúskaparárin bjuggum við ungu hjónin í kjallaranum í húsi tengdaforeldra minna . Þá"/>
        <s v="verða um ævina samferða mörgum góðum mönnum sem höfðu trú á honum og vildu styðja hann til góðra verka ."/>
        <s v="verða verndari nemendafélags á Íslandi . Með styrk frá Símanum og Vífilfelli er nú búið að kaupa farmiða handa regnbogamanninum"/>
        <s v="verið sé a þróa lýðræðið og feta sig áfram með því að koma á minnihlutastjórn með stuðningi því þessir flokkar"/>
        <s v="verið sé að auðvelda fólki að kaupa sína fyrstu fasteign . &quot; Þessi hugmynd er góðra gjalda verð og getur"/>
        <s v="verið sé að breyta því . Það leiði til meiri samkeppni á markaði . Jóhannes segir það hinsvegar ljóst að"/>
        <s v="verið sé að fara í sérstakt átak , ráðast í átak til þess að greiða fyrir betri samgöngum í höfuðborginni"/>
        <s v="verið sé að laga veginn og gera hann öruggari , vð höfum kallað eftir því í langan tíma . Við"/>
        <s v="verið sé að lyfta höftunum . Hins vegar gangi aflandskrónuútboð Seðlabankans nú gegn áætlun um afnám hafta sem kynnt var"/>
        <s v="verið sé að skoða möguleika á nýtingu jarðvarma við Kröfluvirkjun en harmar jafnframt að Landsvirkjun hafi ekki upplýst sína samstarfsaðila"/>
        <s v="verið sé að þreifa fyrir sér með stofnun nýs stjórnmálaflokks . Hann segir L-listann ekki ætla í framboð sem heild"/>
        <s v="verið væri að hugsa í þeirra stærð til tilbreytingar . Stóllinn er hannaður með þarfir barnsins og ímyndunarafl þess að"/>
        <s v="verja ófáum stundum með ömmusystir okkar , Þórdísi Bryjólfsdóttur , er við nú minnumst . Á efri árum sínum aðstoðaði"/>
        <s v="verja skuli hluta þeirra fjármuna sem fengust fyrir Landsímann til úrræða fyrir geðfatlaða og starfsendurhæfingu . Hins vegar segir í"/>
        <s v="Verkalýðsfélag Akraness ætli að stefna Hval hf. enda ólíðandi með öllu að grafið sé undan réttindum íslenskrar verkalýðshreyfingar með svo"/>
        <s v="verkfallsstjórn hafi heimilað sínum fulltrúa að koma til fundar á morgun . Ekki er það fjöldi nefndarmanna sem gerir fundarhöld"/>
        <s v="verklagsreglur vegna myglu verði að veruleika . Skort hafi á mat , eftirfylgni og framkvæmd hjá borginni í þessum efnum"/>
        <s v="verslun muni nú færast heim í auknum mæli . Mbl.is ræddi við Svövu Johansen , eiganda NTC-tískukeðjunnar , Finn Árnason"/>
        <s v="vertíðarbátamenn létu í sér heyra og hvatti til sameiginlegs fundar þeirra og smábátamanna . &quot; Frá því ég settist á"/>
        <s v="Vestmannaeyjabær hafi tekið við rekstri Herjólfs . Með rekstur Herjólfs í höndum heimamanna er hagsmunum bæjarbúa best borgið . Samtökin"/>
        <s v="vesturhluti Víkurkirkjugarðs hafi nýlega verið friðlýstur og austurhluti hans skyndifriðaður um leið . Rétt og skylt sé að friðlýsa allan"/>
        <s v="vetrarmyrkri fer að linna og sólgeislar fara loks að ná niður í fjörðinn . Sjúkraskrár á milli tíu og tuttugu"/>
        <s v="veturinn hefur runnið sitt skeið . Meðal þeirra sem lengi hafa haft fyrir sið að fagna sumarkomunni eru skátar ."/>
        <s v="við erum ekki bara að ná góðum árangri á sviði fótbolta heldur á öðrum sviðum líka , &quot; segir hann"/>
        <s v="við erum komnir upp . Við sjáum að sjálfsögðu eftir Gulla en Selfoss er spennandi klúbbur og menn bíða í"/>
        <s v="við erum öll á sama báti . Við erum saman hér og þar . Í grunnskólanum . Í heilsugæslunni ."/>
        <s v="við erum öll ólík og fundist það bara frábært . Hætta að reyna alltaf að niðurlægja annað fólk og hætta"/>
        <s v="við fengum að kveðja þig að svo miklu leyti sem hægt er að kveðja svo náinn ástvin , en einhvern"/>
        <s v="við Helga giftumst báðar inn í sömu fjölskyldu . Við vorum þar að auki nágrannar með börn á líkum aldri"/>
        <s v="við hittumst á Hótel Borg og fengjum okkur kaffi og rjómatertu . Á þeim slóðum sem við höfðum svo oft"/>
        <s v="við höfum átt Ríkisútvarp , útvarp sem hefur hleypt að hljóðnemum sínum , okkar bestu listamenn orðsins . Leiklist og"/>
        <s v="við höfum enga flokka eins og gamla kommúnistaflokkinn KKE eða fasistaflokkinn Gyllta dögun . Ef allt fer á versta veg"/>
        <s v="við höfum fengið jafnöflugan og reyndan liðsmann til starfa og Hönnu Björk . Við höfum unnið hörðum höndum að því"/>
        <s v="við höfum mörg tækifæri til að koma skoðunum okkar á framfæri . Vér Íslendingar . Mér finnst eitthvað hátíðlegt við"/>
        <s v="við höfum nú ekki eina heldur tvær alþjóðlegar kvikmyndahátíðir sem bera svona spennandi myndir á borð fyrir okkur . Girl"/>
        <s v="við leggjum í þessa vegferð sem við stefnum að í vor á þann hátt sem nú er lagt upp með"/>
        <s v="við séum á þessum stað í dag að vera formlega að hefja samstarf um það hvernig við getum horft til"/>
        <s v="við séum hér með ráðherra sem er að líta til þeirra sjónarmiða að framhaldsskólarnir standi frammi fyrir miklum vanda vegna"/>
        <s v="við séum þátttakendur í fjölmenningunni og tökum vel á móti fólki sem vill búa hér , “ segir borgarstjórinn ."/>
        <s v="við skólann var fyrir afbragðs umsjónarmaður , Geir Guðnason . Ekki var hægt að hugsa sér betri húsvörð en Geir"/>
        <s v="við töpuðum tveimur stigum í kvöld ? #ThingsToPonderAtNight ' Honey I'm home , heyrðu á ég að segja þér svolítið"/>
        <s v="við vorum nánir samstarfsfélagar í mörg ár , með ýmsum hléum þó , í Íslandsbanka , í Kaupþingi og nú"/>
        <s v="við vorum sjálf að hugsa á þessum nótum . &quot; -Hverjir eiga helst erindi á þessa ráðstefnu ? &quot; Aðalmarkhópurinn"/>
        <s v="við þessari órökstuddu fullyrðingu um að öryggi sjúklinga sé ekki tryggt , verði brugðist með því að landlæknisembættið taki út"/>
        <s v="viðræðunum skyldi ekki hafa verið slitið án þess að niðurstaða liggi fyrir . Á meðan að samningaviðræður standi yfir sé"/>
        <s v="viðræður hefðu átt sér stað og vakti máls á því að málflutningur spænska ríkisins hefði breyst . „ En við"/>
        <s v="viðræður sérfræðinga beggja aðila um tilhögun stækkunar væru komnar vel á veg . Í þessu samhengi benti utanríkisráðherra á að"/>
        <s v="viðskiptaráðherra sé sama sinnis . Trúnaður blaðamanna er við almenning í landinu . Ekki á að vera hægt að kúga"/>
        <s v="viðskiptavinir okkar eru ánægðir með þjónustuna og segja öðrum frá því . Þannig koma flestir til okkar af því að"/>
        <s v="Vigdís Finnbogadóttir , forveri sinn í forsetaembætti , skuli telja málskotsréttinn svo vakandi og sterkan að hún lýsi því nú"/>
        <s v="Vigga gamla skuli nú loks fá bautastein – þótt málið valdi usla meðal kirkjufólksins . „ Vigga var afkomandi eldklerksins"/>
        <s v="víkingasið þegar vel gengur . Á þeim tíma sameinaðist þjóðin líka í hagsýni og sniðugheitum sem var kærkomin tilbreyting frá"/>
        <s v="vinátta okkar hefur blómstrað og þróast . Kynni okkar hófust þegar við , sjö mæður sem komum allar hver úr"/>
        <s v="vinna á fjórum vinnustöðum með henni Hönnu Lilju og það var nú ekkert leiðinlegt , og í bígerð að bæta"/>
        <s v="vinna á sama stað og hann hjá Íslenska járnblendifélaginu , þar sem hann var aðaltrúnaðarmaður . Þar naut hann trausts"/>
        <s v="vinna að ýmsum verkefnum með honum og kynnast honum sem blaðamanni og félaga . Það var bæði dýrmæt og skemmtileg"/>
        <s v="vinna aftur náið með Páli , þegar hann var í stjórn Flugleiða á fyrstu árunum eftir að ég tók við"/>
        <s v="vinna eitt ár með Víði í Namibíu , í Walvis Bay hjá Namibian Maritime and Fisheries Institute ( NAMFI )"/>
        <s v="vinna hjá Akraneskaupstað við verkstjórn sem bæjarstjóri sl. 3 og ½ ár . Ég þakka fyrir þann tíma og einstök"/>
        <s v="vinna hjá Einari , þegar hann var verkstjóri hjá Samskipum . Þeir áttu í góðu sambandi frændurnir og eitt skiptið"/>
        <s v="vinna hjá Siggu í Silfurbúðinni . Við óskum henni góðrar ferðar , þökkum samfylgdina og sendum samúðarkveðjur til Gunnars og"/>
        <s v="vinna í góðri samvinnu við Helgu í allmörg ár og ég hugsa með hlýhug til þess ánægjulega samstarfs og skemmtilegu"/>
        <s v="vinna í vegavinnu hjá föður sínum , skólastjóranum og vegaverkstjóranum . Hann lagði samviskusamlega fyrir af sumarhýrunni og notaði í"/>
        <s v="vinna leikinn gegn Fram í vikunni eftir þrjá leiki í röð án sigurs . „ Menn eru auðvitað smá lemstraðir"/>
        <s v="vinna lokaverkefni mitt við danska landbúnaðarháskólann undir handleiðslu nokkurra þeirra fyrir fjórtán árum síðan . Þá tókum við hús á"/>
        <s v="vinna með Arnóri við útgáfu fjölda tölublaða . Blaðið og ritnefndin átti athvarf heima hjá Arnóri og þar var setið"/>
        <s v="vinna með Ásgeiri á mörgum sviðum , nánar og lengur en flestum öðrum . Aldrei bar skugga á þau samskipti"/>
        <s v="vinna með Einari nokkur sumur í &quot; vélabransanum &quot; sem í dag er nefnd verktakastarfsemi . Það var ótrúlega lærdómsríkt"/>
        <s v="vinna með Elsu á hálendinu . Oftast vorum við tvær einar á ferð , hún að kortleggja berggrunn , en"/>
        <s v="vinna með frænda mínum við lóðafrágang við Tjaldmiðstöðina á Laugarvatni . Við vorum lengst af tveir og fluttum túnþökur og"/>
        <s v="vinna með Fríðu , eins og hún var jafnan kölluð , á bæjarskrifstofunni á Króknum áttum í henni tryggan vin"/>
        <s v="vinna með Guðbjarti , bæði sem skólamaður og einnig í sveitarstjórn . Það var mér mikilvæg reynsla sem ég hef"/>
        <s v="vinna með Guðrúnu Ólafsdóttur í átta ár í Verkalýðs- og sjómannafélagi Keflavíkur og nágrennis , árin 1988 - 95 ."/>
        <s v="vinna með Halldóri , en þau þrjú ár sem ég hef starfað við barnadeildina , nú Miðstöð heilsuverndar barna ,"/>
        <s v="vinna með Helgu undanfarin ár , fyrst á Sjónstöð Íslands og nú síðasta árið við undirbúning nýrrar þekkingarmiðstöðvar fyrir blinda"/>
        <s v="vinna með henni . Hún hefur fengið margt frá mömmu sinni bæði í vöggugjöf og í uppeldinu . Leiðir okkar"/>
        <s v="vinna með henni að félagsmálum kvenna um margra ára skeið , en hún var lengi formaður Kvenfélagasambands Norður-Þingeyinga . Í"/>
        <s v="vinna með henni að skipulagningu og frágangi lífsýna í hennar vörslu , afrakstur ævistarfs hennar . Vil geta þess að"/>
        <s v="vinna með henni eftir að við útskrifuðumst . Hún var einstaklega fær hjúkrunarfræðingur , sem læknar , hjúkrunarfræðingar , sjúkraliðar"/>
        <s v="vinna með henni heldur tók hún fagnandi öllum öðrum starfsmönnum utanríkisþjónustunnar . Mér er í fersku minni fyrir tæpum 24"/>
        <s v="vinna með henni í Hvítabandinu um áraraðir . Sigríður var traust félagskona og hafði brennandi áhuga fyrir velferðarmálum , ekki"/>
        <s v="vinna með henni nokkur eftirminnileg hlutverk : Vegmeyju í Höll sumarlandsins , Ginu Ekdal í Villiöndinni , frú Linde í"/>
        <s v="vinna með hérna á Keldum , Pál Agnar Pálsson . Hann bannaði kjöt- og beinamjöl sem unnið var úr sauðfjárafurðum"/>
        <s v="vinna með Hirti í heil 7 ár frá ársbyrjun 1977 til ársloka 1983 . Hjörtur sinnti þessu starfi einstaklega vel"/>
        <s v="vinna með honum . Allt gert af fullkominni nákvæmni , enda vann hann til verðlauna oftar en einu sinni fyrir"/>
        <s v="vinna með honum . Helga og Steinar voru eitt í mínum huga . Hann talaði ávallt um hana sem hluta"/>
        <s v="vinna með honum á ýmsum sviðum heilbrigðismála , fyrst við afleysingar í Vopnafjarðarhéraði , en síðar á sviði embættislækninga þegar"/>
        <s v="vinna með honum ásamt fleirum að undirbúningi vor- og haustfunda , var það skemmtilegur og gefandi tími . Biggi sá"/>
        <s v="vinna með honum bæði á sviði verklegra framkvæmda og sveitarstjórnarmála . Við blönduðum hér olíumöl til þess að leggja á"/>
        <s v="vinna með honum hjá VR getum rifjað upp margt sem gleður hug og hjarta . Hann stendur okkur fyrir hugskotsjónum"/>
        <s v="vinna með honum þau ár sem ég bjó og starfaði í sýslunni . Við héldum tónleika saman og fluttum tónlist"/>
        <s v="vinna með Ingvari í tæp fjögur ár . Á þeim tíma kynntist ég vel þeim manni sem hann hafði að"/>
        <s v="vinna með íslenska liðið . „ Ég verð áfram hjá Lokeren út þetta tímabil hið minnsta , við munum spila"/>
        <s v="vinna með Jóni á Fluglínunni hjá Flugleiðum í áraraðir og get ég sagt að menn eins og hann voru vandfundnir"/>
        <s v="vinna með Jóni í ýmsum verkum , ekki síst að undirbúningi nýs flugvallar á Egilsstöðum . Þar voru hyldjúp setlög"/>
        <s v="vinna með Jóni um árabil er hann var útibússtjóri Rannsóknastofnunar fiskiðnaðarins á Ísafirði . Þegar ég réðst til þeirrar stofnunar"/>
        <s v="vinna með kollega okkar Grími Jónssyni við Heilsugæsluna í Hafnarfirði í lok síðusu aldar . Grímur var hlédrægur maður og"/>
        <s v="vinna með Margréti í Alþýðubandalaginu á Suðurlandi . Hún sýndi þar ótrúlega elju og sannaði að lokum eftirminnilega að með"/>
        <s v="vinna með mörgum af helstu útrásarfyrirtækjum landsins á sama tíma og almennt góðæri hefur verið í landinu . Þá hafi"/>
        <s v="vinna með Ólöfu á sýsluskrifstofunni á Höfn í nokkur ár . Oft mætti hún í vinnu fársjúk og vann undir"/>
        <s v="vinna með pabba hjá Olíufélaginu þar sem hann vann í yfir 20 ár . Þar kynntist ég nýrri hlið á"/>
        <s v="vinna með Ragnhildi að fjölmörgum verkefnum bæði á Alþingi og í ýmsum nefndum . Hún var mjög starfhæf , greind"/>
        <s v="vinna með Ragnhildi sem pólitískur aðstoðarmaður hennar í menntamálaráðuneytinu og seinna í heilbrigðis- og tryggingamálaráðuneytinu . Við vorum í miðjum"/>
        <s v="vinna með Sigga af og til í gegnum tíðina og ég get sagt að það voru góðir dagar . Hafi"/>
        <s v="vinna með Skarphéðni Berg Steinarssyni , stjórnarformanni Flugleiða , þegar hann var ritari einkavæðingarnefndar og Hreini Loftssyni , sem var"/>
        <s v="vinna með þeim í Alþýðubandalagi Hveragerðis . Þá var mjög gaman í pólitíkinni , sérstaklega þegar við komum sjálfstæðismönnum úr"/>
        <s v="vinna með þeim við ýmis störf . Þeim þótti ekki verra að fá að vinna með þér . Þegar barnabörnin"/>
        <s v="vinna með þér sem þjálfari þegar Íslandsmeistaratitlarnir 2002 og 2003 komu í hús . Vonin að loknum jafnteflisleik við Fylki"/>
        <s v="vinna með þér síðustu mánuðina áður en þú veiktist . Mér fannst gott að vera í návist þinni , alltaf"/>
        <s v="vinna með Þórunni að málefnum skólans og við þau kynni rann upp fyrir mér hvað saga Varmalandsskóla er samtvinnuð lífi"/>
        <s v="vinna mikið með Bessa í tæp 30 ár í Þjóðleikhúsinu , sjónvarpi og kvikmyndum , og urðum auk þess góðir"/>
        <s v="vinna mikið með Sigurði . Hann var góður vinnufélagi , þolinmóður og kenndi mér fræðin án þess að setja mikið"/>
        <s v="vinna mikið með tengdaföður sínum og var samstarf þeirra mjög farsælt . Halli var mikill fjölskyldumaður og lét sér annt"/>
        <s v="vinna mikið saman og hafa sömu eða svipuð áhugamál . Svo er einnig farið með Elínu og Braga . Á"/>
        <s v="vinna mjög vel saman enda hafa allir að leiðarljósi heildarhagsmuni félagsins og það gerir allar ákvarðanatöku auðveldari . Aðalstjórn var"/>
        <s v="vinna náið með honum um 6 ára skeið , fyrst sem fulltrúi hans og síðar sem framkvæmdastjóri þróunardeildar Sambandsins og"/>
        <s v="vinna náið með Pétri í um 17 ára skeið , allt þar til hann lét af störfum fyrir aldurs sakir"/>
        <s v="vinna nokkur ár með Bjarna í Haferninum . Þar fór samviskusamur maður með eindæmum , vinsæll meðal samstarfsmanna og alltaf"/>
        <s v="vinna oftar með þér , fyrir þá samfylgd og vináttu vil ég þakka – rós er rós er rós ."/>
        <s v="vinna sem leiðbeinandi í grunnskólum í 20 ár og get ekki hugsað mér neitt starf meira gefandi . Börnin sjá"/>
        <s v="vinna um árabil í skólafríum með honum á gamla Borgarspítalanum þar sem hann starfaði sem pípulagningameistari . Kiddjón var mikill"/>
        <s v="vinna um nokkra vikna skeið að bústörfum að Leirá í sumarleyfi frá námi 1975 . Kynntist ég þá vel þeim"/>
        <s v="vinna undir stjórn Diddu , þegar ég réð mig til eldhússtarfa á vistheimili barna við Dalbraut , sumarið 1974 ."/>
        <s v="Vinstri grænir hafi áttað sig á nauðsyn samstöðunnar í þessu grafalvarlega máli sem snýst um að taka höndum saman með"/>
        <s v="vinur minn Hjörvar Hjörleifsson útskrifaðist sem húsasmíðameistari . Alvarleg veikindi móður minnar hafa reynst fjölskyldunni mikil áskorun þótt hún takist"/>
        <s v="vitundarvakning hafi orðið í samfélaginu varðandi áföll kvenna , til að mynda með metoo byltingunni , en segir að rannsaka"/>
        <s v="Vogahverfið hafi orðið fyrir valinu . List bera að dreifa um öll hverfi borgarinnar , bæði fyrir íbúana þar og"/>
        <s v="vörður verði staðinn um sjávarútveg og landbúnað . Ég fagna því að starfsöryggi sauðfjárbænda verði tryggt . Ég fagna því"/>
        <s v="yfirgnæfandi meirihluti sé hlynntur sameiningu . Björn Ingimarsson , bæjarstjóri Fljótsdalshéraðs og formaður samstarfsnefndar um sameiningu : Ég verð nú"/>
        <s v="yfirvöld löggæslunnar í landinu séu vel vakandi gagnvart skipulagðri glæpastarfsemi og grípi tafarlaust inn í þegar hætta er á ferðum"/>
        <s v="ýmsir aðilar og félagasamtök hafa lagt henni lið í gegnum árin með fjármögnun á ýmsum búnaði tengdum rannsóknum fíkniefnamála þar"/>
        <s v="það eigi að framkvæma þetta loforð og er sáttur við það , &quot; segir Arthur . Hann segist þó vilja"/>
        <s v="það eigi að setja nokkur hundruð milljónir í að bæta öryggi á ferðamannastöðum en það hefði þurft að gera það"/>
        <s v="það hefði átt sér stað hlýnun jarðar og það væri nú alveg ómögulegt að Íslendingar færi að segja öðrum nokkurn"/>
        <s v="það hefur verið lítið um verkefni vegna óveðursins í kvöld , “ sagði Davíð Már Bjarnason , upplýsingafulltrúi Slysavarnafélagsins Landsbjargar"/>
        <s v="það lét engan ósnortinn . Maður skynjaði eindreginn vilja Kristínar til að láta gott af sér leiða . Hún sýndi"/>
        <s v="það liggi alveg skýrt fyrir að það sé hægt að fá þessar upplýsingar og að einstaklingur eigi rétt á að"/>
        <s v="það sé að koma í ljós að veruleg áhætta fylgi því að taka lán erlendis . Ef áhættuvitundina vantar leiðir"/>
        <s v="það sé búið til rými fyrir þá til að flytja sínar ræður . Og þar með er þetta allt í"/>
        <s v="það sé komin lausn í þetta mál . Mannabein , líklega frá sautjándu öld hafa fundist við Strákatanga í Steingrímsfirði"/>
        <s v="það sé komin niðurstaða í þetta mál . Og að hún sé jákvæð og á þann veg sem ég held"/>
        <s v="það sé komin niðurstaða í þetta mál . Það var ekki hægt að hafa þetta tímabil óvissu lengra og ég"/>
        <s v="það sé loksins komið fram , eins og Ólína Þorvarðardóttir sagði nú fyrir stundu . Í óundirbúnum fyrirspurnum spurði Ólöf"/>
        <s v="það sé opið yfir veturinn og eru duglegir að koma í mat og er opnunartíminn mjög hentugur fyrir þá ."/>
        <s v="það sé verið að benda á það , “ segir Embla Ágúsdóttir . Embla er stjórnarformaður NPA-miðstöðvarinnar sem í eigu"/>
        <s v="það sé verið að draga úr tekjutengingum í kerfinu og vonandi er þetta aðeins fyrsta skrefið í þá átt ."/>
        <s v="það sé verið að festa hér í lög ákvæði sem gera það að verkum að þessi hátekjuskattur fellur niður að"/>
        <s v="það sé verið að koma þessum málum í betra horf , &quot; segir Andrés Arnalds , fagmálastjóri hjá Landgræðslu ríkisins"/>
        <s v="það sé verið að ræða saman og taka stöðuna á þessum málum . Það er löngu tímabært . Við þurfum"/>
        <s v="það sé wifi um borð í vélum Icelandair . Um daginn má segja að wifi um borð hafi heldur betur"/>
        <s v="það sé þó alla vega latnesk dama sem nældi sér í hann og biðja hana fyrir skilaboðum til hans ."/>
        <s v="það séu nokkrir öflugir vinnuveitendur í plássinu sem dreifi á vissan hátt áhættunni ef illa gengur í einni grein og"/>
        <s v="það séu settir meiri fjármunir í málaflokkinn og ekki síst í að styðja þá sem eru að bíða . Það"/>
        <s v="það skuli hafa verið gert . En það felur þá líka í sér viðurkenningu á því , að ekki fólust"/>
        <s v="það skuli loksins vera komin niðurstaða í þessari rannsókn sem lengi hefur verið beðið eftir , &quot; segir Stefán S."/>
        <s v="það skuli vera eitthvað afþreyingartengt í boði í Skorradal fyrir gesti og gangandi . Danshópurinn Sporið af Vesturlandi hefur æft"/>
        <s v="það tryggir 32 milljónum ótryggðra Bandaríkjamanna sjúkratryggingar en andstæðingar þess , m.a. þau 26 ríki sem sækja málið fyrir hæstarétti"/>
        <s v="það var eins og hver og einn væri mikilvægasti gesturinn í boðinu . Barnaafmælin hennar voru svo skemmtileg , þar"/>
        <s v="það var eins og við hefðum ekki sést í mörg ár . Í raun veit ég ekkert hvað ég á"/>
        <s v="það verði mögulegt og skynsamlegt að nýta innlenda , endurnýjanlega orku í stað þeirrar innfluttu . Mikilvægt er að upplýsingar"/>
        <s v="það virðist vera að myndast hér samhljómur meðal þingmanna og fullur skilningur á því að við verðum að breyta fjárlagafrumvarpinu"/>
        <s v="það virtist sem þjóðin öll væri nú farin að skynja að bók væri ekki flatur veruleiki heldur að á bak"/>
        <s v="það yrði boðað til slíks samráðs . Jóhanna svarar einnig gagnrýni Þórs Saari þess efnis að Ögmundur Jónasson sé eini"/>
        <s v="það yrði boðað til slíks samráðs . Þetta er auðvitað samráð sem við erum að bjóða upp á þar sem"/>
        <s v="það þarf tvo til að skuldir hrannist upp , skuldara og kærulausan lánveitanda . Það sé rétt að minnast þess"/>
        <s v="þær eigi ekki upp á pallborðið hjá íslenskum stjórnvöldum . Ef marka má viðbrögð ýmissa annarra er þó full ástæða"/>
        <s v="þær eru eins ólíkar og þær eru margar og njóta þess fjölþætta ávinnings sem fylgir heilbrigðum lífsháttum svo sem jákvæðu"/>
        <s v="þær gætu hjálpað mikið . &quot; Stuðningsmenn United vonast þó vissulega til að liði sínu muni ganga betur en Madrídingunum"/>
        <s v="þær nái til breiðs hóps fólks . &quot; Það er mjög ánægjulegt hversu vel þeim hefur verið tekið , &quot;"/>
        <s v="þær séu komnar í húsið og vonar að þær finni þar bæði skjól og stuðning . „ Þetta eru snjallar"/>
        <s v="þær verði með . Þær eru að fara á EM og verða erfiðar viðureignar . Auðvitað minnka líkurnar á því"/>
        <s v="þak verði sett á og vill hafa það enn lægra eins og hann vilji beina þessari lagasetningu gegn okkur en"/>
        <s v="þangað hafi alltaf sótt viðskiptavinir úr öllum stjórnmálaflokkum . &quot; Þeir hafa gaman af því að rabba , fá umræðu"/>
        <s v="þangað komi fólk . Og á meðan þessi þróun heldur áfram er aldrei að vita nema villtustu draumar fólks um"/>
        <s v="þangað komu margir til að hitta hann og spjalla um daginn og veginn og þar undi hann hag sínum vel"/>
        <s v="þangað réðust í upphafi afburðamenn að þekkingu og vandvirkni með brennandi áhuga á viðfangsefnum sínum , og þó svo ólíkir"/>
        <s v="þar er kominn einhver vildarmaður í okkar garð . Það læðist að manni sá grunur og raddirnar á götunni að"/>
        <s v="þar er kominn einhvern vildarmaður í okkar garð . Það læðist náttúrulega að manni sá grunur og raddirnar á götunni"/>
        <s v="þar fer enginn maður um . ( G. Ungaretti // ThorVilhjálmsson ) Við þökkum þér hjartanlega fyrir samverustundirnar hér á"/>
        <s v="þar hefur gegnum tíðina starfað vel menntað og dugmikið starfsfólk . Eftir fráfall Björns Sigurðssonar var haldið áfram rannsóknum sem"/>
        <s v="þarna fékk Stefanía loksins þá aðstoð og hjálp sem hún þurfti . Þegar ljóst var að Stefanía væri einhverf hafi"/>
        <s v="þarna kemur töluverð innspýting næstu þrjú ár . Þó það sé mest talað um framkvæmdir þá trúi ég því nú"/>
        <s v="þarna komi fram menn frá góðum háskóla sem líta svo á að taka eigi upp þá aðferð sem ég lagði"/>
        <s v="þau bjuggu fyrsta sambúðarár sitt í sambýli við foreldra mína á Skálanesi í Seyðisfirði en fluttu svo til Reykjavíkur og"/>
        <s v="þau borði næringarríka fæðu . En ég á erfitt með þennan stimpil vegna þess að hann gefur í skyn að"/>
        <s v="þau eru byrjuð í sambúð í Vesturbænum í Reykjavík , en þau tóku saman þegar Rósa var starfsmaður Steingríms J."/>
        <s v="þau séu nú farin að hlusta . Eftir þá gagnrýni sem þau fengu frá hljómsveitarmönnunum þá eru þau farin að"/>
        <s v="þau Tóta settust fyrst að í sama bæjarfélagi og við . Þá voru dagleg samskipti og böndin treyst fyrir lífstíð"/>
        <s v="þeir ætli að boða til kosninga , og miðað við yfirlýsinguna þá vilja þeir fá stjórn í óumdeildu umboði félagsmanna"/>
        <s v="þeir hafi áhuga á því að koma að þeim málum og mun reyna að beita mér fyrir því að samvinna"/>
        <s v="þeir og Indverjar sýni áhuga á Íslandi . Hann segir að Íslendingar megi búast við ávinningi ef kínverskum og indverskum"/>
        <s v="þeir sem unnu með mér eru ekki aðeins mjög góðir fagmenn , heldur virkilega lögðu sálina í verkefnið ; þeir"/>
        <s v="þeir skuli tala saman . Þeir gerðu kjarasamninga á ákveðnum forsendum sem virðast ekki ætla að halda . Þá er"/>
        <s v="þeir væru fleiri . Hann sagðist sammála Jóni Baldvini Hannibalssyni um að ekki væri ráðlegt að fara inn í brennandi"/>
        <s v="þekkja Ágúst Guðmundsson erum öll ríkari af þeirri lífsgleði og jákvæðri lífssýn sem hann skilur eftir . Eggert Magnússon ."/>
        <s v="þekkja Arnold í rúman aldarfjórðung og átti þátt í því að hann á sínum tíma gekk í Oddfellowregluna , þ."/>
        <s v="þekkja Benedikt persónulega hvort sem var sem kaupmaður eða íbúi í samfélaginu í Bolungavík . Í litlum samfélögum þar sem"/>
        <s v="þekkja Einar , fyrst sem kennara og síðar sem samstarfsmann , en fyrst og fremst sem traustan vin , allt"/>
        <s v="þekkja Einar frá því við vorum smápollar í Bústaðahverfinu , að stíga okkar fyrstu skref með Víkingi . Við urðum"/>
        <s v="þekkja hana og við munum svo sannarlega geyma hana með okkur . Kristrún Þ. Egilsdóttir Stardal , Nives E. Waltersdóttir"/>
        <s v="þekkja Hjöddu vel . Hún var tengd okkur fjölskylduböndum en þar að auki mikill vinur okkar og velgjörðarmaður . Fjölskyldan"/>
        <s v="þekkja Ingvar Hárlaugsson og njóta fallegra sumardaga með honum í Biskupstungunum og eiga víðar með þeim Svölu ógleymanlegar stundir ."/>
        <s v="þekkja Karl í rúman aldarfjórðung . Í hug mér er virðing og þakklæti í garð þeirra Karls og hans góðu"/>
        <s v="þekkja líka vel eiginkonu Fidda , Valdísi Guðjónsdóttur , Dísu og kom oft til þeirra í kaffisopa og spjall í"/>
        <s v="þekkja og eiga samskipti við Einar Sigurbjörnsson og fjölskyldu hans bæði í einkalífi og starfi . Kynni okkar hófust fyrir"/>
        <s v="þekkja undanfarin 22 ár . Þegar ég kynntist honum var hann kominn vel á sextugsaldurinn og þótt ég væri ekki"/>
        <s v="þekkja þig . Að lokum eiga orð Halldórs Laxness vel við : Hvert örstutt spor var auðnuspor með þér hvert"/>
        <s v="þekkja þig . Guð blessi minningu tengdaforeldra minna , Soffíu Ólafsdóttur og Ingólfs Finnbogasonar . Kristín Birna Jakobsdóttir . Tók"/>
        <s v="þessar áherslur séu þarna og gefur það okkur tækifæri til að leggja meira af mörkum á þessum vettvangi en við"/>
        <s v="þessar áherslur séu þarna og gefur það okkur tækifæri til að leggja meira af mörkum á þessum vettvangi heldur en"/>
        <s v="þessar áherslur séu þarna og gefur það okkur vonandi tækifæri til þess að leggja meira af mörkum á þessum vettvangi"/>
        <s v="þessar myndir verði fjarlægðar , sem táknrænt merki um siðgæði Þýskalands nútímans og pólitískan þroska , &quot; segir í yfirlýsingu"/>
        <s v="þessi &quot; dauði &quot; tími á sumrin er styttur eftir föngum . Kennararnir hafa jafnan gefið nemendum kost á nokkrum"/>
        <s v="þessi athugun fari fram . Þrátt fyrir að þessi frestur hafi verið gefinn í bréfinu segir Matthildur að hann hafi"/>
        <s v="þessi einfalda breyting sem kostar ekki mikið hefur skilað góðum árangri . Ekkert alvarlegt slys hefur orðið síðan blikkljósin voru"/>
        <s v="þessi maður skuli spila hér á landi í sumar , &quot; sagði Bjarni við Morgunblaðið . Podzemsky er 29 ára"/>
        <s v="þessi mál séu rannsökuð , enda höfum við farið fram á slíkt . Ég vil hinsvegar ekki leggja neinn dóm"/>
        <s v="þessi mál séu skoðuð ofan í kjölinn og tekið á þeim með tilhlýðilegum hætti . Þá segir hann að umræða"/>
        <s v="þessi óvenjulega deila er leyst og að það styttist að nýr Herjólfur komi til landsins . Það er langþráð tilhlökkunarefni"/>
        <s v="þessi rótgróna og sögufræga verslun á Akranesi ætlar að reyna fyrir sér á nýjum stað í bænum í stað þess"/>
        <s v="þessi stóra og öfluga keðja Bauhaus skuli hafa áhuga á að fjárfesta í borginni . Að sjálfsögðu munum við styðja"/>
        <s v="þessi umræða hafi hafist og mun reyna að taka virkan þátt í henni á næstu vikum og mánuðum , &quot;"/>
        <s v="þessi viðskipti færa mikil verðmæti aftur heim í hérað . Við viljum sjá styrk fyrirtækisins nýttan sem mest til uppbyggingar"/>
        <s v="þessi vikmörk sem fólk telur sig hafa verði fjarlægð . &quot; Í flestum ríkjum Vestur-Evrópu er miðað við 0,5‰ sem"/>
        <s v="þessir samningar eru að takast . Það er mjög mikilvægt fyrir efnahagslegan stöðugleika hér að fá samning til fjögurra ára"/>
        <s v="þessir tveir leikmenn hafi ákveðið að aðstoða uppeldisfélag sitt á komandi leiktíð með því að spila með liðinu . Fyrsti"/>
        <s v="þetta blað er brotið og menn hefji vísindaveiðar á hrefnu . Það er mikið fagnaðarefni og hefði mátt gerast fyrr"/>
        <s v="þetta hefði hann alltaf vitað og sagt fyrir um . Sá um leið í hendi sér að með þessu yrði"/>
        <s v="þetta sé loksins orðið að veruleika . Við teljum að þetta sé afar mikilvægt skref til þess að gera kerfið"/>
        <s v="þetta séu ekki sömu meiðsli og voru að hrjá hann fyrr í vetur , og vonast hann til að vera"/>
        <s v="þetta var hennar staður . Á Skaganum kynntist hún Almari eiginmanni sínum sem einnig átti sínar rætur þar en það"/>
        <s v="þið afi voruð stór hluti af mínu lífi alla mína tíð . Ég er þakklát fyrir að Tara Ósk og"/>
        <s v="þiggja endrum og eins notalegan kaffisopa og spjall um lífsins gagn og nauðsynjar til Gunnu og Samma í Heiðargerði ."/>
        <s v="þjálfa ÍA-liðið í nokkur ár á þessum tíma . Við Sigrún kynnumst því Sigga og Valdísi konu hans mjög vel"/>
        <s v="þjóðarkakan hefur stækkað hratt ár frá ári , til að mynda í fyrra tvöfalt hraðar en að meðaltali annars staðar"/>
        <s v="þjóðin sé að eldast , það þýðir að við séum að gera eitthvað rétt . Það þarf að bera virðingu"/>
        <s v="þjónusta dagforeldra hefur verið afar vönduð og þjónustan mikil . Hjá Vestmannaeyjabæ ríkir því einlægur vilji til að viðhalda þeirri"/>
        <s v="þorskstofninn virðist vera stækka . Silvio Berlusconi , eigandi AC Milan og forsætisráðherra Ítalíu , sárbændi Kaká um að vera"/>
        <s v="þrjú gallerí , í London , Kaupmannahöfn og Toronto , hafa tekið að sér umboð fyrir list hennar , auk"/>
        <s v="þróa dýpri og nánari tengsl eftir því sem á leið og meiri tími var til samvista . Bjarni naut ástríkis"/>
        <s v="þú bjóst á heimili okkar á meðan við vorum að alast upp . Þú kenndir okkur svo margt og það"/>
        <s v="þú vannst ekki utan heimilis þegar við vorum að alast upp . Um það leyti sem pabbi hætti til sjós"/>
        <s v="þurfa að standa frammi fyrir þeirri ákvörðun . Við skulum sjá til , “ sagði James . Hann viðurkenndi það"/>
        <s v="þurfa ekki að ferðast til fáfarinna heimshorna í leit að friði og endurnýjun því við búum í einu þessara heimshorna"/>
        <s v="þurfa ekki að hafa áhyggjur af slíkum hörmungum og gefum þess í stað út skáldskap á fernunum eftir börn þessa"/>
        <s v="þurfa ekki að vera heima hjá sér ef herbergið hennar var í einu af þessum hræðilegu húsum . Kannski hafði"/>
        <s v="þverpólitísk samstaða ríkir um að greitt verður fyrir afgreiðslu málanna á haustþingi þannig að þetta mikla framfaraskref fyrir fatlaða fái"/>
        <s v="því frumkvæði sem leitt getur til nýrra tækifæra í ferðaþjónustu , ekki síst á landsbyggðinni . Við þurfum að skapa"/>
        <s v="því klassíska verki sem bókaforlög velja til útgáfu . Þetta er útgáfa sem skilar ekki miklu í kassann , og"/>
        <s v="því sem gat glætt trú þína á mennskuna og góð verk manna . Þú leiddir mig , litla stúlku ,"/>
        <s v="því sem Íranar gætu gert eða teldu sig geta . Bandaríkjamenn væru reiðubúnir til að ræða málin við Írana ,"/>
        <s v="því sem leitt geti til þess að ferðamönnum í landinu fjölgi . &quot; Ef Ryanair hefur flug hingað þá er"/>
        <s v="því skrefi sem tekið er í átt til jafnréttis , jafnvel þótt það séu þungbær skref sem feli í sér"/>
        <s v="þykja vænt hvor um annan og á milli okkar ríkti bróðurkærleikur og gagnkvæm virðing . Toffi leit veröldina í gegnum"/>
        <s v=", að , að sektarreglugerðin sé styrkt þannig að að þeir sem brjóti af sér borgi hærri sektir og finni"/>
        <s v=", að , að það hafi verið gert . Í bréfi Landssambands smábátaeigenda til sjávarútvegsráðherra voru tínd til ýmis rök"/>
        <s v=", að eins hæfur maður eins og Jakob skuli hafa fengist til að taka þetta starf að sér . Anna"/>
        <s v=", að fólk lifði af í þessum hörmungum . Una : Já , það er ekki síður mikilvægt að minnast"/>
        <s v=", að það hafi verið tekið mark á okkar gagnrýni og fögnum því að skuli eitthvað þokast í rétta átt"/>
        <s v=", að það sé að vinnast úr málum skuldugra fyrirtækja og eignarhald þeirra komist á traustan grunn . Og ég"/>
        <s v=", að þess , þessu ferli verði hraðað . En , en fjögur ár í viðbót , þetta er alltof"/>
        <s v=", að þessi rannsókn haldi áfram og , og jafni enn frekar okkar stöðu á markaðnum . Leitin að hvítabirninum"/>
        <s v=",, frelsast &quot; og ég virði þá ákvörðun líka . Ég get samt ekki komist hjá óþægindum við tilhugsunina um"/>
        <s v=",, þriðja kynslóð &quot; raunveruleikaþátta skuli ganga alla leið í því að berskjalda græðgi og hræsni þátttakenda . Samsæriskenningar eru"/>
        <s v="‘ raunsætt mat á stöðu Íslands hafi nú tekið við ‘ af stóryrðum um glæsilega niðurstöðu eða landráðabrigsl . Ekki"/>
        <s v="&quot; eins konar lyklafrumvarp &quot; lægi fyrir . Vildi hann þó vita hvort þetta þýddi að ekki yrði hægt að"/>
        <s v="&quot; flestar ákvarðanir vegna framkvæmdarinnar liggi hjá sveitarstjórnum &quot; . Ég verð að viðurkenna að nú er vakinn hjá mér"/>
        <s v="&quot; gömlu stálgrindarmöstrin &quot; heyra sögunni til ef rétt er skilið og að komin er upp ný staða á markaði"/>
        <s v="&quot; hinir forljótu steinnökkvar sem hafa verið hér á Austurvelli eru horfnir . &quot; Hrósaði hann borgarstjóra fyrir að hafa"/>
        <s v="&quot; í miðjum krappasta dansi sem myntbandalagið hefur lent í með evruna styrkist hún , ekki bara á móti dollar"/>
        <s v="&quot; loksins hefur opinská og heiðarleg vígsla samkynhneigðs biskups átt sér stað . Þær hafa verið margar áður , en"/>
        <s v="&quot; menn vilji stefna að lægri gjöldum vegna leikskólans &quot; . Hann hafi lýst því yfir að hann vildi vinna"/>
        <s v="&quot; róttæk breyting &quot; ætti sér stað í ísraelskri pólitík eftir að Ariel Sharon ákvað að stofna nýjan flokk ."/>
        <s v="&quot; stelpurnar okkar &quot; – kvennalandsliðið í handbolta – skyldu sama dag tryggja sér sæti í úrslitakeppni heimsmeistaramótsins næsta vetur"/>
        <s v="&quot; tónninn hafi breyst &quot; í Bretum í sjóliðadeilunni . 13 dagar eru nú liðnir frá því 15 breskir sjóliðar"/>
        <s v="&quot; vera næstum því búinn að vinna &quot; . Fjölnismenn geta sjálfum sér um kennt en klappað sjálfum sér á"/>
        <s v="„ alþjóðlegt stórfyrirtæki ” sækist eftir því að stunda viðskipti hér á landi . Að gleypa fréttatilkynningu Stjórnarmanninum hefur lengi"/>
        <s v="„ auðveldara sé fyrir fólk að sækja sér framhaldsnám í tónlistarskólum óháð búsetu . “ Hún bendir hins vegar á"/>
        <s v="„ glerþakið hafi verið rofið og dætur [ hennar ] geti látið sig dreyma um að verða hvað sem þær"/>
        <s v="„ kolkrabbinn sér okkur sem heimsmeistara “ . Hér má sjá hvernig hann bar sig að í lokaspádómi HM :"/>
        <s v="„ kúrsinn hafi verið réttur af “ í Evrópumálunum og er ánægður með þær þjóðlegu áherslur sem komu fram í"/>
        <s v="„ loksins hafi verið tekið af skarið “ um byggingu tónlistarhallarinnar fyrir fína fólkið í Reykjavík . Nú hefur ríkisstjórn"/>
        <s v="„ milljónir bítlaunnenda “ hefðu fengið þau skilaboð frá Yoko Ono , ekkju tónlistarmannsins Johns Lennons , að þeir ættu"/>
        <s v="„ Sámur frændi hefði sent hrokafullri elítunni fingurinn “ og vakti athygli á því að tíðindin bæri upp á „"/>
        <s v="@bjornsverris sé kominn í U21 hópinn aftur . Hann er einn sá allra hæfileikaríkasti sem ég hef spilað með !"/>
        <s v="@milosm18 taki við @blikar_is , einn skemmtilegasti þjálfarinn á Íslandi í dag og þó víðar væri leitað ! #fotboltinet -"/>
        <s v="#metoo hafi kveikt umræðuna og gert okkur öll að femínistum , nú skulum við öll halda áfram að vera femínistar"/>
        <s v="1.000 ár eru liðin frá því Leifur Eiríksson fann Ameríku . Hvalveiðar munu tæpast draga upp jákvæða mynd af landinu"/>
        <s v="1% af byggingakostnaði nýs fangelsis á Hólmsheiði fari í listaverk . Fjármunirnir fari til bestu sona og dætra þjóðarinnar ."/>
        <s v="10 ár eru liðin frá stofnun Afríkusambandsins , stóðu upp fyrir Megrahi , sem sat veikburða í hjólastól , og"/>
        <s v="10 ár eru liðin frá stofnun skólans , en boðið verður upp á pylsur og afmælistertu . Hápunktur afmælisveislunnar verður"/>
        <s v="10 ár eru liðin frá útskrift fyrstu nemenda í hagnýtri fjölmiðlun . Aðgangur er ókeypis og öllum heimill . &quot;"/>
        <s v="10 ár eru liðin frá því hann sigraði í þingkosningum sem urðu til þess að hann komst til valda ."/>
        <s v="10 ár eru liðin síðan hljómsveitarstjórinn Peter Oundjian tók við stjórn hennar . Með henni leikur kanadíski fiðluleikarinn og Grammyverðlaunahafinn"/>
        <s v="10 ár eru liðin síðan hún sló í gegn . Í nýlegu viðtali sagði hún að margar ástæður væru fyrir"/>
        <s v="10 ár verða liðin frá undirritun yfirlýsingarinnar um víðtækt samstarf Kína og ESB . Þrátt fyrir síbreytileika heimsmálanna síðasta áratug"/>
        <s v="10 ár voru liðin frá stofnun fyrirtækisins , en fyrirtækið hætti starfsemi undir Tal-nafninu árið 2002 . Meðal gesta voru"/>
        <s v="100 ár eru frá stofnun þess . Arnar E. Gunnarsson sigraði rússneska alþjóðlega meistarann Andrei Obodchuk ( 2426 stig )"/>
        <s v="100 ár eru frá því að Bandaríkin hófu þátttöku í fyrri heimsstyrjöld í forsetatíð Woodrows Wilsons . Auk þess að"/>
        <s v="100 ár eru frá því að Kennaraskólinn var stofnaður 1908 . Mikið var um dýrðir í skólanum og tímamótanna minnst"/>
        <s v="100 ár eru liðin frá stofnun Verkamannafélags Húsavíkur . Hátíðin er veglegri en oft áður vegna þessara tímamóta , að"/>
        <s v="100 ár eru liðin frá því að Gamla höfnin var formlega tekin í notkun auk þess sem Sjómannadagsráð mun fagna"/>
        <s v="100 ár eru liðin frá því að konur fengu kosningarétt með því að fara í prjónagöngu á Egilsstöðum . Konurnar"/>
        <s v="100 ár eru liðin frá því að verðlaunin voru fyrst veitt . Fundurinn fer þó fram í skugga átaka í"/>
        <s v="100 ár eru liðin frá því að þær fengu kosningarétt hér á landi , séu störf sem aðallega eru unnin"/>
        <s v="100 ár eru liðin frá því formlegt starf Hjálpræðishersins á Akureyri hófst . Tímamótanna var minnst í sal hersins við"/>
        <s v="100 ár eru liðin frá því fyrsta áfanga hafnargerðar í gömlu höfninni í Reykjavík lauk og sömuleiðis eru 80 ár"/>
        <s v="100 ár eru liðin frá því konur fengu kosningarétt . Kannski við fáum okkur peysuföt og mætum á Austurvöll 19."/>
        <s v="100 ár eru síðan fyrstu konurnar fengu kosningarétt þar í landi . Grænn , hvítur og fjólublár hafa verið áberandi"/>
        <s v="100 ár eru síðan konur fengu hér kosningarétt og vildu einhverjir vekja athygli á launamun kynjanna og nýta daginn til"/>
        <s v="100 ár séu liðin síðan vegur var lagður til bæjarins og þar verður gönguhátíð . Unglingalandsmót UMFÍ er haldið á"/>
        <s v="100 ár væru liðin frá því að íslenskar konur fengu kosningarétt , að ljóðasöfn þeirra komu út á prenti ."/>
        <s v="100 ár verða liðin frá fæðingardegi leiðtogans Kim Il-Sung , fyrsta leiðtoga Norður-Kóreu og afa Kim Jong-Un sem er núverandi"/>
        <s v="100 ár verða senn liðin frá því fyrsta verslun Chanel var opnuð í strandbænum Deauville í Frakklandi . Fyrir myndina"/>
        <s v="100 ár voru liðin frá dauða bandaríska lögreglumannsins Giuseppe Petrosino sem komið hafði til eyjunnar árið 1909 til að rannsaka"/>
        <s v="100 ár voru liðin frá lokum Fyrri heimsstyrjaldar . - 17. nóvember - Mótmæli svokallaðra gulvestunga ( franska : &quot;"/>
        <s v="100 ár voru liðin frá því að íslenskar konur fengu kosningarétt til Alþingis . Mikið var um dýrðir um land"/>
        <s v="100 ár voru liðin frá því að Pólland fékk sjálfstæði . Það var Pólenía , samfélag Pólverja á sunnanverðum Vestfjörðum"/>
        <s v="100. titillinn í sögu félagsins var kominn í hús og í enn eitt skiptið í sumar þótti sjálfsagt að láta"/>
        <s v="1000 ár eru liðin frá kristnitökunni á Íslandi . Mér mundi ekki bregða mikið þótt heildarkostnaður liðinna ára við undirbúning"/>
        <s v="1000 ár eru liðin frá Vínlandssiglingu hans . Dagskráin hefst kl. 16 í dag , föstudag , og lýkur á"/>
        <s v="1000 ár voru liðin frá stofnun Alþingis . Nafn sitt fékk Alþingi af því að það var allra manna þing"/>
        <s v="110 ár eru liðin frá stofnun skólans . Nóg var um að vera í Landakotsskóla þegar blaðamaður heimsótti hann í"/>
        <s v="120 ár eru liðin síðan skólinn var settur í fyrsta sinn , verður stofnfundur að Hollvinasamtökum Flensborgarskólans haldinn , segir"/>
        <s v="125 ár eru í dag liðin frá því að Frelsisstyttan var afhjúpuð í höfn borgarinnar . Biskup Íslands segir að"/>
        <s v="125 ár eru í dag liðin frá því Frelsisstyttan var afhjúpuð í höfn borgarinnar . Styttan var gjöf frá frönsku"/>
        <s v="13 ár eru liðin frá stofnun skæruliðasamtakanna Hamas . Salah Shehadeh , leiðtogi innan hreyfingarinnar , flutti ræðu og hét"/>
        <s v="137 ár eru liðin frá fæðingu Leníns , föður rússnesku byltingarinnar . AP hefur eftir rússnesku fréttastofunni Ria-Novosti að eldra"/>
        <s v="15 ár eru liðin frá því aðild Noregs að sambandinu var síðast hafnað . Nei til EU er gríðarlega öflug"/>
        <s v="15 ár voru liðin frá því að sjálfstæðisyfirlýsingin var samþykkt . Við forsetaborðið sitja Landsbergis , Paulauskas , forseti Seimas"/>
        <s v="15. desember voru 40 ár liðin síðan núverandi húsnæði var formlega tekið í notkun . Jafnframt var því fagnað að"/>
        <s v="150 ár eru liðin frá fæðingu listamannsins Gustav Klimt með því að leita að &quot; versta &quot; verki Klimts ."/>
        <s v="150 ár eru liðin frá fæðingu Rudolfs Diesels , höfundar dísilvélarinnar . Forráðamenn MAN kynntu á dögunum þær áherslur sem"/>
        <s v="150 ár eru liðin frá því neðanjarðarlestarkerfi borgarinnar , eða &quot; túbunni &quot; svokölluðu ( e. tube ) , var"/>
        <s v="150 ár eru liðin síðan breski lávarðurinn Dufferin sigldi til Íslands . Dufferin lávarður skrifaði ferðasögu sína sem gefin hefur"/>
        <s v="150 ár eru síðan breski lávarðurinn Dufferin sigldi til Íslands og annarra landa á ferð sinni um Norður-Atlantshaf árið 1856"/>
        <s v="150 ár verða liðin síðan staðurinn fékk verslunarréttindi . Það er einmitt tilefni þess að ráðist er í þetta verkefni"/>
        <s v="150 ár voru liðin frá endurreisn þingsins . Það er ljóst að það hefði drepið stemninguna ef ég hefði þurft"/>
        <s v="16 ár eru liðin frá því Sovétríkin misstu yfirráðin í Afganistan . Talibanar hafa lýst yfir ábyrgð á árásinni ."/>
        <s v="18 ár séu frá því að ríkið öðlaðist sjálfstæði . Össur færði hinum eistneska starfsbróður sínum og Eistum sérstakar hamingjuóskir"/>
        <s v="19. júní árið 1915 fengu konur á Íslandi , 40 ára og eldri , kosningarétt og kjörgengi til alþingis ."/>
        <s v="19. júní hefði Alþingi samþykkt að þær fengju stjórnmálaleg réttindi til jafns við karla . Sú hugmynd var samþykkt að"/>
        <s v="19. september næstkomandi fer af stað tíu vikna námskeið hjá Söngskóla Sigurðar Demetz þar sem teiknimyndalögin úr Disney-kvikmyndunum verða kennd"/>
        <s v="190 ár eru liðin frá stofnun Hins íslenzka bókmenntafélags , og í tilefni af því var boðað til blaðamannafundar í"/>
        <s v="2. flokkur félagsins hafi unnið sinn þriðja Íslandsmeistaratitil og hlakkar til að taka þátt í Evrópukeppninni . „ Sumarið var"/>
        <s v="2.000 milljarðar norskra króna væru komnir í sjóðinn og nú hefur hann þrefaldast . Samkvæmt spá frá því fyrr á"/>
        <s v="20 ár eru frá því sjö hreppar gengu í eina sæng . Sá áttundi bættist við ári síðar , að"/>
        <s v="20 ár eru liðin frá því að Barnasáttmálinn var samþykktur af allsherjarþingi Sameinuðu þjóðanna . Þann sama dag , og"/>
        <s v="20 ár eru liðin frá því smáskífan með smellinum &quot; Ammæli &quot; kom út . &quot; Okkur datt fyrst í"/>
        <s v="20 ár eru liðin síðan að kirkjuhúsið var vígt . Prófastur , séra Jón Dalbú Hróbjartsson , predikar við hátíðamessu"/>
        <s v="20 ár eru liðin síðan hann var útnefndur Látúnsbarkinn á sviði með Stuðmönnum í Tívolí í Hveragerði Lýstu eigin útliti"/>
        <s v="20 ár eru liðin síðan honum var sleppt úr fangelsi . Mandela boðaði til hátíðarkvöldverðar í kvöld og meðal boðsgesta"/>
        <s v="20 ár eru liðin síðan SA voru stofnuð sem og litið yfir farinn veg . Ársfundur atvinnulífsins fór fram í"/>
        <s v="20 ár eru síðan Bretar afhentu stjórnvöldum í kínverska kommúnistaríkinu á meginlandi kína yfirráð yfir Hong Kong , hefur talsmaður"/>
        <s v="20 ár eru síðan hann varð heimsmeistari sem fyrirliði liðsins með því að fara með heimsmeistarabikarinn heim frá Rússlandi ."/>
        <s v="20 ár eru síðan verðlaunin voru veitt í fyrsta sinn . Fyrri hluti verðlaunaafhendingar fór fram í hádeginu í Norðurljósum"/>
        <s v="20 ár væru liðin frá því Úkraína varð sjálfstæð árið 2011 . Helga María Vilhjálmsdóttir frá Reykjavík og Einar Kristinn"/>
        <s v="20 ár voru liðin frá þessu fyrsta kvenkyns flugi bauð Sigríður Einarsdóttir flugstjóri áhöfninni heim . Auk þess bauð hún"/>
        <s v="20 ár voru liðin frá því að Hvalfjarðargöngin voru opnuð . Göngin hafa reynst gríðarleg samgöngubót og er nú svo"/>
        <s v="20 ár voru liðin frá því að smáskífa með smellinum Ammæli kom út . 4 Sykurmolarnir á sviði tónleikastaðarins Limelight"/>
        <s v="200 ár eru frá því að breski rithöfundurinn Emily Brontë fæddist . Brontë var 29 gömul þegar hún gaf út"/>
        <s v="200 ár eru frá því að hún var fyrst haldin . Að ári nær reykingabannið einnig til hátíðarinnar . Jón"/>
        <s v="200 ár væru liðin frá fæðingu Jóns Sigurðssonar . Þar kom meðal annars fram í hátíðarræðu hennar að það ætti"/>
        <s v="2000 ár eru liðin frá fæðingu frelsarans . Amato andvígur hátíðarhöldunum Miklar deilur hafa staðið á Ítalíu vegna World Gay"/>
        <s v="21 ár er liðið frá því að alþjóðlegt samkomulag þess efnis tók gildi . Macron sagði af því tilefni að"/>
        <s v="213 manns hafa skráð sig í Siðmennt hjá Þjóðskrá Íslands . Aðeins eru um tveir mánuðir liðnir frá því að"/>
        <s v="23 ár eru liðin í dag frá því hann lék sinn fyrsta leik fyrir félagið og gerir það í leik"/>
        <s v="230 ár eru liðin síðan einokunarverslunin var aflögð af Danakonungi . Á móti kemur að við getum um leið tregað"/>
        <s v="24 ár eru liðin frá því sala á bjór var leyfð hér á landi . Helgi Vífill Júlíusson helgivifill@mbl.is Pétur"/>
        <s v="25 ár eru frá fyrstu lýðræðislegu kosningunum í landinu eftir fall kommúnistastjórnarinnar en þær fóru fram 4. júní 1989 ."/>
        <s v="25 ár eru frá vígslu fullgerðrar Hallgrímskirkju , smiðshögginu . Af því tilefni afhenti dóttursonur dr. Jakobs Jónssonar , Jakob"/>
        <s v="25 ár eru frá því að EES samningurinn tók gildi . Í ræðu sinni sagði Katrín samninginn vera hornstein í"/>
        <s v="25 ár eru frá því Flugstöð Leifs Eiríkssonar á Keflavíkurflugvelli var vígð . Meðal gesta voru ýmsir fyrrverandi og núverandi"/>
        <s v="25 ár eru liðin frá skráningu hlutabréfa félagsins í Kauphöllina , að ef gengið væri út frá því að aðili"/>
        <s v="25 ár eru liðin frá útgáfu plötunnar Live Through This . &quot; Það er ekkert að því að halda upp"/>
        <s v="25 ár séu liðin frá því að EES-samningurinn tók gildi . Fjárfestar hafa hægt á markaðssetningu nýrra íbúða í miðborg"/>
        <s v="25 ár voru liðin frá upphafi þess . Carol vann að uppbyggingu námsráðgjafar hér á landi auk ýmissa annarra framfaraverkefna"/>
        <s v="25 ár voru liðin frá því hann tók við páfadómi og hafa einungis þrír menn setið lengur á páfastóli ."/>
        <s v="250 ár eru síðan Mozart fæddist . Edwin van der Sar , markvörður Manchester United , hefur áhyggjur af því"/>
        <s v="250 ár verða liðin frá fæðingu Mozarts . Kammermúsíkklúbburinn hefur vetrarstarf sitt í kvöld kl. 20 með tónleikum í Bústaðakirkju"/>
        <s v="26 ár eru liðin frá sameiningu Þýskalands og munu bæði kanslari Þýskalands , Angela Merkel , og forseti Þýskalands ,"/>
        <s v="26 ár eru liðin síðan bjórinn var leyfður á Íslandi . Bruggarar frá tveimur brugghúsum í Portland í Bandaríkjunum koma"/>
        <s v="27 ár eru liðin í ár síðan landið fékk sjálfstæði . Upphaflega átti að birta upplýsingarnar í síðustu viku ."/>
        <s v="3,1 milljarði hafi verið veitt til samgöngumála í Suðurkjördæmi með ágóða af sölu Símans . Það skapi svigrúm til aukinna"/>
        <s v="30 ár eru frá stofnun leikskólans . Selfoss vann ævintýralegan sigur í framlengdum leik gegn ÍBV í 32 - liða"/>
        <s v="30 ár eru liðin frá goslokum . Mjög góð stemmning var í bænum . Að sögn lögreglunnar í Vestmannaeyjum voru"/>
        <s v="30 ár eru liðin frá goslokum á Heimaey . Verður hún með svipuðu sniði og undanfarin ár . Hugmyndin er"/>
        <s v="30 ár eru liðin frá því að barnasáttmáli Sameinuðu þjóðanna um réttindi barna var samþykktur . Lög um umboðsmann barna"/>
        <s v="30 ár eru liðin frá því að plata þeirra Never Mind the Bollocks kom út . Eftirlifandi meðlimir hljómsveitarinnar ,"/>
        <s v="30 ár eru liðin frá því fyrsta myndin um ævintýri Loga Geimgengils og félaga var frumsýnd . Um 400 póstkassar"/>
        <s v="30 ár eru liðin síðan starfsemi Mitsubishi hófst í Evrópu . Fyrir tveimur árum var kynnt ný áætlun um að"/>
        <s v="30 ár eru liðin síðan þeir voru vígðir til prests , en þeir voru vígðir 3. október 1976 . Með"/>
        <s v="30 ár séu liðin frá írönsku byltingunni . Fars-fréttastofan segir að gervihnettinum hafi verið skotið með Safir - 2 eldflaug"/>
        <s v="30 ár voru liðin frá því að veiðihollið kom þar fyrst . Fyrir utan öflugri veiðigræjur og stærri bíla hafði"/>
        <s v="300 ár voru liðin síðan Úkraína varð hluti af rússneska heimsveldinu . „ Á þeim tíma hafði þetta nákvæmlega enga"/>
        <s v="31 ár er liðið frá klerkabyltingunni í landinu . Stjórnarandstæðingar segja að skotvopnum og táragasi hafi verið beitt til að"/>
        <s v="31% nýkjörinna þingmanna á þjóðþing Íraks væru konur og hvatti til þess að íslensk stjórnvöld styddu sérstaklega stjórnmálaþátttöku kvenna í"/>
        <s v="32 liðir í málinu væru komnir í sínar hendur . Samkvæmt fyrrnefndri nýrri yfirlýsingu virtist Adam ekki hafa verið lengi"/>
        <s v="33. myndasögubókin um félagana kemur í verslanir 14. október næstkomandi . Þetta tilkynnti Albert Uderzo , annar höfunda persónanna ."/>
        <s v="35 ár eru frá því að Vigdís Finnbogadóttir var kjörin forseti Íslands . Sjá frétt mbl.is : Vigdísi fagnað í"/>
        <s v="35 ár eru liðin frá því að eldgosinu í Heimaey lauk . Hátíðahöldin fóru að mestu leyti vel fram í"/>
        <s v="35 ár eru liðin frá því að hún var kjörin forseti Íslands . Sjá frétt mbl.is : Vigdísi fagnað í"/>
        <s v="35 ár eru liðin síðan Abba vann keppnina með laginu Waterloo . Jóhanna Guðrún var beðin um að taka eitt"/>
        <s v="35 ár eru síðan Vigdís Finnbogadóttir var kjörin forseti Íslands . Það var 29. júní 1980 . Að þessu tilefni"/>
        <s v="35 ár voru liðin frá því að hann stofnaði stjórnmálaflokk sinn . Mikil spenna ríkti þennan dag og fyrr en"/>
        <s v="38 af 29 vörsluaðilum taki ekki þóknun vegna útborgunar sem neytendum stendur til boða að taka út . „ Ég"/>
        <s v="39 ár eru liðin frá goslokum . Íslenskur karlmaður lést og tveir erlendir ferðamenn eru alvarlega slasaðir eftir að fólksbíll"/>
        <s v="40 ár eru frá stríðinu . Breska blaðiði Independent hefur undir höndum afrit af leyniskjali sem Meron ritaði stjórnvöldum og"/>
        <s v="40 ár eru liðin frá afreki þeirra . Neil Armstrong sem fór fyrir leiðangrinum á sínum tíma sagði við það"/>
        <s v="40 ár eru liðin frá eldgosinu í Eyjum . Húsið sjálft og sýningin verða ekki síðan ekki fullkláruð fyrr en"/>
        <s v="40 ár eru liðin frá því að samningar voru undirritaðir sem mörkuðu lok beinna hernaðarlegra afskipta Bandaríkjamanna af landinu í"/>
        <s v="40 ár eru liðin frá því að Vestmannaeyjagosi lauk . Kristín Jóhannsdóttir , menningarfulltrúi Vestmannaeyjabæjar segir að um 4.000 gestir"/>
        <s v="40 ár eru liðin frá því Svasíland fékk sjálfstæði frá Bretlandi . Einnig á Mswati III konungur afmæli 6. september"/>
        <s v="40 ár eru liðin frá því þátturinn hóf göngu sína , og mun forsetafrúin vera gestur í fyrsta þættinum í"/>
        <s v="40 ár eru liðin síðan þeir lýstu yfir stofnun fríríkis . Rætt við Felicia Kærvich , íbúa í Kristjaníu ."/>
        <s v="40 ár eru síðan konur gengu út af vinnustöðum sínum og mótmæltu stöðu sinni og kjörum . &quot; Í ár"/>
        <s v="40 ár væru liðin frá stofnun hans . „ Þetta er lítill kammerkór og mikil endurnýjun . Mikið af ungu"/>
        <s v="40 ár verða liðin frá því þættirnir hófu fyrst göngu sína . Meðal muna sem boðnir verða upp má finna"/>
        <s v="45 ár voru liðin frá því að fyrstu handritin komu heim frá Danmörku . Sama dag var sagt frá því"/>
        <s v="5 ár væru liðin frá innlimum Krímskaga , 18. mars síðastliðinn flugu tvær rússneskar sprengjuflugvélar inn á loftrýmiseftirlitssvæði NATO við"/>
        <s v="50 ár eru frá útskrift okkar . Gurra var með okkur fárveik , en lét ekki á neinu bera heldur"/>
        <s v="50 ár eru liðin frá því að Malta hlaut sjálfstæði . Ríkið er aðili að Evrópusambandinu . Maltneskir fjölmiðlar tóku"/>
        <s v="50 ár eru liðin frá því að ríkið klauf sig frá Malasíu . Fólk gekk í skrúðgöngum um götur miðborgarinnar"/>
        <s v="50 ár eru liðin frá því England varð heimsmeistari á heimavelli árið 1966 . „ Við skjótum okkur ef England"/>
        <s v="50 ár eru liðin frá því fyrstu skiptinemarnir // sjálfboðaliðarnir flugu út í hinn stóra heim til að upplifa spennandi"/>
        <s v="50 ár eru liðin síðan að Nígería öðlaðist sjálfstæði . Meðal þeirra sem tóku þátt í hátíðahöldunum voru háttsettir embættismenn"/>
        <s v="50 ár eru liðin síðan Busby Babes unnu fyrsta deildartitilinn . Nike hannar þessa búninga og var mikið lagt í"/>
        <s v="50 ár eru síðan félagið hóf rekstur hennar . Um 200 börn og ungmenni koma einnig árlega í sumar- og"/>
        <s v="50 ár væru liðin frá hinni víðfrægu Woodstock-hátíð sem haldin var 1969 þar sem fjöldi þekkts tónlistarfólks kom fram ,"/>
        <s v="500 ár eru liðin frá fæðingu endurreisnarlistamannsins Parmigianino með enn fleiri menningarviðburðum . Parmahéraðið er eitt ríkasta svæði landsins og"/>
        <s v="500 ár voru liðin frá siglingu Kólumbusar . Íslendingar þar vestra borguðu undir Matthías Jochumsson og hann kom því þá"/>
        <s v="500 ár voru liðin frá því portúgalski sæfarinn Alvares Cabral fann land þeirra . Hann sagðist vonast til að geta"/>
        <s v="55 ár væru liðin frá því að herinn steypti Goulart af stóli . Skráarsnið er form á skrám sem yfirleitt"/>
        <s v="562 ár eru liðin frá því borgin komst undir stjórn Tyrkjaveldis . Mannfjöldinn safnaðist saman í útjaðri borgarinnar og hefur"/>
        <s v="60 ár eru frá því að samtökin voru stofnuð í Austurríki 1949 og líka að 20 ár eru frá því"/>
        <s v="60 ár eru liðin frá sjálfstæði þeirra frá Bretlandi . Talsmaður hersins segir að Tamíl Tígrarnir séu ábyrgir fyrir árásinni"/>
        <s v="60 ár eru liðin frá stofnun félagsins . Boðið verður upp á fordrykk , þriggja rétta kvöldverð og glæsilega hátíðardagskrá"/>
        <s v="60 ár eru liðin frá því að hún komst til valda . Fjölmargir þingmenn hafa ritað nafn sitt á skjal"/>
        <s v="60 ár eru liðin frá því Ísland varð aðili að Sameinuðu þjóðunum . Afmælishátíð verður haldin í miðstöð Sameinuðu þjóðanna"/>
        <s v="60 ár eru liðin frá því rúgbrauðið leit dagsins ljós . Leit stóð í alla nótt í umdæmi Selfosslögreglunnar að"/>
        <s v="60 ár eru liðin frá því síðari heimsstyrjöldinni lauk og víða um borgina má sjá veggspjöld og fána af því"/>
        <s v="60 ár voru liðin frá fermingu okkar . Það voru fagnaðarfundir en stundum þurftum við að hnippa í næsta mann"/>
        <s v="60 ár voru liðin frá stríðslokum . Rauða torgið var lokað af , þangað áttu aðeins fyrirmenni á borð við"/>
        <s v="600 milljónum króna verði varið til atvinnuuppbyggingar á Vestfjörðum næstu þrjú ár . Ómar Már Jónsson , sveitarstjóri í Súðavík"/>
        <s v="62 ára gömul &quot; díva &quot; , Charlotte að nafni , er að hleypa af stokkunum nýrri sýningu í tilefni"/>
        <s v="64 ár eru liðin frá lýðveldisstofnun . Svavar Halldórsson er í miðborg Reykjavíkur . Já lífsgleðin skín úr hverju andliti"/>
        <s v="65 ár eru frá lokum síðari heimsstyrjaldar . Skattrannsóknarstjóri getur ný kyrrsett eignir ef hætta er á að þeim verði"/>
        <s v="65 ár eru liðin frá lokum Seinni heimstyrjaldarinnar . Krusenstern er fjögurra mastra skip sem var byggt í Bremerhaven-Wesermünde í"/>
        <s v="65 ár eru liðin frá því Kommúnistaflokkur Norður-Kóreu var stofnaður . Borgarbúar mærðu jafnframt Kim Jong-un verðandi leiðtoga N-Kóreu ."/>
        <s v="70 ár eru frá stofnun bandalagsins . Ísland er meðal stofnþjóða og tók þátt í undirritun stofnsáttmála bandalagsins í Washington"/>
        <s v="70 ár eru liðin frá stofnun landsins . Hersýningin var ekki eins tilkomumikil og hún hefur jafnan verið síðust ár"/>
        <s v="70 ár eru síðan Litli prinsinn , hin heimsfræga saga Antoine de Saint-Exupéry kom út . Fólkið hafði verið hvatt"/>
        <s v="75 ár eru liðin frá því að Hf.Shell á Íslandi , forveri Skeljungs hf. , var stofnað árið 1928 ."/>
        <s v="75 ár verða frá stofnun lýðveldisins væri ekki úr vegi að koma kjörorðinu , sem Ólafur valdi því , með"/>
        <s v="75 ár verða í mars frá því að brúin var opnuð . Á Filippseyjum fagna menn hins vegar árinu eins"/>
        <s v="80 ár eru frá því að fyrstu Scarpa skórnir komu á markaðinn og 35 ár eru frá því að fyrsta"/>
        <s v="80 ár eru liðin frá því að veitingarekstur hófst í Hvalfirði en á bænum Ferstiklu hefur verið greiðasala óslitið frá"/>
        <s v="80 ár eru liðin frá því veitingarekstur hófst í Hvalfirði . Um helgina eru haldnir svokallaðir Fjölskyldudagar í Hvalfirði ."/>
        <s v="80 ár verði liðin frá stofnun karlakórsins Geysis , og ekki löngu síðar Karlakórs Akureyrar . Karlakórarnir tveir sameinuðust fyrir"/>
        <s v="87 ár eru frá stofnun íraska hersins með hersýningum og öðrum skrautsýningum . Meðal hinna látnu eru 4 lögreglumenn ,"/>
        <s v="9 konur hafi náð kjöri inn í miðstjórn Sjálfstæðisflokksins á landsfundi flokksins um síðustu helgi . Þetta sýni frábæran árangur"/>
        <s v="90 ár eru liðin frá því að fyrsta konan var kosin á Alþingi , Ingibjörg H. Bjarnason árið 1922 ."/>
        <s v="90 ár eru liðin síðan að konur fengu kosningarétt og kjörgengi . Kristín Ástgeirsdóttir , sagnfræðingur : Staða okkar er"/>
        <s v="â € &amp; #x17E ; feiti gaurinn fór &quot; með því að dansa hressan dans . Crawley er í fjórða"/>
        <s v="á aðalfundi SAF skuli formaður samtakanna hvetja til þess að aðrir flugvellir landsins en sá í Keflavík verði notaðir reglulega"/>
        <s v="á Alþingi hafi verið samþykkt lög sem gera kaup á vændi refsiverð . Leggja félögin áherslu á það að vændi"/>
        <s v="á Alþingi sé komið fram frumvarp um slíkt bann . Þingmenn stjórnarflokkanna og þingkonur Framsóknar leggja frumvarpið fram . Könnun"/>
        <s v="á endanum að aðrir hlutar hátíðarhaldanna hafi farið fram innanhúss . DanadrottningÍslandsheimsóknMargrét Þórhildur Viðar Guðjohnsen , lyfjafræðingur og Sjálfstæðismaður ,"/>
        <s v="á endanum verði það lagt fyrir þjóðina . &quot; Spurð hvort umræða um Evrópumálin valdi óróa innan þingflokks sjálfstæðismanna segir"/>
        <s v="á fundi bæjarráðs var lýst yfir áhyggjum af slæmu ástandi Blöndubrúarinnar og að lagfæringa sé þörf hið fyrsta . Segja"/>
        <s v="á fundinum hefði verið tekið hressilega á enda hefðu fyrstu árin í starfi Samfylkingarinnar einkennst af því að flokksmenn hefðu"/>
        <s v="á Íslandi geta menn tjáð skoðanir sínar um hvaða málefni sem er en á sama tíma geri ég þá kröfu"/>
        <s v="á Íslandi ríki minni þolinmæði en áður fyrir embættisglöpum og óheilindum ráðherra . Fyrir vikið segi þeir frekar af sér"/>
        <s v="á markaðinn komi mótorhjól sem gefur ekki frá sér hin hefðbundnu hávaðasömu vélarhljóð , en framleiðendurnir segja að hljóð frá"/>
        <s v="á meðan fjölmörg ríki eru að þrengja að rétti kvenna til að stýra eigin líkama og lífi þá höfum við"/>
        <s v="á morgun eru liðin 20 ár frá því að henni var hleypt í loftið . Í dag mæta fyrrverandi dagskrárgerðamenn"/>
        <s v="á morgun mun Formula OffRoad Club , sem áður hét Jeppaklúbbur Íslands , halda torfærukeppni í malargryfjum Ístaks í Mosfellsbæ"/>
        <s v="á næsta ári mun nýtt 60 rúma hjúkrunarheimila verða tekið í notkun á Nesvöllum . Fyrsta nýbygging fyrir sjúka aldraðra"/>
        <s v="á næsta ári verða 20 ár frá því að ( What‘s the Story ) Morning Glory ? kom út ."/>
        <s v="á nýafloknu þingi var samþykkt þingsályktunartillaga Dagnýjar Jónsdóttur , Sæunnar Stefánsdóttur o.fl. þess efnis að efla náms- og starfsráðgjöf í"/>
        <s v="á síðari árum hefur verið aukinn skilningur á því að það beri að hrósa þeim sem hrós eiga skilið ,"/>
        <s v="á síðustu dögum hafi almenningur í Kabúl og öðrum borgum Afganistan verið frelsaður frá hinni harðráðu og óumburðarlyndu talibanastjórn &quot;"/>
        <s v="á síðustu öld hafi tekist endanlega að útrýma forpokuðum og ömurlegum hugsunarhætti félagshyggjumanna og annarra sósíalista um hvert hlutverk ríkisins"/>
        <s v="á sínum tíma skyldu allir sleppa lifandi frá þeim náttúruhamförum sem okkar litla eyja þurfti að ganga í gegnum ."/>
        <s v="á tillögum svæðisskipulags höfuðborgarsvæðisins væru útþenslu byggðar sett takmörk og svokölluðum &quot; grænum trefli &quot; í jaðri þéttbýlismarkanna haldið ."/>
        <s v="á undanförnum árum hefði athygli allsherjarþingsins beinst að málefnum hafsins í auknum mæli og áréttaði mikilvægi Hafréttarsáttmálans í þessari umræðu"/>
        <s v="á undanförnum árum hefði athygli allsherjarþingsins í auknum mæli beinzt að málefnum hafsins og áréttaði mikilvægi Hafréttarsáttmála SÞ í þessari"/>
        <s v="á vegum háskólasamfélagsins sé verið að fara yfir þessa hluti . En það lá fyrir þegar jarðgangaáætlunin var kynnt á"/>
        <s v="á vettvangi FAO , Matvæla- og landbúnaðarstofnunar Sameinuðu þjóðanna , hafi náðst samkomulag um alþjóðlegar reglur um umhverfismerkingar sjávarafurða ."/>
        <s v="á vormánuðum verður flogið beint til Manchester frá Íslandi . &quot; Ég tek því fagnandi . &quot; Fróðir stuðningsmenn Framkvæmdastjóri"/>
        <s v="á þessari fyrstu alþjóðlegu listahátíð Íslands eigum við ekki sjálfir að tala , né heyra aðra menn tala um list"/>
        <s v="á þessu ári eru 20 ár síðan verkið Áfangar eftir einn frægasta myndhöggvara heims , Richard Serra , var sett"/>
        <s v="á þessu hausti fjalli svo margar konur um konur á sviðum borgarinnar . Hlín Agnarsdóttir skrifaði verkið Faðir vor fyrir"/>
        <s v="á þjóðhátíðardaginn fór með hlutverkið lituð kona og myndi vilja sjá fjölbreyttar konur eða karla í hlutverkinu í framtíðinni ."/>
        <s v="áætlað sé að halda íbúafund um málið og treysta því að í kjölfar fundarins muni meirihlutinn taka ábyrga afstöðu ."/>
        <s v="áætlun í ríkisfjármálum skuli nú loksins hafa litið dagsins ljós eru það engu að síður mikil vonbrigði hversu einhliða aðgerðirnar"/>
        <s v="Aamer hafi verið sleppt en hann er ríkisborgari Sadí-Arabíu sem hefur ótímabundið dvalarleyfi í Bretlandi vegna þess að kona hans"/>
        <s v="Abbas og Rawhi Fattuh , bráðabirgðaforseti heimastjórnar Palestínumanna , voru meðal kirkjugesta en þetta er í fyrsta skipti í fjögur"/>
        <s v="Abdelaziz Bouteflika forseti hafi hætt við að bjóða sig fram til endurkjörs , en krefjast þess í staðinn að hann"/>
        <s v="ábendingar um ábyrga hagstjórn berist úr bankakerfinu . Víðar er þörf á aðgát en við stóriðjuframkvæmdir . Heildarfjárfesting Alcoa við"/>
        <s v="ábyrg niðurstaða hefur orðið fyrir valinu . Áætlun stjórnvalda um afnám gjaldeyrishöft hefur víða verið fagnað . Ein þeirra sem"/>
        <s v="ábyrgð þeirra sem vilja misnota slíkan samstarfsvettvang sé skýr og afdráttarlaus . Það er einmitt tilgangurinn með breytingum á ákvæðum"/>
        <s v="ábyrgðin á stjórn landsins flytjist úr landi ; þá geti þeir kennt ópersónulegum skriffinnum í Brussel um allt sem aflaga"/>
        <s v="ACTA mun ekki verða að lögum innan ESB á sama tíma og ég fagna því að Evrópuþingið standi vörð um"/>
        <s v="að eigi að leggja í vinnu til þess að bæta ástandið á spítalanum og tel það gríðarlega nauðsynlegt og það"/>
        <s v="að frumvarp félags- og húsnæðismálaráðherra um húsnæðisbætur verði lagt fram núna á vorþinginu , en samkvæmt frumvarpinu hækkar stuðningur við"/>
        <s v="að jafnréttislaunakönnun liggi fyrir hjá Reykjanesbæ og beinir því til bæjaryfirvalda og starfsmanna sem vinna að jafnréttismálum hjá sveitarfélaginu ,"/>
        <s v="að nú eigi að hætta að hætta að skoða endursendingar þeirra sem eru í viðkvæmri stöðu og taka mála þeirra"/>
        <s v="að ráðuneytið skuli taka undir það mat Ríkisendurskoðunar , að ekki séu í gildi nógu skýrar reglur um framkvæmd innkaupa"/>
        <s v="að Samtök atvinnulífsins og Viðskiptaráð leggi vinnu í þessi mál ( úrbætur á skattkerfinu innsk.blm ) það er lofsvert og"/>
        <s v="að sjálfstæðismenn vilji ræða tillögurnar en setur spurningamerkli við tímasetninguna . Illugi segir eðlilegt að þingmenn ræði málið í sínum"/>
        <s v="að veittir séu styrkir til stofnana &quot; á sviði fræða , menningar og lista jafnmyndarlega og fyrirtæki Björgólfsfeðga hafa gert"/>
        <s v="að það fari fram upplýst og ígrunduð umræða um kosti og galla og möguleika í stöðunni . Fimm erlendir karlmenn"/>
        <s v="að það yrði áfram bókabúð þarna . Hallgrímur Indriðason : En það færi þá væntanlega allt eftir fyrirætlunum nýs eiganda"/>
        <s v="að þjóðin fái að eiga síðasta orðið um þetta . Það var okkur skoðun í þinginu og ég er reyndar"/>
        <s v="Aðalsteina Líf og Gunnhildur Svava væru komnar til Íslands frá Tékklandi . 13 like „ Þetta er samt ekkert grín"/>
        <s v="aðeins urðu úrbætur í fjármunum til vegasamgangna á Vesturlandi því það lítur út fyrir að við fáum tvö verkefni sem"/>
        <s v="aðgerðaáætlunin verði unnin í samvinnu við hagsmunaaðila og frjáls félagasamtök og lýsum jafnframt áframhaldandi vilja til samstarfs . Einnig treystum"/>
        <s v="aðgerðir lögreglu beri þennan árangur . Lögreglan hefur staðið fyrir sérstöku átak og á innan við vikutímabili fyrir og um"/>
        <s v="aðgerðir menntamálaráðherra til að auka nýliðun kennara og efla menntun nái bæði til kennaranema og starfandi kennara . Ragnar Þór"/>
        <s v="aðgerðirnar hafi skilað tilætluðum árangri . &quot; Íbúar eru orðnir ánægðari og færri hafa orðið fyrir óþægindum , &quot; segir"/>
        <s v="aðhalds sé gætt af hálfu FME og okkur og öðrum þannig gert kleyft að betrumbæta starf okkar og tryggja sem"/>
        <s v="aðhaldssöm fiskveiðistjórnun síðustu ára skili nú loks árangri og að þorskstofninn sé að braggast . En skuggi fellur á gleðitíðindin"/>
        <s v="aðilarnir hafi náð saman um kjarasamninga , það er alltaf mikilvægt skref . En það er gott ef ríkisstjórnin heldur"/>
        <s v="aðildarumsókn hafi nú verið send til Brussel og teljum brýnt að Ísland nái sem hagstæðustum samningum , auk þess sem"/>
        <s v="aðildarumsókn Íslands að Evrópusambandinu sé úr sögunni . Einnig er þar ályktað að ekki skuli sótt um aðild að Evrópusambandinu"/>
        <s v="aðildarviðræður hófust á milli Evrópusambandinu ( ESB ) og Tyrkja í morgun , en það opnaði fyrir möguleika á því"/>
        <s v="aðildarviðræðurnar gætu hafist . Króötum hefur loks verið boðið að samningaborðinu núna , en það hefur verið markmið Ivos Sanaders"/>
        <s v="aðrar konur vilji ná sama árangri . „ Eins og staðan er núna verðum við að hugsa um okkur sjálf"/>
        <s v="aðrir aðilar treystu sér ekki í að bjóða upp á sambærileg verð . WOW air auglýsir verð fyrir flugsætið ."/>
        <s v="aðrir en Námsgagnastofnun byggju til námsefni en hann taldi Landsvirkjun ekki rétta aðilann . Björgvin G. Sigurðsson , alþingismaður ("/>
        <s v="aðrir stjórnmálaflokkar eru að tileinka sér gamla stefnu okkar um afnám verðtryggingar . Höfundur er frambjóðandi Frjálslynda flokksins í Reykjavík"/>
        <s v="aðrir stjórnmálaflokkar styðji það mikilvæga forvarna- og lýðheilsustarf sem íþróttir eru til að bæta heilsu barna okkar og unglinga ,"/>
        <s v="aðrir virðist vera að glæðast . Sigurður Ingi Jóhannsson : Ýsan er þó því minna áhyggjuefni að undanfarin ár hafa"/>
        <s v="aðsókn að kennaranámi hafi aukist um 30% . Skólarnir eru að hefjast , hvort sem eru grunnskólar , framhaldsskólar eða"/>
        <s v="aðstaðan á Garðskaga nýtist til rannsókna á atferli hvala í Garðsjónum . Hér er á ferðinni stórmerkilegt rannsóknarefni sem mun"/>
        <s v="aðstæður hafi batnað . Um 6.000 ferkílómetra stórt svæði hefur brunnið . Tveir slökkviliðsmenn hafa látist í baráttunni við eldana"/>
        <s v="aðstæður við Landeyjahöfn eru eins og best verður á kosið og við erum enn með þann gamla sem reynist okkur"/>
        <s v="aðstæður yrðu rannsakaðar . Fyrirtækið hefði skuldbundið sig til að fylgja ETP áætluninni , sem væri nýtt meðfram öðrum stöðlum"/>
        <s v="aðstandendur geti hafnað líffæragjöf . „ Við höfum farið þá leið núna að það er ætlað samþykki en aðstandendur hafa"/>
        <s v="aðstoð við þróunarríki nyti meiri og vaxandi stuðnings . Á fundinum kom einnig fram að Norðurlöndin ráðgera að auka framlög"/>
        <s v="aðstoð við þróunarríki nyti meiri og vaxandi stuðnings . Að því er fram kemur í fréttatilkynningu utanríkisráðuneytisins voru þeir bjartsýnir"/>
        <s v="áður boðuð lækkun tryggingagjalds skuli ganga eftir í fjárlagafrumvarpi ársins 2020 . Stjórnin minnir hins vegar á að betur má"/>
        <s v="æ fleiri fá notið þess að stunda háskólanám . Góð menntun landsmanna er ein besta fjárfesting samfélagsins og mun stuðla"/>
        <s v="æ fleiri fræðimenn taka þann kost að safna greinum sínum saman á bók , af því leiðir að auðveldar verður"/>
        <s v="æ fleiri séu að bjóðast til að gefa mat . „ Staðan er grafalvarleg og mann verkjar í allan skrokkinn"/>
        <s v="æðsti dómstóll þjóðarinnar , - þjóðin sjálf , skuli fá tækifæri til að skera úr um hvort svokallað fjölmiðlafrumvarp verði"/>
        <s v="ætlunin sé að leggja fram ályktun með svo afgerandi orðalagi , en þegar horft er til þess að milljarðar tonna"/>
        <s v="af hálfu ríkisins hefur verið lýst yfir vilja til þess að hafa hljómsveitargryfju og ljósabúnað í tónleikasalnum . Með hljómsveitargryfju"/>
        <s v="af sameingu BGB-Snæfells og Samherja yrði . &quot; Mér finnst samt óeðlilegt að það sé litið á það sem eitthvert"/>
        <s v="af þessari sameiningu hafi orðið nú . Á aðalfundi Harðar voru á annað hundrað nýir félagar samþykktir inn í félagið"/>
        <s v="áfangar eru að nást í vinnu við framkvæmdir í götunni . Mikil áhersla er lögð á að gera gönguleiðir og"/>
        <s v="Afganar voru frelsaðir undan valdi talibana , eða Írakar undan Saddam Hussein , og ekki eitt einasta orð um hvernig"/>
        <s v="afkoma hins opinbera í heild sinni sé birt og að markmið um lækkun skulda ríkissjóðs sé metnaðarfullt . Í umsögn"/>
        <s v="aflaverðmæti skipsins var það mesta frá upphafi í einni veiðiferð . Að sögn Hilmars Helgasonar skipstjóra veiddust alls 665 tonn"/>
        <s v="aflétta eigi fjármagnshöftum að fullu . Hann segir þó ljóst að þetta kalli á mikinn aga í efnahagsstjórn landsins ."/>
        <s v="aflétta hálfsovésku flokkaræði af íslenskum kjósendum þar sem meirihluti þingmanna hefur í raun verið í svonefndum &quot; öruggum sætum &quot;"/>
        <s v="aflétta hálfsovésku flokkaræði af íslenskum kjósendum þar sem meirihluti þingmanna hefur í raun verið í svonefndum „ öruggum sætum í"/>
        <s v="afmælisviðburðirnir hafi verið vel sóttir og að markmiðið um betri tengingu við samfélagið hafi náðst . Það sé fagnaðarefni að"/>
        <s v="afnám vörugjalda af ýmsum vörum hafi verið samþykkt á Alþingi í dag . Alþingi samþykkti í dag frumvarp Bjarna Benediktssonar"/>
        <s v="afnema eigi einkaleyfi á póstþjónustu en óttast að ef það dregst verði eftir litlu að slægjast fyrir önnur fyrirtæki en"/>
        <s v="afnema eigi kvótakerfið í mjólkurframleiðslu með nýjum búvörusamningi . Þá tekur hann ekki undir þá gagnrýni að bændur séu á"/>
        <s v="afnema eigi skatt af greiðslu arðs frá Íslandi til landa á Evrópska efnahagssvæðinu . Eitt kvað Geir þó skýrt upp"/>
        <s v="afnema eigi þennan afslátt og þó svo að ég telji að betra hefði verið að gera það hraðar , þá"/>
        <s v="afnema eigi þök á endurgreiðslu kostnaðar vegna rannsókna og þróunar og vonandi kemur það til framkvæmda strax á nýju ári"/>
        <s v="afnotagjöld Ríkisútvarpsins verði lögð af . Farsælast sé að Ríkisútvarpið verði á fjárlögum í stað þess að afnotagjöld verði megintekjustofninn"/>
        <s v="afnumdir eru tollar á unnum vörum eins og pitsum , bökum , pasta og bökunarvörum , villibráð og fleiru slíku"/>
        <s v="áform séu um að endurskoða lög um eftirlaun alþingismanna og æðstu embættismanna ríkisins . Jafnframt krefst miðstjórnin þess að þetta"/>
        <s v="áform um álver í Helguvík væru komin á það stig að unnt væri að veita byggingarleyfi . Hermann Hreiðarsson er"/>
        <s v="áform um öldrunarmiðstöð sem hýst yrði á Sólvangi yrði að veruleika . Samkvæmt upplýsingum frá heilbrigðisráðuneytinu er mikill skortur á"/>
        <s v="áform um skerðingar eru dregin til baka . Einnig er fagnaðarefni að loksins skuli tekið á stöðu stóreignafólks með sérstökum"/>
        <s v="áform væru uppi um að byggja nýja slökkvistöð í bænum . Hann sagðist ekki vita hvar hún ætti að rísa"/>
        <s v="áformað er að auka raforkuframleiðslu á Vestfjörðum með sjálfbærri nýtingu vatns og vinds . Fagnað er því að nýr tengipunktur"/>
        <s v="áformuð sé hækkun á hámarksgreiðslum til foreldra úr Fæðingarorlofssjóði í 600 þúsund krónur á mánuði í áföngum til ársins 2020"/>
        <s v="áfram verði tollfrelsi á síldarsamflökum til hinna nýju aðilarríkja ESB , enda samflökin mikilvægasta útflutningsvara okkar til viðkomandi landa ."/>
        <s v="áfram verður haldið á sömu braut með nefnd þeirri sem þú hefur ákveðið að skipa , með Sigríði Ingvarsdóttur héraðsdómara"/>
        <s v="áframhald þess starfs er tryggt næstu sex mánuðina . Af því tilefni kom heilbrigðisráðherra í heimsókn og kynnti sér skákstarfið"/>
        <s v="áframhaldandi trúnaður um meðmælendur með framboðslistum til bæjarstjórnar Kópavogs verði virtur . Yfirkjörstjórn Kópavogs tilkynnti í dag að umboðsmenn framboða"/>
        <s v="áfrýjunarnefnd hafi fellt úr gildi úrskurð og 370 milljóna króna sekt sem Samkeppniseftirlitið lagði á MS . Aðspurður um það"/>
        <s v="áfrýjunarnefnd hafi vísað frá máli FÍB sem kærði rannsóknina . Eins og kom fram í fréttum Stöðvar 2 í gær"/>
        <s v="áfrýjunarnefnd samkeppnismála lækki stjórnvaldssektina . Þá hafi meint brot átt sér stað á árunum 1999 - 2002 eða fyrir sex"/>
        <s v="áfrýjunarnefndin hafi fellt úr gildi úrskurð og 370 milljóna króna sekt sem Samkeppniseftirlitið lagði á MS . En hvers vegna"/>
        <s v="afstaða meirihluta hluthafa Vinnslustöðvarinnar til minnihlutans verði gerð opinber á hluthafafundi í Landsbankanum með beiðni um að fara fram á"/>
        <s v="afstöðu sem við kunnum að hafa . Demókratar og Repúblikanar á Bandaríkjaþingi náðu í nótt samkomulagi um ríkisútgjöld út þetta"/>
        <s v="aftur er þessi frambærilega kona komin í fremstu röð í sænskum þjóðmálum . Treyst honum , allur þjóðsöfnuðurinn , úthellið"/>
        <s v="aftur sé hægt að veiða rjúpu sér til matar og telur landsfundurinn að sjálfbærar veiðar á hvölum eigi rétt á"/>
        <s v="aftur sést til sólar eftir að hún hefur verið í hvarfi á bak við fjöllin í svartasta skammdeginu . Sums"/>
        <s v="afurðarstöðvar kaupi umframmjólk af bændum og salan gangi vel . Hann segir þó að söluaukning á mjólkurafurðum undanfarið ár sé"/>
        <s v="ágæt samstaða virtist hafa skapast um aðgerðir stjórnvalda . Umrædd ákvörðun fyrri ríkisstjórnar hafi skipt máli . Gagnrýni þáverandi stjórnarandstöðu"/>
        <s v="Agca var látinn laus . Um 250 vinstrimenn efndu hins vegar til mótmæla fyrir utan sjúkrahús í Istanbúl þegar Agca"/>
        <s v="ágreiningur stofnunarinnar og Félags íslenskra flugumferðarstjóra um breytingar á vaktakerfum fari fyrir félagsdóm , en hefði óskað eftir að öll"/>
        <s v="Ágúst Þór Ágústsson , spilandi þjálfari liðsins , hafi skorað þrennu annan leikinn í röð . ,, Það munar um"/>
        <s v="áhersla verði lögð á sömu þætti og hafa verið meginstoðir þróunarsamvinnu Íslands um árabil . Auk þess er því fagnað"/>
        <s v="áherslur Íslands varðandi hafið hefðu náð inn í framkvæmdaáætlunina . Þetta ætti vonandi eftir að hafa mikla þýðingu . &quot;"/>
        <s v="áheyrendur hans ragnhvolfdu ekki augunum þegar hann færi að tala um æðamyndun , eins og fólk gerði jafnan . Alþjóðakrabbameinsrannsóknarsjóðurinn"/>
        <s v="Ahmed búi yfir hæfileikum til að byggja og skapa . Ahmed hefur gaman af því að byggja útvörp og að"/>
        <s v="áhrif bandarískrar lágmenningar á þá íslensku myndu í kjölfarið minnka , en einnig voru margir sem grétu brotthvarf McDonalds ,"/>
        <s v="áhrifamaður úr japönsku viðskiptalífi hafi verið skipaður sendiherra á Íslandi en Yasuhiko Kitagawa er fyrrverandi aðstoðarforstjóri viðskiptaþróunarsviðs Mitsubishi Corporation ,"/>
        <s v="áhugi á náminu virðist vera að aukast . Aðsókn í iðnnám hrundi í hruninu Sigurður Heimir Sigurðsson , formaður múrarameistarfélags"/>
        <s v="áhugi á náminu virðist vera að aukast . Sigurður Heimir Sigurðsson , formaður Múrarameistarafélags Reykjavíkur , tekur undir með Baldvini"/>
        <s v="áhugi aukist . Hafnarfyrirtækin hér , Faxaflóahafnirnar , þær eiga mjög mikið undir því að bæta tenginguna á milli Akraness"/>
        <s v="áhugi aukist . Það er nú gert ráð fyrir því að jafnaði að bjóða út verk og líka einkaframkvæmdarverkefni þannig"/>
        <s v="áhugi Bandaríkjamanna á norðurslóðum hefur farið vaxandi á allra síðustu árum enda þarf ekki að fjölyrða um vigt þeirra í"/>
        <s v="áhuginn sé meiri hjá þessum aldurshópi því við þurfum á honum að halda . Það eru þessir krakkar sem halda"/>
        <s v="aka hraðast en bróðir hans Michael var hins vegar súr á svip því nýi bíllinn , F2003 - GA ,"/>
        <s v="akademían hafi svipt mig málfrelsi vara ég við afleiðingum þess ef hún afléttir ekki þvingunum fyrir kl. 12 á sunnudaginn"/>
        <s v="ákæran sé komin fram og hann fái loks tækifæri til að hreinsa mannorð sitt . Hann hafi þegar greitt umrædda"/>
        <s v="ákæran væri loks komin fram og að málið væri að komast á lokastig . Hann fengi nú loks tækifæri til"/>
        <s v="ákæru gegn sér fyrir hatursorðræðu og útbreiðslu haturs hafi verið vísað frá dómi . Hann telur að ákæran hafi verið"/>
        <s v="Akureyri eigi afmæli , hún er svo yndisleg . Meginþungi dagskrárinnar er í dag og ættu ungir sem aldnir að"/>
        <s v="Akureyringar hafi vakið athygli á málinu . „ Það er okkar ábyrgð að taka á móti þessu fólki , ábyrgðin"/>
        <s v="ákvæði í nýjum útlendingalögum sem taka gildi um áramót séu skýrari en í eldri lögum . Þá séu þar ítarleg"/>
        <s v="ákvæði um slíkt sé að finna í sáttmálanum . “ „ Það liggur fyrir að við erum með einkaleyfi á"/>
        <s v="ákvæðum laganna hefði nú verið aflétt en lagði áherslu á hversu slæmt fordæmi hefði verið sett í samskiptum bandalagsríkja ,"/>
        <s v="ákvarðanir um framtíðarstaðsetningu og uppbyggingu spítalans hafa verið teknar og þá framsýni stjórnvalda sem þar kemur fram . Mikilvægt er"/>
        <s v="ákveðið hafi verið að auka innlenda dagskrárgerð í Ríkissjónvarpinu enda hafa Hollvinasamtökin ávallt haft það á sinni stefnuskrá að berjast"/>
        <s v="ákveðið hafi verið að endurskoða yfirstjórn Hörpu og að markmiðið sé að rekstur hússins verði sjálfbær sem væntanlega þýði að"/>
        <s v="ákveðið hafi verið að fjölga fulltrúum í væntanlegri fjölmiðlanefnd úr fimm í sjö , og sögðu þetta &quot; skynsamlegt &quot;"/>
        <s v="ákveðið hafi verið að fjölga í herliðinu í Írak um 100.000 manns . Telur hann að yfir Írökum vofi að"/>
        <s v="ákveðið hafi verið að framkvæma áhættumat vegna sjókvíaeldis við Ísland . Í ályktun aðalfundarins er bent á að tugþúsundir eldisfiska"/>
        <s v="ákveðið hafi verið að láta leikinn fara fram og þá hefur hann eftir einum stuðningsmanna enska liðsins að hann hefði"/>
        <s v="ákveðið hafi verið að leggja 8 milljarða króna til fyrsta áfanga Sundabrautar og að ekki séu uppi áform um gjaldtöku"/>
        <s v="ákveðið hafi verið að leggja átta milljarða króna til fyrsta áfanga Sundabrautar á árunum 2007 - 2010 og að ekki"/>
        <s v="ákveðið hafi verið að sekta þá sem leggja bílum sínum ólöglega . Frítt verður í bílastæðahús og í Strætó á"/>
        <s v="ákveðið hefði verið að leggja fjármuni í menningarhús í Eyjum . Fyrir fáum árum var gerð tillaga að menningarhúsi í"/>
        <s v="ákveðið hefur verið að koma á fót dagvistun fyrir sjúka og aldraða en húsnæði fyrir slíka starfsemi er til staðar"/>
        <s v="ákveðið hefur verið að leita að nýjum stað fyrir safnið , “ sagði Josef Schuster , formaður samtaka gyðinga í"/>
        <s v="ákveðið hefur verið að úthluta til byggðakvóta 3.885 tonnum á fiskveiðiárinu 2009 - 2010 , en með þeirri úthlutun hefur"/>
        <s v="ákveðið var að klára tónlistarhúsið og studdi það á Alþingi , “ segir þingmaðurinn Þór Saari í pistli á bloggsvæði"/>
        <s v="ákvörðun FIFA kemur svona snemma svo nú getum við gengið frá skipulagi okkar , ' bætti hann við . Franz"/>
        <s v="ákvörðun hafi loksins verið tekin um að finna önnur úrræði fyrir umrædda sjúklinga utan spítalans . Geðhjálp hafi lengi barist"/>
        <s v="ákvörðun hafi verið tekin um endurskoðun á stefnu Framsóknarflokksins í Evrópumálum . &quot; Er þetta mikilvægur áfangi í átt að"/>
        <s v="ákvörðun hafi verið tekin um endurskoðun á stefnu Framsóknarflokksins í evrópumálum . Er þetta mikilvægur áfangi í átt að nánara"/>
        <s v="ákvörðun hafi verið tekin um endurskoðun á stefnu Framsóknarflokksins í Evrópumálum . Sé þetta mikilvægur áfangi í átt að nánara"/>
        <s v="ákvörðun hafi verið tekin um framtíðar staðsetningu og uppbyggingu spítalans en lýsir jafnframt áhyggjum af niðurskurði stjórnvalda á fjárveitingum til"/>
        <s v="ákvörðun hefði verið tekin um fjárfestingu og vitnaði í þessa stefnumörkun . &quot; Kristín Árnadóttir , sendiherra Íslands í Peking"/>
        <s v="ákvörðun lægi fyrir um að efla þennan þátt heilbrigðiskerfisins , en þá bregður svo við að fulltrúar stjórnarandstöðunnar á Alþingi"/>
        <s v="ákvörðun liggi nú formlega fyrir . Af fjögurra ára vegaáætlun sem samþykkt hafi verið í vor , hefði mátt ráða"/>
        <s v="ákvörðun liggi nú fyrir . Danskir kennarar hafa nú gefist upp á því að reyna að berjast gegn farsímanotkun nemenda"/>
        <s v="ákvörðun liggi nú fyrir Real Madrid hefur náð samkomulagi við Chelsea um kaupverð á hollenska vængmanninum Arjen Robben . Robben"/>
        <s v="ákvörðun liggur fyrir og mun virða hana . Það skal tekið fram að stjórn Sörla er ekki að álykta um"/>
        <s v="ákvörðun skuli nú liggja fyrir um upphaf framkvæmda við Dýrafjarðargöng . Í beinu framhaldi skulu allir þingmenn Norðvesturkjördæmis flytja á"/>
        <s v="ákvörðun skuli nú liggja fyrir um upphaf framkvæmda við gerð Dýrafjarðarganga sem hefðu með fullum þunga átt að hefjast einu"/>
        <s v="ákvörðun um makrílafla hafi verið tekin snemma . Ákvörðunin var birt í dag og hljóðar þannig að fari heildarafli íslneskra"/>
        <s v="ákvörðunina beri upp á þennan dag , því að hún er til merkis um að Ísland njóti viðurkenningar sem sjálfstætt"/>
        <s v="Alastair Darling ætli að taka bankastjórana á teppið . &quot; Það er gríðarlega mikilvægt að Darling sjái til þess að"/>
        <s v="Albert bendir á þessar skuggahliðar en trésmíðameistarinn mætti að ósekju koma auga á ónefndan bjálka . En svo ég svari"/>
        <s v="Alcan vilji áfram reka álver í bænum . Lúðvík Geirsson , bæjarstjóri í Hafnarfirði : Það hlýtur að vera almennur"/>
        <s v="Alcan vilji áfram reka álver í Hafnarfirði . Hann segir hugmynd um stækkun álversins í Straumsvík á landfyllingu ekki frá"/>
        <s v="Alcoa hafi ákveðið að hætta við að byggja álver á Bakka við Húsavík á sama tíma og vonbrigði íbúanna séu"/>
        <s v="aldarfjórðungur var liðinn frá falli Berlínarmúrsins . Skugga bar á hátíðarhöldin er þau stóðu sem hæst þegar Mikhaíl Gorbatsjov ,"/>
        <s v="aldarfjórðungur var liðinn frá falli Berlínarmúrsins og endalokum kalda stríðsins . Skugga bar á hátíðahöldin er þau stóðu sem hæst"/>
        <s v="aldrei hafi fleiri nemendur skráð sig til náms við Háskóla Íslands . Skólinn þurfi hins vegar að fá fjárveitingar í"/>
        <s v="aldrei hefðu jafn margar konur setið á Bandaríkjaþingi þykir táknræn fyrir samskipti þeirra . „ Mér hefur alltaf samið vel"/>
        <s v="aldurstakmark Ford fyrirsætukeppninnar , sem Eskimo models hefur umboð fyrir , hafi verið hækkað úr 14 í 16 ár ."/>
        <s v="Alexander Petersson verður í fyrsta sinn með íslenska landsliðinu á stórmóti frá því að Aron tók við þjálfun landsliðsins sumarið"/>
        <s v="Álfheiður hafi dregið til baka orð sín og staðfest að hún hafi ekki átt , með orðum sínum , við"/>
        <s v="Alfreð Finnbogason byrji frammi í dag . _x0084_ Þetta var liðið sem ég vonaðist eftir . Alfreð er líklegastur til"/>
        <s v="Alfreð Þorsteinssyni , borgarfulltrúa flokksins , hafi verið falið að stýra byggingu nýs sjúkrahúss í Reykjavík . Í ályktun þess"/>
        <s v="Álftanes skuli koma inn í umræðuna um Löngusker því að við teljum okkur eiga stjórnsýslumörk að Reykjavík þar , þannig"/>
        <s v="alhliða stjórnsýsluúttekt fari fram á embætti Ríkislögreglustjóra . Félagið ályktaði um óviðunandi stöðu í fata- og ökutækjamálum lögreglunnar þann 27."/>
        <s v="álit fjármálaráðuneytisins væri komið fram og lægi fyrir . Nú væri verkefni þingsins að taka málið sjálft til umfjöllunar og"/>
        <s v="Alla Tsuper færði þeim líka gullverðlaun þegar hún sigraði í skíðafimi kvenna í gærkvöld . * Bretar komust líka á"/>
        <s v="allar álögur séu að lækka því það er bara til hagsbóta fyrir íslensk heimili . Þetta er gleðiefni ef að"/>
        <s v="allar plötur þeirra hafa nú náð gullsölu með heljarinnar tónleikum í Háskólabíói . Tónleikarnir verða með öðrum brag en unnendur"/>
        <s v="allir 23 leikmenn hans æfðu í Rustenburg í dag en liðið mun mæta Þýskalandi í Blömfontein á morgun . Þá"/>
        <s v="allir 23 leikmenn liðsins virkuðu klárir í slaginn þegar aðeins tveir sólarhringar eru í fyrsta flaut . Sigurður Ragnar Eyjólfsson"/>
        <s v="allir aðilar að framkvæmdastjórn ESB eru tilbúnir að axla þessa sameiginlegu ábyrgð . Fyrir sextíu árum lögðu Schuman og félagar"/>
        <s v="allir bæjarfulltrúar séu nú orðnir á þeirri skoðun að selja eigi bréfin í HS . Hún segist hins vegar vera"/>
        <s v="allir fjölmiðlar vilji ná tali af þeim og það séu myndir af þeim úti um allt . „ Það er"/>
        <s v="allir flokkar væru sammála um að forgangsraða í þágu heilbrigðiskerfisins . Jón Þór sagði að heilbrigðiskerfið væri ennþá gott en"/>
        <s v="allir flokkarnir séu sammála um að leita milliliðalaust til NATO , þrátt fyrir að þá greini á um sambandið við"/>
        <s v="allir hafi tekið mark á tilmælum sem hafa borist úr öllum áttum . “ Allar nýjustu upplýsingar af veðrinu má"/>
        <s v="allir leggist á eitt til að fá endanlega lausn á málin hefur hann áhyggjur af því að hraðinn á málunum"/>
        <s v="allir leikmenn séu tilbúnir og í góðu lagi . Í seinni hluta Íslandsmótsins hef ég lent í vandræðum og hef"/>
        <s v="allir stjórnmálaflokkar skuli vera sammála um að tekið verði á málum innflytjenda með mannréttindi að leiðarljósi , &quot; segir í"/>
        <s v="allir vildu koma að umræðunni um gengis- og peningamálastefnuna . Hann sagði jafnframt að nú yrði farið í skipulögð verkefni"/>
        <s v="allir vinni saman að því að minnka skaðann . Til viðbótar við þetta tilkynnti sjávarútvegs- og landbúnaðarráðherra nú í dag"/>
        <s v="allir virðast gera sér grein fyrir vandanum og ætla að takast á við hann . Með ógnarsterkum stuðningi ríkisstjórnarinnar og"/>
        <s v="allmörg svæði hafi samkvæmt tillögunni verið sett í verndarflokk . Einnig segir í ályktuninni að svæði tengd Neðri-Þjórsá , Skrokköldu"/>
        <s v="allmörg verðmæt svæði , sem löngu hafi verið tímabært að friðlýsa , hafi verið sett í verndarflokk samkvæmt tillögunni ."/>
        <s v="allmörg verðmæt svæði sem löngu hafi verið tímabært að friðlýsa hafi verið sett í verndarflokk og að nokkur önnur svæði"/>
        <s v="allsherjarnefnd ætli að taka málið upp . Ragna Árnadóttir , dómsmálaráðherra : Nú liggur það fyrir að flest Evrópuríki eru"/>
        <s v="allsherjarþingið hefði á undanförnum árum lagt vaxandi áherslu á málefni hafsins . Hann lagði áherslu á að í umfjöllun allsherjarþingsins"/>
        <s v="allt er á áætlun , við gagnsettum fyrstu vélina og undirbúningur er í fullum gangi varðandi framhaldið , &quot; segir"/>
        <s v="allt fjármagn til rannsókna á Íslandi væri leitt í gegnum samkeppnissjóði . Við mat á umsóknum til æskulýðsrannsókna , væri"/>
        <s v="allt getur gerst og ekki deyft þig fyrir því sem getur gerst . “ Ítarlegt viðtal við Eystein má finna"/>
        <s v="allt ísland fari að virka saman . Ég fagna því að skattar verði ekki hækkaðir . Ég fagna Miðflokknum ."/>
        <s v="allt sem skiptir máli varðandi þessa ferð til Leeds skuli komið á hreint . Það er óhætt að fullyrða að"/>
        <s v="allt það sem skráð var á síðurnar í lífi Óla Freys er fallegt og innihaldsríkt . Minningar um góðan mann"/>
        <s v="allur þingheimur er sammála því að ákæruvaldið eigi að starfa óháð afskiptum stjórnmálamanna . Það var það sem mín athugasemd"/>
        <s v="almættið hefur haldið sinni verndarhendi yfir þessari framkvæmd og ekki orðið neinn skaði hér . Albert Eymundsson , bæjarstjóri Hornafjarðar"/>
        <s v="almættið skyldi stíga inn í atburðarásina og koma í veg fyrir að Arizona-ríki tæki þennan mann af lífi , &quot;"/>
        <s v="almenn samstaða virðist ríkja um að skoða þessi mál af kostgæfni og því er vert að vekja athygli á aðstæðum"/>
        <s v="almenn vörugjöld á ýmsar heimilisvörur verði felldar niður . Boðaðar eru jákvæðar fréttir fyrir neytendur og fyrirtæki í nýju fjárlagafrumvarpi"/>
        <s v="almenn vörugjöld verði afnumin samkvæmt nýju fjárlagafrumvarpi . Þau hafi verið skaðleg neytendum og fyrirtækjum í alltof langan tíma ."/>
        <s v="almenningsálit og viðhorf og samfélagsleg ábyrgð fyrirtækja er að vaxa mjög mikið . Þetta kemur okkur öllum við og að"/>
        <s v="almenningur fengi að segja sína skoðun á málunum froðufelldu sumir og gengu hreinlega af göflunum . Einn hélt því fram"/>
        <s v="almenningur sé farinn að gera sér grein fyrir því að verndun hafsins sé ekki síður mikilvæg en verndun regnskóganna ."/>
        <s v="almenningur vill kjósa og talið það til marks um að kjósendur finni samhljóm á milli þess sem efst er í"/>
        <s v="almennur skilningur virðist vera að skapast á því að sjálfseignarstefna í íbúðarhúsnæði gengur ekki upp í þeim mæli sem hún"/>
        <s v="Almunia standi ekki vaktina annað kvöld en hann hefur verið gagnrýndur fyrir slaka frammistöðu og mikil pressa er á knattspyrnustjórann"/>
        <s v="alvarleiki málsins sé öllum , sem eiga sæti í tengiliðahópnum , ljós . Yfirvöld í Nýja Suður-Wales í Ástralíu óttast"/>
        <s v="álver Alcoa í bænum hefði verið tekið formlega í notkun . Fyrirhugað er að 40 ker verði gangsett í þessum"/>
        <s v="álverið hefur nú formlega hafið starfsemi . Meðal gesta voru forsætisráðherra , utanríkisráðherra , iðnaðarráðherra og samgönguráðherra ásamt þingmönnum ,"/>
        <s v="ályktunin hafi verið stöðvuð . Hann segir ekki standa á Ísraelum að halda áfram friðarviðræðum við Palestínumenn . William Hague"/>
        <s v="ályktunin útiloki ekki miðstöð innanlandsflugs í Keflavík . Ófært er um Þvottárskriður og ekki er víst að það náist að"/>
        <s v="Alþingi ákvað í dag að óska eftir aðildarviðræðum . Stækkunarmálastjórinn býst þó við erfiðum viðræðum af beggja hálfu einkum í"/>
        <s v="Alþingi felldi úrskurð Kjaradóms frá 19. desember sl. úr gildi í gær , að sögn Gylfa Arnbjörnssonar , framkvæmdastjóra ASÍ"/>
        <s v="Alþingi féllst ekki á að sameina sjávarútvegs- og landbúnaðarráðuneytið og iðnaðarráðuneytið í eitt atvinnuvegaráðuneyti . Voru ákvæði þess efnis tekin"/>
        <s v="Alþingi fengi nú tækifæri til þess að fjalla efnislega um málið . Bjarni Benediktsson , formaðu Sjálfstæðisflokksins : Það sem"/>
        <s v="Alþingi hafi afgreitt Icesave-málið , á grunni þess samnings sem undirritaður var í júní á þessu ári milli Íslands ,"/>
        <s v="Alþingi hafi afgreitt þingsályktunartillöguna sem gerir ráð fyrir því að með heildstæðum hætti verði nú tekið á stöðu mála varðandi"/>
        <s v="Alþingi hafi ákveðið að efla löggæsluna í landinu með 200 miljón króna aukaframlagi . Mikilvægt sé að þessum fjármunum verði"/>
        <s v="Alþingi hafi lækkað veiðigjaldið og hann kveðst trúa því að næsta skref verði að fella gjaldið niður . Með síðustu"/>
        <s v="Alþingi hafi loks samþykkt lög um innheimtustarfsemi . Á vef samtakanna kemur fram að frumvarpið hafi verið lagt fram á"/>
        <s v="Alþingi hafi loksins samþykkt lög um hópmálsókn en samtökin hafa hvatt til slíkrar lagasetningar um árabil . Samtökin sendu erindi"/>
        <s v="Alþingi hafi samþykkt að sækja um aðild að Evrópusambandinu . Ungir jafnaðarmenn hafa frá stofnun árið 1999 verið fylgjandi umsókn"/>
        <s v="Alþingi hafi samþykkt að veita 15 milljónum í undirbúningsvinnu á hringtengingu raforku Vestfjarða . Einar Sveinn telur hringtenginguna vera forsendu"/>
        <s v="Alþingi hafi samþykkt frumvarp um að afnema bann við lyfjaauglýsingum í sjónvarpi . Félag atvinnurekenda og samstarfsfélag þess , Samband"/>
        <s v="Alþingi hafi samþykkt frumvarp um breytingar á hegningarlögum , sem gerir kaup á vændi refsiverð . Í tilkynningu segir að"/>
        <s v="Alþingi hafi samþykkt Icesave frumvarpið . Báðar þjóðirnar taka þó breytingum á samningnum með fyrirvara . Hvorki breska né hollenska"/>
        <s v="Alþingi hafi samþykkt lög sem fela í sér að innlendir aðilar verða undanþegnir svokallaðri skjölunarskyldu í nýjum reglum um milliverðlagningu"/>
        <s v="Alþingi hafi samþykkt ríkisábyrgðina en segja að allir fyrirvarar verði skoðaðir ofan í kjölinn . Ágreiningur stjórnvalda í Rússlandi og"/>
        <s v="Alþingi hafi samþykkt þingsályktunartillögu um fullgildingu samnings SÞ um réttindi fatlaðs fólks og valfrjálsrar bókunar við samninginn . Í tilkynningu"/>
        <s v="Alþingi hafi samþykkt þingsályktunartillögu þingmanna Suðurkjördæmis um stöðu sveitarfélaganna á Suðurnesjum . Þetta kemur fram í afgreiðslu bæjarráðs á tillögu"/>
        <s v="Alþingi hafi samþykkti þingsályktunartillögu um að vernda tjáningafrelsið og íhuga að flytja rannsóknarblaðamennskudeildir sínar hingað til lands , segir flutningsmaður"/>
        <s v="Alþingi hefði afgreitt umsókn að Evrópusambandinu . Að sama skapi væri mikilvægt að taka ekki endanlega afstöðu til raunverulegrar inngöngu"/>
        <s v="Alþingi hefur samþykkt að óska eftir aðildarviðræðum . Rehn naut í dag sumars og sólar og tók þátt í knattspyrnuleik"/>
        <s v="Alþingi hefur samþykkt að veita 15 milljónum í undirbúningsvinnu á hringtengingu raforku Vestfjarða . Pétur telur annan möguleika á því"/>
        <s v="Alþingi hefur samþykkt frumvarp heilbrigðisráðherra um að afnema bann við lyfjaauglýsingum í sjónvarpi , en þetta kemur fram í tilkynningu"/>
        <s v="Alþingi hefur samþykkt frumvarp heilbrigðisráðherra um að afnema bann við lyfjaauglýsingum í sjónvarpi . „ Félögin hafa undanfarin ár bent"/>
        <s v="Alþingi hefur samþykkt lög um innheimtustarfsemi og segir að með lögunum séu settar mikilvægar reglur um hverjir megi stunda innheimtustarfsemi"/>
        <s v="Alþingi Íslendinga hafi nú ákveðið að sækja um aðild að Evrópusambandinu . Hann segir að umsóknin verði meðhöndluð í venjubundinn"/>
        <s v="Alþingi Íslendinga skuli taka fyrir málefni nema í mjólkurfræði á Íslandi . Skortur á nýliðun í greininni sé áhyggjuefni ,"/>
        <s v="Alþingi lögfesti sameiginlega forsjá að meginreglu við skilnað foreldra . Félagið harmar aftur á móti að heimila ekki dómurum að"/>
        <s v="Alþingi ræði breytingar á lögum varðandi umskurð drengja en segir embættið eindregið á móti því að slík aðgerð falli undir"/>
        <s v="Alþingi sé að lögleiða heimagistingu og gera það auðvelt fyrir íbúðaeigendur að taka þátt í deilihagkerfinu . Löggjöfin er klárlega"/>
        <s v="Alþingi sé að tala um frjálsan leigubílamarkað . Það er tímabært og nauðsynlegt . Eftirlitsstofnun EFTA gaf það út í"/>
        <s v="Alþingi skuli hafa samþykkt að ráðast í óháða úttekt á Landeyjahöfn og skorar á samgönguráðherra að hefja hana sem fyrst"/>
        <s v="Alþingi skuli taka flugvallarmálið til sín , því fullreynt hafi virst að fá borgina til að opna augun fyrir þeim"/>
        <s v="Alþingi skuli taka þessa ákæru til umfjöllunar á ný 20. janúar og lögð skuli fram þingsályktunartillaga um að hún skuli"/>
        <s v="Alþingi skyldi hafa samþykkt einhuga stefnu Íslands í málefnum Norðurslóða og var það nokkuð fyrirferðamikið í ávarpi hans en Ólafur"/>
        <s v="Alþingi taki að sér endurskoðun stjórnarskrárinnar . Ungir sjálfstæðismenn harma þó áform um niðurgreiðslu skulda , fjölgun ráðherra og stofnun"/>
        <s v="Alþingi væri loks að fullgilda samninginn og töluðu um að þetta væri stór stund . Boðað hefur verið til landsstjórnarfundar"/>
        <s v="Alþingi vilji gefa stjórnlagaráði tækifæri til að bregðast við tillögum þingnefndarinnar . &quot; Ég geri þó alvarlegar athugasemdir við það"/>
        <s v="alþingismaður lýsi þannig opinberlega yfir þeirri skoðun að á undanförnum árum hafi verið gengið allt of nærri frelsi borgaranna til"/>
        <s v="Alþjóða akstursíþróttasambandið ( FIA ) hefur hreinsað liðið af ásökunum um að hafa brúkað ólöglegar liðsskipanir í Mónakókappakstrinum . FIA"/>
        <s v="Alþjóðagjaldeyrissjóðurinn hafi endurskoðað efnahagsáætlun Íslendinga en slá varnagla við þeim neikvæðu afleiðingum sem það gæti haft í för með sér"/>
        <s v="Alþjóðagjaldeyrissjóðurinn hyggist lána Íslandi 2,1 milljarð dollara til þess að koma á stöðugleika og segjast munu vinna með íslenskum stjórnvöldum"/>
        <s v="Alþjóðaglæpadómstóllinn í Haag hafi gefið út handtökuskipun á hendur Gaddafi , einræðisherra , syni hans og yfirmanni líbýsku leyniþjónustunnar ."/>
        <s v="Alþjóðaólympíunefndin valdi Peking , höfuðborg Kína , til að halda ólympíuleikana árið 2008 . Kínverjar fengu í gær tilskilinn meirihluta"/>
        <s v="alþjóðasamfélagið sé að herða tökin því ef styrjöld brjótist út á Kóreuskaga þá verði hún mjög mannskæð . Kínverjar gegni"/>
        <s v="alþjóðasamfélagið sé nú að grípa inn í borgarastríðið í landinu , en hann segir að notkun Gaddafis á mennskum skjöldum"/>
        <s v="Alþjóðasamtök brimbrettafólks , World Surf League , ætli að jafna verðlaunafé karla og kvenna . Breytingin tekur í gildi á"/>
        <s v="Alþjóðasamtök eigenda íslenska hestsins , FEIF , hafi tileinkað árinu 2012 fyrirmyndarreiðmennsku þar sem markmiðið er að stuðla að bættri"/>
        <s v="alþjóðlegum refsiaðgerðum hefur verið aflétt af landinu . Þar með geta þeir á ný farið að stunda viðskipti við Vesturlönd"/>
        <s v="Alþýðubandalagið hefði komist að afdráttarlausri niðurstöðu um samfylkingarmál félagshyggjuaflanna sem hafi verið lengi til umræðu . Honum hefði hins vegar"/>
        <s v="Alþýðubandalagið væri nú komið að sömu niðurstöðu og Alþýðuflokkurinn hefði komist að fyrir tveimur árum . Sagðist hann þess fullviss"/>
        <s v="Amaechi skyldi koma &quot; út úr skápnum &quot; en hún gerði slíkt hið sama fyrir fjölmörgum árum . &quot; Það"/>
        <s v="amma átti langt og farsælt líf og gat skilið við þennan heim umvafin fjölskyldu og kærleik . Friðsælli kveðju er"/>
        <s v="amma hafi nú slegist í hópinn með öllu því góða fólki sem hún var farin að sakna svo mjög ."/>
        <s v="andi þinn sé nú loksins frjáls , því það munu svo margir góðir fagna þér í efri hæðum . Þú"/>
        <s v="andófs- og baráttukonan Tawakkul Karman hlyti friðarverðlaun Nóbels í ár . Konurnar gengu fylktu liði um götur borgarinnar , þegar"/>
        <s v="Andri Snær Magnason kjósi að skrifa bók , Draumalandið , til að stuðla að skilningi og vitneskju , en hvort"/>
        <s v="andvirði sölu verksmiðjunnar yrði notað í heimabyggð , mikilvægt væri að byggja upp nýja starfsemi og fá inn á svæðið"/>
        <s v="annað lagið myndi vinna vorum við að syrgja að hitt myndi tapa . &quot; Mál manna er að keppnin í"/>
        <s v="annað lið hafi tapað stigum eða tapað leikjum . Það er ekki löglegt að mínu mati , “ sagði Klopp"/>
        <s v="annar fagráðherra en fjármálaráðherra hafi beitt sér í því að koma á álagsgreiðslum eins og gert hafi verið í tilviki"/>
        <s v="annar valkostur verði í boði sem öflugur rafmagnsbíll og ekki ætti útlitið að skemma fyrir honum þessum . Ljósaseríurnar á"/>
        <s v="annar þeirra var að losna af Litla-Hrauni . Þar fannst þýfi þeirra falið á ýmsum stöðum í og við sumarbústaðinn"/>
        <s v="annars konar líkamar en þeir sem tískuðinaðurinn fókusar á séu upphafðir fordæma þau að það tíðkist yfir höfuð að menn"/>
        <s v="Apple skuli taka vandamálið alvarlega og takast á við það með þessum hætti . Ef notkun afritunarvarna verður hætt munu"/>
        <s v="ár er liðið frá því að hann tók við embætti . Fögnuðurinn verður haldinn í golfklúbbi hans í Mar-a-Lago þar"/>
        <s v="ár sé liðið frá uppreisninni , og því að frjálsustu kosningar í landinu um árabil séu afstaðnar . Á þriðjudag"/>
        <s v="ár væri liðið frá því að Ísland viðurkenndi sjálfstæði og fullveldi Palestínu , fyrst vestrænna ríkja . Hann hefur ítrekað"/>
        <s v="ár var liðið frá embættistöku Trump . AP-fréttastofan segir að dýraklám hafi einnig fundist í fórum Nader . Þá hafi"/>
        <s v="Arabaleiðtogar vildu leggja sitt af mörkum til friðarferlisins . Sparisjóður Mýrasýslu skilaði 175,4 milljóna króna hagnaði fyrir skatta og framlag"/>
        <s v="árangur hafi náðst í kjaradeilunni og vonar að samningarnir verði samþykktir . „ Við erum nú að leggja drög að"/>
        <s v="árangur hefði náðst í baráttu þeirra gegn kjarnorkuáformum Írana . Írönsk stjórnvöld gerðu hins vegar lítið úr mikilvægi samþykktarinnar ."/>
        <s v="áratugur er liðinn frá útgáfu fjölspilunarleiksins EVE Online . Eins og kunnugt er hefur leikurinn stækkað og eflst á hverju"/>
        <s v="áratugur er liðinn frá því Listasafn Reykjavíkur var opnað í Hafnarhúsinu og meðal annars verður efnt til myndlistarþings með þátttöku"/>
        <s v="áratugur er liðinn frá því útilistaverkið Íslandsklukkan eftir Kristin E. Hrafnsson var vígt og fært Akureyringum að gjöf frá Akureyrarbæ"/>
        <s v="áratugur hefur liðið frá því að fyrsta plata þeirra var gefin út . Á tónleikunum verða öll lög af fyrstu"/>
        <s v="áratugur var liðinn frá því að múrinn hrundi ? Ha ? hugsaði ég undrandi . Er múrinn fallinn ? Og"/>
        <s v="argentínski sóknarmaðurinn Gonzalo Hiuguaín sé farinn frá AC Milan . Salvini er gallharður stuðningsmaður AC Milan . Higuaín var í"/>
        <s v="Argentínumaðurinn Lionel Messi væri orðinn markahæðsti leikmaður félagsins frá upphafi . Andres Iniesta kom Barcelona yfir seint í fyrri hálfleik"/>
        <s v="árið 1915 fengu konur 40 ára og eldri , kosningarétt og kjörgengi til Alþingis þegar konungur samþykkti nýja stjórnarskrá ."/>
        <s v="árið 1937 börðust starfsmenn Genaral Motors fyrir því að fá að vera í sameiginlegu verkalýðsfélagi og unnu . Haldið hefur"/>
        <s v="árið 2013 var stærsta ár í 36 ára sögu fyrirtækisins . Um leið og því var fagnað voru ýmis ,"/>
        <s v="árið 2016 verður komin stórbætt aðstaða fyrir þær deildir UMFG sem og fyrir almenning , hvort sem það eru iðkendur"/>
        <s v="árið 2020 verði 60 ár liðin frá því að fyrsta Evrópumótið fór fram . Evrópumótið í ár fór fram í"/>
        <s v="árinu sé lokið og fagnar því sérstaklega að það komi aldrei til baka . Það eru árin sem sorgir og"/>
        <s v="armenska þingið hefði kosið hann til þess að gegna embætti forsætisráðherra , en fjölmenn mótmæli hafa verið í landinu síðustu"/>
        <s v="Arnaldur skyldi fá tilnefningu . Ég er líka helst á því að hann vinni þetta - mönnum finnst vera kominn"/>
        <s v="Árni hafi sigrað . Það var tekist á um formannsembættið og þetta framboð hennar var óvænt . Þegar ég sá"/>
        <s v="Árni hafi tekið af skarið til að eyða þeim misskilningi sem kunni að hafa komið upp vegna ummæla hennar ."/>
        <s v="Árni Johnsen ásamt þingmönnum fjögurra flokka skuli hafa lagt fram þingsályktunartillögu þess efnis að prófessorsembætti kennt við Jónas Hallgrímsson verði"/>
        <s v="Árni Johnsen hafi gefið landsmönnum sameiginlega réttmæta ástæðu til hneykslunar , þeir mega vera þakklátir fyrir ýmislegt . Tökum til"/>
        <s v="Árni Mathiesen , sjávarútvegsráðherra ákvað að auka við kvóta í flatfiski frá því sem Hafrannsóknastofnun lagði til . Um 200"/>
        <s v="Árni Páll vilji hafa forgöngu um að setja í gang samráð eða umræðu um peningastefnuna , &quot; segir Vilhjálmur Egilsson"/>
        <s v="Árni vilji nú afskrifa skuldir . Lilja Mósesdóttir , formaður félags- og tryggingamálanefndar : Ég hef hins vegar áhyggjur af"/>
        <s v="Arnkötludalurinn verði tilbúinn og þá munu vera hægt að keyra alla leið frá Bolungarvík og til Reykjavíkur á bundnu slitlagi"/>
        <s v="Aron Einar Gunnarsson landsliðsfyrirliði hafi gefið kost á sér í leikinn gegn Kasakstan á morgun þrátt fyrir að hann hafi"/>
        <s v="Arteta hafi framlengt samning sinn . „ Hann er einn af leiðtogum félagsins þar sem hann er fyrirliði liðsins ."/>
        <s v="ásatrúarfélagið hafi fengið leyfi til að byggja sitt hof - þetta sýni mátt trúfrelsis í Evrópu og á Íslandi ."/>
        <s v="ásatrúarmönnum hafi verið afhent lóð og veitt leyfi til að reisa hof í Reykjavík . Rajan Zed , einn leiðtoga"/>
        <s v="Ásgeir hafi skoðanir á því sem fram kemur í opinberri efnahagsumræðu en leyfi mér þó að gera nokkrar athugasemdir við"/>
        <s v="Ásmundur Einar Daðason kjósi að vinna m.a. að þessum mikilvægu málum innan Framsóknarflokksins . &quot; Eins og fram hefur komið"/>
        <s v="Ásmundur Einar velji að starfa að stefnumálum flokksins landi og þjóð til heilla . Forsetafrúnni bandarísku , Michelle Obama ,"/>
        <s v="Ásta hafi verið sýknuð og Landspítalinn líka . Það sem að við viljum er að þessi mál verði rannsökuð á"/>
        <s v="ástand hér væri svo tryggt . Um leið vaknar spurningin um það hvort Bandaríkjamenn séu e.t.v. einum of æstir í"/>
        <s v="Ástralía sé orðin þátttakandi í keppninni . 40 lönd munu þá keppa um að verða sextugasti sigurvegari Eurovision . Hægt"/>
        <s v="áströlsk yfirvöld séu reiðubúin að veita fé í verkefnið , en segja það duga skammt ef heimsbyggðin er ekki reiðubúin"/>
        <s v="átak Krabbameinsfélagsins þetta árið skuli snúa að ristlinum , þessum mikilvæga þarmi okkar , sem auðvitað hefur sinn sjarma ,"/>
        <s v="átakið væri á enda . Þær geisluðu af heilbrigði og fegurð og sögðust allar mundu sakna þess að hittast ekki"/>
        <s v="athafnir hans og orðræða séu vegin og metin við endurnýjun umboðsins , einkum þegar umdeildar ákvarðanir hafa verið dagskrárefni ,"/>
        <s v="athugasemdir tveggja stjórnarmanna félagsins við störf fyrrverandi stjórnenda Lífeyrissjóðs verzlunarmanna séu nú komnar í lögformlegan farveg . Stjórn VR sjái"/>
        <s v="athygli skyldi beint að þessu málefni og sagði mikivægt að allar hugmyndir væru ræddar . Að hans mati þyrfti að"/>
        <s v="athyglinni sé í þessu vitundarátaki beint að föngum . Mikilvægt er að fagleg umræða eigi sér stað um málefnið og"/>
        <s v="atkvæðagreiðslan færi nú fram á réttum degi samkvæmt starfsáætlun þingsins . Hann sagðist bærilega sáttur við niðurstöðuna enda sýndi hún"/>
        <s v="atkvæði verði greidd um hverja tillögu fyrir sig . Hún er þó ekki sátt við hlutfallið sem þarf til að"/>
        <s v="Atlético Madrid hafi slegið Chelsea út í undanúrslitum Meistaradeildarinnar í gærkvöld . Chelsea hefur spilað hundleiðinlegan fótbolta á leiktíðinni á"/>
        <s v="átta ára aðgerðaleysi og vandræðagangi á alþjóðavettvangi undir forystu Baracks Obama skuli lokið . Tillerson í Moskvu Þegar fylgst var"/>
        <s v="átta milljarðar króna skulu lagðir í fyrsta áfanga Sundabrautar á árunum 2007 til 2010 . Tillögur um legu Sundabrautar bíða"/>
        <s v="átta steindir gluggar höfðu verið settir í kirkjuna . Listaverkin eru eftir Finn Jónsson og Guðmund Einarsson frá Miðdal ,"/>
        <s v="áttatíu ár voru frá fæðingu Elvis Presleys . Lisa Marie , dóttir Elvis , tók þátt í hátíðinni ásamt Pricillu"/>
        <s v="áttatíu ár voru liðinn frá stofnun Slysavarnafélags Íslands en með stofnuninni hófst skipulagt björgunar- og slysavarnastarf í landinu . Slysavarnafélagið"/>
        <s v="Attenborough hafi viljað ganga til liðs við samtökin . Arséne Wenger , knattspyrnustjóri Arsenal , notaði tækifærið á blaðamannafundinum eftir"/>
        <s v="áttundi Zontaklúbburinn á Íslandi er orðinn að veruleika . Í klúbbnum eru konur búsettar á Akranesi , Borgarnesi , Hvanneyri"/>
        <s v="atvikið hafi náðst á filmu því nú sé enn auðveldara að vara við hættunni sem getur fylgt því að gefa"/>
        <s v="atvinnuleysi mælist minna í landinu . Atvinnurekendur sögðu upp 11.000 manns í nóvember sl. sem er mun lægri tala en"/>
        <s v="atvinnutekjur skerði ekki lengur bætur þeirra sem eru 70 ára og eldri , en hvetja jafnframt ríkisstjórnina til að lækka"/>
        <s v="atvinnuvegafjárfesting er loksins farin að tosast upp eftir ládeyðu í langan tíma . Þó myndum við vilja að hún væri"/>
        <s v="auðvitað nú er starfsemin komin , farin af stað að fullu og ekkert því til fyrirstöðu að veita fulla flugumferðar-"/>
        <s v="auglýsa eigi stöður bankastjóra ríkisbankanna . Hann vonast til þess að þar með sé bundinn endir á einkavinaklíkuskap . Nú"/>
        <s v="augu fólks séu að opnast fyrir þeirri staðreynd að allir græða á jafnrétti , til dæmis sýni rannsóknir að aukið"/>
        <s v="augu manna eru að opnast fyrir því hversu mikilvægt það er að byggð haldist sem víðast í landinu og þar"/>
        <s v="augun í manni séu enn til staðar . Áfram Ísland . “ Binali Yildrim forsætisráðherra Tyrklands upplýsti í sjónvarpsávarpi fyrir"/>
        <s v="auka eigi umfjöllun ,, Ég veit að þessir aðilar bera hag íslenskrar kvennaknattspyrnu fyrir brjósti og það geri ég líka"/>
        <s v="auka skuli fjármagn til leikskólastarfs og að leikskólagjöld verði lækkuð á næstunni . Félagið vill þó benda á þann ójöfnuð"/>
        <s v="aukið fé sé sett til umhverfismála , en gagnrýna að ekki sé sérstaklega minnst á beinar aðgerðir með skógrækt sem"/>
        <s v="aukið fjármagn sé sett til eflingar á Háskóla Íslands , því hann hefur fram að þessu verið fjársveltur rétt eins"/>
        <s v="aukið samtal eigi sér nú stað milli ríkjanna , en koma Pence sýni að Bandaríkin horfi í auknum mæli hingað"/>
        <s v="aukinn þungi hefur færst í umræðu um verðtrygginguna á liðnum árum . „ Ég fer ekki í grafgötur með að"/>
        <s v="auknu fé sé veitt í samkeppnissjóði Vísinda- og tækniráðs í fjárlagafrumvarpi 2015 og ánægjulegri hækkun nokkurra reikniflokka vegna kennslu ."/>
        <s v="auknu fjármagni hafi verið veitt til eftirlitsstofnana . Atli Viðar Björnsson var hetja FH-inga í dag er hann skoraði tvö"/>
        <s v="auknu fjármagni hafi verið veitt til eftirlitsstofnana . Helgi Magnús Gunnarsson : Mér þykir nú hafa gleymst nokkuð í umræðunni"/>
        <s v="auknu fjármagni skuli varið til byggðamála og sóknaráætlana en bendir jafnframt á að jafna þarf aðstöðu fólks og fyrirtækja ekki"/>
        <s v="Aung Saan Sung Kyi , leiðtogi lýðræðissinna var látin laus úr stofufangelsi í Búrma í dag . Hún ætlar að"/>
        <s v="Aung San Suu Kyi , leiðtogi stjórnarandstöðunnar í Búrma , sé loks laus úr haldi . Tveir lögreglumenn og þrír"/>
        <s v="Austurbæjarbíó er að verða að öflugu sýningarhúsi á ný . Eitt hverfur á braut og annað kemur í staðinn ,"/>
        <s v="bæði Aðalsteinn Jónsson og Gunnar Birgisson skyldu hafa veitt þessari tillögu brautargengi , Aðalsteinn með því sitja hjá og Gunnar"/>
        <s v="bæði Birkir og Eygló hafi ákveðið að styðja þetta mál , &quot; segir Vigdís í samtali við blaðamann mbl.is ."/>
        <s v="bæði meistaraflokkslið væru komin í Domino‘s deildina . Boðið var upp á borgfirskt lambalæri ásamt meðlæti og sultu Eðvarðs Sveinssonar"/>
        <s v="bæði Seðlabanki og ríkisstjórn hafa gert ráðstafanir til þess að styrkja stöðu Seðlabankans mjög við nýjar og breyttar aðstæður ."/>
        <s v="bæði þingflokkur Frjálslynda flokksins og fjórir þingmenn VG hafa nú slegist í hóp okkar Samfylkingarmanna og flutt tillögur um afnám"/>
        <s v="bæði þingflokkur Frjálslyndaflokksins og fjórir þingmenn VG hafa flutt tillögur um afnám gjaldsins þó með ólíkum hætti sé . Átta"/>
        <s v="bæjarbúar sýndu skólamálum svo mikinn áhuga . &quot; Ég fagna áhuga ykkar bæjarbúa á því að láta ykkur þetta snerta"/>
        <s v="bæjarfulltrúar Akraneskaupsstaðar hafi tekið vel í tillögu Ingibjargar og falið bæjarstjóra að afla upplýsinga um tilraunaverkefni Reykjavíkurborgar . Ef að"/>
        <s v="bæjarfulltrúi Margrét Gauja Magnúsdóttir er sammála mér um mikilvægi þess að lögfesta rétt barna til dagvistunar frá 12 mánaða aldri"/>
        <s v="bæjarráð Árborgar lýsi vilja til að „ nálgast nágranna sína og samstarfsaðila á jafningjagrunni “ en benda á að ekki"/>
        <s v="bæjarráð lýsi sig andvígt nektardansi í Kópavogi . Undirritaður er sömu skoðunar , en hefði viljað ganga lengra í takmörkun"/>
        <s v="bæjarstjóri ætli að hafa forgöngu um þetta mikla hagsmunamál Vestmannaeyjabæjar . Líkast til er rigningunni síðustu dægrin um að kenna"/>
        <s v="bæjarstjóri Kópavogs skuli ganga fram fyrir skjöldu og fara að byggja í kreppunni . Sindri : Ert þú fúll út"/>
        <s v="bæjarstjóri leggi nú fram tillögu um lækkun álagningarprósentu á fasteignagjöld í Hafnarfirði . Hins vegar veki það upp spurningar hvers"/>
        <s v="bæjarstjórn Akureyrar leggi metnað sinn í að viðurkenna og styðja við hæfileika ungs athafnafólks . Alls eru 75 kettir skráðir"/>
        <s v="bæjarstjórn hafi loks tekið málið föstum tökum og hafið undirbúning að byggingu fjölnota knatthúss . Þó er það svo að"/>
        <s v="bæjarstjórn hafi sammælst um að óska ítarlegra og skriflegra upplýsinga um þær hugmyndir sem komu fram á fundinum . Útboð"/>
        <s v="bæjarstjórn Kópavogs hafi samþykkt kaup og byggingu íbúða til útleigu og félagslegrar úthlutunar . &quot; Ungir jafnaðarmenn í Kópavogi telja"/>
        <s v="bæjarstjórn Kópavogs hafi samþykkt kaup og byggingu íbúða til útleigu og félagslegrar úthlutunar . Ungir jafnaðarmenn í Kópavogi telja að"/>
        <s v="bæjarstjórn Ölfuss hyggst halda fast við fyrri stefnu sveitarfélagsins um algera friðun bæði Reykjadals og Grændals . Í samtali við"/>
        <s v="bæjarstjórn Reykjanesbæjar vandi skoðun sína á erindi Verkís fyrir hönd félagsins um að skipulags- og matlýsing vegna umbóta á verksmiðju"/>
        <s v="bæjarstjórnin ætli að vanda skoðun sína á erindi félagsins . Jafnframt kemur fram að félagið ætli að vinna áfram að"/>
        <s v="bæjarstjórnin hafi lýst Kópavog reiðubúinn að taka á móti flóttafólki . Gróttukonur unnu í kvöld tíu marka sigur á Fylki"/>
        <s v="bæjarstjórnin vandi skoðun sína á erindi félagsins . Félagið mun áfram vinna að mati á umhverfisáhrifum í samræmi við úrbótaáætlun"/>
        <s v="bæjaryfirvöld hafa ákveðið að bíða með auglýsingu nýs deiliskipulags í Bygggörðum og hafa haft uppi fyrirheit um virkt samráð við"/>
        <s v="bæjaryfirvöld hafi hætt við fyrirhugaðar breytingar á morgunverði leikskólabarna . Um 900 undirskriftir höfðu safnast í mótmælaskyni við breytingarnar ."/>
        <s v="bæjaryfirvöld telji sig geta farið saman inn í samningagerð við HS Orku um landakaupamál , nýtingu auðlinda , nýtingarstefnu ,"/>
        <s v="bækurnar hafi ekki skemmst . Eins og í fyrri heimsóknum fer Singh strax að benda mér á áhugaverðar bækur ,"/>
        <s v="bændur nýttu daginn til heyskapar enda veitir ekki af að bæta heyforðann . Mér skilst að heymagn úr fyrra slætti"/>
        <s v="bændur sem bregða búi fari ekki öreigar í litla kjallaraholu , heldur selji eign sína á hærra verði en tíðkast"/>
        <s v="bændur yrðu studdir til að breyta þessum miðaldabúskap sem hreinlega gengur ekki upp á voru landi . Við höfum ekki"/>
        <s v="bærinn losni undan skyldugreiðslum . Hann kveðst hins vegar stoltur af framlögunum og hljómsveitinni og útilokar ekki þátttöku í rekstri"/>
        <s v="bæst hefur í úrval einstakra víntegunda til að bragða á . Vínið sem um ræðir nýtur nú vaxandi vinsælda en"/>
        <s v="bæta eigi í á Norðurlandi vestra og segir sértækar byggðaaðgerðir sem þessar mikilvægar . „ Að sama skapi minnum við"/>
        <s v="bæta eigi kjör þeirra lægst launuðu . Hann segir að allt að 11 þúsund eldri borgarar lifi undir fátæktarmörkum og"/>
        <s v="bætt hafi verið í heilbrigðisþjónustuna . Hins vegar hafi ekki verið komið til móts við óskir ASÍ , meðal annars"/>
        <s v="bætur hækki um 13% . Hins vegar sé slæmt að bætur byrji að skerðast við 200 þúsund króna mörkin ."/>
        <s v="bætur hækki um þrettán prósent . Hins vegar sé slæmt að bætur byrji að skerðast við tvö hundruð þúsund króna"/>
        <s v="bæturnar sem Hannes var dæmdur til þess að greiða séu mun lægri en þær sem farið var fram á ."/>
        <s v="bæturnar séu loks greiddar . Hann getur þó ekki upplýst hversu há heildarupphæðin var , Það hafi verið samkomulag á"/>
        <s v="Bailey taki þessa sumargleði að sér , enda hafi svitinn bókstaflega lekið niður veggi , stiga , hendur og leggi"/>
        <s v="bakreikningar verði nú gerðir upp mánaðarlega en segir að þegar komi að krónu á móti krónu skerðingunni vilji öryrkjar afnema"/>
        <s v="Baltasar Kormákur hafi varpað þessu fram því auðvitað þurfi að hrista upp í kerfinu til að ná fram breytingu ."/>
        <s v="baltnesku löndin fari inn í Evrópusambandið . Það skapar okkur færi á frekari viðskiptum í gegnum samninginn um evrópska efnahagssvæðið"/>
        <s v="Bandaríkin hafi tekið þátt í viðræðum við Írana um kjarnorkumál . Hann segir þátttöku Bandaríkjanna hafa verið &quot; jákvætt skref"/>
        <s v="Bandaríkin séu brjálað risaveldi . En það sem gerðist var sjálfsvörn . Og hafi verkin verið framin af þeirri ástæðu"/>
        <s v="Bandaríkin vilja bindast Evrópu sterkum böndum . &quot; Ríki utan NATO ræða aðild Í stefnuskrá samfylkingar vinstri manna kemur fram"/>
        <s v="Bandaríkin vilja líta til okkar með aukin viðskipta- og efnahagstengsl . Full aðild að Atlantshafssáttmálanum , tvímælalaust besti kosturinn ,"/>
        <s v="Bandaríkjaforseti hafi ekki slegið flutninginn út af borðinu . FH-ingurinn Arna Stefanía Guðmundsdóttir vann í 400 metra grindahlaupi á Smáþjóðaleikunum"/>
        <s v="Bandaríkjaher dregur saman seglin og telur að íslensk stjórnvöld eigi að hefja nú þegar samningaviðræður um endanlega brottför hersins í"/>
        <s v="Bandaríkjaher er á förum frá Íslandi og skorar á stjórnvöld að endurnýja ekki varnarsamninginn við Bandaríkin og að ganga úr"/>
        <s v="Bandaríkjaher er farinn af landi brott . Farið verður á slóðir herstöðvarinnar og minnisvarðar um hersetuna skoðaðir . Herstöðvaandstæðingum voru"/>
        <s v="Bandaríkjaher fari héðan , en hefur áhyggjur af mengun við völlinn . Hann er andvígur því að Bandaríkjaher æfi hér"/>
        <s v="Bandaríkjaher sé nú farinn af landi brott og að Íslendingar skuli eftir áratuga hersetu vera herlaus þjóð . Fundurinn skorar"/>
        <s v="Bandaríkjaher skuli loksins vera á förum og krefst þess að stjórnvöld hugsi gáfulega og taki forystu sem friðelskandi þjóð ."/>
        <s v="Bandaríkjaher skuli loksins vera að fara burt , en þetta kemur fram í ályktun frá stjórn UVG . Það segir"/>
        <s v="Bandaríkjaher skuli loksins vera að fara burt . Stjórn UVG krefst þess að stjórnvöld fari að hugsa gáfulega og taki"/>
        <s v="Bandaríkjaher skuli vera að fara burt . Stjórnin krefst þess að stjórnvöld taki forystu sem friðelskandi , herlaus þjóð ."/>
        <s v="Bandaríkjamaðurinn John Yettaw hafi verið leystur úr haldi í Búrma en kallar eftir því að öllum pólitískum föngum landsins verði"/>
        <s v="Bandaríkjamenn ætluðu að fara gegn hryðjuverkamönnum á þessum slóðum væri þá þar að finna . &quot; Hefji Rússar aðgerðir í"/>
        <s v="Bandaríkjamenn ætluðu að fjölga flugmóðurskipum sínum , án þeirra gætu NATO-ríkin ekki komið í veg fyrir að Noregshaf yrði Mare"/>
        <s v="Bandaríkjamenn hafi komið í veg fyrir tilræði , en vill ekkert segja um hvort Ísrael ætli að nota tækifærið til"/>
        <s v="Bandaríkjamenn hafi látið Írökum eftir að stjórna landi sínu , tveimur dögum fyrr en búist var við . Hins vegar"/>
        <s v="Bandaríkjamenn íhuguðu að breyta stefnu sinni í Miðausturlöndum . Segir í ritsjórnargrein sýrlenska ríkisdagblaðsins Tishrin í dag að Sýrlendingar rétti"/>
        <s v="Bandaríkjamenn og Evrópuþjóðir veiti norðurslóðum aukna athygli . Frá því Rússar hertóku og innlimuðu Krímskaga í Rússland fyrir fimm árum"/>
        <s v="Bandaríkjamenn viðurkenni þá ógn sem stafi af hinu svokallaða Íslamska ríki sé það vottur um mikla hræsni að ætla um"/>
        <s v="Bandaríkjaþing hafi komist að samkomulagi um hækkun skuldaþaksins og framlengja í lántökuheimildum bandaríska ríkisins . Kínverjar segja að samkomulagið muni"/>
        <s v="Bandaríkjaþing skuli hafa samþykkt frumvarp um aðgerðaáætlunina og sagði það skipta sköpum fyrir bandaríska efnahagskerfið . &quot; Um leið og"/>
        <s v="Bandaríkjaþing skyldi loks eftir japl , jaml og fuður semja um fjárveitingar til að reka ríkisstofnanir þar vestra og framlengja"/>
        <s v="Bandaríkjaþing skyldi loks eftir japl og jaml og fuður semja um fjárveitingar til að reka ríkisstofnanir þar vestra og framlengja"/>
        <s v="bandaríska flugmálaeftirlitsstofnunin hafi boðað til fundar eftirlitsaðila um heim allan vegna MAX-véla félagsins , sem kyrrsettar voru eftir tvö mannskæð"/>
        <s v="bandaríska flugmálastofnunin hafi boðað til fundar eftirlitsaðila um heim allan vegna vélanna . Boeing , flugfélög sem nota vélar þeirra"/>
        <s v="bandaríska herliðið er loksins farið frá Íslandi eftir 55 ára samfellda hersetu . Fögnuðurinn er þó blandinn þar sem ýmislegt"/>
        <s v="bandaríska sendiráðið hefði verið flutt til Jerúsalem . Þetta var mesta mannfall á einum degi á Gasaströndinni frá því í"/>
        <s v="bandaríska sjónvarpsveitan Netflix hafi opnað formlega fyrir þjónustu sína hér á landi í byrjun árs . Þó þurfi að tryggja"/>
        <s v="bandaríski herinn sé að yfirgefa Ísland og að íslenskur almenningur sé loksins að &quot; vakna úr fjötrum herveldis . Tupperware"/>
        <s v="bandaríski kylfingurinn Fred Couples og Argentínumaðurinn Angel Cabrera ætla að taka þátt á mótinu en Ástralía hefur ekki verið efst"/>
        <s v="bandaríski sjóherinn skuli hafa frelsað 13 íranska sjómenn úr klóm sjóræningja á Arabíuhafi . Ramin Mehmanparast segir að aðgerðirnar hafi"/>
        <s v="bangsinn var skotinn á færi . Ég myndi ekki vilja hafa hvítabjörn sem nágranna , ekki heldur steratröll eða vopnaðan"/>
        <s v="bankakerfið bæti þjónustu sína við almenning í landinu með því að bjóða húsnæðislán fyrir allt að 80% af kaupverði og"/>
        <s v="bankakerfið er að stækka . Tiltaka sérstaklega að þessi þróun eigi sér stað erlendis . Fagna sem sagt útrásinni ."/>
        <s v="bankar á Íslandi hafi kannski möguleika á að komast á ný í samband við alþjóðlega fjármálamarkaði og afla fjár þar"/>
        <s v="bankarnir hætti að kaupa laxveiðileyfi í veiðiám landsins . Stjórnin vonast til þess , að verð laxveiðileyfa lækki í kjölfarið"/>
        <s v="bankarnir hafi svigrum til launahækkana . Hún segir að launakönnun VR sýni að laun starfsmanna í fjármála- og tryggingastarfsemi hækki"/>
        <s v="bankarnir lækki vexti en ASÍ vill endilega benda á að umrætt gjald er ekki heimilt . Um eitt þúsund íbúa"/>
        <s v="bankarnir og sparisjóðirnir eru komnir inn á þennan markað . Ég tel hins vegar að ríkisvaldið hafi ennþá og um"/>
        <s v="bankarnir séu að bjóða upp á nýja kosti í fasteignalánum . Hann segir fasteignamarkaðinn vera að glæðast og býst við"/>
        <s v="bankarnir séu að koma aftur inn á markaðinn með fasteignalán , þeir hafa lítið verið að lána til fasteignakaupa að"/>
        <s v="bankarnir telji sig meðábyrga og vilji leita lausna . &quot; Þó að ekki hafi allar tillögur Gísla um FIT-kostnað verið"/>
        <s v="bankarnir voru ekki lengi í eigu ríkisins og er ánægð með að fjármálaráðherra Vinstri grænna telji eignarhaldinu best fyrirkomið í"/>
        <s v="bankarnir þurfi minna fé til endurreisnar en upphaflega var áætlað . Fram kom í máli Gylfa Magnússonar viðskiptaráðherra í utandagskrárumræðum"/>
        <s v="bankaskatturinn hækki og nái til fjármálafyrirtækja í slitameðferð , það er sanngirnismál , &quot; segir Ólafía . &quot; Hins vegar"/>
        <s v="Bankasýsla ríkisins hafi brugðist við erindi hans um að fá allt upp á yfirborðið varðandi sölu Landsbankans á Borgun ."/>
        <s v="Bankasýslan fylgi þessu eftir og einnig að Landsbankinn hafi krafið Borgun um upplýsingar . Það er mikilvægt að bankinn hafi"/>
        <s v="bankasýslan hafi farið að tilmælum hans um að fá allar upplýsingar um málið upp á borðið . Hann bíður svara"/>
        <s v="bankinn blási til sóknar en á sama tíma sjái þau eftir félögum sem hafi starfað með þeim í mörg ár"/>
        <s v="bankinn fái gagnrýni , enda sé það sérhverri stofnun bæði hollt og gott . &quot; Hitt er annað mál að"/>
        <s v="bankinn geti átt þátt í að styðja Blue Mountain í uppbyggingunni , og hlakkar til að vinna með Morgan Stanley"/>
        <s v="bankinn hafi boðað til fundarins . Það sé merki um að bankinn ætli að bera hag almennings fyrir brjósti ."/>
        <s v="bankinn hafi náð að selja , því ekki sé auðvelt að losa sig við dýra bíla í dag . „"/>
        <s v="bankinn hefði farið mildilega í vaxtahækkun nú . Aðrir gætu haft aðra skoðun á því . &quot; Mín vegna geta"/>
        <s v="bankinn meti það svo að vaxtalækkunarferill geti nú hafist í þeim tilgangi að íslenskt efnahagslíf fái betra svigrúm til að"/>
        <s v="bankinn skuli ganga á undan með góðu fordæmi og spara í goskaupum . Eftir Andra Karl andri@mbl.is SVIPUR stuðningsmanna ÍA"/>
        <s v="bankinn styrki hlaupið , hvetji fólk til að hlaupa og hafi þar að auki komið á fót áheitakerfi sem skilaði"/>
        <s v="bankinn sýnir sögu sinni og þjóðarinnar þá virðingu sem sjá má . HÉRAÐSDÓMUR Reykjavíkur hefur dæmt karlmann á fimmtugsaldri til"/>
        <s v="bankinn taki til hjá sér og tryggi þannig eigendum sínum , skattgreiðendum , betri arðsemi og væntanlega betra verð fyrir"/>
        <s v="bankinn vinni að því hörðum höndum að skapa umhverfi fyrir afnám hafta , og segist jafnframt hafa skilning á því"/>
        <s v="banna eigi seðilgjöld . „ Þetta er fyrsta skrefið og við væntum þess að síðari skref verði einnig í þágu"/>
        <s v="bannið dragi úr reykingum en segir það ekki hafa verið upphaflegt markmið þess . Stemningin var rafmögnuð á norskum öldurhúsum"/>
        <s v="banninu við kosningabaráttu hafi verið aflétt , og sagðist hann þar vona að það myndi að lokum leiða til þess"/>
        <s v="Barabanov séu veitt verðlaunin . &quot; Að vera fréttamaður í Rússlandi er eitthvert erfiðasta starf sem til er . Rússneskir"/>
        <s v="Barack Obama Bandaríkjaforseti hafi ákveðið að taka landið af lista Bandaríkjanna yfir ríki sem styðja hryðjuverkasamtök . Kúbustjórn hefur krafist"/>
        <s v="Barack Obama Bandaríkjaforseti skyldi lýsa því yfir á leiðtogafundi Atlantshafsbandalagsins í apríl síðastliðinn að hann hygðist beita sér fyrir heimi"/>
        <s v="Barack Obama muni taka við embætti forseta Bandaríkjanna . Stevie Wonder , Usher , Mary J. Blige og Sheryl Crow"/>
        <s v="barátta samtakanna sé farin að ná eyrum forsvarsmanna SÁÁ þar sem nýir stjórnendur með nýjar áherslur séu teknir við ."/>
        <s v="baráttan fyrir sumarönnum við HÍ hafi skilað árangri í gær . En þá ákvað ríkisstjórnin að auka eigið fé Lánasjóðs"/>
        <s v="baráttan hafi þó skilað okkur á þann stað sem við erum í dag , en ítrekar að ekki sé tímabært"/>
        <s v="baráttunni sé lokið . Bæturnar þýði að fjölskylda Moniku fái aðstoð við annast hana . Fyrri frétt mbl.is um málið"/>
        <s v="bardaginn væri aftur kominn á dagskrá og peppaði einnig komandi andstæðing sinn . Ostovich fékk nálgunarbann á eiginmanninn sem má"/>
        <s v="barnabókahöfundurinn Astrid Lindgren hefði orðið tíræð sýnir norska sjónvarpið stuttmyndaseríu um Emil í Kattholti eftir Astrid Lindgren þar sem blandað"/>
        <s v="barnalög verði endurskoðuð . Eitt af því sem félagið segir nauðsynlegt að skoða er að umgengnismál verði færð inn í"/>
        <s v="Barnasáttmáli Sameinuðu þjóðanna hafi verið lögfestur með öllum greiddum atkvæðum á Alþingi í gær . Samtökin segja í fréttatilkynningu að"/>
        <s v="Barnasáttmáli Sameinuðu þjóðanna hafi verið lögfestur með öllum greiddum atkvæðum á Alþingi í gær . Unicef segist í yfirlýsingu telja"/>
        <s v="Barnaverndarstofa hafi séð að sér og hyggist halda áfram rekstri meðferðarheimilis fyrir börn í vímuefnaneyslu , líkt og skilja megi"/>
        <s v="Barnaverndarstofa hafi séð að sér og hyggist halda áfram rekstri meðferðarheimilis fyrir börn í vímuefnaneyslu . Hann segir fjármál Götusmiðjunnar"/>
        <s v="Barnaverndarstofa hafi séð að sér og hyggist halda áfram rekstri meðferðarheimilis fyrir börn í vímuefnaneyslu líkt og skilja má af"/>
        <s v="Barnaverndarstofa hafi séð að sér og hyggist halda áfram rekstri meðferðarheimilis fyrir börn í vímuefnaneyslu líkt og skilja megi af"/>
        <s v="barnið er enn á lífi og tilbúið undir lífsbaráttuna . &quot; Sennilega tengist þessi siður hárri tíðni ungbarnadauða hér áður"/>
        <s v="barnið þeirra var að koma út úr skápnum . Þau eru ný og svo er fullt af flottum atriðum ,"/>
        <s v="Barr neitaði að mæta á fund þingnefndar og svara spurningum þingmanna , þrátt fyrir að honum hefði verið stefnt ,"/>
        <s v="basknesku hreyfingarnar skyldu vera á listanum . Þar er hins vegar ekki að finna Batasuna , róttækan flokk baskneskra þjóðernissinna"/>
        <s v="Baugsmálinu svokallaða sé lokið í íslenskum réttarsölum . Auðvitað er ekkert fagnaðarefni þegar menn fá fangelsisdóma , hvort sem þeir"/>
        <s v="BBC í Skotlandi fagnaði 60 ára starfsmæli . Þess má geta að næstu daga verður kalt og vætusamt í Skotlandi"/>
        <s v="Beggi er með . net á undan Pornhub í netrúntinum . #fotboltinethttps : // // t.co // 96 PLRQBZUJ -"/>
        <s v="beint farþegaflug er nú hafið á milli Íslands og Japans . Það er líklegt til þess að ýta undir aukin"/>
        <s v="Belgar fái smjörþefinn af því hvernig sé að búa við slíkar aðstæður . Ólafur Aðalsteinsson , framkvæmdastjóri hjá ESA -"/>
        <s v="Benjamín hafi fundið leið siðmenntaðra réttarúrræða telji hann á sér brotið . Og leggi nú fróma hönd á lögbók fremur"/>
        <s v="bent sé á mikilvægi alþjóðaflugvallarins á Keflavíkurflugvelli í drögum að skýrslunni „ Hagsmunir Íslands á norðurslóðum “ frá Ráðherranefnd um"/>
        <s v="bera fyrirliðabandið á morgun en það er aðeins einn maður sem á að bera það þegar að hann er heill"/>
        <s v="bera vitni í málinu gegn Breivik , hann hafi þegið lögregluvernd þótt enginn hafi haft í hótunum við hann ."/>
        <s v="berjast við Gunnar Nelson á UFC-bardagakvöldinu í O2 - höllinni í London á laugardaginn . Hann er búinn að vinna"/>
        <s v="besti knattspyrnumaður Englands skuli hafa skírt son sinn Romeo , &quot; varð honum að svari , eins og barnið hefði"/>
        <s v="betri horfur séu með eignasafn Landsbankans . Ríkisstjórnin hittist á reglubundnum þriðjudagsfundi sínum í Stjórnarráðinu í morgun og við spurðum"/>
        <s v="betrumbætur hafi verið gerðar á reglum um fjárhagsleg tengsl kjörinna fulltrúa , en meiri breytinga sé þörf og horfast þurfi"/>
        <s v="betur hafi verið farið í saumana á kostnaði við það . Þórunn hefur ekki jafnmiklar áhyggjur af utanríkisstefnunni og Steingrímur"/>
        <s v="betur væri brugðist við að þessu sinni . &quot; Þetta er frábært . Mér finnst mjög gott að heyra fólk"/>
        <s v="Bifreiðastjórafélagið Sleipnir tekur af skarið og brýst út úr þeirri láglaunastefnu sem kjarasamningar á þessu ári hafa markað . Skipasmíðastöðin"/>
        <s v="bílar séu orðnir nettari og léttari en var . sbs@mbl.is Bragi Ásgeirsson listmálari , gagnrýnandi og kennari er áttræður í"/>
        <s v="bílaumferð eykst frá ári til árs . Það sýnir góðæri og velmegun sem er okkur í hag . Margir hafa"/>
        <s v="bíllinn sé kominn á götuna og segist lengi hafa haft álíka bíl á teikniborðinu . „ Við sitjum í nokkurn"/>
        <s v="bin Laden hafi náðst enda hafi hann verið svarinn óvinur Bandaríkjanna með líf þúsunda manna á samviskunni . Luis Arreaga"/>
        <s v="bin Laden sé allur . Það sé stórt skref fram á við í baráttunni við uppreisnarhópa . Stjórnvöld í Pakistan"/>
        <s v="bin Laden skuli ekki lengur geta staðið fyrir hryðjuverkum . Þá eru ríki heims hvött til þess að vinna betur"/>
        <s v="Birkir sé búið að ná sér af meiðslum sínum og sé klár í slaginn fyrir nýja leiktíð . Eins og"/>
        <s v="birt er verðlaunaljóð Lindu Vilhjálmsdóttur úr samkeppninni um Ljóðstaf Jóns úr Vör sem afhentur var í janúar sl . Auk"/>
        <s v="birtast í blaðinu . Almennur skilningur á því að margskonar efni sem unnið er úr og unnið með , geti"/>
        <s v="biskup hafi beðist afsökunar á framgöngu kirkjunnar í málum samkynhneigðra . Baldur Þórhallsson , prófessor í stjórnmálafræði , segir að"/>
        <s v="biskup Íslands skuli tjá viðhorf sín til samkynhneigðra í nýútkomnu hirðisbréfi sínu . Sú þögn sem yfirstjórn kirkjunnar hefur löngum"/>
        <s v="Bitra sé sett í verndarflokk . „ Hin ákvörðunin var svo að gera samning við GeoGreenHouse , sem að ég"/>
        <s v="Bitra sé sett í verndarflokk . Sóley Tómasdóttir , oddviti Vinstri-grænna í borgarstjórn : Hin ákvörðunin var svo að gera"/>
        <s v="Bitrusvæðið sé sett í verndarflokk , en Orkuveita Reykjavíkur harmaði það sérstaklega . En Samtök ferðaþjónustunnar ganga enn lengra og"/>
        <s v="Bitruvirkjun hefði verið slegin af . Óskar Bergsson , borgarfulltrúi Framsóknar , sem ekki á sæti í stjórn Orkuveitunnar ,"/>
        <s v="Bitruvirkjun var slegin af . Það er búið að setja milljarð króna í undirbúning framkvæmda . Undirbúningur hófst fyrir fimmtán"/>
        <s v="Bjarg hafi sótt um lóð undir íbúðir í Hafnarfirði „ eftir að hafa skilað lóð í Skarðshlíð vegna íþyngjandi skilmála"/>
        <s v="Bjarg íbúðarfélag sæki um lóð undir íbúðir í Hafnarfirði eftir að hafa skilað lóð í Skarðshlíð fyrr á árinu vegna"/>
        <s v="Bjarki endurnýjaði samning sinn við félagið , en hann var að renna út á samning í haust . David Silva"/>
        <s v="Bjarni Benediktsson , fjármála- og efnahagsráðherra , boði heildarendurskoðun á tollakerfinu hér á landi . Þetta kemur fram á vefsíðu"/>
        <s v="Bjarni Benediktsson , formaður Sjálfstæðisflokksins , hafi gætt að kynjahlutföllum við skipan í ráðherraembætti og kona hafi orðið fyrir valinu"/>
        <s v="Bjarni Benediktsson forsætisráðherra skipaði í júní síðastliðnum starfshóp um hlutverk lífeyrissjóða og uppbyggingu atvinnulífs . Á meðal viðfangsefna hópsins er"/>
        <s v="Bjarni hafi ekki viljað fara aðra leið og sagði sjálfsagt að skoða alla þætti endurreisnar bankanna . Aðeins þurfi að"/>
        <s v="Bjarni hafi vakið athygli á málinu enda æskilegt að mál af þessu tagi fái umfjöllun í aðdraganda kosninga og að"/>
        <s v="Bjarni Jakob haldi áfram hjá félaginu og gengdi hann mikilvægu hlutverki að tryggja meistaraflokki i Gróttu tvo mikilvæga titla á"/>
        <s v="Bjarni Randver taki undir þessa áherslubreytingu en ég talaði ekki um að guðleysisstefnur væru trúarlegar . Þær líkjast trúfélögum að"/>
        <s v="Bjarni skuli fara í KR sem er flott félag . Raunveruleikinn í knattspyrnuheiminum í dag er sá að menn eru"/>
        <s v="Bjarni telji það ábyrgð sína að endurgreiða féð . Áður hafði Bjarni endurgreitt þrjúhundruð og sjötíu milljóna króna starfslokasamnings sinn"/>
        <s v="Bjarni telji það ábyrgð sína að verða við málaleitaninni sem leiddi til þessa samkomulags . Greiðslan nemur ríflega 650 milljónum"/>
        <s v="bjóða eigi út smíði nýrrar Vestmannaeyjaferju . ,, Það var alltaf meiningin að byggja Landeyjahöfn og smíða nýja ferju ."/>
        <s v="Björgólfur Guðmundsson sé orðinn meirihlutaeigandi í Eddu-miðlun og útgáfu hf . Hinn helsti eigandi fyrirtækisins er Mál og menning-Heimskringla ."/>
        <s v="Björgvin G. Sigurðsson , fyrrverandi bankamálaráðherra , hefur sett fram ósk um að landsdómur fjalli um hans mál . Aðrir"/>
        <s v="Björgvin G. Sigurðsson , viðskiptaráðherra hyggist bregðast við verðhækkunum í samráði við ASÍ , Neytendasamtökin og Neytendastofu og lýsir sambandið"/>
        <s v="Björgvin Páll hafi valið að ganga til liðs við félagið þrátt fyrir áhuga annarra í þýsku úrvalsdeildinni . Björgvin Páll"/>
        <s v="bjórinn hefur verið leyfður í 24 ár , ákveðið að rifja upp nokkur ummæli þeirra þingmanna sem börðust gegn því"/>
        <s v="Björn Hákon hafi haldið hreinu og að liðið hafi innbyrt þrjú stig úr leiknum í gær , fyrsti sigur Fylkis"/>
        <s v="Björn Ingi Hrafnsson skuli bjóða sig fram til forystu fyrir Framsóknarflokkinn í borginni , en hún hefur sjálf lýst því"/>
        <s v="Björn skuli nú gegna embætti dóms- og kirkjumálaráðherra . Af þessu leiðir að greinarhöfundur setur traust sitt á Björn að"/>
        <s v="Björn Valur skyldi ekki útiloka neinn möguleika í stöðunni . Spurð hvort samstarf VG og Sjálfstæðisflokksins kæmi til greina svaraði"/>
        <s v="Björt framtíð ætli ekki að beita málþófi . Það hefði skotið skökku við ef við hefðum farið í þessar aðgerðir"/>
        <s v="blaðamenn og DV hafi séð að sér og leitað sátta . „ Ástæðan fyrir málshöfðuninni var að mér fannst holur"/>
        <s v="blaðamennirnir , sem sögðu sannleikann , fengju fangelsisdóm . En svo undarlega vildi til að Hæstiréttur snéri við dómnum og"/>
        <s v="blaðamennirnir hafi fengið frelsið og segir samtökin óska þeim og fjölskyldum þeirra allrar blessunar . Hægt er að senda stolnum"/>
        <s v="Blair hafi tekið þetta mál upp á fundinum og samtökin hvetji hann og aðrar þjóðir til að þrýsta á Íslendinga"/>
        <s v="Blásarakvintettinn hafi gefið vilyrði fyrir því að koma enn á ný . Þá vonast hann til að fá Áskel á"/>
        <s v="blásið er til málþings á morgun , þriðjudag , á Hótel Héraði á Egilsstöðum . Yfirskriftin er : &quot; Eiga"/>
        <s v="blásið hefur verið á ný til átaks gegn unglingadrykkju . &quot; Reynslan hefur sýnt að þegar foreldrar , unglingar og"/>
        <s v="blessaður maðurinn hafi fengið svona jólalegt og gott veður í gær . Ekkert slær út náttúruna okkar . “ Það"/>
        <s v="blóðið renni . &quot; Jón Þórisson , arkitekt og fyrrum aðstoðarmaður Evu Joly , um handtökur Landsbankamanna . &quot; Þetta"/>
        <s v="bloggin séu mörg og fjölbreytt . Bloggheimurinn hefur einnig blandast saman við aðra samfélagsmiðla og eru Fagurkerar til dæmis einnig"/>
        <s v="boðað hafi verið til fundarins . „ Hann varð við því að lokum að halda fundinn , þannig að það"/>
        <s v="boðað hefði verið til kosninga . Hann sagði þörf á nýrri ríkisstjórn í Danmörku og sagði kosningarnar snúast um að"/>
        <s v="boðað hefði verið til þessa fundar . Hann sagðist aðeins hafa verið formaður fræðslunefndar í einn mánuð og því væri"/>
        <s v="boðið sé upp á námssamninga fyrir þá sem vilja mennta sig . „ Ef Hafnarfjörður vill taka forystu á þessu"/>
        <s v="boðið verði upp á aðstoð og tilsögn en mikilvægt sé að listamennirnir fái að haga því sjálfir hversu mikið þeir"/>
        <s v="boðuð vantrauststillaga gegn sér hafi loksins verið lögð fram . Hún fái núna kærkomið tækifæri til að ræða störf sín"/>
        <s v="bók Heinrichs Böll , Mannorðsmissir Katrínar Blum , skuli loks komin út á íslensku . Böll nýtti sér frægð sína"/>
        <s v="bók um Grím Thomsen og skáldskap hans er komin út en höfundur hennar er Kristján Jóhann Jónsson . Sköpunarkjarkur er"/>
        <s v="Bókasýningin í Frankfurt hafi boðið okkur að vera heiðursgestir árið 2011 &quot; sagði Katrín á fundinum sem verkefnið Sagenhaftes Island"/>
        <s v="bókin sé loksins fáanleg í íslenskri þýðingu . Við erum svo heppin , að í fyrra kom út bókin The"/>
        <s v="boltinn fór ofan í körfuna þegar brotið var á honum . Carlos Boozer átti flottan leik en hann var með"/>
        <s v="boltinn væri nú hjá þjóðinni . ,, Þess vegna skulum við leggjast á eitt og sjá til þess að þjóðin"/>
        <s v="boltinn væri nú hjá þjóðinni . Birkir Jón Jónsson , varaformaður Framsóknarflokks : Þess vegna skulum við leggjast á eitt"/>
        <s v="Bolvíkingar skuli nú eftir harða baráttu hafa losnað við slysagildruna í Óshlíðinni með tilkomu nýju jarðganganna sem tryggja öryggi heimamanna"/>
        <s v="borgarbúar vilji stuðla að sjálfbærum lífsháttum og fjölbreyttu dýralífi í borginni . „ Slíkt verður hins vegar að gerast í"/>
        <s v="borgarfulltrúar Besta flokks og Samfylkingar hafi áttað sig á hversu alvarlegar afleiðingar ákvarðanir þeirra myndu hafa á fjárhag heimilanna og"/>
        <s v="borgarfulltrúar R-listans samþykktu að breyta upprunalegu tillögunni . &quot; Ég fagna því trausti sem fram kemur á samgönguráðherra í þessu"/>
        <s v="Borgarnes hefur verið löggiltur verslunarstaður í 150 ár , “ segir Björk . Þá segir hún jafnframt að auka fjárveitingar"/>
        <s v="borgarráð afhenti Félagi múslima á Íslandi byggingarlóð undir mosku í Reykjavík eins og lagt var til . Þar með hefði"/>
        <s v="borgarráð aflétti nú þegar óvissu um frístundastarf fatlaðra næsta sumar og tryggi fjárveitingar til verkefnisins í stað þess að þæfa"/>
        <s v="borgarráð ákvað þrátt fyrir ráðleggingar fyrrnefndra embættismanna að fá tillögur frá velferðarsviði og skóla- og frístundasviði um breytta verkferla í"/>
        <s v="borgarráð hafi rætt málið í morgun því það hafi ekki verið á hreinu hingað til hvert framtíðarskipulagi eigi að vera"/>
        <s v="borgarráð hafi samþykkt deiliskipulag sem leyfi byggingu allt að 300 nýrra stúdentaíbúða í nágrenni háskólans . Í tilkynningu frá Stúdentaráði"/>
        <s v="borgarráð skuli leggjast einróma gegn veitingu nektardansleyfis í dag þegar 93 ár eru liðin frá því konur fengu kosningarétt og"/>
        <s v="borgarráð skuli leggjast gegn veitingu nektardansleyfis , einmitt á þeim degi sem konur fengu kosningarétt og kjörgengi fyrir 93 árum"/>
        <s v="borgarráð skyldi hafa tekið þessa ákvörðun og verið samstíga í henni . Þessi breyting tekur gildi þegar í stað og"/>
        <s v="borgarráð skyldi leggjast einróma gegn veitingu nektardansleyfis í gær hinn 19. júní , þegar 93 ár eru liðin frá því"/>
        <s v="borgarstjóri hefur gert hreint fyrir sínum dyrum með afsökunarbréfinu til Veturliða Gunnarssonar . En óneitanlega vekja stóryrði borgarstjóra vegna fyrirspurnar"/>
        <s v="borgarstjóri hyggist halda samkeppni um skipulag Lækjartorgsreitsins . Borgarfulltrúar Samfylkingarinnar hafi lagt til fyrir um ári síðan að reiturinn yrði"/>
        <s v="borgarstjóri og dómsmálaráðherra ætli sér að funda um málið og treysti því að þeir komist að farsælli niðurstöðu . Dagur"/>
        <s v="borgarstjóri Reykjavíkur taki nú vel á móti fjölda herskipa sem þessa dagana eru við strendur Reykjavíkur og í höfnum þess"/>
        <s v="borgarstjóri skuli hafa tekið af skarið í þessum málaflokki og fengið hann til starfa . Ragnhildur Thorlacius : En nú"/>
        <s v="borgarstjóri skuli leggja þetta til . Arnar Páll Hauksson : En hvaða skilning leggur þú í þessa tillögu borgarstjóra ,"/>
        <s v="borgarstjóri skuli taka undir þau sjónarmið , að það sé rétt að skoða málið og athuga hvort það er ekki"/>
        <s v="borgarstjóri taki þessa dagana vel á móti fjölda herskipa vegna þátttöku þeirra í hernaðaræfingu . Á hinn bóginn gagnrýnir það"/>
        <s v="borgarstjórinn í Reykjavík hefði markað stefnu til framtíðar . Ég ætlaði eiginlega að koma upp til þess að benda á"/>
        <s v="borgarstjórn hyggist bæta úr slæmu rekstrarumhverfi leikskólanna . Kemur þetta fram í ályktun sem leikskólastjórar sendu í gær . &quot;"/>
        <s v="borgaryfirvöld ætli að falla frá skerðing á kennslumagni , gæslu og forfallakennslu . Þau telja þó enn of langt gengið"/>
        <s v="borgaryfirvöld hafi ákveðið að fjarlægja ljósabekki af opinberum sundstöðum borgarinnar . Eins og bent var á í umræðunni um þetta"/>
        <s v="borgaryfirvöld vilja koma til móts við sitt starfsfólk að þessu leyti og sérstaklega þeim kjarki sem kom fram á fundi"/>
        <s v="borgaryfirvöld vilji efla veg skákíþróttarinnar . Patriot eldflaug var fyrir mistök skotið á loft frá herstöð í smáríkinu Qatar við"/>
        <s v="borgayfirvöld ætli sér að vinna að lausn á þeim rekstrarvanda sem samtökin búa við en þau hafa ekki getað greitt"/>
        <s v="borgin byggist endurvekja stöðu umsjónamanns Tjarnarinnar , auk annars . Í hans augum er mikilvægi Tjarnarinnar fyrir borgarbúa ótvírætt ."/>
        <s v="borgin fái nú greitt það sem henni ber . Lögreglumenn í borginni hafi þurft að takast á við fordæmalausar áskoranir"/>
        <s v="borgin hafi brugðist við ábendingunum því stofan hafi ekki vald til þess að beita sektum sé ekki farið eftir ábendingum"/>
        <s v="borgin hafi ráðið öryggisverði í miðborgina og blæs á gagnrýni oddvita Samfylkingar í borgarstjórn um að þeir skapi falskt öryggi"/>
        <s v="borgin hefði verið valin sem mótsstaður Ólympíuleikanna 2008 . Jiang brosti og veifaði til fólksins við Árþúsundaturninn í borginni þar"/>
        <s v="borgin móti skýrari stefnu en ríkt hefur fram að þessu um hverju hún vill ná fram með því að leggja"/>
        <s v="borgin reyni að skapa fleiri tækifæri fyrir samtöl við okkur innflytjendur . Ég vona að fleiri sveitarfélög , fyrirtæki og"/>
        <s v="borgin væri leiðandi varðandi það . „ Peningar og framkvæmdir verða ekki til í starfshópum “ Marta Guðjónsdóttir , varaborgarfulltrúi"/>
        <s v="borgin vilji fara út í gerð Sundabrautar en að hafa verði samráð við öll sveitarfélögin á höfuðborgarsvæðinu um forgangsröðunina á"/>
        <s v="börn eigi leikhús . En til hvers er leikhús ? Er leikhús ekki bara gamaldags útgáfa af sjónvarpi , bíói"/>
        <s v="börn fari enn út að leika sér er stór hópur fólks sem telur börnin setja ökumenn í stórhættu með því"/>
        <s v="börn skuli í auknum mæli leita til embættisins til að fá ráð og leiðbeiningar varðandi ýmislegt sem snertir þeirra daglega"/>
        <s v="börnin höfðu lokið prófum . Þegar viðvörunarflautur Ísraelshers hljómuðu pakkaði fjölskyldan saman og þau voru að bíða eftir leigubíl þegar"/>
        <s v="börnin mín þurfi að greiða minna af skuldum annarra . Hins vegar verðum við að muna að mat þetta byggir"/>
        <s v="börnin væru látin . Bandarísk-palestínski fréttamaðurinn Ali Abunimah birtir myndband af söngi ungmennana á vefsíðunnu Electroinc intifada , og birtir"/>
        <s v="borunin hafi tekist vel og örugglega um leið og hann lýsir vonbrigðum með að ekki hafi tekist að staðfesta kolvetni"/>
        <s v="Bowie hafi sjálfur valið efnið , það ætti að koma í veg fyrir að fyrrverandi útgefendur hans gefi út misgóðar"/>
        <s v="bransinn sé tilbúinn að taka á málum . Happy End , sem keppir um Gullpálmann í ár , gerist í"/>
        <s v="brátt fengi Jazz leiðrétt kyn sitt og yrði því ekki lengur með getnaðarlim , heldur píku . Sýnt er frá"/>
        <s v="brátt fer sólin hækkandi , “ segir Salka Sól Eyfeld , fjölmiðlafulltrúi hátíðarinnar . Meðal annars kemur fram breska plötusnúðatvíeykið"/>
        <s v="brátt ljúka þeir framhaldsskólanámi sínu . Áður en síðasta próftörnin tekur við er siður að nemendur klæðist hverskonar búningum og"/>
        <s v="brátt tekur Flugfélag Íslands í notkun vélar af Bombardier-gerð . Fyrsti leikur Leiknis úr Breiðholti í efstu deild í knattspyrnu"/>
        <s v="brautin hafi aldrei orðið að veruleika . Í fjórða lagi fjallar hann um hraðbraut í sínu eigin hverfi , Breiðholtinu"/>
        <s v="bregðast eigi við gagnrýni hans á óskýra löggjöf . Helgi Magnús Gunnarsson : Ég tel það mjög jákvætt . Það"/>
        <s v="bregðast eigi við og hvetur ráðamenn til að íhuga aukinn viðbúnað t.d. við Geysi , Gullfoss og í Vatnajökulsþjóðgarði ."/>
        <s v="breið samstaða sé að nást um þetta mikilvæga mál hér á vettvangi þingsins . Það er mikilvægt að þing og"/>
        <s v="Breiðholtsskóli skuli vera hvað fremstur í röðinni með það . “ Kostnaður við hreinsun tyggjós og veggjakrots í Reykjavíkurborg er"/>
        <s v="breiður meirihluti hefur myndast á Alþingi um samþykkt Icesave-samkomulagsins frá því í desember síðastliðnum . Samtök atvinnulífsins telja hagsmunum atvinnulífsins"/>
        <s v="Brendan taki ábyrgð á gjörðum sínum og að hann njóti stuðnings og virðingar fjölskyldumeðlimanna . Brendan hafði unnið ötullega að"/>
        <s v="Brenton Birmingham verður með í kvöld . Teitur sagði að hann hefði æft í gærkvöldi og verð þokkalegur en hann"/>
        <s v="bresk yfirvöld ætli að hefja rannsókn á hvarfi dóttur þeirra að nýju . Lundúnalögreglan segist vilja yfirheyra 38 menn vegna"/>
        <s v="breska lögregluyfirvöld ætli að halda áfram með rannsóknina . Lögreglan segist hafa þrjátíu og átta menn til rannsóknar , sem"/>
        <s v="breska ríkið fengi 60% til baka út úr föllnum breskum banka . Ætli hann þá að krefjast meira en 100%"/>
        <s v="breska þjóðin fengi tækifæri til að velja sér forystu sem hefði hagsmuni hennar í fyrirrúmi . „ Við hlökkum til"/>
        <s v="breski forsætisráðherra hefur skrifað þetta bréf . Mér sýnist að hann hafi gengið allt of langt í ummælum sínum í"/>
        <s v="breski kappaksturinn fari til Brands Hatch , sem þeir segja einstaklega skemmtilega braut . Segja þeir áform Foulston þýða stórt"/>
        <s v="breskir lögmenn á vegum Kaupþings og fleiri leiti leiða til að sækja bresk stjórnvöld til saka . ” Hann sagði"/>
        <s v="Bretar hafi sagt skilið við Evrópusambandið í þjóðaratkvæðagreiðslu . Hún kallar eftir sams konar kosningum í Frakklandi . Þessu lýsti"/>
        <s v="Bretar hefðu í dag aflétt hryðjuverkalögunum á Ísland , en málið ætti sér aðra og alvarlegri hlið . Bjarni Benediktsson"/>
        <s v="Bretar og Íslendingar hafi komist að samkomulagi sem tryggja óbreytt viðskipti milli landanna ef Brexit verður án samnings . Hann"/>
        <s v="Bretar skyldu halda í heiðri sjónarmiðum um jafnan rétt fyrir alla . Hann sagði hins vegar að bresk löggjöf hindraði"/>
        <s v="Bretar tækju nú frumkvæði í að leysa deilurnar í Mið-Austurlöndum . Sagði Abbas hugmyndina skref í átt að endurnýjuðum friðarumleitunum"/>
        <s v="Bretar urðu fyrri til en Þjóðverjar . Hervernd Bandaríkjanna og síðan Nató eftir stríð var að vísu umdeild , en"/>
        <s v="Bretarnir ætla til að byrja með að taka á sig þá ábyrgð sem er þarna í gildi gagnvart innistæðueigendum ."/>
        <s v="Breti fái tækifæri áfram hjá jafnstóru liði en breskum stjórum fer fækkandi í úrvalsdeildinni , sér í lagi hjá efstu"/>
        <s v="Breti taki við Manchester United af Sir Alex Ferguson . David Moyes mun taka við af Ferguson í sumar en"/>
        <s v="breyta lögum um veitingastaði og skemmtanahald og einfalda þannig regluverk í kringum útleigu til ferðamanna á Íslandi . Hún segir"/>
        <s v="breyting hafi orðið þar á . „ Ég er alveg á því á því að ef eitthvað hrundi ekki þá"/>
        <s v="breytingar á lögum varðandi umskurð á drengjum séu til umræðu á Alþingi . „ Hins vegar er embættið eindregið á"/>
        <s v="breytingar á stjórnarskrá séu nú ræddar í aflokaðri , flokkspólitískri nefnd . Hann er hvorki sá fyrsti né eini því"/>
        <s v="breytingar hefðu verið gerðar á frumvarpi um fullnustu refsinga og sagði að nýr tónn hefði verið sleginn . Hún tók"/>
        <s v="breytingar hefðu verið gerðar á frumvarpinu og sagði að nýr tónn hefði verið sleginn . Hún tók meðal annars dæmi"/>
        <s v="breytingar sem gerðar voru á útvarps- og samkeppnislögum í vor verða afturkallaðar . Ástæður sínar fyrir því hefur hann rakið"/>
        <s v="breytingar verði gerðar á stjórn félagsins , sem hafi fatast flugið að undanförnu meðal annars vegna aukinnar samkeppni og hækkandi"/>
        <s v="breytingin hafi verið auglýst og gerir ekki athugasemdir við hana . Bæjarráð Vesturbyggðar leggur áherslu á mikilvægi þess að málið"/>
        <s v="breytt hafi verið um vinnubrögð og þannig m.a. farið eftir áliti umboðsmanns Alþingis , &quot; segir Ólafur . Samkvæmt stjórnsýslulögum"/>
        <s v="Brian McClair misnotaði vítaspyrnu í bikarleik . Atvikið svipar til uppákomunnar í leik liðanna á síðustu leiktíð er Martin Keown"/>
        <s v="Bríet Bjarnhéðinsdóttir og aðrar baráttukonur og fólk gengu á undan okkur hinum til þess að auka okkar valfrelsi í okkar"/>
        <s v="Brim skuli hafa ákveðið að fara varlega í þessum efnum . Norðmenn byggðu upp sitt laxeldi með því að fórna"/>
        <s v="British Airways hefðu ákveðið að birta viðvörun til farþega og hvetja þá til að hreyfa sig um borð í flugvélum"/>
        <s v="brjóst séu ekki eins mikið tabú nú og þau voru þegar myndin af henni fór í dreifingu . &quot; Ég"/>
        <s v="brotamaðurinn hafði opinberlega tilkynnt að hann væri kominn út úr skápnum . Dómurinn féll í héraðsdómi Reykjaness í dag og"/>
        <s v="brotaþolar skuli stíga fram með sögur sínar . Kynferðisbrot voru þögguð niður alltof lengi á þessu landi með þeim afleiðingum"/>
        <s v="brotaþolar stígi æ oftar fram til að tala um reynslu sína og benti á að á síðustu árum hefði margt"/>
        <s v="brotaþolar stígi nú æ oftar fram til að tala um sýna reynslu og hvað megi betur fara í kerfinu ."/>
        <s v="brotaþolar stigju nú æ oftar fram til að tala um sína reynslu og hvað mætti betur fara í kerfinu ."/>
        <s v="brotist hafi verið úr viðjum þeirrar einhæfu umræðu um fiskveiðistjórnunina sem ritstjórn Moggans , skrafskjóður í Seðlabanka og Háskólanum og"/>
        <s v="brottfluttir Íslendingar í Vesturheimi og afkomendur þeirra vilja viðhalda sambandi við uppruna sinn og rætur og rækta tengslin við Ísland"/>
        <s v="brottvikning Kristins og breyting á nefndarskipan hefði aukið veg ungra framsóknarmanna og kvenna í flokknum . Ungu framsóknarmennirnir tóku því"/>
        <s v="Bryndísi standi til boða að staða eins og deildarforsetastaðan sem sýni hversu málefnalega og heiðarlega hún hafi starfað . Hún"/>
        <s v="brýnum framkvæmdum við Grindavíkurveg muni ljúka á þessu ári . Samgönguráðherra skipaði starfshóp um samgöngumál sem hefur skilað niðurstöðu ."/>
        <s v="búa á þessari spilltu og ísköldu eyju . Ég bý nefnilega í femínísku helvíti og þjóðfélagi bastarða . Það finnst"/>
        <s v="búa ekki við ritskoðun , eins og svo margir starfsbræður þeirra hafa hins vegar þurft að gera , og sumir"/>
        <s v="búa í einu þeirra ríkja heims þar sem fjölmiðlar eru hvað frjálsastir . En við megum þó ekki gleyma því"/>
        <s v="búa í friðsömu landi þar sem hérna ágreiningur er leystur án átaka og við njótum þeirra forréttinda að ganga tvisvar"/>
        <s v="búa í ríki þar sem stjórnmálamenn ráða engu um það hverjir þurfi að svara til saka fyrir rétti og hvers"/>
        <s v="búa í samfélagi þar sem öndverðar skoðanir fá að þrífast og vona að ákvarðanir á nýju Alþingi muni felast í"/>
        <s v="búa í þessu landi og á þessari gjöfulu eyju . Forsætisráðherra talaði um hinar miklar náttúruauðlindir þjóðarinnar en einnig hvernig"/>
        <s v="búa við fimm prósent hagvöxt og rúmlega fimm prósenta stýrivexti líkt og raunin er hér á landi . Þetta segir"/>
        <s v="búa við viðlíka hagvöxt og vaxtastigog hér á landi . Við fjöllum jafnframt um stöðu tryggingafélagsins VÍS en engin kona"/>
        <s v="búa yfir hinum kvenlega krafti hið innra og ytra . Kynorkan snýst nefnilega ekki bara um að vera stöðugt ríðandi"/>
        <s v="búið er að ganga frá samningum um veiðiréttinn og gleðjumst yfir því að geta nú boðið félagsmönnum okkar og öðrum"/>
        <s v="búið er að gera afsteypu úr eir af frægasta hvalbeini Íslandssögunnar . Orðtakið að taka einhvern á beinið er okkar"/>
        <s v="búið er að gera þær aðgengilegar almenningi . Allt of lítið er um útgáfu á frumheimildum hér á landi og"/>
        <s v="búið er að létta þeirri óvissu af þeim svæðum og hjá því starfsfólki sem unnu hjá Brimi ehf eða dótturfyrirtækjum"/>
        <s v="búið er að opna félagsmiðstöðina eftir langt hlé . Þau kvarta undan því að íþróttahúsið sé alltof lítið og eiga"/>
        <s v="búið er að smíða nýja tvíbreiða brú yfir Morsá í stað Skeiðarárbrúar sem hefur þjónað okkur í meira en 40"/>
        <s v="búið er að spila fótbolta í 100 ár í Lokeren . Rúnar sem hefur verið besti maður Lokeren undanfarin ár"/>
        <s v="búið er að staðfesta tilnefningu Elana Kagan í Hæstarétt Bandaríkjanna . Nú eiga þrjár konur sæti í réttinum , en"/>
        <s v="búið er að treysta framtíð laugarinnar . Fyrir tæpu ári var sorpbrennslunni á Klaustri lokað vegna mengunar en með orku"/>
        <s v="búið sé að „ leiðrétta þá framkvæmd sem hefur viðgengist í nokkra áratugi hjá íslenska ríkinu að draga af launum"/>
        <s v="búið sé að festa þetta mikilvæga samstarf enda séu umhverfismál sveitarfélaginu hugleikin . Hrund Gunnsteinsdóttir , framkvæmdastjóri Festu , segir"/>
        <s v="búið sé að festa þetta mikilvæga samstarf enda séu umhverfismál sveitarfélaginu hugleikin . Hrund Gunnsteinsdóttir er framkvæmdastjóri Festu og hún"/>
        <s v="búið sé að fresta afgreiðslu þessa máls . &quot; Ég held að best væri að hætta við þessi áform eins"/>
        <s v="búið sé að koma hreinsibúnaði í lag . Frétt : Gunnar Smári Helgason Myndir : Kristín Sigurjónsdóttir Vegna bilunar í"/>
        <s v="búið sé að leiðrétta þá framkvæmd sem hafi viðgengist í nokkra áratugi hjá ríkinu að draga af launum fólks í"/>
        <s v="búið sé að leyfa aðgang að Holuhrauni . Lokunarsvæðið í nálægð við hraunið var minnkað allverulega í dag . Svæðið"/>
        <s v="búið sé að opna háskólann en óttast að námið muni ekki nýtast þeim eftir útskrift í ljósi kúgunar kvenna í"/>
        <s v="búið sé að opna hótelið eftir vetrardvalann . sig // þá LBD : 86 verkefni komu inn á borð lögreglunnar"/>
        <s v="búið sé að opna hringveginn með bráðabirgðabrú . Starfsmenn Vegagerðar , lögregla , björgunarsveitir og aðrir eigi mikið hrós skilið"/>
        <s v="búið sé að ráða í stöðu skólastjóra GRV en harmar þau vinnubrögð sem viðhöfð voru við ráðningarferlið - og ekki"/>
        <s v="búið sé að selja yfir þúsund miða á leikinn til stuðningsmanna íslenska liðsins . „ Vonandi koma Íslendingarnir í löndunum"/>
        <s v="búið sé að semja . Ármann Kr. Ólafsson , bæjarstjóri Kópavogs : Þetta eru samningar sem að báðir aðilar geta"/>
        <s v="búið sé að setja upp fyrstu hleðslustöðvarnar fyrir rafbíla við flugvöllinn , en þeim eigi vafalaust enn eftir að fjölga"/>
        <s v="búið sé að setja upp fyrstu hleðslustöðvarnar fyrir rafbíla við flugvöllinn og að hann telji líklegt að þeim muni fjölga"/>
        <s v="búið sé að taka alla þá 13 sem dæmdir voru til dauða fyrir árásina af lífi . Nú sé málinu"/>
        <s v="búið sé að tryggja rekstur fjölmiðla Pressunnar . Besta fréttin fyrir okkur , sem berum hag vinnandi fólks fyrir brjósti"/>
        <s v="búið sé að tryggja varðveislu húsanna við Laugaveg 4 og 6 og að götumynd þess hluta Laugavegar verði varðveitt ."/>
        <s v="búið væri að efla menningardagskrá RÚV og upplýstum við um áform um enn stærri skref í þá átt á næstunni"/>
        <s v="búið væri að nefna dagsetningu . Benazir Bhutto hafði áður fordæmt hina óljósu yfirlýsingu um kosningar og hvatt stuðningsmenn sína"/>
        <s v="búið væri að stíga þetta skref til þess að auka kvóta á skötusel . „ En það á eftir að"/>
        <s v="búið væri að tryggja fjármagn til fyrsta áfanga af þremur til viðbyggingar BUGL en spurði m.a. um eflingu barna- og"/>
        <s v="búið væri að vinna mikið í undirbúningi málsins og hvað það væri langt komið . Nú lægi þörfin fyrir og"/>
        <s v="bundið slitlag skyldi vera komið á vegi milli allra þéttbýlisstaða í kjördæminu , en á þinginu var talið mikilvægt að"/>
        <s v="búningurinn hafi skilað sér ásamt öllum fylgihlutum og Reykjavíkurborg fagnar því að málið hafi fengið farsælan endi . Þjófnaður af"/>
        <s v="búreggjaframleiðslan sé á útleið . &quot; Eggjaneysla á Íslandi hefur aukist töluvert á liðnum árum . Langmesta aukning er í"/>
        <s v="busavígslan sé að leggjast af í framhaldsskólum landsins . „ Það gleður mig óstjórnlega . Þetta hefur verið áhyggjuefni margra"/>
        <s v="Bush skuli ætla að líta málin „ með opnum hug “ , eins og það var orðað , en í"/>
        <s v="Bush skuli snúa sér beint til hans með þessum hætti . &quot; Danmörk verður að gera sér grein fyrir því"/>
        <s v="Bush skyldi leita til alþjóðasamfélagsins um aðstoð og sagði það &quot; tvímælalaust góðar fréttir &quot; . Lítil viðbrögð í Írak"/>
        <s v="byggðarráð sé nú tilbúið til að horfast í augu við stöðuna eins og hún er , því þannig verði auðveldara"/>
        <s v="Byggðastofnun hefur komið myndarlega að málum , &quot; segir Hákon Hansson , oddviti Breiðdalshrepps , og vonast til að hægt"/>
        <s v="byggður verður heilsárs íþróttavöllur í nálægð við skólana , sundlaugina og íþróttahúsið . Uppeldislegt gildi íþrótta er ekki vefengt ."/>
        <s v="bygging álvers á Reyðarfirði og stórvirkjunar á Austurlandi séu að verða að veruleika og framkvæmdirnar m.a. sagðar verða lyftistöng fyrir"/>
        <s v="bygging tónlistarhúss sé loks að verða að veruleika . Þá leggur Sjálfstæðisflokkurinn til að á stöðum þar sem ekki verða"/>
        <s v="bygging vatnsverksmiðju á Rifi skuli loks vera hafin . Heimamenn hafa beðið lengi eftir að framkvæmdir hefjist en mikið er"/>
        <s v="bygginganefndin hefði svarað erindi sínu , nú fjórum mánuðum eftir að það barst . Stefán hafði hugsað sér að kaupa"/>
        <s v="byggingarfulltrúi og borgarráð hafi þegar hafist handa í einhverjum mæli í málum óreiðuhúsa , en betur má ef duga skal"/>
        <s v="byggja eigi á góðri reynslu Suðurnesjamanna . „ Þetta verkefni hefur skilað miklum árangri og fest sig algjörlega í sessi"/>
        <s v="byrja á móti besta liðinu . „ Mér finnst það geðveikt , alveg geðveikt . Við þekkjum Frakkana vel og"/>
        <s v="byrja umræðuna strax . Hún sagði að háttvirtir þingmenn hefðu óskað eftir því að ræða málið betur og því sæi"/>
        <s v="byrja umræðuna strax og sé enga ástæðu annað en að gera það og veit að þingmenn , háttvirtir þingmenn hafa"/>
        <s v="byrjað er að einfalda reglugerðina , en betur má ef duga skal . Hið opinbera , bæði ríki og sveitarfélög"/>
        <s v="Cameron hafi náð bráðabirgðasamningi um grundvallarbreytingar á stöðu Bretlands , en útgöngusinnar segja þetta rýrt í roðinu og mun minna"/>
        <s v="Cardiff City sé búið að tryggja sér sæti í ensku úrvalsdeildinni fyrir næstu leiktíð . Daninn sér fyrir sér grannaviðureign"/>
        <s v="Carl Jóhan hafi með skáldsögunni snúið af braut póstmódernismans og að hinni epísku frásagnaraðferð . Þetta er þó nokkur misskilningur"/>
        <s v="Carlsberg og Coca-Cola Company hefðu tekið þá ákvörðun að hefja viðræður við íslenska fjárfesta um kaup á Vífilfelli . Hann"/>
        <s v="Castro hafi einnig gagnrýnt mannréttindamál í Bandaríkjunum , fátækt og aukinn ójöfnuð : „ Við fögnum því að hafa átt"/>
        <s v="Charles Taylor , fyrrverandi forseti Líberíu hafi hlotið 50 ára fangelsisdóm fyrir að kynda undir grimmdarverkum meðan á átökunum stóð"/>
        <s v="Chelsea tókst ekki að jafna metið þeirra . Tap Chelsea á móti Tottenham á White Hart Lane þýðir að met"/>
        <s v="City sé komið inn í umræðuna hjá Ferguson og fleirum og vonast til þess að það sé til komið vegna"/>
        <s v="Concorde-ferðir eru hafnar til borgarinnar á ný . Í framhaldi af flugslysinu við París 25. júlí í fyrra hafa Concorde-þoturnar"/>
        <s v="Cortez hafi verið fenginn í verkefnið . &quot; Maður hefur alltaf áhyggjur af skurðum en við erum með góðan saumara"/>
        <s v="Cowen hefði látið af flokksformennsku . Brian Lenihan , fjármálaráðherra segir að erfitt verði að afgreiða fjárlagafrumvarpið í vikunni ."/>
        <s v="D-dúr-fúgan úr WTC slapp blessunarlega við áður oft heyrða tvípunktun á 2. - 4. slagi í frönskum forleiksstíl , er"/>
        <s v="dag er farið að lengja á ný og enn fremur til að mótmæla hvers kyns efnishyggju sem oft einkennir jólin"/>
        <s v="dag tók að lengja . Kirkjan heldur jólin til að fagna fæðingu Jesú Krists , en hélt ekkert upp á"/>
        <s v="dagblöð og fréttamiðlar taki málstað smælingjanna í samfélaginu , en þetta er ekki rétta málið , &quot; sagði lögmaðurinn ."/>
        <s v="dagforeldrum standi slíkt til boða í Reykjavík . Þær hófu störf í húsinu í ágúst á síðasta ári og kunna"/>
        <s v="daginn er farið að lengja . Gleðileg jól ! „ Það er lagt upp með að þeir séu komnir á"/>
        <s v="daginn er farið að lengja . Jól eru eins og allir vita upphaflega nafn á heiðinni hátíð , blóti ,"/>
        <s v="daginn er tekið að lengja á ný . Siðaboðskapur sá sem við hlustum mest á sækir grunn sinn til kristninnar"/>
        <s v="daginn er tekið að lengja og njótum hlýrrar birtu frá kertaljósum sem hafa löngum verið ómissandi hluti af jólahaldi landsmanna"/>
        <s v="daginn fer að lengja á ný . Fyrstu þrjá daga Klemma , lokamánaðar St. Olga , fagna menn endurkomu rassálfanna"/>
        <s v="daginn fer aftur að lengja og birtir í hjörtum mannanna , hvort sem þeir eru kristnir , múslimar , ásatrúar"/>
        <s v="daginn muni lengja á ný . Við lifðum það af að stíga lengst inn í myrkrið og héðan í frá"/>
        <s v="daginn taki að lengja . Fólk sem heldur að jólin séu aðallega afmæli jesúbarnsins , er vitni um alvarlegan brest"/>
        <s v="daginn tekur að lengja á ný . Þeir leggja mikið upp úr því að eyða jólunum með börnum sínum ,"/>
        <s v="daginn tekur nú að lengja og myrkrið víkur fyrir birtunni . Margvísleg atriði verða í boði á hátíðinni . Á"/>
        <s v="Dagný Brynjarsdóttir sé aftur orðin leikfær . Hann valdi Dagnýju í dag í leikmannahóp Íslands fyrir leikina gegn Írlandi og"/>
        <s v="dagskrá Alþingis hefði verið endurskoðuð og hliðrað til fyrir öðrum málum en Icesave . Slitastjórn Sparisjóðabankans hefur að svo stöddu"/>
        <s v="Dagur hyggist sækjast eftir því að skipa forystu Samfylkingarinnar fyrir næstu borgarstjórnarkosningar . Eitt mesta klúður R-listans í valdatíð hans"/>
        <s v="dagurinn fari að sigra myrkrið að nýju . „ Það eina sem greinir okkur frá þeim sem halda upp á"/>
        <s v="Dalai Lama , andlegum leiðtoga Tíbeta , var veitt gullorðan af Bandaríkjaþingi á miðvikudag . Orðan er æðsta viðurkenning sem"/>
        <s v="Dalelv væri frjáls kona á nýjan leik . &quot; Við höfum frá upphafi litið svo á að þessi dómur væri"/>
        <s v="Dalir séu komnir framarlega á blað í þessu máli . Guðmundur telur að hegðun ferðamanna sé að breytast , þeir"/>
        <s v="Dalvíkurbyggð skuli taka svona í fyrirspurn félagsins og vonast til að fá samsvarandi svör frá öðrum sveitarfélögum á svæðinu ."/>
        <s v="Daniel Sturridge , framherji liðsins sé orðinn heill heilsu en ítrekar hins vegar að hann sé langt frá því að"/>
        <s v="Danir hafi nú áttað sig betur á mikilvægi þess að setja áhrifaríkari reglur um sígarettur og efnin sem í þær"/>
        <s v="Danir séu reiðubúnir til viðræðna , “ er haft eftir Lilju í tilkynningu frá Stjórnarráðinu . „ Það er mikill"/>
        <s v="Danmörk skuli vera meðal þeirra landa sem að standa sig verst í aðlögun innflytjenda . Flokkurinn segir það sigur að"/>
        <s v="Danmörk væri aftur orðin frjálst land . Danska útvarpið og dönsku blöðin voru því ekki lengur ritskoðuð af þýska hernámsliðinu"/>
        <s v="danska þingið hafi samþykkt þátttöku Dana í lofthernaði gegn samtökunum sem nefnast Íslamska ríkið . Danskir þingmenn samþykktu í gær"/>
        <s v="David Beckham sé á leið til LA Galaxy í MLS deildinni og telja það knattspyrnunni í Bandaríkjunum til framdráttar ."/>
        <s v="David O'Leary , stjóri Aston Villa , sé til í að vera lengur hjá félaginu . O'Leary hefur sagt að"/>
        <s v="Davíð Oddsson forsætisráðherra skuli nú hafa lýst sig reiðubúinn til samstarfs við formenn annarra stjórnmálaflokka um að hefja endurskoðun á"/>
        <s v="Davíð Oddsson skuli loks hafa nefnt opinberlega löngu tímabærar kerfisbreytingar . Ætla verður að þetta sé aðeins upphafið og ríkisstjórnin"/>
        <s v="Davíð sé kominn í slaginn , “ sagði ein kona sem hringdi inn í Helgarútgáfuna . „ Ég tek þessu"/>
        <s v="deila samningsaðila skyldi leysast án þess að til verkfalls kæmi . Þórður Friðjónsson segir að samningagerðin ætti að öllu samanlögðu"/>
        <s v="deildarkeppninni væri lokið , en lenti í riskingum við nokkra menn og voru þrír þeirra handteknir í kjölfarið . Bridge"/>
        <s v="deildin sé að verða sterkari . Það er bara jákvætt , “ sagði Óskar Bjarni . Forseti Sýrlands , Bashar"/>
        <s v="deiliskipulagi efri hluta svæðisins hafi verið frestað , &quot; segir Júlíus Vífill Ingvarsson sem á sæti í skipulags- og byggingarnefnd"/>
        <s v="deiliskipulagið hafi verið samþykkt og segir það grunnforsendu fjármögnunar . Hún hefur fengið vilyrði fyrir rúmlega 200 milljóna framlagi frá"/>
        <s v="deiliskipulagstillögurnar séu komnar fram , en félagið hefur verið með starfsemi í Básum í 35 ár . Hann tekur undir"/>
        <s v="deiluaðilar hafi „ í stórum dráttum “ virt ákvæði vopnahléssamkomulagsins frá 1. september . Sýnt verður frá einum leik í"/>
        <s v="deiluaðilar hyggist funda og reyna að þoka málum áfram . „ Nú verði aðilar að komast af stað með að"/>
        <s v="deilum um jarðgöng til Seyðisfjarðar fari að ljúka og hún efast ekki um hver niðurstaðan verði . Arnbjörg Sveinsdóttir ,"/>
        <s v="deilunni sé lokið . Hún horfi ávallt til framtíðar en láti ekki atburði úr fortíðinni hafa áhrif á líf sitt"/>
        <s v="deilunum um félagið sé lokið því þótt kaupréttur hafi verið undirritaður séu kaupin síður en svo frágengin . &quot; Ég"/>
        <s v="deilur um kaupverð á eignum félagsins verði nú loks til lykta leiddar . Þetta kemur fram í fréttatilkynningu frá Capacent"/>
        <s v="deilur um kaupverðið verði loks til lykta leiddar og kvíði ekki niðurstöðunni . Ákvörðun skiptastjóra um málshöfðun komi ekki á"/>
        <s v="deilurnar á milli Danmerkur og Íslands hafa stuðlað að því að móta þær grundvallarreglur , sem við viðurkennum nú varðandi"/>
        <s v="detta úr bikarnum og sagði að liðið hans gæti nú einbeitt sér að deildinni . Ef við töpum á móti"/>
        <s v="deyja . Þegar skapið jafnaðist varð Bloodborne fljótt stórskemmtilegur leikur . Spilun Bloodborne er skemmtileg og byggir að miklu leyti"/>
        <s v="Diddú eigi afmæli með því að rifja upp þessa hollu og góðu hummus uppskrift . Gulrótarhummus að hætti frá einnar"/>
        <s v="die Horen hefur ráðist í útgáfu 344 bls. sýnisbókar íslenskra nútímabókmennta á þýsku . Þeim Franz Gíslasyni , Sigurði A."/>
        <s v="Diego væri mættur heim og hann keyrði yfir hann . “ Manchester Untied tapaði 2 - 0 fyrir PSG í"/>
        <s v="diskóið sé ekki dautt eins og heyra má berlega í lögunum &quot; Disco Down &quot; og hinu stórskemmtilega &quot; Your"/>
        <s v="DOHA hafi lokið án samninga . Hagsmunir stórfyrirtækja hafi verið í fyrirrúmi og því hafi engir samningar verið betri en"/>
        <s v="Doherty sé ákveðinn í að ná bata og gefur lítið fyrir þann sem tók myndirnar af Doherty . &quot; Við"/>
        <s v="dómaranefnd KKÍ hafi fært dómarann Ísak Erni Kristinsson af leik Þórs Þorlákshafnar og Stjörnunnar sem fram fer á föstudagskvöldið ."/>
        <s v="dómarar hafi vísað frá máli klámleikkonunnar Stormy Daniels gegn honum . Nú geti hann höfðað mál gegn Daniels , sem"/>
        <s v="dómarar hefðu fylgst með kosningunum og því tryggt að kjörsókn væri rétt skráð , en hún hefur löngum verið ofmetin"/>
        <s v="dómarar landsins dæmi eftir lögunum eins og þeim ber skylda til og beina þá kröfum sínum að löggjafanum ef menn"/>
        <s v="dómari fái að skera úr um ákæruliðinn því hann geti reynst fordæmisgefandi . Gunnar hafi gert eins og honum var"/>
        <s v="dómari hafi ákveðið að aðalmeðferð í málinu skuli fara fram þann 11. apríl nk. &quot; Þetta kemur alltaf fram í"/>
        <s v="dómari hafi ákveðið að halda áætlun . Verjendur eru aftur á móti ósáttir við tímasetninguna og segjast þurfa lengri tíma"/>
        <s v="dómarinn hafi sett lögin á bið , &quot; sagði lögfræðingurinn John David í samtali við Sun Sentinel . Samkvæmt lögunum"/>
        <s v="dómarinn leggi að jöfnu umfjöllun í dagblaði og umfjöllun á vefsíðu en gerir athugasemdir við ýmsar forsendur dómsins . ,,"/>
        <s v="dómnefndin hefði hafnað tilboðunum og ítrekuðu fyrri skoðanir sínar um brot á skipulagslögum og auralausum bæjarkassa á síðasta bæjarstjórnarfundi ."/>
        <s v="dómsmálaráðherra ætli að gera sakavottorð rafræn á fyrri hluta næsta árs . Með því verði öryggi barna í íþróttum aukið"/>
        <s v="dómsmálaráðherra ætli að leggja fram frumvarp til breytinga á hegningarlögum á haustþingi . Þar verði refsingar hertar vegna hótana og"/>
        <s v="dómsmálaráðherra hafi staðið í fæturna í þessu máli og lagfært ágalla í málsmeðferð nefndarinnar . Höfundur er tölfræðingur . Páll"/>
        <s v="dómsmálaráðherra hefði stigið það skref að jafna kynjahlutföll í Landsrétti frá því sem tillaga hæfnisnefndar gerði ráð fyrir . Að"/>
        <s v="dómsmálaráðherra leggur til eitthvað meira í anda 2017 , og furða mig á því að aðrir geri það ekki ,"/>
        <s v="dómsmálaráðuneytið hafi verið stofnað aftur . &quot; 30 ára Bjarni Þór ólst upp í Reykjavík , býr á Álftanesi ,"/>
        <s v="dómsmálin séu aftur færð til innanríkisráðherra . &quot; Ég hef ekki verið hrifinn af þessum tilburðum ríkisstjórnarinnar að fara að"/>
        <s v="dómstólar hafi tekið stöðu með neytendum og vonast til þess að svo verði áfram , þar sem við eigi ."/>
        <s v="dómstólar hefðu tekið kæranda málsins trúanlegan og dæmt málið á framburði hans . En þar stendur hnífurinn einmitt í kúnni"/>
        <s v="dómstólar muni nú kveða upp úr um hvað megi gera við texta í skáldverkum . Héraðsdómur vísaði málinu upphaflega frá"/>
        <s v="dómstóll í Frakklandi hafi í gærkvöld dæmt fyrrverandi yfirmann í rúandska hernum til fangelsisvistar fyrir þátt sinn í þjóðarmorðinu í"/>
        <s v="dómstóllinn hafi ákveðið að taka málið til greina . Afar sjaldgæft sé að hann taki mál til skoðunar , enda"/>
        <s v="dómstóllinn taki afstöðu til málsins sem fyrst . Greint var frá því í kvöldfréttum RÚV í gær , að Mannréttindadómstóll"/>
        <s v="dómstóllinn taki sem fyrst afstöðu til kæru sem lýtur að því að skipan landsréttardómara sé andstæð Mannréttindasáttmála Evrópu , þrátt"/>
        <s v="dómur hafi fallið í máli þar sem oft séu mál látin niður falla vegna skorts á sönnunarbyrði . Réttargæslumaður þriggja"/>
        <s v="dómur hafi fallið í málinu þar sem oft séu mál látin niður falla vegna skorts á sönnun . Móðir var"/>
        <s v="dómur yfir Chelsea Manning hafi verið mildaður . Manning sé einn mikilvægasti uppljóstrari síðari tíma . Þá hljóti þessi niðurstaða"/>
        <s v="dómur yfir fimm búlgörskum hjúkrunarfræðingum og lækni hafi verið mildaður úr dauðarefsingu í lífstíðarfangelsi af Dómstólaráði Líbýu í dag ."/>
        <s v="dómurinn hafi verið mildaður og framkvæmdastjórn ESB sagði það létti að dauðadómur yfir fólkinu skyldi vera mildaður í dag ."/>
        <s v="dómurinn komist að þeirri niðurstöðu að standa beri vörð um tjáningarfrelsið og varast að hefta opinbera og lýðræðislega umræðu með"/>
        <s v="dómurinn liggi loksins fyrir og eyði þeirri óvissu sem hafði ríkt . Þá segir að bankinn hafi nú þegar hafið"/>
        <s v="dómurinn vilji taka hratt á málinu . „ Hins vegar er ástæða til að fagna því að dómstóllinn taki sem"/>
        <s v="Donald Trump hafi lýst sig reiðubúinn til að hitta Kim Jong-un . Kínverska ríkisfréttastofan Xinhua greindi frá því í dag"/>
        <s v="Donald Trump í forsetakosningum í Bandaríkjunum . Hann telur að kosning Trump eigi eftir að hafa jákvæð áhrif á Bretland"/>
        <s v="dönsku hermennirnir séu á leið heim eftir þrjá mánuði . Talað við Sören Nedergård , undirforingja og Sören Gade ."/>
        <s v="Dortmund vann tvöfalt í Þýskalandi , bæði deild og bikar . Þar er við stjórnvölinn áhugaverðasti ungi þjálfarinn þar í"/>
        <s v="dóttir hans húnBirta ÓskogMarkmaðurinn hennar eru að giftast . Þau eru með brúðkaupsveislu , &quot; svarar Fjölnir kátur yfir lífinu"/>
        <s v="dóttir hans sé komin af spítala . &quot; Það verður mjög rólegur dagur hjá mér í dag og lítið skipulagt"/>
        <s v="dr. Helga Jónsdóttir fékk framgang í stöðu prófessors við deildina og hélt Helga af því tilefni erindi sem bar heitið"/>
        <s v="draga eigi skerðinguna til baka . „ En hins vegar sýnist mér að þarna sé fyrst og fremst tillögur Sjálfstæðisflokksins"/>
        <s v="draga eigi skerðinguna til baka . Jóna Valgerður Kristjánsdóttir , formaður Landssambands eldri borgara : En hins vegar sýnist mér"/>
        <s v="draga úr óhóflegri samþjöppun læknisþjónustu á Landspítalanum . Ég fagna sveigjanleika í starfslokaaldri . Ég fagna því að lágmarkslífeyrir verði"/>
        <s v="dregið er úr hömlum á innflutningi á umræddum vörum vekur það furðu að sjávarútvegs- og landbúnaðarráðuneyti skuli eftir sem áður"/>
        <s v="dregið hafi úr óvissu um aukna verðbólgu vegna aðgerðanna . Þorsteinn Víglundsson er framkvæmdastjóri Samtaka atvinnulífsins . Þorsteinn Víglundsson ,"/>
        <s v="dregið hafi verið úr áformuðum skattahækkunum um þriðjung , að því er segir í tilkynningu frá samtökunum . „ Við"/>
        <s v="dregið hafi verið úr niðurskurðarkröfum á spítalann . Það þurfi þó að gera betur ef takast eigi að standa vörð"/>
        <s v="dregið hafi verið úr niðurskurðarkröfum en meira þurfi að gera til að standa vörð um þjónustuna . Um 80 starfsmenn"/>
        <s v="dregið hafi verið úr óvissu um aukna verðbólgu vegna aðgerðanna . Þorsteinn Víglundsson er framkvæmdastjóri Samtaka atvinnulífsins . „ Þetta"/>
        <s v="dregið hafi verið úr samstarfinu . &quot; Við fögnum því mjög að losna út úr þessu samstarfi , &quot; segir"/>
        <s v="dregið hefði úr bardögum í Úkraínu . Mikilvægt væri að deilendur virtu vopnahlésamkomulagið og flyttu vopn sín frá víglínunni ."/>
        <s v="dregið sé úr áformum um skattheimtu sé ekki gengið nægilega langt . Tryggvi segir að tillögur um að lækka tryggingagjald"/>
        <s v="dregið sé úr höftum en segir það vekja furðu að banninu sé viðhaldið gagnvart aðilum á sviði verslunar og þjónustu"/>
        <s v="dregið sé úr völdum stjórnmálamanna og kvarta á sama tíma yfir aðgerðarleysi þeirra ? Það fer ekki saman . Ríkisstjórnin"/>
        <s v="dregið verði úr stuðningi þeirra við þessa einu atvinnugrein . WTO flokkar landbúnaðargreiðslur nefnilega eftir litum ; gular greiðslur eru"/>
        <s v="dreifðar byggðir landsins eigi hauk í horni í ráðuneyti byggðamála og iðnaðar , ráðherra sem skilur þörf landsbyggðarinnar á öruggum"/>
        <s v="drengirnir séu nú á réttri braut og jafnfagmannlegir og raun bar vitni í fyrrakvöld . Ekki má gleyma íslensku hljómsveitinni"/>
        <s v="drög að rammaáætlun séu komin fram gerðu tveir fulltrúar í verkefnisstjórninni alvarlegar athugasemdi við áætlunina . Víða hafi virkjanir verið"/>
        <s v="drög liggi fyrir að aðalskipulagi Reykjavíkurborgar í nýrri bókun . Fram kom í gær að Júlíus Vífill , Helgason og"/>
        <s v="drögin eru komin fram og hlakka til umræðunnar , því þrátt fyrir að einstaklingur geti nýtt sér ættleiðingu þá hugnast"/>
        <s v="drögin séu komin fram . Fleiri svæði hafi þó lent í verndarflokki en Hann hafi búist við . Verndunin hefur"/>
        <s v="drögin skuli vera kynnt , enda sé það gríðarlega brýnt að endurreisn bankakerfisins gangi vel fyrir sig . Helgi sagði"/>
        <s v="Drómi taki þetta skref en gera engu að síður athugasemdir við útreikningana . Ólafur Garðarsson , formaður Hagsmunasamtaka heimilanna :"/>
        <s v="drottningarmóðirin hefði náð heilsu sinni á ný og sagði að hún væri ekki aðeins ákaflega vinsæl í Bretlandi heldur um"/>
        <s v="drottningin hefur verið verndari leiklistarskólans Royal Academy of Dramatic Arts í 60 ár . Meðal gesta voru Helen Mirren ,"/>
        <s v="dubbel-bjór kæmi á markað hér en ekki hefur mikið farið fyrir þeim . „ Þetta er aðgengilegur bjór sem er"/>
        <s v="dugmiklir einstaklingar skuli velja bæjarfélagið til búsetu en ekki síður fögnum við hverjum þeim sem með dugnaði og elju velur"/>
        <s v="DV skuli aftur komið með rauðar rendur á kjöl forsíðunnar . Rendurnar voru því miður aflagðar fyrir fáeinum árum ,"/>
        <s v="DV verði á ný prentað í prentsmiðju Morgunblaðsins . DV hefur um nokkurra ára skeið verið prentað í Ísafoldarprentsmiðju ,"/>
        <s v="dylgjur forstjóra Framkvæmdasýslunnar séu nú komnar í réttan farveg hjá Samkeppniseftirlitinu . Jafnframt tel ég að tími sé kominn til"/>
        <s v="Dynjandisheiðin sé komin inn á 1. tímabil , en hún var ekki öll þar , “ segir Sigríður . Með"/>
        <s v="Dýrafjarðargöng fái fjármagn . „ Það er svolítið upplifun fólks að það getur brugðið til beggja vona með skömmum fyrirvara"/>
        <s v="Dýrafjarðargöng fái fjármagn . Pétur Georg Markan , formaður Fjórðungssambands Vestfjarða : Það er svolítið upplifun fólks , sko ,"/>
        <s v="dýrið sé aftur farið að hegða sér „ með eðlilegum hætti . “ Þeir segja að rúmlega 3 ár séu"/>
        <s v="Eddu skuli hafa tekist að selja útgáfurétt á bókum Arnaldar Indriðasonar til bandarísks útgáfufyrirtækis . Hver hefði séð þetta fyrir"/>
        <s v="Eduardo væri að ná bata . Hann ítrekaði að hann hefði farið oftar en einu sinni að reyna að hitta"/>
        <s v="Edward Snowden hafi lekið upplýsingum um persónunjósnir bandarískra stjórnvalda . Hann hefur sagt að bandaríska þjóðin eigi að vera „"/>
        <s v="ef hann fengi tækifæri til að komast að hjá stærra liði en Blackburn . Samba var einn besti leikmaður Blackburn"/>
        <s v="ef þeir sem best þekkja til eru tilbúnir að leggja sitt af mörkum til að finna út úr því hvort"/>
        <s v="efasemdir heyrðust frá sjálfstæðismanni . &quot; Óskaplega væri það nú gott ef menn létu það ekki eftir hæstvirtum forsætisráðherra ,"/>
        <s v="efla eigi félagslegar áherslur í húsnæðismálum . Berglind Ásgeirsdóttir , sendiherra , sviðsstjóri viðskiptasviðs utanríkisráðuneytisins og fyrrverandi ráðuneytisstjóri í félagsmálaráðuneytinu"/>
        <s v="efla eigi öryggisgæslu á Litla Hrauni en hann segir að mikilvægt sé að huga að öryggi í fleiri fangelsum ."/>
        <s v="efla eigi öryggisgæslu á Litla-Hrauni , en mikilvægt sé að huga að öryggi í fleiri fangelsum . Til að mynda"/>
        <s v="efla eigi öryggisgæslu á Litla-Hrauni.Hann segir að einnig sé mikilvægt að huga að öryggi í öðrum fangelsum . Til að"/>
        <s v="efna eigi til alþingiskosninga í haust og vona að við fáum frambjóðendur sem við getum treyst fyrir því erfiða og"/>
        <s v="efnahags- og viðskiptanefnd komi saman til að fara yfir málefni sparisjóðanna . &quot; Ég ætla ekki að slá neinu föstu"/>
        <s v="efnahagsáætlunin sé komin á dagskrá stjórnar sjóðsins . Steingrímur J. Sigfússon , fjármálaráðherra : Og nú vonumst við til þess"/>
        <s v="efnahagsþvingunum hefur verið aflétt og hyggjast nú einbeita sér að því að fá erlenda fjárfesta inn í landið og hefja"/>
        <s v="efnahagur og hernaðarmáttur Bandaríkjanna sé í fremstu röð . Félagsmálaráðuneytið mun styðja áfram við Bjarkarhlíð , miðstöð fyrir þolendur ofbeldis"/>
        <s v="efnamenn hefðu áhuga á að styðja við bakið á menningarstarfsemi en Jón Magnússon , þingmaður Frjálslyndra , hafði áhyggjur af"/>
        <s v="efni fundarins hafi verið málefni innflytjenda . Sigríður segist ekki viss um hvort það er hægt gera kröfu um aðlögun"/>
        <s v="efnt hafi verið til kosninga og ítrekar þá kröfu sem allar námsmannahreyfingar á Íslandi settu fram í sameiningu þann 1."/>
        <s v="efnt skuli til fjölmenns fundar sem ég vona að hann verði um málið . En ég er sannfærður um það"/>
        <s v="efnt skuli til þjóðaratkvæðagreiðslu um aðild Íslands að Nató . Aðild Íslendinga að Nató hefur verið harðlega gagnrýnd í röðum"/>
        <s v="efnt skuli til þjóðaratkvæðagreiðslu um aðild Íslands að Nató . Í ályktuninni , um aðildarviðræður við ESB , var áréttað"/>
        <s v="efri deild Mannréttindadómstólsins hafi ákveðið að taka Landsréttarmálið til umfjöllunar þar sem hún taldi að niðurstaðan hefði gengið of langt"/>
        <s v="efsta deild kvenna sé nú skipuð 10 liðum . Eftir Sigurð Elvar Þórólfsson seth@mbl.is Sigurður segir að það taki tíma"/>
        <s v="EFTA hefur nú uppfært samningsmódel sitt um sjálfbæra þróun og tekið inn í það jafnréttisákvæði , að frumkvæði Íslands ,"/>
        <s v="EFTA hefur nýlega komið á fót samráðsvettvangi með stjórnvöldum í Bandaríkjunum . EFTA-ríkin munu fylgjast grannt með þróun þessara viðræðna"/>
        <s v="EFTA-löndin hafi nú skrifað undir stækkunarsamning EES en viðurkennir að í Liechtenstein hafi menn gert sér vonir um að Tékkland"/>
        <s v="eftir 2 : 0 - sigur sinn á Málaga , þar sem Ángel di María og Cristiano Ronaldo skoruðu ,"/>
        <s v="eftir 40 ára undirbúnings- og rannsóknarvinnu séu framkvæmdir hafnar við landmótun á stöðvarhússlóð í Bjarnarflagi . &quot; Að baki er"/>
        <s v="eftir að fyrsta hreina vinstristjórnin hafði starfað í fjögur ár skuli hvergi finnast stofnun eða annað ríkisapparat sem leggja má"/>
        <s v="eftir aðra tilraun með langdræga eldflaug á föstudag geti landið hitt öll skotmörk innan Bandaríkjanna en sérfræðingar segja að eldflaugin"/>
        <s v="eftir ár yrði skálað í Reykjavík . Bleksvart spaug Í upphafi verðlaunahátíðarinnar var pólsku kvikmyndagerðarkonunni Agniesku Holland þakkað innilega fyrir"/>
        <s v="eftir margra ára glundroða tækju við menn sem virtust geta sameinað þjóðina og komið á festu . Honum var boðin"/>
        <s v="eftir nýliðnar kosningar í Rwanda væru konur nú í meirihluta þar í þinginu . Rosemary Museminali , utanríkisráðherra Rúanda ,"/>
        <s v="eftir tæplega sjö ára ferðalag um geiminn , er Huygens loksins lent á yfirborði Títans . Catnip eða kattarminta er"/>
        <s v="eftir tíu ára baráttu séu mansalsmál í klámiðnaði loksins tekin alvarlega . &quot; Með samstilltu átaki dómsmálaráðherra , lögreglustjóra á"/>
        <s v="eftirlit með umhverfisstöðlum og -vottunum framleiðenda sé nú betra en áður , enda auðveldi það fyrirtækjum að ganga úr skugga"/>
        <s v="eftirlit verði aukið . Hún segist telja að lögreglan sé mjög jákvæði bæði fyrir innra og ytra eftirliti . Rætt"/>
        <s v="eftirlit verður aukið . Ísland fullgilti samning Sameinuðu þjóðanna gegn pyntingum 1996 . Samkvæmt honum á ríkið að gera ráðstafanir"/>
        <s v="eftirlitið hafi staðfest að umkvartanir og ábendingar um brot á samkeppnislögum hafi átt við rök að styðjast . &quot; Beint"/>
        <s v="eftirlitið sé að komast á laggirnar . Ég er nokkuð viss um að þetta verði betrumbót fyrir vinnumarkaðinn . Svona"/>
        <s v="eftirlitskerfið þeirra sé að skila árangri . Enginn rökstuddur grunur er á mengun frá laxeldi í sjókvíslum og engar rannsóknir"/>
        <s v="eftirlitsmenn Sameinuðu þjóðanna fái að rannsaka meinta efnavopnaárás í Sýrlandi í síðustu viku . Clare Perry , bresk baráttukona á"/>
        <s v="Eftirlitsnefnd með fjármálum sveitarfélaga telji ekki ástæðu til að hafa fjármál sveitarfélagsins lengur til sérstakrar skoðunar . Hreppsnefndinni var tilkynnt"/>
        <s v="Eftirlitsstofnun EFTA taki til frekari skoðunar þrjár ákvarðanir íslenskra stjórnvalda sem allar snerust um samskipti GR við eiganda þess ,"/>
        <s v="eftirspurn er frá “ nýju ” fólki eftir að komast til valda og taka þátt í endurreisnarstarfinu næstu fjögur árin"/>
        <s v="eftirspurnin sé minni , í ljósi þess að sú þróun endurspeglar aukna trú fjárfesta á gjaldeyrisskiptamarkaðnum , segir hann það"/>
        <s v="ég eigi slíkt , “ segir Eivør Pálsdóttir tónlistarkona hlæjandi í viðtali í helgarblaði DV . Eivør segist aldrei vakna"/>
        <s v="ég eigi þau að og reyni að vera ekki lengi í burt . Ef ég sé fram á að vera"/>
        <s v="ég elska ekkert meira en að lesa . Hvað er ómissandi á jólum ? Malt og Appelsín ! Hvað finnst"/>
        <s v="ég er . Mér finnst ég kynþokkafull , finnst ég ungleg , finnst ég stundum falleg , “ sagði Jennifer"/>
        <s v="ég er að vinna við það sem ég elska að gera . Ég er mjög þakklát fyrir það . &quot;"/>
        <s v="ég er í dag , “ sagði fyrirsætan . Evrópska knattspyrnusambandið hefur kært Svartfellinga vegna hegðunar stuðningsmanna þeirra í 5"/>
        <s v="ég er orðin manneskja og listamaður sem er ekki lengur fangelsaður af eigin óöryggi og finnur ekki til skyldu til"/>
        <s v="ég fæ tækifæri til að halda áfram að vinna úr orkunni sem hann var . Höfundur : Guðni Gunnarsson Khloé"/>
        <s v="ég fékk að hafa þig lengi og að börnin mín hafi fengið að kynnast þér . Hvíl í friði ,"/>
        <s v="ég fékk að kynnast henni . Dagurinn í dag á ekki að vera sorgardagur því amma er loksins hjá afa"/>
        <s v="ég hafi fundið mér annað starf . Það kann vera . Samt var það svo þegar ég hætti á Stöð"/>
        <s v="ég hef lést í tvö ár og kærastan mín á afmæli , &quot; sagði Uribe fréttamönnum . Á síðasta ári"/>
        <s v="ég hefði tekið við þessu starfi en aðrir voru ekki hrifnir . Ég held að þessi gagnrýni sé tilkomin vegna"/>
        <s v="ég kem ekki frá pólitískum armi , fjármálaafli eða öðru slíku . &quot; Meðal markmiða sem Baldur hefur á stefnuskrá"/>
        <s v="ég mun hafa verið á Íslandi í hundrað daga , sérstaklega þar sem það fellur saman við upphaf ársins 2015"/>
        <s v="ég sé annars hugar , frekar en að horfa á það sem eitthvað neikvætt að láta sig dreyma og leyfa"/>
        <s v="ég sé sammála honum um sumt og syrgir að ég taki ekki undir með honum um annað . Nú vil"/>
        <s v="ég skuli hafa áhyggjur af afkomu Landsvirkjunar en með semingi þó því hann bætir því við að þessar áhyggjur af"/>
        <s v="ég skyldi loks vera orðin laus . Mér fannst gott að hitta hana eftir bréfaskiptin sem höfðu haft jákvæð áhrif"/>
        <s v="ég væri að koma af Ólympíuleikjum og segja svo fimm mánuðum seinna að ég væri að vinna í fiskbúð ."/>
        <s v="ég vilji fræðast um Tantra . Hún býður mér sæti og kemur með rjúkandi heitt te og súkkulaði á borðið"/>
        <s v="Eggert sé farinn að spila . „ Hann byrjaði í bikarleik á dögunum . Þar er leikmaður með mikla möguleika"/>
        <s v="Eid al-Adha , fórnarhátíð múslima , er gengin í garð . Hermenn skutu á mótmælendur . Þrír létu lífið í"/>
        <s v="Eiður sé búinn að jafna sig af meiðslum og segir að hann eigi enn erindi í lið Börsunga . ,,"/>
        <s v="Eiður sé kominn aftur í hópinn , &quot; segir Ólafur , sem kallaði aftur á Eið Smára Guðjohnsen , sem"/>
        <s v="Eiður Smári hafi ákveðið að gefa kost á sér í landsliðið á nýjan leik . „ Eiður býr yfir mikilli"/>
        <s v="Eiður Smári sé byrjaður að spila með AEK en viðurkenndi að hann hafi ekki talað við hann í nokkurn tíma"/>
        <s v="eiga aðgang að allri framleiðslu fyrirtækisins hér á landi . &quot; Danirnir voru ekki búnir að vera hér nema í"/>
        <s v="eiga afmæli á árinu . Borgarstjóri hefur boðið Reykvíkingum sem fagna þeim ágæta áfanga að ná sjötugsaldri í heimsókn í"/>
        <s v="eiga áfram aðgang að þeirri þjónustu , &quot; segir Gunnar . Sigrún Björk Jakobsdóttir bæjarstjóri og Örn Þór Alfreðsson ,"/>
        <s v="eiga aftur von í keppninni . &quot; Niðurstöður úr könnuninni á Stofnun ársins 2009 voru kynntar í dag . Í"/>
        <s v="eiga báða bíla í stigasætum eins og í síðustu mótum því Ítalinn Jarno Trulli áttai erfitt uppdráttar nær allan aksturinn"/>
        <s v="eiga einhvern að til að deila með bæði gleði og sorgum lífsins . &quot; Ég elska hann fyrir heiðarleika hans"/>
        <s v="eiga forseta Norðurlandaráðs næsta árið og ég hefði óskað að við gætum öll unnið saman að góðum verkefnum á sviði"/>
        <s v="eiga frí í miðri viku eða geta raðað vöktum sínum þannig að falli að áhugamálum og fjölskyldulífi . &quot; Segir"/>
        <s v="eiga fund með sendiherra Ísraels um það . &quot; Það eru vonbrigði að ekki sé meira lagt í húsnæðismál í"/>
        <s v="eiga greiða leið inn á nýja miðbæjarsvæðið sér til skemmtunar eins og er með Laugavegssvæðið fyrir jólin . Ég vona"/>
        <s v="eiga í fyrsta sinn fulltrúa í fimleikum kvenna á Ólympíuleikum , einni alvinsælustu grein leikanna . Þormóður Árni Jónsson er"/>
        <s v="eiga kost á að ganga til liðs við fyrirtækið á þessu stigi og vaxa með því inn í framtíðina ."/>
        <s v="eiga liðsinni í 54 þingmönnum við það verk að endurgera með hvaða hætti við vinnum . “ Stjórn sjóðsins sendi"/>
        <s v="eiga málgagn á borð við Morgunblaðið en ekki djöflast gegn því öllum stundum . En eins og Oscar Wilde sagði"/>
        <s v="eiga miklu betri möguleika á því að vinna Meistaradeildina í röðum þeirra . &quot; Juventus er miklu sterkara lið en"/>
        <s v="eiga minningar um okkur sem ég get yljað mér við . Leitað í þegar ég þarfnast styrks og skilnings á"/>
        <s v="eiga minningar um þær á ókominni tíð . Þakka það að hafa átt svo góðan vin . Mann , sem"/>
        <s v="eiga síðari leikinn heima . ,, Þó að menn séu hræddir við að segja eitthvað þá held ég að það"/>
        <s v="eiga svo marga leikmenn í þessum deildum . „ Það er hraðari bolti spilaður í báðum þessum deildum en hér"/>
        <s v="eiga svo vel staðsetta flugvelli . En eftir hverju eru menn að sækjast eftir í flugvallarlandinu ? Vantar virkilega lóðir"/>
        <s v="eiga systkini , en þar í landi eru ströng viðurlög við því að foreldrar eignist fleiri en eitt barn ."/>
        <s v="eiga tvo fremstu bílana á rásmarki á morgun en Schumacher spillti þeirri gleði með því að hreppa annað sætið við"/>
        <s v="eiga tvo heimaleiki í röð og eygja von um að sauma tvo sigurleiki saman í deildinni . Stjarnan ætlar líklegast"/>
        <s v="eiga val í prófkjöri okkar sjálfstæðismanna . Ég er tilbúinn að axla þá ábyrgð að veita Sjálfstæðisflokknum á Nesinu og"/>
        <s v="eiga viðskipti við okkur þegar við sendum þeim fiskinn okkar . En það er meiri þörf fyrir þá að fá"/>
        <s v="eiga vini og fjölskyldu sem maður getur notið samvista með og nýtt tímann í eitthvað annað en stress daglegs lífs"/>
        <s v="eiga yndislegar minningar um þig og fallegar myndir af okkur saman . Vonandi heyrir þú mig syngja til þín þar"/>
        <s v="eiga þetta hús , sem er stolt okkar menningar , bæði að utan sem innan – og ekki síður því"/>
        <s v="eigandi liðsins ákveði að leika með liðinnu en Arvydas Sabonis hefur ákveðið að leika með körfuknattleiksliðinu Zalgiris Kaunas í heimalandi"/>
        <s v="eigendafundur væri framundan , enda væri gott að geta rætt málin og farið yfir næstu skref . Hafliði Helgason ,"/>
        <s v="eigendahópurinn stækkaði úr 11 lögmönnum í 17 . Það sem vekur athygli er að þessir sex nýju lögmenn eru allt"/>
        <s v="eigendur Laugaáss fagni samkeppni og auknu flæði fólks . Það hafi þó ekki verið upplifun hans frá fundinum í sumar"/>
        <s v="eiginkona hans er ófrísk af þeirra fyrsta barni . Morata fékk gult spjald sem þýðir að hann er kominn í"/>
        <s v="eignaleigufyrirtækið SP Fjármögnun bjóði nú lækkun erlendra bílalána í samræmi við lagafrumvarp um lánalækkun . Þeir sem eru með lán"/>
        <s v="eignarhaldi Íslendinga sé lokið , enda steyptu Björgólfur og félagar félaginu í gríðarlegar skuldir . Hinn 73 ára gamli Gold"/>
        <s v="eignarskattur fellur niður frá og með næstu áramótum . Við verðum að hraða endurskoðun á því flókna samspili sem nú"/>
        <s v="eignasafn Landsbankans sé nú 90 milljörðum verðmætara en það var í vor . Formaður Sjálfstæðisflokksins segir að menn megi ekki"/>
        <s v="eignaskattur fellur niður frá og með næstu áramótum . Við verðum að hraða endurskoðun á því flókna samspili sem nú"/>
        <s v="eignast málssvara í þessu umdeilda máli , “ segir Elliði . Sjálfstæðisflokkurinn hafi helst talað fyrir samþykkt þriðja orkupakkans og"/>
        <s v="ein stærsta kleinuhringjakeðja heims er komin til landsins . Fyrir þá sem hafa ekki þolinmæði til að bíða í röð"/>
        <s v="ein úr hópnum Maja var stödd á landinu . Var Magga að tala um að það hefði verið eins og"/>
        <s v="ein þeirra hefði komið heim frá Bretlandi í heimsókn . Ása segist muna eftir því , en hún man ekki"/>
        <s v="einangruninni hafi verið aflétt í gær . Íris Inga Svavarsdóttir : Hann er ótrúlega sterkur og , og hérna hefur"/>
        <s v="einfalda eigi reglugerðir til að auðvelda fólki að fá leyfi til að leigja íbúðirnar sínar því það sé lykilatriði að"/>
        <s v="einhugur hafi verið innan borgarstjórnarmeirihlutans um að Hanna Birna taki við hlutverki Vilhjálms í borgarmálunum . Geir H. Haarde :"/>
        <s v="einhver ákveðin ætt hefði ekki dáið út í brunanum , &quot; segir Valgerður og hlær . Valgerður segist hafa fundið"/>
        <s v="einhver annar beri þau á borð fyrir þingheim því nú sem fyrr er þörf &quot; allrar þeirrar þekkingar sem til"/>
        <s v="einhver hafi riðið á vaðið með að reisa svona sláturhús sem að okkar mati er að gera hlutina hárrétt ."/>
        <s v="einhver hreyfi við umræðu um dýravernd á opinberum vettvangi . Það er í raun og veru algerlega útilokað að maðurinn"/>
        <s v="einhver sé að velta þessum málum fyrir sér . Hann er aðallega að skoða þetta út frá skipulaginu og kenningum"/>
        <s v="einhver sé trúaður , höfum við ekki lært að trúfólk sé gott og göfugt ? Jú , vissulega , en"/>
        <s v="einhver skuli ráðast í að skoða umhverfi íþróttahreyfingarinnar á Íslandi eins og Kjartan geri með mastersverkefni sínu . &quot; Mér"/>
        <s v="einhver vilji kaupa fjölmiðlana og bjarga þeim fyrirtækjum frá gjaldþroti , það er svo dýrmætt að fólk haldi störfunum sínum"/>
        <s v="einhverjar breytingar hafi orðið síðan málið kom upp í byrjun sumar en segjast vona að meiri árangur náist í þessum"/>
        <s v="einhverjar framfarir hefðu orðið í að bæta ástand öryggismála í Súdan , en sagði að þó væri enn mikill vandi"/>
        <s v="einhverjar vonir væru gefnar um eitthvað myndi draga úr vaxtaokrinu eða því ofboðslega háa vaxtastigi sem væri hér á landi"/>
        <s v="einhverjir áhorfendur hafi púað á þá íþróttamenn sem fóru niður á annað hnéið þegar þjóðsöngur Bandaríkjanna var spilaður fyrir leiki"/>
        <s v="einhverjir ákveðnir aðilar hefðu gerst kjölfestufjárfestar . „ Það eru þeir sem eru komnir yfir 10% og þeir munu þurfa"/>
        <s v="einhverjir skuli hafa áhuga á að ná yfirráðum í Sparisjóði Hafnarfjarðar - hverjir svo sem þeir eru ? Skiptir einhverju"/>
        <s v="einhverjir stjórmálaflokkar hafi komið fram með hugmyndir um að hluti námslána breytist í styrk að námi loknu og skorar á"/>
        <s v="einhverjir tilteknir aðilar ætli að gerast kjölfestufjárfestar , þetta er bara alrangt . Lögin gera ráð fyrir því að kjölfestufjárfestar"/>
        <s v="eini sanni Evrópusinninn hafi fengið flest atkvæði í fyrri umferðinni . Formaður hægri þjóðernisflokksins FPO , Heinz-Christian Strache , óskaði"/>
        <s v="einkaframtakið skuli vera virkjað og finnum að hér koma að fyrirtækinu sterkir aðilar með fjármagn og ferskar hugmyndir . “"/>
        <s v="einkafyrirtæki bjóði fleiri flokka til endurvinnslu en borgin sé þeim mætt með mikilli tortryggni í umhverfis- og skipulagsráði . Guðbjörg"/>
        <s v="einkafyrirtæki eins og Geysir Green Energy hafi áhuga á að fjárfesta í geiranum . Straumönd og urriða stafar ógn af"/>
        <s v="einkageirinn á Íslandi skuli styðja við skólagöngu barna í Gíneu-Bissá . Segir hún að einungis 40% barna í Gíneu-Bissá njóti"/>
        <s v="einkavæðing Fjárfestingarbanka atvinnulífsins sé yfirstaðin og óska FBA , hluthöfum og starfsfólki velfarnaðar og vona að hið pólitíska moldviðri ,"/>
        <s v="einkavæðing Símans skuli komin á rekspöl . Mikilvægt er að faglega verði að þeirri einkavæðingu staðið , &quot; sagði Einar"/>
        <s v="einn af borgarfulltrúum Sjálfstæðisflokksins , Guðlaugur Þór Þórðarson , hefur lagt fram tillögu að skipulagi Miklatúns . Tillögur borgarfulltrúans byggjast"/>
        <s v="einn skjólstæðingur þeirra hafði nýverið fengið dvalarleyfi í Frakklandi . Þegar þau voru að kveðjast fyrir utan veitingastaðinn kom maður"/>
        <s v="einn skuli drepinn fyrir aðra . Sjálfum líkar mér ekki sú heimssýn , mér finnst hún ruddaleg í forneskju sinni"/>
        <s v="einn slíkur sé unninn , þótt það sé gert með óhefðbundnum meðulum . Minkar valdi miklu tjóni í laxveiðiám ,"/>
        <s v="einokrurum okkar sé loksins refsað . Hver hefur samúð með olíufélögunum eða Högum ? Hver hefur samúð með ELKO ?"/>
        <s v="einræðisherra á borð við Saddam Hussein sem margir eiga grátt að gjalda sé loks handsamaður ? Það er kannski merkilegra"/>
        <s v="einstaklingar hafi tækifæri til að koma rekstri sínum í hagkvæmara form. &quot; Augljóst er að einkahlutafélögum mun fjölga áfram og"/>
        <s v="einstaklingar tækju svo vel á framfaramálum sem efling hágæslu væri . Hún sagði að þjónustan yrði efld þar sem mesta"/>
        <s v="einstaklingur hafi hugrekki og þor til að vera hin besta útgáfa af sjálfri sér . Þó það sé öðruvísi eða"/>
        <s v="einstaklingur þurfi að fara í mál til þess að , að sækja , sækja þann rétt sem að hún telur"/>
        <s v="einstaklingur þurfi að fara í mál til þess að sækja þann rétt sem hann telur sig hafa . En ef"/>
        <s v="einungis fækkaði um 1.949 frá því í janúar . Enn eru yfir 4,8 milljónir á atvinnuleysisskrá í landinu . Í"/>
        <s v="einveldi hvítra karlmanna virðist vera að ljúka , bæði hér á landi sem í heiminum öllum , og við förum"/>
        <s v="eitt ár er liðið frá því staðurinn var opnaður á ný . Á tónleikunum leika Alchemia , Why Not Jack"/>
        <s v="eitt ár er liðið síðan fyrrverandi forseta landsins , Viktor Janúkóvítsj , var steypt af stóli . Borginni er stjórnað"/>
        <s v="eitt ár er liðið síðan hún tók lífstílinn í gegn . Eins og sjá má á meðfylgjandi mynd hefur líkami"/>
        <s v="eitt ár er liðið síðan þeir sluppu úr prísundinni . Náman féll saman þann 5. ágúst í fyrra og í"/>
        <s v="eitt ár er nú liðið frá því að fyrrverandi forseta landsins , Viktor Janúkóvítsj , var steypt af stóli ."/>
        <s v="eitt ár er síðan hann spilaði fyrir PSG . Eftir frábært tímabil með Nice gekk Ben Arfa í raðir PSG"/>
        <s v="eitt ár var liðið frá plastbarkaaðgerðinni á honum . Í niðurstöðukafla nefndarinnar segir um þetta : „ Nefndin tók til"/>
        <s v="eitt ár verði liðið frá komu Palestínufólksins til Akraness . Pauline og Anita eru fullar bjartsýni á að starfsemi félagsins"/>
        <s v="eitt prósent af byggingarkostnaði nýs fangelsis á Hólmsheiði fari í listaverk . Fjármunirnir fari til bestu sona og dætra þjóðarinnar"/>
        <s v="eitt sérsambandanna skuli hafa bolmagn til að standa myndarlega að sínum málum en um leið og þessar tölur eru kynntar"/>
        <s v="eitt þúsund ár eru liðin frá því að Leifur Eiríksson kom til Norður-Ameríku . Í frétt AP fréttastofunnar segir að"/>
        <s v="eitthvað á að gera í þessum erfiðu málum , vegna þess að því miður eru fleiri geðsjúklingar illa staddir og"/>
        <s v="eitthvað af núverandi námsefni framhaldsskólans færist til grunnskólans og sjáum í því möguleika á að auka íslenskunám til stúdentsprófs ."/>
        <s v="eitthvað af þeim verður þó eftir hér í formi skattgreiðslna , 700 milljónir ef ég þekki rétt , “ sagði"/>
        <s v="eitthvað sé að gerast og að ekki eigi að fækka störfum , en hún bendir á að hún hafi sjálf"/>
        <s v="eitthvað sé gert til að draga skerðingu til baka . Jóna Valgerður Kristjánsdóttir , formaður Landssambands eldri borgara : En"/>
        <s v="eitthvað sé verið að gera til úrbóta . Ég vænti þess að eins og segir í athugasemdum með nýja frumvarpinu"/>
        <s v="ekkert enskt félag hafi komist í undanúrslit Meistaradeildar Evrópu . Hann segir að það muni nefnilega hjálpa enska landsliðinu á"/>
        <s v="ekkert stóru fjarskiptafyrirtækjanna hér á landi ætlar að taka gjald af neytendum fyrir notkun rafrænna skilríkja . Nova tilkynnti í"/>
        <s v="ekkert varð úr þorskveiðibanni í Norðursjó sem þeir segja að hefði riðið mörgum útgerðum að fullu . Íslenskir fiskútflytjendur geta"/>
        <s v="ekki bara hafi dómsmálaráðherra komið og sett ráðstefnuna &quot; heldur sat hann og hlustaði , á til dæmis ýmis kvennasamtök"/>
        <s v="ekki er lengur ástæða til að dvelja lengi við hjal um tæknilega úrvinnslu íslenskra kvikmynda . Íslenskar kvikmyndir eru komnar"/>
        <s v="ekki fór eins illa og á horfðist í fyrstu . Viðgerðirnar sem stóðu yfir á kirkjunni er í henni kviknaði"/>
        <s v="ekki hafa orðið fleiri slys en raun ber vitni . Á sama tíma liggur á borði hans tillaga um að"/>
        <s v="ekki hafi komið til þess að ríkið stigi inn í kjaradeiluna . „ Það eru frábærar fréttir að samningar hafi"/>
        <s v="ekki hafi verið gefið eftir í málinu . Er talið að John Boehner , leiðtogi repúblikana í fulltrúadeildinni , hafi"/>
        <s v="ekki hafi þurft að slökkva á kerunum en deilan standi ekki á ágreiningi um launakjör . Rannveig Rist , forstjóri"/>
        <s v="ekki hefði hægt á útrásinni en sagði það skjóta verulega skökku við , að Sjálfstæðisflokkurinn skyldi vera í forystu í"/>
        <s v="ekki kom hún byltingin . Fyrsti maí kom og leið og enn einu sinni getur stórkapítalið fagnað því að ekki"/>
        <s v="ekki kom til verkfalls . Hún segist ánægð með að samningurinn gildi frá 1. maí sem hafi verið ein helsta"/>
        <s v="ekki Morsi væri ekki lengur við stjórn veifuðu jafnframt hluti þeirra sem á torginu voru fánum og skiltum með slagorðum"/>
        <s v="ekki nema tæplega 10.000 manns fái tækifæri til að sjá leikinn . &quot; Við ættum að fara okkur varlega inn"/>
        <s v="ekki ríkir sama ládeyða í íslensku athafnalífi og er að hrjá margar nágrannaþjóðir okkar . Eftir Þór Sigfússon Höfundur er"/>
        <s v="ekki séu ákvæði um legugjöld á spítölum í fjárlagafrumvarpinu . Katrín Jakobsdóttir , formaður VG , segir að grundvallarspurningar eins"/>
        <s v="ekki séu gerðar kröfur varðandi Íbúðalánasjóð eins og kemur fram í Financial Times . Hann segist spyrja sig , hvað"/>
        <s v="ekki séu gerðar kröfur varðandi Íbúðalánasjóð eins og kemur fram í Financial Times og hann segist spyrja sig , hvað"/>
        <s v="ekki skyldi verða framhald á tónlistarferli markaskorarans . &quot; Þetta setur fyrirhugaða fjárfestingu hjá okkur í uppnám og það mun"/>
        <s v="ekki stæði til að hverfa til fyrra fyrirkomulags og að búa ætti um hlutina með sjálfstæðum hætti innan ráðuneytisins ."/>
        <s v="ekki stæði til að selja HS og benti fundarmönnum á að játningar meirihlutans væru komnar á segulband . - segir"/>
        <s v="ekki stæði til hækka skatta . Varnarmaðurinn Micah Richards hjá Manchester City var yfirheyrður af lögreglu í gær í tengslum"/>
        <s v="ekki væri lengur talað um gjaldþrot Íslands . Á leiðinni hefði flokkurinn þó þurft að gera málamiðlanir . „ Samfélög"/>
        <s v="ekki væru biðlistar eftir plássi á leikskólum og hjá dagforeldrum . „ Við erum greinilega að þjónusta barnafólk vel og"/>
        <s v="ekki væru í frumvarpinu auknar heimildir til upptöku skólagjalda spunnust um hana miklar umræður og tengdust þær meðal annars spurningum"/>
        <s v="ekki var ákært í svonefndu Gismó-máli . Góð þátttaka var og rann þátttökugjald óskipt í verðlaunafé . andri@mbl.is Óvenjuleg og"/>
        <s v="ekki var farið í eins ákveðnar hækkanir á vörugjöldum og til stóð , &quot; sagði Páll Þorsteinsson , upplýsingafulltrúi Toyota"/>
        <s v="ekki verði af göngunni , &quot; enda sé ekki rúm fyrir heiðingja og satanista í borginni . &quot; Þá hafa"/>
        <s v="ekki verði dregið eins mikið úr framlagi Íslands til þróunarsamvinnu eins og útlit var fyrir á tímabili . Hann segir"/>
        <s v="ekki verði gengið lengra í innflutningi á landbúnaðarvörum en kveður á um í alþjóðasamþykktum . Í stjórnarsáttmálanum segir að unnið"/>
        <s v="ekki verði ráðist í efnistöku úr Leirunum og aðeins notað aðflutt efni . Hún gerir því ekki athugasemdir við fyrirhuguð"/>
        <s v="ekki verði þörf á því fyrir launþega að hefja kjarabaráttu til að brúa þetta bil og taka ekki undir vælukór"/>
        <s v="ekki verður hægt að framkvæma þann hluta skattahækkunar fyrrverandi ríkisstjórnar , nóg er samt , en það segir sína sögu"/>
        <s v="ekki yrði af sameiningu Háskóla Íslands og Landbúnaðarháskólans . Hann og aðrir þingmenn kjördæmisins funduðu með yfirstjórn skólans á miðvikudag"/>
        <s v="ekki yrðu vínveitingar í áætlunarferðum skipsins . Elsa Valgeirsdóttir , formaður bæjarráðs , segir að sýslumaður hafi óskað eftir afstöðu"/>
        <s v="ekki þurfi lengur tuttugu mínútur til að klæða sig , ætli maður að lifa útiveru af . Alls eru 77"/>
        <s v="ekki þurfti að grípa til úrræða við það að jafna kynjahlutföll þar sem kynjunum er nokkurn veginn jafnt skipt inn"/>
        <s v="eldast , vera stoltar af því og eldast vel , &quot; svaraði hún og bætti því við að ef maður"/>
        <s v="eldast . &quot; Ég er sífellt að vaxa og prófa nýja hluti . Ég gat aldrei hlaupið , fékk bara"/>
        <s v="eldast með reisn og vera besta útgáfan af sjálfum okkur , jafnt að innan sem utan . Þegar okkur líður"/>
        <s v="eldast og hafa það að markmiði , “ sagði leikkonan , sem sjálf segist njóta þess að eldast . Ummælin"/>
        <s v="eldast og lýsti því yfir að hún væri sérlega lukkuleg með hrukkurnar . „ Mér líður eins og það sé"/>
        <s v="eldast og þeim breytingum sem samhliða verða á útliti hennar , en Kate Winslet er 33 ára . Í samtali"/>
        <s v="eldflaugakerfið hefur verið saltað . Þá telja sérfræðingar að ákvörðunin greiði fyrir viðræðum Bandaríkjanna og Rússlands um frekari kjarnorkuafvopnun ."/>
        <s v="eldra skólahúsnæði skólans hefur verið tekið í gegn og þar gerðar fullkomnar sérkennslustofur svo sem fyrir matreiðslu , smíðar og"/>
        <s v="eldriborgararáð sé tekið til starfa og lýsir yfir ánægju með erindisbréf sem því er ætlað að starfa eftir . Eldriborgararáðið"/>
        <s v="Elísabet II . Englandsdrottning náði þeim áfanga að verða sá meðlimur bresku konungsfjölskyldunnar sem lengst hefur setið á valastóli ."/>
        <s v="Elísabet önnur Englandsdrottning náði þeim áfanga að verða sá meðlimur bresku konungsfjölskyldunnar sem lengst hefur setið á valdastóli . Af"/>
        <s v="Elma hætti að daðra við djöfulinn með því að leggja lag sitt við karlmann án þess að blessun guðs fylgdi"/>
        <s v="elsti gestur fundarins yrði 97 ára á þessu ári . Hann sagði frá því að þessi öldungur hefði komið til"/>
        <s v="elsti sonur hennar og Davids , hann Brooklyn sem nú er orðinn átta ára , er í fjórða sæti ."/>
        <s v="Elvis var til en að syrgja hann , &quot; sagði Jane Anderson , 68 ára gömul kona sem er formaður"/>
        <s v="embætti Ríkislögreglustjóra leggi til að sérsveit embættisins taki rafbyssur , oft kallað taser valdbeitingartækið , í notkun . Fundurinn vill"/>
        <s v="embætti Ríkislögreglustjóra leggi til að sérsveit RLS taki Taser valdbeitingartækið í notkun . Þá hvatti fundurinn einnig til þess að"/>
        <s v="embætti ríkissaksóknara hafi ákveðið að falla frá öðrum tveggja ákæruliða . Samkvæmt ríkissaksóknara bentu gögn málsins til þess að lögreglumaðurinn"/>
        <s v="embætti talsmanns neytenda hefur verið sett á laggirnar . Löngu tímabært framtak og af nógu að taka . Við megum"/>
        <s v="embættið verður lagt niður um áramót en sem kunnugt er kemur embætti héraðssaksóknara við í staðinn . „ Sennilega mun"/>
        <s v="EMI verður á ný í eigu fólks sem er með tónlist í blóðinu , &quot; hefur BBC eftir Mick Jagger"/>
        <s v="Emma skuli hafa valið að keppa fyrir Ísland . &quot; Hún er mjög efnileg skíðakona og kemur til með að"/>
        <s v="enda í 5. sæti . Þetta er besti árangurinn í sögu liðsins og ég held að við séum búin að"/>
        <s v="enda í öðru sæti deildarinnar en það er auðvitað búið að eiga við hana . Liverpool hefur aldrei unnið úrvalsdeildina"/>
        <s v="enda í topp fjórum . &quot; „ Ég held að formaðurinn og eigendurnir eigi að vera þeir sem fagna því"/>
        <s v="enda ofar en erkifjendur sínir í Arsenal , en það gerðist síðasta árið 1995 . Það var áður en Arsene"/>
        <s v="endanleg niðurstaða sé komin í málið en það hefur verið mikið til umræðu í Indlandi á síðustu áratugum . „"/>
        <s v="endanleg skýrsla um atvikið skuli vera komin fram . Í henni er staðfest að starfsaðferðir félagsins í flugrekstri , t.d."/>
        <s v="endanlegur dómur liggi nú fyrir í Exeter málinu svokallaða . Í samtali við Viðskiptablaðið segir Ólafur að dómurinn hafi fallið"/>
        <s v="endi sé loks bundinn á þetta öfugsnúna umsóknarferli . Sama gildir væntanlega um þingmenn flokka eins og VG , sem"/>
        <s v="endurbætur á Suðurfjarðarleið að Berufirði séu á áætluninni . Þar séu einbreiðar brýr og slæmur vegur . „ Það var"/>
        <s v="endurbyggja eigi veginn , sem hann segir fyrst og fremst koma sér vel fyrir ferðaþjónustuna , en auðveldi einnig flutning"/>
        <s v="endurheimta fjóra landa sína úr gíslingu eftir að þeim var rænt í Afríkuríkinu Níger . Þeim hafði verið haldið í"/>
        <s v="endurheimta gripinn . Í millitíðinni hafði rummungurinn náð að taka af sér myndband með styttuna og dreifa á samfélagsmiðlum ."/>
        <s v="endurheimta Nínu en hópur liðsins er frekar þunnskipaður um þessar mundir sökum meiðsla . Búast má við því að Keflavík"/>
        <s v="endurheimta Van Persie sem hefur tekið hröð framfaraskref í bata sínum síðustu vikur . Jónatan Magnússon , fyrirliði Akureyrar ,"/>
        <s v="endurheimta þennan öfluga leikmann . Setjum hann í hægri bakvörðinn hér þó hann muni líklegast leika sem miðvörður . Guðmann"/>
        <s v="endurnýjum vallarins er að ljúka . &quot; Héðan hófst flugvél í fyrsta sinn á loft á Íslandi hinn 3. september"/>
        <s v="endurreisn heilbrigðiskerfisins sé álitið eitt af stóru verkefnunum . „ Ég var við því að tala þannig að nóg sé"/>
        <s v="endurskipað hafi verið í nefnd sem kannar starfsemi vist- og meðferðarheimila á borð við Kópavogshæli . Vistun á opinberum stofnunum"/>
        <s v="endurskipað hafi verið nefnd sem kannar starfsemi vist- og meðferðarheimila á borð við Kópavogshæli . Hún segir búsetu á stofnun"/>
        <s v="endurskoða eigi almannatryggingakerfið og í svarinu frá ráðherra er hún hvött til þess að fylgjast með þróun mála . Hún"/>
        <s v="endurskoða eigi efnahagsáætlun Íslands . Þetta sé í samræmi við það sem Noregur hafi unnið að . Á vef norska"/>
        <s v="endurskoða eigi kvótakerfið . Guðni Ágústsson , formaður Framsóknarflokks : Þarna liggur fyrir að það verður að opna það með"/>
        <s v="endurskoða eigi löggjöf um Ríkisendurskoðun og hlutverk ríkisendurskoðanda og undirritar Haraldur Johannesen og þrír aðrir starfsmenn embættisins . Sautján sóttu"/>
        <s v="endurskoða og bæta ætti vinnubrögð í bæjarstjórn Kópavogs . Hins vegar gagnrýndum við að ekki lægju fyrir upplýsingar um kostnað"/>
        <s v="endurskoðuðu uppgjöri Nýja Kaupþings hf. fyrir árið 2008 sé lokið . „ Uppgjörið staðfestir að bankinn hefur fest sig í"/>
        <s v="enga kynjakvóta þurfi til í prófkjöri sjálfstæðismanna . Á Norðausturlandi varð Kristján Þór Júlíusson efstur . Lokatölur úr prófkjöri sjálfstæðismanna"/>
        <s v="engar líkur væru á því að Mark Thatcher ætti eftir að verða konungur Breta en hið sama yrði vitanlega ekki"/>
        <s v="engin alvarleg deilumál séu á milli ríkja vegna Norðurslóða . Eitt dæmi hefur mönnum þó orðið tíðrætt um hér í"/>
        <s v="engin alvarleg deilumál séu milli þjóða um Norðurslóðir . Eitt dæmi hefur mönnum þó orðið tíðrætt um en það er"/>
        <s v="engin banaslys urðu á sjó á síðasta ári . Þetta er aðeins annað árið frá því að byrjað var að"/>
        <s v="engin lík fundust í rústunum . &quot; Við erum búnir að leita í kirkjunni og við höfum ekki fundið nein"/>
        <s v="engin stefnubreyting varðandi Schengen væri í farvatninu sem væri mikilvægt að fá staðfest í ljósi ummæla forsætisráðherra . Sakaði hún"/>
        <s v="enginn annar muni nú geta hagnast á skilaboðunum sem hann skrifaði í neyð fyrir hönd félaga sinna . Hann er"/>
        <s v="enginn hafi beðið tjón . Það er fyrir mestu . Það er með ólíkindum að enginn hafi slasast . “"/>
        <s v="enginn hafi horfið inn í hulduheima á leiðinni og segir mörg dæmi um að slíkt hafi gerst . &quot; Ég"/>
        <s v="enginn hafi slasast og bendir á að tjónið sé einungis fjárhagslegt . „ Tjónið var miklu meira hjá nágrönnum okkar"/>
        <s v="enginn sjómaður hafði látist við störf sín frá síðasta sjómannadegi . Á síðasta ári lést einn sjómaður við störf og"/>
        <s v="enginn þeirra fékk reisupassann í leiknum líkt og í þremur síðustu leikjum liðsins . Þá náði Coventry í mikilvæg stig"/>
        <s v="engir bandarískir hermenn hefðu fallið í átökunum . Eftir þetta atvik hafi Manning hafið að safna saman upplýsingum sem hann"/>
        <s v="Englandsmeistararnir hafi loks haldið hreinu á tímabilinu en þeir unnu Sunderland afar auðveldlega í hádeginu , 3 : 0 ."/>
        <s v="enn dragi úr tóbaksreykingum og vímuefnaneyslu ungmenna . Þá hefur tannheilsa Íslendinga batnað verulega . Þó segir einnig í skýrslunni"/>
        <s v="enn eiga Eyjamenn kvenna- og karlalið í efstu deild í knattspyrnu . Myndin er úr leik ÍBV og Vals um"/>
        <s v="enn einn áfanginn sé í höfn í málinu . „ Þetta er bara fínt , þá er ég allavega búin"/>
        <s v="enn einu sinni sé komið fram á Alþingi frumvarp um að banna kaup á vændi og þar sem það sé"/>
        <s v="enn einu sinni sé kominn forsætisráðherra úr röðum blaðamanna . Á lýðveldistímanum hafa þeir Bjarni Benediktsson , Benedikt Gröndal ,"/>
        <s v="enn er fram komið frumvarp sem tekur hér af öll tvímæli ef samþykkt verður og vonandi verður sómi þings sá"/>
        <s v="enn og aftur sé litið yfir þessi mál til að tryggja að framkvæmd og gæði séu eins og best verður"/>
        <s v="enn sé markvisst haldið áfram tilraunum með frásögnina , epíska leikhúsið , verið sé að skoða jafnt leikræna sem bókmenntalega"/>
        <s v="enn sé til rithöfundur sem þeir þurfi aldrei að rekast á þar , fagna því að sleppa við íþyngjandi vitneskju"/>
        <s v="enn séu til útlendingar sem treysti íslendingum til að ávaxta peningana sína . ( Áður birt á lítið lesinni bloggsíðu"/>
        <s v="enn skuli finnast Menn og Konur hér á landi sem láta sig málefni Elliðaánna einhverju skipta . Ekki fleiri skýrslur"/>
        <s v="enska knattspyrnusambandið ætli að taka málið til rannsóknar . Þar með verði orðspor hans hreinsað . Ekki er búist við"/>
        <s v="enska knattspyrnusambandið hafi birt dóm sinn , &quot; sagði Piara Powar , framkvæmdarstjóri samtakanna og lofaði hún sambandið fyrir vinnubrögð"/>
        <s v="enska knattspyrnusambandið skoði málið því hann hafi ekki gerst sekur um neina kynþáttafordóma . Terry er fyrirliði enska landsliðsins og"/>
        <s v="Epal er að taka Vík Prjónsdóttur í einskonar fóstur með því að taka yfir reksturinn án þess að kaupa fyrirtækið"/>
        <s v="Erdmann hefði heimsótt Yucil . Hann sagði heimsóknina ekki breyta því að Þjóðverjar krefðust þess að Yucil yrði látinn laus"/>
        <s v="erfðablöndun á íslenskum og norskum laxi sé nú staðfest í Elliðaánum og að Umhverfisstofnun hafi verið gert að endurskoða áður"/>
        <s v="erfiðri baráttu sé lokið . Fyrir hönd starfsmanna Breiðagerðisskóla votta ég fjölskyldunni innilega samúð . Guðbjörg Þórisdóttir , skólastjóri Breiðagerðisskóla"/>
        <s v="erfingi krúnunnar væri fæddur . II . Vittorio Emanuele og fjölskylda komu með einkaflugvél vinar síns til Napolí og voru"/>
        <s v="erfitt var fyrir Sigmund Davíð að komast með bikarinn sjálfan til þeirra . Það hafðist þó og Greta Mjöll Samúelsdóttir"/>
        <s v="erlend fyrirtæki sæktu á markaði í Kína . Hins vegar yrðu það að fara eftir þeirra reglum . Tveir af"/>
        <s v="erlend lið sýna Marel áhuga og eitt af því sem við vildum gera fyrir hann þegar hann kom til okkar"/>
        <s v="erlendir aðilar sjái hag sinn í því að fjárfesta hér á landi og að nýtingarréttur auðlinda sé í höndum einkaaðila"/>
        <s v="erlendir ferðamenn hafa aldrei verið fleiri en í júlí . Aukin sókn er liður í því að landið komist upp"/>
        <s v="erlendir fjárfestar ákveði að festa fé í íslenskri fjármálastofnun . &quot; Þetta sýnir ótvírætt traust á aðstæðum hérlendis og það"/>
        <s v="erlendir fjárfestar eru aftur farnir að kaupa íslensk ríkisbréf . Því telja fjárfestar , sem eiga slíkar eignir fyrir ,"/>
        <s v="erlendir fjárfestar hafi áhuga á að fjárfesta á Íslandi í ljósi þeirra viðbragða , sem slíkar hugmyndir hefðu fengið á"/>
        <s v="erlendir fjárfestar sýni Íslandi áhuga . „ Það hlýtur að vera mjög ánægjulegt fyrir okkur og gefa okkar hagkerfi ákveðinn"/>
        <s v="erlendir fjárfestar sýni Íslandi áhuga . Katrín Olga Jóhannesdóttir : Það hlýtur að vera mjög ánægjulegt fyrir okkur og gefa"/>
        <s v="erlendt fé komi til landsins og Íslendingar eigi að vinna með erlendum fjárfestum að uppbyggingu atvinnulífsins . Ramminn um starfsemi"/>
        <s v="erlendur her hverfi úr landinu . Í brottför hersins felist söguleg tækifæri til að breyta áherslum í utanríkis- og öryggismálum"/>
        <s v="ESA ætli að taka til frekari skoðunar þrjár ákvarðanir íslenskra stjórnvalda sem snerust allar um samskipti GR við eiganda þess"/>
        <s v="ESA hafi fallist á þau lagarök sem samtökin hafa haldið fram . Hann áréttar um leið að deilan snústi ekki"/>
        <s v="ESA veiti fjármuni til framkvæmda á Húsavík . Hann segir framkvæmdirnar mikið heillaskref fyrir norð-austur hornið . Hann vill hvetja"/>
        <s v="ESB hafi lagt bann á innflutning á síldar- og makrílafurðir frá Færeyjum og ég styð aðgerðir ESB heilshugar , “"/>
        <s v="ESB hafi loksins ákveðið að taka tillit til óska okkar sem sjálfstæðs og fullvalda ríkis og taka okkur af sínum"/>
        <s v="ESB-aðildarumsóknin sé úr sögunni og b ) að ekki skuli sótt um að nýju án þjóðaratkvæðagreiðslu . Bað hann um"/>
        <s v="Eva H. Baldursdóttir hefði náð þriðja sæti . Aðspurður hvort listinn sé nógu sterkur til að hífa fylgið upp svarar"/>
        <s v="Eva væri gengin til liðs við embættið . Aðalþunginn væri þó á herðum þeirra sem störfuðu hjá saksóknara en gott"/>
        <s v="evran , gjaldmiðill 17 Evrópusambandsríkja , á 10 ára afmæli , þann 1. janúar 2012 . Geggjuðustu grínistar heims gætu"/>
        <s v="Evrópubúar eru farnir að sjá kosti þess að koma upp sameiginlegum búnaði á borð við A 400 M [ fjölnota"/>
        <s v="Evrópubúum er ekki lengur stíað í sundur með hugmyndafræðilegum hindrunum . Hlutskipti okkar er það sama og við erum sterkari"/>
        <s v="Evrópuríkin skuli keppa í lélegri tónlist frekar en að fara í stríð hvert gegn öðru . Friður hefur nokkurn veginn"/>
        <s v="Evrópusambandið hafi unað dómsniðurstöðunni . „ Eftir að við kváðum upp dóminn gerðist ekki neitt . Ég tel að skýringin"/>
        <s v="Evrópusambandið hefði ákveðið að hefja aðildarviðræður við Tyrki og sagði það vera mikilvægt skref í átt til þess að koma"/>
        <s v="Evrópusambandið hefði fallist á refsiaðgerðir gegn Íslendingum og Færeyingum , þar á meðal að þeim verði bannað að landa makríl"/>
        <s v="Evrópuþingið standi vörð um lýðræðið . Þrátt fyrir fjármálakrísuna er London enn í samkeppni við New York um að vera"/>
        <s v="exbé vilji þjóðarsátt en sjálfur er hann hallari undir Keflavík . Hjálmar Árnason , alþingismaður ( B ) : Ég"/>
        <s v="eyðandinn gekk fram hjá híbýlum Ísraelsmanna . Á leiðinni til Kanaan-svæðis klauf Móses Rauðahafið . Nútímatúlkun fræðimanna er sú að"/>
        <s v="Eyjafjarðarsveit og Flugstoðir ohf hafi samþykkt að taka þátt í kostnaði við fuglatalningu í óshólmum Eyjafjarðarár árið 2010 , en"/>
        <s v="Eyjamenn séu að fjölga sér . Ég er sammála því að fólksfjölgun er eitthvað sem ber að fagna en það"/>
        <s v="eyjamenn verði hafðir með í ráðum varðandi tíðni ferða og gjaldskrá þegar nýr Herjólfur taki við . Guðmundur Kristinn Birgisson"/>
        <s v="eyjarskeggjar búa nú við stöðugra flæði rafmagns hafa stjórnvöld ákveðið að leyfa íbúum að kaupa sér ýmsan munaðarvarning svo sem"/>
        <s v="Eykon Energy hafi valið Reyðarfjörð og Egilsstaði undir þjónustumiðstöð fyrir olíuleit . Á fundi bæjarstjórnar Fljótsdalshéraðs samþykktu allir bæjarfulltrúar samhljóða"/>
        <s v="eytt hafi verið óvissu um notkun tölvupósts í fyrirtækjum . Vafalaust er þetta fagnaðarefni þótt ég taki alls ekki undir"/>
        <s v="fá 26 kílómetra styttingu vegarins milli Reykholts og Flúða . Ólafur Snorrason : Þetta verður geysileg samgöngubót alveg . Yfirlögmaður"/>
        <s v="fá að „ leika ” með eru börn og stöku ungmenni . Þetta er dálítið leiðinlegt . Fullorðið fólk leikur"/>
        <s v="fá að birta slíkar frásagnir um einkalíf frægra núlifandi einstaklinga . Fyrsta eiginkona Strindbergs var Siri von Essen sem yfirgaf"/>
        <s v="fá að byggja þar upp starfsemi sína . Víst er að Háskólinn í Reykjavík er verðugur og verðmætur granni á"/>
        <s v="fá að dvelja með frelsara sínum um alla eilífð . Blessuð sé minning þeirra beggja ! Halldór og Árný ."/>
        <s v="fá að eldast , gleðjast með vinum mínum og hafa gaman . En síðast en ekki síst hafði mér tekist"/>
        <s v="fá að eldast . &quot; Það hljómar reyndar ekki nógu vel á íslensku að vera kominn á fimmtugsaldurinn þegar maður"/>
        <s v="fá að eldast . „ Einhvern tímann sagðist ég alltaf ætla að vera 18 ára . Þetta vita vinir mínir"/>
        <s v="fá að etja kappi við annan ekki síður fótfráan , en jafnvel viðhorfið til þeirrar samkeppni breytist líklega ef keppt"/>
        <s v="fá að fara . Fjölskylda okkar vottar aðstandendum innilega samúð . Hulda og Helgi Ormsson . Verðbólga stígur og yfir"/>
        <s v="fá að fara inn í næstu samninga án múlbindingar við aðra hópa innan ASÍ . Sama á við um tiltekna"/>
        <s v="fá að funda með May og sagðist ætla að tryggja áætlanir um tollabandalag og vernd fyrir verkamenn . Fréttastofa breska"/>
        <s v="fá að fylgjast með landsleikjum sem sýndir eru , þá eru aðrir sem frekar hefðu kosið að dagskránni væri ekki"/>
        <s v="fá að gefa af mér þar sem krafta minna er óskað . Ísland á einstakan stað í hjarta mínu og"/>
        <s v="fá að halda Ólympíuleikana 2012 , eftir valið á Lundúnum í gær , þegar hryðjuverkin dundu yfir í morgun ."/>
        <s v="fá að halda utan um rekstur leikskóla í Reykjavík . Um téða heimild segir hún að í þeirra skólum hafi"/>
        <s v="fá að hitta aftur horfna ástvini en við sem eftir erum yljum okkur við góðar minningar . Þótt okkur finnist"/>
        <s v="fá að hitta aftur þessa heillandi konu sem skildi , fyrirgaf og umbar alla galla þeirra sem henni þótti vænt"/>
        <s v="fá að kljást við Jón . Ég geri mér grein fyrir því að verkefnið verður erfitt en ég er stoltur"/>
        <s v="fá að koma að henni . Í mínum huga er ekki búið að slá neinu föstu um útfærslu , það"/>
        <s v="fá að koma að henni en í mínum huga er ekki búið að slá neinu föstu um þá útfærslu og"/>
        <s v="fá að koma að útfærslunni en ekki bara umræðunni . Jóhann : Hvenær sjáið þið fyrir ykkur að geta hrint"/>
        <s v="fá að leggja hönd á plóginn . &quot; Fjölbreytt skemmtiatriði &quot; Við köllum þetta fjölskylduskemmtun og vildum því hafa fjölbreytt"/>
        <s v="fá að leggja sitt af mörkum . Hann hafði óbeit á kvótakerfinu og gerðist æ meiri umhverfissinni með aldrinum ."/>
        <s v="fá að leika þennan leik á Laugardalsvelli . Þetta er úrslitaleikur og úrslitaleikur á að fara fram við bestu mögulegu"/>
        <s v="fá að mæta Arsenal á Old Trafford í stórleik átta liða úrslita ensku bikarkeppninnar . Manchester United vann 3 -"/>
        <s v="fá að ræða við flokkana . Á fundi með stjórnarmönnum opinbera geirans í gær var meðal annars rætt um launaskriðstryggingu"/>
        <s v="fá að ræða þessi mál við Pútín , þó að forsetinn &quot; myndi kannski hlæja að mér [...] og kalla"/>
        <s v="fá að sjá fleiri leiki með sínu liði . Síðast en ekki síst vilja knattspyrnumenn freka spila leiki en vera"/>
        <s v="fá að sjá meira af Loga Gunnarssyni næstu árin . David Moyes , knattspyrnustjóri Sunderland í ensku úrvalsdeildinni í fótbolta"/>
        <s v="fá að sofa lengur á morgnana . Akureyrarbær hyggst kanna möguleikann á því að unglingar mæti seinna í skólann á"/>
        <s v="fá að spila meðal þeirra bestu hér á landi en liðin sem stóðu sig frábærlega í evrópukeppnunum í sumar sýndu"/>
        <s v="fá að svara til saka fyrir landsdómi . Þá var Bjarni spurður út í sína aðkomu í atvinnulífinu en hann"/>
        <s v="fá að taka þátt í að móta framtíð háskólasvæðisins í höfuðborginni . Það voru fjölmargar hugmyndir sem rötuðu á blað"/>
        <s v="fá að taka þátt í ævintýrinu stóra sem lífið er . Kirkjugarðarnir eru jú fullir af fólki sem vildi svo"/>
        <s v="fá að taka þátt í kynæsandi leikjum þeirra og spöruðu hvergi hrós né lofsyrði . Má geta þess að einn"/>
        <s v="fá að taka þátt í næsta kafla í þeirri ferðasögu . &quot; Hollendingurinn Nigel de Jong er formlega genginn til"/>
        <s v="fá að taka þátt í þeim verkefnum Hæfis sem framundan eru . Hann hafi lengi verið áhugamaður um stóriðju og"/>
        <s v="fá að takast á við dómaramálið . En við verðum hins vegar að gera það . Ég get alveg sagt"/>
        <s v="fá að tala endalaust um þetta mál , &quot; sagði hún og bætti við að það væri að þeir sem"/>
        <s v="fá að upplifa þetta fallega líf með ykkur , þið megið trúa því að það er ansi löng sú ferð"/>
        <s v="fá að vera áfram hér á landi . En eins og staðan er í dag veit ég ekki hvar eða"/>
        <s v="fá að vera hér á Austurvelli við þessa athöfn sem hér er í stað þess að vera austur á landi"/>
        <s v="fá að vita hver faðirinn er . Ég vil bara fá að vera amma . Málinu er ekki lokið en"/>
        <s v="fá aðgang að kynbótadýrum og erfðaefni frá Noregi . Hörður Harðarson , formaður Svínaræktarfélags Íslands , segir að svínin frá"/>
        <s v="fá aðgang að kynbótadýrum og erfðaefni í Noregi . Með breytingum á lögum frá Alþingi hefur svínabændum verið gert kleift"/>
        <s v="fá aðra konu í nefndina og má segja að kynni okkar hafi fyrst hafist þarna að einhverju ráði , þó"/>
        <s v="fá aðstoð til að losna undan ásökunum um að rýra viðkvæmt gróðurlendið að óþörfu . Það er hægt að tefja"/>
        <s v="fá æfingaleikina . Þeir séu nauðsynlegir í undirbúningi fyrir mótið í Austurríki . „ Það eru um þrír mánuðir síðan"/>
        <s v="fá aftur tækifæri til að kaupa 3310 . Nokia var áður fyrr Apple dagsins . Nú eiga allir iPhone-síma en"/>
        <s v="fá allt gömlu ÍR-ingana heim . „ Það er ekki spurning . Ég er með breiðan og góðan hóp og"/>
        <s v="fá allt það sem fólk getur lagt af mörkum til að styrkja þetta þjóðþrifaverkefni . Sveitarfélögin þurfa að greiða tæpa"/>
        <s v="fá alvöru próf á mannskapinn . Mjög mikilvægir leikir fram undan „ Þetta eru augljóslega mjög mikilvægir leikir eins og"/>
        <s v="fá alvörumótherja á sterku móti . Það er góður upptaktur fyrir Evrópumeistaramótið í Póllandi , &quot; segir Róbert Gunnarsson ,"/>
        <s v="fá annað tækifæri á móti Barcelona í úrslitaleik Meistaradeildarinnar . Það væru óskamótherjarnir okkar , &quot; sagði Ferguson í viðtali"/>
        <s v="fá annan leik við stórlið eins og United og ég get ekki hrósað leikmönnum mínum nógu mikið fyrir það eitt"/>
        <s v="fá annan svona leik á fimmtudaginn . “ Ívar sagði leikmennina hafa haft fulla trú á verkefninu þrátt fyrir að"/>
        <s v="fá Ármann til okkar og býð hann velkominn til liðsins . Ég veit ekki mikið um hann en veit þó"/>
        <s v="fá Aron aftur í þýsku Bundesliguna en það kæmi mér samt ekki á óvart ef lið á borð við Barcelona"/>
        <s v="fá Aron í fullt starf á skrifstofu HSÍ í sumar . Aron geti þá aðstoðað sig við að raða dómurum"/>
        <s v="fá Aron til liðs við sig en hann segist hafa rætt við Fjölnismanninn fyrrverandi undanfarna mánuði . &quot; Við erum"/>
        <s v="fá Arsenal-manninn . &quot; Við erum í skýjunum með að fá hann í okkar hóp og bjóðum hann velkominn ."/>
        <s v="fá Ástrík í hóp stoltra styrktaraðila hátíðarinnar . Ástríkur á einstaklega vel við okkur þar sem hátíðin okkar er drifin"/>
        <s v="fá aukaframherja í hópinn , &quot; sagði Alfreð í gær . Viðar tilkynnti í október að hann væri hættur í"/>
        <s v="fá aukið eftirlit og munum að sjálfsögðu bregðast við eins og okkur er skylt að gera . Stafir hafa tíma"/>
        <s v="fá aukið landrými á þessu svæði til skipulagningar í austurátt í framhaldi af núverandi landnotkun Árborgar . &quot; Við eigum"/>
        <s v="fá aukna ábyrgð í sókninni . Ég er alveg með skýr skilaboð frá Aroni að skjóta á markið þegar ég"/>
        <s v="fá aukna samkeppni á þennan markað . „ Lífið er alltof stutt , “ segir hann . „ Þetta pirrar"/>
        <s v="fá aukna traffík , “ segir Eyþór Jóvinsson , eigandi tenglamiðilsins vestur.is . Hann er ósáttur við að fá ekki"/>
        <s v="fá Austen á 10 punda seðilinn en það voru ekki allir sem fögnuðu með henni . Í gær var 21"/>
        <s v="fá bæði landsliðin í FIFA 17 , jafnvel án endurgjalds . Kynningin ein þess virði . Sturluð ákvörðun . Kristján"/>
        <s v="fá bandamann í þessari baráttu með sér í stað þess að skrifa klögubréf til forseta Alþingis . Fjórir palestínskir unglingar"/>
        <s v="fá bandamenn en að vera að agnúast út í þingmenn . Þá segir hún það í góðu lagi að landsmenn"/>
        <s v="fá barnaskóla og svo stefnum við að því að vera með leikskóla líka þannig að þetta hlýtur að vera mikill"/>
        <s v="fá Benedikt aftur til liðs við okkur . Umfangsmikil reynsla hans á innlendum sem erlendum mörkuðum felur í sér þýðingarmikla"/>
        <s v="fá Bjarka . „ Það er mjög jákvætt að fá Bjarka Stein loksins til félagsins . Bjarki Steinn er ungur"/>
        <s v="fá bók eins og þessa á markað . Samskipti og fordómar &quot; Hún skrifar bara góðar bækur , &quot; sagði"/>
        <s v="fá Bradford til okkar . Hann hefur góðan karakter og við vitum hvað við erum að fá með tilkomu hans"/>
        <s v="fá Dagnýju Brynjarsdóttur aftur inn á völlinn . „ Það er gott að sjá Dagnýju koma aftur inn á völlinn"/>
        <s v="fá deildina í leikinn . Kosning stendur yfir næstu daga en við hvetjum alla Íslendinga til að taka þátt og"/>
        <s v="fá dýr . Dregið var úr innsendum umsóknum þann 21. febrúar og heildarfjöldi hreindýra sem má veiða á þessu ári"/>
        <s v="fá Eið Aron inn í leikmannahóp Vals . „ Það er gríðarlega mikilvægt að fá hann inn í breiddina í"/>
        <s v="fá Eið Smára Guðjohnsen aftur inn í landsliðshópinn . ,, Það er frábært að fá hann aftur inn í þetta"/>
        <s v="fá einn svona blíðviðrisdag til tilbreytingar . „ Ég var á Flákanum , um 24 sjómílur norður af Ólafsvík ."/>
        <s v="fá einstakling eins og hann í ráðherrastól ! Hann segir Sigurður Pálmi Það er enginn maður með mönnum lengur nema"/>
        <s v="fá eitthvað af þessu fólki til liðs við okkur . Það þarf að vera á ákveðnum forsendum . Þær forsendur"/>
        <s v="fá eitthvert verkefni , það hjálpar þeim að slaka á og boðið kemst fyrr í fullan gang . Þiggið alla"/>
        <s v="fá Elvar Geir aftur um borð enda átti hann mikinn þátt í uppvexti síðunnar á sínum tíma . Koma hans"/>
        <s v="fá enn á ný tækifæri til að rifja upp kynnin af fólkinu í Korsbæk , gleði þess og sorgum ."/>
        <s v="fá enn eitt tækifæri til að sjá ímyndunarafl hans lifna við á sviði . Þeir verða örugglega sammála leikstjóranum sem"/>
        <s v="fá enska knattspyrnu í beinni útsendingu . Að ætla að þvinga íslenska fréttamenn , til lýsinga á leikjum er alveg"/>
        <s v="fá Ernst &amp; Young í hópinn . “ Jafnlaunavottunin VR felur í sér ítarlega úttekt á launum starfsfólks , starfaflokkun"/>
        <s v="fá félag eins og Parma aftur í hóp þeirra bestu . Liðið varð gjaldþrota árið 2015 og var dæmt niður"/>
        <s v="fá fjögurra daga helgi ? &quot; Víkingur sigraði Þrótt , 2 : 1 , á Reykjavíkurmóti karla í knattspyrnu í"/>
        <s v="fá fjölbreytta flóru duglegra Íslendinga til sín annaðhvort tímabundið eða til frambúðar . Skólar og önnur opinber þjónusta virðist vera"/>
        <s v="fá fleiri alvöruleiki á árinu eins og aðrir fótboltaáhugamenn . Síðar meir yrði svo hægt að hafa mótið áfram þrefalda"/>
        <s v="fá fleiri fjárfesta að bankanum . “ . Hæstiréttur hefur vísað frá dómi kröfu Ólafs Ólafssonar fjárfestis gegn ríkissaksóknara og"/>
        <s v="fá fleiri tækifæri til að fylgjast með honum . &quot; Samkvæmt grunnspá Seðlabankans sem birtist í Peningamálum mun gengi krónunnar"/>
        <s v="fá fóðrið sitt . Það sér Björn Hólmgeirsson , frístundabóndi á Hóli á Tjörnesi , en hann er með nokkur"/>
        <s v="fá fólk sem að hefur verið í húsinu til ára eða áratuga til samstarfs við okkur sem bæði þekkir húsið"/>
        <s v="fá fólk sem hefur verið í húsinu til ára og áratuga til samstarfs við okkur , sem bæði þekkir húsið"/>
        <s v="fá frá honum fræðitexta . &quot; Bækur Kolbrún Bergþórsdóttir kolbrun@mbl.is Bók vikunnar Bókin Sex kíló á sex vikum trónir á"/>
        <s v="fá friðlýsinguna . Laugin hefur verið baggi á félaginu en þarna er tekið af skarið með verndun hennar . Rekstur"/>
        <s v="fá frjálsari hendur eftir að nýr formaður verður kjörinn um næstu helgi . &quot; Síðan er það nú þannig að"/>
        <s v="fá Frumtak að félaginu , reynslumikinn fjárfesti sem komið hefur að mörgum vel heppnuðum fjárfestingum í nýsköpunarfyrirtækjum hér á landi"/>
        <s v="fá fulltrúa ryþmíska geirans í húsið og að aukin fjölbreyttni styrkti húsið í alla staði . Þá er haft eftir"/>
        <s v="fá fyrsta eintakið í hendurnar með því að baka pönnukökur . „ Við mæðgur gerðum vel við okkur og skelltum"/>
        <s v="fá gagnrýni fyrir venjulegt fólk , gagnrýni sem var mjög í anda nýrra tíma í bandarískri matreiðslu , enda er"/>
        <s v="fá gallerístarfsemi hingað , það er jákvætt fyrir götuna og á vonandi eftir að koma okkur til góða . &quot;"/>
        <s v="fá góðar fréttir úr vatninu enda er þetta einstakt vatn að veiða . Þeir sem vilja finna laus leyfi í"/>
        <s v="fá Grétar Ólaf Hjartarson með sér í lið á nýjan leik en fyrst léku þeir saman með Reynismönnum árið 1996"/>
        <s v="fá Guðmund aftur . „ Ég hef spilað fyrir hann og svo á móti honum . Það er frábært að"/>
        <s v="fá Guðmund Pál Jónsson í starf forstöðumanns og veit að bæði hans reynsla úr fyrri störfum og félagsmálum sem og"/>
        <s v="fá Gunnar Stein Jónsson inn í hópinn þó að hann hefði kosið að það væri á kostnað Sigurbergs Sveinssonar ,"/>
        <s v="fá hæfileikafólk til starfa . Það er því töluvert í að hætta verði á alvarlegu atvinnuleysi . Uppsagnirnar hjá deCode"/>
        <s v="fá hana aftur , &quot; sagði Freyr . „ Elín Metta hefur verið frá síðan í nóvember en hún er"/>
        <s v="fá hana og fleiri í framboð . Þá þykir einsýnt að Þorvaldur Gylfason sé leiðtogaefni hins nýja afls . Þorvaldur"/>
        <s v="fá hana til aðstoðar . ,, Hún verður okkur innan handar þegar við þurfum að senda fagmenn á leiki erlendis"/>
        <s v="fá hann í forystusveitina og við munum örugglega vinna þetta vel saman . Guðmundur : Þetta er þá samstillt forysta"/>
        <s v="fá hann í Huginn en þeir tveir eru miklir félagar . „ Ég er mjög heppinn að hafa hann með"/>
        <s v="fá hann í sínar raðir . Atli sá ekki fram á að fá nægilega mikinn spiltíma hjá KR og ákvað"/>
        <s v="fá hann loks í slaginn . Honum hungrar í spila og það verður fróðlegt að sjá hvernig honum vegnar hjá"/>
        <s v="fá hann sem samstarfsmann á skrifstofu borgarstjóra , “ segir Regína . Eins og dv.is hefur greint frá hefur ráðning"/>
        <s v="fá hann til að troða upp . Við höfum þá sérstöðu , Aldrei fór ég suður , að við getum"/>
        <s v="fá hann til ÍBV . Við ætluðum að styrkja liðið með nokkrum leikmönnum og það hefur tekist , &quot; sagði"/>
        <s v="fá hann til liðs við sig og það yrði gaman að sjá hann og Ronaldinho saman í liði . Veðurfarið"/>
        <s v="fá hann til liðsins , &quot; sagði Hannes Jón Jónsson , leikmaður þýska handknattleiksliðsins Hannover-Burgdorf , í samtali við Morgunblaðið"/>
        <s v="fá hann til starfa til að leiða DV inn í nýja tíma . Hallgrímur hefur störf á morgun . Í"/>
        <s v="fá Hannes . _x0084_ Ég fagna þessum nýja leikmanni geysilega . Mér finnst geggjað þegar atvinnumennirnir okkar koma heim þegar"/>
        <s v="fá heimaleik , &quot; bætti Kristinn við . Verðum að vera klárir í bardaga &quot; Mér líst ágætlega á það"/>
        <s v="fá heimaleik . Atli er ánægður með undanfarna viku , þar sem hans menn í Manchester City urðu Englandsmeistarar og"/>
        <s v="fá Heimi í hópinn . Tekið er fram að Eva Guðrún hafi búið í Vestmannaeyjum og starfað hjá Heimi áður"/>
        <s v="fá hér tækifæri til að hreinsa mannorð mitt , og held að það eigi eftir að koma á daginn ,"/>
        <s v="fá hér til veiða regnboga í á þar sem annar fiskistofn á sér ekki heimkynni . En þessir flækingsfiskar færa"/>
        <s v="fá Hiddink aftur til félagsins . „ Það skil ég vel enda átti ég yndislegan tíma hjá félaginu , &quot;"/>
        <s v="fá hingað einkafjármagnið og þekkinguna og kraftinn sem þar býr að baki og það er mjög ánægjulegt að þeir skuli"/>
        <s v="fá hingað fjármagn en það er auðvitað hálfsérkennilegt að þetta skuli vera eyrnamerkt sem mótvægisaðgerð vegna þess að það er"/>
        <s v="fá hingað í fyrsta sinn fulltrúa frá kínverska ráðgjafarþinginu . Það væri mikilvægt að fá upplýsingar um hvernig kínverska stjórnkerfið"/>
        <s v="fá hinn fertugaRyanGiggstil liðsins sem leikmann en liðin mætast í úrvalsdeildinni í kvöld . Búist er við því aðLouis van"/>
        <s v="fá hlutverk þar sem hún þurfti ekki að reyna að vera falleg . &quot; Þegar þú ert komin í stóra"/>
        <s v="fá Hrunamennina í liðið . Kristján Einarsson , slökkviliðsstjóri Brunavarna Árnessýslu : Það er ekkert , engum blöðum um það"/>
        <s v="fá í heimsókn laghenta sjálfboðaliða . &quot; Fiskmarkaður og fiskvinnsla Enn má finna lykt af fiski í gamla frystihúsinu á"/>
        <s v="fá í sölu breskt öl , enda fáum við allt of lítið af því í ríkið . Hins vegar fékk"/>
        <s v="fá Ísafjarðarkaupstað í hóp viðskiptavina félagsins . „ Hjá Vodafone höfum við lagt mikla áherslu á að byggja upp og"/>
        <s v="fá Íslendinga með í norrænt samspil innan ESB . LÍU vill nú sem endranær misnota fullveldið og sjálfstæðið til þess"/>
        <s v="fá íslenskan bjór , &quot; segir Árni Theodór Long , bruggmeistari hjá Borg brugghúsi . Þegar Morgunblaðið náði tali af"/>
        <s v="fá jafn greiðan aðgang að fjölmiðlum og jafn ríkuleg tækifæri til að koma skoðunum sínum á framfæri , líkt og"/>
        <s v="fá jafn reyndan þjálfara og Arnar til starfa og væntir mikils af honum á komandi leiktíð , &quot; segir í"/>
        <s v="fá jafn reyndar þjálfara og Pétur til liðs við félagið og við bjóðum hann velkomin til starfa , “ segir"/>
        <s v="fá Jóhann í okkar raðir og ég hlakka til að vinna með honum . Ég tel að hann sé í"/>
        <s v="fá José Mourinho aftur til félagsins sem knattspyrnustjóra . Hann samdi í gær við Chelsea til fjögurra ára , en"/>
        <s v="fá Kára aftur til liðs við okkur því hann gjörþekkir fyrirtækið og þjónustu MD véla frá því að hann starfað"/>
        <s v="fá karlmann aftur á heimilið og dekraði við okkur unga fólkið , kraftmikil og vinnusöm eins og hún alltaf var"/>
        <s v="fá kartöflu í skóinn , þegar Stúfur heimsótti hann á sunnudag . Einar sagði það gott fyrir hann sem landbúnaðarráðherra"/>
        <s v="fá knús frá fjölskyldunni sinni , sérstaklega öfum og ömmum sem ferðuðust til Hollands þrátt fyrir að hafa ekki endilega"/>
        <s v="fá kost á að endurnýja kynnin við þá kumpána heima í stofu . Það er því gott framtak hjá Myndformi"/>
        <s v="fá kraftmikla unga konu í borgarstjórnarhópinn , sem hafi þónokkra reynslu af borgarmálum . Hildur Sverrisdóttir tekur sæti í borgarstjórn"/>
        <s v="fá Kristrúnu til liðs við bankann til að halda áfram með stefnumótun bankans . „ Ljóst er að bankaumhverfið eins"/>
        <s v="fá Kristrúnu til liðs við okkur til að halda áfram með stefnumótun bankans , &quot; er haft eftir Birnu Einarsdóttur"/>
        <s v="fá kvótakerfið í burtu ? Valdimar Guðjónsson : Jájá en það gerist ekkert á einum degi enda er það ekkert"/>
        <s v="fá landsleik , en ég á ekki von á því að það gerist úr þessu . Crouch er ungur og"/>
        <s v="fá landsliðsfyrirliðann Aron Einar Gunnarsson til félagsins í sumar . Eftir ríflega 400 leiki í tveimur efstu deildum enska boltans"/>
        <s v="fá langþráðan gangráð , þeir geta bara hengt litla hjartað sitt upp á jólatré ef þeir vilja , eða notað"/>
        <s v="fá Leandro til félagsins og erum spenntir að sjá hvað hann getur gert fyrir okkur . Hann er sóknarsinnaður leikmaður"/>
        <s v="fá leik strax til að reyna að rífa sína menn upp . &quot; Menn verða auðvitað að fá leik til"/>
        <s v="fá leiki við svona sterk lið , en það gerir mikið fyrir nýju mennina og þá sem hafa spilað minna"/>
        <s v="fá létta Laddaplötu í þessu árferði . En Laddi hefur slegið í gegn í bíómyndum til dæmis í ógleymanlegu hlutverki"/>
        <s v="fá Lewandowski en á sama tíma ánægðir með að Mandzukic verður áfram , &quot; segir Rummenigge . Andrei Kanchelskis ,"/>
        <s v="fá lið frá höfuðstað norðurlands aftur í efstu deild og klárlega verða Þórsarar sterkir á heimavelli á komandi tímabili ."/>
        <s v="fá líf við bryggjurnar og bið við löndunarkranana , &quot; segir Arthur . Ranghermt var í frétt í fyrradag að"/>
        <s v="fá Loga aftur í hóp þjálfara í efstu deild . Við eigum von á hreinskilnum svörum , hvort sem það"/>
        <s v="fá loks að segja skoðun sína á einhverju máli . Það verður sjálfsagt skipuð einhver lögfræðinganefnd - kæmi meira að"/>
        <s v="fá loks mælingu á þeirra störfum . En númer eitt , tvö og þrjú sýnir þetta að Sjálfstæðisflokkurinn treystir sínum"/>
        <s v="fá loksins alvöru samkeppni . Hún er orðin þreytt á því að vita litinn á medalíunum sínum áður en hún"/>
        <s v="fá loksins einhver viðbrögð úr ráðuneytinu . Það er fagnaðarefni að hreyfing sé að komast á málið eftir meira en"/>
        <s v="fá loksins einhverja greiningu , en Pétur tekur ekki börn í ADHD-greiningu . Agnes segir að leikskóli sem sonur hennar"/>
        <s v="fá loksins eitthvað almennilegt að borða . Börnin fengu ýsu með tómatssósu og unga fólkið dauðsá eftir því að hafa"/>
        <s v="fá loksins tækifæri til að tala máli sínu hér í Landsdómi . Það var spenna í lofti í byrjun dags"/>
        <s v="fá Magnús aftur til starfa í nafni Reynis , segir á heimasíðu félagsins . Magnús Þórisson augnabliki eftir að hafa"/>
        <s v="fá Málmey inn í þennan öfluga hóp og sjáum mikil tækifæri fyrir fleiri tæknifyrirtæki á Ásbrú . Málmey mun geta"/>
        <s v="fá matarsmiðjuna í sveitarfélagið . Ragnar Magnússon , oddviti Hrunamannahrepps : Hér er greinilega búið að stilla upp mikið af"/>
        <s v="fá meira land en fengist með því einu að færa Reykjavíkurflugvöll . Höfundur er stjórnarformaður Mýflugs . Í stað &quot;"/>
        <s v="fá meiri breidd í rappsenununa . „ Ég vil samt árétta að ég er að ekki að „ starta beefi"/>
        <s v="fá meiri pening inn í uppbyggingarstarf á klúbbunum hér á Íslandi , þannig að já þetta hefur heldur betur hjálpað"/>
        <s v="fá mótframboð og að mótframbjóðendur þeirra séu kynntir sérstaklega . Það sýnir ákveðinn styrk og sjálfstraust . &quot; – En"/>
        <s v="fá mótið hingað , en það verður haldið á Korpúlfsstaðavelli Erlendu ferðafólki sem lagði leið sína til Kanaríeyja fækkaði fyrstu"/>
        <s v="fá mótsleiki þar sem að vináttuleikir hafa sjaldan verið öflugir hjá íslenska liðinu . „ Þetta er skemmtilegra en að"/>
        <s v="fá NASA á ný , en þar átti að reisa hótel , og svo heyrum við af þessu , “"/>
        <s v="fá neysluvatn á nýjan leik eftir bensenmengun í Songhua-fljóti . Zhang drakk fyrsta sopann úr fljótinu eftir að greint var"/>
        <s v="fá nokkrar auka æfingar með nýjum og spennandi þjálfara , “ sagði hann við danska ríkissjónvarpið , DR . „"/>
        <s v="fá nú áttundu seríuna af þessum þáttum . Sindri Sverrisson Eftir Paolo Cognetti . Brynja Cortes Andrésdóttir þýddi . Forlagið"/>
        <s v="fá nú tækifæri til þess . Með þessu má segja að endahnútur sé bundinn á það erfiðleikatímabil sem fyrirtækið gekk"/>
        <s v="fá núna smá hvíld fyrir úrslitaeinvígið . „ Við erum með nokkra leikmenn sem eru engin unglömb og það er"/>
        <s v="fá nýja „ einkavæðingu bankanna “ til að tala um . Margir hafa talað árum saman um einkavæðingu bankanna um"/>
        <s v="fá nýja keppni í stað æfingaleikja , og að Ísland sé bara þarna að berjast við bestu lið álfunnar ,"/>
        <s v="fá nýjan og öflugan aðila inn í atvinnulíf bæjarins . „ Þetta eru gríðarlega jákvæð tíðindi fyrir samfélagið hér ."/>
        <s v="fá OR í hluthafahóp Landsnets og segir viðskiptin einfalda rekstur flutningskerfis raforku og að betri yfirsýn fáist yfir kerfið ."/>
        <s v="fá óvissu eytt &quot; Við fögnum þessari löggjöf og þá sér í lagi að fyrirtæki geti starfað löglega , en"/>
        <s v="fá Paulo Dybala aftur inn í liðið en hann hefur skorað 18. mörk í öllum leikjum á yfirstandandi tímabili ."/>
        <s v="fá ráðherra í kjördæmið og hún liti ekki svo á að Árni væri að troða sér fram fyrir hana ."/>
        <s v="fá Rafael Benítez þó svo ég hefði helst viljað fá enskan stjóra með liðið . En úr því sem komið"/>
        <s v="fá reyndan og hæfileikaríkan leikmann eins og Eið til Bolton . „ Hann er með alla reynslu heims og spilað"/>
        <s v="fá samkeppni um stöðu sína í liðinu . „ Hann setur pressu á mig . Þeir sem eru valdir í"/>
        <s v="fá samkeppni við að auka gæði gagnaflutninga á Íslandi . Sú samkeppni mun líkast til hraða enn frekar uppbyggingunni ."/>
        <s v="fá sessunaut sem Kibbu á ferðalögum framtíðarinnar . Aðstandendum og vinum Kibbu votta ég samúð mína og þakka henni samferðina"/>
        <s v="fá Sigurð til þess starfs . Hann reyndist frábær starfskraftur . Sigurður var ekki aðeins samviskusamur og iðinn , heldur"/>
        <s v="fá skýrsluna . Jafnt uppgjörið við fortíðina og tillögur fyrir framtíðina . Reynir var á leiðinni út af fundinum þegar"/>
        <s v="fá slíkan öðling í sína áhöfn . . Þarna er á ferðinni maður sem sannarlega tekur hlutverk sitt alvarlega og"/>
        <s v="fá smá aukavinnu og pening fyrir skólann . “ Ennþá besti kosturinn Miklar breytingar hafa orðið í bóksölu frá því"/>
        <s v="fá sögu Korku í einni bók . Alvaran er mun hættulegri smitsjúkdómur en hláturinn . Svava Jakobsdóttir Málsháttur vikunnar Mörg"/>
        <s v="fá Sölva til liðs við félagið . „ Sölvi er mjög hæfileikaríkur leikmaður sem á eftir að nýtast liðinu vel"/>
        <s v="fá spurningu um Obamacare og sagði að hinni „ hörmulegu “ heilbrigðislöggjöf yrði snúið umsvifalaust . Sagði hann freistandi að"/>
        <s v="fá Stefán til starfa sem framkvæmdastjóra og eru þau sannfærð um að staða vörumerkis IKEA muni eflast enn frekar í"/>
        <s v="fá stig hér . “ Völlurinn var blautur og var Þorvaldur Árnason á milli tannanna á fólki enda fullt af"/>
        <s v="fá stund til að lesa . Silja Björk Huldudóttir Eftir Matthías Johannesson . Sæmundur , 2014 . Skáldsaga , kilja"/>
        <s v="fá svo flotta íþróttakonu til liðs við sig en Annie Mist á langan íþróttaferil að baki sem nýtist henni vel"/>
        <s v="fá svona leigumarkað á svæðið því oft hefur komið sú staða upp að leigjandi hafi þurft að fara úr leiguíbúð"/>
        <s v="fá svona samræmdar reglur því að þetta hefur svolítið staðið út af í matvælalöggjöfinni . Það eru komnar samræmdar reglur"/>
        <s v="fá svona verkefni , og ómetanlegt það gagn sem meðlimir hópsins hafa haft af samstarfinu . Geðsjúkir leggja sjálfir á"/>
        <s v="fá tækifæri að koma saman til æfinga í Kaplakrika : „ Það myndast allt önnur og betri stemning að mæta"/>
        <s v="fá tækifæri að nútímavæða íslenskt skólakerfi samhliða kjaraviðræðum . Illugi ræddi líka hugmyndir um endurreisn menntaskólans Hraðbrautar , sem hann"/>
        <s v="fá tækifæri í byrjunarliðinu með því að skora fyrra markið . Í hinum leik riðilsins er Porto að vinna Marseille"/>
        <s v="fá tækifæri til að æfa og spila oftar með systur sinni . Sjá einnig : Fjórar systur á leið með"/>
        <s v="fá tækifæri til að benda á þörfina fyrir fleiri rittúlka og aukna athygli að talgreiningarverkefni Máltækniseturs . Sjálf þökkum við"/>
        <s v="fá tækifæri til að berjast á landi . &quot; Afganar eru reiðubúnir fyrir heilagt stríð og við munum berjast ,"/>
        <s v="fá tækifæri til að breiða út danska menningu . Urði Gunnarsdóttur urdur@mbl.is STÆRSTI framleiðandi &quot; posa &quot; , greiðslukortalesara ,"/>
        <s v="fá tækifæri til að efla foreldrasamstarf innan skólans enn frekar . &quot; Samstarf heimila og skóla er lykillinn að góðu"/>
        <s v="fá tækifæri til að flytja það á tónleikum . Þá verða flutt verkin Brot eftir Þorkel Sigurbjörnsson , Örvænting eftir"/>
        <s v="fá tækifæri til að gera sér sannkallaðan dagamun , fara í sitt fínasta púss og þykir hverskyns ritúöl og reglur"/>
        <s v="fá tækifæri til að greiða atkvæði um hverjir skuli fara með sameiginleg mál næstu fjögur árin . Eins og sjá"/>
        <s v="fá tækifæri til að greina frá sinni hlið málsins í sjónvarpi . Hann sagði að hann hefði á sex ára"/>
        <s v="fá tækifæri til að hafa áhrif á málefni síns samfélags . Það er vaxandi krafa íbúa að fá að taka"/>
        <s v="fá tækifæri til að hefna fyrir tveggja vikna látlausar loftárásir . &quot; Afganar hafa sannað sig á vígvellinum síðasta aldarfjórðunginn"/>
        <s v="fá tækifæri til að heiðra minningu þessa velgjörðamanns síns . Listamanninum Helga Gíslasyni myndhöggvara hefur verið falið að annast gerð"/>
        <s v="fá tækifæri til að helga sig spilamennsku sumarlangt . &quot; Ef við þyrftum að vinna í búð þá hefðum við"/>
        <s v="fá tækifæri til að heyra og sjá hann flytja þessi frábæru lög Roberts Johnsons . En almennt ættu upptökurnar að"/>
        <s v="fá tækifæri til að hittast og gleðjast með gömlum sveitungum . Þótt þjáður væri naut Halldór dagsins ekki síður en"/>
        <s v="fá tækifæri til að hreinsa mannorð sitt . Í dag voru þingfestar ákærur á hendur honum , Hreggviði Jónssyni ,"/>
        <s v="fá tækifæri til að hreinsa nafn sitt . Hann segir óþolandi að hafa verið grunaður maður í nærri sex ár"/>
        <s v="fá tækifæri til að hreinsa nafn sitt en segir óþolandi að hafa þurft að sæta rannsókn í nærri sex ár"/>
        <s v="fá tækifæri til að hreinsa sig af þessum áburði og loka þessu máli í eitt skipti fyrir öll . Hann"/>
        <s v="fá tækifæri til að keppa við karla . Mike Norman , skipuleggjandi árlegs golfmóts í Endicott , New York ,"/>
        <s v="fá tækifæri til að kjósa , en ekki allir . Einn kunningi Víkverja sagði að þegar hann stæði frammi fyrir"/>
        <s v="fá tækifæri til að koma vilja rúmlega fjörtíu þúsund Íslendinga á framfæri við forseta Íslands áður en hann tekur endanlega"/>
        <s v="fá tækifæri til að komast út úr erli þéttbýlisins með það fólk sem það er að vinna með svo truflun"/>
        <s v="fá tækifæri til að láta gott af mér leiða í þágu íslensks landbúnaðar . &quot; -Hefur þú verið lengi starfsmaður"/>
        <s v="fá tækifæri til að leggja verk sín í dóm kjósenda . Jóhanna Sigurðardóttir , forsætisráðherra , sagði að stjórnarandstaðan hefði"/>
        <s v="fá tækifæri til að leika í verki eftir Birgi . &quot; Mér finnst alltaf ánægjulegt að leika í verkum eftir"/>
        <s v="fá tækifæri til að ræða ástand efnahagsmála á Alþingi svo skömmu eftir að það kom saman eftir jólaleyfi . Því"/>
        <s v="fá tækifæri til að ræða við IPC . Það var hins vegar rangt af því að vekja máls á þessu"/>
        <s v="fá tækifæri til að ræða þetta mál við fagmenn sem þekkja aðstæður hvað best á svæðinu svo að ákvörðun um"/>
        <s v="fá tækifæri til að rannsaka fyrirbæri sem þetta hvenær sem er ef fjármunir fást til slíks . Félagsmálaráðherra braut meðalhófsregluna"/>
        <s v="fá tækifæri til að rannsaka skepnuna . Um er að ræða saltvatnskrókódíl en þeir verða yfirleitt ekki meira en fimm"/>
        <s v="fá tækifæri til að reyna þau hér í fyrsta skipti við erfiðustu aðstæður . &quot; Þór rifjar upp að samskipti"/>
        <s v="fá tækifæri til að sjá heiminn . Þá hefur það orðið auðveldara fyrir hann að flytjast á milli landa í"/>
        <s v="fá tækifæri til að skína í fjarveru ítalska leikmannsins . PIOTR ZIELINSKI ( PÓLLAND ) Maurizio Sarri , sem nýlega"/>
        <s v="fá tækifæri til að spila með Torres . „ Það er ekki bara Drogba - ég væri sjálfur mikið til"/>
        <s v="fá tækifæri til að starfa að þróun námsefnis fyrir stóriðjubraut í samvinnu við skólann . Ungir sem aldnir geti lagt"/>
        <s v="fá tækifæri til að stíga á svið með sonardóttur sinni . &quot; Mér finnst það alveg óskaplega gaman , &quot;"/>
        <s v="fá tækifæri til að styðja ákvæðið . Án vafa mikilvægustu réttarbót í dýravernd á Íslandi . Lengra verður ekki komist"/>
        <s v="fá tækifæri til að svara þeim athugasemdum , sem bréfið hefur að geyma , og leiðrétta þannig rangar upplýsingar sem"/>
        <s v="fá tækifæri til að taka þátt í heimsmeistaramóti , sem fram fer í Þýskalandi . &quot; Það ætti ekkert að"/>
        <s v="fá tækifæri til að taka þátt í henni . Þetta er kjörið tækifæri fyrir vinnandi fólk til að næra andann"/>
        <s v="fá tækifæri til að taka þátt í þessum viðburði . Fjármálaráðherra , Geir H. Haarde , og varafjármálaráðherra Ítalíu ,"/>
        <s v="fá tækifæri til að takast á við &quot; harðsvíraða liðsmenn al Qaeda &quot; . &quot; Þetta er sami harðsvíraði óvinurinn"/>
        <s v="fá tækifæri til að vinna að fleiri og fjölbreyttari málaflokkum , “ bætir Guðmundur við . Menn á öllum aldri"/>
        <s v="fá tækifæri til að vinna titilinn úti á velli en þurfa ekki að horfa á önnur lið klúðra sínum málum"/>
        <s v="fá tækifæri til þess . Og hvers vegna ? Hann útskýrði það sjálfur í vandaðri leikskrá því hann skrifaði og"/>
        <s v="fá tækifæri til þess að hreinsa sitt nafn , &quot; sagði í yfirlýsingu frá lögfræðiliði Terry . Þar er einnig"/>
        <s v="fá tækifæri til þess að kveða okkur andstæðinga sína í þessu máli í kútinn . Kjósendur eiga rétt á því"/>
        <s v="fá tækifæri til þess að kynna sér ólík viðhorf til þjóðfélagsmála . &quot; Þeir létu þess getið að þessi bók"/>
        <s v="fá tækifæri til þess að nýr þingfundur verði settur . „ Þetta er tækifæri til þess að tryggja að áherslumál"/>
        <s v="fá tækifæri til þess að ræða málið á Alþingi , en hins vegar sagði hann málflutning Lúðvíks Bergvinssonar bæði ómerkilegan"/>
        <s v="fá tækifæri til þess að ræða mín störf . Það er auðvitað ekki léttvægt að það sé lögð fram vantrauststillaga"/>
        <s v="fá tækifæri til þess að spila með honum á ný , &quot; sagði Fabregas í viðtali við spænska útvarpsstöð í"/>
        <s v="fá tækifæri til þess að tala um hvað okkur finnst mikilvægt að gera “ , segir Birgitta . Hún segist"/>
        <s v="fá tækifæri til þess að útskýra ástæður fyrir hækkuðu lyfjaverði á síðustu mánuðum og árum . Til þess að gera"/>
        <s v="fá tækifæri til þess að vinna að fleiri og fjölbreyttari málum . Menn á öllum aldri kaupa vændi á Íslandi"/>
        <s v="fá tækifæri til þess að vinna aftur í Þjóðleikhúsinu . &quot; Þegar ég setti upp Lé konung náði ég mjög"/>
        <s v="fá tækifærið núna . Betra er jú seint en aldrei . Treystir þjálfurunum „ Það er rétt , “ segir"/>
        <s v="fá til landsins fólk sem vill læra og nota íslensku . &quot; Það er til skammar að nota einhver frávik"/>
        <s v="fá til landsins fólk sem vill læra og nota íslensku . Það er til skammar að nota einhver frávik frá"/>
        <s v="fá til sín mennska gesti . Þetta eru áfangastaðir sem dýravinir ættu að hafa gaman af að heimsækja og það"/>
        <s v="fá tölvupóst þegar brunaæfing á að fara fram og hvernig henni verði háttað . Síðast þegar við spurðumst fyrir um"/>
        <s v="fá tvímenningana aftur og segist 100% viss um að þeir séu andlega klárir í að spila gegn Burnley í hádeginu"/>
        <s v="fá umræðu um þetta og kannski hreyfir þetta við foreldrum sem hafa gleymt að fara með barn í bólusetningu ."/>
        <s v="fá undirskriftirnar og þakkaði fyrir þær og það að eyjamenn hefðu skoðanir á sínum nánasta umhverfi . Sagði hann jafnframt"/>
        <s v="fá uppbyggilega og nauðsynlega gagnrýni á okkar störf bæði innan úr okkar hreyfingu og frá samfélaginu eigum við ekki að"/>
        <s v="fá uppbyggilega og nauðsynlega gagnrýni á störf okkar bæði innan úr hreyfingunni og frá samfélaginu öllu . Við eigum hins"/>
        <s v="fá veitingarrekstur í Gerðarsafn . Það styrkir Menningarhús Kópavogs að hafa veitingasölu á svæðinu og ég er sérstaklega ánægð með"/>
        <s v="fá vél sem eyðir fjórðungi minna eldsneyti en forveri hennar . Flugstjórinn , sem flaug henni heim , segir hana"/>
        <s v="fá vél sem eyðir fjórðungi minna eldsneyti en forveri hennar og flugstjórinn sem flaug henni heim segir hana þá skemmtilegustu"/>
        <s v="fá verslunina hingað . Við gerðum samning um að opna fleiri en eina verslun hér en höfum enn ekki ákveðið"/>
        <s v="fá vinnuna í heimabyggð . „ Þetta var alveg óskastaða að þetta kæmi , að það væri hægt að fullvinna"/>
        <s v="fá vinnuna í heimabyggð . Ólafur , æðarbóndi á Sævarenda : Þetta var alveg óskastaða að þetta kæmi , að"/>
        <s v="fá VÍS til liðs við okkur . Framundan er spennandi menningarvetur ; tónleikar , leiksýningar , kvikmyndasýningar , myndlistarsýningar og"/>
        <s v="fá vísindalegar sannanir fyrir efni í konungasögunum fornu sem Íslendingar rituðu á miðöldum . En í sjálfu sér ætti ekki"/>
        <s v="fá Wayne aftur . Það er líklegt að það yrði seint á hans ferli en ég held að hann sjálfur"/>
        <s v="fá Wayne Rooney til Chelsea . Chelsea og Manchester United mætast í úrvalsdeildinni á mánudagskvöldið og er talið að Mourinho"/>
        <s v="fá þá aðeins frjálsari hendur til að sinna kannski meira því sem að ég hef mestan áhuga á , sinna"/>
        <s v="fá þá Hjört Júlíus og Reyni til okkar . Þetta eru leikmenn sem ég þekki út og inn . Ég"/>
        <s v="fá þá í heimsókn svo við getum rætt málin . &quot; Og það er einmitt það sem við ætlum að"/>
        <s v="fá þá kostnaðarmat á kröfugerðir . „ Það liggur alveg fyrir að íslenskt verkafólk afsalar sér ekki verkfallsrétti fyrir afturvirkni"/>
        <s v="fá þá liðið &quot; Þetta er hugmynd sem ég hef gengið með í maganum . Við viljum gera eins vel"/>
        <s v="fá það staðfest að hér er um algerlega löglausan gjörning að ræða og að þessi svokallaði samningur er , er"/>
        <s v="fá það staðfest að Ísland sé komið í hóp ríkja sem eru með sín mál í lagi . Horfur hér"/>
        <s v="fá þann stuðning sem felst í tillögunum í þeim tilgangi að geta enn frekar eflt okkar starsfsemi á þessu sviði"/>
        <s v="fá þarna stærra lón . Þá getur hún betur varið sig fyrir skotmönnum og öðrum ágangi . Er Valdimar ef"/>
        <s v="fá þennan efnilega bakvörð í sinn leikmannahóp , enda öflugur skotmaður sem styrkir hópinn fyrir átökin framundan í Dominos deildinni"/>
        <s v="fá þennan öfluga markmann til félagsins . Grétar Ari hefur staðið vaktina í marki Selfoss í vetur á móti Helga"/>
        <s v="fá þennan orðaforða inn í málið . Ég held að það sé mjög mikilvægt að við fáum orð sem fólk"/>
        <s v="fá þennan sóma pilt aftur til starfa fyrir deildina og hlakkar til samstarfsins á næsta keppnistímabili , “ segir í"/>
        <s v="fá þennan styrk frá ríkinu . Það er mikilvægt fyrir lítil sveitarfélög að fá svona stuðning , &quot; sagði Elías"/>
        <s v="fá þessa aðila í ört stækkandi hóp fyrirtækja sem veita þjónustu á ljósleiðaraneti OR . ? Orkuveita Reykjavíkur á og"/>
        <s v="fá þessa litríku og skemmtilegu konu í sínar raðir . Ég votta Jóni , Karen og Drífu og fjölskyldunni allri"/>
        <s v="fá þessa peninga . En það er auðvitað kannski svolítið sérkennilegt að þetta skuli kallast mótvægisaðgerðir að það að við"/>
        <s v="fá þessa skýrslu . Þetta var meðal minna fyrstu verka að setja þennan hóp af stað og nú höfum við"/>
        <s v="fá þessa starfsemi í húsið enda væri það hugsað til menningarstarfsemi ekki síður en þjóna hlutverki skólahúss . Það er"/>
        <s v="fá þessa viðbót inn í hópinn . „ Rickier er góður og sterkur leikmaður sem er öflugur karakter og góður"/>
        <s v="fá þessa vitneskju um skólana , og stjórnendur skóla nota hana til umbóta . Krafa um árangur Ég sagði ,"/>
        <s v="fá þessar fjórar æfingar , það er frábært , ' sagði Ólafur Jóhannesson að lokum við Fótbolta.net . Sjá einnig"/>
        <s v="fá þessi viðbrögð og þessa umræðu hér . Það ... lýðræði eins og það gerist best . Andri Ólafsson :"/>
        <s v="fá þetta góða fólk með í baráttuna og vil þakka þeim sem eru að kveðja fyrir vel unnin störf ,"/>
        <s v="fá þetta vald í sínar hendur . Það er ánægjulegt í aðdraganda þessara kosninga að nú vilja allir þessa Lilju"/>
        <s v="fá þig í heimsókn , hvenær sem þú vilt koma . Ég verð á Filippseyjum í nóvember en ef þú"/>
        <s v="fá þó aðeins frjálsari hendur til að sinna kannski meira því sem að ég hef mestan áhuga á , sinna"/>
        <s v="fá Þorvald aftur í slaginn . ,, Margir halda að fjölmiðlamönnum sé illa við Todda en ég held að flestum"/>
        <s v="fá þrjú nauðsynleg stig . Þær eru nú komnar upp fyrir GRV og Aftureldingu // Fjölni og sitja þær í"/>
        <s v="Facebook sé að reyna að takast á við þetta vandamál því fyrirtækið hefur oft verið lengi að bregðast við ýmsum"/>
        <s v="faðirinn fái að ganga laus og segja að viðbrögð hans skiljanleg fyrir alla þá sem eiga börn . Hugbúnaðarhúsið LS"/>
        <s v="fæðingarorlof verði lengt í áföngum úr níu mánuðum í tólf frá 2020 . Ljóst sé að þess verði krafist að"/>
        <s v="fæðingarorlofið verði lengt úr sex mánuðum í níu mánuði , eins og kemur fram í tillögum ríkisstjórnarinnar og að réttur"/>
        <s v="fækkun slíkra glæpa á sér stað . Ekki ætla ég að mæla gegn því að fólk fái sér hin og"/>
        <s v="færa eigi félagsþjónustu við fatlaða frá ríki til sveitarfélaga en er þó með ýmsar athugasemdir við frumvarpið . Í tvo"/>
        <s v="færa eigi flugið í átt til almenningssamgangna . „ Hins vegar veldur það mér ákveðnum áhyggjum að þetta virðist bara"/>
        <s v="færa eigi gömlu húsin nær upprunalegri mynd . Björn Zoëga , formaður Vals , segir engar ákvarðanir liggja fyrir um"/>
        <s v="færa leik Fylkis og Gri inn í Kórinn . #hættaþessuvælisömuaðstæðurfyrirölllið Indriði Sigurðsson leikmaður Viking : Yngsti meðlimurinn á heimilinu fékk"/>
        <s v="færeyskir fjárfestar sem og aðrir fengju tækifæri til að fjárfesta í færeyskum verðbréfum . &quot; Við vonum og höfum trú"/>
        <s v="fæstir markaðir hafi fylgt fordæmi Fiskmarkaðar Íslands um stórauknar álögur á kaupendur og sagt að auknar álögur falli beint á"/>
        <s v="fagfjárfestar sýni hlutabréfum félagsins áhuga . FRUMSÝNING á kvikmyndinni Hafið , sem Baltasar Kormákur gerir eftir samnefndu leikriti Ólafs Hauks"/>
        <s v="fagleg og fræðileg umræða skuli hafa átt sér stað um reikninsskil vátryggingafélaga eins og hann telur fyrirlestur Stefáns Svavarssonar vitna"/>
        <s v="fagna öllum slíkum úrlausnum . “ Hjá Landsbankanum er enn verið að fara yfir dóminn . Samkvæmt upplýsingum frá Íslandsbanka"/>
        <s v="fagnað að Neytendasamtökin skuli í kjölfar mistaka í síðustu könnun ætla að taka upp vandaðri vinnubrögð og breyta framsetningu ."/>
        <s v="fagstjóri fatahönnunar hafi stigið fram og tjáð sig í málinu . Fram kemur að Linda Björg hafi sagt frá því"/>
        <s v="fallið er frá áformuðum skerðingum á vaxtabótum , en ASÍ gerði strax í águst athugasemd við þau . Síðan er"/>
        <s v="fallið hafi verið frá að sameina sex leikskóla og sameiningu leik- og grunnskóla frestað . Það séu hinsvegar mikil vonbrigði"/>
        <s v="fallið hafi verið frá áformum um Villinganesvirkjun í Skagafirði . Segir í bréfinu að ákvörðun bæjarstjórnar stuðli að áframhaldandi uppbyggingu"/>
        <s v="fallið hafi verið frá fyrirhuguðum niðurskurði en segir þó að um bráðabirgðaaðgerð sé að ræða , vænlegra sé að hafa"/>
        <s v="fallið hafi verið frá fyrstu tillögu . Erna Hauksdóttir , framkvæmdastjóri Samtaka ferðaþjónustunnar : Það breytir því þó ekki að"/>
        <s v="fallið hafi verið frá fyrstu tillögu . Skúli Eggert Þórðarson ríkisskattstjóri varaði eindregið við því í umsögn með frumvarpinu að"/>
        <s v="fallið hafi verið frá sameiningunum í Efra-Breiðholti og í Vesturbænum , og að það hafi verið sett í hendur foreldranna"/>
        <s v="fallið hefði verið frá sumu sem lagt hafði verið til í fyrri drögum . En eftir stendur djúpstæður ágreiningur um"/>
        <s v="fallið hefði verið frá upptökukröfunni , það sýndi að saksóknari væri búinn að viðurkenna að Skúli hefði ekki hagnast af"/>
        <s v="fallið sé frá að sameina sex leikskóla en það séu vonbrigði að ekki sé fallið frá þeim öllum . Sameina"/>
        <s v="fallist hafi verið á ábendingar og rökstuðning bæjarfulltrúa Akurnesinga . &quot; Bæjarráð harmar hin vanstilltu viðbrögð sem orðið hafa í"/>
        <s v="fallist hafi verið á allar kröfur Minjastofnunar varðandi Víkurgarð og framtíð hans . Segir fyrri friðlýsingu hafa verið nauðsynlega til"/>
        <s v="fangabúðunum á Kúbu yrði lokað þegar fram liðu stundir . Hins vegar hafi íslensk stjórnvöld þurft að hugsa málið áður"/>
        <s v="fara á kannski besta gras landsins , ' segir Gunnlaugur . „ Eyjaliðið er að mörgu leyti spennandi . Það"/>
        <s v="fara áfram í Evrópukeppninni út af . Það er tvöfaldur fögnuður í kvöld , “ sagði Hlynur . Tónlist Sinfóníutónleikar"/>
        <s v="fara aftur í gallabuxurnar . Á heimasíðu forseta Íslandskemur fram að forseti „ sæmir árlega nokkra erlenda ríkisborgara fálkaorðu ."/>
        <s v="fara eigi fram stjórnsýsluúttekt á embætti Ríkislögreglustjóra í heild sinni . Í tilkynningu frá Lögreglufélagi Suðurlands segir m.a. að félagið"/>
        <s v="fara eigi yfir fyrirkomulag þjónustu við heyrnarskerta , &quot; segir Kolbrún og vonast til að þar verði litið verði til"/>
        <s v="fara holu í höggi . Fyrir þá sem eru spenntir að fá skónna þá tilkynnti Nike á heimasíðu sinni að"/>
        <s v="fara í dómsal . Ég var spældur yfir því að hann hunsaði þetta . Ég vildi takast á um þetta"/>
        <s v="fara í loftið með fjórðu seríuna . „ Líftími íslenskra þáttaraða eftir erlendum fyrirmyndum er oftast ekki langur en við"/>
        <s v="fara í samtal við aðila vinnumarkaðar um það hvernig við getum aukið jöfnuð í opinbera kerfinu líkt og kallað hefur"/>
        <s v="fara í slíkar viðræður við íslensk stjórnvöld , &quot; útskýrir Steinunn , en hún vonast eftir því að þær hefjist"/>
        <s v="fara í umhverfismat og fá jafnframt tækifæri til þess að leggja sitt lóð á vogarskálarnar , taka þátt í verndun"/>
        <s v="fara til Fulham í þeirri von að fá að spila meira . Íslandsbanki kynnti í dag uppgjör sitt fyrir árið"/>
        <s v="fara upp á verðlaunapallinn og taka við silfurverðlaunum . Myndirnar sýna þegar Bekx er á fleygiferð í eyðimörkinni nálægt Agadir"/>
        <s v="fara yfir móðuna miklu . Festan og æðruleysið fylgdu honum hvert fótmál . Félag tónskálda og textahöfunda kveður í dag"/>
        <s v="Farc hafi lagt niður vopn voru landar forsetans þó greinilega ekki tilbúnir að hefja liðsmenn þessara illa þokkuðu samtaka til"/>
        <s v="farið er að ráðleggingum og ráðgjöf vísindamanna í nánast öllu tilliti og það er þannig sem að við viljum hafa"/>
        <s v="farið er að ræða þessa hluti því þetta er dýrt spaug fyrir félögin , &quot; sagði landsliðsþjálfarinn . KR-ingar koma"/>
        <s v="farið er að skoða þessi mál af festu og alvöru og á dómsmálaráðherra heiður skilinn fyrir viðleitni sína . Í"/>
        <s v="farið hafi verið fram á greinargerð um byggingu Orkuveitu Reykjavíkur eina og sér . Borgarráðsfulltrúar Sjálfstæðisflokks létu bóka , að"/>
        <s v="farið hafi verið fram á greinargerð um bygginguna . Í bókun fulltrúa Sjálfstæðisflokksins segir að þeir hafi ítrekað óskað eftir"/>
        <s v="farið sé að gefa verk hennar út aftur . „ Þegar ég var að fara að lesa Dalalíf reyndi ég"/>
        <s v="farið sé að nota myndbandstækni við dómgæslu . Hann segir að Arsenal hefði getað unnið Meistaradeild Evrópu fyrir 11 árum"/>
        <s v="farið sé að örla á samkeppni milli olíufélaganna og félagið hvetur bíleigendur til að kynna sér hvar bensínið sé ódýrast"/>
        <s v="farið sé að taka á leikaraskap . Hann kallar þó eftir strangari aðgerðum . Enska knattspyrnusambandið tók upp á því"/>
        <s v="farið sé fram úr ráðgjöfinni í ufsa , ýsu og víðar . &quot; Það er samt skellur fyrir sjómenn og"/>
        <s v="farið væri að vinna að öryggismálum barna , því alltaf mætti gera betur . Þeir hörmuðu að ekki hefði verið"/>
        <s v="farið verði af stað með eldi í Djúpinu en óttast frekari tafir . Daníel Jakobsson : Það má alls ekki"/>
        <s v="farin skuli sú leið að fela lögfræðideild Sambands íslenskra sveitarfélaga að vísa málinu til sérstaks saksóknara . Björn Hafþór Guðmundsson"/>
        <s v="farsæl lausn fannst á störfum allra fjörutíu starsfmanna Sólfells og Ans og hefði ekki trúað því 31. maí sl. að"/>
        <s v="farsæl lausn hefur fundist á þessari deilu og ljóst að sú mikla óvissa sem pólsku starfsmennirnir hafa búið við að"/>
        <s v="farsællega tókst að ljúka verkfalli flugumferðarstjóra án þess að veruleg óþægindi yrðu af . Þótt ekki hafi fundist lausn á"/>
        <s v="farþegar strætó séu farnir að nýta þjónustuna betur og vonandi heldur þessi þróun áfram . Við finnum fyrir auknum áhuga"/>
        <s v="farþeginn hafi fengið endurgreitt . „ Það er mjög algengt að Icelandair beri fyrir sig þessari mætingarskyldureglu og við höfum"/>
        <s v="Fáskrúðsfjarðargöng voru orðin að veruleika . Egill var mikill fjölskyldumaður . Frá fyrstu tíð var hann alltaf hugsunarsamur um börn"/>
        <s v="fást við ólík hlutverk . „ Leikarar geta fest í ákveðinni gerð af hlutverkum . Það eru auðvitað leikstjórar sem"/>
        <s v="fasteignir þeirra hækkuðu í verði . Ef könnuð eru afdrif launahækkunar hjá þriggja barna fjölskylduföður sem hefur hækkað úr 280"/>
        <s v="fatahönnuðurinn Mundi er nú búinn að koma sér þægilega fyrir í GK . Búið er að setja nýju línuna hans"/>
        <s v="Faxaflóahafnir taka af allan vafa um vilja sinn til að byggja upp hafnaraðstöðuna . Svo verðum við að sjá hvað"/>
        <s v="FBI ætlaði að endurskoða ákvörðun sína og hefja rannsókn að nýju og hélt því fram að notkun Clinton á einkanetfangi"/>
        <s v="fé væri sett í hönnun meðferðarkjarna við nýjan Landspítala , það væri stefnumótun um uppbyggingu nýs Landspítala . Brynhildur gagnrýndi"/>
        <s v="fé verði sett til að hefja vega- og brúarframkvæmdir við Hornafjarðarfljót . Bæjarstjórinn í Grindavík segir viss vonbrigði að ríkisstjórnin"/>
        <s v="Fedon vilji taka þátt , en segir fundinn hafa verið skipulagðan í kringum ávarp Peder Holk Nielsen svo hann gæti"/>
        <s v="FEIF , alþjóðasamtök íslenska hestsins , eru 50 ára á þessu ári og gáfu samtökin út skemmtilegt hefti þar sem"/>
        <s v="félag í bænum hefði náð þessum samningi . Réttlætir ekki slit Soffía Vagnsdóttir sagðist hvorki kannast við ágreining né trúnaðarbrest"/>
        <s v="félag sem staðsett í sveitarfélaginu skuli eignast aukinn kvóta og eru vonir um að með auknum aflaheimildum muni störfum fjölga"/>
        <s v="félagar í Eflingu fái að kjósa um áherslur , sjónarmið og framtíðarsýn sem er önnur en hjá því fólki sem"/>
        <s v="félagar okkar í Evrópu séu tilbúnir að hjálpa okkur . &quot; Rosa Diez , formaður eins vinstri flokksins á spænska"/>
        <s v="félagar okkar í ICAN , samtökum sem berjast gegn kjarnorkuvopnavá , hlutu Friðarverðlaun Nóbels í morgun , en við í"/>
        <s v="félagi þeirra hjóna , Matt Damon , ætti afmæli . Blunt sendi Cruise tölvupóst sem sagði að honum væri boðið"/>
        <s v="félagið ætli sér stóra hluti með svona kaupum . &quot; Við verðum að sýna metnað og að bjóða í Suárez"/>
        <s v="félagið bjargaði sér frá falli og höfðu ekkert ofbeldisfullt í huga . Real Betis finnst þetta vera mismunun á sér"/>
        <s v="félagið eigi loksins sinn fulltrúa á hinu háa Alþingi Íslendinga . Þór Saari , nýbakaður þingmaður Borgarahreyfingarinnar , stafsetur nafnið"/>
        <s v="félagið er að verða 10 ára . VKB mun fagna þessum tímamótum næstu helgi með því að halda veislu matar"/>
        <s v="félagið hafi aldrei verið sterkara – eftir 80 ára starf . Ungmennin bætast í hóp tæplega átta þúsund manns sem"/>
        <s v="félagið hafi endurheimt Beck í liðið sitt fyrir komandi tímabil í Pepsi-deildinni í fótbolta . Sigurður Helgason þekkir mjög vel"/>
        <s v="félagið hafi fengið Gunnlaug Jónsson sem þjálfara . Gunnlaugur skrifaði undir samning við ÍA í hádeginu í dag . ,,"/>
        <s v="félagið hafi keypt svo marga leikmenn á árinu . Liverpool átti skelfilegu gengi að fagna í upphafi síðustu leiktíðar og"/>
        <s v="félagið hafi tekist að halda uppi fullri starfsemi . Ákvörðun stjórnar félagsins um að leggja til við aðalfund félagsins að"/>
        <s v="félagið hafi tryggt sér starfskrafta Tom Cleverley . Cleverley kemur til Everton á frjálsri sölu frá Manchester United og gerir"/>
        <s v="félagið sé að fá Thierry Henry í sínar raðir á morgun og hefur ekki áhyggjur af því að koma Frakkans"/>
        <s v="félagið sé komið aftur upp í Serie A. Hann hefur nýlega verið orðaður við Atletico Madrid , eftir að kantmennirnir"/>
        <s v="félagið ykkar sé komið með nýja framtíðarsýn og nýtt nafn , það hefur verið mikil umræða um nafnið á netmiðlum"/>
        <s v="félags- og barnamálaráðherra , Ásmundur Einar Daðason , sé með til skoðunar að koma upp úrræði fyrir ungt fólk sem"/>
        <s v="Félagsdómur staðfesti að félagafresli ríki í landinu og að 30 tíma hafnarfrí sé úr sögunni . Hann vill þó ekki"/>
        <s v="félagsmálaráðherra ætlaði að leggja fram frumvarp um starfsmannaleigur eins og fram kom í lokaorðum Árna Magnússonar . Árni Magnússon :"/>
        <s v="félagsmálaráðherra ætli sér að taka málið upp í heild og tryggja réttarstöðu þessa fólks . &quot; Guðbjörg Hassing fæddist á"/>
        <s v="félagsmálaráðherra hefði sett af stað vinnu við að skoða samspil örorkulífeyris og bóta Tryggingastofnunar . Það truflaði hins vegar ekki"/>
        <s v="félagsmálaráðherra hefur brugðist með afgerandi hætti við niðurstöðum Ríkisendurskoðunar . Halldór er formaður Landssamtakanna Þroskahjálpar . Friðrik er framkvæmdastjóri Landssamtakanna"/>
        <s v="félagsmálaráðherra hefur dregið til baka þá ákvörðun sína að hætta við áætlun um byggingu nýrra sambýla fyrir fatlaða á höfuðborgarsvæðinu"/>
        <s v="félagsmálaráðherra hefur gert annan sunnudag í nóvember að feðradegi á Íslandi . Feðradagurinn táknræn viðurkenning á mikilvægi föðurhlutverksins í okkar"/>
        <s v="félagsmálaráðherra hefur nú sett af stað vinnu við að endurskoða fæðingarorlofslögin . Raunar var bæði í athugasemdum með frumvarpinu og"/>
        <s v="félagsmálaráðherra hefur þegar skipað starfshóp með fulltrúum allra þingflokka , sem ætlað er að skipuleggja þverpólitískar aðgerðir til að jafna"/>
        <s v="félagsmálaráðherra virtist vera að opna augun fyrir þessari lausn , en gagnrýndi hann jafnframt fyrir að hafa brugðist seint við"/>
        <s v="félagsskapur eins og Kítón sé nú til , fyrir tilstilli félagsins hafa ýmsar staðreyndir verið dregnar fram í dagsljósið -"/>
        <s v="Félagsvísindastofnun hafi gert þessa djúpu greiningu á vinnustaðarmenningunni . Það var skýr krafa okkar í borgarráði , og mín sem"/>
        <s v="fella eigi niður komugjöld barna á heilsugæslustöðvum og bent á að bandalagið telji að fella beri niður gjaldtöku í heilbrigðiskerfinu"/>
        <s v="fella eigi niður seðilgjöld og væntir þess að síðari skref sem stigin verða í tengslum við gjaldtöku banka og sparisjóða"/>
        <s v="félög og héraðssambönd á landsbyggðinni séu að snúa vörn í sókn um þessar mundir í yngri aldursflokkum . The Sun"/>
        <s v="femínismi væri meira til umræðu innan raða hægrimanna . &quot; Helga segir Brynjar hafa haft fulla ástæðu til þess að"/>
        <s v="fengið ósk sína um „ Yankee , go home “ uppfyllta . Ef til vill treysta evrópskir vinstrimenn George W."/>
        <s v="fengin sé niðurstaða í máli sem snerist um tryggingarbætur til fyrrverandi starfsmanns fyrirtækisins . Hæstiréttur sneri í dag við dómi"/>
        <s v="fengist hafi að birta skýrslu sem er tilraun til úttektar á áhrifum ESB-aðildar á íslenskan landbúnað . Skýrslan staðfesti í"/>
        <s v="fengist hafi flýtimeðferð á málinu , enda sé brýnt að fá sem fyrst niðurstöðu í það . Karl Axelsson ,"/>
        <s v="fengnir yrðu utanaðkomandi sérfræðingar til að fara yfir málið . Katrín sagði að gefinn væri eins skammur tími til starfsins"/>
        <s v="ferðamálaráð hyggist auka markaðsstuðning við ferðaþjónustuna um 300 milljónir króna . Í tilkynningu kemur fram að það sé ánægjulegt að"/>
        <s v="Ferðamálastofa hafi tekið við að miðla þessum göngum á Mælaborði ferðaþjónustunnar . „ Af þeim sökum hef ég fært þeim"/>
        <s v="Ferðamálastofa óski eftir frekari greiningu á hópi ferðamanna . Bæjarstjórn Vestmannaeyja ætlar að kanna lögmæti framgöngu ríkisins og láta gera"/>
        <s v="Ferðamálastofa óski eftir frekari greiningu á hópi ferðamanna . Spænski knattspyrnustjórinn Rafael Benítez sem stýrir Napoli á Ítalíu er afar"/>
        <s v="ferðamann séu spenntir fyrir Íslandi og mér finnst það stórkostlegt . En ég er hræddur um að við séum ekki"/>
        <s v="ferðamenn fengju ekki &quot; að éta sinn eigin innflutta mat á meðan okkar eigin framleiðsla hleðst upp óétin &quot; og"/>
        <s v="ferðaskrifstofurnar hafi tekið ábyrgð á villunum og þar með farið „ í einu og öllu eftir lögum um pakkaferðir “"/>
        <s v="ferðaþjónustan festi sig enn frekar í sessi fylgja svo mikilli fjölgun ferðamanna ýmis vandamál og grípa þarf til markvissra aðgerða"/>
        <s v="ferðaþjónustan festi sig enn frekar í sessi sem ein af meginútflutningsgreinum Íslands , fylgja svo mikilli fjölgun ferðamanna ýmis vandamál"/>
        <s v="ferðaþjónustuaðilar hyggist rétta fram hjálparhönd en reiknað er með að gengið verði í verkið í vikunni . Vörður Ábúandi segir"/>
        <s v="ferðaþjónustuaðilar skuli huga betur að þessum þætti í þjónustu sinni . Líklega er matarmenningin töluvert merkilegri en áður hefur verið"/>
        <s v="ferðir til útlanda séu einfaldaðar enda hafa Norðlendingar sjaldan getað nýtt sér stuttar ferðir til útlanda án þess að þurfa"/>
        <s v="Fernando Alonso vann heimsmeistaratitil ökuþóra í brasilíska kappakstrinum í Sao Paulo fyrir hálfum mánuði harmaði Fisichella hlutskipti sitt í kappakstrinum"/>
        <s v="Ferrari vann í ár titil bílsmiða sjötta sinni í röð og Schumacher ökuþóratitilinn fimmta árið í röð . Fjórir bílar"/>
        <s v="ferskir vindar blésu nú um ganga Vinnumálastofnunar . &quot; Beint ofan í sömu gjótu &quot; Unnur benti á að vegna"/>
        <s v="fésýslumenn hefðu verið handteknir og settir í gæsluvarðhald . Eru stjórnmálamenn sem það gera komnir yfir strikið ? Ég tel"/>
        <s v="FH er komið í almennilegan galla Sunneva er í Dublin og segir mikilvægt að fylgja hjartanu Jökull í Kaleo slær"/>
        <s v="FH vann ekki og spennan helst í toppbaráttunni . Veigar Páll Gunnarsson jafnaði í 2 - 2 og enn einu"/>
        <s v="FH verði meistari , þeir eru með besta liðið , “ sagði Ólafur Jóhannesson . Brad Jones , markvörður Feyenoord"/>
        <s v="FIFA hafi samþykkt að það voru engin brot framin í tengslum við 63 af þessum leikmönnum en félagið er gríðarlega"/>
        <s v="Filippseyjar hefðu í kjölfar umfjöllunar í mannréttindaráðinu á síðasta ári gefið til kynna að þau væru tilbúin til að bregðast"/>
        <s v="fimm ár eru síðan Suður-Súdan fékk sjálfstæði frá Súdan . Meira en þrír fjórðu Þjóðverja telja að landið þeirra verði"/>
        <s v="fimm ár væru liðin frá innlimum Krímskaga , 18. mars síðastliðinn - flugu tvær rússneskar sprengjuflugvélar inn á loftrýmiseftirlitssvæði NATO"/>
        <s v="fimm fyrirtæki væri í alvarlegum viðræðum við Landsvirkjun um atvinnuuppbyggingu fyrir norðan . Og eitt þeirra meira að segja álfyrirtæki"/>
        <s v="fimm íslenskar landsliðskonur skuli hafa þreytt frumraun sína í Svíþjóð um helgina . &quot; Þetta er frábært fyrir landsliðið og"/>
        <s v="fimm milljónir farþega hefðu farið um völlinn á fyrstu níu mánuðum ársins 2015 , en í dag var því fagnað"/>
        <s v="fimm ráðherrum hefði verið að falið að fjalla um skuldamál heimilanna . Þessi starfshópur yrði að spyrja einfaldra spurninga ,"/>
        <s v="fimmtíu ár eru að verða liðin frá því tindinum var fyrst náð árið 1953 . Ýmsar slóðir með upplýsingum um"/>
        <s v="fimmtíu ár eru frá því að fyrsti hópur Apollo geimfara hélt til Íslands til þjálfunar í jarðfræði . Barnabörn Armstrong"/>
        <s v="fimmtíu ár eru frá því Hljómar komu fyrst fram á balli í Krossinum í Njarðvík . Baldur Guðmundsson , sonur"/>
        <s v="fimmtíu ár eru liðin frá sigri landsins í stríðinu við Pakistan . Forseti Indlands , Pranab Mukherjee , lagði í"/>
        <s v="fimmtíu ár eru liðin frá því að Apollo 11 sendiferðin setti bandaríska geimfara á tunglið . Geimfarið hefur hlotið nafnið"/>
        <s v="fimmtíu ár eru liðin um þessar mundir frá því fyrsti borpallurinn boraði í landgrunn Noregs . Þótt fyrsta borholan reyndist"/>
        <s v="fimmtíu milljónir hafa verið samþykktar í verkefnið . „ Það er fyrsta skrefið í að koma þessu af stað því"/>
        <s v="fimmtíu og fimm ára verða liðin frá valdaráni hersins . Þetta var niðurstaða dómara sem sneri við ákvörðun Jair Bolsonaro"/>
        <s v="Finnur Ingólfsson skuli hafa verið skipaður seðlabankastjóri þótt vitanlega hljóti menn að harma að ofsóknir , sem Halldór Ásgrímsson varð"/>
        <s v="Fischer er opinskár og Schröder hefur stutt við bakið á utanríkisráðherranum og bent á að hann hafi aldrei leynt fortíð"/>
        <s v="Fischer sé laus . ( Boris Spassky talar ) . Spassky segist ánægður með að Fischer hafi verið sleppt því"/>
        <s v="fiskverð er að hækka . Kaupendur sem kaupa á háu verði eru að selja á háu verði . Allt skilar"/>
        <s v="fiskverð erlendis færi hækkandi . Það er greinilegt að tímarnir eru breyttir . Í þessari frétt var vísað í tilraunir"/>
        <s v="fiskvinnsla væri að hefjast á ný á Bíldudal en þetta fyrirtæki var langstærsti vinnuveitandinn áður en fiskvinnslan var lögð niður"/>
        <s v="fjallað sé um innihaldsefni snyrtivara enda er aldrei of varlega farið . Telji Hollustuvernd ríkisins ástæðu til að innkalla eitthvað"/>
        <s v="Fjarðaál-Alcoa leggi áherslu á að veita konum jöfn tækifæri og körlum til starfa í hinu væntanlega álveri við Reyðarfjörð ."/>
        <s v="Fjarðabyggð bjóði upp á sanngjörn leikskólagjöld . Hún hefur þó áhyggjur af vaxandi biðlista við leikskólann . &quot; Húsnæðisskortur vegna"/>
        <s v="Fjarðarál skili góðum arði af útflutningi til starfsmanna sinna , en um leið sé það krafa í yfirstandandi kjaraviðræðum að"/>
        <s v="fjárfestar sýni einkaframkvæmd í vegagerð áhuga , &quot; segir Sturla Böðvarsson samgönguráðherra sem vill að öðru leyti lítið tjá sig"/>
        <s v="fjárfestingar séu að aukast erlendis Hugrún Sigurjónsdóttir leiðsögumaður fór í majónesið Búið er að stofna einkahlutafélag utan um stofnun nýs"/>
        <s v="fjárfestingar séu að aukist hér inn í landið og , og varðandi þetta þá gildir það sama um . Gunnar"/>
        <s v="fjárframlög til löggæslumála muni aukast um 1,5 milljarða króna á næsta ári og verði samtals 16,6 milljarðar króna , samkvæmt"/>
        <s v="fjárframlög til Samkeppnisstofnunar verði aukin . Forkastanlegt er að um 120 mál bíði úrlausnar hjá stofnuninni og að hana vanti"/>
        <s v="fjárframlög voru aukin við afgreiðslu fjárlaga 2017 . Það er afar mikilvægt að fjárframlög til lögreglunnar á Suðurlandi verði aukin"/>
        <s v="fjárhagslegri endurskipulagningu félagsins sé nú endanlega lokið . Með henni hafi tekist að að koma félaginu fyrir vind í því"/>
        <s v="fjárhagsstaðan hafi batnað svo mikið að bæði sé hægt að lækka gjaldskrá og greiða út arð en samt greiða niður"/>
        <s v="fjárhagur Reykjanesbæjar sé að vænkast og bíðum spennt eftir að takast á við hin krefjandi verkefni sem bíða nýrrar bæjarstjórnar"/>
        <s v="fjárlaganefnd hafi náð að milda niðurskurðinn í velferðarmálum . Hallinn á ríkisrekstrinum á næsta ári verður 75 milljarðar en í"/>
        <s v="fjárlaganefnd sé búin að afgreiða málið . Hann segist ennfremur ánægður með hversu breið samstaða tókst um afgreiðslu málsins ."/>
        <s v="fjármagn hafi fengist í þennan veg . Athygli vekur að ekki er gert ráð fyrir vegabótum á milli Selfoss og"/>
        <s v="fjármagn hefði fengist til að halda áfram atvinnu með stuðningi . Einnig var komið inn á viðkvæmt mál eins og"/>
        <s v="fjármagn hefur verið sett í uppbyggingu hraðhleðslustöðva fyrir rafbíla á landsvísu og að áhersla sé á að draga úr losun"/>
        <s v="fjármagn í hann er tryggt í fimm ára ríkisfjármálaáætluninni . Miðflokkurinn hefur lýst því yfir að hann vilji finna spítalanum"/>
        <s v="fjármagn sé veitt til að hraða uppbyggingu á nýjum Landspítala en lýsir &quot; verulegum áhyggjum &quot; af því að rekstrarfé"/>
        <s v="fjármagn til rannsókna á svokölluðum miðfjarðagöngum sé komið inn á áætlun og finna þurfi leiðir til að flýta rannsóknarferlinu ."/>
        <s v="fjármála- og efnahagsráðuneytið og efnahags- og viðskiptanefnd Alþingis séu opin fyrir málefnalegum sjónarmiðum atvinnulífsins þegar kemur að einföldun regluverks ."/>
        <s v="Fjármálaeftirlitið ætli sér að skoða þá hluti sérstaklega og gera athugasemdir við uppgjörsreglurnar . Neytendasamtökin hvetja til þess að þeirri"/>
        <s v="Fjármálaeftirlitið reyni nú að fá úr því skorið hvort lög hafi verið brotin og hvort reynt hafi verið að hafa"/>
        <s v="Fjármálaeftirlitið sé að skoða þessi mál og uppfylla þar með lagalega skyldu sína . &quot; Ef ég hef gert eitthvað"/>
        <s v="fjármálafyrirtæki reyni að liðka fyrir hjá þeim sem eru í vandamálum . Ég myndi þó ráðleggja fólki að þreyja þorrann"/>
        <s v="fjármálaráðherra ætli að gera úttekt á fjárhagskerfi ríkisins . Gunnar H. Hall fjársýslustjóri kom á fund fjárlaganefndar á föstudag þar"/>
        <s v="fjármálaráðherra ætli að gera úttekt á kerfinu . Gunnar H. Hall , fjársýslustjóri , kom á fund fjárlaganefndar í gær"/>
        <s v="fjármálaráðherra bendi á nauðsyn þess að vera með innbyggða ferla í fjármálaráðuneytinu til að koma í veg fyrir framúrkeyrslu ,"/>
        <s v="fjármálaráðherra hafi ákveðið að taka til endurskoðunar aðkomu ríkisvaldsins að framkvæmd laga um þjóðlendur . Í yfirlýsingu frá landssambandinu leggur"/>
        <s v="fjármálaráðherra hafi lagt til við Alþingi að felldir verði niður tollar af nokkrum tegundum af mjólkurlausum ís , harmar Ólafur"/>
        <s v="fjármálaráðherra hyggist taka tollakerfið hér á landi til heildarendurskoðunar . Þetta kemur fram í tilkynningu frá samtökunum . „ Samtökin"/>
        <s v="fjármálaráðherra vilji skoða hvað stjórnvöld geta gert til að létta rekstrarumhverfi veitingahúsa . Hann segir menn þurfa að vanda sig"/>
        <s v="fjármálaráðherra vinnur nú að afnámi vörugjalda og einföldun neysluskatta . Þar á að hverfa frá neyslustýringu . Einnig eru það"/>
        <s v="fjármálaráðherrar evruríkjanna hafi samþykkt að veita Grikkjum 86 milljarða evra neyðarlán . Hún segir þó að skuldir gríska ríkisins séu"/>
        <s v="fjármálaráðuneytið og efnahags- og viðskiptanefnd hafi brugðist við ábendingum sem fram hafa komið af hálfu sambandsins . Það er mikilvægt"/>
        <s v="fjármálaráðuneytið sé tilbúið að borga fyrir skattaskjólslistann . Við viljum jafnframt vekja athygli á því að menn verða að vinna"/>
        <s v="fjármögnunarfyrirtækið Avant , sem Landsbankinn tók nýverið yfir , hafi ákveðið að fresta því að rifta lánasamningum til bílakaupa ,"/>
        <s v="fjárreiður félagsins séu til rannsóknar og eigum von á niðurstöðu úr þeirri rannsókn innan tíðar , “ segir Caleb ."/>
        <s v="fjarskiptafyrirtækið NOVA hefur nú hætt gjaldtöku vegna notkunar rafrænna skilríkja . Þetta kemur fram í tilkynningu frá samtökunum . Fyrri"/>
        <s v="fjarskiptaþjónusta verði loks tryggð með fullnægjandi hætti með nýju deiliskipulagi á Úlfarsfelli . Fulltrúi Miðflokksins óttast áhrif geislunar á íbúa"/>
        <s v="fjárveitingar hafa fengist til að undirbúa stækkun Sjúkrahúss Suðurlands . Þá er því og fagnað að ákveðið hefur verið að"/>
        <s v="fjárveitingarnar væru auknar húna . Það væri þó nauðsynlegt að tryggja stöðugleika í þessum málum þar sem rannsóknarstarfið byggði oft"/>
        <s v="fjögur ár eru síðan hann bragðaði síðast áfengi eins og fram kemur í viðtali við hann í DV í dag"/>
        <s v="fjögur hundruð ár eru liðin frá því að hvítir karlkyns landeigendur stofnuðu fulltrúaráð í fyrstu ensku nýlendunni í Norður-Ameríku ."/>
        <s v="fjögurra áratuga alræði Gaddafis virðist liðið undir lok . Bardagar standa enn nærri höfninni við bústað Gaddafis í miðborginni og"/>
        <s v="fjölbreytt menningar- og listastarf muni fá að auðga allt mannlíf og bæjarbrag á næstu dögum . Ég hvet Hafnfirðinga til"/>
        <s v="fjöldi fólks um allan heim sé farinn að sýna íslenska landsliðinu áhuga . „ Þetta getur hjálpað liðinu að fá"/>
        <s v="fjölgað sé þeim úrræðum sem börnum standa til boða í okkar þjóðfélagi . &quot; Flutt fyrir fasteign en ekki lifandi"/>
        <s v="fjölgað verður um þrjá saksóknara , “ segir Valtýr Sigurðsson ríkissaksóknari . Ekki liggja enn fyrir áætlanir um fjárframlög til"/>
        <s v="fjölgað verður um þrjá saksóknara hjá embætti sérstaks saksóknara . Með því er verið að styrkja ákæruvaldið í landinu ,"/>
        <s v="fjölmargir hafa fjallað málefnalega um frumvarpið og gott er að fá uppbyggilega gagnrýni . Við skulum fyrir alla muni takast"/>
        <s v="fjölmargir Íslendingar hafa náð frábærum tökum á enskri tungu eru enn margir sem telja sig góða í ensku en hafa"/>
        <s v="fjölmennar múslimaþjóðir eins og Indónesía taka þátt í friðarsamningum um Sýrland sem eiga að hefjast í Genf á næstunni ."/>
        <s v="fjölmiðlalögin verði afturkölluð en hefur áhyggjur af því að menn ætli að leika sama leikinn og í vor og keyra"/>
        <s v="fjölmiðlar greina einnig frá ýmsum hinum neikvæðari hliðum og segja frá hlutlausum rannsóknum sem segja allt aðra sögu , þveröfuga"/>
        <s v="fjölmiðlar líti dómstóla gagnrýnum augum og veiti þeim aðhald . Jafnvel þótt gagnrýnin geti „ grafið undan trausti og trúverðugleika"/>
        <s v="fjölmiðlar séu að kafa ofan í þetta , meira en þeir gerðu áður . En ég myndi segja að við"/>
        <s v="fjölmiðlar sýndu sér slíkan áhuga , en því miður yrði hann að bera til baka fréttir af andláti sínu ."/>
        <s v="fjölmiðlum var leyft að kynna sér og birta þær upplýsingar sem finna mátti í minnisblaði ríkisskattstjóra . Aðrir flokkar hljóta"/>
        <s v="fjölskyldan sameinist á ný . Dómsmálaráðuneytið fór yfir mál Paul Ramsesar að nýju og vísaði því aftur til umfjöllunar Útlendingastofnunar"/>
        <s v="fjölskyldan stækkar . Við erum bæði úr stórum systkinahóp og okkur finnst það sjálfum hafa verið skemmtilegt og höldum að"/>
        <s v="fjölskyldunefnd ríkisstjórnarinnar skuli vilja skoða hag barnafólks frá því að fæðingarorlof lýkur við níu mánaða aldur þar til börnin fái"/>
        <s v="fjölskyldurnar búi nú við aukið öryggi hljóta málin að verða til þess að verklag í útlendingamálum verði tekið til endurskoðunar"/>
        <s v="fjórða útgáfa bókarinnar er að koma út en nú er einnig komið nýtt efni sem heitir Hljóðasmiðja Lubba . Það"/>
        <s v="fjórir af eigendum Kaupþings stígi fram sem beinir eigendur að Arion banka vegna þess að það geri eignarhaldið skýrara ."/>
        <s v="fjörtíu ár eru síðan þessi merki atburður varð . Þar að auki fengu nokkrir eldri Blikar viðurkenningu fyrir að hafa"/>
        <s v="fjörutíu ár eru síðan þeir lýstu yfir stofnun fríríkis og þeir hafi nú eftir áratuga deilur náð sáttum við danska"/>
        <s v="fleira en eitt félag á hverjum markaði eða sviði séu í boði í Kauphöllinni . Því miður á það ekki"/>
        <s v="fleira fólk fái tækifæri til að búa í Garðabæ , bænum sem mér þykir svo vænt . Hins vegar þykir"/>
        <s v="fleiri en ein milljón netverja hefur deilt mynd hennar . Í raun eru þeir 1,3 milljónir . Myndin fór út"/>
        <s v="fleiri en ein tilraun skuli vera í gangi ; án samanburðar vitum ekki hvað virkar best . Það er skynsamlegt"/>
        <s v="fleiri eru að átta sig á því , að óraunsæjar væntingar um það hamla því að við getum unnið úr"/>
        <s v="fleiri eru orðnir þessarar skoðunar og vonandi styttist í að slíkar hugmyndir komi almennt til framkvæmda . Flosi Eiríksson svarar"/>
        <s v="fleiri ferðamannaseglar eru að opnast í Garðinum og ljóst að kafarar eru mjög spenntir fyrir því fjölbreytta sjávarlífi sem er"/>
        <s v="fleiri fjárfestingarsjóðir eru að líta dagsins ljós . Um þessar mundir hyggja ýmsir Íslendingar á stofnun nýrra fjárfestingasjóða , með"/>
        <s v="fleiri fjármögnunarmöguleikar stæðu nú almenningi til boða . Það væri þó ekki þar með sagt að ekki væri lengur þörf"/>
        <s v="fleiri flokkar hefðu nú tekið upp málatilbúnað í svipaða veru um bætt kjör eldri borgara , sem Frjálslyndi flokkurinn hefði"/>
        <s v="fleiri flugfélög hafi boðað komu sína og vona sannarlega að boðið verði upp á vélar sem fólk nýtur að ferðast"/>
        <s v="fleiri fyrirtæki en MS kaupi mjólk . Íslenskir læknar skora á stjórnvöld að gera íslenskt heilbrigðiskerfi að fýsilegum atvinnuvettvangi fyrir"/>
        <s v="fleiri fyrirtæki komist inn á þennan lista , þá er áhyggjuefni að fimmta hvert fyrirtæki í landinu á í alvarlegum"/>
        <s v="fleiri kæmu að þeim hugmyndum að taka að sér slík verkefni . Ómannað geimfar frá geimferðastofnun Evrópu brotlenti á tunglinu"/>
        <s v="fleiri komi að umræðunni ? Jafnrétti er ekkert einkamál þess helmings mannkyns sem er konur , heldur málefni sem kemur"/>
        <s v="fleiri komi inn á markaðinn og lítur björtum augum fram á veginn . &quot; Sumarið lítur vel út en það"/>
        <s v="fleiri leikmenn væru að banka dyr landsliðsins . &quot; Það er valinn maður í hverju rúmi , &quot; sagði Stella"/>
        <s v="fleiri lið í næstefstu deild kvenna séu að ná þeim styrk að geta veitt þeim liðum sem eru í neðri"/>
        <s v="fleiri mótorhjólasamtök og klúbbar hafi blandað sér opinberlega í umræður undanfarinna daga varðandi hraðakstur sbr. yfirlýsingu sem birtist á www.mbl.is"/>
        <s v="fleiri sækist eftir því að leiða flokkinn í Reykjavík en Hanna Birna Kristjánsdóttir , borgarfulltrúi og oddviti Sjálfstæðisflokksins í Reykjavík"/>
        <s v="fleiri segi frá ofbeldingu þá bendir hún á þá staðreynd að kerfið ráði ekki við allan þennan fjölda miðað við"/>
        <s v="fleiri sérnámslæknar fái tækifæri til að koma inn á spítalann í hluta af sínu námi . &quot; Þetta skapar einnig"/>
        <s v="fleiri séu til . Skattar og atvinnulíf : Lækka tryggingargjald , litlar breytingar á skattlagningu fyrirtækja , aukinn auðlindaréttur til"/>
        <s v="fleiri stoðir yrðu reistar til eflingar atvinnuvegum þjóðarinnar . Ekki að fagna því að íslensk alþýða þyrfti ekki stöðugt að"/>
        <s v="fleiri taki þátt í þeirri umræðu . KVARTETT Ragnars Emilssonar leikur á Café Ozio í kvöld , sunnudagskvöld , kl."/>
        <s v="fleiri tónlistarmenn leiki sér að því að rífa niður óþarfa girðingar á milli tónlistargreina . Það er nokkuð sem Tilraunaeldhúsið"/>
        <s v="fleiri úrræði séu nú í boði fyrir þolendur og gerendur eineltis en var þegar hann var að alast upp ."/>
        <s v="fleiri vilji koma að starfsemi hennar . Hann hefur ekki gert það upp við sig hvort hann muni gefa áframhaldandi"/>
        <s v="flett hafi verið ofan af gæsluherberginu á Presteheia-heimilinu og segir viðbrögð fylkismannsembættisins lofsverð . 76 ára kona með geðhvarfasýki læsti"/>
        <s v="flokkarnir ætla að tryggja betur hag barna og ungmenna . Í inngangi stjórnarsáttmála Sjálfstæðisflokks og Samfylkingar segir að málefni yngstu"/>
        <s v="flokkarnir væru fleiri og sjónarmið fjölbreyttari . Hann sagðist ekki vilja einblína á vandann og að eitthvað gott myndi skila"/>
        <s v="flokksmenn fá raunhæft tækifæri til þess að velja sér forystu . Guðfinnur Sigurvinsson : Nú hefur því verið sums staðar"/>
        <s v="flokksmenn hafi látið sig varða bæði framtíð flokksins og samfélagsins . Hann þakkar einnig frambjóðendunum sem lögðu á sig ómælda"/>
        <s v="flokksþing færi fram í janúar og sagði það mikinn sigur . „ Ég ætla að meta það hvernig málin þróast"/>
        <s v="flokksþing verði haldið í haust en segist ekki geta svarað því hvort hann gefi aftur kost á sér til formanns"/>
        <s v="flokksþinginu sé flýtt vegna þess að þá gefi það flokknum tækifæri til þess að ná vopnum sínum á ný ."/>
        <s v="flokkur hans hafi beitt sér fyrir því að skólakerfið ali upp kynslóð ungmenna sem kunni lítil skil á sögum Biblíunnar"/>
        <s v="flokkur hans héldi stuðningi sínum þegar á heildina væri litið . Forza Italia fékk 21% atkvæða í kosningunum til Evrópuþingsins"/>
        <s v="flokkur hans mælist með gríðarlegt fylgi . Formaðurinn er því sterkur á meðal almennra flokksmanna . Undanfarið hefur hann ,"/>
        <s v="flokkurinn fái liðsauka Pírata í sjávarútvegs og auðlindamálum . „ Ný stefna þeirra er í meginatriðum samhljóma stefnu Samfylkingarinnar um"/>
        <s v="flokkurinn sé að bæta við sig fylgi . &quot; Þetta hefur verið sterkasta kjördæmið okkar og við höldum áfram að"/>
        <s v="flokkurinn sé að bæta við sig í kjördæminu , eða um 7% frá síðustu kosningum . Samkvæmt fyrstu tölum í"/>
        <s v="flokkurinn sé að sækja í sig veðrið . Vigdís Hauksdóttir , oddviti Miðflokksins í Reykjavík : Ja við erum bara"/>
        <s v="flokkurinn skuli ekki falla í gryfju ofurloforða utan allra mögulegra efnda eins og blasa hvarvetna við okkur annars staðar ."/>
        <s v="flóttafólki verði tryggður þessi réttur til jafns við aðra , enda fullkomlega sjálfsagður hlutur . 10. júní 2016 Lewis Hamilton"/>
        <s v="flugeldana lifði af . Ingólfur Ómar Ármannsson sendi vinum sínum hlýjar nýárskveðjur á Boðnarmiði : Kveðju mína vanda vil vermi"/>
        <s v="Flugfélagið Ernir hafi ákveðið að hefja áætlunarflug frá Reykjavík til Húsavíkur í vor . Öflug ferðaþjónusta og fyrirhuguð uppbygging á"/>
        <s v="flugfélagið Ernir hefur ákveðið að hefja áætlunarflug milli Reykjavíkur og Húsavíkur í vor . Í ályktun sem samþykkt var á"/>
        <s v="flugleiðsögugjald skuli lagt niður á næsta ári , samkvæmt frumvarpi til laga um breytingu á lögum um loftferðir sem nú"/>
        <s v="Flugmálastjórn hafi loksins látið í sér heyra um þetta mikilvæga mál sem varðar alla landsmenn , og krefst þess hér"/>
        <s v="flugvölllurinn á Þingeyri er aftur kominn í notkun , og ekki skemmir það fyrir að öll öryggistæki eru “ stand"/>
        <s v="flugvöllurinn í heild er kominn á dauðalistann . Þetta gerist þótt þjóðarviljinn hafi verið mældur hvað eftir annað milli 80%"/>
        <s v="flutningafyrirtækið Cargow fékk fyrsta skipið af fjórum afhent sem fyrirtækið hefur látið smíða . Kostnaðurinn við verkefnið nemur rúmum átta"/>
        <s v="flutningsmenn áfengisfrumvarpsins á yfirstandandi þingi hafi tekið mark á þremur meginathugasemdum sem félagið setti fram vegna fyrri frumvarpa . Þetta"/>
        <s v="flygillinn sé kominn aftur til Eyja . „ Ég hefði á sínum tíma getað lengt líftíma Hallarinnar í okkar rekstri"/>
        <s v="flytja aftur heim til Íslands . Eiginmaður hennar , Lars Erik Flatö , verður eftir í Osló , og hjónin"/>
        <s v="flytja úr þreyttum líkamanum í ríki þess Guðs sem hún treysti á öllu framar . Hún hafði lifað langa og"/>
        <s v="FME sé vakandi fyrir hag neytenda . Novis er ungt félag , en það er í góðum rekstri og hefur"/>
        <s v="FME skuli hafa ákveðið að taka hlutafjárútboð í TM og VÍS til skoðunar . „ Það er ekki markmið okkar"/>
        <s v="föðurlandssvikarar innan ríkisstjórnarinnar og hersins hafi sýnt sitt rétta andlit með því að ganga til liðs við uppreisnarmenn . Þannig"/>
        <s v="fólk , fólki stendur ekki á sama og lætur í sér heyra og væntanlega munum við líta til þessarar undirskriftar"/>
        <s v="fólk ætli að líta til tungslins . „ Fólk á alla vega ekki að búast við því að sjá eitthvað"/>
        <s v="fólk átti sig á að Íslendingar vilji gjarnan standa við sitt en með því móti að sanngjarnt geti talist ."/>
        <s v="fólk átti sig á því að verkfræði og raunvísindi eru jafnt fyrir karla og konur . Sigurður Ingi Jóhannsson sjávarútvegsráðherra"/>
        <s v="fólk beiti þessum lýðræðislega rétti sínum til þess að koma skoðunum á framfæri . Hugurinn reikar til loka ársins 2008"/>
        <s v="fólk berjist fyrir því . Eins þarf að styrkja stöðu þessarar starfsstéttar og standa vörð um þá miklu þekkingu sem"/>
        <s v="fólk dorgi þótt muna þurfi að gæta varúðar og varkárni við iðjuna . Jordan Henderson , fyrirliði Liverpool , var"/>
        <s v="fólk er alls konar – einstakt og frábært . Fögnum þeirri viðhorfsbreytingu sem orðið hefur í samfélaginu og sjálfsögðum mannréttindum"/>
        <s v="fólk er duglegt að færa okkur fötin , “ segir Hafsteinn Jakobsson , framkvæmdastjóri RKÍ við Eyjafjörð . Hafsteinn segir"/>
        <s v="fólk er farið að hugsa meira um bragðið af drykkjunum , en gengur ekki eingöngu út frá magni af alkóhóli"/>
        <s v="fólk fái að nýta séreignarsparnað til að létta undir kaupum . Frekari ríkisstyrkir , miðstýringarleiðir og önnur afskipti hins opinbera"/>
        <s v="fólk fái að sjá þessa stórkostlegu rokkhljómsveit , “ segir Þórunn . „ Við biðjum hins vegar fólk að fara"/>
        <s v="fólk fái greidd há laun ? Ekki framleiða þingmenn peninga ! Það er mér heldur ekki að skapi að stilla"/>
        <s v="fólk finni óhefðbundnar leiðir til þess að nýta vörur fyrirtækisins til góða , ekki síst þegar þær eru notaðar í"/>
        <s v="fólk geti hætt að reykja með rafrettum , en við þurfum að vernda aðra aðila . Núna sjáum við að"/>
        <s v="fólk geti kosið um það hvort þjóðkirkjuákvæði eigi heima í stjórnarskrá . Kjósendum gefst m.a. tækifæri á því að gera"/>
        <s v="fólk hafi áhuga á því að búa hér og byggja upp samfélag með okkur og verða Íslendingar hér með okkur"/>
        <s v="fólk hafi komið saman á ráðstefnuna til að ræða saman og vonaðist til að ráðstefnan muni fyrirbyggja að við sitjum"/>
        <s v="fólk hafi meira val á lánakostum og taka eftir því að margir nýti sér óverðtryggðu lánin . &quot; Ljóðurinn er"/>
        <s v="fólk hafi möguleika . Friðrik vonar að fyrirtækin flæki ekki ferlin nú áður en dómar Hæstaréttar um uppgjör lánanna falla"/>
        <s v="fólk hafi nú val um að afla sér þessara upplýsinga en segir að mikilvægt sé að haga upplýsingagjöf með góðum"/>
        <s v="fólk hafi skoðanir á frumvarpsdrögunum . Það fer nú í samráðsgátt stjórnvalda og ég hvet hlutaðeigandi til að koma þar"/>
        <s v="fólk hafi skoðun á skipulagmálum . Reiturinn hafi lengi verið til umræðu og um áratugur síðan fyrst var rætt um"/>
        <s v="fólk hefði farið að endurskipuleggja fjármál sín þegar bankarnir og Íbúðalánasjóður hófu að bjóða lán með lægri vöxtum sl. haust"/>
        <s v="fólk kemur og lætur í sér heyra um þetta mál . Á meðan það gerir það á friðsamlegan hátt að"/>
        <s v="fólk komi . Forsætisráðherra leggur áherslu á að starfshópur sem á að endurskoða almannatryggingakerfið vinni hratt vegna óánægju bæði öryrkja"/>
        <s v="fólk komi til starfa á vettvangi hreyfingarinnar fullt af eldmóði . Það er mikilvægt fyrir hreyfinguna . Hér er kominn"/>
        <s v="fólk láti sig málefni Mývatns varða en á vegum ráðuneytisins fari þegar fram mikil vinna tengd vatninu . Sigrún Magnúsdóttir"/>
        <s v="fólk láti sig málefni Mývatns varða en segir að ekki þurfi áskorun frá Landvernd til að ráðuneytið grípi til aðgerða"/>
        <s v="fólk láti sína skoðun í ljós og geri athugasemdir . „ Við erum mjög ánægð með þennan afrakstur . Til"/>
        <s v="fólk leiti í auknum mæli eftir meðferð við geðröskunum en dregur jafnframt í efa að fjórði hver íbúi neyti tauga-"/>
        <s v="fólk megi vera alls konar og þurfi ekki að falla í sama formið . Og það er full þörf á"/>
        <s v="fólk meiðist . Sama hvort það er leikmaður okkar eða andstæðinganna , &quot; sagði Schaub en hann missti af fögnuðinum"/>
        <s v="fólk mennti sig og því að fá meiri fagmennsku í greinina . Það er bara af því góða að menn"/>
        <s v="fólk nýti sér þá þjónustu og peningarnir fari í góðan málstað . Viðræðum Íslendinga , Norðmanna , Færeyinga og Evrópusambandsins"/>
        <s v="fólk og fyrirtæki hrekist úr landi og fagni því að nýji tíminn gefi eftir fyrir þeim gamla – í einhvers"/>
        <s v="fólk sé á tánum varðandi sitt nærumhverfi og það verður það vonandi áfram . “ Stjórnmálaflokkur sem var formlega stofnaður"/>
        <s v="fólk sé að berjast fyrir bættum kjörum öryrkja og líst bara vel á það ef menn berjast fyrir betri kjörum"/>
        <s v="fólk sé farið að velta þessum hlutum fyrir sér . En , Hafnfirðingar : lítum okkur nær , árum saman"/>
        <s v="fólk sé farið leita eftir þessum lausnum þótt mikilvægt sé einnig að bjóða upp á önnur úrræði . Sigurður bendir"/>
        <s v="fólk sé greinilega á varðbergi gagnvart gróðureldum og meðvitað um hættuna , fyrst strax var látið vita . Í dag"/>
        <s v="fólk sé meðvitaðra um þau lögformlegu réttindi sem fylgi því að vera giftur – þetta eigi sérstaklega við um fólk"/>
        <s v="fólk segi hug sinn til málefna er varða sveitarfélagið . En það verður að vera gert með málefnalegum hætti ."/>
        <s v="fólk sem að var með sín mál hjá þrotabúinu Dróma getur núna átt viðskipti við venjulegan banka vegna þess að"/>
        <s v="fólk sem missti húsnæði sitt í brunanum fyrir viku , fái loksins þak yfir höfuðið á ný . Aðrir benda"/>
        <s v="fólk sem slíkt upplifir segi sögu sína í þeirri von að þeir sem styðja og stunda stríðsátök sjái að sér"/>
        <s v="fólk sem var með sín mál hjá þrotabúinu Dróma getur núna átt viðskipti við venjulegan banka vegna þess að það"/>
        <s v="fólk sem þykir vænt um íslenskuna fylgist með því sem er skrifað á netið . Stundum leyfa blaðamenn , reyndar"/>
        <s v="fólk sérist til kristinnar trúar og skírði sjö einstaklinga , þar á meðal Magdi Allam , aðstoðarritstjóra ítalska dagblaðsins Corriere"/>
        <s v="fólk skuli beita sér fyrir málefnum lesblindra . Ég tók mér fjögurra ára hlé frá námi vegna lítils skilnings í"/>
        <s v="fólk skuli nýta lýðræðislegan rétt sinn til andmæla . Jón segir allar athugasemdir verði teknar til greina umfram allt sé"/>
        <s v="fólk skuli stugga við kirkjunni því það gefur tækifæri til samtals um gagn hennar og gæði . Það samtal mun"/>
        <s v="fólk skuli velja með þessum hætti vegna þess að í mínum huga áttu ekki að vera kjörinn fulltrúi á tveimur"/>
        <s v="fólk skuli vera svona umhverfisvænt , &quot; segir Aron Elí , sem segir að sífellt fjölgi þeim sem þetta geri"/>
        <s v="fólk stigi fram og benti á það sem betur mætti fara í þjónustunni . Í könnuninni kom einnig fram að"/>
        <s v="fólk sýndi mikið æðruleysi og samstöðu , bæði fólkið sem býr hér og allir viðbragðsaðilar . Við erum núna að"/>
        <s v="fólk sýni fyrirhyggju þegar kemur að ferðalagi sínu og vonum að þetta verði til þess að farþegar panti bílastæði við"/>
        <s v="fólk sýni málinu áhuga . „ Það er ekki verið að fjalla um það hvort samþykkja eigi tillögur stjórnlagaráðsins og"/>
        <s v="fólk sýni samstöðu með okkar starfsfólki enda frábært starfsfólk sem stendur sig vel . Þetta allt saman skýrist á því"/>
        <s v="fólk sýni þessum málaflokki áhuga og reyni að stemma stigu við kaupum á kynlífsþjónustu . En fólk verður að gera"/>
        <s v="fólk taki sig saman og verndi náttúruna , sérstaklega þegar hart er í ári hjá ríkissjóði og erfiðara en ella"/>
        <s v="fólk taki þátt í umræðum um hinsegin fólk því það sé kjörið tækifæri fyrir fólk til að fræðast og eiga"/>
        <s v="fólk telji þá vera líklega til þess að vinna enska meistaratitilinn . United situr á toppi deildarinnar eftir 4 -"/>
        <s v="fólk úr öllum flokkum hér á Akranesi hafa talað hlýtt til ferðaþjónustunnar þessar vikurnar og séð tækifæri að byggja upp"/>
        <s v="fólk úr öllum flokkum hér á Akranesi hefur talað hlýlega til ferðaþjónustunnar þessar vikurnar og séð tækifæri til að byggja"/>
        <s v="fólk velji sjálft og sé meðvitað um af hverju það geri það og viti einnig af því hversu margir möguleikar"/>
        <s v="fólk vildi vera örlítið sjálfbært , þótt ekki væri nema til fá egg í bakstur . Skíðasvæðið í Hlíðarfjalli var"/>
        <s v="fólk vilji eiga sína hjónavígslu í trúarlegu samhengi . &quot; Varðandi almennar messur segir Kristján möguleikunum hafa fjölgað gífurlega ."/>
        <s v="fólk vilji koma hingað og tryggja því sómasamleg starfs- og lífsskilyrði . &quot; pebl@mbl.is Volver , að koma aftur ,"/>
        <s v="fólk vill koma hérna og lifa og starfa . Þá möguleika hafa Albanir og Makedóníumenn alveg eins og aðrir ,"/>
        <s v="fólk virðist vera að taka mark á skilaboðum og tilkynningum sem hafa borist í dag og í gær , “"/>
        <s v="fólk viti betur í dag en að leggja börnin sín í bráða hættu , röfl um annað er firring og"/>
        <s v="fólki finnist þess virði að ræða þessi mál . Ég er ánægður að hann segi eitthvað og ég er fullkomlega"/>
        <s v="fólki fjölgar í þessum landshluta , að verslanir og veitingahús spretta upp og atvinnutækifærum fjölgar . Ef við hættum við"/>
        <s v="fólki skuli leyft að ákveða sjálft hvernig það hagar lífi sínu . Arnold Schwarzenegger , ríkisstjóri Kaliforníu , er ekki"/>
        <s v="foreldrafélög í grunnskólum séu nú í fyrsta sinn lögbundin og skólastjórar gerðir ábyrgir fyrir því að starfsemi þeirra sé virk"/>
        <s v="foreldrar geti verið rólegir um börn sín þegar þau eru á vegum Samfés , hvort heldur þau eru á samkomum"/>
        <s v="foreldrar séu að huga að skjátíma barna . Við erum hópur fagaðila sem hefur verið að horfa á þetta og"/>
        <s v="foreldrar sinni til jafns uppeldishlutverki barnanna sinna . Foreldrar eru helstu fyrirmyndir í lífi barnanna og þau læra af þeim"/>
        <s v="foreldrar vilji skoða allar leiðir færar til að ná fram hagræðingu í skólum og frístund , en það er líka"/>
        <s v="forfeður okkar voru menn friðar og skynsemi , allavega stundum . Duttlungar sögunnar hafa nú hagað málum svo að við"/>
        <s v="forgangsverkefnum Svía verði fram haldið af Íslendingum , ekki síst þróun 5G og tölvuvæðingar . Að vera Norðurlandabúi er hluti"/>
        <s v="forkólfar atvinnulífsins vilji nú ræða fordómalaust um evruna . Um ummæli framkvæmdastjóra Samtaka atvinnulífsins sem fram komu hér áðan segir"/>
        <s v="formaður efnahags- og viðskiptanefndar hafi kvatt sér hljóðs um þetta mikilvæga málefni . Einnig ber að fagna því að Bjarni"/>
        <s v="formaður efnahags- og viðskiptanefndar vilji styrkja rekstrarumhverfi fjölmiðla . „ Ég er líka að nálgast þetta út frá því að"/>
        <s v="formaður efnahags- og viðskiptanefndar vilji styrkja stöðu frjálsra fjölmiðla . „ Það sem við erum að fara að gera núna"/>
        <s v="formaður efnahags- og viðskiptanefndar vilji styrkja stöðu frjálsra fjölmiðla . Lilja Alfreðsdóttir , menntamálaráðherra : Það sem við erum að"/>
        <s v="formaður Neytendasamtakanna vilji fylgjast betur með verðlagi á Íslandi þá hafi Alþýðusamband Íslands um árabil verið eini aðilinn sem hefur"/>
        <s v="formaður sjálfstæðisflokksins reyndi ekki að varpa ábyrgðinni frá flokknum . Hinsvegar tók hann undir með Steingrími – og með Svavari"/>
        <s v="formaður Sjálfstæðisflokksins væri sammála honum í því að það væri mikilvægt að túlka breytingartillögurnar varlega . Forskráningu í Reykjavíkurmaraþon Íslandsbanka"/>
        <s v="formaður utanríkismálanefndar er hér kominn , &quot; sagði Helgi en kvað lágmark að stjórnarliðar í fjármálanefnd væru í salnum þegar"/>
        <s v="formaður velferðarráðs segi þessa reglusetningu þeirra , sem þau eru nýbúin að ákveða , vera mistök og vilji endurskoða hana"/>
        <s v="formaður Vinstri-grænna vilji að ný ríkisstjórn endurskoði borðaðar breytingar fráfarandi heilbrigðisráðherra á rekstri sjúkrastofnana í landinu . Guðlaugur Þór Þórðarson"/>
        <s v="formenn flokkanna séu að komast að niðurstöðu . „ Ég vil byrja á að fagna því eins og aðrir háttvirtir"/>
        <s v="formenn flokkanna væru að tala saman . „ Ég vil byrja á því að fagna því eins og aðrir háttvirtir"/>
        <s v="formenn ríkisstjórnarflokkanna og samgönguráðherra hyggist tryggja fjármögnun Sundabrautar . Guðlaugur Þór segir að mörg brýn verkefni bíði í Reykjavík og"/>
        <s v="formenn stærstu félaganna , Efling og VR , séu með menn innan miðstjórnar ASÍ . Hún gerir sér væntingar um"/>
        <s v="formenn stjórnarflokkanna ljái nú máls á því að taka upp hugmyndir hægri grænna um sérstakan leiðréttingasjóð um skuldir heimilanna ."/>
        <s v="formenn stjórnflokkanna hefðu tekið þátt í umræðunni . Hann sagði að samt sem áður hefði því ekki verið svarað hvers"/>
        <s v="formenn stjórnmálaflokka myndu setjast niður og ræða málsmeðferðina . „ Þrátt fyrir að við séum ósammála um ýmislegt held ég"/>
        <s v="formleg niðurstaða hefði fengist þar sem það myndi veita honum tækifæri á því skipuleggja vörn sína . „ Þetta eru"/>
        <s v="formlegt frímúrarastarf hefur verið við lýði hér á landi í eina öld . Af þeim sökum hefur Frímúrarareglan m.a. gefið"/>
        <s v="formlegu samstarfi við Alþjóðagjaldeyrissjóðinn sé nú lokið . &quot; Var hún samþykkt . Hætta ekki við sparnað • Átök á"/>
        <s v="fornleifafræðingar sýni Þykkvabæjarklaustri áhuga og að leidd verði í ljós sú mikilsverða þekking sem þar býr í moldum . Öll"/>
        <s v="fornleifauppgröftur væri hafinn á ný á Alþingisreitnum . Hún lýsti hins vegar áhyggjum sínum af þeim áformum að byggja stórt"/>
        <s v="forráðamenn Háskóla Íslands vilji fella niður einkaleyfisgjald fyrir peningahappdrætti . Hann segir að ef einkaleyfisgjaldið verði fellt niður hljóti öðrum"/>
        <s v="forsætisnefnd ætli að bregðast við málinu , en Steingrímur J. Sigfússon , forseti Alþingis , upplýsti við upphaf þingfundar að"/>
        <s v="forsætisnefnd Alþingis hefði samþykkt að setja af stað vinnu við setja ramma um umfang rannsóknanefnda sem kynnu að starfa í"/>
        <s v="forsætisnefnd tæki á málinu . Katrín Jakobsdóttir , forsætisráðherra : Sú orðræða sem hefur verið gerð að umtalsefni á undanförnum"/>
        <s v="forsætisráðherra , Halldór Ásgrímsson , hefði þegar brugðist við athugasemdum matsfyrirtækisins með því að lýsa því yfir að þrjú álver"/>
        <s v="forsætisráðherra ætlaði að rannsaka málið . Tveir menn sitja í gæsluvarðhaldi , grunaðir um að hafa nauðgað konu sem fékk"/>
        <s v="forsætisráðherra ætlaði sér ekki að verða við þeirri ályktun . Páll Harðarson forstjóri Nasdaq OMX á Íslandi var í sama"/>
        <s v="forsætisráðherra ætli að fá álit erlendra sérfræðinga á fyrirkomulagi og framkvæmd peningastefnu Seðlabankans . Undir það tekur framkvæmdastjóri Samtaka atvinnulífsins"/>
        <s v="forsætisráðherra boði að næstu skref stjórnvalda muni snúast um samtal og sættir við fórnarlömb þessa máls og aðstandendur þeirra ,"/>
        <s v="forsætisráðherra Danmerkur hafi beðist afsökunar fyrir hönd dönsku ríkisstjórnarinnar á meðferð þeirra . Forsætisráðherrann baðst afsökunar á miðvikudaginn var þegar"/>
        <s v="forsætisráðherra Davíð Oddsson hefur kjark og djörfung til að segja það hreint út , að frelsið sé gott , svo"/>
        <s v="forsætisráðherra hafi ákveðið að ræða um málið , en segir að enn sé mörgum spurningum ósvarað , sem forsætisráðherra verði"/>
        <s v="forsætisráðherra hafi beðið drengina sem vistaðir voru á Breiðavíkurheimilinu afsökunar á illri meðferð sem þeir sættu . Jóhanna Sigurðardóttir ,"/>
        <s v="forsætisráðherra hafi lýst því yfir að hann ætli að láta kanna hag íslensku fjölskyldunnar . Hann segir að fólk eigi"/>
        <s v="forsætisráðherra hafi séð af sér og tekið þeirri hvatningu að segja af sér . „ Breytir því þó ekki að"/>
        <s v="forsætisráðherra hafi við þetta tækifæri á þessum stað lagt áherslu á að rétta þurfi hag landsbyggðanna , sem fyrir borð"/>
        <s v="forsætisráðherra hefði gefið út yfirlýsingu um að vinna við skoðun á dómi Mannréttindadómstólsins yrði í samráði við alla flokka ."/>
        <s v="forsætisráðherra hefði samþykkt að taka þátt í sérstakri umræðu og að sjávarútvegsráðherra myndi mæta í óundirbúinn fyrirspurnatíma . „ Það"/>
        <s v="forsætisráðherra hefði skipað nefnd til að fara yfir þessu mál og Jón Bjarnason , samflokksmaður hans , gerði samkeppnismál og"/>
        <s v="forsætisráðherra skuli hafa tekið forystu um að byggja nýjan spítala . Að sönnu er ekki samstaða um framkvæmdina , umfang"/>
        <s v="forsætisráðherra skuli sýna deilu um fiskveiðistjórnunarkerfi áhuga , - en í áramótaávarpi sínu í gær sagði Jóhanna Sigurðardóttir að deiluna"/>
        <s v="forsætisráðherra skuli sýna deilu um fiskveiðistjórnunarkerfi áhuga . Það skjóti þó skökku við , ráðherra hafi enn ekki svarað fjögurra"/>
        <s v="forsætisráðherra skuli sýna deilu um fiskveiðistjórnunarkerfið áhuga en í áramótaávarpi sínu í gær sagði Jóhanna Sigurðardóttir að deiluna yrði að"/>
        <s v="forsætisráðherra skuli sýna hafa sýnt deilu um fiskveiðistjórnunarkerfi áhuga í nýársávarpi sínu það skjóti hins vegar skökku við þar sem"/>
        <s v="forsætisráðherra svaraði því skýrt í svari við munnlegri fyrirspurn minni á Alþingi að hann telji að það eigi að varðveita"/>
        <s v="forsætisráðherra viðurkenndi að hér ríkti fákeppni . Sagði Jóhanna að fákeppni hefði farið vaxandi í tíð ríkisstjórnarinnar og bætti við"/>
        <s v="forsætisráðherra viðurkenndi að hér ríkti fákeppni en sagði að sér fyndist hæstvirtur forsætisráðherra hafa gjörsamlega snúið við blaðinu . ,,"/>
        <s v="forsætisráðherrann sé nú búin að lýsa hann höfuðóvin . Slíkt geti bara orðið vatn á myllu Miðflokksins í kosningabaráttunni sem"/>
        <s v="forsendur fyrir göngunum hafi ekki breyst og framkvæmdir eigi að geta hafist á næsta ári . Þó átelur hún þá"/>
        <s v="forsendur fyrir Vaðlaheiðargöngum hafi ekki breyst og því ljóst að framkvæmdir geti hafist á árinu 2012 eins og áður hafði"/>
        <s v="forseti Ghana og formaður Afríkubandalagsins , John Kufuor , muni koma til Kenýa í vikunni til þess að miðla málum"/>
        <s v="forseti Hugvísindasviðs tjái sig . Háskólafólk gerir of mikið af því að halda kjafti . Segjum sem svo að ég"/>
        <s v="forseti Íslands , hafi synjað lögum um Icesave staðfestingar og vísað málinu til þjóðarinnar . &quot; Íslenska þjóðin á nú"/>
        <s v="forseti Íslands , hafi synjað lögum um Icesave staðfestingar og vísað málinu til þjóðarinnar . Frosti Sigurjónsson , forsvarsmaður kjósum.is"/>
        <s v="forseti Íslands hafi ákveðið að stofna Íslensku menntaverðlaunin . Í ályktuninni er því jafnframt fagnað &quot; að ráðamenn þjóðarinnar skuli"/>
        <s v="forseti landsins væri farinn til Sádí Arabíu . Rætt við Dr. Wasim Al-Qurshi , talsmann &quot; byltingarinnar &quot; . Íranska"/>
        <s v="forseti stóðst árvekniprófið sem ég lagði fyrir hann , eftir að hann missti af því þegar ég missti úr mér"/>
        <s v="forseti Túnis skuli hafa náðað fangana 68 en hvetur stjórnvöld í landinu til að hætta við ákærur gegn öllum sem"/>
        <s v="forseti vinni um þessar mundir að heildarsamkomulagi um umbætur á þingstörfum . Breyt . í % Fjárlög ( rekstur )"/>
        <s v="forsetinn ætli ekki að bjóða sig fram aftur . Hins vegar hefur fólk áhyggjur af því , að ekki hafi"/>
        <s v="forsetinn færi gegn vilja þingins . „ Það hélt ég að enginn þingmaður myndi gera , “ sagði hann ."/>
        <s v="forsetinn hafi ekki talað gegn þeim . Fjöldi þingmanna Repúblikanaflokksins fordæmi hvíta þjóðernissinna í yfirlýsingum í gær . Cory Gardner"/>
        <s v="forsetinn hafi rætt við sendiherra Rússa . Forseti Íslands hittir margt fólk og hefur oft talað við sendiherra erlendra ríkja"/>
        <s v="forsetinn hafi staðist árveknisprófið en hafi talið nauðsynlegt að bregða fyrir sig enskri tungu í tilsvörum sínum . Guðmundur Steingrímsson"/>
        <s v="forsetinn ræði við sendiherra Rússlands . Ég tel einfaldlega mikilvægt að hann hafi gert það “ , segir Gunnar Bragi"/>
        <s v="forsetinn sé að fara á móti þinginu . Það hélt ég að enginn þingmaður myndi gera &quot; . &quot; Í"/>
        <s v="forsetinn skyldi banna Sigmundi Davíð að rjúfa þing og boða til kosninga . „ Þeir gerðu það á þeirri forsendu"/>
        <s v="forsetinn tók tímamótaákvörðun og skaut miklu ágreiningsatriði til þjóðarinnar séu einmitt fólk af því tagi sem borgarstjórnarmeirhlutinn sækir styrk sinn"/>
        <s v="forsetinn væri sjálfum sér samkvæmur . En vitaskuld er málið ekki svo einfalt . Hvað við tekur nú er mikilli"/>
        <s v="forstjórar fyrirtækja í heilbrigðisþjónustu hefðu hafið samningaviðræður við fulltrúa launþega í dag . Ingibjörg Sólrún Gísladóttir steig þá í pontu"/>
        <s v="forstjóri Landsnets svari umfjöllun um málið og mér finnst rétt að hann geri landverð að umtalsefni því það er mikilvægur"/>
        <s v="forstjóri Matvælastofnunar skuli hafa lýst yfir ábyrgð á meðferð málsins og að nokkru rétt hlut þeirra starfsmanna sem vildu höndla"/>
        <s v="forsvarsmenn Bónus og Krónunnar ætli að hætta sölu á jólatrjám af tillitsemi við starfsemi þeirra björgunar- og líknarfélaga sem hafa"/>
        <s v="forsvarsmenn fjarskiptafyrirtækjanna hafi lýst yfir stuðningi við rétthafa í baráttu þeirra gegn ólögmætri dreifingu höfundaréttarvarins efnis . Þeirra hugmyndir um"/>
        <s v="forsvarsmenn fyrirtækisins hafi endurskoðað hana . Kristinn H. benti á að með lögum frá Alþingi hafi gjald sjávarútvegsfyrirtækja fyrir afnot"/>
        <s v="forsvarsmenn HB Granda hafi farið í viðræður við bæjarstjórn Akraness og Faxaflóahafnir um framtíðaráform fyrirtækisins á Akranesi . Afar mikilvægt"/>
        <s v="forsvarsmenn Kaupþings og SPRON hafi lýst yfir vilja til þess að báðir bankarnir myndu áfram starfa undir eigin merkjum ."/>
        <s v="forsvarsmenn Og fjarskipta skuli hafa samþykkt þá skilmála , sem fyrirtækinu voru settir , með þeim fyrirvara að jafnræði yrði"/>
        <s v="forvígismönnum ríkisstjórnarinnar hafi snúist hugur . Þeir hafi tekið hugmyndum hans illa í fyrstu en stefni nú að því að"/>
        <s v="forystumaður félagasamtaka lækna hefur tekið þetta mál til umræðu með svo umbúðalausum hætti &quot; . Ef þessir leiðarar Læknablaðsins og"/>
        <s v="forystumaður í ríkisstjórn setji skuldasöfnun ríkissjóðs undanfarin ár í forgrunn , eitthvað sem hefur ekki verið á færi margra stjórnmálamanna"/>
        <s v="forystumenn landsins láti ekki slíka samþjöppun eiga sér stað . Ég held að þegar fram í sækir muni fjölmiðlafólk fagna"/>
        <s v="forystumenn þjóðkirkjunnar og helstu trúfélaga á Íslandi skuli með þessum hætti vilja leggja áherslu á frið , sátt og samlyndi"/>
        <s v="fóstri þeirra , Ólafur Ragnar Grímsson , hafði verið kosinn forseti . Ég man ekki eftir að neinn annar á"/>
        <s v="föstudaginn 24. maí hafnaði dómari í suðurhluta Mississippi-ríkis hertri löggjöf sem ríkisstjórinn hafði þegar skrifað undir . En Carlton Reeves"/>
        <s v="föstumánuðurinn hafði runnið sitt skeið . Tvær konur ruddust inn í íbúð konu í Kópavogi laust fyrir klukkan átta í"/>
        <s v="fóstureyðingum ungra stúlkna og kvenna hefur ekki fjölgað á liðnum árum þó aðheildarfjöldi hafi haldist nokkuð stöðugur ( sjá töflu"/>
        <s v="fótboltalandsliðið hafi komist á EM líka ! #fotboltinet #IceEM15 Benjamín Þórðarson Stóra spurningin sem allir vilja svar við : eru"/>
        <s v="fötluðum umgmennum sé gert kleift að vinna yfir sumartímann mótmæla samtökin því harðlega að þeim sé ekki greitt sanngjarnt kaup"/>
        <s v="frá fyrstu tillögum hafi skattahækkanirnar minnkað um þriðjung . Gylfi Arnbjörnsson , forseti ASÍ , segir að þegar gengið hafi"/>
        <s v="frá upphafi hafi 300 milljónir farþega farið þar um . &quot; Það er gríðarlega svekkjandi að tapa þessum leik ."/>
        <s v="frá þeim hafi verið horfið . Nú þurfi fyrst og fremst að taka ákvörðun um framhaldið . Guðni Ágústsson ,"/>
        <s v="fræðimenn reyni í vaxandi mæli að brjóta þennan múr með skrifum og á ýmsan annan hátt . &quot; Anna er"/>
        <s v="frægur snillingur telst nú einn af okkur . Hann hefur aldrei búið hér , en hvað með það , hann"/>
        <s v="fráfarandi ríkisstjórn dró úr kynbundnum launamun með sértækri launahækkun heilbrigðisstétta hjá ríkinu þ.s. meirihlutinn er konur . Háskólastéttir fengu þó"/>
        <s v="fram eigi að fara opinber rannsókn á stjórnarháttum og samskiptum innan Menntaskólans á Ísafirði . Í yfirlýsingunni segir að með"/>
        <s v="fram eigi að fara stjórnsýsluúttekt á embætti ríkislögreglustjóra . Dómsmálaráðherra ákvað í síðustu viku að leggja niður bílamiðstöð ríkislögreglustjóra frá"/>
        <s v="fram eigi að fara stjórnsýsluúttekt á embætti ríkislögreglustjóra . Fram kemur í yfirlýsingu sem LFS sendi frá sér í morgun"/>
        <s v="fram er komið þingmál á Alþingi sem að gerir ráð fyrir því að við svona gaumgæfum þessi mál öll mjög"/>
        <s v="fram er komin ítarleg og rökstudd niðurstaða rannsóknarnefndar kirkjuþings um viðbrögð og starfshætti þjóðkirkjunnar vegna ásakana á hendur Ólafi Skúlasyni"/>
        <s v="fram fari stjórnsýsluúttekt á embætti ríkislögreglustjóra . „ LS telur að hraða beri úttektinni eins og kostur er svo friður"/>
        <s v="fram hafi farið hreinskiptnar og opnar umræður og þær hafi verið löngu tímabærar . Ásmundur Einar hefur talað fyrir breyttri"/>
        <s v="fram hafi komið hópur kvenna sem kenna sig við stóru systur með nöfn og símanúmer karlmanna sem sagðist eru hafa"/>
        <s v="fram kæmu á sjónarsviðið aðilar , sem vildu ráðast í það stórvirki að rífa „ langa skúrinn “ og byggja"/>
        <s v="fram komi frumvarp sem veiti þessa heimild . Marinó G. Njálsson , stjórnarmaður í Hagsmunasamtökum heimilanna : Ja við hefðum"/>
        <s v="fram komi í bréfi efnahagsbrotadeildarinnar til skiptastjórans að ekki sé tilefni til að höfða opinbert mál vegna gjaldþrotsins . Jón"/>
        <s v="fram komi málefnaleg umræða um tillögurnar . &quot; Það var meðal annars tilgangur skýrslunnar að vekja umræðu og það er"/>
        <s v="fram komi með skýrum hætti á bls. 4 og 12 í skýrslu Ríkisendurskoðunar að Ríkisendurskoðun hefur enga ástæðu til þess"/>
        <s v="fram komi með skýrum hætti í skýrslu Ríkisendurskoðunar um greiðslur ráðuneyta til starfsmanna félagsvísindasviðs Háskóla Íslands að Ríkisendurskoðun hafi enga"/>
        <s v="fram komi með skýrum hætti í skýrslunni að Ríkisendurskoðun hafi enga ástæðu til þess að ætla að upplýsingum hafi vísvitandi"/>
        <s v="fram sé komið á Alþingi frumvarp sem hefur það að markmiði að bæta það lagaumhverfi sem gildir um íslenskt viðskiptalíf"/>
        <s v="fram sé komið frumvarp til breytinga á 206. gr. almennra hegningarlaga nr. 19 , 1940 sem lagt hefur verið fram"/>
        <s v="fram sé komið slíkt yfirlit yfir ÍLS . &quot; Ég hef vakið athygli á þessu á undanförnum áratugum , allt"/>
        <s v="fram sé komin frásögn frá fyrstu hendi á þeim nótum að farið er út fyrir hina hefðbundnu uppstillingu þar sem"/>
        <s v="fram sé komin skýrsla um það hvað fór fram þegar Seðlabankinn veitti Kaupþingi þrautavaralán 6. október 2008 . Hún segir"/>
        <s v="fram sé kominn hópur sem hafi áhuga á matvörumarkaði . Hann spyr af hverju menn sem hafi svona mikla peninga"/>
        <s v="fram séu komnar hugmyndir heilbrigðisráðherra um breytingar á greiðsluþátttöku sem miða að því að setja hámark á þann kostnað sem"/>
        <s v="fram væri kominn listamaður sem túlkaði landið og þjóðsögurnar . Strax varð sátt meðal þjóðarinnar um útlitið ; það er"/>
        <s v="fram væru að koma þverpólitísk samtök sem ætluðu að vinna að framgangi málsins og láta skoða möguleika á flutningi innanlandsflugsins"/>
        <s v="frambjóðandi úr röðum sjálfstæðismanna skuli stíga fram og lýsa þessari skoðun sinni með svo afgerandi hætti . Í málefnagrunni nýs"/>
        <s v="framboð Jónínu sé komið fram . Siv Friðleifsdóttir , heilbrigðis- og tryggingamálaráðherra : Já ég bara fagna öllum sem að"/>
        <s v="framburður Saddams muni ekki hljóma í réttarsölum Íraka . Aftakan hefur verið fordæmd víða um heim en á ólíkum forsendum"/>
        <s v="framfærsla nemenda hækki í 100% . Hann segir þó jafnframt að Stúdentaráð hafi enn ekki fengið frumvarpið í heild sinni"/>
        <s v="framhald verði á leiksýningum félagsins í húsinu en lengri frétt má sjá í prentútgáfu Vikudags . -Vikudagur , 30. júní"/>
        <s v="framhald verði á strandveiðunum og teljum að þær hafi heppnast mjög vel í fyrra , &quot; segir Örn Pálsson ,"/>
        <s v="framhald verið á hátíðarhöldum þessa helgi þó Sauðamessan sé öll , “ segja Gísli og Björn Bjarki . Þrátt fyrir"/>
        <s v="framkvæmdaleyfi Landsnets til lagningar Lyklafellslínu 1 hafi verið fellt úr gildi , enda hafi veiting framkvæmdaleyfisins bæði verið mikil ógn"/>
        <s v="framkvæmdaráð Íraks skrifaði undir nýja stjórnarskrá landsins í dag sem á að gilda frá 30. júní , þegar Bandaríkjamenn afhenda"/>
        <s v="framkvæmdastjórar lækninga og hjúkrunar LSH viðurkenna í Fréttablaðinu 20. desember að úrvinnsla mistaka hafi ekki verið í lagi og vonandi"/>
        <s v="framkvæmdastjóri Strætó hafi sagt að fyrirtækið ætli að draga lærdóm af því að ráða starfsmenn í gegnum starfsmannaleigur . Á"/>
        <s v="framkvæmdastjórinn hefur viðurkennt þörfina á því að alvarlegir misbrestir í rekstri stofnunarinnar verði leiðréttir og höldum áfram að styða hann"/>
        <s v="Framkvæmdastjórn ESB myndi láta málið til sína taka . Sagðist hann einnig ætla að hefja umræðu um málið á Evrópuþinginu"/>
        <s v="framkvæmdastjórnin hafi nú komist að þeirri niðurstöðu að það sé skynsamlegt að mæla með því að Ísland gerist aðili að"/>
        <s v="framkvæmdastjórnin skyldi leggja tillögurnar fram . Síðar lýsti hann sig ósáttan við að þær fælu í sér að aðrir þegnar"/>
        <s v="framkvæmdir eigi að hefjast við Norðfjarðargöng á næsta ári . Bæjarstjórinn í Fjarðabyggð segir langa bið loksins á enda ,"/>
        <s v="framkvæmdir eru hafnar að nýju við byggingu hússins . Eftir því sem næst verður komist eru þetta fyrstu tónleikarnir sem"/>
        <s v="framkvæmdir eru hafnar við tvöföldun Reykjanesbrautar . Tvöföldun brautarinnar eykur afkastagetu umferðarmannvirkjanna og það sem meira er hún mun auka"/>
        <s v="framkvæmdir eru nú að hefjast við uppbyggingu og fullnaðarhönnun Landspítalans . &quot; ' Spítalinn okkar , landssamtök um uppbyggingu nýs"/>
        <s v="framkvæmdir eru nú að hefjast við uppbyggingu og fullnaðarhönnun Landspítalans . Tilgangur samtakanna er að afla stuðnings við og fylgja"/>
        <s v="framkvæmdir fara hratt og vel af stað . Unnið er á öllum stöðum í húsinu , ” segir Aðalbjörg Ingadóttir"/>
        <s v="framkvæmdir hefjist við ný íþróttamannvirki með því að halda allsherjar fjölskylduhátíð . Sérstök hátíðardagskrá fer einnig fram , þar sem"/>
        <s v="framkvæmdir séu farnar af stað . Jóhannes : Er þetta dómsmál sem er búið að höfða gegn vegamálastjóranum ekkert að"/>
        <s v="framkvæmdir séu loksins að hefjast . Álftnesingar hafa lengi barist fyrir bættum samgöngum en fjölmörg slys hafa orðið á Álftanesvegi"/>
        <s v="framkvæmdir skuli loksins fara að hefjast . Kemur fram í fundargerð bæjarráðs að Vegagerðin hafi veitt bænum þær upplýsingar að"/>
        <s v="framkvæmdir skuli vera hafnar við endurnýjun Reykjavíkurflugvallar . Ályktun þessa efnis var samþykkt á aðalfundi félagsins sl. fimmtudag , 16."/>
        <s v="framkvæmdir væru hafnar . Aðspurður hvenær hann myndi opna sagði hann að of snemmt væri að segja til um það"/>
        <s v="framkvæmdir við Dýrafjarðargöng eru hafnar . Þar með hillir undir langþráð markmið um samtengingu norður- og suðurhluta Vestfjarða . Framkvæmdir"/>
        <s v="framkvæmdir við Norðfjarðargöng geti hafist 2013 og að Dýrafjarðargöng verði næst í röðinni eftir 2 - 3 ár . Þau"/>
        <s v="framkvæmdir við ný Norðfjarðargöng skuli nú vera í sjónmáli . Ekkert mælir gegn því að framkvæmdir við þessi tvíbreiðu veggöng"/>
        <s v="framkvæmdir við stækkun Menntaskólans á Egilsstöðum skuli vera hafnar . Áhersla er lögð á að framhaldsskólarnir á starfssvæði SSA gegna"/>
        <s v="framkvæmdir við verkið eru nú í sjónmáli . Framkvæmdir við viðbyggingu Glerártorgs á Akureyri voru stöðvaðar í morgun og er"/>
        <s v="framkvæmdirnar séu hafnar fyrir alvöru . „ Þetta er mjög mikilvægt . Þetta er flókið hús en það mun algerlega"/>
        <s v="framleiðendur maríjúana eru stöðvaðir bera þau ábyrgð á umfangsmestu vímuefnasölu landsins . Ríkið hefur einkarétt á sölu áfengis , sem"/>
        <s v="framleiðslugetan er um það bil ríflega að tvöfaldast . Elín : En þetta er mikil stækkun svona í einum áfanga"/>
        <s v="framlög frá ríkinu koma til sveitarfélagsins lýsum við undrun okkar á styrkveitingu til sveitarfélagsins , dags. 27 - 12 -"/>
        <s v="framlög frá ríkinu komi til sveitarfélagsins . Um leið lýstu þau undrun sinni á styrkveitingu til sveitarfélagsins , undirritaðri af"/>
        <s v="Framsókn hafi snúist hugur , en undrast að þegar þeir gátu tryggt að þessir styrkir kæmust á fyrir rúnri viku"/>
        <s v="Framsókn væri komin í slaginn um að efna til nýrra kosninga . Geir H. Haarde sagði að ekki væri rétt"/>
        <s v="Framsókn vilji rannsaka fortíðina . Gunnar Bragi Sveinsson , þingflokksformaður Framsóknarflokksins , lagði í dag fram tillögu þess efnis að"/>
        <s v="Framsóknarflokkur hafi efnt til málþings um hugsanlega upptöku Kanadadollars og segir þarft að ræða þau mál sem víðast . Hún"/>
        <s v="Framsóknarflokkurinn fyrstur flokka er með jafnt hlutfall kvenna og karla í ráðherraembættum í ríkisstjórn Íslands , segir í fréttatilkynningu ."/>
        <s v="Framsóknarflokkurinn hafi ákveðið að hækka lánshlutfall Íbúðalánasjóðs á ný upp í 90% . Danska lögreglan hefur sleppt fleiri ungmennum ,"/>
        <s v="Framsóknarflokkurinn taki af skarið með að hann vilji kosningar . Það hefur verið okkar meginkrafa allan tímann . Þetta endurspeglar"/>
        <s v="Framsóknarflokkurinn vildi ákvæði í stjórnarskrá um þjóðareign á auðlindum hafsins . Hins vegar þyrfti Framsóknarflokkurinn ekki á sjálfstæðismönnum að halda"/>
        <s v="Framsóknarflokkurinn vilji rannsaka fortíðina . Hún sagði það af og frá að hún hafi verið að gefa fyrirskipanir úr þinghúsinu"/>
        <s v="Framsóknarflokkurinn vilji rannsaka fortíðina . Hún segir það af og frá að hún hafi verið að gefa fyrirskipanir úr þinghúsinu"/>
        <s v="Framsóknarmenn eru í auknum mæli að gera sér grein fyrir nauðsyn þess að skilgreina makmið fyrir grundvelli aðildar Íslands að"/>
        <s v="Framsóknarmenn fái að velja sér foringja . En ég veit það og er þess fullviss að Sigmundur Davíð kemur til"/>
        <s v="Framsóknarmenn hafi nú enn á ný lagt fram á Alþingi skýrar tillögur undir nafninu planb.is til að hraða uppbyggingu í"/>
        <s v="framsóknarmenn hafi raunhæft tækifæri til að velja sér forystu á flokksþinginu þann 19. ágúst næstkomandi . Jón Sigurðsson , viðskipta-"/>
        <s v="framsóknarmenn í Kópavogi hefðu ákveðið að halda prófkjör , sem raunar fer fram í dag , og sagði mikilvægt að"/>
        <s v="framtíð gömlu húsanna tveggja , Aðalstætis 7 og Vallarstrætis 4 , sé tryggð . Hins vegar sé mikilvægt að heildarmynd"/>
        <s v="framtíðarskipulag sjúkraflutninga sé til skoðunar . Sambandið lítur einnig jákvætt á hugmyndir ráðherra um endurskoðun á menntunarmálum sjúkraflutningamanna . Guðlaugur"/>
        <s v="framtíðarstaðsetning Kolaportsins er tryggð næstu tíu árin , “ segir í sameiginlegri viljayfirlýsingu borgarráðs sem var samþykkt í dag ."/>
        <s v="framtíðarstaðsetning Kolaportsins er tryggð næstu tíu árin . Er öllum sem komu að þessari farsælu lausn þakkað fyrir þeirra framlag"/>
        <s v="framtíðarstaðsetning Kolaportsins sé tryggð næstu tíu árin og er öllum , sem komu að þessari farsælu lausn þakkað fyrir þeirra"/>
        <s v="framundan , í ekki of langri framtíð , væri betri tíð þar sem snjólínan myndi , um sinn , hopa"/>
        <s v="framundan eru alsnægtir vorsins og sumarsins . Jesú vísar til þessa þegar hann segist vera eins og páskalambið . Það"/>
        <s v="framundan séu breytingar . Aðgerðirnar , stórar sem smáar , munu bæta húsnæðismarkaðinn og það sem skiptir mestu máli –"/>
        <s v="framundan séu verulegar breytingar að stefnu stjórnvalda í málum sem snúa að viðskiptafrelsi sem Ragnheiður Elín Árnadóttir ráðherra lýsti yfir"/>
        <s v="Frank Lampard sé að ná sér eftir meiðsli og vonar að hann geti farið með liðinu til Portsmouth núna um"/>
        <s v="Freivalds ætlaði ekki að mæta til minningarathafnarinnar á morgun . Sagði hún ákvörðun ráðherrans skiljanlega í ljós viðbragða sem heyrst"/>
        <s v="frelsi í viðskiptum þjóða í milli hefur tekið risastökk með samningum Bandaríkjamanna og Kínverja er ástæða til að minna á"/>
        <s v="frelsið sé fyrir hendi til að gera hvernig myndir sem er , heldur bara að segja að einu myndirnar sem"/>
        <s v="frestað hefur verið að leyfa frjáls gjaldeyrisviðskipti með krónunni á næstunni . Aukinn gjaldeyrisforði er ekki trygging fyrir því að"/>
        <s v="frestun nauðungaruppboða verði aflétt í lok október . Starfsmenn sjóðsins segjast þó hafa áhyggjur af því að stjórnvöld hafi ekki"/>
        <s v="frestun nauðungaruppboða verði nú felld úr gildi . Hins vegar koma einnig fram áhyggjur vegna þess að stjórnvöld hafa ekki"/>
        <s v="frétta af þessari netverslun þar sem úrvalið er ekki alltaf gott hér á landi . „ Ég er síðan þá"/>
        <s v="fréttir hljóma nú á stöðinni . &quot; Við erum mjög ánægð að fá öflugustu ritstjórn landsins til liðs við okkur"/>
        <s v="Fríða Björk hafi gefið kost á sér til áframhaldandi starfa . Hann segir næstu ár skólans vera einstaklega mikilvæg „"/>
        <s v="Fríða Björk skuli hafa gefið kost á sér til áframhaldandi starfs . &quot; Síðastliðin fimm ár hafa verið einstaklega ánægjuleg"/>
        <s v="friðarverðlaun Nóbels 2001 féllu Kofi Annan og Sameinuðu þjóðunum í skaut . Í ávarpi sínu sagðist Annan meta réttindi einstaklinga"/>
        <s v="friðarviðræður séu loks að hefjast á ný eftir tíu ára hlé . Hann sagði að hvorki hann né forsetinn hefðu"/>
        <s v="Friðrik skuli afneita „ ósómanum á AMX “ . Hinsvegar segist hann vera þeirrar skoðunar að orð sem hafi einu"/>
        <s v="Friðrik stígi fram á ritvöllinn . Vel rökstudd gagnrýni markar brautina fram á við og beinir umræðunni í þann farveg"/>
        <s v="friðun hafi náð fram að ganga að þessu sinni . Ég skaut enga rjúpu síðastliðinn vetur vegna þess að ég"/>
        <s v="friður hefði nú verið tryggður á vinnumarkaði út árið . Vilmundur segir að þegar verði farið að undirbúa næstu samningagerð"/>
        <s v="friður sé tryggður næsta árið á vinnumarkaði . Fulltrúar í samninganefnd Alþýðusambandsins funduðu um framlengingu kjarasamninga klukkan eitt í dag"/>
        <s v="friður verði á almennum vinnumarkaði út næsta ár . Hann telur hins vegar ólíklegt að samkomulagið eitt og sér dugi"/>
        <s v="frítekjumark eldri borgara hefði verið hækkað , en að það væri ekki nógu mikið . Enginn reiknaði út hvað geti"/>
        <s v="frítekjumark sé hækkað úr 930.000 kr í 1.330.000 . Það sé eðlilegt og löngu tímabært . Ályktunina í heild má"/>
        <s v="frítekjumarkið hafi verið hækkað í breyttum úthlutunarreglum LÍN fyrir skólaárið 2019 til 2020 . Í ályktun frá samtökunum segir að"/>
        <s v="frítekjumarkinu hafi verið flýtt . &quot; En eftir stendur að frítekjumarkið er alltof lágt og við í stjórnarandstöðunni höfum nú"/>
        <s v="fríverslunarviðræðum EFTA-ríkjanna við Suður-Kóreu og Tollabandalag Suður-Afríku væri lokið . Stefnt er að undirritun fríverslunarsamnings EFTA-ríkjanna við Suður Kóreu í"/>
        <s v="fríverslunarviðræðum EFTA-ríkjanna við Suður-Kóreu og Tollabandalag Suður-Afríku væri lokið á fundi í Genf í gær . Geir Haarde utanríkisráðherra sat"/>
        <s v="fríverslunarviðræður hæfust senn við bæði Mexíkó og Chíle en könnunarviðræður við þessi ríki hafa nú þegar farið fram . Samstarfsyfirlýsingar"/>
        <s v="fríverslunarviðræður við Hong Kong og Indónesíu hefjast snemma á næsta ári . Þeir voru sammála um að undirbúa áfram fríverslunarviðræður"/>
        <s v="fríverslunarviðræður við Kanada væru langt komnar , en þær hafa verið forgangsverkefni fríverslunarsamtakanna undanfarna mánuði , og að samningurinn yrði"/>
        <s v="frjáls félagasamtök nái að teygja sögu sína yfir tveggja alda tímabil . Þá verður þess ekki langt að bíða að"/>
        <s v="Frost ætli sér að halda áfram á öðrum vettvangi . &quot; Hann á örugglega eftir að standa sig áfram með"/>
        <s v="frumkvæði það sem Helgi sýnir með þessum tillöguflutningi um einkarekstur á orkusviði skuli koma úr röðum vinstrimanna , enda held"/>
        <s v="frumkvæðisskylda hafi verið lögfest þegar kemur að stuðningi við börn í slíkum aðstæðum . Frumkvæðisskylda fagfólks lögfest Umrætt lagafrumvarp var"/>
        <s v="Frumleikúsið hefur verið starfrækt í 20 ár . Dagskrá fundarins í kvöld er hefðdundin . Skýrsla formanns , skýrsla gjaldkera"/>
        <s v="frumsýna eigi umdeilda kvikmynd um slíka meðferð . Hún segir að Íslendingar verði að taka afstöðu til líknardrápa en til"/>
        <s v="frumvarp að nýjum persónuverndarlögum hafi verið birt enda mjög stutt í að reglugerðin komi til framkvæmda . Það er hins"/>
        <s v="frumvarp að svokölluðum &quot; haturslögum &quot; hafi verið fellt á breska þinginu í þeirri mynd sem ríkisstjórnin vildi hafa þau"/>
        <s v="frumvarp er komið fram þar sem meginmarkmiðið er að lánshlutfall verði hækkað í 90% . “ Bankarnir svöruðu þessu með"/>
        <s v="frumvarp félags- og húsnæðismálaráðherra um almennar íbúðir var samþykk samhljóða á Alþingi í dag . Hann vonast til að það"/>
        <s v="frumvarp félags- og húsnæðismálaráðherra um almennar íbúðir var samþykkt samhljóða á Alþingi í dag . Hann vonast til að það"/>
        <s v="frumvarp félagsmálaráðherra um húsnæðisbætur verði lagt fram á vorþingi og stuðningur við leigjendur hækkaður umtalsvert . Jón Arnór Stefánsson og"/>
        <s v="frumvarp iðnaðarráðherra sé kynnt á þennan hátt þó að það muni væntanlega ekki breyta afstöðu þeirra til málsins . Jóhann"/>
        <s v="frumvarp Lilju sé komið fram og það horfi til bóta og í því felist viðurkenning á að ójafnvægi ríki á"/>
        <s v="frumvarp ráðherrans komi til þingsins . Það sé fyrsta skrefið til að ná sátt um hvernig vernda eigi landið fyrir"/>
        <s v="frumvarp sé loks komið fram sem kemur til móts við rekstrarvanda smábátaútgerðarinnar . Landssamband smábátaeigenda gagnrýnir hins vegar harðlega að"/>
        <s v="frumvarp sem geri tálmanir refsiverðar sé komið fram . Hann segir þó að eðlilega eigi að beita öllum öðrum úrræðum"/>
        <s v="frumvarp til laga um leiðréttingu verðtryggðra fasteignaveðlána hafi verið lagt fram . UMS lítur það jákvæðum augum að komið sé"/>
        <s v="frumvarp til nýrra raforkulaga virðist loks í sjónmáli . Stjórnvöld hafa unnið að lagasmíð þessari innan eigin veggja . Fulltrúar"/>
        <s v="frumvarp um 700 milljarða dala björgunarsjóð fyrir fjármálakerfið hefði verið samþykkt á Bandaríkjaþingi . Fyrir utan blómabúðina hafði fjöldi fólks"/>
        <s v="frumvarp um bann við nektardansi hafi verið samþykkt á Alþingi . Ályktun stjórnar VG í Kópavogi . &quot; Stjórn VG"/>
        <s v="frumvarp um Lýðheilsustöð hafi verið lagt fram til umfjöllunar á Alþingi . Stjórnin leggur áherslu á að til undirbúnings Lýðheilsustöðvar"/>
        <s v="frumvarp um styttingu lögbundinnar vinnuviku hafi verið lögð fram á Alþingi . Það samræmist hugmyndum bandalagsins um fjölskylduvæna samfélaga og"/>
        <s v="frumvarp um þungunarrof hafi verið samþykkt á Alþingi og segir að um heillaspor sé að ræða í átt til kynfrelsis"/>
        <s v="frumvarp væri komið fram . Aðspurð hvort frumvarpið yrði afgreitt fyrir þinglok sagði hún ekkert því til fyrirstöðu , en"/>
        <s v="frumvarp verði á næstu dögum lagt fram um breytingar á lögum um Ríkisútvarpið . Snæfell varð síðast liða til að"/>
        <s v="frumvarpi til laga þar sem opnað er fyrir innflutning á hráu kjöti hafi verið frestað fram á haust , eins"/>
        <s v="frumvarpið , sem boðaði róttækar breytingar á lögum um mannanöfn , hafi fallið á þinginu . „ Mér finnst nefndin"/>
        <s v="frumvarpið , sem var unnið undir forsjár Þingvallanefndar , hafi verið lagt fram . Hann segir að unnið hafi verið"/>
        <s v="frumvarpið er komið fram . Framleiðendurnir gagnrýna þó að ekki sé gert ráð fyrir fastri upphæð á hvern seldan miða"/>
        <s v="frumvarpið er skrifað út frá hagsmunum nemenda og leitast við að skilgreina skyldur og réttindi nemenda . Telur KÍ að"/>
        <s v="frumvarpið feli í sér aukinn sjálfsákvörðunarrétt barna þegar kemur að nafngiftum , en breyting á nafni barns undir 18 ára"/>
        <s v="frumvarpið geri ráð fyrir því að LÍN muni veita námsaðstoð fyrir 100 prósent af framfærsluviðmiði sínu - á síðasta ári"/>
        <s v="frumvarpið hafi að lokum verið samþykkt einróma : „ 25 núll og enginn sat hjá . Það var pólitískt afrek"/>
        <s v="frumvarpið hafi loks komist í gegnum þingið . Í tilkynningu frá honum kom fram að deilt hafi verið um frumvarpið"/>
        <s v="frumvarpið hafi loksins verið afgreitt úr nefndinni . Hann segir þingið hins vegar kveða upp siðferðislegan dóm yfir Björgólfi Thor"/>
        <s v="frumvarpið hafi loksins verið lagt fram á Alþingi en segir það hafa dregist úr hömlu eftir kynningu á efni frumvarpsins"/>
        <s v="frumvarpið hafi náð í gegn þrátt fyrir að þrýstihópar sem gangi erinda Wall Street hafi reynt að koma í veg"/>
        <s v="frumvarpið hafi verið lagt fram . Samtökin hafa undanfarin ár stefnt að því að opna lýðháskóla á Laugarvatni . Tveir"/>
        <s v="frumvarpið hafi verið lagt fram en enn sé margt óljóst . „ Okkur finnst ekki hafa verið búið að fullklára"/>
        <s v="frumvarpið hafi verið lagt fram en f élögin hafa undanfarin ár bent á að bannið feli ekki eingöngu í sér"/>
        <s v="frumvarpið hafi verið lagt fram og að skilgreining sé komin á barngervingu . &quot; En svo er alltaf spurning hversu"/>
        <s v="frumvarpið hafi verið lagt fram og telur að niðurfærsla lána muni ná til flestra þeirra 74 þúsund heimila sem skráð"/>
        <s v="frumvarpið hafi verið samþykkt . Það sé skref í rétta átt . Alls bárust kröfur upp á rúman 316,5 milljarð"/>
        <s v="frumvarpið sé fram komið , því þá verði auðveldara fyrir dómstóla og samkeppnisyfirvöld að dæma RÚV út af auglýsingamarkaðnum í"/>
        <s v="frumvarpið sé komið fram . „ Já , ég er mjög ánægð því nú get ég búið hér lengur og"/>
        <s v="frumvarpið sé komið fram . Mál af þessu tagi komi óþægilega oft upp en hann vill ganga lengra og að"/>
        <s v="frumvarpið sé komið fram og sagt að sér lítist vel á það við fyrstu sýn . En hefur hann ekkert"/>
        <s v="frumvarpið sé komið fram og vinnum áfram með stjórnvöldum í þessu . “ Í umsögn UMFÍ kemur fram að félagið"/>
        <s v="frumvarpið sé komið út úr allsherjarnefnd . Jafnframt er lýst yfir stuðningi við þær breytingartillögur sem liggja fyrir og þær"/>
        <s v="frumvarpið væri komið fram og sagði að 95. grein almennra hegningarlaga , sem kveður á um þessa refsiverðu háttsemi ,"/>
        <s v="frumvarpið væri komið í efnislega umræðu eftir að hafa fylgst með framgangi þess í tvö ár . Félagið benti á"/>
        <s v="frumvarpið væri komiði fram og að tekist hefði að mæla fyrir því á Alþingi . Hún sagði að skoða þyrfti"/>
        <s v="frumvarpið væri nú komið fram en sagði að skýrar ætti að koma fram að meginmarkmið frumvarpsins væri að koma í"/>
        <s v="frumvarpið var samþykkt og hann hefði ekki samþykkt slíkt frumvarp fyrir þremur mánuðum . &quot; Þetta er ekki eitthvað sem"/>
        <s v="frumvarpið verði lagt fram . „ Það eru engin rök fyrir því af hverju 24 ára einstaklingur sé færari um"/>
        <s v="frumvörp ríkisstjórnarinnar um leiðréttingu verðtryggðra fasteignaveðlána höfðu þá verið samþykkt sem lög frá Alþingi . Þingfundur stóð til hálf ellefu"/>
        <s v="frumvörpin væru komin fram en við afgreiðslu á þeim þyrfti að huga að ýmsu . Þá væri mikilvægt fyrir þingheim"/>
        <s v="Fu hafi ekki hikað við að tjá sig um blæðingar í keppninni en athugasemdin vakti ekki síst athygli í heimalandi"/>
        <s v="fullgilda eigi viðauka alþjóðasamningsins um mengun frá skipum : „ Ísland hefði náttúrulega átt að vera búið að þessu fyrir"/>
        <s v="fullgilda eigi viðaukann . Björt Ólafsdóttir , umhverfis- og auðlindaráðherra , sagði í fréttum RÚV í gær að í næsta"/>
        <s v="fulltrúadeild þingsins hafi í nótt samþykkt frumvarp sem felur í sér umdeildar breytingar á heilbrigðiskerfinu þar í landi . Fullkomin"/>
        <s v="fulltrúar íslenzkra stjórnvalda hafa haft framsýni til að setja slíkt ákvæði inn í samninga . Í Morgunblaðinu í dag er"/>
        <s v="fulltrúar meirihlutans í bæjarstjórn hafi loksins hrokkið upp af svefni . Stjórn Skipta hf. , – sem samkvæmt kaupsamningi sínum"/>
        <s v="fulltrúar meirihlutans í bæjarstjórn skuli loksins hrökkva upp af svefni sínum og leggja fram tillögur , sem séu í þeim"/>
        <s v="fulltrúar minnihluta og fulltrúar kennarar í skólanefnd geta gefið ráðgefandi upplýsingar eins og lög kveða á um . Meðal niðurstaðna"/>
        <s v="fulltrúar ríkja , vísindasamfélagsins , félagasamtaka og annarra væru saman komnir til að deila hugmyndum . Þá sagði hann að"/>
        <s v="fulltrúar ríkja , vísindasamfélagsins , félagasamtaka og annarra væru saman komnir til að deila hugmyndum sínum . Ætlunin væri að"/>
        <s v="fulltrúar Samfylkingarinnar í bankaráði fengu þessa hækkun lækkaða og fengu henni áfangaskipt en tel að hún sé óhófleg enda nemur"/>
        <s v="fulltrúar þessarar stóru og mikilvægu heilbrigðisstéttar skrifi greinar um störf sín . Þá tek ég undir lokaorð greinarinnar um mikilvægi"/>
        <s v="fulltrúardeild Bandaríkjaþings skuli hafa samþykkt samkomulag demókrata og repúblíkana í nótt og komið þannig í veg fyrir nýja kreppu ."/>
        <s v="fulltrúi Vinstri grænna í velferðarráði skuli koma hreint fram og krefjast skattahækkana frekar en sparnaðar . Það er í línu"/>
        <s v="fundinn sé kaupandi sem lýsir því yfir að hann sé tilbúinn að reka hana áfram og stunda hér framleiðslu á"/>
        <s v="fundinum var boðið að senda fulltrúa sína á fund fjármálaráðherra strax á morgun . Fjármálaráðherra verður færð ofangreind yfirlýsing sem"/>
        <s v="fundinum verði flýtt . Berghildur Erla Bernharðsdóttir , fréttamaður okkar , ræddi við Katrínu fyrir samningafundinn . Katrín Sif Sigurgeirsdóttir"/>
        <s v="fundist hafi lausn á þessu viðkvæma og vandasama máli , &quot; sagði Björn við Morgunblaðið . &quot; Ég hef reynt"/>
        <s v="fundur ráðherranna hefði verið haldinn hér á landi . Hann sagði jafnframt að þjóðirnar tvær ættu margt sameiginlegt og þær"/>
        <s v="fundur verður haldinn og sagðist vona að nú fengist niðurstaða í málið . Hann hefði lagt fram fjölmargar fyrirspurnir og"/>
        <s v="fundurinn væri haldinn á þeim tímamótum þegar 40 ár væru liðin frá því að Ísland og Kína tóku upp stjórnmálasamband"/>
        <s v="fylgið aukist því oftar sem fólk heyrir í mér en það er ennþá langt til kjördags og mikið verk að"/>
        <s v="Fylkir sendir lið til þátttöku á ný eftir nokkurra ára fjarveru . Fylkir átti síðast karlalið í handboltanum árið 2007"/>
        <s v="fyrir 20 árum var honum sleppt úr fangelsi . Einnig sagði Blatter að samkvæmt seldum miðum og könnunum verða leikvangarnir"/>
        <s v="fyrir einni öld var samning um fullveldi Íslands lokið og hann undirritaður í Alþingishúsinu . Guðrún Karítas Garðarsdóttir sem ákærð"/>
        <s v="fyrir þrjátíu árum stóðu þær upp frá vinnu sinni , í hverju sem hún var fólgin , og gengu út"/>
        <s v="fyrirhugað er að aðalstöð lögreglustjóra verði í Borgarnesi . “ Þá segir að rökin fyrir staðsetningu lögreglustjóra Vesturlands í Borgarnesi"/>
        <s v="fyrirhugað væri að reisa nýtt húsnæði fyrir aldraða á Akureyri með samstarfi bæjarins og ráðsins . Fyrsti vísir að þjónustu"/>
        <s v="fyrirhugaðri lokun á flugvelli í Vatnsmýri hafi verið frestað ásamt því að veigamikil stefnubreyting sé orðin hjá ráðamönnum í málefnum"/>
        <s v="fyrirhuguð úttekt nái til embættisins í heild sinni , einkum í ljósi þeirra fjölmörgu og umfangsmiklu verkefna sem hafa verið"/>
        <s v="fyrirliðinn Francesco Totti kom inná sem varamaður og lék sinn fyrsta leik í tvo mánuði . sindris@mbl.is Í Garðabæ Kristinn"/>
        <s v="fyrirtæki , ráðuneyti og stofnanir séu að bregðast við umræðunni og setja af stað fræðslu , áætlanir og verklag tengt"/>
        <s v="fyrirtæki á þessum markaði séu að vinna með okkur . Það er vonandi til vitnis um vilja þeirra til að"/>
        <s v="fyrirtæki á þessum mörkuðum hafa sótt í sig veðrið eru aðrar tölur sem stinga nokkuð í augun að mati Brynju"/>
        <s v="fyrirtæki eða sveitarfélög komi að gerð samgöngumannvirkja . Hópur á vegum samgönguráðuneytisins sé að gera tillögur um hvernig standa eigi"/>
        <s v="fyrirtæki fékk hæstu einkunn allra fyrirtækja í Íslensku ánægjuvoginni . Morgunblaðið greinir frá þessu . Sigrún Ósk Sigurðardóttir , aðstoðarforstjóri"/>
        <s v="fyrirtæki hafi ákveðið að draga verðhækkanir til baka . ASÍ sendi í gær bréf til þeirra fyrirtækja sem höfðu hækkað"/>
        <s v="fyrirtæki hefji hér rekstur , sem geti skapað fjölda hálaunastarfa á íslenskum vinnumarkaði . Það er hins vegar ekki réttlæting"/>
        <s v="fyrirtæki í Stykkishólmi skuli vera lægstbjóðandi og leggjum til að bæjarstjóri fái heimild til þess að ganga til samninga við"/>
        <s v="fyrirtæki setji upp kynjagleraugu , eins og Íslandsbanki sem ætlar að kaupa auglýsingar með hliðsjón af kynjahalla í fjölmiðlum ."/>
        <s v="fyrirtæki séu látin bera ábyrgð á svona viðskiptaháttum . „ Menn verða að bera ábyrgð á orðum sínum og gjörðum"/>
        <s v="fyrirtæki séu tilbúin til að hlaupa undir bagga þegar halda þarf dýra hátíð . Í ljósi þess sem sagt hefur"/>
        <s v="fyrirtæki sitt standi í skilum við alla sína viðskiptamenn og að enginn þurfi að „ afskrifa neitt vegna félagsins ."/>
        <s v="fyrirtækið birti laun starfsmanna og óskar eftir því að öll fyrirtækin geri slíkt hið sama . „ Það er frábært"/>
        <s v="fyrirtækið fái hærra verð fyrir sína orku heldur en að þau hafa fengið úr því að selja til álframleiðslu ."/>
        <s v="fyrirtækið fékk hæstu einkunn allra fyrirtækja í Íslensku ánægjuvoginni . Í skriflegu svari frá Sigrúnu Ósk Sigurðardóttur , aðstoðarforstjóra ÁTVR"/>
        <s v="fyrirtækið hafi fast aðsetur í Fjölheimum . Fjölheimar er þekkingarsamfélag og Ökuland er kærkomin viðbót í þann góða hóp ."/>
        <s v="fyrirtækið hafi verið tilbúið að deila góðri afkomu sinni með starfsmönnum með nokkuð myndarlegum hætti í formi hækkunar á bónuskerfinu"/>
        <s v="fyrirtækið hefði ákveðið að hefja flugferðir til Íslands og sagði að vonir væru bundnar við að þetta myndi skila sér"/>
        <s v="fyrirtækið hefur hlotið formlega viðurkenningu sem fullgildur sölu- og þjónustuaðili Mercedes Benz á Íslandi . Af því tilefni efnir Askja"/>
        <s v="fyrirtækið sé farið að veita gangi mála hér á landi aukna athygli . Fyrr í vikunni voru birtar tölur um"/>
        <s v="fyrirtækið sé orðið það áhugavert að samkeppnisaðilinn sjái sér hag í að eignast hlut í því . Valdimar sagði í"/>
        <s v="fyrirtækið sjái tækifæri í því að efla starfsemi sína með því að nota Egilsstaði og Austurland sem tengingu við meginland"/>
        <s v="fyrirtækið skuli að minnsta kosti vera í stakk búið til þess að viðurkenna það að það sé ekki heimild fyrir"/>
        <s v="fyrirtækið skuli vilja vinna vinnuna sína á réttan hátt og að það sé rétt farið með og rétt farið að"/>
        <s v="fyrirtækið skuli vilja vinna þetta með friði og spekt en auðvitað er það Vegagerðarinnar og hreppsins að hafa samskipti við"/>
        <s v="fyrirtækið varð fyrst til að kynna líknarbelgi í bíla fyrir tveimur áratugum . Þróun á líknarbelgnum hófst árið 1966 en"/>
        <s v="fyrirtækið vill styrkja öryggisnetið sem starfsmenn þess og íbúar svæðisins hafa í formi heilbrigðisþjónustu . Við erum ákaflega þakklát fyrir"/>
        <s v="fyrirtækin hafa verið að taka aukinn þátt í menningunni , &quot; segir Sigurður Gísli Pálmason , fjárfestir . &quot; Ég"/>
        <s v="fyrirtækinu hafi loks tekist að setja lok á leiðsluna en benda á að það stöðvi olíurennslið aðeins að hluta ,"/>
        <s v="fyrirtækinu hefði tekist , með fulltingi BM Vallár , að finna lausn við þessum vágesti . Að sögn Tom A."/>
        <s v="fyrirtækjum verði heimilað að semja ársreikning eða samstæðureikning á ensku án þess að þurfa að sækja fyrir því undanþágu ,"/>
        <s v="fyrningarleiðin nýtur vaxandi fylgis meðal þjóðarinnar . Samfylkingin hefur sett fram frumvörp á alþingi þar sem þessi leið er valin"/>
        <s v="fyrri áætlanir um að meðferðarkjarni verði risinn árið 2023 standa . Þá er tiltekið að aukinn þungi verði settur í"/>
        <s v="fyrrum eiginkona hans Angelina Jolie hafi ættleitt annað barn . Þá segist hann reyna að hitta hinn fjögurra ára Maddox"/>
        <s v="fyrrum félag hans Manchester United sé að ráða Jose Mourinho sem stjóra . „ Ef þetta er eitthvað sem United"/>
        <s v="fyrrum varaforseti Bandaríkjanna , Al Gore skyldi hafa hlotið friðarverðlaun Nóbels en tilkynnti jafnframt að hún myndi ekki breyta stefnu"/>
        <s v="fyrrverandi eiginkona sín Angelina Jolie hafi ættleitt annað barn . Þá segist hann reyna að hitta hinn fjögurra ára Maddox"/>
        <s v="fyrrverandi fyrirliði liðsins , Óli Stefán , sé kominn heim í heiðardalinn og væntir mikils af honum , segir í"/>
        <s v="fyrrverandi menntamálaráðherra sýni málefnum framhaldsskólanna í borginni áhuga . &quot; ÞAÐ er mikill léttir hjá okkur enda var þetta okkar"/>
        <s v="fyrrverandi ráðamenn og hershöfðingjar hefðu gengið til liðs við uppreisnarmenn . Saurgerlamengun er í sjónum við bryggjuhverfið í Grafarvogi því"/>
        <s v="fyrrverandi sjávarútvegsráðherra , Einar K. Guðfinnsson , skyldi taka áskorun minni og gefa út veiðikvóta . Ég fagna einnig meirihlutastuðningi"/>
        <s v="fyrrverandi sjávarútvegsráðherra Sjálfstæðisflokksins bendir á leið af þessu tagi og tek ofan fyrir honum að setja hana fram . Ég"/>
        <s v="fyrst að forða tókst því að hlutir þróuðust á versta veg eftir atkvæðagreiðsluna um Icesave eru líkur á að opnist"/>
        <s v="fyrsta áin er komin yfir 2000 laxa en Blanda var á miðvikudagskvöldið komin í 2263 laxa og ekkert lát er"/>
        <s v="fyrsta breiðskífa sveitarinnar sé tilbúin á Organ á morgun . Platan heitir Montaña og var tekin upp í Sundlauginni í"/>
        <s v="fyrsta konan skuli hafa gefið kost á sér sem formaður í rúmlega 80 ára sögu Sjálfstæðisflokksins . Þetta kemur fram"/>
        <s v="fyrsta konan skuli nú hafa gefið kost á sér sem formaður í rúmlega 80 ára sögu Sjálfstæðisflokksins . Kvenréttindafélagið var"/>
        <s v="fyrsta mannréttindastefna Reykjavíkurborgar hefur verið samþykkt í borgarstjórn . &quot; Það er til marks um leiðandi hlutverk fulltrúa Samfylkingarinnar í"/>
        <s v="fyrsti leikurinn fer fram innanhúss í Superdome höllinni í New Orleans . „ Þessar stóru hallir eru með góða loftræstingu"/>
        <s v="fyrsti mánuður ársins er án banaslysa í umferðinni . Um leið er það ábending um að enn sé langt í"/>
        <s v="fyrstu aðgerðir gagnvart greininni séu fram komnar . Þetta kemur fram í umsögn samtakanna við fjáraukalög ársins 2017 . Í"/>
        <s v="fyrstu litháensku fangarnir eru nú á heimleið til að taka út refsingu í heimalandi sínu . Þá segist hún ekki"/>
        <s v="fyrstu umsóknirnar voru endurskoðaðar og nokkrar fjölskyldur eða liðlega helmingur þeirra fengu leiðréttingu sinna mála . Helsta áhyggjuefni okkar hjá"/>
        <s v="gagnaver Verne Global sé loksins að komast af stað á Ásbrú . Telja þau að gagnaverið muni styrkja stöðu Íslands"/>
        <s v="gagnrýnd sé hugsanleg samvinna við SFR , en ýmislegt hefur gengið á bak við tjöldin , “ segir í öðrum"/>
        <s v="gagnrýni þeirra á Dublin-samkomulagið um flóttamenn hafi nú verið tekin til greina . Breyta verði reglunni um að hælisleitandi geti"/>
        <s v="gamla ríkisstjórnin væri komin aftur á gamla koppinn í Þýskalandi og sagði af því tilefni að nú væri hægt að"/>
        <s v="ganga að síldinni vísri inn á firði þar sem skjól er fyrir veðri og vindum . Útgerðir skipa sem landa"/>
        <s v="ganga í það heilaga á næstunni , séu ekki velkomnir í gönguna : „ Við göngum í þágu mannréttinda og"/>
        <s v="ganga til kosninga og bera verk sín í dóm kjósenda , fá þá allt það staðfest sem þau sögðu um"/>
        <s v="ganga til liðs við Reginn hf. sem hefur haft forystu í því að byggja upp fasteignafélag með breiðu eignarhaldi fagfjárfesta"/>
        <s v="ganga til móts við nýja öld í náinni samvinnu við Pólverja . Þá sagði hann mikilvægt að veita öðrum vinaþjóðum"/>
        <s v="gangast undir gott regluverk . &quot; En , &quot; sagði hann einnig , &quot; þegar það er 9% atvinnuleysi í"/>
        <s v="gangbrautarvarslan verði áfram enda mikilvægt að gæta vel að öryggi skólabarna . Umhverfis- og skipulagsráð Vestmannaeyja tók fyrir á fundi"/>
        <s v="gangsetningu kerja vegna annars áfanga álversins er formlega lokið . Fyrsti áfangi Norðuráls var tekinn í notkun í júní 1998"/>
        <s v="gangstéttin við götuna verði lagfærð . Þar kemur einnig fram að vegna mistaka við malbikslögn myndast oft stórir pollar á"/>
        <s v="Garcia væri kominn í hópinn á ný , enda öflug skytta á ferð . Landsliðshópurinn er þannig skipaður að markverðir"/>
        <s v="Garðavöllur hefur verið stækkaður í 18 holur og verður völlurinn vígður á formlegann hátt kl. 17 á morgun , föstudag"/>
        <s v="Garðbæingar höfðu ná tölunni 10 þúsund og var það einnig lítil stúlka . Rósa er með fimm manna heimili ."/>
        <s v="Garfield sé kominn í stað Maguire sem hefur verið heldur litlaus í hlutverki sínu í síðustu þremur myndum . Velski"/>
        <s v="gatan verði að lokinni Menningarnótt opnuð aftur fyrir bílaumferð . Í ályktun samtakanna segir að tilraun borgaryfirvalda til lokunar hafi"/>
        <s v="gatan verði opnuð aftur fyrir bílaumferð að lokinni menningarnótt . Segjast samtökin treysta því að ekki verði gerðar fleiri tilraunir"/>
        <s v="Gauti verði áfram í herbúðum liðsins og verði mikilvægur hlekkur í að mynda öflugt lið á komandi leiktíð . Síminn"/>
        <s v="gefið hafi verið leyfi til upprekstrar en harma það ójafnræði sem í þessari ákvörðun sveitarstjórnar felst , því aðrar afréttir"/>
        <s v="gefin hafi verið heimild fyrir auknum veiðum . Það er bæði í anda við niðurstöðu haustrallsins og allar þær vísbendingar"/>
        <s v="gefin yrði heimild til lækkunar verðs atvinnulóða , Með því væri tekið undir sjónarmið bæjarfulltrúa flokksins sem birtist í tillögu"/>
        <s v="gefinn skuli út haustkvóti en vonast að sjálfsögðu eftir meiri kvóta þegar líður á vertíðina . Sjávarútvegsráðuneytið hefur tilkynnt að"/>
        <s v="gefinn var lengdur athugasemdafrestur sem rennur út föstudaginn 20. september . Höfundur er lektor og námsbrautarstjóri meistaranáms í skipulagsfræði við"/>
        <s v="Geir H. Haarde , utanríkisráðherra , hefur kallað Íslendingana heim en þeir eiga að koma hingað til lands eftir rúmar"/>
        <s v="Geir skuli ganga lengra en hann hefur áður gert . „ En ég bind vonir við að landsfundur Sjálfstæðisflokksins komist"/>
        <s v="Geir skuli viðurkenna að efnahagsvandi þjóðarinnar væri tvíþættur og væri að einhverju leyti heimatilbúinn . Vandinn veldur því að þjóðarbúskapurinn"/>
        <s v="gelið þeirra er loks til sölu og landsliðsfyrirliði heldur stjörnugolfmót í Vestmannaeyjum . Grétar Rafn Steinsson , leikmaður Bolton og"/>
        <s v="gengið er út frá því að starfsmönnum verði ekki fækkað . TROÐFULLT var í Grafarvogskirkju í gærkvöldi á tónleikum til"/>
        <s v="gengið hafi verið frá kjarasamningunum í gær . Nýr samningafundur verður boðaður innan fárra daga en kjarasamningur félagsins losnaði 31."/>
        <s v="gengið hefði verið fest en hvatti jafnframt stjórnvöld til þess að lækka stýrivexti hratt til þess að bjarga enn frekar"/>
        <s v="gengið hefur verið frá nýjum hurðum og umbúnaði í aðaldyrum kirkjunnar . HVÍTASUNNUKIRKJAN Fíladelfía | Brauðsbrotning kl. 11 , ræðumaður"/>
        <s v="gengið sé milli bols og höfuðs á fíkniefnabarónum benda aðrir á að saklausir falli í þessu stríði og mannréttindi séu"/>
        <s v="gengið verði til kosninga í vor . Sumir þeirra vilja þó að kosið verði í apríl en ekki í byrjun"/>
        <s v="George Bush sver embættiseið öðru sinni sem forseti Bandaríkjanna . Tuttugu þúsund lögreglumenn og öryggisverðir verða við störf í höfuðborginni"/>
        <s v="George Martin hafi dáið og ekki George RR Martin . Nokkur þeirra má sjá hér að neðan . Ákveðið hefur"/>
        <s v="George W. Bush næði endurkjöri og rúmlega helmingur svarenda kvaðst myndu verða &quot; vansæll &quot; eða beinlínis &quot; miður sín"/>
        <s v="gera eigi alhliða stjórnsýsluúttekt á embætti ríkislögreglustjóra . Félagið segir að staða fata- og ökutækjamála lögreglunnar sé óviðunandi . Ekki"/>
        <s v="gera eigi breytingar á kjararáði . Hann ítrekar , það sem fram kom í Fréttablaðinu um helgina , að hann"/>
        <s v="gera eigi stjórnsýsluúttekt á embætti Ríkislögreglustjóra . Dómsmálaráðherra ákvað í síðustu viku að leggja Bílamiðstöð Ríkislögreglustjóra niður um næstu áramótum"/>
        <s v="gera eigi úrbætur , einkum á almenningssamgöngukerfinu , en setur þó spurningamerki við þær hugmyndir að fjármagna stóran hluta kostnaðar"/>
        <s v="gera jafntefli við hann og Portúgal . Hann hefði getað stækkað með réttum viðbrögðum . Í staðinn gekk hann frá"/>
        <s v="gerð fríverslunarsamnings við Indland væri hafnar á ný , segir í fréttatilkynningunni . „ Þá var mikil ánægja á fundinum"/>
        <s v="gerð hafi verið stjórnsýsluúttekt á starfsemi fyrirtækisins , fara rækilega yfir þær ábendingar sem þar koma fram og líta á"/>
        <s v="gerð sé úttekt á háskólakennslu á Íslandi , enda er vandað gæðamat mikilvægur þáttur í að byggja upp öflugt menntakerfi"/>
        <s v="gerð stjórnarskrárinnar væri lokið og sagði innihald hennar gott . Davíð Oddsson , utanríkisráðherra heldur í opinbera heimsókn til Færeyja"/>
        <s v="gerð Vaðlaheiðarganga væri að verða að veruleika . Það gerði hins vegar ekki formaður umhverfis- og samgöngunefndar sem sagði mörg"/>
        <s v="gerðar skuli rannsóknir sem miði að því að bæta spárnar . Hinrik Ingi Guðbjargarson á Akureyri sýndi snarræði er hann"/>
        <s v="gerðardómur , sem skipaður var af ríkissáttasemjara til þess að fjalla um launasetningu ljósmæðra , hafi skilað niðurstöðu . Hins"/>
        <s v="gerðardómur , sem skipaður var af ríkissáttasemjara til þess að fjalla um launasetningu ljósmæðra , hafi skilað niðurstöðu en telur"/>
        <s v="gerður hafi verið kjarasamningur milli SSÍ og LÍÚ . Hvetur þingið sjómenn til að kynna sér vel efni hans og"/>
        <s v="Gerður var komin inn í Listaakademíuna í Flórens . Spáði því að fleiri mundu koma á eftir frá Íslandi ."/>
        <s v="gert er ráð fyrir að kona þessi verði ráðherra innan tíðar . Vel má vera að hún muni reynast vel"/>
        <s v="gert er ráð fyrir að ljúka jarðgöngum á milli Bolungarvíkur og Hnífsdals á næstu þremur árum . Það er ekki"/>
        <s v="gert sé ráð fyrir byggingu legudeildar á sjúkrahúsinu þó það mætti gerast fyrr en árin 2021 og 2022 eins og"/>
        <s v="gestir tekið okkur vel og það sem við erum kannski að gleðjast mest yfir er að aukningin virðist helst vera"/>
        <s v="gestir væru í heimsókn eða annað þvíumlíkt . Hún kveikti einnig á kerti fyrir fjölskyldumeðlimi sem voru á ferðalagi ."/>
        <s v="geta á einhvern hátt lagt sitt lið , án þess að ætlast til borgunar af opinberu fé . Þetta þarf"/>
        <s v="geta á opinberum vettvangi þrýst á japanska útlendingaeftirlitið að komast að niðurstöðu um það hvort Fischer fær að yfirgefa landið"/>
        <s v="geta á opinberum vettvangi þrýst á japanska útlendingaeftirlitið að komast að niðurstöðu um það hvort Fischer fái að yfirgefa landið"/>
        <s v="geta aðstoðað brotaþola . Nær ómögulegt er að vita nákvæmlega hvar miltisbrandsgró er að finna í urðuðum dýrahræjum hér á"/>
        <s v="geta æft hvenær sem er dags í nýrri frjálsíþróttahöll FH-inga . &quot; Það er komin mjög góð aðstaða og ég"/>
        <s v="geta áfram sótt sér hingað ókeypis mengunarkvóta . Skýrsla bresku veðurstofunnar Nýverið kom út á vegum stjórnvalda í Bretlandi skýrsla"/>
        <s v="geta aftur sótt tónleika á NASA , en til greina kemur að endurreisa tónleikasal þar . „ Ja þetta er"/>
        <s v="geta átt samvinnu við þig og Íslendinga um að gjörbreyta orkukerfi Bandaríkjanna frá olíu yfir til hreinna orkugjafa . Forsetinn"/>
        <s v="geta átt samvinnu við þig og Íslendinga um að gjörbreyta orkukerfi Bandaríkjanna frá olíu yfir til hreinna orkugjafa . Íslenska"/>
        <s v="geta átt tækifæri til þess en það er oft púsluspil með vinnu . Við eigum að stefna að því að"/>
        <s v="geta bætt þjónustu við unga heimilislausa vímuefnaneytendur , “ er haft eftir Degi B. Eggertssyni borgarstjóra í tilkynningunni en hann"/>
        <s v="geta bjargað svona lífi . &quot; Hanna Birna Kristjánsdóttir yrði næsti borgarstjóri Reykjvíkinga ef landsmenn fengju að ráða . Hátt"/>
        <s v="geta boðið &quot; þessum fríða flokki inn á okkar eigið heimili &quot; þar sem fjölmargt mun standa áhugsömum til boða"/>
        <s v="geta boðið farþegum Icelandair nýja möguleika um leið og við bjóðum fjölmarga viðskiptavini JetBlue velkomna til okkar , “ er"/>
        <s v="geta boðið farþegum upp á þessar upplifunarferðir , en Icelandair er að hans sögn stoltur stuðningsaðili landsliðanna . Með þessu"/>
        <s v="geta boðið tæplega fimm þúsund nýja hluthafa velkomna á þessum tímamótum . &quot; Gert er ráð fyrir að viðskipti með"/>
        <s v="geta brugðist fljótt við erfiðum aðstæðum . Ég þekki Gísla vel og veit hvað hann stendur fyrir inn á vellinum"/>
        <s v="geta brúkað líkamann þegar þú vilt eins og þú vilt . Þú getur aldrei stjórnað því hvað aðrir hugsa um"/>
        <s v="geta dáið til að bjarga henni . Hinn grimmi dómur er felldur : Radames skal grafinn lifandi í hvelfinguna undir"/>
        <s v="geta djöflast aðeins í mér , “ segir Baldur léttur í lundu . Myndin er tekin í Borgarleikhúsinu í Reykjavík"/>
        <s v="geta dreift álaginu í kvöld . „ Það er búið að vera þétt dagskrá undanfarna daga , fimm leikir á"/>
        <s v="geta ef til vill komist á snjóbretti fljótlega . Myndirnar voru teknar í görðum í Árbænum en þeim var ískalt"/>
        <s v="geta eftir fall Gaddafis snúið aftur heim eftir 10 ára fjarveru . Hann hefur ekki séð fjölskyldu sína allan þennan"/>
        <s v="geta ekið eftir auðum götum og þurfa ekki að skafa af bílum . Þessar stúlkur úr 9. bekk Hagaskóla virðast"/>
        <s v="geta endurheimsótt gamla hverfið á eins jákvæðum nótum og á hátíðinni Breiðholt Festival , en Kristín kom einnig fram í"/>
        <s v="geta endurnýjað hana á geisladiski auk þess sem ný kynslóð , fönkóð , mun kunna að meta Lester . Gamli"/>
        <s v="geta farið aftur að sækja tónleika á Nasa . Hann er nú búinn að vera lokaður lengi en , en"/>
        <s v="geta farið inn á lögreglustöð að skoða af sér myndbandið þegar þeir gleyma hvar þeir lögðu bílnum . Einnig mætti"/>
        <s v="geta farið með krakkana sína á öðruvísi sögu þar sem persónur fá að vera ögn flóknari og konurnar eru ekki"/>
        <s v="geta fengið bara svona einhverja skýra afstöðu hvort að hans störf væru , féllu vel í kramið eða ekki ."/>
        <s v="geta fengið með þessum hætti fleiri fjárfesta og hluthafa að bankanum . Einnig er mikilvægt að með auknu hlutafé á"/>
        <s v="geta fengið sér næringu í hádeginu þann daginn því áhuginn er svo mikill að þær sleppa oft matnum í hádeginu"/>
        <s v="geta ferðast með forseta sínum . Mikil og almenn ánægja ríkir vegna þeirrar ákvörðunar Ólafs Ragnars Grímssonar , forseta lýðveldisins"/>
        <s v="geta flogið beint . Áætlanir félagsins geri svo ráð fyrir að lengja tímabilið á næsta ári . Birkir segir að"/>
        <s v="geta flogið beint . Áætlanir okkar gera svo ráð fyrir að lengja tímabilið á næsta ári . Við erum því"/>
        <s v="geta frestað einu máli enn . Aukin velmegun hefur síðustu árin eingöngu runnið til þeirra , sem betur mega ."/>
        <s v="geta gefið slík lyf þeim sem væru með &quot; verk í sálinni &quot; , eins og hann orðaði það ,"/>
        <s v="geta gengið frá málinu á staðnum og greitt sektina með debet- eða kreditkorti . &quot; Fjölmargir hafa lokið málinu með"/>
        <s v="geta gengið til rjúpna er núverandi fyrirkomulag á veiðunum ekki hafið yfir gagnrýni . Það kom berlega í ljós í"/>
        <s v="geta gert fríverslunarsamning við Ísland fljótlega eftir útgöngu Breta úr Evrópusambandinu . Tim Sarson , sérfræðingur KPMG : Breska ríkisstjórnin"/>
        <s v="geta gert góð kaup og kjör og þess vegna er ég kominn hingað . Ég er ekki búinn að skoða"/>
        <s v="geta geta gert grein fyrir því hvernig ríkisstjórnin sér heildarmyndina í ríkisfjármálum fyrir sér , “ segir Steingrímur J. Sigfússon"/>
        <s v="geta greitt með kreditkortum í greiðsluvélar bílahúsa og miðamæla utanhúss . Uppsetning nýrra miðamæla sem eru búnir lesurum fyrir kreditkort"/>
        <s v="geta hætt að selja bandaríska bensínháka . Óhætt er að fullyrða að rafbíllinn hafi átt erfitt uppdráttar á Íslandi ."/>
        <s v="geta hætt að sinna þeim óþörfu . Sjónvarp Anna Paquin og Terrence Howard hafa bæði bæst við leikarahópinn í sjónvarpsþáttum"/>
        <s v="geta haft allan hópinn saman á lokaspretti undirbúningsins , það er mjög mikilvægt og skilar okkur vonandi betri árangri ,"/>
        <s v="geta haldið áfram verkefninu . &quot; Þetta er jákvæðasta útbreiðslustarf sem hreyfingin hefur staðið fyrir og um leið hluti af"/>
        <s v="geta haldið uppi fullri vinnu í fiskiðjuveri félagsins í Reykjavík og á Akranesi , enda sé efnahagslífinu mikilvægast að starfandi"/>
        <s v="geta hjálpað , “ segir Kolbrún og bætir við að stéttir líkt og sálfræðingar og prestar verði að reyna að"/>
        <s v="geta hlýtt á þekkta erlenda málmvísindamenn hérlendis . Eitthvað þurfa menn að hafa fyrir stafni á meðan beðið er eftir"/>
        <s v="geta höfðað til breiðs hóps – það er ekkert mjög algengt að svona rokkband nái til hins kynsins , &quot;"/>
        <s v="geta horft á fréttir og annað efni frá heimalandinu . Hún telur að þessi möguleiki muni sérstaklega vekja lukku hjá"/>
        <s v="geta hvílt lúin bein og ég svala mér á þeirri tilhugsun að ég sé nokkurnveginn að gera það sem ég"/>
        <s v="geta í annað skipti í röð verið með hallalaus fjárlög þar sem mikið væri bætt í fjölmarga liði . „"/>
        <s v="geta í auknum mæli sinnt eigin hugðarefnum . &quot; Við Sigríður Sigurjónsdóttir prófessor stjórnum öndvegisverkefni sem styrkt er af Rannís"/>
        <s v="geta í fyllingu tímans kynnt okkur efni aðildarsamnings og tekið afstöðu til hans í þjóðaratkvæðagreiðslu . Stefna Íslands á sviði"/>
        <s v="geta ítrekað það . Þjóðsögur geta verið skemmtilegar en fólkið mitt var jarðbundið og vissi hvenær var dagur og hvenær"/>
        <s v="geta keypt eldsneyti því sem næst á kostnaðarverði . Bjarni Pétur Jónsson : Ætlarðu að koma hingað oft heldurðu ?"/>
        <s v="geta keypt eldsneyti því sem næst á kostnaðarverði . Kristbjörg Jónsdóttir : Ég var að fylla fyrir 8.300 . Bjarni"/>
        <s v="geta keypt heilu þáttaraðirnar á DVD-diskum , skömmu eftir að þær voru sýndar í sjónvarpi . Best var auðvitað ef"/>
        <s v="geta keypt hvítvínsflösku á sama stað og tíma og humarinn . Og um leið tók íslensk þjóðfélagsumræða eitt ruglkastið ."/>
        <s v="geta keypt löglegan aðgang að ensku úrvalsdeildinni á 4.500 krónur í stað 15.000 króna sem það var lengi vel ."/>
        <s v="geta komið Patreki til aðstoðar . „ Þegar ég byrjaði að spila aftur með landsliðinu árið 2001 þá var hann"/>
        <s v="geta komið tónlistinni til &quot; fólksins &quot; . &quot; Eins og með svo marga er það ástin á tónlist sem"/>
        <s v="geta kríað út 20% afslátt af vöru , sem er 80% dýrari en hún ætti að vera . Sá ,"/>
        <s v="geta lagt eitthvað af mörkum til þess að efla áhuga efnilegs fólks á því , “ segir hann í tilkynningunni"/>
        <s v="geta leigt á þessu verði því þetta eru tölur sem ekki hafa sést hér , &quot; segir Ásmundur . Leiguverð"/>
        <s v="geta leikið sér úti í snjónum í stað þess að sitja á skólabekk og mörgæsirnar í dýragarðinum í Lundúnum eru"/>
        <s v="geta lengt tímabilið , ekki síst eftir afleitt veður í sumar . &quot; Það kom einn og einn góður dagur"/>
        <s v="geta lokið málinu án þess að þurfa að fara með það fyrir dómstóla . Í tilkynningunni segir Þórey að kröfugerðin"/>
        <s v="geta loks farið að gagnrýna Samfylkinguna . En hvaða pólitík ætlar flokkurinn að reka ? Verður það sama upphlaupssama stjórnarandstaðan"/>
        <s v="geta loks farið að lifa eðlilegu lífi þá kveið maður því að fitna , “ segir hún og bætir við"/>
        <s v="geta loks ferðast saman en sú hefur ekki verið raunin til þessa . Fram til þessa hafa leigubílar utan höfuðborgarsvæðisins"/>
        <s v="geta loksins endurskapað á eigin heimili það stílhreina og hornrétta umhverfi sem þeir hafa útbúið í tölvuleiknum góða . Verður"/>
        <s v="geta loksins gengið í hjónaband hefur þarlend kona barist fyrir öðrum rétti - þeim að geta skilið . Lögmenn konunnar"/>
        <s v="geta með beinum hætti lagt störf sín í dóm kjósenda á ársfundinum . Þessi kosning ætti ekki að taka nema"/>
        <s v="geta minnst upphafs þessa flugs með því að fá Þristinn til að koma við og sagði í léttu spjalli kannski"/>
        <s v="geta montað sig af afrekinu við vini sína . Hann segist hafa eytt miklu púðri í það síðustu ár að"/>
        <s v="geta nú aftur fengið hann og yngri kynslóðin , sem yfirleitt er lítið fyrir súrmeti , hefur lyft brúnum ,"/>
        <s v="geta nú horft á ítalska knattspyrnu í sjónvarpinu á nýjan leik eftir að ljóst varð að Stöð 2 Sport mun"/>
        <s v="geta nú í auknum mæli boðið landsmönnum afþreyingu og sjónvarpsefni ásamt öflugum fjarskiptum , “ segir Orri Hauksson , forstjóri"/>
        <s v="geta nú komið svo myndarlega til móts við íslenska neytendur og vonar að þróun gengis krónunnar verði með þeim hætti"/>
        <s v="geta nú loksins látið fyrirtækið standa undir nafni , en það útleggst á íslensku Rafkaup . Þá er fastlega búist"/>
        <s v="geta nú stýrt sínu uppeldisliði . &quot; Við Logi vorum bara byrjaðir að undirbúa næsta ár saman og héldum að"/>
        <s v="geta orðið að liði en hann geti ekki verið starfandi á vinnumarkaði vegna veikinda . &quot; Maður getur nú orðið"/>
        <s v="geta rætt sín störf en Samfylkingin og Píratar hafa lagt fram vantrauststillögu á ráðherrann vegna Landsréttarmálsins . Sigríður kveðst ekki"/>
        <s v="geta rætt um upptöku evru og þjóðaratkvæðagreiðslu um ESB og náð breiðu samkomulagi um þau stóru mál . Enda erum"/>
        <s v="geta rætt við umhverfisráðherra , um leiðir til þess að takmarka rask við gerð Hvalárvirkjunar . Lausnir blasi þó ekki"/>
        <s v="geta rætt við umhverfisráðherra um leiðir til þess að takmarka rask við gerð Hvalárvirkjunar . Lausnir blasi þó ekki við"/>
        <s v="geta rennt þessari stoð undir reksturinn . R íkisstjórnin hefur lagt öldungis fráleitt mál fyrir Alþingi . Nú á að"/>
        <s v="geta sagst hafa saumað búninginn sinn sjálf , hún ætli að reyna að nota hann sem oftast . Það er"/>
        <s v="geta sagst hafa saumað búninginn sinn sjálf og hún ætli að reyna að nota hann sem oftast . Það er"/>
        <s v="geta skipst á skoðunum við Clinton um leiðir til að auka þrýsting á hlutaðeigandi til að þeir færu að áætluninni"/>
        <s v="geta skipt um starf á miðjum aldri en aðrir telja að þeir verði látnir vinna fram á grafarbakkann . Forsætisráðherrann"/>
        <s v="geta skrifað þessa stuttu drápu um Rammstein , hljómsveit sem ég elska skilyrðislaust . Og ég er síst einn um"/>
        <s v="geta skýrt frá því að báðir aðilar hafa samþykkt áætlunina , &quot; sagði háttsettur embættismaður í Washington í samtali við"/>
        <s v="geta sótt aftur tónleika á NASA sem er búinn að vera lokaður lengi - en við höfum líka lagt áherslu"/>
        <s v="geta sótt ráðstefnuna um Konur og lýðræði í elsta lýðræðisríki heims , þar sem væri elsta þing heims og þjóðin"/>
        <s v="geta stuðlað að því að ungmenni haldist lengur í heimabyggð , þótt sumir hafi hingað til ílengst án þess að"/>
        <s v="geta talað við einhvern , þá dugi þjarkinn ekki . Adaman Sandler stakk upp á því við Tom Cruise að"/>
        <s v="geta tekið hinar vinsælu Bollywood-myndir til sýninga , en pakistönskum kvikmyndagerðarmönnum líst illa á samkeppnina . &quot; Við munum leyfa"/>
        <s v="geta tekið nóg af alvöru pestói með sér í fríið . „ Það er stelpa , “ segir í tilkynningu"/>
        <s v="geta tekið þátt í að efla fagmennsku og gæði innan greinarinnar enda er það forsenda þess að ferðaþjónustan nái að"/>
        <s v="geta tekið þátt í að færa opinber störf út á land og þannig rennt styrkari stoðum undir atvinnulíf þar ."/>
        <s v="geta tekið þátt í því að færa opinber störf út á land og þannig rennt styrkari stoðum undir atvinnulíf þar"/>
        <s v="geta tendrað kertaljós á kvöldin á ný og myndir af fallegu sólsetri fylla fréttasvæði samfélagsmiðla . Þjóðhátíðarlag Vestmannaeyja árið 1978"/>
        <s v="geta tjáð mig við ábyrga aðila , &quot; segir Gunnar Þorsteinsson , forstöðumaður Krossins , í yfirlýsingu sem hann sendi"/>
        <s v="geta tryggt áfram grunnþjónustu á Landspítalanum , “ sagði Páll og bætti við : „ Jafnframt þá verðum við að"/>
        <s v="geta vakið athygli á starfi ABC barnahjálpar . Hún segir fjölda fólks eiga tíma aflögu sem kjörið sé að nýta"/>
        <s v="geta vakið máls á einhverju frá Íslandi þegar þeir hitta Íslendinga . Þetta verður síðan til þess að Íslendingum bregður"/>
        <s v="geta valið um formann en alltof algengt sé að formenn séu sjálfkjörnir án mótframboðs í íslenskum stjórnmálum . Sigurvegari kosninganna"/>
        <s v="geta verið á stuttbuxum á Íslandi . En þetta er ekki alveg svona einfalt . Ef Golfstraumurinn hægir á sér"/>
        <s v="geta verið í sambandi við umheiminn en á móti kemur að þeir geta lent í því að sitja við hliðina"/>
        <s v="geta verslað þar í stórmörkuðum . Úrvalið af grænmeti og ávöxtum var stórkostlegt ef miðað er við úrvalið hér á"/>
        <s v="geta vitað fyrirfram hvernig hann muni tefla og undirbúið sig samkvæmt því . Björn skýrir hér á eftir skákina sem"/>
        <s v="geti fengið þarna tækifæri til að hreinsa mannorð sitt í eitt skipti fyrir öll , “ segir Kristinn Hrafnsson ,"/>
        <s v="gíslarnir hafi fengið frelsi en segir að skæruliðar verið að gera betur til þess að hægt verði að hefja við"/>
        <s v="gíslarnir hafi verið leystir úr haldi . Þar á meðal George W. Bush , Bandaríkjaforseti . Þá hefur Nicolas Sarkozy"/>
        <s v="gíslarnir voru látnir lausir en vöruðu við því að uppreisnin ætti eftir að draga dilk á eftir sér . Stjórn"/>
        <s v="Gísli hafi þekkst boð þeirra og hversu einróma stuðningur flokksmanna hafi verið við þessa hugmynd . &quot; Aðdragandi þessa máls"/>
        <s v="gjaldeyrisforðinn yrði efldur . &quot; Fjármögnunarskilyrði á mörkuðum eru erfið sem stendur . Það er greinilegt að Seðlabankinn og stjórnvöld"/>
        <s v="gjaldfrjáls leikskóli í Reykjavík verði að veruleika í áföngum þar sem sambandið álítur að það sé hluti af baráttunni fyrir"/>
        <s v="gjaldið skuli lækkað á bolfiskveiðar en um leið sagt óráð að hækka það á uppsjávarfisk . Þetta á við ,"/>
        <s v="gjaldþrot þess var ekki endanlegt . Nú rísa þeir upp með nýjar hugmyndir um hvernig best er að berja þetta"/>
        <s v="gjöf hans hafi komið af stað umræðu um líffæragjafir . Þeir eru ánægðir með að Skarphéðinn hafi mögulega hlíft fimm"/>
        <s v="gjöld muni ekki hækka . Engu að síður sagði Ásta nauðsynlegt að koma þyrfti Heyrnar- og talmeinastöðinni undir nýtt þak"/>
        <s v="gleðitár féllu til jarðar og grét með manninum sem stundi upp : En , herra forseti , ég er samt"/>
        <s v="góð viðskiptatengsl landanna væru formgerð í hinu nýja Japansk-íslenska viðskiptaráði . Hann talaði um að eitt af hlutverkum slíkra millilanda"/>
        <s v="góðir fulltrúar taki þar sæti . Við viljum efla lýðræðið í starfi og stofnunum SÞ og hjá samtökunum starfar óformlegur"/>
        <s v="goðsögnin Diego Maradona hafi nú aftur snúið sér af fullum þunga að knattspyrnunni . Menn voru orðnir þreyttir á fréttum"/>
        <s v="góður andi virtist vera fyrir því að vinna vel í málefnum eldri borgara í þingsölum á næstu misserum . Eftir"/>
        <s v="góður eigendahópur væri kominn að Símanum og að faglega hefði verið staðið að hlutafjársölu Arion banka . Viðtölin í heild"/>
        <s v="gögnin hafa verið birt . Ekkert í þeim gögnum sem nú liggja fyrir bendir til þess að hann hafi á"/>
        <s v="gögnin hafi litið dagsins ljós og segir þau munu skila ríkinu auknum skatttekjum . Fleiri lönd hafa boðað rannsóknir ."/>
        <s v="golf hafi bæst við Ólympíuleikana : „ Það er frábært að golfið sé komið hérna , enda er þetta ein"/>
        <s v="golfíþróttin er nú hluti af dagskrá ólympíuleika og þetta gefur íslenskum kylfingum ýmsa möguleika . Við getum sótt um ýmsa"/>
        <s v="gömlu gildin séu að koma aftur , svo sem að prjóna , taka slátur og fara í berjamó . Ég"/>
        <s v="göngin eru opin og fólk komist í gegnum göngin . En að menn vilji gefa afslátt af örygginu , það"/>
        <s v="göngin verði gerð en vill benda á að aðrar leiðir verði skoðaðar í staðinn fyrir að fara beint í það"/>
        <s v="gosinu er lokið enda komið nóg af því . Hann hefur þó varann á sér og segist ekki alveg vera"/>
        <s v="götumynd Laugavegar sé ekki raskað . 3. hæða hús inni á reitnum við núverandi stíg fara vel við núverandi byggð"/>
        <s v="götumynd Laugavegar verði ekki raskað . Þá fari þriggja hæða hús á reitnum við núverandi stíg vel við núverandi byggð"/>
        <s v="götur séu auðar og greiðfært heyrast harmakvein úr öðrum áttum . Síðarnefndi hópurinn getur tekið gleði sína á ný ,"/>
        <s v="græða hundruði milljóna , en ekki ríkið , það berst hatrammlega , að því er virðist , á móti þessum"/>
        <s v="Grænland , sem heldur á næst stærsta hlutnum í loðnustofninum , hefur ákveðið að láta í fyrsta sinn fé af"/>
        <s v="Grænlendingar eru nú á sömu braut og eru að brjóta af sér hlekkina . Kúgun Dana á Grænlendingum er ekki"/>
        <s v="Grænlendingar fái að veiða hnúfubak á ný , en tillaga þess efnis var samþykkt á fundi Alþjóðahvalveiðiráðsins , sem lauk"/>
        <s v="Grænlendingar fái að veiða hnúfubak á ný . Tvær þýskar konur eru í haldi lögreglu , grunaðar um innflutning á"/>
        <s v="grænmetisneysla hefur aukist hjá okkur Íslendingum síðastliðin ár . Neyslan er þó ekki nægilega mikil og við getum vel gert"/>
        <s v="grænu málin séu komin á dagskrá hjá fleiri flokkum . En er sama hvaðan grænt kemur ? Katrín Jakobsdóttir :"/>
        <s v="Grandi og HB-fjölskyldan skuli hafa komist að samkomulagi um kaup á eign Brims í Haraldi Böðvarssyni , og vonar að"/>
        <s v="Grandi vilji byggja uppi á Skaga . En þetta sé hins vegar stefnubreyting hjá Granda og málið verði rætt við"/>
        <s v="greiða mik ið í skatt . Þegar árslaunin eru komin yfir hundrað milljónir króna þá er ekkert mál að greiða"/>
        <s v="greiðara yrði að „ komast undan ábyrgð verka sinna “ . Tók hann tali „ stelpu eina siðlitla “ sem"/>
        <s v="greidd séu góð laun til okkar öfluga starfsfólks . Þá hlýtur það að vera sameiginlegt verkefni okkar allra er að"/>
        <s v="greinargerð IFS Greiningar taki af tvímæli um þjóðhagslega arðsemi Vaðlaheiðarganga . Hún bendir á að ríkissjóður fær töluverðar tekjur af"/>
        <s v="greinaskrif mín skuli hafa vakið fólk til umhugsunar og að Steinar sé ekki einfaldur , óvirkur neytandi heldur geti myndað"/>
        <s v="Grétar sé kominn á ferðina og vonast eflaust til þess að hann finni aftur form eins og hann var í"/>
        <s v="Grikkir gáfu í gær út skuldabréf í fyrsta sinn í langan tíma , en staða Grikklands hefur verið ákaflega viðkvæm"/>
        <s v="Grikkjum hefði verið hrósað fyrir viðleitnina til þessa en sagði að ekki þýddi að tala neina tæpitungu . Greiðsluþrot vofði"/>
        <s v="Grimsson , Iceland , sé enn í hávegum hafður í Manchester , meira en 30 árum eftir að hann kom"/>
        <s v="Grindavík skuli vera fyrsta bæjarfélagið sem er svo framsýnt og umhverfisvænt að leggja „ grænt “ malbik á nýju göngustígana"/>
        <s v="grípa eigi til skattalækkana á einstaklinga enda heppilegur tími til þess að styðja við kaupmátt . „ Á móti koma"/>
        <s v="gripið væri til þessarar lántöku . Höfuðástæðan væri sú að við séum að upplifa afleiðingar alþjóðlegrar lánakreppu sem valdið hafi"/>
        <s v="gripið verði til aðgerða . Vilhjálmur Þ. Vilhjálmsson , oddviti sjálfstæðismanna í borgarstjórn : Við sjálfstæðismenn höfum ítrekað bent á"/>
        <s v="Grundaskóli á Akranesi er 30 ára . Síðastliðinn fimmtudag var efnt til mikils samsöngs í íþróttahúsinu á Jaðarsbökkum , en"/>
        <s v="grundvallarmálefni Frjálslynda flokksins séu nú að fá brautargengi í Reykjavík . Félag ungra frjálslyndra fagnar því sérstaklega að nýi borgarmeirihlutinn"/>
        <s v="grundvallarmálefni Frjálslynda flokksins séu nú að fá brautargengi í Reykjavík . Félag ungra frjálslyndra fagnar því sérstaklega að nýji borgarmeirihlutinn"/>
        <s v="grundvöllur sé á ný fyrir rekstri leikskóla á Kópaskeri . &quot; Þetta er mjög jákvætt og einnig tilraun til þess"/>
        <s v="grundvöllur skyldi kominn fyrir könnunarviðræðum við Singapúr . ESB-ríkin taki tillit til EES-samningsins við stækkun Ráðherrarnir lýstu áhuga EFTA-ríkjanna á"/>
        <s v="grunnskólakennarar og sveitarfélögin hafi náð saman um kjarasamning og að ekki komi til úrskurðar gerðardóms . Gylfi vill ekki tjá"/>
        <s v="GSM-þjónusta á Vestfjörðum væri orðin sambærileg við það sem gerist annars staðar á landinu . Sagði samgönguráðherrann að þessi áfangi"/>
        <s v="Guð drap bara hin börnin , heldur að Jesús hafi risið upp frá dauðum ( eins og sjálfsprengdu uppreisnarmenn nútímans"/>
        <s v="Guð er ekki afskiptalaus og sættir sig ekki við syndina heldur dæmir hana , því að hver myndi í alvöru"/>
        <s v="guð hafði birst þeim í manninum Jesú Kristi , í líkama af holdi og blóði . Hann birtist heiminum ,"/>
        <s v="Guðlaugur Þór hefði dregið kanínu upp úr pípuhatti til að tryggja stuðning þingmanna Sjálfstæðisflokksins við þriðja orkupakkann . En getur"/>
        <s v="Guðmann Þórisson verði ekki með FH í fyrri leik liðanna í Evrópudeildinni annað kvöld . Guðmann hefur fengið þrjú gul"/>
        <s v="Guðmundur ætli að gefa leikmönnum tækifæri er danska stórskyttan Mikkel Hansen . „ Þetta snýst auðvitað um að sýna það"/>
        <s v="Guðmundur Andri Thorsson sé þarna ofarlega og Samfylkingin sé að ná vopnum sínum . Mér líst vel á að Katrín"/>
        <s v="Guðmundur og Besti flokkurinn séu að huga að framboði til Alþingis . Þessir aðilar séu að koma fram með nýja"/>
        <s v="Guðni ætli að taka þetta skref . Hann vildi absalútt gera þetta . “ Intersex og trans langt á eftir"/>
        <s v="Guðríður Arnardóttir , bæjarfulltrúi Samfylkingar , sé að vinna í málinu , en hún lagði þann 20. júní síðastliðinn fram"/>
        <s v="Guðrún hvetji okkur konur til þess að kjósa í komandi kosningum . Best þætti mér þó að hún hvetti alla"/>
        <s v="Gunnar Bragi skyldi vekja máls á stöðu umsóknarinnar um inngöngu í Evrópusambandið . Vitnaði hann í David Cameron , forsætisráðherra"/>
        <s v="Gunnar Bragi Sveinsson utanríkisráðherra og Eygló Harðardóttir hafi gagnrýnt borgarfulltrúana en að það sé ekki nóg . „ Ef kemur"/>
        <s v="Gunnar er kominn aftur á beinu brautina . Síðustu misseri hefur mikið verið fjallað um jafnlaunavottun en umfjöllunin hefur snúist"/>
        <s v="Gunnar Heiðar Þorvaldsson sé farinn að spila reglulega . Gunnar er á láni hjá Fredrikstad og er kominn í landsliðið"/>
        <s v="Gunnlaugur Jónsson væri farinn að æfa á ný . Bjarni Guðjónsson verður í leikmannahópi KR í kvöld , en Logi"/>
        <s v="Gylfa sé loks fórnað en hann hefur enn ekki skorað deildarmark á tímabilinu fyrir Everton sem situr í fallsæti eftir"/>
        <s v="Gylfi Arnbjörnsson , forseti Alþýðusambands Íslands , ætli ekki að gefa kost á sér til endurkjörs . Hann ætlar ekki"/>
        <s v="Gylfi bjóði sig ekki aftur fram , þá segir hann að raunverulegi sigurinn hafi verið kosning Eflingar . „ Það"/>
        <s v="Gylfi tekur starf sitt og vinnu sína hjá sambandinu mjög alvarlega , og er að leggja sig fram við það"/>
        <s v="hæft fólk bjóði sig fram til starfa og bjóða bæjarbúum upp á valkosti . Til þess eru prófkjör . Við"/>
        <s v="hæfur maður hafi verið ráðinn ráðgjafi forsætisráðherra í efnahagsmálum . Í pistli á heimasíðu sinni finnur hún ráðningu Tryggva Þórs"/>
        <s v="hægar gangi á náttúrulegar auðlindir og hvetja fólk til sparnaðar í stað þess að refsa með hækkun á gjaldskrá ."/>
        <s v="hægrisinnaðir stjórnmálamenn geri nú tilraunir til að finna umhverfisstefnu stað innan Sjálfstæðisflokksins . En helst hefði ég kosið að slík"/>
        <s v="hægt hafi verið að fresta boðuðu verkfalli . Á þriðjudag hefst atkvæðagreiðsla meðal grunnskólakennara um hvort boða eigi verkfall dagana"/>
        <s v="hægt sé að dreifa álaginu á leikmenn Vals , því að meiðsli hafa plagað hann í sumar og Pedersen hlær"/>
        <s v="hægt sé að fá upplýsingar um erfðafræðilega áhættu á sjúkdómum , sem nú er mögulegt á vefnum arfgerð.is . Mikilvægt"/>
        <s v="hægt sé að fá upplýsingar um erfðafræðilega áhættu á sjúkdómum sem nú er mögulegt á vefnum arfgerð.is . Mikilvægt sé"/>
        <s v="hægt sé að finna viðkomandi fljótt og örugglega . &quot; Þótt júní sé genginn í garð þá er kalt í"/>
        <s v="hægt sé að halda svo stóra tónleika á Íslandi og ætti það að verða tónleikahöldurum hvatning til að flytja fleiri"/>
        <s v="hægt sé að hefja uppbyggingu stóriðju með umsögn sem þessari . Mér finnst sannast sagna að ákveðnir aðilar og hópar"/>
        <s v="hægt sé að koma á móts við eldri borgara 67 ára og eldri með því að veita afslátt af fasteignagjöldum"/>
        <s v="hægt sé að koma á móts við eldri borgara 67 ára og eldri með því að veita myndarlegan afslátt af"/>
        <s v="hægt sé að koma til móts við fleiri eldri borgara Í bókun meirihlutans segir að fulltrúar E- og H -"/>
        <s v="hægt sé að koma til móts við fleiri eldri borgara og létta undir með þeim , segir í bókun Njáls"/>
        <s v="hægt sé að koma til móts við og létta undir með svo mörgum eldri borgurum og öryrkjum . Heildarafsláttur veittur"/>
        <s v="hægt sé að minnast Ragnars með þessum hætti og segir hann hafa verið drifkraftinn í björgunarsveitinni í fjöldamörg ár ."/>
        <s v="hægt sé að samþykkja endurfjármögnun Sjóvár . Skuldbindingar sem félagið hafi undirgengist gagnvart ESA lágmarki neikvæð áhrif ríkisaðstoðar án þess"/>
        <s v="hægt sé að verja opinberu fé í annað en vígbúnað . Afleiðingin er hins vegar sú að hernaðarmáttur verður að"/>
        <s v="hægt væri að finna í landinu einhvern sem væri hæfur til að gegn embættinu þó hann væri ekki að finna"/>
        <s v="hægt væri að greiða fyrir því að hægt væri að koma áfram með fleiri þingmannamál . Verklítið þing Birgitta gagnrýndi"/>
        <s v="hægt væri að koma til móts við 67 ára og eldri með því að veita afslátt með löglegum hætti ."/>
        <s v="hægt væri að ræða þetta viðfangsefni með yfirveguðum hætti . Gestur tók jafnframt undir orð Ragnars um hlutverk lögmanna í"/>
        <s v="hægt væri að stíga enn eitt skrefið í átt að losun hafta . Það hefði verið stefna stjórnvalda allt frá"/>
        <s v="hægt verði að fá popp og kók í Smárabíói . Jón segir þó að ákvörðun hafi ekkert að gera með"/>
        <s v="hægt verði að fara þessa leið , &quot; sagði Sóley S. Bender , deildarforseti hjúkrunarfræðideildar . Hún sagði að í"/>
        <s v="hækka eigi framlög til lýðheilsusjóðs með hærra áfengisgjaldi . Barnaheill telja það stríða gegn Barnasáttmálanum og Heimsmarkmiðum Sameinuðu þjóðanna að"/>
        <s v="hækkunin hafi ekki verið meiri og talar um stefnubreytingu hjá bankanum . Hilmar Pétursson , framkvæmdastjóri tölvufyrirtækisins CCP , sem"/>
        <s v="hærra verð fáist fyrir hrossakjöt og að það sé í gangi vöruþróun við vinnslu á kjötinu . „ Japanirnir geta"/>
        <s v="Hæstiréttur dæmdi í síðustu viku syni hennar milljónir í bætur . Margra ára baráttu sé þó ekki lokið því við"/>
        <s v="Hæstiréttur hafi hnykkt á því að ávallt eigi að hafa hagsmuni barns í fyrirrúmi . Heiða Björg Pálmadóttir , forstjóri"/>
        <s v="Hæstiréttur hafi með dómi sínum staðfest það mat Héraðsdóms Reykjavíkur að hann hafi ekki verið vanhæfur til að skipa sérstakan"/>
        <s v="Hæstiréttur hafi staðfest að heimilt sé að banna að heilsuspillandi vörur , eins og tóbak , séu hafðar til sýnis"/>
        <s v="Hæstiréttur hafi staðfest úrskurð Héraðsdóms Suðurlands yfir meintum barnaníðingi í Vestmannaeyjum . Hann bendir hinsvegar á að með því sé"/>
        <s v="Hæstiréttur hafi staðfest úrskurð héraðsdóms yfir meintum barnaníðingi í Vestmannaeyjum . Lögreglustjórinn bendir hins vegar á að með henni sé"/>
        <s v="Hæstiréttur segi að launagreiðandi beri ábyrgð á því að greiða starfsfólki lágmarkslaun enda þótt starfsmannaleiga hafi samið við viðkomandi um"/>
        <s v="Hæstiréttur skuli hafa staðfest dóm Héraðsdóms Reykjavíkur um að tiltekin ummæli í greinum í DV og Fréttablaðinu um hann skuli"/>
        <s v="Hæstiréttur staðfesti að Icelandair hótelum er ekki heimilt að nota heitið Hótel Keflavík í heiti sínu . &quot; Það er"/>
        <s v="Hæstiréttur staðfesti umbætur Baracks Obama Bandaríkjaforseta í heilbrigðismálum . Fyrsta helgin í júlí er ein stærsta ferðahelgi ársins og tími"/>
        <s v="Hæstiréttur standi með blaðamönnum í því að standa vörð um heimildarmenn sína . Það er lykilatriði fyrir starf blaðamanna að"/>
        <s v="Hæstiréttur sýni það að hann lætur ekki stjórna sér , því vissulega er sú þjóð í nauðum stödd , sem"/>
        <s v="hæstvirt menntamálaráðuneyti hafi ákveðið að fæðingardagur Jónasar Hallgrímssonar , 16. nóvember , skuli vera &quot; dagur íslenskrar tungu &quot; ár"/>
        <s v="hæstvirtur fjármálaráðherra og formaður Sjálfstæðisflokksins tali með þessum hætti , &quot; sagði Árni Páll Árnason , formaður Samfylkingarinnar , á"/>
        <s v="hæstvirtur forsætisráðherra bauðst til þess að koma hér til þings og gera grein fyrir stöðunni í skuldamálunum vegna þess að"/>
        <s v="hæstvirtur forsætisráðherra bauðst til þess að koma hingað til þings og gera grein fyrir stöðunni í skuldamálunum vegna þess að"/>
        <s v="hæstvirtur forseti Alþingis , Einar K. Guðfinnsson , hafi ekki tekið að sér embætti innanríkisráðherra , hafi honum boðist það"/>
        <s v="hæstvirtur menntamálaráðherra skuli hafa lagt í þá vinnu að meta stöðu Ríkisútvarpsins , möguleika þess á að sinna hlutverki sínu"/>
        <s v="hæstvirtur ráðherra segi hér að það sé ekki ætlunin að selja á undirverði og ég held að við þurfum auðvitað"/>
        <s v="hæstvirtur þingmaður hefur gefið mér tækifæri til þess að upplýsa þingheim um það , “ svaraði Benedikt þá . Starfsmenn"/>
        <s v="hætt hafi verið við kaupréttina . „ Ég tel að þessi ákvörðun verði til góðs fyrir félagið . Það er"/>
        <s v="hætt hefði verið við að grafa fyrir bílastæði á þessu horni og kvað sér hafa líkað margt vel í þeirri"/>
        <s v="hætt sé að teyma hálfnaktar konur um svið og þær steyptar í sama mót . Í okkar keppni taka stúlkurnar"/>
        <s v="hætt skuli smám saman notkun gömlu ljósaperanna , því að það muni þýða sparnað fyrir neytendur en meira máli skipti"/>
        <s v="hætt var við 14% þrepið . Hann er hins vegar þeirrar skoðunar að betra hefði verið að hækka lægra skattþrepið"/>
        <s v="hættan á því að smit bærist á milli landa væri liðin hjá . Utanríkisráðherra Kanada , Bill Graham , sagðist"/>
        <s v="hafa á einum stað jafn ítarlega umfjöllun . Í inngangi er lögð áhersla á að ferðalangurinn sé sjálfstæður og sýni"/>
        <s v="hafa á skipum sínum menn með þessa reynslu og óskar þeim áframhaldandi velfarnaðar í starfi hjá fyrirtækinu . VSV.is greindi"/>
        <s v="hafa ælt fyrir framan heiminn . „ Ég kastaði upp í alþjóðlegu sjónvarpi og það er stórkostlegt , “ sagði"/>
        <s v="hafa áhrif og kjósa bæði konur og karla til áhrifa . Gott gengi kvenna í prófkjörum ætti að vera sjálfsagt"/>
        <s v="hafa alist upp á traustu heimili á nákvæmlega þessum stað , tek bókina og ber hana upp í ljósið og"/>
        <s v="hafa alla umferð í gegnum bæinn , þar sem ætla má að flest hús nötri við hverja ferð hinna stærri"/>
        <s v="hafa ástæðu til að heimsækja hann . Hann var höfðingi heim að sækja og hafði gleði af öðru fólki ,"/>
        <s v="hafa átt góða og ómengaða æsku . Ég hef haft Davíð Oddsson yfir , undir og allt í kring frá"/>
        <s v="hafa átt í friðsamlegum diplómatískum samskiptum í tvo áratugi . Um er að ræða tvo karlkyns tígra og einn kvenkyns"/>
        <s v="hafa átt Ingu að sem skemmtilega og gefandi frænku og sendi hennar afkomendum samúðarkveðjur nú þegar góð kona er borin"/>
        <s v="hafa átt kost á að sitja í borgarstjórn á síðasta kjörtímabili til að gæta hags borgarbúa þegar R-listinn var að"/>
        <s v="hafa átt með þér ógleymanlegar stundir , fagna þú kemst nú til ömmu og Sólveigar og fagna því að þú"/>
        <s v="hafa átt náðugt kvöld og þar af leiðandi ekki ástæða til annars fyrir skipuleggjendur og lögreglu að fagna góðu kvöldi"/>
        <s v="hafa átt Pálu frænku að í 99 ár , heila heilsu og sjálfstæða . Svo lengi sem ég man eftir"/>
        <s v="hafa átt þig , stórbrotna konu , að mömmu . Þín Rakel . Ný frystigeymsla HB Granda á Norðurgarði fékk"/>
        <s v="hafa átt þig að og fengið að verja þetta miklum tíma í kringum þig . Sjáumst hinum megin . Þórarinn"/>
        <s v="hafa drepið geit , hvað þá geithafur , er algjörlega óásættanlegt , “ sagði Russel í samtali við BBC ."/>
        <s v="hafa drepið trúleysingja . Við vissum alveg að þetta hlaut að hafa verið hann , það hafði engum öðrum verið"/>
        <s v="hafa dvalist í sveit í Borgarfirði á æsku-árunum . Ég kynntist landinu , gróðri og dýralífi , búskaparháttum og mannlífi"/>
        <s v="hafa Eggert áfram : „ Eggert Jónsson er fyrst og fremst algjör Sønderjyske-maður , sem stendur fyrir þau gildi sem"/>
        <s v="hafa eignast fulltrúa í kvikmyndaheiminum . Súrrealistinn , kvikmyndagerðarmaðurinn og snillingurinn Jean Vigo kvað upp úr : &quot; Varist Andalúsíuhundinn"/>
        <s v="hafa eignast nýja bandamenn , &quot; sagði Ólafur , en félagsvísindin væru ung á Íslandi , einungis um 30 ára"/>
        <s v="hafa ekki haft trúnaðarsamband til ills við borgarstjóra , en skil ekki af hverju borgarstjóri telur slíkt samband nauðsynlegt “"/>
        <s v="hafa ekki lengur að fyrirfram ákveðinni vinnulýsingu að ganga og segja það ýta undir streitu að verða sífellt að móta"/>
        <s v="hafa endurheimt kafbátana í miðborgina . Stefán segir það hafa staðið til að opna nýjan stað í miðborginni frá því"/>
        <s v="hafa endurheimt Ósvald aftur til Breiðabliks og býður hann hjartanlega velkominn , &quot; segir á Blikar.is . Xavi , leikmaður"/>
        <s v="hafa farið hana . Nú eru tvær af þessum hópi &quot; farnar heim &quot; . Við söknum þeirra en gleðjumst"/>
        <s v="hafa fengið að lifa svona langan dag , “ segir Bjarnfríður Leósdóttir , fyrrverandi kennari og verkalýðsfrömuður , glaðlega ."/>
        <s v="hafa fengið afhent trúnaðarbréf Þórðar Ægis Óskarssonar sendiherra , sem verður nú sérlegur sendimaður Íslands gagnvart Palestínu . Utanríkisráðherra telur"/>
        <s v="hafa fengið bandamann í Morgunblaðinu um að starfsmenn sem vinna hlið við hlið og eru í stéttarfélögum innan ASÍ og"/>
        <s v="hafa fengið boð um að taka þátt í ráðstefnunni . „ Bara það að fá að skilgreina sig , að"/>
        <s v="hafa fengið eldunaráhöld . Mundu að nota fingurinn eða penna til að fylgja línunni þegar þú lest . finna góða"/>
        <s v="hafa fengið flest atkvæði og um leið flest þingsæti , en hann náði ekki meirihluta eins og honum hafði þó"/>
        <s v="hafa fengið hæli í Póllandi og á Twitter skrifaði hún meðal annars : „ Réttlætið hefur loksins sigrað . “"/>
        <s v="hafa fengið hina 22 ára gömlu Theu í hópinn : &quot; Ég er mjög ánægður með þessa undirskrift og er"/>
        <s v="hafa fengið Indy Boonen en Arsenal og City vildu þennan 16 ára leikmann . ( News ) Barcelona hefur mikinn"/>
        <s v="hafa fengið inngöngu í þessa keppni . Höskuldur Kári : Er þetta mikil viðurkenning fyrir íslenskan veitingarhúsarekstur og barþjóna að"/>
        <s v="hafa fengið Ísland og sloppið við Portúgal , “ sagði Richardsson en fimm meðlimir í þjálfarateymi Englands , þ.á.m ."/>
        <s v="hafa fengið Kjartan . &quot; Við erum stoltir og ánægðir með að geta kynnt svo sterkan framherja til leiks ."/>
        <s v="hafa fengið Kjartan . Nánar í íþróttablaði Morgunblaðsins í dag . Manuel Pellegrini , knattspyrnustjóri Manchester City , hefur staðfest"/>
        <s v="hafa fengið nýja móður og ný tækifæri . Ég óska öllum mæðrum , nær og fjær , til hamingju með"/>
        <s v="hafa fengið öflugan talsmann eins og þann sem að hér hefur opnað umræðuna inn á þing til þess að halda"/>
        <s v="hafa fengið öflugan talsmann eins og þann sem hér hefur opnað umræðuna inn á þing til að halda stjórnvöldum við"/>
        <s v="hafa fengið öflugan talsmann málaflokksins á þing sem myndi halda stjórnvöldum við efnið . Allir sem tóku til máls voru"/>
        <s v="hafa fengið reglulega góða framhaldsmynd , því Blade Runner 2049 er greinilega gerð af fólki sem þykir vænt um gömlu"/>
        <s v="hafa fengið skráningu sem trúfélag en það gerist á sama tíma og trúfélög fá heimild til að gefa saman samkynhneigða"/>
        <s v="hafa fengið snjallan arkitekt í sína þjónustu , sem leysir úr læðingi nýjar hugmyndir . Með því uppfylla bæði sveitafélögin"/>
        <s v="hafa fengið svo góðan liðsmann og bjóða Mörtu Maríu Jónasdóttur velkomna til starfa . Árlegur peysufatadagur nemenda Verzlunarskóla Íslands er"/>
        <s v="hafa fengið tækifæri til að setja verkin þar inn . &quot; Þetta er krefjandi rými en snemma í ferlinu tókum"/>
        <s v="hafa fengið tækifæri til að skrifa um The Hope . Hann telur fjögur lög framúrskarandi góð og nefnir þau sérstaklega"/>
        <s v="hafa fengið tækifæri til að starfa sem prófessor við Háskólann í Reykjavík og miðla þannig af reynslu sinni og þekkingu"/>
        <s v="hafa fengið tækifæri til þess að taka þátt í því . Megi hann eiga fallegt ferðalag fyrir höndum . Sigríður"/>
        <s v="hafa fengið til liðs við okkur jafn sterkan talsmann sem Ingibjörg Sólrún er . Þar fer kona sem talar samkvæmt"/>
        <s v="hafa fengið til liðs við sig þessa tvo snjöllu teiknara , annan með mikla reynslu , hinn ungan og efnilegan"/>
        <s v="hafa fengið úr sjóðnum , og þeirra sem ekki fengu úthlutun . Fyrrverandi ritstjóri Alþýðublaðsins segir Jón Baldvin Hannibalsson hafa"/>
        <s v="hafa fengið valdið til að ráða því hvernig málunum yrði háttað á okkar eigin landi , nú og til framtíðar"/>
        <s v="hafa fengið þennan ágæta fund , “ segir Katrín Jakobsdóttir forsætisráðherra sem fyrr í dag fundaði með Angelu Merkel ,"/>
        <s v="hafa fengið þennan öfluga leikmann í okkar raðir og hlökkum til áframhaldandi samstarfs á komandi árum , &quot; segir á"/>
        <s v="hafa fengið þetta í hendurnar . Þetta er líka hentugt fyrir það að hægt er að taka verkefnin fyrir jafnvel"/>
        <s v="hafa fengið þetta tækifæri til að heyra í henni við upphaf stórbrotins ferils . Hún er nefnilega til alls vís"/>
        <s v="hafa fengið þrjá nýja leikmenn til félagsins í dag . Valur samdi við þá Gary Martin , Emil Lyng og"/>
        <s v="hafa flutt úr torfbæjunum út í sumartjöldin . Á hverri einustu mynd sjást við þorpsbúar við iðju og leik sem"/>
        <s v="hafa flutt úr torfbæjunum út í sumartjöldin . Á hverri einustu mynd sjáum við þorpsbúa við iðju og leik ."/>
        <s v="hafa forystu á Manchester United í titilbaráttunni og að mál John Terry utan vallar sé ekki að valda liðinu neinum"/>
        <s v="hafa forystu á Manchester United í titilbaráttunni og að mál Johns Terry utan vallar valdi liðinu ekki neinum erfiðleikum ."/>
        <s v="hafa fullkomnað þrennuna í íslenskum handbolta . „ Persónulega er ég mjög ánægður . Ég varð Íslandsmeistari fyrir tveimur árum"/>
        <s v="hafa fundið húsnæði sem nýtist starfseminni betur en fyrra húsnæði . Einkum og sér í lagi eru félagsmenn hvattir til"/>
        <s v="hafa fundið hver annað . Að verða vitni að þessu einstaka andrúmslofti er svolítið eins og að horfa á stóran"/>
        <s v="hafa fundið lausn sem mun auka vægi þessa mikilvæga þáttar í starfsmannastefnunni okkar . “ „ Litla Ísland gerir meðhöndlun"/>
        <s v="hafa Geirfinnsmálið að baki . Hvarvetna bíða önnur og aðkallandi verkefni , sem hafa fallið í skugga Geirfinnsmálsins . En"/>
        <s v="hafa gengið frá samningi við þessa öflugu leikmenn , ' segir í fréttatilkynningu frá Þrótturum . Manuel Pellegrini , stjóri"/>
        <s v="hafa gengið frá þessu , &quot; segir Rafnar Lárusson í samtali við mbl.is . Rafnar bendir á að ekki sé"/>
        <s v="hafa gengið frá þessum samningi við Sandgerðisbæ , enda leggjum við mikla áherslu á náið og gott samstarf við sveitarfélögin"/>
        <s v="hafa gert góð kaup á Svörtum föstudegi . Sjálf vissi hún að enginn hafði samt uppskorið eins vel og hún"/>
        <s v="hafa gert samning við Bandaríkjastjórn um smíði eldsneytisflugvéla fyrir bandaríska herinn . Samningurinn er áfall fyrir Boeing verksmiðjurnar í Bandaríkjunum"/>
        <s v="hafa getað komið í veg fyrir að aðildarviðræðum við ESB væri slitið . Þeir töldu sig heldur betur hafa dregið"/>
        <s v="hafa gott eftirlit . Ef eftirlitið er gegnsætt og almennt traust ríkir til þess , þá er fagmennska innan lögreglunnar"/>
        <s v="hafa grandað vélinni . Greint var frá því fyrr í dag að bresk farþegaflugvél á leið frá Sharm el-Sheik hafi"/>
        <s v="hafa haldið kortinu á Evrópumótaröðinni . 14 . Gary og konan hans Vivienne halda upp á það að hafa verið"/>
        <s v="hafa haldið sæti sínu í ensku úrvalsdeildinni í knattspyrnu . Gylfi var valinn besti leikmaður tímabilsins af leikmönnum Swansea og"/>
        <s v="hafa hann í sínum röðum . Fylgstu með : Domingos Quina ( Ismaila Sarr ) Watford er væntanlega að bæta"/>
        <s v="hafa hann sem stjóra , &quot; sagði Kidd . Danskir blaðamenn hafa ausið lofi yfir nýjustu mynd Dags Kára ,"/>
        <s v="hafa hlustað á Ammæli fyrir 25 árum , &quot; segir Van Hooste sem varð heltekinn af Sykurmolunum og íslenskri tónlist"/>
        <s v="hafa hreppt annan helminginn af næst stærsta potti sögunnar í Bandaríkjunum . Það myndband má sjá hér . „ Margir"/>
        <s v="hafa Hyypiä áfram í sínum röðum og sagði að hann væri ungu miðvörðunum hjá félaginu . Daniel Agger og Martin"/>
        <s v="hafa í desember fengið fjölda Íslendinga inn í búðina í bland við erlendu ferðamennina . Ingvar Baldursson fæddist 21. mars"/>
        <s v="hafa í höndum mat fagaðila um þetta mál , “ segir Pétur . Sjálfvirkur mælir Umhverfisstofnunar á Akureyri er staðsettur"/>
        <s v="hafa í sárabætur fyrir Juncker fengið alls konar fyrirheit frá þeim sem ráða ferðinni í Brussel , en þessi fyrirheit"/>
        <s v="hafa Ingvar enn innan sinna raða . Ingvar verður 40 ára í ár en hann hefur leikið í hjarta varnarinnar"/>
        <s v="hafa jafn góðan mann og Eið til að koma inn á í hans stað . Heimir sagði að fyrri hálfleik"/>
        <s v="hafa jafn greiðan aðgang að fjölmiðlum og fengið jafn víðtækan stuðning meðal þjóðarinnar og Falun Gong hefur fengið á Íslandi"/>
        <s v="hafa komið vitinu fyrir ríkisstjórnina og fylgiflokka hennar með því að fá stjórnarskrármálið tekið af dagskrá . Framsóknarmenn segja Sjálfstæðisflokkinn"/>
        <s v="hafa komist að samkomulagi sem ver hagsmuni Bandaríkjanna . helgivifill@mbl.is E iður Smári Guðjohnsen lék allan seinni hálfleikinn með Evrópu-"/>
        <s v="hafa komist í gegnum síuna og í EM-hópinn í gær en nokkrir leikmenn fengu tölvupóst þess efnis að þeir hefðu"/>
        <s v="hafa komist inn í skólann . Þegar ég loksins næ að átta mig á hlutunum og venja mig af því"/>
        <s v="hafa komist undan því að vera nýlenda , að hafa komist undan því að hafa yfir okkur herraþjóð . Og"/>
        <s v="hafa komist upp í tveggja stafa tölu hvað mörk varðar en Danir unnu leikinn að lokum með 23 marka mun"/>
        <s v="hafa komst lífs af úr bruna . Þar með er tóninn gefinn , þetta eru breyskir menn sem allir hafa"/>
        <s v="hafa kynnst honum , þannig er okkur innanbrjósts nú . Blessuð sé minning Kjartans Kristóferssonar á meðan sjómenn , haf"/>
        <s v="hafa kynnst þér og vona að þér líði betur á þeim stað sem þú ert kominn á . Þú sem"/>
        <s v="hafa lagt á sig erfiðan búskap í full 7 ár svo börnin hennar fengu þá dýrmætu reynslu á viðkvæmustu mótunarárunum"/>
        <s v="hafa látið pússa sig saman í hjónaband . Norska parið Charlotte Hidle og Magnus Jenssen fóru kannski heldur óvenjulega leið"/>
        <s v="hafa leitt landslið til Evrópumeistaratitils , og hvað þá lið eins og þýska landsliðið sem fyrir fram virtist ekki gera"/>
        <s v="hafa lengi þekkt afa minn , Sigurð Árnason , bónda á Sámsstöðum . Þegar ég lít til baka , finnst"/>
        <s v="hafa lent í öðru sæti í öllum risamótunum á ferlinum með góðum söng . 1 . Gary Player var ekki"/>
        <s v="hafa lifað í 95 ár við góða heilsu og fengið að starfa að áhugamálum mínum . Ég átti ekkert erindi"/>
        <s v="hafa lifað í áttatíu ár í dag eru nefninlega í raun að halda upp á tuttugasta afmælisdag sinn og rétt"/>
        <s v="hafa lifað í hálfa öld og er því brátt að verða langlífasta rokkhljómsveit sögunnar . Þar að auki hefur þeim"/>
        <s v="hafa lokið 16 hlaupum þegar hann kemur í mark . Gottskálk Friðgeirsson og Höskuldur Kristvinsson eru að taka þátt í"/>
        <s v="hafa lokið keppni á leikunum . Frétt The Guardian Bæjarstjórinn í franska smábænum Bressolles hefur ekki lagt á búrkíní-bann í"/>
        <s v="hafa lokið prófum . Nokkrir nemendanna köstuðu þá grjóti í ísraelska hermenn og Samir var handtekinn og var skotinn í"/>
        <s v="hafa lokið tónleikaröð í tilefni af 50 ára afmæli sveitarinnar Rolling Stones með því að taka allsherjar fjölskyldudag í New"/>
        <s v="hafa lokið upptökum annarrar breiðskífu sinnar , Börn Loka , og leika lög af þeirri skífu í bland við eldri"/>
        <s v="hafa lokið við að byggja nýtt hús . “ Enski boltinn og Þorrablót hjá körfunni „ Í hádeginu á laugardeginum"/>
        <s v="hafa loks fengið brunn með drykkjarvatni . Það eru til staðir þar sem frægðin skiptir engu máli . Þetta var"/>
        <s v="hafa loksins fengið í hendur skýrslu lögreglunnar um búsáhaldabyltinguna sem hún óskaði eftir árið 2012 . Lögreglan neitaði að afhenda"/>
        <s v="hafa loksins fengið þig til sín . Ég mun alltaf hugsa til þín þegar ég sé Lödu eða litlar rauðgular"/>
        <s v="hafa loksins klárað þetta eilífðarverkefni . Með allt öðrum leikurum og meira að segja annarri sögu , en klárað það"/>
        <s v="hafa losnað undan stjórn hryðjuverkasamtakanna Íslamska ríkisins . Eins og greint var frá á Vísi í gær segjast uppreisnarhópar Kúrda"/>
        <s v="hafa miðvörðinn öfluga áfram í sínu liði : &quot; Það er gríðarlega mikilvægt að hafa Hjört . Hann er mikill"/>
        <s v="hafa misst tvö , ósýnileg kíló . Rétt eins og ég áður sjá þær sjálfar sig í einhverjum fáránlegum spéspegli"/>
        <s v="hafa náð á tindinn . Skömmu áður en sex daga stríðið á milli Ísraels og nokkurra Arabaríkja braust út í"/>
        <s v="hafa náð að búa til skemmtilegan leik úr þessu , “ bætti Sverre við , en mikil meiðsli eru í"/>
        <s v="hafa náð að flýja átökin í heimaborgum sínum Aleppo og Daraa , og héldu að nýtt líf biði þeirra ."/>
        <s v="hafa náð að forðast fall með Strömsgodset . Hann er greinilega gjarn á að fækka fötum og það virkaði fyrir"/>
        <s v="hafa náð að hjara á illbyggilegri eyju lengst norður í ballarhafi . Og það sem var mest um vert ,"/>
        <s v="hafa náð að klófesta jafn snjallan leikmann og Ólafur Bjarki er , og væntum mikils af honum á komandi leiktíð"/>
        <s v="hafa náð að reka reykingafólk út úr þeim húsum þar sem húseigandinn hefur hingað til boðið það velkomið . Ekki"/>
        <s v="hafa náð að skellaAaron Rodgersleikstjórnanda Green Bay Packers . Eftir að hafa náð að skella leikstjórnandanum öfluga hermdi Tulloch eftir"/>
        <s v="hafa náð árangri í lífinu . &quot; En það er alls konar fólk sem kaupir sér vönduðustu úrin , og"/>
        <s v="hafa náð ári í viðbót , &quot; segir Eyrún Björg Magnúsdóttir framhaldsskólakennari , sem er 35 ára í dag ."/>
        <s v="hafa náð bæjunum Bin Jawad og Ras Lanuf í austurhluta Líbíu á sitt vald . Uppreisnarmenn héldu olíubænum Ras Lanuf"/>
        <s v="hafa náð efsta sætinu á ný . &quot; Það er gott að komast aftur á toppinn . Nú erum við"/>
        <s v="hafa náð málinu í gegn , þetta var líka mikil gulrót fyrir Vinstri hreyfinguna grænt framboð , sem samþykkti með"/>
        <s v="hafa náð öllum prófunum og nú skyldi haldið heim . Við heyrðumst um nóttina þegar þú varst að pakka niður"/>
        <s v="hafa náð öllum þessum &quot; árangri &quot; harma þeir að hafa ekki náð að ganga enn lengra í að hlaða"/>
        <s v="hafa náð sæti á HM . ( Daily Mirror ) Hollensi miðjumaðurinn Boudewijn Zenden hefur gert samning við Sunderland út"/>
        <s v="hafa náð saman um skráningu HB Granda á Aðalmarkað . Við teljum mikilvægt að koma þessu öfluga sjávarútvegsfyrirtæki á Aðalmarkað"/>
        <s v="hafa náð samkomulagi við Kára . Kári hefur þjálfað hjá Gróttu í þrettán ár . Grótta varð bikarmeistari fyrr á"/>
        <s v="hafa náð samkomulagi við Kára . Kári hefur þjálfað hjá Gróttu í þrettán ár og náð framúrskarandi árangri með Gróttustúlkur"/>
        <s v="hafa náð samningum . Genie hafa verið mest seldu lyftur á Íslandi síðastliðinn áratug og með því að taka við"/>
        <s v="hafa náð samningum við Andra Þór og Arnór Daða , ' segir á heimasíðu Fram sem féll úr Pepsi-deildinni á"/>
        <s v="hafa náð settum markmiðum . ' Horsens og Nordsjælland gerðu markalaust jafntefli í dönsku úrvalsdeildinni í dag . Rúnar Alex"/>
        <s v="hafa náð stigi gegn sterku liði Rosenborg í dag . Steinþór Freyr fór af velli undir lok leiks en annars"/>
        <s v="hafa náð takmarki sínu , heldur því að geta nú farið í það verk að fylla út öll þau skjöl"/>
        <s v="hafa náð toppsæti breska vinsælda listans um jólin . Sveitin lofaði ókeypis tónleikum og stóð við það . Smellur RATM"/>
        <s v="hafa náð þeim merkilega áfanga í lífinu að ljúka háskólanámi . Þessar myndir einkennast af mikilli gleði sem smitar út"/>
        <s v="hafa náð þessari niðurstöðu . Ég hef ávallt stefnt að því að ljúka uppgjöri við lánardrottna mína með sóma ."/>
        <s v="hafa náð þessu . “ Eftir því sem nær dró móti , og það varð raunverulegra að hún væri í"/>
        <s v="hafa náð þessu máli fram á síðustu dögum þingsins þetta árið . Strax eftir áramót kemur saman nýtt þing ,"/>
        <s v="hafa náð þessum áfanga og höfum náð samkomulagi á , á skynsamlegum nótum fyrir báða aðila og við bara förum"/>
        <s v="hafa náð þessum áfanga og vera við góða heilsu . Það eru gríðarleg verðmæti . Þetta verður notalegur dagur með"/>
        <s v="hafa náð þessum áfanga því það eru ekki allir sem fá tækifæri til að leika til úrslita á Wimbledon-mótinu ,"/>
        <s v="hafa náð þriðju boltanum , eins og sjá má hér að neðan . „ Húsið reynist verðugt viðfangsefni og sýning"/>
        <s v="hafa notið óskoraðs trausts samherja sinna hér á vettvangi borgarstjórnar , þar til hún ákvað að hasla sér nýjan völl"/>
        <s v="hafa nú gert samning við þennan unga leikmann sem bætist í flóru þeirra efnilegu leikmanna sem fyrir eru hjá félaginu"/>
        <s v="hafa nú haft starfsemi á Íslandi í fimm ár og af því tilefni opnar fyrirtækið og óháðir dreifingaraðilar þess dyrnar"/>
        <s v="hafa nú loksins fengið gott tækifæri til að sýna andstöðu mína í verki gegn innrásinni í Írak sem við Íslendingar"/>
        <s v="hafa nú tækifæri til að sleppa úr prísund pinnahælanna því sandalar og lágbotnaðir skór virðast ekki síður ætla að slá"/>
        <s v="hafa nýtt sínar mínútur vel , en hann skoraði í Póllandi auk þess að skora í kvöld . „ Klárlega"/>
        <s v="hafa orðið efstir í deildinni . Auglýst eftir leikurum á Netinu ÞRÍR kvikmyndaframleiðendur í Hollywood tóku sig saman og settu"/>
        <s v="hafa orðið efstur í deildinni . Umbúðamiðstöðin hf. hefur gert samning við bandarískt matvælaframleiðslufyrirtæki , &quot; Dietz and Watson &quot;"/>
        <s v="hafa orðið markakóngur sænsku 1. deildarinnar í fótbolta , unnið deildina með Helsingborg og verið útnefndur leikmaður ársins hjá félaginu"/>
        <s v="hafa rofið milljón lítra bjórmúrinn , á meðan Grikkir brutu niður hverja stórþjóðina á fætur annarri á knattspyrnuvöllum í Portúgal"/>
        <s v="hafa rýmri tíma til að lyfta glasi og skála fyrir brúðhjónunum . &quot; Síðastliðinn þriðjudag , 15. maí , var"/>
        <s v="hafa sambærilegan hagvöxt við Kína . Samningur um þriðju þáttaröðina af gamanþættinum Hæ Gosi ! var undirritaður um borð í"/>
        <s v="hafa samið við Lundúnafélagið . &quot; Það er frábært fyrir mig að vera hérna . Ég naut þess í botn"/>
        <s v="hafa selt 50 milljónir bíla um dagana mun Citroën frumsýna hugmyndajepplinginn Aircross á alþjóðlegu bílasýningunni sem framundan er í Sjanghæ"/>
        <s v="hafa selt ríflega 30 þúsund Leaf rafbíla á nýliðnu ári eða fleiri en nokkru sinni fyrr . Nánar tiltekið seldust"/>
        <s v="hafa setið af sér þriggja mánaða keppnisbann í vikunni . Hinn 23 ára gamli Phelps setti met þegar hann vann"/>
        <s v="hafa sitt sterkasta lið frá fyrsta leik og það er því ekkert því til fyrirstöðu að FH-hraðlestin bruni áfram frá"/>
        <s v="hafa skilið við sitt fyrra líf . Hún hafi hitt fyrrum sambýlismann sinn úti á lífinu og heillast af honum"/>
        <s v="hafa skorað . Það dugði ekki til að þeir næðu forystunni og Vestri lokaði fyrri hálfleiknum 44 - 51 ."/>
        <s v="hafa skrifað undir nýjan samning við Manchester City á þriðjudag , með því að skora þrennu í leik gegn Port"/>
        <s v="hafa slasað annan mann . Fæ klígju . “ Líkt og tekið er fram hér að ofan hefur íþróttin verið"/>
        <s v="hafa slegið SAS við í útboði danska ríkisins á flugleiðinni Kaupmannahöfn - New York . Framkvæmdastjóri Icelandair er stoltur og"/>
        <s v="hafa sloppið undan oki breska heimsveldisins , en þetta árið hafa breskir þingmenn þó sem betur fer ástæðu til að"/>
        <s v="hafa smíðað og selt 200.000 rafbíla í Evrópu . Var sá múr nýlega rofinn . Hóf franski bílsmiðurinn framleiðslu á"/>
        <s v="hafa spilað í heilan leik . „ Ég er sátt við að hafa þraukað 90 mínútur . Það er framför"/>
        <s v="hafa staðið af sér atlögu sjávarútvegsráðherra um flutning stofnunarinnar til Akureyrar . „ Ég hef ekki áður heyrt Svandísi Svavarsdóttur"/>
        <s v="hafa starfsmenn í kringum sig í íslenskri náttúru , þar sem hægt sé að spyrja spurninga og leita ráðgjafar ."/>
        <s v="hafa stjórnað liðinu í 18 ár samfleytt en á morgun verður einnig grannaslagurinn gegn Manchester City . Ferguson er ekkert"/>
        <s v="hafa stóra fiska í Varmá sama hvaðan þeir koma . Eitt má þó nefna sem allir sem veiða Varmá eru"/>
        <s v="hafa stuðning um allt land , við erum ánægðir með það , &quot; segir Guðjón Guðmundsson , formaður stjórnar Knattspyrnufélags"/>
        <s v="hafa stundað verslun í 75 ár . &quot; Ég byrjaði 12 ára í kjötbúð KEA á Akureyri og var þar"/>
        <s v="hafa svo oft átt með Junnu og Gunnari svo margar góðar stundir . Við Guðfinna sendum innilegar samúðarkveðjur til barnanna"/>
        <s v="hafa tekið þátt í uppfærslunni . Opin fyrir systkini fyrir Suri Leikkonan segist vonast til að friðsamt ár sé framundan"/>
        <s v="hafa tekist að fá helsta söluvef fornbóka , AbeBooks , til að draga til baka þá ákvörðun að hætta að"/>
        <s v="hafa tekist að fara illa með Chosen One . Fulham 2 - 0 Hull ( 14:00 á morgun ) Einn"/>
        <s v="hafa tekist að leysa þessa ráðgátu , en við ítrekum líka að þessháttar flutningur krabbameins frá móður til barns er"/>
        <s v="hafa tekist að skapa umræðu og skoðanaskipti um þjóðararfinn . Það sýnir að Íslendingum er ekki sama um sögu sína"/>
        <s v="hafa tryggt aðildarviðræður að ESB og aðgerðir í Líbíu . Einnig tók til máls Gunnar Bragi Sveinsson , þingmaður Framsóknarflokks"/>
        <s v="hafa tryggt sæti sitt á HM í Rússlandi . En nú er búið að flauta Jón Val og Jens úr"/>
        <s v="hafa tryggt sér deildarmeistaratitilinn , en Björn Róbert Sigurðarson segir að liðið hafi ekki slakað á og sé hungrað í"/>
        <s v="hafa tryggt sér sæti deild ofar í fyrsta sinn í sögu félagsins á dögunum . Á meðal skemmtiatriða má nefna"/>
        <s v="hafa undanfarna mánuði getað haldið uppi fullri vinnu í fiskiðjuverum félagsins í Reykjavík og á Akranesi , enda er efnahagslífinu"/>
        <s v="hafa undanfarna mánuði getað haldið uppi fullri vinnu í fiskiðjuverum félagsins í Reykjavík og á Akranesi , enda sé efnahagslífinu"/>
        <s v="hafa unnið einn fjórðung [ 2. leikhluta ] , og við áttum góðar rispur í leiknum sem við þurfum að"/>
        <s v="hafa unnið enska bikarinn annað árið í röð . Englendingurinn ungi segist einungis hafa verið að skemmta sér og að"/>
        <s v="hafa unnið Evrópumeistarana . “ „ Ekkert mun ráðast á morgun . Eftir leikinn munum við allir vita af því"/>
        <s v="hafa unnið Meistaradeildina . Í gær fóru þeir úr handboltahöllinni og löbbuðu yfir á knattspyrnuleikvang félagsins , Nou Camp ."/>
        <s v="hafa unnið síðasta leikinn því vandræðin hafa verið mikil á tímabilinu hjá Lilleström og fékk það hjálp frá sálfræðingi til"/>
        <s v="hafa unnið sigur á ósiðum mínum . Ég er ekki &quot; vondi strákurinn &quot; lengur og horfi nú aðeins fram"/>
        <s v="hafa unnið stóran lottóvinning í síðustu viku þegar hann datt aftur í lukkupottinn í sömu vikunni . Fram kemur í"/>
        <s v="hafa unnið Wimbledon-mótið þá gekk hann í hjónaband með óléttri unnustu sinni . Sú heitir Jelena Ristic og hafa þau"/>
        <s v="hafa unnið þetta . Svo er sagt í kallkerfinu að Ívar hafi unnið og ég var bara ókei . Ef"/>
        <s v="hafa val . &quot; Kaupsamningar 2.597 þinglýstir kaupsamningar fyrri hluta árs 2012 2.052 þinglýstir kaupsamningar fyrri hluta árs 2011 1.247"/>
        <s v="hafa valkost . Þess má líka geta að Air Greenland hefur vaxið á sama tíma , þannig að það er"/>
        <s v="hafa veðjað á að Özil myndi fara til Arsenal þegar stuðullinn á það var 14 . ,, Þú mátt ekki"/>
        <s v="hafa veitt henni stólinn . Samkvæmt heimildum DV velta starfsmenn fyrirtækisins fyrir sér uppgangi forstjórans og undrast skjótan frama ."/>
        <s v="hafa veitt þyngsta krókódíl í sögu fylkisins í tæpa klukkustund því þá veiddist krókódíll sem var tveimur kílóum þyngri ."/>
        <s v="hafa verið án áfengis í 20 ár árið 2015 kvaðst hann hafa verið hræddur um að deyja úr neyslu ."/>
        <s v="hafa verið boðið að taka þátt í stofutónleikaröðinni á Gljúfrasteini . &quot; Gaman að fá að syngja á þessari skemmtilegu"/>
        <s v="hafa verið edrú í ár . Þá hittir hann gamlan skólafélaga sem er að vinna sig í gegnum sporin tólf"/>
        <s v="hafa verið hér í Hafnarfirði núna í 2 ár ætlum við að bjóða uppá hið sívinsæla tilboð okkar á geldingu"/>
        <s v="hafa verið laus við flogaveikina í tíu ár . „ Þetta voru svokölluð störuflog og ráðvilluflog þannig að ég datt"/>
        <s v="hafa verið par í eitt ár ákvað hann að koma henni á óvart . Þrátt fyrir að hann hefði enga"/>
        <s v="hafa verið samtals 100 ár á sjó . Fyrir um 20 árum stóð til að farga báðum bátnum . Þegar"/>
        <s v="hafa verið seldur frá Man . Utd til Real Madrid . Hún vildi semja utan réttarsalar og mætti með sinn"/>
        <s v="hafa verið skáld í 40 ár og hagyrðingur í 50 ár auk þess að þakka allt það þakkarverða á lífsleiðinni"/>
        <s v="hafa verið snyrtipinnar í fjórar vikur og verið sóðar það sem eftir er . Eða haldið áfram með verkefnið að"/>
        <s v="hafa verið sýknaður af ákæru um umboðssvik . Ólafur gagnrýnir hvort tveggja Hæstarétt og embætti sérstaks saksóknara sem hann segir"/>
        <s v="hafa verið valinn í Brasilíska landsliðið í vikunni með því að skora á 11. mínútu . Simone Barone kom heimamönnum"/>
        <s v="hafa verið valinn í stjörnuliðið með stæl . Úrslit næturinnar : Milwaukee Bucs – Orlando Magic 102 : 113 Memphis"/>
        <s v="hafa verið við lýði í hundrað ár þá lítum við ekki bara í baksýnisspegilinn heldur horfum fram á veginn í"/>
        <s v="hafa yfirleitt hlutverk . Þetta framtak þeirra hefur vakið talsverða athygli í Eyjum en hvernig hefur samfélagið tekið þeim ?"/>
        <s v="hafa þennan möguleika , að kaupa flott föt og vörur á skikkanlegu verði – að hafa valið . Foreldrar á"/>
        <s v="hafa þetta val og allir hafa gott af samkeppni , líka Bónus . &quot; Framleiðandi og verslun - Á sama"/>
        <s v="hafa þjálfara sem vilja sækja . ' „ Það eru hrikalega skemmtilegir tímar framundan og enn fleiri ungir strákar að"/>
        <s v="hafa þriðja bróðurinn sér við hlið . Katla matvælaiðja ehf. hefur , í samráði við matvælaeftirlit Heilbrigðiseftirlits Reykjavíkur , ákveðið"/>
        <s v="hafa þroskast og loksins orðið að manneskju og listamanni sem finnur ekki lengur fyrir þeirri óöryggiskennd að finnast ég þurfa"/>
        <s v="hafið er samstarf milli Íbúðalánasjóðs og bankanna , að sögn Eiríks Guðnasonar , seðlabankastjóra , í tilefni af því að"/>
        <s v="hafið sé átak til að útrýma heimilisofbeldi í Vestmannaeyjum . Ráðið felur framkvæmdastjóra að útfæra aðgerðirnar í samráði við lögreglustjóra"/>
        <s v="hafið sé vottunarferli á grásleppu samkvæmt MSC stöðlum , segir á vef LS . Sjá frétt LS HÉR . Færeyjar"/>
        <s v="hafin er eftir 12 ára hlé gerð jarðganga á Vestfjörðum með framkvæmd Óshlíðarganga . Ein forsendan fyrir því að Menntaskólinn"/>
        <s v="hafin hafi verið opinber rannsókn á málinu öllu . Tore Sandberg , sem vann að máli Moens , segir að"/>
        <s v="hafin sé framleiðsla á íslensku fjölskylduefni . Grænland gaf tóninn Saman fóru þau til Nuuk á Grænlandi fyrir skemmstu og"/>
        <s v="hafin sé leit að nýjum samstarfslöndum . Ásta Þórarinsdóttir , stjórnarformaður Fjármálaeftirlitsins , hefur ekki vikið sæti við meðferð mála"/>
        <s v="hafin sé vinna er miðar að því að auka nýtingu náttúruauðlinda er felast í landgrunninu umhverfis Ísland . Vakin er"/>
        <s v="hafinn sé undirbúningur að breikkun Suðurlandsvegar á tólf kílómetra kafla milli Hveragerðis og Selfoss . Bæjarráðið telur að þessi umræddi"/>
        <s v="hafnar eru framkvæmdir við endurbætur og breikkun vegarins á milli Geysis og Gullfoss . Báðir þessir kaflar eru um 7,5"/>
        <s v="hafnar eru umræður um þessi mál . Vicente Fox , forseti Mexíkó , hefur byrjað vel með því að ræða"/>
        <s v="hafnar séu hvalveiðar á ný eftir áralangt bann . Nauðsynlegt er að gæta jafnvægis þegar kemur að nýtingu sjávarstofna og"/>
        <s v="hafnar skuli samræður milli FVA og ÍA um íþróttatengt nám í skólanum . Í fótboltabænum ætti til að mynda að"/>
        <s v="Hafnarfjarðarbær hefur sett heilsueflingu framarlega á forgangslistann , “ segir Almar . Spurður að lokum um ráð til lesenda sem"/>
        <s v="hafnarstjóra hafi verið falið að ræða við fulltrúa smábátaeigenda um aðgerðir til að efla smábátaútgerð frá Reykjavík og Akranesi ."/>
        <s v="Hafrannsóknarstofnun hafi náð að mæla loðnu þannig að veiðar yrðu ekki stöðvaðar eins og útlit var fyrir , að minnsta"/>
        <s v="Hafrannsóknastofnun hyggist kanna áhrif umhverfisins á loðnustofninn og segir það löngu tímabært . Bjarni Sæmundsson , skip Hafrannsóknastofnunnar , er"/>
        <s v="Hafrannsóknastofnun og Hampiðjan skuli vera að gera rannsóknir á áhrifum veiða með flotvörpu , meðal annars með myndatöku neðansjávar ."/>
        <s v="haft skuli að leiðarljósi öryggi við sjúklinga og að þjónusta við þá standist fagleg og heilsuhagfræðileg viðmið . Mikill mannauður"/>
        <s v="Hagar , sem reka meðal annars Bónus og Hagkaup , þurfi nú að grípa til ráðstafana sem er ætlað að"/>
        <s v="haghafar sýni málinu áhuga enda eru lög um ársreikninga mikilvæg viðskiptalífinu . Bandarískar hersveitir gerðu í fyrradag harðar loftárásir á"/>
        <s v="hagkerfið gangi betur en spáð var . Sagði hann að þetta þurfi að nýta til þess að hnykkja á þessum"/>
        <s v="hagsmuni þessara skjólstæðinga sé gætt í hvívetna . “ Þá telur hún jafnframt nauðsyn á að viðeigandi ráðstafanir verði gerðar"/>
        <s v="Hagstofa Íslands tekur nú þátt í evrópskri lífskjarakönnun sem gerð er á öllu EES-svæðinu . Niðurstöður ættu að liggja fyrir"/>
        <s v="Hagstofan skuli hafa tekið við þessum mælingum enda þar að finna þekkingu á tölfræðilegum aðferðum . Stofnunin greinir frá að"/>
        <s v="hagur bæjarins sé að batna ! Með sumarkveðju , Árni Sigfússon , bæjarstjóri Friðrik Ragnarsson þjálfari Njarðvíkinga hafði margt að"/>
        <s v="hagur og réttarstaða launafólks hefði batnað með samningnum . Skýrsluhöfundar geta þó um togstreitu milli ríkja í norðri og suðri"/>
        <s v="halda áfram sem landsliðsþjálfari . &quot; Maður hefur auðvitað mikinn metnað fyrir því að vera landsliðsþjálfari og landsliðsmálunum í heildina"/>
        <s v="halda Landsmót í Reykjavík og nú þegar má finna mikinn áhuga erlendra gesta og fjölmiðlafólks á mótinu . Hestamenn eru"/>
        <s v="halda Loga innan raða félagsins , en hinn 36 ára gamli Logi var með 20 stig og 3,5 stig að"/>
        <s v="halda okkur uppi . &quot; _x0084_ Við hefðum mögulega átt að gera betur og við setjum mikla pressu á okkur"/>
        <s v="halda sæti sínu í norsku úrvalsdeildinni . Þórarinn Ingi tók míkrafóninn á sviðinu og söng með stuðningsmönnum og leikmönnum liðsins"/>
        <s v="halda Thierry í tvær vikur í viðbót en hann verður að fara til baka . Það er bara sanngjarnt gagnvart"/>
        <s v="hálf öld er liðin frá því að Bond tók stökkið úr skáldsögum Ians Flemings yfir á hvíta tjaldið . Hægt"/>
        <s v="hálf öld er liðin frá því að landið gerðist aðili að OECD . Varaformennska var í höndum Bretlands og Slóveníu"/>
        <s v="hálf öld er liðin frá því að slökkviliðið flutti starfsemi sína í Skógarhlíð . Jón Viðar Matthíasson , slökkviliðsstjóri á"/>
        <s v="hálf öld er liðin frá því að þeir stofnuðu hljómsveitina . Hljómsveitin ætlar að halda 50 tónleika á næsta ári"/>
        <s v="hálf öld er liðin frá því hann lék sitt fyrsta hlutverk hjá LA , er hann þakklátur . Þakklátur fyrir"/>
        <s v="hálf öld er liðin síðan Söngvakeppni evrópskra sjónvarpsstöðva var fyrst haldin . Meðal þeirra sem koma fram eru Celine Dion"/>
        <s v="hálf öld var liðin frá því að vegagerðarmenn óku síðasta hlassinu í veginn og komu þar með á akvegasambandi milli"/>
        <s v="hálf öld var liðin frá því Frakkar hófu að iðka fimleika . Þar sem þarna voru eingöngu fimleikasýningar taldi ÍR"/>
        <s v="hálfbróðir hans skuli gefa sér tíma til þess að heimsækja Kína í fyrstu opinberu heimsókn hans til Asíu . &quot;"/>
        <s v="Halldór Ásgrímsson , forsætisráðherra , hafi nú loksins viðurkennt mistök í aðdraganda þeirrar ákvörðunar hans og Davíðs Oddssonar að styðja"/>
        <s v="Halldór Ásgrímsson er búinn að tileinka sér hana tímanlega fyrir 15. september . Á síðu einni á netinu , sem"/>
        <s v="Halldór Ásgrímsson forsætisráðherra og Framsóknarflokkurinn ætli að styðja tillögur um að Alþingi endurskoði löggjöf um fjármál stjórnmálaflokka . Nú þegar"/>
        <s v="Halldór opnaði fyrir frekari umræðu um ESB-mál . Tók hann undir að mikilvægt væri að fá umsögn og álit ýmissa"/>
        <s v="Halldór upplýsti þjóðina um þessi mál , en ... Ögmundur Jónasson , Vinstri-grænum : En þessi atburður sýnir okkur hins"/>
        <s v="HAM hiti upp . Sigurjón segir þá HAM-liða vel stemmda en bandið spilaði á Aldrei fór ég suður á dögunum"/>
        <s v="hámarkslánin eru hækkuð , þó það sé ekki stórt þá er þetta skref í rétta átt , leiguíbúðir , það"/>
        <s v="Hamas og Fatah samtökin skyldu ná samkomulagi um þjóðstjórn á fundi sínum í Mekka , í Saudi-Arabíu . Ísraelar eru"/>
        <s v="hann , &quot; Stóri Daninn &quot; , sé nú loksins kominn til borgar englanna . Frank gerir alvarleg mistök sem"/>
        <s v="hann ætlaði að að halda áfram í embætti . Þann 4. nóvember birtist Hariri í sjónvarpsútsendingu í Sádi-Arabíu og tilkynnti"/>
        <s v="hann ætli að snúa aftur í stjórnmál þá er þetta náttúrulega ekki hótun . Það er mörgum sjálfstæðismönnum þyrnir í"/>
        <s v="hann ætli sér að byrja að keppa á ný . Lýstar kröfur í þrotabú FI fjárfestinga ehf. , eignarhaldsfélags Hannesar"/>
        <s v="hann ákvað að koma heim . Það skín ekki alltaf í gegn hversu góður Indriði er , en hann gerir"/>
        <s v="hann átti foreldra sem elskuðu hann og hugsuðu um hann af kostgæfni . Hann bjó við gott atlæti og kærleika"/>
        <s v="hann átti snöggan dauðadag en ekki langvarandi veikindi eins og hann kveið svo fyrir . Pabbi átti marga góða vini"/>
        <s v="hann bróðir þinn , sem var dauður , er lifnaður aftur , hann var týndur og er fundinn . &quot;"/>
        <s v="hann dró Bandaríkin út úr Parísarsamkomulaginu gegn loftslagsbreytingum í vikunni . Aðrir hópar mótmæltu ákvörðuninni í grenndinni . Þrátt fyrir"/>
        <s v="hann eigi nú loksins lið sem getur farið alla leið og unnið langþráðan NBA-titil . Mauricio Pochettino , stjóri Tottenham"/>
        <s v="hann er byrjaður að spila reglulega aftur . Það er gott fyrir landsliðið . &quot; Þess ber að geta að"/>
        <s v="hann er ekki lengur í landinu , &quot; sagði hann . ÍSLENDINGAR unnu ein gullverðlaun og þrenn bronsverðlaun á Matsumae"/>
        <s v="hann er frjáls frá þjáningu . Við minnumst góða drengsins og grátum en að lokum styttir upp og eftir verður"/>
        <s v="hann er hálfnaður með að vinna lögsókn um að breyta nafninu sínu í Manchester United . Marin Levidzhev , frá"/>
        <s v="hann er nú á bak við lás og slá . En harðstjórnin þýddi að fáir þorðu að stela eða ráðast"/>
        <s v="hann er reiðubúinn að vinna fyrir okkur sem alþingismaður , ef hann fær stuðning til . Styðjum unga fólkið okkar"/>
        <s v="hann er setjast upp í björgum í öllum eyjum , “ segir Magnús . Hann segir alla mjög jákvæða og"/>
        <s v="hann færi fram . Skal fullyrt að reykvísk börn búa síst við lakara réttaröryggi en börn annars staðar á landinu"/>
        <s v="hann fái tækifæri sem atvinnumaður og ég vona að honum gangi allt í haginn . “ Valur vann góðan 2"/>
        <s v="hann fari að byrja í háskóla . Ég vil ekki missa af þessu . Ég mun sakna þess að keppa"/>
        <s v="hann fékk loks tækifæri og hann stóð undir þeim væntingum sem til hans voru gerðar . Mér fannst Indriði standa"/>
        <s v="hann gefi kost á sér til að sinna þessum málaflokki í Reykjavík . Höfundur er fastráðinn leikari við Þjóðleikhúsið og"/>
        <s v="hann gefi kost á sér til áframhaldandi setu að Bessastöðum . Það er okkar hagur að kjósa hann – hæfasta"/>
        <s v="hann gekk Ingu Sóleyju , dóttur Kristjönu , og Carolinu í föðurstað , en hún kom fyrst til þeirra sem"/>
        <s v="hann geri hreint fyrir sínum dyrum um aðkomu sína að þessu máli , þó að það sé ljóst að Alþýðusamband"/>
        <s v="hann geti greitt sér arð sem nemur rúmlega 300 þúsund krónum á mánuði fyrir skatt á síðustu tíu árum ,"/>
        <s v="hann hafði lokið BA-prófi frá Listaháskóla í Bournemouth á Englandi og var að opna sýningar á verkefnum sínum . Andlát"/>
        <s v="hann hafi á endanum látið segjast og fellt málið niður , því dómsniðurstaðan í desember 2014 var sáraeinföld . &quot;"/>
        <s v="hann hafi ákveðið að leggja sitt af mörkum í baráttu liðsins á toppi 2. deildar . Það er alltaf gaman"/>
        <s v="hann hafi fæðst . Fagna tilvist hans . Það veitir huggun . Halda uppá góðar minningar og brosa , í"/>
        <s v="hann hafi fært út línuna en við viljum , hefðum viljað sjá þetta ennþá stærra . Gunnar Bergmann , talsmaður"/>
        <s v="hann hafi fallist á að ganga til liðs við félagið . Hann styrki þann góða hóp sem lagt hefur hart"/>
        <s v="hann hafi slegið metið , hann er ótrúlegur leikmaður , ' sagði Müller . „ Messi virkar á mig sem"/>
        <s v="hann hafi snarað út nýrri tónlist . Skeleton Crew er átta laga plata og sama anda og línu og er"/>
        <s v="hann hafi sýnt og sannað að hann hafi átt rétt á að koma inn í þetta aftur . &quot; Eggert"/>
        <s v="hann hafi valið okkur , &quot; segir Olaf Rebbe , yfirmaður íþróttamála hjá Wolfsburg . „ Við erum sannfærðir um"/>
        <s v="hann hafi verið á meðal okkar allan þennan tíma og hafi séð ástæðu til þess að deila með okkur list"/>
        <s v="hann hafi verið látinn laus . Stuðningsmenn Fujimoris lofa hann fyrir baráttu sína gegn uppreisnarmönnum maóista , en gagnrýnendur hans"/>
        <s v="hann hafi verið látinn laus eftir 15 daga í haldi . Cheng hugðist koma aftur heim til sín um kvöldið"/>
        <s v="hann hafi verið ráðinn aðstoðarmaður Louis van Gaal en það er sárt að eiga ekki eftir að sjá Walesverjann spila"/>
        <s v="hann hafi þarna lagt nýja línu með formlegum stuðningi við yfirlýsingu Sameinuðu þjóðanna . &quot; Þetta sagði Katrín Jakobsdóttir ,"/>
        <s v="hann hefði ekki gerst brotlegur við lög . „ Úttektin staðfestir að forsætisráðuneytið fór að lögum , “ sagði í"/>
        <s v="hann hefði lifað tilræðið af . Yassin sagði að hernaðararmur Hams , sem nefnist Ezzedine al-Qassam-herdeildirnar , hygðust hefna árásarinnar"/>
        <s v="hann hefði samþykkt löggjöfina . &quot; Þið hafið samþykkt lagafrumvarp sem mun halda sköttunum okkar lágum og mun sjá til"/>
        <s v="hann hefði valið hárréttan kjördag þegar hann boðaði til kosninga , en í dag er þjóðhátíðardagur Danmerkur . Það væri"/>
        <s v="hann hefði verið látin gjalda fyrir glæpi sína gegn írösku þjóðinni . Allir landsins draugar hafa þegar fengið athvarf í"/>
        <s v="hann hefði verið rekinn . McCabe segist ekki hafa logið að innri rannsakendum FBI . Hann hafi misminnt og AP"/>
        <s v="hann hefði viðurkennt mistökin . En einnig réðst Kerry á Rumsfeld fyrir meint dómgreindarleysi og ekki síst Dick Cheney varaforseta"/>
        <s v="hann hefur gefið sig fram . Ólafur Þór Hauksson tekur við embættinu frá og með 1. febrúar . Um hádegisbilið"/>
        <s v="hann hefur gegnt embættinu í 25 ár . Hér sést starfsmaður verksmiðju í Racanati á Ítalíu fægja brjóstmyndir af páfa"/>
        <s v="hann hefur gert það fyrir sitt leyti , &quot; segir Svandís og vísar til viðtals í Morgunblaðinu í gær við"/>
        <s v="hann hefur lokið langri ævi með dugnaði og sóma . Við kynntumst skömmu eftir að ég kom til Stykkishólms fyrir"/>
        <s v="hann hefur tekið til umræðu og sett á dagskrá mikilvæga spurningu . Er það þjóðfélagslega hagkvæmt fyrir okkur Íslendinga ,"/>
        <s v="hann hefur úr mörgum sóknarmönnum að velja . Hann opinberaði í dag landsliðshóp fyrir vináttulandsleiki gegn Þýskalandi og Hollandi ."/>
        <s v="hann hyggst halda ótrauður áfram sinni baráttu . &quot; Meðal tillagna til aðalfundar Landssambands smábátaeigenda er ósk um að heimilt"/>
        <s v="hann kæmi aftur . Hann er góður vinur minn og ég elska að spila með Owen . Hann er heimsklassa"/>
        <s v="hann kæmi til liðs við okkur og ég hef sömuleiðis lýst því yfir að ég hlakki til slíkrar keppni ."/>
        <s v="hann lýsi því yfir að eigendastefnan sé í fullu gildi . Ég ætla að árétta það héðan úr ræðustólnum gagnvart"/>
        <s v="hann mætti það löglega . Radcliffe leikur nú í verkinu Equus á Broadway sem sló í gegn í London ."/>
        <s v="hann mun spila á sunnusag . &quot; Rooney hefur skorað ellefu mörk í Manchester-slagnum , fleiri mörk en nokkur annar"/>
        <s v="hann og Gilsou kæmust á verðlaunapall í fyrsta skipti . Neuville , sem er sjálfur í bindindi , gat því"/>
        <s v="hann og Gunnar Bragi Sveinsson hefðu dregið aðildarumsókn Íslands að ESB til baka . Einnig að ekki yrði sótt um"/>
        <s v="hann og konan hans ættu von á strák . Jon Sterkel , sem er sérfræðingur í ræktun og umhirðu trjáa"/>
        <s v="hann óskar skýringa á þessum ummælum . Ummæli Kristínar Völundardóttur , forstjóra Útlendingastofnunar , komu fram í fréttum RÚV á"/>
        <s v="hann sé allur en aðrir syrgja hann . Þúsundir andstæðinga herforingjastjórnar Pinochet hurfu í valdatíð hans og fjöldi var pyntaður"/>
        <s v="hann sé búinn að skrifa undir samninginn , &quot; segir Sir Alex Ferguson . Hræðilegir timburmenn hrjá íslenskan fjármálamarkað um"/>
        <s v="hann sé byrjaður að æfa af krafti en það tekur tvær til þrjár vikur fyrir hann að komast í leikform"/>
        <s v="hann sé dauður . Ægir Geirdal . Hagkvæm samvinna Góðir Íslendingar ! Þessi ávarpsorð voru í uppáhaldi hjá hinum gengna"/>
        <s v="hann sé ekki lengur einungis skoðanalögga heldur búinn að bæta við sig tískulöggunni . Orðið algerlega tímabært – réttur maður"/>
        <s v="hann sé enn í fullu fjöri og beðið spennt eftir því hvernig Ólafur Stefánsson umbreytist í besta handboltamann heims þegar"/>
        <s v="hann sé ennþá á fullu að vinna myndir og hlakka til þess sem koma skal , því hann á greinilega"/>
        <s v="hann sé fallinn í Evrópu . En um leið ættum við líka virkilega að gæta þess að annað eins endurtaki"/>
        <s v="hann sé farinn að spila , það er gott fyrir landsliðið , ' sagði Ólafur . FIFA hefur ákveðið að"/>
        <s v="hann sé fundinn heill á húfi , “ sagði Sholban Kara-Ool yfirmaður héraðsins . Drengurinn hefur fengið viðurnefnið Mowgli í"/>
        <s v="hann sé kominn aftur á fullt og nú eru allir klárir í bátana . &quot; Liðin mætast í Vesturbæ kl."/>
        <s v="hann sé kominn heim . Þú sagðir mér að sem barn hefði brosið aldrei dottið af andlitinu á mér og"/>
        <s v="hann sé kominn í úrvalsdeildina . Þar með eigum við fleiri leikmenn á góðum stöðum sem er jákvætt fyrir íslenskan"/>
        <s v="hann sé laus úr viðjum sambandsins því þá hefur hann meiri tíma aflögu til að skreppa á barinn með þeim"/>
        <s v="hann sé með okkur . David Alaba æfði í gær og ég tel að hann muni geta byrjað . &quot;"/>
        <s v="hann sé nú loks orðinn ódauðlegur á bók . Grímur er meira að segja skráður í spjaldskrá Forlagsins sem höfundur"/>
        <s v="hann sé orðinn leikfær á ný eftir meiðsli . Jóhann og Rúrik Gíslason byrjuðu á köntunum gegn Belgum . „"/>
        <s v="hann sé óþreyttur að fást við sömu þemu og í upphafi . Á sama hátt er hans nýjasta bók forvitnileg"/>
        <s v="hann sé til staðar . &quot; Á að vera sama hvaðan góð hugmynd kemur Hún segir að inni á þinginu"/>
        <s v="hann sé tilbúinn til þess að gera þetta hratt og vel , &quot; segir Gunnlaugur . Gunnlaugur segir að verkefnið"/>
        <s v="hann sé tilbúinn til þess að gera þetta hratt og vel . Gunnlaugur segir að verkefnið gæti haft mikla þýðingu"/>
        <s v="hann setji öryggi allra Bandaríkjamanna í forgang . Óvinir okkar hafa sagt - og sýnt í verki í Evrópu -"/>
        <s v="hann sigraði . Það var tekist á um formannsembættið og þetta framboð hennar var óvænt . Þegar ég sá þetta"/>
        <s v="hann skuli koma aftur , &quot; sagði Guðmundur . KR-ingurinn Bjarni Þorsteinsson verður áfram hjá enska liðinu Watford . Sigurður"/>
        <s v="hann skuli miðla hæfileikum sínum af örlæti og gera um leið líf okkar skemmtilegra . Ari á að fá meiri"/>
        <s v="hann skuli vera svona en ekki hinsegin , eða hinsegin í staðinn fyrir svona , þá ættu allir að taka"/>
        <s v="hann skuli vilja setja regluverk á þetta . Við erum búin að biðja um þetta frá því í október í"/>
        <s v="hann skyldi reka okkar mann af velli . Þetta er ekki ásættanlegt . Ég get ekkert sagt við sjálfum brottrekstrinum"/>
        <s v="hann skyldi skjóta Taseer til bana . Guðlast er mjög viðkvæmt málefni í Pakistan . Það hefur aldrei neinn verið"/>
        <s v="hann skyldi veita opinbert fé til rannsóknanna og íhaldsmenn fögnuðu þeim takmörkunum sem forsetinn þó setti . Í pólitísku tilliti"/>
        <s v="hann sýnir okkur að við getum breytt hlutunum . Að við þurfum ekki að sitja og láta hlutina yfir okkur"/>
        <s v="hann tekur þessa ákvörðun að stíga til hliðar og svona eins og ég skil það að þá sé það á"/>
        <s v="hann tróð puttunum í eyru sín . ,, Þetta var fyrir mig , ég hef fengið mikla gagnrýni síðustu ár"/>
        <s v="hann uppfylli kosningaloforð sín með þessum hætti , og sömu sögu er að segja af lykilstjórnendum í kolaiðnaði Bandaríkjanna ."/>
        <s v="hann væri að draga neiið til baka hann var það snerist einhvern veginn allt í höndunum á honum Eiríkur náttúrulega"/>
        <s v="hann væri að verða faðir . Hann eignaðist svo son sem ber nafnið Mattheus Oliveira og er einnig knattspyrnumaður ."/>
        <s v="hann væri fluttur inn - - - svo að hún þáði hana ekki , þóttist ekki hafa lyst . Mamma"/>
        <s v="hann væri frjáls maður . Pollard , sem er 61 árs gamall , lauk námi í stjórnmálafræði við Stanford-háskóla 1976"/>
        <s v="hann væri kominn aftur inn á völlinn . „ Ég ræddi við hann í vikunni , Hólmari tókst að leika"/>
        <s v="hann væri loks kominn út úr skápnum . Sam mun nú feta ótroðnar slóðir í ameríska fótboltanum . Hann mun"/>
        <s v="hann væri nú í höfn . &quot; Samningurinn markar tímamót þar sem lengi hefur verið brýn þörf fyrir aðstoð af"/>
        <s v="hann væri nýfluttur í borgina kvöldið sem ráðist var á hann . Að sögn fjölskyldu hans þekkti hann engan og"/>
        <s v="hann væri orðinn faðir . Lögreglan segir flest fórnarlömbin hafa verið ungar konur . Þær misstu flestar meðvitund og voru"/>
        <s v="hann væri orðinn fertugur . Aðalsteinn er kallaður „ Alli ríki “ vegna velmegunar sinnar . Aðalsteinn er stærsti hluthafi"/>
        <s v="hann var fallegur . Við getum fagnað því að hann átti foreldra sem elskuðu hann og hugsuðu um hann af"/>
        <s v="hann varð áttræður á árinu á undan . Þá var haldið rit- og sjónþing , mjög fjölbreytt sýning þar sem"/>
        <s v="hann verði áfram með liðið . Arsenal og West Ham eigast nú við í ensku úrvalsdeildinni og er staðan 1"/>
        <s v="hann verði látinn laus . Snemma í fyrramálið verður byrjað að losa sorptunnur borgarbúa eftir jólin . Í Reykjavík var"/>
        <s v="hann viðurkenni að hann taki við góðu búi , &quot; sagði Árni Páll og nefndi að enginn hefði greint afleiðingar"/>
        <s v="hann vilji halda áfram sem leikmaður félagsins . Leit að nýjum þjálfara liðsins er þegar hafin . Framherjinn ungi úr"/>
        <s v="hann vilji leggja fram krafta sína í þágu sveitarfélagsins . Ekki er sjálfgefið að hæft fólk vilji gefa sig að"/>
        <s v="hann vilji nú snúa sér að öðru . Jón vekur jafnan athygli hvert sem hann kemur og var árið 2013"/>
        <s v="hann vilji taka þátt í þessu móti og hann fær auðvitað fullan þátttökurétt í því , má bara ekki vera"/>
        <s v="hann vilji tala við okkur en það þarf að endurskipuleggja það . Slíkur fundur mun fara fram í náinni framtíð"/>
        <s v="hann virðist vera að bregðast vel við meðferð . „ Þó að það sé ekki til lækning við krabbameininu ,"/>
        <s v="Hanna Birna ætlar að styrkja forystusveitina með því að beita sér af alefli í komandi kosningum og kveða þannig niður"/>
        <s v="Hanna Birna ætli áfram að gegna varaformennsku í Sjálfstæðisflokknum og þingmennsku og óskar henni velfarnaðar og vinnufriðar þegar hún snýr"/>
        <s v="Hanna Birna Kristjánsdóttir , oddviti sjálfstæðismanna í borgarstjórn og formaður skipulagsráðs , skuli boða viðræður við stjórnendur Listaháskóla Íslands með"/>
        <s v="Hanna Birna Kristjánsdóttir innanríkisráðherra hafi ákveðið að tveir lögreglumenn verði framvegis staðsettir í Vík í Mýrdal . Áður voru næstu"/>
        <s v="Hanna Birna taki við sem oddviti sjálfstæðismanna í Reykjavík . Gísli Marteinn Baldursson , borgarfulltrúi : Ég fagna þessari niðurstöðu"/>
        <s v="hans menn í Chelsea spiluðu góðan fótbolta gegn Schalke í kvöld og óskaði líka Roman Abramovic til hamingju með afmælið"/>
        <s v="harðhausinn @aborkur sé á leið í mennskuna , vona að hann púlli De Rossi ermina í noregi #ermin Arnar Már"/>
        <s v="harðjaxlar séu núna í brúnni . &quot; Hræddur um að þessir strákar séu í vanda . Það er nú svo"/>
        <s v="Hareide skuli hafa tekið við stjórn norska landsliðsins en hann þjálfaði m.a . Bröndby í Danmörku . Danski blaðamaðurinn Peter"/>
        <s v="Harpa hefur ákveðið að taka slaginn áfram með landsliðinu og Stjörnunni . Hún var ekki viss hvað hún ætlaði að"/>
        <s v="Harpa muni laða hingað fleiri hótelgesti . Stærsta fundarherbergi Hörpu er á fyrstu hæð og rúmar 120 manns . Auk"/>
        <s v="Harpa sé nú að breytast í það félagsheimili íslensku þjóðarinnar sem lagt var upp með . Dr. Gunni setur þó"/>
        <s v="Harry Potter er , væri 38 ára í dag . Og við semsagt ákváðum að , við héldum þetta í"/>
        <s v="Harry Potter skuli hafa tekist að draga þau frá sjónvörpum og tölvuleikjum að bóklestri . Elst upp hjá Muggum Fyrir"/>
        <s v="háskólasamfélagið sé komið á sömu skoðun og við því oft höfum við reynt að halda þessu fram fyrir daufum eyrum"/>
        <s v="háskólayfirvöld hlusti á rödd þeirra fjölmörgu stúdenta sem þrýstu á um breytingar . Á Þjóðarbókhlöðunni er besta lesaðstaðan á öllu"/>
        <s v="Háskóli Íslands skuli hafa náð þeim áfanga að vera talinn meðal 300 bestu háskólum í heimi . Á hverju ári"/>
        <s v="Háskólinn á Bifröst sé tilbúinn að taka þessa umræðu með okkur á faglegum nótum nú þegar við ætlum að hefja"/>
        <s v="Hatari hafi ferðast til Ísrael og vonar að dvölin hafi haft jákvæð áhrif á skoðanir hópsins á stöðunni í Ísrael"/>
        <s v="hátíðin muni fara fram og telja víst að slík uppákoma muni vekja jákvæða athygli á háskólanámi , enda hafi verið"/>
        <s v="hátíðin toppi sig ár eftir ár , sérstaklega í ljósi þess að hátíðin er 15 ára gömul . Á þessum"/>
        <s v="hátíðin veki athygli á barnaleikhúsi , sem sé mjög öflugt hér á Íslandi . &quot; Það er mikið að gerast"/>
        <s v="háttsettir einstaklingar í stjórnarflokki landsins hafi sagt af sér , þeirra á meðal er Gamal sonur Mubaraks forseta . Umbótasinninn"/>
        <s v="háttsettur foringi Hizbolla samtakanna í Sýrlandi var ráðinn af dögum með bílsprengju í dag . Sprengjan sprakk í Kafar Soussa"/>
        <s v="háttvirtur þingmaður hefur gefið mér tækifæri til að upplýsa þingheim um þetta , “ sagði Benedikt Jóhannesson . Viðar Örn"/>
        <s v="háttvirtur þingmaður hefur gefið mér tækifæri til þess að upplýsa þingheim um þetta . Starfsmenn Heilbrigðiseftirlits Suðurlands fóru í dag"/>
        <s v="Haukar náðu stigi og við getum þá hætt að hugsa um umspilið . Ég óska Haukunum til hamingju með deildarmeistaratitilinn"/>
        <s v="HB Grandi ætli að flytja landvinnsluna frá Reykjavík til Akraness . Það sé mikilvægt til að bregðast við breyttri stöðu"/>
        <s v="HB Grandi fari á aðalmarkað . &quot; Við teljum mikilvægt að koma þessu öfluga sjávarútvegsfyrirtæki á Aðalmarkað , sem við"/>
        <s v="Héðinsfjarðargöng hafa formlega verið vígð og opnuð . Við tökumst á við nýja tíma – stöndum saman . Sigurður V."/>
        <s v="Héðinsfjarðargöng skuli aftur vera komin á dagskrá . Bættar samgöngur munu opna fjölmörg tækifæri til samstarfs og // eða samruna"/>
        <s v="heil öld er liðin síðan íslenska þjóðin varð fullvalda . Í blaðinu er dagskrá fyrri hluta afmælisársins kynnt . Þar"/>
        <s v="heilbrigðis- og tryggingamálaráðuneytið hafi tekið af öll tvímæli um lögmæti stjórnskipulags spítalans . Telji ráðuneytið að skipurit LSH sé í"/>
        <s v="heilbrigðis- og tryggingamálaráðuneytið hafi tekið af öll tvímæli um lögmæti stjórnskipulags spítalans . Þetta kemur fram í ályktun nefndarinnar sem"/>
        <s v="heilbrigðis- og tryggingamálaráðuneytið hafi tekið af öll tvímæli um lögmæti stjórnskipulags spítalans að því er segir í ályktun nefndarinnar að"/>
        <s v="heilbrigðisráðherra , Jón Kristjánsson , hafi fyrir hönd ríkisins ákveðið að hækka framlag sitt til byggingar hjúkrunarheimilis í Sogamýri ,"/>
        <s v="heilbrigðisráðherra ætlaði að bregðast við þeim upplýsingum , sem kæmu fram í svari hans , en meira þurfi til ."/>
        <s v="heilbrigðisráðherra ætlar að setja slíkt frumvarp fram . Þórdís Arnljótsdóttir : Hvert ætti þakið að vera ? Gylfi Arnbjörnsson :"/>
        <s v="heilbrigðisráðherra ætli að beita sér fyrir því að auka framlög til bygginga hjúkrunarheimila umfram það sem lög gera ráð fyrir"/>
        <s v="heilbrigðisráðherra ætli að standast þrýsting hagsmunaaðila , sem vilja hagnast á sjúklingum , með því að hafna rekstri einkarekins sjúkrahúss"/>
        <s v="heilbrigðisráðherra hafi ákveðið að heimila ekki rekstur einkarekins sjúkrahúss með yfirlýsingu um að hann ætli að hafna beiðni Klíníkurinnar ."/>
        <s v="heilbrigðisráðherra hafi áttað sig á alvarleika málsins fundið leið til að leysa úr deilunni . Með samningnum geti báðir aðilar"/>
        <s v="heilbrigðisráðherra hafi áttað sig á alvarleika málsins og fundið leið til að leysa þann hnút sem málið var kominn í"/>
        <s v="heilbrigðisráðherra hafi skipað starfshóp til þess að skoða samhæfingu í þjónustu við konur sem hafa brjóstakrabbamein . Það , að"/>
        <s v="heilbrigðisráðherra hafni rekstri einkarekins sjúkrahúss og standi þannig af sér þrýsting hagsmunaaðila , sem vilja hagnast á sjúklingum . Þetta"/>
        <s v="heilbrigðisráðherra hefur ekki blásið byggingu Landspítalans út af borðinu sbr. umræðu á alþingi þann 25. júní síðastliðinn . Landspítalinn er"/>
        <s v="heilbrigðisráðherra hyggist fjölga heilsugæslustöðvum á höfuðborgarsvæðinu um þrjár varar BSRB við áformum um að stöðvarnar verði einkareknar . Bandalagið hvetur"/>
        <s v="heilbrigðisráðuneytið hafi tekið af öll tvímæli um lögmæti stjórnskipulags spítalans . Stjórnarnefnd segir að þrátt fyrir álag vegna sameiningar spítalanna"/>
        <s v="Heilbrigðisstofnun Vestfjarða hafi tryggt að áfram sé hægt að bjóða upp á öflugt mæðraeftirlit og ómskoðanir í Ísafjarðabæ og nágrenni"/>
        <s v="heilbrigðisyfirvöld ætli að gera ráðstafanir til að komast hjá því að sýkingin valdi fleiri einstaklingum heilsutjóni eða dauða . Bretar"/>
        <s v="heilbrigðisyfirvöld segist vera að skoða þetta . &quot; Það hefur vonandi þá þýðingu að þessir hópar verði settir jafnfætis öðrum"/>
        <s v="heilbrigðsráðherra ætli að láta athuga nánar hvort mikil notkun Ritalins og skyldra lyfja við ofvirkni og athyglisbresti barna tengist á"/>
        <s v="heildstæðar skattatillögur komi frá aðilum eins og Verslunarráði . Þeir leggja þó allir áherslu á að breytingar á skattkerfinu dragi"/>
        <s v="heilsa Chavez skuldi vera á réttri leið og að hann hafi getað snúið heim til Venesúela líkt og hann hafi"/>
        <s v="heimamenn koma aftur að þessu . “ Spurður um hvort hann hafi hagnast á viðskiptunum segir Guðmundur að eftir bankabóluna"/>
        <s v="heimild til hækkunar skrásetningargjalda hafi ekki enn verið veitt af hálfu stjórnvalda og leggst eindregið gegn því að slíkar hugmyndir"/>
        <s v="heimild verði veitt til að selja varðskipin Ægi og Tý . Skipin hafa reynst afar vel í gegnum tíðina en"/>
        <s v="heimildarmyndin Citizenfour hafi unnið til Óskarsverðlauna í nótt . Myndin segir frá því þegar hann ljóstraði upp um njósnir Þjóðaröryggisstofnunar"/>
        <s v="heimildarmyndin veki jafn mikla athygli á heimilisofbeldi og raun ber vitni . Meira verði að gera til þess að koma"/>
        <s v="heimildin verði afturkölluð og sagði það mikilvægt skref í áttina til þess að koma á friði á ný . Pútín"/>
        <s v="heimkomu hafi verið frestað til mánudags vegna veðurs . Krakkarnir mættu í Vatnaskóg á föstudagskvöldið en rútuferðir voru frá Reykjanesbæ"/>
        <s v="heimsendir hafi ekki orðið , jörðin sé ennþá til . Einn maður lét lífið þegar öryggissveitarmenn skutu á líkfylgd í"/>
        <s v="heimsendir hafi ekki orðið , jörðin sé ennþá til . Útvarpsprédikarinn Harold Camping stendur á því fastar en fótunum að"/>
        <s v="heimsmeistaramótið í fótbolta sé senn að hefjast . Hann bendir hins vegar réttilega á að til séu þeir sem hafa"/>
        <s v="Helgi Hjörvar tæki upp sama málstað og hún . Framsóknarflokkurinn hefur ekki skánað við brotthvarf Guðna Ágústssonar og Bjarna Harðarsonar"/>
        <s v="Helgi sé orðinn snyrtilegur í dag en segir að það sé allur gangur á því hvernig þátttakendur stóðu sig eftir"/>
        <s v="helgin er framundan . Það er vísindalega sannað að þú getur ekki skoðað þessar myndir án þess að brosa svo"/>
        <s v="helmingur frumvarpa ríkisstjórnarinnar séu staðfesting á tilskipunum ESB . Hann hrósaði ríkisstjórninni fyrir það og sagði batnandi fólki best að"/>
        <s v="helmingur frumvarpa ríkisstjórnarinnar séu staðfesting á tilskipunum ESB . Hann hrósaði ríkisstjórninni fyrir þetta og sagði batnandi fólki best að"/>
        <s v="helsti styrktarsjóður listanna þar í landi , The National Endowment for the Arts , NEA , fær þrátt fyrir allt"/>
        <s v="helstu seðlabankar heims hafi ákveðið að lækka stýrivexti í dag . Bæði Obama og McCain leggja mikla áherslu á það"/>
        <s v="helstu seðlabankar heims hafi lækkað stýrivexti í dag . Hann segir að þetta hafi verið &quot; skref í rétta átt"/>
        <s v="helstu seðlabankar heims hafi sameiginlega ákveðið að lækka stýrivexti í dag , þá fögnum við því að gripið hafi verið"/>
        <s v="hennar störf yrðu rædd . Ráðherra sagðist ganga út frá því að njóta stuðnings þingsins í málinu . Allsherjar- og"/>
        <s v="henni hefði verið sleppt í gær þá standur fjölskylda Kercher enn frammi fyrir mörgm ósvöruðum spurningum . Þeir segjast ekki"/>
        <s v="henni sé nú aflétt . María Sigrún Hilmarsdóttir : Hvernig hugnast þér þessar breytingar sem tilkynnt var um í gær"/>
        <s v="henni skyldi treyst til að taka við þessu verkefni . &quot; Við munum kappkosta að eiga gott samstarf við þá"/>
        <s v="henni standi til boða staða eins og þessi sem sýnir auðvitað hvað hún er , hefur starfað málefnalega , heiðarlega"/>
        <s v="henni virðist vera að batna . Börnin hafa það fínt núna . “ Britney kom í fylgd fjölskyldu sinnar í"/>
        <s v="hér á Íslandi verði litla stúlkan ekki dregin í dilka eftir kyni heldur geti notið afraksturs eigin hæfileika . Það"/>
        <s v="hér á landi séu alþjóðleg fyrirtæki sem hafa bolmagn til að ganga vel ? Stjórnarmenn stórfyrirtækja eiga ekki að þurfa"/>
        <s v="hér eigi að byggja upp fiskeldi . Það er enn ein viðbótin við stækkandi atvinnulíf í Fjarðabyggð , &quot; segir"/>
        <s v="hér gefst tækifæri til að rifja upp gömlu , góðu lögin og láta hrífast með þeim skemmtilega anda sem næst"/>
        <s v="hér hafi verið sett lög um fjárreiður stjórnmálaflokkanna en vilja engu að síður betrumbætur . GRECO vilja meðal annars að"/>
        <s v="hér hlýni svo að hér verði veðurfar eins og á Englandi en bendir á að fræðimenn telji að þetta verði"/>
        <s v="hér sé ekki um nýtt fjármagn að ræða heldur er verið að endurskipuleggja ráðstöfun fjármagns sem fer í málaflokkinn ."/>
        <s v="hér sé kominn vísir að skipulagi um notkun rafretta . „ Ramma þurfum við , auvitað , en ekki þetta"/>
        <s v="hér sé verið að fara þá leið að auka minnihlutaverndina og treysta hag smærri hluthafa , &quot; sagði hún ."/>
        <s v="hér séu til fjármálastofnanir með nægilegan styrk til að koma inn í rekstur sjóða á borð við SPRON og Sparisjóð"/>
        <s v="hér skuli vera komin þverfagleg stefna um málefni innflytjenda þá leyfir háttvirtur þingmaður Ögmundur Jónasson sér að nota þau orð"/>
        <s v="her Úkraínu hefur dregið úr umsvifum sínum á Krímskaganum , í austurhluta landsins og að aðskilnaðarsinnar í landinu , sem"/>
        <s v="hér væri kominn fram skýr valmöguleiki fyrir kjósendur . „ Við fórum yfir stóiru línurnar og það sem kemur úr"/>
        <s v="hér verði ekki her á friðartímum . Guðjón Arnar Kristjánsson , formaður Frjálslynda flokksins : Er þetta þá ekki eins"/>
        <s v="héraðsdómur Reykjavíkur hafi dæmt að ólögmætt hafi verið að hælisleitandi hafi verið sendur til Grikklands . Rauði krossinn varar hins"/>
        <s v="Héraðsdómur Reykjavíkur hafi viðurkennt rétt umhverfisverndarsamtaka til að fá mál umhverfisverndarsamtaka tekin fyrir efnislega fyrir dómi , “ segir Magnús"/>
        <s v="Héraðsdómur Suðurlands hafi dæmt mann sekan um hatursorðræðu vegna ummæla sem hann lét falla á athugasemdakerfi DV í júlí 2016"/>
        <s v="Héraðsdómur Suðurlands hafi samþykkt lögbannskröfu sem ríkið gerði á gjaldtöku landeigenda Geysissvæðisins . Hann vill núna lögbann á gjaldtöku við"/>
        <s v="Héraðsnefnd Árnesinga hafi tekið þessa ákvörðun . Þetta mun efla safnið til muna . &quot; Birna segir að flutningar hafi"/>
        <s v="herða ætti lög sem takmarka framboð á mjólkurvörum í landinu og ýta undir verð til neytenda . * * *"/>
        <s v="herdeild Hamas skyldi kölluð aftur eftir 11 daga á götum Gaza . Hamas-samtökin voru sökuð um að ýta Palestínu fram"/>
        <s v="herinn hafi tekið þessa ákvörðun og að vopnaðar sveitir þeirra muni hverfa frá til þess að fela hernum stjórn á"/>
        <s v="herinn hefði náð skipinu . Hann sagði áhöfn flotans ekkert annað en hræsnara og lygara sem aðstoði hryðjuverkasamtök Hamas ."/>
        <s v="herinn hefði tekið af honum stjórnartaumana og sett hann í stofufangelsi . Boðað hafði verið til neyðarfundar meðal miðstjórnar ZANU-PF"/>
        <s v="herinn setji fjármuni í viðhald á vellinum . „ Ég fagna því að það komi peningar frá Bandaríkjamönnum í viðhald"/>
        <s v="herinn skyldi ná skipinu . Hann sagði áhöfn flotans aðstoða hryðjuverkasamtök Hamas og skýr stefna hersins hefði verið í samræmi"/>
        <s v="hérlendis standi neytendum til boða íslenskt kjöt sem ræktað hefur verið án aðstoðar sýklalyfja . Hvað varðar innflutt kjöt hafa"/>
        <s v="herlögum hafi verið aflétt í Taílandi þar sem ríkisstjórnin hafi í staðinn innleitt enn verri einræðislög . Forsætisráðherrann er nú"/>
        <s v="Hermann Hreiðarsson snúi nú aftur til Vestmannaeyja . Frábært að fá Hemma &quot; Auðvitað er það skemmtilegt og frábært að"/>
        <s v="hermenn bandalagsríkjanna væru komnir inn í í miðborg Bagdad og útlit væri fyrir að átökunum í Írak myndi senn ljúka"/>
        <s v="hérna , að hún hlusti á þetta af því höfum ítrekað óskað eftir því að aðkoma okkar að endurskoðun lánasjóðskerfisins"/>
        <s v="hérna að það allavegana hafi verið stækkað . Við erum búin að vera að biðja um stærra svæði lengi og"/>
        <s v="hérna er sett fram ósk eða krafa um heildarvanda eða heildarstefnumótun í heilbrigðiskerfinu og það er af hinu góða og"/>
        <s v="hérna Ríkisskattstjóri skuli skoða eða semsagt hafa eftirlit með því að fólk skili sínum sköttum og , og gjöldum til"/>
        <s v="hernaður NATO-ríkja í Afganistan hafi verið afhjúpaður með þeim hætti sem raun ber vitni . Samtökin segja á vefsíðu sinni"/>
        <s v="herréttur fjallaði um málið því dauðarefsing liggur við manndrápum af þessu tagi í hernum . Roðagylltar helgimyndir skreyta veggi Hallgrímskirkju"/>
        <s v="hersveitirnar hefðu náð aftur borgunum fjórum . Íbúar í Trípólí sem höfðu samband við BBC í morgun sögðu skothríð heyrast"/>
        <s v="heyra að fjöldi íbúða sé nú á leið á markað þar sem leiga verður að líkindum fjórðungi lægri en algeng"/>
        <s v="heyra að þú hafir komist lífs af , &quot; skýrði hann Gibreel frá . ,, Því miður vakna spu spu"/>
        <s v="heyra fréttir af samviskusömum ferðamönnum sem er annt um ásýnd landsins . Ekki er vitað um þjóðerni einstaklingsins sem ákvað"/>
        <s v="heyra í áhugasömu félögum en ekki fyrr en eftir nokkra mánuði því fyrst þarf ég að hlaða batteríin og endurhlaða"/>
        <s v="heyra í honum á nýjan leik og óska honum til hamingju með að hafa náð heilsu sinni . Starfsmenn og"/>
        <s v="heyra þær aftur . Áin á sér marga unnendur enda eru vandfundnari jafn flott og fjölbreytt veiðisvæði eins og í"/>
        <s v="HF Eimskipafélag Íslands hefur verið hafið til fyrri vegs og að starfsemi þess gengur svo vel , sem raun ber"/>
        <s v="hið alvarlega ástand varaflugvallarmála sem hafi verið staðreynd um nokkurt skeið sé loks til umræðu . &quot; Brýn og óumflýjanleg"/>
        <s v="hið mikla verk Dantes , með þeirri birtu er frá því stafar , skuli nú hafa náð fótfestu og öðlast"/>
        <s v="hið nærri aldargamla félag var skráð í Kauphöllina á ný , en það var afskráð 2009 og hefur síðan verið"/>
        <s v="hið opinbera komist ekki upp með að beita valdi sínu til að þagga niður í frjálsum fjölmiðlum . Að vísu"/>
        <s v="hið rétta í málinu er nú komið fram , &quot; segir í tilkynningu Hjartaverndar . Heimasíða The Guardian Lyfjapróf á"/>
        <s v="hið rétta sé komið fram og að skuldirnar voru ekki nærri því eins miklar og af var látið . &quot;"/>
        <s v="hið skærasta ljós var komið í heiminn eða eins og segir í jólaguðspjalli Jóhannesar : &quot; Hið sanna ljós sem"/>
        <s v="hið virta tímarit The Economist hefði ákveðið að halda þar heimsþing um höfin . „ Í því fælust mikilvæg skilaboð"/>
        <s v="hilli undir framkvæmdir þótt hann hefði kosið að tildrög þeirra hefðu verið með öðrum hætti en lítur svo á að"/>
        <s v="hin svokallaða &quot; skoska leið &quot; sé komin inn í samgönguáætlun . Það er stórt skref í að gera innanlandsflug"/>
        <s v="hin svokallaða „ skoska leið “ sé komin inn í samgönguáætlun . Það er stórt skref í að gera innanlandsflug"/>
        <s v="hin svokallaða frjálshyggjuvísitala væri að lækka . Hún væri fyrst og fremst mælikvarði á frelsi auðmanna og fjárfesta og tækifæri"/>
        <s v="hinar klassísku perlur séu mættar aftur - og í svona fjölbreyttri mynd . Kæru lesendur , kynnist nýja Glamkokkinum okkar"/>
        <s v="hingað hefur nú flutt ungt fólk sem hefur farið til mennta . Það hefur verið viðvarandi að þeir sem hafa"/>
        <s v="hingað kemur fólk sem sér tækifæri í því að setjast hér að , stunda hér vinnu og byggja sér hér"/>
        <s v="hingað komi fólk frá öllum heimsálfum sem dáist að því sem við eigum , bæði í bæjum og í náttúrunni"/>
        <s v="hingað sæki erlend fyrirtæki sem vilja fjárfesta í grænni orku , en telur afar brýnt að byggja betur upp flutningskerfi"/>
        <s v="hingað vilji koma fólk og setjast að – til að stækka markaðinn . Það er líka ástæða til þess að"/>
        <s v="hingað vill fólk koma til að setjast hér að og stunda sína vinnu . Okkur stafar engin ógn af því"/>
        <s v="hinn litríki þjálfari skuli vera kominn í slaginn á nýjan leik . Í gegnum tíðina hafa þau lið sem Viggó"/>
        <s v="hinn nýi gjaldmiðill geti auðveldað greiðslur og veitt fleirum aðgang að rafhagkerfinu . Ógnin sé þó til staðar , einkum"/>
        <s v="hinn nýi Tækniskóli – skóli atvinnulífsins – býður nemendum úr grunnskólum að hefja nám í grunndeild málmiðna í haust ."/>
        <s v="hinn nýi útvarpsstjóri gangi svo hreint til verks . Varla er þó nokkrum vafa undirorpið að það eiga eftir að"/>
        <s v="hinn sérlundaði geimálfur Alf hefur ákveðið að heimsækja Íslendinga á nýjan leik . Hinn kjaftfori Alf , sem einhverju sinni"/>
        <s v="hinn væri fótbrotinn , eða réttara sagt , sagður fótbrotinn . Að heil bókaútgáfa detti niður á þetta plan er"/>
        <s v="hinni fimm ára ógnarstjórn talibana í Afganistan skuli vera lokið en undir þeirra stjórn máttu konur hvorki ganga í skóla"/>
        <s v="hinsegin fólk hafi loks geta sýnt sig á götum úti . AFP fréttastofan hefur eftir henni að þau þori nú"/>
        <s v="hinum megin í Rómarborg er ástandið öllu verra en hjá hinum rauðklæddu . Sumarið hjá Lazio hefur verið farsakennt í"/>
        <s v="hitastigið fer að hækka , vorið er komið , og í gamla daga var miðað við að fólk þyrfti að"/>
        <s v="Hitaveita Suðurnesja hafi dregið til baka umsókn með Orkuveitu Reykjavíkur um rannsóknarleyfi í Brennisteinsfjöllum . Um leið skorar hún á"/>
        <s v="Hitaveita Suðurnesja hafi riðið á vaðið með yfirlýsingu um að draga til baka sameiginlega umsókn sína með Orkuveitu Reykjavíkur um"/>
        <s v="Hitaveita Suðurnesja hf. hafi riðið á vaðið með yfirlýsingu um að draga til baka sameiginlega umsókn sína með Orkuveitu Reykjavíkur"/>
        <s v="hitaveitur , sem byggðar hefðu verið í samvinnu við Íslendinga í kínverskum borgum , væru nú þegar að minnka mengun"/>
        <s v="hitta kannski hugsanlega þennan vin sinn , kannski var ég einmitt að leiða Tilikum hér um laugina sko . Og"/>
        <s v="hitta Merkel í Berlín og sagði borgina hafa aðdráttarafl fyrir unga Íslendinga sem þar byggju og sæktu sér innblástur í"/>
        <s v="hitta svo marga samlanda sína í Wales . &quot; Það á eftir að flýta fyrir aðlögunartímanum . Ég er mjög"/>
        <s v="hitta þig . Samheldni ykkar var alla tíð til fyrirmyndar . Elsku Ragnheiður , á mínu heimili verður þín saknað"/>
        <s v="hjá Nokian Stígvélabúðinni fást stígvél fyrir allar árstíðir og því einskorðast notkun þeirra ekki lengur við snjólausa rigningardaga . Nú"/>
        <s v="hjá Reykjavíkurborg ríkir vaxandi skilningur á því að meðaltalsuppeldið er ekki rétta leiðin í skólastarfi . Á heimasíðu Grindavíkur má"/>
        <s v="hjá ríkinu og einstökum sveitarfélögum hefur á liðnum árum náðst nokkur árangur í baráttunni . Tölur Hagstofunnar sýna að milli"/>
        <s v="hjálparstofnanir gætu komið fátækum til aðstoðar . Hún gat hinsvegar engar skýringar gefið á því hvers vegna Reykjavíkurborg kæmi þessum"/>
        <s v="hjónabandið hafi verið styrkt og að þessi stofnun heyrði nú öllum til . Hann segist hafa fengið mikil og jákvæð"/>
        <s v="hjónabönd samkynhneigðra hefðu verið lögleidd um allt landið . Í fyrra var fórnarlamba skotárásar á hinsegin skemmtistað í Orlando minnst"/>
        <s v="hjónakornin frægu vildu verða foreldra hans og koma honum til manns . Madonna hefur ekkert viljað tala við fjölmiðla síðan"/>
        <s v="Hjördís Elsa taki nú við sem markaðsstjóri Krónunnar en hún þekkir ákaflega vel til hjá okkur , “ segir Gréta"/>
        <s v="hlaðvarp Kjarnans er komið í strætó-appið . Birgitta Jónsdóttir , fyrrverandi þingmaður og kafteinn Pírata , er hætt í flokknum"/>
        <s v="hlaupa við aðstæður sem kannski sumir eru ekki jafnánægðir með . &quot; Ég er með svo góðan þjálfara að ég"/>
        <s v="hlaupinu sé lokið heldur er sonur hans , sem fylgt hefur honum eftir í húsbíl ásamt móður sinni , þriggja"/>
        <s v="hljóðneminn er þeirra í sextánda sinn . Páll Winkel , fangelsismálastjóri segir að niðurstaða skýrslu endurskoðunar um fangelsismál staðfesti það"/>
        <s v="hljómsveitin Rammstein skuli ætla að bæta við tónleikum í Laugardagshöll 16. júní nk. , get ég ekki glaðst eins mikið"/>
        <s v="hljómsveitirnar hafi stofnað með sér félag og leggur áherslu á að fundið verði heppilegt æfingahúsnæði fyrir hljómsveitirnar . Stefáni Bjarkasyni"/>
        <s v="hlustað hefði verið á Skagamenn í þessu máli ; verkalýðsfélagið , bæjarstjórn og þingmenn sem hafa beitt sér í málinu"/>
        <s v="hlustað hefur verið á raddir foreldra gagnvart þeirri þjónustuskerðingu sem foreldrar urðu fyrir á síðasta ári og að í bígerð"/>
        <s v="hlutaðeigandi aðilar legðu sig fram við að jafna þann ágreining sem upp kom á milli nokkurra evrópskra aðildarríkja Atlantshafsbandalagsins annars"/>
        <s v="hlutfall háskólamenntaðra á Íslandi nálgaðist það sem er annars staðar á Norðurlöndum . Fáir andmæltu því að menntun stuðli að"/>
        <s v="hlutfall kynjanna jafnist . Yfir 600 Palestínumenn hafa týnt lífi í árásum Ísraela á byggðir Palestínumanna á Gaza sem nú"/>
        <s v="hlutfallið skuli þó ekki vera hærra . Þegar kemur að því að glíma við samfélagsleg vandamál eins og fátækt ,"/>
        <s v="hluti íslenskra kvenna fékk kosningarétt . Sjálfsagt er að halda því til haga að ekki öðluðust allir íslenskir borgarar þessi"/>
        <s v="hlutir séu á hreyfingu og að kjósendur séu að velta málunum alvarlega fyrir sér . “ Hann segir uppröðun á"/>
        <s v="hlutirnir séu eins og þeir eru . Þegar þú áttar þig á að þig skortir ekkert áttu allan heiminn ."/>
        <s v="hlutur Geysis Green Energy sé nú í höndum aðila , sem sé kominn að HS Orku til langs tíma ."/>
        <s v="hlutur Geysis Green Energy væri nú í höndum aðila sem sé kominn að HS Orku til langs tíma . Það"/>
        <s v="hlutur kvenna aukist . Ásta G. Möller , tilvonandi þingmaður ( D ) : En þetta verður mjög áhugavert og"/>
        <s v="hlutur kvenna í fjölmiðlum sé að aukast . „ Það skiptir rosalega miklu máli að endurspegla samfélagið . Í dag"/>
        <s v="hlutur kvenna í fjölmiðlum sé að aukast . Þórdís Lóa Þórhallsdóttir , formaður FKA : Það skiptir rosalega miklu máli"/>
        <s v="hlýnun gerir fyrir okkur og bætum í hana þrátt fyrir að hún bíti okkur í hælana . Auðvitað getum við"/>
        <s v="Hlynur hefði gert þriggja ára samning fyrr í þessum mánuði og þar kom jafnframt fram að samningurinn væri sá lengsti"/>
        <s v="hof sé að rísa í Skagafirði , þar hafi ásatrúarmönnum verið að fjölga eins og víðar á landinu . Að"/>
        <s v="höfnin sé að fá aðstoð í því verkefni , “ sagði Árni . Hann sagði tilvitnun Friðjóns í fyrirvara Capacent-skýrslunnar"/>
        <s v="höftum skuli loks aflétt . Um leið er skiljanlegt að fram hafi komið efasemdir um þá samninga sem samhliða afléttingunni"/>
        <s v="höftum verði aflétt . Guðmundur B. Þórhallsson , framkvæmdastjóri Lífeyrissjóðs verslunarmanna , segir þetta mjög jákvætt fyrir lífeyrissjóðakerfið . Guðmundur"/>
        <s v="höfuðborgarstofa og fleiri séu komin af stað með þetta verkefni og fagna því að verkefnið hleður utan á sig og"/>
        <s v="höfuðhof ásatrúarmanna muni senn rísa í Reykjavík . Hið fyrsta í þúsund ár og því er um heimsviðburð að ræða"/>
        <s v="höfuðstólsleiðrétting ríkisstjórnarinnar skilar tugþúsundum heimila leiðréttingu á húsnæðisskuldum . Leiðréttingu sem er fjármögnuð með hækkun skatta á fjármálafyrirtæki og ekki"/>
        <s v="Hollendingar og Frakkar hafi hafnað stjórnarskrá Evrópusambandsins í þjóðaratkvæðagreiðslu fyrr á árinu . Félögin benda á að kreppan í sambandinu"/>
        <s v="hollenski kantmaðurinn Arjen Robben sé farinn að spila á ný eftir meiðsli . Hann segir líka að það sé kominn"/>
        <s v="Hollustuvernd ríkisins skuli taka innfluttar ólífuolíur sérstaklega til athugunar , og fullyrðir að eiturefnið PAH væri langt undir viðmiðunarmörkum í"/>
        <s v="Hollywood sýnir loks heiminn eins og hann er , “ segir hann . Gunnar tjáir sig jafnframt um myndina í"/>
        <s v="Hólmsheiði fái hæstu einkunn í skýrslu flugvallarnefndar . Borgarstjóri segir mikilvægt að ræða niðurstöður skýrslunnar við samgönguyfirvöld . Utandagskrárumræðan fór"/>
        <s v="Hólmurinn skuli eflast um leið sem verslunarbær . Fólk komi annars staðar frá og nýti sér það sem í boði"/>
        <s v="Hólmurinn skuli eflast um leið sem verslunarbær . Óli Jón Gunnarsson : Já , já , það er ljóst að"/>
        <s v="Holthaus skrifi um svona mikilvægt málefni en gagnrýnir hann einnig . Hún segir að hann sé of svartsýnn og geri"/>
        <s v="honum gangi vel , ' sagði Sturridge . Eftir leikinn var Owen Coyle spyrður að því hvort hann ætlaði að"/>
        <s v="hópur kvenna á ráðstefnunni hefði ákveðið að beita sér fyrir aukinni þátttöku kvenna í fjölmiðlum . &quot; Eystrasaltslöndin bjuggu í"/>
        <s v="hópur manna hafi verið dæmdur í fangelsi . Sigurði finnst þrennt í dómi sínum sérlega ábótavant . Í fyrsta lagi"/>
        <s v="hópurinn hafi náð þetta góðri lendingu í málinu . Þetta mun opna mjög mikla möguleika . &quot; Þorleifur segir að"/>
        <s v="hópurinn hefði skilað skýrslunni af sér . Hins vegar hefði enn ekki gefist tími til að átta sig á hvað"/>
        <s v="hópurinn sé fjölbreyttur til að fá fram sem flest sjónarhorn . &quot; Strákarnir , og þá sérstaklega þeir yngri ,"/>
        <s v="horfið hafi verið af braut sjálfstæðis- og framsóknarmanna sem á árunum 1995 til 2007 lögðu að nokkru leyti grunninn að"/>
        <s v="horfið hafi verið frá niðurskurði í grunnskólum . Hins vegar sé slæmt hversu mikið fæðisgjald hafi hækkað á stuttum tíma"/>
        <s v="horfið hefði verið frá því að milda refsingar vegna nauðgana , en harmað að í lögunum væri ákvæði sem gerði"/>
        <s v="horfið verði frá því að setja 14% virðisaukaskatt á mat seldan á veitingahúsum og sykraðar vörur . „ Við höfum"/>
        <s v="horft sé til framtíðar . &quot; Við fögnum því . Þetta með að allir fái sinn heimilislækni og að rekstrarforminu"/>
        <s v="horft sé til þjónustustigsins , þekkingarinnar og reynslunnar en ekki eingöngu verðsins . Við leggjum áherslu á að veita góða"/>
        <s v="horfur séu á bættum samskiptum við stjórnvöld í Bandaríkjunum . Forsetinn sagði þegar hann sleit þingfundi í Havana í dag"/>
        <s v="horfur virðast á að bandarísk hernaðaryfirvöld sjái ekki lengur tilgang með að hafa menn gráa fyrir járnum á Íslandi og"/>
        <s v="horfurnar eru metnar jákvæðar núna en ekki stöðugar . Þegar maður skoðar forsendurnar sem að þeir gefa sér að þá"/>
        <s v="Hosni Mubarak , fyrrverandi forseti Egyptalands , hrökklaðist frá völdum í gær eftir 30 ára valdasetu . Vinna við stefnumótun"/>
        <s v="Hosni Mubarak , helsti bandamaður Bandaríkjastjórnar í Miðausturlöndum , hafi hrökklast frá völdum . Í grein sem birtist í dagblöðum"/>
        <s v="Hosni Mubarak forseti skyldi hafa látið undan þrýstingi fjöldans og sagt af sér eftir nærri þrjátíu ára valdatíð . Mubarak"/>
        <s v="hótelið sé að stækka og því var ekki annað að gera en að vinda sér í flutning . Mikilvægt er"/>
        <s v="hótelstarfsemi sé orðin heilsársstarfsemi , en janúar og febrúar hafa verið dauðir mánuðir hingað til . &quot; Ég myndi segja"/>
        <s v="hótelstarfsemi sé orðinn heilsársstarfsemi hérlendis . Finna fyrir fjölgun í febrúar &quot; Það er nánast orðið troðið , eigum næst"/>
        <s v="hrakspár um tilveru hennar höfðu ekki ræst . Rifjað var upp að Íslandsvinurinn Milton Friedman hefði fullyrt að evran fengi"/>
        <s v="Hrannar hafi skrifað undir nýjan samning við félagið og verður ánægjulegt að fylgjast með honum í gulu treyjunni næstu tvö"/>
        <s v="hraustar konur á besta aldri sem ekki eru með beinþynningu taki höndum saman og gefi sér tíma til að setja"/>
        <s v="hreinsunardeild Reykjavíkurborgar hafi tekið upp á því að hafa sérstaka sorpgáma fyrir mjólkurfernur og telur það mikilvægt skref í átt"/>
        <s v="hreppsnefnd skuli vera einhuga um álagningastefnu sveitarfélagsins . Útsvarsprósenta verður áfram 12,70 % en heimilt er að nota 13,03% álagningu"/>
        <s v="hreyfing sé að komast á málið , en gagnrynir að fórnarkostnaður borgarinnar verði hálfur milljarður króna . „ Órökstuddar fullyrðingar"/>
        <s v="hreyfing sé komin á hugsanleg verkefni í héraðinu sé það lágmark að eiga samráð þegar um sé að ræða verkefni"/>
        <s v="hreyfing sé komin á málið . Hjónin Michael Boyd og Shelagh Donovan voru ásamt syni sínum á ferðalagi um Ísland"/>
        <s v="hreyfing sé komin á þessi mál enda hafi eignarhald á íslensku bönkunum verið mjög óheilbrigt frá hruni . Þá muni"/>
        <s v="hreyfing sé komin á þetta mál , &quot; segir Þórhildur Elínardóttir , samskiptastjóri hjá Samgöngustofu , en ríkissaksóknari hefur gert"/>
        <s v="hreyfing sé komin á þetta mál og að Vegagerðin sé að vinna að viðhaldi þjóðvega í Vestmannaeyjum . Ráðið frestar"/>
        <s v="hreyfing sé loksins komið á málið , sérstaklega í ljósi þess að það dregur úr óvissu . „ Þetta mun"/>
        <s v="hreyfing skuli vera á þessum málum . Sjálfstæðismenn í bæjarstjórnum kringum landið eru á fullu í því að skrifa greinar"/>
        <s v="hreyfing væri komin á málið á ný . Barack Obama Bandaríkjaforseti staðfestir í kvöld ný lög um hertar refsiaðgerðir gegn"/>
        <s v="hreyfing væri komin á málið og sjónarmið fyrirtækisins kæmust að . Við skýrslutökuna kom betur í ljós en áður hvað"/>
        <s v="hreyfingar væru á málinu og að vilji væri til þess að koma í veg fyrir að Bandaríkin lentu í greiðsluþroti"/>
        <s v="hringrásin hefur hafist á ný , sólin fer að hækka á lofti aftur , &quot; segir Hilmar Örn Hilmarsson allsherjargoði"/>
        <s v="hróður LA undir stjórn Ragnheiðar Skúladóttur fyrrverandi leikhússtjóra berist víðar , enda urðu allar sýningarnar til undir hennar listrænu forystu"/>
        <s v="Hrútavinurinn Ásmundur Friðriksson er orðinn bæjarstjóri í Garði Söfn , sýningar , þjónusta og afþreying á Stokkseyri verða opin alla"/>
        <s v="Huawei ætli að vinna með okkur að því að tryggja Íslendingum aðgang að þessum kerfum sem fyrst og sé reiðubúið"/>
        <s v="hugað sé að breytingum á menntakerfi okkar , sem ég tel vera meingallað og hreinlega úrelt tel ég að þær"/>
        <s v="hugmyndir og prinsipp hafi orðið ofan á í formannskjöri Verkamannaflokksins . Þannig gangi bresk pólitík beinlínis í endurnýjun lífdaga ."/>
        <s v="hugmyndir um þriggja hæða mislæg gatnamót á gatnamótum Miklubrautar og Kringlumýrarbrautar hafa nú verið slegin út af borðinu . „"/>
        <s v="hugmyndir um þriggja hæða mislæg gatnamót á gatnamótum Miklubrautar og Kringlumýrarbrautar hafi nú verið slegnar út af borðinu . „"/>
        <s v="hugmyndum þeirra verði mögulega fylgt eftir en Íranar vara við sviksemi Donalds Trump . Sjálfur segir Trump fundinn undursamlegan en"/>
        <s v="hugsað sé um þolendur . Frekar eigi að ræða hvers eðlis umræðan sé . Aðgát skuli höfð í nærveru sálar"/>
        <s v="hugsanlegt gjaldþrot sé á bak og burt , og að félagið geti nú vaxið upp sem sterkur aðili á markaði"/>
        <s v="hún á von á litlum dreng á næstunni . Þetta var mjög ólíkt stóra boðinu sem hún hélt þegar hún"/>
        <s v="hún ætli að halda áfram í stjórnmálum , “ segir Elín Hirst , þingmaður Sjálfstæðisflokksins . „ Það segir sig"/>
        <s v="hún eigi möguleika á þingsæti . helgi@mbl.is GESTIR þáttarins Orð skulu standa í dag eru Gunnar Einar Steingrímsson og Gunnlaugur"/>
        <s v="hún eigi möguleika á þingsæti . Tap á rekstri bandaríska fasteignalánabankans Freddie Mac nam 50,1 milljarði dala á síðasta ári"/>
        <s v="hún eigi von á að þetta mál komi hingað til þingsins í ágúst . Það skiptir mjög miklu máli að"/>
        <s v="hún er að bera árangur . Framlag Starfsgreinasambandsins til pólitískrar umræðu um sjávarútvegsmálin nú í aðdraganda kosninga er afar mikilvægt"/>
        <s v="hún er komin með 12 milljónir fylgjenda . „ Ég er þakklát fyrir ást og stuðning ykkar allra . Jeeej"/>
        <s v="hún er laus undan þrautum þessa heims en síðustu árin hafa verið henni þungbær . Ég kynntist Bettý þegar ég"/>
        <s v="hún er nú komin fram . Hún verður að koma úr þeirri átt til að mark sé á henni takandi"/>
        <s v="hún er nú loks að verða að veruleika , báðum þessum vinaþjóðum til hagsbóta og framdráttar . Ber því að"/>
        <s v="hún er núna hjá fólkinu sínu sem hún saknaði oft svo mikið . Elsku besta amma , takk fyrir allt"/>
        <s v="hún fái að taka að sér verkefni erlendis á samningstímanum . &quot; Það er stór þáttur í þessu . Það"/>
        <s v="hún fái að vera eins og hún er . Þessi stúlka er mín fyrirmynd og sjálf ætla ég að tileinka"/>
        <s v="hún fái loks bílstjóra , því hún sé afleitur ökumaður . Vinkonur hennar segja það ekki fara fram hjá nokkrum"/>
        <s v="hún fengi tækifæri til að taka að sér nýtt og krefjandi starf þar sem hæfileikar hennar fengju notið sín ."/>
        <s v="hún gerir okkur auðveldara að taka áhættu , að vera hungruð og flónsk - og þar með sigra heiminn ."/>
        <s v="hún hafi ákveðið að taka slaginn með landsliðinu og Stjörnunni áfram , “ sagði Freyr við fréttamenn í dag ."/>
        <s v="hún hafi fengið að verða 95 ára gömul , verið heilsuhraust og skilið eftir sig ættarlauka sem sómi er að"/>
        <s v="hún hafi getað „ sannfært önnur aðildarríki að Icesavedeilan sé ekki aðeins tvíhliða . Hún er orðin að heildarmáli innan"/>
        <s v="hún hafi litið dagsins ljós . Þýðandi úr sænsku er Þorleifur Hauksson en ég sá þess ekki getið hvaðan myndir"/>
        <s v="hún hafi loks fengið þá refsingu sem hún átti skilið . Hún gekk of langt . Hún gekk auðvitað alltallt"/>
        <s v="hún hafi verið gerð , “ segir Gunnar Tómas hlæjandi og það er auðheyrt að hann hefur gaman af Tommy"/>
        <s v="hún hafi verið látin laus úr haldi eftir fimmtán ára stofufangelsi . Herforingjastjórn er í landinu en margir hermenn hafa"/>
        <s v="hún hefði bæði sigrast á sjúkdómnum og lokið hjúkrunarfræðináminu . Í starfsnámi var Katrín á vökudeild Landspítalans og fann hún"/>
        <s v="hún hefði bjargast giftusamlega . &quot; Það er ánægjulegt að þetta gekk vel , þó að svona færi og þið"/>
        <s v="hún hefði loksins gefið sig og komið í „ samtal “ . Hvirfilvindur í Norðurfirði Í Norðurfirði er þekkt að"/>
        <s v="hún hefði með frumvarpinu tekið afdráttarlaust skref til þess að afnema sérréttindabálkinn sem kveður á um sérkjör alþingismanna og æðstu"/>
        <s v="hún hefði náð kjöri og , og ég lít á það þannig núna að þetta er bara fagnaðarefni og sýnir"/>
        <s v="hún hefði náð kjöri og það sýnir mér að þetta er fagnaðarefni og að hjúkrunarfræðingar taka jafnréttisbaráttuna alvarlega í báðar"/>
        <s v="hún hefði tekið skýra afstöðu gegn veiðum Íslendinga og Færeyinga . Alþingi var sett í dag í skugga mótmælanna á"/>
        <s v="hún hefði tekið skýra afstöðu gegn veiðum Íslendinga og Færeyinga . Efnahagsbrotadeild bresku lögreglunnar , Serious Fraud Office , ákveður"/>
        <s v="hún hefur hlotið mun meira vægi í námskrám og námsefni nútímans . Nemendur nokkurra grunnskóla hafa unnið margvísleg verkefni um"/>
        <s v="hún hverfur nú í skuggann af misgjörðum sínum . Höfundur er lögmaður Alls var 96 kaupsamningum þinglýst á höfuðborgarsvæðinu 29."/>
        <s v="hún hyggist vinna að aukinni virðingu á kennarastarfinu enda er það gríðarlega mikilvægt . Í frétt á vef Morgunblaðsins í"/>
        <s v="hún jafnframt áhuga á því að koma með grunnskóla hingað til Reykjavíkur . Við höfum átt í viðræðum við hana"/>
        <s v="hún komst ekki í höfn , eftir að ég kynntist hve alþingismenn voru fjarri því að vinna að jöfnun veiðiréttar"/>
        <s v="hún og Bryndís eru sameinaðar á ný . Hvíl í friði og hafðu þökk fyrir allt og allt . Halldóra"/>
        <s v="hún og Jeremy væru að skilja . „ Francie skemmti sér konunglega og fékk sér í aðra tána vegna þess"/>
        <s v="hún sé að ryðja sér til rúms á Íslandi . Ríkið á inni á bilinu 76,6 til 94,8 milljarða króna"/>
        <s v="hún sé að styrkjast , &quot; segir Gunnar sem víkur að heimsvísitölu hlutabréfa . Hún hafi hækkað um 15,8% í"/>
        <s v="hún sé komin af stað aftur , &quot; segir rektor . Fyrri fréttir mbl.is : Gætum lagt okkar fram til"/>
        <s v="hún sé komin aftur undir vængi þess . Ásókn í ánna var orðin ansi döpur og þar má helst nefna"/>
        <s v="hún sé leitandi og vilji þróa list sína . Konseptið er ástarsaga með jákvæðum endi . Segir af tveimur persónum"/>
        <s v="hún sé loksins komin fram , menn eru búnir að tala um þetta lengi og menn ætla loksins að láta"/>
        <s v="hún sé nú komin fram . Hún verður að koma úr þessari átt til þess að mark sé á henni"/>
        <s v="hún skuli gefa kost á sér í prófkjöri til Alþingis . Þessi þrítuga , vel menntaða kona hefur þegar töluverða"/>
        <s v="hún skuli hafin , &quot; segir Kristinn á síðu BSRB . Heimasíða BSRB Það er hlýtt á landinu og víðast"/>
        <s v="hún skuli hafin . &quot; Undir þetta sjónarmið yfirlæknis Vinnueftirlitsins tekur Ögmundur Jónasson , formaður BSRB , í leiðara á"/>
        <s v="hún skuli loks hafa fundið friðinn . Doris Emerick og Phyllis Mangines . Í Kálfavík í Skötufirði við Djúp getur"/>
        <s v="hún skuli nú flutt til bjartari heims . Amma var löngu ferðbúin , henni var ekkert að vanbúnaði . Löng"/>
        <s v="hún skuli túlka réttinn svona skýrt . Í viðtalinu greinir Ólafur frá því að hann hafi ekki ráðfært sig við"/>
        <s v="hún skuli vera frjáls úr viðjum síns veika og hrjáða líkama . Ég sé dyrnar opnast . Þar bíða ótal"/>
        <s v="hún skuli vera styttri í ár . Voruð þið viss um að þið mynduð sigra ? Maður er aldrei viss"/>
        <s v="hún skyldi hafa samið við Þór // KA á ný og einhver ýjaði þar að því að hún væri þar"/>
        <s v="hún standi til boða á voddinu – þótt það sé sannarlega synd að hún hafi ekki ratað í kvikmyndahúsin –"/>
        <s v="hún stigi nú skrefið til fulls og sækist eftir að leiða Samfylkinguna í kjördæminu . Með Katrínu í forystusæti er"/>
        <s v="hún væri að stíga svona afgerandi skref sem að mínu mati eru þau langstærstu sem stigin hafa verið í baráttu"/>
        <s v="hún væri barnshafandi en það er siður í Marokkó . Tattúið á að færa barninu hamingju . Sumir hafa spurt"/>
        <s v="hún væri Brand Ambassador fyrir Essie . Essie hefur frá upphafi verið eitt vinsælasta naglalakkamerkið í heiminum og er samstarf"/>
        <s v="hún væri laus við brjóstakrabbamein . Joe , sonur Weston sem bjó í sama húsi , saknaði hennar morguninn eftir"/>
        <s v="hún væri með formlegum hætti komin í þjónustu þjóðarinnar . Ung vinstri græn hyggjast halda minningarathöfn fyrir utan Stjórnarráðið klukkan"/>
        <s v="hún væri nú hinum megin . Hún trúði mjög mikið á yfirnáttúruleg öfl , þar sem vinkona hennar er miðill"/>
        <s v="hún var góð frænka og vinur . Við fögnum baráttu hennar og að hún mætti erfiðleikunum með bjartsýni og hörkudugnaði"/>
        <s v="hún var samþykkt . Við settumst niður og fundum lausn sem að mjög margir gátu sætt sig við og ég"/>
        <s v="hún virðist eiga meira erindi nú við bandarísku þjóðina en nokkru sinni áður , þegar forsetinn sjálfur boðar þessi sömu"/>
        <s v="hundrað ár eru liðin frá stofnun Borgarleikhússins í Tallinn . 100 ára hús er sýnt tvisvar sinnum á hátíðinni ,"/>
        <s v="hundrað ár eru liðin frá stofnun Seðlabankans . Á miðvikudag tilkynnti Bernanke að keypt yrðu ríkisskuldabréf að andvirði allt að"/>
        <s v="hundrað ár eru liðin frá því að íslenskar konur fengu kosningarétt . Mér verður tíðrætt um það á þessum stað"/>
        <s v="hundrað ár eru liðin frá því að konur fengu kosningarétt og samnorræna kvennaráðstefnan Nordisk Forum sem haldin verður í Malmö"/>
        <s v="hundrað ár eru liðin frá því að konur og vinnumenn , 40 ára og eldri , fengu kosningarétt til Alþingis"/>
        <s v="hundrað ár eru liðin frá því að þyrla flaug fyrst . Vélarnar millilentu á Íslandi og var fisvélin stödd á"/>
        <s v="hundrað ár eru liðin frá því íslenskar konur fengu kosningarétt , en í Bretlandi verður því fagnað árið 2018 ,"/>
        <s v="hundrað ár eru liðin síðan Kim-Il Sung , stofnandi Norður-Kóreu , fæddist . Fjölmiðlar á vegum stjórnvalda greindu frá þessu"/>
        <s v="hundrað ár eru síðan heimastjórn varð aftur við lýði og fyrsti íslenski ráðherrann var skipaður . Eftir það fór pólitíkin"/>
        <s v="hundrað ár eru síðan vegur var lagður til bæjarins og þar verður gönguhátíð . Unglingalandsmót UMFÍ er haldið á Selfossi"/>
        <s v="hundrað ár verða á morgun liðin frá því að landið öðlaðist sjálfstæði . Guðni Th. Jóhannesson , forseti Íslands ,"/>
        <s v="hundrað ár verði liðin frá því konur fengu kosningarétt , en gerir ekkert með að margir aðrir en konur fengu"/>
        <s v="hungurverkfalli dóttur hans sé lokið . Í samtali við BBC segir lögmaður Roxana Saberi að mál hennar verið tekið fyrir"/>
        <s v="Hunter virðist ekki hafa beðið skaða af óhappinu og fer yfir verklag við flutninga á dýrum með starfsfólki Keflavíkurflugvallar ."/>
        <s v="Húnvetningar skiptist á skoðunum á opinberum vettvangi um sitt heimahérað , Austur-Húnavatnssýslu . xml : namespace prefix = o ns"/>
        <s v="húsafriðun væri að taka við sér en taldi skyndifriðun húsanna við Laugaveg 4 - 6 , 600 miljón króna klúður"/>
        <s v="húsið er orðið fokhelt . Stefnt er að því að taka fyrsta áfanga byggingarinnar í notkun í lok ársins ."/>
        <s v="húsið fái loks hlutverk , þrátt fyrir að þar verði útgerðarsagan ekki skráð með öðrum hætti en þeim að félaginu"/>
        <s v="húsið mun standa á réttum stað við höfnina í sjálfum miðbæ Reykjavíkur . Í öðru lagi að það verður mátulega"/>
        <s v="húsið sé að rísa segir hann óheppilegt að Reykvíkingar þurfi að sætta sig við að hafa stóra holu í hjarta"/>
        <s v="húsið sé komið á eina hendi , loksins fáist lausn á ýmsum vandamálum og brátt verði sett upp lyfta ."/>
        <s v="húsið sé komið á eina hendi ; loksins fáist lausn á ýmsum vandamálum og brátt verði sett upp lyfta ."/>
        <s v="húsið sé komið í vörslu safnsins . Tvær sýningar voru opnaðar í húsinu í dag . Ljósmyndasýningin Reykjavík 1918 ,"/>
        <s v="húsið sé komið vörslu safnsins . Guðbrandur Benediktsson , safnstjóri Borgarsögusafns : Þannig að við getum þá miðlað sögu Reykjavíkur"/>
        <s v="húsið væri brunarústir einar svo hægt væri að byggja á nýjum grunni . Þau ummæli gáfu Guðmundi Steingrímssyni , væntanlegum"/>
        <s v="húsnæðið er tilbúið til þess að taka við fiski . Vinnslan var síðan sett í gang á daginn eftir ."/>
        <s v="húsnæðisbótum verði nú skipt milli foreldra . Samkvæmt nýjum upplýsingum frá Creditinfo hefur fjöldi meðlagsgreiðenda á vanskilaskrá vegna skulda við"/>
        <s v="húsnæðismál séu í forgrunni . Ríkissáttasemjari er búinn að boða þrjá fundi í næstu viku . Það er kominn nýr"/>
        <s v="Hvalasafnið vilji taka á sig þessa ábyrgð . Verði húsnæðisbótafrumvarp Eyglóar Harðardóttur , félagsmálaráðherra , að lögum mun vanskil á"/>
        <s v="hvalaskoðunarfyrirtækið Elding hafi beðist afsökunar og ætli að fara yfir sína starfsemi . „ Maður getur ekki annað en fagnað"/>
        <s v="hvalveiðar séu hafnar . Þá getum við a.m.k. veitt alla loðnuna sem hvalurinn er að éta . Það ríkir hins"/>
        <s v="hvalveiðar séu hafnar á þessu ári . Félagið telur engin vísindaleg rök mæla gegn veiðunum og að fullyrðingar um að"/>
        <s v="hvalveiðar séu hafnar að nýju . Bæjarráðið telur að Íslendingar eigi að hafa skilyrðislausan umráðarétt yfir eigin auðlindum og nýta"/>
        <s v="hvalveiðum í ágóðaskyni hefur verið hætt á Íslandi . &quot; Yfirlýsingin birtist á www.directaction.info 11. september . Hópurinn segist hafa"/>
        <s v="hvalveiðum í atvinnuskyni hefur verið hætt við Ísland &quot; . Báturinn var bundinn við bryggju í Svolvær á Lofoten og"/>
        <s v="hvalveiðunum sé lokið . Markmið samtakanna hafi verið að trufla veiðarnar þannig að Japanar næðu ekki nema 70 prósentum kvótans"/>
        <s v="Hvammsvirkjun í neðri Þjórsá hafi verið færð úr biðflokki í nýtingarflokk . Í ályktun Örnu Írar segir að ljóst sé"/>
        <s v="hverfið gangi í endurnýjun lífdaga , íbúum fjölgi og ásýnd hverfisins verði fallegri , “ segir Ármann Kr. Ólafsson bæjarstjóri"/>
        <s v="Hvítá liðast fögur við hlið grænmetisbeðanna . Hér má sjá hann tengja slöngu ofan í ánna , vatnið er því"/>
        <s v="í aðgerðaáætlun borgarstjórnar nú skuli gert ráð fyrir gerð slíkrar úttektar . &quot; Óskandi væri að þessi vinna hefði verið"/>
        <s v="í alvöru er farið að huga að smíði nýrrar ferju til siglinga milli Landeyjahafnar og Vestmannaeyja . Í ályktun sem"/>
        <s v="í annað skipti og kannski það síðasta í sögu sinni var hún fyrst með heimsfrétt . Ratko Mladic er ásamt"/>
        <s v="í apríl var liðin hálf öld frá því að hann hóf störf í Langholtskirkju . Jón hefur starfað þar nær"/>
        <s v="í ár eru 100 ár liðin frá upphafi skátastarfs á Íslandi . Gestir frá 18 löndum &quot; Hér hefur allt"/>
        <s v="í ár eru liðin 40 ár síðan Horses kom út , en platan þykir meðal 100 bestu platna allra tíma"/>
        <s v="í ár eru liðin 40 ár síðan Leikfélagið varð atvinnuleikhús . &quot; Æfingar á verkinu hófust á mánudaginn í síðustu"/>
        <s v="í breyttu frumvarpi sé undirstrikað að fiskistofnarnir séu sameign þjóðarinnar og úthlutun veiðiheimilda myndi ekki eignarrétt annarra . Enn sé"/>
        <s v="í dag , 30. desember , eru tvö ár síðan Kim varð æðsti yfirmaður norður-kóreska hersins . Sveitarfélag virti ekki"/>
        <s v="í dag eru 150 dagar frá því að Herjólfur komst síðast í Landeyjahöfn . Í tilefni hópurinn ákveðið að færa"/>
        <s v="í dag eru 239 ár síðan að sjálfstæðisyfirlýsing Bandaríkjanna var undirrituð . 4. júlí 1776 lýstu 13 ríki því yfir"/>
        <s v="í dag eru 25 ár frá falli Berlínarmúrsins . Múrinn var reistur 1961 af kommúnistastjórninni í Austur - Þýskalandi til"/>
        <s v="í dag eru fimm ár frá því að forseti landsins og forseti héraðsþingsins á Krímskaga undirrituðu samkomulag um að héraðið"/>
        <s v="í dag eru liðin 35 ár síðan Vigdís Finnbogadóttir var kjörin forseti Íslands . Aldrei áður hafði kona verið kjörin"/>
        <s v="í dag eru liðin 35 ár síðan Vigdís Finnbogadóttir var kjörin forseti Íslands . Aldrei áður hafði kona verið kjörinn"/>
        <s v="í dag eru tuttugu ár síðan hann spilaði sinn fyrsta landsleik fyrir Íslands hönd . Það var í Tallinn í"/>
        <s v="í dag eru þeir að styðjast við samning Sameinuðu þjóðanna um réttindi fatlaðs fólks og við höfum hvatt borgarstjóra til"/>
        <s v="í dag klukkan 15.00 verður opnuð í Ljósmyndasafni Reykjavíkur sýning á úrvali ljósmynda eftir Kertész , alls um 80 myndir"/>
        <s v="í dag kom út fyrsta eintak Fréttatímans þar sem ein okkar , Sigríður Dögg Auðunsdóttir , situr í ritstjórastóli ,"/>
        <s v="í dag mætir nýjasti borgarinn á matseðil og diska gesta staðarins : Herra Hnetusmjör . Herrann er sá þrítugasti í"/>
        <s v="í dag skiluðu tveir starfshópar Benedikts , fjármála- og efnahagsráðherra , skýrslum sínum . Annar hópurinn einbeitti sér að svarta"/>
        <s v="í dag skuli tvö félög ganga til liðs við Nordic Exchange . Griffin IV Berlin verður skráð á aðalmarkaðinn og"/>
        <s v="í dag verður hann sjötugur . Hann hefur fengið neikvæðara umtal en flestir kollegar hans í stétt kónga og drottninga"/>
        <s v="í deiliskipulagstillögunni sé lögð til hverfisvernd á stakkstæðið á sjómannaskólareitnum , norðan Háteigsvegar , í samræmi við tillögu Borgarsögusafns ."/>
        <s v="í deiliskipulagstillögunni sé lögð til hverfisvernd á svæðinu umhverfis vatnsgeymana í samræmi við álit Borgarsögusafns . Bent er á að"/>
        <s v="í drögum að samgönguáætlun fyrir árin 2007 - 2018 eigi að gæta jafnræðis við gjaldtöku ólíkra samgöngugreina . Þessu verður"/>
        <s v="í drögum er gert ráð fyrir því að áhættumatið taki tillit til mótvægisaðgerða , sem geti með augljósum hætti haft"/>
        <s v="í drögunum sé meðal annars lagt til að Þjórsárver , Jökulsá á Fjöllum , Kerlingafjöll og hluti Hengilssvæðisins fari í"/>
        <s v="í embætti umboðsmanns Alþingis sé hugsandi maður sem er ekki tilbúinn að ganga braut rétttrúnaðar þar sem einstaklingar eru hiklaust"/>
        <s v="í farvatninu sé frumvarp um að lögbinda jafnlaunavottun . „ Við í VR höfum lengi barist fyrir launajafnrétti karla og"/>
        <s v="í farvatninu sé frumvarp um að lögbinda jafnlaunavottun og bind miklar vonir við það , “ segir Ólafía B. Rafnsdóttir"/>
        <s v="í fataverslunum er mun oftar hægt að sjá gínur sem passa í stærri númer og er stillt upp á áberandi"/>
        <s v="í fjárlagafrumvarpi næsta árs er gert ráð fyrir lækkun tryggingagjalds . „ Tryggingagjöld skila um 100 milljörðum í ríkissjóð og"/>
        <s v="í fjárlagafrumvarpi næsta árs sé kveðið á um afnám tolla af fötum og skóm um áramót en harmar það að"/>
        <s v="í fjárlagafrumvarpinu er gert ráð fyrir umtalsverðum tekjuafgangi . Um leið leggur SUS á það áherslu að þingmenn leiti leiða"/>
        <s v="í fjárlagafrumvarpinu sé gert ráð fyrir umtalsverðum tekjuafgangi . Um leið leggi SUS á það áherslu að þingmenn leiti leiða"/>
        <s v="í fjárlagafrumvarpinu sé talað um innspýtingu um 27 milljarða í nýframkvæmdir í samgöngum á næsta ári . Hann segir að"/>
        <s v="í fjárlögum ársins 2001 er nú gert ráð fyrir einkavæðingu Landssímans , að minnsta kosti að hluta , og líklegra"/>
        <s v="í fjölmiðlum að Surtsey hefði verið gerð að opinni vinnustofu með tilheyrandi stórvirkum tækjabúnaði . Þannig slær raunveruleikanum og skáldskapnum"/>
        <s v="í framtíðinni verði hægt að dreifa greiðslum á debetkort en samkvæmt yfirlýsingu Strætó bs. stendur það til bóta síðar ."/>
        <s v="í framtíðinni verði Iðntæknistofnun og Rannsóknarstofnun byggingariðnaðarins ætlaður staður í Vatnsmýrinni í tengslum við háskólana . Hallgrímur Jónasson , forstjóri"/>
        <s v="í frumvarpi að nýrri stjórnarskrá sem lá fyrir Alþingi veturinn 2012 - 13 og ættað var frá Stjórnlagaráði , hafi"/>
        <s v="í frumvarpinu sé kveðið á um heimild til stjórnvalda til þess að bregðast við brotum gegn ákvæðum laga og reglna"/>
        <s v="í frumvarpsdrögum að nýjum orkulögum sé lögð áhersla að á að eignarhald orkuauðlinda verði áfram í opinberri eigu . HVAÐ"/>
        <s v="í frumvörpum sjávarútvegsráðherra eru ákvæði sem banna nánast framsal aflaheimilda . Einnig tekur aðalfundurinn undir þau sjónarmið í frumvörpum sjávarútvegsráðherra"/>
        <s v="í fyrirliggjandi frumvarpi sé gert ráð fyrir að kona hafi sjálfsákvörðunarrétt til þess að binda endi á meðgöngu , en"/>
        <s v="í fyrirliggjandi teikningum nú er að fullu tekið tillit til tillagna nefndarinnar . &quot; Margrét Frímannsdóttir , fyrrverandi alþingismaður ,"/>
        <s v="í fyrirliggjandi tillögu að breytingu á deiliskipulagi á hluta Brynjureits sé gert ráð fyrir minna byggingarmagni en heimilt er skv."/>
        <s v="í fyrsta sinn hefði íslenskur listmálari tekist á við að túlka þjóðsögurnar . Sýningin Korriró og dillidó er sögð kærkomið"/>
        <s v="í fyrsta sinn í mjög langan tíma stígur forystumaður í Samfylkingunni fram sem virðist muna eftir því að Samfylkingin hafi"/>
        <s v="í fyrsta sinn í sögu lýðveldisins er kona fjármálaráðherra og konur í meirihluta í ríkisstjórn landsins , samkvæmt tilkynningu sem"/>
        <s v="í fyrsta sinn í sögu lýðveldisins er kona fjármálaráðherra og konur í meirihluta í ríkisstjórn landsins . Er einnig sagt"/>
        <s v="í fyrsta sinn lítur dagsins ljós sérstök reglugerð sem fjallar eingöngu um öryggismál skemmtibáta . Hins vegar eru það vonbrigði"/>
        <s v="í fyrsta sinn sé verið að leggja grunninn að því að ákvarðanir sem teknar eru séu byggðar á gögnum ,"/>
        <s v="í fyrsta sinn væri ekki ágreiningur um það á Alþingi að „ svo friðvænlegt sé í okkar heimshluta að ekki"/>
        <s v="í fyrsta sinn vottaði fyrir því að forsætisráðherra væri að komast til meðvitundar . Hann talaði um að í athugun"/>
        <s v="í fyrsta skipti hafi verið gerð vönduð úttekt á fjármálum blaðanna . Hún sýni þar sem Datomenn hafi alltaf haldið"/>
        <s v="í fyrsta skipti í sögu Selfossboltans vann karlaliðið sig upp í úrvalsdeild og kvennaliðið var ótrúlega stutt frá því að"/>
        <s v="í gær skrifuðum við heilbrigðisráðherra undir samkomulag um byggingu nýs hjúkrunarheimilis sem mun rísa í Sogamýrinni , austan við Mörkina"/>
        <s v="í gær úrskurðaði umhverfis- og auðlindaráðherra um að kerfisáætlun Landsnets skuli sæta umhverfismati . Ógilti ráðherra þar með niðurstöðu Skipulagsstofnunar"/>
        <s v="í gær var skrifað undir samningana við Færeyinga um kolmunna sem er líka gríðarlega mikilvægt fyrir þessi sveitarfélög þar sem"/>
        <s v="í gær voru 100 ár frá því að Chelsea lék sinn fyrsta leik og að því tilefni mun klúbburinn opna"/>
        <s v="í gær voru liðin 90 ár frá stofnun Slysavarnafélags Íslands , sem er fyrirrennari núverandi samtaka . Markaði það upphaf"/>
        <s v="í gangi sé greiningar og undirbúningsvinna við að færa málefni um þjónustu við aldraða og fatlaðra frá ríki til sveitarfélaga"/>
        <s v="í gegnum sársauka geti vaxið viska . CNN fjallar um málið og útskýrir afstöðu Winfrey þegar kemur að #METOO -"/>
        <s v="í hana skuli ráðist . Um leið er ástæða til að hafa í huga allar þær framkvæmdir sem ekki verða"/>
        <s v="í hluthafahóp sé kominn þátttakandi í iðnaðinum með reynslu og þekkingu á rekstri í sjávarútvegi . „ Það er gott"/>
        <s v="í hluthafahóp sé kominn þátttakandi í iðnaðinum með reynslu og þekkingu á rekstri sjávarútvegsfyrirtækis . Eins og Fréttablaðið greindi frá"/>
        <s v="í honum sé lögð áhersla á sátt og samráð og vona að fyrir því sér innistæða . Formaður BSRB er"/>
        <s v="í innanríkisráðuneytinu eigi að leita leiða til að takmarka útbreiðslu og aðgengi að klámi . Í ályktun félagsins segir að"/>
        <s v="í Katalóníu má finna Dalí-safnið sem , líkt og nafnið gefur til kynna , er yfirgripsmikið safn verka eftir spænska"/>
        <s v="í kjarasamningunum fælist styrking á lífeyrissjóðakerfinu í formi aukinna iðgjaldagreiðslna . Þá sagði Steingrímur að hækkun atvinnuleysisbóta væri svo sjálfsögð"/>
        <s v="í kjölfar mikillar fjölmiðlaumfjöllunar hafi á fyrstu 2 mánuðum þessa árs stigið fram jafnmörg börn og unglingar til að segja"/>
        <s v="í landinu búi enn svo skynugir stjórnmálamenn að þeir geri sér grein fyrir því að gamalt fólk er á margan"/>
        <s v="í landinu er tekin við ríkisstjórn undir forsæti jafnaðarmanna . Jafnframt fagnar fundurinn að úrslit alþingiskosninganna í apríl hafi skilað"/>
        <s v="í lok árs 2014 mun fyrirtæki hans Virgin Galactic bjóða upp á ferðir í geiminn . &quot; Spánverjinn Iago Aspas"/>
        <s v="í meginatriðum legði Ríkisendurskoðun blessun sína yfir söluna . Árni segist enn fremur bera full traust til Kjartans sem hafi"/>
        <s v="í nóvember í fyrra var skrifað undir samning um 35 milljóna króna framlag á ári næstu fimm árin í nýskógrækt"/>
        <s v="í nútíma samfélagi hafa bæði strákar og stelpur frelsi til að velja sér stað á kynjuðu litrófi út frá eigin"/>
        <s v="í nýföllnum dómi Hæstaréttar yfir manni sem fundinn var sekur um heimilisofbeldi , skuli ekkert gert með viðhorf þau sem"/>
        <s v="í nýgerðum kjarasamningum verða tryggð 300 þúsund krónur lágmarkslaun . Það er nú viðurkennt að það sé algjört lágmark til"/>
        <s v="í nýju frumvarpsdrögunum komi fram að sjúklingar geti óskað eftir því að upplýsingar um þá verði ekki fluttar í gagngrunninn"/>
        <s v="í nýju grunnskólalögunum er gert ráð fyrir að skólarnir verði að sinna forvarnarstarfi . Skólarnir skulu koma sér upp námsráðgjafa"/>
        <s v="í nýrri ríkisstjórn skuli hlutfall kynjanna vera jafnt auk þess sem kona gegnir nú stöðu forsætisráðherra í fyrsta sinn ."/>
        <s v="í nýrri þýðingu er reynt að &quot; tryggja að bæði kynin njóti sannmælis &quot; , svo vitnað sé í orð"/>
        <s v="í nýsamþykktri samgönguáætlun 2015 - 2018 sé gert ráð fyrir framkvæmdum við brúarstæði Tjarnarár á Vatnsnesi enda hafi framkvæmdin verið"/>
        <s v="í nýundirrituðum búvörusamningum er að finna ákvæði sem horfa í átt til aukinnar fjölbreytni í stuðningi hins opinbera við bændur"/>
        <s v="í pólitísku yfirlýsingunni er þess getið að kannaðir verði möguleikar á auknu samstarfi á sviði orkumála , einkum hvað varðar"/>
        <s v="í ræðunni hefði Bush staðfest vilja Bandaríkjanna til að vinna að málinu gegnum öryggisráð SÞ . Þrjú ráðuneyti , forsætisráðuneytið"/>
        <s v="í sameiginlegri yfirlýsingu Kennarafélags Reykjavíkur , Félags skólastjórnenda í Reykjavík og fræðsluyfirvalda í Reykjavík komi fram að bregðast þurfi við"/>
        <s v="í samgönguáætlun til næstu fimm ára sé gert ráð fyrir tvöföldun Reykjanesbrautarinnar frá Kaldárselsvegi að Krýsuvíkurvegi . Framkvæmdirnar munu hefjast"/>
        <s v="í samstarfsyfirlýsingu ríkisstjórnarflokkana sé skýrt kveðið á um að staðið verði við framkvæmdaáætlun um ný hjúkrunarheimili fyrir aldraða enda verkefnið"/>
        <s v="í sáttmála nýrrar ríkisstjórnar segi að veita eigi trúfélögum heimild til að staðfesta samvist samkynhneigðra . Hrafnkell Tjörvi Stefánsson ,"/>
        <s v="í september sl. veitti forseti Íslands Jack Ives riddarakross hinnar íslensku fálkaorðu fyrir rannsóknarstörf á Íslandi og kynningu á Íslandi"/>
        <s v="í september verði efnt til sérstaks átaks gegn plastnotkun en á föstudaginn hefst formlega átaksverkefnið Plastlaus september . Frétt mbl.is"/>
        <s v="í skipulagstillögu sé gert ráð fyrir að salurinn skuli endurbyggður í sömu mynd . Því lagði nefndin ekki til frekari"/>
        <s v="í skýrslu formanns matvælaverðsnefndar forsætisráðherra er sýnt fram á það með vönduðum útreikningum Hagstofu Íslands hverjar séu helstu ástæður fyrir"/>
        <s v="í skýrslu Gylfa væri þó talað um að eitthvað svigrúm væri til launahækkana því málflutningur sumra í samfélaginu hefði verið"/>
        <s v="í skýrslu nefndar um starfsemi í Breiðavík skuli ekki vera um hvítþvott að ræða . &quot; Miðað við það sem"/>
        <s v="í skýrslum Viðskiptaráðs kveði nú við annan tón . Stjórnvöld vinni nú að breytingum svo mistökin endurtaki sig ekki ."/>
        <s v="í sömu vikunni eru settar fram hugmyndir um tvo náttúrulega baðstaði á Vesturlandi , í Reykholtsdal og á Lýsuhóli ."/>
        <s v="í stað óþrifalegs iðnaðarsvæðis komi fallega skipulögð íbúðarhúsabyggð sem fellur vel að landinu og auðveldar íbúum að njóta náttúruauðæfa svæðisins"/>
        <s v="í stefnuyfirlýsingu ríkisstjórnarinnar er lögð aukin áhersla á atvinnumálin . &quot; Það er nauðsynlegt að gripið verði til allra tiltækra"/>
        <s v="í stjórnarsáttmála nýrrar ríkisstjórnar sé staðið við fyrri áætlanir um að nýr meðferðarkjarni spítalans verði risinn árið 2023 en þetta"/>
        <s v="í stjórnarsáttmála ríkisstjórnarinnar er áhersla lögð á samráð við aðila vinnumarkaðarins um keðjuábyrgð , unnið verði gegn kynbundnum launamun ,"/>
        <s v="í stjórnarsáttmála ríkisstjórnarinnar sé staðið við fyrri áætlanir um að meðferðarkjarni við Landspítalann við Hringbraut verði risinn árið 2023 ."/>
        <s v="í stjórnarsáttmálanum sé vinnumarkaðurinn settur í öndvegi . &quot; Skilaboð Samtaka atvinnulífsins hafa enda verið þau að stjórnin muni ekki"/>
        <s v="í sveitarfélaginu væru nú tvö stórlið í íshokkí . &quot; Þetta sýnir best hvað hefst þegar sveitarfélög sameinast og hægt"/>
        <s v="í tillögu að breytingu á deiliskipulagi á hluta Brynjureits sé gert ráð fyrir að minna verði byggt en heimilt sé"/>
        <s v="í tillögu til þingsályktunar um fjögurra ára samgönguáætlun fyrir árin 2007 – 2010 sé gert ráð fyrir að ráðist verði"/>
        <s v="í tillögum nefndar um endurskoðun starfsnáms og eflingu þess til framtíðar virðist horfið frá skerðingu náms til stúdentsprófs . Menntamálaráðherra"/>
        <s v="í tillögunum virðist horfið frá skerðingu náms til stúdentsprófs . Hagsmunaráð styðji hugmyndir starfsnámsnefndar um aukið valfrelsi til náms á"/>
        <s v="í tillögunum virðist horfið frá skerðingu náms til stúdentsprófs . Hagsmunaráð styður hugmyndir nefndarinnar um aukið valfrelsi til náms á"/>
        <s v="í umræðunni í aðdraganda þjóðaratkvæðisins hefðu skoskir stjórnmálamenn og kjósendur ítrekað lagt áherslu á vilja sinn til þess að vera"/>
        <s v="í umræðunni tóku þátt fleiri karlar en konur , fimm á móti fjórum . En einn karl benti honum og"/>
        <s v="í undirbúningi er sérstök geðdeild sem ætlað er að sinna erfiðustu sjúklingunum en benda á að bregðast verði þegar í"/>
        <s v="í undirbúningi sé sérstök geðdeild sem sinna eigi erfiðustu sjúklingunum , en bendir á að bregðast þurfi strax við þeim"/>
        <s v="í vor brautskrái Háskóli Íslands fyrstu nemendurna sem menntaðir eru í forlagsritstjórn . Von er á þessum nemendum til starfsþjálfunar"/>
        <s v="í yfirlýsingu ríkisstjórnarinnar sé talað um að hún muni beita sér fyrir opinni stjórnsýslu , auknu gagnsæi og lýðræðisumbótum ."/>
        <s v="í þau mörgu skipti sem skuldastaðan hefur verið krufin til mergjar í umræðunni hafa framboðin líka lagt sig fram við"/>
        <s v="í þessu tilfelli virðast þessir tveir gagnrýnendur hafa lesið verkið áður en þeir fóru á sýninguna og geta því greint"/>
        <s v="í þessum kjarasamningum erum við sannarlega ekki að fara fram úr því sem er verðmætasköpunin í hagkerfinu . Það gefur"/>
        <s v="í þingályktunartillögunni sé lagt til að Alþingi fordæmi þessar fyrirhugaðar aðgerðir Bandaríkjastjórnar . Hún óskar jafnframt eftir því að Alþingi"/>
        <s v="í Þjórsá fari Holta- og Urriðafossvirkjanir í nýtingarflokk , en segir ákvörðun um að ekki megi rannsaka frekar virkjanakosti í"/>
        <s v="í Þjórsár fari Holta- og Urriðafossvirkjanir í nýtingarflokk , en segir ákvörðun um að ekki megi rannsaka frekar virkjanakosti í"/>
        <s v="í þriggja ára áætlun væri gert ráð fyrir framlagi úr borgarsjóði til framkvæmda við framhaldsskóla í borginni . &quot; Er"/>
        <s v="íbúa í hverfinu hafði verið sleppt úr haldi Bandaríkjamanna . Árásin var gerð á heimili trúarleiðtoga , og veislan sótt"/>
        <s v="íbúar borgarinnar vilji stuðla að sjálfbærum lífsháttum og fjölbreyttu dýralífi í borginni . Slíkt verði hinsvegar að gerast í sátt"/>
        <s v="íbúar fái einhver tækifæri til að byggja og búa í Reykjavík . Þau Dagur B. Eggertsson , Stefán Jón Hafstein"/>
        <s v="íbúar gátu unnið þennan sigur með því að taka málin í eigin hendur . Í fyrstu fannst manni maður hálf"/>
        <s v="íbúar hafa sjálfir ráðið málum sínum og kosið sér bæjarstjórn í 150 ár . Kaupstaðarréttindin fengust 26. janúar 1866 ,"/>
        <s v="íbúar Júgóslavíu hefðu &quot; valið leið lýðræðis og umbóta og hafnað Milosevic og einangrun landsins á alþjóða-vettvangi &quot; . Kostunica"/>
        <s v="íbúar Júgóslavíu hefðu valið sér leið lýðræðis og umbóta og hafnað Milosevic og einangrun landsins á alþjóðavettvangi . Í skeyti"/>
        <s v="íbúar landsins hefðu greinilega meiri áhuga á hálendinu en áður og veitti það öllum þeim sem tengjast hálendinu með einhverjum"/>
        <s v="íbúar láti sig varða þá þjónustu sem sveitarfélagið veitir og þakkar fyrir erindi sem bæjarbúar hafa sent bæjaryfirvöldum en tvö"/>
        <s v="íbúar Reykjanesbæjar eru í fyrsta skipti orðnir ellefu þúsund . Steinþór segir að fjölgunin hafi gengið hraðar á þessu ári"/>
        <s v="íbúar skuli tilbúnir að leggja hönd á plóginn við að hreinsa til í umhverfinu , “ segir í frétt á"/>
        <s v="íbúar stuðli að fjölbreyttu dýralífi í borginni , en banni síðan hænsnahaldið á grundvelli kvörtunar frá einum nágranna sem segir"/>
        <s v="íbúar sveitarfélagsins urðu tíu þúsund . Því ber að fagna en um leið gerir aukinn íbúafjöldi meiri kröfur til þeirra"/>
        <s v="íbúarnir hafi vilja og frelsi til að geta gagnrýnt . En umhverfismálin eru ekki einkamál þjóðarinnar eða stjórnmálamanna . Þau"/>
        <s v="íbúarnir tækju frumkvæði í baráttu við skipulagða glæpastarfsemi í hverfinu , gegn ofbeldi , hótunum og illsku sem þar hefði"/>
        <s v="Íbúðalánasjóður ætli á næstu 12 mánuðum að bjóða 130 íbúðir sem eru í eigu sjóðsins til leigu en bendir jafnframt"/>
        <s v="Íbúðalánasjóður eigi að hætta að veita íbúðalán . Ríkið hefur þurft að leggja íbúðalánasjóði til mikið fé og sjóðurinn gæti"/>
        <s v="Íbúðalánasjóður er að reyna , sem sagt , að selja úr sínu eignasafni til þá félaga sem eru að sinna"/>
        <s v="Íbúðalánasjóður hafi farið þessa leið , vegna þess að þá er þetta á opnum íbúðamarkaði og ekki hægt að væna"/>
        <s v="Íbúðalánasjóður sé að reyna að selja úr sínu eignasafni til félaga sem eru að sinna ákveðnum félagslegum þörfum . “"/>
        <s v="Iceland Express hefji innanlandsflug . Það sýni að menn hafi trú á því og að markaðurinn sé vaxandi . Flugfélagið"/>
        <s v="Icelandair grípi til þess að veita flugmönnum hlutastörf til að koma í veg fyrir uppsagnir . En að það verði"/>
        <s v="Icelandair og Félag íslenskra atvinnuflugmanna hafi snemma í morgun náð saman um nýjan kjarasamning . SAF hvetja félagsmenn FÍA til"/>
        <s v="Icesave-viðræður séu hafnar á ný en íslenska samninganefndin hefur setið á fundum með hollensku og bresku samninganefndinni undanfarna tvo daga"/>
        <s v="iðgjöld af séreignarsparnaði verði látin renna til íbúðakaupa , það leiði til sparnaðar og til þess að fólk geti lagt"/>
        <s v="iðkendur séu ólíkir og hafi ólíkan menningarlegan bakgrunn , “ segir Sigríður . Þórður Einarsson , framkvæmdastjóri Leiknis , fékk"/>
        <s v="iðnaðar- og viðskiptaráðherra vilji minnka viðskiptahindranir á Íslandi . Stjórn Félags atvinnurekenda fagnar yfirlýsingum fjármálaráðherra þess efnis að hann vinni"/>
        <s v="iðnaðarráðherra hafi áhuga á að styrkja uppbyggingu fiskeldis í landinu . „ En við erum í prinsippinu ekki fylgjandi ívilnunum"/>
        <s v="iðnaðarráðherra kynnti þeim frumvarp sitt um nýsköpunarmiðstöð . Sjaldgæft er að stjórnarandstöðunni sé kynnt stjórnarfrumvarp áður en það er lagt"/>
        <s v="iðnaðarráðherra telji ekkert mæla gegn því að boranir geti farið fram samhliða heildstæðu mati á umhverfisáhrifum vegna fyrirhugaðs álvers á"/>
        <s v="Íhaldsflokkurinn beri enn traust til hennar og er þakklát fyrir stuðninginn . Þrátt fyrir það segir hún fjölda samstarfsfólks hennar"/>
        <s v="Illugi Gunnarsson skuli hafa náð fyrsta sætinu , sem hann náði með glæsibrag , því hann hlaut 4.232 atkvæði í"/>
        <s v="Indriði H. Þorláksson hættir sem aðstoðarmaður Steingríms J. Sigfússonar fjármálaráðherra eins og greint er frá í Viðskiptablaðinu í dag ."/>
        <s v="Indverjar væru tilbúnir til að ræða vopnaeftirlit og bann við tilraunum með kjarnorkuvopn . Utanríkisráðherrann sagðist vona að leiðtogar á"/>
        <s v="indversk stjórnvöld ákváðu í gær að opna sendiráð í Reykjavík . Íslendingar opnuðu sendiráð á Indlandi í fyrra . Ingibjörg"/>
        <s v="Ingi sé komin til félagins til að efla enn frekar árangur knattspyrnudeildar í öllum flokkum . Hann býr yfir dýrmætri"/>
        <s v="Ingibjörg Sólrún Gísladóttir hafi tekið þá ákvörðun að bjóða Samfylkingunni liðstyrk sinn í kosningabaráttunni . Ingibjörg Sólrún er gríðarlega sterkur"/>
        <s v="Ingibjörg Sólrún Gísladóttir hefur gert það . En þá er líka mikilvægt að við ræðum hreint út um það sem"/>
        <s v="Ingrid Betancourt , fyrrum forsetaframbjóðandi , og 14 aðrir gíslar voru frelsaðir úr haldi kólumbísku skæruliðasamtakann Farc í dag ."/>
        <s v="innan fárra daga lyki ég skólagöngunni í Fjölbraut . Stúdentsefni þurftu einhvern samastað í byrjun dags . Sem forsvari hópsins"/>
        <s v="innan Hugarafls myndaðist stuðningsnet , þar sem notendur geðheilbrigðisþjónustu nálgast hvern annan á jafningjagrundvelli . &quot; Þegar við stöndum frammi"/>
        <s v="innan tíðar muni SÍ loks flytja í húsnæði sem væri ekki aðeins áheyrendum heldur flytjendum samboðið . Hann tók undir"/>
        <s v="innanríkisráðherra , Hanna Birna Kristjánsdóttir , skuli loks hafa brugðist við ítrekuðum áskorunum samtakanna um að stöðva nauðungarsölur á heimilum"/>
        <s v="innanríkisráðherra ætlar ekki að loka flugbraut 06/24/06 án fullvissu um að það komi ekki niður á öryggi flugvallarins . Til"/>
        <s v="innanríkisráðherra hafi brugðist við áskorununum um að stöðva nauðungarsölur á heimilum . Samtökin fagna einnig frumvarpi Eygló Harðardóttir , félags-"/>
        <s v="innanríkisráðherra hafi hætt við sameiningu lögregluembætta á Vesturlandi og Vestfjörðum , en sameina þess í stað eingöngu embættin á Vesturlandi"/>
        <s v="innanríkisráðherra hafi nú sett sameiningu sveitarfélaga á höfuðborgarsvæðinu á dagskrá með fyrirhugaðri sameiningu Álftaness við annað sveitarfélag . „ Leggja"/>
        <s v="innanríkisráðherra hafi nýverið lagt fram frumvarp til breytinga á útlendingalögum . &quot; Fundurinn telur að þetta verði til þess að"/>
        <s v="innanríkisráðherra hafi nýverið lagt fram frumvarp til breytinga á útlendingalögum . Fundurinn telur að þetta verði til þess að bragarbót"/>
        <s v="innanríkisráðherra hafi tekið undir þau sjónarmið lögreglumanna , sveitarstjórna og annarra þeirra er málið varðar , að við sameiningu lögregluembættanna"/>
        <s v="innanríkisráðherra skuli hafa brugðist við ítrekuðum áskorunum samtakanna um að stöðva nauðungarsölur á heimilum . Hljóti frumvarpið samþykki þingsins verður"/>
        <s v="innflutningur á svokölluðum upprunaostum , það er ostum sem ekki eru framleiddir hér á landi , verði heimilaður án tolla"/>
        <s v="innlend framleiðsla sést í verslunum landsins þrátt fyrir að geitastofninn íslenski sé lítill . Færri vita að kiðakjöt er fáanlegt"/>
        <s v="innritun nemenda í verk- og starfsnámsbrautir framhaldsskólanna hefur aukist um 33% frá í fyrra , en verið er að bæta"/>
        <s v="innstæðutryggingakerfið verði treyst í sessi , &quot; samkvæmt tilkynningu . Fjármálafyrirtæki verður óheimilt að gera starfslokasamning við framkvæmdastjóra eða annan"/>
        <s v="Írak verði undanskilið nýrri útgáfu af ferðabanninu sem Donald Trump Bandaríkjaforseti hyggst undirrita í dag . Telja þau undanþáguna vera"/>
        <s v="Írakar hafa nú tækifæri til að móta sér framtíð að eigin ósk . Það tækifæri höfðu þeir ekki fyrir innrásina"/>
        <s v="írakar hafi haldið þessar mikilvægu kosningar í dag , &quot; sagði Obama í yfirlýsingu í kvöld . Obama lofaði því"/>
        <s v="Írakar hefðu nú staðfest forsetatilskipun sem bannaði alla framleiðslu gereyðingarvopna . Hún væri &quot; skref í rétta átt &quot; ."/>
        <s v="Írakar skyldu ekki láta hótanir hryðjuverka-manna stöðva sig í að kjósa . Sagði Bush að kosningarnar væru sögu-legt skref í"/>
        <s v="Írakar skyldu komast í úrslit Asíumótinu í knattspyrnu . Þúsundir manna hafa fagnað sigri landsliðsins á Suður-Kóreumönnum á götum borgarinnar"/>
        <s v="Íranar hafi hætt að auðga úran . Mohamed ElBaradei , yfirmaður IAEA , hafði sagt stjórninni að stofnunin staðfesti að"/>
        <s v="Írani fengi þau . &quot; En friðarverðlaun Nóbels skipta ekki mjög miklu máli , það sem skiptir máli eru vísinda-"/>
        <s v="Írar hafi samþykkt svonefndan Lissabon-sáttmála í þjóðaratkvæðagreiðslu í gær . &quot; Þetta er góður dagur fyrir Evrópu , &quot; segir"/>
        <s v="íraski klerkurinn Moqtada al-Sadr hefur skipað Mehdi-sveitunum sem er undir hans stjórn að hætta öllum aðgerðum . Vonir standa til"/>
        <s v="Isabel Allende minni okkur rækilega á umgengni okkar við náttúruna og mér varð óneitanlega hugsað til Kárahnjúka , sem eru"/>
        <s v="Ísland ætli að taka þátt í Evrópu átaki sem miði að því að færa þungaflutninga í meira mæli á sjó"/>
        <s v="Ísland hafði brugðist við hluta þeirra athugasemda sem áður höfðu verið gerðar við íslensk stjórnvöld . En hvetur íslensk stjórnvöld"/>
        <s v="Ísland hafi , þá er 10 ára undirskriftarafmæli Íslands en þó án fullgildingar eða lögfestingar og þetta er náttúrulega alveg"/>
        <s v="Ísland hafi fengið samþykki fyrir láni upp á 2,1 milljarð Bandaríkjadala hjá Alþjóða gjaldeyrissjóðnum . Þetta kemur fram í sameiginlegri"/>
        <s v="Ísland hafi frumkvæði að afnámi tolla . Aðrar þjóðir hafa þá ekkert upp á okkur að klaga . Við verðum"/>
        <s v="Ísland hafi gert úrbætur hvað varðar mosku á Íslandi . Stjórnvöld hafi orðið við tilmælum nefndarinnar um að gefa félögum"/>
        <s v="Ísland hafi lagt til ályktun um bann við limlestingum á kynfærum kvenna sem var samþykkt á allsherjarþingi Sameinuðu þjóðanna árið"/>
        <s v="Ísland hafi samþykkt að sækja um aðild að Evrópusambandinu . UJ hvetja þingmenn og landsmenn alla til þess að kynna"/>
        <s v="Ísland hafi verið ein þeirra þjóða , sem lögðu til ályktun um bann við limlestingum á kynfærum kvenna . &quot;"/>
        <s v="Ísland hafi verið ein þeirra þjóða sem lögðu til ályktun um bann við limlestingum á kynfærum kvenna , sem samþykkt"/>
        <s v="Ísland hefur farið langt en ég skil hvernig þetta kom út . Við sem leikmenn erum búnir að styðja Ísland"/>
        <s v="Ísland hlaut nýlega hæstu einkunn hjá evrópskum stýrihópi fyrir barnaslysavarnir og gott að vita til þess að þrotlaus vinna að"/>
        <s v="Ísland mætir Japan , en ekki einhverri af sterkari þjóðum Evrópu , en það er ljóst að japanska liðið verður"/>
        <s v="Ísland muni mæta Svíum í 8 - liða úrslitum á EM . Þetta varð ljóst í gærkvöldi en leikurinn fer"/>
        <s v="Ísland sæki um og segja að stærsta verkefnið verði að verja auðlindir landsins . Í hvaða heimi lifa þessir menn"/>
        <s v="Ísland sé einn af okkar helstu samstarfsaðilum og hlökkum til að styrkja þetta góða samstarf til hagsbóta fyrir alla ."/>
        <s v="Ísland sé ekki aðildarríki ESB og mun gera allt sem í sínu valdi stendur til þess að koma í veg"/>
        <s v="Ísland sé óðum að ná sér úr þeim hremmingum sem landið lenti í í hruninu 2008 og tilgangur heimsóknarinnar sé"/>
        <s v="Ísland skuli á ný eiga aðild að Alþjóðahvalveiðiráðinu og minna á fyrri ályktanir sínar um að á helstu markaðssvæðum íslenskrar"/>
        <s v="Ísland skuli ekki hafa farið að ráðum þeirra og kastað krónunni . Þeir sem sjá ekkert sérkennilegt við þennan málflutning"/>
        <s v="Ísland skuli feta í fótspor Svía og Norðmanna með því að gera kaup á vændi refsiverð . Í tilkynningu frá"/>
        <s v="Ísland skuli hafa náð inn á svokallaðan hvítlista alþjóða siglingamálastofnunarinnar IMO og skírteini íslenskra skipstjórnar- og vélstjórnarmanna verði gefin út"/>
        <s v="Ísland skuli verða þriðja landið í heiminum til að setja slík lög og skipa sér þannig í framlínu ríkja sem"/>
        <s v="Ísland skuli viðurkenna ábyrgð sína gagnvart reglum um ábyrgð innistæðueigenda og ætli nú að endurgreiða viðskiptavinum Icesave . Í frétt"/>
        <s v="Ísland spili ekki fyrsta leik á EM fyrr en 14. júní . Mótið hefst 10. júní en Íslenska liðið stígur"/>
        <s v="Ísland tekur nú virkan þátt í alþjóðlegri viku um fjármálalæsi og hvetur alla neytendur til þess að kynna sér reglur"/>
        <s v="Ísland væri á leið í Evrópusambandið . En Westerwelle sló svo á létta strengi og lét þau orð fylgja að"/>
        <s v="Ísland væri í Evrópusambandinu og styðja við slíkt . Mogginn segir að eitthvað illt búi undir slíkum yfirlýsingum , þetta"/>
        <s v="Ísland væri komið í hóp þeirra &quot; menningarþjóða &quot; sem höfðu sett lög sem byggðu &quot; á þeirri hugsjón að"/>
        <s v="Ísland væri nú loksins að koma aftur inn úr kulda fjármagnshafta sem fullgildur meðlimur í samfélagi þjóðanna , heldur viðruðu"/>
        <s v="Ísland væri nú loksins orðið laust við U2 . Það er ekki hægt að elta ólar við slíkt og kenna"/>
        <s v="Ísland verði , þá er 10 ára undirskriftarafmæli Íslands en þó án fullgildingar og þetta er náttúrulega alveg ótrúlegt að"/>
        <s v="Ísland verði þannig griðland flóttamanna sem flúið hafa styrjaldir og kúgunarstjórnir . Hins vegar virðist félagsmálaráðherra ganga eitthvað fleira til"/>
        <s v="Íslandi hafi náð rétti sínum fyrir alþjóðlegum dómstóli í þessu máli . &quot; Núna er ljóst að það eru engin"/>
        <s v="Íslandsbanki ætli sér að greiða kostnað söfnunarinnar og að hlutfallinu sem tekið var af söfnunarfé hafi alltaf verið haldið í"/>
        <s v="Íslandsbanki hafi verið valinn til að ljúka endurfjármögnun N1 , sem er eitt stærsta verslunar- og þjónustufyrirtæki landsins . Við"/>
        <s v="Íslandspóstur hafi undirgengist skilyrði samkeppnisyfirvalda - en bendir þó á að sáttin þýðir í raun ekkert annað en að Íslandspóstur"/>
        <s v="Íslandspóstur hf. skuli allur vera enn í þjóðareign . Samgönguráðherra hefur lýst því mjög afdráttarlaust að ekki standi til að"/>
        <s v="Íslendingar á öllum aldri sæki miklu meira í útivistarferðir en áður var . &quot; Sem betur fer ferðast fleiri Íslendingar"/>
        <s v="Íslendingar ætli að skipa sér á bekk með þeim þjóðum sem fremstar standa í baráttunni fyrir reyklausu umhverfi . &quot;"/>
        <s v="Íslendingar borði nú baunarétt þótt þeir mættu gera meira af því . Fólk af sjö þjóðernum sem starfar í eldhúsi"/>
        <s v="Íslendingar geri nú góðan mat enn betri . Mjólkursamsalan framleiddi um það bil 80 tonn af smjöri á síðasta ári"/>
        <s v="Íslendingar hafi aftur gengið í Alþjóðahvalveiðiráðið , IWC . Þetta kom fram í grænlensku útvarpi í dag . Formaður samtakanna"/>
        <s v="Íslendingar hafi nú gerst samstarfsaðilar Veðurtunglastofnunarinnar . Aðildin er til reynslu næstu fimm árin , en að þeim loknum er"/>
        <s v="Íslendingar hafi sótt um aðild að Evrópusambandinu . Miguel Angel Moratinos , utanríkisráðherra Spánar : Við erum hlynntir umsókn Íslendinga"/>
        <s v="Íslendingar hafi tapað á heimavelli fyrir Slóveníu því þau úrslit þýði að hans mati að Norðmenn eiga ennþá sæmilega möguleika"/>
        <s v="Íslendingar hafi undanfarið staðfest fjölda samninga og sáttmála , meðal annars um réttindi barna . Þá hafi réttur fólks af"/>
        <s v="íslendingar hefðu ákveðið að bjóða sig fram . Nicholas Burns , aðstoðarutanríkisráðherra Bandaríkjanna talar . Burns var einnig spurður um"/>
        <s v="Íslendingar hefðu haft sjálfbærni að leiðarljósi í þessum umræðum . Steingrímur J. Sigfússon , þingmaður VG og fyrrverandi ráðherra sjávarútvegsmála"/>
        <s v="Íslendingar séu farnir frá Líbanon en ráðherra segir aðgerðir Ísraelsmanna í landinu harkalegar . Fréttastofa Útvarpsins náði tali af Valgerði"/>
        <s v="Íslendingar séu loksins að læra að sofa hjá edrú , amk. sé Veröld Tobbu trúað . Eitthvað verður að gera"/>
        <s v="Íslendingar séu óðum að ná sér úr þeim hremmingum sem þeir lentu í í hruninu 2008 og tilgangur heimsóknarinnar sé"/>
        <s v="Íslendingar skuli auka samskiptin við stjórn sína og leggja friðarferlinu lið . &quot; Okkur þykir afar gott að vera í"/>
        <s v="Íslendingar styddu stofnun sjálfstæðs ríkis Palestínumanna og þakkaði þann stuðning sem íslenska þjóðin hefur sýnt Palestínumönnum á umliðnum árum ."/>
        <s v="Íslendingar tækju í auknum mæli þátt í alþjóðlegum umræðum , stefnumótun og samstarfi um nýtingu auðæfa hafsins . Íslendingar hefðu"/>
        <s v="Íslendingar taki á móti kvótaflóttamönnum . „ Aðeins 30 ríki taka á móti kvótaflóttamönnum . En ég verð að segja"/>
        <s v="Íslendingar taki á móti kvótaflóttamönnum . Anna Shea , lögfræðingur og rannsakandi hjá Amnesty International : Aðeins 30 lönd í"/>
        <s v="Íslendingar taki fullan þátt í samkomulaginu en segir vonbrigði hve fáar þjóðir skuldbundu sig í Katar . Svandís Svavarsdóttir ,"/>
        <s v="Íslendingar vilji taka á móti fleiri flóttamönnum , en mikilvægt sé að vandað sé til verka . Þórir var gestur"/>
        <s v="Íslendingum gefst kostur á að læra meira af reynslu þeirra , þegar forstjóri verndarsvæðisins heimsækir Ísland í sumarbyrjun . GUÐRÚN"/>
        <s v="Íslendingum þætti vænt um sveitina og að hann hefði verið snupraður fyrir að vera rómantískur sveitakall . Hann sagði ekkert"/>
        <s v="Íslendingum þætti vænt um sveitina og hann hefði áður verið snupraður fyrir að vera rómantískur sveitakall . Hann sagði ekkert"/>
        <s v="íslensk alþýða þyrfti ekki stöðugt að byggja afkomu sína á óvissum sjávarafla . - Nei , níðstöngin var reist vegna"/>
        <s v="íslensk dagblöð skuli bjóða upp á suduko-þrautir . Bikarmeistarar Stjörnunnar unnu nokkuð öruggan sigur á Val á Hlíðarenda í kvöld"/>
        <s v="Íslensk erfðagreining stígi þetta skref en segir skynsamlegast að ríkið geri það . Svandís Svavarsdóttir , heilbrigðisráðherra : Starfshópurinn sem"/>
        <s v="íslensk orð séu notuð í þessum tilgangi . „ Burtséð frá hvað orðin þýða og hverju þau lýsa í menningunni"/>
        <s v="íslensk sjónvarpsstöð skuli loksins hafa séð sér fært að halda úti þætti sem helgaður er bókmenntum . Með þættinum Tvípunkti"/>
        <s v="íslensk stjórnvöld ætla að taka loftslagsmálin föstum tökum , samkvæmt fjármálaáætlun . Steinunn benti á að ágætt væri að setja"/>
        <s v="íslensk stjórnvöld ætli að beita sér fyrir því að draga úr losun gróðurhúsalofttegunda um 40 prósent fyrir árið 2030 ."/>
        <s v="Íslensk stjórnvöld ætli sér að styrkja og efla íslensk fræði . &quot; Hins vegar er ekki gert ráð fyrir því"/>
        <s v="íslensk stjórnvöld áfrýi honum til yfirdeildar MDE . Dómurinn byggðist á því að tvö mjög smávægileg formleg frávik , sem"/>
        <s v="íslensk stjórnvöld bregðist við á ábyrgan hátt , með setningu reglugerðar sem stuðlar að bættri umgengni um lyf og minni"/>
        <s v="íslensk stjórnvöld hafi „ loksins viðurkennt ábyrgð sína “ eins og hann orðar það . Fasteignamarkaðurinn var rólegur í fyrr"/>
        <s v="íslensk stjórnvöld hafi bannað nektardans á Íslandi . Trúarleiðtoginn Rajan Zed segir í yfirlýsingu að Alþingi hafi með ákvörðun sinni"/>
        <s v="íslensk stjórnvöld hafi ekki skipað sér í lið með öðrum hvorum aðila deilunnar vegna Brexit . Í raun yrði það"/>
        <s v="íslensk stjórnvöld hafi ekki valið að fara þá leið . Arndís segir það hins vegar áhyggjuefni að með lagabreytingunni sé"/>
        <s v="íslensk stjórnvöld hafi fallist á að gera veigamiklar breytingar á starfsemi Íbúðalánasjóðs til að tryggja að hún samræmist ríkisstyrkjareglum EES"/>
        <s v="íslensk stjórnvöld hafi fallist á að gera veigamiklar breytingar á starfsemi Íbúðalánasjóðs til að tryggja að hún samræmist ríkisstyrkjareglum EES-samningsins"/>
        <s v="íslensk stjórnvöld hafi gert stjórnvöldum í Rússlandi grein fyrir að íslensk stjórnvöld hafi áréttað stuðning sinn við samkynhneigða , tvíkynhneigða"/>
        <s v="íslensk stjórnvöld hafi stutt gerð samningsins en einkum því að þau hafi haft sérstakt frumkvæði að mikilvægu ákvæði hans sem"/>
        <s v="íslensk stjórnvöld hefðu hafnað kínversku fjárfestingaráætluninni belti og braut en tók þar of djúpt í árinni . Málið er í"/>
        <s v="íslensk stjórnvöld hvetja til EES // EFTA-samstarfs við Breta og harmar ólund Norðmanna gagnvart hugmyndinni . &quot; Það væri ekkert"/>
        <s v="íslensk stjórnvöld hyggist létta 10% álögum af útfluttum óunnum fiski . Starfsgreinasambandið segir svarta daga framundan í íslenskri fiskvinnslu ."/>
        <s v="íslensk stjórnvöld hyggist taka við flóttamönnum frá Sýrlandi og áberandi tortryggni gætir meðal þeirra í garð múslima . Það virtist"/>
        <s v="íslensk stjórnvöld skuli vera í hópi fyrstu ríkja sem undirrita alþjóðlegan vopnaviðskiptasamning Sameinuðu þjóðanna í New York í dag ."/>
        <s v="íslensk stjórnvöld væru að vinna að því takmarki , og bauð tæknilega aðstoð frá framkvæmdastjórn ESB til að ná því"/>
        <s v="íslensk umhverfisyfirvöld telji sig vera lagalega bundin af reglu 15 . En því miður er tilvísun til þessarar reglu byggð"/>
        <s v="íslensk þekking skuli vera flutt út til Afríku og segist hafa mikinn áhuga fyrir því að Reykjavík sinni samfélagslegri ábyrgð"/>
        <s v="íslensk þjóð hafi fengið tækifæri til þess að hafna málinu og þetta ferli sýnir vel að þjóðin veit oft mun"/>
        <s v="íslenska hönnunarfyrirtækið væri búið að opna þessa glæsilegu búð í miðbæ Reykjavíkur . Borgar Þór Einarsson , aðstoðarmaður Guðlaugs Þórs"/>
        <s v="íslenska karlalandsliðið í knattspyrnu stefnir á Heimsmeistaramótið í knattspyrnu í Rússlandi á næsta ári eftir 2 - 0 sigur á"/>
        <s v="íslenska landsliðið í handbolta mæti Austurríki í síðari æfingaleik þjóðanna í Ólafsvík í dag . Íslenska karlalandsliðið hefur ekki leikið"/>
        <s v="íslenska lögreglan hefur yfir vopnum að ráða . Hvort að það er hríðskotabyssa , riffill , afsöguð haglabyssa eða gömul"/>
        <s v="íslenska lundaævintýrinu væri lokið en kokkurinn var hér við tökur á þætti sínum The F Word . Gordon er síður"/>
        <s v="íslenska ríkið ætli að hætta að brjóta Evrópureglur sem því ber að fara eftir , &quot; segir Valgeir Magnússon ,"/>
        <s v="íslenska skuli hljóma á ný eftir langt hlé . Íslensku U16 og U18 ára landslið karla og kvenna hófu í"/>
        <s v="íslenska þjóðin sé komin aftur í EM-partígírinn , ef hún fór þá einhverntíma úr honum eftir ævintýri strákanna í Frakklandi"/>
        <s v="íslenska þjóðin vilji eigna sér einhvern hlut í árangri hans . „ Einu sinni Íslendingur alltaf Íslendingur , &quot; sagði"/>
        <s v="íslenskar konur , 40 ára og eldri , fengu kosningarétt 19. júní 1915 . Farið verður í kvennasögugöngu undir leiðsögn"/>
        <s v="íslenskar lausnir í þróun neyðarlínusambands væru þar nú til skoðunar . Samkvæmt upplýsingum utanríkisráðuneytisins voru ráðherrarnir einhuga um að að"/>
        <s v="íslenski sóknarmaðurinn sé horfinn á braut . Færsla Nantes á Twitter þar sem tilkynnt er um riftun á samningnum hefur"/>
        <s v="íslenskir áhorfendur ættu þannig kost á að fylgjast með heimsfréttunum , en aðrir bentu á að útsendingarnar gætu ekki samræmst"/>
        <s v="íslenskir bankar hafi staðið sameiginlega að því . Það skipti miklu máli að mínu mati að sami auðkennislykillinn virki í"/>
        <s v="íslenskir borgarar heimsæki Kína til að ferðast þar um eða eiga viðskipti . Þeir geta farið um allt landið ef"/>
        <s v="íslenskir stúdentar séu síst eftirbátar stúdenta annarra þjóða . Og mér þykir það dapurlegt ef eftirminnilegasta framlag menntamálaráðherra til menntunar"/>
        <s v="íslenskir unglingar vilji í æ ríkari mæli flytja til útlanda . Vísir greindifrá nýrri rannsókn Háskólans á Akureyri sem leiddi"/>
        <s v="íslenskt fjármálafyrirtæki hafi lokið erlendu skuldabréfaútboði , hinu fyrsta eftir hrun , og þar með opnað að nýju aðgang íslenskra"/>
        <s v="íslenskt hugvit komi að uppbyggingunni . Hún bendir einnig á að gjaldtaka sé ekki eina leiðin til aðgangsstýringar . Þá"/>
        <s v="íslenskt íþróttafólk geti att kappi við jafnaldra og sambærilega hópa frá útlöndum , án þess að til þurfi að koma"/>
        <s v="íslenskt réttarkerfi virðist í auknu mæli viðurkenna mikilvægi þess að vernda íslensk vörumerki , koma í veg fyrir misnotkun á"/>
        <s v="íslenskt réttarkerfi virðist í auknum mæli viðurkenni mikilvægi þess að vernda íslensk vörumerki , koma í veg fyrir misnotkun á"/>
        <s v="íslenskt samfélag hafi þroskast þegar kemur að viðbrögðum við ásökunum um barnaníð . Það er umhugsunarvert að sama þroska er"/>
        <s v="íslenskt samfélag sé orðið opnara og að fleiri taki þátt í þjóðmálaumræðunni en áður fyrr . Þá bendir Örn á"/>
        <s v="íslensku bankarnir skuli tefla Heiðari Má fram á fundum sínum um hvernig bjarga eigi Íslandi . Heiðar Már er einmitt"/>
        <s v="íslenskur listamaður opni sig og gefi af sér . Gaman þegar plötur hafa tilgang , þannig er listin . Ein"/>
        <s v="íslenskur ráðherra skuli hafa mótmælt lyfjastefnu ESB og krafist þess að sambandið tryggði meiri samkeppni á þessum markaði til hagsbóta"/>
        <s v="íslenskur útflutningur til Svíþjóðar ykist . Íslensku sjávarútvegsfyrirtækin mættu vera virkari á sænska markaðnum og selja meira af sinni framleiðslu"/>
        <s v="íslenzka bankakerfið verði á heildina litið betur rekið . Manni var bjargað úr Ölfusá við Selfoss á tíunda tímanum í"/>
        <s v="Ísraelar hygðust draga sig í hlé frá herteknu svæðunum á Gaza og Vesturbakkanum og sagði að Palestínumenn væru tilbúnir að"/>
        <s v="Ísraelar og palestínska heimstjórnin hafi samþykkt ætlun Frakka og Egypta sem Hosni Mubarak , forseti Egyptalands , kynnti í gærkvöldi"/>
        <s v="Ísraelar skyldu kalla herlið sitt frá einum bæ á heimastjórnarsvæði Palestínumanna á Vesturbakkanum . Í dag voru átök á götum"/>
        <s v="Ísraelinn Ilan Ramon , sem var orrustuflugmaður , skyldi farast en talsmenn Palestínustjórnar Yassers Arafats sendu á hinn bóginn jafnt"/>
        <s v="Istanbul hefði ákveðið að taka öflugan þátt í þessari baráttu . Fyrir rúmum mánuði var haldinn í Istanbul samráðsfundur borganna"/>
        <s v="ítarleg skoðun Samkeppniseftirlitsins hafi staðfest umkvartanir þess . Beint fjárhagslegt tjón sem Mjólkurbúið Kú og Mjólka hafi orðið fyrir á"/>
        <s v="ítarlegt umhverfismat verður unnið á nýjum hugmyndum um virkjanir norðan Vatnajökuls og þeirri ákvörðun Landsvirkjunar að vinna matið í samráði"/>
        <s v="ítök stjórnmálamanna hafi minnkað á mörgum þjóðfélagssviðum á undanliðnum árum fer því vitanlega fjarri að þessi stétt manna sé óþörf"/>
        <s v="ÍTR hefur verið falið að sjá um þessa starfsemi enda er sú hugmyndafræði sem starfsmenn ÍTR starfa eftir meðal fatlaðra"/>
        <s v="ÍÚ hefði ákveðið að láta til skarar skríða gegn Úsbekistan og þeir högnuðust einnig fjárhagslega af því hversu nærri ÍÚ-hreyfingin"/>
        <s v="íþrótta- og tómstundasvið skuli hafa ráðist í það verk að vinna umrædda skýrslu . &quot; Ég fagna því hugrekki að"/>
        <s v="íþróttakonur hafi stigið fram og birt frásagnir sínar og hvetur þær til dáða að segja frá því ef brotið er"/>
        <s v="Íþróttamiðstöðin og eldri hluti Grunnskólans séu á ný í eigu bæjarfélagsins . Þar með sé lokaáfanga markmiða sem sett voru"/>
        <s v="Jack Grealish hafi ákveðið að spila fyrir England í framtíðinni . Grealish ólst upp á Englandi en hann spilaði með"/>
        <s v="Jack Wilshere meiddist í leik liðanna í gær . Wilshere leikur með Bournemouth á láni frá Arsenal en mikill rígur"/>
        <s v="jafn öflugur knattspyrnumaður gangi til liðs við félagið . Knattspyrnudeild ÍBV hefur gefið út frá sér tilkynningu vegna málsins sem"/>
        <s v="jafn öflugur og traustur aðili og NFC skuldbindi sig til þáttöku í þróun verkefnisins . Framboð á nauðsynlegri orku mun"/>
        <s v="jafn virtur blaðamaður og Paul Steiger stýri rannsóknarhópi fréttamanna . En það má horfa á þetta mál frá ýmsm hliðum"/>
        <s v="jafn virtur listamaður og Yoko skuli vilja koma hingað og setja upp verk hér . Yoko mun einnig veita samtökunum"/>
        <s v="jafnháttsettur fulltrúi ESB og Fischler reki á fjörur okkar og ræði opinberlega um Evrópumál . Flestir eru sammála um að"/>
        <s v="jafnlaunavottun væri komin á dagskrá . Sagði hann konur oft of hógværar þegar það kæmi að launum og að því"/>
        <s v="jafnöflugt fyrirtæki , stórt og öflugt eins og Bauhaus hafi áhuga á því að fjárfesta hér á Íslandi og auðvitað"/>
        <s v="jafnöflugt fyrirtæki eins og Nasdaq hafi valið Origo sem samstarfsaðila í upplýsingatækni , &quot; segir Linda Waage framkvæmdastjóri Rekstrarþjónustu og"/>
        <s v="jafnréttismál yrðu fljótlega rædd aftur á Alþingi vegna fyrirspurna frá Jóhönnu Sigurðardóttur og lagði svo til að svo yrði gert"/>
        <s v="jafnt hlutfall karla og kvenna meðal frambjóðenda er augljóst merki um nútímahugsun í afstöðu kjörmanna . Vilji er til þess"/>
        <s v="jafnvel þó það hafi komið upp einhverjar hugmyndir að þá er það jú hvað lýðræðið og þingið sem ræður og"/>
        <s v="Jakob Falur skuli taka þennan pól í hæðina . Þegar svona deilur koma upp leggjast menn stundum í skotgrafir en"/>
        <s v="Jakob Frímann Magnússon hafi verið ráðinn framkvæmdastjóri miðborgarmála . Hann vill ekki leggja mat á hvort laun Jakobs séu há"/>
        <s v="jákvæðar fréttir berist nú frá Ísrael . „ Það er alltaf stöðugur straumur af neikvæðum fréttum hér í Ísrael en"/>
        <s v="jákvæðir vindar blási í stjórnmálum lands síns . “ Hættulegt fyrir heimsfriðinn Magnús Þorkell segir að enginn hafi átt von"/>
        <s v="Jamal Crawford hafi gengið til liðs við Knicks en þeir leika báðir í stöðu skotbakvarðar . Ljóst er að samkeppnin"/>
        <s v="Japanir séu tilbúnir til að draga úr veiðum en telja samt sem áður að ganga verði lengra heldur en að"/>
        <s v="japanska hefur verið kennd við Háskóla Íslands í tíu ár . Sendiráð Japans og nemendur í japönsku standa að hátíðinni"/>
        <s v="jarðgöng milli Hnífsdals og Bolungarvíkur opna á morgun en með tilkomu gangnanna batna samgöngur mjög á norðanverðum Vestfjörðum . Í"/>
        <s v="jarðhitasvæði á hálendinu verði nú líklegast vernduð . Hann hefur hins vegar áhyggjur af því hvað virkjanir í neðri Þjórsá"/>
        <s v="jarðstrengir séu metnir sem valkostur við raflínulagnir . Þetta kom fram á fundi landeiganda sem haldinn var á Mælifellsá í"/>
        <s v="jarðstrengir séu metnir sem valkostur við raflínulagnir . Þetta kom fram á fundi landeigenda , sem haldinn var á Mælifellsá"/>
        <s v="Jazzklúbburinn sé kominn á Björtuloftin í Hörpunni en þangað reki marga erlenda ferðamenn og nái tónlistin því til fleiri og"/>
        <s v="Jesú bróðir besti bráðum rís nú upp - í einum grænum . Sá kunni hagyrðingur Andrés H. Valberg lærði aldrei"/>
        <s v="Jesús Kristur sigraði dauðann og gaf okkur líf með sér . Við tókum vel og fagnandi á móti lífinu á"/>
        <s v="Joe Biden hlusti á raddir milljóna kvenna og útskýrði nánar afstöðu sína til Hyde-breytingarinnar . Það er á hreinu að"/>
        <s v="Joey Barton getur leikið eftir að hafa verið í leikbanni , en Trevor Sinclair verður hins vegar í banni ."/>
        <s v="Jóhannes Páll II páfi skyldi við messu í Páfagarði á sunnudag biðja Guð fyrirgefningar á syndum kaþólsku kirkjunnar á umliðnum"/>
        <s v="Jóhannes skuli loks laus úr viðjunum . Pálmi R. Pálmason . Draumar um að almenningssamgöngur í Reykjavík gætu verið svona"/>
        <s v="Jóhannes Þór Skúlason framkvæmdastjóri Samtaka ferðaþjónustunnar ætli að leggja lóð sín á vogarskálarnar með stéttarfélögum landsins í baráttunni gegn launaþjófnaði"/>
        <s v="John Terry sé búinn að ná sér af meiðslunum en á sama tíma hefur hann misst landa sinn Ricardo Carvalho"/>
        <s v="Johnston hefði verið frelsaður . Háttsettur aðstoðarmaður Mahmoud Abbas , forseta Palestínu og leiðtoga Fatah , sakaði þó Hamas um"/>
        <s v="Jóhönnu-farginu sé létt af þeim &quot; ? Óðinn myndi ekki leyfa Páli að lesa fréttir framar ef slík eða þvílík"/>
        <s v="jólabjórinn stæði til boða en af því tilefni var farin skrúðganga undir traustum tónum Lúðrasveitar Hafnarfjarðar og þá lék hljómsveitin"/>
        <s v="jólasveinarnir komu til byggða í vikunni . Séníin þar innandyra hafa nú búið til jóladagadal fyrir leikinn Eve Oneline þar"/>
        <s v="Jolie skuli hafa heimilað myndatökur af sér að gefa brjóst . Það gefi góða fyrirmynd . Leikkonan Meryl Streep á"/>
        <s v="jólin séu búin eða eitthvað . Mjög skemmtilegt , mjög mikið fjör . Linda : Eiga ekki að vera álfar"/>
        <s v="Jón Ásgeir Jóhannesson , forstjóri Baugs , skuli taka að sér að vera stjórnarformaður nýja félagsins . Dagsbrún sendi í"/>
        <s v="Jón Baldursson , einn af meðlimum landsliðsins , var tekinn inn í frægðarhöll ( e. hall of fame ) Evrópska"/>
        <s v="Jón Baldursson , einn af meðlimum landsliðsins , var tekinn inn í frægðarhöll Evrópska Bridgesambandsins en aðeins ellefu einstaklingar hafa"/>
        <s v="Jón Baldursson landsliðsmaður var tekinn inn í frægðarhöll Evrópska Bridgesambandsins , en einungis ellefu manns hefur hlotnast sá heiður til"/>
        <s v="Jón Bjarnason hefði vikið úr stjórn . Jón tók aðspurður undir kröfu Ögmundar . Þolinmæðin væri á þrotum . 2"/>
        <s v="Jón fari ekki á skjön við þann lagaramma sem honum er settur , en útgerðarmenn hafa krafist einmitt þess að"/>
        <s v="Jón Gnarr borgarstjóri skuli taka skýra afstöðu gegn klámi og skilji skaðsemi þess . Klámiðnaðurinn þrífst á eymd fólks ,"/>
        <s v="Jón Gnarr borgarstjóri skuli taka skýra afstöðu gegn klámi og skilji skaðsemi þess samkvæmt tilkynningu sem félagið sendi frá sér"/>
        <s v="Jón Guðni sé komið með lið , vonandi kemst hann í gang og ætti því að koma til greina á"/>
        <s v="Jón Jónsson og Pétur og Páll og Gunna og Sigga stigu fram og tækju þátt í lýðræðinu með virkum hætti"/>
        <s v="Jón Krukkur skuli aftur kominn á kreik . Þessi grein birtist fyrst í Fréttablaðinu . Ótrúlegt , enn og aftur"/>
        <s v="Jón Magnússon skuli genginn til liðs við okkur á nýjan leik , hann var öflugur liðsmaður í okkar röðum í"/>
        <s v="Jón Sigurðsson hefur tekið þessa afstöðu og lýst því yfir að hann gefi kost á sér . Einar Þorsteinsson :"/>
        <s v="Jón skuli taka skýra afstöðu gegn klámi og skilji skaðsemi þess . Klámiðnaðurinn þrífist á eymd fólks , sér í"/>
        <s v="Jón Steinar Gunnlaugsson lögmaður hafi stigið fram og birt skrif um sig á umræðusíðunni Karlar gera merkilega hluti . Undir"/>
        <s v="Jón vildi lækka útsvarið . Nú stendur hins vegar til að hækka útsvarið og búið er að segja upp tugum"/>
        <s v="Jónas Guðlaugsson , íslenskur rithöfundur , ætli að snúa baki við móðurmáli sínu , íslensku og rita á dönsku ."/>
        <s v="Jóni Bjarnasyni hafi verið komið fyrir pólitískt kattarnef . Af hverju skyldi þingnefnd þar úti gera slíka ályktun ? Hvað"/>
        <s v="Jónína Bjartmarz umhverfisráðherra hafi í hyggju að setja reglugerð um merkingu erfðabreyttra matvæla og segjast lengi hafa krafist þessa ."/>
        <s v="jörðum sé sýndur áhugi . Erla Björg : En takið þið undir áhyggjur um að hér komi erlendir fjárfestar og"/>
        <s v="Jose Mourinho hafi verið rekinn frá félaginu . Mourinho var látinn taka poka sinn í vikunni og tók Ole Gunnar"/>
        <s v="Jose Mourinho hafi verið rekinn frá félaginu . Mourinho var rekinn frá félaginu í dag en hann og Pogba hafa"/>
        <s v="Jose Mourinho sé á förum frá Real Madrid . Í gær var staðfest að Mourinho muni hætta hjá Real Madrid"/>
        <s v="Joseph Ratzinger hefði verið kjörinn páfi heyrðust einnig efasemda- og gagnrýnisraddir , m.a. frá frjálslyndum innan kirkjunnar , vísindamönnum og"/>
        <s v="júgóslavneska þjóðin fái nú tækifæri til að heyra sannleikann um þá glæpi sem Milosevic framdi gegn henni , hvernig hann"/>
        <s v="Julie fékk dvalarleyfi hérlendis . Reynslan ein á hins vegar eftir að sýna okkur hvort hér hafi verið um einstakt"/>
        <s v="Jurgen Klopp stjóri félagsins hafi áttað sig á því að markvarðarstaðan er staða sem þarf að bæta . Simon Mignolet"/>
        <s v="Júrí Lútsenkó , fyrrverandi innanríkisráðherra Úkraínu , hafi verið náðaður . Stefan Füle , stækkunarstjóri framkvæmdastjórnarinnar , segir á Twitter-síðu"/>
        <s v="Jyllands-Posten fékk sérstaka viðurkenningu fyrir íþróttafréttir . Friðrik krónprins var meðal gesta í samkvæminu en ekki er talið að fjórmenningarnir"/>
        <s v="kæran hafi verið felld niður af héraðssaksóknara . Fréttablaðið hafði þá verið að vinna í málinu þann daginn en ekki"/>
        <s v="kærastan er núna að mestu búin að jafna sig á þremur malaríum , nóróveiru og alvarlegri lungnabólgu þá fórum við"/>
        <s v="kærleikurinn lifir . “ Spurður hvernig vinna megi gegn fordómum gegn hinsegin fólki meðal kristinna og annarra trúarhópa segir Guðmundur"/>
        <s v="kallað sé eftir auknu samráði við aðila vinnumarkaðarins í ákvarðanatöku um aðgerðir . Það sé enda mikilvægt , því mikill"/>
        <s v="kallað verði til alþjóðlegrar ráðstefnu , &quot; sagði Abbas á blaðamannafundi sem hann hélt ásamt Pútín . &quot; Það er"/>
        <s v="Kanada komst áfram upp úr riðlinum í fyrsta sinn síðan á HM 2003 . Eiður Smári Guðjohnsen hefur átt í"/>
        <s v="kanadísk leyniskytta í Írak hafi á dögunum slegið nýtt met með því að skjóta vígamann til bana af 3.540 metra"/>
        <s v="kanslari Þýskalands hafi lagt fram skýra hugsjón um sameinaða Evrópu , ólíkt svo mörgum starfssystkynum hans , sem skýla sér"/>
        <s v="Kári Stefánsson , og sem flestir landsmenn , vilji beita sér fyrir eflingu heilbrigðiskerfisins . Hins vegar sé ekki besta"/>
        <s v="Kári Stefánsson og sem flestir landsmenn vilji beita sér fyrir eflingu heilbrigðiskerfisins . Hins vegar sé ekki besta leiðin til"/>
        <s v="Kári stekkur á vagninn með ríkisstjórninni í því að forgangsraða í þágu heilbrigðismála , en svo getum við alltaf deilt"/>
        <s v="Karl Brynjar sem leikið hefur stórt hlutverk í liði okkar í gegnum tíðina hafi ákveðið að taka þátt í baráttunni"/>
        <s v="Karl og Camilla skyldu hafa ákveðið að hætta að &quot; lifa í synd &quot; . The Daily Telegraph hvatti einnig"/>
        <s v="karlalandslið Íslands í knattspyrnu stefnir á heimsmeistaramót í knattspyrnu í Rússlandi á næsta ári eftir 2 - 0 sigur á"/>
        <s v="karlalandslið Íslands spilar á stórmóti í knattspyrnu í fyrsta sinn . „ Ég fokking elska þig , “ heyrðist áhorfandi"/>
        <s v="karlar taki til umræðu kynbundið ofbeldi og viðurkenni að það sé vandamál karla . Og Auður Alfífa segir illgerlegt að"/>
        <s v="karlmaður hefur verið dæmdur fyrir að kveikja eld í fataskáp í húsinu og valda þannig dauða barnanna . Atvikið átti"/>
        <s v="karlmaður lemji konu . Ég tek ekki þátt í slíku , &quot; sagði Rousey og forseti UFC , Dana White"/>
        <s v="karlmenn sé að útskrifast í auknu mæli sem hjúkrunarfræðingar . „ Þeir eru góðir í því , mjög “ ,"/>
        <s v="karlmenn tjái sig meira um jafnréttismál . Hún segir rannsóknir sýna viðhorfsbreytingu hjá ungum karlmönnum í dag sem þykir mikilvægt"/>
        <s v="kastað hafi verið út þeim &quot; smánarbletti á íslenskri löggjöf &quot; að seljendur vændis séu álitnir sekir . Málið sé"/>
        <s v="Katla skuli framlengja við Selfoss , sem féll niður í Grill 66 deildina á síðasta tímabili . Selfoss tapaði mikiilvægum"/>
        <s v="Katrín Ásbjörnsdóttir og Sandra María Jessen , sóknarmenn liðsins sem tóku af skarið í sigurmarki gestanna í kvöld , eru"/>
        <s v="Katrín fái að kveðja liðið á heimavelli . „ Það er skemmtilegt fyrir hana að koma og fá að spila"/>
        <s v="Katrín Jakobsdóttir , formaður VG , sé orðin forsætisráðherra og segist hvetja ráðherra flokksins til góðra verka . „ Ég"/>
        <s v="Katrín Jakobsdóttir , forsætisráðherra , hefur skipað nefnd um umbætur á úrvinnslu og nýtingu launatölfræðiupplýsinga . Þetta er liður í"/>
        <s v="Katrín Jakobsdóttir ætli að blanda sér í málið . „ En ég verð að segja að það kemur mér á"/>
        <s v="Katrín Jakobsdóttir sé að verða forsætisráðherra Íslands og ég óska henni alls velfarnaðar í þeirri vegferð . “ En kemurðu"/>
        <s v="Katrín Jakobsdóttir sé orðin forsætisráðherra . “ Ertu þá að segja að þú munir bara styðja einstaka mál ríkisstjórnarinnar en"/>
        <s v="Katrín Jakobsdóttir sé orðin forsætisráðherra . Jóhanna : Ertu þá að segja að þú munir þá styðja einstaka mál ríkisstjórnarinnar"/>
        <s v="Katrín Jakobsdóttir yrði forsætisráðherra og skrifaði svo að þetta væri í samræmi við niðurstöður kosninganna , hvað sem stjórnmálamenn reyndu"/>
        <s v="Katrín Jónsdóttir hafi ákveðið að taka slaginn og spila kveðjuleik gegn Sviss á Laugardalsvelli þann 26. september næstkomandi . ,,"/>
        <s v="kaupendur , sem standi nærri íslenskum sjávarútvegi , hafi fundist . Héraðsdómur Reykjaness hefur dæmt karlmann á þrítugsaldri í 5"/>
        <s v="kauphöllin í Stokkhólmi hafi tilkynnt sænska fjármálaeftirlitinu og efnahagsbrotadeild lögreglunnar um grun um innherjaviðskipti með bréf félagsins . Þetta kemur"/>
        <s v="kaupin hefðu gengið til baka , en sögðu þetta aðeins fyrsta áfangann á langri leið og að þetta dygði ekki"/>
        <s v="kaupmáttur lágmarkslauna hefur aukist hlutfallslega mest allra launa undanfarin ár og er nú um 70 prósentum meiri en fyrir áratug"/>
        <s v="kauptilboði Landsbréfa hafi verið tekið , en við teljum skuldabréfið spennandi fjárfestingakost . &quot; Landsbréf eru sjálfstætt starfandi fjármálafyrirtæki sem"/>
        <s v="Keflavíkurflugvöllur hefði nýverið fengið viðurkenningu fyrir að veita besta þjónustu evrópskra flugvalla með farþegafjölda undir tveimur milljónum á ári ."/>
        <s v="Kekic hafi endurnýjað samning sinn við félagið , ' segir í yfirlýsingu frá Víkingi . ,, Kekic er menntaður þjálfari"/>
        <s v="kennarafélögin væru að sameinast . &quot; En samtökin verða ekki sterk af því einu að vera fjölmenn og fjárhagslega burðug"/>
        <s v="Kennaraháskóli Íslands býður frá og með þessu hausti upp á starfstengt diplómunám fyrir fólk með þroskahömlun á þroskaþjálfa- og tómstundabraut"/>
        <s v="kennaranámið hefur verið lengt og segir að það muni leiða til enn betri skóla þegar fram í sækir . &quot;"/>
        <s v="kennarar í Kópavogi og Garðabæ fái slíkar aukagreiðslur . Í samtali við fréttastofu sagði Þorgerður Diðriksdóttir , formaður Kennarafélags Reykjavíkur"/>
        <s v="kennarar noti fjölbreyttar aðferðir og viljum gjarnan að það sé og líka að það sé tekið upp fjölbreytt mat en"/>
        <s v="kennarar og sveitarfélög hafi náð samningum og að ekki komi til aðgerða gerðardóms . Þessi samningur hafi hins vegar lítil"/>
        <s v="kennarar sem starfa hjá Kópavogsbæ og Garðabæ fái aukagreiðslur í formi mánaðarlegra álagsgreiðslna eða eingreiðslu . &quot; Mikil starfsmannavelta ,"/>
        <s v="kennarar skuli hafa náð að gera kjarasamning við svona þessar erfiðu aðstæður eftir að lagasetning hefur átt sér stað ."/>
        <s v="Kenny Dalglish hafi verið ráðinn til frambúðar sem knattspyrnustjóri liðsins en Dalglish , sem ráðinn var tímabundið í starfið í"/>
        <s v="Kepiro verði dreginn fyrir dóm . Nöfnum á lista Wiesenthal stofnunarinnar fer nú óðum fækkandi , en 66 ár eru"/>
        <s v="keppa í 200 mótinu á sunnudaginn . Ég trúi vart að ég hafi tekið þátt í svona mörgum mótum ,"/>
        <s v="keppnin skuli vera svona spennandi í ár . Hún er hörð milli þessara tveggja laga . Bæði lögin hafa margt"/>
        <s v="keppnin um enska meistaratitilinn stefni í að verða spennandi þar sem fjögur til fimm lið koma til með að berjast"/>
        <s v="keppnina skuli bera upp á opnunardag Listahátíðar , hún er kærkomin viðbót við þá grautfúlu dagskrá sem er þar í"/>
        <s v="keppt sé við fyrirtæki sitt , það sé eðlilegt að reynt sé að byggja á góðum árangri annarra . Hins"/>
        <s v="keramikið virðist ekki ætla að ganga í gegnum jafn örar tískusveiflur og gerist jafnan þegar fatnaður er annars vegar ."/>
        <s v="kerfið sé einfaldað og gert skilvirkara . Fjárlagafrumvarpið var kynnt á fundum þingflokka Framsóknarflokks og Sjálfstæðisflokks í dag . Bjarni"/>
        <s v="Kimi hafi ákveðið að gefa sveitina út . Meðlimir séu handónýtir í praktískum efnum og vilji frekar einbeita sér að"/>
        <s v="Kimi Raikkönen er að fara keppa aftur í Formúlu 1 með liði sem kallast mun Lotus Renault á næsta ári"/>
        <s v="Kínverjar ætli að vera sveigjanlegri hvað varðar gjaldeyrismál , en þeir greindu frá þessu í gær . Forsetinn segir þetta"/>
        <s v="Kínverjar fái stærra hlutverk á alþjóðvettvangi og vill nánara samstarf við Asíuríki . Þetta kom fram í ræðu hans í"/>
        <s v="Kínverjum hefur verið falið að halda Ólympíuleikana 2008 . Að sögn Jianzhong Yang , blaðafulltrúa sendiráðsins , bárust sendiráðinu margar"/>
        <s v="kínverska rithöfundinum og andófsmanninum Liu Xiaobo verða veitt friðarverðlaun Nóbels í Ósló í dag . Lögrelgan snéri í morgun við"/>
        <s v="kínverski listamaðurinn og andófsmaðurinn Ai Weiwei hafi verið látinn laus úr fangelsi en tekur fram að þetta sé aðeins fyrsta"/>
        <s v="kínverski rithöfundurinn Mo Yan hafi fengið Nóbelsverðlaun í bókmenntum í gær . Li , sem á sæti í níu manna"/>
        <s v="kínverskt efnahagslíf sé komið á beinu brautina . Engu að síður er ekki þörf á frekari innspýtingu frá stjórnvöldum til"/>
        <s v="kirkjan ætli sér nú að virða stjórnarskrá landsins , við bara bjóðum hana velkomna til tuttugustu og fyrstu aldarinnar í"/>
        <s v="kirkjan bjóði samtímalistamönnum til samvinnu . Sýningin Líkamspartar í trúarbrögðum er tilbúin . Hannes kom með tillögu að boðskorti sem"/>
        <s v="kirkjan er opin aftur , það er búið að enduropna hana og það er náttúrlega þvílík hamingja hjá öllum hér"/>
        <s v="kirkjan er vissulega betur búin til þess nú en fyrir fjórtán árum að takast á við kynferðislegt ofbeldi innan vébanda"/>
        <s v="kirkjan kemur til liðsinnis við okkur . Lögreglumenn í Svíþjóð skutu og særðu lífshættulega , 26 ára gamlan skartgriparæningja í"/>
        <s v="kirkjan komi til liðsinnis við okkur , &quot; segir Guðbjartur Hannesson , velferðarráðherra . Sportkafarafélag Íslands fagnar nýsettum reglum um"/>
        <s v="kirkjan vilji leiða landssöfnun til tækjakaupa á spítalanum . Agnes M. Sigurðardóttur biskup boðaði slíka söfnun í nýárspredikun sinni í"/>
        <s v="kirkjuráð ætli að minnast 900 ára afmælis biskupsstóls á Hólum á næsta ári . Hvetur sveitarstjórn kirkjuráð til að nota"/>
        <s v="Kjaradómur og Kjaranefnd skuli lögð af og Kjararáð stofnað . Þar er staðfest það sem verkalýðshreyfingin hefur ætíð haldið fram"/>
        <s v="kjaramálin séu inni í stefnuyfirlýsingunni . „ Nú , þegar búið er að rétta þjóðarskútuna af , eru þau næsta"/>
        <s v="kjararáð hafi kveðið upp sinn síðasta úrskurð . Kjararáð úrskurðaði um hækkun launa um að meðaltali 10,8% hjá forstöðumönnunum 48"/>
        <s v="Kjararáð hafi náð að afgreiða beiðnirnar áður en það lagði niður störf . Gissur Pétursson , forstjóri Vinnumálastofnunar og formaður"/>
        <s v="Kjararáð hafi verið lagt niður um mánaðamótin og segir það gott innlegg inn í komandi kjaraviðræður . Nú sé sögulegt"/>
        <s v="kjarasamningar á almennum vinnumarkaði haldi . &quot; Það skiptir verulegu máli upp á að við náum okkur áfram í efnahagsaðgerðunum"/>
        <s v="kjarasamningar hafi náðst . &quot; Ég tel að útspil ríkisstjórnarinnar hafi skipt máli í þeim efnum . Hins vegar vekur"/>
        <s v="kjarasamningar hafi náðst og hrósa verkalýðshreyfingunni og atvinnulífinu fyrir að hafa háð öfluga baráttu og hugsað í lausnum og ekki"/>
        <s v="kjarasamningar séu í fæðingu og að frumvarpið hafi liðkað til um það . Stjórnarandstaðan segir að eftir sem áður sitji"/>
        <s v="kjarasamningur milli Samtaka atvinnulífsins og Flóabandalagsins skuli vera á næsta leiti . &quot; Það er auðvitað mjög mikilvægt að vita"/>
        <s v="Kjarninn gefi þessum mikilvægu þjónustuþáttum gaum og reyni að útskýra þessar margþættu atvinnugreinar á mannamáli . Síminn telur að nokkur"/>
        <s v="Kjartan Guðjónsson sé kominn í hóp hinna útvöldu sem túlkað hafa Davíð Oddsson . „ Ég er nú að vinna"/>
        <s v="Kjartan hafi fengið þetta tækifæri og vonumst að okkar hljómsveit eigi eftir að njóta góðs af því , &quot; segir"/>
        <s v="Kjartan Henry sé að snúa aftur #einmitt #fotbolti #eðahittþó Davíð Örn Atlason , leikmaður Víkings : Hólmbert var að borða"/>
        <s v="kjörbúð verði í húsinu en engin kjörbúð er á háskólasvæðinu enn sem komið er , &quot; segir í fréttatilkynningu ."/>
        <s v="kjörnir fulltrúar séu að rýna í framkvæmdir á vegum Reykjavíkurborgar , því það sé deginum ljósara að verkefni á vegum"/>
        <s v="kjósendur hafi góðan aðgang að hlutlausum upplýsingum um ESB og að innlendar fylkingar setji fram sín rök með og móti"/>
        <s v="Klak Innovit hefur skipt um nafn og heitir nú Icelandic Startups . Þar sveif andi sköpunargleði og möguleika yfir vötnum"/>
        <s v="klára sín mál fyrir landsdómi þótt svo að hinir geri það ekki . Því miður er það svo að æra"/>
        <s v="klófesta Jovetic og segir hann mikilvæga viðbót við sóknarleikinn . Jovetic er sóknarmaður frá Svartfjallalandi , 25 ára , og"/>
        <s v="klúbburinn er fluttur í nýtt húsnæði . Sextíu og fjórir ökumenn voru staðnir að hraðakstri á Borgarholtsbraut í Kópavogi í"/>
        <s v="knattspyrnan fái sína aðstöðu að þá höfum við áhyggjur af okkar aðstöðu . Þetta er eini völlurinn sem við höfum"/>
        <s v="knattspyrnulandsliðið hefði sýnt að þjóðin gæti sameinast en um leið lét fólk í ljós vonbrigði sín með að stjórnmálamönnum þjóðarbrotanna"/>
        <s v="Kofi Annan , framkvæmdastjóri Sameinuðu þjóðanna , skuli sækjast eftir endurkjöri þegar kjörtímabil hans , sem er fimm ár ,"/>
        <s v="Kolbeinn hafi fengið nýja vinnu . Guðmundur ritar um málið í Morgunblaði dagsins . ,, Það eru virkilega ánægjuleg tíðindi"/>
        <s v="Kolbeinn sýni nú sínar bestu hliðar – með nýtt keppnistímabil framundan – á meðan aðrir tala um að hann sé"/>
        <s v="Kolbrún Halldórsdóttir , umhverfisráðherra , skuli beita sér gegn álveri á Bakka og skora á hana að gera slíkt hið"/>
        <s v="köldu vetrarmánuðirnir séu á enda . Egg , páskaungar og kanínur , sem fyrir okkur tákna páskana , koma úr"/>
        <s v="koma heil á húfi undan vetri með stórkostlegum hátíðarhöldum . Okkar séríslenska karnival , Ríó norðursins . xml : namespace"/>
        <s v="koma hingað til Íslands og sagðist hafa breytt dagskrá sinni til að komast hingað . Hann hefði meðal annars vitað"/>
        <s v="koma inn í stóra og samhenta fjölskyldu sem tók honum opnum örmum . Fjölskyldan safnaðist saman á öllum hátíðum og"/>
        <s v="koma til okkar og fundist það heiður , svo það hefur sagt já eins og skot . “ Myndband við"/>
        <s v="koma þangað . Eitt vakti athygli mína umfram margt annað athyglisvert og það var að pabbi þinn bað þig aldrei"/>
        <s v="komast á einn stað sé staðsetningin ekki sú besta sem völ er á , en þar sem fresta þurfti smíði"/>
        <s v="komast á Nou Camp . Toni þarf líka að spila til þess að komast með ítalska landsliðinu á HM í"/>
        <s v="komast á sinn heimavöll í einvíginu við Indiana Pacers og minnkaði muninn í rimmunni í 2 : 1 með öruggum"/>
        <s v="komast á sjóinn að nýju eftir langt sumarfrí . „ Það var góð veiði í allt sumar og félagar mínir"/>
        <s v="komast á skíði . Snjóframleiðsla var oft rædd í skíðahreyfingunni og sýndist sitt hverjum . Því var haldið fram að"/>
        <s v="komast á stærra svæði . Ég reikna með því að Beggi vallarstjóri vinni sína vinnu þannig að við komumst beint"/>
        <s v="komast áfram í keppninni , en vissulega vænleg , en Auxerre á fræðilega möguleika á að komast áfram ásamt Dortmund"/>
        <s v="komast áfram í keppninni . Í hnotskurn » Leikmenn Chelsea áttu 17 skot að marki Porto í gær , tvö"/>
        <s v="komast aftur til Spánar þar sem hann lék með Barcelona í fjögur tímabil en Portúgalinn sem er orðinn 31 árs"/>
        <s v="komast beint frá Keflavík út á land . Ég held að bæði landsbyggðin og ferðaþjónustan myndu hagnast á því ef"/>
        <s v="komast greiðar að þessari miklu fræðslustöð sem safnið er . &quot; Rannsóknarvinna nauðsynleg Örlygur segir að Síldarminjasafnið gegni mikilvægu hlutverki"/>
        <s v="komast í 16 liða úrslitin með félögum sínum en Úrúgvæ vann leikinn , 1 - 0 , með marki Diego"/>
        <s v="komast í aðra umferð í úrslitakeppni í fyrsta sinn í meira en 20 ár . Menn eins og Larry Hughes"/>
        <s v="komast í annað sinn á árinu í hóp 10 fremstu ökuþóra . Liðsfélagi hans Rubens Barrichello var áttundi undir lok"/>
        <s v="komast í annað umhverfi . Hann horfir ekki svekktur til baka en viðurkennir að hann gat gert betur þó ýmislegt"/>
        <s v="komast í breska boltann á ný ( Daily Record ) . Annað Slúður Hneykslaðir stjórnendur hjá Birmingham munu í dag"/>
        <s v="komast í Ríkið og svona . En nú tekur maður það rólega og slakar á með fjölskyldunni . &quot; Sigfús"/>
        <s v="komast í stóra sjóbirtinga en það er félagsskapur sem Veiðivísir hefur sagt reglulega frá . Þeir kalla sig Mokveiðifélagið en"/>
        <s v="komast í svona daglegar kræsingar . &quot; Öskurapar , eðlur og páfuglar Fjölskyldan býr í Guanacaste-héraði , í norðvesturhluta landsins"/>
        <s v="komast loksins út á tún hvar þau geta sprett úr spori . Þau eru þó ekki ein um fagnaðarlætin því"/>
        <s v="komast undan hryðjuverkasamtökunum . Sumir hafa átt endurfundi við ættingja sem þeir hafa ekki séð í meira en tvö ár"/>
        <s v="komast upp á yfirborðið og hitta annað fólk . Óskar reiknar með að raddirnar verði ráðnar á næstu vikum ,"/>
        <s v="komast upp og því ber að fagna en það er ekkert kampavín í klefanum , það kemur þegar við tökum"/>
        <s v="komast upp um deild í þetta skiptið . Einnig var það extra sætt að tryggja sætið með þessum hætti ,"/>
        <s v="komið hafi í ljós hverjir helstu styrktaraðilar Framsóknarflokksins og Sjálfstæðisflokksins séu . Hann segir þetta styðja í einu og öllu"/>
        <s v="komið hafi verið til móts við neytendur með því að lækka virðisaukaskatt á rafbókum úr 25% í 7% . Fyrirtækið"/>
        <s v="komið hafi verið til móts við sjálfsagðar óskir íbúa í hverfinu , barátta þeirra hafi varað í nærri tvö ár"/>
        <s v="komið hefði til kosninga , því hann leggi mikla áherslu á að geta lagt störf sín í dóm félaganna og"/>
        <s v="komið sé fram heildstætt mat fyrir svæðið . Hún segir að það sýni það og sanni að gagnlegt sé að"/>
        <s v="komið sé fram heildstætt mat fyrir svæðið . Svandís Svavarsdóttir , umhverfisráðherra : Ja ég vil nú bara fagna því"/>
        <s v="komið sé fram stjórnarfrumvarp um jöfnun flutningskostnaðar . Eigandi fyrirtækis á Egilsstöðum segir að 10. hver króna fari í flutninga"/>
        <s v="komið sé samband á milli félaganna og stuðningsmanna . Liverpool gekk í dag frá kaupunum á enska landsliðsframherjanum Daniel Sturridge"/>
        <s v="komið sé til móts við sjúklinga sem þurft hafa að greiða mikið vegna veikinda sinna , en segja lausnina ekki"/>
        <s v="komið sé til móts við þeirra sjónarmið varðandi einföldun leyfisveitinga- og eftirlitskerfisins er minni ánægja í þeirra röðum með íþyngjandi"/>
        <s v="komið væri að atkvæðagreiðslu og sagði mikilvægt að styrkja almannaþjónustu Ríkisútvarpsins . Skúli Helgason , talsmaður menntamálanefndar í þessu máli"/>
        <s v="komið væri að því að hefja vinnu við samgöngumiðstöð . Í dag sé umferðarmiðstöðin eingöngu fyrir Kynnisferðir en með nýrri"/>
        <s v="komið væri út kort yfir álfana í bænum . Hver einasti fjölmiðill sunnan heiða virtist hafa sent fulltrúa sinn og"/>
        <s v="komið var til móts við námsmenn erlendis , einstæða foreldra með sameiginlegt forræði og að reglur um hámarksnámslengd voru rýmkaðar"/>
        <s v="komin er upplýsingamiðstöð fyrir ferðamenn með aðsetur í bóka- og skjalasafnshúsinu . Það er löngu tímabært að þeir sem eftir"/>
        <s v="komin eru á formleg tengsl milli landanna og væntir þess að því verði fylgt eftir með auknum samskiptum á sviði"/>
        <s v="komin sé fram aðgerðaáætlun frá ríkisstjórn Íslands í loftslagsmálum en bendum um leið á að hún gengur of skammt ."/>
        <s v="komin sé fram skýrsla um eignir Íslendinga í skattaskjólum og segir að nú sé hægt að ræða þessi mál á"/>
        <s v="komin sé hreyfing á málið og að sjónarmið Samherja fái að koma fram enda hafi embættinu hingað til ekki þótt"/>
        <s v="komin sé lausn á aðgengi nemenda ML að íþróttamannvirkjum á Laugarvatni , enda er íþróttastarf eitt af lykilatriðum í góðu"/>
        <s v="komin sé niðurstaða í kærumálinu . ,, Ráðuneytið staðfestir niðurstöðu Siglingarstofnunar . En hvað varðar tilmæli ráðuneytisins um endurskoðun eða"/>
        <s v="komin sé niðurstaða í málum sem bankinn höfðaði gegn stofnfjáreigendum vegna ógreiddu lánanna . Bankinn muni á næstu dögum tilkynna"/>
        <s v="komin sé niðurstaða um uppruna fiskanna tólf , sem stofnunin tók til rannsóknar í haust . „ [ N ]"/>
        <s v="komin væri fram tillaga um að hún verði afturkölluð , greiddu síðan atkvæði með því að afturköllunartillögunni yrði vísað frá"/>
        <s v="kominn sé fram aðili hjá Samtökum fiskvinnslustöðva sem telji að hækka beri laun fiskverkafólks . &quot; Ég held að menn"/>
        <s v="kominn sé fram hópur karla sem er að berjast fyrir hagsmunamálum er snúa að jafnrétti kynjanna . Hingað til hafa"/>
        <s v="kominn væri nauðsynlegur samstarfsaðili til að vinna með sveitarstjórnum að lögboðinni þjónustu við aldraða . Félagssvæðið er Borgarfjarðarsýsla norðan Skarðsheiðar"/>
        <s v="kominn væri tími til að jafna reikningana við Bandaríkjamenn . Mikil ólga er á Kóreuskaganum eftir nýafstaðnar kjarnorkutilraunir norðanmanna og"/>
        <s v="kommúnistar hafi náð Suður-Víetnam á sitt vald árið 1975 úr hendi Bandaríkjamanna . Notkun Íslendinga á bólgueyðandi lyfjum og gigtarlyfja"/>
        <s v="komnar séu fram aðgerðir gagnvart greininni . „ Það er mikilvægt að brugðist sé strax við þeim rekstrarvanda sem bædnur"/>
        <s v="komnar séu fram aðgerðir gagnvart greininni . Salvör Nordal tók við embætti umboðsmanns barna í sumar og hefur því fengið"/>
        <s v="komnar séu verðtölur á rannsóknir er skera úr um framtíðarsamgöngur Eyjamanna um jarðgöng . Í ályktun félagsins kemur fram að"/>
        <s v="komnir séu að félaginu nýir eigendur sem horfi til framtíðar fyrirtækisins og hafi trú á því uppbyggingarstarfi og endurskipulagningu sem"/>
        <s v="komnir séu fram raunverulegir valkostir um flugvöll á höfuðborgarsvæðinu sem ræða þurfi af yfirvegun . Halldór segist fagna því að"/>
        <s v="kona gegni nú embætti forsætisráðherra , í annað sinn á Íslandi , en að sama skapi vona að slíkt teljist"/>
        <s v="kona hafi fengið embætti utanríkisráðherra Íslands í fyrsta sinn í lýðveldissögunni . &quot; Það er jafnframt ástæða til að hrósa"/>
        <s v="kona hafi sest í þennan eða hinn virðingarstólinn . Bæði þar sem oftast skiptir annað máli en kynferðið eitt en"/>
        <s v="kona hafi tekið við stöðu sem karlmenn hafa hingað til verið nær einir um að skipa . FOSSBERG-Íselco hefur leigt"/>
        <s v="kona hefði tekið við embættinu enda kærkomin tímamót . Borgarstjórinn í Reykjavík , Jón Gnarr , braut einnig blað á"/>
        <s v="kona hreppti stólinn . Hefðin hefur verið sú að Bandaríkin hafa stutt umsækjanda Evrópu hjá sjóðnum og Evrópa stutt umsækjanda"/>
        <s v="kona skuli nú í fyrsta skipti gefa kost á sér sem formaður í rúmlega 80 ára sögu Sjálfstæðisflokksins . Kvenréttindafélagið"/>
        <s v="kona skuli vera forseti lýðveldisins þegar haldið verður upp á aldarafmæli jafnra pólitískra réttinda karla og kvenna árið 2005 ."/>
        <s v="kona væri nú skipuð ráðuneytisstjóri . Ragnhildur segir að kyn sé breyta sem hafi áhrif . &quot; Kyn skiptir máli"/>
        <s v="kona væri orðin forseti Íslands . Amma mín var sannkölluð heimskona , hún elskaði að ferðast og hvatti mig og"/>
        <s v="kona var valin besti dómarinn í Pepsi-deild kvenna . Vonandi er það aðeins byrjuninni á aukinni velgengni og þátttöku kvenna"/>
        <s v="kona var valin í embætti hæstaréttardómara , en lýstu vonbrigðum sínum yfir að jólaguðspjall biskups féll niður í jólamessu á"/>
        <s v="könnunin sýnir að meirihlutinn haldi . Líf vonaðist þó eftir því aðspurð að vinstrafólk refsaði ekki flokknum fyrir ríkisstjórnarsamstarfið heldur"/>
        <s v="konu hafi stigið fram og rofið þögnina um kynferðislega áreitni , ofbeldi og valdbeitingu innan stjórnmála . „ Þegar slík"/>
        <s v="konur á Íslandi , 40 ára og eldri , fengu kosningarétt og kjörgengi til Alþingis árið 1915 . Kristín Ástgeirsdóttir"/>
        <s v="konur á Íslandi eru miklir frumkvöðlar og fyrirmyndir , hvort sem það er í listum eða pólitík . Og hundrað"/>
        <s v="konur af erlendum uppruna hafa fram að færa til íslensks samfélags . Barbara J Kristvinsson Formaður Samtök kvenna af erlendum"/>
        <s v="konur bjóði sig fram í öll forystusæti Framsóknarflokksins . Á það er bent að þetta er í fyrsta sinn sem"/>
        <s v="konur eru meðal frambjóðenda um embætti forseta landsins og ég fagna því að konum er að takast ætlunarverk sitt sem"/>
        <s v="konur eru nú 43 prósent þingmanna og að kona leiðir ríkisstjórn . Konur úr öllum stjórnmálaflokkum skemmtu sér vel saman"/>
        <s v="konur eru nú 43% þingmanna sem er mikill áfangasigur . Á sama tíma viljum við hvetja hver aðra til áframhaldandi"/>
        <s v="konur hafi náð að hasla sér völl innan íslenskra stjórnmála , þó hægt hafi gengið . „ Þegar ég var"/>
        <s v="konur hafi nýlega fengið kosningarétt í sveitarstjórnarkosningum . Engu að síður séu enn við lýði mjög miklar takmarkanir á frelsi"/>
        <s v="konur hafi verið áberandi á kjörstöðum . Fyrirliði Chelsea , John Terry , er við það að skrifa undir framlengingu"/>
        <s v="konur hefðu nú loks yfirráð yfir eigin líkömum en aðrar óttuðust að pillan myndi hafa í för með sér siðferðislega"/>
        <s v="konur hljóti viðurkenningu fyrir góðan árangur í fyrirtækjarekstri en þessi tiltekna viðurkenning komi á óvart . „ Hér á síðastliðnu"/>
        <s v="konur hljóti viðurkenningu fyrir góðan árangur í rekstri fyrirtækja en þessi tiltekna viðurkenning komi á óvart . Eiríkur Björn Björgvinsson"/>
        <s v="konur láti í sér heyra . Við eigum öll , bæði íslenskt samfélag sem og stjórnvöld , að styðja og"/>
        <s v="konur nái frama innan embættismannakerfis og pólitíkur en umræðan má ekki stöðvast þar . Það að kona fari úr prófastsembætti"/>
        <s v="konur öðluðust kosningarétt fyrir 99 árum en ekki 100 . Hvernig má þetta vera ? Að fagna getnaðinum en ekki"/>
        <s v="konur og sögur kvenna séu að verða meira áberandi í íslenskum kvikmyndum og hér er sóttur innblástur í eina af"/>
        <s v="konur rétta myndarlega sinn hlut í íslenskum stjórnmálum , á Alþingi , loksins . Og fyrir hvað er það ?"/>
        <s v="konur rétta myndarlega sinn hlut í íslenskum stjórnmálum á Alþingi , loksins , og fyrir hvað er það , það"/>
        <s v="konur sem þess óska geta alið börn sín í heimabyggð . Frá árinu 1999 og til þessa dags hefur Samband"/>
        <s v="konur séu að stíga fram og rjúfa þögnina um kynferðislega áreitni , ofbeldi og valdbeitingu innan stjórnmála . Þetta kemur"/>
        <s v="konur séu komnar fram á stóra sviðið . &quot; Hey , piltar ! Heimurinn er að breytast . Hér komum"/>
        <s v="konur skilgreini sjálfar hvað megi og hvað ekki . En í samfélagi þar sem klámvæðing er áberandi og krafa á"/>
        <s v="konur taki sig saman og ræði femínisma og pólitík . Hún er hins vegar ekki sammála Sóleyju Tómasdóttur , sem"/>
        <s v="konur verði 48 prósent þingmanna á næsta kjörtímabili eða þrjátíu talsins . „ Þetta er ótrúlega skemmtilegt . Kvennalistinn lagði"/>
        <s v="Korpúlfsstaðir verði endurbættir og lagfæringar verði gerðar á húsnæðinu . Auk Korpuskóla er þar golfskáli og einnig hafa listamenn afnot"/>
        <s v="kortafyrirtækið Valitor þurfi að opna fyrir greiðslur til WikiLeaks á ný . Héraðsdómur Reykjavíkur dæmdi í dag Valitor til að"/>
        <s v="kosið verði í vor . Þeir hafa efasemdir um að ríkisstjórnin sé starfhæf og leggja áherslu á að náð verði"/>
        <s v="kosið verði um starfið . Það sé hollt fyrir lýðræðið . &quot; Aðalatriðið er að KSÍ fái öflugan formann sem"/>
        <s v="kosningabaráttan hafi verið óbeinn sigur fyrir flokkinn og stefnumál hans . Margir hinna flokkanna hafa tekið stefnumál Frelsisflokksins til sín"/>
        <s v="kosningaréttur karla hefði verið aukinn við sama tækifæri , nú eða að ekki skuli því líka hafa verið fagnað 19."/>
        <s v="kosningarnar fóru fram með friðsömum hætti og hvetja alla flokka til að virða óskir kjósenda . Aðra sögu er að"/>
        <s v="kosningarnar hafi verið til vitnis um það að lýðræðið sé á raunsannan og lifandi hátt grundvöllur stjórnskipulagsins . Hann sagði"/>
        <s v="kosningaþátttakan varð betri en síðast . Einhvern tíma hefði verið sagt að &quot; litlu verður Vöggur feginn . &quot; Kosningaþátttakan"/>
        <s v="kosningin fari fram . Álfheiður Eymarsdóttir , 2. sæti á lista Áfram Árborg : Hún hefði náttúrulega átt að fara"/>
        <s v="kostir og gallar aðildar verði metnir í umræðunni fram undan . &quot; Þjóðin á skilið þá virðingu að hér verði"/>
        <s v="kostir og gallar aðskilnaðar viðskipta- og fjárfestingabankastarfsemi séu skoðaðir ofan í kjölinn í nýrri skýrslu starfshóp fjármálaráðherra sem birt var"/>
        <s v="kostirnir sem þeir standa frammi fyrir næstkomandi laugardag eru óvenjuskýrir . Annars vegar er það vinstristjórn að frumkvæði Pírata með"/>
        <s v="kötturinn er á lífi . Fólk er mjög undrandi og strákinn okkar hlakkar mikið til að kötturinn komi heim ."/>
        <s v="KR skyldi vinna bikarmeistaratitilinn í knattspyrnu í gær . Kalt gæti orðið að næturlagi um helgina og gæti hiti farið"/>
        <s v="KR-liðið hafi fengið að æfa á Hlíðarenda í dag en Valsmenn settu nýtt og glæsilegt gervigras á heimavöllinn sinn síðasta"/>
        <s v="KR-liðið sé komið í úrslitarimmu deildarinnar þar sem það mætir annað hvort Grindavík eða Snæfell . „ Við tökum góða"/>
        <s v="Krabbameinsfélag Íslands ætli að hefja rannsóknarvinnu á tíðni krabbameins hér á Suðurnesjum . &quot; ' Ég fagna því að Krabbameinsfélag"/>
        <s v="Krabbameinsfélag Íslands leggst nú á árina með öðrum í þessari baráttu . &quot; Marsinn &quot; gegn ristilkrabbameini er hafinn !"/>
        <s v="Krabbameinsfélag Íslands sé að fara í rannsóknarvinnu hér á Suðurnesjum á hárri tíðni krabbameins í sveitarfélögunum í og við gamla"/>
        <s v="krafan um 300 þúsund króna lágmarkslaun sé að verða að veruleika . Varaformaður BHM segir bandalagið ekki vilja semja á"/>
        <s v="krakkar hreyfi sig , hvort sem er á hlaupahjólum eða með öðrum hætti . MENNTAMÁLARÁÐHERRA hefur skipað Ara Pál Kristinsson"/>
        <s v="Kredia hafi viðurkennt að vextir smálána hafi verið of háir og lækki þá nú . Þar er vísað til viðtals"/>
        <s v="kreppan sé liðin hjá . Þetta var meðal þess sem kom fram í setningarræðu Dmitry Medvedevs , forseta Rússlands ,"/>
        <s v="Krím hefði verið innlimuð í Rússland . Nú er spurningin hvort Pútín lætur hér staðar numið . Eftir fréttum að"/>
        <s v="Kristinn , fyrstur stjórnarþingmanna , kveður upp úr um þetta . Enn meira fagnaðarefni er að hér er framsóknarmaður á"/>
        <s v="Kristján hafi gengið aftur til liðs við flokkinnm og voni að með þessu náist fullnaðar sættir á milli aðila ."/>
        <s v="Kristján L Möller fráfarandi samgönguráðherra hafi veitt Flugmálastjórn heimild til að hefja undirbúning og afla upplýsinga um þotuviðhaldasverkefni ECA á"/>
        <s v="Kristján tali þannig að stjórnvöld ætli að koma að því , ” sagði Sigríður Gunnarsdóttir . Það bíða eflaust margir"/>
        <s v="Kristján Þór Júlíusson , bæjarstjóri á Akureyri , skuli bjóða sig fram gegn henni því hann hlakki til að sjá"/>
        <s v="kröfugerðin sé komin fram . Samtök atvinnulífsins kynntu sínar samningsáherslur í síðustu viku . Þannig að nú hafa bæði SA"/>
        <s v="Krónan nýti tæknina til að bæta þjónustu við viðskiptavini sína , “ segir Ægir Már Þórisson , forstjóri Advania sem"/>
        <s v="krónprins Hollands , Willem-Aleksander , verður krýndur konungur á þriðjudaginn kemur og tekur við völdum af móður sinni , Beatrix"/>
        <s v="krossinn , sem þú hlaust að bera , er nú ofan tekinn . Þú vannst það góðverk að koma heim"/>
        <s v="KSÍ tæki harkalega á þessu máli og sagði að stuðningsmaðurinn væri kominn í langt bann frá Hásteinsvelli , samkvæmt reglum"/>
        <s v="KSÍ taki jafnstrangt á kynþáttaníði og raun ber vitni , en sjálfir hafa þeir lent í svipuðum málum . Í"/>
        <s v="KSÍ taki strangt á kynþáttaníði . Kynþáttafordómar eigi ekkert skylt við knattspyrnu og eða stuðning við knattspyrnulið . Forseti Íslands"/>
        <s v="Kúba og Bandaríkin hefðu tekið upp stjórnmálasamband á ný , en viðskiptabannið væri óklárað mál . Hann sagði að 188"/>
        <s v="kveikt var í bíl manns sem sagður var hafa stolið kjörkassa í forsetakjörinu í gær , slökkvistarfið er nýhafið ."/>
        <s v="kvenhetja fái loksins sviðið . Vonandi verða kvenhetjur fleiri héðan af og ég fékk ekki betur séð en að myndin"/>
        <s v="kvennaliðunum hafi fjölgað og það sýnir að það er uppgangur í kvennhandboltanum . Það eru margir þeirrar skoðunar að kvennahandboltinn"/>
        <s v="kvikmyndaheimurinn vestra sé að veita gamla hörkutólinu þá virðingu sem hann hefur átt skilið . Vissulega var langt tímabil þar"/>
        <s v="kvikmyndatökumaðurinn Mike Skiff , sem kærði hann og tökulið kvikmyndarinnar Bruno fyrir að hafa ráðist á sig árið 2008 á"/>
        <s v="kvikmyndun væri lokið . Samkvæmt sömu heimildamönnum varði Swayze einni og hálfri klukkustund í samkvæminu , og stóð ekki upp"/>
        <s v="Kvískerjasjóður væri nú stofnaður . Óskaði hún þess að sjóðurinn ætti eftir að bera menn lengra inn í framtíðina í"/>
        <s v="kvótafrumvarp sjávarútvegsráðherra sé loksins komið fram , þótt það þarfnist breytinga . Formaður Sjálfstæðisflokksins segir bæði kvótafrumvörpin til tjóns ,"/>
        <s v="kvótinn hafi verið aukinn . Jón Bjarnason , landbúnaðar- og sjávarútvegsráðherra ákvað í dag að auka kvótann um 65 þúsund"/>
        <s v="kvótinn hafi verið aukinn og segir að við þetta aukist útflutningstekjur þjóðarinnar í um kringum fjóra milljarða króna . Aukakvótinn"/>
        <s v="kvótinn var ekki fylltur en nú liggi fyrir að veiddur var meira en tvöfaldur umsaminn kvóti . Talsmaður ASF í"/>
        <s v="kynin sjái heiminn ólíkum augum . Ég er því sammála því að konur skrifi öðruvísi bækur en karlar en ég"/>
        <s v="kynjahlutföll séu jöfn í stjórn og trúnaðarmannaráði VR , eftir allsherjaratkvæðagreiðslu í mars síðastliðnum og segir það gleðilega niðurstöðu ."/>
        <s v="kynjaskipting ráðherra í nýrri ríkisstjórn væri jöfn og markaði þannig tímamót . Það væri ekki síst ánægjulegt í ljósi þess"/>
        <s v="kynna íslenska listamenn og hönnun þeirra um borð . &quot; Ragnhildur segir að gegnum árin hafi verið farsæl samvinna milli"/>
        <s v="kynnast mér sem barnabarni hans . Og það var mér líka mikils virði að kynnast þessu fólki sem þekkti afa"/>
        <s v="kynntur hafi verið áfangi á þeirri leið að breyta skipulagi Íbúðalánasjóðs . &quot; Við setjum hins vegar spurningarmerki við hækkun"/>
        <s v="Kyoto-bókunin um takmarkanir á losun gróðurhúsalofttegunda út í andrúmsloftið tekur nú gildi um allan heim eftir að neðri deild rússneska"/>
        <s v="Kyotóbókunin skuli ganga í gildi en lýsir yfir verulegum áhyggjum vegna þeirra upplýsinga sem fram hafa komið um áhrif loftslagsbreytinga"/>
        <s v="Lackovic var nýbúinn að eignast son auk þess sem nýliðar í landsliðinu voru vígðir inn í hópinn með því að"/>
        <s v="Lady Gaga skuli fá LennonOno friðarverðlaunin . Eins og Vísir greindi frá í morgun mun Gaga koma til landsins í"/>
        <s v="Lækjargötu húsið fari á æskustöðvar sínar á ný . Húsið skemmdist mikið á sínum tíma þegar það var flutt í"/>
        <s v="lækka eigi tolla á matvörum . Það er ástæða til að hvetja stjórnvöld til þess að halda áfram á sömu"/>
        <s v="læknadeild Háskóla Íslands skuli hafa frestað inntökuprófum í deildina um eitt ár . Þetta kemur fram í ályktun sem samþykkt"/>
        <s v="læknar geti sýnt sveigjanleika . „ Þessi skaðaminnkandi úrræði eru einmitt til þess að auðvelda samstarf við þennan hóp ."/>
        <s v="læknar starfandi erlendis rannsaki aðkomu Landspítalans og Háskóla Íslands að plastbarkamálinu svo kallaða . Flestir sem fengu í sig græddan"/>
        <s v="læra í lífinu . En á meðan við göngum áfram á okkar lífsvegi , skulum við gera það með öryggi"/>
        <s v="lagalega njóti kynin sömu réttinda og skyldna þá getum við ekki sætt okkur við það að kynjaskiptingin sé í raun"/>
        <s v="lagaumgjörð um innflutning og endursölu flugelda verði skýrari og markvissari eins og frumvarpið ber með sér . Þá tekur stjórn"/>
        <s v="lagðar verði til þyngri refsingar vegna ofbeldis í garð lögreglumanna . Það telur að endurskoða þurfi búnað lögreglumanna , til"/>
        <s v="lagfæring Siglufjarðarflugvallar sé á samgönguáætlun en flugvellinum var lokað fyrir tveimur árum . Nú séu uppi gjörbreyttar aðstæður . „"/>
        <s v="lagið náði þeim stóra áfanga að vera streymt hundrað milljón sinnum á Spotify . „ Til hamingju með 100.000.000 streymi"/>
        <s v="lágmarkslaun eldri borgara og öryrkja nái 300 þúsund krónum á þremur árum og sagði Elsa Lára Arnardóttir að ríkisstjórnin yrði"/>
        <s v="lágmarkslaun eldri borgara og öryrkja nái 300.000 kr. á þremur árum og sagði Elsa Lára Arnardóttir að ríkisstjórnin yrði að"/>
        <s v="lagning Blöndulínu 3 er nú að komast á framkvæmdastig en leggur jafnframt áherslu á að sjónræn áhrif af framkvæmdinni verði"/>
        <s v="lagt hafi verið fram frumvarp til breytinga á barnalögum nr. 76 // 2003 þar sem grundvallarsjónarmiðið er aukið jafnrétti kynjanna"/>
        <s v="lagt sé til að áhersla verði lögð á uppbyggingu varaflugvalla . Þá er því fagnað að lagt sé til að"/>
        <s v="lagt sé til að uppbygging Egilsstaðaflugvallar verði hraðað og sett í forgang . Bendir félagið á að mikilvægt sé að"/>
        <s v="lagt skuli til að heimilað verði að dreifa ösku , en samkvæmt núgildandi lögum er dreifing á ösku látinna ekki"/>
        <s v="Lambert hafi tekið við liðinu og gleðst yfir því að fá svo reynslumikinn stjóra . Mikið hefur verið rætt um"/>
        <s v="lán frá Alþjóðagjaldeyrissjóðnum sé í höfn . Þeir vara þó við of mikilli bjartsýni . Gylfi Arnbjörnsson , forseti ASÍ"/>
        <s v="lánadrottnar hefðu lýst því yfir að þeir myndu bíða með aðfararbeiðnir þessa viku meðan málið væri til umfjöllunar í þinginu"/>
        <s v="land og mannvirki á Miðnesheiði verði tekin yfir en bendir á að bregðast verði hratt við . Árni Sigfússon :"/>
        <s v="Landbúnaðarsaga Íslands er komin út – fjögurra binda ritverk sem hefur verið í vinnslu síðastliðin níu ár . Spannar ritið"/>
        <s v="landeigendur á fyrirhuguðu svæði háspennulínu í Mývatnssveit hafa ákveðið að hefja sig upp úr meðalmennsku þöggunar gagnvart öfgakenndum málflutningi Landverndar"/>
        <s v="landeigendur beiti sér fyrir ábúð á jörðunum , en hefur sínar efasemdir um ágæti þessa fyrirkomulags til framtíðar . „"/>
        <s v="landið hefði forseta sem væri reiðubúinn að koma bandamönnum Bandaríkjanna til aðstoðar . Trump sagðist líka vona að Norður-Kóreumenn gerðu"/>
        <s v="landið sé komið í fremstu röð varðandi réttindi samkynhneigðra . Hjónavígslur samkynhneigðra eru nú leyfðar í Belgíu , Hollandi ,"/>
        <s v="landið skuli vera herlaust eftir rúma hálfrar aldar hersetu . Aðalræðumaður verður Jón Baldvin Hannibalsson fv. utanríkisráðherra . Þjóðarhreyfingin telur"/>
        <s v="landið viðurkenni að fjölbreytni sé góð og vinni að henni með markvissum hætti . Framleiðir hitahlífar úr ull Steinunn Ketilsdóttir"/>
        <s v="landlæknir ætlaði að skoða málið , hvort tilmæli heilbrigðisyfirvalda þyrftu að vera skýrari . Helga Vala var ósátt með þessi"/>
        <s v="landlæknir hafi boðað að skoða skuli verklagið og að Útlendingastofnun muni fara yfir gildandi reglur . James Hatuikulipi , einn"/>
        <s v="landlæknir og heilbrigðisráðherra hafa brugðist við og vona að þingmenn muni taka vel í að skoða frekari varnir innan ramma"/>
        <s v="landlæknir taki undir áhyggjur á spítalanum . Alma Möller landlæknir segir mikilvægt að bregðast við fráflæðisvanda spítalans og efla þjónustu"/>
        <s v="Landlæknis taki undir áhyggjur á spítalanum . Í minnisblaði Landlæknis segir meðal annars að sjúklingar á bráðamóttöku þurfi að bíða"/>
        <s v="landlæknisembættinu verði falið að gera úttekt á starfsemi sjúkrahússins , í kjölfar skýrslu Ríkisendurskoðunar sem birt var í dag ."/>
        <s v="Landsbanki Íslands hf. sé að koma inn í fjármögnun nýsköpunar og vaxtargreina í íslensku atvinnulífi með stofnun dótturfélagsins Landsbankinn -"/>
        <s v="Landsbankinn ætli að fresta málinu . &quot; Það hlýtur að þurfa að kalla saman hluthafafund í bankanum til þess að"/>
        <s v="Landsbankinn ætli að fresta málinu . Hún fagnar því að Landsbankinn ætli að fresta málinu . „ Það hlýtur að"/>
        <s v="Landsbankinn hafi ákveðið að fresta hönnunarsamkeppni um nýjar höfuðstöðvar við Austurhöfn . Vill hann sjá aðra starfsemi en banka á"/>
        <s v="Landsbankinn hafi endurheimt um 190 milljarða af eignum gamla bankans . Þessar eignir beri afar lága vexti samanborið við 5,5%"/>
        <s v="Landsbankinn hafi frestað hönnunarsamkeppni um nýjar höfuðstöðvar . Guðlaugur Þór Þórðarson , þingmaður Sjálfstæðisflokksin og varaformaður fjárlaganefndar Alþingis , fagnar"/>
        <s v="Landsbankinn hafi ítrekað að málið sé nú til endurskoðunar hjá bankanum . Það komi honum hins vegar á óvart að"/>
        <s v="Landsbankinn hafi séð sér fært að fara þessa leið . Hún sagði eðlilegast að þeir viðskiptabankar sem eru í eigu"/>
        <s v="Landsbankinn hafi þurft að lækka verðmiðann á Regin í útboðinu – það sýndi svart á hvítu að lífeyrissjóðirnir væru ekki"/>
        <s v="landsdómsmálinu sé lokið á Alþingi . Það hafi verið erfitt fyrir þingheim að taka afstöðu í málinu eins og ítarlega"/>
        <s v="landsfundi og formannskjöri hafi verið flýtt . Hins vegar skipti í sjálfu sér engu máli hver verði formaður Samfylkingarinnar horfist"/>
        <s v="landsfundi og formannskjöri hafi verið flýtt til vorsins . Hins vegar skipti í sjálfu sér engu máli hver verði formaður"/>
        <s v="landsfundur Sjálfstæðisflokksins ályktaði um nauðsynlega uppbyggingu leigumarkaðar . Jón Kjartansson frá Pálmholti . Þakklæti til BSR ÉG vil senda bílstjórum"/>
        <s v="landsleikjaglugginn sé að baki og segir að sínir menn séu klárir í lokasprettinn . _x0084_ Ég held að þetta sé"/>
        <s v="landsliðið okkar komist upp úr riðlinum og í næstu keppni . Því þá ekki að fagna því þegar við ljúkum"/>
        <s v="landsmenn eigi afgang til að njóta góðrar tónlistar og kræsinga á aðventunni . Hætt er við að jólasveinninn &quot; Kortaklippir"/>
        <s v="landsmenn fái að hafa með sér útlenda ostbita í ferðatösku án þess að gerast glæpamenn , en það segir sitt"/>
        <s v="landsmenn fái tækifæri til að skera úr um hvort svokölluð fjölmiðlalög verði staðfest . &quot; Fundurinn lítur svo á að"/>
        <s v="landsmenn skuli hafa skapað sér nýjan vettvang þar sem þeir geta blandað Formaður fulltrúaráðs Framsóknarfélaganna í Hafnarfirði segir að Árni"/>
        <s v="Landsnet hafi loks um helgina auglýst útboð í verkið . Íbúar í Hafnarfirði hafa lengi þrýst á að línurnar verði"/>
        <s v="Landsnet hefur tekið það frumkvæði . Magnús Hlynur Hreiðarsson : Nú ert þú með rauðan hjálm , á hann ekki"/>
        <s v="Landsnet hyggist nú setja Blöndulínu 3 í nýtt mat á umhverfisáhrifum . En miðað við framganginn við Hólasandslínu séu nokkur"/>
        <s v="Landspítala sé falið að sinna börnum og ungmennum í fíknivanda . Geðhjálp hafi gagnrýnt og þekki tilfelli þar sem börn"/>
        <s v="Landspítali háskólasjúkrahús byggist upp við Hringbraut skv. núverandi áætlunum yfirvalda og með þeim fórnarkostnaði borgarsamfélagsins , sem nú blasir við"/>
        <s v="Landspítalinn ætlar að gera umbætur í innkaupum spítalans Spítalinn brást svo við vegna rannsóknar Samkeppniseftirlitsins á innkaupum hans . Þetta"/>
        <s v="Landspítalinn átti þar mjög skýran hlut að máli . “ Svandís segir að mikilvægast sé að nú geti „ verðandi"/>
        <s v="Landspítalinn vinni að því að starfsmenn sem gegna sömu eða jafnverðmætum störfum fái greidd sambærileg laun . Stjórnin gerir þó"/>
        <s v="Landsréttur verði skipaður með þessum jafna hætti og taki til starfa undir forsæti konu . Þingmenn Viðreisnar hreyktu sér af"/>
        <s v="Landssamband sjálfstæðiskvenna hafi skipað Bakvarðasveit sjálfstæðiskvenna , sem er skipuð reyndum konum sem hafa tekið þátt í stjórnmálum fyrir Sjálfstæðisflokkinn"/>
        <s v="Landssambandið hafi fengið að koma að tillögugerðinni frá upphafi . Ólafur Ólafsson , formaður Félags eldri borgara í Reykjavík ,"/>
        <s v="Landsvirkjun ætli að hefja framkvæmdir við Búðarhálsvirkjun að nýju . Raforkan verður meðal annars seld álverinu í Straumsvík , sem"/>
        <s v="Landsvirkjun ætli að una niðurstöðu héraðsdóms Reykjavíkur í Þjórsárveramálinu . Héraðsdómur dæmdi á þriðjudaginn að framkvæmdirnar norðan og vestan Þjórsárvera"/>
        <s v="Landsvirkjun ætli innan skamms að upplýsa um orkuverð sitt til fyrirtækja . Rætt var við þingmanninn í Bítinu á Bylgjunni"/>
        <s v="Landsvirkjun hyggist una niðurstöðu héraðsdóms og nýlegum yfirlýsingum landbúnaðarráðherra og umhverfisráðherra um stækkun friðlandsins í Þjórsárverum . Þá minnir þingflokkurinnurinn"/>
        <s v="Landsvirkjun næði hagstæðari samningum þegar horft væri á hagsmuni fyrirtækisins til langs tíma en sagði síðan að spurning Birgittu um"/>
        <s v="Landsvirkjun sýni þessu verkefni áhuga , &quot; segir Tómas Már en bendir á að engar samningaviðræður hafi átt sér stað"/>
        <s v="Landsvirkjun yrði að ná samningum til að geta virkjað . Kári Viðar Árnason , bóndi á Hallbjarnarstöðum á Tjörnesi ,"/>
        <s v="Landsvirkjun yrði ekki einkavædd . Össur Skarphéðinsson , iðnaðarráðherra , benti á að þingmenn Framsóknarflokksins hefðu samþykkt hlutafélagavæðingu Hitaveitu Suðurnesja"/>
        <s v="langflest grunnskólabörn eru nú laus við kostnaðarþátttökuna og vonum að innan tíðar verði þau öll komin í þann hóp ."/>
        <s v="langflest okkar fylgja ekki þeim sem vilja einangra Þýskaland . “ Samtökin hafa næsta mánudag boðað til mótmælasamkomu í Dresden"/>
        <s v="langflestir íslenskir læknar , á fimmta hundrað talsins , skuli hafa siðferðislega burði til að standa með frumvarpi Silju Daggar"/>
        <s v="langflestir vörsluaðilar viðbótarlífeyrissparnaðar ætli ekki að taka þóknun vegna útborgunar sparnaðarins , þrátt fyrir heimild til þess . Af 40"/>
        <s v="langlokur eftir Matthías séu komnar á netið . En með leyfi að spyrja - eru þetta ekki meira eða minna"/>
        <s v="langri bið eftir Norðfjarðargöngum sé að ljúka . Framkvæmdir hefjast á næsta ári samkvæmt nýsamþykktum breytingum á samgönguáætlun . Alþingi"/>
        <s v="langri vegferð sé lokið . Obba frænka var mikil hagleikskona . Allt lék í höndum hennar , hvort heldur var"/>
        <s v="langtíma hagsmunir séu hafðir að leiðarljósi . Miklu skipti að ekki sé kvikað frá uppbyggingastefnunni . Hann segir alveg rétt"/>
        <s v="langur fimmtudagur væri að kvöldi kominn . Okkur fannst eiginlega ómögulegt að fara beint heim að sofa , betra að"/>
        <s v="lánshæfismatið hafi hækkað , og segir að það skili sér til viðskiptavina og opni frekar dyr að fjármagnsmörkuðum erlendis ."/>
        <s v="lánsmöguleikum námsmanna fjölgi . Nýr sjóður sem býður námslán sé ákveðinn áfellisdómur yfir Lánasjóði íslenskra námsmanna og veki spurningar um"/>
        <s v="lánum sjóðsins skuli hafa verið skuldbreytt og að ljóst sé að tekjur hans til að standa undir lögboðnum rekstri hafi"/>
        <s v="lánþegar fái slíkar greiðslur , sem geri vart annað en að minnka vanskil hjá sjóðnum . Í frétt RÚV í"/>
        <s v="láta nuddara taka á vöðvabólgnum öxlum og best af öllu er að fá slíka þjónustu í vinnunni . Elke fer"/>
        <s v="látið verða reyna á rétt sveitarfélagsins og almennra íbúa sjávarbyggða fyrir hæstarétti , í ljósi þess að máli Vestmannaeyjabæjar gegn"/>
        <s v="látið verði reyna á lögmæti birtingarinnar . Tímaritið Women's Health Magazine tók saman lista yfir ráð sem bæta heilsu þína"/>
        <s v="látið verði reyna enn frekar á rétt sveitarfélaga og almennra íbúa sjávarbyggða með áfrýjun til hæstaréttar . Illu heilli hafa"/>
        <s v="látið verði reyna enn frekar á rétt sveitarfélaga og almennra íbúa sjávarbyggða með áfrýjun til Hæstaréttar . Þá eru þingmenn"/>
        <s v="látið verði reyna enn frekar á rétt sveitarfélaga og sjávarbyggða með áfrýjun til Hæstaréttar . &quot; Það skýrist á næstu"/>
        <s v="látið yrði reyna á það fyrir dómstólum hvort lögin stæðust sáttmálann . FJÖLGUN háskóla og háskólanema hefur verið gífurleg og"/>
        <s v="laugin sé nú loks opin aftur en sundgarpar hafa farið í sund á Hellu á meðan á viðgerðum hefur staðið"/>
        <s v="laun okkar félagsmanna séu bætt og það er bara ljóst að þarna er verið að gera betur heldur en kjarasamningar"/>
        <s v="laun þeirra eru góð en betur má ef duga skal í launum hjúkrunarfræðinga . Það er algerlega óásættanlegt að árið"/>
        <s v="launagreiðendur og launþegar geti samið um allt að sjö þúsund króna skattfrjálsa greiðslu upp í kostnað ef launþegi nýtir almenningssamgöngur"/>
        <s v="launaleynd skuli afnumin . Hún segir mikilvægt fyrir konur að geta borið sig saman við karlkyns kollega sína enda sé"/>
        <s v="launamenn hafi , frá því Adam Smith festi þetta á blað fyrir 235 árum , öðlast sama rétt og atvinnurekendur"/>
        <s v="launamunurinn sé jafnt og þétt að dragast saman . Katrín Björg Ríkarðsdóttir , framkvæmdastjóri Jafnréttisstofu : Já , ég held"/>
        <s v="lausn hafi fundist á málinu . Wouter . J. Bos kvaðst einkum ánægður með að staða hollenskra innstæðueigenda væri nú"/>
        <s v="lausn hafi fundist á málinu . Wouter J. Bos segist einkum ánægður með að staða hollenskra innstæðueigenda væri nú skýr"/>
        <s v="lausn hafi fundist á málinu og að húsið verði klárað . Þær bentu báðar á að 600 störf hangi á"/>
        <s v="lausn hafi fundist á málinu og Bos kveðst einkum ánægður með að staða hollenskra innstæðueigenda lægi nú ljós fyrir ."/>
        <s v="lausn hefði fengist á málinu . „ Mér finnst 9 þúsund tonna stöð þó of lítil , en núverandi stöð"/>
        <s v="lausn lægi nú fyrir . &quot; Það er mjög gott að sumarprófin verða haldin og þau munu án efa nýtast"/>
        <s v="lausn sé í sjónmáli og í ljósi umræðunnar væntanlega með breiðum stuðningi stærsta hluta þingmanna , &quot; sagði hún ."/>
        <s v="leggja eigi til að stofna eigi starfshóp til að skoða möguleikan á því að skoða til hlýtar þann möguleika á"/>
        <s v="Leicester , liðið í áttunda sætinu , tapaði fyrir Newcastle á heimavelli . Burnley er með sex stigum meira en"/>
        <s v="leið R væri tekin til raunverulegrar skoðunar . Eins tókum við fram að , miðað við fyrirliggjandi gögn , væri"/>
        <s v="leiðangurinn hefði misheppnast , skipaði her landsins í viðbragðsstöðu og hótaði að myrða alla gíslana yrði önnur tilraun gerð til"/>
        <s v="leiðarahöfundur Morgunblaðsins hafi loks séð verkefnaval íslensku friðargæslunnar í réttu ljósi . Ég hef lengi bent á það í ræðu"/>
        <s v="leiðréttingin sé nú í hendi og tryggir að fólk í okkar félögum fái hluta launaskriðsins sem er á almenna vinnumarkaðnum"/>
        <s v="Leiðréttingin skuli hafa verið framkvæmd á svo skömmum tíma sem raun er , og að aðgerðin nýtist þeim skuldurum best"/>
        <s v="leiðréttur kynbundinn launamunur dregst saman en hann minnkaði um rúm þrjú prósentustig milli 2013 og 2012 . „ Við hljótum"/>
        <s v="leiðtogaráð ESB hefði lagt blessun sína yfir það að aðildaviðræður myndu hefjast . Greint er frá því í fréttinni að"/>
        <s v="leiðtogarnir væru jákvæðir fyrir því að hittast og kvaðst vonast til þess að af fundi þeirra gæti orðið eins fljótt"/>
        <s v="leiðtogi Palestínumanna , Yasser Arafat , hefði fordæmt morðið og lofað að finna þá sem ábyrgir eru fyrir verknaðinum ."/>
        <s v="leiga fari lækkandi á almennum leigumarkaði sem hafi lengi verið skelfilegur fyrir stúdenta . Með því fái námsmenn valkost við"/>
        <s v="leigubílstjóri ætli ekki kæra hana fyrir að hafa slegið hann í hnakkann í New York fyrr í vikunni . Segir"/>
        <s v="leika í Malmö þar sem auðvelt yrði fyrir íslenska stuðningsmenn að mæta . Hann viðurkennir að það verði sérstakt fyrir"/>
        <s v="leika í þessum ógnarsterka riðli . &quot; Þessi riðill hefði alveg geta verið auðveldari , en á sama hátt hefði"/>
        <s v="leikhúsfólk stígi fram og beiti sér í þjóðmálaumræðunni en framlag þetta sýnir að mínu mati hvorki málefninu , miðlinum né"/>
        <s v="leikhúsið hefur gefið honum tækifæri og hvað hann nýtir það vel . Dóra Jóhannsdóttir er í tveimur litlum hlutverkum ;"/>
        <s v="leikir helgarinnar á Englandi hefjist sjö mínútum síðar en vanalega til að minnast fórnarlamba Hillsborough slyssins árið 1989 . 96"/>
        <s v="leikkonan hafi tekið þetta skref . „ Mér finnst flott hjá henni að vekja athygli á því að leikkonur og"/>
        <s v="leikmaðurinn stígi fram þó að svör hans séu loðin . Sérstaklega sé það gott eftir að fyrrverandi formaður sænska knattspyrnusambandsins"/>
        <s v="leikmenn hafi skoðanir og vilji breyta og bæta umhverfi landsliðsins , en þegar kemur að sumum hlutum hefur hann valdið"/>
        <s v="leikmenn liðsins hefðu fengið að upplifa þetta . „ Það er frábært að sýna að við getum unnið land eins"/>
        <s v="leikmenn séu að taka virkan þátt í okkar starfi . Okkar markmið er að sjálfsögðu að sinna og vekja athygli"/>
        <s v="leikmenn sýndu áhuga á að koma til félagsins . Hann segir Fylkismenn ekki ætla að vera neina farþega í deildinni"/>
        <s v="leikskóli staðarins er 60 ára . Það var St.Franciskusreglan sem fyrst stofnaði leikskóla í bænum og rak með rausnarbrag í"/>
        <s v="leikstjórinn nálgaðist verkefnið ekki á forsendum hippakynslóðarinnar . &quot; Ég er nú ekkert montinn af því að vera Íslendingur nema"/>
        <s v="leikstjórinn Steven Spielberg hefur bæst í hóp stuðningsmanna hennar , en nokkur óvissa hefur ríkt um það hvort leikstjórinn ,"/>
        <s v="leikurinn skyldi heimtur úr helju , en þó skal varast að binda vonir við að hann komi út fljótlega ."/>
        <s v="leikurinn við Ísland fari fram í Plzen , en heimaleikurinn við Holland fór fram í Prag : &quot; Ég er"/>
        <s v="leikverk byggt á myndinni hefur nú verið sett upp í Ástralíu . ÞAÐ ERU enn þó nokkrar vikur í að"/>
        <s v="leita heldur inn á við í sjálfan líkamann en til tæknilegra lausna til að leysa vandamál líkamans . &quot; Það"/>
        <s v="leitað er lausna á þeim vanda sem lyflæknissvið Landspítala stendur nú frammi fyrir . Stjórn Fíh telur löngu tímabært að"/>
        <s v="leitað hafi verið til rithöfunda sem séu að skrifa inn í barnamenninguna . &quot; Þau virkja þessa höfunda sem krakkarnir"/>
        <s v="leitað hafi verið til þeirra félaga og telur það bera vott um vaxandi áhuga hér á landi á málverkinu ."/>
        <s v="leitað sé lausna á vanda lyflækningasviðs . Á blaðamannafundi Kristjáns Þórs Júlíussonar heilbrigðisráðherra og Björns Zoëga forstjóra LSH í síðustu"/>
        <s v="leitað sé lausna á vanda lyflæknissviðs Landspítala , eins og tilkynnt var um á blaðamannafundi heilbrigðisráðherra og forsjóra spítalans í"/>
        <s v="leitast væri við að setja fram stefnu um sérkennslu . Málið væri flókið og mikilvægt að hrapa ekki að neinu"/>
        <s v="leitt verði í ljós hvers vegna verðmyndun á matvöru er með þeim hætti sem hún er og vilja opna ykkar"/>
        <s v="Lena væri komin að heimsækja okkur því hún bjó í Englandi á þessum tíma , &quot; segir Ása . &quot;"/>
        <s v="lenda í Bandaríkjunum um hádegi að staðartíma í stað lendingar síðdegis og ekki síður því að ná nætursvefni eftir flug"/>
        <s v="lenda í rannsókn og fá tækifæri til að sanna sakleysi sitt . Þvílík öfugmæli . Hver ætlar að beita sér"/>
        <s v="lenda í þessu . Þeir gætu deilt sögum um betri tíma hjá Manchester United , “ segir í frétt Guardian"/>
        <s v="lending hafi fengist í málinu enda sé afar mikilvægt að borgin ráði för þegar kemur að uppbyggingu á þessum mikilvæga"/>
        <s v="lending skuli hafa náðst . „ Í meginatriðum er samningurinn innan þess ramma sem almennt hefur verið samið um ,"/>
        <s v="lengja eigi fæðingarorlof , jafna og samræma réttindi milli starfsfólks á opinbera og almenna vinnumarkaðnum . &quot; Við fögnum því"/>
        <s v="lengja eigi fæðingarorlofið en kallar eftir því að lengingin skiptist jafnt milli foreldra . Þá þarf að tryggja að hámarksgreiðslur"/>
        <s v="lesendur miðilsins hafa aldrei verið fleiri . Um 340 þúsund notendur heimsóttu vefinn í þar síðustu viku þegar enn eitt"/>
        <s v="lesendur þess hafa margir látið það heyra frá sér . Ýmsir þeirra hafa skilmerkilega tekið fram að útgáfa sem þessi"/>
        <s v="lettneskar myndir rati hingað í bíó . Við gáfum þeim jú sjálfstæði fyrir rúmum 20 árum og kominn tími til"/>
        <s v="leyfi hafi fengist bæði frá umhverfisstofnun og matvælastofnun fyrir innflutningi dýranna . Hann vonar að kínversk stjórnvöld veiti útflutningsleyfi svo"/>
        <s v="leyfi hafi fengist bæði frá Umhverfisstofnun og Matvælastofnun fyrir innflutningi dýranna . Hann vonar að kínversk yfirvöld veiti útflutningsleyfi svo"/>
        <s v="leyfi hafi fengist frá Umhverfisstofnun og Matvælastofnun fyrir innflutningi dýranna . Hann vonar að kínversk yfirvöld veiti útflutningsleyfi svo verkefnið"/>
        <s v="leynd og pukri skuli aflétt af gögnum bandaríska utanríkisráðuneytisins . Birting þeirra staðfestir enda margt sem gagnrýnendur bandarískrar utanríkisstefnu hafa"/>
        <s v="leyndarmálið sé orðið opinbert . Snemma í morgun sendi Guðmundur Ingi Guðbrandsson umhverfisráðherra útprentað bréf til Fans páfa . Hann"/>
        <s v="leyndinni sé nú aflétt . &quot; Við höfum barist fyrir þessu , &quot; segir hann og vísar til hópsins sem"/>
        <s v="leyst hafi verið úr húsnæðismálum Listaháskóla Íslands til frambúðar . Gott væri ef satt væri , en hér er sá"/>
        <s v="Líbýumenn hefðu fallið frá sinni kjarnorkuáætlun . Hann sagði jafnframt að svartamarkaðsbrask fyrrum yfirmanns kjarnorkuáætlunar Pakistans , Abdul Qadeer Khan"/>
        <s v="lið hans , Bergischer , vann sér sæti í efstu deild á ný . &quot; Við gerum að sjálfsögðu ekki"/>
        <s v="lið hans , Liverpool , á ekki leik þessa helgi . &quot; Sýnist stefna í góða helgi . Það að"/>
        <s v="lið hans er komið í 8 - liða úrslit Evrópumótsins á óvenjulegan hátt . Klukkan 3 um nótti tók hann"/>
        <s v="lið hans hafi verið á uppleið í síðustu leikjum . &quot; Christine Rishaug lék afar vel í sókninni ásamt fleirum"/>
        <s v="lið hans þurfi ekki að stóla á einhvern einn leikmann til að gera allt fyrir liðið . Sigurður var hæstánægður"/>
        <s v="lið þeirra er komið í fjórðungsúrslit Meistaradeildarinnar eftir 1 - 1 jaftefli við Chelsea í gær . Það eru margir"/>
        <s v="lið þeirra var að komast upp í aðra deildina þar í landi þegar hluti stúkunnar hrundi undir lok leiksins ."/>
        <s v="liðið er að komast upp um deild með því að kaupa Wayne Rooney frá Manchester United . ( Daily Star"/>
        <s v="liðið fái tækifæri til að mæta Manchester City um helgina . City er án sigurs í síðustu þremur leikjum en"/>
        <s v="liðið fékk heimaleik gegn Portsmouth og ef að þeir komast áfram verða andstæðingarnir í undanúrslitum og jafnvel úrslitunum sjálfum þeim"/>
        <s v="liðið fór snemma út til Kasakstan en þar er klukkan sex tímum á undan því hún er á Íslandi sem"/>
        <s v="liðið getur unnið upp svona mun en vill þó ekki lenda í því oftar . &quot; Það eru bæði góðar"/>
        <s v="liðið hafði komist upp í úrvalsdeildina . Sjón er sögu ríkari : Sjá tengil Leikmaður sem þú myndir vilja losna"/>
        <s v="liðið hafði tryggt sér rétt til að leika úrslitaleikinn í dag . Í Bagdad flykktist fólk út á götur þegar"/>
        <s v="liðið hafi endurheimt Steven Gerrard úr meiðslum og hann lýsir fyrirliðanum sem fæddum sigurvegara . Gerrard var í byrjunarliði Liverpool"/>
        <s v="liðið hafi fengið góðan tíma til að undirbúa sig fyrir Tyrkjaleikinn , en það þýðir að hann hefur fengið meiri"/>
        <s v="liðið hafi komist á Evrópumótið í Austurríki og Sviss næsta sumar án þess að spila . 2 - 1 sigur"/>
        <s v="liðið hans héldi sæti sínu í úrvalsdeildinni . Ég á eftir að sakna hans pabba , sögusagna hans og glaðværðar"/>
        <s v="liðið hefði brotið blað í sögu félagsins . Sá ekki fyrir sér að vera í þessum sporum „ Fyrir ári"/>
        <s v="liðið hefði unnið sér sæti í B-deild Brasilíu þegar gólfið hrundi , þegar um tíu mínútur voru til leiksloka ."/>
        <s v="liðið mitt – nei við erum ekki liðið þitt – var að vinna stórsigur – nei það tapaði reyndar ."/>
        <s v="liðið næði góðum sigri sem veganesti í umspilsleikinn gegn Rúmenum um næstu helgi . &quot; Leikurinn í gær var þokkalegur"/>
        <s v="liðið sé komið í 16 - liða úrslit . Mohamed Salah skoraði eina mark leiksins í gær er Chelsea heimsótti"/>
        <s v="liðið sé komið úrslitaleik bikarsins . Það bíður Valencia þó erfitt verkefni en liðið mætir sem fyrr segir , Barcelona"/>
        <s v="liðið sé orðið portúgalskur meistari . Sjáið svipinn á Roberto Carlos þegar að hann öskrar á David Beckham . Gömul"/>
        <s v="liðið sitt hefði komist yfir gegn Englendingum . Og hann hafði ríka ástæðu til , þar sem bæði markið sem"/>
        <s v="liðið skyldi vera komið í 16 - liða úrslit Meistaradeildar Evrópu þó einum leik væri enn ólokið . Arsenal vann"/>
        <s v="liðið var að tryggja sér sigur gegn Torino og þar með gulltryggja sæti sitt í deildinni . Rolandi Bianchi skemmdi"/>
        <s v="liðið þeirra hefði komist upp í aðra deild . Salvador er ein þeirra borga sem hefur komið til greina fyrir"/>
        <s v="liðið þurfi ekki að treysta á neitt annað en sjálft sig til að vinna spænsku deildina . &quot; Fyrri helmingur"/>
        <s v="liðin eru 21 ár síðan ég söng fyrst í Carnegie Hall í New York , og hinn til að fagna"/>
        <s v="liðin eru 40 ár síðan deildin tók til starfa . Og hvílíkt starf , sem hefur gert þúsundum manna og"/>
        <s v="liðin eru þúsund ár frá því að hún var lögtekin í landinu . Áhrif þessarar trúar á íslenskt samfélag og"/>
        <s v="liðin verða 60 ár frá undirritun Rómarsáttmálans . Eins og málin eru að þróast verður sú samkoma meira í ætt"/>
        <s v="liðin vetur var ekki svo slæmur , snjóalög voru frekar með minna móti og veðurharkan ekkert til þess að gera"/>
        <s v="liðsmenn samtakanna lögðu undir sig bæinn Gwoza fyrr í mánuðinum . Að sögn BBC , sem fjallar um málið ,"/>
        <s v="líf sé komið í furðusögur . Emil sækir innblástur í norræna goðafræði og skeytir goðsögnum við raunveruleikann . 47 Farþegaskattar"/>
        <s v="líf sé komið í furðusögurnar hér á landi . &quot; Það var nú tími til kominn . Ég fagna samkeppninni"/>
        <s v="lifa í velsæld nútímans . Í þessum bókaflokki var sögð örlagasaga einstaklinga . Þarna las ég til dæmis ung að"/>
        <s v="lífeindafræðingar geta sótt um sérfræðileyfi hjá heilbrigðis- og tryggingamálaráðuneytinu , eftir að Siv Friðleifsdóttir undirritaði reglugerð þess efnis . Fyrsti"/>
        <s v="lífeyrisréttindi nokkurra lögreglumanna hjá ríkislögreglustjóra hafi verið bætt . Hann segir að fast verði sótt að öðrum lögreglustjórum að gera"/>
        <s v="lífeyrissjóðir hyggjast koma markvisst að endurreisn íslensks atvinnulífs . Uppbyggingu nýs sjúkrahúss ber að skoða gaumgæfilega og mun hafa fjölmarga"/>
        <s v="lífeyrissjóðir íslenskir hafi ekki fengið heimild til þess að lána verðbréf sín til skortsölu . Svonefndar skortsölur hafa verið bannaðar"/>
        <s v="lífeyrissjóðirnir , sem eiga Framtakssjóðinn , leggi sitt að mörkum við endurreisn atvinnulífsins . Óli Björn Kárason , þingmaður Sjálfstæðisflokksins"/>
        <s v="lífeyrissjóðirnir , sem standa að viljayfirlýsingunni , kæmu alls staðar að af landinu , enda væri sjúkrahúsið fyrir alla landsmenn"/>
        <s v="lífeyrissjóðirnir íslensku hafi ekki fengið heimild til þess að lána verðbréf sín til skortsölu . Svonefndar skortsölur hafa verið bannaðar"/>
        <s v="lífeyrissjóðirnir vildu eignast innlenda starfsemi Kaupþings . Þá sagði hann það vera sína skoðun að jákvætt væri ef tækist að"/>
        <s v="Lífeyrissjóður verslunarmanna skuli hafa tilkynnt um breytingar á lánareglum og þeim kjörum sem sjóðsfélögum hans bjóðast og þeirri ákvörðun hans"/>
        <s v="lífið gengur vel . 8 . Þegar þú ert búin // n að fagna skaltu setja sýrða rjómann og slatta"/>
        <s v="lífið gengur vel . Þegar þú ert búin // n að fagna skaltu setja sýrða rjómann og slatta af steinselju"/>
        <s v="lífið komi á óvart og segjast komin með nýja sýn á keppnina , tónlistina , leðrið og gaddana . „"/>
        <s v="lífskjör á Íslandi séu þau bestu í heiminum samkvæmt því sem fram kemur í nýrri Þróunarskýrslu Sameinuðu þjóðanna . Reiknuð"/>
        <s v="lífskjör á Íslandi skuli mælast þau bestu í heiminum . Hún segir einnig í sjónvarpi mbl að þetta leggi miklar"/>
        <s v="lífsmark skuli vera með ríkisstjórninni . Steingrímur J. Sigfússon , formaður Vinstri-grænna : Í öðru lagi er það auðvitað mjög"/>
        <s v="lífsskoðunarfélög á borð við Siðmennt fái réttindi og stöðu á við trúfélög . Hann kallaði eftir nýrri umgjörð trúmála við"/>
        <s v="líkami sinn sé breyttur og það sé ekkert eðlilegra en það að breytast eftir að ganga með barn , sjálf"/>
        <s v="líkan af nýrri Vestmannaeyjaferju hafi komið vel út úr líkansprófun og teljist nú fullhönnuð og ítrekar kröfu sína um að"/>
        <s v="líklega fer óvissu um stjórnun skólans á næsta skipunartímabili skólameistara að ljúka , “ segir á vef KÍ , en"/>
        <s v="Lilja hafi ákveðið að vera áfram innan raða flokksins þótt hún fari ekki fram til Alþingis . &quot; Margir einstaklingar"/>
        <s v="Lionel Messi sé byrjaður aftur að æfa með liðinu eftir meiðsli en segir liðið þó ekki mega stóla of mikið"/>
        <s v="listabókstafurinn sé orðinn þeirra . Þetta kemur fram í tilkynningu frá Pírötum . Í síðustu Alþingiskosningum notaðist flokkurinn við bókstafinn"/>
        <s v="Listahátíð hefst í dag . Nú er hún árlegur vorboði í íslensku samfélagi og víðar : því jafnt og þétt"/>
        <s v="Listahátíð verði haldin í Reykjavík árlega frá árinu 2005 , en greint var frá því í vikunni . &quot; Heimdallur"/>
        <s v="listamennirnir tveir gangi nú lausir en harmar að réttarhöld blasi við þeim . &quot; Eftir perestroiku var frelsi listamanna óheft"/>
        <s v="listaverkasafn Péturs verði opið almenningi en maður hugsar þó hvort verið sé að forgangsraða úthlutun styrkja á réttan hátt ."/>
        <s v="listin skuli styrkja okkur með þessum hætti , rétt eins og píkan okkar gerir . Það er í raun skelfilegt"/>
        <s v="listir og íþróttir lægju fyrir byltingarsinnuðum stúdentum landsins , um leið og þeir leggja kapp við að nema vísindi ,"/>
        <s v="Litháar á Íslandi eru búnir að stofna félag , m.a. til að bæta ímynd Litháa hérlendis . Þessi þjóð á"/>
        <s v="lítið berist á kvörtunum frá fólki vegna öldrunarheimila eða öldrunarþjónustu . Þykir honum það vera afar athyglisvert í ljósi þeirrar"/>
        <s v="Litla frjálsa sé vöknuð til lífsins . Craig Bellamy haltraði af velli í fyrri hálfleik þegar Íslendingaliðið West Ham sigraði"/>
        <s v="Litla frjálsa sé vöknuð til lífsins . Leikkonan Jennie Garth segir að hin nýja þáttaröð af Beverly Hills 90210 ,"/>
        <s v="litla stúlkan sé á batavegi og sagt að rannsókn á málinu standi nú yfir . Framganga lögreglumannsins þykir með miklum"/>
        <s v="Liu hefði fengið friðarverðlaunin , &quot; er haft eftir Bruederle sem segist vilja að Þýskaland standi vörð um mannréttindi ."/>
        <s v="LÍÚ skuli vera tilbúið til að ræða um að takmarka leiguframsal á kvóta . Hann segist hins vegar vilja sjá"/>
        <s v="Liu Xiaobo hafi verið veitt friðarverðlaun Nóbels fyrir baráttu sína fyrir mannréttindum í Kína . Alþingi skorar á kínversk stjórnvöld"/>
        <s v="Liu Xiaobo hafi verið veitt friðarverðlaun Nóbels fyrir baráttu sína fyrir mannréttindum í Kína . Einnig er skorað á kínversk"/>
        <s v="Liverpool komst í úrslit Meistaradeildarinnar með sigri á Roma á dögunum . Karen valdi hækkun launa forstjóra Hörpunnar sem gleði"/>
        <s v="Liverpool sé þremur mörkum undir á móti AC Milan . Síðar í myndinni berast fregnir af því að Liverpool sé"/>
        <s v="Liverpool vann 5 - 1 sigur á Newcatle og kom sér um leið á topp ensku úrvalsdeildarinnar . „ Réttarhöldin"/>
        <s v="ljóðið væri óskiljanlegt og lagið ósönghæft því þá yrðum við ekki leið á ljóðinu og jöskuðum laginu síður út ."/>
        <s v="ljósmæðranemar fái nú greitt fyrir starfsnám sitt en telur það þó ekki kjarabót fyrir starfandi ljósmæður og bendir á að"/>
        <s v="ljósmæðranemar fái nú greitt fyrir starfsnám sitt en það telst þó ekki kjarabót fyrir starfandi ljósmæður þar sem ljósmæðranemar eru"/>
        <s v="ljósmæður hafi getað staðið vörð um þessa þjónustu . Fulltrúi frá Sjúkratryggingum Íslands er nú á fundi í ráðuneytinu þar"/>
        <s v="ljósmengunar væri getið í byggingarreglugerð . Nýr bæjarstjóri í Kópavogi mun ekki koma úr röðum pólitískt kjörinna fulltrúa . Það"/>
        <s v="ljósmóðurnemar fái nú greitt fyrir starfsnám , en segir það ekki geta talist kjarabót fyrir starfandi ljósmæður . Þá bendir"/>
        <s v="ljóst er hvað formaðurinn ætlar að gera en það hefur ekki áhrif á mína ákvörðun að bjóða mig fram til"/>
        <s v="Ljótu hálfvitarnir verða með tvenna tónleika í þeirra umdæmi um páskana . Annað kvöld , föstudaginn langa , verða þeir"/>
        <s v="ljúka eigi við lagningu ljósleiðara frá Hrútafirði til Hólmavíkur á þessu ári og fjármagn er sett til að ljúka lagningu"/>
        <s v="lóð kirkjunnar er fullfrágengin sem og nýr klukkuturn hefur verið reistur . Sr. Kristján Valur Ingólfsson predikar og þjónar fyrir"/>
        <s v="loðnukvótinn hefur nú verið aukinn um 190.000 tonn . Viðbótin þýðir að íslensk skip hafa heimild til að veiða ríflega"/>
        <s v="loðnuveiðibanninu hafi verið aflétt . Árni M. Mathiesen , fjármálaráðherra : Já ég geri það , það þýðir auðvitað það"/>
        <s v="loðnuveiðibanninu hafi verið aflétt . Þótt loðnuveiðar hafi verið heimilaðar að nýja liggja enn nokkur loðnuskip hér við bryggjuna í"/>
        <s v="lofther Svía og Finna hefur nú þátttöku í loftrýmisgæslu NATO-ríkja við Ísland . Evrópuþjóðir munu í vaxandi mæli sinna eigin"/>
        <s v="lög hafa verið samþykkt um þak á kostnað vegna heilbrigðisþjónustu sem nýja reglugerðin byggir á . Tilgangur reglugerðarinnar er að"/>
        <s v="lög sem banna kynlífskaup hafa verið samþykkt á norska Stórþinginu . Að sögn Guðrúnar eru Bretar nú um stundir einnig"/>
        <s v="lög sem snúa að DVD-afritunarbúnaði séu útskýrð af hálfu dómstóla , að sögn BBC . Hrein kaup innlendra fjárfesta á"/>
        <s v="lög um eftirlaun alþingismanna og æðstu embættismanna ríkisins verði endurskoðuð . Jafnframt er þess krafist að tækifærið nú verði notað"/>
        <s v="lög þessi koma nú út á geisladiski með söng þeirra við undirleik fyrsta flokks tónlistarmanna . Greinin í blaðinu geldur"/>
        <s v="lögð hafi verið fram þingsályktunartillaga um orsakir hás matvöruverðs á Íslandi . Við tökum heilshugar undir þá hugmynd , erum"/>
        <s v="lögð sér áhersla á forvarnir í frumvarpinu . Verði frumvarpið samþykkt mun verslunin ekki láta sitt eftir liggja að annast"/>
        <s v="lögð væri áhersla á að bæta kjör þeirra sem verst væru settir . Þá minnti hann á frumvörp frjálslyndra í"/>
        <s v="lögð væri áhersla á það að binda bæri enda á öll hryðjuverk í heimshlutanum , sem og allt framferði sem"/>
        <s v="löggæslan sé orðin sýnilegri og við sjáum mikinn mun á því hvernig umgengni hefur batnað og skrílslæti minnkað , &quot;"/>
        <s v="löggjafinn láti sig tálmunarmál varða , en nýtt frumvarp um málið sé þó ekki gallalaust . Nýtt frumvarp liggur nú"/>
        <s v="löggjafinn sýni þessum málum áhuga , en frumvarpið sé þó að hennar mati ekki gallalaust . „ Eins og ég"/>
        <s v="lögin séu jafn lífseig og reynst hefur og að þau skuli ganga í endurnýjun lífdaga með grísum , lísum ,"/>
        <s v="Lögmannafélagið boðaði til þessa fundar . Hann sagðist taka ábendingarnar sem fram hefðu komið alvarlega . &quot; Þekking manna á"/>
        <s v="lögmenn finni hjá sér þörf til þess að ræða tæpitungulaust um reglur réttarríkisins og brýni þannig almenning , fjölmiðlamenn og"/>
        <s v="lögmenn þessa lands líti á minniháttar misþyrmingar á konum sem réttlætanlegar . Þetta er allt í samræmi við jafnréttisstefnu stjórnvalda"/>
        <s v="lögregla „ skoði málið “ . Hins vegar er ljóst að ekki er um „ skoðun “ að ræða heldur"/>
        <s v="lögregla hafi verið kölluð til þar sem málið sé augljóslega lögreglumál . „ Lögreglan hafði samband og fékk allar þær"/>
        <s v="lögregla sé enn að rannsaka málið . Rúm fjögur ár eru liðin frá hvarfi Madeleine og á þeim tíma hefur"/>
        <s v="lögregla sé með málið til rannsóknar . „ Það er reyndar afar óalgengt að fórnarlömb tjái sig með þessum hætti"/>
        <s v="lögregla taki hart á málinu . „ Það er ánægjulegt að lögreglan segist nú ætla að veita ráðherranum vernd og"/>
        <s v="lögreglan á höfuðborgarsvæðinu hafi tekið í notkun svo kallaðar búkmyndavélar . Arinbjörn Snorrason : Þeim hefur fjölgað núna á þessu"/>
        <s v="lögreglan á höfuðborgarsvæðinu hafi tekið í notkun svokallaðar búkmyndavélar . Hann segir að um sé að ræða mikið framfaraskref enda"/>
        <s v="lögreglan á Íslandi hefur tekið þá hættu , sem stafar af hinum svonefndu Vítisenglum , föstum tökum . Viðbrögð lögreglunnar"/>
        <s v="lögreglan á Íslandi og ákæruvaldið skuli ætla að endurskoða þær aðferðir sem notaðar eru við skýrslutökur . &quot; Það er"/>
        <s v="lögreglan fái að koma að þessum málaflokki í sveitarfélaginu . Nefndarvinnan sé nýlega farin af stað en mörg mál væru"/>
        <s v="lögreglan hafi augljóslega tekið mál litháísku stúlkunnar alvarlega enda var ekki farið í grafgötur með þær áhyggjur að henni væri"/>
        <s v="lögreglan hyggst leggja aukið fé og mannafla í að fást við ólöglegt niðurhal á netinu . Hann sagði í Morgunútvarpinu"/>
        <s v="lögreglan leggi áherslu á að sækja þau þangað og hvetjum aðrar stofnanir samfélagsins til að fara að dæmi hennar og"/>
        <s v="lögreglan leggi nú aukna áherslu á þennan málaflokk og segir að ofbeldisvarnarnefnd muni óska eftir því að fylgjast náið með"/>
        <s v="lögreglan og heilbrigðiseftirlitið skuli vera að taka hart á þessu máli ? Helga Árnadóttir : Við fögnum því svo sannarlega"/>
        <s v="lögreglan rannsakaði nýjar upplýsingar . Hann kvaðst þó enn ekki geta greint frá því hverja hann hefði séð þegar móðir"/>
        <s v="lögreglan rannsaki mál sem þessi . „ Það er engin skynsemi í því að einhver maður sem rekur starfsmannaleigu vilji"/>
        <s v="lögreglan rannsaki nú málið . Þarna séu gríðarlegar hagsmunir undir , bæði almennings sem og annarra verktaka sem vilji fara"/>
        <s v="lögreglan sé komin í málið . Ríkissaksóknari hefur falið lögreglu að rannsaka málið svo hægt sé að taka ákvörðun um"/>
        <s v="lögreglan sé með eftirlit með hvort menn komi löglega inn í landið . Hann segir starfsmannaleiguna og eiganda hennar ekki"/>
        <s v="lögreglan sé með eftirlit með því hvort menn komi löglega í landið . Hann segir starfsmannaleiguna og eiganda hennar ekki"/>
        <s v="lögreglan skuli núna vera í nágrenni við skólana að fylgjast með hraða ökutækja . Hann spyr sig líka að því"/>
        <s v="lögreglan taki fyrir kæru gegn mér og er sannfærður um að henni verður vísað frá þar sem ekkert saknæmt athæfi"/>
        <s v="lögreglan taki lögin í sínar eigin hendur . Að lögreglan fremji saknæmt athæfi . Tengdar fréttir Kynbundið ofbeldi á Indlandi"/>
        <s v="lögreglan taki þetta upp . „ Fólk er að skiptast meira í fylkingar þegar kemur að þessum málum og það"/>
        <s v="lögreglan veki athygli á þeim glæpum sem eiga sér stað hér og byggja á nauðung fólks , en þegar snýr"/>
        <s v="lögreglan vildi vernda þolendur . Auðvitað eru mismunandi sjónarmið og , og hérna ólíkir þolendur þó svo að ég eigi"/>
        <s v="lögreglan vill það jafnframt . Einnig er lagt til í skýrslunni að sú hámarksfjárhæð í erlendri mynt sem farþegi má"/>
        <s v="lögreglu tekst að hafa hendur í hári slíkra tifandi tímasprengja í umferðinni , en lasta þá sem setjast undir stýri"/>
        <s v="lögreglunám skuli loks verða fært upp á háskólastig og að mennta- og menningarmálaráðherra muni ganga til samninga við Háskólann á"/>
        <s v="lögreglurannsókn sé hafin . NCL sér ekki ástæðu til að svara einstökum ásökunum enda verði málið til lykta leitt í"/>
        <s v="lögreglurannsókn sé hafin á málefnum lettneskra verkamanna sem starfa á vegum NCL við Hraunárveitu Kárahnjúkavirkjunar . Í yfirlýsingu frá NCL"/>
        <s v="lögreglurannsókn sé hafin á máli lettnesku verkamannanna sem starfa á þeirra vegum við Kárahnjúkavirkjun . Þeir lýsa undrun sinni á"/>
        <s v="lögreglusamþykktinni sé fylgt fast eftir en hann telur að skortur á almenningssalernum valdi því ekki að fólki pissi úti á"/>
        <s v="lögreglustjóri vilji taka sérstaklega á í því að bæta ástandið í miðborginni og borgaryfirvöld séu tilbúin í þá vegferð ."/>
        <s v="loka hluta alríkisstofnanna Bandaríkjanna og sagðist ætla að taka sökina fyrir slíkt . Nú hefur hann þó skipt um skoðun"/>
        <s v="loka þurfti skólanum vegna veikinda . Í Grímsey búa rúmlega 70 manns . Þar er hvorki starfandi hjúkrunarfræðingur né læknir"/>
        <s v="lokað er skattaglufu og allir greiði sama skatt af jafnverðmætum arfi . Pétur H. Blöndal skrifar um skattamál Höfundur er"/>
        <s v="lokaskýrslan skuli nú komin fram . Þar sé staðfest að starfsaðferðir félagsins varðandi allan flugreksturinn séu í fullu samræmi við"/>
        <s v="lokaverkefni mitt &quot; Í hlutverki Guðs ? &quot; hefur vakið viðbrögð . Þeim sem hafa áhuga á að kynna sér"/>
        <s v="lokið er umfangsmiklum endurbótum á Dómkirkjunni í Reykjavík . Þær hafa lánast einkar vel . Kirkjan er hin fegursta utan"/>
        <s v="lokið er við að ganga frá lóð kirkjunnar og nýr klukkuturn hefur verið reistur . Athöfn hefst við klukkuturninn kl."/>
        <s v="lokið sé við deiliskipulag Laugavegar , svo að hefjast megi handa við uppbyggingu þessarar helstu verslunargötu Reykjavíkur , Laugavegarins ."/>
        <s v="lokið var upptökum á þáttaröðinni &quot; Sungið með hjartanu &quot; . Þar voru saman komnir gamlir vinir og félagar og"/>
        <s v="lokið var við vegagerð á Svínadal sem þýði að nú sé hægt að aka á milli Reykhóla og Reykjavíkur á"/>
        <s v="lokið verður við framkvæmdir á lóð Naustaskóla , en við höfum áhyggjur af því að 60.000.000 kr. sem eru áætlaðar"/>
        <s v="loks eigi að byggja hjúkrunarrými á staðnum . Aldrað fólk á Hornfirði hefur þurft að verja ævikvöldinu við þröngan kost"/>
        <s v="loks eigi að koma þjálfun og menntun blindra og sjónskertra í viðunandi horf . Sem stendur sinna einungis tveir starfsmenn"/>
        <s v="loks er kominn umhverfisráðherra , sem gerir það sem góður umhverfisráðherra á að gera : að standa vörð um náttúna"/>
        <s v="loks er sett upp auglýsingaskilti við Rósaselstorg sem lengi hefur staðið til og vonar að það fjölgi ferðamönnum í Garðinum"/>
        <s v="loks hafi verið brugðist við ábendingum mínum varðandi þetta mjög svo sérkennilega mál þar sem félag sem kennir sig við"/>
        <s v="loks hafi verið sett lög um fjármál stjórnmálasamstaka og frambjóðenda hérlendis en alls er níu tilmælum beint til stjórnvalda til"/>
        <s v="loks hilli undir að hægt verði að bæta ferðaþjónustu á svæðinu . Hann segir að þjónustumiðstöðin sem nú er í"/>
        <s v="loks hilli undir að hreyfing fari að komast á endurgerð húsanna við Laugaveg 4 og 6 . Af gögnum málsins"/>
        <s v="loks hilli undir brúargerðina sem hann sagði að væri löngu tímabær og muni skapa fjölmörg tækifæri í ferðaþjónustu og tengir"/>
        <s v="loks hilli undir það að íslensk stjórnvöld fái aðgang að erlendu lánsfé og þá með aðkomu Alþjóðagjaldeyrissjóðsins enda kannski ekki"/>
        <s v="loks hylli undir brúargerðina sem hann segir löngu tímabæra . „ Það hefur lengi verið barist fyrir því að lögð"/>
        <s v="loks liggi fyrir nýjar tillögur að breytingum á tekjuskattskerfinu . „ Breytingarnar skila sér hins vegar of seint í vasa"/>
        <s v="loks sé búið að taka áætlunina upp úr skúffunni . Fréttablaðið greindi frá því í dag að krabbameinsáætlun fyrir Ísland"/>
        <s v="loks sé hulunni svipt af þessari vinnu en okkur finnst þetta að mörgu leyti mjög sérstök stefna og viljum við"/>
        <s v="loks sé í boði úrræði í skólamálum yngri barna sem henti kröfum nútímaþjóðfélags . Ferrariliðið hefur framlengt samninga við reynsluökuþórana"/>
        <s v="loks sé komið að uppbyggingu hjá ÍR en hann telur að ÍR-ingar hafi setið eftir í uppbyggingu á sínu svæði"/>
        <s v="loks sé komin niðurstaða í málið og treystir Siglingamálastofnun til að meta aðstæður á Bakka . Elliði Vignisson , bæjarstjóri"/>
        <s v="loks sé komin niðurstaða í rannsókn þýskra tollayfirvalda á meintri skipulagðri glæpastarfsemi þeirra . Málið reyndist allt byggt á misskilningi"/>
        <s v="loks sé komin upp hreyfing í þá átt að takmarka völd netrisanna . Það séu góðar fréttir fyrir lýðræðið og"/>
        <s v="loks sé spornað sé við hækkunum í þessari grein , en það er alveg ljóst að það er enn dýrt"/>
        <s v="loks sé útlit fyrir að frumvarp um greiðsluaðlögun nái fram að ganga . „ Neytendasamtökin hafa í hartnær tuttugu ár"/>
        <s v="loks sér fyrir endann á þrautargöngu aðstandenda umsóknarinnar . Í lýðræðissamfélagi er lágmark að öllum lífsskoðunum sé gert jafn hátt"/>
        <s v="loks skuli búið að skrifa undir samning um smíði nýrrar Vestmannaeyjaferju enda núverandi skip orðið það elsta sem þjónað hefur"/>
        <s v="loks skuli hafa birst skýrsla starfshóps um salmonella og campylobacter í dýrum og umhverfi á Suðurlandi en jafnframt harmað hvað"/>
        <s v="loks skuli hafa fengist haldbærar sannanir fyrir því að hermenn bandaríska hersins gerðust sekir um gróf mannréttindabrot í fangelsum sínum"/>
        <s v="loks skuli hafa verið komið á formlegum tengslum milli landanna og væntir þess að því verði fylgt eftir með auknum"/>
        <s v="loks skuli hilla undir varanlega vegagerð með Jökulsá á Fjöllum af hringvegi niður á þjóðveg 85 í Kelduhverfi . Ályktun"/>
        <s v="loks skuli komið að framkvæmdum um byggingu hjúkrunarheimilis á Selfossi . Fyrsta skóflustungan að hjúkrunarheimilinu verður að öllum líkindum tekin"/>
        <s v="loks skuli nú hylla undir framkvæmdir við Suðurstrandarveg . Sú framkvæmd á eftir að styrkja og stækka atvinnusvæði á Suðurlandi"/>
        <s v="loks skuli sjást fyrir endann á málinu . Bæjarráð bendir á að ýmsar aðgerðir eru tiltækar sem mótvægisaðgerðir svo sem"/>
        <s v="loks standi til að færa þinglýsingar í nútímalegt horf hér á landi og tekur ráðið undir með ráðuneytinu að brýnt"/>
        <s v="loks standi til að stíga skref til breytinga á lífeyriskerfi opinberra starfsmanna og telur afar mikilvægt að frumvarpið nái brautargengi"/>
        <s v="loks tali einhver máli þeirra eftir langan svefn , rétt eins og SA hefði átt að tala máli fyrirtækja gagnvart"/>
        <s v="loks tókst að ná dýpkunarskipinu Perlu upp úr Reykjavíkurhöfn í kvöld . Hálfur mánuður er frá því skipið sökk og"/>
        <s v="loks væri farið að tala um rétta nefnd í þessum efnum og lýsti óánægju sinni með það að velferðarnefnd hefði"/>
        <s v="loks verði settar formlegar reglur um rafretturnar . Hjalti Jón Sveinsson , skólameistari í Kvennaskólanum í Reykjavík : Við höfum"/>
        <s v="loks verði skipaður neyðarhópur . Framsókn og flugvallarvinir hafi þó gert tillögu á borgarstjórnarfundi 20. janúar sl. um að skipaður"/>
        <s v="loks þegar kemur út íslensk bók um kvikmyndafræðileg efni skuli hún vera jafnfjölbreytt og metnaðarfull og raun ber vitni ."/>
        <s v="loksins , loksins hafi Skífan kyngt stoltinu og viðurkennt að hugsanlega hafi verðið á geislaplötum verið orðið ívið of hátt"/>
        <s v="loksins ætti að koma með einhverja nýjung inn í starfsemina . „ Þetta hófst allt saman fyrir einum þrem eða"/>
        <s v="loksins ætti að leggja fram fjármagn til hrossaræktar á Íslandi . Það væri löngu tímabært að gera það . Það"/>
        <s v="loksins eigi að afnema fjármagnshöftin að fullu . Páll Harðarson : Þetta eru svona hóflega hreyfingar og við lítum þetta"/>
        <s v="loksins eigi að malbika veginn en bendir á að sinna verði veginum þangað til . „ Þegar við förum með"/>
        <s v="loksins eigi að taka á 1.200 milljarða snjóhengjuvanda með m.a. skattlagningu eins og ég lagði til ... Posted by Lilja"/>
        <s v="loksins er byrjað að byggja , sjúkrahótelið tilbúið og líka búið að koma upp jáeindaskannanum sem Íslensk erfðagreining gaf ."/>
        <s v="loksins er verið að kortleggja hálendið okkar sem er einstætt á heimsvísu . Þar er einfaldlega ólíðandi að sjá ökuslóða"/>
        <s v="loksins er von á íslenskum velferðarkjúklingi . Samkvæmt nýlegum fréttum stefnir sprotafyrirtækið Litla gula hænan á að hefja sölu á"/>
        <s v="loksins fái þingmenn kynningu á málinu en hann telji þó að það hafi átt að fá kynningu í umhverfis- og"/>
        <s v="loksins geti farið fram lýðræðisleg kosning í þessu félagi . Nú vinnum við út frá því , “ segir hún"/>
        <s v="loksins hafi almættið leyft Einari Rúnari að skipta um vistarveru yfir í annan heim þar sem honum verður vel tekið"/>
        <s v="loksins hafi fyrirtæki skuldbundið sig þessum málaflokki og beint sínum víðtæku áhrifum í þágu líkamsvirðingar – eða fordæma þessar aðgerðir"/>
        <s v="loksins hafi hlutirnir aðeins fallið með landsbyggðarliði í leikmannamálum . „ Þetta datt svolítið fyrir okkur . Það er alltaf"/>
        <s v="loksins hafi markmiði okkar verið náð að útrýma því samfélagslega meini sem kynferðisofbeldi er , “ bætir hún við ."/>
        <s v="loksins hafi tekist að klekkja á helv … fjórflokknum . „ Það er enginn hestur og engin náttúra , &quot;"/>
        <s v="loksins hafi verið gripið til almennra aðgerða til leiðréttingar á stökkbreyttum lánum heimilanna . Tillögur sérfræðinga ríkisstjórnarinnar stefna í rétta"/>
        <s v="loksins hafi verið hlustað á stúdenta , en er þetta kerfið sem við báðum um ? Er útfærslan sem sett"/>
        <s v="loksins hefði kjörsóknin aukist á milli kosninga . Þannig hafi Guy Verhofstadt , leiðtogi frjálslyndra á Evrópuþinginu sagt að umboð"/>
        <s v="loksins hefur verið tekið undir sjónarmið þeirra . Það var í október árið 2001 sem tillögur að skipulagi byggðar á"/>
        <s v="loksins hefur verið tekin ákvörðun um það að byggð skuli ný sundlaug á Blönduósi . Byggð verður 25m útisundlaug sem"/>
        <s v="loksins hilli undir tillögu að lausn málsins . Aðrar lóðir henti betur Þrír fulltrúar Sjálfstæðisflokksins í skipulagsráði , þau Júlíus"/>
        <s v="loksins hillir undir tillögu að lausn á þessu máli , þó enn eigi sjálfsagt samráð og kynningarferli eftir að eiga"/>
        <s v="loksins kæmi að því að ríkisstjórnin ætlaði sér að meta stöðu íslensku fjölskyldunnar og þar á meðal einstæðra foreldra ."/>
        <s v="loksins kæmi fram í þinginu alvöru íhaldstillaga . Tillagan var samþykkt með 27 atkvæðum gegn 12 . Á morgun verða"/>
        <s v="loksins liggur fyrir skýrsla forsætisráðherra sem hefur tekið eitt og hálft ár að svara og ég vænti þess að hún"/>
        <s v="loksins loksins loksins kom Real Techniques með stóran blöndunarbursta fyrir augun ! Þessi bursti er ótrúlega góður til þess að"/>
        <s v="loksins sé búið að leysa efnahagsvandann . Orkan sem fer í niðurrifsstarfsemina og nöldrið er ómæld , fjasið og tuðið"/>
        <s v="loksins sé fjallað um kirkjuna með gagnrýnum hætti . Umfjöllunarefni myndarinnar eru barnaníð og spilling innan kirkjunnar . „ Þetta"/>
        <s v="loksins sé komið gott lag eftir sum lögin hér á undan ! Ég er alveg búin að bíða eftir því"/>
        <s v="loksins sé komið snjall-skraut sem bæði hefur ótvírætt notagildi og var hannað með smekklegar konur í huga . ai@mbl.is &quot;"/>
        <s v="loksins sé komin hreyfing á málið og ég er sannfærður um að í meðförum dómstólanna muni mannorð mitt verða hreinsað"/>
        <s v="loksins sé komin samkeppni milli olíufélaganna . Síðastliðið haust stóð samstarfshópur vegna eldsneytishækkana , sem í voru félög atvinnubílstjóra ásamt"/>
        <s v="loksins sé komin út dönsk ævisaga Stalíns . Sovéttíminn er síðan litinn með augum fantasíunnar - eða e.t.v. frekar hrollvekjunnar"/>
        <s v="loksins sé kominn umhverfisráðherra sem gerir það sem góður umhverfisráðherra á að gera , að standa vörð um , um"/>
        <s v="loksins sé möguleiki á því að einn úr þeirra röðum verði forseti . Stjórnmálaskýrendur segja að fylgi Silva megi ennfremur"/>
        <s v="loksins sé ráðist í þá þörfu framkvæmd . Ekki er þó síður þörf á því að ráðast í vegabætur á"/>
        <s v="loksins sé stofninn í lágmarki . Ásmundur reiknar þó með því að áfram verði unnið að fækkuninni , á meðan"/>
        <s v="loksins sé umræðan um fátækt að opnast á Íslandi . „ Það er svo mikilvægt að stoppa þennan vítahring og"/>
        <s v="loksins sé verið að grípa til aðgerða , en það hefði mátt gera það miklu fyrr , &quot; segir Þórður"/>
        <s v="loksins sé verið að hækka greiðslurnar . Sigríður Ingibjörg Ingadóttir : En við skulum ekki gleyma því að það var"/>
        <s v="loksins séu að opnast leiðir til ættleiðingar hinsegin fólks erlendis frá . „ Innlendar ættleiðingar hafa verið fáar og ekki"/>
        <s v="loksins séu ákvarðanir um þungunarrof í höndum kvenna . Eins og Fréttablaðið hefur greint frá samþykkti Alþingi nú um sjöleytið"/>
        <s v="loksins séu ákvarðanir um þungunarrof í höndum kvenna . Frumvarp til laga þess efnis var samþykkt á Alþingi fyrr í"/>
        <s v="loksins séu kominn gögn frá Flóttamannastofnun Sameinuðu þjóðanna um sýrlenska flóttafólkið sem stefnt er að tekið verði á móti hér"/>
        <s v="loksins séu komnar fram tillögur frá ríkisstjórninni um aðgerðir gegn skuldavanda heimilanna . Útreikningar stjórnvalda eru mikilvægur áfangi við að"/>
        <s v="loksins séu komnir valkostir við þessar hefðbundnu pulsur sem hafa nánast eingöngu fengist í kjörbúðum borgarinnar um áratugaskeið . Ekki"/>
        <s v="loksins sjáist fyrir endann á málinu . &quot; Við viljum sjá að höfuðstöðvar Hafrannsóknastofnunar verði fluttar til Grindavíkur enda er"/>
        <s v="loksins skuli hafa fengist viðurkenning ríkisins á þeirri staðreynd að verulega hefur hallað á sveitarfélögin í fjármálalegum samskiptum þeirra við"/>
        <s v="loksins skuli landi hafa verið náð með verkefnið , um leið og ég vil þakka öllum þeim fjölmörgu sem komið"/>
        <s v="loksins skuli ljáð máls á því að endurskoða samkeppnislögin . TUGIR jarðskjálftakippa komu fram á mælum Veðurstofu Íslands í gærmorgun"/>
        <s v="loksins skuli talað um rétta nefnd í málinu . Hann sagði það óeðlilegt að velferðarnefnd hafi flækst inn í trúnaðargögn"/>
        <s v="loksins skuli vera komin út aðgengileg handbók um þunglyndi og hefði gjarnan viljað hafa slíka bók við höndina þegar hún"/>
        <s v="loksins skyldi Íslendingur innritast í Háskóla Vestur Michigan , en hafði í óðagotinu gleymt að berja að dyrum . Ég"/>
        <s v="loksins væri hún að hætta . „ Hún hefur verið stjórnmálamaður illinda og öngþveitis , “ sagði Davíð og sagði"/>
        <s v="loksins væri komin fram heiðarleg umræða um ESB . „ Loksins heiðarleg umræða “ Eyjan hafði ummælin eftir og birti"/>
        <s v="loksins væri komin fram heiðarleg umræða um ESB sem byggð væri á staðreyndum . „ Loksins ! Loksins heiðarleg umræða"/>
        <s v="loksins væri kominn umhverfisráðherra sem gerði það sem góðir umhverfisráðherrar ættu að gera ; að standa vörð um náttúruna ."/>
        <s v="loksins var hafist handa . Um eitt þúsund umsóknir voru komnar á biðlista eftir félagslegu húsnæði og annar eins fjöldi"/>
        <s v="loksins var tekin pólitísk ákvörðun um hvaða leið við eigum að fara í þessum efnum , &quot; segir Skov-Jakobsen ."/>
        <s v="löngu og ströngu samningaferli sé lokið og tel að í þessum samningi felist mikil tækifæri fyrir Íþróttafélagið Þór . Framundan"/>
        <s v="losa eigi minna magn af gróðurhúsalofttegundum í fyrirhugaðu álveri Alcoa en Reyðarál hafði í bígerð . &quot; Engu að síður"/>
        <s v="losna undan sjúkdómum og óhóflegri vinnu við vatnsburð . Fólkið í Sheda-þorpinu veit hvað það er að þurfa að sækja"/>
        <s v="losna við að fara með þreytt börn í búðina , “ segir Sigurður og segir þjónustuna miða að því að"/>
        <s v="losna við að pakka inn jólagjöfunum sjálfum , til dæmis blaðamaður með 10 þumalfingur . Aðspurð segist Hildur sjálf vera"/>
        <s v="losna við allt það umstang sem fylgir skráningu barnanna í mötuneytum vítt og breitt um landið , &quot; segir í"/>
        <s v="losna við dekkjakurlið af völlunum . „ Úr því sem komið var er ég ekki sáttur við eitt stig ,"/>
        <s v="losna við Skotland úr stórríkinu , bæta þeir við , því að þá getur íhaldið stjórnað Englandi óáreitt , verði"/>
        <s v="losna við vinnumann einn sem var enginn heimilisbætir . Þótt hér færist fátt í lag , feginn verð ég hinu"/>
        <s v="losna við þau og sprautufíkla sem hafa haldið til í og við húsin . Margra milljóna dagsektir voru lagðar á"/>
        <s v="losna við þetta leiðindaverk eða harma það að vera ekki karlmannlegri um vangana . Hann leit þó sem snöggvast í"/>
        <s v="losunarmörk fyrir brennistein hafi verið færð niður í átján kíló á hvert tonn áls . Einnig að losunarmörk fyrir flúor"/>
        <s v="LSH taki á þessu máli og skorar á alla þá sem vilja farsæla lausn á vanda geðsjúkra barna og unglinga"/>
        <s v="Lúðvík , þáverandi krónprins af Bæjaralandi , gekk í það heilaga . Síðan þá hefur hátíðin vaxið bæði að umfangi"/>
        <s v="Lúðvík Geirsson , bæjarstjóri , leggi nú fram tillögu um lækkun álagningarprósentu fasteignagjalda í Hafnarfirði . Hins vegar veki það"/>
        <s v="Lufthansa taki yfir rekstur Air Berlin . Þá hafnar hún gagnrýni forstjóra Ryanair um að þýsk stjórnvöld hygli Lufthansa í"/>
        <s v="Luis Suarez er væntanlegur eftir að hafa tekið út tíu leikja bann . Hans síðasti leikur í banni er um"/>
        <s v="Luis Suarez sé búinn að taka út átta leikja bann og verði með liðinu á móti Tottenham á mánudagskvöldið ."/>
        <s v="Luke Kuechly , gríðarlega sterkur leikmaður og leiðtogi Carolina Panthers varnarinnar , stal boltanum og fór upp og skoraði ."/>
        <s v="lúpínan geti rofið straum af rafgirðingum ? Reyndar get ég upplýst hann að hávaxið , þétt gras getur gert sama"/>
        <s v="lúpínan hefur dreift sér mikið á höfuðborgarsvæðinu , því plantan sé mjög uppgræðsluplanta . Alaskalúpína er 30 til 90 sentímetra"/>
        <s v="lúpínan hefur dreift sér mikið á höfuðborgarsvæðinu því plantan sé mjög góð uppgræðsluplanta . Alaskalúpína er 30 til 90 sentimetra"/>
        <s v="Lýðheilsustöð hefur tekið þetta mál til meðferðar . Of mikil þyngd skapar margvísleg vandamál í lífi fólks , bæði líkamleg"/>
        <s v="lyfið Gilenya verði innleitt hér á landi , en lyfið er við MS sjúkdómnum . Ingunn Jónsdóttir kom í viðtal"/>
        <s v="lyfjagreiðslunefnd verði lögð niður og verkefni hennar færð til Lyfjastofnunar , en það samrýmist tillögum ráðsins um fækkun ríkisstofnanna ."/>
        <s v="Lyfjastofnun hafi sett af stað nýtt ferli í dag . Engar eignir fundust í þrotabúi Kanda ehf. sem rak barnafataverslunina"/>
        <s v="lygnir og svikulir karlar , og í mun færri tilvikum konur , fái nú launað lambið gráa . Aðstandendur Ashley"/>
        <s v="lykilatriði stjórnarskrárinnar gengju í endurnýjun lífdaga í sáttmálanum . „ Þetta sýnir að Evrópa getur náð saman að lokum ,"/>
        <s v="lykilmenn liðsins séu allir í góðu formi og mæta til leiks eftir flott tímabil í sínum deildum . &quot; Það"/>
        <s v="lykilmenn liðsins verða leikfærir í síðari leikinn gegn Leverkusen í Meistaradeildinni . Þeir Jerzy Dudek , Dietmar Hamann og Harry"/>
        <s v="lyktir málsins séu í sjónmáli og telur hann afstöðu dómstólsins skynsamlega . „ Dómstóllinn hefur hér vissulega hraðar hendur ."/>
        <s v="lyktir þess máls séu nú sjónmáli , “ segir Davíð Þór í greininni að lokum . Rétt rúmlega fimm í"/>
        <s v="Macron skuli hafa lagt Marine Le Pen að velli í forsetakosningunum , hafa þeir varað við því að hugmyndir miðjumannsins"/>
        <s v="maðkahollin séu byrjuð í nokkrum fluguám . Þröstur Elliðason hjá Veiðiþjónustunni Strengir , Haraldur Eiríksson , markaðs- og sölufulltrúi Stangaveiðifélags"/>
        <s v="Madonna hafi vakið athygli umheimsins á hlutskipti barna í Malaví og þau segjast ekki efast um að Madonna muni veita"/>
        <s v="maður er árinu eldri ; hefur upplifað heilt ár í viðbót . Kynnst nýju fólki og upplifað nýja hluti ."/>
        <s v="maður með yfirlýsta andúð á minnihlutahópum hafi ekki orðið varamaður í mannréttindaráði borgarinnar . Hins vegar skipti mestu máli að"/>
        <s v="maður sem leggur ekki meiri metnað í skrif sín en Hallur skuli hafa fundið sér annað starf . Höfundur er"/>
        <s v="maður sem skilur þýðingu eignarréttarins og er ekki fjandsamlegur atvinnulífinu sækist eftir að leiða Samfylkinguna . Hins vegar er það"/>
        <s v="mæðgurnar séu loksins komnar í örugga höfn en á sama tíma sé það dapurlegt að það þurfi aðgerðir sem þessar"/>
        <s v="mæta Chelsea strax í fyrstu umferð meistaradeildar Evrópu , þar sem spænska liðið á titil að verja frá í fyrra"/>
        <s v="mæta Dallas , en hann þjálfaði liðið á árunum 1997 – 2005 . Hann var sá sem valdi Dirk Nowitzki"/>
        <s v="mæta fyrir rétt og verjast . Pell hefur verið mjög áberandi í umræðunni um ýmis hitamál innan kirkjunnar undanfarna tvo"/>
        <s v="mæta í sitt 300 mót um helgina á Spa brautinni um helgina . Dómarar í Þýskalandi dæmdu Schumacher í tíu"/>
        <s v="mæta íslenska landsliðinu á HM næsta sumar . Suker vill hefna fyrir 1 - 0 tapið gegn Íslandi á Laugardalsvelli"/>
        <s v="mæta Messi eftir að hafa þurft að kljást við Cristiano Ronaldo á EM í fyrra . „ Messi er einn"/>
        <s v="mæta Roma , “ sagði Klopp . ,, Þetta er drátturinn og ég veit að þetta er spennandi , það"/>
        <s v="mæta United í úrslitaleik . Það er mikið hatur á milli liðanna en ég vil nú fyrst spila undanúrslitaleikinn áður"/>
        <s v="mæta Þjóðverjum í úrslitaleik . Þessi lið léku til úrslita á Evrópumótinu 2001 þar sem Þjóðverjar sigruðu 3 : 1"/>
        <s v="Magnús hafi verið tilbúinn að taka að sér það mikilvæga verkefni að stjórna hinu nýja skipi og óskar Magnúsi áframhaldandi"/>
        <s v="Magnús sé kominn aftur heim og vonast til þess að hann verði lykilmaður í liðinu til næstu ára , &quot;"/>
        <s v="Mahalia hefði orðið 100 ára á þessu ári . Skarpi ætlar líka að fá nokkrar stelpur úr stúlknakór til að"/>
        <s v="makríldeilan er að komast inn í sitt rétta samhengi , sitt stóra samhengi sem hluti af þessum miklum breytingum sem"/>
        <s v="makríllinn gengur inn í lögsöguna , en við verðum líka að gera okkur grein fyrir því að makríllinn er ekki"/>
        <s v="makríllinn sækir sem aldrei fyrr inn í íslenska lögsögu er henni líka mikill vandi á höndum . Halldór Ármannsson ,"/>
        <s v="mál hans sé komið í lögformlegan farveg . Gunnar sendi frá sér yfirlýsingu í kjölfar umfjöllunar um að konurnar sex"/>
        <s v="mál hans væru sett undir mæliker heiðarleikans . Mál hans hefur nú verið kært til lögreglu . En þessi sami"/>
        <s v="mál manns , sem dæmdur var fyrir að veiða á eigin landi , skuli nú komið til athugunar hjá Mannréttindadómstólnum"/>
        <s v="mál Oscars hafi loksins fengið þá faglegu umfjöllun sem það verðskuldar . Frá og með deginum í dag er framtíðin"/>
        <s v="mál sem við höfum lengi barizt fyrir náðu fram að ganga . Eitt slíkt mikilvægt skref er upptaka samkeppnismats í"/>
        <s v="mál séu kynnt með þessum hætti . Það geti ekki annað en bætt umræðuna . Jóhann Ársælsson : Ég held"/>
        <s v="mál þetta sé til lykta leitt eftir langan rannsóknartíma . &quot; Þessi litli drengur átti tveggja ára afmæli á dögunum"/>
        <s v="málaferlum yfir forsetanum væri lokið . EIMSKIPAFÉLAG Íslands hefur unnið mál vegna flutninga fyrir varnarliðið fyrir undirrétti í Bandaríkjunum ,"/>
        <s v="málamiðlun hefði náðst milli forseta og þings , kvaðst sannfærður um að forsetanum tækist að ná þannig samkomulagi í khjarnorkudeilunni"/>
        <s v="málarekstrinum sé lokið . Gunnar Örlygsson hefur nú sagt varaformanninum , Magnúsi Þór Hafsteinssyni stríð á hendur og ætlar að"/>
        <s v="málarekstrinum sé lokið . Gunnar Örlygsson hefur nú sagt varaformanninum Magnúsi Þór Hafsteinssyni stríð á hendur og ætlar að bjóða"/>
        <s v="málefni aldraðra skuli loksins komin á dagskrá í Kópavogi . Spegillinn lýgur ekki Það hvernig samfélag þjónustar þá sem eru"/>
        <s v="málefni fjölmiðla hafi verið til umræðu á þingi en lýsir þó áhyggjum af því að sumir þingmenn hafi talað af"/>
        <s v="málefni grunnskólans á Hvanneyri verða tekin til endurskoðunar . Í síðustu viku slitnaði upp úr meirihlutasamstarfi í Borgarbyggð eftir að"/>
        <s v="málefni grunnskólans verði tekin til endurskoðunar þar sem hagsmunir Landbúnaðarháskólans eru mjög samofnir þjónustustigi nærumhverfis hans . Í yfirlýsingunni er"/>
        <s v="málefni heilsugæslunnar séu rædd á þingi og fái aukið vægi í umræðunni . Mikilvægt er að umræðan sé á faglegum"/>
        <s v="málefni hjúkrunarheimila og þjónustu eigi að fara til félagsmálaráðuneytisins . &quot; Þessi pakki sem tilheyrir Tryggingastofnun á að vera á"/>
        <s v="málefni vinnumarkaðarins séu sett í forgrunn í nýjum stjórnarsáttmála , enda sé rík ástæða til þess . „ Ríkisstjórnin mun"/>
        <s v="málefnin verði loks flutt eftir 18 ára umræðu . Hún segir þó nokkur mál enn óleyst en að myndaður verði"/>
        <s v="málefnin verði loks yfir flutt eftir átján ára umræðu . Hún segir þó nokkur mál enn óleyst . Settur hefur"/>
        <s v="málefnum eldri borgara væri haldið á lofti með þessum hætti , það væru tímamót í sögu dagsins hér á landi"/>
        <s v="málflutningur Félags atvinnurekenda nær í gegn hjá æ fleiri sveitarfélögum , sem sjá að það er einfaldlega ekki sanngjarnt að"/>
        <s v="málflutningur félagsins hafi náð í gegn hjá ýmsum af stærri sveitarfélögunum . „ Við höfum lagt áherslu á að sveitarfélögin"/>
        <s v="málflutningur fulltrúa Samfylkingarinnar og annarra fulltrúa minnihlutans í ráðum borgarinnar hafi leitt til þess að drög að fjárhagsáætlun tók breytingum"/>
        <s v="málið er komið alvarlega á dagskrá og þó að þetta sé bara á einni tegund núna að þá trúi ég"/>
        <s v="málið er komið í þennan farveg eins og mín tillaga stefnir að , &quot; segir Magnús . Tillagan sem Magnús"/>
        <s v="málið færir ekki til dómstóla . Hún hefði hinsvegar ekki heyrt í ráðuneytinu en gerði ráð fyrir að viðræður myndu"/>
        <s v="málið færist nú frá þessari &quot; pólitísku nefnd &quot; . Hann segir að nú verði unnið í samráði við sveitarfélög"/>
        <s v="málið fari ekki til dómstóla . Hún hefði hins vegar ekki heyrt í ráðuneytinu en gerði ráð fyrir að viðræður"/>
        <s v="málið fari fyrir dóm og vonar að það leysist þar . Áfram verði haldið með framkvæmdir sem eru á lokametrunum"/>
        <s v="málið hafi fengið farsælan endi . Þjófnaður af þessu tagi hefur aldrei áður átt sér stað á sýningum í Ráðhúsinu"/>
        <s v="málið hafi fengið opinbera umræðu , enda um mikilvægt mál að ræða sem nauðsynlegt sé að almenningur átti sig á"/>
        <s v="málið hafi náð fram að ganga . „ Það eru ekki einungis tæknilegir möguleikar á sjálfakandi ökutækjum . Slík ökutæki"/>
        <s v="málið hafi verið afgreitt „ tignarlega “ á verðlaunaafhendingunni . Einar U. Johansen hefur verið ráðinn sem aðstoðarforstjóri Beringer Finance"/>
        <s v="málið hefði verið afgreitt eftir 2. umræðu þótt þriðjia umræða væri eftir , enda hefði málið verið þaulunnið af iðnaðarnefnd"/>
        <s v="málið hefði verið klárað en um átján mánuðir eru frá því þáverandi félags- og tryggingamálaráðherra , Árni Páll Árnason ,"/>
        <s v="málið hefði verið tekið upp að nýju . Hann benti á að D'Souza gæti þó enn áfrýjað úrskurðinum til Hæstaréttar"/>
        <s v="málið komi inn á borð formanna flokkanna , en taldi skilaboð stjórnvalda misvísandi , þar sem utanríkisráðherra hefði talað um"/>
        <s v="málið sé „ nú loks “ komið í faglegt ferli . Ennfremur segir í bókuninni að til að mögulegt sé"/>
        <s v="málið sé áfram á dagskrá nefndarinnar þrátt fyrir fyrri ummæli Magnúsar Stefánssonar , formanns hennar , um hið gagnstæða ."/>
        <s v="málið sé í farvegi og við munum fyrir okkar leyti leita leiða til að ljúka þessu máli sem fyrst ,"/>
        <s v="málið sé í höfn . Matthías Vilhjálmsson , sem einnig var í lykilhlutverki hjá Start á leiktíðinni , skrifaði nýlega"/>
        <s v="málið sé í höfn eftir tuttugu tíma samningafund . Kjartan sagðist ekki geta greint frá innihaldi samningsins því hann ætti"/>
        <s v="málið sé í höfn og gerir eingöngu athugasemd við að stýrivextir skuli vera 18% og auk þess opnað fyrir frekari"/>
        <s v="málið sé komið á borð ráðherra og kveðst eiga von á jákvæðri niðurstöðu . Hægt er að hlusta á viðtalið"/>
        <s v="málið sé komið á borð ríkissaksóknara . Halldór Ásgrímsson útilokaði á fundi með fréttamönnum í ráðherrabústaðnum í dag að dómsmálaráðherra"/>
        <s v="málið sé komið á borð Ríkissaksóknara sem geti þá skoðað það . Vilhjálmur sagði að í aðgerðinni hefði komið í"/>
        <s v="málið sé komið af stað . Kjartan Björnsson , formaður menninganefndar Árborgar : Mjólkurbærinn Selfoss er ákaflega sterkt í hugum"/>
        <s v="málið sé komið af stað og vonar að það fái farsælan endi . „ Það skiptir gríðarlega miklu máli bæði"/>
        <s v="málið sé komið í gegnum tvær umræður af þremur , er enn langt í land áður en hún getur hrósað"/>
        <s v="málið sé komið í þennan farveg . &quot; Það liggur skýrt fyrir að í útboðslýsingunni eru gerðar þær kröfur að"/>
        <s v="málið sé komið í þennan farveg . Norska Nóbelsnefndin hamast nú við að réttlæta val sitt á Barack Obama ,"/>
        <s v="málið sé komið inn á borð Héraðssaksóknara . Sjá einnig : Hefur gefið saksóknara skýrslu um Samherja Lilja Rafney er"/>
        <s v="málið sé loks að komast á skrið , eftir hartnær 20 ára baráttu samtakanna . „ Eins og efnahagsástandið er"/>
        <s v="málið sé loksins að fá dómsmeðferð . „ Þetta byrjaði nú með 3 milljarða skattsvikum … og hefur því stórlega"/>
        <s v="málið sé loksins komið í réttan farveg er hún ósátt við hvernig ferlið hefur verið . Og þó að dóttir"/>
        <s v="málið sé nú í rannsókn og að rannsóknin muni leið hið sanna í ljós . Fréttastofa óskaði eftir viðbrögðum starfsmanna"/>
        <s v="málið sé nú komið til kasta dómstóla og þar með í réttum farvegi , “ sagði Jónmundur . Forstjóri Nokia"/>
        <s v="málið sé nú loksins að komast í höfn . &quot; Sinfóníuhljómsveit Íslands Á fyrstu árum Sinfóníunnar voru þrír starfsmenn á"/>
        <s v="málið sé nú til lykta leitt . Það að Geir hafi verið sakfelldur í einum ákærulið sýni að málið hafi"/>
        <s v="málið sé nú til umræðu . Mikil snjókoma á Englandi gerir það að verkum að fresta þarf leik fjórum leikjum"/>
        <s v="málið sé nú til umræðu . Ögmundur Jónasson : Ég tek það alltaf alvarlega þegar að fólk segist óttast málefnalega"/>
        <s v="málið sé rannsakað og að sú rannsókn muni leiða hið sanna í ljós . Starfsmenn Barnaverndarnefndar Reykjavíkur höfðu í kjölfarið"/>
        <s v="málið sé rannsakað og að sú rannsókn muni leiða það sanna í ljós . Ill meðferð á börnum , sama"/>
        <s v="málið sé til endurskoðunar . Pepsi-deild karla Leiknir R. – ÍBV 0 : 2 Stjarnan – Víkingur R. 1 :"/>
        <s v="málið skuli vera komið til eftirlitsnefndarinnar . &quot; Ég hef ekkert að fela , &quot; segir Erna . Andrés segir"/>
        <s v="málið tefur fyrir meirihlutanum . Formaður borgarráðs greindi frá því í gær að öll miðlæg stjórnsýsla hjá borginni verði endurskoðuð"/>
        <s v="málið væri aftur komið á dagskrá og sú von látin í ljósi að nú takist að ljúka verkinu . SIGURÐUR"/>
        <s v="málið væri komið á borð ríkissaksóknara . Þetta kom fram á fundi sem Halldór hélt í dag með blaðamönnum efti"/>
        <s v="málið væri komið á þennan rekspöl hér á landi , enda hefði beinlínis verið hvatt til þess að þetta skref"/>
        <s v="málið væri komið frá Ríkislögreglustjóra til ríkissaksóknara . Halldór Ásgrímsson : Ég vænti þess að ríkissaksóknari geti unnið þetta mál"/>
        <s v="málið væri komið fram og væri að fá afgreiðslu . Hún gagnrýndi umræðuna fyrir að vera mjög Reykjavíkurmiðaða . Ákveðnir"/>
        <s v="málið væri til umræðu og vakin hefði verið athygli á ýmsum neikvæðum þáttum sem fylgdu þessari starfsemi . Hann taldi"/>
        <s v="málið var fellt niður . &quot; Með ásökununum á hendur Gúsínskí virtist dómskerfið hafa verið misnotað til að hrella þá"/>
        <s v="málið verði aftur tekið upp því rannsóknin muni aðeins verða honum til framdráttar . Þetta kemur fram á vef breska"/>
        <s v="málið verði rannsakað . Á meðan á rannsókn stendur hafa fangaverðirnir réttarstöðu sakborninga . Páll telur ekki ástæðu til að"/>
        <s v="málið verði rannsakað . Bendir hún á að Iceland Pet er líka selt í Danmörku og þaðan hafa engar kvartanir"/>
        <s v="málið verði rannsakað . Kristján Þór Júlíusson , heilbrigðisráðherra , lýsti því yfir í gær að rétt væri að skoða"/>
        <s v="málið verði rannsakað af lögreglu , enda vilji hún að það verði rannsakað eins ítarlega og mögulegt er . Flestir"/>
        <s v="málið verði rannsakað en Kristján Þór Júlíusson , heilbrigðisráðherra telur eðlilegt og æskilegt að Alþingi tæki til skoðunar að skipa"/>
        <s v="málið verði rannsakað ofan í kjölinn . Margt í heimildarþættinum hafi komið á óvart . „ Verulega , “ segir"/>
        <s v="málið verði rannsakað ofan í kjölinn . Margt í heimildarþættinum hafi komið á óvart . Birgir Jakobsson : Verulega ,"/>
        <s v="málið verði tekið fyrir hjá nefndinni og sagði margt þurfa að skoða er varði SpKef . Vísaði hann m.a. til"/>
        <s v="málið virðist ætla að fá skjóta meðferð í Strassborg . Nýr dráttarbátur Hafnasamlags Norðurlands getur nýst við leit í vondu"/>
        <s v="málið virðist nú vera komið á verulegan skrið í höndum góðra manna , sem ætla að fylgja því fast eftir"/>
        <s v="málið yrði skoðað eins ítarlega og mögulegt er . Það hafi hún viljað allan tímann og segir hún best að"/>
        <s v="málið yrði tekið upp að nýju og fjallað um þau hér á landi en það var ein af aðalkröfum lögmannsins"/>
        <s v="málin yrðu til lykta leitt fyrir dómstólum . Ögmundur kveðst því draga þá ályktun að Impregilo vilji það helst ."/>
        <s v="málinu er lokið og allir málsaðilar geta því haldið áfram að gera sitt besta á körfuboltavellinum . Baráttan framundan er"/>
        <s v="málinu er nú lokið og óska Valgerði H. Bjarnadóttur velfarnaðar , &quot; segir í yfirlýsingunni . Hæstiréttur komst að þeirri"/>
        <s v="málinu gæti verið að ljúka með dómssátt . Ásetningur sinn hafi aldrei verið annar en að hreinsa mannorð sitt ."/>
        <s v="málinu gæti verið að ljúka með dómssátt . Jóhann Páll segir það hafa komið sér mjög á óvart að Þórey"/>
        <s v="málinu gæti verið að ljúka með dómssátt . Það er vert að taka það fram að krafa mín er hefðbundin"/>
        <s v="málinu hafi verið vísað frá . „ Ég mun gera mitt ítrasta til þess að sýna þeirri afstöðu virðingu sem"/>
        <s v="málinu hafi verið vísað frá segir hann að undanfarnir mánuðir hafi reynst honum erfiðir . „ Það verður að viðurkennast"/>
        <s v="málinu sé frestað en það gerir einnig Guðlaugur Þór Þórðarson utanríkisráðherra , sem talað hefur mjög fyrir orkupakkanum . Hann"/>
        <s v="málinu sé lokið , það hafi reynst fyrirtækinu þar þungt í skauti undanfarin ár . Yfir 70 þúsund manns vinna"/>
        <s v="málinu sé lokið . Hann dragi þó ekki dul á að þessi niðurstaða Hæstaréttar valdi sér vonbrigðum . Í dóminum"/>
        <s v="málinu sé lokið enda sé það hagsmunamál að eyða óvissu um málið sem annars hefði getað dregist verulega á langinn"/>
        <s v="málinu sé lokið með frávísun og fjölskyldumeðlimur meðferðarheimilis , sem stofnun hans á að hafa eftirlit með , er sýknaður"/>
        <s v="málinu sé lokið og óskar Valgerði velfarnaðar . Bíll fór út af veginum við Brú í Hrútafirði rétt fyrir hádegi"/>
        <s v="málinu sé nú loks lokið en lýsir yfir furðu á niðurstöðu dómsins . Upphæðin er í samræmi við dóm Héraðsdóms"/>
        <s v="málinu væri nú lokið . „ Mín eina eftirsjá er að hafa þurft að bíða svo lengi . Ég mun"/>
        <s v="málsmeðferð vegna flugvallarins væri komin í faglegt ferli . Orðrétt segir í bókuninni : „ Framsókn og flugvallarvinir fagna því"/>
        <s v="málsmeðferð vegna Reykjavíkurflugvallar sé &quot; nú loks komin í faglegt ferli . Innanríkisráðherra hefur yfirumsjón með flugmálum og ber ábyrgð"/>
        <s v="málsmeðferð vegna Reykjavíkurflugvallar sé loks komið í faglegt ferli . „ Til að unnt sé að taka ákvörðun um lokun"/>
        <s v="málsmeðferð vegna Reykjavíkurflugvallar sé nú loks komin í faglegt ferli . Innanríkisráðherra hefur yfirumsjón með flugmálum og ber ábyrgð á"/>
        <s v="mamma og pabbi áttu bæði 95 ára afmæli á árinu , gleðin var við völd þessa helgi , eins og"/>
        <s v="mamma og pabbi eru aftur eitt , eins og þau hafa alltaf verið . Guðjón minn ég tel það forréttindi"/>
        <s v="mammonsskeiðinu sé lokið . Hún hrópar : Niður með kapítalismann og upp með ríkið ! Hún þykist berjast fyrir jafnrétti"/>
        <s v="Man City hefur ekki unnið bikar í 35 ár . Aðgangur kostar tæplega 4.000 íslenskar krónur en þessi hugmynd hjá"/>
        <s v="mannanafnanefnd hafi samþykkt að Sæmundur Pálsson hafi fengið að breyta nafni sínu í Sæmi Rokk eins og kom fram í"/>
        <s v="manneskja af þinni forréttindastöðu Þórunn ákveði að nota aðstöðu sína til góðs . Eða alla vega að meina það til"/>
        <s v="manni voru í dag dæmdar milljónir króna í bætur í Mannréttindadómstóli Evrópu fyrir að hafa með lagabreytingu verið sviptur bótum"/>
        <s v="Manning sé laus úr fangelsi . Allur ágóði af útgáfunni rennur beint til Manning sem hefur setið sjö ár í"/>
        <s v="mannorð hans hafi verið hreinsað . Réttlætið sigrar að lokum . Guðjón Skarphéðinsson hlaut tíu ára dóm fyrir að hafa"/>
        <s v="mannorð hans verði hreinsað . „ Réttlætið sigrar að lokum . ” Guðjón Skarphéðinsson hlaut 10 ára dóm fyrir að"/>
        <s v="mannorð þitt verður hreinsað , &quot; skrifar Hafþór Sævarsson , sonur Sævars Ciesielski , á Facebook-síðu sína í gær í"/>
        <s v="mannorð þitt verður hreinsað . Faðir okkar barðist alla ævi fyrir sannleikanum í þessum málum og að sakleysi hans yrði"/>
        <s v="Mannréttindadómstóll Evrópu hafi ákveðið að taka kæru Geirs H. Haarde gegn íslenska ríkinu til meðferðar . „ Það að dómstólinn"/>
        <s v="mannréttindadómstóllinn ákveður að setja þetta í flýtimeðferð . En auðvitað það sem að veldur manni áhyggjum er að þetta gæti"/>
        <s v="mannréttindafræðsla verði efld á öllum skólastigum . Skrifstofan fagnar áformum um að löggjöf um málefni hælisleitenda verði endurskoðuð . Í"/>
        <s v="Mannréttindanefnd Sameinuðu þjóðanna hafi staðfest að gjafakvótakerfið er ólögmætt , ósanngjarnt og brýtur gegn mannréttindum fólksins í landinu . Frjálslyndi"/>
        <s v="mannréttindi eru virt og minnum jafnframt á að það eru til lönd þar sem þessi réttindi eru ekki til ."/>
        <s v="margar hugmyndir eru uppi á borðinu . En það þarf auðvitað að raða þeim eftir því hvort þær eru raunhæfar"/>
        <s v="margar hugmyndir eru uppi á borðinu en það þarf auðvitað að raða þeim eftir því hvort þær eru raunhæfar og"/>
        <s v="margir fjölmiðlamenn hafi gagnrýnt álit Persónuverndar . En sú gagnrýni beinir athyglinni að öðru . Meðal þeirra sem gagnrýndi Persónuvernd"/>
        <s v="margir flokkar töluðu um að minnka eigið fé bankanna , en ekki væri sama hvernig það yrði gert . Hann"/>
        <s v="margir mættu á fundinn og létu þar með í ljósi stuðning við kröfur almennings sem haldið yrði á lofti áfram"/>
        <s v="margir stjórnarþingmenn væru farnir að taka eftir . Fjórar danskar F - 16 herþotur lentu á Keflavíkurflugvelli í dag ."/>
        <s v="margir þjóðarleiðtogar hafi ákveðið að taka þátt í göngunni sem nú stendur yfir í París en fordæma nærveru fulltrúa frá"/>
        <s v="margmenni leggi bæinn undir listsköpun , segir Jakob , jafnvel þótt eitthvert ónæði gæti orðið . Jakob Björgvin Jakobsson :"/>
        <s v="margra daga eftirför og sólarhrings umsátri væri lokið , eftir að 19 ára piltur sem grunaður er um aðild að"/>
        <s v="Margrét hafi gefið kost á sér til þings . „ Magga hefur alltaf staðið sig mjög vel , &quot; segir"/>
        <s v="margt hafi áunnist í jafnréttismálum þjóðkirkjunnar bætti hún við : &quot; En betur má ef duga skal . Þegar ég"/>
        <s v="Marine Le Pen skyldi tapa . Eftir innsetningu hins nýja forseta var sérstaklega tekið fram að hann &quot; vildi gera"/>
        <s v="markaðsaðilar skuli vera sama sinnis . Auka þurfi samstarf stofnunarinnar við erlenda aðila og bæta við mannafla hennar og aðstöðu"/>
        <s v="markaðshlutdeild Landsvirkjunar á íslenskum raforkumarkaði verði ennþá umfangsmeiri en orðið er . Stærstum hluta af vaxandi raforkueftirspurn hér á landi"/>
        <s v="markaðurinn leiti nýrra leiða til að sporna við ölvunarakstri og nýta bílaflotann betur mun hið opinbera herða reglur í þágu"/>
        <s v="markaðurinn ráði meiru um gengi júansins . Breytingin verður þungbær fyrir kínversk fyrirtæki sem þurfa að greiða meira af lánum"/>
        <s v="markmið félagsins um að standa vörð gegn framgangi öfgastefna hefur skilað glæsilegum árangri . Jafnframt vil ég þakka Guðmundi H."/>
        <s v="markmið í öryggismálum höfðu náðst . Vel gekk að manna allar stöður , þegar framkvæmdin komst í gang . Það"/>
        <s v="markmið Íslands í loftslagsmálum , a.m.k í tíð núverandi ríkisstjórnar , eru metnaðarfyllri en markmið innan ESB . Þannig að"/>
        <s v="Martin Broughton hafi samþykkt að taka að sér stjórnarformennsku . &quot; Fjölmargir fjárfestahópar hafa sýnt áhuga á Liverpool síðustu vikur"/>
        <s v="Mateja velji að vera áfram fyrir norðan og bætir við að lið hans sé nánast orðið fullskipað . Dragan segist"/>
        <s v="máttur orðanna skuli enn vera þess megnugur að lyfta manni yfir gráma hversdagsins . Niðurstaða : Listilega samansettur texti og"/>
        <s v="matvælaaðstoð skuli loks berast eftir margra mánaða bið , en ítrekar þó að ástandið eigi enn eftir að versna til"/>
        <s v="Matvælastofnun eigi að fá úrlausn við aðra umræðu fjárlaga . &quot; Þar fer þá einn fimmti af afganginum , &quot;"/>
        <s v="Matvælastofnun vinni skimanir sem þessar enda veita þær mikilvægar upplýsingar um stöðu kjötframleiðslu á Íslandi , bæði það sem vel"/>
        <s v="matvælaverð lækki . Hann telur mikilvægt að samhliða þessu verði fylgst með samkeppnisumhverfinu á matvörumarkaðnum . Hann telur að lækkunin"/>
        <s v="Mbeki og Bush skyldu tala um þörfina á að leysa deiluna í Zimbabve skjótt . Bush er í fimm daga"/>
        <s v="með ákvörðun Skipulagsstofnunar um tillögu að matsáætlun fyrir stækkun Norðuráls á Grundartanga , dagsett 9. janúar 2001 , er tekið"/>
        <s v="með ákvörðun Skipulagsstofnunar um tillögu að matsáætlun fyrir stækkun Norðuráls á Grundartanga sé tekið undir athugasemdir náttúruverndarsinna við matsáætlun Norðuráls"/>
        <s v="með Brexit þurfi ekki lengur að hlýða reglugerðum um matvælaöryggi . Michael McGough sagði af sér sem gjaldkeri flokksins eftir"/>
        <s v="með breyttri embættisskipan hafi lending náðst , það er að sýslumaðurinn á Austurlandi sé á Seyðisfirði og lögreglustjóri á Eskifirði"/>
        <s v="með EES-samningnum hafa nú nokkur göt borast í þann þjóðernismúr ; án þess þó að það hafi orðið til að"/>
        <s v="með frumvarpi til laga um breytingu á meðferð sakamála , sem er á þingmálaskrá dómsmálaráðherra , sé lagt til að"/>
        <s v="með frumvarpinu er sett inn í lögin ákvæði sem felur í sér að hjálparhundar verða undanþegnir takmörkunum sem lögin fela"/>
        <s v="með frumvarpinu hljóti samkynhneigðir jöfn réttindi á við aðra að undanskildum réttinum til að hljóta hjónavígslu í kirkju . &quot;"/>
        <s v="með frumvarpinu sé sett inn í lögin ákvæði sem felur í sér að hjálparhundar verða undanþegnir takmörkunum sem lögin feli"/>
        <s v="með frumvarpinu séu tekin skref í átt til þess að aðlaga samkeppnisreglur hér á landi því sem gildir í öðrum"/>
        <s v="með frumvarpinu séu tekin skref í átt til þess að laga samkeppnisreglur hér á landi að því sem gildi í"/>
        <s v="með kjarasamningum sé reynt að hækka lægstu launin sérstaklega en hefði viljað sjá þau hækka enn meira . Steingrímur J."/>
        <s v="með lögunum verði aukið jafnrétti kynjanna hvað varðar getnaðarvarnir . &quot; Konur bera alla jafna ábyrgð á getnaðarvörnum . Því"/>
        <s v="með niðurstöðu Héraðsdóms hafi kærunefnd jafnréttismála fengið þann sess sem breytingar á jafnréttislögum árið 2008 ætluðu henni . Þær breytingar"/>
        <s v="með nýju félagi meðeigenda ríkisins að svæðinu innan girðingar Geysis verði til vettvangur sem komi sameiginlega fram af þeirra hálfu"/>
        <s v="með opnun þessa vefjar væri nú komin leið til að nýta nýjustu leiðir í tölvu- og samskiptatækni til að veita"/>
        <s v="með samvinnu vel þjálfaðra leiðsögumanna hafi öryggi allra verið tryggt . Svo segir : „ Flúðasigling er í eðli sínu"/>
        <s v="með samþykkt tillögunnar væri verið að lengja vinnudag nemenda í 2. - 4. bekk til klukkan 15 á daginn ."/>
        <s v="með sigrinum hafi Evrópu verið bjargað frá nasistaleiðtoganum Adolf Hitler . Hvatti Pútin áheyrendur til þess að taka forfeður sína"/>
        <s v="með skuldaleiðréttingu sé loksins verið að koma til móts við mjög stóran hóp sem í sex ár hefur legið óbættur"/>
        <s v="með stækkun ESB hafi ríki Evrópu og almenningur náð mikilvægum áfanga í að tryggja samfélag byggt á lýðræði , lögum"/>
        <s v="með tilkomu Viðskiptasmiðju Klaks og Háskólans í Reykjavík er hægt að auka fagmennsku á fyrstu skrefum fyrirtækja “ segir talsmaður"/>
        <s v="með þeim hefur hjónabandið sem ein af grundvallarstofnunum samfélagsins verið styrkt og eflt . Við fögnum því að þessi stofnun"/>
        <s v="með þeim séu fjármál stjórnmálaflokkanna komin upp á yfirborðið , enda þurfa þeir nú að skila viðurkenndum ársreikningum til Ríkisendurskoðunar"/>
        <s v="með þessu er staðið við það loforð sem fram kom í athugasemdum með lögum um almannatryggingar og samþykkt voru á"/>
        <s v="með þessu fordæmi er sýnt að það er vilji til þess að styðja við leiklist í landinu . Og við"/>
        <s v="með þessu samkomulagi er tryggt að umræddar aflaheimildir fari ekki frá Vestmannaeyjum með tilheyrandi skaða fyrir samfélagið , “ segir"/>
        <s v="með þingályktunartillögunni hefði unnist mikilvægur sigur . Fullyrðingin um að Hofsjökulsþjóðgarður sé hið rökrétta næsta skref vakti ekki ýkja mikla"/>
        <s v="meðal nefndarmanna er Randver Þorláksson leikari . Hann verður þá ekki alveg aðgerðalaus næstu misserin þótt honum hafi verið vísað"/>
        <s v="meðan við eigum fundi að þá séu við í rauninni að nálgast hvorn annan . En svo verður bara morgundagurinn"/>
        <s v="Medvedev hefði lýst því yfir að ásakanirnar yrðu rannsakaðar og þá lýsti hann einnig ánægju með það að rússnesk stjórnvöld"/>
        <s v="mega fylgjast með úr nokkurri fjarlægð . Ingvar Smári Birgisson isb@mbl.is Bankar verða opnaðir í Grikklandi í dag eftir að"/>
        <s v="mega landa ufsa án þess að hann teljist til hámarksafla en gagnrýnt honum þurfi þá að landa sem VS-afla ,"/>
        <s v="mega leika sér í strengjum árinnar . Vísaði hún síðan á straumandarstegg sem sat sofandi á árbakkanum . Straumöndin tók"/>
        <s v="mega syngja við útför hans í dag . Með því að stilla saman strengi okkar á máli söngsins sendum við"/>
        <s v="mega taka þátt í hinni jákvæðu og öru þróun sem þar hefur orðið til hagsbóta fyrir fatlaða . Án slíkra"/>
        <s v="megináhersla verði lögð á að flugvöllurinn verði áfram staðsettur þar , en um leið og borgarfulltrúum Sjálfstæðisflokks Gísla Marteini og"/>
        <s v="meginniðurstöður nýrrar skýrslu norsku ríkisstjórnarinnar um EES-samninginn eru jákvæðar gagnvart stofnunum EES og EFTA og hvernig þær hafi starfað og"/>
        <s v="meiðsli Arons Pálmarssonar séu ekki alvarleg . Aron Pálmarsson , stórskytta , mun verða leikfær gegn Ungverjum í dag ."/>
        <s v="meinaður sé aðgangur að hjálpargögnum sem þjóðin þarf á að halda . “ Yfirvöld Kólumbíu segja um 60 hermenn hafa"/>
        <s v="meintur leki á persónuupplýsingum hælisleitanda til fjölmiðla sé kominn til viðeigandi meðferðar lögreglu . Hún segir það sinn vilja að"/>
        <s v="meira fari fyrir heimamönnum en ferðamönnum í miðbænum á þessum degi og segir að í fyrsta skipti í áraraðir heyri"/>
        <s v="meira fjármagn sé veitt til geðheilbrigðismála . Okkur hefur fundist hlutirnir ganga allt of hægt fyrir sig en það er"/>
        <s v="meira líf virðist vera að færast í starfsemi þessara félaga . “ Búnaðarstofa Matvælastofnunar vonast til að hægt verði að"/>
        <s v="meiri breidd er í þjóðmálaskoðunum sem viðraðar eru í þessu ágæta menningarriti . Í pistili sínum í dag leggur Hannes"/>
        <s v="meiri fjölbreytni sé til staðar . Hvað sem því líður heldur félagið á hverju ári tvö af mikilvægustu mótum landsins"/>
        <s v="meiri hluti borgarstjórnar hafi í raun og veru sýnt þann kjark og það þor að taka af skarið og kasta"/>
        <s v="meirihluti bæjarráðs ákvað að hækka laun þeirra sem lægst hafa launin hjá Akraneskaupstað . Ég kæri mig kollóttan um það"/>
        <s v="meirihluti bæjarstjórnar hafi samþykkt 50% stöðu æskulýðs , tómstunda og íþróttafulltrúa . Enda mikil þörf á stöðugildinu eins og fram"/>
        <s v="meirihluti borgaráðs hafi samþykkt fyrir sína hönd kauptilboð félagsins í húseignina að Fríkirkjuvegi 11 , en Reykjavíkurborg auglýsti eftir tilboðum"/>
        <s v="meirihluti borgaráðs hafi tekið kauptilboðinu í Fríkirkjuveg 11 . Novator hyggi á fjölbreytta starfsemi í húsinu þar sem sögu hússins"/>
        <s v="meirihluti efnahags- og viðskiptanefndar Alþingis vilji fella niður tolla á snakki . Snakk hefur borið 59 prósenta toll og mun"/>
        <s v="meirihluti fjárlaganefndar leggi til aukið fjármagn í ljósleiðaravæðingu landsins og til viðhalds innanlandsflugvalla . Hún gagnrýnir hins vegar niðurskurð til"/>
        <s v="meirihluti flokkanna , sem nú taka sæti á Alþingi , er með jafna kynjaskiptingu í þingflokkum sínum . Þetta eru"/>
        <s v="meirihluti H- og E - lista taki nú undir þau sjónarmið sem komu fram í bókun okkar á síðasta fundi"/>
        <s v="meirihluti samgöngu- og fjárlaganefndar skuli viðurkenna að brýnustu verkefnin séu Norðfjarðar- og Dýrafjarðargöng sem þurfi að flýta og framkvæmdum við"/>
        <s v="meirihluti Sjálfstæðisflokks og Framsóknarflokks hyggist ræða við þá og starfsfólk næstu daga um ástandið á leikskólum bæjarins . Minnihlutinn fagnar"/>
        <s v="meirihluti sjálfstæðismanna í bæjarstjórn hafi ákveðið að stofna samráðshóp , sem mun hafa það hlutverk að móta tillögur um skipulagsmál"/>
        <s v="meirihluti þings styðji fyrirliggjandi frumvarp um Icesave . Ráðið telur samþykkt ábyrga niðurstöðu og hvetur ríkisstjórn og stjórnarandstöðu eindregið til"/>
        <s v="meirihluti þjóðarinnar vilji halda ákvæði um þjóðkirkju í stjórnarskrá . Henni finnst kjörsókn góð og niðurstaðan afgerandi . Kjörsókn var"/>
        <s v="meirihlutinn ætli að fara eftir lögum í málinu . Jólamarkaðurinn &quot; Jól í Eyjum &quot; verður opinn í Höllinni í"/>
        <s v="meirihlutinn færi að ráðum hans í málefnum grunnskóla og leikskóla . Er hann þar að vísa til þess að á"/>
        <s v="meirihlutinn fari að lögum Að endingu bókaði minnihlutinn þar sem segir að fulltrúar Sjálfstæðisflokksins fagni því að meirihlutinn ætli að"/>
        <s v="meirihlutinn hafi hlustað á raddir íbúa á Stöðvarfirði . Tillögur um niðurskurð í Stöðvarfjarðarskóla hafi verið klúðurslega settar fram ."/>
        <s v="meirihlutinn hafi hlustað á raddir íbúa á Stöðvarfirði sem hafi haft áhyggjur af of mikilli hagræðingu . Tillögur um niðurskurð"/>
        <s v="meirihlutinn hafi lagst gegn sjálfum sér í þessu máli þá er engu að treysta í því . “ Sjálfstæðisflokkurinn er"/>
        <s v="meirihlutinn hafi nú loksins orðið við ósk stjórnarandstöðuflokkanna um neyðarfund í borgarráði , endi veitir ekki af . Við fulltrúar"/>
        <s v="meirihlutinn hafi séð að sér . Ljóst er að umfang skólastarfs í Kópavogi hefur vaxið í réttu hlutfalli við stækkun"/>
        <s v="meirihlutinn hafi séð að sér í þessu máli en vill að algjörlega verði fallið frá fyrirhuguðum breytingum . Björk Vilhelmsdóttir"/>
        <s v="meirihlutinn haldi ekki , &quot; sagði Viðar Helgason , oddviti Bjartrar framtíðar . Varðandi samstarf við aðra flokka eftir kosningar"/>
        <s v="meirihlutinn hefði fallið frá fyrri ákvörðun sinni um hækkun á innritunaraldri leikskóla . Mótframlag til foreldra hækkar Byrðar á barnafjölskyldum"/>
        <s v="meirihlutinn hefur í dag ákveðið að ræða við þessa hópa á morgun og á mánudag . Ármann Kr. Ólafsson kallaði"/>
        <s v="meirihlutinn skuli snúa af þeirri braut gjaldskrárhækkana sem mörkuð var í borgarstjórn . Við tókum þessi mál fast upp í"/>
        <s v="meirihlutinn standi , samkvæmt fyrstu tölum , en það standi þó tæpt . &quot; Það verður spennandi að sjá þróunina"/>
        <s v="meirihlutinn væri fallinn . Hann sagðist hafa talið að Sjálfstæðisflokkurinn hefði aðeins meira fylgi en að þetta kæmi þeim þó"/>
        <s v="meirihlutinn vilji leggja áherslu á að ríkið stytti ekki bótarétt til atvinnuleysisbóta úr fjórum árum í þrjú og vilji beita"/>
        <s v="meirihlutinn vilji selja hlut Orkuveitunnar í REI enda eigi OR ekki að vera í áhættusömum rekstri . Hún eigi fyrst"/>
        <s v="menn ætla að fara þessa leið og hver og einn á að geta samið um þá ... Þær Þórunn og"/>
        <s v="menn áttuðu sig á hversu slök spilamennskan var í gær enKolbeinn Sigþórssonskóf ekkert af hlutunum í viðtali við Stöð 2"/>
        <s v="menn axli ábyrgð , &quot; segir Vilhjálmur Birgisson , formaður Verkalýðsfélags Akraness , en hann kallaði eftir því í fréttatíma"/>
        <s v="menn eins og til dæmis Ásbjörn Óttarsson í Snæfellsbæ , sjómaður í húð og hár og gamall jaxl , laus"/>
        <s v="menn fái hár á efri vörina . ” Veitt eru verðlaun fyrir þrjár fallegustu motturnar en einnig hlýtur vinsælasti keppandinn"/>
        <s v="menn fari út í þessar aðgerðir . En það er náttúrulega alveg ljóst að þetta eru kjarakaup fyrir stjórnvöld að"/>
        <s v="menn flýti sér hægt . „ Ég er ánægður með að það sé ekki ráðist bara á næsta mann og"/>
        <s v="menn gátu komist að sameiginlegri niðurstöðu . Geir H. Haarde , utanríkisráðherra : Ja , það er nú svo skrýtið"/>
        <s v="menn hafa fundið leið til þess að leysa í einu verkefni bæði aðstöðumál íþróttahreyfingarinnar og eignast mannvirki sem getur haft"/>
        <s v="menn hafa náð saman . Það skiptir miklu máli að friður sé á vinnumarkaði og að þetta eru langir samningar"/>
        <s v="menn hafi beðið um umsögn Feneyjanefndarinnar . Þetta getur enn farið vel . En ætli menn að setja málið í"/>
        <s v="menn hafi komist að þeirri niðurstöðu að það sé skynsamlegt að opna leikskólann aftur . Okkur vantar fólk í vinnu"/>
        <s v="menn hafi mismunandi skoðanir á búningnum . &quot; Mönnum líst mismunandi vel á búningana í upphafi . Það er alltaf"/>
        <s v="menn hafi verið tilbúnir til þess að eiga samræður um fyrirhugaðar framkvæmdir á Laugavegi á næsta ári , þó að"/>
        <s v="menn í innsta hring Sjálfstæðisflokksins hafi áttað sig á að framtíð íslensku krónunnar er ekki björt hvort sem okkur líkar"/>
        <s v="menn leiti sér reynslu af þjóðmálum og verða þannig hæfari leiðtogar fyrir vikið . Myklebust var t.d. formaður Samtaka atvinnulífsins"/>
        <s v="menn myndi um það samstöðu að á komandi árum verjum við umtalsverðum fjármunum til löggæslunnar , til að reisa hana"/>
        <s v="menn nái sér í sérþekkingu þangað . Við getum ýmislegt af þeim lært en ég vara við að grípa hráar"/>
        <s v="menn neita nú ekki vandanum lengur , enda ekki hægt . Við fögnum því einnig að samstaða er nú um"/>
        <s v="menn nýttu hana meir . Við munum gera átak í að hafa skemmtilegar og fróðlegar dagskrár á boðstólum svo fólki"/>
        <s v="menn ræði málefni Sandgerðisbæjar opinberlega og komi skoðunum sínum á framfæri . Umræðan er undirstaða lýðræðisins . En ég hlýt"/>
        <s v="menn reyni að prófa eitthvað nýtt því það gengur ekki að verð á kindakjöti sé komið niður fyrir það sem"/>
        <s v="menn sæju Ísland sem tækifæri til fjárfestinga í ferðaiðnaði . Svandís Svavarsdóttir , umhverfisráðherra , sagði hugmyndir Nubo vekja upp"/>
        <s v="menn séu að átta sig á því að þetta gengur náttúrulega ekki til lengdar , &quot; segir Egill . &quot;"/>
        <s v="menn séu að skoða stækkun og breytingar á aðbúnaði á Litla-Hrauni . Ég hef verið talsmaður þess í mörg ár"/>
        <s v="menn séu að skoða þessa valkosti , &quot; segir hann . „ Það hefur verið komið að máli við okkur"/>
        <s v="menn séu farnir að ræða opinberlega um orkuverð til stóriðju . Sú leynd sem hvílt hafi yfir orkusamningum sé ein"/>
        <s v="menn séu farnir að taka undir það . Og ég held að varðandi framboð á lóðum að þá eru hér"/>
        <s v="menn séu farnir að taka undir það . Og varðandi framboð á lóðum þá eru hér sveitarfélög sem hafa möguleika"/>
        <s v="menn séu hér að fremja lögbrot . Það bara gengur ekki upp . Mahmoud Ahmadinejad sór embættiseið sem forseti Írans"/>
        <s v="menn séu snúnir til lands í þessum niðurskurði en það er langt í land að menn séu komnir til þess"/>
        <s v="menn séu tilbúnir að falla frá heildarendurskoðun stjórnarskrárinnar . Illugi Gunnarsson , þingflokksformaður Sjálfstæðisflokksins : Það er sjálfsagt auðvitað að"/>
        <s v="menn séu tilbúnir að leggja öll gögn á borðið þannig að við stöndum við okkar mál enn sem fyrr ."/>
        <s v="menn sjái fyrir sér svo mikil not á þessu samgöngumannvirki , “ segir Hilmar . „ Þetta kemur reyndar ekki"/>
        <s v="menn skoði okkar niðurstöður og gögn og gagnrýni þær en mér finnst ekki neitt hafa komið fram sem að ber"/>
        <s v="menn skuli , jafnvel þó svo að þeir kalli það neyð , að þá fagna ég því að menn skuli"/>
        <s v="menn skuli halda áfram að halda stjórnmálamönnum við efnið í umhverfismálum og öðru , “ segir Sigmundur . Ráðist var"/>
        <s v="menn skuli halda því áfram að halda stjórnmálamönnum við efnið í umhverfismálum og öðru . Kristinn Hrafnsson , talsmaður WikiLeaks"/>
        <s v="menn skuli vera lausir við að hafa birgðir af kjöti að hausti . &quot; Hingað til höfum við ekki verið"/>
        <s v="menn taka eftir , eru farnir að taka eftir týndu eða gleymdu kynslóðinni og fögnum því að menn fari út"/>
        <s v="menn taki ábyrgð á sínum gjörðum þó ég ætli ekki að gera það en hins vegar harma ég það að"/>
        <s v="menn taki málstað Íslendinga . Þá segja þingmennirnir að samningnir , eins og þeir standi nú , vegi að sjálfstæði"/>
        <s v="menn tali hreint út varðandi stöðuna í Afganistan . Hann bætti því hins vegar því við að slíkar upplýsingar ættu"/>
        <s v="menn veki athygli á málefnum barna og fjölskyldna . Fjölskyldukjarninn rýrnað &quot; Ég held að það sé ekkert nýtt að"/>
        <s v="menn vildu fá þriðja orkupakkann á dagskrá og sagðist ekki geta sleppt tækifærinu til að taka þátt í góðu málþófi"/>
        <s v="menn vilji auka menntun og fagmennsku í greininni en það voru einmitt þau orð úr tölvupósti mínum sem ekki voru"/>
        <s v="menn vilji fara þessa leið . &quot; Magnús segir rétt að nefndin sinni ekki öllum málum sem til hennar sé"/>
        <s v="menn vilji ræða við okkur , &quot; segir Garðar . Hann vill lítið gefa út það hvort landeigendafélagið gæti hugsað"/>
        <s v="menn vilji setjast niður og ræða málin af fullri alvöru , annars vegar skólamálin og hins vegar kjaramálin . Hann"/>
        <s v="mennta- og menningarmálaráðherra hafi ákveðið að friða Skálholtskirkju , Skálholtsskóla og nánast umhverfi kirkjunnar . Leikmannastefna vill hins vegar ganga"/>
        <s v="mennta- og menningarmálaráðherra hafi ákveðið að friða Skálholtskirkju , Skálholtsskóla og nánasta umhverfi kirkjunnar . Leikmannastefnan vill ganga lengra og"/>
        <s v="mennta- og menningarmálaráðherra hvetji RÚV til að hraða vinnu við að færa samkeppnisrekstur í dótturfélög . Þá segja samtökin að"/>
        <s v="mennta- og menningarmálaráðherra skuli hafa um síðustu áramót friðað Skálholtskirkju , Skálholtsskóla og nánasta umhverfi og næsta skref sé að"/>
        <s v="mennta- og menningarmálaráðuneytið hafi fundið leið til að deila út fjármagni sem lagt hafi verið til hliðar á fjárlögum frá"/>
        <s v="mennta- og menningarmálaráðuneytið hafi fundið leið til að deila út fjármagni sem lagt hefur verið til hliðar á fjárlögum frá"/>
        <s v="menntamálaráðherra ætli sér að skoða málið nánar . Í ályktun BÍ segir : „ Félagið fagnar því að menntamálaráðherra ætli"/>
        <s v="menntamálaráðherra hafi loks skipað nefnd gera á tillögur að ráðstöfunum gegn málverkafölsunum . Hann segir löngutímabært að bregðast við stóra"/>
        <s v="menntamálaráðherra hafi séð að sér varðandi fjölda fulltrúa í fjölmiðlanefnd . Hún hafi farið afar ógætilega af stað í málinu"/>
        <s v="menntamálaráðherra hafi staldrað við og áttað sig á því að hún er ekki ein í heiminum . Betur má þó"/>
        <s v="menntamálaráðherra hefði ákveðið að setja nemendur á framhaldsskólaaldri í forgang og tryggja nægt fé til menntunar þeirra . Krefst skýringa"/>
        <s v="menntamálaráðherra hefur frestað áformum sínum um að stytta stúdentsprófið með þeim afleiðingum að það skerðist stórkostlega . Það vofði menntapólitískt"/>
        <s v="menntamálaráðherra hlusti á kröfur stúdenta og taki mið af þeim tillögum sem stjórn Lánasjóðs íslenskra námsmanna lagði til , í"/>
        <s v="menntamálaráðherra sé að mynda starfshóp til að vinna gegn fölsunum en segir fráleitt að þar eigi fólk að vinna án"/>
        <s v="menntamálaráðherra skuli láta í ljós svo afdráttarlausa og skýra afstöðu . Hann segir hins vegar að fjárframlög til Háskólans þurfi"/>
        <s v="menntamálaráðherra vilji efla háskólastarfsemi á svæðinu . Ungir framsóknarmenn og aðrir muni halda áfram að berjast fyrir því að fá"/>
        <s v="menntamálaráðherra vilji taka þessi mál til skoðunar og segir brýnt að prófin verði með þeim hætti að þau gefi sem"/>
        <s v="menntamálaráðuneytið hafi ákveðið að &quot; taka fram fyrir hendur skólameistara &quot; , eins og það er orðað í yfirlýsingu frá"/>
        <s v="menntamálaráðuneytið hefur tekið Nýsköpunarkeppni grunnskólanna upp á sína arma , sem var tilkynnt á verðlaunaafhendingu NKG hinn 4. nóv. 2006"/>
        <s v="menntaskólagangan er senn á enda . Félagarnir Jóhann Valur Jensson , Guðjón Bjartur Benediktsson og Róbert Orri Pétursson hvíldu sig"/>
        <s v="menntaskólagöngu þeirra er lokið og við tekur alvara lífsins . Klukkan tvö í dag verður kveðinn upp dómur yfir Geir"/>
        <s v="merkasti staðurinn í lífi Búdda hefur verið færður á minjaskrá Menningarmálastofnunar Sameinuðu þjóðanna , UNESCO . Búddistar trúa því að"/>
        <s v="Merkel og Schäuble skuli viðurkenna að Grikkir geti yfirgefið evrusamstarfið , “ sagði Bernd Lucke , formaður flokksins , við"/>
        <s v="merkum áfanga skuli vera náð tel ég dapurt að skrefið skuli ekki stigið til fulls og samkynhneigðum leyft að ganga"/>
        <s v="mest selda bókin í flokki trúarbragða er The God Delusion ( Guðsblekkingin ) eftir breska þróunarfræðinginn Richard Dawkins . Í"/>
        <s v="mestri óvissu sé eytt í kjaradeilum sem tengjast flugi til og frá landinu . Flugvirkjar sömdu við Icelandair í gærkvöldi"/>
        <s v="metaðsókn var að skólanum annað árið í röð . Aðsóknin er reyndar skiljanleg , alla vega hvað lakari nemendur varðar"/>
        <s v="MeToo hafi kveikt umræðuna og gert okkur öll að femínistum , nú skulum við öll halda áfram að vera femínistar"/>
        <s v="Michael Carrick sneri aftur í leikmannahóp rauðu djöflanna í dag eftir meiðsli . Tveir létu lífið þegar eldur kviknaði í"/>
        <s v="miðjumaðurinn Darron Gibson var seldur til Everton . Á samskiptasíðum eru stuðningsmenn United duglegir að lýsa yfir ánægju sinni með"/>
        <s v="miðjumaðurinn Emmanuel Macron hafi fengið flest atkvæði í fyrri umferð frönsku forsetakosninganna því bæði hlutabréf og evra hafa hækkað í"/>
        <s v="miðjumaðurinn hárprúði Emerson kom aftur inn í liðið eftir fjarveru . Lille sem leikur heimaleiki sína í Lens hafði fyrir"/>
        <s v="miðþrepinu hafi verið sleppt en óttast afleiðingar hækkandi skatta . Pétur Blöndal , þingmaður Sjálfstæðisflokks : Það getur valdið því"/>
        <s v="mikið af ungu fólki hefði tekið þátt í starfinu á fundinum , og sagði að þrátt fyrir að mikill skoðanamunur"/>
        <s v="mikið af ungu fólki tæki þátt í starfinu á fundinum , og sagði að þrátt fyrir að mikill skoðanamunur væri"/>
        <s v="mikil fjölgun varð á verðlaunabókum eftir konur og fólk af öðrum öðrum litarhætti en hvítum . Vinningshafar verðlaunanna hafa nefnilega"/>
        <s v="mikil samkeppni ríki á milli bankanna . Að hans sögn skiptir það hins vegar meginmáli að neytendur séu vel upplýstir"/>
        <s v="mikil vinna fari nú fram á vegum ríkisstjórnarinnar í kynferðis- og ofbeldisbrotamálum . Meðal annars sé að vænta framkvæmdaáætlunar gegn"/>
        <s v="mikill fjöldi les pistla mína . Þessari gagnrýni vil ég hinsvegar svara með þeim hætti að ég tel nákvæmlega þennan"/>
        <s v="mikill fjöldi mæti , hvort sem jafnrétti meðal allra Íslendinga er þeim ofar í huga eða að þeim sé einfaldlega"/>
        <s v="mikill meirihluti þingmanna styddi samkomulagið . Ekki hefur verið ákveðið í smáatriðum með hvaða hætti ESB getur stutt við íslensku"/>
        <s v="mikill meirihluti þjóðarinnar virðist styðja stefnu VG um að Íslandi sé betur borgið sem sjálfstæðu ríki utan Evrópusambandsins . Hann"/>
        <s v="mikilvægt er að leitað sé allra leiða til að auka hagsæld á Íslandi . Í viðtali í fréttatíma ríkissjónvarpsins á"/>
        <s v="mikilvægum áfanga er náð . Einar Kristinn Guðfinnsson . Með lögum sem tóku gildi nú um áramótin og lögum sem"/>
        <s v="Miklagljúfur verði verndað svo að komandi kynslóðir geti notið þess , &quot; segir Jane Danowitz frá náttúruverndarsamtökunum Pew . Árið"/>
        <s v="Miller gaf út myndasöguseríu í níu tölublöðum 2003 - 2004 sem byggist á upprunalega handritinu og er væntanleg í kiljuútgáfu"/>
        <s v="milliriðillinn sé spilaður í Kraká . „ Það er flottasta borgin í Póllandi , “ segir hann . Íslenska landsliðið"/>
        <s v="milljarður króna bætist við , “ segir Støjberg við Ekstrabladet . Fyrst þetta : Frelsi er bara orð , hugmynd"/>
        <s v="milljónasta bókin hans hefur nú selst miðað við sölutölur frá ýmsum löndum þar sem bækur hans hafa komið út ."/>
        <s v="Minjastofnun beiti skyndifriðun til að vernda menningarminjar . Hafnargarðurinn sem grafinn var upp við tollhúsið í sumar var friðaður í"/>
        <s v="Minjastofnun noti tæki sem henni eru gefin til að vernda menningaminjar . Stofnunin friðaði í skyndi hafnargarðinn sem grafinn var"/>
        <s v="minjastofnun sé að nota þau tæki sem henni eru gefin til að vernda menningarminjar . “ Björn Blöndal formaður borgarráðs"/>
        <s v="minjastofnun sé að nota þau tæki sem henni eru gefin til þess að , til þess að vernda menningarminjar ."/>
        <s v="minnihlutaflokkarnir skuli nú vera sammála okkur um að þetta sé alltof , alltof mikið . Þar vísar Ármann til þess"/>
        <s v="minnihlutastjórnin stefnir að því að Palestínuríki verði viðurkennt en gagnrýndi hana fyrir að setja sér ekki skýr markmið um að"/>
        <s v="minningu Konráðs Gíslasonar hafi loks verið verðugur sómi sýndur . Jón Þ. Þór VERÐ á matvælum og rafmagnstækjum hér á"/>
        <s v="minningu Sesselju væri haldið á lofti enda hefðu málefni aldraðra og yngra fólks verið hennar hugðarefni . Fyrir hönd ættingja"/>
        <s v="minnisblað Ríkisendurskoðunar um hæfi Halldórs Ásgrímssonar , forsætisráðherra við sölu Búnaðarbankans verði rætt sérstaklega á næsta fundi fjárlaganefndar Alþingis þrátt"/>
        <s v="minnstu afskriftirnar séu hjá fyrirtækjum í þeirri grein ? Umfjöllun um helstu atvinnugrein þjóðarinnar hefur verið byggð á upphrópunum ,"/>
        <s v="Miroslav Radic , sem var eftirlýstur fyrir stríðsglæpi í borgarastríðinu í Júgóslavíu , skyldi hafa gefið sig fram . Radic"/>
        <s v="mismunum vegna eignaréttar hafi verið afnumin , þó henni hafi reyndar öðrum þræði verið komið á til að vernda eignalausa"/>
        <s v="misskilningur sá sem frétt Ríkisútvarpsins byggði upphaflega á , hafi nú verið leiðréttur . Stjórnvöld í Norður-Kóreu segjast nú tilbúin"/>
        <s v="mjólkurvörur hafi loks verið teknar af matseðlinum , á meðan mjólkuriðnaðurinn hefur lýst yfir mikilli reiði vegna málsins . Fleiri"/>
        <s v="möguleg brot opinberra starfsmanna í starfi séu rannsökuð . Vísar Globe and Mail í ónafngreinda heimildarmenn í umfjöllun sinni um"/>
        <s v="möguleiki á hringtengingu opnist og raforkuöryggi á Vestfjörðum aukist þar með . Ólína Kjerúlf Þorvarðardóttir , þingmaður Samfylkingarinnar á Norðurlandi"/>
        <s v="möguleiki á hringtengingu opnist og raforkuöryggi aukist þar með . „ Menn eru samt ekki tilbúnir að segja að það"/>
        <s v="möguleikinn verði fyrir hendi að leggja á veggjöld . Hann vonar að þetta verði til að minnka bílaumferð í Reykjavík"/>
        <s v="Mohamed Morsi væri ekki lengur við valdataumana . AFP fréttastofan hafði eftir fólki á torginu að með þessu vildi það"/>
        <s v="mönin sé loksins komin . &quot; Íbúar í hverfinu hafa á undanförnum árum margir hverjir óskað eftir því að gerð"/>
        <s v="mönnunarviðmiðin séu væntanleg . Viðmiðin skipti miklu máli við fjárlagagerð , þegar ákveðið er hversu miklu á að veita til"/>
        <s v="Moodys líti aðgerðirnar sömu augum og við enda voru aðgerðirnar hannaðar þannig að neikvæð áhrif væru lágmörkuð en sem allra"/>
        <s v="mörg önnur stjórnmálaöfl hafa komist að svipaðri niðurstöðum , að ógleymdum ýmsum forystumönnum í atvinnulífinu og þakkar öflugum fræðimönnum og"/>
        <s v="mörg ríki Evrópu telji það farsælasta farveginn fyrir sig og sínar þjóðir . En ég tel að hagsmunum Íslands sé"/>
        <s v="morgunbæn og hugvekja verði á dagskrá Rásar 1 að morgni og fái aukið vægi . &quot; Það er mikilvægt að"/>
        <s v="morgunbæn og hugvekja verði á dagskrár Rásar 1 að morgni . „ Það er mikilvægt að bænarorðin hljómi á öldum"/>
        <s v="Morgunblaðið biðjist afsökunar á þessu augljósa atriði enda þeim ekki stætt á öðrum þegar lögreglan hefur staðfest að þarna var"/>
        <s v="Morgunblaðið birti grein um sílikonpúða í blaðinu sínu sl. laugardag og var sú frétt frá Reuters-fréttastofunni , reyndar hefur verið"/>
        <s v="Morgunblaðið hefur hafið þessa umræðu á ný , því það nær engri átt að styrjaldarástand skapist um hverja virkjun sem"/>
        <s v="Morgunblaðið sér sóma sinn í að rengja ekki lögregluyfirvöld . Það má gagnálykta frá orðalagi afsökunarbeiðninnar að blaðið standi við"/>
        <s v="Morgunblaðið skuli gera sitt besta til að þjóna öllum sínum lesendum . Mér sýnist þetta nýja blað höfða til fólks"/>
        <s v="mörkunum fjölgaði í kvöld . „ Við eigum auðvitað að vinna leiki þegar við skorum þrjú mörk . En við"/>
        <s v="Morsi skyldi boða til viðræðna , en hafa ítrekað að þær ættu að fara fram án fyrirfram gefinna skilyrða ."/>
        <s v="moska hafi ekki verið byggð hér á landi og hann fer eftirfarandi orðum um aðfluttan múslima : &quot; Hann vill"/>
        <s v="mótherjar liðsins í Meistaradeildinni skuli vera sigurvissir fyrir leikinn í kvöld , en liðsmenn spænska liðsins Villareal fögnuðu ákaft þegar"/>
        <s v="mótherji kvöldsins væri án síns besta leikmanns en svo er aldeilis ekki . Forsetinn ritaði á Twitter síðu sína að"/>
        <s v="mótherjinn var en féll svo úr leik , þá vanmetum við ekkert andstæðinginn , &quot; sagði Þorkell Máni Pétursson ,"/>
        <s v="mótið er byrjað á ný og ætlum okkur að gera góða hluti í næstu hrinu mótsins , &quot; sagði Gunnar"/>
        <s v="mótið fari fram á þeim velli , því hann hefur aðeins einu sinni sigrað í PGA-mótaröðinni en það var árið"/>
        <s v="mótið hafi verið haldið á Ísafirði : „ Við erum að fá fólk héðan af svæðinu til að taka þátt"/>
        <s v="mótið tókst vel og nýta það besta . Við höldum áfram að þróa þann viðburð . Næsta mót verður á"/>
        <s v="mótið verði fært til veturs og segir meðal annars : ,, Hugmynd nefndarinnar er heimsmeistaramótinu til góðs . Það verður"/>
        <s v="mótið þeirra geti farið fram við jafn glæsilegar aðstæður og raun ber vitni . Það hafa þeir gert og gera"/>
        <s v="mótmælum íslenskra yfirvalda vegna brota á mannréttindum fanga í herstöð Bandaríkjamanna í Guantanamo-flóa á Kúbu , hefur verið komið formlega"/>
        <s v="mótmælum íslenskra yfirvalda vegna brota á mannréttindum Guantanamo fanganna hafi verið komið formlega á framfæri við fulltrúa Bandaríkjanna . &quot;"/>
        <s v="mótshaldið væri aftur í höndum Ecclestone og sögðust hlakka til að sjá áætlanir hans um framtíð mótsins . &quot; BRDC"/>
        <s v="mótuð sé fimm ára áætlun sem og að almenna virðisaukaskattsþrepið verði lækkað , en gagnrýnt að virðisaukaskattur á ferðaþjónustu sé"/>
        <s v="mótuð sé stefna til lengri tíma í opinberum rekstri . Til samlíkingar móta flestöll fyrirtæki slíka stefnu til að bæta"/>
        <s v="Mourinho hafi verið rekinn . ,, Settu fyrirsögn á þetta , “ skrifaði Pogba á Twitter en hann eyddi færslunni"/>
        <s v="MS axlaði samfélagslega ábyrgð með því að ýta undir málvitund barna og fullorðinna . ÁÆTLAÐ er að sex stærstu sveitarfélög"/>
        <s v="MSC hafi nú breytt reglum sínum , en segja jafnframt miður að útgerðirnar fái þriggja ára tíma til að stunda"/>
        <s v="MSS hafi átt frumkvæði að aukinni menntun í ferðaþjónustu sem verður til að byrja með stutt og hnitmiðuð námskeið og"/>
        <s v="múrinn hefði fallið fyrir tveimur áratugum . Ekki á að troða þrepaskiptu skattkerfi ofan á það sem fyrir er hér"/>
        <s v="múrinn milli austurs og vesturs var fallinn . Óðurinn til gleðinnar hefur enn pólitíska skírskotun , því hann hefur verið"/>
        <s v="múslimskur hælisleitendai kveikti í sér . Margrét kom við sögu á þann hátt að sá sem er ákærður fyrir manndrápið"/>
        <s v="múslimskur starfsbróðir hans fordæmdi þessa „ heimskulegu og hættulegu hugmynd . &quot; Hann bætti við að svona hugsanaháttur væri til"/>
        <s v="Mustang kom á götuna á sínum tíma árið 1965 var eintaki af bílnum spræka komið fyrir á útsýnispallinum fyrrnefnda ."/>
        <s v="myndarleg bók sem þessi er komin út . Ekki síst vegna þess að hlunnindi af laxveiði munu áfram skipta miklu"/>
        <s v="myndbandið skyldi birt og töldu það sanna með ótvíræðum hætti að bin Laden hefði staðið á bak við árásirnar í"/>
        <s v="myndin Án titils sé nú endursýnd . &quot; Það veitir ekki af . Í rauninni hefur ekkert breyst frá því"/>
        <s v="myndin hafi verið fjarlægð en skrifar þó að skaðinn sé nú þegar skeður . Í tilkynningunni frá sumarbúðunum kemur fram"/>
        <s v="myndin skuli vera laus við bölvun barnleikara , enda smellur Patrik nokkuð áreynslulaust í ( nokkuð krefjandi ) hlutverk Eldars"/>
        <s v="myndin sýnir fram á . Myndin leitast líka við að sýna hvernig er í raun búið að lyfjavæða samfélagið og"/>
        <s v="myndin verði loks tekin til sýninga . Leikstjórinn Peter Bogdanovich , sem fór með hlutverk í myndinni , er í"/>
        <s v="myndin verði tekin til sýninga enda séu Bandaríkin land þar sem ríki tjáningarfrelsi . Kvikmyndin The Interview fjallar um tvo"/>
        <s v="myndirnar fái að fylgjast að . Um er að ræða 21 mynd af um 60 myndum sem prýða bókina Örlög"/>
        <s v="mynduð verði hér samsteypustjórn Framsóknar- og Sjálfstæðisflokks . Sverrir hefur bloggað töluvert um pólitík að undanförnu og þar ekki látið"/>
        <s v="ná 1 - 0 sigri . Eftir afleita byrjun á tímabilinu eru fjórföldu meistararnir í Juventus eilítið að rétta úr"/>
        <s v="ná að selja hann á þessum tímapunkti . Fulham hefur gert tilboð í Cameron Jerome framherja Birmingham en þetta segja"/>
        <s v="ná efstu fjórum sætunum í ensku úrvalsdeildinni . Keane er vonsvikinn með fyrrum félaga sína í United en liðið er"/>
        <s v="ná einhverju út úr leiknum , jafnvel þó það hefði bara verið jafntefli , en maður fer frá þessu eftir"/>
        <s v="ná fjórða sætinu . Því ættu bara stjórnarformaðurinn eða eigandinn að fagna . Frá mínum bæjardyrum séð þá væri þar"/>
        <s v="ná í öll þrjú stigin í kvöld . Sigurinn lyfti Blikum upp í annað sætið eftir átta leiki en Kópavogsstúlkum"/>
        <s v="ná jafntefli gegn Chelsea í dag í ljósi þess að Chelsea hafði forystuna þar til í blálokin á leiknum ,"/>
        <s v="ná langþráðum stórmeistaratitli í skák fékk ég símtal frá bróður mínum um að góðvinur okkar beggja frá blautu barnsbeini ,"/>
        <s v="ná sigri á &quot; teppinu &quot; . &quot; Við höfum aldrei tapað þó svo við höfum ekki unnið og á"/>
        <s v="ná sjö milljörðum . Sumir segja að jörðin sé of þéttbýl . Ég segi , í sjö milljörðum felst styrkur"/>
        <s v="ná stigi , &quot; sagði Guðmundur í samtali við mbl.is að leiknum loknum . Víðsvegar um heiminn komu launþegar saman"/>
        <s v="ná stigi hérna . ” Sverre tók tvsivar sinnum leikhlé seint í leiknum sem virtist gera mikið fyrir leik gestananna"/>
        <s v="ná þessum áfanga í dag . Núna klukkan tvö var ekki búið að sprengja síðasta haftið en samt sem áður"/>
        <s v="náðst hafa kjarasamningar við fjölmenn stéttarfélög á almenna markaðnum og þar með verið afstýrt verkfalli tugþúsunda starfsmanna , sem hefði"/>
        <s v="náðst hafi að nýju samningar um lausn Icesave-deilunnar en að mati ASÍ hefur töf á lausn málsins tafið endurreisn hagkerfisins"/>
        <s v="náðst hafi bestu samningar sem völ var á . Í bókinni JÁ ! Listin að semja án þess að gefa"/>
        <s v="náðst hafi kjarasamningar og óskar hann þeim sem að þeim komu til hamingju með að hafa náð niðurstöðu . „"/>
        <s v="náðst hafi kjarasamningur milli ríkis og kennara . Þetta er meðal þess sem fram kom í ræðu Jóns Más Héðinssonar"/>
        <s v="náðst hafi samkomulag sem tryggja muni að sjúklingar geti áfram fengið þau lyf sem þeim henti best . Franco Frattini"/>
        <s v="náðst hafi samkomulag við refa- og minkaveiðimenn um veiðar 2010 . Loks má geta þess að nefndin lagði til að"/>
        <s v="náðst hafi samningar um sölu á hvalkjöti til Japans og skorar sambandið á stjórnvöld að leggja áherslu á að stuðla"/>
        <s v="náðst hafi samningar um sölu á hvalkjöti til Japans og var skorað á stjórnvöld að leggja áherslu á að stuðla"/>
        <s v="náðst hafi samstaða um að bólusetja ungbörn við eyrnabólgu . Hún telur að það kosti á bilinu 100 til 140"/>
        <s v="náðst hafi sátt um málið en leiðtogarnir hafa setið á fundi í Brussel í allan dag vegna þess . Í"/>
        <s v="náðst hefði breið samstaða um það og sagði Guðlaugur Þór Þórðarson , varaformaður fjárlaganefndar að lögin væru „ stærstu og"/>
        <s v="náðst hefði sátt um að ljúka þingi fyrir jól . Einnig fagnaði hún því að náðst hefðu breytingar á fjárlagafrumvarpinu"/>
        <s v="náðst hefðu samningar á milli aðila og telur ráðið að ásættanlegt leiguverð hafi fengist fyrir lóðina og leggur því til"/>
        <s v="náðst hefðu samningar á milli aðila og telur ráðið að viðunandi leiguverð hafi fengist fyrir lóðina og leggur því til"/>
        <s v="náðst hefur árangur í að draga úr atvinnuleysi og var framkvæmdastjóra og verkefnisstjóra atvinnumála falið að undirbúa tillögur um verkefni"/>
        <s v="nægar eignir væru til í þrotabúi Landsbankans til að greiða Icesave . Sagði forsetinn í viðtali við Bylgjuna að það"/>
        <s v="næsta haust muni nær allir framhaldsskólar landsins bjóða þriggja ára námsbraut til stúdentsprófs . Þetta kemur fram í ályktun stjórnarinnar"/>
        <s v="næsta skef í forvörnum í Reykjavíkurborg verði það að greina styrkleika og veikleika hvers hverfis fyrir sig svo hægt sé"/>
        <s v="næsti áfangi verður settur á laggirnar í haust , þar sem við byrjum að bjóða börnum í 3. og 4."/>
        <s v="næsti leikur liðsins sé á móti nágrönnunum í Manchester United en liðin hafa verið á leiðinni í sitthvora áttina á"/>
        <s v="nafn hans og minning skuli geymast á síðum þess um ókomin ár . En í huga allra sem honum kynntust"/>
        <s v="Nahles sé tekin við völdum og segja að tími hafi verið til kominn að kona gegndi stöðunni . „ Glerþakið"/>
        <s v="nákvæmlega 110 ár voru frá stofnun kaupfélagsins . Fjöldi fólks lagði leið sína í kaupfélagið af þessu tilefni og er"/>
        <s v="námið fari á háskólastig en það gagnrýnt að áforminhægi á endurnýjun í stéttinni . Leggja eigi lögregluskólann niður í haust"/>
        <s v="námið farið á háskólastig , en það gagnrýnt að áformin hægi á endurnýjun í stéttinni . Leggja eigi Lögregluskólann niður"/>
        <s v="námsmenn mundu geta fengið hraðari afgreiðslu dvalarleyfa vegna náms síns , og einnig afnámi 24 ára reglunnar . Jón Magnússon"/>
        <s v="Napoli varð aðeins annað liðið til að sigra Juventus í Seria A á tímabilinu . Fruscio hefur áður brugðið á"/>
        <s v="NASDAQ yfirtekur OMX . Samruni bandarísku kauphallarinnar NASDAQ og OMX , sem rekur kauphllar í Norðurlöndunum og Eystrasaltslöndunum , gekk"/>
        <s v="nást hefði árangur í baráttu gegn verðbólgunni en minnti á að enn væri óvissa í efnahagsmálum . Hann benti á"/>
        <s v="NATO leggi meira að mörkum til að þessi markmið megi nást . &quot; Robertson lávarður , framkvæmdastjóri NATO , tók"/>
        <s v="NATO skuli hafa ákveðið að taka aftur upp samband við Moskvu á æðstu stöðum . Því sambandi var slitið eftir"/>
        <s v="náttúran vaknar aftur til lífsins eftir vetrardvala . Skreytingarnar eru oft mjög íburðarmiklar , með máluðum eggjum og blómum og"/>
        <s v="náttúruperlur eins og Jökulsá á Fjöllum , Þjórsárver og Torfajökulssvæðið eru í verndarflokki og því á leið í friðlýsingarferli eru"/>
        <s v="náttúruskóli í Reykjavík verði að veruleika en hún segist hafa talað um þetta í 20 ár . Sigrún Helgadóttir ,"/>
        <s v="náttúruvernd sé einn af sjö áhersluþáttum í nýrri ferðamálastefnu stjórnvalda og Samtaka ferðaþjónustunnar sem kynnt var í gær . „"/>
        <s v="náttúruvernd sé gert hátt undir höfði í nýrri ferðamálastefnu sem kynnt var fyrir helgi . Að mati samtakanna felst í"/>
        <s v="náttúruverndin eigi að fara öll undir einn hatt , þá telji hún að hennar hattur henti best í verkið ."/>
        <s v="nauðasamningar Bakkavarar hefðu verið samþykktir , er frægasti einkaklúbbur Lundúnaborgar . „ Þetta er bara eins og annað í Mayfair"/>
        <s v="nauðasamningar Bakkavarar hefðu verið samþykktir . Með þeim í för var Hreiðar Már Sigurðsson , fyrrverandi forstjóri Kaupþings og núverandi"/>
        <s v="nauðsynleg þjónusta á Landspítala sé þá tryggð en minnum jafnframt á að það bíður nýrrar ríkisstjórnar að hefja langþráða stóruppbyggingu"/>
        <s v="nauðsynlegt fjármagn til starfrækslu skóladagvistar fyrir nemendur 5. - 10. bekkjar hafi verið tryggt og óvissu varðandi starfsemina þannig eytt"/>
        <s v="nautið Týr er eins árs . Týr er 25. afkvæmi merkisnautsins Guttorms . Týr mun þó ekki gera sér neinn"/>
        <s v="nefnd á vegum félagsmála- og fjármálaráðuneytis myndi skila niðurstöðum sínum hvað þessi mál varðar nú í haust . Siv Friðleifsdóttir"/>
        <s v="nefnd fjármálaráðherra og félagsmálaráðherra myndi skila niðurstöðum um aðgerðir í haust . Sagði hún enn fremur að bæði fulltrúar ljósmæðra"/>
        <s v="nefnd um störf lögreglu ætli að skoða málið . Þórhildur Sunna Ævarsdóttir , þingflokksformaður Pírata : Vegna þess að þegar"/>
        <s v="nefndarálit starfsnefndar heilbrigðis- og tryggingamálaráðherra um framtíðarskipulag og uppbyggingu Landspítala - háskólasjúkrahúss liggi nú fyrir . Hann segir að skýrslan"/>
        <s v="nefndin ætli að fara ofan í saumana á málinu . Hún telur að það sé mikilvægt að skoða hvert sé"/>
        <s v="nefndin hafi lokið afgreiðslu málsins og þetta góða fólk sem eytt hefur mestöllu sumrinu í gríðarlega vinnu á hrós og"/>
        <s v="nefndin hafi með þessu staðfest þá niðurstöðu sem nefnd hennar hafi áður komist að . Um leið kveðst hún undrast"/>
        <s v="nefndin ræði skipanina og hefur jafnframt óskað eftir því að fá að koma fyrir nefndina . Hún vill að það"/>
        <s v="nefndin sé að ljúka störfum og að samkomulag um endurskoðun á lífeyriskerfinu þá nánast í höfn . Lífeyrissjoðirnir hafa ekki"/>
        <s v="nefndin skuli vera að ljúka störfum og að samkomulag um endurskoðun á lífeyriskerfinu þá nánast í höfn . Lífeyrissjóðirnir hafa"/>
        <s v="nefndin sýnir ekki núverandi ráðherra sömu greiðvikni . Þeir höggva sem hlífa skyldu Landsréttarmálið leiddi í ljós brotalöm við skipun"/>
        <s v="nefndin taki undir niðurstöður og ábendingar Ríkisendurskoðunar . „ Við erum í sjálfu sér mjög sáttir við það mat nefndarinnar"/>
        <s v="nemar fái greitt fyrir starfsnám en þau telja það ekki kjarabót fyrir starfandi ljósmæður . Það vekur furðu að gerðardómur"/>
        <s v="nemendum hefur fjölgað við skólann . Mikilvægt er að áfram verið hægt að bjóða upp á fyrsta flokks þjónustu með"/>
        <s v="nemendur í 1. bekk framhaldsskóla láti svo mikilvægt mál sig varða því nefndur vandi er sannarlega til staðar . Þó"/>
        <s v="nemendur spyrji gagnrýnna spurninga . Hann bendir þó á að skólinn hafi bent á vankanta á samantektinni . &quot; Við"/>
        <s v="Neptune hafi stutt á myndarlegan hátt fjármögnun áframhaldandi kennslu í rússnesku við Háskóla Íslands . Jafnframt er fyrirhuguð stofnun Rússneskrar"/>
        <s v="Netanyahu hefði fallist á að gegna embætti utanríkisráðherra og sagðist myndu skoða skilyrði hans um kosningar og önnur öryggismál og"/>
        <s v="Netflix vilji koma til landsins á löglegan hátt og sé ekki hérna í gegnum einhverjar hjáleiðir , &quot; segir Björn"/>
        <s v="netið er stútfullt af góðum hugmyndum , við þurfum kannski ekki að nýta þær allar samt. “ „ Verkið nálgaðist"/>
        <s v="Newman hefði verið sleppt , en hvatti jafnframt til að Kenneth Bae , annar Bandaríkjamaður í haldi Norður-Kóreumanna , yrði"/>
        <s v="neyðargetnaðarvörn sé nú afgreidd í apóteki . &quot; Þarna er búið að brjóta niður ákveðinn múr og við þurfum að"/>
        <s v="Neytendasamtökin fylgist með gangi mála . „ Kúnninn á 100 prósent rétt á því að vita hvað hann á að"/>
        <s v="Neytendasamtökin skuli í kjölfar mistaka í síðustu könnun ætla að taka upp vandaðri vinnubrögð og breyta framsetningu . Segjast forsvarsmenn"/>
        <s v="Neytendasíðan skuli loksins sjá ástæðu til að fjalla um þessi mál en finnst miður af hve mikilli ónákvæmni það er"/>
        <s v="Neytendastofa hefur nú lokið umfjöllun sinni og tekið afstöðu til athugasemda Neytendasamtakanna við notkun á orðunum &quot; grænn &quot; Volkswagen"/>
        <s v="neytendur séu vel á verði um gæði þeirra vara sem seldar séu í verslunum hér á landi . „ Það"/>
        <s v="Niall Horan er aftur kominn á kreik og deildi eigin útgáfu af laginu með fylgjendum sínum á Twitter . „"/>
        <s v="níðingsverk kirkjunnar manna komi loks á yfirborðið , en stuðningsmenn kirkjunnar hafa barist harkalega gegn boðskap myndarinnar . Til að"/>
        <s v="niðurstaða áfrýjunarnefndar samkeppnismála skuli komin í kærumáli sem félagið stofnaði til vegna niðurstöðu samkeppnisráðs frá 28. október 2004 um meint"/>
        <s v="niðurstaða er fengin í Baugsmálinu , en tekur ekki afstöðu til þess hvort það hafi verið réttlætanlegt . Talsmenn allra"/>
        <s v="niðurstaða er fengin í mál er varðar tryggingabætur til Þórarins Björns Steinssonar , fyrrverandi starfsmanns Norðuráls . Málið snerist um"/>
        <s v="niðurstaða er komin í þetta mál : &quot; Norðurljós hafa ávallt verið reiðubúin til að standa við skilmála umrædds láns"/>
        <s v="niðurstaða fékkst í þessu máli en jafnframt er það verkefni enn óunnið að útvega u.þ.b. 70 geðfötluðum einstaklingum heimili ."/>
        <s v="niðurstaða hafi fengist í málið og binda vonir við áframhaldandi farsælt samstarf félaganna , “ segir í tilkynningunni . Dagný"/>
        <s v="niðurstaða hafi fengist í málið og bindi vonir við áframhaldandi farsælt samstarf félaganna . Liðsmenn Benfica voru svo sannarlega á"/>
        <s v="niðurstaða hafi fengist í málinu og óvissu þar með verið eytt um endurreikning bílalána . Þar segir jafnframt að Landsbankinn"/>
        <s v="niðurstaða hafi fengist í söluferlið . Fram kemur að í auglýsingu sé deiliskipulag fyrir afmarkað svæði í miðborginni , sem"/>
        <s v="niðurstaða hafi nú fengist í málið , &quot; segir í yfirlýsingunni . Þeir voru margir sem litu hýrum augum á"/>
        <s v="niðurstaða hafi nú fengist í málinu , en ljóst er að tap bankans vegna lánanna nemur milljörðum króna . Pólsk"/>
        <s v="niðurstaða hefði fengist í þessu máli . mbl SÖNGVAKEPPNI evrópskra sjónvarpsstöðva er lokið og eins og allir Evrópubúar vita þá"/>
        <s v="niðurstaða hefði fengist í þetta mál . &quot; Leikurinn er uppseldur fyrir Playstation 3 , nema hvað að hægt er"/>
        <s v="niðurstaða hefur nú fengist í deilunni við Freedom Innovations þannig að fyrirtækið geti nú haldið áfram að fjárfesta af krafti"/>
        <s v="niðurstaða héraðsdóms í máli Önnu Kristínar Ólafsdóttur gegn íslenska ríkinu liggi fyrir . „ Í samræmi við fyrri yfirlýsingar mínar"/>
        <s v="niðurstaða Héraðsdóms Reykjavíkur í dag Íí máli Önnu Kristínar Ólafsdóttur gegn íslenska ríkinu . „ Forsætisráðuneytið fagnar því að niðurstaða"/>
        <s v="niðurstaða liggi fyrir í máli Önnu Kristínar Ólafsdóttur gegn íslenska ríkinu . Anna krafðist skaða- og miskabóta vegna þess að"/>
        <s v="niðurstaða liggi fyrir í um fjármögnunarleigusamninga fyrirtækisins og að þeirri óvissu sem ríkt hafi um lögmæti samninganna hafi verið aflétt"/>
        <s v="niðurstaða muni fást í málinu . Bergur Elías Ágústsson , sveitarstjóri Norðurþings : Það er bara ágætt að fá úr"/>
        <s v="niðurstaða og ákvörðun lægi loks fyrir um göng um Óshlíð eftir áralanga baráttu heimamanna . Soffía Vagnsdóttir er forseti bæjarstjórnar"/>
        <s v="niðurstaða sé fengin . Ef af fyrirhuguðum breytingum á byggingareglugerð verður er það árás á hreyfihamlað fólk á Íslandi ."/>
        <s v="niðurstaða sé fengin . Hún sagðist hafa talið það sameining bankanna væri besta leiðin til að stuðla að hagræðingu en"/>
        <s v="niðurstaða sé fengin í samningum Breta og Hollendinga vegna Icesave-málsins . „ Það skiptir okkur verulegu máli að okkur hafi"/>
        <s v="niðurstaða sé komin í aðgerðir ríkisins . Sérfræðingar meta kostnað bankans . Birna Einarsdóttir fagnar því að niðurstaða sé komin"/>
        <s v="niðurstaða sé komin í aðgerðir ríkisstjórnarinnar við leiðréttingu á verðtryggðum lánum heimilanna því óvissan hefur verið slæm . Gríðarleg vinna"/>
        <s v="niðurstaða sé komin í fráveitumál við Mývatn . Framkvæmdir eiga að hefjast í sumar . „ Við byrjum í sumar"/>
        <s v="niðurstaða sé komin í fráveitumál við Mývatn . Þorsteinn Gunnarsson , sveitarstjóri Skútustaðahrepps : Framkvæmdir á Hólasandi , við byrjum"/>
        <s v="niðurstaða sé komin í máli Landsbankans hf. gegn þrotabúi Mótormax ehf. og mun bankinn senda nánari upplýsingar til viðskiptavina á"/>
        <s v="niðurstaða sé komin í málið . „ Það er mjög gott að það eru komnar skýrar línur í þetta ,"/>
        <s v="niðurstaða sé komin í málið . Loðdýrabændur að Syðra-Skörðugili í Skagafirði hafa undanfarin misseri unnið að vöruþróun sem gengur út"/>
        <s v="niðurstaða sé komin í skipulagsmál á Nesinu . &quot; Við fögnum niðurstöðunni í skipulagsmálunum eftir fimmtán ára vandræðagang hjá meirihluta"/>
        <s v="niðurstaða sé komin í skuldaaðgerðir ríkisstjórnarinnar en segir að mikil vinna sé framundan í bankanna vegna aðgerðanna . „ Ég"/>
        <s v="niðurstaða sé komin í þessu máli , &quot; segir Gylfi Magnússon viðskiptaráðherra . „ Ég hefði greitt atkvæði með þessari"/>
        <s v="niðurstaða sé komin í þetta mál . Í tilkynningu frá bankanum segir að niðurstaðan veiti bankanum tækifæri til að einbeita"/>
        <s v="niðurstaða sé komin Skýrsla innri endurskoðunar Reykjavíkurborgar var tekin til skoðunar á fundi Borgarráðs í dag . Þórdís Lóa Þórhallsdóttir"/>
        <s v="niðurstaða sé loks fengin í málið , meira en 7 árum eftir að Samkeppniseftirlitið hóf að eigin frumkvæði athugun sína"/>
        <s v="niðurstaða sé loks fengin í þessum efnum . Kaupin séu afar mikilvæg og í raun nauðsynleg til þess að tryggja"/>
        <s v="niðurstaða sé loks fengin í þessum erfiða árgreining sem á sér upphaf í gerð verksamnings um lagfæringar á ferjunni árið"/>
        <s v="niðurstaða sé nú fengin í þessa umfangsmiklu rannsókn . Þær breytingar sem sættirnar fela í sér eru mikilvægur áfangi í"/>
        <s v="niðurstaða sé nú komin í þetta mál . Líf Sophiu hefur ekki verið neinn dans á rósum frá því leiðir"/>
        <s v="niðurstaða skuli fengin í málinu . Hann segir bæjaryfirvöld ekki hafa uppi ráðagerðir um fjölgun annars staðar á Nesinu að"/>
        <s v="niðurstaða skuli fengin í þessu álitamáli . Í tilkynningu með uppgjöri bankans fyrir árið 2010 hafi komið fram að sérstök"/>
        <s v="niðurstaða skuli fengin í þessu álitamáli . Í tilkynningu með uppgjöri bankans fyrir árið 2010 kom m.a. fram að sérstök"/>
        <s v="niðurstaða skuli komin . Hún segist ánægð með að rannsókninni sé lokið . Þarna hafi verið viðhaft ólöglegt samráð ,"/>
        <s v="niðurstaða skuli komin í kærumáli sem félagið stofnaði til vegna niðurstöðu samkeppnisráðs frá 28. október 2004 um meint samráð olíufélaganna"/>
        <s v="niðurstaða skuli komin í málið : &quot; Norðurljós hafa ávallt verið reiðubúin til að standa við skilmála umrædds láns og"/>
        <s v="niðurstaða skuli loks liggja fyrir í málinu . &quot; Það sem er fagnaðarefni er að þessari réttaróvissu er aflétt ."/>
        <s v="niðurstaða skuli loks vera fengin en útilokar ekki að bærinn leiti réttar síns . Sigrún Björk Jakobsdóttir , bæjarstjóri á"/>
        <s v="niðurstaða skuli vera fengin í mál sem varðar brot Eimskipa á samkeppnislögum . Í yfirlýsingu sem Samskip hafa sent frá"/>
        <s v="niðurstaða skuli vera komin í málið . Bæjarfulltrúar G-lista Bókun Það er slæmt til þess að vita að bæjarfulltrúar S-lista"/>
        <s v="niðurstaða starfshóps , sem unnið hefur að úttekt á flugvallarkostum , bendi til þess að flugvöllur á Hólmsheiði sé besti"/>
        <s v="niðurstaða umboðsmanns Alþingis sé nú komin í hendur innanríkisráðherra og við treystum því að hún muni taka fagmannlega á skýrum"/>
        <s v="niðurstaða væri fengin í málinu : &quot; Hefðu dómskröfur Félags heyrnarlausra verið staðfestar væri réttarstaða löglegra dagskráryfirvalda Ríkisútvarpsins orðin mjög"/>
        <s v="niðurstaða væri komin í málið en sagði að af svarinu mætti skilja að ekki væri búið að leysa fráflæðisvanda Landspítalans"/>
        <s v="niðurstaða væri við það að náðst í þessu merkilega máli og vill hann taka þátt í atkvæðagreiðslunni . Stefnt er"/>
        <s v="niðurstaðan sé loksins komin þótt hún komi okkur í sjálfu sér ekki á óvart , &quot; segir Jóhannes . &quot;"/>
        <s v="Nikolaj Jacobsen sé tekinn við þjálfun landsliðsins af Guðmundi Þórði Guðmundssyni frá og með deginum í dag . Sjá frétt"/>
        <s v="nítján ár eru liðin frá því að tappinn var settur í flöskuna . Gulli skiptir ævi sinni í fjóra kafla"/>
        <s v="njóta krafta hans áfram . Ögmundur er einn efnilegasti markvörður landsins . Hann lék sitt fyrsta tímabil í efstu deild"/>
        <s v="njóta liðsinni Auðar Haralds á Aðfangadag og vona að það muni halda áfram um ókomna tíð . Stjórnendur Virkra morgna"/>
        <s v="njóta sömu grundvallarréttinda og gagnkynhneigðir íbúar landsins . Árið 1996 var tekið stórt skref í þá átt að rétta hlut"/>
        <s v="nokkrar ungliðahreyfingar með tengsl við ETA skyldu vera á listanum auk samtaka sem berjast fyrir sakaruppgjöf . Á listanum er"/>
        <s v="nokkrir af bestu leikurum okkar ( og nokkrir af þeim efnilegri ) fái tækifæri til að sýna hvers þeir eru"/>
        <s v="nokkrir mjög hæfir sérfræðingar á sviði stjórnunar sóttu um starfið . Það er ekki sjálfgefið því að hér um ræðir"/>
        <s v="nokkrir þingmenn í salnum flissi við þessa umræðu . Hann sagði þægindaramma íhaldsmenningarinnar á Alþingi gera að verkum að margar"/>
        <s v="nokkuð hafi áunnist í að bæta kjör elli- og örorkulífeyrisþega . &quot; En betur má ef duga skal . Kjör"/>
        <s v="nokkur íslensk skip skuli hafa róið milli jóla og nýjárs og sent fiskinn á markað í Grimsby . Sjálfvirk pökkun"/>
        <s v="nokkur sveitarfélög hafi fallið frá boðuðum gjaldskrárhækkunum og hvetur fleiri til að fylgja því fordæmi . Fyrir skemmstu talaði fjármálaráðherra"/>
        <s v="nokkur tímamótaverk frá síðustu öld hafa verið endurútgefin í glæsilegum útgáfum . Fjórar íslenskar hljómplötur , sem gefnar voru út"/>
        <s v="nokkur verkalýðsfélög skyldu samþykkja kjarasamninga í gær . Nú geti undirbúningur kjarasamninga með nýju sniði farið á fullt . Stefnt"/>
        <s v="Norðmenn ætli að bjóða fólki ókeypis á völlinn og vonast til þess að sjá marga Íslendinga í stúkunni . „"/>
        <s v="Norðmenn komi að rannsóknum á svæðinu . Orkustofnun ætlar á næstunni að gefa út tvö sérleyfi fyrir rannsóknir og vinnslu"/>
        <s v="Norðmenn séu ekki í ESB . Við teljum það bjóða upp á aðra kosti við þróun landbúnaðar í Noregi ,"/>
        <s v="Norðmenn séu ekki í ESB . Við teljum það bjóða upp á aðra kosti við þróun landbúnaðar í Noregi um"/>
        <s v="Norðmenn telji lausn á Icesave deilunni ekki skilyrði fyrir áframhaldandi lánveitingum til Íslands . Það séu hins vegar mikil vonbrigði"/>
        <s v="Norður-Atlantshafsbandalagið hefði loksins tekið af skarið í baráttunni gegn hryðjuverkum . Sjá einnig : Trump ekki lengur á því að"/>
        <s v="Norður-Kórea hyggst hætta tilraunum með kjarnorkuvopn . Leiðtogi landsins , Kim Jong-un , sagði að frekari tilraunir væru óþarfar ."/>
        <s v="Norður-Kóreumenn hafi látið lausan bandarískan fanga sem var handtekinn í apríl síðastliðnum . Þau krefjast þess jafnframt að tveimur öðrum"/>
        <s v="Norðurál hafi nú hafið undirbúningsframkvæmdir við uppbyggingu álvers í Helguvík . Kemur þetta fram í ályktun sem stjórn félagsins hefur"/>
        <s v="Norðurlandaráð hefur lagt fram heildstæða áætlun um að berjast gegn sýklalyfjaónæmi með markvissum tillögum . Sýklalyfjaónæmi kallar á þverfaglegt átak"/>
        <s v="Norðurljós fái að starfa áfram í óbreyttri mynd . Það sé farsæl lausn fyrir alla að hætt verði við að"/>
        <s v="Norðvesturkjördæmi skuli eignast ráðherra úr röðum Framsóknarflokksins og einnig því að hlutur framsóknarkvenna í ríkisstjórn sé á við hlut karlmanna"/>
        <s v="Norræna ráðherranefndin hefur vakið máls á þessu málefni í tilefni af 100 ára afmæli ILO og ætlar að leggja sitt"/>
        <s v="Norræna safnið þar í borg opnaði dyr sínar í fyrsta sinn fyrir gestum í nýrri og glæsilegri byggingu . Safnið"/>
        <s v="norrænu byggðamálaráðherrarnir hafi samþykkt stefnuna . Hún beinir aukinni athygli að svæði sem verður sífellt áhugaverðara í alþjóðasamstarfi . Á"/>
        <s v="norrænu grannríkin og aðrar vinaþjóðir skuli vera reiðubúin að styðja okkur í að reisa við efnahag landsins eftir hið skyndilega"/>
        <s v="Norrænusmyglið hafi komist upp . &quot; Þetta sýnir að tollgæslan og lögregan eru að vinna vinnuna sína , &quot; segir"/>
        <s v="norskur makríll væri nú loks fáanlegur í verslunum á Íslandi og sló á létta strengi varðandi allt sem gengið hefur"/>
        <s v="norskur markíll væri nú loks fáanlegur í verslunum á Íslandi . Hún sló á létta strengi og sagði það á"/>
        <s v="notendastýrð persónuleg aðstoð verði lögfest . Hreyfingin gerði þó nokkrar athugasemdir þegar frumvarpið leit dagsins ljós við þann lið sem"/>
        <s v="notkun á dýralyfjum í landbúnaði er sú næstlægsta í Evrópu enda er stór hluti kjötframleiðslunnar af lömbum sem ganga úti"/>
        <s v="notuð verði veggjöld til að flýta framkvæmdum . Ályktunin er svohljóðandi : „ Stjórn Samtaka sveitarfélaga á Vesturlandi fagnar áformum"/>
        <s v="nú á dögum eru íþróttaskór aðalmálið . Að vísu er hægt að fá þykkbotna íþróttaskó en almennt er skófatnaðurinn þó"/>
        <s v="nú ætti að bjóða upp á MBA-nám við Háskólann . Hann lýsti sig hins vegar ósammála þeirri leið sem væri"/>
        <s v="nú ætti að kortleggja stöðu heimila og fyrirtækja en samt ótrúlegt að veturinn skuli hafa verið látinn líða án þess"/>
        <s v="nú ætti að ráða dómara í Hæstarétt í fyrsta skipti eftir faglegu mati og það væri tími til kominn að"/>
        <s v="nú bendir allt til þess að sjúkir aldraðir á Suðurnesjum séu loks að fá úrlausn sinna mála . Í áætlun"/>
        <s v="nú eigi að auka þorskkvótann eftir skerðingu síðustu ára . Framkvæmdastjóri smábátaeigenda hefði viljað að kvótinn væri aukinn meira ."/>
        <s v="nú eigi að skapa andrúmsloft þar sem umræðan verður opnuð , óhikað verði hægt að segja frá óhöppum og segja"/>
        <s v="nú eigi fyrir forgöngu landbúnaðarráðherra að endurskoða landbúnaðarkerfið í heild sinni . „ Ég held í sjálfu sér sé þetta"/>
        <s v="nú eigi loksins að fara að vinna að aðgerðaráætlun í loftslagsmálum en það sem að við hefðum nú gjarnan viljað"/>
        <s v="nú eigi loksins að fara að vinna aðgerðaráætlun í loftslagsmálum en það sem að við hefðum nú gjarnan viljað sjá"/>
        <s v="nú er að nýju jafnt hlutfall kynjanna í ríkisstjórn Íslands . Í yfirlýsingu frá stjórninni er bent á að það"/>
        <s v="nú er búið að reisa nýbyggingar og loka þeim þannig að allt er orðið fokhelt og rúmlega það . Þessi"/>
        <s v="nú er haldin hátíðleg alþjóðleg pönduvika . Markmið alþjóðlegu pönduvikunnar er að vekja athygli á hættunni sem steðjar að pandabjörnum"/>
        <s v="nú er haldin hátíðleg alþjóðlega pönduvika . Evrukreppan kemur Íslandi sumpart til góða þar sem áhugi erlendra fjárfesta á ríkisskuldabréfum"/>
        <s v="nú er í fyrsta sinn hægt að versla vörur frá barnafatamerkinu As We Grow í Norr 11 . Teymið á"/>
        <s v="nú er komin ákvörðun um að LSH leigi þetta húsnæði til 10 ára , &quot; segir Sveinn . &quot; Við"/>
        <s v="nú er Landsvirkjun ekki lengur í einokunarstöðu til að gefa út litprentaða bæklinga um málstað sinn . Hingað til hefur"/>
        <s v="nú er loks eftir langa baráttu útlit fyrir að Félag múslima á Íslandi geti reist mosku í Reykjavík . Aðalfundur"/>
        <s v="nú er loks eftir langa baráttu útlit fyrir að Félag múslima á Íslandi geti reist mosku í Reykjavík og óskaði"/>
        <s v="nú er nánast lokið fyrri áfanga í talsvert umfangsmiklum breytingum og lagfæringum á húsnæðinu sem staðið hafa yfir í nokkur"/>
        <s v="nú er öld liðin frá því að þeir öðluðust sjálfstæði frá Rússum . Þjóðhátíðardagur landsins er á miðvikudag , 6."/>
        <s v="nú er svo komið að fólk telur sig geta sagt frá slíkum brotum , jafnvel þótt þau séu fyrnd ."/>
        <s v="nú er tækifæri til að fara nánar yfir það í sumar , &quot; segir ráðherrann . . Tap Eimskipafélagsins á"/>
        <s v="nú er tekið undir þá skoðun og verkefnið er að finna bestu leiðina sem gagna samfélaginu í Eyjum sem best"/>
        <s v="nú er þetta loksins búið , “ segir Erla . Hreinn Loftsson , aðaleigandi Birtings , lagði mikla áherslu á"/>
        <s v="nú eru 150 ár síðan fyrsti hópur Íslendinga flutti búferlum til Suður - Brasílíu . Margir þeirra sem voru í"/>
        <s v="nú eru 20 ár liðin frá því að Edduverðlaunin voru fyrst afhent , sem gerir kvöldið enn hátíðlegra . “"/>
        <s v="nú eru 40 ár frá goslokum . Umfangsmiklar björgunaraðgerðir fóru af stað við Hádegismóa í morgun þegar eigendur páfagauksins sem"/>
        <s v="nú eru 40 ár frá goslokum . Þó flestir verði í bænum vegna hátíðarinnar segir Elliði einnig von á nokkrum"/>
        <s v="nú eru 60 ár liðin síðan þær hófu nám saman en síðan hefur mikið vatn runnið til sjávar . Níu"/>
        <s v="nú eru að koma jól er komin ný tegund af namminu . Um er að ræða tegund sem heitir einfaldlega"/>
        <s v="nú eru aðeins tveir dagar þangað til að Pepsi-deild karla hefst hlöðum við í brakandi ferskt Láttu vaða með Pepsi-deildar"/>
        <s v="nú eru hafnar framkvæmdir við byggingu hjúkunarheimilis fyrir 60 heimilismenn á Nesvöllum í Reykjanesbæ . Stefnt er að því að"/>
        <s v="nú eru liðin 35 ár síðan Vigdís Finnbogadóttir var kjörin forseti Íslands undir yfirskriftinni Þjóðin sem valdi Vigdísi . Hefst"/>
        <s v="nú eru reglurnar settar af borgarráði sjálfu en ekki af mannréttindaráði , og málefninu vísað til Skóla- og frístundasviðs þar"/>
        <s v="nú eru sjö ljósmæður í Norðuramtshéraði . Að síðustu er rétt að greina frá því að þótt Rósa yrði fyrst"/>
        <s v="nú eru tíu ár síðan þetta þriðja skip hennar kom fyrst til Seyðisfjarðar og á þeim tíma hefur það flutt"/>
        <s v="nú eru þau saman á ný , Sella og Grímur Gíslason sem talaði frá Blönduósi . Katla Kristín , Svanborg"/>
        <s v="nú erum við hér með þessa niðurstöðu , “ segir Lóa . Sálin Hans Jóns Míns , ein allra lífseigasta"/>
        <s v="nú fari fram stjórnsýsluúttekt á Íslandspósti , sem vonandi leiðir fram þær röngu ákvarðanir , sem liggja að baki þeirri"/>
        <s v="nú fer daginn að lengja á ný . Hátíðin hófst með blysför frá Kaffi Nauthól í Nauthólsvík . Það voru"/>
        <s v="nú gefist Íslendingum kostur á að veita mánaðarlegan styrk með því að gerast umhyggjusamir einstaklingar . &quot; Þegar börn eru"/>
        <s v="nú gengst Byggðasafnið í Görðum á Akranesi fyrir viðamikilli ráðstefnu þar sem mikilvægi Sigurfara fyrir Skagamenn er eitt af meginþemunum"/>
        <s v="nú geta bæjarbúa krafist borgarafundar og // eða almennrar atkvæðagreiðlsu sem er mikilvægur áfangi . Hagsmunir og tengsl bæjarfulltrúa verði"/>
        <s v="nú geti rjúpnaveiðimenn séð lengra en út þetta tímabili . „ Menn ganga afslappaðri til veiða , vitandi að það"/>
        <s v="nú geti starfsmenn þessa fimmtíu ára gamla fyrirtækis horft bjartari augum til framtíðar sökum þess að nú er á ný"/>
        <s v="nú hafa fleiri efni á hönnun hennar . Hún vonar að fólk eigi Jonesberg-vasana um langa ævi og að hver"/>
        <s v="nú hafi Akureyringar séð að sér og ákveðið að láta ábyrga aðila með réttan búnað sjá um að flytja þennan"/>
        <s v="nú hafi fleiri nauðgunarmál verið kærð en áður . Hingað til hefur meðferð slíkra mála í kerfinu hins vegar ekki"/>
        <s v="nú hafi óvissunni verið eytt . Bjarni Benediktsson , formaður Sjálfstæðisflokksins : Þetta er auðvitað stórkostleg niðurstaða , við vinnum"/>
        <s v="nú hafi tekist að ná sátt um landbúnaðarþátt viðræðnanna , því það hafi orðið til þess að tryggja pólitískt samkomulag"/>
        <s v="nú hafi verið fundin góð leið inn á markaðinn . Rómantísk framtíðarsýn Hugmyndir hans um lambakjötssöluna og viðskiptin við Ísland"/>
        <s v="nú hafi verið ráðinn sáttasemjari til að miðla málum . Sömuleiðis hrósa þeir kennurum , stjórnendum og skólameistara skólans fyrir"/>
        <s v="nú hafi verið samþykkt lög á Alþingi sem kveða á um bann við því að fyrirtæki geri út á nektardans"/>
        <s v="nú hafi verið stigið stórt skref með samþykki allra sveitarfélaganna á höfuðborgarsvæðinu . Nefndin fagnar jafnframt þeim áformum ríkisins ,"/>
        <s v="nú hefði í fyrsta sinn ráðherrastóll fallið Keflvíkingi í skaut . Örfáum dögum síðar lýsti Ragnheiður því yfir að hún"/>
        <s v="nú hefur Fiskistofa lagt spilin á borðið . Hvað kemur þá í ljós ? Jú . Um 600 kíló af"/>
        <s v="nú hefur KFC á Bretlandseyjum látið framleiða ilmkerti sem ilmar af fyrrnefndri sósu . Skrýtið ? Já . Örlítið spennandi"/>
        <s v="nú hefur Morgunblaðið heldur betur gert bragarbót því þriðjudaginn 20. september er ítarleg umfjöllun um þá mismunun sem dvalarheimilin búa"/>
        <s v="nú hefur sameining gengið í garð að fullu og Leikfélag Akureyrar er tilbúið að þenja sína vængi til flugs inn"/>
        <s v="nú hefur vélin náð að dafna og þroskast , “ sagði forstjóri Airbus , Thomas O. Enders , í veislu"/>
        <s v="nú hefur verið sýnt fram á að enginn landi þeirra hafði samráð við Rússa í aðdraganda síðustu forsetakosninga . Þetta"/>
        <s v="nú hefur þessi tillaga mín varðandi þjóðaratkvæðagreiðslu fengið forgang hér í þinginu , &quot; sagði Vigdís og hvatti þingforseta til"/>
        <s v="nú hilli loks undir að miðbærinn verði flottur sem aldrei fyrr . Má Víkverji þó nota þetta tækifæri til að"/>
        <s v="nú hilli undir að bætt verði úr og hvetja stjórnvöld til að sameina hið fyrsta Flugmálastjórn Íslands og flugmálastjórn á"/>
        <s v="nú hilli undir að gleraugu fyrir börn verði skilgreind sem hjálpartæki . Í því fjárlagafrumvarpi sem nú liggi fyrir Alþingi"/>
        <s v="nú hilli undir að hafist verði handa við gerð Sundabrautar . Samtökin árétta vegna umræðu um að lagning Sundabrautar tefji"/>
        <s v="nú hilli undir endalok þessara grimmu öfgasamtaka , sem valdið hafa svo mikilli eymd og ótta , ekki bara innan"/>
        <s v="nú hilli undir gerð vaxtarsamnings fyrir Vesturland . “ Árangur af þessari vinnu stendur og fellur með þátttöku og frumkvæði"/>
        <s v="nú hillir undir að fleiri landshlutar en Suðurland , Reykjanes , höfuðborgarsvæðið og stór-Mývatnssvæðið fái aukna umferð ferðafólks , þá"/>
        <s v="nú hillir undir nýtt hafrannsóknaskip , en búast má við komu þess til landsins í byrjun árs 2022 . *"/>
        <s v="nú hillir undir þá atvinnuuppbyggingu sem svo lengi hefur verið beðið eftir , ekki síst í ljósi þess , að"/>
        <s v="nú hyllir loks undir að Vestmannaeyjabær geti dregið sig út úr samkeppnisrekstri á sviði líkamsræktar . Mál þetta hefur verið"/>
        <s v="nú hyllti undir stórátak sem allir gætu sameinast um . Þetta er ótrúlegt . Hér skilur á milli stjórnmálamanns sem"/>
        <s v="nú kaupum við gott nám fyrir fleiri reykvíska nemendur en nokkru sinni . Skólanir starfa eftir gagnsærri og heiðarlegri reglum"/>
        <s v="nú komi til viðbótar til þeirra sem séu með gengistryggð lán . En voru það þá ekki í raun mistök"/>
        <s v="nú liggi brátt fyrir niðurstöður hvað jarðgöng varðar og leggur þunga áherslu á að tekin verði af öll tvímæli um"/>
        <s v="nú liggi fyrir niðurstaða gerðardóms í deilumáli HS Orku og Norðuráls varðandi orkusölu til álvers í Helguvík . &quot; Báðir"/>
        <s v="nú liggi fyrir nýjar tillögur stjórnvalda að breytingum á tekjuskattskerfinu en miðstjórnin segir breytingarnar skila sér of seint í vasa"/>
        <s v="nú liggi fyrir samkomulag við ÚTÓN um framkvæmd hátíðarinnar . ,, Iceland Airwaves hátíðin hefur fyrir löngu sannað menningarlegt gildi"/>
        <s v="nú liggi fyrir skýrari línur um það hvernig sveitarfélög skuli standa að lóðaúthlutunum . Bæjarstjórn telur þó að úrskurðurinn svari"/>
        <s v="nú liggi fyrir umfangsmikil skýrsla úttektarnefndar á fjárfestingarstefnu , ákvarðanatöku og lagalegu umhverfi lífeyrissjóðanna í aðdraganda bankahrunsins 2008 . Í"/>
        <s v="nú liggi loks fyrir skýr afstaða meirihlutans til sölu eignarhluta Borgarbyggðar í Faxaflóahöfnum . „ Það vekur hins vegar undrun"/>
        <s v="nú liggja fyrir siðareglur til forvarnar og viðbragðsáætlun við misnotkun og kynferðisofbeldi hjá Félagi heyrnarlausra . Í dag héldu fulltrúar"/>
        <s v="nú liggur fyrir niðurstaða Gerðardóms í deilumáli HS Orku og Norðuráls varðandi orkusölu til álvers í Helguvík . Báðir aðilar"/>
        <s v="nú liggur fyrir umfangsmikil skýrsla úttektarnefndar á fjárfestingarstefnu , ákvarðanatöku og lagalegu umhverfi lífeyrissjóðanna í aðdraganda bankahrunsins 2008 . &quot;"/>
        <s v="nú líti út fyrir að átökunum í borginni sé að ljúka . Íbúar í austurhluta borgarinnar hafa hins vegar sent"/>
        <s v="nú lítur út fyrir að konungdæmið lifi a.m.k. kynslóð í viðbót . Það er nefnilega svo að fyrir Norðmönnum er"/>
        <s v="nú ljúki senn endurfjármögnun bankanna , en þá gefist kostur á að hefja viðræður við lánardrottna . Neytendasamtökin beina þeim"/>
        <s v="nú loks virðist það mál vera að leysast að Garðbæingar fái greiddan út þann arð sem hafði safnast upp í"/>
        <s v="nú loks þremur árum síðar skuli loks hylla undir að samstaða geti tekist um slíka málshöfðun en forsenda þess er"/>
        <s v="nú loksins sé það staðfest með lögum að leyfilegt er að misþyrma okkur . Það var svo vont að lifa"/>
        <s v="nú loksins séu komnar verðtölur á rannsóknir er skera úr um framtíðarsamgöngur Eyjamanna um jarðgöng . Félagsfundurinn skorar á Ríkisstjórnina"/>
        <s v="nú loksins séu komnar verðtölur á rannsóknir er skera úr um framtíðarsamgöngur Eyjamanna um jarðgöng að því er fram kemur"/>
        <s v="nú loksins væri komið alíslenskt framlag á slíka síðu en áhugamenn um kökuskreytingar þurfa að bíða eftir því eitthvað áfram"/>
        <s v="nú loksins verður hægt að skemmta sér í reyklausu lofti . Víkverji er svo bjartsýnn að halda því fram að"/>
        <s v="nú má heyra viðbrögð áhorfenda við einkar flottum fram úr akstri . „ Það vill enginn fara afturábak , en"/>
        <s v="nú má hlaða appi sem geymir Biblíuna á ótal tungumálum , þar á meðal á íslensku , sem er nýlunda"/>
        <s v="nú megi leiða Icesave-málið til lykta . Wouter Bos , fjármálaráðherra Hollands , ræddi við fjölmiðla eftir fund hollenskra ráðherra"/>
        <s v="nú mun Skriðuklaustur verða öllum aðgengilegt . Gunnarsstofnun , sem ætlað er að starfa á grundvelli gjafabréfs Gunnars Gunnarssonar og"/>
        <s v="nú muni ferðaþjónustan sitja við sama borð og aðrir . Landspítalinn hefur gagnrýnt fjármálaáætlunina harðlega og var þeirri gagnrýni svarað"/>
        <s v="nú nutu &quot; opinberar fígúrur &quot; ekki lengur sérstakrar réttarverndar . Illa er með fígúrur farið þær fá ekki dómstólar"/>
        <s v="nú sæist fyrir enda málsins innan við ári frá því að ríkisstjórnin var mynduð . Töluverð háreysti varð í þingsalnum"/>
        <s v="nú sæti kona í forsæti öðru sinni . Sagðist hann vona að það teldist ekki til tíðinda í náinni framtíð"/>
        <s v="nú sé bænum okkar stýrt á ábyrgan hátt og eftir raunhæfari og skýrari sýn en tíðkast hefur undanfarinn áratug ."/>
        <s v="nú sé Bakki aftur kominn á dagskrá eftir viljayfirlýsingu Katrínar Júlíusdóttur um orkunýtingu nyrðra . Andri Geir Arinbjarnarson er einstaklega"/>
        <s v="nú sé búið að kortleggja vandann . Lengi hafi verið vitað að þessi mál væru í ólestri og nú væri"/>
        <s v="nú sé búið að taka saman á einum stað upplýsingar úr komuskýrslum móttökunnar á árunum 1998 - 2007 . &quot;"/>
        <s v="nú sé búið að uppfylla kosningaloforðin og niðurstaðan sé góð . Forsætisráðherra átti lokaorðin síðdegis og hann fagnaði því að"/>
        <s v="nú sé ég búinn að vinna fyrir ríkið , kalla til sjónvarpið og gefa fjármálaráðherra kost á að taka í"/>
        <s v="nú sé farið ofan í saumana á þessu með nefnd innanríkisráðuneytisins . Júlía var í viðtali í þættinum Ísland í"/>
        <s v="nú sé formlega búið að virkja hinn svokallaða bráðabirgðaverkferil // rannsóknarrétt ráðhússins vegna kvartana starfsfólks Reykjavíkurborgar vegna framgöngu kjörinna fulltrúa"/>
        <s v="nú sé hægt að draga bloggara fyrir dóm . Þeir sem hallast ekki að slíkum leiðum hljóta að telja æskilegra"/>
        <s v="nú sé hægt að flýta mörgum brýnum samgönguverkefnum á grundvelli tekna af veiðigjaldi . Samgönguáætlun 2011 til 2022 og fjögurra"/>
        <s v="nú sé hægt að ganga til kosninga . „ Stærstu málin eru að byggja við leikskólann á Patreksfirði og bregðast"/>
        <s v="nú sé hægt að komast af stað með einhvern grunn til útreikninga á gengistryggðum lánum . Hann vill hins vegar"/>
        <s v="nú sé hægt að nálgast upplýsingarnar á vefnum , og færri þurfi að ganga í gegnum svipað ferli og hún"/>
        <s v="nú sé hafin úttekt á rekstrinum á vegum heilbrigðisráðuneytisins en þess hefur lengi verið óskað . Einar Rafn Haraldsson ,"/>
        <s v="nú sé hlustað á gagnrýni borgarfulltrúa Sjálfstæðisflokksins í þessum efnum , “ segir Júlíus Vífill Ingvarsson , oddviti sjálfstæðismanna ."/>
        <s v="nú sé innflutningur á djúpfrystu svínasæði að hefjast til að efla svínarækt í landinu . Á næstu vikum byrja bændur"/>
        <s v="nú sé jáeindaskanni á leið til landsins , en Íslensk erfðagreining tilkynnti í gær að fyrirtækið ætli að gefa íslensku"/>
        <s v="nú sé jafnt kynjahlutfall í ríkisstjórn Íslands . Það hafi tekið lýðveldið 65 ár að ná því sjálfsagða jafnrétti að"/>
        <s v="nú sé komið á hreint að réttarfars tilraunir Isavia hafi verið tilgangslausar . Nú þurfi fyrirtækið að fara yfir það"/>
        <s v="nú sé komin hreyfing á málið , segir Þorsteinn Már Baldvinsson . Í síðustu viku var Þorsteinn Már Baldvinsson kvaddur"/>
        <s v="nú sé komin hreyfing á málið . „ Því miður hefur afgreiðsla þessa frumvarps dregist von úr viti en nú"/>
        <s v="nú sé komin þessi nýja neyðarstjórn og vona að þetta fái góðan farveg . &quot; Að sögn Markúsar hafði ekki"/>
        <s v="nú sé lagður fram rammi fyrir atvinnugreinina með áherslum á uppbyggingu , samfélag og þekkingu . Jón Kaldal , talsmaður"/>
        <s v="nú sé leikið í undanriðlum fyrir úrslitakeppni Evrópumótsins sem fram fer á næsta ári í stað þess að leikið sé"/>
        <s v="nú sé leitað leiða til að takmarka útbreiðslu og aðgengi að klámi en sagt var frá því á dögunum að"/>
        <s v="nú sé loks , eftir margra ára viðræður , komið samkomulag um breytingar á lífeyrismálum á íslenskum vinnumarkaði . „"/>
        <s v="nú sé loks , eftir margra ára viðræður , komið samkomulag um breytingar á lífeyrismálum á vinnumarkaðinum . &quot; Við"/>
        <s v="nú sé loks að myndast svigrúm hjá ríkissjóði til að auka við fjárveitingar til heilbrigðiskerfisins eftir efnahagshrunið 2008 . &quot;"/>
        <s v="nú sé loks búið að viðurkenna vandann . Næsta skref hlýtur að vera að greina ástæðuna svo hægt sé að"/>
        <s v="nú sé loksins að leysast úr þessum framboðsskorti sem verið hefur . Eygló Harðardóttir , þingmaður Framsóknarflokksins og fyrrverandi ráðherra"/>
        <s v="nú sé loksins komin fram áætlun um frekari losun fjármagnshafta , &quot; segir hún , vissulega sé um varfærnisleg skref"/>
        <s v="nú sé lyfið loksins selt hér á landi . Hægt er að kaupa lyfið í apótekum hér á landi ."/>
        <s v="nú sé meirihluti ráðherra Framsóknarflokksins konur . „ Menn geta þrasað um eðlismun en hann er líka á listanum og"/>
        <s v="nú sé minna slegið í Reykjavíkurborg . Myndirnar hér eru allar teknar í Vogum . Tvær þær fystu sýna hvíta"/>
        <s v="nú sé öll starfsemi félagsins og Reykjanesbæjar loks komin á einn stað , þar sem mögulegt verður að byggja upp"/>
        <s v="nú sé sjónum beint að stöðu láglaunakvenna og segir að það hafi oft vantað í feminíska umræðu . Sanna Magdalena"/>
        <s v="nú sé skipafélag að hefja strandflutninga á vörum á nýjan leik . Á vef Neytendasamtakanna kemur fram að þó svo"/>
        <s v="nú sé staðfest að efnt verði til kosninga í vor . Steingrímur J. Sigfússon : Við hefðum gjarnan viljað að"/>
        <s v="nú sé tekið meira tillit til starfsreynslu leiðbeinenda við mat á því hvort þeir þurfi að taka 15 eða 30"/>
        <s v="nú sé tryggt að hafist verið handa við gerð Norðfjarðarganga á næsta ári . Ný lög um hækkun veiðigjalda tryggja"/>
        <s v="nú sé unnið að gerð slíkrar stefnu innan fjármálaráðuneytisins og segir mikilvægt að hlutverkaskipti séu í skorðum . „ Við"/>
        <s v="nú sé það orðið að veruleika . „ Sem að á að þjónusta Norðurlandið og þau börn sem þurfa að"/>
        <s v="nú sér fyrir endann á höftunum og almenningur á Íslandi getur byrjað að eiga eðlileg viðskipti við útlönd og með"/>
        <s v="nú sér fyrir endann á kísilgúrnámi á botni Mývatns , segir í ályktun frá félögunum . Ennfremur segir : &quot;"/>
        <s v="nú sést fyrir endann á langþráðu baráttumáli . Það er enginn vafi á því að þessar samgöngubætur eiga eftir að"/>
        <s v="nú séu fleiri en við að tala um að hafa íbúakosninguna bindandi og vona að sú kosning sé eitthvað sem"/>
        <s v="nú séu gagnaflutninagmöguleikar orðnir þeir sömu úti á sjó og þeir eru í landi . Myndlist : * * Níu"/>
        <s v="nú séu komnar fram staðreyndir í málinu og segir umfjöllun um það hafa einkennst af ítrekuðum getgátum og rangfærslum ."/>
        <s v="nú sitji allir við sama borð . Söluferlið allt sé opið og gegnsætt eins og best verði á kosið ."/>
        <s v="nú sjái fyrir endann á kísilgúrnámi á botni Mývatns . Segja samtökin að stjórnvöld og hið nýja fyrirtæki um stofnun"/>
        <s v="nú sjáist fyrir endann á tilveru svonefndra skattaskjóla . Búist er við því að Liam Donaldson , landlæknir Bretlands ,"/>
        <s v="nú skuli að verki staðið á þann veg að gæði skuli sett ofar öllu svo ekki verði út á sett"/>
        <s v="nú skuli eftir útboð gengið til samninga við aðila sem augljóslega er að bjóða ríkinu miklu hagstæðari kjör en áður"/>
        <s v="nú skuli hafa verið tekin ákvörðun um að stórefla samgöngur milli Vestmannaeyja og Suðurlands með siglingum milli Vestmannaeyja og Bakkafjöru"/>
        <s v="nú skuli hafist handa við að byggja upp öflugt háskóla- og rannsóknasetur á Egilsstöðum sem verði kjarni háskólamenntunar á Austurlandi"/>
        <s v="nú skuli hilla í að tvö stórverkefni í samgöngumálum verði að veruleika : Tvöföldun Reykjanesbrautar og ný brú yfir Þjórsá"/>
        <s v="nú skuli í fyrsta sinn verið fjallað skipulega um umhverfisáhrif af námuvinnslu í Ingólfsfjalli , en efnistaka þar hefur staðið"/>
        <s v="nú skuli komin ný og stærri ferja yfir Breiðafjörðinn . „ Leiðin er náttúrlega ömurleg eftir vegunum þarna vestur á"/>
        <s v="nú skuli liggja fyrir úttekt óháðs aðila á þessum þætti í uppbyggingu flutningskerfisins og vonar að hún verði gagnlegt innlegg"/>
        <s v="nú skuli loks hafa verið flutt tillaga á alþingi sem felur í sér heimild til útboðs á nýrri Vestmannaeyjaferju ."/>
        <s v="nú skuli nýlega vera aftur hafin talning ferðamanna eftir þjóðerni í Leifsstöð , en henni var hætt í upphafi ársins"/>
        <s v="nú skuli samin og lögð fyrir Alþingi sameiginleg áætlun í samgöngumálum í stað 3ja framkvæmdaáætlana áður . Samgöngunefndin telur að"/>
        <s v="nú skuli sjást til lands í samningum við IMF . „ Þarna er komin áætlun sem er til þess fallin"/>
        <s v="nú skuli tillaga sem er samhljóða tillögu Vilhjálms lögð fram í borgarráði en sakna þess að hvergi skuli ferils þessa"/>
        <s v="nú skuli vera komin hreyfing á málið . &quot; Hins vegar þótti mér auðvitað erfitt að þurfa að mæta í"/>
        <s v="nú skuli vera komin hreyfing á málið . „ Og okkar sjónarmið fái að koma fram en hingað til hefur"/>
        <s v="nú skulum við sjá markvissa stefnu sem er byggð á þverfaglegri vinnu nefndar um málefni innflytjenda og háttvirtur þingmaður ..."/>
        <s v="nú skýrist hvernig málum verður háttað . Björn Ingi segir að nú skapist festa fyrir það fólk sem hefur unnið"/>
        <s v="nú standi til að kortleggja stöðu heimila og fyrirtækja . Slíkt væri löngu tímabært og ótrúlegt væri að veturinn skuli"/>
        <s v="nú stefndi í fleiri störf og nýja orkusamninga . Bjarni Benediktsson , fjármálaráðherra : Fyrir þjóðarbúið í heild , gríðarlega"/>
        <s v="nú stefni loks í að komið verði á ásættanlegu öryggi í raforkuflutningi á Suðurnesjum með lagningu nýrrar suðvesturlínu . &quot;"/>
        <s v="nú styttist í að framkvæmdir við nýjar þjónustuíbúðir fari að hefjast . Ráðið fagnar því einnig að með tilkomu nýs"/>
        <s v="nú styttist í útboð Norðfjarðarganga . Höfundur er farandverkamaður . Harpa býður upp á hefðbundin gjafakort í fallegri gjafaöskju þar"/>
        <s v="nú styttist óðum í kosningar . Nú bíða 456 manns , sem eru með 595 dóma á bakinu , eftir"/>
        <s v="nú tekur formlega til starfa umboð fyrir lúxusbíla Jaguar hjá BL . Á sýningunni voru sýndir fjórir nýir bílar frá"/>
        <s v="nú tekur reglugerðin af tvímæli um það . Síðan eru seðilgjöld heimil í sumum tilvikum ef að þau styðjast við"/>
        <s v="nú tekur sól brátt að hækka á lofti , með því að skokka Hvanneyrarhringinn laugardaginn 22. desember , þó með"/>
        <s v="nú væri búið að þróa betra tæki til þess að dreifa veiðigjaldinu í samræmi við það hvernig afkoman væri í"/>
        <s v="nú væri einhver stefnubreyting , að þessi undarlegi ráðherra væri farinn að boða einhverja nýja hluti . Mér fannst nú"/>
        <s v="nú væri hún loksins að upplifa þessa sögulegu stund . Stóri salurinn er að mestu tilbúinn en enn er mikið"/>
        <s v="nú væri leitað tilboða í nýtt gras , þrátt fyrir að það kæmi í hlut leigjanda , þ.e . Reykjanesbæjar"/>
        <s v="nú væri loks &quot; útlit fyrir að Félag múslima á Íslandi geti reist mosku í Reykjavík &quot; , og var"/>
        <s v="nú væri svigrúm fyrir hendi að mati Steingríms til þess að fara í leiðréttingu lána og kallaði eftir því að"/>
        <s v="nú væri tekin af öll tvímæli um að auðlindin sé óvéfengjanlega í þjóðareign . Það gerði líka Ólína Þorvarðardóttir ,"/>
        <s v="nú væru 14 félög skráð á hlutabréfamarkað hér á landi og lagði áherslu á að skráning Eimskips væri sú fimmta"/>
        <s v="nú væru þær komnar heim aftur . Á afmælishátíð Norska hússins kom fram sönghópurinn &quot; Sex í sveit &quot; frá"/>
        <s v="nú verði einhver starfsemi í því á ný . Þetta verður veitingastaður , kaffihús og bar og vonum við að"/>
        <s v="nú verði málið borið undir þjóðina , svona að óbreyttu , þannig að það er vel . Nú er auðvitað"/>
        <s v="nú verði smá stöðugleiki í markvarðarstöðunni hjá Arsenal sem hefur ekki verið síðan Jens Lehmann yfirgaf félagið árið 2008 ."/>
        <s v="nú vilji aðrir taka við keflinu og vart er hægt að hugsa sér betri arftaka en Roðskinn . Sjóðurinn vill"/>
        <s v="nú virðist vera að komast skriður á málið en það hefur verið í undirbúningi í allnokkur misseri . “ Þarna"/>
        <s v="nú virðist vera hljómgrunnur fyrir stuðningi af öðrum toga við landbúnaðinn , þ.e.a.s. í formi &quot; grænna &quot; greiðslna sem"/>
        <s v="nú virðist vera vilji til þess hjá borgarstjórnarmeirihlutanum að jafna stöðu einkaskólanna og skóla , sem borgin rekur sjálf ."/>
        <s v="nú yrði ráðist í gerð Vaðlaheiðarganga . Hann vildi láta það álit sitt koma fram að hann teldi að gerð"/>
        <s v="nú yrði ráðist í gerð Vaðlaheiðarganga . Steingrímur J. Sigfússon , fjármálaráðherra ( V ) : Ég vil láta það"/>
        <s v="nú þegar hafa þónokkrir tónlistarmenn og -konur hótað okkur nýjum plötum á árinu . Charlotte Gainsbourg – Such A Remarkable"/>
        <s v="nú þegar hefur fyrsta tillaga okkar verið samþykkt . Tillagan fólst í því að efla aðkomu ungmenna að stjórn bæjarins"/>
        <s v="núna , meira en 20 árum síðar , hafi Raggi loksins hugrekki til að segja frá . „ Ragnar Þór"/>
        <s v="núna horfði kannski vænlegra um að það væri virkilega eitthvað að gerast og ekki þyrfti að bíða . Nú væru"/>
        <s v="núna kannski horfði vænlegar um að eitthvað færi virkilega að gerast í staðinn fyrir bið , vegna þess að nú"/>
        <s v="núna sé komin af stað umræða um samræmd könnunarpróf á breiðari grunni . Það hafa komið fram áhugaverðir punktar um"/>
        <s v="núna sé risastór hátíð að koma í bæinn , því með góðri mætingu aukast alltaf líkurnar á því að því"/>
        <s v="núverandi fjármálaráðherra hefur setið lengur samfellt í stóli fjármálaráðherra en nokkur annar . Það hlýtur af teljast til marks um"/>
        <s v="núverandi fyrirkomulag sé til skoðunar þar sem það hefur verið baráttumál hjá SVÞ um langt skeið að tryggja að eftirlit"/>
        <s v="núverandi ráðherra alla vega , hann er að taka skýrsluna upp úr skúffunni sem sagt og hefur fullan hug á"/>
        <s v="núverandi ríkisstjórn hafi haldið vinnunni áfram . „ Þetta er sennilega best og nútímalegasta vinna varðandi stefnumótun í málefnum aldraðra"/>
        <s v="núverandi ríkisstjórnarflokkar „ hafi boðið “ stjórnarandstöðunni formennsku í tveimur nefndum og varaformennsku í þremur nefndum . Hér gætir mikils"/>
        <s v="núverandi stjórnarandstaða kallaði eftir því að forgangsraðað væri í þágu heilbrigðiskerfisins . Það væri ákveðin stefnubreyting frá síðasta kjörtímabili ."/>
        <s v="núverandi stjórnvöld með umhverfisráðherra og hennar ráðuneyti í fararbroddi láti ekki undan þrýstingi í þessu máli . Ég hvet sama"/>
        <s v="ný félög lýsi yfir áhuga á að fljúga til og frá Keflavíkurflugvelli , “ segir Guðjón Helgason . Gunnar Steinn"/>
        <s v="ný ferja sé í bígerð . Herjólfur hóf siglingar að nýju hingað í Landeyjahöfn um miðjan apríl . Skipstjórinn segir"/>
        <s v="ný könnun sé gerð og aukinni umræðu um matarsóun . Sambærileg tilraun var gerð árið 2016 og verða niðurstöður við"/>
        <s v="ný líkön hafa borist safninu að gjöf og eru nú tæplega 90 bátar í breyttri sýningu . Kaffiveitingar í lok"/>
        <s v="ný lög hafi raunverulega þýðingu fyrir náttúruvernd . Svandís Svavarsdóttir , þingmaður Vinstri grænna : Hér er um að ræða"/>
        <s v="ný lög um fæðingarorlof geri ráð fyrir jöfnum rétti kynjanna til töku slíks orlofs . Með því er afnumið misrétti"/>
        <s v="ný lög um leikskóla gera ráð fyrir tilkomu foreldraráða , en með því skapast tækifæri til að efla aðkomu foreldra"/>
        <s v="ný moska skuli reist í Marseille en þeir telja þetta mikinn sigur fyrir múslima í Frakklandi . Í Marseille búa"/>
        <s v="ný og skilvirk lög séu komin umútleigu einkabíla . Með þeim er verið að jafna samkeppnisgrunninn og tryggja að gæðin"/>
        <s v="ný ríkisstjórn ætli að veita trúfélögum heimild til að staðfesta samvist samkynhneigðra . Hann undrast ekki að ríkið hafi tekið"/>
        <s v="ný ríkisstjórn hafi ákveðið að endurmeta peninga- og gjaldmiðlastefnu landsins , en benda jafnframt á að stjórnvöld hafi önnur spil"/>
        <s v="ný ríkisstjórn hafi það að markmiði að „ tryggja góð lífskjör til framtíðar fyrir venjulegt fólk ” þá græt ég"/>
        <s v="ný ríkisstjórn leggur áherslu á að afnema gjaldeyrishöft . Kom þetta fram í máli hans á ársfundi FME í dag"/>
        <s v="ný starfsemi kæmi í þetta húsnæði eftir langt hlé . Af þessu verður ekki þar sem eigandi á efstu hæð"/>
        <s v="ný stjórn boðar átak í gerð fríverzlunarsamninga . Hún ætti líka að halda áfram að lækka einhliða tolla , sem"/>
        <s v="ný stjórn sé með stórhuga áform varðandi uppbyggingu menntakerfisins . Einkennilegt sé þó að lesa að jafnræði nemenda og valfrelsi"/>
        <s v="ný stjórn Strætó bs. ætlar að taka á málum af festu og vonandi mun því ófremdarástandi brátt linna sem ríkt"/>
        <s v="ný ullarþvottastöð hefur tekið til starfa á Blönduósi og eru bundnar vonir við aukin verkefni á sviði ullarvinnslu og ullariðnaðar"/>
        <s v="ný þáttaröð skuli vera tekin til sýninga . Síðustu þáttaröð lauk á ansi dapurlegan hátt með því að eiginkona Martins"/>
        <s v="nýafstaðinn landsfundur Sjálfstæðisflokksins hefur áttað sig á því að breytinga er þörf . Í ályktunum landsfundarins er það viðurkennt að"/>
        <s v="nýbygging skólans væri fokheld og mættu allir nemendur skólans þar á efri hæðina sem upplýst var með kertaljósum í gluggum"/>
        <s v="nýir erlendir aðilar væru að koma að félaginu sem fjárfestar . Hann segir það ekki hlutverk bankans að tilkynna um"/>
        <s v="nýir evrópskir staðlar um öryggi innfelldra gluggatjalda gengu í gildi 15. apríl sl . Þeir munu hafa umtalsverð áhrif á"/>
        <s v="nýir kvenframbjóðendur stíga fram á völlinn , tilbúnar í pólitískan slag , geri ég ekki ráð fyrir að væntanlegir stuðningsmenn"/>
        <s v="nýja stöðin virðist ekki ætla að nýta sér veikleika okkar boltaöryrkja og okra á okkur . Tæplega 2 þúsund krónur"/>
        <s v="nýjar leiðir við útlitshönnun og sportlegt og kraftmikið útlit nýja jeppans tryggði honum áfram sömu vinsældir og forveranum . Sorento-jeppinn"/>
        <s v="nýjar reglur um vistunarmat fyrir aldraða stuðluðu að auknu réttlæti í heilbrigðisþjónustunni . Möguleikar stofnana til að velja sér fólk"/>
        <s v="nýji tíminn gefi eftir fyrir þeim gamla – í einhvers konar þrá eftir atvinnuháttum og atvinnuvegum liðins tíma . Ég"/>
        <s v="nýjir kjarasamningar væru að nást á almennum vinnumarkaði og sagði spá Hagstofunnar ekki gera ráð fyrir að verðbólga myndi aukast"/>
        <s v="nýjir veiðiþættir séu að byrja á dagskrá Stöðvar tvö því framboð af veiðiþáttum á íslensku hefur verið frekar af skornum"/>
        <s v="nýju lögin skerði ekki rétt til fjölskyldusameiningar eins og sum önnur Evrópulönd hafa farið . Arndís segir að slíkar skerðingar"/>
        <s v="nýkjörinn rektor Háskóla Íslands , Jón Atli Benediktsson , hafi lýst því yfir að hann ætli að beita sér fyrir"/>
        <s v="nýkynntar hugmyndir um skipulag í Vatnsmýrinni taki mið af áframhaldandi uppbyggingu Háskóla Íslands og aðstöðu stúdenta . Sérstaklega bendir Stúdentaráð"/>
        <s v="nýleg ákvörðun meirihluta bæjarstjórnar , um að gera bæjarstjóð ábyrgan fyrir tugmilljóna lántökum félagsins , verði tekin til skoðunar ."/>
        <s v="nýlega hófust framkvæmdir á byggingu leiguíbúða í bænum . Félag grunnskólakennara og Samband íslenskra sveitarfélaga skrifuðu undir nýjan kjarasamning síðdegis"/>
        <s v="nýlega tók einnig sálfræðingur til starfa hjá Heilbrigðisstofnun Vestfjarða á Ísafirði . „ Þetta var eins og að fá allar"/>
        <s v="nýlega var lögð fram á Alþingi tillaga til þingsályktunar þessa efnis , sem þingmenn úr öllum flokkum standa að ."/>
        <s v="nýlegur dómur Hæstaréttar lækki skuldir og bæti hag fjölda fólks . En einnig vill landsfundurinn að &quot; [ g ]"/>
        <s v="nýliðar fái svo ríka viðurkenningu . „ Ég held að það sé mjög jákvætt að það sé ekki lengur þannig"/>
        <s v="nýr aðili komi inn á byggingavörumarkaðinn hérlendis . &quot; Þessi markaður hefur stjórnast af tveimur stórum risum , þannig að"/>
        <s v="nýr aðili vildi koma á Akranes og opna þar lyfsölu . Sjónarmið bæjarins væru þau að á Akranesi og nágrenni"/>
        <s v="nýr bardagi færi fram því niðurstaðan hefði skaðað ímynd hnefaleika . &quot; Ég tel að bardaginn eigi að fara fram"/>
        <s v="nýr fjármálaráðherra Íslands væri úr Garðinum . Það er óhætt að segja að árið hafið byrjað með stórfrétt fyrir okkur"/>
        <s v="nýr formaður Félags framhaldsskólakennara hefði meiri skilning á því að gera þyrfti kerfisbreytingar - hann hefði séð og vitað að"/>
        <s v="nýr formaður muni taka við af Geir í febrúar eftir tíu ár starf hans . „ Ég held að Knattspyrnusambandið"/>
        <s v="nýr Herjólfur sé kominn í áætlunarsiglingar . Ánægjulegt er að Herjólfur ohf. skuli hafa brugðist við aukinni eftirspurn og sett"/>
        <s v="nýr Icesave samningur liggi nú á borðinu . Breska fjármálráðuneytið sendi frá sér tilkynningu seint í gær þar sem segir"/>
        <s v="nýr Listaháskóli muni rísa á Frakkastígsreitnum svokallaða . Hún segir Listaháskóla verða mikla lyftistöng fyrir miðborgina og mikilvægt að komin"/>
        <s v="nýr meirihluti hygðist styrkja og efla rekstur sveitarfélagsins en lögðu áherslu á að ekki yrði með óbeinum hætti dregin upp"/>
        <s v="nýr meirihluti í borgarstjórn ætli ekki að hrófla við Reykjavíkurflugvelli á kjörtímabilinu . Hún segir að afstaða fráfarandi meirihluta til"/>
        <s v="nýr meirihluti í borginni ætli sér ekki að hrófla við Reykjavíkurflugvelli . Sigrún Björk Jakobsdóttir , bæjarstjóri á Akureyri :"/>
        <s v="nýr söngkennari er að koma til starfa . Það er Alexandra Chernyshova söngkona sem nýflutt er í héraðið . „"/>
        <s v="nýr umhverfisráðherra ætli að stytta veiðibannið á rjúpunni um eitt ár . &quot; Við hefðum auðvitað helst kosið að hefja"/>
        <s v="nýtt ár gengur í garð í þeirra dagatali . Nú er það ár tígursins . Eldur er þá gjarnan ekki"/>
        <s v="nýtt ár væri gengið í garð samkvæmt kínverska tímatalinu . Embættismaður í Xaio Tangshan-fangelsinu í norðurhluta Peking staðfesti að félagar"/>
        <s v="nýtt íslenskt flugfélag sé að hefja rekstur . Eftir kynningarfund Play á þriðjudaginn sé samt ýmsum spurningum enn ósvarað ."/>
        <s v="nýtt jafnréttisfrumvarp er nú orðið að lögum . Sérstaklega ber að fagna nýjum ákvæðum í lögunum um rétt einstaklinga til"/>
        <s v="nýtt jafnréttisfrumvarp sé orðið að lögum . Þetta kemur fram í ályktun sem hreyfingin samþykkti í dag . Þar segir"/>
        <s v="nýtt skólpleiðslukerfi var tekið í notkun . Í það minnsta 42 létust í árásinni , sjö fullorðnir og 35 börn"/>
        <s v="nýtt umsóknarferli sé að fara í gang því með því fari málið úr höndum samráðsnefndarinnar aftur til ráðuneytisins til umfjöllunar"/>
        <s v="nýverið ( þ.e. á fundi sínum hinn 13. mars . sl. eða tæplega viku eftir birtingu fyrra bréfs míns í"/>
        <s v="O'Neill sé farinn . ( Daily Mirror ) Bob Bradley , landsliðsþjálfari Bandaríkjanna , er líklegastur til að taka við"/>
        <s v="Obama Bandaríkjaforseti hafi stytt fangelsisvist Chelsea Manning sem lak um 700 þúsund trúnaðarskjölum Bandaríkjahers til WikiLeaks . Birgitta segir Manning"/>
        <s v="Oddný G. Harðardóttir fjármála- og efnahagsráðherra væri sammála sér um að Íslendingar væru sjálfir færir um að setja sér reglur"/>
        <s v="Oddný Harðardóttir , sem gefur kost á sér í forystusveitina skuli hafa svarað kalli . Hér á ferð er heilsteypt"/>
        <s v="ofbeldi nýnastista skuli fordæmt , en skoðanakannanir sýna að nokkuð stór minnihluti óttast að útlendingar , sem eru 10% íbúa"/>
        <s v="öflug erlend fyrirtæki séu loksins tilbúin að koma hingað aftur – og það af fullum krafti ? &quot; Rekstur tryggður"/>
        <s v="öflug manneskja á borð við Hönnu Birnu verði í framboði í Reykjavík en hann gerir ráð fyrir að hún muni"/>
        <s v="öflugt klasasamstarf framleiðenda og veitingahúsa hefur skapað samhent átak um að auka framboð af austfirskum matvælum og greiða götu þess"/>
        <s v="öflugur nýr stjórnarformaður hefur tekið við Isavia og löngu tímabært er að þangað verði fenginn öflugur forstjóri án frekari tafa"/>
        <s v="Ögmundur Jónasson , innanríkisráðherra , hafi tekið undir þau sjónarmið að við sameiningu lögregluembættanna í landinu verði embættin á Blönduósi"/>
        <s v="Ögmundur nálgist málið á gagnrýnan hátt . Það þarf að fá meiri dýpt í Evrópuumræðuna og það er ágætt að"/>
        <s v="Ögmundur væri byrjaður að huga að þessum málum . Örn og Erlendur sendu honum bréf í júlí á þessu ári"/>
        <s v="óhæfuverkin komi í ljós svo hindra megi meira af svo góðu og refsa þeim seku , svarið að fangelsa manninn"/>
        <s v="óíkir haggsmunaðilar ættu í samræðu um framtíð laxeldis . Mynd : Viðreisn Samtali ólíkra hagsmunaaðila fagnað Niðurstöður skýrslunnar byggðu á"/>
        <s v="okkar fólk sé að ná meiri hækkunum heldur en samningarnir gerðu ráð fyrir og teljum að þetta sé vísbending inn"/>
        <s v="okkar hæfustu sérfræðingar sitji í mikilvægum úrskurðarnefndum á stjórnsýslustiginu . Huginn og muninn er skoðanadálkur sem birtist í Viðskiptablaðinu ."/>
        <s v="okkar málflutningur hafi skilað einhverjum góðum breytingum á frumvarpinu . Höskuldur : Já , lítið þið á þetta sem svo"/>
        <s v="okkar málflutningur hafi skilað góðum breytingum á frumvarpinu , “ segir Katrín . Hún telur þó ekki að breytingarnar séu"/>
        <s v="okkar óskum sé sýndur skilningur , &quot; segir Páll Matthíason , forstjóri Landspítala . Aðspurður segir hann þetta fé nægilegt"/>
        <s v="okkur bjóðist að byggja þessa brú yfir átakafljótið og rifrildisána Deilukvísl ? Eigum við ekki að fagna því að okkur"/>
        <s v="okkur bjóðist loksins manneskja sem stendur ofan við og hefur sig upp yfir , manneskja sem þekkir og getur rætt"/>
        <s v="okkur hafi tekist það . - Kristján : Já , hjá mér er staddur Tómas Dagur Helgason , formaður Þristavinafélagsins"/>
        <s v="okkur sé sýndur skilningur með þeim tillögum sem nú liggja fyrir &quot; . Þúsundir Þjóðverja hafa undanfarnar vikur sótt útisamkomur"/>
        <s v="október 2015 væri kominn í alvörunni , framtíðin sem var lofað í Back to the Future , mynd sem snérist"/>
        <s v="ökumennirnir muni þurfa að svara fyrir brot sín . Sigurður R. Jakobsson dagskrárgerðarmaður á Rúv og kona hans Björg Óskarsdóttir"/>
        <s v="Ólafur Karl Finsen sé farinn til Noregs . Ólafur var lánaður til Sandnes Ulf í vikunni og verður því ekki"/>
        <s v="Ólafur Karl Finsen verði ekki með í leik Stjörnunnar og Breiðabliks á mánudaginn kemur en Ólafur Karl er farinn til"/>
        <s v="Ólafur Örn Nielsen , framkvæmdastjóri tæknifyrirtækisins Kolibri , stigi fram og orði það sem margir af þeim sem eru í"/>
        <s v="Ólafur Ragnar Grímsson , forseti Íslands , ætli að sækjast eftir endurkjöri . Ólafur hafi reynst þjóðinni öflugur þjónn ."/>
        <s v="Ólafur Ragnar Grímsson , forseti Íslands , hafi ekki sinnt beiðnum um að leggja gagnaveri Apple á Íslandi lið ."/>
        <s v="Ólafur Ragnar Grímsson reyni að breyta hér um stjórnskipan og tilkynni það bara á blaðamannafundi . Og Ólafur Ragnar tók"/>
        <s v="Ólafur Ragnar haldi áfram að láta til sín taka fyrir Íslands hönd . Til dæmis í málefnum Norðurslóða og á"/>
        <s v="Ólafur Ragnar legði málstaðnum lið og kvaðst vonast til að þeir gætu unnið saman : &quot; Við erum eins og"/>
        <s v="Ólafur Ragnar sendi málið til þjóðarinnar . R íkisútvarpið frétti af því um helgina að fjármálaráðherra Hollands hefði fyrr á"/>
        <s v="Ólafur Ragnar skyldi banna þeim að boða til kosninga . Þeir gerðu það bara á þeirri forsendu að þeir væru"/>
        <s v="Ólafur Þór Hauksson sýslumaður á Akranesi hefði verið fenginn sem sérstakur saksóknari vegna rannsóknar mála í aðdraganda falls bankanna ."/>
        <s v="öld er liðin frá stofnun nútímaríkisins Tyrklands . Þegar allir fjórir ofnarnir verða komnir í gagnið mun orkuverið mæta 10%"/>
        <s v="öld er liðin frá því að Alþýðuflokkurinn var stofnaður . Gamli flokkurinn er enn til með sömu kennitölu og áður"/>
        <s v="öld er liðin frá því að Bandaríkin gengu til liðs við bandamenn í fyrri heimsstyrjöldinni . Frétt mbl.is : Handabandið"/>
        <s v="öld er liðin frá því að hafnargerð lauk í Reykjavík . Frá því að hafnargerðinni lauk árið 1917 hefur höfnin"/>
        <s v="öld er liðin frá því að konur fengu kosningarétt . Það er varla hægt að hugsa sér annan eins dag"/>
        <s v="öld er liðin frá því að sagan um &quot; Hundinn frá Baskerville &quot; eftir lækninn Arthur Conan Doyle kom fyrst"/>
        <s v="öld er liðin frá því íslenskar konur , 40 ára og eldri , öðluðust kosningarétt . Samkvæmt lögunum skyldi aldursmarkið"/>
        <s v="öld er síðan þær fengu kosningarétt . Af öllum þeim brýnu málefnum sem nota mætti 100 ára afmælið til er"/>
        <s v="öld mannsins skuli á enda runnin ? EFTIR ÚLFHILDI DAGSDÓTTUR Höfundur er bókmenntafræðingur . Við vorum að spila við Íslandsmeistara"/>
        <s v="öld sé liðin frá stofnun Alþýðuflokksins og bendir á að flokkurinn gamli sé enn til og með sömu kennitölu og"/>
        <s v="öld væri liðin frá því að verkfræðingar hófu merkt íðorðastarf sitt . Ekki leið nema ár áður en Lestrarfélag kvenna"/>
        <s v="öld var liðin frá lokum síðari heimsstyrjaldar . &quot; Fyrir skömmu var ég svo í Lissabon í Portúgal þar sem"/>
        <s v="Ole Gunnar Solskjær hafi verið ráðinn stjóri United til frambúðar en það var staðfest í morgun . Solskjær hefur unnið"/>
        <s v="Óli Jó þori að hrista uppí liðinu , enda erum við loksins farin að hafa trú á að landsliðið nái"/>
        <s v="Oli kalli se ekki með a sunnudag . Geta þa sleppt þvi að hringja inn hotanir eins og fyrir siðasta"/>
        <s v="olía sé að lækka , “ segir Alexander Friðþjófur Kristinsson , framkvæmdastjóri Sjávariðjunnar ehf. á Rifi . Alexander Friðþjófur Kristinsson"/>
        <s v="olían sé að lækka . Hér hefur afkoma sjávarútvegs víðtæk áhrif á samfélagið . Kristín Vigfúsdóttir : Þetta er náttúrulega"/>
        <s v="ólík sjónarmið kæmu fram og bauð hópnum að sitja fundinn til að skiptast á skoðunum . „ Það er dásanlegt"/>
        <s v="ólíkir menningarstraumar skuli enn mætast í þorpinu . &quot; Allt er þetta komið til að vera , enda kjöraðstæður til"/>
        <s v="olíufélögin hafi verið dæmd til að greiða bænum rúmar 14 milljónir króna auk vaxta í bætur vegna ólögmæts verðsamráðs ."/>
        <s v="olíuhafnir landsins hefðu verið opnaðar á ný í kjölfar samnings milli þeirrar ríkisstjórnar sem nýtur stuðnings Sameinuðu þjóðanna og uppreisnarhóps"/>
        <s v="olíuleit yrði hafin og sáu fyrir sér alls kyns tækifæri í þessum efnum meðal annars í þjónustu við olíuleitina á"/>
        <s v="olíumengun hafi minnkað auk þess sem eiturefni á borð við skordýraeitur mælast nú í minna magni . Um 40% jarðarbúa"/>
        <s v="olíuverðsmál séu nú til athugunar hjá samkeppnisyfirvöldum . Reykjavíkurborg hefur náð því markmiði , segir Steinunn Valdís Óskarsdóttir , að"/>
        <s v="öll stóru fjarskiptafyrirtækin skuli nú hafa hætt við gjaldtöku af neytendum vegna notkunar rafrænna skilríkja . Þar með hafa þau"/>
        <s v="Ólympíuleikarnir verða í fyrsta skipti haldnir í Kína . Aðrir í mannfjöldanum notuðu tækifærið til að mótmæla mannréttindabrotum almennt í"/>
        <s v="Ólympíuleikarnir verði haldnir í heimalandi hennar í ár og segir mikla spennu ríkja meðal íbúa í heimabæ hennar . „"/>
        <s v="önninni var lokið . Þegar lögregla kom á staðinn voru þrír stúdentanna látnir með stungusár og tveir til viðbótar létust"/>
        <s v="önnur fjármálafyrirtæki hafi nú ákveðið að fylgja þessu fordæmi , &quot; segir í tilkynningu frá slitastjórnum SPRON og Frjálsa fjárfestingabankans"/>
        <s v="önnur NATO-ríki hyggist senda að minnsta kosti 7.000 hermenn til að styðja við bakið á bandaríska herliðinu í Afganistan ."/>
        <s v="önnur stjórnmálaöfl hafi komið í kjölfarið og gert þessi málefni að sínum . &quot; Ég held að við höfum slegið"/>
        <s v="önnur sveitarfélög á Suðurlandi tæku þátt í þessu með okkur og kæmu að þessum framkvæmdum á einn eða annan hátt"/>
        <s v="ónýtt fyrirtæki með lélega framlegð og vonda nýtingu starfsfólks og fjármagns fari á höfuðið . Það má þá nýta orku"/>
        <s v="Opin miðlun skuli hafa ákveðið að gera siðareglurnar í netviðskiptum að hluta af stöðluðum samningi sínum við söluaðila á plaza.is"/>
        <s v="opinber og óháð rannsókn fari nú loks af stað . ” Afmælisár Vilhjálmur segir að rekstur félagsins og fjármálastjórnun hafi"/>
        <s v="opinber rannsókn í Danmörku skuli hafa staðfest að upplýsingar sem hann birti um að dönsk stjórnvöld hafi sent gyðinga til"/>
        <s v="opinber umræða skuli eiga sér stað um samræmd próf en sú umræða þarf að byggjast á staðreyndum og gögnum en"/>
        <s v="opinber umræða um þetta mikilvæga mál sé hafin , &quot; segir hann . „ Því er fyrst til að svara"/>
        <s v="opinber úttekt muni eiga sér stað á vinnustaðarmenningu innan fyrirtækisins . Honum var vikið frá störfum í þarsíðustu viku fyrir"/>
        <s v="opinberlega er afstaða Íslands sú að við styðjum viðleitni Kofi Annans til endurskipulagningar á starfsemi öryggisráðsins , &quot; sagði hann"/>
        <s v="opna eigi starfsstöð frá embættinu á Akureyri . _x0093_ Ég hefði þó viljað sjá þetta gerast mun fyrr og þegar"/>
        <s v="opna umræðu um kvíða . Ég er sammála Bylgju að kvíði getur verið skelfilegur og hamlandi en á sama tíma"/>
        <s v="opnað sé á þjóðaratkvæðagreiðslu en telur tillögu fjármálaráðherra óheppilega . „ Það er jákvætt að fjármálaráðherra skuli vera til viðræðu"/>
        <s v="opnað sé á þjóðaratkvæðagreiðslu en telur tillögu fjármálaráðherra óheppilega . Katrín Júlíusdóttir , varaformaður Samfylkingarinnar : Mér finnst nú jákvætt"/>
        <s v="opnað sé fyrir úreldingu samhliða því að settar eru harðari reglur um búnað og annað slíkt . Mér sýnist stefna"/>
        <s v="opnað sé fyrir þá hugsun í slíkum bókmenntum að hamingjan kunni hugsanlega að felast í einhverju öðru en hring á"/>
        <s v="opnuð hefði verið undankomuleið fyrir ráðherrann í málinu og henni væri gefið tækifæri til að falla endanlega frá málinu á"/>
        <s v="opnunartími sundlaugarinnar hefur verið lengdur í sumar . Sundlauginni okkar nýju og fallegu hefur svo sannarlega verið vel tekið og"/>
        <s v="orðið hafi verið við því kalli síðastliðnar þrjár helgar . Fyrir hverju er Morgunblaðið viðkvæmt ? Kannski er Morgunblaðið viðkvæmt"/>
        <s v="orðið kynhneigð skuli fellt inn í texta um jafnræðisregluna . Þau telja þó að ganga þurfi lengra . &quot; Í"/>
        <s v="Orkan , sem sé í eigu Skeljungs , taki virkan þátt í samkeppninni . &quot; Við minnum á að Esso"/>
        <s v="Orkustofnun hafi ákveðið að gefa leyfi til þess að veita Skaftá út á Eldhraun tímabundið . Sigrún Magnúsdóttir , umhverfisráðherra"/>
        <s v="Orkuveita Reykjavíkur er komin úr greipum Sjálfstæðisflokksins . &quot; Steingrímur þakkar borgarfulltrúum Vinstri grænna að meirihlutasamstarfið hafi sprunigð . „"/>
        <s v="Orkuveitan hlusti á gagnrýni sem hafi meðal annnars leitt til þess að hætt hafi verið við byggingu Bitruvirkjunar á Hengilssvæðinu"/>
        <s v="Orkuveitan sé að reyna að losna við brennisteinsmengunina sem fylgi virkjuninni , en að það sé ekki hægt að vera"/>
        <s v="Orkuveitan sé búin að losa sig við Línu.net . &quot; Ódýrast hefði verið fyrir borgarbúa hefði það verið gert fyrr"/>
        <s v="orkuverðið sé gert opinbert á þennan hátt . Svandís Svavarsdóttir : Að þá er það náttúrulega þannig að þarna er"/>
        <s v="örlagavindar hafa blásið ferska bossa nova strauma hingað til lands og verður áhugavert að fylgjast með Jussanam í nánustu framtíð"/>
        <s v="öryggisástand hafi batnað á þeim svæðum í Írak sem breski herinn hafi haft umsjón með og að Bretar muni áfram"/>
        <s v="öryggisráð Sameinuðu þjóðanna hafi samþykkt flugbann yfir landinu . Ekki kemur fram hvort Katar ætlar að taka þátt í hernaðaraðgerðum"/>
        <s v="Öryggisráð Sameinuðu þjóðanna samþykkti ályktun í gærkvöld gegn landtökubyggðum gyðinga á palestínsku landi . Ályktunin var samþykkt með fjórtán atkvæðum"/>
        <s v="öryggisráðið tæki málið fyrir . Haft var eftir breskum stjórnarerindreka hjá SÞ að yfirlýsingu frá leiðtogafundi Evrópusambandsins í London í"/>
        <s v="öryrkjar , ellilífeyrisþegar og fólk á atvinnuleysisskrá fái eingreiðslu í samræmi við það sem um var samið á almennum vinnumarkaði"/>
        <s v="Osama bin Laden er allur . David Cameron forsætisráðherra Bretlands segir segir að lát Osama sé mikill léttir fyrir fólk"/>
        <s v="Osama bin Laden hafi verið ráðinn af dögum en segir aðgerðum verða haldið áfram í Afghanistan til þess að tryggja"/>
        <s v="óskað hefði verið formlega eftir svörum Bandaríkjastjórnar og sagði eðlilegt að Alþingi yrði gerð grein fyrir formlegum svörum þegar þau"/>
        <s v="Óskarsverðlaunin fyrir bestu erlendu kvikmyndina hafi loksins fallið þeim í skaut , í níunda skipti sem pólsk kvikmynd keppti um"/>
        <s v="Össur nálgast VG , &quot; biðlar til vinstri &quot; . Ögmundur sagði að Ingibjörg Sólrún væri lengra til hægri ="/>
        <s v="Össur Skarphéðinsson utanríkisráðherra hafi fordæmt ofbeldisverkin á alþjóðavettvangi . &quot; En nú vonast ég til þess að við getum með"/>
        <s v="óundirbúin ummæli hans í fréttinni verði til þess að meðhöndlun og gæði nautakjöts verði til umfjöllunar . &quot; Eðli málsins"/>
        <s v="óvenju mikið var að gera eitt hádegið . &quot; Við erum alltaf að dansa . Mér finnst gaman að dansa"/>
        <s v="óvissa um samgöngumiðstöðina sé úr sögunni . Þetta sé eðlileg ákvörðun í ljósi þess að svo virtist sem miðstöðin yrði"/>
        <s v="óvissu á vinnumarkaði hefur verið aflétt með kjarasamningunum sem undirritaðir voru um helgina . Í þeim felast verulegar hækkanir á"/>
        <s v="óvissu hafi nú verið létt af þúsundum heimila með þessum fordæmisgefandi dómi um vexti gengistryggðra lána . &quot; Óvissan um"/>
        <s v="óvissu hafi verið eytt um rekstur heimilisins , sem staðið hafi yfir síðan ljóst varð að Seltjarnarnesbær myndi ekki axla"/>
        <s v="óvissu hafi verið létt af þúsundum heimila með þessum fordæmisgefandi dómi . Óvissan um vexti þessara lána hafi reynst skuldurum"/>
        <s v="óvissu undanfarinna mánaða um það hvort tækist að koma hraðliðinu saman , væri eytt . Scheffer sagði að náðst hefði"/>
        <s v="óvissunni um þessa þjónustu sé nú loks lokið . &quot; Úttektin hefur staðið allt frá því að ég bað um"/>
        <s v="Owen skuli vera kominn aftur á ról . &quot; Michael hefur sannað að hann kann að skora mörk . Hann"/>
        <s v="pabbi hennar sé laus úr steininum . Hún hefur rætt opinskátt um reynslu sína af því að vera dóttir síbrotamanns"/>
        <s v="páfi hafi loks sett málið á dagskrá kirkjunnar . Þeir gagnrýna hins vegar hversu langan tíma það hefur tekið og"/>
        <s v="Páley vilji taka á þessum málum , en hún þarf að endurhugsa hvernig hún ætlar að gera það , &quot;"/>
        <s v="Páli Gunnari Pálssyni , forstjóra Samkeppniseftilitsins beri að víkja sæti samkvæmt dómi Héraðsdóms Reykjavíkur . Greint var frá því í"/>
        <s v="Páll hefur samþykkt að vera útgáfusviði til ráðgjafar um útgáfu- og vefmál sambandsins á næstu misserum . f.h. stjórnar Golfsambands"/>
        <s v="Panamaskjölin hafi verið gerð opinber . Lýsti hann birtingu þeirra sem mikilvægri almannaþjónusta á tímum þar sem gagnsæi ætti að"/>
        <s v="Panamaskjölin hafi verið gerð opinber og að fjallað hafi verið um þau í fjölmiðlum . Hann sagði að birting þeirra"/>
        <s v="Pav hafi náð að skora þessi tvö mörk . Þegar hann hugsar um að spila fótbolta og leggur sig allan"/>
        <s v="peningar séu settir í þennan málaflokk en segir þetta einkennast af því að nú eins og svo oft áður séum"/>
        <s v="peningar væru loksins komnir inn í fjölmiðlana og þeir ekki lengur reknir með tapi . ( Hvernig vissu þeir það"/>
        <s v="peningarnir frá þrotabúunum verði notaðir til að greiða niður skuldir ríkissjóðs . Stjórnarandstaðan hefur gagnrýnt ríkisstjórnina fyrir samráðsleysi í haftamálum"/>
        <s v="peningastefnunefnd hefði „ ákveðið að sjá ljósið “ en sagði lækkunina vera of litla og koma of seint . „"/>
        <s v="peningastefnunefnd Seðlabankans hafi ákveðið að lækka stýrivexti um 0,25% í 4,75% , eins og tilkynnt var í gær . Vonir"/>
        <s v="peningastefnunefnd Seðlabankans hafi ákveðið að lækka vexti bankans um 0,25 prósentur , “ segir í tilkynningu frá Samtökum iðnaðarins ."/>
        <s v="peningastefnunefnd Seðlabankans hafi ákveðið að lækka vexti bankans um 0,25 prósentur í dag . Til að hjálpa fyrirtækjum og heimilum"/>
        <s v="peningastefnunefnd Seðlabankans lækkaði vexti í dag . Stýrivextir lækka um fjórðung úr prósentustigi , samkvæmt ákvörðun peningastefnunefndar . Þeir voru"/>
        <s v="peningi hafi verið kastað í Ferdinand og móðir þeirra sagði að verðlauna ætti áhorfandann sem gerði það . Gareth Barry"/>
        <s v="peningum hefði verið forðað frá &quot; krumlu ríkisins &quot; ! Ekki hægt að íþyngja starfsfólki endalaust Það má vel vera"/>
        <s v="Pep Guardiola sé að taka við Manchester City . Van Gaal og Guardiola þekkjast vel eftir að sá hollenski stýrði"/>
        <s v="Perla skuli sýna félagi sínu tryggð og vera tilbúin að berjast undir merkjum Selfoss hér eftir sem áður en með"/>
        <s v="Persónuvernd hafi tekið þá stefnu að reyna að aðstoða fyrirtæki við innleiðinguna : „ Auðvitað er það jákvætt þegar stjórnvöld"/>
        <s v="Persónuvernd tæki málið til skoðunar . Sigrún Jóhannesdóttir , forstjóri Persónuverndar , bendir á að samkvæmt reglum Persónuverndar sé óheimilt"/>
        <s v="Peter Parker geti barist á meðal hinna Marvel ofurhetjanna . Borgin London í Ontario fylki í Kanada , er einkum"/>
        <s v="Petr Cech sé kominn í Arsenal þrátt fyrir að þýði það að Pólverjinn þurfi að sætta sig við setu á"/>
        <s v="Pétri hefði tekist að reka Laugaland réttu megin við núllið og sagðist hann fagna því að Pétur gæti greitt sér"/>
        <s v="Petro Poroshenko , forseti Úkraínu , hafi lagt fram áætlun um hvernig stilla megi til friðar í landinu . Utanríkisráðherra"/>
        <s v="Petro Poroshenko , forseti Úkraínu , hafi lagt fram áætlun um hvernig stilla megi til friðar í landinu . Þetta"/>
        <s v="Petro Poroshenko , forseti Úkraínu , hefur lagt fram áætlun um hvernig stilla megi til friðar í landinu . Utanríkisráðherra"/>
        <s v="Pétur Blöndal alþingismaður , hafi lagt fram á Alþingi , frumvarp til laga um að leggja niður embætti forseta Íslands"/>
        <s v="Pétur gæti greitt sér arð sem næmi rúmlega 300 þúsund krónum á mánuði fyrir skatt á síðustu tíu árum ."/>
        <s v="Pétur geti rekið félagið „ réttu megin við núllið “ og geti greitt sér arð . Fréttablaðið greindi í morgun"/>
        <s v="Pétur hafi verið ákærður . Meðal þeirra er Sema Erla Serdar , formaður Samfylkingarinnar í Kópavogi , sem sagði á"/>
        <s v="Pétur hafi verið ákærður fyrir útbreiðslu haturs . Mín ánægja beinist ekkert sérstaklega að Pétri og því að hann sem"/>
        <s v="Pétur Viðarsson kom inná seint í leiknum í sínum fyrsta leik í sumar en hann hefur átt við meiðsli að"/>
        <s v="Peugeot verður áfram sinnt hérlendis og nú af innflytjanda Hondu , Gunnari Bernhard ehf. við Vatnagarða í Reykjavík . Forráðamenn"/>
        <s v="Píratar , líkt og Björt framtíð áður , fari nú með himinskautum . Hann hafi tekið þá stefnu að gera"/>
        <s v="Píratar skuli skilgreina sig enn frekar á hægrivinstri skalanum í íslenskri pólitík . Guðmundur Óskarsson flytur sig yfir til Flugfélags"/>
        <s v="plata menn til að kaupa eru ekki líklegir til að fá viðskiptavini sína aftur . Eina sögu , raunverulegt nýlegt"/>
        <s v="platan Ég syng fyrir þig er 40 ára , en platan verður endurútgefin hjá Alda Music . Hún er 40"/>
        <s v="platan nýja hefur fengið á sig foreldraaðvörunarmiðann fræga , þar sem varað er við &quot; sterku &quot; málfari . Þessi"/>
        <s v="Pogba sé kominn til félagsins . „ Hann er miðjumaður sem getur gert allt . Hann getur farið fram ,"/>
        <s v="pólitísk samstaða væri að nást um að efla hag löggæslunnar . „ Ég fagna því að menn myndi um það"/>
        <s v="poppgoðið segi frá því að hann hafi sofið hjá þeim . Eric sleppir varla nokkru nafni . Slúðurblöð hafa sagt"/>
        <s v="Portúgalir losnuðu undan spænskum yfirráðum 1640 . Vonast er til þess að tímabundið afnám frídaganna leggi sitt að mörkum til"/>
        <s v="Póst- og fjarskiptastofnun ( PFS ) hafi tekið skref í átt að því að jafna samkeppnisaðstöðu fjarskiptafyrirtækja gagnvart Orkuveitu Reykjavíkur"/>
        <s v="Póst- og fjarskiptastofnun hyggst stuðla að því að munurinn milli lúkningarverða Og Vodafone og Símans verði minnkaður , &quot; sagði"/>
        <s v="Póst- og fjarskiptastofnun hyggst taka boðaða hækkun Landssímans á heimtaugagjaldi til frekari skoðunar . Landssíminn boðaði 16% hækkun á gjaldinu"/>
        <s v="Prag sé komin á lista áfangastaða í beinu áætlunarflugi frá Keflavík . „ Prag er mjög falleg borg sem fjöldi"/>
        <s v="PrimaCare sýni Mosfellsbæ áhuga varðandi hugsanlega staðsetningu . Mosfellsbær og forsvarsmenn PrimaCare hafa verið í viðræðum um samvinnu varðandi hið"/>
        <s v="Prins Ali bin al Hussein ætli að keppa við sig og Sepp Blatter um forsetastólinn hjá FIFA . Champagne var"/>
        <s v="prófin væru búin , útilegan við rætur Þríhyrnings , Landsmót á Laugarvatni , verslunarmannahelgar , fyrst í Galtalæk og svo"/>
        <s v="prófkjör hafi orðið niðurstaðan enda er það lýðræðislegasta og besta leiðin til að velja á lista . Á þessum tímum"/>
        <s v="prósentutalan er að færast úr kannski tíu upp í ellefu prósent , eitthvað þar um bil . En við erum"/>
        <s v="Pu þurfi ekki að eyða fleiri nóttum í fangelsi . Það breyti þó engu um það mikla og grófa óréttlæti"/>
        <s v="pyntingum þeirra væri lokið . Aljokhína og Tolokonníkova voru dæmdar í tveggja ára vistun í fangabúðum fyrir óspektir í kirkju"/>
        <s v="R-listinn hafi ákveðið að setja uppbyggingu Sundabrautar í forgang vegaframkvæmda innan höfuðborgarinnar en harmar að það skuli þurfa að bitna"/>
        <s v="R-listinn hafi séð að sér í þessu máli . Sjálfstæðismenn hafi ítrekað lagt fram tillögu í félagsmálaráði um að hætt"/>
        <s v="R-listinn skuli vilja setja Sundabraut á dagskrá , þörf framkvæmd sem kemur öllum vel , en betur má ef duga"/>
        <s v="ráðamenn í Íran skuli sýna vilja til að halda áfram viðræðum við Vesturveldin um bætt samskipti . Saeed Jalili ,"/>
        <s v="ráðamenn í Washington væri farnir að tala í meira sáttatón og var þar sennilega að vísa til ummæla Joe Bidens"/>
        <s v="ráðamenn landsins hafi nýverið gefið sig út fyrir að vilja draga úr opinberum útgjöldum í þeim tilgangi að stemma stigu"/>
        <s v="ráðandi karlar í heiminum ætli að setjast við sama mál og ræða jafnréttismál . Talskona Femínistafélagsins fagnar því sömuleiðis þótt"/>
        <s v="ráðast eigi í byggingu nýs skóla í Skarðshlíð og segir áríðandi fyrir Hraunvallaskóla að stemma stigu við fjölgun nemenda þannig"/>
        <s v="ráðgátan um rostungana sé leyst en hún hefur valdið fræðimönnum nokkrum heilabrotum svo áratugum skiptir . Niðurstöður rannsóknarinnar birtist í"/>
        <s v="ráðgjafarnefnd um tollkvóta skuli lögð af og framkvæmdinni komið í fastari skorður . Hins vegar greini menn á um útfærslur"/>
        <s v="ráðherra ætli að bjóða verkið út nú í vor . Við förum þannig langleiðina með að klára þetta þótt ekki"/>
        <s v="ráðherra ætli ekki að áfrýja dómnum . „ Það er mjög mikilvægt að átta sig á því að sérfræðiþjónustan er"/>
        <s v="ráðherra ætli ekki að áfrýja dómnum . Þórarinn Guðnason , formaður Læknafélags Reykjavíkur : Það er mjög mikilvægt að átta"/>
        <s v="ráðherra ætli ekki að áfrýja málinu . Þórarinn Guðnason , formaður Læknafélags Reykjavíkur : Það er mjög mikilvægt að átta"/>
        <s v="ráðherra boði upplýsta samræðu um Evrópumál og vænti þess að við munum sjá ráðherra menntamála leiða slíka umræðu á opinskáan"/>
        <s v="ráðherra fari að ráðgjöf Hafrannsóknarstofnunnar . Við teljum mikilvægt að vuð byggjum okkar fiskveiðistjórn á vísindalegri ráðgjöf og þekkingu ,"/>
        <s v="ráðherra hafi gert upp hug sinn , “ segir Guðjón S. Brjánsson þingmaður Samfylkingarinnar . „ Ég skil þó ekki"/>
        <s v="ráðherra hafi orðið við áskorun þeirra um að fresta ráðningu nýs skólameistara . Ólafur H. Sigurjónsson verður í starfinu út"/>
        <s v="ráðherra hafi sett þetta fram . Og það kann vel að vera að það hafi áhrif á næstu afstöðu sveitarstjórnarmanna"/>
        <s v="ráðherra hefði ákveðið að rannsaka málið og hvatti til þess að þeim yrði falið að skoða sérstaklega hvort tilefni væri"/>
        <s v="ráðherra hefur áhuga á töfinni , því ég hef bent á að ég hafi ekki aðstöðu til að fylgja eftir"/>
        <s v="ráðherra hefur í grundvallaratriðum fallist á sjónarmið þeirra og vænta þess jafnframt að hann taki til hendinni þegar eftir áramót"/>
        <s v="ráðherra hefur sett í gang vinnu þar sem stefnt er að því að bregðast hratt við þessum vanda . Við"/>
        <s v="ráðherra hygðist beita sér áfram í þessu máli . Þeir átöldu þá málsmeðferð sem Aron hefði fengið í Bandaríkjunum og"/>
        <s v="ráðherra kvaðst myndi beita sér fyrir því að verkinu yrði hraðað . Sagði Hjálmar að tvöföldun Reykjanesbrautarinnar myndi lækka slysastuðul"/>
        <s v="ráðherra leggur mikla áherslu á það og höfum bent á það í umsögn okkar um fjárlög að það þurfi að"/>
        <s v="ráðherra leggur mikla áherslu á það og höfum til dæmis bent á það í umsögn okkar um í þá vinnu"/>
        <s v="ráðherra lýsti því yfir að hann væri því sammála að það mikilvægasta til að stytta biðlista væri spurningin um fjármagn"/>
        <s v="ráðherra ráðist í fimm ný verkefni í kjölfar átaks þeirra , Stöðvum feluleikinn , sem hófst fyrir viku síðan ,"/>
        <s v="ráðherra sé tilbúinn að endurskoða stuðninginn við ferjusiglingarnar . Það er fólkinu á sunnanverðum Vestfjörðum sem myndi bregða sérstaklega ef"/>
        <s v="ráðherra setji fram frumvarp þar sem hugsað er til þess sem gerist eftir nám . &quot; 2 Sindri Daði Rafnsson"/>
        <s v="ráðherra skuli ætla að ráðist í fimm ný verkefni í kjölfar átaks þeirra , Stöðvum feluleikinn ,, en segja enn"/>
        <s v="ráðherra skuli boða til þessa fundar og ræða þessi mál og ég veit að það er fullur vilji til þess"/>
        <s v="ráðherra skuli eiga bein og milliliðalaus samskipti við bæjarbúa um samgöngur á sjó . Jafnframt undirstrikar ráðið þann sterka vilja"/>
        <s v="ráðherra skuli eiga bein og milliliðalaus samskipti við bæjarbúa um samgöngur á sjó undirstrikar ráðið þann sterka vilja sem ríkir"/>
        <s v="ráðherra skuli kynna hugmyndir um hvernig bæta megi þjónustuna . &quot; Sérstaklega líst mér vel á að grunnþjónusta heilsugæslunnar á"/>
        <s v="ráðherra skuli leysa loksins úr þessu samningsbroti sem hefur verið hér viðvarandi og verið staðfest bæði af Hæstarétti og EFTA-dómstólnum"/>
        <s v="ráðherra skuli loksins leysa úr þessu samningsbroti sem hefur verið hérna viðvarandi og verið staðfest bæði af Hæstarétti og EFTA"/>
        <s v="ráðherra skuli taka svo afgerandi afstöðu með heilnæmi og hreinleika lambakjötsins . Þetta muni skila sér í bættri samkeppnisstöðu og"/>
        <s v="ráðherra staðfesti að málið væri enn í vinnslu en gagnrýndi að sama skapi þá andstöðu sem Vinstri-grænir sýndu málinu ."/>
        <s v="ráðherra staðfesti að málið væri í vinnslu en gagnrýndi að sama skapi þá andstöðu sem Vinstri grænir sýni málinu ."/>
        <s v="ráðherra taki undir málið og vona að hún komi því til skila . “ Í andsvari sínu bætti Ólöf við"/>
        <s v="ráðherra tók þessa ákvörðun um að lofa okkur að hafa hér sjúkraflugvél staðsetta á svæðinu í vetur . &gt; //"/>
        <s v="ráðherra vilji beita sér í jafn mikilvægu máli og jafnrétti til launa . Hins vegar er það túlkunaratriði hvernig best"/>
        <s v="ráðherranefnd um lýðheilsumál hafi haldið sinn fyrsta fund í dag . Fram kemur í tilkynningu frá forsætisráðuneytinu , að tofnun"/>
        <s v="ráðherrann fallist á þau sjónarmið mín að gefa þessar upplýsingar út sundurliðaðar með þessum hætti , &quot; segir Kristján ,"/>
        <s v="ráðherrann hefði ákveðið að ræða við forystu Öryrkjabandalagsins , en sagði að betra hefði verið að gera það áður ."/>
        <s v="ráðherrann hefði birt fyrrgreindar auglýsingar um innflutningsbann . Sögðu þeir m.a. mikilvægt að gripið yrði til viðeigandi ráðstafana til að"/>
        <s v="ráðherrann hefði boðað aukið eftirlit með flugi , þar á meðal einkaþotuflugi um Reykjavíkurflugvöll en ekkert bendi til að neitt"/>
        <s v="ráðherrann horfi til einkaframtaksins í þessu efni . Bautasteinninn verður í formi mikillar samgöngumiðstöðvar , sem rísa á úr alfaraleið"/>
        <s v="ráðherrann kallar eftir þessari greiningu . Við hjá N1 höfum í það minnsta ekkert að fela og óttumst ekki þá"/>
        <s v="ráðherrann komi fram með þessa hugmynd því að þetta er vissulega málefni sem við þurfum að ræða á okkar vettvangi"/>
        <s v="ráðherrann skuli opna augun og átta sig á því að hún er ekki ein í heiminum . Vissulega væri það"/>
        <s v="ráðherrann taki af allan vafa um þetta mikilvæga mál og óskaði eftir því við ráðherrann á fundinum að hann tæki"/>
        <s v="ráðherrann vilji vernda stofninn . „ Veikleikinn í svarinu er hins vegar að ráðherrann segir svart á hvítu að Veiðimálastofnun"/>
        <s v="ráðherrann vinnur að henni núna . “ Þriðji orkupakki Evrópusambandsins leggur ekki skyldu á íslensk stjórnvöld um að tengjast innri"/>
        <s v="ráðherrar geti haft ólíkar skoðanir . Eins og skemmtilegt hjónaband , var sagt . Á móti kemur að fyrir börnin"/>
        <s v="ráðherrar menntamála og fjármála vinni nú að lausn yfirvofandi vanda en vilja jafnframt benda á nauðsyn þess að horft sé"/>
        <s v="ráðherrar og þingmenn Framsóknarflokksins taki hér upp og undir stefnu Samfylkingarinnar um að færa jafnréttismálin undir forsætisráðuneytið . Kolbrún Halldórsdóttir"/>
        <s v="ráðherrar VG , þær Katrín Jakobsdóttir og Svandís Svavarsdóttir , hafa nú áttað sig á því að ESB-umsóknin var feigðarflan"/>
        <s v="ráðherraráðið hefði samþykkt tillögu framkvæmdastjórnarinnar sem &quot; túlkaði vilja Evrópusambandsríkja til að aðstoða fagfólk við að koma á framfæri samkeppnishæfum"/>
        <s v="ráðherrarnir taki höndum saman um að leita leiða til úrbóta og jafna aðstæður fólks hvað þetta snertir , “ segir"/>
        <s v="ráðherrum hefðu nú verið settar siðareglur með formlegum hætti að loknu fundi ríkisstjórnar í morgun . Hann segir að breytingarnar"/>
        <s v="ráðið hafi náð að afgreiða beiðni félagsmanna en segir að enn sé margt í lausu lofti . Alls hækka laun"/>
        <s v="ráðið hefur lengt opnunartímann um heilt korter en hins vegar finnst mér það ekki ásættanlegt af hálfu bæjarins að bjóða"/>
        <s v="ráðið væri stofnað á þessum tímamótum en á síðasta ári voru 60 ár liðin frá því að stofnað var til"/>
        <s v="ráðist hafi verið í endurskoðun á húsnæðiskerfinu en gerir ýmsar athugasemdir við frumvörp Eyglóar Harðardóttur um húsnæðisbætur og almennar íbúðir"/>
        <s v="ráðist hafi verið í framkvæmdir á veginum yfir Svínadal sem liggur milli Dalabyggðar og Saurbæjarhrepps í Dalasýslu . Hins vegar"/>
        <s v="ráðist hefði verið í gerð könnunarinnar . Nú væri ljóst hversu útbreitt vandamálið væri og ljóst að bregðast þyrfti við"/>
        <s v="ráðist verði í byggingu fimleikahúss . „ Samfylkingin á Akranesi vill hins vegar að uppbygging fimleikahúss verði á Jaðarsbökkum ."/>
        <s v="ráðning Þorsteins Davíðssonar skuli vera á leið til umboðsmanns Alþingis . Hann segir ekki gott þegar ráðherra og fagnefnd séu"/>
        <s v="ráðning Þorsteins Davíðssonar til embættis héraðsdómslögmanns skuli vera á leið til umboðsmanns Alþingis . Hann segir ekki gott þegar ráðherra"/>
        <s v="Radovan Karadžić , fyrrum leiðtogi Bosníu-Serba , hafi nú verið handtekinn . Karadžić er ásamt Radko Mladić , herstjóra sínum"/>
        <s v="Radovan Karadzic hafi loks verið handtekinn . Höskuldur Kári ræddi við hana nú rétt fyrir fréttir . Ingibjörg Sólrún Gísladóttir"/>
        <s v="ráðstefnan færi fram . Hann ítrekaði hins vegar að Ísraelar myndu ekki taka þátt í henni . Ráðstefnan verður haldin"/>
        <s v="ráðstefnan fór út um þúfur . &quot; Pakistanskir búfræðingar hafa verið andvígir Heimsviðskiptastofnuninni frá byrjun vegna þess að hún er"/>
        <s v="ráðuneyti bankamála skuli vera komið á ábyrgð Vinstrihreyfingarinnar - græns framboðs og felur nýskipuðum ráðherra bankamála að flytja frumvarp til"/>
        <s v="ráðuneytið ætli að gera hér ítarlega úttekt , &quot; segir Pétur . sunna@frettabladid.is Ólína Þorvarðardóttir , þingkona Samfylkingar , og"/>
        <s v="ráðuneytið er nú tilbúið til þess að færa fórnir til að leitast við að sinna með sóma því grundvallarverkefni ríkisvaldsins"/>
        <s v="ráðuneytið hafi ákveðið að taka fram fyrir hendur skólameistara . Ólína Þorvarðardóttir skólameistari MÍ sagðist í Fréttablaðinu í gær ánægð"/>
        <s v="ráðuneytið muni vilja eiga samtal við okkur á nýju ári um útfærslur á þeim leiðum sem eru kynntar í skýrslunni"/>
        <s v="ráðuneytið og Fangelsismálastofnun hefðu gefið sér þennan tíma til að leggja grunn að framtíðarrekstri fangelsa á Litla-Hrauni og á höfuðborgarsvæðinu"/>
        <s v="ráðuneytið sé að vinna í málinu og segir í yfirlýsingu : „ Það er ekki eingöngu Samkeppniseftirlitið , heldur einnig"/>
        <s v="ráðuneytið sé farið að vinna að þessum hlutum . En það er mjög svekkjandi að fimm mánuðum eftir að við"/>
        <s v="ráðuneytið skuli hafa ákveðið að viðhafa réttar aðferðir til að komast að niðurstöðu , &quot; sagði Sigríður Rut , lögmaður"/>
        <s v="ráðuneytið taki undir það mat stofnunarinnar að ekki séu í gildi nógu skýrar reglur um framkvæmd innkaupa hjá lögreglu ."/>
        <s v="ráðuneytið vilji vinna að frekari uppbyggingu og eflingu heilsugæslunnar en það er óviðunandi að í vinnuhópum verði einungis fulltrúar ráðuneytisins"/>
        <s v="ráðuneytin virðast vera að klára þessa vinnu við að koma rafrænu sakavottorðunum í það fyrirkomulag þannig að félögin geta haft"/>
        <s v="rætt sé um málið . Í nýlegri ályktun málnefndar segir að í mörgum háskólagreinum sé mikill meirihluti námsefnis á ensku"/>
        <s v="rætt sé um samkeppnismál en hann telur að taumur stærri fyrirtækja sé dreginn í skýrslunni . Tillögur SA miði að"/>
        <s v="rætt sé um stöðvun á byggingu Tónlistar- og ráðstefnuhúss við Reykjavíkurhöfn . Stjórnin tekur undir ummæli þeirra þingmanna sem telja"/>
        <s v="rætt sé um það á Alþingi að auka fjárframlög til verndar litförótta litnum , &quot; sagði Páll . &quot; Þeim"/>
        <s v="raforkuverð skyldu loks vera gerð opinber af hálfu Landsvirkjunar en sagði í ræðu sinni á fundinum að umhverfi orkufyrirtækja á"/>
        <s v="Ragna Árnadóttir hafi tekið að sér að leiða þá vinnu . Hann sagði greinilegt að ekki allir munu verða sammála"/>
        <s v="Ragnar fékk sér aldrei „ alvöru “ vinnu heldur lagði leikstjórnina fyrir sig . Vaktaserían og myndirnar Börn og Foreldrar"/>
        <s v="Ragnar hafi komist á heiðurslaun . Umræður um málið eru líflegar og þær má lesa með því að smella á"/>
        <s v="Ramadi sé nú aftur í höndum írakskra yfirvalda . Segir Kerry að ISIS hafi þurft að þola mikið tap ."/>
        <s v="rammaáætlun hafi loksins verið samþykkt . Með rammaáætlun er komin forsenda til skynsamlegri auðlindanýtingar . Margar mikilvægar náttúruperlur eru nú"/>
        <s v="rammaáætlun hafi verið samþykkt . Í ályktun fundarins segir að með rammaáætlun sé komin forsenda til skynsamlegri auðlindanýtingar . Slíka"/>
        <s v="rammaáætlunin sé nú loksins tilbúin . Eiríkur Hjálmarsson : Það eru einstök , einstakir kostir sem að deila má um"/>
        <s v="rammaáætlunin sé nú loksins tilbúin . Í gær hófst tólf vikna umsagnarferli þar sem hagsmunaaðilar geta komið að sínum skoðunum"/>
        <s v="rammi hafi verið settur , þó hann sé óþarflega víður . „ Ráðið telur að fyrirtæki sem ekki falla undir"/>
        <s v="rannsaka ætti sérstaklega hvort ávísanir á þessi lyf og markaðssetning þeirra hefði farið úr böndunum . Ásta Ragnheiður Jóhannesdóttir ,"/>
        <s v="rannsaka eigi drápin . Hann segir að brýn nauðsyn sé til að endurskoða þær aðferðir sem viðhafðar eru í hernaði"/>
        <s v="rannsakað eigi aðstæður barnanna á hælinu og hún telur þær frásagnir sem hún hafi heyrt gefa tilefni til þess ."/>
        <s v="rannsókn á málinu sé hafin á ný . „ Það er klárlega stórt skref til að komast að því hvað"/>
        <s v="rannsókn málsins væri lokið - hann taldi afar litlar líkur á því að ákæra yrði gefin út enda hefðu engin"/>
        <s v="rannsókn sé hafin á málinu að nýju . Wood var barnastjarna í Hollywood og lék m.a. í Miracle on 34"/>
        <s v="rannsókn sé hafin á þeim dylgjum og órökstuddu fullyrðingum sem settar hafi verið fram um samráð . Guðmundur Marteinsson ,"/>
        <s v="rannsóknarmenn séu að ganga vasklega til verks í þessum málum . Það hefur verið mikil eftirspurn eftir því að þessari"/>
        <s v="Rannsóknarnefnd umferðarslysa kanni tildrög slyss sem varð aðfaranótt fimmtudagsins þar sem ökumaður bifhjóls lést eftir að bifreið ók utan í"/>
        <s v="rannsóknarvinna í tengslum við útgáfuna um Kirkjur Íslands hefur í nokkrum tilvikum leitt til þess að einstakir kirkjugripir hafa komið"/>
        <s v="rannsóknin á starfsemi spítalans hefði ekki leitt í ljós orsakasamhengi milli manneklunnar og dauðsfalla á spítalanum en lögreglunni í umdæminu"/>
        <s v="rannsókninni miði áfram , nú sé ljóst að unnið er að málinu að fullum þunga og út í samfélagið eru"/>
        <s v="rannsókninni sé lokið . Valgerður Sverrisdóttir , viðskiptaráðherra : Það verður ekki liðið af hálfu stjórnvalda að fyrirtæki viðhafi ólöglegt"/>
        <s v="rapparinn hafi fengið sérdagvinnuvið að hanna fatnað á konur . Dæmi hver fyrir sig . Sjá myndir hér . Eins"/>
        <s v="RARIK hafi tekið þá ákvörðun að flytja starfssemi sína í bæjarfélagið . Stjórn Lífeyrissjóðs Suðurlands hefur samþykkt að ráða Gylfa"/>
        <s v="Rarik hefði tekið þá ákvörðun að flytja starfsemi sína í bæjarfélagið . Rarik óskaði jafnframt eftir stækkun á lóðinni og"/>
        <s v="Rauði krossinn skuli beina athyglinni að jaðarsettum hópum í samfélaginu . Hann segir að varnaðarorð sem uppi voru fyrir 10"/>
        <s v="Raúl Castro heldur ekki maraþon-ræðurnar sem bróðir hans er frægur fyrir ; Kúbanir hafa vísast um annað að hugsa og"/>
        <s v="raunverulegar viðræður stjórnvalda við slitastjórnir væru að hefjast . Fundurinn með slitabúum föllnu bankanna á þriðjudag og undanþágan sem slitabú"/>
        <s v="raunverulegar viðræður stjórnvalda við slitastjórnir væru að hefjast . Fundurinn með slitastjórnum föllnu bankanna á þriðjudag og undanþágan sem slitabú"/>
        <s v="raunvirði sjóðsins sé komið í ríkisreikning . &quot; Selt til erlendra fjárfesta Nýsköpunarsjóður hefur selt nokkur fyrirtæki til erlendra fjárfesta"/>
        <s v="Reading muni leika í ensku úrvalsdeildinni á næstu leiktíð eftir fjögurra ára fjarveru . Reading tryggði sér sæti í efstu"/>
        <s v="Real Techniques förðunarburstarnir , sem eru að fara sigurför um heiminn , eru loksins komnir á íslenskan markað . Förðunarfræðingarnir"/>
        <s v="Reggie Dupree hefði átt góðan leik og það væru góðar fréttir fyrir Keflvíkinga . Hann er búinn að vera sofandi"/>
        <s v="regla númer 50 sem hamlar enn frekar komu flóttafólks og hælisleitenda til Danmerkur hafi tekið gildi . Færslan fór víða"/>
        <s v="reglugerðin sé gefin út til fimm ára því það þýði að nú fyrst sé hægt að fara í almennilega markaðssetningu"/>
        <s v="reglugerðin taki svo fljótt gildi og að hún nái einnig til lögmanna sem stunda milliinnheimtu . Hann fagnar því einnig"/>
        <s v="reglurnar hafi verið settar . Hann eigi eftir að fara betur yfir þær og skoða hvað þær hafi í för"/>
        <s v="regluverk og eftirlit með fjármálastofnunum hafi verið eflt og ekki er lengur gerð athugsemd við að Fjármálaeftirlitið sé undirmannað eins"/>
        <s v="regluverk og eftirlit með fjármálastofnunum hefur verið eflt . Einnig fagnar sendinefndin frumkvæði sem gætt hefur í starfi Fjármálaeftirlitsins ."/>
        <s v="Reham hefði læknast af krabbameini . Þau láta eftir sig þrjú börn sem öll eru undir sex ára aldri ."/>
        <s v="rekstur bankans sé tiltölulega stöðugur á milli ára . Hagnaður bankans var aðeins meiri á sama tíma í fyrra ,"/>
        <s v="rekstur sveitarfélagsins leyfi áframhaldandi framkvæmdir til hagsbóta fyrir íbúa í Húnaþingi vestra . „ Þessar framkvæmdir eru aðeins mögulegar vegna"/>
        <s v="rekstur sveitarfélagsins leyfi áframhaldandi framkvæmdir til hagsbóta fyrir íbúa í Húnaþingi vestra . Þessar framkvæmdir séu aðeins mögulegar vegna ábyrgrar"/>
        <s v="rektor skuli segja að Háskólinn hafi í hyggju að bjóða stúdentum upp á annað trúarlegt , hlutlausara bæna- og hugleiðsluherbergi"/>
        <s v="remixið sem við Margeir gerðum af laginu Niðrá strönd með Prinspóló er komið í sölu inn á gogoyoko.com . Við"/>
        <s v="repúblikanar virðist í sjálfseyðingaham . Sjálf segist hún ætla að tóra til að sjá Elizabeth Warren verða forseta . Hún"/>
        <s v="réttar upplýsingar hafi nú komið fram um þessa hlið Evrópumálanna og lætur í ljós þá von sína að áfram verði"/>
        <s v="réttarkerfið er tilbúið til að endurskoða fyrri ákvarðanir ef rök standa til þess , “ segir Lúðvík . „ Ég"/>
        <s v="réttarkerfið er tilbúið til þess að endurskoða fyrri ákvarðanir ef að , ef að rök standa til þess og ég"/>
        <s v="réttaróvissu verði eytt . „ Þetta er svolítið eins og að ef lögreglumenn myndu varpa ábyrgð á Vegagerðina þegar þeir"/>
        <s v="réttindabarátta samkynhneigðra hefur náð eins langt og raun ber vitni . Ný lög um réttarstöðu samkynhneigðra tóku gildi 27. júní"/>
        <s v="réttindi færist upp á við . Við myndum aldrei mótmæla slíku , &quot; sagði hún . BHM er með lausa"/>
        <s v="réttlætið hefði náð fram að ganga . Dómarinn í málinu sagði þegar hann las niðurstöðuna fyrir Castree , að þetta"/>
        <s v="réttlætið hefði sigrað . Gamanleikari , sem brá sér í gervi eins þingmannsins , sagðist viss um að þetta væri"/>
        <s v="réttlætið skyldi ná fram að ganga en taldi jafnframt ljóst að menn gætu ekki skotið sér undan pólitískri ábyrgð og"/>
        <s v="réttlætinu hefði loks verið fullnægt . „ Hann er ekki maður – hann er skrímsli . Hvernig gat hann gert"/>
        <s v="Reykjafoss hafi nú viðkomu á Húsavík á leið sinni til meginlands Evrópu . Daniel Sturridge , framherji Liverpool á Englandi"/>
        <s v="Reykjanesbær greiddi starfsfólki sínu sómasamleg laun . Það kom því ekki á óvart að á fyrsta bæjarráðsfundi eftir íbúafundinn var"/>
        <s v="Reykjanesbær hafi ákveðið að ganga til samninga við félagið . Í því sé fólgin viðurkenning á því að TM bjóði"/>
        <s v="Reykjavíkurborg hafi ákveðið að gera úttekt á málefnum einkaskóla í borginni en nýlega kom út skýrsla starfshóps um einkarekna grunnskóla"/>
        <s v="Reykjavíkurborg hafi beint þeim tilmælum til Alþingis að breyta lögum sem varða fasteignaskatta á hesthús , en hann leggur áherslu"/>
        <s v="Reykjavíkurborg hafi dregið hækkanirnar til baka og segir að það sé mjög mikilvægt að menn trúi því að það sé"/>
        <s v="Reykjavíkurborg hafi samþykkt að gera notkun blárra ljósa óheimila og hvetur aðra til að fylgja á eftir . Mannréttinda- og"/>
        <s v="Reykjavíkurborg hefði orðið við óskum bæjarstjóra Seltjarnarness um viðræður um byggingu hjúkrunarheimilis á Lýsislóðinni við Grandaveg . Hugmyndir séu um"/>
        <s v="Reykjavíkurborg sé í stóru hlutverk á La Mercé í tónleikahaldi , listsköpun og menningu . Viðburðurinn verður haldinn í Wer-Haus"/>
        <s v="Reykjavíkurborg sé umhugað um endurnýjun gatna í gamla bænum , en mótmælum harðlega skorti á samráði . Hagsmunaaðilum hafa ekki"/>
        <s v="Reykjavíkurborg skuli hafa samþykkt að gera notkun blárra ljósa óheimila og hvetur aðra til að fylgja á eftir . Mannréttinda-"/>
        <s v="Reykjavíkurborg skuli leggja aukið fé til myndlistar og skuli sjá hag sinn í bættu myndlistarumhverfi , en það er mikilvægt"/>
        <s v="Reykjavíkurborg skuli skora á ríkisstjórnina um að stækka griðasvæði hvala í Faxaflóa , en borgarstjórn samþykkti samhljóða ályktun þess efnis"/>
        <s v="Reykjavíkurborg skuli taka yfir verkefni ríkisins og segir það afar mikilvægt skref í baráttunni . 8 Það eru margir sem"/>
        <s v="Reykjavíkurlistinn hafi nú loksins viðurkennt fjárhagsvanda Leikfélags Reykjavíkur og ákveðið að hefja alvöru viðræður við stjórnendur félagsins um lausn þess"/>
        <s v="reykvískir rokkarar vilji spila hjá okkur , &quot; segir Ari Schröder , veitingamaður á Café Amsterdam . Tónleikaröð Smekkleysu og"/>
        <s v="reynd var ný aðferð við umhverfismat skipulagstillögu og sjá má að skipulagið verður vistvænt , &quot; sagði Siv . Ingibjörg"/>
        <s v="reyndur leikmaður á borð við Guðrúnu , sem leikið hefur átta A-landsleiki , haldi tryggð við félagið . Guðbjörg Gunnarsdóttir"/>
        <s v="Reynir ætli að skrifa bókina , enda séu þeir í sama líði í baráttunni gegn fíkniefnanotkun . En þrátt fyrir"/>
        <s v="reynt sé að koma til móts við barnið með einhverjum hætti en ljóst er að umrædd lausn myndi ekki henta"/>
        <s v="reynt sé að koma til móts við sjónarmið foreldra og vinnuveitenda með því að samræma vetrarfrí í grunnskólum Reykjavíkur en"/>
        <s v="reynt verði að breyta ferðavenjum Reykvíkinga en uppi eru efasemdir um að slíkt takist nema á löngum tíma , &quot;"/>
        <s v="rífa eigi kofaskrifli en aðrir tala um menningarsögulegt slys . Rétt er að taka fram að ekki hefur verið ákveðið"/>
        <s v="ríkari þjóðir heims skuli ætla að stofna sérstakan sjóð til að auðvelda þróunarríkjum að aðlagast loftslagsbreytingum . Stofnun sjóðsins var"/>
        <s v="ríki heims skuli vera komin svo langt í hnattrænni samvinnu að þau geti tekið á eins flóknum og erfiðum viðfangsefnum"/>
        <s v="ríki og sveitarfélög ætli í tímabærar samgöngubætur á höfuðborgarsvæðinu , &quot; segir Sigurður Hannesson , framkvæmdastjóri Samtaka iðnaðarins . Samgöngusáttmáli"/>
        <s v="ríki og sveitarfélög hafi náð saman um stofnun félags sem á að sjá um framkvæmdir og fjármögnun samgöngubóta á höfuðborgarsvæðinu"/>
        <s v="ríkið ætlaði ekki að endurreisa bankanna með eigin fjármunum , en harmað hversu mikil leynd hafi hulið ferlið . Samningar"/>
        <s v="ríkið ætli að leggja einum milljarði meira til reksturs spítalans en áformað var . Hann telur þó að spítalinn muni"/>
        <s v="ríkið ætli að taka þátt í að axla ábyrgð á vandamálum heimsins og felur nú velferðarsviði að hefja viðræður við"/>
        <s v="ríkið hækki sitt framlag , &quot; segir Hannes , &quot; fyrri viljayfirlýsingin gekk út á að kanna það hvernig við"/>
        <s v="ríkið hafi keypt jörðina Fell við Jökulsárlón . Í tilkynningu frá samtökunum er ríkisstjórnin sögð hafa stigið mikilvægt skref í"/>
        <s v="ríkið hafi viðurkennt mikilvægi geoparka með þessu framlagi sem mun renna styrkum stoðum undir rekstur og framþróun Kötlu Geopark ."/>
        <s v="ríkið hefur greitt niður nánast allar sínar skuldir og Seðlabankinn er peningalega öflugri heldur en nokkru sinni fyrr . En"/>
        <s v="ríkið hygðist fela sérstakri stofnun eignahlut sinn í bönkunum sem myndi stuðla að ákveðinni fjarlægð frá hinu pólitíska valdi ."/>
        <s v="ríkið og Reykjavíkurborg skuli hafa undirritað viljayfirlýsingu um að ljúka byggingu Tónlistar- og ráðstefnuhússins . ,, Þrátt fyrir slæmt efnahagsástand"/>
        <s v="ríkið sé aftur að koma inn með endurgreiðslur til þessa málaflokks en öðrum finnst sem ekki sé nóg að gert"/>
        <s v="ríkið sé orðið kjarnorkuveldi . Borðar með boðskapnum hanga víða um borgina á áberandi stöðum . Og meira um þetta"/>
        <s v="ríkið skuli hafa fengið hagstætt tilboð í reksturinn . Víkverji , sem er einn af skattborgurum þessa lands , getur"/>
        <s v="ríkið stefni á að gera kjör opinberra starfsmanna hæf til samkeppni við kjör á almennum markaði . Hún segir launahækkun"/>
        <s v="ríkið stefni á að gera kjör opinberra starfsmanna hæf til samkeppni við kjör á almennum vinnumarkaði . Hún segir launahækkun"/>
        <s v="ríkið sýni verkefninu áhuga . Bjarni Benediktsson , fjármálaráðherra , og Eyþór Arnalds , oddviti Sjálfstæðisflokksins í Reykjavík , boðuðu"/>
        <s v="ríkið vilji veita fé til að styðja samfélag múslíma í Svíþjóð . Hann varar þó við því að afskipti ríkisins"/>
        <s v="ríkin hafi náð samstöðu um mörg mikilvæg mál , og náð langt með að semja um regluverk um viðskipti með"/>
        <s v="ríkin tvö hafi tekið þetta frumkvæði . Með því koma þau að nokkru leyti til móts við Evrópusambandið sem hefur"/>
        <s v="ríkis , ríkisstjórnin skuli hafa rofið sinn eigin trúnað . Í viðtölum við fjölmiðla núna í hádeginu vegna þess að"/>
        <s v="Ríkisdagurinn sænski hefur nú leitt tvöfaldan ríkisborgararétt í lög í Svíþjóð . Lögin taka gildi 1. júlí nk . Nú"/>
        <s v="ríkisendurskoðandi skuli fjalla um söluhagnað Skinneyjar-Þinganess þó að hann mómæli því harðlega að hagnaðurinn nemi 495 milljónum eins og virtist"/>
        <s v="Ríkisendurskoðun á að fara yfir málið , því ég trú ekki öðru heldur að hann komist að þeirri niðurstöðu að"/>
        <s v="Ríkisendurskoðun ætli að gera úttekt á starfseemi félagsins og segist þess fullviss að slík úttekt leiði í ljós að farið"/>
        <s v="Ríkisendurskoðun hafi ákverðið að gera úttekt á starfsemi félagsins , eins og stjórnin óskaði raunar eftir fyrr á árinu ."/>
        <s v="Ríkisendurskoðun hafi verið falið að skoða málið og segir það góða stjórnsýslu að skoða hvort undanþáguákvæðum laganna sé rétt beitt"/>
        <s v="Ríkisendurskoðun mun nú fjalla um þessi mál og telur rétt að tjá sig ekki frekar fyrr en að þeirri skoðun"/>
        <s v="Ríkisendurskoðun muni taka rekstur embættisins til skoðunar . Páll Magnússon , formaður allsherjar- og menntamálanefndar Alþingis sagði í samtali við"/>
        <s v="ríkisendurskoðun muni taka rekstur embættisins til skoðunar . Páll Magnússon formaður allsherjar- og menntamálanefndar Alþingis sagði í samtali við fréttastofu"/>
        <s v="Ríkisendurskoðun myndi ráðast í stjórnsýsluúttekt á embætti Ríkislögreglustjóra . „ Við þetta ástand verður ekki unað enda kastar það rýrð"/>
        <s v="Ríkisendurskoðun skoði úthlutanir úr framkvæmdasjóðnum , það valdi sér engum áhyggjum . Jörð heldur áfram að skjálfa í Japan ."/>
        <s v="Ríkisendurskoðun verði falið að kanna samninginn . Þetta kom fram við utandagskrárumræðu á Alþingi í dag um samninginn . Stjórnarandstæðingar"/>
        <s v="ríkislögreglustjóri láti sig málið varða . Snorri Magnússon , formaður Landssambands lögreglumanna , fullyrti í sjónvarpsfréttum Ríkisútvarpsins í gærkvöldi ,"/>
        <s v="ríkissaksóknari ætli að láta kanna ýmsa þætti rannsóknar á andláti þeirra . Hún segir ættingja hafa beðið þess í mörg"/>
        <s v="ríkissaksóknari hafi lagt fyrir Lögreglustjórann á höfuðborgarsvæðinu að rannsaka mál sem varðar kærur samtakanna vegna ummæla sem samtökin telja að"/>
        <s v="ríkissaksóknari hafi skilning á áhyggjum lögmanna af því að í hlerunum á síma sakbornings komi fram upplýsingar úr trúnaðarsamtölum sakbornings"/>
        <s v="ríkissaksóknari kalli eftir gögnum . „ Ég vona að það komist niðurstaða í málið sem fyrst , vegna þess að"/>
        <s v="ríkissjóður hafi nýtt forkaupsréttar og keypt jörðina Fell í Suðursveit sem á land að austurströnd Jökulsárlóns og leggur til að"/>
        <s v="ríkisskattstjóri skuli hafa ákveðið að láta til &quot; skarar skríða &quot; í málinu . Spurningar vakna Ríkið úthlutar framseljanlegum fiskveiðiréttindum"/>
        <s v="ríkissskattstjóri skoði og hafi eftirlit með að fólk skili sköttum og gjöldum þannig að allir sitji við sama borð í"/>
        <s v="ríkissstjórnin sýndi lit en vonbrigði væru að aðgerðirnar kæmu svona seint , væru svona litlar og götóttar . Guðni Ágústsson"/>
        <s v="ríkisstjórn Davíðs Oddssonar hafi nú stigið fyrsta skrefið í átt að einkavæðingu Landssíma Íslands hf. með sölu á 49% hlut"/>
        <s v="ríkisstjórn Davíðs Oddssonar hafi nú stigið fyrsta skrefið í átt að einkavæðingu Landssímans hf. með sölu á 49% hlut hins"/>
        <s v="ríkisstjórn hafi sett ráðherrum siðareglur með formlegum hætti . Ekki hafi þótt ástæða til að endurskoða siðareglurnar frá 2011 frá"/>
        <s v="ríkisstjórn Íslands hafi óskað eftir formlegum samstarfi við Alþjóðagjaldeyrissjóðinn ( IMF ) um að koma á efnahagslegum stöðugleika á Íslandi"/>
        <s v="ríkisstjórn Íslands samþykkti nýlega þriggja ára áætlun um kynjaða hagstjórn og fjárlagagerð . Var ályktun þess efnis samþykkt á aðalfundi"/>
        <s v="ríkisstjórn Jóhönnu Sigurðardóttur , að ríkisstjórn Jóhönnu Sigurðardóttur hefði fært ríkisfjármálin frá agaleysi til aga . Að minnsta kosti átta"/>
        <s v="ríkisstjórn Jóhönnu Sigurðardóttur hefði fært ríkisfjármálin frá agaleysi til aga . Hópar vopnaðra vígamanna ógna öryggi og stöðugleika í Líbíu"/>
        <s v="ríkisstjórn Jóhönnu vilji tryggja að skuldbinding íslenska innistæðutryggingasjóðsins sé bindandi . Hann kveðst jafnframt vona að málið geti nú leyst"/>
        <s v="ríkisstjórn landsins skuli bregðast skjótt við þeim aðkallandi vanda sem íslenskir námsmenn etja við þessa dagana , sérstaklega þeir stúdentar"/>
        <s v="ríkisstjórn Malaví hafi frestað gildistöku laga sem brjóta á mannréttindum samkynhneigðra . Um er að ræða lagagreinar í hegningarlögum sem"/>
        <s v="ríkisstjórn og þingflokkar á Alþingi komi til móts við skólann og að framundan séu bættar horfur í fjármálum skólans fyrir"/>
        <s v="ríkisstjórn Póllands væri tilbúið til að leggja mikla fjármuni til byggingar herstöðvarinnar . Pólverjar hafa boðist til þess að verja"/>
        <s v="ríkisstjórnin áætlar að auka framlög til málaflokksins í næstu fjárlögum . Í öðru lagi þurfa allir aðilar , háskólar rannsóknastofnanir"/>
        <s v="ríkisstjórnin ætli að breyta lögum til að auðvelda störf nefndar sem er að skoða gögn um símahleranir og starfsemi öryggislögreglu"/>
        <s v="ríkisstjórnin ætli að flýta brúargerðinni um Laugardælaeyju . Það er margt sem bendir til að hér liggi ekkert á ."/>
        <s v="ríkisstjórnin ætli að gefa geðheilbrigðismálum hátt undir höfði en samkvæmt fjárlagafrumvarpi 2018 á að hækka framlög til málaflokksins . Það"/>
        <s v="ríkisstjórnin ætli að gera þetta en ríkið verður um leið að átta sig á því að það eru fleiri í"/>
        <s v="ríkisstjórnin ætli að grípa til aðgerða til varnar gegn hugsanlegum heimsfaraldri inflúensu og annarri stórkostlegri heilsuvá . Hún lýsir því"/>
        <s v="ríkisstjórnin ætli að halda áfram með frumvarp um réttindi hinsegin fólks og að Svandís ætli sér að ná þverpólítíska samstöðu"/>
        <s v="ríkisstjórnin ætli að standa við þau orð sín að lengja fæðingarorlofið en hins vegar verð ég að segja að mér"/>
        <s v="ríkisstjórnin ætli að verja tveimur milljörðum til málefna flóttamanna og hælisleitenda næstu tvö árin . Hún hefði viljað sjá Ísland"/>
        <s v="ríkisstjórnin ætli að verja þessum fjármunum til þessa málaflokks . Hún kveðst þó telja að Ísland ætti að taka við"/>
        <s v="ríkisstjórnin ætli sér að endurskoða lög um Lánasjóð íslenskra námsmanna með það að markmiði að bæta kjör námsmanna og hvetur"/>
        <s v="ríkisstjórnin átti sig á alvarleika málsins . Nú er bara að láta hendur standa fram úr ermum . &quot; Hann"/>
        <s v="ríkisstjórnin beini athygli sinni að málefnum Vestfjarða en segir aðgerðirnar fela í sér stefnubreytingu stjórnvalda . Einar hefði þó viljað"/>
        <s v="ríkisstjórnin efni til samráðs við aðila vinnumarkaðarins . Þó lítið hafi komið fram um stefnu stjórnvalda í efnahagsmálum á fundinum"/>
        <s v="ríkisstjórnin er búin að taka ákvörðun um það að leggja þetta fram og geri mér vonir um það að það"/>
        <s v="ríkisstjórnin flýtti framkvæmdum til að bregðast við vaxandi atvinnuleysi . &quot; Öðrum þræði lýsir þetta þó nokkrum kosningaskjálfta ekki síst"/>
        <s v="ríkisstjórnin hafi , ári eftir að hún tók við völdum , áttað sig á húsnæðisvandanum . „ Það er hins"/>
        <s v="ríkisstjórnin hafi ákveðið að leggja fram aukið fé til vegaframkvæmda á næstu átján mánuðum en um leið vakin athygli á"/>
        <s v="ríkisstjórnin hafi ákveðið að ráðstafa hluta af söluandvirðinu til þess að flýta gerð Sundabrautar . Árni segir , að nokkuð"/>
        <s v="ríkisstjórnin hafi brugðist við þeim aðstæðum sem eru uppi á húsnæðismarkaði núna , &quot; segir Ingibjörg Þórðardóttir , formaður Félags"/>
        <s v="ríkisstjórnin hafi fallist á tillögu félags- og tryggingamálaráðherra að fara í þessa breytingu og það er vilji heyri ég ríkisstjórnarinnar"/>
        <s v="ríkisstjórnin hafi komið á fót hagræðingarhópi í því skyni að hagræða í ríkisrekstrinum . Þó álíta þeir niðurskurð í eftirliti"/>
        <s v="ríkisstjórnin hafi komið til móts við kröfur námsmanna og hækkað verulega bæði grunnframfærslu og frítekjumark Lánasjóðs íslenskra námsmanna . Í"/>
        <s v="ríkisstjórnin hafi loksins axlað ábyrgð . En um leið segjum við þótt fyrr hefði verið . Þingflokkar Samfylkingar og Sjálfstæðisflokks"/>
        <s v="ríkisstjórnin hafi loksins axlað ábyrgð en um leið segjum við þótt fyrr hefði verið . Guðjón Arnar Kristjánsson , formaður"/>
        <s v="ríkisstjórnin hafi loksins sætt ábyrgð og sagði hann að þótt fyrr hefði verið . Jólafríum flestra landsmanna er lokið enda"/>
        <s v="ríkisstjórnin hafi nú sett ráðherrum siðareglur með formlegum hætti , að því er haft er eftir honum í fréttatilkynningu ráðuneytisins"/>
        <s v="ríkisstjórnin hafi rankað við sér og viðurkennt vanda heimilanna . Félagsmálaráðherra hefur undanfarnar vikur unnið að því að móta almennar"/>
        <s v="ríkisstjórnin hafi samþykkt innkaupastefnu fyrir opinber innkaup matvæla sem byggir á því að draga úr neikvæðum umhverfisáhrifum við framleiðslu ,"/>
        <s v="ríkisstjórnin hafi sett fram skilyrði fyrir því að þessum búum í slitameðferð sé kleift að klára nauðasamninga og , þannig"/>
        <s v="ríkisstjórnin hafi sett fram skilyrði fyrir því að þessum búum í slitameðferð verði gert kleift að klára nauðasamninga . „"/>
        <s v="ríkisstjórnin hafi sett fram tillögur um aðgerðir sem miða að því að lækka matvælaverð . &quot; Því ber að fagna"/>
        <s v="ríkisstjórnin hafi skipað stjórnlagaráð og að unnið sé að endurskoðun á stjórnarskrá Íslands . Við höfum fylgst með fréttum af"/>
        <s v="ríkisstjórnin hafi tekið upp tillögu vinnumarkaðarins að stöðugleikasáttmála . Þá vonast hann til þess að fastar verði tekið á vanda"/>
        <s v="ríkisstjórnin hafi tekið þá ákvörðun að siglingar milli Vestmannaeyja og Landeyjahafnar hefjist 1. júlí 2010 , &quot; segir Elliði Vignisson"/>
        <s v="ríkisstjórnin hafi þegar brugðist við framkominni gagnrýni og auglýst eftir húsnæði til leigu undir fangelsi tímabundið . &quot; Þetta sýnir"/>
        <s v="ríkisstjórnin hefði rofið eigin trúnað , því þannig hefðu nauðsynlegar upplýsingar skilað sér til þjóðarinnar . „ En íslenska þjóðin"/>
        <s v="ríkisstjórnin hefði vaknað af dvalanum en vonbrigðum ylli hve tillögurnar kæmu seint fram og hve þær væru götóttar og rýrar"/>
        <s v="ríkisstjórnin hefur horfið frá fyrirhuguðum virðisaukaskattshækkunum á ferðaþjónustuna sem boðaðar höfðu verið í fjármálaáætlun fyrir árin 2018 til 2022 ."/>
        <s v="ríkisstjórnin hefur lagt fram drög að þeirri vinnu . Að sjálfsögðu á Alþingi að leiða þetta ábyrgðarstarf en þjóðin þarf"/>
        <s v="ríkisstjórnin hefur lagt sitt af mörkum til þess að samkomulag aðila vinnumarkaðarins frá lokum síðasta árs standi . Vísitala neysluverðs"/>
        <s v="ríkisstjórnin hefur nú sett ráðherrum siðareglur með formlegum hætti , “ segir Sigurður Ingi Jóhannsson forsætisráðherra í tilkynningu . Að"/>
        <s v="ríkisstjórnin hefur sett fram tillögur um aðgerðir sem miða að því að lækka matvælaverð . Því ber að fagna sérstaklega"/>
        <s v="ríkisstjórnin hefur tekið ógn loftslagsbreytinga alvarlega , en strax í nóvember 2015 kynnti hún öflug verkefni Sóknaráætlun í loftslagsmálum til"/>
        <s v="ríkisstjórnin hefur tekið þessa ákvörðun . Í forystugrein blaðsins hinn 10. desember 1991 var varað við því að Ísland segði"/>
        <s v="ríkisstjórnin hefur veitt velferðarráðherra og fjármálaráðherra heimild til að ganga til samninga við Reykjanesbæ um byggingu 60 rýma hjúkrunarheimilis á"/>
        <s v="ríkisstjórnin heldur , stendur við þau áform en það er alveg ljóst að það vantar verulega upp á rekstrargrunn spítalans"/>
        <s v="ríkisstjórnin hrykki upp af dvalanum og sýndi lit . Benti hann á að þingflokkar Vinstri - grænna og Fjrálslynda flokksins"/>
        <s v="ríkisstjórnin hyggist draga aðildarumsókn að Evrópusambandinu til baka . Í tilkynningu segir að ljóst sé að ekkert af því sem"/>
        <s v="ríkisstjórnin hyggist setja nýsköpunarstefnu fyrir Ísland og ætlum að leggja okkar af mörkum með því að gefa út nýsköpunarstefnu Samtaka"/>
        <s v="ríkisstjórnin hyggist vinna markvisst gegn brottfalli nemenda og vilji efla áherslu á nám í iðn-, verk-, tækni-, hönnunar- og listgreinum"/>
        <s v="ríkisstjórnin lækkaði tekjuskatt og vonast eftir að þetta væri aðeins fyrsta skrefið í skattalækkunum . Hin nýútkomna bók ætti að"/>
        <s v="ríkisstjórnin leggi áherslu á að bæta samgöngur höfuðborgarinnar við ráðstöfun söluandvirðis Símans . Sérstakri ánægju er lýst með að ekki"/>
        <s v="ríkisstjórnin leggi svo mikið upp úr uppbyggingu á svæðinu . Tillögur Norðvesturnefndar ríkisstjórnarinnar hafa vakið bæði athygli og fengið þó"/>
        <s v="ríkisstjórnin og Alþingi hafa tekið visst skref í endurreisn heilbrigðiskerfisins með nýju fjárlagafrumvarpi og vona ég að sú þróun sé"/>
        <s v="ríkisstjórnin samþykkti í gær að hefja framkvæmdir við fjögur stjór samgönguverkefni til viðbótar við önnur verkefni sem Vegagerðin sinnir ."/>
        <s v="ríkisstjórnin sé að bregðast við . Hann telur mikilvægt að Íslendingar svari kallinu með því að taka á móti fólki"/>
        <s v="ríkisstjórnin sé að taka á ástandi efnahagsmála hér á landi . Okkur hefur ekki þótt þeir vera snöggir í svifum"/>
        <s v="ríkisstjórnin sé nú komin inn á það spor að skoða í alvöru nauðsyn þess að styrkja gjaldeyrisforða Seðlabankans . Það"/>
        <s v="ríkisstjórnin sé reiðubúin til viðræðna við aðila vinnumarkaðarins um samráð og samstöðu um stöðugleikasáttmála . Án samráðs verður engin sátt"/>
        <s v="ríkisstjórnin sé tilbúin að falla frá skilyrðum um að einungis innri leiðin sé til skoðunar . &quot; Ég lít svo"/>
        <s v="ríkisstjórnin sjái að sér í málinu . Tilgangur flutningsjöfnunarsjóðs olíuvara er að jafna olíuverð í landinu og á þessu ári"/>
        <s v="ríkisstjórnin skoði þessi mál . „ Það liggur fyrir að hér eru engar hindranir fyrir þessar erlendu risa að koma"/>
        <s v="ríkisstjórnin skuli ætla sér að taka þátt í umræðunum enda sé það krafa ASÍ að fleiri aðilar en launafólk og"/>
        <s v="ríkisstjórnin skuli hafa ákveðið að hleypa söluandvirði Símans ekki út í hagkerfið með því að ráðstafa rúmlega 32 milljörðum króna"/>
        <s v="ríkisstjórnin skuli hafa rofið sinn eigin trúnað í viðtölum við fjölmiðla núna í hádeginu vegna þess að það trúnaðarmál sem"/>
        <s v="ríkisstjórnin skuli hafa veitt um 850 milljónum króna til uppbyggingar- og verndaraðgerða á ferðamannastöðum sem eru í eigu eða umsjón"/>
        <s v="ríkisstjórnin skuli markvisst fylgja eftir þeirri afstöðu sinni að það verði að bregðast við þeirri keðjuverkun launahækkana sem hafi verið"/>
        <s v="ríkisstjórnin skuli taka þetta til efnislegrar umræðu því að það er einmitt svo mikilvægt að menn geri sér fyrir því"/>
        <s v="ríkisstjórnin skyldi fara jafn langt og hún gerði til að jafna rétt samkynhneigðra og gagnkynhneigðra . Um 50 íbúar úr"/>
        <s v="ríkisstjórnin skyldi koma að gerð kjarasamninga með þessum hætti . &quot; Við teljum að það sé mikil ábyrgð því samfara"/>
        <s v="ríkisstjórnin skyldi koma að málum eins og gert hefði verið , þótt í yfirlýsingu ríkisstjórnarinnar væri ekkert vikið að skattamálum"/>
        <s v="ríkisstjórnin skyldi sæta ábyrgð „ þótt fyrr hefði verið , “ sagði hann . Sigmundur Davíð Gunnlaugsson , þrjátíu og"/>
        <s v="ríkisstjórnin stefni að því að styrkja raforkukerfið um allt land . Hins vegar sé erfitt að ráða í fullyrðingu um"/>
        <s v="ríkisstjórnin styðji áform um að leysa húsnæðisvanda þingsins . Hann segir þó ekki tímabært að ákveða hvort nýta eigi gamla"/>
        <s v="ríkisstjórnin sýni þennan lit að hún vakni af dvalanum en vonbrigðin eru að sjálfsögðu þau að það skuli skila svona"/>
        <s v="ríkisstjórnin taki afgerandi afstöðu gegn því að ríkið taki á sig hluta af launakostnaði útgerðanna og taki upp sjómannaafsláttinn að"/>
        <s v="ríkisstjórnin undirbúi aðgerðir til að draga úr sveiflum á gengi íslensku krónunnar og að forsendur peninga- og gjaldmiðilsstefnu Íslands verði"/>
        <s v="ríkisstjórnin virðist nú , þegar efnahagsástand er sem best , ætla að draga saman seglin . Fjöldi látinna eftir sprenginguna"/>
        <s v="ríkisstofnun bjóði upp á faglega kvikmyndamenntun því það mun gera þeim kleift að breikka áhorfendahóp sinn þegar fram líða stundir"/>
        <s v="ríkistjórn landsins skuli bregðast skjótt við þeim aðkallandi vanda sem íslenskir námsmenn etja við þessa dagana , sérstaklega þeir stúdentar"/>
        <s v="Ríkisútvarpið væri hætt að senda út frá glyssamkomunni . Vildi Baltasar að Kolbrún fengi þá styttu sem var afgangs en"/>
        <s v="ríkisvaldið hafi ákveðið viðræður við heimamenn um gerð ganganna . Ljóst er þó að göngin verða ekki tilbúin fyrr en"/>
        <s v="ríkisvaldið hafið ákveðið viðræður við heimamenn um gerð ganganna . Ljóst er að göngin verða ekki tilbúin fyrr en 2011"/>
        <s v="ríkisvaldið sé að veita þessum málaflokki athygli . Hann tekur sérstaklega fram að erfitt sé að leggja mat á tillögurnar"/>
        <s v="ríkisvaldið sé farið að vinna að matvælastefnu fyrir Ísland og gerir ráð fyrir því að þar verði tekið tillit til"/>
        <s v="ríkisvaldið sé tilbúið að vinna með sveitarstjórnum að því að efla almenningssamgöngur , “ sagði Björn Ingi . Hvorki Björn"/>
        <s v="ríkisvaldið sýni verkefninu áhuga . Bjarni Benediktsson , fjármálaráðherra , og Eyþór Arnalds , oddviti Sjálfstæðisflokksins í Reykjavík , boðuðu"/>
        <s v="ríkt samráð hefði verið haft við LLÍ vegna nýrra laga um náttúruvernd sem tóku gildi þann 15. nóvember síðastliðinn ."/>
        <s v="rímnaskáldið var ef til vill komið í farsæla höfn , lögðust þeir á eitt , Bjarni Thorsteinsson , amtmaður á"/>
        <s v="Ringling hafi nú lagt upp laupana . Þó að sirkusinn hafi hætt að nota fíla notaði hann áfram önnur dýr"/>
        <s v="ritnefnd sé tekin til starfa og verkefnið þar með komið af stað . Hins vegar harmi hann hvernig sveitarstjórn hefur"/>
        <s v="ritstjórnarstefna jafn öflugs vefmiðils og Smugunnar sé í takt við stefnu Vinstri grænna . Drífa kynnti skýrslu stjórnar VG á"/>
        <s v="Róbert ætli að styðja ríkisstjórnina fram að kosningum . &quot; Hann er körinn á þing fyrir Samfylkinguna og það væri"/>
        <s v="Rodgers framlengi hjá félaginu . Zinedine Zidane , aðstoðarþjálfari Real Madrid á Spáni , mun að öllum líkindum taka við"/>
        <s v="Rodgers mun skrifa undir nýjan samning eftir að tímabilið klárast . „ Ég hef augljóslega verið í samningaviðræðum við félagið"/>
        <s v="Rodney Reed sé enn á meðal vor , á meðan mál hans verður rannsakað á nýjan leik . Þó við"/>
        <s v="rokkhljómsveit sem var á sviðinu þegar eldurinn braust út , var ekki dæmd sek . Eldurinn breiddist út á dansstaðnum"/>
        <s v="ruglið er svolítið að víkja . Ég vona að þetta sé í síðasta skipti sem við Íslendingar erum í stórum"/>
        <s v="rúmur tími gæfist til að ræða stjórnarskrána . Hann andmælti orðum Skúla Helgasonar , þingmanns Samfylkingar , sem hafði mælt"/>
        <s v="Rússar &quot; leystu þjóðina úr ánauð &quot; 1945 ) - þetta var árið þegar alþjóðlega olíukreppan eyðilagði efnahagslega ávinninga &quot;"/>
        <s v="Rússar brjótist inn í tölvur demókrata . Þeir megi gjarnan komast í tölvupósta Hillary Clinton og birta þá . „"/>
        <s v="Rússar hefðu opnað á það að ræða við Íslendinga um mögulega lánveitingu . &quot; En tengdi það auðvitað á engan"/>
        <s v="Rússar hefðu opnað á það að ræða við Íslendinga um mögulega lánveitingu . „ En tengdi það auðvitað á engan"/>
        <s v="Rússar og Kínverjar hafi beitt neitunarvaldi á fundi öryggisráðs Sameinuðu þjóðanna í gær . Rússar og Kínverjar höfnuðu í atkvæðagreiðslu"/>
        <s v="Rússar séu á förum frá Sýrlandi með mestallt herlið sitt . Í yfirlýsingu sem de Mistura sendi frá sér í"/>
        <s v="rússíbaninn í Tívolí í Kaupmannahöfn er hundrað ára gamall . Hann er elsti rússíbani heims sem enn er í notkun"/>
        <s v="rússnesk stjórnvöld hefðu sýnt veruleg merki um umbótavilja en raunverulegar umbætur þóttu þó engan veginn nægilegar til að draga til"/>
        <s v="rússneskri fjölskyldu hefði verið neitað um hæli í Svíþjóð . Upp komst um hátternið á mánudag þegar dagblaðið Dagens Nyheter"/>
        <s v="rússneskri fjölskyldu hefði verið neitað um hæli í Svíþjóð með því að skála í kampavíni . Síðar í vikunni hefur"/>
        <s v="Rut verði um kyrrt hjá félaginu . &quot; Rut er einn besti &quot; fintarinn &quot; í þessari stöðu í deildinni"/>
        <s v="RÚV byrji að texta sjónvarpsfréttir í kvöld og lýsir einnig ánægju með talgervlana Karl og Dóru á ruv.is . Þetta"/>
        <s v="RÚV geri þennan draum okkar að veruleika , &quot; segir Orri Hauksson , forstjóri Símans . Síminn og Vodafone sömdu"/>
        <s v="RUV hafi einmitt sent út frá tónlist þessa unga manns , ef eitthvað er er þetta þjóðþrifaverk og lýðheilsumál ."/>
        <s v="RÚV hefji textun sjö frétta sjónvarps í dag og annars innlends efnis á komandi vikum . Jafnframt óskar ÖBÍ ríkisútvarpinu"/>
        <s v="RÚV skuli hafa séð sóma sinn í að kaupa sjónvarpsréttinn frá EM í Serbíu og senda frá þessari keppni ."/>
        <s v="rýnt sé í þau gögn og greiningu sem stofnunin leggur fram . Jafnframt hvetur stofnunin aðra til að leggja fram"/>
        <s v="SA skuli sína vilja til að koma þessum málum á hreyfingu . Útspilið sé ákveðið innlegg í umræðuna . Hvað"/>
        <s v="sá spádómur rættist , að olíubirgðir jarðar yrðu uppurnar á þessari öld . Það gæti að vísu orðið til þess"/>
        <s v="Saddam hafi nú svarað til saka gagnvart írösku þjóðinni vegna hluta þeirra glæpa sem hann hafi framið . Hún ítrekar"/>
        <s v="Saddam hafi verið handtekinn en sagði jafnframt að stríðið gegn hryðjuverkum snérist ekki um einn mann og eitt land og"/>
        <s v="Saddam Hussein er farinn frá . Við styðjum lýðræðisuppbygginguna í Írak og við styðjum að vinna á grundvelli samþykktar Sameinuðu"/>
        <s v="Sádi Arabía sýni vilja til þess að mennta konur þar í landi , en benda einnig á að vandamálið í"/>
        <s v="Sádi-Arabar hafi nú tekið undir kröfur alþjóðasamfélagsins um að Sýrlendingar kalli 14 þúsund manna herlið sitt heim frá Líbanon en"/>
        <s v="sænsk yfirvöld hafi nú ákveðið að taka myndarlega á málefnum heilabilaðra eftir að ný ríkisstjórn tók við völdum fyrir átta"/>
        <s v="sænska þingið rannsakaði málið . Hann gerði þó lítið úr boðuðu vantrausti stjórnarandstöðunnar , að því er segir í frétt"/>
        <s v="sæta ákæru því þá hafi þeir tækifæri til að sanna sakleysi sitt . Forstjóri samkeppniseftirlitsins hreykir sér helst af því"/>
        <s v="sættir hafa náðst í þessu mikilvæga menningarmáli . Hlutverk Gunnarsstofnunar er m.a. að leggja rækt við bókmenntarækt með áherslu á"/>
        <s v="safneignin sé komin í öruggt skjól í Breiðholtinu og þakkar Reykjavíkurborg fyrir hennar aðkomu að málinu . &quot; Nýló hefur"/>
        <s v="safnið eignaðist líkan af Eldborginni , því farsæla skipi sem Borgfirðingar ráku um miðbik síðustu aldar . Gunnar Ólafsson fyrrum"/>
        <s v="saga Íslandsmótsins er komin út . Fyrstu eintök fengu þeir Gunnar Guðmannsson og Sigursteinn Gíslason , sem báðir hömpuðu titlinum"/>
        <s v="sala Símans sé orðin að veruleika . Með sölunni hefur ríkisstjórninni tekist að framkvæma mikilvægan áfanga í stefnuskrá sinni og"/>
        <s v="sala skyrs hefur margfaldast þar í landi á undanförnum árum . Að því er segir í tilkynningu frá Mjólkursamsölunni er"/>
        <s v="Saleh ætli að segja af sér en þeir eru óánægðir með að stjórnmálaflokkur hans verði enn við völd . Eins"/>
        <s v="Saleh er að fara frá völdum og segjast vonast til þess að kosningarnar séu fyrsta skrefið í lýðræðisátt í Jemen"/>
        <s v="Saleh segist reiðubúinn að láta af völdum eftir þrjátíu og tveggja ára valdasetu . Stjórnarandstæðingar eiga hins vegar erfitt með"/>
        <s v="sálin hittir Guð og forfeður sína . Þú trúðir þessu , Jóna frænka mín , og og nú ert þú"/>
        <s v="sama gagnsæi gildi um eigin gjörðir og muni því rita nöfn sín og þeirra sem flett var upp í gestabók"/>
        <s v="sambærileg mál hafi ekki komið upp á Íslandi og lýsir áhyggjum af vaxandi gyðingahatri í Evrópu . „ Hatur á"/>
        <s v="Samband bandarískra hundaræktenda hafi nú loks samþykkt hundinn sem sérstakt hundakyn hjá sér . Guðni Ágústsson , formaður deildar íslenska"/>
        <s v="Samband íslenskra sveitarfélaga sé hlynnt sameiningu sveitarfélaga . Við ræðum líka við flugmenn sem hafa nýlega stofnað flugskóla . Þetta"/>
        <s v="samband ríkja þeirra væri vonandi að komast í betri farveg . „ Samband okkar hefur aldrei verið verra en það"/>
        <s v="sambandið hyggist endurskoða dómstólakerfi sitt , enda sé ekki einfalt að reka mál þar eins og kerfið sé uppbyggt núna"/>
        <s v="sambandinu sé lokið þar sem þau hafi talið að Doug væri að notfæra sér hana til að vekja athygli á"/>
        <s v="sameiginleg nefnd ráðuneytisins og borgarinnar ynni nú að því að komast að niðurstöðu í þessum efnum . STÝRIHÓPUR um aðgerðir"/>
        <s v="sameinað framboð Arabalsita hafi náð þrettán sætum eru ekki allir ánægðir með niðurstöðurnar . „ Hvort sem þetta verða Bláhvít"/>
        <s v="sameinast aftur í faðmi móður Rússlands . Við sjálfstæði Eystrasaltsþjóða munaði minnstu , að Rússar væru orðnir í meirihluta ."/>
        <s v="sameining sé slegin af . Haraldur Benediktsson , þingmaður Sjálfstæðisflokksins : Við teljum að árið 2014 ekki endilega sjálfsagt að"/>
        <s v="sameiningarferli sveitarfélaga í Austur-Húnavatnssýslu sé hafi . Sveitarstjórnir í Austur-Húnavatnssýslu héldu sameiginlegan fund í Fellsborg á Skagaströnd 24. ágúst síðastliðinn"/>
        <s v="Sameinuðu þjóðirnar viðurkenni mikilvægi punktaletursins með jafn afgerandi hætti . Alþjóða dagur punktaleturs er kominn til að vera ! Til"/>
        <s v="Sameinuðu þjóðunum hefur verið veitt forystuhlutverk í endurreisn Íraks . Vegur það þungt er við göngum nú enn lengra í"/>
        <s v="Sameinuðu-þjóðirnar , Ísrael og palestínsk yfirvöld hafi komist að samkomulagi um hvernig staðið verði að flutningi hjálpargagna til íbúa Gaza"/>
        <s v="samfara tóbaksvarnarátaki hefur þeim útsölustöðum sem selja börnum og unglingum tóbak fækkað verulega eða um tæp 40% . Í framhaldi"/>
        <s v="samfélagið sé að taka við sér . „ Ég finn alveg fyrir því , menn eru að rétta úr kútnum"/>
        <s v="Samfés , sem gegna mikilvægu uppeldislegu hlutverki , taki ákveðna afstöðu gegn neyslu fíkniefna . Það er ekki vilji foreldra"/>
        <s v="Samfylkingin eykur fylgi sitt á þeim tímum þegar gríðarlegur vandi blasir við þjóðinni . Efnahagur landsins er í rjúkandi rúst"/>
        <s v="Samfylkingin fengi í þessum tölum meira en kannanir sögðu til um og sagðist hafa fundið fyrir meiri meðbyr síðustu daga"/>
        <s v="Samfylkingin hverfi frá stefnu sinni um fyrningu aflaheimilda . Einar Kristinn Guðfinnsson , sjávarútvegsráðherra : Ég var ekki sjálfur viðstaddur"/>
        <s v="Samfylkingin í Reykjavík hafi haldið þennan fund . Við eigum ekkert að óttast þjóðina og við eigum að hafa millilaus"/>
        <s v="Samfylkingin sé aftur komin til valda í höfuðborginni . “ Ég óska henni og nýja meirihlutanum velfarnaðar og vænti mikils"/>
        <s v="Samfylkingin sjái ljósið nú . Kolbrún Halldórsdóttir : Ég held að Samfylkingin hafi ekki getað samþykkt þetta í ríkisstjórn með"/>
        <s v="Samfylkingin sjái nú ljósið í þessu áralanga baráttumáli hennar sem komið er inn í stjórnarsáttmála . Ríkisstjórnin ætlar að lögfesta"/>
        <s v="Samfylkingin væri að taka upp baráttumál Sjálfstæðisflokksins . Hann sagði þó að matarskatturinn yrði ekki lækkaður að þessu sinni ,"/>
        <s v="samgönguframkvæmdum sé flýtt . Sú aðgerð ein og sér vegi hins vegar lítið upp á móti því tjóni sem verði"/>
        <s v="samgöngur eru á ný greiðar til Suðausturlands með opnun hringvegarins yfir Múlakvísl . Í fréttatilkynningu kemur fram að mikill fjöldi"/>
        <s v="samgönguráðherra hafi loks upplýst vilja stjórnvalda í þessum efnum . Kristján L. Möller , samgönguráðherra sagði í fréttum Sjónvarps um"/>
        <s v="samgönguráðherra hefur tekið af skarið með svo afdráttarlausum hætti . Ástandið á þjóðvegunum hefur verið og er mjög hættulegt og"/>
        <s v="samgönguráðherra hyggist gefa þessum þáttum gaum við endurskoðun samgönguáætlunar . Halldór Benjamín Þorbergsson : Ef við horfum á þetta stuttlega"/>
        <s v="Samgöngustofa hafi náð að stytta afgreiðslutíma vegna forskráningar nýrra bíla . „ Það hjálpar innflytjendum notaðra bíla , sem eru"/>
        <s v="samgönguyfirvöld hafa tekið ákvörðun um að gera úrbætur á Suðurlandsvegi og þannig tekið undir áherslur þingmanna , sveitarstjórnarmanna og almennings"/>
        <s v="samhengið væri fært til öndvegis í fræðilegri viðleitni . Ástæða þess að mikilvægi samhengisins á sér jafn langa sögu og"/>
        <s v="Samherji hf. hefur ákveðið að greiða starfsmönnum í landi 260 þúsund króna launauppbót nú í desember , til viðbótar umsaminni"/>
        <s v="samið hafi verið um uppbyggingu gangavers á Keflavíkurflugvelli en telja að ekki þurfi að virkja í Þjórsá vegna þess ."/>
        <s v="samið hefur verið um síðasta hluta neyðaraðstoðar Grikkja , fjármálaráðherrar ESB náðu að koma sér saman um þetta í gær"/>
        <s v="samið hefur verið við ljósmæður og yfirvofandi verkfalli þeirra afstýrt . Stjórnin segir í ályktun að störf ljósmæðra skipti máli"/>
        <s v="samingar um laun kennara gætu aukið áhuga á kennarastarfi og væru upphafið að því að losa skólana úr fjötrum niðurskurðar"/>
        <s v="samist hefði um slíkt í nýlegum samningum en benti á að stórir hópar á opinberum markaði ættu ósamið . Sonja"/>
        <s v="samkeppni aukist á þessum markaði eins og öðrum . Vilhjálmur Þ. Vilhjálmsson , borgarstjóri : Ég hins vegar geri ráð"/>
        <s v="samkeppni er að aukast á leikfangamarkaði . Úrvalið hefur aldrei verið meira og verðið er lægra en í fyrra ."/>
        <s v="samkeppni komist á aftur vestur um haf jafnvel þó Boston hafi orðið fyrir valinu en þangað flýgur Icelandair nú þegar"/>
        <s v="samkeppni sé að aukast á þessum hluta markaðarins . &quot; Það er hinsvegar ljóst að vextir í bankakerfinu eru ekki"/>
        <s v="Samkeppniseftirlitið ætlar að rannsaka olíufélögin enn á ný , og hvort þau eigi með sér eitthvert samstarf eða samráð sem"/>
        <s v="Samkeppniseftirlitið ætli að taka rekstur Pennans til skoðunar . „ Tap Pennans skv. ársreikningum 2009 og 2010 var samtals 1.035.382.907"/>
        <s v="Samkeppniseftirlitið beiti þeim heimildum sem það hefur til að stunda virkt eftirlit , &quot; sagði Gísli Tryggvason talsmaður neytenda ,"/>
        <s v="Samkeppniseftirlitið hafi hafið rannsókn á alvarlegum ásökunum um verðsamráð . Rannsóknin sé í samræmi við ósk sem Hagar hf ,"/>
        <s v="Samkeppniseftirlitið hafi hafið rannsókn á þeim alvarlegu ásökunum og segir rannsóknina í samræmi við ósk Haga , móðurfélags Bónuss ,"/>
        <s v="Samkeppniseftirlitið hafi hafið rannsókn á þeim alvarlegu ásökunum um verðsamráð sem hafa komið fram . „ Er það í samræmi"/>
        <s v="Samkeppniseftirlitið hafi hafið rannsókn á þeim alvarlegu ásökunum um verðsamráð sem hafa komið fram . Þetta sé í samræmi við"/>
        <s v="Samkeppniseftirlitið hafi hafið rannsókn á þeim alvarlegu ásökunum um verðsamráð sem hafi komið fram . &quot; Er það í samræmi"/>
        <s v="Samkeppniseftirlitið leiti af sér allan grun um viðskiptahætti þeirra félaga sem um ræðir . Fóðurblandan væntir þess að rannsókn málsins"/>
        <s v="Samkeppniseftirlitið leiti af sér allan grun um viðskiptahætti þeirra félaga sem um ræðir . guna@mbl.is Eftir Boga Þór Arason bogi@mbl.is"/>
        <s v="samkeppniseftirlitið sé að vinna vinnuna sína , enda sé heilbrigð samkeppni grundvöllur heiðarlegra viðskipta . „ Það er grundvallarforsendan í"/>
        <s v="Samkeppniseftirlitið skoði matvælaverð . Þorvaldur Kristinn Guðmundsson fæddist á Akranesi 15. nóvember 1989 . Hann andaðist á Landspítala 28. febrúar"/>
        <s v="Samkeppniseftirlitið skoði meint samráð matvöruverslana . Eins og greint hefur verið frá í dag gerði Samkeppniseftirlitið húsleit hjá Bónus og"/>
        <s v="Samkeppniseftirlitið skuli bregðast við kvörtun minni . &quot; Yfir eitt hundrað rollur drukknuðu í Kálfá við Skáldabúðir í Gnúpverjahreppi um"/>
        <s v="samkeppniseftirlitið vinni vinnuna sína , enda heilbrigð samkeppni grundvöllur heiðarlegra viðskipta . Á mbl.is segir Þórdís sér ekki kunnugt um"/>
        <s v="samkeppnisráð hafi fallist á tillögur um uppskiptingu bensínstöðvanna . &quot; Enda er ljóst að þær breytingar eru til þess fallnar"/>
        <s v="samkeppnissjónarmið verði sett á oddinn og að gömul viðskiptaveldi verðir ekki endurreist í óbreyttri mynd . &quot; ' MIKLAR umræður"/>
        <s v="samkeppnissjónarmiðin muni ekki standa í veg fyrir því að slíkt verkefni geti farið fram . Aðalverkefni ráðuneytisins , sem framundan"/>
        <s v="Samkeppnisstofnun hefði komið upp um samráðið og skilað af sér vandaðri niðurstöðu . &quot; Alþingi verður síðan að tryggja að"/>
        <s v="Samkeppnisstofnun skuli rannsaka kaupin og uppfylla þannig hlutverk sitt , þ.e. að tryggja samkeppni og sanngjarna viðskiptahætti . &quot; Fyrir"/>
        <s v="samkeppnisyfirvöld grípa inn í og setja fyrirtækjablokkunum skilyrði , sem meina þeim m.a. að tvinna saman fjarskipta- og sjónvarpsþjónustu ."/>
        <s v="samkeppnisyfirvöld skuli nú hafa lokið rannsókn sinni á starfsemi vátryggingafélaganna , sem hófst fyrir tæpum sjö árum . Félagið lýsir"/>
        <s v="samkeppnisyfirvöld skuli nú hafa lokið rannsókn sinni á starfsemi vátryggingafélaganna , sem hófst fyrir tæpum sjö árum . Segist félagið"/>
        <s v="samkomulag hafi loks náðst , þrátt fyrir að það hafi þurft þrjár tilraunir . „ Við erum komin með samning"/>
        <s v="samkomulag hafi náðst . &quot; Við höfum þarmeð gengið frá því máli sem hefur hangið aðeins í lausu lofti ,"/>
        <s v="samkomulag hafi náðst . Jón Már segir að nemendum verði stefnt til skóla á mánudaginn , en ekki sé búið"/>
        <s v="samkomulag hafi náðst . Rússar hafa áhuga á því að endurskoða ákveðin atriði í Smugusamningnum og auka samstarf í sjávarútvegi"/>
        <s v="samkomulag hafi náðst . Rússar hafi áhuga á því að endurskoða ákveðin atriði í Smugusamningnum og auka samstarf í sjávarútvegi"/>
        <s v="samkomulag hafi náðst á Evrópuþinginu um að beita Ísland og Færeyjar refsiákvæðum , haldi ósjálfbærar veiðar ríkjanna áfram . Makríllinn"/>
        <s v="samkomulag hafi náðst á loftslagsráðstefnunni í Kaupmannahöfn og segir að þetta sé nauðsynlegt fyrsta skref . Ban viðurkennir hins vegar"/>
        <s v="samkomulag hafi náðst á meðal formanna flokka á Alþingi í gær um að fresta samgönguáætlun eða afgreiðslu hennar og klára"/>
        <s v="samkomulag hafi náðst í kjaradeilu Félags háskólakennara og ríkisins og verkfalli sé aflýst . Segir í ályktuninni að þungu fargi"/>
        <s v="samkomulag hafi náðst og að öryggi almennra borgara sé tryggt . Hins vegar sé stríðinu í Sýrlandi ekki lokið ."/>
        <s v="samkomulag hafi náðst og segir það mikilvægt fyrir bæjarfélagið að rekstri verksmiðjunnar verði haldið áfram . Að sögn Ólafs Davíðssonar"/>
        <s v="samkomulag hafi náðst um að vinna áfram á grundvelli Kyoto-bókunarinnar um aðgerðir eftir að fyrsta tímabili Kyoto lýkur árið 2012"/>
        <s v="samkomulag hafi náðst um áframhaldandi störf þyrlulækna og leggur þunga áherslu á að varanleg lausn verði fundin , þar sem"/>
        <s v="samkomulag hafi náðst um áframhaldandi veru lækna um borð í þyrlum Landhelgisgæslunnar en að óbreyttu hefði samningur við lækna um"/>
        <s v="samkomulag hafi náðst um drög að pólitískri yfirlýsingu um framtíðarsamband Bretlands og Evrópusambandsins . Segir hún að yfirlýsingin , sem"/>
        <s v="samkomulag hafi náðst um flugvöllinn í Vatnsmýri þá telji hann það enga lausn að flytja almannaflugið þaðan . Það myndi"/>
        <s v="samkomulag hafi náðst um hertari reglur . „ Það eru of margir sem hafa fengið ríkisborgararétt án þess að kunna"/>
        <s v="samkomulag hafi náðst um íslenska kvikmyndagerð fyrir árin 2016 til 2019 . Þetta segir í tilkynningu frá ráðinu , sem"/>
        <s v="samkomulag hafi náðst um málið . Tannlæknafélagið hafði í desember lýst því yfir að ekki væri unnt að mæla með"/>
        <s v="samkomulag hafi náðst um opnun Under Armour verslunar í Kringlunni . „ Við trúum því að þessi viðbót eigi eftir"/>
        <s v="samkomulag hafi náðst um skiptingu makrílkvótans til næstu fimm ára . Fram kemur á heimasíðu ESB að samkomulagið hafi verið"/>
        <s v="samkomulag hafi náðst við íslensk stjórnvöld varðandi greiðslur til handa þeim sem áttu fjármuni inni á Icesave-reikningum Landsbankans . Þetta"/>
        <s v="samkomulag hefði náðst , en lýsti áhyggjum af því hvernig flytja ætti flóttamennina til Nýja-Sjálands og Nauru án viðkomu á"/>
        <s v="samkomulag hefði náðst í deilu Íslendinga , Breta og Hollendinga um innistæðutryggingar vegna Icesave reikninganna . Þá sagði Árni Páll"/>
        <s v="samkomulag hefði náðst um skuldaþak Bandaríkjanna en með því forðaðist þjóðin greiðsluþrot og upplausn í efnahagsmálum . „ Ég varð"/>
        <s v="samkomulag í anda lýðræðislegra vinnubragða hafi náðst um framvindu vatnalagafrumvarpsins seint í fyrrakvöld , eftir langa þingfundi sem stóðu sumir"/>
        <s v="samkomulag liggi fyrir um tilfærslu þjónustu við fatlaða frá ríki til sveitarfélaga um nk. áramót . Velferðarráð vill nýta tækifærið"/>
        <s v="samkomulag náðist á elleftu stundu á loftslagsráðstefnunni í Balí í morgun , og borið lof á samningamenn á ráðstefnunni fyrir"/>
        <s v="samkomulag náðist milli flokkanna að breyta bandormi í tengslum við kjarasamninga . Stóru málin sem samið var um þegar samkomulag"/>
        <s v="samkomulag náðist um hækkun tekjutryggingar úr 145.000 krónum í 157.000 krónur á mánuði fyrir fullt starf . Framsýn bendir hins"/>
        <s v="samkomulag sé í höfn . „ Íslensk stjórnvöld hafa undirbúið sig fyrir mismunandi sviðsmyndir meðal annars þann möguleika að Bretland"/>
        <s v="samkomulag skuli liggja fyrir um flutning málefna fatlaðra frá ríki til sveitarfélaga . Sveitarfélögin á Vesturlandi hafa bæði vilja og"/>
        <s v="samkomulag tókst í dag um fækkun kjarnorkuvopna næstu tíu árin . Að minnsta kosti tvo prófkjör eru haldin í dag"/>
        <s v="samkomulag væri á næsta leiti en gagnrýndu harðlega hversu langan tíma málið hefði tekið . Tryggja þyrfti réttindi þessa hóps"/>
        <s v="samkomulag væri í höfn ; „ Íslensk stjórnvöld hafa undirbúið sig fyrir mismunandi sviðsmyndir meðal annars þann möguleika að Bretland"/>
        <s v="samkomulag væri í höfn . Hann segir að íslensk stjórnvöld hafi undirbúið sig fyrir „ mismunandi sviðsmyndir “ og ýmsa"/>
        <s v="samkomulag væri nú í sjónmáli . Árni Magnússon , félagsmálaráðherra ( B ) : Framtíðarhorfur fyrir sveitarstjórnarstigið séu ágætar og"/>
        <s v="samkomulagið sé að verða að veruleika þrátt fyrir erfiðleika í þjóðarbúinu . Háhraðatenging við internetið sé hluti af þeim lífsgæðum"/>
        <s v="samkomulagið sé í höfn . Það skiptir verulegu máli fyrir ríkissjóð hvorn kostinn kröfuhafarnir velja . Verði bankinn í ríkiseigu"/>
        <s v="samkomulagið sé í höfn og hafði eftir honum áður en það fór til öldungadeildarinnar , að bæði Demókratar og Repúblikanar"/>
        <s v="samkomulagið sé komið fram og mun styðja það í atkvæðagreiðslu . Með gildistöku endurskoðunarinnar verður loks eytt þeirri óvissu sem"/>
        <s v="samkomulagið skuli verða orðið að veruleika . Rósa Guðbjartsdóttir , bæjarstjóri í Hafnarfirði : Þetta er mögnuð stund vil ég"/>
        <s v="samkomulagið tryggi bænum full yfirráð yfir þeim mikilvægu lóðum sem eru á sementsverksmiðjureitnum . Bæjaryfirvöld binda vonir við að vel"/>
        <s v="samkomulagið um þjónustutilskipunina skuli hafa náðst og hvetja þau íslensk stjórnvöld til að innleiða tilskipunina hér á landi . Í"/>
        <s v="samkomulagið við NATO sé í höfn , og segir sjálfsagt að endurskoða mat á vörnum landsins . Ingibjörg Sólrún Gísladóttir"/>
        <s v="samkvæmt deiliskipulagi verði minna byggt á Hljómalindarreitnum , sem afmarkast af Laugavegi , Smiðjustíg , Hverfisgötu og Klapparstíg . Samtökin"/>
        <s v="samkvæmt frumvarpinu er verið að innleiða styrkjakerfi og það eru held ég allir stúdentar og allir í forsvari fyrir stúdenta"/>
        <s v="samkvæmt mjólkurfrumvarpi Jóns Bjarnasonar , landbúnaðarráðherra , fá bændur aukið svigrúm til heimavinnslu . BSRB vill þó að heimildirnar verði"/>
        <s v="samkvæmt nýjustu tölum frá EA Sports þá hefur hann hlotið gullskóinn í FIFA 14 . Sturridge er markahæsti leikmaður tölvuleiksins"/>
        <s v="samkvæmt nýrri skýrslu áðurnefndra samtaka , SMMT , kemur fram að frá árinu 1997 hafi meðallosun koldíoxíðs frá bílum í"/>
        <s v="samkvæmt reglum UEFA eru sáralitlar líkur á að markatala úr leiknum muni skipta Ísland máli . Toppbaráttan í E-riðli á"/>
        <s v="samkvæmt úrskurði siðanefndarinnar telst það atriði ekki brot sem ISAVIA tiltók í rökstuðningi til okkar sem ástæðu fyrir því að"/>
        <s v="samkvæmt þessu lítur út fyrir að við verðum áfram virkir þátttakendur í bæjarstjórninni á næsta kjörtímabili . Það tel ég"/>
        <s v="samkynhneigðar konur séu í sviðsljósinu . Ísland hefur alið af sér fjölmargar barnastjörnur . Sumar hafa haldið áfram í skemmtanabransanum"/>
        <s v="samkynhneigðir njóti virðingar og sama réttar og aðrir þegar kemur að því að kjósa sér lífsstíl ; án þess að"/>
        <s v="samkynhneigðir njóti virðingar og sama réttar og aðrir þegar kemur að því að kjósa sér lífsstíl . Honum hefur þó"/>
        <s v="samningaleiðin hafi orðið fyrir valinu hjá stjórnvöldum þegar aðgerðaráætlun um afnám fjármagnshafta var kynnt í gær . Jóhanna Vigdís Hjaltadóttir"/>
        <s v="samningaleiðin skyldi verða fyrir valinu . Þorsteinn Sæmundsson , þingmaður Framsóknarflokksins , sagði ríka ástæðu til að gleðjast . Ef"/>
        <s v="samninganefnd ljósmæðra hefur samþykkt nýja sáttatillögu sem verður lögð fyrir ljósmæður á næstu dögum , “ segir í tilkynningunni sem"/>
        <s v="samninganefndirnar hafi meiri tíma til að ræða saman á grundvelli þess tilboðs sem lagt var fram í dag . „"/>
        <s v="samninganefndirnar hafi nú meiri tíma til að ræða saman á grundvelli þess tilboðs sem lagt var fram í dag ."/>
        <s v="samningar fyrirtækisins við bankana verði rannsakaðir . Hjörleifur segir Kjalar hf. telja sig hafa orðið fyrir skaða vegna vanefnda gamla"/>
        <s v="samningar fyrirtækisins við gamla Kaupþing og Glitni verði rannsakaðir . Í grein sem Hjörleifur Jakobsson , forstjóri Kjalars hf. skrifar"/>
        <s v="samningar hafa náðst við lækna . Bjarni Benediktsson , fjármála- og efnahagsráðherra : Það sem að við höfðum boðið læknum"/>
        <s v="samningar hafa tekist , þá er það núna enda í fyrsta skipti í meira en áratug sem sjómenn og útvegsmenn"/>
        <s v="samningar hafa tekist í deilustarfsfólks við heimahjúkrun í Reykjavík og Kópavogi . Um leið lýsir bæjarstjórn Kópavogs því yfir að"/>
        <s v="samningar hafa tekist í kjaradeilu háskólakennara og ríkisins , að því er fram kemur í ályktun sem félagið hefur samþykkt"/>
        <s v="samningar hafi náðst , vonandi og líklegast með þeim hætti að læknar muni sætta sig við launahækkunina sem í þeim"/>
        <s v="samningar hafi náðst . &quot; Þetta var ekki auðvelt ; að finna lendingu , en þegar við fórum að skoða"/>
        <s v="samningar hafi náðst . „ Ég vek samt sem áður athygli á því að eftir er að ljúka samningi á"/>
        <s v="samningar hafi náðst . Eiríkur Björgvinsson , bæjastjóri Fljótsdalshéraðs : Með þessu þá erum við einfaldlega bara búin að tryggja"/>
        <s v="samningar hafi náðst . Guðjón Arngrímsson , upplýsingafulltrúi Icelandair : Það er fyrst og fremst bara ánægja með að þetta"/>
        <s v="samningar hafi náðst . Kristján Þór Júlíusson , heilbrigðisráðherra : En ég vek samt sem áður athygli á því að"/>
        <s v="samningar hafi náðst . Þorgerður Katrín Gunnarsdóttir : Já , ég hef sagt bara einfaldlega þakklæti , virðing og gleði"/>
        <s v="samningar hafi náðst á meðan öðrum þykir útlitið fyrir hinn almenna launþega svart . Hugrún Halldórsdóttir ræddi um launahækkanir við"/>
        <s v="samningar hafi náðst á milli Icelandair Group og Flugfreyjufélags Íslands en kjarasamningurinn sem skrifað var undir í dag gildir til"/>
        <s v="samningar hafi náðst á vinnumarkaði en lýsir yfir áhyggjum af stöðu ríkissjóðs í ljósi breytinga á markaði og síðustu fjárlagagerðar"/>
        <s v="samningar hafi náðst en fundað hefur verið í allan dag um lausn á skuldavanda Grikklands . Vextir lækkaðir Í samkomulaginu"/>
        <s v="samningar hafi náðst í gær . „ Það er fyrst og fremst mikilvægt að það er komin sátt milli samninganefndanna"/>
        <s v="samningar hafi náðst í gær . Bjarni Benediktsson , fjármálaráðherra : Það er fyrst og fremst mikilvægt að að það"/>
        <s v="samningar hafi náðst í kjaradeilu ljósmæðra og ríkisins . Hann segir ástandið í fæðingaþjónustu þó ekki komast í samt lag"/>
        <s v="samningar hafi náðst milli ljósmæðra og ríkisins . Samningalotan hafi verið löng og ströng . „ Og svo sem ekki"/>
        <s v="samningar hafi náðst og hvetur lækna til að samþykkja , þegar rafræn kosning fer fram . Hún segir að samningurinn"/>
        <s v="samningar hafi náðst um komu Dunkin ´ Donuts þangað inn . „ Við trúum því að þessi viðbót eigi eftir"/>
        <s v="samningar hafi náðst við kennara . Staðan er víða þröng og því leita stjórnendur sveitarfélaganna að ráðum til að bregðast"/>
        <s v="samningar hafi nú náðst . Samningalotan hafi verið löng og ströng . Bjarni Benediktsson , fjármálaráðherra : Og svo sem"/>
        <s v="samningar hafi tekist . Mikil óvissa hafi verið um starfsemina síðastliðið eitt og hálft ár . Hann lýsir hins vegar"/>
        <s v="samningar hafi tekist milli aðila og væntir þess hér eftir sem hingað til að eiga gott samstarf við bæjaryfirvöld um"/>
        <s v="samningar hafi tekist um IceSave-reikningana . Franek Rozwadowski : Ég tel að þetta hafi verið vandasamt mál sem gott er"/>
        <s v="samningar hafi tekist um kaup Búsældar á stórum hlut í Norðlenska . Rekstur félagsins hafi farið mjög batnandi og fjárhagur"/>
        <s v="samningar hafi tekist um kaup Búsældar á stórum hlut í Norðlenska . Reksturinn hafi farið batnandi og fjárhagur þess styrktur"/>
        <s v="samningar hafi tekist við lækna . „ Það sem að við höfðum boðið læknum áður en að samningar tókust voru"/>
        <s v="samningar hefðu náðst en um væri að ræða samninga sem menn hefði dreymt um í marga áratugi . Til stæði"/>
        <s v="samningar hefðu náðst milli stjórnar Landspítalans og hjúkrunarfræðinga og vonast til að sem flestir vildu starfa áfram við spítalann ."/>
        <s v="samningar hefðu tekist . Þegar talið barst að evrópumálum sagði Bjarni : „ Atvinnuleysi jókst í fyrra í ellefu Evrópusambandslöndum"/>
        <s v="samningar náðust áður en til boðaðs verkfalls kom í gærmorgun sem hefði haft áhrif á stóran hluta þeirrar þjónustu sem"/>
        <s v="samningar séu í höfn og við bjóðum þá félaga velkomna til starfa á ný . &quot; Njarðvík endaði í sjötta"/>
        <s v="samningar séu loks í höfn , en sjómenn og útvegsmenn mæta í húsnæði ríkissáttasemjara klukkan eitt í dag og verður"/>
        <s v="samningar skuli hafa náðst í læknadeilunni , enda óþolandi staða gagnvart mörgum sjúklingum , “ hefur Karl pistil sinn á"/>
        <s v="samningar skuli hafa tekist . Það er greinilegt á ummælum manna í kjölfar samninganna að það fer mikið eftir því"/>
        <s v="samningar tókust en aðrir sem þurftu að flýja heimili sín efast um hvort hatur , sem skapast hefur milli þjóðflokka"/>
        <s v="samningar um almenningssamgöngur eru í höfn fyrir 2019 . Það er geysilega dýrmætt fyrir byggðaþróun á Suðurlandi að ná að"/>
        <s v="samningar væru í höfn við þá O´Shea og Fletcher og sagði þá lykilmenn framtíðarinnar í liðinu . Fellibylurinn Beta leikur"/>
        <s v="samningarnir hafi verið samþykktir með svo afgerandi meirihluta . „ Það er ábyrgð atvinnurekenda ekki síður en okkar launamanna að"/>
        <s v="samningarnir væru til 28 mánaða , miðað við þann tímapunkt sem samningar losnuðu og gildir hann því til ársloka 2019"/>
        <s v="samningnum hafi verið hafnað og segir að þjóðin hafi tekið upplýsta ákvörðun um málið . Frosti Sigurjónsson , talsmaður ADVICE"/>
        <s v="samningsaðilar væru farnir að ræða saman . Hann vísaði því á bug í samtali við Morgunblaðið að ráðamenn og stjórnendur"/>
        <s v="samningum verði ekki sagt upp , sem þýði að hægt verði að nýta tímann til áramóta vel . Hún telur"/>
        <s v="samningur hafi náðst . Það er hins vegar eðlilegt að segja sem minnst þar til starfsmenn hafa greitt atkvæði um"/>
        <s v="samningur hefði náðst í gasdeilunni milli Rússlands og Úkraínu . Hann sagði að hagskerfi Úkraínu muni þola hærra verða á"/>
        <s v="samningur hefði náðst um að Sýrlendingar láti af hendi efnavopn . Hann sagði að Bandaríkjamenn myndu áfram vinna með öðrum"/>
        <s v="samningur ríkisins og bænda taki til 10 ára og að hin lagalegu starfsskilyrði þeirra greina sem samningurinn tekur til liggi"/>
        <s v="samningur sé í höfn , en sóst hafi verið eftir samningi við ríkið vegna flugvirkja sem starfa hjá Samgöngustofu ("/>
        <s v="samningur Sjúkratrygginga Íslands og Sjúkrahótelsins í Ármúla muni renna út eftir að samningnum var sagt upp af Sjúkrahótelinu fyrir helgi"/>
        <s v="samningur skuli vera kominn á . &quot; Þetta er mjög dýr samningur og margt í honum gekk raunverulega þvert á"/>
        <s v="samningur Visa Íslands og Íslandssíma stuðli að lækkun kostnaðar í greiðslumiðlun hérlendis . Segir í tilkynningunni að Kaupmannasamtökin hafi efnt"/>
        <s v="samningurinn hafi verið samþykktur og segir Magnús Örn vera með takmarkaða sýn á þróun borgarinnar . Hann segir bæjarfulltrúa hafa"/>
        <s v="samningurinn væri nú loks að komast í höfn . &quot; Við teljum okkur reyndar hafa þurft að bíða óeðlilega lengi"/>
        <s v="samráðherrar hans í ríkistjórn hans , þau Björgvin G. Sigurðsson , Ingibjörg Sólrún Gísladóttir og Árni Mathiesen skyldu ekki verða"/>
        <s v="samræður séu í gangi á milli aðila vinnumarkaðarins um kjarasamninga og efnahags- og atvinnumál . Það sé einungis eðlilegt ."/>
        <s v="samræmdum prófum lauk í dag . Skólayfirvöld , foreldrar og lögregla gera allt sem í þeirra valdi stendur til að"/>
        <s v="Samskip skuli hafa sent inn hagstætt tilboð í reksturinn og að von sé til þess að ríkissjóði takist að spara"/>
        <s v="samskipti landanna væru orðin með eðlilegum hætti . Kína lánaði tvær pöndur til borgarinnar Kobe árið 2000 til þess að"/>
        <s v="samskiptin landsins við Bandaríkin séu að komast í eðlilegt horf en segir jafnframt að Lýbía fari aðeins fram á að"/>
        <s v="samstaða Evrópuþjóðanna sé að minnka um leið og samstaða múslima aukist . Þá hvetja þeir til hryðjuverka í Evrópu sem"/>
        <s v="samstaða hafi náðst um niðurstöðu stýrihóps vegna málefna Orkuveitu Reykjavíkur og Reykjavík Energy Invest . Skýrsla stýrihópsins hefur verið birt"/>
        <s v="samstaða hafi náðst um niðurstöður stýrihópsins . Þá segir í bókuninni „ Borgarráð tekur undir með stýrihópnum að slík sátt"/>
        <s v="samstaða hafi verið á meðal karla og kvenna um að hafna ekki kynjakvótum sem einni af þeim leiðum sem nauðsynlegt"/>
        <s v="samstaða hefði loksins náðst innan stéttarinnar . Sögðu þeir hjúkrunarfræðinga hafa verið meðvirka of lengi og sett hag sjúklinga sinna"/>
        <s v="samstaða hefur náðst milli R- og D-lista um byggingu yfirbyggðs fótboltavallar . Um tíma hafði litið út fyrir að ekki"/>
        <s v="samstaða náðist um ráðninguna . Einn réttur ekkert svindl er kjörorðið okkar . Það er ekki hægt að leyfa mönnum"/>
        <s v="samstaða skuli vera um framtíðaráform um friðlýsingu Reykjadals og Grænsdals en þetta svæði er orðið afar eftirsótt sem útivistarsvæði enda"/>
        <s v="samstaða virðist vera nást meðal stjórnmálaflokka um afstöðu gagnvart viðsemjendum Íslands í Icesave málinu . Ekki þurfi að fjölyrða um"/>
        <s v="samstarfið á sviði flóttamannamála hafi reynst dýrmætt . Athygli vakti í janúar 2017 þegar tilkynnt var á vef dómsmálaráðuneytisins að"/>
        <s v="samstarfið við Alþjóðagjaldeyrissjóðinn sé komið á skrið . Endurskoðunin og lánveiting sjóðsins sé þó ekki nauðsynleg fyrir endurreisn efnahagslífsins ."/>
        <s v="Samsuð láti þessi mál sig varða . Víkurfréttir koma út í dag . Blaðið er komið í dreifingu um öll"/>
        <s v="samtal sé í gangi og segist bjartsýnni núna en þegar hún kom til fundarins í morgun . Uppsagnir 12 ljósmæðra"/>
        <s v="samtalið er að aukast og það eru að myndast hópar úti í samfélaginu sem eru að ýta á þetta samtal"/>
        <s v="Samtök atvinnulífsins hefðu tekið þátt í mótun verkefnisins en samtökin munu m.a. , ásamt félagsmálaráðuneyti og iðnaðar- og viðskiptaráðuneyti ,"/>
        <s v="Samtök atvinnulífsins og Verslunarráð leggja vinnu í þessi mál . Það er gott , það er lofsvert og virðingarvert og"/>
        <s v="Samtök atvinnulífsins skuli fela Guðmundi Magnússyni að skrá sögu sína . Með því er mikill fróðleikur varðveittur á einum stað"/>
        <s v="Samtök atvinnulífsins vilji í tengslum við kjarasamninga að ríkið greiði fyrir stórframkvæmdum meðal annars á Bakka við Húsavík . Hann"/>
        <s v="Samtök fjármálafyrirtækja hafa orðið við tilmælum talsmanns neytenda og tillögum Hagsmunasamtaka heimilanna frá síðast liðnum föstudegi . Fólust tilmæli talsmanns"/>
        <s v="samtök hrefnuveiðimanna hafi beint augum sínum að Akranesi sem framtíðarstað til útgerðar- og vinnslu . Fljótlega eftir að sjávarútvegsráðherra kunngerði"/>
        <s v="Samtök iðnaðarins ( SI ) hafa fengið staðfest hjá embætti Ríkisskattstjóra ( RSK ) að jafnræði ríkir milli fyrirtækja sem"/>
        <s v="Samtök iðnaðarins hafi tekið þetta frumkvæði að tala um styttingu á vinnudegi því þetta hefur alltaf verið í umræðu hjá"/>
        <s v="Samtök iðnaðarins sýni málinu áhuga og láti vinna fyrir sig skýrslu efnið . Markaðurinn sé flókinn og mikilvægur fyrir samfélagið"/>
        <s v="samtökin hefðu nú sett sér slíkar reglur og vonandi gætu þær einnig orðið öðrum gott fordæmi . Á fundinum flutti"/>
        <s v="samtökin setji fram uppbyggilegar hugmyndir . Samráðsfundur verði með þeim fljótlega , jafnvel í næstu viku . Geir segir að"/>
        <s v="samtökin skuli hljóta verðlaunin og kallar á eftir því að Ísland verði virkari þátttakandi í umræðunni um kjarnorkuafvopnun . Steinunn"/>
        <s v="samtöl hafi átt sér stað milli evrópskra , bandarískra og rússneskra ráðamanna síðustu daga . &quot; Það vekur ugg að"/>
        <s v="samtöl hafi átt sér stað milli evrópskra , bandarískra og rússneskra ráðamanna síðustu daga . „ Það vekur ugg að"/>
        <s v="samvinna við safn af þessari stærðargráðu hafi tekist , &quot; segir Ólafur að lokum . Sýningu hefst sem fyrr segir"/>
        <s v="samþykkt áætlunarinnar myndi veita bráðabirgðastjórn landsins það alþjóðlega lögmæti sem hún þarfnaðist til að vinna sér traust írösku þjóðarinnar og"/>
        <s v="samþykkt hafi verið að vísa tillögunni til forsætisnefndar til nánari úrvinnslu . Borgarfulltrúar Sjálfstæðisflokksins harma þó að meirihlutinn hafi ekki"/>
        <s v="samþykkt hefðu verið ný lög um framhaldsskóla sem létu af miðstýringu skólanna og ykju sjálfstjórn þeirra bæði hvað varðar nám"/>
        <s v="samþykkt hefur verið á Alþingi aðgerðaráætlun gegn mansali . Það sé löngu tímabært enda hafi mansal fengið að þrífast hér"/>
        <s v="samþykkt hefur verið heilbrigðisstefna þar sem hlutverk stofnana eru skýr með áherslu á að tryggja öryggi og aðgengi að lögmætri"/>
        <s v="samþykkt var á dögunum að byggja nýja slökkvistöð , en Norðurþing hefur samþykkt verksamning upp á 247 milljónir króna til"/>
        <s v="samþykktir um efnahagsþvinganir væru ekki til sölu . Það minnti á frægt dæmi úr seinni tíma sögu þegar að þingmaður"/>
        <s v="sannleikurinn komi í ljós , þó honum þyki svona umfjöllun leiðinleg . „ Ég hef ekki neitt að fela ."/>
        <s v="sannur sigur - og endurheimt sakleysisins sem mannkynið þráir svo mjög - sé í raun ekki mögulegur &quot; . Bernd"/>
        <s v="Sarah er komin með tvö hundruð þúsund fylgjendur á Twitter . Sarah og Freddie hafa ekki sést mikið saman síðan"/>
        <s v="sátt hafði náðst um hitaveituna en sló varnagla við eignarhaldinu . Björgvin G. Sigurðsson , viðskiptaráðherra : Og eins og"/>
        <s v="sátt hafi náðst í deilunni . Kristján Þór Júlíusson , heilbrigðisráðherra : Ja ég er mjög ánægður að það sjái"/>
        <s v="sátt hafi náðst í kjaradeilu leikskólakennara . Hann segir óvíst hvernig hækkunum verði mætt þar sem samningurinn hefur ekki verið"/>
        <s v="sátt hafi náðst milli aðila vinnumarkaðarins um að tryggja stöðugleika næstu misseri , harmar sambandið mjög að fórnarkostnaðurinn hafi orðið"/>
        <s v="sátt hafi náðst um hækkun grunnframfærslu og telja að hún feli í sér kjarabót fyrir námsmenn . Hins vegar sé"/>
        <s v="sátt hafi náðst um nýtt félagslegt leiguíbúðakerfi og því að hagkvæmum og ódýrum íbúðum fyrir tekjulága verði fjölgað . Frumvörp"/>
        <s v="sátt væri að nást milli hennar og Bítilsins Sir Paul McCartney um að hún fengi greiddar um átta milljarða íslenskra"/>
        <s v="sátt virðist í sjónmáli um fjölmiðlamarkaðinn á grundvelli þessarar skýrslu og þar með þá meginniðurstöðu hennar að það sé bæði"/>
        <s v="sauma- og kjaftaklúbburinn okkar til margra ára fær verðlaun fyrir eina af mataruppskriftum mínum . Þar verður skálað í minningu"/>
        <s v="sé búið til rými fyrir þá . Síðari umræðu var framhaldið í dag og voru þingmenn Miðflokksins einir á mælendaskrá"/>
        <s v="sé nemendafélagið skoðað í heild kveður við annan tón en þegar stjórnarsætin ein eru skoðuð . Af þeim 130 nemendum"/>
        <s v="Seðlabankanum tókst fyrr í mánuðinum að ná samkomulagi við seðlabankann í Lúxemborg um þessi bréf . Það hefði létt mjög"/>
        <s v="seðlabankastjóri átti sig á því að afnám verðtryggingar yrði til þess að enn mikilvægara væri að halda verðbólgu í skefjum"/>
        <s v="seðlabankastjóri hefur gert þessi málefni að umtalsefni . Hann hefur opnað umræður um mikilvæg mál með ræðu sinni á fundi"/>
        <s v="seðlabankastjórinn hefði nú snúizt á sveif með forsetanum í viðleitninni til að lækka skatta . Greenspan sat fyrir svörum þingmanna"/>
        <s v="Seðlabanki Evrópu hafi lýst sig reiðubúinn að kaupa spænsk ríkisskuldabréf til að stemma af lánsfjárvexti ríkisins . Þá er fagnað"/>
        <s v="Seðlabanki Íslands skuli leita leiða til þess að afnema höft . Hann segist skilja vel að bankinn vilji setja varrúðarreglur"/>
        <s v="Seðlabankinn benti í greiningu sinni á að með því að draga úr ríkisumsvifum mætti milda áhrifin af eftirspurnarhnykknum . Hún"/>
        <s v="Seðlabankinn bregðist við gagnrýni og noti tækifæri sem þetta til að skýra nánar stefnu sína þá verður að segjast að"/>
        <s v="Seðlabankinn fái gagnrýni , enda sé það sérhverri stofnun bæði hollt og gott . &quot; Hitt er annað mál að"/>
        <s v="Seðlabankinn hafi ákveðið að halda stýrivöxtum óbreyttum en á sama tíma skjóti það skökku við að stýrivextir á Íslandi séu"/>
        <s v="Seðlabankinn hafi bætt við vaxtaákvörðunardegi þann 21. desember nk. og sagðist telja að vaxtákvörðunardögum bankans þyrfti að fjölga . Þetta"/>
        <s v="Seðlabankinn hefur farið mjög mildilega í þessa hækkun og hún er minni en flestir gerðu ráð fyrir . Ég tel"/>
        <s v="Seðlabankinn óski eftir úttekt erlendra sérfræðinga á sínum hlut í málinu og telur ekki að bankastjórnin hafi neinu að kvíða"/>
        <s v="Seðlabankinn sé loksins að sjá ljósið og ber þá von í brjósti að þetta sé upphafið að vaxtalækkunarferli , sem"/>
        <s v="Seðlabankinn skuli leita leiða til að afnema gjaldeyrishöft . Hann kvað skilja vel að bankinn vilji setja varúðarreglur um fjárfestingar"/>
        <s v="Seðlabankinn skuli nú lækka stýrivexti og leggi þar með grunn að frekari lækkun vaxtastigsins í landinu til hagsbóta fyrir viðskiptavini"/>
        <s v="Seðlabankinn skyldi vera kominn í gang með að lækka vexti . ASÍ hefði kallað eftir þessu undanfarnar vikur og mánuði"/>
        <s v="seint gleymist af eldri hjónunum , Hannesi Hjartarsyni og Signýju Þorkelsdóttur , og yngri hjónunum , Hirti Hannessyni og Vigdísi"/>
        <s v="sektin hafi verið lækkuð og bendir á í fréttatilkynningu að áfrýjunarnefnd hafi gert athugasemdir við það að rannsókn Samkeppniseftirlitsins hafi"/>
        <s v="sektir hafa verið hækkaðar til muna fyrir brot af þessu tagi og vonumst til að lögreglan taki hart á þessum"/>
        <s v="Selá í Vopnafirði sé fimmta sæti listans með 231 lax á stöng . Veiði í Selá jókst um 43% á"/>
        <s v="Selfossbær tók af skarið og tryggði drengnum skólavist eins og fram hefur komið . Þetta var og er málefni sveitarfélaganna"/>
        <s v="Selfyssingar hafa eignast úrvalsdeildarlið í karla og kvenna flokki í fótbolta . Þetta úrvalsdeildarfólk mun mæta og taka þátt í"/>
        <s v="Seli hefur verið fundið nýtt hlutverk . “ JS Kristinn Örn Jónsson þekkja flestir betur sem Tinna ökukennara en hann"/>
        <s v="Seltirningar skuli hafa stigið þetta skref og við náð að leiða þetta mál til lykta . S-tillagan hlaut rúmlega 55%"/>
        <s v="Seltjarnarnesbær ætli sér að varðveita þessar minjar , þar sem nær skipulega hafi verið gengið fram í því að eyðileggja"/>
        <s v="sem flestir leiti leiða til að uppfylla þær . Hversu gott fólk sem það er sem stýrir menntamálum á vegum"/>
        <s v="sem flestir vilji bjóða sig fram . „ Hvað þá konur , “ segir hún . Studdi Jón Magnússon Guðrún"/>
        <s v="sem minnst bætist við af lagabálkum um landbúnaðinn . Í þriðja lagi er fundafæð í landbúnaðarnefnd hugsanlega til marks um"/>
        <s v="sendinefnd AGS væri komin til landsins . Ræða þyrfti ýmis brýn mál , m.a. vexti á láni ríkisins . Sagði"/>
        <s v="senegalski miðjumaðurinn Sadio Mané er kominn með atvinnuleyfi . Mané hefur ekki getað spilað fyrir Dýrlingana eftir að hafa verið"/>
        <s v="senn hillti undir að Laugavegur yrði opnaður á ný , en tilraunir borgaryfirvalda til lokunar undanfarin ár hafa gefist einkar"/>
        <s v="senn yrði lokið rammaáætlun og sagði það mikið framfaraspor fyrir orkuiðnað í landinu því að þá gefist í fyrsta sinn"/>
        <s v="Serbar tryggðu sér sæti í úrslitakeppni HM í Suður-Afríku með því að leggja Rúmena að velli . Lögreglan hefur nú"/>
        <s v="serbneska landsliðið komst í úrslitakeppni heimsmeistaramótsins í Suður-Afríku á næsta ári . Tadic játaði brot sitt greiðlega en hann gladdist"/>
        <s v="sérfræðingum olíufélagsins BP hafi orðið ágengt að loka borholunni á Mexíkóflóa . Byrjað var í gærkvöld að dæla þykkri leðju"/>
        <s v="sérfræðingum olíufélagsins BP hafi orðið ágengt að loka borholunni í Mexíkóflóa . Tíðindalítið var á öðrum útihátíðum um allt land"/>
        <s v="sérfræðiþjónusta verði aukin , hagræða eigi í rekstri mötuneyta og að aukin áhersla verði lögð á fræðslu og mannauðsmál í"/>
        <s v="sérskipuð Magma-nefnd ríkisstjórnarinnar hafi komist að þeirri niðurstöðu að kaup Magma í Svíþjóð á HS Orku standist lög . Þannig"/>
        <s v="sérstaklega sé talað um að efla íslenskan landbúnað en skýra þurfi betur einstaka atriði , t.d. endurskoðun á ráðstöfun innflutningskvóta"/>
        <s v="sérstakt samkomulag náðist um húsnæðismál Menntaskólans í Reykjavík . Eins og Morgunblaðið hefur áður bent á , nýtur hann nokkurrar"/>
        <s v="sérstakur ráðherra verði skipaður til að fara með umhverfismál í ríkisstjórninni . Hann undrast að nafn Höskuldar Þórhallssonar , formanns"/>
        <s v="sérstakur saksóknari hætti rannsókn á máli sem varðar fjárfestingar á vegum lífeyrissjóða í umsjá bankans . Landsbankinn fagnar niðurstöðu sérstaks"/>
        <s v="sérstakur saksóknari hafi fengið málið inn á sitt borð , &quot; sagði Erling í samtali við Morgunblaðið . Í fréttatilkynningu"/>
        <s v="sérstakur saksóknari hafi lagt rannsókn málsins niður en að rannsókninni hafi fylgt margvísleg óþægindi fyrir sjóðinn og starfsmenn hans ."/>
        <s v="sérstök áhersla sé lögð á að börn og ungmenni komi að verkefninu með virkum hætti og unnið verði að innleiðingu"/>
        <s v="sérþekking aukist jafnhliða á þessu sviði hér á landi . Dæmin hafa sýnt að innleiðing OCS geti verið helsta lausn"/>
        <s v="setja eigi heimildarákvæði um sölu á eynni inn í fjárlögin . Engar hugmyndir um verð hafa verið nefndar , en"/>
        <s v="setja eigi lög um starfsemina , enda höfum við unnið að því með núverandi og fyrrverandi ráðherra að settar verði"/>
        <s v="setja eigi þak á greiðsluþátttöku sjúklinga . Samkvæmt útreikningum sem Gunnar Alexanders Ólafsson heilsuhagfræðingur kynnti á dögunum myndi ekki kosta"/>
        <s v="setja eigi þak á kostnað sjúklinga . Hann furðar sig á því að að sálfræðikostnaður sé ekki tekin með í"/>
        <s v="setja skuli hámark á þann kostnað sem sjúklingar þurfi að greiða fyrir heilbrigðisþjónustu . Það hámark sé hins vegar of"/>
        <s v="setja þyrfti neyðarlög . Daprastir voru sjálfstæðismenn en það tók þá marga sárt að þurfa að samþykkja frumvarp sem felur"/>
        <s v="sett hafi verið lög hérlendis um fjármál stjórnmálasamtaka og frambjóðenda . Þó er alls níu tilmælum beint til íslenskra stjórnvalda"/>
        <s v="sett hafi verið sérstök löggjöf hér á landi sem tekur á barnaklámi og einnig er fagnað skýrslu stjórnvalda um umfang"/>
        <s v="sett hefði verið í gang stjórnsýsluúttekt á Betri hverfum og Betri Reykjavík . Forysta Starfsgreinasambandsins og Samtaka atvinnulífsins velta því"/>
        <s v="sett sé fyrir þennan leka sem verið hefur hér á landi í þessum málum . Það hafa verið töluverð brögð"/>
        <s v="sett sé stefna um framtíð málaflokksins og að margt sé jákvætt í henni . Hann bendir þó á að í"/>
        <s v="sett sé þak á kostnað sjúklinga en það sé ekki nóg . „ Kostnaður allra í heilbrgigðisþjónustunni er orðinn of"/>
        <s v="sett séu lög um þennan rekstur . „ Við erum búin að berjast fyrir því í nokkur ár að það"/>
        <s v="sett skuli hafa verið lög um málið . Á því ári sem liðið er frá undirritun viljayfirlýsingarinnar hefur hlutfall fyrirtækja"/>
        <s v="settar hafi verið nákvæmar viðmiðunarreglur um hundahald í atvinnuskyni sem sárlega hafi skort . Í reglunum er að finna skrár"/>
        <s v="settar séu reglur um köfun í Silfru . „ Þetta náttúrulega snýst fyrst og fremst um bara að reyna að"/>
        <s v="settar séu reglur um köfun í Silfur . Anna María Einarsdóttir , köfunarkennari : En þetta náttúrulega snýst fyrst og"/>
        <s v="settar yrðu reglur sem takmörkuðu notkun slíks eldsneytis ef útblásturskvóti yrði seljanlegur og honum úthlutað í hlutfalli við brennslu eldsneytis"/>
        <s v="settur sé lagarammi um rafsígarettur hvað varðar öryggi , gæði og upplýsingar fyrir neytendur , en er gagnrýnið á ýmsa"/>
        <s v="settur sé rammi um slíka starfsemi . „ Lausnin felst ekki í því að banna þetta algerlega . Það er"/>
        <s v="settur verður á laggir markaður , kvótaþing , sem gefi nýliðum færi á að komast inn í greinina . Gjörbreytir"/>
        <s v="séu gerðar mjög ríkar og strangar kröfur því íbúðir og hús eru í langflestum tilvikum verðmætasta eign fólks . &quot;"/>
        <s v="sex ára börn eru að hefja sína tíu ára skólagöngu í grunnskóla . Er sex ára börnum , fjölskyldum þeirra"/>
        <s v="sextíu ár er síðan Hveragerði varð til sem sveitarfélag . Fjölmenni var í bænum eins og jafnan á þessum degi"/>
        <s v="sextíu ár eru liðin frá fyrsta mótinu í Frakklandi . Tyrkland er að vonast eftir því að halda fyrsta stórmót"/>
        <s v="sextíu ár eru liðin frá fyrsta mótinu í Frakklandi en svo fer keppnin aftur í fyrra keppnisfyrirkomulag . Sjá einnig"/>
        <s v="sextíu ár eru liðin frá undirritun fyrstu samninga um Evrópusamstarfið . Þar er einnig ætlunin að taka til skoðunar hvítbók"/>
        <s v="sextíu ár voru liðin frá því að þau gengu í hjónaband . Í því sambandi var enn ein lífslexían fyrir"/>
        <s v="Shafak skuli hafa verið sýknuð af ákærunni og hið sama hafa talsmenn Evrópusambandsins gert . Evrópusambandið hefur þrýst á Tyrki"/>
        <s v="SI hafi fengið staðfest hjá RSK að jafnræði ríki milli fyrirtækja sem veita upplýsingatækniþjónustu fyrir fjármálafyrirtæki . ,, RB hefur"/>
        <s v="SÍBS láti af stjórnun Reykjalundar með skipun starfsstjórnar . Það muni hins vegar ekki duga til þess að fá lækna"/>
        <s v="SÍBS láti af stjórnun Reykjalundar og skipuð verði starfsstjórn . Til að vinnufriður skapist sé ekki nóg að Herdís láti"/>
        <s v="SÍBS láti af stjórnun Reykjalundar og skipuð verði starfsstjórn . Tilkynnt var í dag að Herdís Gunnarsdóttir myndi láta af"/>
        <s v="síðasta haftið í Kárahnjúkagöngum var rofið í gær , því kampavínið var horfið þegar til átti að taka . Nokkrir"/>
        <s v="síðasta haftið í Kárahnjúkagöngum var rofið í gær því kampavínið var horfið þegar til átti að taka . Nokkrir tugir"/>
        <s v="siðnefndin hvetji presta til að takast á opinberlega . Talað við Hjört Magna Jóhannsson og sr. Gunnar Jóhannsson , prest"/>
        <s v="Síðumúlafangelsið skuli hafa verið tekið úr notkun árið 1996 . Þá hafi fangelsið að Litla-Hrauni tekið stakkaskiptum , ný þriggja"/>
        <s v="síðustu hindrununum hefur verið rutt úr vegi fyrir því að Litháen verði hluti af evrusvæðinu . Í yfirlýsingu sem framkvæmdastjórnin"/>
        <s v="sífellt fleiri fyrirtæki séu farin að taka fram í atvinnuauglýsingum sínum að um reyklausan vinnustað sé að ræða . Segir"/>
        <s v="sífellt fleiri ríki viðurkenna fullveldi og sjálfstæði Palestínu og áheyrnaraðild ríkisins að Sameinuðu þjóðunum og fylgi þar með fordæmi Íslendinga"/>
        <s v="sífellt fleiri þingmenn hafa vilja og kjark til þess að gera þær breytingar á þjónustu við neytendur í landinu að"/>
        <s v="sífellt koma nýjar stefnur og nýir straumar . Þeir sem ríghalda í gamalt dót til að reyna að halda í"/>
        <s v="sífellt minna fé væri veitt til fjáraukalaga og það væri góð þróun . Fæðingarorlof verður lengt í áföngum í tólf"/>
        <s v="Siggi Helga hafi samþykkt áframhaldandi þjálfun hjá félaginu því við teljum hann vera með betri þjálfurum landsins í dag ."/>
        <s v="siglingar hafa verið heimilaðar milli tveggja eyja á Taívan og meginlands Kína í fyrsta sinn í rúma hálfa öld ."/>
        <s v="siglingar í gegnum norðurheimskaut séu mögulegar . Allir vilja að sjálfsögðu að áhrif hnatthlýnunar verði minnkuð og hægt verði að"/>
        <s v="Sigmundur bjóði sig fram í kjördæminu og segist sjálfur hafa hvatt hann til þess að undanförnu . Prófkjörsslagur Þessar hrókeringar"/>
        <s v="Sigmundur Davíð Gunnlaugsson , forsætisráðherra , leggi áherslu á samvinnu og samstarf á þinginu . Hann gagnrýndi í ræðu sinni"/>
        <s v="Sigmundur Davíð hafi ákveðið að tjá sig um málið í forsíðuviðtali Fréttablaðinu í dag . Árni Páll Árnason , formaður"/>
        <s v="sigra stærsta titil sem í boði er fyrir lið í Evrópu . Staðan að leiknum venjulegum leiktíma var 1 -"/>
        <s v="Sigurður Egill hafi framlengt samning sinn . _x0084_ Frábært að Siggi Lár hafi framlengt við félagið því hann er einfaldega"/>
        <s v="Sigurður Jónsson hygði á endurkomu í bæjarmálin . Páll Leó segir skiptar skoðanir um hvort viðhafa eigi prófkjör eða uppstillingu"/>
        <s v="Sigurður Kári Kristjánsson og 14 aðrir þingmenn Sjálfstæðisflokksins hafi lagt fram frumvarp til breytinga á útvarpslögum um að sjónvarpsstöðvar megi"/>
        <s v="sigurinn lenti okkar megin að þessu sinni , &quot; sagði Sigfús en hann var tekinn úr umferð megnið af leiknum"/>
        <s v="Sigurjón Árnason og fleiri bankamenn skuli nú tjá sig um þetta þannig að það skiljist þokkalega . Það er ekki"/>
        <s v="Sigurjón Sighvatsson skuli vilja sýna verk Ólafs Elíassonar á Íslandi , verði að fara &quot; afar varlega í að úthluta"/>
        <s v="síldarkvóta hafi verið úthlutað til smábáta á síðasta ári og að kvótinn hafi verið aukinn í ár . Ekk sé"/>
        <s v="Síminn og Míla hafi nú séð ljósið og átti sig á að ljósleiðarinn er framtíðar fjarskiptalausn heimilanna . Umrædd nýbyggingarsvæði"/>
        <s v="Síminn sé að fara að auka við okkur þjónustuna eða yppta öxlum eina ferðina enn yfir innihaldslausum auglýsingum sem hingað"/>
        <s v="Síminn sé kominn með ensku deildina . Það er ekkert lengur hitað upp fyrir stórleiki og umferðirnar koma og fara"/>
        <s v="Síminn væri að auka þjónustu sína á svæðinu , en vísaði erindinu til umfjöllunar vegna fjárhagsáætlunar næsta árs . -þá"/>
        <s v="sitja ekki undir þrýstingi og ásökunum um að hygla &quot; sínum mönnum &quot; , eða auðgast sjálfir . Þeir sem"/>
        <s v="sjá að þessi félög eru mætt til leiks á nýjan leik , &quot; sagði Róbert Geir Gíslason , starfsmaður HSÍ"/>
        <s v="sjá aðgerðir frá Seðlabankanum . Nú bíða menn og sjá hvort aðgerðir Seðlabankans skili árangri eða hvort enn þurfi að"/>
        <s v="sjá átakið &quot; Ísland , sækjum það heim &quot; endurvakið . Einnig hefur Ferðamálaráð farið þá leið að auglýsa eftir"/>
        <s v="sjá Bláfánann , sönnun þess að Ylströndin hugar að umhverfinu , &quot; segir í tilkynningunni . Það hefur vakið athygli"/>
        <s v="sjá bleikju á línuendanum . Bleikjan hefur verið að gefa sig meira og meira síðustu dagana og það veit á"/>
        <s v="sjá börnin frekar kaupa sælgæti í hádegismat . Það er öruggt mál að öll röskun á jafnvægi náttúrunnar mun hafa"/>
        <s v="sjá börnin sín öll , bæði dætur og syni , sinna heimilum og barnauppeldi jöfnum höndum með mökum sínum ."/>
        <s v="sjá byr í seglum bera hreina sál heim á leið . Pjetur Hafstein Lárusson . Á níræðisafmæli Valgerðar flutti ég"/>
        <s v="sjá Carter sem í forsetatíð sinni nam ferðatakmarkanirnar úr gildi . Þær voru síðar lögfestar á ný . Stirð sambúð"/>
        <s v="sjá fjögurra manna varnarlínu hjá FH að nýju . #fotboltinet Valsmenn að bjóða upp á dýrasta varamannabekkinn í Pepsí í"/>
        <s v="sjá fram á að þurfa ekki að sitja löngum stundum í umferðarteppum , en borgarlínan fylgir með í pakkanum og"/>
        <s v="sjá fyrir endann á vetrinum . Blár himininn , grænt gras og blóm . Ég reyndi að endurspegla þetta í"/>
        <s v="sjá fyrir endann á þessari deilu . Svandís Svavarsdóttir , heilbrigðisráðherra : En í þessari lausn erum við í raun"/>
        <s v="sjá fyrir endann á því . Það má kannski segja að þetta hafi í sjálfu sér verið mjúk og góð"/>
        <s v="sjá fyrrverandi formann flokksins koma hingað til landsfundar og ávarpa fundinn . Ég ætla ekki að gera hans orð að"/>
        <s v="sjá goðin á ný því þeim hefur gengið misjafnlega að fóta sig í Hollywood í kjölfar gríðarlegra vinsælda fyrstu myndarinnar"/>
        <s v="sjá hann fara því hann hefur verið stórkostlegur í svo mörgum nágranaslögum . Hann fer alltaf fram með hugarfari sigurvegara"/>
        <s v="sjá hann sýna gamla takta . Útsendingin í gærkvöldi var samstarfsverkefni Sky og Channel 4 en 2. apríl næstkomandi mun"/>
        <s v="sjá Hatara stíga á svið í Tel Aviv . „ Guð minn góður þetta gerðist í alvöru , “ skrifar"/>
        <s v="sjá heimilið , er fékk nafnið Strandberg , rísa og verða að fagurri grein af stofni kirkjunnar og safnaðarstarfið vaxa"/>
        <s v="sjá Hutton kom við sögu gegn Hollendingum . Butcher segir að skoska liðið þurfti að bæta vörnina sína í föstum"/>
        <s v="sjá hverju samkeppnin getur komið til leiðar . En að sjálfsögðu muni Seðlabankinn fylgjast með og hafa áhyggjur ef einhverjar"/>
        <s v="sjá í kínversku sendinefndinni gamla vini , eins og hann orðaði það , úr fyrri heimsóknum Kínverja og heimsóknum hans"/>
        <s v="sjá í þeim hópi gamla vini eins og hann orðaði það úr fyrri heimsóknum Kínverja hingað til lands og heimsóknum"/>
        <s v="sjá Ísland komast áfram í umspilið , því sambandið á milli þessara þjóða er frábært . Þetta skiptir fólkið samt"/>
        <s v="sjá jökulinn skarta kórónu sinni á ný og rifja upp ljóðlínur úr ljóðinu Gunnarshólma eftir Jónas Hallgrímsson . Það gerir"/>
        <s v="sjá liðsfélaga sinn úr landsliðinu , Rakel Dögg , aftur á vellinum . &quot; Algjörlega . Ég vona bara að"/>
        <s v="sjá líf í gamla Félagsbíói sem staðið hefur tómt núna í nokkuð mörg ár . Eins og sést þá eru"/>
        <s v="sjá loksins sóknarbolta hjá liðinu . Paul Parker , fyrrum leikmaður Manchester United sem lék yfir hundrað leiki með félaginu"/>
        <s v="sjá Maldini í yfirstjórn félagsins . „ Við erum í raun komin í blindgötu , nema Íranar taki upp fulla"/>
        <s v="sjá markahæsta leikmann landsliðsins frá upphafi klæðast landsliðsbúningnum á nýjan leik . „ Það gleður mig að það séu einhverjir"/>
        <s v="sjá Michael Jordan aftur í deildinni og hinn skrautlegi eigandi Dallas Mavericks stóð ekki á svari sínu frekar en venjulega"/>
        <s v="sjá mynd eins og Grundvallaratriði sem er frumlegur samsæristryllir af bestu gerð . Síðan auðvitað spillir ekki fyrir að hafa"/>
        <s v="sjá nú hilla undir endalok þeirrar eyðisandseinhæfni sem ríkt hefur í íslensku mannlífi . Heimurinn er hér Nýlega heyrði ég"/>
        <s v="sjá ný andlit . Meðlimir hópsins eru á aldrinum 16 til 30 ára , en Eygló segir að áhugasamir þurfi"/>
        <s v="sjá nýja leikmenn koma inn í hópinn og láta ljós sitt skína . &quot; Þetta sýnir bara hversu mikla breidd"/>
        <s v="sjá öflugan mann gefa kost á sér : „ Undanfarin ár hafa mörg mjög jákvæð skref verið stigin í íslensku"/>
        <s v="sjá okkar menn mæla sig á móti leikmönnunum sem við fylgjumst svo vel með í ensku deildinni , &quot; skrifar"/>
        <s v="sjá Rakel spila Þorgerður Anna segir að ellefu marka sigur á Stjörnuliðinu komi vissulega á óvart , en hann virðist"/>
        <s v="sjá ríka stoð og skírskotun í stefnumörkun lögbundinnar byggðaáætlunar og sóknaráætlunum . Þá sérstaklega hvað varðar það meginmarkmið að efla"/>
        <s v="sjá sem fyrst fyrstu verslunina rísa á Íslandi og býð hana velkomna til samkeppni við aðra vörumarkaði . Virðingarfyllst ,"/>
        <s v="sjá sjaldan geitunga á sveimi . Gegna þeir mikilvægu hlutverki í vistkerfinu ? „ Það er ekki nokkur skepna sem"/>
        <s v="sjá skínandi kastala á ný við Arngerðareyri . Ferðalok Að loknu ferðalagi um Vestfirði togast á gleði yfir öllu því"/>
        <s v="sjá slíkan heim lifna , innan ramma sem við þekkjum að einhverju leyti , þótt hann gæti aldrei lifað nema"/>
        <s v="sjá sóknarsinnaða miðjumanninn Janis Ikaunieks aftur í hópnum . Þessi leikmaður franska 2. deildarliðsins Metz er að jafna sig af"/>
        <s v="sjá sólina loksins á klakanum . „ Svo er gott að fá loksins sól . Ég er búinn að vera"/>
        <s v="sjá þar nýjan innmat , bæði lambanýru og lifur . Aðspurð hvort hún eldi mikið segist Margrét yfirleitt elda heita"/>
        <s v="sjá þennan frjóa snilling aftur kominn á fast pláss . Eins og lesendur muna eflaust flestir þá missti Galliano vinnuna"/>
        <s v="sjá þessa mótmælendur og hélt síðan áfram að tala um hlutverk NATO inn í 21. öldina eins og til stóð"/>
        <s v="sjá þetta happaskip aftur komið í heimahöfn , aukið og endurbætt . Víkingur var upphaflega smíðaður í Bremerhaven í V-Þýskalandi"/>
        <s v="sjá þingmann , eða konu , glíma við aðstæður eðlilegs fólks . Ocasio-Cortez sagði frá þessari furðulegu stöðu í ítarlegu"/>
        <s v="sjá þó til sólar , sem gægðist í gegnum hríðina , hana hefðu þeir ekki séð lengi . Skipverjar munu"/>
        <s v="sjálf sögðu kúabændur og við höfum náð að framleiða núna það sem af er þessu verðlagsári , þ.e.a.s. frá 1."/>
        <s v="sjálfskiptingunni er stýrt með alvöru gírstöng en ekki snerlinum sem einkennir meðal annars F-Pace . Vel hefur tekist til með"/>
        <s v="sjálfssögðu að til standi að hækka barnabæturnar en minnir jafnframt á að hækka verði barnabæturnar umtalsvert til að vega upp"/>
        <s v="Sjálfstæðisflokkurinn mun ganga klofinn til næstu alþingiskosninga . Viðreisn Benedikts Jóhannessonar stærðfræðings og félaga unir því ekki að kommarnir standa"/>
        <s v="Sjálfstæðisflokkurinn sæti áfram í ríkisstjórn og gæti þannig lokið brýnum verkefnum fyrir land og þjóð . Um 60 prósent landsmanna"/>
        <s v="sjálfstæðisflokkurinn sé kominn að borðinu að ný . Fulltrúar stjórnarandstöðu flokkanna þriggja sátu fund með fimm ráðherrum ríkisstjórnarinnar í stjórnarráðinu"/>
        <s v="sjálfstæðismaður væri á lífi . „ Ég bara að reyna að sýna samfélagslegan áhuga og virkni enda er ég alinn"/>
        <s v="sjálfstæðismenn fari aftur með völd í Reykjavík . „ Allt tal um að stjórnarskiptin séu ólýðræðisleg á ekki við rök"/>
        <s v="sjálfstæðismenn fari aftur með völd í Reykjavík . Fram kemur í fréttatilkynningu að allt tal um að stjórnarskiptin séu ólýðræðisleg"/>
        <s v="Sjálfstæðismenn hafi á undanförnum dögum talað um aukin framlög til velferðarmála , og vísar þar í viðtal við Bjarna Benediktsson"/>
        <s v="sjálfstæðismenn í Reykjavík hafa bundið enda á óvissuna um hver verði næsti borgarstjóri í Reykjavík og hver taki við leiðtogahlutverkinu"/>
        <s v="sjálfstæðismenn leggi fram tillögur um byggð í Reykjavík en telur þær vera óljósar . Hún furðar sig á því að"/>
        <s v="sjálfstæðismenn leggi nú fram tillögu sem er nánast samhljóða tillögu sem minnihlutinn lagði fram í síðasta mánuði . Beiðni borgarstjóra"/>
        <s v="sjálfstæðismenn séu að vakna hver af öðrum og þá sérstaklega unga fólkið í flokknum en bætti við að ekki væri"/>
        <s v="sjálfstæðismenn skuli loks vilja ræða þessar tillögur . Hins vegar sé tímasetningin ekki heppileg . Álfheiður Ingadóttir , þingflokksformaður Vinstri-grænna"/>
        <s v="sjálfstæðismenn tækju í meginatriðum undir þau sjónarmið sem komið hefðu fram í tillögu hans frá árinu 2001 þar sem lögð"/>
        <s v="sjálfstæðismenn væru komnir á ný til valda í Ráðhúsinu . Á Stöð 2 var haft eftir honum að staðan væri"/>
        <s v="sjálfstæðismenn vilji vinna að bættum hag eldri borgara í Reykjavík . Ég skora á þá að sýna vilja sinn í"/>
        <s v="sjávarútvegs- og landbúnaðarráðherra hafi skipað vinnuhóp til að fjalla um breytingar sem verði á eignarhaldi bújarðar vegna bankahrunsins . Þá"/>
        <s v="sjávarútvegs- og landbúnaðarráðherrra hefur skipað vinnuhóp til að fjalla um breytingar sem verða á eignarhaldi bújarðar vegna bankahrunsins og að"/>
        <s v="sjávarútvegsráðherra hafi aukið loðnukvóta . Útflutningstekjur þjóðarinnar aukist um fjóra milljarða króna . Loðnukvótinn hefur verið aukinn um 65 þúsund"/>
        <s v="sjávarútvegsráðherra hafi undirritað reglugerð sem heimilar áframhaldandi hvalveiðar . Þingmenn VG eru ekki allir á sama máli og ekki heldur"/>
        <s v="sjávarútvegsráðherra hefði komið til móts við óskir smábátaeigenda . Enn væru málefni sóknardagabátanna þó í uppnámi og nauðsyn bæri til"/>
        <s v="sjávarútvegsráðherra hefur lagt þetta frumvarp fram og telur það einn veigamesta áfanga hingað til á langri vegferð þeirra , sem"/>
        <s v="sjávarútvegsráðherra hefur nú lagt fram frumvarp um að tekin verði upp línuívilnun fyrir dagróðrarbáta . &quot; Ég fagna því að"/>
        <s v="sjávarútvegsráðherra skuli loksins leggja í það mikla verk að endurskoða tillögur Hafrannsóknastofnunar . Slíkt er tímabært , ekki síst í"/>
        <s v="Sjávarútvegsskólinn verið starfræktur í Fjallabyggð í sumar og samþykkir að veita skólanum styrk að upphæð kr. 100.000 . Sjá bókun"/>
        <s v="sjö konur og átta karlar væru dómarar í Landsrétti . Hið sama gerði Hanna Katrín Friðriksen . Jóna Sólveig Elínardóttir"/>
        <s v="sjóliðarnir væru komnir aftur heim öryggir og ómeiddir . Sjóliðarnir flugu frá Tehran höfuðborg Írans með British Airways um klukkan"/>
        <s v="Sjómannasamtökin sýni ábyrga afstöðu gagnvart veiðiráðgjöf Hafró . Hann er þó hikandi við að takmarka heimildir til að framselja kvóta"/>
        <s v="sjómenn séu með góð laun , &quot; segir Sævar Gunnarsson , formaður Sjómannasambands Íslands , spurður út í fyrstu viðbrögð"/>
        <s v="sjónarmið hans um að tryggja hagsmuni innanlandsflugsins og flugsamgöngur ættu svo marga stuðningsmenn á þingi . Hann sagðist hins vegar"/>
        <s v="sjónum hefði verið beint að þeim hópum sem ekki hefðu notið launaskriðsins á undanförnum dögum en sagði jafnframt ljóst að"/>
        <s v="sjónum sé í auknum mæli beint að lífstíl , svefn , hreyfingu og mataræði . Þannig sé best að bregðast"/>
        <s v="sjónum sé nú beint að heilbrigðiskerfinu , það er , að lækninum en ekki sjúklingnum , &quot; segir Sigríður að"/>
        <s v="sjónum sé sérstaklega beint að stöðu láglaunakvenna á alþjóðlegum baráttudegi kvenna . Klukkan fjögur í dag hefst kröfuganga og að"/>
        <s v="sjónum væri beint að umsvifum þess á Íslandi . &quot; Ég held að það séu fá fyrirtæki sem hafa lagt"/>
        <s v="Sjónvarpið ætli að sýna frá HM í Suður-Afríku á sér rás en væri til of mikils mælst að tilraunaútsendingar hæfust"/>
        <s v="sjónvarpsstöðvar sýni innlent dagsskrárefni sem sérstaklega er ætlað börnum og unglingum en minnir í því sambandi á 17. gr ."/>
        <s v="sjónvarpsútsendingar hófust hér á landi fyrir hálfri öld . Allt tiltækt lið hjá Slökkviliðinu á höfuðborgarsvæðinu var kallað út á"/>
        <s v="sjónvarpsveturinn verði hlaðinn úrvalsefni hjá Skjánum . &quot; Auk frábærra Fox-þátta sem samningurinn tryggir okkur sýnum við The Voice í"/>
        <s v="sjúkdómnum hefði verið útrýmt í Bandaríkjunum , að því er fram kemur í umfjöllun NPR . Ríkisstjórinn lýsti yfir neyðarástandi"/>
        <s v="Sjúkrahótelið við Ármúla hefði sagt upp samningi við ríkið . Ekki stóð á fullyrðingunum í pistli formannsins , en svo"/>
        <s v="sjúkraþjálfunin hefði opnað á nýjan leik . Þá gaf Verkalýðsfélag Grindavíkur svokallaðan bráðavagn sem er nauðsynlegur á stofnun sem þessari"/>
        <s v="skæruliðarnir hafi lagt niður vopn hafa mannréttindasamtök lýst yfir óánægju með að þeir fái uppgjöf sakar . Benda þau á"/>
        <s v="Skagfirðingar geti nú einbeitt sér aftur að uppbyggingu fjölbreyttara atvinnulífs í héraðinu , eftir að álver Alcoa er út úr"/>
        <s v="skáldið Geirlaugur Magnússon hefur sent frá sér nýja ljóðabók , Dýra líf , sem kom út á sextugsafmæli skáldsins í"/>
        <s v="skammdeginu væri lokið og von væri á hækkandi sól . Þau runnu svo síðar saman við kristin jól . &quot;"/>
        <s v="skapaðar verði tekjur til uppbyggingar ferðamannastaða en lýsa yfir miklum efasemdum með náttúrupassann og útfærslu hans á meðan aðrir eru"/>
        <s v="skapast hafi faglegar forsendur fyrir fjölgun nemenda í þessum greinum skortir fjárhagslegar forsendur , að mati ráðsins . Fjárveitingavaldið ,"/>
        <s v="skattar yrðu lækkaðir en meðal þingmanna stjórnarandstöðu heyrðust raddir um að réttlátara hefði verið að láta þá sem minnst mega"/>
        <s v="skattayfirvöld ætli að skera úr um þetta með almennum hætti . Þá geta allir setið við sama borð hvað varðar"/>
        <s v="skattayfirvöld vinni af festu og að það takist að uppræta þá meinsemd sem felst í því þegar fyrirtæki virða ekki"/>
        <s v="skattbyrði þeirra tekjulægstu lækki samkvæmt fjárlagafrumvarpi næsta árs en lýsir áhyggjum af því að skattalækkunin hefur ekki verið fjármögnuð ."/>
        <s v="skattþegnar landsins hafi möguleika á því að hegða sér með mismunandi hætti eftir mismunandi aðstæðum , með mismunandi niðurstöðu ."/>
        <s v="skeiði harðstjórnar og pyntinga hafi lokið þegar Saddam Hussein var steypt af stóli , en lýsir áhyggjum af ofbeldi ,"/>
        <s v="Skeljungur losni nú út úr samstarfi olíufélaganna enda hafi það verið hamlandi fyrir alla aðila . Blaðið Sunday Times segir"/>
        <s v="Skeljungur losni nú út úr samstarfi olíufélaganna enda hafi það verið hamlandi fyrir alla aðila . Ekki náðist í Einar"/>
        <s v="skerpt sé á ákvæðum laga og valdheimildum ráðherra . Meðal annarra ákvæða sem brenna á höfundum umsagna eru ákvæði um"/>
        <s v="skíðavikan væri hafin og framundan skemmtilegir dagar við Djúp . Deila : Facebook Twitter Velkomin á opnun sýningar ! Á"/>
        <s v="skil milli karlmanns- og kvenmannsnafna hafi verið afnumin . Og óskar bóndanum á Öndólfsstöðum í Reykjadal sem fékk nafni sínu"/>
        <s v="skilanefnd gamla Landsbankans telur nú að meira fáist fyrir eignasafn bankans sem verður þá til þess að lækka eitthvað þær"/>
        <s v="skilanefnd Spron hafi komið eignum í verð . Gylfi Magnússon , viðskiptaráðherra : Já , ég held ég hljóti nú"/>
        <s v="skilanefnd SPRON hefði komið eignum í verð . Hann sagðist ekki hafa áhyggjur af því að aðrar eignir dygðu ekki"/>
        <s v="skilanefndin og kröfuhafar meti fjárfestingu í Íslandsbanka vænlega . &quot; Sagði hann þetta hagstæða niðurstaða fyrir ríkið því þá gangi"/>
        <s v="skilmerkilega sé greint frá skattalegri meðferð aflaheimilda eins og gert sé í lögunum . Hann óttast hinsvegar að vegna ónógra"/>
        <s v="skilyrðum fyrir alþjóðlegri fullgildingu Parísarsamningsins um loftslagsmál hefur nú verið náð og gengur hann í gildi í næsta mánuði ."/>
        <s v="skipa eigi starfshóp um málið , &quot; segir Bjarni Benediktsson , formaður Sjálfstæðisflokksins , á Facebook-síðu sinni í dag ,"/>
        <s v="skipaður hafi verið ráðherra sem fara á sérstaklega með málefni aldraðra . Þegar Erna Solberg forsætisráðherra kynnti ráðherralista sinn kynnti"/>
        <s v="skipafélag sé að hefja strandflutninga á vörum á ný , þar sem strandflutningar skipafélaganna koma til með að létta á"/>
        <s v="skipið hefur verið í eigu Síldarvinnslunnar í 40 ár var gömlum Barkarmönnum boðið til kaffiveislu um borð . Komu allmargir"/>
        <s v="skipið verði áfram í Vestmannaeyjum . Leitað var til skipasala og gerði utanbæjarmaður tilboð í skipið . Vestmannaeyjabæ var boðið"/>
        <s v="skipta ætti um gras og mikil ánægja var með það bæði innan Þórs og KA að loksins ætti að ráðast"/>
        <s v="skiptar skoðanir séu innan stjórnarinnar . Benda þeir á að Ari þurfi að endurnýja umboð sitt á aðalfundi samtakanna í"/>
        <s v="skiptastjórar þrotabúsins séu að láta reyna á riftun vegna sölunnar á Högum . Skiptastjórar þrotabúsins eru tveir , þau Anna"/>
        <s v="skipting starfanna hefur verið með þeim hætti sem formaður Framsóknarflokksins lýsti og Sigurjón Þórðarson ætti að vera í þeim hópi"/>
        <s v="skipuð hafi verið nefnd sem móta skal fjölskyldstefnu HÍ . Í ljósi þess að sífellt fleiri stúdentar eignast börn ýmist"/>
        <s v="skipulags- og bygginganefnd í Grindavík hafi hafnað nýjum línuleiðum innan sveitarfélagsins . Skora samtökin á bæjarstjórn Grindavíkur að staðfesta bókunina"/>
        <s v="skipulags- og bygginganefnd í Grindavík hefur hafnað nýjum línuleiðum innan sveitarfélagsins og skora á bæjarstjórn Grindavíkur að staðfesta bókunina ."/>
        <s v="skipulags- og umferðarnefnd borgarinnar hefði sett gerð brúarinnar framarlega í forgangsröð slíkra verkefna en átaldi þó seinagang málsins . Borgarstjóri"/>
        <s v="skipulagsmál heilbrigðisþjónustu á Norðurlandi hafi skýrst og hvetur ráðuneytið til að tryggja að reglugerð um sameiningu stofnana taki gildi í"/>
        <s v="skipulagsráð Reykjavíkur hefur ákveðið að framlengja til 20. þessa mánaðar frest sem rann út fyrir helgi til að gera athugasemdir"/>
        <s v="Skipulagsstofnun skuli nú hafa skilað áliti vegna heildaráhrifa af álveri á Bakka við Húsavík . &quot; Mín fyrstu viðbrögð eru"/>
        <s v="skipulagsvinnan sé komin af stað . Landsnet sé að fara yfir tillögurnar og muni senda inn umsögn . Landsnet er"/>
        <s v="skipuleggja eigi haf- og strandsvæði í kringum Ísland sem ekki hefur verið gert áður . Gísli Halldór Halldórsson : Ég"/>
        <s v="skíttapa 0 - 7 ? Það sem veldur okkur mestum áhyggjum eru þau orð að nú sé mikilvægt að stjórnvöld"/>
        <s v="Skjálfandafljót fari í verndarflokk eins og verkefnisstjórn rammaáætlunar leggur til . Auk fjárbúskapar er í Svartárkoti starfrækt rannsóknarsetur og ferðaþjónusta"/>
        <s v="Skjárinn hafi tryggt sér sýningarréttinn . „ Evrópumótið hefur ávallt verið stór viðburður á fjögurra ára fresti og verður enn"/>
        <s v="skjólstæðingur sinn var sýknaður í Héraðsdómi Reykjavíkur í dag en segir umhugsunarvert að sami maður skuli þurfa að mæta til"/>
        <s v="skólamál séu eins mikið til umfjöllunar í íslenskum fjölmiðlum og raun ber vitni . &quot; Við viljum skora á fjölmiðla"/>
        <s v="skólar , sem eru með hátt hlutfall nemenda með íslensku sem annað tungumál , standi sig vel og séu duglegir"/>
        <s v="skólastarf í landinu verði skoðað með tilliti til efnahagslegrar hagsældar og vonandi verður litið til langrar framtíðar . Augljóslega er"/>
        <s v="skólastarfið skuli brotið upp með þeim hætti og vonandi koma bæði nemendur og kennarar endurnærðir til starfa eftir það ."/>
        <s v="skólinn fái 40 milljónir til að þróa fjárnám en er Eyjólfur að hressast ? Eyjólfur Guðmundsson : Þetta dugar til"/>
        <s v="skólinn fái 40 milljónir til að þróa fjarnám sem er mikilvægur þáttur í starfsemi skólans . Framlagið er þó tímabundið"/>
        <s v="skólinn hafi hlotið viðurkenningu og vonar að hún sé fyrsta formlega skrefið á þeirri leið að framhaldsnám verði í boði"/>
        <s v="skólinn hafi hlotið viðurkenninguna og vonar að hún sé fyrsta formlega skrefið á þeirri leið að framhaldsnám verði í boði"/>
        <s v="skólinn skuli grípa inn í þetta með þessum hætti og nú er bara að vona að það finnist farsæl lausn"/>
        <s v="sköllóttum fjölgi á þingi því ekki veitir af góðu fólki til að taka á öllum þeim vandamálum sem fjölmiðlar greina"/>
        <s v="sköpunargleðin fái notið sín . Það finnst öllum eðlilegt að greiða fyrir það sem þeir fá . Hvers vegna má"/>
        <s v="skora gegn Lyon ? Ég ólst upp hér og fjölskyldan mín og vinir mínir eru ennþá hér . Það er"/>
        <s v="skorið sé úr réttaróvissu um skattlagninguna , þó svo að hann hefði viljað að það gerðist fyrr . ,, Við"/>
        <s v="skorið verið úr um málið hjá sýslumanni á Akureyri enda aldrei gott þegar vafamál séu óútkljáð . Bendir hann á"/>
        <s v="skoska þjóðin hafi hafnað sjálfstæði frá Stóra-Bretlandi það muni styrkja Evrópusambandið . Martin Schulz , forseti Evrópuþingsins , sendi David"/>
        <s v="skref í átt að aukinni sjálfbærni séu tekin í nýjum búvörusamningum m.a. með aðlögunarstyrkjum til þeirra sem vilja skipta yfir"/>
        <s v="skref væru tekin til að lækka skattbyrði fólks í landinu en sú gleði var blendin . Helgi Hjörvar , þingmaður"/>
        <s v="skref væru tekin til að lækka skattbyrðir fólks í landinu en sú gleði var blendin . Skattbreytingin komi þeim best"/>
        <s v="skref verði stigið í þá átt að þjóðaratkvæðagreiðslur verði raunhæfur möguleiki hér á landi . Heildarniðurstaðan hlýtur hins vegar að"/>
        <s v="skriður er kominn á samruna og sameiningarmál á íslenskum fjármálamarkaði og telur brýnt að stjórnvöld greiði fyrir ákvörðunum til að"/>
        <s v="skriður er kominn á samruna- og sameiningarmál á íslenskum fjármálamarkaði sem mun leiða til kostnaðarsparnaðar og bættrar þjónustu við viðskiptavini"/>
        <s v="skriður hafi komist á málið í fyrra og að framkvæmdir við hreinsistöðina hefjist í ár . Anna Kristín : Hvað"/>
        <s v="skriður sé komið á málið og Háskólayfirvöld sýni stúdentum stuðning í þessu máli . Nú sé hinsvegar röðin komin að"/>
        <s v="skriður sé kominn á málið og háskólayfirvöld sýni stúdentum stuðning í þessu máli . Nú sé hinsvegar röðin komin að"/>
        <s v="skriður sé kominn á málinn og vonist til að þær verði að veruleika . &quot; Við fögnum öllum hugmyndum og"/>
        <s v="skrif mín megi túlka á ýmsa vegu er mín freistað að árétta hér að ekki er um að ræða samsæriskenningu"/>
        <s v="skrifaðar væru spennandi barna- og unglingabækur . Næst söng Steinunn Lárusdóttir , nemandi , lagið Ást . Þá steig Sigþrúður"/>
        <s v="skuldaleiðrétting gagnist þeim sem eiga rétt á henni en gagnrýnir að enn bóli ekkert á aðgerðum fyrir fólk í félagslega"/>
        <s v="skuldaniðurfellingarnar hafa nú orðið að veruleika . „ Af hverju ertu að koma með svona erfiða spurningu svona snemma á"/>
        <s v="skuldaviðmið hefðu ekki verið lægri í aldarfjórðung en fulltrúar Samfylkingarinnar gagnrýndu að skuldahlutfall bæjarins hefði hækkað í fyrsta skipti frá"/>
        <s v="skuldir verði komið niður í um 50% af landsframleiðslu árið 2016 en það sé án þess að tekið sé að"/>
        <s v="skuli eitthvað þokast í rétta átt . Hún segir þó að enn sé langt í land með að kjör eldri"/>
        <s v="Skúli Jón sé kominn aftur ! Ný stjarna fæðist Valgeir Valgeirsson leikmaður HK var drjúgur í 2 - 0 sigri"/>
        <s v="Skúli komi fram opinberlega en fari ekki huldu höfði líkt og því miður hefur verið raunin um marga sem mistekist"/>
        <s v="skyndibitastaðurinn Metró gefi viðskiptavinum upp hitaeiningamagn á öllum réttum á matseðlinum en ítarlegar upplýsingar má finna á diskamottum . Að"/>
        <s v="skýr niðurstaða liggi fyrir . „ Það er mikill léttir að starfsemi skólans reyndist traustsins verð en við hörmum innilega"/>
        <s v="skýra eigi lagaumhverfi fyrir erlendar starfsmannaleigur en gerir alvarlegar athugasemdir við greinargerð sem fylgir þingsályktunartillögunni frá tíu þingmönnum Samfylkingarinnar ."/>
        <s v="skýrar niðurstöður liggi fyrir og þökkum öllum sem að málinu hafa komið á einn eða annan veg . Það er"/>
        <s v="skyrið sé nú komið til Bretlands og verður spennandi að fylgjast með hvort Bretar falli fyrir skyrinu líkt og hún"/>
        <s v="skýrsla bresku sérfræðinganna Franks Taylors og Bernies Forwards um flugslysið í Skerjafirði sé komin fram og hún sé að mörgu"/>
        <s v="skýrsla Ríkisendurskoðunar hafi komið út og að málinu hafi verið vísað til ríkissaksóknara . Hann segist hafa tapað á Byrginu"/>
        <s v="skýrsla sé á leiðinni , en óskar þess jafnframt að fá að vera þátttakendur í slíkri skýrslugerð til að tryggja"/>
        <s v="skýrsla utanríkisráðherra um aðildarviðræður við Evrópusambandið ( ESB ) og um þróun mála innan sambandsins sem Hagfræðistofnun Háskóla Íslands vann"/>
        <s v="skýrslan bendi til að aðstaða kynjanna til iðkunar sé jafngóð . Ef ábendingar berist um hvernig hægt sé að gera"/>
        <s v="skýrslan er komin fram svona snemma en um leið að þá er vissulega sorglegt að , að niðurstaðan sé þessi"/>
        <s v="skýrslan hafi verið gefin út og segir að hún verði tekin til skoðunar hjá sambandinu . Hann segir að dregið"/>
        <s v="skýrslan sé komin fram , “ sagði Óttarr Proppé , formaður Bjartrar framtíðar , í kvöldfréttum Stöðvar 2 eftir að"/>
        <s v="skýrslan sé komin fram . Þetta eru mikilvægar upplýsingar sem að hefðu auðvitað verið skemmtilegra að hefðu komið fram fyrir"/>
        <s v="skýrslan sé komin fram en verð að viðurkenna að mér finnst þetta vera helst til seint . Þarna er verið"/>
        <s v="skýrslan sé komin fram en verð að viðurkenna að mér þykir þetta vera helst til seint . Þarna er verið"/>
        <s v="skýrslan sé komin út . „ Við munum að sjálfsögðu fara yfir hana og horfa til þess hvað við getum"/>
        <s v="skýrslan sé komin út . Katrín Jakobsdóttir , forsætisráðherra : Við munum auðvitað bara fara yfir hana og auðvitað hefur"/>
        <s v="skýrslan sé komin út . Þá viti hann hvar hann standi . Hann hafi verið hissa þegar hann sá bókhaldið"/>
        <s v="skýrslan skuli vera komin . Ríkisendurskoðandi hefur orðið við beiðni minni um að skila henni fyrir mánaðamót , &quot; segir"/>
        <s v="skýrslan væri jafn hispurslaus og raun ber vitni . Hann muni hveta sérstaklega til þess að landsdómur verði kallaður saman"/>
        <s v="skýrslan yrði til að vekja upp umræðu um eðli vandans í þjóðfélaginu . &quot; Ég tel að fyrstu viðbrögð ráðuneytisins"/>
        <s v="Slager skuli hafa verið handtekinn og ákærður fyrir morð svo skjótt sem raun ber vitni . Þeir gera sér jafnframt"/>
        <s v="slagorð Umferðarráðs séu nú með svipuðum hætti , minnt sé á ábyrgð ökumanna . Hann segir hvatann að því að"/>
        <s v="sláturhúsinu hafi verið lokað en segir að það sé ekki nóg . Því í hvert skipti sem upplýst er um"/>
        <s v="sleggjan væri komin aftur en viðurkenndi að hafa hlegið þegar annar endi hennar virðist hafa liðast af henni í hamaganginum"/>
        <s v="slegið hafði verið í gegn . Ísfirðingar og Bolvíkingar héldu sameiginlega hátíð í Bolungarvík . Var boðið upp á 5,43"/>
        <s v="slegið hafi verið í gegn í Bolungarvíkurgöngum . Á annað hundrað manns sótti baráttufund á Ísafirði í hádeginu í dag"/>
        <s v="slegið hafi verið í gegn í Bolungarvíkurgöngum . Menn vilja halda áfram og fá jarðgöng undir Hrafnseyrarheiði . Í ályktun"/>
        <s v="sleppa við fall og því kærkomin tilbreyting að fagna því að komast upp um deild í þetta skiptið . Einnig"/>
        <s v="sleppa við íþyngjandi vitneskju um hversdagslega , venjulega sjálfið : Sjálfið sem lendir í opinberum og ljótum hjónaskilnaði eins og"/>
        <s v="slétt 50 ár verða liðin frá því , með því að halda glæsilegt landsmót á þessum sögufræga stað , “"/>
        <s v="slétt fimmtíu ár eru liðin frá því með að halda mótið á þessum sögufræga stað að nýju . Hólar var"/>
        <s v="slík rannsókn fari fram . Nýi Glitnir vinnur nú að að því að endurskoða og bæta enn frekar ýmsa ferla"/>
        <s v="slík rannsókn fari nú loksins fram . Íslandsdeild Amnesty telur auk þess löngu tímabært að íslensk stjórnvöld fordæmi með afdráttarlausum"/>
        <s v="slík samstaða ríkti meðal fulltrúa bæjarstjórnar að leggja fram sameiginlega tillögu til að reyna að fá aðgerðunum hnekkt eða í"/>
        <s v="slík sérfræðiþekking og tæknikunnátta væri fyrir hendi hérlendis og hana þyrfti ekki að kaupa að utan . Á sýningunni eru"/>
        <s v="slík úttekt hafi farið fram á tónlistariðnaðinum , og að það hafi verið löngu tímabært . Tekjur af tónlistariðnaði námu"/>
        <s v="slíkar búðir myndu setja meiri metnað í sjávarfangið . Á síðari tímum er nánast ómögulegt að verða sér úti um"/>
        <s v="slíkar rannsóknir séu gerðar . En : Jóhann Sigurjónsson , forstjóri Hafrannsóknarstofnunar : Ályktunin , hins vegar , sem að"/>
        <s v="slíkar tölvur nýtist einstaklingum , fyrirtækjum og stofnunum . Um þetta erum við Bjarni bersýnilega sammála og áhyggjur hans eru"/>
        <s v="slíkar vísireglur verði settar af til þess bærum stjórnvöldum . Fréttablaðið hefur því þegar haft frumkvæði að því að settar"/>
        <s v="slíkir einstaklingar finnist á meðal vor , með kraft sem heldur augsýnilega áfram í gegnum kynslóðirnar . Rikki hafði gaman"/>
        <s v="slíkir leikmenn vilji spila í landinu í stað þess að vera með stæla og veifa einhverri reglubók í andlitið í"/>
        <s v="slíkra aðgerða er ekki þörf . Líklegra er þó að margir þeirra haldi sig við sama heygarðshornið , enda er"/>
        <s v="slíkt mat fór fram áður en rannsóknarboranir hófust og enda þótt niðurstaðan í heild hafi valdið vonbrigðum voru ýmis mikilvæg"/>
        <s v="slíkt yrði gert , “ sagði Guðmundur Ingi . „ Ég vil láta skoða það hvort að það sé ekki"/>
        <s v="slíkt yrði gert , “ sagði Guðmundur Ingi . Ísland verði í fararbroddi í laxeldi hvað varðar sjálfbæra þróun Hann"/>
        <s v="slíkur atburður hefði gerst . Hann sagði að Auður Laxness og fjölskylda ættu þakkir skyldar fyrir ákvörðun sína . Auður"/>
        <s v="slíkur fjöldi vilji taka þátt . Ég ætla að halda áfram að vera bjartsýn á að þessi lýðræðislega tilraun eigi"/>
        <s v="slökkvilið ætli að æfa viðbrögð við gróðureldum á svæðinu í kvöld en spyr sig jafnframt að því afhverju sumarbústaðaeigendur eru"/>
        <s v="smábændaleiðtoganum Jose Bove hefur verið sleppt úr fangelsi . Jafnframt er tilgangurinn að mótmæla komandi samningalotu Heimsviðskiptastofnunarinnar . Yfirvöld töldu"/>
        <s v="smálánafyrirtæki hætti nú „ loksins ólöglegri starfsemi “ . Þetta kemur fram í fréttatilkynningu frá samtökunum , en smálánafyrirtækið eCommerce"/>
        <s v="smálánafyrirtæki hafi viðurkennt sök sína um ólöglega starfsemi , með lækkun vaxta niður fyrir löglegt hámark : „ Smálánafyrirtækin sem"/>
        <s v="smálánafyrirtækin hætti nú loksins ólöglegri starfsemi enda hafa samtökin lengi barist fyrir því að böndum verði komið á ólöglega vexti"/>
        <s v="smálánafyrirtækin hætti ólöglegri starfsemi enda hafi samtökin lengi barist fyrir því að böndum verði komið á ólöglega vexti eins og"/>
        <s v="Smalling hafi skrifað undir . â € &amp; #x17E ; Ég er stoltur af því að spila fyrir svona frábært"/>
        <s v="Smári minn fékk að kynnast ömmu og mun muna hana um ókomna tíð . Hún var hans amma Unnur um"/>
        <s v="smásagnasafnið 13 krimmar kom út , en í því eru glænýjar glæpasögur níu íslenskra rithöfunda . Útgefandinn er höfundahópurinn smásögur.com"/>
        <s v="smátt og smátt bætist í safnið . &quot; Svo er það svolítið skemmtilegt að eftir að Hróðmar skrifaði fyrsta íslenska"/>
        <s v="smygl á flugskeytum og öðrum vopnum til Norður-Kóreu hafi verið stöðvað í Panama og skorar á Sameinuðu þjóðirnar að láta"/>
        <s v="snertiskjárinn á bakinu auðveldar til muna að breyta stillingum á vélinni , stilla fókus , lýsingu og þar fram eftir"/>
        <s v="snúa aftur í lið ÍBV eftir leikbann , með því að skora níu mörk en hún var markahæst í ÍBV"/>
        <s v="sól byrjar að hækka á lofti . Í Reykjavík var sólstöðuhátíðin haldin á lóð félagsins við Nauthólsvík í Öskjuhlíð ."/>
        <s v="sól byrjar að hækka á lofti . Í Reykjavík verður sólstöðuhátíðin haldin á lóð félagsins við Nauthólsvík í Öskjuhlíð kl."/>
        <s v="sól fer að hækka á lofti . Vetrarskammdegið er nú í hámarki en stysti dagur ársins er á tímabilinu 20."/>
        <s v="sól fer hækkandi á lofti . Af þessu tilefni fer sólstöðuhátíð Ásatrúarfélagsins fram við Nauthólsvík í dag klukkan 18 ."/>
        <s v="sól fer hækkandi á lofti . Af þessu tilefni verður sólstöðuhátíð haldin í Reykjavík á lóð ásatrúarfélagsins við Nauthólsvík í"/>
        <s v="sólarhringsvakt hafi verið tekin upp aftur á Akranesi enda annað ekki forsvaranlegt í sjö þúsund manna bæjarfélagi . Bæjaryfirvöld hafi"/>
        <s v="sólarhringurinn hans verði þá að nýju orðinn 24 stunda langur . ,, Það verður alveg nýtt að hafa nógan tíma"/>
        <s v="Sólheimar eru 85 ára . Aðgangur er ókeypis . Þegar þetta er ritað er verslunarmannahelgin í þann veginn að bresta"/>
        <s v="Solid Clouds hafi fengið samþykkið og segir mikilvægt að fá fólk til þess að fjárfesta í þessum geira . „"/>
        <s v="sólin er komin aftur í bæinn , &quot; segir Sesselja Jónasardóttir framleiðslustjóri listahátíðarinnar List í ljósi á Seyðisfirði sem hófst"/>
        <s v="sólin er sest að völdum á okkar kalda landi og Jesús Kristur er sestur að völdum á himni og jörðu"/>
        <s v="sólin fer að hækka á lofti og börnin bíða spennt eftir því að fá í skóinn . Þetta er líka"/>
        <s v="sólin fór hækkandi á himni og daginn tók að lengja á ný . Þegar nýr siður hóf innreið sína á"/>
        <s v="sólin hækkar á lofti . Myndin var tekin í gær á vorhátíð í borginni Huaibei í Anhui héraði þar sem"/>
        <s v="sólin hækkar á lofti og það skil ég vel , en mér finnst samt skrítið að þessi fjölmenni hópur sem"/>
        <s v="sólin muni skína á höfuðborgarbúa en klukkan þrjú á morgun er spáð heiðskíru veðri . Þá er útlit fyrir að"/>
        <s v="sólin sé komin svo hátt á loft . Hins vegar hafa Ísfirðingar ekki áður komið saman á einn samkomustað eins"/>
        <s v="sólin sést aftur á Siglufirði eftir að hafa verið í felum í 74 daga . HVERSDAGURINN verður tilbúinn til afgreiðslu"/>
        <s v="sólin sést í Sólgötunni á Ísafirði , eftir veturinn . Reyndar er það þannig í hverju húsi á Ísafirði að"/>
        <s v="sólin tekur að rísa hærra og hærra með hverjum degi úr hyldýpi myrkursins . Ljósið fæðist enn á ný og"/>
        <s v="sólin væri að koma aftur en ekki fæðingu Krists . “ - rat Margrét T. Jónsdóttir er mikill ástríðubakari ."/>
        <s v="sólinn gerir okkur þann heiður að snúast eitt árið í viðbót . Við verðum alltaf að líta á það góða"/>
        <s v="söluandvirði Símans verði notað í samgöngubætur í höfuðborginni . Sérstaklega er því fagnað að ákveðið hafi verið að leggja 8"/>
        <s v="Sölvi haldi sinni vegferð áfram á Selfossi , “ segir í fréttatilkynningu frá Selfyssingum . Sölvi Ólafsson varð 9,4 skot"/>
        <s v="Sölvi muni halda vegferð sinni í handboltanum áfram á Selfossi . Stephanie Ósk Ingvarsdóttir , Umf. Kötlu , bætti Íslandsmetið"/>
        <s v="Sölvi skuli hafa ákveðið að snúa aftur í heimahagana . Hann á án efa eftir að standa sig vel innan"/>
        <s v="Sölvi skuli hafa ákveðið að snúa aftur í heimahagana . Það reyndist mjög svo krefjandi verkefni að koma konuninni sem"/>
        <s v="söngtextarnir hafi verið settir í leikskránna . Hafði áður minnst á það í gagnrýni hve mér fannst vanta að hafa"/>
        <s v="sonur Vilborgar var að ljúka stúdentsprófi . Siguróli hafði verið rænulaus að mestu leyti frá þeim tíma sem hann slasaðist"/>
        <s v="sonurinn sé aftur á leið í bardaga eftir að verða af bardaga í Dyflinni í nóvember í fyrra . „"/>
        <s v="sorphaugar á Stokksnesi verði gerðir hættulausir en ítrekar mikilvægi þess að húsin verði fjarlægð hið fyrsta vegna fokhættu . Bæjarstjórn"/>
        <s v="Sósíalistar skuli útiloka meirihlutasamstarf . Sanna Magdalena Mörtudóttir , nýkjörinn borgarfulltrúi Sósíalistaflokksins , tilkynnti í gærkvöldi að hún ætli ekki"/>
        <s v="spáð er ágætum hagvexti á næstu misserum og að doði og slaki hverfi úr hagkerfinu . Samtök iðnaðarins héldu nýlega"/>
        <s v="sparkið er ekki alveg eins þjösnalegt og til stóð fyrst . Ljóst er þó að fjölmörg störf glatast , þjónusta"/>
        <s v="spila á heimavelli í Futsal . ,, Það er plús að þurfa ekki að fara til Eistlands , Grikklands ."/>
        <s v="spila aftur fyrir Mourinho sem hann lítur á sem föður . „ Þetta gerðist allt mjög hratt . Ég var"/>
        <s v="spila sem allra flesta leiki og gefur lítið út á þær skoðanir manna að leikjaálagið á Englandi muni koma niður"/>
        <s v="spítalinn er að grípa til aðgerða en eins og ég sagði þá er 6% alltof hátt og það á ekki"/>
        <s v="spítalinn reki nýtt sjúkrahótel fyrstu tvö árin hið minnsta , í stað þess að reksturinn verði boðinn út . Lengi"/>
        <s v="spítalinn sé að grípa til aðgerða . En eins og ég segi , þá er 6% alltof hátt og það"/>
        <s v="spútniksveit Íslands hefur haldið flugi og á nóg eftir , af marka má ágæta seinni plötu og frammistöðuna í Eldborg"/>
        <s v="staða seðlabankastjóra yrði auglýst til umsóknar og lög um Seðlabankann auglýst . Hann sagðist telja af og frá að staðan"/>
        <s v="staðfest var í dag að Írski lýðveldisherinn ( IRA ) , helstu samtök herskárra aðskilnaðarsinna á Norður-Írlandi , hafa eytt"/>
        <s v="staðið hafi verið gegn þeirri hættu sem frekari þróun í átt til einsleitni á fjölmiðlamarkaði getur haft í för með"/>
        <s v="staðið skuli við ákvörðun fyrrverandi ráðherra en Ásta R. Jóhannesdóttir , þingmaður Samfylkingar , telur þessa ráðstöfun óskynsamlega og furðar"/>
        <s v="staðinn sé vörður um stefnu íslenskra stjórnvalda í húsnæðismálum en Íbúðalánasjóður gegni þar mikilvægu hlutverki . Félagið hafi fagnaði því"/>
        <s v="staðreyndir málsins séu komnar fram . Málið hafi hins vegar skaðað mannorð hans . Hyggstu leita réttar þíns vegna þess"/>
        <s v="staðsetning Kolaportsins sé tryggð næstu 10 árin og öllum þakkað sem hlut eiga að máli . Eftir Einar Jónsson einarj@24stundir.is"/>
        <s v="stærsta og sterkasta orkufyrirtæki landsins á sviði jarðhita , Orkuveita Reykjavíkur , skuli standa að baki og kosta slíkar prófanir"/>
        <s v="stærsta sjávarútvegsfyrirtæki landsins muni nú kaupa þessar vörur frá Sjöfn . Kristján Vilhelmsson , útgerðarstjóri Samherja hf. , segir ánægjulegt"/>
        <s v="stærstu harðkjarnasveitir landsins ætla að kveðja árið með dúndrandi tónleikum . Celestine var stofnuð 2006 og er ein af forsprökkum"/>
        <s v="starf Sjávarútvegsskóla Háskóla Sameinuðu þjóðanna sé viðurkennt með þessum hætti - og skólanum óskað til hamingju . Sjávarútvegsráðherra gefur út"/>
        <s v="starf þeirra og nýsköpun höfðar til almennings . Það er löngu tímabært að ráðamenn þjóðarinnar geri sér grein fyrir mikilvægi"/>
        <s v="starfa með hluthöfum sem sýna áhuga á rekstrinum og eru jafnframt sjálfir í smásölu . Stjórnendur fyrirtækjanna geti sjálfsagt lært"/>
        <s v="starfandi er vinnuhópur um endurskoðun á frítímastarfi innan grunnskólanna en vörum jafnframt við að góðar og frumlegar hugmyndir verði deyfðar"/>
        <s v="starfsemi fyrirtækisins sé áfram tryggð . Eftir Þorbjörn Þórðarson thorbjorn@mbl.is &quot; MAÐUR hefur varla tíma til að bursta í sér"/>
        <s v="starfsemi Saab skuli endurskipulögð en telur áætlanir um að bílsmiðjan skili hagnaði 2011 fullbjartsýnar . Iðnaðarráðherrann Maud Olufssen segir ríkið"/>
        <s v="starfsemin fái nýtt húsnæði að Efri-Brú í Grímsnesi þar sem Byrgið var áður enda núverandi húsnæði Götusmiðjunnar gamalt og lélegt"/>
        <s v="starfsemin verði áfram á Íslandi og telur að framtíð fyrirtækisins sé björt . Kaupverðið sé líka býsna gott . Ívar"/>
        <s v="starfshópur forsætisráðherra skuli ótvírætt byggja á þessum sjónarmiðum í niðurstöðum sínum . Það er líka fagnaðarefni að hann skuli setja"/>
        <s v="starfsmaður hefði mátt lýsa raunverulegum aðstæðum starfsfólks Menn í vinnu . Drífa Snædal , forseti ASÍ , lýsir þar að"/>
        <s v="starfsmenn og hluthafar bankans munu njóta gróðans en hann bendir á að keppinautarnir hafa verið að leyfa viðskiptavinunum að taka"/>
        <s v="starfsmenn rannsóknarnefndar sjóslysa verði áfram í Stykkishólmi þrátt fyrir áform um sameiningu samgöngunefnda og staðsetningu höfuðstöðva nefndarinnar á höfuðborgarsvæðinu ."/>
        <s v="starfsmenn reyni að gera sig betri í því sem þeir starfa við . “ Silja Dögg , þingkona Framsóknarflokks ,"/>
        <s v="starfsmenn skattkerfisins þori að tjá sig um galla þess , en til þess eru næg tilefni . Alþýðublaðið , síðasta"/>
        <s v="starfsmennirnir hafi leitað til félaganna . Breska leyniþjónustan telur allt benda til að dauði rússneska njósnarans Alexanders Litvinenkos hafi verið"/>
        <s v="starfsöryggi sauðfjárbænda verði tryggt . Ég fagna Miðflokknum . Ég fagna betra heilbrigðiskerfi , sem virkar , og að fá"/>
        <s v="starfsstöðvar verði efldar . Frímann B. Baldursson , varaformaður Landssambands lögreglumanna : Ég held að lögreglumenn komi bara til með"/>
        <s v="Stefán Gunnlaugsson og félagar hafa fengist til þess að rétta skútuna við og koma KA aftur í fremstu röð ."/>
        <s v="Stefán Jón hafi stigið fram á ritvöllinn og vonast eftir viðbrögðum fleiri stjórnmálamanna . Fólkið í tónlistarskólunum bíður spennt ."/>
        <s v="Stefán mætti og svaraði fyrir sig . „ Sumir aðrir hefðu ekki treyst sér til þess í hans sporum ."/>
        <s v="Stefán skuli gera þessa tillögu mína að sinni og vonandi nær hann að snúa fleirum á okkar band í þessu"/>
        <s v="Stefán veki athygli á því að á meðan tekjuskatturinn er ekki flatur leiði auknar tekjur manna til aukinnar skattbyrði ."/>
        <s v="stefna alþýðubandalagsmanna gegn stóriðju er sett í jafn skarpa pólitíska birtu og Birgir Ísl. gerir í þessu viðtali , þessi"/>
        <s v="stefna flokksins í Evrópumálum hafi verið endurskoðuð . Þeir segja það sérstakt fagnaðarefni að sú umræða sem hófst í röðum"/>
        <s v="stefnan hafi verið samþykkt . „ Þetta eru mjög merkileg tímamót . Alþingi hefur , í fyrsta skipti í lýðveldissögunni"/>
        <s v="stefnan hefði komið fram enda fengist þá botn í málið . Rekstur fráveitunnar væri óbreyttur frá því sem verið hefði"/>
        <s v="stefnan sé komin fram , enda hafi sveitarfélögin lengi kallað eftir henni . Stefnan hafi verið unnin í nánu samstarfi"/>
        <s v="stefnan sé komin fram , þegar sé komin hreyfing á ríkisjarðir sem hafi verið í eins konar gíslingu . Ríkið"/>
        <s v="stefnt er að afnámi tolla á fatnað og skó um áramót . Afnám tolla er mikið hagsmunamál sem er til"/>
        <s v="stefnt er að því að setja í gang tilraunaverkefni til að innleiða breytingar á greiðslufyrirkomulagi vegna búsetu fólks á dvalar-"/>
        <s v="stefnt sé á að taka ákvæðið úr lögum . Spennuþrungið andrúmsloft milli kynþátta Umræðan er við hæfi í spennuþrungnu andrúmsloftinu"/>
        <s v="stefnt sé að hallalausum fjárlögum . Framkvæmdastjóri SA fagnar einnig viðleitni til að auka ráðstöfunartekjur . Þorsteinn Víglundsson , framkvæmdastjóri"/>
        <s v="stefnt sé að sölu hluta Orkuveitu Reykjavíkur í Reykjavík Energy Invest . Heimdellingar vilja nýta hagnaðinn til að lækka álögur"/>
        <s v="stefnt sé að því að leggja frumvarpið fram . „ Okkur líst mjög vel á þetta , borgarfulltrúum Sjálfstæðisflokksins ,"/>
        <s v="stefnt sé að því að leggja hluta línunnar í jörð en telja eðlilegt að hún verði öll lögð í jörð"/>
        <s v="stefnt sé að því að leikskólar fái sams konar mælitæki og grunnskólarnir og geti þannig skimað fyrir máltökuerfiðleikum . „"/>
        <s v="stefnt sé að því að opna fleiri geðheilsustöðvar . Heilsugæsla höfuðborgarsvæðisins rekur Geðheilsustöð Breiðholts og áformar að opna geðheilsustöðvar í"/>
        <s v="stefnt sé að því með frumvarpinu : „ Frumhalli fjárlaga á yfirstandandi ári verður líklega um 127 ma.kr . Það"/>
        <s v="stefnt væri að afnámi vörugjalda . „ En það er engin ástæða til að leggja álögur á lífsnauðsynjar til að"/>
        <s v="stefnumörkum ríkisins í auðlindamálum er loks komin vel á veg . Nefndin áformar að skila endanlegum niðurstöðum fyrir 1. júní"/>
        <s v="Steinar Bragi sé kominn til stöndugs útgefanda og vonast til að honum verði sinnt sem hann á skilið . Nýhil"/>
        <s v="Steingrímur J. Sigfússon núverandi sjávarútvegsráðherra hafi ljáð máls á því að endurskoða þá heimild sem Einar K. gaf út „"/>
        <s v="Steingrímur J. Sigfússon skuli farinn úr fjármálaráðuneytinu og segja má að þar sé að finna jákvæða breytingu í þeim ruglingslega"/>
        <s v="Steingrímur tæki þessa umræðu alvarlega . Hann hefði mátt gera það miklu fyrr . Hótanir hefðu ekki bara legið í"/>
        <s v="Steingrímur væri reiðubúinn að semja á ný við Norðurlöndin . &quot; Betra seint en aldrei , og ástæða til þess"/>
        <s v="Steinunn hafi hlotið nafnbótina . Eftir Bergþóru Njálu Guðmundsdóttur ben@mbl.is TVEIR bæjarfulltrúar í Grindavík hafa gengið til liðs við Vinstri"/>
        <s v="stelpan er á batavegi því það er ekki að ósekju sem hún er talin með bestu tónlistarmönnum okkar tíma en"/>
        <s v="stelpur eru hættar að taka við þessum skilaboðum . Það kemur til með átökum eins og Druslugönguna , #FreetheNipple og"/>
        <s v="stelpurnar í klúbbnum hafa unnið tvo titla fyrir liðið . En við stelpurnar héldum bara okkar eigin fögnuð , “"/>
        <s v="sterkur aðili skuli nú koma að þessu rótgróna félagi og hlökkum til að hefja nýja sókn á íslenskum byggingavörumarkaði með"/>
        <s v="stéttarfélagið taki á málinu og kveðst hafa haft milligöngu um það í gær að útvega túlk til aðstoðar . Hann"/>
        <s v="stéttarfélögin bregðast hart við og heitir þeim fullum stuðningi . &quot; PALESTÍNSK kona á bæn fyrir framan Hvelfinguna á klettinum"/>
        <s v="stéttarfélögin bregðist hart við og heitir þeim fullum stuðningi . Samninganefndir Sjómannasambands Íslands , Farmanna- og fiskimannasambandsins og Landssambands útvegsmanna"/>
        <s v="Steven Gerrard væri búinn að jafna sig á meiðslum sínum en fyrirliðinn kom inn á sem varamaður í sigri Liverpool"/>
        <s v="steypujárnið sé loksins komið í tísku þannig að sem flestir fái þess notið enda augljóslega með betri uppfinningum í eldhúsinu"/>
        <s v="stífri samningalotu væri lokið . „ Ég vil sem minnst fara í einstök efnisatriði samningsins , en fagna því að"/>
        <s v="Stígamót sjái sér nú fært að veita þjónustuna á Ísafirði : „ Mig grunar að nú muni annar og stærri"/>
        <s v="stigið hafi verið það skref að velja byggingar- og rekstraraðila að tónlistarhúsi og ráðstefnumiðstöð . Í ályktuninni segir , að"/>
        <s v="stigið hafi verið það skref að velja byggingar- og rekstraraðila að tónlistarhúsi og ráðstefnumiðstöð . Í ályktuninni segir að glæsilegt"/>
        <s v="stigið sé skref í átt frá þeim ofsafengnu aðgerðum sem lögin í núverandi mynd gera ráð fyrir , &quot; segir"/>
        <s v="stigin eru skref eins og við lögðum til , vegna þess að höfum talið mjög mikilvægt að breyta hinum tæknilegu"/>
        <s v="stigin hafa verið markviss skref í þessa átt hér heima , er ljóst að þörf er á markvissri færniþjálfun meðal"/>
        <s v="stigin séu afgerandi skref til afnáms hafta á fjármagnsviðskipti en leggja jafnframt áherslu á mikilvægi þess að tekjurnar sem verði"/>
        <s v="stimpilgjöldin verði afnumin . Það sé hins vegar slæmt að það gerist ekki fyrr . Grétar Jónasson , framkvæmdastjóri Félags"/>
        <s v="stjórn bandaríska álfyrirtækisins Alcoa samþykkti á fundi sínum í New York í dag að ráðast í byggingu 322.000 tonna álvers"/>
        <s v="stjórn framkvæmda- og veitustjórnar hafi tekið tillit til sjónarmiða fulltrúa minnihlutans við gjaldskrárbreytingar Selfossveitna fyrir lokaafgreiðslu fjárhagsáætlunar sveitarfélagsins . Unglingamót"/>
        <s v="stjórn Gildis lífeyrissjóðs hafi tekið þá ákvörðun að selja öll hlutabréf sjóðsins í HB Granda , nú Brim hf ."/>
        <s v="stjórn hefði verið mynduð á skömmum tíma og að ekki hefði þurft að koma til atbeina forsetaembættisins við myndun stjórnar"/>
        <s v="stjórn Hússjóðs Öryrkjabandalags Íslands hefur óskað eftir viðræðum við samstarfsnefnd ríkisstjórnarinnar um málefni geðfatlaðra , en greint var frá því"/>
        <s v="stjórn Inter hafi rekið fyrrum þjálfara hans , Hector Cuper . Hann segist vera ánægður með það sem stuðningsmaður Inter"/>
        <s v="stjórn KSÍ ætli að móta sér siðareglur , en vilja að öðru leyti ekki tjá sig um ákvörðun KSÍ í"/>
        <s v="stjórn Landsbankans hefði ákveðið endurskoða áform sín um uppbyggingu 16 þúsund fermetra höfuðstöðva á Hörpureitnum . Þetta segja þeir lykilsvæði"/>
        <s v="stjórn LH hafi sýnt þá víðsýni að ganga til samninga við Fák um landsmót 2012 í Reykjavík . Með þeirri"/>
        <s v="stjórn LÍN hafi samþykkt að endurskoða framfærslugrunn fyrir námsmenn erlendis . Í yfirlýsingunni er það einnig gagnrýnt hvernig staðið var"/>
        <s v="stjórn Mjólkursamsölunnar hafi breytt tillögum sínum . Stjórn MS kom saman í fyrradag til að ræða tillögur stjórnenda fyrirtækisins um"/>
        <s v="stjórn Samtaka sveitafélaga á höfuðborgarsvæðinu hafi loksins komið til liðs við Kjalnesinga í baráttunni fyrir tvöföldun Vesturlandsvegar á Kjalarnesi ,"/>
        <s v="stjórn Samtaka sveitarfélaga á höfuðborgarsvæðinu hafi komið til liðs við Kjalnesinga í baráttunni fyrir tvöföldun Vesturlandsvegar á Kjalarnesi ásamt öðrum"/>
        <s v="stjórn Sýrlands og stjórnarandstæðingar skyldu hafa fallist á að hætta að berjast . Pútín tók þó fram að rússneski herinn"/>
        <s v="stjórnarandstaðan ræddi mál friðargæslunnar á þennan , þrátt fyrir allt , jákvæða hátt og tók utanríkisráðherra undir það . Málshefjandi"/>
        <s v="stjórnarflokkar ræði fleiri kosti en upptöku evru en er ósáttur við hvernig skipað var í nefnd sem átti að hleypa"/>
        <s v="stjórnarherinn hafi að mestu endurheimt borgina Aleppo úr höndum uppreisnarmanna . Jafnframt hafa borist fréttir af því að liðsmenn stjórnarhersins"/>
        <s v="stjórnarliðar ræði fleiri kosti en upptöku evru en er ósáttur við hvernig skipað var í nefnd sem átti að hleypa"/>
        <s v="stjórnarmenn meirihlutans lýsa skýlaust yfir vilja til þess að útfæra tryggingar og &quot; girðingar &quot; gegn sölu félagsins að hluta"/>
        <s v="stjórnarmyndunarviðræðurnar hefðu skilað árangri á skömmum tíma . Íslandshreyfingin - lifandi land skuldar hátt í tuttugu milljónir eftir kosningabaráttu sína"/>
        <s v="stjórnarmyndunarviðræðurnar hefðu skilað árangri á skömmum tíma . Ólafur Ragnar Grímsson , forseti Íslands : Hann hefur skýrt mér frá"/>
        <s v="stjórnarráðið hafi óskað eftir fundi með skipulagsyfirvöldum Reykjavíkurborgar vegna málsins . Þá segir Hanna Birna mikilvægt að uppbygging á stjórnarráðsreitnum"/>
        <s v="stjórnarskrá Evópusambandsins hafi verið felld vegna þess að þarna hafi skriffinnarnir í Brussel fengið vel útilátið kjaftshögg , vinstri menn"/>
        <s v="stjórnarskrá Evrópusambandsins skuli hafa verið hafnað . Kreppa sé í Evrópusambandinu sem gefi Norðurlöndum færi á að verða fyrirmynd í"/>
        <s v="stjórnendur bæjarins úthluti stuðningstímum til þeirra sem hafa ekki greiningu , eins og fram kom í grein fræðslustjóra , því"/>
        <s v="stjórnendur bankanna væru settir í gæsluvarðhald og einangrun . Taldi hún þetta mikilvægan áfanga í endurreisn efnahagslífsins . Steingrímur J."/>
        <s v="stjórnendur Bjargs hafi staðið styrkum fótum í þessu samhengi og ekki látið tapsára bjóðendur slá sig út af laginu ."/>
        <s v="stjórnendur borgarinnar skuli nú kynna Reykjavík sem athafnaborg . Hann bendir jafnframt á að það geri &quot; þeim sem reka"/>
        <s v="stjórnendur Landsbankans hafi ákveðið að staldra við og endurskoða áform sín um uppbyggingu sextán þúsund fermetra höfuðstöðva á Hörpureitnum ."/>
        <s v="stjórnendur skóla leiti leiða til að gefa nemendum viðurkenningu á svipaðan hátt og íþróttafélögin hafa gert til margra ára ."/>
        <s v="stjórnin héldi meirihluta . Geir H. Haarde , formaður Sjálfstæðisflokksins : Og það sem meira er að forystuflokkurinn í ríkisstjórninni"/>
        <s v="stjórnin heldur velli , &quot; segir Guðjón Hjörleifsson , sem náði kjöri í fyrsta skipti á Alþingi , en hann"/>
        <s v="stjórnlagaráð hefur ákveðið að taka mannréttindamál til umfjöllunar í einni af þremur starfsnefndum sínum . Í 1. gr . Mannréttindayfirlýsingar"/>
        <s v="stjórnlagaráð verði kallað saman á ný til samráðs . Valgerður Bjarnadóttir , þingmaður Samfylkingar : Það er mér illskiljanlegt að"/>
        <s v="stjórnmálaflokkar byggju til hugmyndir og langtímastefnumótun . Þá var Heiða Kristín Helgadóttir , fyrrverandi þingmaður Bjartrar framtíðar og núverandi framkvæmdastjóri"/>
        <s v="stjórnmálahreyfing taki undir með sjónarmiðum iðnaðarins . Grein mín benti á að umræðan þarf líka að snúast um hagsmuni sjávarútvegsins"/>
        <s v="stjórnmálakonan steig aftur í sviðsljósið hvað mest eru grínistar . Þáttastjórnandinn Stephen Colbert fagnar manna mest og segir að grínið"/>
        <s v="stjórnmálamenn hafi verið sóttir til saka fyrir spillingu . Lof hefur verið borið á rannsóknina innan lands og utan ."/>
        <s v="stjórnmálamenn í Bergen standi með okkur í þessu máli og vonum að fleiri sveitarfélög fylgi þeirra fordæmi , &quot; segir"/>
        <s v="stjórnmálamenn séu farnir að sýna því áhuga . Sérstök umræða um stöðu fjölmiðla fór fram á Alþingi í gær ,"/>
        <s v="stjórnmálamenn tóku málefni háskólanna til umfjöllunar í kosningabaráttunni og við teljum það gríðarlega mikilvægt að það gleymist ekki núna þegar"/>
        <s v="stjórnmálamenn virðast vera að umfaðma þetta baráttumál og ætla að fara að hlúa betur að heilbrigðiskerfinu . Því ber að"/>
        <s v="stjórnmálamennirnir hefðu sýnt þessa framsýni og sagðist vart geta beðið eftir því að sjá nýju stúkuna rísa . &quot; Við"/>
        <s v="stjórnmálamönnum sé haldið við efnið í umhverfismálum . Fjöldi manns kom saman fyrir utan Stjórnarráðshúsið á þriðjudag og mótmæli ummælum"/>
        <s v="stjórnmálamönnum sé haldið við efnið í umhverfismálum . Jákvætt sé að fólk láti sér umhverfismál varða . Á annað þúsund"/>
        <s v="stjórnskipunar- og eftirlitsnefnd hafi tekið þetta mál til skoðunar . Sigmundur Davíð Gunnlaugsson : Háttvirtur þingmaður nefndi réttilega að íslensk"/>
        <s v="stjórnsýsluhættir hér verði lagaðir að því sem gerist í nágrannalöndunum , jafnvel þótt þeir séu andsnúnir aðild að ESB ."/>
        <s v="stjórnsýsluúttekt á embætti ríkislögreglustjóra fari fram og henni beri að hraða eins og kostur er svo friður geti skapast sem"/>
        <s v="stjórnsýsluúttekt verði gerð á embættinu og henni beri að hraða eins og kostur er . Lögreglufélagið sendi frá sér tilkynningu"/>
        <s v="Stjörnuleikurinn fari fram en taldi jafnframt að NBA skuldaði Orlando annan stjörnuleik þar sem að þetta er ekki fullt tímabil"/>
        <s v="stjórnvaldssekt Samkeppniseftirlitsins var lækkuð um 80 milljónir . Þá er m.a. bent á að meint brot hafi átt sér stað"/>
        <s v="stjórnvöld á Sri Lanka hafi ákveðið að hætta hernaði gegn Tamíl tígrum en hvetja stjórnvöld um leið til þess að"/>
        <s v="stjórnvöld ætla að endurskoða samning við Ríkisspítalann í Kaupmannahöfn um líffæraflutninga . Hann ber starfsfólki spítalans vel söguna en segir"/>
        <s v="stjórnvöld ætli að færa útgáfu námsefnis í auknum mæli til sjálfstæðra bókaútgefenda . Egill Örn flutti ávarp í tilefni af"/>
        <s v="stjórnvöld ætli að fullgilda viðauka alþjóðasamnings um mengun frá skipum . Íslendingar þurfa að beita sér vel á alþjóðavísu í"/>
        <s v="stjórnvöld ætli að hætta við áform um að setja menn út af atvinnuleysisbótum tímabundið eftir þrjú ár . Hann segir"/>
        <s v="stjórnvöld ætli að takast á við húsnæðisvandann , þá viðurkenni ég að ég er hugsi yfir titlinum . Ég átta"/>
        <s v="stjórnvöld ætli að veita deiluaðilum frest til 24. júní til að ná samkomulagi og vonast til þess að fresturinn dugi"/>
        <s v="stjórnvöld ætluðu &quot; að fræða fólk um Evrópusambandið og samningaferlið &quot; til að &quot; eyða bæði ranghugmyndum og ótta í"/>
        <s v="stjórnvöld boði aðgerðir til að mæta kröfum á vinnumarkaði meðal annars hækkun persónuafsláttar og barnabóta . „ Ábyrgt væri að"/>
        <s v="stjórnvöld bregðist við niðurstöðu Kjaradóms . Varnaðarorð samtakanna hafi hins vegar ekki eingöngu beinst gegn Kjaradómi . Forseti Alþýðusambands Íslands"/>
        <s v="stjórnvöld eru farin að veita verkfræðimenntun aukna athygli og er ekki í vafa um að það verði öllum til framdráttar"/>
        <s v="stjórnvöld geri sér grein fyrir því hversu framarlega í forgangsröðinni fangelsi þurfi að vera . Fjármagn til fjárfestingaáætlunar fyrir árin"/>
        <s v="stjórnvöld hafa heitið því að beita sér með auknum krafti í baráttunni við vændi og mansal og óskar þess að"/>
        <s v="stjórnvöld hafa lýst því yfir að markmið þeirra sé að árið 2020 verði stafræn samskipti meginsamskiptaleið borgarans við hið opinbera"/>
        <s v="stjórnvöld hafi ákveðið að taka á þeim vanda sem brýnastur er en treysti því að hér sé aðeins um fyrsta"/>
        <s v="stjórnvöld hafi ákveðið að undirbúa gerð framsalssamninga við ríkið þar sem aðbúnaður fanga er slæmur . Margrét Steinarsdóttir , hjá"/>
        <s v="stjórnvöld hafi ákveðið að veita rúma 6 milljarða króna til uppbyggingar atvinnulífs á Íslandi . Stjórn RA vill þó vekja"/>
        <s v="stjórnvöld hafi farið eftir ráðgjöf Hafró og hefði helst viljað fara í 120.000 tonna þorskafla en það áhugaverðasta við viðtalið"/>
        <s v="stjórnvöld hafi gripið í taumana og stigið þetta skref , “ segir hann . „ Þetta er að mínu mati"/>
        <s v="stjórnvöld hafi komið auga á að fjöldi fólks þurfi á aðstoð að halda og vonar að í framhaldi af fréttaflutningi"/>
        <s v="stjórnvöld hafi með samþykkt aðgerðaáætlunar sýnt ríkan skilning á því grundvallarhlutverki sem menntun , vísindi og nýsköpun munu gegna á"/>
        <s v="stjórnvöld hafi orðið við beiðni um að láta gera óháða úttekt á Landeyjahöfn vegna vandræðanna þar . Landeyjahöfn breytir öllu"/>
        <s v="stjórnvöld hafi séð að sér með frekari niðurskurð á tveimur af þessum mikilvægu samkeppnissjóðum en finnst á sama tíma undarlegt"/>
        <s v="stjórnvöld hafi staðfestu til þess að gæta hagsmuna þjóðarinnar og beiti landslögum til þess að snúa við óheillaþróun þessarar fáránlegu"/>
        <s v="stjórnvöld hafi tekið á þessu máli , þótt mátt hefði gera það fyrr . Til að mynda hefði , um"/>
        <s v="stjórnvöld hafi valið seinni leiðina . Eftir að búið er að ráðstafa öllum afrakstri einkavæðingar sl. 5 ára inn til"/>
        <s v="stjórnvöld hefðu dregið úr áformuðum skattahækkunum í fjárlögum um þriðjung eða 23 - 24 miljarða kr . Gylfi Arnbjörnsson ,"/>
        <s v="stjórnvöld hefðu sett menntamál í forgang í stjórnarsáttmála sínum . Þetta kemur fram í tilkynningu frá Háskóla Íslands . Rektor"/>
        <s v="stjórnvöld hér á landi hafi í fyrsta sinn ákveðið að draga úr losun gróðurhúsalofttegunda . Hann bendir þó á að"/>
        <s v="stjórnvöld hyggist endurskoða lög um uppreist æru . „ Þau sjónarmið hafa lengi heyrst í samfélaginu og þessum sal að"/>
        <s v="stjórnvöld hyggist freista þess að sækja skaðabætur á hendur einstaklingum vegna bankahrunsins , reynist þeir uppvísir um afglöp í starfi"/>
        <s v="stjórnvöld hyggist taka á móti flóttamönnum með þessum hætti og leggur áherslu á að þjóðir heims axli ábyrgð . Flóttamannavandinn"/>
        <s v="stjórnvöld í Ankara skyldu leyfa messuna . Um væri að ræða &quot; sögulegan og mikilvægan atburð &quot; sem sýndi vel"/>
        <s v="stjórnvöld í Bandaríkjunum , Bretlandi , Frakklandi , Ástralíu og Nýja-Sjálandi hafi mótmælt veiðunum . Kallað er eftir aðgerðum frá"/>
        <s v="stjórnvöld í Bandaríkjunum væru farin að gera sér grein fyrir alvöru vandans en AFP-fréttastofan hafði eftir honum að hraða þyrfti"/>
        <s v="stjórnvöld í Norður Kóreu hafi afhent Kínverjum skýrslu um kjarnorkuáætlun sína . Stjórnvöld í Bandaríkjunum hafa ákveðið að aflétta viðskiptaþvingunum"/>
        <s v="stjórnvöld í Norður Kóreu hafi afhent Kínverjum skýrsluna og greint er frá því að Bandaríkjastjórn hafi ákveðið að aflétta viðskiptaþvingunum"/>
        <s v="stjórnvöld í Noregi og Liechtenstein taki undir málsvörn Íslands í Icesave-málinu sem nú er rekið fyrir EFTA-dómstólnum . Eftirlitsstofnun EFTA"/>
        <s v="stjórnvöld í Sádi-Arabíu hafa nýlega tilkynnt að konur hafi framvegis leyfi til að ferðast og bera ábyrgð á börnum sínum"/>
        <s v="stjórnvöld í Suður-Súdan hafi fallist á að gera tafarlaust vopnahlé . Skorað er á Riek Machar , leiðtoga uppreisnarmanna ,"/>
        <s v="stjórnvöld láti sig málið varða og leggur til að frumvarpið nái fram að ganga að teknu tilliti til athugasemda þess"/>
        <s v="stjórnvöld láti þetta mál sig varða og leggur til að frumvarpið nái fram að ganga að teknu tilliti til athugasemda"/>
        <s v="stjórnvöld létti skattbyrðinni af þessari mikilvægu grein menningarinnar . Tilvalið væri að stjórnvöld staðfestu ætlan sína um lækkun virðisaukaskattsins nú"/>
        <s v="stjórnvöld líti á makrílkvótann sem verðmæta eign . Þeir verða að sætta sig við það að stjórnvöld eru ekki í"/>
        <s v="stjórnvöld líti til skattalækkana til að leysa núverandi kjaradeilur . Fækkun skattþrepa væri framfaraskref sem myndi draga úr neikvæðum áhrifum"/>
        <s v="stjórnvöld líti til skattalækkana til að leysa yfirstandandi kjaradeilur . Viðskiptaráð telur fækkun skattþrepa framfaraskref sem draga myndi úr neikvæðum"/>
        <s v="stjórnvöld og kennarar vinni nú samhent að málinu . Sigurjón Þórðarson , þingmaður Frjálslynda flokksins , sagði reyndar furðulegt að"/>
        <s v="stjórnvöld reyni loks að rétta hlut neytenda en tollaumhverfið hefur ekki beinlínis gefið Íslendingum tilefni til að fara að manneldismarkmiðum"/>
        <s v="stjórnvöld séu loks búin að setja málið á dagskrá . &quot; Það er ekki sjálfgefið að 350 þúsund manna þjóð"/>
        <s v="stjórnvöld séu nú að taka málið fastari tökum og nefna sem dæmi forvarnaráætlun gegn ofbeldi sem liggi á Alþingi núna"/>
        <s v="stjórnvöld séu viljug til að einfalda framkvæmd innheimtu á vörugjöldum þannig að hafið sé yfir skynsamlegan vafa að kerfið mismuni"/>
        <s v="stjórnvöld skili hluta tekjuaukans í formi skattalækkana . „ Afnám tolla á allar vörur nema matvörur er sérstakt fagnaðarefni ,"/>
        <s v="stjórnvöld skoði nú málið af alvöru og heilum hug . „ Með þessari aðgerð þá snúast öll formerki við ,"/>
        <s v="stjórnvöld skuli ætla að verja einum og hálfum milljarði til vegagerðar á Vestfjörðum , &quot; segir Birna Lárusdóttir forseti bæjarstjórnar"/>
        <s v="stjórnvöld skuli lýsa því afdráttarlaust yfir að þau beri einnig ábyrgð á þeirri launastefnu sem mörkuð var með kjarasamningum á"/>
        <s v="stjórnvöld standi við það sem tekin hefur verið ákvörðun um , &quot; segir hann . Í færslu á Facebook-síðu Landhelgisgæslunnar"/>
        <s v="stjórnvöld stefni að því að bjóða leikskólum upp á próf svo unnt sé að skima fyrir máltökuerfiðleikum . Málefli ,"/>
        <s v="stjórnvöld stefni að því að breyta skipulagi Íbúðalánasjóðs . Koeva segir hins vegar að nýlegar breytingar á lánafyrirkomulagi sjóðsins ,"/>
        <s v="stjórnvöld veittu nú framlag til þessa málaflokks . Fagnar frumkvæði ASÍ Guðmundur Sigurðsson , forstöðumaður samkeppnissviðs Samkeppnisstofnunar , sagði að"/>
        <s v="stjórnvöld vildu stíga skref í þá átt að bæta kjör og tannheilsu aldraðra og öryrkja með auknum framlögum og nýjum"/>
        <s v="stjórnvöld virðast ætla að bregðast skjótt við og kanna þetta vel . Hann segist ekki hafa séð líkamlegu ofbeldi beitt"/>
        <s v="stjórnvöld virtust vera að taka við sér með stuðning við íslenska máltækni - en jafnoft þurft að éta fögnuðinn ofan"/>
        <s v="stöðugleika hafi verið komið á í efnahagsmálum með viðsnúningi í fjármálum ríkissjóðs , lægri verðbólgu en sést hafi lengi og"/>
        <s v="stöðugleikasáttmáli hafi verið undirritaður í dag . Þeir segja þó harma fyrirhugaðar skattahækkanir og að ekki hafi verið tekið tillit"/>
        <s v="stöðugt fjölgar þeim sem vilja skoða og njóta ævintýralandsins Íslands . Ferðaflóran býður upp á óteljandi afþreyingarmöguleika sem er mun"/>
        <s v="stöðugt fleiri vilji njóta þeirra forréttinda að vera Íslendingur . Stór þáttur í því að vera Íslendingur er að tala"/>
        <s v="stöðva skuli klukkubreytingar tvisvar á ári en jafnframt sterklega varað við því að festa klukkuna á sumartíma² ) . Þar"/>
        <s v="stofna eigi Jafnréttissjóð og veita eigi veglega til jafnréttismála , gerir stjórnin alvarlegar athugasemdir við það hvernig eigi að útdeila"/>
        <s v="stofnað hafi verið fyrsta ungmennaráð í sögu Sandgerðisbæjar . Með stofnun Ungmennaráðs eflast tengsl ungs fólks við stjórnkerfi bæjarfélagsins og"/>
        <s v="stofnað hafi verið Innflytjendaráð og mun tillagna þess beðið með eftirvæntingu . &quot; ' Á SÍÐASTA ári heimsótti mannréttindafulltrúi Evrópuráðsins"/>
        <s v="stofnað hafi verið til þessa félagsskapar , &quot; sagði Þorsteinn Gunnarsson , rektor Háskólans á Akureyri . Hann sagði það"/>
        <s v="stofnandi Norður-Kóreu og afi Jong-Il , Kim Il-sung , fæddist fyrir 105 árum síðan . Óvænt úrslit urðu strax í"/>
        <s v="stofnanirnar fái viðbótar fjárframlag en spyr hver hafi eiginlega fjárveitingaraldið í landinu , Alþingi eða ráðherrar ríkisstjórnarinnar en svipuð tillaga"/>
        <s v="stofninn sé að braggast , ótímabært sé þó að kveða upp úr um hversu raunhæf ráðgjöfin sé , eða hvort"/>
        <s v="stofnuð hefur verið hönnunardeild og hér þarf að taka hraustlega á málum , kústa burt öllu yfirborði og skrautlegum umbúðum"/>
        <s v="stofnunin hafi nú betri upplýsingar í höndum um mál þeirra einstaklinga sem hún hefur haft til meðferðar . Viðbúið sé"/>
        <s v="stór fyrirtæki að borð við Mylluna skuli lækka vöruverð . Hann segir veikingu krónunnar vanalega skila sér mun hraðar í"/>
        <s v="stór hluti aðspurðra trúir á boðskap kristninnar og siðferði hennar . Jesús á sér greinilega ennþá sess í hugum svo"/>
        <s v="stór hluti Íslendinga vilji halda umsókninni til streitu og lögð áhersla á það sjónarmið nefndarmanna að innganga í Evrópusambandið eigi"/>
        <s v="stórar keðjur hefðu hug á að koma sér fyrir í miðbænum . Á hverju ári er haldinn mikilfenglegur dansleikur á"/>
        <s v="störf hennar vekji athygli því án allrar athygli mun nefndin ekki ná þeim markmiðum sem hún á að hafa að"/>
        <s v="störf hennar verði rædd á þingi . Hún segir vantrauststillögu Pírata og Samfylkingar , sem lögð var fram á hendur"/>
        <s v="störf hennar yrðu rædd sérstaklega á þingi . Útsendinguna má sjá í spilaranum hér fyrir neðan . Theodór Kristjánsson hefur"/>
        <s v="störf þeirra verði metin eftir frammistöðu og að stjórnendum sé gert kleift að gera starfsumhverfi þeirra betra . Starfsmanni sem"/>
        <s v="störfum stjórnarskrárnefndar væri ekki lokið en að skilaboðin hefðu virst önnur . &quot; Menn skulu muna eftir því að stjórnarsáttmálinn"/>
        <s v="stórfyrirtæki , corporations eins og hann nefndi það , hefðu ekki numið land hérna . Hér á þessu svæði er"/>
        <s v="stórfyrirtæki eins og N1 hafi ákveðið að styrkja Dagnýju Lindu og gera henni kleift að einbeita sér enn frekar að"/>
        <s v="stórfyrirtæki séu reiðubúin að láta af hendi rakna til að styrkja þjónustuna á BUGL . [ GOTO VIDEO NAME :"/>
        <s v="stóri salurinn er nú kominn í nánast sama horf og hann var árið 1947 . Þar afhentu börn og afkomendur"/>
        <s v="stóriðjan keypti græn skírteini líka , “ segir Stefanía Guðrún Halldórsdóttir , framkvæmdastjóri markaðs- og viðskiptaþróunarsviðs Landsvirkjunar . Landsvirkjun hefur"/>
        <s v="stórknapinn Erlingur Erlingsson væri á heimleið . Hin þekkti kynbótaknapi Erlingur Erlingsson hefur ásamt norskum fjárfesti fest kaup á jörðinni"/>
        <s v="Strætó skuli vera hluti af Hinsegin dögum . „ Við hjá Strætó fögnum fjölbreytileikanum í samfélaginu og ég er stolt"/>
        <s v="strákurinn kom fyrir tímann Doria , brasilískur varnarmaður Marseille , hefur spilað með mögnuðum leikmönnum á borð við Ronaldinho og"/>
        <s v="straumurinn á milli ánna Mekong og Tonle Sap snýst við . Heimamenn fagna því sem áin hefur gefið , svo"/>
        <s v="Strickland hafi ekki nálgast verkefnið á forsendum hippakynslóðarinnar , eins og stundum vill verða þegar náttúran er í brennidepli ."/>
        <s v="stríð við Þjóðverja væri hafið . Í október þetta ár lét stór hluti nýsjálenska heraflans , 8.574 hermenn með 3.818"/>
        <s v="stríðandi fylkingar hafi komið sér saman um vopnahlé í landinu . Hann vonar að það komi almennum borgurum til góða"/>
        <s v="stríðið er að hefjast og við ætlum að drepa 4 milljónir Íraka og eina ljósku með stór brjóst . &quot;"/>
        <s v="stríðið í Afganistan tæki brátt enda í kvöldverði í herstöðvum bandaríska sjóhersins á Hawaii á jóladag . „ Við höfum"/>
        <s v="Strømsgodset sneri leiknum gegn Vålerenga sér í hag og vann 2 - 1 . Eða þegar Camilla birtist í blöðrum"/>
        <s v="Stúdentaráð sé farið að veita málefnum fatlaðra áhuga . Aðrir skólar ættu að taka sér þetta framtak til fyrirmyndar ."/>
        <s v="stuðningsfélagið axli ábyrgð á gjörðum sínum og að þau hlakki til að vinna með félaginu . „ Við munum hitta"/>
        <s v="stuðningsfélagið axli ábyrgð á gjörðum sínum og hlökkum við til að vinna með þeim . Við munum hitta þau fyrir"/>
        <s v="stuðningsmannasveitin væri farin að láta sjá sig aftur . Hún söng og studdi sitt lið allan leikinn ásamt því að"/>
        <s v="stuðningsmenn Liverpool séu lamdir út á götu . Talið er að myndbandið hafi verið tekið um borð í flugvél liðsins"/>
        <s v="stuðningur sé hjá þjóðinni við inngöngu í ESB en er hræddur um að ef undirbúningur verði ekki nægur verði sagt"/>
        <s v="stúlkur undir átján ára aldri mættu stunda kynlíf . Málið er litið sérstaklega alvarlegum augum þar sem teitið fór fram"/>
        <s v="stúlkur þurfi nú að klæðast eðlilegum fötum . Ritstjóri skólablaðsins , Rachel Taylor , sagði að sumir nemendur klæddust buxum"/>
        <s v="stýrivextir hafa verið lækkaðir um 1,5 prósentustig frá í maí og eru þeir nú 3% . Þá er það talið"/>
        <s v="stýrivextir Seðlabankans hafi verið lækkaðir um 1% í morgun . Þeir standa nú í 7% . Steingrímur tekur undir rökstuðning"/>
        <s v="styrkja eigi einkarekna fjölmiðla , en þykir að stuðningurinn mætti vera meiri . „ Heildarupphæðin er samt rýr , einn"/>
        <s v="Styrmir skuli hafa áttað sig á þessari banvænu blöndu . Vonandi áttar Kjartan Gunnarsson sig á þessu einnig . Vonandi"/>
        <s v="sú deyðingaraðferð verður bönnuð , ef ný lög taka gildi , óvíst er þó hvort þau verða samþykkt óbreytt ."/>
        <s v="sú framkvæmd sé hafin enda er það í samræmi við persónuverndarlög og tilmæli stofnunarinnar , &quot; segir í ábendingunum en"/>
        <s v="sú könnun sem var gerð meðal núverandi starfsmanna hafi komið svo vel út að það ríki þarna ánægja meðal starfsfólks"/>
        <s v="sú krafa falli brott samkvæmt frumvarpsdrögum innanríkisráðuneytisins . „ Frumvarpsdrögin gefa möguleika á því að þeir sem vilja noti kynlaust"/>
        <s v="sú leið hafi verið valin sem alveg ljóst sé að stjórnvöld hafi fullt forræði yfir til að ná fram hámarksáhrifum"/>
        <s v="sú niðurstaða Skipulagsstofnunar liggi fyrir að framkvæmdir vegna lengingar flugbrautarinnar á Akureyri þurfi ekki í umhverfismat . Verkið var ,"/>
        <s v="sú sé orðin raunin í þessu tiltekna máli . Þannig varð breytingin ekki bara á lagabókstafnum sjálfum með öllum greiddum"/>
        <s v="sú spá hefði ekki ræst . Hann sagði þetta góð fyrirheit um framtíðina þó enginn gæti vitað neitt með vissu"/>
        <s v="sú stefnubreyting hafi átt sér stað og ég fagna því sérstaklega að kennarasambandið hefur skipt um skoðun , að minnsta"/>
        <s v="sú tillaga sem lögð er fram hérna er í góðu samræmi við þá stefnu þessarar ríkisstjórnar að vinna að vernd"/>
        <s v="sú vinna eigi að hefjast . Jafnframt bendir forstjóri Hrafnistu á að kostnaður geti í mörgum tilvikum verið meiri í"/>
        <s v="Suður-Súdan hefði slitið sig frá ofríki ríkisstjórnar Súdan . Lögreglan á höfuðborgarsvæðinu birti í kvöld mynd á Instagramsíðu sinni þar"/>
        <s v="suður-súdanskar hersveitir hefðu hörfað frá Heglig en krafðist þess að her norðurríkisins hætti sprengjuárásum tafarlaust . Ráðið hvatti þjóðirnar tvær"/>
        <s v="sum sveitarfélög lækka álagningarprósentur , en vekja jafnframt athygli á því að fæst lækka þau álagninguna nógu mikið til að"/>
        <s v="sumar verslanir hafa takmarkað framboð sælgætis hjá sér og fjölgað tilboðum á ávöxtum og grænmeti . Þetta sé skref í"/>
        <s v="sumar verslanir hafi takmarkað framboð sælgætis hjá sér og fjölgað tilboðum á ávöxtum og grænmeti . Þetta sé skref í"/>
        <s v="sumarið sé á enda og óhætt að borða á sig gat af Tomma-borgurum án þess að þurfa að hafa áhyggjur"/>
        <s v="sumarið sé gengið í garð og heldur áfram að fjölga heppnum Íslendingum . Tveir kunningjar á Akureyri fengu þá hugmynd"/>
        <s v="sumarlína 66° Norður og danska kvenfatamerkisins Ganni er komin í sölu . Fyrirtækin tvö hófu samstarf í ágúst í fyrra"/>
        <s v="sumarumferð á Lágheiði komi til með að leggjast því sem næst af í kjölfar opnunar Héðinsfjarðarganga , enda hafi hann"/>
        <s v="sumarumferð á Lágheiði leggist því sem næst af í kjölfar opnunar Héðinsfjarðarganga enda hafi hann misst tugi lamba á hverju"/>
        <s v="Sundabrautin er í höfn , treysti ég því að borgarbúar taki þátt í úrlausn þeirra verkefna sem framundan eru með"/>
        <s v="Sunderland hélt sér uppi á síðasta tímabili . Hann komst svo í ónáð hjá stuðningsmönnum eftir að hafa gert grín"/>
        <s v="Surtseyjarfélagið skuli ætla að standa fyrir ráðstefnu með þátttöku vísindamanna sem stundað hafa rannsóknir á svipuðum svæðum og Surtsey ."/>
        <s v="Suu Kyi hafi nú verið látin laus . Nú segist hann vilja að hún komi sem fyrst til Noregs og"/>
        <s v="svæði eins og Torfajökulssvæðið , Kerlingarfjöll og Þjórsárver fara í verndarflokk en í biðflokk fara afar mörg mikilvæg svæði og"/>
        <s v="svæðið þar sem almenningur mun standa verði tilbúið í tæka tíð til þess að íbúar Norfolk geti samglaðst þeim ."/>
        <s v="svarið væri komið og fróðlegt væri að sjá hver kostnaðurinn á bak við Landsréttarmálið væri . Eins og frægt er"/>
        <s v="svartsýnustu skoðanakannanir urðu ekki að veruleika , ég er mjög ánægður með það . Lögreglan hefur rökstuddan grun um að"/>
        <s v="svefnvandi eldri stráksins virðist vera í rénun en sá yngri á það ennþá til að vakna á nóttinni en með"/>
        <s v="sveitarfélagið Árborg og Sigtún Þróunarfélag sýni þetta frumkvæði . Það er til mikillar eftirbreytni , “ segir Kristín Linda Árnadóttir"/>
        <s v="sveitarfélagið Fjallabyggð og hagmunaaðilar á svæðinu hafa tekið að sér að moka Lágheiðina , en eins og fram hefur komið"/>
        <s v="Sveitarfélagið Hornafjörður heyri undir Suðurlandsumdæmi og mælist til þess að allt Suðurland , þar með taldar Vestmannaeyjar , verði eitt"/>
        <s v="sveitarfélög eins og Húnaþing vestra láti til sín taka í löggæslumálum . „ Enda er þetta spurning um nærþjónustu við"/>
        <s v="sveitarfélög landsins skyldu bregðast svo vel við því að taka við fleiri flóttamönnum . Hún segist hafa haft áhyggjur af"/>
        <s v="sveitarfélög landsins skyldu bregðast vel við því að taka við fleiri flóttamönnum . Borgarastyrjöldin hófst í Sýrlandi fyrir tæplega fjórum"/>
        <s v="sveitarfélög landsins skyldu bregðast vel við því að taka við fleiri flóttamönnum og telur nauðsynlegt að Íslendingar standi saman og"/>
        <s v="sveitarfélög láti til sín taka vegna stöðunnar . Sveitarstjórn í Húnaþingi vestra krefst lögreglustöðvar á Hvammstanga og fjölgunar lögreglumanna ."/>
        <s v="sveitarfélög leggi sitt á vogarskálarnar til að mæta þeim húsnæðisvanda sem blasir við stúdentum með byggingu íbúða fyrir námsmenn ."/>
        <s v="sveitarfélög og ríki hefðu náð saman um þennan samgöngusáttmála . Hún sagðist vona að félagið sem á að halda utan"/>
        <s v="sveitarfélög og Vegagerðin hafi fengið heimild til þess að takmarka umferð vegna mengunar . Minna um langvarandi froststillur „ Ef"/>
        <s v="sveitarfélög veiti frístundastyrki enda séu þeir til þess fallnir að sem flestir hafi aðgang að góðu tómstundastarfi . Þá hvetur"/>
        <s v="sveitarstjórn Mýrdalshrepps skýri afstöðu sína til tímabundinnar lokunar Dyrhólaeyjar yfir varptíma fugls í eynni , og reiknar forstjóri stofnunarinnar með"/>
        <s v="sveitarstjórn Rangárþings eystra kalli eftir faglegu samráði við íbúa enda sé það markmið HSU að leita allra leiða til að"/>
        <s v="sveitarstjórnarmál , byggðamál og samgöngumál heyri nú undir eitt ráðuneyti . Þegar núverandi ríkisstjórn tók við færðust byggðamál undir samgönguráðherra"/>
        <s v="sveitarstjórnarmenn tjái sig um grunnskólann . Grunnskólinn er stærsta og mikilvægasta verkefni sveitarfélaga og hornsteinn íslensks þjóðfélags . Góð grunnmenntun"/>
        <s v="sveitarstjórnin hafi ákveðið að taka höndum saman um að koma fjárhag sveitarfélagsins aftur á beinu brautina , en segir að"/>
        <s v="sveitarstjórnir bóki um málefni lögreglunnar með þessum hætti . Við erum margítrekað búin að benda á það að löggæsla er"/>
        <s v="sveitin á 40 ára afmæli ( ! ) en ZZ Top hefur ekki spilað á tónleikum á Englandi í aldarfjórðung"/>
        <s v="sveitin hafi náð að opna þennan glugga út , gefandi út hjá merki sem er í Seattle , starfandi með"/>
        <s v="sveitin sé komin saman aftur , en hún lagði upp laupana árið 1999 , og aldrei að vita nema að"/>
        <s v="Svíar hafi ákveðið að hætta vegabréfseftirliti við Eyrarsund , landamæri ríkjanna tveggja . Svíar tilkynntu á þriðjudag að þeir myndu"/>
        <s v="svigrúm olíufélaganna virðist vera að aukast til að lækka bensínverð , þá skora ég á þau að heita á strákana"/>
        <s v="svigrúm sé til launahækkana í sjávarútvegi sem endurspeglast í arðgreiðslum HB-Granda til eiganda fyrirtækisins sem og í launahækkun stjórnarmanna ."/>
        <s v="Svisslendingurinn var leystur úr haldi og sagði að Micheline Calmy-Rey , forseti Sviss , hefði þakkað konunginum fyrir að náða"/>
        <s v="svo er ekki , eins og sjá má á myndinni – hvað finnst þér ? Photoshop og önnur myndvinnsluforrit geta"/>
        <s v="svo háttsettir fulltrúar væru mættir til viðræðnanna sem halda áfram á morgun . Þá fagnaði hann þátttöku Írana sérstaklega sem"/>
        <s v="svo hefur orðið . Evrópusambandið varð til vegna þess að nokkrir vísir menn á meginlandi Evrópu tóku höndum saman ."/>
        <s v="svo margir hafi getað ferðast hér innanlands og skoðað landið sitt . Líka ber að fagna því að tæplega tveir"/>
        <s v="svo margir hefðu sótt fundinn sem raun bar vitni . Hann sagðist þó ímynda sér að menn væru ekki að"/>
        <s v="svo mikilvægt skref hafi verið tekið í átt að frekara viðskiptafrelsi hér á landi , enda er fátt sem Útherja"/>
        <s v="svo mörg framboð bárust í prófkjörið . Norðvesturkjördæmi er það eina af þremur stóru landsbyggðarkjördæmunum þar sem viðhaft er prófkjör"/>
        <s v="svo öflugt fyrirtæki skuli hafa sprottið upp úr engu á örfáum árum . Heimildir eru nægar : Blaða- og tímaritsgreinar"/>
        <s v="svo öflugur liðsmaður sé aftur genginn til liðs við flokkinn og sú von látin í ljósi að með þessu náist"/>
        <s v="svo öflugur liðsmaður sem Kristján Pálsson er , sé genginn aftur til liðs við flokkinn og segir í bókuninni að"/>
        <s v="svo og svo mörg ár séu liðin frá því að einhver fæddist . Stundum er talað um dánarafmæli . Um"/>
        <s v="svo opnir samningar séu gerðir . Ég tel að þeir muni gagnast íslenskum flugrekstri þegar til lengri tíma er litið"/>
        <s v="svo sé . María : En hvað tekur við hjá þér ? Þú ætlar að sitja áfram sem borgarfulltrúi út"/>
        <s v="svo sterkur leikmaður hafi ákveðið að ganga til liðs við félagið en hann styrkir liðið enn frekar fyrir komandi átök"/>
        <s v="svo vel hafi gengið , “ sagði Knut Kjær sem var fyrsti yfirmaður sjóðsins , í samtali við norska fjölmiðla"/>
        <s v="svo vel hafi til tekist og vonandi einnig þeir , sem þóttust sjá miklar hrakfarir og hremmingar þegar þeir rýndu"/>
        <s v="svo vill til að fangar á Suðurlandi þrykkja númeraplötur en stunda ekki ylrækt eins og margir sveitungar þeirra . Ef"/>
        <s v="svo virðist sem breytingar séu að verða á afstöðu framsóknarmanna í ýmsum málum . “ Í frumvarpi sem fjármálaráðherra lagði"/>
        <s v="svo virðist sem meirihluti efnahags- og viðskiptanefndar hafi með þessu fallið frá núverandi þungaskattskerfi . &quot; Það hefur verið eytt"/>
        <s v="svo virðist sem ný plata Guns'n'Roses , Chinese Democracy komi loksins , loksins , loksins út nú á sunnudaginn ."/>
        <s v="svo virtist að nægt fé væri í þrotabúi Landsbankans til að greiða IceSave-skuldbindinguna , hafi verið „ aðför að ákvörðun"/>
        <s v="svo virtist sem heimsókn sín til Sádi-Arabíu hefði skilað árangri í baráttunni gegn hryðjuverkastarfsemi . Baksvið Helgi Vífill Júlíusson helgivifill@mbl.is"/>
        <s v="svo virtist sem samhljómur væri að myndast meðal þingmanna og fullur skilningur á því að breyta þurfi fjárlagafrumvarpinu í þá"/>
        <s v="svo virtist sem það væri að myndast samhljómur og skilningur meðal þingmanna á því að sjúkrahúsið þyrfti meira fé svo"/>
        <s v="svona bók skuli skrifuð , segir Jón Steinar Gunnlaugsson hæstaréttardómari í grein sem hann skrifar í Morgunblaðið í dag til"/>
        <s v="svona fari fyrir miklu starfi og fjármunum er dæmi um skammsýni . Hefðbundin arðsemis- og hagnaðarsjónarmið ættu frekar að ráða"/>
        <s v="svona finna þá aðrar leiðir út úr þeirri stöðu sem hann er í núna , það er að segja staðsetning"/>
        <s v="svona góð bók [ átt er við Sorstalanság , Örlögleysi , sjá síðar ] hreppir nú nóbelsverðlaun . Ég fagna"/>
        <s v="svona margir í hópnum spili hér heima . „ Það er stórkostlegt að sjá þetta . Margir þessara leikmanna eru"/>
        <s v="svona skilningur og stuðningur er að aukast , ég man ekki betur en þegar að þessi vinna fór af stað"/>
        <s v="svona stórt fyrirtæki vilji koma hennar hugmyndum til sem flestra landa í heiminum . „ Mörg lönd eru ekki að"/>
        <s v="svona ungur og efnilegur strákur hefði tekið jafnmiklum framförum og raun bar vitni . „ Ég er ánægður með þig"/>
        <s v="svörtustu spár hafi ekki gengið eftir . Hún segist líka sem ráðherra ferðamála sjá gríðarleg tækifæri fylgja þessari miklu framkvæmd"/>
        <s v="Swansea hafi haldið sæti sínu í úrvalsdeildinni og nú vill hann fá Cardiff upp . Íslenskir fótboltaáhugamenn vilja eflaust líka"/>
        <s v="sykurskattur sé aftur kominn á dagskrá enda eigi Íslendingar Norðurlandamet í sykurneyslu . Sviðsstjóri hjá embættinu segir að minnsta kosti"/>
        <s v="sýningar á Nýársnóttinni í nýju gerðinni eru orðnar 50 talsins hjá Leikfélagi Reykjavíkur . Indriði er hylltur á sviðinu í"/>
        <s v="synir Saddams Husseins væru fallnir . Birgir Leifur Hafþórsson úr GKG lék fyrsta hringinn á Íslandsmótinu í Vestmannaeyjum í dag"/>
        <s v="sýnt hafi verið fram á skaðsemi útblásturs gróðurhúsalofttegunda , sem valdi hlýnun loftslags í heiminum , á dýrategundir . Dagblaðið"/>
        <s v="Sýrlandsstjórn hafi heimilað það að neyðaraðstoð berist til Madaya og fleiri bæja , “ sagði í yfirlýsingu frá Sameinuðu þjóðunum"/>
        <s v="Sýrlendingar hyggðust taka þátt í ráðstefnunni og að hann vonaðist til að ráðstefnan gæfi tækifæri á raunverulegum viðræðum um lausn"/>
        <s v="sýslumaður taki undir með mér og telji að verið sé að brjóta gegn réttindum Íslendinga með því að birta laun"/>
        <s v="sýslumannafélagið sé í lokadrögum að ályktun sinni í meginatriðum sammála ríkislögreglustjóra í þessum efnum . Hvað varðar tilfærslu einstakra verkefna"/>
        <s v="systir hennar er loksins fundin og að hún muni þakka Allah fyrir að hafa svarað bænum hennar um að hitta"/>
        <s v="systkinin skuli hafa fetað í fótspor sín en þvertekur fyrir að hafa beitt þau þrýstingi . &quot; Ákvörðunin er alfarið"/>
        <s v="SÞ hefðu ekki látið „ hótanir og kúgun “ Bandaríkjaforseta hafa áhrif á sig . Þótt Ísraelar hafi litið á"/>
        <s v="SÞ völdu höfuðstöðvum AAVP stað í Entebbe , en hefur lítið sem ekkert viljað tjá sig um lagafrumvarpið sem hefur"/>
        <s v="t.d . Framsóknarflokkurinn er búinn að hreinsa sig af ESB &quot; draumnum &quot; en flokkurinn var grátt leikinn af þeim"/>
        <s v="tækifæri gafst til að fá hann yfir til okkar , &quot; segir Kristján . Hann segir Magnús Hlyn hafa gott"/>
        <s v="tækifæri til atvinnuuppbyggingar og fjárfestingar fór forgörðum með brottför Alcoa í síðustu viku . Á tímum sem þessum er það"/>
        <s v="tækin sem Nýherji „ leggi mesta áherslu á “ , 8005 og 8505 , séu á góðu verði samanborið við"/>
        <s v="tækjakostur textunar verður endurnýjaður eftir áramót . Ég fagna því jafnvel þótt mér sé spurn hvar fé fékkst til þeirra"/>
        <s v="tækni er fyrir hendi sem gerir fagfólki kleift að uppfræða verðandi foreldra um það sem getur amað að barni þeirra"/>
        <s v="tæknin sé farin að auðvelda okkur innkaupin og draga úr röðum við afgreiðslukassa , “ segir Ægir Már Þórisson forstjóri"/>
        <s v="tækninýjungar séu nýttar í knattspyrnunni . „ Það er magnað hvernig sannleikurinn getur verið , “ sagði Portúgalinn . „"/>
        <s v="tæplega sextíu prósent þjóðarinnar sé sammála flokknum um að hlé verði gert á stóriðju . Steingrímur J. Sigfússon : Ég"/>
        <s v="tæplega tveir þriðju þeirra sem spurðir voru höfðu getað brugðið undir sig betri fætinum og farið út fyrir landsteinana ."/>
        <s v="taflfélagið hefur nýlega fest kaup á húsnæði fyrir starfsemi sína á Heiðarvegi 9 . Hinn brottflutti Eyjamaður og stórmeistari í"/>
        <s v="taka ætti fyrir það með afgerandi hætti að nektardansstaðir fengi þrifist í borginni . Þá var einnig talið nauðsynlegt að"/>
        <s v="taka ætti hann af lífi fyrir að myrða Jennifer Hawke-Petit og dætur hennar tvær á heimili þeirra . Hann sagðist"/>
        <s v="taka eigi á í málefnum aldraðra og endurskoða eftirlaun . Guðjón Arnar Kristjánsson , formaður Frjálslynda flokksins : Ég er"/>
        <s v="taka eigi skref til að auka tiltrú á stjórnmálunum . „ Það er ótrúlega gott að það sé verið að"/>
        <s v="taka eigi upp námsstyrki en þeir yrðu 65 þúsund krónur á mánuði í 9 mánuði af 12 . Önnur atriði"/>
        <s v="taka eigi upp skosku leiðina svonefndu , en markmið hennar er að auka aðgengi að flugþjónustu á viðráðanlegu verði frá"/>
        <s v="taka þátt í ITIC og teljum við að ráðstefnan og sýningin sé mjög góð leið til að tengja saman þá"/>
        <s v="taka þátt núna . Verkefnið er mjög gott og hefur verið vel rekið , &quot; segir Guðbjörg Aðalbergsdóttir , skólameistari"/>
        <s v="taka þrjú mikilvæg stig . ,, Þetta var ekki merkilegur leikur en stigin féllu okkar megin og ég er ánægður"/>
        <s v="takast á við ráðherraembætti á góðum aldri en hún var formlega sett inn í embættið á ríkisráðsfundi á Bessastöðum í"/>
        <s v="takast á við þau . Næstu ár unnum við ásamt fleirum við endurbætur í Búrfellsstöð en þar var hann verkstjóri"/>
        <s v="takast skyldi að tryggja fjármagn til rekstrar Fjölmenntunar þetta misserið og vil þakka ríkisstjórninni og þeim sem þar stóðu að"/>
        <s v="talað er um jarðgöng milli Arnarfjarðar og Dýrafjarðar svo og önnur jarðgöng . Vestfirðir hafa liðið fyrir það að tenging"/>
        <s v="Talibanar verði hraktir þaðan . Mike Mullen aðmíráll , yfirmaður bandaríska herráðsins , segir að sókn NATO hersins standi í"/>
        <s v="talsmenn ríkisstjórnarinnar hafa tekið afgerandi afstöðu gegn slíkum inngripum stjórnvalda . Vonandi heldur sú afstaða alla leið . Stefán segir"/>
        <s v="tapa en mér fannst spilamennskan í dag heilt yfir nokkuð góð , “ sagði Bjarni Guðjónsson , þjálfari Fram ,"/>
        <s v="Tawakkol Karman hafi fengið friðarverðlaun Nóbels á föstudaginn . Hún var ein þriggja kvenna sem fengu verðlaunin fyrir baráttu sína"/>
        <s v="teiknarinn , Helgi Sigurðsson , hafi beðist afsökunar á myndinni . Hann sé meiri maður fyrir vikið . Framkvæmdastjórn Landssambands"/>
        <s v="tekið er tilliti til óska æðarbænda vegna grásleppuveiðanna . Hann segir samspil hrognkelsaveiðanna og æðarræktar hafi skipt sköpum í uppbyggingu"/>
        <s v="tekið hafi verið jákvætt í tillöguna og hún samþykkt með smávægilegri breytingu , “ sagði Marta Guðjónsdóttir borgarfulltrúi og tillöguflytjandi"/>
        <s v="tekið hafi verið tillit til athugasemda bæjarráðs um að áður ákveðin skerðing hafi verið óviðunandi . Bæjarráð bendir á að"/>
        <s v="tekið sé á þessu , “ segirÓlafur Kristjánsson , þjálfari Breiðabliks , við Fréttablaðið . Honum finnst tíminn á milli"/>
        <s v="tekið sé að hægja á hagkerfinu á Íslandi , enda hafi vöxtur þess undanfarið verið ósjálfbær . Líkur á því"/>
        <s v="tekið sé undir athugasemdir þeirra að leggja þurfi niðurstöður umhverfisvöktunarinnar til grundvallar mati á umhverfisáhrifum stækkunar álversins , að endurskoða"/>
        <s v="tekið væri mark á gagnrýni þeirra og að eitthvað væri að þokast í rétta átt . Enn væri þó langt"/>
        <s v="tekið verði á starfsemi smálánafyrirtækja . Ásta Sigrún Helgadóttir , umboðsmaður skuldara : Ég tel líka mikilvægt að beina sjónum"/>
        <s v="tekið verði tekið tillit til listræns og menningarsögulegs gildis gamla yfirréttarhússins , sem stóð að Austurstræti 22 , en það"/>
        <s v="tekið verði tillit til listræns og menningarsögulegs gildis gamla yfirréttarhússins , sem friðað er samkvæmt lögum um húsafriðun . Eistneski"/>
        <s v="tekið verður tillit til möskvastærðartillagna okkar á næsta ári . &quot; Höldum okkar striki Jóhann segir að vissulega hefðu tillögurnar"/>
        <s v="tekin hefðu verið „ jákvæð skref í rétta átt í þessum málaflokki “ . Á meðal þeirra sem lækuðu færsluna"/>
        <s v="tekin hefur verið ákvörðun , ” sagði Jóhannes Jónsson að lokum . Heilsugæslustöðin í Borgarnesi á þrítugs afmæli í janúar"/>
        <s v="tekist hafi að afhelga leikhúsið , þá bíði hann eftir því að það komist í tísku að leika Shakespeare allan"/>
        <s v="tekist hafi að bjarga fyrirtækinu . „ Það léttir á manni að geta haldið áfram og einbeitt sér að því"/>
        <s v="tekist hafi að draga úr seladrápi en segja þó ekki nóg að gert . Þau muni því halda baráttu sinni"/>
        <s v="tekist hafi að fá Bandaríkjamenn að samningaborðinu og að efnislegar viðræður væru hafnar . Hún sagði hins vegar erfitt að"/>
        <s v="tekist hafi að halda útgjöldum innan rekstraráætlunar á fyrri hluta ársins . „ Vert er þó að benda á að"/>
        <s v="tekist hafi að höggva á hnútinn . Komi til þess að flugvöllurinn fari muni byggingar nýtast í annað enda verði"/>
        <s v="tekist hafi að koma í veg fyrir að útgjöld hækkuðu jafn hratt og tekjur sýnir þróun skatttekna síðustu ára að"/>
        <s v="tekist hafi að koma til móts við fátækustu ríki heims og eftirgjöf Evrópusambandsins á útflutningsbótum á landbúnaðarafurðum , í samkomulagi"/>
        <s v="tekist hafi að leysa kjaradeiluna hjá Elkem . Þar sé um að ræða betur launaða félagsmenn í launþegahreyfingunni en hann"/>
        <s v="tekist hafi að leysa verkfall sjómanna með samningi og að ekki hafi þurft að grípa til lagasetningar . Þorsteinn Már"/>
        <s v="tekist hafi að ljúka dómsmálinu á farsælan hátt . ai@mbl.is ' Eftir Jón Steinar Gunnlaugsson : &quot; Þegar tekið hefur"/>
        <s v="tekist hafi að ná utan um verkefnið . Frumvörpin eru tvö . &quot; Þetta er niðurfærslan á húsnæðislánum , þetta"/>
        <s v="tekist hafi að samþykkja frumvarp á Alþingi til að bæta samkeppnisstöðu gagnavera hér á landi . Það hafi þó ekki"/>
        <s v="tekist hafi að setja mál bankans í Lúxemborg í farveg sem góð sátt ríkir um . Sjálfstæðismenn gerðu harða hríð"/>
        <s v="tekist hafi að skaffa þessi störf en mun fleiri sóttu um en ráðgert var . - mþl Sif Sigmarsdóttir tekur"/>
        <s v="tekist hafi að snúa rekstri bankans í hagnað úr tapi á fyrsta heila starfsárinu eftir að nýir hluthafar tóku við"/>
        <s v="tekist hafi að stöðva sendinguna og hrósa lögreglunni í Tælandi fyrir að taka baráttu gegn ólöglegum fílabeinsviðskiptum alvarlega . AFP"/>
        <s v="tekist hafi að tryggja rekstraröryggi Íslenskrar erfðagreiningar til lengri tíma enda sé Ísland afar heppilegur staður fyrir mannerfðarannsóknir vegna legu"/>
        <s v="tekist hafi að útrýma þremur tegundum : lindifurulús , risavíðilús og þinlús . Þá segir að brýnt sé að bregðast"/>
        <s v="tekist hafi að ýta út úr ríkisstjórninni þeim ráðherra sem stóð harðast gegn aðlöguninni og var ekki reiðubúinn að beygja"/>
        <s v="tekist hefði að gera karasamning og miklar líkur væru á að með þessu hefði tekist að tryggja stöðugleika í landinu"/>
        <s v="tekist hefði að koma í veg fyrir heimskreppu í kjölfar efnahagsvandans í Asíu 1997 - 1998 en lýst áhyggjum af"/>
        <s v="tekist hefði að landa samningi fyrir þessa félaga Flugvirkjafélagsins eftir 27 ára baráttu , en búið væri að leita eftir"/>
        <s v="tekist hefði að stilla saman strengi þeirra sem störfuðu í miðborginni á þennan hátt . &quot; Mér finnst þetta mjög"/>
        <s v="tekist hefur að gera samning um nýtingu vatnsréttinda í Snæfellsbæ . “ Við erum ekki þeir einu sem hafa gert"/>
        <s v="tekist hefur að koma á stöðugleikasáttmála milli ríkisstjórnar Íslands , sambandsins og aðila vinnumarkaðarins . Í samþykktinni segir að ljóst"/>
        <s v="tekist hefur að setja mál bankans í Lúxemborg í farveg sem góð sátt ríkir um . „ Og sem gefur"/>
        <s v="tekist hefur að setja mál bankans í Lúxemborg í farveg sem góð sátt ríkir um og sem gefur okkur svigrúm"/>
        <s v="tekist hefur að tryggja vinnufrið til svo langs tíma . Þrátt fyrir að kostnaðarhækkanir á þessu ári verði mun meiri"/>
        <s v="tekist hefur að verja kjarasamninginn og þar á bæ segjast menn treysta því að ásættanleg niðurstaða náist um framhald stöðugleikasáttmálans"/>
        <s v="tekist hefur að þvinga fram í það minnsta gróft kostnaðarmat á frumvarpinu um eftirlaun forsætisráðherra . ASÍ tekur fram í"/>
        <s v="tekist hefur fyrir tilverknað Sameinuðu þjóðanna að skapa víðtækan stuðning við nýskipan stjórnarhátta í Afganistan , að leiða fulltrúa sundurleitra"/>
        <s v="tekist sé á um ESB-aðildina hér á landi því að opinber skoðanaskipti beri vott um virkt lýðræði . Stallsystir Preda"/>
        <s v="tekjutenging við maka var afnumin en baráttan fyrir því hefur nú staðið yfir í fleiri ár . Í kjölfar Öryrkjadómsins"/>
        <s v="Tékkar eru nú í fyrsta sinn í forsæti Evrópusambandsins , en hefur orðið æði umdeild vegna þess að innsetning sýnir"/>
        <s v="teknir séu upp nýir hátíðisdagur hér á landi . Árni Björnsson : En mér finnst ekki að menn eigi að"/>
        <s v="Teledyne skuli ekki láta efnhagsaðstæður hér á landi fæla sig frá , heldur sjái tækifæri sem orðið hafi til í"/>
        <s v="terturnar skyldu vera frosnar . Honum fannst nefnilega alltaf betra að dýfa öllu brauði og kökum ofan í það sem"/>
        <s v="The Economist hefði ákveðið að halda þar heimsþing um höfin . Í því fælust mikilvæg skilaboð og vonandi myndi þingið"/>
        <s v="Thomas Hall , einn aðstoðarvarnarmálaráðherra Bandaríkjanna leiði nú samninganefndina sem kemur til fundar á morgun . Hall var eitt sinn"/>
        <s v="Thorning-Schmidt skyldi hafa haft betur í kosningunni , en einkum og sérílagi sé þó fagnaðarefni að Jensen hafi tapað :"/>
        <s v="Tiger sé byrjaður að spila aftur en áhugi áhorfenda og golfáhugafólks á mótum margfaldast þegar Tiger Woods er á meðal"/>
        <s v="til er vel menntað fólk með kjark og dug sem býður fram krafta sína og vill veita heilbrigðisþjónustu sem hefur"/>
        <s v="til greina kæmi að setja frekari skorður við slíkri gjaldtöku . Það er mjög slæmt mál og algjörlega óviðunandi að"/>
        <s v="til sé fólk sem hafi ákveðið að láta þessa vitleysu ekki yfir sig ganga . Þeim ber að þakka þessa"/>
        <s v="til sé sænskur sjóður sem vill veita öllum hönnuðum á Norðurlöndum styrk . Sú ákvörðun að halda þessa sýningu er"/>
        <s v="til séu íþróttamenn sem hugsa um þessi mál . Höfuðið er viðkvæmt og það að meiðast á því svæði er"/>
        <s v="til skoðunar væri að víkka rannsóknarsvið lögreglu . Sagðist hún skynja að mikill þungi sé nú í þessari umræðu og"/>
        <s v="til skuli vera hópar í samfélaginu sem hafa aðstöðu til að ná eyrum stjórnenda sinna betur en hin almennu stéttarfélög"/>
        <s v="til skulu þeir staðir í þjóðfélagi okkar sem áminna okkur um góða siði og tillitssemi og mætti gera meira af"/>
        <s v="til staðar sé þjónusta þangað sem kaupendur eða seljendur geta leitað og þannig haft sér við hlið sérfræðing sem þekkir"/>
        <s v="til stæði að byggja hjúkrunarheimili í Sogamýri , um 250 einstaklingar væru í mjög brýnni þörf fyrir að fá pláss"/>
        <s v="til stæði að greiða upp skuldir Pressunnar : „ Ef marka má yfirlýsingar kaupanda þá verða allar skuldir félagsins gerðar"/>
        <s v="til stæði að rannsaka betur feril Sölva . Komi út önnur ævisaga um hann verður það vafalaust áhugavert framlag í"/>
        <s v="til stæði að reisa íbúðarbyggð á reitnum og reifaði hugmynd að tvílyftum raðhúsum á lóðinni . Óvíst hvenær borgin afgreiðir"/>
        <s v="til stæði að skerpa á reglum um hagsmunaskráningu borgarfulltrúa . Dagur B. Eggertsson , borgarstjóri , sagði að fulltrúar í"/>
        <s v="til standi að „ grisja frumskóg vörugjalda hér á landi . Tillögur ríkisstjórnarinnar um að endurskoða neysluskatta og fella niður"/>
        <s v="til standi að afla hluta þessara tekna með auðlinda- og umhverfissköttum . „ Þó fyrr hefði verið , “ segir"/>
        <s v="til standi að bæta úr aðgenginu . „ Þau eru að reyna sitt besta núna eftir ítrekaðar árásir . Ég"/>
        <s v="til standi að banna nektardans á Íslandi . Hildur Jónsdóttir , formaður sérfræði- og samhæfingarteymis gegn mansali : Kynlífsmarkaðurinn í"/>
        <s v="til standi að breyta úthlutun Lánasjóðs íslenskra námsmanna . Menntamálaráðherra boðaði breytingar á sjóðnum í Fréttablaðinu í dag í kjölfar"/>
        <s v="til standi að endurskoða lögin í heild sinni . José Manuel Barroso , formaður framkvæmdastjórnar ESB , hélt í dag"/>
        <s v="til standi að fá fram nákvæmari tölur og að Byggðastofnun muni innan skamms birta tölur um stöðugildi ríkisstarfsmanna 2013 ."/>
        <s v="til standi að kjósa á ný en segir mikilegt að það verði gert með sýnilegum og gagnsæjum hætti fyrir félagsmenn"/>
        <s v="til standi að kynjagreina Rannsóknarskýrslu Alþingis um bankahrunið og orsakir þess . Ólafur Arason , ráðskona vefhóps félagsins , segir"/>
        <s v="til standi að lækka virðisaukaskatt á mat enda hefur Samfylkingin barist lengi fyrir því , &quot; segir Ágúst Ólafur Ágústsson"/>
        <s v="til standi að leggja niður Varnarmálastofnun í núverandi mynd . Hreyfingin harmar þó að tilgangslausar og kostnaðarsamar heræfingar hafi ekki"/>
        <s v="til standi að leggja niður Varnarmálastofnun í núverandi mynd . Þetta kemur fram í tilkynningu frá félaginu en um leið"/>
        <s v="til standi að lengja nýja Vestmannaeyjaferju . Allt líti út fyrir að hlusta eigi meira á reynda skipstjóra og sérfræðinga"/>
        <s v="til standi að óska eftir aðkomu Landlæknis . Sigurlína hrósar Birni Ragnarssyni fyrir vel unnin störf í skriflegu svari til"/>
        <s v="til standi að reisa nýjan Landspítala . Hún segir lækna hafa beðið eftir sameinuðum spítala í 20 ár og erfitt"/>
        <s v="til standi að reisa nýjan stúdentagarð , enda er ástandið á leigumarkaði mjög slæmt , ekki síst fyrir efnaminna fólk"/>
        <s v="til standi að setja á fót þjóðgarð og // eða verndarsvæði norðan Vatnajökuls og vernda þar með Jökulsá á Fjöllum"/>
        <s v="til standi að skera niður ríkisútgjöld um 15 milljarða evra , en hugmyndinni um 11 milljarða lántökur á næsta ári"/>
        <s v="til standi að skipa nefnd sérfræðinga til þess að vinna frekari tillögur í samráði við stjórn og stjórnarandstöðu . Þótt"/>
        <s v="til standi að stytta vinnuvikuna og bæta kjör leikskólakennara en annað skjóti skökku við . Til að mynda hafi gengið"/>
        <s v="til standi að taka upp inntökupróf í fleiri deildum skólans . Margt bendir einmitt til þess að slíkt bæti gæði"/>
        <s v="til standi að yfirlýsingar forsætisráðherra og fjármálaráðherra muni standast , “ sagði Helgi í andsvari . Bjarni sagði menn ekki"/>
        <s v="til stendur að draga ályktanir af rannsóknum sem fram fara þegar Reykjanesbrautin er orðin eins og hún á að vera"/>
        <s v="til stendur að hefja rannsókn á ferjuaðstöðu á Landeyjasandi og teljum afar brýnt að hefjast handa sem fyrst í því"/>
        <s v="til stendur að setja upp söngleik sem byggjast mun á henni . Víst er að Tom Cruise heillaði margar meyjar"/>
        <s v="tilheyra samfélagi sem hefur breyst mikið til hins betra á skömmum tíma , hugrekkinu sem enn þurfi samt stundum að"/>
        <s v="tillaga að deiliskipulagi fyrir nýjan Landspítala skuli nú tilbúin til kynningar á opnum borgarafundi , eins og skipulagslög geri ráð"/>
        <s v="tillaga að matsáætlun ( drög ) , varðandi tengingu Vopnafjarðar við þjóðveg eitt liggur fyrir . Hreppsnefnd hvetur Vegagerðina til"/>
        <s v="tillaga Bjarna Benediktssonar um að leggja niður málshöfðun gegn Geir Haarde fyrrverandi forsætisráðherra fái þinglega meðferð . Sigmundur segir að"/>
        <s v="tillaga flokksins um bættan rekstur , nýtingu og þjónustu bílastæðahúsa borgarinnar hafi verið samþykkt , “ er haft eftir Valgerði"/>
        <s v="tillaga gegn þremenningunum hafi verið dregin til baka . Flokksráðsfundi Vinstri grænna lauk í hádeginu í dag í mikilli sátt"/>
        <s v="tillaga Margrétar Frímannsdóttur og Jóhanns Geirdal hafi verið samþykkt á fundinum . &quot; Það kom fram mikill meirihlutavilji með tillögu"/>
        <s v="tillaga ríkisstjórnarinnar um aðildarumsókn að ESB skuli hafa fengið „ svona ríflegan “ meirihluta 33 þingmanna gegn 27 í atkvæðagreiðslu"/>
        <s v="tillaga sé komin fram um kosningadag , en viðurkennir að helst hefði hún viljað fá kosningu mun fyrr . &quot;"/>
        <s v="tillaga sem minnihlutinn hefði ítrekað lagt fram hefði loks hlotið hljómgrunn og verið samþykkt í bæjarráði . Fulltrúar Bjartrar framtíðar"/>
        <s v="tillaga um að sameina Hrísey og þrjú sveitarfélög uppi á landi , Dalvík , Svarfaðardal og Árskógsstrandarhrepp , var felld"/>
        <s v="tillaga um friðlýsingu sé dregin til baka , „ en með því er tryggt að fyrirhuguð byggingaráform raskist ekki á"/>
        <s v="tillaga um friðlýsingu sé dregin til baka en með því er tryggt að fyrirhuguð byggingaráform raskist ekki á sama tíma"/>
        <s v="tillaga um sameiningu Hríseyjar og Dalvíkur var felld . Eins og áður munu hátíðargestir fá sérstaka passa og gerast hríseyskir"/>
        <s v="tillaga um þetta efni er komin fram á Alþingi . Þingið á að ræða hana af alvöru . Siv Friðleifsdóttir"/>
        <s v="tillagan fái efnislega umfjöllun á vettvangi umhverfisráðs , þá gefst tækifæri til að ræða þar við fulltrúa margvíslegra hagsmunaaðila sem"/>
        <s v="tillagan gegn þremenningunum hafi verið dregin til baka . Flokksráðsfundi Vinstri-grænna lauk í hádeginu í dag í mikilli sátt ."/>
        <s v="tillagan gerir ráð fyrir eflingu á starfsemi á verksviði friðlýsinga , &quot; segir í ályktuninni . Vilja málið til umhverfis-"/>
        <s v="tillagan hafi fengið alla þessa umræðu í aðdraganda fundar . Vonandi hefur hún vakið foreldra til vitundar um bólusetningar og"/>
        <s v="tillagan hafi verið samþykkt og segir hana mikilvæga . Hún segir að verðbólguskotið sem fylgdi hruninu hafi ekkert með þenslu"/>
        <s v="tillagan hafi verið studd með svo miklum meirihluta af grænlensku þjóðinni eins og mikil kosningaþátttaka ber með sér , &quot;"/>
        <s v="tillagan var samþykkt í borgarráði í morgun . Með því að breyta málsmeðferðarreglunum hefur formsatriðum verið rutt úr vegi og"/>
        <s v="tillögur af þessu tagi komi nú fram um óverðtryggt húsnæðislánakerfi þar sem ábyrgðinni yrði skipt á milli lántakans og láveitandans"/>
        <s v="tillögur Íslendinga í þessu máli væri að finna í drögum . Halldór sagði það skoðun sína að aðildarríki WTO yrðu"/>
        <s v="tillögur nefndar á vegum innanríkisráðuneytisins í þeim efnum færu saman við áherslur sveitarstjórnarmanna . Ræða þyrfti þessi mál áfram og"/>
        <s v="tillögur séu komnar fram og þeim lítist vel á margt sem komi fram í þeim , en sumt þurfi að"/>
        <s v="tillögur um aðgerðir hafi nú loksins litið dagsins ljós . Borgarfulltrúar Sjálfstæðisflokks vona að aðgerðir um kynbundinn launamun muni skila"/>
        <s v="tillögur um skerðingu náms virðast hafa verið lagðar niður . Eins styður hagsmunaráð hugmyndir um aukið valfrelsi en samkvæmt tillögum"/>
        <s v="tillögur þeirra 1 . Lækkun fasteignaskatts 2 . Skoðun á fýsileika við stækkun Hamarsskóla 3 . Að frístundastyrkur verði veittur"/>
        <s v="tillögur þeirra Lækkun fasteignaskatts Skoðun á fýsileika við stækkun Hamarsskóla Að frístundastyrkur verði veittur til 18 ára aldurs hafi náð"/>
        <s v="tillögurnar eru komnar fram og líst nú bara ágætlega á sumt af því sem þarna kemur fram og annað þarf"/>
        <s v="tillögurnar séu komnar fram en telur að mörgum spurningum sé enn ósvarað . Þá segir hann aðgerðina fyrst og fremst"/>
        <s v="tillögurnar séu komnar fram en telur að mörgum spurningum sé enn ósvarað t.d. hvað varðar fjármögnun . Þá segir hann"/>
        <s v="tillögurnar væru komnar fram og taldi þær gott innlegg í yfirstandandi kjaraviðræður . Miklu skiptir um framhaldið að unnið verði"/>
        <s v="tilraunin hafi leitt til viðhorfsbreytinga meðal verkfræðinga og hönnuða sem eru farnir að grípa til ráðstafana gegn þessari leyndu hættu"/>
        <s v="tilurð samninganna við þessi fjármálafyrirtæki verði rannsökuð enda leikur enginn vafi á að til þeirra var stofnað á eðlilegum forsendum"/>
        <s v="tilvist þessarar uppsprettu kynferðislegrar ánægju kvenna hafi loks verið staðfest ? Hví ætti einn líkami látinnar manneskju skyndilega að þykja"/>
        <s v="timbur sé aðeins komið inn í umfjöllunina , því það er hægt að byggja miklu meira úr tré á Íslandi"/>
        <s v="tíminn er að líða . Svo verður konan mín fertug í nóvember , þá höldum við kannski partí . “"/>
        <s v="tískuheimurinn stígur enn eitt skrefið í átt að raunveruleikanum . Cindy er falleg og glæsileg án photoshop . Cindy frumsýndi"/>
        <s v="titilinn væri unninn . Leikmenn City forðuðu sér á meðan stuðningsmenn skemmtu sér . Ákváðu þeir að syngja og tralla"/>
        <s v="tíu ár eru liðin frá endalokum kommúnismans sem og þeirri staðreynd að hann hrundi án nokkurra blóðsúthellinga . Í ríkjum"/>
        <s v="tíu ár eru liðin frá útgáfu fyrstu sólóplötu hans , Storminum á eftir logninu , sem var jafnframt fyrsta platan"/>
        <s v="tíu ár eru síðan fyrsta American Pie-myndin var frumsýnd . Biggs slasaðist lítið en var mjög brugðið samkvæmt heimildum ."/>
        <s v="tökum á nýjustu Gossip Girl-seríunni er lokið . Blake Lively , Leighton Meester og Ed Westwick tóku líka þátt í"/>
        <s v="tökum hafi verið náð á eldinum . Getur tekið ár að koma í samt lag Um fimmtungur heimila í Fort"/>
        <s v="tökum sé lokið . Fyrirtækið True North kemur einnig að skipulagningu verkefnisins hér á landi . Afmæliskort með athugasemdum og"/>
        <s v="tökum sé lokið . Hún er alveg glórulaus , “ hefur blaðið eftir heimildarmanni . En myndin er frumraun hans"/>
        <s v="tökum væri lokið . Chris sagðist vera sekur í réttarsalnum og var sektaður um tæplega níu þúsund krónur . Þá"/>
        <s v="tollakerfið verði tekið til heildarendurskoðunar . Það er löngu orðið tímabært . Þetta er mikið hagsmunamál fyrir verslunina og ekki"/>
        <s v="tollar verði felldir niður á yfir 1.600 vörutegundum , og Ísland þar með orðið nánast tollalaust land , telja þeir"/>
        <s v="tollvernd á landbúnaðarvörum eigi að vera hluti af samningnum . Hins vegar séu bændur búnir að fjárfesta í mjólkurkvóta og"/>
        <s v="tölur af þessu tagi séu orðnar aðgengilegar og opinberar því hópurinn hafi hingað til verið falinn . „ Mér finnst"/>
        <s v="tómstundafulltrúi sé tilbúin að draga uppsögn sína til baka og samþykkir óskir hennar um leyfi samkvæmt þeim dagsetningum sem settar"/>
        <s v="Tonci er áfram í Lautinni ( eða Floridanavellinum ) . Flottur í fyrra . #fotboltinet Elvar Geir Magnússon , ritstjóri"/>
        <s v="tónleikarnir væru frumfluttir í Skálholti enda löngu tímabært að slíkt höfuðvígi menningar í gegnum aldirnar tengdist Listahátíð . Auk þess"/>
        <s v="tónlist hljómsveitarinnar sé hætt að hljóma eins og hann ímyndar sér að jarðarförin hjá David Attenborough myndi gera . Myndrænt"/>
        <s v="tónlistarmaðurinn hefði einmitt orðið 80 ára í dag hefði hann lifað ( hann var fæddur 2. apríl 1939 ) kemur"/>
        <s v="Torfi bjóði sig fram . Fagna hverju framboði sem kemur . Þetta eru lýðræðislegar kosningar , segir Egill sem var"/>
        <s v="traust lýðræðisríki á borð við Ísland bjóði sig fram til setu í ráðinu , en einmitt þannig komst Nicholas Burns"/>
        <s v="traust lýðræðisríki á borð við Ísland byði sig fram til setu í ráðinu . Ingibjörg Sólrún Gísladóttir hefur lýst yfir"/>
        <s v="traustur fjárfestir með getu til að tryggja og efla enn frekar starfsemi HS Orku til framtíðar hefur nú eignast félagið"/>
        <s v="Truenorth hafi sett sér það markmið að eiga sem mest viðskipti við heimafólk . „ Verkefnið mun þannig hafa áhrif"/>
        <s v="trúfrelsi var afnumið á Íslandi ? Steig Örn Bárður þá á stokk og sagði að ekki væri við hæfi að"/>
        <s v="Trump hafi tekið við embætti . Í lok árs munu verslunum sænska tískuvörurisans H &amp; M hafa fjölgað um að"/>
        <s v="Trumphefði sagst vilja bæta samskipti Bandaríkjanna og Rússlands . „ Hann er án gáfaður og hæfileikaríkur . Hann er alger"/>
        <s v="trúnaður við meðmælendur með framboðslistum verði áfram virtur , en málinu sé þó ekki lokið því enn sé nokkrum grundvallarspurningum"/>
        <s v="tryggingagjald lækki um 0,5 prósentustig frá 1. júlí 2016 samkvæmt frumvarpi til laga um breytingar á ýmsum lagaákvæðum um skatta"/>
        <s v="tryggingagjaldið verði lækkað og skattkerfið einfaldað . Helga Árnadóttir , framkvæmdastjóri Samtaka ferðaþjónustunnar , segir ansi margt jákvætt í stjórnarsáttmálanum"/>
        <s v="tryggingjaldið verði lækkað og að skattkerfið einfaldað . „ Þá leggur ný ríkisstjórn áherslu á stöðugleika í gengismálum , ábyrgð"/>
        <s v="tryggt sé að Íbúðalánasjóður verði hluti af hagstjórnartækjum yfirvalda . Hann segir að á hinn bóginn lítist honum ágætlega á"/>
        <s v="túrisminn sé kominn í Djúpið og fólk geti haft afkomu sína af því að selja greiða og gistingu . En"/>
        <s v="tuttugu ár eru liðin frá falli Berlínarmúrsins . Aðalhátíðarhöldin verða við Brandenborgarhliðið en þar verður risastórum dómínókubbum velt og eiga"/>
        <s v="tuttugu ár eru liðin frá falli Berlínarmúrsins . Fallið markaði upphafið á endalokum kalda stríðsins . Búist er við tugþúsundum"/>
        <s v="tuttugu ár eru liðin frá falli kommúnismans . Því næst sagðist hann vona að forseti hafi rifjað upp ástand mála"/>
        <s v="tuttugu ár eru liðin frá því að Hugo Chavez tók við sem forseti landsins . Ljóst er að umræddar kosningar"/>
        <s v="tuttugu ár eru liðin frá því að þeir komust á samning hjá So So Def . Þeir voru aðeins þrettán"/>
        <s v="tuttugu ár væru liðin frá Ágætis byrjun . „ Þetta er bara búið að vera ævintýri , tóm hamingja og"/>
        <s v="tuttugu ár væru liðin frá því Jón Baldvin Hannibalsson hefði einn síns liðs – og alls ekki aðrir sem sátu"/>
        <s v="tuttugu og fimm ár eru liðin frá stofnun Hamas samtakanna , sem þar eru við stjórnvölinn . Þetta er fyrsta"/>
        <s v="tuttugu og fimm ár eru síðan hann varð páfi . Kardinálarnir nýju eru frá Nígeríu , Frakklandi , Súdan ,"/>
        <s v="tvær konur hefðu gefið kost á sér til starfa í stjórn , önnur sem aðalmaður og hin sem varamaður ."/>
        <s v="tvær stærstu fylkingar stúdentaráðs , Vaka og Röskva , skuli hafa náð samkomulagi sín á milli um að starfa saman"/>
        <s v="tveir sérfræðingar hafi verið fengnir til að gera úttekt á Matvælastofnun . Eftirlitsstofnun EFTA gerði úttekt um fjórum sinnum á"/>
        <s v="tveir stærstu hluthafarnir hafi algerlega skipt um skoðun . Það kom mér í sjálfu sér í opna skjöldu , bæði"/>
        <s v="tveir takist á um embættið svo að það okkar sem fær það að lokum hafi óskoraðan stuðning félagsmanna . “"/>
        <s v="tvö áltengd verkefni fengu úthlutað styrk úr Rannís nú í desember . Annarsvegar var það sprotafyrirtækið DTE , sem er"/>
        <s v="tvö ár eru liðin frá því að ég var kjörinn forseti með því að hlaupa frá Bessastöðum að Vífilsstaðavatni og"/>
        <s v="tvö ár eru liðin frá því að erlendur hermaður var hér á landi . Þetta sýnir vel að það er"/>
        <s v="tvö ár voru liðin frá upphafi byltingarinnar . Sakfelldir fyrir nauðganir og pyndingar Mennirnir voru sakfelldir fyrir mannrán , nauðgun"/>
        <s v="Tyrkir afléttu farbanninu yfir Tolu . Það er talið til marks um aukna þíðu í samskiptum Þjóðverja og Tyrkja sem"/>
        <s v="Tyrkir bjóðist til að miðla málum , en Sýrlendingar og Ísraelar semji aldrei frið án íhlutunar og meðalgöngu Bandaríkjastjórnar ."/>
        <s v="Tyrkland taki þátt í aðgerðum úr lofti geng ISIL ásamt öðrum þjóðum í baráttunni gegn ISIL sem miðar að því"/>
        <s v="U21 liðið verði svona sterkt , frekar en að einblína á að A-landsliðið verði „ veikt . “ Fjöldi góðra"/>
        <s v="UEFA skuli sjá hag sinn í því að styðja við bakið á aðildarsamböndum til slíkra ferða . Enginn vafi leikur"/>
        <s v="Úganda sé eitt af þeim ríkjum sem sett hafa jafnréttismál á oddinn í þróunaráætlun landsins til ársins 2040 og lofa"/>
        <s v="Úlfar skuli áfram starfa sem landsliðsþjálfari enda spennandi tímar framundan í afreksmálum sambandsins . Með golfkveðju , Hörður Þorsteinsson Framkvæmdastjóri"/>
        <s v="um 3.000 konur eru á lífi í dag sem greinst hafa með brjóstakrabbamein . Um fjörutíu konur á Íslandi deyja"/>
        <s v="um áramótin munu sveitarfélögin Álftanes og Garðabær sameinast og verður nafn hins sameinaða sveitarfélags Garðabær , samkvæmt upplýsingum frá innanríkisráðuneytinu"/>
        <s v="um þessar mundir er 31 ár liðið frá því að hersveitin var stofnuð . Þá er ætlunin að sýna mátt"/>
        <s v="um þessar mundir eru 31 ár liðið frá því að hersveitin var stofnuð . Þá er ætlunin að sýna mátt"/>
        <s v="um þessar mundir eru 50 ár frá því að þau fluttu sónötu Franck saman á tónleikum í Eastman School of"/>
        <s v="um þessar mundir eru 50 ár liðin frá því að Kvenfélag Langholtssafnaðar var stofnað . Kvenfélagið var fyrsta félagið sem"/>
        <s v="um þessar mundir eru liðin 110 ár síðan bryggjan við Steinsvör á Akranesi var tekin í notkun . Af því"/>
        <s v="um þessar mundir eru liðin 35 ár frá stofnun félagsins . Af því tilefni fékk Styrktarsjóður langveikra barna , sem"/>
        <s v="um þessar mundir eru liðin fimmtíu ár frá því að rokkmúsík fór fyrst að heyrast í íslensku útvarpi og á"/>
        <s v="um þessar mundir eru tuttugu ár liðin frá því að félagið var stofnað á Grandrokk . Margar bestu skákkonur landsins"/>
        <s v="um þessar mundir sigrar ljósið myrkrið enda daginn tekið að lengja á norðurhveli jarðar . Hvert land og hver staður"/>
        <s v="um þetta leyti byrja kvenfélög , kórar , leikfélög og ýmsir aðrir hópar reglubundið starf . Svo virðist sem kennarastéttin"/>
        <s v="umboðsfyrirtækið 19 Management hefur nú starfað í 19 ár . Fyrirtæið var stofnað af Simon Fuller , sem m.a. kom"/>
        <s v="umboðsmaður Alþingis telji ekki forsendur til að kanna hæfi hans í kringum söluferli Búnaðarbankans . Hann býst við að ráðuneytið"/>
        <s v="Umboðsmaður baran gæti hagsmuna barnanna þar sem ákæruvaldið og lögreglan virðist ekki gera það . Íslenska ríkið hefur viðurkennt bótaskyldu"/>
        <s v="umboðsmaður barna taki loks afstöðu til einstaks máls með því að rita dóms- og kirkjumálaráðuneytinu og félags- og tryggingamálaráðuneytinu ,"/>
        <s v="umboðsmaður hafi tekið málið til skoðunar og hún treysti honum til þess að meta hvort staðið hafi verið rétt að"/>
        <s v="umboðsmaður hafi tekið málið upp . Dagur B. Eggertsson , borgarstjóri : Við erum að reyna að greina ástandið og"/>
        <s v="umboðsmaður taki málið upp . Hann sé rétti maðurinn til að vapa ljósi á málið . &quot; Umboðsmaður hefur sagt"/>
        <s v="umdeilt hindúahof frá 11. öld hafi verið sett á heimsminjaskrá Menningarmálastofnunar Sameinuðu þjóðanna , UNESCO . Alþjóðadómstóllinn úrskurðaði árið 1962"/>
        <s v="umfang skuldalækkunarinnar rúmist innan þess markmiðs að jafnvægi verði náð í ríkisfjármálum . Hins vegar er það mat ráðsins að"/>
        <s v="umgjörð og framkvæmd tollverndar skuli einfölduð og ákvarðanir í þeim málum verði framvegis gagnsæjar . Afar mikilvægt er að stjórnvöld"/>
        <s v="umgjörð og framkvæmd tollverndar skuli einfölduð og ákvarðanir í þeim málum verði framvegis gagnsæjar . Samtökin segja afar mikilvægt að"/>
        <s v="umhverfis- og auðlindaráðherra hafi samþykkt tillögu stjórnar um að gera tímabundna ráðningu Magnúsar varanlega til næstu fimm ára . Ráðningin"/>
        <s v="umhverfismálin komist á dagskrá , mér hefur fundist þau aðeins ýtast til hliðar , svo sem skiljanlega þegar jafn brennandi"/>
        <s v="umhverfismatið skuli fara fram enda yfirlýst stefna fyrirtækisins að starfa í sátt við umhverfið . &quot; Hvers vegna fór málið"/>
        <s v="umhverfisráðherra ætli að koma á fót samvangsvettvangi um plast . Hún segir að stofnunin hafi þegar sent ráðherra aðgerðaráætlun sem"/>
        <s v="umhverfisráðherra hafi ekki tekist að kasta gildandi náttúruverndarlögum fyrir borð . Annarri umræðu um tillögu umhverfisráðherra um að fella úr"/>
        <s v="umhverfisráðherra hafi heitið því að taka þátt í því með öðrum þjóðum að beita Rússa þrýstingi til að auka líkurnar"/>
        <s v="umhverfisráðherra hafi lýst andstöðu sinni við eignarnám . Það er þó ekki í hans höndum að ákveða um eignarnám heldur"/>
        <s v="umhverfisráðherra styðji ekki tvo virkjanakosti í tillögu meirihluta atvinnuveganefndar en telur að skoða verði betur alla fimm virkjanakosti í tillögunni"/>
        <s v="Umhverfisstofnun hefur flett ofan af þeim ósóma , sem hér hefur verið á ferðinni en Umhverfisstofnun hlýtur að svara þeirri"/>
        <s v="Umhverfisstofnun lýsti því yfir – loksins ! – að gjaldheimtan væri ólögleg . En jafnframt kom fram að forstjórinn þar"/>
        <s v="umræða fari fram um áhrif hvalveiða á ímynd Íslands . Hvalaskoðunarsamtökin hafa ítrekað skorað á samgönguráðherra að láta fara fram"/>
        <s v="umræða fari fram um nýjar lausnir á leigumarkaði , að því er segir í fréttatilkynningu frá Íbúðalánasjóði . Lausn á"/>
        <s v="umræða sé að opnast um þá mismunun sem konur hafa þurft að sæta : „ Þessi Metoo-bylting er mjög þörf"/>
        <s v="umræða sé hafin um breytingarnar : „ Mikilvægt er að vel takist til um þá umræðu þannig að hún sé"/>
        <s v="umræða sé nú um aðild að ESB , hún hefði verið bönnuð og þöggun hefði ríkt í allt of langri"/>
        <s v="umræða skapist í samfélaginu um lögreglu , ákæruvald og refsivörslukerfið í heild sinni . Það er mikilvægt að hlúa að"/>
        <s v="umræða um atkvæðagreiðslu málsins fengi meiri efnislega umræða en málið fékk í annarri umferð . „ Ég vil árétta hve"/>
        <s v="umræða um auðlindagjöld snúist um að fullkomins jafnræðis atvinnugreina verði gætt varðandi greiðslu slíks gjalds . Stjórnin segir síðan að"/>
        <s v="umræða um Evrópumálin væri þar með hafin á þeim bænum ! Skilaboðin eru þau að þeir sem ekki eru sammála"/>
        <s v="umræða um innflytjendur sé enn einu sinni komin á borð leiðtoga ESB . Fékk að koma til hafnar á Sikiley"/>
        <s v="umræða um jafnréttismál og stöðu kvenna sérstaklega sé haldið á lofti í þingsal og í samfélaginu öllu . LFK vill"/>
        <s v="umræða um mikilvægi þess að ESG þættir séu teknir inn í mat á fjárfestingarkostum hafi fengið aukið vægi . Lagabreytingar"/>
        <s v="umræða um slík málefni sé búin að skjóta upp kollinum í fótboltaheiminum . ,, Tímarnir hafa mikið breyst og þetta"/>
        <s v="umræða um stofnun Markaðsstofu Vesturlands er loks komin af stað . Til að vel takist til þarf hinsvegar að vanda"/>
        <s v="umræða um þennan mikilvæga málaflokk eigi sér stað . Tilefni umræðunnar er annars vegar niðurstöður alþjóðlegu samanburðarkönnunarinnar sem kennd er"/>
        <s v="umræða um þessi mál skuli eiga sér stað og telur mikilvægt og jákvætt að lykilatriði orkumála séu rædd . Hilmar"/>
        <s v="umræðan dýpki og telur það gott fyrir alla , mikilvægast sé að fram fari fordómalaus umræða og hún sé þreytt"/>
        <s v="umræðan hafi farið inn á fjölmiðla enda hafi þau ekkert að fela . „ Fólk verður bara að vera meðvitað"/>
        <s v="umræðan hafi opnast líkt og raun ber vitni undanfarin ár . Hún er þó sammála um það að bæta þurfi"/>
        <s v="umræðan hefði tekið tvo daga . Sigmundur Davíð Gunnlaugsson , forsætisráðherra : Þetta er eins og undanfarnir dagar , gleðidagur"/>
        <s v="umræðan hefur verið ítarleg . Óttar Proppé , formaður Bjartrar framtíðar : Vegna þess að þetta er góð umræða og"/>
        <s v="umræðan hjá drengjunum sé svona opin og vonar að stelpurnar verði einn daginn á sama stað . Þegar Íris Stefanía"/>
        <s v="umræðan sé að fara úr öfgafarvegi , þar sem ekkert má , í það að leitað sé sátta . Því"/>
        <s v="umræðan sé að minnsta kosti komin í gang . Eftir 40 ár í þessari baráttu þá veit ég að við"/>
        <s v="umræðan sé komin fram og þessi umræða sé farin af stað en stjórnmálamenn eru , jú , í mun meiri"/>
        <s v="umræðan sé komin upp á borðið . &quot; Ég er ánægð með það að Sigursteinn vill taka á málum þarna"/>
        <s v="umræðan sé komin upp á yfirborðið . Hún segir áberandi vöxt í handritaskrifum kvenna , stuttmyndagerð og heimildamyndum en að"/>
        <s v="umræðan sé núna komin aftur af stað kannski . Hún kemur upp alltaf reglulega , hvernig á að bregðast við"/>
        <s v="umræðan sé opnuð enda séu sífellt fleiri að leita til samtakanna á miðjum aldri . Sirrý Sif Sigurlaugadóttir , fræðslustjóri"/>
        <s v="umræðan sé orðin raunsæ og hann segir flóttamannastrauminn vera sameiginlegt vandamál Norðurlandanna . Stefan Löfven , forsætisráðherra Svíþjóðar , sagðist"/>
        <s v="umræðan sé sem mest , ” segir Þórdís Elva Þorvaldsdóttir rithöfundur en hún birti eftirtektarverðan pistil á Stundinni um mikið"/>
        <s v="umræðan skuli vera farin í gang og vonandi skilar það einhverju . Það er ekki nóg að vera með starfsendurhæfingu"/>
        <s v="umræðan um Evrópumál er að komast á hreyfingu , Framsóknarmenn styðja nú margir hverjir að gengið verði til þjóðaratkvæðagreiðslu um"/>
        <s v="umræðan um Evrópumál væri að komast á hreyfingu . Verkefni Evrópunefndar ríkisstjórnarinnar sem færi til Brussel í næstu viku yrði"/>
        <s v="umræðan um kynferðisbrotamál og uppreist æru hafi haldist vakandi í þjóðfélaginu . „ Höfum hátt “ sé orðið eins konar"/>
        <s v="umræðan um ruðningsáhrif stóriðjunnar og efnahagsstefnu ríkisstjórnarinnar er að þyngjast . Engum dyljast áhyggjur þeirra sem standa fyrir atvinnurekstri eða"/>
        <s v="umræðan væri orðin raunsærri en hún hefði verið . Ljóst sé að Norðurlöndin geti ekki tekið á móti öllum sem"/>
        <s v="umræðan virðist vera komin á það stig að flugmálastjórn á Íslendi verði sameinuð í einni stofnun en samtökin hafa sent"/>
        <s v="umræðan virðist vera komin þangað að jarðstrengir eru metnir til jafns við loftlínu , en rannsóknir sýna að kostnaðarmunurinn er"/>
        <s v="umrædd ríki hafi komið sér upp aðgerðaáætlunum í samstarfi við starfshópinn til þess að bregðast við alvarlegustu málunum sem taka"/>
        <s v="umræðu var frestað . „ Ég er feginn vegna þess að það er mín skoðun að það hefði verið óheyrilegur"/>
        <s v="umræðu var frestað . Birgir Ármannsson , þingmaður Sjálfstæðisflokksins : Og ég er feginn vegna þess að það er mín"/>
        <s v="umræðuefnum kynni með þessu móti að fjölga í samfélaginu . Þá er ekki að efa að þetta fyrirkomulag myndi vekja"/>
        <s v="umræður fara nú loks vaxandi um það ófremdarástand sem hér hefur verið að skapast í húsnæðismálum lágtekjufólks . Þróun í"/>
        <s v="umræður um geðheilbrigðismál væru nú miklu opnari en áður . &quot; Og það er almennt ekki talin skömm að því"/>
        <s v="umræður um þetta vandamál skuli vera að skapast inn á kaffistofum landsins en ef það talar enginn um þetta ,"/>
        <s v="umræðurnar væru hafnar á ný og kvað það glæða vonir um að hermenn bandalagsins gætu lokið vopnasöfnuninni á tilsettum tíma"/>
        <s v="umrætt svæði væri komið í umsjón heimamanna . Ætlar nefndin að taka upp viðræður við Vegagerðina um betra aðgengi að"/>
        <s v="umskurðarfrumvarpi Silju Daggar Gunnarsdóttur hafi verið vísað til ríkisstjórnar og hljóti því ekki afgreiðslu fyrir þinglok . Hann segir þingið"/>
        <s v="umsókn Íslands um aðild að Evrópusambandinu er í „ eðlilegum farvegi eftir að framkvæmdastjórn Evrópusambandsins ákvað að mæla með því"/>
        <s v="umsókn Íslands um aðild að Evrópusambandinu skuli hafa verið dregin til baka . Alþingi ályktar að ekki skuli sótt aftur"/>
        <s v="umsókn Íslands um aðild að Evrópusambandinu skuli hafa verið dregin til baka og að ekki skuli sótt aftur um aðild"/>
        <s v="umsókn Íslands um inngöngu í Evrópusambandið hafi verið dregin til baka . Ennfremur að ekki verði sótt aftur um inngöngu"/>
        <s v="umsókn trúfélags múslima um byggingu mosku í Reykjavík hafi verið samþykkt hjá borgarráði , en þrettán ár eru síðan félag"/>
        <s v="umsóknin hafi verið dregin til baka Í máli Sigmundar Davíðs kom fram að síðar í vikunni hyggst hann leggja fram"/>
        <s v="umsóknin sé dregin til baka Atvinnuleysi mældist 6,8% í janúar samkvæmt vinnumarkaðsrannsókn Hagstofu Íslands . Samkvæmt Vinnumálastofnun var skráð atvinnuleysi"/>
        <s v="umsóknin um aðild að ESB hafi verið dregin til baka árið 2015 , þegar Sigmundur var forsætisráðherra í ríkisstjórn Sjálfstæðisflokks"/>
        <s v="umsókninni hefði verið slitið og jafnframt lýsa því yfir að ekki yrði sótt um aftur nema að undangenginni þjóðaratkvæðagreiðslu ."/>
        <s v="umsvif vegna jarðganga lendi Bolungarvíkurmegin skuli fulltrúar A-listans nota það til þess að sprengja meirihlutasamstarfið . Það mætti því spyrja"/>
        <s v="undanþágan verði framlengd frá og með næstu áramótum . Hann segir að síðustu mánuðir hafi einkennst af óvissu um framtíð"/>
        <s v="Undanþágunefnd Bandalags háskólamanna hefur veitti undanþágur frá verkfalli dýralækna fyrir helgi . Með því getur alifuglaslátrun farið fram . Samtökin"/>
        <s v="undanþágur hafi verið veittar sérskólum en harmi synjun á öðrum undanþágubeiðnum á grundvelli þess að kennsla fari fram innan veggja"/>
        <s v="undanþágur skyldu hafa verið veittar fyrir fötluð börn í sérskólum en harmar um leið að öðrum undanþágubeiðnum vegna fatlaðra barna"/>
        <s v="undið hafi verið ofan af röngum dómi og að það sé ólýsanlegur léttir fyrir skjólstæðing sinn . „ Ég bara"/>
        <s v="undir gagnrýni þeirra hefur nú verið tekið og brugðist við henni , &quot; segir í fréttatilkynningu frá borgarfulltrúum Sjálfstæðisflokksins ."/>
        <s v="undirbúningsvinnu við framkvæmdir við verksmiðju Silicor miðar vel áfram og vonandi tekst að hrinda verkefninu í framkvæmd í samræmi við"/>
        <s v="undirbúningur að norrænu samstarfi í þessum efnum væri hafinn . Hún vildi einnig taka það fram að lægri útgjöld í"/>
        <s v="unga fólkið sæki sjóinn og nýti þessa miklu auðlind sem við eigum . Til að auðga þessar hafnir lífi eigum"/>
        <s v="unga kynslóðin léti að sér kveða og hvatti fólk til að fylgjast með því sem hún hefði að segja ."/>
        <s v="UngBest skuli ekki láta neitt framhjá sér fara , &quot; segir Jón Gnarr í samtali við Mbl.is . Í fordæmingu"/>
        <s v="ungir íslenskir leikmenn eru til í að fara út á land . ' „ Við erum frekar fámennir þessa stundina"/>
        <s v="ungir menn sjái tækifæri í sauðfjárrækt . Hann segir eftirspurn eftir íslensku lambakjöti meira en framboð og því vannýttir möguleikar"/>
        <s v="ungir og efnilegir leikmenn fái þetta tækifæri með meistaraflokknum . Einnig að þeir ætli sér að berjast um sæti í"/>
        <s v="unglingarnir væru nú komnir með aðstöðu sem tengdi saman félagsstarf og íþróttastarf ungmennafélagsins en með þessu gera menn ráð fyrir"/>
        <s v="unglingurinn stendur á tímamótum . Er kominn af barnsaldri og er að hefja vegferð sína út í lífið sem fullorðinn"/>
        <s v="ungmennin hafi ákveðið að halda áfram hefðinni . Hann er þess fullviss að dóttir sín væri áfram í ungliðahreyfingunni og"/>
        <s v="ungt fólk hafi áhuga á pólitík , sama hvar í fylkingum eða flokkum það er . Hins vegar séu svona"/>
        <s v="ungt fólk sæki í námið hjá honum , jafnt strákar sem stelpur . Nóga vinnu sé að hafa í þessum"/>
        <s v="ungt fólk sé upplýst um málið . „ Eins og Greta Thunberg , sem er sænsk , 16 ára og"/>
        <s v="ungt fólk skuli gefa kost á sér í prófkjöri flokksins 14. mars næstkomandi . Ungir sjálfstæðismenn í kjördæminu telja það"/>
        <s v="ungu strákunum sé gefið tækifæri . “ Þegar Ríkharður er spurður um hverja hann telji bestu knattspyrnumenn Akraness í dag"/>
        <s v="United gerði í sumar . Það lítur út fyrir að þeir séu komnir aftur með plan á félagsskiptamarkaðnum , plan"/>
        <s v="unnið sé að bættri heilsu allra landsmanna . En þeir ættu líka að átta sig á því að sjúkdómar og"/>
        <s v="unnið sé að friðarumleitunum Ísraelsmanna og Palestínumanna undir stjórn Mahmoud Abbas forseta . Mahmoud Abbas fer til fundar við Bush"/>
        <s v="unnið sé að uppbyggingu hjúkrunarrýma í Kópavogi . En það eru viss vonbrigði fyrir Sunnuhlíðarsamtökin að hafa ekki fengið svör"/>
        <s v="unnið sé að því að koma ferlinu í fastari skorður . &quot; Það sem ég myndi vilja sjá gerast er"/>
        <s v="unnið sé að því að samræma þær reglur sem gilda eigi um starfsemi fjölmiðla á Íslandi í einum lagabálki ,"/>
        <s v="unnið var að endurreist hennar . Kristinn var lífsreyndur og víðsýnn og hafði miklu að miðla . Hann lét ekki"/>
        <s v="unnið yrði að þessu verkefni , það væri gagnlegt og í raun nauðsynlegt skref í þróun sveitarstjórnarmála . Töluverð þróun"/>
        <s v="unnin sé forvarnarvinna innan skólanna áður en hin eiginlega greining fari fram . Stefán J. Hreiðarsson : Kennari með góða"/>
        <s v="unnt sé að flýta verkinu og vonast til að yfirvöld samgöngumála taki vel í tillögur verktakanna . Hann segir að"/>
        <s v="unnt væri að framleiða orku á Íslandi án þess að losa gróðurhúsalofttegundir . Hann lagði líka til að stofnaður yrði"/>
        <s v="upp sé að renna tími aukinna framkvæmda á Blönduósi eftir lægð undanfarinna ára eða frá því að byggingu sundlaugarinnar á"/>
        <s v="upp sé að renna tími mikilla framkvæmda í Húnaþingi vestra með framkvæmdum við hitaveitu , viðbyggingu við íþróttahús og fleira"/>
        <s v="upp sé komin breið samstaða um að uppræta kynbundinn launamun . &quot; Borgarráð mun fjalla um þessar niðurstöður . Félagsvísindastofnun"/>
        <s v="upp spretti lifandi og frjó umræða um menningarpólitík og ekki síst það sem snýr að myndlist samtímans . En því"/>
        <s v="uppaldir leikmenn velji að koma heim í Stjörnuna enda býr mikill metnaður í leikmönnum sem ætla sér að sanna sig"/>
        <s v="uppbygging á Bakka er í sjónmáli . Einnig fagnar þingið að gerð Vaðlaheiðaganga er hafin . Miklir möguleikar eru í"/>
        <s v="uppbygging á Kópavogstúni sé hafin á nýjan leik . „ Það kemur ekki á óvart að Samtök aldraðra skuli bjóða"/>
        <s v="uppbygging á svokölluðum Hörpu-reit geti hafist fljótlega og undirstrikar þá hagsmuni sem felast í því að ljúka uppbyggingu og frágangi"/>
        <s v="uppbygging eigi sér stað á þessum sviðum . Með tilkomu Norðuráls hefur orðið umtalsverð breyting á vinnuframboði á svæðinu norðan"/>
        <s v="uppbygging Landspítala við Hringbraut er hafin . Framkvæmdin er í anda þess sem Alþingi Íslendinga hefur ákveðið . Verkefnið er"/>
        <s v="uppbygging Landspítala við Hringbraut væri hafin og komin á fullan skrið . Þetta sagði heilbrigðisráðherra í framsögu sinni þegar hann"/>
        <s v="uppbygging sé að hefjast í Gufunesi og að kvikmyndaþorpið sé spennandi hugmynd og góð viðbót við þau fjölbreyttu atvinnutækifæri sem"/>
        <s v="uppbygging þar haldi áfram . &quot; Einn galla hefur háskólatorgið þó , sem helgast af heildarskipulagi á Háskólasvæðinu . Hann"/>
        <s v="upplýsingar komi upp á yfirborðið , kvartar Gunnar Páll yfir lekanum sjálfum . Eðlilegra væri að gleðjast yfir að unnið"/>
        <s v="upplýsingar úr lánabókum Kaupþings hafi verið birtar opinberlega , enda sé þar um lögbrot á ferðinni . Þetta segir hann"/>
        <s v="upplýsingarnar frá Bankasýslunni verði ræddar á Alþingi en kvaðst einnig vilja halda þeim möguleika opnum að stjórnskipunar- og eftirlitsnefnd Alþingis"/>
        <s v="upplýst umræða sé farin í gang um ristilkrabbamein og forvarnir gegn sjúkdómnum hér á landi . &quot; Ég held að"/>
        <s v="uppreisnarmenn væru farnir frá borginni og að hún væri nú öll í höndum stjórnarliða . Síðustu bílalestir fóru frá austurhluta"/>
        <s v="uppsagnirnar hafi verið dregnar til baka og segir mikilvægt að ASÍ-verkalýðsfélög láti það ekki átölulaust ef illa er staðið að"/>
        <s v="uppselt sé á leikinn . &quot; Við vonuðumst eftir því . Við spiluðum fyrir framan fullar stúkur í Kanada ."/>
        <s v="uppskrift samtalsins hreinsar Trump af ásökunum um að hann hafi hótað að stöðva nær 400 milljón dollara stuðning Bandaríkjanna við"/>
        <s v="úrskurðir kjararáðs verði ekki fleiri . Hann bendir á að rými til launahækkana skapist í atvinnulífinu en ekki hjá hinu"/>
        <s v="úrskurður áfrýjunarnefndar varpi enn og aftur ljósi á hegðun stjórnenda Valitors , sem hafa í gegnum árin brotið ítrekað og"/>
        <s v="úrslit væru fengin . ÍVAR Ingimarsson heldur upp á 29 ára afmælisdag sinn í dag með því að spila sinn"/>
        <s v="úrslitaleikir síðustu ára hafa farið fram í stórum og rúmgóðum húsum . Undanfarnir þrír oddaleikir ( 2010 , 2014 og"/>
        <s v="út hefði komið plata sem væri svo tilraunarkennd og ólík öllu öðru sem þau hefðu heyrt . Sgt Pepper's hafði"/>
        <s v="utanríkisráðherra ætlaði að beita sér í málinu . Margrét Frímannsdóttir , þingmaður Samfylkingarinnar , sagði m.a. að þegar Aron Pálmi"/>
        <s v="utanríkisráðherra hafi falið sendifulltrúa Íslands í Róm að tryggja Ramses réttláta málsmeðferð þar . Hann sagðist treysta ítölskum stjórnvöldum vel"/>
        <s v="utanríkisráðherra hafi tilkynnt Evrópusambandinu að Ísland sé ekki lengur í hópi umsóknarríkja . Nú þurfi að fá staðfestingu ESB á"/>
        <s v="utanríksiráðherra tæki undir áhyggjur af stöðu mála en enn einu sinni væri verið að tala inn í framtíðina . Ljósmæður"/>
        <s v="útboð Dýrafjarðarganga sé aftur komið inn , en skálar þó ekki strax . Fjárlagafrumvarpið var samþykkt laust fyrir klukkan ellefu"/>
        <s v="útboð fari loksins fram , en segir að verið sé að gera hlutina óþarflega flókna . Reynslan sýnir að ríkið"/>
        <s v="útboðsferlið skuli nú vera hafið . Páll Björgvin Guðmundsson , bæjarstjóri Fjarðabyggðar : Það eru mikil gleðitíðindi og við bindum"/>
        <s v="útflutningsstyrkir verði afnumdir þar sem þeir séu sérstaklega ósanngjarnir í garð þróunarlandanna . Að öðru leyti séu engin tíðindi af"/>
        <s v="útflutningur þorskafurða hafi aldrei gengið jafnvel í upphafi árs og nú . Árið fer vel af stað í útflutningi á"/>
        <s v="útgáfa þessarar ritraðar er nú hafin að nýju eftir alltof langt hlé . Ég hef sannfrétt , að skammt sé"/>
        <s v="útivistarsvæðin væru notuð af almenningi ; til þess væru þau en það kæmi því miður allt of oft fyrir að"/>
        <s v="útlendingarnir flýi land . Ég tel það fljótfærnislega hugsun . Við verðum að hugsa um allar þær tómu íbúðir sem"/>
        <s v="útlendir aðilar fjárfesti hér með þessum hætti og að land gangi kaupum og sölum . Skiptir þá litlu máli hvort"/>
        <s v="útlit er fyrir að dregið verði úr umsvifum Bandaríkjahers á Íslandi . Við eigum að nota þetta sögulega tækifæri til"/>
        <s v="útlit sé fyrir að dregið verði úr umsvifum Bandaríkjahers á Íslandi . &quot; Við eigum að nota þetta sögulega tækifæri"/>
        <s v="útreikningar sem hann byggir svar sitt á verði gerðir aðgengilegir , t.d. á vef Sjálfstæðisflokksins . Ef fleiri prófessorar í"/>
        <s v="útskúfun Ferrari í Malasíukappakstrinum hefði verið kollvarpað . &quot; Stórkostlegu íþróttaafreki &quot; hefði verið bjargað en um leið væri helmingi"/>
        <s v="útsvarið verði hækkað . Segja það koma jafnast niður . Sjálfstæðismenn eru á öðru máli . Hanna Birna Kristjánsdóttir ,"/>
        <s v="úttekt hafi verið gerð á háskólunum , &quot; segir Júlíus Arnarson , formaður Skólafélags Háskólans á Bifröst . &quot; Það"/>
        <s v="úttektin nái til embættisins í heild sinni . „ Einkum í ljósi þeirra fjölmörgu og umfangsmiklu verkefna sem hafa verið"/>
        <s v="úttektin sé komin fram . Það er búið að vera bið eftir henni . Ég fagna því að sú könnun"/>
        <s v="úttektin sé komin fram og að niðurstöður sýni fram á að ánægja ríki meðal starfsfólks Orkuveitunnar . Vinnu með niðurstöður"/>
        <s v="úttektir sem þessar séu gerðar . „ Það er mjög sláandi að í öllum tilvikum sé varan dýrust á Íslandi"/>
        <s v="útvarpsráð verði skv. frumvarpinu lagt niður í núverandi mynd . Þar með ljúki beinum afskiptum flokkspólitískra fulltrúa af einstökum mannaráðningum"/>
        <s v="útvarpsstjórinn skuli standa faglega að ráðningu . En betur má ef duga skal . Páll verður að halda áfram að"/>
        <s v="útvegsmönnum væri ætlað að greiða svo há gjöld í ríkissjóð sem m.a. ætti að ganga til mikilvægra verkefna á sviði"/>
        <s v="VA ætli að stefna Hval hf . Yfirlýsinguna má lesa í heild sinni hér að neðan : “ Framsýn stéttarfélag"/>
        <s v="Vacca Ramirez væri laus úr haldi en hvatti skæruliðana til að sleppa lausum hundruðum annarra gísla sem þeir hafa krafist"/>
        <s v="Vaðlaheiðargöng skuli nú vera á dagskrá samkvæmt samgönguáætlun en leggur áherslu á nauðsyn þess að skýrar verði kveðið að orði"/>
        <s v="vændisfrumvarpið skuli hafa verið afgreitt úr allsherjarnefnd Alþingis og lýsa yfir stuðningi við þær breytingatillögur við frumvarpið sem nú liggja"/>
        <s v="vændishúsið vilji leggja samtökunum lið og þakkar eiganda þess fyrir framlagið . „ Það skiptir ekki máli hvaðan peningarnir koma"/>
        <s v="vænta megi verðugrar samkeppni um þessa tvo kosti . Annar er Miklatún í Reykjavík en hinn er lóð á gamla"/>
        <s v="vænta sé nýrra barnalaga , en Sólveig Pétursdóttir dómsmálaráðherra kynnti frumvarp þess efnis á ríkisstjórnarfundi á þriðjudag . Þórhildur á"/>
        <s v="væntanleg plata hennar skuli hafa lekið á netið en platan kemur út eftir slétta viku . Ulrich sagði í viðtali"/>
        <s v="væntanlegir bjóðendur skuli hafa skoðun á því starfi sem fram fer innan stofnunarinnar en vill jafnframt nota tilefnið til að"/>
        <s v="vakin hafi verið athygli á þessum mistökum . Þá viðurkennir hann að með þessu sé hann orðinn hluti af vandanum"/>
        <s v="vakna þann morguninn . Hver eru þín helstu áhugamál ? Mér finnst skemmtilegast að prófa hluti – reyna eitthvað sem"/>
        <s v="valdatíð Mugabe myndi fljótlega renna sitt skeið á enda en hann hefur stýrt landinu síðan 1980 . Staðan &quot; alveg"/>
        <s v="Valdimar Sigurjónsson virðist vilja vel gagnvart bændum í þjóðlendumálum en honum væri nær að beina gagnrýni sinni til félaga sinna"/>
        <s v="Valgerður og Kristinn væru sammála sér um þátttöku ríkisins í vel skilgreindum útrásarverkefnum Landsvirkjunar og RARIK . Krufning á leikaranum"/>
        <s v="Valgerður saknaði góðra mála ríkisstjórnarinnar . Hún ætti hins vegar að vita að listinn sem fylgdi stefnuræðu forsætisráðherra væri ekki"/>
        <s v="Valgerður Sverrisdóttir upplýsti á Alþingi að hún mundi efna til opins fundar með Austfirðingum til þess að ræða þetta mál"/>
        <s v="Valgerður Sverrisdóttir utanríkisráðherra hafi nú aflétt leynd af gögnum er varða varnarsamning Íslands og Bandaríkjanna frá 1951 . Þessi ákvörðun"/>
        <s v="valkostir lántakenda séu nú fleiri . „ Við erum að sjá viðskiptabankanna nú bjóða hvort tveggja , upp á verðtryggð"/>
        <s v="vandi þessa fólks sé leystur og samgleðjumst þeim sem eignast húsaskjól hér á Njálsgötunni , &quot; segir Kristín sem hins"/>
        <s v="vandi þessara fjölskyldna hefur verið leystur með þessum hætti . &quot; Ekki hægt að stinga höfðinu í sandinn En Gylfi"/>
        <s v="vandtrausttillagan væri loksins komin fram þar sem stjórnarandstaðan hefði boðað hana mánuðum saman . Hún sagðist hafa fylgt öllum lagaákvæðum"/>
        <s v="varaformaður fjárlaganefndar vilji gera langtímaáætlun fyrir kvikmyndagerð á Íslandi , því ekki verði búið við þann óstöðugleika sem greinin hafi"/>
        <s v="varnarjaxlinn Ricardo Carvalho er búinn að ná sér af meiðslum sem hann varð fyrir í bikarleiknum gegn Southend á dögunum"/>
        <s v="vasklega sé gengið til verks í rannsóknum sem þessum . - kg . Jóhanna Sigurðardóttir forsætisráðherra sagði útrásarvíkingana hafa farið"/>
        <s v="Vatnsmýrin hafi orðið fyrir valinu sem framtíðarsvæði Háskólans í Reykjavík . Samstarf Reykjavíkurborgar og Háskólans í Reykjavík við undirbúning ákvörðunar"/>
        <s v="Vatnsmýrin hafi orðið fyrir valinu sem framtíðarsvæði Háskólans í Reykjavík . Tilkynning svo hljóðandi var samþykkt á borgarstjórnarfundi í dag"/>
        <s v="Vatnsnesvegurinn sé kominn inn á samgönguáætlun og það er í sjálfu sér mikið afrek en á sama tíma þá hefðum"/>
        <s v="vaxtalækkunarferli sé loksins hafið . Hann segir samt í samtali við Viðskiptablaðið í dag að hann hefði „ gjarnan þegið"/>
        <s v="veðið fyrir greiðslu eftirstöðva kaupverðsins sé í hlutabréfunum í HS Orku en ekki í kanadísku orkufyrirtæki . Gerð er krafa"/>
        <s v="veðréttur Ríkisútvarpsins á viðtækjum landsmanna falli úr gildi en hörmum að það verði ekki fyrr en árið 2011 . Um"/>
        <s v="veðrið á að skána allverulega eiginlega bara um leið og ég fer á sunnudaginn . Ég kýs að taka þessu"/>
        <s v="Vegagerðin hafi ákveðið að ráðast í breikkun vegarins milli Hveragerðis og Selfoss . Vegarkaflinn er einn sá hættulegasti á hringveginum"/>
        <s v="Vegagerðin ráðgeri að ráðstafa fé til endurbóta á vegum innan þjóðgarðsins . Það bíði nýrrar Þingvallanefndar að taka ákvarðanir í"/>
        <s v="Vegagerðin sjái nauðsyn til þess að auka við snjómokstur í Svarfaðardal , en ráðið furðar sig hins vegar á því"/>
        <s v="Vegagerðin sjái nauðsyn þess að auka við snjómoksturinn í Svarfaðardal , þótt það sæti furðu að hann eigi ekki að"/>
        <s v="Vegagerðin skuli fallast á kröfu þeirra , og ákveða að leið B verði fyrir valinu sem kostur Vegagerðarinnar í 2."/>
        <s v="Vegagerðin skuli hafa ákveðið að banna framúrakstur á hættulegum kafla Þingvallavegar . Það sé greinilegt að íbúar í Mosfellsdal ,"/>
        <s v="Vegagerðin skuli vera búin að taka þessa ákvörðun , þetta hefur verið ófremdarástand að geta ekki ferðast alla daga vikunnar"/>
        <s v="Vegagerðin telji mögulegt að stytta byggingatíma bráðabirgðabrúar að miklum mun en nú er talið að slík brú geti risið á"/>
        <s v="Vegagerðinni hafi verið falið að annast útboð nýrrar Vestmannaeyjaferju enda hafa Eyjamenn nú beðið eftir því að nýsmíði Vestmannaeyjaferju hefjist"/>
        <s v="vegaumbætur mjakast í rétta átt , þá vogar fólk sér að setja fram yfirlýsingar sem þessa . Vegagerðar- og umhverfisslys"/>
        <s v="vegfarendur geti enn farið í gegnum göngin en harmar það að Spölur hafi ekki sótt um undanþágu til að sinna"/>
        <s v="vegna bráðnunar hans er auðveldara að sigla um norðurslóðir ? „ Það stangast að sjálfsögðu á en ég veit ekki"/>
        <s v="vegnúmerum hafi verið bætt við á kortunum á meðan aðrir finna að litavali á Íslandskortinu og í færðarupplýsingunum . Vegagerðin"/>
        <s v="vegurinn yfir ósana verður eingöngu fyrir gangandi og hjólandi . Þessi framkvæmd styttir leið þeirra sem eiga leið úr Grafarvogi"/>
        <s v="veiðarnar skuli hafnar . Í fréttatilkynningu lýsa þeir undrun á afstöðu forystumanna Samfylkingar um að með veiðunum sé meiri hagsmunum"/>
        <s v="veiðifyrirkomulag næstu þriggja ára liggi fyrir . Verulegt óhagræði hefur fylgt því fyrir veiðimenn og hlutaðeigandi að ekki hafi verið"/>
        <s v="veiðifyrirkomulag næstu þriggja ára skuli liggja fyrir . Verulegt óhagræði hafi fylgt því fyrir veiðimenn og hluteigandi að ekki hafi"/>
        <s v="veiðigjaldið verði fellt niður næstu 2 ár en hefur að öðru leyti ekki trú á að mótvægisaðgerðirnar gagnist Grindvíkingum ."/>
        <s v="veiðileyfi í ána hækkuðu sáralítið milli ára , meira að segja lækkuðu leyfin á Alviðru . Veiðileyfin eru seld hjá"/>
        <s v="veiðin fer vel af stað er það ekki að ástæðulausu því að í nýrri skýrslu frá sérfræðingum Veiðimálastofnunar kemur í"/>
        <s v="veita eigi auknu fé í samkeppnissjóði Vísinda- og tækniráðs samkvæmt fjárlagafrumvarpinu hækka nokkra reikniflokka vegna kennslu . &quot; Hins vegar"/>
        <s v="veitingamenn skuli yfirleitt vera jákvæðir . Jón Kristjánsson : Ég er bjartsýnn á að málið fái framgang núna . Það"/>
        <s v="veitingastaður í viðkomandi landi hafi loks fengið Michelin-stjörnu . Færeyski veitingastaðurinn Restaurant Koks á hlaut í morgun , líkt og"/>
        <s v="veitingastaðurinn er nú opinn á kvöldin líka . Veitingastaðurinn Spíran Garðheimum hefur loksins ákveðið að vera með opið á kvöldin"/>
        <s v="veitingastaðurinn Noma í Kaupmannahöfn skuli hafa endurheimt titilinn Besti veitingastaður í heimi . Noma missti titilinn í fyrra eftir þriggja"/>
        <s v="veitt hafi verið fé til rannsókna vegna gerðar Seyðisfjarðargangna undir Fjarðarheiði en rannsóknir eru nýhafnar . Vegurinn yfir Fjarðarheiði liggur"/>
        <s v="veitt séu framlög til Bíldudalshafnar en bendir á að sú framkvæmd leysir aðeins að litlu leyti þann mikla skort sem"/>
        <s v="vekja ráðherrana af værum blundi en ætla ekki að samþykkja það að þingmönnum verði kennt um þetta . “ Fimm"/>
        <s v="vel gangi að laða hingað erlenda ferðamenn , ferðaþjónustan sé orðin alvöru atvinnugrein . „ Verkefni okkar undanfarin ár hefur"/>
        <s v="vel gangi hjá útflutningsfyrirtækjunum og styðja við þá þróun . Við eigum að finna fleiri tækifæri í útflutningi til þess"/>
        <s v="vel hafi gengið . „ Miðað við veðurspár þá ætti mesti kúfurinn að vera núna . Það má vera að"/>
        <s v="vel hafi tekist til með rekstur þess , &quot; segir Björn Ingi um Gagnaveituna . Louis Maxwell sem lék Miss"/>
        <s v="vel hafi tekist til það sem af er sumri . Haraldur Bjarnason Akurnesingur og sjálfstætt starfandi blaðamaður . Þorkell Þorkelsson"/>
        <s v="vel hefði gengið að mynda hana . Ríkisráðsfundur fráfarandi stjórnar verður haldinn á Bessastöðum klukkan hálf ellefu í fyrramálið og"/>
        <s v="vel hefði tekist til með fleytingu krónunnar í dag þótt erfitt væri að spá um framhaldið . Geir H. Haarde"/>
        <s v="vel hefur verið staðið að verki varðandi alla uppbyggingu í tengslum við Vesturfarasetrið á Hofsósi og segir að stuðningur forsætisráðuneytisins"/>
        <s v="vel sé tekið í tillögu um stofnun starfshóps því Umboðsmaður Alþingis hafi kveðið skýrt á um að verklagsreglur sjóðsins brjóti"/>
        <s v="vel var haldið á þeim málum . “ Það skiptir miklu máli fyrir aðila eins og Akraneskaupstað sem og önnur"/>
        <s v="veldi hans virðist nú liðið undir lok í Kazakhstan . Er valdabaráttunni lokið að sinni ? Spurningarnar , sem vakna"/>
        <s v="velferðarráð Akureyrarbæjar ætli að endurskoða ákvörðun sína . Krefst breytinga Sigríður Huld segir óvíst hvort umsækjendur sem hafa fengið skertar"/>
        <s v="Velferðarráð samþykkti að leggja til viðbótarrými við Gistiskýlið í Þingholtsstræti síðasta fimmtudag , til að brúa bilið þar til nýtt"/>
        <s v="velferðarráðherra hafi áttað sig á samkeppnisstöðu íslenskra heilbrigðisstétta og launi vel unnin störf . Um leið segja félagsmenn sér misboðið"/>
        <s v="velferðarráðherra hafi áttað sig á samkeppnisstöðu íslenskra heilbrigðisstétta og launi vel unnin störf en telur forkastanlegt að launahækkunin nái aðeins"/>
        <s v="velferðarsvið Reykjavíkurborgar semdi við Samhjálp um úrræði fyrir fólk sem áður gat sótt í Byrgið . “ „ Ég fagna"/>
        <s v="vélin sé komin í flotann . Búast má við sýningarflugi og lendingu á Reykjavíkurflugvelli . Heiðar Guðjónsson , fjárfestir og"/>
        <s v="vellirnir fái að vera áfram og segir mikla samstöðu hafa skapast hjá íbúum Fossvogs um það . &quot; Það eru"/>
        <s v="velmenntaður kvenleikstjóri hafi bæst í hóp fámennan hóp menntaðra leikstjóra á landinu . Það má að minnsta kosti lofa því"/>
        <s v="Venstre vilji hefja viðræður en segir enn ekki ljóst hvort að fulltrúar Vestre fái sæti við ríkisstjórnarborðið fyrr en viðræðum"/>
        <s v="vera á lífi . “ „ Á þeim tíma dó ég þrisvar sinnum “ Karl Berndsen veifar blindrastafnum og þjónustustúlkan"/>
        <s v="vera á réttri braut , þótt breytingin taki langan tíma , þegar hún fylgir kynslóðaskiptum . En sumir vilja ,"/>
        <s v="vera á toppnum í kvöld ef þeir vilja . Njarðvík fær ÍR í heimsókn næsta fimmtudag klukkan 19:15 í Ljónagryfjunni"/>
        <s v="vera á toppnum í nóvember þá mun hann ekki spila í desember , “ sagði Klopp við enska fjölmiðla ."/>
        <s v="vera að bæta við Miami á miðvikudaginn , fyrsta flug til Miami á miðvikudaginn , síðan erum við að fara"/>
        <s v="vera að bæta við Miami á miðvikudaginn , fyrsta flug til Miami á miðvikudaginn . Svo erum við að fara"/>
        <s v="vera að finna sitt gamla form eftir að hafa glímt við erfið meiðsli á síðasta tímabili . &quot; Skrokkurinn er"/>
        <s v="vera aftur í deild þeirra bestu hélt Lucarelli ræðu . _x0084_ Ég hef faðmað Parma í tíu löng ár ,"/>
        <s v="vera aftur komin í ítalska landsliðið . Mynd af Balotelli frá því á laugardaginn má sjá hér að neðan ."/>
        <s v="vera aftur til móts við landsliðsfélagana . „ Það er alltaf gaman að koma í nýtt umhverfi og breyta aðeins"/>
        <s v="vera ári eldri , þó ekki alltaf jafn veglega og í ár . Elín vinnur í sumar sem gjaldkeri hjá"/>
        <s v="vera boðið að halda erindi á læknaþinginu og vonaðist hann til þess að læknar og kirkjan myndu eiga með sér"/>
        <s v="vera boðið að koma aftur að stjórna Sinfóníuhljómsveitinni enda á ég svo góðar minningar frá samstarfinu við hana og vil"/>
        <s v="vera búin að fá þetta í hendur , “ segir hann og kveðst telja skýrsluna geta veitt ákveðinn grunn til"/>
        <s v="vera búin að lenda tveimur fyrstu dögunum og allt farið að rúlla rosa flott . “ Aðgangsarmband fæst ekki afhent"/>
        <s v="vera búin að lenda tveimur fyrstu dögunum og allt farið að rúlla rosalega flott sko . Aðgangsarmband fæst ekki afhent"/>
        <s v="vera einhleypur þykir jafngilda því að gefa þjóðfélaginu langt nef . Þar eru einhleypir sagðir vera greinar án laufs ."/>
        <s v="vera eins og þú ert . Því einstakt útlit þitt gerir þig að því sem þú ert . Ég bið"/>
        <s v="vera eitt á báti með þessum hætti . Sjálfsbrúðkaupin snúast í flestum tilfellum um að þykja vænt um sig og"/>
        <s v="vera ekki allar eins og þó svo að mér þyki þetta yndisleg reynsla , sem ég hefði ekki viljað missa"/>
        <s v="vera ekki bundinn í báða skó við skyldustörfin á hafinu . Það var aðalsmerki Lalla að vera á áætlun í"/>
        <s v="vera ekki í landsliðsverkefni í síðustu viku og lét grípa sig við að keyra undir áhrifum . Hann segir að"/>
        <s v="vera ekki lengur hjá Sunderland . Owen Coyle , nýráðinn knattspyrnustjóri Wigan , er búinn að klófesta sinn fyrsta leikmann"/>
        <s v="vera ekki lengur í miðju Kalda stríðinu og að þörfin á hernum væri ekki sú sama og áður . Hann"/>
        <s v="vera enn við góða heilsu og hafa í nógu að snúast . &quot; Ég er að fara að opna sýningu"/>
        <s v="vera ennþá á lífi . Morgunblaðið hefur fylgst með baráttu Alexöndru og fjölskyldu hennar í rúmt ár . Blaðamaður kíkti"/>
        <s v="vera ennþá með olíukyndingu á húsinu því manni er að minnsta kosti ekki kalt . Við á landsbyggðinni erum svo"/>
        <s v="vera farið að selja rúm frá Hästens . Um er að ræða hágæðarúm sem þekkjast langar leiðir á bláköflóttu dýnunum"/>
        <s v="vera fjárhagslega sjálfstæðar ? Þetta var meðal spurninganna sem velt var upp á fundinum og sýndist hverjum sitt . Ekki"/>
        <s v="vera frjálsar og fullar af lífskrafti : þríeykið er ímynd nýs fjörleika Gucci merkisins og töfrandi áhrifa Gucci Bloom ."/>
        <s v="vera fyrstur stiginn á fjallstindinn . Bónus-staðreynd : Samkvæmt teljurum segir Baltasar “ Youknow ” milli orða cirka 541 sinnum"/>
        <s v="vera gerður að píslarvætti . Yfirheyrslur vegna réttarhaldanna eiga að hefjast í september . Lögmenn fimmmenninganna ætla að reyna að"/>
        <s v="vera hálfnaður í MBA-námi , eftir mikla törn í vetur , þar sem markmiðið er að bæta sig sem stjórnanda"/>
        <s v="vera heiðursgestir : „ Þar með gefst okkur einstakt tækifæri til að kynna fjölbreytta menningu okkar og framsækið listalíf fyrir"/>
        <s v="vera hóra : „ Það er ekkert að því að vera hóra , en mundu bara alltaf hvað þú ert"/>
        <s v="vera í 100. sinn í byrjunarliði í úrvalsdeildinni með síðbúnu marki . &quot; Enn einu sinni byrjum við ekki að"/>
        <s v="vera í EM-hóp Belga . Liverpool endar í áttunda sæti ensku úrvalsdeildarinnar þetta tímabilið eftir 1 - 1 jafntefli við"/>
        <s v="vera í fríi alltaf í janúar og geta horft á smá handbolta . „ Það er mjög fínt . Ég"/>
        <s v="vera í öðru sæti á síðustu leiktíð . ,, Sjáið þessa rúnkara hjá Middlesbrough með sin litla skíta bikar ."/>
        <s v="vera í umræðunni ásamt Jordan um þann besta frá upphafi . „ Það er bara ótrúlegt að nafnið mitt sé"/>
        <s v="vera Ijós líðandi stundar í eigin augum og allra þeirra sem líta rétt á hlutina né heldur því að verða"/>
        <s v="vera Íslendingar . Stórt og glæsilegt torg fyrir fólkið í landinu Reykjavík þarf að styrkja sig betur í sessi sem"/>
        <s v="vera jákvæð fyrirmynd fyrir konur af öllum stærðum og gerðum . Hér má lesa viðtalið við Health í heild sinni"/>
        <s v="vera kallaður að nýju til ríkis . Þáverandi stjórnvöld óttuðust hann og bönnuðu honum að koma til landsins í mörg"/>
        <s v="vera komið aftur heim í nótt eftir átta útileiki í röð og vann eins stigs sigur á Indiana Pacers ,"/>
        <s v="vera komið með sæti á Evrópumótinu í Frakklandi á næsta ári . &quot; Það var alveg einstök stemning á leiknum"/>
        <s v="vera komin áfram í keppninni , &quot; sagði Júlíus Jónasson . Íslenska liðið fer þar með í umspil næsta vor"/>
        <s v="vera komin aftur inn í úrslitakeppnina . „ Það var hræðilegt að missa af úrslitakeppninni í fyrra , allt tímabilið"/>
        <s v="vera komin aftur þangað . Ennfremur sagði hún að Tyresö hefði verið eina félagið sem gat boðið henni upp á"/>
        <s v="vera komin aftur þangað . Ennfremur sagði hún að Tyresö hefði verið eina félagið sem gat boðið henni uppá að"/>
        <s v="vera komin heim . Ekki voru allir jafnútsjónarsamir og Íslendingarnir 183 sem komu sér af landi brott í morgun til"/>
        <s v="vera komin heim þótt aðeins væri í stutta stund en létu annars lítið eftir sér hafa . Þeim var rænt"/>
        <s v="vera komin í framkvæmdastjórn og þeim verkefnum sem því fylgja . „ Ásamt því að vera stafrænn stjórnandi hef ég"/>
        <s v="vera komin í hinn frjálsa fjallasal . Það var oft gestkvæmt á Mýrarbraut 19 á Blönduósi , sérstaklega yfir sumartímann"/>
        <s v="vera komin í jólafrí . Að sögn lögreglu runnu hundruð unglinga á ísi lögðum stigaþrepum við húsið og í fátinu"/>
        <s v="vera komin loksins til Íslands og lýsir umhverfinu . Í innslaginu kemur fram að hún og tökuliðið hafi verið flutt"/>
        <s v="vera komin með átta þingkonur , við megum aldrei gleyma því . Það höfum við aldrei haft áður í sögunni"/>
        <s v="vera komin með sitt sterkasta lið . „ Núna erum við komnar með liðið sem við verðum væntanlega með til"/>
        <s v="vera komin sex mánuði á leið . Er hún allt annað en feimin og skellti sér nakin í myndatökuna svo"/>
        <s v="vera komin þetta langt , við erum líka að vekja athygli á ástæðunum fyrir því að við þurfum þessa göngu"/>
        <s v="vera kominn á heimaslóðir til að takast á við ný og krefjandi verkefni . ' Bjarni Þórður var meiddur síðastliðið"/>
        <s v="vera kominn á Jaðarsbakka að nýju . Ég var hér síðast árið 2005 en því miður hafa hlutirnir ekki æxlast"/>
        <s v="vera kominn á toppinn á heimslistanum í tennis með því að sigra París Masters mótið í dag . Murray mætti"/>
        <s v="vera kominn áfram í 16 - liða úrslit Meistaradeildar Evrópu . ,, Þegar Ramsey tók skotið þá fannst mér þetta"/>
        <s v="vera kominn aftur í Krikann með níu mörkum , en hornamaðurinn þurfti lengst af að leysa stöðu hægri skyttu ."/>
        <s v="vera kominn aftur og hlakka mikið til . Það er góð pressa hér , það þarf ekkert að vera að"/>
        <s v="vera kominn afur í úrvalsdeildina . Hann er annar leikmaðurinn sem Stoke fær í janúar en áður hafði félagið tryggt"/>
        <s v="vera kominn hingað og vonandi næ ég að sýna hvað í mér býr hérna hjá Stjörnunni . “ „ Ég"/>
        <s v="vera kominn í fjórða skiptið til félagsins á ferlinum ! Rithöfundurinn Gunnar Helgason er að leggja lokahönd á næstu bók"/>
        <s v="vera kominn í kristinna manna tölu í kvikmyndaheiminum . Það tók hann reyndar ekki nema tæpan áratug , sem er"/>
        <s v="vera kominn í liðið . ,, Það er allt annað líf að fá að spila og nú er maður búinn"/>
        <s v="vera kominn í samstarf við mbl.is , sem er stærsti fasteignavefur landsins , &quot; sagði Hlynur ennfremur . &quot; Fyrir"/>
        <s v="vera kominn í slaginn aftur með aðalliði félagsins en Solskjær lék síðustu mínúturnar fyrir United gegn Birmingham í vikunni ."/>
        <s v="vera kominn í undanúrslitin en manni líður ekki þannig . Það vilja allir meira , &quot; sagði Aron . VÐSKIPTAVINUM"/>
        <s v="vera kominn í úrslitaleik Evrópudeildarinnar en það tókst liðinu í kvöld með því að gera 1 - 1 jafntefli við"/>
        <s v="vera kominn til Blikanna og ég tel verkefnið vera mjög spennandi . Tímabilið hjá Breiðabliki í fyrra tókst mjög vel"/>
        <s v="vera kominn til Íslands á ný . Hann rifjaði upp þegar hann kom hingað fyrst 1986 þegar hann lék einleik"/>
        <s v="vera kominn til Sarpsborg fyrr en ég var búinn að skrifa undir pappírinn . &quot; Orri lék í 4 -"/>
        <s v="vera kominn tímabundið úr lyfjabanni með því að skora í tvígang í sínum fyrsta leik síðan banninu var aflétt ."/>
        <s v="vera komnar í þessa knáu stúdentasveit , en borið þá virðingu fyrir höfundarverki Jóns Helgasonar að telja hvorki nauðsynlegt né"/>
        <s v="vera komnir á meðal þeirra bestu á Englandi . Fram styrkti stöðu sína á toppi DHL-deildar karla í dag þegar"/>
        <s v="vera komnir áfram , &quot; sagði Pétur léttur . Ingi Þór Steinþórsson , þjálfari Snæfells , hefur ákveðið að grípa"/>
        <s v="vera komnir áfram í stað þess að horfa á úrslit leiksins . Vonandi fáum við skemmtilega mótherja í 3. umferðinni"/>
        <s v="vera komnir í bikarúrslit . Stor forvirring i Aarhus , hvor publikum indvaderer banen efter Bjarnason scoring #agfaab #dbupokalenpic ."/>
        <s v="vera komnir í efsta styrkleikaflokk og losna þar með við að þurfa að lenda í riðli með stórliðum eins og"/>
        <s v="vera komnir í hann og hugsum svo um þennan úrslitaleik betur eftir það , &quot; sagði Cesc Fabregas að loknum"/>
        <s v="vera komnir í stærri hóp en áður . Í nýja Alcan eru rekin 15 álver , en þau voru þrjú"/>
        <s v="vera komnir í stærri hóp en áður og telur að það muni styrkja fyrirtækið til lengri tíma litið . Í"/>
        <s v="vera komnir í undanúrslit Meistaradeildarinnar . Vieira , sem lék í níu góð ár með Arsenal - varð þrisvar enskur"/>
        <s v="vera komnir inn á Evrópumótið í Frakklandi næsta sumar . Belgíumenn tryggðu sér í kvöld sigur í B-riðli undankeppni EM"/>
        <s v="vera komnir með 7000 vini á Facebook og bjóða vinunum út að borða á milli 13 og 16 . Það"/>
        <s v="vera komnir með markvörð sem við getum treyst fyrir átökin í úrvalsdeildinni , &quot; sagði talsmaður West Ham . Nú"/>
        <s v="vera komnir með tvo menn í borgarstjórn Reykjavíkur sem hlýtur að teljast sigur miðað við stöðu flokksins í skoðanakönnunum nokkrum"/>
        <s v="vera komnir upp í fyrstu deild , en það má segja að þetta hafi verið einn skrautlegasti leikur 2. deildarinnar"/>
        <s v="vera komnir upp í úrvalsdeild í gærkvöldi . &quot; Ég get nú ekki alveg sagt það . Við byrjum ekki"/>
        <s v="vera komnir upp í úrvalsdeildina með stæl . ,, Miðað við hvernig konan mín eyðir þarf ég að spila allavega"/>
        <s v="vera laus undan dönskum yfirráðum . Þeir sem nú eru við völd muna jafnvel þegar við fengum sjálfstæði og foreldrar"/>
        <s v="vera laus úr fangelsi . Fréttakonan Emily Maitlis , sem tók viðtalið af mikilli ró , spurði hvers vegna hann"/>
        <s v="vera laus við Dani , og kjósa að gera það snemmsumars með fánum og mat á meðan mesta djammið er"/>
        <s v="vera laus við hana . En ég er ekki alveg viss um Guðstein . Svo mikið er víst að eftir"/>
        <s v="vera lausir undan oki einræðisherrans . Castro var við völd á Kúbu í nær hálfa öld , gerði landið að"/>
        <s v="vera lausir við hljómsveitina í það minnsta í tvær vikur á meðan hún er í Tel Aviv . Kærkomið frí"/>
        <s v="vera lausir við veitingastaðinn því hann endurspegli bandarískan kapítalisma sem Íslendingar þurfa ekki á að halda í dag . Ólíkindatólið"/>
        <s v="vera laust og liðugt . Í seinni tíð hefur einhleypingadagurinn orðið að miklum útsöludegi í Kína bæði hjá netverslunum og"/>
        <s v="vera laust við mig heyrist mér að flestir séu þokkalega sáttir við mig og mín verk . Auðvitað gleðst ég"/>
        <s v="vera loks laus við skilorðið á lúxushótelinu Chateau Marmont fyrir helgina . Lohan , sem hefur verið inn og út"/>
        <s v="vera loksins komin á fimmtugsaldur sem mér skilst að sé besti aldur í heimi og hafa allt sjúklega töff og"/>
        <s v="vera loksins komin aftur til Íslands . Segir það hafa staðið til í mörg ár að hún og eiginmaðurinn ,"/>
        <s v="vera loksins komin með samkeppni í greininni í samtali við blaðamann eftir að úrslitin lágu fyrir . &quot; Ég er"/>
        <s v="vera loksins laus við þetta skrýmsli . Óskiljanlegt er að leyft skyldi á sínum tíma að sameina Bónus og Hagkaup"/>
        <s v="vera lyfjaprófaður . Ég vil að íþróttin sé hrein og að allir sitji við sama borð . Þess vegna vona"/>
        <s v="vera mættur aftur í þjálfarastól félagsins . „ Það var rétti tíminn til að hætta með Real Madrid eftir síðasta"/>
        <s v="vera mættur aftur til starfa og fylgdu þar myllumerki á borð við #nycfc #Kominnafturheim #Hættiðaðslúðra Pirlo tókst ekki að stimpla"/>
        <s v="vera mættur svona snemma til að venjast aðstæðum og tímamismuninum . „ „ Það var tilgangurinn með þessu að geta"/>
        <s v="vera með enskan landsliðsþjálfara sem allir skildu fullkomlega . Roy Hodgson var fljótur að koma Rooney til varnar aðspurður út"/>
        <s v="vera númer eitt . “ Annar dagur Australian PGA Championship mótsins var rétt í að þessu að klárast og er"/>
        <s v="vera nýkomnir til Englands frá Rússlandi . Í þetta teiti mætti stúlkan sem er frá Malasíu og sagðist hún hafa"/>
        <s v="vera nýorðnir fimmtugir yfir kvöldverði fyrir þremur árum . Kviknaði þá sú hugmynd að endurvekja Tappann . &quot; Við sömdum"/>
        <s v="vera öðruvísi , &quot; segir Helga og bætir við að staðalímyndin um japanska , drukkna kaupsýslumanninn sé ekki óvenjuleg sjón"/>
        <s v="vera ólétt og það er ekki leyndarmál , “ segir Malika . En samstarf hennar við Clearblue endar ekki hér"/>
        <s v="vera orðaður við ensku meistarana í Manchester United . Akinfeev hefur vakið mikla athygli fyrir góða frammistöðu sína með bæði"/>
        <s v="vera orðaður við þjálfarastöðuna hjá Barcelona . Segir hann að deilur sínar við Swansea um starfslokagreiðslur muni ekki hafa áhrif"/>
        <s v="vera orðið sjálfstætt ríki en þá afhenda Sameinuðu þjóðirnar nýkjörnum forseta og þjóðþingi völdin með formlegum hætti . SÞ hafa"/>
        <s v="vera orðin aðili að Alþjóðamálastofnun HÍ . &quot; Við lítum til þess með tilhlökkun þegar hægt verður að bera saman"/>
        <s v="vera orðin löggildur hárgreiðslumeistari . « Það var algjör grís að ég skyldi hitta þig , elsku Guðrún mín ,"/>
        <s v="vera orðinn fertugur . Framhaldið verði skoðað í góðu tómi . &quot; Maður er ekki að flýta sér þó að"/>
        <s v="vera orðinn fertugur . Sjálfur segist hann vera mikið afmælisbarn og reynir hann ávallt að gera eitthvað á afmælisdaginn ,"/>
        <s v="vera orðinn tvítugur . Æði ársins Vinsælasta myndin sem birtist á Instagram í ár var mynd af þeim félögum Will"/>
        <s v="vera orðnar fullorðnar . Slíkar hátíðir eru haldnar víðs vegar um landið í tilefni af því þegar ungt fólk verður"/>
        <s v="vera saklaus af meginatriðum málsins , og sagði málið allt niðurlægingu fyrir stjórnmálin á Íslandi , þar sem um pólitísk"/>
        <s v="vera snúinn aftur með því að skora með sinni fyrstu snertingu þegar hann kom inn á í 3 - 0"/>
        <s v="vera spurð álits á mikilvægu máli , en líklega þykir mörgum dapurlegt að fyrsta þjóðaratkvæðagreiðslan í sögu lýðveldisins skuli vera"/>
        <s v="vera stórir og loðnir og alls konar . Líka mikið til sama og hefur verið ár frá ári , líka"/>
        <s v="vera svona dásamlegur Fiskur . Knús og klapp , Sigga Kling Sigga býður upp á þjónustunámskeið fyrir fyrirtæki af öllum"/>
        <s v="vera svona mjó er viðbjóðslegt – hún á aðdáendur sem eru viðkvæmar ungar stúlkur , “ skrifaði einn á Twitter-síðuna"/>
        <s v="vera til en gangan er að hans sögn fyrst og fremst gleðiganga . &quot; Við erum að þakka fyrir okkur"/>
        <s v="vera til og klára úr eins og einu glasi af þessum gyllta og göfuga drykk . En það má njóta"/>
        <s v="vera til og njóta lífsins . Við lifum að öllum líkindum bara einu sinni og því ekki að finna sér"/>
        <s v="vera til og upplifa þetta líf í stutta stund . “ Sumarsólstöðugangan fór lengst af fram í Öskjuhlíð en undanfarin"/>
        <s v="vera ungleg þrátt fyrir að vera orðin &quot; gömul &quot; ! Eða hvað ? Er ekki þessi æskudýrkun bara komin"/>
        <s v="vera unglingsstelpur . Þarna voru engin látalæti , engin tilgerð heldur náðu þær á einhvern hátt að beisla reynslu sína"/>
        <s v="vera Ungverji . &quot; Ég var fullur af gleði og stolti , &quot; sagði Madl . &quot; Ég tel að"/>
        <s v="vera uppi , þar vilja menn vera og það er góð tilfinning að vera á meðal þeirra bestu áfram ."/>
        <s v="vera útskrifuð af legudeild Grensás . Sunna Elvira Þorkelsdóttir sem slasaðist á Spáni snemma á þessu ári birti opna færslu"/>
        <s v="vera valinn í íslenska landsliðshópinn fyrir landsleikinn gegn Skotum í næstu viku , var óvænt allan tímann á varamannabekknum þegar"/>
        <s v="vera þjóð sem hefur það einstaka tækifæri til að taka á móti fólki sem auðgar okkar samfélag og við getum"/>
        <s v="vera þrátt fyrir allt hluti af þessari kúguðu en þó óbuguðu þjóð sem gleymir ekki sínum dauðu sef og dreymi"/>
        <s v="veraldleg mál af þessum toga séu leidd til lykta , enda er mikilvægt að þau taki ekki of mikinn tíma"/>
        <s v="verð á eldsneyti fari lækkandi . Lítrinn er nú í kringum 236 krónur , bæði af dísilolíu og 95 oktana"/>
        <s v="verð væri ekki hærra en raun bar vitni . Þegar liðið hefur á mánuðinn hefur úrval hins vegar minnkað í"/>
        <s v="verða amma og afi . 30 ára Ólafur býr í Reykjavík og er verkstjóri hjá Coca Cola á Íslandi ."/>
        <s v="verða fertug og finn að þetta er frábær tími til að fara yfir síðasta áratug og einnig til að líta"/>
        <s v="verða reynslumesti ökuþór í sögu formúlu - 1 fyrr en í tyrkneska kappakstrinum í Istanbúl eftir tæpar þrjár vikur ."/>
        <s v="verða tekinn til opinberrar rannsóknar . Þetta er allt svo arfavitlaust að engu tali tekur . Öllu snúið á haus"/>
        <s v="verðandi forsetafrú Íslands sé hin kanadíska Eliza Reid , eiginkona Guðna Th. Jóhannessonar . Kanadíska ríkissjónvarpið CBCgreinir frá úrslitunum undir"/>
        <s v="verðbólgumarkmið skuli hafa náðst nú þegar . Aurflóð eystra Aurskriður féllu á tveimur stöðum í byggð á Austfjörðum í gær"/>
        <s v="verðhækkunin hefði ekki orðið mikil , meðal annars þar sem margar bækur hefðu verið prentaðar á Íslandi . En það"/>
        <s v="verðhjöðnun sé nú á innkaupsverði eldsneytis . &quot; Til dæmis er bensín nú 25 krónum lægra en á sama degi"/>
        <s v="verðið á Hvítasunnudegi Kjarvals hafi verið spennt upp á uppboði Bruun Rasmussen í gær . Ástæða 15 milljóna króna verðs"/>
        <s v="verðið á mat og drykk í borginni mun lækka á næstu mánuðum . Eigendur kaffihúsa og veitingastaða í Kaupmannahöfn þurfa"/>
        <s v="verðið hafi verið að hækka að undanförnu og telur að tími hafi verið til kominn , enda hafi allir mátt"/>
        <s v="verðmyndun verði skoðuð á þessum markaði , en ef við ætlum að rannsaka verðmyndun á Íslandi hljóta líka að vera"/>
        <s v="verið er að opna umræðuna , “ skrifar hann . Svavar Knútur tónlistarmaður er einn fárra sem gagnrýnir ekki Björt"/>
        <s v="verið sé að auka við heilsugæsluna en hefði viljað sjá aukið fjármagn sett í heilsugæslu höfuðborgarsvæðisins . Heilsugæslan er rekin"/>
        <s v="verið sé að bæta aðstöðuna fyrir rafmagnsflutningana og segist hafa skilning á því að svona verði að bregðast við þegar"/>
        <s v="verið sé að bæta úr þeim málum . Þá var á fundi umhverfisnefndar lagt til að halda samningi við Flokkun"/>
        <s v="verið sé að breikka mælikvarðana . &quot; Með þessum breytingum virðist verið að stíga skref til að mæta betur þessu"/>
        <s v="verið sé að breikka mælikvarðana . „ Með þessum breytingum virðist verið að stíga skref til að mæta betur þessu"/>
        <s v="verið sé að breyta því . Það leiði til meiri samkeppni á markaði . Jóhannes segir það hins vegar ljóst"/>
        <s v="verið sé að búa til störf á Vestfjörðum , því fáir landshlutar hafa eins mikla þörf á því , þá"/>
        <s v="verið sé að draga úr hömlum . Hins vegar eigi það að gilda um alla hópa . Hið nýja fyrirkomulag"/>
        <s v="verið sé að fylgja málinu fast eftir . Dagur B. Eggertsson , borgarstjóri : Við viljum vinna gegn öllum skattaundanskotum"/>
        <s v="verið sé að ganga til samninga við Fram um uppbyggingu íþróttamannvirkja fyrir Úlfarsárdal og Grafarholt . Samningurinn er byggður á"/>
        <s v="verið sé að gera úrbætur á Grænásgatnamótunum . Það hafi verið löngu tímabært . „ Það þyrfti auðvitað að klára"/>
        <s v="verið sé að huga að þessu grundvallaratriði hagvaxtar og velferðar til lengri tíma . Við teljum að í mörgum málum"/>
        <s v="verið sé að koma með fleiri tegundir hingað til lands . Þetta er flutt inn sem skrautjurtir en t.d. í"/>
        <s v="verið sé að lækka tryggingagjald , eins og lofað hafði verið . „ Hins vegar söknum við þess og teljum"/>
        <s v="verið sé að laga og bæta þennan hluta Laugavegarins auk þess sem viðskiptavinir okkar munu njóta góðs af bílastæðakjallaranum ,"/>
        <s v="verið sé að laga veginn og gera hann öruggari , við höfum kallað eftir því í langan tíma og við"/>
        <s v="verið sé að lágmarka áhættu bæjarins með því að breyta skuldum bæjarins í krónulán á meðan gengi krónunnar er eins"/>
        <s v="verið sé að mynda „ fullveldisstjórn “ . Innan við tíu einstaklingar eru á vegum hópsins fyrir utan Valhöll en"/>
        <s v="verið sé að opna fleiri slíka staði , að eigendurnir séu á gólfinu og í eldhúsinu . Ég fór í"/>
        <s v="verið sé að reyna koma til móts við óskir foreldra og vinnuveitenda um samræmd vetrarfrí en tekur jafnframt fram að"/>
        <s v="verið sé að semja við nýjan aðila , &quot; segir Halldór . „ Aðalatriði er að þessi rekstur fari í"/>
        <s v="verið sé að skoða möguleika á nýtingu jarðvarma við Kröfluvirkjun en harmað jafnframt að Landsvirkjun hafi ekki upplýst sína samstarfsaðila"/>
        <s v="verið sé að vinna að lausn við að finna framtíðarhúsnæði fyrir slökkviliðsstöðina . Stýrihópur sem hafði það hlutverk að koma"/>
        <s v="verið sé að vinna í þessum málum . „ Það er verið að biðja um að þau fari ekki óbreytt"/>
        <s v="verið sé að vinna í þessum málum en segir það bagalegt að málið skuli ekki hafa verið tekið fyrir eins"/>
        <s v="verið væri að binda enda á síðustu leifar kalda stríðsins , sem hefði valdið miklum skaða í heimshlutanum . Forseti"/>
        <s v="verið væri að vinna að þessum málum í dómsmálaráðuneytinu . Guðlaugur Þór Þórðarson , þingmaður Sjálfstæðisflokks , Siv Friðleifsdóttir ,"/>
        <s v="verið væri að vinna heildstæða stefnu , enda öllum ljóst hve mikilvægt er að skýra framtíðarsýnina í þessum risastóra og"/>
        <s v="verið væri að þróa Icesave málið áfram , en ákveðið hefur verið að bandaríski lögmaðurinn Lee Buchheit verði í forystu"/>
        <s v="Verkalýðsfélag Akraness ætli að stefna Hval hf. , og það áréttað að enginn sé „ svo stór að hann sé"/>
        <s v="Verkalýðsfélag Akraness býður bara hér upp á frítt í göngin fyrir alla , þannig að það er okkar framlag til"/>
        <s v="verkalýðsfélögin ætli ekki að rjúfa kjarasamninga þó svo að þau hafi ályktað að ein af forsendum kjarasamninga sé brostin ."/>
        <s v="verkalýðsforystan hafi ákveðið að segja ekki um samningum og að búið sé að semja við grunnskólakennara og BHM-félögin fimmtán en"/>
        <s v="verkalýðshreyfingin hafi ekki gefið sig og landað í kjölfarið góðum samningi . Hún segir samninginn ekki gefa skrifstofufólki mikla hækkun"/>
        <s v="verkalýðshreyfingin hafi knúið fram skattalækkanir þó að hann segist hafa áhyggjur af því að ekki sé nóg að gert í"/>
        <s v="verkalýðshreyfingin lýsi svo eindregnum stuðningi sínum við að samkomulag náist í Kaupmannahöfn . Verndun umhverfisins er nokkuð sem snertir launafólk"/>
        <s v="verkalýðshreyfingin taki málið í sínar hendur og gefi ekkert eftir hvað samninga , aðbúnað og réttindi varðar . Hver verður"/>
        <s v="verkalýðurinn hafi eignast bandamann í Sigmundi Davíð . Óhjákvæmilegt sé að horfa til þeirra samninga sem gerðir hafi verið við"/>
        <s v="verkefni um rafrænt innkaupakerfi sé loks komið af stað Út er komin leiðarvísir fyrir þingmenn á þjóðþingum Norðurlanda sem vilja"/>
        <s v="verkefnið hefði fengið svo góðan stuðning sem raun bæri vitni frá fyrirtækjum og þakkaði VÍS sérstaklega góðan stuðning . Samningurinn"/>
        <s v="verkefnið hleður utan á sig og margir séu að koma inn með viðbótarhugmyndir til að fullkomna verkið . Það þarf"/>
        <s v="verkefnið Karlar til ábyrgðar verði endurvakið en það var tilraun til meðferðar fyrir karla sem beita ofbeldi á heimilum sínum"/>
        <s v="verkefnið sé að fara af stað í samstarfi við Byggðastofnun og leggur til að auglýst verði eftir verkefnastjóra sem fyrst"/>
        <s v="verkefnið sé farið af stað en segir mikilvægt að útvíkka þjónustuna svo að sem flestir geti notið hennar , óháð"/>
        <s v="verkefnið verði að veruleika , um sé að ræða mikilvægt verkefni fyrir áframhaldandi uppbyggingu Egilsstaða og Austurlands sem áfangastaðar fyrir"/>
        <s v="verkefnið verði að veruleika . Verkefnið sé mikilvægt fyrir áframhaldandi uppbyggingu Egilsstaða og Austurlands sem áfangastaðar fyrir innlenda sem erlenda"/>
        <s v="verkefninu sé lokið og hægt verði að fara í útboð á húsinu . Vinnan hafi verið viðamikil og kostir skoðaðir"/>
        <s v="verkefnisstjórn 3. áfanga rammaáætlunar hafi ekki látið undan þrýstingi Orkustofnunar , Landsvirkjunar og fleiri um að taka þá virkjanakosti úr"/>
        <s v="verkfall framhaldsskólakennara sé loks á enda með því að slá upp veislu í 88 - húsinu við Hafnargötu . Til"/>
        <s v="verkfall væri komið á og skýrði það ágætlega út , en vó ekki einu orði að persónu Sólveigar . Nú"/>
        <s v="verkföllum sé lokið og frá mínum bæjardyrum , þ.e. frá sjónarhorni sjúklinga , þá var þetta nauðsynlegt . Þetta segir"/>
        <s v="verkið sé hafið en afar leitt sé að ekki verði gert meira þar sem vélar og tæki séu komin á"/>
        <s v="verkið verður boðið út í heild sinni í vor . &quot; En ég saknaði þess að heyra hvaða fjármuni ráðherra"/>
        <s v="verkinu miðar áfram og að brátt verða skattgreiðendur losaðir við þetta óþarfa fé sem hefur ekki verið þeim til nokkurs"/>
        <s v="verksmiðjan yrði opnuð á nýjan leik og uppskar viðkomandi hlátur frá salnum í kjölfarið . Loks hafi annar íbúi ,"/>
        <s v="verksmiðjan yrði opnuð að nýju og hló salurinn að þeirri staðhæfingu . Spurt var hvort skuld United Silicon við Reykjanesbæ"/>
        <s v="vernda eigi gljúfrið frekar . &quot; Í dag geta Bandaríkjamenn fagnað því að Miklagljúfur verði verndað svo að komandi kynslóðir"/>
        <s v="verndardýrlingur landsins okkar hefur verið hjá okkur í 400 ár , La Virgen de la Caridad del Cobre , jómfrú"/>
        <s v="verslanir fyrirtækisins eru orðnar rúmlega 500 og fer þeim snarfjölgandi en fyrirtækið tilkynnti í lok febrúar að það hygðist fara"/>
        <s v="verslunarfólki sé gefið frí í dag , þeir sem þó vinna eigi að fá greitt stórhátíðarkaup . Hún býst við"/>
        <s v="verslunarfyrirtæki séu að sýna og skila góðum hagnaði vegna þess að það er það sem við þurfum , en ég"/>
        <s v="verslunarfyrirtæki séu að sýna og skila góðum hagnaði því það er það sem við þurfum , en ég held að"/>
        <s v="Vestmannaeyjabær hafi tekið við rekstri Herjólfs og stuðlar þannig að fleiri ferðum og ódýrari fargjöldum . Félag kaupsýslumanna í Vestmannaeyjum"/>
        <s v="Vestmannaeyjar gátu áfram verið eitt af máttarstólpum þjóðfélagsins . Ég sá um daginn að nýr Samgönguráðherra sagði að gengið yrði"/>
        <s v="vestur skyldi ekki spila út tígli . Með laufi út er von . Hún felst í stuttu máli í því"/>
        <s v="Vesturveldin séu aftur tilbúin til viðræðna . Ekkert væri þó ákveðið með það . Talið er að yfirlýsing Íransstjórnar frá"/>
        <s v="vetrarmyrkri fer að linna og sólgeislar fara loks að ná niður í fjörðinn . Bæjarbúar á Seyðisfirði settu hátíðina með"/>
        <s v="vetrinum er lokið . Á hátíðinni er fjórtán pörum af nautum , oftast villinautum , att saman og eigandi sigurvegarans"/>
        <s v="vettvangur fyrir teknó-tónlist á Íslandi er orðinn mun greiðari . Einnig verður útgáfu nýrrar breiðskífu Frank Murder fagnað auk þess"/>
        <s v="vettvangur hefur orðið til um samstarf verkfræðinga sem starfa eingöngu við ráðgjöf og hönnun fyrir einstaklinga og fyrirtæki . Fundurinn"/>
        <s v="vetur er senn á enda með því að fá sér sundsprett í Dóná . Að sögn skipuleggjenda hátíðarinnar tóku um"/>
        <s v="vetur var hálfnaður og blíðka um leið þær vættir sem helst voru taldar ráða veðurfari næsta mánuð . Í dag"/>
        <s v="veturinn var hálfnaður . Siðurinn varð mikil tíska aftur seint á 19. öld eftir að trúfrelsi var lögtekið 1874 ."/>
        <s v="vextir viðbótarlána og peningalána eigi að lækka - og segir þær lækkanir löngu tímabærar . Ennfremur segist hún fagna hækkun"/>
        <s v="Vicente Fox , forseti Mexíkó , skyldi ekki skrifa undir lög sem leyfa fólki að hafa smærri neysluskammta af eiturlyfjum"/>
        <s v="Victor Moses sé búinn að fá mörg tækifæri til að spila á tímabilinu og sagði „ gott að sjá ungan"/>
        <s v="Victoria átti sig á hættunni sem fylgir því að liggja í sólböðum þrátt fyrir að hún kunni vel við að"/>
        <s v="við 20 ára aldur verða börnin að mönnum . Íranskir embættismenn lýstu um helgina yfir velþóknun sinni á aðgerðum bandaríska"/>
        <s v="við berum gæfu til að standa saman . Gerum þetta vegna þess að reynslan frá Evrópu sýnir okkur að það"/>
        <s v="við búum í samfélagi þar sem henni getur verið andmælt . Ég ætla að fagna þeirri frjálsu umræðu sem er"/>
        <s v="við búum saman en ekki í sundrungafélagi . &quot; segirBergljót Arnaldsleikkona . Hún er hugmyndasmiður og stjórnandiKærleikasem fram fara á"/>
        <s v="við búum við slíkt frelsi að þetta sé mögulegt , &quot; segir Ólafur Hannesson , formaður Jafnréttindafélags Íslands . Mislukkaður"/>
        <s v="við byggjum í ríki þar sem hægt væri að takast á um rannsóknarskýrslur og dómsmál . Aðeins í alræðisríkjum væri"/>
        <s v="við erum . Hún harmar ekkert , leiðist ekkert , en getur slegið sé frelsið skert eða spennan of mikil"/>
        <s v="við erum á réttri leið . Ég hef þá trú að sala á stóriðjufyrirtækjum eða nýtingu orkunnar til einkaaðila geti"/>
        <s v="við erum að , að hérna kynna 4G þjónustuna og opna fyrir hana í dag . Þetta er stór dagur"/>
        <s v="við erum að fara afgreiða hérna stórmál sem eru höftin og við erum að ljúka þingi . Við komum svo"/>
        <s v="við erum að hefja framkvæmdir við að bæta aðstöðu . Við erum með 150 þúsund fermetra húsnæði og af því"/>
        <s v="við erum að hefja framkvæmdir við að bæta aðstöðu . Við erum með 150.000 fermetra húsnæði og af því eru"/>
        <s v="við erum að hefja sölu á Tuborg Julebryg , &quot; segir Jóhannes Páll Sigurðarson , vörmerkjastjóri Tuborg hjá Ölgerðinni ,"/>
        <s v="við erum að koma landinu okkar aftur í starfhæft ástand . &quot; Dagurinn í gær var dánardægur Presley . Ásgerður"/>
        <s v="við erum að ná svona mikið af efnum , þá vekur það ákveðinn ugg hversu harðsvíraðir og stórtækir þessir glæpahópar"/>
        <s v="við erum að ná svona mikið af efnum þá vekur þetta ákveðinn ugg hversu harðsvíraðir og stórtækir þessir glæpahópar eru"/>
        <s v="við erum að sjá fyrir endann á því að hefja þessa skimun þó að við höfum reyndar samþykkt að hefja"/>
        <s v="við erum búin að byggja fyrsta verksmiðjuhúsið og setja í gang fyrstu framleiðslueininguna . Fyrirtækið byggir á gömlu verkefni ,"/>
        <s v="við erum búin að vera með sirkus í tíu ár á Íslandi . Svo erum við líka með fullorðinssýningu sem"/>
        <s v="við erum einstök . “ Það er ekkert leyndarmál að margir Bandaríkjamenn óttast skuldbindingu meira en nokkuð annað . Þá"/>
        <s v="við erum ekki bara að ná góðum árangri á sviði fótbolta heldur á öðrum sviðum líka , “ segir hann"/>
        <s v="við erum frekar meðvituð , líka eftir brýningu forseta í gær hverju við þurfum að gæta að og við þurfum"/>
        <s v="við erum komnir áfram í milliriðilinn með þrjú stig . Hefðum við tapað þessum leik , hefðum við verið komnir"/>
        <s v="við erum komnir upp . Við sjáum að sjálfsögðu eftir Gulla . Við misstum Zoran í fyrra og þá héldu"/>
        <s v="við erum og gera það sem okkur langar . Hika ekki við það . Saga : Við megum vera alls"/>
        <s v="við erum ólík . Feitur , langur , lítil , mjór – við verðum að hætt að spá svona mikið"/>
        <s v="við erum ólík . Markmið ársins er að samfélagið verði umburðarlyndara og víðsýnna þar sem fólk nýtur jafnra tækifæra ."/>
        <s v="við fáum að leggja málið fyrir bresku þjóðina og rísa upp gegn þeirri ríkisstjórn og mislukkaðri efnahagsstefnu hennar sem hefur"/>
        <s v="við fáum að taka afstöðu til þessa máls en persónulega finnst mér hérna , samningurinn ennþá allt of áhættusamur fyrir"/>
        <s v="við fengum víti og er það í fyrsta skipti á þessu ári . ” Þið kræktuð í tvo varnarmenn í"/>
        <s v="við fengum þá Sundhöll sem við höfum . Ekki er ljóst hvers vegna fyrri tillögu Guðjóns var hafnað , eða"/>
        <s v="við fórum í þessa úttekt , ég held að við öll í stjórninni séum sammála um það og ég tek"/>
        <s v="við förum yfir stöðu Framsóknarflokksins . Ég tel að þær umræður verði gagnlegar og að við munum ná að efla"/>
        <s v="við getum betur borið okkur saman við aðrar þjóðir . Enn mikilvægara er þó að nýta niðurstöðurnar skólastarfi til frekari"/>
        <s v="við getum haldið úti öflugri bókaútgáfu þó hún sé ekki , þó að eins sé lang stærst . Vegna þess"/>
        <s v="við getum náð utan um svona samfélagsmál og og hérna fengið svona gott og öflugt fólk til þess að aðstoða"/>
        <s v="við getum nú samþykkt endurfjármögnun Sjóvár . Skuldbindingar sem félagið hefur undirgengist gagnvart ESA lágmarka neikvæð áhrif ríkisaðstoðar án þess"/>
        <s v="við getum talað um þetta og opinber umræða opnist um málið , því að það er ein af ástæðunum fyrir"/>
        <s v="við getum verið með eðlilega vexti í landinu , meðan allt er í kringum okkur í þannig ástandi að þeir"/>
        <s v="við hefðum allavega staðið okkur vel á sviðinu , &quot; segir Þórunn sem bjóst alls ekki við að komast áfram"/>
        <s v="við hefðum sloppið lifandi úr þessari árás . Það sem eftir var samningstímans í Hamborg starfaði Einar á vegum bresku"/>
        <s v="við höfðum þetta val og ég tel að við höfum sannarlega valið rétt . Ég stend með rúmensku verkamönnunum í"/>
        <s v="við höfum fengið nýjan umhverfisráðherra sem að tekur skýrt til orða og er ekki með neinar svona neitt tal um"/>
        <s v="við höfum gengið frá kjarasamningi og að félagsmenn fái nú tækifæri til þess að segja sína skoðun á þeim kjarasamningi"/>
        <s v="við höfum gengið til góðs götuna fram eftir veg ? Fjárfest í menntun Utanríkisráðherra nefndi í ræðu sinni að hún"/>
        <s v="við höfum loksins Stórþing sem endurspeglar afstöðu þjóðarinnar , “ er haft eftir Kathrine Kleveland , formanni Nei til EU"/>
        <s v="við höfum þessi nýju , ítarlegu gögn sem staðfesta að þjóðin hefur ekki skipt um skoðun á nýrri stjórnarskrá eða"/>
        <s v="við höldum markinu hreinu . Auðvitað hefði ég viljað vinna leikinn en eitt stig er ágætt úr því sem komið"/>
        <s v="við í Vinstri grænum viljum styrkja og stækka náttúruverndarsvæði í borginn og standa vörð um Elliðárdalinn , heldur til þess"/>
        <s v="við í VR erum að stækka og hlakka til að hitta félagsmenn á Suðurlandi . Þetta er jákvæð þróun og"/>
        <s v="við Íslendingar erum að færa okkur úr myrkrinu yfir í birtuna , “ segir Anna Jónsdóttir sópransöngkona um tónleika sem"/>
        <s v="við Íslendingar höfum möguleika á að stórauka slíka framleiðslu til hagsbóta fyrir alla jarðarbúa , í samvinnu við traust fyrirtæki"/>
        <s v="við Íslendingar sæktust eftir þessu embætti því að við höfum aldrei haft íslenskan framkvæmdarstjóra hjá ráðherranefndinni og mér finnst vera"/>
        <s v="við kunnum að standa saman , við erum að fagna gleðinni , við erum að fagna náungakærleikanum , jólunum og"/>
        <s v="við lendum ofarlega á listanum , en þetta er engu að síður aumt fyrir okkur sem erum í kjöraðstæðum ."/>
        <s v="við munum njóta þekkingar og reynslu Guðrúnar á þeirri vegferð sem framundan er . “ sagði Hans-Ole Jochumsen , stjórnarformaður"/>
        <s v="við myndum fá konur í þessar stöður . Kristján Már : En af hverju er þetta svona ? Þið eruð"/>
        <s v="við náðum að snúa blaðinu við og jafna í 2 - 2. ' Sjálfir leikmennirnir hljóta þó að vita að"/>
        <s v="við náðum markmiðum okkar . Við unnum þennan riðil og spiluðum heilt yfir hrikalega vel , “ sagði Freyr Alexandersson"/>
        <s v="við náðum okkarháleitu markmiðum . Við erum komnir í Evrópukeppni á næsta ári og það er finnst mér vera frábært"/>
        <s v="við náðum því og að ég nái inn mark , ' segir Skúli en eftir aukaspyrnu renndi hann sér í"/>
        <s v="við næðum saman um slíkar kröfur . Ég býð Árna Finnssyni til samtarfs um heilbrigð áform þar sem við bæði"/>
        <s v="við séum að breyta hegningarlögunum eins og þetta frumvarp gerir ráð fyrir þá lýsi ég skömminni á þeirri leynd sem"/>
        <s v="við séum að ganga á móti bjartari tímum , “ segir Berglind . Frönsk stjórnvöld hafa eflt allan öryggisviðbúnað vegna"/>
        <s v="við séum að gera eitthvað . Heimurinn er að vakna . “ „ Ef eitt skref kemur þá fylgja hin"/>
        <s v="við séum að læra á líkamanna okkar , láta okkur líða vel og fá fullnægingu . Það er alveg geggjað"/>
        <s v="við séum að ná fríverslunarsamningi við Kína . Það sýnir hvers lagt vitleysa þetta er því í ESB er enginn"/>
        <s v="við séum að ná þessum árangri í hérna flokkun á sorphirðu á höfuðborgarsvæðinu . Sveinn Helgason : En sem sagt"/>
        <s v="við séum búin að fá tvo kvenkyns bankastjóra , virðist það því miður gleymast hvort þær beri hugsanlega einhverja ábyrgð"/>
        <s v="við séum hér með ráðherra sem er að líta til þeirra sjónarmiða að framhaldsskólarnir standa frammi fyrir miklum vanda vegna"/>
        <s v="við séum komin á þann stað og Samtök atvinnulífsins munu ekki láta sitt eftir liggja til að svo geti orðið"/>
        <s v="við séum komnir þangað . ' „ Það þarf helst að vera rétt spennustig í hópnum þegar leikurinn byrjar ."/>
        <s v="við séum loksins búin að undirrita kjarasamninga eftir þessa ótrúlega löngu og ströngu törn . Ég lít svo á að"/>
        <s v="við séum nú í fyrsta sinn komin með tæki til þess að dreifa álagningu gjaldsins í einhverju samræmi við afkomuna"/>
        <s v="við séum nú komin á þann stað og Samtök atvinnulífsins munu að sjálfsögðu ekki láta sitt eftir liggja til þess"/>
        <s v="við séum svo hress að geta gengið um bæinn . Tilangurinn er í raun ekki sá að ná í eitthvað"/>
        <s v="við séum svona á þessum stað í dag , að vera formlega að hefja samstarf um það hvernig við getum"/>
        <s v="við séum þátttakendur í fjölmenningunni og tökum vel á móti fólki sem vill búa hér , &quot; sagði borgarstjórinn ."/>
        <s v="við séum þátttakendur í fjölmenningunni og tökum vel á móti fólki sem vill búa hér , “ segir borgarstjórinn í"/>
        <s v="við sjáum vaxtlækkun þrátt fyrir stýrivaxtahækkun Seðlabankans , &quot; segir hún . &quot; Þetta sýnir hversu sterk stofnun Íbúðalánasjóður er"/>
        <s v="við skildum ná þessari lendingu af því að við vorum að fara þarna inn í sumarið eða orlofstímabilið með marga"/>
        <s v="við skulum eiga mann , sem á einfaldan hátt kann að blanda saman hugsjón og gríni svo úr verður óborganlegur"/>
        <s v="við skulum enn á ný taka þetta mál til sérstakrar skoðunar og umfjöllun á okkar vettvangi . Við erum stolt"/>
        <s v="við skulum enn á ný taka þetta mál til sérstakrar skoðunar og umfjöllunar á okkar vettvangi , ” sagði Stefán"/>
        <s v="við skulum vera að ná lengra í því að kryfja og greina hegðunarmynstur , gefa þeim nafn , skilgreiningar og"/>
        <s v="við skulum vera að ná lengra í því að kryfja og greina hegðunarmynstur , gefa þeim nöfn og skilgreiningar og"/>
        <s v="við skulum vera að taka á í rekstrinum og við séum að fara að einbeita okkur að því sem við"/>
        <s v="við skulum vera búnir að ljúka þessu máli svo við getum farið að takast á við það sem skiptir máli"/>
        <s v="við spilum við Færeyinga , &quot; sagði Atli í gær . Atli sagði við Morgunblaðið fyrir dráttinn að markmiðið númer"/>
        <s v="við tökum opnar umræður fyrir kosningar . “ Benedikt Jóhannson , formaður Viðreisnar , sem þáði ekki boð Pírata um"/>
        <s v="við tökum þessi mál núna upp til umræðu og það ætlum við að gera á næstu vikum . Við erum"/>
        <s v="við tökum þessi mál upp til umræðu og það ætlum við að gera á næstu vikum . Við erum sammála"/>
        <s v="við tökum þetta stóra mál og fáum núna grundvallarumræðu um það . Það eru deildar meiningar um þetta í öllu"/>
        <s v="við tökum þetta þetta stóra mál og fáum núna grundvallarumræðu um það . Það eru deildar meiningar um þetta í"/>
        <s v="við töpuðum . Vonandi mun þetta leiða til stærri og betri hluta og við eigum eftir að sýna meira ."/>
        <s v="við töpuðum tveimur stigum í kvöld ? #ThingsToPonderAtNight &quot; Honey I'm home , heyrðu á ég að segja þér svolítið"/>
        <s v="við tryggðum okkur toppsætið . Við verðum samt að spila betur í næsta mánuði ef við ætlum í lokakeppnina í"/>
        <s v="við værum tilbúin að ræða nýja nálgun á þetta . Ég hef verið þeirrar skoðunar að breytingar á framkvæmd þessarar"/>
        <s v="við verðum komnir upp , ” sagði Camoranesi . ,, Ég mun aðeins ræða um framtíð mína við stjórnina eftir"/>
        <s v="við vöknum og ég fagna því ef við náum að vekja ráðherra ríkisstjórnarinnar af þeirra blundi . En ég ætla"/>
        <s v="við vorum að stofna félag sem sameinar súludansara og súluformara . Við viljum sameina þar alla sem dansa við súluna"/>
        <s v="við þurfum ekki að haldast í hendur yfir víggirðinguna . Það eru tveir þættir á föstudagskvöldum á Skjá einum sem"/>
        <s v="við þyrftum ekki að spila gegn Arsenal í hverri viku en þá mundi ég að við eigum að mæta þeim"/>
        <s v="viðbótarsamningur hafði verið gerður við barnasáttmálann í byrjun þessa árs um óheimila þátttöku barna í vopnuðum átökum og farið var"/>
        <s v="viðbrögð nefndarinnar eru núna jákvæð og skjót . &quot; Menn eru vonandi að hysja upp um sig í atvinnuvegaráðuneytinu ."/>
        <s v="viðhorf ungra múslíma væru óhefðbundin . &quot; Jafnvel þótt við séum ósammála þeim um Miðausturlönd , trú eða eitthvað annað"/>
        <s v="viðkomandi blaðamaður ætli að kvarta til Persónuverndar og fá skorið úr um réttarstöðu sína . &quot; Blaðamenn Morgunblaðsins munu nú"/>
        <s v="viðræðuferlið skuli núna vera sett á ís eða í einhverskonar hægagangi , gengur þvert gegn öllum yfirlýsingum þessarar stjórnar um"/>
        <s v="viðræðunum skyldi ekki hafa verið slitið án þess að niðurstaða liggi fyrir , á meðan að samningaviðræður standi yfir sé"/>
        <s v="viðræðunum skyldi ekki hafa verið slitið þótt þeim hafi lokið án niðurstöðu . Svo lengi sem samningaviðræður standi yfir sé"/>
        <s v="viðræður hafa hafizt á nýjan leik . Geir H. Haarde nýtur augljóslega trausts manna í Washington því að hjólin þar"/>
        <s v="viðræður myndu hefjast fljótlega við Malasíu . Á fundinum ræddu ráðherrarnir um fríverslunarviðræður Bandaríkjanna og Evrópusambandsins og ákváðu að óska"/>
        <s v="viðræður ríkis og borgar um nýja samgöngumiðstöð á Reykjavíkurflugvelli séu á lokastigi eins og fram kom í fjölmiðlum í sl."/>
        <s v="viðræður sérfræðinga beggja aðila um tilhögun stækkunar væru komnar vel á veg . Í þessu samhengi benti hann á að"/>
        <s v="viðræður um aðild Tyrkja að Evrópusambandinu ( ESB ) séu hafnar og lofar Tyrkjum og ESB stuðningi meðan á samningaferlinu"/>
        <s v="viðræður um mikilvæga áfanga á borð við evrusamstarfið og byggðamálin séu hafnar . Um sé að ræða grundvallarhagsmunamál fyrir Íslendinga"/>
        <s v="viðræður væru farnar að fara fram við ráðamenn í Hvíta húsinu , en ekki aðeins við starfsmenn Pentagon , bandaríska"/>
        <s v="viðræðurnar fari fram í kommúnistaríkinu Kúbu . Í lauslegri þýðingu segir meðal annars að yfirvöldum hafi mistekist að sigra FARC"/>
        <s v="viðskiptabankar og sparisjóðir telji sér nú loks fært að bjóða almenningi íbúðalán á sambærilegum vöxtum og Íbúðalánasjóður gerir . Tíminn"/>
        <s v="viðskiptahallinn skuli minnka og segir það styrkja efnahag landsins í upphafi þriðja ársfjórðungs . Hann varar þó við því að"/>
        <s v="viðskiptaráðherra hafi ákveðið að setja af stað sérstakt átak í verðlagseftirliti , sem verið hafi í undirbúningi í nokkrar vikur"/>
        <s v="viðskiptaráðherra hafi skipað nefnd til að fara yfir málið . Jóna Ann Pétursdóttir , upplýsingafulltrúi SPRON : Og við vonum"/>
        <s v="viðskiptaráðherra sé sama sinnis , &quot; segir í ályktun frá félaginu . Þá segir Blaðamannafélagið að trúnaður blaðamanna sé við"/>
        <s v="viðskiptaráðherra sem ráðherra neytendamála myndi ýta hressilega á í þessu máli . Brittany Murphy er ekki í uppáhaldi hjá starfsfólki"/>
        <s v="viðskiptaráðuneytið hafi staðfest að ekki væri heimilt að leggja hlutfallskostnað á innheimtar skuldir né heldur að leggja á svonefnd vanskilagjöld"/>
        <s v="viðskiptatengsl ríkjanna væru formgerð í nýju viðskiptaráði . Úlfar lýsti ánægju yfir því að verið væri að ljúka tvísköttunarsamningi á"/>
        <s v="viðskiptaþvinganir sem Bandaríkjastjórn ákvað í ágúst væru þegar farnar að hafa áhrif . Þannig hefði gjaldmiðill Írans hríðfallið og efnahagur"/>
        <s v="viðskiptaþvingunum ESB gegn Færeyjum sé aflétt . Sigurður Ingi Jóhannsson og Elisabeth Aspaker sjávarútvegsráðherrar Íslands og Noregs hafa gefið frá"/>
        <s v="viðskiptaþvingunum gagnvart Írönunum verði aflétt . Samtökin gætu ráðið við aukið framboð af olíu . Bjarga tókst lífi hunds sem"/>
        <s v="viðskiptaþvingunum gegn Írönum verði aflétt . Hann segir niðurstöðuna sýna að viðskiptaþvinganir og viðræður geti leyst úr ágreiningi í stað"/>
        <s v="víðsýni manna væri að aukast . „ Bush hefur ekki reynst okkur neinn vinur , &quot; sagði Guðni og benti"/>
        <s v="víðtæk samstaða virðist vera meðal flestra stjórnmálaflokka um nauðsynlegar breytingar á skipulagi heilbrigðisþjónustunnar eftir alþingiskosningar . Var kominn tími til"/>
        <s v="viðunandi lausn á þessu máli hafi nú fundist . Ég spyr : Telja þeir sem að þessu máli hafa komið"/>
        <s v="viðurkennt er að áframhaldandi seta viðkomandi starfsmanns í menningar- og ferðamálaráði og hverfisráði miðborgar geti valdið hagsmunaárekstrum og að hann"/>
        <s v="Vigdís Finnbogadóttir , fyrrum forseti landsins , telji málskotsréttinn svo virkan að hún hefði talið rétt að vísa Kárahnjúkamálinu til"/>
        <s v="Vigdís sæki Háskólann á Akureyri heim á þessu afmælisári 100 ára kosningaréttar kvenna . Athöfnin fer fram í húsakynnum skólans"/>
        <s v="vika er liðin frá því Múbarak lét undan kröfu mótmælenda og sagði af sér . Lýðræðissinnar þrýsta á um að"/>
        <s v="víkingaskipið Íslendingur var komið heilt í höfn eftir langan leiðangur . Um borð í skonnortunni Peking var glæsileg móttaka til"/>
        <s v="Víkverji skuli hafa bryddað upp á þessu umræðuefni en Kjartan hefur einmitt rætt málið á vettvangi Íþrótta- og tómstundaráðs ("/>
        <s v="Vilhjálmur Árnason skuli ætla að leggja fram frumvarp á þingi í haust um sölu áfengis í verslunum . Mun styðja"/>
        <s v="Vilhjálmur skuli þá að vera farinn að aðhyllast Samfylkingarleiðina og Reykjavíkurleiðina varðandi það að hækka laun þessa fólks vegna þess"/>
        <s v="vilji er fyrir hendi til að varðveita sóknardagakerfi smábáta . En sóknardagakerfi þar sem ekkert &quot; gólf &quot; er í"/>
        <s v="vilji sé fyrir endurskoðun laga um eftirlaun alþingismanna og æðstu embættismanna ríkisins . Jafnframt krefst miðstjórnin þess að þetta tækifæri"/>
        <s v="vilji sé fyrir því að líta til framtíðar og safna í sarpinn en rétt eins og þú nefnir að þá"/>
        <s v="vilji sé til endurskoðunar laga um eftirlaun alþingismanna og æðstu embættismanna ríkisins . &quot; . Miðstjórn ASÍ áréttar , að"/>
        <s v="vilji væri til þess að kanna þessar hugmyndir . Borgarstjórinn hafði hins vegar litla trú á lestarhugmyndinni . Hann sagði"/>
        <s v="vín væri selt í búðum því þá þyrfti fólk ekki að keyra eins langt til að kaupa sér áfengi ."/>
        <s v="vinaþjóðir Íslands skuli vera að leggja okkur lið í þessu því það er óþolandi með hvaða hætti sjóðurinn hefur hagað"/>
        <s v="Vínbúð væri að opna aftur í Garðabæ eftir margra ára fjarveru . Hins vegar vekti það furðu hans að ÁTVR"/>
        <s v="vinir okkar og samstarfsfólk geti snúið aftur heim til ástvina sinna og sofið í eigin rúmi í fyrsta sinn í"/>
        <s v="vinna aftur með Sóla . „ Hann var þriðja hjólið í Virkum morgun þannig að við þekkjumst út og inn"/>
        <s v="vinna deildina snýst nú allt um að leggja á sig fyrir úrslitin í Meistaradeildinni . Jack Wilshere - Leikmaður Arsenal"/>
        <s v="vinna eigi að víðtækri sátt um þróun vinnumarkaðarins í samvinnu við aðila hans . Brýnt er fyrir stjórninni að huga"/>
        <s v="vinna eigi gegn mengun með nýjum umferðarlögum segir Konráð S. Guðjónsson , hagfræðingur , ráðsins að ýmislegt megi út á"/>
        <s v="vinna gull ? Ég myndi taka upp símann og hringja í alla sem ég þekki og vera hrikalega ánægður með"/>
        <s v="vinna hluti . “ Ronald Koeman stjóri Everton heldur vart vatni yfir Romelu Lukaku framherja félagsins . Lukaku er markahæsti"/>
        <s v="vinna hópsins sé farin af stað en verkalýðshreyfingin leggur mikla áherslu á húsnæðismál í komandi kjaraviðræðum . „ En ég"/>
        <s v="vinna hópsins sé farin af stað en verkalýðshreyfingin leggur mikla áherslu á húsnæðismál í komandi kjaraviðræðum . Vilhjálmur Birgisson ,"/>
        <s v="vinna lið sem er með Rob Holding og Calum Chambers í vörninni sinni . Klopp fagnaði eins og hann hefði"/>
        <s v="vinna loksins Val í úrslitaleik og fara með bikar heim í Safamýrina . Allt viðtalið við Ástu Birnu má sjá"/>
        <s v="vinna með CRI , sem er mjög framsækið frumkvöðla- og tæknifyrirtæki á sviði hreinna orkugjafa . Það er okkur einnig"/>
        <s v="vinna meistaratitil ökumanna . Red Bull var í mestri samkeppni við McLaren og Ferrari um meistaratitil bílasmiða , en tryggði"/>
        <s v="vinna sem þessi er hafin en jafnframt lýst ákveðnum áhyggjum . Beinast þær að því að verkefninu sé skammtaður of"/>
        <s v="vinna titilinn á þeirra eigin heimavelli , &quot; sagði Henry í viðtali í leikskrárhefti Arsenal . Kevin Nolan , fyrirliði"/>
        <s v="vinna titla . ,, Maður var strax kominn upp í hljóðnemann , ég borðaði fyrstur og ákvað að klára þetta"/>
        <s v="vinna við þessi mál sé hafin , og ítreka að það þarf að taka hana föstum tökum . Klárlega þarf"/>
        <s v="vinna við þetta mikla umbótamál er farin af stað hjá ráðuneytinu , ‟ segir Jónas Þór Guðmundsson , formaður Lögmannafélags"/>
        <s v="vinnan sé hafin . Þá segir hann að fólk megi búa sig undir tafir á miðvikudaginn kemur . „ Það"/>
        <s v="vinnsla fari að hefjast hér á næstu dögum . &quot; Á meðal þess sem samið var um var að útgerðin"/>
        <s v="vinnsla upplýsinga um laun og efnahag sé komin í fastari skorður . Einnig var rætt um mögulega endurreisn Þjóðhagsráðs og"/>
        <s v="vinnudeginum er lokið , eða snætt gæsalifrarkæfu og ostrur í tilefni af sjötugsafmæli ömmu gömlu . &quot; Hvíld frá jólastússinu"/>
        <s v="vinnuhópur hafi verið skipaður til að finna lausn á málinu , en telur að fullhægt gangi . Færri telja að"/>
        <s v="Vinnumálastofnun og verkalýðsfélög vinni saman gegn mansali . Þó verði að auka skilning almennings og eftirlit stofnana með vinnumansali og"/>
        <s v="Vinnumálastofnun sé að beina sjónum sínum að háskólamenntuðum . Við höfum verið þeirrar skoðunar að þeim hafi ekki sinnt miðað"/>
        <s v="Vinnumálastofnun skuli hafa fallist á þau sjónarmið félagsins að rannsókn stofnunarinnar á málefnum Technopromexport hafi ekki verið fullnægjandi og nú"/>
        <s v="Vinnumálastofnun skyldi hafa fallist á að rannsókn stofnunarinnar á málefnum rússneska fyrirtækisins Technopromexport , sem nú vinnur við lagningu Búrfellslínu"/>
        <s v="vinstri flokkurinn í Svíþjóð hefði lagt fram slíkt frumvarp og vildi að vinstri græn fylgdu dæmi þeirra . Skoraði hún"/>
        <s v="Vinstri grænir hafi áttað sig á nauðsyn samstöðunnar í þessu grafalvarlega máli ... &quot; ' Í gær samþykkti Norður-Atlantshafsráðið ,"/>
        <s v="Vinstriflokkurinn í Svíþjóð hafi lagt fram slíkt frumvarp og vildi að Vinstri-græn fylgdu dæmi þeirra . Skoraði hún á þingflokkinn"/>
        <s v="vinstrifylkingin svonefnda yrði líklega með flesta þingmenn , sem gæti tryggt áframhaldandi stjórn Stefans Löfvens , forsætisráðherra og formanns Sósíaldemókrata"/>
        <s v="Vinstrihreyfingin-grænt framboð skuli hafa tekið kvenfrelsið upp sem stefnumál , en vil nú jafnframt nota tækifærið og minna á það"/>
        <s v="vinur minn Jair Bolsonaro forseti Brasilíu hyggst flytja sendiráð Brasilíu frá Tel Aviv til Jerúsalem . “ Brasilía verður með"/>
        <s v="vinur minn Luis ætlar að bjóða sig fram til forseta FIFA , &quot; sagði David Beckham . Jose Mourinho ,"/>
        <s v="virkja ætti samráðsvettvang , þar þyrftu margir að koma að málinu , meðal annars þjóðaröryggisráð . Einnig sagði hún að"/>
        <s v="virkjanakostir sem meirihluti nefndarinnar vildi setja í nýtingarflokk fyrr á kjörtímabilinu séu komnir þangað í rammaáætlun . Snorri Baldursson ,"/>
        <s v="virkjanakostir sem meirihluti nefndarinnar vildi setja í nýtingarflokk séu komnir þangað í rammaáætlun . Formaður Landverndar telur tillögur verkefnastjórnar góða"/>
        <s v="virkni sé komin í hópinn á nýjan leik . Skúli Steinn Vilbergsson , stofnandi hópsins , sagði eftirfarandi í viðtali"/>
        <s v="vísbendingar séu um þetta í stjórnarsáttmálanum . Ég skora á stjórnvöld að einfalda stjórnsýslu húsnæðis- og byggingamála í landinu ."/>
        <s v="Vísindagarðar Háskóla Íslands væru orðnir segull fyrir nýsköpunarfyrirtæki og frumkvöðlastarfsemi . Rektor vakti einnig sérstaka athygli á samvinnu ólíkra fræðigreina"/>
        <s v="vísindaveiðum Íslendinga á hvölum væri lokið . Leikkonan er talsmaður herferðar gegn hvalveiðum , Save the Whales Again ! eða"/>
        <s v="vísindin væru nú á síðustu árum svo langt komin , að fullvissa hefði fengist fyrir tilvist hnatta á brautum um"/>
        <s v="vísindunum hafi fleygt fram þannig að hægt sé að staðfesta þessi tengsl . “ „ Við teljum miklu betra fyrirkomulag"/>
        <s v="vita eitthvað . Þetta haustið er fimmta tímabilið sem Baldur tekur þátt og mun næsta viðureign Reyknesinga verða á morgun"/>
        <s v="vita ekkert hvar við vorum staddar þá stundina . Í minningunni hafði hún aftur á móti þokkalega gaman af þessum"/>
        <s v="vita hver staða okkar er lagalega á Íslandi árið 2004 . Við verðum að gera allt til þess að manninn"/>
        <s v="vitundarvakning hafi orðið í samfélaginu varðandi áföll kvenna , til að mynda með me-too byltingunni , en segir að rannsaka"/>
        <s v="víxlararnir séu sloppnir inn um borgarhliðin og inn í musterið ? Var fordæming fyrri tíma á vöxtum og vaxtavöxtum ekki"/>
        <s v="víxlverkun launa og verðhækkana ætti sér ekki stað eins og er . &quot; Veruleikinn er sá að við erum föst"/>
        <s v="Vodafone sé að reyna að láta af þessari háttsemi þó að enn megi finna Tímaflakk víða á heimasíðu þeirra ."/>
        <s v="völd bankastjóra verði minnkuð . Boris Johnson tók í dag við embætti forsætisráðherra Bretlands . Hann ítrekaði loforðið um að"/>
        <s v="von er á nýrri þáttaröð og kvikmynd um hina léttgeggjuðu Bluth-fjölskyldu í byrjun næsta árs . Sigyn Jónsdóttir Á síðastliðnum"/>
        <s v="von sé á erfingja hja Gunnari Gunnarssyni með stæl . Leiknir R. 2 - 2 Selfoss ( klukkan 19:15 annað"/>
        <s v="von sé á friðsamlegum stjórnarskiptum í landinu , en óttast var að Wade myndi ekki viðurkenna ósigur svo glatt ."/>
        <s v="von sé á frumvarpi . &quot; Lög sem við förum eftir gilda ekki um erlenda aðila . Það er því"/>
        <s v="von væri á nágrönnum . „ Þetta er bara eintóm hamingja . Ég hlakka til að fá fólk og börn"/>
        <s v="vonandi er Icesave hluti af fortíðinni . Nú þarf þjóðin að ganga samstíga til móts við framtíð sem óneitanlega er"/>
        <s v="vönduð heimildarmynd hafi verið gerð um málefnið og bætir við að það sé í raun undarlegt að menn skuli telja"/>
        <s v="vonum í dag að handtökuskipunin var gefin út . Talsmaður stjórnar uppreisnarmanna , sem situr í Benghazi , sagði að"/>
        <s v="Vopnafjarðarflugvöllur sé nú kominn inn í grunnnetið og að stækkun húsnæðis og flugvallar á Egilsstöðum er einnig þar inni ."/>
        <s v="vörður verði staðinn um sjávarútveg og landbúnað . Ég fagna nýsköpun á öllum sviðum . Ég fagna betra heilbrigðiskerfi ,"/>
        <s v="vorið er komið . “ Lögreglan á Suðurnesjum stöðvaði í nótt konu um þrítugt sem ók bíl sínum vægast sagt"/>
        <s v="vorprófin væru búin , fyrsta árinu í framhaldsskólanum lokið ! Við áttum nóg af áfengi og ætluðum svo sannarlega að"/>
        <s v="vörur fyrirtækisins væru komnar á markað . Florealis er nýtt íslenskt lyfjafyrirtæki sem var stofnað og er stjórnað af konum"/>
        <s v="vörutollar á meðal annars föt og skó séu afnumdir . Hann lýsir þó undrun yfir því að ekki sé hreyft"/>
        <s v="Vratislav Gresko náði að jafna á annari mínútu með góðu skoti frá vítateig . Á 24. mínútu náði Dwight Yorke"/>
        <s v="Wales væri komið á EM í gær . Walesverjar tryggðu sér farseðilinn á EM 2020 með 2 - 0 sigri"/>
        <s v="Wave sé að koma á markað en því verður fagnað á skemmtistaðnum Húrra á þriðjudagskvöldið 6. mars klukkan 20 ."/>
        <s v="Wayne Rooney er aftur á meðal markaskorara liðsins . Hann hafði tekið sér frí frá því um miðjan september ,"/>
        <s v="Wayne Rooney sé byrjaður að spila vel á ný og telur að betra hugarástand hans hafi þar mikið að segja"/>
        <s v="Wislander hefði staðist prófið og þó svo að hraði hans hafi minnkað sé hann liðinu gríðarlega mikilvægur . Hornamaðurinn Jonas"/>
        <s v="Woodcox hafi verið látinn laus en Íslandsdeild samtakanna tók upp mál hans í Bréfamaraþoni sínu í desember síðastliðnum . „"/>
        <s v="Woodward hafi stigið fram og hvetur aðra þolendur til þess að gera það sama . Í breskum fjölmiðlum kemur fram"/>
        <s v="WOW air muni einnig fljúga vestur um haf á næsta ári . Hann segir í samtali við vefsíðuna turisti.isað aukin"/>
        <s v="WOW yrði bjargað á meðan aðrir grétu dauða samkeppninnar í millilandaflugi . Sameinað félag Icelandair og WOW yrði með um"/>
        <s v="Xiaobo hafi verið veitt friðarverðlaunin . Útgáfuröðin Bootleg Series sem er helguð sjaldheyrðum upptökum frá ferli Bobs Dylan er einstök"/>
        <s v="Yaya Toure miðjumaður Manchester muni ekki fara í leikbann fyrir atvik í leik liðanna á Carrow Road um helgina ."/>
        <s v="Yaya vilji nýja áskorun . Ég vil það líka . Ég vil vinna næsta leik , svo leikinn þar á"/>
        <s v="yfirdeild Mannréttindadómstóls Evrópu hafi ákveðið að fjalla um Landsréttarmálið . Dómstóllinn komst að þeirri niðurstöðu í mars að íslenska ríkið"/>
        <s v="yfirdeildin tæki málið til meðferðar og bætti við að dómarar dæmdu sjálfir um sitt hæfi . Hún klykkti út með"/>
        <s v="yfirgnæfandi meirihluti sé hlynntur sameiningu . „ Ég verð nú bara að lýsa yfir ánægju minni með þetta og sérstaklega"/>
        <s v="yfirlýsing skuli yfirleitt hafa komið og hvatning um að efnt verði til vopnahlés . Hann leggur til að ríkisstjórnin óski"/>
        <s v="yfirlýsingin skyldi undirrituð í Snæfellsbæ , þar sem bæjarfélagið hefði staðið framarlega að umhverfismálum , allt frá því að það"/>
        <s v="yfirmaður alþjóðasviðs Landsbankans , sá sem stjórnaði Icesave í Englandi og Hollandi , hafi sagt sig frá innri endurskoðun bankans"/>
        <s v="yfirstjórn HÍ skuli loksins segja beint út að HÍ þoli ekki meiri niðurskurð og rökstyðji þörfina fyrir öflugan rannsóknarháskóla ."/>
        <s v="yfirstjórn lögreglunnar í Reykjavík hefur tekið þetta mál mjög föstum tökum . Væntanlega verður það til þess að yfirlýsingar af"/>
        <s v="yfirvöld á Íslandi skuli nú vinna að því að aflétta þessum höftum . Ég hef lofað allri hugsanlegri tækniaðstoð framkvæmdastjórnarinnar"/>
        <s v="yfirvöld ferða- og menningarmála í landinu ráðgeri nú markvissa uppbyggingu á sviði menningartengdrar ferðaþjónustu . Um leið er vakin athygli"/>
        <s v="yfirvöld hafa þessa hlið málsins í huga og viðurkenna það í opinberri umræðu . Til þess þarf vissulega kjark ."/>
        <s v="yfirvöld hefðu hafið þessa vinnu . Færeyingar eru einmitt að skjóta okkur ref fyrir rass í þessum efnum en þar"/>
        <s v="yfirvöld hefðu tilkynnt að sigur hefði unnist í baráttunni við hina skæðu fuglaflensu í landinu en hún hefur sett allt"/>
        <s v="yfirvöld í Bandaríkjunum hefðu kvatt hermenn sína úr Írak . Hann var þó efins um að NATO ætti eftir að"/>
        <s v="yfirvöld í Kænugarði hafi tilkynnt að rannsókn muni fara fram á því að malasíska farþegaflugvélin hafi verið skotin niður ."/>
        <s v="yfirvöld í Úsbekistan hafi komið á röð og reglu í landinu ! Rússnesk stjórnvöld hafa sagt að fjöldi óbreyttra borgara"/>
        <s v="yfirvöld skuli hafa ákveðið að leita eftir sjónarmiðum Reykvíkinga í svo mikilvægu máli . Líta ber á atkvæðagreiðsluna sem tilraun"/>
        <s v="yfirvöld sýni áhuga á því að gera umbætur á húsnæðismarkaði enda er húsnæðiskostnaður stór útgjaldaliður heimila og undanfarið hefur mikið"/>
        <s v="yfirvöld vilji hafa samráð við fjármálastofnanir um viðbrögð við vaxtadómi Hæstaréttar sem kveðinn var upp á miðvikudaginn . Samkvæmt dómnum"/>
        <s v="ýmis samtök hafa komið á framfæri andmælum sínum og áhyggjum vegna þessa máls á síðustu vikum ; meðal þeirra vestnorrænar"/>
        <s v="ýmsir hafi fundið tilvist okkar æðri tilgang í heilögum anda , að fólk finni frið , kærleika eða hugarró í"/>
        <s v="ýmsir liðir í okkar aðgerðaáætlun njóta nú greinilega vaxandi stuðnings og eru jafnvel komnir til skoðunar hjá ríkisstjórn . En"/>
        <s v="ýmsir ráðherrar væru farnir að draga í land varðandi fjölda álvera , sem ætti að byggja á næstu árum ."/>
        <s v="yngri kynslóðir séu að leita í þjóðlagaarfinn og undanfarin misseri hafa komið út fínustu plötur af því taginu ( Margt"/>
        <s v="Yuriy Lutsenko , fyrrverandi innanríkisráðherra Úkraínu , hafi verið náðaður . Stefan Fule , stækkunarstjóri framkvæmdastjórnar sambandsins , segir á"/>
        <s v="Zellner hefði ákveðið að fara fram á að málið yrði tekið aftur upp . „ Allt sem skiptir máli ,"/>
        <s v="þá eru 50 ár liðin síðan dagheimilið var fyrst opnað . Halla Jónsdóttir þroskaþjálfi segir þarna vera kominn kjörinn vettvang"/>
        <s v="þá má maður í rauninni aldrei slaka á vegna þess að þetta getur breyst á mjög skömmum tíma ef ekki"/>
        <s v="þá mátti „ löglega “ kaupa og drekka bjór á Íslandi . Þetta eru Ísfirðingarnir Salmar Jóhannsson og Jakob Falur"/>
        <s v="þá sé skyndilega dregið úr allri uppbyggingu á Akureyri . Varla þarf eitt að útiloka annað þegar ætlunin er að"/>
        <s v="þá skoraði bróðir Jóhanns og fyrirliðið Valsara Sigurbjörn Hreiðarsson fallegt mark beint úr aukaspyrnu , reyndar með smá viðkomu í"/>
        <s v="þá verða 40 ár liðin frá því að hljómsveitin var stofnuð . Einhverjir hlustendur eru kannski farnir að velta því"/>
        <s v="þá verða 40 ár liðin frá því að hún var stofnuð . Frá þessu var greint á vef hljómsveitarinnar ,"/>
        <s v="það , sú vitleysa er farin út . Formaður efnahags- og skattanefndar Alþingis segir að það væri óheppilegt fordæmi fyrir"/>
        <s v="það á að fara að halda því máli áfram . Það er auðvitað mikið atriði að klára samninga við landeigendur"/>
        <s v="það að hann tæki það alvarlega ólíkt forsætisráðherra sem hefði sýnt þinginu rakinn dónaskap er hann henti gaman að stjórnarandstæðingum"/>
        <s v="það eigi að auka umfjöllunina . ' Skora á þá að biðjast afsökunar Í yfirlýsingunni nefna þjálfararnir til þrjá miðla"/>
        <s v="það eigi að fara að standa að niðurgreiðslum á flugi þannig að almenningur geti nýtt sér þær . Elías Pétursson"/>
        <s v="það eigi að fjölga einbýlum og leggja meiri áherslu á heimaþjónustuna , &quot; segir Margrét Margeirsdóttir , formaður Félags eldri"/>
        <s v="það eigi að hækka verð á einkanúmerum á bíla um 100% , eða úr 25 þúsund krónum í 50 þúsund"/>
        <s v="það eigi að hækka verð á einkanúmerum á bíla um 100% eða úr 25 þúsund krónum í 50 þúsund ."/>
        <s v="það eigi að hefja framkvæmdir í haust þar sem fyrsti hluti Grindavíkurvegar verður lagfærður . „ Veghlutinn sem um ræðir"/>
        <s v="það eigi að koma til móts við sjúklinga sem bera hæstan kostnað vegna heilbrigðisþjónustunotkunar . Þetta hefur verið mjög alvarlegt"/>
        <s v="það eigi að leggja í vinnu til að bæta ástandið á spítalanum og tel það gríðarlega nauðsynlegt . Þær leggjast"/>
        <s v="það eigi að opna hellana ferðamönnum . Öðlingarnir , sem er sönghópur í Rangárvallasýslu tók lagið í einum hellinum ,"/>
        <s v="það eigi að setja nokkur hundruð milljónir í að bæta öryggi á ferðamannastöðum . Það hefði þurft að gera það"/>
        <s v="það eigi að standa að niðurgreiðslu á flugi þannig að almenningur geti nýtt sér það , “ segir Íris ."/>
        <s v="það eigi ekki að horfa til lífeyrisgreiðslna frá Tryggingastofnun þegar greiddur er út lífeyrir , ja , spurningin er ,"/>
        <s v="það er að fara í gang ákveðið uppgjör og ég vonast til þess að þetta verði til þess að konur"/>
        <s v="það er að vera glaður “ . Bókin mun koma út 22. september nk. og er fyrsta upplag 250 þúsund"/>
        <s v="það er að vera kona ; „ Við viljum styrkja systralagið , standa með konum hinum megin á hnettinum ."/>
        <s v="það er búið að framkvæma 22 þúsund aðgerðir frá upphafi . Á annan tug íslenskra fyrirtækja tekur þátt í þessu"/>
        <s v="það er eitt ár síðan við tókum saman . Ég var ekki heima svo að við héldum upp á það"/>
        <s v="það er ennþá möguleiki . ' Leikirnir fara fram sjötta og tíunda júní og því fara margir leikmenn í íslenska"/>
        <s v="það er erfitt að vera ógeð í dag . “ Friends-leikkonan Courtney Cox og unnusti hennar , rokkarinn Johnny McDaid"/>
        <s v="það er fengin niðurstaða í þessu máli og óvissu þar með eytt . Ríkisstjórnin hefur lagt áherslu á að það"/>
        <s v="það er friðsamlegra andrúmsloft í samskiptum Læknafélagsins og Íslenskrar erfðagreiningar og tel mikilvægt að samkomulag hefur náðst , &quot; segir"/>
        <s v="það er komið samkomulag á milli ríkis , borgarinnar og bæjarfélaganna hér á höfuðborgarsvæðinu . Það er mikilvægt að ríkisstjórnin"/>
        <s v="það er komin ný ísbúð í Vesturbæinn , ísbúðin Valdís , sem selur þennan líka ljómandi góða ís . Ég"/>
        <s v="það er kominn föstudagur ! Ketó pizza með ostabotni Botn : 200 g rifinn Óðals cheddar-ostur Álegg : 500 g"/>
        <s v="það er kona í fyrsta skipti forsætisráðherra og , og konur og karlar eru auðvitað til jafns í ríkisstjórninni ."/>
        <s v="það er lausnamiðað samtal í gang . Við lögðum fram okkar tilboð á blaði og samninganefndin segist ætla að sníða"/>
        <s v="það er loksins í lagi að hafa bara gaman af þessu , spila popp og semja skemmtilega slæma texta sem"/>
        <s v="það er orðið fjölbreytt úrval af vönduðum listsýningum hér , hvort sem það eru tónleikar , danssýningar eða leikrit ."/>
        <s v="það er orðið kúl að keppí júró . Augnablik Augnablik , eitt andartak , eitt augnablik , var sem tíminn"/>
        <s v="það er örstutt í að þetta fer af stað . Þú hefur unnið allt sem hægt er að vinna með"/>
        <s v="það er stefna núverandi ríkisstjórnar að stuðla að lækkun skatta . Of háir skattar ýta undir tilhneigingu til skattsvika og"/>
        <s v="það er svartur forseti í Hvíta húsinu . “ Obama hefur verið afar vinsæll í rússneskum auglýsingum síðan hann var"/>
        <s v="það er verið að opna á þann möguleika að þetta verði skoðað betur , “ segir Guðmundur Hörður Guðmundsson ,"/>
        <s v="það er verið að skilgreina betur fugla per fermetra í húsum eins og hjá okkur . Við ætlum okkur að"/>
        <s v="það er þá alveg skýrt að það er það sem á að bæta fólki eða leiðrétta hjá fólki , verðbótaþátturinn"/>
        <s v="það eru 50 ár síðan við fengum vatnið til Eyja og það verður málþing um það núna á laugardaginn til"/>
        <s v="það eru ekki bara gamlir píanókennarar sem fá að kjósa . Og náttúrlega því að fá að vera með ."/>
        <s v="það eru geðrænir kvillar sem eru bæði upplifun en líka uppspretta listrænna hæfileika og þess vegna erum við með fullt"/>
        <s v="það eru hundrað ár frá því að við fengum fullveldi . Þess í stað stöndum við á Austurvelli og mótmælum"/>
        <s v="það færi vaxandi . Undir þetta vil ég taka . Að frumkvæði fyrirtækjanna Fyrsta skóflustunga að menningarhúsinu okkar fór fram"/>
        <s v="það fái loks sumarfrí . Kynlífsfræðingurinn segir þó aukin sala þýði ekki endilega menn stundi meira kynlíf yfir sumarið ."/>
        <s v="það gangi vel hjá útflutningsfyrirtækjunum , við eigum að styðja við þá þróun og við eigum að finna fleiri tækifæri"/>
        <s v="það gerðist ekki og sagði það fráleitt að ætla að selja 1,3% af Íslandi til eins aðila . Jarðarlögum á"/>
        <s v="það hafi fyrst farið á skíði á svæðinu fimmtíu árum áður . Þrátt fyrir margmenni hafi honum verið vel tekið"/>
        <s v="það hafi í þrjátíu ár verið til athvarf fyrir konur sem ekki geta dvalið heima hjá sér vegna ofbeldis er"/>
        <s v="það hafi komið fram í stefnuyfirlýsingu ríkisstjórnarinnar í vor að koma ætti á millidómsstigi Með Kristínu í nefndinni starfa Hafsteinn"/>
        <s v="það hafi náðst ákveðin viðsnúningur í ríkisfjármálum . Sýnir þetta ekki að menn voru kannski aðeins of fljótir á sér"/>
        <s v="það hafi náðst ákveðinn viðsnúningur í ríkisfjármálum . Sýnir þetta ekki að menn voru kannski aðeins of fljótir á sér"/>
        <s v="það hafi náðst fullar sættir á milli Vilhjálms og Sjálfstæðisflokksins annars vegar og Ólafs og sjálfstæðismanna hins vegar . Guðmundur"/>
        <s v="það hafi náðst í gegn . Ég held það sé allra hagur að þetta sé svona eindregin niðurstaða . “"/>
        <s v="það hafi tekist . &quot; Árni Sigfússon er formaður stjórnarinnar . Ekki náðist í Hjálmar Árnason , þrátt fyrir ítrekaðar"/>
        <s v="það hafi verið lagt fyrir Alþingi . FA hefur talið þessa vefverslun Fríhafnarinnar lið í afar óeðlilegri samkeppni ríkisbúðarinnar við"/>
        <s v="það hafi verið opnað . &quot; Húsgagnafyrirtækið Herman Miller ættu margir íslenskir skrifstofumenn að vera farnir að þekkja ansi vel"/>
        <s v="það hafi verið ráðist í þessa úttekt , “ segir Dóra Björt Guðjónsdóttir , oddviti Pírata í borgarstjórn um úttekt"/>
        <s v="það hafi verið tekið mark á okkar gagnrýni og fögnum því að skuli eitthvað þokast í rétta átt , “"/>
        <s v="það hafi verið viðurkennt að Technopromexport hafi gert rétt í því að innheimta skatta af launum starfsmanna fyrir rússnesk yfirvöld"/>
        <s v="það hafi verið viðurkennt og verðlaunað með því að gera hann að borgarlistamanni . Draumurinn rættist Breski rithöfundurinn S.J ."/>
        <s v="það haldi áfram öllum til hagsbóta . Sem kunnugt er leggjum við mikið upp úr að sveitarfélög sem og allir"/>
        <s v="það hefur ekki orði stefnubreyting en engu að síður þá er verið að mismuna fólki eftir efnahag . Þeir sem"/>
        <s v="það hefur tekist að halda starfsemi kórsins gangandi allan þennan tíma og hann hefur aldrei verið blómlegri heldur en núna"/>
        <s v="það hefur verið lítið um verkefni vegna óveðursins í kvöld , &quot; sagði Davíð Már Bjarnason , upplýsingafulltrúi Slysavarnafélagsins Landsbjargar"/>
        <s v="það hefur verið tekist á tiltölulega málefnalega og án skítkasts ( svona að mestu ) ? Nafnlausu hóparnir sem ötuðu"/>
        <s v="það kæmi til kosninga því að ég legg mikla áherslu á það að geta þá lagt mín störf í dóm"/>
        <s v="það komi atvinnutækifæri en ég spyr mig bara hvernig stóð á því að hún var færð úr Þorlákshöfn yfir til"/>
        <s v="það komi einhver lausn allir geti lifað með og kannski geta allir hrósað sigri í þessu máli á endanum ."/>
        <s v="það komi en engu að síður er þetta vísbending um að fólk fari annað . Þá annaðhvort vegna þess að"/>
        <s v="það komi fram með skýrum hætti . Ríkisendurskoðun segir að bæta þurfi yfirsýn yfir aðkeypta þjónustu ráðuneyta , og telur"/>
        <s v="það komi fram með skýrum hætti . Ríkisendurskoðun segir að bæta þurfi yfirsýn yfir aðkeypta þjónustu ráðuneyta og telur jafnframt"/>
        <s v="það komi líka . &quot; -Hljómsveitin virðist vera í miklum metum hjá &quot; tónlistarnördum &quot; sem spá mikið og spekúlera"/>
        <s v="það komi peningar frá Bandaríkjamönnum í viðhald á Keflavíkurflugvelli , “ segir Gunnar Bragi . „ Fyrirhugaðar framkvæmdir Bandaríkjahers á"/>
        <s v="það komi þó núna útspil frá stofnuninni þar sem brugðist er við breyttum markaðsaðstæðum . Það bendir til þess að"/>
        <s v="það komu viðbótartillögur við þetta frumvarp hæstvirt utanríkisráðherra því að mér þótti það frekar fátæklegt . Nýjar skoðanakannanir sýna að"/>
        <s v="það liggi fyrir með formlegum hætti því það hefur veirð látið að því liggja í ýmsum fjölmiðlum , þá sérstaklega"/>
        <s v="það liggi þá fyrir með formlegum hætti vegna þess að það hefur verið látið að því liggja í ýmsum fjölmiðlum"/>
        <s v="það náðist meirihluti fyrir fjárlögunum hér í gær og hér sitja enn 32 þingmanna meirihlutastjórn . En við spurðum Jóhönnu"/>
        <s v="það rísi annar frjálsíþróttavöllur í Reykjavík . Hinsvegar leysir þetta ekki okkar alþjóðlegu skuldbindingar eða þarfir , &quot; segir Jónas"/>
        <s v="það sé að koma framkvæmdir á þetta svæði , það vilja allir nýjan miðbæ . Leó segist stefna að því"/>
        <s v="það sé að koma hótel hingað . Þetta er mikilvægt fyrir ferðaþjónustuna hérna , og þýðir í raun að hún"/>
        <s v="það sé að koma nýtt og auðveldara regluverk . “ Skattkerfið verði einfaldað enn frekar Í skýrslunni kemur fram að"/>
        <s v="það sé að komast einhver ró á þetta , &quot; segir Garðar spurður um áhrifin sem hækkun fasteignamats síðastliðin ár"/>
        <s v="það sé að leysast úr þessum framboðsskorti sem verið hefur , “ segir hann . Fasteignasalar taka undir þetta ."/>
        <s v="það sé áhugi á því að endurvekja tónleikahald á Kjarvalsstöðum . Okkar metnaður stendur til þess að gera þessa tónleikaröð"/>
        <s v="það sé boðið upp á nýja möguleika . Það er bara jákvætt að hafa sem flesta möguleika í boði ."/>
        <s v="það sé búið að dæma í málinu , að hann hafi fengið fangelsisdóm , þó hann sé skilorðsbundinn , &quot;"/>
        <s v="það sé búið að fjölga í deildinni og það verður spennandi að sjá hvernig þetta kemur út . &quot; Í"/>
        <s v="það sé búið að gera eitthvað og það má alltaf gera meira og það eru ennþá einhverjir sem eru að"/>
        <s v="það sé búið að ná niðurstöðu í læknadeilunni . Ýmislegt er gott í yfirlýsingu sem gefin var út af því"/>
        <s v="það sé búið að vinna þessa skýrslu og að þessi tala liggur fyrir , “ segir Helga Árnadóttir , framkvæmdastjóri"/>
        <s v="það sé búið að vinna þessa skýrslu þannig að þessi tala liggur fyrir . Hins vegar er í raun og"/>
        <s v="það sé búið til rými fyrir þá til að flytja sínar ræður . Og okkur ekki mikið að vanbúnaði að"/>
        <s v="það sé búið til rými fyrir þá til að flytja sínar ræður og okkur er ekki mikið að vanbúnaði að"/>
        <s v="það sé eitthvað gert hérna í dalnum . Mér finnst bara gaman að þessu , “ Edda Holmberg , íbúi"/>
        <s v="það sé eitthvað gert hérna í dalnum . Mér finnst bara gaman að þessu . Margrét K. Guðmundsdóttir , íbúi"/>
        <s v="það sé eitthvert lífsmark þar að finna . “ „ Við fórum í þetta að mjög íhuguðu máli , “"/>
        <s v="það sé ekki meiri þörf fyrir þessa þjónustu , vegna þess að það eru ekki mörg börn á ári sem"/>
        <s v="það sé ennþá möguleiki , &quot; segir Ólafur . Ólafur hafði smá áhyggjur af einbeitingarleysi hjá þeim leikmönnum sem eru"/>
        <s v="það sé fjölbreytileiki á milli skóla en við gerum kröfur um það að nemendur læri að lesa , “ segir"/>
        <s v="það sé forvörn í gangi hjá hreppsnefndinni og Vegagerðinni . Það er svo oft sem það þarf að verða slys"/>
        <s v="það sé gefið í þegar kemur að sköttum til handa lágtekjuhópunum . Hólmfríður Dagný Friðjónsdóttir : Þannig að þau gáfu"/>
        <s v="það sé gert , “ segir Jóhannes Gunnarsson , formaður Neytendasamtakanna , um ákvörðun Myllunnar um að lækka vöruverð í"/>
        <s v="það sé gert . Vita manna best að það er mikil lyftistöng fyrir íþróttamenn að fá viðurkenningar . Íþróttamenn fá"/>
        <s v="það sé hægt að fá þessar upplýsingar og það hefur alltaf verið afstaðan hér . Hins vegar er spurningin hver"/>
        <s v="það sé hægt að fá þessar upplýsingar og það hefur alltaf verið í rauninni sú afstaða til staðar hér ."/>
        <s v="það sé í höfn og hvet alla ábyrga aðila í íslensku atvinnulífi til að leggjast á árarnar svo sem flest"/>
        <s v="það sé komið á hreint að ríkið geti nýtt forkaupsrétt sinn að jörðinni Fell ivið Jökulsárlón , sem komist þar"/>
        <s v="það sé komið að því að afnema hann . “ Þetta segir Ingimundur Sigurpálsson , forstjóri Íslandspósts ohf. , um"/>
        <s v="það sé komið eitthvert innlegg frá ríkisstjórninni í kjarasamninga , “ segir Guðmundur Steingrímsson , formaður Bjartrar Framtíðar . „"/>
        <s v="það sé komið eldgos , þó ekki væri nema til að losna undan tíðindum af Icesave . Vonandi verða engar"/>
        <s v="það sé komið fjármagn sem á að leggja í þennan málaflokk . Sagði Elín Sigurgeirsdóttir , formaður Tannlæknafélags Íslands ."/>
        <s v="það sé komið fram . Í umsögn félagsins segir að þetta snúist ekki um að það séu mannréttindi að eignast"/>
        <s v="það sé komið verkfall , það er ekki það sem við gerum hér . Ég held að ferðageirinn geri það"/>
        <s v="það sé komin fram áætlun um endurnýjun gervigrasvalla en þá er ljóst að borgin er ekki að fara í aðgerðir"/>
        <s v="það sé komin fram áætlun um endurnýjun gervigrasvalla þá er ljóst að borgin er ekki að fara í aðgerðir strax"/>
        <s v="það sé komin niðurstaða , “ segir hún og bætir við að niðurstaðan sé í samræmi við það sem lagt"/>
        <s v="það sé komin niðurstaða í málið . Það hefur lengi verið áhyggjuefni að stórir og fyrirferðarmiklir aðilar á markaði skuli"/>
        <s v="það sé komin niðurstaða í þetta mál , “ sagði Gísli Marteinn og ég tel að á þessum tímapunkti skapist"/>
        <s v="það sé komin niðurstaða í þetta mál og við erum að fara inn í flokksþing þar sem eru alvöru formannskosningar"/>
        <s v="það sé komin ný ríkisstjórn í landið verð ég að hafa efasemdir um þessa ríkisstjórn , satt best að segja"/>
        <s v="það sé komin ný ríkisstjórn í landið þá náttúrulega verð ég náttúrulega bara að hafa miklar efasemdir um þessa ríkisstjórn"/>
        <s v="það sé komin svona mikil samkeppni . Leikmennirnir sem við völdum í sóknarstöðurnar hafa reynst okkur vel og við treystum"/>
        <s v="það sé loksins komið að þessu . Sér í lagi er ég ánægður að sjá það að vildarpunktarnir verða teknir"/>
        <s v="það sé loksins komið að þessu og sér í lagi er ég ánægður að sjá að vildarpunktarnir verða teknir út"/>
        <s v="það sé loksins komið fram , frumvarp sem lengi hafi verið beðið eftir . Jón Bjarnason , sjávarútvegsráðherra : Að"/>
        <s v="það sé loksins komin hreyfing á þetta mál . Ég lagði fram þingmál á síðastliðnum þingvetri um að farin yrði"/>
        <s v="það sé með á myndinni , heldur vegna þess að fyrir því verður hún táknræn fyrir nýtt upphaf Chile ."/>
        <s v="það sé nú blásið í hátið á nýjan leik . Samhliða árshátíðinni verður 80 ára afmæli félagsins verður á föstudeginum"/>
        <s v="það sé nú flutt í Jerúsalem . „ Með því að sýna þetta á hebresku í Jerúsalem er saga Rachelar"/>
        <s v="það sé nú orðið að veruleika . Vilborg Þórarinsdóttir , forstöðumaður Barnaverndar á Akureyri : Sem á að þjónusta Norðurlandið"/>
        <s v="það sé samkomulag . Ég held að þetta hafi snúist um það hvort að þingið , við legðum það á"/>
        <s v="það sé sem fjölbreyttast framboð á ferðum , “ segir Kjartan . Saud al-Faisal , utanríkisráðherra Sádi-Arabíu , telur hættu"/>
        <s v="það sé settur ákveðinn rammi utan um afreksstarfið en KSÍ skilgreinir sig sem afreksstarf . Þessi rammi sem er settur"/>
        <s v="það sé settur lagarammi um rafsígarettur , en er gagnrýnið á ýmsa þætti frumvarpsdraganna . Í fyrsta lagi segir FA"/>
        <s v="það sé spilað fyrr núna en síðustu tveir leikir hófust 21.30 að staðartíma í Svíþjóð . &quot; Það var óskiljanleg"/>
        <s v="það sé talað um hið opinbera í frumvarpinu , &quot; segir Karl , en sambandið viðurkennir í umsögn sinni að"/>
        <s v="það sé tekið jákvætt í , í breytingar á þessu sviði og til stuðnings við kröfur okkar . Hins vegar"/>
        <s v="það sé uppi gagnrýnin og heilbrigð umræða um verðlagningu á hlutabréfamarkaði og tel að það sé af hinu góða ."/>
        <s v="það sé verið að auka öryggi okkar . &quot; &quot; Umferðarflæðið um Hofsvallagötu er um 10 þúsund bílar á dag"/>
        <s v="það sé verið að byggja nýjar byggingar hérna og aðstaða kemur til með að batna mjög mikið . Það verður"/>
        <s v="það sé verið að hugsa í lausnum . Ekki er útlit fyrir að Evrópusambandið lækki tolla á íslenskar sjávarafurðir til"/>
        <s v="það sé verið að hugsa í lausnum . Halldór segir að stjórn Sambands íslenskra sveitarfélaga hafi ekki rætt slíkar leiðir"/>
        <s v="það sé verið að hugsa í lausnum “ , segir Halldór Halldórsson formaður Sambands íslenskra sveitarfélaga . Halldór segir að"/>
        <s v="það sé verið að kíkja á þessa deild líka , hún er alltaf að verða sterkari og sterkari , '"/>
        <s v="það sé verið að koma til móts við , við fólk sem að hefur lent í því að verða gjaldþrota"/>
        <s v="það sé verið að koma til móts við fólk sem að hefur lent í því að verða gjaldþrota og það"/>
        <s v="það sé verið að lækka gjöld á borgarbúa og sérstaklega barnafjölskyldur , en ég vek athygli á því að hér"/>
        <s v="það sé verið að lækka skatta á tekjulægstu hópa samfélagsins en við teljum jafnframt að það þurfi að setja inn"/>
        <s v="það sé verið að lyfta heilsugæslunni sem fyrsta viðkomustaðnum í heilbrigðiskerfinu . &quot; Norðurálsvöllur , Pepsi-deild karla , 1. umferð"/>
        <s v="það sé verið að opna umræðu um kvíða með þessum hætti . Hún skrifaði grein um þrjár uppáhalds kvíðasögunar sínar"/>
        <s v="það sé verið að rannsaka íslenskan vinnumarkað því að það gefur okkur tækifæri til þess að bregðast við . Málafjöldi"/>
        <s v="það sé verið að rannsaka íslenskan vinnumarkað því það gefur okkur tækifæri til þess að bregðast við . “ Báðum"/>
        <s v="það sé verið að setja lög um þessa starfsemi með skýrari hætti en áður hefur verið gert , það verður"/>
        <s v="það sé verið að skoða þessa lausn með Baldur og þá afstöðu ráðherrans að honum lítist vel á það ."/>
        <s v="það sé verið að taka þessi skref í átt að losun fjármagnshafta , enda að okkar mati löngu tímabært að"/>
        <s v="það sé viji hjá ríkisstjórninni að taka á málefnum sérstakra landshluta en furðar sig á því að það sé gert"/>
        <s v="það sé vilji hjá ríkisstjórninni að taka á málefnum sérstakra landshluta , en furðar sig á að það sé gert"/>
        <s v="það sé þá loksins komin fram . Um 500 frambjóðendur hafa gefið kost á sér til setu á stjórnlagaþingi ."/>
        <s v="það sé þá tekið af skarið með það , það var nú dálítil einræða um þá deilu í vetur eins"/>
        <s v="það séu að koma framkvæmdir á þetta svæði . Það vilja allir nýjan miðbæ . Leó segist stefna að því"/>
        <s v="það séu að koma leikmenn upp , &quot; sagði Margrét Lára aðspurð um nýju markaprinsessurnar . Margrét Lára sjálf verður"/>
        <s v="það séu alls konar skoðanir innan skólans . &quot; Í hnotskurn » Á heimasíðu HR má finna ræðu Katrínar ."/>
        <s v="það séu alls konar skoðanir innan skólans enda held ég að skólinn geri það . &quot; Síðan á Facebook Umfjöllun"/>
        <s v="það séu fimm fyrirtæki í alvarlegum viðræðum við Landsvirkjun um atvinnuuppbyggingu fyrir norðan og nýtingu jarðvarmans . Og eitt þeirra"/>
        <s v="það séu fleiri en einn og margir sem að eru tilbúnir til þess að bjóða sig fram fyrir Samfylkinguna í"/>
        <s v="það séu fleiri sem vilja gefa sig í þetta erfiða verkefni okkar sem er að glíma við okkar gagnaðila og"/>
        <s v="það séu komnir valkostir á borðið sem við getum í alvöru skoðað , “ segir Halldór Halldórsson oddviti Sjálfstæðisflokksins í"/>
        <s v="það séu komnir valkostir á borðið sem við getum í alvöru skoðað . Gerðardómur verður skipaður á morgun til að"/>
        <s v="það séu menn komnir til að taka þessar erfiðu ákvarðanir . Ég er ánægður með þá sem hafa verið að"/>
        <s v="það séu settir meiri fjármunir í málaflokkinn og ekki síst í að styðja við þá sem eru að bíða ."/>
        <s v="það séu uppi umræðu í samfélaginu að það þurfi að skoða þessi mál og þá hlýtur það að vera allt"/>
        <s v="það séu uppi umræður í samfélaginu að það þurfi að skoða þessi mál . Þá hlýtur það að vera frá"/>
        <s v="það séu þá einhverjir fjármunir settir í það að reyna að laga vandann . Almannavarnanefnd Bolungarvíkur kemur saman í dag"/>
        <s v="það sjáist til sólar eftir þrengingarnar . Það vekur þó athygli að ekkert er minnst á ráðstefnumarkaðinn í stjórnarsáttmála ríkisstjórnarinnar"/>
        <s v="það skuli almennt vera að fara af stað uppbygging í borginni . Það vantar húsnæði fyrir stúdenta . Þetta svarar"/>
        <s v="það skuli bara verið komið fram svart á hvítu að ég fer með rétt mál og þeir sem saka mig"/>
        <s v="það skuli enn vera leið til að gefa út tónlist og þó að þetta sé í 300 platna upplagi leyfi"/>
        <s v="það skuli fleiri vera að fást við þetta svið . Við erum að auki með annan hóp , eins konar"/>
        <s v="það skuli gert . Aukin atvinnuþátttaka skipti þetta fólk einnig miklu máli . Magnús Stefánsson , félagsmálaráðherra : Og við"/>
        <s v="það skuli hafa náðst hafi þverpólitísk samstaða um þetta mál . En það er á brattann að sækja fyrir stuðningsmenn"/>
        <s v="það skuli hafa vera boðað til fundar , &quot; sagði Bjarni Benediktsson , formaður Sjálfstæðisflokks , að fundinum loknum ."/>
        <s v="það skuli hafa verið fallist á það að taka málið inn í nefnd að nýju og hann voni að það"/>
        <s v="það skuli lækka en það er alltaf spurning á kostnað hvers . Svona risar eins og Costco hafa auðvitað getu"/>
        <s v="það skuli liggja fyrir hvernig afskriftir skiptast niður á atvinnugreinar , en segir að þá þurfi heildarmyndin að liggja fyrir"/>
        <s v="það skuli nást fram að af kosningum skuli verða . „ Hins vegar held eg að það verði mjög erfitt"/>
        <s v="það skuli nú vera einstaklingar í borgarstjórn Reykjavíkur sem eru óhræddir að ræða breytingar á skipulagi Kvosarinnar og jafnvel standa"/>
        <s v="það skuli vera 23 keppendur , en ég á frekar von á að hópurinn verði nokkuð tvískiptur að minnsta kosti"/>
        <s v="það skuli vera að &quot; brjóta ísinn &quot; og stuðla að fjölbreyttu tónlistar og leiklistarlífi . Morgunblaðið hefur ávallt fagnað"/>
        <s v="það skuli vera efnt til ráðstefnu um skipulagsmál því að mikilvægt er að vettvangur skapist fyrir umræðu um skipulagsmál og"/>
        <s v="það skuli vera eitthvað afþreyingartengt í boði í Skorradal fyrir gesti og gangandi . Það er Hvanneyringurinn og áhugaljósmyndarinn Sigurjón"/>
        <s v="það skuli vera kominn á kjarasamningur fyrir grunnskólann , ég held að það sé stóra málið , &quot; segir Birgir"/>
        <s v="það skuli vera kominn alvörueigandi að þessu fyrirtæki , &quot; segir Baldur Björnsson , framkvæmdastjóri Múrbúðarinnar , sem er keppinautur"/>
        <s v="það skuli vera tekið harkalegar en áður á kynferðislegu ofbeldi gegn börnum . Vonandi verður þessi dómur umhugsunarefni fyrir þá"/>
        <s v="það skuli þá koma niðurstaða í málið . Freyja : Munið þið sæta úrskurðinum sama hver hann verður ? Bergur"/>
        <s v="það stefni í vonandi í einhvers konar frið um innanlandsflugið miðað við þær yfirlýsingar sem hafa komið . Að nú"/>
        <s v="það styddi knattspyrnuna og körfubolta kvenna í Hveragerði . Af því yrði örugglega góður árangur . ÚRVALSDEILDARLIÐ Keflavíkur í körfuknattleik"/>
        <s v="það svona stefni í einhvers konar , vonandi , frið um innanlandsflugið miðað við þær yfirlýsingar sem hafa komið ."/>
        <s v="það tókst . ÍBV á marga dygga stuðningsmenn sem leggja félaginu lið og sá stuðningur hefur haldist að mestu þrátt"/>
        <s v="það tókst að fá endurskoðunina fram . Það þurfti ærið að hafa fyrir því , “ sagði Steingrímur og benti"/>
        <s v="það væri aftur komið fram og sögðust vona að það yrði að lögum . Björn Leví Gunnarsson , þingmaður Pírata"/>
        <s v="það væri búið að klára skýrsluna og þjóðum heims boðið að taka hana til greina ef þeim svo sýndist ."/>
        <s v="það væri búið að malbika hringveginn . Og ég held að þjóðin hafi haldið að það hafi tekist , það"/>
        <s v="það væri enginn kennari viðstaddur eða jafnvel nýta tímann til að hanga bara í símanum sínum ? &quot; segir Bergrún"/>
        <s v="það væri komið fram og það væri margt sem liti vel út í því en það væri hins vegar ekki"/>
        <s v="það væri komin niðurstaða í það mál . Linda Blöndal : Hvað með stöðu ríkisstjórnarinnar , hefur þetta veikt stöðu"/>
        <s v="það væri orðið að lögum . Mál manns að nafni Christophe Germain , starfsmanns vatnsátöppunarverksmiðju Badoit í kjördæmi hans ,"/>
        <s v="það væri rætt við konur um tónlist Beyoncé í innslagi hjá Íslandi í dag . &quot; Frábært innslag og gaman"/>
        <s v="það var Landsbankinn sem tók við af Sparisjóðnum þegar ríkið varð að taka yfir Sparisjóðinn er hann komst í þrot"/>
        <s v="það varð ekki með þau þrjú . En ef að það hefði átt að draga þau þrjú með mér fyrir"/>
        <s v="það verða bráðum 50 ár síðan ' Busbybörnin ' unnu fyrsta titilinn sinn . Ole Gunnar Solskjær er einn dáðasti"/>
        <s v="það verði , fáist í þetta úrslit og það ráðist þá hvor verður ofan á Björn Leifsson og þeir Þorsteinn"/>
        <s v="það verði einn seðlabankastjóri sem verði faglega ráðinn í kjölfar auglýsingar . Það sé í samræmi við frumvarp sem hann"/>
        <s v="það verði uppbygging á eyrinni og þetta svæði austan við Hjalteyragötuna er auðvitað það sem liggur beinast við að færa"/>
        <s v="það verk skuli hafið og hvetur stjórnvöld til að vanda til þeirrar vinnu . &quot; FASTIR liðir voru á dagskrá"/>
        <s v="það vilji nýir aðilar koma að rekstrinum sem hafa trú á fyrirtækinu og því sem við erum að gera ."/>
        <s v="það virðist hafa ratað inn í drög að stjórnarsáttmála ríkisstjórnarinnar . „ Tryggingargjaldið skilar ríkissjóði 100 milljörðum samkvæmt áætlunum fyrir"/>
        <s v="það virðist nú ætla að verða að veruleika . Mannanafnalög hafa verið til staðar á Íslandi í einhverri mynd í"/>
        <s v="það voru 90 ár liðin frá því að fyrsta konan var kosin á Alþingi , Ingibjörg H. Bjarnason , 1922"/>
        <s v="það yrðu einu sinni miklar og tíðar umræður um stöðuna og framtíð heilbrigðisþjónustunnar á Íslandi í aðdraganda alþingiskosninganna , &quot;"/>
        <s v="það þurfi aðeins að hafa fyrir þessu og er það ákveðinn lærdómur sem er mikilvægur . Við erum að einblína"/>
        <s v="það þýðir að lifa lífinu . “ Þetta var í þriðja sinn sem Davis var tilnefnd til Óskarsverðlauna en í"/>
        <s v="þær eru að fara fyrir Íslands hönd á stórmót í knattspyrnu í lok þessa mánaðar . Koma svo Íslendingar ,"/>
        <s v="þær eru ólíkar og allskonar og ekki eftir einu „ réttu “ skapalóni . Þannig getum við stutt hvor aðra"/>
        <s v="þær eru orðnar áttræðar eða verða áttræðar síðar á árinu . Allar eru þær í félagi eldri borgara á staðnum"/>
        <s v="þær fengu kosningarétt 19. júní 1915 og tók spítalinn til starfa árið 1930 . Á árunum 1974 - 1976 söfnuðu"/>
        <s v="þær hafa samþykkt mestu skattalækkanir í landinu í 36 ár . &quot; Þetta er sögulegur sigur fyrir bandarísku þjóðina ,"/>
        <s v="þær hafi ákveðið að framlengja samninga sína við félagið og væntum mikils af þeim í framtíðinni . &quot; Framherjinn Wilfried"/>
        <s v="þær hafi verið gerðar . Hins vegar verður að hafa í huga að þau hafa áður reynt að eigna sér"/>
        <s v="þær hafi verið gerðar og tel mikilvægt að fá þessar upplýsingar fram . Það má nefna í þessu sambandi að"/>
        <s v="þær kosta lítið . En hvað liggur á bak við það lága verð ? Blóð , sviti og tár bæði"/>
        <s v="þær lygar sem Bush og Blair hefðu farið með til að réttlæta árás á Írak skyldu nú loksins vera afhjúpaðar"/>
        <s v="þær næðu bæði til kennaranema og starfandi kennara . Hún sagði það mikilvægt að grípa til aðgerða og reyndar væri"/>
        <s v="þær öldur hafi nú lægt . Einn skugga bar þó á samstöðuna . Stjórnarandstaðan gerir kröfu um að leitað verði"/>
        <s v="þær öldur hefði nú lægt . Einn skugga bar þó á samstöðuna . Stjónarandstaðan gerir kröfu um að leitað verði"/>
        <s v="þær séu komnar í húsið og vonar að þær finni þar bæði skjól og stuðning . &quot; Þetta eru snjallar"/>
        <s v="þær séu loks fram komnar , sem og tillögur að verklagi sem koma á í veg fyrir að hagsmunir barna"/>
        <s v="þær séu nú komnar í frumvarpsbúning . En þetta er ekki það eina sem frumvarpið felur í sér . Páll"/>
        <s v="þær systur hafi ákveðið að halda tryggð við sitt heimafélag og að frekari frétta af leikmannamálum sé að vænta á"/>
        <s v="þær systur skuli halda tryggð við sitt heimafélag og hlakkar til næsta vetrar með þær innanborðs . Í fréttatilkynningu frá"/>
        <s v="þak á endurgreiðslur vegna rannsókna og þróunar verði afnumið . Það sé mikið hagsmunamál fyrir atvinnulífið . &quot; Auk þess"/>
        <s v="þak verði sett á lyfjakostnað allra sjúklinga líkt og nú gildir með afsláttarkort af læknisþjónustu . Hann segir að núverandi"/>
        <s v="þann 11. júní eru 25 ár liðin frá því að bæjarstjórn nýs sameinaðs sveitarfélags í Reykjanesbæ tók formlega við ,"/>
        <s v="þann 3. maí voru 20 ár liðin frá stofnun Samiðnar . Tólf félög iðnaðarmanna eiga aðild að Samiðn með rúmlega"/>
        <s v="þar fái meirihlutinn að ráða og að trúfrelsi barna sé ekkert . Í stefnuskrá Siðmenntar er lögð áhersla á að"/>
        <s v="þar með sé lokið 50 ára byggingarsögu nýs fangelsis í Reykjavík . Fyrsti fundur í kjaradeilu kennara og sveitarfélagana er"/>
        <s v="þar skuli ekki vera nein gereyðingarvopn því það kann að hafa alvarlegar pólitískar afleiðingar í för með sér . Það"/>
        <s v="þar skyldi hinn framtakssami dugnaðarforkur Aðalheiður í Kaffitári hafa opnað heila verksmiðju til þess að sjá suðvesturhorninu , að minnsta"/>
        <s v="þarna eigi nú að friða Hágöng og heimaland vestan Dalfjalls að Gæsafjöllum . 200 þúsund hæsta verð Að sögn Sigmars"/>
        <s v="þarna er brugðist við eins og við óskuðum eftir , &quot; segir Elsa . Á þriðja hundrað hjúkrunarfræðinga á Landspítalanum"/>
        <s v="þarna er fagmaður ráðinn . Mér sýnist hann geta hreyft Ríkisútvarpið frá þeirri stöðnun og sjálfheldu sem það hefur verið"/>
        <s v="þarna er komið ákvörðun um að setja þetta á fulla ferð að byggja samgöngumiðstöðina , þar sem að henni hefur"/>
        <s v="þarna hefur bæst við staður sem býður upp á góðan seðil á góðu verði í hádeginu en kostirnir þá eru"/>
        <s v="þarna hefur sveitastjórnin samþykkt samhljóða , þetta skipulag sem auðvitað færir okkur nær því að geta virkjað í neðanverðri Þjórsá"/>
        <s v="þarna komi heimamenn inn í fyrirtækið og hljóti að vilja leysa málið á farsælan hátt eins fljótt og hægt er"/>
        <s v="þarna sé aftur kominn hinsegin staður á neðri hæðina . Það virðist hafa gengið eitthvað illa að reka staði þarna"/>
        <s v="þarna sé Alþingi að tryggja óbreyttan rekstur Landspítalans , &quot; segir Páll Matthíasson , forstjóri Landspítalans , en fjárlaganefnd samþykkti"/>
        <s v="þarna sé komið inn fólk sem lítur þetta kerfi gagnrýnum augum og rýnir í þessa verðlagningu af fullri alvöru ."/>
        <s v="þarna verði íbúðabyggð með einhverju atvinnuhúsnæði í bland , en skýrt kom fram að þeir óskuðu eftir fremur lágri byggð"/>
        <s v="þarna verði opnaður bar . Fjöldi veitingastaða er á svæðinu auk verslana . Fram til þessa hefur framleiðsla Gæðings farið"/>
        <s v="þarna verður aðstaða fyrir óperuflutning með þar til gerðu sviði , ljósabúnaði og hljómsveitargryfju . Þetta eru einmitt aðalatriðin fyrir"/>
        <s v="þátttaka í leikunum verði endurskoðuð að þeim loknum . VIÐSKIPTASENDINEFND frá Stoke-on-Trent og Staffordskíri er stödd hér á landi og"/>
        <s v="þátturinn hafi tekið á detox-ruglinu , sem hann kallar svo . Hann segir að höfuðverkur sem fólk fái þegar það"/>
        <s v="þau Árni séu aftur farin að starfa meira saman og bendir á að þau muni m.a. koma fram á sönghátíðinni"/>
        <s v="þau eigi þess kost að fá þjónustu sem grundvallast á kærleiksboðskap kristinnar kirkju . Páll postuli komst svo snilldarlega að"/>
        <s v="þau endurspegli í meginatriðum sjónarmið Framsóknarflokksins . Vefritið fagnar því sérstaklega að fallið sé frá hugmynd sjálfstæðismanna að breyta Ríkisútvarpinu"/>
        <s v="þau eru orðin að pólitísku viðfangsefni ríkjanna á þessum vettvangi , þó svo að bæði Svíþjóð og Finnland standi utan"/>
        <s v="þau fræði hafa verið fest í sessi sem sjálfstæð fræðigrein . Þannig getum við vænst þess að sjá fleiri sérfræðinga"/>
        <s v="þau hafa nú verið saman í eitt ár . Parið leigði penthouse íbúð á Hard Rock hótelinu í Las Vegas"/>
        <s v="þau hafa verið saman í eitt ár . Þau leigðu svítu á Las Vegas Hard Rock-hótelinu fyrir veisluna . Sögusagnir"/>
        <s v="þau hafi komist frá Indlandi . Dögg Pálsdóttir , lögmaður : Mér er kunnugt um að sendiherra Íslands í Indlandi"/>
        <s v="þau hafi verið gerð opinber og að þau fái umfjöllun í fjölmiðlum . Birting Panama-skjalanna sé „ mikilvæg almannaþjónusta “"/>
        <s v="þau Hanna og Hilmar séu nú saman á ný , hún tekur á móti eiginmanni sínum , það er vissa"/>
        <s v="þau kæmu áfram út . „ Ekki vil ég vera maðurinn sem bregður fæti fyrir rekstur fjölmiðla á Íslandi ,"/>
        <s v="þau keyptu nýtt hús í bænum Seaham á austurströnd Englands . Íbúar á svæðinu sáu gul og hvít ljós svífa"/>
        <s v="þau komi áfram út , en að reka upp reiðiöskur yfir því að Vefpressan sjái þarna tækifæri til vaxtar ."/>
        <s v="þau mál væru komin í dagsljósið og í umræðuna . Hún hafi sjálf upplifað þunglyndi á yngri árum en ekki"/>
        <s v="þau náðu samanlagt 1.000 ára aldri . Afmælisbarn dagsins , Ólafur Karlsson , var fjarverandi , sem og Reimar og"/>
        <s v="þau séu mannverur og vinna gegn spéhræðslu . Gough hefur bent á að engin lög í Bretlandi banni fólki að"/>
        <s v="þau séu nú saman á ný . Ég samhryggist Sigga og Ingu og mökum þeirra , Möggu minni og öllum"/>
        <s v="þau snúi aftur , segir Arnór Sighvatsson , aðstoðarseðlabankastjóri í samtali við Bloomberg fréttastofuna . Vaxtamunarviðskipti felast í því að"/>
        <s v="þau umskipti séu ekki bundin við vélindabakflæðið stórháskalega . Framkvæmd skipulagsmála í þéttbýli bregður ljósi á margt í samfélaginu t.a.m."/>
        <s v="þau væri sammála um að það þyrfti að breyta einhverju . &quot; Ég er ánægð með að við séum sammála"/>
        <s v="þau væru saman á ný . Ef farið verður í boranir á Drekasvæðinu verður það með borskipi en ekki frá"/>
        <s v="þau væru sameinuð á ný . Ég lofaði henni að gráta ekki mikið . Ég stóð ekki við það ;"/>
        <s v="þau þrjú markmið , sem sett voru áður en seinni hluti deildakeppninnar hófst , náðust öll . C-sveit félagsins sigraði"/>
        <s v="þegar góðum reglum er framfylgt stuðla þær að velferð allra . Þegar karlinn er hættur að hleypa manni inn í"/>
        <s v="þegar væri búið að sleppa sex Írum sem í haldi voru og sagðist bíða eftir að þeir snéru heilu á"/>
        <s v="þeim sé yfir höfuð boðið upp á þann möguleika að þeim sé gefið tækifæri að komast út úr þessu með"/>
        <s v="þeim skyldi hafa verið veitt frelsisverðlaun Kjartans Gunnarssonar ásamt Hannesi Hólmsteini Gissurarsyni . Lengi hafa gengið sögusagnir um að Hannes"/>
        <s v="þeir , eftir að hafa þurft að þola „ þvingun og vanvirðandi meðferð “ geti leitað réttar síns og eigi"/>
        <s v="þeir ætli að fara með virkan eignarhlut . Það eykur á allt gagnsæi í ferlinu þannig að það er jákvætt"/>
        <s v="þeir ætli sér að virða vilja íslenskra stjórnvalda enda ekki við öðru að búast . Þeir hafa alltaf sagt að"/>
        <s v="þeir brilleruðu í WOW-cyclothoninu um daginn undir nafninu Workforce B , &quot; segir Sólveig Eiríksdóttir , eða Solla eins og"/>
        <s v="þeir dagar séu liðnir að íslenska liðið verjist og beiti skyndisóknum . Það hafi breyst . „ Breytingin snýr líka"/>
        <s v="þeir eigi svo öfluga liðsmenn sem Grígoríj Javlínskíj og Siv Friðleifsdóttur umhverfisráðherra . Ásgeir Sverrisson MATTHÍAS Sigurðsson , framkvæmdastjóri Nóatúns"/>
        <s v="þeir einir berðust gegn því að þriðji orkupakkinn yrði samþykktur . Nærri 200 athugasemdir eru við færsluna og hafa rúmlega"/>
        <s v="þeir einstaklingar sem áður greiddu mest fyrir læknisþjónustu borga nú töluvert minna hafi það verið undarleg ákvörðun að velta kostnaðinum"/>
        <s v="þeir eru að hugsa um að draga sig út . Guðmundur segir stöðu Íslendinga við samningaborðið vera allt aðra og"/>
        <s v="þeir eru nú oftar en áður á íslenzku . Kóngurinn í poppmúsík , Bubbi Morthens , á heiðurinn af því"/>
        <s v="þeir eru tilbúnir að ganga með mér í lið og er ekki í vafa um að þetta skilar árangri ,"/>
        <s v="þeir fái fleiri verkefni . Ég lít á leikinn við Færeyinga sem alvöruleik og nú fá þessir strákar sem spila"/>
        <s v="þeir fara þessa mjúku leið gagnvart okkur , &quot; sagði Gísli . Nöfn féllu niður Í minningagrein um Helgu Kristínu"/>
        <s v="þeir fást við þetta nýja verkefni af mikilli alvöru . Ætla má , að þessar viðræður taki nokkurn tíma en"/>
        <s v="þeir fengu stjórnarskrá þann 5. júní árið 1849 , en hafa hinsvegar ekki gert daginn að opinberri þjóðhátíð . Svíar"/>
        <s v="þeir flokkar og framboð sem bjóða fram í komandi þingkosningum taki undir með samtökunum að leiðrétta þurfi höfuðstól húsnæðislána ."/>
        <s v="þeir geri athugasemdir við þetta . Við teljum okkur hins vegar vera í fullum rétti . Það er alveg skýrt"/>
        <s v="þeir geta nú gengið í hjónaband í ríkinu . Síðasti laugardagurinn í júní er notaður víða um heim fyrir gleðigöngur"/>
        <s v="þeir geti nú loks samþykkt umsókn félagsins um lóð undir mosku og er múslimum á Íslandi óskað til hamingju með"/>
        <s v="þeir geti nú tekið á móti samkeppni við aðra bændur sem ekki þurfa að undirgangast sömu ítarkröfur og þeir ."/>
        <s v="þeir geti nýst ef öll umhverfisskilyrði séu sett rétt fram . - - - - - - - - -"/>
        <s v="þeir hafa ákveðið að , að stíga þetta skref í áttina til okkar , það er bara , ég bara"/>
        <s v="þeir hafa nú eignast sinn fyrsta stórmeistara , Helga Dam Ziska . Helgi var í hópi þeirra sem sæmdir voru"/>
        <s v="þeir hafi ákveðið að ganga til liðs við kalífann . Hann móttekur tryggð ykkar og tilnefnir Abú Mohammad al-Qadarí sem"/>
        <s v="þeir hafi fengið hlutfallslega meira í sinn hlut í leið réttingunni sem sannanlega þurftu minnst á henni að halda ."/>
        <s v="þeir hafi komið hingað austur með myndina en skora hins vegar á þá að fara í gin ljónsins , í"/>
        <s v="þeir hafi náð samkomulagi um að hefja friðarviðræður að nýju . Verur athöfnin fyrsta formlega athöfnin sem leiðtogar Ísraela og"/>
        <s v="þeir hafi tekið gagnrýni okkar á þennan veg . “ Hann bendir einnig á að hátíðarhaldarar séu á milli steins"/>
        <s v="þeir hefðu hafið störf við kjarnorkuáætlun sína og að ríki heims myndu bjóða þau opnum örmum inn í samfélag kjarnorkuvæddra"/>
        <s v="þeir komi . Grundvallarforsendan fyrir okkar tilverurétti er að það sé virk samkeppni á símamarkaði og við höfum barist fyrir"/>
        <s v="þeir leiti sér aðstoðar . &quot; En fyrir tíma Fjölskylduhjálparinnar áttu þessir menn ekki í nein hús að venda ."/>
        <s v="þeir lýstu yfir sjálfstæði þann 4. júlí 1776 , rúmu ári eftir að átök við Bretaveldi hófust og sjö árum"/>
        <s v="þeir muni eftir okkur með þessum hætti og tel útaf fyrir sig ánægjulegt að við í ólympíuhreyfingunni og íslenskri íþróttahreyfingu"/>
        <s v="þeir munu leika í Pepsideildinni á næsta ári . Þó enn séu fræðilegar líkur á að þeir falli þá þarf"/>
        <s v="þeir örfáu einstaklingar sem gera frumlegar myndir leiki þar enn lausum hala . Once Upon a Time ... in Hollywood"/>
        <s v="þeir sem áhuga hafa á komi og fylgist með fundinum og eiga vonandi þá með okkur notarlegan dag á Þingvöllum"/>
        <s v="þeir sem búa við bág kjör sýna þá framtakssemi og kraft með því að leita sér aðstoðar . Það er"/>
        <s v="þeir sem hefðu lagst í ómálefnalega umræðu til að drepa málið hafi ekki hlotið erindi sem erfiði . Hann sagði"/>
        <s v="þeir sem manni þykir vænt um hafi hitt hinn helminginn af sér . Það er nefnilega alls ekki sjálfsagt ."/>
        <s v="þeir sem minnst hafa umleikis fá mest út úr samningunum . Halldór Benjamín Þorbergsson , framkvæmdastjóri Samtaka atvinnulífsins , segir"/>
        <s v="þeir sem nota náttúruna beri allan kostnað af því . Í Yellowstone er eins og áður sagði innheimt $20 gjald"/>
        <s v="þeir sem selja beint frá býli skuli í sameiningu geta kynnt afurðirnar á matarmörkuðum , rétt eins og þeim sem"/>
        <s v="þeir sem skarað hafa fram úr í vefsíðugerð fái viðurkenningu fyrir störf sín . Slíkt framtak er hvetjandi fyrir aðra"/>
        <s v="þeir séu að koma hingað og skiljum vel áhuga þeirra á því . Hér eru mikil tækifæri , &quot; segir"/>
        <s v="þeir séu með okkur , “ sagði á Facebook-síðu félagsins . Yfir 18 þúsund manns hafa sett „ like “"/>
        <s v="þeir séu nú í liði með Vigdísi . Guðlaugur Þór Þórðarson er í pontu og Einar K. slær af hörku"/>
        <s v="þeir séu þá að skipta um skoðun . Fyrir tveimur árum predikaði Sjálfstæðisflokkurinn það í borgarstjórn að leigumarkaðurinn væri bara"/>
        <s v="þeir sjái að sér og taki undir tillögu okkar og það var enginn sem mótmælti því . &quot; Tillaga sjálfstæðismanna"/>
        <s v="þeir skuli ekki bera þennan harm sinn í hljóði . Enn verra þykir þó að nú er álagið orðið slíkt"/>
        <s v="þeir skuli hafa gert þetta með þessum hætti , einfaldlega vegna þess að hér er um að ræða fyrirtæki sem"/>
        <s v="þeir skuli vera frjálsir en segir að alþjóðasamfélagið megi ekki slaka á kröfum sínum gagnvart írönskum ráðamönnum . Til máls"/>
        <s v="þeir skuli vilja taka þátt í ungmennafélagsstarfinu , en hreyfingunni finnst hún þurfa að skoða málið betur . Peningarnir skipta"/>
        <s v="þeir Sol Campbell og Michael Owen gætu fengið að spreyta sig á næstu dögum . Forsætisráðherra og utanríkisráðherra segja engan"/>
        <s v="þeir sýna þennan áhuga . &quot; EINS og fram hefur komið er laxveiði víða að glæðast eftir erfiða byrjun ."/>
        <s v="þeir sýna þennan áhuga . &quot; Microsoft Corporation hefur tilkynnt að samningaviðræðum um kaup á danska fyrirtækinu Navision Software A"/>
        <s v="þeir sýni áhuga á að bæta mannlíf á Íslandi eins og Hanna Birna boðaði í ræðu sinni . Gríðarlegt annríki"/>
        <s v="þeir taka vel á , á málum og sýna að þeir , hvað þeir leggja mikla áherslu á það að"/>
        <s v="þeir taki frumkvæðið . Ef þeir ganga hreint til verks verður frumvarpið næsta óþarft og lágmarksíbúafjöldinn verður orðinn skjalfestur án"/>
        <s v="þeir væru fleiri . Hann sagðist sammála Jóni Baldvini Hannibalssyni , fyrrverandi utanríkisráðherra , um að ekki væri ráðlegt að"/>
        <s v="þeir væru í 3ja sæti í Landsbankadeildinni - eldurinn var slökktur hjá þeim og þau skömmuð eilítið - 30 mínútum"/>
        <s v="þeir verði teknir niður , segja að þeir hafi aldrei verið sáttir við gluggana , kirkjan sé dimm þeirra vegna"/>
        <s v="þeir vildu berjast sér við hlið gegn Sýrlandsstjórn . Nú er öldin önnur og þessi innri átök hafa stigmagnast ."/>
        <s v="þeir vilji hafa pólitísk áhrif . ● ● ● Ef að líkum lætur mun blaðið bæði halda áfram að hamra"/>
        <s v="þeir þyrftu ekki lengur að fela kynhneigð sína innan hersins , tók hinn 14 ára gamli Jamey Rodemeyer líf sitt"/>
        <s v="þeirri óvissu hefur verið eytt . Ásgeir Margeirsson , forstjóri HS Orku : Og getum þá einbeitt okkur að því"/>
        <s v="þér sé ljóst hversu alvarleg staðan er , en jafnframt vekja eftirfarandi orð þín okkur nokkrar áhyggjur : „ Ég"/>
        <s v="þér þótti gaman að þessari tilveru allri saman og marga ´ áttir indæla stund . Oft gastu góðu að öðrum"/>
        <s v="þess í stað urðu þær til þess að skila kaupmáttaraukningu , sem teljast verður einstæð . Hún kemur ekki síst"/>
        <s v="þessar ásakanir um samaráð yrðu rannsakaðar ofan í kjölinn og málið til lykta leitt eins fljótt og mögulegt væri ."/>
        <s v="þessar ásakanir um samráð verði rannsakaðar ofan í kjölinn og málið til lykta leitt eins fljótt og mögulegt væri ."/>
        <s v="þessar forsetakosningar verða ennþá sögulegri . Það eru mikil forréttindi fyrir mig að taka þátt í því að skapa söguna"/>
        <s v="þessar forsetakosningar verði ennþá sögulegri , ” segir Guðni . „ Það eru mikil forréttindi fyrir mig að taka þátt"/>
        <s v="þessar fyrstu tölur gefa góðar vísbendingu um að okkar kosningabarátta sé að skila árangri , en eins og alltaf þá"/>
        <s v="þessar fyrstu tölur gefi góða vísbendingu um að okkar kosningabarátta hafi skilað árangri en auðvitað vill maður hafa varann á"/>
        <s v="þessar stofnanir ætli að fara yfir sínar viðbragðsáætlanir og verkferla og hvaða lærdóm megi draga af þessu máli . Ögmundur"/>
        <s v="þessar tilögur eru komnar fram . Hins vegar er mjög mikilvægt að við fáum að ræða þær , “ sagði"/>
        <s v="þessar tvær stærstu fylkingar stúdentaráðs hafi náð samkomulagi sín á milli um að starfa saman . Háskólalistinn vill óska Sigurði"/>
        <s v="þessar upplýsingar séu komnar fram og vonandi skýrast mál síðan enn frekar á ekki of löngum tíma , &quot; sagði"/>
        <s v="þessar upplýsingar séu nú komnar fram . Gagnrýnin á samrunann hefur hingað til beinst að tuttugu ára þjónustusamningum og kaupréttarsamningum"/>
        <s v="þessar upplýsingar séu settar fram með þessum hætti - en það er ekki . “ Menn læri af mistökunum Guðlaugur"/>
        <s v="þessari fyrstu vinnuviku nýs árs sé að ljúka . Sjaldan hafa timburmenn hátíðanna teygt sig jafnlangt inn í nýja árið"/>
        <s v="þessari rannsókn er lokið og þessi rannsóknarskýrsla er nú komin fram , &quot; sagði Pétur Kr. Hafstein , forseti kirkjuþings"/>
        <s v="þessari sögu séu loksins gerð skil á hvíta tjaldinu . Benedict Cumberbatch nær að koma hinum misskilda snillingi vel á"/>
        <s v="þessari sögu væri lokið og þeir vonuðust til þess að þeir fengju ekki viðlíka sendingu aftur . Samkvæmt því sem"/>
        <s v="þessari undirskriftarsöfnun er lokin og við höfum ástæða til að fagna því að stjórnmálamenn virðast vera að umfaðma þetta baráttumál"/>
        <s v="þessari úttekt innri endurskoðunar sé lokið . Við tökum hana mjög alvarlega og ég vil hrósa stjórninni sérstaklega fyrir að"/>
        <s v="þessari vinnu skuli nú lokið . Niðurstaðan komi hins vegar ekki á óvart og þarna komi fátt fram sem ekki"/>
        <s v="þessi „ vitlausu lög “ frá 2006 , eins og hann orðaði það , verði afnumin . Afstaða ríkisstjórnarinnar sé"/>
        <s v="þessi „ vitlausu lög “ frá 2006 , eins og hann orðaði það sjálfur , verði afnumin . Afstaða ríkisstjórnarinnar"/>
        <s v="þessi áfangi væri í höfn . „ Við vissum að við myndum komst í úrslitakeppnina , &quot; sagði James ."/>
        <s v="þessi ákvörðun Alþingis lægi fyrir . Gylfi sagði allar ákvarðanir um það hvernig Íslendingar vildu hafa framtíðarsýn sína væru mikilvægar"/>
        <s v="þessi alþjóðlegur viðburður sé haldinn á Íslandi , sem sé í fararbroddi í nýtingu á endurnýjanlegri orku í heiminum ."/>
        <s v="þessi árvökuli kaupandi skyldi með réttu nýta sér þá möguleika sem bjóðast á uppboðsvef þeirra . Eru þeir menn að"/>
        <s v="þessi bannákvæði í lögum um velferð dýra hafi tekið gildi árið 2014 . Þau eru samhljóma dýravelferðararlögum meðal annars í"/>
        <s v="þessi deild hafi verið stofnuð . Eftirspurnin er því greinilega til staðar . “ Spennandi tímar framundan Unnar segir verkefnin"/>
        <s v="þessi einstaklega ábyrgðarlausu ummæli Benedikts hafi ekki valdið meiri usla . Það er kannski áhyggjuefni fyrir Benedikt að orð hans"/>
        <s v="þessi erfiði tími fyrir fyrirtækið og viðskiptavini þess virðist vera að baki . Hann segir að kostnaður vegna viðgerða nemi"/>
        <s v="þessi félög ætli að gerast kjölfestufjárfestar : „ Þetta er bara alrangt , lögin gera ráð fyrir því , kjölfestufjárfestar"/>
        <s v="þessi frábæri framherji rói á önnur mið og öðlist nýja áskorun á ferli sínum . En mikið óskaplega hefði ég"/>
        <s v="þessi fræði eru að verða virk og ráðstefnan á morgun er einmitt til þess að leggja áherslu á hvað þau"/>
        <s v="þessi fundur fór friðsamlega fram , alla vega hérna innandyra , ég veit ekki hvernig var utandyra . Og fólk"/>
        <s v="þessi fundur hefði farið fram en gagnrýni var hinsvegar meginuppistaðan í umræðunni í dag . Guðmundur Hallvarðsson , alþingismaður ("/>
        <s v="þessi fyrirtæki fái nú styrkari stoðir undir sinn rekstur . Hann segist ekki hafa forsendur til að meta kaupverðið ."/>
        <s v="þessi gögn skuli nú komin fram , enda gefi þau góðar vísbendingar um fiskigengd á grunnslóð , sem hið hefðbundna"/>
        <s v="þessi hluti málsins væri kominn á endastöð . Hann sagði aðspurður , að niðurstaðan væri ekki áfall fyrir ákæruvaldið sem"/>
        <s v="þessi hugmynd skuli loks vera orðin að veruleika . “ VF-myndir // Hilmar Bragi Justin Miller , leikmaður körfuknattleiksliðs Grindavíkur"/>
        <s v="þessi kafli væri á áætlun vill hann að framkvæmdum verði flýtt og mun beita sér fyrir því . Leggja áherslu"/>
        <s v="þessi leið sé farin . Eva Joly , ráðgjafi sérstaks saksóknara , tekur til máls á ensku . Mér finnst"/>
        <s v="þessi leikur endi svona , en þá nægir 0 : 0 jafntefli gegn Austurríki á morgun . Allt annað en"/>
        <s v="þessi lending hefði náðst . Þakkaði hann jafnframt forsvarmönnum HB Granda fyrir að hafa náð að tryggja nýja starfsemi í"/>
        <s v="þessi magnaði handboltamaður skuli vera farinn að spila aftur því búið er að gera myndband þessari endurkomu til heiðurs en"/>
        <s v="þessi mál eru skoðuð algjörlega ofan í kjölinn . Að hans mati er atriðið númer eitt þetta : Finnur Árnason"/>
        <s v="þessi mál ganga vel en get nú ekki eignað mér heiðurinn af því , &quot; segir Jakob Frímann . &quot;"/>
        <s v="þessi mál séu komin fram í dagsljósið , þau hafi allt til þessa verið hálfgerð feimnismál . Nýleg rannsókn sem"/>
        <s v="þessi mál séu skoðuð ofan í kjölinn og tekið á þeim með tilhlýðilegum hætti . Þá segir Bjarni að umræða"/>
        <s v="þessi mál séu tekin til umfjöllunar en hér hefði betur verið heima setið en af stað farið . Vert er"/>
        <s v="þessi mál skuli hafa verið leyst og bind miklar vonir við að samstarf við öfluga aðila m.a. á sviði útrásar"/>
        <s v="þessi mál skuli vera komin til umræðu í þjóðfélaginu . Hann segist bíða eftir því að kaþólska kirkjan taki af"/>
        <s v="þessi mál skuli vera komin til umræðu í þjóðfélaginu og bíð eftir því að kaþólska kirkjan taki af festu á"/>
        <s v="þessi mál væru loksins komin til lokaafgreiðslu . Þá voru samþykkt frumvörp um vexti og verðtryggingu , eflingu tónlistarnáms ,"/>
        <s v="þessi mál yrðu loksins skoðuð . Hann sagði að aðgengi fatlaðra að umræddri stofnun væri hrikalegt og það væri háalvarlegt"/>
        <s v="þessi mál yrðu rætt á fundinum og sagðist binda vonir við það . Hún sagðist hins vegar ekki telja það"/>
        <s v="þessi mál yrðu til lykta leidd fyrir dómstólum , ef að Alþýðusambandið kysi að fara þá leið þá væri það"/>
        <s v="þessi málaflokkur væri forgangsmál hjá WHO . Í öðru lagi gerði Jón íslenska löggjöf um réttindi sjúklinga , gagnagrunn á"/>
        <s v="þessi mikilvæga ráðstefna sé haldin hér . Hún hefur ásamt fleiri íslenskum fræðimönnum setið fyrri NORDIK-ráðstefnur . &quot; Listfræði og"/>
        <s v="þessi mynd fékk svo góðar viðtökur en þetta er fyrsta sinn í fimm mánuði sem kvikmynd nær á topp aðsóknarlistans"/>
        <s v="þessi mynd væri loksins komin á skjáinn og veltum upp hugmyndum að einhverju skemmtilegu sem við gætum unnið saman að"/>
        <s v="þessi nefnd sé sett á laggirnar , “ segir Gísli Halldór . „ Ég geri fastlega ráð fyrir því að"/>
        <s v="þessi niðurstaða er komin , “ segir Þórdís Lóa . „ Mér finnst mikilvægt núna að við erum komin með"/>
        <s v="þessi niðurstaða hafi fengist . Vonin er sú að menn leysi ágreiningsmál sín með hagsmuni allra félagsmanna að leiðarljósi en"/>
        <s v="þessi niðurstaða í aðkomu flugsins til að stemma stigu við útblæstri gróðurhúsalofttegunda sé komin fram , &quot; segir Guðjón Arngrímsson"/>
        <s v="þessi niðurstaða náðist í dag , í góðri sátt og án átaka , &quot; segir Karl Björnsson , formaður samninganefndar"/>
        <s v="þessi niðurstaða sé loksins komin en það sem veldur vonbrigðum er hvað þetta hefur tekið langan tíma , &quot; segir"/>
        <s v="þessi niðurstaða sé nú loksins komin , menn hafi beðið eftir henni í tvö ár . &quot; Nefndin þurfti auðvitað"/>
        <s v="þessi nýja hugsun - sem raunar er ekkert mjög ný og hefur fyrir löngu rutt sér til rúms í mörgum"/>
        <s v="þessi óvenjulega deila sé leyst og að það styttist í að nýr Herjólfur komi til landsins . Þrátt fyrir lokanir"/>
        <s v="þessi plata sé komin út . Því að innihaldið er gott , það er nærandi , ljúft og sorglegt í"/>
        <s v="þessi rannsókn er gerð . Og það er eina leiðin til þess að hreinsa okkur af þessum ásökunum . Páll"/>
        <s v="þessi rannsókn er gerð og það er eina leiðin til að hreinsa okkur af þessum ásökunum . Ekki náðist í"/>
        <s v="þessi rannsókn liggi fyrir og vonandi verði þetta til þess að bæta markaðinn til lengri tíma . Og við þetta"/>
        <s v="þessi ríkisstjórn skipti út bankastjórum Seðlabankans . En hvað svo ? Kreppan er ekki búin . Það fennir fljótt í"/>
        <s v="þessi sigur er unninn , “ segir María . Aðspurð um hvernig Stúdentaráð bregðist við ef dóminum verður áfrýjað ,"/>
        <s v="þessi sigur er unninn . Guðrún Sóley Gestsdóttir : Hvernig myndi Stúdentaráð bregðast við ef að dómnum verður áfrýjað til"/>
        <s v="þessi skemmtilegi leikmaður hafi ákveðið að gera langtímasamning við knattspyrnudeild Breiðabliks . Það verður gaman að fylgjast með Höskuldi í"/>
        <s v="þessi skýrsla skuli vera komin fram , &quot; sagði hún . &quot; En menn verða líka að átta sig á"/>
        <s v="þessi staður breyttist aldrei neitt , líkt og hinir tveir , þrír uppáhaldsstaðirnir mínir í ellefta hverfi og Belleville ."/>
        <s v="þessi stofnun heyrir nú öllum til . Það var séra Jón Helgi Þórarinsson sem messaði . Hann segir mikilvægt að"/>
        <s v="þessi styrkur hafi nú fengist og felur sveitarstjóra í samvinnu við fulltrúa Umhverfisstofnunar að vinna að undirbúningi framkvæmda og tryggja"/>
        <s v="þessi styrkur hefur nú fengist og felur sveitarstjóra í samvinnu við fulltrúa Umhverfisstofnunar að vinna að undirbúningi framkvæmda og tryggja"/>
        <s v="þessi tillaga hafi verið samþykkt , &quot; segir Vilhjálmur Þ. Vilhjálmsson , oddviti sjálfstæðismanna . &quot; Það kom mér ekki"/>
        <s v="þessi tillaga skuli hafa verið samþykkt og að nú skuli það tryggt með lögum að engin kona verði rekin úr"/>
        <s v="þessi tillaga varð aldrei að veruleika . Húsin eru alls ekki falleg og tillagan &quot; Fegrun Tjarnarinnar &quot; er sannarlega"/>
        <s v="þessi umdeildi leiðtogi sé farinn frá . Töluverð óvissa ríkir þó um hvað við tekur nú þegar Chavez er farinn"/>
        <s v="þessi umræða er uppi því að hún dregur athyglina að því að þannig var um mál þessara fyrirtækja búið að"/>
        <s v="þessi umræða sé byrjuð og vonum að hún leiði til þess að fíkniefnaneysla minnki . Það er okkar draumur ."/>
        <s v="þessi umræða skuli núna hafa náð til höfuðborgarinnar . Sérsveit Ríkislögreglustjóra var kölluð út á Akureyri um hálftíuleytið í gærkvöldi"/>
        <s v="þessi úrskurður fór svona og það gefst núna svigrúm til þess að skoða aðra möguleika á því að færa til"/>
        <s v="þessi úrskurður segir okkur að starfsmenn hennar telja hana ekki hafna yfir gagnrýni og nú er bara að ræða þessi"/>
        <s v="þessi úrskurður var svona og það gefst núna svigrúm til þess að skoða aðra möguleika á því að færa til"/>
        <s v="þessi verk Sölva Helgasonar komist í eigu þjóðarinnar . Sólon Íslandus óraði líklega ekki fyrir því að sköpunarkraftur hans og"/>
        <s v="þessi víðfrægi þjóðarréttur Breta á þá 150 ára afmæli . Fyrstu staðirnir sem seldu steiktan fisk og franskar voru opnaðir"/>
        <s v="þessi viðskipti færa mikil verðmæti aftur heim í hérað , “ segir í aðsendri grein frá öllum oddvitum í sveitarstjórn"/>
        <s v="þessi vikmörk sem fólk telur sig hafa verði fjarlægð . &quot; Í flestum ríkjum Vestur-Evrópu er miðað við 0,5 &amp;"/>
        <s v="þessi vinna er hafin . Áformin sem kynnt eru í tilkynningu forsætisráðuneytisins og fjármála- og efnahagsráðuneytisins í dag eru mjög"/>
        <s v="þessi vinna væri farin af stað , þar sem hún muni nýtast vel í skipulagsvinnu til framtíðar . Á sama"/>
        <s v="þessi vinna verði sett í gang . „ Nema það að við erum náttúrlega ekki sátt með það að við"/>
        <s v="þessi vinna verði sett í gang . Jóna Hlíf Halldórsdóttir : Nema það að við erum náttúrlega ekki sátt með"/>
        <s v="þessi vitleysulög , eins og hann orðaði það sjálfur frá 2006 , yrðu afnumin og vatnið kæmist í almannaeign ."/>
        <s v="þessi yfirlýsing ríkisstjórnarinnar kemur svo skömmu eftir að gengið var frá samkomulagi við aðila vinnumarkaðarins . Væntanlega munu ráðherrarnir ganga"/>
        <s v="þessi þjóðaratkvæðagreiðsla fari fram . Markar það kannski ríkari sátt á meðal stjórnmálaaflanna í landinu um þennan bókstaf stjórnarskrárinnar ?"/>
        <s v="þessi þrautreyndi þjálfari fái tækifæri með stórliði . Hann hefur áður þjálfað Bolton , Blackburn , West Ham , Newcastle"/>
        <s v="þessir aðilar sýni á þennan hátt í verki vilja sinn til að stuðla að betri upplýsingagjöf um verðbréfaviðskipti . Nauðsynlegt"/>
        <s v="þessir fjármunir væru lagðir í þennan málaflokk ; „ en hefði viljað fá að koma að málinu áður en það"/>
        <s v="þessir hlutir hafi verið teknir alvarlega . Því ber að fagna að félagsmálaráðherra hefur brugðist með afgerandi hætti við niðurstöðum"/>
        <s v="þessir klikkuðu gjörningar skuli vera lýðum ljósir . Bjarni Benediktsson var stjórnarformaður N1 sem fékk tugmilljarða lán þrátt fyrir að"/>
        <s v="þessir ólíku menningarstraumar skuli enn á ný mætast hér á Djúpavogi í formi þesssarar sýningar . Ég vona að sem"/>
        <s v="þessir tímar misskilnings væru nú liðnir hjá . Aftur var lostið upp húrrahrópum , jafnhjartanlegum og áður og drukkið var"/>
        <s v="þessir tveir leikmenn hafi ákveðið að aðstoða uppeldisfélag sitt á komandi leiktíð með því að spila með liðinu , &quot;"/>
        <s v="þessu ákvæði hefur nú verið breytt og að nú er talað um byggðarlag en ekki sveitarfélag í þeirri grein reglugerðarinnar"/>
        <s v="þessu er lokið , en einnig finna starfsmenn allir til ánægju og stolts að hafa afrekað þetta . &quot; Peterson"/>
        <s v="þessu máli sé að ljúka en segir að þó að enn sé sama ólánsmálið á ferð . Við hittum Steingrím"/>
        <s v="þessu máli sé nú lokið , &quot; sagði McCarthy . Samþykkt var á aðalfundi Félags íslenskra stórkaupmanna ( FÍS )"/>
        <s v="þessu máli verði þokað áfram . Við verðum að finna viðunandi lausn varðandi miðlun og nýtingu persónuupplýsinga í einstaklingsmiðuðum forvörnum"/>
        <s v="þessu orðalagi hafi verið breytt en gerir þó athugasemdir . Þuríður Harpa Sigurðardóttir , formaður Öryrkjabandalags Íslands : En um"/>
        <s v="þessu óvissutímabili sé lokið . Erindisbréf setts umsjónaraðila var fellt úr gildi nú fyrir helgina að hans eigin tillögu ."/>
        <s v="þessu óvissutímabili sé nú lokið og að nú geti stjórn hafist handa við að vinna að þeim mikilvægu verkefnum sem"/>
        <s v="þessu sé haldið til haga . Fávitaleg og óboðleg umræða Reyndar eru ýmsir Sjálfstæðismenn sem vilja standa með Framsóknarmönnum í"/>
        <s v="þessu sé komið í lög og við munum klárlega fara í það að skoða hvort það sé svo að þessi"/>
        <s v="þessu sögufræga húsi verði sýndur fullur sómi og fundið nýtt hlutverk og að ríkið og Hafnarfjarðarbær hafi náð samkomulagi um"/>
        <s v="þessum aðgerðum hefur fækkað og það hlýtur að benda til ákveðinnar bættrar stöðu , &quot; sagði Hanna Birna . Hún"/>
        <s v="þessum áfanga er náð nú . Ég bind góðar vonir við aðkomu nýrra aðila að bankanum og tel að reynsla"/>
        <s v="þessum áfanga hafi verið náð , þetta á eftir að verða stéttinni til góðs . Höfundur er sjúkraliði . 1"/>
        <s v="þessum áfanga málsins sé lokið . Fischer lést í janúar 2008 og síðan þá hafa aðstandendur hans deilt um það"/>
        <s v="þessum áfanga sé lokið . „ Skjólstæðingur minn getur nú haldið áfram með líf sitt og einbeitt sér að þjálfun"/>
        <s v="þessum áfanga sé náð . Það sem er í raun og veru eftir er að sveitarfélögin í Þingeyjarsýslu þurfa að"/>
        <s v="þessum áfanga skuli náð og vonast til að fjárstuðningur verði tryggður þannig að unnt verði að halda málaferlunum áfram ."/>
        <s v="þessum dæmalausu auglýsingabirtingum sé lokið . Ég sé hins vegar fulla ástæðu til þess að við höldum kærunni til streitu"/>
        <s v="þessum framkvæmdum lýkur ári fyrr en ýtrustu áætlanir í útboði gerðu ráð fyrir . þá Þessi hressu systkini skemmtu sér"/>
        <s v="þessum kafla í íslenskum stjórnmálum sé lokið . &quot; Fyrr á árum var gengið frá Keflavík til Reykjavíkur til að"/>
        <s v="þessum kafla sé lokið . Hann getur nú notað tíma sinn og kraft í að stýra Enköping til frekari afreka"/>
        <s v="þessum undarlega úrskurði kærunefndar hafi verði hnekkt og hann standi ekki sem fordæmi &quot; , segir Jónas Fr. Jónsson ,"/>
        <s v="þetta „ mannréttindamál ” sé komið á dagskrá þingsins , eins og það er kallað . „ Lykilorðið þarna er"/>
        <s v="þetta atriði sé sett í stjórnarsáttmálann enda hafi embættið kvatt stjórnmálamenn til þess í mörg ár að tryggja betur hag"/>
        <s v="þetta blað er brotið og menn hefja vísindaveiðar á hrefnu , &quot; sagði Kristján Rangarsson , formaður stjórnar Landssambands íslenskra"/>
        <s v="þetta blað er brotið og menn hefji vísindaveiðar á hrefnu , &quot; segir Kristján Ragnarsson , formaður stjórnar Landssambands íslenskra"/>
        <s v="þetta dómsmál sé komið fram , vegna þess að það er rétt að viðskiptavinir stofnunarinnar fá þann rétt sem þeir"/>
        <s v="þétta eigi byggð með því að byggja íbúðir á ríkislóðum , hins vegar verði að bera saman orð og athafnir"/>
        <s v="þétta eigi byggð með því að byggja íbúðir á ríkislóðum . Hins vegar verði að bera saman orð og athafnir"/>
        <s v="þetta er að koma til enda , við skulum svo ræða þetta bara eftir ... Sigurjón : Já við erum"/>
        <s v="þetta er búið . Törnin var löng og ströng , sumarfríin fóru fyrir lítið . Við erum fyrst og fremst"/>
        <s v="þetta er í fyrsta sinn sem félagsvísindamaður fær þessi verðlaun . Tók Jón Gunnar við viðurkenningunni úr hendi mennta- og"/>
        <s v="þetta er komið fram og ég held að þetta sýni og sanni það , mikilvægi þess og gagnsemi þess að"/>
        <s v="þetta er komið til félagsmálaráðherra sem núna ber ábyrgð á málefnum aldraðra eftir flutninginn frá heilbrigðisráðuneytinu 1. janúar sl ."/>
        <s v="þetta er lýðum kunnugt , &quot; segir Óskar . Erfitt fyrir Kirkjuþing að hunsa niðurstöðuna Í könnuninni var spurt hvort"/>
        <s v="þetta er síðasta helgi janúarmánaðar þannig að listinn hér að neðan er fremur fjölbreyttur . Hér kemur mexíkóskur matur sterkur"/>
        <s v="þetta fari í gang núna , og við viljum gjarnan vinna með stjórnvöldum að því , “ segir Jóhannes ."/>
        <s v="þetta fari út af sjúkrahúsinu , ef það kemur vel út á faglegum og fjárhagslegum mælistikum . &quot; Sigurbjörn segist"/>
        <s v="þetta fjárlagafrumvarp virðist hafa verið undirbúið af fyrirhyggju og raunsæi . Það er vitanlega enginn vandi að æsa til óánægju"/>
        <s v="þetta flókna mál sé rannsakað , forsendur slíkrar rannsóknar hljóti þó að vera að rannsakendur hafi aðgang að nauðsynlegum gögnum"/>
        <s v="þetta flókna mál sé rannsakað . Forsendur slíkrar hljóti þó að vera að rannsakendur hafi aðgang að nauðsynlegum gögnum ,"/>
        <s v="þetta fólk skuli vilja eyða peningunum sínum og gleðja aðra með dýrum gjöfum ? Gjafir eru alltaf góðar og það"/>
        <s v="þetta fólk standi vörð um frelsi sitt . Ég mun ekki reyna að hefta það , hvorki hér eftir né"/>
        <s v="þetta frumvarp er komið fram þar sem meginmarkmiðið er að lánshlutfall verði hækkað í 90% , &quot; sagði Jóhanna Sigurðardóttir"/>
        <s v="þetta frumvarp sem var and-gyðinglegt , ónauðsynlegt og óréttlátt , skuli hafa liðið undir lok , “ segir í yfirlýsingu"/>
        <s v="þetta fyrirbæri – Vorblót – sé búið að vinna sér sess . Hátíðin hefur aukið enn frekar á fjölbreytnina í"/>
        <s v="þetta fyrirtæki komi hingað og geng út frá að það muni auka samkeppni á þessum markaði , neytendum til góðs"/>
        <s v="þetta fyrirtæki skuli vera tilbúið að leita lausna með þessum hætti , það er að segja , Stjórnarráðið þarf á"/>
        <s v="þetta fyrirtæki skuli vera tilbúið til að leita lausna með þessum hætti , “ segir Sigmundur Davíð Gunnlaugsson forsætisráðherra um"/>
        <s v="þetta gamla baráttumál félagsins er gengið í gegn og tollalækkunin er þegar byrjuð að skila sér til neytenda , “"/>
        <s v="þetta greiðsluþak heldur , Íslandi til hagsbóta . Herlögregla í Rio de Janeiro í Brasilíu leitar nú ákaft í fátækrahverfum"/>
        <s v="þetta hafði ekki verið heilablóðfall . Daginn eftir var honum svo sagt að hann væri orðinn flogaveikur og að hann"/>
        <s v="þetta hafi farið í gegn hjá löggjafanum af því að ég fékk ekki áheyrn hjá borginni , &quot; sagði Kolbrún"/>
        <s v="þetta hafi farið í gegn hjá löggjafanum af því að ég fékk ekki áheyrn hjá borginni , &quot; segir hún"/>
        <s v="þetta hafi verið dregið til baka að hluta en við viljum fá þetta burt og það verði óbreyttur vaskur á"/>
        <s v="þetta hafi verið samþykkt , enda eigi toppurinn á löggjafanum „ ekki að fá framkvæmdavaldið í kaupbæti . ” Það"/>
        <s v="þetta hefði loksins tekist , að fólk myndi samgleðjast okkur því að sagan endaði vel . Ég vildi aldrei skrifa"/>
        <s v="þetta hugtaka-mál er loksins komið fram . -o - o-o-o - Fyrir þá sem vilja styrkja mig í fjármögnun þessarar"/>
        <s v="þetta hús sé loks að verða að veruleika , ekki megi misskilja þessa gagnrýni á þann hátt að óánægja sé"/>
        <s v="þetta land komist í eigu Kópavogsbúa . Hins vegar gagnrýna þeir vinnubrögð meirihluta bæjarstjórnar í málinu og segja að kaupsamningurinn"/>
        <s v="þetta mál er leyst enda er um að ræða einn af stærstu íþróttaviðburðum heims . Ég var nú alltaf vongóður"/>
        <s v="þetta mál fær mikla athygli . Það er bara gott að fá góða umræðu um þetta en ráðuneytið og kærandinn"/>
        <s v="þetta mál fær mikla athygli svo brugðist verði við . Við erum öll eins . Húðlitur breytir engu , &quot;"/>
        <s v="þetta mál fór í betri farveg en í stefndi um skeið . Hitt var þó undirstrikað af íslenskum yfirvöldum að"/>
        <s v="þetta mál sé í höfn . sbs@mbl.is Gunnþórunn Jónsdóttir gunnthorunn@mbl.is LungA , listahátíð ungs fólks á Austurlandi , er nú"/>
        <s v="þetta mál sé komið á rekspöl ... í stað t.d. : Mér finnst frábært að eitthvað sé loksins að gerast"/>
        <s v="þetta mál sé komið á rekspöl eftir að hafa velkst um í kerfinu mjög lengi . “ Karlmaður hefur verið"/>
        <s v="þetta mál sé komið upp á yfirborðið og segir ófyrirgefanlegt að reynt sé að hlunnfara eldri borgara þessa lands í"/>
        <s v="þetta mál sé loksins að fá dómsmeðferð , &quot; segir Jón Ólafsson sem var staddur á heimili sínu í London"/>
        <s v="þetta mál skuli loks til lykta leitt eftir að hafa þvælst fyrir bæjaryfirvöldum í nærri áratug . Ísafjarðarbær mun hér"/>
        <s v="þetta mál var leitt til lykta á landsfundinum . Við viljum ekki hækka kvótaþakið Hitt málið lýtur að hámarksaflahlutdeild einstakra"/>
        <s v="þetta mál verður tekið til umræðu , því ég er sannfærð um að þörfin á sjálfboðnu hjálparstarfi er fyrir hendi"/>
        <s v="þetta mannréttindamál , eins og það er kallað sé komið á dagskrá þingsins . Formaður Neytendasamtakanna segir að vitundarvakningu þurfi"/>
        <s v="þetta mikla framfaramál er á góðum rekspöl . Nú er það meðal annars hlutverk okkar þingmanna að tryggja að þessi"/>
        <s v="þetta orðalag verði ekki lengur í lögum en gerir þó athugasemdir . „ Það veldur gríðarlegum vonbrigðum að tímamörkin séu"/>
        <s v="þetta samkomulag hafi náðst á milli ríkis og sveitarfélaga . Það felur í sér aukna þátttöku ríkisins í húsaleigubótum vegna"/>
        <s v="þetta sé auglýst svona opinberlega , “ segir Elín Agla Briem , íbúi í Árneshreppi , en gagnrýnir annars fyrirhugaðar"/>
        <s v="þetta sé í verndarflokki en gerði athugasemdir við hugmyndir um Hólmsárvirkjun , sem er enn í biðflokki . Það þarf"/>
        <s v="þetta sé komið af stað , “ segir Jón Gunnarsson í samtali við fréttastofu , aðspurður um skipanir landbúnaðarráðherra ,"/>
        <s v="þetta sé komið fram , “ segir Katrín Jakobsdóttir , formaður Vinstri grænna , um frumvarp fjármálaráðherra gegn skattsvikum í"/>
        <s v="þetta sé komið í rekstur á ný ? Valgeir Ólafsson : Já , þau voru bara rosalega góðar viðtökur hérna"/>
        <s v="þetta sé komið í þetta ferli og komið upp á yfirborðið . Ég fagna þessu bara og óttast ekkert niðurstöðuna"/>
        <s v="þetta sé liðin tíð . &quot; Undanfarin ár hefur mesta álagið á kerfið verið í kringum 12. desember þó að"/>
        <s v="þetta sé loksins komið á dagskrá , staða sem hefur legið fyrir í tæpt eitt og hálft ár ; að"/>
        <s v="þetta sé með þessum hætti og það hafi engin áhrif á störf á ríkisstjórnarinnar , &quot; bætti hún við ."/>
        <s v="þetta sé sýnt og segjast alltaf hafa vitað þetta á meðan aðrir eru í sjokki og jafnvel neita að trúa"/>
        <s v="þetta sé til umræðu . Vonandi verður niðurstaðan sú að skýrari ferlar liggja fyrir handa lögreglu , barnaverndar- og heilbrigðisyfirvöldum"/>
        <s v="þetta sé um þriðjungi minna en ráðgert hafi verið í fyrstu . Engu að síður sé hækkunin áhyggjuefni . Gylfi"/>
        <s v="þetta sé út af borðinu . &quot; Lúðvík segir að búast megi við því að Orkuveitan áfrýi málinu til Hæstaréttar"/>
        <s v="þetta sé yfir höfuð hægt og það er auðvitað stórkostlegt að listamenn eins og Kraftwerk séu reiðubúnir að koma hingað"/>
        <s v="þetta séu aðilar sem koma sem víðast að og það sé valddreifing í félaginu . “ Starfsfólk Teppabúðarinnar - Litavers"/>
        <s v="þetta séu einu dæmin um notkun kjarnorkuvopna í hernaði . En afa sem er á ferð með dótturdóttur sína er"/>
        <s v="þetta sjálfsagða réttlætismál er nú í höfn . Sannleikurinn er sá að staða þeirra íbúa landsins sem bjuggu við ofurþungan"/>
        <s v="þetta skref hafi verið stigið . Árni Finnsson , formaður Náttúruverndarsamtaka Íslands : En Náttúruverndarsamtök Íslands og umhverfisverndarsamtök um heim"/>
        <s v="þetta skref hefði verið tekið . Franska blaðið Liberation sagði að aðrir kostir hefðu ekki komið til greina og að"/>
        <s v="þetta skref hefur verið stigið . Það er nauðsynlegt að skapa meira traust en verið hefur , &quot; segir Magnús"/>
        <s v="þetta skref sé stigið , en ítreka það að um er að ræða mjög ósanngjarnan skatt og hann ber að"/>
        <s v="þetta skref væri tekið og að það væri mikilvægt jafnræðismál að fólk gæti átt kost á leikskóladvöl , óháð efnahag"/>
        <s v="þetta skuli koma fram með þessum hætti , &quot; segir Össur . Breytir ekki eðli málsins Guðbjartur Hannesson , þingmaður"/>
        <s v="þetta skuli sett fram . Þarna er okkur veitt innsýn í það sem kalla má undirheima stríðsrekstursins . &quot; Flókin"/>
        <s v="þetta stefnumót verði öðruvísi en þú bjóst við . 6 . Gerðu teygjur Losaðu um stress með góðum teygjuæfingum ."/>
        <s v="þetta tíu ára gamla sölumet myndi falla ; hreinlega þjófstörtuðum fagnaðarlátunum , þar sem iPhone 5 var rétt við það"/>
        <s v="þetta væri loksins komið í hús . &quot; Ég var bara orðinn svo ógeðslega þreyttur á að það sé búið"/>
        <s v="þetta væri loksins komið í hús . Þreyttur á snemmbúnum hamingjuóskum &quot; Ég var bara orðinn svo ógeðslega þreyttur á"/>
        <s v="þetta var komið inn á samgönguáætlun eftir yfir tíu ára bið . Okkur þykir þetta mjög bagalegt sérstaklega í ljósi"/>
        <s v="þetta var róleg helgi , fór friðsamlega fram , ólíkt því sem kannski þeir telja hafi verið á áður og"/>
        <s v="þetta var síðasti vinnudagur þeirra fyrir jólafrí . Rene Meulensteen , knattspyrnustjóri Fulham , var vægast sagt furðu lostinn eftir"/>
        <s v="þetta verði boðið út aftur og bíða þess með eftirvæntingu . Þeim finnist eðlilegt að það sé gert tíðar en"/>
        <s v="þetta verði boðið út aftur og bíðum þess í rauninni með eftirvæntingu , “ segir Orri Hlöðversson , forstjóri Frumherja"/>
        <s v="þetta verði endurskoðað , því núna er meðaltalsálagning sem kemur mjög illa við lítil og meðalstór fyrirtæki , “ segir"/>
        <s v="þetta verði rannsakað þó mér finnist þetta , þessi skýring mjög ólíkleg . Aflþynnuverksmiðja Becromal við Eyjafjörð hefur brotið starfsleyfi"/>
        <s v="þetta verði skoðað og vil að þetta verði skoðað einhver ár aftur í tímann . Ég er algjörlega pollrólegur yfir"/>
        <s v="þetta verði tekið til athugunar . “ Velferðarsvið Reykjavíkurborgar sér meðal annars um rekstur hjúkrunarheimila , húsnæðis- og búsetuúrræði ,"/>
        <s v="þetta verk sé nú aðgengilegt í svo góðri hljóðritun og fínni spilamennsku ; - skrásetning íslenskrar tónlistarsögu stendur og fellur"/>
        <s v="þetta verkefni sé komið í ferli . Ein af aðal áherslum okkar í þessum málaflokki var að fara í stefnumótun"/>
        <s v="þetta verkefni sem Reykjanesbæjar hefur verið í forystu um verði nú unnið á landsvísu . Bæjarráð samþykkir þjóðarsáttmálann og felur"/>
        <s v="þetta viðhorf komi fram . &quot; Ég var sjálfur fenginn til að ávarpa þing norrænna verkalýðsfélaga í Álasundi í fyrra"/>
        <s v="þetta viðhorf komi fram og fái umræðu þó að glöggt hafi mátt skilja síðar í fréttinni að hugmyndir Karls væru"/>
        <s v="þetta víðtæk samstaða tókst um afgreiðsluna , það er mjög gleðilegt , &quot; segir Steingrímur J. Sigfússon , fjármálaráðherra ,"/>
        <s v="þetta þýska liðið hefur gefið okkur þessa yndislegu daga í Suður-Afríku . &quot; ,, Spánn of sterkir , strákarnir hans"/>
        <s v="þið eruð að taka inn nýjan áfangastað en þið eruð líka að fagna því að félagið ykkar sé komið með"/>
        <s v="þið eruð hér og ég veit að þið veljið ykkur þann stað í veröldinni sem ykkur langar allra mest til"/>
        <s v="þið séuð saman á ný . Við sjáumst síðar afi minn . Þitt barnabarn Daníel Ingi Þórisson . AÐ MINNSTA"/>
        <s v="þing BSRB væri haldið undir formerkjum bættrar samfélagsþjónustu . Hún sagði það visst áhyggjuefni hversu sérhyggjunni og afskiptaleysi virtist hafa"/>
        <s v="þing og stjórn skyldu hafa siðferðilegt þrek til að stíga þetta spor og enginn vafi á því að það á"/>
        <s v="þing sambandsins hafi vísað frá þeirri tillögu að hann þyrfti að endurnýja umboð sitt . Þó var mjótt á munum"/>
        <s v="þing sambandsins hafi vísað frá þeirri tillögu að hann þyrfti að endurnýja umboð sitt . Þó var mjótt á mununum"/>
        <s v="þingflokkur Sjálfstæðisflokksins hafi komist að niðurstöðu í málinu í gær þegar hann lýsti yfir stuðningi við Hönnu Birnu sem ráðherra"/>
        <s v="þingflokkur Sjálfstæðisflokksins lýsti yfir eindregnum stuðningi við hana á þingflokksfundi í dag . „ Hún er á margan hátt fórnarlamb"/>
        <s v="þingflokkur Sjálfstæðisflokksins lýsti yfir eindregnum stuðningi við hana á þingflokksfundi í dag . Sigmundur Davíð Gunnlaugsson , forsætisráðherra : Hún"/>
        <s v="þingflokkurinn skyldi hafa verið sammála um það . Jóhanna Vigdís : Hver verða þín verk , fyrstu verk í nýju"/>
        <s v="þingheimur skuli nú geta snúið sér alfarið að bústörfum og vissulega anda ég léttar þegar ég veit af litlu lömbunum"/>
        <s v="þingið ætlaði að ljúka málinu . &quot; Það er búið að bíða mjög lengi sem er eiginlega þinginu til vansa"/>
        <s v="þingið fari fram á Eskifirði . „ Þingin eru alltaf úti á landi enda eru þetta landssamtök , “ segir"/>
        <s v="þingið hefði loksins afgreitt málið . Á endanum var tillagan samþykkt samhljóða . Lögin taka gildi 1. október . Kirkjubrúðkaup"/>
        <s v="þingmaður Sjálfstæðisflokksins leitist við að finna flöt á orkupakkaumræðunni en þá ætlast ég einnig til þess að þessi sami þingmaður"/>
        <s v="þingmaðurinn hefur stigið þetta skref . En ég vil árétta að það er skoðun þingmanna Sjálfstæðisflokksins að fyrrgreind ummæli sem"/>
        <s v="þingmaðurinn Höskuldur Þórhallsson skuli gefa kost á sér til formennsku . Höskuldur er menntaður lögfræðingur og starfaði sem lögmaður áður"/>
        <s v="þingmaðurinn mæti orð sín mikils en ummælin hefðu ekki verið ígildi heilbrigðisvottorðs . Það væri hlutverk Fjármálaeftirlitsins að meta hæfi"/>
        <s v="þingmenn Framsóknarflokksins væru reiðubúnir að ræða afnám verðtryggingarinnar . „ En ósk mín er að tala við formann Framsóknarflokksins sem"/>
        <s v="þingmenn hafi ekki samþykkt þessa hröðun og tel ég það í raun einu réttu niðurstöðuna miðað við fyrirliggjandi upplýsingar ."/>
        <s v="þingmenn haldi sér uppteknum við umræður um veðurhæð , það er með því allra ódýrasta sem þeir gera . Þó"/>
        <s v="þingmenn Samfylkingarinnar væru sammála þeim í tilteknum málum , því allt snýst þetta um að fá sannfæringu sinni framgengt ,"/>
        <s v="þingmenn séu byrjaðir að ræða um að lengja fyrningarfrest almennings til að krefja bankana um endurgreiðslur vegna lána sem kennd"/>
        <s v="þingmenn stjórnarandstöðunnar styðji samkomulag evruríkjanna um björgunaraðgerðir fyrir Grikkland . Í ljósi þess þurfi ekki endilega að vísa málinu til"/>
        <s v="þingmenn taka undir að Íslendingar hafa ákveðið að bjóða sig fram til setu í öryggisráðinu . Það er m.a. lykillinn"/>
        <s v="þingmenn úr öllum flokkum hafi lagt fram þingsályktunartillögu sem lýtur að transfitusýrum . Samkvæmt henni á að fela sjávarútvegs- og"/>
        <s v="þingmenn væru opnir fyrir fleiri leiðum en náttúrupassa . Katrín Jakobsdóttir , formaður Vinstri-grænna , var upphafsmaður sérstakrar umræðu um"/>
        <s v="þingmenn vilji meiri umræðu um utanríkismál í þingsal Alþingis . &quot; Við erum að reyna að færa umræðuna meira inn"/>
        <s v="þingmenn Vinstri grænna hafa lagt fram frumvarp þess efnis að þessi grein hegningarlaga standi ei meir . Frumvarpið hefur áður"/>
        <s v="þingmennirnir Ólafur Ísleifsson og Karl Gauti Hjaltason hafi ákveðið að ganga til liðs við Miðflokkinn . Hann segir að þar"/>
        <s v="þingnefndir taki til umfjöllunar skipanir í embætti og sagðist hún bíða eftir boði um að koma fyrir stjórnskipunarnefnd . Að"/>
        <s v="þingsályktunartillaga ríkisstjórnarinnar um breytingar á ráðuneytaskipan hafi verið samþykkt á Alþingi í dag . &quot; Sérstaklega er ánægjulegt að nú"/>
        <s v="þingsályktunartillaga um rammaáætlun skuli hafa verið lögð fram . Hægri grænir segjast hlynntir virkjunum í neðri hluta Þjórsár . Land"/>
        <s v="Þingvallastjórn Sjálfstæðisflokksins og Samfylkingarinnar fagnar í dag eins árs afmæli sínu . Þann 23. maí í fyrra skrifuðu formenn flokkanna"/>
        <s v="þjóðaratkvæðagreiðsla fari fram um grundvallarspurninguna í þessu máli en ekki tæknilegt atriði varðandi viðræður . Þess vegna væri með miklum"/>
        <s v="þjóðfélagið hafi breyst og nú finnst henni hún geti gert hvað sem er á fimmtugsaldri . „ Fólk hélt áður"/>
        <s v="þjóðhagsspá Hagstofu gerði ráð fyrir 0,2% meiri hagvexti á þessu ári og því næsta . Sagði í tilkynningu SA að"/>
        <s v="þjóðin á framsýnan rithöfund sem hikar hvergi við að minna á að við getum ekki lengur setið með hendur í"/>
        <s v="þjóðin áttar sig á þeim raunveruleika að verðmætin komi til vegna vinnu , ekki vegna þess að gamblað sé ."/>
        <s v="þjóðin fær tækifæri til þess að kjósa um mál sem varðar framtíð hennar um áratugi . Stjórnmálamenn á alþingi eiga"/>
        <s v="þjóðin fái að eiga síðasta orðið um þetta . Það var okkar skoðun í þinginu og ég er reyndar þeirrar"/>
        <s v="þjóðin fái að kjósa um frumvarpið segist hann eftir sem áður hafa efasemdir um málskotsrétt forsetans . „ Ég hef"/>
        <s v="þjóðin fái að kjósa um Icesave-málið . Það hefði þó verið réttara að Alþingi hefði tekið þessa ákvörðun . Bjarni"/>
        <s v="þjóðin fái loksins tækifæri til að kynna sér málin og taka afstöðu . Ísland er eina landið á Norðurlöndum sem"/>
        <s v="þjóðin fái nú loks að vera með í ráðum í ákvarðanatöku um mikilvægt mál . Langur aðdragandi Vel fer á"/>
        <s v="þjóðin fengi að segja álit sitt á verkum þeirra og hefðu engu að kvíða . Nei , skyndilegt tal ráðherra"/>
        <s v="þjóðin geti í krafti nýrrar stjórnarskrár leyst til sín viðkvæm mál eins og ESB-málið og önnur slík efni sem sundra"/>
        <s v="þjóðin hafi greitt atkvæði á annan veg . Agnes M. Sigurðardóttir , biskup Íslands : Og ég var náttúrulega mjög"/>
        <s v="þjóðin hafi öll kristnast á einum degi . Á þessu máli eru auðvitað fleiri sjónarhorn . Íslenska þjóðveldið Eftir að"/>
        <s v="þjóðin hafi tekið af öryggi og festu valdið í sínar hendur . Og forseti Íslands ræddi stjórnarskránna . Ólafur Ragnar"/>
        <s v="þjóðin hafi tekið upplýsta ákvörðun í málinu og hræðist ekki framhaldið . Margrét Kristmannsdóttir , formaður Samtaka verslunar og þjónustu"/>
        <s v="þjóðin hefði fengið að taka upplýsta ákvörðun . Advice birti fjölda auglýsinga í aðdraganda kosninganna . Fulltrúarnir voru spurðir hver"/>
        <s v="þjóðin hefði fengið taka upplýsta ákvörðun . Advice birti fjölda auglýsinga í aðdraganda kosninganna . Fulltrúarnir voru spurðir hver stæði"/>
        <s v="þjóðin hefur áhuga á þessu máli , kemur mér ekkert á óvart miðað við málin hafa þróast í þinginu og"/>
        <s v="þjóðin hefur áhuga á þessu máli . Kemur ekkert á óvart miðað við hvernig svona málin hafa þróast í þinginu"/>
        <s v="þjóðin kunni að meta sýninguna . &quot; Þetta sýnir bara að það er hljómgrunnur fyrir slíkri sýningu . Þetta er"/>
        <s v="þjóðin öll var ævintýralega sturluð og klikkunin mikil . Fréttablaðið tók saman hvernig á að halda upp á tímamótin ."/>
        <s v="þjóðin tók af öryggi og festu valdið sem henni bar í sínar hendur . Það sýnir styrk lýðræðisins meðal okkar"/>
        <s v="þjóðin tók af öryggi og festu valdið sem henni bar í sínar hendur . Þótt eðlilega sýnist sitt hverjum um"/>
        <s v="þjóðin tók af öryggi og festu valdið sem henni bar í sínar hendur &quot; . Ólafur gerði einnig aðildarviðræður að"/>
        <s v="þjóðin vilji ræða málin . Gunnar Steinn sagðist lítið geta kennt þeim Magnúsi og Friðrik um gildi góðra almannatengsla ."/>
        <s v="þjóðina tók af öryggi og festu valdið sem henni bar í sínar hendur . Hann lagði áherslu á mikilvægi lýðræðisins"/>
        <s v="þjóðir ESB væru að þróa samstarfið í átt að hefðbundnu milliríkjasamstarfi á þeim sviðum sem þau teldu að eigi betur"/>
        <s v="þjóðirnar hafi náð sáttum . Í ræðu í Dyflinnarkastala í gærkvöld , á öðrum degi opinberrar heimsóknar sinnar til Írlands"/>
        <s v="þjóðirnar hefðu sammælst um loftrýmisgæslu yfir Íslandi . Jóhanna Sigurðardóttir , forsætisráðherra : Ég var mjög ánægð með það á"/>
        <s v="þjóðkirkjan ætli að safna fé fyrir tækjakaupum Landspítalans heldur en að standa í orðahnippingum við kirkjuna . Gagnrýnin sé óskiljanleg"/>
        <s v="þjóðkirkjan bætist í hóp með félagasamtökum sem styðja við spítalann , en furðar sig engu að síður á áformunum ."/>
        <s v="þjóðkirkjan sé að svara kalli tímans , &quot; segir Sigursteinn Másson varaformaður Samtakana 78 vegna þeirrar óskar sem biskupi Íslands"/>
        <s v="þjóðvegur 1 sé skilgreindur um svokallaða fjarðaleið og liggi því um láglendi en ekki yfir fjallveg . Þegar heilsársvegur verður"/>
        <s v="þjóðvegur 1 við Múlakvísl er nú aftur opinn fyrir umferð . &quot; Sveitarfélögin vilja koma á framfæri miklu þakklæti til"/>
        <s v="þjóðvegur 1 við Múlakvísl er nú aftur opinn fyrir umferð . Sveitarstjórnirnar vilja koma á framfæri miklu þakklæti til Vegagerðarinnar"/>
        <s v="Þjóðverjar ætli að vinna meira . &quot; Allt sem eykur sveigjanleika á vinnumarkaði , eykur framleiðni , er skref í"/>
        <s v="Þjóðverjar hyggist samræma sumarleyfistíma sinn því sem tíðkast sunnar í álfunni . En þó verður ekki verulega gaman að lifa"/>
        <s v="þjóna þjóð minni á þessum vettvangi í framtíðinni . Þá segir Linda að lokum : Að þessu sögðu : Áður"/>
        <s v="Þjórsárverum sé endanlega borgið . &quot; ALDRAÐIR Kínverjar dansa fornan þjóðdans fyrir utan verslunarmiðstöð í Peking . Óttast hefur verið"/>
        <s v="Þjórsárverum sé endanlega borgið . Steingrímur J. Sigfússon eftir að Landsvirkjun tilkynnti að hún hygðist leggja Norðlingaölduveitu til hliðar að"/>
        <s v="þó skuli vera komin hreyfing á málið . En það er algerlega ófært að einkavæða þessa banka upp á nýtt"/>
        <s v="þolendur ryfu þögnina um nafnlausa gerendur urðu samstundis andsnúnir byltingunni , þegar einn hinna grunuðu var kominn með nafn og"/>
        <s v="þolendur stígi fram og tjái sig . „ Við viljum hvetja börn og foreldra til að koma og tjá sig"/>
        <s v="þörfin fyrir her í landinu er að mati þeirra sem hagsmuna eiga að gæta með okkur engin . Ég trúi"/>
        <s v="Þorgerður Katrín Gunnarsdóttir , menntamálaráðherra vilji stuðla að því að gera samræmd próf í grunnskóla skilvirkari . Menntamálaráðherra telur ekki"/>
        <s v="Þorgerður Katrín Gunnarsdóttir menntamálaráðherra fresti fyrirhugaðri styttingu stúdentsnámsins . &quot; Þær tillögur sem fram voru komnar voru algerlega óviðunandi ."/>
        <s v="Þorgerður Katrín Gunnarsdóttir menntamálaráðherra vilji stuðla að því að gera samræmd próf í grunnskóla skilvirkari . Menntamálaráðherra telur ekki rétt"/>
        <s v="Þorgerður Katrín hefur lýst því yfir að hún muni bjóða sig fram til varaformanns á Landsfundi í október . En"/>
        <s v="Þorgrímur Þráinsson var valinn borgarlistamaður Reykjavíkur árið 2013 . Þorgrímur hefur um árabil verið einn vinsælasti barna- og unglingabókahöfundur landsins"/>
        <s v="þorskkvótinn hafi verið aukinn . Ég hef ekki áhyggjur af því að við getum ekki selt afurðirnar . Við höfum"/>
        <s v="þorskstofninn virðist vera stækka . Hafrannsóknarstofnun kynnti nú rétt fyrir hádegi ástand helstu fiskistofna á Íslandsmiðum og um leið tillögur"/>
        <s v="þorskstofninn virðist vera stækka . Hafrannsóknastofnun kynnti nú rétt fyrir hádegið ástand helstu fiskistofna á Íslandsmiðum og um leið tillögur"/>
        <s v="þorskurinn skuli vera vel á sig kominn , &quot; segir Einar K. Guðfinnsson , sjávarútvegsráðherra . Þetta segir ráðherrann í"/>
        <s v="Þorsteinn Víglundsson , nýr ráðherra félags- og jafnréttismála , ætli að láta það vera sitt fyrsta verk að leggja fram"/>
        <s v="þrátt fyrir 1000 ára nafnkristni hefur heiðnin lifað með þjóðinni . Má þar nefna álfa-, vætta- og forlagatrú . Þá"/>
        <s v="þrátt fyrir allt , komi sólin upp á morgun . Guðmundur Björn Þorbjörnsson . Höfundur er nemi í heimspeki við"/>
        <s v="þrátt fyrir allt skuli vera mikil gróska í kvikmyndageiranum á Íslandi . Við gerum okkur hins vegar grein fyrir því"/>
        <s v="þrátt fyrir efnahagsástandið sé að miklu leyti haldið við fyrri umferðaröryggisáætlun þó nokkuð sé dregið úr umfangi hennar . Segir"/>
        <s v="þrautum Tótu væri lokið og hún farin til sinna á æðri stöðum . Hafðu þökk fyrir allt og guð blessi"/>
        <s v="þrír liðsforingjar úr hernum og tveir aðrir Venesúelamenn hefðu verið handteknir og ákærðir fyrir að hafa dregið sér fé úr"/>
        <s v="þrjár íslenskar kvikmyndir eru í efstu tíu sætum , og þar af Órói í öðru sæti , unglingamynd Baldvins Z."/>
        <s v="þrjár konur skuli gegna ráðherraembættum fyrir flokkinn , jafn margar og karlar . Í ályktun stjórnarinnar segir að þessi skipan"/>
        <s v="þrjátíu ár eru liðin frá því að hún sendi frá sér fyrstu bók sína . Bækurnar eru orðnar tuttugu og"/>
        <s v="þrjátíu ár eru liðin frá því að ráðist var inn í sendiráðið . Vitni segja að lögreglan hafi barið stjórnarandstæðinga"/>
        <s v="þrjátíu ár eru síðan hún sendi frá sér fyrstu bók sína . Hún segist núorðið þola illsku heimsins betur ."/>
        <s v="þrjátíu ár eru síðan Kvennaathvarfið var opnað . Kvennaathvarfið boðar til stærðarinnar afmælisfundar á Hallveigarstöðum klukkan fimm í dag og"/>
        <s v="þrjátíu ár eru síðan Söngvakeppni Sjónvarpsins hóf göngu sína , og því hefði úrvalið komið þeim á óvart í ár"/>
        <s v="þrjátíu ár séu frá því að hún fór að koma fram opinberlega m.a. með nýjum geisladiski og hljómleikaútgáfu á DVD-diski"/>
        <s v="þrjátíu ár væri liðin frá frumsýningu fyrstu myndarinnar í bálkinum . Svo var ekki hér á landi . „ Það"/>
        <s v="þrjátíu ár voru liðin frá því bann við sölu á bjór var afnumið hér á landi og var því mörgum"/>
        <s v="þrjátíu og eitt ár eru liðin frá klerkabyltingunni í landinu . Stjórnarandstæðingar segja að skotvopnum og táragasi hafi verið beitt"/>
        <s v="þrjátíu og eitt ár væri liðið frá byltingunni þar í landi . Ungmennafélag Íslands hefur ákveðið að halda landsmót 50"/>
        <s v="þrjú framboð hafi tekið afstöðu með meirihluta borgarbúa og landsmanna í máli flugvallarins í Vatnsmýri . &quot; Átökin um flugvöllinn"/>
        <s v="þrjú fyrirtæki hafi tekið þátt í útboði á olíuleitarleifum á Drekasvæðinu . Hefjist olíuleit myndu mörg störf skapast á norðausturhorni"/>
        <s v="þrjú stig væru í höfn gegn afar erfiðum mótherjum . Hann átti í orðaskaki við Wally Downes , aðstoðarþjálfara Reading"/>
        <s v="þröskuldum í vegi stórra atvinnuverkefna á Suðurnesjum hefur verið rutt úr vegi og vonast til þess að þau verði að"/>
        <s v="þrotlausri baráttu Woodfox og lögmanna hans fyrir réttlæti sé nú lokið . Samtökin hafa gripið til yfir 650.000 aðgerða vegna"/>
        <s v="þróun eldvarna sé í rétta átt enda segir hann mikið lagt upp úr fræðslu um eldvarnir , meðal annars með"/>
        <s v="þróunin virðist stefna í rétta átt . Svonefndir þjóðfélagsrýnar og sjálfskipaðir gagnrýnendur , skömmóttir samfélagsóvinir , sem hafa allt á"/>
        <s v="þrýst sé á um að afnema innkaupalistana . „ Við hvetjum alla sem eiga börn , barnabörn , frænkur eða"/>
        <s v="þrýst væri á frekari fjárveitingar til síns málaflokks . Þeir Kári séu sammála um nauðsyn þess að efla heilbrigðiskerfið og"/>
        <s v="þrýstingur utan frá hefði haft áhrif og orðið til að tillögurnar voru mildaðar . Ráðherra kemur ekki að ákvörðunum um"/>
        <s v="þú finnur ekki lengur til og ert ekki lengur hrædd . Nú ertu heilbrigð , falleg og leikur við hvern"/>
        <s v="þú gast skilið við sáttur og ánægður með allt sem þú skildir eftir . Ég get því ekki annað en"/>
        <s v="þú hafir dustað rykið af pennanum , í þeim skilningi að skrifa í skilgreindan fjölmiðil , eru allt karlar ?"/>
        <s v="þú hafir lifað og vil þakka þér frá mínum hjartarótum fyrir allt sem þú hefur kennt mér um lífið og"/>
        <s v="þú sért að taka þátt í svona heilbrigðum viðburði . Ekki hafa áhyggjur af því hvort þú verðir síðasti hlauparinn"/>
        <s v="þú sért frjáls maður , því með því að hljóta sjálfur frelsi veittir þú okkur frelsi . &quot; Dóttir Mandela"/>
        <s v="þú skulir hafa verið hluti af lífi mínu og minnar fjölskyldu . Elsku tengdapabbi , Oddný mín , Leifur og"/>
        <s v="þú værir búinn að eiga fyrirtækið í 30 ár . Þetta var yndislegur dagur og svo skemmtilegur og er ég"/>
        <s v="þú varst amma mín , þú nú lifir í minningu minni . Saknaðarkveðjur , þín dótturdóttir , Tekla Hrund ."/>
        <s v="þú viðurkennir að bæta þurfi starfsumhverfi leikskólakennara eins og kemur fram í niðurlagi greinar þinnar . Við vitum nefnilega báðir"/>
        <s v="þungavigtarmenn eins og Tómas Guðbjartsson , Snorri Baldursson og Pétur Húni Björnsson og fleiri standi vaktina og bendi á að"/>
        <s v="þurfa ekki að hafa skoðun á . Maður hefur hugsað með sér að sennilega sé best að láta stjórnmálamennina um"/>
        <s v="þurfa ekki að líða óáreiðanleika leiðarinnar , einkum seinni part dags . Samhliða tilkynningunni minnir Strætó einnig á fyrirhugaða lokun"/>
        <s v="þurfa ekki að ösla skaflana eða glíma við ófærð á vegum , aðrir fagna minna . Þó enn sé snjólétt"/>
        <s v="þurfa ekki að sitja í kirkju fyrir þingsetningu . Nýir þingmenn eiga ekki að skammast sín fyrir að vera komnir"/>
        <s v="þurfa ekki að troða tánum í svo támjóa skó að blóð nái vart að renna þar um og í læknabókum"/>
        <s v="þurfa ekki að veðja aftur á þá sem ekki gátu staðið við neitt af því sem þeir lofuðu . Og"/>
        <s v="þurfa ekki aftur að sitja undir látínuþulum og reiknikúnstum . Dimission , upplestrarfrí , stúdentspróf og misjafnar einkunnir liðu hjá"/>
        <s v="þurfa ekki lengur að fá skrifara til að fjölfalda fyrir sig námsefnið með tilheyrandi kostnaði , þó að því færi"/>
        <s v="þurfa ekki lengur að sækja þessa þjónustu á höfuðborgarsvæðið . Tekið verður á móti tímapöntunum á Heilsugæslunni frá og með"/>
        <s v="þurfa ekki lengur að verða sér úti um rándýrt duft búið til úr nashyrningahornum , einhverju líffæri úr dýri í"/>
        <s v="Þuríður hafi ákveðið að ganga til liðs við félagið að nýju og væntir mikils af henni sem og liðsfélögum næsta"/>
        <s v="þúsund ár eru liðin frá fæðingu hugsuðarins og heimspekingsins Jusup Balasagyn . Hrefna Einarsdóttir fæddist í Reykjavík 6. ágúst 1933"/>
        <s v="þúsund ár eru liðin frá því er Leifur heppni Eiríksson fann Ameríku . Leitast verður við að vekja athygli umheimsins"/>
        <s v="þúsund ár eru liðin frá því er norrænir menn fundu Ameríku . Af því tilefni hefur verið komið á sérstakri"/>
        <s v="þúsund eintök hafa selst af landsliðstreyjum merktum Tólfunni . Hann segir að meðlimir Tólfunnar séu á öllum aldri , frá"/>
        <s v="þúsund jardarnir séu í höfn . Það má sjá þetta myndband hér fyrir neðan . Valsmenn verða líklega án bandaríska"/>
        <s v="þvertekið hafi verið í máli Bjarna Benediktssonar að innflytjendur væru baggi á samfélaginu . Valgerður Bjarnadóttir , þingmaður Samfylkingarinnar ,"/>
        <s v="þýðingin sé skoðuð ofan í kjölinn . „ Við höfum líka velt fyrir okkur að senda þetta til OECD og"/>
        <s v="þyngja eigi refsingu nettrölla . &quot; Það á að líta á þetta sem hryðjuverk á netinu og það á að"/>
        <s v="þýski kardínálinn Joseph Ratzinger hefði verið kjörinn páfi í dag . &quot; Þetta er gott val , framhald af Jóhannesi"/>
      </sharedItems>
    </cacheField>
    <cacheField name="text_title" numFmtId="0">
      <sharedItems containsString="0" containsBlank="1">
        <m/>
      </sharedItems>
    </cacheField>
    <cacheField name="text_wordcount" numFmtId="0">
      <sharedItems containsString="0" containsBlank="1">
        <m/>
      </sharedItems>
    </cacheField>
    <cacheField name="text_dateto" numFmtId="0">
      <sharedItems containsString="0" containsBlank="1">
        <m/>
      </sharedItems>
    </cacheField>
    <cacheField name="text_timefrom" numFmtId="0">
      <sharedItems containsString="0" containsBlank="1">
        <m/>
      </sharedItems>
    </cacheField>
    <cacheField name="text_paragraphcount" numFmtId="0">
      <sharedItems containsString="0" containsBlank="1">
        <m/>
      </sharedItems>
    </cacheField>
    <cacheField name="text_midill" numFmtId="0">
      <sharedItems containsString="0" containsBlank="1">
        <m/>
      </sharedItems>
    </cacheField>
    <cacheField name="text_id_midill" numFmtId="0">
      <sharedItems containsString="0" containsBlank="1">
        <m/>
      </sharedItems>
    </cacheField>
    <cacheField name="text_url" numFmtId="0">
      <sharedItems containsString="0" containsBlank="1">
        <m/>
      </sharedItems>
    </cacheField>
    <cacheField name="text_timeto" numFmtId="0">
      <sharedItems containsString="0" containsBlank="1">
        <m/>
      </sharedItems>
    </cacheField>
    <cacheField name="text_datefrom" numFmtId="0">
      <sharedItems containsString="0" containsBlank="1">
        <m/>
      </sharedItems>
    </cacheField>
    <cacheField name="text_author" numFmtId="0">
      <sharedItems containsString="0" containsBlank="1">
        <m/>
      </sharedItems>
    </cacheField>
    <cacheField name="text_sentencecount" numFmtId="0">
      <sharedItems containsString="0" containsBlank="1">
        <m/>
      </sharedItems>
    </cacheField>
    <cacheField name="text_date" numFmtId="0">
      <sharedItems containsString="0" containsBlank="1">
        <m/>
      </sharedItems>
    </cacheField>
    <cacheField name="valid" numFmtId="0">
      <sharedItems containsSemiMixedTypes="0" containsString="0" containsNumber="1" containsInteger="1">
        <n v="0.0"/>
        <n v="1.0"/>
      </sharedItems>
    </cacheField>
    <cacheField name="það" numFmtId="0">
      <sharedItems containsString="0" containsBlank="1" containsNumber="1" containsInteger="1">
        <m/>
        <n v="1.0"/>
        <n v="0.0"/>
      </sharedItems>
    </cacheField>
    <cacheField name="verb" numFmtId="0">
      <sharedItems containsBlank="1">
        <m/>
        <s v="fagna"/>
      </sharedItems>
    </cacheField>
    <cacheField name="case" numFmtId="0">
      <sharedItems containsBlank="1">
        <m/>
        <s v="d"/>
      </sharedItems>
    </cacheField>
    <cacheField name="clause" numFmtId="0">
      <sharedItems containsBlank="1">
        <m/>
        <s v="tht"/>
        <s v="inf"/>
        <s v="que"/>
      </sharedItems>
    </cacheField>
    <cacheField name="voice" numFmtId="0">
      <sharedItems containsBlank="1">
        <m/>
        <s v="a"/>
        <s v="p"/>
      </sharedItems>
    </cacheField>
    <cacheField name="token from" numFmtId="0">
      <sharedItems>
        <s v="fagna því að+THT"/>
        <s v="fagna að+THT"/>
        <s v="fagna að+INF"/>
        <s v="fagna því að+INF"/>
        <s v="fagna hv"/>
        <s v="fagna því hv"/>
      </sharedItems>
    </cacheField>
    <cacheField name="Spec,T">
      <sharedItems containsBlank="1" containsMixedTypes="1" containsNumber="1" containsInteger="1">
        <m/>
        <n v="1.0"/>
        <s v="x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assive" cacheId="0" dataCaption="" compact="0" compactData="0">
  <location ref="A5:C9" firstHeaderRow="0" firstDataRow="1" firstDataCol="1" rowPageCount="3" colPageCount="1"/>
  <pivotFields>
    <pivotField name="corp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match_position" compact="0" outline="0" multipleItemSelectionAllowed="1" showAll="0">
      <items>
        <item x="0"/>
        <item t="default"/>
      </items>
    </pivotField>
    <pivotField name="left contex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t="default"/>
      </items>
    </pivotField>
    <pivotField name="mat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right_contex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t="default"/>
      </items>
    </pivotField>
    <pivotField name="text_title" compact="0" outline="0" multipleItemSelectionAllowed="1" showAll="0">
      <items>
        <item x="0"/>
        <item t="default"/>
      </items>
    </pivotField>
    <pivotField name="text_wordcount" compact="0" outline="0" multipleItemSelectionAllowed="1" showAll="0">
      <items>
        <item x="0"/>
        <item t="default"/>
      </items>
    </pivotField>
    <pivotField name="text_dateto" compact="0" outline="0" multipleItemSelectionAllowed="1" showAll="0">
      <items>
        <item x="0"/>
        <item t="default"/>
      </items>
    </pivotField>
    <pivotField name="text_timefrom" compact="0" outline="0" multipleItemSelectionAllowed="1" showAll="0">
      <items>
        <item x="0"/>
        <item t="default"/>
      </items>
    </pivotField>
    <pivotField name="text_paragraphcount" compact="0" outline="0" multipleItemSelectionAllowed="1" showAll="0">
      <items>
        <item x="0"/>
        <item t="default"/>
      </items>
    </pivotField>
    <pivotField name="text_midill" compact="0" outline="0" multipleItemSelectionAllowed="1" showAll="0">
      <items>
        <item x="0"/>
        <item t="default"/>
      </items>
    </pivotField>
    <pivotField name="text_id_midill" compact="0" outline="0" multipleItemSelectionAllowed="1" showAll="0">
      <items>
        <item x="0"/>
        <item t="default"/>
      </items>
    </pivotField>
    <pivotField name="text_url" compact="0" outline="0" multipleItemSelectionAllowed="1" showAll="0">
      <items>
        <item x="0"/>
        <item t="default"/>
      </items>
    </pivotField>
    <pivotField name="text_timeto" compact="0" outline="0" multipleItemSelectionAllowed="1" showAll="0">
      <items>
        <item x="0"/>
        <item t="default"/>
      </items>
    </pivotField>
    <pivotField name="text_datefrom" compact="0" outline="0" multipleItemSelectionAllowed="1" showAll="0">
      <items>
        <item x="0"/>
        <item t="default"/>
      </items>
    </pivotField>
    <pivotField name="text_author" compact="0" outline="0" multipleItemSelectionAllowed="1" showAll="0">
      <items>
        <item x="0"/>
        <item t="default"/>
      </items>
    </pivotField>
    <pivotField name="text_sentencecount" compact="0" outline="0" multipleItemSelectionAllowed="1" showAll="0">
      <items>
        <item x="0"/>
        <item t="default"/>
      </items>
    </pivotField>
    <pivotField name="text_date" compact="0" outline="0" multipleItemSelectionAllowed="1" showAll="0">
      <items>
        <item x="0"/>
        <item t="default"/>
      </items>
    </pivotField>
    <pivotField name="valid" axis="axisPage" compact="0" outline="0" multipleItemSelectionAllowed="1" showAll="0">
      <items>
        <item h="1" x="0"/>
        <item x="1"/>
        <item t="default"/>
      </items>
    </pivotField>
    <pivotField name="það" axis="axisRow" dataField="1" compact="0" outline="0" multipleItemSelectionAllowed="1" showAll="0" sortType="ascending">
      <items>
        <item x="0"/>
        <item x="2"/>
        <item x="1"/>
        <item t="default"/>
      </items>
    </pivotField>
    <pivotField name="verb" compact="0" outline="0" multipleItemSelectionAllowed="1" showAll="0">
      <items>
        <item x="0"/>
        <item x="1"/>
        <item t="default"/>
      </items>
    </pivotField>
    <pivotField name="case" compact="0" outline="0" multipleItemSelectionAllowed="1" showAll="0">
      <items>
        <item x="0"/>
        <item x="1"/>
        <item t="default"/>
      </items>
    </pivotField>
    <pivotField name="clause" axis="axisPage" compact="0" outline="0" multipleItemSelectionAllowed="1" showAll="0">
      <items>
        <item h="1" x="0"/>
        <item x="1"/>
        <item x="2"/>
        <item x="3"/>
        <item t="default"/>
      </items>
    </pivotField>
    <pivotField name="voice" axis="axisPage" compact="0" outline="0" multipleItemSelectionAllowed="1" showAll="0">
      <items>
        <item h="1" x="0"/>
        <item h="1" x="1"/>
        <item x="2"/>
        <item t="default"/>
      </items>
    </pivotField>
    <pivotField name="token fro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pec,T" axis="axisCol" compact="0" outline="0" multipleItemSelectionAllowed="1" showAll="0" sortType="ascending">
      <items>
        <item h="1" x="0"/>
        <item x="1"/>
        <item h="1" x="2"/>
        <item t="default"/>
      </items>
    </pivotField>
  </pivotFields>
  <rowFields>
    <field x="19"/>
  </rowFields>
  <colFields>
    <field x="25"/>
  </colFields>
  <pageFields>
    <pageField fld="18"/>
    <pageField fld="23"/>
    <pageField fld="22"/>
  </pageFields>
  <dataFields>
    <dataField name="COUNT of það" fld="19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vb.is" TargetMode="External"/><Relationship Id="rId391" Type="http://schemas.openxmlformats.org/officeDocument/2006/relationships/hyperlink" Target="http://mbl.is" TargetMode="External"/><Relationship Id="rId390" Type="http://schemas.openxmlformats.org/officeDocument/2006/relationships/hyperlink" Target="http://mbl.is" TargetMode="External"/><Relationship Id="rId1" Type="http://schemas.openxmlformats.org/officeDocument/2006/relationships/hyperlink" Target="http://mbl.is" TargetMode="External"/><Relationship Id="rId2" Type="http://schemas.openxmlformats.org/officeDocument/2006/relationships/hyperlink" Target="http://dv.is" TargetMode="External"/><Relationship Id="rId3" Type="http://schemas.openxmlformats.org/officeDocument/2006/relationships/hyperlink" Target="http://dv.is" TargetMode="External"/><Relationship Id="rId4" Type="http://schemas.openxmlformats.org/officeDocument/2006/relationships/hyperlink" Target="http://dv.is" TargetMode="External"/><Relationship Id="rId2180" Type="http://schemas.openxmlformats.org/officeDocument/2006/relationships/hyperlink" Target="http://mbl.is" TargetMode="External"/><Relationship Id="rId2181" Type="http://schemas.openxmlformats.org/officeDocument/2006/relationships/hyperlink" Target="http://mbl.is" TargetMode="External"/><Relationship Id="rId2182" Type="http://schemas.openxmlformats.org/officeDocument/2006/relationships/hyperlink" Target="http://mbl.is" TargetMode="External"/><Relationship Id="rId2183" Type="http://schemas.openxmlformats.org/officeDocument/2006/relationships/hyperlink" Target="http://mbl.is" TargetMode="External"/><Relationship Id="rId9" Type="http://schemas.openxmlformats.org/officeDocument/2006/relationships/hyperlink" Target="http://vikudagur.is" TargetMode="External"/><Relationship Id="rId385" Type="http://schemas.openxmlformats.org/officeDocument/2006/relationships/hyperlink" Target="http://mbl.is" TargetMode="External"/><Relationship Id="rId2184" Type="http://schemas.openxmlformats.org/officeDocument/2006/relationships/hyperlink" Target="http://mbl.is" TargetMode="External"/><Relationship Id="rId384" Type="http://schemas.openxmlformats.org/officeDocument/2006/relationships/hyperlink" Target="http://mbl.is" TargetMode="External"/><Relationship Id="rId2185" Type="http://schemas.openxmlformats.org/officeDocument/2006/relationships/hyperlink" Target="http://mbl.is" TargetMode="External"/><Relationship Id="rId383" Type="http://schemas.openxmlformats.org/officeDocument/2006/relationships/hyperlink" Target="http://mbl.is" TargetMode="External"/><Relationship Id="rId2186" Type="http://schemas.openxmlformats.org/officeDocument/2006/relationships/hyperlink" Target="http://mbl.is" TargetMode="External"/><Relationship Id="rId382" Type="http://schemas.openxmlformats.org/officeDocument/2006/relationships/hyperlink" Target="http://mbl.is" TargetMode="External"/><Relationship Id="rId2187" Type="http://schemas.openxmlformats.org/officeDocument/2006/relationships/hyperlink" Target="http://mbl.is" TargetMode="External"/><Relationship Id="rId5" Type="http://schemas.openxmlformats.org/officeDocument/2006/relationships/hyperlink" Target="http://dv.is" TargetMode="External"/><Relationship Id="rId389" Type="http://schemas.openxmlformats.org/officeDocument/2006/relationships/hyperlink" Target="http://mbl.is" TargetMode="External"/><Relationship Id="rId2188" Type="http://schemas.openxmlformats.org/officeDocument/2006/relationships/hyperlink" Target="http://mbl.is" TargetMode="External"/><Relationship Id="rId6" Type="http://schemas.openxmlformats.org/officeDocument/2006/relationships/hyperlink" Target="http://dv.is" TargetMode="External"/><Relationship Id="rId388" Type="http://schemas.openxmlformats.org/officeDocument/2006/relationships/hyperlink" Target="http://dv.is" TargetMode="External"/><Relationship Id="rId2189" Type="http://schemas.openxmlformats.org/officeDocument/2006/relationships/hyperlink" Target="http://mbl.is" TargetMode="External"/><Relationship Id="rId7" Type="http://schemas.openxmlformats.org/officeDocument/2006/relationships/hyperlink" Target="http://dv.is" TargetMode="External"/><Relationship Id="rId387" Type="http://schemas.openxmlformats.org/officeDocument/2006/relationships/hyperlink" Target="http://mbl.is" TargetMode="External"/><Relationship Id="rId8" Type="http://schemas.openxmlformats.org/officeDocument/2006/relationships/hyperlink" Target="http://mbl.is" TargetMode="External"/><Relationship Id="rId386" Type="http://schemas.openxmlformats.org/officeDocument/2006/relationships/hyperlink" Target="http://mbl.is" TargetMode="External"/><Relationship Id="rId381" Type="http://schemas.openxmlformats.org/officeDocument/2006/relationships/hyperlink" Target="http://mbl.is" TargetMode="External"/><Relationship Id="rId380" Type="http://schemas.openxmlformats.org/officeDocument/2006/relationships/hyperlink" Target="http://mbl.is" TargetMode="External"/><Relationship Id="rId379" Type="http://schemas.openxmlformats.org/officeDocument/2006/relationships/hyperlink" Target="http://vb.is" TargetMode="External"/><Relationship Id="rId2170" Type="http://schemas.openxmlformats.org/officeDocument/2006/relationships/hyperlink" Target="http://bleikt.is" TargetMode="External"/><Relationship Id="rId2171" Type="http://schemas.openxmlformats.org/officeDocument/2006/relationships/hyperlink" Target="http://mbl.is" TargetMode="External"/><Relationship Id="rId2172" Type="http://schemas.openxmlformats.org/officeDocument/2006/relationships/hyperlink" Target="http://dv.is" TargetMode="External"/><Relationship Id="rId374" Type="http://schemas.openxmlformats.org/officeDocument/2006/relationships/hyperlink" Target="http://mbl.is" TargetMode="External"/><Relationship Id="rId2173" Type="http://schemas.openxmlformats.org/officeDocument/2006/relationships/hyperlink" Target="http://mbl.is" TargetMode="External"/><Relationship Id="rId373" Type="http://schemas.openxmlformats.org/officeDocument/2006/relationships/hyperlink" Target="http://mbl.is" TargetMode="External"/><Relationship Id="rId2174" Type="http://schemas.openxmlformats.org/officeDocument/2006/relationships/hyperlink" Target="http://mbl.is" TargetMode="External"/><Relationship Id="rId372" Type="http://schemas.openxmlformats.org/officeDocument/2006/relationships/hyperlink" Target="http://mbl.is" TargetMode="External"/><Relationship Id="rId2175" Type="http://schemas.openxmlformats.org/officeDocument/2006/relationships/hyperlink" Target="http://dv.is" TargetMode="External"/><Relationship Id="rId371" Type="http://schemas.openxmlformats.org/officeDocument/2006/relationships/hyperlink" Target="http://mbl.is" TargetMode="External"/><Relationship Id="rId2176" Type="http://schemas.openxmlformats.org/officeDocument/2006/relationships/hyperlink" Target="http://mbl.is" TargetMode="External"/><Relationship Id="rId378" Type="http://schemas.openxmlformats.org/officeDocument/2006/relationships/hyperlink" Target="http://mbl.is" TargetMode="External"/><Relationship Id="rId2177" Type="http://schemas.openxmlformats.org/officeDocument/2006/relationships/hyperlink" Target="http://mbl.is" TargetMode="External"/><Relationship Id="rId377" Type="http://schemas.openxmlformats.org/officeDocument/2006/relationships/hyperlink" Target="http://mbl.is" TargetMode="External"/><Relationship Id="rId2178" Type="http://schemas.openxmlformats.org/officeDocument/2006/relationships/hyperlink" Target="http://dv.is" TargetMode="External"/><Relationship Id="rId376" Type="http://schemas.openxmlformats.org/officeDocument/2006/relationships/hyperlink" Target="http://dv.is" TargetMode="External"/><Relationship Id="rId2179" Type="http://schemas.openxmlformats.org/officeDocument/2006/relationships/hyperlink" Target="http://dv.is" TargetMode="External"/><Relationship Id="rId375" Type="http://schemas.openxmlformats.org/officeDocument/2006/relationships/hyperlink" Target="http://mbl.is" TargetMode="External"/><Relationship Id="rId2190" Type="http://schemas.openxmlformats.org/officeDocument/2006/relationships/hyperlink" Target="http://mbl.is" TargetMode="External"/><Relationship Id="rId2191" Type="http://schemas.openxmlformats.org/officeDocument/2006/relationships/hyperlink" Target="http://mbl.is" TargetMode="External"/><Relationship Id="rId2192" Type="http://schemas.openxmlformats.org/officeDocument/2006/relationships/hyperlink" Target="http://mbl.is" TargetMode="External"/><Relationship Id="rId2193" Type="http://schemas.openxmlformats.org/officeDocument/2006/relationships/hyperlink" Target="http://mbl.is" TargetMode="External"/><Relationship Id="rId2194" Type="http://schemas.openxmlformats.org/officeDocument/2006/relationships/hyperlink" Target="http://mbl.is" TargetMode="External"/><Relationship Id="rId396" Type="http://schemas.openxmlformats.org/officeDocument/2006/relationships/hyperlink" Target="http://dv.is" TargetMode="External"/><Relationship Id="rId2195" Type="http://schemas.openxmlformats.org/officeDocument/2006/relationships/hyperlink" Target="http://kjarninn.is" TargetMode="External"/><Relationship Id="rId395" Type="http://schemas.openxmlformats.org/officeDocument/2006/relationships/hyperlink" Target="http://mbl.is" TargetMode="External"/><Relationship Id="rId2196" Type="http://schemas.openxmlformats.org/officeDocument/2006/relationships/hyperlink" Target="http://mbl.is" TargetMode="External"/><Relationship Id="rId394" Type="http://schemas.openxmlformats.org/officeDocument/2006/relationships/hyperlink" Target="http://mbl.is" TargetMode="External"/><Relationship Id="rId2197" Type="http://schemas.openxmlformats.org/officeDocument/2006/relationships/hyperlink" Target="http://dv.is" TargetMode="External"/><Relationship Id="rId393" Type="http://schemas.openxmlformats.org/officeDocument/2006/relationships/hyperlink" Target="http://vb.is" TargetMode="External"/><Relationship Id="rId2198" Type="http://schemas.openxmlformats.org/officeDocument/2006/relationships/hyperlink" Target="http://mbl.is" TargetMode="External"/><Relationship Id="rId2199" Type="http://schemas.openxmlformats.org/officeDocument/2006/relationships/hyperlink" Target="http://mbl.is" TargetMode="External"/><Relationship Id="rId399" Type="http://schemas.openxmlformats.org/officeDocument/2006/relationships/hyperlink" Target="http://vb.is" TargetMode="External"/><Relationship Id="rId398" Type="http://schemas.openxmlformats.org/officeDocument/2006/relationships/hyperlink" Target="http://mbl.is" TargetMode="External"/><Relationship Id="rId397" Type="http://schemas.openxmlformats.org/officeDocument/2006/relationships/hyperlink" Target="http://mbl.is" TargetMode="External"/><Relationship Id="rId1730" Type="http://schemas.openxmlformats.org/officeDocument/2006/relationships/hyperlink" Target="http://mbl.is" TargetMode="External"/><Relationship Id="rId1731" Type="http://schemas.openxmlformats.org/officeDocument/2006/relationships/hyperlink" Target="http://mbl.is" TargetMode="External"/><Relationship Id="rId1732" Type="http://schemas.openxmlformats.org/officeDocument/2006/relationships/hyperlink" Target="http://dv.is" TargetMode="External"/><Relationship Id="rId1733" Type="http://schemas.openxmlformats.org/officeDocument/2006/relationships/hyperlink" Target="http://mbl.is" TargetMode="External"/><Relationship Id="rId1734" Type="http://schemas.openxmlformats.org/officeDocument/2006/relationships/hyperlink" Target="http://mbl.is" TargetMode="External"/><Relationship Id="rId1735" Type="http://schemas.openxmlformats.org/officeDocument/2006/relationships/hyperlink" Target="http://mbl.is" TargetMode="External"/><Relationship Id="rId1736" Type="http://schemas.openxmlformats.org/officeDocument/2006/relationships/hyperlink" Target="http://mbl.is" TargetMode="External"/><Relationship Id="rId1737" Type="http://schemas.openxmlformats.org/officeDocument/2006/relationships/hyperlink" Target="http://mbl.is" TargetMode="External"/><Relationship Id="rId1738" Type="http://schemas.openxmlformats.org/officeDocument/2006/relationships/hyperlink" Target="http://kjarninn.is" TargetMode="External"/><Relationship Id="rId1739" Type="http://schemas.openxmlformats.org/officeDocument/2006/relationships/hyperlink" Target="http://dv.is" TargetMode="External"/><Relationship Id="rId1720" Type="http://schemas.openxmlformats.org/officeDocument/2006/relationships/hyperlink" Target="http://mbl.is" TargetMode="External"/><Relationship Id="rId1721" Type="http://schemas.openxmlformats.org/officeDocument/2006/relationships/hyperlink" Target="http://mbl.is" TargetMode="External"/><Relationship Id="rId1722" Type="http://schemas.openxmlformats.org/officeDocument/2006/relationships/hyperlink" Target="http://mbl.is" TargetMode="External"/><Relationship Id="rId1723" Type="http://schemas.openxmlformats.org/officeDocument/2006/relationships/hyperlink" Target="http://mbl.is" TargetMode="External"/><Relationship Id="rId1724" Type="http://schemas.openxmlformats.org/officeDocument/2006/relationships/hyperlink" Target="http://bleikt.is" TargetMode="External"/><Relationship Id="rId1725" Type="http://schemas.openxmlformats.org/officeDocument/2006/relationships/hyperlink" Target="http://eyjar.net" TargetMode="External"/><Relationship Id="rId1726" Type="http://schemas.openxmlformats.org/officeDocument/2006/relationships/hyperlink" Target="http://mbl.is" TargetMode="External"/><Relationship Id="rId1727" Type="http://schemas.openxmlformats.org/officeDocument/2006/relationships/hyperlink" Target="http://dv.is" TargetMode="External"/><Relationship Id="rId1728" Type="http://schemas.openxmlformats.org/officeDocument/2006/relationships/hyperlink" Target="http://mbl.is" TargetMode="External"/><Relationship Id="rId1729" Type="http://schemas.openxmlformats.org/officeDocument/2006/relationships/hyperlink" Target="http://bleikt.is" TargetMode="External"/><Relationship Id="rId1752" Type="http://schemas.openxmlformats.org/officeDocument/2006/relationships/hyperlink" Target="http://mbl.is" TargetMode="External"/><Relationship Id="rId1753" Type="http://schemas.openxmlformats.org/officeDocument/2006/relationships/hyperlink" Target="http://vikudagur.is" TargetMode="External"/><Relationship Id="rId2600" Type="http://schemas.openxmlformats.org/officeDocument/2006/relationships/hyperlink" Target="http://mbl.is" TargetMode="External"/><Relationship Id="rId1754" Type="http://schemas.openxmlformats.org/officeDocument/2006/relationships/hyperlink" Target="http://mbl.is" TargetMode="External"/><Relationship Id="rId2601" Type="http://schemas.openxmlformats.org/officeDocument/2006/relationships/hyperlink" Target="http://mbl.is" TargetMode="External"/><Relationship Id="rId1755" Type="http://schemas.openxmlformats.org/officeDocument/2006/relationships/hyperlink" Target="http://mbl.is" TargetMode="External"/><Relationship Id="rId2602" Type="http://schemas.openxmlformats.org/officeDocument/2006/relationships/hyperlink" Target="http://mbl.is" TargetMode="External"/><Relationship Id="rId1756" Type="http://schemas.openxmlformats.org/officeDocument/2006/relationships/hyperlink" Target="http://mbl.is" TargetMode="External"/><Relationship Id="rId2603" Type="http://schemas.openxmlformats.org/officeDocument/2006/relationships/hyperlink" Target="http://dv.is" TargetMode="External"/><Relationship Id="rId1757" Type="http://schemas.openxmlformats.org/officeDocument/2006/relationships/hyperlink" Target="http://mbl.is" TargetMode="External"/><Relationship Id="rId2604" Type="http://schemas.openxmlformats.org/officeDocument/2006/relationships/hyperlink" Target="http://mbl.is" TargetMode="External"/><Relationship Id="rId1758" Type="http://schemas.openxmlformats.org/officeDocument/2006/relationships/hyperlink" Target="http://vb.is" TargetMode="External"/><Relationship Id="rId2605" Type="http://schemas.openxmlformats.org/officeDocument/2006/relationships/hyperlink" Target="http://mbl.is" TargetMode="External"/><Relationship Id="rId1759" Type="http://schemas.openxmlformats.org/officeDocument/2006/relationships/hyperlink" Target="http://mbl.is" TargetMode="External"/><Relationship Id="rId2606" Type="http://schemas.openxmlformats.org/officeDocument/2006/relationships/hyperlink" Target="http://dv.is" TargetMode="External"/><Relationship Id="rId808" Type="http://schemas.openxmlformats.org/officeDocument/2006/relationships/hyperlink" Target="http://andriki.is" TargetMode="External"/><Relationship Id="rId2607" Type="http://schemas.openxmlformats.org/officeDocument/2006/relationships/hyperlink" Target="http://mbl.is" TargetMode="External"/><Relationship Id="rId807" Type="http://schemas.openxmlformats.org/officeDocument/2006/relationships/hyperlink" Target="http://dv.is" TargetMode="External"/><Relationship Id="rId2608" Type="http://schemas.openxmlformats.org/officeDocument/2006/relationships/hyperlink" Target="http://mbl.is" TargetMode="External"/><Relationship Id="rId806" Type="http://schemas.openxmlformats.org/officeDocument/2006/relationships/hyperlink" Target="http://mbl.is" TargetMode="External"/><Relationship Id="rId2609" Type="http://schemas.openxmlformats.org/officeDocument/2006/relationships/hyperlink" Target="http://mbl.is" TargetMode="External"/><Relationship Id="rId805" Type="http://schemas.openxmlformats.org/officeDocument/2006/relationships/hyperlink" Target="http://mbl.is" TargetMode="External"/><Relationship Id="rId809" Type="http://schemas.openxmlformats.org/officeDocument/2006/relationships/hyperlink" Target="http://mbl.is" TargetMode="External"/><Relationship Id="rId800" Type="http://schemas.openxmlformats.org/officeDocument/2006/relationships/hyperlink" Target="http://mbl.is" TargetMode="External"/><Relationship Id="rId804" Type="http://schemas.openxmlformats.org/officeDocument/2006/relationships/hyperlink" Target="http://mbl.is" TargetMode="External"/><Relationship Id="rId803" Type="http://schemas.openxmlformats.org/officeDocument/2006/relationships/hyperlink" Target="http://mbl.is" TargetMode="External"/><Relationship Id="rId802" Type="http://schemas.openxmlformats.org/officeDocument/2006/relationships/hyperlink" Target="http://dv.is" TargetMode="External"/><Relationship Id="rId801" Type="http://schemas.openxmlformats.org/officeDocument/2006/relationships/hyperlink" Target="http://mbl.is" TargetMode="External"/><Relationship Id="rId1750" Type="http://schemas.openxmlformats.org/officeDocument/2006/relationships/hyperlink" Target="http://mbl.is" TargetMode="External"/><Relationship Id="rId1751" Type="http://schemas.openxmlformats.org/officeDocument/2006/relationships/hyperlink" Target="http://mbl.is" TargetMode="External"/><Relationship Id="rId1741" Type="http://schemas.openxmlformats.org/officeDocument/2006/relationships/hyperlink" Target="http://mbl.is" TargetMode="External"/><Relationship Id="rId1742" Type="http://schemas.openxmlformats.org/officeDocument/2006/relationships/hyperlink" Target="http://mbl.is" TargetMode="External"/><Relationship Id="rId1743" Type="http://schemas.openxmlformats.org/officeDocument/2006/relationships/hyperlink" Target="http://mbl.is" TargetMode="External"/><Relationship Id="rId1744" Type="http://schemas.openxmlformats.org/officeDocument/2006/relationships/hyperlink" Target="http://vb.is" TargetMode="External"/><Relationship Id="rId1745" Type="http://schemas.openxmlformats.org/officeDocument/2006/relationships/hyperlink" Target="http://dv.is" TargetMode="External"/><Relationship Id="rId1746" Type="http://schemas.openxmlformats.org/officeDocument/2006/relationships/hyperlink" Target="http://dv.is" TargetMode="External"/><Relationship Id="rId1747" Type="http://schemas.openxmlformats.org/officeDocument/2006/relationships/hyperlink" Target="http://dv.is" TargetMode="External"/><Relationship Id="rId1748" Type="http://schemas.openxmlformats.org/officeDocument/2006/relationships/hyperlink" Target="http://dv.is" TargetMode="External"/><Relationship Id="rId1749" Type="http://schemas.openxmlformats.org/officeDocument/2006/relationships/hyperlink" Target="http://mbl.is" TargetMode="External"/><Relationship Id="rId1740" Type="http://schemas.openxmlformats.org/officeDocument/2006/relationships/hyperlink" Target="http://mbl.is" TargetMode="External"/><Relationship Id="rId1710" Type="http://schemas.openxmlformats.org/officeDocument/2006/relationships/hyperlink" Target="http://dv.is" TargetMode="External"/><Relationship Id="rId1711" Type="http://schemas.openxmlformats.org/officeDocument/2006/relationships/hyperlink" Target="http://mbl.is" TargetMode="External"/><Relationship Id="rId1712" Type="http://schemas.openxmlformats.org/officeDocument/2006/relationships/hyperlink" Target="http://mbl.is" TargetMode="External"/><Relationship Id="rId1713" Type="http://schemas.openxmlformats.org/officeDocument/2006/relationships/hyperlink" Target="http://mbl.is" TargetMode="External"/><Relationship Id="rId1714" Type="http://schemas.openxmlformats.org/officeDocument/2006/relationships/hyperlink" Target="http://mbl.is" TargetMode="External"/><Relationship Id="rId1715" Type="http://schemas.openxmlformats.org/officeDocument/2006/relationships/hyperlink" Target="http://andriki.is" TargetMode="External"/><Relationship Id="rId1716" Type="http://schemas.openxmlformats.org/officeDocument/2006/relationships/hyperlink" Target="http://mbl.is" TargetMode="External"/><Relationship Id="rId1717" Type="http://schemas.openxmlformats.org/officeDocument/2006/relationships/hyperlink" Target="http://mbl.is" TargetMode="External"/><Relationship Id="rId1718" Type="http://schemas.openxmlformats.org/officeDocument/2006/relationships/hyperlink" Target="http://dv.is" TargetMode="External"/><Relationship Id="rId1719" Type="http://schemas.openxmlformats.org/officeDocument/2006/relationships/hyperlink" Target="http://mbl.is" TargetMode="External"/><Relationship Id="rId1700" Type="http://schemas.openxmlformats.org/officeDocument/2006/relationships/hyperlink" Target="http://mbl.is" TargetMode="External"/><Relationship Id="rId1701" Type="http://schemas.openxmlformats.org/officeDocument/2006/relationships/hyperlink" Target="http://mbl.is" TargetMode="External"/><Relationship Id="rId1702" Type="http://schemas.openxmlformats.org/officeDocument/2006/relationships/hyperlink" Target="http://mbl.is" TargetMode="External"/><Relationship Id="rId1703" Type="http://schemas.openxmlformats.org/officeDocument/2006/relationships/hyperlink" Target="http://mbl.is" TargetMode="External"/><Relationship Id="rId1704" Type="http://schemas.openxmlformats.org/officeDocument/2006/relationships/hyperlink" Target="http://mbl.is" TargetMode="External"/><Relationship Id="rId1705" Type="http://schemas.openxmlformats.org/officeDocument/2006/relationships/hyperlink" Target="http://dv.is" TargetMode="External"/><Relationship Id="rId1706" Type="http://schemas.openxmlformats.org/officeDocument/2006/relationships/hyperlink" Target="http://433.pressan.is" TargetMode="External"/><Relationship Id="rId1707" Type="http://schemas.openxmlformats.org/officeDocument/2006/relationships/hyperlink" Target="http://dv.is" TargetMode="External"/><Relationship Id="rId1708" Type="http://schemas.openxmlformats.org/officeDocument/2006/relationships/hyperlink" Target="http://dv.is" TargetMode="External"/><Relationship Id="rId1709" Type="http://schemas.openxmlformats.org/officeDocument/2006/relationships/hyperlink" Target="http://andriki.is" TargetMode="External"/><Relationship Id="rId40" Type="http://schemas.openxmlformats.org/officeDocument/2006/relationships/hyperlink" Target="http://vikudagur.is" TargetMode="External"/><Relationship Id="rId1334" Type="http://schemas.openxmlformats.org/officeDocument/2006/relationships/hyperlink" Target="http://mbl.is" TargetMode="External"/><Relationship Id="rId2665" Type="http://schemas.openxmlformats.org/officeDocument/2006/relationships/hyperlink" Target="http://mbl.is" TargetMode="External"/><Relationship Id="rId1335" Type="http://schemas.openxmlformats.org/officeDocument/2006/relationships/hyperlink" Target="http://dv.is" TargetMode="External"/><Relationship Id="rId2666" Type="http://schemas.openxmlformats.org/officeDocument/2006/relationships/hyperlink" Target="http://mbl.is" TargetMode="External"/><Relationship Id="rId42" Type="http://schemas.openxmlformats.org/officeDocument/2006/relationships/hyperlink" Target="http://eyjar.net" TargetMode="External"/><Relationship Id="rId1336" Type="http://schemas.openxmlformats.org/officeDocument/2006/relationships/hyperlink" Target="http://dv.is" TargetMode="External"/><Relationship Id="rId2667" Type="http://schemas.openxmlformats.org/officeDocument/2006/relationships/hyperlink" Target="http://mbl.is" TargetMode="External"/><Relationship Id="rId41" Type="http://schemas.openxmlformats.org/officeDocument/2006/relationships/hyperlink" Target="http://dv.is" TargetMode="External"/><Relationship Id="rId1337" Type="http://schemas.openxmlformats.org/officeDocument/2006/relationships/hyperlink" Target="http://mbl.is" TargetMode="External"/><Relationship Id="rId2668" Type="http://schemas.openxmlformats.org/officeDocument/2006/relationships/hyperlink" Target="http://dv.is" TargetMode="External"/><Relationship Id="rId44" Type="http://schemas.openxmlformats.org/officeDocument/2006/relationships/hyperlink" Target="http://dv.is" TargetMode="External"/><Relationship Id="rId1338" Type="http://schemas.openxmlformats.org/officeDocument/2006/relationships/hyperlink" Target="http://mbl.is" TargetMode="External"/><Relationship Id="rId2669" Type="http://schemas.openxmlformats.org/officeDocument/2006/relationships/hyperlink" Target="http://mbl.is" TargetMode="External"/><Relationship Id="rId43" Type="http://schemas.openxmlformats.org/officeDocument/2006/relationships/hyperlink" Target="http://mbl.is" TargetMode="External"/><Relationship Id="rId1339" Type="http://schemas.openxmlformats.org/officeDocument/2006/relationships/hyperlink" Target="http://mbl.is" TargetMode="External"/><Relationship Id="rId46" Type="http://schemas.openxmlformats.org/officeDocument/2006/relationships/hyperlink" Target="http://dv.is" TargetMode="External"/><Relationship Id="rId45" Type="http://schemas.openxmlformats.org/officeDocument/2006/relationships/hyperlink" Target="http://dv.is" TargetMode="External"/><Relationship Id="rId745" Type="http://schemas.openxmlformats.org/officeDocument/2006/relationships/hyperlink" Target="http://dv.is" TargetMode="External"/><Relationship Id="rId744" Type="http://schemas.openxmlformats.org/officeDocument/2006/relationships/hyperlink" Target="http://mbl.is" TargetMode="External"/><Relationship Id="rId743" Type="http://schemas.openxmlformats.org/officeDocument/2006/relationships/hyperlink" Target="http://dv.is" TargetMode="External"/><Relationship Id="rId742" Type="http://schemas.openxmlformats.org/officeDocument/2006/relationships/hyperlink" Target="http://mbl.is" TargetMode="External"/><Relationship Id="rId749" Type="http://schemas.openxmlformats.org/officeDocument/2006/relationships/hyperlink" Target="http://dv.is" TargetMode="External"/><Relationship Id="rId748" Type="http://schemas.openxmlformats.org/officeDocument/2006/relationships/hyperlink" Target="http://mbl.is" TargetMode="External"/><Relationship Id="rId747" Type="http://schemas.openxmlformats.org/officeDocument/2006/relationships/hyperlink" Target="http://mbl.is" TargetMode="External"/><Relationship Id="rId746" Type="http://schemas.openxmlformats.org/officeDocument/2006/relationships/hyperlink" Target="http://dv.is" TargetMode="External"/><Relationship Id="rId48" Type="http://schemas.openxmlformats.org/officeDocument/2006/relationships/hyperlink" Target="http://dv.is" TargetMode="External"/><Relationship Id="rId47" Type="http://schemas.openxmlformats.org/officeDocument/2006/relationships/hyperlink" Target="http://dv.is" TargetMode="External"/><Relationship Id="rId49" Type="http://schemas.openxmlformats.org/officeDocument/2006/relationships/hyperlink" Target="http://vb.is" TargetMode="External"/><Relationship Id="rId2660" Type="http://schemas.openxmlformats.org/officeDocument/2006/relationships/hyperlink" Target="http://mbl.is" TargetMode="External"/><Relationship Id="rId741" Type="http://schemas.openxmlformats.org/officeDocument/2006/relationships/hyperlink" Target="http://mbl.is" TargetMode="External"/><Relationship Id="rId1330" Type="http://schemas.openxmlformats.org/officeDocument/2006/relationships/hyperlink" Target="http://dv.is" TargetMode="External"/><Relationship Id="rId2661" Type="http://schemas.openxmlformats.org/officeDocument/2006/relationships/hyperlink" Target="http://mbl.is" TargetMode="External"/><Relationship Id="rId740" Type="http://schemas.openxmlformats.org/officeDocument/2006/relationships/hyperlink" Target="http://mbl.is" TargetMode="External"/><Relationship Id="rId1331" Type="http://schemas.openxmlformats.org/officeDocument/2006/relationships/hyperlink" Target="http://mbl.is" TargetMode="External"/><Relationship Id="rId2662" Type="http://schemas.openxmlformats.org/officeDocument/2006/relationships/hyperlink" Target="http://mbl.is" TargetMode="External"/><Relationship Id="rId1332" Type="http://schemas.openxmlformats.org/officeDocument/2006/relationships/hyperlink" Target="http://mbl.is" TargetMode="External"/><Relationship Id="rId2663" Type="http://schemas.openxmlformats.org/officeDocument/2006/relationships/hyperlink" Target="http://mbl.is" TargetMode="External"/><Relationship Id="rId1333" Type="http://schemas.openxmlformats.org/officeDocument/2006/relationships/hyperlink" Target="http://mbl.is" TargetMode="External"/><Relationship Id="rId2664" Type="http://schemas.openxmlformats.org/officeDocument/2006/relationships/hyperlink" Target="http://mbl.is" TargetMode="External"/><Relationship Id="rId1323" Type="http://schemas.openxmlformats.org/officeDocument/2006/relationships/hyperlink" Target="http://mbl.is" TargetMode="External"/><Relationship Id="rId2654" Type="http://schemas.openxmlformats.org/officeDocument/2006/relationships/hyperlink" Target="http://mbl.is" TargetMode="External"/><Relationship Id="rId1324" Type="http://schemas.openxmlformats.org/officeDocument/2006/relationships/hyperlink" Target="http://mbl.is" TargetMode="External"/><Relationship Id="rId2655" Type="http://schemas.openxmlformats.org/officeDocument/2006/relationships/hyperlink" Target="http://mbl.is" TargetMode="External"/><Relationship Id="rId31" Type="http://schemas.openxmlformats.org/officeDocument/2006/relationships/hyperlink" Target="http://mbl.is" TargetMode="External"/><Relationship Id="rId1325" Type="http://schemas.openxmlformats.org/officeDocument/2006/relationships/hyperlink" Target="http://mbl.is" TargetMode="External"/><Relationship Id="rId2656" Type="http://schemas.openxmlformats.org/officeDocument/2006/relationships/hyperlink" Target="http://dv.is" TargetMode="External"/><Relationship Id="rId30" Type="http://schemas.openxmlformats.org/officeDocument/2006/relationships/hyperlink" Target="http://mbl.is" TargetMode="External"/><Relationship Id="rId1326" Type="http://schemas.openxmlformats.org/officeDocument/2006/relationships/hyperlink" Target="http://mbl.is" TargetMode="External"/><Relationship Id="rId2657" Type="http://schemas.openxmlformats.org/officeDocument/2006/relationships/hyperlink" Target="http://mbl.is" TargetMode="External"/><Relationship Id="rId33" Type="http://schemas.openxmlformats.org/officeDocument/2006/relationships/hyperlink" Target="http://mbl.is" TargetMode="External"/><Relationship Id="rId1327" Type="http://schemas.openxmlformats.org/officeDocument/2006/relationships/hyperlink" Target="http://mbl.is" TargetMode="External"/><Relationship Id="rId2658" Type="http://schemas.openxmlformats.org/officeDocument/2006/relationships/hyperlink" Target="http://bleikt.is" TargetMode="External"/><Relationship Id="rId32" Type="http://schemas.openxmlformats.org/officeDocument/2006/relationships/hyperlink" Target="http://vb.is" TargetMode="External"/><Relationship Id="rId1328" Type="http://schemas.openxmlformats.org/officeDocument/2006/relationships/hyperlink" Target="http://mbl.is" TargetMode="External"/><Relationship Id="rId2659" Type="http://schemas.openxmlformats.org/officeDocument/2006/relationships/hyperlink" Target="http://433.pressan.is" TargetMode="External"/><Relationship Id="rId35" Type="http://schemas.openxmlformats.org/officeDocument/2006/relationships/hyperlink" Target="http://dv.is" TargetMode="External"/><Relationship Id="rId1329" Type="http://schemas.openxmlformats.org/officeDocument/2006/relationships/hyperlink" Target="http://dv.is" TargetMode="External"/><Relationship Id="rId34" Type="http://schemas.openxmlformats.org/officeDocument/2006/relationships/hyperlink" Target="http://eyjar.net" TargetMode="External"/><Relationship Id="rId739" Type="http://schemas.openxmlformats.org/officeDocument/2006/relationships/hyperlink" Target="http://mbl.is" TargetMode="External"/><Relationship Id="rId734" Type="http://schemas.openxmlformats.org/officeDocument/2006/relationships/hyperlink" Target="http://dv.is" TargetMode="External"/><Relationship Id="rId733" Type="http://schemas.openxmlformats.org/officeDocument/2006/relationships/hyperlink" Target="http://dv.is" TargetMode="External"/><Relationship Id="rId732" Type="http://schemas.openxmlformats.org/officeDocument/2006/relationships/hyperlink" Target="http://mbl.is" TargetMode="External"/><Relationship Id="rId731" Type="http://schemas.openxmlformats.org/officeDocument/2006/relationships/hyperlink" Target="http://bleikt.is" TargetMode="External"/><Relationship Id="rId738" Type="http://schemas.openxmlformats.org/officeDocument/2006/relationships/hyperlink" Target="http://dv.is" TargetMode="External"/><Relationship Id="rId737" Type="http://schemas.openxmlformats.org/officeDocument/2006/relationships/hyperlink" Target="http://mbl.is" TargetMode="External"/><Relationship Id="rId736" Type="http://schemas.openxmlformats.org/officeDocument/2006/relationships/hyperlink" Target="http://vikudagur.is" TargetMode="External"/><Relationship Id="rId735" Type="http://schemas.openxmlformats.org/officeDocument/2006/relationships/hyperlink" Target="http://dv.is" TargetMode="External"/><Relationship Id="rId37" Type="http://schemas.openxmlformats.org/officeDocument/2006/relationships/hyperlink" Target="http://dv.is" TargetMode="External"/><Relationship Id="rId36" Type="http://schemas.openxmlformats.org/officeDocument/2006/relationships/hyperlink" Target="http://eyjar.net" TargetMode="External"/><Relationship Id="rId39" Type="http://schemas.openxmlformats.org/officeDocument/2006/relationships/hyperlink" Target="http://dv.is" TargetMode="External"/><Relationship Id="rId38" Type="http://schemas.openxmlformats.org/officeDocument/2006/relationships/hyperlink" Target="http://mbl.is" TargetMode="External"/><Relationship Id="rId730" Type="http://schemas.openxmlformats.org/officeDocument/2006/relationships/hyperlink" Target="http://mbl.is" TargetMode="External"/><Relationship Id="rId2650" Type="http://schemas.openxmlformats.org/officeDocument/2006/relationships/hyperlink" Target="http://dv.is" TargetMode="External"/><Relationship Id="rId1320" Type="http://schemas.openxmlformats.org/officeDocument/2006/relationships/hyperlink" Target="http://vb.is" TargetMode="External"/><Relationship Id="rId2651" Type="http://schemas.openxmlformats.org/officeDocument/2006/relationships/hyperlink" Target="http://433.pressan.is" TargetMode="External"/><Relationship Id="rId1321" Type="http://schemas.openxmlformats.org/officeDocument/2006/relationships/hyperlink" Target="http://mbl.is" TargetMode="External"/><Relationship Id="rId2652" Type="http://schemas.openxmlformats.org/officeDocument/2006/relationships/hyperlink" Target="http://mbl.is" TargetMode="External"/><Relationship Id="rId1322" Type="http://schemas.openxmlformats.org/officeDocument/2006/relationships/hyperlink" Target="http://mbl.is" TargetMode="External"/><Relationship Id="rId2653" Type="http://schemas.openxmlformats.org/officeDocument/2006/relationships/hyperlink" Target="http://mbl.is" TargetMode="External"/><Relationship Id="rId1356" Type="http://schemas.openxmlformats.org/officeDocument/2006/relationships/hyperlink" Target="http://mbl.is" TargetMode="External"/><Relationship Id="rId2203" Type="http://schemas.openxmlformats.org/officeDocument/2006/relationships/hyperlink" Target="http://mbl.is" TargetMode="External"/><Relationship Id="rId2687" Type="http://schemas.openxmlformats.org/officeDocument/2006/relationships/hyperlink" Target="http://mbl.is" TargetMode="External"/><Relationship Id="rId1357" Type="http://schemas.openxmlformats.org/officeDocument/2006/relationships/hyperlink" Target="http://mbl.is" TargetMode="External"/><Relationship Id="rId2204" Type="http://schemas.openxmlformats.org/officeDocument/2006/relationships/hyperlink" Target="http://sunnlenska.is" TargetMode="External"/><Relationship Id="rId2688" Type="http://schemas.openxmlformats.org/officeDocument/2006/relationships/hyperlink" Target="http://mbl.is" TargetMode="External"/><Relationship Id="rId20" Type="http://schemas.openxmlformats.org/officeDocument/2006/relationships/hyperlink" Target="http://mbl.is" TargetMode="External"/><Relationship Id="rId1358" Type="http://schemas.openxmlformats.org/officeDocument/2006/relationships/hyperlink" Target="http://mbl.is" TargetMode="External"/><Relationship Id="rId2205" Type="http://schemas.openxmlformats.org/officeDocument/2006/relationships/hyperlink" Target="http://vb.is" TargetMode="External"/><Relationship Id="rId2689" Type="http://schemas.openxmlformats.org/officeDocument/2006/relationships/hyperlink" Target="http://mbl.is" TargetMode="External"/><Relationship Id="rId1359" Type="http://schemas.openxmlformats.org/officeDocument/2006/relationships/hyperlink" Target="http://mbl.is" TargetMode="External"/><Relationship Id="rId2206" Type="http://schemas.openxmlformats.org/officeDocument/2006/relationships/hyperlink" Target="http://mbl.is" TargetMode="External"/><Relationship Id="rId22" Type="http://schemas.openxmlformats.org/officeDocument/2006/relationships/hyperlink" Target="http://dv.is" TargetMode="External"/><Relationship Id="rId2207" Type="http://schemas.openxmlformats.org/officeDocument/2006/relationships/hyperlink" Target="http://mbl.is" TargetMode="External"/><Relationship Id="rId21" Type="http://schemas.openxmlformats.org/officeDocument/2006/relationships/hyperlink" Target="http://vb.is" TargetMode="External"/><Relationship Id="rId2208" Type="http://schemas.openxmlformats.org/officeDocument/2006/relationships/hyperlink" Target="http://mbl.is" TargetMode="External"/><Relationship Id="rId24" Type="http://schemas.openxmlformats.org/officeDocument/2006/relationships/hyperlink" Target="http://mbl.is" TargetMode="External"/><Relationship Id="rId2209" Type="http://schemas.openxmlformats.org/officeDocument/2006/relationships/hyperlink" Target="http://mbl.is" TargetMode="External"/><Relationship Id="rId23" Type="http://schemas.openxmlformats.org/officeDocument/2006/relationships/hyperlink" Target="http://mbl.is" TargetMode="External"/><Relationship Id="rId767" Type="http://schemas.openxmlformats.org/officeDocument/2006/relationships/hyperlink" Target="http://mbl.is" TargetMode="External"/><Relationship Id="rId766" Type="http://schemas.openxmlformats.org/officeDocument/2006/relationships/hyperlink" Target="http://mbl.is" TargetMode="External"/><Relationship Id="rId765" Type="http://schemas.openxmlformats.org/officeDocument/2006/relationships/hyperlink" Target="http://mbl.is" TargetMode="External"/><Relationship Id="rId764" Type="http://schemas.openxmlformats.org/officeDocument/2006/relationships/hyperlink" Target="http://mbl.is" TargetMode="External"/><Relationship Id="rId769" Type="http://schemas.openxmlformats.org/officeDocument/2006/relationships/hyperlink" Target="http://kjarninn.is" TargetMode="External"/><Relationship Id="rId768" Type="http://schemas.openxmlformats.org/officeDocument/2006/relationships/hyperlink" Target="http://mbl.is" TargetMode="External"/><Relationship Id="rId26" Type="http://schemas.openxmlformats.org/officeDocument/2006/relationships/hyperlink" Target="http://mbl.is" TargetMode="External"/><Relationship Id="rId25" Type="http://schemas.openxmlformats.org/officeDocument/2006/relationships/hyperlink" Target="http://mbl.is" TargetMode="External"/><Relationship Id="rId2680" Type="http://schemas.openxmlformats.org/officeDocument/2006/relationships/hyperlink" Target="http://dv.is" TargetMode="External"/><Relationship Id="rId28" Type="http://schemas.openxmlformats.org/officeDocument/2006/relationships/hyperlink" Target="http://mbl.is" TargetMode="External"/><Relationship Id="rId1350" Type="http://schemas.openxmlformats.org/officeDocument/2006/relationships/hyperlink" Target="http://mbl.is" TargetMode="External"/><Relationship Id="rId2681" Type="http://schemas.openxmlformats.org/officeDocument/2006/relationships/hyperlink" Target="http://mbl.is" TargetMode="External"/><Relationship Id="rId27" Type="http://schemas.openxmlformats.org/officeDocument/2006/relationships/hyperlink" Target="http://mbl.is" TargetMode="External"/><Relationship Id="rId1351" Type="http://schemas.openxmlformats.org/officeDocument/2006/relationships/hyperlink" Target="http://mbl.is" TargetMode="External"/><Relationship Id="rId2682" Type="http://schemas.openxmlformats.org/officeDocument/2006/relationships/hyperlink" Target="http://mbl.is" TargetMode="External"/><Relationship Id="rId763" Type="http://schemas.openxmlformats.org/officeDocument/2006/relationships/hyperlink" Target="http://mbl.is" TargetMode="External"/><Relationship Id="rId1352" Type="http://schemas.openxmlformats.org/officeDocument/2006/relationships/hyperlink" Target="http://dv.is" TargetMode="External"/><Relationship Id="rId2683" Type="http://schemas.openxmlformats.org/officeDocument/2006/relationships/hyperlink" Target="http://dv.is" TargetMode="External"/><Relationship Id="rId29" Type="http://schemas.openxmlformats.org/officeDocument/2006/relationships/hyperlink" Target="http://mbl.is" TargetMode="External"/><Relationship Id="rId762" Type="http://schemas.openxmlformats.org/officeDocument/2006/relationships/hyperlink" Target="http://dv.is" TargetMode="External"/><Relationship Id="rId1353" Type="http://schemas.openxmlformats.org/officeDocument/2006/relationships/hyperlink" Target="http://dv.is" TargetMode="External"/><Relationship Id="rId2200" Type="http://schemas.openxmlformats.org/officeDocument/2006/relationships/hyperlink" Target="http://mbl.is" TargetMode="External"/><Relationship Id="rId2684" Type="http://schemas.openxmlformats.org/officeDocument/2006/relationships/hyperlink" Target="http://kjarninn.is" TargetMode="External"/><Relationship Id="rId761" Type="http://schemas.openxmlformats.org/officeDocument/2006/relationships/hyperlink" Target="http://kjarninn.is" TargetMode="External"/><Relationship Id="rId1354" Type="http://schemas.openxmlformats.org/officeDocument/2006/relationships/hyperlink" Target="http://mbl.is" TargetMode="External"/><Relationship Id="rId2201" Type="http://schemas.openxmlformats.org/officeDocument/2006/relationships/hyperlink" Target="http://mbl.is" TargetMode="External"/><Relationship Id="rId2685" Type="http://schemas.openxmlformats.org/officeDocument/2006/relationships/hyperlink" Target="http://dv.is" TargetMode="External"/><Relationship Id="rId760" Type="http://schemas.openxmlformats.org/officeDocument/2006/relationships/hyperlink" Target="http://mbl.is" TargetMode="External"/><Relationship Id="rId1355" Type="http://schemas.openxmlformats.org/officeDocument/2006/relationships/hyperlink" Target="http://mbl.is" TargetMode="External"/><Relationship Id="rId2202" Type="http://schemas.openxmlformats.org/officeDocument/2006/relationships/hyperlink" Target="http://mbl.is" TargetMode="External"/><Relationship Id="rId2686" Type="http://schemas.openxmlformats.org/officeDocument/2006/relationships/hyperlink" Target="http://kjarninn.is" TargetMode="External"/><Relationship Id="rId1345" Type="http://schemas.openxmlformats.org/officeDocument/2006/relationships/hyperlink" Target="http://mbl.is" TargetMode="External"/><Relationship Id="rId2676" Type="http://schemas.openxmlformats.org/officeDocument/2006/relationships/hyperlink" Target="http://dv.is" TargetMode="External"/><Relationship Id="rId1346" Type="http://schemas.openxmlformats.org/officeDocument/2006/relationships/hyperlink" Target="http://mbl.is" TargetMode="External"/><Relationship Id="rId2677" Type="http://schemas.openxmlformats.org/officeDocument/2006/relationships/hyperlink" Target="http://mbl.is" TargetMode="External"/><Relationship Id="rId1347" Type="http://schemas.openxmlformats.org/officeDocument/2006/relationships/hyperlink" Target="http://dv.is" TargetMode="External"/><Relationship Id="rId2678" Type="http://schemas.openxmlformats.org/officeDocument/2006/relationships/hyperlink" Target="http://mbl.is" TargetMode="External"/><Relationship Id="rId1348" Type="http://schemas.openxmlformats.org/officeDocument/2006/relationships/hyperlink" Target="http://mbl.is" TargetMode="External"/><Relationship Id="rId2679" Type="http://schemas.openxmlformats.org/officeDocument/2006/relationships/hyperlink" Target="http://dv.is" TargetMode="External"/><Relationship Id="rId11" Type="http://schemas.openxmlformats.org/officeDocument/2006/relationships/hyperlink" Target="http://eyjar.net" TargetMode="External"/><Relationship Id="rId1349" Type="http://schemas.openxmlformats.org/officeDocument/2006/relationships/hyperlink" Target="http://dv.is" TargetMode="External"/><Relationship Id="rId10" Type="http://schemas.openxmlformats.org/officeDocument/2006/relationships/hyperlink" Target="http://eyjar.net" TargetMode="External"/><Relationship Id="rId13" Type="http://schemas.openxmlformats.org/officeDocument/2006/relationships/hyperlink" Target="http://mbl.is" TargetMode="External"/><Relationship Id="rId12" Type="http://schemas.openxmlformats.org/officeDocument/2006/relationships/hyperlink" Target="http://mbl.is" TargetMode="External"/><Relationship Id="rId756" Type="http://schemas.openxmlformats.org/officeDocument/2006/relationships/hyperlink" Target="http://mbl.is" TargetMode="External"/><Relationship Id="rId755" Type="http://schemas.openxmlformats.org/officeDocument/2006/relationships/hyperlink" Target="http://mbl.is" TargetMode="External"/><Relationship Id="rId754" Type="http://schemas.openxmlformats.org/officeDocument/2006/relationships/hyperlink" Target="http://mbl.is" TargetMode="External"/><Relationship Id="rId753" Type="http://schemas.openxmlformats.org/officeDocument/2006/relationships/hyperlink" Target="http://dv.is" TargetMode="External"/><Relationship Id="rId759" Type="http://schemas.openxmlformats.org/officeDocument/2006/relationships/hyperlink" Target="http://mbl.is" TargetMode="External"/><Relationship Id="rId758" Type="http://schemas.openxmlformats.org/officeDocument/2006/relationships/hyperlink" Target="http://mbl.is" TargetMode="External"/><Relationship Id="rId757" Type="http://schemas.openxmlformats.org/officeDocument/2006/relationships/hyperlink" Target="http://mbl.is" TargetMode="External"/><Relationship Id="rId15" Type="http://schemas.openxmlformats.org/officeDocument/2006/relationships/hyperlink" Target="http://vikudagur.is" TargetMode="External"/><Relationship Id="rId14" Type="http://schemas.openxmlformats.org/officeDocument/2006/relationships/hyperlink" Target="http://mbl.is" TargetMode="External"/><Relationship Id="rId17" Type="http://schemas.openxmlformats.org/officeDocument/2006/relationships/hyperlink" Target="http://dv.is" TargetMode="External"/><Relationship Id="rId2670" Type="http://schemas.openxmlformats.org/officeDocument/2006/relationships/hyperlink" Target="http://433.pressan.is" TargetMode="External"/><Relationship Id="rId16" Type="http://schemas.openxmlformats.org/officeDocument/2006/relationships/hyperlink" Target="http://mbl.is" TargetMode="External"/><Relationship Id="rId1340" Type="http://schemas.openxmlformats.org/officeDocument/2006/relationships/hyperlink" Target="http://mbl.is" TargetMode="External"/><Relationship Id="rId2671" Type="http://schemas.openxmlformats.org/officeDocument/2006/relationships/hyperlink" Target="http://433.pressan.is" TargetMode="External"/><Relationship Id="rId19" Type="http://schemas.openxmlformats.org/officeDocument/2006/relationships/hyperlink" Target="http://eyjar.net" TargetMode="External"/><Relationship Id="rId752" Type="http://schemas.openxmlformats.org/officeDocument/2006/relationships/hyperlink" Target="http://dv.is" TargetMode="External"/><Relationship Id="rId1341" Type="http://schemas.openxmlformats.org/officeDocument/2006/relationships/hyperlink" Target="http://mbl.is" TargetMode="External"/><Relationship Id="rId2672" Type="http://schemas.openxmlformats.org/officeDocument/2006/relationships/hyperlink" Target="http://dv.is" TargetMode="External"/><Relationship Id="rId18" Type="http://schemas.openxmlformats.org/officeDocument/2006/relationships/hyperlink" Target="http://dv.is" TargetMode="External"/><Relationship Id="rId751" Type="http://schemas.openxmlformats.org/officeDocument/2006/relationships/hyperlink" Target="http://dv.is" TargetMode="External"/><Relationship Id="rId1342" Type="http://schemas.openxmlformats.org/officeDocument/2006/relationships/hyperlink" Target="http://mbl.is" TargetMode="External"/><Relationship Id="rId2673" Type="http://schemas.openxmlformats.org/officeDocument/2006/relationships/hyperlink" Target="http://mbl.is" TargetMode="External"/><Relationship Id="rId750" Type="http://schemas.openxmlformats.org/officeDocument/2006/relationships/hyperlink" Target="http://mbl.is" TargetMode="External"/><Relationship Id="rId1343" Type="http://schemas.openxmlformats.org/officeDocument/2006/relationships/hyperlink" Target="http://dv.is" TargetMode="External"/><Relationship Id="rId2674" Type="http://schemas.openxmlformats.org/officeDocument/2006/relationships/hyperlink" Target="http://mbl.is" TargetMode="External"/><Relationship Id="rId1344" Type="http://schemas.openxmlformats.org/officeDocument/2006/relationships/hyperlink" Target="http://mbl.is" TargetMode="External"/><Relationship Id="rId2675" Type="http://schemas.openxmlformats.org/officeDocument/2006/relationships/hyperlink" Target="http://mbl.is" TargetMode="External"/><Relationship Id="rId84" Type="http://schemas.openxmlformats.org/officeDocument/2006/relationships/hyperlink" Target="http://mbl.is" TargetMode="External"/><Relationship Id="rId1774" Type="http://schemas.openxmlformats.org/officeDocument/2006/relationships/hyperlink" Target="http://mbl.is" TargetMode="External"/><Relationship Id="rId2621" Type="http://schemas.openxmlformats.org/officeDocument/2006/relationships/hyperlink" Target="http://mbl.is" TargetMode="External"/><Relationship Id="rId83" Type="http://schemas.openxmlformats.org/officeDocument/2006/relationships/hyperlink" Target="http://mbl.is" TargetMode="External"/><Relationship Id="rId1775" Type="http://schemas.openxmlformats.org/officeDocument/2006/relationships/hyperlink" Target="http://mbl.is" TargetMode="External"/><Relationship Id="rId2622" Type="http://schemas.openxmlformats.org/officeDocument/2006/relationships/hyperlink" Target="http://vikudagur.is" TargetMode="External"/><Relationship Id="rId86" Type="http://schemas.openxmlformats.org/officeDocument/2006/relationships/hyperlink" Target="http://mbl.is" TargetMode="External"/><Relationship Id="rId1776" Type="http://schemas.openxmlformats.org/officeDocument/2006/relationships/hyperlink" Target="http://mbl.is" TargetMode="External"/><Relationship Id="rId2623" Type="http://schemas.openxmlformats.org/officeDocument/2006/relationships/hyperlink" Target="http://mbl.is" TargetMode="External"/><Relationship Id="rId85" Type="http://schemas.openxmlformats.org/officeDocument/2006/relationships/hyperlink" Target="http://mbl.is" TargetMode="External"/><Relationship Id="rId1777" Type="http://schemas.openxmlformats.org/officeDocument/2006/relationships/hyperlink" Target="http://mbl.is" TargetMode="External"/><Relationship Id="rId2624" Type="http://schemas.openxmlformats.org/officeDocument/2006/relationships/hyperlink" Target="http://dv.is" TargetMode="External"/><Relationship Id="rId88" Type="http://schemas.openxmlformats.org/officeDocument/2006/relationships/hyperlink" Target="http://mbl.is" TargetMode="External"/><Relationship Id="rId1778" Type="http://schemas.openxmlformats.org/officeDocument/2006/relationships/hyperlink" Target="http://mbl.is" TargetMode="External"/><Relationship Id="rId2625" Type="http://schemas.openxmlformats.org/officeDocument/2006/relationships/hyperlink" Target="http://mbl.is" TargetMode="External"/><Relationship Id="rId87" Type="http://schemas.openxmlformats.org/officeDocument/2006/relationships/hyperlink" Target="http://dv.is" TargetMode="External"/><Relationship Id="rId1779" Type="http://schemas.openxmlformats.org/officeDocument/2006/relationships/hyperlink" Target="http://mbl.is" TargetMode="External"/><Relationship Id="rId2626" Type="http://schemas.openxmlformats.org/officeDocument/2006/relationships/hyperlink" Target="http://dv.is" TargetMode="External"/><Relationship Id="rId2627" Type="http://schemas.openxmlformats.org/officeDocument/2006/relationships/hyperlink" Target="http://vikudagur.is" TargetMode="External"/><Relationship Id="rId89" Type="http://schemas.openxmlformats.org/officeDocument/2006/relationships/hyperlink" Target="http://mbl.is" TargetMode="External"/><Relationship Id="rId2628" Type="http://schemas.openxmlformats.org/officeDocument/2006/relationships/hyperlink" Target="http://mbl.is" TargetMode="External"/><Relationship Id="rId709" Type="http://schemas.openxmlformats.org/officeDocument/2006/relationships/hyperlink" Target="http://mbl.is" TargetMode="External"/><Relationship Id="rId2629" Type="http://schemas.openxmlformats.org/officeDocument/2006/relationships/hyperlink" Target="http://mbl.is" TargetMode="External"/><Relationship Id="rId708" Type="http://schemas.openxmlformats.org/officeDocument/2006/relationships/hyperlink" Target="http://mbl.is" TargetMode="External"/><Relationship Id="rId707" Type="http://schemas.openxmlformats.org/officeDocument/2006/relationships/hyperlink" Target="http://mbl.is" TargetMode="External"/><Relationship Id="rId706" Type="http://schemas.openxmlformats.org/officeDocument/2006/relationships/hyperlink" Target="http://mbl.is" TargetMode="External"/><Relationship Id="rId80" Type="http://schemas.openxmlformats.org/officeDocument/2006/relationships/hyperlink" Target="http://dv.is" TargetMode="External"/><Relationship Id="rId82" Type="http://schemas.openxmlformats.org/officeDocument/2006/relationships/hyperlink" Target="http://eyjar.net" TargetMode="External"/><Relationship Id="rId81" Type="http://schemas.openxmlformats.org/officeDocument/2006/relationships/hyperlink" Target="http://vb.is" TargetMode="External"/><Relationship Id="rId701" Type="http://schemas.openxmlformats.org/officeDocument/2006/relationships/hyperlink" Target="http://mbl.is" TargetMode="External"/><Relationship Id="rId700" Type="http://schemas.openxmlformats.org/officeDocument/2006/relationships/hyperlink" Target="http://mbl.is" TargetMode="External"/><Relationship Id="rId705" Type="http://schemas.openxmlformats.org/officeDocument/2006/relationships/hyperlink" Target="http://mbl.is" TargetMode="External"/><Relationship Id="rId704" Type="http://schemas.openxmlformats.org/officeDocument/2006/relationships/hyperlink" Target="http://dv.is" TargetMode="External"/><Relationship Id="rId703" Type="http://schemas.openxmlformats.org/officeDocument/2006/relationships/hyperlink" Target="http://mbl.is" TargetMode="External"/><Relationship Id="rId702" Type="http://schemas.openxmlformats.org/officeDocument/2006/relationships/hyperlink" Target="http://mbl.is" TargetMode="External"/><Relationship Id="rId1770" Type="http://schemas.openxmlformats.org/officeDocument/2006/relationships/hyperlink" Target="http://dv.is" TargetMode="External"/><Relationship Id="rId1771" Type="http://schemas.openxmlformats.org/officeDocument/2006/relationships/hyperlink" Target="http://mbl.is" TargetMode="External"/><Relationship Id="rId1772" Type="http://schemas.openxmlformats.org/officeDocument/2006/relationships/hyperlink" Target="http://mbl.is" TargetMode="External"/><Relationship Id="rId1773" Type="http://schemas.openxmlformats.org/officeDocument/2006/relationships/hyperlink" Target="http://mbl.is" TargetMode="External"/><Relationship Id="rId2620" Type="http://schemas.openxmlformats.org/officeDocument/2006/relationships/hyperlink" Target="http://mbl.is" TargetMode="External"/><Relationship Id="rId73" Type="http://schemas.openxmlformats.org/officeDocument/2006/relationships/hyperlink" Target="http://dv.is" TargetMode="External"/><Relationship Id="rId1763" Type="http://schemas.openxmlformats.org/officeDocument/2006/relationships/hyperlink" Target="http://vb.is" TargetMode="External"/><Relationship Id="rId2610" Type="http://schemas.openxmlformats.org/officeDocument/2006/relationships/hyperlink" Target="http://mbl.is" TargetMode="External"/><Relationship Id="rId72" Type="http://schemas.openxmlformats.org/officeDocument/2006/relationships/hyperlink" Target="http://mbl.is" TargetMode="External"/><Relationship Id="rId1764" Type="http://schemas.openxmlformats.org/officeDocument/2006/relationships/hyperlink" Target="http://dv.is" TargetMode="External"/><Relationship Id="rId2611" Type="http://schemas.openxmlformats.org/officeDocument/2006/relationships/hyperlink" Target="http://mbl.is" TargetMode="External"/><Relationship Id="rId75" Type="http://schemas.openxmlformats.org/officeDocument/2006/relationships/hyperlink" Target="http://mbl.is" TargetMode="External"/><Relationship Id="rId1765" Type="http://schemas.openxmlformats.org/officeDocument/2006/relationships/hyperlink" Target="http://mbl.is" TargetMode="External"/><Relationship Id="rId2612" Type="http://schemas.openxmlformats.org/officeDocument/2006/relationships/hyperlink" Target="http://mbl.is" TargetMode="External"/><Relationship Id="rId74" Type="http://schemas.openxmlformats.org/officeDocument/2006/relationships/hyperlink" Target="http://mbl.is" TargetMode="External"/><Relationship Id="rId1766" Type="http://schemas.openxmlformats.org/officeDocument/2006/relationships/hyperlink" Target="http://eyjar.net" TargetMode="External"/><Relationship Id="rId2613" Type="http://schemas.openxmlformats.org/officeDocument/2006/relationships/hyperlink" Target="http://mbl.is" TargetMode="External"/><Relationship Id="rId77" Type="http://schemas.openxmlformats.org/officeDocument/2006/relationships/hyperlink" Target="http://mbl.is" TargetMode="External"/><Relationship Id="rId1767" Type="http://schemas.openxmlformats.org/officeDocument/2006/relationships/hyperlink" Target="http://sunnlenska.is" TargetMode="External"/><Relationship Id="rId2614" Type="http://schemas.openxmlformats.org/officeDocument/2006/relationships/hyperlink" Target="http://eyjar.net" TargetMode="External"/><Relationship Id="rId76" Type="http://schemas.openxmlformats.org/officeDocument/2006/relationships/hyperlink" Target="http://dv.is" TargetMode="External"/><Relationship Id="rId1768" Type="http://schemas.openxmlformats.org/officeDocument/2006/relationships/hyperlink" Target="http://eyjar.net" TargetMode="External"/><Relationship Id="rId2615" Type="http://schemas.openxmlformats.org/officeDocument/2006/relationships/hyperlink" Target="http://dv.is" TargetMode="External"/><Relationship Id="rId79" Type="http://schemas.openxmlformats.org/officeDocument/2006/relationships/hyperlink" Target="http://vb.is" TargetMode="External"/><Relationship Id="rId1769" Type="http://schemas.openxmlformats.org/officeDocument/2006/relationships/hyperlink" Target="http://vb.is" TargetMode="External"/><Relationship Id="rId2616" Type="http://schemas.openxmlformats.org/officeDocument/2006/relationships/hyperlink" Target="http://mbl.is" TargetMode="External"/><Relationship Id="rId78" Type="http://schemas.openxmlformats.org/officeDocument/2006/relationships/hyperlink" Target="http://dv.is" TargetMode="External"/><Relationship Id="rId2617" Type="http://schemas.openxmlformats.org/officeDocument/2006/relationships/hyperlink" Target="http://mbl.is" TargetMode="External"/><Relationship Id="rId2618" Type="http://schemas.openxmlformats.org/officeDocument/2006/relationships/hyperlink" Target="http://mbl.is" TargetMode="External"/><Relationship Id="rId2619" Type="http://schemas.openxmlformats.org/officeDocument/2006/relationships/hyperlink" Target="http://vb.is" TargetMode="External"/><Relationship Id="rId71" Type="http://schemas.openxmlformats.org/officeDocument/2006/relationships/hyperlink" Target="http://mbl.is" TargetMode="External"/><Relationship Id="rId70" Type="http://schemas.openxmlformats.org/officeDocument/2006/relationships/hyperlink" Target="http://mbl.is" TargetMode="External"/><Relationship Id="rId1760" Type="http://schemas.openxmlformats.org/officeDocument/2006/relationships/hyperlink" Target="http://dv.is" TargetMode="External"/><Relationship Id="rId1761" Type="http://schemas.openxmlformats.org/officeDocument/2006/relationships/hyperlink" Target="http://mbl.is" TargetMode="External"/><Relationship Id="rId1762" Type="http://schemas.openxmlformats.org/officeDocument/2006/relationships/hyperlink" Target="http://dv.is" TargetMode="External"/><Relationship Id="rId62" Type="http://schemas.openxmlformats.org/officeDocument/2006/relationships/hyperlink" Target="http://mbl.is" TargetMode="External"/><Relationship Id="rId1312" Type="http://schemas.openxmlformats.org/officeDocument/2006/relationships/hyperlink" Target="http://mbl.is" TargetMode="External"/><Relationship Id="rId1796" Type="http://schemas.openxmlformats.org/officeDocument/2006/relationships/hyperlink" Target="http://dv.is" TargetMode="External"/><Relationship Id="rId2643" Type="http://schemas.openxmlformats.org/officeDocument/2006/relationships/hyperlink" Target="http://mbl.is" TargetMode="External"/><Relationship Id="rId61" Type="http://schemas.openxmlformats.org/officeDocument/2006/relationships/hyperlink" Target="http://mbl.is" TargetMode="External"/><Relationship Id="rId1313" Type="http://schemas.openxmlformats.org/officeDocument/2006/relationships/hyperlink" Target="http://mbl.is" TargetMode="External"/><Relationship Id="rId1797" Type="http://schemas.openxmlformats.org/officeDocument/2006/relationships/hyperlink" Target="http://mbl.is" TargetMode="External"/><Relationship Id="rId2644" Type="http://schemas.openxmlformats.org/officeDocument/2006/relationships/hyperlink" Target="http://mbl.is" TargetMode="External"/><Relationship Id="rId64" Type="http://schemas.openxmlformats.org/officeDocument/2006/relationships/hyperlink" Target="http://mbl.is" TargetMode="External"/><Relationship Id="rId1314" Type="http://schemas.openxmlformats.org/officeDocument/2006/relationships/hyperlink" Target="http://mbl.is" TargetMode="External"/><Relationship Id="rId1798" Type="http://schemas.openxmlformats.org/officeDocument/2006/relationships/hyperlink" Target="http://mbl.is" TargetMode="External"/><Relationship Id="rId2645" Type="http://schemas.openxmlformats.org/officeDocument/2006/relationships/hyperlink" Target="http://mbl.is" TargetMode="External"/><Relationship Id="rId63" Type="http://schemas.openxmlformats.org/officeDocument/2006/relationships/hyperlink" Target="http://mbl.is" TargetMode="External"/><Relationship Id="rId1315" Type="http://schemas.openxmlformats.org/officeDocument/2006/relationships/hyperlink" Target="http://mbl.is" TargetMode="External"/><Relationship Id="rId1799" Type="http://schemas.openxmlformats.org/officeDocument/2006/relationships/hyperlink" Target="http://mbl.is" TargetMode="External"/><Relationship Id="rId2646" Type="http://schemas.openxmlformats.org/officeDocument/2006/relationships/hyperlink" Target="http://dv.is" TargetMode="External"/><Relationship Id="rId66" Type="http://schemas.openxmlformats.org/officeDocument/2006/relationships/hyperlink" Target="http://vikudagur.is" TargetMode="External"/><Relationship Id="rId1316" Type="http://schemas.openxmlformats.org/officeDocument/2006/relationships/hyperlink" Target="http://mbl.is" TargetMode="External"/><Relationship Id="rId2647" Type="http://schemas.openxmlformats.org/officeDocument/2006/relationships/hyperlink" Target="http://mbl.is" TargetMode="External"/><Relationship Id="rId65" Type="http://schemas.openxmlformats.org/officeDocument/2006/relationships/hyperlink" Target="http://mbl.is" TargetMode="External"/><Relationship Id="rId1317" Type="http://schemas.openxmlformats.org/officeDocument/2006/relationships/hyperlink" Target="http://dv.is" TargetMode="External"/><Relationship Id="rId2648" Type="http://schemas.openxmlformats.org/officeDocument/2006/relationships/hyperlink" Target="http://dv.is" TargetMode="External"/><Relationship Id="rId68" Type="http://schemas.openxmlformats.org/officeDocument/2006/relationships/hyperlink" Target="http://vb.is" TargetMode="External"/><Relationship Id="rId1318" Type="http://schemas.openxmlformats.org/officeDocument/2006/relationships/hyperlink" Target="http://dv.is" TargetMode="External"/><Relationship Id="rId2649" Type="http://schemas.openxmlformats.org/officeDocument/2006/relationships/hyperlink" Target="http://dv.is" TargetMode="External"/><Relationship Id="rId67" Type="http://schemas.openxmlformats.org/officeDocument/2006/relationships/hyperlink" Target="http://dv.is" TargetMode="External"/><Relationship Id="rId1319" Type="http://schemas.openxmlformats.org/officeDocument/2006/relationships/hyperlink" Target="http://mbl.is" TargetMode="External"/><Relationship Id="rId729" Type="http://schemas.openxmlformats.org/officeDocument/2006/relationships/hyperlink" Target="http://mbl.is" TargetMode="External"/><Relationship Id="rId728" Type="http://schemas.openxmlformats.org/officeDocument/2006/relationships/hyperlink" Target="http://mbl.is" TargetMode="External"/><Relationship Id="rId60" Type="http://schemas.openxmlformats.org/officeDocument/2006/relationships/hyperlink" Target="http://vb.is" TargetMode="External"/><Relationship Id="rId723" Type="http://schemas.openxmlformats.org/officeDocument/2006/relationships/hyperlink" Target="http://mbl.is" TargetMode="External"/><Relationship Id="rId722" Type="http://schemas.openxmlformats.org/officeDocument/2006/relationships/hyperlink" Target="http://mbl.is" TargetMode="External"/><Relationship Id="rId721" Type="http://schemas.openxmlformats.org/officeDocument/2006/relationships/hyperlink" Target="http://mbl.is" TargetMode="External"/><Relationship Id="rId720" Type="http://schemas.openxmlformats.org/officeDocument/2006/relationships/hyperlink" Target="http://mbl.is" TargetMode="External"/><Relationship Id="rId727" Type="http://schemas.openxmlformats.org/officeDocument/2006/relationships/hyperlink" Target="http://dv.is" TargetMode="External"/><Relationship Id="rId726" Type="http://schemas.openxmlformats.org/officeDocument/2006/relationships/hyperlink" Target="http://dv.is" TargetMode="External"/><Relationship Id="rId725" Type="http://schemas.openxmlformats.org/officeDocument/2006/relationships/hyperlink" Target="http://vb.is" TargetMode="External"/><Relationship Id="rId724" Type="http://schemas.openxmlformats.org/officeDocument/2006/relationships/hyperlink" Target="http://mbl.is" TargetMode="External"/><Relationship Id="rId69" Type="http://schemas.openxmlformats.org/officeDocument/2006/relationships/hyperlink" Target="http://mbl.is" TargetMode="External"/><Relationship Id="rId1790" Type="http://schemas.openxmlformats.org/officeDocument/2006/relationships/hyperlink" Target="http://dv.is" TargetMode="External"/><Relationship Id="rId1791" Type="http://schemas.openxmlformats.org/officeDocument/2006/relationships/hyperlink" Target="http://dv.is" TargetMode="External"/><Relationship Id="rId1792" Type="http://schemas.openxmlformats.org/officeDocument/2006/relationships/hyperlink" Target="http://mbl.is" TargetMode="External"/><Relationship Id="rId1793" Type="http://schemas.openxmlformats.org/officeDocument/2006/relationships/hyperlink" Target="http://mbl.is" TargetMode="External"/><Relationship Id="rId2640" Type="http://schemas.openxmlformats.org/officeDocument/2006/relationships/hyperlink" Target="http://dv.is" TargetMode="External"/><Relationship Id="rId1310" Type="http://schemas.openxmlformats.org/officeDocument/2006/relationships/hyperlink" Target="http://mbl.is" TargetMode="External"/><Relationship Id="rId1794" Type="http://schemas.openxmlformats.org/officeDocument/2006/relationships/hyperlink" Target="http://mbl.is" TargetMode="External"/><Relationship Id="rId2641" Type="http://schemas.openxmlformats.org/officeDocument/2006/relationships/hyperlink" Target="http://dv.is" TargetMode="External"/><Relationship Id="rId1311" Type="http://schemas.openxmlformats.org/officeDocument/2006/relationships/hyperlink" Target="http://mbl.is" TargetMode="External"/><Relationship Id="rId1795" Type="http://schemas.openxmlformats.org/officeDocument/2006/relationships/hyperlink" Target="http://mbl.is" TargetMode="External"/><Relationship Id="rId2642" Type="http://schemas.openxmlformats.org/officeDocument/2006/relationships/hyperlink" Target="http://mbl.is" TargetMode="External"/><Relationship Id="rId51" Type="http://schemas.openxmlformats.org/officeDocument/2006/relationships/hyperlink" Target="http://mbl.is" TargetMode="External"/><Relationship Id="rId1301" Type="http://schemas.openxmlformats.org/officeDocument/2006/relationships/hyperlink" Target="http://mbl.is" TargetMode="External"/><Relationship Id="rId1785" Type="http://schemas.openxmlformats.org/officeDocument/2006/relationships/hyperlink" Target="http://mbl.is" TargetMode="External"/><Relationship Id="rId2632" Type="http://schemas.openxmlformats.org/officeDocument/2006/relationships/hyperlink" Target="http://mbl.is" TargetMode="External"/><Relationship Id="rId50" Type="http://schemas.openxmlformats.org/officeDocument/2006/relationships/hyperlink" Target="http://mbl.is" TargetMode="External"/><Relationship Id="rId1302" Type="http://schemas.openxmlformats.org/officeDocument/2006/relationships/hyperlink" Target="http://mbl.is" TargetMode="External"/><Relationship Id="rId1786" Type="http://schemas.openxmlformats.org/officeDocument/2006/relationships/hyperlink" Target="http://mbl.is" TargetMode="External"/><Relationship Id="rId2633" Type="http://schemas.openxmlformats.org/officeDocument/2006/relationships/hyperlink" Target="http://mbl.is" TargetMode="External"/><Relationship Id="rId53" Type="http://schemas.openxmlformats.org/officeDocument/2006/relationships/hyperlink" Target="http://mbl.is" TargetMode="External"/><Relationship Id="rId1303" Type="http://schemas.openxmlformats.org/officeDocument/2006/relationships/hyperlink" Target="http://eyjar.net" TargetMode="External"/><Relationship Id="rId1787" Type="http://schemas.openxmlformats.org/officeDocument/2006/relationships/hyperlink" Target="http://vikudagur.is" TargetMode="External"/><Relationship Id="rId2634" Type="http://schemas.openxmlformats.org/officeDocument/2006/relationships/hyperlink" Target="http://mbl.is" TargetMode="External"/><Relationship Id="rId52" Type="http://schemas.openxmlformats.org/officeDocument/2006/relationships/hyperlink" Target="http://dv.is" TargetMode="External"/><Relationship Id="rId1304" Type="http://schemas.openxmlformats.org/officeDocument/2006/relationships/hyperlink" Target="http://mbl.is" TargetMode="External"/><Relationship Id="rId1788" Type="http://schemas.openxmlformats.org/officeDocument/2006/relationships/hyperlink" Target="http://mbl.is" TargetMode="External"/><Relationship Id="rId2635" Type="http://schemas.openxmlformats.org/officeDocument/2006/relationships/hyperlink" Target="http://mbl.is" TargetMode="External"/><Relationship Id="rId55" Type="http://schemas.openxmlformats.org/officeDocument/2006/relationships/hyperlink" Target="http://mbl.is" TargetMode="External"/><Relationship Id="rId1305" Type="http://schemas.openxmlformats.org/officeDocument/2006/relationships/hyperlink" Target="http://mbl.is" TargetMode="External"/><Relationship Id="rId1789" Type="http://schemas.openxmlformats.org/officeDocument/2006/relationships/hyperlink" Target="http://dv.is" TargetMode="External"/><Relationship Id="rId2636" Type="http://schemas.openxmlformats.org/officeDocument/2006/relationships/hyperlink" Target="http://vikudagur.is" TargetMode="External"/><Relationship Id="rId54" Type="http://schemas.openxmlformats.org/officeDocument/2006/relationships/hyperlink" Target="http://dv.is" TargetMode="External"/><Relationship Id="rId1306" Type="http://schemas.openxmlformats.org/officeDocument/2006/relationships/hyperlink" Target="http://vikudagur.is" TargetMode="External"/><Relationship Id="rId2637" Type="http://schemas.openxmlformats.org/officeDocument/2006/relationships/hyperlink" Target="http://mbl.is" TargetMode="External"/><Relationship Id="rId57" Type="http://schemas.openxmlformats.org/officeDocument/2006/relationships/hyperlink" Target="http://mbl.is" TargetMode="External"/><Relationship Id="rId1307" Type="http://schemas.openxmlformats.org/officeDocument/2006/relationships/hyperlink" Target="http://dv.is" TargetMode="External"/><Relationship Id="rId2638" Type="http://schemas.openxmlformats.org/officeDocument/2006/relationships/hyperlink" Target="http://mbl.is" TargetMode="External"/><Relationship Id="rId56" Type="http://schemas.openxmlformats.org/officeDocument/2006/relationships/hyperlink" Target="http://dv.is" TargetMode="External"/><Relationship Id="rId1308" Type="http://schemas.openxmlformats.org/officeDocument/2006/relationships/hyperlink" Target="http://mbl.is" TargetMode="External"/><Relationship Id="rId2639" Type="http://schemas.openxmlformats.org/officeDocument/2006/relationships/hyperlink" Target="http://eyjar.net" TargetMode="External"/><Relationship Id="rId1309" Type="http://schemas.openxmlformats.org/officeDocument/2006/relationships/hyperlink" Target="http://mbl.is" TargetMode="External"/><Relationship Id="rId719" Type="http://schemas.openxmlformats.org/officeDocument/2006/relationships/hyperlink" Target="http://andriki.is" TargetMode="External"/><Relationship Id="rId718" Type="http://schemas.openxmlformats.org/officeDocument/2006/relationships/hyperlink" Target="http://mbl.is" TargetMode="External"/><Relationship Id="rId717" Type="http://schemas.openxmlformats.org/officeDocument/2006/relationships/hyperlink" Target="http://mbl.is" TargetMode="External"/><Relationship Id="rId712" Type="http://schemas.openxmlformats.org/officeDocument/2006/relationships/hyperlink" Target="http://mbl.is" TargetMode="External"/><Relationship Id="rId711" Type="http://schemas.openxmlformats.org/officeDocument/2006/relationships/hyperlink" Target="http://mbl.is" TargetMode="External"/><Relationship Id="rId710" Type="http://schemas.openxmlformats.org/officeDocument/2006/relationships/hyperlink" Target="http://mbl.is" TargetMode="External"/><Relationship Id="rId716" Type="http://schemas.openxmlformats.org/officeDocument/2006/relationships/hyperlink" Target="http://mbl.is" TargetMode="External"/><Relationship Id="rId715" Type="http://schemas.openxmlformats.org/officeDocument/2006/relationships/hyperlink" Target="http://mbl.is" TargetMode="External"/><Relationship Id="rId714" Type="http://schemas.openxmlformats.org/officeDocument/2006/relationships/hyperlink" Target="http://dv.is" TargetMode="External"/><Relationship Id="rId713" Type="http://schemas.openxmlformats.org/officeDocument/2006/relationships/hyperlink" Target="http://mbl.is" TargetMode="External"/><Relationship Id="rId59" Type="http://schemas.openxmlformats.org/officeDocument/2006/relationships/hyperlink" Target="http://mbl.is" TargetMode="External"/><Relationship Id="rId58" Type="http://schemas.openxmlformats.org/officeDocument/2006/relationships/hyperlink" Target="http://mbl.is" TargetMode="External"/><Relationship Id="rId1780" Type="http://schemas.openxmlformats.org/officeDocument/2006/relationships/hyperlink" Target="http://mbl.is" TargetMode="External"/><Relationship Id="rId1781" Type="http://schemas.openxmlformats.org/officeDocument/2006/relationships/hyperlink" Target="http://bleikt.is" TargetMode="External"/><Relationship Id="rId1782" Type="http://schemas.openxmlformats.org/officeDocument/2006/relationships/hyperlink" Target="http://bleikt.is" TargetMode="External"/><Relationship Id="rId1783" Type="http://schemas.openxmlformats.org/officeDocument/2006/relationships/hyperlink" Target="http://mbl.is" TargetMode="External"/><Relationship Id="rId2630" Type="http://schemas.openxmlformats.org/officeDocument/2006/relationships/hyperlink" Target="http://dv.is" TargetMode="External"/><Relationship Id="rId1300" Type="http://schemas.openxmlformats.org/officeDocument/2006/relationships/hyperlink" Target="http://dv.is" TargetMode="External"/><Relationship Id="rId1784" Type="http://schemas.openxmlformats.org/officeDocument/2006/relationships/hyperlink" Target="http://dv.is" TargetMode="External"/><Relationship Id="rId2631" Type="http://schemas.openxmlformats.org/officeDocument/2006/relationships/hyperlink" Target="http://mbl.is" TargetMode="External"/><Relationship Id="rId2269" Type="http://schemas.openxmlformats.org/officeDocument/2006/relationships/hyperlink" Target="http://mbl.is" TargetMode="External"/><Relationship Id="rId349" Type="http://schemas.openxmlformats.org/officeDocument/2006/relationships/hyperlink" Target="http://eyjar.net" TargetMode="External"/><Relationship Id="rId348" Type="http://schemas.openxmlformats.org/officeDocument/2006/relationships/hyperlink" Target="http://mbl.is" TargetMode="External"/><Relationship Id="rId347" Type="http://schemas.openxmlformats.org/officeDocument/2006/relationships/hyperlink" Target="http://mbl.is" TargetMode="External"/><Relationship Id="rId346" Type="http://schemas.openxmlformats.org/officeDocument/2006/relationships/hyperlink" Target="http://mbl.is" TargetMode="External"/><Relationship Id="rId2260" Type="http://schemas.openxmlformats.org/officeDocument/2006/relationships/hyperlink" Target="http://mbl.is" TargetMode="External"/><Relationship Id="rId341" Type="http://schemas.openxmlformats.org/officeDocument/2006/relationships/hyperlink" Target="http://andriki.is" TargetMode="External"/><Relationship Id="rId2261" Type="http://schemas.openxmlformats.org/officeDocument/2006/relationships/hyperlink" Target="http://vikudagur.is" TargetMode="External"/><Relationship Id="rId340" Type="http://schemas.openxmlformats.org/officeDocument/2006/relationships/hyperlink" Target="http://mbl.is" TargetMode="External"/><Relationship Id="rId2262" Type="http://schemas.openxmlformats.org/officeDocument/2006/relationships/hyperlink" Target="http://dv.is" TargetMode="External"/><Relationship Id="rId2263" Type="http://schemas.openxmlformats.org/officeDocument/2006/relationships/hyperlink" Target="http://mbl.is" TargetMode="External"/><Relationship Id="rId2264" Type="http://schemas.openxmlformats.org/officeDocument/2006/relationships/hyperlink" Target="http://mbl.is" TargetMode="External"/><Relationship Id="rId345" Type="http://schemas.openxmlformats.org/officeDocument/2006/relationships/hyperlink" Target="http://dv.is" TargetMode="External"/><Relationship Id="rId2265" Type="http://schemas.openxmlformats.org/officeDocument/2006/relationships/hyperlink" Target="http://dv.is" TargetMode="External"/><Relationship Id="rId344" Type="http://schemas.openxmlformats.org/officeDocument/2006/relationships/hyperlink" Target="http://dv.is" TargetMode="External"/><Relationship Id="rId2266" Type="http://schemas.openxmlformats.org/officeDocument/2006/relationships/hyperlink" Target="http://mbl.is" TargetMode="External"/><Relationship Id="rId343" Type="http://schemas.openxmlformats.org/officeDocument/2006/relationships/hyperlink" Target="http://vb.is" TargetMode="External"/><Relationship Id="rId2267" Type="http://schemas.openxmlformats.org/officeDocument/2006/relationships/hyperlink" Target="http://mbl.is" TargetMode="External"/><Relationship Id="rId342" Type="http://schemas.openxmlformats.org/officeDocument/2006/relationships/hyperlink" Target="http://mbl.is" TargetMode="External"/><Relationship Id="rId2268" Type="http://schemas.openxmlformats.org/officeDocument/2006/relationships/hyperlink" Target="http://mbl.is" TargetMode="External"/><Relationship Id="rId2258" Type="http://schemas.openxmlformats.org/officeDocument/2006/relationships/hyperlink" Target="http://mbl.is" TargetMode="External"/><Relationship Id="rId2259" Type="http://schemas.openxmlformats.org/officeDocument/2006/relationships/hyperlink" Target="http://dv.is" TargetMode="External"/><Relationship Id="rId338" Type="http://schemas.openxmlformats.org/officeDocument/2006/relationships/hyperlink" Target="http://dv.is" TargetMode="External"/><Relationship Id="rId337" Type="http://schemas.openxmlformats.org/officeDocument/2006/relationships/hyperlink" Target="http://dv.is" TargetMode="External"/><Relationship Id="rId336" Type="http://schemas.openxmlformats.org/officeDocument/2006/relationships/hyperlink" Target="http://mbl.is" TargetMode="External"/><Relationship Id="rId335" Type="http://schemas.openxmlformats.org/officeDocument/2006/relationships/hyperlink" Target="http://dv.is" TargetMode="External"/><Relationship Id="rId339" Type="http://schemas.openxmlformats.org/officeDocument/2006/relationships/hyperlink" Target="http://mbl.is" TargetMode="External"/><Relationship Id="rId330" Type="http://schemas.openxmlformats.org/officeDocument/2006/relationships/hyperlink" Target="http://mbl.is" TargetMode="External"/><Relationship Id="rId2250" Type="http://schemas.openxmlformats.org/officeDocument/2006/relationships/hyperlink" Target="http://dv.is" TargetMode="External"/><Relationship Id="rId2251" Type="http://schemas.openxmlformats.org/officeDocument/2006/relationships/hyperlink" Target="http://dv.is" TargetMode="External"/><Relationship Id="rId2252" Type="http://schemas.openxmlformats.org/officeDocument/2006/relationships/hyperlink" Target="http://dv.is" TargetMode="External"/><Relationship Id="rId2253" Type="http://schemas.openxmlformats.org/officeDocument/2006/relationships/hyperlink" Target="http://mbl.is" TargetMode="External"/><Relationship Id="rId334" Type="http://schemas.openxmlformats.org/officeDocument/2006/relationships/hyperlink" Target="http://dv.is" TargetMode="External"/><Relationship Id="rId2254" Type="http://schemas.openxmlformats.org/officeDocument/2006/relationships/hyperlink" Target="http://mbl.is" TargetMode="External"/><Relationship Id="rId333" Type="http://schemas.openxmlformats.org/officeDocument/2006/relationships/hyperlink" Target="http://dv.is" TargetMode="External"/><Relationship Id="rId2255" Type="http://schemas.openxmlformats.org/officeDocument/2006/relationships/hyperlink" Target="http://mbl.is" TargetMode="External"/><Relationship Id="rId332" Type="http://schemas.openxmlformats.org/officeDocument/2006/relationships/hyperlink" Target="http://eyjar.net" TargetMode="External"/><Relationship Id="rId2256" Type="http://schemas.openxmlformats.org/officeDocument/2006/relationships/hyperlink" Target="http://vikudagur.is" TargetMode="External"/><Relationship Id="rId331" Type="http://schemas.openxmlformats.org/officeDocument/2006/relationships/hyperlink" Target="http://vb.is" TargetMode="External"/><Relationship Id="rId2257" Type="http://schemas.openxmlformats.org/officeDocument/2006/relationships/hyperlink" Target="http://mbl.is" TargetMode="External"/><Relationship Id="rId370" Type="http://schemas.openxmlformats.org/officeDocument/2006/relationships/hyperlink" Target="http://mbl.is" TargetMode="External"/><Relationship Id="rId369" Type="http://schemas.openxmlformats.org/officeDocument/2006/relationships/hyperlink" Target="http://andriki.is" TargetMode="External"/><Relationship Id="rId368" Type="http://schemas.openxmlformats.org/officeDocument/2006/relationships/hyperlink" Target="http://andriki.is" TargetMode="External"/><Relationship Id="rId2280" Type="http://schemas.openxmlformats.org/officeDocument/2006/relationships/hyperlink" Target="http://mbl.is" TargetMode="External"/><Relationship Id="rId2281" Type="http://schemas.openxmlformats.org/officeDocument/2006/relationships/hyperlink" Target="http://dv.is" TargetMode="External"/><Relationship Id="rId2282" Type="http://schemas.openxmlformats.org/officeDocument/2006/relationships/hyperlink" Target="http://mbl.is" TargetMode="External"/><Relationship Id="rId363" Type="http://schemas.openxmlformats.org/officeDocument/2006/relationships/hyperlink" Target="http://mbl.is" TargetMode="External"/><Relationship Id="rId2283" Type="http://schemas.openxmlformats.org/officeDocument/2006/relationships/hyperlink" Target="http://mbl.is" TargetMode="External"/><Relationship Id="rId362" Type="http://schemas.openxmlformats.org/officeDocument/2006/relationships/hyperlink" Target="http://mbl.is" TargetMode="External"/><Relationship Id="rId2284" Type="http://schemas.openxmlformats.org/officeDocument/2006/relationships/hyperlink" Target="http://vb.is" TargetMode="External"/><Relationship Id="rId361" Type="http://schemas.openxmlformats.org/officeDocument/2006/relationships/hyperlink" Target="http://mbl.is" TargetMode="External"/><Relationship Id="rId2285" Type="http://schemas.openxmlformats.org/officeDocument/2006/relationships/hyperlink" Target="http://mbl.is" TargetMode="External"/><Relationship Id="rId360" Type="http://schemas.openxmlformats.org/officeDocument/2006/relationships/hyperlink" Target="http://vb.is" TargetMode="External"/><Relationship Id="rId2286" Type="http://schemas.openxmlformats.org/officeDocument/2006/relationships/hyperlink" Target="http://vb.is" TargetMode="External"/><Relationship Id="rId367" Type="http://schemas.openxmlformats.org/officeDocument/2006/relationships/hyperlink" Target="http://sunnlenska.is" TargetMode="External"/><Relationship Id="rId2287" Type="http://schemas.openxmlformats.org/officeDocument/2006/relationships/hyperlink" Target="http://mbl.is" TargetMode="External"/><Relationship Id="rId366" Type="http://schemas.openxmlformats.org/officeDocument/2006/relationships/hyperlink" Target="http://mbl.is" TargetMode="External"/><Relationship Id="rId2288" Type="http://schemas.openxmlformats.org/officeDocument/2006/relationships/hyperlink" Target="http://mbl.is" TargetMode="External"/><Relationship Id="rId365" Type="http://schemas.openxmlformats.org/officeDocument/2006/relationships/hyperlink" Target="http://mbl.is" TargetMode="External"/><Relationship Id="rId2289" Type="http://schemas.openxmlformats.org/officeDocument/2006/relationships/hyperlink" Target="http://dv.is" TargetMode="External"/><Relationship Id="rId364" Type="http://schemas.openxmlformats.org/officeDocument/2006/relationships/hyperlink" Target="http://mbl.is" TargetMode="External"/><Relationship Id="rId95" Type="http://schemas.openxmlformats.org/officeDocument/2006/relationships/hyperlink" Target="http://vikudagur.is" TargetMode="External"/><Relationship Id="rId94" Type="http://schemas.openxmlformats.org/officeDocument/2006/relationships/hyperlink" Target="http://eyjar.net" TargetMode="External"/><Relationship Id="rId97" Type="http://schemas.openxmlformats.org/officeDocument/2006/relationships/hyperlink" Target="http://dv.is" TargetMode="External"/><Relationship Id="rId96" Type="http://schemas.openxmlformats.org/officeDocument/2006/relationships/hyperlink" Target="http://dv.is" TargetMode="External"/><Relationship Id="rId99" Type="http://schemas.openxmlformats.org/officeDocument/2006/relationships/hyperlink" Target="http://mbl.is" TargetMode="External"/><Relationship Id="rId98" Type="http://schemas.openxmlformats.org/officeDocument/2006/relationships/hyperlink" Target="http://dv.is" TargetMode="External"/><Relationship Id="rId91" Type="http://schemas.openxmlformats.org/officeDocument/2006/relationships/hyperlink" Target="http://vb.is" TargetMode="External"/><Relationship Id="rId90" Type="http://schemas.openxmlformats.org/officeDocument/2006/relationships/hyperlink" Target="http://mbl.is" TargetMode="External"/><Relationship Id="rId93" Type="http://schemas.openxmlformats.org/officeDocument/2006/relationships/hyperlink" Target="http://dv.is" TargetMode="External"/><Relationship Id="rId92" Type="http://schemas.openxmlformats.org/officeDocument/2006/relationships/hyperlink" Target="http://mbl.is" TargetMode="External"/><Relationship Id="rId359" Type="http://schemas.openxmlformats.org/officeDocument/2006/relationships/hyperlink" Target="http://mbl.is" TargetMode="External"/><Relationship Id="rId358" Type="http://schemas.openxmlformats.org/officeDocument/2006/relationships/hyperlink" Target="http://mbl.is" TargetMode="External"/><Relationship Id="rId357" Type="http://schemas.openxmlformats.org/officeDocument/2006/relationships/hyperlink" Target="http://eyjar.net" TargetMode="External"/><Relationship Id="rId2270" Type="http://schemas.openxmlformats.org/officeDocument/2006/relationships/hyperlink" Target="http://mbl.is" TargetMode="External"/><Relationship Id="rId2271" Type="http://schemas.openxmlformats.org/officeDocument/2006/relationships/hyperlink" Target="http://mbl.is" TargetMode="External"/><Relationship Id="rId352" Type="http://schemas.openxmlformats.org/officeDocument/2006/relationships/hyperlink" Target="http://mbl.is" TargetMode="External"/><Relationship Id="rId2272" Type="http://schemas.openxmlformats.org/officeDocument/2006/relationships/hyperlink" Target="http://mbl.is" TargetMode="External"/><Relationship Id="rId351" Type="http://schemas.openxmlformats.org/officeDocument/2006/relationships/hyperlink" Target="http://mbl.is" TargetMode="External"/><Relationship Id="rId2273" Type="http://schemas.openxmlformats.org/officeDocument/2006/relationships/hyperlink" Target="http://mbl.is" TargetMode="External"/><Relationship Id="rId350" Type="http://schemas.openxmlformats.org/officeDocument/2006/relationships/hyperlink" Target="http://vb.is" TargetMode="External"/><Relationship Id="rId2274" Type="http://schemas.openxmlformats.org/officeDocument/2006/relationships/hyperlink" Target="http://mbl.is" TargetMode="External"/><Relationship Id="rId2275" Type="http://schemas.openxmlformats.org/officeDocument/2006/relationships/hyperlink" Target="http://mbl.is" TargetMode="External"/><Relationship Id="rId356" Type="http://schemas.openxmlformats.org/officeDocument/2006/relationships/hyperlink" Target="http://mbl.is" TargetMode="External"/><Relationship Id="rId2276" Type="http://schemas.openxmlformats.org/officeDocument/2006/relationships/hyperlink" Target="http://mbl.is" TargetMode="External"/><Relationship Id="rId355" Type="http://schemas.openxmlformats.org/officeDocument/2006/relationships/hyperlink" Target="http://mbl.is" TargetMode="External"/><Relationship Id="rId2277" Type="http://schemas.openxmlformats.org/officeDocument/2006/relationships/hyperlink" Target="http://mbl.is" TargetMode="External"/><Relationship Id="rId354" Type="http://schemas.openxmlformats.org/officeDocument/2006/relationships/hyperlink" Target="http://mbl.is" TargetMode="External"/><Relationship Id="rId2278" Type="http://schemas.openxmlformats.org/officeDocument/2006/relationships/hyperlink" Target="http://mbl.is" TargetMode="External"/><Relationship Id="rId353" Type="http://schemas.openxmlformats.org/officeDocument/2006/relationships/hyperlink" Target="http://mbl.is" TargetMode="External"/><Relationship Id="rId2279" Type="http://schemas.openxmlformats.org/officeDocument/2006/relationships/hyperlink" Target="http://vb.is" TargetMode="External"/><Relationship Id="rId1378" Type="http://schemas.openxmlformats.org/officeDocument/2006/relationships/hyperlink" Target="http://mbl.is" TargetMode="External"/><Relationship Id="rId2225" Type="http://schemas.openxmlformats.org/officeDocument/2006/relationships/hyperlink" Target="http://mbl.is" TargetMode="External"/><Relationship Id="rId1379" Type="http://schemas.openxmlformats.org/officeDocument/2006/relationships/hyperlink" Target="http://mbl.is" TargetMode="External"/><Relationship Id="rId2226" Type="http://schemas.openxmlformats.org/officeDocument/2006/relationships/hyperlink" Target="http://dv.is" TargetMode="External"/><Relationship Id="rId2227" Type="http://schemas.openxmlformats.org/officeDocument/2006/relationships/hyperlink" Target="http://kjarninn.is" TargetMode="External"/><Relationship Id="rId2228" Type="http://schemas.openxmlformats.org/officeDocument/2006/relationships/hyperlink" Target="http://mbl.is" TargetMode="External"/><Relationship Id="rId2229" Type="http://schemas.openxmlformats.org/officeDocument/2006/relationships/hyperlink" Target="http://mbl.is" TargetMode="External"/><Relationship Id="rId305" Type="http://schemas.openxmlformats.org/officeDocument/2006/relationships/hyperlink" Target="http://dv.is" TargetMode="External"/><Relationship Id="rId789" Type="http://schemas.openxmlformats.org/officeDocument/2006/relationships/hyperlink" Target="http://mbl.is" TargetMode="External"/><Relationship Id="rId304" Type="http://schemas.openxmlformats.org/officeDocument/2006/relationships/hyperlink" Target="http://mbl.is" TargetMode="External"/><Relationship Id="rId788" Type="http://schemas.openxmlformats.org/officeDocument/2006/relationships/hyperlink" Target="http://mbl.is" TargetMode="External"/><Relationship Id="rId303" Type="http://schemas.openxmlformats.org/officeDocument/2006/relationships/hyperlink" Target="http://kjarninn.is" TargetMode="External"/><Relationship Id="rId787" Type="http://schemas.openxmlformats.org/officeDocument/2006/relationships/hyperlink" Target="http://dv.is" TargetMode="External"/><Relationship Id="rId302" Type="http://schemas.openxmlformats.org/officeDocument/2006/relationships/hyperlink" Target="http://mbl.is" TargetMode="External"/><Relationship Id="rId786" Type="http://schemas.openxmlformats.org/officeDocument/2006/relationships/hyperlink" Target="http://dv.is" TargetMode="External"/><Relationship Id="rId309" Type="http://schemas.openxmlformats.org/officeDocument/2006/relationships/hyperlink" Target="http://mbl.is" TargetMode="External"/><Relationship Id="rId308" Type="http://schemas.openxmlformats.org/officeDocument/2006/relationships/hyperlink" Target="http://mbl.is" TargetMode="External"/><Relationship Id="rId307" Type="http://schemas.openxmlformats.org/officeDocument/2006/relationships/hyperlink" Target="http://dv.is" TargetMode="External"/><Relationship Id="rId306" Type="http://schemas.openxmlformats.org/officeDocument/2006/relationships/hyperlink" Target="http://mbl.is" TargetMode="External"/><Relationship Id="rId781" Type="http://schemas.openxmlformats.org/officeDocument/2006/relationships/hyperlink" Target="http://mbl.is" TargetMode="External"/><Relationship Id="rId1370" Type="http://schemas.openxmlformats.org/officeDocument/2006/relationships/hyperlink" Target="http://mbl.is" TargetMode="External"/><Relationship Id="rId780" Type="http://schemas.openxmlformats.org/officeDocument/2006/relationships/hyperlink" Target="http://mbl.is" TargetMode="External"/><Relationship Id="rId1371" Type="http://schemas.openxmlformats.org/officeDocument/2006/relationships/hyperlink" Target="http://mbl.is" TargetMode="External"/><Relationship Id="rId1372" Type="http://schemas.openxmlformats.org/officeDocument/2006/relationships/hyperlink" Target="http://mbl.is" TargetMode="External"/><Relationship Id="rId1373" Type="http://schemas.openxmlformats.org/officeDocument/2006/relationships/hyperlink" Target="http://mbl.is" TargetMode="External"/><Relationship Id="rId2220" Type="http://schemas.openxmlformats.org/officeDocument/2006/relationships/hyperlink" Target="http://mbl.is" TargetMode="External"/><Relationship Id="rId301" Type="http://schemas.openxmlformats.org/officeDocument/2006/relationships/hyperlink" Target="http://vb.is" TargetMode="External"/><Relationship Id="rId785" Type="http://schemas.openxmlformats.org/officeDocument/2006/relationships/hyperlink" Target="http://mbl.is" TargetMode="External"/><Relationship Id="rId1374" Type="http://schemas.openxmlformats.org/officeDocument/2006/relationships/hyperlink" Target="http://dv.is" TargetMode="External"/><Relationship Id="rId2221" Type="http://schemas.openxmlformats.org/officeDocument/2006/relationships/hyperlink" Target="http://mbl.is" TargetMode="External"/><Relationship Id="rId300" Type="http://schemas.openxmlformats.org/officeDocument/2006/relationships/hyperlink" Target="http://vb.is" TargetMode="External"/><Relationship Id="rId784" Type="http://schemas.openxmlformats.org/officeDocument/2006/relationships/hyperlink" Target="http://mbl.is" TargetMode="External"/><Relationship Id="rId1375" Type="http://schemas.openxmlformats.org/officeDocument/2006/relationships/hyperlink" Target="http://vb.is" TargetMode="External"/><Relationship Id="rId2222" Type="http://schemas.openxmlformats.org/officeDocument/2006/relationships/hyperlink" Target="http://dv.is" TargetMode="External"/><Relationship Id="rId783" Type="http://schemas.openxmlformats.org/officeDocument/2006/relationships/hyperlink" Target="http://vikudagur.is" TargetMode="External"/><Relationship Id="rId1376" Type="http://schemas.openxmlformats.org/officeDocument/2006/relationships/hyperlink" Target="http://dv.is" TargetMode="External"/><Relationship Id="rId2223" Type="http://schemas.openxmlformats.org/officeDocument/2006/relationships/hyperlink" Target="http://mbl.is" TargetMode="External"/><Relationship Id="rId782" Type="http://schemas.openxmlformats.org/officeDocument/2006/relationships/hyperlink" Target="http://mbl.is" TargetMode="External"/><Relationship Id="rId1377" Type="http://schemas.openxmlformats.org/officeDocument/2006/relationships/hyperlink" Target="http://eyjar.net" TargetMode="External"/><Relationship Id="rId2224" Type="http://schemas.openxmlformats.org/officeDocument/2006/relationships/hyperlink" Target="http://dv.is" TargetMode="External"/><Relationship Id="rId1367" Type="http://schemas.openxmlformats.org/officeDocument/2006/relationships/hyperlink" Target="http://dv.is" TargetMode="External"/><Relationship Id="rId2214" Type="http://schemas.openxmlformats.org/officeDocument/2006/relationships/hyperlink" Target="http://mbl.is" TargetMode="External"/><Relationship Id="rId2698" Type="http://schemas.openxmlformats.org/officeDocument/2006/relationships/hyperlink" Target="http://mbl.is" TargetMode="External"/><Relationship Id="rId1368" Type="http://schemas.openxmlformats.org/officeDocument/2006/relationships/hyperlink" Target="http://bleikt.is" TargetMode="External"/><Relationship Id="rId2215" Type="http://schemas.openxmlformats.org/officeDocument/2006/relationships/hyperlink" Target="http://mbl.is" TargetMode="External"/><Relationship Id="rId2699" Type="http://schemas.openxmlformats.org/officeDocument/2006/relationships/hyperlink" Target="http://dv.is" TargetMode="External"/><Relationship Id="rId1369" Type="http://schemas.openxmlformats.org/officeDocument/2006/relationships/hyperlink" Target="http://mbl.is" TargetMode="External"/><Relationship Id="rId2216" Type="http://schemas.openxmlformats.org/officeDocument/2006/relationships/hyperlink" Target="http://mbl.is" TargetMode="External"/><Relationship Id="rId2217" Type="http://schemas.openxmlformats.org/officeDocument/2006/relationships/hyperlink" Target="http://mbl.is" TargetMode="External"/><Relationship Id="rId2218" Type="http://schemas.openxmlformats.org/officeDocument/2006/relationships/hyperlink" Target="http://mbl.is" TargetMode="External"/><Relationship Id="rId2219" Type="http://schemas.openxmlformats.org/officeDocument/2006/relationships/hyperlink" Target="http://mbl.is" TargetMode="External"/><Relationship Id="rId778" Type="http://schemas.openxmlformats.org/officeDocument/2006/relationships/hyperlink" Target="http://mbl.is" TargetMode="External"/><Relationship Id="rId777" Type="http://schemas.openxmlformats.org/officeDocument/2006/relationships/hyperlink" Target="http://mbl.is" TargetMode="External"/><Relationship Id="rId776" Type="http://schemas.openxmlformats.org/officeDocument/2006/relationships/hyperlink" Target="http://mbl.is" TargetMode="External"/><Relationship Id="rId775" Type="http://schemas.openxmlformats.org/officeDocument/2006/relationships/hyperlink" Target="http://vb.is" TargetMode="External"/><Relationship Id="rId779" Type="http://schemas.openxmlformats.org/officeDocument/2006/relationships/hyperlink" Target="http://vb.is" TargetMode="External"/><Relationship Id="rId770" Type="http://schemas.openxmlformats.org/officeDocument/2006/relationships/hyperlink" Target="http://vb.is" TargetMode="External"/><Relationship Id="rId2690" Type="http://schemas.openxmlformats.org/officeDocument/2006/relationships/hyperlink" Target="http://mbl.is" TargetMode="External"/><Relationship Id="rId1360" Type="http://schemas.openxmlformats.org/officeDocument/2006/relationships/hyperlink" Target="http://mbl.is" TargetMode="External"/><Relationship Id="rId2691" Type="http://schemas.openxmlformats.org/officeDocument/2006/relationships/hyperlink" Target="http://mbl.is" TargetMode="External"/><Relationship Id="rId1361" Type="http://schemas.openxmlformats.org/officeDocument/2006/relationships/hyperlink" Target="http://mbl.is" TargetMode="External"/><Relationship Id="rId2692" Type="http://schemas.openxmlformats.org/officeDocument/2006/relationships/hyperlink" Target="http://mbl.is" TargetMode="External"/><Relationship Id="rId1362" Type="http://schemas.openxmlformats.org/officeDocument/2006/relationships/hyperlink" Target="http://vb.is" TargetMode="External"/><Relationship Id="rId2693" Type="http://schemas.openxmlformats.org/officeDocument/2006/relationships/hyperlink" Target="http://mbl.is" TargetMode="External"/><Relationship Id="rId774" Type="http://schemas.openxmlformats.org/officeDocument/2006/relationships/hyperlink" Target="http://mbl.is" TargetMode="External"/><Relationship Id="rId1363" Type="http://schemas.openxmlformats.org/officeDocument/2006/relationships/hyperlink" Target="http://mbl.is" TargetMode="External"/><Relationship Id="rId2210" Type="http://schemas.openxmlformats.org/officeDocument/2006/relationships/hyperlink" Target="http://mbl.is" TargetMode="External"/><Relationship Id="rId2694" Type="http://schemas.openxmlformats.org/officeDocument/2006/relationships/hyperlink" Target="http://dv.is" TargetMode="External"/><Relationship Id="rId773" Type="http://schemas.openxmlformats.org/officeDocument/2006/relationships/hyperlink" Target="http://mbl.is" TargetMode="External"/><Relationship Id="rId1364" Type="http://schemas.openxmlformats.org/officeDocument/2006/relationships/hyperlink" Target="http://mbl.is" TargetMode="External"/><Relationship Id="rId2211" Type="http://schemas.openxmlformats.org/officeDocument/2006/relationships/hyperlink" Target="http://dv.is" TargetMode="External"/><Relationship Id="rId2695" Type="http://schemas.openxmlformats.org/officeDocument/2006/relationships/hyperlink" Target="http://mbl.is" TargetMode="External"/><Relationship Id="rId772" Type="http://schemas.openxmlformats.org/officeDocument/2006/relationships/hyperlink" Target="http://mbl.is" TargetMode="External"/><Relationship Id="rId1365" Type="http://schemas.openxmlformats.org/officeDocument/2006/relationships/hyperlink" Target="http://mbl.is" TargetMode="External"/><Relationship Id="rId2212" Type="http://schemas.openxmlformats.org/officeDocument/2006/relationships/hyperlink" Target="http://mbl.is" TargetMode="External"/><Relationship Id="rId2696" Type="http://schemas.openxmlformats.org/officeDocument/2006/relationships/hyperlink" Target="http://vikudagur.is" TargetMode="External"/><Relationship Id="rId771" Type="http://schemas.openxmlformats.org/officeDocument/2006/relationships/hyperlink" Target="http://vb.is" TargetMode="External"/><Relationship Id="rId1366" Type="http://schemas.openxmlformats.org/officeDocument/2006/relationships/hyperlink" Target="http://dv.is" TargetMode="External"/><Relationship Id="rId2213" Type="http://schemas.openxmlformats.org/officeDocument/2006/relationships/hyperlink" Target="http://dv.is" TargetMode="External"/><Relationship Id="rId2697" Type="http://schemas.openxmlformats.org/officeDocument/2006/relationships/hyperlink" Target="http://mbl.is" TargetMode="External"/><Relationship Id="rId2247" Type="http://schemas.openxmlformats.org/officeDocument/2006/relationships/hyperlink" Target="http://mbl.is" TargetMode="External"/><Relationship Id="rId2248" Type="http://schemas.openxmlformats.org/officeDocument/2006/relationships/hyperlink" Target="http://mbl.is" TargetMode="External"/><Relationship Id="rId2249" Type="http://schemas.openxmlformats.org/officeDocument/2006/relationships/hyperlink" Target="http://vb.is" TargetMode="External"/><Relationship Id="rId327" Type="http://schemas.openxmlformats.org/officeDocument/2006/relationships/hyperlink" Target="http://mbl.is" TargetMode="External"/><Relationship Id="rId326" Type="http://schemas.openxmlformats.org/officeDocument/2006/relationships/hyperlink" Target="http://dv.is" TargetMode="External"/><Relationship Id="rId325" Type="http://schemas.openxmlformats.org/officeDocument/2006/relationships/hyperlink" Target="http://mbl.is" TargetMode="External"/><Relationship Id="rId324" Type="http://schemas.openxmlformats.org/officeDocument/2006/relationships/hyperlink" Target="http://mbl.is" TargetMode="External"/><Relationship Id="rId329" Type="http://schemas.openxmlformats.org/officeDocument/2006/relationships/hyperlink" Target="http://vb.is" TargetMode="External"/><Relationship Id="rId1390" Type="http://schemas.openxmlformats.org/officeDocument/2006/relationships/hyperlink" Target="http://mbl.is" TargetMode="External"/><Relationship Id="rId328" Type="http://schemas.openxmlformats.org/officeDocument/2006/relationships/hyperlink" Target="http://mbl.is" TargetMode="External"/><Relationship Id="rId1391" Type="http://schemas.openxmlformats.org/officeDocument/2006/relationships/hyperlink" Target="http://dv.is" TargetMode="External"/><Relationship Id="rId1392" Type="http://schemas.openxmlformats.org/officeDocument/2006/relationships/hyperlink" Target="http://mbl.is" TargetMode="External"/><Relationship Id="rId1393" Type="http://schemas.openxmlformats.org/officeDocument/2006/relationships/hyperlink" Target="http://mbl.is" TargetMode="External"/><Relationship Id="rId2240" Type="http://schemas.openxmlformats.org/officeDocument/2006/relationships/hyperlink" Target="http://mbl.is" TargetMode="External"/><Relationship Id="rId1394" Type="http://schemas.openxmlformats.org/officeDocument/2006/relationships/hyperlink" Target="http://mbl.is" TargetMode="External"/><Relationship Id="rId2241" Type="http://schemas.openxmlformats.org/officeDocument/2006/relationships/hyperlink" Target="http://mbl.is" TargetMode="External"/><Relationship Id="rId1395" Type="http://schemas.openxmlformats.org/officeDocument/2006/relationships/hyperlink" Target="http://eyjar.net" TargetMode="External"/><Relationship Id="rId2242" Type="http://schemas.openxmlformats.org/officeDocument/2006/relationships/hyperlink" Target="http://mbl.is" TargetMode="External"/><Relationship Id="rId323" Type="http://schemas.openxmlformats.org/officeDocument/2006/relationships/hyperlink" Target="http://eyjar.net" TargetMode="External"/><Relationship Id="rId1396" Type="http://schemas.openxmlformats.org/officeDocument/2006/relationships/hyperlink" Target="http://vb.is" TargetMode="External"/><Relationship Id="rId2243" Type="http://schemas.openxmlformats.org/officeDocument/2006/relationships/hyperlink" Target="http://mbl.is" TargetMode="External"/><Relationship Id="rId322" Type="http://schemas.openxmlformats.org/officeDocument/2006/relationships/hyperlink" Target="http://mbl.is" TargetMode="External"/><Relationship Id="rId1397" Type="http://schemas.openxmlformats.org/officeDocument/2006/relationships/hyperlink" Target="http://dv.is" TargetMode="External"/><Relationship Id="rId2244" Type="http://schemas.openxmlformats.org/officeDocument/2006/relationships/hyperlink" Target="http://mbl.is" TargetMode="External"/><Relationship Id="rId321" Type="http://schemas.openxmlformats.org/officeDocument/2006/relationships/hyperlink" Target="http://mbl.is" TargetMode="External"/><Relationship Id="rId1398" Type="http://schemas.openxmlformats.org/officeDocument/2006/relationships/hyperlink" Target="http://mbl.is" TargetMode="External"/><Relationship Id="rId2245" Type="http://schemas.openxmlformats.org/officeDocument/2006/relationships/hyperlink" Target="http://mbl.is" TargetMode="External"/><Relationship Id="rId320" Type="http://schemas.openxmlformats.org/officeDocument/2006/relationships/hyperlink" Target="http://vikudagur.is" TargetMode="External"/><Relationship Id="rId1399" Type="http://schemas.openxmlformats.org/officeDocument/2006/relationships/hyperlink" Target="http://mbl.is" TargetMode="External"/><Relationship Id="rId2246" Type="http://schemas.openxmlformats.org/officeDocument/2006/relationships/hyperlink" Target="http://mbl.is" TargetMode="External"/><Relationship Id="rId1389" Type="http://schemas.openxmlformats.org/officeDocument/2006/relationships/hyperlink" Target="http://vb.is" TargetMode="External"/><Relationship Id="rId2236" Type="http://schemas.openxmlformats.org/officeDocument/2006/relationships/hyperlink" Target="http://mbl.is" TargetMode="External"/><Relationship Id="rId2237" Type="http://schemas.openxmlformats.org/officeDocument/2006/relationships/hyperlink" Target="http://mbl.is" TargetMode="External"/><Relationship Id="rId2238" Type="http://schemas.openxmlformats.org/officeDocument/2006/relationships/hyperlink" Target="http://mbl.is" TargetMode="External"/><Relationship Id="rId2239" Type="http://schemas.openxmlformats.org/officeDocument/2006/relationships/hyperlink" Target="http://mbl.is" TargetMode="External"/><Relationship Id="rId316" Type="http://schemas.openxmlformats.org/officeDocument/2006/relationships/hyperlink" Target="http://dv.is" TargetMode="External"/><Relationship Id="rId315" Type="http://schemas.openxmlformats.org/officeDocument/2006/relationships/hyperlink" Target="http://mbl.is" TargetMode="External"/><Relationship Id="rId799" Type="http://schemas.openxmlformats.org/officeDocument/2006/relationships/hyperlink" Target="http://mbl.is" TargetMode="External"/><Relationship Id="rId314" Type="http://schemas.openxmlformats.org/officeDocument/2006/relationships/hyperlink" Target="http://mbl.is" TargetMode="External"/><Relationship Id="rId798" Type="http://schemas.openxmlformats.org/officeDocument/2006/relationships/hyperlink" Target="http://vb.is" TargetMode="External"/><Relationship Id="rId313" Type="http://schemas.openxmlformats.org/officeDocument/2006/relationships/hyperlink" Target="http://mbl.is" TargetMode="External"/><Relationship Id="rId797" Type="http://schemas.openxmlformats.org/officeDocument/2006/relationships/hyperlink" Target="http://mbl.is" TargetMode="External"/><Relationship Id="rId319" Type="http://schemas.openxmlformats.org/officeDocument/2006/relationships/hyperlink" Target="http://mbl.is" TargetMode="External"/><Relationship Id="rId318" Type="http://schemas.openxmlformats.org/officeDocument/2006/relationships/hyperlink" Target="http://mbl.is" TargetMode="External"/><Relationship Id="rId317" Type="http://schemas.openxmlformats.org/officeDocument/2006/relationships/hyperlink" Target="http://mbl.is" TargetMode="External"/><Relationship Id="rId1380" Type="http://schemas.openxmlformats.org/officeDocument/2006/relationships/hyperlink" Target="http://vb.is" TargetMode="External"/><Relationship Id="rId792" Type="http://schemas.openxmlformats.org/officeDocument/2006/relationships/hyperlink" Target="http://mbl.is" TargetMode="External"/><Relationship Id="rId1381" Type="http://schemas.openxmlformats.org/officeDocument/2006/relationships/hyperlink" Target="http://vb.is" TargetMode="External"/><Relationship Id="rId791" Type="http://schemas.openxmlformats.org/officeDocument/2006/relationships/hyperlink" Target="http://mbl.is" TargetMode="External"/><Relationship Id="rId1382" Type="http://schemas.openxmlformats.org/officeDocument/2006/relationships/hyperlink" Target="http://mbl.is" TargetMode="External"/><Relationship Id="rId790" Type="http://schemas.openxmlformats.org/officeDocument/2006/relationships/hyperlink" Target="http://mbl.is" TargetMode="External"/><Relationship Id="rId1383" Type="http://schemas.openxmlformats.org/officeDocument/2006/relationships/hyperlink" Target="http://mbl.is" TargetMode="External"/><Relationship Id="rId2230" Type="http://schemas.openxmlformats.org/officeDocument/2006/relationships/hyperlink" Target="http://mbl.is" TargetMode="External"/><Relationship Id="rId1384" Type="http://schemas.openxmlformats.org/officeDocument/2006/relationships/hyperlink" Target="http://vb.is" TargetMode="External"/><Relationship Id="rId2231" Type="http://schemas.openxmlformats.org/officeDocument/2006/relationships/hyperlink" Target="http://mbl.is" TargetMode="External"/><Relationship Id="rId312" Type="http://schemas.openxmlformats.org/officeDocument/2006/relationships/hyperlink" Target="http://mbl.is" TargetMode="External"/><Relationship Id="rId796" Type="http://schemas.openxmlformats.org/officeDocument/2006/relationships/hyperlink" Target="http://mbl.is" TargetMode="External"/><Relationship Id="rId1385" Type="http://schemas.openxmlformats.org/officeDocument/2006/relationships/hyperlink" Target="http://mbl.is" TargetMode="External"/><Relationship Id="rId2232" Type="http://schemas.openxmlformats.org/officeDocument/2006/relationships/hyperlink" Target="http://mbl.is" TargetMode="External"/><Relationship Id="rId311" Type="http://schemas.openxmlformats.org/officeDocument/2006/relationships/hyperlink" Target="http://dv.is" TargetMode="External"/><Relationship Id="rId795" Type="http://schemas.openxmlformats.org/officeDocument/2006/relationships/hyperlink" Target="http://dv.is" TargetMode="External"/><Relationship Id="rId1386" Type="http://schemas.openxmlformats.org/officeDocument/2006/relationships/hyperlink" Target="http://mbl.is" TargetMode="External"/><Relationship Id="rId2233" Type="http://schemas.openxmlformats.org/officeDocument/2006/relationships/hyperlink" Target="http://mbl.is" TargetMode="External"/><Relationship Id="rId310" Type="http://schemas.openxmlformats.org/officeDocument/2006/relationships/hyperlink" Target="http://mbl.is" TargetMode="External"/><Relationship Id="rId794" Type="http://schemas.openxmlformats.org/officeDocument/2006/relationships/hyperlink" Target="http://mbl.is" TargetMode="External"/><Relationship Id="rId1387" Type="http://schemas.openxmlformats.org/officeDocument/2006/relationships/hyperlink" Target="http://mbl.is" TargetMode="External"/><Relationship Id="rId2234" Type="http://schemas.openxmlformats.org/officeDocument/2006/relationships/hyperlink" Target="http://mbl.is" TargetMode="External"/><Relationship Id="rId793" Type="http://schemas.openxmlformats.org/officeDocument/2006/relationships/hyperlink" Target="http://mbl.is" TargetMode="External"/><Relationship Id="rId1388" Type="http://schemas.openxmlformats.org/officeDocument/2006/relationships/hyperlink" Target="http://mbl.is" TargetMode="External"/><Relationship Id="rId2235" Type="http://schemas.openxmlformats.org/officeDocument/2006/relationships/hyperlink" Target="http://mbl.is" TargetMode="External"/><Relationship Id="rId297" Type="http://schemas.openxmlformats.org/officeDocument/2006/relationships/hyperlink" Target="http://mbl.is" TargetMode="External"/><Relationship Id="rId296" Type="http://schemas.openxmlformats.org/officeDocument/2006/relationships/hyperlink" Target="http://mbl.is" TargetMode="External"/><Relationship Id="rId295" Type="http://schemas.openxmlformats.org/officeDocument/2006/relationships/hyperlink" Target="http://sunnlenska.is" TargetMode="External"/><Relationship Id="rId294" Type="http://schemas.openxmlformats.org/officeDocument/2006/relationships/hyperlink" Target="http://mbl.is" TargetMode="External"/><Relationship Id="rId299" Type="http://schemas.openxmlformats.org/officeDocument/2006/relationships/hyperlink" Target="http://mbl.is" TargetMode="External"/><Relationship Id="rId298" Type="http://schemas.openxmlformats.org/officeDocument/2006/relationships/hyperlink" Target="http://dv.is" TargetMode="External"/><Relationship Id="rId271" Type="http://schemas.openxmlformats.org/officeDocument/2006/relationships/hyperlink" Target="http://dv.is" TargetMode="External"/><Relationship Id="rId270" Type="http://schemas.openxmlformats.org/officeDocument/2006/relationships/hyperlink" Target="http://mbl.is" TargetMode="External"/><Relationship Id="rId269" Type="http://schemas.openxmlformats.org/officeDocument/2006/relationships/hyperlink" Target="http://mbl.is" TargetMode="External"/><Relationship Id="rId264" Type="http://schemas.openxmlformats.org/officeDocument/2006/relationships/hyperlink" Target="http://eyjar.net" TargetMode="External"/><Relationship Id="rId263" Type="http://schemas.openxmlformats.org/officeDocument/2006/relationships/hyperlink" Target="http://vb.is" TargetMode="External"/><Relationship Id="rId262" Type="http://schemas.openxmlformats.org/officeDocument/2006/relationships/hyperlink" Target="http://dv.is" TargetMode="External"/><Relationship Id="rId261" Type="http://schemas.openxmlformats.org/officeDocument/2006/relationships/hyperlink" Target="http://mbl.is" TargetMode="External"/><Relationship Id="rId268" Type="http://schemas.openxmlformats.org/officeDocument/2006/relationships/hyperlink" Target="http://mbl.is" TargetMode="External"/><Relationship Id="rId267" Type="http://schemas.openxmlformats.org/officeDocument/2006/relationships/hyperlink" Target="http://mbl.is" TargetMode="External"/><Relationship Id="rId266" Type="http://schemas.openxmlformats.org/officeDocument/2006/relationships/hyperlink" Target="http://mbl.is" TargetMode="External"/><Relationship Id="rId265" Type="http://schemas.openxmlformats.org/officeDocument/2006/relationships/hyperlink" Target="http://mbl.is" TargetMode="External"/><Relationship Id="rId260" Type="http://schemas.openxmlformats.org/officeDocument/2006/relationships/hyperlink" Target="http://mbl.is" TargetMode="External"/><Relationship Id="rId259" Type="http://schemas.openxmlformats.org/officeDocument/2006/relationships/hyperlink" Target="http://mbl.is" TargetMode="External"/><Relationship Id="rId258" Type="http://schemas.openxmlformats.org/officeDocument/2006/relationships/hyperlink" Target="http://mbl.is" TargetMode="External"/><Relationship Id="rId2290" Type="http://schemas.openxmlformats.org/officeDocument/2006/relationships/hyperlink" Target="http://dv.is" TargetMode="External"/><Relationship Id="rId2291" Type="http://schemas.openxmlformats.org/officeDocument/2006/relationships/hyperlink" Target="http://mbl.is" TargetMode="External"/><Relationship Id="rId2292" Type="http://schemas.openxmlformats.org/officeDocument/2006/relationships/hyperlink" Target="http://mbl.is" TargetMode="External"/><Relationship Id="rId2293" Type="http://schemas.openxmlformats.org/officeDocument/2006/relationships/hyperlink" Target="http://mbl.is" TargetMode="External"/><Relationship Id="rId253" Type="http://schemas.openxmlformats.org/officeDocument/2006/relationships/hyperlink" Target="http://mbl.is" TargetMode="External"/><Relationship Id="rId2294" Type="http://schemas.openxmlformats.org/officeDocument/2006/relationships/hyperlink" Target="http://mbl.is" TargetMode="External"/><Relationship Id="rId252" Type="http://schemas.openxmlformats.org/officeDocument/2006/relationships/hyperlink" Target="http://dv.is" TargetMode="External"/><Relationship Id="rId2295" Type="http://schemas.openxmlformats.org/officeDocument/2006/relationships/hyperlink" Target="http://vb.is" TargetMode="External"/><Relationship Id="rId251" Type="http://schemas.openxmlformats.org/officeDocument/2006/relationships/hyperlink" Target="http://mbl.is" TargetMode="External"/><Relationship Id="rId2296" Type="http://schemas.openxmlformats.org/officeDocument/2006/relationships/hyperlink" Target="http://mbl.is" TargetMode="External"/><Relationship Id="rId250" Type="http://schemas.openxmlformats.org/officeDocument/2006/relationships/hyperlink" Target="http://mbl.is" TargetMode="External"/><Relationship Id="rId2297" Type="http://schemas.openxmlformats.org/officeDocument/2006/relationships/hyperlink" Target="http://mbl.is" TargetMode="External"/><Relationship Id="rId257" Type="http://schemas.openxmlformats.org/officeDocument/2006/relationships/hyperlink" Target="http://mbl.is" TargetMode="External"/><Relationship Id="rId2298" Type="http://schemas.openxmlformats.org/officeDocument/2006/relationships/hyperlink" Target="http://vb.is" TargetMode="External"/><Relationship Id="rId256" Type="http://schemas.openxmlformats.org/officeDocument/2006/relationships/hyperlink" Target="http://dv.is" TargetMode="External"/><Relationship Id="rId2299" Type="http://schemas.openxmlformats.org/officeDocument/2006/relationships/hyperlink" Target="http://vb.is" TargetMode="External"/><Relationship Id="rId255" Type="http://schemas.openxmlformats.org/officeDocument/2006/relationships/hyperlink" Target="http://dv.is" TargetMode="External"/><Relationship Id="rId254" Type="http://schemas.openxmlformats.org/officeDocument/2006/relationships/hyperlink" Target="http://mbl.is" TargetMode="External"/><Relationship Id="rId293" Type="http://schemas.openxmlformats.org/officeDocument/2006/relationships/hyperlink" Target="http://mbl.is" TargetMode="External"/><Relationship Id="rId292" Type="http://schemas.openxmlformats.org/officeDocument/2006/relationships/hyperlink" Target="http://vb.is" TargetMode="External"/><Relationship Id="rId291" Type="http://schemas.openxmlformats.org/officeDocument/2006/relationships/hyperlink" Target="http://vb.is" TargetMode="External"/><Relationship Id="rId290" Type="http://schemas.openxmlformats.org/officeDocument/2006/relationships/hyperlink" Target="http://dv.is" TargetMode="External"/><Relationship Id="rId286" Type="http://schemas.openxmlformats.org/officeDocument/2006/relationships/hyperlink" Target="http://vikudagur.is" TargetMode="External"/><Relationship Id="rId285" Type="http://schemas.openxmlformats.org/officeDocument/2006/relationships/hyperlink" Target="http://dv.is" TargetMode="External"/><Relationship Id="rId284" Type="http://schemas.openxmlformats.org/officeDocument/2006/relationships/hyperlink" Target="http://eyjar.net" TargetMode="External"/><Relationship Id="rId283" Type="http://schemas.openxmlformats.org/officeDocument/2006/relationships/hyperlink" Target="http://vb.is" TargetMode="External"/><Relationship Id="rId289" Type="http://schemas.openxmlformats.org/officeDocument/2006/relationships/hyperlink" Target="http://mbl.is" TargetMode="External"/><Relationship Id="rId288" Type="http://schemas.openxmlformats.org/officeDocument/2006/relationships/hyperlink" Target="http://mbl.is" TargetMode="External"/><Relationship Id="rId287" Type="http://schemas.openxmlformats.org/officeDocument/2006/relationships/hyperlink" Target="http://mbl.is" TargetMode="External"/><Relationship Id="rId282" Type="http://schemas.openxmlformats.org/officeDocument/2006/relationships/hyperlink" Target="http://mbl.is" TargetMode="External"/><Relationship Id="rId281" Type="http://schemas.openxmlformats.org/officeDocument/2006/relationships/hyperlink" Target="http://mbl.is" TargetMode="External"/><Relationship Id="rId280" Type="http://schemas.openxmlformats.org/officeDocument/2006/relationships/hyperlink" Target="http://dv.is" TargetMode="External"/><Relationship Id="rId275" Type="http://schemas.openxmlformats.org/officeDocument/2006/relationships/hyperlink" Target="http://vb.is" TargetMode="External"/><Relationship Id="rId274" Type="http://schemas.openxmlformats.org/officeDocument/2006/relationships/hyperlink" Target="http://mbl.is" TargetMode="External"/><Relationship Id="rId273" Type="http://schemas.openxmlformats.org/officeDocument/2006/relationships/hyperlink" Target="http://mbl.is" TargetMode="External"/><Relationship Id="rId272" Type="http://schemas.openxmlformats.org/officeDocument/2006/relationships/hyperlink" Target="http://mbl.is" TargetMode="External"/><Relationship Id="rId279" Type="http://schemas.openxmlformats.org/officeDocument/2006/relationships/hyperlink" Target="http://dv.is" TargetMode="External"/><Relationship Id="rId278" Type="http://schemas.openxmlformats.org/officeDocument/2006/relationships/hyperlink" Target="http://mbl.is" TargetMode="External"/><Relationship Id="rId277" Type="http://schemas.openxmlformats.org/officeDocument/2006/relationships/hyperlink" Target="http://mbl.is" TargetMode="External"/><Relationship Id="rId276" Type="http://schemas.openxmlformats.org/officeDocument/2006/relationships/hyperlink" Target="http://mbl.is" TargetMode="External"/><Relationship Id="rId1851" Type="http://schemas.openxmlformats.org/officeDocument/2006/relationships/hyperlink" Target="http://andriki.is" TargetMode="External"/><Relationship Id="rId1852" Type="http://schemas.openxmlformats.org/officeDocument/2006/relationships/hyperlink" Target="http://mbl.is" TargetMode="External"/><Relationship Id="rId1853" Type="http://schemas.openxmlformats.org/officeDocument/2006/relationships/hyperlink" Target="http://mbl.is" TargetMode="External"/><Relationship Id="rId2700" Type="http://schemas.openxmlformats.org/officeDocument/2006/relationships/hyperlink" Target="http://dv.is" TargetMode="External"/><Relationship Id="rId1854" Type="http://schemas.openxmlformats.org/officeDocument/2006/relationships/hyperlink" Target="http://mbl.is" TargetMode="External"/><Relationship Id="rId2701" Type="http://schemas.openxmlformats.org/officeDocument/2006/relationships/hyperlink" Target="http://eyjar.net" TargetMode="External"/><Relationship Id="rId1855" Type="http://schemas.openxmlformats.org/officeDocument/2006/relationships/hyperlink" Target="http://mbl.is" TargetMode="External"/><Relationship Id="rId2702" Type="http://schemas.openxmlformats.org/officeDocument/2006/relationships/hyperlink" Target="http://dv.is" TargetMode="External"/><Relationship Id="rId1856" Type="http://schemas.openxmlformats.org/officeDocument/2006/relationships/hyperlink" Target="http://mbl.is" TargetMode="External"/><Relationship Id="rId2703" Type="http://schemas.openxmlformats.org/officeDocument/2006/relationships/hyperlink" Target="http://kjarninn.is" TargetMode="External"/><Relationship Id="rId1857" Type="http://schemas.openxmlformats.org/officeDocument/2006/relationships/hyperlink" Target="http://kjarninn.is" TargetMode="External"/><Relationship Id="rId2704" Type="http://schemas.openxmlformats.org/officeDocument/2006/relationships/hyperlink" Target="http://vb.is" TargetMode="External"/><Relationship Id="rId1858" Type="http://schemas.openxmlformats.org/officeDocument/2006/relationships/hyperlink" Target="http://mbl.is" TargetMode="External"/><Relationship Id="rId2705" Type="http://schemas.openxmlformats.org/officeDocument/2006/relationships/hyperlink" Target="http://dv.is" TargetMode="External"/><Relationship Id="rId1859" Type="http://schemas.openxmlformats.org/officeDocument/2006/relationships/hyperlink" Target="http://mbl.is" TargetMode="External"/><Relationship Id="rId2706" Type="http://schemas.openxmlformats.org/officeDocument/2006/relationships/hyperlink" Target="http://vb.is" TargetMode="External"/><Relationship Id="rId2707" Type="http://schemas.openxmlformats.org/officeDocument/2006/relationships/hyperlink" Target="http://mbl.is" TargetMode="External"/><Relationship Id="rId2708" Type="http://schemas.openxmlformats.org/officeDocument/2006/relationships/hyperlink" Target="http://dv.is" TargetMode="External"/><Relationship Id="rId2709" Type="http://schemas.openxmlformats.org/officeDocument/2006/relationships/hyperlink" Target="http://kjarninn.is" TargetMode="External"/><Relationship Id="rId1850" Type="http://schemas.openxmlformats.org/officeDocument/2006/relationships/hyperlink" Target="http://dv.is" TargetMode="External"/><Relationship Id="rId1840" Type="http://schemas.openxmlformats.org/officeDocument/2006/relationships/hyperlink" Target="http://vb.is" TargetMode="External"/><Relationship Id="rId1841" Type="http://schemas.openxmlformats.org/officeDocument/2006/relationships/hyperlink" Target="http://mbl.is" TargetMode="External"/><Relationship Id="rId1842" Type="http://schemas.openxmlformats.org/officeDocument/2006/relationships/hyperlink" Target="http://mbl.is" TargetMode="External"/><Relationship Id="rId1843" Type="http://schemas.openxmlformats.org/officeDocument/2006/relationships/hyperlink" Target="http://dv.is" TargetMode="External"/><Relationship Id="rId1844" Type="http://schemas.openxmlformats.org/officeDocument/2006/relationships/hyperlink" Target="http://mbl.is" TargetMode="External"/><Relationship Id="rId1845" Type="http://schemas.openxmlformats.org/officeDocument/2006/relationships/hyperlink" Target="http://dv.is" TargetMode="External"/><Relationship Id="rId1846" Type="http://schemas.openxmlformats.org/officeDocument/2006/relationships/hyperlink" Target="http://mbl.is" TargetMode="External"/><Relationship Id="rId1847" Type="http://schemas.openxmlformats.org/officeDocument/2006/relationships/hyperlink" Target="http://kjarninn.is" TargetMode="External"/><Relationship Id="rId1848" Type="http://schemas.openxmlformats.org/officeDocument/2006/relationships/hyperlink" Target="http://mbl.is" TargetMode="External"/><Relationship Id="rId1849" Type="http://schemas.openxmlformats.org/officeDocument/2006/relationships/hyperlink" Target="http://dv.is" TargetMode="External"/><Relationship Id="rId1873" Type="http://schemas.openxmlformats.org/officeDocument/2006/relationships/hyperlink" Target="http://mbl.is" TargetMode="External"/><Relationship Id="rId2720" Type="http://schemas.openxmlformats.org/officeDocument/2006/relationships/hyperlink" Target="http://mbl.is" TargetMode="External"/><Relationship Id="rId1874" Type="http://schemas.openxmlformats.org/officeDocument/2006/relationships/hyperlink" Target="http://dv.is" TargetMode="External"/><Relationship Id="rId2721" Type="http://schemas.openxmlformats.org/officeDocument/2006/relationships/hyperlink" Target="http://mbl.is" TargetMode="External"/><Relationship Id="rId1875" Type="http://schemas.openxmlformats.org/officeDocument/2006/relationships/hyperlink" Target="http://eyjar.net" TargetMode="External"/><Relationship Id="rId2722" Type="http://schemas.openxmlformats.org/officeDocument/2006/relationships/hyperlink" Target="http://mbl.is" TargetMode="External"/><Relationship Id="rId1876" Type="http://schemas.openxmlformats.org/officeDocument/2006/relationships/hyperlink" Target="http://vb.is" TargetMode="External"/><Relationship Id="rId2723" Type="http://schemas.openxmlformats.org/officeDocument/2006/relationships/hyperlink" Target="http://mbl.is" TargetMode="External"/><Relationship Id="rId1877" Type="http://schemas.openxmlformats.org/officeDocument/2006/relationships/hyperlink" Target="http://eyjar.net" TargetMode="External"/><Relationship Id="rId2724" Type="http://schemas.openxmlformats.org/officeDocument/2006/relationships/hyperlink" Target="http://mbl.is" TargetMode="External"/><Relationship Id="rId1878" Type="http://schemas.openxmlformats.org/officeDocument/2006/relationships/hyperlink" Target="http://vb.is" TargetMode="External"/><Relationship Id="rId2725" Type="http://schemas.openxmlformats.org/officeDocument/2006/relationships/hyperlink" Target="http://vb.is" TargetMode="External"/><Relationship Id="rId1879" Type="http://schemas.openxmlformats.org/officeDocument/2006/relationships/hyperlink" Target="http://eyjar.net" TargetMode="External"/><Relationship Id="rId2726" Type="http://schemas.openxmlformats.org/officeDocument/2006/relationships/hyperlink" Target="http://mbl.is" TargetMode="External"/><Relationship Id="rId2727" Type="http://schemas.openxmlformats.org/officeDocument/2006/relationships/hyperlink" Target="http://bleikt.is" TargetMode="External"/><Relationship Id="rId2728" Type="http://schemas.openxmlformats.org/officeDocument/2006/relationships/hyperlink" Target="http://mbl.is" TargetMode="External"/><Relationship Id="rId2729" Type="http://schemas.openxmlformats.org/officeDocument/2006/relationships/hyperlink" Target="http://bleikt.is" TargetMode="External"/><Relationship Id="rId1870" Type="http://schemas.openxmlformats.org/officeDocument/2006/relationships/hyperlink" Target="http://dv.is" TargetMode="External"/><Relationship Id="rId1871" Type="http://schemas.openxmlformats.org/officeDocument/2006/relationships/hyperlink" Target="http://mbl.is" TargetMode="External"/><Relationship Id="rId1872" Type="http://schemas.openxmlformats.org/officeDocument/2006/relationships/hyperlink" Target="http://mbl.is" TargetMode="External"/><Relationship Id="rId1862" Type="http://schemas.openxmlformats.org/officeDocument/2006/relationships/hyperlink" Target="http://mbl.is" TargetMode="External"/><Relationship Id="rId1863" Type="http://schemas.openxmlformats.org/officeDocument/2006/relationships/hyperlink" Target="http://mbl.is" TargetMode="External"/><Relationship Id="rId2710" Type="http://schemas.openxmlformats.org/officeDocument/2006/relationships/hyperlink" Target="http://vikudagur.is" TargetMode="External"/><Relationship Id="rId1864" Type="http://schemas.openxmlformats.org/officeDocument/2006/relationships/hyperlink" Target="http://mbl.is" TargetMode="External"/><Relationship Id="rId2711" Type="http://schemas.openxmlformats.org/officeDocument/2006/relationships/hyperlink" Target="http://mbl.is" TargetMode="External"/><Relationship Id="rId1865" Type="http://schemas.openxmlformats.org/officeDocument/2006/relationships/hyperlink" Target="http://mbl.is" TargetMode="External"/><Relationship Id="rId2712" Type="http://schemas.openxmlformats.org/officeDocument/2006/relationships/hyperlink" Target="http://mbl.is" TargetMode="External"/><Relationship Id="rId1866" Type="http://schemas.openxmlformats.org/officeDocument/2006/relationships/hyperlink" Target="http://dv.is" TargetMode="External"/><Relationship Id="rId2713" Type="http://schemas.openxmlformats.org/officeDocument/2006/relationships/hyperlink" Target="http://dv.is" TargetMode="External"/><Relationship Id="rId1867" Type="http://schemas.openxmlformats.org/officeDocument/2006/relationships/hyperlink" Target="http://mbl.is" TargetMode="External"/><Relationship Id="rId2714" Type="http://schemas.openxmlformats.org/officeDocument/2006/relationships/hyperlink" Target="http://mbl.is" TargetMode="External"/><Relationship Id="rId1868" Type="http://schemas.openxmlformats.org/officeDocument/2006/relationships/hyperlink" Target="http://vb.is" TargetMode="External"/><Relationship Id="rId2715" Type="http://schemas.openxmlformats.org/officeDocument/2006/relationships/hyperlink" Target="http://andriki.is" TargetMode="External"/><Relationship Id="rId1869" Type="http://schemas.openxmlformats.org/officeDocument/2006/relationships/hyperlink" Target="http://mbl.is" TargetMode="External"/><Relationship Id="rId2716" Type="http://schemas.openxmlformats.org/officeDocument/2006/relationships/hyperlink" Target="http://dv.is" TargetMode="External"/><Relationship Id="rId2717" Type="http://schemas.openxmlformats.org/officeDocument/2006/relationships/hyperlink" Target="http://mbl.is" TargetMode="External"/><Relationship Id="rId2718" Type="http://schemas.openxmlformats.org/officeDocument/2006/relationships/hyperlink" Target="http://mbl.is" TargetMode="External"/><Relationship Id="rId2719" Type="http://schemas.openxmlformats.org/officeDocument/2006/relationships/hyperlink" Target="http://mbl.is" TargetMode="External"/><Relationship Id="rId1860" Type="http://schemas.openxmlformats.org/officeDocument/2006/relationships/hyperlink" Target="http://mbl.is" TargetMode="External"/><Relationship Id="rId1861" Type="http://schemas.openxmlformats.org/officeDocument/2006/relationships/hyperlink" Target="http://mbl.is" TargetMode="External"/><Relationship Id="rId1810" Type="http://schemas.openxmlformats.org/officeDocument/2006/relationships/hyperlink" Target="http://dv.is" TargetMode="External"/><Relationship Id="rId1811" Type="http://schemas.openxmlformats.org/officeDocument/2006/relationships/hyperlink" Target="http://mbl.is" TargetMode="External"/><Relationship Id="rId1812" Type="http://schemas.openxmlformats.org/officeDocument/2006/relationships/hyperlink" Target="http://dv.is" TargetMode="External"/><Relationship Id="rId1813" Type="http://schemas.openxmlformats.org/officeDocument/2006/relationships/hyperlink" Target="http://vb.is" TargetMode="External"/><Relationship Id="rId1814" Type="http://schemas.openxmlformats.org/officeDocument/2006/relationships/hyperlink" Target="http://mbl.is" TargetMode="External"/><Relationship Id="rId1815" Type="http://schemas.openxmlformats.org/officeDocument/2006/relationships/hyperlink" Target="http://mbl.is" TargetMode="External"/><Relationship Id="rId1816" Type="http://schemas.openxmlformats.org/officeDocument/2006/relationships/hyperlink" Target="http://mbl.is" TargetMode="External"/><Relationship Id="rId1817" Type="http://schemas.openxmlformats.org/officeDocument/2006/relationships/hyperlink" Target="http://mbl.is" TargetMode="External"/><Relationship Id="rId1818" Type="http://schemas.openxmlformats.org/officeDocument/2006/relationships/hyperlink" Target="http://vb.is" TargetMode="External"/><Relationship Id="rId1819" Type="http://schemas.openxmlformats.org/officeDocument/2006/relationships/hyperlink" Target="http://mbl.is" TargetMode="External"/><Relationship Id="rId1800" Type="http://schemas.openxmlformats.org/officeDocument/2006/relationships/hyperlink" Target="http://dv.is" TargetMode="External"/><Relationship Id="rId1801" Type="http://schemas.openxmlformats.org/officeDocument/2006/relationships/hyperlink" Target="http://vb.is" TargetMode="External"/><Relationship Id="rId1802" Type="http://schemas.openxmlformats.org/officeDocument/2006/relationships/hyperlink" Target="http://mbl.is" TargetMode="External"/><Relationship Id="rId1803" Type="http://schemas.openxmlformats.org/officeDocument/2006/relationships/hyperlink" Target="http://mbl.is" TargetMode="External"/><Relationship Id="rId1804" Type="http://schemas.openxmlformats.org/officeDocument/2006/relationships/hyperlink" Target="http://mbl.is" TargetMode="External"/><Relationship Id="rId1805" Type="http://schemas.openxmlformats.org/officeDocument/2006/relationships/hyperlink" Target="http://mbl.is" TargetMode="External"/><Relationship Id="rId1806" Type="http://schemas.openxmlformats.org/officeDocument/2006/relationships/hyperlink" Target="http://vb.is" TargetMode="External"/><Relationship Id="rId1807" Type="http://schemas.openxmlformats.org/officeDocument/2006/relationships/hyperlink" Target="http://vb.is" TargetMode="External"/><Relationship Id="rId1808" Type="http://schemas.openxmlformats.org/officeDocument/2006/relationships/hyperlink" Target="http://mbl.is" TargetMode="External"/><Relationship Id="rId1809" Type="http://schemas.openxmlformats.org/officeDocument/2006/relationships/hyperlink" Target="http://mbl.is" TargetMode="External"/><Relationship Id="rId1830" Type="http://schemas.openxmlformats.org/officeDocument/2006/relationships/hyperlink" Target="http://dv.is" TargetMode="External"/><Relationship Id="rId1831" Type="http://schemas.openxmlformats.org/officeDocument/2006/relationships/hyperlink" Target="http://vb.is" TargetMode="External"/><Relationship Id="rId1832" Type="http://schemas.openxmlformats.org/officeDocument/2006/relationships/hyperlink" Target="http://mbl.is" TargetMode="External"/><Relationship Id="rId1833" Type="http://schemas.openxmlformats.org/officeDocument/2006/relationships/hyperlink" Target="http://mbl.is" TargetMode="External"/><Relationship Id="rId1834" Type="http://schemas.openxmlformats.org/officeDocument/2006/relationships/hyperlink" Target="http://vb.is" TargetMode="External"/><Relationship Id="rId1835" Type="http://schemas.openxmlformats.org/officeDocument/2006/relationships/hyperlink" Target="http://dv.is" TargetMode="External"/><Relationship Id="rId1836" Type="http://schemas.openxmlformats.org/officeDocument/2006/relationships/hyperlink" Target="http://mbl.is" TargetMode="External"/><Relationship Id="rId1837" Type="http://schemas.openxmlformats.org/officeDocument/2006/relationships/hyperlink" Target="http://mbl.is" TargetMode="External"/><Relationship Id="rId1838" Type="http://schemas.openxmlformats.org/officeDocument/2006/relationships/hyperlink" Target="http://dv.is" TargetMode="External"/><Relationship Id="rId1839" Type="http://schemas.openxmlformats.org/officeDocument/2006/relationships/hyperlink" Target="http://mbl.is" TargetMode="External"/><Relationship Id="rId1820" Type="http://schemas.openxmlformats.org/officeDocument/2006/relationships/hyperlink" Target="http://vb.is" TargetMode="External"/><Relationship Id="rId1821" Type="http://schemas.openxmlformats.org/officeDocument/2006/relationships/hyperlink" Target="http://mbl.is" TargetMode="External"/><Relationship Id="rId1822" Type="http://schemas.openxmlformats.org/officeDocument/2006/relationships/hyperlink" Target="http://mbl.is" TargetMode="External"/><Relationship Id="rId1823" Type="http://schemas.openxmlformats.org/officeDocument/2006/relationships/hyperlink" Target="http://vb.is" TargetMode="External"/><Relationship Id="rId1824" Type="http://schemas.openxmlformats.org/officeDocument/2006/relationships/hyperlink" Target="http://mbl.is" TargetMode="External"/><Relationship Id="rId1825" Type="http://schemas.openxmlformats.org/officeDocument/2006/relationships/hyperlink" Target="http://mbl.is" TargetMode="External"/><Relationship Id="rId1826" Type="http://schemas.openxmlformats.org/officeDocument/2006/relationships/hyperlink" Target="http://vb.is" TargetMode="External"/><Relationship Id="rId1827" Type="http://schemas.openxmlformats.org/officeDocument/2006/relationships/hyperlink" Target="http://dv.is" TargetMode="External"/><Relationship Id="rId1828" Type="http://schemas.openxmlformats.org/officeDocument/2006/relationships/hyperlink" Target="http://mbl.is" TargetMode="External"/><Relationship Id="rId1829" Type="http://schemas.openxmlformats.org/officeDocument/2006/relationships/hyperlink" Target="http://dv.is" TargetMode="External"/><Relationship Id="rId1455" Type="http://schemas.openxmlformats.org/officeDocument/2006/relationships/hyperlink" Target="http://mbl.is" TargetMode="External"/><Relationship Id="rId2302" Type="http://schemas.openxmlformats.org/officeDocument/2006/relationships/hyperlink" Target="http://mbl.is" TargetMode="External"/><Relationship Id="rId2786" Type="http://schemas.openxmlformats.org/officeDocument/2006/relationships/hyperlink" Target="http://mbl.is" TargetMode="External"/><Relationship Id="rId1456" Type="http://schemas.openxmlformats.org/officeDocument/2006/relationships/hyperlink" Target="http://mbl.is" TargetMode="External"/><Relationship Id="rId2303" Type="http://schemas.openxmlformats.org/officeDocument/2006/relationships/hyperlink" Target="http://dv.is" TargetMode="External"/><Relationship Id="rId2787" Type="http://schemas.openxmlformats.org/officeDocument/2006/relationships/hyperlink" Target="http://mbl.is" TargetMode="External"/><Relationship Id="rId1457" Type="http://schemas.openxmlformats.org/officeDocument/2006/relationships/hyperlink" Target="http://mbl.is" TargetMode="External"/><Relationship Id="rId2304" Type="http://schemas.openxmlformats.org/officeDocument/2006/relationships/hyperlink" Target="http://kjarninn.is" TargetMode="External"/><Relationship Id="rId2788" Type="http://schemas.openxmlformats.org/officeDocument/2006/relationships/hyperlink" Target="http://mbl.is" TargetMode="External"/><Relationship Id="rId1458" Type="http://schemas.openxmlformats.org/officeDocument/2006/relationships/hyperlink" Target="http://sunnlenska.is" TargetMode="External"/><Relationship Id="rId2305" Type="http://schemas.openxmlformats.org/officeDocument/2006/relationships/hyperlink" Target="http://mbl.is" TargetMode="External"/><Relationship Id="rId2789" Type="http://schemas.openxmlformats.org/officeDocument/2006/relationships/hyperlink" Target="http://dv.is" TargetMode="External"/><Relationship Id="rId1459" Type="http://schemas.openxmlformats.org/officeDocument/2006/relationships/hyperlink" Target="http://mbl.is" TargetMode="External"/><Relationship Id="rId2306" Type="http://schemas.openxmlformats.org/officeDocument/2006/relationships/hyperlink" Target="http://mbl.is" TargetMode="External"/><Relationship Id="rId2307" Type="http://schemas.openxmlformats.org/officeDocument/2006/relationships/hyperlink" Target="http://dv.is" TargetMode="External"/><Relationship Id="rId2308" Type="http://schemas.openxmlformats.org/officeDocument/2006/relationships/hyperlink" Target="http://mbl.is" TargetMode="External"/><Relationship Id="rId2309" Type="http://schemas.openxmlformats.org/officeDocument/2006/relationships/hyperlink" Target="http://andriki.is" TargetMode="External"/><Relationship Id="rId629" Type="http://schemas.openxmlformats.org/officeDocument/2006/relationships/hyperlink" Target="http://mbl.is" TargetMode="External"/><Relationship Id="rId624" Type="http://schemas.openxmlformats.org/officeDocument/2006/relationships/hyperlink" Target="http://mbl.is" TargetMode="External"/><Relationship Id="rId623" Type="http://schemas.openxmlformats.org/officeDocument/2006/relationships/hyperlink" Target="http://mbl.is" TargetMode="External"/><Relationship Id="rId622" Type="http://schemas.openxmlformats.org/officeDocument/2006/relationships/hyperlink" Target="http://mbl.is" TargetMode="External"/><Relationship Id="rId621" Type="http://schemas.openxmlformats.org/officeDocument/2006/relationships/hyperlink" Target="http://mbl.is" TargetMode="External"/><Relationship Id="rId628" Type="http://schemas.openxmlformats.org/officeDocument/2006/relationships/hyperlink" Target="http://mbl.is" TargetMode="External"/><Relationship Id="rId627" Type="http://schemas.openxmlformats.org/officeDocument/2006/relationships/hyperlink" Target="http://mbl.is" TargetMode="External"/><Relationship Id="rId626" Type="http://schemas.openxmlformats.org/officeDocument/2006/relationships/hyperlink" Target="http://mbl.is" TargetMode="External"/><Relationship Id="rId625" Type="http://schemas.openxmlformats.org/officeDocument/2006/relationships/hyperlink" Target="http://mbl.is" TargetMode="External"/><Relationship Id="rId2780" Type="http://schemas.openxmlformats.org/officeDocument/2006/relationships/hyperlink" Target="http://mbl.is" TargetMode="External"/><Relationship Id="rId1450" Type="http://schemas.openxmlformats.org/officeDocument/2006/relationships/hyperlink" Target="http://mbl.is" TargetMode="External"/><Relationship Id="rId2781" Type="http://schemas.openxmlformats.org/officeDocument/2006/relationships/hyperlink" Target="http://mbl.is" TargetMode="External"/><Relationship Id="rId620" Type="http://schemas.openxmlformats.org/officeDocument/2006/relationships/hyperlink" Target="http://mbl.is" TargetMode="External"/><Relationship Id="rId1451" Type="http://schemas.openxmlformats.org/officeDocument/2006/relationships/hyperlink" Target="http://mbl.is" TargetMode="External"/><Relationship Id="rId2782" Type="http://schemas.openxmlformats.org/officeDocument/2006/relationships/hyperlink" Target="http://mbl.is" TargetMode="External"/><Relationship Id="rId1452" Type="http://schemas.openxmlformats.org/officeDocument/2006/relationships/hyperlink" Target="http://dv.is" TargetMode="External"/><Relationship Id="rId2783" Type="http://schemas.openxmlformats.org/officeDocument/2006/relationships/hyperlink" Target="http://dv.is" TargetMode="External"/><Relationship Id="rId1453" Type="http://schemas.openxmlformats.org/officeDocument/2006/relationships/hyperlink" Target="http://andriki.is" TargetMode="External"/><Relationship Id="rId2300" Type="http://schemas.openxmlformats.org/officeDocument/2006/relationships/hyperlink" Target="http://mbl.is" TargetMode="External"/><Relationship Id="rId2784" Type="http://schemas.openxmlformats.org/officeDocument/2006/relationships/hyperlink" Target="http://mbl.is" TargetMode="External"/><Relationship Id="rId1454" Type="http://schemas.openxmlformats.org/officeDocument/2006/relationships/hyperlink" Target="http://mbl.is" TargetMode="External"/><Relationship Id="rId2301" Type="http://schemas.openxmlformats.org/officeDocument/2006/relationships/hyperlink" Target="http://mbl.is" TargetMode="External"/><Relationship Id="rId2785" Type="http://schemas.openxmlformats.org/officeDocument/2006/relationships/hyperlink" Target="http://mbl.is" TargetMode="External"/><Relationship Id="rId1444" Type="http://schemas.openxmlformats.org/officeDocument/2006/relationships/hyperlink" Target="http://mbl.is" TargetMode="External"/><Relationship Id="rId2775" Type="http://schemas.openxmlformats.org/officeDocument/2006/relationships/hyperlink" Target="http://kjarninn.is" TargetMode="External"/><Relationship Id="rId1445" Type="http://schemas.openxmlformats.org/officeDocument/2006/relationships/hyperlink" Target="http://mbl.is" TargetMode="External"/><Relationship Id="rId2776" Type="http://schemas.openxmlformats.org/officeDocument/2006/relationships/hyperlink" Target="http://andriki.is" TargetMode="External"/><Relationship Id="rId1446" Type="http://schemas.openxmlformats.org/officeDocument/2006/relationships/hyperlink" Target="http://mbl.is" TargetMode="External"/><Relationship Id="rId2777" Type="http://schemas.openxmlformats.org/officeDocument/2006/relationships/hyperlink" Target="http://vb.is" TargetMode="External"/><Relationship Id="rId1447" Type="http://schemas.openxmlformats.org/officeDocument/2006/relationships/hyperlink" Target="http://mbl.is" TargetMode="External"/><Relationship Id="rId2778" Type="http://schemas.openxmlformats.org/officeDocument/2006/relationships/hyperlink" Target="http://mbl.is" TargetMode="External"/><Relationship Id="rId1448" Type="http://schemas.openxmlformats.org/officeDocument/2006/relationships/hyperlink" Target="http://mbl.is" TargetMode="External"/><Relationship Id="rId2779" Type="http://schemas.openxmlformats.org/officeDocument/2006/relationships/hyperlink" Target="http://dv.is" TargetMode="External"/><Relationship Id="rId1449" Type="http://schemas.openxmlformats.org/officeDocument/2006/relationships/hyperlink" Target="http://mbl.is" TargetMode="External"/><Relationship Id="rId619" Type="http://schemas.openxmlformats.org/officeDocument/2006/relationships/hyperlink" Target="http://mbl.is" TargetMode="External"/><Relationship Id="rId618" Type="http://schemas.openxmlformats.org/officeDocument/2006/relationships/hyperlink" Target="http://mbl.is" TargetMode="External"/><Relationship Id="rId613" Type="http://schemas.openxmlformats.org/officeDocument/2006/relationships/hyperlink" Target="http://mbl.is" TargetMode="External"/><Relationship Id="rId612" Type="http://schemas.openxmlformats.org/officeDocument/2006/relationships/hyperlink" Target="http://dv.is" TargetMode="External"/><Relationship Id="rId611" Type="http://schemas.openxmlformats.org/officeDocument/2006/relationships/hyperlink" Target="http://mbl.is" TargetMode="External"/><Relationship Id="rId610" Type="http://schemas.openxmlformats.org/officeDocument/2006/relationships/hyperlink" Target="http://mbl.is" TargetMode="External"/><Relationship Id="rId617" Type="http://schemas.openxmlformats.org/officeDocument/2006/relationships/hyperlink" Target="http://mbl.is" TargetMode="External"/><Relationship Id="rId616" Type="http://schemas.openxmlformats.org/officeDocument/2006/relationships/hyperlink" Target="http://mbl.is" TargetMode="External"/><Relationship Id="rId615" Type="http://schemas.openxmlformats.org/officeDocument/2006/relationships/hyperlink" Target="http://mbl.is" TargetMode="External"/><Relationship Id="rId614" Type="http://schemas.openxmlformats.org/officeDocument/2006/relationships/hyperlink" Target="http://mbl.is" TargetMode="External"/><Relationship Id="rId2770" Type="http://schemas.openxmlformats.org/officeDocument/2006/relationships/hyperlink" Target="http://mbl.is" TargetMode="External"/><Relationship Id="rId1440" Type="http://schemas.openxmlformats.org/officeDocument/2006/relationships/hyperlink" Target="http://mbl.is" TargetMode="External"/><Relationship Id="rId2771" Type="http://schemas.openxmlformats.org/officeDocument/2006/relationships/hyperlink" Target="http://dv.is" TargetMode="External"/><Relationship Id="rId1441" Type="http://schemas.openxmlformats.org/officeDocument/2006/relationships/hyperlink" Target="http://dv.is" TargetMode="External"/><Relationship Id="rId2772" Type="http://schemas.openxmlformats.org/officeDocument/2006/relationships/hyperlink" Target="http://mbl.is" TargetMode="External"/><Relationship Id="rId1442" Type="http://schemas.openxmlformats.org/officeDocument/2006/relationships/hyperlink" Target="http://mbl.is" TargetMode="External"/><Relationship Id="rId2773" Type="http://schemas.openxmlformats.org/officeDocument/2006/relationships/hyperlink" Target="http://dv.is" TargetMode="External"/><Relationship Id="rId1443" Type="http://schemas.openxmlformats.org/officeDocument/2006/relationships/hyperlink" Target="http://dv.is" TargetMode="External"/><Relationship Id="rId2774" Type="http://schemas.openxmlformats.org/officeDocument/2006/relationships/hyperlink" Target="http://mbl.is" TargetMode="External"/><Relationship Id="rId1477" Type="http://schemas.openxmlformats.org/officeDocument/2006/relationships/hyperlink" Target="http://mbl.is" TargetMode="External"/><Relationship Id="rId2324" Type="http://schemas.openxmlformats.org/officeDocument/2006/relationships/hyperlink" Target="http://mbl.is" TargetMode="External"/><Relationship Id="rId1478" Type="http://schemas.openxmlformats.org/officeDocument/2006/relationships/hyperlink" Target="http://eyjar.net" TargetMode="External"/><Relationship Id="rId2325" Type="http://schemas.openxmlformats.org/officeDocument/2006/relationships/hyperlink" Target="http://mbl.is" TargetMode="External"/><Relationship Id="rId1479" Type="http://schemas.openxmlformats.org/officeDocument/2006/relationships/hyperlink" Target="http://mbl.is" TargetMode="External"/><Relationship Id="rId2326" Type="http://schemas.openxmlformats.org/officeDocument/2006/relationships/hyperlink" Target="http://mbl.is" TargetMode="External"/><Relationship Id="rId2327" Type="http://schemas.openxmlformats.org/officeDocument/2006/relationships/hyperlink" Target="http://mbl.is" TargetMode="External"/><Relationship Id="rId2328" Type="http://schemas.openxmlformats.org/officeDocument/2006/relationships/hyperlink" Target="http://vb.is" TargetMode="External"/><Relationship Id="rId2329" Type="http://schemas.openxmlformats.org/officeDocument/2006/relationships/hyperlink" Target="http://mbl.is" TargetMode="External"/><Relationship Id="rId646" Type="http://schemas.openxmlformats.org/officeDocument/2006/relationships/hyperlink" Target="http://mbl.is" TargetMode="External"/><Relationship Id="rId645" Type="http://schemas.openxmlformats.org/officeDocument/2006/relationships/hyperlink" Target="http://dv.is" TargetMode="External"/><Relationship Id="rId644" Type="http://schemas.openxmlformats.org/officeDocument/2006/relationships/hyperlink" Target="http://mbl.is" TargetMode="External"/><Relationship Id="rId643" Type="http://schemas.openxmlformats.org/officeDocument/2006/relationships/hyperlink" Target="http://andriki.is" TargetMode="External"/><Relationship Id="rId649" Type="http://schemas.openxmlformats.org/officeDocument/2006/relationships/hyperlink" Target="http://dv.is" TargetMode="External"/><Relationship Id="rId648" Type="http://schemas.openxmlformats.org/officeDocument/2006/relationships/hyperlink" Target="http://andriki.is" TargetMode="External"/><Relationship Id="rId647" Type="http://schemas.openxmlformats.org/officeDocument/2006/relationships/hyperlink" Target="http://andriki.is" TargetMode="External"/><Relationship Id="rId1470" Type="http://schemas.openxmlformats.org/officeDocument/2006/relationships/hyperlink" Target="http://mbl.is" TargetMode="External"/><Relationship Id="rId1471" Type="http://schemas.openxmlformats.org/officeDocument/2006/relationships/hyperlink" Target="http://mbl.is" TargetMode="External"/><Relationship Id="rId1472" Type="http://schemas.openxmlformats.org/officeDocument/2006/relationships/hyperlink" Target="http://mbl.is" TargetMode="External"/><Relationship Id="rId642" Type="http://schemas.openxmlformats.org/officeDocument/2006/relationships/hyperlink" Target="http://mbl.is" TargetMode="External"/><Relationship Id="rId1473" Type="http://schemas.openxmlformats.org/officeDocument/2006/relationships/hyperlink" Target="http://mbl.is" TargetMode="External"/><Relationship Id="rId2320" Type="http://schemas.openxmlformats.org/officeDocument/2006/relationships/hyperlink" Target="http://mbl.is" TargetMode="External"/><Relationship Id="rId641" Type="http://schemas.openxmlformats.org/officeDocument/2006/relationships/hyperlink" Target="http://dv.is" TargetMode="External"/><Relationship Id="rId1474" Type="http://schemas.openxmlformats.org/officeDocument/2006/relationships/hyperlink" Target="http://mbl.is" TargetMode="External"/><Relationship Id="rId2321" Type="http://schemas.openxmlformats.org/officeDocument/2006/relationships/hyperlink" Target="http://mbl.is" TargetMode="External"/><Relationship Id="rId640" Type="http://schemas.openxmlformats.org/officeDocument/2006/relationships/hyperlink" Target="http://mbl.is" TargetMode="External"/><Relationship Id="rId1475" Type="http://schemas.openxmlformats.org/officeDocument/2006/relationships/hyperlink" Target="http://mbl.is" TargetMode="External"/><Relationship Id="rId2322" Type="http://schemas.openxmlformats.org/officeDocument/2006/relationships/hyperlink" Target="http://mbl.is" TargetMode="External"/><Relationship Id="rId1476" Type="http://schemas.openxmlformats.org/officeDocument/2006/relationships/hyperlink" Target="http://sunnlenska.is" TargetMode="External"/><Relationship Id="rId2323" Type="http://schemas.openxmlformats.org/officeDocument/2006/relationships/hyperlink" Target="http://mbl.is" TargetMode="External"/><Relationship Id="rId1466" Type="http://schemas.openxmlformats.org/officeDocument/2006/relationships/hyperlink" Target="http://mbl.is" TargetMode="External"/><Relationship Id="rId2313" Type="http://schemas.openxmlformats.org/officeDocument/2006/relationships/hyperlink" Target="http://mbl.is" TargetMode="External"/><Relationship Id="rId2797" Type="http://schemas.openxmlformats.org/officeDocument/2006/relationships/hyperlink" Target="http://dv.is" TargetMode="External"/><Relationship Id="rId1467" Type="http://schemas.openxmlformats.org/officeDocument/2006/relationships/hyperlink" Target="http://dv.is" TargetMode="External"/><Relationship Id="rId2314" Type="http://schemas.openxmlformats.org/officeDocument/2006/relationships/hyperlink" Target="http://mbl.is" TargetMode="External"/><Relationship Id="rId2798" Type="http://schemas.openxmlformats.org/officeDocument/2006/relationships/hyperlink" Target="http://dv.is" TargetMode="External"/><Relationship Id="rId1468" Type="http://schemas.openxmlformats.org/officeDocument/2006/relationships/hyperlink" Target="http://mbl.is" TargetMode="External"/><Relationship Id="rId2315" Type="http://schemas.openxmlformats.org/officeDocument/2006/relationships/hyperlink" Target="http://vb.is" TargetMode="External"/><Relationship Id="rId2799" Type="http://schemas.openxmlformats.org/officeDocument/2006/relationships/hyperlink" Target="http://mbl.is" TargetMode="External"/><Relationship Id="rId1469" Type="http://schemas.openxmlformats.org/officeDocument/2006/relationships/hyperlink" Target="http://mbl.is" TargetMode="External"/><Relationship Id="rId2316" Type="http://schemas.openxmlformats.org/officeDocument/2006/relationships/hyperlink" Target="http://mbl.is" TargetMode="External"/><Relationship Id="rId2317" Type="http://schemas.openxmlformats.org/officeDocument/2006/relationships/hyperlink" Target="http://mbl.is" TargetMode="External"/><Relationship Id="rId2318" Type="http://schemas.openxmlformats.org/officeDocument/2006/relationships/hyperlink" Target="http://mbl.is" TargetMode="External"/><Relationship Id="rId2319" Type="http://schemas.openxmlformats.org/officeDocument/2006/relationships/hyperlink" Target="http://mbl.is" TargetMode="External"/><Relationship Id="rId635" Type="http://schemas.openxmlformats.org/officeDocument/2006/relationships/hyperlink" Target="http://mbl.is" TargetMode="External"/><Relationship Id="rId634" Type="http://schemas.openxmlformats.org/officeDocument/2006/relationships/hyperlink" Target="http://dv.is" TargetMode="External"/><Relationship Id="rId633" Type="http://schemas.openxmlformats.org/officeDocument/2006/relationships/hyperlink" Target="http://mbl.is" TargetMode="External"/><Relationship Id="rId632" Type="http://schemas.openxmlformats.org/officeDocument/2006/relationships/hyperlink" Target="http://dv.is" TargetMode="External"/><Relationship Id="rId639" Type="http://schemas.openxmlformats.org/officeDocument/2006/relationships/hyperlink" Target="http://mbl.is" TargetMode="External"/><Relationship Id="rId638" Type="http://schemas.openxmlformats.org/officeDocument/2006/relationships/hyperlink" Target="http://mbl.is" TargetMode="External"/><Relationship Id="rId637" Type="http://schemas.openxmlformats.org/officeDocument/2006/relationships/hyperlink" Target="http://mbl.is" TargetMode="External"/><Relationship Id="rId636" Type="http://schemas.openxmlformats.org/officeDocument/2006/relationships/hyperlink" Target="http://vb.is" TargetMode="External"/><Relationship Id="rId2790" Type="http://schemas.openxmlformats.org/officeDocument/2006/relationships/hyperlink" Target="http://dv.is" TargetMode="External"/><Relationship Id="rId1460" Type="http://schemas.openxmlformats.org/officeDocument/2006/relationships/hyperlink" Target="http://sunnlenska.is" TargetMode="External"/><Relationship Id="rId2791" Type="http://schemas.openxmlformats.org/officeDocument/2006/relationships/hyperlink" Target="http://vb.is" TargetMode="External"/><Relationship Id="rId1461" Type="http://schemas.openxmlformats.org/officeDocument/2006/relationships/hyperlink" Target="http://eyjar.net" TargetMode="External"/><Relationship Id="rId2792" Type="http://schemas.openxmlformats.org/officeDocument/2006/relationships/hyperlink" Target="http://mbl.is" TargetMode="External"/><Relationship Id="rId631" Type="http://schemas.openxmlformats.org/officeDocument/2006/relationships/hyperlink" Target="http://dv.is" TargetMode="External"/><Relationship Id="rId1462" Type="http://schemas.openxmlformats.org/officeDocument/2006/relationships/hyperlink" Target="http://mbl.is" TargetMode="External"/><Relationship Id="rId2793" Type="http://schemas.openxmlformats.org/officeDocument/2006/relationships/hyperlink" Target="http://vb.is" TargetMode="External"/><Relationship Id="rId630" Type="http://schemas.openxmlformats.org/officeDocument/2006/relationships/hyperlink" Target="http://mbl.is" TargetMode="External"/><Relationship Id="rId1463" Type="http://schemas.openxmlformats.org/officeDocument/2006/relationships/hyperlink" Target="http://vb.is" TargetMode="External"/><Relationship Id="rId2310" Type="http://schemas.openxmlformats.org/officeDocument/2006/relationships/hyperlink" Target="http://vikudagur.is" TargetMode="External"/><Relationship Id="rId2794" Type="http://schemas.openxmlformats.org/officeDocument/2006/relationships/hyperlink" Target="http://mbl.is" TargetMode="External"/><Relationship Id="rId1464" Type="http://schemas.openxmlformats.org/officeDocument/2006/relationships/hyperlink" Target="http://dv.is" TargetMode="External"/><Relationship Id="rId2311" Type="http://schemas.openxmlformats.org/officeDocument/2006/relationships/hyperlink" Target="http://sunnlenska.is" TargetMode="External"/><Relationship Id="rId2795" Type="http://schemas.openxmlformats.org/officeDocument/2006/relationships/hyperlink" Target="http://mbl.is" TargetMode="External"/><Relationship Id="rId1465" Type="http://schemas.openxmlformats.org/officeDocument/2006/relationships/hyperlink" Target="http://vb.is" TargetMode="External"/><Relationship Id="rId2312" Type="http://schemas.openxmlformats.org/officeDocument/2006/relationships/hyperlink" Target="http://mbl.is" TargetMode="External"/><Relationship Id="rId2796" Type="http://schemas.openxmlformats.org/officeDocument/2006/relationships/hyperlink" Target="http://sunnlenska.is" TargetMode="External"/><Relationship Id="rId1411" Type="http://schemas.openxmlformats.org/officeDocument/2006/relationships/hyperlink" Target="http://mbl.is" TargetMode="External"/><Relationship Id="rId1895" Type="http://schemas.openxmlformats.org/officeDocument/2006/relationships/hyperlink" Target="http://dv.is" TargetMode="External"/><Relationship Id="rId2742" Type="http://schemas.openxmlformats.org/officeDocument/2006/relationships/hyperlink" Target="http://dv.is" TargetMode="External"/><Relationship Id="rId1412" Type="http://schemas.openxmlformats.org/officeDocument/2006/relationships/hyperlink" Target="http://mbl.is" TargetMode="External"/><Relationship Id="rId1896" Type="http://schemas.openxmlformats.org/officeDocument/2006/relationships/hyperlink" Target="http://mbl.is" TargetMode="External"/><Relationship Id="rId2743" Type="http://schemas.openxmlformats.org/officeDocument/2006/relationships/hyperlink" Target="http://mbl.is" TargetMode="External"/><Relationship Id="rId1413" Type="http://schemas.openxmlformats.org/officeDocument/2006/relationships/hyperlink" Target="http://vb.is" TargetMode="External"/><Relationship Id="rId1897" Type="http://schemas.openxmlformats.org/officeDocument/2006/relationships/hyperlink" Target="http://dv.is" TargetMode="External"/><Relationship Id="rId2744" Type="http://schemas.openxmlformats.org/officeDocument/2006/relationships/hyperlink" Target="http://dv.is" TargetMode="External"/><Relationship Id="rId1414" Type="http://schemas.openxmlformats.org/officeDocument/2006/relationships/hyperlink" Target="http://mbl.is" TargetMode="External"/><Relationship Id="rId1898" Type="http://schemas.openxmlformats.org/officeDocument/2006/relationships/hyperlink" Target="http://dv.is" TargetMode="External"/><Relationship Id="rId2745" Type="http://schemas.openxmlformats.org/officeDocument/2006/relationships/hyperlink" Target="http://mbl.is" TargetMode="External"/><Relationship Id="rId1415" Type="http://schemas.openxmlformats.org/officeDocument/2006/relationships/hyperlink" Target="http://mbl.is" TargetMode="External"/><Relationship Id="rId1899" Type="http://schemas.openxmlformats.org/officeDocument/2006/relationships/hyperlink" Target="http://mbl.is" TargetMode="External"/><Relationship Id="rId2746" Type="http://schemas.openxmlformats.org/officeDocument/2006/relationships/hyperlink" Target="http://mbl.is" TargetMode="External"/><Relationship Id="rId1416" Type="http://schemas.openxmlformats.org/officeDocument/2006/relationships/hyperlink" Target="http://mbl.is" TargetMode="External"/><Relationship Id="rId2747" Type="http://schemas.openxmlformats.org/officeDocument/2006/relationships/hyperlink" Target="http://mbl.is" TargetMode="External"/><Relationship Id="rId1417" Type="http://schemas.openxmlformats.org/officeDocument/2006/relationships/hyperlink" Target="http://dv.is" TargetMode="External"/><Relationship Id="rId2748" Type="http://schemas.openxmlformats.org/officeDocument/2006/relationships/hyperlink" Target="http://mbl.is" TargetMode="External"/><Relationship Id="rId1418" Type="http://schemas.openxmlformats.org/officeDocument/2006/relationships/hyperlink" Target="http://mbl.is" TargetMode="External"/><Relationship Id="rId2749" Type="http://schemas.openxmlformats.org/officeDocument/2006/relationships/hyperlink" Target="http://mbl.is" TargetMode="External"/><Relationship Id="rId1419" Type="http://schemas.openxmlformats.org/officeDocument/2006/relationships/hyperlink" Target="http://vb.is" TargetMode="External"/><Relationship Id="rId1890" Type="http://schemas.openxmlformats.org/officeDocument/2006/relationships/hyperlink" Target="http://mbl.is" TargetMode="External"/><Relationship Id="rId1891" Type="http://schemas.openxmlformats.org/officeDocument/2006/relationships/hyperlink" Target="http://mbl.is" TargetMode="External"/><Relationship Id="rId1892" Type="http://schemas.openxmlformats.org/officeDocument/2006/relationships/hyperlink" Target="http://mbl.is" TargetMode="External"/><Relationship Id="rId1893" Type="http://schemas.openxmlformats.org/officeDocument/2006/relationships/hyperlink" Target="http://mbl.is" TargetMode="External"/><Relationship Id="rId2740" Type="http://schemas.openxmlformats.org/officeDocument/2006/relationships/hyperlink" Target="http://mbl.is" TargetMode="External"/><Relationship Id="rId1410" Type="http://schemas.openxmlformats.org/officeDocument/2006/relationships/hyperlink" Target="http://kjarninn.is" TargetMode="External"/><Relationship Id="rId1894" Type="http://schemas.openxmlformats.org/officeDocument/2006/relationships/hyperlink" Target="http://mbl.is" TargetMode="External"/><Relationship Id="rId2741" Type="http://schemas.openxmlformats.org/officeDocument/2006/relationships/hyperlink" Target="http://dv.is" TargetMode="External"/><Relationship Id="rId1400" Type="http://schemas.openxmlformats.org/officeDocument/2006/relationships/hyperlink" Target="http://vb.is" TargetMode="External"/><Relationship Id="rId1884" Type="http://schemas.openxmlformats.org/officeDocument/2006/relationships/hyperlink" Target="http://mbl.is" TargetMode="External"/><Relationship Id="rId2731" Type="http://schemas.openxmlformats.org/officeDocument/2006/relationships/hyperlink" Target="http://mbl.is" TargetMode="External"/><Relationship Id="rId1401" Type="http://schemas.openxmlformats.org/officeDocument/2006/relationships/hyperlink" Target="http://mbl.is" TargetMode="External"/><Relationship Id="rId1885" Type="http://schemas.openxmlformats.org/officeDocument/2006/relationships/hyperlink" Target="http://mbl.is" TargetMode="External"/><Relationship Id="rId2732" Type="http://schemas.openxmlformats.org/officeDocument/2006/relationships/hyperlink" Target="http://mbl.is" TargetMode="External"/><Relationship Id="rId1402" Type="http://schemas.openxmlformats.org/officeDocument/2006/relationships/hyperlink" Target="http://mbl.is" TargetMode="External"/><Relationship Id="rId1886" Type="http://schemas.openxmlformats.org/officeDocument/2006/relationships/hyperlink" Target="http://mbl.is" TargetMode="External"/><Relationship Id="rId2733" Type="http://schemas.openxmlformats.org/officeDocument/2006/relationships/hyperlink" Target="http://vb.is" TargetMode="External"/><Relationship Id="rId1403" Type="http://schemas.openxmlformats.org/officeDocument/2006/relationships/hyperlink" Target="http://dv.is" TargetMode="External"/><Relationship Id="rId1887" Type="http://schemas.openxmlformats.org/officeDocument/2006/relationships/hyperlink" Target="http://mbl.is" TargetMode="External"/><Relationship Id="rId2734" Type="http://schemas.openxmlformats.org/officeDocument/2006/relationships/hyperlink" Target="http://dv.is" TargetMode="External"/><Relationship Id="rId1404" Type="http://schemas.openxmlformats.org/officeDocument/2006/relationships/hyperlink" Target="http://mbl.is" TargetMode="External"/><Relationship Id="rId1888" Type="http://schemas.openxmlformats.org/officeDocument/2006/relationships/hyperlink" Target="http://vb.is" TargetMode="External"/><Relationship Id="rId2735" Type="http://schemas.openxmlformats.org/officeDocument/2006/relationships/hyperlink" Target="http://vb.is" TargetMode="External"/><Relationship Id="rId1405" Type="http://schemas.openxmlformats.org/officeDocument/2006/relationships/hyperlink" Target="http://mbl.is" TargetMode="External"/><Relationship Id="rId1889" Type="http://schemas.openxmlformats.org/officeDocument/2006/relationships/hyperlink" Target="http://mbl.is" TargetMode="External"/><Relationship Id="rId2736" Type="http://schemas.openxmlformats.org/officeDocument/2006/relationships/hyperlink" Target="http://mbl.is" TargetMode="External"/><Relationship Id="rId1406" Type="http://schemas.openxmlformats.org/officeDocument/2006/relationships/hyperlink" Target="http://dv.is" TargetMode="External"/><Relationship Id="rId2737" Type="http://schemas.openxmlformats.org/officeDocument/2006/relationships/hyperlink" Target="http://mbl.is" TargetMode="External"/><Relationship Id="rId1407" Type="http://schemas.openxmlformats.org/officeDocument/2006/relationships/hyperlink" Target="http://dv.is" TargetMode="External"/><Relationship Id="rId2738" Type="http://schemas.openxmlformats.org/officeDocument/2006/relationships/hyperlink" Target="http://vb.is" TargetMode="External"/><Relationship Id="rId1408" Type="http://schemas.openxmlformats.org/officeDocument/2006/relationships/hyperlink" Target="http://mbl.is" TargetMode="External"/><Relationship Id="rId2739" Type="http://schemas.openxmlformats.org/officeDocument/2006/relationships/hyperlink" Target="http://mbl.is" TargetMode="External"/><Relationship Id="rId1409" Type="http://schemas.openxmlformats.org/officeDocument/2006/relationships/hyperlink" Target="http://vb.is" TargetMode="External"/><Relationship Id="rId1880" Type="http://schemas.openxmlformats.org/officeDocument/2006/relationships/hyperlink" Target="http://eyjar.net" TargetMode="External"/><Relationship Id="rId1881" Type="http://schemas.openxmlformats.org/officeDocument/2006/relationships/hyperlink" Target="http://mbl.is" TargetMode="External"/><Relationship Id="rId1882" Type="http://schemas.openxmlformats.org/officeDocument/2006/relationships/hyperlink" Target="http://mbl.is" TargetMode="External"/><Relationship Id="rId1883" Type="http://schemas.openxmlformats.org/officeDocument/2006/relationships/hyperlink" Target="http://mbl.is" TargetMode="External"/><Relationship Id="rId2730" Type="http://schemas.openxmlformats.org/officeDocument/2006/relationships/hyperlink" Target="http://dv.is" TargetMode="External"/><Relationship Id="rId1433" Type="http://schemas.openxmlformats.org/officeDocument/2006/relationships/hyperlink" Target="http://mbl.is" TargetMode="External"/><Relationship Id="rId2764" Type="http://schemas.openxmlformats.org/officeDocument/2006/relationships/hyperlink" Target="http://433.pressan.is" TargetMode="External"/><Relationship Id="rId1434" Type="http://schemas.openxmlformats.org/officeDocument/2006/relationships/hyperlink" Target="http://mbl.is" TargetMode="External"/><Relationship Id="rId2765" Type="http://schemas.openxmlformats.org/officeDocument/2006/relationships/hyperlink" Target="http://mbl.is" TargetMode="External"/><Relationship Id="rId1435" Type="http://schemas.openxmlformats.org/officeDocument/2006/relationships/hyperlink" Target="http://mbl.is" TargetMode="External"/><Relationship Id="rId2766" Type="http://schemas.openxmlformats.org/officeDocument/2006/relationships/hyperlink" Target="http://vb.is" TargetMode="External"/><Relationship Id="rId1436" Type="http://schemas.openxmlformats.org/officeDocument/2006/relationships/hyperlink" Target="http://vb.is" TargetMode="External"/><Relationship Id="rId2767" Type="http://schemas.openxmlformats.org/officeDocument/2006/relationships/hyperlink" Target="http://vb.is" TargetMode="External"/><Relationship Id="rId1437" Type="http://schemas.openxmlformats.org/officeDocument/2006/relationships/hyperlink" Target="http://mbl.is" TargetMode="External"/><Relationship Id="rId2768" Type="http://schemas.openxmlformats.org/officeDocument/2006/relationships/hyperlink" Target="http://mbl.is" TargetMode="External"/><Relationship Id="rId1438" Type="http://schemas.openxmlformats.org/officeDocument/2006/relationships/hyperlink" Target="http://dv.is" TargetMode="External"/><Relationship Id="rId2769" Type="http://schemas.openxmlformats.org/officeDocument/2006/relationships/hyperlink" Target="http://mbl.is" TargetMode="External"/><Relationship Id="rId1439" Type="http://schemas.openxmlformats.org/officeDocument/2006/relationships/hyperlink" Target="http://dv.is" TargetMode="External"/><Relationship Id="rId609" Type="http://schemas.openxmlformats.org/officeDocument/2006/relationships/hyperlink" Target="http://dv.is" TargetMode="External"/><Relationship Id="rId608" Type="http://schemas.openxmlformats.org/officeDocument/2006/relationships/hyperlink" Target="http://dv.is" TargetMode="External"/><Relationship Id="rId607" Type="http://schemas.openxmlformats.org/officeDocument/2006/relationships/hyperlink" Target="http://mbl.is" TargetMode="External"/><Relationship Id="rId602" Type="http://schemas.openxmlformats.org/officeDocument/2006/relationships/hyperlink" Target="http://mbl.is" TargetMode="External"/><Relationship Id="rId601" Type="http://schemas.openxmlformats.org/officeDocument/2006/relationships/hyperlink" Target="http://vb.is" TargetMode="External"/><Relationship Id="rId600" Type="http://schemas.openxmlformats.org/officeDocument/2006/relationships/hyperlink" Target="http://mbl.is" TargetMode="External"/><Relationship Id="rId606" Type="http://schemas.openxmlformats.org/officeDocument/2006/relationships/hyperlink" Target="http://mbl.is" TargetMode="External"/><Relationship Id="rId605" Type="http://schemas.openxmlformats.org/officeDocument/2006/relationships/hyperlink" Target="http://dv.is" TargetMode="External"/><Relationship Id="rId604" Type="http://schemas.openxmlformats.org/officeDocument/2006/relationships/hyperlink" Target="http://vb.is" TargetMode="External"/><Relationship Id="rId603" Type="http://schemas.openxmlformats.org/officeDocument/2006/relationships/hyperlink" Target="http://mbl.is" TargetMode="External"/><Relationship Id="rId2760" Type="http://schemas.openxmlformats.org/officeDocument/2006/relationships/hyperlink" Target="http://mbl.is" TargetMode="External"/><Relationship Id="rId1430" Type="http://schemas.openxmlformats.org/officeDocument/2006/relationships/hyperlink" Target="http://vb.is" TargetMode="External"/><Relationship Id="rId2761" Type="http://schemas.openxmlformats.org/officeDocument/2006/relationships/hyperlink" Target="http://mbl.is" TargetMode="External"/><Relationship Id="rId1431" Type="http://schemas.openxmlformats.org/officeDocument/2006/relationships/hyperlink" Target="http://mbl.is" TargetMode="External"/><Relationship Id="rId2762" Type="http://schemas.openxmlformats.org/officeDocument/2006/relationships/hyperlink" Target="http://mbl.is" TargetMode="External"/><Relationship Id="rId1432" Type="http://schemas.openxmlformats.org/officeDocument/2006/relationships/hyperlink" Target="http://bleikt.is" TargetMode="External"/><Relationship Id="rId2763" Type="http://schemas.openxmlformats.org/officeDocument/2006/relationships/hyperlink" Target="http://433.pressan.is" TargetMode="External"/><Relationship Id="rId1422" Type="http://schemas.openxmlformats.org/officeDocument/2006/relationships/hyperlink" Target="http://mbl.is" TargetMode="External"/><Relationship Id="rId2753" Type="http://schemas.openxmlformats.org/officeDocument/2006/relationships/hyperlink" Target="http://mbl.is" TargetMode="External"/><Relationship Id="rId1423" Type="http://schemas.openxmlformats.org/officeDocument/2006/relationships/hyperlink" Target="http://mbl.is" TargetMode="External"/><Relationship Id="rId2754" Type="http://schemas.openxmlformats.org/officeDocument/2006/relationships/hyperlink" Target="http://vb.is" TargetMode="External"/><Relationship Id="rId1424" Type="http://schemas.openxmlformats.org/officeDocument/2006/relationships/hyperlink" Target="http://mbl.is" TargetMode="External"/><Relationship Id="rId2755" Type="http://schemas.openxmlformats.org/officeDocument/2006/relationships/hyperlink" Target="http://mbl.is" TargetMode="External"/><Relationship Id="rId1425" Type="http://schemas.openxmlformats.org/officeDocument/2006/relationships/hyperlink" Target="http://mbl.is" TargetMode="External"/><Relationship Id="rId2756" Type="http://schemas.openxmlformats.org/officeDocument/2006/relationships/hyperlink" Target="http://vikudagur.is" TargetMode="External"/><Relationship Id="rId1426" Type="http://schemas.openxmlformats.org/officeDocument/2006/relationships/hyperlink" Target="http://mbl.is" TargetMode="External"/><Relationship Id="rId2757" Type="http://schemas.openxmlformats.org/officeDocument/2006/relationships/hyperlink" Target="http://mbl.is" TargetMode="External"/><Relationship Id="rId1427" Type="http://schemas.openxmlformats.org/officeDocument/2006/relationships/hyperlink" Target="http://mbl.is" TargetMode="External"/><Relationship Id="rId2758" Type="http://schemas.openxmlformats.org/officeDocument/2006/relationships/hyperlink" Target="http://mbl.is" TargetMode="External"/><Relationship Id="rId1428" Type="http://schemas.openxmlformats.org/officeDocument/2006/relationships/hyperlink" Target="http://dv.is" TargetMode="External"/><Relationship Id="rId2759" Type="http://schemas.openxmlformats.org/officeDocument/2006/relationships/hyperlink" Target="http://mbl.is" TargetMode="External"/><Relationship Id="rId1429" Type="http://schemas.openxmlformats.org/officeDocument/2006/relationships/hyperlink" Target="http://mbl.is" TargetMode="External"/><Relationship Id="rId2750" Type="http://schemas.openxmlformats.org/officeDocument/2006/relationships/hyperlink" Target="http://vb.is" TargetMode="External"/><Relationship Id="rId1420" Type="http://schemas.openxmlformats.org/officeDocument/2006/relationships/hyperlink" Target="http://mbl.is" TargetMode="External"/><Relationship Id="rId2751" Type="http://schemas.openxmlformats.org/officeDocument/2006/relationships/hyperlink" Target="http://dv.is" TargetMode="External"/><Relationship Id="rId1421" Type="http://schemas.openxmlformats.org/officeDocument/2006/relationships/hyperlink" Target="http://vikudagur.is" TargetMode="External"/><Relationship Id="rId2752" Type="http://schemas.openxmlformats.org/officeDocument/2006/relationships/hyperlink" Target="http://mbl.is" TargetMode="External"/><Relationship Id="rId1059" Type="http://schemas.openxmlformats.org/officeDocument/2006/relationships/hyperlink" Target="http://mbl.is" TargetMode="External"/><Relationship Id="rId228" Type="http://schemas.openxmlformats.org/officeDocument/2006/relationships/hyperlink" Target="http://mbl.is" TargetMode="External"/><Relationship Id="rId227" Type="http://schemas.openxmlformats.org/officeDocument/2006/relationships/hyperlink" Target="http://mbl.is" TargetMode="External"/><Relationship Id="rId226" Type="http://schemas.openxmlformats.org/officeDocument/2006/relationships/hyperlink" Target="http://mbl.is" TargetMode="External"/><Relationship Id="rId225" Type="http://schemas.openxmlformats.org/officeDocument/2006/relationships/hyperlink" Target="http://dv.is" TargetMode="External"/><Relationship Id="rId2380" Type="http://schemas.openxmlformats.org/officeDocument/2006/relationships/hyperlink" Target="http://mbl.is" TargetMode="External"/><Relationship Id="rId229" Type="http://schemas.openxmlformats.org/officeDocument/2006/relationships/hyperlink" Target="http://mbl.is" TargetMode="External"/><Relationship Id="rId1050" Type="http://schemas.openxmlformats.org/officeDocument/2006/relationships/hyperlink" Target="http://mbl.is" TargetMode="External"/><Relationship Id="rId2381" Type="http://schemas.openxmlformats.org/officeDocument/2006/relationships/hyperlink" Target="http://andriki.is" TargetMode="External"/><Relationship Id="rId220" Type="http://schemas.openxmlformats.org/officeDocument/2006/relationships/hyperlink" Target="http://mbl.is" TargetMode="External"/><Relationship Id="rId1051" Type="http://schemas.openxmlformats.org/officeDocument/2006/relationships/hyperlink" Target="http://dv.is" TargetMode="External"/><Relationship Id="rId2382" Type="http://schemas.openxmlformats.org/officeDocument/2006/relationships/hyperlink" Target="http://vikudagur.is" TargetMode="External"/><Relationship Id="rId1052" Type="http://schemas.openxmlformats.org/officeDocument/2006/relationships/hyperlink" Target="http://mbl.is" TargetMode="External"/><Relationship Id="rId2383" Type="http://schemas.openxmlformats.org/officeDocument/2006/relationships/hyperlink" Target="http://mbl.is" TargetMode="External"/><Relationship Id="rId1053" Type="http://schemas.openxmlformats.org/officeDocument/2006/relationships/hyperlink" Target="http://mbl.is" TargetMode="External"/><Relationship Id="rId2384" Type="http://schemas.openxmlformats.org/officeDocument/2006/relationships/hyperlink" Target="http://mbl.is" TargetMode="External"/><Relationship Id="rId1054" Type="http://schemas.openxmlformats.org/officeDocument/2006/relationships/hyperlink" Target="http://vb.is" TargetMode="External"/><Relationship Id="rId2385" Type="http://schemas.openxmlformats.org/officeDocument/2006/relationships/hyperlink" Target="http://mbl.is" TargetMode="External"/><Relationship Id="rId224" Type="http://schemas.openxmlformats.org/officeDocument/2006/relationships/hyperlink" Target="http://mbl.is" TargetMode="External"/><Relationship Id="rId1055" Type="http://schemas.openxmlformats.org/officeDocument/2006/relationships/hyperlink" Target="http://vb.is" TargetMode="External"/><Relationship Id="rId2386" Type="http://schemas.openxmlformats.org/officeDocument/2006/relationships/hyperlink" Target="http://mbl.is" TargetMode="External"/><Relationship Id="rId223" Type="http://schemas.openxmlformats.org/officeDocument/2006/relationships/hyperlink" Target="http://mbl.is" TargetMode="External"/><Relationship Id="rId1056" Type="http://schemas.openxmlformats.org/officeDocument/2006/relationships/hyperlink" Target="http://vb.is" TargetMode="External"/><Relationship Id="rId2387" Type="http://schemas.openxmlformats.org/officeDocument/2006/relationships/hyperlink" Target="http://mbl.is" TargetMode="External"/><Relationship Id="rId222" Type="http://schemas.openxmlformats.org/officeDocument/2006/relationships/hyperlink" Target="http://mbl.is" TargetMode="External"/><Relationship Id="rId1057" Type="http://schemas.openxmlformats.org/officeDocument/2006/relationships/hyperlink" Target="http://mbl.is" TargetMode="External"/><Relationship Id="rId2388" Type="http://schemas.openxmlformats.org/officeDocument/2006/relationships/hyperlink" Target="http://dv.is" TargetMode="External"/><Relationship Id="rId221" Type="http://schemas.openxmlformats.org/officeDocument/2006/relationships/hyperlink" Target="http://mbl.is" TargetMode="External"/><Relationship Id="rId1058" Type="http://schemas.openxmlformats.org/officeDocument/2006/relationships/hyperlink" Target="http://mbl.is" TargetMode="External"/><Relationship Id="rId2389" Type="http://schemas.openxmlformats.org/officeDocument/2006/relationships/hyperlink" Target="http://dv.is" TargetMode="External"/><Relationship Id="rId1048" Type="http://schemas.openxmlformats.org/officeDocument/2006/relationships/hyperlink" Target="http://mbl.is" TargetMode="External"/><Relationship Id="rId2379" Type="http://schemas.openxmlformats.org/officeDocument/2006/relationships/hyperlink" Target="http://dv.is" TargetMode="External"/><Relationship Id="rId1049" Type="http://schemas.openxmlformats.org/officeDocument/2006/relationships/hyperlink" Target="http://mbl.is" TargetMode="External"/><Relationship Id="rId217" Type="http://schemas.openxmlformats.org/officeDocument/2006/relationships/hyperlink" Target="http://vb.is" TargetMode="External"/><Relationship Id="rId216" Type="http://schemas.openxmlformats.org/officeDocument/2006/relationships/hyperlink" Target="http://vb.is" TargetMode="External"/><Relationship Id="rId215" Type="http://schemas.openxmlformats.org/officeDocument/2006/relationships/hyperlink" Target="http://mbl.is" TargetMode="External"/><Relationship Id="rId699" Type="http://schemas.openxmlformats.org/officeDocument/2006/relationships/hyperlink" Target="http://mbl.is" TargetMode="External"/><Relationship Id="rId214" Type="http://schemas.openxmlformats.org/officeDocument/2006/relationships/hyperlink" Target="http://mbl.is" TargetMode="External"/><Relationship Id="rId698" Type="http://schemas.openxmlformats.org/officeDocument/2006/relationships/hyperlink" Target="http://mbl.is" TargetMode="External"/><Relationship Id="rId219" Type="http://schemas.openxmlformats.org/officeDocument/2006/relationships/hyperlink" Target="http://vb.is" TargetMode="External"/><Relationship Id="rId218" Type="http://schemas.openxmlformats.org/officeDocument/2006/relationships/hyperlink" Target="http://eyjar.net" TargetMode="External"/><Relationship Id="rId2370" Type="http://schemas.openxmlformats.org/officeDocument/2006/relationships/hyperlink" Target="http://mbl.is" TargetMode="External"/><Relationship Id="rId693" Type="http://schemas.openxmlformats.org/officeDocument/2006/relationships/hyperlink" Target="http://mbl.is" TargetMode="External"/><Relationship Id="rId1040" Type="http://schemas.openxmlformats.org/officeDocument/2006/relationships/hyperlink" Target="http://dv.is" TargetMode="External"/><Relationship Id="rId2371" Type="http://schemas.openxmlformats.org/officeDocument/2006/relationships/hyperlink" Target="http://dv.is" TargetMode="External"/><Relationship Id="rId692" Type="http://schemas.openxmlformats.org/officeDocument/2006/relationships/hyperlink" Target="http://mbl.is" TargetMode="External"/><Relationship Id="rId1041" Type="http://schemas.openxmlformats.org/officeDocument/2006/relationships/hyperlink" Target="http://vb.is" TargetMode="External"/><Relationship Id="rId2372" Type="http://schemas.openxmlformats.org/officeDocument/2006/relationships/hyperlink" Target="http://mbl.is" TargetMode="External"/><Relationship Id="rId691" Type="http://schemas.openxmlformats.org/officeDocument/2006/relationships/hyperlink" Target="http://andriki.is" TargetMode="External"/><Relationship Id="rId1042" Type="http://schemas.openxmlformats.org/officeDocument/2006/relationships/hyperlink" Target="http://mbl.is" TargetMode="External"/><Relationship Id="rId2373" Type="http://schemas.openxmlformats.org/officeDocument/2006/relationships/hyperlink" Target="http://mbl.is" TargetMode="External"/><Relationship Id="rId690" Type="http://schemas.openxmlformats.org/officeDocument/2006/relationships/hyperlink" Target="http://dv.is" TargetMode="External"/><Relationship Id="rId1043" Type="http://schemas.openxmlformats.org/officeDocument/2006/relationships/hyperlink" Target="http://vb.is" TargetMode="External"/><Relationship Id="rId2374" Type="http://schemas.openxmlformats.org/officeDocument/2006/relationships/hyperlink" Target="http://mbl.is" TargetMode="External"/><Relationship Id="rId213" Type="http://schemas.openxmlformats.org/officeDocument/2006/relationships/hyperlink" Target="http://dv.is" TargetMode="External"/><Relationship Id="rId697" Type="http://schemas.openxmlformats.org/officeDocument/2006/relationships/hyperlink" Target="http://vb.is" TargetMode="External"/><Relationship Id="rId1044" Type="http://schemas.openxmlformats.org/officeDocument/2006/relationships/hyperlink" Target="http://mbl.is" TargetMode="External"/><Relationship Id="rId2375" Type="http://schemas.openxmlformats.org/officeDocument/2006/relationships/hyperlink" Target="http://mbl.is" TargetMode="External"/><Relationship Id="rId212" Type="http://schemas.openxmlformats.org/officeDocument/2006/relationships/hyperlink" Target="http://dv.is" TargetMode="External"/><Relationship Id="rId696" Type="http://schemas.openxmlformats.org/officeDocument/2006/relationships/hyperlink" Target="http://dv.is" TargetMode="External"/><Relationship Id="rId1045" Type="http://schemas.openxmlformats.org/officeDocument/2006/relationships/hyperlink" Target="http://mbl.is" TargetMode="External"/><Relationship Id="rId2376" Type="http://schemas.openxmlformats.org/officeDocument/2006/relationships/hyperlink" Target="http://mbl.is" TargetMode="External"/><Relationship Id="rId211" Type="http://schemas.openxmlformats.org/officeDocument/2006/relationships/hyperlink" Target="http://mbl.is" TargetMode="External"/><Relationship Id="rId695" Type="http://schemas.openxmlformats.org/officeDocument/2006/relationships/hyperlink" Target="http://mbl.is" TargetMode="External"/><Relationship Id="rId1046" Type="http://schemas.openxmlformats.org/officeDocument/2006/relationships/hyperlink" Target="http://mbl.is" TargetMode="External"/><Relationship Id="rId2377" Type="http://schemas.openxmlformats.org/officeDocument/2006/relationships/hyperlink" Target="http://mbl.is" TargetMode="External"/><Relationship Id="rId210" Type="http://schemas.openxmlformats.org/officeDocument/2006/relationships/hyperlink" Target="http://mbl.is" TargetMode="External"/><Relationship Id="rId694" Type="http://schemas.openxmlformats.org/officeDocument/2006/relationships/hyperlink" Target="http://dv.is" TargetMode="External"/><Relationship Id="rId1047" Type="http://schemas.openxmlformats.org/officeDocument/2006/relationships/hyperlink" Target="http://mbl.is" TargetMode="External"/><Relationship Id="rId2378" Type="http://schemas.openxmlformats.org/officeDocument/2006/relationships/hyperlink" Target="http://mbl.is" TargetMode="External"/><Relationship Id="rId249" Type="http://schemas.openxmlformats.org/officeDocument/2006/relationships/hyperlink" Target="http://mbl.is" TargetMode="External"/><Relationship Id="rId248" Type="http://schemas.openxmlformats.org/officeDocument/2006/relationships/hyperlink" Target="http://mbl.is" TargetMode="External"/><Relationship Id="rId247" Type="http://schemas.openxmlformats.org/officeDocument/2006/relationships/hyperlink" Target="http://mbl.is" TargetMode="External"/><Relationship Id="rId1070" Type="http://schemas.openxmlformats.org/officeDocument/2006/relationships/hyperlink" Target="http://vb.is" TargetMode="External"/><Relationship Id="rId1071" Type="http://schemas.openxmlformats.org/officeDocument/2006/relationships/hyperlink" Target="http://vikudagur.is" TargetMode="External"/><Relationship Id="rId1072" Type="http://schemas.openxmlformats.org/officeDocument/2006/relationships/hyperlink" Target="http://mbl.is" TargetMode="External"/><Relationship Id="rId242" Type="http://schemas.openxmlformats.org/officeDocument/2006/relationships/hyperlink" Target="http://mbl.is" TargetMode="External"/><Relationship Id="rId1073" Type="http://schemas.openxmlformats.org/officeDocument/2006/relationships/hyperlink" Target="http://mbl.is" TargetMode="External"/><Relationship Id="rId241" Type="http://schemas.openxmlformats.org/officeDocument/2006/relationships/hyperlink" Target="http://mbl.is" TargetMode="External"/><Relationship Id="rId1074" Type="http://schemas.openxmlformats.org/officeDocument/2006/relationships/hyperlink" Target="http://mbl.is" TargetMode="External"/><Relationship Id="rId240" Type="http://schemas.openxmlformats.org/officeDocument/2006/relationships/hyperlink" Target="http://dv.is" TargetMode="External"/><Relationship Id="rId1075" Type="http://schemas.openxmlformats.org/officeDocument/2006/relationships/hyperlink" Target="http://mbl.is" TargetMode="External"/><Relationship Id="rId1076" Type="http://schemas.openxmlformats.org/officeDocument/2006/relationships/hyperlink" Target="http://mbl.is" TargetMode="External"/><Relationship Id="rId246" Type="http://schemas.openxmlformats.org/officeDocument/2006/relationships/hyperlink" Target="http://mbl.is" TargetMode="External"/><Relationship Id="rId1077" Type="http://schemas.openxmlformats.org/officeDocument/2006/relationships/hyperlink" Target="http://mbl.is" TargetMode="External"/><Relationship Id="rId245" Type="http://schemas.openxmlformats.org/officeDocument/2006/relationships/hyperlink" Target="http://mbl.is" TargetMode="External"/><Relationship Id="rId1078" Type="http://schemas.openxmlformats.org/officeDocument/2006/relationships/hyperlink" Target="http://mbl.is" TargetMode="External"/><Relationship Id="rId244" Type="http://schemas.openxmlformats.org/officeDocument/2006/relationships/hyperlink" Target="http://mbl.is" TargetMode="External"/><Relationship Id="rId1079" Type="http://schemas.openxmlformats.org/officeDocument/2006/relationships/hyperlink" Target="http://vikudagur.is" TargetMode="External"/><Relationship Id="rId243" Type="http://schemas.openxmlformats.org/officeDocument/2006/relationships/hyperlink" Target="http://dv.is" TargetMode="External"/><Relationship Id="rId239" Type="http://schemas.openxmlformats.org/officeDocument/2006/relationships/hyperlink" Target="http://vb.is" TargetMode="External"/><Relationship Id="rId238" Type="http://schemas.openxmlformats.org/officeDocument/2006/relationships/hyperlink" Target="http://mbl.is" TargetMode="External"/><Relationship Id="rId237" Type="http://schemas.openxmlformats.org/officeDocument/2006/relationships/hyperlink" Target="http://vb.is" TargetMode="External"/><Relationship Id="rId236" Type="http://schemas.openxmlformats.org/officeDocument/2006/relationships/hyperlink" Target="http://vb.is" TargetMode="External"/><Relationship Id="rId2390" Type="http://schemas.openxmlformats.org/officeDocument/2006/relationships/hyperlink" Target="http://vb.is" TargetMode="External"/><Relationship Id="rId1060" Type="http://schemas.openxmlformats.org/officeDocument/2006/relationships/hyperlink" Target="http://vb.is" TargetMode="External"/><Relationship Id="rId2391" Type="http://schemas.openxmlformats.org/officeDocument/2006/relationships/hyperlink" Target="http://dv.is" TargetMode="External"/><Relationship Id="rId1061" Type="http://schemas.openxmlformats.org/officeDocument/2006/relationships/hyperlink" Target="http://dv.is" TargetMode="External"/><Relationship Id="rId2392" Type="http://schemas.openxmlformats.org/officeDocument/2006/relationships/hyperlink" Target="http://mbl.is" TargetMode="External"/><Relationship Id="rId231" Type="http://schemas.openxmlformats.org/officeDocument/2006/relationships/hyperlink" Target="http://dv.is" TargetMode="External"/><Relationship Id="rId1062" Type="http://schemas.openxmlformats.org/officeDocument/2006/relationships/hyperlink" Target="http://dv.is" TargetMode="External"/><Relationship Id="rId2393" Type="http://schemas.openxmlformats.org/officeDocument/2006/relationships/hyperlink" Target="http://mbl.is" TargetMode="External"/><Relationship Id="rId230" Type="http://schemas.openxmlformats.org/officeDocument/2006/relationships/hyperlink" Target="http://andriki.is" TargetMode="External"/><Relationship Id="rId1063" Type="http://schemas.openxmlformats.org/officeDocument/2006/relationships/hyperlink" Target="http://mbl.is" TargetMode="External"/><Relationship Id="rId2394" Type="http://schemas.openxmlformats.org/officeDocument/2006/relationships/hyperlink" Target="http://dv.is" TargetMode="External"/><Relationship Id="rId1064" Type="http://schemas.openxmlformats.org/officeDocument/2006/relationships/hyperlink" Target="http://mbl.is" TargetMode="External"/><Relationship Id="rId2395" Type="http://schemas.openxmlformats.org/officeDocument/2006/relationships/hyperlink" Target="http://mbl.is" TargetMode="External"/><Relationship Id="rId1065" Type="http://schemas.openxmlformats.org/officeDocument/2006/relationships/hyperlink" Target="http://mbl.is" TargetMode="External"/><Relationship Id="rId2396" Type="http://schemas.openxmlformats.org/officeDocument/2006/relationships/hyperlink" Target="http://mbl.is" TargetMode="External"/><Relationship Id="rId235" Type="http://schemas.openxmlformats.org/officeDocument/2006/relationships/hyperlink" Target="http://mbl.is" TargetMode="External"/><Relationship Id="rId1066" Type="http://schemas.openxmlformats.org/officeDocument/2006/relationships/hyperlink" Target="http://mbl.is" TargetMode="External"/><Relationship Id="rId2397" Type="http://schemas.openxmlformats.org/officeDocument/2006/relationships/hyperlink" Target="http://mbl.is" TargetMode="External"/><Relationship Id="rId234" Type="http://schemas.openxmlformats.org/officeDocument/2006/relationships/hyperlink" Target="http://mbl.is" TargetMode="External"/><Relationship Id="rId1067" Type="http://schemas.openxmlformats.org/officeDocument/2006/relationships/hyperlink" Target="http://mbl.is" TargetMode="External"/><Relationship Id="rId2398" Type="http://schemas.openxmlformats.org/officeDocument/2006/relationships/hyperlink" Target="http://dv.is" TargetMode="External"/><Relationship Id="rId233" Type="http://schemas.openxmlformats.org/officeDocument/2006/relationships/hyperlink" Target="http://mbl.is" TargetMode="External"/><Relationship Id="rId1068" Type="http://schemas.openxmlformats.org/officeDocument/2006/relationships/hyperlink" Target="http://mbl.is" TargetMode="External"/><Relationship Id="rId2399" Type="http://schemas.openxmlformats.org/officeDocument/2006/relationships/hyperlink" Target="http://mbl.is" TargetMode="External"/><Relationship Id="rId232" Type="http://schemas.openxmlformats.org/officeDocument/2006/relationships/hyperlink" Target="http://vb.is" TargetMode="External"/><Relationship Id="rId1069" Type="http://schemas.openxmlformats.org/officeDocument/2006/relationships/hyperlink" Target="http://mbl.is" TargetMode="External"/><Relationship Id="rId1015" Type="http://schemas.openxmlformats.org/officeDocument/2006/relationships/hyperlink" Target="http://vb.is" TargetMode="External"/><Relationship Id="rId1499" Type="http://schemas.openxmlformats.org/officeDocument/2006/relationships/hyperlink" Target="http://kjarninn.is" TargetMode="External"/><Relationship Id="rId2346" Type="http://schemas.openxmlformats.org/officeDocument/2006/relationships/hyperlink" Target="http://mbl.is" TargetMode="External"/><Relationship Id="rId1016" Type="http://schemas.openxmlformats.org/officeDocument/2006/relationships/hyperlink" Target="http://mbl.is" TargetMode="External"/><Relationship Id="rId2347" Type="http://schemas.openxmlformats.org/officeDocument/2006/relationships/hyperlink" Target="http://mbl.is" TargetMode="External"/><Relationship Id="rId1017" Type="http://schemas.openxmlformats.org/officeDocument/2006/relationships/hyperlink" Target="http://sunnlenska.is" TargetMode="External"/><Relationship Id="rId2348" Type="http://schemas.openxmlformats.org/officeDocument/2006/relationships/hyperlink" Target="http://mbl.is" TargetMode="External"/><Relationship Id="rId1018" Type="http://schemas.openxmlformats.org/officeDocument/2006/relationships/hyperlink" Target="http://mbl.is" TargetMode="External"/><Relationship Id="rId2349" Type="http://schemas.openxmlformats.org/officeDocument/2006/relationships/hyperlink" Target="http://dv.is" TargetMode="External"/><Relationship Id="rId1019" Type="http://schemas.openxmlformats.org/officeDocument/2006/relationships/hyperlink" Target="http://mbl.is" TargetMode="External"/><Relationship Id="rId668" Type="http://schemas.openxmlformats.org/officeDocument/2006/relationships/hyperlink" Target="http://eyjar.net" TargetMode="External"/><Relationship Id="rId667" Type="http://schemas.openxmlformats.org/officeDocument/2006/relationships/hyperlink" Target="http://mbl.is" TargetMode="External"/><Relationship Id="rId666" Type="http://schemas.openxmlformats.org/officeDocument/2006/relationships/hyperlink" Target="http://vb.is" TargetMode="External"/><Relationship Id="rId665" Type="http://schemas.openxmlformats.org/officeDocument/2006/relationships/hyperlink" Target="http://vikudagur.is" TargetMode="External"/><Relationship Id="rId669" Type="http://schemas.openxmlformats.org/officeDocument/2006/relationships/hyperlink" Target="http://mbl.is" TargetMode="External"/><Relationship Id="rId1490" Type="http://schemas.openxmlformats.org/officeDocument/2006/relationships/hyperlink" Target="http://mbl.is" TargetMode="External"/><Relationship Id="rId660" Type="http://schemas.openxmlformats.org/officeDocument/2006/relationships/hyperlink" Target="http://mbl.is" TargetMode="External"/><Relationship Id="rId1491" Type="http://schemas.openxmlformats.org/officeDocument/2006/relationships/hyperlink" Target="http://mbl.is" TargetMode="External"/><Relationship Id="rId1492" Type="http://schemas.openxmlformats.org/officeDocument/2006/relationships/hyperlink" Target="http://mbl.is" TargetMode="External"/><Relationship Id="rId1493" Type="http://schemas.openxmlformats.org/officeDocument/2006/relationships/hyperlink" Target="http://mbl.is" TargetMode="External"/><Relationship Id="rId2340" Type="http://schemas.openxmlformats.org/officeDocument/2006/relationships/hyperlink" Target="http://vb.is" TargetMode="External"/><Relationship Id="rId1010" Type="http://schemas.openxmlformats.org/officeDocument/2006/relationships/hyperlink" Target="http://mbl.is" TargetMode="External"/><Relationship Id="rId1494" Type="http://schemas.openxmlformats.org/officeDocument/2006/relationships/hyperlink" Target="http://mbl.is" TargetMode="External"/><Relationship Id="rId2341" Type="http://schemas.openxmlformats.org/officeDocument/2006/relationships/hyperlink" Target="http://vb.is" TargetMode="External"/><Relationship Id="rId664" Type="http://schemas.openxmlformats.org/officeDocument/2006/relationships/hyperlink" Target="http://mbl.is" TargetMode="External"/><Relationship Id="rId1011" Type="http://schemas.openxmlformats.org/officeDocument/2006/relationships/hyperlink" Target="http://dv.is" TargetMode="External"/><Relationship Id="rId1495" Type="http://schemas.openxmlformats.org/officeDocument/2006/relationships/hyperlink" Target="http://mbl.is" TargetMode="External"/><Relationship Id="rId2342" Type="http://schemas.openxmlformats.org/officeDocument/2006/relationships/hyperlink" Target="http://mbl.is" TargetMode="External"/><Relationship Id="rId663" Type="http://schemas.openxmlformats.org/officeDocument/2006/relationships/hyperlink" Target="http://mbl.is" TargetMode="External"/><Relationship Id="rId1012" Type="http://schemas.openxmlformats.org/officeDocument/2006/relationships/hyperlink" Target="http://mbl.is" TargetMode="External"/><Relationship Id="rId1496" Type="http://schemas.openxmlformats.org/officeDocument/2006/relationships/hyperlink" Target="http://mbl.is" TargetMode="External"/><Relationship Id="rId2343" Type="http://schemas.openxmlformats.org/officeDocument/2006/relationships/hyperlink" Target="http://mbl.is" TargetMode="External"/><Relationship Id="rId662" Type="http://schemas.openxmlformats.org/officeDocument/2006/relationships/hyperlink" Target="http://andriki.is" TargetMode="External"/><Relationship Id="rId1013" Type="http://schemas.openxmlformats.org/officeDocument/2006/relationships/hyperlink" Target="http://mbl.is" TargetMode="External"/><Relationship Id="rId1497" Type="http://schemas.openxmlformats.org/officeDocument/2006/relationships/hyperlink" Target="http://vb.is" TargetMode="External"/><Relationship Id="rId2344" Type="http://schemas.openxmlformats.org/officeDocument/2006/relationships/hyperlink" Target="http://dv.is" TargetMode="External"/><Relationship Id="rId661" Type="http://schemas.openxmlformats.org/officeDocument/2006/relationships/hyperlink" Target="http://mbl.is" TargetMode="External"/><Relationship Id="rId1014" Type="http://schemas.openxmlformats.org/officeDocument/2006/relationships/hyperlink" Target="http://mbl.is" TargetMode="External"/><Relationship Id="rId1498" Type="http://schemas.openxmlformats.org/officeDocument/2006/relationships/hyperlink" Target="http://mbl.is" TargetMode="External"/><Relationship Id="rId2345" Type="http://schemas.openxmlformats.org/officeDocument/2006/relationships/hyperlink" Target="http://vb.is" TargetMode="External"/><Relationship Id="rId1004" Type="http://schemas.openxmlformats.org/officeDocument/2006/relationships/hyperlink" Target="http://mbl.is" TargetMode="External"/><Relationship Id="rId1488" Type="http://schemas.openxmlformats.org/officeDocument/2006/relationships/hyperlink" Target="http://mbl.is" TargetMode="External"/><Relationship Id="rId2335" Type="http://schemas.openxmlformats.org/officeDocument/2006/relationships/hyperlink" Target="http://vikudagur.is" TargetMode="External"/><Relationship Id="rId1005" Type="http://schemas.openxmlformats.org/officeDocument/2006/relationships/hyperlink" Target="http://mbl.is" TargetMode="External"/><Relationship Id="rId1489" Type="http://schemas.openxmlformats.org/officeDocument/2006/relationships/hyperlink" Target="http://mbl.is" TargetMode="External"/><Relationship Id="rId2336" Type="http://schemas.openxmlformats.org/officeDocument/2006/relationships/hyperlink" Target="http://dv.is" TargetMode="External"/><Relationship Id="rId1006" Type="http://schemas.openxmlformats.org/officeDocument/2006/relationships/hyperlink" Target="http://mbl.is" TargetMode="External"/><Relationship Id="rId2337" Type="http://schemas.openxmlformats.org/officeDocument/2006/relationships/hyperlink" Target="http://mbl.is" TargetMode="External"/><Relationship Id="rId1007" Type="http://schemas.openxmlformats.org/officeDocument/2006/relationships/hyperlink" Target="http://mbl.is" TargetMode="External"/><Relationship Id="rId2338" Type="http://schemas.openxmlformats.org/officeDocument/2006/relationships/hyperlink" Target="http://mbl.is" TargetMode="External"/><Relationship Id="rId1008" Type="http://schemas.openxmlformats.org/officeDocument/2006/relationships/hyperlink" Target="http://mbl.is" TargetMode="External"/><Relationship Id="rId2339" Type="http://schemas.openxmlformats.org/officeDocument/2006/relationships/hyperlink" Target="http://mbl.is" TargetMode="External"/><Relationship Id="rId1009" Type="http://schemas.openxmlformats.org/officeDocument/2006/relationships/hyperlink" Target="http://mbl.is" TargetMode="External"/><Relationship Id="rId657" Type="http://schemas.openxmlformats.org/officeDocument/2006/relationships/hyperlink" Target="http://vb.is" TargetMode="External"/><Relationship Id="rId656" Type="http://schemas.openxmlformats.org/officeDocument/2006/relationships/hyperlink" Target="http://mbl.is" TargetMode="External"/><Relationship Id="rId655" Type="http://schemas.openxmlformats.org/officeDocument/2006/relationships/hyperlink" Target="http://eyjar.net" TargetMode="External"/><Relationship Id="rId654" Type="http://schemas.openxmlformats.org/officeDocument/2006/relationships/hyperlink" Target="http://dv.is" TargetMode="External"/><Relationship Id="rId659" Type="http://schemas.openxmlformats.org/officeDocument/2006/relationships/hyperlink" Target="http://mbl.is" TargetMode="External"/><Relationship Id="rId658" Type="http://schemas.openxmlformats.org/officeDocument/2006/relationships/hyperlink" Target="http://mbl.is" TargetMode="External"/><Relationship Id="rId1480" Type="http://schemas.openxmlformats.org/officeDocument/2006/relationships/hyperlink" Target="http://dv.is" TargetMode="External"/><Relationship Id="rId1481" Type="http://schemas.openxmlformats.org/officeDocument/2006/relationships/hyperlink" Target="http://mbl.is" TargetMode="External"/><Relationship Id="rId1482" Type="http://schemas.openxmlformats.org/officeDocument/2006/relationships/hyperlink" Target="http://mbl.is" TargetMode="External"/><Relationship Id="rId1483" Type="http://schemas.openxmlformats.org/officeDocument/2006/relationships/hyperlink" Target="http://mbl.is" TargetMode="External"/><Relationship Id="rId2330" Type="http://schemas.openxmlformats.org/officeDocument/2006/relationships/hyperlink" Target="http://mbl.is" TargetMode="External"/><Relationship Id="rId653" Type="http://schemas.openxmlformats.org/officeDocument/2006/relationships/hyperlink" Target="http://vikudagur.is" TargetMode="External"/><Relationship Id="rId1000" Type="http://schemas.openxmlformats.org/officeDocument/2006/relationships/hyperlink" Target="http://vb.is" TargetMode="External"/><Relationship Id="rId1484" Type="http://schemas.openxmlformats.org/officeDocument/2006/relationships/hyperlink" Target="http://vikudagur.is" TargetMode="External"/><Relationship Id="rId2331" Type="http://schemas.openxmlformats.org/officeDocument/2006/relationships/hyperlink" Target="http://dv.is" TargetMode="External"/><Relationship Id="rId652" Type="http://schemas.openxmlformats.org/officeDocument/2006/relationships/hyperlink" Target="http://mbl.is" TargetMode="External"/><Relationship Id="rId1001" Type="http://schemas.openxmlformats.org/officeDocument/2006/relationships/hyperlink" Target="http://mbl.is" TargetMode="External"/><Relationship Id="rId1485" Type="http://schemas.openxmlformats.org/officeDocument/2006/relationships/hyperlink" Target="http://dv.is" TargetMode="External"/><Relationship Id="rId2332" Type="http://schemas.openxmlformats.org/officeDocument/2006/relationships/hyperlink" Target="http://vb.is" TargetMode="External"/><Relationship Id="rId651" Type="http://schemas.openxmlformats.org/officeDocument/2006/relationships/hyperlink" Target="http://mbl.is" TargetMode="External"/><Relationship Id="rId1002" Type="http://schemas.openxmlformats.org/officeDocument/2006/relationships/hyperlink" Target="http://vb.is" TargetMode="External"/><Relationship Id="rId1486" Type="http://schemas.openxmlformats.org/officeDocument/2006/relationships/hyperlink" Target="http://mbl.is" TargetMode="External"/><Relationship Id="rId2333" Type="http://schemas.openxmlformats.org/officeDocument/2006/relationships/hyperlink" Target="http://mbl.is" TargetMode="External"/><Relationship Id="rId650" Type="http://schemas.openxmlformats.org/officeDocument/2006/relationships/hyperlink" Target="http://mbl.is" TargetMode="External"/><Relationship Id="rId1003" Type="http://schemas.openxmlformats.org/officeDocument/2006/relationships/hyperlink" Target="http://mbl.is" TargetMode="External"/><Relationship Id="rId1487" Type="http://schemas.openxmlformats.org/officeDocument/2006/relationships/hyperlink" Target="http://dv.is" TargetMode="External"/><Relationship Id="rId2334" Type="http://schemas.openxmlformats.org/officeDocument/2006/relationships/hyperlink" Target="http://sunnlenska.is" TargetMode="External"/><Relationship Id="rId1037" Type="http://schemas.openxmlformats.org/officeDocument/2006/relationships/hyperlink" Target="http://kjarninn.is" TargetMode="External"/><Relationship Id="rId2368" Type="http://schemas.openxmlformats.org/officeDocument/2006/relationships/hyperlink" Target="http://mbl.is" TargetMode="External"/><Relationship Id="rId1038" Type="http://schemas.openxmlformats.org/officeDocument/2006/relationships/hyperlink" Target="http://mbl.is" TargetMode="External"/><Relationship Id="rId2369" Type="http://schemas.openxmlformats.org/officeDocument/2006/relationships/hyperlink" Target="http://mbl.is" TargetMode="External"/><Relationship Id="rId1039" Type="http://schemas.openxmlformats.org/officeDocument/2006/relationships/hyperlink" Target="http://mbl.is" TargetMode="External"/><Relationship Id="rId206" Type="http://schemas.openxmlformats.org/officeDocument/2006/relationships/hyperlink" Target="http://dv.is" TargetMode="External"/><Relationship Id="rId205" Type="http://schemas.openxmlformats.org/officeDocument/2006/relationships/hyperlink" Target="http://mbl.is" TargetMode="External"/><Relationship Id="rId689" Type="http://schemas.openxmlformats.org/officeDocument/2006/relationships/hyperlink" Target="http://mbl.is" TargetMode="External"/><Relationship Id="rId204" Type="http://schemas.openxmlformats.org/officeDocument/2006/relationships/hyperlink" Target="http://mbl.is" TargetMode="External"/><Relationship Id="rId688" Type="http://schemas.openxmlformats.org/officeDocument/2006/relationships/hyperlink" Target="http://vikudagur.is" TargetMode="External"/><Relationship Id="rId203" Type="http://schemas.openxmlformats.org/officeDocument/2006/relationships/hyperlink" Target="http://vb.is" TargetMode="External"/><Relationship Id="rId687" Type="http://schemas.openxmlformats.org/officeDocument/2006/relationships/hyperlink" Target="http://mbl.is" TargetMode="External"/><Relationship Id="rId209" Type="http://schemas.openxmlformats.org/officeDocument/2006/relationships/hyperlink" Target="http://mbl.is" TargetMode="External"/><Relationship Id="rId208" Type="http://schemas.openxmlformats.org/officeDocument/2006/relationships/hyperlink" Target="http://vb.is" TargetMode="External"/><Relationship Id="rId207" Type="http://schemas.openxmlformats.org/officeDocument/2006/relationships/hyperlink" Target="http://mbl.is" TargetMode="External"/><Relationship Id="rId682" Type="http://schemas.openxmlformats.org/officeDocument/2006/relationships/hyperlink" Target="http://mbl.is" TargetMode="External"/><Relationship Id="rId2360" Type="http://schemas.openxmlformats.org/officeDocument/2006/relationships/hyperlink" Target="http://kjarninn.is" TargetMode="External"/><Relationship Id="rId681" Type="http://schemas.openxmlformats.org/officeDocument/2006/relationships/hyperlink" Target="http://vb.is" TargetMode="External"/><Relationship Id="rId1030" Type="http://schemas.openxmlformats.org/officeDocument/2006/relationships/hyperlink" Target="http://dv.is" TargetMode="External"/><Relationship Id="rId2361" Type="http://schemas.openxmlformats.org/officeDocument/2006/relationships/hyperlink" Target="http://mbl.is" TargetMode="External"/><Relationship Id="rId680" Type="http://schemas.openxmlformats.org/officeDocument/2006/relationships/hyperlink" Target="http://mbl.is" TargetMode="External"/><Relationship Id="rId1031" Type="http://schemas.openxmlformats.org/officeDocument/2006/relationships/hyperlink" Target="http://dv.is" TargetMode="External"/><Relationship Id="rId2362" Type="http://schemas.openxmlformats.org/officeDocument/2006/relationships/hyperlink" Target="http://mbl.is" TargetMode="External"/><Relationship Id="rId1032" Type="http://schemas.openxmlformats.org/officeDocument/2006/relationships/hyperlink" Target="http://mbl.is" TargetMode="External"/><Relationship Id="rId2363" Type="http://schemas.openxmlformats.org/officeDocument/2006/relationships/hyperlink" Target="http://mbl.is" TargetMode="External"/><Relationship Id="rId202" Type="http://schemas.openxmlformats.org/officeDocument/2006/relationships/hyperlink" Target="http://mbl.is" TargetMode="External"/><Relationship Id="rId686" Type="http://schemas.openxmlformats.org/officeDocument/2006/relationships/hyperlink" Target="http://mbl.is" TargetMode="External"/><Relationship Id="rId1033" Type="http://schemas.openxmlformats.org/officeDocument/2006/relationships/hyperlink" Target="http://vikudagur.is" TargetMode="External"/><Relationship Id="rId2364" Type="http://schemas.openxmlformats.org/officeDocument/2006/relationships/hyperlink" Target="http://mbl.is" TargetMode="External"/><Relationship Id="rId201" Type="http://schemas.openxmlformats.org/officeDocument/2006/relationships/hyperlink" Target="http://dv.is" TargetMode="External"/><Relationship Id="rId685" Type="http://schemas.openxmlformats.org/officeDocument/2006/relationships/hyperlink" Target="http://dv.is" TargetMode="External"/><Relationship Id="rId1034" Type="http://schemas.openxmlformats.org/officeDocument/2006/relationships/hyperlink" Target="http://433.pressan.is" TargetMode="External"/><Relationship Id="rId2365" Type="http://schemas.openxmlformats.org/officeDocument/2006/relationships/hyperlink" Target="http://mbl.is" TargetMode="External"/><Relationship Id="rId200" Type="http://schemas.openxmlformats.org/officeDocument/2006/relationships/hyperlink" Target="http://dv.is" TargetMode="External"/><Relationship Id="rId684" Type="http://schemas.openxmlformats.org/officeDocument/2006/relationships/hyperlink" Target="http://mbl.is" TargetMode="External"/><Relationship Id="rId1035" Type="http://schemas.openxmlformats.org/officeDocument/2006/relationships/hyperlink" Target="http://mbl.is" TargetMode="External"/><Relationship Id="rId2366" Type="http://schemas.openxmlformats.org/officeDocument/2006/relationships/hyperlink" Target="http://mbl.is" TargetMode="External"/><Relationship Id="rId683" Type="http://schemas.openxmlformats.org/officeDocument/2006/relationships/hyperlink" Target="http://433.pressan.is" TargetMode="External"/><Relationship Id="rId1036" Type="http://schemas.openxmlformats.org/officeDocument/2006/relationships/hyperlink" Target="http://dv.is" TargetMode="External"/><Relationship Id="rId2367" Type="http://schemas.openxmlformats.org/officeDocument/2006/relationships/hyperlink" Target="http://mbl.is" TargetMode="External"/><Relationship Id="rId1026" Type="http://schemas.openxmlformats.org/officeDocument/2006/relationships/hyperlink" Target="http://mbl.is" TargetMode="External"/><Relationship Id="rId2357" Type="http://schemas.openxmlformats.org/officeDocument/2006/relationships/hyperlink" Target="http://mbl.is" TargetMode="External"/><Relationship Id="rId1027" Type="http://schemas.openxmlformats.org/officeDocument/2006/relationships/hyperlink" Target="http://mbl.is" TargetMode="External"/><Relationship Id="rId2358" Type="http://schemas.openxmlformats.org/officeDocument/2006/relationships/hyperlink" Target="http://dv.is" TargetMode="External"/><Relationship Id="rId1028" Type="http://schemas.openxmlformats.org/officeDocument/2006/relationships/hyperlink" Target="http://mbl.is" TargetMode="External"/><Relationship Id="rId2359" Type="http://schemas.openxmlformats.org/officeDocument/2006/relationships/hyperlink" Target="http://mbl.is" TargetMode="External"/><Relationship Id="rId1029" Type="http://schemas.openxmlformats.org/officeDocument/2006/relationships/hyperlink" Target="http://dv.is" TargetMode="External"/><Relationship Id="rId679" Type="http://schemas.openxmlformats.org/officeDocument/2006/relationships/hyperlink" Target="http://mbl.is" TargetMode="External"/><Relationship Id="rId678" Type="http://schemas.openxmlformats.org/officeDocument/2006/relationships/hyperlink" Target="http://mbl.is" TargetMode="External"/><Relationship Id="rId677" Type="http://schemas.openxmlformats.org/officeDocument/2006/relationships/hyperlink" Target="http://dv.is" TargetMode="External"/><Relationship Id="rId676" Type="http://schemas.openxmlformats.org/officeDocument/2006/relationships/hyperlink" Target="http://mbl.is" TargetMode="External"/><Relationship Id="rId671" Type="http://schemas.openxmlformats.org/officeDocument/2006/relationships/hyperlink" Target="http://mbl.is" TargetMode="External"/><Relationship Id="rId670" Type="http://schemas.openxmlformats.org/officeDocument/2006/relationships/hyperlink" Target="http://mbl.is" TargetMode="External"/><Relationship Id="rId2350" Type="http://schemas.openxmlformats.org/officeDocument/2006/relationships/hyperlink" Target="http://mbl.is" TargetMode="External"/><Relationship Id="rId1020" Type="http://schemas.openxmlformats.org/officeDocument/2006/relationships/hyperlink" Target="http://mbl.is" TargetMode="External"/><Relationship Id="rId2351" Type="http://schemas.openxmlformats.org/officeDocument/2006/relationships/hyperlink" Target="http://mbl.is" TargetMode="External"/><Relationship Id="rId1021" Type="http://schemas.openxmlformats.org/officeDocument/2006/relationships/hyperlink" Target="http://vikudagur.is" TargetMode="External"/><Relationship Id="rId2352" Type="http://schemas.openxmlformats.org/officeDocument/2006/relationships/hyperlink" Target="http://mbl.is" TargetMode="External"/><Relationship Id="rId675" Type="http://schemas.openxmlformats.org/officeDocument/2006/relationships/hyperlink" Target="http://mbl.is" TargetMode="External"/><Relationship Id="rId1022" Type="http://schemas.openxmlformats.org/officeDocument/2006/relationships/hyperlink" Target="http://mbl.is" TargetMode="External"/><Relationship Id="rId2353" Type="http://schemas.openxmlformats.org/officeDocument/2006/relationships/hyperlink" Target="http://vb.is" TargetMode="External"/><Relationship Id="rId674" Type="http://schemas.openxmlformats.org/officeDocument/2006/relationships/hyperlink" Target="http://433.pressan.is" TargetMode="External"/><Relationship Id="rId1023" Type="http://schemas.openxmlformats.org/officeDocument/2006/relationships/hyperlink" Target="http://dv.is" TargetMode="External"/><Relationship Id="rId2354" Type="http://schemas.openxmlformats.org/officeDocument/2006/relationships/hyperlink" Target="http://mbl.is" TargetMode="External"/><Relationship Id="rId673" Type="http://schemas.openxmlformats.org/officeDocument/2006/relationships/hyperlink" Target="http://mbl.is" TargetMode="External"/><Relationship Id="rId1024" Type="http://schemas.openxmlformats.org/officeDocument/2006/relationships/hyperlink" Target="http://vb.is" TargetMode="External"/><Relationship Id="rId2355" Type="http://schemas.openxmlformats.org/officeDocument/2006/relationships/hyperlink" Target="http://mbl.is" TargetMode="External"/><Relationship Id="rId672" Type="http://schemas.openxmlformats.org/officeDocument/2006/relationships/hyperlink" Target="http://mbl.is" TargetMode="External"/><Relationship Id="rId1025" Type="http://schemas.openxmlformats.org/officeDocument/2006/relationships/hyperlink" Target="http://dv.is" TargetMode="External"/><Relationship Id="rId2356" Type="http://schemas.openxmlformats.org/officeDocument/2006/relationships/hyperlink" Target="http://mbl.is" TargetMode="External"/><Relationship Id="rId190" Type="http://schemas.openxmlformats.org/officeDocument/2006/relationships/hyperlink" Target="http://dv.is" TargetMode="External"/><Relationship Id="rId194" Type="http://schemas.openxmlformats.org/officeDocument/2006/relationships/hyperlink" Target="http://vb.is" TargetMode="External"/><Relationship Id="rId193" Type="http://schemas.openxmlformats.org/officeDocument/2006/relationships/hyperlink" Target="http://mbl.is" TargetMode="External"/><Relationship Id="rId192" Type="http://schemas.openxmlformats.org/officeDocument/2006/relationships/hyperlink" Target="http://mbl.is" TargetMode="External"/><Relationship Id="rId191" Type="http://schemas.openxmlformats.org/officeDocument/2006/relationships/hyperlink" Target="http://dv.is" TargetMode="External"/><Relationship Id="rId187" Type="http://schemas.openxmlformats.org/officeDocument/2006/relationships/hyperlink" Target="http://mbl.is" TargetMode="External"/><Relationship Id="rId186" Type="http://schemas.openxmlformats.org/officeDocument/2006/relationships/hyperlink" Target="http://vb.is" TargetMode="External"/><Relationship Id="rId185" Type="http://schemas.openxmlformats.org/officeDocument/2006/relationships/hyperlink" Target="http://dv.is" TargetMode="External"/><Relationship Id="rId184" Type="http://schemas.openxmlformats.org/officeDocument/2006/relationships/hyperlink" Target="http://vb.is" TargetMode="External"/><Relationship Id="rId189" Type="http://schemas.openxmlformats.org/officeDocument/2006/relationships/hyperlink" Target="http://mbl.is" TargetMode="External"/><Relationship Id="rId188" Type="http://schemas.openxmlformats.org/officeDocument/2006/relationships/hyperlink" Target="http://mbl.is" TargetMode="External"/><Relationship Id="rId183" Type="http://schemas.openxmlformats.org/officeDocument/2006/relationships/hyperlink" Target="http://vb.is" TargetMode="External"/><Relationship Id="rId182" Type="http://schemas.openxmlformats.org/officeDocument/2006/relationships/hyperlink" Target="http://vb.is" TargetMode="External"/><Relationship Id="rId181" Type="http://schemas.openxmlformats.org/officeDocument/2006/relationships/hyperlink" Target="http://dv.is" TargetMode="External"/><Relationship Id="rId180" Type="http://schemas.openxmlformats.org/officeDocument/2006/relationships/hyperlink" Target="http://mbl.is" TargetMode="External"/><Relationship Id="rId176" Type="http://schemas.openxmlformats.org/officeDocument/2006/relationships/hyperlink" Target="http://mbl.is" TargetMode="External"/><Relationship Id="rId175" Type="http://schemas.openxmlformats.org/officeDocument/2006/relationships/hyperlink" Target="http://mbl.is" TargetMode="External"/><Relationship Id="rId174" Type="http://schemas.openxmlformats.org/officeDocument/2006/relationships/hyperlink" Target="http://vb.is" TargetMode="External"/><Relationship Id="rId173" Type="http://schemas.openxmlformats.org/officeDocument/2006/relationships/hyperlink" Target="http://mbl.is" TargetMode="External"/><Relationship Id="rId179" Type="http://schemas.openxmlformats.org/officeDocument/2006/relationships/hyperlink" Target="http://433.pressan.is" TargetMode="External"/><Relationship Id="rId178" Type="http://schemas.openxmlformats.org/officeDocument/2006/relationships/hyperlink" Target="http://mbl.is" TargetMode="External"/><Relationship Id="rId177" Type="http://schemas.openxmlformats.org/officeDocument/2006/relationships/hyperlink" Target="http://mbl.is" TargetMode="External"/><Relationship Id="rId1910" Type="http://schemas.openxmlformats.org/officeDocument/2006/relationships/hyperlink" Target="http://mbl.is" TargetMode="External"/><Relationship Id="rId1911" Type="http://schemas.openxmlformats.org/officeDocument/2006/relationships/hyperlink" Target="http://mbl.is" TargetMode="External"/><Relationship Id="rId1912" Type="http://schemas.openxmlformats.org/officeDocument/2006/relationships/hyperlink" Target="http://dv.is" TargetMode="External"/><Relationship Id="rId1913" Type="http://schemas.openxmlformats.org/officeDocument/2006/relationships/hyperlink" Target="http://mbl.is" TargetMode="External"/><Relationship Id="rId1914" Type="http://schemas.openxmlformats.org/officeDocument/2006/relationships/hyperlink" Target="http://mbl.is" TargetMode="External"/><Relationship Id="rId1915" Type="http://schemas.openxmlformats.org/officeDocument/2006/relationships/hyperlink" Target="http://mbl.is" TargetMode="External"/><Relationship Id="rId1916" Type="http://schemas.openxmlformats.org/officeDocument/2006/relationships/hyperlink" Target="http://mbl.is" TargetMode="External"/><Relationship Id="rId1917" Type="http://schemas.openxmlformats.org/officeDocument/2006/relationships/hyperlink" Target="http://mbl.is" TargetMode="External"/><Relationship Id="rId1918" Type="http://schemas.openxmlformats.org/officeDocument/2006/relationships/hyperlink" Target="http://mbl.is" TargetMode="External"/><Relationship Id="rId1919" Type="http://schemas.openxmlformats.org/officeDocument/2006/relationships/hyperlink" Target="http://dv.is" TargetMode="External"/><Relationship Id="rId1900" Type="http://schemas.openxmlformats.org/officeDocument/2006/relationships/hyperlink" Target="http://dv.is" TargetMode="External"/><Relationship Id="rId1901" Type="http://schemas.openxmlformats.org/officeDocument/2006/relationships/hyperlink" Target="http://mbl.is" TargetMode="External"/><Relationship Id="rId1902" Type="http://schemas.openxmlformats.org/officeDocument/2006/relationships/hyperlink" Target="http://dv.is" TargetMode="External"/><Relationship Id="rId1903" Type="http://schemas.openxmlformats.org/officeDocument/2006/relationships/hyperlink" Target="http://mbl.is" TargetMode="External"/><Relationship Id="rId1904" Type="http://schemas.openxmlformats.org/officeDocument/2006/relationships/hyperlink" Target="http://mbl.is" TargetMode="External"/><Relationship Id="rId1905" Type="http://schemas.openxmlformats.org/officeDocument/2006/relationships/hyperlink" Target="http://mbl.is" TargetMode="External"/><Relationship Id="rId1906" Type="http://schemas.openxmlformats.org/officeDocument/2006/relationships/hyperlink" Target="http://mbl.is" TargetMode="External"/><Relationship Id="rId1907" Type="http://schemas.openxmlformats.org/officeDocument/2006/relationships/hyperlink" Target="http://mbl.is" TargetMode="External"/><Relationship Id="rId1908" Type="http://schemas.openxmlformats.org/officeDocument/2006/relationships/hyperlink" Target="http://dv.is" TargetMode="External"/><Relationship Id="rId1909" Type="http://schemas.openxmlformats.org/officeDocument/2006/relationships/hyperlink" Target="http://mbl.is" TargetMode="External"/><Relationship Id="rId198" Type="http://schemas.openxmlformats.org/officeDocument/2006/relationships/hyperlink" Target="http://dv.is" TargetMode="External"/><Relationship Id="rId197" Type="http://schemas.openxmlformats.org/officeDocument/2006/relationships/hyperlink" Target="http://mbl.is" TargetMode="External"/><Relationship Id="rId196" Type="http://schemas.openxmlformats.org/officeDocument/2006/relationships/hyperlink" Target="http://mbl.is" TargetMode="External"/><Relationship Id="rId195" Type="http://schemas.openxmlformats.org/officeDocument/2006/relationships/hyperlink" Target="http://dv.is" TargetMode="External"/><Relationship Id="rId199" Type="http://schemas.openxmlformats.org/officeDocument/2006/relationships/hyperlink" Target="http://dv.is" TargetMode="External"/><Relationship Id="rId150" Type="http://schemas.openxmlformats.org/officeDocument/2006/relationships/hyperlink" Target="http://dv.is" TargetMode="External"/><Relationship Id="rId149" Type="http://schemas.openxmlformats.org/officeDocument/2006/relationships/hyperlink" Target="http://bleikt.is" TargetMode="External"/><Relationship Id="rId148" Type="http://schemas.openxmlformats.org/officeDocument/2006/relationships/hyperlink" Target="http://dv.is" TargetMode="External"/><Relationship Id="rId1090" Type="http://schemas.openxmlformats.org/officeDocument/2006/relationships/hyperlink" Target="http://mbl.is" TargetMode="External"/><Relationship Id="rId1091" Type="http://schemas.openxmlformats.org/officeDocument/2006/relationships/hyperlink" Target="http://mbl.is" TargetMode="External"/><Relationship Id="rId1092" Type="http://schemas.openxmlformats.org/officeDocument/2006/relationships/hyperlink" Target="http://bleikt.is" TargetMode="External"/><Relationship Id="rId1093" Type="http://schemas.openxmlformats.org/officeDocument/2006/relationships/hyperlink" Target="http://mbl.is" TargetMode="External"/><Relationship Id="rId1094" Type="http://schemas.openxmlformats.org/officeDocument/2006/relationships/hyperlink" Target="http://dv.is" TargetMode="External"/><Relationship Id="rId143" Type="http://schemas.openxmlformats.org/officeDocument/2006/relationships/hyperlink" Target="http://mbl.is" TargetMode="External"/><Relationship Id="rId1095" Type="http://schemas.openxmlformats.org/officeDocument/2006/relationships/hyperlink" Target="http://dv.is" TargetMode="External"/><Relationship Id="rId142" Type="http://schemas.openxmlformats.org/officeDocument/2006/relationships/hyperlink" Target="http://mbl.is" TargetMode="External"/><Relationship Id="rId1096" Type="http://schemas.openxmlformats.org/officeDocument/2006/relationships/hyperlink" Target="http://mbl.is" TargetMode="External"/><Relationship Id="rId141" Type="http://schemas.openxmlformats.org/officeDocument/2006/relationships/hyperlink" Target="http://433.pressan.is" TargetMode="External"/><Relationship Id="rId1097" Type="http://schemas.openxmlformats.org/officeDocument/2006/relationships/hyperlink" Target="http://mbl.is" TargetMode="External"/><Relationship Id="rId140" Type="http://schemas.openxmlformats.org/officeDocument/2006/relationships/hyperlink" Target="http://eyjar.net" TargetMode="External"/><Relationship Id="rId1098" Type="http://schemas.openxmlformats.org/officeDocument/2006/relationships/hyperlink" Target="http://kjarninn.is" TargetMode="External"/><Relationship Id="rId147" Type="http://schemas.openxmlformats.org/officeDocument/2006/relationships/hyperlink" Target="http://sunnlenska.is" TargetMode="External"/><Relationship Id="rId1099" Type="http://schemas.openxmlformats.org/officeDocument/2006/relationships/hyperlink" Target="http://mbl.is" TargetMode="External"/><Relationship Id="rId146" Type="http://schemas.openxmlformats.org/officeDocument/2006/relationships/hyperlink" Target="http://mbl.is" TargetMode="External"/><Relationship Id="rId145" Type="http://schemas.openxmlformats.org/officeDocument/2006/relationships/hyperlink" Target="http://eyjar.net" TargetMode="External"/><Relationship Id="rId144" Type="http://schemas.openxmlformats.org/officeDocument/2006/relationships/hyperlink" Target="http://dv.is" TargetMode="External"/><Relationship Id="rId139" Type="http://schemas.openxmlformats.org/officeDocument/2006/relationships/hyperlink" Target="http://mbl.is" TargetMode="External"/><Relationship Id="rId138" Type="http://schemas.openxmlformats.org/officeDocument/2006/relationships/hyperlink" Target="http://mbl.is" TargetMode="External"/><Relationship Id="rId137" Type="http://schemas.openxmlformats.org/officeDocument/2006/relationships/hyperlink" Target="http://mbl.is" TargetMode="External"/><Relationship Id="rId1080" Type="http://schemas.openxmlformats.org/officeDocument/2006/relationships/hyperlink" Target="http://mbl.is" TargetMode="External"/><Relationship Id="rId1081" Type="http://schemas.openxmlformats.org/officeDocument/2006/relationships/hyperlink" Target="http://sunnlenska.is" TargetMode="External"/><Relationship Id="rId1082" Type="http://schemas.openxmlformats.org/officeDocument/2006/relationships/hyperlink" Target="http://dv.is" TargetMode="External"/><Relationship Id="rId1083" Type="http://schemas.openxmlformats.org/officeDocument/2006/relationships/hyperlink" Target="http://mbl.is" TargetMode="External"/><Relationship Id="rId132" Type="http://schemas.openxmlformats.org/officeDocument/2006/relationships/hyperlink" Target="http://mbl.is" TargetMode="External"/><Relationship Id="rId1084" Type="http://schemas.openxmlformats.org/officeDocument/2006/relationships/hyperlink" Target="http://mbl.is" TargetMode="External"/><Relationship Id="rId131" Type="http://schemas.openxmlformats.org/officeDocument/2006/relationships/hyperlink" Target="http://mbl.is" TargetMode="External"/><Relationship Id="rId1085" Type="http://schemas.openxmlformats.org/officeDocument/2006/relationships/hyperlink" Target="http://dv.is" TargetMode="External"/><Relationship Id="rId130" Type="http://schemas.openxmlformats.org/officeDocument/2006/relationships/hyperlink" Target="http://dv.is" TargetMode="External"/><Relationship Id="rId1086" Type="http://schemas.openxmlformats.org/officeDocument/2006/relationships/hyperlink" Target="http://mbl.is" TargetMode="External"/><Relationship Id="rId1087" Type="http://schemas.openxmlformats.org/officeDocument/2006/relationships/hyperlink" Target="http://dv.is" TargetMode="External"/><Relationship Id="rId136" Type="http://schemas.openxmlformats.org/officeDocument/2006/relationships/hyperlink" Target="http://dv.is" TargetMode="External"/><Relationship Id="rId1088" Type="http://schemas.openxmlformats.org/officeDocument/2006/relationships/hyperlink" Target="http://vb.is" TargetMode="External"/><Relationship Id="rId135" Type="http://schemas.openxmlformats.org/officeDocument/2006/relationships/hyperlink" Target="http://mbl.is" TargetMode="External"/><Relationship Id="rId1089" Type="http://schemas.openxmlformats.org/officeDocument/2006/relationships/hyperlink" Target="http://mbl.is" TargetMode="External"/><Relationship Id="rId134" Type="http://schemas.openxmlformats.org/officeDocument/2006/relationships/hyperlink" Target="http://mbl.is" TargetMode="External"/><Relationship Id="rId133" Type="http://schemas.openxmlformats.org/officeDocument/2006/relationships/hyperlink" Target="http://dv.is" TargetMode="External"/><Relationship Id="rId172" Type="http://schemas.openxmlformats.org/officeDocument/2006/relationships/hyperlink" Target="http://eyjar.net" TargetMode="External"/><Relationship Id="rId171" Type="http://schemas.openxmlformats.org/officeDocument/2006/relationships/hyperlink" Target="http://vb.is" TargetMode="External"/><Relationship Id="rId170" Type="http://schemas.openxmlformats.org/officeDocument/2006/relationships/hyperlink" Target="http://eyjar.net" TargetMode="External"/><Relationship Id="rId165" Type="http://schemas.openxmlformats.org/officeDocument/2006/relationships/hyperlink" Target="http://vb.is" TargetMode="External"/><Relationship Id="rId164" Type="http://schemas.openxmlformats.org/officeDocument/2006/relationships/hyperlink" Target="http://dv.is" TargetMode="External"/><Relationship Id="rId163" Type="http://schemas.openxmlformats.org/officeDocument/2006/relationships/hyperlink" Target="http://dv.is" TargetMode="External"/><Relationship Id="rId162" Type="http://schemas.openxmlformats.org/officeDocument/2006/relationships/hyperlink" Target="http://433.pressan.is" TargetMode="External"/><Relationship Id="rId169" Type="http://schemas.openxmlformats.org/officeDocument/2006/relationships/hyperlink" Target="http://mbl.is" TargetMode="External"/><Relationship Id="rId168" Type="http://schemas.openxmlformats.org/officeDocument/2006/relationships/hyperlink" Target="http://eyjar.net" TargetMode="External"/><Relationship Id="rId167" Type="http://schemas.openxmlformats.org/officeDocument/2006/relationships/hyperlink" Target="http://vb.is" TargetMode="External"/><Relationship Id="rId166" Type="http://schemas.openxmlformats.org/officeDocument/2006/relationships/hyperlink" Target="http://vikudagur.is" TargetMode="External"/><Relationship Id="rId161" Type="http://schemas.openxmlformats.org/officeDocument/2006/relationships/hyperlink" Target="http://mbl.is" TargetMode="External"/><Relationship Id="rId160" Type="http://schemas.openxmlformats.org/officeDocument/2006/relationships/hyperlink" Target="http://mbl.is" TargetMode="External"/><Relationship Id="rId159" Type="http://schemas.openxmlformats.org/officeDocument/2006/relationships/hyperlink" Target="http://vb.is" TargetMode="External"/><Relationship Id="rId154" Type="http://schemas.openxmlformats.org/officeDocument/2006/relationships/hyperlink" Target="http://dv.is" TargetMode="External"/><Relationship Id="rId153" Type="http://schemas.openxmlformats.org/officeDocument/2006/relationships/hyperlink" Target="http://mbl.is" TargetMode="External"/><Relationship Id="rId152" Type="http://schemas.openxmlformats.org/officeDocument/2006/relationships/hyperlink" Target="http://mbl.is" TargetMode="External"/><Relationship Id="rId151" Type="http://schemas.openxmlformats.org/officeDocument/2006/relationships/hyperlink" Target="http://dv.is" TargetMode="External"/><Relationship Id="rId158" Type="http://schemas.openxmlformats.org/officeDocument/2006/relationships/hyperlink" Target="http://dv.is" TargetMode="External"/><Relationship Id="rId157" Type="http://schemas.openxmlformats.org/officeDocument/2006/relationships/hyperlink" Target="http://andriki.is" TargetMode="External"/><Relationship Id="rId156" Type="http://schemas.openxmlformats.org/officeDocument/2006/relationships/hyperlink" Target="http://sunnlenska.is" TargetMode="External"/><Relationship Id="rId155" Type="http://schemas.openxmlformats.org/officeDocument/2006/relationships/hyperlink" Target="http://vb.is" TargetMode="External"/><Relationship Id="rId1972" Type="http://schemas.openxmlformats.org/officeDocument/2006/relationships/hyperlink" Target="http://mbl.is" TargetMode="External"/><Relationship Id="rId1973" Type="http://schemas.openxmlformats.org/officeDocument/2006/relationships/hyperlink" Target="http://vikudagur.is" TargetMode="External"/><Relationship Id="rId2820" Type="http://schemas.openxmlformats.org/officeDocument/2006/relationships/hyperlink" Target="http://dv.is" TargetMode="External"/><Relationship Id="rId1974" Type="http://schemas.openxmlformats.org/officeDocument/2006/relationships/hyperlink" Target="http://mbl.is" TargetMode="External"/><Relationship Id="rId2821" Type="http://schemas.openxmlformats.org/officeDocument/2006/relationships/hyperlink" Target="http://mbl.is" TargetMode="External"/><Relationship Id="rId1975" Type="http://schemas.openxmlformats.org/officeDocument/2006/relationships/hyperlink" Target="http://vb.is" TargetMode="External"/><Relationship Id="rId2822" Type="http://schemas.openxmlformats.org/officeDocument/2006/relationships/hyperlink" Target="http://mbl.is" TargetMode="External"/><Relationship Id="rId1976" Type="http://schemas.openxmlformats.org/officeDocument/2006/relationships/hyperlink" Target="http://mbl.is" TargetMode="External"/><Relationship Id="rId2823" Type="http://schemas.openxmlformats.org/officeDocument/2006/relationships/hyperlink" Target="http://mbl.is" TargetMode="External"/><Relationship Id="rId1977" Type="http://schemas.openxmlformats.org/officeDocument/2006/relationships/hyperlink" Target="http://mbl.is" TargetMode="External"/><Relationship Id="rId2824" Type="http://schemas.openxmlformats.org/officeDocument/2006/relationships/hyperlink" Target="http://vb.is" TargetMode="External"/><Relationship Id="rId1978" Type="http://schemas.openxmlformats.org/officeDocument/2006/relationships/hyperlink" Target="http://dv.is" TargetMode="External"/><Relationship Id="rId2825" Type="http://schemas.openxmlformats.org/officeDocument/2006/relationships/hyperlink" Target="http://mbl.is" TargetMode="External"/><Relationship Id="rId1979" Type="http://schemas.openxmlformats.org/officeDocument/2006/relationships/hyperlink" Target="http://mbl.is" TargetMode="External"/><Relationship Id="rId2826" Type="http://schemas.openxmlformats.org/officeDocument/2006/relationships/hyperlink" Target="http://dv.is" TargetMode="External"/><Relationship Id="rId2827" Type="http://schemas.openxmlformats.org/officeDocument/2006/relationships/hyperlink" Target="http://kjarninn.is" TargetMode="External"/><Relationship Id="rId2828" Type="http://schemas.openxmlformats.org/officeDocument/2006/relationships/hyperlink" Target="http://mbl.is" TargetMode="External"/><Relationship Id="rId2829" Type="http://schemas.openxmlformats.org/officeDocument/2006/relationships/hyperlink" Target="http://mbl.is" TargetMode="External"/><Relationship Id="rId1970" Type="http://schemas.openxmlformats.org/officeDocument/2006/relationships/hyperlink" Target="http://vb.is" TargetMode="External"/><Relationship Id="rId1971" Type="http://schemas.openxmlformats.org/officeDocument/2006/relationships/hyperlink" Target="http://vb.is" TargetMode="External"/><Relationship Id="rId1961" Type="http://schemas.openxmlformats.org/officeDocument/2006/relationships/hyperlink" Target="http://mbl.is" TargetMode="External"/><Relationship Id="rId1962" Type="http://schemas.openxmlformats.org/officeDocument/2006/relationships/hyperlink" Target="http://mbl.is" TargetMode="External"/><Relationship Id="rId1963" Type="http://schemas.openxmlformats.org/officeDocument/2006/relationships/hyperlink" Target="http://dv.is" TargetMode="External"/><Relationship Id="rId2810" Type="http://schemas.openxmlformats.org/officeDocument/2006/relationships/hyperlink" Target="http://mbl.is" TargetMode="External"/><Relationship Id="rId1964" Type="http://schemas.openxmlformats.org/officeDocument/2006/relationships/hyperlink" Target="http://mbl.is" TargetMode="External"/><Relationship Id="rId2811" Type="http://schemas.openxmlformats.org/officeDocument/2006/relationships/hyperlink" Target="http://dv.is" TargetMode="External"/><Relationship Id="rId1965" Type="http://schemas.openxmlformats.org/officeDocument/2006/relationships/hyperlink" Target="http://mbl.is" TargetMode="External"/><Relationship Id="rId2812" Type="http://schemas.openxmlformats.org/officeDocument/2006/relationships/hyperlink" Target="http://mbl.is" TargetMode="External"/><Relationship Id="rId1966" Type="http://schemas.openxmlformats.org/officeDocument/2006/relationships/hyperlink" Target="http://dv.is" TargetMode="External"/><Relationship Id="rId2813" Type="http://schemas.openxmlformats.org/officeDocument/2006/relationships/hyperlink" Target="http://mbl.is" TargetMode="External"/><Relationship Id="rId1967" Type="http://schemas.openxmlformats.org/officeDocument/2006/relationships/hyperlink" Target="http://mbl.is" TargetMode="External"/><Relationship Id="rId2814" Type="http://schemas.openxmlformats.org/officeDocument/2006/relationships/hyperlink" Target="http://mbl.is" TargetMode="External"/><Relationship Id="rId1968" Type="http://schemas.openxmlformats.org/officeDocument/2006/relationships/hyperlink" Target="http://mbl.is" TargetMode="External"/><Relationship Id="rId2815" Type="http://schemas.openxmlformats.org/officeDocument/2006/relationships/hyperlink" Target="http://bleikt.is" TargetMode="External"/><Relationship Id="rId1969" Type="http://schemas.openxmlformats.org/officeDocument/2006/relationships/hyperlink" Target="http://mbl.is" TargetMode="External"/><Relationship Id="rId2816" Type="http://schemas.openxmlformats.org/officeDocument/2006/relationships/hyperlink" Target="http://mbl.is" TargetMode="External"/><Relationship Id="rId2817" Type="http://schemas.openxmlformats.org/officeDocument/2006/relationships/hyperlink" Target="http://mbl.is" TargetMode="External"/><Relationship Id="rId2818" Type="http://schemas.openxmlformats.org/officeDocument/2006/relationships/hyperlink" Target="http://mbl.is" TargetMode="External"/><Relationship Id="rId2819" Type="http://schemas.openxmlformats.org/officeDocument/2006/relationships/hyperlink" Target="http://mbl.is" TargetMode="External"/><Relationship Id="rId1960" Type="http://schemas.openxmlformats.org/officeDocument/2006/relationships/hyperlink" Target="http://mbl.is" TargetMode="External"/><Relationship Id="rId1510" Type="http://schemas.openxmlformats.org/officeDocument/2006/relationships/hyperlink" Target="http://vb.is" TargetMode="External"/><Relationship Id="rId1994" Type="http://schemas.openxmlformats.org/officeDocument/2006/relationships/hyperlink" Target="http://kjarninn.is" TargetMode="External"/><Relationship Id="rId2841" Type="http://schemas.openxmlformats.org/officeDocument/2006/relationships/hyperlink" Target="http://mbl.is" TargetMode="External"/><Relationship Id="rId1511" Type="http://schemas.openxmlformats.org/officeDocument/2006/relationships/hyperlink" Target="http://vb.is" TargetMode="External"/><Relationship Id="rId1995" Type="http://schemas.openxmlformats.org/officeDocument/2006/relationships/hyperlink" Target="http://mbl.is" TargetMode="External"/><Relationship Id="rId2842" Type="http://schemas.openxmlformats.org/officeDocument/2006/relationships/hyperlink" Target="http://mbl.is" TargetMode="External"/><Relationship Id="rId1512" Type="http://schemas.openxmlformats.org/officeDocument/2006/relationships/hyperlink" Target="http://dv.is" TargetMode="External"/><Relationship Id="rId1996" Type="http://schemas.openxmlformats.org/officeDocument/2006/relationships/hyperlink" Target="http://mbl.is" TargetMode="External"/><Relationship Id="rId2843" Type="http://schemas.openxmlformats.org/officeDocument/2006/relationships/hyperlink" Target="http://dv.is" TargetMode="External"/><Relationship Id="rId1513" Type="http://schemas.openxmlformats.org/officeDocument/2006/relationships/hyperlink" Target="http://mbl.is" TargetMode="External"/><Relationship Id="rId1997" Type="http://schemas.openxmlformats.org/officeDocument/2006/relationships/hyperlink" Target="http://mbl.is" TargetMode="External"/><Relationship Id="rId2844" Type="http://schemas.openxmlformats.org/officeDocument/2006/relationships/hyperlink" Target="http://mbl.is" TargetMode="External"/><Relationship Id="rId1514" Type="http://schemas.openxmlformats.org/officeDocument/2006/relationships/hyperlink" Target="http://mbl.is" TargetMode="External"/><Relationship Id="rId1998" Type="http://schemas.openxmlformats.org/officeDocument/2006/relationships/hyperlink" Target="http://mbl.is" TargetMode="External"/><Relationship Id="rId2845" Type="http://schemas.openxmlformats.org/officeDocument/2006/relationships/hyperlink" Target="http://kjarninn.is" TargetMode="External"/><Relationship Id="rId1515" Type="http://schemas.openxmlformats.org/officeDocument/2006/relationships/hyperlink" Target="http://vb.is" TargetMode="External"/><Relationship Id="rId1999" Type="http://schemas.openxmlformats.org/officeDocument/2006/relationships/hyperlink" Target="http://eyjar.net" TargetMode="External"/><Relationship Id="rId2846" Type="http://schemas.openxmlformats.org/officeDocument/2006/relationships/hyperlink" Target="http://mbl.is" TargetMode="External"/><Relationship Id="rId1516" Type="http://schemas.openxmlformats.org/officeDocument/2006/relationships/hyperlink" Target="http://mbl.is" TargetMode="External"/><Relationship Id="rId2847" Type="http://schemas.openxmlformats.org/officeDocument/2006/relationships/hyperlink" Target="http://mbl.is" TargetMode="External"/><Relationship Id="rId1517" Type="http://schemas.openxmlformats.org/officeDocument/2006/relationships/hyperlink" Target="http://mbl.is" TargetMode="External"/><Relationship Id="rId2848" Type="http://schemas.openxmlformats.org/officeDocument/2006/relationships/hyperlink" Target="http://dv.is" TargetMode="External"/><Relationship Id="rId1518" Type="http://schemas.openxmlformats.org/officeDocument/2006/relationships/hyperlink" Target="http://mbl.is" TargetMode="External"/><Relationship Id="rId2849" Type="http://schemas.openxmlformats.org/officeDocument/2006/relationships/hyperlink" Target="http://mbl.is" TargetMode="External"/><Relationship Id="rId1519" Type="http://schemas.openxmlformats.org/officeDocument/2006/relationships/hyperlink" Target="http://mbl.is" TargetMode="External"/><Relationship Id="rId1990" Type="http://schemas.openxmlformats.org/officeDocument/2006/relationships/hyperlink" Target="http://dv.is" TargetMode="External"/><Relationship Id="rId1991" Type="http://schemas.openxmlformats.org/officeDocument/2006/relationships/hyperlink" Target="http://vb.is" TargetMode="External"/><Relationship Id="rId1992" Type="http://schemas.openxmlformats.org/officeDocument/2006/relationships/hyperlink" Target="http://mbl.is" TargetMode="External"/><Relationship Id="rId1993" Type="http://schemas.openxmlformats.org/officeDocument/2006/relationships/hyperlink" Target="http://vb.is" TargetMode="External"/><Relationship Id="rId2840" Type="http://schemas.openxmlformats.org/officeDocument/2006/relationships/hyperlink" Target="http://mbl.is" TargetMode="External"/><Relationship Id="rId1983" Type="http://schemas.openxmlformats.org/officeDocument/2006/relationships/hyperlink" Target="http://mbl.is" TargetMode="External"/><Relationship Id="rId2830" Type="http://schemas.openxmlformats.org/officeDocument/2006/relationships/hyperlink" Target="http://sunnlenska.is" TargetMode="External"/><Relationship Id="rId1500" Type="http://schemas.openxmlformats.org/officeDocument/2006/relationships/hyperlink" Target="http://mbl.is" TargetMode="External"/><Relationship Id="rId1984" Type="http://schemas.openxmlformats.org/officeDocument/2006/relationships/hyperlink" Target="http://mbl.is" TargetMode="External"/><Relationship Id="rId2831" Type="http://schemas.openxmlformats.org/officeDocument/2006/relationships/hyperlink" Target="http://mbl.is" TargetMode="External"/><Relationship Id="rId1501" Type="http://schemas.openxmlformats.org/officeDocument/2006/relationships/hyperlink" Target="http://mbl.is" TargetMode="External"/><Relationship Id="rId1985" Type="http://schemas.openxmlformats.org/officeDocument/2006/relationships/hyperlink" Target="http://vb.is" TargetMode="External"/><Relationship Id="rId2832" Type="http://schemas.openxmlformats.org/officeDocument/2006/relationships/hyperlink" Target="http://mbl.is" TargetMode="External"/><Relationship Id="rId1502" Type="http://schemas.openxmlformats.org/officeDocument/2006/relationships/hyperlink" Target="http://mbl.is" TargetMode="External"/><Relationship Id="rId1986" Type="http://schemas.openxmlformats.org/officeDocument/2006/relationships/hyperlink" Target="http://mbl.is" TargetMode="External"/><Relationship Id="rId2833" Type="http://schemas.openxmlformats.org/officeDocument/2006/relationships/hyperlink" Target="http://mbl.is" TargetMode="External"/><Relationship Id="rId1503" Type="http://schemas.openxmlformats.org/officeDocument/2006/relationships/hyperlink" Target="http://mbl.is" TargetMode="External"/><Relationship Id="rId1987" Type="http://schemas.openxmlformats.org/officeDocument/2006/relationships/hyperlink" Target="http://mbl.is" TargetMode="External"/><Relationship Id="rId2834" Type="http://schemas.openxmlformats.org/officeDocument/2006/relationships/hyperlink" Target="http://mbl.is" TargetMode="External"/><Relationship Id="rId1504" Type="http://schemas.openxmlformats.org/officeDocument/2006/relationships/hyperlink" Target="http://mbl.is" TargetMode="External"/><Relationship Id="rId1988" Type="http://schemas.openxmlformats.org/officeDocument/2006/relationships/hyperlink" Target="http://mbl.is" TargetMode="External"/><Relationship Id="rId2835" Type="http://schemas.openxmlformats.org/officeDocument/2006/relationships/hyperlink" Target="http://mbl.is" TargetMode="External"/><Relationship Id="rId1505" Type="http://schemas.openxmlformats.org/officeDocument/2006/relationships/hyperlink" Target="http://mbl.is" TargetMode="External"/><Relationship Id="rId1989" Type="http://schemas.openxmlformats.org/officeDocument/2006/relationships/hyperlink" Target="http://mbl.is" TargetMode="External"/><Relationship Id="rId2836" Type="http://schemas.openxmlformats.org/officeDocument/2006/relationships/hyperlink" Target="http://dv.is" TargetMode="External"/><Relationship Id="rId1506" Type="http://schemas.openxmlformats.org/officeDocument/2006/relationships/hyperlink" Target="http://vb.is" TargetMode="External"/><Relationship Id="rId2837" Type="http://schemas.openxmlformats.org/officeDocument/2006/relationships/hyperlink" Target="http://bleikt.is" TargetMode="External"/><Relationship Id="rId1507" Type="http://schemas.openxmlformats.org/officeDocument/2006/relationships/hyperlink" Target="http://mbl.is" TargetMode="External"/><Relationship Id="rId2838" Type="http://schemas.openxmlformats.org/officeDocument/2006/relationships/hyperlink" Target="http://dv.is" TargetMode="External"/><Relationship Id="rId1508" Type="http://schemas.openxmlformats.org/officeDocument/2006/relationships/hyperlink" Target="http://mbl.is" TargetMode="External"/><Relationship Id="rId2839" Type="http://schemas.openxmlformats.org/officeDocument/2006/relationships/hyperlink" Target="http://mbl.is" TargetMode="External"/><Relationship Id="rId1509" Type="http://schemas.openxmlformats.org/officeDocument/2006/relationships/hyperlink" Target="http://mbl.is" TargetMode="External"/><Relationship Id="rId1980" Type="http://schemas.openxmlformats.org/officeDocument/2006/relationships/hyperlink" Target="http://dv.is" TargetMode="External"/><Relationship Id="rId1981" Type="http://schemas.openxmlformats.org/officeDocument/2006/relationships/hyperlink" Target="http://mbl.is" TargetMode="External"/><Relationship Id="rId1982" Type="http://schemas.openxmlformats.org/officeDocument/2006/relationships/hyperlink" Target="http://dv.is" TargetMode="External"/><Relationship Id="rId1930" Type="http://schemas.openxmlformats.org/officeDocument/2006/relationships/hyperlink" Target="http://vb.is" TargetMode="External"/><Relationship Id="rId1931" Type="http://schemas.openxmlformats.org/officeDocument/2006/relationships/hyperlink" Target="http://mbl.is" TargetMode="External"/><Relationship Id="rId1932" Type="http://schemas.openxmlformats.org/officeDocument/2006/relationships/hyperlink" Target="http://mbl.is" TargetMode="External"/><Relationship Id="rId1933" Type="http://schemas.openxmlformats.org/officeDocument/2006/relationships/hyperlink" Target="http://dv.is" TargetMode="External"/><Relationship Id="rId1934" Type="http://schemas.openxmlformats.org/officeDocument/2006/relationships/hyperlink" Target="http://mbl.is" TargetMode="External"/><Relationship Id="rId1935" Type="http://schemas.openxmlformats.org/officeDocument/2006/relationships/hyperlink" Target="http://dv.is" TargetMode="External"/><Relationship Id="rId1936" Type="http://schemas.openxmlformats.org/officeDocument/2006/relationships/hyperlink" Target="http://mbl.is" TargetMode="External"/><Relationship Id="rId1937" Type="http://schemas.openxmlformats.org/officeDocument/2006/relationships/hyperlink" Target="http://vb.is" TargetMode="External"/><Relationship Id="rId1938" Type="http://schemas.openxmlformats.org/officeDocument/2006/relationships/hyperlink" Target="http://vb.is" TargetMode="External"/><Relationship Id="rId1939" Type="http://schemas.openxmlformats.org/officeDocument/2006/relationships/hyperlink" Target="http://vikudagur.is" TargetMode="External"/><Relationship Id="rId1920" Type="http://schemas.openxmlformats.org/officeDocument/2006/relationships/hyperlink" Target="http://mbl.is" TargetMode="External"/><Relationship Id="rId1921" Type="http://schemas.openxmlformats.org/officeDocument/2006/relationships/hyperlink" Target="http://mbl.is" TargetMode="External"/><Relationship Id="rId1922" Type="http://schemas.openxmlformats.org/officeDocument/2006/relationships/hyperlink" Target="http://dv.is" TargetMode="External"/><Relationship Id="rId1923" Type="http://schemas.openxmlformats.org/officeDocument/2006/relationships/hyperlink" Target="http://dv.is" TargetMode="External"/><Relationship Id="rId1924" Type="http://schemas.openxmlformats.org/officeDocument/2006/relationships/hyperlink" Target="http://433.pressan.is" TargetMode="External"/><Relationship Id="rId1925" Type="http://schemas.openxmlformats.org/officeDocument/2006/relationships/hyperlink" Target="http://mbl.is" TargetMode="External"/><Relationship Id="rId1926" Type="http://schemas.openxmlformats.org/officeDocument/2006/relationships/hyperlink" Target="http://mbl.is" TargetMode="External"/><Relationship Id="rId1927" Type="http://schemas.openxmlformats.org/officeDocument/2006/relationships/hyperlink" Target="http://mbl.is" TargetMode="External"/><Relationship Id="rId1928" Type="http://schemas.openxmlformats.org/officeDocument/2006/relationships/hyperlink" Target="http://mbl.is" TargetMode="External"/><Relationship Id="rId1929" Type="http://schemas.openxmlformats.org/officeDocument/2006/relationships/hyperlink" Target="http://mbl.is" TargetMode="External"/><Relationship Id="rId1950" Type="http://schemas.openxmlformats.org/officeDocument/2006/relationships/hyperlink" Target="http://mbl.is" TargetMode="External"/><Relationship Id="rId1951" Type="http://schemas.openxmlformats.org/officeDocument/2006/relationships/hyperlink" Target="http://vikudagur.is" TargetMode="External"/><Relationship Id="rId1952" Type="http://schemas.openxmlformats.org/officeDocument/2006/relationships/hyperlink" Target="http://mbl.is" TargetMode="External"/><Relationship Id="rId1953" Type="http://schemas.openxmlformats.org/officeDocument/2006/relationships/hyperlink" Target="http://mbl.is" TargetMode="External"/><Relationship Id="rId2800" Type="http://schemas.openxmlformats.org/officeDocument/2006/relationships/hyperlink" Target="http://mbl.is" TargetMode="External"/><Relationship Id="rId1954" Type="http://schemas.openxmlformats.org/officeDocument/2006/relationships/hyperlink" Target="http://mbl.is" TargetMode="External"/><Relationship Id="rId2801" Type="http://schemas.openxmlformats.org/officeDocument/2006/relationships/hyperlink" Target="http://mbl.is" TargetMode="External"/><Relationship Id="rId1955" Type="http://schemas.openxmlformats.org/officeDocument/2006/relationships/hyperlink" Target="http://mbl.is" TargetMode="External"/><Relationship Id="rId2802" Type="http://schemas.openxmlformats.org/officeDocument/2006/relationships/hyperlink" Target="http://mbl.is" TargetMode="External"/><Relationship Id="rId1956" Type="http://schemas.openxmlformats.org/officeDocument/2006/relationships/hyperlink" Target="http://mbl.is" TargetMode="External"/><Relationship Id="rId2803" Type="http://schemas.openxmlformats.org/officeDocument/2006/relationships/hyperlink" Target="http://dv.is" TargetMode="External"/><Relationship Id="rId1957" Type="http://schemas.openxmlformats.org/officeDocument/2006/relationships/hyperlink" Target="http://mbl.is" TargetMode="External"/><Relationship Id="rId2804" Type="http://schemas.openxmlformats.org/officeDocument/2006/relationships/hyperlink" Target="http://vb.is" TargetMode="External"/><Relationship Id="rId1958" Type="http://schemas.openxmlformats.org/officeDocument/2006/relationships/hyperlink" Target="http://mbl.is" TargetMode="External"/><Relationship Id="rId2805" Type="http://schemas.openxmlformats.org/officeDocument/2006/relationships/hyperlink" Target="http://mbl.is" TargetMode="External"/><Relationship Id="rId1959" Type="http://schemas.openxmlformats.org/officeDocument/2006/relationships/hyperlink" Target="http://mbl.is" TargetMode="External"/><Relationship Id="rId2806" Type="http://schemas.openxmlformats.org/officeDocument/2006/relationships/hyperlink" Target="http://mbl.is" TargetMode="External"/><Relationship Id="rId2807" Type="http://schemas.openxmlformats.org/officeDocument/2006/relationships/hyperlink" Target="http://mbl.is" TargetMode="External"/><Relationship Id="rId2808" Type="http://schemas.openxmlformats.org/officeDocument/2006/relationships/hyperlink" Target="http://mbl.is" TargetMode="External"/><Relationship Id="rId2809" Type="http://schemas.openxmlformats.org/officeDocument/2006/relationships/hyperlink" Target="http://vb.is" TargetMode="External"/><Relationship Id="rId1940" Type="http://schemas.openxmlformats.org/officeDocument/2006/relationships/hyperlink" Target="http://dv.is" TargetMode="External"/><Relationship Id="rId1941" Type="http://schemas.openxmlformats.org/officeDocument/2006/relationships/hyperlink" Target="http://mbl.is" TargetMode="External"/><Relationship Id="rId1942" Type="http://schemas.openxmlformats.org/officeDocument/2006/relationships/hyperlink" Target="http://dv.is" TargetMode="External"/><Relationship Id="rId1943" Type="http://schemas.openxmlformats.org/officeDocument/2006/relationships/hyperlink" Target="http://vb.is" TargetMode="External"/><Relationship Id="rId1944" Type="http://schemas.openxmlformats.org/officeDocument/2006/relationships/hyperlink" Target="http://vb.is" TargetMode="External"/><Relationship Id="rId1945" Type="http://schemas.openxmlformats.org/officeDocument/2006/relationships/hyperlink" Target="http://dv.is" TargetMode="External"/><Relationship Id="rId1946" Type="http://schemas.openxmlformats.org/officeDocument/2006/relationships/hyperlink" Target="http://dv.is" TargetMode="External"/><Relationship Id="rId1947" Type="http://schemas.openxmlformats.org/officeDocument/2006/relationships/hyperlink" Target="http://mbl.is" TargetMode="External"/><Relationship Id="rId1948" Type="http://schemas.openxmlformats.org/officeDocument/2006/relationships/hyperlink" Target="http://mbl.is" TargetMode="External"/><Relationship Id="rId1949" Type="http://schemas.openxmlformats.org/officeDocument/2006/relationships/hyperlink" Target="http://mbl.is" TargetMode="External"/><Relationship Id="rId1576" Type="http://schemas.openxmlformats.org/officeDocument/2006/relationships/hyperlink" Target="http://mbl.is" TargetMode="External"/><Relationship Id="rId2423" Type="http://schemas.openxmlformats.org/officeDocument/2006/relationships/hyperlink" Target="http://andriki.is" TargetMode="External"/><Relationship Id="rId1577" Type="http://schemas.openxmlformats.org/officeDocument/2006/relationships/hyperlink" Target="http://433.pressan.is" TargetMode="External"/><Relationship Id="rId2424" Type="http://schemas.openxmlformats.org/officeDocument/2006/relationships/hyperlink" Target="http://mbl.is" TargetMode="External"/><Relationship Id="rId1578" Type="http://schemas.openxmlformats.org/officeDocument/2006/relationships/hyperlink" Target="http://dv.is" TargetMode="External"/><Relationship Id="rId2425" Type="http://schemas.openxmlformats.org/officeDocument/2006/relationships/hyperlink" Target="http://vb.is" TargetMode="External"/><Relationship Id="rId1579" Type="http://schemas.openxmlformats.org/officeDocument/2006/relationships/hyperlink" Target="http://dv.is" TargetMode="External"/><Relationship Id="rId2426" Type="http://schemas.openxmlformats.org/officeDocument/2006/relationships/hyperlink" Target="http://mbl.is" TargetMode="External"/><Relationship Id="rId2427" Type="http://schemas.openxmlformats.org/officeDocument/2006/relationships/hyperlink" Target="http://andriki.is" TargetMode="External"/><Relationship Id="rId2428" Type="http://schemas.openxmlformats.org/officeDocument/2006/relationships/hyperlink" Target="http://mbl.is" TargetMode="External"/><Relationship Id="rId2429" Type="http://schemas.openxmlformats.org/officeDocument/2006/relationships/hyperlink" Target="http://dv.is" TargetMode="External"/><Relationship Id="rId509" Type="http://schemas.openxmlformats.org/officeDocument/2006/relationships/hyperlink" Target="http://vikudagur.is" TargetMode="External"/><Relationship Id="rId508" Type="http://schemas.openxmlformats.org/officeDocument/2006/relationships/hyperlink" Target="http://mbl.is" TargetMode="External"/><Relationship Id="rId503" Type="http://schemas.openxmlformats.org/officeDocument/2006/relationships/hyperlink" Target="http://dv.is" TargetMode="External"/><Relationship Id="rId987" Type="http://schemas.openxmlformats.org/officeDocument/2006/relationships/hyperlink" Target="http://vb.is" TargetMode="External"/><Relationship Id="rId502" Type="http://schemas.openxmlformats.org/officeDocument/2006/relationships/hyperlink" Target="http://vikudagur.is" TargetMode="External"/><Relationship Id="rId986" Type="http://schemas.openxmlformats.org/officeDocument/2006/relationships/hyperlink" Target="http://dv.is" TargetMode="External"/><Relationship Id="rId501" Type="http://schemas.openxmlformats.org/officeDocument/2006/relationships/hyperlink" Target="http://mbl.is" TargetMode="External"/><Relationship Id="rId985" Type="http://schemas.openxmlformats.org/officeDocument/2006/relationships/hyperlink" Target="http://mbl.is" TargetMode="External"/><Relationship Id="rId500" Type="http://schemas.openxmlformats.org/officeDocument/2006/relationships/hyperlink" Target="http://mbl.is" TargetMode="External"/><Relationship Id="rId984" Type="http://schemas.openxmlformats.org/officeDocument/2006/relationships/hyperlink" Target="http://mbl.is" TargetMode="External"/><Relationship Id="rId507" Type="http://schemas.openxmlformats.org/officeDocument/2006/relationships/hyperlink" Target="http://vikudagur.is" TargetMode="External"/><Relationship Id="rId506" Type="http://schemas.openxmlformats.org/officeDocument/2006/relationships/hyperlink" Target="http://mbl.is" TargetMode="External"/><Relationship Id="rId505" Type="http://schemas.openxmlformats.org/officeDocument/2006/relationships/hyperlink" Target="http://vb.is" TargetMode="External"/><Relationship Id="rId989" Type="http://schemas.openxmlformats.org/officeDocument/2006/relationships/hyperlink" Target="http://mbl.is" TargetMode="External"/><Relationship Id="rId504" Type="http://schemas.openxmlformats.org/officeDocument/2006/relationships/hyperlink" Target="http://vb.is" TargetMode="External"/><Relationship Id="rId988" Type="http://schemas.openxmlformats.org/officeDocument/2006/relationships/hyperlink" Target="http://mbl.is" TargetMode="External"/><Relationship Id="rId1570" Type="http://schemas.openxmlformats.org/officeDocument/2006/relationships/hyperlink" Target="http://mbl.is" TargetMode="External"/><Relationship Id="rId1571" Type="http://schemas.openxmlformats.org/officeDocument/2006/relationships/hyperlink" Target="http://mbl.is" TargetMode="External"/><Relationship Id="rId983" Type="http://schemas.openxmlformats.org/officeDocument/2006/relationships/hyperlink" Target="http://mbl.is" TargetMode="External"/><Relationship Id="rId1572" Type="http://schemas.openxmlformats.org/officeDocument/2006/relationships/hyperlink" Target="http://mbl.is" TargetMode="External"/><Relationship Id="rId982" Type="http://schemas.openxmlformats.org/officeDocument/2006/relationships/hyperlink" Target="http://mbl.is" TargetMode="External"/><Relationship Id="rId1573" Type="http://schemas.openxmlformats.org/officeDocument/2006/relationships/hyperlink" Target="http://mbl.is" TargetMode="External"/><Relationship Id="rId2420" Type="http://schemas.openxmlformats.org/officeDocument/2006/relationships/hyperlink" Target="http://mbl.is" TargetMode="External"/><Relationship Id="rId981" Type="http://schemas.openxmlformats.org/officeDocument/2006/relationships/hyperlink" Target="http://mbl.is" TargetMode="External"/><Relationship Id="rId1574" Type="http://schemas.openxmlformats.org/officeDocument/2006/relationships/hyperlink" Target="http://vb.is" TargetMode="External"/><Relationship Id="rId2421" Type="http://schemas.openxmlformats.org/officeDocument/2006/relationships/hyperlink" Target="http://mbl.is" TargetMode="External"/><Relationship Id="rId980" Type="http://schemas.openxmlformats.org/officeDocument/2006/relationships/hyperlink" Target="http://dv.is" TargetMode="External"/><Relationship Id="rId1575" Type="http://schemas.openxmlformats.org/officeDocument/2006/relationships/hyperlink" Target="http://mbl.is" TargetMode="External"/><Relationship Id="rId2422" Type="http://schemas.openxmlformats.org/officeDocument/2006/relationships/hyperlink" Target="http://mbl.is" TargetMode="External"/><Relationship Id="rId1565" Type="http://schemas.openxmlformats.org/officeDocument/2006/relationships/hyperlink" Target="http://mbl.is" TargetMode="External"/><Relationship Id="rId2412" Type="http://schemas.openxmlformats.org/officeDocument/2006/relationships/hyperlink" Target="http://dv.is" TargetMode="External"/><Relationship Id="rId2896" Type="http://schemas.openxmlformats.org/officeDocument/2006/relationships/hyperlink" Target="http://mbl.is" TargetMode="External"/><Relationship Id="rId1566" Type="http://schemas.openxmlformats.org/officeDocument/2006/relationships/hyperlink" Target="http://mbl.is" TargetMode="External"/><Relationship Id="rId2413" Type="http://schemas.openxmlformats.org/officeDocument/2006/relationships/hyperlink" Target="http://dv.is" TargetMode="External"/><Relationship Id="rId2897" Type="http://schemas.openxmlformats.org/officeDocument/2006/relationships/hyperlink" Target="http://mbl.is" TargetMode="External"/><Relationship Id="rId1567" Type="http://schemas.openxmlformats.org/officeDocument/2006/relationships/hyperlink" Target="http://dv.is" TargetMode="External"/><Relationship Id="rId2414" Type="http://schemas.openxmlformats.org/officeDocument/2006/relationships/hyperlink" Target="http://sunnlenska.is" TargetMode="External"/><Relationship Id="rId2898" Type="http://schemas.openxmlformats.org/officeDocument/2006/relationships/hyperlink" Target="http://dv.is" TargetMode="External"/><Relationship Id="rId1568" Type="http://schemas.openxmlformats.org/officeDocument/2006/relationships/hyperlink" Target="http://mbl.is" TargetMode="External"/><Relationship Id="rId2415" Type="http://schemas.openxmlformats.org/officeDocument/2006/relationships/hyperlink" Target="http://mbl.is" TargetMode="External"/><Relationship Id="rId2899" Type="http://schemas.openxmlformats.org/officeDocument/2006/relationships/hyperlink" Target="http://mbl.is" TargetMode="External"/><Relationship Id="rId1569" Type="http://schemas.openxmlformats.org/officeDocument/2006/relationships/hyperlink" Target="http://mbl.is" TargetMode="External"/><Relationship Id="rId2416" Type="http://schemas.openxmlformats.org/officeDocument/2006/relationships/hyperlink" Target="http://sunnlenska.is" TargetMode="External"/><Relationship Id="rId2417" Type="http://schemas.openxmlformats.org/officeDocument/2006/relationships/hyperlink" Target="http://mbl.is" TargetMode="External"/><Relationship Id="rId2418" Type="http://schemas.openxmlformats.org/officeDocument/2006/relationships/hyperlink" Target="http://dv.is" TargetMode="External"/><Relationship Id="rId2419" Type="http://schemas.openxmlformats.org/officeDocument/2006/relationships/hyperlink" Target="http://mbl.is" TargetMode="External"/><Relationship Id="rId976" Type="http://schemas.openxmlformats.org/officeDocument/2006/relationships/hyperlink" Target="http://dv.is" TargetMode="External"/><Relationship Id="rId975" Type="http://schemas.openxmlformats.org/officeDocument/2006/relationships/hyperlink" Target="http://mbl.is" TargetMode="External"/><Relationship Id="rId974" Type="http://schemas.openxmlformats.org/officeDocument/2006/relationships/hyperlink" Target="http://mbl.is" TargetMode="External"/><Relationship Id="rId973" Type="http://schemas.openxmlformats.org/officeDocument/2006/relationships/hyperlink" Target="http://mbl.is" TargetMode="External"/><Relationship Id="rId979" Type="http://schemas.openxmlformats.org/officeDocument/2006/relationships/hyperlink" Target="http://dv.is" TargetMode="External"/><Relationship Id="rId978" Type="http://schemas.openxmlformats.org/officeDocument/2006/relationships/hyperlink" Target="http://mbl.is" TargetMode="External"/><Relationship Id="rId977" Type="http://schemas.openxmlformats.org/officeDocument/2006/relationships/hyperlink" Target="http://vb.is" TargetMode="External"/><Relationship Id="rId2890" Type="http://schemas.openxmlformats.org/officeDocument/2006/relationships/hyperlink" Target="http://mbl.is" TargetMode="External"/><Relationship Id="rId1560" Type="http://schemas.openxmlformats.org/officeDocument/2006/relationships/hyperlink" Target="http://dv.is" TargetMode="External"/><Relationship Id="rId2891" Type="http://schemas.openxmlformats.org/officeDocument/2006/relationships/hyperlink" Target="http://mbl.is" TargetMode="External"/><Relationship Id="rId972" Type="http://schemas.openxmlformats.org/officeDocument/2006/relationships/hyperlink" Target="http://mbl.is" TargetMode="External"/><Relationship Id="rId1561" Type="http://schemas.openxmlformats.org/officeDocument/2006/relationships/hyperlink" Target="http://mbl.is" TargetMode="External"/><Relationship Id="rId2892" Type="http://schemas.openxmlformats.org/officeDocument/2006/relationships/hyperlink" Target="http://mbl.is" TargetMode="External"/><Relationship Id="rId971" Type="http://schemas.openxmlformats.org/officeDocument/2006/relationships/hyperlink" Target="http://mbl.is" TargetMode="External"/><Relationship Id="rId1562" Type="http://schemas.openxmlformats.org/officeDocument/2006/relationships/hyperlink" Target="http://vb.is" TargetMode="External"/><Relationship Id="rId2893" Type="http://schemas.openxmlformats.org/officeDocument/2006/relationships/hyperlink" Target="http://mbl.is" TargetMode="External"/><Relationship Id="rId970" Type="http://schemas.openxmlformats.org/officeDocument/2006/relationships/hyperlink" Target="http://mbl.is" TargetMode="External"/><Relationship Id="rId1563" Type="http://schemas.openxmlformats.org/officeDocument/2006/relationships/hyperlink" Target="http://mbl.is" TargetMode="External"/><Relationship Id="rId2410" Type="http://schemas.openxmlformats.org/officeDocument/2006/relationships/hyperlink" Target="http://mbl.is" TargetMode="External"/><Relationship Id="rId2894" Type="http://schemas.openxmlformats.org/officeDocument/2006/relationships/hyperlink" Target="http://mbl.is" TargetMode="External"/><Relationship Id="rId1564" Type="http://schemas.openxmlformats.org/officeDocument/2006/relationships/hyperlink" Target="http://mbl.is" TargetMode="External"/><Relationship Id="rId2411" Type="http://schemas.openxmlformats.org/officeDocument/2006/relationships/hyperlink" Target="http://mbl.is" TargetMode="External"/><Relationship Id="rId2895" Type="http://schemas.openxmlformats.org/officeDocument/2006/relationships/hyperlink" Target="http://mbl.is" TargetMode="External"/><Relationship Id="rId1114" Type="http://schemas.openxmlformats.org/officeDocument/2006/relationships/hyperlink" Target="http://dv.is" TargetMode="External"/><Relationship Id="rId1598" Type="http://schemas.openxmlformats.org/officeDocument/2006/relationships/hyperlink" Target="http://mbl.is" TargetMode="External"/><Relationship Id="rId2445" Type="http://schemas.openxmlformats.org/officeDocument/2006/relationships/hyperlink" Target="http://vikudagur.is" TargetMode="External"/><Relationship Id="rId1115" Type="http://schemas.openxmlformats.org/officeDocument/2006/relationships/hyperlink" Target="http://bleikt.is" TargetMode="External"/><Relationship Id="rId1599" Type="http://schemas.openxmlformats.org/officeDocument/2006/relationships/hyperlink" Target="http://dv.is" TargetMode="External"/><Relationship Id="rId2446" Type="http://schemas.openxmlformats.org/officeDocument/2006/relationships/hyperlink" Target="http://mbl.is" TargetMode="External"/><Relationship Id="rId1116" Type="http://schemas.openxmlformats.org/officeDocument/2006/relationships/hyperlink" Target="http://mbl.is" TargetMode="External"/><Relationship Id="rId2447" Type="http://schemas.openxmlformats.org/officeDocument/2006/relationships/hyperlink" Target="http://mbl.is" TargetMode="External"/><Relationship Id="rId1117" Type="http://schemas.openxmlformats.org/officeDocument/2006/relationships/hyperlink" Target="http://mbl.is" TargetMode="External"/><Relationship Id="rId2448" Type="http://schemas.openxmlformats.org/officeDocument/2006/relationships/hyperlink" Target="http://mbl.is" TargetMode="External"/><Relationship Id="rId1118" Type="http://schemas.openxmlformats.org/officeDocument/2006/relationships/hyperlink" Target="http://mbl.is" TargetMode="External"/><Relationship Id="rId2449" Type="http://schemas.openxmlformats.org/officeDocument/2006/relationships/hyperlink" Target="http://mbl.is" TargetMode="External"/><Relationship Id="rId1119" Type="http://schemas.openxmlformats.org/officeDocument/2006/relationships/hyperlink" Target="http://mbl.is" TargetMode="External"/><Relationship Id="rId525" Type="http://schemas.openxmlformats.org/officeDocument/2006/relationships/hyperlink" Target="http://mbl.is" TargetMode="External"/><Relationship Id="rId524" Type="http://schemas.openxmlformats.org/officeDocument/2006/relationships/hyperlink" Target="http://mbl.is" TargetMode="External"/><Relationship Id="rId523" Type="http://schemas.openxmlformats.org/officeDocument/2006/relationships/hyperlink" Target="http://andriki.is" TargetMode="External"/><Relationship Id="rId522" Type="http://schemas.openxmlformats.org/officeDocument/2006/relationships/hyperlink" Target="http://dv.is" TargetMode="External"/><Relationship Id="rId529" Type="http://schemas.openxmlformats.org/officeDocument/2006/relationships/hyperlink" Target="http://mbl.is" TargetMode="External"/><Relationship Id="rId528" Type="http://schemas.openxmlformats.org/officeDocument/2006/relationships/hyperlink" Target="http://dv.is" TargetMode="External"/><Relationship Id="rId527" Type="http://schemas.openxmlformats.org/officeDocument/2006/relationships/hyperlink" Target="http://mbl.is" TargetMode="External"/><Relationship Id="rId526" Type="http://schemas.openxmlformats.org/officeDocument/2006/relationships/hyperlink" Target="http://mbl.is" TargetMode="External"/><Relationship Id="rId1590" Type="http://schemas.openxmlformats.org/officeDocument/2006/relationships/hyperlink" Target="http://mbl.is" TargetMode="External"/><Relationship Id="rId1591" Type="http://schemas.openxmlformats.org/officeDocument/2006/relationships/hyperlink" Target="http://vb.is" TargetMode="External"/><Relationship Id="rId1592" Type="http://schemas.openxmlformats.org/officeDocument/2006/relationships/hyperlink" Target="http://mbl.is" TargetMode="External"/><Relationship Id="rId1593" Type="http://schemas.openxmlformats.org/officeDocument/2006/relationships/hyperlink" Target="http://mbl.is" TargetMode="External"/><Relationship Id="rId2440" Type="http://schemas.openxmlformats.org/officeDocument/2006/relationships/hyperlink" Target="http://mbl.is" TargetMode="External"/><Relationship Id="rId521" Type="http://schemas.openxmlformats.org/officeDocument/2006/relationships/hyperlink" Target="http://dv.is" TargetMode="External"/><Relationship Id="rId1110" Type="http://schemas.openxmlformats.org/officeDocument/2006/relationships/hyperlink" Target="http://mbl.is" TargetMode="External"/><Relationship Id="rId1594" Type="http://schemas.openxmlformats.org/officeDocument/2006/relationships/hyperlink" Target="http://sunnlenska.is" TargetMode="External"/><Relationship Id="rId2441" Type="http://schemas.openxmlformats.org/officeDocument/2006/relationships/hyperlink" Target="http://mbl.is" TargetMode="External"/><Relationship Id="rId520" Type="http://schemas.openxmlformats.org/officeDocument/2006/relationships/hyperlink" Target="http://vb.is" TargetMode="External"/><Relationship Id="rId1111" Type="http://schemas.openxmlformats.org/officeDocument/2006/relationships/hyperlink" Target="http://mbl.is" TargetMode="External"/><Relationship Id="rId1595" Type="http://schemas.openxmlformats.org/officeDocument/2006/relationships/hyperlink" Target="http://mbl.is" TargetMode="External"/><Relationship Id="rId2442" Type="http://schemas.openxmlformats.org/officeDocument/2006/relationships/hyperlink" Target="http://sunnlenska.is" TargetMode="External"/><Relationship Id="rId1112" Type="http://schemas.openxmlformats.org/officeDocument/2006/relationships/hyperlink" Target="http://mbl.is" TargetMode="External"/><Relationship Id="rId1596" Type="http://schemas.openxmlformats.org/officeDocument/2006/relationships/hyperlink" Target="http://dv.is" TargetMode="External"/><Relationship Id="rId2443" Type="http://schemas.openxmlformats.org/officeDocument/2006/relationships/hyperlink" Target="http://kjarninn.is" TargetMode="External"/><Relationship Id="rId1113" Type="http://schemas.openxmlformats.org/officeDocument/2006/relationships/hyperlink" Target="http://kjarninn.is" TargetMode="External"/><Relationship Id="rId1597" Type="http://schemas.openxmlformats.org/officeDocument/2006/relationships/hyperlink" Target="http://andriki.is" TargetMode="External"/><Relationship Id="rId2444" Type="http://schemas.openxmlformats.org/officeDocument/2006/relationships/hyperlink" Target="http://mbl.is" TargetMode="External"/><Relationship Id="rId1103" Type="http://schemas.openxmlformats.org/officeDocument/2006/relationships/hyperlink" Target="http://andriki.is" TargetMode="External"/><Relationship Id="rId1587" Type="http://schemas.openxmlformats.org/officeDocument/2006/relationships/hyperlink" Target="http://mbl.is" TargetMode="External"/><Relationship Id="rId2434" Type="http://schemas.openxmlformats.org/officeDocument/2006/relationships/hyperlink" Target="http://mbl.is" TargetMode="External"/><Relationship Id="rId1104" Type="http://schemas.openxmlformats.org/officeDocument/2006/relationships/hyperlink" Target="http://dv.is" TargetMode="External"/><Relationship Id="rId1588" Type="http://schemas.openxmlformats.org/officeDocument/2006/relationships/hyperlink" Target="http://mbl.is" TargetMode="External"/><Relationship Id="rId2435" Type="http://schemas.openxmlformats.org/officeDocument/2006/relationships/hyperlink" Target="http://mbl.is" TargetMode="External"/><Relationship Id="rId1105" Type="http://schemas.openxmlformats.org/officeDocument/2006/relationships/hyperlink" Target="http://mbl.is" TargetMode="External"/><Relationship Id="rId1589" Type="http://schemas.openxmlformats.org/officeDocument/2006/relationships/hyperlink" Target="http://mbl.is" TargetMode="External"/><Relationship Id="rId2436" Type="http://schemas.openxmlformats.org/officeDocument/2006/relationships/hyperlink" Target="http://mbl.is" TargetMode="External"/><Relationship Id="rId1106" Type="http://schemas.openxmlformats.org/officeDocument/2006/relationships/hyperlink" Target="http://mbl.is" TargetMode="External"/><Relationship Id="rId2437" Type="http://schemas.openxmlformats.org/officeDocument/2006/relationships/hyperlink" Target="http://mbl.is" TargetMode="External"/><Relationship Id="rId1107" Type="http://schemas.openxmlformats.org/officeDocument/2006/relationships/hyperlink" Target="http://mbl.is" TargetMode="External"/><Relationship Id="rId2438" Type="http://schemas.openxmlformats.org/officeDocument/2006/relationships/hyperlink" Target="http://mbl.is" TargetMode="External"/><Relationship Id="rId1108" Type="http://schemas.openxmlformats.org/officeDocument/2006/relationships/hyperlink" Target="http://mbl.is" TargetMode="External"/><Relationship Id="rId2439" Type="http://schemas.openxmlformats.org/officeDocument/2006/relationships/hyperlink" Target="http://mbl.is" TargetMode="External"/><Relationship Id="rId1109" Type="http://schemas.openxmlformats.org/officeDocument/2006/relationships/hyperlink" Target="http://mbl.is" TargetMode="External"/><Relationship Id="rId519" Type="http://schemas.openxmlformats.org/officeDocument/2006/relationships/hyperlink" Target="http://kjarninn.is" TargetMode="External"/><Relationship Id="rId514" Type="http://schemas.openxmlformats.org/officeDocument/2006/relationships/hyperlink" Target="http://mbl.is" TargetMode="External"/><Relationship Id="rId998" Type="http://schemas.openxmlformats.org/officeDocument/2006/relationships/hyperlink" Target="http://dv.is" TargetMode="External"/><Relationship Id="rId513" Type="http://schemas.openxmlformats.org/officeDocument/2006/relationships/hyperlink" Target="http://mbl.is" TargetMode="External"/><Relationship Id="rId997" Type="http://schemas.openxmlformats.org/officeDocument/2006/relationships/hyperlink" Target="http://dv.is" TargetMode="External"/><Relationship Id="rId512" Type="http://schemas.openxmlformats.org/officeDocument/2006/relationships/hyperlink" Target="http://vb.is" TargetMode="External"/><Relationship Id="rId996" Type="http://schemas.openxmlformats.org/officeDocument/2006/relationships/hyperlink" Target="http://mbl.is" TargetMode="External"/><Relationship Id="rId511" Type="http://schemas.openxmlformats.org/officeDocument/2006/relationships/hyperlink" Target="http://mbl.is" TargetMode="External"/><Relationship Id="rId995" Type="http://schemas.openxmlformats.org/officeDocument/2006/relationships/hyperlink" Target="http://dv.is" TargetMode="External"/><Relationship Id="rId518" Type="http://schemas.openxmlformats.org/officeDocument/2006/relationships/hyperlink" Target="http://dv.is" TargetMode="External"/><Relationship Id="rId517" Type="http://schemas.openxmlformats.org/officeDocument/2006/relationships/hyperlink" Target="http://mbl.is" TargetMode="External"/><Relationship Id="rId516" Type="http://schemas.openxmlformats.org/officeDocument/2006/relationships/hyperlink" Target="http://vb.is" TargetMode="External"/><Relationship Id="rId515" Type="http://schemas.openxmlformats.org/officeDocument/2006/relationships/hyperlink" Target="http://vb.is" TargetMode="External"/><Relationship Id="rId999" Type="http://schemas.openxmlformats.org/officeDocument/2006/relationships/hyperlink" Target="http://vb.is" TargetMode="External"/><Relationship Id="rId990" Type="http://schemas.openxmlformats.org/officeDocument/2006/relationships/hyperlink" Target="http://mbl.is" TargetMode="External"/><Relationship Id="rId1580" Type="http://schemas.openxmlformats.org/officeDocument/2006/relationships/hyperlink" Target="http://mbl.is" TargetMode="External"/><Relationship Id="rId1581" Type="http://schemas.openxmlformats.org/officeDocument/2006/relationships/hyperlink" Target="http://vb.is" TargetMode="External"/><Relationship Id="rId1582" Type="http://schemas.openxmlformats.org/officeDocument/2006/relationships/hyperlink" Target="http://mbl.is" TargetMode="External"/><Relationship Id="rId510" Type="http://schemas.openxmlformats.org/officeDocument/2006/relationships/hyperlink" Target="http://dv.is" TargetMode="External"/><Relationship Id="rId994" Type="http://schemas.openxmlformats.org/officeDocument/2006/relationships/hyperlink" Target="http://mbl.is" TargetMode="External"/><Relationship Id="rId1583" Type="http://schemas.openxmlformats.org/officeDocument/2006/relationships/hyperlink" Target="http://mbl.is" TargetMode="External"/><Relationship Id="rId2430" Type="http://schemas.openxmlformats.org/officeDocument/2006/relationships/hyperlink" Target="http://mbl.is" TargetMode="External"/><Relationship Id="rId993" Type="http://schemas.openxmlformats.org/officeDocument/2006/relationships/hyperlink" Target="http://vb.is" TargetMode="External"/><Relationship Id="rId1100" Type="http://schemas.openxmlformats.org/officeDocument/2006/relationships/hyperlink" Target="http://mbl.is" TargetMode="External"/><Relationship Id="rId1584" Type="http://schemas.openxmlformats.org/officeDocument/2006/relationships/hyperlink" Target="http://dv.is" TargetMode="External"/><Relationship Id="rId2431" Type="http://schemas.openxmlformats.org/officeDocument/2006/relationships/hyperlink" Target="http://dv.is" TargetMode="External"/><Relationship Id="rId992" Type="http://schemas.openxmlformats.org/officeDocument/2006/relationships/hyperlink" Target="http://dv.is" TargetMode="External"/><Relationship Id="rId1101" Type="http://schemas.openxmlformats.org/officeDocument/2006/relationships/hyperlink" Target="http://mbl.is" TargetMode="External"/><Relationship Id="rId1585" Type="http://schemas.openxmlformats.org/officeDocument/2006/relationships/hyperlink" Target="http://mbl.is" TargetMode="External"/><Relationship Id="rId2432" Type="http://schemas.openxmlformats.org/officeDocument/2006/relationships/hyperlink" Target="http://dv.is" TargetMode="External"/><Relationship Id="rId991" Type="http://schemas.openxmlformats.org/officeDocument/2006/relationships/hyperlink" Target="http://mbl.is" TargetMode="External"/><Relationship Id="rId1102" Type="http://schemas.openxmlformats.org/officeDocument/2006/relationships/hyperlink" Target="http://mbl.is" TargetMode="External"/><Relationship Id="rId1586" Type="http://schemas.openxmlformats.org/officeDocument/2006/relationships/hyperlink" Target="http://mbl.is" TargetMode="External"/><Relationship Id="rId2433" Type="http://schemas.openxmlformats.org/officeDocument/2006/relationships/hyperlink" Target="http://mbl.is" TargetMode="External"/><Relationship Id="rId1532" Type="http://schemas.openxmlformats.org/officeDocument/2006/relationships/hyperlink" Target="http://mbl.is" TargetMode="External"/><Relationship Id="rId2863" Type="http://schemas.openxmlformats.org/officeDocument/2006/relationships/hyperlink" Target="http://mbl.is" TargetMode="External"/><Relationship Id="rId1533" Type="http://schemas.openxmlformats.org/officeDocument/2006/relationships/hyperlink" Target="http://mbl.is" TargetMode="External"/><Relationship Id="rId2864" Type="http://schemas.openxmlformats.org/officeDocument/2006/relationships/hyperlink" Target="http://eyjar.net" TargetMode="External"/><Relationship Id="rId1534" Type="http://schemas.openxmlformats.org/officeDocument/2006/relationships/hyperlink" Target="http://mbl.is" TargetMode="External"/><Relationship Id="rId2865" Type="http://schemas.openxmlformats.org/officeDocument/2006/relationships/hyperlink" Target="http://dv.is" TargetMode="External"/><Relationship Id="rId1535" Type="http://schemas.openxmlformats.org/officeDocument/2006/relationships/hyperlink" Target="http://mbl.is" TargetMode="External"/><Relationship Id="rId2866" Type="http://schemas.openxmlformats.org/officeDocument/2006/relationships/hyperlink" Target="http://mbl.is" TargetMode="External"/><Relationship Id="rId1536" Type="http://schemas.openxmlformats.org/officeDocument/2006/relationships/hyperlink" Target="http://vb.is" TargetMode="External"/><Relationship Id="rId2867" Type="http://schemas.openxmlformats.org/officeDocument/2006/relationships/hyperlink" Target="http://vb.is" TargetMode="External"/><Relationship Id="rId1537" Type="http://schemas.openxmlformats.org/officeDocument/2006/relationships/hyperlink" Target="http://mbl.is" TargetMode="External"/><Relationship Id="rId2868" Type="http://schemas.openxmlformats.org/officeDocument/2006/relationships/hyperlink" Target="http://vb.is" TargetMode="External"/><Relationship Id="rId1538" Type="http://schemas.openxmlformats.org/officeDocument/2006/relationships/hyperlink" Target="http://433.pressan.is" TargetMode="External"/><Relationship Id="rId2869" Type="http://schemas.openxmlformats.org/officeDocument/2006/relationships/hyperlink" Target="http://vb.is" TargetMode="External"/><Relationship Id="rId1539" Type="http://schemas.openxmlformats.org/officeDocument/2006/relationships/hyperlink" Target="http://mbl.is" TargetMode="External"/><Relationship Id="rId949" Type="http://schemas.openxmlformats.org/officeDocument/2006/relationships/hyperlink" Target="http://eyjar.net" TargetMode="External"/><Relationship Id="rId948" Type="http://schemas.openxmlformats.org/officeDocument/2006/relationships/hyperlink" Target="http://mbl.is" TargetMode="External"/><Relationship Id="rId943" Type="http://schemas.openxmlformats.org/officeDocument/2006/relationships/hyperlink" Target="http://mbl.is" TargetMode="External"/><Relationship Id="rId942" Type="http://schemas.openxmlformats.org/officeDocument/2006/relationships/hyperlink" Target="http://andriki.is" TargetMode="External"/><Relationship Id="rId941" Type="http://schemas.openxmlformats.org/officeDocument/2006/relationships/hyperlink" Target="http://mbl.is" TargetMode="External"/><Relationship Id="rId940" Type="http://schemas.openxmlformats.org/officeDocument/2006/relationships/hyperlink" Target="http://mbl.is" TargetMode="External"/><Relationship Id="rId947" Type="http://schemas.openxmlformats.org/officeDocument/2006/relationships/hyperlink" Target="http://kjarninn.is" TargetMode="External"/><Relationship Id="rId946" Type="http://schemas.openxmlformats.org/officeDocument/2006/relationships/hyperlink" Target="http://mbl.is" TargetMode="External"/><Relationship Id="rId945" Type="http://schemas.openxmlformats.org/officeDocument/2006/relationships/hyperlink" Target="http://mbl.is" TargetMode="External"/><Relationship Id="rId944" Type="http://schemas.openxmlformats.org/officeDocument/2006/relationships/hyperlink" Target="http://mbl.is" TargetMode="External"/><Relationship Id="rId2860" Type="http://schemas.openxmlformats.org/officeDocument/2006/relationships/hyperlink" Target="http://andriki.is" TargetMode="External"/><Relationship Id="rId1530" Type="http://schemas.openxmlformats.org/officeDocument/2006/relationships/hyperlink" Target="http://mbl.is" TargetMode="External"/><Relationship Id="rId2861" Type="http://schemas.openxmlformats.org/officeDocument/2006/relationships/hyperlink" Target="http://mbl.is" TargetMode="External"/><Relationship Id="rId1531" Type="http://schemas.openxmlformats.org/officeDocument/2006/relationships/hyperlink" Target="http://mbl.is" TargetMode="External"/><Relationship Id="rId2862" Type="http://schemas.openxmlformats.org/officeDocument/2006/relationships/hyperlink" Target="http://mbl.is" TargetMode="External"/><Relationship Id="rId1521" Type="http://schemas.openxmlformats.org/officeDocument/2006/relationships/hyperlink" Target="http://mbl.is" TargetMode="External"/><Relationship Id="rId2852" Type="http://schemas.openxmlformats.org/officeDocument/2006/relationships/hyperlink" Target="http://dv.is" TargetMode="External"/><Relationship Id="rId1522" Type="http://schemas.openxmlformats.org/officeDocument/2006/relationships/hyperlink" Target="http://mbl.is" TargetMode="External"/><Relationship Id="rId2853" Type="http://schemas.openxmlformats.org/officeDocument/2006/relationships/hyperlink" Target="http://dv.is" TargetMode="External"/><Relationship Id="rId1523" Type="http://schemas.openxmlformats.org/officeDocument/2006/relationships/hyperlink" Target="http://mbl.is" TargetMode="External"/><Relationship Id="rId2854" Type="http://schemas.openxmlformats.org/officeDocument/2006/relationships/hyperlink" Target="http://mbl.is" TargetMode="External"/><Relationship Id="rId1524" Type="http://schemas.openxmlformats.org/officeDocument/2006/relationships/hyperlink" Target="http://mbl.is" TargetMode="External"/><Relationship Id="rId2855" Type="http://schemas.openxmlformats.org/officeDocument/2006/relationships/hyperlink" Target="http://vb.is" TargetMode="External"/><Relationship Id="rId1525" Type="http://schemas.openxmlformats.org/officeDocument/2006/relationships/hyperlink" Target="http://mbl.is" TargetMode="External"/><Relationship Id="rId2856" Type="http://schemas.openxmlformats.org/officeDocument/2006/relationships/hyperlink" Target="http://mbl.is" TargetMode="External"/><Relationship Id="rId1526" Type="http://schemas.openxmlformats.org/officeDocument/2006/relationships/hyperlink" Target="http://mbl.is" TargetMode="External"/><Relationship Id="rId2857" Type="http://schemas.openxmlformats.org/officeDocument/2006/relationships/hyperlink" Target="http://mbl.is" TargetMode="External"/><Relationship Id="rId1527" Type="http://schemas.openxmlformats.org/officeDocument/2006/relationships/hyperlink" Target="http://mbl.is" TargetMode="External"/><Relationship Id="rId2858" Type="http://schemas.openxmlformats.org/officeDocument/2006/relationships/hyperlink" Target="http://dv.is" TargetMode="External"/><Relationship Id="rId1528" Type="http://schemas.openxmlformats.org/officeDocument/2006/relationships/hyperlink" Target="http://mbl.is" TargetMode="External"/><Relationship Id="rId2859" Type="http://schemas.openxmlformats.org/officeDocument/2006/relationships/hyperlink" Target="http://mbl.is" TargetMode="External"/><Relationship Id="rId1529" Type="http://schemas.openxmlformats.org/officeDocument/2006/relationships/hyperlink" Target="http://mbl.is" TargetMode="External"/><Relationship Id="rId939" Type="http://schemas.openxmlformats.org/officeDocument/2006/relationships/hyperlink" Target="http://mbl.is" TargetMode="External"/><Relationship Id="rId938" Type="http://schemas.openxmlformats.org/officeDocument/2006/relationships/hyperlink" Target="http://mbl.is" TargetMode="External"/><Relationship Id="rId937" Type="http://schemas.openxmlformats.org/officeDocument/2006/relationships/hyperlink" Target="http://mbl.is" TargetMode="External"/><Relationship Id="rId932" Type="http://schemas.openxmlformats.org/officeDocument/2006/relationships/hyperlink" Target="http://mbl.is" TargetMode="External"/><Relationship Id="rId931" Type="http://schemas.openxmlformats.org/officeDocument/2006/relationships/hyperlink" Target="http://mbl.is" TargetMode="External"/><Relationship Id="rId930" Type="http://schemas.openxmlformats.org/officeDocument/2006/relationships/hyperlink" Target="http://mbl.is" TargetMode="External"/><Relationship Id="rId936" Type="http://schemas.openxmlformats.org/officeDocument/2006/relationships/hyperlink" Target="http://mbl.is" TargetMode="External"/><Relationship Id="rId935" Type="http://schemas.openxmlformats.org/officeDocument/2006/relationships/hyperlink" Target="http://mbl.is" TargetMode="External"/><Relationship Id="rId934" Type="http://schemas.openxmlformats.org/officeDocument/2006/relationships/hyperlink" Target="http://dv.is" TargetMode="External"/><Relationship Id="rId933" Type="http://schemas.openxmlformats.org/officeDocument/2006/relationships/hyperlink" Target="http://dv.is" TargetMode="External"/><Relationship Id="rId2850" Type="http://schemas.openxmlformats.org/officeDocument/2006/relationships/hyperlink" Target="http://dv.is" TargetMode="External"/><Relationship Id="rId1520" Type="http://schemas.openxmlformats.org/officeDocument/2006/relationships/hyperlink" Target="http://mbl.is" TargetMode="External"/><Relationship Id="rId2851" Type="http://schemas.openxmlformats.org/officeDocument/2006/relationships/hyperlink" Target="http://dv.is" TargetMode="External"/><Relationship Id="rId1554" Type="http://schemas.openxmlformats.org/officeDocument/2006/relationships/hyperlink" Target="http://vb.is" TargetMode="External"/><Relationship Id="rId2401" Type="http://schemas.openxmlformats.org/officeDocument/2006/relationships/hyperlink" Target="http://mbl.is" TargetMode="External"/><Relationship Id="rId2885" Type="http://schemas.openxmlformats.org/officeDocument/2006/relationships/hyperlink" Target="http://mbl.is" TargetMode="External"/><Relationship Id="rId1555" Type="http://schemas.openxmlformats.org/officeDocument/2006/relationships/hyperlink" Target="http://vb.is" TargetMode="External"/><Relationship Id="rId2402" Type="http://schemas.openxmlformats.org/officeDocument/2006/relationships/hyperlink" Target="http://mbl.is" TargetMode="External"/><Relationship Id="rId2886" Type="http://schemas.openxmlformats.org/officeDocument/2006/relationships/hyperlink" Target="http://mbl.is" TargetMode="External"/><Relationship Id="rId1556" Type="http://schemas.openxmlformats.org/officeDocument/2006/relationships/hyperlink" Target="http://mbl.is" TargetMode="External"/><Relationship Id="rId2403" Type="http://schemas.openxmlformats.org/officeDocument/2006/relationships/hyperlink" Target="http://mbl.is" TargetMode="External"/><Relationship Id="rId2887" Type="http://schemas.openxmlformats.org/officeDocument/2006/relationships/hyperlink" Target="http://mbl.is" TargetMode="External"/><Relationship Id="rId1557" Type="http://schemas.openxmlformats.org/officeDocument/2006/relationships/hyperlink" Target="http://mbl.is" TargetMode="External"/><Relationship Id="rId2404" Type="http://schemas.openxmlformats.org/officeDocument/2006/relationships/hyperlink" Target="http://mbl.is" TargetMode="External"/><Relationship Id="rId2888" Type="http://schemas.openxmlformats.org/officeDocument/2006/relationships/hyperlink" Target="http://mbl.is" TargetMode="External"/><Relationship Id="rId1558" Type="http://schemas.openxmlformats.org/officeDocument/2006/relationships/hyperlink" Target="http://vb.is" TargetMode="External"/><Relationship Id="rId2405" Type="http://schemas.openxmlformats.org/officeDocument/2006/relationships/hyperlink" Target="http://dv.is" TargetMode="External"/><Relationship Id="rId2889" Type="http://schemas.openxmlformats.org/officeDocument/2006/relationships/hyperlink" Target="http://mbl.is" TargetMode="External"/><Relationship Id="rId1559" Type="http://schemas.openxmlformats.org/officeDocument/2006/relationships/hyperlink" Target="http://mbl.is" TargetMode="External"/><Relationship Id="rId2406" Type="http://schemas.openxmlformats.org/officeDocument/2006/relationships/hyperlink" Target="http://dv.is" TargetMode="External"/><Relationship Id="rId2407" Type="http://schemas.openxmlformats.org/officeDocument/2006/relationships/hyperlink" Target="http://vb.is" TargetMode="External"/><Relationship Id="rId2408" Type="http://schemas.openxmlformats.org/officeDocument/2006/relationships/hyperlink" Target="http://dv.is" TargetMode="External"/><Relationship Id="rId2409" Type="http://schemas.openxmlformats.org/officeDocument/2006/relationships/hyperlink" Target="http://mbl.is" TargetMode="External"/><Relationship Id="rId965" Type="http://schemas.openxmlformats.org/officeDocument/2006/relationships/hyperlink" Target="http://mbl.is" TargetMode="External"/><Relationship Id="rId964" Type="http://schemas.openxmlformats.org/officeDocument/2006/relationships/hyperlink" Target="http://dv.is" TargetMode="External"/><Relationship Id="rId963" Type="http://schemas.openxmlformats.org/officeDocument/2006/relationships/hyperlink" Target="http://mbl.is" TargetMode="External"/><Relationship Id="rId962" Type="http://schemas.openxmlformats.org/officeDocument/2006/relationships/hyperlink" Target="http://vb.is" TargetMode="External"/><Relationship Id="rId969" Type="http://schemas.openxmlformats.org/officeDocument/2006/relationships/hyperlink" Target="http://mbl.is" TargetMode="External"/><Relationship Id="rId968" Type="http://schemas.openxmlformats.org/officeDocument/2006/relationships/hyperlink" Target="http://dv.is" TargetMode="External"/><Relationship Id="rId967" Type="http://schemas.openxmlformats.org/officeDocument/2006/relationships/hyperlink" Target="http://mbl.is" TargetMode="External"/><Relationship Id="rId966" Type="http://schemas.openxmlformats.org/officeDocument/2006/relationships/hyperlink" Target="http://mbl.is" TargetMode="External"/><Relationship Id="rId2880" Type="http://schemas.openxmlformats.org/officeDocument/2006/relationships/hyperlink" Target="http://mbl.is" TargetMode="External"/><Relationship Id="rId961" Type="http://schemas.openxmlformats.org/officeDocument/2006/relationships/hyperlink" Target="http://kjarninn.is" TargetMode="External"/><Relationship Id="rId1550" Type="http://schemas.openxmlformats.org/officeDocument/2006/relationships/hyperlink" Target="http://mbl.is" TargetMode="External"/><Relationship Id="rId2881" Type="http://schemas.openxmlformats.org/officeDocument/2006/relationships/hyperlink" Target="http://mbl.is" TargetMode="External"/><Relationship Id="rId960" Type="http://schemas.openxmlformats.org/officeDocument/2006/relationships/hyperlink" Target="http://mbl.is" TargetMode="External"/><Relationship Id="rId1551" Type="http://schemas.openxmlformats.org/officeDocument/2006/relationships/hyperlink" Target="http://mbl.is" TargetMode="External"/><Relationship Id="rId2882" Type="http://schemas.openxmlformats.org/officeDocument/2006/relationships/hyperlink" Target="http://mbl.is" TargetMode="External"/><Relationship Id="rId1552" Type="http://schemas.openxmlformats.org/officeDocument/2006/relationships/hyperlink" Target="http://mbl.is" TargetMode="External"/><Relationship Id="rId2883" Type="http://schemas.openxmlformats.org/officeDocument/2006/relationships/hyperlink" Target="http://mbl.is" TargetMode="External"/><Relationship Id="rId1553" Type="http://schemas.openxmlformats.org/officeDocument/2006/relationships/hyperlink" Target="http://mbl.is" TargetMode="External"/><Relationship Id="rId2400" Type="http://schemas.openxmlformats.org/officeDocument/2006/relationships/hyperlink" Target="http://vb.is" TargetMode="External"/><Relationship Id="rId2884" Type="http://schemas.openxmlformats.org/officeDocument/2006/relationships/hyperlink" Target="http://kjarninn.is" TargetMode="External"/><Relationship Id="rId1543" Type="http://schemas.openxmlformats.org/officeDocument/2006/relationships/hyperlink" Target="http://mbl.is" TargetMode="External"/><Relationship Id="rId2874" Type="http://schemas.openxmlformats.org/officeDocument/2006/relationships/hyperlink" Target="http://vb.is" TargetMode="External"/><Relationship Id="rId1544" Type="http://schemas.openxmlformats.org/officeDocument/2006/relationships/hyperlink" Target="http://vb.is" TargetMode="External"/><Relationship Id="rId2875" Type="http://schemas.openxmlformats.org/officeDocument/2006/relationships/hyperlink" Target="http://mbl.is" TargetMode="External"/><Relationship Id="rId1545" Type="http://schemas.openxmlformats.org/officeDocument/2006/relationships/hyperlink" Target="http://mbl.is" TargetMode="External"/><Relationship Id="rId2876" Type="http://schemas.openxmlformats.org/officeDocument/2006/relationships/hyperlink" Target="http://mbl.is" TargetMode="External"/><Relationship Id="rId1546" Type="http://schemas.openxmlformats.org/officeDocument/2006/relationships/hyperlink" Target="http://mbl.is" TargetMode="External"/><Relationship Id="rId2877" Type="http://schemas.openxmlformats.org/officeDocument/2006/relationships/hyperlink" Target="http://mbl.is" TargetMode="External"/><Relationship Id="rId1547" Type="http://schemas.openxmlformats.org/officeDocument/2006/relationships/hyperlink" Target="http://dv.is" TargetMode="External"/><Relationship Id="rId2878" Type="http://schemas.openxmlformats.org/officeDocument/2006/relationships/hyperlink" Target="http://mbl.is" TargetMode="External"/><Relationship Id="rId1548" Type="http://schemas.openxmlformats.org/officeDocument/2006/relationships/hyperlink" Target="http://vb.is" TargetMode="External"/><Relationship Id="rId2879" Type="http://schemas.openxmlformats.org/officeDocument/2006/relationships/hyperlink" Target="http://vb.is" TargetMode="External"/><Relationship Id="rId1549" Type="http://schemas.openxmlformats.org/officeDocument/2006/relationships/hyperlink" Target="http://dv.is" TargetMode="External"/><Relationship Id="rId959" Type="http://schemas.openxmlformats.org/officeDocument/2006/relationships/hyperlink" Target="http://mbl.is" TargetMode="External"/><Relationship Id="rId954" Type="http://schemas.openxmlformats.org/officeDocument/2006/relationships/hyperlink" Target="http://mbl.is" TargetMode="External"/><Relationship Id="rId953" Type="http://schemas.openxmlformats.org/officeDocument/2006/relationships/hyperlink" Target="http://433.pressan.is" TargetMode="External"/><Relationship Id="rId952" Type="http://schemas.openxmlformats.org/officeDocument/2006/relationships/hyperlink" Target="http://eyjar.net" TargetMode="External"/><Relationship Id="rId951" Type="http://schemas.openxmlformats.org/officeDocument/2006/relationships/hyperlink" Target="http://mbl.is" TargetMode="External"/><Relationship Id="rId958" Type="http://schemas.openxmlformats.org/officeDocument/2006/relationships/hyperlink" Target="http://mbl.is" TargetMode="External"/><Relationship Id="rId957" Type="http://schemas.openxmlformats.org/officeDocument/2006/relationships/hyperlink" Target="http://mbl.is" TargetMode="External"/><Relationship Id="rId956" Type="http://schemas.openxmlformats.org/officeDocument/2006/relationships/hyperlink" Target="http://andriki.is" TargetMode="External"/><Relationship Id="rId955" Type="http://schemas.openxmlformats.org/officeDocument/2006/relationships/hyperlink" Target="http://mbl.is" TargetMode="External"/><Relationship Id="rId950" Type="http://schemas.openxmlformats.org/officeDocument/2006/relationships/hyperlink" Target="http://dv.is" TargetMode="External"/><Relationship Id="rId2870" Type="http://schemas.openxmlformats.org/officeDocument/2006/relationships/hyperlink" Target="http://mbl.is" TargetMode="External"/><Relationship Id="rId1540" Type="http://schemas.openxmlformats.org/officeDocument/2006/relationships/hyperlink" Target="http://vb.is" TargetMode="External"/><Relationship Id="rId2871" Type="http://schemas.openxmlformats.org/officeDocument/2006/relationships/hyperlink" Target="http://mbl.is" TargetMode="External"/><Relationship Id="rId1541" Type="http://schemas.openxmlformats.org/officeDocument/2006/relationships/hyperlink" Target="http://andriki.is" TargetMode="External"/><Relationship Id="rId2872" Type="http://schemas.openxmlformats.org/officeDocument/2006/relationships/hyperlink" Target="http://mbl.is" TargetMode="External"/><Relationship Id="rId1542" Type="http://schemas.openxmlformats.org/officeDocument/2006/relationships/hyperlink" Target="http://dv.is" TargetMode="External"/><Relationship Id="rId2873" Type="http://schemas.openxmlformats.org/officeDocument/2006/relationships/hyperlink" Target="http://dv.is" TargetMode="External"/><Relationship Id="rId2027" Type="http://schemas.openxmlformats.org/officeDocument/2006/relationships/hyperlink" Target="http://dv.is" TargetMode="External"/><Relationship Id="rId2028" Type="http://schemas.openxmlformats.org/officeDocument/2006/relationships/hyperlink" Target="http://vb.is" TargetMode="External"/><Relationship Id="rId2029" Type="http://schemas.openxmlformats.org/officeDocument/2006/relationships/hyperlink" Target="http://mbl.is" TargetMode="External"/><Relationship Id="rId590" Type="http://schemas.openxmlformats.org/officeDocument/2006/relationships/hyperlink" Target="http://mbl.is" TargetMode="External"/><Relationship Id="rId107" Type="http://schemas.openxmlformats.org/officeDocument/2006/relationships/hyperlink" Target="http://mbl.is" TargetMode="External"/><Relationship Id="rId106" Type="http://schemas.openxmlformats.org/officeDocument/2006/relationships/hyperlink" Target="http://mbl.is" TargetMode="External"/><Relationship Id="rId105" Type="http://schemas.openxmlformats.org/officeDocument/2006/relationships/hyperlink" Target="http://mbl.is" TargetMode="External"/><Relationship Id="rId589" Type="http://schemas.openxmlformats.org/officeDocument/2006/relationships/hyperlink" Target="http://mbl.is" TargetMode="External"/><Relationship Id="rId104" Type="http://schemas.openxmlformats.org/officeDocument/2006/relationships/hyperlink" Target="http://eyjar.net" TargetMode="External"/><Relationship Id="rId588" Type="http://schemas.openxmlformats.org/officeDocument/2006/relationships/hyperlink" Target="http://mbl.is" TargetMode="External"/><Relationship Id="rId109" Type="http://schemas.openxmlformats.org/officeDocument/2006/relationships/hyperlink" Target="http://kjarninn.is" TargetMode="External"/><Relationship Id="rId1170" Type="http://schemas.openxmlformats.org/officeDocument/2006/relationships/hyperlink" Target="http://dv.is" TargetMode="External"/><Relationship Id="rId108" Type="http://schemas.openxmlformats.org/officeDocument/2006/relationships/hyperlink" Target="http://dv.is" TargetMode="External"/><Relationship Id="rId1171" Type="http://schemas.openxmlformats.org/officeDocument/2006/relationships/hyperlink" Target="http://mbl.is" TargetMode="External"/><Relationship Id="rId583" Type="http://schemas.openxmlformats.org/officeDocument/2006/relationships/hyperlink" Target="http://mbl.is" TargetMode="External"/><Relationship Id="rId1172" Type="http://schemas.openxmlformats.org/officeDocument/2006/relationships/hyperlink" Target="http://andriki.is" TargetMode="External"/><Relationship Id="rId582" Type="http://schemas.openxmlformats.org/officeDocument/2006/relationships/hyperlink" Target="http://mbl.is" TargetMode="External"/><Relationship Id="rId1173" Type="http://schemas.openxmlformats.org/officeDocument/2006/relationships/hyperlink" Target="http://mbl.is" TargetMode="External"/><Relationship Id="rId2020" Type="http://schemas.openxmlformats.org/officeDocument/2006/relationships/hyperlink" Target="http://dv.is" TargetMode="External"/><Relationship Id="rId581" Type="http://schemas.openxmlformats.org/officeDocument/2006/relationships/hyperlink" Target="http://mbl.is" TargetMode="External"/><Relationship Id="rId1174" Type="http://schemas.openxmlformats.org/officeDocument/2006/relationships/hyperlink" Target="http://mbl.is" TargetMode="External"/><Relationship Id="rId2021" Type="http://schemas.openxmlformats.org/officeDocument/2006/relationships/hyperlink" Target="http://mbl.is" TargetMode="External"/><Relationship Id="rId580" Type="http://schemas.openxmlformats.org/officeDocument/2006/relationships/hyperlink" Target="http://mbl.is" TargetMode="External"/><Relationship Id="rId1175" Type="http://schemas.openxmlformats.org/officeDocument/2006/relationships/hyperlink" Target="http://dv.is" TargetMode="External"/><Relationship Id="rId2022" Type="http://schemas.openxmlformats.org/officeDocument/2006/relationships/hyperlink" Target="http://dv.is" TargetMode="External"/><Relationship Id="rId103" Type="http://schemas.openxmlformats.org/officeDocument/2006/relationships/hyperlink" Target="http://mbl.is" TargetMode="External"/><Relationship Id="rId587" Type="http://schemas.openxmlformats.org/officeDocument/2006/relationships/hyperlink" Target="http://mbl.is" TargetMode="External"/><Relationship Id="rId1176" Type="http://schemas.openxmlformats.org/officeDocument/2006/relationships/hyperlink" Target="http://mbl.is" TargetMode="External"/><Relationship Id="rId2023" Type="http://schemas.openxmlformats.org/officeDocument/2006/relationships/hyperlink" Target="http://mbl.is" TargetMode="External"/><Relationship Id="rId102" Type="http://schemas.openxmlformats.org/officeDocument/2006/relationships/hyperlink" Target="http://vb.is" TargetMode="External"/><Relationship Id="rId586" Type="http://schemas.openxmlformats.org/officeDocument/2006/relationships/hyperlink" Target="http://mbl.is" TargetMode="External"/><Relationship Id="rId1177" Type="http://schemas.openxmlformats.org/officeDocument/2006/relationships/hyperlink" Target="http://mbl.is" TargetMode="External"/><Relationship Id="rId2024" Type="http://schemas.openxmlformats.org/officeDocument/2006/relationships/hyperlink" Target="http://mbl.is" TargetMode="External"/><Relationship Id="rId101" Type="http://schemas.openxmlformats.org/officeDocument/2006/relationships/hyperlink" Target="http://dv.is" TargetMode="External"/><Relationship Id="rId585" Type="http://schemas.openxmlformats.org/officeDocument/2006/relationships/hyperlink" Target="http://mbl.is" TargetMode="External"/><Relationship Id="rId1178" Type="http://schemas.openxmlformats.org/officeDocument/2006/relationships/hyperlink" Target="http://vb.is" TargetMode="External"/><Relationship Id="rId2025" Type="http://schemas.openxmlformats.org/officeDocument/2006/relationships/hyperlink" Target="http://mbl.is" TargetMode="External"/><Relationship Id="rId100" Type="http://schemas.openxmlformats.org/officeDocument/2006/relationships/hyperlink" Target="http://mbl.is" TargetMode="External"/><Relationship Id="rId584" Type="http://schemas.openxmlformats.org/officeDocument/2006/relationships/hyperlink" Target="http://dv.is" TargetMode="External"/><Relationship Id="rId1179" Type="http://schemas.openxmlformats.org/officeDocument/2006/relationships/hyperlink" Target="http://mbl.is" TargetMode="External"/><Relationship Id="rId2026" Type="http://schemas.openxmlformats.org/officeDocument/2006/relationships/hyperlink" Target="http://mbl.is" TargetMode="External"/><Relationship Id="rId1169" Type="http://schemas.openxmlformats.org/officeDocument/2006/relationships/hyperlink" Target="http://mbl.is" TargetMode="External"/><Relationship Id="rId2016" Type="http://schemas.openxmlformats.org/officeDocument/2006/relationships/hyperlink" Target="http://dv.is" TargetMode="External"/><Relationship Id="rId2017" Type="http://schemas.openxmlformats.org/officeDocument/2006/relationships/hyperlink" Target="http://mbl.is" TargetMode="External"/><Relationship Id="rId2018" Type="http://schemas.openxmlformats.org/officeDocument/2006/relationships/hyperlink" Target="http://dv.is" TargetMode="External"/><Relationship Id="rId2019" Type="http://schemas.openxmlformats.org/officeDocument/2006/relationships/hyperlink" Target="http://mbl.is" TargetMode="External"/><Relationship Id="rId579" Type="http://schemas.openxmlformats.org/officeDocument/2006/relationships/hyperlink" Target="http://dv.is" TargetMode="External"/><Relationship Id="rId578" Type="http://schemas.openxmlformats.org/officeDocument/2006/relationships/hyperlink" Target="http://mbl.is" TargetMode="External"/><Relationship Id="rId577" Type="http://schemas.openxmlformats.org/officeDocument/2006/relationships/hyperlink" Target="http://mbl.is" TargetMode="External"/><Relationship Id="rId2490" Type="http://schemas.openxmlformats.org/officeDocument/2006/relationships/hyperlink" Target="http://mbl.is" TargetMode="External"/><Relationship Id="rId1160" Type="http://schemas.openxmlformats.org/officeDocument/2006/relationships/hyperlink" Target="http://mbl.is" TargetMode="External"/><Relationship Id="rId2491" Type="http://schemas.openxmlformats.org/officeDocument/2006/relationships/hyperlink" Target="http://mbl.is" TargetMode="External"/><Relationship Id="rId572" Type="http://schemas.openxmlformats.org/officeDocument/2006/relationships/hyperlink" Target="http://mbl.is" TargetMode="External"/><Relationship Id="rId1161" Type="http://schemas.openxmlformats.org/officeDocument/2006/relationships/hyperlink" Target="http://dv.is" TargetMode="External"/><Relationship Id="rId2492" Type="http://schemas.openxmlformats.org/officeDocument/2006/relationships/hyperlink" Target="http://mbl.is" TargetMode="External"/><Relationship Id="rId571" Type="http://schemas.openxmlformats.org/officeDocument/2006/relationships/hyperlink" Target="http://mbl.is" TargetMode="External"/><Relationship Id="rId1162" Type="http://schemas.openxmlformats.org/officeDocument/2006/relationships/hyperlink" Target="http://mbl.is" TargetMode="External"/><Relationship Id="rId2493" Type="http://schemas.openxmlformats.org/officeDocument/2006/relationships/hyperlink" Target="http://sunnlenska.is" TargetMode="External"/><Relationship Id="rId570" Type="http://schemas.openxmlformats.org/officeDocument/2006/relationships/hyperlink" Target="http://mbl.is" TargetMode="External"/><Relationship Id="rId1163" Type="http://schemas.openxmlformats.org/officeDocument/2006/relationships/hyperlink" Target="http://vb.is" TargetMode="External"/><Relationship Id="rId2010" Type="http://schemas.openxmlformats.org/officeDocument/2006/relationships/hyperlink" Target="http://mbl.is" TargetMode="External"/><Relationship Id="rId2494" Type="http://schemas.openxmlformats.org/officeDocument/2006/relationships/hyperlink" Target="http://mbl.is" TargetMode="External"/><Relationship Id="rId1164" Type="http://schemas.openxmlformats.org/officeDocument/2006/relationships/hyperlink" Target="http://dv.is" TargetMode="External"/><Relationship Id="rId2011" Type="http://schemas.openxmlformats.org/officeDocument/2006/relationships/hyperlink" Target="http://eyjar.net" TargetMode="External"/><Relationship Id="rId2495" Type="http://schemas.openxmlformats.org/officeDocument/2006/relationships/hyperlink" Target="http://mbl.is" TargetMode="External"/><Relationship Id="rId576" Type="http://schemas.openxmlformats.org/officeDocument/2006/relationships/hyperlink" Target="http://mbl.is" TargetMode="External"/><Relationship Id="rId1165" Type="http://schemas.openxmlformats.org/officeDocument/2006/relationships/hyperlink" Target="http://mbl.is" TargetMode="External"/><Relationship Id="rId2012" Type="http://schemas.openxmlformats.org/officeDocument/2006/relationships/hyperlink" Target="http://mbl.is" TargetMode="External"/><Relationship Id="rId2496" Type="http://schemas.openxmlformats.org/officeDocument/2006/relationships/hyperlink" Target="http://mbl.is" TargetMode="External"/><Relationship Id="rId575" Type="http://schemas.openxmlformats.org/officeDocument/2006/relationships/hyperlink" Target="http://vb.is" TargetMode="External"/><Relationship Id="rId1166" Type="http://schemas.openxmlformats.org/officeDocument/2006/relationships/hyperlink" Target="http://mbl.is" TargetMode="External"/><Relationship Id="rId2013" Type="http://schemas.openxmlformats.org/officeDocument/2006/relationships/hyperlink" Target="http://mbl.is" TargetMode="External"/><Relationship Id="rId2497" Type="http://schemas.openxmlformats.org/officeDocument/2006/relationships/hyperlink" Target="http://mbl.is" TargetMode="External"/><Relationship Id="rId574" Type="http://schemas.openxmlformats.org/officeDocument/2006/relationships/hyperlink" Target="http://mbl.is" TargetMode="External"/><Relationship Id="rId1167" Type="http://schemas.openxmlformats.org/officeDocument/2006/relationships/hyperlink" Target="http://vb.is" TargetMode="External"/><Relationship Id="rId2014" Type="http://schemas.openxmlformats.org/officeDocument/2006/relationships/hyperlink" Target="http://mbl.is" TargetMode="External"/><Relationship Id="rId2498" Type="http://schemas.openxmlformats.org/officeDocument/2006/relationships/hyperlink" Target="http://bleikt.is" TargetMode="External"/><Relationship Id="rId573" Type="http://schemas.openxmlformats.org/officeDocument/2006/relationships/hyperlink" Target="http://mbl.is" TargetMode="External"/><Relationship Id="rId1168" Type="http://schemas.openxmlformats.org/officeDocument/2006/relationships/hyperlink" Target="http://mbl.is" TargetMode="External"/><Relationship Id="rId2015" Type="http://schemas.openxmlformats.org/officeDocument/2006/relationships/hyperlink" Target="http://dv.is" TargetMode="External"/><Relationship Id="rId2499" Type="http://schemas.openxmlformats.org/officeDocument/2006/relationships/hyperlink" Target="http://dv.is" TargetMode="External"/><Relationship Id="rId2049" Type="http://schemas.openxmlformats.org/officeDocument/2006/relationships/hyperlink" Target="http://mbl.is" TargetMode="External"/><Relationship Id="rId129" Type="http://schemas.openxmlformats.org/officeDocument/2006/relationships/hyperlink" Target="http://mbl.is" TargetMode="External"/><Relationship Id="rId128" Type="http://schemas.openxmlformats.org/officeDocument/2006/relationships/hyperlink" Target="http://mbl.is" TargetMode="External"/><Relationship Id="rId127" Type="http://schemas.openxmlformats.org/officeDocument/2006/relationships/hyperlink" Target="http://vb.is" TargetMode="External"/><Relationship Id="rId126" Type="http://schemas.openxmlformats.org/officeDocument/2006/relationships/hyperlink" Target="http://mbl.is" TargetMode="External"/><Relationship Id="rId1190" Type="http://schemas.openxmlformats.org/officeDocument/2006/relationships/hyperlink" Target="http://mbl.is" TargetMode="External"/><Relationship Id="rId1191" Type="http://schemas.openxmlformats.org/officeDocument/2006/relationships/hyperlink" Target="http://mbl.is" TargetMode="External"/><Relationship Id="rId1192" Type="http://schemas.openxmlformats.org/officeDocument/2006/relationships/hyperlink" Target="http://mbl.is" TargetMode="External"/><Relationship Id="rId1193" Type="http://schemas.openxmlformats.org/officeDocument/2006/relationships/hyperlink" Target="http://mbl.is" TargetMode="External"/><Relationship Id="rId2040" Type="http://schemas.openxmlformats.org/officeDocument/2006/relationships/hyperlink" Target="http://eyjar.net" TargetMode="External"/><Relationship Id="rId121" Type="http://schemas.openxmlformats.org/officeDocument/2006/relationships/hyperlink" Target="http://mbl.is" TargetMode="External"/><Relationship Id="rId1194" Type="http://schemas.openxmlformats.org/officeDocument/2006/relationships/hyperlink" Target="http://mbl.is" TargetMode="External"/><Relationship Id="rId2041" Type="http://schemas.openxmlformats.org/officeDocument/2006/relationships/hyperlink" Target="http://mbl.is" TargetMode="External"/><Relationship Id="rId120" Type="http://schemas.openxmlformats.org/officeDocument/2006/relationships/hyperlink" Target="http://vb.is" TargetMode="External"/><Relationship Id="rId1195" Type="http://schemas.openxmlformats.org/officeDocument/2006/relationships/hyperlink" Target="http://vb.is" TargetMode="External"/><Relationship Id="rId2042" Type="http://schemas.openxmlformats.org/officeDocument/2006/relationships/hyperlink" Target="http://mbl.is" TargetMode="External"/><Relationship Id="rId1196" Type="http://schemas.openxmlformats.org/officeDocument/2006/relationships/hyperlink" Target="http://dv.is" TargetMode="External"/><Relationship Id="rId2043" Type="http://schemas.openxmlformats.org/officeDocument/2006/relationships/hyperlink" Target="http://mbl.is" TargetMode="External"/><Relationship Id="rId1197" Type="http://schemas.openxmlformats.org/officeDocument/2006/relationships/hyperlink" Target="http://mbl.is" TargetMode="External"/><Relationship Id="rId2044" Type="http://schemas.openxmlformats.org/officeDocument/2006/relationships/hyperlink" Target="http://vb.is" TargetMode="External"/><Relationship Id="rId125" Type="http://schemas.openxmlformats.org/officeDocument/2006/relationships/hyperlink" Target="http://mbl.is" TargetMode="External"/><Relationship Id="rId1198" Type="http://schemas.openxmlformats.org/officeDocument/2006/relationships/hyperlink" Target="http://mbl.is" TargetMode="External"/><Relationship Id="rId2045" Type="http://schemas.openxmlformats.org/officeDocument/2006/relationships/hyperlink" Target="http://dv.is" TargetMode="External"/><Relationship Id="rId124" Type="http://schemas.openxmlformats.org/officeDocument/2006/relationships/hyperlink" Target="http://mbl.is" TargetMode="External"/><Relationship Id="rId1199" Type="http://schemas.openxmlformats.org/officeDocument/2006/relationships/hyperlink" Target="http://dv.is" TargetMode="External"/><Relationship Id="rId2046" Type="http://schemas.openxmlformats.org/officeDocument/2006/relationships/hyperlink" Target="http://mbl.is" TargetMode="External"/><Relationship Id="rId123" Type="http://schemas.openxmlformats.org/officeDocument/2006/relationships/hyperlink" Target="http://mbl.is" TargetMode="External"/><Relationship Id="rId2047" Type="http://schemas.openxmlformats.org/officeDocument/2006/relationships/hyperlink" Target="http://mbl.is" TargetMode="External"/><Relationship Id="rId122" Type="http://schemas.openxmlformats.org/officeDocument/2006/relationships/hyperlink" Target="http://vb.is" TargetMode="External"/><Relationship Id="rId2048" Type="http://schemas.openxmlformats.org/officeDocument/2006/relationships/hyperlink" Target="http://andriki.is" TargetMode="External"/><Relationship Id="rId2038" Type="http://schemas.openxmlformats.org/officeDocument/2006/relationships/hyperlink" Target="http://mbl.is" TargetMode="External"/><Relationship Id="rId2039" Type="http://schemas.openxmlformats.org/officeDocument/2006/relationships/hyperlink" Target="http://mbl.is" TargetMode="External"/><Relationship Id="rId118" Type="http://schemas.openxmlformats.org/officeDocument/2006/relationships/hyperlink" Target="http://mbl.is" TargetMode="External"/><Relationship Id="rId117" Type="http://schemas.openxmlformats.org/officeDocument/2006/relationships/hyperlink" Target="http://vb.is" TargetMode="External"/><Relationship Id="rId116" Type="http://schemas.openxmlformats.org/officeDocument/2006/relationships/hyperlink" Target="http://dv.is" TargetMode="External"/><Relationship Id="rId115" Type="http://schemas.openxmlformats.org/officeDocument/2006/relationships/hyperlink" Target="http://mbl.is" TargetMode="External"/><Relationship Id="rId599" Type="http://schemas.openxmlformats.org/officeDocument/2006/relationships/hyperlink" Target="http://dv.is" TargetMode="External"/><Relationship Id="rId1180" Type="http://schemas.openxmlformats.org/officeDocument/2006/relationships/hyperlink" Target="http://dv.is" TargetMode="External"/><Relationship Id="rId1181" Type="http://schemas.openxmlformats.org/officeDocument/2006/relationships/hyperlink" Target="http://andriki.is" TargetMode="External"/><Relationship Id="rId119" Type="http://schemas.openxmlformats.org/officeDocument/2006/relationships/hyperlink" Target="http://vb.is" TargetMode="External"/><Relationship Id="rId1182" Type="http://schemas.openxmlformats.org/officeDocument/2006/relationships/hyperlink" Target="http://mbl.is" TargetMode="External"/><Relationship Id="rId110" Type="http://schemas.openxmlformats.org/officeDocument/2006/relationships/hyperlink" Target="http://dv.is" TargetMode="External"/><Relationship Id="rId594" Type="http://schemas.openxmlformats.org/officeDocument/2006/relationships/hyperlink" Target="http://mbl.is" TargetMode="External"/><Relationship Id="rId1183" Type="http://schemas.openxmlformats.org/officeDocument/2006/relationships/hyperlink" Target="http://mbl.is" TargetMode="External"/><Relationship Id="rId2030" Type="http://schemas.openxmlformats.org/officeDocument/2006/relationships/hyperlink" Target="http://mbl.is" TargetMode="External"/><Relationship Id="rId593" Type="http://schemas.openxmlformats.org/officeDocument/2006/relationships/hyperlink" Target="http://mbl.is" TargetMode="External"/><Relationship Id="rId1184" Type="http://schemas.openxmlformats.org/officeDocument/2006/relationships/hyperlink" Target="http://mbl.is" TargetMode="External"/><Relationship Id="rId2031" Type="http://schemas.openxmlformats.org/officeDocument/2006/relationships/hyperlink" Target="http://eyjar.net" TargetMode="External"/><Relationship Id="rId592" Type="http://schemas.openxmlformats.org/officeDocument/2006/relationships/hyperlink" Target="http://mbl.is" TargetMode="External"/><Relationship Id="rId1185" Type="http://schemas.openxmlformats.org/officeDocument/2006/relationships/hyperlink" Target="http://dv.is" TargetMode="External"/><Relationship Id="rId2032" Type="http://schemas.openxmlformats.org/officeDocument/2006/relationships/hyperlink" Target="http://eyjar.net" TargetMode="External"/><Relationship Id="rId591" Type="http://schemas.openxmlformats.org/officeDocument/2006/relationships/hyperlink" Target="http://dv.is" TargetMode="External"/><Relationship Id="rId1186" Type="http://schemas.openxmlformats.org/officeDocument/2006/relationships/hyperlink" Target="http://mbl.is" TargetMode="External"/><Relationship Id="rId2033" Type="http://schemas.openxmlformats.org/officeDocument/2006/relationships/hyperlink" Target="http://mbl.is" TargetMode="External"/><Relationship Id="rId114" Type="http://schemas.openxmlformats.org/officeDocument/2006/relationships/hyperlink" Target="http://mbl.is" TargetMode="External"/><Relationship Id="rId598" Type="http://schemas.openxmlformats.org/officeDocument/2006/relationships/hyperlink" Target="http://mbl.is" TargetMode="External"/><Relationship Id="rId1187" Type="http://schemas.openxmlformats.org/officeDocument/2006/relationships/hyperlink" Target="http://mbl.is" TargetMode="External"/><Relationship Id="rId2034" Type="http://schemas.openxmlformats.org/officeDocument/2006/relationships/hyperlink" Target="http://dv.is" TargetMode="External"/><Relationship Id="rId113" Type="http://schemas.openxmlformats.org/officeDocument/2006/relationships/hyperlink" Target="http://mbl.is" TargetMode="External"/><Relationship Id="rId597" Type="http://schemas.openxmlformats.org/officeDocument/2006/relationships/hyperlink" Target="http://mbl.is" TargetMode="External"/><Relationship Id="rId1188" Type="http://schemas.openxmlformats.org/officeDocument/2006/relationships/hyperlink" Target="http://mbl.is" TargetMode="External"/><Relationship Id="rId2035" Type="http://schemas.openxmlformats.org/officeDocument/2006/relationships/hyperlink" Target="http://mbl.is" TargetMode="External"/><Relationship Id="rId112" Type="http://schemas.openxmlformats.org/officeDocument/2006/relationships/hyperlink" Target="http://mbl.is" TargetMode="External"/><Relationship Id="rId596" Type="http://schemas.openxmlformats.org/officeDocument/2006/relationships/hyperlink" Target="http://mbl.is" TargetMode="External"/><Relationship Id="rId1189" Type="http://schemas.openxmlformats.org/officeDocument/2006/relationships/hyperlink" Target="http://dv.is" TargetMode="External"/><Relationship Id="rId2036" Type="http://schemas.openxmlformats.org/officeDocument/2006/relationships/hyperlink" Target="http://mbl.is" TargetMode="External"/><Relationship Id="rId111" Type="http://schemas.openxmlformats.org/officeDocument/2006/relationships/hyperlink" Target="http://dv.is" TargetMode="External"/><Relationship Id="rId595" Type="http://schemas.openxmlformats.org/officeDocument/2006/relationships/hyperlink" Target="http://mbl.is" TargetMode="External"/><Relationship Id="rId2037" Type="http://schemas.openxmlformats.org/officeDocument/2006/relationships/hyperlink" Target="http://dv.is" TargetMode="External"/><Relationship Id="rId1136" Type="http://schemas.openxmlformats.org/officeDocument/2006/relationships/hyperlink" Target="http://mbl.is" TargetMode="External"/><Relationship Id="rId2467" Type="http://schemas.openxmlformats.org/officeDocument/2006/relationships/hyperlink" Target="http://mbl.is" TargetMode="External"/><Relationship Id="rId1137" Type="http://schemas.openxmlformats.org/officeDocument/2006/relationships/hyperlink" Target="http://dv.is" TargetMode="External"/><Relationship Id="rId2468" Type="http://schemas.openxmlformats.org/officeDocument/2006/relationships/hyperlink" Target="http://mbl.is" TargetMode="External"/><Relationship Id="rId1138" Type="http://schemas.openxmlformats.org/officeDocument/2006/relationships/hyperlink" Target="http://mbl.is" TargetMode="External"/><Relationship Id="rId2469" Type="http://schemas.openxmlformats.org/officeDocument/2006/relationships/hyperlink" Target="http://mbl.is" TargetMode="External"/><Relationship Id="rId1139" Type="http://schemas.openxmlformats.org/officeDocument/2006/relationships/hyperlink" Target="http://mbl.is" TargetMode="External"/><Relationship Id="rId547" Type="http://schemas.openxmlformats.org/officeDocument/2006/relationships/hyperlink" Target="http://mbl.is" TargetMode="External"/><Relationship Id="rId546" Type="http://schemas.openxmlformats.org/officeDocument/2006/relationships/hyperlink" Target="http://mbl.is" TargetMode="External"/><Relationship Id="rId545" Type="http://schemas.openxmlformats.org/officeDocument/2006/relationships/hyperlink" Target="http://mbl.is" TargetMode="External"/><Relationship Id="rId544" Type="http://schemas.openxmlformats.org/officeDocument/2006/relationships/hyperlink" Target="http://mbl.is" TargetMode="External"/><Relationship Id="rId549" Type="http://schemas.openxmlformats.org/officeDocument/2006/relationships/hyperlink" Target="http://mbl.is" TargetMode="External"/><Relationship Id="rId548" Type="http://schemas.openxmlformats.org/officeDocument/2006/relationships/hyperlink" Target="http://mbl.is" TargetMode="External"/><Relationship Id="rId2460" Type="http://schemas.openxmlformats.org/officeDocument/2006/relationships/hyperlink" Target="http://mbl.is" TargetMode="External"/><Relationship Id="rId1130" Type="http://schemas.openxmlformats.org/officeDocument/2006/relationships/hyperlink" Target="http://mbl.is" TargetMode="External"/><Relationship Id="rId2461" Type="http://schemas.openxmlformats.org/officeDocument/2006/relationships/hyperlink" Target="http://mbl.is" TargetMode="External"/><Relationship Id="rId1131" Type="http://schemas.openxmlformats.org/officeDocument/2006/relationships/hyperlink" Target="http://mbl.is" TargetMode="External"/><Relationship Id="rId2462" Type="http://schemas.openxmlformats.org/officeDocument/2006/relationships/hyperlink" Target="http://vb.is" TargetMode="External"/><Relationship Id="rId543" Type="http://schemas.openxmlformats.org/officeDocument/2006/relationships/hyperlink" Target="http://mbl.is" TargetMode="External"/><Relationship Id="rId1132" Type="http://schemas.openxmlformats.org/officeDocument/2006/relationships/hyperlink" Target="http://mbl.is" TargetMode="External"/><Relationship Id="rId2463" Type="http://schemas.openxmlformats.org/officeDocument/2006/relationships/hyperlink" Target="http://vb.is" TargetMode="External"/><Relationship Id="rId542" Type="http://schemas.openxmlformats.org/officeDocument/2006/relationships/hyperlink" Target="http://mbl.is" TargetMode="External"/><Relationship Id="rId1133" Type="http://schemas.openxmlformats.org/officeDocument/2006/relationships/hyperlink" Target="http://vb.is" TargetMode="External"/><Relationship Id="rId2464" Type="http://schemas.openxmlformats.org/officeDocument/2006/relationships/hyperlink" Target="http://mbl.is" TargetMode="External"/><Relationship Id="rId541" Type="http://schemas.openxmlformats.org/officeDocument/2006/relationships/hyperlink" Target="http://mbl.is" TargetMode="External"/><Relationship Id="rId1134" Type="http://schemas.openxmlformats.org/officeDocument/2006/relationships/hyperlink" Target="http://mbl.is" TargetMode="External"/><Relationship Id="rId2465" Type="http://schemas.openxmlformats.org/officeDocument/2006/relationships/hyperlink" Target="http://mbl.is" TargetMode="External"/><Relationship Id="rId540" Type="http://schemas.openxmlformats.org/officeDocument/2006/relationships/hyperlink" Target="http://mbl.is" TargetMode="External"/><Relationship Id="rId1135" Type="http://schemas.openxmlformats.org/officeDocument/2006/relationships/hyperlink" Target="http://mbl.is" TargetMode="External"/><Relationship Id="rId2466" Type="http://schemas.openxmlformats.org/officeDocument/2006/relationships/hyperlink" Target="http://vb.is" TargetMode="External"/><Relationship Id="rId1125" Type="http://schemas.openxmlformats.org/officeDocument/2006/relationships/hyperlink" Target="http://mbl.is" TargetMode="External"/><Relationship Id="rId2456" Type="http://schemas.openxmlformats.org/officeDocument/2006/relationships/hyperlink" Target="http://mbl.is" TargetMode="External"/><Relationship Id="rId1126" Type="http://schemas.openxmlformats.org/officeDocument/2006/relationships/hyperlink" Target="http://andriki.is" TargetMode="External"/><Relationship Id="rId2457" Type="http://schemas.openxmlformats.org/officeDocument/2006/relationships/hyperlink" Target="http://mbl.is" TargetMode="External"/><Relationship Id="rId1127" Type="http://schemas.openxmlformats.org/officeDocument/2006/relationships/hyperlink" Target="http://mbl.is" TargetMode="External"/><Relationship Id="rId2458" Type="http://schemas.openxmlformats.org/officeDocument/2006/relationships/hyperlink" Target="http://vb.is" TargetMode="External"/><Relationship Id="rId1128" Type="http://schemas.openxmlformats.org/officeDocument/2006/relationships/hyperlink" Target="http://mbl.is" TargetMode="External"/><Relationship Id="rId2459" Type="http://schemas.openxmlformats.org/officeDocument/2006/relationships/hyperlink" Target="http://mbl.is" TargetMode="External"/><Relationship Id="rId1129" Type="http://schemas.openxmlformats.org/officeDocument/2006/relationships/hyperlink" Target="http://mbl.is" TargetMode="External"/><Relationship Id="rId536" Type="http://schemas.openxmlformats.org/officeDocument/2006/relationships/hyperlink" Target="http://mbl.is" TargetMode="External"/><Relationship Id="rId535" Type="http://schemas.openxmlformats.org/officeDocument/2006/relationships/hyperlink" Target="http://eyjar.net" TargetMode="External"/><Relationship Id="rId534" Type="http://schemas.openxmlformats.org/officeDocument/2006/relationships/hyperlink" Target="http://mbl.is" TargetMode="External"/><Relationship Id="rId533" Type="http://schemas.openxmlformats.org/officeDocument/2006/relationships/hyperlink" Target="http://vikudagur.is" TargetMode="External"/><Relationship Id="rId539" Type="http://schemas.openxmlformats.org/officeDocument/2006/relationships/hyperlink" Target="http://andriki.is" TargetMode="External"/><Relationship Id="rId538" Type="http://schemas.openxmlformats.org/officeDocument/2006/relationships/hyperlink" Target="http://eyjar.net" TargetMode="External"/><Relationship Id="rId537" Type="http://schemas.openxmlformats.org/officeDocument/2006/relationships/hyperlink" Target="http://mbl.is" TargetMode="External"/><Relationship Id="rId2450" Type="http://schemas.openxmlformats.org/officeDocument/2006/relationships/hyperlink" Target="http://dv.is" TargetMode="External"/><Relationship Id="rId1120" Type="http://schemas.openxmlformats.org/officeDocument/2006/relationships/hyperlink" Target="http://mbl.is" TargetMode="External"/><Relationship Id="rId2451" Type="http://schemas.openxmlformats.org/officeDocument/2006/relationships/hyperlink" Target="http://mbl.is" TargetMode="External"/><Relationship Id="rId532" Type="http://schemas.openxmlformats.org/officeDocument/2006/relationships/hyperlink" Target="http://mbl.is" TargetMode="External"/><Relationship Id="rId1121" Type="http://schemas.openxmlformats.org/officeDocument/2006/relationships/hyperlink" Target="http://mbl.is" TargetMode="External"/><Relationship Id="rId2452" Type="http://schemas.openxmlformats.org/officeDocument/2006/relationships/hyperlink" Target="http://vb.is" TargetMode="External"/><Relationship Id="rId531" Type="http://schemas.openxmlformats.org/officeDocument/2006/relationships/hyperlink" Target="http://mbl.is" TargetMode="External"/><Relationship Id="rId1122" Type="http://schemas.openxmlformats.org/officeDocument/2006/relationships/hyperlink" Target="http://vikudagur.is" TargetMode="External"/><Relationship Id="rId2453" Type="http://schemas.openxmlformats.org/officeDocument/2006/relationships/hyperlink" Target="http://mbl.is" TargetMode="External"/><Relationship Id="rId530" Type="http://schemas.openxmlformats.org/officeDocument/2006/relationships/hyperlink" Target="http://mbl.is" TargetMode="External"/><Relationship Id="rId1123" Type="http://schemas.openxmlformats.org/officeDocument/2006/relationships/hyperlink" Target="http://mbl.is" TargetMode="External"/><Relationship Id="rId2454" Type="http://schemas.openxmlformats.org/officeDocument/2006/relationships/hyperlink" Target="http://kjarninn.is" TargetMode="External"/><Relationship Id="rId1124" Type="http://schemas.openxmlformats.org/officeDocument/2006/relationships/hyperlink" Target="http://vb.is" TargetMode="External"/><Relationship Id="rId2455" Type="http://schemas.openxmlformats.org/officeDocument/2006/relationships/hyperlink" Target="http://vb.is" TargetMode="External"/><Relationship Id="rId1158" Type="http://schemas.openxmlformats.org/officeDocument/2006/relationships/hyperlink" Target="http://mbl.is" TargetMode="External"/><Relationship Id="rId2005" Type="http://schemas.openxmlformats.org/officeDocument/2006/relationships/hyperlink" Target="http://mbl.is" TargetMode="External"/><Relationship Id="rId2489" Type="http://schemas.openxmlformats.org/officeDocument/2006/relationships/hyperlink" Target="http://eyjar.net" TargetMode="External"/><Relationship Id="rId1159" Type="http://schemas.openxmlformats.org/officeDocument/2006/relationships/hyperlink" Target="http://vb.is" TargetMode="External"/><Relationship Id="rId2006" Type="http://schemas.openxmlformats.org/officeDocument/2006/relationships/hyperlink" Target="http://mbl.is" TargetMode="External"/><Relationship Id="rId2007" Type="http://schemas.openxmlformats.org/officeDocument/2006/relationships/hyperlink" Target="http://dv.is" TargetMode="External"/><Relationship Id="rId2008" Type="http://schemas.openxmlformats.org/officeDocument/2006/relationships/hyperlink" Target="http://dv.is" TargetMode="External"/><Relationship Id="rId2009" Type="http://schemas.openxmlformats.org/officeDocument/2006/relationships/hyperlink" Target="http://vikudagur.is" TargetMode="External"/><Relationship Id="rId569" Type="http://schemas.openxmlformats.org/officeDocument/2006/relationships/hyperlink" Target="http://mbl.is" TargetMode="External"/><Relationship Id="rId568" Type="http://schemas.openxmlformats.org/officeDocument/2006/relationships/hyperlink" Target="http://mbl.is" TargetMode="External"/><Relationship Id="rId567" Type="http://schemas.openxmlformats.org/officeDocument/2006/relationships/hyperlink" Target="http://mbl.is" TargetMode="External"/><Relationship Id="rId566" Type="http://schemas.openxmlformats.org/officeDocument/2006/relationships/hyperlink" Target="http://mbl.is" TargetMode="External"/><Relationship Id="rId2480" Type="http://schemas.openxmlformats.org/officeDocument/2006/relationships/hyperlink" Target="http://dv.is" TargetMode="External"/><Relationship Id="rId561" Type="http://schemas.openxmlformats.org/officeDocument/2006/relationships/hyperlink" Target="http://kjarninn.is" TargetMode="External"/><Relationship Id="rId1150" Type="http://schemas.openxmlformats.org/officeDocument/2006/relationships/hyperlink" Target="http://vb.is" TargetMode="External"/><Relationship Id="rId2481" Type="http://schemas.openxmlformats.org/officeDocument/2006/relationships/hyperlink" Target="http://mbl.is" TargetMode="External"/><Relationship Id="rId560" Type="http://schemas.openxmlformats.org/officeDocument/2006/relationships/hyperlink" Target="http://mbl.is" TargetMode="External"/><Relationship Id="rId1151" Type="http://schemas.openxmlformats.org/officeDocument/2006/relationships/hyperlink" Target="http://mbl.is" TargetMode="External"/><Relationship Id="rId2482" Type="http://schemas.openxmlformats.org/officeDocument/2006/relationships/hyperlink" Target="http://mbl.is" TargetMode="External"/><Relationship Id="rId1152" Type="http://schemas.openxmlformats.org/officeDocument/2006/relationships/hyperlink" Target="http://dv.is" TargetMode="External"/><Relationship Id="rId2483" Type="http://schemas.openxmlformats.org/officeDocument/2006/relationships/hyperlink" Target="http://mbl.is" TargetMode="External"/><Relationship Id="rId1153" Type="http://schemas.openxmlformats.org/officeDocument/2006/relationships/hyperlink" Target="http://kjarninn.is" TargetMode="External"/><Relationship Id="rId2000" Type="http://schemas.openxmlformats.org/officeDocument/2006/relationships/hyperlink" Target="http://mbl.is" TargetMode="External"/><Relationship Id="rId2484" Type="http://schemas.openxmlformats.org/officeDocument/2006/relationships/hyperlink" Target="http://mbl.is" TargetMode="External"/><Relationship Id="rId565" Type="http://schemas.openxmlformats.org/officeDocument/2006/relationships/hyperlink" Target="http://mbl.is" TargetMode="External"/><Relationship Id="rId1154" Type="http://schemas.openxmlformats.org/officeDocument/2006/relationships/hyperlink" Target="http://mbl.is" TargetMode="External"/><Relationship Id="rId2001" Type="http://schemas.openxmlformats.org/officeDocument/2006/relationships/hyperlink" Target="http://dv.is" TargetMode="External"/><Relationship Id="rId2485" Type="http://schemas.openxmlformats.org/officeDocument/2006/relationships/hyperlink" Target="http://mbl.is" TargetMode="External"/><Relationship Id="rId564" Type="http://schemas.openxmlformats.org/officeDocument/2006/relationships/hyperlink" Target="http://mbl.is" TargetMode="External"/><Relationship Id="rId1155" Type="http://schemas.openxmlformats.org/officeDocument/2006/relationships/hyperlink" Target="http://andriki.is" TargetMode="External"/><Relationship Id="rId2002" Type="http://schemas.openxmlformats.org/officeDocument/2006/relationships/hyperlink" Target="http://mbl.is" TargetMode="External"/><Relationship Id="rId2486" Type="http://schemas.openxmlformats.org/officeDocument/2006/relationships/hyperlink" Target="http://mbl.is" TargetMode="External"/><Relationship Id="rId563" Type="http://schemas.openxmlformats.org/officeDocument/2006/relationships/hyperlink" Target="http://mbl.is" TargetMode="External"/><Relationship Id="rId1156" Type="http://schemas.openxmlformats.org/officeDocument/2006/relationships/hyperlink" Target="http://mbl.is" TargetMode="External"/><Relationship Id="rId2003" Type="http://schemas.openxmlformats.org/officeDocument/2006/relationships/hyperlink" Target="http://mbl.is" TargetMode="External"/><Relationship Id="rId2487" Type="http://schemas.openxmlformats.org/officeDocument/2006/relationships/hyperlink" Target="http://mbl.is" TargetMode="External"/><Relationship Id="rId562" Type="http://schemas.openxmlformats.org/officeDocument/2006/relationships/hyperlink" Target="http://mbl.is" TargetMode="External"/><Relationship Id="rId1157" Type="http://schemas.openxmlformats.org/officeDocument/2006/relationships/hyperlink" Target="http://mbl.is" TargetMode="External"/><Relationship Id="rId2004" Type="http://schemas.openxmlformats.org/officeDocument/2006/relationships/hyperlink" Target="http://dv.is" TargetMode="External"/><Relationship Id="rId2488" Type="http://schemas.openxmlformats.org/officeDocument/2006/relationships/hyperlink" Target="http://mbl.is" TargetMode="External"/><Relationship Id="rId1147" Type="http://schemas.openxmlformats.org/officeDocument/2006/relationships/hyperlink" Target="http://mbl.is" TargetMode="External"/><Relationship Id="rId2478" Type="http://schemas.openxmlformats.org/officeDocument/2006/relationships/hyperlink" Target="http://mbl.is" TargetMode="External"/><Relationship Id="rId1148" Type="http://schemas.openxmlformats.org/officeDocument/2006/relationships/hyperlink" Target="http://mbl.is" TargetMode="External"/><Relationship Id="rId2479" Type="http://schemas.openxmlformats.org/officeDocument/2006/relationships/hyperlink" Target="http://mbl.is" TargetMode="External"/><Relationship Id="rId1149" Type="http://schemas.openxmlformats.org/officeDocument/2006/relationships/hyperlink" Target="http://dv.is" TargetMode="External"/><Relationship Id="rId558" Type="http://schemas.openxmlformats.org/officeDocument/2006/relationships/hyperlink" Target="http://mbl.is" TargetMode="External"/><Relationship Id="rId557" Type="http://schemas.openxmlformats.org/officeDocument/2006/relationships/hyperlink" Target="http://vikudagur.is" TargetMode="External"/><Relationship Id="rId556" Type="http://schemas.openxmlformats.org/officeDocument/2006/relationships/hyperlink" Target="http://eyjar.net" TargetMode="External"/><Relationship Id="rId555" Type="http://schemas.openxmlformats.org/officeDocument/2006/relationships/hyperlink" Target="http://mbl.is" TargetMode="External"/><Relationship Id="rId559" Type="http://schemas.openxmlformats.org/officeDocument/2006/relationships/hyperlink" Target="http://sunnlenska.is" TargetMode="External"/><Relationship Id="rId550" Type="http://schemas.openxmlformats.org/officeDocument/2006/relationships/hyperlink" Target="http://mbl.is" TargetMode="External"/><Relationship Id="rId2470" Type="http://schemas.openxmlformats.org/officeDocument/2006/relationships/hyperlink" Target="http://mbl.is" TargetMode="External"/><Relationship Id="rId1140" Type="http://schemas.openxmlformats.org/officeDocument/2006/relationships/hyperlink" Target="http://dv.is" TargetMode="External"/><Relationship Id="rId2471" Type="http://schemas.openxmlformats.org/officeDocument/2006/relationships/hyperlink" Target="http://mbl.is" TargetMode="External"/><Relationship Id="rId1141" Type="http://schemas.openxmlformats.org/officeDocument/2006/relationships/hyperlink" Target="http://eyjar.net" TargetMode="External"/><Relationship Id="rId2472" Type="http://schemas.openxmlformats.org/officeDocument/2006/relationships/hyperlink" Target="http://dv.is" TargetMode="External"/><Relationship Id="rId1142" Type="http://schemas.openxmlformats.org/officeDocument/2006/relationships/hyperlink" Target="http://mbl.is" TargetMode="External"/><Relationship Id="rId2473" Type="http://schemas.openxmlformats.org/officeDocument/2006/relationships/hyperlink" Target="http://vikudagur.is" TargetMode="External"/><Relationship Id="rId554" Type="http://schemas.openxmlformats.org/officeDocument/2006/relationships/hyperlink" Target="http://mbl.is" TargetMode="External"/><Relationship Id="rId1143" Type="http://schemas.openxmlformats.org/officeDocument/2006/relationships/hyperlink" Target="http://mbl.is" TargetMode="External"/><Relationship Id="rId2474" Type="http://schemas.openxmlformats.org/officeDocument/2006/relationships/hyperlink" Target="http://mbl.is" TargetMode="External"/><Relationship Id="rId553" Type="http://schemas.openxmlformats.org/officeDocument/2006/relationships/hyperlink" Target="http://mbl.is" TargetMode="External"/><Relationship Id="rId1144" Type="http://schemas.openxmlformats.org/officeDocument/2006/relationships/hyperlink" Target="http://mbl.is" TargetMode="External"/><Relationship Id="rId2475" Type="http://schemas.openxmlformats.org/officeDocument/2006/relationships/hyperlink" Target="http://mbl.is" TargetMode="External"/><Relationship Id="rId552" Type="http://schemas.openxmlformats.org/officeDocument/2006/relationships/hyperlink" Target="http://mbl.is" TargetMode="External"/><Relationship Id="rId1145" Type="http://schemas.openxmlformats.org/officeDocument/2006/relationships/hyperlink" Target="http://eyjar.net" TargetMode="External"/><Relationship Id="rId2476" Type="http://schemas.openxmlformats.org/officeDocument/2006/relationships/hyperlink" Target="http://mbl.is" TargetMode="External"/><Relationship Id="rId551" Type="http://schemas.openxmlformats.org/officeDocument/2006/relationships/hyperlink" Target="http://dv.is" TargetMode="External"/><Relationship Id="rId1146" Type="http://schemas.openxmlformats.org/officeDocument/2006/relationships/hyperlink" Target="http://dv.is" TargetMode="External"/><Relationship Id="rId2477" Type="http://schemas.openxmlformats.org/officeDocument/2006/relationships/hyperlink" Target="http://mbl.is" TargetMode="External"/><Relationship Id="rId2090" Type="http://schemas.openxmlformats.org/officeDocument/2006/relationships/hyperlink" Target="http://mbl.is" TargetMode="External"/><Relationship Id="rId2091" Type="http://schemas.openxmlformats.org/officeDocument/2006/relationships/hyperlink" Target="http://433.pressan.is" TargetMode="External"/><Relationship Id="rId2092" Type="http://schemas.openxmlformats.org/officeDocument/2006/relationships/hyperlink" Target="http://mbl.is" TargetMode="External"/><Relationship Id="rId2093" Type="http://schemas.openxmlformats.org/officeDocument/2006/relationships/hyperlink" Target="http://vb.is" TargetMode="External"/><Relationship Id="rId2094" Type="http://schemas.openxmlformats.org/officeDocument/2006/relationships/hyperlink" Target="http://mbl.is" TargetMode="External"/><Relationship Id="rId2095" Type="http://schemas.openxmlformats.org/officeDocument/2006/relationships/hyperlink" Target="http://mbl.is" TargetMode="External"/><Relationship Id="rId2096" Type="http://schemas.openxmlformats.org/officeDocument/2006/relationships/hyperlink" Target="http://mbl.is" TargetMode="External"/><Relationship Id="rId2097" Type="http://schemas.openxmlformats.org/officeDocument/2006/relationships/hyperlink" Target="http://mbl.is" TargetMode="External"/><Relationship Id="rId2098" Type="http://schemas.openxmlformats.org/officeDocument/2006/relationships/hyperlink" Target="http://mbl.is" TargetMode="External"/><Relationship Id="rId2099" Type="http://schemas.openxmlformats.org/officeDocument/2006/relationships/hyperlink" Target="http://mbl.is" TargetMode="External"/><Relationship Id="rId2060" Type="http://schemas.openxmlformats.org/officeDocument/2006/relationships/hyperlink" Target="http://dv.is" TargetMode="External"/><Relationship Id="rId2061" Type="http://schemas.openxmlformats.org/officeDocument/2006/relationships/hyperlink" Target="http://dv.is" TargetMode="External"/><Relationship Id="rId2062" Type="http://schemas.openxmlformats.org/officeDocument/2006/relationships/hyperlink" Target="http://mbl.is" TargetMode="External"/><Relationship Id="rId2063" Type="http://schemas.openxmlformats.org/officeDocument/2006/relationships/hyperlink" Target="http://mbl.is" TargetMode="External"/><Relationship Id="rId2064" Type="http://schemas.openxmlformats.org/officeDocument/2006/relationships/hyperlink" Target="http://mbl.is" TargetMode="External"/><Relationship Id="rId2065" Type="http://schemas.openxmlformats.org/officeDocument/2006/relationships/hyperlink" Target="http://kjarninn.is" TargetMode="External"/><Relationship Id="rId2066" Type="http://schemas.openxmlformats.org/officeDocument/2006/relationships/hyperlink" Target="http://mbl.is" TargetMode="External"/><Relationship Id="rId2067" Type="http://schemas.openxmlformats.org/officeDocument/2006/relationships/hyperlink" Target="http://mbl.is" TargetMode="External"/><Relationship Id="rId2068" Type="http://schemas.openxmlformats.org/officeDocument/2006/relationships/hyperlink" Target="http://mbl.is" TargetMode="External"/><Relationship Id="rId2069" Type="http://schemas.openxmlformats.org/officeDocument/2006/relationships/hyperlink" Target="http://eyjar.net" TargetMode="External"/><Relationship Id="rId2050" Type="http://schemas.openxmlformats.org/officeDocument/2006/relationships/hyperlink" Target="http://mbl.is" TargetMode="External"/><Relationship Id="rId2051" Type="http://schemas.openxmlformats.org/officeDocument/2006/relationships/hyperlink" Target="http://vb.is" TargetMode="External"/><Relationship Id="rId495" Type="http://schemas.openxmlformats.org/officeDocument/2006/relationships/hyperlink" Target="http://mbl.is" TargetMode="External"/><Relationship Id="rId2052" Type="http://schemas.openxmlformats.org/officeDocument/2006/relationships/hyperlink" Target="http://vb.is" TargetMode="External"/><Relationship Id="rId494" Type="http://schemas.openxmlformats.org/officeDocument/2006/relationships/hyperlink" Target="http://mbl.is" TargetMode="External"/><Relationship Id="rId2053" Type="http://schemas.openxmlformats.org/officeDocument/2006/relationships/hyperlink" Target="http://mbl.is" TargetMode="External"/><Relationship Id="rId493" Type="http://schemas.openxmlformats.org/officeDocument/2006/relationships/hyperlink" Target="http://mbl.is" TargetMode="External"/><Relationship Id="rId2054" Type="http://schemas.openxmlformats.org/officeDocument/2006/relationships/hyperlink" Target="http://mbl.is" TargetMode="External"/><Relationship Id="rId492" Type="http://schemas.openxmlformats.org/officeDocument/2006/relationships/hyperlink" Target="http://mbl.is" TargetMode="External"/><Relationship Id="rId2055" Type="http://schemas.openxmlformats.org/officeDocument/2006/relationships/hyperlink" Target="http://vb.is" TargetMode="External"/><Relationship Id="rId499" Type="http://schemas.openxmlformats.org/officeDocument/2006/relationships/hyperlink" Target="http://kjarninn.is" TargetMode="External"/><Relationship Id="rId2056" Type="http://schemas.openxmlformats.org/officeDocument/2006/relationships/hyperlink" Target="http://vb.is" TargetMode="External"/><Relationship Id="rId498" Type="http://schemas.openxmlformats.org/officeDocument/2006/relationships/hyperlink" Target="http://mbl.is" TargetMode="External"/><Relationship Id="rId2057" Type="http://schemas.openxmlformats.org/officeDocument/2006/relationships/hyperlink" Target="http://vb.is" TargetMode="External"/><Relationship Id="rId497" Type="http://schemas.openxmlformats.org/officeDocument/2006/relationships/hyperlink" Target="http://mbl.is" TargetMode="External"/><Relationship Id="rId2058" Type="http://schemas.openxmlformats.org/officeDocument/2006/relationships/hyperlink" Target="http://dv.is" TargetMode="External"/><Relationship Id="rId496" Type="http://schemas.openxmlformats.org/officeDocument/2006/relationships/hyperlink" Target="http://mbl.is" TargetMode="External"/><Relationship Id="rId2059" Type="http://schemas.openxmlformats.org/officeDocument/2006/relationships/hyperlink" Target="http://mbl.is" TargetMode="External"/><Relationship Id="rId2080" Type="http://schemas.openxmlformats.org/officeDocument/2006/relationships/hyperlink" Target="http://mbl.is" TargetMode="External"/><Relationship Id="rId2081" Type="http://schemas.openxmlformats.org/officeDocument/2006/relationships/hyperlink" Target="http://dv.is" TargetMode="External"/><Relationship Id="rId2082" Type="http://schemas.openxmlformats.org/officeDocument/2006/relationships/hyperlink" Target="http://433.pressan.is" TargetMode="External"/><Relationship Id="rId2083" Type="http://schemas.openxmlformats.org/officeDocument/2006/relationships/hyperlink" Target="http://433.pressan.is" TargetMode="External"/><Relationship Id="rId2084" Type="http://schemas.openxmlformats.org/officeDocument/2006/relationships/hyperlink" Target="http://vb.is" TargetMode="External"/><Relationship Id="rId2085" Type="http://schemas.openxmlformats.org/officeDocument/2006/relationships/hyperlink" Target="http://andriki.is" TargetMode="External"/><Relationship Id="rId2086" Type="http://schemas.openxmlformats.org/officeDocument/2006/relationships/hyperlink" Target="http://andriki.is" TargetMode="External"/><Relationship Id="rId2087" Type="http://schemas.openxmlformats.org/officeDocument/2006/relationships/hyperlink" Target="http://mbl.is" TargetMode="External"/><Relationship Id="rId2088" Type="http://schemas.openxmlformats.org/officeDocument/2006/relationships/hyperlink" Target="http://mbl.is" TargetMode="External"/><Relationship Id="rId2089" Type="http://schemas.openxmlformats.org/officeDocument/2006/relationships/hyperlink" Target="http://mbl.is" TargetMode="External"/><Relationship Id="rId2070" Type="http://schemas.openxmlformats.org/officeDocument/2006/relationships/hyperlink" Target="http://mbl.is" TargetMode="External"/><Relationship Id="rId2071" Type="http://schemas.openxmlformats.org/officeDocument/2006/relationships/hyperlink" Target="http://mbl.is" TargetMode="External"/><Relationship Id="rId2072" Type="http://schemas.openxmlformats.org/officeDocument/2006/relationships/hyperlink" Target="http://mbl.is" TargetMode="External"/><Relationship Id="rId2073" Type="http://schemas.openxmlformats.org/officeDocument/2006/relationships/hyperlink" Target="http://mbl.is" TargetMode="External"/><Relationship Id="rId2074" Type="http://schemas.openxmlformats.org/officeDocument/2006/relationships/hyperlink" Target="http://mbl.is" TargetMode="External"/><Relationship Id="rId2075" Type="http://schemas.openxmlformats.org/officeDocument/2006/relationships/hyperlink" Target="http://vb.is" TargetMode="External"/><Relationship Id="rId2076" Type="http://schemas.openxmlformats.org/officeDocument/2006/relationships/hyperlink" Target="http://mbl.is" TargetMode="External"/><Relationship Id="rId2077" Type="http://schemas.openxmlformats.org/officeDocument/2006/relationships/hyperlink" Target="http://mbl.is" TargetMode="External"/><Relationship Id="rId2078" Type="http://schemas.openxmlformats.org/officeDocument/2006/relationships/hyperlink" Target="http://dv.is" TargetMode="External"/><Relationship Id="rId2079" Type="http://schemas.openxmlformats.org/officeDocument/2006/relationships/hyperlink" Target="http://vb.is" TargetMode="External"/><Relationship Id="rId2940" Type="http://schemas.openxmlformats.org/officeDocument/2006/relationships/hyperlink" Target="http://mbl.is" TargetMode="External"/><Relationship Id="rId1610" Type="http://schemas.openxmlformats.org/officeDocument/2006/relationships/hyperlink" Target="http://mbl.is" TargetMode="External"/><Relationship Id="rId2941" Type="http://schemas.openxmlformats.org/officeDocument/2006/relationships/hyperlink" Target="http://mbl.is" TargetMode="External"/><Relationship Id="rId1611" Type="http://schemas.openxmlformats.org/officeDocument/2006/relationships/hyperlink" Target="http://mbl.is" TargetMode="External"/><Relationship Id="rId2942" Type="http://schemas.openxmlformats.org/officeDocument/2006/relationships/hyperlink" Target="http://dv.is" TargetMode="External"/><Relationship Id="rId1612" Type="http://schemas.openxmlformats.org/officeDocument/2006/relationships/hyperlink" Target="http://mbl.is" TargetMode="External"/><Relationship Id="rId2943" Type="http://schemas.openxmlformats.org/officeDocument/2006/relationships/hyperlink" Target="http://mbl.is" TargetMode="External"/><Relationship Id="rId1613" Type="http://schemas.openxmlformats.org/officeDocument/2006/relationships/hyperlink" Target="http://mbl.is" TargetMode="External"/><Relationship Id="rId2944" Type="http://schemas.openxmlformats.org/officeDocument/2006/relationships/hyperlink" Target="http://mbl.is" TargetMode="External"/><Relationship Id="rId1614" Type="http://schemas.openxmlformats.org/officeDocument/2006/relationships/hyperlink" Target="http://mbl.is" TargetMode="External"/><Relationship Id="rId2945" Type="http://schemas.openxmlformats.org/officeDocument/2006/relationships/hyperlink" Target="http://mbl.is" TargetMode="External"/><Relationship Id="rId1615" Type="http://schemas.openxmlformats.org/officeDocument/2006/relationships/hyperlink" Target="http://mbl.is" TargetMode="External"/><Relationship Id="rId2946" Type="http://schemas.openxmlformats.org/officeDocument/2006/relationships/hyperlink" Target="http://mbl.is" TargetMode="External"/><Relationship Id="rId1616" Type="http://schemas.openxmlformats.org/officeDocument/2006/relationships/hyperlink" Target="http://mbl.is" TargetMode="External"/><Relationship Id="rId2947" Type="http://schemas.openxmlformats.org/officeDocument/2006/relationships/hyperlink" Target="http://mbl.is" TargetMode="External"/><Relationship Id="rId907" Type="http://schemas.openxmlformats.org/officeDocument/2006/relationships/hyperlink" Target="http://mbl.is" TargetMode="External"/><Relationship Id="rId1617" Type="http://schemas.openxmlformats.org/officeDocument/2006/relationships/hyperlink" Target="http://mbl.is" TargetMode="External"/><Relationship Id="rId2948" Type="http://schemas.openxmlformats.org/officeDocument/2006/relationships/hyperlink" Target="http://mbl.is" TargetMode="External"/><Relationship Id="rId906" Type="http://schemas.openxmlformats.org/officeDocument/2006/relationships/hyperlink" Target="http://vb.is" TargetMode="External"/><Relationship Id="rId1618" Type="http://schemas.openxmlformats.org/officeDocument/2006/relationships/hyperlink" Target="http://mbl.is" TargetMode="External"/><Relationship Id="rId2949" Type="http://schemas.openxmlformats.org/officeDocument/2006/relationships/hyperlink" Target="http://andriki.is" TargetMode="External"/><Relationship Id="rId905" Type="http://schemas.openxmlformats.org/officeDocument/2006/relationships/hyperlink" Target="http://mbl.is" TargetMode="External"/><Relationship Id="rId1619" Type="http://schemas.openxmlformats.org/officeDocument/2006/relationships/hyperlink" Target="http://mbl.is" TargetMode="External"/><Relationship Id="rId904" Type="http://schemas.openxmlformats.org/officeDocument/2006/relationships/hyperlink" Target="http://mbl.is" TargetMode="External"/><Relationship Id="rId909" Type="http://schemas.openxmlformats.org/officeDocument/2006/relationships/hyperlink" Target="http://mbl.is" TargetMode="External"/><Relationship Id="rId908" Type="http://schemas.openxmlformats.org/officeDocument/2006/relationships/hyperlink" Target="http://mbl.is" TargetMode="External"/><Relationship Id="rId903" Type="http://schemas.openxmlformats.org/officeDocument/2006/relationships/hyperlink" Target="http://mbl.is" TargetMode="External"/><Relationship Id="rId902" Type="http://schemas.openxmlformats.org/officeDocument/2006/relationships/hyperlink" Target="http://dv.is" TargetMode="External"/><Relationship Id="rId901" Type="http://schemas.openxmlformats.org/officeDocument/2006/relationships/hyperlink" Target="http://mbl.is" TargetMode="External"/><Relationship Id="rId900" Type="http://schemas.openxmlformats.org/officeDocument/2006/relationships/hyperlink" Target="http://eyjar.net" TargetMode="External"/><Relationship Id="rId2930" Type="http://schemas.openxmlformats.org/officeDocument/2006/relationships/hyperlink" Target="http://mbl.is" TargetMode="External"/><Relationship Id="rId1600" Type="http://schemas.openxmlformats.org/officeDocument/2006/relationships/hyperlink" Target="http://dv.is" TargetMode="External"/><Relationship Id="rId2931" Type="http://schemas.openxmlformats.org/officeDocument/2006/relationships/hyperlink" Target="http://mbl.is" TargetMode="External"/><Relationship Id="rId1601" Type="http://schemas.openxmlformats.org/officeDocument/2006/relationships/hyperlink" Target="http://dv.is" TargetMode="External"/><Relationship Id="rId2932" Type="http://schemas.openxmlformats.org/officeDocument/2006/relationships/hyperlink" Target="http://bleikt.is" TargetMode="External"/><Relationship Id="rId1602" Type="http://schemas.openxmlformats.org/officeDocument/2006/relationships/hyperlink" Target="http://dv.is" TargetMode="External"/><Relationship Id="rId2933" Type="http://schemas.openxmlformats.org/officeDocument/2006/relationships/hyperlink" Target="http://dv.is" TargetMode="External"/><Relationship Id="rId1603" Type="http://schemas.openxmlformats.org/officeDocument/2006/relationships/hyperlink" Target="http://mbl.is" TargetMode="External"/><Relationship Id="rId2934" Type="http://schemas.openxmlformats.org/officeDocument/2006/relationships/hyperlink" Target="http://mbl.is" TargetMode="External"/><Relationship Id="rId1604" Type="http://schemas.openxmlformats.org/officeDocument/2006/relationships/hyperlink" Target="http://dv.is" TargetMode="External"/><Relationship Id="rId2935" Type="http://schemas.openxmlformats.org/officeDocument/2006/relationships/hyperlink" Target="http://dv.is" TargetMode="External"/><Relationship Id="rId1605" Type="http://schemas.openxmlformats.org/officeDocument/2006/relationships/hyperlink" Target="http://mbl.is" TargetMode="External"/><Relationship Id="rId2936" Type="http://schemas.openxmlformats.org/officeDocument/2006/relationships/hyperlink" Target="http://mbl.is" TargetMode="External"/><Relationship Id="rId1606" Type="http://schemas.openxmlformats.org/officeDocument/2006/relationships/hyperlink" Target="http://mbl.is" TargetMode="External"/><Relationship Id="rId2937" Type="http://schemas.openxmlformats.org/officeDocument/2006/relationships/hyperlink" Target="http://mbl.is" TargetMode="External"/><Relationship Id="rId1607" Type="http://schemas.openxmlformats.org/officeDocument/2006/relationships/hyperlink" Target="http://mbl.is" TargetMode="External"/><Relationship Id="rId2938" Type="http://schemas.openxmlformats.org/officeDocument/2006/relationships/hyperlink" Target="http://dv.is" TargetMode="External"/><Relationship Id="rId1608" Type="http://schemas.openxmlformats.org/officeDocument/2006/relationships/hyperlink" Target="http://mbl.is" TargetMode="External"/><Relationship Id="rId2939" Type="http://schemas.openxmlformats.org/officeDocument/2006/relationships/hyperlink" Target="http://mbl.is" TargetMode="External"/><Relationship Id="rId1609" Type="http://schemas.openxmlformats.org/officeDocument/2006/relationships/hyperlink" Target="http://sunnlenska.is" TargetMode="External"/><Relationship Id="rId1631" Type="http://schemas.openxmlformats.org/officeDocument/2006/relationships/hyperlink" Target="http://mbl.is" TargetMode="External"/><Relationship Id="rId2962" Type="http://schemas.openxmlformats.org/officeDocument/2006/relationships/hyperlink" Target="http://sunnlenska.is" TargetMode="External"/><Relationship Id="rId1632" Type="http://schemas.openxmlformats.org/officeDocument/2006/relationships/hyperlink" Target="http://mbl.is" TargetMode="External"/><Relationship Id="rId2963" Type="http://schemas.openxmlformats.org/officeDocument/2006/relationships/hyperlink" Target="http://mbl.is" TargetMode="External"/><Relationship Id="rId1633" Type="http://schemas.openxmlformats.org/officeDocument/2006/relationships/hyperlink" Target="http://dv.is" TargetMode="External"/><Relationship Id="rId2964" Type="http://schemas.openxmlformats.org/officeDocument/2006/relationships/hyperlink" Target="http://mbl.is" TargetMode="External"/><Relationship Id="rId1634" Type="http://schemas.openxmlformats.org/officeDocument/2006/relationships/hyperlink" Target="http://mbl.is" TargetMode="External"/><Relationship Id="rId2965" Type="http://schemas.openxmlformats.org/officeDocument/2006/relationships/hyperlink" Target="http://mbl.is" TargetMode="External"/><Relationship Id="rId1635" Type="http://schemas.openxmlformats.org/officeDocument/2006/relationships/hyperlink" Target="http://mbl.is" TargetMode="External"/><Relationship Id="rId2966" Type="http://schemas.openxmlformats.org/officeDocument/2006/relationships/hyperlink" Target="http://mbl.is" TargetMode="External"/><Relationship Id="rId1636" Type="http://schemas.openxmlformats.org/officeDocument/2006/relationships/hyperlink" Target="http://mbl.is" TargetMode="External"/><Relationship Id="rId2967" Type="http://schemas.openxmlformats.org/officeDocument/2006/relationships/hyperlink" Target="http://mbl.is" TargetMode="External"/><Relationship Id="rId1637" Type="http://schemas.openxmlformats.org/officeDocument/2006/relationships/hyperlink" Target="http://dv.is" TargetMode="External"/><Relationship Id="rId2968" Type="http://schemas.openxmlformats.org/officeDocument/2006/relationships/hyperlink" Target="http://mbl.is" TargetMode="External"/><Relationship Id="rId1638" Type="http://schemas.openxmlformats.org/officeDocument/2006/relationships/hyperlink" Target="http://mbl.is" TargetMode="External"/><Relationship Id="rId2969" Type="http://schemas.openxmlformats.org/officeDocument/2006/relationships/hyperlink" Target="http://dv.is" TargetMode="External"/><Relationship Id="rId929" Type="http://schemas.openxmlformats.org/officeDocument/2006/relationships/hyperlink" Target="http://mbl.is" TargetMode="External"/><Relationship Id="rId1639" Type="http://schemas.openxmlformats.org/officeDocument/2006/relationships/hyperlink" Target="http://mbl.is" TargetMode="External"/><Relationship Id="rId928" Type="http://schemas.openxmlformats.org/officeDocument/2006/relationships/hyperlink" Target="http://mbl.is" TargetMode="External"/><Relationship Id="rId927" Type="http://schemas.openxmlformats.org/officeDocument/2006/relationships/hyperlink" Target="http://mbl.is" TargetMode="External"/><Relationship Id="rId926" Type="http://schemas.openxmlformats.org/officeDocument/2006/relationships/hyperlink" Target="http://mbl.is" TargetMode="External"/><Relationship Id="rId921" Type="http://schemas.openxmlformats.org/officeDocument/2006/relationships/hyperlink" Target="http://sunnlenska.is" TargetMode="External"/><Relationship Id="rId920" Type="http://schemas.openxmlformats.org/officeDocument/2006/relationships/hyperlink" Target="http://mbl.is" TargetMode="External"/><Relationship Id="rId925" Type="http://schemas.openxmlformats.org/officeDocument/2006/relationships/hyperlink" Target="http://mbl.is" TargetMode="External"/><Relationship Id="rId924" Type="http://schemas.openxmlformats.org/officeDocument/2006/relationships/hyperlink" Target="http://mbl.is" TargetMode="External"/><Relationship Id="rId923" Type="http://schemas.openxmlformats.org/officeDocument/2006/relationships/hyperlink" Target="http://vb.is" TargetMode="External"/><Relationship Id="rId922" Type="http://schemas.openxmlformats.org/officeDocument/2006/relationships/hyperlink" Target="http://sunnlenska.is" TargetMode="External"/><Relationship Id="rId2960" Type="http://schemas.openxmlformats.org/officeDocument/2006/relationships/hyperlink" Target="http://mbl.is" TargetMode="External"/><Relationship Id="rId1630" Type="http://schemas.openxmlformats.org/officeDocument/2006/relationships/hyperlink" Target="http://dv.is" TargetMode="External"/><Relationship Id="rId2961" Type="http://schemas.openxmlformats.org/officeDocument/2006/relationships/hyperlink" Target="http://mbl.is" TargetMode="External"/><Relationship Id="rId1620" Type="http://schemas.openxmlformats.org/officeDocument/2006/relationships/hyperlink" Target="http://vb.is" TargetMode="External"/><Relationship Id="rId2951" Type="http://schemas.openxmlformats.org/officeDocument/2006/relationships/hyperlink" Target="http://dv.is" TargetMode="External"/><Relationship Id="rId1621" Type="http://schemas.openxmlformats.org/officeDocument/2006/relationships/hyperlink" Target="http://mbl.is" TargetMode="External"/><Relationship Id="rId2952" Type="http://schemas.openxmlformats.org/officeDocument/2006/relationships/hyperlink" Target="http://mbl.is" TargetMode="External"/><Relationship Id="rId1622" Type="http://schemas.openxmlformats.org/officeDocument/2006/relationships/hyperlink" Target="http://mbl.is" TargetMode="External"/><Relationship Id="rId2953" Type="http://schemas.openxmlformats.org/officeDocument/2006/relationships/hyperlink" Target="http://mbl.is" TargetMode="External"/><Relationship Id="rId1623" Type="http://schemas.openxmlformats.org/officeDocument/2006/relationships/hyperlink" Target="http://mbl.is" TargetMode="External"/><Relationship Id="rId2954" Type="http://schemas.openxmlformats.org/officeDocument/2006/relationships/hyperlink" Target="http://dv.is" TargetMode="External"/><Relationship Id="rId1624" Type="http://schemas.openxmlformats.org/officeDocument/2006/relationships/hyperlink" Target="http://kjarninn.is" TargetMode="External"/><Relationship Id="rId2955" Type="http://schemas.openxmlformats.org/officeDocument/2006/relationships/hyperlink" Target="http://mbl.is" TargetMode="External"/><Relationship Id="rId1625" Type="http://schemas.openxmlformats.org/officeDocument/2006/relationships/hyperlink" Target="http://mbl.is" TargetMode="External"/><Relationship Id="rId2956" Type="http://schemas.openxmlformats.org/officeDocument/2006/relationships/hyperlink" Target="http://mbl.is" TargetMode="External"/><Relationship Id="rId1626" Type="http://schemas.openxmlformats.org/officeDocument/2006/relationships/hyperlink" Target="http://mbl.is" TargetMode="External"/><Relationship Id="rId2957" Type="http://schemas.openxmlformats.org/officeDocument/2006/relationships/hyperlink" Target="http://dv.is" TargetMode="External"/><Relationship Id="rId1627" Type="http://schemas.openxmlformats.org/officeDocument/2006/relationships/hyperlink" Target="http://dv.is" TargetMode="External"/><Relationship Id="rId2958" Type="http://schemas.openxmlformats.org/officeDocument/2006/relationships/hyperlink" Target="http://mbl.is" TargetMode="External"/><Relationship Id="rId918" Type="http://schemas.openxmlformats.org/officeDocument/2006/relationships/hyperlink" Target="http://mbl.is" TargetMode="External"/><Relationship Id="rId1628" Type="http://schemas.openxmlformats.org/officeDocument/2006/relationships/hyperlink" Target="http://mbl.is" TargetMode="External"/><Relationship Id="rId2959" Type="http://schemas.openxmlformats.org/officeDocument/2006/relationships/hyperlink" Target="http://dv.is" TargetMode="External"/><Relationship Id="rId917" Type="http://schemas.openxmlformats.org/officeDocument/2006/relationships/hyperlink" Target="http://mbl.is" TargetMode="External"/><Relationship Id="rId1629" Type="http://schemas.openxmlformats.org/officeDocument/2006/relationships/hyperlink" Target="http://dv.is" TargetMode="External"/><Relationship Id="rId916" Type="http://schemas.openxmlformats.org/officeDocument/2006/relationships/hyperlink" Target="http://dv.is" TargetMode="External"/><Relationship Id="rId915" Type="http://schemas.openxmlformats.org/officeDocument/2006/relationships/hyperlink" Target="http://vikudagur.is" TargetMode="External"/><Relationship Id="rId919" Type="http://schemas.openxmlformats.org/officeDocument/2006/relationships/hyperlink" Target="http://mbl.is" TargetMode="External"/><Relationship Id="rId910" Type="http://schemas.openxmlformats.org/officeDocument/2006/relationships/hyperlink" Target="http://mbl.is" TargetMode="External"/><Relationship Id="rId914" Type="http://schemas.openxmlformats.org/officeDocument/2006/relationships/hyperlink" Target="http://mbl.is" TargetMode="External"/><Relationship Id="rId913" Type="http://schemas.openxmlformats.org/officeDocument/2006/relationships/hyperlink" Target="http://eyjar.net" TargetMode="External"/><Relationship Id="rId912" Type="http://schemas.openxmlformats.org/officeDocument/2006/relationships/hyperlink" Target="http://dv.is" TargetMode="External"/><Relationship Id="rId911" Type="http://schemas.openxmlformats.org/officeDocument/2006/relationships/hyperlink" Target="http://mbl.is" TargetMode="External"/><Relationship Id="rId2950" Type="http://schemas.openxmlformats.org/officeDocument/2006/relationships/hyperlink" Target="http://dv.is" TargetMode="External"/><Relationship Id="rId2900" Type="http://schemas.openxmlformats.org/officeDocument/2006/relationships/hyperlink" Target="http://vikudagur.is" TargetMode="External"/><Relationship Id="rId2901" Type="http://schemas.openxmlformats.org/officeDocument/2006/relationships/hyperlink" Target="http://vikudagur.is" TargetMode="External"/><Relationship Id="rId2902" Type="http://schemas.openxmlformats.org/officeDocument/2006/relationships/hyperlink" Target="http://mbl.is" TargetMode="External"/><Relationship Id="rId2903" Type="http://schemas.openxmlformats.org/officeDocument/2006/relationships/hyperlink" Target="http://mbl.is" TargetMode="External"/><Relationship Id="rId2904" Type="http://schemas.openxmlformats.org/officeDocument/2006/relationships/hyperlink" Target="http://vb.is" TargetMode="External"/><Relationship Id="rId2905" Type="http://schemas.openxmlformats.org/officeDocument/2006/relationships/hyperlink" Target="http://mbl.is" TargetMode="External"/><Relationship Id="rId2906" Type="http://schemas.openxmlformats.org/officeDocument/2006/relationships/hyperlink" Target="http://mbl.is" TargetMode="External"/><Relationship Id="rId2907" Type="http://schemas.openxmlformats.org/officeDocument/2006/relationships/hyperlink" Target="http://mbl.is" TargetMode="External"/><Relationship Id="rId2908" Type="http://schemas.openxmlformats.org/officeDocument/2006/relationships/hyperlink" Target="http://mbl.is" TargetMode="External"/><Relationship Id="rId2909" Type="http://schemas.openxmlformats.org/officeDocument/2006/relationships/hyperlink" Target="http://dv.is" TargetMode="External"/><Relationship Id="rId2920" Type="http://schemas.openxmlformats.org/officeDocument/2006/relationships/hyperlink" Target="http://dv.is" TargetMode="External"/><Relationship Id="rId2921" Type="http://schemas.openxmlformats.org/officeDocument/2006/relationships/hyperlink" Target="http://vb.is" TargetMode="External"/><Relationship Id="rId2922" Type="http://schemas.openxmlformats.org/officeDocument/2006/relationships/hyperlink" Target="http://dv.is" TargetMode="External"/><Relationship Id="rId2923" Type="http://schemas.openxmlformats.org/officeDocument/2006/relationships/hyperlink" Target="http://kjarninn.is" TargetMode="External"/><Relationship Id="rId2924" Type="http://schemas.openxmlformats.org/officeDocument/2006/relationships/hyperlink" Target="http://bleikt.is" TargetMode="External"/><Relationship Id="rId2925" Type="http://schemas.openxmlformats.org/officeDocument/2006/relationships/hyperlink" Target="http://dv.is" TargetMode="External"/><Relationship Id="rId2926" Type="http://schemas.openxmlformats.org/officeDocument/2006/relationships/hyperlink" Target="http://mbl.is" TargetMode="External"/><Relationship Id="rId2927" Type="http://schemas.openxmlformats.org/officeDocument/2006/relationships/hyperlink" Target="http://mbl.is" TargetMode="External"/><Relationship Id="rId2928" Type="http://schemas.openxmlformats.org/officeDocument/2006/relationships/hyperlink" Target="http://mbl.is" TargetMode="External"/><Relationship Id="rId2929" Type="http://schemas.openxmlformats.org/officeDocument/2006/relationships/hyperlink" Target="http://dv.is" TargetMode="External"/><Relationship Id="rId2910" Type="http://schemas.openxmlformats.org/officeDocument/2006/relationships/hyperlink" Target="http://mbl.is" TargetMode="External"/><Relationship Id="rId2911" Type="http://schemas.openxmlformats.org/officeDocument/2006/relationships/hyperlink" Target="http://mbl.is" TargetMode="External"/><Relationship Id="rId2912" Type="http://schemas.openxmlformats.org/officeDocument/2006/relationships/hyperlink" Target="http://vb.is" TargetMode="External"/><Relationship Id="rId2913" Type="http://schemas.openxmlformats.org/officeDocument/2006/relationships/hyperlink" Target="http://mbl.is" TargetMode="External"/><Relationship Id="rId2914" Type="http://schemas.openxmlformats.org/officeDocument/2006/relationships/hyperlink" Target="http://mbl.is" TargetMode="External"/><Relationship Id="rId2915" Type="http://schemas.openxmlformats.org/officeDocument/2006/relationships/hyperlink" Target="http://mbl.is" TargetMode="External"/><Relationship Id="rId2916" Type="http://schemas.openxmlformats.org/officeDocument/2006/relationships/hyperlink" Target="http://mbl.is" TargetMode="External"/><Relationship Id="rId2917" Type="http://schemas.openxmlformats.org/officeDocument/2006/relationships/hyperlink" Target="http://mbl.is" TargetMode="External"/><Relationship Id="rId2918" Type="http://schemas.openxmlformats.org/officeDocument/2006/relationships/hyperlink" Target="http://mbl.is" TargetMode="External"/><Relationship Id="rId2919" Type="http://schemas.openxmlformats.org/officeDocument/2006/relationships/hyperlink" Target="http://mbl.is" TargetMode="External"/><Relationship Id="rId1213" Type="http://schemas.openxmlformats.org/officeDocument/2006/relationships/hyperlink" Target="http://mbl.is" TargetMode="External"/><Relationship Id="rId1697" Type="http://schemas.openxmlformats.org/officeDocument/2006/relationships/hyperlink" Target="http://dv.is" TargetMode="External"/><Relationship Id="rId2544" Type="http://schemas.openxmlformats.org/officeDocument/2006/relationships/hyperlink" Target="http://mbl.is" TargetMode="External"/><Relationship Id="rId1214" Type="http://schemas.openxmlformats.org/officeDocument/2006/relationships/hyperlink" Target="http://mbl.is" TargetMode="External"/><Relationship Id="rId1698" Type="http://schemas.openxmlformats.org/officeDocument/2006/relationships/hyperlink" Target="http://dv.is" TargetMode="External"/><Relationship Id="rId2545" Type="http://schemas.openxmlformats.org/officeDocument/2006/relationships/hyperlink" Target="http://dv.is" TargetMode="External"/><Relationship Id="rId1215" Type="http://schemas.openxmlformats.org/officeDocument/2006/relationships/hyperlink" Target="http://mbl.is" TargetMode="External"/><Relationship Id="rId1699" Type="http://schemas.openxmlformats.org/officeDocument/2006/relationships/hyperlink" Target="http://mbl.is" TargetMode="External"/><Relationship Id="rId2546" Type="http://schemas.openxmlformats.org/officeDocument/2006/relationships/hyperlink" Target="http://mbl.is" TargetMode="External"/><Relationship Id="rId1216" Type="http://schemas.openxmlformats.org/officeDocument/2006/relationships/hyperlink" Target="http://eyjar.net" TargetMode="External"/><Relationship Id="rId2547" Type="http://schemas.openxmlformats.org/officeDocument/2006/relationships/hyperlink" Target="http://vb.is" TargetMode="External"/><Relationship Id="rId1217" Type="http://schemas.openxmlformats.org/officeDocument/2006/relationships/hyperlink" Target="http://eyjar.net" TargetMode="External"/><Relationship Id="rId2548" Type="http://schemas.openxmlformats.org/officeDocument/2006/relationships/hyperlink" Target="http://mbl.is" TargetMode="External"/><Relationship Id="rId1218" Type="http://schemas.openxmlformats.org/officeDocument/2006/relationships/hyperlink" Target="http://eyjar.net" TargetMode="External"/><Relationship Id="rId2549" Type="http://schemas.openxmlformats.org/officeDocument/2006/relationships/hyperlink" Target="http://mbl.is" TargetMode="External"/><Relationship Id="rId1219" Type="http://schemas.openxmlformats.org/officeDocument/2006/relationships/hyperlink" Target="http://eyjar.net" TargetMode="External"/><Relationship Id="rId866" Type="http://schemas.openxmlformats.org/officeDocument/2006/relationships/hyperlink" Target="http://mbl.is" TargetMode="External"/><Relationship Id="rId865" Type="http://schemas.openxmlformats.org/officeDocument/2006/relationships/hyperlink" Target="http://mbl.is" TargetMode="External"/><Relationship Id="rId864" Type="http://schemas.openxmlformats.org/officeDocument/2006/relationships/hyperlink" Target="http://mbl.is" TargetMode="External"/><Relationship Id="rId863" Type="http://schemas.openxmlformats.org/officeDocument/2006/relationships/hyperlink" Target="http://mbl.is" TargetMode="External"/><Relationship Id="rId869" Type="http://schemas.openxmlformats.org/officeDocument/2006/relationships/hyperlink" Target="http://dv.is" TargetMode="External"/><Relationship Id="rId868" Type="http://schemas.openxmlformats.org/officeDocument/2006/relationships/hyperlink" Target="http://mbl.is" TargetMode="External"/><Relationship Id="rId867" Type="http://schemas.openxmlformats.org/officeDocument/2006/relationships/hyperlink" Target="http://dv.is" TargetMode="External"/><Relationship Id="rId1690" Type="http://schemas.openxmlformats.org/officeDocument/2006/relationships/hyperlink" Target="http://mbl.is" TargetMode="External"/><Relationship Id="rId1691" Type="http://schemas.openxmlformats.org/officeDocument/2006/relationships/hyperlink" Target="http://mbl.is" TargetMode="External"/><Relationship Id="rId1692" Type="http://schemas.openxmlformats.org/officeDocument/2006/relationships/hyperlink" Target="http://eyjar.net" TargetMode="External"/><Relationship Id="rId862" Type="http://schemas.openxmlformats.org/officeDocument/2006/relationships/hyperlink" Target="http://mbl.is" TargetMode="External"/><Relationship Id="rId1693" Type="http://schemas.openxmlformats.org/officeDocument/2006/relationships/hyperlink" Target="http://vb.is" TargetMode="External"/><Relationship Id="rId2540" Type="http://schemas.openxmlformats.org/officeDocument/2006/relationships/hyperlink" Target="http://dv.is" TargetMode="External"/><Relationship Id="rId861" Type="http://schemas.openxmlformats.org/officeDocument/2006/relationships/hyperlink" Target="http://mbl.is" TargetMode="External"/><Relationship Id="rId1210" Type="http://schemas.openxmlformats.org/officeDocument/2006/relationships/hyperlink" Target="http://mbl.is" TargetMode="External"/><Relationship Id="rId1694" Type="http://schemas.openxmlformats.org/officeDocument/2006/relationships/hyperlink" Target="http://mbl.is" TargetMode="External"/><Relationship Id="rId2541" Type="http://schemas.openxmlformats.org/officeDocument/2006/relationships/hyperlink" Target="http://dv.is" TargetMode="External"/><Relationship Id="rId860" Type="http://schemas.openxmlformats.org/officeDocument/2006/relationships/hyperlink" Target="http://mbl.is" TargetMode="External"/><Relationship Id="rId1211" Type="http://schemas.openxmlformats.org/officeDocument/2006/relationships/hyperlink" Target="http://vikudagur.is" TargetMode="External"/><Relationship Id="rId1695" Type="http://schemas.openxmlformats.org/officeDocument/2006/relationships/hyperlink" Target="http://mbl.is" TargetMode="External"/><Relationship Id="rId2542" Type="http://schemas.openxmlformats.org/officeDocument/2006/relationships/hyperlink" Target="http://mbl.is" TargetMode="External"/><Relationship Id="rId1212" Type="http://schemas.openxmlformats.org/officeDocument/2006/relationships/hyperlink" Target="http://mbl.is" TargetMode="External"/><Relationship Id="rId1696" Type="http://schemas.openxmlformats.org/officeDocument/2006/relationships/hyperlink" Target="http://mbl.is" TargetMode="External"/><Relationship Id="rId2543" Type="http://schemas.openxmlformats.org/officeDocument/2006/relationships/hyperlink" Target="http://mbl.is" TargetMode="External"/><Relationship Id="rId1202" Type="http://schemas.openxmlformats.org/officeDocument/2006/relationships/hyperlink" Target="http://mbl.is" TargetMode="External"/><Relationship Id="rId1686" Type="http://schemas.openxmlformats.org/officeDocument/2006/relationships/hyperlink" Target="http://vb.is" TargetMode="External"/><Relationship Id="rId2533" Type="http://schemas.openxmlformats.org/officeDocument/2006/relationships/hyperlink" Target="http://mbl.is" TargetMode="External"/><Relationship Id="rId1203" Type="http://schemas.openxmlformats.org/officeDocument/2006/relationships/hyperlink" Target="http://dv.is" TargetMode="External"/><Relationship Id="rId1687" Type="http://schemas.openxmlformats.org/officeDocument/2006/relationships/hyperlink" Target="http://dv.is" TargetMode="External"/><Relationship Id="rId2534" Type="http://schemas.openxmlformats.org/officeDocument/2006/relationships/hyperlink" Target="http://mbl.is" TargetMode="External"/><Relationship Id="rId1204" Type="http://schemas.openxmlformats.org/officeDocument/2006/relationships/hyperlink" Target="http://dv.is" TargetMode="External"/><Relationship Id="rId1688" Type="http://schemas.openxmlformats.org/officeDocument/2006/relationships/hyperlink" Target="http://dv.is" TargetMode="External"/><Relationship Id="rId2535" Type="http://schemas.openxmlformats.org/officeDocument/2006/relationships/hyperlink" Target="http://mbl.is" TargetMode="External"/><Relationship Id="rId1205" Type="http://schemas.openxmlformats.org/officeDocument/2006/relationships/hyperlink" Target="http://vb.is" TargetMode="External"/><Relationship Id="rId1689" Type="http://schemas.openxmlformats.org/officeDocument/2006/relationships/hyperlink" Target="http://dv.is" TargetMode="External"/><Relationship Id="rId2536" Type="http://schemas.openxmlformats.org/officeDocument/2006/relationships/hyperlink" Target="http://mbl.is" TargetMode="External"/><Relationship Id="rId1206" Type="http://schemas.openxmlformats.org/officeDocument/2006/relationships/hyperlink" Target="http://mbl.is" TargetMode="External"/><Relationship Id="rId2537" Type="http://schemas.openxmlformats.org/officeDocument/2006/relationships/hyperlink" Target="http://mbl.is" TargetMode="External"/><Relationship Id="rId1207" Type="http://schemas.openxmlformats.org/officeDocument/2006/relationships/hyperlink" Target="http://vb.is" TargetMode="External"/><Relationship Id="rId2538" Type="http://schemas.openxmlformats.org/officeDocument/2006/relationships/hyperlink" Target="http://sunnlenska.is" TargetMode="External"/><Relationship Id="rId1208" Type="http://schemas.openxmlformats.org/officeDocument/2006/relationships/hyperlink" Target="http://andriki.is" TargetMode="External"/><Relationship Id="rId2539" Type="http://schemas.openxmlformats.org/officeDocument/2006/relationships/hyperlink" Target="http://mbl.is" TargetMode="External"/><Relationship Id="rId1209" Type="http://schemas.openxmlformats.org/officeDocument/2006/relationships/hyperlink" Target="http://mbl.is" TargetMode="External"/><Relationship Id="rId855" Type="http://schemas.openxmlformats.org/officeDocument/2006/relationships/hyperlink" Target="http://dv.is" TargetMode="External"/><Relationship Id="rId854" Type="http://schemas.openxmlformats.org/officeDocument/2006/relationships/hyperlink" Target="http://dv.is" TargetMode="External"/><Relationship Id="rId853" Type="http://schemas.openxmlformats.org/officeDocument/2006/relationships/hyperlink" Target="http://mbl.is" TargetMode="External"/><Relationship Id="rId852" Type="http://schemas.openxmlformats.org/officeDocument/2006/relationships/hyperlink" Target="http://mbl.is" TargetMode="External"/><Relationship Id="rId859" Type="http://schemas.openxmlformats.org/officeDocument/2006/relationships/hyperlink" Target="http://vb.is" TargetMode="External"/><Relationship Id="rId858" Type="http://schemas.openxmlformats.org/officeDocument/2006/relationships/hyperlink" Target="http://mbl.is" TargetMode="External"/><Relationship Id="rId857" Type="http://schemas.openxmlformats.org/officeDocument/2006/relationships/hyperlink" Target="http://433.pressan.is" TargetMode="External"/><Relationship Id="rId856" Type="http://schemas.openxmlformats.org/officeDocument/2006/relationships/hyperlink" Target="http://vb.is" TargetMode="External"/><Relationship Id="rId1680" Type="http://schemas.openxmlformats.org/officeDocument/2006/relationships/hyperlink" Target="http://mbl.is" TargetMode="External"/><Relationship Id="rId1681" Type="http://schemas.openxmlformats.org/officeDocument/2006/relationships/hyperlink" Target="http://vb.is" TargetMode="External"/><Relationship Id="rId851" Type="http://schemas.openxmlformats.org/officeDocument/2006/relationships/hyperlink" Target="http://mbl.is" TargetMode="External"/><Relationship Id="rId1682" Type="http://schemas.openxmlformats.org/officeDocument/2006/relationships/hyperlink" Target="http://mbl.is" TargetMode="External"/><Relationship Id="rId850" Type="http://schemas.openxmlformats.org/officeDocument/2006/relationships/hyperlink" Target="http://mbl.is" TargetMode="External"/><Relationship Id="rId1683" Type="http://schemas.openxmlformats.org/officeDocument/2006/relationships/hyperlink" Target="http://mbl.is" TargetMode="External"/><Relationship Id="rId2530" Type="http://schemas.openxmlformats.org/officeDocument/2006/relationships/hyperlink" Target="http://mbl.is" TargetMode="External"/><Relationship Id="rId1200" Type="http://schemas.openxmlformats.org/officeDocument/2006/relationships/hyperlink" Target="http://mbl.is" TargetMode="External"/><Relationship Id="rId1684" Type="http://schemas.openxmlformats.org/officeDocument/2006/relationships/hyperlink" Target="http://mbl.is" TargetMode="External"/><Relationship Id="rId2531" Type="http://schemas.openxmlformats.org/officeDocument/2006/relationships/hyperlink" Target="http://mbl.is" TargetMode="External"/><Relationship Id="rId1201" Type="http://schemas.openxmlformats.org/officeDocument/2006/relationships/hyperlink" Target="http://mbl.is" TargetMode="External"/><Relationship Id="rId1685" Type="http://schemas.openxmlformats.org/officeDocument/2006/relationships/hyperlink" Target="http://kjarninn.is" TargetMode="External"/><Relationship Id="rId2532" Type="http://schemas.openxmlformats.org/officeDocument/2006/relationships/hyperlink" Target="http://mbl.is" TargetMode="External"/><Relationship Id="rId1235" Type="http://schemas.openxmlformats.org/officeDocument/2006/relationships/hyperlink" Target="http://mbl.is" TargetMode="External"/><Relationship Id="rId2566" Type="http://schemas.openxmlformats.org/officeDocument/2006/relationships/hyperlink" Target="http://dv.is" TargetMode="External"/><Relationship Id="rId1236" Type="http://schemas.openxmlformats.org/officeDocument/2006/relationships/hyperlink" Target="http://dv.is" TargetMode="External"/><Relationship Id="rId2567" Type="http://schemas.openxmlformats.org/officeDocument/2006/relationships/hyperlink" Target="http://mbl.is" TargetMode="External"/><Relationship Id="rId1237" Type="http://schemas.openxmlformats.org/officeDocument/2006/relationships/hyperlink" Target="http://mbl.is" TargetMode="External"/><Relationship Id="rId2568" Type="http://schemas.openxmlformats.org/officeDocument/2006/relationships/hyperlink" Target="http://mbl.is" TargetMode="External"/><Relationship Id="rId1238" Type="http://schemas.openxmlformats.org/officeDocument/2006/relationships/hyperlink" Target="http://mbl.is" TargetMode="External"/><Relationship Id="rId2569" Type="http://schemas.openxmlformats.org/officeDocument/2006/relationships/hyperlink" Target="http://mbl.is" TargetMode="External"/><Relationship Id="rId1239" Type="http://schemas.openxmlformats.org/officeDocument/2006/relationships/hyperlink" Target="http://mbl.is" TargetMode="External"/><Relationship Id="rId409" Type="http://schemas.openxmlformats.org/officeDocument/2006/relationships/hyperlink" Target="http://mbl.is" TargetMode="External"/><Relationship Id="rId404" Type="http://schemas.openxmlformats.org/officeDocument/2006/relationships/hyperlink" Target="http://mbl.is" TargetMode="External"/><Relationship Id="rId888" Type="http://schemas.openxmlformats.org/officeDocument/2006/relationships/hyperlink" Target="http://mbl.is" TargetMode="External"/><Relationship Id="rId403" Type="http://schemas.openxmlformats.org/officeDocument/2006/relationships/hyperlink" Target="http://dv.is" TargetMode="External"/><Relationship Id="rId887" Type="http://schemas.openxmlformats.org/officeDocument/2006/relationships/hyperlink" Target="http://mbl.is" TargetMode="External"/><Relationship Id="rId402" Type="http://schemas.openxmlformats.org/officeDocument/2006/relationships/hyperlink" Target="http://mbl.is" TargetMode="External"/><Relationship Id="rId886" Type="http://schemas.openxmlformats.org/officeDocument/2006/relationships/hyperlink" Target="http://vb.is" TargetMode="External"/><Relationship Id="rId401" Type="http://schemas.openxmlformats.org/officeDocument/2006/relationships/hyperlink" Target="http://mbl.is" TargetMode="External"/><Relationship Id="rId885" Type="http://schemas.openxmlformats.org/officeDocument/2006/relationships/hyperlink" Target="http://dv.is" TargetMode="External"/><Relationship Id="rId408" Type="http://schemas.openxmlformats.org/officeDocument/2006/relationships/hyperlink" Target="http://sunnlenska.is" TargetMode="External"/><Relationship Id="rId407" Type="http://schemas.openxmlformats.org/officeDocument/2006/relationships/hyperlink" Target="http://dv.is" TargetMode="External"/><Relationship Id="rId406" Type="http://schemas.openxmlformats.org/officeDocument/2006/relationships/hyperlink" Target="http://mbl.is" TargetMode="External"/><Relationship Id="rId405" Type="http://schemas.openxmlformats.org/officeDocument/2006/relationships/hyperlink" Target="http://mbl.is" TargetMode="External"/><Relationship Id="rId889" Type="http://schemas.openxmlformats.org/officeDocument/2006/relationships/hyperlink" Target="http://dv.is" TargetMode="External"/><Relationship Id="rId880" Type="http://schemas.openxmlformats.org/officeDocument/2006/relationships/hyperlink" Target="http://dv.is" TargetMode="External"/><Relationship Id="rId2560" Type="http://schemas.openxmlformats.org/officeDocument/2006/relationships/hyperlink" Target="http://mbl.is" TargetMode="External"/><Relationship Id="rId1230" Type="http://schemas.openxmlformats.org/officeDocument/2006/relationships/hyperlink" Target="http://mbl.is" TargetMode="External"/><Relationship Id="rId2561" Type="http://schemas.openxmlformats.org/officeDocument/2006/relationships/hyperlink" Target="http://mbl.is" TargetMode="External"/><Relationship Id="rId400" Type="http://schemas.openxmlformats.org/officeDocument/2006/relationships/hyperlink" Target="http://mbl.is" TargetMode="External"/><Relationship Id="rId884" Type="http://schemas.openxmlformats.org/officeDocument/2006/relationships/hyperlink" Target="http://andriki.is" TargetMode="External"/><Relationship Id="rId1231" Type="http://schemas.openxmlformats.org/officeDocument/2006/relationships/hyperlink" Target="http://mbl.is" TargetMode="External"/><Relationship Id="rId2562" Type="http://schemas.openxmlformats.org/officeDocument/2006/relationships/hyperlink" Target="http://eyjar.net" TargetMode="External"/><Relationship Id="rId883" Type="http://schemas.openxmlformats.org/officeDocument/2006/relationships/hyperlink" Target="http://mbl.is" TargetMode="External"/><Relationship Id="rId1232" Type="http://schemas.openxmlformats.org/officeDocument/2006/relationships/hyperlink" Target="http://dv.is" TargetMode="External"/><Relationship Id="rId2563" Type="http://schemas.openxmlformats.org/officeDocument/2006/relationships/hyperlink" Target="http://dv.is" TargetMode="External"/><Relationship Id="rId882" Type="http://schemas.openxmlformats.org/officeDocument/2006/relationships/hyperlink" Target="http://eyjar.net" TargetMode="External"/><Relationship Id="rId1233" Type="http://schemas.openxmlformats.org/officeDocument/2006/relationships/hyperlink" Target="http://mbl.is" TargetMode="External"/><Relationship Id="rId2564" Type="http://schemas.openxmlformats.org/officeDocument/2006/relationships/hyperlink" Target="http://mbl.is" TargetMode="External"/><Relationship Id="rId881" Type="http://schemas.openxmlformats.org/officeDocument/2006/relationships/hyperlink" Target="http://mbl.is" TargetMode="External"/><Relationship Id="rId1234" Type="http://schemas.openxmlformats.org/officeDocument/2006/relationships/hyperlink" Target="http://mbl.is" TargetMode="External"/><Relationship Id="rId2565" Type="http://schemas.openxmlformats.org/officeDocument/2006/relationships/hyperlink" Target="http://mbl.is" TargetMode="External"/><Relationship Id="rId1224" Type="http://schemas.openxmlformats.org/officeDocument/2006/relationships/hyperlink" Target="http://mbl.is" TargetMode="External"/><Relationship Id="rId2555" Type="http://schemas.openxmlformats.org/officeDocument/2006/relationships/hyperlink" Target="http://vb.is" TargetMode="External"/><Relationship Id="rId1225" Type="http://schemas.openxmlformats.org/officeDocument/2006/relationships/hyperlink" Target="http://mbl.is" TargetMode="External"/><Relationship Id="rId2556" Type="http://schemas.openxmlformats.org/officeDocument/2006/relationships/hyperlink" Target="http://mbl.is" TargetMode="External"/><Relationship Id="rId1226" Type="http://schemas.openxmlformats.org/officeDocument/2006/relationships/hyperlink" Target="http://mbl.is" TargetMode="External"/><Relationship Id="rId2557" Type="http://schemas.openxmlformats.org/officeDocument/2006/relationships/hyperlink" Target="http://mbl.is" TargetMode="External"/><Relationship Id="rId1227" Type="http://schemas.openxmlformats.org/officeDocument/2006/relationships/hyperlink" Target="http://mbl.is" TargetMode="External"/><Relationship Id="rId2558" Type="http://schemas.openxmlformats.org/officeDocument/2006/relationships/hyperlink" Target="http://mbl.is" TargetMode="External"/><Relationship Id="rId1228" Type="http://schemas.openxmlformats.org/officeDocument/2006/relationships/hyperlink" Target="http://mbl.is" TargetMode="External"/><Relationship Id="rId2559" Type="http://schemas.openxmlformats.org/officeDocument/2006/relationships/hyperlink" Target="http://mbl.is" TargetMode="External"/><Relationship Id="rId1229" Type="http://schemas.openxmlformats.org/officeDocument/2006/relationships/hyperlink" Target="http://mbl.is" TargetMode="External"/><Relationship Id="rId877" Type="http://schemas.openxmlformats.org/officeDocument/2006/relationships/hyperlink" Target="http://mbl.is" TargetMode="External"/><Relationship Id="rId876" Type="http://schemas.openxmlformats.org/officeDocument/2006/relationships/hyperlink" Target="http://dv.is" TargetMode="External"/><Relationship Id="rId875" Type="http://schemas.openxmlformats.org/officeDocument/2006/relationships/hyperlink" Target="http://dv.is" TargetMode="External"/><Relationship Id="rId874" Type="http://schemas.openxmlformats.org/officeDocument/2006/relationships/hyperlink" Target="http://dv.is" TargetMode="External"/><Relationship Id="rId879" Type="http://schemas.openxmlformats.org/officeDocument/2006/relationships/hyperlink" Target="http://vb.is" TargetMode="External"/><Relationship Id="rId878" Type="http://schemas.openxmlformats.org/officeDocument/2006/relationships/hyperlink" Target="http://kjarninn.is" TargetMode="External"/><Relationship Id="rId2550" Type="http://schemas.openxmlformats.org/officeDocument/2006/relationships/hyperlink" Target="http://dv.is" TargetMode="External"/><Relationship Id="rId873" Type="http://schemas.openxmlformats.org/officeDocument/2006/relationships/hyperlink" Target="http://mbl.is" TargetMode="External"/><Relationship Id="rId1220" Type="http://schemas.openxmlformats.org/officeDocument/2006/relationships/hyperlink" Target="http://eyjar.net" TargetMode="External"/><Relationship Id="rId2551" Type="http://schemas.openxmlformats.org/officeDocument/2006/relationships/hyperlink" Target="http://mbl.is" TargetMode="External"/><Relationship Id="rId872" Type="http://schemas.openxmlformats.org/officeDocument/2006/relationships/hyperlink" Target="http://eyjar.net" TargetMode="External"/><Relationship Id="rId1221" Type="http://schemas.openxmlformats.org/officeDocument/2006/relationships/hyperlink" Target="http://vb.is" TargetMode="External"/><Relationship Id="rId2552" Type="http://schemas.openxmlformats.org/officeDocument/2006/relationships/hyperlink" Target="http://mbl.is" TargetMode="External"/><Relationship Id="rId871" Type="http://schemas.openxmlformats.org/officeDocument/2006/relationships/hyperlink" Target="http://mbl.is" TargetMode="External"/><Relationship Id="rId1222" Type="http://schemas.openxmlformats.org/officeDocument/2006/relationships/hyperlink" Target="http://mbl.is" TargetMode="External"/><Relationship Id="rId2553" Type="http://schemas.openxmlformats.org/officeDocument/2006/relationships/hyperlink" Target="http://mbl.is" TargetMode="External"/><Relationship Id="rId870" Type="http://schemas.openxmlformats.org/officeDocument/2006/relationships/hyperlink" Target="http://dv.is" TargetMode="External"/><Relationship Id="rId1223" Type="http://schemas.openxmlformats.org/officeDocument/2006/relationships/hyperlink" Target="http://mbl.is" TargetMode="External"/><Relationship Id="rId2554" Type="http://schemas.openxmlformats.org/officeDocument/2006/relationships/hyperlink" Target="http://mbl.is" TargetMode="External"/><Relationship Id="rId1653" Type="http://schemas.openxmlformats.org/officeDocument/2006/relationships/hyperlink" Target="http://mbl.is" TargetMode="External"/><Relationship Id="rId2500" Type="http://schemas.openxmlformats.org/officeDocument/2006/relationships/hyperlink" Target="http://vb.is" TargetMode="External"/><Relationship Id="rId2984" Type="http://schemas.openxmlformats.org/officeDocument/2006/relationships/hyperlink" Target="http://mbl.is" TargetMode="External"/><Relationship Id="rId1654" Type="http://schemas.openxmlformats.org/officeDocument/2006/relationships/hyperlink" Target="http://mbl.is" TargetMode="External"/><Relationship Id="rId2501" Type="http://schemas.openxmlformats.org/officeDocument/2006/relationships/hyperlink" Target="http://vb.is" TargetMode="External"/><Relationship Id="rId2985" Type="http://schemas.openxmlformats.org/officeDocument/2006/relationships/drawing" Target="../drawings/drawing2.xml"/><Relationship Id="rId1655" Type="http://schemas.openxmlformats.org/officeDocument/2006/relationships/hyperlink" Target="http://mbl.is" TargetMode="External"/><Relationship Id="rId2502" Type="http://schemas.openxmlformats.org/officeDocument/2006/relationships/hyperlink" Target="http://mbl.is" TargetMode="External"/><Relationship Id="rId1656" Type="http://schemas.openxmlformats.org/officeDocument/2006/relationships/hyperlink" Target="http://mbl.is" TargetMode="External"/><Relationship Id="rId2503" Type="http://schemas.openxmlformats.org/officeDocument/2006/relationships/hyperlink" Target="http://mbl.is" TargetMode="External"/><Relationship Id="rId1657" Type="http://schemas.openxmlformats.org/officeDocument/2006/relationships/hyperlink" Target="http://mbl.is" TargetMode="External"/><Relationship Id="rId2504" Type="http://schemas.openxmlformats.org/officeDocument/2006/relationships/hyperlink" Target="http://mbl.is" TargetMode="External"/><Relationship Id="rId1658" Type="http://schemas.openxmlformats.org/officeDocument/2006/relationships/hyperlink" Target="http://mbl.is" TargetMode="External"/><Relationship Id="rId2505" Type="http://schemas.openxmlformats.org/officeDocument/2006/relationships/hyperlink" Target="http://mbl.is" TargetMode="External"/><Relationship Id="rId1659" Type="http://schemas.openxmlformats.org/officeDocument/2006/relationships/hyperlink" Target="http://vb.is" TargetMode="External"/><Relationship Id="rId2506" Type="http://schemas.openxmlformats.org/officeDocument/2006/relationships/hyperlink" Target="http://mbl.is" TargetMode="External"/><Relationship Id="rId2507" Type="http://schemas.openxmlformats.org/officeDocument/2006/relationships/hyperlink" Target="http://mbl.is" TargetMode="External"/><Relationship Id="rId2508" Type="http://schemas.openxmlformats.org/officeDocument/2006/relationships/hyperlink" Target="http://mbl.is" TargetMode="External"/><Relationship Id="rId829" Type="http://schemas.openxmlformats.org/officeDocument/2006/relationships/hyperlink" Target="http://dv.is" TargetMode="External"/><Relationship Id="rId2509" Type="http://schemas.openxmlformats.org/officeDocument/2006/relationships/hyperlink" Target="http://mbl.is" TargetMode="External"/><Relationship Id="rId828" Type="http://schemas.openxmlformats.org/officeDocument/2006/relationships/hyperlink" Target="http://mbl.is" TargetMode="External"/><Relationship Id="rId827" Type="http://schemas.openxmlformats.org/officeDocument/2006/relationships/hyperlink" Target="http://mbl.is" TargetMode="External"/><Relationship Id="rId822" Type="http://schemas.openxmlformats.org/officeDocument/2006/relationships/hyperlink" Target="http://mbl.is" TargetMode="External"/><Relationship Id="rId821" Type="http://schemas.openxmlformats.org/officeDocument/2006/relationships/hyperlink" Target="http://vb.is" TargetMode="External"/><Relationship Id="rId820" Type="http://schemas.openxmlformats.org/officeDocument/2006/relationships/hyperlink" Target="http://mbl.is" TargetMode="External"/><Relationship Id="rId826" Type="http://schemas.openxmlformats.org/officeDocument/2006/relationships/hyperlink" Target="http://mbl.is" TargetMode="External"/><Relationship Id="rId825" Type="http://schemas.openxmlformats.org/officeDocument/2006/relationships/hyperlink" Target="http://mbl.is" TargetMode="External"/><Relationship Id="rId824" Type="http://schemas.openxmlformats.org/officeDocument/2006/relationships/hyperlink" Target="http://mbl.is" TargetMode="External"/><Relationship Id="rId823" Type="http://schemas.openxmlformats.org/officeDocument/2006/relationships/hyperlink" Target="http://mbl.is" TargetMode="External"/><Relationship Id="rId2980" Type="http://schemas.openxmlformats.org/officeDocument/2006/relationships/hyperlink" Target="http://mbl.is" TargetMode="External"/><Relationship Id="rId1650" Type="http://schemas.openxmlformats.org/officeDocument/2006/relationships/hyperlink" Target="http://mbl.is" TargetMode="External"/><Relationship Id="rId2981" Type="http://schemas.openxmlformats.org/officeDocument/2006/relationships/hyperlink" Target="http://kjarninn.is" TargetMode="External"/><Relationship Id="rId1651" Type="http://schemas.openxmlformats.org/officeDocument/2006/relationships/hyperlink" Target="http://mbl.is" TargetMode="External"/><Relationship Id="rId2982" Type="http://schemas.openxmlformats.org/officeDocument/2006/relationships/hyperlink" Target="http://mbl.is" TargetMode="External"/><Relationship Id="rId1652" Type="http://schemas.openxmlformats.org/officeDocument/2006/relationships/hyperlink" Target="http://mbl.is" TargetMode="External"/><Relationship Id="rId2983" Type="http://schemas.openxmlformats.org/officeDocument/2006/relationships/hyperlink" Target="http://mbl.is" TargetMode="External"/><Relationship Id="rId1642" Type="http://schemas.openxmlformats.org/officeDocument/2006/relationships/hyperlink" Target="http://mbl.is" TargetMode="External"/><Relationship Id="rId2973" Type="http://schemas.openxmlformats.org/officeDocument/2006/relationships/hyperlink" Target="http://mbl.is" TargetMode="External"/><Relationship Id="rId1643" Type="http://schemas.openxmlformats.org/officeDocument/2006/relationships/hyperlink" Target="http://mbl.is" TargetMode="External"/><Relationship Id="rId2974" Type="http://schemas.openxmlformats.org/officeDocument/2006/relationships/hyperlink" Target="http://mbl.is" TargetMode="External"/><Relationship Id="rId1644" Type="http://schemas.openxmlformats.org/officeDocument/2006/relationships/hyperlink" Target="http://vb.is" TargetMode="External"/><Relationship Id="rId2975" Type="http://schemas.openxmlformats.org/officeDocument/2006/relationships/hyperlink" Target="http://bleikt.is" TargetMode="External"/><Relationship Id="rId1645" Type="http://schemas.openxmlformats.org/officeDocument/2006/relationships/hyperlink" Target="http://mbl.is" TargetMode="External"/><Relationship Id="rId2976" Type="http://schemas.openxmlformats.org/officeDocument/2006/relationships/hyperlink" Target="http://mbl.is" TargetMode="External"/><Relationship Id="rId1646" Type="http://schemas.openxmlformats.org/officeDocument/2006/relationships/hyperlink" Target="http://mbl.is" TargetMode="External"/><Relationship Id="rId2977" Type="http://schemas.openxmlformats.org/officeDocument/2006/relationships/hyperlink" Target="http://mbl.is" TargetMode="External"/><Relationship Id="rId1647" Type="http://schemas.openxmlformats.org/officeDocument/2006/relationships/hyperlink" Target="http://mbl.is" TargetMode="External"/><Relationship Id="rId2978" Type="http://schemas.openxmlformats.org/officeDocument/2006/relationships/hyperlink" Target="http://sunnlenska.is" TargetMode="External"/><Relationship Id="rId1648" Type="http://schemas.openxmlformats.org/officeDocument/2006/relationships/hyperlink" Target="http://mbl.is" TargetMode="External"/><Relationship Id="rId2979" Type="http://schemas.openxmlformats.org/officeDocument/2006/relationships/hyperlink" Target="http://mbl.is" TargetMode="External"/><Relationship Id="rId1649" Type="http://schemas.openxmlformats.org/officeDocument/2006/relationships/hyperlink" Target="http://bleikt.is" TargetMode="External"/><Relationship Id="rId819" Type="http://schemas.openxmlformats.org/officeDocument/2006/relationships/hyperlink" Target="http://vb.is" TargetMode="External"/><Relationship Id="rId818" Type="http://schemas.openxmlformats.org/officeDocument/2006/relationships/hyperlink" Target="http://vb.is" TargetMode="External"/><Relationship Id="rId817" Type="http://schemas.openxmlformats.org/officeDocument/2006/relationships/hyperlink" Target="http://mbl.is" TargetMode="External"/><Relationship Id="rId816" Type="http://schemas.openxmlformats.org/officeDocument/2006/relationships/hyperlink" Target="http://mbl.is" TargetMode="External"/><Relationship Id="rId811" Type="http://schemas.openxmlformats.org/officeDocument/2006/relationships/hyperlink" Target="http://dv.is" TargetMode="External"/><Relationship Id="rId810" Type="http://schemas.openxmlformats.org/officeDocument/2006/relationships/hyperlink" Target="http://mbl.is" TargetMode="External"/><Relationship Id="rId815" Type="http://schemas.openxmlformats.org/officeDocument/2006/relationships/hyperlink" Target="http://dv.is" TargetMode="External"/><Relationship Id="rId814" Type="http://schemas.openxmlformats.org/officeDocument/2006/relationships/hyperlink" Target="http://dv.is" TargetMode="External"/><Relationship Id="rId813" Type="http://schemas.openxmlformats.org/officeDocument/2006/relationships/hyperlink" Target="http://dv.is" TargetMode="External"/><Relationship Id="rId812" Type="http://schemas.openxmlformats.org/officeDocument/2006/relationships/hyperlink" Target="http://vb.is" TargetMode="External"/><Relationship Id="rId2970" Type="http://schemas.openxmlformats.org/officeDocument/2006/relationships/hyperlink" Target="http://mbl.is" TargetMode="External"/><Relationship Id="rId1640" Type="http://schemas.openxmlformats.org/officeDocument/2006/relationships/hyperlink" Target="http://andriki.is" TargetMode="External"/><Relationship Id="rId2971" Type="http://schemas.openxmlformats.org/officeDocument/2006/relationships/hyperlink" Target="http://mbl.is" TargetMode="External"/><Relationship Id="rId1641" Type="http://schemas.openxmlformats.org/officeDocument/2006/relationships/hyperlink" Target="http://mbl.is" TargetMode="External"/><Relationship Id="rId2972" Type="http://schemas.openxmlformats.org/officeDocument/2006/relationships/hyperlink" Target="http://mbl.is" TargetMode="External"/><Relationship Id="rId1675" Type="http://schemas.openxmlformats.org/officeDocument/2006/relationships/hyperlink" Target="http://vb.is" TargetMode="External"/><Relationship Id="rId2522" Type="http://schemas.openxmlformats.org/officeDocument/2006/relationships/hyperlink" Target="http://mbl.is" TargetMode="External"/><Relationship Id="rId1676" Type="http://schemas.openxmlformats.org/officeDocument/2006/relationships/hyperlink" Target="http://vb.is" TargetMode="External"/><Relationship Id="rId2523" Type="http://schemas.openxmlformats.org/officeDocument/2006/relationships/hyperlink" Target="http://mbl.is" TargetMode="External"/><Relationship Id="rId1677" Type="http://schemas.openxmlformats.org/officeDocument/2006/relationships/hyperlink" Target="http://vb.is" TargetMode="External"/><Relationship Id="rId2524" Type="http://schemas.openxmlformats.org/officeDocument/2006/relationships/hyperlink" Target="http://mbl.is" TargetMode="External"/><Relationship Id="rId1678" Type="http://schemas.openxmlformats.org/officeDocument/2006/relationships/hyperlink" Target="http://vb.is" TargetMode="External"/><Relationship Id="rId2525" Type="http://schemas.openxmlformats.org/officeDocument/2006/relationships/hyperlink" Target="http://andriki.is" TargetMode="External"/><Relationship Id="rId1679" Type="http://schemas.openxmlformats.org/officeDocument/2006/relationships/hyperlink" Target="http://mbl.is" TargetMode="External"/><Relationship Id="rId2526" Type="http://schemas.openxmlformats.org/officeDocument/2006/relationships/hyperlink" Target="http://mbl.is" TargetMode="External"/><Relationship Id="rId2527" Type="http://schemas.openxmlformats.org/officeDocument/2006/relationships/hyperlink" Target="http://dv.is" TargetMode="External"/><Relationship Id="rId2528" Type="http://schemas.openxmlformats.org/officeDocument/2006/relationships/hyperlink" Target="http://mbl.is" TargetMode="External"/><Relationship Id="rId2529" Type="http://schemas.openxmlformats.org/officeDocument/2006/relationships/hyperlink" Target="http://mbl.is" TargetMode="External"/><Relationship Id="rId849" Type="http://schemas.openxmlformats.org/officeDocument/2006/relationships/hyperlink" Target="http://mbl.is" TargetMode="External"/><Relationship Id="rId844" Type="http://schemas.openxmlformats.org/officeDocument/2006/relationships/hyperlink" Target="http://kjarninn.is" TargetMode="External"/><Relationship Id="rId843" Type="http://schemas.openxmlformats.org/officeDocument/2006/relationships/hyperlink" Target="http://mbl.is" TargetMode="External"/><Relationship Id="rId842" Type="http://schemas.openxmlformats.org/officeDocument/2006/relationships/hyperlink" Target="http://dv.is" TargetMode="External"/><Relationship Id="rId841" Type="http://schemas.openxmlformats.org/officeDocument/2006/relationships/hyperlink" Target="http://vikudagur.is" TargetMode="External"/><Relationship Id="rId848" Type="http://schemas.openxmlformats.org/officeDocument/2006/relationships/hyperlink" Target="http://mbl.is" TargetMode="External"/><Relationship Id="rId847" Type="http://schemas.openxmlformats.org/officeDocument/2006/relationships/hyperlink" Target="http://mbl.is" TargetMode="External"/><Relationship Id="rId846" Type="http://schemas.openxmlformats.org/officeDocument/2006/relationships/hyperlink" Target="http://vb.is" TargetMode="External"/><Relationship Id="rId845" Type="http://schemas.openxmlformats.org/officeDocument/2006/relationships/hyperlink" Target="http://mbl.is" TargetMode="External"/><Relationship Id="rId1670" Type="http://schemas.openxmlformats.org/officeDocument/2006/relationships/hyperlink" Target="http://vikudagur.is" TargetMode="External"/><Relationship Id="rId840" Type="http://schemas.openxmlformats.org/officeDocument/2006/relationships/hyperlink" Target="http://mbl.is" TargetMode="External"/><Relationship Id="rId1671" Type="http://schemas.openxmlformats.org/officeDocument/2006/relationships/hyperlink" Target="http://mbl.is" TargetMode="External"/><Relationship Id="rId1672" Type="http://schemas.openxmlformats.org/officeDocument/2006/relationships/hyperlink" Target="http://mbl.is" TargetMode="External"/><Relationship Id="rId1673" Type="http://schemas.openxmlformats.org/officeDocument/2006/relationships/hyperlink" Target="http://mbl.is" TargetMode="External"/><Relationship Id="rId2520" Type="http://schemas.openxmlformats.org/officeDocument/2006/relationships/hyperlink" Target="http://mbl.is" TargetMode="External"/><Relationship Id="rId1674" Type="http://schemas.openxmlformats.org/officeDocument/2006/relationships/hyperlink" Target="http://mbl.is" TargetMode="External"/><Relationship Id="rId2521" Type="http://schemas.openxmlformats.org/officeDocument/2006/relationships/hyperlink" Target="http://dv.is" TargetMode="External"/><Relationship Id="rId1664" Type="http://schemas.openxmlformats.org/officeDocument/2006/relationships/hyperlink" Target="http://mbl.is" TargetMode="External"/><Relationship Id="rId2511" Type="http://schemas.openxmlformats.org/officeDocument/2006/relationships/hyperlink" Target="http://vb.is" TargetMode="External"/><Relationship Id="rId1665" Type="http://schemas.openxmlformats.org/officeDocument/2006/relationships/hyperlink" Target="http://dv.is" TargetMode="External"/><Relationship Id="rId2512" Type="http://schemas.openxmlformats.org/officeDocument/2006/relationships/hyperlink" Target="http://mbl.is" TargetMode="External"/><Relationship Id="rId1666" Type="http://schemas.openxmlformats.org/officeDocument/2006/relationships/hyperlink" Target="http://mbl.is" TargetMode="External"/><Relationship Id="rId2513" Type="http://schemas.openxmlformats.org/officeDocument/2006/relationships/hyperlink" Target="http://dv.is" TargetMode="External"/><Relationship Id="rId1667" Type="http://schemas.openxmlformats.org/officeDocument/2006/relationships/hyperlink" Target="http://mbl.is" TargetMode="External"/><Relationship Id="rId2514" Type="http://schemas.openxmlformats.org/officeDocument/2006/relationships/hyperlink" Target="http://mbl.is" TargetMode="External"/><Relationship Id="rId1668" Type="http://schemas.openxmlformats.org/officeDocument/2006/relationships/hyperlink" Target="http://mbl.is" TargetMode="External"/><Relationship Id="rId2515" Type="http://schemas.openxmlformats.org/officeDocument/2006/relationships/hyperlink" Target="http://dv.is" TargetMode="External"/><Relationship Id="rId1669" Type="http://schemas.openxmlformats.org/officeDocument/2006/relationships/hyperlink" Target="http://dv.is" TargetMode="External"/><Relationship Id="rId2516" Type="http://schemas.openxmlformats.org/officeDocument/2006/relationships/hyperlink" Target="http://mbl.is" TargetMode="External"/><Relationship Id="rId2517" Type="http://schemas.openxmlformats.org/officeDocument/2006/relationships/hyperlink" Target="http://dv.is" TargetMode="External"/><Relationship Id="rId2518" Type="http://schemas.openxmlformats.org/officeDocument/2006/relationships/hyperlink" Target="http://dv.is" TargetMode="External"/><Relationship Id="rId2519" Type="http://schemas.openxmlformats.org/officeDocument/2006/relationships/hyperlink" Target="http://dv.is" TargetMode="External"/><Relationship Id="rId839" Type="http://schemas.openxmlformats.org/officeDocument/2006/relationships/hyperlink" Target="http://mbl.is" TargetMode="External"/><Relationship Id="rId838" Type="http://schemas.openxmlformats.org/officeDocument/2006/relationships/hyperlink" Target="http://mbl.is" TargetMode="External"/><Relationship Id="rId833" Type="http://schemas.openxmlformats.org/officeDocument/2006/relationships/hyperlink" Target="http://vb.is" TargetMode="External"/><Relationship Id="rId832" Type="http://schemas.openxmlformats.org/officeDocument/2006/relationships/hyperlink" Target="http://eyjar.net" TargetMode="External"/><Relationship Id="rId831" Type="http://schemas.openxmlformats.org/officeDocument/2006/relationships/hyperlink" Target="http://vikudagur.is" TargetMode="External"/><Relationship Id="rId830" Type="http://schemas.openxmlformats.org/officeDocument/2006/relationships/hyperlink" Target="http://dv.is" TargetMode="External"/><Relationship Id="rId837" Type="http://schemas.openxmlformats.org/officeDocument/2006/relationships/hyperlink" Target="http://andriki.is" TargetMode="External"/><Relationship Id="rId836" Type="http://schemas.openxmlformats.org/officeDocument/2006/relationships/hyperlink" Target="http://dv.is" TargetMode="External"/><Relationship Id="rId835" Type="http://schemas.openxmlformats.org/officeDocument/2006/relationships/hyperlink" Target="http://mbl.is" TargetMode="External"/><Relationship Id="rId834" Type="http://schemas.openxmlformats.org/officeDocument/2006/relationships/hyperlink" Target="http://vb.is" TargetMode="External"/><Relationship Id="rId1660" Type="http://schemas.openxmlformats.org/officeDocument/2006/relationships/hyperlink" Target="http://dv.is" TargetMode="External"/><Relationship Id="rId1661" Type="http://schemas.openxmlformats.org/officeDocument/2006/relationships/hyperlink" Target="http://mbl.is" TargetMode="External"/><Relationship Id="rId1662" Type="http://schemas.openxmlformats.org/officeDocument/2006/relationships/hyperlink" Target="http://mbl.is" TargetMode="External"/><Relationship Id="rId1663" Type="http://schemas.openxmlformats.org/officeDocument/2006/relationships/hyperlink" Target="http://mbl.is" TargetMode="External"/><Relationship Id="rId2510" Type="http://schemas.openxmlformats.org/officeDocument/2006/relationships/hyperlink" Target="http://dv.is" TargetMode="External"/><Relationship Id="rId2148" Type="http://schemas.openxmlformats.org/officeDocument/2006/relationships/hyperlink" Target="http://mbl.is" TargetMode="External"/><Relationship Id="rId2149" Type="http://schemas.openxmlformats.org/officeDocument/2006/relationships/hyperlink" Target="http://mbl.is" TargetMode="External"/><Relationship Id="rId469" Type="http://schemas.openxmlformats.org/officeDocument/2006/relationships/hyperlink" Target="http://vb.is" TargetMode="External"/><Relationship Id="rId468" Type="http://schemas.openxmlformats.org/officeDocument/2006/relationships/hyperlink" Target="http://dv.is" TargetMode="External"/><Relationship Id="rId467" Type="http://schemas.openxmlformats.org/officeDocument/2006/relationships/hyperlink" Target="http://mbl.is" TargetMode="External"/><Relationship Id="rId1290" Type="http://schemas.openxmlformats.org/officeDocument/2006/relationships/hyperlink" Target="http://mbl.is" TargetMode="External"/><Relationship Id="rId1291" Type="http://schemas.openxmlformats.org/officeDocument/2006/relationships/hyperlink" Target="http://mbl.is" TargetMode="External"/><Relationship Id="rId1292" Type="http://schemas.openxmlformats.org/officeDocument/2006/relationships/hyperlink" Target="http://mbl.is" TargetMode="External"/><Relationship Id="rId462" Type="http://schemas.openxmlformats.org/officeDocument/2006/relationships/hyperlink" Target="http://dv.is" TargetMode="External"/><Relationship Id="rId1293" Type="http://schemas.openxmlformats.org/officeDocument/2006/relationships/hyperlink" Target="http://mbl.is" TargetMode="External"/><Relationship Id="rId2140" Type="http://schemas.openxmlformats.org/officeDocument/2006/relationships/hyperlink" Target="http://mbl.is" TargetMode="External"/><Relationship Id="rId461" Type="http://schemas.openxmlformats.org/officeDocument/2006/relationships/hyperlink" Target="http://mbl.is" TargetMode="External"/><Relationship Id="rId1294" Type="http://schemas.openxmlformats.org/officeDocument/2006/relationships/hyperlink" Target="http://dv.is" TargetMode="External"/><Relationship Id="rId2141" Type="http://schemas.openxmlformats.org/officeDocument/2006/relationships/hyperlink" Target="http://mbl.is" TargetMode="External"/><Relationship Id="rId460" Type="http://schemas.openxmlformats.org/officeDocument/2006/relationships/hyperlink" Target="http://eyjar.net" TargetMode="External"/><Relationship Id="rId1295" Type="http://schemas.openxmlformats.org/officeDocument/2006/relationships/hyperlink" Target="http://mbl.is" TargetMode="External"/><Relationship Id="rId2142" Type="http://schemas.openxmlformats.org/officeDocument/2006/relationships/hyperlink" Target="http://mbl.is" TargetMode="External"/><Relationship Id="rId1296" Type="http://schemas.openxmlformats.org/officeDocument/2006/relationships/hyperlink" Target="http://dv.is" TargetMode="External"/><Relationship Id="rId2143" Type="http://schemas.openxmlformats.org/officeDocument/2006/relationships/hyperlink" Target="http://andriki.is" TargetMode="External"/><Relationship Id="rId466" Type="http://schemas.openxmlformats.org/officeDocument/2006/relationships/hyperlink" Target="http://dv.is" TargetMode="External"/><Relationship Id="rId1297" Type="http://schemas.openxmlformats.org/officeDocument/2006/relationships/hyperlink" Target="http://dv.is" TargetMode="External"/><Relationship Id="rId2144" Type="http://schemas.openxmlformats.org/officeDocument/2006/relationships/hyperlink" Target="http://mbl.is" TargetMode="External"/><Relationship Id="rId465" Type="http://schemas.openxmlformats.org/officeDocument/2006/relationships/hyperlink" Target="http://dv.is" TargetMode="External"/><Relationship Id="rId1298" Type="http://schemas.openxmlformats.org/officeDocument/2006/relationships/hyperlink" Target="http://dv.is" TargetMode="External"/><Relationship Id="rId2145" Type="http://schemas.openxmlformats.org/officeDocument/2006/relationships/hyperlink" Target="http://mbl.is" TargetMode="External"/><Relationship Id="rId464" Type="http://schemas.openxmlformats.org/officeDocument/2006/relationships/hyperlink" Target="http://mbl.is" TargetMode="External"/><Relationship Id="rId1299" Type="http://schemas.openxmlformats.org/officeDocument/2006/relationships/hyperlink" Target="http://mbl.is" TargetMode="External"/><Relationship Id="rId2146" Type="http://schemas.openxmlformats.org/officeDocument/2006/relationships/hyperlink" Target="http://eyjar.net" TargetMode="External"/><Relationship Id="rId463" Type="http://schemas.openxmlformats.org/officeDocument/2006/relationships/hyperlink" Target="http://mbl.is" TargetMode="External"/><Relationship Id="rId2147" Type="http://schemas.openxmlformats.org/officeDocument/2006/relationships/hyperlink" Target="http://mbl.is" TargetMode="External"/><Relationship Id="rId2137" Type="http://schemas.openxmlformats.org/officeDocument/2006/relationships/hyperlink" Target="http://vb.is" TargetMode="External"/><Relationship Id="rId2138" Type="http://schemas.openxmlformats.org/officeDocument/2006/relationships/hyperlink" Target="http://mbl.is" TargetMode="External"/><Relationship Id="rId2139" Type="http://schemas.openxmlformats.org/officeDocument/2006/relationships/hyperlink" Target="http://mbl.is" TargetMode="External"/><Relationship Id="rId459" Type="http://schemas.openxmlformats.org/officeDocument/2006/relationships/hyperlink" Target="http://mbl.is" TargetMode="External"/><Relationship Id="rId458" Type="http://schemas.openxmlformats.org/officeDocument/2006/relationships/hyperlink" Target="http://dv.is" TargetMode="External"/><Relationship Id="rId457" Type="http://schemas.openxmlformats.org/officeDocument/2006/relationships/hyperlink" Target="http://dv.is" TargetMode="External"/><Relationship Id="rId456" Type="http://schemas.openxmlformats.org/officeDocument/2006/relationships/hyperlink" Target="http://mbl.is" TargetMode="External"/><Relationship Id="rId1280" Type="http://schemas.openxmlformats.org/officeDocument/2006/relationships/hyperlink" Target="http://vb.is" TargetMode="External"/><Relationship Id="rId1281" Type="http://schemas.openxmlformats.org/officeDocument/2006/relationships/hyperlink" Target="http://mbl.is" TargetMode="External"/><Relationship Id="rId451" Type="http://schemas.openxmlformats.org/officeDocument/2006/relationships/hyperlink" Target="http://vb.is" TargetMode="External"/><Relationship Id="rId1282" Type="http://schemas.openxmlformats.org/officeDocument/2006/relationships/hyperlink" Target="http://mbl.is" TargetMode="External"/><Relationship Id="rId450" Type="http://schemas.openxmlformats.org/officeDocument/2006/relationships/hyperlink" Target="http://dv.is" TargetMode="External"/><Relationship Id="rId1283" Type="http://schemas.openxmlformats.org/officeDocument/2006/relationships/hyperlink" Target="http://dv.is" TargetMode="External"/><Relationship Id="rId2130" Type="http://schemas.openxmlformats.org/officeDocument/2006/relationships/hyperlink" Target="http://vb.is" TargetMode="External"/><Relationship Id="rId1284" Type="http://schemas.openxmlformats.org/officeDocument/2006/relationships/hyperlink" Target="http://mbl.is" TargetMode="External"/><Relationship Id="rId2131" Type="http://schemas.openxmlformats.org/officeDocument/2006/relationships/hyperlink" Target="http://dv.is" TargetMode="External"/><Relationship Id="rId1285" Type="http://schemas.openxmlformats.org/officeDocument/2006/relationships/hyperlink" Target="http://dv.is" TargetMode="External"/><Relationship Id="rId2132" Type="http://schemas.openxmlformats.org/officeDocument/2006/relationships/hyperlink" Target="http://mbl.is" TargetMode="External"/><Relationship Id="rId455" Type="http://schemas.openxmlformats.org/officeDocument/2006/relationships/hyperlink" Target="http://vb.is" TargetMode="External"/><Relationship Id="rId1286" Type="http://schemas.openxmlformats.org/officeDocument/2006/relationships/hyperlink" Target="http://vb.is" TargetMode="External"/><Relationship Id="rId2133" Type="http://schemas.openxmlformats.org/officeDocument/2006/relationships/hyperlink" Target="http://mbl.is" TargetMode="External"/><Relationship Id="rId454" Type="http://schemas.openxmlformats.org/officeDocument/2006/relationships/hyperlink" Target="http://mbl.is" TargetMode="External"/><Relationship Id="rId1287" Type="http://schemas.openxmlformats.org/officeDocument/2006/relationships/hyperlink" Target="http://mbl.is" TargetMode="External"/><Relationship Id="rId2134" Type="http://schemas.openxmlformats.org/officeDocument/2006/relationships/hyperlink" Target="http://mbl.is" TargetMode="External"/><Relationship Id="rId453" Type="http://schemas.openxmlformats.org/officeDocument/2006/relationships/hyperlink" Target="http://dv.is" TargetMode="External"/><Relationship Id="rId1288" Type="http://schemas.openxmlformats.org/officeDocument/2006/relationships/hyperlink" Target="http://mbl.is" TargetMode="External"/><Relationship Id="rId2135" Type="http://schemas.openxmlformats.org/officeDocument/2006/relationships/hyperlink" Target="http://mbl.is" TargetMode="External"/><Relationship Id="rId452" Type="http://schemas.openxmlformats.org/officeDocument/2006/relationships/hyperlink" Target="http://mbl.is" TargetMode="External"/><Relationship Id="rId1289" Type="http://schemas.openxmlformats.org/officeDocument/2006/relationships/hyperlink" Target="http://mbl.is" TargetMode="External"/><Relationship Id="rId2136" Type="http://schemas.openxmlformats.org/officeDocument/2006/relationships/hyperlink" Target="http://mbl.is" TargetMode="External"/><Relationship Id="rId491" Type="http://schemas.openxmlformats.org/officeDocument/2006/relationships/hyperlink" Target="http://mbl.is" TargetMode="External"/><Relationship Id="rId490" Type="http://schemas.openxmlformats.org/officeDocument/2006/relationships/hyperlink" Target="http://mbl.is" TargetMode="External"/><Relationship Id="rId489" Type="http://schemas.openxmlformats.org/officeDocument/2006/relationships/hyperlink" Target="http://mbl.is" TargetMode="External"/><Relationship Id="rId2160" Type="http://schemas.openxmlformats.org/officeDocument/2006/relationships/hyperlink" Target="http://dv.is" TargetMode="External"/><Relationship Id="rId2161" Type="http://schemas.openxmlformats.org/officeDocument/2006/relationships/hyperlink" Target="http://dv.is" TargetMode="External"/><Relationship Id="rId484" Type="http://schemas.openxmlformats.org/officeDocument/2006/relationships/hyperlink" Target="http://mbl.is" TargetMode="External"/><Relationship Id="rId2162" Type="http://schemas.openxmlformats.org/officeDocument/2006/relationships/hyperlink" Target="http://mbl.is" TargetMode="External"/><Relationship Id="rId483" Type="http://schemas.openxmlformats.org/officeDocument/2006/relationships/hyperlink" Target="http://mbl.is" TargetMode="External"/><Relationship Id="rId2163" Type="http://schemas.openxmlformats.org/officeDocument/2006/relationships/hyperlink" Target="http://mbl.is" TargetMode="External"/><Relationship Id="rId482" Type="http://schemas.openxmlformats.org/officeDocument/2006/relationships/hyperlink" Target="http://dv.is" TargetMode="External"/><Relationship Id="rId2164" Type="http://schemas.openxmlformats.org/officeDocument/2006/relationships/hyperlink" Target="http://mbl.is" TargetMode="External"/><Relationship Id="rId481" Type="http://schemas.openxmlformats.org/officeDocument/2006/relationships/hyperlink" Target="http://mbl.is" TargetMode="External"/><Relationship Id="rId2165" Type="http://schemas.openxmlformats.org/officeDocument/2006/relationships/hyperlink" Target="http://mbl.is" TargetMode="External"/><Relationship Id="rId488" Type="http://schemas.openxmlformats.org/officeDocument/2006/relationships/hyperlink" Target="http://dv.is" TargetMode="External"/><Relationship Id="rId2166" Type="http://schemas.openxmlformats.org/officeDocument/2006/relationships/hyperlink" Target="http://mbl.is" TargetMode="External"/><Relationship Id="rId487" Type="http://schemas.openxmlformats.org/officeDocument/2006/relationships/hyperlink" Target="http://eyjar.net" TargetMode="External"/><Relationship Id="rId2167" Type="http://schemas.openxmlformats.org/officeDocument/2006/relationships/hyperlink" Target="http://mbl.is" TargetMode="External"/><Relationship Id="rId486" Type="http://schemas.openxmlformats.org/officeDocument/2006/relationships/hyperlink" Target="http://mbl.is" TargetMode="External"/><Relationship Id="rId2168" Type="http://schemas.openxmlformats.org/officeDocument/2006/relationships/hyperlink" Target="http://mbl.is" TargetMode="External"/><Relationship Id="rId485" Type="http://schemas.openxmlformats.org/officeDocument/2006/relationships/hyperlink" Target="http://mbl.is" TargetMode="External"/><Relationship Id="rId2169" Type="http://schemas.openxmlformats.org/officeDocument/2006/relationships/hyperlink" Target="http://vb.is" TargetMode="External"/><Relationship Id="rId2159" Type="http://schemas.openxmlformats.org/officeDocument/2006/relationships/hyperlink" Target="http://mbl.is" TargetMode="External"/><Relationship Id="rId480" Type="http://schemas.openxmlformats.org/officeDocument/2006/relationships/hyperlink" Target="http://mbl.is" TargetMode="External"/><Relationship Id="rId479" Type="http://schemas.openxmlformats.org/officeDocument/2006/relationships/hyperlink" Target="http://mbl.is" TargetMode="External"/><Relationship Id="rId478" Type="http://schemas.openxmlformats.org/officeDocument/2006/relationships/hyperlink" Target="http://vb.is" TargetMode="External"/><Relationship Id="rId2150" Type="http://schemas.openxmlformats.org/officeDocument/2006/relationships/hyperlink" Target="http://mbl.is" TargetMode="External"/><Relationship Id="rId473" Type="http://schemas.openxmlformats.org/officeDocument/2006/relationships/hyperlink" Target="http://mbl.is" TargetMode="External"/><Relationship Id="rId2151" Type="http://schemas.openxmlformats.org/officeDocument/2006/relationships/hyperlink" Target="http://eyjar.net" TargetMode="External"/><Relationship Id="rId472" Type="http://schemas.openxmlformats.org/officeDocument/2006/relationships/hyperlink" Target="http://dv.is" TargetMode="External"/><Relationship Id="rId2152" Type="http://schemas.openxmlformats.org/officeDocument/2006/relationships/hyperlink" Target="http://vb.is" TargetMode="External"/><Relationship Id="rId471" Type="http://schemas.openxmlformats.org/officeDocument/2006/relationships/hyperlink" Target="http://dv.is" TargetMode="External"/><Relationship Id="rId2153" Type="http://schemas.openxmlformats.org/officeDocument/2006/relationships/hyperlink" Target="http://mbl.is" TargetMode="External"/><Relationship Id="rId470" Type="http://schemas.openxmlformats.org/officeDocument/2006/relationships/hyperlink" Target="http://mbl.is" TargetMode="External"/><Relationship Id="rId2154" Type="http://schemas.openxmlformats.org/officeDocument/2006/relationships/hyperlink" Target="http://mbl.is" TargetMode="External"/><Relationship Id="rId477" Type="http://schemas.openxmlformats.org/officeDocument/2006/relationships/hyperlink" Target="http://mbl.is" TargetMode="External"/><Relationship Id="rId2155" Type="http://schemas.openxmlformats.org/officeDocument/2006/relationships/hyperlink" Target="http://vb.is" TargetMode="External"/><Relationship Id="rId476" Type="http://schemas.openxmlformats.org/officeDocument/2006/relationships/hyperlink" Target="http://mbl.is" TargetMode="External"/><Relationship Id="rId2156" Type="http://schemas.openxmlformats.org/officeDocument/2006/relationships/hyperlink" Target="http://mbl.is" TargetMode="External"/><Relationship Id="rId475" Type="http://schemas.openxmlformats.org/officeDocument/2006/relationships/hyperlink" Target="http://mbl.is" TargetMode="External"/><Relationship Id="rId2157" Type="http://schemas.openxmlformats.org/officeDocument/2006/relationships/hyperlink" Target="http://mbl.is" TargetMode="External"/><Relationship Id="rId474" Type="http://schemas.openxmlformats.org/officeDocument/2006/relationships/hyperlink" Target="http://mbl.is" TargetMode="External"/><Relationship Id="rId2158" Type="http://schemas.openxmlformats.org/officeDocument/2006/relationships/hyperlink" Target="http://mbl.is" TargetMode="External"/><Relationship Id="rId1257" Type="http://schemas.openxmlformats.org/officeDocument/2006/relationships/hyperlink" Target="http://dv.is" TargetMode="External"/><Relationship Id="rId2104" Type="http://schemas.openxmlformats.org/officeDocument/2006/relationships/hyperlink" Target="http://mbl.is" TargetMode="External"/><Relationship Id="rId2588" Type="http://schemas.openxmlformats.org/officeDocument/2006/relationships/hyperlink" Target="http://mbl.is" TargetMode="External"/><Relationship Id="rId1258" Type="http://schemas.openxmlformats.org/officeDocument/2006/relationships/hyperlink" Target="http://mbl.is" TargetMode="External"/><Relationship Id="rId2105" Type="http://schemas.openxmlformats.org/officeDocument/2006/relationships/hyperlink" Target="http://mbl.is" TargetMode="External"/><Relationship Id="rId2589" Type="http://schemas.openxmlformats.org/officeDocument/2006/relationships/hyperlink" Target="http://dv.is" TargetMode="External"/><Relationship Id="rId1259" Type="http://schemas.openxmlformats.org/officeDocument/2006/relationships/hyperlink" Target="http://dv.is" TargetMode="External"/><Relationship Id="rId2106" Type="http://schemas.openxmlformats.org/officeDocument/2006/relationships/hyperlink" Target="http://mbl.is" TargetMode="External"/><Relationship Id="rId2107" Type="http://schemas.openxmlformats.org/officeDocument/2006/relationships/hyperlink" Target="http://mbl.is" TargetMode="External"/><Relationship Id="rId2108" Type="http://schemas.openxmlformats.org/officeDocument/2006/relationships/hyperlink" Target="http://mbl.is" TargetMode="External"/><Relationship Id="rId2109" Type="http://schemas.openxmlformats.org/officeDocument/2006/relationships/hyperlink" Target="http://mbl.is" TargetMode="External"/><Relationship Id="rId426" Type="http://schemas.openxmlformats.org/officeDocument/2006/relationships/hyperlink" Target="http://mbl.is" TargetMode="External"/><Relationship Id="rId425" Type="http://schemas.openxmlformats.org/officeDocument/2006/relationships/hyperlink" Target="http://mbl.is" TargetMode="External"/><Relationship Id="rId424" Type="http://schemas.openxmlformats.org/officeDocument/2006/relationships/hyperlink" Target="http://mbl.is" TargetMode="External"/><Relationship Id="rId423" Type="http://schemas.openxmlformats.org/officeDocument/2006/relationships/hyperlink" Target="http://mbl.is" TargetMode="External"/><Relationship Id="rId429" Type="http://schemas.openxmlformats.org/officeDocument/2006/relationships/hyperlink" Target="http://mbl.is" TargetMode="External"/><Relationship Id="rId428" Type="http://schemas.openxmlformats.org/officeDocument/2006/relationships/hyperlink" Target="http://mbl.is" TargetMode="External"/><Relationship Id="rId427" Type="http://schemas.openxmlformats.org/officeDocument/2006/relationships/hyperlink" Target="http://mbl.is" TargetMode="External"/><Relationship Id="rId2580" Type="http://schemas.openxmlformats.org/officeDocument/2006/relationships/hyperlink" Target="http://mbl.is" TargetMode="External"/><Relationship Id="rId1250" Type="http://schemas.openxmlformats.org/officeDocument/2006/relationships/hyperlink" Target="http://mbl.is" TargetMode="External"/><Relationship Id="rId2581" Type="http://schemas.openxmlformats.org/officeDocument/2006/relationships/hyperlink" Target="http://vb.is" TargetMode="External"/><Relationship Id="rId1251" Type="http://schemas.openxmlformats.org/officeDocument/2006/relationships/hyperlink" Target="http://mbl.is" TargetMode="External"/><Relationship Id="rId2582" Type="http://schemas.openxmlformats.org/officeDocument/2006/relationships/hyperlink" Target="http://dv.is" TargetMode="External"/><Relationship Id="rId1252" Type="http://schemas.openxmlformats.org/officeDocument/2006/relationships/hyperlink" Target="http://dv.is" TargetMode="External"/><Relationship Id="rId2583" Type="http://schemas.openxmlformats.org/officeDocument/2006/relationships/hyperlink" Target="http://mbl.is" TargetMode="External"/><Relationship Id="rId422" Type="http://schemas.openxmlformats.org/officeDocument/2006/relationships/hyperlink" Target="http://mbl.is" TargetMode="External"/><Relationship Id="rId1253" Type="http://schemas.openxmlformats.org/officeDocument/2006/relationships/hyperlink" Target="http://mbl.is" TargetMode="External"/><Relationship Id="rId2100" Type="http://schemas.openxmlformats.org/officeDocument/2006/relationships/hyperlink" Target="http://vb.is" TargetMode="External"/><Relationship Id="rId2584" Type="http://schemas.openxmlformats.org/officeDocument/2006/relationships/hyperlink" Target="http://mbl.is" TargetMode="External"/><Relationship Id="rId421" Type="http://schemas.openxmlformats.org/officeDocument/2006/relationships/hyperlink" Target="http://dv.is" TargetMode="External"/><Relationship Id="rId1254" Type="http://schemas.openxmlformats.org/officeDocument/2006/relationships/hyperlink" Target="http://kjarninn.is" TargetMode="External"/><Relationship Id="rId2101" Type="http://schemas.openxmlformats.org/officeDocument/2006/relationships/hyperlink" Target="http://vikudagur.is" TargetMode="External"/><Relationship Id="rId2585" Type="http://schemas.openxmlformats.org/officeDocument/2006/relationships/hyperlink" Target="http://dv.is" TargetMode="External"/><Relationship Id="rId420" Type="http://schemas.openxmlformats.org/officeDocument/2006/relationships/hyperlink" Target="http://dv.is" TargetMode="External"/><Relationship Id="rId1255" Type="http://schemas.openxmlformats.org/officeDocument/2006/relationships/hyperlink" Target="http://mbl.is" TargetMode="External"/><Relationship Id="rId2102" Type="http://schemas.openxmlformats.org/officeDocument/2006/relationships/hyperlink" Target="http://bleikt.is" TargetMode="External"/><Relationship Id="rId2586" Type="http://schemas.openxmlformats.org/officeDocument/2006/relationships/hyperlink" Target="http://mbl.is" TargetMode="External"/><Relationship Id="rId1256" Type="http://schemas.openxmlformats.org/officeDocument/2006/relationships/hyperlink" Target="http://dv.is" TargetMode="External"/><Relationship Id="rId2103" Type="http://schemas.openxmlformats.org/officeDocument/2006/relationships/hyperlink" Target="http://mbl.is" TargetMode="External"/><Relationship Id="rId2587" Type="http://schemas.openxmlformats.org/officeDocument/2006/relationships/hyperlink" Target="http://mbl.is" TargetMode="External"/><Relationship Id="rId1246" Type="http://schemas.openxmlformats.org/officeDocument/2006/relationships/hyperlink" Target="http://433.pressan.is" TargetMode="External"/><Relationship Id="rId2577" Type="http://schemas.openxmlformats.org/officeDocument/2006/relationships/hyperlink" Target="http://mbl.is" TargetMode="External"/><Relationship Id="rId1247" Type="http://schemas.openxmlformats.org/officeDocument/2006/relationships/hyperlink" Target="http://mbl.is" TargetMode="External"/><Relationship Id="rId2578" Type="http://schemas.openxmlformats.org/officeDocument/2006/relationships/hyperlink" Target="http://mbl.is" TargetMode="External"/><Relationship Id="rId1248" Type="http://schemas.openxmlformats.org/officeDocument/2006/relationships/hyperlink" Target="http://mbl.is" TargetMode="External"/><Relationship Id="rId2579" Type="http://schemas.openxmlformats.org/officeDocument/2006/relationships/hyperlink" Target="http://andriki.is" TargetMode="External"/><Relationship Id="rId1249" Type="http://schemas.openxmlformats.org/officeDocument/2006/relationships/hyperlink" Target="http://mbl.is" TargetMode="External"/><Relationship Id="rId415" Type="http://schemas.openxmlformats.org/officeDocument/2006/relationships/hyperlink" Target="http://dv.is" TargetMode="External"/><Relationship Id="rId899" Type="http://schemas.openxmlformats.org/officeDocument/2006/relationships/hyperlink" Target="http://dv.is" TargetMode="External"/><Relationship Id="rId414" Type="http://schemas.openxmlformats.org/officeDocument/2006/relationships/hyperlink" Target="http://mbl.is" TargetMode="External"/><Relationship Id="rId898" Type="http://schemas.openxmlformats.org/officeDocument/2006/relationships/hyperlink" Target="http://mbl.is" TargetMode="External"/><Relationship Id="rId413" Type="http://schemas.openxmlformats.org/officeDocument/2006/relationships/hyperlink" Target="http://mbl.is" TargetMode="External"/><Relationship Id="rId897" Type="http://schemas.openxmlformats.org/officeDocument/2006/relationships/hyperlink" Target="http://mbl.is" TargetMode="External"/><Relationship Id="rId412" Type="http://schemas.openxmlformats.org/officeDocument/2006/relationships/hyperlink" Target="http://mbl.is" TargetMode="External"/><Relationship Id="rId896" Type="http://schemas.openxmlformats.org/officeDocument/2006/relationships/hyperlink" Target="http://mbl.is" TargetMode="External"/><Relationship Id="rId419" Type="http://schemas.openxmlformats.org/officeDocument/2006/relationships/hyperlink" Target="http://dv.is" TargetMode="External"/><Relationship Id="rId418" Type="http://schemas.openxmlformats.org/officeDocument/2006/relationships/hyperlink" Target="http://mbl.is" TargetMode="External"/><Relationship Id="rId417" Type="http://schemas.openxmlformats.org/officeDocument/2006/relationships/hyperlink" Target="http://dv.is" TargetMode="External"/><Relationship Id="rId416" Type="http://schemas.openxmlformats.org/officeDocument/2006/relationships/hyperlink" Target="http://mbl.is" TargetMode="External"/><Relationship Id="rId891" Type="http://schemas.openxmlformats.org/officeDocument/2006/relationships/hyperlink" Target="http://mbl.is" TargetMode="External"/><Relationship Id="rId890" Type="http://schemas.openxmlformats.org/officeDocument/2006/relationships/hyperlink" Target="http://andriki.is" TargetMode="External"/><Relationship Id="rId2570" Type="http://schemas.openxmlformats.org/officeDocument/2006/relationships/hyperlink" Target="http://mbl.is" TargetMode="External"/><Relationship Id="rId1240" Type="http://schemas.openxmlformats.org/officeDocument/2006/relationships/hyperlink" Target="http://mbl.is" TargetMode="External"/><Relationship Id="rId2571" Type="http://schemas.openxmlformats.org/officeDocument/2006/relationships/hyperlink" Target="http://dv.is" TargetMode="External"/><Relationship Id="rId1241" Type="http://schemas.openxmlformats.org/officeDocument/2006/relationships/hyperlink" Target="http://andriki.is" TargetMode="External"/><Relationship Id="rId2572" Type="http://schemas.openxmlformats.org/officeDocument/2006/relationships/hyperlink" Target="http://dv.is" TargetMode="External"/><Relationship Id="rId411" Type="http://schemas.openxmlformats.org/officeDocument/2006/relationships/hyperlink" Target="http://mbl.is" TargetMode="External"/><Relationship Id="rId895" Type="http://schemas.openxmlformats.org/officeDocument/2006/relationships/hyperlink" Target="http://mbl.is" TargetMode="External"/><Relationship Id="rId1242" Type="http://schemas.openxmlformats.org/officeDocument/2006/relationships/hyperlink" Target="http://vb.is" TargetMode="External"/><Relationship Id="rId2573" Type="http://schemas.openxmlformats.org/officeDocument/2006/relationships/hyperlink" Target="http://mbl.is" TargetMode="External"/><Relationship Id="rId410" Type="http://schemas.openxmlformats.org/officeDocument/2006/relationships/hyperlink" Target="http://mbl.is" TargetMode="External"/><Relationship Id="rId894" Type="http://schemas.openxmlformats.org/officeDocument/2006/relationships/hyperlink" Target="http://mbl.is" TargetMode="External"/><Relationship Id="rId1243" Type="http://schemas.openxmlformats.org/officeDocument/2006/relationships/hyperlink" Target="http://mbl.is" TargetMode="External"/><Relationship Id="rId2574" Type="http://schemas.openxmlformats.org/officeDocument/2006/relationships/hyperlink" Target="http://mbl.is" TargetMode="External"/><Relationship Id="rId893" Type="http://schemas.openxmlformats.org/officeDocument/2006/relationships/hyperlink" Target="http://dv.is" TargetMode="External"/><Relationship Id="rId1244" Type="http://schemas.openxmlformats.org/officeDocument/2006/relationships/hyperlink" Target="http://mbl.is" TargetMode="External"/><Relationship Id="rId2575" Type="http://schemas.openxmlformats.org/officeDocument/2006/relationships/hyperlink" Target="http://vb.is" TargetMode="External"/><Relationship Id="rId892" Type="http://schemas.openxmlformats.org/officeDocument/2006/relationships/hyperlink" Target="http://mbl.is" TargetMode="External"/><Relationship Id="rId1245" Type="http://schemas.openxmlformats.org/officeDocument/2006/relationships/hyperlink" Target="http://dv.is" TargetMode="External"/><Relationship Id="rId2576" Type="http://schemas.openxmlformats.org/officeDocument/2006/relationships/hyperlink" Target="http://vb.is" TargetMode="External"/><Relationship Id="rId1279" Type="http://schemas.openxmlformats.org/officeDocument/2006/relationships/hyperlink" Target="http://mbl.is" TargetMode="External"/><Relationship Id="rId2126" Type="http://schemas.openxmlformats.org/officeDocument/2006/relationships/hyperlink" Target="http://mbl.is" TargetMode="External"/><Relationship Id="rId2127" Type="http://schemas.openxmlformats.org/officeDocument/2006/relationships/hyperlink" Target="http://dv.is" TargetMode="External"/><Relationship Id="rId2128" Type="http://schemas.openxmlformats.org/officeDocument/2006/relationships/hyperlink" Target="http://dv.is" TargetMode="External"/><Relationship Id="rId2129" Type="http://schemas.openxmlformats.org/officeDocument/2006/relationships/hyperlink" Target="http://mbl.is" TargetMode="External"/><Relationship Id="rId448" Type="http://schemas.openxmlformats.org/officeDocument/2006/relationships/hyperlink" Target="http://mbl.is" TargetMode="External"/><Relationship Id="rId447" Type="http://schemas.openxmlformats.org/officeDocument/2006/relationships/hyperlink" Target="http://mbl.is" TargetMode="External"/><Relationship Id="rId446" Type="http://schemas.openxmlformats.org/officeDocument/2006/relationships/hyperlink" Target="http://vb.is" TargetMode="External"/><Relationship Id="rId445" Type="http://schemas.openxmlformats.org/officeDocument/2006/relationships/hyperlink" Target="http://mbl.is" TargetMode="External"/><Relationship Id="rId449" Type="http://schemas.openxmlformats.org/officeDocument/2006/relationships/hyperlink" Target="http://mbl.is" TargetMode="External"/><Relationship Id="rId1270" Type="http://schemas.openxmlformats.org/officeDocument/2006/relationships/hyperlink" Target="http://dv.is" TargetMode="External"/><Relationship Id="rId440" Type="http://schemas.openxmlformats.org/officeDocument/2006/relationships/hyperlink" Target="http://dv.is" TargetMode="External"/><Relationship Id="rId1271" Type="http://schemas.openxmlformats.org/officeDocument/2006/relationships/hyperlink" Target="http://andriki.is" TargetMode="External"/><Relationship Id="rId1272" Type="http://schemas.openxmlformats.org/officeDocument/2006/relationships/hyperlink" Target="http://mbl.is" TargetMode="External"/><Relationship Id="rId1273" Type="http://schemas.openxmlformats.org/officeDocument/2006/relationships/hyperlink" Target="http://mbl.is" TargetMode="External"/><Relationship Id="rId2120" Type="http://schemas.openxmlformats.org/officeDocument/2006/relationships/hyperlink" Target="http://mbl.is" TargetMode="External"/><Relationship Id="rId1274" Type="http://schemas.openxmlformats.org/officeDocument/2006/relationships/hyperlink" Target="http://vb.is" TargetMode="External"/><Relationship Id="rId2121" Type="http://schemas.openxmlformats.org/officeDocument/2006/relationships/hyperlink" Target="http://433.pressan.is" TargetMode="External"/><Relationship Id="rId444" Type="http://schemas.openxmlformats.org/officeDocument/2006/relationships/hyperlink" Target="http://mbl.is" TargetMode="External"/><Relationship Id="rId1275" Type="http://schemas.openxmlformats.org/officeDocument/2006/relationships/hyperlink" Target="http://mbl.is" TargetMode="External"/><Relationship Id="rId2122" Type="http://schemas.openxmlformats.org/officeDocument/2006/relationships/hyperlink" Target="http://sunnlenska.is" TargetMode="External"/><Relationship Id="rId443" Type="http://schemas.openxmlformats.org/officeDocument/2006/relationships/hyperlink" Target="http://dv.is" TargetMode="External"/><Relationship Id="rId1276" Type="http://schemas.openxmlformats.org/officeDocument/2006/relationships/hyperlink" Target="http://mbl.is" TargetMode="External"/><Relationship Id="rId2123" Type="http://schemas.openxmlformats.org/officeDocument/2006/relationships/hyperlink" Target="http://dv.is" TargetMode="External"/><Relationship Id="rId442" Type="http://schemas.openxmlformats.org/officeDocument/2006/relationships/hyperlink" Target="http://mbl.is" TargetMode="External"/><Relationship Id="rId1277" Type="http://schemas.openxmlformats.org/officeDocument/2006/relationships/hyperlink" Target="http://mbl.is" TargetMode="External"/><Relationship Id="rId2124" Type="http://schemas.openxmlformats.org/officeDocument/2006/relationships/hyperlink" Target="http://mbl.is" TargetMode="External"/><Relationship Id="rId441" Type="http://schemas.openxmlformats.org/officeDocument/2006/relationships/hyperlink" Target="http://mbl.is" TargetMode="External"/><Relationship Id="rId1278" Type="http://schemas.openxmlformats.org/officeDocument/2006/relationships/hyperlink" Target="http://dv.is" TargetMode="External"/><Relationship Id="rId2125" Type="http://schemas.openxmlformats.org/officeDocument/2006/relationships/hyperlink" Target="http://mbl.is" TargetMode="External"/><Relationship Id="rId1268" Type="http://schemas.openxmlformats.org/officeDocument/2006/relationships/hyperlink" Target="http://dv.is" TargetMode="External"/><Relationship Id="rId2115" Type="http://schemas.openxmlformats.org/officeDocument/2006/relationships/hyperlink" Target="http://mbl.is" TargetMode="External"/><Relationship Id="rId2599" Type="http://schemas.openxmlformats.org/officeDocument/2006/relationships/hyperlink" Target="http://dv.is" TargetMode="External"/><Relationship Id="rId1269" Type="http://schemas.openxmlformats.org/officeDocument/2006/relationships/hyperlink" Target="http://mbl.is" TargetMode="External"/><Relationship Id="rId2116" Type="http://schemas.openxmlformats.org/officeDocument/2006/relationships/hyperlink" Target="http://mbl.is" TargetMode="External"/><Relationship Id="rId2117" Type="http://schemas.openxmlformats.org/officeDocument/2006/relationships/hyperlink" Target="http://mbl.is" TargetMode="External"/><Relationship Id="rId2118" Type="http://schemas.openxmlformats.org/officeDocument/2006/relationships/hyperlink" Target="http://mbl.is" TargetMode="External"/><Relationship Id="rId2119" Type="http://schemas.openxmlformats.org/officeDocument/2006/relationships/hyperlink" Target="http://vb.is" TargetMode="External"/><Relationship Id="rId437" Type="http://schemas.openxmlformats.org/officeDocument/2006/relationships/hyperlink" Target="http://mbl.is" TargetMode="External"/><Relationship Id="rId436" Type="http://schemas.openxmlformats.org/officeDocument/2006/relationships/hyperlink" Target="http://mbl.is" TargetMode="External"/><Relationship Id="rId435" Type="http://schemas.openxmlformats.org/officeDocument/2006/relationships/hyperlink" Target="http://mbl.is" TargetMode="External"/><Relationship Id="rId434" Type="http://schemas.openxmlformats.org/officeDocument/2006/relationships/hyperlink" Target="http://mbl.is" TargetMode="External"/><Relationship Id="rId439" Type="http://schemas.openxmlformats.org/officeDocument/2006/relationships/hyperlink" Target="http://mbl.is" TargetMode="External"/><Relationship Id="rId438" Type="http://schemas.openxmlformats.org/officeDocument/2006/relationships/hyperlink" Target="http://mbl.is" TargetMode="External"/><Relationship Id="rId2590" Type="http://schemas.openxmlformats.org/officeDocument/2006/relationships/hyperlink" Target="http://mbl.is" TargetMode="External"/><Relationship Id="rId1260" Type="http://schemas.openxmlformats.org/officeDocument/2006/relationships/hyperlink" Target="http://mbl.is" TargetMode="External"/><Relationship Id="rId2591" Type="http://schemas.openxmlformats.org/officeDocument/2006/relationships/hyperlink" Target="http://dv.is" TargetMode="External"/><Relationship Id="rId1261" Type="http://schemas.openxmlformats.org/officeDocument/2006/relationships/hyperlink" Target="http://vikudagur.is" TargetMode="External"/><Relationship Id="rId2592" Type="http://schemas.openxmlformats.org/officeDocument/2006/relationships/hyperlink" Target="http://mbl.is" TargetMode="External"/><Relationship Id="rId1262" Type="http://schemas.openxmlformats.org/officeDocument/2006/relationships/hyperlink" Target="http://dv.is" TargetMode="External"/><Relationship Id="rId2593" Type="http://schemas.openxmlformats.org/officeDocument/2006/relationships/hyperlink" Target="http://mbl.is" TargetMode="External"/><Relationship Id="rId1263" Type="http://schemas.openxmlformats.org/officeDocument/2006/relationships/hyperlink" Target="http://mbl.is" TargetMode="External"/><Relationship Id="rId2110" Type="http://schemas.openxmlformats.org/officeDocument/2006/relationships/hyperlink" Target="http://mbl.is" TargetMode="External"/><Relationship Id="rId2594" Type="http://schemas.openxmlformats.org/officeDocument/2006/relationships/hyperlink" Target="http://andriki.is" TargetMode="External"/><Relationship Id="rId433" Type="http://schemas.openxmlformats.org/officeDocument/2006/relationships/hyperlink" Target="http://mbl.is" TargetMode="External"/><Relationship Id="rId1264" Type="http://schemas.openxmlformats.org/officeDocument/2006/relationships/hyperlink" Target="http://mbl.is" TargetMode="External"/><Relationship Id="rId2111" Type="http://schemas.openxmlformats.org/officeDocument/2006/relationships/hyperlink" Target="http://vb.is" TargetMode="External"/><Relationship Id="rId2595" Type="http://schemas.openxmlformats.org/officeDocument/2006/relationships/hyperlink" Target="http://mbl.is" TargetMode="External"/><Relationship Id="rId432" Type="http://schemas.openxmlformats.org/officeDocument/2006/relationships/hyperlink" Target="http://dv.is" TargetMode="External"/><Relationship Id="rId1265" Type="http://schemas.openxmlformats.org/officeDocument/2006/relationships/hyperlink" Target="http://mbl.is" TargetMode="External"/><Relationship Id="rId2112" Type="http://schemas.openxmlformats.org/officeDocument/2006/relationships/hyperlink" Target="http://mbl.is" TargetMode="External"/><Relationship Id="rId2596" Type="http://schemas.openxmlformats.org/officeDocument/2006/relationships/hyperlink" Target="http://mbl.is" TargetMode="External"/><Relationship Id="rId431" Type="http://schemas.openxmlformats.org/officeDocument/2006/relationships/hyperlink" Target="http://mbl.is" TargetMode="External"/><Relationship Id="rId1266" Type="http://schemas.openxmlformats.org/officeDocument/2006/relationships/hyperlink" Target="http://dv.is" TargetMode="External"/><Relationship Id="rId2113" Type="http://schemas.openxmlformats.org/officeDocument/2006/relationships/hyperlink" Target="http://mbl.is" TargetMode="External"/><Relationship Id="rId2597" Type="http://schemas.openxmlformats.org/officeDocument/2006/relationships/hyperlink" Target="http://vb.is" TargetMode="External"/><Relationship Id="rId430" Type="http://schemas.openxmlformats.org/officeDocument/2006/relationships/hyperlink" Target="http://mbl.is" TargetMode="External"/><Relationship Id="rId1267" Type="http://schemas.openxmlformats.org/officeDocument/2006/relationships/hyperlink" Target="http://dv.is" TargetMode="External"/><Relationship Id="rId2114" Type="http://schemas.openxmlformats.org/officeDocument/2006/relationships/hyperlink" Target="http://mbl.is" TargetMode="External"/><Relationship Id="rId2598" Type="http://schemas.openxmlformats.org/officeDocument/2006/relationships/hyperlink" Target="http://dv.is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countifs(List!$Y$2:$Y$161512, A4)</f>
        <v>1328</v>
      </c>
      <c r="C4" s="14">
        <f>countifs(List!$S$2:$S$161512, "1", List!$Y$2:$Y$161512, A4)</f>
        <v>824</v>
      </c>
      <c r="D4" s="14">
        <f>countifs(List!$S$2:$S$161512, "&lt;&gt;1", List!$Y$2:$Y$161512, A4)</f>
        <v>504</v>
      </c>
      <c r="E4" s="14">
        <f t="shared" ref="E4:E9" si="1">B4-C4-D4</f>
        <v>0</v>
      </c>
      <c r="F4" s="12">
        <f>COUNTIFS(List!$S$2:$S$200761, "1", List!$Y$2:$Y$200761, A4, List!$W$2:$W$200761, "tht", List!$T$2:$T$200761, "0")</f>
        <v>134</v>
      </c>
      <c r="G4" s="15">
        <f t="shared" ref="G4:G9" si="2">C4-F4</f>
        <v>690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countifs(List!$Y$2:$Y$161512, A5)</f>
        <v>2423</v>
      </c>
      <c r="C5" s="18">
        <f>countifs(List!$S$2:$S$161512, "1", List!$Y$2:$Y$161512, A5)</f>
        <v>44</v>
      </c>
      <c r="D5" s="18">
        <f>countifs(List!$S$2:$S$161512, "&lt;&gt;1", List!$Y$2:$Y$161512, A5)</f>
        <v>2379</v>
      </c>
      <c r="E5" s="18">
        <f t="shared" si="1"/>
        <v>0</v>
      </c>
      <c r="F5" s="19">
        <f>COUNTIFS(List!$S$2:$S$200761, "1", List!$Y$2:$Y$200761, A5, List!$W$2:$W$200761, "inf", List!$T$2:$T$200761, "0")</f>
        <v>27</v>
      </c>
      <c r="G5" s="20">
        <f t="shared" si="2"/>
        <v>17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countifs(List!$Y$2:$Y$161512, A6)</f>
        <v>27</v>
      </c>
      <c r="C6" s="18">
        <f>countifs(List!$S$2:$S$161512, "1", List!$Y$2:$Y$161512, A6)</f>
        <v>4</v>
      </c>
      <c r="D6" s="18">
        <f>countifs(List!$S$2:$S$161512, "&lt;&gt;1", List!$Y$2:$Y$161512, A6)</f>
        <v>23</v>
      </c>
      <c r="E6" s="18">
        <f t="shared" si="1"/>
        <v>0</v>
      </c>
      <c r="F6" s="19">
        <f>COUNTIFS(List!$S$2:$S$200761, "1", List!$Y$2:$Y$200761, A6, List!$W$2:$W$200761, "que", List!$T$2:$T$200761, "0")</f>
        <v>2</v>
      </c>
      <c r="G6" s="20">
        <f t="shared" si="2"/>
        <v>2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countifs(List!$Y$2:$Y$161512, A7)</f>
        <v>8182</v>
      </c>
      <c r="C7" s="18">
        <f>countifs(List!$S$2:$S$161512, "1", List!$Y$2:$Y$161512, A7)</f>
        <v>7261</v>
      </c>
      <c r="D7" s="18">
        <f>countifs(List!$S$2:$S$161512, "&lt;&gt;1", List!$Y$2:$Y$161512, A7)</f>
        <v>921</v>
      </c>
      <c r="E7" s="18">
        <f t="shared" si="1"/>
        <v>0</v>
      </c>
      <c r="F7" s="19">
        <f>COUNTIFS(List!$S$2:$S$200761, "1", List!$Y$2:$Y$200761, A7, List!$W$2:$W$200761, "tht", List!$T$2:$T$200761, "1")</f>
        <v>7261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countifs(List!$Y$2:$Y$161512, A8)</f>
        <v>1382</v>
      </c>
      <c r="C8" s="18">
        <f>countifs(List!$S$2:$S$161512, "1", List!$Y$2:$Y$161512, A8)</f>
        <v>1261</v>
      </c>
      <c r="D8" s="18">
        <f>countifs(List!$S$2:$S$161512, "&lt;&gt;1", List!$Y$2:$Y$161512, A8)</f>
        <v>121</v>
      </c>
      <c r="E8" s="18">
        <f t="shared" si="1"/>
        <v>0</v>
      </c>
      <c r="F8" s="19">
        <f>COUNTIFS(List!$S$2:$S$200761, "1", List!$Y$2:$Y$200761, A8, List!$W$2:$W$200761, "inf", List!$T$2:$T$200761, "1")</f>
        <v>1209</v>
      </c>
      <c r="G8" s="20">
        <f t="shared" si="2"/>
        <v>52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countifs(List!$Y$2:$Y$161512, A9)</f>
        <v>51</v>
      </c>
      <c r="C9" s="30">
        <f>countifs(List!$S$2:$S$161512, "1", List!$Y$2:$Y$161512, A9)</f>
        <v>46</v>
      </c>
      <c r="D9" s="30">
        <f>countifs(List!$S$2:$S$161512, "&lt;&gt;1", List!$Y$2:$Y$161512, A9)</f>
        <v>5</v>
      </c>
      <c r="E9" s="30">
        <f t="shared" si="1"/>
        <v>0</v>
      </c>
      <c r="F9" s="31">
        <f>COUNTIFS(List!$S$2:$S$200761, "1", List!$Y$2:$Y$200761, A9, List!$W$2:$W$200761, "que", List!$T$2:$T$200761, "1")</f>
        <v>46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 t="s">
        <v>37</v>
      </c>
      <c r="G18" s="38"/>
      <c r="H18" s="38"/>
      <c r="I18" s="39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38</v>
      </c>
      <c r="X18" s="11" t="b">
        <v>1</v>
      </c>
    </row>
    <row r="19">
      <c r="A19" s="40" t="s">
        <v>39</v>
      </c>
      <c r="B19" s="26">
        <f>Counting!C5</f>
        <v>9276</v>
      </c>
      <c r="C19" s="41" t="s">
        <v>40</v>
      </c>
      <c r="D19" s="42">
        <f>B19/B21*100</f>
        <v>98.26271186</v>
      </c>
      <c r="F19" s="43"/>
      <c r="G19" s="44" t="s">
        <v>41</v>
      </c>
      <c r="H19" s="44" t="s">
        <v>42</v>
      </c>
      <c r="I19" s="45" t="s">
        <v>43</v>
      </c>
      <c r="L19" s="25"/>
      <c r="M19" s="26"/>
      <c r="N19" s="26"/>
      <c r="O19" s="26"/>
      <c r="P19" s="26"/>
      <c r="Q19" s="26"/>
      <c r="R19" s="26"/>
      <c r="S19" s="26"/>
      <c r="T19" s="26"/>
      <c r="U19" s="27"/>
      <c r="W19" s="24" t="s">
        <v>44</v>
      </c>
      <c r="X19" s="11" t="b">
        <v>1</v>
      </c>
    </row>
    <row r="20">
      <c r="A20" s="40" t="s">
        <v>45</v>
      </c>
      <c r="B20" s="26">
        <f>Counting!D5</f>
        <v>164</v>
      </c>
      <c r="C20" s="41" t="s">
        <v>46</v>
      </c>
      <c r="D20" s="42">
        <f>B20/B21*100</f>
        <v>1.737288136</v>
      </c>
      <c r="F20" s="46" t="s">
        <v>39</v>
      </c>
      <c r="G20" s="47">
        <f>Counting!E5</f>
        <v>8769</v>
      </c>
      <c r="H20" s="47">
        <f>Counting!F5</f>
        <v>507</v>
      </c>
      <c r="I20" s="48">
        <f>Counting!G5</f>
        <v>0</v>
      </c>
      <c r="L20" s="25"/>
      <c r="M20" s="26"/>
      <c r="N20" s="26"/>
      <c r="O20" s="26"/>
      <c r="P20" s="26"/>
      <c r="Q20" s="26"/>
      <c r="R20" s="26"/>
      <c r="S20" s="26"/>
      <c r="T20" s="26"/>
      <c r="U20" s="27"/>
      <c r="W20" s="24" t="s">
        <v>47</v>
      </c>
      <c r="X20" s="11" t="b">
        <v>1</v>
      </c>
    </row>
    <row r="21">
      <c r="A21" s="49" t="s">
        <v>48</v>
      </c>
      <c r="B21" s="50">
        <f>B19+B20</f>
        <v>9440</v>
      </c>
      <c r="C21" s="50"/>
      <c r="D21" s="51"/>
      <c r="F21" s="46" t="s">
        <v>45</v>
      </c>
      <c r="G21" s="47">
        <f>Counting!H5</f>
        <v>157</v>
      </c>
      <c r="H21" s="47">
        <f>Counting!I5</f>
        <v>7</v>
      </c>
      <c r="I21" s="48">
        <f>Counting!J5</f>
        <v>0</v>
      </c>
      <c r="L21" s="25"/>
      <c r="M21" s="26"/>
      <c r="N21" s="26"/>
      <c r="O21" s="26"/>
      <c r="P21" s="26"/>
      <c r="Q21" s="26"/>
      <c r="R21" s="26"/>
      <c r="S21" s="26"/>
      <c r="T21" s="26"/>
      <c r="U21" s="27"/>
      <c r="W21" s="24" t="s">
        <v>49</v>
      </c>
      <c r="X21" s="11" t="b">
        <v>1</v>
      </c>
    </row>
    <row r="22">
      <c r="B22" s="33"/>
      <c r="F22" s="52" t="s">
        <v>50</v>
      </c>
      <c r="G22" s="47">
        <f t="shared" ref="G22:I22" si="3">G20+G21</f>
        <v>8926</v>
      </c>
      <c r="H22" s="47">
        <f t="shared" si="3"/>
        <v>514</v>
      </c>
      <c r="I22" s="48">
        <f t="shared" si="3"/>
        <v>0</v>
      </c>
      <c r="L22" s="25"/>
      <c r="M22" s="26"/>
      <c r="N22" s="26"/>
      <c r="O22" s="26"/>
      <c r="P22" s="26"/>
      <c r="Q22" s="26"/>
      <c r="R22" s="26"/>
      <c r="S22" s="26"/>
      <c r="T22" s="26"/>
      <c r="U22" s="27"/>
      <c r="W22" s="24" t="s">
        <v>51</v>
      </c>
      <c r="X22" s="11" t="b">
        <v>1</v>
      </c>
    </row>
    <row r="23">
      <c r="A23" s="53" t="s">
        <v>52</v>
      </c>
      <c r="B23" s="54"/>
      <c r="C23" s="54"/>
      <c r="D23" s="55"/>
      <c r="F23" s="52"/>
      <c r="G23" s="56"/>
      <c r="H23" s="56"/>
      <c r="I23" s="57"/>
      <c r="L23" s="25"/>
      <c r="M23" s="26"/>
      <c r="N23" s="26"/>
      <c r="O23" s="26"/>
      <c r="P23" s="26"/>
      <c r="Q23" s="26"/>
      <c r="R23" s="26"/>
      <c r="S23" s="26"/>
      <c r="T23" s="26"/>
      <c r="U23" s="27"/>
      <c r="W23" s="24" t="s">
        <v>53</v>
      </c>
      <c r="X23" s="11" t="b">
        <v>1</v>
      </c>
    </row>
    <row r="24">
      <c r="A24" s="58"/>
      <c r="B24" s="59" t="s">
        <v>54</v>
      </c>
      <c r="C24" s="59" t="s">
        <v>55</v>
      </c>
      <c r="D24" s="60" t="s">
        <v>56</v>
      </c>
      <c r="F24" s="52"/>
      <c r="G24" s="44" t="s">
        <v>41</v>
      </c>
      <c r="H24" s="44" t="s">
        <v>42</v>
      </c>
      <c r="I24" s="45" t="s">
        <v>43</v>
      </c>
      <c r="L24" s="25"/>
      <c r="M24" s="26"/>
      <c r="N24" s="26"/>
      <c r="O24" s="26"/>
      <c r="P24" s="26"/>
      <c r="Q24" s="26"/>
      <c r="R24" s="26"/>
      <c r="S24" s="26"/>
      <c r="T24" s="26"/>
      <c r="U24" s="27"/>
      <c r="W24" s="24" t="s">
        <v>57</v>
      </c>
      <c r="X24" s="11" t="b">
        <v>1</v>
      </c>
    </row>
    <row r="25">
      <c r="A25" s="61" t="s">
        <v>39</v>
      </c>
      <c r="B25" s="62">
        <f>Counting!K5</f>
        <v>8014</v>
      </c>
      <c r="C25" s="62">
        <f>Counting!L5</f>
        <v>1214</v>
      </c>
      <c r="D25" s="63">
        <f>Counting!M5</f>
        <v>48</v>
      </c>
      <c r="F25" s="52" t="s">
        <v>40</v>
      </c>
      <c r="G25" s="56">
        <f t="shared" ref="G25:I25" si="4">G20/G22*100</f>
        <v>98.24109343</v>
      </c>
      <c r="H25" s="56">
        <f t="shared" si="4"/>
        <v>98.6381323</v>
      </c>
      <c r="I25" s="57" t="str">
        <f t="shared" si="4"/>
        <v>#DIV/0!</v>
      </c>
      <c r="L25" s="25"/>
      <c r="M25" s="26"/>
      <c r="N25" s="26"/>
      <c r="O25" s="26"/>
      <c r="P25" s="26"/>
      <c r="Q25" s="26"/>
      <c r="R25" s="26"/>
      <c r="S25" s="26"/>
      <c r="T25" s="26"/>
      <c r="U25" s="27"/>
      <c r="W25" s="24" t="s">
        <v>58</v>
      </c>
      <c r="X25" s="11" t="b">
        <v>1</v>
      </c>
    </row>
    <row r="26">
      <c r="A26" s="61" t="s">
        <v>45</v>
      </c>
      <c r="B26" s="62">
        <f>Counting!O5</f>
        <v>135</v>
      </c>
      <c r="C26" s="62">
        <f>Counting!P5</f>
        <v>27</v>
      </c>
      <c r="D26" s="63">
        <f>Counting!Q5</f>
        <v>2</v>
      </c>
      <c r="F26" s="64" t="s">
        <v>46</v>
      </c>
      <c r="G26" s="65">
        <f t="shared" ref="G26:I26" si="5">G21/G22*100</f>
        <v>1.758906565</v>
      </c>
      <c r="H26" s="65">
        <f t="shared" si="5"/>
        <v>1.361867704</v>
      </c>
      <c r="I26" s="66" t="str">
        <f t="shared" si="5"/>
        <v>#DIV/0!</v>
      </c>
      <c r="L26" s="25"/>
      <c r="M26" s="26"/>
      <c r="N26" s="26"/>
      <c r="O26" s="26"/>
      <c r="P26" s="26"/>
      <c r="Q26" s="26"/>
      <c r="R26" s="26"/>
      <c r="S26" s="26"/>
      <c r="T26" s="26"/>
      <c r="U26" s="27"/>
      <c r="W26" s="24" t="s">
        <v>59</v>
      </c>
      <c r="X26" s="11" t="b">
        <v>1</v>
      </c>
    </row>
    <row r="27" ht="15.0" customHeight="1">
      <c r="A27" s="67" t="s">
        <v>50</v>
      </c>
      <c r="B27" s="62">
        <f t="shared" ref="B27:D27" si="6">B25+B26</f>
        <v>8149</v>
      </c>
      <c r="C27" s="62">
        <f t="shared" si="6"/>
        <v>1241</v>
      </c>
      <c r="D27" s="63">
        <f t="shared" si="6"/>
        <v>50</v>
      </c>
      <c r="L27" s="25"/>
      <c r="M27" s="26"/>
      <c r="N27" s="26"/>
      <c r="O27" s="26"/>
      <c r="P27" s="26"/>
      <c r="Q27" s="26"/>
      <c r="R27" s="26"/>
      <c r="S27" s="26"/>
      <c r="T27" s="26"/>
      <c r="U27" s="27"/>
      <c r="W27" s="10" t="s">
        <v>60</v>
      </c>
      <c r="X27" s="11" t="b">
        <v>1</v>
      </c>
    </row>
    <row r="28">
      <c r="A28" s="67"/>
      <c r="B28" s="68"/>
      <c r="C28" s="68"/>
      <c r="D28" s="69"/>
      <c r="L28" s="25"/>
      <c r="M28" s="26"/>
      <c r="N28" s="26"/>
      <c r="O28" s="26"/>
      <c r="P28" s="26"/>
      <c r="Q28" s="26"/>
      <c r="R28" s="26"/>
      <c r="S28" s="26"/>
      <c r="T28" s="26"/>
      <c r="U28" s="27"/>
      <c r="W28" s="24" t="s">
        <v>61</v>
      </c>
      <c r="X28" s="11" t="b">
        <v>1</v>
      </c>
    </row>
    <row r="29">
      <c r="A29" s="67"/>
      <c r="B29" s="59" t="s">
        <v>54</v>
      </c>
      <c r="C29" s="59" t="s">
        <v>55</v>
      </c>
      <c r="D29" s="60" t="s">
        <v>56</v>
      </c>
      <c r="L29" s="25"/>
      <c r="M29" s="26"/>
      <c r="N29" s="26"/>
      <c r="O29" s="26"/>
      <c r="P29" s="26"/>
      <c r="Q29" s="26"/>
      <c r="R29" s="26"/>
      <c r="S29" s="26"/>
      <c r="T29" s="26"/>
      <c r="U29" s="27"/>
      <c r="W29" s="24" t="s">
        <v>62</v>
      </c>
      <c r="X29" s="11" t="b">
        <v>1</v>
      </c>
    </row>
    <row r="30">
      <c r="A30" s="67" t="s">
        <v>40</v>
      </c>
      <c r="B30" s="68">
        <f t="shared" ref="B30:D30" si="7">B25/B27*100</f>
        <v>98.34335501</v>
      </c>
      <c r="C30" s="68">
        <f t="shared" si="7"/>
        <v>97.82433521</v>
      </c>
      <c r="D30" s="69">
        <f t="shared" si="7"/>
        <v>96</v>
      </c>
      <c r="L30" s="25"/>
      <c r="M30" s="26"/>
      <c r="N30" s="26"/>
      <c r="O30" s="26"/>
      <c r="P30" s="26"/>
      <c r="Q30" s="26"/>
      <c r="R30" s="26"/>
      <c r="S30" s="26"/>
      <c r="T30" s="26"/>
      <c r="U30" s="27"/>
      <c r="W30" s="10" t="s">
        <v>63</v>
      </c>
      <c r="X30" s="11" t="b">
        <v>1</v>
      </c>
    </row>
    <row r="31">
      <c r="A31" s="70" t="s">
        <v>46</v>
      </c>
      <c r="B31" s="71">
        <f t="shared" ref="B31:D31" si="8">B26/B27*100</f>
        <v>1.656644987</v>
      </c>
      <c r="C31" s="71">
        <f t="shared" si="8"/>
        <v>2.175664786</v>
      </c>
      <c r="D31" s="72">
        <f t="shared" si="8"/>
        <v>4</v>
      </c>
      <c r="L31" s="25"/>
      <c r="M31" s="26"/>
      <c r="N31" s="26"/>
      <c r="O31" s="26"/>
      <c r="P31" s="26"/>
      <c r="Q31" s="26"/>
      <c r="R31" s="26"/>
      <c r="S31" s="26"/>
      <c r="T31" s="26"/>
      <c r="U31" s="27"/>
      <c r="W31" s="24" t="s">
        <v>64</v>
      </c>
      <c r="X31" s="11" t="b">
        <v>1</v>
      </c>
    </row>
    <row r="32">
      <c r="L32" s="25"/>
      <c r="M32" s="26"/>
      <c r="N32" s="26"/>
      <c r="O32" s="26"/>
      <c r="P32" s="26"/>
      <c r="Q32" s="26"/>
      <c r="R32" s="26"/>
      <c r="S32" s="26"/>
      <c r="T32" s="26"/>
      <c r="U32" s="27"/>
      <c r="W32" s="24" t="s">
        <v>65</v>
      </c>
      <c r="X32" s="11" t="b">
        <v>1</v>
      </c>
    </row>
    <row r="33">
      <c r="A33" s="73" t="s">
        <v>66</v>
      </c>
      <c r="B33" s="74"/>
      <c r="C33" s="74"/>
      <c r="D33" s="74"/>
      <c r="E33" s="74"/>
      <c r="F33" s="74"/>
      <c r="G33" s="74"/>
      <c r="H33" s="74"/>
      <c r="I33" s="74"/>
      <c r="J33" s="75"/>
      <c r="L33" s="25"/>
      <c r="M33" s="26"/>
      <c r="N33" s="26"/>
      <c r="O33" s="26"/>
      <c r="P33" s="26"/>
      <c r="Q33" s="26"/>
      <c r="R33" s="26"/>
      <c r="S33" s="26"/>
      <c r="T33" s="26"/>
      <c r="U33" s="27"/>
      <c r="W33" s="24" t="s">
        <v>67</v>
      </c>
      <c r="X33" s="11" t="b">
        <v>1</v>
      </c>
    </row>
    <row r="34">
      <c r="A34" s="76"/>
      <c r="B34" s="77" t="s">
        <v>68</v>
      </c>
      <c r="C34" s="77" t="s">
        <v>69</v>
      </c>
      <c r="D34" s="77" t="s">
        <v>70</v>
      </c>
      <c r="E34" s="77" t="s">
        <v>71</v>
      </c>
      <c r="F34" s="77" t="s">
        <v>72</v>
      </c>
      <c r="G34" s="77" t="s">
        <v>73</v>
      </c>
      <c r="H34" s="77" t="s">
        <v>74</v>
      </c>
      <c r="I34" s="77" t="s">
        <v>75</v>
      </c>
      <c r="J34" s="78" t="s">
        <v>76</v>
      </c>
      <c r="L34" s="79"/>
      <c r="M34" s="50"/>
      <c r="N34" s="50"/>
      <c r="O34" s="50"/>
      <c r="P34" s="50"/>
      <c r="Q34" s="50"/>
      <c r="R34" s="50"/>
      <c r="S34" s="50"/>
      <c r="T34" s="50"/>
      <c r="U34" s="51"/>
      <c r="W34" s="24" t="s">
        <v>77</v>
      </c>
      <c r="X34" s="11" t="b">
        <v>1</v>
      </c>
    </row>
    <row r="35">
      <c r="A35" s="80" t="s">
        <v>39</v>
      </c>
      <c r="B35" s="81">
        <f>Counting!S5</f>
        <v>7512</v>
      </c>
      <c r="C35" s="81">
        <f>Counting!U5</f>
        <v>502</v>
      </c>
      <c r="D35" s="81">
        <f>Counting!W5</f>
        <v>0</v>
      </c>
      <c r="E35" s="81">
        <f>Counting!Y5</f>
        <v>1210</v>
      </c>
      <c r="F35" s="81">
        <f>Counting!AA5</f>
        <v>4</v>
      </c>
      <c r="G35" s="81">
        <f>Counting!AC5</f>
        <v>0</v>
      </c>
      <c r="H35" s="81">
        <f>Counting!AE5</f>
        <v>47</v>
      </c>
      <c r="I35" s="81">
        <f>Counting!AG5</f>
        <v>1</v>
      </c>
      <c r="J35" s="82">
        <f>Counting!AI5</f>
        <v>0</v>
      </c>
      <c r="W35" s="24" t="s">
        <v>78</v>
      </c>
      <c r="X35" s="11" t="b">
        <v>1</v>
      </c>
    </row>
    <row r="36">
      <c r="A36" s="80" t="s">
        <v>45</v>
      </c>
      <c r="B36" s="81">
        <f>Counting!T5</f>
        <v>128</v>
      </c>
      <c r="C36" s="81">
        <f>Counting!V5</f>
        <v>7</v>
      </c>
      <c r="D36" s="81">
        <f>Counting!X5</f>
        <v>0</v>
      </c>
      <c r="E36" s="81">
        <f>Counting!Z5</f>
        <v>27</v>
      </c>
      <c r="F36" s="81">
        <f>Counting!AB5</f>
        <v>0</v>
      </c>
      <c r="G36" s="81">
        <f>Counting!AD5</f>
        <v>0</v>
      </c>
      <c r="H36" s="81">
        <f>Counting!AF5</f>
        <v>2</v>
      </c>
      <c r="I36" s="81">
        <f>Counting!AH5</f>
        <v>0</v>
      </c>
      <c r="J36" s="82">
        <f>Counting!AJ5</f>
        <v>0</v>
      </c>
      <c r="W36" s="24" t="s">
        <v>79</v>
      </c>
      <c r="X36" s="11" t="b">
        <v>1</v>
      </c>
    </row>
    <row r="37">
      <c r="A37" s="83" t="s">
        <v>50</v>
      </c>
      <c r="B37" s="81">
        <f t="shared" ref="B37:J37" si="9">SUM(B35:B36)</f>
        <v>7640</v>
      </c>
      <c r="C37" s="81">
        <f t="shared" si="9"/>
        <v>509</v>
      </c>
      <c r="D37" s="81">
        <f t="shared" si="9"/>
        <v>0</v>
      </c>
      <c r="E37" s="81">
        <f t="shared" si="9"/>
        <v>1237</v>
      </c>
      <c r="F37" s="81">
        <f t="shared" si="9"/>
        <v>4</v>
      </c>
      <c r="G37" s="81">
        <f t="shared" si="9"/>
        <v>0</v>
      </c>
      <c r="H37" s="81">
        <f t="shared" si="9"/>
        <v>49</v>
      </c>
      <c r="I37" s="81">
        <f t="shared" si="9"/>
        <v>1</v>
      </c>
      <c r="J37" s="82">
        <f t="shared" si="9"/>
        <v>0</v>
      </c>
      <c r="W37" s="24" t="s">
        <v>80</v>
      </c>
      <c r="X37" s="11" t="b">
        <v>1</v>
      </c>
    </row>
    <row r="38">
      <c r="A38" s="84"/>
      <c r="B38" s="81"/>
      <c r="C38" s="81"/>
      <c r="D38" s="81"/>
      <c r="E38" s="81"/>
      <c r="F38" s="81"/>
      <c r="G38" s="81"/>
      <c r="H38" s="81"/>
      <c r="I38" s="81"/>
      <c r="J38" s="82"/>
      <c r="W38" s="24" t="s">
        <v>81</v>
      </c>
      <c r="X38" s="11" t="b">
        <v>1</v>
      </c>
    </row>
    <row r="39">
      <c r="A39" s="84"/>
      <c r="B39" s="85" t="s">
        <v>68</v>
      </c>
      <c r="C39" s="85" t="s">
        <v>69</v>
      </c>
      <c r="D39" s="85" t="s">
        <v>70</v>
      </c>
      <c r="E39" s="85" t="s">
        <v>71</v>
      </c>
      <c r="F39" s="85" t="s">
        <v>72</v>
      </c>
      <c r="G39" s="85" t="s">
        <v>73</v>
      </c>
      <c r="H39" s="85" t="s">
        <v>74</v>
      </c>
      <c r="I39" s="85" t="s">
        <v>75</v>
      </c>
      <c r="J39" s="86" t="s">
        <v>76</v>
      </c>
      <c r="W39" s="24" t="s">
        <v>82</v>
      </c>
      <c r="X39" s="11" t="b">
        <v>1</v>
      </c>
    </row>
    <row r="40">
      <c r="A40" s="83" t="s">
        <v>40</v>
      </c>
      <c r="B40" s="87">
        <f t="shared" ref="B40:J40" si="10">B35/(B37)*100</f>
        <v>98.32460733</v>
      </c>
      <c r="C40" s="87">
        <f t="shared" si="10"/>
        <v>98.62475442</v>
      </c>
      <c r="D40" s="87" t="str">
        <f t="shared" si="10"/>
        <v>#DIV/0!</v>
      </c>
      <c r="E40" s="87">
        <f t="shared" si="10"/>
        <v>97.81729992</v>
      </c>
      <c r="F40" s="87">
        <f t="shared" si="10"/>
        <v>100</v>
      </c>
      <c r="G40" s="87" t="str">
        <f t="shared" si="10"/>
        <v>#DIV/0!</v>
      </c>
      <c r="H40" s="87">
        <f t="shared" si="10"/>
        <v>95.91836735</v>
      </c>
      <c r="I40" s="87">
        <f t="shared" si="10"/>
        <v>100</v>
      </c>
      <c r="J40" s="88" t="str">
        <f t="shared" si="10"/>
        <v>#DIV/0!</v>
      </c>
      <c r="W40" s="24" t="s">
        <v>83</v>
      </c>
      <c r="X40" s="11" t="b">
        <v>1</v>
      </c>
    </row>
    <row r="41">
      <c r="A41" s="89" t="s">
        <v>46</v>
      </c>
      <c r="B41" s="90">
        <f t="shared" ref="B41:J41" si="11">B36/B37*100</f>
        <v>1.67539267</v>
      </c>
      <c r="C41" s="90">
        <f t="shared" si="11"/>
        <v>1.37524558</v>
      </c>
      <c r="D41" s="90" t="str">
        <f t="shared" si="11"/>
        <v>#DIV/0!</v>
      </c>
      <c r="E41" s="90">
        <f t="shared" si="11"/>
        <v>2.182700081</v>
      </c>
      <c r="F41" s="90">
        <f t="shared" si="11"/>
        <v>0</v>
      </c>
      <c r="G41" s="90" t="str">
        <f t="shared" si="11"/>
        <v>#DIV/0!</v>
      </c>
      <c r="H41" s="90">
        <f t="shared" si="11"/>
        <v>4.081632653</v>
      </c>
      <c r="I41" s="90">
        <f t="shared" si="11"/>
        <v>0</v>
      </c>
      <c r="J41" s="91" t="str">
        <f t="shared" si="11"/>
        <v>#DIV/0!</v>
      </c>
      <c r="W41" s="10" t="s">
        <v>84</v>
      </c>
      <c r="X41" s="11" t="b">
        <v>1</v>
      </c>
    </row>
    <row r="42">
      <c r="W42" s="24" t="s">
        <v>85</v>
      </c>
      <c r="X42" s="11" t="b">
        <v>1</v>
      </c>
    </row>
    <row r="43">
      <c r="W43" s="24" t="s">
        <v>86</v>
      </c>
      <c r="X43" s="11" t="b">
        <v>1</v>
      </c>
    </row>
    <row r="44">
      <c r="W44" s="10" t="s">
        <v>87</v>
      </c>
      <c r="X44" s="11" t="b">
        <v>1</v>
      </c>
    </row>
    <row r="45">
      <c r="W45" s="24" t="s">
        <v>88</v>
      </c>
      <c r="X45" s="11" t="b">
        <v>1</v>
      </c>
    </row>
    <row r="46">
      <c r="W46" s="10" t="s">
        <v>89</v>
      </c>
      <c r="X46" s="11" t="b">
        <v>1</v>
      </c>
    </row>
    <row r="47">
      <c r="W47" s="24" t="s">
        <v>90</v>
      </c>
      <c r="X47" s="11" t="b">
        <v>1</v>
      </c>
    </row>
    <row r="48">
      <c r="W48" s="24" t="s">
        <v>91</v>
      </c>
      <c r="X48" s="11" t="b">
        <v>1</v>
      </c>
    </row>
    <row r="49">
      <c r="W49" s="24" t="s">
        <v>92</v>
      </c>
      <c r="X49" s="11" t="b">
        <v>1</v>
      </c>
    </row>
    <row r="50">
      <c r="W50" s="24" t="s">
        <v>93</v>
      </c>
      <c r="X50" s="11" t="b">
        <v>1</v>
      </c>
    </row>
    <row r="51">
      <c r="W51" s="49" t="s">
        <v>94</v>
      </c>
      <c r="X51" s="9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hidden="1" min="2" max="2" width="103.63"/>
    <col customWidth="1" min="3" max="3" width="89.88"/>
    <col customWidth="1" min="5" max="5" width="43.75"/>
    <col hidden="1" min="6" max="17" width="12.63"/>
    <col customWidth="1" hidden="1" min="18" max="18" width="17.13"/>
    <col customWidth="1" min="19" max="19" width="7.63"/>
    <col customWidth="1" min="20" max="20" width="4.0"/>
    <col customWidth="1" min="21" max="21" width="5.13"/>
    <col customWidth="1" min="22" max="22" width="4.75"/>
    <col customWidth="1" min="23" max="23" width="6.13"/>
    <col customWidth="1" min="24" max="24" width="5.25"/>
    <col customWidth="1" min="25" max="25" width="14.38"/>
  </cols>
  <sheetData>
    <row r="1">
      <c r="A1" s="93" t="s">
        <v>95</v>
      </c>
      <c r="B1" s="93" t="s">
        <v>96</v>
      </c>
      <c r="C1" s="94" t="s">
        <v>97</v>
      </c>
      <c r="D1" s="93" t="s">
        <v>98</v>
      </c>
      <c r="E1" s="93" t="s">
        <v>99</v>
      </c>
      <c r="F1" s="95" t="s">
        <v>100</v>
      </c>
      <c r="G1" s="95" t="s">
        <v>101</v>
      </c>
      <c r="H1" s="95" t="s">
        <v>102</v>
      </c>
      <c r="I1" s="95" t="s">
        <v>103</v>
      </c>
      <c r="J1" s="95" t="s">
        <v>104</v>
      </c>
      <c r="K1" s="95" t="s">
        <v>105</v>
      </c>
      <c r="L1" s="95" t="s">
        <v>106</v>
      </c>
      <c r="M1" s="93" t="s">
        <v>107</v>
      </c>
      <c r="N1" s="95" t="s">
        <v>108</v>
      </c>
      <c r="O1" s="95" t="s">
        <v>109</v>
      </c>
      <c r="P1" s="95" t="s">
        <v>110</v>
      </c>
      <c r="Q1" s="95" t="s">
        <v>111</v>
      </c>
      <c r="R1" s="93" t="s">
        <v>112</v>
      </c>
      <c r="S1" s="93" t="s">
        <v>113</v>
      </c>
      <c r="T1" s="93" t="s">
        <v>114</v>
      </c>
      <c r="U1" s="93" t="s">
        <v>115</v>
      </c>
      <c r="V1" s="93" t="s">
        <v>116</v>
      </c>
      <c r="W1" s="93" t="s">
        <v>117</v>
      </c>
      <c r="X1" s="93" t="s">
        <v>118</v>
      </c>
      <c r="Y1" s="93" t="s">
        <v>119</v>
      </c>
      <c r="Z1" s="96" t="s">
        <v>120</v>
      </c>
      <c r="AA1" s="97"/>
    </row>
    <row r="2">
      <c r="A2" s="98" t="s">
        <v>80</v>
      </c>
      <c r="B2" s="99"/>
      <c r="C2" s="100" t="s">
        <v>121</v>
      </c>
      <c r="D2" s="101" t="s">
        <v>122</v>
      </c>
      <c r="E2" s="101" t="s">
        <v>123</v>
      </c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102">
        <v>0.0</v>
      </c>
      <c r="T2" s="102"/>
      <c r="U2" s="102"/>
      <c r="V2" s="102"/>
      <c r="W2" s="102"/>
      <c r="X2" s="102"/>
      <c r="Y2" s="101" t="s">
        <v>18</v>
      </c>
    </row>
    <row r="3">
      <c r="A3" s="98" t="s">
        <v>93</v>
      </c>
      <c r="B3" s="99"/>
      <c r="C3" s="100" t="s">
        <v>124</v>
      </c>
      <c r="D3" s="101" t="s">
        <v>125</v>
      </c>
      <c r="E3" s="101" t="s">
        <v>126</v>
      </c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102">
        <v>0.0</v>
      </c>
      <c r="T3" s="102"/>
      <c r="U3" s="102"/>
      <c r="V3" s="102"/>
      <c r="W3" s="102"/>
      <c r="X3" s="102"/>
      <c r="Y3" s="101" t="s">
        <v>18</v>
      </c>
    </row>
    <row r="4">
      <c r="A4" s="98" t="s">
        <v>83</v>
      </c>
      <c r="B4" s="99"/>
      <c r="C4" s="100" t="s">
        <v>127</v>
      </c>
      <c r="D4" s="101" t="s">
        <v>128</v>
      </c>
      <c r="E4" s="101" t="s">
        <v>129</v>
      </c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102">
        <v>0.0</v>
      </c>
      <c r="T4" s="102"/>
      <c r="U4" s="102"/>
      <c r="V4" s="102"/>
      <c r="W4" s="102"/>
      <c r="X4" s="102"/>
      <c r="Y4" s="101" t="s">
        <v>12</v>
      </c>
    </row>
    <row r="5">
      <c r="A5" s="101" t="s">
        <v>64</v>
      </c>
      <c r="B5" s="99"/>
      <c r="C5" s="100" t="s">
        <v>130</v>
      </c>
      <c r="D5" s="101" t="s">
        <v>128</v>
      </c>
      <c r="E5" s="101" t="s">
        <v>131</v>
      </c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102">
        <v>0.0</v>
      </c>
      <c r="T5" s="102"/>
      <c r="U5" s="102"/>
      <c r="V5" s="102"/>
      <c r="W5" s="102"/>
      <c r="X5" s="102"/>
      <c r="Y5" s="101" t="s">
        <v>14</v>
      </c>
    </row>
    <row r="6">
      <c r="A6" s="98" t="s">
        <v>64</v>
      </c>
      <c r="B6" s="99"/>
      <c r="C6" s="100" t="s">
        <v>132</v>
      </c>
      <c r="D6" s="101" t="s">
        <v>122</v>
      </c>
      <c r="E6" s="101" t="s">
        <v>133</v>
      </c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0">
        <v>0.0</v>
      </c>
      <c r="T6" s="100"/>
      <c r="U6" s="101"/>
      <c r="V6" s="101"/>
      <c r="W6" s="101"/>
      <c r="X6" s="101"/>
      <c r="Y6" s="101" t="s">
        <v>20</v>
      </c>
    </row>
    <row r="7">
      <c r="A7" s="98" t="s">
        <v>64</v>
      </c>
      <c r="B7" s="99"/>
      <c r="C7" s="100" t="s">
        <v>134</v>
      </c>
      <c r="D7" s="101" t="s">
        <v>135</v>
      </c>
      <c r="E7" s="101" t="s">
        <v>136</v>
      </c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100">
        <v>0.0</v>
      </c>
      <c r="T7" s="100"/>
      <c r="U7" s="101"/>
      <c r="V7" s="101"/>
      <c r="W7" s="101"/>
      <c r="X7" s="101"/>
      <c r="Y7" s="101" t="s">
        <v>18</v>
      </c>
    </row>
    <row r="8">
      <c r="A8" s="98" t="s">
        <v>64</v>
      </c>
      <c r="B8" s="99"/>
      <c r="C8" s="100" t="s">
        <v>137</v>
      </c>
      <c r="D8" s="101" t="s">
        <v>122</v>
      </c>
      <c r="E8" s="101" t="s">
        <v>138</v>
      </c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102">
        <v>0.0</v>
      </c>
      <c r="T8" s="102"/>
      <c r="U8" s="102"/>
      <c r="V8" s="102"/>
      <c r="W8" s="102"/>
      <c r="X8" s="102"/>
      <c r="Y8" s="101" t="s">
        <v>18</v>
      </c>
    </row>
    <row r="9">
      <c r="A9" s="98" t="s">
        <v>64</v>
      </c>
      <c r="B9" s="99"/>
      <c r="C9" s="100" t="s">
        <v>139</v>
      </c>
      <c r="D9" s="101" t="s">
        <v>135</v>
      </c>
      <c r="E9" s="101" t="s">
        <v>140</v>
      </c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100">
        <v>0.0</v>
      </c>
      <c r="T9" s="100"/>
      <c r="U9" s="101"/>
      <c r="V9" s="101"/>
      <c r="W9" s="101"/>
      <c r="X9" s="101"/>
      <c r="Y9" s="101" t="s">
        <v>18</v>
      </c>
    </row>
    <row r="10">
      <c r="A10" s="98" t="s">
        <v>44</v>
      </c>
      <c r="B10" s="99"/>
      <c r="C10" s="100" t="s">
        <v>141</v>
      </c>
      <c r="D10" s="101" t="s">
        <v>122</v>
      </c>
      <c r="E10" s="101" t="s">
        <v>142</v>
      </c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102">
        <v>0.0</v>
      </c>
      <c r="T10" s="102"/>
      <c r="U10" s="102"/>
      <c r="V10" s="102"/>
      <c r="W10" s="102"/>
      <c r="X10" s="102"/>
      <c r="Y10" s="101" t="s">
        <v>18</v>
      </c>
    </row>
    <row r="11">
      <c r="A11" s="98" t="s">
        <v>93</v>
      </c>
      <c r="B11" s="99"/>
      <c r="C11" s="100" t="s">
        <v>141</v>
      </c>
      <c r="D11" s="101" t="s">
        <v>122</v>
      </c>
      <c r="E11" s="101" t="s">
        <v>142</v>
      </c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102">
        <v>0.0</v>
      </c>
      <c r="T11" s="102"/>
      <c r="U11" s="102"/>
      <c r="V11" s="102"/>
      <c r="W11" s="102"/>
      <c r="X11" s="102"/>
      <c r="Y11" s="101" t="s">
        <v>18</v>
      </c>
    </row>
    <row r="12">
      <c r="A12" s="98" t="s">
        <v>64</v>
      </c>
      <c r="B12" s="99"/>
      <c r="C12" s="100" t="s">
        <v>143</v>
      </c>
      <c r="D12" s="101" t="s">
        <v>122</v>
      </c>
      <c r="E12" s="101" t="s">
        <v>144</v>
      </c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102">
        <v>0.0</v>
      </c>
      <c r="T12" s="102"/>
      <c r="U12" s="102"/>
      <c r="V12" s="102"/>
      <c r="W12" s="102"/>
      <c r="X12" s="102"/>
      <c r="Y12" s="101" t="s">
        <v>18</v>
      </c>
    </row>
    <row r="13">
      <c r="A13" s="98" t="s">
        <v>28</v>
      </c>
      <c r="B13" s="99"/>
      <c r="C13" s="100" t="s">
        <v>145</v>
      </c>
      <c r="D13" s="101" t="s">
        <v>146</v>
      </c>
      <c r="E13" s="101" t="s">
        <v>147</v>
      </c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100">
        <v>0.0</v>
      </c>
      <c r="T13" s="100"/>
      <c r="U13" s="101"/>
      <c r="V13" s="101"/>
      <c r="W13" s="101"/>
      <c r="X13" s="101"/>
      <c r="Y13" s="101" t="s">
        <v>18</v>
      </c>
    </row>
    <row r="14">
      <c r="A14" s="103" t="s">
        <v>63</v>
      </c>
      <c r="B14" s="99"/>
      <c r="C14" s="100" t="s">
        <v>148</v>
      </c>
      <c r="D14" s="101" t="s">
        <v>122</v>
      </c>
      <c r="E14" s="101" t="s">
        <v>149</v>
      </c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102">
        <v>0.0</v>
      </c>
      <c r="T14" s="102"/>
      <c r="U14" s="102"/>
      <c r="V14" s="102"/>
      <c r="W14" s="102"/>
      <c r="X14" s="102"/>
      <c r="Y14" s="101" t="s">
        <v>18</v>
      </c>
    </row>
    <row r="15">
      <c r="A15" s="98" t="s">
        <v>33</v>
      </c>
      <c r="B15" s="99"/>
      <c r="C15" s="100" t="s">
        <v>150</v>
      </c>
      <c r="D15" s="101" t="s">
        <v>151</v>
      </c>
      <c r="E15" s="101" t="s">
        <v>152</v>
      </c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102">
        <v>0.0</v>
      </c>
      <c r="T15" s="102"/>
      <c r="U15" s="102"/>
      <c r="V15" s="102"/>
      <c r="W15" s="102"/>
      <c r="X15" s="102"/>
      <c r="Y15" s="101" t="s">
        <v>12</v>
      </c>
    </row>
    <row r="16">
      <c r="A16" s="98" t="s">
        <v>64</v>
      </c>
      <c r="B16" s="99"/>
      <c r="C16" s="100" t="s">
        <v>153</v>
      </c>
      <c r="D16" s="101" t="s">
        <v>122</v>
      </c>
      <c r="E16" s="101" t="s">
        <v>154</v>
      </c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102">
        <v>0.0</v>
      </c>
      <c r="T16" s="102"/>
      <c r="U16" s="102"/>
      <c r="V16" s="102"/>
      <c r="W16" s="102"/>
      <c r="X16" s="102"/>
      <c r="Y16" s="101" t="s">
        <v>18</v>
      </c>
    </row>
    <row r="17">
      <c r="A17" s="98" t="s">
        <v>64</v>
      </c>
      <c r="B17" s="99"/>
      <c r="C17" s="100" t="s">
        <v>155</v>
      </c>
      <c r="D17" s="101" t="s">
        <v>122</v>
      </c>
      <c r="E17" s="101" t="s">
        <v>156</v>
      </c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102">
        <v>0.0</v>
      </c>
      <c r="T17" s="102"/>
      <c r="U17" s="102"/>
      <c r="V17" s="102"/>
      <c r="W17" s="102"/>
      <c r="X17" s="102"/>
      <c r="Y17" s="101" t="s">
        <v>18</v>
      </c>
    </row>
    <row r="18">
      <c r="A18" s="103" t="s">
        <v>24</v>
      </c>
      <c r="B18" s="99"/>
      <c r="C18" s="100" t="s">
        <v>157</v>
      </c>
      <c r="D18" s="101" t="s">
        <v>158</v>
      </c>
      <c r="E18" s="101" t="s">
        <v>159</v>
      </c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104">
        <v>0.0</v>
      </c>
      <c r="T18" s="100"/>
      <c r="U18" s="101"/>
      <c r="V18" s="101"/>
      <c r="W18" s="101"/>
      <c r="X18" s="101"/>
      <c r="Y18" s="101" t="s">
        <v>18</v>
      </c>
    </row>
    <row r="19">
      <c r="A19" s="98" t="s">
        <v>64</v>
      </c>
      <c r="B19" s="99"/>
      <c r="C19" s="100" t="s">
        <v>160</v>
      </c>
      <c r="D19" s="101" t="s">
        <v>135</v>
      </c>
      <c r="E19" s="101" t="s">
        <v>161</v>
      </c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100">
        <v>0.0</v>
      </c>
      <c r="T19" s="100"/>
      <c r="U19" s="101"/>
      <c r="V19" s="101"/>
      <c r="W19" s="101"/>
      <c r="X19" s="101"/>
      <c r="Y19" s="101" t="s">
        <v>18</v>
      </c>
    </row>
    <row r="20">
      <c r="A20" s="98" t="s">
        <v>93</v>
      </c>
      <c r="B20" s="99"/>
      <c r="C20" s="100" t="s">
        <v>162</v>
      </c>
      <c r="D20" s="101" t="s">
        <v>122</v>
      </c>
      <c r="E20" s="101" t="s">
        <v>163</v>
      </c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102">
        <v>0.0</v>
      </c>
      <c r="T20" s="102"/>
      <c r="U20" s="102"/>
      <c r="V20" s="102"/>
      <c r="W20" s="102"/>
      <c r="X20" s="102"/>
      <c r="Y20" s="101" t="s">
        <v>18</v>
      </c>
    </row>
    <row r="21">
      <c r="A21" s="98" t="s">
        <v>79</v>
      </c>
      <c r="B21" s="99"/>
      <c r="C21" s="100" t="s">
        <v>164</v>
      </c>
      <c r="D21" s="101" t="s">
        <v>122</v>
      </c>
      <c r="E21" s="101" t="s">
        <v>165</v>
      </c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102">
        <v>0.0</v>
      </c>
      <c r="T21" s="102"/>
      <c r="U21" s="102"/>
      <c r="V21" s="102"/>
      <c r="W21" s="102"/>
      <c r="X21" s="102"/>
      <c r="Y21" s="101" t="s">
        <v>18</v>
      </c>
    </row>
    <row r="22">
      <c r="A22" s="103" t="s">
        <v>24</v>
      </c>
      <c r="B22" s="99"/>
      <c r="C22" s="100" t="s">
        <v>166</v>
      </c>
      <c r="D22" s="101" t="s">
        <v>122</v>
      </c>
      <c r="E22" s="101" t="s">
        <v>167</v>
      </c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102">
        <v>0.0</v>
      </c>
      <c r="T22" s="102"/>
      <c r="U22" s="102"/>
      <c r="V22" s="102"/>
      <c r="W22" s="102"/>
      <c r="X22" s="102"/>
      <c r="Y22" s="101" t="s">
        <v>18</v>
      </c>
    </row>
    <row r="23">
      <c r="A23" s="98" t="s">
        <v>77</v>
      </c>
      <c r="B23" s="99"/>
      <c r="C23" s="100" t="s">
        <v>168</v>
      </c>
      <c r="D23" s="101" t="s">
        <v>122</v>
      </c>
      <c r="E23" s="101" t="s">
        <v>169</v>
      </c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102">
        <v>0.0</v>
      </c>
      <c r="T23" s="102"/>
      <c r="U23" s="102"/>
      <c r="V23" s="102"/>
      <c r="W23" s="102"/>
      <c r="X23" s="102"/>
      <c r="Y23" s="101" t="s">
        <v>18</v>
      </c>
    </row>
    <row r="24">
      <c r="A24" s="98" t="s">
        <v>64</v>
      </c>
      <c r="B24" s="99"/>
      <c r="C24" s="100" t="s">
        <v>170</v>
      </c>
      <c r="D24" s="101" t="s">
        <v>122</v>
      </c>
      <c r="E24" s="101" t="s">
        <v>171</v>
      </c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102">
        <v>0.0</v>
      </c>
      <c r="T24" s="102"/>
      <c r="U24" s="102"/>
      <c r="V24" s="102"/>
      <c r="W24" s="102"/>
      <c r="X24" s="102"/>
      <c r="Y24" s="101" t="s">
        <v>18</v>
      </c>
    </row>
    <row r="25">
      <c r="A25" s="98" t="s">
        <v>64</v>
      </c>
      <c r="B25" s="99"/>
      <c r="C25" s="100" t="s">
        <v>172</v>
      </c>
      <c r="D25" s="101" t="s">
        <v>151</v>
      </c>
      <c r="E25" s="101" t="s">
        <v>173</v>
      </c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102">
        <v>0.0</v>
      </c>
      <c r="T25" s="102"/>
      <c r="U25" s="102"/>
      <c r="V25" s="102"/>
      <c r="W25" s="102"/>
      <c r="X25" s="102"/>
      <c r="Y25" s="101" t="s">
        <v>12</v>
      </c>
    </row>
    <row r="26">
      <c r="A26" s="98" t="s">
        <v>80</v>
      </c>
      <c r="B26" s="99"/>
      <c r="C26" s="100" t="s">
        <v>174</v>
      </c>
      <c r="D26" s="101" t="s">
        <v>151</v>
      </c>
      <c r="E26" s="101" t="s">
        <v>175</v>
      </c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102">
        <v>0.0</v>
      </c>
      <c r="T26" s="102"/>
      <c r="U26" s="102"/>
      <c r="V26" s="102"/>
      <c r="W26" s="102"/>
      <c r="X26" s="102"/>
      <c r="Y26" s="101" t="s">
        <v>12</v>
      </c>
    </row>
    <row r="27">
      <c r="A27" s="98" t="s">
        <v>64</v>
      </c>
      <c r="B27" s="99"/>
      <c r="C27" s="100" t="s">
        <v>176</v>
      </c>
      <c r="D27" s="101" t="s">
        <v>122</v>
      </c>
      <c r="E27" s="101" t="s">
        <v>177</v>
      </c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102">
        <v>0.0</v>
      </c>
      <c r="T27" s="102"/>
      <c r="U27" s="102"/>
      <c r="V27" s="102"/>
      <c r="W27" s="102"/>
      <c r="X27" s="102"/>
      <c r="Y27" s="101" t="s">
        <v>18</v>
      </c>
    </row>
    <row r="28">
      <c r="A28" s="98" t="s">
        <v>64</v>
      </c>
      <c r="B28" s="99"/>
      <c r="C28" s="100" t="s">
        <v>178</v>
      </c>
      <c r="D28" s="101" t="s">
        <v>128</v>
      </c>
      <c r="E28" s="101" t="s">
        <v>179</v>
      </c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102">
        <v>0.0</v>
      </c>
      <c r="T28" s="102"/>
      <c r="U28" s="102"/>
      <c r="V28" s="102"/>
      <c r="W28" s="102"/>
      <c r="X28" s="102"/>
      <c r="Y28" s="101" t="s">
        <v>12</v>
      </c>
    </row>
    <row r="29">
      <c r="A29" s="98" t="s">
        <v>93</v>
      </c>
      <c r="B29" s="99"/>
      <c r="C29" s="100" t="s">
        <v>180</v>
      </c>
      <c r="D29" s="101" t="s">
        <v>122</v>
      </c>
      <c r="E29" s="101" t="s">
        <v>181</v>
      </c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102">
        <v>0.0</v>
      </c>
      <c r="T29" s="102"/>
      <c r="U29" s="102"/>
      <c r="V29" s="102"/>
      <c r="W29" s="102"/>
      <c r="X29" s="102"/>
      <c r="Y29" s="101" t="s">
        <v>18</v>
      </c>
    </row>
    <row r="30">
      <c r="A30" s="98" t="s">
        <v>64</v>
      </c>
      <c r="B30" s="99"/>
      <c r="C30" s="100" t="s">
        <v>182</v>
      </c>
      <c r="D30" s="101" t="s">
        <v>128</v>
      </c>
      <c r="E30" s="101" t="s">
        <v>183</v>
      </c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102">
        <v>0.0</v>
      </c>
      <c r="T30" s="102"/>
      <c r="U30" s="102"/>
      <c r="V30" s="102"/>
      <c r="W30" s="102"/>
      <c r="X30" s="102"/>
      <c r="Y30" s="101" t="s">
        <v>12</v>
      </c>
    </row>
    <row r="31">
      <c r="A31" s="98" t="s">
        <v>64</v>
      </c>
      <c r="B31" s="99"/>
      <c r="C31" s="100" t="s">
        <v>184</v>
      </c>
      <c r="D31" s="101" t="s">
        <v>128</v>
      </c>
      <c r="E31" s="101" t="s">
        <v>185</v>
      </c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102">
        <v>0.0</v>
      </c>
      <c r="T31" s="102"/>
      <c r="U31" s="102"/>
      <c r="V31" s="102"/>
      <c r="W31" s="102"/>
      <c r="X31" s="102"/>
      <c r="Y31" s="101" t="s">
        <v>12</v>
      </c>
    </row>
    <row r="32">
      <c r="A32" s="98" t="s">
        <v>64</v>
      </c>
      <c r="B32" s="99"/>
      <c r="C32" s="100" t="s">
        <v>186</v>
      </c>
      <c r="D32" s="101" t="s">
        <v>135</v>
      </c>
      <c r="E32" s="101" t="s">
        <v>187</v>
      </c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100">
        <v>0.0</v>
      </c>
      <c r="T32" s="100"/>
      <c r="U32" s="101"/>
      <c r="V32" s="101"/>
      <c r="W32" s="101"/>
      <c r="X32" s="101"/>
      <c r="Y32" s="101" t="s">
        <v>18</v>
      </c>
    </row>
    <row r="33">
      <c r="A33" s="98" t="s">
        <v>64</v>
      </c>
      <c r="B33" s="99"/>
      <c r="C33" s="100" t="s">
        <v>188</v>
      </c>
      <c r="D33" s="101" t="s">
        <v>122</v>
      </c>
      <c r="E33" s="101" t="s">
        <v>189</v>
      </c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102">
        <v>0.0</v>
      </c>
      <c r="T33" s="102"/>
      <c r="U33" s="102"/>
      <c r="V33" s="102"/>
      <c r="W33" s="102"/>
      <c r="X33" s="102"/>
      <c r="Y33" s="101" t="s">
        <v>18</v>
      </c>
    </row>
    <row r="34">
      <c r="A34" s="98" t="s">
        <v>93</v>
      </c>
      <c r="B34" s="99"/>
      <c r="C34" s="100" t="s">
        <v>190</v>
      </c>
      <c r="D34" s="101" t="s">
        <v>191</v>
      </c>
      <c r="E34" s="101" t="s">
        <v>192</v>
      </c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100">
        <v>0.0</v>
      </c>
      <c r="T34" s="100"/>
      <c r="U34" s="101"/>
      <c r="V34" s="101"/>
      <c r="W34" s="101"/>
      <c r="X34" s="101"/>
      <c r="Y34" s="101" t="s">
        <v>18</v>
      </c>
    </row>
    <row r="35">
      <c r="A35" s="98" t="s">
        <v>77</v>
      </c>
      <c r="B35" s="99"/>
      <c r="C35" s="100" t="s">
        <v>193</v>
      </c>
      <c r="D35" s="101" t="s">
        <v>151</v>
      </c>
      <c r="E35" s="101" t="s">
        <v>194</v>
      </c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102">
        <v>0.0</v>
      </c>
      <c r="T35" s="102"/>
      <c r="U35" s="102"/>
      <c r="V35" s="102"/>
      <c r="W35" s="102"/>
      <c r="X35" s="102"/>
      <c r="Y35" s="101" t="s">
        <v>12</v>
      </c>
    </row>
    <row r="36">
      <c r="A36" s="98" t="s">
        <v>93</v>
      </c>
      <c r="B36" s="99"/>
      <c r="C36" s="100" t="s">
        <v>193</v>
      </c>
      <c r="D36" s="101" t="s">
        <v>151</v>
      </c>
      <c r="E36" s="101" t="s">
        <v>194</v>
      </c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102">
        <v>0.0</v>
      </c>
      <c r="T36" s="102"/>
      <c r="U36" s="102"/>
      <c r="V36" s="102"/>
      <c r="W36" s="102"/>
      <c r="X36" s="102"/>
      <c r="Y36" s="101" t="s">
        <v>12</v>
      </c>
    </row>
    <row r="37">
      <c r="A37" s="98" t="s">
        <v>79</v>
      </c>
      <c r="B37" s="99"/>
      <c r="C37" s="100" t="s">
        <v>195</v>
      </c>
      <c r="D37" s="101" t="s">
        <v>151</v>
      </c>
      <c r="E37" s="101" t="s">
        <v>196</v>
      </c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102">
        <v>0.0</v>
      </c>
      <c r="T37" s="102"/>
      <c r="U37" s="102"/>
      <c r="V37" s="102"/>
      <c r="W37" s="102"/>
      <c r="X37" s="102"/>
      <c r="Y37" s="101" t="s">
        <v>12</v>
      </c>
    </row>
    <row r="38">
      <c r="A38" s="103" t="s">
        <v>24</v>
      </c>
      <c r="B38" s="99"/>
      <c r="C38" s="100" t="s">
        <v>195</v>
      </c>
      <c r="D38" s="101" t="s">
        <v>151</v>
      </c>
      <c r="E38" s="101" t="s">
        <v>196</v>
      </c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102">
        <v>0.0</v>
      </c>
      <c r="T38" s="102"/>
      <c r="U38" s="102"/>
      <c r="V38" s="102"/>
      <c r="W38" s="102"/>
      <c r="X38" s="102"/>
      <c r="Y38" s="101" t="s">
        <v>12</v>
      </c>
    </row>
    <row r="39">
      <c r="A39" s="98" t="s">
        <v>79</v>
      </c>
      <c r="B39" s="99"/>
      <c r="C39" s="100" t="s">
        <v>195</v>
      </c>
      <c r="D39" s="101" t="s">
        <v>151</v>
      </c>
      <c r="E39" s="101" t="s">
        <v>196</v>
      </c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102">
        <v>0.0</v>
      </c>
      <c r="T39" s="102"/>
      <c r="U39" s="102"/>
      <c r="V39" s="102"/>
      <c r="W39" s="102"/>
      <c r="X39" s="102"/>
      <c r="Y39" s="101" t="s">
        <v>12</v>
      </c>
    </row>
    <row r="40">
      <c r="A40" s="103" t="s">
        <v>24</v>
      </c>
      <c r="B40" s="99"/>
      <c r="C40" s="100" t="s">
        <v>195</v>
      </c>
      <c r="D40" s="101" t="s">
        <v>151</v>
      </c>
      <c r="E40" s="101" t="s">
        <v>197</v>
      </c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102">
        <v>0.0</v>
      </c>
      <c r="T40" s="102"/>
      <c r="U40" s="102"/>
      <c r="V40" s="102"/>
      <c r="W40" s="102"/>
      <c r="X40" s="102"/>
      <c r="Y40" s="101" t="s">
        <v>12</v>
      </c>
    </row>
    <row r="41">
      <c r="A41" s="98" t="s">
        <v>93</v>
      </c>
      <c r="B41" s="99"/>
      <c r="C41" s="100" t="s">
        <v>198</v>
      </c>
      <c r="D41" s="101" t="s">
        <v>122</v>
      </c>
      <c r="E41" s="101" t="s">
        <v>199</v>
      </c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100">
        <v>0.0</v>
      </c>
      <c r="T41" s="100"/>
      <c r="U41" s="101"/>
      <c r="V41" s="101"/>
      <c r="W41" s="101"/>
      <c r="X41" s="101"/>
      <c r="Y41" s="101" t="s">
        <v>20</v>
      </c>
    </row>
    <row r="42">
      <c r="A42" s="98" t="s">
        <v>82</v>
      </c>
      <c r="B42" s="99"/>
      <c r="C42" s="100" t="s">
        <v>200</v>
      </c>
      <c r="D42" s="101" t="s">
        <v>158</v>
      </c>
      <c r="E42" s="101" t="s">
        <v>201</v>
      </c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100">
        <v>0.0</v>
      </c>
      <c r="T42" s="100"/>
      <c r="U42" s="101"/>
      <c r="V42" s="101"/>
      <c r="W42" s="101"/>
      <c r="X42" s="101"/>
      <c r="Y42" s="101" t="s">
        <v>18</v>
      </c>
    </row>
    <row r="43">
      <c r="A43" s="98" t="s">
        <v>64</v>
      </c>
      <c r="B43" s="99"/>
      <c r="C43" s="100" t="s">
        <v>202</v>
      </c>
      <c r="D43" s="101" t="s">
        <v>128</v>
      </c>
      <c r="E43" s="101" t="s">
        <v>203</v>
      </c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102">
        <v>0.0</v>
      </c>
      <c r="T43" s="102"/>
      <c r="U43" s="102"/>
      <c r="V43" s="102"/>
      <c r="W43" s="102"/>
      <c r="X43" s="102"/>
      <c r="Y43" s="101" t="s">
        <v>12</v>
      </c>
    </row>
    <row r="44">
      <c r="A44" s="103" t="s">
        <v>24</v>
      </c>
      <c r="B44" s="99"/>
      <c r="C44" s="100" t="s">
        <v>204</v>
      </c>
      <c r="D44" s="101" t="s">
        <v>122</v>
      </c>
      <c r="E44" s="101" t="s">
        <v>205</v>
      </c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102">
        <v>0.0</v>
      </c>
      <c r="T44" s="102"/>
      <c r="U44" s="102"/>
      <c r="V44" s="102"/>
      <c r="W44" s="102"/>
      <c r="X44" s="102"/>
      <c r="Y44" s="101" t="s">
        <v>18</v>
      </c>
    </row>
    <row r="45">
      <c r="A45" s="98" t="s">
        <v>67</v>
      </c>
      <c r="B45" s="99"/>
      <c r="C45" s="100" t="s">
        <v>206</v>
      </c>
      <c r="D45" s="101" t="s">
        <v>135</v>
      </c>
      <c r="E45" s="101" t="s">
        <v>207</v>
      </c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100">
        <v>0.0</v>
      </c>
      <c r="T45" s="100"/>
      <c r="U45" s="101"/>
      <c r="V45" s="101"/>
      <c r="W45" s="101"/>
      <c r="X45" s="101"/>
      <c r="Y45" s="101" t="s">
        <v>18</v>
      </c>
    </row>
    <row r="46">
      <c r="A46" s="103" t="s">
        <v>24</v>
      </c>
      <c r="B46" s="99"/>
      <c r="C46" s="100" t="s">
        <v>208</v>
      </c>
      <c r="D46" s="101" t="s">
        <v>122</v>
      </c>
      <c r="E46" s="101" t="s">
        <v>209</v>
      </c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102">
        <v>0.0</v>
      </c>
      <c r="T46" s="102"/>
      <c r="U46" s="102"/>
      <c r="V46" s="102"/>
      <c r="W46" s="102"/>
      <c r="X46" s="102"/>
      <c r="Y46" s="101" t="s">
        <v>18</v>
      </c>
    </row>
    <row r="47">
      <c r="A47" s="101" t="s">
        <v>64</v>
      </c>
      <c r="B47" s="99"/>
      <c r="C47" s="100" t="s">
        <v>210</v>
      </c>
      <c r="D47" s="101" t="s">
        <v>128</v>
      </c>
      <c r="E47" s="101" t="s">
        <v>211</v>
      </c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102">
        <v>0.0</v>
      </c>
      <c r="T47" s="102"/>
      <c r="U47" s="102"/>
      <c r="V47" s="102"/>
      <c r="W47" s="102"/>
      <c r="X47" s="102"/>
      <c r="Y47" s="101" t="s">
        <v>14</v>
      </c>
    </row>
    <row r="48">
      <c r="A48" s="98" t="s">
        <v>93</v>
      </c>
      <c r="B48" s="99"/>
      <c r="C48" s="100" t="s">
        <v>212</v>
      </c>
      <c r="D48" s="101" t="s">
        <v>213</v>
      </c>
      <c r="E48" s="101" t="s">
        <v>214</v>
      </c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100">
        <v>0.0</v>
      </c>
      <c r="T48" s="100"/>
      <c r="U48" s="101"/>
      <c r="V48" s="101"/>
      <c r="W48" s="101"/>
      <c r="X48" s="101"/>
      <c r="Y48" s="101" t="s">
        <v>12</v>
      </c>
    </row>
    <row r="49">
      <c r="A49" s="98" t="s">
        <v>30</v>
      </c>
      <c r="B49" s="99"/>
      <c r="C49" s="100" t="s">
        <v>215</v>
      </c>
      <c r="D49" s="101" t="s">
        <v>151</v>
      </c>
      <c r="E49" s="101" t="s">
        <v>216</v>
      </c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102">
        <v>0.0</v>
      </c>
      <c r="T49" s="102"/>
      <c r="U49" s="102"/>
      <c r="V49" s="102"/>
      <c r="W49" s="102"/>
      <c r="X49" s="102"/>
      <c r="Y49" s="101" t="s">
        <v>12</v>
      </c>
    </row>
    <row r="50">
      <c r="A50" s="98" t="s">
        <v>64</v>
      </c>
      <c r="B50" s="99"/>
      <c r="C50" s="100" t="s">
        <v>217</v>
      </c>
      <c r="D50" s="101" t="s">
        <v>146</v>
      </c>
      <c r="E50" s="101" t="s">
        <v>218</v>
      </c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100">
        <v>0.0</v>
      </c>
      <c r="T50" s="100"/>
      <c r="U50" s="101"/>
      <c r="V50" s="101"/>
      <c r="W50" s="101"/>
      <c r="X50" s="101"/>
      <c r="Y50" s="101" t="s">
        <v>18</v>
      </c>
    </row>
    <row r="51">
      <c r="A51" s="103" t="s">
        <v>63</v>
      </c>
      <c r="B51" s="99"/>
      <c r="C51" s="100" t="s">
        <v>219</v>
      </c>
      <c r="D51" s="101" t="s">
        <v>151</v>
      </c>
      <c r="E51" s="101" t="s">
        <v>220</v>
      </c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102">
        <v>0.0</v>
      </c>
      <c r="T51" s="102"/>
      <c r="U51" s="102"/>
      <c r="V51" s="102"/>
      <c r="W51" s="102"/>
      <c r="X51" s="102"/>
      <c r="Y51" s="101" t="s">
        <v>12</v>
      </c>
    </row>
    <row r="52">
      <c r="A52" s="103" t="s">
        <v>89</v>
      </c>
      <c r="B52" s="99"/>
      <c r="C52" s="100" t="s">
        <v>221</v>
      </c>
      <c r="D52" s="101" t="s">
        <v>122</v>
      </c>
      <c r="E52" s="101" t="s">
        <v>222</v>
      </c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102">
        <v>0.0</v>
      </c>
      <c r="T52" s="102"/>
      <c r="U52" s="102"/>
      <c r="V52" s="102"/>
      <c r="W52" s="102"/>
      <c r="X52" s="102"/>
      <c r="Y52" s="101" t="s">
        <v>18</v>
      </c>
    </row>
    <row r="53">
      <c r="A53" s="98" t="s">
        <v>64</v>
      </c>
      <c r="B53" s="99"/>
      <c r="C53" s="100" t="s">
        <v>223</v>
      </c>
      <c r="D53" s="101" t="s">
        <v>146</v>
      </c>
      <c r="E53" s="101" t="s">
        <v>224</v>
      </c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100">
        <v>0.0</v>
      </c>
      <c r="T53" s="100"/>
      <c r="U53" s="101"/>
      <c r="V53" s="101"/>
      <c r="W53" s="101"/>
      <c r="X53" s="101"/>
      <c r="Y53" s="101" t="s">
        <v>18</v>
      </c>
    </row>
    <row r="54">
      <c r="A54" s="98" t="s">
        <v>64</v>
      </c>
      <c r="B54" s="99"/>
      <c r="C54" s="100" t="s">
        <v>225</v>
      </c>
      <c r="D54" s="101" t="s">
        <v>122</v>
      </c>
      <c r="E54" s="101" t="s">
        <v>226</v>
      </c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102">
        <v>0.0</v>
      </c>
      <c r="T54" s="102"/>
      <c r="U54" s="102"/>
      <c r="V54" s="102"/>
      <c r="W54" s="102"/>
      <c r="X54" s="102"/>
      <c r="Y54" s="101" t="s">
        <v>18</v>
      </c>
    </row>
    <row r="55">
      <c r="A55" s="98" t="s">
        <v>64</v>
      </c>
      <c r="B55" s="99"/>
      <c r="C55" s="100" t="s">
        <v>227</v>
      </c>
      <c r="D55" s="101" t="s">
        <v>151</v>
      </c>
      <c r="E55" s="101" t="s">
        <v>228</v>
      </c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102">
        <v>0.0</v>
      </c>
      <c r="T55" s="102"/>
      <c r="U55" s="102"/>
      <c r="V55" s="102"/>
      <c r="W55" s="102"/>
      <c r="X55" s="102"/>
      <c r="Y55" s="101" t="s">
        <v>12</v>
      </c>
    </row>
    <row r="56">
      <c r="A56" s="98" t="s">
        <v>64</v>
      </c>
      <c r="B56" s="99"/>
      <c r="C56" s="100" t="s">
        <v>229</v>
      </c>
      <c r="D56" s="101" t="s">
        <v>128</v>
      </c>
      <c r="E56" s="101" t="s">
        <v>230</v>
      </c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102">
        <v>0.0</v>
      </c>
      <c r="T56" s="102"/>
      <c r="U56" s="102"/>
      <c r="V56" s="102"/>
      <c r="W56" s="102"/>
      <c r="X56" s="102"/>
      <c r="Y56" s="101" t="s">
        <v>12</v>
      </c>
    </row>
    <row r="57">
      <c r="A57" s="98" t="s">
        <v>64</v>
      </c>
      <c r="B57" s="99"/>
      <c r="C57" s="100" t="s">
        <v>231</v>
      </c>
      <c r="D57" s="101" t="s">
        <v>213</v>
      </c>
      <c r="E57" s="101" t="s">
        <v>232</v>
      </c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100">
        <v>0.0</v>
      </c>
      <c r="T57" s="100"/>
      <c r="U57" s="101"/>
      <c r="V57" s="101"/>
      <c r="W57" s="101"/>
      <c r="X57" s="101"/>
      <c r="Y57" s="101" t="s">
        <v>12</v>
      </c>
    </row>
    <row r="58">
      <c r="A58" s="98" t="s">
        <v>64</v>
      </c>
      <c r="B58" s="99"/>
      <c r="C58" s="100" t="s">
        <v>233</v>
      </c>
      <c r="D58" s="101" t="s">
        <v>122</v>
      </c>
      <c r="E58" s="101" t="s">
        <v>234</v>
      </c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102">
        <v>0.0</v>
      </c>
      <c r="T58" s="102"/>
      <c r="U58" s="102"/>
      <c r="V58" s="102"/>
      <c r="W58" s="102"/>
      <c r="X58" s="102"/>
      <c r="Y58" s="101" t="s">
        <v>18</v>
      </c>
    </row>
    <row r="59">
      <c r="A59" s="98" t="s">
        <v>93</v>
      </c>
      <c r="B59" s="99"/>
      <c r="C59" s="100" t="s">
        <v>235</v>
      </c>
      <c r="D59" s="101" t="s">
        <v>122</v>
      </c>
      <c r="E59" s="101" t="s">
        <v>236</v>
      </c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102">
        <v>0.0</v>
      </c>
      <c r="T59" s="102"/>
      <c r="U59" s="102"/>
      <c r="V59" s="102"/>
      <c r="W59" s="102"/>
      <c r="X59" s="102"/>
      <c r="Y59" s="101" t="s">
        <v>18</v>
      </c>
    </row>
    <row r="60">
      <c r="A60" s="103" t="s">
        <v>32</v>
      </c>
      <c r="B60" s="99"/>
      <c r="C60" s="100" t="s">
        <v>237</v>
      </c>
      <c r="D60" s="101" t="s">
        <v>135</v>
      </c>
      <c r="E60" s="101" t="s">
        <v>238</v>
      </c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100">
        <v>0.0</v>
      </c>
      <c r="T60" s="100"/>
      <c r="U60" s="101"/>
      <c r="V60" s="101"/>
      <c r="W60" s="101"/>
      <c r="X60" s="101"/>
      <c r="Y60" s="101" t="s">
        <v>18</v>
      </c>
    </row>
    <row r="61">
      <c r="A61" s="98" t="s">
        <v>64</v>
      </c>
      <c r="B61" s="99"/>
      <c r="C61" s="100" t="s">
        <v>239</v>
      </c>
      <c r="D61" s="101" t="s">
        <v>135</v>
      </c>
      <c r="E61" s="101" t="s">
        <v>240</v>
      </c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100">
        <v>0.0</v>
      </c>
      <c r="T61" s="100"/>
      <c r="U61" s="101"/>
      <c r="V61" s="101"/>
      <c r="W61" s="101"/>
      <c r="X61" s="101"/>
      <c r="Y61" s="101" t="s">
        <v>18</v>
      </c>
    </row>
    <row r="62">
      <c r="A62" s="98" t="s">
        <v>93</v>
      </c>
      <c r="B62" s="99"/>
      <c r="C62" s="100" t="s">
        <v>241</v>
      </c>
      <c r="D62" s="101" t="s">
        <v>135</v>
      </c>
      <c r="E62" s="101" t="s">
        <v>242</v>
      </c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100">
        <v>0.0</v>
      </c>
      <c r="T62" s="100"/>
      <c r="U62" s="101"/>
      <c r="V62" s="101"/>
      <c r="W62" s="101"/>
      <c r="X62" s="101"/>
      <c r="Y62" s="101" t="s">
        <v>18</v>
      </c>
    </row>
    <row r="63">
      <c r="A63" s="103" t="s">
        <v>32</v>
      </c>
      <c r="B63" s="99"/>
      <c r="C63" s="100" t="s">
        <v>243</v>
      </c>
      <c r="D63" s="101" t="s">
        <v>151</v>
      </c>
      <c r="E63" s="101" t="s">
        <v>244</v>
      </c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102">
        <v>0.0</v>
      </c>
      <c r="T63" s="102"/>
      <c r="U63" s="102"/>
      <c r="V63" s="102"/>
      <c r="W63" s="102"/>
      <c r="X63" s="102"/>
      <c r="Y63" s="101" t="s">
        <v>12</v>
      </c>
    </row>
    <row r="64">
      <c r="A64" s="101" t="s">
        <v>64</v>
      </c>
      <c r="B64" s="99"/>
      <c r="C64" s="100" t="s">
        <v>245</v>
      </c>
      <c r="D64" s="101" t="s">
        <v>128</v>
      </c>
      <c r="E64" s="101" t="s">
        <v>246</v>
      </c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102">
        <v>0.0</v>
      </c>
      <c r="T64" s="102"/>
      <c r="U64" s="102"/>
      <c r="V64" s="102"/>
      <c r="W64" s="102"/>
      <c r="X64" s="102"/>
      <c r="Y64" s="101" t="s">
        <v>14</v>
      </c>
    </row>
    <row r="65">
      <c r="A65" s="101" t="s">
        <v>64</v>
      </c>
      <c r="B65" s="99"/>
      <c r="C65" s="100" t="s">
        <v>247</v>
      </c>
      <c r="D65" s="101" t="s">
        <v>128</v>
      </c>
      <c r="E65" s="101" t="s">
        <v>248</v>
      </c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102">
        <v>0.0</v>
      </c>
      <c r="T65" s="102"/>
      <c r="U65" s="102"/>
      <c r="V65" s="102"/>
      <c r="W65" s="102"/>
      <c r="X65" s="102"/>
      <c r="Y65" s="101" t="s">
        <v>14</v>
      </c>
    </row>
    <row r="66">
      <c r="A66" s="105" t="s">
        <v>64</v>
      </c>
      <c r="B66" s="99"/>
      <c r="C66" s="100" t="s">
        <v>249</v>
      </c>
      <c r="D66" s="101" t="s">
        <v>128</v>
      </c>
      <c r="E66" s="101" t="s">
        <v>250</v>
      </c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102">
        <v>0.0</v>
      </c>
      <c r="T66" s="102"/>
      <c r="U66" s="102"/>
      <c r="V66" s="102"/>
      <c r="W66" s="102"/>
      <c r="X66" s="102"/>
      <c r="Y66" s="101" t="s">
        <v>14</v>
      </c>
    </row>
    <row r="67">
      <c r="A67" s="101" t="s">
        <v>64</v>
      </c>
      <c r="B67" s="99"/>
      <c r="C67" s="100" t="s">
        <v>251</v>
      </c>
      <c r="D67" s="101" t="s">
        <v>128</v>
      </c>
      <c r="E67" s="101" t="s">
        <v>252</v>
      </c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102">
        <v>0.0</v>
      </c>
      <c r="T67" s="102"/>
      <c r="U67" s="102"/>
      <c r="V67" s="102"/>
      <c r="W67" s="102"/>
      <c r="X67" s="102"/>
      <c r="Y67" s="101" t="s">
        <v>14</v>
      </c>
    </row>
    <row r="68">
      <c r="A68" s="105" t="s">
        <v>64</v>
      </c>
      <c r="B68" s="99"/>
      <c r="C68" s="100" t="s">
        <v>253</v>
      </c>
      <c r="D68" s="101" t="s">
        <v>128</v>
      </c>
      <c r="E68" s="101" t="s">
        <v>254</v>
      </c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102">
        <v>0.0</v>
      </c>
      <c r="T68" s="102"/>
      <c r="U68" s="102"/>
      <c r="V68" s="102"/>
      <c r="W68" s="102"/>
      <c r="X68" s="102"/>
      <c r="Y68" s="101" t="s">
        <v>14</v>
      </c>
    </row>
    <row r="69">
      <c r="A69" s="101" t="s">
        <v>64</v>
      </c>
      <c r="B69" s="99"/>
      <c r="C69" s="100" t="s">
        <v>255</v>
      </c>
      <c r="D69" s="101" t="s">
        <v>128</v>
      </c>
      <c r="E69" s="101" t="s">
        <v>256</v>
      </c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102">
        <v>0.0</v>
      </c>
      <c r="T69" s="102"/>
      <c r="U69" s="102"/>
      <c r="V69" s="102"/>
      <c r="W69" s="102"/>
      <c r="X69" s="102"/>
      <c r="Y69" s="101" t="s">
        <v>14</v>
      </c>
    </row>
    <row r="70">
      <c r="A70" s="101" t="s">
        <v>64</v>
      </c>
      <c r="B70" s="99"/>
      <c r="C70" s="100" t="s">
        <v>257</v>
      </c>
      <c r="D70" s="101" t="s">
        <v>128</v>
      </c>
      <c r="E70" s="101" t="s">
        <v>258</v>
      </c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102">
        <v>0.0</v>
      </c>
      <c r="T70" s="102"/>
      <c r="U70" s="102"/>
      <c r="V70" s="102"/>
      <c r="W70" s="102"/>
      <c r="X70" s="102"/>
      <c r="Y70" s="101" t="s">
        <v>14</v>
      </c>
    </row>
    <row r="71">
      <c r="A71" s="101" t="s">
        <v>64</v>
      </c>
      <c r="B71" s="99"/>
      <c r="C71" s="100" t="s">
        <v>259</v>
      </c>
      <c r="D71" s="101" t="s">
        <v>128</v>
      </c>
      <c r="E71" s="101" t="s">
        <v>260</v>
      </c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102">
        <v>0.0</v>
      </c>
      <c r="T71" s="102"/>
      <c r="U71" s="102"/>
      <c r="V71" s="102"/>
      <c r="W71" s="102"/>
      <c r="X71" s="102"/>
      <c r="Y71" s="101" t="s">
        <v>14</v>
      </c>
    </row>
    <row r="72">
      <c r="A72" s="101" t="s">
        <v>64</v>
      </c>
      <c r="B72" s="99"/>
      <c r="C72" s="100" t="s">
        <v>261</v>
      </c>
      <c r="D72" s="101" t="s">
        <v>128</v>
      </c>
      <c r="E72" s="101" t="s">
        <v>262</v>
      </c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102">
        <v>0.0</v>
      </c>
      <c r="T72" s="102"/>
      <c r="U72" s="102"/>
      <c r="V72" s="102"/>
      <c r="W72" s="102"/>
      <c r="X72" s="102"/>
      <c r="Y72" s="101" t="s">
        <v>14</v>
      </c>
    </row>
    <row r="73">
      <c r="A73" s="101" t="s">
        <v>64</v>
      </c>
      <c r="B73" s="99"/>
      <c r="C73" s="100" t="s">
        <v>263</v>
      </c>
      <c r="D73" s="101" t="s">
        <v>128</v>
      </c>
      <c r="E73" s="101" t="s">
        <v>264</v>
      </c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102">
        <v>0.0</v>
      </c>
      <c r="T73" s="102"/>
      <c r="U73" s="102"/>
      <c r="V73" s="102"/>
      <c r="W73" s="102"/>
      <c r="X73" s="102"/>
      <c r="Y73" s="101" t="s">
        <v>14</v>
      </c>
    </row>
    <row r="74">
      <c r="A74" s="98" t="s">
        <v>64</v>
      </c>
      <c r="B74" s="99"/>
      <c r="C74" s="100" t="s">
        <v>265</v>
      </c>
      <c r="D74" s="101" t="s">
        <v>128</v>
      </c>
      <c r="E74" s="101" t="s">
        <v>266</v>
      </c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102">
        <v>0.0</v>
      </c>
      <c r="T74" s="102"/>
      <c r="U74" s="102"/>
      <c r="V74" s="102"/>
      <c r="W74" s="102"/>
      <c r="X74" s="102"/>
      <c r="Y74" s="101" t="s">
        <v>14</v>
      </c>
    </row>
    <row r="75">
      <c r="A75" s="105" t="s">
        <v>64</v>
      </c>
      <c r="B75" s="99"/>
      <c r="C75" s="100" t="s">
        <v>267</v>
      </c>
      <c r="D75" s="101" t="s">
        <v>128</v>
      </c>
      <c r="E75" s="101" t="s">
        <v>268</v>
      </c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102">
        <v>0.0</v>
      </c>
      <c r="T75" s="102"/>
      <c r="U75" s="102"/>
      <c r="V75" s="102"/>
      <c r="W75" s="102"/>
      <c r="X75" s="102"/>
      <c r="Y75" s="101" t="s">
        <v>14</v>
      </c>
    </row>
    <row r="76">
      <c r="A76" s="105" t="s">
        <v>64</v>
      </c>
      <c r="B76" s="99"/>
      <c r="C76" s="100" t="s">
        <v>267</v>
      </c>
      <c r="D76" s="101" t="s">
        <v>128</v>
      </c>
      <c r="E76" s="101" t="s">
        <v>268</v>
      </c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102">
        <v>0.0</v>
      </c>
      <c r="T76" s="102"/>
      <c r="U76" s="102"/>
      <c r="V76" s="102"/>
      <c r="W76" s="102"/>
      <c r="X76" s="102"/>
      <c r="Y76" s="101" t="s">
        <v>14</v>
      </c>
    </row>
    <row r="77">
      <c r="A77" s="105" t="s">
        <v>64</v>
      </c>
      <c r="B77" s="99"/>
      <c r="C77" s="100" t="s">
        <v>269</v>
      </c>
      <c r="D77" s="101" t="s">
        <v>128</v>
      </c>
      <c r="E77" s="101" t="s">
        <v>270</v>
      </c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102">
        <v>0.0</v>
      </c>
      <c r="T77" s="102"/>
      <c r="U77" s="102"/>
      <c r="V77" s="102"/>
      <c r="W77" s="102"/>
      <c r="X77" s="102"/>
      <c r="Y77" s="101" t="s">
        <v>14</v>
      </c>
    </row>
    <row r="78">
      <c r="A78" s="101" t="s">
        <v>64</v>
      </c>
      <c r="B78" s="99"/>
      <c r="C78" s="100" t="s">
        <v>271</v>
      </c>
      <c r="D78" s="101" t="s">
        <v>128</v>
      </c>
      <c r="E78" s="101" t="s">
        <v>272</v>
      </c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102">
        <v>0.0</v>
      </c>
      <c r="T78" s="102"/>
      <c r="U78" s="102"/>
      <c r="V78" s="102"/>
      <c r="W78" s="102"/>
      <c r="X78" s="102"/>
      <c r="Y78" s="101" t="s">
        <v>14</v>
      </c>
    </row>
    <row r="79">
      <c r="A79" s="105" t="s">
        <v>64</v>
      </c>
      <c r="B79" s="99"/>
      <c r="C79" s="100" t="s">
        <v>273</v>
      </c>
      <c r="D79" s="101" t="s">
        <v>128</v>
      </c>
      <c r="E79" s="101" t="s">
        <v>274</v>
      </c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102">
        <v>0.0</v>
      </c>
      <c r="T79" s="102"/>
      <c r="U79" s="102"/>
      <c r="V79" s="102"/>
      <c r="W79" s="102"/>
      <c r="X79" s="102"/>
      <c r="Y79" s="101" t="s">
        <v>14</v>
      </c>
    </row>
    <row r="80">
      <c r="A80" s="105" t="s">
        <v>64</v>
      </c>
      <c r="B80" s="99"/>
      <c r="C80" s="100" t="s">
        <v>273</v>
      </c>
      <c r="D80" s="101" t="s">
        <v>128</v>
      </c>
      <c r="E80" s="101" t="s">
        <v>274</v>
      </c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102">
        <v>0.0</v>
      </c>
      <c r="T80" s="102"/>
      <c r="U80" s="102"/>
      <c r="V80" s="102"/>
      <c r="W80" s="102"/>
      <c r="X80" s="102"/>
      <c r="Y80" s="101" t="s">
        <v>14</v>
      </c>
    </row>
    <row r="81">
      <c r="A81" s="101" t="s">
        <v>64</v>
      </c>
      <c r="B81" s="99"/>
      <c r="C81" s="100" t="s">
        <v>275</v>
      </c>
      <c r="D81" s="101" t="s">
        <v>128</v>
      </c>
      <c r="E81" s="101" t="s">
        <v>276</v>
      </c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102">
        <v>0.0</v>
      </c>
      <c r="T81" s="102"/>
      <c r="U81" s="102"/>
      <c r="V81" s="102"/>
      <c r="W81" s="102"/>
      <c r="X81" s="102"/>
      <c r="Y81" s="101" t="s">
        <v>14</v>
      </c>
    </row>
    <row r="82">
      <c r="A82" s="101" t="s">
        <v>64</v>
      </c>
      <c r="B82" s="99"/>
      <c r="C82" s="100" t="s">
        <v>277</v>
      </c>
      <c r="D82" s="101" t="s">
        <v>128</v>
      </c>
      <c r="E82" s="101" t="s">
        <v>278</v>
      </c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102">
        <v>0.0</v>
      </c>
      <c r="T82" s="102"/>
      <c r="U82" s="102"/>
      <c r="V82" s="102"/>
      <c r="W82" s="102"/>
      <c r="X82" s="102"/>
      <c r="Y82" s="101" t="s">
        <v>14</v>
      </c>
    </row>
    <row r="83">
      <c r="A83" s="101" t="s">
        <v>64</v>
      </c>
      <c r="B83" s="99"/>
      <c r="C83" s="100" t="s">
        <v>279</v>
      </c>
      <c r="D83" s="101" t="s">
        <v>128</v>
      </c>
      <c r="E83" s="101" t="s">
        <v>280</v>
      </c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102">
        <v>0.0</v>
      </c>
      <c r="T83" s="102"/>
      <c r="U83" s="102"/>
      <c r="V83" s="102"/>
      <c r="W83" s="102"/>
      <c r="X83" s="102"/>
      <c r="Y83" s="101" t="s">
        <v>14</v>
      </c>
    </row>
    <row r="84">
      <c r="A84" s="101" t="s">
        <v>64</v>
      </c>
      <c r="B84" s="99"/>
      <c r="C84" s="100" t="s">
        <v>281</v>
      </c>
      <c r="D84" s="101" t="s">
        <v>128</v>
      </c>
      <c r="E84" s="101" t="s">
        <v>282</v>
      </c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102">
        <v>0.0</v>
      </c>
      <c r="T84" s="102"/>
      <c r="U84" s="102"/>
      <c r="V84" s="102"/>
      <c r="W84" s="102"/>
      <c r="X84" s="102"/>
      <c r="Y84" s="101" t="s">
        <v>14</v>
      </c>
    </row>
    <row r="85">
      <c r="A85" s="101" t="s">
        <v>64</v>
      </c>
      <c r="B85" s="99"/>
      <c r="C85" s="100" t="s">
        <v>283</v>
      </c>
      <c r="D85" s="101" t="s">
        <v>128</v>
      </c>
      <c r="E85" s="101" t="s">
        <v>284</v>
      </c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102">
        <v>0.0</v>
      </c>
      <c r="T85" s="102"/>
      <c r="U85" s="102"/>
      <c r="V85" s="102"/>
      <c r="W85" s="102"/>
      <c r="X85" s="102"/>
      <c r="Y85" s="101" t="s">
        <v>14</v>
      </c>
    </row>
    <row r="86">
      <c r="A86" s="101" t="s">
        <v>64</v>
      </c>
      <c r="B86" s="99"/>
      <c r="C86" s="100" t="s">
        <v>285</v>
      </c>
      <c r="D86" s="101" t="s">
        <v>128</v>
      </c>
      <c r="E86" s="101" t="s">
        <v>286</v>
      </c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102">
        <v>0.0</v>
      </c>
      <c r="T86" s="102"/>
      <c r="U86" s="102"/>
      <c r="V86" s="102"/>
      <c r="W86" s="102"/>
      <c r="X86" s="102"/>
      <c r="Y86" s="101" t="s">
        <v>14</v>
      </c>
    </row>
    <row r="87">
      <c r="A87" s="101" t="s">
        <v>64</v>
      </c>
      <c r="B87" s="99"/>
      <c r="C87" s="100" t="s">
        <v>287</v>
      </c>
      <c r="D87" s="101" t="s">
        <v>128</v>
      </c>
      <c r="E87" s="101" t="s">
        <v>288</v>
      </c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102">
        <v>0.0</v>
      </c>
      <c r="T87" s="102"/>
      <c r="U87" s="102"/>
      <c r="V87" s="102"/>
      <c r="W87" s="102"/>
      <c r="X87" s="102"/>
      <c r="Y87" s="101" t="s">
        <v>14</v>
      </c>
    </row>
    <row r="88">
      <c r="A88" s="101" t="s">
        <v>64</v>
      </c>
      <c r="B88" s="99"/>
      <c r="C88" s="100" t="s">
        <v>289</v>
      </c>
      <c r="D88" s="101" t="s">
        <v>128</v>
      </c>
      <c r="E88" s="101" t="s">
        <v>290</v>
      </c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102">
        <v>0.0</v>
      </c>
      <c r="T88" s="102"/>
      <c r="U88" s="102"/>
      <c r="V88" s="102"/>
      <c r="W88" s="102"/>
      <c r="X88" s="102"/>
      <c r="Y88" s="101" t="s">
        <v>14</v>
      </c>
    </row>
    <row r="89">
      <c r="A89" s="105" t="s">
        <v>64</v>
      </c>
      <c r="B89" s="99"/>
      <c r="C89" s="100" t="s">
        <v>291</v>
      </c>
      <c r="D89" s="101" t="s">
        <v>128</v>
      </c>
      <c r="E89" s="101" t="s">
        <v>292</v>
      </c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102">
        <v>0.0</v>
      </c>
      <c r="T89" s="102"/>
      <c r="U89" s="102"/>
      <c r="V89" s="102"/>
      <c r="W89" s="102"/>
      <c r="X89" s="102"/>
      <c r="Y89" s="101" t="s">
        <v>14</v>
      </c>
    </row>
    <row r="90">
      <c r="A90" s="101" t="s">
        <v>64</v>
      </c>
      <c r="B90" s="99"/>
      <c r="C90" s="100" t="s">
        <v>293</v>
      </c>
      <c r="D90" s="101" t="s">
        <v>128</v>
      </c>
      <c r="E90" s="101" t="s">
        <v>294</v>
      </c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102">
        <v>0.0</v>
      </c>
      <c r="T90" s="102"/>
      <c r="U90" s="102"/>
      <c r="V90" s="102"/>
      <c r="W90" s="102"/>
      <c r="X90" s="102"/>
      <c r="Y90" s="101" t="s">
        <v>14</v>
      </c>
    </row>
    <row r="91">
      <c r="A91" s="101" t="s">
        <v>64</v>
      </c>
      <c r="B91" s="99"/>
      <c r="C91" s="100" t="s">
        <v>295</v>
      </c>
      <c r="D91" s="101" t="s">
        <v>128</v>
      </c>
      <c r="E91" s="101" t="s">
        <v>296</v>
      </c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102">
        <v>0.0</v>
      </c>
      <c r="T91" s="102"/>
      <c r="U91" s="102"/>
      <c r="V91" s="102"/>
      <c r="W91" s="102"/>
      <c r="X91" s="102"/>
      <c r="Y91" s="101" t="s">
        <v>14</v>
      </c>
    </row>
    <row r="92">
      <c r="A92" s="105" t="s">
        <v>64</v>
      </c>
      <c r="B92" s="99"/>
      <c r="C92" s="100" t="s">
        <v>297</v>
      </c>
      <c r="D92" s="101" t="s">
        <v>128</v>
      </c>
      <c r="E92" s="101" t="s">
        <v>298</v>
      </c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102">
        <v>0.0</v>
      </c>
      <c r="T92" s="102"/>
      <c r="U92" s="102"/>
      <c r="V92" s="102"/>
      <c r="W92" s="102"/>
      <c r="X92" s="102"/>
      <c r="Y92" s="101" t="s">
        <v>14</v>
      </c>
    </row>
    <row r="93">
      <c r="A93" s="105" t="s">
        <v>64</v>
      </c>
      <c r="B93" s="99"/>
      <c r="C93" s="100" t="s">
        <v>299</v>
      </c>
      <c r="D93" s="101" t="s">
        <v>128</v>
      </c>
      <c r="E93" s="101" t="s">
        <v>300</v>
      </c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102">
        <v>0.0</v>
      </c>
      <c r="T93" s="102"/>
      <c r="U93" s="102"/>
      <c r="V93" s="102"/>
      <c r="W93" s="102"/>
      <c r="X93" s="102"/>
      <c r="Y93" s="101" t="s">
        <v>14</v>
      </c>
    </row>
    <row r="94">
      <c r="A94" s="98" t="s">
        <v>64</v>
      </c>
      <c r="B94" s="99"/>
      <c r="C94" s="100" t="s">
        <v>301</v>
      </c>
      <c r="D94" s="101" t="s">
        <v>128</v>
      </c>
      <c r="E94" s="101" t="s">
        <v>302</v>
      </c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102">
        <v>0.0</v>
      </c>
      <c r="T94" s="102"/>
      <c r="U94" s="102"/>
      <c r="V94" s="102"/>
      <c r="W94" s="102"/>
      <c r="X94" s="102"/>
      <c r="Y94" s="101" t="s">
        <v>14</v>
      </c>
    </row>
    <row r="95">
      <c r="A95" s="101" t="s">
        <v>64</v>
      </c>
      <c r="B95" s="99"/>
      <c r="C95" s="100" t="s">
        <v>303</v>
      </c>
      <c r="D95" s="101" t="s">
        <v>128</v>
      </c>
      <c r="E95" s="101" t="s">
        <v>304</v>
      </c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102">
        <v>0.0</v>
      </c>
      <c r="T95" s="102"/>
      <c r="U95" s="102"/>
      <c r="V95" s="102"/>
      <c r="W95" s="102"/>
      <c r="X95" s="102"/>
      <c r="Y95" s="101" t="s">
        <v>14</v>
      </c>
    </row>
    <row r="96">
      <c r="A96" s="105" t="s">
        <v>64</v>
      </c>
      <c r="B96" s="99"/>
      <c r="C96" s="100" t="s">
        <v>305</v>
      </c>
      <c r="D96" s="101" t="s">
        <v>128</v>
      </c>
      <c r="E96" s="101" t="s">
        <v>306</v>
      </c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102">
        <v>0.0</v>
      </c>
      <c r="T96" s="102"/>
      <c r="U96" s="102"/>
      <c r="V96" s="102"/>
      <c r="W96" s="102"/>
      <c r="X96" s="102"/>
      <c r="Y96" s="101" t="s">
        <v>14</v>
      </c>
    </row>
    <row r="97">
      <c r="A97" s="105" t="s">
        <v>64</v>
      </c>
      <c r="B97" s="99"/>
      <c r="C97" s="100" t="s">
        <v>307</v>
      </c>
      <c r="D97" s="101" t="s">
        <v>128</v>
      </c>
      <c r="E97" s="101" t="s">
        <v>308</v>
      </c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102">
        <v>0.0</v>
      </c>
      <c r="T97" s="102"/>
      <c r="U97" s="102"/>
      <c r="V97" s="102"/>
      <c r="W97" s="102"/>
      <c r="X97" s="102"/>
      <c r="Y97" s="101" t="s">
        <v>14</v>
      </c>
    </row>
    <row r="98">
      <c r="A98" s="98" t="s">
        <v>64</v>
      </c>
      <c r="B98" s="99"/>
      <c r="C98" s="100" t="s">
        <v>309</v>
      </c>
      <c r="D98" s="101" t="s">
        <v>128</v>
      </c>
      <c r="E98" s="101" t="s">
        <v>310</v>
      </c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102">
        <v>0.0</v>
      </c>
      <c r="T98" s="102"/>
      <c r="U98" s="102"/>
      <c r="V98" s="102"/>
      <c r="W98" s="102"/>
      <c r="X98" s="102"/>
      <c r="Y98" s="101" t="s">
        <v>14</v>
      </c>
    </row>
    <row r="99">
      <c r="A99" s="105" t="s">
        <v>64</v>
      </c>
      <c r="B99" s="99"/>
      <c r="C99" s="100" t="s">
        <v>311</v>
      </c>
      <c r="D99" s="101" t="s">
        <v>128</v>
      </c>
      <c r="E99" s="101" t="s">
        <v>312</v>
      </c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102">
        <v>0.0</v>
      </c>
      <c r="T99" s="102"/>
      <c r="U99" s="102"/>
      <c r="V99" s="102"/>
      <c r="W99" s="102"/>
      <c r="X99" s="102"/>
      <c r="Y99" s="101" t="s">
        <v>14</v>
      </c>
    </row>
    <row r="100">
      <c r="A100" s="101" t="s">
        <v>64</v>
      </c>
      <c r="B100" s="99"/>
      <c r="C100" s="100" t="s">
        <v>313</v>
      </c>
      <c r="D100" s="101" t="s">
        <v>128</v>
      </c>
      <c r="E100" s="101" t="s">
        <v>314</v>
      </c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102">
        <v>0.0</v>
      </c>
      <c r="T100" s="102"/>
      <c r="U100" s="102"/>
      <c r="V100" s="102"/>
      <c r="W100" s="102"/>
      <c r="X100" s="102"/>
      <c r="Y100" s="101" t="s">
        <v>14</v>
      </c>
    </row>
    <row r="101">
      <c r="A101" s="105" t="s">
        <v>64</v>
      </c>
      <c r="B101" s="99"/>
      <c r="C101" s="100" t="s">
        <v>315</v>
      </c>
      <c r="D101" s="101" t="s">
        <v>128</v>
      </c>
      <c r="E101" s="101" t="s">
        <v>316</v>
      </c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102">
        <v>0.0</v>
      </c>
      <c r="T101" s="102"/>
      <c r="U101" s="102"/>
      <c r="V101" s="102"/>
      <c r="W101" s="102"/>
      <c r="X101" s="102"/>
      <c r="Y101" s="101" t="s">
        <v>14</v>
      </c>
    </row>
    <row r="102">
      <c r="A102" s="101" t="s">
        <v>64</v>
      </c>
      <c r="B102" s="99"/>
      <c r="C102" s="100" t="s">
        <v>317</v>
      </c>
      <c r="D102" s="101" t="s">
        <v>128</v>
      </c>
      <c r="E102" s="101" t="s">
        <v>318</v>
      </c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102">
        <v>0.0</v>
      </c>
      <c r="T102" s="102"/>
      <c r="U102" s="102"/>
      <c r="V102" s="102"/>
      <c r="W102" s="102"/>
      <c r="X102" s="102"/>
      <c r="Y102" s="101" t="s">
        <v>14</v>
      </c>
    </row>
    <row r="103">
      <c r="A103" s="101" t="s">
        <v>64</v>
      </c>
      <c r="B103" s="99"/>
      <c r="C103" s="100" t="s">
        <v>319</v>
      </c>
      <c r="D103" s="101" t="s">
        <v>128</v>
      </c>
      <c r="E103" s="101" t="s">
        <v>320</v>
      </c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102">
        <v>0.0</v>
      </c>
      <c r="T103" s="102"/>
      <c r="U103" s="102"/>
      <c r="V103" s="102"/>
      <c r="W103" s="102"/>
      <c r="X103" s="102"/>
      <c r="Y103" s="101" t="s">
        <v>14</v>
      </c>
    </row>
    <row r="104">
      <c r="A104" s="105" t="s">
        <v>64</v>
      </c>
      <c r="B104" s="99"/>
      <c r="C104" s="100" t="s">
        <v>321</v>
      </c>
      <c r="D104" s="101" t="s">
        <v>128</v>
      </c>
      <c r="E104" s="101" t="s">
        <v>322</v>
      </c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102">
        <v>0.0</v>
      </c>
      <c r="T104" s="102"/>
      <c r="U104" s="102"/>
      <c r="V104" s="102"/>
      <c r="W104" s="102"/>
      <c r="X104" s="102"/>
      <c r="Y104" s="101" t="s">
        <v>14</v>
      </c>
    </row>
    <row r="105">
      <c r="A105" s="105" t="s">
        <v>64</v>
      </c>
      <c r="B105" s="99"/>
      <c r="C105" s="100" t="s">
        <v>323</v>
      </c>
      <c r="D105" s="101" t="s">
        <v>128</v>
      </c>
      <c r="E105" s="101" t="s">
        <v>324</v>
      </c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102">
        <v>0.0</v>
      </c>
      <c r="T105" s="102"/>
      <c r="U105" s="102"/>
      <c r="V105" s="102"/>
      <c r="W105" s="102"/>
      <c r="X105" s="102"/>
      <c r="Y105" s="101" t="s">
        <v>14</v>
      </c>
    </row>
    <row r="106">
      <c r="A106" s="98" t="s">
        <v>44</v>
      </c>
      <c r="B106" s="99"/>
      <c r="C106" s="100" t="s">
        <v>325</v>
      </c>
      <c r="D106" s="101" t="s">
        <v>213</v>
      </c>
      <c r="E106" s="101" t="s">
        <v>326</v>
      </c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100">
        <v>0.0</v>
      </c>
      <c r="T106" s="100"/>
      <c r="U106" s="101"/>
      <c r="V106" s="101"/>
      <c r="W106" s="101"/>
      <c r="X106" s="101"/>
      <c r="Y106" s="101" t="s">
        <v>12</v>
      </c>
    </row>
    <row r="107">
      <c r="A107" s="98" t="s">
        <v>77</v>
      </c>
      <c r="B107" s="99"/>
      <c r="C107" s="100" t="s">
        <v>327</v>
      </c>
      <c r="D107" s="101" t="s">
        <v>135</v>
      </c>
      <c r="E107" s="101" t="s">
        <v>328</v>
      </c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100">
        <v>0.0</v>
      </c>
      <c r="T107" s="100"/>
      <c r="U107" s="101"/>
      <c r="V107" s="101"/>
      <c r="W107" s="101"/>
      <c r="X107" s="101"/>
      <c r="Y107" s="101" t="s">
        <v>18</v>
      </c>
    </row>
    <row r="108">
      <c r="A108" s="103" t="s">
        <v>63</v>
      </c>
      <c r="B108" s="99"/>
      <c r="C108" s="100" t="s">
        <v>329</v>
      </c>
      <c r="D108" s="101" t="s">
        <v>135</v>
      </c>
      <c r="E108" s="101" t="s">
        <v>330</v>
      </c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100">
        <v>0.0</v>
      </c>
      <c r="T108" s="100"/>
      <c r="U108" s="101"/>
      <c r="V108" s="101"/>
      <c r="W108" s="101"/>
      <c r="X108" s="101"/>
      <c r="Y108" s="101" t="s">
        <v>18</v>
      </c>
    </row>
    <row r="109">
      <c r="A109" s="98" t="s">
        <v>64</v>
      </c>
      <c r="B109" s="99"/>
      <c r="C109" s="100" t="s">
        <v>331</v>
      </c>
      <c r="D109" s="101" t="s">
        <v>135</v>
      </c>
      <c r="E109" s="101" t="s">
        <v>332</v>
      </c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100">
        <v>0.0</v>
      </c>
      <c r="T109" s="100"/>
      <c r="U109" s="101"/>
      <c r="V109" s="101"/>
      <c r="W109" s="101"/>
      <c r="X109" s="101"/>
      <c r="Y109" s="101" t="s">
        <v>18</v>
      </c>
    </row>
    <row r="110">
      <c r="A110" s="98" t="s">
        <v>64</v>
      </c>
      <c r="B110" s="99"/>
      <c r="C110" s="100" t="s">
        <v>333</v>
      </c>
      <c r="D110" s="101" t="s">
        <v>213</v>
      </c>
      <c r="E110" s="101" t="s">
        <v>334</v>
      </c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100">
        <v>0.0</v>
      </c>
      <c r="T110" s="100"/>
      <c r="U110" s="101"/>
      <c r="V110" s="101"/>
      <c r="W110" s="101"/>
      <c r="X110" s="101"/>
      <c r="Y110" s="101" t="s">
        <v>12</v>
      </c>
    </row>
    <row r="111">
      <c r="A111" s="98" t="s">
        <v>82</v>
      </c>
      <c r="B111" s="99"/>
      <c r="C111" s="100" t="s">
        <v>335</v>
      </c>
      <c r="D111" s="101" t="s">
        <v>122</v>
      </c>
      <c r="E111" s="101" t="s">
        <v>336</v>
      </c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102">
        <v>0.0</v>
      </c>
      <c r="T111" s="102"/>
      <c r="U111" s="102"/>
      <c r="V111" s="102"/>
      <c r="W111" s="102"/>
      <c r="X111" s="102"/>
      <c r="Y111" s="101" t="s">
        <v>18</v>
      </c>
    </row>
    <row r="112">
      <c r="A112" s="98" t="s">
        <v>90</v>
      </c>
      <c r="B112" s="99"/>
      <c r="C112" s="100" t="s">
        <v>337</v>
      </c>
      <c r="D112" s="101" t="s">
        <v>122</v>
      </c>
      <c r="E112" s="101" t="s">
        <v>338</v>
      </c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102">
        <v>0.0</v>
      </c>
      <c r="T112" s="102"/>
      <c r="U112" s="102"/>
      <c r="V112" s="102"/>
      <c r="W112" s="102"/>
      <c r="X112" s="102"/>
      <c r="Y112" s="101" t="s">
        <v>18</v>
      </c>
    </row>
    <row r="113">
      <c r="A113" s="98" t="s">
        <v>64</v>
      </c>
      <c r="B113" s="99"/>
      <c r="C113" s="100" t="s">
        <v>339</v>
      </c>
      <c r="D113" s="101" t="s">
        <v>128</v>
      </c>
      <c r="E113" s="101" t="s">
        <v>340</v>
      </c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102">
        <v>0.0</v>
      </c>
      <c r="T113" s="102"/>
      <c r="U113" s="102"/>
      <c r="V113" s="102"/>
      <c r="W113" s="102"/>
      <c r="X113" s="102"/>
      <c r="Y113" s="101" t="s">
        <v>12</v>
      </c>
    </row>
    <row r="114">
      <c r="A114" s="98" t="s">
        <v>64</v>
      </c>
      <c r="B114" s="99"/>
      <c r="C114" s="100" t="s">
        <v>341</v>
      </c>
      <c r="D114" s="101" t="s">
        <v>128</v>
      </c>
      <c r="E114" s="101" t="s">
        <v>342</v>
      </c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102">
        <v>0.0</v>
      </c>
      <c r="T114" s="102"/>
      <c r="U114" s="102"/>
      <c r="V114" s="102"/>
      <c r="W114" s="102"/>
      <c r="X114" s="102"/>
      <c r="Y114" s="101" t="s">
        <v>12</v>
      </c>
    </row>
    <row r="115">
      <c r="A115" s="98" t="s">
        <v>77</v>
      </c>
      <c r="B115" s="99"/>
      <c r="C115" s="100" t="s">
        <v>343</v>
      </c>
      <c r="D115" s="101" t="s">
        <v>146</v>
      </c>
      <c r="E115" s="101" t="s">
        <v>344</v>
      </c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100">
        <v>0.0</v>
      </c>
      <c r="T115" s="100"/>
      <c r="U115" s="101"/>
      <c r="V115" s="101"/>
      <c r="W115" s="101"/>
      <c r="X115" s="101"/>
      <c r="Y115" s="101" t="s">
        <v>18</v>
      </c>
    </row>
    <row r="116">
      <c r="A116" s="98" t="s">
        <v>82</v>
      </c>
      <c r="B116" s="99"/>
      <c r="C116" s="100" t="s">
        <v>345</v>
      </c>
      <c r="D116" s="101" t="s">
        <v>122</v>
      </c>
      <c r="E116" s="101" t="s">
        <v>346</v>
      </c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102">
        <v>0.0</v>
      </c>
      <c r="T116" s="102"/>
      <c r="U116" s="102"/>
      <c r="V116" s="102"/>
      <c r="W116" s="102"/>
      <c r="X116" s="102"/>
      <c r="Y116" s="101" t="s">
        <v>18</v>
      </c>
    </row>
    <row r="117">
      <c r="A117" s="98" t="s">
        <v>38</v>
      </c>
      <c r="B117" s="99"/>
      <c r="C117" s="100" t="s">
        <v>347</v>
      </c>
      <c r="D117" s="101" t="s">
        <v>213</v>
      </c>
      <c r="E117" s="101" t="s">
        <v>348</v>
      </c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100">
        <v>0.0</v>
      </c>
      <c r="T117" s="100"/>
      <c r="U117" s="101"/>
      <c r="V117" s="101"/>
      <c r="W117" s="101"/>
      <c r="X117" s="101"/>
      <c r="Y117" s="101" t="s">
        <v>12</v>
      </c>
    </row>
    <row r="118">
      <c r="A118" s="98" t="s">
        <v>64</v>
      </c>
      <c r="B118" s="99"/>
      <c r="C118" s="100" t="s">
        <v>349</v>
      </c>
      <c r="D118" s="101" t="s">
        <v>151</v>
      </c>
      <c r="E118" s="101" t="s">
        <v>350</v>
      </c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102">
        <v>0.0</v>
      </c>
      <c r="T118" s="102"/>
      <c r="U118" s="102"/>
      <c r="V118" s="102"/>
      <c r="W118" s="102"/>
      <c r="X118" s="102"/>
      <c r="Y118" s="101" t="s">
        <v>12</v>
      </c>
    </row>
    <row r="119">
      <c r="A119" s="98" t="s">
        <v>77</v>
      </c>
      <c r="B119" s="99"/>
      <c r="C119" s="100" t="s">
        <v>351</v>
      </c>
      <c r="D119" s="101" t="s">
        <v>146</v>
      </c>
      <c r="E119" s="101" t="s">
        <v>352</v>
      </c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100">
        <v>0.0</v>
      </c>
      <c r="T119" s="100"/>
      <c r="U119" s="101"/>
      <c r="V119" s="101"/>
      <c r="W119" s="101"/>
      <c r="X119" s="101"/>
      <c r="Y119" s="101" t="s">
        <v>18</v>
      </c>
    </row>
    <row r="120">
      <c r="A120" s="98" t="s">
        <v>80</v>
      </c>
      <c r="B120" s="99"/>
      <c r="C120" s="100" t="s">
        <v>351</v>
      </c>
      <c r="D120" s="101" t="s">
        <v>146</v>
      </c>
      <c r="E120" s="101" t="s">
        <v>353</v>
      </c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100">
        <v>0.0</v>
      </c>
      <c r="T120" s="100"/>
      <c r="U120" s="101"/>
      <c r="V120" s="101"/>
      <c r="W120" s="101"/>
      <c r="X120" s="101"/>
      <c r="Y120" s="101" t="s">
        <v>18</v>
      </c>
    </row>
    <row r="121">
      <c r="A121" s="103" t="s">
        <v>63</v>
      </c>
      <c r="B121" s="99"/>
      <c r="C121" s="100" t="s">
        <v>354</v>
      </c>
      <c r="D121" s="101" t="s">
        <v>122</v>
      </c>
      <c r="E121" s="101" t="s">
        <v>355</v>
      </c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102">
        <v>0.0</v>
      </c>
      <c r="T121" s="102"/>
      <c r="U121" s="102"/>
      <c r="V121" s="102"/>
      <c r="W121" s="102"/>
      <c r="X121" s="102"/>
      <c r="Y121" s="101" t="s">
        <v>18</v>
      </c>
    </row>
    <row r="122">
      <c r="A122" s="98" t="s">
        <v>79</v>
      </c>
      <c r="B122" s="99"/>
      <c r="C122" s="100" t="s">
        <v>354</v>
      </c>
      <c r="D122" s="101" t="s">
        <v>122</v>
      </c>
      <c r="E122" s="101" t="s">
        <v>355</v>
      </c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102">
        <v>0.0</v>
      </c>
      <c r="T122" s="102"/>
      <c r="U122" s="102"/>
      <c r="V122" s="102"/>
      <c r="W122" s="102"/>
      <c r="X122" s="102"/>
      <c r="Y122" s="101" t="s">
        <v>18</v>
      </c>
    </row>
    <row r="123">
      <c r="A123" s="98" t="s">
        <v>77</v>
      </c>
      <c r="B123" s="99"/>
      <c r="C123" s="100" t="s">
        <v>356</v>
      </c>
      <c r="D123" s="101" t="s">
        <v>122</v>
      </c>
      <c r="E123" s="101" t="s">
        <v>357</v>
      </c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102">
        <v>0.0</v>
      </c>
      <c r="T123" s="102"/>
      <c r="U123" s="102"/>
      <c r="V123" s="102"/>
      <c r="W123" s="102"/>
      <c r="X123" s="102"/>
      <c r="Y123" s="101" t="s">
        <v>18</v>
      </c>
    </row>
    <row r="124">
      <c r="A124" s="98" t="s">
        <v>77</v>
      </c>
      <c r="B124" s="99"/>
      <c r="C124" s="100" t="s">
        <v>358</v>
      </c>
      <c r="D124" s="101" t="s">
        <v>122</v>
      </c>
      <c r="E124" s="101" t="s">
        <v>359</v>
      </c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102">
        <v>0.0</v>
      </c>
      <c r="T124" s="102"/>
      <c r="U124" s="102"/>
      <c r="V124" s="102"/>
      <c r="W124" s="102"/>
      <c r="X124" s="102"/>
      <c r="Y124" s="101" t="s">
        <v>18</v>
      </c>
    </row>
    <row r="125">
      <c r="A125" s="98" t="s">
        <v>33</v>
      </c>
      <c r="B125" s="99"/>
      <c r="C125" s="100" t="s">
        <v>360</v>
      </c>
      <c r="D125" s="101" t="s">
        <v>213</v>
      </c>
      <c r="E125" s="101" t="s">
        <v>361</v>
      </c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100">
        <v>0.0</v>
      </c>
      <c r="T125" s="100"/>
      <c r="U125" s="101"/>
      <c r="V125" s="101"/>
      <c r="W125" s="101"/>
      <c r="X125" s="101"/>
      <c r="Y125" s="101" t="s">
        <v>12</v>
      </c>
    </row>
    <row r="126">
      <c r="A126" s="103" t="s">
        <v>63</v>
      </c>
      <c r="B126" s="99"/>
      <c r="C126" s="100" t="s">
        <v>362</v>
      </c>
      <c r="D126" s="101" t="s">
        <v>151</v>
      </c>
      <c r="E126" s="101" t="s">
        <v>363</v>
      </c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102">
        <v>0.0</v>
      </c>
      <c r="T126" s="102"/>
      <c r="U126" s="102"/>
      <c r="V126" s="102"/>
      <c r="W126" s="102"/>
      <c r="X126" s="102"/>
      <c r="Y126" s="101" t="s">
        <v>12</v>
      </c>
    </row>
    <row r="127">
      <c r="A127" s="98" t="s">
        <v>64</v>
      </c>
      <c r="B127" s="99"/>
      <c r="C127" s="100" t="s">
        <v>364</v>
      </c>
      <c r="D127" s="101" t="s">
        <v>128</v>
      </c>
      <c r="E127" s="101" t="s">
        <v>365</v>
      </c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102">
        <v>0.0</v>
      </c>
      <c r="T127" s="102"/>
      <c r="U127" s="102"/>
      <c r="V127" s="102"/>
      <c r="W127" s="102"/>
      <c r="X127" s="102"/>
      <c r="Y127" s="101" t="s">
        <v>12</v>
      </c>
    </row>
    <row r="128">
      <c r="A128" s="98" t="s">
        <v>64</v>
      </c>
      <c r="B128" s="99"/>
      <c r="C128" s="100" t="s">
        <v>366</v>
      </c>
      <c r="D128" s="101" t="s">
        <v>128</v>
      </c>
      <c r="E128" s="101" t="s">
        <v>367</v>
      </c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102">
        <v>0.0</v>
      </c>
      <c r="T128" s="102"/>
      <c r="U128" s="102"/>
      <c r="V128" s="102"/>
      <c r="W128" s="102"/>
      <c r="X128" s="102"/>
      <c r="Y128" s="101" t="s">
        <v>12</v>
      </c>
    </row>
    <row r="129">
      <c r="A129" s="98" t="s">
        <v>64</v>
      </c>
      <c r="B129" s="99"/>
      <c r="C129" s="100" t="s">
        <v>368</v>
      </c>
      <c r="D129" s="101" t="s">
        <v>128</v>
      </c>
      <c r="E129" s="101" t="s">
        <v>369</v>
      </c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102">
        <v>0.0</v>
      </c>
      <c r="T129" s="102"/>
      <c r="U129" s="102"/>
      <c r="V129" s="102"/>
      <c r="W129" s="102"/>
      <c r="X129" s="102"/>
      <c r="Y129" s="101" t="s">
        <v>12</v>
      </c>
    </row>
    <row r="130">
      <c r="A130" s="98" t="s">
        <v>64</v>
      </c>
      <c r="B130" s="99"/>
      <c r="C130" s="100" t="s">
        <v>370</v>
      </c>
      <c r="D130" s="101" t="s">
        <v>128</v>
      </c>
      <c r="E130" s="101" t="s">
        <v>371</v>
      </c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102">
        <v>0.0</v>
      </c>
      <c r="T130" s="102"/>
      <c r="U130" s="102"/>
      <c r="V130" s="102"/>
      <c r="W130" s="102"/>
      <c r="X130" s="102"/>
      <c r="Y130" s="101" t="s">
        <v>12</v>
      </c>
    </row>
    <row r="131">
      <c r="A131" s="98" t="s">
        <v>64</v>
      </c>
      <c r="B131" s="99"/>
      <c r="C131" s="100" t="s">
        <v>372</v>
      </c>
      <c r="D131" s="101" t="s">
        <v>122</v>
      </c>
      <c r="E131" s="101" t="s">
        <v>373</v>
      </c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102">
        <v>0.0</v>
      </c>
      <c r="T131" s="102"/>
      <c r="U131" s="102"/>
      <c r="V131" s="102"/>
      <c r="W131" s="102"/>
      <c r="X131" s="102"/>
      <c r="Y131" s="101" t="s">
        <v>18</v>
      </c>
    </row>
    <row r="132">
      <c r="A132" s="103" t="s">
        <v>89</v>
      </c>
      <c r="B132" s="99"/>
      <c r="C132" s="100" t="s">
        <v>374</v>
      </c>
      <c r="D132" s="101" t="s">
        <v>151</v>
      </c>
      <c r="E132" s="101" t="s">
        <v>375</v>
      </c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102">
        <v>0.0</v>
      </c>
      <c r="T132" s="102"/>
      <c r="U132" s="102"/>
      <c r="V132" s="102"/>
      <c r="W132" s="102"/>
      <c r="X132" s="102"/>
      <c r="Y132" s="101" t="s">
        <v>12</v>
      </c>
    </row>
    <row r="133">
      <c r="A133" s="103" t="s">
        <v>63</v>
      </c>
      <c r="B133" s="99"/>
      <c r="C133" s="100" t="s">
        <v>376</v>
      </c>
      <c r="D133" s="101" t="s">
        <v>151</v>
      </c>
      <c r="E133" s="101" t="s">
        <v>377</v>
      </c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102">
        <v>0.0</v>
      </c>
      <c r="T133" s="102"/>
      <c r="U133" s="102"/>
      <c r="V133" s="102"/>
      <c r="W133" s="102"/>
      <c r="X133" s="102"/>
      <c r="Y133" s="101" t="s">
        <v>12</v>
      </c>
    </row>
    <row r="134">
      <c r="A134" s="98" t="s">
        <v>64</v>
      </c>
      <c r="B134" s="99"/>
      <c r="C134" s="100" t="s">
        <v>376</v>
      </c>
      <c r="D134" s="101" t="s">
        <v>151</v>
      </c>
      <c r="E134" s="101" t="s">
        <v>377</v>
      </c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102">
        <v>0.0</v>
      </c>
      <c r="T134" s="102"/>
      <c r="U134" s="102"/>
      <c r="V134" s="102"/>
      <c r="W134" s="102"/>
      <c r="X134" s="102"/>
      <c r="Y134" s="101" t="s">
        <v>12</v>
      </c>
    </row>
    <row r="135">
      <c r="A135" s="98" t="s">
        <v>64</v>
      </c>
      <c r="B135" s="99"/>
      <c r="C135" s="100" t="s">
        <v>378</v>
      </c>
      <c r="D135" s="101" t="s">
        <v>122</v>
      </c>
      <c r="E135" s="101" t="s">
        <v>379</v>
      </c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102">
        <v>0.0</v>
      </c>
      <c r="T135" s="102"/>
      <c r="U135" s="102"/>
      <c r="V135" s="102"/>
      <c r="W135" s="102"/>
      <c r="X135" s="102"/>
      <c r="Y135" s="101" t="s">
        <v>18</v>
      </c>
    </row>
    <row r="136">
      <c r="A136" s="103" t="s">
        <v>24</v>
      </c>
      <c r="B136" s="99"/>
      <c r="C136" s="100" t="s">
        <v>380</v>
      </c>
      <c r="D136" s="101" t="s">
        <v>122</v>
      </c>
      <c r="E136" s="101" t="s">
        <v>381</v>
      </c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102">
        <v>0.0</v>
      </c>
      <c r="T136" s="102"/>
      <c r="U136" s="102"/>
      <c r="V136" s="102"/>
      <c r="W136" s="102"/>
      <c r="X136" s="102"/>
      <c r="Y136" s="101" t="s">
        <v>18</v>
      </c>
    </row>
    <row r="137">
      <c r="A137" s="98" t="s">
        <v>38</v>
      </c>
      <c r="B137" s="99"/>
      <c r="C137" s="100" t="s">
        <v>382</v>
      </c>
      <c r="D137" s="101" t="s">
        <v>213</v>
      </c>
      <c r="E137" s="101" t="s">
        <v>383</v>
      </c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100">
        <v>0.0</v>
      </c>
      <c r="T137" s="100"/>
      <c r="U137" s="101"/>
      <c r="V137" s="101"/>
      <c r="W137" s="101"/>
      <c r="X137" s="101"/>
      <c r="Y137" s="101" t="s">
        <v>12</v>
      </c>
    </row>
    <row r="138">
      <c r="A138" s="98" t="s">
        <v>38</v>
      </c>
      <c r="B138" s="99"/>
      <c r="C138" s="100" t="s">
        <v>382</v>
      </c>
      <c r="D138" s="101" t="s">
        <v>213</v>
      </c>
      <c r="E138" s="101" t="s">
        <v>383</v>
      </c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100">
        <v>0.0</v>
      </c>
      <c r="T138" s="100"/>
      <c r="U138" s="101"/>
      <c r="V138" s="101"/>
      <c r="W138" s="101"/>
      <c r="X138" s="101"/>
      <c r="Y138" s="101" t="s">
        <v>12</v>
      </c>
    </row>
    <row r="139">
      <c r="A139" s="98" t="s">
        <v>64</v>
      </c>
      <c r="B139" s="99"/>
      <c r="C139" s="100" t="s">
        <v>384</v>
      </c>
      <c r="D139" s="101" t="s">
        <v>128</v>
      </c>
      <c r="E139" s="101" t="s">
        <v>385</v>
      </c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102">
        <v>0.0</v>
      </c>
      <c r="T139" s="102"/>
      <c r="U139" s="102"/>
      <c r="V139" s="102"/>
      <c r="W139" s="102"/>
      <c r="X139" s="102"/>
      <c r="Y139" s="101" t="s">
        <v>12</v>
      </c>
    </row>
    <row r="140">
      <c r="A140" s="98" t="s">
        <v>64</v>
      </c>
      <c r="B140" s="99"/>
      <c r="C140" s="100" t="s">
        <v>386</v>
      </c>
      <c r="D140" s="101" t="s">
        <v>122</v>
      </c>
      <c r="E140" s="101" t="s">
        <v>387</v>
      </c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102">
        <v>0.0</v>
      </c>
      <c r="T140" s="102"/>
      <c r="U140" s="102"/>
      <c r="V140" s="102"/>
      <c r="W140" s="102"/>
      <c r="X140" s="102"/>
      <c r="Y140" s="101" t="s">
        <v>18</v>
      </c>
    </row>
    <row r="141">
      <c r="A141" s="98" t="s">
        <v>93</v>
      </c>
      <c r="B141" s="99"/>
      <c r="C141" s="100" t="s">
        <v>388</v>
      </c>
      <c r="D141" s="101" t="s">
        <v>122</v>
      </c>
      <c r="E141" s="101" t="s">
        <v>389</v>
      </c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102">
        <v>0.0</v>
      </c>
      <c r="T141" s="102"/>
      <c r="U141" s="102"/>
      <c r="V141" s="102"/>
      <c r="W141" s="102"/>
      <c r="X141" s="102"/>
      <c r="Y141" s="101" t="s">
        <v>18</v>
      </c>
    </row>
    <row r="142">
      <c r="A142" s="98" t="s">
        <v>64</v>
      </c>
      <c r="B142" s="99"/>
      <c r="C142" s="100" t="s">
        <v>390</v>
      </c>
      <c r="D142" s="101" t="s">
        <v>213</v>
      </c>
      <c r="E142" s="101" t="s">
        <v>391</v>
      </c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100">
        <v>0.0</v>
      </c>
      <c r="T142" s="100"/>
      <c r="U142" s="101"/>
      <c r="V142" s="101"/>
      <c r="W142" s="101"/>
      <c r="X142" s="101"/>
      <c r="Y142" s="101" t="s">
        <v>12</v>
      </c>
    </row>
    <row r="143">
      <c r="A143" s="98" t="s">
        <v>64</v>
      </c>
      <c r="B143" s="99"/>
      <c r="C143" s="100" t="s">
        <v>392</v>
      </c>
      <c r="D143" s="101" t="s">
        <v>151</v>
      </c>
      <c r="E143" s="101" t="s">
        <v>393</v>
      </c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102">
        <v>0.0</v>
      </c>
      <c r="T143" s="102"/>
      <c r="U143" s="102"/>
      <c r="V143" s="102"/>
      <c r="W143" s="102"/>
      <c r="X143" s="102"/>
      <c r="Y143" s="101" t="s">
        <v>12</v>
      </c>
    </row>
    <row r="144">
      <c r="A144" s="98" t="s">
        <v>64</v>
      </c>
      <c r="B144" s="99"/>
      <c r="C144" s="100" t="s">
        <v>392</v>
      </c>
      <c r="D144" s="101" t="s">
        <v>151</v>
      </c>
      <c r="E144" s="101" t="s">
        <v>393</v>
      </c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102">
        <v>0.0</v>
      </c>
      <c r="T144" s="102"/>
      <c r="U144" s="102"/>
      <c r="V144" s="102"/>
      <c r="W144" s="102"/>
      <c r="X144" s="102"/>
      <c r="Y144" s="101" t="s">
        <v>12</v>
      </c>
    </row>
    <row r="145">
      <c r="A145" s="98" t="s">
        <v>93</v>
      </c>
      <c r="B145" s="99"/>
      <c r="C145" s="100" t="s">
        <v>394</v>
      </c>
      <c r="D145" s="101" t="s">
        <v>122</v>
      </c>
      <c r="E145" s="101" t="s">
        <v>395</v>
      </c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102">
        <v>0.0</v>
      </c>
      <c r="T145" s="102"/>
      <c r="U145" s="102"/>
      <c r="V145" s="102"/>
      <c r="W145" s="102"/>
      <c r="X145" s="102"/>
      <c r="Y145" s="101" t="s">
        <v>18</v>
      </c>
    </row>
    <row r="146">
      <c r="A146" s="98" t="s">
        <v>64</v>
      </c>
      <c r="B146" s="99"/>
      <c r="C146" s="100" t="s">
        <v>396</v>
      </c>
      <c r="D146" s="101" t="s">
        <v>135</v>
      </c>
      <c r="E146" s="101" t="s">
        <v>397</v>
      </c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100">
        <v>0.0</v>
      </c>
      <c r="T146" s="100"/>
      <c r="U146" s="101"/>
      <c r="V146" s="101"/>
      <c r="W146" s="101"/>
      <c r="X146" s="101"/>
      <c r="Y146" s="101" t="s">
        <v>18</v>
      </c>
    </row>
    <row r="147">
      <c r="A147" s="98" t="s">
        <v>77</v>
      </c>
      <c r="B147" s="99"/>
      <c r="C147" s="100" t="s">
        <v>398</v>
      </c>
      <c r="D147" s="101" t="s">
        <v>122</v>
      </c>
      <c r="E147" s="101" t="s">
        <v>399</v>
      </c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102">
        <v>0.0</v>
      </c>
      <c r="T147" s="102"/>
      <c r="U147" s="102"/>
      <c r="V147" s="102"/>
      <c r="W147" s="102"/>
      <c r="X147" s="102"/>
      <c r="Y147" s="101" t="s">
        <v>18</v>
      </c>
    </row>
    <row r="148">
      <c r="A148" s="98" t="s">
        <v>44</v>
      </c>
      <c r="B148" s="99"/>
      <c r="C148" s="100" t="s">
        <v>400</v>
      </c>
      <c r="D148" s="101" t="s">
        <v>213</v>
      </c>
      <c r="E148" s="101" t="s">
        <v>401</v>
      </c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100">
        <v>0.0</v>
      </c>
      <c r="T148" s="100"/>
      <c r="U148" s="101"/>
      <c r="V148" s="101"/>
      <c r="W148" s="101"/>
      <c r="X148" s="101"/>
      <c r="Y148" s="101" t="s">
        <v>12</v>
      </c>
    </row>
    <row r="149">
      <c r="A149" s="103" t="s">
        <v>24</v>
      </c>
      <c r="B149" s="99"/>
      <c r="C149" s="100" t="s">
        <v>402</v>
      </c>
      <c r="D149" s="101" t="s">
        <v>403</v>
      </c>
      <c r="E149" s="101" t="s">
        <v>404</v>
      </c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100">
        <v>0.0</v>
      </c>
      <c r="T149" s="100"/>
      <c r="U149" s="101"/>
      <c r="V149" s="101"/>
      <c r="W149" s="101"/>
      <c r="X149" s="101"/>
      <c r="Y149" s="101" t="s">
        <v>16</v>
      </c>
    </row>
    <row r="150">
      <c r="A150" s="103" t="s">
        <v>32</v>
      </c>
      <c r="B150" s="99"/>
      <c r="C150" s="100" t="s">
        <v>405</v>
      </c>
      <c r="D150" s="101" t="s">
        <v>135</v>
      </c>
      <c r="E150" s="101" t="s">
        <v>406</v>
      </c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100">
        <v>0.0</v>
      </c>
      <c r="T150" s="100"/>
      <c r="U150" s="101"/>
      <c r="V150" s="101"/>
      <c r="W150" s="106"/>
      <c r="X150" s="101"/>
      <c r="Y150" s="101" t="s">
        <v>20</v>
      </c>
    </row>
    <row r="151">
      <c r="A151" s="98" t="s">
        <v>77</v>
      </c>
      <c r="B151" s="99"/>
      <c r="C151" s="100" t="s">
        <v>407</v>
      </c>
      <c r="D151" s="101" t="s">
        <v>122</v>
      </c>
      <c r="E151" s="101" t="s">
        <v>408</v>
      </c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102">
        <v>0.0</v>
      </c>
      <c r="T151" s="102"/>
      <c r="U151" s="102"/>
      <c r="V151" s="102"/>
      <c r="W151" s="102"/>
      <c r="X151" s="102"/>
      <c r="Y151" s="101" t="s">
        <v>18</v>
      </c>
    </row>
    <row r="152">
      <c r="A152" s="98" t="s">
        <v>64</v>
      </c>
      <c r="B152" s="99"/>
      <c r="C152" s="100" t="s">
        <v>409</v>
      </c>
      <c r="D152" s="101" t="s">
        <v>128</v>
      </c>
      <c r="E152" s="101" t="s">
        <v>410</v>
      </c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102">
        <v>0.0</v>
      </c>
      <c r="T152" s="102"/>
      <c r="U152" s="102"/>
      <c r="V152" s="102"/>
      <c r="W152" s="102"/>
      <c r="X152" s="102"/>
      <c r="Y152" s="101" t="s">
        <v>12</v>
      </c>
    </row>
    <row r="153">
      <c r="A153" s="98" t="s">
        <v>80</v>
      </c>
      <c r="B153" s="99"/>
      <c r="C153" s="100" t="s">
        <v>411</v>
      </c>
      <c r="D153" s="101" t="s">
        <v>122</v>
      </c>
      <c r="E153" s="101" t="s">
        <v>412</v>
      </c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102">
        <v>0.0</v>
      </c>
      <c r="T153" s="102"/>
      <c r="U153" s="102"/>
      <c r="V153" s="102"/>
      <c r="W153" s="102"/>
      <c r="X153" s="102"/>
      <c r="Y153" s="101" t="s">
        <v>18</v>
      </c>
    </row>
    <row r="154">
      <c r="A154" s="98" t="s">
        <v>28</v>
      </c>
      <c r="B154" s="99"/>
      <c r="C154" s="100" t="s">
        <v>413</v>
      </c>
      <c r="D154" s="101" t="s">
        <v>122</v>
      </c>
      <c r="E154" s="101" t="s">
        <v>414</v>
      </c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102">
        <v>0.0</v>
      </c>
      <c r="T154" s="102"/>
      <c r="U154" s="102"/>
      <c r="V154" s="102"/>
      <c r="W154" s="102"/>
      <c r="X154" s="102"/>
      <c r="Y154" s="101" t="s">
        <v>18</v>
      </c>
    </row>
    <row r="155">
      <c r="A155" s="98" t="s">
        <v>93</v>
      </c>
      <c r="B155" s="99"/>
      <c r="C155" s="100" t="s">
        <v>415</v>
      </c>
      <c r="D155" s="101" t="s">
        <v>135</v>
      </c>
      <c r="E155" s="101" t="s">
        <v>416</v>
      </c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100">
        <v>0.0</v>
      </c>
      <c r="T155" s="100"/>
      <c r="U155" s="101"/>
      <c r="V155" s="101"/>
      <c r="W155" s="101"/>
      <c r="X155" s="101"/>
      <c r="Y155" s="101" t="s">
        <v>18</v>
      </c>
    </row>
    <row r="156">
      <c r="A156" s="103" t="s">
        <v>63</v>
      </c>
      <c r="B156" s="99"/>
      <c r="C156" s="100" t="s">
        <v>417</v>
      </c>
      <c r="D156" s="101" t="s">
        <v>191</v>
      </c>
      <c r="E156" s="101" t="s">
        <v>418</v>
      </c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100">
        <v>0.0</v>
      </c>
      <c r="T156" s="100"/>
      <c r="U156" s="101"/>
      <c r="V156" s="101"/>
      <c r="W156" s="101"/>
      <c r="X156" s="101"/>
      <c r="Y156" s="101" t="s">
        <v>18</v>
      </c>
    </row>
    <row r="157">
      <c r="A157" s="103" t="s">
        <v>87</v>
      </c>
      <c r="B157" s="99"/>
      <c r="C157" s="100" t="s">
        <v>417</v>
      </c>
      <c r="D157" s="101" t="s">
        <v>191</v>
      </c>
      <c r="E157" s="101" t="s">
        <v>418</v>
      </c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100">
        <v>0.0</v>
      </c>
      <c r="T157" s="100"/>
      <c r="U157" s="101"/>
      <c r="V157" s="101"/>
      <c r="W157" s="101"/>
      <c r="X157" s="101"/>
      <c r="Y157" s="101" t="s">
        <v>18</v>
      </c>
    </row>
    <row r="158">
      <c r="A158" s="98" t="s">
        <v>93</v>
      </c>
      <c r="B158" s="99"/>
      <c r="C158" s="100" t="s">
        <v>419</v>
      </c>
      <c r="D158" s="101" t="s">
        <v>191</v>
      </c>
      <c r="E158" s="101" t="s">
        <v>418</v>
      </c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100">
        <v>0.0</v>
      </c>
      <c r="T158" s="100"/>
      <c r="U158" s="101"/>
      <c r="V158" s="101"/>
      <c r="W158" s="101"/>
      <c r="X158" s="101"/>
      <c r="Y158" s="101" t="s">
        <v>18</v>
      </c>
    </row>
    <row r="159">
      <c r="A159" s="98" t="s">
        <v>64</v>
      </c>
      <c r="B159" s="99"/>
      <c r="C159" s="100" t="s">
        <v>420</v>
      </c>
      <c r="D159" s="101" t="s">
        <v>122</v>
      </c>
      <c r="E159" s="101" t="s">
        <v>421</v>
      </c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102">
        <v>0.0</v>
      </c>
      <c r="T159" s="102"/>
      <c r="U159" s="102"/>
      <c r="V159" s="102"/>
      <c r="W159" s="102"/>
      <c r="X159" s="102"/>
      <c r="Y159" s="101" t="s">
        <v>18</v>
      </c>
    </row>
    <row r="160">
      <c r="A160" s="98" t="s">
        <v>64</v>
      </c>
      <c r="B160" s="99"/>
      <c r="C160" s="100" t="s">
        <v>422</v>
      </c>
      <c r="D160" s="101" t="s">
        <v>122</v>
      </c>
      <c r="E160" s="101" t="s">
        <v>423</v>
      </c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102">
        <v>0.0</v>
      </c>
      <c r="T160" s="102"/>
      <c r="U160" s="102"/>
      <c r="V160" s="102"/>
      <c r="W160" s="102"/>
      <c r="X160" s="102"/>
      <c r="Y160" s="101" t="s">
        <v>18</v>
      </c>
    </row>
    <row r="161">
      <c r="A161" s="98" t="s">
        <v>80</v>
      </c>
      <c r="B161" s="99"/>
      <c r="C161" s="100" t="s">
        <v>424</v>
      </c>
      <c r="D161" s="101" t="s">
        <v>135</v>
      </c>
      <c r="E161" s="101" t="s">
        <v>425</v>
      </c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100">
        <v>0.0</v>
      </c>
      <c r="T161" s="100"/>
      <c r="U161" s="101"/>
      <c r="V161" s="101"/>
      <c r="W161" s="101"/>
      <c r="X161" s="101"/>
      <c r="Y161" s="101" t="s">
        <v>18</v>
      </c>
    </row>
    <row r="162">
      <c r="A162" s="98" t="s">
        <v>64</v>
      </c>
      <c r="B162" s="99"/>
      <c r="C162" s="100" t="s">
        <v>426</v>
      </c>
      <c r="D162" s="101" t="s">
        <v>191</v>
      </c>
      <c r="E162" s="101" t="s">
        <v>427</v>
      </c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100">
        <v>0.0</v>
      </c>
      <c r="T162" s="100"/>
      <c r="U162" s="101"/>
      <c r="V162" s="101"/>
      <c r="W162" s="101"/>
      <c r="X162" s="101"/>
      <c r="Y162" s="101" t="s">
        <v>18</v>
      </c>
    </row>
    <row r="163">
      <c r="A163" s="98" t="s">
        <v>23</v>
      </c>
      <c r="B163" s="99"/>
      <c r="C163" s="100" t="s">
        <v>428</v>
      </c>
      <c r="D163" s="101" t="s">
        <v>122</v>
      </c>
      <c r="E163" s="101" t="s">
        <v>429</v>
      </c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107">
        <v>0.0</v>
      </c>
      <c r="T163" s="108"/>
      <c r="U163" s="108"/>
      <c r="V163" s="108"/>
      <c r="W163" s="108"/>
      <c r="X163" s="108"/>
      <c r="Y163" s="101" t="s">
        <v>18</v>
      </c>
    </row>
    <row r="164">
      <c r="A164" s="98" t="s">
        <v>30</v>
      </c>
      <c r="B164" s="99"/>
      <c r="C164" s="100" t="s">
        <v>430</v>
      </c>
      <c r="D164" s="101" t="s">
        <v>122</v>
      </c>
      <c r="E164" s="101" t="s">
        <v>431</v>
      </c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102">
        <v>0.0</v>
      </c>
      <c r="T164" s="102"/>
      <c r="U164" s="102"/>
      <c r="V164" s="102"/>
      <c r="W164" s="102"/>
      <c r="X164" s="102"/>
      <c r="Y164" s="101" t="s">
        <v>18</v>
      </c>
    </row>
    <row r="165">
      <c r="A165" s="98" t="s">
        <v>64</v>
      </c>
      <c r="B165" s="99"/>
      <c r="C165" s="100" t="s">
        <v>432</v>
      </c>
      <c r="D165" s="101" t="s">
        <v>128</v>
      </c>
      <c r="E165" s="101" t="s">
        <v>433</v>
      </c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102">
        <v>0.0</v>
      </c>
      <c r="T165" s="102"/>
      <c r="U165" s="102"/>
      <c r="V165" s="102"/>
      <c r="W165" s="102"/>
      <c r="X165" s="102"/>
      <c r="Y165" s="101" t="s">
        <v>12</v>
      </c>
    </row>
    <row r="166">
      <c r="A166" s="98" t="s">
        <v>64</v>
      </c>
      <c r="B166" s="99"/>
      <c r="C166" s="100" t="s">
        <v>434</v>
      </c>
      <c r="D166" s="101" t="s">
        <v>122</v>
      </c>
      <c r="E166" s="101" t="s">
        <v>435</v>
      </c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102">
        <v>0.0</v>
      </c>
      <c r="T166" s="102"/>
      <c r="U166" s="102"/>
      <c r="V166" s="102"/>
      <c r="W166" s="102"/>
      <c r="X166" s="102"/>
      <c r="Y166" s="101" t="s">
        <v>18</v>
      </c>
    </row>
    <row r="167">
      <c r="A167" s="98" t="s">
        <v>77</v>
      </c>
      <c r="B167" s="99"/>
      <c r="C167" s="100" t="s">
        <v>436</v>
      </c>
      <c r="D167" s="101" t="s">
        <v>122</v>
      </c>
      <c r="E167" s="101" t="s">
        <v>437</v>
      </c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102">
        <v>0.0</v>
      </c>
      <c r="T167" s="102"/>
      <c r="U167" s="102"/>
      <c r="V167" s="102"/>
      <c r="W167" s="102"/>
      <c r="X167" s="102"/>
      <c r="Y167" s="101" t="s">
        <v>18</v>
      </c>
    </row>
    <row r="168">
      <c r="A168" s="98" t="s">
        <v>64</v>
      </c>
      <c r="B168" s="99"/>
      <c r="C168" s="100" t="s">
        <v>438</v>
      </c>
      <c r="D168" s="101" t="s">
        <v>122</v>
      </c>
      <c r="E168" s="101" t="s">
        <v>439</v>
      </c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102">
        <v>0.0</v>
      </c>
      <c r="T168" s="102"/>
      <c r="U168" s="102"/>
      <c r="V168" s="102"/>
      <c r="W168" s="102"/>
      <c r="X168" s="102"/>
      <c r="Y168" s="101" t="s">
        <v>18</v>
      </c>
    </row>
    <row r="169">
      <c r="A169" s="103" t="s">
        <v>24</v>
      </c>
      <c r="B169" s="99"/>
      <c r="C169" s="100" t="s">
        <v>440</v>
      </c>
      <c r="D169" s="101" t="s">
        <v>213</v>
      </c>
      <c r="E169" s="101" t="s">
        <v>441</v>
      </c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100">
        <v>0.0</v>
      </c>
      <c r="T169" s="100"/>
      <c r="U169" s="101"/>
      <c r="V169" s="101"/>
      <c r="W169" s="101"/>
      <c r="X169" s="101"/>
      <c r="Y169" s="101" t="s">
        <v>14</v>
      </c>
    </row>
    <row r="170">
      <c r="A170" s="101" t="s">
        <v>64</v>
      </c>
      <c r="B170" s="99"/>
      <c r="C170" s="100" t="s">
        <v>442</v>
      </c>
      <c r="D170" s="101" t="s">
        <v>128</v>
      </c>
      <c r="E170" s="101" t="s">
        <v>443</v>
      </c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102">
        <v>0.0</v>
      </c>
      <c r="T170" s="102"/>
      <c r="U170" s="102"/>
      <c r="V170" s="102"/>
      <c r="W170" s="102"/>
      <c r="X170" s="102"/>
      <c r="Y170" s="101" t="s">
        <v>14</v>
      </c>
    </row>
    <row r="171">
      <c r="A171" s="98" t="s">
        <v>64</v>
      </c>
      <c r="B171" s="99"/>
      <c r="C171" s="100" t="s">
        <v>444</v>
      </c>
      <c r="D171" s="101" t="s">
        <v>128</v>
      </c>
      <c r="E171" s="101" t="s">
        <v>445</v>
      </c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102">
        <v>0.0</v>
      </c>
      <c r="T171" s="102"/>
      <c r="U171" s="102"/>
      <c r="V171" s="102"/>
      <c r="W171" s="102"/>
      <c r="X171" s="102"/>
      <c r="Y171" s="101" t="s">
        <v>12</v>
      </c>
    </row>
    <row r="172">
      <c r="A172" s="98" t="s">
        <v>64</v>
      </c>
      <c r="B172" s="99"/>
      <c r="C172" s="100" t="s">
        <v>446</v>
      </c>
      <c r="D172" s="101" t="s">
        <v>135</v>
      </c>
      <c r="E172" s="101" t="s">
        <v>447</v>
      </c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100">
        <v>0.0</v>
      </c>
      <c r="T172" s="100"/>
      <c r="U172" s="101"/>
      <c r="V172" s="101"/>
      <c r="W172" s="101"/>
      <c r="X172" s="101"/>
      <c r="Y172" s="101" t="s">
        <v>18</v>
      </c>
    </row>
    <row r="173">
      <c r="A173" s="98" t="s">
        <v>93</v>
      </c>
      <c r="B173" s="99"/>
      <c r="C173" s="100" t="s">
        <v>448</v>
      </c>
      <c r="D173" s="101" t="s">
        <v>135</v>
      </c>
      <c r="E173" s="101" t="s">
        <v>449</v>
      </c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100">
        <v>0.0</v>
      </c>
      <c r="T173" s="100"/>
      <c r="U173" s="101"/>
      <c r="V173" s="101"/>
      <c r="W173" s="101"/>
      <c r="X173" s="101"/>
      <c r="Y173" s="101" t="s">
        <v>18</v>
      </c>
    </row>
    <row r="174">
      <c r="A174" s="101" t="s">
        <v>64</v>
      </c>
      <c r="B174" s="99"/>
      <c r="C174" s="100" t="s">
        <v>450</v>
      </c>
      <c r="D174" s="101" t="s">
        <v>128</v>
      </c>
      <c r="E174" s="101" t="s">
        <v>451</v>
      </c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102">
        <v>0.0</v>
      </c>
      <c r="T174" s="102"/>
      <c r="U174" s="102"/>
      <c r="V174" s="102"/>
      <c r="W174" s="102"/>
      <c r="X174" s="102"/>
      <c r="Y174" s="101" t="s">
        <v>14</v>
      </c>
    </row>
    <row r="175">
      <c r="A175" s="101" t="s">
        <v>64</v>
      </c>
      <c r="B175" s="99"/>
      <c r="C175" s="100" t="s">
        <v>452</v>
      </c>
      <c r="D175" s="101" t="s">
        <v>128</v>
      </c>
      <c r="E175" s="101" t="s">
        <v>453</v>
      </c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102">
        <v>0.0</v>
      </c>
      <c r="T175" s="102"/>
      <c r="U175" s="102"/>
      <c r="V175" s="102"/>
      <c r="W175" s="102"/>
      <c r="X175" s="102"/>
      <c r="Y175" s="101" t="s">
        <v>14</v>
      </c>
    </row>
    <row r="176">
      <c r="A176" s="98" t="s">
        <v>77</v>
      </c>
      <c r="B176" s="99"/>
      <c r="C176" s="100" t="s">
        <v>454</v>
      </c>
      <c r="D176" s="101" t="s">
        <v>122</v>
      </c>
      <c r="E176" s="101" t="s">
        <v>455</v>
      </c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102">
        <v>0.0</v>
      </c>
      <c r="T176" s="102"/>
      <c r="U176" s="102"/>
      <c r="V176" s="102"/>
      <c r="W176" s="102"/>
      <c r="X176" s="102"/>
      <c r="Y176" s="101" t="s">
        <v>18</v>
      </c>
    </row>
    <row r="177">
      <c r="A177" s="98" t="s">
        <v>77</v>
      </c>
      <c r="B177" s="99"/>
      <c r="C177" s="100" t="s">
        <v>456</v>
      </c>
      <c r="D177" s="101" t="s">
        <v>135</v>
      </c>
      <c r="E177" s="101" t="s">
        <v>457</v>
      </c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100">
        <v>0.0</v>
      </c>
      <c r="T177" s="100"/>
      <c r="U177" s="101"/>
      <c r="V177" s="101"/>
      <c r="W177" s="101"/>
      <c r="X177" s="101"/>
      <c r="Y177" s="101" t="s">
        <v>18</v>
      </c>
    </row>
    <row r="178">
      <c r="A178" s="98" t="s">
        <v>82</v>
      </c>
      <c r="B178" s="99"/>
      <c r="C178" s="100" t="s">
        <v>458</v>
      </c>
      <c r="D178" s="101" t="s">
        <v>128</v>
      </c>
      <c r="E178" s="101" t="s">
        <v>459</v>
      </c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102">
        <v>0.0</v>
      </c>
      <c r="T178" s="102"/>
      <c r="U178" s="102"/>
      <c r="V178" s="102"/>
      <c r="W178" s="102"/>
      <c r="X178" s="102"/>
      <c r="Y178" s="101" t="s">
        <v>14</v>
      </c>
    </row>
    <row r="179">
      <c r="A179" s="101" t="s">
        <v>64</v>
      </c>
      <c r="B179" s="99"/>
      <c r="C179" s="100" t="s">
        <v>460</v>
      </c>
      <c r="D179" s="101" t="s">
        <v>128</v>
      </c>
      <c r="E179" s="101" t="s">
        <v>461</v>
      </c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102">
        <v>0.0</v>
      </c>
      <c r="T179" s="102"/>
      <c r="U179" s="102"/>
      <c r="V179" s="102"/>
      <c r="W179" s="102"/>
      <c r="X179" s="102"/>
      <c r="Y179" s="101" t="s">
        <v>14</v>
      </c>
    </row>
    <row r="180">
      <c r="A180" s="105" t="s">
        <v>64</v>
      </c>
      <c r="B180" s="99"/>
      <c r="C180" s="100" t="s">
        <v>462</v>
      </c>
      <c r="D180" s="101" t="s">
        <v>128</v>
      </c>
      <c r="E180" s="101" t="s">
        <v>463</v>
      </c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102">
        <v>0.0</v>
      </c>
      <c r="T180" s="102"/>
      <c r="U180" s="102"/>
      <c r="V180" s="102"/>
      <c r="W180" s="102"/>
      <c r="X180" s="102"/>
      <c r="Y180" s="101" t="s">
        <v>14</v>
      </c>
    </row>
    <row r="181">
      <c r="A181" s="109" t="s">
        <v>63</v>
      </c>
      <c r="B181" s="99"/>
      <c r="C181" s="100" t="s">
        <v>464</v>
      </c>
      <c r="D181" s="101" t="s">
        <v>128</v>
      </c>
      <c r="E181" s="101" t="s">
        <v>465</v>
      </c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102">
        <v>0.0</v>
      </c>
      <c r="T181" s="102"/>
      <c r="U181" s="102"/>
      <c r="V181" s="102"/>
      <c r="W181" s="102"/>
      <c r="X181" s="102"/>
      <c r="Y181" s="101" t="s">
        <v>14</v>
      </c>
    </row>
    <row r="182">
      <c r="A182" s="101" t="s">
        <v>64</v>
      </c>
      <c r="B182" s="99"/>
      <c r="C182" s="100" t="s">
        <v>466</v>
      </c>
      <c r="D182" s="101" t="s">
        <v>128</v>
      </c>
      <c r="E182" s="101" t="s">
        <v>467</v>
      </c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102">
        <v>0.0</v>
      </c>
      <c r="T182" s="102"/>
      <c r="U182" s="102"/>
      <c r="V182" s="102"/>
      <c r="W182" s="102"/>
      <c r="X182" s="102"/>
      <c r="Y182" s="101" t="s">
        <v>14</v>
      </c>
    </row>
    <row r="183">
      <c r="A183" s="103" t="s">
        <v>63</v>
      </c>
      <c r="B183" s="99"/>
      <c r="C183" s="100" t="s">
        <v>468</v>
      </c>
      <c r="D183" s="101" t="s">
        <v>135</v>
      </c>
      <c r="E183" s="101" t="s">
        <v>469</v>
      </c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100">
        <v>0.0</v>
      </c>
      <c r="T183" s="100"/>
      <c r="U183" s="101"/>
      <c r="V183" s="101"/>
      <c r="W183" s="101"/>
      <c r="X183" s="101"/>
      <c r="Y183" s="101" t="s">
        <v>18</v>
      </c>
    </row>
    <row r="184">
      <c r="A184" s="98" t="s">
        <v>77</v>
      </c>
      <c r="B184" s="99"/>
      <c r="C184" s="100" t="s">
        <v>468</v>
      </c>
      <c r="D184" s="101" t="s">
        <v>135</v>
      </c>
      <c r="E184" s="101" t="s">
        <v>469</v>
      </c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100">
        <v>0.0</v>
      </c>
      <c r="T184" s="100"/>
      <c r="U184" s="101"/>
      <c r="V184" s="101"/>
      <c r="W184" s="101"/>
      <c r="X184" s="101"/>
      <c r="Y184" s="101" t="s">
        <v>18</v>
      </c>
    </row>
    <row r="185">
      <c r="A185" s="98" t="s">
        <v>67</v>
      </c>
      <c r="B185" s="99"/>
      <c r="C185" s="100" t="s">
        <v>470</v>
      </c>
      <c r="D185" s="101" t="s">
        <v>471</v>
      </c>
      <c r="E185" s="101" t="s">
        <v>472</v>
      </c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100">
        <v>0.0</v>
      </c>
      <c r="T185" s="100"/>
      <c r="U185" s="101"/>
      <c r="V185" s="101"/>
      <c r="W185" s="101"/>
      <c r="X185" s="101"/>
      <c r="Y185" s="101" t="s">
        <v>18</v>
      </c>
    </row>
    <row r="186">
      <c r="A186" s="98" t="s">
        <v>93</v>
      </c>
      <c r="B186" s="99"/>
      <c r="C186" s="100" t="s">
        <v>473</v>
      </c>
      <c r="D186" s="101" t="s">
        <v>135</v>
      </c>
      <c r="E186" s="101" t="s">
        <v>474</v>
      </c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100">
        <v>0.0</v>
      </c>
      <c r="T186" s="100"/>
      <c r="U186" s="101"/>
      <c r="V186" s="101"/>
      <c r="W186" s="101"/>
      <c r="X186" s="101"/>
      <c r="Y186" s="101" t="s">
        <v>18</v>
      </c>
    </row>
    <row r="187">
      <c r="A187" s="98" t="s">
        <v>64</v>
      </c>
      <c r="B187" s="99"/>
      <c r="C187" s="100" t="s">
        <v>475</v>
      </c>
      <c r="D187" s="101" t="s">
        <v>128</v>
      </c>
      <c r="E187" s="101" t="s">
        <v>476</v>
      </c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102">
        <v>0.0</v>
      </c>
      <c r="T187" s="102"/>
      <c r="U187" s="102"/>
      <c r="V187" s="102"/>
      <c r="W187" s="102"/>
      <c r="X187" s="102"/>
      <c r="Y187" s="101" t="s">
        <v>12</v>
      </c>
    </row>
    <row r="188">
      <c r="A188" s="98" t="s">
        <v>64</v>
      </c>
      <c r="B188" s="99"/>
      <c r="C188" s="100" t="s">
        <v>477</v>
      </c>
      <c r="D188" s="101" t="s">
        <v>135</v>
      </c>
      <c r="E188" s="101" t="s">
        <v>478</v>
      </c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100">
        <v>0.0</v>
      </c>
      <c r="T188" s="100"/>
      <c r="U188" s="101"/>
      <c r="V188" s="101"/>
      <c r="W188" s="101"/>
      <c r="X188" s="101"/>
      <c r="Y188" s="101" t="s">
        <v>18</v>
      </c>
    </row>
    <row r="189">
      <c r="A189" s="98" t="s">
        <v>93</v>
      </c>
      <c r="B189" s="99"/>
      <c r="C189" s="100" t="s">
        <v>479</v>
      </c>
      <c r="D189" s="101" t="s">
        <v>151</v>
      </c>
      <c r="E189" s="101" t="s">
        <v>480</v>
      </c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102">
        <v>0.0</v>
      </c>
      <c r="T189" s="102"/>
      <c r="U189" s="102"/>
      <c r="V189" s="102"/>
      <c r="W189" s="102"/>
      <c r="X189" s="102"/>
      <c r="Y189" s="101" t="s">
        <v>12</v>
      </c>
    </row>
    <row r="190">
      <c r="A190" s="98" t="s">
        <v>64</v>
      </c>
      <c r="B190" s="99"/>
      <c r="C190" s="100" t="s">
        <v>481</v>
      </c>
      <c r="D190" s="101" t="s">
        <v>128</v>
      </c>
      <c r="E190" s="101" t="s">
        <v>482</v>
      </c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102">
        <v>0.0</v>
      </c>
      <c r="T190" s="102"/>
      <c r="U190" s="102"/>
      <c r="V190" s="102"/>
      <c r="W190" s="102"/>
      <c r="X190" s="102"/>
      <c r="Y190" s="101" t="s">
        <v>12</v>
      </c>
    </row>
    <row r="191">
      <c r="A191" s="98" t="s">
        <v>64</v>
      </c>
      <c r="B191" s="99"/>
      <c r="C191" s="100" t="s">
        <v>483</v>
      </c>
      <c r="D191" s="101" t="s">
        <v>122</v>
      </c>
      <c r="E191" s="101" t="s">
        <v>484</v>
      </c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102">
        <v>0.0</v>
      </c>
      <c r="T191" s="102"/>
      <c r="U191" s="102"/>
      <c r="V191" s="102"/>
      <c r="W191" s="102"/>
      <c r="X191" s="102"/>
      <c r="Y191" s="101" t="s">
        <v>18</v>
      </c>
    </row>
    <row r="192">
      <c r="A192" s="103" t="s">
        <v>63</v>
      </c>
      <c r="B192" s="99"/>
      <c r="C192" s="100" t="s">
        <v>485</v>
      </c>
      <c r="D192" s="101" t="s">
        <v>213</v>
      </c>
      <c r="E192" s="101" t="s">
        <v>486</v>
      </c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100">
        <v>0.0</v>
      </c>
      <c r="T192" s="100"/>
      <c r="U192" s="101"/>
      <c r="V192" s="101"/>
      <c r="W192" s="101"/>
      <c r="X192" s="101"/>
      <c r="Y192" s="101" t="s">
        <v>12</v>
      </c>
    </row>
    <row r="193">
      <c r="A193" s="101" t="s">
        <v>64</v>
      </c>
      <c r="B193" s="99"/>
      <c r="C193" s="100" t="s">
        <v>487</v>
      </c>
      <c r="D193" s="101" t="s">
        <v>128</v>
      </c>
      <c r="E193" s="101" t="s">
        <v>488</v>
      </c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102">
        <v>0.0</v>
      </c>
      <c r="T193" s="102"/>
      <c r="U193" s="102"/>
      <c r="V193" s="102"/>
      <c r="W193" s="102"/>
      <c r="X193" s="102"/>
      <c r="Y193" s="101" t="s">
        <v>14</v>
      </c>
    </row>
    <row r="194">
      <c r="A194" s="98" t="s">
        <v>17</v>
      </c>
      <c r="B194" s="99"/>
      <c r="C194" s="100" t="s">
        <v>489</v>
      </c>
      <c r="D194" s="101" t="s">
        <v>213</v>
      </c>
      <c r="E194" s="101" t="s">
        <v>490</v>
      </c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100">
        <v>0.0</v>
      </c>
      <c r="T194" s="100"/>
      <c r="U194" s="101"/>
      <c r="V194" s="101"/>
      <c r="W194" s="101"/>
      <c r="X194" s="101"/>
      <c r="Y194" s="101" t="s">
        <v>14</v>
      </c>
    </row>
    <row r="195">
      <c r="A195" s="98" t="s">
        <v>64</v>
      </c>
      <c r="B195" s="99"/>
      <c r="C195" s="100" t="s">
        <v>491</v>
      </c>
      <c r="D195" s="101" t="s">
        <v>135</v>
      </c>
      <c r="E195" s="101" t="s">
        <v>492</v>
      </c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104">
        <v>0.0</v>
      </c>
      <c r="T195" s="100"/>
      <c r="U195" s="101"/>
      <c r="V195" s="101"/>
      <c r="W195" s="101"/>
      <c r="X195" s="101"/>
      <c r="Y195" s="101" t="s">
        <v>18</v>
      </c>
    </row>
    <row r="196">
      <c r="A196" s="98" t="s">
        <v>64</v>
      </c>
      <c r="B196" s="99"/>
      <c r="C196" s="100" t="s">
        <v>493</v>
      </c>
      <c r="D196" s="101" t="s">
        <v>128</v>
      </c>
      <c r="E196" s="101" t="s">
        <v>494</v>
      </c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102">
        <v>0.0</v>
      </c>
      <c r="T196" s="102"/>
      <c r="U196" s="102"/>
      <c r="V196" s="102"/>
      <c r="W196" s="102"/>
      <c r="X196" s="102"/>
      <c r="Y196" s="101" t="s">
        <v>12</v>
      </c>
    </row>
    <row r="197">
      <c r="A197" s="98" t="s">
        <v>44</v>
      </c>
      <c r="B197" s="99"/>
      <c r="C197" s="100" t="s">
        <v>495</v>
      </c>
      <c r="D197" s="101" t="s">
        <v>213</v>
      </c>
      <c r="E197" s="101" t="s">
        <v>496</v>
      </c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100">
        <v>0.0</v>
      </c>
      <c r="T197" s="100"/>
      <c r="U197" s="101"/>
      <c r="V197" s="101"/>
      <c r="W197" s="101"/>
      <c r="X197" s="101"/>
      <c r="Y197" s="101" t="s">
        <v>12</v>
      </c>
    </row>
    <row r="198">
      <c r="A198" s="98" t="s">
        <v>93</v>
      </c>
      <c r="B198" s="99"/>
      <c r="C198" s="100" t="s">
        <v>495</v>
      </c>
      <c r="D198" s="101" t="s">
        <v>213</v>
      </c>
      <c r="E198" s="101" t="s">
        <v>496</v>
      </c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100">
        <v>0.0</v>
      </c>
      <c r="T198" s="100"/>
      <c r="U198" s="101"/>
      <c r="V198" s="101"/>
      <c r="W198" s="101"/>
      <c r="X198" s="101"/>
      <c r="Y198" s="101" t="s">
        <v>12</v>
      </c>
    </row>
    <row r="199">
      <c r="A199" s="109" t="s">
        <v>63</v>
      </c>
      <c r="B199" s="99"/>
      <c r="C199" s="100" t="s">
        <v>497</v>
      </c>
      <c r="D199" s="101" t="s">
        <v>128</v>
      </c>
      <c r="E199" s="101" t="s">
        <v>498</v>
      </c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102">
        <v>0.0</v>
      </c>
      <c r="T199" s="102"/>
      <c r="U199" s="102"/>
      <c r="V199" s="102"/>
      <c r="W199" s="102"/>
      <c r="X199" s="102"/>
      <c r="Y199" s="101" t="s">
        <v>14</v>
      </c>
    </row>
    <row r="200">
      <c r="A200" s="98" t="s">
        <v>64</v>
      </c>
      <c r="B200" s="99"/>
      <c r="C200" s="100" t="s">
        <v>499</v>
      </c>
      <c r="D200" s="101" t="s">
        <v>135</v>
      </c>
      <c r="E200" s="101" t="s">
        <v>500</v>
      </c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100">
        <v>0.0</v>
      </c>
      <c r="T200" s="100"/>
      <c r="U200" s="101"/>
      <c r="V200" s="101"/>
      <c r="W200" s="101"/>
      <c r="X200" s="101"/>
      <c r="Y200" s="101" t="s">
        <v>18</v>
      </c>
    </row>
    <row r="201">
      <c r="A201" s="98" t="s">
        <v>64</v>
      </c>
      <c r="B201" s="99"/>
      <c r="C201" s="100" t="s">
        <v>501</v>
      </c>
      <c r="D201" s="101" t="s">
        <v>471</v>
      </c>
      <c r="E201" s="101" t="s">
        <v>502</v>
      </c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100">
        <v>0.0</v>
      </c>
      <c r="T201" s="100"/>
      <c r="U201" s="101"/>
      <c r="V201" s="101"/>
      <c r="W201" s="101"/>
      <c r="X201" s="101"/>
      <c r="Y201" s="101" t="s">
        <v>18</v>
      </c>
    </row>
    <row r="202">
      <c r="A202" s="98" t="s">
        <v>64</v>
      </c>
      <c r="B202" s="99"/>
      <c r="C202" s="100" t="s">
        <v>503</v>
      </c>
      <c r="D202" s="101" t="s">
        <v>122</v>
      </c>
      <c r="E202" s="101" t="s">
        <v>504</v>
      </c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102">
        <v>0.0</v>
      </c>
      <c r="T202" s="102"/>
      <c r="U202" s="102"/>
      <c r="V202" s="102"/>
      <c r="W202" s="102"/>
      <c r="X202" s="102"/>
      <c r="Y202" s="101" t="s">
        <v>18</v>
      </c>
    </row>
    <row r="203">
      <c r="A203" s="103" t="s">
        <v>63</v>
      </c>
      <c r="B203" s="99"/>
      <c r="C203" s="100" t="s">
        <v>505</v>
      </c>
      <c r="D203" s="101" t="s">
        <v>122</v>
      </c>
      <c r="E203" s="101" t="s">
        <v>506</v>
      </c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102">
        <v>0.0</v>
      </c>
      <c r="T203" s="102"/>
      <c r="U203" s="102"/>
      <c r="V203" s="102"/>
      <c r="W203" s="102"/>
      <c r="X203" s="102"/>
      <c r="Y203" s="101" t="s">
        <v>18</v>
      </c>
    </row>
    <row r="204">
      <c r="A204" s="98" t="s">
        <v>64</v>
      </c>
      <c r="B204" s="99"/>
      <c r="C204" s="100" t="s">
        <v>507</v>
      </c>
      <c r="D204" s="101" t="s">
        <v>122</v>
      </c>
      <c r="E204" s="101" t="s">
        <v>508</v>
      </c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102">
        <v>0.0</v>
      </c>
      <c r="T204" s="102"/>
      <c r="U204" s="102"/>
      <c r="V204" s="102"/>
      <c r="W204" s="102"/>
      <c r="X204" s="102"/>
      <c r="Y204" s="101" t="s">
        <v>18</v>
      </c>
    </row>
    <row r="205">
      <c r="A205" s="98" t="s">
        <v>64</v>
      </c>
      <c r="B205" s="99"/>
      <c r="C205" s="100" t="s">
        <v>509</v>
      </c>
      <c r="D205" s="101" t="s">
        <v>135</v>
      </c>
      <c r="E205" s="101" t="s">
        <v>510</v>
      </c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100">
        <v>0.0</v>
      </c>
      <c r="T205" s="100"/>
      <c r="U205" s="101"/>
      <c r="V205" s="101"/>
      <c r="W205" s="101"/>
      <c r="X205" s="101"/>
      <c r="Y205" s="101" t="s">
        <v>18</v>
      </c>
    </row>
    <row r="206">
      <c r="A206" s="98" t="s">
        <v>64</v>
      </c>
      <c r="B206" s="99"/>
      <c r="C206" s="100" t="s">
        <v>511</v>
      </c>
      <c r="D206" s="101" t="s">
        <v>122</v>
      </c>
      <c r="E206" s="101" t="s">
        <v>512</v>
      </c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102">
        <v>0.0</v>
      </c>
      <c r="T206" s="102"/>
      <c r="U206" s="102"/>
      <c r="V206" s="102"/>
      <c r="W206" s="102"/>
      <c r="X206" s="102"/>
      <c r="Y206" s="101" t="s">
        <v>18</v>
      </c>
    </row>
    <row r="207">
      <c r="A207" s="98" t="s">
        <v>64</v>
      </c>
      <c r="B207" s="99"/>
      <c r="C207" s="100" t="s">
        <v>513</v>
      </c>
      <c r="D207" s="101" t="s">
        <v>122</v>
      </c>
      <c r="E207" s="101" t="s">
        <v>512</v>
      </c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102">
        <v>0.0</v>
      </c>
      <c r="T207" s="102"/>
      <c r="U207" s="102"/>
      <c r="V207" s="102"/>
      <c r="W207" s="102"/>
      <c r="X207" s="102"/>
      <c r="Y207" s="101" t="s">
        <v>18</v>
      </c>
    </row>
    <row r="208">
      <c r="A208" s="98" t="s">
        <v>64</v>
      </c>
      <c r="B208" s="99"/>
      <c r="C208" s="100" t="s">
        <v>514</v>
      </c>
      <c r="D208" s="101" t="s">
        <v>128</v>
      </c>
      <c r="E208" s="101" t="s">
        <v>515</v>
      </c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102">
        <v>0.0</v>
      </c>
      <c r="T208" s="102"/>
      <c r="U208" s="102"/>
      <c r="V208" s="102"/>
      <c r="W208" s="102"/>
      <c r="X208" s="102"/>
      <c r="Y208" s="101" t="s">
        <v>12</v>
      </c>
    </row>
    <row r="209">
      <c r="A209" s="98" t="s">
        <v>64</v>
      </c>
      <c r="B209" s="99"/>
      <c r="C209" s="100" t="s">
        <v>516</v>
      </c>
      <c r="D209" s="101" t="s">
        <v>128</v>
      </c>
      <c r="E209" s="101" t="s">
        <v>517</v>
      </c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102">
        <v>0.0</v>
      </c>
      <c r="T209" s="102"/>
      <c r="U209" s="102"/>
      <c r="V209" s="102"/>
      <c r="W209" s="102"/>
      <c r="X209" s="102"/>
      <c r="Y209" s="101" t="s">
        <v>12</v>
      </c>
    </row>
    <row r="210">
      <c r="A210" s="98" t="s">
        <v>64</v>
      </c>
      <c r="B210" s="99"/>
      <c r="C210" s="100" t="s">
        <v>518</v>
      </c>
      <c r="D210" s="101" t="s">
        <v>128</v>
      </c>
      <c r="E210" s="101" t="s">
        <v>519</v>
      </c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102">
        <v>0.0</v>
      </c>
      <c r="T210" s="102"/>
      <c r="U210" s="102"/>
      <c r="V210" s="102"/>
      <c r="W210" s="102"/>
      <c r="X210" s="102"/>
      <c r="Y210" s="101" t="s">
        <v>12</v>
      </c>
    </row>
    <row r="211">
      <c r="A211" s="98" t="s">
        <v>38</v>
      </c>
      <c r="B211" s="99"/>
      <c r="C211" s="100" t="s">
        <v>520</v>
      </c>
      <c r="D211" s="101" t="s">
        <v>213</v>
      </c>
      <c r="E211" s="101" t="s">
        <v>521</v>
      </c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100">
        <v>0.0</v>
      </c>
      <c r="T211" s="100"/>
      <c r="U211" s="101"/>
      <c r="V211" s="101"/>
      <c r="W211" s="101"/>
      <c r="X211" s="101"/>
      <c r="Y211" s="101" t="s">
        <v>12</v>
      </c>
    </row>
    <row r="212">
      <c r="A212" s="98" t="s">
        <v>64</v>
      </c>
      <c r="B212" s="99"/>
      <c r="C212" s="100" t="s">
        <v>522</v>
      </c>
      <c r="D212" s="101" t="s">
        <v>122</v>
      </c>
      <c r="E212" s="101" t="s">
        <v>523</v>
      </c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102">
        <v>0.0</v>
      </c>
      <c r="T212" s="102"/>
      <c r="U212" s="102"/>
      <c r="V212" s="102"/>
      <c r="W212" s="102"/>
      <c r="X212" s="102"/>
      <c r="Y212" s="101" t="s">
        <v>18</v>
      </c>
    </row>
    <row r="213">
      <c r="A213" s="103" t="s">
        <v>63</v>
      </c>
      <c r="B213" s="99"/>
      <c r="C213" s="100" t="s">
        <v>524</v>
      </c>
      <c r="D213" s="101" t="s">
        <v>128</v>
      </c>
      <c r="E213" s="101" t="s">
        <v>525</v>
      </c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102">
        <v>0.0</v>
      </c>
      <c r="T213" s="102"/>
      <c r="U213" s="102"/>
      <c r="V213" s="102"/>
      <c r="W213" s="102"/>
      <c r="X213" s="102"/>
      <c r="Y213" s="101" t="s">
        <v>12</v>
      </c>
    </row>
    <row r="214">
      <c r="A214" s="98" t="s">
        <v>80</v>
      </c>
      <c r="B214" s="99"/>
      <c r="C214" s="100" t="s">
        <v>526</v>
      </c>
      <c r="D214" s="101" t="s">
        <v>135</v>
      </c>
      <c r="E214" s="101" t="s">
        <v>527</v>
      </c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100">
        <v>0.0</v>
      </c>
      <c r="T214" s="100"/>
      <c r="U214" s="101"/>
      <c r="V214" s="101"/>
      <c r="W214" s="101"/>
      <c r="X214" s="101"/>
      <c r="Y214" s="101" t="s">
        <v>20</v>
      </c>
    </row>
    <row r="215">
      <c r="A215" s="98" t="s">
        <v>64</v>
      </c>
      <c r="B215" s="99"/>
      <c r="C215" s="100" t="s">
        <v>528</v>
      </c>
      <c r="D215" s="101" t="s">
        <v>122</v>
      </c>
      <c r="E215" s="101" t="s">
        <v>529</v>
      </c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102">
        <v>0.0</v>
      </c>
      <c r="T215" s="102"/>
      <c r="U215" s="102"/>
      <c r="V215" s="102"/>
      <c r="W215" s="102"/>
      <c r="X215" s="102"/>
      <c r="Y215" s="101" t="s">
        <v>18</v>
      </c>
    </row>
    <row r="216">
      <c r="A216" s="98" t="s">
        <v>58</v>
      </c>
      <c r="B216" s="99"/>
      <c r="C216" s="100" t="s">
        <v>530</v>
      </c>
      <c r="D216" s="101" t="s">
        <v>213</v>
      </c>
      <c r="E216" s="101" t="s">
        <v>531</v>
      </c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100">
        <v>0.0</v>
      </c>
      <c r="T216" s="100"/>
      <c r="U216" s="101"/>
      <c r="V216" s="101"/>
      <c r="W216" s="101"/>
      <c r="X216" s="101"/>
      <c r="Y216" s="101" t="s">
        <v>14</v>
      </c>
    </row>
    <row r="217">
      <c r="A217" s="98" t="s">
        <v>82</v>
      </c>
      <c r="B217" s="99"/>
      <c r="C217" s="100" t="s">
        <v>532</v>
      </c>
      <c r="D217" s="101" t="s">
        <v>151</v>
      </c>
      <c r="E217" s="101" t="s">
        <v>533</v>
      </c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102">
        <v>0.0</v>
      </c>
      <c r="T217" s="102"/>
      <c r="U217" s="102"/>
      <c r="V217" s="102"/>
      <c r="W217" s="102"/>
      <c r="X217" s="102"/>
      <c r="Y217" s="101" t="s">
        <v>12</v>
      </c>
    </row>
    <row r="218">
      <c r="A218" s="98" t="s">
        <v>93</v>
      </c>
      <c r="B218" s="99"/>
      <c r="C218" s="100" t="s">
        <v>534</v>
      </c>
      <c r="D218" s="101" t="s">
        <v>158</v>
      </c>
      <c r="E218" s="101" t="s">
        <v>535</v>
      </c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100">
        <v>0.0</v>
      </c>
      <c r="T218" s="100"/>
      <c r="U218" s="101"/>
      <c r="V218" s="101"/>
      <c r="W218" s="101"/>
      <c r="X218" s="101"/>
      <c r="Y218" s="101" t="s">
        <v>18</v>
      </c>
    </row>
    <row r="219">
      <c r="A219" s="105" t="s">
        <v>64</v>
      </c>
      <c r="B219" s="99"/>
      <c r="C219" s="100" t="s">
        <v>536</v>
      </c>
      <c r="D219" s="101" t="s">
        <v>128</v>
      </c>
      <c r="E219" s="101" t="s">
        <v>537</v>
      </c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102">
        <v>0.0</v>
      </c>
      <c r="T219" s="102"/>
      <c r="U219" s="102"/>
      <c r="V219" s="102"/>
      <c r="W219" s="102"/>
      <c r="X219" s="102"/>
      <c r="Y219" s="101" t="s">
        <v>14</v>
      </c>
    </row>
    <row r="220">
      <c r="A220" s="101" t="s">
        <v>64</v>
      </c>
      <c r="B220" s="99"/>
      <c r="C220" s="100" t="s">
        <v>538</v>
      </c>
      <c r="D220" s="101" t="s">
        <v>128</v>
      </c>
      <c r="E220" s="101" t="s">
        <v>539</v>
      </c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102">
        <v>0.0</v>
      </c>
      <c r="T220" s="102"/>
      <c r="U220" s="102"/>
      <c r="V220" s="102"/>
      <c r="W220" s="102"/>
      <c r="X220" s="102"/>
      <c r="Y220" s="101" t="s">
        <v>14</v>
      </c>
    </row>
    <row r="221">
      <c r="A221" s="101" t="s">
        <v>64</v>
      </c>
      <c r="B221" s="99"/>
      <c r="C221" s="100" t="s">
        <v>540</v>
      </c>
      <c r="D221" s="101" t="s">
        <v>128</v>
      </c>
      <c r="E221" s="101" t="s">
        <v>541</v>
      </c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102">
        <v>0.0</v>
      </c>
      <c r="T221" s="102"/>
      <c r="U221" s="102"/>
      <c r="V221" s="102"/>
      <c r="W221" s="102"/>
      <c r="X221" s="102"/>
      <c r="Y221" s="101" t="s">
        <v>14</v>
      </c>
    </row>
    <row r="222">
      <c r="A222" s="101" t="s">
        <v>64</v>
      </c>
      <c r="B222" s="99"/>
      <c r="C222" s="100" t="s">
        <v>542</v>
      </c>
      <c r="D222" s="101" t="s">
        <v>128</v>
      </c>
      <c r="E222" s="101" t="s">
        <v>543</v>
      </c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102">
        <v>0.0</v>
      </c>
      <c r="T222" s="102"/>
      <c r="U222" s="102"/>
      <c r="V222" s="102"/>
      <c r="W222" s="102"/>
      <c r="X222" s="102"/>
      <c r="Y222" s="101" t="s">
        <v>14</v>
      </c>
    </row>
    <row r="223">
      <c r="A223" s="105" t="s">
        <v>64</v>
      </c>
      <c r="B223" s="99"/>
      <c r="C223" s="100" t="s">
        <v>544</v>
      </c>
      <c r="D223" s="101" t="s">
        <v>128</v>
      </c>
      <c r="E223" s="101" t="s">
        <v>545</v>
      </c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102">
        <v>0.0</v>
      </c>
      <c r="T223" s="102"/>
      <c r="U223" s="102"/>
      <c r="V223" s="102"/>
      <c r="W223" s="102"/>
      <c r="X223" s="102"/>
      <c r="Y223" s="101" t="s">
        <v>14</v>
      </c>
    </row>
    <row r="224">
      <c r="A224" s="101" t="s">
        <v>64</v>
      </c>
      <c r="B224" s="99"/>
      <c r="C224" s="100" t="s">
        <v>546</v>
      </c>
      <c r="D224" s="101" t="s">
        <v>128</v>
      </c>
      <c r="E224" s="101" t="s">
        <v>547</v>
      </c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102">
        <v>0.0</v>
      </c>
      <c r="T224" s="102"/>
      <c r="U224" s="102"/>
      <c r="V224" s="102"/>
      <c r="W224" s="102"/>
      <c r="X224" s="102"/>
      <c r="Y224" s="101" t="s">
        <v>14</v>
      </c>
    </row>
    <row r="225">
      <c r="A225" s="101" t="s">
        <v>64</v>
      </c>
      <c r="B225" s="99"/>
      <c r="C225" s="100" t="s">
        <v>548</v>
      </c>
      <c r="D225" s="101" t="s">
        <v>128</v>
      </c>
      <c r="E225" s="101" t="s">
        <v>549</v>
      </c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102">
        <v>0.0</v>
      </c>
      <c r="T225" s="102"/>
      <c r="U225" s="102"/>
      <c r="V225" s="102"/>
      <c r="W225" s="102"/>
      <c r="X225" s="102"/>
      <c r="Y225" s="101" t="s">
        <v>14</v>
      </c>
    </row>
    <row r="226">
      <c r="A226" s="101" t="s">
        <v>64</v>
      </c>
      <c r="B226" s="99"/>
      <c r="C226" s="100" t="s">
        <v>550</v>
      </c>
      <c r="D226" s="101" t="s">
        <v>128</v>
      </c>
      <c r="E226" s="101" t="s">
        <v>551</v>
      </c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102">
        <v>0.0</v>
      </c>
      <c r="T226" s="102"/>
      <c r="U226" s="102"/>
      <c r="V226" s="102"/>
      <c r="W226" s="102"/>
      <c r="X226" s="102"/>
      <c r="Y226" s="101" t="s">
        <v>14</v>
      </c>
    </row>
    <row r="227">
      <c r="A227" s="101" t="s">
        <v>64</v>
      </c>
      <c r="B227" s="99"/>
      <c r="C227" s="100" t="s">
        <v>552</v>
      </c>
      <c r="D227" s="101" t="s">
        <v>128</v>
      </c>
      <c r="E227" s="101" t="s">
        <v>553</v>
      </c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102">
        <v>0.0</v>
      </c>
      <c r="T227" s="102"/>
      <c r="U227" s="102"/>
      <c r="V227" s="102"/>
      <c r="W227" s="102"/>
      <c r="X227" s="102"/>
      <c r="Y227" s="101" t="s">
        <v>14</v>
      </c>
    </row>
    <row r="228">
      <c r="A228" s="101" t="s">
        <v>64</v>
      </c>
      <c r="B228" s="99"/>
      <c r="C228" s="100" t="s">
        <v>554</v>
      </c>
      <c r="D228" s="101" t="s">
        <v>128</v>
      </c>
      <c r="E228" s="101" t="s">
        <v>555</v>
      </c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102">
        <v>0.0</v>
      </c>
      <c r="T228" s="102"/>
      <c r="U228" s="102"/>
      <c r="V228" s="102"/>
      <c r="W228" s="102"/>
      <c r="X228" s="102"/>
      <c r="Y228" s="101" t="s">
        <v>14</v>
      </c>
    </row>
    <row r="229">
      <c r="A229" s="101" t="s">
        <v>64</v>
      </c>
      <c r="B229" s="99"/>
      <c r="C229" s="100" t="s">
        <v>556</v>
      </c>
      <c r="D229" s="101" t="s">
        <v>128</v>
      </c>
      <c r="E229" s="101" t="s">
        <v>557</v>
      </c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102">
        <v>0.0</v>
      </c>
      <c r="T229" s="102"/>
      <c r="U229" s="102"/>
      <c r="V229" s="102"/>
      <c r="W229" s="102"/>
      <c r="X229" s="102"/>
      <c r="Y229" s="101" t="s">
        <v>14</v>
      </c>
    </row>
    <row r="230">
      <c r="A230" s="101" t="s">
        <v>64</v>
      </c>
      <c r="B230" s="99"/>
      <c r="C230" s="100" t="s">
        <v>558</v>
      </c>
      <c r="D230" s="101" t="s">
        <v>128</v>
      </c>
      <c r="E230" s="101" t="s">
        <v>559</v>
      </c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102">
        <v>0.0</v>
      </c>
      <c r="T230" s="102"/>
      <c r="U230" s="102"/>
      <c r="V230" s="102"/>
      <c r="W230" s="102"/>
      <c r="X230" s="102"/>
      <c r="Y230" s="101" t="s">
        <v>14</v>
      </c>
    </row>
    <row r="231">
      <c r="A231" s="101" t="s">
        <v>64</v>
      </c>
      <c r="B231" s="99"/>
      <c r="C231" s="100" t="s">
        <v>560</v>
      </c>
      <c r="D231" s="101" t="s">
        <v>128</v>
      </c>
      <c r="E231" s="101" t="s">
        <v>561</v>
      </c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102">
        <v>0.0</v>
      </c>
      <c r="T231" s="102"/>
      <c r="U231" s="102"/>
      <c r="V231" s="102"/>
      <c r="W231" s="102"/>
      <c r="X231" s="102"/>
      <c r="Y231" s="101" t="s">
        <v>14</v>
      </c>
    </row>
    <row r="232">
      <c r="A232" s="101" t="s">
        <v>64</v>
      </c>
      <c r="B232" s="99"/>
      <c r="C232" s="100" t="s">
        <v>562</v>
      </c>
      <c r="D232" s="101" t="s">
        <v>128</v>
      </c>
      <c r="E232" s="101" t="s">
        <v>563</v>
      </c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102">
        <v>0.0</v>
      </c>
      <c r="T232" s="102"/>
      <c r="U232" s="102"/>
      <c r="V232" s="102"/>
      <c r="W232" s="102"/>
      <c r="X232" s="102"/>
      <c r="Y232" s="101" t="s">
        <v>14</v>
      </c>
    </row>
    <row r="233">
      <c r="A233" s="101" t="s">
        <v>64</v>
      </c>
      <c r="B233" s="99"/>
      <c r="C233" s="100" t="s">
        <v>564</v>
      </c>
      <c r="D233" s="101" t="s">
        <v>128</v>
      </c>
      <c r="E233" s="101" t="s">
        <v>565</v>
      </c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102">
        <v>0.0</v>
      </c>
      <c r="T233" s="102"/>
      <c r="U233" s="102"/>
      <c r="V233" s="102"/>
      <c r="W233" s="102"/>
      <c r="X233" s="102"/>
      <c r="Y233" s="101" t="s">
        <v>14</v>
      </c>
    </row>
    <row r="234">
      <c r="A234" s="101" t="s">
        <v>64</v>
      </c>
      <c r="B234" s="99"/>
      <c r="C234" s="100" t="s">
        <v>566</v>
      </c>
      <c r="D234" s="101" t="s">
        <v>128</v>
      </c>
      <c r="E234" s="101" t="s">
        <v>567</v>
      </c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102">
        <v>0.0</v>
      </c>
      <c r="T234" s="102"/>
      <c r="U234" s="102"/>
      <c r="V234" s="102"/>
      <c r="W234" s="102"/>
      <c r="X234" s="102"/>
      <c r="Y234" s="101" t="s">
        <v>14</v>
      </c>
    </row>
    <row r="235">
      <c r="A235" s="101" t="s">
        <v>64</v>
      </c>
      <c r="B235" s="99"/>
      <c r="C235" s="100" t="s">
        <v>568</v>
      </c>
      <c r="D235" s="101" t="s">
        <v>128</v>
      </c>
      <c r="E235" s="101" t="s">
        <v>569</v>
      </c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102">
        <v>0.0</v>
      </c>
      <c r="T235" s="102"/>
      <c r="U235" s="102"/>
      <c r="V235" s="102"/>
      <c r="W235" s="102"/>
      <c r="X235" s="102"/>
      <c r="Y235" s="101" t="s">
        <v>14</v>
      </c>
    </row>
    <row r="236">
      <c r="A236" s="105" t="s">
        <v>64</v>
      </c>
      <c r="B236" s="99"/>
      <c r="C236" s="100" t="s">
        <v>570</v>
      </c>
      <c r="D236" s="101" t="s">
        <v>128</v>
      </c>
      <c r="E236" s="101" t="s">
        <v>571</v>
      </c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102">
        <v>0.0</v>
      </c>
      <c r="T236" s="102"/>
      <c r="U236" s="102"/>
      <c r="V236" s="102"/>
      <c r="W236" s="102"/>
      <c r="X236" s="102"/>
      <c r="Y236" s="101" t="s">
        <v>14</v>
      </c>
    </row>
    <row r="237">
      <c r="A237" s="105" t="s">
        <v>64</v>
      </c>
      <c r="B237" s="99"/>
      <c r="C237" s="100" t="s">
        <v>572</v>
      </c>
      <c r="D237" s="101" t="s">
        <v>128</v>
      </c>
      <c r="E237" s="101" t="s">
        <v>573</v>
      </c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102">
        <v>0.0</v>
      </c>
      <c r="T237" s="102"/>
      <c r="U237" s="102"/>
      <c r="V237" s="102"/>
      <c r="W237" s="102"/>
      <c r="X237" s="102"/>
      <c r="Y237" s="101" t="s">
        <v>14</v>
      </c>
    </row>
    <row r="238">
      <c r="A238" s="101" t="s">
        <v>23</v>
      </c>
      <c r="B238" s="99"/>
      <c r="C238" s="100" t="s">
        <v>574</v>
      </c>
      <c r="D238" s="101" t="s">
        <v>128</v>
      </c>
      <c r="E238" s="101" t="s">
        <v>575</v>
      </c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102">
        <v>0.0</v>
      </c>
      <c r="T238" s="102"/>
      <c r="U238" s="102"/>
      <c r="V238" s="102"/>
      <c r="W238" s="102"/>
      <c r="X238" s="102"/>
      <c r="Y238" s="101" t="s">
        <v>14</v>
      </c>
    </row>
    <row r="239">
      <c r="A239" s="101" t="s">
        <v>44</v>
      </c>
      <c r="B239" s="99"/>
      <c r="C239" s="100" t="s">
        <v>576</v>
      </c>
      <c r="D239" s="101" t="s">
        <v>128</v>
      </c>
      <c r="E239" s="101" t="s">
        <v>575</v>
      </c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102">
        <v>0.0</v>
      </c>
      <c r="T239" s="102"/>
      <c r="U239" s="102"/>
      <c r="V239" s="102"/>
      <c r="W239" s="102"/>
      <c r="X239" s="102"/>
      <c r="Y239" s="101" t="s">
        <v>14</v>
      </c>
    </row>
    <row r="240">
      <c r="A240" s="109" t="s">
        <v>63</v>
      </c>
      <c r="B240" s="99"/>
      <c r="C240" s="100" t="s">
        <v>577</v>
      </c>
      <c r="D240" s="101" t="s">
        <v>128</v>
      </c>
      <c r="E240" s="101" t="s">
        <v>575</v>
      </c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102">
        <v>0.0</v>
      </c>
      <c r="T240" s="102"/>
      <c r="U240" s="102"/>
      <c r="V240" s="102"/>
      <c r="W240" s="102"/>
      <c r="X240" s="102"/>
      <c r="Y240" s="101" t="s">
        <v>14</v>
      </c>
    </row>
    <row r="241">
      <c r="A241" s="98" t="s">
        <v>93</v>
      </c>
      <c r="B241" s="99"/>
      <c r="C241" s="100" t="s">
        <v>578</v>
      </c>
      <c r="D241" s="101" t="s">
        <v>128</v>
      </c>
      <c r="E241" s="101" t="s">
        <v>575</v>
      </c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102">
        <v>0.0</v>
      </c>
      <c r="T241" s="102"/>
      <c r="U241" s="102"/>
      <c r="V241" s="102"/>
      <c r="W241" s="102"/>
      <c r="X241" s="102"/>
      <c r="Y241" s="101" t="s">
        <v>14</v>
      </c>
    </row>
    <row r="242">
      <c r="A242" s="101" t="s">
        <v>64</v>
      </c>
      <c r="B242" s="99"/>
      <c r="C242" s="100" t="s">
        <v>579</v>
      </c>
      <c r="D242" s="101" t="s">
        <v>128</v>
      </c>
      <c r="E242" s="101" t="s">
        <v>580</v>
      </c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102">
        <v>0.0</v>
      </c>
      <c r="T242" s="102"/>
      <c r="U242" s="102"/>
      <c r="V242" s="102"/>
      <c r="W242" s="102"/>
      <c r="X242" s="102"/>
      <c r="Y242" s="101" t="s">
        <v>14</v>
      </c>
    </row>
    <row r="243">
      <c r="A243" s="101" t="s">
        <v>64</v>
      </c>
      <c r="B243" s="99"/>
      <c r="C243" s="100" t="s">
        <v>581</v>
      </c>
      <c r="D243" s="101" t="s">
        <v>128</v>
      </c>
      <c r="E243" s="101" t="s">
        <v>582</v>
      </c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102">
        <v>0.0</v>
      </c>
      <c r="T243" s="102"/>
      <c r="U243" s="102"/>
      <c r="V243" s="102"/>
      <c r="W243" s="102"/>
      <c r="X243" s="102"/>
      <c r="Y243" s="101" t="s">
        <v>14</v>
      </c>
    </row>
    <row r="244">
      <c r="A244" s="105" t="s">
        <v>64</v>
      </c>
      <c r="B244" s="99"/>
      <c r="C244" s="100" t="s">
        <v>583</v>
      </c>
      <c r="D244" s="101" t="s">
        <v>128</v>
      </c>
      <c r="E244" s="101" t="s">
        <v>584</v>
      </c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102">
        <v>0.0</v>
      </c>
      <c r="T244" s="102"/>
      <c r="U244" s="102"/>
      <c r="V244" s="102"/>
      <c r="W244" s="102"/>
      <c r="X244" s="102"/>
      <c r="Y244" s="101" t="s">
        <v>14</v>
      </c>
    </row>
    <row r="245">
      <c r="A245" s="101" t="s">
        <v>64</v>
      </c>
      <c r="B245" s="99"/>
      <c r="C245" s="100" t="s">
        <v>585</v>
      </c>
      <c r="D245" s="101" t="s">
        <v>128</v>
      </c>
      <c r="E245" s="101" t="s">
        <v>586</v>
      </c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102">
        <v>0.0</v>
      </c>
      <c r="T245" s="102"/>
      <c r="U245" s="102"/>
      <c r="V245" s="102"/>
      <c r="W245" s="102"/>
      <c r="X245" s="102"/>
      <c r="Y245" s="101" t="s">
        <v>14</v>
      </c>
    </row>
    <row r="246">
      <c r="A246" s="101" t="s">
        <v>64</v>
      </c>
      <c r="B246" s="99"/>
      <c r="C246" s="100" t="s">
        <v>587</v>
      </c>
      <c r="D246" s="101" t="s">
        <v>128</v>
      </c>
      <c r="E246" s="101" t="s">
        <v>588</v>
      </c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102">
        <v>0.0</v>
      </c>
      <c r="T246" s="102"/>
      <c r="U246" s="102"/>
      <c r="V246" s="102"/>
      <c r="W246" s="102"/>
      <c r="X246" s="102"/>
      <c r="Y246" s="101" t="s">
        <v>14</v>
      </c>
    </row>
    <row r="247">
      <c r="A247" s="101" t="s">
        <v>64</v>
      </c>
      <c r="B247" s="99"/>
      <c r="C247" s="100" t="s">
        <v>589</v>
      </c>
      <c r="D247" s="101" t="s">
        <v>128</v>
      </c>
      <c r="E247" s="101" t="s">
        <v>590</v>
      </c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102">
        <v>0.0</v>
      </c>
      <c r="T247" s="102"/>
      <c r="U247" s="102"/>
      <c r="V247" s="102"/>
      <c r="W247" s="102"/>
      <c r="X247" s="102"/>
      <c r="Y247" s="101" t="s">
        <v>14</v>
      </c>
    </row>
    <row r="248">
      <c r="A248" s="101" t="s">
        <v>64</v>
      </c>
      <c r="B248" s="99"/>
      <c r="C248" s="100" t="s">
        <v>591</v>
      </c>
      <c r="D248" s="101" t="s">
        <v>128</v>
      </c>
      <c r="E248" s="101" t="s">
        <v>592</v>
      </c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102">
        <v>0.0</v>
      </c>
      <c r="T248" s="102"/>
      <c r="U248" s="102"/>
      <c r="V248" s="102"/>
      <c r="W248" s="102"/>
      <c r="X248" s="102"/>
      <c r="Y248" s="101" t="s">
        <v>14</v>
      </c>
    </row>
    <row r="249">
      <c r="A249" s="101" t="s">
        <v>64</v>
      </c>
      <c r="B249" s="99"/>
      <c r="C249" s="100" t="s">
        <v>593</v>
      </c>
      <c r="D249" s="101" t="s">
        <v>128</v>
      </c>
      <c r="E249" s="101" t="s">
        <v>594</v>
      </c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102">
        <v>0.0</v>
      </c>
      <c r="T249" s="102"/>
      <c r="U249" s="102"/>
      <c r="V249" s="102"/>
      <c r="W249" s="102"/>
      <c r="X249" s="102"/>
      <c r="Y249" s="101" t="s">
        <v>14</v>
      </c>
    </row>
    <row r="250">
      <c r="A250" s="101" t="s">
        <v>64</v>
      </c>
      <c r="B250" s="99"/>
      <c r="C250" s="100" t="s">
        <v>595</v>
      </c>
      <c r="D250" s="101" t="s">
        <v>128</v>
      </c>
      <c r="E250" s="101" t="s">
        <v>596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102">
        <v>0.0</v>
      </c>
      <c r="T250" s="102"/>
      <c r="U250" s="102"/>
      <c r="V250" s="102"/>
      <c r="W250" s="102"/>
      <c r="X250" s="102"/>
      <c r="Y250" s="101" t="s">
        <v>14</v>
      </c>
    </row>
    <row r="251">
      <c r="A251" s="105" t="s">
        <v>64</v>
      </c>
      <c r="B251" s="99"/>
      <c r="C251" s="100" t="s">
        <v>597</v>
      </c>
      <c r="D251" s="101" t="s">
        <v>128</v>
      </c>
      <c r="E251" s="101" t="s">
        <v>598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102">
        <v>0.0</v>
      </c>
      <c r="T251" s="102"/>
      <c r="U251" s="102"/>
      <c r="V251" s="102"/>
      <c r="W251" s="102"/>
      <c r="X251" s="102"/>
      <c r="Y251" s="101" t="s">
        <v>14</v>
      </c>
    </row>
    <row r="252">
      <c r="A252" s="98" t="s">
        <v>80</v>
      </c>
      <c r="B252" s="99"/>
      <c r="C252" s="100" t="s">
        <v>599</v>
      </c>
      <c r="D252" s="101" t="s">
        <v>128</v>
      </c>
      <c r="E252" s="101" t="s">
        <v>600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102">
        <v>0.0</v>
      </c>
      <c r="T252" s="102"/>
      <c r="U252" s="102"/>
      <c r="V252" s="102"/>
      <c r="W252" s="102"/>
      <c r="X252" s="102"/>
      <c r="Y252" s="101" t="s">
        <v>14</v>
      </c>
    </row>
    <row r="253">
      <c r="A253" s="101" t="s">
        <v>64</v>
      </c>
      <c r="B253" s="99"/>
      <c r="C253" s="100" t="s">
        <v>601</v>
      </c>
      <c r="D253" s="101" t="s">
        <v>128</v>
      </c>
      <c r="E253" s="101" t="s">
        <v>602</v>
      </c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102">
        <v>0.0</v>
      </c>
      <c r="T253" s="102"/>
      <c r="U253" s="102"/>
      <c r="V253" s="102"/>
      <c r="W253" s="102"/>
      <c r="X253" s="102"/>
      <c r="Y253" s="101" t="s">
        <v>14</v>
      </c>
    </row>
    <row r="254">
      <c r="A254" s="105" t="s">
        <v>64</v>
      </c>
      <c r="B254" s="99"/>
      <c r="C254" s="100" t="s">
        <v>603</v>
      </c>
      <c r="D254" s="101" t="s">
        <v>128</v>
      </c>
      <c r="E254" s="101" t="s">
        <v>604</v>
      </c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102">
        <v>0.0</v>
      </c>
      <c r="T254" s="102"/>
      <c r="U254" s="102"/>
      <c r="V254" s="102"/>
      <c r="W254" s="102"/>
      <c r="X254" s="102"/>
      <c r="Y254" s="101" t="s">
        <v>14</v>
      </c>
    </row>
    <row r="255">
      <c r="A255" s="101" t="s">
        <v>64</v>
      </c>
      <c r="B255" s="99"/>
      <c r="C255" s="100" t="s">
        <v>605</v>
      </c>
      <c r="D255" s="101" t="s">
        <v>128</v>
      </c>
      <c r="E255" s="101" t="s">
        <v>606</v>
      </c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102">
        <v>0.0</v>
      </c>
      <c r="T255" s="102"/>
      <c r="U255" s="102"/>
      <c r="V255" s="102"/>
      <c r="W255" s="102"/>
      <c r="X255" s="102"/>
      <c r="Y255" s="101" t="s">
        <v>14</v>
      </c>
    </row>
    <row r="256">
      <c r="A256" s="101" t="s">
        <v>64</v>
      </c>
      <c r="B256" s="99"/>
      <c r="C256" s="100" t="s">
        <v>607</v>
      </c>
      <c r="D256" s="101" t="s">
        <v>128</v>
      </c>
      <c r="E256" s="101" t="s">
        <v>608</v>
      </c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102">
        <v>0.0</v>
      </c>
      <c r="T256" s="102"/>
      <c r="U256" s="102"/>
      <c r="V256" s="102"/>
      <c r="W256" s="102"/>
      <c r="X256" s="102"/>
      <c r="Y256" s="101" t="s">
        <v>14</v>
      </c>
    </row>
    <row r="257">
      <c r="A257" s="101" t="s">
        <v>64</v>
      </c>
      <c r="B257" s="99"/>
      <c r="C257" s="100" t="s">
        <v>609</v>
      </c>
      <c r="D257" s="101" t="s">
        <v>128</v>
      </c>
      <c r="E257" s="101" t="s">
        <v>610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102">
        <v>0.0</v>
      </c>
      <c r="T257" s="102"/>
      <c r="U257" s="102"/>
      <c r="V257" s="102"/>
      <c r="W257" s="102"/>
      <c r="X257" s="102"/>
      <c r="Y257" s="101" t="s">
        <v>14</v>
      </c>
    </row>
    <row r="258">
      <c r="A258" s="101" t="s">
        <v>64</v>
      </c>
      <c r="B258" s="99"/>
      <c r="C258" s="100" t="s">
        <v>611</v>
      </c>
      <c r="D258" s="101" t="s">
        <v>128</v>
      </c>
      <c r="E258" s="101" t="s">
        <v>612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102">
        <v>0.0</v>
      </c>
      <c r="T258" s="102"/>
      <c r="U258" s="102"/>
      <c r="V258" s="102"/>
      <c r="W258" s="102"/>
      <c r="X258" s="102"/>
      <c r="Y258" s="101" t="s">
        <v>14</v>
      </c>
    </row>
    <row r="259">
      <c r="A259" s="105" t="s">
        <v>64</v>
      </c>
      <c r="B259" s="99"/>
      <c r="C259" s="100" t="s">
        <v>613</v>
      </c>
      <c r="D259" s="101" t="s">
        <v>128</v>
      </c>
      <c r="E259" s="101" t="s">
        <v>614</v>
      </c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102">
        <v>0.0</v>
      </c>
      <c r="T259" s="102"/>
      <c r="U259" s="102"/>
      <c r="V259" s="102"/>
      <c r="W259" s="102"/>
      <c r="X259" s="102"/>
      <c r="Y259" s="101" t="s">
        <v>14</v>
      </c>
    </row>
    <row r="260">
      <c r="A260" s="101" t="s">
        <v>64</v>
      </c>
      <c r="B260" s="99"/>
      <c r="C260" s="100" t="s">
        <v>615</v>
      </c>
      <c r="D260" s="101" t="s">
        <v>128</v>
      </c>
      <c r="E260" s="101" t="s">
        <v>616</v>
      </c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102">
        <v>0.0</v>
      </c>
      <c r="T260" s="102"/>
      <c r="U260" s="102"/>
      <c r="V260" s="102"/>
      <c r="W260" s="102"/>
      <c r="X260" s="102"/>
      <c r="Y260" s="101" t="s">
        <v>14</v>
      </c>
    </row>
    <row r="261">
      <c r="A261" s="105" t="s">
        <v>64</v>
      </c>
      <c r="B261" s="99"/>
      <c r="C261" s="100" t="s">
        <v>617</v>
      </c>
      <c r="D261" s="101" t="s">
        <v>128</v>
      </c>
      <c r="E261" s="101" t="s">
        <v>618</v>
      </c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102">
        <v>0.0</v>
      </c>
      <c r="T261" s="102"/>
      <c r="U261" s="102"/>
      <c r="V261" s="102"/>
      <c r="W261" s="102"/>
      <c r="X261" s="102"/>
      <c r="Y261" s="101" t="s">
        <v>14</v>
      </c>
    </row>
    <row r="262">
      <c r="A262" s="101" t="s">
        <v>64</v>
      </c>
      <c r="B262" s="99"/>
      <c r="C262" s="100" t="s">
        <v>619</v>
      </c>
      <c r="D262" s="101" t="s">
        <v>128</v>
      </c>
      <c r="E262" s="101" t="s">
        <v>620</v>
      </c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102">
        <v>0.0</v>
      </c>
      <c r="T262" s="102"/>
      <c r="U262" s="102"/>
      <c r="V262" s="102"/>
      <c r="W262" s="102"/>
      <c r="X262" s="102"/>
      <c r="Y262" s="101" t="s">
        <v>14</v>
      </c>
    </row>
    <row r="263">
      <c r="A263" s="101" t="s">
        <v>64</v>
      </c>
      <c r="B263" s="99"/>
      <c r="C263" s="100" t="s">
        <v>621</v>
      </c>
      <c r="D263" s="101" t="s">
        <v>128</v>
      </c>
      <c r="E263" s="101" t="s">
        <v>622</v>
      </c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102">
        <v>0.0</v>
      </c>
      <c r="T263" s="102"/>
      <c r="U263" s="102"/>
      <c r="V263" s="102"/>
      <c r="W263" s="102"/>
      <c r="X263" s="102"/>
      <c r="Y263" s="101" t="s">
        <v>14</v>
      </c>
    </row>
    <row r="264">
      <c r="A264" s="101" t="s">
        <v>64</v>
      </c>
      <c r="B264" s="99"/>
      <c r="C264" s="100" t="s">
        <v>623</v>
      </c>
      <c r="D264" s="101" t="s">
        <v>128</v>
      </c>
      <c r="E264" s="101" t="s">
        <v>624</v>
      </c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102">
        <v>0.0</v>
      </c>
      <c r="T264" s="102"/>
      <c r="U264" s="102"/>
      <c r="V264" s="102"/>
      <c r="W264" s="102"/>
      <c r="X264" s="102"/>
      <c r="Y264" s="101" t="s">
        <v>14</v>
      </c>
    </row>
    <row r="265">
      <c r="A265" s="98" t="s">
        <v>90</v>
      </c>
      <c r="B265" s="99"/>
      <c r="C265" s="100" t="s">
        <v>625</v>
      </c>
      <c r="D265" s="101" t="s">
        <v>128</v>
      </c>
      <c r="E265" s="101" t="s">
        <v>626</v>
      </c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102">
        <v>0.0</v>
      </c>
      <c r="T265" s="102"/>
      <c r="U265" s="102"/>
      <c r="V265" s="102"/>
      <c r="W265" s="102"/>
      <c r="X265" s="102"/>
      <c r="Y265" s="101" t="s">
        <v>14</v>
      </c>
    </row>
    <row r="266">
      <c r="A266" s="101" t="s">
        <v>64</v>
      </c>
      <c r="B266" s="99"/>
      <c r="C266" s="100" t="s">
        <v>627</v>
      </c>
      <c r="D266" s="101" t="s">
        <v>128</v>
      </c>
      <c r="E266" s="101" t="s">
        <v>628</v>
      </c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102">
        <v>0.0</v>
      </c>
      <c r="T266" s="102"/>
      <c r="U266" s="102"/>
      <c r="V266" s="102"/>
      <c r="W266" s="102"/>
      <c r="X266" s="102"/>
      <c r="Y266" s="101" t="s">
        <v>14</v>
      </c>
    </row>
    <row r="267">
      <c r="A267" s="101" t="s">
        <v>64</v>
      </c>
      <c r="B267" s="99"/>
      <c r="C267" s="100" t="s">
        <v>629</v>
      </c>
      <c r="D267" s="101" t="s">
        <v>128</v>
      </c>
      <c r="E267" s="101" t="s">
        <v>630</v>
      </c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102">
        <v>0.0</v>
      </c>
      <c r="T267" s="102"/>
      <c r="U267" s="102"/>
      <c r="V267" s="102"/>
      <c r="W267" s="102"/>
      <c r="X267" s="102"/>
      <c r="Y267" s="101" t="s">
        <v>14</v>
      </c>
    </row>
    <row r="268">
      <c r="A268" s="105" t="s">
        <v>64</v>
      </c>
      <c r="B268" s="99"/>
      <c r="C268" s="100" t="s">
        <v>631</v>
      </c>
      <c r="D268" s="101" t="s">
        <v>128</v>
      </c>
      <c r="E268" s="101" t="s">
        <v>632</v>
      </c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102">
        <v>0.0</v>
      </c>
      <c r="T268" s="102"/>
      <c r="U268" s="102"/>
      <c r="V268" s="102"/>
      <c r="W268" s="102"/>
      <c r="X268" s="102"/>
      <c r="Y268" s="101" t="s">
        <v>14</v>
      </c>
    </row>
    <row r="269">
      <c r="A269" s="101" t="s">
        <v>64</v>
      </c>
      <c r="B269" s="99"/>
      <c r="C269" s="100" t="s">
        <v>633</v>
      </c>
      <c r="D269" s="101" t="s">
        <v>128</v>
      </c>
      <c r="E269" s="101" t="s">
        <v>634</v>
      </c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102">
        <v>0.0</v>
      </c>
      <c r="T269" s="102"/>
      <c r="U269" s="102"/>
      <c r="V269" s="102"/>
      <c r="W269" s="102"/>
      <c r="X269" s="102"/>
      <c r="Y269" s="101" t="s">
        <v>14</v>
      </c>
    </row>
    <row r="270">
      <c r="A270" s="105" t="s">
        <v>63</v>
      </c>
      <c r="B270" s="99"/>
      <c r="C270" s="100" t="s">
        <v>635</v>
      </c>
      <c r="D270" s="101" t="s">
        <v>128</v>
      </c>
      <c r="E270" s="101" t="s">
        <v>636</v>
      </c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102">
        <v>0.0</v>
      </c>
      <c r="T270" s="102"/>
      <c r="U270" s="102"/>
      <c r="V270" s="102"/>
      <c r="W270" s="102"/>
      <c r="X270" s="102"/>
      <c r="Y270" s="101" t="s">
        <v>14</v>
      </c>
    </row>
    <row r="271">
      <c r="A271" s="101" t="s">
        <v>64</v>
      </c>
      <c r="B271" s="99"/>
      <c r="C271" s="100" t="s">
        <v>637</v>
      </c>
      <c r="D271" s="101" t="s">
        <v>128</v>
      </c>
      <c r="E271" s="101" t="s">
        <v>638</v>
      </c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102">
        <v>0.0</v>
      </c>
      <c r="T271" s="102"/>
      <c r="U271" s="102"/>
      <c r="V271" s="102"/>
      <c r="W271" s="102"/>
      <c r="X271" s="102"/>
      <c r="Y271" s="101" t="s">
        <v>14</v>
      </c>
    </row>
    <row r="272">
      <c r="A272" s="101" t="s">
        <v>64</v>
      </c>
      <c r="B272" s="99"/>
      <c r="C272" s="100" t="s">
        <v>639</v>
      </c>
      <c r="D272" s="101" t="s">
        <v>128</v>
      </c>
      <c r="E272" s="101" t="s">
        <v>640</v>
      </c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102">
        <v>0.0</v>
      </c>
      <c r="T272" s="102"/>
      <c r="U272" s="102"/>
      <c r="V272" s="102"/>
      <c r="W272" s="102"/>
      <c r="X272" s="102"/>
      <c r="Y272" s="101" t="s">
        <v>14</v>
      </c>
    </row>
    <row r="273">
      <c r="A273" s="101" t="s">
        <v>64</v>
      </c>
      <c r="B273" s="99"/>
      <c r="C273" s="100" t="s">
        <v>641</v>
      </c>
      <c r="D273" s="101" t="s">
        <v>128</v>
      </c>
      <c r="E273" s="101" t="s">
        <v>642</v>
      </c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102">
        <v>0.0</v>
      </c>
      <c r="T273" s="102"/>
      <c r="U273" s="102"/>
      <c r="V273" s="102"/>
      <c r="W273" s="102"/>
      <c r="X273" s="102"/>
      <c r="Y273" s="101" t="s">
        <v>14</v>
      </c>
    </row>
    <row r="274">
      <c r="A274" s="98" t="s">
        <v>64</v>
      </c>
      <c r="B274" s="99"/>
      <c r="C274" s="100" t="s">
        <v>643</v>
      </c>
      <c r="D274" s="101" t="s">
        <v>128</v>
      </c>
      <c r="E274" s="101" t="s">
        <v>644</v>
      </c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102">
        <v>0.0</v>
      </c>
      <c r="T274" s="102"/>
      <c r="U274" s="102"/>
      <c r="V274" s="102"/>
      <c r="W274" s="102"/>
      <c r="X274" s="102"/>
      <c r="Y274" s="101" t="s">
        <v>12</v>
      </c>
    </row>
    <row r="275">
      <c r="A275" s="103" t="s">
        <v>63</v>
      </c>
      <c r="B275" s="99"/>
      <c r="C275" s="100" t="s">
        <v>645</v>
      </c>
      <c r="D275" s="101" t="s">
        <v>135</v>
      </c>
      <c r="E275" s="101" t="s">
        <v>646</v>
      </c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100">
        <v>0.0</v>
      </c>
      <c r="T275" s="100"/>
      <c r="U275" s="101"/>
      <c r="V275" s="101"/>
      <c r="W275" s="101"/>
      <c r="X275" s="101"/>
      <c r="Y275" s="101" t="s">
        <v>18</v>
      </c>
    </row>
    <row r="276">
      <c r="A276" s="98" t="s">
        <v>64</v>
      </c>
      <c r="B276" s="99"/>
      <c r="C276" s="100" t="s">
        <v>647</v>
      </c>
      <c r="D276" s="101" t="s">
        <v>122</v>
      </c>
      <c r="E276" s="101" t="s">
        <v>648</v>
      </c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102">
        <v>0.0</v>
      </c>
      <c r="T276" s="102"/>
      <c r="U276" s="102"/>
      <c r="V276" s="102"/>
      <c r="W276" s="102"/>
      <c r="X276" s="102"/>
      <c r="Y276" s="101" t="s">
        <v>18</v>
      </c>
    </row>
    <row r="277">
      <c r="A277" s="98" t="s">
        <v>44</v>
      </c>
      <c r="B277" s="99"/>
      <c r="C277" s="100" t="s">
        <v>649</v>
      </c>
      <c r="D277" s="101" t="s">
        <v>122</v>
      </c>
      <c r="E277" s="101" t="s">
        <v>650</v>
      </c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102">
        <v>0.0</v>
      </c>
      <c r="T277" s="102"/>
      <c r="U277" s="102"/>
      <c r="V277" s="102"/>
      <c r="W277" s="102"/>
      <c r="X277" s="102"/>
      <c r="Y277" s="101" t="s">
        <v>18</v>
      </c>
    </row>
    <row r="278">
      <c r="A278" s="98" t="s">
        <v>77</v>
      </c>
      <c r="B278" s="99"/>
      <c r="C278" s="100" t="s">
        <v>651</v>
      </c>
      <c r="D278" s="101" t="s">
        <v>122</v>
      </c>
      <c r="E278" s="101" t="s">
        <v>650</v>
      </c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102">
        <v>0.0</v>
      </c>
      <c r="T278" s="102"/>
      <c r="U278" s="102"/>
      <c r="V278" s="102"/>
      <c r="W278" s="102"/>
      <c r="X278" s="102"/>
      <c r="Y278" s="101" t="s">
        <v>18</v>
      </c>
    </row>
    <row r="279">
      <c r="A279" s="103" t="s">
        <v>87</v>
      </c>
      <c r="B279" s="99"/>
      <c r="C279" s="100" t="s">
        <v>652</v>
      </c>
      <c r="D279" s="101" t="s">
        <v>122</v>
      </c>
      <c r="E279" s="101" t="s">
        <v>650</v>
      </c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102">
        <v>0.0</v>
      </c>
      <c r="T279" s="102"/>
      <c r="U279" s="102"/>
      <c r="V279" s="102"/>
      <c r="W279" s="102"/>
      <c r="X279" s="102"/>
      <c r="Y279" s="101" t="s">
        <v>18</v>
      </c>
    </row>
    <row r="280">
      <c r="A280" s="98" t="s">
        <v>93</v>
      </c>
      <c r="B280" s="99"/>
      <c r="C280" s="100" t="s">
        <v>649</v>
      </c>
      <c r="D280" s="101" t="s">
        <v>122</v>
      </c>
      <c r="E280" s="101" t="s">
        <v>650</v>
      </c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102">
        <v>0.0</v>
      </c>
      <c r="T280" s="102"/>
      <c r="U280" s="102"/>
      <c r="V280" s="102"/>
      <c r="W280" s="102"/>
      <c r="X280" s="102"/>
      <c r="Y280" s="101" t="s">
        <v>18</v>
      </c>
    </row>
    <row r="281">
      <c r="A281" s="98" t="s">
        <v>93</v>
      </c>
      <c r="B281" s="99"/>
      <c r="C281" s="100" t="s">
        <v>653</v>
      </c>
      <c r="D281" s="101" t="s">
        <v>135</v>
      </c>
      <c r="E281" s="101" t="s">
        <v>654</v>
      </c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100">
        <v>0.0</v>
      </c>
      <c r="T281" s="100"/>
      <c r="U281" s="101"/>
      <c r="V281" s="101"/>
      <c r="W281" s="101"/>
      <c r="X281" s="101"/>
      <c r="Y281" s="101" t="s">
        <v>18</v>
      </c>
    </row>
    <row r="282">
      <c r="A282" s="98" t="s">
        <v>93</v>
      </c>
      <c r="B282" s="99"/>
      <c r="C282" s="100" t="s">
        <v>655</v>
      </c>
      <c r="D282" s="101" t="s">
        <v>213</v>
      </c>
      <c r="E282" s="101" t="s">
        <v>656</v>
      </c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100">
        <v>0.0</v>
      </c>
      <c r="T282" s="100"/>
      <c r="U282" s="101"/>
      <c r="V282" s="101"/>
      <c r="W282" s="101"/>
      <c r="X282" s="101"/>
      <c r="Y282" s="101" t="s">
        <v>12</v>
      </c>
    </row>
    <row r="283">
      <c r="A283" s="98" t="s">
        <v>82</v>
      </c>
      <c r="B283" s="99"/>
      <c r="C283" s="100" t="s">
        <v>657</v>
      </c>
      <c r="D283" s="101" t="s">
        <v>122</v>
      </c>
      <c r="E283" s="101" t="s">
        <v>658</v>
      </c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102">
        <v>0.0</v>
      </c>
      <c r="T283" s="102"/>
      <c r="U283" s="102"/>
      <c r="V283" s="102"/>
      <c r="W283" s="102"/>
      <c r="X283" s="102"/>
      <c r="Y283" s="101" t="s">
        <v>18</v>
      </c>
    </row>
    <row r="284">
      <c r="A284" s="103" t="s">
        <v>63</v>
      </c>
      <c r="B284" s="99"/>
      <c r="C284" s="100" t="s">
        <v>659</v>
      </c>
      <c r="D284" s="101" t="s">
        <v>213</v>
      </c>
      <c r="E284" s="101" t="s">
        <v>660</v>
      </c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100">
        <v>0.0</v>
      </c>
      <c r="T284" s="100"/>
      <c r="U284" s="101"/>
      <c r="V284" s="101"/>
      <c r="W284" s="101"/>
      <c r="X284" s="101"/>
      <c r="Y284" s="101" t="s">
        <v>14</v>
      </c>
    </row>
    <row r="285">
      <c r="A285" s="101" t="s">
        <v>64</v>
      </c>
      <c r="B285" s="99"/>
      <c r="C285" s="100" t="s">
        <v>661</v>
      </c>
      <c r="D285" s="101" t="s">
        <v>128</v>
      </c>
      <c r="E285" s="101" t="s">
        <v>662</v>
      </c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102">
        <v>0.0</v>
      </c>
      <c r="T285" s="102"/>
      <c r="U285" s="102"/>
      <c r="V285" s="102"/>
      <c r="W285" s="102"/>
      <c r="X285" s="102"/>
      <c r="Y285" s="101" t="s">
        <v>14</v>
      </c>
    </row>
    <row r="286">
      <c r="A286" s="105" t="s">
        <v>64</v>
      </c>
      <c r="B286" s="99"/>
      <c r="C286" s="100" t="s">
        <v>663</v>
      </c>
      <c r="D286" s="101" t="s">
        <v>128</v>
      </c>
      <c r="E286" s="101" t="s">
        <v>664</v>
      </c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102">
        <v>0.0</v>
      </c>
      <c r="T286" s="102"/>
      <c r="U286" s="102"/>
      <c r="V286" s="102"/>
      <c r="W286" s="102"/>
      <c r="X286" s="102"/>
      <c r="Y286" s="101" t="s">
        <v>14</v>
      </c>
    </row>
    <row r="287">
      <c r="A287" s="98" t="s">
        <v>77</v>
      </c>
      <c r="B287" s="99"/>
      <c r="C287" s="100" t="s">
        <v>665</v>
      </c>
      <c r="D287" s="101" t="s">
        <v>122</v>
      </c>
      <c r="E287" s="101" t="s">
        <v>666</v>
      </c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102">
        <v>0.0</v>
      </c>
      <c r="T287" s="102"/>
      <c r="U287" s="102"/>
      <c r="V287" s="102"/>
      <c r="W287" s="102"/>
      <c r="X287" s="102"/>
      <c r="Y287" s="101" t="s">
        <v>18</v>
      </c>
    </row>
    <row r="288">
      <c r="A288" s="101" t="s">
        <v>64</v>
      </c>
      <c r="B288" s="99"/>
      <c r="C288" s="100" t="s">
        <v>667</v>
      </c>
      <c r="D288" s="101" t="s">
        <v>128</v>
      </c>
      <c r="E288" s="101" t="s">
        <v>668</v>
      </c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102">
        <v>0.0</v>
      </c>
      <c r="T288" s="102"/>
      <c r="U288" s="102"/>
      <c r="V288" s="102"/>
      <c r="W288" s="102"/>
      <c r="X288" s="102"/>
      <c r="Y288" s="101" t="s">
        <v>14</v>
      </c>
    </row>
    <row r="289">
      <c r="A289" s="98" t="s">
        <v>64</v>
      </c>
      <c r="B289" s="99"/>
      <c r="C289" s="100" t="s">
        <v>669</v>
      </c>
      <c r="D289" s="101" t="s">
        <v>151</v>
      </c>
      <c r="E289" s="101" t="s">
        <v>670</v>
      </c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102">
        <v>0.0</v>
      </c>
      <c r="T289" s="102"/>
      <c r="U289" s="102"/>
      <c r="V289" s="102"/>
      <c r="W289" s="102"/>
      <c r="X289" s="102"/>
      <c r="Y289" s="101" t="s">
        <v>12</v>
      </c>
    </row>
    <row r="290">
      <c r="A290" s="98" t="s">
        <v>64</v>
      </c>
      <c r="B290" s="99"/>
      <c r="C290" s="100" t="s">
        <v>671</v>
      </c>
      <c r="D290" s="101" t="s">
        <v>128</v>
      </c>
      <c r="E290" s="101" t="s">
        <v>672</v>
      </c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102">
        <v>0.0</v>
      </c>
      <c r="T290" s="102"/>
      <c r="U290" s="102"/>
      <c r="V290" s="102"/>
      <c r="W290" s="102"/>
      <c r="X290" s="102"/>
      <c r="Y290" s="101" t="s">
        <v>12</v>
      </c>
    </row>
    <row r="291">
      <c r="A291" s="98" t="s">
        <v>64</v>
      </c>
      <c r="B291" s="99"/>
      <c r="C291" s="100" t="s">
        <v>671</v>
      </c>
      <c r="D291" s="101" t="s">
        <v>128</v>
      </c>
      <c r="E291" s="101" t="s">
        <v>672</v>
      </c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102">
        <v>0.0</v>
      </c>
      <c r="T291" s="102"/>
      <c r="U291" s="102"/>
      <c r="V291" s="102"/>
      <c r="W291" s="102"/>
      <c r="X291" s="102"/>
      <c r="Y291" s="101" t="s">
        <v>12</v>
      </c>
    </row>
    <row r="292">
      <c r="A292" s="98" t="s">
        <v>64</v>
      </c>
      <c r="B292" s="99"/>
      <c r="C292" s="100" t="s">
        <v>673</v>
      </c>
      <c r="D292" s="101" t="s">
        <v>122</v>
      </c>
      <c r="E292" s="101" t="s">
        <v>674</v>
      </c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102">
        <v>0.0</v>
      </c>
      <c r="T292" s="102"/>
      <c r="U292" s="102"/>
      <c r="V292" s="102"/>
      <c r="W292" s="102"/>
      <c r="X292" s="102"/>
      <c r="Y292" s="101" t="s">
        <v>18</v>
      </c>
    </row>
    <row r="293">
      <c r="A293" s="98" t="s">
        <v>64</v>
      </c>
      <c r="B293" s="99"/>
      <c r="C293" s="100" t="s">
        <v>675</v>
      </c>
      <c r="D293" s="101" t="s">
        <v>122</v>
      </c>
      <c r="E293" s="101" t="s">
        <v>676</v>
      </c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102">
        <v>0.0</v>
      </c>
      <c r="T293" s="102"/>
      <c r="U293" s="102"/>
      <c r="V293" s="102"/>
      <c r="W293" s="102"/>
      <c r="X293" s="102"/>
      <c r="Y293" s="101" t="s">
        <v>18</v>
      </c>
    </row>
    <row r="294">
      <c r="A294" s="98" t="s">
        <v>93</v>
      </c>
      <c r="B294" s="99"/>
      <c r="C294" s="100" t="s">
        <v>677</v>
      </c>
      <c r="D294" s="101" t="s">
        <v>122</v>
      </c>
      <c r="E294" s="101" t="s">
        <v>678</v>
      </c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102">
        <v>0.0</v>
      </c>
      <c r="T294" s="102"/>
      <c r="U294" s="102"/>
      <c r="V294" s="102"/>
      <c r="W294" s="102"/>
      <c r="X294" s="102"/>
      <c r="Y294" s="101" t="s">
        <v>18</v>
      </c>
    </row>
    <row r="295">
      <c r="A295" s="101" t="s">
        <v>64</v>
      </c>
      <c r="B295" s="99"/>
      <c r="C295" s="100" t="s">
        <v>679</v>
      </c>
      <c r="D295" s="101" t="s">
        <v>128</v>
      </c>
      <c r="E295" s="101" t="s">
        <v>680</v>
      </c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102">
        <v>0.0</v>
      </c>
      <c r="T295" s="102"/>
      <c r="U295" s="102"/>
      <c r="V295" s="102"/>
      <c r="W295" s="102"/>
      <c r="X295" s="102"/>
      <c r="Y295" s="101" t="s">
        <v>14</v>
      </c>
    </row>
    <row r="296">
      <c r="A296" s="98" t="s">
        <v>79</v>
      </c>
      <c r="B296" s="99"/>
      <c r="C296" s="100" t="s">
        <v>681</v>
      </c>
      <c r="D296" s="101" t="s">
        <v>122</v>
      </c>
      <c r="E296" s="101" t="s">
        <v>682</v>
      </c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102">
        <v>0.0</v>
      </c>
      <c r="T296" s="102"/>
      <c r="U296" s="102"/>
      <c r="V296" s="102"/>
      <c r="W296" s="102"/>
      <c r="X296" s="102"/>
      <c r="Y296" s="101" t="s">
        <v>18</v>
      </c>
    </row>
    <row r="297">
      <c r="A297" s="105" t="s">
        <v>64</v>
      </c>
      <c r="B297" s="99"/>
      <c r="C297" s="100" t="s">
        <v>683</v>
      </c>
      <c r="D297" s="101" t="s">
        <v>128</v>
      </c>
      <c r="E297" s="101" t="s">
        <v>684</v>
      </c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102">
        <v>0.0</v>
      </c>
      <c r="T297" s="102"/>
      <c r="U297" s="102"/>
      <c r="V297" s="102"/>
      <c r="W297" s="102"/>
      <c r="X297" s="102"/>
      <c r="Y297" s="101" t="s">
        <v>14</v>
      </c>
    </row>
    <row r="298">
      <c r="A298" s="101" t="s">
        <v>64</v>
      </c>
      <c r="B298" s="99"/>
      <c r="C298" s="100" t="s">
        <v>685</v>
      </c>
      <c r="D298" s="101" t="s">
        <v>128</v>
      </c>
      <c r="E298" s="101" t="s">
        <v>686</v>
      </c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102">
        <v>0.0</v>
      </c>
      <c r="T298" s="102"/>
      <c r="U298" s="102"/>
      <c r="V298" s="102"/>
      <c r="W298" s="102"/>
      <c r="X298" s="102"/>
      <c r="Y298" s="101" t="s">
        <v>14</v>
      </c>
    </row>
    <row r="299">
      <c r="A299" s="98" t="s">
        <v>64</v>
      </c>
      <c r="B299" s="99"/>
      <c r="C299" s="100" t="s">
        <v>687</v>
      </c>
      <c r="D299" s="101" t="s">
        <v>122</v>
      </c>
      <c r="E299" s="101" t="s">
        <v>688</v>
      </c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102">
        <v>0.0</v>
      </c>
      <c r="T299" s="102"/>
      <c r="U299" s="102"/>
      <c r="V299" s="102"/>
      <c r="W299" s="102"/>
      <c r="X299" s="102"/>
      <c r="Y299" s="101" t="s">
        <v>18</v>
      </c>
    </row>
    <row r="300">
      <c r="A300" s="101" t="s">
        <v>64</v>
      </c>
      <c r="B300" s="99"/>
      <c r="C300" s="100" t="s">
        <v>689</v>
      </c>
      <c r="D300" s="101" t="s">
        <v>128</v>
      </c>
      <c r="E300" s="101" t="s">
        <v>690</v>
      </c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102">
        <v>0.0</v>
      </c>
      <c r="T300" s="102"/>
      <c r="U300" s="102"/>
      <c r="V300" s="102"/>
      <c r="W300" s="102"/>
      <c r="X300" s="102"/>
      <c r="Y300" s="101" t="s">
        <v>14</v>
      </c>
    </row>
    <row r="301">
      <c r="A301" s="98" t="s">
        <v>67</v>
      </c>
      <c r="B301" s="99"/>
      <c r="C301" s="100" t="s">
        <v>691</v>
      </c>
      <c r="D301" s="101" t="s">
        <v>135</v>
      </c>
      <c r="E301" s="101" t="s">
        <v>692</v>
      </c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100">
        <v>0.0</v>
      </c>
      <c r="T301" s="100"/>
      <c r="U301" s="101"/>
      <c r="V301" s="101"/>
      <c r="W301" s="101"/>
      <c r="X301" s="101"/>
      <c r="Y301" s="101" t="s">
        <v>18</v>
      </c>
    </row>
    <row r="302">
      <c r="A302" s="98" t="s">
        <v>28</v>
      </c>
      <c r="B302" s="99"/>
      <c r="C302" s="100" t="s">
        <v>693</v>
      </c>
      <c r="D302" s="101" t="s">
        <v>213</v>
      </c>
      <c r="E302" s="101" t="s">
        <v>694</v>
      </c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100">
        <v>0.0</v>
      </c>
      <c r="T302" s="100"/>
      <c r="U302" s="101"/>
      <c r="V302" s="101"/>
      <c r="W302" s="101"/>
      <c r="X302" s="101"/>
      <c r="Y302" s="101" t="s">
        <v>12</v>
      </c>
    </row>
    <row r="303">
      <c r="A303" s="103" t="s">
        <v>32</v>
      </c>
      <c r="B303" s="99"/>
      <c r="C303" s="100" t="s">
        <v>693</v>
      </c>
      <c r="D303" s="101" t="s">
        <v>213</v>
      </c>
      <c r="E303" s="101" t="s">
        <v>694</v>
      </c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100">
        <v>0.0</v>
      </c>
      <c r="T303" s="100"/>
      <c r="U303" s="101"/>
      <c r="V303" s="101"/>
      <c r="W303" s="101"/>
      <c r="X303" s="101"/>
      <c r="Y303" s="101" t="s">
        <v>12</v>
      </c>
    </row>
    <row r="304">
      <c r="A304" s="98" t="s">
        <v>83</v>
      </c>
      <c r="B304" s="99"/>
      <c r="C304" s="100" t="s">
        <v>695</v>
      </c>
      <c r="D304" s="101" t="s">
        <v>122</v>
      </c>
      <c r="E304" s="101" t="s">
        <v>696</v>
      </c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102">
        <v>0.0</v>
      </c>
      <c r="T304" s="102"/>
      <c r="U304" s="102"/>
      <c r="V304" s="102"/>
      <c r="W304" s="102"/>
      <c r="X304" s="102"/>
      <c r="Y304" s="101" t="s">
        <v>18</v>
      </c>
    </row>
    <row r="305">
      <c r="A305" s="103" t="s">
        <v>24</v>
      </c>
      <c r="B305" s="99"/>
      <c r="C305" s="100" t="s">
        <v>697</v>
      </c>
      <c r="D305" s="101" t="s">
        <v>122</v>
      </c>
      <c r="E305" s="101" t="s">
        <v>696</v>
      </c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102">
        <v>0.0</v>
      </c>
      <c r="T305" s="102"/>
      <c r="U305" s="102"/>
      <c r="V305" s="102"/>
      <c r="W305" s="102"/>
      <c r="X305" s="102"/>
      <c r="Y305" s="101" t="s">
        <v>18</v>
      </c>
    </row>
    <row r="306">
      <c r="A306" s="98" t="s">
        <v>83</v>
      </c>
      <c r="B306" s="99"/>
      <c r="C306" s="100" t="s">
        <v>695</v>
      </c>
      <c r="D306" s="101" t="s">
        <v>122</v>
      </c>
      <c r="E306" s="101" t="s">
        <v>696</v>
      </c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102">
        <v>0.0</v>
      </c>
      <c r="T306" s="102"/>
      <c r="U306" s="102"/>
      <c r="V306" s="102"/>
      <c r="W306" s="102"/>
      <c r="X306" s="102"/>
      <c r="Y306" s="101" t="s">
        <v>18</v>
      </c>
    </row>
    <row r="307">
      <c r="A307" s="98" t="s">
        <v>83</v>
      </c>
      <c r="B307" s="99"/>
      <c r="C307" s="100" t="s">
        <v>698</v>
      </c>
      <c r="D307" s="101" t="s">
        <v>122</v>
      </c>
      <c r="E307" s="101" t="s">
        <v>696</v>
      </c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102">
        <v>0.0</v>
      </c>
      <c r="T307" s="102"/>
      <c r="U307" s="102"/>
      <c r="V307" s="102"/>
      <c r="W307" s="102"/>
      <c r="X307" s="102"/>
      <c r="Y307" s="101" t="s">
        <v>18</v>
      </c>
    </row>
    <row r="308">
      <c r="A308" s="98" t="s">
        <v>93</v>
      </c>
      <c r="B308" s="99"/>
      <c r="C308" s="100" t="s">
        <v>699</v>
      </c>
      <c r="D308" s="101" t="s">
        <v>122</v>
      </c>
      <c r="E308" s="101" t="s">
        <v>696</v>
      </c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102">
        <v>0.0</v>
      </c>
      <c r="T308" s="102"/>
      <c r="U308" s="102"/>
      <c r="V308" s="102"/>
      <c r="W308" s="102"/>
      <c r="X308" s="102"/>
      <c r="Y308" s="101" t="s">
        <v>18</v>
      </c>
    </row>
    <row r="309">
      <c r="A309" s="98" t="s">
        <v>93</v>
      </c>
      <c r="B309" s="99"/>
      <c r="C309" s="100" t="s">
        <v>699</v>
      </c>
      <c r="D309" s="101" t="s">
        <v>122</v>
      </c>
      <c r="E309" s="101" t="s">
        <v>696</v>
      </c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102">
        <v>0.0</v>
      </c>
      <c r="T309" s="102"/>
      <c r="U309" s="102"/>
      <c r="V309" s="102"/>
      <c r="W309" s="102"/>
      <c r="X309" s="102"/>
      <c r="Y309" s="101" t="s">
        <v>18</v>
      </c>
    </row>
    <row r="310">
      <c r="A310" s="98" t="s">
        <v>64</v>
      </c>
      <c r="B310" s="99"/>
      <c r="C310" s="100" t="s">
        <v>700</v>
      </c>
      <c r="D310" s="101" t="s">
        <v>128</v>
      </c>
      <c r="E310" s="101" t="s">
        <v>701</v>
      </c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102">
        <v>0.0</v>
      </c>
      <c r="T310" s="102"/>
      <c r="U310" s="102"/>
      <c r="V310" s="102"/>
      <c r="W310" s="102"/>
      <c r="X310" s="102"/>
      <c r="Y310" s="101" t="s">
        <v>12</v>
      </c>
    </row>
    <row r="311">
      <c r="A311" s="98" t="s">
        <v>30</v>
      </c>
      <c r="B311" s="99"/>
      <c r="C311" s="100" t="s">
        <v>702</v>
      </c>
      <c r="D311" s="101" t="s">
        <v>191</v>
      </c>
      <c r="E311" s="101" t="s">
        <v>703</v>
      </c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100">
        <v>0.0</v>
      </c>
      <c r="T311" s="100"/>
      <c r="U311" s="101"/>
      <c r="V311" s="101"/>
      <c r="W311" s="101"/>
      <c r="X311" s="101"/>
      <c r="Y311" s="101" t="s">
        <v>18</v>
      </c>
    </row>
    <row r="312">
      <c r="A312" s="98" t="s">
        <v>67</v>
      </c>
      <c r="B312" s="99"/>
      <c r="C312" s="100" t="s">
        <v>704</v>
      </c>
      <c r="D312" s="101" t="s">
        <v>135</v>
      </c>
      <c r="E312" s="101" t="s">
        <v>705</v>
      </c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100">
        <v>0.0</v>
      </c>
      <c r="T312" s="100"/>
      <c r="U312" s="101"/>
      <c r="V312" s="101"/>
      <c r="W312" s="101"/>
      <c r="X312" s="101"/>
      <c r="Y312" s="101" t="s">
        <v>18</v>
      </c>
    </row>
    <row r="313">
      <c r="A313" s="98" t="s">
        <v>67</v>
      </c>
      <c r="B313" s="99"/>
      <c r="C313" s="100" t="s">
        <v>706</v>
      </c>
      <c r="D313" s="101" t="s">
        <v>122</v>
      </c>
      <c r="E313" s="101" t="s">
        <v>707</v>
      </c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102">
        <v>0.0</v>
      </c>
      <c r="T313" s="102"/>
      <c r="U313" s="102"/>
      <c r="V313" s="102"/>
      <c r="W313" s="102"/>
      <c r="X313" s="102"/>
      <c r="Y313" s="101" t="s">
        <v>18</v>
      </c>
    </row>
    <row r="314">
      <c r="A314" s="98" t="s">
        <v>93</v>
      </c>
      <c r="B314" s="99"/>
      <c r="C314" s="100" t="s">
        <v>708</v>
      </c>
      <c r="D314" s="101" t="s">
        <v>122</v>
      </c>
      <c r="E314" s="101" t="s">
        <v>709</v>
      </c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102">
        <v>0.0</v>
      </c>
      <c r="T314" s="102"/>
      <c r="U314" s="102"/>
      <c r="V314" s="102"/>
      <c r="W314" s="102"/>
      <c r="X314" s="102"/>
      <c r="Y314" s="101" t="s">
        <v>18</v>
      </c>
    </row>
    <row r="315">
      <c r="A315" s="98" t="s">
        <v>81</v>
      </c>
      <c r="B315" s="99"/>
      <c r="C315" s="100" t="s">
        <v>710</v>
      </c>
      <c r="D315" s="101" t="s">
        <v>135</v>
      </c>
      <c r="E315" s="101" t="s">
        <v>711</v>
      </c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100">
        <v>0.0</v>
      </c>
      <c r="T315" s="100"/>
      <c r="U315" s="101"/>
      <c r="V315" s="101"/>
      <c r="W315" s="101"/>
      <c r="X315" s="101"/>
      <c r="Y315" s="101" t="s">
        <v>18</v>
      </c>
    </row>
    <row r="316">
      <c r="A316" s="98" t="s">
        <v>93</v>
      </c>
      <c r="B316" s="99"/>
      <c r="C316" s="100" t="s">
        <v>712</v>
      </c>
      <c r="D316" s="101" t="s">
        <v>122</v>
      </c>
      <c r="E316" s="101" t="s">
        <v>713</v>
      </c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102">
        <v>0.0</v>
      </c>
      <c r="T316" s="102"/>
      <c r="U316" s="102"/>
      <c r="V316" s="102"/>
      <c r="W316" s="102"/>
      <c r="X316" s="102"/>
      <c r="Y316" s="101" t="s">
        <v>18</v>
      </c>
    </row>
    <row r="317">
      <c r="A317" s="98" t="s">
        <v>90</v>
      </c>
      <c r="B317" s="99"/>
      <c r="C317" s="100" t="s">
        <v>714</v>
      </c>
      <c r="D317" s="101" t="s">
        <v>128</v>
      </c>
      <c r="E317" s="101" t="s">
        <v>715</v>
      </c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102">
        <v>0.0</v>
      </c>
      <c r="T317" s="102"/>
      <c r="U317" s="102"/>
      <c r="V317" s="102"/>
      <c r="W317" s="102"/>
      <c r="X317" s="102"/>
      <c r="Y317" s="101" t="s">
        <v>12</v>
      </c>
    </row>
    <row r="318">
      <c r="A318" s="98" t="s">
        <v>38</v>
      </c>
      <c r="B318" s="99"/>
      <c r="C318" s="100" t="s">
        <v>716</v>
      </c>
      <c r="D318" s="101" t="s">
        <v>213</v>
      </c>
      <c r="E318" s="101" t="s">
        <v>717</v>
      </c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100">
        <v>0.0</v>
      </c>
      <c r="T318" s="100"/>
      <c r="U318" s="101"/>
      <c r="V318" s="101"/>
      <c r="W318" s="101"/>
      <c r="X318" s="101"/>
      <c r="Y318" s="101" t="s">
        <v>14</v>
      </c>
    </row>
    <row r="319">
      <c r="A319" s="98" t="s">
        <v>93</v>
      </c>
      <c r="B319" s="99"/>
      <c r="C319" s="100" t="s">
        <v>718</v>
      </c>
      <c r="D319" s="101" t="s">
        <v>213</v>
      </c>
      <c r="E319" s="101" t="s">
        <v>719</v>
      </c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100">
        <v>0.0</v>
      </c>
      <c r="T319" s="100"/>
      <c r="U319" s="101"/>
      <c r="V319" s="101"/>
      <c r="W319" s="101"/>
      <c r="X319" s="101"/>
      <c r="Y319" s="101" t="s">
        <v>12</v>
      </c>
    </row>
    <row r="320">
      <c r="A320" s="105" t="s">
        <v>64</v>
      </c>
      <c r="B320" s="99"/>
      <c r="C320" s="100" t="s">
        <v>720</v>
      </c>
      <c r="D320" s="101" t="s">
        <v>128</v>
      </c>
      <c r="E320" s="101" t="s">
        <v>721</v>
      </c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102">
        <v>0.0</v>
      </c>
      <c r="T320" s="102"/>
      <c r="U320" s="102"/>
      <c r="V320" s="102"/>
      <c r="W320" s="102"/>
      <c r="X320" s="102"/>
      <c r="Y320" s="101" t="s">
        <v>14</v>
      </c>
    </row>
    <row r="321">
      <c r="A321" s="101" t="s">
        <v>64</v>
      </c>
      <c r="B321" s="99"/>
      <c r="C321" s="100" t="s">
        <v>722</v>
      </c>
      <c r="D321" s="101" t="s">
        <v>128</v>
      </c>
      <c r="E321" s="101" t="s">
        <v>723</v>
      </c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102">
        <v>0.0</v>
      </c>
      <c r="T321" s="102"/>
      <c r="U321" s="102"/>
      <c r="V321" s="102"/>
      <c r="W321" s="102"/>
      <c r="X321" s="102"/>
      <c r="Y321" s="101" t="s">
        <v>14</v>
      </c>
    </row>
    <row r="322">
      <c r="A322" s="101" t="s">
        <v>64</v>
      </c>
      <c r="B322" s="99"/>
      <c r="C322" s="100" t="s">
        <v>724</v>
      </c>
      <c r="D322" s="101" t="s">
        <v>128</v>
      </c>
      <c r="E322" s="101" t="s">
        <v>725</v>
      </c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102">
        <v>0.0</v>
      </c>
      <c r="T322" s="102"/>
      <c r="U322" s="102"/>
      <c r="V322" s="102"/>
      <c r="W322" s="102"/>
      <c r="X322" s="102"/>
      <c r="Y322" s="101" t="s">
        <v>14</v>
      </c>
    </row>
    <row r="323">
      <c r="A323" s="101" t="s">
        <v>64</v>
      </c>
      <c r="B323" s="99"/>
      <c r="C323" s="100" t="s">
        <v>726</v>
      </c>
      <c r="D323" s="101" t="s">
        <v>128</v>
      </c>
      <c r="E323" s="101" t="s">
        <v>727</v>
      </c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102">
        <v>0.0</v>
      </c>
      <c r="T323" s="102"/>
      <c r="U323" s="102"/>
      <c r="V323" s="102"/>
      <c r="W323" s="102"/>
      <c r="X323" s="102"/>
      <c r="Y323" s="101" t="s">
        <v>14</v>
      </c>
    </row>
    <row r="324">
      <c r="A324" s="101" t="s">
        <v>64</v>
      </c>
      <c r="B324" s="99"/>
      <c r="C324" s="100" t="s">
        <v>728</v>
      </c>
      <c r="D324" s="101" t="s">
        <v>128</v>
      </c>
      <c r="E324" s="101" t="s">
        <v>729</v>
      </c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102">
        <v>0.0</v>
      </c>
      <c r="T324" s="102"/>
      <c r="U324" s="102"/>
      <c r="V324" s="102"/>
      <c r="W324" s="102"/>
      <c r="X324" s="102"/>
      <c r="Y324" s="101" t="s">
        <v>14</v>
      </c>
    </row>
    <row r="325">
      <c r="A325" s="101" t="s">
        <v>64</v>
      </c>
      <c r="B325" s="99"/>
      <c r="C325" s="100" t="s">
        <v>730</v>
      </c>
      <c r="D325" s="101" t="s">
        <v>128</v>
      </c>
      <c r="E325" s="101" t="s">
        <v>731</v>
      </c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102">
        <v>0.0</v>
      </c>
      <c r="T325" s="102"/>
      <c r="U325" s="102"/>
      <c r="V325" s="102"/>
      <c r="W325" s="102"/>
      <c r="X325" s="102"/>
      <c r="Y325" s="101" t="s">
        <v>14</v>
      </c>
    </row>
    <row r="326">
      <c r="A326" s="101" t="s">
        <v>64</v>
      </c>
      <c r="B326" s="99"/>
      <c r="C326" s="100" t="s">
        <v>732</v>
      </c>
      <c r="D326" s="101" t="s">
        <v>128</v>
      </c>
      <c r="E326" s="101" t="s">
        <v>733</v>
      </c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102">
        <v>0.0</v>
      </c>
      <c r="T326" s="102"/>
      <c r="U326" s="102"/>
      <c r="V326" s="102"/>
      <c r="W326" s="102"/>
      <c r="X326" s="102"/>
      <c r="Y326" s="101" t="s">
        <v>14</v>
      </c>
    </row>
    <row r="327">
      <c r="A327" s="101" t="s">
        <v>64</v>
      </c>
      <c r="B327" s="99"/>
      <c r="C327" s="100" t="s">
        <v>734</v>
      </c>
      <c r="D327" s="101" t="s">
        <v>128</v>
      </c>
      <c r="E327" s="101" t="s">
        <v>735</v>
      </c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102">
        <v>0.0</v>
      </c>
      <c r="T327" s="102"/>
      <c r="U327" s="102"/>
      <c r="V327" s="102"/>
      <c r="W327" s="102"/>
      <c r="X327" s="102"/>
      <c r="Y327" s="101" t="s">
        <v>14</v>
      </c>
    </row>
    <row r="328">
      <c r="A328" s="101" t="s">
        <v>64</v>
      </c>
      <c r="B328" s="99"/>
      <c r="C328" s="100" t="s">
        <v>736</v>
      </c>
      <c r="D328" s="101" t="s">
        <v>128</v>
      </c>
      <c r="E328" s="101" t="s">
        <v>737</v>
      </c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102">
        <v>0.0</v>
      </c>
      <c r="T328" s="102"/>
      <c r="U328" s="102"/>
      <c r="V328" s="102"/>
      <c r="W328" s="102"/>
      <c r="X328" s="102"/>
      <c r="Y328" s="101" t="s">
        <v>14</v>
      </c>
    </row>
    <row r="329">
      <c r="A329" s="101" t="s">
        <v>64</v>
      </c>
      <c r="B329" s="99"/>
      <c r="C329" s="100" t="s">
        <v>738</v>
      </c>
      <c r="D329" s="101" t="s">
        <v>128</v>
      </c>
      <c r="E329" s="101" t="s">
        <v>739</v>
      </c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102">
        <v>0.0</v>
      </c>
      <c r="T329" s="102"/>
      <c r="U329" s="102"/>
      <c r="V329" s="102"/>
      <c r="W329" s="102"/>
      <c r="X329" s="102"/>
      <c r="Y329" s="101" t="s">
        <v>14</v>
      </c>
    </row>
    <row r="330">
      <c r="A330" s="101" t="s">
        <v>64</v>
      </c>
      <c r="B330" s="99"/>
      <c r="C330" s="100" t="s">
        <v>740</v>
      </c>
      <c r="D330" s="101" t="s">
        <v>128</v>
      </c>
      <c r="E330" s="101" t="s">
        <v>741</v>
      </c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102">
        <v>0.0</v>
      </c>
      <c r="T330" s="102"/>
      <c r="U330" s="102"/>
      <c r="V330" s="102"/>
      <c r="W330" s="102"/>
      <c r="X330" s="102"/>
      <c r="Y330" s="101" t="s">
        <v>14</v>
      </c>
    </row>
    <row r="331">
      <c r="A331" s="101" t="s">
        <v>64</v>
      </c>
      <c r="B331" s="99"/>
      <c r="C331" s="100" t="s">
        <v>742</v>
      </c>
      <c r="D331" s="101" t="s">
        <v>128</v>
      </c>
      <c r="E331" s="101" t="s">
        <v>743</v>
      </c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102">
        <v>0.0</v>
      </c>
      <c r="T331" s="102"/>
      <c r="U331" s="102"/>
      <c r="V331" s="102"/>
      <c r="W331" s="102"/>
      <c r="X331" s="102"/>
      <c r="Y331" s="101" t="s">
        <v>14</v>
      </c>
    </row>
    <row r="332">
      <c r="A332" s="105" t="s">
        <v>64</v>
      </c>
      <c r="B332" s="99"/>
      <c r="C332" s="100" t="s">
        <v>744</v>
      </c>
      <c r="D332" s="101" t="s">
        <v>128</v>
      </c>
      <c r="E332" s="101" t="s">
        <v>745</v>
      </c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102">
        <v>0.0</v>
      </c>
      <c r="T332" s="102"/>
      <c r="U332" s="102"/>
      <c r="V332" s="102"/>
      <c r="W332" s="102"/>
      <c r="X332" s="102"/>
      <c r="Y332" s="101" t="s">
        <v>14</v>
      </c>
    </row>
    <row r="333">
      <c r="A333" s="101" t="s">
        <v>64</v>
      </c>
      <c r="B333" s="99"/>
      <c r="C333" s="100" t="s">
        <v>746</v>
      </c>
      <c r="D333" s="101" t="s">
        <v>128</v>
      </c>
      <c r="E333" s="101" t="s">
        <v>747</v>
      </c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102">
        <v>0.0</v>
      </c>
      <c r="T333" s="102"/>
      <c r="U333" s="102"/>
      <c r="V333" s="102"/>
      <c r="W333" s="102"/>
      <c r="X333" s="102"/>
      <c r="Y333" s="101" t="s">
        <v>14</v>
      </c>
    </row>
    <row r="334">
      <c r="A334" s="105" t="s">
        <v>64</v>
      </c>
      <c r="B334" s="99"/>
      <c r="C334" s="100" t="s">
        <v>748</v>
      </c>
      <c r="D334" s="101" t="s">
        <v>128</v>
      </c>
      <c r="E334" s="101" t="s">
        <v>749</v>
      </c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102">
        <v>0.0</v>
      </c>
      <c r="T334" s="102"/>
      <c r="U334" s="102"/>
      <c r="V334" s="102"/>
      <c r="W334" s="102"/>
      <c r="X334" s="102"/>
      <c r="Y334" s="101" t="s">
        <v>14</v>
      </c>
    </row>
    <row r="335">
      <c r="A335" s="101" t="s">
        <v>64</v>
      </c>
      <c r="B335" s="99"/>
      <c r="C335" s="100" t="s">
        <v>750</v>
      </c>
      <c r="D335" s="101" t="s">
        <v>128</v>
      </c>
      <c r="E335" s="101" t="s">
        <v>751</v>
      </c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102">
        <v>0.0</v>
      </c>
      <c r="T335" s="102"/>
      <c r="U335" s="102"/>
      <c r="V335" s="102"/>
      <c r="W335" s="102"/>
      <c r="X335" s="102"/>
      <c r="Y335" s="101" t="s">
        <v>14</v>
      </c>
    </row>
    <row r="336">
      <c r="A336" s="101" t="s">
        <v>64</v>
      </c>
      <c r="B336" s="99"/>
      <c r="C336" s="100" t="s">
        <v>752</v>
      </c>
      <c r="D336" s="101" t="s">
        <v>128</v>
      </c>
      <c r="E336" s="101" t="s">
        <v>753</v>
      </c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102">
        <v>0.0</v>
      </c>
      <c r="T336" s="102"/>
      <c r="U336" s="102"/>
      <c r="V336" s="102"/>
      <c r="W336" s="102"/>
      <c r="X336" s="102"/>
      <c r="Y336" s="101" t="s">
        <v>14</v>
      </c>
    </row>
    <row r="337">
      <c r="A337" s="98" t="s">
        <v>93</v>
      </c>
      <c r="B337" s="99"/>
      <c r="C337" s="100" t="s">
        <v>754</v>
      </c>
      <c r="D337" s="101" t="s">
        <v>128</v>
      </c>
      <c r="E337" s="101" t="s">
        <v>755</v>
      </c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102">
        <v>0.0</v>
      </c>
      <c r="T337" s="102"/>
      <c r="U337" s="102"/>
      <c r="V337" s="102"/>
      <c r="W337" s="102"/>
      <c r="X337" s="102"/>
      <c r="Y337" s="101" t="s">
        <v>14</v>
      </c>
    </row>
    <row r="338">
      <c r="A338" s="101" t="s">
        <v>64</v>
      </c>
      <c r="B338" s="99"/>
      <c r="C338" s="100" t="s">
        <v>756</v>
      </c>
      <c r="D338" s="101" t="s">
        <v>128</v>
      </c>
      <c r="E338" s="101" t="s">
        <v>757</v>
      </c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102">
        <v>0.0</v>
      </c>
      <c r="T338" s="102"/>
      <c r="U338" s="102"/>
      <c r="V338" s="102"/>
      <c r="W338" s="102"/>
      <c r="X338" s="102"/>
      <c r="Y338" s="101" t="s">
        <v>14</v>
      </c>
    </row>
    <row r="339">
      <c r="A339" s="101" t="s">
        <v>64</v>
      </c>
      <c r="B339" s="99"/>
      <c r="C339" s="100" t="s">
        <v>758</v>
      </c>
      <c r="D339" s="101" t="s">
        <v>128</v>
      </c>
      <c r="E339" s="101" t="s">
        <v>759</v>
      </c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102">
        <v>0.0</v>
      </c>
      <c r="T339" s="102"/>
      <c r="U339" s="102"/>
      <c r="V339" s="102"/>
      <c r="W339" s="102"/>
      <c r="X339" s="102"/>
      <c r="Y339" s="101" t="s">
        <v>14</v>
      </c>
    </row>
    <row r="340">
      <c r="A340" s="105" t="s">
        <v>64</v>
      </c>
      <c r="B340" s="99"/>
      <c r="C340" s="100" t="s">
        <v>760</v>
      </c>
      <c r="D340" s="101" t="s">
        <v>128</v>
      </c>
      <c r="E340" s="101" t="s">
        <v>761</v>
      </c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102">
        <v>0.0</v>
      </c>
      <c r="T340" s="102"/>
      <c r="U340" s="102"/>
      <c r="V340" s="102"/>
      <c r="W340" s="102"/>
      <c r="X340" s="102"/>
      <c r="Y340" s="101" t="s">
        <v>14</v>
      </c>
    </row>
    <row r="341">
      <c r="A341" s="101" t="s">
        <v>64</v>
      </c>
      <c r="B341" s="99"/>
      <c r="C341" s="100" t="s">
        <v>762</v>
      </c>
      <c r="D341" s="101" t="s">
        <v>128</v>
      </c>
      <c r="E341" s="101" t="s">
        <v>763</v>
      </c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102">
        <v>0.0</v>
      </c>
      <c r="T341" s="102"/>
      <c r="U341" s="102"/>
      <c r="V341" s="102"/>
      <c r="W341" s="102"/>
      <c r="X341" s="102"/>
      <c r="Y341" s="101" t="s">
        <v>14</v>
      </c>
    </row>
    <row r="342">
      <c r="A342" s="101" t="s">
        <v>64</v>
      </c>
      <c r="B342" s="99"/>
      <c r="C342" s="100" t="s">
        <v>764</v>
      </c>
      <c r="D342" s="101" t="s">
        <v>128</v>
      </c>
      <c r="E342" s="101" t="s">
        <v>765</v>
      </c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102">
        <v>0.0</v>
      </c>
      <c r="T342" s="102"/>
      <c r="U342" s="102"/>
      <c r="V342" s="102"/>
      <c r="W342" s="102"/>
      <c r="X342" s="102"/>
      <c r="Y342" s="101" t="s">
        <v>14</v>
      </c>
    </row>
    <row r="343">
      <c r="A343" s="101" t="s">
        <v>64</v>
      </c>
      <c r="B343" s="99"/>
      <c r="C343" s="100" t="s">
        <v>766</v>
      </c>
      <c r="D343" s="101" t="s">
        <v>128</v>
      </c>
      <c r="E343" s="101" t="s">
        <v>767</v>
      </c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102">
        <v>0.0</v>
      </c>
      <c r="T343" s="102"/>
      <c r="U343" s="102"/>
      <c r="V343" s="102"/>
      <c r="W343" s="102"/>
      <c r="X343" s="102"/>
      <c r="Y343" s="101" t="s">
        <v>14</v>
      </c>
    </row>
    <row r="344">
      <c r="A344" s="101" t="s">
        <v>64</v>
      </c>
      <c r="B344" s="99"/>
      <c r="C344" s="100" t="s">
        <v>768</v>
      </c>
      <c r="D344" s="101" t="s">
        <v>128</v>
      </c>
      <c r="E344" s="101" t="s">
        <v>769</v>
      </c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102">
        <v>0.0</v>
      </c>
      <c r="T344" s="102"/>
      <c r="U344" s="102"/>
      <c r="V344" s="102"/>
      <c r="W344" s="102"/>
      <c r="X344" s="102"/>
      <c r="Y344" s="101" t="s">
        <v>14</v>
      </c>
    </row>
    <row r="345">
      <c r="A345" s="105" t="s">
        <v>64</v>
      </c>
      <c r="B345" s="99"/>
      <c r="C345" s="100" t="s">
        <v>770</v>
      </c>
      <c r="D345" s="101" t="s">
        <v>128</v>
      </c>
      <c r="E345" s="101" t="s">
        <v>771</v>
      </c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102">
        <v>0.0</v>
      </c>
      <c r="T345" s="102"/>
      <c r="U345" s="102"/>
      <c r="V345" s="102"/>
      <c r="W345" s="102"/>
      <c r="X345" s="102"/>
      <c r="Y345" s="101" t="s">
        <v>14</v>
      </c>
    </row>
    <row r="346">
      <c r="A346" s="101" t="s">
        <v>64</v>
      </c>
      <c r="B346" s="99"/>
      <c r="C346" s="100" t="s">
        <v>772</v>
      </c>
      <c r="D346" s="101" t="s">
        <v>128</v>
      </c>
      <c r="E346" s="101" t="s">
        <v>773</v>
      </c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102">
        <v>0.0</v>
      </c>
      <c r="T346" s="102"/>
      <c r="U346" s="102"/>
      <c r="V346" s="102"/>
      <c r="W346" s="102"/>
      <c r="X346" s="102"/>
      <c r="Y346" s="101" t="s">
        <v>14</v>
      </c>
    </row>
    <row r="347">
      <c r="A347" s="98" t="s">
        <v>64</v>
      </c>
      <c r="B347" s="99"/>
      <c r="C347" s="100" t="s">
        <v>774</v>
      </c>
      <c r="D347" s="101" t="s">
        <v>128</v>
      </c>
      <c r="E347" s="101" t="s">
        <v>775</v>
      </c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102">
        <v>0.0</v>
      </c>
      <c r="T347" s="102"/>
      <c r="U347" s="102"/>
      <c r="V347" s="102"/>
      <c r="W347" s="102"/>
      <c r="X347" s="102"/>
      <c r="Y347" s="101" t="s">
        <v>14</v>
      </c>
    </row>
    <row r="348">
      <c r="A348" s="105" t="s">
        <v>64</v>
      </c>
      <c r="B348" s="99"/>
      <c r="C348" s="100" t="s">
        <v>776</v>
      </c>
      <c r="D348" s="101" t="s">
        <v>128</v>
      </c>
      <c r="E348" s="101" t="s">
        <v>777</v>
      </c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102">
        <v>0.0</v>
      </c>
      <c r="T348" s="102"/>
      <c r="U348" s="102"/>
      <c r="V348" s="102"/>
      <c r="W348" s="102"/>
      <c r="X348" s="102"/>
      <c r="Y348" s="101" t="s">
        <v>14</v>
      </c>
    </row>
    <row r="349">
      <c r="A349" s="101" t="s">
        <v>64</v>
      </c>
      <c r="B349" s="99"/>
      <c r="C349" s="100" t="s">
        <v>778</v>
      </c>
      <c r="D349" s="101" t="s">
        <v>128</v>
      </c>
      <c r="E349" s="101" t="s">
        <v>779</v>
      </c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102">
        <v>0.0</v>
      </c>
      <c r="T349" s="102"/>
      <c r="U349" s="102"/>
      <c r="V349" s="102"/>
      <c r="W349" s="102"/>
      <c r="X349" s="102"/>
      <c r="Y349" s="101" t="s">
        <v>14</v>
      </c>
    </row>
    <row r="350">
      <c r="A350" s="101" t="s">
        <v>64</v>
      </c>
      <c r="B350" s="99"/>
      <c r="C350" s="100" t="s">
        <v>780</v>
      </c>
      <c r="D350" s="101" t="s">
        <v>128</v>
      </c>
      <c r="E350" s="101" t="s">
        <v>781</v>
      </c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102">
        <v>0.0</v>
      </c>
      <c r="T350" s="102"/>
      <c r="U350" s="102"/>
      <c r="V350" s="102"/>
      <c r="W350" s="102"/>
      <c r="X350" s="102"/>
      <c r="Y350" s="101" t="s">
        <v>14</v>
      </c>
    </row>
    <row r="351">
      <c r="A351" s="101" t="s">
        <v>64</v>
      </c>
      <c r="B351" s="99"/>
      <c r="C351" s="100" t="s">
        <v>782</v>
      </c>
      <c r="D351" s="101" t="s">
        <v>128</v>
      </c>
      <c r="E351" s="101" t="s">
        <v>783</v>
      </c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102">
        <v>0.0</v>
      </c>
      <c r="T351" s="102"/>
      <c r="U351" s="102"/>
      <c r="V351" s="102"/>
      <c r="W351" s="102"/>
      <c r="X351" s="102"/>
      <c r="Y351" s="101" t="s">
        <v>14</v>
      </c>
    </row>
    <row r="352">
      <c r="A352" s="101" t="s">
        <v>64</v>
      </c>
      <c r="B352" s="99"/>
      <c r="C352" s="100" t="s">
        <v>784</v>
      </c>
      <c r="D352" s="101" t="s">
        <v>128</v>
      </c>
      <c r="E352" s="101" t="s">
        <v>785</v>
      </c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102">
        <v>0.0</v>
      </c>
      <c r="T352" s="102"/>
      <c r="U352" s="102"/>
      <c r="V352" s="102"/>
      <c r="W352" s="102"/>
      <c r="X352" s="102"/>
      <c r="Y352" s="101" t="s">
        <v>14</v>
      </c>
    </row>
    <row r="353">
      <c r="A353" s="101" t="s">
        <v>64</v>
      </c>
      <c r="B353" s="99"/>
      <c r="C353" s="100" t="s">
        <v>786</v>
      </c>
      <c r="D353" s="101" t="s">
        <v>128</v>
      </c>
      <c r="E353" s="101" t="s">
        <v>787</v>
      </c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102">
        <v>0.0</v>
      </c>
      <c r="T353" s="102"/>
      <c r="U353" s="102"/>
      <c r="V353" s="102"/>
      <c r="W353" s="102"/>
      <c r="X353" s="102"/>
      <c r="Y353" s="101" t="s">
        <v>14</v>
      </c>
    </row>
    <row r="354">
      <c r="A354" s="101" t="s">
        <v>64</v>
      </c>
      <c r="B354" s="99"/>
      <c r="C354" s="100" t="s">
        <v>788</v>
      </c>
      <c r="D354" s="101" t="s">
        <v>128</v>
      </c>
      <c r="E354" s="101" t="s">
        <v>789</v>
      </c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102">
        <v>0.0</v>
      </c>
      <c r="T354" s="102"/>
      <c r="U354" s="102"/>
      <c r="V354" s="102"/>
      <c r="W354" s="102"/>
      <c r="X354" s="102"/>
      <c r="Y354" s="101" t="s">
        <v>14</v>
      </c>
    </row>
    <row r="355">
      <c r="A355" s="101" t="s">
        <v>64</v>
      </c>
      <c r="B355" s="99"/>
      <c r="C355" s="100" t="s">
        <v>790</v>
      </c>
      <c r="D355" s="101" t="s">
        <v>128</v>
      </c>
      <c r="E355" s="101" t="s">
        <v>791</v>
      </c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102">
        <v>0.0</v>
      </c>
      <c r="T355" s="102"/>
      <c r="U355" s="102"/>
      <c r="V355" s="102"/>
      <c r="W355" s="102"/>
      <c r="X355" s="102"/>
      <c r="Y355" s="101" t="s">
        <v>14</v>
      </c>
    </row>
    <row r="356">
      <c r="A356" s="101" t="s">
        <v>64</v>
      </c>
      <c r="B356" s="99"/>
      <c r="C356" s="100" t="s">
        <v>792</v>
      </c>
      <c r="D356" s="101" t="s">
        <v>128</v>
      </c>
      <c r="E356" s="101" t="s">
        <v>793</v>
      </c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102">
        <v>0.0</v>
      </c>
      <c r="T356" s="102"/>
      <c r="U356" s="102"/>
      <c r="V356" s="102"/>
      <c r="W356" s="102"/>
      <c r="X356" s="102"/>
      <c r="Y356" s="101" t="s">
        <v>14</v>
      </c>
    </row>
    <row r="357">
      <c r="A357" s="101" t="s">
        <v>64</v>
      </c>
      <c r="B357" s="99"/>
      <c r="C357" s="100" t="s">
        <v>794</v>
      </c>
      <c r="D357" s="101" t="s">
        <v>128</v>
      </c>
      <c r="E357" s="101" t="s">
        <v>795</v>
      </c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102">
        <v>0.0</v>
      </c>
      <c r="T357" s="102"/>
      <c r="U357" s="102"/>
      <c r="V357" s="102"/>
      <c r="W357" s="102"/>
      <c r="X357" s="102"/>
      <c r="Y357" s="101" t="s">
        <v>14</v>
      </c>
    </row>
    <row r="358">
      <c r="A358" s="105" t="s">
        <v>64</v>
      </c>
      <c r="B358" s="99"/>
      <c r="C358" s="100" t="s">
        <v>796</v>
      </c>
      <c r="D358" s="101" t="s">
        <v>128</v>
      </c>
      <c r="E358" s="101" t="s">
        <v>797</v>
      </c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102">
        <v>0.0</v>
      </c>
      <c r="T358" s="102"/>
      <c r="U358" s="102"/>
      <c r="V358" s="102"/>
      <c r="W358" s="102"/>
      <c r="X358" s="102"/>
      <c r="Y358" s="101" t="s">
        <v>14</v>
      </c>
    </row>
    <row r="359">
      <c r="A359" s="105" t="s">
        <v>64</v>
      </c>
      <c r="B359" s="99"/>
      <c r="C359" s="100" t="s">
        <v>798</v>
      </c>
      <c r="D359" s="101" t="s">
        <v>128</v>
      </c>
      <c r="E359" s="101" t="s">
        <v>799</v>
      </c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102">
        <v>0.0</v>
      </c>
      <c r="T359" s="102"/>
      <c r="U359" s="102"/>
      <c r="V359" s="102"/>
      <c r="W359" s="102"/>
      <c r="X359" s="102"/>
      <c r="Y359" s="101" t="s">
        <v>14</v>
      </c>
    </row>
    <row r="360">
      <c r="A360" s="105" t="s">
        <v>64</v>
      </c>
      <c r="B360" s="99"/>
      <c r="C360" s="100" t="s">
        <v>800</v>
      </c>
      <c r="D360" s="101" t="s">
        <v>128</v>
      </c>
      <c r="E360" s="101" t="s">
        <v>801</v>
      </c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102">
        <v>0.0</v>
      </c>
      <c r="T360" s="102"/>
      <c r="U360" s="102"/>
      <c r="V360" s="102"/>
      <c r="W360" s="102"/>
      <c r="X360" s="102"/>
      <c r="Y360" s="101" t="s">
        <v>14</v>
      </c>
    </row>
    <row r="361">
      <c r="A361" s="105" t="s">
        <v>64</v>
      </c>
      <c r="B361" s="99"/>
      <c r="C361" s="100" t="s">
        <v>802</v>
      </c>
      <c r="D361" s="101" t="s">
        <v>128</v>
      </c>
      <c r="E361" s="101" t="s">
        <v>803</v>
      </c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102">
        <v>0.0</v>
      </c>
      <c r="T361" s="102"/>
      <c r="U361" s="102"/>
      <c r="V361" s="102"/>
      <c r="W361" s="102"/>
      <c r="X361" s="102"/>
      <c r="Y361" s="101" t="s">
        <v>14</v>
      </c>
    </row>
    <row r="362">
      <c r="A362" s="105" t="s">
        <v>64</v>
      </c>
      <c r="B362" s="99"/>
      <c r="C362" s="100" t="s">
        <v>804</v>
      </c>
      <c r="D362" s="101" t="s">
        <v>128</v>
      </c>
      <c r="E362" s="101" t="s">
        <v>805</v>
      </c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102">
        <v>0.0</v>
      </c>
      <c r="T362" s="102"/>
      <c r="U362" s="102"/>
      <c r="V362" s="102"/>
      <c r="W362" s="102"/>
      <c r="X362" s="102"/>
      <c r="Y362" s="101" t="s">
        <v>14</v>
      </c>
    </row>
    <row r="363">
      <c r="A363" s="103" t="s">
        <v>32</v>
      </c>
      <c r="B363" s="99"/>
      <c r="C363" s="100" t="s">
        <v>806</v>
      </c>
      <c r="D363" s="101" t="s">
        <v>135</v>
      </c>
      <c r="E363" s="101" t="s">
        <v>807</v>
      </c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100">
        <v>0.0</v>
      </c>
      <c r="T363" s="100"/>
      <c r="U363" s="101"/>
      <c r="V363" s="101"/>
      <c r="W363" s="101"/>
      <c r="X363" s="101"/>
      <c r="Y363" s="101" t="s">
        <v>18</v>
      </c>
    </row>
    <row r="364">
      <c r="A364" s="98" t="s">
        <v>64</v>
      </c>
      <c r="B364" s="99"/>
      <c r="C364" s="100" t="s">
        <v>808</v>
      </c>
      <c r="D364" s="101" t="s">
        <v>122</v>
      </c>
      <c r="E364" s="101" t="s">
        <v>809</v>
      </c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102">
        <v>0.0</v>
      </c>
      <c r="T364" s="102"/>
      <c r="U364" s="102"/>
      <c r="V364" s="102"/>
      <c r="W364" s="102"/>
      <c r="X364" s="102"/>
      <c r="Y364" s="101" t="s">
        <v>18</v>
      </c>
    </row>
    <row r="365">
      <c r="A365" s="98" t="s">
        <v>64</v>
      </c>
      <c r="B365" s="99"/>
      <c r="C365" s="100" t="s">
        <v>810</v>
      </c>
      <c r="D365" s="101" t="s">
        <v>122</v>
      </c>
      <c r="E365" s="101" t="s">
        <v>811</v>
      </c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102">
        <v>0.0</v>
      </c>
      <c r="T365" s="102"/>
      <c r="U365" s="102"/>
      <c r="V365" s="102"/>
      <c r="W365" s="102"/>
      <c r="X365" s="102"/>
      <c r="Y365" s="101" t="s">
        <v>18</v>
      </c>
    </row>
    <row r="366">
      <c r="A366" s="98" t="s">
        <v>64</v>
      </c>
      <c r="B366" s="99"/>
      <c r="C366" s="100" t="s">
        <v>812</v>
      </c>
      <c r="D366" s="101" t="s">
        <v>122</v>
      </c>
      <c r="E366" s="101" t="s">
        <v>813</v>
      </c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100">
        <v>0.0</v>
      </c>
      <c r="T366" s="100"/>
      <c r="U366" s="101"/>
      <c r="V366" s="101"/>
      <c r="W366" s="101"/>
      <c r="X366" s="101"/>
      <c r="Y366" s="101" t="s">
        <v>20</v>
      </c>
    </row>
    <row r="367">
      <c r="A367" s="98" t="s">
        <v>64</v>
      </c>
      <c r="B367" s="99"/>
      <c r="C367" s="100" t="s">
        <v>814</v>
      </c>
      <c r="D367" s="101" t="s">
        <v>122</v>
      </c>
      <c r="E367" s="101" t="s">
        <v>815</v>
      </c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100">
        <v>0.0</v>
      </c>
      <c r="T367" s="100"/>
      <c r="U367" s="101"/>
      <c r="V367" s="101"/>
      <c r="W367" s="101"/>
      <c r="X367" s="101"/>
      <c r="Y367" s="101" t="s">
        <v>20</v>
      </c>
    </row>
    <row r="368">
      <c r="A368" s="98" t="s">
        <v>64</v>
      </c>
      <c r="B368" s="99"/>
      <c r="C368" s="100" t="s">
        <v>816</v>
      </c>
      <c r="D368" s="101" t="s">
        <v>471</v>
      </c>
      <c r="E368" s="101" t="s">
        <v>817</v>
      </c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100">
        <v>0.0</v>
      </c>
      <c r="T368" s="100"/>
      <c r="U368" s="101"/>
      <c r="V368" s="101"/>
      <c r="W368" s="101"/>
      <c r="X368" s="101"/>
      <c r="Y368" s="101" t="s">
        <v>18</v>
      </c>
    </row>
    <row r="369">
      <c r="A369" s="98" t="s">
        <v>77</v>
      </c>
      <c r="B369" s="99"/>
      <c r="C369" s="100" t="s">
        <v>818</v>
      </c>
      <c r="D369" s="101" t="s">
        <v>122</v>
      </c>
      <c r="E369" s="101" t="s">
        <v>819</v>
      </c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102">
        <v>0.0</v>
      </c>
      <c r="T369" s="102"/>
      <c r="U369" s="102"/>
      <c r="V369" s="102"/>
      <c r="W369" s="102"/>
      <c r="X369" s="102"/>
      <c r="Y369" s="101" t="s">
        <v>18</v>
      </c>
    </row>
    <row r="370">
      <c r="A370" s="98" t="s">
        <v>64</v>
      </c>
      <c r="B370" s="99"/>
      <c r="C370" s="100" t="s">
        <v>820</v>
      </c>
      <c r="D370" s="101" t="s">
        <v>122</v>
      </c>
      <c r="E370" s="101" t="s">
        <v>821</v>
      </c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102">
        <v>0.0</v>
      </c>
      <c r="T370" s="102"/>
      <c r="U370" s="102"/>
      <c r="V370" s="102"/>
      <c r="W370" s="102"/>
      <c r="X370" s="102"/>
      <c r="Y370" s="101" t="s">
        <v>18</v>
      </c>
    </row>
    <row r="371">
      <c r="A371" s="98" t="s">
        <v>64</v>
      </c>
      <c r="B371" s="99"/>
      <c r="C371" s="100" t="s">
        <v>822</v>
      </c>
      <c r="D371" s="101" t="s">
        <v>128</v>
      </c>
      <c r="E371" s="101" t="s">
        <v>823</v>
      </c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102">
        <v>0.0</v>
      </c>
      <c r="T371" s="102"/>
      <c r="U371" s="102"/>
      <c r="V371" s="102"/>
      <c r="W371" s="102"/>
      <c r="X371" s="102"/>
      <c r="Y371" s="101" t="s">
        <v>12</v>
      </c>
    </row>
    <row r="372">
      <c r="A372" s="98" t="s">
        <v>64</v>
      </c>
      <c r="B372" s="99"/>
      <c r="C372" s="100" t="s">
        <v>824</v>
      </c>
      <c r="D372" s="101" t="s">
        <v>825</v>
      </c>
      <c r="E372" s="101" t="s">
        <v>826</v>
      </c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102">
        <v>0.0</v>
      </c>
      <c r="T372" s="102"/>
      <c r="U372" s="102"/>
      <c r="V372" s="102"/>
      <c r="W372" s="102"/>
      <c r="X372" s="102"/>
      <c r="Y372" s="101" t="s">
        <v>18</v>
      </c>
    </row>
    <row r="373">
      <c r="A373" s="103" t="s">
        <v>24</v>
      </c>
      <c r="B373" s="99"/>
      <c r="C373" s="100" t="s">
        <v>827</v>
      </c>
      <c r="D373" s="101" t="s">
        <v>125</v>
      </c>
      <c r="E373" s="101" t="s">
        <v>828</v>
      </c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102">
        <v>0.0</v>
      </c>
      <c r="T373" s="102"/>
      <c r="U373" s="102"/>
      <c r="V373" s="102"/>
      <c r="W373" s="102"/>
      <c r="X373" s="102"/>
      <c r="Y373" s="101" t="s">
        <v>18</v>
      </c>
    </row>
    <row r="374">
      <c r="A374" s="98" t="s">
        <v>64</v>
      </c>
      <c r="B374" s="99"/>
      <c r="C374" s="100" t="s">
        <v>829</v>
      </c>
      <c r="D374" s="101" t="s">
        <v>128</v>
      </c>
      <c r="E374" s="101" t="s">
        <v>830</v>
      </c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102">
        <v>0.0</v>
      </c>
      <c r="T374" s="102"/>
      <c r="U374" s="102"/>
      <c r="V374" s="102"/>
      <c r="W374" s="102"/>
      <c r="X374" s="102"/>
      <c r="Y374" s="101" t="s">
        <v>12</v>
      </c>
    </row>
    <row r="375">
      <c r="A375" s="103" t="s">
        <v>63</v>
      </c>
      <c r="B375" s="99"/>
      <c r="C375" s="100" t="s">
        <v>831</v>
      </c>
      <c r="D375" s="101" t="s">
        <v>128</v>
      </c>
      <c r="E375" s="101" t="s">
        <v>832</v>
      </c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102">
        <v>0.0</v>
      </c>
      <c r="T375" s="102"/>
      <c r="U375" s="102"/>
      <c r="V375" s="102"/>
      <c r="W375" s="102"/>
      <c r="X375" s="102"/>
      <c r="Y375" s="101" t="s">
        <v>12</v>
      </c>
    </row>
    <row r="376">
      <c r="A376" s="98" t="s">
        <v>64</v>
      </c>
      <c r="B376" s="99"/>
      <c r="C376" s="100" t="s">
        <v>831</v>
      </c>
      <c r="D376" s="101" t="s">
        <v>128</v>
      </c>
      <c r="E376" s="101" t="s">
        <v>832</v>
      </c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102">
        <v>0.0</v>
      </c>
      <c r="T376" s="102"/>
      <c r="U376" s="102"/>
      <c r="V376" s="102"/>
      <c r="W376" s="102"/>
      <c r="X376" s="102"/>
      <c r="Y376" s="101" t="s">
        <v>12</v>
      </c>
    </row>
    <row r="377">
      <c r="A377" s="103" t="s">
        <v>24</v>
      </c>
      <c r="B377" s="99"/>
      <c r="C377" s="100" t="s">
        <v>833</v>
      </c>
      <c r="D377" s="101" t="s">
        <v>122</v>
      </c>
      <c r="E377" s="101" t="s">
        <v>834</v>
      </c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102">
        <v>0.0</v>
      </c>
      <c r="T377" s="102"/>
      <c r="U377" s="102"/>
      <c r="V377" s="102"/>
      <c r="W377" s="102"/>
      <c r="X377" s="102"/>
      <c r="Y377" s="101" t="s">
        <v>18</v>
      </c>
    </row>
    <row r="378">
      <c r="A378" s="105" t="s">
        <v>64</v>
      </c>
      <c r="B378" s="99"/>
      <c r="C378" s="100" t="s">
        <v>835</v>
      </c>
      <c r="D378" s="101" t="s">
        <v>128</v>
      </c>
      <c r="E378" s="101" t="s">
        <v>836</v>
      </c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102">
        <v>0.0</v>
      </c>
      <c r="T378" s="102"/>
      <c r="U378" s="102"/>
      <c r="V378" s="102"/>
      <c r="W378" s="102"/>
      <c r="X378" s="102"/>
      <c r="Y378" s="101" t="s">
        <v>14</v>
      </c>
    </row>
    <row r="379">
      <c r="A379" s="105" t="s">
        <v>64</v>
      </c>
      <c r="B379" s="99"/>
      <c r="C379" s="100" t="s">
        <v>837</v>
      </c>
      <c r="D379" s="101" t="s">
        <v>128</v>
      </c>
      <c r="E379" s="101" t="s">
        <v>838</v>
      </c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102">
        <v>0.0</v>
      </c>
      <c r="T379" s="102"/>
      <c r="U379" s="102"/>
      <c r="V379" s="102"/>
      <c r="W379" s="102"/>
      <c r="X379" s="102"/>
      <c r="Y379" s="101" t="s">
        <v>14</v>
      </c>
    </row>
    <row r="380">
      <c r="A380" s="101" t="s">
        <v>64</v>
      </c>
      <c r="B380" s="99"/>
      <c r="C380" s="100" t="s">
        <v>839</v>
      </c>
      <c r="D380" s="101" t="s">
        <v>128</v>
      </c>
      <c r="E380" s="101" t="s">
        <v>840</v>
      </c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102">
        <v>0.0</v>
      </c>
      <c r="T380" s="102"/>
      <c r="U380" s="102"/>
      <c r="V380" s="102"/>
      <c r="W380" s="102"/>
      <c r="X380" s="102"/>
      <c r="Y380" s="101" t="s">
        <v>14</v>
      </c>
    </row>
    <row r="381">
      <c r="A381" s="105" t="s">
        <v>64</v>
      </c>
      <c r="B381" s="99"/>
      <c r="C381" s="100" t="s">
        <v>841</v>
      </c>
      <c r="D381" s="101" t="s">
        <v>128</v>
      </c>
      <c r="E381" s="101" t="s">
        <v>842</v>
      </c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102">
        <v>0.0</v>
      </c>
      <c r="T381" s="102"/>
      <c r="U381" s="102"/>
      <c r="V381" s="102"/>
      <c r="W381" s="102"/>
      <c r="X381" s="102"/>
      <c r="Y381" s="101" t="s">
        <v>14</v>
      </c>
    </row>
    <row r="382">
      <c r="A382" s="101" t="s">
        <v>64</v>
      </c>
      <c r="B382" s="99"/>
      <c r="C382" s="100" t="s">
        <v>843</v>
      </c>
      <c r="D382" s="101" t="s">
        <v>128</v>
      </c>
      <c r="E382" s="101" t="s">
        <v>844</v>
      </c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102">
        <v>0.0</v>
      </c>
      <c r="T382" s="102"/>
      <c r="U382" s="102"/>
      <c r="V382" s="102"/>
      <c r="W382" s="102"/>
      <c r="X382" s="102"/>
      <c r="Y382" s="101" t="s">
        <v>14</v>
      </c>
    </row>
    <row r="383">
      <c r="A383" s="101" t="s">
        <v>64</v>
      </c>
      <c r="B383" s="99"/>
      <c r="C383" s="100" t="s">
        <v>845</v>
      </c>
      <c r="D383" s="101" t="s">
        <v>128</v>
      </c>
      <c r="E383" s="101" t="s">
        <v>846</v>
      </c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102">
        <v>0.0</v>
      </c>
      <c r="T383" s="102"/>
      <c r="U383" s="102"/>
      <c r="V383" s="102"/>
      <c r="W383" s="102"/>
      <c r="X383" s="102"/>
      <c r="Y383" s="101" t="s">
        <v>14</v>
      </c>
    </row>
    <row r="384">
      <c r="A384" s="98" t="s">
        <v>93</v>
      </c>
      <c r="B384" s="99"/>
      <c r="C384" s="100" t="s">
        <v>847</v>
      </c>
      <c r="D384" s="101" t="s">
        <v>146</v>
      </c>
      <c r="E384" s="101" t="s">
        <v>848</v>
      </c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100">
        <v>0.0</v>
      </c>
      <c r="T384" s="100"/>
      <c r="U384" s="101"/>
      <c r="V384" s="101"/>
      <c r="W384" s="101"/>
      <c r="X384" s="101"/>
      <c r="Y384" s="101" t="s">
        <v>20</v>
      </c>
    </row>
    <row r="385">
      <c r="A385" s="101" t="s">
        <v>64</v>
      </c>
      <c r="B385" s="99"/>
      <c r="C385" s="100" t="s">
        <v>849</v>
      </c>
      <c r="D385" s="101" t="s">
        <v>128</v>
      </c>
      <c r="E385" s="101" t="s">
        <v>850</v>
      </c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102">
        <v>0.0</v>
      </c>
      <c r="T385" s="102"/>
      <c r="U385" s="102"/>
      <c r="V385" s="102"/>
      <c r="W385" s="102"/>
      <c r="X385" s="102"/>
      <c r="Y385" s="101" t="s">
        <v>14</v>
      </c>
    </row>
    <row r="386">
      <c r="A386" s="101" t="s">
        <v>64</v>
      </c>
      <c r="B386" s="99"/>
      <c r="C386" s="100" t="s">
        <v>851</v>
      </c>
      <c r="D386" s="101" t="s">
        <v>128</v>
      </c>
      <c r="E386" s="101" t="s">
        <v>852</v>
      </c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102">
        <v>0.0</v>
      </c>
      <c r="T386" s="102"/>
      <c r="U386" s="102"/>
      <c r="V386" s="102"/>
      <c r="W386" s="102"/>
      <c r="X386" s="102"/>
      <c r="Y386" s="101" t="s">
        <v>14</v>
      </c>
    </row>
    <row r="387">
      <c r="A387" s="103" t="s">
        <v>89</v>
      </c>
      <c r="B387" s="99"/>
      <c r="C387" s="100" t="s">
        <v>853</v>
      </c>
      <c r="D387" s="101" t="s">
        <v>128</v>
      </c>
      <c r="E387" s="101" t="s">
        <v>854</v>
      </c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102">
        <v>0.0</v>
      </c>
      <c r="T387" s="102"/>
      <c r="U387" s="102"/>
      <c r="V387" s="102"/>
      <c r="W387" s="102"/>
      <c r="X387" s="102"/>
      <c r="Y387" s="101" t="s">
        <v>14</v>
      </c>
    </row>
    <row r="388">
      <c r="A388" s="103" t="s">
        <v>24</v>
      </c>
      <c r="B388" s="99"/>
      <c r="C388" s="100" t="s">
        <v>855</v>
      </c>
      <c r="D388" s="101" t="s">
        <v>122</v>
      </c>
      <c r="E388" s="101" t="s">
        <v>856</v>
      </c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100">
        <v>0.0</v>
      </c>
      <c r="T388" s="100"/>
      <c r="U388" s="101"/>
      <c r="V388" s="101"/>
      <c r="W388" s="101"/>
      <c r="X388" s="101"/>
      <c r="Y388" s="101" t="s">
        <v>20</v>
      </c>
    </row>
    <row r="389">
      <c r="A389" s="105" t="s">
        <v>64</v>
      </c>
      <c r="B389" s="99"/>
      <c r="C389" s="100" t="s">
        <v>857</v>
      </c>
      <c r="D389" s="101" t="s">
        <v>128</v>
      </c>
      <c r="E389" s="101" t="s">
        <v>858</v>
      </c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102">
        <v>0.0</v>
      </c>
      <c r="T389" s="102"/>
      <c r="U389" s="102"/>
      <c r="V389" s="102"/>
      <c r="W389" s="102"/>
      <c r="X389" s="102"/>
      <c r="Y389" s="101" t="s">
        <v>14</v>
      </c>
    </row>
    <row r="390">
      <c r="A390" s="98" t="s">
        <v>86</v>
      </c>
      <c r="B390" s="99"/>
      <c r="C390" s="100" t="s">
        <v>859</v>
      </c>
      <c r="D390" s="101" t="s">
        <v>128</v>
      </c>
      <c r="E390" s="101" t="s">
        <v>860</v>
      </c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102">
        <v>0.0</v>
      </c>
      <c r="T390" s="102"/>
      <c r="U390" s="102"/>
      <c r="V390" s="102"/>
      <c r="W390" s="102"/>
      <c r="X390" s="102"/>
      <c r="Y390" s="101" t="s">
        <v>14</v>
      </c>
    </row>
    <row r="391">
      <c r="A391" s="105" t="s">
        <v>64</v>
      </c>
      <c r="B391" s="99"/>
      <c r="C391" s="100" t="s">
        <v>861</v>
      </c>
      <c r="D391" s="101" t="s">
        <v>128</v>
      </c>
      <c r="E391" s="101" t="s">
        <v>862</v>
      </c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102">
        <v>0.0</v>
      </c>
      <c r="T391" s="102"/>
      <c r="U391" s="102"/>
      <c r="V391" s="102"/>
      <c r="W391" s="102"/>
      <c r="X391" s="102"/>
      <c r="Y391" s="101" t="s">
        <v>14</v>
      </c>
    </row>
    <row r="392">
      <c r="A392" s="105" t="s">
        <v>64</v>
      </c>
      <c r="B392" s="99"/>
      <c r="C392" s="100" t="s">
        <v>863</v>
      </c>
      <c r="D392" s="101" t="s">
        <v>128</v>
      </c>
      <c r="E392" s="101" t="s">
        <v>864</v>
      </c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102">
        <v>0.0</v>
      </c>
      <c r="T392" s="102"/>
      <c r="U392" s="102"/>
      <c r="V392" s="102"/>
      <c r="W392" s="102"/>
      <c r="X392" s="102"/>
      <c r="Y392" s="101" t="s">
        <v>14</v>
      </c>
    </row>
    <row r="393">
      <c r="A393" s="101" t="s">
        <v>64</v>
      </c>
      <c r="B393" s="99"/>
      <c r="C393" s="100" t="s">
        <v>865</v>
      </c>
      <c r="D393" s="101" t="s">
        <v>128</v>
      </c>
      <c r="E393" s="101" t="s">
        <v>866</v>
      </c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102">
        <v>0.0</v>
      </c>
      <c r="T393" s="102"/>
      <c r="U393" s="102"/>
      <c r="V393" s="102"/>
      <c r="W393" s="102"/>
      <c r="X393" s="102"/>
      <c r="Y393" s="101" t="s">
        <v>14</v>
      </c>
    </row>
    <row r="394">
      <c r="A394" s="101" t="s">
        <v>64</v>
      </c>
      <c r="B394" s="99"/>
      <c r="C394" s="100" t="s">
        <v>867</v>
      </c>
      <c r="D394" s="101" t="s">
        <v>128</v>
      </c>
      <c r="E394" s="101" t="s">
        <v>868</v>
      </c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102">
        <v>0.0</v>
      </c>
      <c r="T394" s="102"/>
      <c r="U394" s="102"/>
      <c r="V394" s="102"/>
      <c r="W394" s="102"/>
      <c r="X394" s="102"/>
      <c r="Y394" s="101" t="s">
        <v>14</v>
      </c>
    </row>
    <row r="395">
      <c r="A395" s="101" t="s">
        <v>64</v>
      </c>
      <c r="B395" s="99"/>
      <c r="C395" s="100" t="s">
        <v>869</v>
      </c>
      <c r="D395" s="101" t="s">
        <v>128</v>
      </c>
      <c r="E395" s="101" t="s">
        <v>870</v>
      </c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102">
        <v>0.0</v>
      </c>
      <c r="T395" s="102"/>
      <c r="U395" s="102"/>
      <c r="V395" s="102"/>
      <c r="W395" s="102"/>
      <c r="X395" s="102"/>
      <c r="Y395" s="101" t="s">
        <v>14</v>
      </c>
    </row>
    <row r="396">
      <c r="A396" s="101" t="s">
        <v>64</v>
      </c>
      <c r="B396" s="99"/>
      <c r="C396" s="100" t="s">
        <v>871</v>
      </c>
      <c r="D396" s="101" t="s">
        <v>128</v>
      </c>
      <c r="E396" s="101" t="s">
        <v>872</v>
      </c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102">
        <v>0.0</v>
      </c>
      <c r="T396" s="102"/>
      <c r="U396" s="102"/>
      <c r="V396" s="102"/>
      <c r="W396" s="102"/>
      <c r="X396" s="102"/>
      <c r="Y396" s="101" t="s">
        <v>14</v>
      </c>
    </row>
    <row r="397">
      <c r="A397" s="101" t="s">
        <v>64</v>
      </c>
      <c r="B397" s="99"/>
      <c r="C397" s="100" t="s">
        <v>873</v>
      </c>
      <c r="D397" s="101" t="s">
        <v>128</v>
      </c>
      <c r="E397" s="101" t="s">
        <v>874</v>
      </c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102">
        <v>0.0</v>
      </c>
      <c r="T397" s="102"/>
      <c r="U397" s="102"/>
      <c r="V397" s="102"/>
      <c r="W397" s="102"/>
      <c r="X397" s="102"/>
      <c r="Y397" s="101" t="s">
        <v>14</v>
      </c>
    </row>
    <row r="398">
      <c r="A398" s="105" t="s">
        <v>64</v>
      </c>
      <c r="B398" s="99"/>
      <c r="C398" s="100" t="s">
        <v>875</v>
      </c>
      <c r="D398" s="101" t="s">
        <v>128</v>
      </c>
      <c r="E398" s="101" t="s">
        <v>876</v>
      </c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102">
        <v>0.0</v>
      </c>
      <c r="T398" s="102"/>
      <c r="U398" s="102"/>
      <c r="V398" s="102"/>
      <c r="W398" s="102"/>
      <c r="X398" s="102"/>
      <c r="Y398" s="101" t="s">
        <v>14</v>
      </c>
    </row>
    <row r="399">
      <c r="A399" s="105" t="s">
        <v>64</v>
      </c>
      <c r="B399" s="99"/>
      <c r="C399" s="100" t="s">
        <v>877</v>
      </c>
      <c r="D399" s="101" t="s">
        <v>128</v>
      </c>
      <c r="E399" s="101" t="s">
        <v>878</v>
      </c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102">
        <v>0.0</v>
      </c>
      <c r="T399" s="102"/>
      <c r="U399" s="102"/>
      <c r="V399" s="102"/>
      <c r="W399" s="102"/>
      <c r="X399" s="102"/>
      <c r="Y399" s="101" t="s">
        <v>14</v>
      </c>
    </row>
    <row r="400">
      <c r="A400" s="101" t="s">
        <v>64</v>
      </c>
      <c r="B400" s="99"/>
      <c r="C400" s="100" t="s">
        <v>879</v>
      </c>
      <c r="D400" s="101" t="s">
        <v>128</v>
      </c>
      <c r="E400" s="101" t="s">
        <v>880</v>
      </c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102">
        <v>0.0</v>
      </c>
      <c r="T400" s="102"/>
      <c r="U400" s="102"/>
      <c r="V400" s="102"/>
      <c r="W400" s="102"/>
      <c r="X400" s="102"/>
      <c r="Y400" s="101" t="s">
        <v>14</v>
      </c>
    </row>
    <row r="401">
      <c r="A401" s="101" t="s">
        <v>64</v>
      </c>
      <c r="B401" s="99"/>
      <c r="C401" s="100" t="s">
        <v>881</v>
      </c>
      <c r="D401" s="101" t="s">
        <v>128</v>
      </c>
      <c r="E401" s="101" t="s">
        <v>882</v>
      </c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102">
        <v>0.0</v>
      </c>
      <c r="T401" s="102"/>
      <c r="U401" s="102"/>
      <c r="V401" s="102"/>
      <c r="W401" s="102"/>
      <c r="X401" s="102"/>
      <c r="Y401" s="101" t="s">
        <v>14</v>
      </c>
    </row>
    <row r="402">
      <c r="A402" s="101" t="s">
        <v>64</v>
      </c>
      <c r="B402" s="99"/>
      <c r="C402" s="100" t="s">
        <v>883</v>
      </c>
      <c r="D402" s="101" t="s">
        <v>128</v>
      </c>
      <c r="E402" s="101" t="s">
        <v>884</v>
      </c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102">
        <v>0.0</v>
      </c>
      <c r="T402" s="102"/>
      <c r="U402" s="102"/>
      <c r="V402" s="102"/>
      <c r="W402" s="102"/>
      <c r="X402" s="102"/>
      <c r="Y402" s="101" t="s">
        <v>14</v>
      </c>
    </row>
    <row r="403">
      <c r="A403" s="101" t="s">
        <v>64</v>
      </c>
      <c r="B403" s="99"/>
      <c r="C403" s="100" t="s">
        <v>883</v>
      </c>
      <c r="D403" s="101" t="s">
        <v>128</v>
      </c>
      <c r="E403" s="101" t="s">
        <v>885</v>
      </c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102">
        <v>0.0</v>
      </c>
      <c r="T403" s="102"/>
      <c r="U403" s="102"/>
      <c r="V403" s="102"/>
      <c r="W403" s="102"/>
      <c r="X403" s="102"/>
      <c r="Y403" s="101" t="s">
        <v>14</v>
      </c>
    </row>
    <row r="404">
      <c r="A404" s="101" t="s">
        <v>64</v>
      </c>
      <c r="B404" s="99"/>
      <c r="C404" s="100" t="s">
        <v>886</v>
      </c>
      <c r="D404" s="101" t="s">
        <v>128</v>
      </c>
      <c r="E404" s="101" t="s">
        <v>887</v>
      </c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102">
        <v>0.0</v>
      </c>
      <c r="T404" s="102"/>
      <c r="U404" s="102"/>
      <c r="V404" s="102"/>
      <c r="W404" s="102"/>
      <c r="X404" s="102"/>
      <c r="Y404" s="101" t="s">
        <v>14</v>
      </c>
    </row>
    <row r="405">
      <c r="A405" s="101" t="s">
        <v>64</v>
      </c>
      <c r="B405" s="99"/>
      <c r="C405" s="100" t="s">
        <v>888</v>
      </c>
      <c r="D405" s="101" t="s">
        <v>128</v>
      </c>
      <c r="E405" s="101" t="s">
        <v>889</v>
      </c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102">
        <v>0.0</v>
      </c>
      <c r="T405" s="102"/>
      <c r="U405" s="102"/>
      <c r="V405" s="102"/>
      <c r="W405" s="102"/>
      <c r="X405" s="102"/>
      <c r="Y405" s="101" t="s">
        <v>14</v>
      </c>
    </row>
    <row r="406">
      <c r="A406" s="105" t="s">
        <v>64</v>
      </c>
      <c r="B406" s="99"/>
      <c r="C406" s="100" t="s">
        <v>890</v>
      </c>
      <c r="D406" s="101" t="s">
        <v>128</v>
      </c>
      <c r="E406" s="101" t="s">
        <v>891</v>
      </c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102">
        <v>0.0</v>
      </c>
      <c r="T406" s="102"/>
      <c r="U406" s="102"/>
      <c r="V406" s="102"/>
      <c r="W406" s="102"/>
      <c r="X406" s="102"/>
      <c r="Y406" s="101" t="s">
        <v>14</v>
      </c>
    </row>
    <row r="407">
      <c r="A407" s="105" t="s">
        <v>64</v>
      </c>
      <c r="B407" s="99"/>
      <c r="C407" s="100" t="s">
        <v>892</v>
      </c>
      <c r="D407" s="101" t="s">
        <v>128</v>
      </c>
      <c r="E407" s="101" t="s">
        <v>893</v>
      </c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102">
        <v>0.0</v>
      </c>
      <c r="T407" s="102"/>
      <c r="U407" s="102"/>
      <c r="V407" s="102"/>
      <c r="W407" s="102"/>
      <c r="X407" s="102"/>
      <c r="Y407" s="101" t="s">
        <v>14</v>
      </c>
    </row>
    <row r="408">
      <c r="A408" s="105" t="s">
        <v>64</v>
      </c>
      <c r="B408" s="99"/>
      <c r="C408" s="100" t="s">
        <v>894</v>
      </c>
      <c r="D408" s="101" t="s">
        <v>128</v>
      </c>
      <c r="E408" s="101" t="s">
        <v>895</v>
      </c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102">
        <v>0.0</v>
      </c>
      <c r="T408" s="102"/>
      <c r="U408" s="102"/>
      <c r="V408" s="102"/>
      <c r="W408" s="102"/>
      <c r="X408" s="102"/>
      <c r="Y408" s="101" t="s">
        <v>14</v>
      </c>
    </row>
    <row r="409">
      <c r="A409" s="105" t="s">
        <v>64</v>
      </c>
      <c r="B409" s="99"/>
      <c r="C409" s="100" t="s">
        <v>896</v>
      </c>
      <c r="D409" s="101" t="s">
        <v>128</v>
      </c>
      <c r="E409" s="101" t="s">
        <v>897</v>
      </c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102">
        <v>0.0</v>
      </c>
      <c r="T409" s="102"/>
      <c r="U409" s="102"/>
      <c r="V409" s="102"/>
      <c r="W409" s="102"/>
      <c r="X409" s="102"/>
      <c r="Y409" s="101" t="s">
        <v>14</v>
      </c>
    </row>
    <row r="410">
      <c r="A410" s="101" t="s">
        <v>64</v>
      </c>
      <c r="B410" s="99"/>
      <c r="C410" s="100" t="s">
        <v>898</v>
      </c>
      <c r="D410" s="101" t="s">
        <v>128</v>
      </c>
      <c r="E410" s="101" t="s">
        <v>899</v>
      </c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102">
        <v>0.0</v>
      </c>
      <c r="T410" s="102"/>
      <c r="U410" s="102"/>
      <c r="V410" s="102"/>
      <c r="W410" s="102"/>
      <c r="X410" s="102"/>
      <c r="Y410" s="101" t="s">
        <v>14</v>
      </c>
    </row>
    <row r="411">
      <c r="A411" s="105" t="s">
        <v>64</v>
      </c>
      <c r="B411" s="99"/>
      <c r="C411" s="100" t="s">
        <v>900</v>
      </c>
      <c r="D411" s="101" t="s">
        <v>128</v>
      </c>
      <c r="E411" s="101" t="s">
        <v>901</v>
      </c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102">
        <v>0.0</v>
      </c>
      <c r="T411" s="102"/>
      <c r="U411" s="102"/>
      <c r="V411" s="102"/>
      <c r="W411" s="102"/>
      <c r="X411" s="102"/>
      <c r="Y411" s="101" t="s">
        <v>14</v>
      </c>
    </row>
    <row r="412">
      <c r="A412" s="105" t="s">
        <v>64</v>
      </c>
      <c r="B412" s="99"/>
      <c r="C412" s="100" t="s">
        <v>902</v>
      </c>
      <c r="D412" s="101" t="s">
        <v>128</v>
      </c>
      <c r="E412" s="101" t="s">
        <v>903</v>
      </c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102">
        <v>0.0</v>
      </c>
      <c r="T412" s="102"/>
      <c r="U412" s="102"/>
      <c r="V412" s="102"/>
      <c r="W412" s="102"/>
      <c r="X412" s="102"/>
      <c r="Y412" s="101" t="s">
        <v>14</v>
      </c>
    </row>
    <row r="413">
      <c r="A413" s="101" t="s">
        <v>64</v>
      </c>
      <c r="B413" s="99"/>
      <c r="C413" s="100" t="s">
        <v>904</v>
      </c>
      <c r="D413" s="101" t="s">
        <v>128</v>
      </c>
      <c r="E413" s="101" t="s">
        <v>905</v>
      </c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102">
        <v>0.0</v>
      </c>
      <c r="T413" s="102"/>
      <c r="U413" s="102"/>
      <c r="V413" s="102"/>
      <c r="W413" s="102"/>
      <c r="X413" s="102"/>
      <c r="Y413" s="101" t="s">
        <v>14</v>
      </c>
    </row>
    <row r="414">
      <c r="A414" s="101" t="s">
        <v>64</v>
      </c>
      <c r="B414" s="99"/>
      <c r="C414" s="100" t="s">
        <v>906</v>
      </c>
      <c r="D414" s="101" t="s">
        <v>128</v>
      </c>
      <c r="E414" s="101" t="s">
        <v>907</v>
      </c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102">
        <v>0.0</v>
      </c>
      <c r="T414" s="102"/>
      <c r="U414" s="102"/>
      <c r="V414" s="102"/>
      <c r="W414" s="102"/>
      <c r="X414" s="102"/>
      <c r="Y414" s="101" t="s">
        <v>14</v>
      </c>
    </row>
    <row r="415">
      <c r="A415" s="101" t="s">
        <v>64</v>
      </c>
      <c r="B415" s="99"/>
      <c r="C415" s="100" t="s">
        <v>908</v>
      </c>
      <c r="D415" s="101" t="s">
        <v>128</v>
      </c>
      <c r="E415" s="101" t="s">
        <v>909</v>
      </c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102">
        <v>0.0</v>
      </c>
      <c r="T415" s="102"/>
      <c r="U415" s="102"/>
      <c r="V415" s="102"/>
      <c r="W415" s="102"/>
      <c r="X415" s="102"/>
      <c r="Y415" s="101" t="s">
        <v>14</v>
      </c>
    </row>
    <row r="416">
      <c r="A416" s="98" t="s">
        <v>64</v>
      </c>
      <c r="B416" s="99"/>
      <c r="C416" s="100" t="s">
        <v>910</v>
      </c>
      <c r="D416" s="101" t="s">
        <v>128</v>
      </c>
      <c r="E416" s="101" t="s">
        <v>911</v>
      </c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102">
        <v>0.0</v>
      </c>
      <c r="T416" s="102"/>
      <c r="U416" s="102"/>
      <c r="V416" s="102"/>
      <c r="W416" s="102"/>
      <c r="X416" s="102"/>
      <c r="Y416" s="101" t="s">
        <v>14</v>
      </c>
    </row>
    <row r="417">
      <c r="A417" s="101" t="s">
        <v>28</v>
      </c>
      <c r="B417" s="99"/>
      <c r="C417" s="100" t="s">
        <v>912</v>
      </c>
      <c r="D417" s="101" t="s">
        <v>128</v>
      </c>
      <c r="E417" s="101" t="s">
        <v>913</v>
      </c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102">
        <v>0.0</v>
      </c>
      <c r="T417" s="102"/>
      <c r="U417" s="102"/>
      <c r="V417" s="102"/>
      <c r="W417" s="102"/>
      <c r="X417" s="102"/>
      <c r="Y417" s="101" t="s">
        <v>14</v>
      </c>
    </row>
    <row r="418">
      <c r="A418" s="109" t="s">
        <v>32</v>
      </c>
      <c r="B418" s="99"/>
      <c r="C418" s="100" t="s">
        <v>914</v>
      </c>
      <c r="D418" s="101" t="s">
        <v>128</v>
      </c>
      <c r="E418" s="101" t="s">
        <v>913</v>
      </c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102">
        <v>0.0</v>
      </c>
      <c r="T418" s="102"/>
      <c r="U418" s="102"/>
      <c r="V418" s="102"/>
      <c r="W418" s="102"/>
      <c r="X418" s="102"/>
      <c r="Y418" s="101" t="s">
        <v>14</v>
      </c>
    </row>
    <row r="419">
      <c r="A419" s="101" t="s">
        <v>64</v>
      </c>
      <c r="B419" s="99"/>
      <c r="C419" s="100" t="s">
        <v>915</v>
      </c>
      <c r="D419" s="101" t="s">
        <v>128</v>
      </c>
      <c r="E419" s="101" t="s">
        <v>916</v>
      </c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102">
        <v>0.0</v>
      </c>
      <c r="T419" s="102"/>
      <c r="U419" s="102"/>
      <c r="V419" s="102"/>
      <c r="W419" s="102"/>
      <c r="X419" s="102"/>
      <c r="Y419" s="101" t="s">
        <v>14</v>
      </c>
    </row>
    <row r="420">
      <c r="A420" s="101" t="s">
        <v>64</v>
      </c>
      <c r="B420" s="99"/>
      <c r="C420" s="100" t="s">
        <v>917</v>
      </c>
      <c r="D420" s="101" t="s">
        <v>128</v>
      </c>
      <c r="E420" s="101" t="s">
        <v>918</v>
      </c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102">
        <v>0.0</v>
      </c>
      <c r="T420" s="102"/>
      <c r="U420" s="102"/>
      <c r="V420" s="102"/>
      <c r="W420" s="102"/>
      <c r="X420" s="102"/>
      <c r="Y420" s="101" t="s">
        <v>14</v>
      </c>
    </row>
    <row r="421">
      <c r="A421" s="101" t="s">
        <v>64</v>
      </c>
      <c r="B421" s="99"/>
      <c r="C421" s="100" t="s">
        <v>919</v>
      </c>
      <c r="D421" s="101" t="s">
        <v>128</v>
      </c>
      <c r="E421" s="101" t="s">
        <v>920</v>
      </c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102">
        <v>0.0</v>
      </c>
      <c r="T421" s="102"/>
      <c r="U421" s="102"/>
      <c r="V421" s="102"/>
      <c r="W421" s="102"/>
      <c r="X421" s="102"/>
      <c r="Y421" s="101" t="s">
        <v>14</v>
      </c>
    </row>
    <row r="422">
      <c r="A422" s="103" t="s">
        <v>63</v>
      </c>
      <c r="B422" s="99"/>
      <c r="C422" s="100" t="s">
        <v>921</v>
      </c>
      <c r="D422" s="101" t="s">
        <v>122</v>
      </c>
      <c r="E422" s="101" t="s">
        <v>922</v>
      </c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100">
        <v>0.0</v>
      </c>
      <c r="T422" s="100"/>
      <c r="U422" s="101"/>
      <c r="V422" s="101"/>
      <c r="W422" s="101"/>
      <c r="X422" s="101"/>
      <c r="Y422" s="101" t="s">
        <v>20</v>
      </c>
    </row>
    <row r="423">
      <c r="A423" s="101" t="s">
        <v>64</v>
      </c>
      <c r="B423" s="99"/>
      <c r="C423" s="100" t="s">
        <v>923</v>
      </c>
      <c r="D423" s="101" t="s">
        <v>128</v>
      </c>
      <c r="E423" s="101" t="s">
        <v>924</v>
      </c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102">
        <v>0.0</v>
      </c>
      <c r="T423" s="102"/>
      <c r="U423" s="102"/>
      <c r="V423" s="102"/>
      <c r="W423" s="102"/>
      <c r="X423" s="102"/>
      <c r="Y423" s="101" t="s">
        <v>14</v>
      </c>
    </row>
    <row r="424">
      <c r="A424" s="101" t="s">
        <v>64</v>
      </c>
      <c r="B424" s="99"/>
      <c r="C424" s="100" t="s">
        <v>925</v>
      </c>
      <c r="D424" s="101" t="s">
        <v>128</v>
      </c>
      <c r="E424" s="101" t="s">
        <v>926</v>
      </c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102">
        <v>0.0</v>
      </c>
      <c r="T424" s="102"/>
      <c r="U424" s="102"/>
      <c r="V424" s="102"/>
      <c r="W424" s="102"/>
      <c r="X424" s="102"/>
      <c r="Y424" s="101" t="s">
        <v>14</v>
      </c>
    </row>
    <row r="425">
      <c r="A425" s="101" t="s">
        <v>64</v>
      </c>
      <c r="B425" s="99"/>
      <c r="C425" s="100" t="s">
        <v>927</v>
      </c>
      <c r="D425" s="101" t="s">
        <v>128</v>
      </c>
      <c r="E425" s="101" t="s">
        <v>928</v>
      </c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102">
        <v>0.0</v>
      </c>
      <c r="T425" s="102"/>
      <c r="U425" s="102"/>
      <c r="V425" s="102"/>
      <c r="W425" s="102"/>
      <c r="X425" s="102"/>
      <c r="Y425" s="101" t="s">
        <v>14</v>
      </c>
    </row>
    <row r="426">
      <c r="A426" s="105" t="s">
        <v>64</v>
      </c>
      <c r="B426" s="99"/>
      <c r="C426" s="100" t="s">
        <v>929</v>
      </c>
      <c r="D426" s="101" t="s">
        <v>128</v>
      </c>
      <c r="E426" s="101" t="s">
        <v>930</v>
      </c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102">
        <v>0.0</v>
      </c>
      <c r="T426" s="102"/>
      <c r="U426" s="102"/>
      <c r="V426" s="102"/>
      <c r="W426" s="102"/>
      <c r="X426" s="102"/>
      <c r="Y426" s="101" t="s">
        <v>14</v>
      </c>
    </row>
    <row r="427">
      <c r="A427" s="101" t="s">
        <v>64</v>
      </c>
      <c r="B427" s="99"/>
      <c r="C427" s="100" t="s">
        <v>931</v>
      </c>
      <c r="D427" s="101" t="s">
        <v>128</v>
      </c>
      <c r="E427" s="101" t="s">
        <v>932</v>
      </c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102">
        <v>0.0</v>
      </c>
      <c r="T427" s="102"/>
      <c r="U427" s="102"/>
      <c r="V427" s="102"/>
      <c r="W427" s="102"/>
      <c r="X427" s="102"/>
      <c r="Y427" s="101" t="s">
        <v>14</v>
      </c>
    </row>
    <row r="428">
      <c r="A428" s="101" t="s">
        <v>64</v>
      </c>
      <c r="B428" s="99"/>
      <c r="C428" s="100" t="s">
        <v>933</v>
      </c>
      <c r="D428" s="101" t="s">
        <v>128</v>
      </c>
      <c r="E428" s="101" t="s">
        <v>934</v>
      </c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102">
        <v>0.0</v>
      </c>
      <c r="T428" s="102"/>
      <c r="U428" s="102"/>
      <c r="V428" s="102"/>
      <c r="W428" s="102"/>
      <c r="X428" s="102"/>
      <c r="Y428" s="101" t="s">
        <v>14</v>
      </c>
    </row>
    <row r="429">
      <c r="A429" s="101" t="s">
        <v>64</v>
      </c>
      <c r="B429" s="99"/>
      <c r="C429" s="100" t="s">
        <v>935</v>
      </c>
      <c r="D429" s="101" t="s">
        <v>128</v>
      </c>
      <c r="E429" s="101" t="s">
        <v>936</v>
      </c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102">
        <v>0.0</v>
      </c>
      <c r="T429" s="102"/>
      <c r="U429" s="102"/>
      <c r="V429" s="102"/>
      <c r="W429" s="102"/>
      <c r="X429" s="102"/>
      <c r="Y429" s="101" t="s">
        <v>14</v>
      </c>
    </row>
    <row r="430">
      <c r="A430" s="105" t="s">
        <v>64</v>
      </c>
      <c r="B430" s="99"/>
      <c r="C430" s="100" t="s">
        <v>937</v>
      </c>
      <c r="D430" s="101" t="s">
        <v>128</v>
      </c>
      <c r="E430" s="101" t="s">
        <v>938</v>
      </c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102">
        <v>0.0</v>
      </c>
      <c r="T430" s="102"/>
      <c r="U430" s="102"/>
      <c r="V430" s="102"/>
      <c r="W430" s="102"/>
      <c r="X430" s="102"/>
      <c r="Y430" s="101" t="s">
        <v>14</v>
      </c>
    </row>
    <row r="431">
      <c r="A431" s="105" t="s">
        <v>64</v>
      </c>
      <c r="B431" s="99"/>
      <c r="C431" s="100" t="s">
        <v>939</v>
      </c>
      <c r="D431" s="101" t="s">
        <v>128</v>
      </c>
      <c r="E431" s="101" t="s">
        <v>940</v>
      </c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102">
        <v>0.0</v>
      </c>
      <c r="T431" s="102"/>
      <c r="U431" s="102"/>
      <c r="V431" s="102"/>
      <c r="W431" s="102"/>
      <c r="X431" s="102"/>
      <c r="Y431" s="101" t="s">
        <v>14</v>
      </c>
    </row>
    <row r="432">
      <c r="A432" s="101" t="s">
        <v>64</v>
      </c>
      <c r="B432" s="99"/>
      <c r="C432" s="100" t="s">
        <v>941</v>
      </c>
      <c r="D432" s="101" t="s">
        <v>128</v>
      </c>
      <c r="E432" s="101" t="s">
        <v>942</v>
      </c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102">
        <v>0.0</v>
      </c>
      <c r="T432" s="102"/>
      <c r="U432" s="102"/>
      <c r="V432" s="102"/>
      <c r="W432" s="102"/>
      <c r="X432" s="102"/>
      <c r="Y432" s="101" t="s">
        <v>14</v>
      </c>
    </row>
    <row r="433">
      <c r="A433" s="101" t="s">
        <v>64</v>
      </c>
      <c r="B433" s="99"/>
      <c r="C433" s="100" t="s">
        <v>943</v>
      </c>
      <c r="D433" s="101" t="s">
        <v>128</v>
      </c>
      <c r="E433" s="101" t="s">
        <v>944</v>
      </c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102">
        <v>0.0</v>
      </c>
      <c r="T433" s="102"/>
      <c r="U433" s="102"/>
      <c r="V433" s="102"/>
      <c r="W433" s="102"/>
      <c r="X433" s="102"/>
      <c r="Y433" s="101" t="s">
        <v>14</v>
      </c>
    </row>
    <row r="434">
      <c r="A434" s="105" t="s">
        <v>64</v>
      </c>
      <c r="B434" s="99"/>
      <c r="C434" s="100" t="s">
        <v>945</v>
      </c>
      <c r="D434" s="101" t="s">
        <v>128</v>
      </c>
      <c r="E434" s="101" t="s">
        <v>946</v>
      </c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102">
        <v>0.0</v>
      </c>
      <c r="T434" s="102"/>
      <c r="U434" s="102"/>
      <c r="V434" s="102"/>
      <c r="W434" s="102"/>
      <c r="X434" s="102"/>
      <c r="Y434" s="101" t="s">
        <v>14</v>
      </c>
    </row>
    <row r="435">
      <c r="A435" s="101" t="s">
        <v>64</v>
      </c>
      <c r="B435" s="99"/>
      <c r="C435" s="100" t="s">
        <v>947</v>
      </c>
      <c r="D435" s="101" t="s">
        <v>128</v>
      </c>
      <c r="E435" s="101" t="s">
        <v>948</v>
      </c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102">
        <v>0.0</v>
      </c>
      <c r="T435" s="102"/>
      <c r="U435" s="102"/>
      <c r="V435" s="102"/>
      <c r="W435" s="102"/>
      <c r="X435" s="102"/>
      <c r="Y435" s="101" t="s">
        <v>14</v>
      </c>
    </row>
    <row r="436">
      <c r="A436" s="105" t="s">
        <v>64</v>
      </c>
      <c r="B436" s="99"/>
      <c r="C436" s="100" t="s">
        <v>949</v>
      </c>
      <c r="D436" s="101" t="s">
        <v>128</v>
      </c>
      <c r="E436" s="101" t="s">
        <v>950</v>
      </c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102">
        <v>0.0</v>
      </c>
      <c r="T436" s="102"/>
      <c r="U436" s="102"/>
      <c r="V436" s="102"/>
      <c r="W436" s="102"/>
      <c r="X436" s="102"/>
      <c r="Y436" s="101" t="s">
        <v>14</v>
      </c>
    </row>
    <row r="437">
      <c r="A437" s="101" t="s">
        <v>64</v>
      </c>
      <c r="B437" s="99"/>
      <c r="C437" s="100" t="s">
        <v>951</v>
      </c>
      <c r="D437" s="101" t="s">
        <v>128</v>
      </c>
      <c r="E437" s="101" t="s">
        <v>952</v>
      </c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102">
        <v>0.0</v>
      </c>
      <c r="T437" s="102"/>
      <c r="U437" s="102"/>
      <c r="V437" s="102"/>
      <c r="W437" s="102"/>
      <c r="X437" s="102"/>
      <c r="Y437" s="101" t="s">
        <v>14</v>
      </c>
    </row>
    <row r="438">
      <c r="A438" s="101" t="s">
        <v>64</v>
      </c>
      <c r="B438" s="99"/>
      <c r="C438" s="100" t="s">
        <v>953</v>
      </c>
      <c r="D438" s="101" t="s">
        <v>128</v>
      </c>
      <c r="E438" s="101" t="s">
        <v>954</v>
      </c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102">
        <v>0.0</v>
      </c>
      <c r="T438" s="102"/>
      <c r="U438" s="102"/>
      <c r="V438" s="102"/>
      <c r="W438" s="102"/>
      <c r="X438" s="102"/>
      <c r="Y438" s="101" t="s">
        <v>14</v>
      </c>
    </row>
    <row r="439">
      <c r="A439" s="101" t="s">
        <v>64</v>
      </c>
      <c r="B439" s="99"/>
      <c r="C439" s="100" t="s">
        <v>955</v>
      </c>
      <c r="D439" s="101" t="s">
        <v>128</v>
      </c>
      <c r="E439" s="101" t="s">
        <v>956</v>
      </c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102">
        <v>0.0</v>
      </c>
      <c r="T439" s="102"/>
      <c r="U439" s="102"/>
      <c r="V439" s="102"/>
      <c r="W439" s="102"/>
      <c r="X439" s="102"/>
      <c r="Y439" s="101" t="s">
        <v>14</v>
      </c>
    </row>
    <row r="440">
      <c r="A440" s="101" t="s">
        <v>64</v>
      </c>
      <c r="B440" s="99"/>
      <c r="C440" s="100" t="s">
        <v>957</v>
      </c>
      <c r="D440" s="101" t="s">
        <v>128</v>
      </c>
      <c r="E440" s="101" t="s">
        <v>958</v>
      </c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102">
        <v>0.0</v>
      </c>
      <c r="T440" s="102"/>
      <c r="U440" s="102"/>
      <c r="V440" s="102"/>
      <c r="W440" s="102"/>
      <c r="X440" s="102"/>
      <c r="Y440" s="101" t="s">
        <v>14</v>
      </c>
    </row>
    <row r="441">
      <c r="A441" s="105" t="s">
        <v>64</v>
      </c>
      <c r="B441" s="99"/>
      <c r="C441" s="100" t="s">
        <v>959</v>
      </c>
      <c r="D441" s="101" t="s">
        <v>128</v>
      </c>
      <c r="E441" s="101" t="s">
        <v>960</v>
      </c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102">
        <v>0.0</v>
      </c>
      <c r="T441" s="102"/>
      <c r="U441" s="102"/>
      <c r="V441" s="102"/>
      <c r="W441" s="102"/>
      <c r="X441" s="102"/>
      <c r="Y441" s="101" t="s">
        <v>14</v>
      </c>
    </row>
    <row r="442">
      <c r="A442" s="101" t="s">
        <v>64</v>
      </c>
      <c r="B442" s="99"/>
      <c r="C442" s="100" t="s">
        <v>961</v>
      </c>
      <c r="D442" s="101" t="s">
        <v>128</v>
      </c>
      <c r="E442" s="101" t="s">
        <v>962</v>
      </c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102">
        <v>0.0</v>
      </c>
      <c r="T442" s="102"/>
      <c r="U442" s="102"/>
      <c r="V442" s="102"/>
      <c r="W442" s="102"/>
      <c r="X442" s="102"/>
      <c r="Y442" s="101" t="s">
        <v>14</v>
      </c>
    </row>
    <row r="443">
      <c r="A443" s="101" t="s">
        <v>64</v>
      </c>
      <c r="B443" s="99"/>
      <c r="C443" s="100" t="s">
        <v>963</v>
      </c>
      <c r="D443" s="101" t="s">
        <v>128</v>
      </c>
      <c r="E443" s="101" t="s">
        <v>964</v>
      </c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102">
        <v>0.0</v>
      </c>
      <c r="T443" s="102"/>
      <c r="U443" s="102"/>
      <c r="V443" s="102"/>
      <c r="W443" s="102"/>
      <c r="X443" s="102"/>
      <c r="Y443" s="101" t="s">
        <v>14</v>
      </c>
    </row>
    <row r="444">
      <c r="A444" s="101" t="s">
        <v>64</v>
      </c>
      <c r="B444" s="99"/>
      <c r="C444" s="100" t="s">
        <v>965</v>
      </c>
      <c r="D444" s="101" t="s">
        <v>128</v>
      </c>
      <c r="E444" s="101" t="s">
        <v>966</v>
      </c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102">
        <v>0.0</v>
      </c>
      <c r="T444" s="102"/>
      <c r="U444" s="102"/>
      <c r="V444" s="102"/>
      <c r="W444" s="102"/>
      <c r="X444" s="102"/>
      <c r="Y444" s="101" t="s">
        <v>14</v>
      </c>
    </row>
    <row r="445">
      <c r="A445" s="101" t="s">
        <v>64</v>
      </c>
      <c r="B445" s="99"/>
      <c r="C445" s="100" t="s">
        <v>967</v>
      </c>
      <c r="D445" s="101" t="s">
        <v>128</v>
      </c>
      <c r="E445" s="101" t="s">
        <v>968</v>
      </c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102">
        <v>0.0</v>
      </c>
      <c r="T445" s="102"/>
      <c r="U445" s="102"/>
      <c r="V445" s="102"/>
      <c r="W445" s="102"/>
      <c r="X445" s="102"/>
      <c r="Y445" s="101" t="s">
        <v>14</v>
      </c>
    </row>
    <row r="446">
      <c r="A446" s="105" t="s">
        <v>24</v>
      </c>
      <c r="B446" s="99"/>
      <c r="C446" s="100" t="s">
        <v>969</v>
      </c>
      <c r="D446" s="101" t="s">
        <v>128</v>
      </c>
      <c r="E446" s="101" t="s">
        <v>970</v>
      </c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102">
        <v>0.0</v>
      </c>
      <c r="T446" s="102"/>
      <c r="U446" s="102"/>
      <c r="V446" s="102"/>
      <c r="W446" s="102"/>
      <c r="X446" s="102"/>
      <c r="Y446" s="101" t="s">
        <v>14</v>
      </c>
    </row>
    <row r="447">
      <c r="A447" s="101" t="s">
        <v>64</v>
      </c>
      <c r="B447" s="99"/>
      <c r="C447" s="100" t="s">
        <v>971</v>
      </c>
      <c r="D447" s="101" t="s">
        <v>128</v>
      </c>
      <c r="E447" s="101" t="s">
        <v>972</v>
      </c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102">
        <v>0.0</v>
      </c>
      <c r="T447" s="102"/>
      <c r="U447" s="102"/>
      <c r="V447" s="102"/>
      <c r="W447" s="102"/>
      <c r="X447" s="102"/>
      <c r="Y447" s="101" t="s">
        <v>14</v>
      </c>
    </row>
    <row r="448">
      <c r="A448" s="101" t="s">
        <v>64</v>
      </c>
      <c r="B448" s="99"/>
      <c r="C448" s="100" t="s">
        <v>973</v>
      </c>
      <c r="D448" s="101" t="s">
        <v>128</v>
      </c>
      <c r="E448" s="101" t="s">
        <v>974</v>
      </c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102">
        <v>0.0</v>
      </c>
      <c r="T448" s="102"/>
      <c r="U448" s="102"/>
      <c r="V448" s="102"/>
      <c r="W448" s="102"/>
      <c r="X448" s="102"/>
      <c r="Y448" s="101" t="s">
        <v>14</v>
      </c>
    </row>
    <row r="449">
      <c r="A449" s="101" t="s">
        <v>64</v>
      </c>
      <c r="B449" s="99"/>
      <c r="C449" s="100" t="s">
        <v>975</v>
      </c>
      <c r="D449" s="101" t="s">
        <v>128</v>
      </c>
      <c r="E449" s="101" t="s">
        <v>976</v>
      </c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102">
        <v>0.0</v>
      </c>
      <c r="T449" s="102"/>
      <c r="U449" s="102"/>
      <c r="V449" s="102"/>
      <c r="W449" s="102"/>
      <c r="X449" s="102"/>
      <c r="Y449" s="101" t="s">
        <v>14</v>
      </c>
    </row>
    <row r="450">
      <c r="A450" s="105" t="s">
        <v>64</v>
      </c>
      <c r="B450" s="99"/>
      <c r="C450" s="100" t="s">
        <v>977</v>
      </c>
      <c r="D450" s="101" t="s">
        <v>128</v>
      </c>
      <c r="E450" s="101" t="s">
        <v>978</v>
      </c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102">
        <v>0.0</v>
      </c>
      <c r="T450" s="102"/>
      <c r="U450" s="102"/>
      <c r="V450" s="102"/>
      <c r="W450" s="102"/>
      <c r="X450" s="102"/>
      <c r="Y450" s="101" t="s">
        <v>14</v>
      </c>
    </row>
    <row r="451">
      <c r="A451" s="101" t="s">
        <v>64</v>
      </c>
      <c r="B451" s="99"/>
      <c r="C451" s="100" t="s">
        <v>979</v>
      </c>
      <c r="D451" s="101" t="s">
        <v>128</v>
      </c>
      <c r="E451" s="101" t="s">
        <v>980</v>
      </c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102">
        <v>0.0</v>
      </c>
      <c r="T451" s="102"/>
      <c r="U451" s="102"/>
      <c r="V451" s="102"/>
      <c r="W451" s="102"/>
      <c r="X451" s="102"/>
      <c r="Y451" s="101" t="s">
        <v>14</v>
      </c>
    </row>
    <row r="452">
      <c r="A452" s="101" t="s">
        <v>64</v>
      </c>
      <c r="B452" s="99"/>
      <c r="C452" s="100" t="s">
        <v>981</v>
      </c>
      <c r="D452" s="101" t="s">
        <v>128</v>
      </c>
      <c r="E452" s="101" t="s">
        <v>982</v>
      </c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102">
        <v>0.0</v>
      </c>
      <c r="T452" s="102"/>
      <c r="U452" s="102"/>
      <c r="V452" s="102"/>
      <c r="W452" s="102"/>
      <c r="X452" s="102"/>
      <c r="Y452" s="101" t="s">
        <v>14</v>
      </c>
    </row>
    <row r="453">
      <c r="A453" s="105" t="s">
        <v>64</v>
      </c>
      <c r="B453" s="99"/>
      <c r="C453" s="100" t="s">
        <v>983</v>
      </c>
      <c r="D453" s="101" t="s">
        <v>128</v>
      </c>
      <c r="E453" s="101" t="s">
        <v>984</v>
      </c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102">
        <v>0.0</v>
      </c>
      <c r="T453" s="102"/>
      <c r="U453" s="102"/>
      <c r="V453" s="102"/>
      <c r="W453" s="102"/>
      <c r="X453" s="102"/>
      <c r="Y453" s="101" t="s">
        <v>14</v>
      </c>
    </row>
    <row r="454">
      <c r="A454" s="101" t="s">
        <v>64</v>
      </c>
      <c r="B454" s="99"/>
      <c r="C454" s="100" t="s">
        <v>985</v>
      </c>
      <c r="D454" s="101" t="s">
        <v>128</v>
      </c>
      <c r="E454" s="101" t="s">
        <v>986</v>
      </c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102">
        <v>0.0</v>
      </c>
      <c r="T454" s="102"/>
      <c r="U454" s="102"/>
      <c r="V454" s="102"/>
      <c r="W454" s="102"/>
      <c r="X454" s="102"/>
      <c r="Y454" s="101" t="s">
        <v>14</v>
      </c>
    </row>
    <row r="455">
      <c r="A455" s="105" t="s">
        <v>64</v>
      </c>
      <c r="B455" s="99"/>
      <c r="C455" s="100" t="s">
        <v>987</v>
      </c>
      <c r="D455" s="101" t="s">
        <v>128</v>
      </c>
      <c r="E455" s="101" t="s">
        <v>988</v>
      </c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102">
        <v>0.0</v>
      </c>
      <c r="T455" s="102"/>
      <c r="U455" s="102"/>
      <c r="V455" s="102"/>
      <c r="W455" s="102"/>
      <c r="X455" s="102"/>
      <c r="Y455" s="101" t="s">
        <v>14</v>
      </c>
    </row>
    <row r="456">
      <c r="A456" s="101" t="s">
        <v>64</v>
      </c>
      <c r="B456" s="99"/>
      <c r="C456" s="100" t="s">
        <v>989</v>
      </c>
      <c r="D456" s="101" t="s">
        <v>128</v>
      </c>
      <c r="E456" s="101" t="s">
        <v>990</v>
      </c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102">
        <v>0.0</v>
      </c>
      <c r="T456" s="102"/>
      <c r="U456" s="102"/>
      <c r="V456" s="102"/>
      <c r="W456" s="102"/>
      <c r="X456" s="102"/>
      <c r="Y456" s="101" t="s">
        <v>14</v>
      </c>
    </row>
    <row r="457">
      <c r="A457" s="105" t="s">
        <v>64</v>
      </c>
      <c r="B457" s="99"/>
      <c r="C457" s="100" t="s">
        <v>991</v>
      </c>
      <c r="D457" s="101" t="s">
        <v>128</v>
      </c>
      <c r="E457" s="101" t="s">
        <v>992</v>
      </c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102">
        <v>0.0</v>
      </c>
      <c r="T457" s="102"/>
      <c r="U457" s="102"/>
      <c r="V457" s="102"/>
      <c r="W457" s="102"/>
      <c r="X457" s="102"/>
      <c r="Y457" s="101" t="s">
        <v>14</v>
      </c>
    </row>
    <row r="458">
      <c r="A458" s="101" t="s">
        <v>64</v>
      </c>
      <c r="B458" s="99"/>
      <c r="C458" s="100" t="s">
        <v>993</v>
      </c>
      <c r="D458" s="101" t="s">
        <v>128</v>
      </c>
      <c r="E458" s="101" t="s">
        <v>994</v>
      </c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102">
        <v>0.0</v>
      </c>
      <c r="T458" s="102"/>
      <c r="U458" s="102"/>
      <c r="V458" s="102"/>
      <c r="W458" s="102"/>
      <c r="X458" s="102"/>
      <c r="Y458" s="101" t="s">
        <v>14</v>
      </c>
    </row>
    <row r="459">
      <c r="A459" s="101" t="s">
        <v>64</v>
      </c>
      <c r="B459" s="99"/>
      <c r="C459" s="100" t="s">
        <v>995</v>
      </c>
      <c r="D459" s="101" t="s">
        <v>128</v>
      </c>
      <c r="E459" s="101" t="s">
        <v>996</v>
      </c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102">
        <v>0.0</v>
      </c>
      <c r="T459" s="102"/>
      <c r="U459" s="102"/>
      <c r="V459" s="102"/>
      <c r="W459" s="102"/>
      <c r="X459" s="102"/>
      <c r="Y459" s="101" t="s">
        <v>14</v>
      </c>
    </row>
    <row r="460">
      <c r="A460" s="101" t="s">
        <v>64</v>
      </c>
      <c r="B460" s="99"/>
      <c r="C460" s="100" t="s">
        <v>997</v>
      </c>
      <c r="D460" s="101" t="s">
        <v>128</v>
      </c>
      <c r="E460" s="101" t="s">
        <v>998</v>
      </c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102">
        <v>0.0</v>
      </c>
      <c r="T460" s="102"/>
      <c r="U460" s="102"/>
      <c r="V460" s="102"/>
      <c r="W460" s="102"/>
      <c r="X460" s="102"/>
      <c r="Y460" s="101" t="s">
        <v>14</v>
      </c>
    </row>
    <row r="461">
      <c r="A461" s="101" t="s">
        <v>64</v>
      </c>
      <c r="B461" s="99"/>
      <c r="C461" s="100" t="s">
        <v>999</v>
      </c>
      <c r="D461" s="101" t="s">
        <v>128</v>
      </c>
      <c r="E461" s="101" t="s">
        <v>1000</v>
      </c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102">
        <v>0.0</v>
      </c>
      <c r="T461" s="102"/>
      <c r="U461" s="102"/>
      <c r="V461" s="102"/>
      <c r="W461" s="102"/>
      <c r="X461" s="102"/>
      <c r="Y461" s="101" t="s">
        <v>14</v>
      </c>
    </row>
    <row r="462">
      <c r="A462" s="101" t="s">
        <v>64</v>
      </c>
      <c r="B462" s="99"/>
      <c r="C462" s="100" t="s">
        <v>1001</v>
      </c>
      <c r="D462" s="101" t="s">
        <v>128</v>
      </c>
      <c r="E462" s="101" t="s">
        <v>1002</v>
      </c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102">
        <v>0.0</v>
      </c>
      <c r="T462" s="102"/>
      <c r="U462" s="102"/>
      <c r="V462" s="102"/>
      <c r="W462" s="102"/>
      <c r="X462" s="102"/>
      <c r="Y462" s="101" t="s">
        <v>14</v>
      </c>
    </row>
    <row r="463">
      <c r="A463" s="105" t="s">
        <v>64</v>
      </c>
      <c r="B463" s="99"/>
      <c r="C463" s="100" t="s">
        <v>1003</v>
      </c>
      <c r="D463" s="101" t="s">
        <v>128</v>
      </c>
      <c r="E463" s="101" t="s">
        <v>1004</v>
      </c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102">
        <v>0.0</v>
      </c>
      <c r="T463" s="102"/>
      <c r="U463" s="102"/>
      <c r="V463" s="102"/>
      <c r="W463" s="102"/>
      <c r="X463" s="102"/>
      <c r="Y463" s="101" t="s">
        <v>14</v>
      </c>
    </row>
    <row r="464">
      <c r="A464" s="101" t="s">
        <v>64</v>
      </c>
      <c r="B464" s="99"/>
      <c r="C464" s="100" t="s">
        <v>1005</v>
      </c>
      <c r="D464" s="101" t="s">
        <v>128</v>
      </c>
      <c r="E464" s="101" t="s">
        <v>1006</v>
      </c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102">
        <v>0.0</v>
      </c>
      <c r="T464" s="102"/>
      <c r="U464" s="102"/>
      <c r="V464" s="102"/>
      <c r="W464" s="102"/>
      <c r="X464" s="102"/>
      <c r="Y464" s="101" t="s">
        <v>14</v>
      </c>
    </row>
    <row r="465">
      <c r="A465" s="101" t="s">
        <v>64</v>
      </c>
      <c r="B465" s="99"/>
      <c r="C465" s="100" t="s">
        <v>1007</v>
      </c>
      <c r="D465" s="101" t="s">
        <v>128</v>
      </c>
      <c r="E465" s="101" t="s">
        <v>1008</v>
      </c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102">
        <v>0.0</v>
      </c>
      <c r="T465" s="102"/>
      <c r="U465" s="102"/>
      <c r="V465" s="102"/>
      <c r="W465" s="102"/>
      <c r="X465" s="102"/>
      <c r="Y465" s="101" t="s">
        <v>14</v>
      </c>
    </row>
    <row r="466">
      <c r="A466" s="101" t="s">
        <v>64</v>
      </c>
      <c r="B466" s="99"/>
      <c r="C466" s="100" t="s">
        <v>1009</v>
      </c>
      <c r="D466" s="101" t="s">
        <v>128</v>
      </c>
      <c r="E466" s="101" t="s">
        <v>1010</v>
      </c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102">
        <v>0.0</v>
      </c>
      <c r="T466" s="102"/>
      <c r="U466" s="102"/>
      <c r="V466" s="102"/>
      <c r="W466" s="102"/>
      <c r="X466" s="102"/>
      <c r="Y466" s="101" t="s">
        <v>14</v>
      </c>
    </row>
    <row r="467">
      <c r="A467" s="101" t="s">
        <v>64</v>
      </c>
      <c r="B467" s="99"/>
      <c r="C467" s="100" t="s">
        <v>1011</v>
      </c>
      <c r="D467" s="101" t="s">
        <v>128</v>
      </c>
      <c r="E467" s="101" t="s">
        <v>1012</v>
      </c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102">
        <v>0.0</v>
      </c>
      <c r="T467" s="102"/>
      <c r="U467" s="102"/>
      <c r="V467" s="102"/>
      <c r="W467" s="102"/>
      <c r="X467" s="102"/>
      <c r="Y467" s="101" t="s">
        <v>14</v>
      </c>
    </row>
    <row r="468">
      <c r="A468" s="101" t="s">
        <v>64</v>
      </c>
      <c r="B468" s="99"/>
      <c r="C468" s="100" t="s">
        <v>1013</v>
      </c>
      <c r="D468" s="101" t="s">
        <v>128</v>
      </c>
      <c r="E468" s="101" t="s">
        <v>1014</v>
      </c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102">
        <v>0.0</v>
      </c>
      <c r="T468" s="102"/>
      <c r="U468" s="102"/>
      <c r="V468" s="102"/>
      <c r="W468" s="102"/>
      <c r="X468" s="102"/>
      <c r="Y468" s="101" t="s">
        <v>14</v>
      </c>
    </row>
    <row r="469">
      <c r="A469" s="105" t="s">
        <v>64</v>
      </c>
      <c r="B469" s="99"/>
      <c r="C469" s="100" t="s">
        <v>1015</v>
      </c>
      <c r="D469" s="101" t="s">
        <v>128</v>
      </c>
      <c r="E469" s="101" t="s">
        <v>1016</v>
      </c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102">
        <v>0.0</v>
      </c>
      <c r="T469" s="102"/>
      <c r="U469" s="102"/>
      <c r="V469" s="102"/>
      <c r="W469" s="102"/>
      <c r="X469" s="102"/>
      <c r="Y469" s="101" t="s">
        <v>14</v>
      </c>
    </row>
    <row r="470">
      <c r="A470" s="101" t="s">
        <v>64</v>
      </c>
      <c r="B470" s="99"/>
      <c r="C470" s="100" t="s">
        <v>1017</v>
      </c>
      <c r="D470" s="101" t="s">
        <v>128</v>
      </c>
      <c r="E470" s="101" t="s">
        <v>1018</v>
      </c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102">
        <v>0.0</v>
      </c>
      <c r="T470" s="102"/>
      <c r="U470" s="102"/>
      <c r="V470" s="102"/>
      <c r="W470" s="102"/>
      <c r="X470" s="102"/>
      <c r="Y470" s="101" t="s">
        <v>14</v>
      </c>
    </row>
    <row r="471">
      <c r="A471" s="101" t="s">
        <v>64</v>
      </c>
      <c r="B471" s="99"/>
      <c r="C471" s="100" t="s">
        <v>1019</v>
      </c>
      <c r="D471" s="101" t="s">
        <v>128</v>
      </c>
      <c r="E471" s="101" t="s">
        <v>1020</v>
      </c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102">
        <v>0.0</v>
      </c>
      <c r="T471" s="102"/>
      <c r="U471" s="102"/>
      <c r="V471" s="102"/>
      <c r="W471" s="102"/>
      <c r="X471" s="102"/>
      <c r="Y471" s="101" t="s">
        <v>14</v>
      </c>
    </row>
    <row r="472">
      <c r="A472" s="101" t="s">
        <v>64</v>
      </c>
      <c r="B472" s="99"/>
      <c r="C472" s="100" t="s">
        <v>1021</v>
      </c>
      <c r="D472" s="101" t="s">
        <v>128</v>
      </c>
      <c r="E472" s="101" t="s">
        <v>1022</v>
      </c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102">
        <v>0.0</v>
      </c>
      <c r="T472" s="102"/>
      <c r="U472" s="102"/>
      <c r="V472" s="102"/>
      <c r="W472" s="102"/>
      <c r="X472" s="102"/>
      <c r="Y472" s="101" t="s">
        <v>14</v>
      </c>
    </row>
    <row r="473">
      <c r="A473" s="101" t="s">
        <v>64</v>
      </c>
      <c r="B473" s="99"/>
      <c r="C473" s="100" t="s">
        <v>1023</v>
      </c>
      <c r="D473" s="101" t="s">
        <v>128</v>
      </c>
      <c r="E473" s="101" t="s">
        <v>1024</v>
      </c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102">
        <v>0.0</v>
      </c>
      <c r="T473" s="102"/>
      <c r="U473" s="102"/>
      <c r="V473" s="102"/>
      <c r="W473" s="102"/>
      <c r="X473" s="102"/>
      <c r="Y473" s="101" t="s">
        <v>14</v>
      </c>
    </row>
    <row r="474">
      <c r="A474" s="101" t="s">
        <v>64</v>
      </c>
      <c r="B474" s="99"/>
      <c r="C474" s="100" t="s">
        <v>1025</v>
      </c>
      <c r="D474" s="101" t="s">
        <v>128</v>
      </c>
      <c r="E474" s="101" t="s">
        <v>1026</v>
      </c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102">
        <v>0.0</v>
      </c>
      <c r="T474" s="102"/>
      <c r="U474" s="102"/>
      <c r="V474" s="102"/>
      <c r="W474" s="102"/>
      <c r="X474" s="102"/>
      <c r="Y474" s="101" t="s">
        <v>14</v>
      </c>
    </row>
    <row r="475">
      <c r="A475" s="105" t="s">
        <v>64</v>
      </c>
      <c r="B475" s="99"/>
      <c r="C475" s="100" t="s">
        <v>1027</v>
      </c>
      <c r="D475" s="101" t="s">
        <v>128</v>
      </c>
      <c r="E475" s="101" t="s">
        <v>1028</v>
      </c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102">
        <v>0.0</v>
      </c>
      <c r="T475" s="102"/>
      <c r="U475" s="102"/>
      <c r="V475" s="102"/>
      <c r="W475" s="102"/>
      <c r="X475" s="102"/>
      <c r="Y475" s="101" t="s">
        <v>14</v>
      </c>
    </row>
    <row r="476">
      <c r="A476" s="101" t="s">
        <v>64</v>
      </c>
      <c r="B476" s="99"/>
      <c r="C476" s="100" t="s">
        <v>1029</v>
      </c>
      <c r="D476" s="101" t="s">
        <v>128</v>
      </c>
      <c r="E476" s="101" t="s">
        <v>1030</v>
      </c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102">
        <v>0.0</v>
      </c>
      <c r="T476" s="102"/>
      <c r="U476" s="102"/>
      <c r="V476" s="102"/>
      <c r="W476" s="102"/>
      <c r="X476" s="102"/>
      <c r="Y476" s="101" t="s">
        <v>14</v>
      </c>
    </row>
    <row r="477">
      <c r="A477" s="101" t="s">
        <v>64</v>
      </c>
      <c r="B477" s="99"/>
      <c r="C477" s="100" t="s">
        <v>1031</v>
      </c>
      <c r="D477" s="101" t="s">
        <v>128</v>
      </c>
      <c r="E477" s="101" t="s">
        <v>1032</v>
      </c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102">
        <v>0.0</v>
      </c>
      <c r="T477" s="102"/>
      <c r="U477" s="102"/>
      <c r="V477" s="102"/>
      <c r="W477" s="102"/>
      <c r="X477" s="102"/>
      <c r="Y477" s="101" t="s">
        <v>14</v>
      </c>
    </row>
    <row r="478">
      <c r="A478" s="101" t="s">
        <v>64</v>
      </c>
      <c r="B478" s="99"/>
      <c r="C478" s="100" t="s">
        <v>1033</v>
      </c>
      <c r="D478" s="101" t="s">
        <v>128</v>
      </c>
      <c r="E478" s="101" t="s">
        <v>1034</v>
      </c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102">
        <v>0.0</v>
      </c>
      <c r="T478" s="102"/>
      <c r="U478" s="102"/>
      <c r="V478" s="102"/>
      <c r="W478" s="102"/>
      <c r="X478" s="102"/>
      <c r="Y478" s="101" t="s">
        <v>14</v>
      </c>
    </row>
    <row r="479">
      <c r="A479" s="105" t="s">
        <v>64</v>
      </c>
      <c r="B479" s="99"/>
      <c r="C479" s="100" t="s">
        <v>1035</v>
      </c>
      <c r="D479" s="101" t="s">
        <v>128</v>
      </c>
      <c r="E479" s="101" t="s">
        <v>1036</v>
      </c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102">
        <v>0.0</v>
      </c>
      <c r="T479" s="102"/>
      <c r="U479" s="102"/>
      <c r="V479" s="102"/>
      <c r="W479" s="102"/>
      <c r="X479" s="102"/>
      <c r="Y479" s="101" t="s">
        <v>14</v>
      </c>
    </row>
    <row r="480">
      <c r="A480" s="101" t="s">
        <v>64</v>
      </c>
      <c r="B480" s="99"/>
      <c r="C480" s="100" t="s">
        <v>1037</v>
      </c>
      <c r="D480" s="101" t="s">
        <v>128</v>
      </c>
      <c r="E480" s="101" t="s">
        <v>1038</v>
      </c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102">
        <v>0.0</v>
      </c>
      <c r="T480" s="102"/>
      <c r="U480" s="102"/>
      <c r="V480" s="102"/>
      <c r="W480" s="102"/>
      <c r="X480" s="102"/>
      <c r="Y480" s="101" t="s">
        <v>14</v>
      </c>
    </row>
    <row r="481">
      <c r="A481" s="101" t="s">
        <v>64</v>
      </c>
      <c r="B481" s="99"/>
      <c r="C481" s="100" t="s">
        <v>1039</v>
      </c>
      <c r="D481" s="101" t="s">
        <v>128</v>
      </c>
      <c r="E481" s="101" t="s">
        <v>1040</v>
      </c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102">
        <v>0.0</v>
      </c>
      <c r="T481" s="102"/>
      <c r="U481" s="102"/>
      <c r="V481" s="102"/>
      <c r="W481" s="102"/>
      <c r="X481" s="102"/>
      <c r="Y481" s="101" t="s">
        <v>14</v>
      </c>
    </row>
    <row r="482">
      <c r="A482" s="101" t="s">
        <v>64</v>
      </c>
      <c r="B482" s="99"/>
      <c r="C482" s="100" t="s">
        <v>1041</v>
      </c>
      <c r="D482" s="101" t="s">
        <v>128</v>
      </c>
      <c r="E482" s="101" t="s">
        <v>1042</v>
      </c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102">
        <v>0.0</v>
      </c>
      <c r="T482" s="102"/>
      <c r="U482" s="102"/>
      <c r="V482" s="102"/>
      <c r="W482" s="102"/>
      <c r="X482" s="102"/>
      <c r="Y482" s="101" t="s">
        <v>14</v>
      </c>
    </row>
    <row r="483">
      <c r="A483" s="105" t="s">
        <v>64</v>
      </c>
      <c r="B483" s="99"/>
      <c r="C483" s="100" t="s">
        <v>1043</v>
      </c>
      <c r="D483" s="101" t="s">
        <v>128</v>
      </c>
      <c r="E483" s="101" t="s">
        <v>1044</v>
      </c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102">
        <v>0.0</v>
      </c>
      <c r="T483" s="102"/>
      <c r="U483" s="102"/>
      <c r="V483" s="102"/>
      <c r="W483" s="102"/>
      <c r="X483" s="102"/>
      <c r="Y483" s="101" t="s">
        <v>14</v>
      </c>
    </row>
    <row r="484">
      <c r="A484" s="105" t="s">
        <v>64</v>
      </c>
      <c r="B484" s="99"/>
      <c r="C484" s="100" t="s">
        <v>1045</v>
      </c>
      <c r="D484" s="101" t="s">
        <v>128</v>
      </c>
      <c r="E484" s="101" t="s">
        <v>1046</v>
      </c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102">
        <v>0.0</v>
      </c>
      <c r="T484" s="102"/>
      <c r="U484" s="102"/>
      <c r="V484" s="102"/>
      <c r="W484" s="102"/>
      <c r="X484" s="102"/>
      <c r="Y484" s="101" t="s">
        <v>14</v>
      </c>
    </row>
    <row r="485">
      <c r="A485" s="105" t="s">
        <v>64</v>
      </c>
      <c r="B485" s="99"/>
      <c r="C485" s="100" t="s">
        <v>1047</v>
      </c>
      <c r="D485" s="101" t="s">
        <v>128</v>
      </c>
      <c r="E485" s="101" t="s">
        <v>1048</v>
      </c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102">
        <v>0.0</v>
      </c>
      <c r="T485" s="102"/>
      <c r="U485" s="102"/>
      <c r="V485" s="102"/>
      <c r="W485" s="102"/>
      <c r="X485" s="102"/>
      <c r="Y485" s="101" t="s">
        <v>14</v>
      </c>
    </row>
    <row r="486">
      <c r="A486" s="101" t="s">
        <v>64</v>
      </c>
      <c r="B486" s="99"/>
      <c r="C486" s="100" t="s">
        <v>1049</v>
      </c>
      <c r="D486" s="101" t="s">
        <v>128</v>
      </c>
      <c r="E486" s="101" t="s">
        <v>1050</v>
      </c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102">
        <v>0.0</v>
      </c>
      <c r="T486" s="102"/>
      <c r="U486" s="102"/>
      <c r="V486" s="102"/>
      <c r="W486" s="102"/>
      <c r="X486" s="102"/>
      <c r="Y486" s="101" t="s">
        <v>14</v>
      </c>
    </row>
    <row r="487">
      <c r="A487" s="101" t="s">
        <v>64</v>
      </c>
      <c r="B487" s="99"/>
      <c r="C487" s="100" t="s">
        <v>1051</v>
      </c>
      <c r="D487" s="101" t="s">
        <v>128</v>
      </c>
      <c r="E487" s="101" t="s">
        <v>1052</v>
      </c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102">
        <v>0.0</v>
      </c>
      <c r="T487" s="102"/>
      <c r="U487" s="102"/>
      <c r="V487" s="102"/>
      <c r="W487" s="102"/>
      <c r="X487" s="102"/>
      <c r="Y487" s="101" t="s">
        <v>14</v>
      </c>
    </row>
    <row r="488">
      <c r="A488" s="101" t="s">
        <v>64</v>
      </c>
      <c r="B488" s="99"/>
      <c r="C488" s="100" t="s">
        <v>1053</v>
      </c>
      <c r="D488" s="101" t="s">
        <v>128</v>
      </c>
      <c r="E488" s="101" t="s">
        <v>1054</v>
      </c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102">
        <v>0.0</v>
      </c>
      <c r="T488" s="102"/>
      <c r="U488" s="102"/>
      <c r="V488" s="102"/>
      <c r="W488" s="102"/>
      <c r="X488" s="102"/>
      <c r="Y488" s="101" t="s">
        <v>14</v>
      </c>
    </row>
    <row r="489">
      <c r="A489" s="101" t="s">
        <v>64</v>
      </c>
      <c r="B489" s="99"/>
      <c r="C489" s="100" t="s">
        <v>1055</v>
      </c>
      <c r="D489" s="101" t="s">
        <v>128</v>
      </c>
      <c r="E489" s="101" t="s">
        <v>1056</v>
      </c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102">
        <v>0.0</v>
      </c>
      <c r="T489" s="102"/>
      <c r="U489" s="102"/>
      <c r="V489" s="102"/>
      <c r="W489" s="102"/>
      <c r="X489" s="102"/>
      <c r="Y489" s="101" t="s">
        <v>14</v>
      </c>
    </row>
    <row r="490">
      <c r="A490" s="105" t="s">
        <v>64</v>
      </c>
      <c r="B490" s="99"/>
      <c r="C490" s="100" t="s">
        <v>1057</v>
      </c>
      <c r="D490" s="101" t="s">
        <v>128</v>
      </c>
      <c r="E490" s="101" t="s">
        <v>1058</v>
      </c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102">
        <v>0.0</v>
      </c>
      <c r="T490" s="102"/>
      <c r="U490" s="102"/>
      <c r="V490" s="102"/>
      <c r="W490" s="102"/>
      <c r="X490" s="102"/>
      <c r="Y490" s="101" t="s">
        <v>14</v>
      </c>
    </row>
    <row r="491">
      <c r="A491" s="101" t="s">
        <v>64</v>
      </c>
      <c r="B491" s="99"/>
      <c r="C491" s="100" t="s">
        <v>1059</v>
      </c>
      <c r="D491" s="101" t="s">
        <v>128</v>
      </c>
      <c r="E491" s="101" t="s">
        <v>1060</v>
      </c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102">
        <v>0.0</v>
      </c>
      <c r="T491" s="102"/>
      <c r="U491" s="102"/>
      <c r="V491" s="102"/>
      <c r="W491" s="102"/>
      <c r="X491" s="102"/>
      <c r="Y491" s="101" t="s">
        <v>14</v>
      </c>
    </row>
    <row r="492">
      <c r="A492" s="101" t="s">
        <v>64</v>
      </c>
      <c r="B492" s="99"/>
      <c r="C492" s="100" t="s">
        <v>1061</v>
      </c>
      <c r="D492" s="101" t="s">
        <v>128</v>
      </c>
      <c r="E492" s="101" t="s">
        <v>1062</v>
      </c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102">
        <v>0.0</v>
      </c>
      <c r="T492" s="102"/>
      <c r="U492" s="102"/>
      <c r="V492" s="102"/>
      <c r="W492" s="102"/>
      <c r="X492" s="102"/>
      <c r="Y492" s="101" t="s">
        <v>14</v>
      </c>
    </row>
    <row r="493">
      <c r="A493" s="98" t="s">
        <v>82</v>
      </c>
      <c r="B493" s="99"/>
      <c r="C493" s="100" t="s">
        <v>1063</v>
      </c>
      <c r="D493" s="101" t="s">
        <v>128</v>
      </c>
      <c r="E493" s="101" t="s">
        <v>1064</v>
      </c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102">
        <v>0.0</v>
      </c>
      <c r="T493" s="102"/>
      <c r="U493" s="102"/>
      <c r="V493" s="102"/>
      <c r="W493" s="102"/>
      <c r="X493" s="102"/>
      <c r="Y493" s="101" t="s">
        <v>14</v>
      </c>
    </row>
    <row r="494">
      <c r="A494" s="101" t="s">
        <v>64</v>
      </c>
      <c r="B494" s="99"/>
      <c r="C494" s="100" t="s">
        <v>1065</v>
      </c>
      <c r="D494" s="101" t="s">
        <v>128</v>
      </c>
      <c r="E494" s="101" t="s">
        <v>1066</v>
      </c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102">
        <v>0.0</v>
      </c>
      <c r="T494" s="102"/>
      <c r="U494" s="102"/>
      <c r="V494" s="102"/>
      <c r="W494" s="102"/>
      <c r="X494" s="102"/>
      <c r="Y494" s="101" t="s">
        <v>14</v>
      </c>
    </row>
    <row r="495">
      <c r="A495" s="101" t="s">
        <v>64</v>
      </c>
      <c r="B495" s="99"/>
      <c r="C495" s="100" t="s">
        <v>1067</v>
      </c>
      <c r="D495" s="101" t="s">
        <v>128</v>
      </c>
      <c r="E495" s="101" t="s">
        <v>1068</v>
      </c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102">
        <v>0.0</v>
      </c>
      <c r="T495" s="102"/>
      <c r="U495" s="102"/>
      <c r="V495" s="102"/>
      <c r="W495" s="102"/>
      <c r="X495" s="102"/>
      <c r="Y495" s="101" t="s">
        <v>14</v>
      </c>
    </row>
    <row r="496">
      <c r="A496" s="105" t="s">
        <v>64</v>
      </c>
      <c r="B496" s="99"/>
      <c r="C496" s="100" t="s">
        <v>1069</v>
      </c>
      <c r="D496" s="101" t="s">
        <v>128</v>
      </c>
      <c r="E496" s="101" t="s">
        <v>1070</v>
      </c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102">
        <v>0.0</v>
      </c>
      <c r="T496" s="102"/>
      <c r="U496" s="102"/>
      <c r="V496" s="102"/>
      <c r="W496" s="102"/>
      <c r="X496" s="102"/>
      <c r="Y496" s="101" t="s">
        <v>14</v>
      </c>
    </row>
    <row r="497">
      <c r="A497" s="101" t="s">
        <v>64</v>
      </c>
      <c r="B497" s="99"/>
      <c r="C497" s="100" t="s">
        <v>1071</v>
      </c>
      <c r="D497" s="101" t="s">
        <v>128</v>
      </c>
      <c r="E497" s="101" t="s">
        <v>1072</v>
      </c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102">
        <v>0.0</v>
      </c>
      <c r="T497" s="102"/>
      <c r="U497" s="102"/>
      <c r="V497" s="102"/>
      <c r="W497" s="102"/>
      <c r="X497" s="102"/>
      <c r="Y497" s="101" t="s">
        <v>14</v>
      </c>
    </row>
    <row r="498">
      <c r="A498" s="101" t="s">
        <v>64</v>
      </c>
      <c r="B498" s="99"/>
      <c r="C498" s="100" t="s">
        <v>1073</v>
      </c>
      <c r="D498" s="101" t="s">
        <v>128</v>
      </c>
      <c r="E498" s="101" t="s">
        <v>1074</v>
      </c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102">
        <v>0.0</v>
      </c>
      <c r="T498" s="102"/>
      <c r="U498" s="102"/>
      <c r="V498" s="102"/>
      <c r="W498" s="102"/>
      <c r="X498" s="102"/>
      <c r="Y498" s="101" t="s">
        <v>14</v>
      </c>
    </row>
    <row r="499">
      <c r="A499" s="98" t="s">
        <v>64</v>
      </c>
      <c r="B499" s="99"/>
      <c r="C499" s="100" t="s">
        <v>1075</v>
      </c>
      <c r="D499" s="101" t="s">
        <v>128</v>
      </c>
      <c r="E499" s="101" t="s">
        <v>1076</v>
      </c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102">
        <v>0.0</v>
      </c>
      <c r="T499" s="102"/>
      <c r="U499" s="102"/>
      <c r="V499" s="102"/>
      <c r="W499" s="102"/>
      <c r="X499" s="102"/>
      <c r="Y499" s="101" t="s">
        <v>14</v>
      </c>
    </row>
    <row r="500">
      <c r="A500" s="101" t="s">
        <v>64</v>
      </c>
      <c r="B500" s="99"/>
      <c r="C500" s="100" t="s">
        <v>1077</v>
      </c>
      <c r="D500" s="101" t="s">
        <v>128</v>
      </c>
      <c r="E500" s="101" t="s">
        <v>1078</v>
      </c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102">
        <v>0.0</v>
      </c>
      <c r="T500" s="102"/>
      <c r="U500" s="102"/>
      <c r="V500" s="102"/>
      <c r="W500" s="102"/>
      <c r="X500" s="102"/>
      <c r="Y500" s="101" t="s">
        <v>14</v>
      </c>
    </row>
    <row r="501">
      <c r="A501" s="101" t="s">
        <v>64</v>
      </c>
      <c r="B501" s="99"/>
      <c r="C501" s="100" t="s">
        <v>1079</v>
      </c>
      <c r="D501" s="101" t="s">
        <v>128</v>
      </c>
      <c r="E501" s="101" t="s">
        <v>1080</v>
      </c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102">
        <v>0.0</v>
      </c>
      <c r="T501" s="102"/>
      <c r="U501" s="102"/>
      <c r="V501" s="102"/>
      <c r="W501" s="102"/>
      <c r="X501" s="102"/>
      <c r="Y501" s="101" t="s">
        <v>14</v>
      </c>
    </row>
    <row r="502">
      <c r="A502" s="105" t="s">
        <v>24</v>
      </c>
      <c r="B502" s="99"/>
      <c r="C502" s="100" t="s">
        <v>1081</v>
      </c>
      <c r="D502" s="101" t="s">
        <v>128</v>
      </c>
      <c r="E502" s="101" t="s">
        <v>1082</v>
      </c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102">
        <v>0.0</v>
      </c>
      <c r="T502" s="102"/>
      <c r="U502" s="102"/>
      <c r="V502" s="102"/>
      <c r="W502" s="102"/>
      <c r="X502" s="102"/>
      <c r="Y502" s="101" t="s">
        <v>14</v>
      </c>
    </row>
    <row r="503">
      <c r="A503" s="98" t="s">
        <v>93</v>
      </c>
      <c r="B503" s="99"/>
      <c r="C503" s="100" t="s">
        <v>1083</v>
      </c>
      <c r="D503" s="101" t="s">
        <v>128</v>
      </c>
      <c r="E503" s="101" t="s">
        <v>1084</v>
      </c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102">
        <v>0.0</v>
      </c>
      <c r="T503" s="102"/>
      <c r="U503" s="102"/>
      <c r="V503" s="102"/>
      <c r="W503" s="102"/>
      <c r="X503" s="102"/>
      <c r="Y503" s="101" t="s">
        <v>14</v>
      </c>
    </row>
    <row r="504">
      <c r="A504" s="98" t="s">
        <v>93</v>
      </c>
      <c r="B504" s="99"/>
      <c r="C504" s="100" t="s">
        <v>1085</v>
      </c>
      <c r="D504" s="101" t="s">
        <v>128</v>
      </c>
      <c r="E504" s="101" t="s">
        <v>1086</v>
      </c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102">
        <v>0.0</v>
      </c>
      <c r="T504" s="102"/>
      <c r="U504" s="102"/>
      <c r="V504" s="102"/>
      <c r="W504" s="102"/>
      <c r="X504" s="102"/>
      <c r="Y504" s="101" t="s">
        <v>14</v>
      </c>
    </row>
    <row r="505">
      <c r="A505" s="101" t="s">
        <v>64</v>
      </c>
      <c r="B505" s="99"/>
      <c r="C505" s="100" t="s">
        <v>1087</v>
      </c>
      <c r="D505" s="101" t="s">
        <v>128</v>
      </c>
      <c r="E505" s="101" t="s">
        <v>1088</v>
      </c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102">
        <v>0.0</v>
      </c>
      <c r="T505" s="102"/>
      <c r="U505" s="102"/>
      <c r="V505" s="102"/>
      <c r="W505" s="102"/>
      <c r="X505" s="102"/>
      <c r="Y505" s="101" t="s">
        <v>14</v>
      </c>
    </row>
    <row r="506">
      <c r="A506" s="101" t="s">
        <v>64</v>
      </c>
      <c r="B506" s="99"/>
      <c r="C506" s="100" t="s">
        <v>1087</v>
      </c>
      <c r="D506" s="101" t="s">
        <v>128</v>
      </c>
      <c r="E506" s="101" t="s">
        <v>1089</v>
      </c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102">
        <v>0.0</v>
      </c>
      <c r="T506" s="102"/>
      <c r="U506" s="102"/>
      <c r="V506" s="102"/>
      <c r="W506" s="102"/>
      <c r="X506" s="102"/>
      <c r="Y506" s="101" t="s">
        <v>14</v>
      </c>
    </row>
    <row r="507">
      <c r="A507" s="101" t="s">
        <v>64</v>
      </c>
      <c r="B507" s="99"/>
      <c r="C507" s="100" t="s">
        <v>1090</v>
      </c>
      <c r="D507" s="101" t="s">
        <v>128</v>
      </c>
      <c r="E507" s="101" t="s">
        <v>1091</v>
      </c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102">
        <v>0.0</v>
      </c>
      <c r="T507" s="102"/>
      <c r="U507" s="102"/>
      <c r="V507" s="102"/>
      <c r="W507" s="102"/>
      <c r="X507" s="102"/>
      <c r="Y507" s="101" t="s">
        <v>14</v>
      </c>
    </row>
    <row r="508">
      <c r="A508" s="98" t="s">
        <v>64</v>
      </c>
      <c r="B508" s="99"/>
      <c r="C508" s="100" t="s">
        <v>1092</v>
      </c>
      <c r="D508" s="101" t="s">
        <v>128</v>
      </c>
      <c r="E508" s="101" t="s">
        <v>1093</v>
      </c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102">
        <v>0.0</v>
      </c>
      <c r="T508" s="102"/>
      <c r="U508" s="102"/>
      <c r="V508" s="102"/>
      <c r="W508" s="102"/>
      <c r="X508" s="102"/>
      <c r="Y508" s="101" t="s">
        <v>14</v>
      </c>
    </row>
    <row r="509">
      <c r="A509" s="101" t="s">
        <v>64</v>
      </c>
      <c r="B509" s="99"/>
      <c r="C509" s="100" t="s">
        <v>1094</v>
      </c>
      <c r="D509" s="101" t="s">
        <v>128</v>
      </c>
      <c r="E509" s="101" t="s">
        <v>1095</v>
      </c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102">
        <v>0.0</v>
      </c>
      <c r="T509" s="102"/>
      <c r="U509" s="102"/>
      <c r="V509" s="102"/>
      <c r="W509" s="102"/>
      <c r="X509" s="102"/>
      <c r="Y509" s="101" t="s">
        <v>14</v>
      </c>
    </row>
    <row r="510">
      <c r="A510" s="101" t="s">
        <v>64</v>
      </c>
      <c r="B510" s="99"/>
      <c r="C510" s="100" t="s">
        <v>1096</v>
      </c>
      <c r="D510" s="101" t="s">
        <v>128</v>
      </c>
      <c r="E510" s="101" t="s">
        <v>1097</v>
      </c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102">
        <v>0.0</v>
      </c>
      <c r="T510" s="102"/>
      <c r="U510" s="102"/>
      <c r="V510" s="102"/>
      <c r="W510" s="102"/>
      <c r="X510" s="102"/>
      <c r="Y510" s="101" t="s">
        <v>14</v>
      </c>
    </row>
    <row r="511">
      <c r="A511" s="101" t="s">
        <v>64</v>
      </c>
      <c r="B511" s="99"/>
      <c r="C511" s="100" t="s">
        <v>1098</v>
      </c>
      <c r="D511" s="101" t="s">
        <v>128</v>
      </c>
      <c r="E511" s="101" t="s">
        <v>1099</v>
      </c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102">
        <v>0.0</v>
      </c>
      <c r="T511" s="102"/>
      <c r="U511" s="102"/>
      <c r="V511" s="102"/>
      <c r="W511" s="102"/>
      <c r="X511" s="102"/>
      <c r="Y511" s="101" t="s">
        <v>14</v>
      </c>
    </row>
    <row r="512">
      <c r="A512" s="101" t="s">
        <v>64</v>
      </c>
      <c r="B512" s="99"/>
      <c r="C512" s="100" t="s">
        <v>1100</v>
      </c>
      <c r="D512" s="101" t="s">
        <v>128</v>
      </c>
      <c r="E512" s="101" t="s">
        <v>1101</v>
      </c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102">
        <v>0.0</v>
      </c>
      <c r="T512" s="102"/>
      <c r="U512" s="102"/>
      <c r="V512" s="102"/>
      <c r="W512" s="102"/>
      <c r="X512" s="102"/>
      <c r="Y512" s="101" t="s">
        <v>14</v>
      </c>
    </row>
    <row r="513">
      <c r="A513" s="101" t="s">
        <v>64</v>
      </c>
      <c r="B513" s="99"/>
      <c r="C513" s="100" t="s">
        <v>1102</v>
      </c>
      <c r="D513" s="101" t="s">
        <v>128</v>
      </c>
      <c r="E513" s="101" t="s">
        <v>1103</v>
      </c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102">
        <v>0.0</v>
      </c>
      <c r="T513" s="102"/>
      <c r="U513" s="102"/>
      <c r="V513" s="102"/>
      <c r="W513" s="102"/>
      <c r="X513" s="102"/>
      <c r="Y513" s="101" t="s">
        <v>14</v>
      </c>
    </row>
    <row r="514">
      <c r="A514" s="105" t="s">
        <v>64</v>
      </c>
      <c r="B514" s="99"/>
      <c r="C514" s="100" t="s">
        <v>1104</v>
      </c>
      <c r="D514" s="101" t="s">
        <v>128</v>
      </c>
      <c r="E514" s="101" t="s">
        <v>1105</v>
      </c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102">
        <v>0.0</v>
      </c>
      <c r="T514" s="102"/>
      <c r="U514" s="102"/>
      <c r="V514" s="102"/>
      <c r="W514" s="102"/>
      <c r="X514" s="102"/>
      <c r="Y514" s="101" t="s">
        <v>14</v>
      </c>
    </row>
    <row r="515">
      <c r="A515" s="98" t="s">
        <v>90</v>
      </c>
      <c r="B515" s="99"/>
      <c r="C515" s="100" t="s">
        <v>1106</v>
      </c>
      <c r="D515" s="101" t="s">
        <v>128</v>
      </c>
      <c r="E515" s="101" t="s">
        <v>1107</v>
      </c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102">
        <v>0.0</v>
      </c>
      <c r="T515" s="102"/>
      <c r="U515" s="102"/>
      <c r="V515" s="102"/>
      <c r="W515" s="102"/>
      <c r="X515" s="102"/>
      <c r="Y515" s="101" t="s">
        <v>14</v>
      </c>
    </row>
    <row r="516">
      <c r="A516" s="101" t="s">
        <v>64</v>
      </c>
      <c r="B516" s="99"/>
      <c r="C516" s="100" t="s">
        <v>1108</v>
      </c>
      <c r="D516" s="101" t="s">
        <v>128</v>
      </c>
      <c r="E516" s="101" t="s">
        <v>1109</v>
      </c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102">
        <v>0.0</v>
      </c>
      <c r="T516" s="102"/>
      <c r="U516" s="102"/>
      <c r="V516" s="102"/>
      <c r="W516" s="102"/>
      <c r="X516" s="102"/>
      <c r="Y516" s="101" t="s">
        <v>14</v>
      </c>
    </row>
    <row r="517">
      <c r="A517" s="98" t="s">
        <v>64</v>
      </c>
      <c r="B517" s="99"/>
      <c r="C517" s="100" t="s">
        <v>1110</v>
      </c>
      <c r="D517" s="101" t="s">
        <v>213</v>
      </c>
      <c r="E517" s="101" t="s">
        <v>1111</v>
      </c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100">
        <v>0.0</v>
      </c>
      <c r="T517" s="100"/>
      <c r="U517" s="101"/>
      <c r="V517" s="101"/>
      <c r="W517" s="101"/>
      <c r="X517" s="101"/>
      <c r="Y517" s="101" t="s">
        <v>14</v>
      </c>
    </row>
    <row r="518">
      <c r="A518" s="98" t="s">
        <v>64</v>
      </c>
      <c r="B518" s="99"/>
      <c r="C518" s="100" t="s">
        <v>1112</v>
      </c>
      <c r="D518" s="101" t="s">
        <v>213</v>
      </c>
      <c r="E518" s="101" t="s">
        <v>1113</v>
      </c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100">
        <v>0.0</v>
      </c>
      <c r="T518" s="100"/>
      <c r="U518" s="101"/>
      <c r="V518" s="101"/>
      <c r="W518" s="101"/>
      <c r="X518" s="101"/>
      <c r="Y518" s="101" t="s">
        <v>14</v>
      </c>
    </row>
    <row r="519">
      <c r="A519" s="105" t="s">
        <v>64</v>
      </c>
      <c r="B519" s="99"/>
      <c r="C519" s="100" t="s">
        <v>1114</v>
      </c>
      <c r="D519" s="101" t="s">
        <v>128</v>
      </c>
      <c r="E519" s="101" t="s">
        <v>1115</v>
      </c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102">
        <v>0.0</v>
      </c>
      <c r="T519" s="102"/>
      <c r="U519" s="102"/>
      <c r="V519" s="102"/>
      <c r="W519" s="102"/>
      <c r="X519" s="102"/>
      <c r="Y519" s="101" t="s">
        <v>14</v>
      </c>
    </row>
    <row r="520">
      <c r="A520" s="105" t="s">
        <v>64</v>
      </c>
      <c r="B520" s="99"/>
      <c r="C520" s="100" t="s">
        <v>1116</v>
      </c>
      <c r="D520" s="101" t="s">
        <v>128</v>
      </c>
      <c r="E520" s="101" t="s">
        <v>1117</v>
      </c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102">
        <v>0.0</v>
      </c>
      <c r="T520" s="102"/>
      <c r="U520" s="102"/>
      <c r="V520" s="102"/>
      <c r="W520" s="102"/>
      <c r="X520" s="102"/>
      <c r="Y520" s="101" t="s">
        <v>14</v>
      </c>
    </row>
    <row r="521">
      <c r="A521" s="101" t="s">
        <v>64</v>
      </c>
      <c r="B521" s="99"/>
      <c r="C521" s="100" t="s">
        <v>1118</v>
      </c>
      <c r="D521" s="101" t="s">
        <v>128</v>
      </c>
      <c r="E521" s="101" t="s">
        <v>1119</v>
      </c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102">
        <v>0.0</v>
      </c>
      <c r="T521" s="102"/>
      <c r="U521" s="102"/>
      <c r="V521" s="102"/>
      <c r="W521" s="102"/>
      <c r="X521" s="102"/>
      <c r="Y521" s="101" t="s">
        <v>14</v>
      </c>
    </row>
    <row r="522">
      <c r="A522" s="98" t="s">
        <v>93</v>
      </c>
      <c r="B522" s="99"/>
      <c r="C522" s="100" t="s">
        <v>1120</v>
      </c>
      <c r="D522" s="101" t="s">
        <v>128</v>
      </c>
      <c r="E522" s="101" t="s">
        <v>1121</v>
      </c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102">
        <v>0.0</v>
      </c>
      <c r="T522" s="102"/>
      <c r="U522" s="102"/>
      <c r="V522" s="102"/>
      <c r="W522" s="102"/>
      <c r="X522" s="102"/>
      <c r="Y522" s="101" t="s">
        <v>14</v>
      </c>
    </row>
    <row r="523">
      <c r="A523" s="101" t="s">
        <v>64</v>
      </c>
      <c r="B523" s="99"/>
      <c r="C523" s="100" t="s">
        <v>1122</v>
      </c>
      <c r="D523" s="101" t="s">
        <v>128</v>
      </c>
      <c r="E523" s="101" t="s">
        <v>1123</v>
      </c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102">
        <v>0.0</v>
      </c>
      <c r="T523" s="102"/>
      <c r="U523" s="102"/>
      <c r="V523" s="102"/>
      <c r="W523" s="102"/>
      <c r="X523" s="102"/>
      <c r="Y523" s="101" t="s">
        <v>14</v>
      </c>
    </row>
    <row r="524">
      <c r="A524" s="101" t="s">
        <v>64</v>
      </c>
      <c r="B524" s="99"/>
      <c r="C524" s="100" t="s">
        <v>1124</v>
      </c>
      <c r="D524" s="101" t="s">
        <v>128</v>
      </c>
      <c r="E524" s="101" t="s">
        <v>1125</v>
      </c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102">
        <v>0.0</v>
      </c>
      <c r="T524" s="102"/>
      <c r="U524" s="102"/>
      <c r="V524" s="102"/>
      <c r="W524" s="102"/>
      <c r="X524" s="102"/>
      <c r="Y524" s="101" t="s">
        <v>14</v>
      </c>
    </row>
    <row r="525">
      <c r="A525" s="101" t="s">
        <v>30</v>
      </c>
      <c r="B525" s="99"/>
      <c r="C525" s="100" t="s">
        <v>1126</v>
      </c>
      <c r="D525" s="101" t="s">
        <v>128</v>
      </c>
      <c r="E525" s="101" t="s">
        <v>1127</v>
      </c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102">
        <v>0.0</v>
      </c>
      <c r="T525" s="102"/>
      <c r="U525" s="102"/>
      <c r="V525" s="102"/>
      <c r="W525" s="102"/>
      <c r="X525" s="102"/>
      <c r="Y525" s="101" t="s">
        <v>14</v>
      </c>
    </row>
    <row r="526">
      <c r="A526" s="105" t="s">
        <v>64</v>
      </c>
      <c r="B526" s="99"/>
      <c r="C526" s="100" t="s">
        <v>1128</v>
      </c>
      <c r="D526" s="101" t="s">
        <v>128</v>
      </c>
      <c r="E526" s="101" t="s">
        <v>1129</v>
      </c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102">
        <v>0.0</v>
      </c>
      <c r="T526" s="102"/>
      <c r="U526" s="102"/>
      <c r="V526" s="102"/>
      <c r="W526" s="102"/>
      <c r="X526" s="102"/>
      <c r="Y526" s="101" t="s">
        <v>14</v>
      </c>
    </row>
    <row r="527">
      <c r="A527" s="101" t="s">
        <v>64</v>
      </c>
      <c r="B527" s="99"/>
      <c r="C527" s="100" t="s">
        <v>1130</v>
      </c>
      <c r="D527" s="101" t="s">
        <v>128</v>
      </c>
      <c r="E527" s="101" t="s">
        <v>1131</v>
      </c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102">
        <v>0.0</v>
      </c>
      <c r="T527" s="102"/>
      <c r="U527" s="102"/>
      <c r="V527" s="102"/>
      <c r="W527" s="102"/>
      <c r="X527" s="102"/>
      <c r="Y527" s="101" t="s">
        <v>14</v>
      </c>
    </row>
    <row r="528">
      <c r="A528" s="105" t="s">
        <v>64</v>
      </c>
      <c r="B528" s="99"/>
      <c r="C528" s="100" t="s">
        <v>1132</v>
      </c>
      <c r="D528" s="101" t="s">
        <v>128</v>
      </c>
      <c r="E528" s="101" t="s">
        <v>1133</v>
      </c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102">
        <v>0.0</v>
      </c>
      <c r="T528" s="102"/>
      <c r="U528" s="102"/>
      <c r="V528" s="102"/>
      <c r="W528" s="102"/>
      <c r="X528" s="102"/>
      <c r="Y528" s="101" t="s">
        <v>14</v>
      </c>
    </row>
    <row r="529">
      <c r="A529" s="101" t="s">
        <v>64</v>
      </c>
      <c r="B529" s="99"/>
      <c r="C529" s="100" t="s">
        <v>1134</v>
      </c>
      <c r="D529" s="101" t="s">
        <v>128</v>
      </c>
      <c r="E529" s="101" t="s">
        <v>1135</v>
      </c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102">
        <v>0.0</v>
      </c>
      <c r="T529" s="102"/>
      <c r="U529" s="102"/>
      <c r="V529" s="102"/>
      <c r="W529" s="102"/>
      <c r="X529" s="102"/>
      <c r="Y529" s="101" t="s">
        <v>14</v>
      </c>
    </row>
    <row r="530">
      <c r="A530" s="105" t="s">
        <v>64</v>
      </c>
      <c r="B530" s="99"/>
      <c r="C530" s="100" t="s">
        <v>1136</v>
      </c>
      <c r="D530" s="101" t="s">
        <v>128</v>
      </c>
      <c r="E530" s="101" t="s">
        <v>1137</v>
      </c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102">
        <v>0.0</v>
      </c>
      <c r="T530" s="102"/>
      <c r="U530" s="102"/>
      <c r="V530" s="102"/>
      <c r="W530" s="102"/>
      <c r="X530" s="102"/>
      <c r="Y530" s="101" t="s">
        <v>14</v>
      </c>
    </row>
    <row r="531">
      <c r="A531" s="101" t="s">
        <v>64</v>
      </c>
      <c r="B531" s="99"/>
      <c r="C531" s="100" t="s">
        <v>1138</v>
      </c>
      <c r="D531" s="101" t="s">
        <v>128</v>
      </c>
      <c r="E531" s="101" t="s">
        <v>1139</v>
      </c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102">
        <v>0.0</v>
      </c>
      <c r="T531" s="102"/>
      <c r="U531" s="102"/>
      <c r="V531" s="102"/>
      <c r="W531" s="102"/>
      <c r="X531" s="102"/>
      <c r="Y531" s="101" t="s">
        <v>14</v>
      </c>
    </row>
    <row r="532">
      <c r="A532" s="98" t="s">
        <v>64</v>
      </c>
      <c r="B532" s="99"/>
      <c r="C532" s="100" t="s">
        <v>1140</v>
      </c>
      <c r="D532" s="101" t="s">
        <v>128</v>
      </c>
      <c r="E532" s="101" t="s">
        <v>1141</v>
      </c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102">
        <v>0.0</v>
      </c>
      <c r="T532" s="102"/>
      <c r="U532" s="102"/>
      <c r="V532" s="102"/>
      <c r="W532" s="102"/>
      <c r="X532" s="102"/>
      <c r="Y532" s="101" t="s">
        <v>14</v>
      </c>
    </row>
    <row r="533">
      <c r="A533" s="101" t="s">
        <v>64</v>
      </c>
      <c r="B533" s="99"/>
      <c r="C533" s="100" t="s">
        <v>1142</v>
      </c>
      <c r="D533" s="101" t="s">
        <v>128</v>
      </c>
      <c r="E533" s="101" t="s">
        <v>1143</v>
      </c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102">
        <v>0.0</v>
      </c>
      <c r="T533" s="102"/>
      <c r="U533" s="102"/>
      <c r="V533" s="102"/>
      <c r="W533" s="102"/>
      <c r="X533" s="102"/>
      <c r="Y533" s="101" t="s">
        <v>14</v>
      </c>
    </row>
    <row r="534">
      <c r="A534" s="101" t="s">
        <v>64</v>
      </c>
      <c r="B534" s="99"/>
      <c r="C534" s="100" t="s">
        <v>1144</v>
      </c>
      <c r="D534" s="101" t="s">
        <v>128</v>
      </c>
      <c r="E534" s="101" t="s">
        <v>1145</v>
      </c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102">
        <v>0.0</v>
      </c>
      <c r="T534" s="102"/>
      <c r="U534" s="102"/>
      <c r="V534" s="102"/>
      <c r="W534" s="102"/>
      <c r="X534" s="102"/>
      <c r="Y534" s="101" t="s">
        <v>14</v>
      </c>
    </row>
    <row r="535">
      <c r="A535" s="101" t="s">
        <v>64</v>
      </c>
      <c r="B535" s="99"/>
      <c r="C535" s="100" t="s">
        <v>1146</v>
      </c>
      <c r="D535" s="101" t="s">
        <v>128</v>
      </c>
      <c r="E535" s="101" t="s">
        <v>1147</v>
      </c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102">
        <v>0.0</v>
      </c>
      <c r="T535" s="102"/>
      <c r="U535" s="102"/>
      <c r="V535" s="102"/>
      <c r="W535" s="102"/>
      <c r="X535" s="102"/>
      <c r="Y535" s="101" t="s">
        <v>14</v>
      </c>
    </row>
    <row r="536">
      <c r="A536" s="105" t="s">
        <v>64</v>
      </c>
      <c r="B536" s="99"/>
      <c r="C536" s="100" t="s">
        <v>1148</v>
      </c>
      <c r="D536" s="101" t="s">
        <v>128</v>
      </c>
      <c r="E536" s="101" t="s">
        <v>1149</v>
      </c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102">
        <v>0.0</v>
      </c>
      <c r="T536" s="102"/>
      <c r="U536" s="102"/>
      <c r="V536" s="102"/>
      <c r="W536" s="102"/>
      <c r="X536" s="102"/>
      <c r="Y536" s="101" t="s">
        <v>14</v>
      </c>
    </row>
    <row r="537">
      <c r="A537" s="105" t="s">
        <v>64</v>
      </c>
      <c r="B537" s="99"/>
      <c r="C537" s="100" t="s">
        <v>1150</v>
      </c>
      <c r="D537" s="101" t="s">
        <v>128</v>
      </c>
      <c r="E537" s="101" t="s">
        <v>1151</v>
      </c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102">
        <v>0.0</v>
      </c>
      <c r="T537" s="102"/>
      <c r="U537" s="102"/>
      <c r="V537" s="102"/>
      <c r="W537" s="102"/>
      <c r="X537" s="102"/>
      <c r="Y537" s="101" t="s">
        <v>14</v>
      </c>
    </row>
    <row r="538">
      <c r="A538" s="101" t="s">
        <v>64</v>
      </c>
      <c r="B538" s="99"/>
      <c r="C538" s="100" t="s">
        <v>1152</v>
      </c>
      <c r="D538" s="101" t="s">
        <v>128</v>
      </c>
      <c r="E538" s="101" t="s">
        <v>1153</v>
      </c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102">
        <v>0.0</v>
      </c>
      <c r="T538" s="102"/>
      <c r="U538" s="102"/>
      <c r="V538" s="102"/>
      <c r="W538" s="102"/>
      <c r="X538" s="102"/>
      <c r="Y538" s="101" t="s">
        <v>14</v>
      </c>
    </row>
    <row r="539">
      <c r="A539" s="101" t="s">
        <v>64</v>
      </c>
      <c r="B539" s="99"/>
      <c r="C539" s="100" t="s">
        <v>1154</v>
      </c>
      <c r="D539" s="101" t="s">
        <v>128</v>
      </c>
      <c r="E539" s="101" t="s">
        <v>1155</v>
      </c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102">
        <v>0.0</v>
      </c>
      <c r="T539" s="102"/>
      <c r="U539" s="102"/>
      <c r="V539" s="102"/>
      <c r="W539" s="102"/>
      <c r="X539" s="102"/>
      <c r="Y539" s="101" t="s">
        <v>14</v>
      </c>
    </row>
    <row r="540">
      <c r="A540" s="101" t="s">
        <v>64</v>
      </c>
      <c r="B540" s="99"/>
      <c r="C540" s="100" t="s">
        <v>1156</v>
      </c>
      <c r="D540" s="101" t="s">
        <v>128</v>
      </c>
      <c r="E540" s="101" t="s">
        <v>1157</v>
      </c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102">
        <v>0.0</v>
      </c>
      <c r="T540" s="102"/>
      <c r="U540" s="102"/>
      <c r="V540" s="102"/>
      <c r="W540" s="102"/>
      <c r="X540" s="102"/>
      <c r="Y540" s="101" t="s">
        <v>14</v>
      </c>
    </row>
    <row r="541">
      <c r="A541" s="101" t="s">
        <v>64</v>
      </c>
      <c r="B541" s="99"/>
      <c r="C541" s="100" t="s">
        <v>1158</v>
      </c>
      <c r="D541" s="101" t="s">
        <v>128</v>
      </c>
      <c r="E541" s="101" t="s">
        <v>1159</v>
      </c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102">
        <v>0.0</v>
      </c>
      <c r="T541" s="102"/>
      <c r="U541" s="102"/>
      <c r="V541" s="102"/>
      <c r="W541" s="102"/>
      <c r="X541" s="102"/>
      <c r="Y541" s="101" t="s">
        <v>14</v>
      </c>
    </row>
    <row r="542">
      <c r="A542" s="101" t="s">
        <v>64</v>
      </c>
      <c r="B542" s="99"/>
      <c r="C542" s="100" t="s">
        <v>1160</v>
      </c>
      <c r="D542" s="101" t="s">
        <v>128</v>
      </c>
      <c r="E542" s="101" t="s">
        <v>1161</v>
      </c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102">
        <v>0.0</v>
      </c>
      <c r="T542" s="102"/>
      <c r="U542" s="102"/>
      <c r="V542" s="102"/>
      <c r="W542" s="102"/>
      <c r="X542" s="102"/>
      <c r="Y542" s="101" t="s">
        <v>14</v>
      </c>
    </row>
    <row r="543">
      <c r="A543" s="101" t="s">
        <v>64</v>
      </c>
      <c r="B543" s="99"/>
      <c r="C543" s="100" t="s">
        <v>1162</v>
      </c>
      <c r="D543" s="101" t="s">
        <v>128</v>
      </c>
      <c r="E543" s="101" t="s">
        <v>1163</v>
      </c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102">
        <v>0.0</v>
      </c>
      <c r="T543" s="102"/>
      <c r="U543" s="102"/>
      <c r="V543" s="102"/>
      <c r="W543" s="102"/>
      <c r="X543" s="102"/>
      <c r="Y543" s="101" t="s">
        <v>14</v>
      </c>
    </row>
    <row r="544">
      <c r="A544" s="101" t="s">
        <v>64</v>
      </c>
      <c r="B544" s="99"/>
      <c r="C544" s="100" t="s">
        <v>1164</v>
      </c>
      <c r="D544" s="101" t="s">
        <v>128</v>
      </c>
      <c r="E544" s="101" t="s">
        <v>1165</v>
      </c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102">
        <v>0.0</v>
      </c>
      <c r="T544" s="102"/>
      <c r="U544" s="102"/>
      <c r="V544" s="102"/>
      <c r="W544" s="102"/>
      <c r="X544" s="102"/>
      <c r="Y544" s="101" t="s">
        <v>14</v>
      </c>
    </row>
    <row r="545">
      <c r="A545" s="101" t="s">
        <v>64</v>
      </c>
      <c r="B545" s="99"/>
      <c r="C545" s="100" t="s">
        <v>1166</v>
      </c>
      <c r="D545" s="101" t="s">
        <v>128</v>
      </c>
      <c r="E545" s="101" t="s">
        <v>1167</v>
      </c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102">
        <v>0.0</v>
      </c>
      <c r="T545" s="102"/>
      <c r="U545" s="102"/>
      <c r="V545" s="102"/>
      <c r="W545" s="102"/>
      <c r="X545" s="102"/>
      <c r="Y545" s="101" t="s">
        <v>14</v>
      </c>
    </row>
    <row r="546">
      <c r="A546" s="101" t="s">
        <v>64</v>
      </c>
      <c r="B546" s="99"/>
      <c r="C546" s="100" t="s">
        <v>1168</v>
      </c>
      <c r="D546" s="101" t="s">
        <v>128</v>
      </c>
      <c r="E546" s="101" t="s">
        <v>1169</v>
      </c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102">
        <v>0.0</v>
      </c>
      <c r="T546" s="102"/>
      <c r="U546" s="102"/>
      <c r="V546" s="102"/>
      <c r="W546" s="102"/>
      <c r="X546" s="102"/>
      <c r="Y546" s="101" t="s">
        <v>14</v>
      </c>
    </row>
    <row r="547">
      <c r="A547" s="98" t="s">
        <v>80</v>
      </c>
      <c r="B547" s="99"/>
      <c r="C547" s="100" t="s">
        <v>1170</v>
      </c>
      <c r="D547" s="101" t="s">
        <v>128</v>
      </c>
      <c r="E547" s="101" t="s">
        <v>1171</v>
      </c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102">
        <v>0.0</v>
      </c>
      <c r="T547" s="102"/>
      <c r="U547" s="102"/>
      <c r="V547" s="102"/>
      <c r="W547" s="102"/>
      <c r="X547" s="102"/>
      <c r="Y547" s="101" t="s">
        <v>14</v>
      </c>
    </row>
    <row r="548">
      <c r="A548" s="101" t="s">
        <v>64</v>
      </c>
      <c r="B548" s="99"/>
      <c r="C548" s="100" t="s">
        <v>1172</v>
      </c>
      <c r="D548" s="101" t="s">
        <v>128</v>
      </c>
      <c r="E548" s="101" t="s">
        <v>1173</v>
      </c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102">
        <v>0.0</v>
      </c>
      <c r="T548" s="102"/>
      <c r="U548" s="102"/>
      <c r="V548" s="102"/>
      <c r="W548" s="102"/>
      <c r="X548" s="102"/>
      <c r="Y548" s="101" t="s">
        <v>14</v>
      </c>
    </row>
    <row r="549">
      <c r="A549" s="101" t="s">
        <v>64</v>
      </c>
      <c r="B549" s="99"/>
      <c r="C549" s="100" t="s">
        <v>1174</v>
      </c>
      <c r="D549" s="101" t="s">
        <v>128</v>
      </c>
      <c r="E549" s="101" t="s">
        <v>1175</v>
      </c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102">
        <v>0.0</v>
      </c>
      <c r="T549" s="102"/>
      <c r="U549" s="102"/>
      <c r="V549" s="102"/>
      <c r="W549" s="102"/>
      <c r="X549" s="102"/>
      <c r="Y549" s="101" t="s">
        <v>14</v>
      </c>
    </row>
    <row r="550">
      <c r="A550" s="101" t="s">
        <v>64</v>
      </c>
      <c r="B550" s="99"/>
      <c r="C550" s="100" t="s">
        <v>1176</v>
      </c>
      <c r="D550" s="101" t="s">
        <v>128</v>
      </c>
      <c r="E550" s="101" t="s">
        <v>1177</v>
      </c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102">
        <v>0.0</v>
      </c>
      <c r="T550" s="102"/>
      <c r="U550" s="102"/>
      <c r="V550" s="102"/>
      <c r="W550" s="102"/>
      <c r="X550" s="102"/>
      <c r="Y550" s="101" t="s">
        <v>14</v>
      </c>
    </row>
    <row r="551">
      <c r="A551" s="101" t="s">
        <v>64</v>
      </c>
      <c r="B551" s="99"/>
      <c r="C551" s="100" t="s">
        <v>1178</v>
      </c>
      <c r="D551" s="101" t="s">
        <v>128</v>
      </c>
      <c r="E551" s="101" t="s">
        <v>1179</v>
      </c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102">
        <v>0.0</v>
      </c>
      <c r="T551" s="102"/>
      <c r="U551" s="102"/>
      <c r="V551" s="102"/>
      <c r="W551" s="102"/>
      <c r="X551" s="102"/>
      <c r="Y551" s="101" t="s">
        <v>14</v>
      </c>
    </row>
    <row r="552">
      <c r="A552" s="101" t="s">
        <v>64</v>
      </c>
      <c r="B552" s="99"/>
      <c r="C552" s="100" t="s">
        <v>1180</v>
      </c>
      <c r="D552" s="101" t="s">
        <v>128</v>
      </c>
      <c r="E552" s="101" t="s">
        <v>1181</v>
      </c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102">
        <v>0.0</v>
      </c>
      <c r="T552" s="102"/>
      <c r="U552" s="102"/>
      <c r="V552" s="102"/>
      <c r="W552" s="102"/>
      <c r="X552" s="102"/>
      <c r="Y552" s="101" t="s">
        <v>14</v>
      </c>
    </row>
    <row r="553">
      <c r="A553" s="105" t="s">
        <v>64</v>
      </c>
      <c r="B553" s="99"/>
      <c r="C553" s="100" t="s">
        <v>1182</v>
      </c>
      <c r="D553" s="101" t="s">
        <v>128</v>
      </c>
      <c r="E553" s="101" t="s">
        <v>1183</v>
      </c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102">
        <v>0.0</v>
      </c>
      <c r="T553" s="102"/>
      <c r="U553" s="102"/>
      <c r="V553" s="102"/>
      <c r="W553" s="102"/>
      <c r="X553" s="102"/>
      <c r="Y553" s="101" t="s">
        <v>14</v>
      </c>
    </row>
    <row r="554">
      <c r="A554" s="101" t="s">
        <v>64</v>
      </c>
      <c r="B554" s="99"/>
      <c r="C554" s="100" t="s">
        <v>1184</v>
      </c>
      <c r="D554" s="101" t="s">
        <v>128</v>
      </c>
      <c r="E554" s="101" t="s">
        <v>1185</v>
      </c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102">
        <v>0.0</v>
      </c>
      <c r="T554" s="102"/>
      <c r="U554" s="102"/>
      <c r="V554" s="102"/>
      <c r="W554" s="102"/>
      <c r="X554" s="102"/>
      <c r="Y554" s="101" t="s">
        <v>14</v>
      </c>
    </row>
    <row r="555">
      <c r="A555" s="101" t="s">
        <v>64</v>
      </c>
      <c r="B555" s="99"/>
      <c r="C555" s="100" t="s">
        <v>1186</v>
      </c>
      <c r="D555" s="101" t="s">
        <v>128</v>
      </c>
      <c r="E555" s="101" t="s">
        <v>1187</v>
      </c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102">
        <v>0.0</v>
      </c>
      <c r="T555" s="102"/>
      <c r="U555" s="102"/>
      <c r="V555" s="102"/>
      <c r="W555" s="102"/>
      <c r="X555" s="102"/>
      <c r="Y555" s="101" t="s">
        <v>14</v>
      </c>
    </row>
    <row r="556">
      <c r="A556" s="105" t="s">
        <v>64</v>
      </c>
      <c r="B556" s="99"/>
      <c r="C556" s="100" t="s">
        <v>1188</v>
      </c>
      <c r="D556" s="101" t="s">
        <v>128</v>
      </c>
      <c r="E556" s="101" t="s">
        <v>1189</v>
      </c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102">
        <v>0.0</v>
      </c>
      <c r="T556" s="102"/>
      <c r="U556" s="102"/>
      <c r="V556" s="102"/>
      <c r="W556" s="102"/>
      <c r="X556" s="102"/>
      <c r="Y556" s="101" t="s">
        <v>14</v>
      </c>
    </row>
    <row r="557">
      <c r="A557" s="105" t="s">
        <v>64</v>
      </c>
      <c r="B557" s="99"/>
      <c r="C557" s="100" t="s">
        <v>1190</v>
      </c>
      <c r="D557" s="101" t="s">
        <v>128</v>
      </c>
      <c r="E557" s="101" t="s">
        <v>1191</v>
      </c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102">
        <v>0.0</v>
      </c>
      <c r="T557" s="102"/>
      <c r="U557" s="102"/>
      <c r="V557" s="102"/>
      <c r="W557" s="102"/>
      <c r="X557" s="102"/>
      <c r="Y557" s="101" t="s">
        <v>14</v>
      </c>
    </row>
    <row r="558">
      <c r="A558" s="101" t="s">
        <v>64</v>
      </c>
      <c r="B558" s="99"/>
      <c r="C558" s="100" t="s">
        <v>1192</v>
      </c>
      <c r="D558" s="101" t="s">
        <v>128</v>
      </c>
      <c r="E558" s="101" t="s">
        <v>1193</v>
      </c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102">
        <v>0.0</v>
      </c>
      <c r="T558" s="102"/>
      <c r="U558" s="102"/>
      <c r="V558" s="102"/>
      <c r="W558" s="102"/>
      <c r="X558" s="102"/>
      <c r="Y558" s="101" t="s">
        <v>14</v>
      </c>
    </row>
    <row r="559">
      <c r="A559" s="98" t="s">
        <v>64</v>
      </c>
      <c r="B559" s="99"/>
      <c r="C559" s="100" t="s">
        <v>1194</v>
      </c>
      <c r="D559" s="101" t="s">
        <v>128</v>
      </c>
      <c r="E559" s="101" t="s">
        <v>1195</v>
      </c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102">
        <v>0.0</v>
      </c>
      <c r="T559" s="102"/>
      <c r="U559" s="102"/>
      <c r="V559" s="102"/>
      <c r="W559" s="102"/>
      <c r="X559" s="102"/>
      <c r="Y559" s="101" t="s">
        <v>14</v>
      </c>
    </row>
    <row r="560">
      <c r="A560" s="101" t="s">
        <v>64</v>
      </c>
      <c r="B560" s="99"/>
      <c r="C560" s="100" t="s">
        <v>1196</v>
      </c>
      <c r="D560" s="101" t="s">
        <v>128</v>
      </c>
      <c r="E560" s="101" t="s">
        <v>1197</v>
      </c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102">
        <v>0.0</v>
      </c>
      <c r="T560" s="102"/>
      <c r="U560" s="102"/>
      <c r="V560" s="102"/>
      <c r="W560" s="102"/>
      <c r="X560" s="102"/>
      <c r="Y560" s="101" t="s">
        <v>14</v>
      </c>
    </row>
    <row r="561">
      <c r="A561" s="101" t="s">
        <v>64</v>
      </c>
      <c r="B561" s="99"/>
      <c r="C561" s="100" t="s">
        <v>1198</v>
      </c>
      <c r="D561" s="101" t="s">
        <v>128</v>
      </c>
      <c r="E561" s="101" t="s">
        <v>1199</v>
      </c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102">
        <v>0.0</v>
      </c>
      <c r="T561" s="102"/>
      <c r="U561" s="102"/>
      <c r="V561" s="102"/>
      <c r="W561" s="102"/>
      <c r="X561" s="102"/>
      <c r="Y561" s="101" t="s">
        <v>14</v>
      </c>
    </row>
    <row r="562">
      <c r="A562" s="105" t="s">
        <v>64</v>
      </c>
      <c r="B562" s="99"/>
      <c r="C562" s="100" t="s">
        <v>1200</v>
      </c>
      <c r="D562" s="101" t="s">
        <v>128</v>
      </c>
      <c r="E562" s="101" t="s">
        <v>1201</v>
      </c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102">
        <v>0.0</v>
      </c>
      <c r="T562" s="102"/>
      <c r="U562" s="102"/>
      <c r="V562" s="102"/>
      <c r="W562" s="102"/>
      <c r="X562" s="102"/>
      <c r="Y562" s="101" t="s">
        <v>14</v>
      </c>
    </row>
    <row r="563">
      <c r="A563" s="101" t="s">
        <v>64</v>
      </c>
      <c r="B563" s="99"/>
      <c r="C563" s="100" t="s">
        <v>1202</v>
      </c>
      <c r="D563" s="101" t="s">
        <v>128</v>
      </c>
      <c r="E563" s="101" t="s">
        <v>1203</v>
      </c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102">
        <v>0.0</v>
      </c>
      <c r="T563" s="102"/>
      <c r="U563" s="102"/>
      <c r="V563" s="102"/>
      <c r="W563" s="102"/>
      <c r="X563" s="102"/>
      <c r="Y563" s="101" t="s">
        <v>14</v>
      </c>
    </row>
    <row r="564">
      <c r="A564" s="101" t="s">
        <v>64</v>
      </c>
      <c r="B564" s="99"/>
      <c r="C564" s="100" t="s">
        <v>1202</v>
      </c>
      <c r="D564" s="101" t="s">
        <v>128</v>
      </c>
      <c r="E564" s="101" t="s">
        <v>1203</v>
      </c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102">
        <v>0.0</v>
      </c>
      <c r="T564" s="102"/>
      <c r="U564" s="102"/>
      <c r="V564" s="102"/>
      <c r="W564" s="102"/>
      <c r="X564" s="102"/>
      <c r="Y564" s="101" t="s">
        <v>14</v>
      </c>
    </row>
    <row r="565">
      <c r="A565" s="98" t="s">
        <v>64</v>
      </c>
      <c r="B565" s="99"/>
      <c r="C565" s="100" t="s">
        <v>1204</v>
      </c>
      <c r="D565" s="101" t="s">
        <v>128</v>
      </c>
      <c r="E565" s="101" t="s">
        <v>1205</v>
      </c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102">
        <v>0.0</v>
      </c>
      <c r="T565" s="102"/>
      <c r="U565" s="102"/>
      <c r="V565" s="102"/>
      <c r="W565" s="102"/>
      <c r="X565" s="102"/>
      <c r="Y565" s="101" t="s">
        <v>14</v>
      </c>
    </row>
    <row r="566">
      <c r="A566" s="101" t="s">
        <v>64</v>
      </c>
      <c r="B566" s="99"/>
      <c r="C566" s="100" t="s">
        <v>1206</v>
      </c>
      <c r="D566" s="101" t="s">
        <v>128</v>
      </c>
      <c r="E566" s="101" t="s">
        <v>1207</v>
      </c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102">
        <v>0.0</v>
      </c>
      <c r="T566" s="102"/>
      <c r="U566" s="102"/>
      <c r="V566" s="102"/>
      <c r="W566" s="102"/>
      <c r="X566" s="102"/>
      <c r="Y566" s="101" t="s">
        <v>14</v>
      </c>
    </row>
    <row r="567">
      <c r="A567" s="105" t="s">
        <v>64</v>
      </c>
      <c r="B567" s="99"/>
      <c r="C567" s="100" t="s">
        <v>1208</v>
      </c>
      <c r="D567" s="101" t="s">
        <v>128</v>
      </c>
      <c r="E567" s="101" t="s">
        <v>1209</v>
      </c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102">
        <v>0.0</v>
      </c>
      <c r="T567" s="102"/>
      <c r="U567" s="102"/>
      <c r="V567" s="102"/>
      <c r="W567" s="102"/>
      <c r="X567" s="102"/>
      <c r="Y567" s="101" t="s">
        <v>14</v>
      </c>
    </row>
    <row r="568">
      <c r="A568" s="101" t="s">
        <v>64</v>
      </c>
      <c r="B568" s="99"/>
      <c r="C568" s="100" t="s">
        <v>1210</v>
      </c>
      <c r="D568" s="101" t="s">
        <v>128</v>
      </c>
      <c r="E568" s="101" t="s">
        <v>1211</v>
      </c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102">
        <v>0.0</v>
      </c>
      <c r="T568" s="102"/>
      <c r="U568" s="102"/>
      <c r="V568" s="102"/>
      <c r="W568" s="102"/>
      <c r="X568" s="102"/>
      <c r="Y568" s="101" t="s">
        <v>14</v>
      </c>
    </row>
    <row r="569">
      <c r="A569" s="105" t="s">
        <v>64</v>
      </c>
      <c r="B569" s="99"/>
      <c r="C569" s="100" t="s">
        <v>1212</v>
      </c>
      <c r="D569" s="101" t="s">
        <v>128</v>
      </c>
      <c r="E569" s="101" t="s">
        <v>1213</v>
      </c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102">
        <v>0.0</v>
      </c>
      <c r="T569" s="102"/>
      <c r="U569" s="102"/>
      <c r="V569" s="102"/>
      <c r="W569" s="102"/>
      <c r="X569" s="102"/>
      <c r="Y569" s="101" t="s">
        <v>14</v>
      </c>
    </row>
    <row r="570">
      <c r="A570" s="101" t="s">
        <v>64</v>
      </c>
      <c r="B570" s="99"/>
      <c r="C570" s="100" t="s">
        <v>1214</v>
      </c>
      <c r="D570" s="101" t="s">
        <v>128</v>
      </c>
      <c r="E570" s="101" t="s">
        <v>1215</v>
      </c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102">
        <v>0.0</v>
      </c>
      <c r="T570" s="102"/>
      <c r="U570" s="102"/>
      <c r="V570" s="102"/>
      <c r="W570" s="102"/>
      <c r="X570" s="102"/>
      <c r="Y570" s="101" t="s">
        <v>14</v>
      </c>
    </row>
    <row r="571">
      <c r="A571" s="101" t="s">
        <v>64</v>
      </c>
      <c r="B571" s="99"/>
      <c r="C571" s="100" t="s">
        <v>1216</v>
      </c>
      <c r="D571" s="101" t="s">
        <v>128</v>
      </c>
      <c r="E571" s="101" t="s">
        <v>1217</v>
      </c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102">
        <v>0.0</v>
      </c>
      <c r="T571" s="102"/>
      <c r="U571" s="102"/>
      <c r="V571" s="102"/>
      <c r="W571" s="102"/>
      <c r="X571" s="102"/>
      <c r="Y571" s="101" t="s">
        <v>14</v>
      </c>
    </row>
    <row r="572">
      <c r="A572" s="101" t="s">
        <v>64</v>
      </c>
      <c r="B572" s="99"/>
      <c r="C572" s="100" t="s">
        <v>1218</v>
      </c>
      <c r="D572" s="101" t="s">
        <v>128</v>
      </c>
      <c r="E572" s="101" t="s">
        <v>1219</v>
      </c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102">
        <v>0.0</v>
      </c>
      <c r="T572" s="102"/>
      <c r="U572" s="102"/>
      <c r="V572" s="102"/>
      <c r="W572" s="102"/>
      <c r="X572" s="102"/>
      <c r="Y572" s="101" t="s">
        <v>14</v>
      </c>
    </row>
    <row r="573">
      <c r="A573" s="101" t="s">
        <v>64</v>
      </c>
      <c r="B573" s="99"/>
      <c r="C573" s="100" t="s">
        <v>1220</v>
      </c>
      <c r="D573" s="101" t="s">
        <v>128</v>
      </c>
      <c r="E573" s="101" t="s">
        <v>1221</v>
      </c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102">
        <v>0.0</v>
      </c>
      <c r="T573" s="102"/>
      <c r="U573" s="102"/>
      <c r="V573" s="102"/>
      <c r="W573" s="102"/>
      <c r="X573" s="102"/>
      <c r="Y573" s="101" t="s">
        <v>14</v>
      </c>
    </row>
    <row r="574">
      <c r="A574" s="109" t="s">
        <v>24</v>
      </c>
      <c r="B574" s="99"/>
      <c r="C574" s="100" t="s">
        <v>1222</v>
      </c>
      <c r="D574" s="101" t="s">
        <v>128</v>
      </c>
      <c r="E574" s="101" t="s">
        <v>1223</v>
      </c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102">
        <v>0.0</v>
      </c>
      <c r="T574" s="102"/>
      <c r="U574" s="102"/>
      <c r="V574" s="102"/>
      <c r="W574" s="102"/>
      <c r="X574" s="102"/>
      <c r="Y574" s="101" t="s">
        <v>14</v>
      </c>
    </row>
    <row r="575">
      <c r="A575" s="101" t="s">
        <v>64</v>
      </c>
      <c r="B575" s="99"/>
      <c r="C575" s="100" t="s">
        <v>1224</v>
      </c>
      <c r="D575" s="101" t="s">
        <v>128</v>
      </c>
      <c r="E575" s="101" t="s">
        <v>1225</v>
      </c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102">
        <v>0.0</v>
      </c>
      <c r="T575" s="102"/>
      <c r="U575" s="102"/>
      <c r="V575" s="102"/>
      <c r="W575" s="102"/>
      <c r="X575" s="102"/>
      <c r="Y575" s="101" t="s">
        <v>14</v>
      </c>
    </row>
    <row r="576">
      <c r="A576" s="101" t="s">
        <v>64</v>
      </c>
      <c r="B576" s="99"/>
      <c r="C576" s="100" t="s">
        <v>1226</v>
      </c>
      <c r="D576" s="101" t="s">
        <v>128</v>
      </c>
      <c r="E576" s="101" t="s">
        <v>1227</v>
      </c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102">
        <v>0.0</v>
      </c>
      <c r="T576" s="102"/>
      <c r="U576" s="102"/>
      <c r="V576" s="102"/>
      <c r="W576" s="102"/>
      <c r="X576" s="102"/>
      <c r="Y576" s="101" t="s">
        <v>14</v>
      </c>
    </row>
    <row r="577">
      <c r="A577" s="105" t="s">
        <v>64</v>
      </c>
      <c r="B577" s="99"/>
      <c r="C577" s="100" t="s">
        <v>1228</v>
      </c>
      <c r="D577" s="101" t="s">
        <v>128</v>
      </c>
      <c r="E577" s="101" t="s">
        <v>1229</v>
      </c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102">
        <v>0.0</v>
      </c>
      <c r="T577" s="102"/>
      <c r="U577" s="102"/>
      <c r="V577" s="102"/>
      <c r="W577" s="102"/>
      <c r="X577" s="102"/>
      <c r="Y577" s="101" t="s">
        <v>14</v>
      </c>
    </row>
    <row r="578">
      <c r="A578" s="105" t="s">
        <v>64</v>
      </c>
      <c r="B578" s="99"/>
      <c r="C578" s="100" t="s">
        <v>1230</v>
      </c>
      <c r="D578" s="101" t="s">
        <v>128</v>
      </c>
      <c r="E578" s="101" t="s">
        <v>1231</v>
      </c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102">
        <v>0.0</v>
      </c>
      <c r="T578" s="102"/>
      <c r="U578" s="102"/>
      <c r="V578" s="102"/>
      <c r="W578" s="102"/>
      <c r="X578" s="102"/>
      <c r="Y578" s="101" t="s">
        <v>14</v>
      </c>
    </row>
    <row r="579">
      <c r="A579" s="101" t="s">
        <v>64</v>
      </c>
      <c r="B579" s="99"/>
      <c r="C579" s="100" t="s">
        <v>1232</v>
      </c>
      <c r="D579" s="101" t="s">
        <v>128</v>
      </c>
      <c r="E579" s="101" t="s">
        <v>1233</v>
      </c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102">
        <v>0.0</v>
      </c>
      <c r="T579" s="102"/>
      <c r="U579" s="102"/>
      <c r="V579" s="102"/>
      <c r="W579" s="102"/>
      <c r="X579" s="102"/>
      <c r="Y579" s="101" t="s">
        <v>14</v>
      </c>
    </row>
    <row r="580">
      <c r="A580" s="105" t="s">
        <v>64</v>
      </c>
      <c r="B580" s="99"/>
      <c r="C580" s="100" t="s">
        <v>1234</v>
      </c>
      <c r="D580" s="101" t="s">
        <v>128</v>
      </c>
      <c r="E580" s="101" t="s">
        <v>1235</v>
      </c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102">
        <v>0.0</v>
      </c>
      <c r="T580" s="102"/>
      <c r="U580" s="102"/>
      <c r="V580" s="102"/>
      <c r="W580" s="102"/>
      <c r="X580" s="102"/>
      <c r="Y580" s="101" t="s">
        <v>14</v>
      </c>
    </row>
    <row r="581">
      <c r="A581" s="101" t="s">
        <v>64</v>
      </c>
      <c r="B581" s="99"/>
      <c r="C581" s="100" t="s">
        <v>1236</v>
      </c>
      <c r="D581" s="101" t="s">
        <v>128</v>
      </c>
      <c r="E581" s="101" t="s">
        <v>1237</v>
      </c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102">
        <v>0.0</v>
      </c>
      <c r="T581" s="102"/>
      <c r="U581" s="102"/>
      <c r="V581" s="102"/>
      <c r="W581" s="102"/>
      <c r="X581" s="102"/>
      <c r="Y581" s="101" t="s">
        <v>14</v>
      </c>
    </row>
    <row r="582">
      <c r="A582" s="101" t="s">
        <v>64</v>
      </c>
      <c r="B582" s="99"/>
      <c r="C582" s="100" t="s">
        <v>1238</v>
      </c>
      <c r="D582" s="101" t="s">
        <v>128</v>
      </c>
      <c r="E582" s="101" t="s">
        <v>1239</v>
      </c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102">
        <v>0.0</v>
      </c>
      <c r="T582" s="102"/>
      <c r="U582" s="102"/>
      <c r="V582" s="102"/>
      <c r="W582" s="102"/>
      <c r="X582" s="102"/>
      <c r="Y582" s="101" t="s">
        <v>14</v>
      </c>
    </row>
    <row r="583">
      <c r="A583" s="105" t="s">
        <v>64</v>
      </c>
      <c r="B583" s="99"/>
      <c r="C583" s="100" t="s">
        <v>1240</v>
      </c>
      <c r="D583" s="101" t="s">
        <v>128</v>
      </c>
      <c r="E583" s="101" t="s">
        <v>1241</v>
      </c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102">
        <v>0.0</v>
      </c>
      <c r="T583" s="102"/>
      <c r="U583" s="102"/>
      <c r="V583" s="102"/>
      <c r="W583" s="102"/>
      <c r="X583" s="102"/>
      <c r="Y583" s="101" t="s">
        <v>14</v>
      </c>
    </row>
    <row r="584">
      <c r="A584" s="101" t="s">
        <v>64</v>
      </c>
      <c r="B584" s="99"/>
      <c r="C584" s="100" t="s">
        <v>1242</v>
      </c>
      <c r="D584" s="101" t="s">
        <v>128</v>
      </c>
      <c r="E584" s="101" t="s">
        <v>1243</v>
      </c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102">
        <v>0.0</v>
      </c>
      <c r="T584" s="102"/>
      <c r="U584" s="102"/>
      <c r="V584" s="102"/>
      <c r="W584" s="102"/>
      <c r="X584" s="102"/>
      <c r="Y584" s="101" t="s">
        <v>14</v>
      </c>
    </row>
    <row r="585">
      <c r="A585" s="105" t="s">
        <v>64</v>
      </c>
      <c r="B585" s="99"/>
      <c r="C585" s="100" t="s">
        <v>1244</v>
      </c>
      <c r="D585" s="101" t="s">
        <v>128</v>
      </c>
      <c r="E585" s="101" t="s">
        <v>1245</v>
      </c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102">
        <v>0.0</v>
      </c>
      <c r="T585" s="102"/>
      <c r="U585" s="102"/>
      <c r="V585" s="102"/>
      <c r="W585" s="102"/>
      <c r="X585" s="102"/>
      <c r="Y585" s="101" t="s">
        <v>14</v>
      </c>
    </row>
    <row r="586">
      <c r="A586" s="101" t="s">
        <v>64</v>
      </c>
      <c r="B586" s="99"/>
      <c r="C586" s="100" t="s">
        <v>1246</v>
      </c>
      <c r="D586" s="101" t="s">
        <v>128</v>
      </c>
      <c r="E586" s="101" t="s">
        <v>1247</v>
      </c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102">
        <v>0.0</v>
      </c>
      <c r="T586" s="102"/>
      <c r="U586" s="102"/>
      <c r="V586" s="102"/>
      <c r="W586" s="102"/>
      <c r="X586" s="102"/>
      <c r="Y586" s="101" t="s">
        <v>14</v>
      </c>
    </row>
    <row r="587">
      <c r="A587" s="101" t="s">
        <v>64</v>
      </c>
      <c r="B587" s="99"/>
      <c r="C587" s="100" t="s">
        <v>1248</v>
      </c>
      <c r="D587" s="101" t="s">
        <v>128</v>
      </c>
      <c r="E587" s="101" t="s">
        <v>1249</v>
      </c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102">
        <v>0.0</v>
      </c>
      <c r="T587" s="102"/>
      <c r="U587" s="102"/>
      <c r="V587" s="102"/>
      <c r="W587" s="102"/>
      <c r="X587" s="102"/>
      <c r="Y587" s="101" t="s">
        <v>14</v>
      </c>
    </row>
    <row r="588">
      <c r="A588" s="101" t="s">
        <v>64</v>
      </c>
      <c r="B588" s="99"/>
      <c r="C588" s="100" t="s">
        <v>1250</v>
      </c>
      <c r="D588" s="101" t="s">
        <v>128</v>
      </c>
      <c r="E588" s="101" t="s">
        <v>1251</v>
      </c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102">
        <v>0.0</v>
      </c>
      <c r="T588" s="102"/>
      <c r="U588" s="102"/>
      <c r="V588" s="102"/>
      <c r="W588" s="102"/>
      <c r="X588" s="102"/>
      <c r="Y588" s="101" t="s">
        <v>14</v>
      </c>
    </row>
    <row r="589">
      <c r="A589" s="101" t="s">
        <v>64</v>
      </c>
      <c r="B589" s="99"/>
      <c r="C589" s="100" t="s">
        <v>1252</v>
      </c>
      <c r="D589" s="101" t="s">
        <v>128</v>
      </c>
      <c r="E589" s="101" t="s">
        <v>1253</v>
      </c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102">
        <v>0.0</v>
      </c>
      <c r="T589" s="102"/>
      <c r="U589" s="102"/>
      <c r="V589" s="102"/>
      <c r="W589" s="102"/>
      <c r="X589" s="102"/>
      <c r="Y589" s="101" t="s">
        <v>14</v>
      </c>
    </row>
    <row r="590">
      <c r="A590" s="105" t="s">
        <v>64</v>
      </c>
      <c r="B590" s="99"/>
      <c r="C590" s="100" t="s">
        <v>1254</v>
      </c>
      <c r="D590" s="101" t="s">
        <v>128</v>
      </c>
      <c r="E590" s="101" t="s">
        <v>1255</v>
      </c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102">
        <v>0.0</v>
      </c>
      <c r="T590" s="102"/>
      <c r="U590" s="102"/>
      <c r="V590" s="102"/>
      <c r="W590" s="102"/>
      <c r="X590" s="102"/>
      <c r="Y590" s="101" t="s">
        <v>14</v>
      </c>
    </row>
    <row r="591">
      <c r="A591" s="101" t="s">
        <v>64</v>
      </c>
      <c r="B591" s="99"/>
      <c r="C591" s="100" t="s">
        <v>1256</v>
      </c>
      <c r="D591" s="101" t="s">
        <v>128</v>
      </c>
      <c r="E591" s="101" t="s">
        <v>1257</v>
      </c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102">
        <v>0.0</v>
      </c>
      <c r="T591" s="102"/>
      <c r="U591" s="102"/>
      <c r="V591" s="102"/>
      <c r="W591" s="102"/>
      <c r="X591" s="102"/>
      <c r="Y591" s="101" t="s">
        <v>14</v>
      </c>
    </row>
    <row r="592">
      <c r="A592" s="105" t="s">
        <v>64</v>
      </c>
      <c r="B592" s="99"/>
      <c r="C592" s="100" t="s">
        <v>1258</v>
      </c>
      <c r="D592" s="101" t="s">
        <v>128</v>
      </c>
      <c r="E592" s="101" t="s">
        <v>1259</v>
      </c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102">
        <v>0.0</v>
      </c>
      <c r="T592" s="102"/>
      <c r="U592" s="102"/>
      <c r="V592" s="102"/>
      <c r="W592" s="102"/>
      <c r="X592" s="102"/>
      <c r="Y592" s="101" t="s">
        <v>14</v>
      </c>
    </row>
    <row r="593">
      <c r="A593" s="105" t="s">
        <v>64</v>
      </c>
      <c r="B593" s="99"/>
      <c r="C593" s="100" t="s">
        <v>1260</v>
      </c>
      <c r="D593" s="101" t="s">
        <v>128</v>
      </c>
      <c r="E593" s="101" t="s">
        <v>1261</v>
      </c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102">
        <v>0.0</v>
      </c>
      <c r="T593" s="102"/>
      <c r="U593" s="102"/>
      <c r="V593" s="102"/>
      <c r="W593" s="102"/>
      <c r="X593" s="102"/>
      <c r="Y593" s="101" t="s">
        <v>14</v>
      </c>
    </row>
    <row r="594">
      <c r="A594" s="101" t="s">
        <v>64</v>
      </c>
      <c r="B594" s="99"/>
      <c r="C594" s="100" t="s">
        <v>1262</v>
      </c>
      <c r="D594" s="101" t="s">
        <v>128</v>
      </c>
      <c r="E594" s="101" t="s">
        <v>1263</v>
      </c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102">
        <v>0.0</v>
      </c>
      <c r="T594" s="102"/>
      <c r="U594" s="102"/>
      <c r="V594" s="102"/>
      <c r="W594" s="102"/>
      <c r="X594" s="102"/>
      <c r="Y594" s="101" t="s">
        <v>14</v>
      </c>
    </row>
    <row r="595">
      <c r="A595" s="101" t="s">
        <v>64</v>
      </c>
      <c r="B595" s="99"/>
      <c r="C595" s="100" t="s">
        <v>1264</v>
      </c>
      <c r="D595" s="101" t="s">
        <v>128</v>
      </c>
      <c r="E595" s="101" t="s">
        <v>1265</v>
      </c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102">
        <v>0.0</v>
      </c>
      <c r="T595" s="102"/>
      <c r="U595" s="102"/>
      <c r="V595" s="102"/>
      <c r="W595" s="102"/>
      <c r="X595" s="102"/>
      <c r="Y595" s="101" t="s">
        <v>14</v>
      </c>
    </row>
    <row r="596">
      <c r="A596" s="101" t="s">
        <v>64</v>
      </c>
      <c r="B596" s="99"/>
      <c r="C596" s="100" t="s">
        <v>1266</v>
      </c>
      <c r="D596" s="101" t="s">
        <v>128</v>
      </c>
      <c r="E596" s="101" t="s">
        <v>1267</v>
      </c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102">
        <v>0.0</v>
      </c>
      <c r="T596" s="102"/>
      <c r="U596" s="102"/>
      <c r="V596" s="102"/>
      <c r="W596" s="102"/>
      <c r="X596" s="102"/>
      <c r="Y596" s="101" t="s">
        <v>14</v>
      </c>
    </row>
    <row r="597">
      <c r="A597" s="105" t="s">
        <v>24</v>
      </c>
      <c r="B597" s="99"/>
      <c r="C597" s="100" t="s">
        <v>1268</v>
      </c>
      <c r="D597" s="101" t="s">
        <v>128</v>
      </c>
      <c r="E597" s="101" t="s">
        <v>1269</v>
      </c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102">
        <v>0.0</v>
      </c>
      <c r="T597" s="102"/>
      <c r="U597" s="102"/>
      <c r="V597" s="102"/>
      <c r="W597" s="102"/>
      <c r="X597" s="102"/>
      <c r="Y597" s="101" t="s">
        <v>14</v>
      </c>
    </row>
    <row r="598">
      <c r="A598" s="101" t="s">
        <v>64</v>
      </c>
      <c r="B598" s="99"/>
      <c r="C598" s="100" t="s">
        <v>1270</v>
      </c>
      <c r="D598" s="101" t="s">
        <v>128</v>
      </c>
      <c r="E598" s="101" t="s">
        <v>1271</v>
      </c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102">
        <v>0.0</v>
      </c>
      <c r="T598" s="102"/>
      <c r="U598" s="102"/>
      <c r="V598" s="102"/>
      <c r="W598" s="102"/>
      <c r="X598" s="102"/>
      <c r="Y598" s="101" t="s">
        <v>14</v>
      </c>
    </row>
    <row r="599">
      <c r="A599" s="105" t="s">
        <v>64</v>
      </c>
      <c r="B599" s="99"/>
      <c r="C599" s="100" t="s">
        <v>1272</v>
      </c>
      <c r="D599" s="101" t="s">
        <v>128</v>
      </c>
      <c r="E599" s="101" t="s">
        <v>1273</v>
      </c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102">
        <v>0.0</v>
      </c>
      <c r="T599" s="102"/>
      <c r="U599" s="102"/>
      <c r="V599" s="102"/>
      <c r="W599" s="102"/>
      <c r="X599" s="102"/>
      <c r="Y599" s="101" t="s">
        <v>14</v>
      </c>
    </row>
    <row r="600">
      <c r="A600" s="101" t="s">
        <v>64</v>
      </c>
      <c r="B600" s="99"/>
      <c r="C600" s="100" t="s">
        <v>1274</v>
      </c>
      <c r="D600" s="101" t="s">
        <v>128</v>
      </c>
      <c r="E600" s="101" t="s">
        <v>1275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102">
        <v>0.0</v>
      </c>
      <c r="T600" s="102"/>
      <c r="U600" s="102"/>
      <c r="V600" s="102"/>
      <c r="W600" s="102"/>
      <c r="X600" s="102"/>
      <c r="Y600" s="101" t="s">
        <v>14</v>
      </c>
    </row>
    <row r="601">
      <c r="A601" s="101" t="s">
        <v>64</v>
      </c>
      <c r="B601" s="99"/>
      <c r="C601" s="100" t="s">
        <v>1276</v>
      </c>
      <c r="D601" s="101" t="s">
        <v>128</v>
      </c>
      <c r="E601" s="101" t="s">
        <v>1277</v>
      </c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102">
        <v>0.0</v>
      </c>
      <c r="T601" s="102"/>
      <c r="U601" s="102"/>
      <c r="V601" s="102"/>
      <c r="W601" s="102"/>
      <c r="X601" s="102"/>
      <c r="Y601" s="101" t="s">
        <v>14</v>
      </c>
    </row>
    <row r="602">
      <c r="A602" s="101" t="s">
        <v>64</v>
      </c>
      <c r="B602" s="99"/>
      <c r="C602" s="100" t="s">
        <v>1278</v>
      </c>
      <c r="D602" s="101" t="s">
        <v>128</v>
      </c>
      <c r="E602" s="101" t="s">
        <v>1279</v>
      </c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102">
        <v>0.0</v>
      </c>
      <c r="T602" s="102"/>
      <c r="U602" s="102"/>
      <c r="V602" s="102"/>
      <c r="W602" s="102"/>
      <c r="X602" s="102"/>
      <c r="Y602" s="101" t="s">
        <v>14</v>
      </c>
    </row>
    <row r="603">
      <c r="A603" s="101" t="s">
        <v>64</v>
      </c>
      <c r="B603" s="99"/>
      <c r="C603" s="100" t="s">
        <v>1280</v>
      </c>
      <c r="D603" s="101" t="s">
        <v>128</v>
      </c>
      <c r="E603" s="101" t="s">
        <v>1281</v>
      </c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102">
        <v>0.0</v>
      </c>
      <c r="T603" s="102"/>
      <c r="U603" s="102"/>
      <c r="V603" s="102"/>
      <c r="W603" s="102"/>
      <c r="X603" s="102"/>
      <c r="Y603" s="101" t="s">
        <v>14</v>
      </c>
    </row>
    <row r="604">
      <c r="A604" s="101" t="s">
        <v>64</v>
      </c>
      <c r="B604" s="99"/>
      <c r="C604" s="100" t="s">
        <v>1282</v>
      </c>
      <c r="D604" s="101" t="s">
        <v>128</v>
      </c>
      <c r="E604" s="101" t="s">
        <v>1283</v>
      </c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102">
        <v>0.0</v>
      </c>
      <c r="T604" s="102"/>
      <c r="U604" s="102"/>
      <c r="V604" s="102"/>
      <c r="W604" s="102"/>
      <c r="X604" s="102"/>
      <c r="Y604" s="101" t="s">
        <v>14</v>
      </c>
    </row>
    <row r="605">
      <c r="A605" s="101" t="s">
        <v>64</v>
      </c>
      <c r="B605" s="99"/>
      <c r="C605" s="100" t="s">
        <v>1284</v>
      </c>
      <c r="D605" s="101" t="s">
        <v>128</v>
      </c>
      <c r="E605" s="101" t="s">
        <v>1285</v>
      </c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102">
        <v>0.0</v>
      </c>
      <c r="T605" s="102"/>
      <c r="U605" s="102"/>
      <c r="V605" s="102"/>
      <c r="W605" s="102"/>
      <c r="X605" s="102"/>
      <c r="Y605" s="101" t="s">
        <v>14</v>
      </c>
    </row>
    <row r="606">
      <c r="A606" s="101" t="s">
        <v>64</v>
      </c>
      <c r="B606" s="99"/>
      <c r="C606" s="100" t="s">
        <v>1286</v>
      </c>
      <c r="D606" s="101" t="s">
        <v>128</v>
      </c>
      <c r="E606" s="101" t="s">
        <v>1287</v>
      </c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102">
        <v>0.0</v>
      </c>
      <c r="T606" s="102"/>
      <c r="U606" s="102"/>
      <c r="V606" s="102"/>
      <c r="W606" s="102"/>
      <c r="X606" s="102"/>
      <c r="Y606" s="101" t="s">
        <v>14</v>
      </c>
    </row>
    <row r="607">
      <c r="A607" s="105" t="s">
        <v>24</v>
      </c>
      <c r="B607" s="99"/>
      <c r="C607" s="100" t="s">
        <v>1288</v>
      </c>
      <c r="D607" s="101" t="s">
        <v>128</v>
      </c>
      <c r="E607" s="101" t="s">
        <v>1289</v>
      </c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102">
        <v>0.0</v>
      </c>
      <c r="T607" s="102"/>
      <c r="U607" s="102"/>
      <c r="V607" s="102"/>
      <c r="W607" s="102"/>
      <c r="X607" s="102"/>
      <c r="Y607" s="101" t="s">
        <v>14</v>
      </c>
    </row>
    <row r="608">
      <c r="A608" s="101" t="s">
        <v>30</v>
      </c>
      <c r="B608" s="99"/>
      <c r="C608" s="100" t="s">
        <v>1290</v>
      </c>
      <c r="D608" s="101" t="s">
        <v>128</v>
      </c>
      <c r="E608" s="101" t="s">
        <v>1289</v>
      </c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102">
        <v>0.0</v>
      </c>
      <c r="T608" s="102"/>
      <c r="U608" s="102"/>
      <c r="V608" s="102"/>
      <c r="W608" s="102"/>
      <c r="X608" s="102"/>
      <c r="Y608" s="101" t="s">
        <v>14</v>
      </c>
    </row>
    <row r="609">
      <c r="A609" s="98" t="s">
        <v>77</v>
      </c>
      <c r="B609" s="99"/>
      <c r="C609" s="100" t="s">
        <v>1291</v>
      </c>
      <c r="D609" s="101" t="s">
        <v>128</v>
      </c>
      <c r="E609" s="101" t="s">
        <v>1289</v>
      </c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102">
        <v>0.0</v>
      </c>
      <c r="T609" s="102"/>
      <c r="U609" s="102"/>
      <c r="V609" s="102"/>
      <c r="W609" s="102"/>
      <c r="X609" s="102"/>
      <c r="Y609" s="101" t="s">
        <v>14</v>
      </c>
    </row>
    <row r="610">
      <c r="A610" s="98" t="s">
        <v>83</v>
      </c>
      <c r="B610" s="99"/>
      <c r="C610" s="100" t="s">
        <v>1292</v>
      </c>
      <c r="D610" s="101" t="s">
        <v>128</v>
      </c>
      <c r="E610" s="101" t="s">
        <v>1289</v>
      </c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102">
        <v>0.0</v>
      </c>
      <c r="T610" s="102"/>
      <c r="U610" s="102"/>
      <c r="V610" s="102"/>
      <c r="W610" s="102"/>
      <c r="X610" s="102"/>
      <c r="Y610" s="101" t="s">
        <v>14</v>
      </c>
    </row>
    <row r="611">
      <c r="A611" s="98" t="s">
        <v>83</v>
      </c>
      <c r="B611" s="99"/>
      <c r="C611" s="100" t="s">
        <v>1292</v>
      </c>
      <c r="D611" s="101" t="s">
        <v>128</v>
      </c>
      <c r="E611" s="101" t="s">
        <v>1289</v>
      </c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102">
        <v>0.0</v>
      </c>
      <c r="T611" s="102"/>
      <c r="U611" s="102"/>
      <c r="V611" s="102"/>
      <c r="W611" s="102"/>
      <c r="X611" s="102"/>
      <c r="Y611" s="101" t="s">
        <v>14</v>
      </c>
    </row>
    <row r="612">
      <c r="A612" s="103" t="s">
        <v>87</v>
      </c>
      <c r="B612" s="99"/>
      <c r="C612" s="100" t="s">
        <v>1293</v>
      </c>
      <c r="D612" s="101" t="s">
        <v>128</v>
      </c>
      <c r="E612" s="101" t="s">
        <v>1289</v>
      </c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102">
        <v>0.0</v>
      </c>
      <c r="T612" s="102"/>
      <c r="U612" s="102"/>
      <c r="V612" s="102"/>
      <c r="W612" s="102"/>
      <c r="X612" s="102"/>
      <c r="Y612" s="101" t="s">
        <v>14</v>
      </c>
    </row>
    <row r="613">
      <c r="A613" s="98" t="s">
        <v>93</v>
      </c>
      <c r="B613" s="99"/>
      <c r="C613" s="100" t="s">
        <v>1294</v>
      </c>
      <c r="D613" s="101" t="s">
        <v>128</v>
      </c>
      <c r="E613" s="101" t="s">
        <v>1289</v>
      </c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102">
        <v>0.0</v>
      </c>
      <c r="T613" s="102"/>
      <c r="U613" s="102"/>
      <c r="V613" s="102"/>
      <c r="W613" s="102"/>
      <c r="X613" s="102"/>
      <c r="Y613" s="101" t="s">
        <v>14</v>
      </c>
    </row>
    <row r="614">
      <c r="A614" s="109" t="s">
        <v>63</v>
      </c>
      <c r="B614" s="99"/>
      <c r="C614" s="100" t="s">
        <v>1295</v>
      </c>
      <c r="D614" s="101" t="s">
        <v>128</v>
      </c>
      <c r="E614" s="101" t="s">
        <v>1296</v>
      </c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102">
        <v>0.0</v>
      </c>
      <c r="T614" s="102"/>
      <c r="U614" s="102"/>
      <c r="V614" s="102"/>
      <c r="W614" s="102"/>
      <c r="X614" s="102"/>
      <c r="Y614" s="101" t="s">
        <v>14</v>
      </c>
    </row>
    <row r="615">
      <c r="A615" s="101" t="s">
        <v>64</v>
      </c>
      <c r="B615" s="99"/>
      <c r="C615" s="100" t="s">
        <v>1297</v>
      </c>
      <c r="D615" s="101" t="s">
        <v>128</v>
      </c>
      <c r="E615" s="101" t="s">
        <v>1298</v>
      </c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102">
        <v>0.0</v>
      </c>
      <c r="T615" s="102"/>
      <c r="U615" s="102"/>
      <c r="V615" s="102"/>
      <c r="W615" s="102"/>
      <c r="X615" s="102"/>
      <c r="Y615" s="101" t="s">
        <v>14</v>
      </c>
    </row>
    <row r="616">
      <c r="A616" s="105" t="s">
        <v>64</v>
      </c>
      <c r="B616" s="99"/>
      <c r="C616" s="100" t="s">
        <v>1297</v>
      </c>
      <c r="D616" s="101" t="s">
        <v>128</v>
      </c>
      <c r="E616" s="101" t="s">
        <v>1298</v>
      </c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102">
        <v>0.0</v>
      </c>
      <c r="T616" s="102"/>
      <c r="U616" s="102"/>
      <c r="V616" s="102"/>
      <c r="W616" s="102"/>
      <c r="X616" s="102"/>
      <c r="Y616" s="101" t="s">
        <v>14</v>
      </c>
    </row>
    <row r="617">
      <c r="A617" s="101" t="s">
        <v>64</v>
      </c>
      <c r="B617" s="99"/>
      <c r="C617" s="100" t="s">
        <v>1299</v>
      </c>
      <c r="D617" s="101" t="s">
        <v>128</v>
      </c>
      <c r="E617" s="101" t="s">
        <v>1300</v>
      </c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102">
        <v>0.0</v>
      </c>
      <c r="T617" s="102"/>
      <c r="U617" s="102"/>
      <c r="V617" s="102"/>
      <c r="W617" s="102"/>
      <c r="X617" s="102"/>
      <c r="Y617" s="101" t="s">
        <v>14</v>
      </c>
    </row>
    <row r="618">
      <c r="A618" s="101" t="s">
        <v>64</v>
      </c>
      <c r="B618" s="99"/>
      <c r="C618" s="100" t="s">
        <v>1301</v>
      </c>
      <c r="D618" s="101" t="s">
        <v>128</v>
      </c>
      <c r="E618" s="101" t="s">
        <v>1302</v>
      </c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102">
        <v>0.0</v>
      </c>
      <c r="T618" s="102"/>
      <c r="U618" s="102"/>
      <c r="V618" s="102"/>
      <c r="W618" s="102"/>
      <c r="X618" s="102"/>
      <c r="Y618" s="101" t="s">
        <v>14</v>
      </c>
    </row>
    <row r="619">
      <c r="A619" s="98" t="s">
        <v>64</v>
      </c>
      <c r="B619" s="99"/>
      <c r="C619" s="100" t="s">
        <v>1303</v>
      </c>
      <c r="D619" s="101" t="s">
        <v>122</v>
      </c>
      <c r="E619" s="101" t="s">
        <v>1304</v>
      </c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100">
        <v>0.0</v>
      </c>
      <c r="T619" s="100"/>
      <c r="U619" s="101"/>
      <c r="V619" s="101"/>
      <c r="W619" s="101"/>
      <c r="X619" s="101"/>
      <c r="Y619" s="101" t="s">
        <v>20</v>
      </c>
    </row>
    <row r="620">
      <c r="A620" s="98" t="s">
        <v>30</v>
      </c>
      <c r="B620" s="99"/>
      <c r="C620" s="100" t="s">
        <v>1305</v>
      </c>
      <c r="D620" s="101" t="s">
        <v>122</v>
      </c>
      <c r="E620" s="101" t="s">
        <v>1306</v>
      </c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100">
        <v>0.0</v>
      </c>
      <c r="T620" s="100"/>
      <c r="U620" s="101"/>
      <c r="V620" s="101"/>
      <c r="W620" s="101"/>
      <c r="X620" s="101"/>
      <c r="Y620" s="101" t="s">
        <v>20</v>
      </c>
    </row>
    <row r="621">
      <c r="A621" s="101" t="s">
        <v>64</v>
      </c>
      <c r="B621" s="99"/>
      <c r="C621" s="100" t="s">
        <v>1307</v>
      </c>
      <c r="D621" s="101" t="s">
        <v>128</v>
      </c>
      <c r="E621" s="101" t="s">
        <v>1308</v>
      </c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102">
        <v>0.0</v>
      </c>
      <c r="T621" s="102"/>
      <c r="U621" s="102"/>
      <c r="V621" s="102"/>
      <c r="W621" s="102"/>
      <c r="X621" s="102"/>
      <c r="Y621" s="101" t="s">
        <v>14</v>
      </c>
    </row>
    <row r="622">
      <c r="A622" s="101" t="s">
        <v>64</v>
      </c>
      <c r="B622" s="99"/>
      <c r="C622" s="100" t="s">
        <v>1309</v>
      </c>
      <c r="D622" s="101" t="s">
        <v>128</v>
      </c>
      <c r="E622" s="101" t="s">
        <v>1310</v>
      </c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102">
        <v>0.0</v>
      </c>
      <c r="T622" s="102"/>
      <c r="U622" s="102"/>
      <c r="V622" s="102"/>
      <c r="W622" s="102"/>
      <c r="X622" s="102"/>
      <c r="Y622" s="101" t="s">
        <v>14</v>
      </c>
    </row>
    <row r="623">
      <c r="A623" s="101" t="s">
        <v>64</v>
      </c>
      <c r="B623" s="99"/>
      <c r="C623" s="100" t="s">
        <v>1311</v>
      </c>
      <c r="D623" s="101" t="s">
        <v>128</v>
      </c>
      <c r="E623" s="101" t="s">
        <v>1312</v>
      </c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102">
        <v>0.0</v>
      </c>
      <c r="T623" s="102"/>
      <c r="U623" s="102"/>
      <c r="V623" s="102"/>
      <c r="W623" s="102"/>
      <c r="X623" s="102"/>
      <c r="Y623" s="101" t="s">
        <v>14</v>
      </c>
    </row>
    <row r="624">
      <c r="A624" s="109" t="s">
        <v>63</v>
      </c>
      <c r="B624" s="99"/>
      <c r="C624" s="100" t="s">
        <v>1313</v>
      </c>
      <c r="D624" s="101" t="s">
        <v>128</v>
      </c>
      <c r="E624" s="101" t="s">
        <v>1314</v>
      </c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102">
        <v>0.0</v>
      </c>
      <c r="T624" s="102"/>
      <c r="U624" s="102"/>
      <c r="V624" s="102"/>
      <c r="W624" s="102"/>
      <c r="X624" s="102"/>
      <c r="Y624" s="101" t="s">
        <v>14</v>
      </c>
    </row>
    <row r="625">
      <c r="A625" s="101" t="s">
        <v>64</v>
      </c>
      <c r="B625" s="99"/>
      <c r="C625" s="100" t="s">
        <v>1315</v>
      </c>
      <c r="D625" s="101" t="s">
        <v>128</v>
      </c>
      <c r="E625" s="101" t="s">
        <v>1316</v>
      </c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102">
        <v>0.0</v>
      </c>
      <c r="T625" s="102"/>
      <c r="U625" s="102"/>
      <c r="V625" s="102"/>
      <c r="W625" s="102"/>
      <c r="X625" s="102"/>
      <c r="Y625" s="101" t="s">
        <v>14</v>
      </c>
    </row>
    <row r="626">
      <c r="A626" s="101" t="s">
        <v>64</v>
      </c>
      <c r="B626" s="99"/>
      <c r="C626" s="100" t="s">
        <v>1317</v>
      </c>
      <c r="D626" s="101" t="s">
        <v>128</v>
      </c>
      <c r="E626" s="101" t="s">
        <v>1318</v>
      </c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102">
        <v>0.0</v>
      </c>
      <c r="T626" s="102"/>
      <c r="U626" s="102"/>
      <c r="V626" s="102"/>
      <c r="W626" s="102"/>
      <c r="X626" s="102"/>
      <c r="Y626" s="101" t="s">
        <v>14</v>
      </c>
    </row>
    <row r="627">
      <c r="A627" s="98" t="s">
        <v>64</v>
      </c>
      <c r="B627" s="99"/>
      <c r="C627" s="100" t="s">
        <v>1319</v>
      </c>
      <c r="D627" s="101" t="s">
        <v>128</v>
      </c>
      <c r="E627" s="101" t="s">
        <v>1320</v>
      </c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102">
        <v>0.0</v>
      </c>
      <c r="T627" s="102"/>
      <c r="U627" s="102"/>
      <c r="V627" s="102"/>
      <c r="W627" s="102"/>
      <c r="X627" s="102"/>
      <c r="Y627" s="101" t="s">
        <v>14</v>
      </c>
    </row>
    <row r="628">
      <c r="A628" s="105" t="s">
        <v>64</v>
      </c>
      <c r="B628" s="99"/>
      <c r="C628" s="100" t="s">
        <v>1321</v>
      </c>
      <c r="D628" s="101" t="s">
        <v>128</v>
      </c>
      <c r="E628" s="101" t="s">
        <v>1322</v>
      </c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102">
        <v>0.0</v>
      </c>
      <c r="T628" s="102"/>
      <c r="U628" s="102"/>
      <c r="V628" s="102"/>
      <c r="W628" s="102"/>
      <c r="X628" s="102"/>
      <c r="Y628" s="101" t="s">
        <v>14</v>
      </c>
    </row>
    <row r="629">
      <c r="A629" s="105" t="s">
        <v>64</v>
      </c>
      <c r="B629" s="99"/>
      <c r="C629" s="100" t="s">
        <v>1323</v>
      </c>
      <c r="D629" s="101" t="s">
        <v>128</v>
      </c>
      <c r="E629" s="101" t="s">
        <v>1324</v>
      </c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102">
        <v>0.0</v>
      </c>
      <c r="T629" s="102"/>
      <c r="U629" s="102"/>
      <c r="V629" s="102"/>
      <c r="W629" s="102"/>
      <c r="X629" s="102"/>
      <c r="Y629" s="101" t="s">
        <v>14</v>
      </c>
    </row>
    <row r="630">
      <c r="A630" s="105" t="s">
        <v>64</v>
      </c>
      <c r="B630" s="99"/>
      <c r="C630" s="100" t="s">
        <v>1325</v>
      </c>
      <c r="D630" s="101" t="s">
        <v>128</v>
      </c>
      <c r="E630" s="101" t="s">
        <v>1326</v>
      </c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102">
        <v>0.0</v>
      </c>
      <c r="T630" s="102"/>
      <c r="U630" s="102"/>
      <c r="V630" s="102"/>
      <c r="W630" s="102"/>
      <c r="X630" s="102"/>
      <c r="Y630" s="101" t="s">
        <v>14</v>
      </c>
    </row>
    <row r="631">
      <c r="A631" s="98" t="s">
        <v>64</v>
      </c>
      <c r="B631" s="99"/>
      <c r="C631" s="100" t="s">
        <v>1327</v>
      </c>
      <c r="D631" s="101" t="s">
        <v>213</v>
      </c>
      <c r="E631" s="101" t="s">
        <v>1328</v>
      </c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100">
        <v>0.0</v>
      </c>
      <c r="T631" s="100"/>
      <c r="U631" s="101"/>
      <c r="V631" s="101"/>
      <c r="W631" s="101"/>
      <c r="X631" s="101"/>
      <c r="Y631" s="101" t="s">
        <v>14</v>
      </c>
    </row>
    <row r="632">
      <c r="A632" s="101" t="s">
        <v>64</v>
      </c>
      <c r="B632" s="99"/>
      <c r="C632" s="100" t="s">
        <v>1329</v>
      </c>
      <c r="D632" s="101" t="s">
        <v>128</v>
      </c>
      <c r="E632" s="101" t="s">
        <v>1330</v>
      </c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102">
        <v>0.0</v>
      </c>
      <c r="T632" s="102"/>
      <c r="U632" s="102"/>
      <c r="V632" s="102"/>
      <c r="W632" s="102"/>
      <c r="X632" s="102"/>
      <c r="Y632" s="101" t="s">
        <v>14</v>
      </c>
    </row>
    <row r="633">
      <c r="A633" s="105" t="s">
        <v>64</v>
      </c>
      <c r="B633" s="99"/>
      <c r="C633" s="100" t="s">
        <v>1331</v>
      </c>
      <c r="D633" s="101" t="s">
        <v>128</v>
      </c>
      <c r="E633" s="101" t="s">
        <v>1332</v>
      </c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102">
        <v>0.0</v>
      </c>
      <c r="T633" s="102"/>
      <c r="U633" s="102"/>
      <c r="V633" s="102"/>
      <c r="W633" s="102"/>
      <c r="X633" s="102"/>
      <c r="Y633" s="101" t="s">
        <v>14</v>
      </c>
    </row>
    <row r="634">
      <c r="A634" s="101" t="s">
        <v>53</v>
      </c>
      <c r="B634" s="99"/>
      <c r="C634" s="100" t="s">
        <v>1333</v>
      </c>
      <c r="D634" s="101" t="s">
        <v>128</v>
      </c>
      <c r="E634" s="101" t="s">
        <v>1334</v>
      </c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102">
        <v>0.0</v>
      </c>
      <c r="T634" s="102"/>
      <c r="U634" s="102"/>
      <c r="V634" s="102"/>
      <c r="W634" s="102"/>
      <c r="X634" s="102"/>
      <c r="Y634" s="101" t="s">
        <v>14</v>
      </c>
    </row>
    <row r="635">
      <c r="A635" s="98" t="s">
        <v>79</v>
      </c>
      <c r="B635" s="99"/>
      <c r="C635" s="100" t="s">
        <v>1335</v>
      </c>
      <c r="D635" s="101" t="s">
        <v>122</v>
      </c>
      <c r="E635" s="101" t="s">
        <v>1336</v>
      </c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100">
        <v>0.0</v>
      </c>
      <c r="T635" s="100"/>
      <c r="U635" s="101"/>
      <c r="V635" s="101"/>
      <c r="W635" s="101"/>
      <c r="X635" s="101"/>
      <c r="Y635" s="101" t="s">
        <v>20</v>
      </c>
    </row>
    <row r="636">
      <c r="A636" s="101" t="s">
        <v>64</v>
      </c>
      <c r="B636" s="99"/>
      <c r="C636" s="100" t="s">
        <v>1337</v>
      </c>
      <c r="D636" s="101" t="s">
        <v>128</v>
      </c>
      <c r="E636" s="101" t="s">
        <v>1338</v>
      </c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102">
        <v>0.0</v>
      </c>
      <c r="T636" s="102"/>
      <c r="U636" s="102"/>
      <c r="V636" s="102"/>
      <c r="W636" s="102"/>
      <c r="X636" s="102"/>
      <c r="Y636" s="101" t="s">
        <v>14</v>
      </c>
    </row>
    <row r="637">
      <c r="A637" s="105" t="s">
        <v>64</v>
      </c>
      <c r="B637" s="99"/>
      <c r="C637" s="100" t="s">
        <v>1339</v>
      </c>
      <c r="D637" s="101" t="s">
        <v>128</v>
      </c>
      <c r="E637" s="101" t="s">
        <v>1340</v>
      </c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102">
        <v>0.0</v>
      </c>
      <c r="T637" s="102"/>
      <c r="U637" s="102"/>
      <c r="V637" s="102"/>
      <c r="W637" s="102"/>
      <c r="X637" s="102"/>
      <c r="Y637" s="101" t="s">
        <v>14</v>
      </c>
    </row>
    <row r="638">
      <c r="A638" s="101" t="s">
        <v>64</v>
      </c>
      <c r="B638" s="99"/>
      <c r="C638" s="100" t="s">
        <v>1341</v>
      </c>
      <c r="D638" s="101" t="s">
        <v>128</v>
      </c>
      <c r="E638" s="101" t="s">
        <v>1342</v>
      </c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102">
        <v>0.0</v>
      </c>
      <c r="T638" s="102"/>
      <c r="U638" s="102"/>
      <c r="V638" s="102"/>
      <c r="W638" s="102"/>
      <c r="X638" s="102"/>
      <c r="Y638" s="101" t="s">
        <v>14</v>
      </c>
    </row>
    <row r="639">
      <c r="A639" s="101" t="s">
        <v>64</v>
      </c>
      <c r="B639" s="99"/>
      <c r="C639" s="100" t="s">
        <v>1343</v>
      </c>
      <c r="D639" s="101" t="s">
        <v>128</v>
      </c>
      <c r="E639" s="101" t="s">
        <v>1344</v>
      </c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102">
        <v>0.0</v>
      </c>
      <c r="T639" s="102"/>
      <c r="U639" s="102"/>
      <c r="V639" s="102"/>
      <c r="W639" s="102"/>
      <c r="X639" s="102"/>
      <c r="Y639" s="101" t="s">
        <v>14</v>
      </c>
    </row>
    <row r="640">
      <c r="A640" s="101" t="s">
        <v>64</v>
      </c>
      <c r="B640" s="99"/>
      <c r="C640" s="100" t="s">
        <v>1345</v>
      </c>
      <c r="D640" s="101" t="s">
        <v>128</v>
      </c>
      <c r="E640" s="101" t="s">
        <v>1346</v>
      </c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102">
        <v>0.0</v>
      </c>
      <c r="T640" s="102"/>
      <c r="U640" s="102"/>
      <c r="V640" s="102"/>
      <c r="W640" s="102"/>
      <c r="X640" s="102"/>
      <c r="Y640" s="101" t="s">
        <v>14</v>
      </c>
    </row>
    <row r="641">
      <c r="A641" s="105" t="s">
        <v>64</v>
      </c>
      <c r="B641" s="99"/>
      <c r="C641" s="100" t="s">
        <v>1347</v>
      </c>
      <c r="D641" s="101" t="s">
        <v>128</v>
      </c>
      <c r="E641" s="101" t="s">
        <v>1348</v>
      </c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102">
        <v>0.0</v>
      </c>
      <c r="T641" s="102"/>
      <c r="U641" s="102"/>
      <c r="V641" s="102"/>
      <c r="W641" s="102"/>
      <c r="X641" s="102"/>
      <c r="Y641" s="101" t="s">
        <v>14</v>
      </c>
    </row>
    <row r="642">
      <c r="A642" s="101" t="s">
        <v>64</v>
      </c>
      <c r="B642" s="99"/>
      <c r="C642" s="100" t="s">
        <v>1349</v>
      </c>
      <c r="D642" s="101" t="s">
        <v>128</v>
      </c>
      <c r="E642" s="101" t="s">
        <v>1350</v>
      </c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102">
        <v>0.0</v>
      </c>
      <c r="T642" s="102"/>
      <c r="U642" s="102"/>
      <c r="V642" s="102"/>
      <c r="W642" s="102"/>
      <c r="X642" s="102"/>
      <c r="Y642" s="101" t="s">
        <v>14</v>
      </c>
    </row>
    <row r="643">
      <c r="A643" s="105" t="s">
        <v>64</v>
      </c>
      <c r="B643" s="99"/>
      <c r="C643" s="100" t="s">
        <v>1351</v>
      </c>
      <c r="D643" s="101" t="s">
        <v>128</v>
      </c>
      <c r="E643" s="101" t="s">
        <v>1352</v>
      </c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102">
        <v>0.0</v>
      </c>
      <c r="T643" s="102"/>
      <c r="U643" s="102"/>
      <c r="V643" s="102"/>
      <c r="W643" s="102"/>
      <c r="X643" s="102"/>
      <c r="Y643" s="101" t="s">
        <v>14</v>
      </c>
    </row>
    <row r="644">
      <c r="A644" s="105" t="s">
        <v>64</v>
      </c>
      <c r="B644" s="99"/>
      <c r="C644" s="100" t="s">
        <v>1353</v>
      </c>
      <c r="D644" s="101" t="s">
        <v>128</v>
      </c>
      <c r="E644" s="101" t="s">
        <v>1354</v>
      </c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102">
        <v>0.0</v>
      </c>
      <c r="T644" s="102"/>
      <c r="U644" s="102"/>
      <c r="V644" s="102"/>
      <c r="W644" s="102"/>
      <c r="X644" s="102"/>
      <c r="Y644" s="101" t="s">
        <v>14</v>
      </c>
    </row>
    <row r="645">
      <c r="A645" s="101" t="s">
        <v>64</v>
      </c>
      <c r="B645" s="99"/>
      <c r="C645" s="100" t="s">
        <v>1355</v>
      </c>
      <c r="D645" s="101" t="s">
        <v>128</v>
      </c>
      <c r="E645" s="101" t="s">
        <v>1356</v>
      </c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102">
        <v>0.0</v>
      </c>
      <c r="T645" s="102"/>
      <c r="U645" s="102"/>
      <c r="V645" s="102"/>
      <c r="W645" s="102"/>
      <c r="X645" s="102"/>
      <c r="Y645" s="101" t="s">
        <v>14</v>
      </c>
    </row>
    <row r="646">
      <c r="A646" s="101" t="s">
        <v>64</v>
      </c>
      <c r="B646" s="99"/>
      <c r="C646" s="100" t="s">
        <v>1357</v>
      </c>
      <c r="D646" s="101" t="s">
        <v>128</v>
      </c>
      <c r="E646" s="101" t="s">
        <v>1358</v>
      </c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102">
        <v>0.0</v>
      </c>
      <c r="T646" s="102"/>
      <c r="U646" s="102"/>
      <c r="V646" s="102"/>
      <c r="W646" s="102"/>
      <c r="X646" s="102"/>
      <c r="Y646" s="101" t="s">
        <v>14</v>
      </c>
    </row>
    <row r="647">
      <c r="A647" s="105" t="s">
        <v>64</v>
      </c>
      <c r="B647" s="99"/>
      <c r="C647" s="100" t="s">
        <v>1359</v>
      </c>
      <c r="D647" s="101" t="s">
        <v>128</v>
      </c>
      <c r="E647" s="101" t="s">
        <v>1360</v>
      </c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102">
        <v>0.0</v>
      </c>
      <c r="T647" s="102"/>
      <c r="U647" s="102"/>
      <c r="V647" s="102"/>
      <c r="W647" s="102"/>
      <c r="X647" s="102"/>
      <c r="Y647" s="101" t="s">
        <v>14</v>
      </c>
    </row>
    <row r="648">
      <c r="A648" s="101" t="s">
        <v>64</v>
      </c>
      <c r="B648" s="99"/>
      <c r="C648" s="100" t="s">
        <v>1361</v>
      </c>
      <c r="D648" s="101" t="s">
        <v>128</v>
      </c>
      <c r="E648" s="101" t="s">
        <v>1362</v>
      </c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102">
        <v>0.0</v>
      </c>
      <c r="T648" s="102"/>
      <c r="U648" s="102"/>
      <c r="V648" s="102"/>
      <c r="W648" s="102"/>
      <c r="X648" s="102"/>
      <c r="Y648" s="101" t="s">
        <v>14</v>
      </c>
    </row>
    <row r="649">
      <c r="A649" s="105" t="s">
        <v>64</v>
      </c>
      <c r="B649" s="99"/>
      <c r="C649" s="100" t="s">
        <v>1363</v>
      </c>
      <c r="D649" s="101" t="s">
        <v>128</v>
      </c>
      <c r="E649" s="101" t="s">
        <v>1364</v>
      </c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102">
        <v>0.0</v>
      </c>
      <c r="T649" s="102"/>
      <c r="U649" s="102"/>
      <c r="V649" s="102"/>
      <c r="W649" s="102"/>
      <c r="X649" s="102"/>
      <c r="Y649" s="101" t="s">
        <v>14</v>
      </c>
    </row>
    <row r="650">
      <c r="A650" s="101" t="s">
        <v>64</v>
      </c>
      <c r="B650" s="99"/>
      <c r="C650" s="100" t="s">
        <v>1365</v>
      </c>
      <c r="D650" s="101" t="s">
        <v>128</v>
      </c>
      <c r="E650" s="101" t="s">
        <v>1366</v>
      </c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102">
        <v>0.0</v>
      </c>
      <c r="T650" s="102"/>
      <c r="U650" s="102"/>
      <c r="V650" s="102"/>
      <c r="W650" s="102"/>
      <c r="X650" s="102"/>
      <c r="Y650" s="101" t="s">
        <v>14</v>
      </c>
    </row>
    <row r="651">
      <c r="A651" s="105" t="s">
        <v>64</v>
      </c>
      <c r="B651" s="99"/>
      <c r="C651" s="100" t="s">
        <v>1367</v>
      </c>
      <c r="D651" s="101" t="s">
        <v>128</v>
      </c>
      <c r="E651" s="101" t="s">
        <v>1368</v>
      </c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102">
        <v>0.0</v>
      </c>
      <c r="T651" s="102"/>
      <c r="U651" s="102"/>
      <c r="V651" s="102"/>
      <c r="W651" s="102"/>
      <c r="X651" s="102"/>
      <c r="Y651" s="101" t="s">
        <v>14</v>
      </c>
    </row>
    <row r="652">
      <c r="A652" s="101" t="s">
        <v>64</v>
      </c>
      <c r="B652" s="99"/>
      <c r="C652" s="100" t="s">
        <v>1369</v>
      </c>
      <c r="D652" s="101" t="s">
        <v>128</v>
      </c>
      <c r="E652" s="101" t="s">
        <v>1370</v>
      </c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102">
        <v>0.0</v>
      </c>
      <c r="T652" s="102"/>
      <c r="U652" s="102"/>
      <c r="V652" s="102"/>
      <c r="W652" s="102"/>
      <c r="X652" s="102"/>
      <c r="Y652" s="101" t="s">
        <v>14</v>
      </c>
    </row>
    <row r="653">
      <c r="A653" s="101" t="s">
        <v>64</v>
      </c>
      <c r="B653" s="99"/>
      <c r="C653" s="100" t="s">
        <v>1371</v>
      </c>
      <c r="D653" s="101" t="s">
        <v>128</v>
      </c>
      <c r="E653" s="101" t="s">
        <v>1372</v>
      </c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102">
        <v>0.0</v>
      </c>
      <c r="T653" s="102"/>
      <c r="U653" s="102"/>
      <c r="V653" s="102"/>
      <c r="W653" s="102"/>
      <c r="X653" s="102"/>
      <c r="Y653" s="101" t="s">
        <v>14</v>
      </c>
    </row>
    <row r="654">
      <c r="A654" s="101" t="s">
        <v>64</v>
      </c>
      <c r="B654" s="99"/>
      <c r="C654" s="100" t="s">
        <v>1373</v>
      </c>
      <c r="D654" s="101" t="s">
        <v>128</v>
      </c>
      <c r="E654" s="101" t="s">
        <v>1374</v>
      </c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102">
        <v>0.0</v>
      </c>
      <c r="T654" s="102"/>
      <c r="U654" s="102"/>
      <c r="V654" s="102"/>
      <c r="W654" s="102"/>
      <c r="X654" s="102"/>
      <c r="Y654" s="101" t="s">
        <v>14</v>
      </c>
    </row>
    <row r="655">
      <c r="A655" s="101" t="s">
        <v>64</v>
      </c>
      <c r="B655" s="99"/>
      <c r="C655" s="100" t="s">
        <v>1375</v>
      </c>
      <c r="D655" s="101" t="s">
        <v>128</v>
      </c>
      <c r="E655" s="101" t="s">
        <v>1376</v>
      </c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102">
        <v>0.0</v>
      </c>
      <c r="T655" s="102"/>
      <c r="U655" s="102"/>
      <c r="V655" s="102"/>
      <c r="W655" s="102"/>
      <c r="X655" s="102"/>
      <c r="Y655" s="101" t="s">
        <v>14</v>
      </c>
    </row>
    <row r="656">
      <c r="A656" s="101" t="s">
        <v>64</v>
      </c>
      <c r="B656" s="99"/>
      <c r="C656" s="100" t="s">
        <v>1377</v>
      </c>
      <c r="D656" s="101" t="s">
        <v>128</v>
      </c>
      <c r="E656" s="101" t="s">
        <v>1378</v>
      </c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102">
        <v>0.0</v>
      </c>
      <c r="T656" s="102"/>
      <c r="U656" s="102"/>
      <c r="V656" s="102"/>
      <c r="W656" s="102"/>
      <c r="X656" s="102"/>
      <c r="Y656" s="101" t="s">
        <v>14</v>
      </c>
    </row>
    <row r="657">
      <c r="A657" s="105" t="s">
        <v>64</v>
      </c>
      <c r="B657" s="99"/>
      <c r="C657" s="100" t="s">
        <v>1379</v>
      </c>
      <c r="D657" s="101" t="s">
        <v>128</v>
      </c>
      <c r="E657" s="101" t="s">
        <v>1380</v>
      </c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102">
        <v>0.0</v>
      </c>
      <c r="T657" s="102"/>
      <c r="U657" s="102"/>
      <c r="V657" s="102"/>
      <c r="W657" s="102"/>
      <c r="X657" s="102"/>
      <c r="Y657" s="101" t="s">
        <v>14</v>
      </c>
    </row>
    <row r="658">
      <c r="A658" s="101" t="s">
        <v>64</v>
      </c>
      <c r="B658" s="99"/>
      <c r="C658" s="100" t="s">
        <v>1381</v>
      </c>
      <c r="D658" s="101" t="s">
        <v>128</v>
      </c>
      <c r="E658" s="101" t="s">
        <v>1382</v>
      </c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102">
        <v>0.0</v>
      </c>
      <c r="T658" s="102"/>
      <c r="U658" s="102"/>
      <c r="V658" s="102"/>
      <c r="W658" s="102"/>
      <c r="X658" s="102"/>
      <c r="Y658" s="101" t="s">
        <v>14</v>
      </c>
    </row>
    <row r="659">
      <c r="A659" s="98" t="s">
        <v>64</v>
      </c>
      <c r="B659" s="99"/>
      <c r="C659" s="100" t="s">
        <v>1383</v>
      </c>
      <c r="D659" s="101" t="s">
        <v>128</v>
      </c>
      <c r="E659" s="101" t="s">
        <v>1384</v>
      </c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102">
        <v>0.0</v>
      </c>
      <c r="T659" s="102"/>
      <c r="U659" s="102"/>
      <c r="V659" s="102"/>
      <c r="W659" s="102"/>
      <c r="X659" s="102"/>
      <c r="Y659" s="101" t="s">
        <v>14</v>
      </c>
    </row>
    <row r="660">
      <c r="A660" s="101" t="s">
        <v>64</v>
      </c>
      <c r="B660" s="99"/>
      <c r="C660" s="100" t="s">
        <v>1385</v>
      </c>
      <c r="D660" s="101" t="s">
        <v>128</v>
      </c>
      <c r="E660" s="101" t="s">
        <v>1386</v>
      </c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102">
        <v>0.0</v>
      </c>
      <c r="T660" s="102"/>
      <c r="U660" s="102"/>
      <c r="V660" s="102"/>
      <c r="W660" s="102"/>
      <c r="X660" s="102"/>
      <c r="Y660" s="101" t="s">
        <v>14</v>
      </c>
    </row>
    <row r="661">
      <c r="A661" s="101" t="s">
        <v>64</v>
      </c>
      <c r="B661" s="99"/>
      <c r="C661" s="100" t="s">
        <v>1387</v>
      </c>
      <c r="D661" s="101" t="s">
        <v>128</v>
      </c>
      <c r="E661" s="101" t="s">
        <v>1388</v>
      </c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102">
        <v>0.0</v>
      </c>
      <c r="T661" s="102"/>
      <c r="U661" s="102"/>
      <c r="V661" s="102"/>
      <c r="W661" s="102"/>
      <c r="X661" s="102"/>
      <c r="Y661" s="101" t="s">
        <v>14</v>
      </c>
    </row>
    <row r="662">
      <c r="A662" s="101" t="s">
        <v>64</v>
      </c>
      <c r="B662" s="99"/>
      <c r="C662" s="100" t="s">
        <v>1389</v>
      </c>
      <c r="D662" s="101" t="s">
        <v>128</v>
      </c>
      <c r="E662" s="101" t="s">
        <v>1390</v>
      </c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102">
        <v>0.0</v>
      </c>
      <c r="T662" s="102"/>
      <c r="U662" s="102"/>
      <c r="V662" s="102"/>
      <c r="W662" s="102"/>
      <c r="X662" s="102"/>
      <c r="Y662" s="101" t="s">
        <v>14</v>
      </c>
    </row>
    <row r="663">
      <c r="A663" s="98" t="s">
        <v>64</v>
      </c>
      <c r="B663" s="99"/>
      <c r="C663" s="100" t="s">
        <v>1391</v>
      </c>
      <c r="D663" s="101" t="s">
        <v>128</v>
      </c>
      <c r="E663" s="101" t="s">
        <v>1390</v>
      </c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102">
        <v>0.0</v>
      </c>
      <c r="T663" s="102"/>
      <c r="U663" s="102"/>
      <c r="V663" s="102"/>
      <c r="W663" s="102"/>
      <c r="X663" s="102"/>
      <c r="Y663" s="101" t="s">
        <v>14</v>
      </c>
    </row>
    <row r="664">
      <c r="A664" s="101" t="s">
        <v>64</v>
      </c>
      <c r="B664" s="99"/>
      <c r="C664" s="100" t="s">
        <v>1392</v>
      </c>
      <c r="D664" s="101" t="s">
        <v>128</v>
      </c>
      <c r="E664" s="101" t="s">
        <v>1393</v>
      </c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102">
        <v>0.0</v>
      </c>
      <c r="T664" s="102"/>
      <c r="U664" s="102"/>
      <c r="V664" s="102"/>
      <c r="W664" s="102"/>
      <c r="X664" s="102"/>
      <c r="Y664" s="101" t="s">
        <v>14</v>
      </c>
    </row>
    <row r="665">
      <c r="A665" s="98" t="s">
        <v>64</v>
      </c>
      <c r="B665" s="99"/>
      <c r="C665" s="100" t="s">
        <v>1394</v>
      </c>
      <c r="D665" s="101" t="s">
        <v>128</v>
      </c>
      <c r="E665" s="101" t="s">
        <v>1395</v>
      </c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102">
        <v>0.0</v>
      </c>
      <c r="T665" s="102"/>
      <c r="U665" s="102"/>
      <c r="V665" s="102"/>
      <c r="W665" s="102"/>
      <c r="X665" s="102"/>
      <c r="Y665" s="101" t="s">
        <v>14</v>
      </c>
    </row>
    <row r="666">
      <c r="A666" s="101" t="s">
        <v>64</v>
      </c>
      <c r="B666" s="99"/>
      <c r="C666" s="100" t="s">
        <v>1396</v>
      </c>
      <c r="D666" s="101" t="s">
        <v>128</v>
      </c>
      <c r="E666" s="101" t="s">
        <v>1397</v>
      </c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102">
        <v>0.0</v>
      </c>
      <c r="T666" s="102"/>
      <c r="U666" s="102"/>
      <c r="V666" s="102"/>
      <c r="W666" s="102"/>
      <c r="X666" s="102"/>
      <c r="Y666" s="101" t="s">
        <v>14</v>
      </c>
    </row>
    <row r="667">
      <c r="A667" s="101" t="s">
        <v>64</v>
      </c>
      <c r="B667" s="99"/>
      <c r="C667" s="100" t="s">
        <v>1398</v>
      </c>
      <c r="D667" s="101" t="s">
        <v>128</v>
      </c>
      <c r="E667" s="101" t="s">
        <v>1399</v>
      </c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102">
        <v>0.0</v>
      </c>
      <c r="T667" s="102"/>
      <c r="U667" s="102"/>
      <c r="V667" s="102"/>
      <c r="W667" s="102"/>
      <c r="X667" s="102"/>
      <c r="Y667" s="101" t="s">
        <v>14</v>
      </c>
    </row>
    <row r="668">
      <c r="A668" s="101" t="s">
        <v>64</v>
      </c>
      <c r="B668" s="99"/>
      <c r="C668" s="100" t="s">
        <v>1400</v>
      </c>
      <c r="D668" s="101" t="s">
        <v>128</v>
      </c>
      <c r="E668" s="101" t="s">
        <v>1401</v>
      </c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102">
        <v>0.0</v>
      </c>
      <c r="T668" s="102"/>
      <c r="U668" s="102"/>
      <c r="V668" s="102"/>
      <c r="W668" s="102"/>
      <c r="X668" s="102"/>
      <c r="Y668" s="101" t="s">
        <v>14</v>
      </c>
    </row>
    <row r="669">
      <c r="A669" s="101" t="s">
        <v>64</v>
      </c>
      <c r="B669" s="99"/>
      <c r="C669" s="100" t="s">
        <v>1402</v>
      </c>
      <c r="D669" s="101" t="s">
        <v>128</v>
      </c>
      <c r="E669" s="101" t="s">
        <v>1403</v>
      </c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102">
        <v>0.0</v>
      </c>
      <c r="T669" s="102"/>
      <c r="U669" s="102"/>
      <c r="V669" s="102"/>
      <c r="W669" s="102"/>
      <c r="X669" s="102"/>
      <c r="Y669" s="101" t="s">
        <v>14</v>
      </c>
    </row>
    <row r="670">
      <c r="A670" s="101" t="s">
        <v>64</v>
      </c>
      <c r="B670" s="99"/>
      <c r="C670" s="100" t="s">
        <v>1404</v>
      </c>
      <c r="D670" s="101" t="s">
        <v>128</v>
      </c>
      <c r="E670" s="101" t="s">
        <v>1405</v>
      </c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102">
        <v>0.0</v>
      </c>
      <c r="T670" s="102"/>
      <c r="U670" s="102"/>
      <c r="V670" s="102"/>
      <c r="W670" s="102"/>
      <c r="X670" s="102"/>
      <c r="Y670" s="101" t="s">
        <v>14</v>
      </c>
    </row>
    <row r="671">
      <c r="A671" s="105" t="s">
        <v>64</v>
      </c>
      <c r="B671" s="99"/>
      <c r="C671" s="100" t="s">
        <v>1406</v>
      </c>
      <c r="D671" s="101" t="s">
        <v>128</v>
      </c>
      <c r="E671" s="101" t="s">
        <v>1407</v>
      </c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102">
        <v>0.0</v>
      </c>
      <c r="T671" s="102"/>
      <c r="U671" s="102"/>
      <c r="V671" s="102"/>
      <c r="W671" s="102"/>
      <c r="X671" s="102"/>
      <c r="Y671" s="101" t="s">
        <v>14</v>
      </c>
    </row>
    <row r="672">
      <c r="A672" s="101" t="s">
        <v>64</v>
      </c>
      <c r="B672" s="99"/>
      <c r="C672" s="100" t="s">
        <v>1408</v>
      </c>
      <c r="D672" s="101" t="s">
        <v>128</v>
      </c>
      <c r="E672" s="101" t="s">
        <v>1409</v>
      </c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102">
        <v>0.0</v>
      </c>
      <c r="T672" s="102"/>
      <c r="U672" s="102"/>
      <c r="V672" s="102"/>
      <c r="W672" s="102"/>
      <c r="X672" s="102"/>
      <c r="Y672" s="101" t="s">
        <v>14</v>
      </c>
    </row>
    <row r="673">
      <c r="A673" s="98" t="s">
        <v>64</v>
      </c>
      <c r="B673" s="99"/>
      <c r="C673" s="100" t="s">
        <v>1410</v>
      </c>
      <c r="D673" s="101" t="s">
        <v>128</v>
      </c>
      <c r="E673" s="101" t="s">
        <v>1411</v>
      </c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102">
        <v>0.0</v>
      </c>
      <c r="T673" s="102"/>
      <c r="U673" s="102"/>
      <c r="V673" s="102"/>
      <c r="W673" s="102"/>
      <c r="X673" s="102"/>
      <c r="Y673" s="101" t="s">
        <v>12</v>
      </c>
    </row>
    <row r="674">
      <c r="A674" s="98" t="s">
        <v>64</v>
      </c>
      <c r="B674" s="99"/>
      <c r="C674" s="100" t="s">
        <v>1412</v>
      </c>
      <c r="D674" s="101" t="s">
        <v>128</v>
      </c>
      <c r="E674" s="101" t="s">
        <v>1413</v>
      </c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102">
        <v>0.0</v>
      </c>
      <c r="T674" s="102"/>
      <c r="U674" s="102"/>
      <c r="V674" s="102"/>
      <c r="W674" s="102"/>
      <c r="X674" s="102"/>
      <c r="Y674" s="101" t="s">
        <v>12</v>
      </c>
    </row>
    <row r="675">
      <c r="A675" s="98" t="s">
        <v>64</v>
      </c>
      <c r="B675" s="99"/>
      <c r="C675" s="100" t="s">
        <v>1414</v>
      </c>
      <c r="D675" s="101" t="s">
        <v>128</v>
      </c>
      <c r="E675" s="101" t="s">
        <v>1415</v>
      </c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102">
        <v>0.0</v>
      </c>
      <c r="T675" s="102"/>
      <c r="U675" s="102"/>
      <c r="V675" s="102"/>
      <c r="W675" s="102"/>
      <c r="X675" s="102"/>
      <c r="Y675" s="101" t="s">
        <v>12</v>
      </c>
    </row>
    <row r="676">
      <c r="A676" s="98" t="s">
        <v>64</v>
      </c>
      <c r="B676" s="99"/>
      <c r="C676" s="100" t="s">
        <v>1416</v>
      </c>
      <c r="D676" s="101" t="s">
        <v>128</v>
      </c>
      <c r="E676" s="101" t="s">
        <v>1417</v>
      </c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102">
        <v>0.0</v>
      </c>
      <c r="T676" s="102"/>
      <c r="U676" s="102"/>
      <c r="V676" s="102"/>
      <c r="W676" s="102"/>
      <c r="X676" s="102"/>
      <c r="Y676" s="101" t="s">
        <v>12</v>
      </c>
    </row>
    <row r="677">
      <c r="A677" s="103" t="s">
        <v>24</v>
      </c>
      <c r="B677" s="99"/>
      <c r="C677" s="100" t="s">
        <v>1418</v>
      </c>
      <c r="D677" s="101" t="s">
        <v>122</v>
      </c>
      <c r="E677" s="101" t="s">
        <v>1419</v>
      </c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107">
        <v>0.0</v>
      </c>
      <c r="T677" s="108"/>
      <c r="U677" s="108"/>
      <c r="V677" s="108"/>
      <c r="W677" s="108"/>
      <c r="X677" s="108"/>
      <c r="Y677" s="101" t="s">
        <v>18</v>
      </c>
    </row>
    <row r="678">
      <c r="A678" s="105" t="s">
        <v>64</v>
      </c>
      <c r="B678" s="99"/>
      <c r="C678" s="100" t="s">
        <v>1420</v>
      </c>
      <c r="D678" s="101" t="s">
        <v>128</v>
      </c>
      <c r="E678" s="101" t="s">
        <v>1421</v>
      </c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102">
        <v>0.0</v>
      </c>
      <c r="T678" s="102"/>
      <c r="U678" s="102"/>
      <c r="V678" s="102"/>
      <c r="W678" s="102"/>
      <c r="X678" s="102"/>
      <c r="Y678" s="101" t="s">
        <v>14</v>
      </c>
    </row>
    <row r="679">
      <c r="A679" s="101" t="s">
        <v>64</v>
      </c>
      <c r="B679" s="99"/>
      <c r="C679" s="100" t="s">
        <v>1422</v>
      </c>
      <c r="D679" s="101" t="s">
        <v>128</v>
      </c>
      <c r="E679" s="101" t="s">
        <v>1423</v>
      </c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102">
        <v>0.0</v>
      </c>
      <c r="T679" s="102"/>
      <c r="U679" s="102"/>
      <c r="V679" s="102"/>
      <c r="W679" s="102"/>
      <c r="X679" s="102"/>
      <c r="Y679" s="101" t="s">
        <v>14</v>
      </c>
    </row>
    <row r="680">
      <c r="A680" s="101" t="s">
        <v>64</v>
      </c>
      <c r="B680" s="99"/>
      <c r="C680" s="100" t="s">
        <v>1424</v>
      </c>
      <c r="D680" s="101" t="s">
        <v>128</v>
      </c>
      <c r="E680" s="101" t="s">
        <v>1425</v>
      </c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102">
        <v>0.0</v>
      </c>
      <c r="T680" s="102"/>
      <c r="U680" s="102"/>
      <c r="V680" s="102"/>
      <c r="W680" s="102"/>
      <c r="X680" s="102"/>
      <c r="Y680" s="101" t="s">
        <v>14</v>
      </c>
    </row>
    <row r="681">
      <c r="A681" s="101" t="s">
        <v>64</v>
      </c>
      <c r="B681" s="99"/>
      <c r="C681" s="100" t="s">
        <v>1426</v>
      </c>
      <c r="D681" s="101" t="s">
        <v>128</v>
      </c>
      <c r="E681" s="101" t="s">
        <v>1427</v>
      </c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102">
        <v>0.0</v>
      </c>
      <c r="T681" s="102"/>
      <c r="U681" s="102"/>
      <c r="V681" s="102"/>
      <c r="W681" s="102"/>
      <c r="X681" s="102"/>
      <c r="Y681" s="101" t="s">
        <v>14</v>
      </c>
    </row>
    <row r="682">
      <c r="A682" s="105" t="s">
        <v>64</v>
      </c>
      <c r="B682" s="99"/>
      <c r="C682" s="100" t="s">
        <v>1428</v>
      </c>
      <c r="D682" s="101" t="s">
        <v>128</v>
      </c>
      <c r="E682" s="101" t="s">
        <v>1429</v>
      </c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102">
        <v>0.0</v>
      </c>
      <c r="T682" s="102"/>
      <c r="U682" s="102"/>
      <c r="V682" s="102"/>
      <c r="W682" s="102"/>
      <c r="X682" s="102"/>
      <c r="Y682" s="101" t="s">
        <v>14</v>
      </c>
    </row>
    <row r="683">
      <c r="A683" s="101" t="s">
        <v>64</v>
      </c>
      <c r="B683" s="99"/>
      <c r="C683" s="100" t="s">
        <v>1430</v>
      </c>
      <c r="D683" s="101" t="s">
        <v>128</v>
      </c>
      <c r="E683" s="101" t="s">
        <v>1431</v>
      </c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102">
        <v>0.0</v>
      </c>
      <c r="T683" s="102"/>
      <c r="U683" s="102"/>
      <c r="V683" s="102"/>
      <c r="W683" s="102"/>
      <c r="X683" s="102"/>
      <c r="Y683" s="101" t="s">
        <v>14</v>
      </c>
    </row>
    <row r="684">
      <c r="A684" s="105" t="s">
        <v>64</v>
      </c>
      <c r="B684" s="99"/>
      <c r="C684" s="100" t="s">
        <v>1432</v>
      </c>
      <c r="D684" s="101" t="s">
        <v>128</v>
      </c>
      <c r="E684" s="101" t="s">
        <v>1433</v>
      </c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102">
        <v>0.0</v>
      </c>
      <c r="T684" s="102"/>
      <c r="U684" s="102"/>
      <c r="V684" s="102"/>
      <c r="W684" s="102"/>
      <c r="X684" s="102"/>
      <c r="Y684" s="101" t="s">
        <v>14</v>
      </c>
    </row>
    <row r="685">
      <c r="A685" s="101" t="s">
        <v>64</v>
      </c>
      <c r="B685" s="99"/>
      <c r="C685" s="100" t="s">
        <v>1432</v>
      </c>
      <c r="D685" s="101" t="s">
        <v>128</v>
      </c>
      <c r="E685" s="101" t="s">
        <v>1433</v>
      </c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102">
        <v>0.0</v>
      </c>
      <c r="T685" s="102"/>
      <c r="U685" s="102"/>
      <c r="V685" s="102"/>
      <c r="W685" s="102"/>
      <c r="X685" s="102"/>
      <c r="Y685" s="101" t="s">
        <v>14</v>
      </c>
    </row>
    <row r="686">
      <c r="A686" s="105" t="s">
        <v>64</v>
      </c>
      <c r="B686" s="99"/>
      <c r="C686" s="100" t="s">
        <v>1434</v>
      </c>
      <c r="D686" s="101" t="s">
        <v>128</v>
      </c>
      <c r="E686" s="101" t="s">
        <v>1435</v>
      </c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102">
        <v>0.0</v>
      </c>
      <c r="T686" s="102"/>
      <c r="U686" s="102"/>
      <c r="V686" s="102"/>
      <c r="W686" s="102"/>
      <c r="X686" s="102"/>
      <c r="Y686" s="101" t="s">
        <v>14</v>
      </c>
    </row>
    <row r="687">
      <c r="A687" s="101" t="s">
        <v>64</v>
      </c>
      <c r="B687" s="99"/>
      <c r="C687" s="100" t="s">
        <v>1436</v>
      </c>
      <c r="D687" s="101" t="s">
        <v>128</v>
      </c>
      <c r="E687" s="101" t="s">
        <v>1437</v>
      </c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102">
        <v>0.0</v>
      </c>
      <c r="T687" s="102"/>
      <c r="U687" s="102"/>
      <c r="V687" s="102"/>
      <c r="W687" s="102"/>
      <c r="X687" s="102"/>
      <c r="Y687" s="101" t="s">
        <v>14</v>
      </c>
    </row>
    <row r="688">
      <c r="A688" s="105" t="s">
        <v>64</v>
      </c>
      <c r="B688" s="99"/>
      <c r="C688" s="100" t="s">
        <v>1438</v>
      </c>
      <c r="D688" s="101" t="s">
        <v>128</v>
      </c>
      <c r="E688" s="101" t="s">
        <v>1439</v>
      </c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102">
        <v>0.0</v>
      </c>
      <c r="T688" s="102"/>
      <c r="U688" s="102"/>
      <c r="V688" s="102"/>
      <c r="W688" s="102"/>
      <c r="X688" s="102"/>
      <c r="Y688" s="101" t="s">
        <v>14</v>
      </c>
    </row>
    <row r="689">
      <c r="A689" s="101" t="s">
        <v>64</v>
      </c>
      <c r="B689" s="99"/>
      <c r="C689" s="100" t="s">
        <v>1440</v>
      </c>
      <c r="D689" s="101" t="s">
        <v>128</v>
      </c>
      <c r="E689" s="101" t="s">
        <v>1441</v>
      </c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102">
        <v>0.0</v>
      </c>
      <c r="T689" s="102"/>
      <c r="U689" s="102"/>
      <c r="V689" s="102"/>
      <c r="W689" s="102"/>
      <c r="X689" s="102"/>
      <c r="Y689" s="101" t="s">
        <v>14</v>
      </c>
    </row>
    <row r="690">
      <c r="A690" s="105" t="s">
        <v>64</v>
      </c>
      <c r="B690" s="99"/>
      <c r="C690" s="100" t="s">
        <v>1442</v>
      </c>
      <c r="D690" s="101" t="s">
        <v>128</v>
      </c>
      <c r="E690" s="101" t="s">
        <v>1443</v>
      </c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102">
        <v>0.0</v>
      </c>
      <c r="T690" s="102"/>
      <c r="U690" s="102"/>
      <c r="V690" s="102"/>
      <c r="W690" s="102"/>
      <c r="X690" s="102"/>
      <c r="Y690" s="101" t="s">
        <v>14</v>
      </c>
    </row>
    <row r="691">
      <c r="A691" s="101" t="s">
        <v>64</v>
      </c>
      <c r="B691" s="99"/>
      <c r="C691" s="100" t="s">
        <v>1444</v>
      </c>
      <c r="D691" s="101" t="s">
        <v>128</v>
      </c>
      <c r="E691" s="101" t="s">
        <v>1445</v>
      </c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102">
        <v>0.0</v>
      </c>
      <c r="T691" s="102"/>
      <c r="U691" s="102"/>
      <c r="V691" s="102"/>
      <c r="W691" s="102"/>
      <c r="X691" s="102"/>
      <c r="Y691" s="101" t="s">
        <v>14</v>
      </c>
    </row>
    <row r="692">
      <c r="A692" s="105" t="s">
        <v>64</v>
      </c>
      <c r="B692" s="99"/>
      <c r="C692" s="100" t="s">
        <v>1446</v>
      </c>
      <c r="D692" s="101" t="s">
        <v>128</v>
      </c>
      <c r="E692" s="101" t="s">
        <v>1447</v>
      </c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102">
        <v>0.0</v>
      </c>
      <c r="T692" s="102"/>
      <c r="U692" s="102"/>
      <c r="V692" s="102"/>
      <c r="W692" s="102"/>
      <c r="X692" s="102"/>
      <c r="Y692" s="101" t="s">
        <v>14</v>
      </c>
    </row>
    <row r="693">
      <c r="A693" s="101" t="s">
        <v>64</v>
      </c>
      <c r="B693" s="99"/>
      <c r="C693" s="100" t="s">
        <v>1448</v>
      </c>
      <c r="D693" s="101" t="s">
        <v>128</v>
      </c>
      <c r="E693" s="101" t="s">
        <v>1449</v>
      </c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102">
        <v>0.0</v>
      </c>
      <c r="T693" s="102"/>
      <c r="U693" s="102"/>
      <c r="V693" s="102"/>
      <c r="W693" s="102"/>
      <c r="X693" s="102"/>
      <c r="Y693" s="101" t="s">
        <v>14</v>
      </c>
    </row>
    <row r="694">
      <c r="A694" s="105" t="s">
        <v>64</v>
      </c>
      <c r="B694" s="99"/>
      <c r="C694" s="100" t="s">
        <v>1450</v>
      </c>
      <c r="D694" s="101" t="s">
        <v>128</v>
      </c>
      <c r="E694" s="101" t="s">
        <v>1451</v>
      </c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102">
        <v>0.0</v>
      </c>
      <c r="T694" s="102"/>
      <c r="U694" s="102"/>
      <c r="V694" s="102"/>
      <c r="W694" s="102"/>
      <c r="X694" s="102"/>
      <c r="Y694" s="101" t="s">
        <v>14</v>
      </c>
    </row>
    <row r="695">
      <c r="A695" s="101" t="s">
        <v>64</v>
      </c>
      <c r="B695" s="99"/>
      <c r="C695" s="100" t="s">
        <v>1452</v>
      </c>
      <c r="D695" s="101" t="s">
        <v>128</v>
      </c>
      <c r="E695" s="101" t="s">
        <v>1453</v>
      </c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102">
        <v>0.0</v>
      </c>
      <c r="T695" s="102"/>
      <c r="U695" s="102"/>
      <c r="V695" s="102"/>
      <c r="W695" s="102"/>
      <c r="X695" s="102"/>
      <c r="Y695" s="101" t="s">
        <v>14</v>
      </c>
    </row>
    <row r="696">
      <c r="A696" s="105" t="s">
        <v>64</v>
      </c>
      <c r="B696" s="99"/>
      <c r="C696" s="100" t="s">
        <v>1454</v>
      </c>
      <c r="D696" s="101" t="s">
        <v>128</v>
      </c>
      <c r="E696" s="101" t="s">
        <v>1455</v>
      </c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102">
        <v>0.0</v>
      </c>
      <c r="T696" s="102"/>
      <c r="U696" s="102"/>
      <c r="V696" s="102"/>
      <c r="W696" s="102"/>
      <c r="X696" s="102"/>
      <c r="Y696" s="101" t="s">
        <v>14</v>
      </c>
    </row>
    <row r="697">
      <c r="A697" s="105" t="s">
        <v>64</v>
      </c>
      <c r="B697" s="99"/>
      <c r="C697" s="100" t="s">
        <v>1454</v>
      </c>
      <c r="D697" s="101" t="s">
        <v>128</v>
      </c>
      <c r="E697" s="101" t="s">
        <v>1455</v>
      </c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102">
        <v>0.0</v>
      </c>
      <c r="T697" s="102"/>
      <c r="U697" s="102"/>
      <c r="V697" s="102"/>
      <c r="W697" s="102"/>
      <c r="X697" s="102"/>
      <c r="Y697" s="101" t="s">
        <v>14</v>
      </c>
    </row>
    <row r="698">
      <c r="A698" s="105" t="s">
        <v>64</v>
      </c>
      <c r="B698" s="99"/>
      <c r="C698" s="100" t="s">
        <v>1456</v>
      </c>
      <c r="D698" s="101" t="s">
        <v>128</v>
      </c>
      <c r="E698" s="101" t="s">
        <v>1457</v>
      </c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102">
        <v>0.0</v>
      </c>
      <c r="T698" s="102"/>
      <c r="U698" s="102"/>
      <c r="V698" s="102"/>
      <c r="W698" s="102"/>
      <c r="X698" s="102"/>
      <c r="Y698" s="101" t="s">
        <v>14</v>
      </c>
    </row>
    <row r="699">
      <c r="A699" s="105" t="s">
        <v>64</v>
      </c>
      <c r="B699" s="99"/>
      <c r="C699" s="100" t="s">
        <v>1458</v>
      </c>
      <c r="D699" s="101" t="s">
        <v>128</v>
      </c>
      <c r="E699" s="101" t="s">
        <v>1459</v>
      </c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102">
        <v>0.0</v>
      </c>
      <c r="T699" s="102"/>
      <c r="U699" s="102"/>
      <c r="V699" s="102"/>
      <c r="W699" s="102"/>
      <c r="X699" s="102"/>
      <c r="Y699" s="101" t="s">
        <v>14</v>
      </c>
    </row>
    <row r="700">
      <c r="A700" s="105" t="s">
        <v>64</v>
      </c>
      <c r="B700" s="99"/>
      <c r="C700" s="100" t="s">
        <v>1460</v>
      </c>
      <c r="D700" s="101" t="s">
        <v>128</v>
      </c>
      <c r="E700" s="101" t="s">
        <v>1461</v>
      </c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102">
        <v>0.0</v>
      </c>
      <c r="T700" s="102"/>
      <c r="U700" s="102"/>
      <c r="V700" s="102"/>
      <c r="W700" s="102"/>
      <c r="X700" s="102"/>
      <c r="Y700" s="101" t="s">
        <v>14</v>
      </c>
    </row>
    <row r="701">
      <c r="A701" s="105" t="s">
        <v>64</v>
      </c>
      <c r="B701" s="99"/>
      <c r="C701" s="100" t="s">
        <v>1462</v>
      </c>
      <c r="D701" s="101" t="s">
        <v>128</v>
      </c>
      <c r="E701" s="101" t="s">
        <v>1463</v>
      </c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102">
        <v>0.0</v>
      </c>
      <c r="T701" s="102"/>
      <c r="U701" s="102"/>
      <c r="V701" s="102"/>
      <c r="W701" s="102"/>
      <c r="X701" s="102"/>
      <c r="Y701" s="101" t="s">
        <v>14</v>
      </c>
    </row>
    <row r="702">
      <c r="A702" s="101" t="s">
        <v>64</v>
      </c>
      <c r="B702" s="99"/>
      <c r="C702" s="100" t="s">
        <v>1464</v>
      </c>
      <c r="D702" s="101" t="s">
        <v>128</v>
      </c>
      <c r="E702" s="101" t="s">
        <v>1465</v>
      </c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102">
        <v>0.0</v>
      </c>
      <c r="T702" s="102"/>
      <c r="U702" s="102"/>
      <c r="V702" s="102"/>
      <c r="W702" s="102"/>
      <c r="X702" s="102"/>
      <c r="Y702" s="101" t="s">
        <v>14</v>
      </c>
    </row>
    <row r="703">
      <c r="A703" s="101" t="s">
        <v>64</v>
      </c>
      <c r="B703" s="99"/>
      <c r="C703" s="100" t="s">
        <v>1466</v>
      </c>
      <c r="D703" s="101" t="s">
        <v>128</v>
      </c>
      <c r="E703" s="101" t="s">
        <v>1467</v>
      </c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102">
        <v>0.0</v>
      </c>
      <c r="T703" s="102"/>
      <c r="U703" s="102"/>
      <c r="V703" s="102"/>
      <c r="W703" s="102"/>
      <c r="X703" s="102"/>
      <c r="Y703" s="101" t="s">
        <v>14</v>
      </c>
    </row>
    <row r="704">
      <c r="A704" s="101" t="s">
        <v>64</v>
      </c>
      <c r="B704" s="99"/>
      <c r="C704" s="100" t="s">
        <v>1468</v>
      </c>
      <c r="D704" s="101" t="s">
        <v>128</v>
      </c>
      <c r="E704" s="101" t="s">
        <v>1469</v>
      </c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102">
        <v>0.0</v>
      </c>
      <c r="T704" s="102"/>
      <c r="U704" s="102"/>
      <c r="V704" s="102"/>
      <c r="W704" s="102"/>
      <c r="X704" s="102"/>
      <c r="Y704" s="101" t="s">
        <v>14</v>
      </c>
    </row>
    <row r="705">
      <c r="A705" s="101" t="s">
        <v>64</v>
      </c>
      <c r="B705" s="99"/>
      <c r="C705" s="100" t="s">
        <v>1470</v>
      </c>
      <c r="D705" s="101" t="s">
        <v>128</v>
      </c>
      <c r="E705" s="101" t="s">
        <v>1471</v>
      </c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102">
        <v>0.0</v>
      </c>
      <c r="T705" s="102"/>
      <c r="U705" s="102"/>
      <c r="V705" s="102"/>
      <c r="W705" s="102"/>
      <c r="X705" s="102"/>
      <c r="Y705" s="101" t="s">
        <v>14</v>
      </c>
    </row>
    <row r="706">
      <c r="A706" s="105" t="s">
        <v>64</v>
      </c>
      <c r="B706" s="99"/>
      <c r="C706" s="100" t="s">
        <v>1472</v>
      </c>
      <c r="D706" s="101" t="s">
        <v>128</v>
      </c>
      <c r="E706" s="101" t="s">
        <v>1473</v>
      </c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102">
        <v>0.0</v>
      </c>
      <c r="T706" s="102"/>
      <c r="U706" s="102"/>
      <c r="V706" s="102"/>
      <c r="W706" s="102"/>
      <c r="X706" s="102"/>
      <c r="Y706" s="101" t="s">
        <v>14</v>
      </c>
    </row>
    <row r="707">
      <c r="A707" s="101" t="s">
        <v>64</v>
      </c>
      <c r="B707" s="99"/>
      <c r="C707" s="100" t="s">
        <v>1474</v>
      </c>
      <c r="D707" s="101" t="s">
        <v>128</v>
      </c>
      <c r="E707" s="101" t="s">
        <v>1475</v>
      </c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102">
        <v>0.0</v>
      </c>
      <c r="T707" s="102"/>
      <c r="U707" s="102"/>
      <c r="V707" s="102"/>
      <c r="W707" s="102"/>
      <c r="X707" s="102"/>
      <c r="Y707" s="101" t="s">
        <v>14</v>
      </c>
    </row>
    <row r="708">
      <c r="A708" s="105" t="s">
        <v>64</v>
      </c>
      <c r="B708" s="99"/>
      <c r="C708" s="100" t="s">
        <v>1476</v>
      </c>
      <c r="D708" s="101" t="s">
        <v>128</v>
      </c>
      <c r="E708" s="101" t="s">
        <v>1477</v>
      </c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102">
        <v>0.0</v>
      </c>
      <c r="T708" s="102"/>
      <c r="U708" s="102"/>
      <c r="V708" s="102"/>
      <c r="W708" s="102"/>
      <c r="X708" s="102"/>
      <c r="Y708" s="101" t="s">
        <v>14</v>
      </c>
    </row>
    <row r="709">
      <c r="A709" s="105" t="s">
        <v>64</v>
      </c>
      <c r="B709" s="99"/>
      <c r="C709" s="100" t="s">
        <v>1478</v>
      </c>
      <c r="D709" s="101" t="s">
        <v>128</v>
      </c>
      <c r="E709" s="101" t="s">
        <v>1479</v>
      </c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102">
        <v>0.0</v>
      </c>
      <c r="T709" s="102"/>
      <c r="U709" s="102"/>
      <c r="V709" s="102"/>
      <c r="W709" s="102"/>
      <c r="X709" s="102"/>
      <c r="Y709" s="101" t="s">
        <v>14</v>
      </c>
    </row>
    <row r="710">
      <c r="A710" s="101" t="s">
        <v>64</v>
      </c>
      <c r="B710" s="99"/>
      <c r="C710" s="100" t="s">
        <v>1480</v>
      </c>
      <c r="D710" s="101" t="s">
        <v>128</v>
      </c>
      <c r="E710" s="101" t="s">
        <v>1481</v>
      </c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102">
        <v>0.0</v>
      </c>
      <c r="T710" s="102"/>
      <c r="U710" s="102"/>
      <c r="V710" s="102"/>
      <c r="W710" s="102"/>
      <c r="X710" s="102"/>
      <c r="Y710" s="101" t="s">
        <v>14</v>
      </c>
    </row>
    <row r="711">
      <c r="A711" s="101" t="s">
        <v>64</v>
      </c>
      <c r="B711" s="99"/>
      <c r="C711" s="100" t="s">
        <v>1482</v>
      </c>
      <c r="D711" s="101" t="s">
        <v>128</v>
      </c>
      <c r="E711" s="101" t="s">
        <v>1483</v>
      </c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102">
        <v>0.0</v>
      </c>
      <c r="T711" s="102"/>
      <c r="U711" s="102"/>
      <c r="V711" s="102"/>
      <c r="W711" s="102"/>
      <c r="X711" s="102"/>
      <c r="Y711" s="101" t="s">
        <v>14</v>
      </c>
    </row>
    <row r="712">
      <c r="A712" s="101" t="s">
        <v>64</v>
      </c>
      <c r="B712" s="99"/>
      <c r="C712" s="100" t="s">
        <v>1484</v>
      </c>
      <c r="D712" s="101" t="s">
        <v>128</v>
      </c>
      <c r="E712" s="101" t="s">
        <v>1485</v>
      </c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102">
        <v>0.0</v>
      </c>
      <c r="T712" s="102"/>
      <c r="U712" s="102"/>
      <c r="V712" s="102"/>
      <c r="W712" s="102"/>
      <c r="X712" s="102"/>
      <c r="Y712" s="101" t="s">
        <v>14</v>
      </c>
    </row>
    <row r="713">
      <c r="A713" s="109" t="s">
        <v>63</v>
      </c>
      <c r="B713" s="99"/>
      <c r="C713" s="100" t="s">
        <v>1486</v>
      </c>
      <c r="D713" s="101" t="s">
        <v>128</v>
      </c>
      <c r="E713" s="101" t="s">
        <v>1487</v>
      </c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102">
        <v>0.0</v>
      </c>
      <c r="T713" s="102"/>
      <c r="U713" s="102"/>
      <c r="V713" s="102"/>
      <c r="W713" s="102"/>
      <c r="X713" s="102"/>
      <c r="Y713" s="101" t="s">
        <v>14</v>
      </c>
    </row>
    <row r="714">
      <c r="A714" s="98" t="s">
        <v>93</v>
      </c>
      <c r="B714" s="99"/>
      <c r="C714" s="100" t="s">
        <v>1486</v>
      </c>
      <c r="D714" s="101" t="s">
        <v>128</v>
      </c>
      <c r="E714" s="101" t="s">
        <v>1488</v>
      </c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102">
        <v>0.0</v>
      </c>
      <c r="T714" s="102"/>
      <c r="U714" s="102"/>
      <c r="V714" s="102"/>
      <c r="W714" s="102"/>
      <c r="X714" s="102"/>
      <c r="Y714" s="101" t="s">
        <v>14</v>
      </c>
    </row>
    <row r="715">
      <c r="A715" s="101" t="s">
        <v>64</v>
      </c>
      <c r="B715" s="99"/>
      <c r="C715" s="100" t="s">
        <v>1489</v>
      </c>
      <c r="D715" s="101" t="s">
        <v>128</v>
      </c>
      <c r="E715" s="101" t="s">
        <v>1490</v>
      </c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102">
        <v>0.0</v>
      </c>
      <c r="T715" s="102"/>
      <c r="U715" s="102"/>
      <c r="V715" s="102"/>
      <c r="W715" s="102"/>
      <c r="X715" s="102"/>
      <c r="Y715" s="101" t="s">
        <v>14</v>
      </c>
    </row>
    <row r="716">
      <c r="A716" s="98" t="s">
        <v>64</v>
      </c>
      <c r="B716" s="99"/>
      <c r="C716" s="100" t="s">
        <v>1491</v>
      </c>
      <c r="D716" s="101" t="s">
        <v>128</v>
      </c>
      <c r="E716" s="101" t="s">
        <v>1492</v>
      </c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102">
        <v>0.0</v>
      </c>
      <c r="T716" s="102"/>
      <c r="U716" s="102"/>
      <c r="V716" s="102"/>
      <c r="W716" s="102"/>
      <c r="X716" s="102"/>
      <c r="Y716" s="101" t="s">
        <v>14</v>
      </c>
    </row>
    <row r="717">
      <c r="A717" s="105" t="s">
        <v>64</v>
      </c>
      <c r="B717" s="99"/>
      <c r="C717" s="100" t="s">
        <v>1493</v>
      </c>
      <c r="D717" s="101" t="s">
        <v>128</v>
      </c>
      <c r="E717" s="101" t="s">
        <v>1494</v>
      </c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102">
        <v>0.0</v>
      </c>
      <c r="T717" s="102"/>
      <c r="U717" s="102"/>
      <c r="V717" s="102"/>
      <c r="W717" s="102"/>
      <c r="X717" s="102"/>
      <c r="Y717" s="101" t="s">
        <v>14</v>
      </c>
    </row>
    <row r="718">
      <c r="A718" s="101" t="s">
        <v>64</v>
      </c>
      <c r="B718" s="99"/>
      <c r="C718" s="100" t="s">
        <v>1495</v>
      </c>
      <c r="D718" s="101" t="s">
        <v>128</v>
      </c>
      <c r="E718" s="101" t="s">
        <v>1496</v>
      </c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102">
        <v>0.0</v>
      </c>
      <c r="T718" s="102"/>
      <c r="U718" s="102"/>
      <c r="V718" s="102"/>
      <c r="W718" s="102"/>
      <c r="X718" s="102"/>
      <c r="Y718" s="101" t="s">
        <v>14</v>
      </c>
    </row>
    <row r="719">
      <c r="A719" s="98" t="s">
        <v>64</v>
      </c>
      <c r="B719" s="99"/>
      <c r="C719" s="100" t="s">
        <v>1497</v>
      </c>
      <c r="D719" s="101" t="s">
        <v>128</v>
      </c>
      <c r="E719" s="101" t="s">
        <v>1498</v>
      </c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102">
        <v>0.0</v>
      </c>
      <c r="T719" s="102"/>
      <c r="U719" s="102"/>
      <c r="V719" s="102"/>
      <c r="W719" s="102"/>
      <c r="X719" s="102"/>
      <c r="Y719" s="101" t="s">
        <v>14</v>
      </c>
    </row>
    <row r="720">
      <c r="A720" s="105" t="s">
        <v>64</v>
      </c>
      <c r="B720" s="99"/>
      <c r="C720" s="100" t="s">
        <v>1499</v>
      </c>
      <c r="D720" s="101" t="s">
        <v>128</v>
      </c>
      <c r="E720" s="101" t="s">
        <v>1500</v>
      </c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102">
        <v>0.0</v>
      </c>
      <c r="T720" s="102"/>
      <c r="U720" s="102"/>
      <c r="V720" s="102"/>
      <c r="W720" s="102"/>
      <c r="X720" s="102"/>
      <c r="Y720" s="101" t="s">
        <v>14</v>
      </c>
    </row>
    <row r="721">
      <c r="A721" s="101" t="s">
        <v>64</v>
      </c>
      <c r="B721" s="99"/>
      <c r="C721" s="100" t="s">
        <v>1501</v>
      </c>
      <c r="D721" s="101" t="s">
        <v>128</v>
      </c>
      <c r="E721" s="101" t="s">
        <v>1502</v>
      </c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102">
        <v>0.0</v>
      </c>
      <c r="T721" s="102"/>
      <c r="U721" s="102"/>
      <c r="V721" s="102"/>
      <c r="W721" s="102"/>
      <c r="X721" s="102"/>
      <c r="Y721" s="101" t="s">
        <v>14</v>
      </c>
    </row>
    <row r="722">
      <c r="A722" s="105" t="s">
        <v>64</v>
      </c>
      <c r="B722" s="99"/>
      <c r="C722" s="100" t="s">
        <v>1503</v>
      </c>
      <c r="D722" s="101" t="s">
        <v>128</v>
      </c>
      <c r="E722" s="101" t="s">
        <v>1504</v>
      </c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102">
        <v>0.0</v>
      </c>
      <c r="T722" s="102"/>
      <c r="U722" s="102"/>
      <c r="V722" s="102"/>
      <c r="W722" s="102"/>
      <c r="X722" s="102"/>
      <c r="Y722" s="101" t="s">
        <v>14</v>
      </c>
    </row>
    <row r="723">
      <c r="A723" s="101" t="s">
        <v>64</v>
      </c>
      <c r="B723" s="99"/>
      <c r="C723" s="100" t="s">
        <v>1505</v>
      </c>
      <c r="D723" s="101" t="s">
        <v>128</v>
      </c>
      <c r="E723" s="101" t="s">
        <v>1506</v>
      </c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102">
        <v>0.0</v>
      </c>
      <c r="T723" s="102"/>
      <c r="U723" s="102"/>
      <c r="V723" s="102"/>
      <c r="W723" s="102"/>
      <c r="X723" s="102"/>
      <c r="Y723" s="101" t="s">
        <v>14</v>
      </c>
    </row>
    <row r="724">
      <c r="A724" s="105" t="s">
        <v>64</v>
      </c>
      <c r="B724" s="99"/>
      <c r="C724" s="100" t="s">
        <v>1507</v>
      </c>
      <c r="D724" s="101" t="s">
        <v>128</v>
      </c>
      <c r="E724" s="101" t="s">
        <v>1508</v>
      </c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102">
        <v>0.0</v>
      </c>
      <c r="T724" s="102"/>
      <c r="U724" s="102"/>
      <c r="V724" s="102"/>
      <c r="W724" s="102"/>
      <c r="X724" s="102"/>
      <c r="Y724" s="101" t="s">
        <v>14</v>
      </c>
    </row>
    <row r="725">
      <c r="A725" s="101" t="s">
        <v>64</v>
      </c>
      <c r="B725" s="99"/>
      <c r="C725" s="100" t="s">
        <v>1509</v>
      </c>
      <c r="D725" s="101" t="s">
        <v>128</v>
      </c>
      <c r="E725" s="101" t="s">
        <v>1510</v>
      </c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102">
        <v>0.0</v>
      </c>
      <c r="T725" s="102"/>
      <c r="U725" s="102"/>
      <c r="V725" s="102"/>
      <c r="W725" s="102"/>
      <c r="X725" s="102"/>
      <c r="Y725" s="101" t="s">
        <v>14</v>
      </c>
    </row>
    <row r="726">
      <c r="A726" s="101" t="s">
        <v>64</v>
      </c>
      <c r="B726" s="99"/>
      <c r="C726" s="100" t="s">
        <v>1511</v>
      </c>
      <c r="D726" s="101" t="s">
        <v>128</v>
      </c>
      <c r="E726" s="101" t="s">
        <v>1512</v>
      </c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102">
        <v>0.0</v>
      </c>
      <c r="T726" s="102"/>
      <c r="U726" s="102"/>
      <c r="V726" s="102"/>
      <c r="W726" s="102"/>
      <c r="X726" s="102"/>
      <c r="Y726" s="101" t="s">
        <v>14</v>
      </c>
    </row>
    <row r="727">
      <c r="A727" s="101" t="s">
        <v>64</v>
      </c>
      <c r="B727" s="99"/>
      <c r="C727" s="100" t="s">
        <v>1513</v>
      </c>
      <c r="D727" s="101" t="s">
        <v>128</v>
      </c>
      <c r="E727" s="101" t="s">
        <v>1514</v>
      </c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102">
        <v>0.0</v>
      </c>
      <c r="T727" s="102"/>
      <c r="U727" s="102"/>
      <c r="V727" s="102"/>
      <c r="W727" s="102"/>
      <c r="X727" s="102"/>
      <c r="Y727" s="101" t="s">
        <v>14</v>
      </c>
    </row>
    <row r="728">
      <c r="A728" s="105" t="s">
        <v>64</v>
      </c>
      <c r="B728" s="99"/>
      <c r="C728" s="100" t="s">
        <v>1515</v>
      </c>
      <c r="D728" s="101" t="s">
        <v>128</v>
      </c>
      <c r="E728" s="101" t="s">
        <v>1516</v>
      </c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102">
        <v>0.0</v>
      </c>
      <c r="T728" s="102"/>
      <c r="U728" s="102"/>
      <c r="V728" s="102"/>
      <c r="W728" s="102"/>
      <c r="X728" s="102"/>
      <c r="Y728" s="101" t="s">
        <v>14</v>
      </c>
    </row>
    <row r="729">
      <c r="A729" s="98" t="s">
        <v>64</v>
      </c>
      <c r="B729" s="99"/>
      <c r="C729" s="100" t="s">
        <v>1517</v>
      </c>
      <c r="D729" s="101" t="s">
        <v>128</v>
      </c>
      <c r="E729" s="101" t="s">
        <v>1518</v>
      </c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102">
        <v>0.0</v>
      </c>
      <c r="T729" s="102"/>
      <c r="U729" s="102"/>
      <c r="V729" s="102"/>
      <c r="W729" s="102"/>
      <c r="X729" s="102"/>
      <c r="Y729" s="101" t="s">
        <v>14</v>
      </c>
    </row>
    <row r="730">
      <c r="A730" s="105" t="s">
        <v>64</v>
      </c>
      <c r="B730" s="99"/>
      <c r="C730" s="100" t="s">
        <v>1519</v>
      </c>
      <c r="D730" s="101" t="s">
        <v>128</v>
      </c>
      <c r="E730" s="101" t="s">
        <v>1520</v>
      </c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102">
        <v>0.0</v>
      </c>
      <c r="T730" s="102"/>
      <c r="U730" s="102"/>
      <c r="V730" s="102"/>
      <c r="W730" s="102"/>
      <c r="X730" s="102"/>
      <c r="Y730" s="101" t="s">
        <v>14</v>
      </c>
    </row>
    <row r="731">
      <c r="A731" s="105" t="s">
        <v>64</v>
      </c>
      <c r="B731" s="99"/>
      <c r="C731" s="100" t="s">
        <v>1521</v>
      </c>
      <c r="D731" s="101" t="s">
        <v>128</v>
      </c>
      <c r="E731" s="101" t="s">
        <v>1522</v>
      </c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102">
        <v>0.0</v>
      </c>
      <c r="T731" s="102"/>
      <c r="U731" s="102"/>
      <c r="V731" s="102"/>
      <c r="W731" s="102"/>
      <c r="X731" s="102"/>
      <c r="Y731" s="101" t="s">
        <v>14</v>
      </c>
    </row>
    <row r="732">
      <c r="A732" s="101" t="s">
        <v>64</v>
      </c>
      <c r="B732" s="99"/>
      <c r="C732" s="100" t="s">
        <v>1523</v>
      </c>
      <c r="D732" s="101" t="s">
        <v>128</v>
      </c>
      <c r="E732" s="101" t="s">
        <v>1524</v>
      </c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102">
        <v>0.0</v>
      </c>
      <c r="T732" s="102"/>
      <c r="U732" s="102"/>
      <c r="V732" s="102"/>
      <c r="W732" s="102"/>
      <c r="X732" s="102"/>
      <c r="Y732" s="101" t="s">
        <v>14</v>
      </c>
    </row>
    <row r="733">
      <c r="A733" s="103" t="s">
        <v>24</v>
      </c>
      <c r="B733" s="99"/>
      <c r="C733" s="100" t="s">
        <v>1525</v>
      </c>
      <c r="D733" s="101" t="s">
        <v>122</v>
      </c>
      <c r="E733" s="101" t="s">
        <v>1526</v>
      </c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100">
        <v>0.0</v>
      </c>
      <c r="T733" s="100"/>
      <c r="U733" s="101"/>
      <c r="V733" s="101"/>
      <c r="W733" s="101"/>
      <c r="X733" s="101"/>
      <c r="Y733" s="101" t="s">
        <v>20</v>
      </c>
    </row>
    <row r="734">
      <c r="A734" s="98" t="s">
        <v>79</v>
      </c>
      <c r="B734" s="99"/>
      <c r="C734" s="100" t="s">
        <v>1525</v>
      </c>
      <c r="D734" s="101" t="s">
        <v>122</v>
      </c>
      <c r="E734" s="101" t="s">
        <v>1526</v>
      </c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100">
        <v>0.0</v>
      </c>
      <c r="T734" s="100"/>
      <c r="U734" s="101"/>
      <c r="V734" s="101"/>
      <c r="W734" s="101"/>
      <c r="X734" s="101"/>
      <c r="Y734" s="101" t="s">
        <v>20</v>
      </c>
    </row>
    <row r="735">
      <c r="A735" s="98" t="s">
        <v>79</v>
      </c>
      <c r="B735" s="99"/>
      <c r="C735" s="100" t="s">
        <v>1527</v>
      </c>
      <c r="D735" s="101" t="s">
        <v>122</v>
      </c>
      <c r="E735" s="101" t="s">
        <v>1526</v>
      </c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100">
        <v>0.0</v>
      </c>
      <c r="T735" s="100"/>
      <c r="U735" s="101"/>
      <c r="V735" s="101"/>
      <c r="W735" s="101"/>
      <c r="X735" s="101"/>
      <c r="Y735" s="101" t="s">
        <v>20</v>
      </c>
    </row>
    <row r="736">
      <c r="A736" s="98" t="s">
        <v>93</v>
      </c>
      <c r="B736" s="99"/>
      <c r="C736" s="100" t="s">
        <v>1527</v>
      </c>
      <c r="D736" s="101" t="s">
        <v>122</v>
      </c>
      <c r="E736" s="101" t="s">
        <v>1526</v>
      </c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100">
        <v>0.0</v>
      </c>
      <c r="T736" s="100"/>
      <c r="U736" s="101"/>
      <c r="V736" s="101"/>
      <c r="W736" s="101"/>
      <c r="X736" s="101"/>
      <c r="Y736" s="101" t="s">
        <v>20</v>
      </c>
    </row>
    <row r="737">
      <c r="A737" s="101" t="s">
        <v>64</v>
      </c>
      <c r="B737" s="99"/>
      <c r="C737" s="100" t="s">
        <v>1528</v>
      </c>
      <c r="D737" s="101" t="s">
        <v>128</v>
      </c>
      <c r="E737" s="101" t="s">
        <v>1529</v>
      </c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102">
        <v>0.0</v>
      </c>
      <c r="T737" s="102"/>
      <c r="U737" s="102"/>
      <c r="V737" s="102"/>
      <c r="W737" s="102"/>
      <c r="X737" s="102"/>
      <c r="Y737" s="101" t="s">
        <v>14</v>
      </c>
    </row>
    <row r="738">
      <c r="A738" s="101" t="s">
        <v>64</v>
      </c>
      <c r="B738" s="99"/>
      <c r="C738" s="100" t="s">
        <v>1530</v>
      </c>
      <c r="D738" s="101" t="s">
        <v>128</v>
      </c>
      <c r="E738" s="101" t="s">
        <v>1531</v>
      </c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102">
        <v>0.0</v>
      </c>
      <c r="T738" s="102"/>
      <c r="U738" s="102"/>
      <c r="V738" s="102"/>
      <c r="W738" s="102"/>
      <c r="X738" s="102"/>
      <c r="Y738" s="101" t="s">
        <v>14</v>
      </c>
    </row>
    <row r="739">
      <c r="A739" s="101" t="s">
        <v>64</v>
      </c>
      <c r="B739" s="99"/>
      <c r="C739" s="100" t="s">
        <v>1532</v>
      </c>
      <c r="D739" s="101" t="s">
        <v>128</v>
      </c>
      <c r="E739" s="101" t="s">
        <v>1533</v>
      </c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102">
        <v>0.0</v>
      </c>
      <c r="T739" s="102"/>
      <c r="U739" s="102"/>
      <c r="V739" s="102"/>
      <c r="W739" s="102"/>
      <c r="X739" s="102"/>
      <c r="Y739" s="101" t="s">
        <v>14</v>
      </c>
    </row>
    <row r="740">
      <c r="A740" s="101" t="s">
        <v>64</v>
      </c>
      <c r="B740" s="99"/>
      <c r="C740" s="100" t="s">
        <v>1534</v>
      </c>
      <c r="D740" s="101" t="s">
        <v>128</v>
      </c>
      <c r="E740" s="101" t="s">
        <v>1535</v>
      </c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102">
        <v>0.0</v>
      </c>
      <c r="T740" s="102"/>
      <c r="U740" s="102"/>
      <c r="V740" s="102"/>
      <c r="W740" s="102"/>
      <c r="X740" s="102"/>
      <c r="Y740" s="101" t="s">
        <v>14</v>
      </c>
    </row>
    <row r="741">
      <c r="A741" s="101" t="s">
        <v>64</v>
      </c>
      <c r="B741" s="99"/>
      <c r="C741" s="100" t="s">
        <v>1536</v>
      </c>
      <c r="D741" s="101" t="s">
        <v>128</v>
      </c>
      <c r="E741" s="101" t="s">
        <v>1537</v>
      </c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102">
        <v>0.0</v>
      </c>
      <c r="T741" s="102"/>
      <c r="U741" s="102"/>
      <c r="V741" s="102"/>
      <c r="W741" s="102"/>
      <c r="X741" s="102"/>
      <c r="Y741" s="101" t="s">
        <v>14</v>
      </c>
    </row>
    <row r="742">
      <c r="A742" s="101" t="s">
        <v>64</v>
      </c>
      <c r="B742" s="99"/>
      <c r="C742" s="100" t="s">
        <v>1538</v>
      </c>
      <c r="D742" s="101" t="s">
        <v>128</v>
      </c>
      <c r="E742" s="101" t="s">
        <v>1539</v>
      </c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102">
        <v>0.0</v>
      </c>
      <c r="T742" s="102"/>
      <c r="U742" s="102"/>
      <c r="V742" s="102"/>
      <c r="W742" s="102"/>
      <c r="X742" s="102"/>
      <c r="Y742" s="101" t="s">
        <v>14</v>
      </c>
    </row>
    <row r="743">
      <c r="A743" s="101" t="s">
        <v>64</v>
      </c>
      <c r="B743" s="99"/>
      <c r="C743" s="100" t="s">
        <v>1540</v>
      </c>
      <c r="D743" s="101" t="s">
        <v>128</v>
      </c>
      <c r="E743" s="101" t="s">
        <v>1541</v>
      </c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102">
        <v>0.0</v>
      </c>
      <c r="T743" s="102"/>
      <c r="U743" s="102"/>
      <c r="V743" s="102"/>
      <c r="W743" s="102"/>
      <c r="X743" s="102"/>
      <c r="Y743" s="101" t="s">
        <v>14</v>
      </c>
    </row>
    <row r="744">
      <c r="A744" s="105" t="s">
        <v>64</v>
      </c>
      <c r="B744" s="99"/>
      <c r="C744" s="100" t="s">
        <v>1542</v>
      </c>
      <c r="D744" s="101" t="s">
        <v>128</v>
      </c>
      <c r="E744" s="101" t="s">
        <v>1543</v>
      </c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102">
        <v>0.0</v>
      </c>
      <c r="T744" s="102"/>
      <c r="U744" s="102"/>
      <c r="V744" s="102"/>
      <c r="W744" s="102"/>
      <c r="X744" s="102"/>
      <c r="Y744" s="101" t="s">
        <v>14</v>
      </c>
    </row>
    <row r="745">
      <c r="A745" s="105" t="s">
        <v>64</v>
      </c>
      <c r="B745" s="99"/>
      <c r="C745" s="100" t="s">
        <v>1544</v>
      </c>
      <c r="D745" s="101" t="s">
        <v>128</v>
      </c>
      <c r="E745" s="101" t="s">
        <v>1545</v>
      </c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102">
        <v>0.0</v>
      </c>
      <c r="T745" s="102"/>
      <c r="U745" s="102"/>
      <c r="V745" s="102"/>
      <c r="W745" s="102"/>
      <c r="X745" s="102"/>
      <c r="Y745" s="101" t="s">
        <v>14</v>
      </c>
    </row>
    <row r="746">
      <c r="A746" s="98" t="s">
        <v>64</v>
      </c>
      <c r="B746" s="99"/>
      <c r="C746" s="100" t="s">
        <v>1546</v>
      </c>
      <c r="D746" s="101" t="s">
        <v>128</v>
      </c>
      <c r="E746" s="101" t="s">
        <v>1547</v>
      </c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102">
        <v>0.0</v>
      </c>
      <c r="T746" s="102"/>
      <c r="U746" s="102"/>
      <c r="V746" s="102"/>
      <c r="W746" s="102"/>
      <c r="X746" s="102"/>
      <c r="Y746" s="101" t="s">
        <v>14</v>
      </c>
    </row>
    <row r="747">
      <c r="A747" s="101" t="s">
        <v>64</v>
      </c>
      <c r="B747" s="99"/>
      <c r="C747" s="100" t="s">
        <v>1548</v>
      </c>
      <c r="D747" s="101" t="s">
        <v>128</v>
      </c>
      <c r="E747" s="101" t="s">
        <v>1549</v>
      </c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102">
        <v>0.0</v>
      </c>
      <c r="T747" s="102"/>
      <c r="U747" s="102"/>
      <c r="V747" s="102"/>
      <c r="W747" s="102"/>
      <c r="X747" s="102"/>
      <c r="Y747" s="101" t="s">
        <v>14</v>
      </c>
    </row>
    <row r="748">
      <c r="A748" s="101" t="s">
        <v>64</v>
      </c>
      <c r="B748" s="99"/>
      <c r="C748" s="100" t="s">
        <v>1550</v>
      </c>
      <c r="D748" s="101" t="s">
        <v>128</v>
      </c>
      <c r="E748" s="101" t="s">
        <v>1551</v>
      </c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102">
        <v>0.0</v>
      </c>
      <c r="T748" s="102"/>
      <c r="U748" s="102"/>
      <c r="V748" s="102"/>
      <c r="W748" s="102"/>
      <c r="X748" s="102"/>
      <c r="Y748" s="101" t="s">
        <v>14</v>
      </c>
    </row>
    <row r="749">
      <c r="A749" s="101" t="s">
        <v>64</v>
      </c>
      <c r="B749" s="99"/>
      <c r="C749" s="100" t="s">
        <v>1552</v>
      </c>
      <c r="D749" s="101" t="s">
        <v>128</v>
      </c>
      <c r="E749" s="101" t="s">
        <v>1553</v>
      </c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102">
        <v>0.0</v>
      </c>
      <c r="T749" s="102"/>
      <c r="U749" s="102"/>
      <c r="V749" s="102"/>
      <c r="W749" s="102"/>
      <c r="X749" s="102"/>
      <c r="Y749" s="101" t="s">
        <v>14</v>
      </c>
    </row>
    <row r="750">
      <c r="A750" s="105" t="s">
        <v>64</v>
      </c>
      <c r="B750" s="99"/>
      <c r="C750" s="100" t="s">
        <v>1554</v>
      </c>
      <c r="D750" s="101" t="s">
        <v>128</v>
      </c>
      <c r="E750" s="101" t="s">
        <v>1555</v>
      </c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102">
        <v>0.0</v>
      </c>
      <c r="T750" s="102"/>
      <c r="U750" s="102"/>
      <c r="V750" s="102"/>
      <c r="W750" s="102"/>
      <c r="X750" s="102"/>
      <c r="Y750" s="101" t="s">
        <v>14</v>
      </c>
    </row>
    <row r="751">
      <c r="A751" s="101" t="s">
        <v>64</v>
      </c>
      <c r="B751" s="99"/>
      <c r="C751" s="100" t="s">
        <v>1556</v>
      </c>
      <c r="D751" s="101" t="s">
        <v>128</v>
      </c>
      <c r="E751" s="101" t="s">
        <v>1557</v>
      </c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102">
        <v>0.0</v>
      </c>
      <c r="T751" s="102"/>
      <c r="U751" s="102"/>
      <c r="V751" s="102"/>
      <c r="W751" s="102"/>
      <c r="X751" s="102"/>
      <c r="Y751" s="101" t="s">
        <v>14</v>
      </c>
    </row>
    <row r="752">
      <c r="A752" s="105" t="s">
        <v>64</v>
      </c>
      <c r="B752" s="99"/>
      <c r="C752" s="100" t="s">
        <v>1558</v>
      </c>
      <c r="D752" s="101" t="s">
        <v>128</v>
      </c>
      <c r="E752" s="101" t="s">
        <v>1559</v>
      </c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102">
        <v>0.0</v>
      </c>
      <c r="T752" s="102"/>
      <c r="U752" s="102"/>
      <c r="V752" s="102"/>
      <c r="W752" s="102"/>
      <c r="X752" s="102"/>
      <c r="Y752" s="101" t="s">
        <v>14</v>
      </c>
    </row>
    <row r="753">
      <c r="A753" s="105" t="s">
        <v>64</v>
      </c>
      <c r="B753" s="99"/>
      <c r="C753" s="100" t="s">
        <v>1560</v>
      </c>
      <c r="D753" s="101" t="s">
        <v>128</v>
      </c>
      <c r="E753" s="101" t="s">
        <v>1561</v>
      </c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102">
        <v>0.0</v>
      </c>
      <c r="T753" s="102"/>
      <c r="U753" s="102"/>
      <c r="V753" s="102"/>
      <c r="W753" s="102"/>
      <c r="X753" s="102"/>
      <c r="Y753" s="101" t="s">
        <v>14</v>
      </c>
    </row>
    <row r="754">
      <c r="A754" s="101" t="s">
        <v>64</v>
      </c>
      <c r="B754" s="99"/>
      <c r="C754" s="100" t="s">
        <v>1562</v>
      </c>
      <c r="D754" s="101" t="s">
        <v>128</v>
      </c>
      <c r="E754" s="101" t="s">
        <v>1563</v>
      </c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102">
        <v>0.0</v>
      </c>
      <c r="T754" s="102"/>
      <c r="U754" s="102"/>
      <c r="V754" s="102"/>
      <c r="W754" s="102"/>
      <c r="X754" s="102"/>
      <c r="Y754" s="101" t="s">
        <v>14</v>
      </c>
    </row>
    <row r="755">
      <c r="A755" s="101" t="s">
        <v>64</v>
      </c>
      <c r="B755" s="99"/>
      <c r="C755" s="100" t="s">
        <v>1564</v>
      </c>
      <c r="D755" s="101" t="s">
        <v>128</v>
      </c>
      <c r="E755" s="101" t="s">
        <v>1565</v>
      </c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102">
        <v>0.0</v>
      </c>
      <c r="T755" s="102"/>
      <c r="U755" s="102"/>
      <c r="V755" s="102"/>
      <c r="W755" s="102"/>
      <c r="X755" s="102"/>
      <c r="Y755" s="101" t="s">
        <v>14</v>
      </c>
    </row>
    <row r="756">
      <c r="A756" s="101" t="s">
        <v>64</v>
      </c>
      <c r="B756" s="99"/>
      <c r="C756" s="100" t="s">
        <v>1566</v>
      </c>
      <c r="D756" s="101" t="s">
        <v>128</v>
      </c>
      <c r="E756" s="101" t="s">
        <v>1567</v>
      </c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102">
        <v>0.0</v>
      </c>
      <c r="T756" s="102"/>
      <c r="U756" s="102"/>
      <c r="V756" s="102"/>
      <c r="W756" s="102"/>
      <c r="X756" s="102"/>
      <c r="Y756" s="101" t="s">
        <v>14</v>
      </c>
    </row>
    <row r="757">
      <c r="A757" s="101" t="s">
        <v>64</v>
      </c>
      <c r="B757" s="99"/>
      <c r="C757" s="100" t="s">
        <v>1568</v>
      </c>
      <c r="D757" s="101" t="s">
        <v>128</v>
      </c>
      <c r="E757" s="101" t="s">
        <v>1569</v>
      </c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102">
        <v>0.0</v>
      </c>
      <c r="T757" s="102"/>
      <c r="U757" s="102"/>
      <c r="V757" s="102"/>
      <c r="W757" s="102"/>
      <c r="X757" s="102"/>
      <c r="Y757" s="101" t="s">
        <v>14</v>
      </c>
    </row>
    <row r="758">
      <c r="A758" s="105" t="s">
        <v>64</v>
      </c>
      <c r="B758" s="99"/>
      <c r="C758" s="100" t="s">
        <v>1570</v>
      </c>
      <c r="D758" s="101" t="s">
        <v>128</v>
      </c>
      <c r="E758" s="101" t="s">
        <v>1571</v>
      </c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102">
        <v>0.0</v>
      </c>
      <c r="T758" s="102"/>
      <c r="U758" s="102"/>
      <c r="V758" s="102"/>
      <c r="W758" s="102"/>
      <c r="X758" s="102"/>
      <c r="Y758" s="101" t="s">
        <v>14</v>
      </c>
    </row>
    <row r="759">
      <c r="A759" s="98" t="s">
        <v>64</v>
      </c>
      <c r="B759" s="99"/>
      <c r="C759" s="100" t="s">
        <v>1572</v>
      </c>
      <c r="D759" s="101" t="s">
        <v>128</v>
      </c>
      <c r="E759" s="101" t="s">
        <v>1573</v>
      </c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102">
        <v>0.0</v>
      </c>
      <c r="T759" s="102"/>
      <c r="U759" s="102"/>
      <c r="V759" s="102"/>
      <c r="W759" s="102"/>
      <c r="X759" s="102"/>
      <c r="Y759" s="101" t="s">
        <v>12</v>
      </c>
    </row>
    <row r="760">
      <c r="A760" s="98" t="s">
        <v>30</v>
      </c>
      <c r="B760" s="99"/>
      <c r="C760" s="100" t="s">
        <v>1574</v>
      </c>
      <c r="D760" s="101" t="s">
        <v>158</v>
      </c>
      <c r="E760" s="101" t="s">
        <v>1575</v>
      </c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100">
        <v>0.0</v>
      </c>
      <c r="T760" s="100"/>
      <c r="U760" s="101"/>
      <c r="V760" s="101"/>
      <c r="W760" s="101"/>
      <c r="X760" s="101"/>
      <c r="Y760" s="101" t="s">
        <v>18</v>
      </c>
    </row>
    <row r="761">
      <c r="A761" s="103" t="s">
        <v>63</v>
      </c>
      <c r="B761" s="99"/>
      <c r="C761" s="100" t="s">
        <v>1576</v>
      </c>
      <c r="D761" s="101" t="s">
        <v>158</v>
      </c>
      <c r="E761" s="101" t="s">
        <v>1575</v>
      </c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100">
        <v>0.0</v>
      </c>
      <c r="T761" s="100"/>
      <c r="U761" s="101"/>
      <c r="V761" s="101"/>
      <c r="W761" s="101"/>
      <c r="X761" s="101"/>
      <c r="Y761" s="101" t="s">
        <v>18</v>
      </c>
    </row>
    <row r="762">
      <c r="A762" s="98" t="s">
        <v>82</v>
      </c>
      <c r="B762" s="99"/>
      <c r="C762" s="100" t="s">
        <v>1577</v>
      </c>
      <c r="D762" s="101" t="s">
        <v>213</v>
      </c>
      <c r="E762" s="101" t="s">
        <v>1578</v>
      </c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100">
        <v>0.0</v>
      </c>
      <c r="T762" s="100"/>
      <c r="U762" s="101"/>
      <c r="V762" s="101"/>
      <c r="W762" s="101"/>
      <c r="X762" s="101"/>
      <c r="Y762" s="101" t="s">
        <v>12</v>
      </c>
    </row>
    <row r="763">
      <c r="A763" s="98" t="s">
        <v>93</v>
      </c>
      <c r="B763" s="99"/>
      <c r="C763" s="100" t="s">
        <v>1579</v>
      </c>
      <c r="D763" s="101" t="s">
        <v>1580</v>
      </c>
      <c r="E763" s="101" t="s">
        <v>1581</v>
      </c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100">
        <v>0.0</v>
      </c>
      <c r="T763" s="100"/>
      <c r="U763" s="101"/>
      <c r="V763" s="101"/>
      <c r="W763" s="101"/>
      <c r="X763" s="101"/>
      <c r="Y763" s="101" t="s">
        <v>16</v>
      </c>
    </row>
    <row r="764">
      <c r="A764" s="98" t="s">
        <v>28</v>
      </c>
      <c r="B764" s="99"/>
      <c r="C764" s="100" t="s">
        <v>1582</v>
      </c>
      <c r="D764" s="101" t="s">
        <v>1583</v>
      </c>
      <c r="E764" s="101" t="s">
        <v>1584</v>
      </c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100">
        <v>0.0</v>
      </c>
      <c r="T764" s="100"/>
      <c r="U764" s="101"/>
      <c r="V764" s="101"/>
      <c r="W764" s="101"/>
      <c r="X764" s="101"/>
      <c r="Y764" s="101" t="s">
        <v>16</v>
      </c>
    </row>
    <row r="765">
      <c r="A765" s="98" t="s">
        <v>30</v>
      </c>
      <c r="B765" s="99"/>
      <c r="C765" s="100" t="s">
        <v>1582</v>
      </c>
      <c r="D765" s="101" t="s">
        <v>1583</v>
      </c>
      <c r="E765" s="101" t="s">
        <v>1584</v>
      </c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100">
        <v>0.0</v>
      </c>
      <c r="T765" s="100"/>
      <c r="U765" s="101"/>
      <c r="V765" s="101"/>
      <c r="W765" s="101"/>
      <c r="X765" s="101"/>
      <c r="Y765" s="101" t="s">
        <v>16</v>
      </c>
    </row>
    <row r="766">
      <c r="A766" s="98" t="s">
        <v>64</v>
      </c>
      <c r="B766" s="99"/>
      <c r="C766" s="100" t="s">
        <v>1585</v>
      </c>
      <c r="D766" s="101" t="s">
        <v>1586</v>
      </c>
      <c r="E766" s="101" t="s">
        <v>1587</v>
      </c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100">
        <v>0.0</v>
      </c>
      <c r="T766" s="100"/>
      <c r="U766" s="101"/>
      <c r="V766" s="101"/>
      <c r="W766" s="101"/>
      <c r="X766" s="101"/>
      <c r="Y766" s="101" t="s">
        <v>16</v>
      </c>
    </row>
    <row r="767">
      <c r="A767" s="98" t="s">
        <v>93</v>
      </c>
      <c r="B767" s="99"/>
      <c r="C767" s="100" t="s">
        <v>1588</v>
      </c>
      <c r="D767" s="101" t="s">
        <v>122</v>
      </c>
      <c r="E767" s="101" t="s">
        <v>1589</v>
      </c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102">
        <v>0.0</v>
      </c>
      <c r="T767" s="102"/>
      <c r="U767" s="102"/>
      <c r="V767" s="102"/>
      <c r="W767" s="102"/>
      <c r="X767" s="102"/>
      <c r="Y767" s="101" t="s">
        <v>18</v>
      </c>
    </row>
    <row r="768">
      <c r="A768" s="98" t="s">
        <v>67</v>
      </c>
      <c r="B768" s="99"/>
      <c r="C768" s="100" t="s">
        <v>1590</v>
      </c>
      <c r="D768" s="101" t="s">
        <v>122</v>
      </c>
      <c r="E768" s="101" t="s">
        <v>1591</v>
      </c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102">
        <v>0.0</v>
      </c>
      <c r="T768" s="102"/>
      <c r="U768" s="102"/>
      <c r="V768" s="102"/>
      <c r="W768" s="102"/>
      <c r="X768" s="102"/>
      <c r="Y768" s="101" t="s">
        <v>18</v>
      </c>
    </row>
    <row r="769">
      <c r="A769" s="103" t="s">
        <v>24</v>
      </c>
      <c r="B769" s="99"/>
      <c r="C769" s="100" t="s">
        <v>1592</v>
      </c>
      <c r="D769" s="101" t="s">
        <v>122</v>
      </c>
      <c r="E769" s="101" t="s">
        <v>1593</v>
      </c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107">
        <v>0.0</v>
      </c>
      <c r="T769" s="108"/>
      <c r="U769" s="108"/>
      <c r="V769" s="108"/>
      <c r="W769" s="108"/>
      <c r="X769" s="108"/>
      <c r="Y769" s="101" t="s">
        <v>18</v>
      </c>
    </row>
    <row r="770">
      <c r="A770" s="103" t="s">
        <v>63</v>
      </c>
      <c r="B770" s="99"/>
      <c r="C770" s="100" t="s">
        <v>1594</v>
      </c>
      <c r="D770" s="101" t="s">
        <v>213</v>
      </c>
      <c r="E770" s="101" t="s">
        <v>1595</v>
      </c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100">
        <v>0.0</v>
      </c>
      <c r="T770" s="100"/>
      <c r="U770" s="101"/>
      <c r="V770" s="101"/>
      <c r="W770" s="101"/>
      <c r="X770" s="101"/>
      <c r="Y770" s="101" t="s">
        <v>12</v>
      </c>
    </row>
    <row r="771">
      <c r="A771" s="103" t="s">
        <v>63</v>
      </c>
      <c r="B771" s="99"/>
      <c r="C771" s="100" t="s">
        <v>1596</v>
      </c>
      <c r="D771" s="101" t="s">
        <v>213</v>
      </c>
      <c r="E771" s="101" t="s">
        <v>1597</v>
      </c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100">
        <v>0.0</v>
      </c>
      <c r="T771" s="100"/>
      <c r="U771" s="101"/>
      <c r="V771" s="101"/>
      <c r="W771" s="101"/>
      <c r="X771" s="101"/>
      <c r="Y771" s="101" t="s">
        <v>12</v>
      </c>
    </row>
    <row r="772">
      <c r="A772" s="98" t="s">
        <v>64</v>
      </c>
      <c r="B772" s="99"/>
      <c r="C772" s="100" t="s">
        <v>1596</v>
      </c>
      <c r="D772" s="101" t="s">
        <v>213</v>
      </c>
      <c r="E772" s="101" t="s">
        <v>1597</v>
      </c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100">
        <v>0.0</v>
      </c>
      <c r="T772" s="100"/>
      <c r="U772" s="101"/>
      <c r="V772" s="101"/>
      <c r="W772" s="101"/>
      <c r="X772" s="101"/>
      <c r="Y772" s="101" t="s">
        <v>12</v>
      </c>
    </row>
    <row r="773">
      <c r="A773" s="103" t="s">
        <v>63</v>
      </c>
      <c r="B773" s="99"/>
      <c r="C773" s="100" t="s">
        <v>1598</v>
      </c>
      <c r="D773" s="101" t="s">
        <v>122</v>
      </c>
      <c r="E773" s="101" t="s">
        <v>1599</v>
      </c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102">
        <v>0.0</v>
      </c>
      <c r="T773" s="102"/>
      <c r="U773" s="102"/>
      <c r="V773" s="102"/>
      <c r="W773" s="102"/>
      <c r="X773" s="102"/>
      <c r="Y773" s="101" t="s">
        <v>18</v>
      </c>
    </row>
    <row r="774">
      <c r="A774" s="98" t="s">
        <v>64</v>
      </c>
      <c r="B774" s="99"/>
      <c r="C774" s="100" t="s">
        <v>1600</v>
      </c>
      <c r="D774" s="101" t="s">
        <v>122</v>
      </c>
      <c r="E774" s="101" t="s">
        <v>1601</v>
      </c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102">
        <v>0.0</v>
      </c>
      <c r="T774" s="102"/>
      <c r="U774" s="102"/>
      <c r="V774" s="102"/>
      <c r="W774" s="102"/>
      <c r="X774" s="102"/>
      <c r="Y774" s="101" t="s">
        <v>18</v>
      </c>
    </row>
    <row r="775">
      <c r="A775" s="98" t="s">
        <v>64</v>
      </c>
      <c r="B775" s="99"/>
      <c r="C775" s="100" t="s">
        <v>1602</v>
      </c>
      <c r="D775" s="101" t="s">
        <v>122</v>
      </c>
      <c r="E775" s="101" t="s">
        <v>1603</v>
      </c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102">
        <v>0.0</v>
      </c>
      <c r="T775" s="102"/>
      <c r="U775" s="102"/>
      <c r="V775" s="102"/>
      <c r="W775" s="102"/>
      <c r="X775" s="102"/>
      <c r="Y775" s="101" t="s">
        <v>18</v>
      </c>
    </row>
    <row r="776">
      <c r="A776" s="98" t="s">
        <v>64</v>
      </c>
      <c r="B776" s="99"/>
      <c r="C776" s="100" t="s">
        <v>1604</v>
      </c>
      <c r="D776" s="101" t="s">
        <v>128</v>
      </c>
      <c r="E776" s="101" t="s">
        <v>1605</v>
      </c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102">
        <v>0.0</v>
      </c>
      <c r="T776" s="102"/>
      <c r="U776" s="102"/>
      <c r="V776" s="102"/>
      <c r="W776" s="102"/>
      <c r="X776" s="102"/>
      <c r="Y776" s="101" t="s">
        <v>12</v>
      </c>
    </row>
    <row r="777">
      <c r="A777" s="98" t="s">
        <v>67</v>
      </c>
      <c r="B777" s="99"/>
      <c r="C777" s="100" t="s">
        <v>1606</v>
      </c>
      <c r="D777" s="101" t="s">
        <v>122</v>
      </c>
      <c r="E777" s="101" t="s">
        <v>1607</v>
      </c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102">
        <v>0.0</v>
      </c>
      <c r="T777" s="102"/>
      <c r="U777" s="102"/>
      <c r="V777" s="102"/>
      <c r="W777" s="102"/>
      <c r="X777" s="102"/>
      <c r="Y777" s="101" t="s">
        <v>18</v>
      </c>
    </row>
    <row r="778">
      <c r="A778" s="103" t="s">
        <v>87</v>
      </c>
      <c r="B778" s="99"/>
      <c r="C778" s="100" t="s">
        <v>1608</v>
      </c>
      <c r="D778" s="101" t="s">
        <v>825</v>
      </c>
      <c r="E778" s="101" t="s">
        <v>1609</v>
      </c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102">
        <v>0.0</v>
      </c>
      <c r="T778" s="102"/>
      <c r="U778" s="102"/>
      <c r="V778" s="102"/>
      <c r="W778" s="102"/>
      <c r="X778" s="102"/>
      <c r="Y778" s="101" t="s">
        <v>18</v>
      </c>
    </row>
    <row r="779">
      <c r="A779" s="98" t="s">
        <v>64</v>
      </c>
      <c r="B779" s="99"/>
      <c r="C779" s="100" t="s">
        <v>1610</v>
      </c>
      <c r="D779" s="101" t="s">
        <v>122</v>
      </c>
      <c r="E779" s="101" t="s">
        <v>1611</v>
      </c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102">
        <v>0.0</v>
      </c>
      <c r="T779" s="102"/>
      <c r="U779" s="102"/>
      <c r="V779" s="102"/>
      <c r="W779" s="102"/>
      <c r="X779" s="102"/>
      <c r="Y779" s="101" t="s">
        <v>18</v>
      </c>
    </row>
    <row r="780">
      <c r="A780" s="98" t="s">
        <v>64</v>
      </c>
      <c r="B780" s="99"/>
      <c r="C780" s="100" t="s">
        <v>1612</v>
      </c>
      <c r="D780" s="101" t="s">
        <v>122</v>
      </c>
      <c r="E780" s="101" t="s">
        <v>1613</v>
      </c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102">
        <v>0.0</v>
      </c>
      <c r="T780" s="102"/>
      <c r="U780" s="102"/>
      <c r="V780" s="102"/>
      <c r="W780" s="102"/>
      <c r="X780" s="102"/>
      <c r="Y780" s="101" t="s">
        <v>18</v>
      </c>
    </row>
    <row r="781">
      <c r="A781" s="103" t="s">
        <v>63</v>
      </c>
      <c r="B781" s="99"/>
      <c r="C781" s="100" t="s">
        <v>1614</v>
      </c>
      <c r="D781" s="101" t="s">
        <v>122</v>
      </c>
      <c r="E781" s="101" t="s">
        <v>1615</v>
      </c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102">
        <v>0.0</v>
      </c>
      <c r="T781" s="102"/>
      <c r="U781" s="102"/>
      <c r="V781" s="102"/>
      <c r="W781" s="102"/>
      <c r="X781" s="102"/>
      <c r="Y781" s="101" t="s">
        <v>18</v>
      </c>
    </row>
    <row r="782">
      <c r="A782" s="103" t="s">
        <v>63</v>
      </c>
      <c r="B782" s="99"/>
      <c r="C782" s="100" t="s">
        <v>1616</v>
      </c>
      <c r="D782" s="101" t="s">
        <v>128</v>
      </c>
      <c r="E782" s="101" t="s">
        <v>1617</v>
      </c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102">
        <v>0.0</v>
      </c>
      <c r="T782" s="102"/>
      <c r="U782" s="102"/>
      <c r="V782" s="102"/>
      <c r="W782" s="102"/>
      <c r="X782" s="102"/>
      <c r="Y782" s="101" t="s">
        <v>12</v>
      </c>
    </row>
    <row r="783">
      <c r="A783" s="103" t="s">
        <v>63</v>
      </c>
      <c r="B783" s="99"/>
      <c r="C783" s="100" t="s">
        <v>1618</v>
      </c>
      <c r="D783" s="101" t="s">
        <v>128</v>
      </c>
      <c r="E783" s="101" t="s">
        <v>1619</v>
      </c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102">
        <v>0.0</v>
      </c>
      <c r="T783" s="102"/>
      <c r="U783" s="102"/>
      <c r="V783" s="102"/>
      <c r="W783" s="102"/>
      <c r="X783" s="102"/>
      <c r="Y783" s="101" t="s">
        <v>12</v>
      </c>
    </row>
    <row r="784">
      <c r="A784" s="98" t="s">
        <v>64</v>
      </c>
      <c r="B784" s="99"/>
      <c r="C784" s="100" t="s">
        <v>1618</v>
      </c>
      <c r="D784" s="101" t="s">
        <v>128</v>
      </c>
      <c r="E784" s="101" t="s">
        <v>1619</v>
      </c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102">
        <v>0.0</v>
      </c>
      <c r="T784" s="102"/>
      <c r="U784" s="102"/>
      <c r="V784" s="102"/>
      <c r="W784" s="102"/>
      <c r="X784" s="102"/>
      <c r="Y784" s="101" t="s">
        <v>12</v>
      </c>
    </row>
    <row r="785">
      <c r="A785" s="98" t="s">
        <v>64</v>
      </c>
      <c r="B785" s="99"/>
      <c r="C785" s="100" t="s">
        <v>1620</v>
      </c>
      <c r="D785" s="101" t="s">
        <v>122</v>
      </c>
      <c r="E785" s="101" t="s">
        <v>1621</v>
      </c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102">
        <v>0.0</v>
      </c>
      <c r="T785" s="102"/>
      <c r="U785" s="102"/>
      <c r="V785" s="102"/>
      <c r="W785" s="102"/>
      <c r="X785" s="102"/>
      <c r="Y785" s="101" t="s">
        <v>18</v>
      </c>
    </row>
    <row r="786">
      <c r="A786" s="105" t="s">
        <v>64</v>
      </c>
      <c r="B786" s="99"/>
      <c r="C786" s="100" t="s">
        <v>1622</v>
      </c>
      <c r="D786" s="101" t="s">
        <v>128</v>
      </c>
      <c r="E786" s="101" t="s">
        <v>1623</v>
      </c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102">
        <v>0.0</v>
      </c>
      <c r="T786" s="102"/>
      <c r="U786" s="102"/>
      <c r="V786" s="102"/>
      <c r="W786" s="102"/>
      <c r="X786" s="102"/>
      <c r="Y786" s="101" t="s">
        <v>14</v>
      </c>
    </row>
    <row r="787">
      <c r="A787" s="98" t="s">
        <v>64</v>
      </c>
      <c r="B787" s="99"/>
      <c r="C787" s="100" t="s">
        <v>1624</v>
      </c>
      <c r="D787" s="101" t="s">
        <v>158</v>
      </c>
      <c r="E787" s="101" t="s">
        <v>1625</v>
      </c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100">
        <v>0.0</v>
      </c>
      <c r="T787" s="100"/>
      <c r="U787" s="101"/>
      <c r="V787" s="101"/>
      <c r="W787" s="101"/>
      <c r="X787" s="101"/>
      <c r="Y787" s="101" t="s">
        <v>18</v>
      </c>
    </row>
    <row r="788">
      <c r="A788" s="101" t="s">
        <v>64</v>
      </c>
      <c r="B788" s="99"/>
      <c r="C788" s="100" t="s">
        <v>1626</v>
      </c>
      <c r="D788" s="101" t="s">
        <v>128</v>
      </c>
      <c r="E788" s="101" t="s">
        <v>1627</v>
      </c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102">
        <v>0.0</v>
      </c>
      <c r="T788" s="102"/>
      <c r="U788" s="102"/>
      <c r="V788" s="102"/>
      <c r="W788" s="102"/>
      <c r="X788" s="102"/>
      <c r="Y788" s="101" t="s">
        <v>14</v>
      </c>
    </row>
    <row r="789">
      <c r="A789" s="98" t="s">
        <v>77</v>
      </c>
      <c r="B789" s="99"/>
      <c r="C789" s="100" t="s">
        <v>1628</v>
      </c>
      <c r="D789" s="101" t="s">
        <v>151</v>
      </c>
      <c r="E789" s="101" t="s">
        <v>1629</v>
      </c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102">
        <v>0.0</v>
      </c>
      <c r="T789" s="102"/>
      <c r="U789" s="102"/>
      <c r="V789" s="102"/>
      <c r="W789" s="102"/>
      <c r="X789" s="102"/>
      <c r="Y789" s="101" t="s">
        <v>14</v>
      </c>
    </row>
    <row r="790">
      <c r="A790" s="109" t="s">
        <v>63</v>
      </c>
      <c r="B790" s="99"/>
      <c r="C790" s="100" t="s">
        <v>1630</v>
      </c>
      <c r="D790" s="101" t="s">
        <v>128</v>
      </c>
      <c r="E790" s="101" t="s">
        <v>1631</v>
      </c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102">
        <v>0.0</v>
      </c>
      <c r="T790" s="102"/>
      <c r="U790" s="102"/>
      <c r="V790" s="102"/>
      <c r="W790" s="102"/>
      <c r="X790" s="102"/>
      <c r="Y790" s="101" t="s">
        <v>14</v>
      </c>
    </row>
    <row r="791">
      <c r="A791" s="101" t="s">
        <v>64</v>
      </c>
      <c r="B791" s="99"/>
      <c r="C791" s="100" t="s">
        <v>1632</v>
      </c>
      <c r="D791" s="101" t="s">
        <v>128</v>
      </c>
      <c r="E791" s="101" t="s">
        <v>1633</v>
      </c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102">
        <v>0.0</v>
      </c>
      <c r="T791" s="102"/>
      <c r="U791" s="102"/>
      <c r="V791" s="102"/>
      <c r="W791" s="102"/>
      <c r="X791" s="102"/>
      <c r="Y791" s="101" t="s">
        <v>14</v>
      </c>
    </row>
    <row r="792">
      <c r="A792" s="98" t="s">
        <v>77</v>
      </c>
      <c r="B792" s="99"/>
      <c r="C792" s="100" t="s">
        <v>1634</v>
      </c>
      <c r="D792" s="101" t="s">
        <v>825</v>
      </c>
      <c r="E792" s="101" t="s">
        <v>1635</v>
      </c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102">
        <v>0.0</v>
      </c>
      <c r="T792" s="102"/>
      <c r="U792" s="102"/>
      <c r="V792" s="102"/>
      <c r="W792" s="102"/>
      <c r="X792" s="102"/>
      <c r="Y792" s="101" t="s">
        <v>18</v>
      </c>
    </row>
    <row r="793">
      <c r="A793" s="98" t="s">
        <v>64</v>
      </c>
      <c r="B793" s="99"/>
      <c r="C793" s="100" t="s">
        <v>1636</v>
      </c>
      <c r="D793" s="101" t="s">
        <v>825</v>
      </c>
      <c r="E793" s="101" t="s">
        <v>1637</v>
      </c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102">
        <v>0.0</v>
      </c>
      <c r="T793" s="102"/>
      <c r="U793" s="102"/>
      <c r="V793" s="102"/>
      <c r="W793" s="102"/>
      <c r="X793" s="102"/>
      <c r="Y793" s="101" t="s">
        <v>18</v>
      </c>
    </row>
    <row r="794">
      <c r="A794" s="98" t="s">
        <v>30</v>
      </c>
      <c r="B794" s="99"/>
      <c r="C794" s="100" t="s">
        <v>1638</v>
      </c>
      <c r="D794" s="101" t="s">
        <v>122</v>
      </c>
      <c r="E794" s="101" t="s">
        <v>1639</v>
      </c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102">
        <v>0.0</v>
      </c>
      <c r="T794" s="102"/>
      <c r="U794" s="102"/>
      <c r="V794" s="102"/>
      <c r="W794" s="102"/>
      <c r="X794" s="102"/>
      <c r="Y794" s="101" t="s">
        <v>18</v>
      </c>
    </row>
    <row r="795">
      <c r="A795" s="98" t="s">
        <v>93</v>
      </c>
      <c r="B795" s="99"/>
      <c r="C795" s="100" t="s">
        <v>1640</v>
      </c>
      <c r="D795" s="101" t="s">
        <v>128</v>
      </c>
      <c r="E795" s="101" t="s">
        <v>1641</v>
      </c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102">
        <v>0.0</v>
      </c>
      <c r="T795" s="102"/>
      <c r="U795" s="102"/>
      <c r="V795" s="102"/>
      <c r="W795" s="102"/>
      <c r="X795" s="102"/>
      <c r="Y795" s="101" t="s">
        <v>12</v>
      </c>
    </row>
    <row r="796">
      <c r="A796" s="105" t="s">
        <v>64</v>
      </c>
      <c r="B796" s="99"/>
      <c r="C796" s="100" t="s">
        <v>1642</v>
      </c>
      <c r="D796" s="101" t="s">
        <v>128</v>
      </c>
      <c r="E796" s="101" t="s">
        <v>1643</v>
      </c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102">
        <v>0.0</v>
      </c>
      <c r="T796" s="102"/>
      <c r="U796" s="102"/>
      <c r="V796" s="102"/>
      <c r="W796" s="102"/>
      <c r="X796" s="102"/>
      <c r="Y796" s="101" t="s">
        <v>14</v>
      </c>
    </row>
    <row r="797">
      <c r="A797" s="103" t="s">
        <v>63</v>
      </c>
      <c r="B797" s="99"/>
      <c r="C797" s="100" t="s">
        <v>1644</v>
      </c>
      <c r="D797" s="101" t="s">
        <v>135</v>
      </c>
      <c r="E797" s="101" t="s">
        <v>1645</v>
      </c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100">
        <v>0.0</v>
      </c>
      <c r="T797" s="100"/>
      <c r="U797" s="101"/>
      <c r="V797" s="101"/>
      <c r="W797" s="101"/>
      <c r="X797" s="101"/>
      <c r="Y797" s="101" t="s">
        <v>18</v>
      </c>
    </row>
    <row r="798">
      <c r="A798" s="98" t="s">
        <v>64</v>
      </c>
      <c r="B798" s="99"/>
      <c r="C798" s="100" t="s">
        <v>1646</v>
      </c>
      <c r="D798" s="101" t="s">
        <v>122</v>
      </c>
      <c r="E798" s="101" t="s">
        <v>1647</v>
      </c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102">
        <v>0.0</v>
      </c>
      <c r="T798" s="102"/>
      <c r="U798" s="102"/>
      <c r="V798" s="102"/>
      <c r="W798" s="102"/>
      <c r="X798" s="102"/>
      <c r="Y798" s="101" t="s">
        <v>18</v>
      </c>
    </row>
    <row r="799">
      <c r="A799" s="98" t="s">
        <v>93</v>
      </c>
      <c r="B799" s="99"/>
      <c r="C799" s="100" t="s">
        <v>1648</v>
      </c>
      <c r="D799" s="101" t="s">
        <v>122</v>
      </c>
      <c r="E799" s="101" t="s">
        <v>1649</v>
      </c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102">
        <v>0.0</v>
      </c>
      <c r="T799" s="102"/>
      <c r="U799" s="102"/>
      <c r="V799" s="102"/>
      <c r="W799" s="102"/>
      <c r="X799" s="102"/>
      <c r="Y799" s="101" t="s">
        <v>18</v>
      </c>
    </row>
    <row r="800">
      <c r="A800" s="98" t="s">
        <v>93</v>
      </c>
      <c r="B800" s="99"/>
      <c r="C800" s="100" t="s">
        <v>1650</v>
      </c>
      <c r="D800" s="101" t="s">
        <v>151</v>
      </c>
      <c r="E800" s="101" t="s">
        <v>1651</v>
      </c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102">
        <v>0.0</v>
      </c>
      <c r="T800" s="102"/>
      <c r="U800" s="102"/>
      <c r="V800" s="102"/>
      <c r="W800" s="102"/>
      <c r="X800" s="102"/>
      <c r="Y800" s="101" t="s">
        <v>12</v>
      </c>
    </row>
    <row r="801">
      <c r="A801" s="98" t="s">
        <v>93</v>
      </c>
      <c r="B801" s="99"/>
      <c r="C801" s="100" t="s">
        <v>1652</v>
      </c>
      <c r="D801" s="101" t="s">
        <v>213</v>
      </c>
      <c r="E801" s="101" t="s">
        <v>1653</v>
      </c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100">
        <v>0.0</v>
      </c>
      <c r="T801" s="100"/>
      <c r="U801" s="101"/>
      <c r="V801" s="101"/>
      <c r="W801" s="101"/>
      <c r="X801" s="101"/>
      <c r="Y801" s="101" t="s">
        <v>12</v>
      </c>
    </row>
    <row r="802">
      <c r="A802" s="98" t="s">
        <v>67</v>
      </c>
      <c r="B802" s="99"/>
      <c r="C802" s="100" t="s">
        <v>1654</v>
      </c>
      <c r="D802" s="101" t="s">
        <v>146</v>
      </c>
      <c r="E802" s="101" t="s">
        <v>1655</v>
      </c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100">
        <v>0.0</v>
      </c>
      <c r="T802" s="100"/>
      <c r="U802" s="101"/>
      <c r="V802" s="101"/>
      <c r="W802" s="101"/>
      <c r="X802" s="101"/>
      <c r="Y802" s="101" t="s">
        <v>18</v>
      </c>
    </row>
    <row r="803">
      <c r="A803" s="98" t="s">
        <v>64</v>
      </c>
      <c r="B803" s="99"/>
      <c r="C803" s="100" t="s">
        <v>1656</v>
      </c>
      <c r="D803" s="101" t="s">
        <v>122</v>
      </c>
      <c r="E803" s="101" t="s">
        <v>1657</v>
      </c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102">
        <v>0.0</v>
      </c>
      <c r="T803" s="102"/>
      <c r="U803" s="102"/>
      <c r="V803" s="102"/>
      <c r="W803" s="102"/>
      <c r="X803" s="102"/>
      <c r="Y803" s="101" t="s">
        <v>18</v>
      </c>
    </row>
    <row r="804">
      <c r="A804" s="101" t="s">
        <v>64</v>
      </c>
      <c r="B804" s="99"/>
      <c r="C804" s="100" t="s">
        <v>1658</v>
      </c>
      <c r="D804" s="101" t="s">
        <v>128</v>
      </c>
      <c r="E804" s="101" t="s">
        <v>1659</v>
      </c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102">
        <v>0.0</v>
      </c>
      <c r="T804" s="102"/>
      <c r="U804" s="102"/>
      <c r="V804" s="102"/>
      <c r="W804" s="102"/>
      <c r="X804" s="102"/>
      <c r="Y804" s="101" t="s">
        <v>14</v>
      </c>
    </row>
    <row r="805">
      <c r="A805" s="101" t="s">
        <v>64</v>
      </c>
      <c r="B805" s="99"/>
      <c r="C805" s="100" t="s">
        <v>1660</v>
      </c>
      <c r="D805" s="101" t="s">
        <v>128</v>
      </c>
      <c r="E805" s="101" t="s">
        <v>1661</v>
      </c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102">
        <v>0.0</v>
      </c>
      <c r="T805" s="102"/>
      <c r="U805" s="102"/>
      <c r="V805" s="102"/>
      <c r="W805" s="102"/>
      <c r="X805" s="102"/>
      <c r="Y805" s="101" t="s">
        <v>14</v>
      </c>
    </row>
    <row r="806">
      <c r="A806" s="98" t="s">
        <v>64</v>
      </c>
      <c r="B806" s="99"/>
      <c r="C806" s="100" t="s">
        <v>1662</v>
      </c>
      <c r="D806" s="101" t="s">
        <v>128</v>
      </c>
      <c r="E806" s="101" t="s">
        <v>1663</v>
      </c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102">
        <v>0.0</v>
      </c>
      <c r="T806" s="102"/>
      <c r="U806" s="102"/>
      <c r="V806" s="102"/>
      <c r="W806" s="102"/>
      <c r="X806" s="102"/>
      <c r="Y806" s="101" t="s">
        <v>14</v>
      </c>
    </row>
    <row r="807">
      <c r="A807" s="101" t="s">
        <v>64</v>
      </c>
      <c r="B807" s="99"/>
      <c r="C807" s="100" t="s">
        <v>1664</v>
      </c>
      <c r="D807" s="101" t="s">
        <v>128</v>
      </c>
      <c r="E807" s="101" t="s">
        <v>1665</v>
      </c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102">
        <v>0.0</v>
      </c>
      <c r="T807" s="102"/>
      <c r="U807" s="102"/>
      <c r="V807" s="102"/>
      <c r="W807" s="102"/>
      <c r="X807" s="102"/>
      <c r="Y807" s="101" t="s">
        <v>14</v>
      </c>
    </row>
    <row r="808">
      <c r="A808" s="101" t="s">
        <v>64</v>
      </c>
      <c r="B808" s="99"/>
      <c r="C808" s="100" t="s">
        <v>1666</v>
      </c>
      <c r="D808" s="101" t="s">
        <v>128</v>
      </c>
      <c r="E808" s="101" t="s">
        <v>1667</v>
      </c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102">
        <v>0.0</v>
      </c>
      <c r="T808" s="102"/>
      <c r="U808" s="102"/>
      <c r="V808" s="102"/>
      <c r="W808" s="102"/>
      <c r="X808" s="102"/>
      <c r="Y808" s="101" t="s">
        <v>14</v>
      </c>
    </row>
    <row r="809">
      <c r="A809" s="98" t="s">
        <v>77</v>
      </c>
      <c r="B809" s="99"/>
      <c r="C809" s="100" t="s">
        <v>1668</v>
      </c>
      <c r="D809" s="101" t="s">
        <v>158</v>
      </c>
      <c r="E809" s="101" t="s">
        <v>1669</v>
      </c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100">
        <v>0.0</v>
      </c>
      <c r="T809" s="100"/>
      <c r="U809" s="101"/>
      <c r="V809" s="101"/>
      <c r="W809" s="101"/>
      <c r="X809" s="101"/>
      <c r="Y809" s="101" t="s">
        <v>18</v>
      </c>
    </row>
    <row r="810">
      <c r="A810" s="98" t="s">
        <v>64</v>
      </c>
      <c r="B810" s="99"/>
      <c r="C810" s="100" t="s">
        <v>1670</v>
      </c>
      <c r="D810" s="101" t="s">
        <v>213</v>
      </c>
      <c r="E810" s="101" t="s">
        <v>1671</v>
      </c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100">
        <v>0.0</v>
      </c>
      <c r="T810" s="100"/>
      <c r="U810" s="101"/>
      <c r="V810" s="101"/>
      <c r="W810" s="101"/>
      <c r="X810" s="101"/>
      <c r="Y810" s="101" t="s">
        <v>14</v>
      </c>
    </row>
    <row r="811">
      <c r="A811" s="98" t="s">
        <v>79</v>
      </c>
      <c r="B811" s="99"/>
      <c r="C811" s="100" t="s">
        <v>1672</v>
      </c>
      <c r="D811" s="101" t="s">
        <v>122</v>
      </c>
      <c r="E811" s="101" t="s">
        <v>1673</v>
      </c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102">
        <v>0.0</v>
      </c>
      <c r="T811" s="102"/>
      <c r="U811" s="102"/>
      <c r="V811" s="102"/>
      <c r="W811" s="102"/>
      <c r="X811" s="102"/>
      <c r="Y811" s="101" t="s">
        <v>18</v>
      </c>
    </row>
    <row r="812">
      <c r="A812" s="98" t="s">
        <v>77</v>
      </c>
      <c r="B812" s="99"/>
      <c r="C812" s="100" t="s">
        <v>1674</v>
      </c>
      <c r="D812" s="101" t="s">
        <v>151</v>
      </c>
      <c r="E812" s="101" t="s">
        <v>1675</v>
      </c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102">
        <v>0.0</v>
      </c>
      <c r="T812" s="102"/>
      <c r="U812" s="102"/>
      <c r="V812" s="102"/>
      <c r="W812" s="102"/>
      <c r="X812" s="102"/>
      <c r="Y812" s="101" t="s">
        <v>12</v>
      </c>
    </row>
    <row r="813">
      <c r="A813" s="98" t="s">
        <v>64</v>
      </c>
      <c r="B813" s="99"/>
      <c r="C813" s="100" t="s">
        <v>1676</v>
      </c>
      <c r="D813" s="101" t="s">
        <v>1677</v>
      </c>
      <c r="E813" s="101" t="s">
        <v>1678</v>
      </c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102">
        <v>0.0</v>
      </c>
      <c r="T813" s="102"/>
      <c r="U813" s="102"/>
      <c r="V813" s="102"/>
      <c r="W813" s="102"/>
      <c r="X813" s="102"/>
      <c r="Y813" s="101" t="s">
        <v>14</v>
      </c>
    </row>
    <row r="814">
      <c r="A814" s="98" t="s">
        <v>64</v>
      </c>
      <c r="B814" s="99"/>
      <c r="C814" s="100" t="s">
        <v>1679</v>
      </c>
      <c r="D814" s="101" t="s">
        <v>213</v>
      </c>
      <c r="E814" s="101" t="s">
        <v>1680</v>
      </c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100">
        <v>0.0</v>
      </c>
      <c r="T814" s="100"/>
      <c r="U814" s="101"/>
      <c r="V814" s="101"/>
      <c r="W814" s="101"/>
      <c r="X814" s="101"/>
      <c r="Y814" s="101" t="s">
        <v>14</v>
      </c>
    </row>
    <row r="815">
      <c r="A815" s="98" t="s">
        <v>38</v>
      </c>
      <c r="B815" s="99"/>
      <c r="C815" s="100" t="s">
        <v>1681</v>
      </c>
      <c r="D815" s="101" t="s">
        <v>213</v>
      </c>
      <c r="E815" s="101" t="s">
        <v>1682</v>
      </c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100">
        <v>0.0</v>
      </c>
      <c r="T815" s="100"/>
      <c r="U815" s="101"/>
      <c r="V815" s="101"/>
      <c r="W815" s="101"/>
      <c r="X815" s="101"/>
      <c r="Y815" s="101" t="s">
        <v>14</v>
      </c>
    </row>
    <row r="816">
      <c r="A816" s="105" t="s">
        <v>64</v>
      </c>
      <c r="B816" s="99"/>
      <c r="C816" s="100" t="s">
        <v>1683</v>
      </c>
      <c r="D816" s="101" t="s">
        <v>128</v>
      </c>
      <c r="E816" s="101" t="s">
        <v>1684</v>
      </c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102">
        <v>0.0</v>
      </c>
      <c r="T816" s="102"/>
      <c r="U816" s="102"/>
      <c r="V816" s="102"/>
      <c r="W816" s="102"/>
      <c r="X816" s="102"/>
      <c r="Y816" s="101" t="s">
        <v>14</v>
      </c>
    </row>
    <row r="817">
      <c r="A817" s="101" t="s">
        <v>64</v>
      </c>
      <c r="B817" s="99"/>
      <c r="C817" s="100" t="s">
        <v>1685</v>
      </c>
      <c r="D817" s="101" t="s">
        <v>128</v>
      </c>
      <c r="E817" s="101" t="s">
        <v>1686</v>
      </c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102">
        <v>0.0</v>
      </c>
      <c r="T817" s="102"/>
      <c r="U817" s="102"/>
      <c r="V817" s="102"/>
      <c r="W817" s="102"/>
      <c r="X817" s="102"/>
      <c r="Y817" s="101" t="s">
        <v>14</v>
      </c>
    </row>
    <row r="818">
      <c r="A818" s="101" t="s">
        <v>64</v>
      </c>
      <c r="B818" s="99"/>
      <c r="C818" s="100" t="s">
        <v>1687</v>
      </c>
      <c r="D818" s="101" t="s">
        <v>128</v>
      </c>
      <c r="E818" s="101" t="s">
        <v>1688</v>
      </c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102">
        <v>0.0</v>
      </c>
      <c r="T818" s="102"/>
      <c r="U818" s="102"/>
      <c r="V818" s="102"/>
      <c r="W818" s="102"/>
      <c r="X818" s="102"/>
      <c r="Y818" s="101" t="s">
        <v>14</v>
      </c>
    </row>
    <row r="819">
      <c r="A819" s="101" t="s">
        <v>64</v>
      </c>
      <c r="B819" s="99"/>
      <c r="C819" s="100" t="s">
        <v>1689</v>
      </c>
      <c r="D819" s="101" t="s">
        <v>128</v>
      </c>
      <c r="E819" s="101" t="s">
        <v>1690</v>
      </c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102">
        <v>0.0</v>
      </c>
      <c r="T819" s="102"/>
      <c r="U819" s="102"/>
      <c r="V819" s="102"/>
      <c r="W819" s="102"/>
      <c r="X819" s="102"/>
      <c r="Y819" s="101" t="s">
        <v>14</v>
      </c>
    </row>
    <row r="820">
      <c r="A820" s="101" t="s">
        <v>64</v>
      </c>
      <c r="B820" s="99"/>
      <c r="C820" s="100" t="s">
        <v>1691</v>
      </c>
      <c r="D820" s="101" t="s">
        <v>128</v>
      </c>
      <c r="E820" s="101" t="s">
        <v>1692</v>
      </c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102">
        <v>0.0</v>
      </c>
      <c r="T820" s="102"/>
      <c r="U820" s="102"/>
      <c r="V820" s="102"/>
      <c r="W820" s="102"/>
      <c r="X820" s="102"/>
      <c r="Y820" s="101" t="s">
        <v>14</v>
      </c>
    </row>
    <row r="821">
      <c r="A821" s="101" t="s">
        <v>64</v>
      </c>
      <c r="B821" s="99"/>
      <c r="C821" s="100" t="s">
        <v>1693</v>
      </c>
      <c r="D821" s="101" t="s">
        <v>128</v>
      </c>
      <c r="E821" s="101" t="s">
        <v>1694</v>
      </c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102">
        <v>0.0</v>
      </c>
      <c r="T821" s="102"/>
      <c r="U821" s="102"/>
      <c r="V821" s="102"/>
      <c r="W821" s="102"/>
      <c r="X821" s="102"/>
      <c r="Y821" s="101" t="s">
        <v>14</v>
      </c>
    </row>
    <row r="822">
      <c r="A822" s="101" t="s">
        <v>64</v>
      </c>
      <c r="B822" s="99"/>
      <c r="C822" s="100" t="s">
        <v>1695</v>
      </c>
      <c r="D822" s="101" t="s">
        <v>128</v>
      </c>
      <c r="E822" s="101" t="s">
        <v>1696</v>
      </c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102">
        <v>0.0</v>
      </c>
      <c r="T822" s="102"/>
      <c r="U822" s="102"/>
      <c r="V822" s="102"/>
      <c r="W822" s="102"/>
      <c r="X822" s="102"/>
      <c r="Y822" s="101" t="s">
        <v>14</v>
      </c>
    </row>
    <row r="823">
      <c r="A823" s="101" t="s">
        <v>64</v>
      </c>
      <c r="B823" s="99"/>
      <c r="C823" s="100" t="s">
        <v>1697</v>
      </c>
      <c r="D823" s="101" t="s">
        <v>128</v>
      </c>
      <c r="E823" s="101" t="s">
        <v>1698</v>
      </c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102">
        <v>0.0</v>
      </c>
      <c r="T823" s="102"/>
      <c r="U823" s="102"/>
      <c r="V823" s="102"/>
      <c r="W823" s="102"/>
      <c r="X823" s="102"/>
      <c r="Y823" s="101" t="s">
        <v>14</v>
      </c>
    </row>
    <row r="824">
      <c r="A824" s="105" t="s">
        <v>64</v>
      </c>
      <c r="B824" s="99"/>
      <c r="C824" s="100" t="s">
        <v>1699</v>
      </c>
      <c r="D824" s="101" t="s">
        <v>128</v>
      </c>
      <c r="E824" s="101" t="s">
        <v>1700</v>
      </c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102">
        <v>0.0</v>
      </c>
      <c r="T824" s="102"/>
      <c r="U824" s="102"/>
      <c r="V824" s="102"/>
      <c r="W824" s="102"/>
      <c r="X824" s="102"/>
      <c r="Y824" s="101" t="s">
        <v>14</v>
      </c>
    </row>
    <row r="825">
      <c r="A825" s="101" t="s">
        <v>64</v>
      </c>
      <c r="B825" s="99"/>
      <c r="C825" s="100" t="s">
        <v>1701</v>
      </c>
      <c r="D825" s="101" t="s">
        <v>128</v>
      </c>
      <c r="E825" s="101" t="s">
        <v>1702</v>
      </c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102">
        <v>0.0</v>
      </c>
      <c r="T825" s="102"/>
      <c r="U825" s="102"/>
      <c r="V825" s="102"/>
      <c r="W825" s="102"/>
      <c r="X825" s="102"/>
      <c r="Y825" s="101" t="s">
        <v>14</v>
      </c>
    </row>
    <row r="826">
      <c r="A826" s="101" t="s">
        <v>64</v>
      </c>
      <c r="B826" s="99"/>
      <c r="C826" s="100" t="s">
        <v>1703</v>
      </c>
      <c r="D826" s="101" t="s">
        <v>128</v>
      </c>
      <c r="E826" s="101" t="s">
        <v>1704</v>
      </c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102">
        <v>0.0</v>
      </c>
      <c r="T826" s="102"/>
      <c r="U826" s="102"/>
      <c r="V826" s="102"/>
      <c r="W826" s="102"/>
      <c r="X826" s="102"/>
      <c r="Y826" s="101" t="s">
        <v>14</v>
      </c>
    </row>
    <row r="827">
      <c r="A827" s="101" t="s">
        <v>64</v>
      </c>
      <c r="B827" s="99"/>
      <c r="C827" s="100" t="s">
        <v>1705</v>
      </c>
      <c r="D827" s="101" t="s">
        <v>128</v>
      </c>
      <c r="E827" s="101" t="s">
        <v>1706</v>
      </c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102">
        <v>0.0</v>
      </c>
      <c r="T827" s="102"/>
      <c r="U827" s="102"/>
      <c r="V827" s="102"/>
      <c r="W827" s="102"/>
      <c r="X827" s="102"/>
      <c r="Y827" s="101" t="s">
        <v>14</v>
      </c>
    </row>
    <row r="828">
      <c r="A828" s="98" t="s">
        <v>64</v>
      </c>
      <c r="B828" s="99"/>
      <c r="C828" s="100" t="s">
        <v>1707</v>
      </c>
      <c r="D828" s="101" t="s">
        <v>128</v>
      </c>
      <c r="E828" s="101" t="s">
        <v>1708</v>
      </c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102">
        <v>0.0</v>
      </c>
      <c r="T828" s="102"/>
      <c r="U828" s="102"/>
      <c r="V828" s="102"/>
      <c r="W828" s="102"/>
      <c r="X828" s="102"/>
      <c r="Y828" s="101" t="s">
        <v>14</v>
      </c>
    </row>
    <row r="829">
      <c r="A829" s="105" t="s">
        <v>64</v>
      </c>
      <c r="B829" s="99"/>
      <c r="C829" s="100" t="s">
        <v>1709</v>
      </c>
      <c r="D829" s="101" t="s">
        <v>128</v>
      </c>
      <c r="E829" s="101" t="s">
        <v>1710</v>
      </c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102">
        <v>0.0</v>
      </c>
      <c r="T829" s="102"/>
      <c r="U829" s="102"/>
      <c r="V829" s="102"/>
      <c r="W829" s="102"/>
      <c r="X829" s="102"/>
      <c r="Y829" s="101" t="s">
        <v>14</v>
      </c>
    </row>
    <row r="830">
      <c r="A830" s="105" t="s">
        <v>64</v>
      </c>
      <c r="B830" s="99"/>
      <c r="C830" s="100" t="s">
        <v>1711</v>
      </c>
      <c r="D830" s="101" t="s">
        <v>128</v>
      </c>
      <c r="E830" s="101" t="s">
        <v>1712</v>
      </c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102">
        <v>0.0</v>
      </c>
      <c r="T830" s="102"/>
      <c r="U830" s="102"/>
      <c r="V830" s="102"/>
      <c r="W830" s="102"/>
      <c r="X830" s="102"/>
      <c r="Y830" s="101" t="s">
        <v>14</v>
      </c>
    </row>
    <row r="831">
      <c r="A831" s="101" t="s">
        <v>64</v>
      </c>
      <c r="B831" s="99"/>
      <c r="C831" s="100" t="s">
        <v>1713</v>
      </c>
      <c r="D831" s="101" t="s">
        <v>128</v>
      </c>
      <c r="E831" s="101" t="s">
        <v>1714</v>
      </c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102">
        <v>0.0</v>
      </c>
      <c r="T831" s="102"/>
      <c r="U831" s="102"/>
      <c r="V831" s="102"/>
      <c r="W831" s="102"/>
      <c r="X831" s="102"/>
      <c r="Y831" s="101" t="s">
        <v>14</v>
      </c>
    </row>
    <row r="832">
      <c r="A832" s="103" t="s">
        <v>89</v>
      </c>
      <c r="B832" s="99"/>
      <c r="C832" s="100" t="s">
        <v>1715</v>
      </c>
      <c r="D832" s="101" t="s">
        <v>213</v>
      </c>
      <c r="E832" s="101" t="s">
        <v>1716</v>
      </c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100">
        <v>0.0</v>
      </c>
      <c r="T832" s="100"/>
      <c r="U832" s="101"/>
      <c r="V832" s="101"/>
      <c r="W832" s="101"/>
      <c r="X832" s="101"/>
      <c r="Y832" s="101" t="s">
        <v>14</v>
      </c>
    </row>
    <row r="833">
      <c r="A833" s="105" t="s">
        <v>64</v>
      </c>
      <c r="B833" s="99"/>
      <c r="C833" s="100" t="s">
        <v>1717</v>
      </c>
      <c r="D833" s="101" t="s">
        <v>128</v>
      </c>
      <c r="E833" s="101" t="s">
        <v>1718</v>
      </c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102">
        <v>0.0</v>
      </c>
      <c r="T833" s="102"/>
      <c r="U833" s="102"/>
      <c r="V833" s="102"/>
      <c r="W833" s="102"/>
      <c r="X833" s="102"/>
      <c r="Y833" s="101" t="s">
        <v>14</v>
      </c>
    </row>
    <row r="834">
      <c r="A834" s="105" t="s">
        <v>64</v>
      </c>
      <c r="B834" s="99"/>
      <c r="C834" s="100" t="s">
        <v>1719</v>
      </c>
      <c r="D834" s="101" t="s">
        <v>128</v>
      </c>
      <c r="E834" s="101" t="s">
        <v>1720</v>
      </c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102">
        <v>0.0</v>
      </c>
      <c r="T834" s="102"/>
      <c r="U834" s="102"/>
      <c r="V834" s="102"/>
      <c r="W834" s="102"/>
      <c r="X834" s="102"/>
      <c r="Y834" s="101" t="s">
        <v>14</v>
      </c>
    </row>
    <row r="835">
      <c r="A835" s="101" t="s">
        <v>64</v>
      </c>
      <c r="B835" s="99"/>
      <c r="C835" s="100" t="s">
        <v>1721</v>
      </c>
      <c r="D835" s="101" t="s">
        <v>128</v>
      </c>
      <c r="E835" s="101" t="s">
        <v>1722</v>
      </c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102">
        <v>0.0</v>
      </c>
      <c r="T835" s="102"/>
      <c r="U835" s="102"/>
      <c r="V835" s="102"/>
      <c r="W835" s="102"/>
      <c r="X835" s="102"/>
      <c r="Y835" s="101" t="s">
        <v>14</v>
      </c>
    </row>
    <row r="836">
      <c r="A836" s="101" t="s">
        <v>64</v>
      </c>
      <c r="B836" s="99"/>
      <c r="C836" s="100" t="s">
        <v>1723</v>
      </c>
      <c r="D836" s="101" t="s">
        <v>128</v>
      </c>
      <c r="E836" s="101" t="s">
        <v>1724</v>
      </c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102">
        <v>0.0</v>
      </c>
      <c r="T836" s="102"/>
      <c r="U836" s="102"/>
      <c r="V836" s="102"/>
      <c r="W836" s="102"/>
      <c r="X836" s="102"/>
      <c r="Y836" s="101" t="s">
        <v>14</v>
      </c>
    </row>
    <row r="837">
      <c r="A837" s="101" t="s">
        <v>64</v>
      </c>
      <c r="B837" s="99"/>
      <c r="C837" s="100" t="s">
        <v>1725</v>
      </c>
      <c r="D837" s="101" t="s">
        <v>128</v>
      </c>
      <c r="E837" s="101" t="s">
        <v>1726</v>
      </c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102">
        <v>0.0</v>
      </c>
      <c r="T837" s="102"/>
      <c r="U837" s="102"/>
      <c r="V837" s="102"/>
      <c r="W837" s="102"/>
      <c r="X837" s="102"/>
      <c r="Y837" s="101" t="s">
        <v>14</v>
      </c>
    </row>
    <row r="838">
      <c r="A838" s="101" t="s">
        <v>64</v>
      </c>
      <c r="B838" s="99"/>
      <c r="C838" s="100" t="s">
        <v>1727</v>
      </c>
      <c r="D838" s="101" t="s">
        <v>128</v>
      </c>
      <c r="E838" s="101" t="s">
        <v>1728</v>
      </c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102">
        <v>0.0</v>
      </c>
      <c r="T838" s="102"/>
      <c r="U838" s="102"/>
      <c r="V838" s="102"/>
      <c r="W838" s="102"/>
      <c r="X838" s="102"/>
      <c r="Y838" s="101" t="s">
        <v>14</v>
      </c>
    </row>
    <row r="839">
      <c r="A839" s="101" t="s">
        <v>64</v>
      </c>
      <c r="B839" s="99"/>
      <c r="C839" s="100" t="s">
        <v>1729</v>
      </c>
      <c r="D839" s="101" t="s">
        <v>128</v>
      </c>
      <c r="E839" s="101" t="s">
        <v>1730</v>
      </c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102">
        <v>0.0</v>
      </c>
      <c r="T839" s="102"/>
      <c r="U839" s="102"/>
      <c r="V839" s="102"/>
      <c r="W839" s="102"/>
      <c r="X839" s="102"/>
      <c r="Y839" s="101" t="s">
        <v>14</v>
      </c>
    </row>
    <row r="840">
      <c r="A840" s="101" t="s">
        <v>64</v>
      </c>
      <c r="B840" s="99"/>
      <c r="C840" s="100" t="s">
        <v>1731</v>
      </c>
      <c r="D840" s="101" t="s">
        <v>128</v>
      </c>
      <c r="E840" s="101" t="s">
        <v>1732</v>
      </c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102">
        <v>0.0</v>
      </c>
      <c r="T840" s="102"/>
      <c r="U840" s="102"/>
      <c r="V840" s="102"/>
      <c r="W840" s="102"/>
      <c r="X840" s="102"/>
      <c r="Y840" s="101" t="s">
        <v>14</v>
      </c>
    </row>
    <row r="841">
      <c r="A841" s="101" t="s">
        <v>64</v>
      </c>
      <c r="B841" s="99"/>
      <c r="C841" s="100" t="s">
        <v>1733</v>
      </c>
      <c r="D841" s="101" t="s">
        <v>128</v>
      </c>
      <c r="E841" s="101" t="s">
        <v>1734</v>
      </c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102">
        <v>0.0</v>
      </c>
      <c r="T841" s="102"/>
      <c r="U841" s="102"/>
      <c r="V841" s="102"/>
      <c r="W841" s="102"/>
      <c r="X841" s="102"/>
      <c r="Y841" s="101" t="s">
        <v>14</v>
      </c>
    </row>
    <row r="842">
      <c r="A842" s="101" t="s">
        <v>64</v>
      </c>
      <c r="B842" s="99"/>
      <c r="C842" s="100" t="s">
        <v>1733</v>
      </c>
      <c r="D842" s="101" t="s">
        <v>128</v>
      </c>
      <c r="E842" s="101" t="s">
        <v>1735</v>
      </c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102">
        <v>0.0</v>
      </c>
      <c r="T842" s="102"/>
      <c r="U842" s="102"/>
      <c r="V842" s="102"/>
      <c r="W842" s="102"/>
      <c r="X842" s="102"/>
      <c r="Y842" s="101" t="s">
        <v>14</v>
      </c>
    </row>
    <row r="843">
      <c r="A843" s="101" t="s">
        <v>64</v>
      </c>
      <c r="B843" s="99"/>
      <c r="C843" s="100" t="s">
        <v>1736</v>
      </c>
      <c r="D843" s="101" t="s">
        <v>128</v>
      </c>
      <c r="E843" s="101" t="s">
        <v>1737</v>
      </c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102">
        <v>0.0</v>
      </c>
      <c r="T843" s="102"/>
      <c r="U843" s="102"/>
      <c r="V843" s="102"/>
      <c r="W843" s="102"/>
      <c r="X843" s="102"/>
      <c r="Y843" s="101" t="s">
        <v>14</v>
      </c>
    </row>
    <row r="844">
      <c r="A844" s="101" t="s">
        <v>64</v>
      </c>
      <c r="B844" s="99"/>
      <c r="C844" s="100" t="s">
        <v>1738</v>
      </c>
      <c r="D844" s="101" t="s">
        <v>128</v>
      </c>
      <c r="E844" s="101" t="s">
        <v>1739</v>
      </c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102">
        <v>0.0</v>
      </c>
      <c r="T844" s="102"/>
      <c r="U844" s="102"/>
      <c r="V844" s="102"/>
      <c r="W844" s="102"/>
      <c r="X844" s="102"/>
      <c r="Y844" s="101" t="s">
        <v>14</v>
      </c>
    </row>
    <row r="845">
      <c r="A845" s="101" t="s">
        <v>64</v>
      </c>
      <c r="B845" s="99"/>
      <c r="C845" s="100" t="s">
        <v>1740</v>
      </c>
      <c r="D845" s="101" t="s">
        <v>128</v>
      </c>
      <c r="E845" s="101" t="s">
        <v>1741</v>
      </c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102">
        <v>0.0</v>
      </c>
      <c r="T845" s="102"/>
      <c r="U845" s="102"/>
      <c r="V845" s="102"/>
      <c r="W845" s="102"/>
      <c r="X845" s="102"/>
      <c r="Y845" s="101" t="s">
        <v>14</v>
      </c>
    </row>
    <row r="846">
      <c r="A846" s="105" t="s">
        <v>64</v>
      </c>
      <c r="B846" s="99"/>
      <c r="C846" s="100" t="s">
        <v>1742</v>
      </c>
      <c r="D846" s="101" t="s">
        <v>128</v>
      </c>
      <c r="E846" s="101" t="s">
        <v>1743</v>
      </c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102">
        <v>0.0</v>
      </c>
      <c r="T846" s="102"/>
      <c r="U846" s="102"/>
      <c r="V846" s="102"/>
      <c r="W846" s="102"/>
      <c r="X846" s="102"/>
      <c r="Y846" s="101" t="s">
        <v>14</v>
      </c>
    </row>
    <row r="847">
      <c r="A847" s="101" t="s">
        <v>64</v>
      </c>
      <c r="B847" s="99"/>
      <c r="C847" s="100" t="s">
        <v>1744</v>
      </c>
      <c r="D847" s="101" t="s">
        <v>128</v>
      </c>
      <c r="E847" s="101" t="s">
        <v>1745</v>
      </c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102">
        <v>0.0</v>
      </c>
      <c r="T847" s="102"/>
      <c r="U847" s="102"/>
      <c r="V847" s="102"/>
      <c r="W847" s="102"/>
      <c r="X847" s="102"/>
      <c r="Y847" s="101" t="s">
        <v>14</v>
      </c>
    </row>
    <row r="848">
      <c r="A848" s="101" t="s">
        <v>64</v>
      </c>
      <c r="B848" s="99"/>
      <c r="C848" s="100" t="s">
        <v>1746</v>
      </c>
      <c r="D848" s="101" t="s">
        <v>128</v>
      </c>
      <c r="E848" s="101" t="s">
        <v>1747</v>
      </c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102">
        <v>0.0</v>
      </c>
      <c r="T848" s="102"/>
      <c r="U848" s="102"/>
      <c r="V848" s="102"/>
      <c r="W848" s="102"/>
      <c r="X848" s="102"/>
      <c r="Y848" s="101" t="s">
        <v>14</v>
      </c>
    </row>
    <row r="849">
      <c r="A849" s="101" t="s">
        <v>64</v>
      </c>
      <c r="B849" s="99"/>
      <c r="C849" s="100" t="s">
        <v>1748</v>
      </c>
      <c r="D849" s="101" t="s">
        <v>128</v>
      </c>
      <c r="E849" s="101" t="s">
        <v>1749</v>
      </c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102">
        <v>0.0</v>
      </c>
      <c r="T849" s="102"/>
      <c r="U849" s="102"/>
      <c r="V849" s="102"/>
      <c r="W849" s="102"/>
      <c r="X849" s="102"/>
      <c r="Y849" s="101" t="s">
        <v>14</v>
      </c>
    </row>
    <row r="850">
      <c r="A850" s="105" t="s">
        <v>64</v>
      </c>
      <c r="B850" s="99"/>
      <c r="C850" s="100" t="s">
        <v>1750</v>
      </c>
      <c r="D850" s="101" t="s">
        <v>128</v>
      </c>
      <c r="E850" s="101" t="s">
        <v>1751</v>
      </c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102">
        <v>0.0</v>
      </c>
      <c r="T850" s="102"/>
      <c r="U850" s="102"/>
      <c r="V850" s="102"/>
      <c r="W850" s="102"/>
      <c r="X850" s="102"/>
      <c r="Y850" s="101" t="s">
        <v>14</v>
      </c>
    </row>
    <row r="851">
      <c r="A851" s="101" t="s">
        <v>64</v>
      </c>
      <c r="B851" s="99"/>
      <c r="C851" s="100" t="s">
        <v>1752</v>
      </c>
      <c r="D851" s="101" t="s">
        <v>128</v>
      </c>
      <c r="E851" s="101" t="s">
        <v>1753</v>
      </c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102">
        <v>0.0</v>
      </c>
      <c r="T851" s="102"/>
      <c r="U851" s="102"/>
      <c r="V851" s="102"/>
      <c r="W851" s="102"/>
      <c r="X851" s="102"/>
      <c r="Y851" s="101" t="s">
        <v>14</v>
      </c>
    </row>
    <row r="852">
      <c r="A852" s="101" t="s">
        <v>64</v>
      </c>
      <c r="B852" s="99"/>
      <c r="C852" s="100" t="s">
        <v>1754</v>
      </c>
      <c r="D852" s="101" t="s">
        <v>128</v>
      </c>
      <c r="E852" s="101" t="s">
        <v>1755</v>
      </c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102">
        <v>0.0</v>
      </c>
      <c r="T852" s="102"/>
      <c r="U852" s="102"/>
      <c r="V852" s="102"/>
      <c r="W852" s="102"/>
      <c r="X852" s="102"/>
      <c r="Y852" s="101" t="s">
        <v>14</v>
      </c>
    </row>
    <row r="853">
      <c r="A853" s="105" t="s">
        <v>64</v>
      </c>
      <c r="B853" s="99"/>
      <c r="C853" s="100" t="s">
        <v>1756</v>
      </c>
      <c r="D853" s="101" t="s">
        <v>128</v>
      </c>
      <c r="E853" s="101" t="s">
        <v>1757</v>
      </c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102">
        <v>0.0</v>
      </c>
      <c r="T853" s="102"/>
      <c r="U853" s="102"/>
      <c r="V853" s="102"/>
      <c r="W853" s="102"/>
      <c r="X853" s="102"/>
      <c r="Y853" s="101" t="s">
        <v>14</v>
      </c>
    </row>
    <row r="854">
      <c r="A854" s="101" t="s">
        <v>64</v>
      </c>
      <c r="B854" s="99"/>
      <c r="C854" s="100" t="s">
        <v>1758</v>
      </c>
      <c r="D854" s="101" t="s">
        <v>128</v>
      </c>
      <c r="E854" s="101" t="s">
        <v>1759</v>
      </c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102">
        <v>0.0</v>
      </c>
      <c r="T854" s="102"/>
      <c r="U854" s="102"/>
      <c r="V854" s="102"/>
      <c r="W854" s="102"/>
      <c r="X854" s="102"/>
      <c r="Y854" s="101" t="s">
        <v>14</v>
      </c>
    </row>
    <row r="855">
      <c r="A855" s="105" t="s">
        <v>64</v>
      </c>
      <c r="B855" s="99"/>
      <c r="C855" s="100" t="s">
        <v>1760</v>
      </c>
      <c r="D855" s="101" t="s">
        <v>128</v>
      </c>
      <c r="E855" s="101" t="s">
        <v>1761</v>
      </c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102">
        <v>0.0</v>
      </c>
      <c r="T855" s="102"/>
      <c r="U855" s="102"/>
      <c r="V855" s="102"/>
      <c r="W855" s="102"/>
      <c r="X855" s="102"/>
      <c r="Y855" s="101" t="s">
        <v>14</v>
      </c>
    </row>
    <row r="856">
      <c r="A856" s="101" t="s">
        <v>64</v>
      </c>
      <c r="B856" s="99"/>
      <c r="C856" s="100" t="s">
        <v>1762</v>
      </c>
      <c r="D856" s="101" t="s">
        <v>128</v>
      </c>
      <c r="E856" s="101" t="s">
        <v>1763</v>
      </c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102">
        <v>0.0</v>
      </c>
      <c r="T856" s="102"/>
      <c r="U856" s="102"/>
      <c r="V856" s="102"/>
      <c r="W856" s="102"/>
      <c r="X856" s="102"/>
      <c r="Y856" s="101" t="s">
        <v>14</v>
      </c>
    </row>
    <row r="857">
      <c r="A857" s="101" t="s">
        <v>64</v>
      </c>
      <c r="B857" s="99"/>
      <c r="C857" s="100" t="s">
        <v>1764</v>
      </c>
      <c r="D857" s="101" t="s">
        <v>128</v>
      </c>
      <c r="E857" s="101" t="s">
        <v>1765</v>
      </c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102">
        <v>0.0</v>
      </c>
      <c r="T857" s="102"/>
      <c r="U857" s="102"/>
      <c r="V857" s="102"/>
      <c r="W857" s="102"/>
      <c r="X857" s="102"/>
      <c r="Y857" s="101" t="s">
        <v>14</v>
      </c>
    </row>
    <row r="858">
      <c r="A858" s="101" t="s">
        <v>64</v>
      </c>
      <c r="B858" s="99"/>
      <c r="C858" s="100" t="s">
        <v>1766</v>
      </c>
      <c r="D858" s="101" t="s">
        <v>128</v>
      </c>
      <c r="E858" s="101" t="s">
        <v>1767</v>
      </c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102">
        <v>0.0</v>
      </c>
      <c r="T858" s="102"/>
      <c r="U858" s="102"/>
      <c r="V858" s="102"/>
      <c r="W858" s="102"/>
      <c r="X858" s="102"/>
      <c r="Y858" s="101" t="s">
        <v>14</v>
      </c>
    </row>
    <row r="859">
      <c r="A859" s="101" t="s">
        <v>64</v>
      </c>
      <c r="B859" s="99"/>
      <c r="C859" s="100" t="s">
        <v>1768</v>
      </c>
      <c r="D859" s="101" t="s">
        <v>128</v>
      </c>
      <c r="E859" s="101" t="s">
        <v>1769</v>
      </c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102">
        <v>0.0</v>
      </c>
      <c r="T859" s="102"/>
      <c r="U859" s="102"/>
      <c r="V859" s="102"/>
      <c r="W859" s="102"/>
      <c r="X859" s="102"/>
      <c r="Y859" s="101" t="s">
        <v>14</v>
      </c>
    </row>
    <row r="860">
      <c r="A860" s="101" t="s">
        <v>64</v>
      </c>
      <c r="B860" s="99"/>
      <c r="C860" s="100" t="s">
        <v>1770</v>
      </c>
      <c r="D860" s="101" t="s">
        <v>128</v>
      </c>
      <c r="E860" s="101" t="s">
        <v>1771</v>
      </c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102">
        <v>0.0</v>
      </c>
      <c r="T860" s="102"/>
      <c r="U860" s="102"/>
      <c r="V860" s="102"/>
      <c r="W860" s="102"/>
      <c r="X860" s="102"/>
      <c r="Y860" s="101" t="s">
        <v>14</v>
      </c>
    </row>
    <row r="861">
      <c r="A861" s="101" t="s">
        <v>64</v>
      </c>
      <c r="B861" s="99"/>
      <c r="C861" s="100" t="s">
        <v>1772</v>
      </c>
      <c r="D861" s="101" t="s">
        <v>128</v>
      </c>
      <c r="E861" s="101" t="s">
        <v>1773</v>
      </c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102">
        <v>0.0</v>
      </c>
      <c r="T861" s="102"/>
      <c r="U861" s="102"/>
      <c r="V861" s="102"/>
      <c r="W861" s="102"/>
      <c r="X861" s="102"/>
      <c r="Y861" s="101" t="s">
        <v>14</v>
      </c>
    </row>
    <row r="862">
      <c r="A862" s="105" t="s">
        <v>64</v>
      </c>
      <c r="B862" s="99"/>
      <c r="C862" s="100" t="s">
        <v>1774</v>
      </c>
      <c r="D862" s="101" t="s">
        <v>128</v>
      </c>
      <c r="E862" s="101" t="s">
        <v>1775</v>
      </c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102">
        <v>0.0</v>
      </c>
      <c r="T862" s="102"/>
      <c r="U862" s="102"/>
      <c r="V862" s="102"/>
      <c r="W862" s="102"/>
      <c r="X862" s="102"/>
      <c r="Y862" s="101" t="s">
        <v>14</v>
      </c>
    </row>
    <row r="863">
      <c r="A863" s="105" t="s">
        <v>64</v>
      </c>
      <c r="B863" s="99"/>
      <c r="C863" s="100" t="s">
        <v>1776</v>
      </c>
      <c r="D863" s="101" t="s">
        <v>128</v>
      </c>
      <c r="E863" s="101" t="s">
        <v>1777</v>
      </c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102">
        <v>0.0</v>
      </c>
      <c r="T863" s="102"/>
      <c r="U863" s="102"/>
      <c r="V863" s="102"/>
      <c r="W863" s="102"/>
      <c r="X863" s="102"/>
      <c r="Y863" s="101" t="s">
        <v>14</v>
      </c>
    </row>
    <row r="864">
      <c r="A864" s="105" t="s">
        <v>64</v>
      </c>
      <c r="B864" s="99"/>
      <c r="C864" s="100" t="s">
        <v>1778</v>
      </c>
      <c r="D864" s="101" t="s">
        <v>128</v>
      </c>
      <c r="E864" s="101" t="s">
        <v>1779</v>
      </c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102">
        <v>0.0</v>
      </c>
      <c r="T864" s="102"/>
      <c r="U864" s="102"/>
      <c r="V864" s="102"/>
      <c r="W864" s="102"/>
      <c r="X864" s="102"/>
      <c r="Y864" s="101" t="s">
        <v>14</v>
      </c>
    </row>
    <row r="865">
      <c r="A865" s="101" t="s">
        <v>64</v>
      </c>
      <c r="B865" s="99"/>
      <c r="C865" s="100" t="s">
        <v>1780</v>
      </c>
      <c r="D865" s="101" t="s">
        <v>128</v>
      </c>
      <c r="E865" s="101" t="s">
        <v>1781</v>
      </c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102">
        <v>0.0</v>
      </c>
      <c r="T865" s="102"/>
      <c r="U865" s="102"/>
      <c r="V865" s="102"/>
      <c r="W865" s="102"/>
      <c r="X865" s="102"/>
      <c r="Y865" s="101" t="s">
        <v>14</v>
      </c>
    </row>
    <row r="866">
      <c r="A866" s="101" t="s">
        <v>64</v>
      </c>
      <c r="B866" s="99"/>
      <c r="C866" s="100" t="s">
        <v>1782</v>
      </c>
      <c r="D866" s="101" t="s">
        <v>128</v>
      </c>
      <c r="E866" s="101" t="s">
        <v>1783</v>
      </c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102">
        <v>0.0</v>
      </c>
      <c r="T866" s="102"/>
      <c r="U866" s="102"/>
      <c r="V866" s="102"/>
      <c r="W866" s="102"/>
      <c r="X866" s="102"/>
      <c r="Y866" s="101" t="s">
        <v>14</v>
      </c>
    </row>
    <row r="867">
      <c r="A867" s="101" t="s">
        <v>64</v>
      </c>
      <c r="B867" s="99"/>
      <c r="C867" s="100" t="s">
        <v>1784</v>
      </c>
      <c r="D867" s="101" t="s">
        <v>128</v>
      </c>
      <c r="E867" s="101" t="s">
        <v>1785</v>
      </c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102">
        <v>0.0</v>
      </c>
      <c r="T867" s="102"/>
      <c r="U867" s="102"/>
      <c r="V867" s="102"/>
      <c r="W867" s="102"/>
      <c r="X867" s="102"/>
      <c r="Y867" s="101" t="s">
        <v>14</v>
      </c>
    </row>
    <row r="868">
      <c r="A868" s="101" t="s">
        <v>64</v>
      </c>
      <c r="B868" s="99"/>
      <c r="C868" s="100" t="s">
        <v>1786</v>
      </c>
      <c r="D868" s="101" t="s">
        <v>128</v>
      </c>
      <c r="E868" s="101" t="s">
        <v>1787</v>
      </c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102">
        <v>0.0</v>
      </c>
      <c r="T868" s="102"/>
      <c r="U868" s="102"/>
      <c r="V868" s="102"/>
      <c r="W868" s="102"/>
      <c r="X868" s="102"/>
      <c r="Y868" s="101" t="s">
        <v>14</v>
      </c>
    </row>
    <row r="869">
      <c r="A869" s="98" t="s">
        <v>77</v>
      </c>
      <c r="B869" s="99"/>
      <c r="C869" s="100" t="s">
        <v>1788</v>
      </c>
      <c r="D869" s="101" t="s">
        <v>213</v>
      </c>
      <c r="E869" s="101" t="s">
        <v>1789</v>
      </c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100">
        <v>0.0</v>
      </c>
      <c r="T869" s="100"/>
      <c r="U869" s="101"/>
      <c r="V869" s="101"/>
      <c r="W869" s="101"/>
      <c r="X869" s="101"/>
      <c r="Y869" s="101" t="s">
        <v>14</v>
      </c>
    </row>
    <row r="870">
      <c r="A870" s="98" t="s">
        <v>64</v>
      </c>
      <c r="B870" s="99"/>
      <c r="C870" s="100" t="s">
        <v>1790</v>
      </c>
      <c r="D870" s="101" t="s">
        <v>151</v>
      </c>
      <c r="E870" s="101" t="s">
        <v>1791</v>
      </c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102">
        <v>0.0</v>
      </c>
      <c r="T870" s="102"/>
      <c r="U870" s="102"/>
      <c r="V870" s="102"/>
      <c r="W870" s="102"/>
      <c r="X870" s="102"/>
      <c r="Y870" s="101" t="s">
        <v>14</v>
      </c>
    </row>
    <row r="871">
      <c r="A871" s="98" t="s">
        <v>64</v>
      </c>
      <c r="B871" s="99"/>
      <c r="C871" s="100" t="s">
        <v>1792</v>
      </c>
      <c r="D871" s="101" t="s">
        <v>213</v>
      </c>
      <c r="E871" s="101" t="s">
        <v>1793</v>
      </c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100">
        <v>0.0</v>
      </c>
      <c r="T871" s="100"/>
      <c r="U871" s="101"/>
      <c r="V871" s="101"/>
      <c r="W871" s="101"/>
      <c r="X871" s="101"/>
      <c r="Y871" s="101" t="s">
        <v>14</v>
      </c>
    </row>
    <row r="872">
      <c r="A872" s="101" t="s">
        <v>64</v>
      </c>
      <c r="B872" s="99"/>
      <c r="C872" s="100" t="s">
        <v>1794</v>
      </c>
      <c r="D872" s="101" t="s">
        <v>128</v>
      </c>
      <c r="E872" s="101" t="s">
        <v>1795</v>
      </c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102">
        <v>0.0</v>
      </c>
      <c r="T872" s="102"/>
      <c r="U872" s="102"/>
      <c r="V872" s="102"/>
      <c r="W872" s="102"/>
      <c r="X872" s="102"/>
      <c r="Y872" s="101" t="s">
        <v>14</v>
      </c>
    </row>
    <row r="873">
      <c r="A873" s="98" t="s">
        <v>57</v>
      </c>
      <c r="B873" s="99"/>
      <c r="C873" s="100" t="s">
        <v>1796</v>
      </c>
      <c r="D873" s="101" t="s">
        <v>213</v>
      </c>
      <c r="E873" s="101" t="s">
        <v>1797</v>
      </c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100">
        <v>0.0</v>
      </c>
      <c r="T873" s="100"/>
      <c r="U873" s="101"/>
      <c r="V873" s="101"/>
      <c r="W873" s="101"/>
      <c r="X873" s="101"/>
      <c r="Y873" s="101" t="s">
        <v>14</v>
      </c>
    </row>
    <row r="874">
      <c r="A874" s="101" t="s">
        <v>64</v>
      </c>
      <c r="B874" s="99"/>
      <c r="C874" s="100" t="s">
        <v>1798</v>
      </c>
      <c r="D874" s="101" t="s">
        <v>128</v>
      </c>
      <c r="E874" s="101" t="s">
        <v>1799</v>
      </c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102">
        <v>0.0</v>
      </c>
      <c r="T874" s="102"/>
      <c r="U874" s="102"/>
      <c r="V874" s="102"/>
      <c r="W874" s="102"/>
      <c r="X874" s="102"/>
      <c r="Y874" s="101" t="s">
        <v>14</v>
      </c>
    </row>
    <row r="875">
      <c r="A875" s="103" t="s">
        <v>24</v>
      </c>
      <c r="B875" s="99"/>
      <c r="C875" s="100" t="s">
        <v>1800</v>
      </c>
      <c r="D875" s="101" t="s">
        <v>213</v>
      </c>
      <c r="E875" s="101" t="s">
        <v>1801</v>
      </c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100">
        <v>0.0</v>
      </c>
      <c r="T875" s="100"/>
      <c r="U875" s="101"/>
      <c r="V875" s="101"/>
      <c r="W875" s="101"/>
      <c r="X875" s="101"/>
      <c r="Y875" s="101" t="s">
        <v>14</v>
      </c>
    </row>
    <row r="876">
      <c r="A876" s="101" t="s">
        <v>64</v>
      </c>
      <c r="B876" s="99"/>
      <c r="C876" s="100" t="s">
        <v>1802</v>
      </c>
      <c r="D876" s="101" t="s">
        <v>128</v>
      </c>
      <c r="E876" s="101" t="s">
        <v>1803</v>
      </c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102">
        <v>0.0</v>
      </c>
      <c r="T876" s="102"/>
      <c r="U876" s="102"/>
      <c r="V876" s="102"/>
      <c r="W876" s="102"/>
      <c r="X876" s="102"/>
      <c r="Y876" s="101" t="s">
        <v>14</v>
      </c>
    </row>
    <row r="877">
      <c r="A877" s="101" t="s">
        <v>64</v>
      </c>
      <c r="B877" s="99"/>
      <c r="C877" s="100" t="s">
        <v>1804</v>
      </c>
      <c r="D877" s="101" t="s">
        <v>128</v>
      </c>
      <c r="E877" s="101" t="s">
        <v>1805</v>
      </c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102">
        <v>0.0</v>
      </c>
      <c r="T877" s="102"/>
      <c r="U877" s="102"/>
      <c r="V877" s="102"/>
      <c r="W877" s="102"/>
      <c r="X877" s="102"/>
      <c r="Y877" s="101" t="s">
        <v>14</v>
      </c>
    </row>
    <row r="878">
      <c r="A878" s="101" t="s">
        <v>64</v>
      </c>
      <c r="B878" s="99"/>
      <c r="C878" s="100" t="s">
        <v>1806</v>
      </c>
      <c r="D878" s="101" t="s">
        <v>128</v>
      </c>
      <c r="E878" s="101" t="s">
        <v>1807</v>
      </c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102">
        <v>0.0</v>
      </c>
      <c r="T878" s="102"/>
      <c r="U878" s="102"/>
      <c r="V878" s="102"/>
      <c r="W878" s="102"/>
      <c r="X878" s="102"/>
      <c r="Y878" s="101" t="s">
        <v>14</v>
      </c>
    </row>
    <row r="879">
      <c r="A879" s="105" t="s">
        <v>64</v>
      </c>
      <c r="B879" s="99"/>
      <c r="C879" s="100" t="s">
        <v>1808</v>
      </c>
      <c r="D879" s="101" t="s">
        <v>128</v>
      </c>
      <c r="E879" s="101" t="s">
        <v>1809</v>
      </c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102">
        <v>0.0</v>
      </c>
      <c r="T879" s="102"/>
      <c r="U879" s="102"/>
      <c r="V879" s="102"/>
      <c r="W879" s="102"/>
      <c r="X879" s="102"/>
      <c r="Y879" s="101" t="s">
        <v>14</v>
      </c>
    </row>
    <row r="880">
      <c r="A880" s="105" t="s">
        <v>64</v>
      </c>
      <c r="B880" s="99"/>
      <c r="C880" s="100" t="s">
        <v>1808</v>
      </c>
      <c r="D880" s="101" t="s">
        <v>128</v>
      </c>
      <c r="E880" s="101" t="s">
        <v>1810</v>
      </c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102">
        <v>0.0</v>
      </c>
      <c r="T880" s="102"/>
      <c r="U880" s="102"/>
      <c r="V880" s="102"/>
      <c r="W880" s="102"/>
      <c r="X880" s="102"/>
      <c r="Y880" s="101" t="s">
        <v>14</v>
      </c>
    </row>
    <row r="881">
      <c r="A881" s="101" t="s">
        <v>64</v>
      </c>
      <c r="B881" s="99"/>
      <c r="C881" s="100" t="s">
        <v>1811</v>
      </c>
      <c r="D881" s="101" t="s">
        <v>128</v>
      </c>
      <c r="E881" s="101" t="s">
        <v>1812</v>
      </c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102">
        <v>0.0</v>
      </c>
      <c r="T881" s="102"/>
      <c r="U881" s="102"/>
      <c r="V881" s="102"/>
      <c r="W881" s="102"/>
      <c r="X881" s="102"/>
      <c r="Y881" s="101" t="s">
        <v>14</v>
      </c>
    </row>
    <row r="882">
      <c r="A882" s="101" t="s">
        <v>64</v>
      </c>
      <c r="B882" s="99"/>
      <c r="C882" s="100" t="s">
        <v>1813</v>
      </c>
      <c r="D882" s="101" t="s">
        <v>128</v>
      </c>
      <c r="E882" s="101" t="s">
        <v>1814</v>
      </c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102">
        <v>0.0</v>
      </c>
      <c r="T882" s="102"/>
      <c r="U882" s="102"/>
      <c r="V882" s="102"/>
      <c r="W882" s="102"/>
      <c r="X882" s="102"/>
      <c r="Y882" s="101" t="s">
        <v>14</v>
      </c>
    </row>
    <row r="883">
      <c r="A883" s="105" t="s">
        <v>64</v>
      </c>
      <c r="B883" s="99"/>
      <c r="C883" s="100" t="s">
        <v>1815</v>
      </c>
      <c r="D883" s="101" t="s">
        <v>128</v>
      </c>
      <c r="E883" s="101" t="s">
        <v>1816</v>
      </c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102">
        <v>0.0</v>
      </c>
      <c r="T883" s="102"/>
      <c r="U883" s="102"/>
      <c r="V883" s="102"/>
      <c r="W883" s="102"/>
      <c r="X883" s="102"/>
      <c r="Y883" s="101" t="s">
        <v>14</v>
      </c>
    </row>
    <row r="884">
      <c r="A884" s="105" t="s">
        <v>64</v>
      </c>
      <c r="B884" s="99"/>
      <c r="C884" s="100" t="s">
        <v>1817</v>
      </c>
      <c r="D884" s="101" t="s">
        <v>128</v>
      </c>
      <c r="E884" s="101" t="s">
        <v>1818</v>
      </c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102">
        <v>0.0</v>
      </c>
      <c r="T884" s="102"/>
      <c r="U884" s="102"/>
      <c r="V884" s="102"/>
      <c r="W884" s="102"/>
      <c r="X884" s="102"/>
      <c r="Y884" s="101" t="s">
        <v>14</v>
      </c>
    </row>
    <row r="885">
      <c r="A885" s="101" t="s">
        <v>64</v>
      </c>
      <c r="B885" s="99"/>
      <c r="C885" s="100" t="s">
        <v>1819</v>
      </c>
      <c r="D885" s="101" t="s">
        <v>128</v>
      </c>
      <c r="E885" s="101" t="s">
        <v>1820</v>
      </c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102">
        <v>0.0</v>
      </c>
      <c r="T885" s="102"/>
      <c r="U885" s="102"/>
      <c r="V885" s="102"/>
      <c r="W885" s="102"/>
      <c r="X885" s="102"/>
      <c r="Y885" s="101" t="s">
        <v>14</v>
      </c>
    </row>
    <row r="886">
      <c r="A886" s="101" t="s">
        <v>64</v>
      </c>
      <c r="B886" s="99"/>
      <c r="C886" s="100" t="s">
        <v>1821</v>
      </c>
      <c r="D886" s="101" t="s">
        <v>128</v>
      </c>
      <c r="E886" s="101" t="s">
        <v>1822</v>
      </c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102">
        <v>0.0</v>
      </c>
      <c r="T886" s="102"/>
      <c r="U886" s="102"/>
      <c r="V886" s="102"/>
      <c r="W886" s="102"/>
      <c r="X886" s="102"/>
      <c r="Y886" s="101" t="s">
        <v>14</v>
      </c>
    </row>
    <row r="887">
      <c r="A887" s="101" t="s">
        <v>64</v>
      </c>
      <c r="B887" s="99"/>
      <c r="C887" s="100" t="s">
        <v>1823</v>
      </c>
      <c r="D887" s="101" t="s">
        <v>128</v>
      </c>
      <c r="E887" s="101" t="s">
        <v>1824</v>
      </c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102">
        <v>0.0</v>
      </c>
      <c r="T887" s="102"/>
      <c r="U887" s="102"/>
      <c r="V887" s="102"/>
      <c r="W887" s="102"/>
      <c r="X887" s="102"/>
      <c r="Y887" s="101" t="s">
        <v>14</v>
      </c>
    </row>
    <row r="888">
      <c r="A888" s="101" t="s">
        <v>64</v>
      </c>
      <c r="B888" s="99"/>
      <c r="C888" s="100" t="s">
        <v>1825</v>
      </c>
      <c r="D888" s="101" t="s">
        <v>128</v>
      </c>
      <c r="E888" s="101" t="s">
        <v>1826</v>
      </c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102">
        <v>0.0</v>
      </c>
      <c r="T888" s="102"/>
      <c r="U888" s="102"/>
      <c r="V888" s="102"/>
      <c r="W888" s="102"/>
      <c r="X888" s="102"/>
      <c r="Y888" s="101" t="s">
        <v>14</v>
      </c>
    </row>
    <row r="889">
      <c r="A889" s="101" t="s">
        <v>64</v>
      </c>
      <c r="B889" s="99"/>
      <c r="C889" s="100" t="s">
        <v>1827</v>
      </c>
      <c r="D889" s="101" t="s">
        <v>128</v>
      </c>
      <c r="E889" s="101" t="s">
        <v>1828</v>
      </c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102">
        <v>0.0</v>
      </c>
      <c r="T889" s="102"/>
      <c r="U889" s="102"/>
      <c r="V889" s="102"/>
      <c r="W889" s="102"/>
      <c r="X889" s="102"/>
      <c r="Y889" s="101" t="s">
        <v>14</v>
      </c>
    </row>
    <row r="890">
      <c r="A890" s="101" t="s">
        <v>64</v>
      </c>
      <c r="B890" s="99"/>
      <c r="C890" s="100" t="s">
        <v>1829</v>
      </c>
      <c r="D890" s="101" t="s">
        <v>128</v>
      </c>
      <c r="E890" s="101" t="s">
        <v>1830</v>
      </c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102">
        <v>0.0</v>
      </c>
      <c r="T890" s="102"/>
      <c r="U890" s="102"/>
      <c r="V890" s="102"/>
      <c r="W890" s="102"/>
      <c r="X890" s="102"/>
      <c r="Y890" s="101" t="s">
        <v>14</v>
      </c>
    </row>
    <row r="891">
      <c r="A891" s="105" t="s">
        <v>64</v>
      </c>
      <c r="B891" s="99"/>
      <c r="C891" s="100" t="s">
        <v>1831</v>
      </c>
      <c r="D891" s="101" t="s">
        <v>128</v>
      </c>
      <c r="E891" s="101" t="s">
        <v>1832</v>
      </c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102">
        <v>0.0</v>
      </c>
      <c r="T891" s="102"/>
      <c r="U891" s="102"/>
      <c r="V891" s="102"/>
      <c r="W891" s="102"/>
      <c r="X891" s="102"/>
      <c r="Y891" s="101" t="s">
        <v>14</v>
      </c>
    </row>
    <row r="892">
      <c r="A892" s="101" t="s">
        <v>64</v>
      </c>
      <c r="B892" s="99"/>
      <c r="C892" s="100" t="s">
        <v>1833</v>
      </c>
      <c r="D892" s="101" t="s">
        <v>128</v>
      </c>
      <c r="E892" s="101" t="s">
        <v>1834</v>
      </c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102">
        <v>0.0</v>
      </c>
      <c r="T892" s="102"/>
      <c r="U892" s="102"/>
      <c r="V892" s="102"/>
      <c r="W892" s="102"/>
      <c r="X892" s="102"/>
      <c r="Y892" s="101" t="s">
        <v>14</v>
      </c>
    </row>
    <row r="893">
      <c r="A893" s="105" t="s">
        <v>64</v>
      </c>
      <c r="B893" s="99"/>
      <c r="C893" s="100" t="s">
        <v>1835</v>
      </c>
      <c r="D893" s="101" t="s">
        <v>128</v>
      </c>
      <c r="E893" s="101" t="s">
        <v>1836</v>
      </c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102">
        <v>0.0</v>
      </c>
      <c r="T893" s="102"/>
      <c r="U893" s="102"/>
      <c r="V893" s="102"/>
      <c r="W893" s="102"/>
      <c r="X893" s="102"/>
      <c r="Y893" s="101" t="s">
        <v>14</v>
      </c>
    </row>
    <row r="894">
      <c r="A894" s="101" t="s">
        <v>64</v>
      </c>
      <c r="B894" s="99"/>
      <c r="C894" s="100" t="s">
        <v>1837</v>
      </c>
      <c r="D894" s="101" t="s">
        <v>128</v>
      </c>
      <c r="E894" s="101" t="s">
        <v>1838</v>
      </c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102">
        <v>0.0</v>
      </c>
      <c r="T894" s="102"/>
      <c r="U894" s="102"/>
      <c r="V894" s="102"/>
      <c r="W894" s="102"/>
      <c r="X894" s="102"/>
      <c r="Y894" s="101" t="s">
        <v>14</v>
      </c>
    </row>
    <row r="895">
      <c r="A895" s="101" t="s">
        <v>64</v>
      </c>
      <c r="B895" s="99"/>
      <c r="C895" s="100" t="s">
        <v>1839</v>
      </c>
      <c r="D895" s="101" t="s">
        <v>128</v>
      </c>
      <c r="E895" s="101" t="s">
        <v>1840</v>
      </c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102">
        <v>0.0</v>
      </c>
      <c r="T895" s="102"/>
      <c r="U895" s="102"/>
      <c r="V895" s="102"/>
      <c r="W895" s="102"/>
      <c r="X895" s="102"/>
      <c r="Y895" s="101" t="s">
        <v>14</v>
      </c>
    </row>
    <row r="896">
      <c r="A896" s="101" t="s">
        <v>64</v>
      </c>
      <c r="B896" s="99"/>
      <c r="C896" s="100" t="s">
        <v>1841</v>
      </c>
      <c r="D896" s="101" t="s">
        <v>128</v>
      </c>
      <c r="E896" s="101" t="s">
        <v>1842</v>
      </c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102">
        <v>0.0</v>
      </c>
      <c r="T896" s="102"/>
      <c r="U896" s="102"/>
      <c r="V896" s="102"/>
      <c r="W896" s="102"/>
      <c r="X896" s="102"/>
      <c r="Y896" s="101" t="s">
        <v>14</v>
      </c>
    </row>
    <row r="897">
      <c r="A897" s="101" t="s">
        <v>64</v>
      </c>
      <c r="B897" s="99"/>
      <c r="C897" s="100" t="s">
        <v>1843</v>
      </c>
      <c r="D897" s="101" t="s">
        <v>128</v>
      </c>
      <c r="E897" s="101" t="s">
        <v>1844</v>
      </c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102">
        <v>0.0</v>
      </c>
      <c r="T897" s="102"/>
      <c r="U897" s="102"/>
      <c r="V897" s="102"/>
      <c r="W897" s="102"/>
      <c r="X897" s="102"/>
      <c r="Y897" s="101" t="s">
        <v>14</v>
      </c>
    </row>
    <row r="898">
      <c r="A898" s="101" t="s">
        <v>64</v>
      </c>
      <c r="B898" s="99"/>
      <c r="C898" s="100" t="s">
        <v>1845</v>
      </c>
      <c r="D898" s="101" t="s">
        <v>128</v>
      </c>
      <c r="E898" s="101" t="s">
        <v>1846</v>
      </c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102">
        <v>0.0</v>
      </c>
      <c r="T898" s="102"/>
      <c r="U898" s="102"/>
      <c r="V898" s="102"/>
      <c r="W898" s="102"/>
      <c r="X898" s="102"/>
      <c r="Y898" s="101" t="s">
        <v>14</v>
      </c>
    </row>
    <row r="899">
      <c r="A899" s="98" t="s">
        <v>17</v>
      </c>
      <c r="B899" s="99"/>
      <c r="C899" s="100" t="s">
        <v>1847</v>
      </c>
      <c r="D899" s="101" t="s">
        <v>213</v>
      </c>
      <c r="E899" s="101" t="s">
        <v>1848</v>
      </c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100">
        <v>0.0</v>
      </c>
      <c r="T899" s="100"/>
      <c r="U899" s="101"/>
      <c r="V899" s="101"/>
      <c r="W899" s="101"/>
      <c r="X899" s="101"/>
      <c r="Y899" s="101" t="s">
        <v>14</v>
      </c>
    </row>
    <row r="900">
      <c r="A900" s="98" t="s">
        <v>64</v>
      </c>
      <c r="B900" s="99"/>
      <c r="C900" s="100" t="s">
        <v>1849</v>
      </c>
      <c r="D900" s="101" t="s">
        <v>213</v>
      </c>
      <c r="E900" s="101" t="s">
        <v>1850</v>
      </c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100">
        <v>0.0</v>
      </c>
      <c r="T900" s="100"/>
      <c r="U900" s="101"/>
      <c r="V900" s="101"/>
      <c r="W900" s="101"/>
      <c r="X900" s="101"/>
      <c r="Y900" s="101" t="s">
        <v>14</v>
      </c>
    </row>
    <row r="901">
      <c r="A901" s="101" t="s">
        <v>64</v>
      </c>
      <c r="B901" s="99"/>
      <c r="C901" s="100" t="s">
        <v>1851</v>
      </c>
      <c r="D901" s="101" t="s">
        <v>128</v>
      </c>
      <c r="E901" s="101" t="s">
        <v>1852</v>
      </c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102">
        <v>0.0</v>
      </c>
      <c r="T901" s="102"/>
      <c r="U901" s="102"/>
      <c r="V901" s="102"/>
      <c r="W901" s="102"/>
      <c r="X901" s="102"/>
      <c r="Y901" s="101" t="s">
        <v>14</v>
      </c>
    </row>
    <row r="902">
      <c r="A902" s="101" t="s">
        <v>64</v>
      </c>
      <c r="B902" s="99"/>
      <c r="C902" s="100" t="s">
        <v>1853</v>
      </c>
      <c r="D902" s="101" t="s">
        <v>128</v>
      </c>
      <c r="E902" s="101" t="s">
        <v>1854</v>
      </c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102">
        <v>0.0</v>
      </c>
      <c r="T902" s="102"/>
      <c r="U902" s="102"/>
      <c r="V902" s="102"/>
      <c r="W902" s="102"/>
      <c r="X902" s="102"/>
      <c r="Y902" s="101" t="s">
        <v>14</v>
      </c>
    </row>
    <row r="903">
      <c r="A903" s="101" t="s">
        <v>64</v>
      </c>
      <c r="B903" s="99"/>
      <c r="C903" s="100" t="s">
        <v>1855</v>
      </c>
      <c r="D903" s="101" t="s">
        <v>128</v>
      </c>
      <c r="E903" s="101" t="s">
        <v>1856</v>
      </c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102">
        <v>0.0</v>
      </c>
      <c r="T903" s="102"/>
      <c r="U903" s="102"/>
      <c r="V903" s="102"/>
      <c r="W903" s="102"/>
      <c r="X903" s="102"/>
      <c r="Y903" s="101" t="s">
        <v>14</v>
      </c>
    </row>
    <row r="904">
      <c r="A904" s="101" t="s">
        <v>64</v>
      </c>
      <c r="B904" s="99"/>
      <c r="C904" s="100" t="s">
        <v>1857</v>
      </c>
      <c r="D904" s="101" t="s">
        <v>128</v>
      </c>
      <c r="E904" s="101" t="s">
        <v>1858</v>
      </c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102">
        <v>0.0</v>
      </c>
      <c r="T904" s="102"/>
      <c r="U904" s="102"/>
      <c r="V904" s="102"/>
      <c r="W904" s="102"/>
      <c r="X904" s="102"/>
      <c r="Y904" s="101" t="s">
        <v>14</v>
      </c>
    </row>
    <row r="905">
      <c r="A905" s="105" t="s">
        <v>64</v>
      </c>
      <c r="B905" s="99"/>
      <c r="C905" s="100" t="s">
        <v>1859</v>
      </c>
      <c r="D905" s="101" t="s">
        <v>128</v>
      </c>
      <c r="E905" s="101" t="s">
        <v>1860</v>
      </c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102">
        <v>0.0</v>
      </c>
      <c r="T905" s="102"/>
      <c r="U905" s="102"/>
      <c r="V905" s="102"/>
      <c r="W905" s="102"/>
      <c r="X905" s="102"/>
      <c r="Y905" s="101" t="s">
        <v>14</v>
      </c>
    </row>
    <row r="906">
      <c r="A906" s="101" t="s">
        <v>64</v>
      </c>
      <c r="B906" s="99"/>
      <c r="C906" s="100" t="s">
        <v>1861</v>
      </c>
      <c r="D906" s="101" t="s">
        <v>128</v>
      </c>
      <c r="E906" s="101" t="s">
        <v>1862</v>
      </c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102">
        <v>0.0</v>
      </c>
      <c r="T906" s="102"/>
      <c r="U906" s="102"/>
      <c r="V906" s="102"/>
      <c r="W906" s="102"/>
      <c r="X906" s="102"/>
      <c r="Y906" s="101" t="s">
        <v>14</v>
      </c>
    </row>
    <row r="907">
      <c r="A907" s="101" t="s">
        <v>64</v>
      </c>
      <c r="B907" s="99"/>
      <c r="C907" s="100" t="s">
        <v>1863</v>
      </c>
      <c r="D907" s="101" t="s">
        <v>128</v>
      </c>
      <c r="E907" s="101" t="s">
        <v>1864</v>
      </c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102">
        <v>0.0</v>
      </c>
      <c r="T907" s="102"/>
      <c r="U907" s="102"/>
      <c r="V907" s="102"/>
      <c r="W907" s="102"/>
      <c r="X907" s="102"/>
      <c r="Y907" s="101" t="s">
        <v>14</v>
      </c>
    </row>
    <row r="908">
      <c r="A908" s="101" t="s">
        <v>64</v>
      </c>
      <c r="B908" s="99"/>
      <c r="C908" s="100" t="s">
        <v>1865</v>
      </c>
      <c r="D908" s="101" t="s">
        <v>128</v>
      </c>
      <c r="E908" s="101" t="s">
        <v>1866</v>
      </c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102">
        <v>0.0</v>
      </c>
      <c r="T908" s="102"/>
      <c r="U908" s="102"/>
      <c r="V908" s="102"/>
      <c r="W908" s="102"/>
      <c r="X908" s="102"/>
      <c r="Y908" s="101" t="s">
        <v>14</v>
      </c>
    </row>
    <row r="909">
      <c r="A909" s="105" t="s">
        <v>64</v>
      </c>
      <c r="B909" s="99"/>
      <c r="C909" s="100" t="s">
        <v>1867</v>
      </c>
      <c r="D909" s="101" t="s">
        <v>128</v>
      </c>
      <c r="E909" s="101" t="s">
        <v>1868</v>
      </c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102">
        <v>0.0</v>
      </c>
      <c r="T909" s="102"/>
      <c r="U909" s="102"/>
      <c r="V909" s="102"/>
      <c r="W909" s="102"/>
      <c r="X909" s="102"/>
      <c r="Y909" s="101" t="s">
        <v>14</v>
      </c>
    </row>
    <row r="910">
      <c r="A910" s="101" t="s">
        <v>64</v>
      </c>
      <c r="B910" s="99"/>
      <c r="C910" s="100" t="s">
        <v>1869</v>
      </c>
      <c r="D910" s="101" t="s">
        <v>128</v>
      </c>
      <c r="E910" s="101" t="s">
        <v>1870</v>
      </c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102">
        <v>0.0</v>
      </c>
      <c r="T910" s="102"/>
      <c r="U910" s="102"/>
      <c r="V910" s="102"/>
      <c r="W910" s="102"/>
      <c r="X910" s="102"/>
      <c r="Y910" s="101" t="s">
        <v>14</v>
      </c>
    </row>
    <row r="911">
      <c r="A911" s="101" t="s">
        <v>64</v>
      </c>
      <c r="B911" s="99"/>
      <c r="C911" s="100" t="s">
        <v>1871</v>
      </c>
      <c r="D911" s="101" t="s">
        <v>128</v>
      </c>
      <c r="E911" s="101" t="s">
        <v>1872</v>
      </c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102">
        <v>0.0</v>
      </c>
      <c r="T911" s="102"/>
      <c r="U911" s="102"/>
      <c r="V911" s="102"/>
      <c r="W911" s="102"/>
      <c r="X911" s="102"/>
      <c r="Y911" s="101" t="s">
        <v>14</v>
      </c>
    </row>
    <row r="912">
      <c r="A912" s="98" t="s">
        <v>64</v>
      </c>
      <c r="B912" s="99"/>
      <c r="C912" s="100" t="s">
        <v>1873</v>
      </c>
      <c r="D912" s="101" t="s">
        <v>151</v>
      </c>
      <c r="E912" s="101" t="s">
        <v>1874</v>
      </c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102">
        <v>0.0</v>
      </c>
      <c r="T912" s="102"/>
      <c r="U912" s="102"/>
      <c r="V912" s="102"/>
      <c r="W912" s="102"/>
      <c r="X912" s="102"/>
      <c r="Y912" s="101" t="s">
        <v>14</v>
      </c>
    </row>
    <row r="913">
      <c r="A913" s="105" t="s">
        <v>64</v>
      </c>
      <c r="B913" s="99"/>
      <c r="C913" s="100" t="s">
        <v>1875</v>
      </c>
      <c r="D913" s="101" t="s">
        <v>128</v>
      </c>
      <c r="E913" s="101" t="s">
        <v>1876</v>
      </c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102">
        <v>0.0</v>
      </c>
      <c r="T913" s="102"/>
      <c r="U913" s="102"/>
      <c r="V913" s="102"/>
      <c r="W913" s="102"/>
      <c r="X913" s="102"/>
      <c r="Y913" s="101" t="s">
        <v>14</v>
      </c>
    </row>
    <row r="914">
      <c r="A914" s="105" t="s">
        <v>64</v>
      </c>
      <c r="B914" s="99"/>
      <c r="C914" s="100" t="s">
        <v>1877</v>
      </c>
      <c r="D914" s="101" t="s">
        <v>128</v>
      </c>
      <c r="E914" s="101" t="s">
        <v>1878</v>
      </c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102">
        <v>0.0</v>
      </c>
      <c r="T914" s="102"/>
      <c r="U914" s="102"/>
      <c r="V914" s="102"/>
      <c r="W914" s="102"/>
      <c r="X914" s="102"/>
      <c r="Y914" s="101" t="s">
        <v>14</v>
      </c>
    </row>
    <row r="915">
      <c r="A915" s="101" t="s">
        <v>64</v>
      </c>
      <c r="B915" s="99"/>
      <c r="C915" s="100" t="s">
        <v>1879</v>
      </c>
      <c r="D915" s="101" t="s">
        <v>128</v>
      </c>
      <c r="E915" s="101" t="s">
        <v>1880</v>
      </c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102">
        <v>0.0</v>
      </c>
      <c r="T915" s="102"/>
      <c r="U915" s="102"/>
      <c r="V915" s="102"/>
      <c r="W915" s="102"/>
      <c r="X915" s="102"/>
      <c r="Y915" s="101" t="s">
        <v>14</v>
      </c>
    </row>
    <row r="916">
      <c r="A916" s="101" t="s">
        <v>64</v>
      </c>
      <c r="B916" s="99"/>
      <c r="C916" s="100" t="s">
        <v>1881</v>
      </c>
      <c r="D916" s="101" t="s">
        <v>128</v>
      </c>
      <c r="E916" s="101" t="s">
        <v>1882</v>
      </c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102">
        <v>0.0</v>
      </c>
      <c r="T916" s="102"/>
      <c r="U916" s="102"/>
      <c r="V916" s="102"/>
      <c r="W916" s="102"/>
      <c r="X916" s="102"/>
      <c r="Y916" s="101" t="s">
        <v>14</v>
      </c>
    </row>
    <row r="917">
      <c r="A917" s="105" t="s">
        <v>64</v>
      </c>
      <c r="B917" s="99"/>
      <c r="C917" s="100" t="s">
        <v>1883</v>
      </c>
      <c r="D917" s="101" t="s">
        <v>128</v>
      </c>
      <c r="E917" s="101" t="s">
        <v>1884</v>
      </c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102">
        <v>0.0</v>
      </c>
      <c r="T917" s="102"/>
      <c r="U917" s="102"/>
      <c r="V917" s="102"/>
      <c r="W917" s="102"/>
      <c r="X917" s="102"/>
      <c r="Y917" s="101" t="s">
        <v>14</v>
      </c>
    </row>
    <row r="918">
      <c r="A918" s="101" t="s">
        <v>64</v>
      </c>
      <c r="B918" s="99"/>
      <c r="C918" s="100" t="s">
        <v>1885</v>
      </c>
      <c r="D918" s="101" t="s">
        <v>128</v>
      </c>
      <c r="E918" s="101" t="s">
        <v>1886</v>
      </c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102">
        <v>0.0</v>
      </c>
      <c r="T918" s="102"/>
      <c r="U918" s="102"/>
      <c r="V918" s="102"/>
      <c r="W918" s="102"/>
      <c r="X918" s="102"/>
      <c r="Y918" s="101" t="s">
        <v>14</v>
      </c>
    </row>
    <row r="919">
      <c r="A919" s="101" t="s">
        <v>64</v>
      </c>
      <c r="B919" s="99"/>
      <c r="C919" s="100" t="s">
        <v>1887</v>
      </c>
      <c r="D919" s="101" t="s">
        <v>128</v>
      </c>
      <c r="E919" s="101" t="s">
        <v>1888</v>
      </c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102">
        <v>0.0</v>
      </c>
      <c r="T919" s="102"/>
      <c r="U919" s="102"/>
      <c r="V919" s="102"/>
      <c r="W919" s="102"/>
      <c r="X919" s="102"/>
      <c r="Y919" s="101" t="s">
        <v>14</v>
      </c>
    </row>
    <row r="920">
      <c r="A920" s="101" t="s">
        <v>64</v>
      </c>
      <c r="B920" s="99"/>
      <c r="C920" s="100" t="s">
        <v>1889</v>
      </c>
      <c r="D920" s="101" t="s">
        <v>128</v>
      </c>
      <c r="E920" s="101" t="s">
        <v>1890</v>
      </c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102">
        <v>0.0</v>
      </c>
      <c r="T920" s="102"/>
      <c r="U920" s="102"/>
      <c r="V920" s="102"/>
      <c r="W920" s="102"/>
      <c r="X920" s="102"/>
      <c r="Y920" s="101" t="s">
        <v>14</v>
      </c>
    </row>
    <row r="921">
      <c r="A921" s="101" t="s">
        <v>64</v>
      </c>
      <c r="B921" s="99"/>
      <c r="C921" s="100" t="s">
        <v>1891</v>
      </c>
      <c r="D921" s="101" t="s">
        <v>128</v>
      </c>
      <c r="E921" s="101" t="s">
        <v>1892</v>
      </c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102">
        <v>0.0</v>
      </c>
      <c r="T921" s="102"/>
      <c r="U921" s="102"/>
      <c r="V921" s="102"/>
      <c r="W921" s="102"/>
      <c r="X921" s="102"/>
      <c r="Y921" s="101" t="s">
        <v>14</v>
      </c>
    </row>
    <row r="922">
      <c r="A922" s="105" t="s">
        <v>64</v>
      </c>
      <c r="B922" s="99"/>
      <c r="C922" s="100" t="s">
        <v>1893</v>
      </c>
      <c r="D922" s="101" t="s">
        <v>128</v>
      </c>
      <c r="E922" s="101" t="s">
        <v>1894</v>
      </c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102">
        <v>0.0</v>
      </c>
      <c r="T922" s="102"/>
      <c r="U922" s="102"/>
      <c r="V922" s="102"/>
      <c r="W922" s="102"/>
      <c r="X922" s="102"/>
      <c r="Y922" s="101" t="s">
        <v>14</v>
      </c>
    </row>
    <row r="923">
      <c r="A923" s="101" t="s">
        <v>64</v>
      </c>
      <c r="B923" s="99"/>
      <c r="C923" s="100" t="s">
        <v>1895</v>
      </c>
      <c r="D923" s="101" t="s">
        <v>128</v>
      </c>
      <c r="E923" s="101" t="s">
        <v>1896</v>
      </c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102">
        <v>0.0</v>
      </c>
      <c r="T923" s="102"/>
      <c r="U923" s="102"/>
      <c r="V923" s="102"/>
      <c r="W923" s="102"/>
      <c r="X923" s="102"/>
      <c r="Y923" s="101" t="s">
        <v>14</v>
      </c>
    </row>
    <row r="924">
      <c r="A924" s="105" t="s">
        <v>64</v>
      </c>
      <c r="B924" s="99"/>
      <c r="C924" s="100" t="s">
        <v>1821</v>
      </c>
      <c r="D924" s="101" t="s">
        <v>128</v>
      </c>
      <c r="E924" s="101" t="s">
        <v>1897</v>
      </c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102">
        <v>0.0</v>
      </c>
      <c r="T924" s="102"/>
      <c r="U924" s="102"/>
      <c r="V924" s="102"/>
      <c r="W924" s="102"/>
      <c r="X924" s="102"/>
      <c r="Y924" s="101" t="s">
        <v>14</v>
      </c>
    </row>
    <row r="925">
      <c r="A925" s="105" t="s">
        <v>64</v>
      </c>
      <c r="B925" s="99"/>
      <c r="C925" s="100" t="s">
        <v>1898</v>
      </c>
      <c r="D925" s="101" t="s">
        <v>128</v>
      </c>
      <c r="E925" s="101" t="s">
        <v>1899</v>
      </c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102">
        <v>0.0</v>
      </c>
      <c r="T925" s="102"/>
      <c r="U925" s="102"/>
      <c r="V925" s="102"/>
      <c r="W925" s="102"/>
      <c r="X925" s="102"/>
      <c r="Y925" s="101" t="s">
        <v>14</v>
      </c>
    </row>
    <row r="926">
      <c r="A926" s="105" t="s">
        <v>64</v>
      </c>
      <c r="B926" s="99"/>
      <c r="C926" s="100" t="s">
        <v>1900</v>
      </c>
      <c r="D926" s="101" t="s">
        <v>128</v>
      </c>
      <c r="E926" s="101" t="s">
        <v>1901</v>
      </c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102">
        <v>0.0</v>
      </c>
      <c r="T926" s="102"/>
      <c r="U926" s="102"/>
      <c r="V926" s="102"/>
      <c r="W926" s="102"/>
      <c r="X926" s="102"/>
      <c r="Y926" s="101" t="s">
        <v>14</v>
      </c>
    </row>
    <row r="927">
      <c r="A927" s="101" t="s">
        <v>64</v>
      </c>
      <c r="B927" s="99"/>
      <c r="C927" s="100" t="s">
        <v>1902</v>
      </c>
      <c r="D927" s="101" t="s">
        <v>128</v>
      </c>
      <c r="E927" s="101" t="s">
        <v>1903</v>
      </c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102">
        <v>0.0</v>
      </c>
      <c r="T927" s="102"/>
      <c r="U927" s="102"/>
      <c r="V927" s="102"/>
      <c r="W927" s="102"/>
      <c r="X927" s="102"/>
      <c r="Y927" s="101" t="s">
        <v>14</v>
      </c>
    </row>
    <row r="928">
      <c r="A928" s="101" t="s">
        <v>64</v>
      </c>
      <c r="B928" s="99"/>
      <c r="C928" s="100" t="s">
        <v>1904</v>
      </c>
      <c r="D928" s="101" t="s">
        <v>128</v>
      </c>
      <c r="E928" s="101" t="s">
        <v>1905</v>
      </c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102">
        <v>0.0</v>
      </c>
      <c r="T928" s="102"/>
      <c r="U928" s="102"/>
      <c r="V928" s="102"/>
      <c r="W928" s="102"/>
      <c r="X928" s="102"/>
      <c r="Y928" s="101" t="s">
        <v>14</v>
      </c>
    </row>
    <row r="929">
      <c r="A929" s="98" t="s">
        <v>64</v>
      </c>
      <c r="B929" s="99"/>
      <c r="C929" s="100" t="s">
        <v>1906</v>
      </c>
      <c r="D929" s="101" t="s">
        <v>128</v>
      </c>
      <c r="E929" s="101" t="s">
        <v>1907</v>
      </c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102">
        <v>0.0</v>
      </c>
      <c r="T929" s="102"/>
      <c r="U929" s="102"/>
      <c r="V929" s="102"/>
      <c r="W929" s="102"/>
      <c r="X929" s="102"/>
      <c r="Y929" s="101" t="s">
        <v>14</v>
      </c>
    </row>
    <row r="930">
      <c r="A930" s="101" t="s">
        <v>64</v>
      </c>
      <c r="B930" s="99"/>
      <c r="C930" s="100" t="s">
        <v>1908</v>
      </c>
      <c r="D930" s="101" t="s">
        <v>128</v>
      </c>
      <c r="E930" s="101" t="s">
        <v>1909</v>
      </c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102">
        <v>0.0</v>
      </c>
      <c r="T930" s="102"/>
      <c r="U930" s="102"/>
      <c r="V930" s="102"/>
      <c r="W930" s="102"/>
      <c r="X930" s="102"/>
      <c r="Y930" s="101" t="s">
        <v>14</v>
      </c>
    </row>
    <row r="931">
      <c r="A931" s="105" t="s">
        <v>64</v>
      </c>
      <c r="B931" s="99"/>
      <c r="C931" s="100" t="s">
        <v>1910</v>
      </c>
      <c r="D931" s="101" t="s">
        <v>128</v>
      </c>
      <c r="E931" s="101" t="s">
        <v>1911</v>
      </c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102">
        <v>0.0</v>
      </c>
      <c r="T931" s="102"/>
      <c r="U931" s="102"/>
      <c r="V931" s="102"/>
      <c r="W931" s="102"/>
      <c r="X931" s="102"/>
      <c r="Y931" s="101" t="s">
        <v>14</v>
      </c>
    </row>
    <row r="932">
      <c r="A932" s="105" t="s">
        <v>64</v>
      </c>
      <c r="B932" s="99"/>
      <c r="C932" s="100" t="s">
        <v>1912</v>
      </c>
      <c r="D932" s="101" t="s">
        <v>128</v>
      </c>
      <c r="E932" s="101" t="s">
        <v>1913</v>
      </c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102">
        <v>0.0</v>
      </c>
      <c r="T932" s="102"/>
      <c r="U932" s="102"/>
      <c r="V932" s="102"/>
      <c r="W932" s="102"/>
      <c r="X932" s="102"/>
      <c r="Y932" s="101" t="s">
        <v>14</v>
      </c>
    </row>
    <row r="933">
      <c r="A933" s="105" t="s">
        <v>64</v>
      </c>
      <c r="B933" s="99"/>
      <c r="C933" s="100" t="s">
        <v>1914</v>
      </c>
      <c r="D933" s="101" t="s">
        <v>128</v>
      </c>
      <c r="E933" s="101" t="s">
        <v>1915</v>
      </c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102">
        <v>0.0</v>
      </c>
      <c r="T933" s="102"/>
      <c r="U933" s="102"/>
      <c r="V933" s="102"/>
      <c r="W933" s="102"/>
      <c r="X933" s="102"/>
      <c r="Y933" s="101" t="s">
        <v>14</v>
      </c>
    </row>
    <row r="934">
      <c r="A934" s="105" t="s">
        <v>64</v>
      </c>
      <c r="B934" s="99"/>
      <c r="C934" s="100" t="s">
        <v>1916</v>
      </c>
      <c r="D934" s="101" t="s">
        <v>128</v>
      </c>
      <c r="E934" s="101" t="s">
        <v>1917</v>
      </c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102">
        <v>0.0</v>
      </c>
      <c r="T934" s="102"/>
      <c r="U934" s="102"/>
      <c r="V934" s="102"/>
      <c r="W934" s="102"/>
      <c r="X934" s="102"/>
      <c r="Y934" s="101" t="s">
        <v>14</v>
      </c>
    </row>
    <row r="935">
      <c r="A935" s="101" t="s">
        <v>64</v>
      </c>
      <c r="B935" s="99"/>
      <c r="C935" s="100" t="s">
        <v>1918</v>
      </c>
      <c r="D935" s="101" t="s">
        <v>128</v>
      </c>
      <c r="E935" s="101" t="s">
        <v>1919</v>
      </c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102">
        <v>0.0</v>
      </c>
      <c r="T935" s="102"/>
      <c r="U935" s="102"/>
      <c r="V935" s="102"/>
      <c r="W935" s="102"/>
      <c r="X935" s="102"/>
      <c r="Y935" s="101" t="s">
        <v>14</v>
      </c>
    </row>
    <row r="936">
      <c r="A936" s="105" t="s">
        <v>64</v>
      </c>
      <c r="B936" s="99"/>
      <c r="C936" s="100" t="s">
        <v>1920</v>
      </c>
      <c r="D936" s="101" t="s">
        <v>128</v>
      </c>
      <c r="E936" s="101" t="s">
        <v>1921</v>
      </c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102">
        <v>0.0</v>
      </c>
      <c r="T936" s="102"/>
      <c r="U936" s="102"/>
      <c r="V936" s="102"/>
      <c r="W936" s="102"/>
      <c r="X936" s="102"/>
      <c r="Y936" s="101" t="s">
        <v>14</v>
      </c>
    </row>
    <row r="937">
      <c r="A937" s="101" t="s">
        <v>64</v>
      </c>
      <c r="B937" s="99"/>
      <c r="C937" s="100" t="s">
        <v>1922</v>
      </c>
      <c r="D937" s="101" t="s">
        <v>128</v>
      </c>
      <c r="E937" s="101" t="s">
        <v>1923</v>
      </c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102">
        <v>0.0</v>
      </c>
      <c r="T937" s="102"/>
      <c r="U937" s="102"/>
      <c r="V937" s="102"/>
      <c r="W937" s="102"/>
      <c r="X937" s="102"/>
      <c r="Y937" s="101" t="s">
        <v>14</v>
      </c>
    </row>
    <row r="938">
      <c r="A938" s="101" t="s">
        <v>64</v>
      </c>
      <c r="B938" s="99"/>
      <c r="C938" s="100" t="s">
        <v>1924</v>
      </c>
      <c r="D938" s="101" t="s">
        <v>128</v>
      </c>
      <c r="E938" s="101" t="s">
        <v>1925</v>
      </c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102">
        <v>0.0</v>
      </c>
      <c r="T938" s="102"/>
      <c r="U938" s="102"/>
      <c r="V938" s="102"/>
      <c r="W938" s="102"/>
      <c r="X938" s="102"/>
      <c r="Y938" s="101" t="s">
        <v>14</v>
      </c>
    </row>
    <row r="939">
      <c r="A939" s="105" t="s">
        <v>64</v>
      </c>
      <c r="B939" s="99"/>
      <c r="C939" s="100" t="s">
        <v>1926</v>
      </c>
      <c r="D939" s="101" t="s">
        <v>128</v>
      </c>
      <c r="E939" s="101" t="s">
        <v>1927</v>
      </c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102">
        <v>0.0</v>
      </c>
      <c r="T939" s="102"/>
      <c r="U939" s="102"/>
      <c r="V939" s="102"/>
      <c r="W939" s="102"/>
      <c r="X939" s="102"/>
      <c r="Y939" s="101" t="s">
        <v>14</v>
      </c>
    </row>
    <row r="940">
      <c r="A940" s="101" t="s">
        <v>64</v>
      </c>
      <c r="B940" s="99"/>
      <c r="C940" s="100" t="s">
        <v>1928</v>
      </c>
      <c r="D940" s="101" t="s">
        <v>128</v>
      </c>
      <c r="E940" s="101" t="s">
        <v>1929</v>
      </c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102">
        <v>0.0</v>
      </c>
      <c r="T940" s="102"/>
      <c r="U940" s="102"/>
      <c r="V940" s="102"/>
      <c r="W940" s="102"/>
      <c r="X940" s="102"/>
      <c r="Y940" s="101" t="s">
        <v>14</v>
      </c>
    </row>
    <row r="941">
      <c r="A941" s="101" t="s">
        <v>64</v>
      </c>
      <c r="B941" s="99"/>
      <c r="C941" s="100" t="s">
        <v>1930</v>
      </c>
      <c r="D941" s="101" t="s">
        <v>128</v>
      </c>
      <c r="E941" s="101" t="s">
        <v>1931</v>
      </c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102">
        <v>0.0</v>
      </c>
      <c r="T941" s="102"/>
      <c r="U941" s="102"/>
      <c r="V941" s="102"/>
      <c r="W941" s="102"/>
      <c r="X941" s="102"/>
      <c r="Y941" s="101" t="s">
        <v>14</v>
      </c>
    </row>
    <row r="942">
      <c r="A942" s="105" t="s">
        <v>64</v>
      </c>
      <c r="B942" s="99"/>
      <c r="C942" s="100" t="s">
        <v>1932</v>
      </c>
      <c r="D942" s="101" t="s">
        <v>128</v>
      </c>
      <c r="E942" s="101" t="s">
        <v>1933</v>
      </c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102">
        <v>0.0</v>
      </c>
      <c r="T942" s="102"/>
      <c r="U942" s="102"/>
      <c r="V942" s="102"/>
      <c r="W942" s="102"/>
      <c r="X942" s="102"/>
      <c r="Y942" s="101" t="s">
        <v>14</v>
      </c>
    </row>
    <row r="943">
      <c r="A943" s="101" t="s">
        <v>64</v>
      </c>
      <c r="B943" s="99"/>
      <c r="C943" s="100" t="s">
        <v>1934</v>
      </c>
      <c r="D943" s="101" t="s">
        <v>128</v>
      </c>
      <c r="E943" s="101" t="s">
        <v>1935</v>
      </c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102">
        <v>0.0</v>
      </c>
      <c r="T943" s="102"/>
      <c r="U943" s="102"/>
      <c r="V943" s="102"/>
      <c r="W943" s="102"/>
      <c r="X943" s="102"/>
      <c r="Y943" s="101" t="s">
        <v>14</v>
      </c>
    </row>
    <row r="944">
      <c r="A944" s="105" t="s">
        <v>64</v>
      </c>
      <c r="B944" s="99"/>
      <c r="C944" s="100" t="s">
        <v>1936</v>
      </c>
      <c r="D944" s="101" t="s">
        <v>128</v>
      </c>
      <c r="E944" s="101" t="s">
        <v>1937</v>
      </c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102">
        <v>0.0</v>
      </c>
      <c r="T944" s="102"/>
      <c r="U944" s="102"/>
      <c r="V944" s="102"/>
      <c r="W944" s="102"/>
      <c r="X944" s="102"/>
      <c r="Y944" s="101" t="s">
        <v>14</v>
      </c>
    </row>
    <row r="945">
      <c r="A945" s="105" t="s">
        <v>64</v>
      </c>
      <c r="B945" s="99"/>
      <c r="C945" s="100" t="s">
        <v>1938</v>
      </c>
      <c r="D945" s="101" t="s">
        <v>128</v>
      </c>
      <c r="E945" s="101" t="s">
        <v>1939</v>
      </c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102">
        <v>0.0</v>
      </c>
      <c r="T945" s="102"/>
      <c r="U945" s="102"/>
      <c r="V945" s="102"/>
      <c r="W945" s="102"/>
      <c r="X945" s="102"/>
      <c r="Y945" s="101" t="s">
        <v>14</v>
      </c>
    </row>
    <row r="946">
      <c r="A946" s="101" t="s">
        <v>64</v>
      </c>
      <c r="B946" s="99"/>
      <c r="C946" s="100" t="s">
        <v>1940</v>
      </c>
      <c r="D946" s="101" t="s">
        <v>128</v>
      </c>
      <c r="E946" s="101" t="s">
        <v>1941</v>
      </c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102">
        <v>0.0</v>
      </c>
      <c r="T946" s="102"/>
      <c r="U946" s="102"/>
      <c r="V946" s="102"/>
      <c r="W946" s="102"/>
      <c r="X946" s="102"/>
      <c r="Y946" s="101" t="s">
        <v>14</v>
      </c>
    </row>
    <row r="947">
      <c r="A947" s="105" t="s">
        <v>64</v>
      </c>
      <c r="B947" s="99"/>
      <c r="C947" s="100" t="s">
        <v>1942</v>
      </c>
      <c r="D947" s="101" t="s">
        <v>128</v>
      </c>
      <c r="E947" s="101" t="s">
        <v>1943</v>
      </c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102">
        <v>0.0</v>
      </c>
      <c r="T947" s="102"/>
      <c r="U947" s="102"/>
      <c r="V947" s="102"/>
      <c r="W947" s="102"/>
      <c r="X947" s="102"/>
      <c r="Y947" s="101" t="s">
        <v>14</v>
      </c>
    </row>
    <row r="948">
      <c r="A948" s="101" t="s">
        <v>64</v>
      </c>
      <c r="B948" s="99"/>
      <c r="C948" s="100" t="s">
        <v>1944</v>
      </c>
      <c r="D948" s="101" t="s">
        <v>128</v>
      </c>
      <c r="E948" s="101" t="s">
        <v>1945</v>
      </c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102">
        <v>0.0</v>
      </c>
      <c r="T948" s="102"/>
      <c r="U948" s="102"/>
      <c r="V948" s="102"/>
      <c r="W948" s="102"/>
      <c r="X948" s="102"/>
      <c r="Y948" s="101" t="s">
        <v>14</v>
      </c>
    </row>
    <row r="949">
      <c r="A949" s="105" t="s">
        <v>64</v>
      </c>
      <c r="B949" s="99"/>
      <c r="C949" s="100" t="s">
        <v>1946</v>
      </c>
      <c r="D949" s="101" t="s">
        <v>128</v>
      </c>
      <c r="E949" s="101" t="s">
        <v>1947</v>
      </c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102">
        <v>0.0</v>
      </c>
      <c r="T949" s="102"/>
      <c r="U949" s="102"/>
      <c r="V949" s="102"/>
      <c r="W949" s="102"/>
      <c r="X949" s="102"/>
      <c r="Y949" s="101" t="s">
        <v>14</v>
      </c>
    </row>
    <row r="950">
      <c r="A950" s="101" t="s">
        <v>64</v>
      </c>
      <c r="B950" s="99"/>
      <c r="C950" s="100" t="s">
        <v>1948</v>
      </c>
      <c r="D950" s="101" t="s">
        <v>128</v>
      </c>
      <c r="E950" s="101" t="s">
        <v>1949</v>
      </c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102">
        <v>0.0</v>
      </c>
      <c r="T950" s="102"/>
      <c r="U950" s="102"/>
      <c r="V950" s="102"/>
      <c r="W950" s="102"/>
      <c r="X950" s="102"/>
      <c r="Y950" s="101" t="s">
        <v>14</v>
      </c>
    </row>
    <row r="951">
      <c r="A951" s="101" t="s">
        <v>64</v>
      </c>
      <c r="B951" s="99"/>
      <c r="C951" s="100" t="s">
        <v>1950</v>
      </c>
      <c r="D951" s="101" t="s">
        <v>128</v>
      </c>
      <c r="E951" s="101" t="s">
        <v>1951</v>
      </c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102">
        <v>0.0</v>
      </c>
      <c r="T951" s="102"/>
      <c r="U951" s="102"/>
      <c r="V951" s="102"/>
      <c r="W951" s="102"/>
      <c r="X951" s="102"/>
      <c r="Y951" s="101" t="s">
        <v>14</v>
      </c>
    </row>
    <row r="952">
      <c r="A952" s="98" t="s">
        <v>64</v>
      </c>
      <c r="B952" s="99"/>
      <c r="C952" s="100" t="s">
        <v>1952</v>
      </c>
      <c r="D952" s="101" t="s">
        <v>191</v>
      </c>
      <c r="E952" s="101" t="s">
        <v>1953</v>
      </c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100">
        <v>0.0</v>
      </c>
      <c r="T952" s="100"/>
      <c r="U952" s="101"/>
      <c r="V952" s="101"/>
      <c r="W952" s="101"/>
      <c r="X952" s="101"/>
      <c r="Y952" s="101" t="s">
        <v>20</v>
      </c>
    </row>
    <row r="953">
      <c r="A953" s="101" t="s">
        <v>64</v>
      </c>
      <c r="B953" s="99"/>
      <c r="C953" s="100" t="s">
        <v>1954</v>
      </c>
      <c r="D953" s="101" t="s">
        <v>128</v>
      </c>
      <c r="E953" s="101" t="s">
        <v>1955</v>
      </c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102">
        <v>0.0</v>
      </c>
      <c r="T953" s="102"/>
      <c r="U953" s="102"/>
      <c r="V953" s="102"/>
      <c r="W953" s="102"/>
      <c r="X953" s="102"/>
      <c r="Y953" s="101" t="s">
        <v>14</v>
      </c>
    </row>
    <row r="954">
      <c r="A954" s="105" t="s">
        <v>64</v>
      </c>
      <c r="B954" s="99"/>
      <c r="C954" s="100" t="s">
        <v>1956</v>
      </c>
      <c r="D954" s="101" t="s">
        <v>128</v>
      </c>
      <c r="E954" s="101" t="s">
        <v>1957</v>
      </c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102">
        <v>0.0</v>
      </c>
      <c r="T954" s="102"/>
      <c r="U954" s="102"/>
      <c r="V954" s="102"/>
      <c r="W954" s="102"/>
      <c r="X954" s="102"/>
      <c r="Y954" s="101" t="s">
        <v>14</v>
      </c>
    </row>
    <row r="955">
      <c r="A955" s="98" t="s">
        <v>64</v>
      </c>
      <c r="B955" s="99"/>
      <c r="C955" s="100" t="s">
        <v>1958</v>
      </c>
      <c r="D955" s="101" t="s">
        <v>135</v>
      </c>
      <c r="E955" s="101" t="s">
        <v>1959</v>
      </c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100">
        <v>0.0</v>
      </c>
      <c r="T955" s="100"/>
      <c r="U955" s="101"/>
      <c r="V955" s="101"/>
      <c r="W955" s="101"/>
      <c r="X955" s="101"/>
      <c r="Y955" s="101" t="s">
        <v>20</v>
      </c>
    </row>
    <row r="956">
      <c r="A956" s="101" t="s">
        <v>64</v>
      </c>
      <c r="B956" s="99"/>
      <c r="C956" s="100" t="s">
        <v>1960</v>
      </c>
      <c r="D956" s="101" t="s">
        <v>128</v>
      </c>
      <c r="E956" s="101" t="s">
        <v>1961</v>
      </c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102">
        <v>0.0</v>
      </c>
      <c r="T956" s="102"/>
      <c r="U956" s="102"/>
      <c r="V956" s="102"/>
      <c r="W956" s="102"/>
      <c r="X956" s="102"/>
      <c r="Y956" s="101" t="s">
        <v>14</v>
      </c>
    </row>
    <row r="957">
      <c r="A957" s="105" t="s">
        <v>64</v>
      </c>
      <c r="B957" s="99"/>
      <c r="C957" s="100" t="s">
        <v>1962</v>
      </c>
      <c r="D957" s="101" t="s">
        <v>128</v>
      </c>
      <c r="E957" s="101" t="s">
        <v>1963</v>
      </c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102">
        <v>0.0</v>
      </c>
      <c r="T957" s="102"/>
      <c r="U957" s="102"/>
      <c r="V957" s="102"/>
      <c r="W957" s="102"/>
      <c r="X957" s="102"/>
      <c r="Y957" s="101" t="s">
        <v>14</v>
      </c>
    </row>
    <row r="958">
      <c r="A958" s="105" t="s">
        <v>64</v>
      </c>
      <c r="B958" s="99"/>
      <c r="C958" s="100" t="s">
        <v>1964</v>
      </c>
      <c r="D958" s="101" t="s">
        <v>128</v>
      </c>
      <c r="E958" s="101" t="s">
        <v>1963</v>
      </c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102">
        <v>0.0</v>
      </c>
      <c r="T958" s="102"/>
      <c r="U958" s="102"/>
      <c r="V958" s="102"/>
      <c r="W958" s="102"/>
      <c r="X958" s="102"/>
      <c r="Y958" s="101" t="s">
        <v>14</v>
      </c>
    </row>
    <row r="959">
      <c r="A959" s="98" t="s">
        <v>38</v>
      </c>
      <c r="B959" s="99"/>
      <c r="C959" s="100" t="s">
        <v>1965</v>
      </c>
      <c r="D959" s="101" t="s">
        <v>213</v>
      </c>
      <c r="E959" s="101" t="s">
        <v>1966</v>
      </c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100">
        <v>0.0</v>
      </c>
      <c r="T959" s="100"/>
      <c r="U959" s="101"/>
      <c r="V959" s="101"/>
      <c r="W959" s="101"/>
      <c r="X959" s="101"/>
      <c r="Y959" s="101" t="s">
        <v>14</v>
      </c>
    </row>
    <row r="960">
      <c r="A960" s="103" t="s">
        <v>87</v>
      </c>
      <c r="B960" s="99"/>
      <c r="C960" s="100" t="s">
        <v>1967</v>
      </c>
      <c r="D960" s="101" t="s">
        <v>122</v>
      </c>
      <c r="E960" s="101" t="s">
        <v>1968</v>
      </c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100">
        <v>0.0</v>
      </c>
      <c r="T960" s="100"/>
      <c r="U960" s="101"/>
      <c r="V960" s="101"/>
      <c r="W960" s="101"/>
      <c r="X960" s="101"/>
      <c r="Y960" s="101" t="s">
        <v>20</v>
      </c>
    </row>
    <row r="961">
      <c r="A961" s="98" t="s">
        <v>64</v>
      </c>
      <c r="B961" s="99"/>
      <c r="C961" s="100" t="s">
        <v>1969</v>
      </c>
      <c r="D961" s="101" t="s">
        <v>213</v>
      </c>
      <c r="E961" s="101" t="s">
        <v>1970</v>
      </c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100">
        <v>0.0</v>
      </c>
      <c r="T961" s="100"/>
      <c r="U961" s="101"/>
      <c r="V961" s="101"/>
      <c r="W961" s="101"/>
      <c r="X961" s="101"/>
      <c r="Y961" s="101" t="s">
        <v>14</v>
      </c>
    </row>
    <row r="962">
      <c r="A962" s="98" t="s">
        <v>93</v>
      </c>
      <c r="B962" s="99"/>
      <c r="C962" s="100" t="s">
        <v>1971</v>
      </c>
      <c r="D962" s="101" t="s">
        <v>213</v>
      </c>
      <c r="E962" s="101" t="s">
        <v>1972</v>
      </c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100">
        <v>0.0</v>
      </c>
      <c r="T962" s="100"/>
      <c r="U962" s="101"/>
      <c r="V962" s="101"/>
      <c r="W962" s="101"/>
      <c r="X962" s="101"/>
      <c r="Y962" s="101" t="s">
        <v>14</v>
      </c>
    </row>
    <row r="963">
      <c r="A963" s="103" t="s">
        <v>63</v>
      </c>
      <c r="B963" s="99"/>
      <c r="C963" s="100" t="s">
        <v>1973</v>
      </c>
      <c r="D963" s="101" t="s">
        <v>213</v>
      </c>
      <c r="E963" s="101" t="s">
        <v>1974</v>
      </c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100">
        <v>0.0</v>
      </c>
      <c r="T963" s="100"/>
      <c r="U963" s="101"/>
      <c r="V963" s="101"/>
      <c r="W963" s="101"/>
      <c r="X963" s="101"/>
      <c r="Y963" s="101" t="s">
        <v>14</v>
      </c>
    </row>
    <row r="964">
      <c r="A964" s="98" t="s">
        <v>64</v>
      </c>
      <c r="B964" s="99"/>
      <c r="C964" s="100" t="s">
        <v>1973</v>
      </c>
      <c r="D964" s="101" t="s">
        <v>213</v>
      </c>
      <c r="E964" s="101" t="s">
        <v>1974</v>
      </c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100">
        <v>0.0</v>
      </c>
      <c r="T964" s="100"/>
      <c r="U964" s="101"/>
      <c r="V964" s="101"/>
      <c r="W964" s="101"/>
      <c r="X964" s="101"/>
      <c r="Y964" s="101" t="s">
        <v>14</v>
      </c>
    </row>
    <row r="965">
      <c r="A965" s="103" t="s">
        <v>63</v>
      </c>
      <c r="B965" s="99"/>
      <c r="C965" s="100" t="s">
        <v>1975</v>
      </c>
      <c r="D965" s="101" t="s">
        <v>213</v>
      </c>
      <c r="E965" s="101" t="s">
        <v>1976</v>
      </c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100">
        <v>0.0</v>
      </c>
      <c r="T965" s="100"/>
      <c r="U965" s="101"/>
      <c r="V965" s="101"/>
      <c r="W965" s="101"/>
      <c r="X965" s="101"/>
      <c r="Y965" s="101" t="s">
        <v>14</v>
      </c>
    </row>
    <row r="966">
      <c r="A966" s="105" t="s">
        <v>64</v>
      </c>
      <c r="B966" s="99"/>
      <c r="C966" s="100" t="s">
        <v>1977</v>
      </c>
      <c r="D966" s="101" t="s">
        <v>128</v>
      </c>
      <c r="E966" s="101" t="s">
        <v>1978</v>
      </c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102">
        <v>0.0</v>
      </c>
      <c r="T966" s="102"/>
      <c r="U966" s="102"/>
      <c r="V966" s="102"/>
      <c r="W966" s="102"/>
      <c r="X966" s="102"/>
      <c r="Y966" s="101" t="s">
        <v>14</v>
      </c>
    </row>
    <row r="967">
      <c r="A967" s="101" t="s">
        <v>64</v>
      </c>
      <c r="B967" s="99"/>
      <c r="C967" s="100" t="s">
        <v>1979</v>
      </c>
      <c r="D967" s="101" t="s">
        <v>128</v>
      </c>
      <c r="E967" s="101" t="s">
        <v>1980</v>
      </c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102">
        <v>0.0</v>
      </c>
      <c r="T967" s="102"/>
      <c r="U967" s="102"/>
      <c r="V967" s="102"/>
      <c r="W967" s="102"/>
      <c r="X967" s="102"/>
      <c r="Y967" s="101" t="s">
        <v>14</v>
      </c>
    </row>
    <row r="968">
      <c r="A968" s="98" t="s">
        <v>64</v>
      </c>
      <c r="B968" s="99"/>
      <c r="C968" s="100" t="s">
        <v>1981</v>
      </c>
      <c r="D968" s="101" t="s">
        <v>213</v>
      </c>
      <c r="E968" s="101" t="s">
        <v>1982</v>
      </c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100">
        <v>0.0</v>
      </c>
      <c r="T968" s="100"/>
      <c r="U968" s="101"/>
      <c r="V968" s="101"/>
      <c r="W968" s="101"/>
      <c r="X968" s="101"/>
      <c r="Y968" s="101" t="s">
        <v>14</v>
      </c>
    </row>
    <row r="969">
      <c r="A969" s="98" t="s">
        <v>82</v>
      </c>
      <c r="B969" s="99"/>
      <c r="C969" s="100" t="s">
        <v>1983</v>
      </c>
      <c r="D969" s="101" t="s">
        <v>213</v>
      </c>
      <c r="E969" s="101" t="s">
        <v>1984</v>
      </c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100">
        <v>0.0</v>
      </c>
      <c r="T969" s="100"/>
      <c r="U969" s="101"/>
      <c r="V969" s="101"/>
      <c r="W969" s="101"/>
      <c r="X969" s="101"/>
      <c r="Y969" s="101" t="s">
        <v>14</v>
      </c>
    </row>
    <row r="970">
      <c r="A970" s="98" t="s">
        <v>64</v>
      </c>
      <c r="B970" s="99"/>
      <c r="C970" s="100" t="s">
        <v>1985</v>
      </c>
      <c r="D970" s="101" t="s">
        <v>213</v>
      </c>
      <c r="E970" s="101" t="s">
        <v>1986</v>
      </c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100">
        <v>0.0</v>
      </c>
      <c r="T970" s="100"/>
      <c r="U970" s="101"/>
      <c r="V970" s="101"/>
      <c r="W970" s="101"/>
      <c r="X970" s="101"/>
      <c r="Y970" s="101" t="s">
        <v>14</v>
      </c>
    </row>
    <row r="971">
      <c r="A971" s="98" t="s">
        <v>44</v>
      </c>
      <c r="B971" s="99"/>
      <c r="C971" s="100" t="s">
        <v>1987</v>
      </c>
      <c r="D971" s="101" t="s">
        <v>213</v>
      </c>
      <c r="E971" s="101" t="s">
        <v>1988</v>
      </c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100">
        <v>0.0</v>
      </c>
      <c r="T971" s="100"/>
      <c r="U971" s="101"/>
      <c r="V971" s="101"/>
      <c r="W971" s="101"/>
      <c r="X971" s="101"/>
      <c r="Y971" s="101" t="s">
        <v>14</v>
      </c>
    </row>
    <row r="972">
      <c r="A972" s="98" t="s">
        <v>77</v>
      </c>
      <c r="B972" s="99"/>
      <c r="C972" s="100" t="s">
        <v>1989</v>
      </c>
      <c r="D972" s="101" t="s">
        <v>213</v>
      </c>
      <c r="E972" s="101" t="s">
        <v>1990</v>
      </c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100">
        <v>0.0</v>
      </c>
      <c r="T972" s="100"/>
      <c r="U972" s="101"/>
      <c r="V972" s="101"/>
      <c r="W972" s="101"/>
      <c r="X972" s="101"/>
      <c r="Y972" s="101" t="s">
        <v>14</v>
      </c>
    </row>
    <row r="973">
      <c r="A973" s="105" t="s">
        <v>64</v>
      </c>
      <c r="B973" s="99"/>
      <c r="C973" s="100" t="s">
        <v>1991</v>
      </c>
      <c r="D973" s="101" t="s">
        <v>128</v>
      </c>
      <c r="E973" s="101" t="s">
        <v>1992</v>
      </c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102">
        <v>0.0</v>
      </c>
      <c r="T973" s="102"/>
      <c r="U973" s="102"/>
      <c r="V973" s="102"/>
      <c r="W973" s="102"/>
      <c r="X973" s="102"/>
      <c r="Y973" s="101" t="s">
        <v>14</v>
      </c>
    </row>
    <row r="974">
      <c r="A974" s="98" t="s">
        <v>44</v>
      </c>
      <c r="B974" s="99"/>
      <c r="C974" s="100" t="s">
        <v>1993</v>
      </c>
      <c r="D974" s="101" t="s">
        <v>213</v>
      </c>
      <c r="E974" s="101" t="s">
        <v>1994</v>
      </c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100">
        <v>0.0</v>
      </c>
      <c r="T974" s="100"/>
      <c r="U974" s="101"/>
      <c r="V974" s="101"/>
      <c r="W974" s="101"/>
      <c r="X974" s="101"/>
      <c r="Y974" s="101" t="s">
        <v>14</v>
      </c>
    </row>
    <row r="975">
      <c r="A975" s="98" t="s">
        <v>44</v>
      </c>
      <c r="B975" s="99"/>
      <c r="C975" s="100" t="s">
        <v>1995</v>
      </c>
      <c r="D975" s="101" t="s">
        <v>213</v>
      </c>
      <c r="E975" s="101" t="s">
        <v>1996</v>
      </c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100">
        <v>0.0</v>
      </c>
      <c r="T975" s="100"/>
      <c r="U975" s="101"/>
      <c r="V975" s="101"/>
      <c r="W975" s="101"/>
      <c r="X975" s="101"/>
      <c r="Y975" s="101" t="s">
        <v>14</v>
      </c>
    </row>
    <row r="976">
      <c r="A976" s="98" t="s">
        <v>64</v>
      </c>
      <c r="B976" s="99"/>
      <c r="C976" s="100" t="s">
        <v>1997</v>
      </c>
      <c r="D976" s="101" t="s">
        <v>122</v>
      </c>
      <c r="E976" s="101" t="s">
        <v>1998</v>
      </c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100">
        <v>0.0</v>
      </c>
      <c r="T976" s="100"/>
      <c r="U976" s="101"/>
      <c r="V976" s="101"/>
      <c r="W976" s="101"/>
      <c r="X976" s="101"/>
      <c r="Y976" s="101" t="s">
        <v>20</v>
      </c>
    </row>
    <row r="977">
      <c r="A977" s="98" t="s">
        <v>64</v>
      </c>
      <c r="B977" s="99"/>
      <c r="C977" s="100" t="s">
        <v>1999</v>
      </c>
      <c r="D977" s="101" t="s">
        <v>122</v>
      </c>
      <c r="E977" s="101" t="s">
        <v>2000</v>
      </c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100">
        <v>0.0</v>
      </c>
      <c r="T977" s="100"/>
      <c r="U977" s="101"/>
      <c r="V977" s="101"/>
      <c r="W977" s="101"/>
      <c r="X977" s="101"/>
      <c r="Y977" s="101" t="s">
        <v>20</v>
      </c>
    </row>
    <row r="978">
      <c r="A978" s="98" t="s">
        <v>44</v>
      </c>
      <c r="B978" s="99"/>
      <c r="C978" s="100" t="s">
        <v>2001</v>
      </c>
      <c r="D978" s="101" t="s">
        <v>213</v>
      </c>
      <c r="E978" s="101" t="s">
        <v>2002</v>
      </c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100">
        <v>0.0</v>
      </c>
      <c r="T978" s="100"/>
      <c r="U978" s="101"/>
      <c r="V978" s="101"/>
      <c r="W978" s="101"/>
      <c r="X978" s="101"/>
      <c r="Y978" s="101" t="s">
        <v>14</v>
      </c>
    </row>
    <row r="979">
      <c r="A979" s="103" t="s">
        <v>63</v>
      </c>
      <c r="B979" s="99"/>
      <c r="C979" s="100" t="s">
        <v>2003</v>
      </c>
      <c r="D979" s="101" t="s">
        <v>122</v>
      </c>
      <c r="E979" s="101" t="s">
        <v>2004</v>
      </c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100">
        <v>0.0</v>
      </c>
      <c r="T979" s="100"/>
      <c r="U979" s="101"/>
      <c r="V979" s="101"/>
      <c r="W979" s="101"/>
      <c r="X979" s="101"/>
      <c r="Y979" s="101" t="s">
        <v>20</v>
      </c>
    </row>
    <row r="980">
      <c r="A980" s="105" t="s">
        <v>64</v>
      </c>
      <c r="B980" s="99"/>
      <c r="C980" s="100" t="s">
        <v>2005</v>
      </c>
      <c r="D980" s="101" t="s">
        <v>128</v>
      </c>
      <c r="E980" s="101" t="s">
        <v>2006</v>
      </c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102">
        <v>0.0</v>
      </c>
      <c r="T980" s="102"/>
      <c r="U980" s="102"/>
      <c r="V980" s="102"/>
      <c r="W980" s="102"/>
      <c r="X980" s="102"/>
      <c r="Y980" s="101" t="s">
        <v>14</v>
      </c>
    </row>
    <row r="981">
      <c r="A981" s="98" t="s">
        <v>64</v>
      </c>
      <c r="B981" s="99"/>
      <c r="C981" s="100" t="s">
        <v>2007</v>
      </c>
      <c r="D981" s="101" t="s">
        <v>128</v>
      </c>
      <c r="E981" s="101" t="s">
        <v>2008</v>
      </c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102">
        <v>0.0</v>
      </c>
      <c r="T981" s="102"/>
      <c r="U981" s="102"/>
      <c r="V981" s="102"/>
      <c r="W981" s="102"/>
      <c r="X981" s="102"/>
      <c r="Y981" s="101" t="s">
        <v>14</v>
      </c>
    </row>
    <row r="982">
      <c r="A982" s="98" t="s">
        <v>93</v>
      </c>
      <c r="B982" s="99"/>
      <c r="C982" s="100" t="s">
        <v>2009</v>
      </c>
      <c r="D982" s="101" t="s">
        <v>213</v>
      </c>
      <c r="E982" s="101" t="s">
        <v>2010</v>
      </c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100">
        <v>0.0</v>
      </c>
      <c r="T982" s="100"/>
      <c r="U982" s="101"/>
      <c r="V982" s="101"/>
      <c r="W982" s="101"/>
      <c r="X982" s="101"/>
      <c r="Y982" s="101" t="s">
        <v>14</v>
      </c>
    </row>
    <row r="983">
      <c r="A983" s="105" t="s">
        <v>64</v>
      </c>
      <c r="B983" s="99"/>
      <c r="C983" s="100" t="s">
        <v>2011</v>
      </c>
      <c r="D983" s="101" t="s">
        <v>128</v>
      </c>
      <c r="E983" s="101" t="s">
        <v>2012</v>
      </c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102">
        <v>0.0</v>
      </c>
      <c r="T983" s="102"/>
      <c r="U983" s="102"/>
      <c r="V983" s="102"/>
      <c r="W983" s="102"/>
      <c r="X983" s="102"/>
      <c r="Y983" s="101" t="s">
        <v>14</v>
      </c>
    </row>
    <row r="984">
      <c r="A984" s="105" t="s">
        <v>64</v>
      </c>
      <c r="B984" s="99"/>
      <c r="C984" s="100" t="s">
        <v>2013</v>
      </c>
      <c r="D984" s="101" t="s">
        <v>128</v>
      </c>
      <c r="E984" s="101" t="s">
        <v>2012</v>
      </c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102">
        <v>0.0</v>
      </c>
      <c r="T984" s="102"/>
      <c r="U984" s="102"/>
      <c r="V984" s="102"/>
      <c r="W984" s="102"/>
      <c r="X984" s="102"/>
      <c r="Y984" s="101" t="s">
        <v>14</v>
      </c>
    </row>
    <row r="985">
      <c r="A985" s="98" t="s">
        <v>44</v>
      </c>
      <c r="B985" s="99"/>
      <c r="C985" s="100" t="s">
        <v>2014</v>
      </c>
      <c r="D985" s="101" t="s">
        <v>213</v>
      </c>
      <c r="E985" s="101" t="s">
        <v>2015</v>
      </c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100">
        <v>0.0</v>
      </c>
      <c r="T985" s="100"/>
      <c r="U985" s="101"/>
      <c r="V985" s="101"/>
      <c r="W985" s="101"/>
      <c r="X985" s="101"/>
      <c r="Y985" s="101" t="s">
        <v>14</v>
      </c>
    </row>
    <row r="986">
      <c r="A986" s="105" t="s">
        <v>64</v>
      </c>
      <c r="B986" s="99"/>
      <c r="C986" s="100" t="s">
        <v>2016</v>
      </c>
      <c r="D986" s="101" t="s">
        <v>128</v>
      </c>
      <c r="E986" s="101" t="s">
        <v>2017</v>
      </c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102">
        <v>0.0</v>
      </c>
      <c r="T986" s="102"/>
      <c r="U986" s="102"/>
      <c r="V986" s="102"/>
      <c r="W986" s="102"/>
      <c r="X986" s="102"/>
      <c r="Y986" s="101" t="s">
        <v>14</v>
      </c>
    </row>
    <row r="987">
      <c r="A987" s="103" t="s">
        <v>63</v>
      </c>
      <c r="B987" s="99"/>
      <c r="C987" s="100" t="s">
        <v>2018</v>
      </c>
      <c r="D987" s="101" t="s">
        <v>122</v>
      </c>
      <c r="E987" s="101" t="s">
        <v>2019</v>
      </c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100">
        <v>0.0</v>
      </c>
      <c r="T987" s="100"/>
      <c r="U987" s="101"/>
      <c r="V987" s="101"/>
      <c r="W987" s="101"/>
      <c r="X987" s="101"/>
      <c r="Y987" s="101" t="s">
        <v>20</v>
      </c>
    </row>
    <row r="988">
      <c r="A988" s="98" t="s">
        <v>93</v>
      </c>
      <c r="B988" s="99"/>
      <c r="C988" s="100" t="s">
        <v>2020</v>
      </c>
      <c r="D988" s="101" t="s">
        <v>122</v>
      </c>
      <c r="E988" s="101" t="s">
        <v>2021</v>
      </c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100">
        <v>0.0</v>
      </c>
      <c r="T988" s="100"/>
      <c r="U988" s="101"/>
      <c r="V988" s="101"/>
      <c r="W988" s="101"/>
      <c r="X988" s="101"/>
      <c r="Y988" s="101" t="s">
        <v>20</v>
      </c>
    </row>
    <row r="989">
      <c r="A989" s="98" t="s">
        <v>30</v>
      </c>
      <c r="B989" s="99"/>
      <c r="C989" s="100" t="s">
        <v>2018</v>
      </c>
      <c r="D989" s="101" t="s">
        <v>122</v>
      </c>
      <c r="E989" s="101" t="s">
        <v>2022</v>
      </c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100">
        <v>0.0</v>
      </c>
      <c r="T989" s="100"/>
      <c r="U989" s="101"/>
      <c r="V989" s="101"/>
      <c r="W989" s="101"/>
      <c r="X989" s="101"/>
      <c r="Y989" s="101" t="s">
        <v>20</v>
      </c>
    </row>
    <row r="990">
      <c r="A990" s="98" t="s">
        <v>38</v>
      </c>
      <c r="B990" s="99"/>
      <c r="C990" s="100" t="s">
        <v>2023</v>
      </c>
      <c r="D990" s="101" t="s">
        <v>135</v>
      </c>
      <c r="E990" s="101" t="s">
        <v>2024</v>
      </c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104">
        <v>0.0</v>
      </c>
      <c r="T990" s="100"/>
      <c r="U990" s="101"/>
      <c r="V990" s="101"/>
      <c r="W990" s="101"/>
      <c r="X990" s="101"/>
      <c r="Y990" s="101" t="s">
        <v>20</v>
      </c>
    </row>
    <row r="991">
      <c r="A991" s="98" t="s">
        <v>38</v>
      </c>
      <c r="B991" s="99"/>
      <c r="C991" s="100" t="s">
        <v>2025</v>
      </c>
      <c r="D991" s="101" t="s">
        <v>135</v>
      </c>
      <c r="E991" s="101" t="s">
        <v>2026</v>
      </c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100">
        <v>0.0</v>
      </c>
      <c r="T991" s="100"/>
      <c r="U991" s="101"/>
      <c r="V991" s="101"/>
      <c r="W991" s="101"/>
      <c r="X991" s="101"/>
      <c r="Y991" s="101" t="s">
        <v>20</v>
      </c>
    </row>
    <row r="992">
      <c r="A992" s="98" t="s">
        <v>80</v>
      </c>
      <c r="B992" s="99"/>
      <c r="C992" s="100" t="s">
        <v>2027</v>
      </c>
      <c r="D992" s="101" t="s">
        <v>213</v>
      </c>
      <c r="E992" s="101" t="s">
        <v>2028</v>
      </c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100">
        <v>0.0</v>
      </c>
      <c r="T992" s="100"/>
      <c r="U992" s="101"/>
      <c r="V992" s="101"/>
      <c r="W992" s="101"/>
      <c r="X992" s="101"/>
      <c r="Y992" s="101" t="s">
        <v>14</v>
      </c>
    </row>
    <row r="993">
      <c r="A993" s="109" t="s">
        <v>24</v>
      </c>
      <c r="B993" s="99"/>
      <c r="C993" s="100" t="s">
        <v>2029</v>
      </c>
      <c r="D993" s="101" t="s">
        <v>128</v>
      </c>
      <c r="E993" s="101" t="s">
        <v>2030</v>
      </c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102">
        <v>0.0</v>
      </c>
      <c r="T993" s="102"/>
      <c r="U993" s="102"/>
      <c r="V993" s="102"/>
      <c r="W993" s="102"/>
      <c r="X993" s="102"/>
      <c r="Y993" s="101" t="s">
        <v>14</v>
      </c>
    </row>
    <row r="994">
      <c r="A994" s="109" t="s">
        <v>63</v>
      </c>
      <c r="B994" s="99"/>
      <c r="C994" s="100" t="s">
        <v>2031</v>
      </c>
      <c r="D994" s="101" t="s">
        <v>128</v>
      </c>
      <c r="E994" s="101" t="s">
        <v>2030</v>
      </c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102">
        <v>0.0</v>
      </c>
      <c r="T994" s="102"/>
      <c r="U994" s="102"/>
      <c r="V994" s="102"/>
      <c r="W994" s="102"/>
      <c r="X994" s="102"/>
      <c r="Y994" s="101" t="s">
        <v>14</v>
      </c>
    </row>
    <row r="995">
      <c r="A995" s="98" t="s">
        <v>44</v>
      </c>
      <c r="B995" s="99"/>
      <c r="C995" s="100" t="s">
        <v>2032</v>
      </c>
      <c r="D995" s="101" t="s">
        <v>213</v>
      </c>
      <c r="E995" s="101" t="s">
        <v>2033</v>
      </c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100">
        <v>0.0</v>
      </c>
      <c r="T995" s="100"/>
      <c r="U995" s="101"/>
      <c r="V995" s="101"/>
      <c r="W995" s="101"/>
      <c r="X995" s="101"/>
      <c r="Y995" s="101" t="s">
        <v>14</v>
      </c>
    </row>
    <row r="996">
      <c r="A996" s="98" t="s">
        <v>93</v>
      </c>
      <c r="B996" s="99"/>
      <c r="C996" s="100" t="s">
        <v>2032</v>
      </c>
      <c r="D996" s="101" t="s">
        <v>213</v>
      </c>
      <c r="E996" s="101" t="s">
        <v>2033</v>
      </c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100">
        <v>0.0</v>
      </c>
      <c r="T996" s="100"/>
      <c r="U996" s="101"/>
      <c r="V996" s="101"/>
      <c r="W996" s="101"/>
      <c r="X996" s="101"/>
      <c r="Y996" s="101" t="s">
        <v>14</v>
      </c>
    </row>
    <row r="997">
      <c r="A997" s="109" t="s">
        <v>63</v>
      </c>
      <c r="B997" s="99"/>
      <c r="C997" s="100" t="s">
        <v>2034</v>
      </c>
      <c r="D997" s="101" t="s">
        <v>128</v>
      </c>
      <c r="E997" s="101" t="s">
        <v>2035</v>
      </c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102">
        <v>0.0</v>
      </c>
      <c r="T997" s="102"/>
      <c r="U997" s="102"/>
      <c r="V997" s="102"/>
      <c r="W997" s="102"/>
      <c r="X997" s="102"/>
      <c r="Y997" s="101" t="s">
        <v>14</v>
      </c>
    </row>
    <row r="998">
      <c r="A998" s="98" t="s">
        <v>64</v>
      </c>
      <c r="B998" s="99"/>
      <c r="C998" s="100" t="s">
        <v>2036</v>
      </c>
      <c r="D998" s="101" t="s">
        <v>213</v>
      </c>
      <c r="E998" s="101" t="s">
        <v>2037</v>
      </c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100">
        <v>0.0</v>
      </c>
      <c r="T998" s="100"/>
      <c r="U998" s="101"/>
      <c r="V998" s="101"/>
      <c r="W998" s="101"/>
      <c r="X998" s="101"/>
      <c r="Y998" s="101" t="s">
        <v>14</v>
      </c>
    </row>
    <row r="999">
      <c r="A999" s="101" t="s">
        <v>64</v>
      </c>
      <c r="B999" s="99"/>
      <c r="C999" s="100" t="s">
        <v>2038</v>
      </c>
      <c r="D999" s="101" t="s">
        <v>128</v>
      </c>
      <c r="E999" s="101" t="s">
        <v>2039</v>
      </c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102">
        <v>0.0</v>
      </c>
      <c r="T999" s="102"/>
      <c r="U999" s="102"/>
      <c r="V999" s="102"/>
      <c r="W999" s="102"/>
      <c r="X999" s="102"/>
      <c r="Y999" s="101" t="s">
        <v>14</v>
      </c>
    </row>
    <row r="1000">
      <c r="A1000" s="101" t="s">
        <v>64</v>
      </c>
      <c r="B1000" s="99"/>
      <c r="C1000" s="100" t="s">
        <v>2040</v>
      </c>
      <c r="D1000" s="101" t="s">
        <v>128</v>
      </c>
      <c r="E1000" s="101" t="s">
        <v>2041</v>
      </c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102">
        <v>0.0</v>
      </c>
      <c r="T1000" s="102"/>
      <c r="U1000" s="102"/>
      <c r="V1000" s="102"/>
      <c r="W1000" s="102"/>
      <c r="X1000" s="102"/>
      <c r="Y1000" s="101" t="s">
        <v>14</v>
      </c>
    </row>
    <row r="1001">
      <c r="A1001" s="98" t="s">
        <v>93</v>
      </c>
      <c r="B1001" s="99"/>
      <c r="C1001" s="100" t="s">
        <v>2042</v>
      </c>
      <c r="D1001" s="101" t="s">
        <v>128</v>
      </c>
      <c r="E1001" s="101" t="s">
        <v>2043</v>
      </c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102">
        <v>0.0</v>
      </c>
      <c r="T1001" s="102"/>
      <c r="U1001" s="102"/>
      <c r="V1001" s="102"/>
      <c r="W1001" s="102"/>
      <c r="X1001" s="102"/>
      <c r="Y1001" s="101" t="s">
        <v>14</v>
      </c>
    </row>
    <row r="1002">
      <c r="A1002" s="98" t="s">
        <v>93</v>
      </c>
      <c r="B1002" s="99"/>
      <c r="C1002" s="100" t="s">
        <v>2044</v>
      </c>
      <c r="D1002" s="101" t="s">
        <v>213</v>
      </c>
      <c r="E1002" s="101" t="s">
        <v>2045</v>
      </c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100">
        <v>0.0</v>
      </c>
      <c r="T1002" s="100"/>
      <c r="U1002" s="101"/>
      <c r="V1002" s="101"/>
      <c r="W1002" s="101"/>
      <c r="X1002" s="101"/>
      <c r="Y1002" s="101" t="s">
        <v>14</v>
      </c>
    </row>
    <row r="1003">
      <c r="A1003" s="101" t="s">
        <v>64</v>
      </c>
      <c r="B1003" s="99"/>
      <c r="C1003" s="100" t="s">
        <v>2046</v>
      </c>
      <c r="D1003" s="101" t="s">
        <v>128</v>
      </c>
      <c r="E1003" s="101" t="s">
        <v>2047</v>
      </c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102">
        <v>0.0</v>
      </c>
      <c r="T1003" s="102"/>
      <c r="U1003" s="102"/>
      <c r="V1003" s="102"/>
      <c r="W1003" s="102"/>
      <c r="X1003" s="102"/>
      <c r="Y1003" s="101" t="s">
        <v>14</v>
      </c>
    </row>
    <row r="1004">
      <c r="A1004" s="98" t="s">
        <v>64</v>
      </c>
      <c r="B1004" s="99"/>
      <c r="C1004" s="100" t="s">
        <v>2048</v>
      </c>
      <c r="D1004" s="101" t="s">
        <v>128</v>
      </c>
      <c r="E1004" s="101" t="s">
        <v>2049</v>
      </c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102">
        <v>0.0</v>
      </c>
      <c r="T1004" s="102"/>
      <c r="U1004" s="102"/>
      <c r="V1004" s="102"/>
      <c r="W1004" s="102"/>
      <c r="X1004" s="102"/>
      <c r="Y1004" s="101" t="s">
        <v>14</v>
      </c>
    </row>
    <row r="1005">
      <c r="A1005" s="101" t="s">
        <v>64</v>
      </c>
      <c r="B1005" s="99"/>
      <c r="C1005" s="100" t="s">
        <v>2050</v>
      </c>
      <c r="D1005" s="101" t="s">
        <v>128</v>
      </c>
      <c r="E1005" s="101" t="s">
        <v>2051</v>
      </c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102">
        <v>0.0</v>
      </c>
      <c r="T1005" s="102"/>
      <c r="U1005" s="102"/>
      <c r="V1005" s="102"/>
      <c r="W1005" s="102"/>
      <c r="X1005" s="102"/>
      <c r="Y1005" s="101" t="s">
        <v>14</v>
      </c>
    </row>
    <row r="1006">
      <c r="A1006" s="98" t="s">
        <v>38</v>
      </c>
      <c r="B1006" s="99"/>
      <c r="C1006" s="100" t="s">
        <v>2052</v>
      </c>
      <c r="D1006" s="101" t="s">
        <v>213</v>
      </c>
      <c r="E1006" s="101" t="s">
        <v>2053</v>
      </c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100">
        <v>0.0</v>
      </c>
      <c r="T1006" s="100"/>
      <c r="U1006" s="101"/>
      <c r="V1006" s="101"/>
      <c r="W1006" s="101"/>
      <c r="X1006" s="101"/>
      <c r="Y1006" s="101" t="s">
        <v>14</v>
      </c>
    </row>
    <row r="1007">
      <c r="A1007" s="98" t="s">
        <v>38</v>
      </c>
      <c r="B1007" s="99"/>
      <c r="C1007" s="100" t="s">
        <v>2052</v>
      </c>
      <c r="D1007" s="101" t="s">
        <v>213</v>
      </c>
      <c r="E1007" s="101" t="s">
        <v>2053</v>
      </c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100">
        <v>0.0</v>
      </c>
      <c r="T1007" s="100"/>
      <c r="U1007" s="101"/>
      <c r="V1007" s="101"/>
      <c r="W1007" s="101"/>
      <c r="X1007" s="101"/>
      <c r="Y1007" s="101" t="s">
        <v>14</v>
      </c>
    </row>
    <row r="1008">
      <c r="A1008" s="98" t="s">
        <v>82</v>
      </c>
      <c r="B1008" s="99"/>
      <c r="C1008" s="100" t="s">
        <v>2054</v>
      </c>
      <c r="D1008" s="101" t="s">
        <v>213</v>
      </c>
      <c r="E1008" s="101" t="s">
        <v>2055</v>
      </c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100">
        <v>0.0</v>
      </c>
      <c r="T1008" s="100"/>
      <c r="U1008" s="101"/>
      <c r="V1008" s="101"/>
      <c r="W1008" s="101"/>
      <c r="X1008" s="101"/>
      <c r="Y1008" s="101" t="s">
        <v>14</v>
      </c>
    </row>
    <row r="1009">
      <c r="A1009" s="98" t="s">
        <v>64</v>
      </c>
      <c r="B1009" s="99"/>
      <c r="C1009" s="100" t="s">
        <v>2056</v>
      </c>
      <c r="D1009" s="101" t="s">
        <v>125</v>
      </c>
      <c r="E1009" s="101" t="s">
        <v>2057</v>
      </c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100">
        <v>0.0</v>
      </c>
      <c r="T1009" s="100"/>
      <c r="U1009" s="101"/>
      <c r="V1009" s="101"/>
      <c r="W1009" s="101"/>
      <c r="X1009" s="101"/>
      <c r="Y1009" s="101" t="s">
        <v>20</v>
      </c>
    </row>
    <row r="1010">
      <c r="A1010" s="101" t="s">
        <v>64</v>
      </c>
      <c r="B1010" s="99"/>
      <c r="C1010" s="100" t="s">
        <v>2058</v>
      </c>
      <c r="D1010" s="101" t="s">
        <v>128</v>
      </c>
      <c r="E1010" s="101" t="s">
        <v>2059</v>
      </c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102">
        <v>0.0</v>
      </c>
      <c r="T1010" s="102"/>
      <c r="U1010" s="102"/>
      <c r="V1010" s="102"/>
      <c r="W1010" s="102"/>
      <c r="X1010" s="102"/>
      <c r="Y1010" s="101" t="s">
        <v>14</v>
      </c>
    </row>
    <row r="1011">
      <c r="A1011" s="105" t="s">
        <v>64</v>
      </c>
      <c r="B1011" s="99"/>
      <c r="C1011" s="100" t="s">
        <v>2060</v>
      </c>
      <c r="D1011" s="101" t="s">
        <v>128</v>
      </c>
      <c r="E1011" s="101" t="s">
        <v>2061</v>
      </c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102">
        <v>0.0</v>
      </c>
      <c r="T1011" s="102"/>
      <c r="U1011" s="102"/>
      <c r="V1011" s="102"/>
      <c r="W1011" s="102"/>
      <c r="X1011" s="102"/>
      <c r="Y1011" s="101" t="s">
        <v>14</v>
      </c>
    </row>
    <row r="1012">
      <c r="A1012" s="98" t="s">
        <v>92</v>
      </c>
      <c r="B1012" s="99"/>
      <c r="C1012" s="100" t="s">
        <v>2062</v>
      </c>
      <c r="D1012" s="101" t="s">
        <v>213</v>
      </c>
      <c r="E1012" s="101" t="s">
        <v>2063</v>
      </c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100">
        <v>0.0</v>
      </c>
      <c r="T1012" s="100"/>
      <c r="U1012" s="101"/>
      <c r="V1012" s="101"/>
      <c r="W1012" s="101"/>
      <c r="X1012" s="101"/>
      <c r="Y1012" s="101" t="s">
        <v>14</v>
      </c>
    </row>
    <row r="1013">
      <c r="A1013" s="98" t="s">
        <v>80</v>
      </c>
      <c r="B1013" s="99"/>
      <c r="C1013" s="100" t="s">
        <v>2064</v>
      </c>
      <c r="D1013" s="101" t="s">
        <v>158</v>
      </c>
      <c r="E1013" s="101" t="s">
        <v>2065</v>
      </c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100">
        <v>0.0</v>
      </c>
      <c r="T1013" s="100"/>
      <c r="U1013" s="101"/>
      <c r="V1013" s="101"/>
      <c r="W1013" s="101"/>
      <c r="X1013" s="101"/>
      <c r="Y1013" s="101" t="s">
        <v>20</v>
      </c>
    </row>
    <row r="1014">
      <c r="A1014" s="98" t="s">
        <v>93</v>
      </c>
      <c r="B1014" s="99"/>
      <c r="C1014" s="100" t="s">
        <v>2066</v>
      </c>
      <c r="D1014" s="101" t="s">
        <v>213</v>
      </c>
      <c r="E1014" s="101" t="s">
        <v>2067</v>
      </c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100">
        <v>0.0</v>
      </c>
      <c r="T1014" s="100"/>
      <c r="U1014" s="101"/>
      <c r="V1014" s="101"/>
      <c r="W1014" s="101"/>
      <c r="X1014" s="101"/>
      <c r="Y1014" s="101" t="s">
        <v>14</v>
      </c>
    </row>
    <row r="1015">
      <c r="A1015" s="98" t="s">
        <v>93</v>
      </c>
      <c r="B1015" s="99"/>
      <c r="C1015" s="100" t="s">
        <v>2068</v>
      </c>
      <c r="D1015" s="101" t="s">
        <v>213</v>
      </c>
      <c r="E1015" s="101" t="s">
        <v>2069</v>
      </c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100">
        <v>0.0</v>
      </c>
      <c r="T1015" s="100"/>
      <c r="U1015" s="101"/>
      <c r="V1015" s="101"/>
      <c r="W1015" s="101"/>
      <c r="X1015" s="101"/>
      <c r="Y1015" s="101" t="s">
        <v>14</v>
      </c>
    </row>
    <row r="1016">
      <c r="A1016" s="98" t="s">
        <v>93</v>
      </c>
      <c r="B1016" s="99"/>
      <c r="C1016" s="100" t="s">
        <v>2070</v>
      </c>
      <c r="D1016" s="101" t="s">
        <v>135</v>
      </c>
      <c r="E1016" s="101" t="s">
        <v>2071</v>
      </c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100">
        <v>0.0</v>
      </c>
      <c r="T1016" s="100"/>
      <c r="U1016" s="101"/>
      <c r="V1016" s="101"/>
      <c r="W1016" s="101"/>
      <c r="X1016" s="101"/>
      <c r="Y1016" s="101" t="s">
        <v>20</v>
      </c>
    </row>
    <row r="1017">
      <c r="A1017" s="98" t="s">
        <v>64</v>
      </c>
      <c r="B1017" s="99"/>
      <c r="C1017" s="100" t="s">
        <v>2072</v>
      </c>
      <c r="D1017" s="101" t="s">
        <v>213</v>
      </c>
      <c r="E1017" s="101" t="s">
        <v>2073</v>
      </c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100">
        <v>0.0</v>
      </c>
      <c r="T1017" s="100"/>
      <c r="U1017" s="101"/>
      <c r="V1017" s="101"/>
      <c r="W1017" s="101"/>
      <c r="X1017" s="101"/>
      <c r="Y1017" s="101" t="s">
        <v>14</v>
      </c>
    </row>
    <row r="1018">
      <c r="A1018" s="98" t="s">
        <v>30</v>
      </c>
      <c r="B1018" s="99"/>
      <c r="C1018" s="100" t="s">
        <v>2074</v>
      </c>
      <c r="D1018" s="101" t="s">
        <v>122</v>
      </c>
      <c r="E1018" s="101" t="s">
        <v>2075</v>
      </c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100">
        <v>0.0</v>
      </c>
      <c r="T1018" s="100"/>
      <c r="U1018" s="101"/>
      <c r="V1018" s="101"/>
      <c r="W1018" s="101"/>
      <c r="X1018" s="101"/>
      <c r="Y1018" s="101" t="s">
        <v>20</v>
      </c>
    </row>
    <row r="1019">
      <c r="A1019" s="98" t="s">
        <v>64</v>
      </c>
      <c r="B1019" s="99"/>
      <c r="C1019" s="100" t="s">
        <v>2076</v>
      </c>
      <c r="D1019" s="101" t="s">
        <v>122</v>
      </c>
      <c r="E1019" s="101" t="s">
        <v>2077</v>
      </c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100">
        <v>0.0</v>
      </c>
      <c r="T1019" s="100"/>
      <c r="U1019" s="101"/>
      <c r="V1019" s="101"/>
      <c r="W1019" s="101"/>
      <c r="X1019" s="101"/>
      <c r="Y1019" s="101" t="s">
        <v>20</v>
      </c>
    </row>
    <row r="1020">
      <c r="A1020" s="98" t="s">
        <v>64</v>
      </c>
      <c r="B1020" s="99"/>
      <c r="C1020" s="100" t="s">
        <v>2078</v>
      </c>
      <c r="D1020" s="101" t="s">
        <v>213</v>
      </c>
      <c r="E1020" s="101" t="s">
        <v>2079</v>
      </c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100">
        <v>0.0</v>
      </c>
      <c r="T1020" s="100"/>
      <c r="U1020" s="101"/>
      <c r="V1020" s="101"/>
      <c r="W1020" s="101"/>
      <c r="X1020" s="101"/>
      <c r="Y1020" s="101" t="s">
        <v>14</v>
      </c>
    </row>
    <row r="1021">
      <c r="A1021" s="103" t="s">
        <v>24</v>
      </c>
      <c r="B1021" s="99"/>
      <c r="C1021" s="100" t="s">
        <v>2080</v>
      </c>
      <c r="D1021" s="101" t="s">
        <v>213</v>
      </c>
      <c r="E1021" s="101" t="s">
        <v>2081</v>
      </c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100">
        <v>0.0</v>
      </c>
      <c r="T1021" s="100"/>
      <c r="U1021" s="101"/>
      <c r="V1021" s="101"/>
      <c r="W1021" s="101"/>
      <c r="X1021" s="101"/>
      <c r="Y1021" s="101" t="s">
        <v>14</v>
      </c>
    </row>
    <row r="1022">
      <c r="A1022" s="98" t="s">
        <v>93</v>
      </c>
      <c r="B1022" s="99"/>
      <c r="C1022" s="100" t="s">
        <v>2082</v>
      </c>
      <c r="D1022" s="101" t="s">
        <v>151</v>
      </c>
      <c r="E1022" s="101" t="s">
        <v>2083</v>
      </c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102">
        <v>0.0</v>
      </c>
      <c r="T1022" s="102"/>
      <c r="U1022" s="102"/>
      <c r="V1022" s="102"/>
      <c r="W1022" s="102"/>
      <c r="X1022" s="102"/>
      <c r="Y1022" s="101" t="s">
        <v>14</v>
      </c>
    </row>
    <row r="1023">
      <c r="A1023" s="101" t="s">
        <v>64</v>
      </c>
      <c r="B1023" s="99"/>
      <c r="C1023" s="100" t="s">
        <v>2084</v>
      </c>
      <c r="D1023" s="101" t="s">
        <v>128</v>
      </c>
      <c r="E1023" s="101" t="s">
        <v>2085</v>
      </c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102">
        <v>0.0</v>
      </c>
      <c r="T1023" s="102"/>
      <c r="U1023" s="102"/>
      <c r="V1023" s="102"/>
      <c r="W1023" s="102"/>
      <c r="X1023" s="102"/>
      <c r="Y1023" s="101" t="s">
        <v>14</v>
      </c>
    </row>
    <row r="1024">
      <c r="A1024" s="101" t="s">
        <v>64</v>
      </c>
      <c r="B1024" s="99"/>
      <c r="C1024" s="100" t="s">
        <v>2086</v>
      </c>
      <c r="D1024" s="101" t="s">
        <v>128</v>
      </c>
      <c r="E1024" s="101" t="s">
        <v>2087</v>
      </c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102">
        <v>0.0</v>
      </c>
      <c r="T1024" s="102"/>
      <c r="U1024" s="102"/>
      <c r="V1024" s="102"/>
      <c r="W1024" s="102"/>
      <c r="X1024" s="102"/>
      <c r="Y1024" s="101" t="s">
        <v>14</v>
      </c>
    </row>
    <row r="1025">
      <c r="A1025" s="105" t="s">
        <v>64</v>
      </c>
      <c r="B1025" s="99"/>
      <c r="C1025" s="100" t="s">
        <v>2088</v>
      </c>
      <c r="D1025" s="101" t="s">
        <v>128</v>
      </c>
      <c r="E1025" s="101" t="s">
        <v>2089</v>
      </c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102">
        <v>0.0</v>
      </c>
      <c r="T1025" s="102"/>
      <c r="U1025" s="102"/>
      <c r="V1025" s="102"/>
      <c r="W1025" s="102"/>
      <c r="X1025" s="102"/>
      <c r="Y1025" s="101" t="s">
        <v>14</v>
      </c>
    </row>
    <row r="1026">
      <c r="A1026" s="101" t="s">
        <v>64</v>
      </c>
      <c r="B1026" s="99"/>
      <c r="C1026" s="100" t="s">
        <v>2090</v>
      </c>
      <c r="D1026" s="101" t="s">
        <v>128</v>
      </c>
      <c r="E1026" s="101" t="s">
        <v>2091</v>
      </c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102">
        <v>0.0</v>
      </c>
      <c r="T1026" s="102"/>
      <c r="U1026" s="102"/>
      <c r="V1026" s="102"/>
      <c r="W1026" s="102"/>
      <c r="X1026" s="102"/>
      <c r="Y1026" s="101" t="s">
        <v>14</v>
      </c>
    </row>
    <row r="1027">
      <c r="A1027" s="98" t="s">
        <v>82</v>
      </c>
      <c r="B1027" s="99"/>
      <c r="C1027" s="100" t="s">
        <v>2092</v>
      </c>
      <c r="D1027" s="101" t="s">
        <v>128</v>
      </c>
      <c r="E1027" s="101" t="s">
        <v>2093</v>
      </c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102">
        <v>0.0</v>
      </c>
      <c r="T1027" s="102"/>
      <c r="U1027" s="102"/>
      <c r="V1027" s="102"/>
      <c r="W1027" s="102"/>
      <c r="X1027" s="102"/>
      <c r="Y1027" s="101" t="s">
        <v>14</v>
      </c>
    </row>
    <row r="1028">
      <c r="A1028" s="98" t="s">
        <v>93</v>
      </c>
      <c r="B1028" s="99"/>
      <c r="C1028" s="100" t="s">
        <v>2094</v>
      </c>
      <c r="D1028" s="101" t="s">
        <v>122</v>
      </c>
      <c r="E1028" s="101" t="s">
        <v>2095</v>
      </c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100">
        <v>0.0</v>
      </c>
      <c r="T1028" s="100"/>
      <c r="U1028" s="101"/>
      <c r="V1028" s="101"/>
      <c r="W1028" s="101"/>
      <c r="X1028" s="101"/>
      <c r="Y1028" s="101" t="s">
        <v>20</v>
      </c>
    </row>
    <row r="1029">
      <c r="A1029" s="98" t="s">
        <v>64</v>
      </c>
      <c r="B1029" s="99"/>
      <c r="C1029" s="100" t="s">
        <v>2096</v>
      </c>
      <c r="D1029" s="101" t="s">
        <v>213</v>
      </c>
      <c r="E1029" s="101" t="s">
        <v>2097</v>
      </c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100">
        <v>0.0</v>
      </c>
      <c r="T1029" s="100"/>
      <c r="U1029" s="101"/>
      <c r="V1029" s="101"/>
      <c r="W1029" s="101"/>
      <c r="X1029" s="101"/>
      <c r="Y1029" s="101" t="s">
        <v>14</v>
      </c>
    </row>
    <row r="1030">
      <c r="A1030" s="105" t="s">
        <v>64</v>
      </c>
      <c r="B1030" s="99"/>
      <c r="C1030" s="100" t="s">
        <v>2098</v>
      </c>
      <c r="D1030" s="101" t="s">
        <v>128</v>
      </c>
      <c r="E1030" s="101" t="s">
        <v>2099</v>
      </c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102">
        <v>0.0</v>
      </c>
      <c r="T1030" s="102"/>
      <c r="U1030" s="102"/>
      <c r="V1030" s="102"/>
      <c r="W1030" s="102"/>
      <c r="X1030" s="102"/>
      <c r="Y1030" s="101" t="s">
        <v>14</v>
      </c>
    </row>
    <row r="1031">
      <c r="A1031" s="101" t="s">
        <v>64</v>
      </c>
      <c r="B1031" s="99"/>
      <c r="C1031" s="100" t="s">
        <v>2100</v>
      </c>
      <c r="D1031" s="101" t="s">
        <v>128</v>
      </c>
      <c r="E1031" s="101" t="s">
        <v>2101</v>
      </c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102">
        <v>0.0</v>
      </c>
      <c r="T1031" s="102"/>
      <c r="U1031" s="102"/>
      <c r="V1031" s="102"/>
      <c r="W1031" s="102"/>
      <c r="X1031" s="102"/>
      <c r="Y1031" s="101" t="s">
        <v>14</v>
      </c>
    </row>
    <row r="1032">
      <c r="A1032" s="103" t="s">
        <v>63</v>
      </c>
      <c r="B1032" s="99"/>
      <c r="C1032" s="100" t="s">
        <v>2102</v>
      </c>
      <c r="D1032" s="101" t="s">
        <v>2103</v>
      </c>
      <c r="E1032" s="101" t="s">
        <v>2104</v>
      </c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102">
        <v>0.0</v>
      </c>
      <c r="T1032" s="102"/>
      <c r="U1032" s="102"/>
      <c r="V1032" s="102"/>
      <c r="W1032" s="102"/>
      <c r="X1032" s="102"/>
      <c r="Y1032" s="101" t="s">
        <v>14</v>
      </c>
    </row>
    <row r="1033">
      <c r="A1033" s="103" t="s">
        <v>24</v>
      </c>
      <c r="B1033" s="99"/>
      <c r="C1033" s="100" t="s">
        <v>2105</v>
      </c>
      <c r="D1033" s="101" t="s">
        <v>213</v>
      </c>
      <c r="E1033" s="101" t="s">
        <v>2106</v>
      </c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100">
        <v>0.0</v>
      </c>
      <c r="T1033" s="100"/>
      <c r="U1033" s="101"/>
      <c r="V1033" s="101"/>
      <c r="W1033" s="101"/>
      <c r="X1033" s="101"/>
      <c r="Y1033" s="101" t="s">
        <v>14</v>
      </c>
    </row>
    <row r="1034">
      <c r="A1034" s="98" t="s">
        <v>64</v>
      </c>
      <c r="B1034" s="99"/>
      <c r="C1034" s="100" t="s">
        <v>2107</v>
      </c>
      <c r="D1034" s="101" t="s">
        <v>213</v>
      </c>
      <c r="E1034" s="101" t="s">
        <v>2108</v>
      </c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100">
        <v>0.0</v>
      </c>
      <c r="T1034" s="100"/>
      <c r="U1034" s="101"/>
      <c r="V1034" s="101"/>
      <c r="W1034" s="101"/>
      <c r="X1034" s="101"/>
      <c r="Y1034" s="101" t="s">
        <v>14</v>
      </c>
    </row>
    <row r="1035">
      <c r="A1035" s="98" t="s">
        <v>64</v>
      </c>
      <c r="B1035" s="99"/>
      <c r="C1035" s="100" t="s">
        <v>2109</v>
      </c>
      <c r="D1035" s="101" t="s">
        <v>213</v>
      </c>
      <c r="E1035" s="101" t="s">
        <v>2110</v>
      </c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100">
        <v>0.0</v>
      </c>
      <c r="T1035" s="100"/>
      <c r="U1035" s="101"/>
      <c r="V1035" s="101"/>
      <c r="W1035" s="101"/>
      <c r="X1035" s="101"/>
      <c r="Y1035" s="101" t="s">
        <v>14</v>
      </c>
    </row>
    <row r="1036">
      <c r="A1036" s="98" t="s">
        <v>64</v>
      </c>
      <c r="B1036" s="99"/>
      <c r="C1036" s="100" t="s">
        <v>2111</v>
      </c>
      <c r="D1036" s="101" t="s">
        <v>213</v>
      </c>
      <c r="E1036" s="101" t="s">
        <v>2112</v>
      </c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100">
        <v>0.0</v>
      </c>
      <c r="T1036" s="100"/>
      <c r="U1036" s="101"/>
      <c r="V1036" s="101"/>
      <c r="W1036" s="101"/>
      <c r="X1036" s="101"/>
      <c r="Y1036" s="101" t="s">
        <v>14</v>
      </c>
    </row>
    <row r="1037">
      <c r="A1037" s="98" t="s">
        <v>93</v>
      </c>
      <c r="B1037" s="99"/>
      <c r="C1037" s="100" t="s">
        <v>2113</v>
      </c>
      <c r="D1037" s="101" t="s">
        <v>213</v>
      </c>
      <c r="E1037" s="101" t="s">
        <v>2114</v>
      </c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100">
        <v>0.0</v>
      </c>
      <c r="T1037" s="100"/>
      <c r="U1037" s="101"/>
      <c r="V1037" s="101"/>
      <c r="W1037" s="101"/>
      <c r="X1037" s="101"/>
      <c r="Y1037" s="101" t="s">
        <v>14</v>
      </c>
    </row>
    <row r="1038">
      <c r="A1038" s="98" t="s">
        <v>64</v>
      </c>
      <c r="B1038" s="99"/>
      <c r="C1038" s="100" t="s">
        <v>2115</v>
      </c>
      <c r="D1038" s="101" t="s">
        <v>191</v>
      </c>
      <c r="E1038" s="101" t="s">
        <v>2116</v>
      </c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100">
        <v>0.0</v>
      </c>
      <c r="T1038" s="100"/>
      <c r="U1038" s="101"/>
      <c r="V1038" s="101"/>
      <c r="W1038" s="101"/>
      <c r="X1038" s="101"/>
      <c r="Y1038" s="101" t="s">
        <v>20</v>
      </c>
    </row>
    <row r="1039">
      <c r="A1039" s="98" t="s">
        <v>77</v>
      </c>
      <c r="B1039" s="99"/>
      <c r="C1039" s="100" t="s">
        <v>2117</v>
      </c>
      <c r="D1039" s="101" t="s">
        <v>191</v>
      </c>
      <c r="E1039" s="101" t="s">
        <v>2118</v>
      </c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100">
        <v>0.0</v>
      </c>
      <c r="T1039" s="100"/>
      <c r="U1039" s="101"/>
      <c r="V1039" s="101"/>
      <c r="W1039" s="101"/>
      <c r="X1039" s="101"/>
      <c r="Y1039" s="101" t="s">
        <v>20</v>
      </c>
    </row>
    <row r="1040">
      <c r="A1040" s="98" t="s">
        <v>44</v>
      </c>
      <c r="B1040" s="99"/>
      <c r="C1040" s="100" t="s">
        <v>2119</v>
      </c>
      <c r="D1040" s="101" t="s">
        <v>122</v>
      </c>
      <c r="E1040" s="101" t="s">
        <v>2120</v>
      </c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100">
        <v>0.0</v>
      </c>
      <c r="T1040" s="100"/>
      <c r="U1040" s="101"/>
      <c r="V1040" s="101"/>
      <c r="W1040" s="101"/>
      <c r="X1040" s="101"/>
      <c r="Y1040" s="101" t="s">
        <v>20</v>
      </c>
    </row>
    <row r="1041">
      <c r="A1041" s="98" t="s">
        <v>44</v>
      </c>
      <c r="B1041" s="99"/>
      <c r="C1041" s="100" t="s">
        <v>2121</v>
      </c>
      <c r="D1041" s="101" t="s">
        <v>122</v>
      </c>
      <c r="E1041" s="101" t="s">
        <v>2120</v>
      </c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100">
        <v>0.0</v>
      </c>
      <c r="T1041" s="100"/>
      <c r="U1041" s="101"/>
      <c r="V1041" s="101"/>
      <c r="W1041" s="101"/>
      <c r="X1041" s="101"/>
      <c r="Y1041" s="101" t="s">
        <v>20</v>
      </c>
    </row>
    <row r="1042">
      <c r="A1042" s="98" t="s">
        <v>44</v>
      </c>
      <c r="B1042" s="99"/>
      <c r="C1042" s="100" t="s">
        <v>2122</v>
      </c>
      <c r="D1042" s="101" t="s">
        <v>213</v>
      </c>
      <c r="E1042" s="101" t="s">
        <v>2123</v>
      </c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100">
        <v>0.0</v>
      </c>
      <c r="T1042" s="100"/>
      <c r="U1042" s="101"/>
      <c r="V1042" s="101"/>
      <c r="W1042" s="101"/>
      <c r="X1042" s="101"/>
      <c r="Y1042" s="101" t="s">
        <v>14</v>
      </c>
    </row>
    <row r="1043">
      <c r="A1043" s="101" t="s">
        <v>64</v>
      </c>
      <c r="B1043" s="99"/>
      <c r="C1043" s="100" t="s">
        <v>2124</v>
      </c>
      <c r="D1043" s="101" t="s">
        <v>128</v>
      </c>
      <c r="E1043" s="101" t="s">
        <v>2125</v>
      </c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102">
        <v>0.0</v>
      </c>
      <c r="T1043" s="102"/>
      <c r="U1043" s="102"/>
      <c r="V1043" s="102"/>
      <c r="W1043" s="102"/>
      <c r="X1043" s="102"/>
      <c r="Y1043" s="101" t="s">
        <v>14</v>
      </c>
    </row>
    <row r="1044">
      <c r="A1044" s="101" t="s">
        <v>64</v>
      </c>
      <c r="B1044" s="99"/>
      <c r="C1044" s="100" t="s">
        <v>2126</v>
      </c>
      <c r="D1044" s="101" t="s">
        <v>128</v>
      </c>
      <c r="E1044" s="101" t="s">
        <v>2127</v>
      </c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102">
        <v>0.0</v>
      </c>
      <c r="T1044" s="102"/>
      <c r="U1044" s="102"/>
      <c r="V1044" s="102"/>
      <c r="W1044" s="102"/>
      <c r="X1044" s="102"/>
      <c r="Y1044" s="101" t="s">
        <v>14</v>
      </c>
    </row>
    <row r="1045">
      <c r="A1045" s="101" t="s">
        <v>64</v>
      </c>
      <c r="B1045" s="99"/>
      <c r="C1045" s="100" t="s">
        <v>2128</v>
      </c>
      <c r="D1045" s="101" t="s">
        <v>128</v>
      </c>
      <c r="E1045" s="101" t="s">
        <v>2129</v>
      </c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102">
        <v>0.0</v>
      </c>
      <c r="T1045" s="102"/>
      <c r="U1045" s="102"/>
      <c r="V1045" s="102"/>
      <c r="W1045" s="102"/>
      <c r="X1045" s="102"/>
      <c r="Y1045" s="101" t="s">
        <v>14</v>
      </c>
    </row>
    <row r="1046">
      <c r="A1046" s="98" t="s">
        <v>64</v>
      </c>
      <c r="B1046" s="99"/>
      <c r="C1046" s="100" t="s">
        <v>2130</v>
      </c>
      <c r="D1046" s="101" t="s">
        <v>213</v>
      </c>
      <c r="E1046" s="101" t="s">
        <v>2131</v>
      </c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100">
        <v>0.0</v>
      </c>
      <c r="T1046" s="100"/>
      <c r="U1046" s="101"/>
      <c r="V1046" s="101"/>
      <c r="W1046" s="101"/>
      <c r="X1046" s="101"/>
      <c r="Y1046" s="101" t="s">
        <v>14</v>
      </c>
    </row>
    <row r="1047">
      <c r="A1047" s="98" t="s">
        <v>44</v>
      </c>
      <c r="B1047" s="99"/>
      <c r="C1047" s="100" t="s">
        <v>2132</v>
      </c>
      <c r="D1047" s="101" t="s">
        <v>213</v>
      </c>
      <c r="E1047" s="101" t="s">
        <v>2133</v>
      </c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100">
        <v>0.0</v>
      </c>
      <c r="T1047" s="100"/>
      <c r="U1047" s="101"/>
      <c r="V1047" s="101"/>
      <c r="W1047" s="101"/>
      <c r="X1047" s="101"/>
      <c r="Y1047" s="101" t="s">
        <v>14</v>
      </c>
    </row>
    <row r="1048">
      <c r="A1048" s="98" t="s">
        <v>64</v>
      </c>
      <c r="B1048" s="99"/>
      <c r="C1048" s="100" t="s">
        <v>2134</v>
      </c>
      <c r="D1048" s="101" t="s">
        <v>146</v>
      </c>
      <c r="E1048" s="101" t="s">
        <v>2135</v>
      </c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100">
        <v>0.0</v>
      </c>
      <c r="T1048" s="100"/>
      <c r="U1048" s="101"/>
      <c r="V1048" s="101"/>
      <c r="W1048" s="101"/>
      <c r="X1048" s="101"/>
      <c r="Y1048" s="101" t="s">
        <v>20</v>
      </c>
    </row>
    <row r="1049">
      <c r="A1049" s="101" t="s">
        <v>64</v>
      </c>
      <c r="B1049" s="99"/>
      <c r="C1049" s="100" t="s">
        <v>2136</v>
      </c>
      <c r="D1049" s="101" t="s">
        <v>128</v>
      </c>
      <c r="E1049" s="101" t="s">
        <v>2137</v>
      </c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102">
        <v>0.0</v>
      </c>
      <c r="T1049" s="102"/>
      <c r="U1049" s="102"/>
      <c r="V1049" s="102"/>
      <c r="W1049" s="102"/>
      <c r="X1049" s="102"/>
      <c r="Y1049" s="101" t="s">
        <v>14</v>
      </c>
    </row>
    <row r="1050">
      <c r="A1050" s="98" t="s">
        <v>64</v>
      </c>
      <c r="B1050" s="99"/>
      <c r="C1050" s="100" t="s">
        <v>2138</v>
      </c>
      <c r="D1050" s="101" t="s">
        <v>213</v>
      </c>
      <c r="E1050" s="101" t="s">
        <v>2139</v>
      </c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100">
        <v>0.0</v>
      </c>
      <c r="T1050" s="100"/>
      <c r="U1050" s="101"/>
      <c r="V1050" s="101"/>
      <c r="W1050" s="101"/>
      <c r="X1050" s="101"/>
      <c r="Y1050" s="101" t="s">
        <v>14</v>
      </c>
    </row>
    <row r="1051">
      <c r="A1051" s="98" t="s">
        <v>64</v>
      </c>
      <c r="B1051" s="99"/>
      <c r="C1051" s="100" t="s">
        <v>2140</v>
      </c>
      <c r="D1051" s="101" t="s">
        <v>213</v>
      </c>
      <c r="E1051" s="101" t="s">
        <v>2141</v>
      </c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100">
        <v>0.0</v>
      </c>
      <c r="T1051" s="100"/>
      <c r="U1051" s="101"/>
      <c r="V1051" s="101"/>
      <c r="W1051" s="101"/>
      <c r="X1051" s="101"/>
      <c r="Y1051" s="101" t="s">
        <v>14</v>
      </c>
    </row>
    <row r="1052">
      <c r="A1052" s="98" t="s">
        <v>64</v>
      </c>
      <c r="B1052" s="99"/>
      <c r="C1052" s="100" t="s">
        <v>2142</v>
      </c>
      <c r="D1052" s="101" t="s">
        <v>122</v>
      </c>
      <c r="E1052" s="101" t="s">
        <v>2143</v>
      </c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100">
        <v>0.0</v>
      </c>
      <c r="T1052" s="100"/>
      <c r="U1052" s="101"/>
      <c r="V1052" s="101"/>
      <c r="W1052" s="101"/>
      <c r="X1052" s="101"/>
      <c r="Y1052" s="101" t="s">
        <v>20</v>
      </c>
    </row>
    <row r="1053">
      <c r="A1053" s="98" t="s">
        <v>64</v>
      </c>
      <c r="B1053" s="99"/>
      <c r="C1053" s="100" t="s">
        <v>2144</v>
      </c>
      <c r="D1053" s="101" t="s">
        <v>213</v>
      </c>
      <c r="E1053" s="101" t="s">
        <v>2145</v>
      </c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100">
        <v>0.0</v>
      </c>
      <c r="T1053" s="100"/>
      <c r="U1053" s="101"/>
      <c r="V1053" s="101"/>
      <c r="W1053" s="101"/>
      <c r="X1053" s="101"/>
      <c r="Y1053" s="101" t="s">
        <v>14</v>
      </c>
    </row>
    <row r="1054">
      <c r="A1054" s="98" t="s">
        <v>64</v>
      </c>
      <c r="B1054" s="99"/>
      <c r="C1054" s="100" t="s">
        <v>2146</v>
      </c>
      <c r="D1054" s="101" t="s">
        <v>213</v>
      </c>
      <c r="E1054" s="101" t="s">
        <v>2147</v>
      </c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100">
        <v>0.0</v>
      </c>
      <c r="T1054" s="100"/>
      <c r="U1054" s="101"/>
      <c r="V1054" s="101"/>
      <c r="W1054" s="101"/>
      <c r="X1054" s="101"/>
      <c r="Y1054" s="101" t="s">
        <v>14</v>
      </c>
    </row>
    <row r="1055">
      <c r="A1055" s="103" t="s">
        <v>87</v>
      </c>
      <c r="B1055" s="99"/>
      <c r="C1055" s="100" t="s">
        <v>2148</v>
      </c>
      <c r="D1055" s="101" t="s">
        <v>122</v>
      </c>
      <c r="E1055" s="101" t="s">
        <v>2149</v>
      </c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100">
        <v>0.0</v>
      </c>
      <c r="T1055" s="100"/>
      <c r="U1055" s="101"/>
      <c r="V1055" s="101"/>
      <c r="W1055" s="101"/>
      <c r="X1055" s="101"/>
      <c r="Y1055" s="101" t="s">
        <v>20</v>
      </c>
    </row>
    <row r="1056">
      <c r="A1056" s="105" t="s">
        <v>64</v>
      </c>
      <c r="B1056" s="99"/>
      <c r="C1056" s="100" t="s">
        <v>2150</v>
      </c>
      <c r="D1056" s="101" t="s">
        <v>128</v>
      </c>
      <c r="E1056" s="101" t="s">
        <v>2151</v>
      </c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102">
        <v>0.0</v>
      </c>
      <c r="T1056" s="102"/>
      <c r="U1056" s="102"/>
      <c r="V1056" s="102"/>
      <c r="W1056" s="102"/>
      <c r="X1056" s="102"/>
      <c r="Y1056" s="101" t="s">
        <v>14</v>
      </c>
    </row>
    <row r="1057">
      <c r="A1057" s="98" t="s">
        <v>64</v>
      </c>
      <c r="B1057" s="99"/>
      <c r="C1057" s="100" t="s">
        <v>2152</v>
      </c>
      <c r="D1057" s="101" t="s">
        <v>122</v>
      </c>
      <c r="E1057" s="101" t="s">
        <v>2153</v>
      </c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100">
        <v>0.0</v>
      </c>
      <c r="T1057" s="100"/>
      <c r="U1057" s="101"/>
      <c r="V1057" s="101"/>
      <c r="W1057" s="101"/>
      <c r="X1057" s="101"/>
      <c r="Y1057" s="101" t="s">
        <v>20</v>
      </c>
    </row>
    <row r="1058">
      <c r="A1058" s="98" t="s">
        <v>64</v>
      </c>
      <c r="B1058" s="99"/>
      <c r="C1058" s="100" t="s">
        <v>2154</v>
      </c>
      <c r="D1058" s="101" t="s">
        <v>213</v>
      </c>
      <c r="E1058" s="101" t="s">
        <v>2155</v>
      </c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100">
        <v>0.0</v>
      </c>
      <c r="T1058" s="100"/>
      <c r="U1058" s="101"/>
      <c r="V1058" s="101"/>
      <c r="W1058" s="101"/>
      <c r="X1058" s="101"/>
      <c r="Y1058" s="101" t="s">
        <v>14</v>
      </c>
    </row>
    <row r="1059">
      <c r="A1059" s="101" t="s">
        <v>64</v>
      </c>
      <c r="B1059" s="99"/>
      <c r="C1059" s="100" t="s">
        <v>2156</v>
      </c>
      <c r="D1059" s="101" t="s">
        <v>128</v>
      </c>
      <c r="E1059" s="101" t="s">
        <v>2157</v>
      </c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102">
        <v>0.0</v>
      </c>
      <c r="T1059" s="102"/>
      <c r="U1059" s="102"/>
      <c r="V1059" s="102"/>
      <c r="W1059" s="102"/>
      <c r="X1059" s="102"/>
      <c r="Y1059" s="101" t="s">
        <v>14</v>
      </c>
    </row>
    <row r="1060">
      <c r="A1060" s="101" t="s">
        <v>64</v>
      </c>
      <c r="B1060" s="99"/>
      <c r="C1060" s="100" t="s">
        <v>2158</v>
      </c>
      <c r="D1060" s="101" t="s">
        <v>128</v>
      </c>
      <c r="E1060" s="101" t="s">
        <v>2159</v>
      </c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102">
        <v>0.0</v>
      </c>
      <c r="T1060" s="102"/>
      <c r="U1060" s="102"/>
      <c r="V1060" s="102"/>
      <c r="W1060" s="102"/>
      <c r="X1060" s="102"/>
      <c r="Y1060" s="101" t="s">
        <v>14</v>
      </c>
    </row>
    <row r="1061">
      <c r="A1061" s="98" t="s">
        <v>64</v>
      </c>
      <c r="B1061" s="99"/>
      <c r="C1061" s="100" t="s">
        <v>2160</v>
      </c>
      <c r="D1061" s="101" t="s">
        <v>158</v>
      </c>
      <c r="E1061" s="101" t="s">
        <v>2161</v>
      </c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100">
        <v>0.0</v>
      </c>
      <c r="T1061" s="100"/>
      <c r="U1061" s="101"/>
      <c r="V1061" s="101"/>
      <c r="W1061" s="101"/>
      <c r="X1061" s="101"/>
      <c r="Y1061" s="101" t="s">
        <v>20</v>
      </c>
    </row>
    <row r="1062">
      <c r="A1062" s="98" t="s">
        <v>64</v>
      </c>
      <c r="B1062" s="99"/>
      <c r="C1062" s="100" t="s">
        <v>2162</v>
      </c>
      <c r="D1062" s="101" t="s">
        <v>122</v>
      </c>
      <c r="E1062" s="101" t="s">
        <v>2163</v>
      </c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100">
        <v>0.0</v>
      </c>
      <c r="T1062" s="100"/>
      <c r="U1062" s="101"/>
      <c r="V1062" s="101"/>
      <c r="W1062" s="101"/>
      <c r="X1062" s="101"/>
      <c r="Y1062" s="101" t="s">
        <v>20</v>
      </c>
    </row>
    <row r="1063">
      <c r="A1063" s="98" t="s">
        <v>38</v>
      </c>
      <c r="B1063" s="99"/>
      <c r="C1063" s="100" t="s">
        <v>2164</v>
      </c>
      <c r="D1063" s="101" t="s">
        <v>213</v>
      </c>
      <c r="E1063" s="101" t="s">
        <v>2165</v>
      </c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100">
        <v>0.0</v>
      </c>
      <c r="T1063" s="100"/>
      <c r="U1063" s="101"/>
      <c r="V1063" s="101"/>
      <c r="W1063" s="101"/>
      <c r="X1063" s="101"/>
      <c r="Y1063" s="101" t="s">
        <v>14</v>
      </c>
    </row>
    <row r="1064">
      <c r="A1064" s="98" t="s">
        <v>93</v>
      </c>
      <c r="B1064" s="99"/>
      <c r="C1064" s="100" t="s">
        <v>2166</v>
      </c>
      <c r="D1064" s="101" t="s">
        <v>122</v>
      </c>
      <c r="E1064" s="101" t="s">
        <v>2167</v>
      </c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100">
        <v>0.0</v>
      </c>
      <c r="T1064" s="100"/>
      <c r="U1064" s="101"/>
      <c r="V1064" s="101"/>
      <c r="W1064" s="101"/>
      <c r="X1064" s="101"/>
      <c r="Y1064" s="101" t="s">
        <v>20</v>
      </c>
    </row>
    <row r="1065">
      <c r="A1065" s="98" t="s">
        <v>93</v>
      </c>
      <c r="B1065" s="99"/>
      <c r="C1065" s="100" t="s">
        <v>2168</v>
      </c>
      <c r="D1065" s="101" t="s">
        <v>122</v>
      </c>
      <c r="E1065" s="101" t="s">
        <v>2169</v>
      </c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100">
        <v>0.0</v>
      </c>
      <c r="T1065" s="100"/>
      <c r="U1065" s="101"/>
      <c r="V1065" s="101"/>
      <c r="W1065" s="101"/>
      <c r="X1065" s="101"/>
      <c r="Y1065" s="101" t="s">
        <v>20</v>
      </c>
    </row>
    <row r="1066">
      <c r="A1066" s="98" t="s">
        <v>93</v>
      </c>
      <c r="B1066" s="99"/>
      <c r="C1066" s="100" t="s">
        <v>2170</v>
      </c>
      <c r="D1066" s="101" t="s">
        <v>213</v>
      </c>
      <c r="E1066" s="101" t="s">
        <v>2171</v>
      </c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100">
        <v>0.0</v>
      </c>
      <c r="T1066" s="100"/>
      <c r="U1066" s="101"/>
      <c r="V1066" s="101"/>
      <c r="W1066" s="101"/>
      <c r="X1066" s="101"/>
      <c r="Y1066" s="101" t="s">
        <v>14</v>
      </c>
    </row>
    <row r="1067">
      <c r="A1067" s="101" t="s">
        <v>64</v>
      </c>
      <c r="B1067" s="99"/>
      <c r="C1067" s="100" t="s">
        <v>2172</v>
      </c>
      <c r="D1067" s="101" t="s">
        <v>128</v>
      </c>
      <c r="E1067" s="101" t="s">
        <v>2173</v>
      </c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102">
        <v>0.0</v>
      </c>
      <c r="T1067" s="102"/>
      <c r="U1067" s="102"/>
      <c r="V1067" s="102"/>
      <c r="W1067" s="102"/>
      <c r="X1067" s="102"/>
      <c r="Y1067" s="101" t="s">
        <v>14</v>
      </c>
    </row>
    <row r="1068">
      <c r="A1068" s="105" t="s">
        <v>64</v>
      </c>
      <c r="B1068" s="99"/>
      <c r="C1068" s="100" t="s">
        <v>2174</v>
      </c>
      <c r="D1068" s="101" t="s">
        <v>128</v>
      </c>
      <c r="E1068" s="101" t="s">
        <v>2175</v>
      </c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102">
        <v>0.0</v>
      </c>
      <c r="T1068" s="102"/>
      <c r="U1068" s="102"/>
      <c r="V1068" s="102"/>
      <c r="W1068" s="102"/>
      <c r="X1068" s="102"/>
      <c r="Y1068" s="101" t="s">
        <v>14</v>
      </c>
    </row>
    <row r="1069">
      <c r="A1069" s="98" t="s">
        <v>93</v>
      </c>
      <c r="B1069" s="99"/>
      <c r="C1069" s="100" t="s">
        <v>2176</v>
      </c>
      <c r="D1069" s="101" t="s">
        <v>158</v>
      </c>
      <c r="E1069" s="101" t="s">
        <v>2177</v>
      </c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104">
        <v>0.0</v>
      </c>
      <c r="T1069" s="100"/>
      <c r="U1069" s="101"/>
      <c r="V1069" s="101"/>
      <c r="W1069" s="101"/>
      <c r="X1069" s="101"/>
      <c r="Y1069" s="101" t="s">
        <v>20</v>
      </c>
    </row>
    <row r="1070">
      <c r="A1070" s="98" t="s">
        <v>64</v>
      </c>
      <c r="B1070" s="99"/>
      <c r="C1070" s="100" t="s">
        <v>2178</v>
      </c>
      <c r="D1070" s="101" t="s">
        <v>122</v>
      </c>
      <c r="E1070" s="101" t="s">
        <v>2179</v>
      </c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100">
        <v>0.0</v>
      </c>
      <c r="T1070" s="100"/>
      <c r="U1070" s="101"/>
      <c r="V1070" s="101"/>
      <c r="W1070" s="101"/>
      <c r="X1070" s="101"/>
      <c r="Y1070" s="101" t="s">
        <v>20</v>
      </c>
    </row>
    <row r="1071">
      <c r="A1071" s="101" t="s">
        <v>64</v>
      </c>
      <c r="B1071" s="99"/>
      <c r="C1071" s="100" t="s">
        <v>2180</v>
      </c>
      <c r="D1071" s="101" t="s">
        <v>128</v>
      </c>
      <c r="E1071" s="101" t="s">
        <v>2181</v>
      </c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102">
        <v>0.0</v>
      </c>
      <c r="T1071" s="102"/>
      <c r="U1071" s="102"/>
      <c r="V1071" s="102"/>
      <c r="W1071" s="102"/>
      <c r="X1071" s="102"/>
      <c r="Y1071" s="101" t="s">
        <v>14</v>
      </c>
    </row>
    <row r="1072">
      <c r="A1072" s="98" t="s">
        <v>64</v>
      </c>
      <c r="B1072" s="99"/>
      <c r="C1072" s="100" t="s">
        <v>2182</v>
      </c>
      <c r="D1072" s="101" t="s">
        <v>191</v>
      </c>
      <c r="E1072" s="101" t="s">
        <v>2183</v>
      </c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100">
        <v>0.0</v>
      </c>
      <c r="T1072" s="100"/>
      <c r="U1072" s="101"/>
      <c r="V1072" s="101"/>
      <c r="W1072" s="101"/>
      <c r="X1072" s="101"/>
      <c r="Y1072" s="101" t="s">
        <v>20</v>
      </c>
    </row>
    <row r="1073">
      <c r="A1073" s="101" t="s">
        <v>64</v>
      </c>
      <c r="B1073" s="99"/>
      <c r="C1073" s="100" t="s">
        <v>2184</v>
      </c>
      <c r="D1073" s="101" t="s">
        <v>128</v>
      </c>
      <c r="E1073" s="101" t="s">
        <v>2185</v>
      </c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102">
        <v>0.0</v>
      </c>
      <c r="T1073" s="102"/>
      <c r="U1073" s="102"/>
      <c r="V1073" s="102"/>
      <c r="W1073" s="102"/>
      <c r="X1073" s="102"/>
      <c r="Y1073" s="101" t="s">
        <v>14</v>
      </c>
    </row>
    <row r="1074">
      <c r="A1074" s="101" t="s">
        <v>64</v>
      </c>
      <c r="B1074" s="99"/>
      <c r="C1074" s="100" t="s">
        <v>2186</v>
      </c>
      <c r="D1074" s="101" t="s">
        <v>128</v>
      </c>
      <c r="E1074" s="101" t="s">
        <v>2187</v>
      </c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102">
        <v>0.0</v>
      </c>
      <c r="T1074" s="102"/>
      <c r="U1074" s="102"/>
      <c r="V1074" s="102"/>
      <c r="W1074" s="102"/>
      <c r="X1074" s="102"/>
      <c r="Y1074" s="101" t="s">
        <v>14</v>
      </c>
    </row>
    <row r="1075">
      <c r="A1075" s="98" t="s">
        <v>64</v>
      </c>
      <c r="B1075" s="99"/>
      <c r="C1075" s="100" t="s">
        <v>2188</v>
      </c>
      <c r="D1075" s="101" t="s">
        <v>122</v>
      </c>
      <c r="E1075" s="101" t="s">
        <v>2189</v>
      </c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100">
        <v>0.0</v>
      </c>
      <c r="T1075" s="100"/>
      <c r="U1075" s="101"/>
      <c r="V1075" s="101"/>
      <c r="W1075" s="101"/>
      <c r="X1075" s="101"/>
      <c r="Y1075" s="101" t="s">
        <v>20</v>
      </c>
    </row>
    <row r="1076">
      <c r="A1076" s="98" t="s">
        <v>64</v>
      </c>
      <c r="B1076" s="99"/>
      <c r="C1076" s="100" t="s">
        <v>2190</v>
      </c>
      <c r="D1076" s="101" t="s">
        <v>122</v>
      </c>
      <c r="E1076" s="101" t="s">
        <v>2191</v>
      </c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100">
        <v>0.0</v>
      </c>
      <c r="T1076" s="100"/>
      <c r="U1076" s="101"/>
      <c r="V1076" s="101"/>
      <c r="W1076" s="101"/>
      <c r="X1076" s="101"/>
      <c r="Y1076" s="101" t="s">
        <v>20</v>
      </c>
    </row>
    <row r="1077">
      <c r="A1077" s="105" t="s">
        <v>64</v>
      </c>
      <c r="B1077" s="99"/>
      <c r="C1077" s="100" t="s">
        <v>2192</v>
      </c>
      <c r="D1077" s="101" t="s">
        <v>128</v>
      </c>
      <c r="E1077" s="101" t="s">
        <v>2193</v>
      </c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102">
        <v>0.0</v>
      </c>
      <c r="T1077" s="102"/>
      <c r="U1077" s="102"/>
      <c r="V1077" s="102"/>
      <c r="W1077" s="102"/>
      <c r="X1077" s="102"/>
      <c r="Y1077" s="101" t="s">
        <v>14</v>
      </c>
    </row>
    <row r="1078">
      <c r="A1078" s="103" t="s">
        <v>24</v>
      </c>
      <c r="B1078" s="99"/>
      <c r="C1078" s="100" t="s">
        <v>2194</v>
      </c>
      <c r="D1078" s="101" t="s">
        <v>213</v>
      </c>
      <c r="E1078" s="101" t="s">
        <v>2195</v>
      </c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100">
        <v>0.0</v>
      </c>
      <c r="T1078" s="100"/>
      <c r="U1078" s="101"/>
      <c r="V1078" s="101"/>
      <c r="W1078" s="101"/>
      <c r="X1078" s="101"/>
      <c r="Y1078" s="101" t="s">
        <v>14</v>
      </c>
    </row>
    <row r="1079">
      <c r="A1079" s="103" t="s">
        <v>87</v>
      </c>
      <c r="B1079" s="99"/>
      <c r="C1079" s="100" t="s">
        <v>2196</v>
      </c>
      <c r="D1079" s="101" t="s">
        <v>213</v>
      </c>
      <c r="E1079" s="101" t="s">
        <v>2197</v>
      </c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100">
        <v>0.0</v>
      </c>
      <c r="T1079" s="100"/>
      <c r="U1079" s="101"/>
      <c r="V1079" s="101"/>
      <c r="W1079" s="101"/>
      <c r="X1079" s="101"/>
      <c r="Y1079" s="101" t="s">
        <v>14</v>
      </c>
    </row>
    <row r="1080">
      <c r="A1080" s="98" t="s">
        <v>90</v>
      </c>
      <c r="B1080" s="99"/>
      <c r="C1080" s="100" t="s">
        <v>2196</v>
      </c>
      <c r="D1080" s="101" t="s">
        <v>213</v>
      </c>
      <c r="E1080" s="101" t="s">
        <v>2197</v>
      </c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100">
        <v>0.0</v>
      </c>
      <c r="T1080" s="100"/>
      <c r="U1080" s="101"/>
      <c r="V1080" s="101"/>
      <c r="W1080" s="101"/>
      <c r="X1080" s="101"/>
      <c r="Y1080" s="101" t="s">
        <v>14</v>
      </c>
    </row>
    <row r="1081">
      <c r="A1081" s="101" t="s">
        <v>64</v>
      </c>
      <c r="B1081" s="99"/>
      <c r="C1081" s="100" t="s">
        <v>2198</v>
      </c>
      <c r="D1081" s="101" t="s">
        <v>128</v>
      </c>
      <c r="E1081" s="101" t="s">
        <v>2199</v>
      </c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102">
        <v>0.0</v>
      </c>
      <c r="T1081" s="102"/>
      <c r="U1081" s="102"/>
      <c r="V1081" s="102"/>
      <c r="W1081" s="102"/>
      <c r="X1081" s="102"/>
      <c r="Y1081" s="101" t="s">
        <v>14</v>
      </c>
    </row>
    <row r="1082">
      <c r="A1082" s="98" t="s">
        <v>79</v>
      </c>
      <c r="B1082" s="99"/>
      <c r="C1082" s="100" t="s">
        <v>2200</v>
      </c>
      <c r="D1082" s="101" t="s">
        <v>122</v>
      </c>
      <c r="E1082" s="101" t="s">
        <v>2201</v>
      </c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100">
        <v>0.0</v>
      </c>
      <c r="T1082" s="100"/>
      <c r="U1082" s="101"/>
      <c r="V1082" s="101"/>
      <c r="W1082" s="101"/>
      <c r="X1082" s="101"/>
      <c r="Y1082" s="101" t="s">
        <v>20</v>
      </c>
    </row>
    <row r="1083">
      <c r="A1083" s="98" t="s">
        <v>38</v>
      </c>
      <c r="B1083" s="99"/>
      <c r="C1083" s="100" t="s">
        <v>2202</v>
      </c>
      <c r="D1083" s="101" t="s">
        <v>213</v>
      </c>
      <c r="E1083" s="101" t="s">
        <v>2203</v>
      </c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100">
        <v>0.0</v>
      </c>
      <c r="T1083" s="100"/>
      <c r="U1083" s="101"/>
      <c r="V1083" s="101"/>
      <c r="W1083" s="101"/>
      <c r="X1083" s="101"/>
      <c r="Y1083" s="101" t="s">
        <v>14</v>
      </c>
    </row>
    <row r="1084">
      <c r="A1084" s="105" t="s">
        <v>64</v>
      </c>
      <c r="B1084" s="99"/>
      <c r="C1084" s="100" t="s">
        <v>2204</v>
      </c>
      <c r="D1084" s="101" t="s">
        <v>128</v>
      </c>
      <c r="E1084" s="101" t="s">
        <v>2205</v>
      </c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102">
        <v>0.0</v>
      </c>
      <c r="T1084" s="102"/>
      <c r="U1084" s="102"/>
      <c r="V1084" s="102"/>
      <c r="W1084" s="102"/>
      <c r="X1084" s="102"/>
      <c r="Y1084" s="101" t="s">
        <v>14</v>
      </c>
    </row>
    <row r="1085">
      <c r="A1085" s="98" t="s">
        <v>93</v>
      </c>
      <c r="B1085" s="99"/>
      <c r="C1085" s="100" t="s">
        <v>2206</v>
      </c>
      <c r="D1085" s="101" t="s">
        <v>122</v>
      </c>
      <c r="E1085" s="101" t="s">
        <v>2207</v>
      </c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100">
        <v>0.0</v>
      </c>
      <c r="T1085" s="100"/>
      <c r="U1085" s="101"/>
      <c r="V1085" s="101"/>
      <c r="W1085" s="101"/>
      <c r="X1085" s="101"/>
      <c r="Y1085" s="101" t="s">
        <v>20</v>
      </c>
    </row>
    <row r="1086">
      <c r="A1086" s="98" t="s">
        <v>93</v>
      </c>
      <c r="B1086" s="99"/>
      <c r="C1086" s="100" t="s">
        <v>2208</v>
      </c>
      <c r="D1086" s="101" t="s">
        <v>122</v>
      </c>
      <c r="E1086" s="101" t="s">
        <v>2209</v>
      </c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100">
        <v>0.0</v>
      </c>
      <c r="T1086" s="100"/>
      <c r="U1086" s="101"/>
      <c r="V1086" s="101"/>
      <c r="W1086" s="101"/>
      <c r="X1086" s="101"/>
      <c r="Y1086" s="101" t="s">
        <v>20</v>
      </c>
    </row>
    <row r="1087">
      <c r="A1087" s="101" t="s">
        <v>64</v>
      </c>
      <c r="B1087" s="99"/>
      <c r="C1087" s="100" t="s">
        <v>2210</v>
      </c>
      <c r="D1087" s="101" t="s">
        <v>128</v>
      </c>
      <c r="E1087" s="101" t="s">
        <v>2211</v>
      </c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102">
        <v>0.0</v>
      </c>
      <c r="T1087" s="102"/>
      <c r="U1087" s="102"/>
      <c r="V1087" s="102"/>
      <c r="W1087" s="102"/>
      <c r="X1087" s="102"/>
      <c r="Y1087" s="101" t="s">
        <v>14</v>
      </c>
    </row>
    <row r="1088">
      <c r="A1088" s="105" t="s">
        <v>64</v>
      </c>
      <c r="B1088" s="99"/>
      <c r="C1088" s="100" t="s">
        <v>2212</v>
      </c>
      <c r="D1088" s="101" t="s">
        <v>128</v>
      </c>
      <c r="E1088" s="101" t="s">
        <v>2213</v>
      </c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102">
        <v>0.0</v>
      </c>
      <c r="T1088" s="102"/>
      <c r="U1088" s="102"/>
      <c r="V1088" s="102"/>
      <c r="W1088" s="102"/>
      <c r="X1088" s="102"/>
      <c r="Y1088" s="101" t="s">
        <v>14</v>
      </c>
    </row>
    <row r="1089">
      <c r="A1089" s="105" t="s">
        <v>64</v>
      </c>
      <c r="B1089" s="99"/>
      <c r="C1089" s="100" t="s">
        <v>2214</v>
      </c>
      <c r="D1089" s="101" t="s">
        <v>128</v>
      </c>
      <c r="E1089" s="101" t="s">
        <v>2215</v>
      </c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102">
        <v>0.0</v>
      </c>
      <c r="T1089" s="102"/>
      <c r="U1089" s="102"/>
      <c r="V1089" s="102"/>
      <c r="W1089" s="102"/>
      <c r="X1089" s="102"/>
      <c r="Y1089" s="101" t="s">
        <v>14</v>
      </c>
    </row>
    <row r="1090">
      <c r="A1090" s="101" t="s">
        <v>64</v>
      </c>
      <c r="B1090" s="99"/>
      <c r="C1090" s="100" t="s">
        <v>2216</v>
      </c>
      <c r="D1090" s="101" t="s">
        <v>128</v>
      </c>
      <c r="E1090" s="101" t="s">
        <v>2217</v>
      </c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102">
        <v>0.0</v>
      </c>
      <c r="T1090" s="102"/>
      <c r="U1090" s="102"/>
      <c r="V1090" s="102"/>
      <c r="W1090" s="102"/>
      <c r="X1090" s="102"/>
      <c r="Y1090" s="101" t="s">
        <v>14</v>
      </c>
    </row>
    <row r="1091">
      <c r="A1091" s="98" t="s">
        <v>64</v>
      </c>
      <c r="B1091" s="99"/>
      <c r="C1091" s="100" t="s">
        <v>2218</v>
      </c>
      <c r="D1091" s="101" t="s">
        <v>213</v>
      </c>
      <c r="E1091" s="101" t="s">
        <v>2219</v>
      </c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100">
        <v>0.0</v>
      </c>
      <c r="T1091" s="100"/>
      <c r="U1091" s="101"/>
      <c r="V1091" s="101"/>
      <c r="W1091" s="101"/>
      <c r="X1091" s="101"/>
      <c r="Y1091" s="101" t="s">
        <v>14</v>
      </c>
    </row>
    <row r="1092">
      <c r="A1092" s="103" t="s">
        <v>32</v>
      </c>
      <c r="B1092" s="99"/>
      <c r="C1092" s="100" t="s">
        <v>2220</v>
      </c>
      <c r="D1092" s="101" t="s">
        <v>122</v>
      </c>
      <c r="E1092" s="101" t="s">
        <v>2221</v>
      </c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100">
        <v>0.0</v>
      </c>
      <c r="T1092" s="100"/>
      <c r="U1092" s="101"/>
      <c r="V1092" s="101"/>
      <c r="W1092" s="101"/>
      <c r="X1092" s="101"/>
      <c r="Y1092" s="101" t="s">
        <v>20</v>
      </c>
    </row>
    <row r="1093">
      <c r="A1093" s="98" t="s">
        <v>44</v>
      </c>
      <c r="B1093" s="99"/>
      <c r="C1093" s="100" t="s">
        <v>2222</v>
      </c>
      <c r="D1093" s="101" t="s">
        <v>213</v>
      </c>
      <c r="E1093" s="101" t="s">
        <v>2223</v>
      </c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100">
        <v>0.0</v>
      </c>
      <c r="T1093" s="100"/>
      <c r="U1093" s="101"/>
      <c r="V1093" s="101"/>
      <c r="W1093" s="101"/>
      <c r="X1093" s="101"/>
      <c r="Y1093" s="101" t="s">
        <v>14</v>
      </c>
    </row>
    <row r="1094">
      <c r="A1094" s="98" t="s">
        <v>64</v>
      </c>
      <c r="B1094" s="99"/>
      <c r="C1094" s="100" t="s">
        <v>2224</v>
      </c>
      <c r="D1094" s="101" t="s">
        <v>213</v>
      </c>
      <c r="E1094" s="101" t="s">
        <v>2225</v>
      </c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100">
        <v>0.0</v>
      </c>
      <c r="T1094" s="100"/>
      <c r="U1094" s="101"/>
      <c r="V1094" s="101"/>
      <c r="W1094" s="101"/>
      <c r="X1094" s="101"/>
      <c r="Y1094" s="101" t="s">
        <v>14</v>
      </c>
    </row>
    <row r="1095">
      <c r="A1095" s="98" t="s">
        <v>44</v>
      </c>
      <c r="B1095" s="99"/>
      <c r="C1095" s="100" t="s">
        <v>2226</v>
      </c>
      <c r="D1095" s="101" t="s">
        <v>213</v>
      </c>
      <c r="E1095" s="101" t="s">
        <v>2227</v>
      </c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100">
        <v>0.0</v>
      </c>
      <c r="T1095" s="100"/>
      <c r="U1095" s="101"/>
      <c r="V1095" s="101"/>
      <c r="W1095" s="101"/>
      <c r="X1095" s="101"/>
      <c r="Y1095" s="101" t="s">
        <v>14</v>
      </c>
    </row>
    <row r="1096">
      <c r="A1096" s="98" t="s">
        <v>44</v>
      </c>
      <c r="B1096" s="99"/>
      <c r="C1096" s="100" t="s">
        <v>2228</v>
      </c>
      <c r="D1096" s="101" t="s">
        <v>213</v>
      </c>
      <c r="E1096" s="101" t="s">
        <v>2229</v>
      </c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100">
        <v>0.0</v>
      </c>
      <c r="T1096" s="100"/>
      <c r="U1096" s="101"/>
      <c r="V1096" s="101"/>
      <c r="W1096" s="101"/>
      <c r="X1096" s="101"/>
      <c r="Y1096" s="101" t="s">
        <v>14</v>
      </c>
    </row>
    <row r="1097">
      <c r="A1097" s="98" t="s">
        <v>93</v>
      </c>
      <c r="B1097" s="99"/>
      <c r="C1097" s="100" t="s">
        <v>2228</v>
      </c>
      <c r="D1097" s="101" t="s">
        <v>213</v>
      </c>
      <c r="E1097" s="101" t="s">
        <v>2229</v>
      </c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100">
        <v>0.0</v>
      </c>
      <c r="T1097" s="100"/>
      <c r="U1097" s="101"/>
      <c r="V1097" s="101"/>
      <c r="W1097" s="101"/>
      <c r="X1097" s="101"/>
      <c r="Y1097" s="101" t="s">
        <v>14</v>
      </c>
    </row>
    <row r="1098">
      <c r="A1098" s="98" t="s">
        <v>64</v>
      </c>
      <c r="B1098" s="99"/>
      <c r="C1098" s="100" t="s">
        <v>2230</v>
      </c>
      <c r="D1098" s="101" t="s">
        <v>213</v>
      </c>
      <c r="E1098" s="101" t="s">
        <v>2231</v>
      </c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100">
        <v>0.0</v>
      </c>
      <c r="T1098" s="100"/>
      <c r="U1098" s="101"/>
      <c r="V1098" s="101"/>
      <c r="W1098" s="101"/>
      <c r="X1098" s="101"/>
      <c r="Y1098" s="101" t="s">
        <v>14</v>
      </c>
    </row>
    <row r="1099">
      <c r="A1099" s="98" t="s">
        <v>64</v>
      </c>
      <c r="B1099" s="99"/>
      <c r="C1099" s="100" t="s">
        <v>2232</v>
      </c>
      <c r="D1099" s="101" t="s">
        <v>122</v>
      </c>
      <c r="E1099" s="101" t="s">
        <v>2233</v>
      </c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100">
        <v>0.0</v>
      </c>
      <c r="T1099" s="100"/>
      <c r="U1099" s="101"/>
      <c r="V1099" s="101"/>
      <c r="W1099" s="101"/>
      <c r="X1099" s="101"/>
      <c r="Y1099" s="101" t="s">
        <v>20</v>
      </c>
    </row>
    <row r="1100">
      <c r="A1100" s="103" t="s">
        <v>63</v>
      </c>
      <c r="B1100" s="99"/>
      <c r="C1100" s="100" t="s">
        <v>2234</v>
      </c>
      <c r="D1100" s="101" t="s">
        <v>213</v>
      </c>
      <c r="E1100" s="101" t="s">
        <v>2235</v>
      </c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100">
        <v>0.0</v>
      </c>
      <c r="T1100" s="100"/>
      <c r="U1100" s="101"/>
      <c r="V1100" s="101"/>
      <c r="W1100" s="101"/>
      <c r="X1100" s="101"/>
      <c r="Y1100" s="101" t="s">
        <v>14</v>
      </c>
    </row>
    <row r="1101">
      <c r="A1101" s="98" t="s">
        <v>64</v>
      </c>
      <c r="B1101" s="99"/>
      <c r="C1101" s="100" t="s">
        <v>2236</v>
      </c>
      <c r="D1101" s="101" t="s">
        <v>122</v>
      </c>
      <c r="E1101" s="101" t="s">
        <v>2237</v>
      </c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100">
        <v>0.0</v>
      </c>
      <c r="T1101" s="100"/>
      <c r="U1101" s="101"/>
      <c r="V1101" s="101"/>
      <c r="W1101" s="101"/>
      <c r="X1101" s="101"/>
      <c r="Y1101" s="101" t="s">
        <v>20</v>
      </c>
    </row>
    <row r="1102">
      <c r="A1102" s="98" t="s">
        <v>64</v>
      </c>
      <c r="B1102" s="99"/>
      <c r="C1102" s="100" t="s">
        <v>2238</v>
      </c>
      <c r="D1102" s="101" t="s">
        <v>213</v>
      </c>
      <c r="E1102" s="101" t="s">
        <v>2239</v>
      </c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100">
        <v>0.0</v>
      </c>
      <c r="T1102" s="100"/>
      <c r="U1102" s="101"/>
      <c r="V1102" s="101"/>
      <c r="W1102" s="101"/>
      <c r="X1102" s="101"/>
      <c r="Y1102" s="101" t="s">
        <v>14</v>
      </c>
    </row>
    <row r="1103">
      <c r="A1103" s="98" t="s">
        <v>64</v>
      </c>
      <c r="B1103" s="99"/>
      <c r="C1103" s="100" t="s">
        <v>2240</v>
      </c>
      <c r="D1103" s="101" t="s">
        <v>128</v>
      </c>
      <c r="E1103" s="101" t="s">
        <v>2241</v>
      </c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102">
        <v>0.0</v>
      </c>
      <c r="T1103" s="102"/>
      <c r="U1103" s="102"/>
      <c r="V1103" s="102"/>
      <c r="W1103" s="102"/>
      <c r="X1103" s="102"/>
      <c r="Y1103" s="101" t="s">
        <v>12</v>
      </c>
    </row>
    <row r="1104">
      <c r="A1104" s="101" t="s">
        <v>64</v>
      </c>
      <c r="B1104" s="99"/>
      <c r="C1104" s="100" t="s">
        <v>2242</v>
      </c>
      <c r="D1104" s="101" t="s">
        <v>128</v>
      </c>
      <c r="E1104" s="101" t="s">
        <v>2243</v>
      </c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102">
        <v>0.0</v>
      </c>
      <c r="T1104" s="102"/>
      <c r="U1104" s="102"/>
      <c r="V1104" s="102"/>
      <c r="W1104" s="102"/>
      <c r="X1104" s="102"/>
      <c r="Y1104" s="101" t="s">
        <v>14</v>
      </c>
    </row>
    <row r="1105">
      <c r="A1105" s="98" t="s">
        <v>93</v>
      </c>
      <c r="B1105" s="99"/>
      <c r="C1105" s="100" t="s">
        <v>2244</v>
      </c>
      <c r="D1105" s="101" t="s">
        <v>128</v>
      </c>
      <c r="E1105" s="101" t="s">
        <v>2245</v>
      </c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102">
        <v>0.0</v>
      </c>
      <c r="T1105" s="102"/>
      <c r="U1105" s="102"/>
      <c r="V1105" s="102"/>
      <c r="W1105" s="102"/>
      <c r="X1105" s="102"/>
      <c r="Y1105" s="101" t="s">
        <v>14</v>
      </c>
    </row>
    <row r="1106">
      <c r="A1106" s="101" t="s">
        <v>64</v>
      </c>
      <c r="B1106" s="99"/>
      <c r="C1106" s="100" t="s">
        <v>2246</v>
      </c>
      <c r="D1106" s="101" t="s">
        <v>128</v>
      </c>
      <c r="E1106" s="101" t="s">
        <v>2247</v>
      </c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102">
        <v>0.0</v>
      </c>
      <c r="T1106" s="102"/>
      <c r="U1106" s="102"/>
      <c r="V1106" s="102"/>
      <c r="W1106" s="102"/>
      <c r="X1106" s="102"/>
      <c r="Y1106" s="101" t="s">
        <v>14</v>
      </c>
    </row>
    <row r="1107">
      <c r="A1107" s="101" t="s">
        <v>64</v>
      </c>
      <c r="B1107" s="99"/>
      <c r="C1107" s="100" t="s">
        <v>2248</v>
      </c>
      <c r="D1107" s="101" t="s">
        <v>128</v>
      </c>
      <c r="E1107" s="101" t="s">
        <v>2249</v>
      </c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102">
        <v>0.0</v>
      </c>
      <c r="T1107" s="102"/>
      <c r="U1107" s="102"/>
      <c r="V1107" s="102"/>
      <c r="W1107" s="102"/>
      <c r="X1107" s="102"/>
      <c r="Y1107" s="101" t="s">
        <v>14</v>
      </c>
    </row>
    <row r="1108">
      <c r="A1108" s="101" t="s">
        <v>64</v>
      </c>
      <c r="B1108" s="99"/>
      <c r="C1108" s="100" t="s">
        <v>2250</v>
      </c>
      <c r="D1108" s="101" t="s">
        <v>128</v>
      </c>
      <c r="E1108" s="101" t="s">
        <v>2251</v>
      </c>
      <c r="F1108" s="99"/>
      <c r="G1108" s="99"/>
      <c r="H1108" s="99"/>
      <c r="I1108" s="99"/>
      <c r="J1108" s="99"/>
      <c r="K1108" s="99"/>
      <c r="L1108" s="99"/>
      <c r="M1108" s="99"/>
      <c r="N1108" s="99"/>
      <c r="O1108" s="99"/>
      <c r="P1108" s="99"/>
      <c r="Q1108" s="99"/>
      <c r="R1108" s="99"/>
      <c r="S1108" s="102">
        <v>0.0</v>
      </c>
      <c r="T1108" s="102"/>
      <c r="U1108" s="102"/>
      <c r="V1108" s="102"/>
      <c r="W1108" s="102"/>
      <c r="X1108" s="102"/>
      <c r="Y1108" s="101" t="s">
        <v>14</v>
      </c>
    </row>
    <row r="1109">
      <c r="A1109" s="98" t="s">
        <v>64</v>
      </c>
      <c r="B1109" s="99"/>
      <c r="C1109" s="100" t="s">
        <v>2252</v>
      </c>
      <c r="D1109" s="101" t="s">
        <v>128</v>
      </c>
      <c r="E1109" s="101" t="s">
        <v>2253</v>
      </c>
      <c r="F1109" s="99"/>
      <c r="G1109" s="99"/>
      <c r="H1109" s="99"/>
      <c r="I1109" s="99"/>
      <c r="J1109" s="99"/>
      <c r="K1109" s="99"/>
      <c r="L1109" s="99"/>
      <c r="M1109" s="99"/>
      <c r="N1109" s="99"/>
      <c r="O1109" s="99"/>
      <c r="P1109" s="99"/>
      <c r="Q1109" s="99"/>
      <c r="R1109" s="99"/>
      <c r="S1109" s="102">
        <v>0.0</v>
      </c>
      <c r="T1109" s="102"/>
      <c r="U1109" s="102"/>
      <c r="V1109" s="102"/>
      <c r="W1109" s="102"/>
      <c r="X1109" s="102"/>
      <c r="Y1109" s="101" t="s">
        <v>14</v>
      </c>
    </row>
    <row r="1110">
      <c r="A1110" s="98" t="s">
        <v>77</v>
      </c>
      <c r="B1110" s="99"/>
      <c r="C1110" s="100" t="s">
        <v>2254</v>
      </c>
      <c r="D1110" s="101" t="s">
        <v>135</v>
      </c>
      <c r="E1110" s="101" t="s">
        <v>2255</v>
      </c>
      <c r="F1110" s="99"/>
      <c r="G1110" s="99"/>
      <c r="H1110" s="99"/>
      <c r="I1110" s="99"/>
      <c r="J1110" s="99"/>
      <c r="K1110" s="99"/>
      <c r="L1110" s="99"/>
      <c r="M1110" s="99"/>
      <c r="N1110" s="99"/>
      <c r="O1110" s="99"/>
      <c r="P1110" s="99"/>
      <c r="Q1110" s="99"/>
      <c r="R1110" s="99"/>
      <c r="S1110" s="100">
        <v>0.0</v>
      </c>
      <c r="T1110" s="100"/>
      <c r="U1110" s="101"/>
      <c r="V1110" s="101"/>
      <c r="W1110" s="101"/>
      <c r="X1110" s="101"/>
      <c r="Y1110" s="101" t="s">
        <v>20</v>
      </c>
    </row>
    <row r="1111">
      <c r="A1111" s="101" t="s">
        <v>64</v>
      </c>
      <c r="B1111" s="99"/>
      <c r="C1111" s="100" t="s">
        <v>2256</v>
      </c>
      <c r="D1111" s="101" t="s">
        <v>128</v>
      </c>
      <c r="E1111" s="101" t="s">
        <v>2257</v>
      </c>
      <c r="F1111" s="99"/>
      <c r="G1111" s="99"/>
      <c r="H1111" s="99"/>
      <c r="I1111" s="99"/>
      <c r="J1111" s="99"/>
      <c r="K1111" s="99"/>
      <c r="L1111" s="99"/>
      <c r="M1111" s="99"/>
      <c r="N1111" s="99"/>
      <c r="O1111" s="99"/>
      <c r="P1111" s="99"/>
      <c r="Q1111" s="99"/>
      <c r="R1111" s="99"/>
      <c r="S1111" s="102">
        <v>0.0</v>
      </c>
      <c r="T1111" s="102"/>
      <c r="U1111" s="102"/>
      <c r="V1111" s="102"/>
      <c r="W1111" s="102"/>
      <c r="X1111" s="102"/>
      <c r="Y1111" s="101" t="s">
        <v>14</v>
      </c>
    </row>
    <row r="1112">
      <c r="A1112" s="101" t="s">
        <v>64</v>
      </c>
      <c r="B1112" s="99"/>
      <c r="C1112" s="100" t="s">
        <v>2258</v>
      </c>
      <c r="D1112" s="101" t="s">
        <v>128</v>
      </c>
      <c r="E1112" s="101" t="s">
        <v>2259</v>
      </c>
      <c r="F1112" s="99"/>
      <c r="G1112" s="99"/>
      <c r="H1112" s="99"/>
      <c r="I1112" s="99"/>
      <c r="J1112" s="99"/>
      <c r="K1112" s="99"/>
      <c r="L1112" s="99"/>
      <c r="M1112" s="99"/>
      <c r="N1112" s="99"/>
      <c r="O1112" s="99"/>
      <c r="P1112" s="99"/>
      <c r="Q1112" s="99"/>
      <c r="R1112" s="99"/>
      <c r="S1112" s="102">
        <v>0.0</v>
      </c>
      <c r="T1112" s="102"/>
      <c r="U1112" s="102"/>
      <c r="V1112" s="102"/>
      <c r="W1112" s="102"/>
      <c r="X1112" s="102"/>
      <c r="Y1112" s="101" t="s">
        <v>14</v>
      </c>
    </row>
    <row r="1113">
      <c r="A1113" s="101" t="s">
        <v>64</v>
      </c>
      <c r="B1113" s="99"/>
      <c r="C1113" s="100" t="s">
        <v>2260</v>
      </c>
      <c r="D1113" s="101" t="s">
        <v>128</v>
      </c>
      <c r="E1113" s="101" t="s">
        <v>2261</v>
      </c>
      <c r="F1113" s="99"/>
      <c r="G1113" s="99"/>
      <c r="H1113" s="99"/>
      <c r="I1113" s="99"/>
      <c r="J1113" s="99"/>
      <c r="K1113" s="99"/>
      <c r="L1113" s="99"/>
      <c r="M1113" s="99"/>
      <c r="N1113" s="99"/>
      <c r="O1113" s="99"/>
      <c r="P1113" s="99"/>
      <c r="Q1113" s="99"/>
      <c r="R1113" s="99"/>
      <c r="S1113" s="102">
        <v>0.0</v>
      </c>
      <c r="T1113" s="102"/>
      <c r="U1113" s="102"/>
      <c r="V1113" s="102"/>
      <c r="W1113" s="102"/>
      <c r="X1113" s="102"/>
      <c r="Y1113" s="101" t="s">
        <v>14</v>
      </c>
    </row>
    <row r="1114">
      <c r="A1114" s="98" t="s">
        <v>64</v>
      </c>
      <c r="B1114" s="99"/>
      <c r="C1114" s="100" t="s">
        <v>2262</v>
      </c>
      <c r="D1114" s="101" t="s">
        <v>213</v>
      </c>
      <c r="E1114" s="101" t="s">
        <v>2263</v>
      </c>
      <c r="F1114" s="99"/>
      <c r="G1114" s="99"/>
      <c r="H1114" s="99"/>
      <c r="I1114" s="99"/>
      <c r="J1114" s="99"/>
      <c r="K1114" s="99"/>
      <c r="L1114" s="99"/>
      <c r="M1114" s="99"/>
      <c r="N1114" s="99"/>
      <c r="O1114" s="99"/>
      <c r="P1114" s="99"/>
      <c r="Q1114" s="99"/>
      <c r="R1114" s="99"/>
      <c r="S1114" s="100">
        <v>0.0</v>
      </c>
      <c r="T1114" s="100"/>
      <c r="U1114" s="101"/>
      <c r="V1114" s="101"/>
      <c r="W1114" s="101"/>
      <c r="X1114" s="101"/>
      <c r="Y1114" s="101" t="s">
        <v>14</v>
      </c>
    </row>
    <row r="1115">
      <c r="A1115" s="98" t="s">
        <v>93</v>
      </c>
      <c r="B1115" s="99"/>
      <c r="C1115" s="100" t="s">
        <v>2264</v>
      </c>
      <c r="D1115" s="101" t="s">
        <v>825</v>
      </c>
      <c r="E1115" s="101" t="s">
        <v>2265</v>
      </c>
      <c r="F1115" s="99"/>
      <c r="G1115" s="99"/>
      <c r="H1115" s="99"/>
      <c r="I1115" s="99"/>
      <c r="J1115" s="99"/>
      <c r="K1115" s="99"/>
      <c r="L1115" s="99"/>
      <c r="M1115" s="99"/>
      <c r="N1115" s="99"/>
      <c r="O1115" s="99"/>
      <c r="P1115" s="99"/>
      <c r="Q1115" s="99"/>
      <c r="R1115" s="99"/>
      <c r="S1115" s="100">
        <v>0.0</v>
      </c>
      <c r="T1115" s="100"/>
      <c r="U1115" s="101"/>
      <c r="V1115" s="101"/>
      <c r="W1115" s="101"/>
      <c r="X1115" s="101"/>
      <c r="Y1115" s="101" t="s">
        <v>20</v>
      </c>
    </row>
    <row r="1116">
      <c r="A1116" s="101" t="s">
        <v>64</v>
      </c>
      <c r="B1116" s="99"/>
      <c r="C1116" s="100" t="s">
        <v>2266</v>
      </c>
      <c r="D1116" s="101" t="s">
        <v>128</v>
      </c>
      <c r="E1116" s="101" t="s">
        <v>2267</v>
      </c>
      <c r="F1116" s="99"/>
      <c r="G1116" s="99"/>
      <c r="H1116" s="99"/>
      <c r="I1116" s="99"/>
      <c r="J1116" s="99"/>
      <c r="K1116" s="99"/>
      <c r="L1116" s="99"/>
      <c r="M1116" s="99"/>
      <c r="N1116" s="99"/>
      <c r="O1116" s="99"/>
      <c r="P1116" s="99"/>
      <c r="Q1116" s="99"/>
      <c r="R1116" s="99"/>
      <c r="S1116" s="102">
        <v>0.0</v>
      </c>
      <c r="T1116" s="102"/>
      <c r="U1116" s="102"/>
      <c r="V1116" s="102"/>
      <c r="W1116" s="102"/>
      <c r="X1116" s="102"/>
      <c r="Y1116" s="101" t="s">
        <v>14</v>
      </c>
    </row>
    <row r="1117">
      <c r="A1117" s="98" t="s">
        <v>79</v>
      </c>
      <c r="B1117" s="99"/>
      <c r="C1117" s="100" t="s">
        <v>2268</v>
      </c>
      <c r="D1117" s="101" t="s">
        <v>122</v>
      </c>
      <c r="E1117" s="101" t="s">
        <v>2269</v>
      </c>
      <c r="F1117" s="99"/>
      <c r="G1117" s="99"/>
      <c r="H1117" s="99"/>
      <c r="I1117" s="99"/>
      <c r="J1117" s="99"/>
      <c r="K1117" s="99"/>
      <c r="L1117" s="99"/>
      <c r="M1117" s="99"/>
      <c r="N1117" s="99"/>
      <c r="O1117" s="99"/>
      <c r="P1117" s="99"/>
      <c r="Q1117" s="99"/>
      <c r="R1117" s="99"/>
      <c r="S1117" s="100">
        <v>0.0</v>
      </c>
      <c r="T1117" s="100"/>
      <c r="U1117" s="101"/>
      <c r="V1117" s="101"/>
      <c r="W1117" s="101"/>
      <c r="X1117" s="101"/>
      <c r="Y1117" s="101" t="s">
        <v>20</v>
      </c>
    </row>
    <row r="1118">
      <c r="A1118" s="98" t="s">
        <v>90</v>
      </c>
      <c r="B1118" s="99"/>
      <c r="C1118" s="100" t="s">
        <v>2268</v>
      </c>
      <c r="D1118" s="101" t="s">
        <v>122</v>
      </c>
      <c r="E1118" s="101" t="s">
        <v>2269</v>
      </c>
      <c r="F1118" s="99"/>
      <c r="G1118" s="99"/>
      <c r="H1118" s="99"/>
      <c r="I1118" s="99"/>
      <c r="J1118" s="99"/>
      <c r="K1118" s="99"/>
      <c r="L1118" s="99"/>
      <c r="M1118" s="99"/>
      <c r="N1118" s="99"/>
      <c r="O1118" s="99"/>
      <c r="P1118" s="99"/>
      <c r="Q1118" s="99"/>
      <c r="R1118" s="99"/>
      <c r="S1118" s="100">
        <v>0.0</v>
      </c>
      <c r="T1118" s="100"/>
      <c r="U1118" s="101"/>
      <c r="V1118" s="101"/>
      <c r="W1118" s="101"/>
      <c r="X1118" s="101"/>
      <c r="Y1118" s="101" t="s">
        <v>20</v>
      </c>
    </row>
    <row r="1119">
      <c r="A1119" s="101" t="s">
        <v>64</v>
      </c>
      <c r="B1119" s="99"/>
      <c r="C1119" s="100" t="s">
        <v>2270</v>
      </c>
      <c r="D1119" s="101" t="s">
        <v>128</v>
      </c>
      <c r="E1119" s="101" t="s">
        <v>2271</v>
      </c>
      <c r="F1119" s="99"/>
      <c r="G1119" s="99"/>
      <c r="H1119" s="99"/>
      <c r="I1119" s="99"/>
      <c r="J1119" s="99"/>
      <c r="K1119" s="99"/>
      <c r="L1119" s="99"/>
      <c r="M1119" s="99"/>
      <c r="N1119" s="99"/>
      <c r="O1119" s="99"/>
      <c r="P1119" s="99"/>
      <c r="Q1119" s="99"/>
      <c r="R1119" s="99"/>
      <c r="S1119" s="102">
        <v>0.0</v>
      </c>
      <c r="T1119" s="102"/>
      <c r="U1119" s="102"/>
      <c r="V1119" s="102"/>
      <c r="W1119" s="102"/>
      <c r="X1119" s="102"/>
      <c r="Y1119" s="101" t="s">
        <v>14</v>
      </c>
    </row>
    <row r="1120">
      <c r="A1120" s="101" t="s">
        <v>64</v>
      </c>
      <c r="B1120" s="99"/>
      <c r="C1120" s="100" t="s">
        <v>2272</v>
      </c>
      <c r="D1120" s="101" t="s">
        <v>128</v>
      </c>
      <c r="E1120" s="101" t="s">
        <v>2273</v>
      </c>
      <c r="F1120" s="99"/>
      <c r="G1120" s="99"/>
      <c r="H1120" s="99"/>
      <c r="I1120" s="99"/>
      <c r="J1120" s="99"/>
      <c r="K1120" s="99"/>
      <c r="L1120" s="99"/>
      <c r="M1120" s="99"/>
      <c r="N1120" s="99"/>
      <c r="O1120" s="99"/>
      <c r="P1120" s="99"/>
      <c r="Q1120" s="99"/>
      <c r="R1120" s="99"/>
      <c r="S1120" s="102">
        <v>0.0</v>
      </c>
      <c r="T1120" s="102"/>
      <c r="U1120" s="102"/>
      <c r="V1120" s="102"/>
      <c r="W1120" s="102"/>
      <c r="X1120" s="102"/>
      <c r="Y1120" s="101" t="s">
        <v>14</v>
      </c>
    </row>
    <row r="1121">
      <c r="A1121" s="101" t="s">
        <v>64</v>
      </c>
      <c r="B1121" s="99"/>
      <c r="C1121" s="100" t="s">
        <v>2274</v>
      </c>
      <c r="D1121" s="101" t="s">
        <v>128</v>
      </c>
      <c r="E1121" s="101" t="s">
        <v>2275</v>
      </c>
      <c r="F1121" s="99"/>
      <c r="G1121" s="99"/>
      <c r="H1121" s="99"/>
      <c r="I1121" s="99"/>
      <c r="J1121" s="99"/>
      <c r="K1121" s="99"/>
      <c r="L1121" s="99"/>
      <c r="M1121" s="99"/>
      <c r="N1121" s="99"/>
      <c r="O1121" s="99"/>
      <c r="P1121" s="99"/>
      <c r="Q1121" s="99"/>
      <c r="R1121" s="99"/>
      <c r="S1121" s="102">
        <v>0.0</v>
      </c>
      <c r="T1121" s="102"/>
      <c r="U1121" s="102"/>
      <c r="V1121" s="102"/>
      <c r="W1121" s="102"/>
      <c r="X1121" s="102"/>
      <c r="Y1121" s="101" t="s">
        <v>14</v>
      </c>
    </row>
    <row r="1122">
      <c r="A1122" s="98" t="s">
        <v>64</v>
      </c>
      <c r="B1122" s="99"/>
      <c r="C1122" s="100" t="s">
        <v>2276</v>
      </c>
      <c r="D1122" s="101" t="s">
        <v>128</v>
      </c>
      <c r="E1122" s="101" t="s">
        <v>2277</v>
      </c>
      <c r="F1122" s="99"/>
      <c r="G1122" s="99"/>
      <c r="H1122" s="99"/>
      <c r="I1122" s="99"/>
      <c r="J1122" s="99"/>
      <c r="K1122" s="99"/>
      <c r="L1122" s="99"/>
      <c r="M1122" s="99"/>
      <c r="N1122" s="99"/>
      <c r="O1122" s="99"/>
      <c r="P1122" s="99"/>
      <c r="Q1122" s="99"/>
      <c r="R1122" s="99"/>
      <c r="S1122" s="102">
        <v>0.0</v>
      </c>
      <c r="T1122" s="102"/>
      <c r="U1122" s="102"/>
      <c r="V1122" s="102"/>
      <c r="W1122" s="102"/>
      <c r="X1122" s="102"/>
      <c r="Y1122" s="101" t="s">
        <v>14</v>
      </c>
    </row>
    <row r="1123">
      <c r="A1123" s="101" t="s">
        <v>64</v>
      </c>
      <c r="B1123" s="99"/>
      <c r="C1123" s="100" t="s">
        <v>2278</v>
      </c>
      <c r="D1123" s="101" t="s">
        <v>128</v>
      </c>
      <c r="E1123" s="101" t="s">
        <v>2279</v>
      </c>
      <c r="F1123" s="99"/>
      <c r="G1123" s="99"/>
      <c r="H1123" s="99"/>
      <c r="I1123" s="99"/>
      <c r="J1123" s="99"/>
      <c r="K1123" s="99"/>
      <c r="L1123" s="99"/>
      <c r="M1123" s="99"/>
      <c r="N1123" s="99"/>
      <c r="O1123" s="99"/>
      <c r="P1123" s="99"/>
      <c r="Q1123" s="99"/>
      <c r="R1123" s="99"/>
      <c r="S1123" s="102">
        <v>0.0</v>
      </c>
      <c r="T1123" s="102"/>
      <c r="U1123" s="102"/>
      <c r="V1123" s="102"/>
      <c r="W1123" s="102"/>
      <c r="X1123" s="102"/>
      <c r="Y1123" s="101" t="s">
        <v>14</v>
      </c>
    </row>
    <row r="1124">
      <c r="A1124" s="101" t="s">
        <v>64</v>
      </c>
      <c r="B1124" s="99"/>
      <c r="C1124" s="100" t="s">
        <v>2280</v>
      </c>
      <c r="D1124" s="101" t="s">
        <v>128</v>
      </c>
      <c r="E1124" s="101" t="s">
        <v>2281</v>
      </c>
      <c r="F1124" s="99"/>
      <c r="G1124" s="99"/>
      <c r="H1124" s="99"/>
      <c r="I1124" s="99"/>
      <c r="J1124" s="99"/>
      <c r="K1124" s="99"/>
      <c r="L1124" s="99"/>
      <c r="M1124" s="99"/>
      <c r="N1124" s="99"/>
      <c r="O1124" s="99"/>
      <c r="P1124" s="99"/>
      <c r="Q1124" s="99"/>
      <c r="R1124" s="99"/>
      <c r="S1124" s="102">
        <v>0.0</v>
      </c>
      <c r="T1124" s="102"/>
      <c r="U1124" s="102"/>
      <c r="V1124" s="102"/>
      <c r="W1124" s="102"/>
      <c r="X1124" s="102"/>
      <c r="Y1124" s="101" t="s">
        <v>14</v>
      </c>
    </row>
    <row r="1125">
      <c r="A1125" s="101" t="s">
        <v>64</v>
      </c>
      <c r="B1125" s="99"/>
      <c r="C1125" s="100" t="s">
        <v>2282</v>
      </c>
      <c r="D1125" s="101" t="s">
        <v>128</v>
      </c>
      <c r="E1125" s="101" t="s">
        <v>2283</v>
      </c>
      <c r="F1125" s="99"/>
      <c r="G1125" s="99"/>
      <c r="H1125" s="99"/>
      <c r="I1125" s="99"/>
      <c r="J1125" s="99"/>
      <c r="K1125" s="99"/>
      <c r="L1125" s="99"/>
      <c r="M1125" s="99"/>
      <c r="N1125" s="99"/>
      <c r="O1125" s="99"/>
      <c r="P1125" s="99"/>
      <c r="Q1125" s="99"/>
      <c r="R1125" s="99"/>
      <c r="S1125" s="102">
        <v>0.0</v>
      </c>
      <c r="T1125" s="102"/>
      <c r="U1125" s="102"/>
      <c r="V1125" s="102"/>
      <c r="W1125" s="102"/>
      <c r="X1125" s="102"/>
      <c r="Y1125" s="101" t="s">
        <v>14</v>
      </c>
    </row>
    <row r="1126">
      <c r="A1126" s="98" t="s">
        <v>93</v>
      </c>
      <c r="B1126" s="99"/>
      <c r="C1126" s="100" t="s">
        <v>2284</v>
      </c>
      <c r="D1126" s="101" t="s">
        <v>213</v>
      </c>
      <c r="E1126" s="101" t="s">
        <v>2285</v>
      </c>
      <c r="F1126" s="99"/>
      <c r="G1126" s="99"/>
      <c r="H1126" s="99"/>
      <c r="I1126" s="99"/>
      <c r="J1126" s="99"/>
      <c r="K1126" s="99"/>
      <c r="L1126" s="99"/>
      <c r="M1126" s="99"/>
      <c r="N1126" s="99"/>
      <c r="O1126" s="99"/>
      <c r="P1126" s="99"/>
      <c r="Q1126" s="99"/>
      <c r="R1126" s="99"/>
      <c r="S1126" s="100">
        <v>0.0</v>
      </c>
      <c r="T1126" s="100"/>
      <c r="U1126" s="101"/>
      <c r="V1126" s="101"/>
      <c r="W1126" s="101"/>
      <c r="X1126" s="101"/>
      <c r="Y1126" s="101" t="s">
        <v>14</v>
      </c>
    </row>
    <row r="1127">
      <c r="A1127" s="101" t="s">
        <v>64</v>
      </c>
      <c r="B1127" s="99"/>
      <c r="C1127" s="100" t="s">
        <v>2286</v>
      </c>
      <c r="D1127" s="101" t="s">
        <v>128</v>
      </c>
      <c r="E1127" s="101" t="s">
        <v>2287</v>
      </c>
      <c r="F1127" s="99"/>
      <c r="G1127" s="99"/>
      <c r="H1127" s="99"/>
      <c r="I1127" s="99"/>
      <c r="J1127" s="99"/>
      <c r="K1127" s="99"/>
      <c r="L1127" s="99"/>
      <c r="M1127" s="99"/>
      <c r="N1127" s="99"/>
      <c r="O1127" s="99"/>
      <c r="P1127" s="99"/>
      <c r="Q1127" s="99"/>
      <c r="R1127" s="99"/>
      <c r="S1127" s="102">
        <v>0.0</v>
      </c>
      <c r="T1127" s="102"/>
      <c r="U1127" s="102"/>
      <c r="V1127" s="102"/>
      <c r="W1127" s="102"/>
      <c r="X1127" s="102"/>
      <c r="Y1127" s="101" t="s">
        <v>14</v>
      </c>
    </row>
    <row r="1128">
      <c r="A1128" s="101" t="s">
        <v>64</v>
      </c>
      <c r="B1128" s="99"/>
      <c r="C1128" s="100" t="s">
        <v>2288</v>
      </c>
      <c r="D1128" s="101" t="s">
        <v>128</v>
      </c>
      <c r="E1128" s="101" t="s">
        <v>2289</v>
      </c>
      <c r="F1128" s="99"/>
      <c r="G1128" s="99"/>
      <c r="H1128" s="99"/>
      <c r="I1128" s="99"/>
      <c r="J1128" s="99"/>
      <c r="K1128" s="99"/>
      <c r="L1128" s="99"/>
      <c r="M1128" s="99"/>
      <c r="N1128" s="99"/>
      <c r="O1128" s="99"/>
      <c r="P1128" s="99"/>
      <c r="Q1128" s="99"/>
      <c r="R1128" s="99"/>
      <c r="S1128" s="102">
        <v>0.0</v>
      </c>
      <c r="T1128" s="102"/>
      <c r="U1128" s="102"/>
      <c r="V1128" s="102"/>
      <c r="W1128" s="102"/>
      <c r="X1128" s="102"/>
      <c r="Y1128" s="101" t="s">
        <v>14</v>
      </c>
    </row>
    <row r="1129">
      <c r="A1129" s="103" t="s">
        <v>63</v>
      </c>
      <c r="B1129" s="99"/>
      <c r="C1129" s="100" t="s">
        <v>2290</v>
      </c>
      <c r="D1129" s="101" t="s">
        <v>213</v>
      </c>
      <c r="E1129" s="101" t="s">
        <v>2291</v>
      </c>
      <c r="F1129" s="99"/>
      <c r="G1129" s="99"/>
      <c r="H1129" s="99"/>
      <c r="I1129" s="99"/>
      <c r="J1129" s="99"/>
      <c r="K1129" s="99"/>
      <c r="L1129" s="99"/>
      <c r="M1129" s="99"/>
      <c r="N1129" s="99"/>
      <c r="O1129" s="99"/>
      <c r="P1129" s="99"/>
      <c r="Q1129" s="99"/>
      <c r="R1129" s="99"/>
      <c r="S1129" s="100">
        <v>0.0</v>
      </c>
      <c r="T1129" s="100"/>
      <c r="U1129" s="101"/>
      <c r="V1129" s="101"/>
      <c r="W1129" s="101"/>
      <c r="X1129" s="101"/>
      <c r="Y1129" s="101" t="s">
        <v>14</v>
      </c>
    </row>
    <row r="1130">
      <c r="A1130" s="98" t="s">
        <v>64</v>
      </c>
      <c r="B1130" s="99"/>
      <c r="C1130" s="100" t="s">
        <v>2290</v>
      </c>
      <c r="D1130" s="101" t="s">
        <v>213</v>
      </c>
      <c r="E1130" s="101" t="s">
        <v>2291</v>
      </c>
      <c r="F1130" s="99"/>
      <c r="G1130" s="99"/>
      <c r="H1130" s="99"/>
      <c r="I1130" s="99"/>
      <c r="J1130" s="99"/>
      <c r="K1130" s="99"/>
      <c r="L1130" s="99"/>
      <c r="M1130" s="99"/>
      <c r="N1130" s="99"/>
      <c r="O1130" s="99"/>
      <c r="P1130" s="99"/>
      <c r="Q1130" s="99"/>
      <c r="R1130" s="99"/>
      <c r="S1130" s="100">
        <v>0.0</v>
      </c>
      <c r="T1130" s="100"/>
      <c r="U1130" s="101"/>
      <c r="V1130" s="101"/>
      <c r="W1130" s="101"/>
      <c r="X1130" s="101"/>
      <c r="Y1130" s="101" t="s">
        <v>14</v>
      </c>
    </row>
    <row r="1131">
      <c r="A1131" s="101" t="s">
        <v>64</v>
      </c>
      <c r="B1131" s="99"/>
      <c r="C1131" s="100" t="s">
        <v>2292</v>
      </c>
      <c r="D1131" s="101" t="s">
        <v>128</v>
      </c>
      <c r="E1131" s="101" t="s">
        <v>2293</v>
      </c>
      <c r="F1131" s="99"/>
      <c r="G1131" s="99"/>
      <c r="H1131" s="99"/>
      <c r="I1131" s="99"/>
      <c r="J1131" s="99"/>
      <c r="K1131" s="99"/>
      <c r="L1131" s="99"/>
      <c r="M1131" s="99"/>
      <c r="N1131" s="99"/>
      <c r="O1131" s="99"/>
      <c r="P1131" s="99"/>
      <c r="Q1131" s="99"/>
      <c r="R1131" s="99"/>
      <c r="S1131" s="102">
        <v>0.0</v>
      </c>
      <c r="T1131" s="102"/>
      <c r="U1131" s="102"/>
      <c r="V1131" s="102"/>
      <c r="W1131" s="102"/>
      <c r="X1131" s="102"/>
      <c r="Y1131" s="101" t="s">
        <v>14</v>
      </c>
    </row>
    <row r="1132">
      <c r="A1132" s="101" t="s">
        <v>64</v>
      </c>
      <c r="B1132" s="99"/>
      <c r="C1132" s="100" t="s">
        <v>2294</v>
      </c>
      <c r="D1132" s="101" t="s">
        <v>128</v>
      </c>
      <c r="E1132" s="101" t="s">
        <v>2295</v>
      </c>
      <c r="F1132" s="99"/>
      <c r="G1132" s="99"/>
      <c r="H1132" s="99"/>
      <c r="I1132" s="99"/>
      <c r="J1132" s="99"/>
      <c r="K1132" s="99"/>
      <c r="L1132" s="99"/>
      <c r="M1132" s="99"/>
      <c r="N1132" s="99"/>
      <c r="O1132" s="99"/>
      <c r="P1132" s="99"/>
      <c r="Q1132" s="99"/>
      <c r="R1132" s="99"/>
      <c r="S1132" s="102">
        <v>0.0</v>
      </c>
      <c r="T1132" s="102"/>
      <c r="U1132" s="102"/>
      <c r="V1132" s="102"/>
      <c r="W1132" s="102"/>
      <c r="X1132" s="102"/>
      <c r="Y1132" s="101" t="s">
        <v>14</v>
      </c>
    </row>
    <row r="1133">
      <c r="A1133" s="101" t="s">
        <v>64</v>
      </c>
      <c r="B1133" s="99"/>
      <c r="C1133" s="100" t="s">
        <v>2296</v>
      </c>
      <c r="D1133" s="101" t="s">
        <v>128</v>
      </c>
      <c r="E1133" s="101" t="s">
        <v>2297</v>
      </c>
      <c r="F1133" s="99"/>
      <c r="G1133" s="99"/>
      <c r="H1133" s="99"/>
      <c r="I1133" s="99"/>
      <c r="J1133" s="99"/>
      <c r="K1133" s="99"/>
      <c r="L1133" s="99"/>
      <c r="M1133" s="99"/>
      <c r="N1133" s="99"/>
      <c r="O1133" s="99"/>
      <c r="P1133" s="99"/>
      <c r="Q1133" s="99"/>
      <c r="R1133" s="99"/>
      <c r="S1133" s="102">
        <v>0.0</v>
      </c>
      <c r="T1133" s="102"/>
      <c r="U1133" s="102"/>
      <c r="V1133" s="102"/>
      <c r="W1133" s="102"/>
      <c r="X1133" s="102"/>
      <c r="Y1133" s="101" t="s">
        <v>14</v>
      </c>
    </row>
    <row r="1134">
      <c r="A1134" s="101" t="s">
        <v>64</v>
      </c>
      <c r="B1134" s="99"/>
      <c r="C1134" s="100" t="s">
        <v>2298</v>
      </c>
      <c r="D1134" s="101" t="s">
        <v>128</v>
      </c>
      <c r="E1134" s="101" t="s">
        <v>2299</v>
      </c>
      <c r="F1134" s="99"/>
      <c r="G1134" s="99"/>
      <c r="H1134" s="99"/>
      <c r="I1134" s="99"/>
      <c r="J1134" s="99"/>
      <c r="K1134" s="99"/>
      <c r="L1134" s="99"/>
      <c r="M1134" s="99"/>
      <c r="N1134" s="99"/>
      <c r="O1134" s="99"/>
      <c r="P1134" s="99"/>
      <c r="Q1134" s="99"/>
      <c r="R1134" s="99"/>
      <c r="S1134" s="102">
        <v>0.0</v>
      </c>
      <c r="T1134" s="102"/>
      <c r="U1134" s="102"/>
      <c r="V1134" s="102"/>
      <c r="W1134" s="102"/>
      <c r="X1134" s="102"/>
      <c r="Y1134" s="101" t="s">
        <v>14</v>
      </c>
    </row>
    <row r="1135">
      <c r="A1135" s="101" t="s">
        <v>64</v>
      </c>
      <c r="B1135" s="99"/>
      <c r="C1135" s="100" t="s">
        <v>2300</v>
      </c>
      <c r="D1135" s="101" t="s">
        <v>128</v>
      </c>
      <c r="E1135" s="101" t="s">
        <v>2301</v>
      </c>
      <c r="F1135" s="99"/>
      <c r="G1135" s="99"/>
      <c r="H1135" s="99"/>
      <c r="I1135" s="99"/>
      <c r="J1135" s="99"/>
      <c r="K1135" s="99"/>
      <c r="L1135" s="99"/>
      <c r="M1135" s="99"/>
      <c r="N1135" s="99"/>
      <c r="O1135" s="99"/>
      <c r="P1135" s="99"/>
      <c r="Q1135" s="99"/>
      <c r="R1135" s="99"/>
      <c r="S1135" s="102">
        <v>0.0</v>
      </c>
      <c r="T1135" s="102"/>
      <c r="U1135" s="102"/>
      <c r="V1135" s="102"/>
      <c r="W1135" s="102"/>
      <c r="X1135" s="102"/>
      <c r="Y1135" s="101" t="s">
        <v>14</v>
      </c>
    </row>
    <row r="1136">
      <c r="A1136" s="101" t="s">
        <v>64</v>
      </c>
      <c r="B1136" s="99"/>
      <c r="C1136" s="100" t="s">
        <v>2302</v>
      </c>
      <c r="D1136" s="101" t="s">
        <v>128</v>
      </c>
      <c r="E1136" s="101" t="s">
        <v>2303</v>
      </c>
      <c r="F1136" s="99"/>
      <c r="G1136" s="99"/>
      <c r="H1136" s="99"/>
      <c r="I1136" s="99"/>
      <c r="J1136" s="99"/>
      <c r="K1136" s="99"/>
      <c r="L1136" s="99"/>
      <c r="M1136" s="99"/>
      <c r="N1136" s="99"/>
      <c r="O1136" s="99"/>
      <c r="P1136" s="99"/>
      <c r="Q1136" s="99"/>
      <c r="R1136" s="99"/>
      <c r="S1136" s="102">
        <v>0.0</v>
      </c>
      <c r="T1136" s="102"/>
      <c r="U1136" s="102"/>
      <c r="V1136" s="102"/>
      <c r="W1136" s="102"/>
      <c r="X1136" s="102"/>
      <c r="Y1136" s="101" t="s">
        <v>14</v>
      </c>
    </row>
    <row r="1137">
      <c r="A1137" s="105" t="s">
        <v>64</v>
      </c>
      <c r="B1137" s="99"/>
      <c r="C1137" s="100" t="s">
        <v>2304</v>
      </c>
      <c r="D1137" s="101" t="s">
        <v>128</v>
      </c>
      <c r="E1137" s="101" t="s">
        <v>2305</v>
      </c>
      <c r="F1137" s="99"/>
      <c r="G1137" s="99"/>
      <c r="H1137" s="99"/>
      <c r="I1137" s="99"/>
      <c r="J1137" s="99"/>
      <c r="K1137" s="99"/>
      <c r="L1137" s="99"/>
      <c r="M1137" s="99"/>
      <c r="N1137" s="99"/>
      <c r="O1137" s="99"/>
      <c r="P1137" s="99"/>
      <c r="Q1137" s="99"/>
      <c r="R1137" s="99"/>
      <c r="S1137" s="102">
        <v>0.0</v>
      </c>
      <c r="T1137" s="102"/>
      <c r="U1137" s="102"/>
      <c r="V1137" s="102"/>
      <c r="W1137" s="102"/>
      <c r="X1137" s="102"/>
      <c r="Y1137" s="101" t="s">
        <v>14</v>
      </c>
    </row>
    <row r="1138">
      <c r="A1138" s="105" t="s">
        <v>64</v>
      </c>
      <c r="B1138" s="99"/>
      <c r="C1138" s="100" t="s">
        <v>2306</v>
      </c>
      <c r="D1138" s="101" t="s">
        <v>128</v>
      </c>
      <c r="E1138" s="101" t="s">
        <v>2307</v>
      </c>
      <c r="F1138" s="99"/>
      <c r="G1138" s="99"/>
      <c r="H1138" s="99"/>
      <c r="I1138" s="99"/>
      <c r="J1138" s="99"/>
      <c r="K1138" s="99"/>
      <c r="L1138" s="99"/>
      <c r="M1138" s="99"/>
      <c r="N1138" s="99"/>
      <c r="O1138" s="99"/>
      <c r="P1138" s="99"/>
      <c r="Q1138" s="99"/>
      <c r="R1138" s="99"/>
      <c r="S1138" s="102">
        <v>0.0</v>
      </c>
      <c r="T1138" s="102"/>
      <c r="U1138" s="102"/>
      <c r="V1138" s="102"/>
      <c r="W1138" s="102"/>
      <c r="X1138" s="102"/>
      <c r="Y1138" s="101" t="s">
        <v>14</v>
      </c>
    </row>
    <row r="1139">
      <c r="A1139" s="101" t="s">
        <v>64</v>
      </c>
      <c r="B1139" s="99"/>
      <c r="C1139" s="100" t="s">
        <v>2308</v>
      </c>
      <c r="D1139" s="101" t="s">
        <v>128</v>
      </c>
      <c r="E1139" s="101" t="s">
        <v>2309</v>
      </c>
      <c r="F1139" s="99"/>
      <c r="G1139" s="99"/>
      <c r="H1139" s="99"/>
      <c r="I1139" s="99"/>
      <c r="J1139" s="99"/>
      <c r="K1139" s="99"/>
      <c r="L1139" s="99"/>
      <c r="M1139" s="99"/>
      <c r="N1139" s="99"/>
      <c r="O1139" s="99"/>
      <c r="P1139" s="99"/>
      <c r="Q1139" s="99"/>
      <c r="R1139" s="99"/>
      <c r="S1139" s="102">
        <v>0.0</v>
      </c>
      <c r="T1139" s="102"/>
      <c r="U1139" s="102"/>
      <c r="V1139" s="102"/>
      <c r="W1139" s="102"/>
      <c r="X1139" s="102"/>
      <c r="Y1139" s="101" t="s">
        <v>14</v>
      </c>
    </row>
    <row r="1140">
      <c r="A1140" s="101" t="s">
        <v>64</v>
      </c>
      <c r="B1140" s="99"/>
      <c r="C1140" s="100" t="s">
        <v>2310</v>
      </c>
      <c r="D1140" s="101" t="s">
        <v>128</v>
      </c>
      <c r="E1140" s="101" t="s">
        <v>2311</v>
      </c>
      <c r="F1140" s="99"/>
      <c r="G1140" s="99"/>
      <c r="H1140" s="99"/>
      <c r="I1140" s="99"/>
      <c r="J1140" s="99"/>
      <c r="K1140" s="99"/>
      <c r="L1140" s="99"/>
      <c r="M1140" s="99"/>
      <c r="N1140" s="99"/>
      <c r="O1140" s="99"/>
      <c r="P1140" s="99"/>
      <c r="Q1140" s="99"/>
      <c r="R1140" s="99"/>
      <c r="S1140" s="102">
        <v>0.0</v>
      </c>
      <c r="T1140" s="102"/>
      <c r="U1140" s="102"/>
      <c r="V1140" s="102"/>
      <c r="W1140" s="102"/>
      <c r="X1140" s="102"/>
      <c r="Y1140" s="101" t="s">
        <v>14</v>
      </c>
    </row>
    <row r="1141">
      <c r="A1141" s="98" t="s">
        <v>86</v>
      </c>
      <c r="B1141" s="99"/>
      <c r="C1141" s="100" t="s">
        <v>2312</v>
      </c>
      <c r="D1141" s="101" t="s">
        <v>213</v>
      </c>
      <c r="E1141" s="101" t="s">
        <v>2313</v>
      </c>
      <c r="F1141" s="99"/>
      <c r="G1141" s="99"/>
      <c r="H1141" s="99"/>
      <c r="I1141" s="99"/>
      <c r="J1141" s="99"/>
      <c r="K1141" s="99"/>
      <c r="L1141" s="99"/>
      <c r="M1141" s="99"/>
      <c r="N1141" s="99"/>
      <c r="O1141" s="99"/>
      <c r="P1141" s="99"/>
      <c r="Q1141" s="99"/>
      <c r="R1141" s="99"/>
      <c r="S1141" s="104">
        <v>0.0</v>
      </c>
      <c r="T1141" s="100"/>
      <c r="U1141" s="101"/>
      <c r="V1141" s="101"/>
      <c r="W1141" s="101"/>
      <c r="X1141" s="101"/>
      <c r="Y1141" s="101" t="s">
        <v>14</v>
      </c>
    </row>
    <row r="1142">
      <c r="A1142" s="105" t="s">
        <v>64</v>
      </c>
      <c r="B1142" s="99"/>
      <c r="C1142" s="100" t="s">
        <v>2314</v>
      </c>
      <c r="D1142" s="101" t="s">
        <v>128</v>
      </c>
      <c r="E1142" s="101" t="s">
        <v>2315</v>
      </c>
      <c r="F1142" s="99"/>
      <c r="G1142" s="99"/>
      <c r="H1142" s="99"/>
      <c r="I1142" s="99"/>
      <c r="J1142" s="99"/>
      <c r="K1142" s="99"/>
      <c r="L1142" s="99"/>
      <c r="M1142" s="99"/>
      <c r="N1142" s="99"/>
      <c r="O1142" s="99"/>
      <c r="P1142" s="99"/>
      <c r="Q1142" s="99"/>
      <c r="R1142" s="99"/>
      <c r="S1142" s="102">
        <v>0.0</v>
      </c>
      <c r="T1142" s="102"/>
      <c r="U1142" s="102"/>
      <c r="V1142" s="102"/>
      <c r="W1142" s="102"/>
      <c r="X1142" s="102"/>
      <c r="Y1142" s="101" t="s">
        <v>14</v>
      </c>
    </row>
    <row r="1143">
      <c r="A1143" s="101" t="s">
        <v>64</v>
      </c>
      <c r="B1143" s="99"/>
      <c r="C1143" s="100" t="s">
        <v>2316</v>
      </c>
      <c r="D1143" s="101" t="s">
        <v>128</v>
      </c>
      <c r="E1143" s="101" t="s">
        <v>2317</v>
      </c>
      <c r="F1143" s="99"/>
      <c r="G1143" s="99"/>
      <c r="H1143" s="99"/>
      <c r="I1143" s="99"/>
      <c r="J1143" s="99"/>
      <c r="K1143" s="99"/>
      <c r="L1143" s="99"/>
      <c r="M1143" s="99"/>
      <c r="N1143" s="99"/>
      <c r="O1143" s="99"/>
      <c r="P1143" s="99"/>
      <c r="Q1143" s="99"/>
      <c r="R1143" s="99"/>
      <c r="S1143" s="102">
        <v>0.0</v>
      </c>
      <c r="T1143" s="102"/>
      <c r="U1143" s="102"/>
      <c r="V1143" s="102"/>
      <c r="W1143" s="102"/>
      <c r="X1143" s="102"/>
      <c r="Y1143" s="101" t="s">
        <v>14</v>
      </c>
    </row>
    <row r="1144">
      <c r="A1144" s="101" t="s">
        <v>64</v>
      </c>
      <c r="B1144" s="99"/>
      <c r="C1144" s="100" t="s">
        <v>2318</v>
      </c>
      <c r="D1144" s="101" t="s">
        <v>128</v>
      </c>
      <c r="E1144" s="101" t="s">
        <v>2319</v>
      </c>
      <c r="F1144" s="99"/>
      <c r="G1144" s="99"/>
      <c r="H1144" s="99"/>
      <c r="I1144" s="99"/>
      <c r="J1144" s="99"/>
      <c r="K1144" s="99"/>
      <c r="L1144" s="99"/>
      <c r="M1144" s="99"/>
      <c r="N1144" s="99"/>
      <c r="O1144" s="99"/>
      <c r="P1144" s="99"/>
      <c r="Q1144" s="99"/>
      <c r="R1144" s="99"/>
      <c r="S1144" s="102">
        <v>0.0</v>
      </c>
      <c r="T1144" s="102"/>
      <c r="U1144" s="102"/>
      <c r="V1144" s="102"/>
      <c r="W1144" s="102"/>
      <c r="X1144" s="102"/>
      <c r="Y1144" s="101" t="s">
        <v>14</v>
      </c>
    </row>
    <row r="1145">
      <c r="A1145" s="101" t="s">
        <v>64</v>
      </c>
      <c r="B1145" s="99"/>
      <c r="C1145" s="100" t="s">
        <v>2320</v>
      </c>
      <c r="D1145" s="101" t="s">
        <v>128</v>
      </c>
      <c r="E1145" s="101" t="s">
        <v>2321</v>
      </c>
      <c r="F1145" s="99"/>
      <c r="G1145" s="99"/>
      <c r="H1145" s="99"/>
      <c r="I1145" s="99"/>
      <c r="J1145" s="99"/>
      <c r="K1145" s="99"/>
      <c r="L1145" s="99"/>
      <c r="M1145" s="99"/>
      <c r="N1145" s="99"/>
      <c r="O1145" s="99"/>
      <c r="P1145" s="99"/>
      <c r="Q1145" s="99"/>
      <c r="R1145" s="99"/>
      <c r="S1145" s="102">
        <v>0.0</v>
      </c>
      <c r="T1145" s="102"/>
      <c r="U1145" s="102"/>
      <c r="V1145" s="102"/>
      <c r="W1145" s="102"/>
      <c r="X1145" s="102"/>
      <c r="Y1145" s="101" t="s">
        <v>14</v>
      </c>
    </row>
    <row r="1146">
      <c r="A1146" s="101" t="s">
        <v>64</v>
      </c>
      <c r="B1146" s="99"/>
      <c r="C1146" s="100" t="s">
        <v>2322</v>
      </c>
      <c r="D1146" s="101" t="s">
        <v>128</v>
      </c>
      <c r="E1146" s="101" t="s">
        <v>2323</v>
      </c>
      <c r="F1146" s="99"/>
      <c r="G1146" s="99"/>
      <c r="H1146" s="99"/>
      <c r="I1146" s="99"/>
      <c r="J1146" s="99"/>
      <c r="K1146" s="99"/>
      <c r="L1146" s="99"/>
      <c r="M1146" s="99"/>
      <c r="N1146" s="99"/>
      <c r="O1146" s="99"/>
      <c r="P1146" s="99"/>
      <c r="Q1146" s="99"/>
      <c r="R1146" s="99"/>
      <c r="S1146" s="102">
        <v>0.0</v>
      </c>
      <c r="T1146" s="102"/>
      <c r="U1146" s="102"/>
      <c r="V1146" s="102"/>
      <c r="W1146" s="102"/>
      <c r="X1146" s="102"/>
      <c r="Y1146" s="101" t="s">
        <v>14</v>
      </c>
    </row>
    <row r="1147">
      <c r="A1147" s="101" t="s">
        <v>64</v>
      </c>
      <c r="B1147" s="99"/>
      <c r="C1147" s="100" t="s">
        <v>2324</v>
      </c>
      <c r="D1147" s="101" t="s">
        <v>128</v>
      </c>
      <c r="E1147" s="101" t="s">
        <v>2325</v>
      </c>
      <c r="F1147" s="99"/>
      <c r="G1147" s="99"/>
      <c r="H1147" s="99"/>
      <c r="I1147" s="99"/>
      <c r="J1147" s="99"/>
      <c r="K1147" s="99"/>
      <c r="L1147" s="99"/>
      <c r="M1147" s="99"/>
      <c r="N1147" s="99"/>
      <c r="O1147" s="99"/>
      <c r="P1147" s="99"/>
      <c r="Q1147" s="99"/>
      <c r="R1147" s="99"/>
      <c r="S1147" s="102">
        <v>0.0</v>
      </c>
      <c r="T1147" s="102"/>
      <c r="U1147" s="102"/>
      <c r="V1147" s="102"/>
      <c r="W1147" s="102"/>
      <c r="X1147" s="102"/>
      <c r="Y1147" s="101" t="s">
        <v>14</v>
      </c>
    </row>
    <row r="1148">
      <c r="A1148" s="101" t="s">
        <v>64</v>
      </c>
      <c r="B1148" s="99"/>
      <c r="C1148" s="100" t="s">
        <v>2326</v>
      </c>
      <c r="D1148" s="101" t="s">
        <v>128</v>
      </c>
      <c r="E1148" s="101" t="s">
        <v>2327</v>
      </c>
      <c r="F1148" s="99"/>
      <c r="G1148" s="99"/>
      <c r="H1148" s="99"/>
      <c r="I1148" s="99"/>
      <c r="J1148" s="99"/>
      <c r="K1148" s="99"/>
      <c r="L1148" s="99"/>
      <c r="M1148" s="99"/>
      <c r="N1148" s="99"/>
      <c r="O1148" s="99"/>
      <c r="P1148" s="99"/>
      <c r="Q1148" s="99"/>
      <c r="R1148" s="99"/>
      <c r="S1148" s="102">
        <v>0.0</v>
      </c>
      <c r="T1148" s="102"/>
      <c r="U1148" s="102"/>
      <c r="V1148" s="102"/>
      <c r="W1148" s="102"/>
      <c r="X1148" s="102"/>
      <c r="Y1148" s="101" t="s">
        <v>14</v>
      </c>
    </row>
    <row r="1149">
      <c r="A1149" s="101" t="s">
        <v>64</v>
      </c>
      <c r="B1149" s="99"/>
      <c r="C1149" s="100" t="s">
        <v>2328</v>
      </c>
      <c r="D1149" s="101" t="s">
        <v>128</v>
      </c>
      <c r="E1149" s="101" t="s">
        <v>2329</v>
      </c>
      <c r="F1149" s="99"/>
      <c r="G1149" s="99"/>
      <c r="H1149" s="99"/>
      <c r="I1149" s="99"/>
      <c r="J1149" s="99"/>
      <c r="K1149" s="99"/>
      <c r="L1149" s="99"/>
      <c r="M1149" s="99"/>
      <c r="N1149" s="99"/>
      <c r="O1149" s="99"/>
      <c r="P1149" s="99"/>
      <c r="Q1149" s="99"/>
      <c r="R1149" s="99"/>
      <c r="S1149" s="102">
        <v>0.0</v>
      </c>
      <c r="T1149" s="102"/>
      <c r="U1149" s="102"/>
      <c r="V1149" s="102"/>
      <c r="W1149" s="102"/>
      <c r="X1149" s="102"/>
      <c r="Y1149" s="101" t="s">
        <v>14</v>
      </c>
    </row>
    <row r="1150">
      <c r="A1150" s="105" t="s">
        <v>64</v>
      </c>
      <c r="B1150" s="99"/>
      <c r="C1150" s="100" t="s">
        <v>2330</v>
      </c>
      <c r="D1150" s="101" t="s">
        <v>128</v>
      </c>
      <c r="E1150" s="101" t="s">
        <v>2331</v>
      </c>
      <c r="F1150" s="99"/>
      <c r="G1150" s="99"/>
      <c r="H1150" s="99"/>
      <c r="I1150" s="99"/>
      <c r="J1150" s="99"/>
      <c r="K1150" s="99"/>
      <c r="L1150" s="99"/>
      <c r="M1150" s="99"/>
      <c r="N1150" s="99"/>
      <c r="O1150" s="99"/>
      <c r="P1150" s="99"/>
      <c r="Q1150" s="99"/>
      <c r="R1150" s="99"/>
      <c r="S1150" s="102">
        <v>0.0</v>
      </c>
      <c r="T1150" s="102"/>
      <c r="U1150" s="102"/>
      <c r="V1150" s="102"/>
      <c r="W1150" s="102"/>
      <c r="X1150" s="102"/>
      <c r="Y1150" s="101" t="s">
        <v>14</v>
      </c>
    </row>
    <row r="1151">
      <c r="A1151" s="105" t="s">
        <v>64</v>
      </c>
      <c r="B1151" s="99"/>
      <c r="C1151" s="100" t="s">
        <v>2332</v>
      </c>
      <c r="D1151" s="101" t="s">
        <v>128</v>
      </c>
      <c r="E1151" s="101" t="s">
        <v>2333</v>
      </c>
      <c r="F1151" s="99"/>
      <c r="G1151" s="99"/>
      <c r="H1151" s="99"/>
      <c r="I1151" s="99"/>
      <c r="J1151" s="99"/>
      <c r="K1151" s="99"/>
      <c r="L1151" s="99"/>
      <c r="M1151" s="99"/>
      <c r="N1151" s="99"/>
      <c r="O1151" s="99"/>
      <c r="P1151" s="99"/>
      <c r="Q1151" s="99"/>
      <c r="R1151" s="99"/>
      <c r="S1151" s="102">
        <v>0.0</v>
      </c>
      <c r="T1151" s="102"/>
      <c r="U1151" s="102"/>
      <c r="V1151" s="102"/>
      <c r="W1151" s="102"/>
      <c r="X1151" s="102"/>
      <c r="Y1151" s="101" t="s">
        <v>14</v>
      </c>
    </row>
    <row r="1152">
      <c r="A1152" s="101" t="s">
        <v>64</v>
      </c>
      <c r="B1152" s="99"/>
      <c r="C1152" s="100" t="s">
        <v>2334</v>
      </c>
      <c r="D1152" s="101" t="s">
        <v>128</v>
      </c>
      <c r="E1152" s="101" t="s">
        <v>2335</v>
      </c>
      <c r="F1152" s="99"/>
      <c r="G1152" s="99"/>
      <c r="H1152" s="99"/>
      <c r="I1152" s="99"/>
      <c r="J1152" s="99"/>
      <c r="K1152" s="99"/>
      <c r="L1152" s="99"/>
      <c r="M1152" s="99"/>
      <c r="N1152" s="99"/>
      <c r="O1152" s="99"/>
      <c r="P1152" s="99"/>
      <c r="Q1152" s="99"/>
      <c r="R1152" s="99"/>
      <c r="S1152" s="102">
        <v>0.0</v>
      </c>
      <c r="T1152" s="102"/>
      <c r="U1152" s="102"/>
      <c r="V1152" s="102"/>
      <c r="W1152" s="102"/>
      <c r="X1152" s="102"/>
      <c r="Y1152" s="101" t="s">
        <v>14</v>
      </c>
    </row>
    <row r="1153">
      <c r="A1153" s="98" t="s">
        <v>93</v>
      </c>
      <c r="B1153" s="99"/>
      <c r="C1153" s="100" t="s">
        <v>2336</v>
      </c>
      <c r="D1153" s="101" t="s">
        <v>213</v>
      </c>
      <c r="E1153" s="101" t="s">
        <v>2337</v>
      </c>
      <c r="F1153" s="99"/>
      <c r="G1153" s="99"/>
      <c r="H1153" s="99"/>
      <c r="I1153" s="99"/>
      <c r="J1153" s="99"/>
      <c r="K1153" s="99"/>
      <c r="L1153" s="99"/>
      <c r="M1153" s="99"/>
      <c r="N1153" s="99"/>
      <c r="O1153" s="99"/>
      <c r="P1153" s="99"/>
      <c r="Q1153" s="99"/>
      <c r="R1153" s="99"/>
      <c r="S1153" s="100">
        <v>0.0</v>
      </c>
      <c r="T1153" s="100"/>
      <c r="U1153" s="101"/>
      <c r="V1153" s="101"/>
      <c r="W1153" s="101"/>
      <c r="X1153" s="101"/>
      <c r="Y1153" s="101" t="s">
        <v>14</v>
      </c>
    </row>
    <row r="1154">
      <c r="A1154" s="105" t="s">
        <v>64</v>
      </c>
      <c r="B1154" s="99"/>
      <c r="C1154" s="100" t="s">
        <v>2338</v>
      </c>
      <c r="D1154" s="101" t="s">
        <v>128</v>
      </c>
      <c r="E1154" s="101" t="s">
        <v>2339</v>
      </c>
      <c r="F1154" s="99"/>
      <c r="G1154" s="99"/>
      <c r="H1154" s="99"/>
      <c r="I1154" s="99"/>
      <c r="J1154" s="99"/>
      <c r="K1154" s="99"/>
      <c r="L1154" s="99"/>
      <c r="M1154" s="99"/>
      <c r="N1154" s="99"/>
      <c r="O1154" s="99"/>
      <c r="P1154" s="99"/>
      <c r="Q1154" s="99"/>
      <c r="R1154" s="99"/>
      <c r="S1154" s="102">
        <v>0.0</v>
      </c>
      <c r="T1154" s="102"/>
      <c r="U1154" s="102"/>
      <c r="V1154" s="102"/>
      <c r="W1154" s="102"/>
      <c r="X1154" s="102"/>
      <c r="Y1154" s="101" t="s">
        <v>14</v>
      </c>
    </row>
    <row r="1155">
      <c r="A1155" s="103" t="s">
        <v>63</v>
      </c>
      <c r="B1155" s="99"/>
      <c r="C1155" s="100" t="s">
        <v>2340</v>
      </c>
      <c r="D1155" s="101" t="s">
        <v>213</v>
      </c>
      <c r="E1155" s="101" t="s">
        <v>2341</v>
      </c>
      <c r="F1155" s="99"/>
      <c r="G1155" s="99"/>
      <c r="H1155" s="99"/>
      <c r="I1155" s="99"/>
      <c r="J1155" s="99"/>
      <c r="K1155" s="99"/>
      <c r="L1155" s="99"/>
      <c r="M1155" s="99"/>
      <c r="N1155" s="99"/>
      <c r="O1155" s="99"/>
      <c r="P1155" s="99"/>
      <c r="Q1155" s="99"/>
      <c r="R1155" s="99"/>
      <c r="S1155" s="100">
        <v>0.0</v>
      </c>
      <c r="T1155" s="100"/>
      <c r="U1155" s="101"/>
      <c r="V1155" s="101"/>
      <c r="W1155" s="101"/>
      <c r="X1155" s="101"/>
      <c r="Y1155" s="101" t="s">
        <v>14</v>
      </c>
    </row>
    <row r="1156">
      <c r="A1156" s="105" t="s">
        <v>64</v>
      </c>
      <c r="B1156" s="99"/>
      <c r="C1156" s="100" t="s">
        <v>2342</v>
      </c>
      <c r="D1156" s="101" t="s">
        <v>128</v>
      </c>
      <c r="E1156" s="101" t="s">
        <v>2343</v>
      </c>
      <c r="F1156" s="99"/>
      <c r="G1156" s="99"/>
      <c r="H1156" s="99"/>
      <c r="I1156" s="99"/>
      <c r="J1156" s="99"/>
      <c r="K1156" s="99"/>
      <c r="L1156" s="99"/>
      <c r="M1156" s="99"/>
      <c r="N1156" s="99"/>
      <c r="O1156" s="99"/>
      <c r="P1156" s="99"/>
      <c r="Q1156" s="99"/>
      <c r="R1156" s="99"/>
      <c r="S1156" s="102">
        <v>0.0</v>
      </c>
      <c r="T1156" s="102"/>
      <c r="U1156" s="102"/>
      <c r="V1156" s="102"/>
      <c r="W1156" s="102"/>
      <c r="X1156" s="102"/>
      <c r="Y1156" s="101" t="s">
        <v>14</v>
      </c>
    </row>
    <row r="1157">
      <c r="A1157" s="105" t="s">
        <v>64</v>
      </c>
      <c r="B1157" s="99"/>
      <c r="C1157" s="100" t="s">
        <v>2344</v>
      </c>
      <c r="D1157" s="101" t="s">
        <v>128</v>
      </c>
      <c r="E1157" s="101" t="s">
        <v>2345</v>
      </c>
      <c r="F1157" s="99"/>
      <c r="G1157" s="99"/>
      <c r="H1157" s="99"/>
      <c r="I1157" s="99"/>
      <c r="J1157" s="99"/>
      <c r="K1157" s="99"/>
      <c r="L1157" s="99"/>
      <c r="M1157" s="99"/>
      <c r="N1157" s="99"/>
      <c r="O1157" s="99"/>
      <c r="P1157" s="99"/>
      <c r="Q1157" s="99"/>
      <c r="R1157" s="99"/>
      <c r="S1157" s="102">
        <v>0.0</v>
      </c>
      <c r="T1157" s="102"/>
      <c r="U1157" s="102"/>
      <c r="V1157" s="102"/>
      <c r="W1157" s="102"/>
      <c r="X1157" s="102"/>
      <c r="Y1157" s="101" t="s">
        <v>14</v>
      </c>
    </row>
    <row r="1158">
      <c r="A1158" s="105" t="s">
        <v>64</v>
      </c>
      <c r="B1158" s="99"/>
      <c r="C1158" s="100" t="s">
        <v>2346</v>
      </c>
      <c r="D1158" s="101" t="s">
        <v>128</v>
      </c>
      <c r="E1158" s="101" t="s">
        <v>2347</v>
      </c>
      <c r="F1158" s="99"/>
      <c r="G1158" s="99"/>
      <c r="H1158" s="99"/>
      <c r="I1158" s="99"/>
      <c r="J1158" s="99"/>
      <c r="K1158" s="99"/>
      <c r="L1158" s="99"/>
      <c r="M1158" s="99"/>
      <c r="N1158" s="99"/>
      <c r="O1158" s="99"/>
      <c r="P1158" s="99"/>
      <c r="Q1158" s="99"/>
      <c r="R1158" s="99"/>
      <c r="S1158" s="102">
        <v>0.0</v>
      </c>
      <c r="T1158" s="102"/>
      <c r="U1158" s="102"/>
      <c r="V1158" s="102"/>
      <c r="W1158" s="102"/>
      <c r="X1158" s="102"/>
      <c r="Y1158" s="101" t="s">
        <v>14</v>
      </c>
    </row>
    <row r="1159">
      <c r="A1159" s="98" t="s">
        <v>64</v>
      </c>
      <c r="B1159" s="99"/>
      <c r="C1159" s="100" t="s">
        <v>2348</v>
      </c>
      <c r="D1159" s="101" t="s">
        <v>213</v>
      </c>
      <c r="E1159" s="101" t="s">
        <v>2349</v>
      </c>
      <c r="F1159" s="99"/>
      <c r="G1159" s="99"/>
      <c r="H1159" s="99"/>
      <c r="I1159" s="99"/>
      <c r="J1159" s="99"/>
      <c r="K1159" s="99"/>
      <c r="L1159" s="99"/>
      <c r="M1159" s="99"/>
      <c r="N1159" s="99"/>
      <c r="O1159" s="99"/>
      <c r="P1159" s="99"/>
      <c r="Q1159" s="99"/>
      <c r="R1159" s="99"/>
      <c r="S1159" s="100">
        <v>0.0</v>
      </c>
      <c r="T1159" s="100"/>
      <c r="U1159" s="101"/>
      <c r="V1159" s="101"/>
      <c r="W1159" s="101"/>
      <c r="X1159" s="101"/>
      <c r="Y1159" s="101" t="s">
        <v>14</v>
      </c>
    </row>
    <row r="1160">
      <c r="A1160" s="98" t="s">
        <v>64</v>
      </c>
      <c r="B1160" s="99"/>
      <c r="C1160" s="100" t="s">
        <v>2350</v>
      </c>
      <c r="D1160" s="101" t="s">
        <v>122</v>
      </c>
      <c r="E1160" s="101" t="s">
        <v>2351</v>
      </c>
      <c r="F1160" s="99"/>
      <c r="G1160" s="99"/>
      <c r="H1160" s="99"/>
      <c r="I1160" s="99"/>
      <c r="J1160" s="99"/>
      <c r="K1160" s="99"/>
      <c r="L1160" s="99"/>
      <c r="M1160" s="99"/>
      <c r="N1160" s="99"/>
      <c r="O1160" s="99"/>
      <c r="P1160" s="99"/>
      <c r="Q1160" s="99"/>
      <c r="R1160" s="99"/>
      <c r="S1160" s="102">
        <v>0.0</v>
      </c>
      <c r="T1160" s="102"/>
      <c r="U1160" s="102"/>
      <c r="V1160" s="102"/>
      <c r="W1160" s="102"/>
      <c r="X1160" s="102"/>
      <c r="Y1160" s="101" t="s">
        <v>18</v>
      </c>
    </row>
    <row r="1161">
      <c r="A1161" s="98" t="s">
        <v>64</v>
      </c>
      <c r="B1161" s="99"/>
      <c r="C1161" s="100" t="s">
        <v>2352</v>
      </c>
      <c r="D1161" s="101" t="s">
        <v>135</v>
      </c>
      <c r="E1161" s="101" t="s">
        <v>2353</v>
      </c>
      <c r="F1161" s="99"/>
      <c r="G1161" s="99"/>
      <c r="H1161" s="99"/>
      <c r="I1161" s="99"/>
      <c r="J1161" s="99"/>
      <c r="K1161" s="99"/>
      <c r="L1161" s="99"/>
      <c r="M1161" s="99"/>
      <c r="N1161" s="99"/>
      <c r="O1161" s="99"/>
      <c r="P1161" s="99"/>
      <c r="Q1161" s="99"/>
      <c r="R1161" s="99"/>
      <c r="S1161" s="100">
        <v>0.0</v>
      </c>
      <c r="T1161" s="100"/>
      <c r="U1161" s="101"/>
      <c r="V1161" s="101"/>
      <c r="W1161" s="101"/>
      <c r="X1161" s="101"/>
      <c r="Y1161" s="101" t="s">
        <v>18</v>
      </c>
    </row>
    <row r="1162">
      <c r="A1162" s="98" t="s">
        <v>64</v>
      </c>
      <c r="B1162" s="99"/>
      <c r="C1162" s="100" t="s">
        <v>2354</v>
      </c>
      <c r="D1162" s="101" t="s">
        <v>135</v>
      </c>
      <c r="E1162" s="101" t="s">
        <v>2355</v>
      </c>
      <c r="F1162" s="99"/>
      <c r="G1162" s="99"/>
      <c r="H1162" s="99"/>
      <c r="I1162" s="99"/>
      <c r="J1162" s="99"/>
      <c r="K1162" s="99"/>
      <c r="L1162" s="99"/>
      <c r="M1162" s="99"/>
      <c r="N1162" s="99"/>
      <c r="O1162" s="99"/>
      <c r="P1162" s="99"/>
      <c r="Q1162" s="99"/>
      <c r="R1162" s="99"/>
      <c r="S1162" s="100">
        <v>0.0</v>
      </c>
      <c r="T1162" s="100"/>
      <c r="U1162" s="101"/>
      <c r="V1162" s="101"/>
      <c r="W1162" s="101"/>
      <c r="X1162" s="101"/>
      <c r="Y1162" s="101" t="s">
        <v>18</v>
      </c>
    </row>
    <row r="1163">
      <c r="A1163" s="98" t="s">
        <v>93</v>
      </c>
      <c r="B1163" s="99"/>
      <c r="C1163" s="100" t="s">
        <v>2356</v>
      </c>
      <c r="D1163" s="101" t="s">
        <v>213</v>
      </c>
      <c r="E1163" s="101" t="s">
        <v>2357</v>
      </c>
      <c r="F1163" s="99"/>
      <c r="G1163" s="99"/>
      <c r="H1163" s="99"/>
      <c r="I1163" s="99"/>
      <c r="J1163" s="99"/>
      <c r="K1163" s="99"/>
      <c r="L1163" s="99"/>
      <c r="M1163" s="99"/>
      <c r="N1163" s="99"/>
      <c r="O1163" s="99"/>
      <c r="P1163" s="99"/>
      <c r="Q1163" s="99"/>
      <c r="R1163" s="99"/>
      <c r="S1163" s="100">
        <v>0.0</v>
      </c>
      <c r="T1163" s="100"/>
      <c r="U1163" s="101"/>
      <c r="V1163" s="101"/>
      <c r="W1163" s="101"/>
      <c r="X1163" s="101"/>
      <c r="Y1163" s="101" t="s">
        <v>14</v>
      </c>
    </row>
    <row r="1164">
      <c r="A1164" s="103" t="s">
        <v>63</v>
      </c>
      <c r="B1164" s="99"/>
      <c r="C1164" s="100" t="s">
        <v>2358</v>
      </c>
      <c r="D1164" s="101" t="s">
        <v>135</v>
      </c>
      <c r="E1164" s="101" t="s">
        <v>2359</v>
      </c>
      <c r="F1164" s="99"/>
      <c r="G1164" s="99"/>
      <c r="H1164" s="99"/>
      <c r="I1164" s="99"/>
      <c r="J1164" s="99"/>
      <c r="K1164" s="99"/>
      <c r="L1164" s="99"/>
      <c r="M1164" s="99"/>
      <c r="N1164" s="99"/>
      <c r="O1164" s="99"/>
      <c r="P1164" s="99"/>
      <c r="Q1164" s="99"/>
      <c r="R1164" s="99"/>
      <c r="S1164" s="104">
        <v>0.0</v>
      </c>
      <c r="T1164" s="100"/>
      <c r="U1164" s="101"/>
      <c r="V1164" s="101"/>
      <c r="W1164" s="101"/>
      <c r="X1164" s="101"/>
      <c r="Y1164" s="101" t="s">
        <v>18</v>
      </c>
    </row>
    <row r="1165">
      <c r="A1165" s="103" t="s">
        <v>24</v>
      </c>
      <c r="B1165" s="99"/>
      <c r="C1165" s="100" t="s">
        <v>2360</v>
      </c>
      <c r="D1165" s="101" t="s">
        <v>135</v>
      </c>
      <c r="E1165" s="101" t="s">
        <v>2359</v>
      </c>
      <c r="F1165" s="99"/>
      <c r="G1165" s="99"/>
      <c r="H1165" s="99"/>
      <c r="I1165" s="99"/>
      <c r="J1165" s="99"/>
      <c r="K1165" s="99"/>
      <c r="L1165" s="99"/>
      <c r="M1165" s="99"/>
      <c r="N1165" s="99"/>
      <c r="O1165" s="99"/>
      <c r="P1165" s="99"/>
      <c r="Q1165" s="99"/>
      <c r="R1165" s="99"/>
      <c r="S1165" s="100">
        <v>0.0</v>
      </c>
      <c r="T1165" s="100"/>
      <c r="U1165" s="101"/>
      <c r="V1165" s="101"/>
      <c r="W1165" s="101"/>
      <c r="X1165" s="101"/>
      <c r="Y1165" s="101" t="s">
        <v>18</v>
      </c>
    </row>
    <row r="1166">
      <c r="A1166" s="98" t="s">
        <v>64</v>
      </c>
      <c r="B1166" s="99"/>
      <c r="C1166" s="100" t="s">
        <v>2361</v>
      </c>
      <c r="D1166" s="101" t="s">
        <v>128</v>
      </c>
      <c r="E1166" s="101" t="s">
        <v>2362</v>
      </c>
      <c r="F1166" s="99"/>
      <c r="G1166" s="99"/>
      <c r="H1166" s="99"/>
      <c r="I1166" s="99"/>
      <c r="J1166" s="99"/>
      <c r="K1166" s="99"/>
      <c r="L1166" s="99"/>
      <c r="M1166" s="99"/>
      <c r="N1166" s="99"/>
      <c r="O1166" s="99"/>
      <c r="P1166" s="99"/>
      <c r="Q1166" s="99"/>
      <c r="R1166" s="99"/>
      <c r="S1166" s="102">
        <v>0.0</v>
      </c>
      <c r="T1166" s="102"/>
      <c r="U1166" s="102"/>
      <c r="V1166" s="102"/>
      <c r="W1166" s="102"/>
      <c r="X1166" s="102"/>
      <c r="Y1166" s="101" t="s">
        <v>12</v>
      </c>
    </row>
    <row r="1167">
      <c r="A1167" s="98" t="s">
        <v>35</v>
      </c>
      <c r="B1167" s="99"/>
      <c r="C1167" s="100" t="s">
        <v>2363</v>
      </c>
      <c r="D1167" s="101" t="s">
        <v>128</v>
      </c>
      <c r="E1167" s="101" t="s">
        <v>2364</v>
      </c>
      <c r="F1167" s="99"/>
      <c r="G1167" s="99"/>
      <c r="H1167" s="99"/>
      <c r="I1167" s="99"/>
      <c r="J1167" s="99"/>
      <c r="K1167" s="99"/>
      <c r="L1167" s="99"/>
      <c r="M1167" s="99"/>
      <c r="N1167" s="99"/>
      <c r="O1167" s="99"/>
      <c r="P1167" s="99"/>
      <c r="Q1167" s="99"/>
      <c r="R1167" s="99"/>
      <c r="S1167" s="102">
        <v>0.0</v>
      </c>
      <c r="T1167" s="102"/>
      <c r="U1167" s="102"/>
      <c r="V1167" s="102"/>
      <c r="W1167" s="102"/>
      <c r="X1167" s="102"/>
      <c r="Y1167" s="101" t="s">
        <v>12</v>
      </c>
    </row>
    <row r="1168">
      <c r="A1168" s="103" t="s">
        <v>63</v>
      </c>
      <c r="B1168" s="99"/>
      <c r="C1168" s="100" t="s">
        <v>2363</v>
      </c>
      <c r="D1168" s="101" t="s">
        <v>128</v>
      </c>
      <c r="E1168" s="101" t="s">
        <v>2364</v>
      </c>
      <c r="F1168" s="99"/>
      <c r="G1168" s="99"/>
      <c r="H1168" s="99"/>
      <c r="I1168" s="99"/>
      <c r="J1168" s="99"/>
      <c r="K1168" s="99"/>
      <c r="L1168" s="99"/>
      <c r="M1168" s="99"/>
      <c r="N1168" s="99"/>
      <c r="O1168" s="99"/>
      <c r="P1168" s="99"/>
      <c r="Q1168" s="99"/>
      <c r="R1168" s="99"/>
      <c r="S1168" s="102">
        <v>0.0</v>
      </c>
      <c r="T1168" s="102"/>
      <c r="U1168" s="102"/>
      <c r="V1168" s="102"/>
      <c r="W1168" s="102"/>
      <c r="X1168" s="102"/>
      <c r="Y1168" s="101" t="s">
        <v>12</v>
      </c>
    </row>
    <row r="1169">
      <c r="A1169" s="98" t="s">
        <v>64</v>
      </c>
      <c r="B1169" s="99"/>
      <c r="C1169" s="100" t="s">
        <v>2365</v>
      </c>
      <c r="D1169" s="101" t="s">
        <v>122</v>
      </c>
      <c r="E1169" s="101" t="s">
        <v>2366</v>
      </c>
      <c r="F1169" s="99"/>
      <c r="G1169" s="99"/>
      <c r="H1169" s="99"/>
      <c r="I1169" s="99"/>
      <c r="J1169" s="99"/>
      <c r="K1169" s="99"/>
      <c r="L1169" s="99"/>
      <c r="M1169" s="99"/>
      <c r="N1169" s="99"/>
      <c r="O1169" s="99"/>
      <c r="P1169" s="99"/>
      <c r="Q1169" s="99"/>
      <c r="R1169" s="99"/>
      <c r="S1169" s="102">
        <v>0.0</v>
      </c>
      <c r="T1169" s="102"/>
      <c r="U1169" s="102"/>
      <c r="V1169" s="102"/>
      <c r="W1169" s="102"/>
      <c r="X1169" s="102"/>
      <c r="Y1169" s="101" t="s">
        <v>18</v>
      </c>
    </row>
    <row r="1170">
      <c r="A1170" s="103" t="s">
        <v>63</v>
      </c>
      <c r="B1170" s="99"/>
      <c r="C1170" s="100" t="s">
        <v>2367</v>
      </c>
      <c r="D1170" s="101" t="s">
        <v>122</v>
      </c>
      <c r="E1170" s="101" t="s">
        <v>2368</v>
      </c>
      <c r="F1170" s="99"/>
      <c r="G1170" s="99"/>
      <c r="H1170" s="99"/>
      <c r="I1170" s="99"/>
      <c r="J1170" s="99"/>
      <c r="K1170" s="99"/>
      <c r="L1170" s="99"/>
      <c r="M1170" s="99"/>
      <c r="N1170" s="99"/>
      <c r="O1170" s="99"/>
      <c r="P1170" s="99"/>
      <c r="Q1170" s="99"/>
      <c r="R1170" s="99"/>
      <c r="S1170" s="102">
        <v>0.0</v>
      </c>
      <c r="T1170" s="102"/>
      <c r="U1170" s="102"/>
      <c r="V1170" s="102"/>
      <c r="W1170" s="102"/>
      <c r="X1170" s="102"/>
      <c r="Y1170" s="101" t="s">
        <v>18</v>
      </c>
    </row>
    <row r="1171">
      <c r="A1171" s="98" t="s">
        <v>64</v>
      </c>
      <c r="B1171" s="99"/>
      <c r="C1171" s="100" t="s">
        <v>2367</v>
      </c>
      <c r="D1171" s="101" t="s">
        <v>122</v>
      </c>
      <c r="E1171" s="101" t="s">
        <v>2368</v>
      </c>
      <c r="F1171" s="99"/>
      <c r="G1171" s="99"/>
      <c r="H1171" s="99"/>
      <c r="I1171" s="99"/>
      <c r="J1171" s="99"/>
      <c r="K1171" s="99"/>
      <c r="L1171" s="99"/>
      <c r="M1171" s="99"/>
      <c r="N1171" s="99"/>
      <c r="O1171" s="99"/>
      <c r="P1171" s="99"/>
      <c r="Q1171" s="99"/>
      <c r="R1171" s="99"/>
      <c r="S1171" s="102">
        <v>0.0</v>
      </c>
      <c r="T1171" s="102"/>
      <c r="U1171" s="102"/>
      <c r="V1171" s="102"/>
      <c r="W1171" s="102"/>
      <c r="X1171" s="102"/>
      <c r="Y1171" s="101" t="s">
        <v>18</v>
      </c>
    </row>
    <row r="1172">
      <c r="A1172" s="98" t="s">
        <v>64</v>
      </c>
      <c r="B1172" s="99"/>
      <c r="C1172" s="100" t="s">
        <v>2369</v>
      </c>
      <c r="D1172" s="101" t="s">
        <v>122</v>
      </c>
      <c r="E1172" s="101" t="s">
        <v>2370</v>
      </c>
      <c r="F1172" s="99"/>
      <c r="G1172" s="99"/>
      <c r="H1172" s="99"/>
      <c r="I1172" s="99"/>
      <c r="J1172" s="99"/>
      <c r="K1172" s="99"/>
      <c r="L1172" s="99"/>
      <c r="M1172" s="99"/>
      <c r="N1172" s="99"/>
      <c r="O1172" s="99"/>
      <c r="P1172" s="99"/>
      <c r="Q1172" s="99"/>
      <c r="R1172" s="99"/>
      <c r="S1172" s="102">
        <v>0.0</v>
      </c>
      <c r="T1172" s="102"/>
      <c r="U1172" s="102"/>
      <c r="V1172" s="102"/>
      <c r="W1172" s="102"/>
      <c r="X1172" s="102"/>
      <c r="Y1172" s="101" t="s">
        <v>18</v>
      </c>
    </row>
    <row r="1173">
      <c r="A1173" s="98" t="s">
        <v>38</v>
      </c>
      <c r="B1173" s="99"/>
      <c r="C1173" s="100" t="s">
        <v>2371</v>
      </c>
      <c r="D1173" s="101" t="s">
        <v>158</v>
      </c>
      <c r="E1173" s="101" t="s">
        <v>2372</v>
      </c>
      <c r="F1173" s="99"/>
      <c r="G1173" s="99"/>
      <c r="H1173" s="99"/>
      <c r="I1173" s="99"/>
      <c r="J1173" s="99"/>
      <c r="K1173" s="99"/>
      <c r="L1173" s="99"/>
      <c r="M1173" s="99"/>
      <c r="N1173" s="99"/>
      <c r="O1173" s="99"/>
      <c r="P1173" s="99"/>
      <c r="Q1173" s="99"/>
      <c r="R1173" s="99"/>
      <c r="S1173" s="100">
        <v>0.0</v>
      </c>
      <c r="T1173" s="100"/>
      <c r="U1173" s="101"/>
      <c r="V1173" s="101"/>
      <c r="W1173" s="101"/>
      <c r="X1173" s="101"/>
      <c r="Y1173" s="101" t="s">
        <v>18</v>
      </c>
    </row>
    <row r="1174">
      <c r="A1174" s="98" t="s">
        <v>64</v>
      </c>
      <c r="B1174" s="99"/>
      <c r="C1174" s="100" t="s">
        <v>2373</v>
      </c>
      <c r="D1174" s="101" t="s">
        <v>128</v>
      </c>
      <c r="E1174" s="101" t="s">
        <v>2374</v>
      </c>
      <c r="F1174" s="99"/>
      <c r="G1174" s="99"/>
      <c r="H1174" s="99"/>
      <c r="I1174" s="99"/>
      <c r="J1174" s="99"/>
      <c r="K1174" s="99"/>
      <c r="L1174" s="99"/>
      <c r="M1174" s="99"/>
      <c r="N1174" s="99"/>
      <c r="O1174" s="99"/>
      <c r="P1174" s="99"/>
      <c r="Q1174" s="99"/>
      <c r="R1174" s="99"/>
      <c r="S1174" s="102">
        <v>0.0</v>
      </c>
      <c r="T1174" s="102"/>
      <c r="U1174" s="102"/>
      <c r="V1174" s="102"/>
      <c r="W1174" s="102"/>
      <c r="X1174" s="102"/>
      <c r="Y1174" s="101" t="s">
        <v>12</v>
      </c>
    </row>
    <row r="1175">
      <c r="A1175" s="103" t="s">
        <v>63</v>
      </c>
      <c r="B1175" s="99"/>
      <c r="C1175" s="100" t="s">
        <v>2375</v>
      </c>
      <c r="D1175" s="101" t="s">
        <v>135</v>
      </c>
      <c r="E1175" s="101" t="s">
        <v>2376</v>
      </c>
      <c r="F1175" s="99"/>
      <c r="G1175" s="99"/>
      <c r="H1175" s="99"/>
      <c r="I1175" s="99"/>
      <c r="J1175" s="99"/>
      <c r="K1175" s="99"/>
      <c r="L1175" s="99"/>
      <c r="M1175" s="99"/>
      <c r="N1175" s="99"/>
      <c r="O1175" s="99"/>
      <c r="P1175" s="99"/>
      <c r="Q1175" s="99"/>
      <c r="R1175" s="99"/>
      <c r="S1175" s="100">
        <v>0.0</v>
      </c>
      <c r="T1175" s="100"/>
      <c r="U1175" s="101"/>
      <c r="V1175" s="101"/>
      <c r="W1175" s="101"/>
      <c r="X1175" s="101"/>
      <c r="Y1175" s="101" t="s">
        <v>18</v>
      </c>
    </row>
    <row r="1176">
      <c r="A1176" s="98" t="s">
        <v>28</v>
      </c>
      <c r="B1176" s="99"/>
      <c r="C1176" s="100" t="s">
        <v>2377</v>
      </c>
      <c r="D1176" s="101" t="s">
        <v>128</v>
      </c>
      <c r="E1176" s="101" t="s">
        <v>2378</v>
      </c>
      <c r="F1176" s="99"/>
      <c r="G1176" s="99"/>
      <c r="H1176" s="99"/>
      <c r="I1176" s="99"/>
      <c r="J1176" s="99"/>
      <c r="K1176" s="99"/>
      <c r="L1176" s="99"/>
      <c r="M1176" s="99"/>
      <c r="N1176" s="99"/>
      <c r="O1176" s="99"/>
      <c r="P1176" s="99"/>
      <c r="Q1176" s="99"/>
      <c r="R1176" s="99"/>
      <c r="S1176" s="102">
        <v>0.0</v>
      </c>
      <c r="T1176" s="102"/>
      <c r="U1176" s="102"/>
      <c r="V1176" s="102"/>
      <c r="W1176" s="102"/>
      <c r="X1176" s="102"/>
      <c r="Y1176" s="101" t="s">
        <v>12</v>
      </c>
    </row>
    <row r="1177">
      <c r="A1177" s="98" t="s">
        <v>93</v>
      </c>
      <c r="B1177" s="99"/>
      <c r="C1177" s="100" t="s">
        <v>2379</v>
      </c>
      <c r="D1177" s="101" t="s">
        <v>213</v>
      </c>
      <c r="E1177" s="101" t="s">
        <v>2380</v>
      </c>
      <c r="F1177" s="99"/>
      <c r="G1177" s="99"/>
      <c r="H1177" s="99"/>
      <c r="I1177" s="99"/>
      <c r="J1177" s="99"/>
      <c r="K1177" s="99"/>
      <c r="L1177" s="99"/>
      <c r="M1177" s="99"/>
      <c r="N1177" s="99"/>
      <c r="O1177" s="99"/>
      <c r="P1177" s="99"/>
      <c r="Q1177" s="99"/>
      <c r="R1177" s="99"/>
      <c r="S1177" s="100">
        <v>0.0</v>
      </c>
      <c r="T1177" s="100"/>
      <c r="U1177" s="101"/>
      <c r="V1177" s="101"/>
      <c r="W1177" s="101"/>
      <c r="X1177" s="101"/>
      <c r="Y1177" s="101" t="s">
        <v>12</v>
      </c>
    </row>
    <row r="1178">
      <c r="A1178" s="98" t="s">
        <v>64</v>
      </c>
      <c r="B1178" s="99"/>
      <c r="C1178" s="100" t="s">
        <v>2381</v>
      </c>
      <c r="D1178" s="101" t="s">
        <v>122</v>
      </c>
      <c r="E1178" s="101" t="s">
        <v>2382</v>
      </c>
      <c r="F1178" s="99"/>
      <c r="G1178" s="99"/>
      <c r="H1178" s="99"/>
      <c r="I1178" s="99"/>
      <c r="J1178" s="99"/>
      <c r="K1178" s="99"/>
      <c r="L1178" s="99"/>
      <c r="M1178" s="99"/>
      <c r="N1178" s="99"/>
      <c r="O1178" s="99"/>
      <c r="P1178" s="99"/>
      <c r="Q1178" s="99"/>
      <c r="R1178" s="99"/>
      <c r="S1178" s="102">
        <v>0.0</v>
      </c>
      <c r="T1178" s="102"/>
      <c r="U1178" s="102"/>
      <c r="V1178" s="102"/>
      <c r="W1178" s="102"/>
      <c r="X1178" s="102"/>
      <c r="Y1178" s="101" t="s">
        <v>18</v>
      </c>
    </row>
    <row r="1179">
      <c r="A1179" s="98" t="s">
        <v>77</v>
      </c>
      <c r="B1179" s="99"/>
      <c r="C1179" s="100" t="s">
        <v>2383</v>
      </c>
      <c r="D1179" s="101" t="s">
        <v>135</v>
      </c>
      <c r="E1179" s="101" t="s">
        <v>2384</v>
      </c>
      <c r="F1179" s="99"/>
      <c r="G1179" s="99"/>
      <c r="H1179" s="99"/>
      <c r="I1179" s="99"/>
      <c r="J1179" s="99"/>
      <c r="K1179" s="99"/>
      <c r="L1179" s="99"/>
      <c r="M1179" s="99"/>
      <c r="N1179" s="99"/>
      <c r="O1179" s="99"/>
      <c r="P1179" s="99"/>
      <c r="Q1179" s="99"/>
      <c r="R1179" s="99"/>
      <c r="S1179" s="104">
        <v>0.0</v>
      </c>
      <c r="T1179" s="100"/>
      <c r="U1179" s="101"/>
      <c r="V1179" s="101"/>
      <c r="W1179" s="101"/>
      <c r="X1179" s="101"/>
      <c r="Y1179" s="101" t="s">
        <v>18</v>
      </c>
    </row>
    <row r="1180">
      <c r="A1180" s="98" t="s">
        <v>93</v>
      </c>
      <c r="B1180" s="99"/>
      <c r="C1180" s="100" t="s">
        <v>2385</v>
      </c>
      <c r="D1180" s="101" t="s">
        <v>128</v>
      </c>
      <c r="E1180" s="101" t="s">
        <v>2386</v>
      </c>
      <c r="F1180" s="99"/>
      <c r="G1180" s="99"/>
      <c r="H1180" s="99"/>
      <c r="I1180" s="99"/>
      <c r="J1180" s="99"/>
      <c r="K1180" s="99"/>
      <c r="L1180" s="99"/>
      <c r="M1180" s="99"/>
      <c r="N1180" s="99"/>
      <c r="O1180" s="99"/>
      <c r="P1180" s="99"/>
      <c r="Q1180" s="99"/>
      <c r="R1180" s="99"/>
      <c r="S1180" s="102">
        <v>0.0</v>
      </c>
      <c r="T1180" s="102"/>
      <c r="U1180" s="102"/>
      <c r="V1180" s="102"/>
      <c r="W1180" s="102"/>
      <c r="X1180" s="102"/>
      <c r="Y1180" s="101" t="s">
        <v>12</v>
      </c>
    </row>
    <row r="1181">
      <c r="A1181" s="101" t="s">
        <v>64</v>
      </c>
      <c r="B1181" s="99"/>
      <c r="C1181" s="100" t="s">
        <v>2387</v>
      </c>
      <c r="D1181" s="101" t="s">
        <v>128</v>
      </c>
      <c r="E1181" s="101" t="s">
        <v>2388</v>
      </c>
      <c r="F1181" s="99"/>
      <c r="G1181" s="99"/>
      <c r="H1181" s="99"/>
      <c r="I1181" s="99"/>
      <c r="J1181" s="99"/>
      <c r="K1181" s="99"/>
      <c r="L1181" s="99"/>
      <c r="M1181" s="99"/>
      <c r="N1181" s="99"/>
      <c r="O1181" s="99"/>
      <c r="P1181" s="99"/>
      <c r="Q1181" s="99"/>
      <c r="R1181" s="99"/>
      <c r="S1181" s="102">
        <v>0.0</v>
      </c>
      <c r="T1181" s="102"/>
      <c r="U1181" s="102"/>
      <c r="V1181" s="102"/>
      <c r="W1181" s="102"/>
      <c r="X1181" s="102"/>
      <c r="Y1181" s="101" t="s">
        <v>14</v>
      </c>
    </row>
    <row r="1182">
      <c r="A1182" s="101" t="s">
        <v>64</v>
      </c>
      <c r="B1182" s="99"/>
      <c r="C1182" s="100" t="s">
        <v>2389</v>
      </c>
      <c r="D1182" s="101" t="s">
        <v>128</v>
      </c>
      <c r="E1182" s="101" t="s">
        <v>2390</v>
      </c>
      <c r="F1182" s="99"/>
      <c r="G1182" s="99"/>
      <c r="H1182" s="99"/>
      <c r="I1182" s="99"/>
      <c r="J1182" s="99"/>
      <c r="K1182" s="99"/>
      <c r="L1182" s="99"/>
      <c r="M1182" s="99"/>
      <c r="N1182" s="99"/>
      <c r="O1182" s="99"/>
      <c r="P1182" s="99"/>
      <c r="Q1182" s="99"/>
      <c r="R1182" s="99"/>
      <c r="S1182" s="102">
        <v>0.0</v>
      </c>
      <c r="T1182" s="102"/>
      <c r="U1182" s="102"/>
      <c r="V1182" s="102"/>
      <c r="W1182" s="102"/>
      <c r="X1182" s="102"/>
      <c r="Y1182" s="101" t="s">
        <v>14</v>
      </c>
    </row>
    <row r="1183">
      <c r="A1183" s="101" t="s">
        <v>64</v>
      </c>
      <c r="B1183" s="99"/>
      <c r="C1183" s="100" t="s">
        <v>2391</v>
      </c>
      <c r="D1183" s="101" t="s">
        <v>128</v>
      </c>
      <c r="E1183" s="101" t="s">
        <v>2392</v>
      </c>
      <c r="F1183" s="99"/>
      <c r="G1183" s="99"/>
      <c r="H1183" s="99"/>
      <c r="I1183" s="99"/>
      <c r="J1183" s="99"/>
      <c r="K1183" s="99"/>
      <c r="L1183" s="99"/>
      <c r="M1183" s="99"/>
      <c r="N1183" s="99"/>
      <c r="O1183" s="99"/>
      <c r="P1183" s="99"/>
      <c r="Q1183" s="99"/>
      <c r="R1183" s="99"/>
      <c r="S1183" s="102">
        <v>0.0</v>
      </c>
      <c r="T1183" s="102"/>
      <c r="U1183" s="102"/>
      <c r="V1183" s="102"/>
      <c r="W1183" s="102"/>
      <c r="X1183" s="102"/>
      <c r="Y1183" s="101" t="s">
        <v>14</v>
      </c>
    </row>
    <row r="1184">
      <c r="A1184" s="98" t="s">
        <v>64</v>
      </c>
      <c r="B1184" s="99"/>
      <c r="C1184" s="100" t="s">
        <v>2393</v>
      </c>
      <c r="D1184" s="101" t="s">
        <v>128</v>
      </c>
      <c r="E1184" s="101" t="s">
        <v>2394</v>
      </c>
      <c r="F1184" s="99"/>
      <c r="G1184" s="99"/>
      <c r="H1184" s="99"/>
      <c r="I1184" s="99"/>
      <c r="J1184" s="99"/>
      <c r="K1184" s="99"/>
      <c r="L1184" s="99"/>
      <c r="M1184" s="99"/>
      <c r="N1184" s="99"/>
      <c r="O1184" s="99"/>
      <c r="P1184" s="99"/>
      <c r="Q1184" s="99"/>
      <c r="R1184" s="99"/>
      <c r="S1184" s="102">
        <v>0.0</v>
      </c>
      <c r="T1184" s="102"/>
      <c r="U1184" s="102"/>
      <c r="V1184" s="102"/>
      <c r="W1184" s="102"/>
      <c r="X1184" s="102"/>
      <c r="Y1184" s="101" t="s">
        <v>14</v>
      </c>
    </row>
    <row r="1185">
      <c r="A1185" s="105" t="s">
        <v>64</v>
      </c>
      <c r="B1185" s="99"/>
      <c r="C1185" s="100" t="s">
        <v>2395</v>
      </c>
      <c r="D1185" s="101" t="s">
        <v>128</v>
      </c>
      <c r="E1185" s="101" t="s">
        <v>2396</v>
      </c>
      <c r="F1185" s="99"/>
      <c r="G1185" s="99"/>
      <c r="H1185" s="99"/>
      <c r="I1185" s="99"/>
      <c r="J1185" s="99"/>
      <c r="K1185" s="99"/>
      <c r="L1185" s="99"/>
      <c r="M1185" s="99"/>
      <c r="N1185" s="99"/>
      <c r="O1185" s="99"/>
      <c r="P1185" s="99"/>
      <c r="Q1185" s="99"/>
      <c r="R1185" s="99"/>
      <c r="S1185" s="102">
        <v>0.0</v>
      </c>
      <c r="T1185" s="102"/>
      <c r="U1185" s="102"/>
      <c r="V1185" s="102"/>
      <c r="W1185" s="102"/>
      <c r="X1185" s="102"/>
      <c r="Y1185" s="101" t="s">
        <v>14</v>
      </c>
    </row>
    <row r="1186">
      <c r="A1186" s="101" t="s">
        <v>64</v>
      </c>
      <c r="B1186" s="99"/>
      <c r="C1186" s="100" t="s">
        <v>2397</v>
      </c>
      <c r="D1186" s="101" t="s">
        <v>128</v>
      </c>
      <c r="E1186" s="101" t="s">
        <v>2398</v>
      </c>
      <c r="F1186" s="99"/>
      <c r="G1186" s="99"/>
      <c r="H1186" s="99"/>
      <c r="I1186" s="99"/>
      <c r="J1186" s="99"/>
      <c r="K1186" s="99"/>
      <c r="L1186" s="99"/>
      <c r="M1186" s="99"/>
      <c r="N1186" s="99"/>
      <c r="O1186" s="99"/>
      <c r="P1186" s="99"/>
      <c r="Q1186" s="99"/>
      <c r="R1186" s="99"/>
      <c r="S1186" s="102">
        <v>0.0</v>
      </c>
      <c r="T1186" s="102"/>
      <c r="U1186" s="102"/>
      <c r="V1186" s="102"/>
      <c r="W1186" s="102"/>
      <c r="X1186" s="102"/>
      <c r="Y1186" s="101" t="s">
        <v>14</v>
      </c>
    </row>
    <row r="1187">
      <c r="A1187" s="101" t="s">
        <v>64</v>
      </c>
      <c r="B1187" s="99"/>
      <c r="C1187" s="100" t="s">
        <v>2399</v>
      </c>
      <c r="D1187" s="101" t="s">
        <v>128</v>
      </c>
      <c r="E1187" s="101" t="s">
        <v>2400</v>
      </c>
      <c r="F1187" s="99"/>
      <c r="G1187" s="99"/>
      <c r="H1187" s="99"/>
      <c r="I1187" s="99"/>
      <c r="J1187" s="99"/>
      <c r="K1187" s="99"/>
      <c r="L1187" s="99"/>
      <c r="M1187" s="99"/>
      <c r="N1187" s="99"/>
      <c r="O1187" s="99"/>
      <c r="P1187" s="99"/>
      <c r="Q1187" s="99"/>
      <c r="R1187" s="99"/>
      <c r="S1187" s="102">
        <v>0.0</v>
      </c>
      <c r="T1187" s="102"/>
      <c r="U1187" s="102"/>
      <c r="V1187" s="102"/>
      <c r="W1187" s="102"/>
      <c r="X1187" s="102"/>
      <c r="Y1187" s="101" t="s">
        <v>14</v>
      </c>
    </row>
    <row r="1188">
      <c r="A1188" s="101" t="s">
        <v>64</v>
      </c>
      <c r="B1188" s="99"/>
      <c r="C1188" s="100" t="s">
        <v>2401</v>
      </c>
      <c r="D1188" s="101" t="s">
        <v>128</v>
      </c>
      <c r="E1188" s="101" t="s">
        <v>2402</v>
      </c>
      <c r="F1188" s="99"/>
      <c r="G1188" s="99"/>
      <c r="H1188" s="99"/>
      <c r="I1188" s="99"/>
      <c r="J1188" s="99"/>
      <c r="K1188" s="99"/>
      <c r="L1188" s="99"/>
      <c r="M1188" s="99"/>
      <c r="N1188" s="99"/>
      <c r="O1188" s="99"/>
      <c r="P1188" s="99"/>
      <c r="Q1188" s="99"/>
      <c r="R1188" s="99"/>
      <c r="S1188" s="102">
        <v>0.0</v>
      </c>
      <c r="T1188" s="102"/>
      <c r="U1188" s="102"/>
      <c r="V1188" s="102"/>
      <c r="W1188" s="102"/>
      <c r="X1188" s="102"/>
      <c r="Y1188" s="101" t="s">
        <v>14</v>
      </c>
    </row>
    <row r="1189">
      <c r="A1189" s="101" t="s">
        <v>64</v>
      </c>
      <c r="B1189" s="99"/>
      <c r="C1189" s="100" t="s">
        <v>2403</v>
      </c>
      <c r="D1189" s="101" t="s">
        <v>128</v>
      </c>
      <c r="E1189" s="101" t="s">
        <v>2404</v>
      </c>
      <c r="F1189" s="99"/>
      <c r="G1189" s="99"/>
      <c r="H1189" s="99"/>
      <c r="I1189" s="99"/>
      <c r="J1189" s="99"/>
      <c r="K1189" s="99"/>
      <c r="L1189" s="99"/>
      <c r="M1189" s="99"/>
      <c r="N1189" s="99"/>
      <c r="O1189" s="99"/>
      <c r="P1189" s="99"/>
      <c r="Q1189" s="99"/>
      <c r="R1189" s="99"/>
      <c r="S1189" s="102">
        <v>0.0</v>
      </c>
      <c r="T1189" s="102"/>
      <c r="U1189" s="102"/>
      <c r="V1189" s="102"/>
      <c r="W1189" s="102"/>
      <c r="X1189" s="102"/>
      <c r="Y1189" s="101" t="s">
        <v>14</v>
      </c>
    </row>
    <row r="1190">
      <c r="A1190" s="101" t="s">
        <v>64</v>
      </c>
      <c r="B1190" s="99"/>
      <c r="C1190" s="100" t="s">
        <v>2405</v>
      </c>
      <c r="D1190" s="101" t="s">
        <v>128</v>
      </c>
      <c r="E1190" s="101" t="s">
        <v>2406</v>
      </c>
      <c r="F1190" s="99"/>
      <c r="G1190" s="99"/>
      <c r="H1190" s="99"/>
      <c r="I1190" s="99"/>
      <c r="J1190" s="99"/>
      <c r="K1190" s="99"/>
      <c r="L1190" s="99"/>
      <c r="M1190" s="99"/>
      <c r="N1190" s="99"/>
      <c r="O1190" s="99"/>
      <c r="P1190" s="99"/>
      <c r="Q1190" s="99"/>
      <c r="R1190" s="99"/>
      <c r="S1190" s="102">
        <v>0.0</v>
      </c>
      <c r="T1190" s="102"/>
      <c r="U1190" s="102"/>
      <c r="V1190" s="102"/>
      <c r="W1190" s="102"/>
      <c r="X1190" s="102"/>
      <c r="Y1190" s="101" t="s">
        <v>14</v>
      </c>
    </row>
    <row r="1191">
      <c r="A1191" s="105" t="s">
        <v>64</v>
      </c>
      <c r="B1191" s="99"/>
      <c r="C1191" s="100" t="s">
        <v>2407</v>
      </c>
      <c r="D1191" s="101" t="s">
        <v>128</v>
      </c>
      <c r="E1191" s="101" t="s">
        <v>2408</v>
      </c>
      <c r="F1191" s="99"/>
      <c r="G1191" s="99"/>
      <c r="H1191" s="99"/>
      <c r="I1191" s="99"/>
      <c r="J1191" s="99"/>
      <c r="K1191" s="99"/>
      <c r="L1191" s="99"/>
      <c r="M1191" s="99"/>
      <c r="N1191" s="99"/>
      <c r="O1191" s="99"/>
      <c r="P1191" s="99"/>
      <c r="Q1191" s="99"/>
      <c r="R1191" s="99"/>
      <c r="S1191" s="102">
        <v>0.0</v>
      </c>
      <c r="T1191" s="102"/>
      <c r="U1191" s="102"/>
      <c r="V1191" s="102"/>
      <c r="W1191" s="102"/>
      <c r="X1191" s="102"/>
      <c r="Y1191" s="101" t="s">
        <v>14</v>
      </c>
    </row>
    <row r="1192">
      <c r="A1192" s="101" t="s">
        <v>64</v>
      </c>
      <c r="B1192" s="99"/>
      <c r="C1192" s="100" t="s">
        <v>2409</v>
      </c>
      <c r="D1192" s="101" t="s">
        <v>128</v>
      </c>
      <c r="E1192" s="101" t="s">
        <v>2410</v>
      </c>
      <c r="F1192" s="99"/>
      <c r="G1192" s="99"/>
      <c r="H1192" s="99"/>
      <c r="I1192" s="99"/>
      <c r="J1192" s="99"/>
      <c r="K1192" s="99"/>
      <c r="L1192" s="99"/>
      <c r="M1192" s="99"/>
      <c r="N1192" s="99"/>
      <c r="O1192" s="99"/>
      <c r="P1192" s="99"/>
      <c r="Q1192" s="99"/>
      <c r="R1192" s="99"/>
      <c r="S1192" s="102">
        <v>0.0</v>
      </c>
      <c r="T1192" s="102"/>
      <c r="U1192" s="102"/>
      <c r="V1192" s="102"/>
      <c r="W1192" s="102"/>
      <c r="X1192" s="102"/>
      <c r="Y1192" s="101" t="s">
        <v>14</v>
      </c>
    </row>
    <row r="1193">
      <c r="A1193" s="101" t="s">
        <v>64</v>
      </c>
      <c r="B1193" s="99"/>
      <c r="C1193" s="100" t="s">
        <v>2411</v>
      </c>
      <c r="D1193" s="101" t="s">
        <v>128</v>
      </c>
      <c r="E1193" s="101" t="s">
        <v>2412</v>
      </c>
      <c r="F1193" s="99"/>
      <c r="G1193" s="99"/>
      <c r="H1193" s="99"/>
      <c r="I1193" s="99"/>
      <c r="J1193" s="99"/>
      <c r="K1193" s="99"/>
      <c r="L1193" s="99"/>
      <c r="M1193" s="99"/>
      <c r="N1193" s="99"/>
      <c r="O1193" s="99"/>
      <c r="P1193" s="99"/>
      <c r="Q1193" s="99"/>
      <c r="R1193" s="99"/>
      <c r="S1193" s="102">
        <v>0.0</v>
      </c>
      <c r="T1193" s="102"/>
      <c r="U1193" s="102"/>
      <c r="V1193" s="102"/>
      <c r="W1193" s="102"/>
      <c r="X1193" s="102"/>
      <c r="Y1193" s="101" t="s">
        <v>14</v>
      </c>
    </row>
    <row r="1194">
      <c r="A1194" s="101" t="s">
        <v>64</v>
      </c>
      <c r="B1194" s="99"/>
      <c r="C1194" s="100" t="s">
        <v>2413</v>
      </c>
      <c r="D1194" s="101" t="s">
        <v>128</v>
      </c>
      <c r="E1194" s="101" t="s">
        <v>2414</v>
      </c>
      <c r="F1194" s="99"/>
      <c r="G1194" s="99"/>
      <c r="H1194" s="99"/>
      <c r="I1194" s="99"/>
      <c r="J1194" s="99"/>
      <c r="K1194" s="99"/>
      <c r="L1194" s="99"/>
      <c r="M1194" s="99"/>
      <c r="N1194" s="99"/>
      <c r="O1194" s="99"/>
      <c r="P1194" s="99"/>
      <c r="Q1194" s="99"/>
      <c r="R1194" s="99"/>
      <c r="S1194" s="102">
        <v>0.0</v>
      </c>
      <c r="T1194" s="102"/>
      <c r="U1194" s="102"/>
      <c r="V1194" s="102"/>
      <c r="W1194" s="102"/>
      <c r="X1194" s="102"/>
      <c r="Y1194" s="101" t="s">
        <v>14</v>
      </c>
    </row>
    <row r="1195">
      <c r="A1195" s="101" t="s">
        <v>64</v>
      </c>
      <c r="B1195" s="99"/>
      <c r="C1195" s="100" t="s">
        <v>2415</v>
      </c>
      <c r="D1195" s="101" t="s">
        <v>128</v>
      </c>
      <c r="E1195" s="101" t="s">
        <v>2416</v>
      </c>
      <c r="F1195" s="99"/>
      <c r="G1195" s="99"/>
      <c r="H1195" s="99"/>
      <c r="I1195" s="99"/>
      <c r="J1195" s="99"/>
      <c r="K1195" s="99"/>
      <c r="L1195" s="99"/>
      <c r="M1195" s="99"/>
      <c r="N1195" s="99"/>
      <c r="O1195" s="99"/>
      <c r="P1195" s="99"/>
      <c r="Q1195" s="99"/>
      <c r="R1195" s="99"/>
      <c r="S1195" s="102">
        <v>0.0</v>
      </c>
      <c r="T1195" s="102"/>
      <c r="U1195" s="102"/>
      <c r="V1195" s="102"/>
      <c r="W1195" s="102"/>
      <c r="X1195" s="102"/>
      <c r="Y1195" s="101" t="s">
        <v>14</v>
      </c>
    </row>
    <row r="1196">
      <c r="A1196" s="101" t="s">
        <v>64</v>
      </c>
      <c r="B1196" s="99"/>
      <c r="C1196" s="100" t="s">
        <v>2417</v>
      </c>
      <c r="D1196" s="101" t="s">
        <v>128</v>
      </c>
      <c r="E1196" s="101" t="s">
        <v>2418</v>
      </c>
      <c r="F1196" s="99"/>
      <c r="G1196" s="99"/>
      <c r="H1196" s="99"/>
      <c r="I1196" s="99"/>
      <c r="J1196" s="99"/>
      <c r="K1196" s="99"/>
      <c r="L1196" s="99"/>
      <c r="M1196" s="99"/>
      <c r="N1196" s="99"/>
      <c r="O1196" s="99"/>
      <c r="P1196" s="99"/>
      <c r="Q1196" s="99"/>
      <c r="R1196" s="99"/>
      <c r="S1196" s="102">
        <v>0.0</v>
      </c>
      <c r="T1196" s="102"/>
      <c r="U1196" s="102"/>
      <c r="V1196" s="102"/>
      <c r="W1196" s="102"/>
      <c r="X1196" s="102"/>
      <c r="Y1196" s="101" t="s">
        <v>14</v>
      </c>
    </row>
    <row r="1197">
      <c r="A1197" s="98" t="s">
        <v>90</v>
      </c>
      <c r="B1197" s="99"/>
      <c r="C1197" s="100" t="s">
        <v>2417</v>
      </c>
      <c r="D1197" s="101" t="s">
        <v>128</v>
      </c>
      <c r="E1197" s="101" t="s">
        <v>2419</v>
      </c>
      <c r="F1197" s="99"/>
      <c r="G1197" s="99"/>
      <c r="H1197" s="99"/>
      <c r="I1197" s="99"/>
      <c r="J1197" s="99"/>
      <c r="K1197" s="99"/>
      <c r="L1197" s="99"/>
      <c r="M1197" s="99"/>
      <c r="N1197" s="99"/>
      <c r="O1197" s="99"/>
      <c r="P1197" s="99"/>
      <c r="Q1197" s="99"/>
      <c r="R1197" s="99"/>
      <c r="S1197" s="102">
        <v>0.0</v>
      </c>
      <c r="T1197" s="102"/>
      <c r="U1197" s="102"/>
      <c r="V1197" s="102"/>
      <c r="W1197" s="102"/>
      <c r="X1197" s="102"/>
      <c r="Y1197" s="101" t="s">
        <v>14</v>
      </c>
    </row>
    <row r="1198">
      <c r="A1198" s="101" t="s">
        <v>64</v>
      </c>
      <c r="B1198" s="99"/>
      <c r="C1198" s="100" t="s">
        <v>2420</v>
      </c>
      <c r="D1198" s="101" t="s">
        <v>128</v>
      </c>
      <c r="E1198" s="101" t="s">
        <v>2421</v>
      </c>
      <c r="F1198" s="99"/>
      <c r="G1198" s="99"/>
      <c r="H1198" s="99"/>
      <c r="I1198" s="99"/>
      <c r="J1198" s="99"/>
      <c r="K1198" s="99"/>
      <c r="L1198" s="99"/>
      <c r="M1198" s="99"/>
      <c r="N1198" s="99"/>
      <c r="O1198" s="99"/>
      <c r="P1198" s="99"/>
      <c r="Q1198" s="99"/>
      <c r="R1198" s="99"/>
      <c r="S1198" s="102">
        <v>0.0</v>
      </c>
      <c r="T1198" s="102"/>
      <c r="U1198" s="102"/>
      <c r="V1198" s="102"/>
      <c r="W1198" s="102"/>
      <c r="X1198" s="102"/>
      <c r="Y1198" s="101" t="s">
        <v>14</v>
      </c>
    </row>
    <row r="1199">
      <c r="A1199" s="101" t="s">
        <v>64</v>
      </c>
      <c r="B1199" s="99"/>
      <c r="C1199" s="100" t="s">
        <v>2422</v>
      </c>
      <c r="D1199" s="101" t="s">
        <v>128</v>
      </c>
      <c r="E1199" s="101" t="s">
        <v>2423</v>
      </c>
      <c r="F1199" s="99"/>
      <c r="G1199" s="99"/>
      <c r="H1199" s="99"/>
      <c r="I1199" s="99"/>
      <c r="J1199" s="99"/>
      <c r="K1199" s="99"/>
      <c r="L1199" s="99"/>
      <c r="M1199" s="99"/>
      <c r="N1199" s="99"/>
      <c r="O1199" s="99"/>
      <c r="P1199" s="99"/>
      <c r="Q1199" s="99"/>
      <c r="R1199" s="99"/>
      <c r="S1199" s="102">
        <v>0.0</v>
      </c>
      <c r="T1199" s="102"/>
      <c r="U1199" s="102"/>
      <c r="V1199" s="102"/>
      <c r="W1199" s="102"/>
      <c r="X1199" s="102"/>
      <c r="Y1199" s="101" t="s">
        <v>14</v>
      </c>
    </row>
    <row r="1200">
      <c r="A1200" s="105" t="s">
        <v>64</v>
      </c>
      <c r="B1200" s="99"/>
      <c r="C1200" s="100" t="s">
        <v>2424</v>
      </c>
      <c r="D1200" s="101" t="s">
        <v>128</v>
      </c>
      <c r="E1200" s="101" t="s">
        <v>2425</v>
      </c>
      <c r="F1200" s="99"/>
      <c r="G1200" s="99"/>
      <c r="H1200" s="99"/>
      <c r="I1200" s="99"/>
      <c r="J1200" s="99"/>
      <c r="K1200" s="99"/>
      <c r="L1200" s="99"/>
      <c r="M1200" s="99"/>
      <c r="N1200" s="99"/>
      <c r="O1200" s="99"/>
      <c r="P1200" s="99"/>
      <c r="Q1200" s="99"/>
      <c r="R1200" s="99"/>
      <c r="S1200" s="102">
        <v>0.0</v>
      </c>
      <c r="T1200" s="102"/>
      <c r="U1200" s="102"/>
      <c r="V1200" s="102"/>
      <c r="W1200" s="102"/>
      <c r="X1200" s="102"/>
      <c r="Y1200" s="101" t="s">
        <v>14</v>
      </c>
    </row>
    <row r="1201">
      <c r="A1201" s="105" t="s">
        <v>64</v>
      </c>
      <c r="B1201" s="99"/>
      <c r="C1201" s="100" t="s">
        <v>2426</v>
      </c>
      <c r="D1201" s="101" t="s">
        <v>128</v>
      </c>
      <c r="E1201" s="101" t="s">
        <v>2427</v>
      </c>
      <c r="F1201" s="99"/>
      <c r="G1201" s="99"/>
      <c r="H1201" s="99"/>
      <c r="I1201" s="99"/>
      <c r="J1201" s="99"/>
      <c r="K1201" s="99"/>
      <c r="L1201" s="99"/>
      <c r="M1201" s="99"/>
      <c r="N1201" s="99"/>
      <c r="O1201" s="99"/>
      <c r="P1201" s="99"/>
      <c r="Q1201" s="99"/>
      <c r="R1201" s="99"/>
      <c r="S1201" s="102">
        <v>0.0</v>
      </c>
      <c r="T1201" s="102"/>
      <c r="U1201" s="102"/>
      <c r="V1201" s="102"/>
      <c r="W1201" s="102"/>
      <c r="X1201" s="102"/>
      <c r="Y1201" s="101" t="s">
        <v>14</v>
      </c>
    </row>
    <row r="1202">
      <c r="A1202" s="101" t="s">
        <v>64</v>
      </c>
      <c r="B1202" s="99"/>
      <c r="C1202" s="100" t="s">
        <v>2428</v>
      </c>
      <c r="D1202" s="101" t="s">
        <v>128</v>
      </c>
      <c r="E1202" s="101" t="s">
        <v>2429</v>
      </c>
      <c r="F1202" s="99"/>
      <c r="G1202" s="99"/>
      <c r="H1202" s="99"/>
      <c r="I1202" s="99"/>
      <c r="J1202" s="99"/>
      <c r="K1202" s="99"/>
      <c r="L1202" s="99"/>
      <c r="M1202" s="99"/>
      <c r="N1202" s="99"/>
      <c r="O1202" s="99"/>
      <c r="P1202" s="99"/>
      <c r="Q1202" s="99"/>
      <c r="R1202" s="99"/>
      <c r="S1202" s="102">
        <v>0.0</v>
      </c>
      <c r="T1202" s="102"/>
      <c r="U1202" s="102"/>
      <c r="V1202" s="102"/>
      <c r="W1202" s="102"/>
      <c r="X1202" s="102"/>
      <c r="Y1202" s="101" t="s">
        <v>14</v>
      </c>
    </row>
    <row r="1203">
      <c r="A1203" s="101" t="s">
        <v>64</v>
      </c>
      <c r="B1203" s="99"/>
      <c r="C1203" s="100" t="s">
        <v>2430</v>
      </c>
      <c r="D1203" s="101" t="s">
        <v>128</v>
      </c>
      <c r="E1203" s="101" t="s">
        <v>2431</v>
      </c>
      <c r="F1203" s="99"/>
      <c r="G1203" s="99"/>
      <c r="H1203" s="99"/>
      <c r="I1203" s="99"/>
      <c r="J1203" s="99"/>
      <c r="K1203" s="99"/>
      <c r="L1203" s="99"/>
      <c r="M1203" s="99"/>
      <c r="N1203" s="99"/>
      <c r="O1203" s="99"/>
      <c r="P1203" s="99"/>
      <c r="Q1203" s="99"/>
      <c r="R1203" s="99"/>
      <c r="S1203" s="102">
        <v>0.0</v>
      </c>
      <c r="T1203" s="102"/>
      <c r="U1203" s="102"/>
      <c r="V1203" s="102"/>
      <c r="W1203" s="102"/>
      <c r="X1203" s="102"/>
      <c r="Y1203" s="101" t="s">
        <v>14</v>
      </c>
    </row>
    <row r="1204">
      <c r="A1204" s="101" t="s">
        <v>64</v>
      </c>
      <c r="B1204" s="99"/>
      <c r="C1204" s="100" t="s">
        <v>2432</v>
      </c>
      <c r="D1204" s="101" t="s">
        <v>128</v>
      </c>
      <c r="E1204" s="101" t="s">
        <v>2433</v>
      </c>
      <c r="F1204" s="99"/>
      <c r="G1204" s="99"/>
      <c r="H1204" s="99"/>
      <c r="I1204" s="99"/>
      <c r="J1204" s="99"/>
      <c r="K1204" s="99"/>
      <c r="L1204" s="99"/>
      <c r="M1204" s="99"/>
      <c r="N1204" s="99"/>
      <c r="O1204" s="99"/>
      <c r="P1204" s="99"/>
      <c r="Q1204" s="99"/>
      <c r="R1204" s="99"/>
      <c r="S1204" s="102">
        <v>0.0</v>
      </c>
      <c r="T1204" s="102"/>
      <c r="U1204" s="102"/>
      <c r="V1204" s="102"/>
      <c r="W1204" s="102"/>
      <c r="X1204" s="102"/>
      <c r="Y1204" s="101" t="s">
        <v>14</v>
      </c>
    </row>
    <row r="1205">
      <c r="A1205" s="101" t="s">
        <v>64</v>
      </c>
      <c r="B1205" s="99"/>
      <c r="C1205" s="100" t="s">
        <v>2434</v>
      </c>
      <c r="D1205" s="101" t="s">
        <v>128</v>
      </c>
      <c r="E1205" s="101" t="s">
        <v>2435</v>
      </c>
      <c r="F1205" s="99"/>
      <c r="G1205" s="99"/>
      <c r="H1205" s="99"/>
      <c r="I1205" s="99"/>
      <c r="J1205" s="99"/>
      <c r="K1205" s="99"/>
      <c r="L1205" s="99"/>
      <c r="M1205" s="99"/>
      <c r="N1205" s="99"/>
      <c r="O1205" s="99"/>
      <c r="P1205" s="99"/>
      <c r="Q1205" s="99"/>
      <c r="R1205" s="99"/>
      <c r="S1205" s="102">
        <v>0.0</v>
      </c>
      <c r="T1205" s="102"/>
      <c r="U1205" s="102"/>
      <c r="V1205" s="102"/>
      <c r="W1205" s="102"/>
      <c r="X1205" s="102"/>
      <c r="Y1205" s="101" t="s">
        <v>14</v>
      </c>
    </row>
    <row r="1206">
      <c r="A1206" s="101" t="s">
        <v>64</v>
      </c>
      <c r="B1206" s="99"/>
      <c r="C1206" s="100" t="s">
        <v>2436</v>
      </c>
      <c r="D1206" s="101" t="s">
        <v>128</v>
      </c>
      <c r="E1206" s="101" t="s">
        <v>2437</v>
      </c>
      <c r="F1206" s="99"/>
      <c r="G1206" s="99"/>
      <c r="H1206" s="99"/>
      <c r="I1206" s="99"/>
      <c r="J1206" s="99"/>
      <c r="K1206" s="99"/>
      <c r="L1206" s="99"/>
      <c r="M1206" s="99"/>
      <c r="N1206" s="99"/>
      <c r="O1206" s="99"/>
      <c r="P1206" s="99"/>
      <c r="Q1206" s="99"/>
      <c r="R1206" s="99"/>
      <c r="S1206" s="102">
        <v>0.0</v>
      </c>
      <c r="T1206" s="102"/>
      <c r="U1206" s="102"/>
      <c r="V1206" s="102"/>
      <c r="W1206" s="102"/>
      <c r="X1206" s="102"/>
      <c r="Y1206" s="101" t="s">
        <v>14</v>
      </c>
    </row>
    <row r="1207">
      <c r="A1207" s="98" t="s">
        <v>64</v>
      </c>
      <c r="B1207" s="99"/>
      <c r="C1207" s="100" t="s">
        <v>2438</v>
      </c>
      <c r="D1207" s="101" t="s">
        <v>128</v>
      </c>
      <c r="E1207" s="101" t="s">
        <v>2439</v>
      </c>
      <c r="F1207" s="99"/>
      <c r="G1207" s="99"/>
      <c r="H1207" s="99"/>
      <c r="I1207" s="99"/>
      <c r="J1207" s="99"/>
      <c r="K1207" s="99"/>
      <c r="L1207" s="99"/>
      <c r="M1207" s="99"/>
      <c r="N1207" s="99"/>
      <c r="O1207" s="99"/>
      <c r="P1207" s="99"/>
      <c r="Q1207" s="99"/>
      <c r="R1207" s="99"/>
      <c r="S1207" s="102">
        <v>0.0</v>
      </c>
      <c r="T1207" s="102"/>
      <c r="U1207" s="102"/>
      <c r="V1207" s="102"/>
      <c r="W1207" s="102"/>
      <c r="X1207" s="102"/>
      <c r="Y1207" s="101" t="s">
        <v>14</v>
      </c>
    </row>
    <row r="1208">
      <c r="A1208" s="101" t="s">
        <v>64</v>
      </c>
      <c r="B1208" s="99"/>
      <c r="C1208" s="100" t="s">
        <v>2440</v>
      </c>
      <c r="D1208" s="101" t="s">
        <v>128</v>
      </c>
      <c r="E1208" s="101" t="s">
        <v>2441</v>
      </c>
      <c r="F1208" s="99"/>
      <c r="G1208" s="99"/>
      <c r="H1208" s="99"/>
      <c r="I1208" s="99"/>
      <c r="J1208" s="99"/>
      <c r="K1208" s="99"/>
      <c r="L1208" s="99"/>
      <c r="M1208" s="99"/>
      <c r="N1208" s="99"/>
      <c r="O1208" s="99"/>
      <c r="P1208" s="99"/>
      <c r="Q1208" s="99"/>
      <c r="R1208" s="99"/>
      <c r="S1208" s="102">
        <v>0.0</v>
      </c>
      <c r="T1208" s="102"/>
      <c r="U1208" s="102"/>
      <c r="V1208" s="102"/>
      <c r="W1208" s="102"/>
      <c r="X1208" s="102"/>
      <c r="Y1208" s="101" t="s">
        <v>14</v>
      </c>
    </row>
    <row r="1209">
      <c r="A1209" s="101" t="s">
        <v>64</v>
      </c>
      <c r="B1209" s="99"/>
      <c r="C1209" s="100" t="s">
        <v>2442</v>
      </c>
      <c r="D1209" s="101" t="s">
        <v>128</v>
      </c>
      <c r="E1209" s="101" t="s">
        <v>2443</v>
      </c>
      <c r="F1209" s="99"/>
      <c r="G1209" s="99"/>
      <c r="H1209" s="99"/>
      <c r="I1209" s="99"/>
      <c r="J1209" s="99"/>
      <c r="K1209" s="99"/>
      <c r="L1209" s="99"/>
      <c r="M1209" s="99"/>
      <c r="N1209" s="99"/>
      <c r="O1209" s="99"/>
      <c r="P1209" s="99"/>
      <c r="Q1209" s="99"/>
      <c r="R1209" s="99"/>
      <c r="S1209" s="102">
        <v>0.0</v>
      </c>
      <c r="T1209" s="102"/>
      <c r="U1209" s="102"/>
      <c r="V1209" s="102"/>
      <c r="W1209" s="102"/>
      <c r="X1209" s="102"/>
      <c r="Y1209" s="101" t="s">
        <v>14</v>
      </c>
    </row>
    <row r="1210">
      <c r="A1210" s="101" t="s">
        <v>64</v>
      </c>
      <c r="B1210" s="99"/>
      <c r="C1210" s="100" t="s">
        <v>2444</v>
      </c>
      <c r="D1210" s="101" t="s">
        <v>128</v>
      </c>
      <c r="E1210" s="101" t="s">
        <v>2445</v>
      </c>
      <c r="F1210" s="99"/>
      <c r="G1210" s="99"/>
      <c r="H1210" s="99"/>
      <c r="I1210" s="99"/>
      <c r="J1210" s="99"/>
      <c r="K1210" s="99"/>
      <c r="L1210" s="99"/>
      <c r="M1210" s="99"/>
      <c r="N1210" s="99"/>
      <c r="O1210" s="99"/>
      <c r="P1210" s="99"/>
      <c r="Q1210" s="99"/>
      <c r="R1210" s="99"/>
      <c r="S1210" s="102">
        <v>0.0</v>
      </c>
      <c r="T1210" s="102"/>
      <c r="U1210" s="102"/>
      <c r="V1210" s="102"/>
      <c r="W1210" s="102"/>
      <c r="X1210" s="102"/>
      <c r="Y1210" s="101" t="s">
        <v>14</v>
      </c>
    </row>
    <row r="1211">
      <c r="A1211" s="98" t="s">
        <v>64</v>
      </c>
      <c r="B1211" s="99"/>
      <c r="C1211" s="100" t="s">
        <v>2446</v>
      </c>
      <c r="D1211" s="101" t="s">
        <v>158</v>
      </c>
      <c r="E1211" s="101" t="s">
        <v>2447</v>
      </c>
      <c r="F1211" s="99"/>
      <c r="G1211" s="99"/>
      <c r="H1211" s="99"/>
      <c r="I1211" s="99"/>
      <c r="J1211" s="99"/>
      <c r="K1211" s="99"/>
      <c r="L1211" s="99"/>
      <c r="M1211" s="99"/>
      <c r="N1211" s="99"/>
      <c r="O1211" s="99"/>
      <c r="P1211" s="99"/>
      <c r="Q1211" s="99"/>
      <c r="R1211" s="99"/>
      <c r="S1211" s="100">
        <v>0.0</v>
      </c>
      <c r="T1211" s="100"/>
      <c r="U1211" s="101"/>
      <c r="V1211" s="101"/>
      <c r="W1211" s="101"/>
      <c r="X1211" s="101"/>
      <c r="Y1211" s="101" t="s">
        <v>18</v>
      </c>
    </row>
    <row r="1212">
      <c r="A1212" s="101" t="s">
        <v>64</v>
      </c>
      <c r="B1212" s="99"/>
      <c r="C1212" s="100" t="s">
        <v>2448</v>
      </c>
      <c r="D1212" s="101" t="s">
        <v>128</v>
      </c>
      <c r="E1212" s="101" t="s">
        <v>2449</v>
      </c>
      <c r="F1212" s="99"/>
      <c r="G1212" s="99"/>
      <c r="H1212" s="99"/>
      <c r="I1212" s="99"/>
      <c r="J1212" s="99"/>
      <c r="K1212" s="99"/>
      <c r="L1212" s="99"/>
      <c r="M1212" s="99"/>
      <c r="N1212" s="99"/>
      <c r="O1212" s="99"/>
      <c r="P1212" s="99"/>
      <c r="Q1212" s="99"/>
      <c r="R1212" s="99"/>
      <c r="S1212" s="102">
        <v>0.0</v>
      </c>
      <c r="T1212" s="102"/>
      <c r="U1212" s="102"/>
      <c r="V1212" s="102"/>
      <c r="W1212" s="102"/>
      <c r="X1212" s="102"/>
      <c r="Y1212" s="101" t="s">
        <v>14</v>
      </c>
    </row>
    <row r="1213">
      <c r="A1213" s="105" t="s">
        <v>64</v>
      </c>
      <c r="B1213" s="99"/>
      <c r="C1213" s="100" t="s">
        <v>2450</v>
      </c>
      <c r="D1213" s="101" t="s">
        <v>128</v>
      </c>
      <c r="E1213" s="101" t="s">
        <v>2451</v>
      </c>
      <c r="F1213" s="99"/>
      <c r="G1213" s="99"/>
      <c r="H1213" s="99"/>
      <c r="I1213" s="99"/>
      <c r="J1213" s="99"/>
      <c r="K1213" s="99"/>
      <c r="L1213" s="99"/>
      <c r="M1213" s="99"/>
      <c r="N1213" s="99"/>
      <c r="O1213" s="99"/>
      <c r="P1213" s="99"/>
      <c r="Q1213" s="99"/>
      <c r="R1213" s="99"/>
      <c r="S1213" s="102">
        <v>0.0</v>
      </c>
      <c r="T1213" s="102"/>
      <c r="U1213" s="102"/>
      <c r="V1213" s="102"/>
      <c r="W1213" s="102"/>
      <c r="X1213" s="102"/>
      <c r="Y1213" s="101" t="s">
        <v>14</v>
      </c>
    </row>
    <row r="1214">
      <c r="A1214" s="98" t="s">
        <v>93</v>
      </c>
      <c r="B1214" s="99"/>
      <c r="C1214" s="100" t="s">
        <v>2452</v>
      </c>
      <c r="D1214" s="101" t="s">
        <v>122</v>
      </c>
      <c r="E1214" s="101" t="s">
        <v>2453</v>
      </c>
      <c r="F1214" s="99"/>
      <c r="G1214" s="99"/>
      <c r="H1214" s="99"/>
      <c r="I1214" s="99"/>
      <c r="J1214" s="99"/>
      <c r="K1214" s="99"/>
      <c r="L1214" s="99"/>
      <c r="M1214" s="99"/>
      <c r="N1214" s="99"/>
      <c r="O1214" s="99"/>
      <c r="P1214" s="99"/>
      <c r="Q1214" s="99"/>
      <c r="R1214" s="99"/>
      <c r="S1214" s="102">
        <v>0.0</v>
      </c>
      <c r="T1214" s="102"/>
      <c r="U1214" s="102"/>
      <c r="V1214" s="102"/>
      <c r="W1214" s="102"/>
      <c r="X1214" s="102"/>
      <c r="Y1214" s="101" t="s">
        <v>18</v>
      </c>
    </row>
    <row r="1215">
      <c r="A1215" s="98" t="s">
        <v>64</v>
      </c>
      <c r="B1215" s="99"/>
      <c r="C1215" s="100" t="s">
        <v>2454</v>
      </c>
      <c r="D1215" s="101" t="s">
        <v>128</v>
      </c>
      <c r="E1215" s="101" t="s">
        <v>2455</v>
      </c>
      <c r="F1215" s="99"/>
      <c r="G1215" s="99"/>
      <c r="H1215" s="99"/>
      <c r="I1215" s="99"/>
      <c r="J1215" s="99"/>
      <c r="K1215" s="99"/>
      <c r="L1215" s="99"/>
      <c r="M1215" s="99"/>
      <c r="N1215" s="99"/>
      <c r="O1215" s="99"/>
      <c r="P1215" s="99"/>
      <c r="Q1215" s="99"/>
      <c r="R1215" s="99"/>
      <c r="S1215" s="102">
        <v>0.0</v>
      </c>
      <c r="T1215" s="102"/>
      <c r="U1215" s="102"/>
      <c r="V1215" s="102"/>
      <c r="W1215" s="102"/>
      <c r="X1215" s="102"/>
      <c r="Y1215" s="101" t="s">
        <v>12</v>
      </c>
    </row>
    <row r="1216">
      <c r="A1216" s="98" t="s">
        <v>64</v>
      </c>
      <c r="B1216" s="99"/>
      <c r="C1216" s="100" t="s">
        <v>2456</v>
      </c>
      <c r="D1216" s="101" t="s">
        <v>213</v>
      </c>
      <c r="E1216" s="101" t="s">
        <v>2457</v>
      </c>
      <c r="F1216" s="99"/>
      <c r="G1216" s="99"/>
      <c r="H1216" s="99"/>
      <c r="I1216" s="99"/>
      <c r="J1216" s="99"/>
      <c r="K1216" s="99"/>
      <c r="L1216" s="99"/>
      <c r="M1216" s="99"/>
      <c r="N1216" s="99"/>
      <c r="O1216" s="99"/>
      <c r="P1216" s="99"/>
      <c r="Q1216" s="99"/>
      <c r="R1216" s="99"/>
      <c r="S1216" s="100">
        <v>0.0</v>
      </c>
      <c r="T1216" s="100"/>
      <c r="U1216" s="101"/>
      <c r="V1216" s="101"/>
      <c r="W1216" s="101"/>
      <c r="X1216" s="101"/>
      <c r="Y1216" s="101" t="s">
        <v>14</v>
      </c>
    </row>
    <row r="1217">
      <c r="A1217" s="98" t="s">
        <v>23</v>
      </c>
      <c r="B1217" s="99"/>
      <c r="C1217" s="100" t="s">
        <v>2458</v>
      </c>
      <c r="D1217" s="101" t="s">
        <v>135</v>
      </c>
      <c r="E1217" s="101" t="s">
        <v>2459</v>
      </c>
      <c r="F1217" s="99"/>
      <c r="G1217" s="99"/>
      <c r="H1217" s="99"/>
      <c r="I1217" s="99"/>
      <c r="J1217" s="99"/>
      <c r="K1217" s="99"/>
      <c r="L1217" s="99"/>
      <c r="M1217" s="99"/>
      <c r="N1217" s="99"/>
      <c r="O1217" s="99"/>
      <c r="P1217" s="99"/>
      <c r="Q1217" s="99"/>
      <c r="R1217" s="99"/>
      <c r="S1217" s="104">
        <v>0.0</v>
      </c>
      <c r="T1217" s="100"/>
      <c r="U1217" s="101"/>
      <c r="V1217" s="101"/>
      <c r="W1217" s="101"/>
      <c r="X1217" s="101"/>
      <c r="Y1217" s="101" t="s">
        <v>18</v>
      </c>
    </row>
    <row r="1218">
      <c r="A1218" s="103" t="s">
        <v>87</v>
      </c>
      <c r="B1218" s="99"/>
      <c r="C1218" s="100" t="s">
        <v>2460</v>
      </c>
      <c r="D1218" s="101" t="s">
        <v>135</v>
      </c>
      <c r="E1218" s="101" t="s">
        <v>2461</v>
      </c>
      <c r="F1218" s="99"/>
      <c r="G1218" s="99"/>
      <c r="H1218" s="99"/>
      <c r="I1218" s="99"/>
      <c r="J1218" s="99"/>
      <c r="K1218" s="99"/>
      <c r="L1218" s="99"/>
      <c r="M1218" s="99"/>
      <c r="N1218" s="99"/>
      <c r="O1218" s="99"/>
      <c r="P1218" s="99"/>
      <c r="Q1218" s="99"/>
      <c r="R1218" s="99"/>
      <c r="S1218" s="100">
        <v>0.0</v>
      </c>
      <c r="T1218" s="100"/>
      <c r="U1218" s="101"/>
      <c r="V1218" s="101"/>
      <c r="W1218" s="101"/>
      <c r="X1218" s="101"/>
      <c r="Y1218" s="101" t="s">
        <v>18</v>
      </c>
    </row>
    <row r="1219">
      <c r="A1219" s="98" t="s">
        <v>93</v>
      </c>
      <c r="B1219" s="99"/>
      <c r="C1219" s="100" t="s">
        <v>2462</v>
      </c>
      <c r="D1219" s="101" t="s">
        <v>135</v>
      </c>
      <c r="E1219" s="101" t="s">
        <v>2461</v>
      </c>
      <c r="F1219" s="99"/>
      <c r="G1219" s="99"/>
      <c r="H1219" s="99"/>
      <c r="I1219" s="99"/>
      <c r="J1219" s="99"/>
      <c r="K1219" s="99"/>
      <c r="L1219" s="99"/>
      <c r="M1219" s="99"/>
      <c r="N1219" s="99"/>
      <c r="O1219" s="99"/>
      <c r="P1219" s="99"/>
      <c r="Q1219" s="99"/>
      <c r="R1219" s="99"/>
      <c r="S1219" s="100">
        <v>0.0</v>
      </c>
      <c r="T1219" s="100"/>
      <c r="U1219" s="101"/>
      <c r="V1219" s="101"/>
      <c r="W1219" s="101"/>
      <c r="X1219" s="101"/>
      <c r="Y1219" s="101" t="s">
        <v>18</v>
      </c>
    </row>
    <row r="1220">
      <c r="A1220" s="98" t="s">
        <v>83</v>
      </c>
      <c r="B1220" s="99"/>
      <c r="C1220" s="100" t="s">
        <v>2463</v>
      </c>
      <c r="D1220" s="101" t="s">
        <v>122</v>
      </c>
      <c r="E1220" s="101" t="s">
        <v>2464</v>
      </c>
      <c r="F1220" s="99"/>
      <c r="G1220" s="99"/>
      <c r="H1220" s="99"/>
      <c r="I1220" s="99"/>
      <c r="J1220" s="99"/>
      <c r="K1220" s="99"/>
      <c r="L1220" s="99"/>
      <c r="M1220" s="99"/>
      <c r="N1220" s="99"/>
      <c r="O1220" s="99"/>
      <c r="P1220" s="99"/>
      <c r="Q1220" s="99"/>
      <c r="R1220" s="99"/>
      <c r="S1220" s="102">
        <v>0.0</v>
      </c>
      <c r="T1220" s="102"/>
      <c r="U1220" s="102"/>
      <c r="V1220" s="102"/>
      <c r="W1220" s="102"/>
      <c r="X1220" s="102"/>
      <c r="Y1220" s="101" t="s">
        <v>18</v>
      </c>
    </row>
    <row r="1221">
      <c r="A1221" s="98" t="s">
        <v>77</v>
      </c>
      <c r="B1221" s="99"/>
      <c r="C1221" s="100" t="s">
        <v>2465</v>
      </c>
      <c r="D1221" s="101" t="s">
        <v>122</v>
      </c>
      <c r="E1221" s="101" t="s">
        <v>2466</v>
      </c>
      <c r="F1221" s="99"/>
      <c r="G1221" s="99"/>
      <c r="H1221" s="99"/>
      <c r="I1221" s="99"/>
      <c r="J1221" s="99"/>
      <c r="K1221" s="99"/>
      <c r="L1221" s="99"/>
      <c r="M1221" s="99"/>
      <c r="N1221" s="99"/>
      <c r="O1221" s="99"/>
      <c r="P1221" s="99"/>
      <c r="Q1221" s="99"/>
      <c r="R1221" s="99"/>
      <c r="S1221" s="102">
        <v>0.0</v>
      </c>
      <c r="T1221" s="102"/>
      <c r="U1221" s="102"/>
      <c r="V1221" s="102"/>
      <c r="W1221" s="102"/>
      <c r="X1221" s="102"/>
      <c r="Y1221" s="101" t="s">
        <v>18</v>
      </c>
    </row>
    <row r="1222">
      <c r="A1222" s="98" t="s">
        <v>64</v>
      </c>
      <c r="B1222" s="99"/>
      <c r="C1222" s="100" t="s">
        <v>2467</v>
      </c>
      <c r="D1222" s="101" t="s">
        <v>122</v>
      </c>
      <c r="E1222" s="101" t="s">
        <v>2468</v>
      </c>
      <c r="F1222" s="99"/>
      <c r="G1222" s="99"/>
      <c r="H1222" s="99"/>
      <c r="I1222" s="99"/>
      <c r="J1222" s="99"/>
      <c r="K1222" s="99"/>
      <c r="L1222" s="99"/>
      <c r="M1222" s="99"/>
      <c r="N1222" s="99"/>
      <c r="O1222" s="99"/>
      <c r="P1222" s="99"/>
      <c r="Q1222" s="99"/>
      <c r="R1222" s="99"/>
      <c r="S1222" s="102">
        <v>0.0</v>
      </c>
      <c r="T1222" s="102"/>
      <c r="U1222" s="102"/>
      <c r="V1222" s="102"/>
      <c r="W1222" s="102"/>
      <c r="X1222" s="102"/>
      <c r="Y1222" s="101" t="s">
        <v>18</v>
      </c>
    </row>
    <row r="1223">
      <c r="A1223" s="98" t="s">
        <v>82</v>
      </c>
      <c r="B1223" s="99"/>
      <c r="C1223" s="100" t="s">
        <v>2469</v>
      </c>
      <c r="D1223" s="101" t="s">
        <v>122</v>
      </c>
      <c r="E1223" s="101" t="s">
        <v>2470</v>
      </c>
      <c r="F1223" s="99"/>
      <c r="G1223" s="99"/>
      <c r="H1223" s="99"/>
      <c r="I1223" s="99"/>
      <c r="J1223" s="99"/>
      <c r="K1223" s="99"/>
      <c r="L1223" s="99"/>
      <c r="M1223" s="99"/>
      <c r="N1223" s="99"/>
      <c r="O1223" s="99"/>
      <c r="P1223" s="99"/>
      <c r="Q1223" s="99"/>
      <c r="R1223" s="99"/>
      <c r="S1223" s="102">
        <v>0.0</v>
      </c>
      <c r="T1223" s="102"/>
      <c r="U1223" s="102"/>
      <c r="V1223" s="102"/>
      <c r="W1223" s="102"/>
      <c r="X1223" s="102"/>
      <c r="Y1223" s="101" t="s">
        <v>18</v>
      </c>
    </row>
    <row r="1224">
      <c r="A1224" s="98" t="s">
        <v>93</v>
      </c>
      <c r="B1224" s="99"/>
      <c r="C1224" s="100" t="s">
        <v>2471</v>
      </c>
      <c r="D1224" s="101" t="s">
        <v>122</v>
      </c>
      <c r="E1224" s="101" t="s">
        <v>2472</v>
      </c>
      <c r="F1224" s="99"/>
      <c r="G1224" s="99"/>
      <c r="H1224" s="99"/>
      <c r="I1224" s="99"/>
      <c r="J1224" s="99"/>
      <c r="K1224" s="99"/>
      <c r="L1224" s="99"/>
      <c r="M1224" s="99"/>
      <c r="N1224" s="99"/>
      <c r="O1224" s="99"/>
      <c r="P1224" s="99"/>
      <c r="Q1224" s="99"/>
      <c r="R1224" s="99"/>
      <c r="S1224" s="102">
        <v>0.0</v>
      </c>
      <c r="T1224" s="102"/>
      <c r="U1224" s="102"/>
      <c r="V1224" s="102"/>
      <c r="W1224" s="102"/>
      <c r="X1224" s="102"/>
      <c r="Y1224" s="101" t="s">
        <v>18</v>
      </c>
    </row>
    <row r="1225">
      <c r="A1225" s="98" t="s">
        <v>64</v>
      </c>
      <c r="B1225" s="99"/>
      <c r="C1225" s="100" t="s">
        <v>2473</v>
      </c>
      <c r="D1225" s="101" t="s">
        <v>151</v>
      </c>
      <c r="E1225" s="101" t="s">
        <v>2474</v>
      </c>
      <c r="F1225" s="99"/>
      <c r="G1225" s="99"/>
      <c r="H1225" s="99"/>
      <c r="I1225" s="99"/>
      <c r="J1225" s="99"/>
      <c r="K1225" s="99"/>
      <c r="L1225" s="99"/>
      <c r="M1225" s="99"/>
      <c r="N1225" s="99"/>
      <c r="O1225" s="99"/>
      <c r="P1225" s="99"/>
      <c r="Q1225" s="99"/>
      <c r="R1225" s="99"/>
      <c r="S1225" s="102">
        <v>0.0</v>
      </c>
      <c r="T1225" s="102"/>
      <c r="U1225" s="102"/>
      <c r="V1225" s="102"/>
      <c r="W1225" s="102"/>
      <c r="X1225" s="102"/>
      <c r="Y1225" s="101" t="s">
        <v>12</v>
      </c>
    </row>
    <row r="1226">
      <c r="A1226" s="98" t="s">
        <v>93</v>
      </c>
      <c r="B1226" s="99"/>
      <c r="C1226" s="100" t="s">
        <v>2475</v>
      </c>
      <c r="D1226" s="101" t="s">
        <v>122</v>
      </c>
      <c r="E1226" s="101" t="s">
        <v>2476</v>
      </c>
      <c r="F1226" s="99"/>
      <c r="G1226" s="99"/>
      <c r="H1226" s="99"/>
      <c r="I1226" s="99"/>
      <c r="J1226" s="99"/>
      <c r="K1226" s="99"/>
      <c r="L1226" s="99"/>
      <c r="M1226" s="99"/>
      <c r="N1226" s="99"/>
      <c r="O1226" s="99"/>
      <c r="P1226" s="99"/>
      <c r="Q1226" s="99"/>
      <c r="R1226" s="99"/>
      <c r="S1226" s="102">
        <v>0.0</v>
      </c>
      <c r="T1226" s="102"/>
      <c r="U1226" s="102"/>
      <c r="V1226" s="102"/>
      <c r="W1226" s="102"/>
      <c r="X1226" s="102"/>
      <c r="Y1226" s="101" t="s">
        <v>18</v>
      </c>
    </row>
    <row r="1227">
      <c r="A1227" s="98" t="s">
        <v>77</v>
      </c>
      <c r="B1227" s="99"/>
      <c r="C1227" s="100" t="s">
        <v>2477</v>
      </c>
      <c r="D1227" s="101" t="s">
        <v>122</v>
      </c>
      <c r="E1227" s="101" t="s">
        <v>2478</v>
      </c>
      <c r="F1227" s="99"/>
      <c r="G1227" s="99"/>
      <c r="H1227" s="99"/>
      <c r="I1227" s="99"/>
      <c r="J1227" s="99"/>
      <c r="K1227" s="99"/>
      <c r="L1227" s="99"/>
      <c r="M1227" s="99"/>
      <c r="N1227" s="99"/>
      <c r="O1227" s="99"/>
      <c r="P1227" s="99"/>
      <c r="Q1227" s="99"/>
      <c r="R1227" s="99"/>
      <c r="S1227" s="102">
        <v>0.0</v>
      </c>
      <c r="T1227" s="102"/>
      <c r="U1227" s="102"/>
      <c r="V1227" s="102"/>
      <c r="W1227" s="102"/>
      <c r="X1227" s="102"/>
      <c r="Y1227" s="101" t="s">
        <v>18</v>
      </c>
    </row>
    <row r="1228">
      <c r="A1228" s="98" t="s">
        <v>81</v>
      </c>
      <c r="B1228" s="99"/>
      <c r="C1228" s="100" t="s">
        <v>2479</v>
      </c>
      <c r="D1228" s="101" t="s">
        <v>135</v>
      </c>
      <c r="E1228" s="101" t="s">
        <v>2480</v>
      </c>
      <c r="F1228" s="99"/>
      <c r="G1228" s="99"/>
      <c r="H1228" s="99"/>
      <c r="I1228" s="99"/>
      <c r="J1228" s="99"/>
      <c r="K1228" s="99"/>
      <c r="L1228" s="99"/>
      <c r="M1228" s="99"/>
      <c r="N1228" s="99"/>
      <c r="O1228" s="99"/>
      <c r="P1228" s="99"/>
      <c r="Q1228" s="99"/>
      <c r="R1228" s="99"/>
      <c r="S1228" s="100">
        <v>0.0</v>
      </c>
      <c r="T1228" s="100"/>
      <c r="U1228" s="101"/>
      <c r="V1228" s="101"/>
      <c r="W1228" s="101"/>
      <c r="X1228" s="101"/>
      <c r="Y1228" s="101" t="s">
        <v>18</v>
      </c>
    </row>
    <row r="1229">
      <c r="A1229" s="98" t="s">
        <v>93</v>
      </c>
      <c r="B1229" s="99"/>
      <c r="C1229" s="100" t="s">
        <v>2481</v>
      </c>
      <c r="D1229" s="101" t="s">
        <v>128</v>
      </c>
      <c r="E1229" s="101" t="s">
        <v>2482</v>
      </c>
      <c r="F1229" s="99"/>
      <c r="G1229" s="99"/>
      <c r="H1229" s="99"/>
      <c r="I1229" s="99"/>
      <c r="J1229" s="99"/>
      <c r="K1229" s="99"/>
      <c r="L1229" s="99"/>
      <c r="M1229" s="99"/>
      <c r="N1229" s="99"/>
      <c r="O1229" s="99"/>
      <c r="P1229" s="99"/>
      <c r="Q1229" s="99"/>
      <c r="R1229" s="99"/>
      <c r="S1229" s="102">
        <v>0.0</v>
      </c>
      <c r="T1229" s="102"/>
      <c r="U1229" s="102"/>
      <c r="V1229" s="102"/>
      <c r="W1229" s="102"/>
      <c r="X1229" s="102"/>
      <c r="Y1229" s="101" t="s">
        <v>12</v>
      </c>
    </row>
    <row r="1230">
      <c r="A1230" s="101" t="s">
        <v>64</v>
      </c>
      <c r="B1230" s="99"/>
      <c r="C1230" s="100" t="s">
        <v>2483</v>
      </c>
      <c r="D1230" s="101" t="s">
        <v>128</v>
      </c>
      <c r="E1230" s="101" t="s">
        <v>2484</v>
      </c>
      <c r="F1230" s="99"/>
      <c r="G1230" s="99"/>
      <c r="H1230" s="99"/>
      <c r="I1230" s="99"/>
      <c r="J1230" s="99"/>
      <c r="K1230" s="99"/>
      <c r="L1230" s="99"/>
      <c r="M1230" s="99"/>
      <c r="N1230" s="99"/>
      <c r="O1230" s="99"/>
      <c r="P1230" s="99"/>
      <c r="Q1230" s="99"/>
      <c r="R1230" s="99"/>
      <c r="S1230" s="102">
        <v>0.0</v>
      </c>
      <c r="T1230" s="102"/>
      <c r="U1230" s="102"/>
      <c r="V1230" s="102"/>
      <c r="W1230" s="102"/>
      <c r="X1230" s="102"/>
      <c r="Y1230" s="101" t="s">
        <v>14</v>
      </c>
    </row>
    <row r="1231">
      <c r="A1231" s="98" t="s">
        <v>93</v>
      </c>
      <c r="B1231" s="99"/>
      <c r="C1231" s="100" t="s">
        <v>2485</v>
      </c>
      <c r="D1231" s="101" t="s">
        <v>128</v>
      </c>
      <c r="E1231" s="101" t="s">
        <v>2486</v>
      </c>
      <c r="F1231" s="99"/>
      <c r="G1231" s="99"/>
      <c r="H1231" s="99"/>
      <c r="I1231" s="99"/>
      <c r="J1231" s="99"/>
      <c r="K1231" s="99"/>
      <c r="L1231" s="99"/>
      <c r="M1231" s="99"/>
      <c r="N1231" s="99"/>
      <c r="O1231" s="99"/>
      <c r="P1231" s="99"/>
      <c r="Q1231" s="99"/>
      <c r="R1231" s="99"/>
      <c r="S1231" s="102">
        <v>0.0</v>
      </c>
      <c r="T1231" s="102"/>
      <c r="U1231" s="102"/>
      <c r="V1231" s="102"/>
      <c r="W1231" s="102"/>
      <c r="X1231" s="102"/>
      <c r="Y1231" s="101" t="s">
        <v>12</v>
      </c>
    </row>
    <row r="1232">
      <c r="A1232" s="98" t="s">
        <v>64</v>
      </c>
      <c r="B1232" s="99"/>
      <c r="C1232" s="100" t="s">
        <v>2487</v>
      </c>
      <c r="D1232" s="101" t="s">
        <v>122</v>
      </c>
      <c r="E1232" s="101" t="s">
        <v>2488</v>
      </c>
      <c r="F1232" s="99"/>
      <c r="G1232" s="99"/>
      <c r="H1232" s="99"/>
      <c r="I1232" s="99"/>
      <c r="J1232" s="99"/>
      <c r="K1232" s="99"/>
      <c r="L1232" s="99"/>
      <c r="M1232" s="99"/>
      <c r="N1232" s="99"/>
      <c r="O1232" s="99"/>
      <c r="P1232" s="99"/>
      <c r="Q1232" s="99"/>
      <c r="R1232" s="99"/>
      <c r="S1232" s="102">
        <v>0.0</v>
      </c>
      <c r="T1232" s="102"/>
      <c r="U1232" s="102"/>
      <c r="V1232" s="102"/>
      <c r="W1232" s="102"/>
      <c r="X1232" s="102"/>
      <c r="Y1232" s="101" t="s">
        <v>18</v>
      </c>
    </row>
    <row r="1233">
      <c r="A1233" s="98" t="s">
        <v>64</v>
      </c>
      <c r="B1233" s="99"/>
      <c r="C1233" s="100" t="s">
        <v>2489</v>
      </c>
      <c r="D1233" s="101" t="s">
        <v>128</v>
      </c>
      <c r="E1233" s="101" t="s">
        <v>2490</v>
      </c>
      <c r="F1233" s="99"/>
      <c r="G1233" s="99"/>
      <c r="H1233" s="99"/>
      <c r="I1233" s="99"/>
      <c r="J1233" s="99"/>
      <c r="K1233" s="99"/>
      <c r="L1233" s="99"/>
      <c r="M1233" s="99"/>
      <c r="N1233" s="99"/>
      <c r="O1233" s="99"/>
      <c r="P1233" s="99"/>
      <c r="Q1233" s="99"/>
      <c r="R1233" s="99"/>
      <c r="S1233" s="102">
        <v>0.0</v>
      </c>
      <c r="T1233" s="102"/>
      <c r="U1233" s="102"/>
      <c r="V1233" s="102"/>
      <c r="W1233" s="102"/>
      <c r="X1233" s="102"/>
      <c r="Y1233" s="101" t="s">
        <v>12</v>
      </c>
    </row>
    <row r="1234">
      <c r="A1234" s="98" t="s">
        <v>64</v>
      </c>
      <c r="B1234" s="99"/>
      <c r="C1234" s="100" t="s">
        <v>2491</v>
      </c>
      <c r="D1234" s="101" t="s">
        <v>128</v>
      </c>
      <c r="E1234" s="101" t="s">
        <v>2492</v>
      </c>
      <c r="F1234" s="99"/>
      <c r="G1234" s="99"/>
      <c r="H1234" s="99"/>
      <c r="I1234" s="99"/>
      <c r="J1234" s="99"/>
      <c r="K1234" s="99"/>
      <c r="L1234" s="99"/>
      <c r="M1234" s="99"/>
      <c r="N1234" s="99"/>
      <c r="O1234" s="99"/>
      <c r="P1234" s="99"/>
      <c r="Q1234" s="99"/>
      <c r="R1234" s="99"/>
      <c r="S1234" s="102">
        <v>0.0</v>
      </c>
      <c r="T1234" s="102"/>
      <c r="U1234" s="102"/>
      <c r="V1234" s="102"/>
      <c r="W1234" s="102"/>
      <c r="X1234" s="102"/>
      <c r="Y1234" s="101" t="s">
        <v>12</v>
      </c>
    </row>
    <row r="1235">
      <c r="A1235" s="98" t="s">
        <v>80</v>
      </c>
      <c r="B1235" s="99"/>
      <c r="C1235" s="100" t="s">
        <v>2493</v>
      </c>
      <c r="D1235" s="101" t="s">
        <v>471</v>
      </c>
      <c r="E1235" s="101" t="s">
        <v>2494</v>
      </c>
      <c r="F1235" s="99"/>
      <c r="G1235" s="99"/>
      <c r="H1235" s="99"/>
      <c r="I1235" s="99"/>
      <c r="J1235" s="99"/>
      <c r="K1235" s="99"/>
      <c r="L1235" s="99"/>
      <c r="M1235" s="99"/>
      <c r="N1235" s="99"/>
      <c r="O1235" s="99"/>
      <c r="P1235" s="99"/>
      <c r="Q1235" s="99"/>
      <c r="R1235" s="99"/>
      <c r="S1235" s="100">
        <v>0.0</v>
      </c>
      <c r="T1235" s="100"/>
      <c r="U1235" s="101"/>
      <c r="V1235" s="101"/>
      <c r="W1235" s="101"/>
      <c r="X1235" s="101"/>
      <c r="Y1235" s="101" t="s">
        <v>18</v>
      </c>
    </row>
    <row r="1236">
      <c r="A1236" s="98" t="s">
        <v>64</v>
      </c>
      <c r="B1236" s="99"/>
      <c r="C1236" s="100" t="s">
        <v>2495</v>
      </c>
      <c r="D1236" s="101" t="s">
        <v>122</v>
      </c>
      <c r="E1236" s="101" t="s">
        <v>2496</v>
      </c>
      <c r="F1236" s="99"/>
      <c r="G1236" s="99"/>
      <c r="H1236" s="99"/>
      <c r="I1236" s="99"/>
      <c r="J1236" s="99"/>
      <c r="K1236" s="99"/>
      <c r="L1236" s="99"/>
      <c r="M1236" s="99"/>
      <c r="N1236" s="99"/>
      <c r="O1236" s="99"/>
      <c r="P1236" s="99"/>
      <c r="Q1236" s="99"/>
      <c r="R1236" s="99"/>
      <c r="S1236" s="102">
        <v>0.0</v>
      </c>
      <c r="T1236" s="102"/>
      <c r="U1236" s="102"/>
      <c r="V1236" s="102"/>
      <c r="W1236" s="102"/>
      <c r="X1236" s="102"/>
      <c r="Y1236" s="101" t="s">
        <v>18</v>
      </c>
    </row>
    <row r="1237">
      <c r="A1237" s="98" t="s">
        <v>64</v>
      </c>
      <c r="B1237" s="99"/>
      <c r="C1237" s="100" t="s">
        <v>2497</v>
      </c>
      <c r="D1237" s="101" t="s">
        <v>128</v>
      </c>
      <c r="E1237" s="101" t="s">
        <v>2498</v>
      </c>
      <c r="F1237" s="99"/>
      <c r="G1237" s="99"/>
      <c r="H1237" s="99"/>
      <c r="I1237" s="99"/>
      <c r="J1237" s="99"/>
      <c r="K1237" s="99"/>
      <c r="L1237" s="99"/>
      <c r="M1237" s="99"/>
      <c r="N1237" s="99"/>
      <c r="O1237" s="99"/>
      <c r="P1237" s="99"/>
      <c r="Q1237" s="99"/>
      <c r="R1237" s="99"/>
      <c r="S1237" s="102">
        <v>0.0</v>
      </c>
      <c r="T1237" s="102"/>
      <c r="U1237" s="102"/>
      <c r="V1237" s="102"/>
      <c r="W1237" s="102"/>
      <c r="X1237" s="102"/>
      <c r="Y1237" s="101" t="s">
        <v>12</v>
      </c>
    </row>
    <row r="1238">
      <c r="A1238" s="101" t="s">
        <v>64</v>
      </c>
      <c r="B1238" s="99"/>
      <c r="C1238" s="100" t="s">
        <v>2499</v>
      </c>
      <c r="D1238" s="101" t="s">
        <v>128</v>
      </c>
      <c r="E1238" s="101" t="s">
        <v>2500</v>
      </c>
      <c r="F1238" s="99"/>
      <c r="G1238" s="99"/>
      <c r="H1238" s="99"/>
      <c r="I1238" s="99"/>
      <c r="J1238" s="99"/>
      <c r="K1238" s="99"/>
      <c r="L1238" s="99"/>
      <c r="M1238" s="99"/>
      <c r="N1238" s="99"/>
      <c r="O1238" s="99"/>
      <c r="P1238" s="99"/>
      <c r="Q1238" s="99"/>
      <c r="R1238" s="99"/>
      <c r="S1238" s="102">
        <v>0.0</v>
      </c>
      <c r="T1238" s="102"/>
      <c r="U1238" s="102"/>
      <c r="V1238" s="102"/>
      <c r="W1238" s="102"/>
      <c r="X1238" s="102"/>
      <c r="Y1238" s="101" t="s">
        <v>14</v>
      </c>
    </row>
    <row r="1239">
      <c r="A1239" s="98" t="s">
        <v>93</v>
      </c>
      <c r="B1239" s="99"/>
      <c r="C1239" s="100" t="s">
        <v>2501</v>
      </c>
      <c r="D1239" s="101" t="s">
        <v>135</v>
      </c>
      <c r="E1239" s="101" t="s">
        <v>2502</v>
      </c>
      <c r="F1239" s="99"/>
      <c r="G1239" s="99"/>
      <c r="H1239" s="99"/>
      <c r="I1239" s="99"/>
      <c r="J1239" s="99"/>
      <c r="K1239" s="99"/>
      <c r="L1239" s="99"/>
      <c r="M1239" s="99"/>
      <c r="N1239" s="99"/>
      <c r="O1239" s="99"/>
      <c r="P1239" s="99"/>
      <c r="Q1239" s="99"/>
      <c r="R1239" s="99"/>
      <c r="S1239" s="100">
        <v>0.0</v>
      </c>
      <c r="T1239" s="100"/>
      <c r="U1239" s="101"/>
      <c r="V1239" s="101"/>
      <c r="W1239" s="101"/>
      <c r="X1239" s="101"/>
      <c r="Y1239" s="101" t="s">
        <v>18</v>
      </c>
    </row>
    <row r="1240">
      <c r="A1240" s="98" t="s">
        <v>90</v>
      </c>
      <c r="B1240" s="99"/>
      <c r="C1240" s="100" t="s">
        <v>2503</v>
      </c>
      <c r="D1240" s="101" t="s">
        <v>213</v>
      </c>
      <c r="E1240" s="101" t="s">
        <v>2504</v>
      </c>
      <c r="F1240" s="99"/>
      <c r="G1240" s="99"/>
      <c r="H1240" s="99"/>
      <c r="I1240" s="99"/>
      <c r="J1240" s="99"/>
      <c r="K1240" s="99"/>
      <c r="L1240" s="99"/>
      <c r="M1240" s="99"/>
      <c r="N1240" s="99"/>
      <c r="O1240" s="99"/>
      <c r="P1240" s="99"/>
      <c r="Q1240" s="99"/>
      <c r="R1240" s="99"/>
      <c r="S1240" s="100">
        <v>0.0</v>
      </c>
      <c r="T1240" s="100"/>
      <c r="U1240" s="101"/>
      <c r="V1240" s="101"/>
      <c r="W1240" s="101"/>
      <c r="X1240" s="101"/>
      <c r="Y1240" s="101" t="s">
        <v>12</v>
      </c>
    </row>
    <row r="1241">
      <c r="A1241" s="105" t="s">
        <v>64</v>
      </c>
      <c r="B1241" s="99"/>
      <c r="C1241" s="100" t="s">
        <v>2505</v>
      </c>
      <c r="D1241" s="101" t="s">
        <v>128</v>
      </c>
      <c r="E1241" s="101" t="s">
        <v>2506</v>
      </c>
      <c r="F1241" s="99"/>
      <c r="G1241" s="99"/>
      <c r="H1241" s="99"/>
      <c r="I1241" s="99"/>
      <c r="J1241" s="99"/>
      <c r="K1241" s="99"/>
      <c r="L1241" s="99"/>
      <c r="M1241" s="99"/>
      <c r="N1241" s="99"/>
      <c r="O1241" s="99"/>
      <c r="P1241" s="99"/>
      <c r="Q1241" s="99"/>
      <c r="R1241" s="99"/>
      <c r="S1241" s="102">
        <v>0.0</v>
      </c>
      <c r="T1241" s="102"/>
      <c r="U1241" s="102"/>
      <c r="V1241" s="102"/>
      <c r="W1241" s="102"/>
      <c r="X1241" s="102"/>
      <c r="Y1241" s="101" t="s">
        <v>14</v>
      </c>
    </row>
    <row r="1242">
      <c r="A1242" s="98" t="s">
        <v>64</v>
      </c>
      <c r="B1242" s="99"/>
      <c r="C1242" s="100" t="s">
        <v>2507</v>
      </c>
      <c r="D1242" s="101" t="s">
        <v>122</v>
      </c>
      <c r="E1242" s="101" t="s">
        <v>2508</v>
      </c>
      <c r="F1242" s="99"/>
      <c r="G1242" s="99"/>
      <c r="H1242" s="99"/>
      <c r="I1242" s="99"/>
      <c r="J1242" s="99"/>
      <c r="K1242" s="99"/>
      <c r="L1242" s="99"/>
      <c r="M1242" s="99"/>
      <c r="N1242" s="99"/>
      <c r="O1242" s="99"/>
      <c r="P1242" s="99"/>
      <c r="Q1242" s="99"/>
      <c r="R1242" s="99"/>
      <c r="S1242" s="102">
        <v>0.0</v>
      </c>
      <c r="T1242" s="102"/>
      <c r="U1242" s="102"/>
      <c r="V1242" s="102"/>
      <c r="W1242" s="102"/>
      <c r="X1242" s="102"/>
      <c r="Y1242" s="101" t="s">
        <v>18</v>
      </c>
    </row>
    <row r="1243">
      <c r="A1243" s="98" t="s">
        <v>64</v>
      </c>
      <c r="B1243" s="99"/>
      <c r="C1243" s="100" t="s">
        <v>2509</v>
      </c>
      <c r="D1243" s="101" t="s">
        <v>128</v>
      </c>
      <c r="E1243" s="101" t="s">
        <v>2510</v>
      </c>
      <c r="F1243" s="99"/>
      <c r="G1243" s="99"/>
      <c r="H1243" s="99"/>
      <c r="I1243" s="99"/>
      <c r="J1243" s="99"/>
      <c r="K1243" s="99"/>
      <c r="L1243" s="99"/>
      <c r="M1243" s="99"/>
      <c r="N1243" s="99"/>
      <c r="O1243" s="99"/>
      <c r="P1243" s="99"/>
      <c r="Q1243" s="99"/>
      <c r="R1243" s="99"/>
      <c r="S1243" s="102">
        <v>0.0</v>
      </c>
      <c r="T1243" s="102"/>
      <c r="U1243" s="102"/>
      <c r="V1243" s="102"/>
      <c r="W1243" s="102"/>
      <c r="X1243" s="102"/>
      <c r="Y1243" s="101" t="s">
        <v>12</v>
      </c>
    </row>
    <row r="1244">
      <c r="A1244" s="98" t="s">
        <v>64</v>
      </c>
      <c r="B1244" s="99"/>
      <c r="C1244" s="100" t="s">
        <v>2511</v>
      </c>
      <c r="D1244" s="101" t="s">
        <v>128</v>
      </c>
      <c r="E1244" s="101" t="s">
        <v>2512</v>
      </c>
      <c r="F1244" s="99"/>
      <c r="G1244" s="99"/>
      <c r="H1244" s="99"/>
      <c r="I1244" s="99"/>
      <c r="J1244" s="99"/>
      <c r="K1244" s="99"/>
      <c r="L1244" s="99"/>
      <c r="M1244" s="99"/>
      <c r="N1244" s="99"/>
      <c r="O1244" s="99"/>
      <c r="P1244" s="99"/>
      <c r="Q1244" s="99"/>
      <c r="R1244" s="99"/>
      <c r="S1244" s="102">
        <v>0.0</v>
      </c>
      <c r="T1244" s="102"/>
      <c r="U1244" s="102"/>
      <c r="V1244" s="102"/>
      <c r="W1244" s="102"/>
      <c r="X1244" s="102"/>
      <c r="Y1244" s="101" t="s">
        <v>12</v>
      </c>
    </row>
    <row r="1245">
      <c r="A1245" s="103" t="s">
        <v>63</v>
      </c>
      <c r="B1245" s="99"/>
      <c r="C1245" s="100" t="s">
        <v>2513</v>
      </c>
      <c r="D1245" s="101" t="s">
        <v>128</v>
      </c>
      <c r="E1245" s="101" t="s">
        <v>2514</v>
      </c>
      <c r="F1245" s="99"/>
      <c r="G1245" s="99"/>
      <c r="H1245" s="99"/>
      <c r="I1245" s="99"/>
      <c r="J1245" s="99"/>
      <c r="K1245" s="99"/>
      <c r="L1245" s="99"/>
      <c r="M1245" s="99"/>
      <c r="N1245" s="99"/>
      <c r="O1245" s="99"/>
      <c r="P1245" s="99"/>
      <c r="Q1245" s="99"/>
      <c r="R1245" s="99"/>
      <c r="S1245" s="102">
        <v>0.0</v>
      </c>
      <c r="T1245" s="102"/>
      <c r="U1245" s="102"/>
      <c r="V1245" s="102"/>
      <c r="W1245" s="102"/>
      <c r="X1245" s="102"/>
      <c r="Y1245" s="101" t="s">
        <v>12</v>
      </c>
    </row>
    <row r="1246">
      <c r="A1246" s="98" t="s">
        <v>64</v>
      </c>
      <c r="B1246" s="99"/>
      <c r="C1246" s="100" t="s">
        <v>2513</v>
      </c>
      <c r="D1246" s="101" t="s">
        <v>128</v>
      </c>
      <c r="E1246" s="101" t="s">
        <v>2514</v>
      </c>
      <c r="F1246" s="99"/>
      <c r="G1246" s="99"/>
      <c r="H1246" s="99"/>
      <c r="I1246" s="99"/>
      <c r="J1246" s="99"/>
      <c r="K1246" s="99"/>
      <c r="L1246" s="99"/>
      <c r="M1246" s="99"/>
      <c r="N1246" s="99"/>
      <c r="O1246" s="99"/>
      <c r="P1246" s="99"/>
      <c r="Q1246" s="99"/>
      <c r="R1246" s="99"/>
      <c r="S1246" s="102">
        <v>0.0</v>
      </c>
      <c r="T1246" s="102"/>
      <c r="U1246" s="102"/>
      <c r="V1246" s="102"/>
      <c r="W1246" s="102"/>
      <c r="X1246" s="102"/>
      <c r="Y1246" s="101" t="s">
        <v>12</v>
      </c>
    </row>
    <row r="1247">
      <c r="A1247" s="98" t="s">
        <v>80</v>
      </c>
      <c r="B1247" s="99"/>
      <c r="C1247" s="100" t="s">
        <v>2515</v>
      </c>
      <c r="D1247" s="101" t="s">
        <v>191</v>
      </c>
      <c r="E1247" s="101" t="s">
        <v>2516</v>
      </c>
      <c r="F1247" s="99"/>
      <c r="G1247" s="99"/>
      <c r="H1247" s="99"/>
      <c r="I1247" s="99"/>
      <c r="J1247" s="99"/>
      <c r="K1247" s="99"/>
      <c r="L1247" s="99"/>
      <c r="M1247" s="99"/>
      <c r="N1247" s="99"/>
      <c r="O1247" s="99"/>
      <c r="P1247" s="99"/>
      <c r="Q1247" s="99"/>
      <c r="R1247" s="99"/>
      <c r="S1247" s="100">
        <v>0.0</v>
      </c>
      <c r="T1247" s="100"/>
      <c r="U1247" s="101"/>
      <c r="V1247" s="101"/>
      <c r="W1247" s="101"/>
      <c r="X1247" s="101"/>
      <c r="Y1247" s="101" t="s">
        <v>18</v>
      </c>
    </row>
    <row r="1248">
      <c r="A1248" s="98" t="s">
        <v>81</v>
      </c>
      <c r="B1248" s="99"/>
      <c r="C1248" s="100" t="s">
        <v>2517</v>
      </c>
      <c r="D1248" s="101" t="s">
        <v>122</v>
      </c>
      <c r="E1248" s="101" t="s">
        <v>2518</v>
      </c>
      <c r="F1248" s="99"/>
      <c r="G1248" s="99"/>
      <c r="H1248" s="99"/>
      <c r="I1248" s="99"/>
      <c r="J1248" s="99"/>
      <c r="K1248" s="99"/>
      <c r="L1248" s="99"/>
      <c r="M1248" s="99"/>
      <c r="N1248" s="99"/>
      <c r="O1248" s="99"/>
      <c r="P1248" s="99"/>
      <c r="Q1248" s="99"/>
      <c r="R1248" s="99"/>
      <c r="S1248" s="102">
        <v>0.0</v>
      </c>
      <c r="T1248" s="102"/>
      <c r="U1248" s="102"/>
      <c r="V1248" s="102"/>
      <c r="W1248" s="102"/>
      <c r="X1248" s="102"/>
      <c r="Y1248" s="101" t="s">
        <v>18</v>
      </c>
    </row>
    <row r="1249">
      <c r="A1249" s="98" t="s">
        <v>93</v>
      </c>
      <c r="B1249" s="99"/>
      <c r="C1249" s="100" t="s">
        <v>2519</v>
      </c>
      <c r="D1249" s="101" t="s">
        <v>135</v>
      </c>
      <c r="E1249" s="101" t="s">
        <v>2520</v>
      </c>
      <c r="F1249" s="99"/>
      <c r="G1249" s="99"/>
      <c r="H1249" s="99"/>
      <c r="I1249" s="99"/>
      <c r="J1249" s="99"/>
      <c r="K1249" s="99"/>
      <c r="L1249" s="99"/>
      <c r="M1249" s="99"/>
      <c r="N1249" s="99"/>
      <c r="O1249" s="99"/>
      <c r="P1249" s="99"/>
      <c r="Q1249" s="99"/>
      <c r="R1249" s="99"/>
      <c r="S1249" s="104">
        <v>0.0</v>
      </c>
      <c r="T1249" s="100"/>
      <c r="U1249" s="101"/>
      <c r="V1249" s="101"/>
      <c r="W1249" s="101"/>
      <c r="X1249" s="101"/>
      <c r="Y1249" s="101" t="s">
        <v>18</v>
      </c>
    </row>
    <row r="1250">
      <c r="A1250" s="103" t="s">
        <v>24</v>
      </c>
      <c r="B1250" s="99"/>
      <c r="C1250" s="100" t="s">
        <v>2521</v>
      </c>
      <c r="D1250" s="101" t="s">
        <v>151</v>
      </c>
      <c r="E1250" s="101" t="s">
        <v>2522</v>
      </c>
      <c r="F1250" s="99"/>
      <c r="G1250" s="99"/>
      <c r="H1250" s="99"/>
      <c r="I1250" s="99"/>
      <c r="J1250" s="99"/>
      <c r="K1250" s="99"/>
      <c r="L1250" s="99"/>
      <c r="M1250" s="99"/>
      <c r="N1250" s="99"/>
      <c r="O1250" s="99"/>
      <c r="P1250" s="99"/>
      <c r="Q1250" s="99"/>
      <c r="R1250" s="99"/>
      <c r="S1250" s="102">
        <v>0.0</v>
      </c>
      <c r="T1250" s="102"/>
      <c r="U1250" s="102"/>
      <c r="V1250" s="102"/>
      <c r="W1250" s="102"/>
      <c r="X1250" s="102"/>
      <c r="Y1250" s="101" t="s">
        <v>12</v>
      </c>
    </row>
    <row r="1251">
      <c r="A1251" s="98" t="s">
        <v>93</v>
      </c>
      <c r="B1251" s="99"/>
      <c r="C1251" s="100" t="s">
        <v>2523</v>
      </c>
      <c r="D1251" s="101" t="s">
        <v>213</v>
      </c>
      <c r="E1251" s="101" t="s">
        <v>2524</v>
      </c>
      <c r="F1251" s="99"/>
      <c r="G1251" s="99"/>
      <c r="H1251" s="99"/>
      <c r="I1251" s="99"/>
      <c r="J1251" s="99"/>
      <c r="K1251" s="99"/>
      <c r="L1251" s="99"/>
      <c r="M1251" s="99"/>
      <c r="N1251" s="99"/>
      <c r="O1251" s="99"/>
      <c r="P1251" s="99"/>
      <c r="Q1251" s="99"/>
      <c r="R1251" s="99"/>
      <c r="S1251" s="100">
        <v>0.0</v>
      </c>
      <c r="T1251" s="100"/>
      <c r="U1251" s="101"/>
      <c r="V1251" s="101"/>
      <c r="W1251" s="101"/>
      <c r="X1251" s="101"/>
      <c r="Y1251" s="101" t="s">
        <v>12</v>
      </c>
    </row>
    <row r="1252">
      <c r="A1252" s="103" t="s">
        <v>32</v>
      </c>
      <c r="B1252" s="99"/>
      <c r="C1252" s="100" t="s">
        <v>2525</v>
      </c>
      <c r="D1252" s="101" t="s">
        <v>213</v>
      </c>
      <c r="E1252" s="101" t="s">
        <v>2526</v>
      </c>
      <c r="F1252" s="99"/>
      <c r="G1252" s="99"/>
      <c r="H1252" s="99"/>
      <c r="I1252" s="99"/>
      <c r="J1252" s="99"/>
      <c r="K1252" s="99"/>
      <c r="L1252" s="99"/>
      <c r="M1252" s="99"/>
      <c r="N1252" s="99"/>
      <c r="O1252" s="99"/>
      <c r="P1252" s="99"/>
      <c r="Q1252" s="99"/>
      <c r="R1252" s="99"/>
      <c r="S1252" s="100">
        <v>0.0</v>
      </c>
      <c r="T1252" s="100"/>
      <c r="U1252" s="101"/>
      <c r="V1252" s="101"/>
      <c r="W1252" s="101"/>
      <c r="X1252" s="101"/>
      <c r="Y1252" s="101" t="s">
        <v>12</v>
      </c>
    </row>
    <row r="1253">
      <c r="A1253" s="98" t="s">
        <v>64</v>
      </c>
      <c r="B1253" s="99"/>
      <c r="C1253" s="100" t="s">
        <v>2527</v>
      </c>
      <c r="D1253" s="101" t="s">
        <v>135</v>
      </c>
      <c r="E1253" s="101" t="s">
        <v>2528</v>
      </c>
      <c r="F1253" s="99"/>
      <c r="G1253" s="99"/>
      <c r="H1253" s="99"/>
      <c r="I1253" s="99"/>
      <c r="J1253" s="99"/>
      <c r="K1253" s="99"/>
      <c r="L1253" s="99"/>
      <c r="M1253" s="99"/>
      <c r="N1253" s="99"/>
      <c r="O1253" s="99"/>
      <c r="P1253" s="99"/>
      <c r="Q1253" s="99"/>
      <c r="R1253" s="99"/>
      <c r="S1253" s="100">
        <v>0.0</v>
      </c>
      <c r="T1253" s="100"/>
      <c r="U1253" s="101"/>
      <c r="V1253" s="101"/>
      <c r="W1253" s="101"/>
      <c r="X1253" s="101"/>
      <c r="Y1253" s="101" t="s">
        <v>18</v>
      </c>
    </row>
    <row r="1254">
      <c r="A1254" s="98" t="s">
        <v>93</v>
      </c>
      <c r="B1254" s="99"/>
      <c r="C1254" s="100" t="s">
        <v>2529</v>
      </c>
      <c r="D1254" s="101" t="s">
        <v>213</v>
      </c>
      <c r="E1254" s="101" t="s">
        <v>2530</v>
      </c>
      <c r="F1254" s="99"/>
      <c r="G1254" s="99"/>
      <c r="H1254" s="99"/>
      <c r="I1254" s="99"/>
      <c r="J1254" s="99"/>
      <c r="K1254" s="99"/>
      <c r="L1254" s="99"/>
      <c r="M1254" s="99"/>
      <c r="N1254" s="99"/>
      <c r="O1254" s="99"/>
      <c r="P1254" s="99"/>
      <c r="Q1254" s="99"/>
      <c r="R1254" s="99"/>
      <c r="S1254" s="100">
        <v>0.0</v>
      </c>
      <c r="T1254" s="100"/>
      <c r="U1254" s="101"/>
      <c r="V1254" s="101"/>
      <c r="W1254" s="101"/>
      <c r="X1254" s="101"/>
      <c r="Y1254" s="101" t="s">
        <v>12</v>
      </c>
    </row>
    <row r="1255">
      <c r="A1255" s="98" t="s">
        <v>92</v>
      </c>
      <c r="B1255" s="99"/>
      <c r="C1255" s="100" t="s">
        <v>2531</v>
      </c>
      <c r="D1255" s="101" t="s">
        <v>128</v>
      </c>
      <c r="E1255" s="101" t="s">
        <v>2532</v>
      </c>
      <c r="F1255" s="99"/>
      <c r="G1255" s="99"/>
      <c r="H1255" s="99"/>
      <c r="I1255" s="99"/>
      <c r="J1255" s="99"/>
      <c r="K1255" s="99"/>
      <c r="L1255" s="99"/>
      <c r="M1255" s="99"/>
      <c r="N1255" s="99"/>
      <c r="O1255" s="99"/>
      <c r="P1255" s="99"/>
      <c r="Q1255" s="99"/>
      <c r="R1255" s="99"/>
      <c r="S1255" s="102">
        <v>0.0</v>
      </c>
      <c r="T1255" s="102"/>
      <c r="U1255" s="102"/>
      <c r="V1255" s="102"/>
      <c r="W1255" s="102"/>
      <c r="X1255" s="102"/>
      <c r="Y1255" s="101" t="s">
        <v>12</v>
      </c>
    </row>
    <row r="1256">
      <c r="A1256" s="98" t="s">
        <v>64</v>
      </c>
      <c r="B1256" s="99"/>
      <c r="C1256" s="100" t="s">
        <v>2533</v>
      </c>
      <c r="D1256" s="101" t="s">
        <v>122</v>
      </c>
      <c r="E1256" s="101" t="s">
        <v>2534</v>
      </c>
      <c r="F1256" s="99"/>
      <c r="G1256" s="99"/>
      <c r="H1256" s="99"/>
      <c r="I1256" s="99"/>
      <c r="J1256" s="99"/>
      <c r="K1256" s="99"/>
      <c r="L1256" s="99"/>
      <c r="M1256" s="99"/>
      <c r="N1256" s="99"/>
      <c r="O1256" s="99"/>
      <c r="P1256" s="99"/>
      <c r="Q1256" s="99"/>
      <c r="R1256" s="99"/>
      <c r="S1256" s="102">
        <v>0.0</v>
      </c>
      <c r="T1256" s="102"/>
      <c r="U1256" s="102"/>
      <c r="V1256" s="102"/>
      <c r="W1256" s="102"/>
      <c r="X1256" s="102"/>
      <c r="Y1256" s="101" t="s">
        <v>18</v>
      </c>
    </row>
    <row r="1257">
      <c r="A1257" s="98" t="s">
        <v>64</v>
      </c>
      <c r="B1257" s="99"/>
      <c r="C1257" s="100" t="s">
        <v>2535</v>
      </c>
      <c r="D1257" s="101" t="s">
        <v>128</v>
      </c>
      <c r="E1257" s="101" t="s">
        <v>2536</v>
      </c>
      <c r="F1257" s="99"/>
      <c r="G1257" s="99"/>
      <c r="H1257" s="99"/>
      <c r="I1257" s="99"/>
      <c r="J1257" s="99"/>
      <c r="K1257" s="99"/>
      <c r="L1257" s="99"/>
      <c r="M1257" s="99"/>
      <c r="N1257" s="99"/>
      <c r="O1257" s="99"/>
      <c r="P1257" s="99"/>
      <c r="Q1257" s="99"/>
      <c r="R1257" s="99"/>
      <c r="S1257" s="102">
        <v>0.0</v>
      </c>
      <c r="T1257" s="102"/>
      <c r="U1257" s="102"/>
      <c r="V1257" s="102"/>
      <c r="W1257" s="102"/>
      <c r="X1257" s="102"/>
      <c r="Y1257" s="101" t="s">
        <v>12</v>
      </c>
    </row>
    <row r="1258">
      <c r="A1258" s="98" t="s">
        <v>64</v>
      </c>
      <c r="B1258" s="99"/>
      <c r="C1258" s="100" t="s">
        <v>2537</v>
      </c>
      <c r="D1258" s="101" t="s">
        <v>128</v>
      </c>
      <c r="E1258" s="101" t="s">
        <v>2538</v>
      </c>
      <c r="F1258" s="99"/>
      <c r="G1258" s="99"/>
      <c r="H1258" s="99"/>
      <c r="I1258" s="99"/>
      <c r="J1258" s="99"/>
      <c r="K1258" s="99"/>
      <c r="L1258" s="99"/>
      <c r="M1258" s="99"/>
      <c r="N1258" s="99"/>
      <c r="O1258" s="99"/>
      <c r="P1258" s="99"/>
      <c r="Q1258" s="99"/>
      <c r="R1258" s="99"/>
      <c r="S1258" s="102">
        <v>0.0</v>
      </c>
      <c r="T1258" s="102"/>
      <c r="U1258" s="102"/>
      <c r="V1258" s="102"/>
      <c r="W1258" s="102"/>
      <c r="X1258" s="102"/>
      <c r="Y1258" s="101" t="s">
        <v>12</v>
      </c>
    </row>
    <row r="1259">
      <c r="A1259" s="98" t="s">
        <v>64</v>
      </c>
      <c r="B1259" s="99"/>
      <c r="C1259" s="100" t="s">
        <v>2539</v>
      </c>
      <c r="D1259" s="101" t="s">
        <v>128</v>
      </c>
      <c r="E1259" s="101" t="s">
        <v>2540</v>
      </c>
      <c r="F1259" s="99"/>
      <c r="G1259" s="99"/>
      <c r="H1259" s="99"/>
      <c r="I1259" s="99"/>
      <c r="J1259" s="99"/>
      <c r="K1259" s="99"/>
      <c r="L1259" s="99"/>
      <c r="M1259" s="99"/>
      <c r="N1259" s="99"/>
      <c r="O1259" s="99"/>
      <c r="P1259" s="99"/>
      <c r="Q1259" s="99"/>
      <c r="R1259" s="99"/>
      <c r="S1259" s="102">
        <v>0.0</v>
      </c>
      <c r="T1259" s="102"/>
      <c r="U1259" s="102"/>
      <c r="V1259" s="102"/>
      <c r="W1259" s="102"/>
      <c r="X1259" s="102"/>
      <c r="Y1259" s="101" t="s">
        <v>12</v>
      </c>
    </row>
    <row r="1260">
      <c r="A1260" s="98" t="s">
        <v>64</v>
      </c>
      <c r="B1260" s="99"/>
      <c r="C1260" s="100" t="s">
        <v>2541</v>
      </c>
      <c r="D1260" s="101" t="s">
        <v>128</v>
      </c>
      <c r="E1260" s="101" t="s">
        <v>2542</v>
      </c>
      <c r="F1260" s="99"/>
      <c r="G1260" s="99"/>
      <c r="H1260" s="99"/>
      <c r="I1260" s="99"/>
      <c r="J1260" s="99"/>
      <c r="K1260" s="99"/>
      <c r="L1260" s="99"/>
      <c r="M1260" s="99"/>
      <c r="N1260" s="99"/>
      <c r="O1260" s="99"/>
      <c r="P1260" s="99"/>
      <c r="Q1260" s="99"/>
      <c r="R1260" s="99"/>
      <c r="S1260" s="102">
        <v>0.0</v>
      </c>
      <c r="T1260" s="102"/>
      <c r="U1260" s="102"/>
      <c r="V1260" s="102"/>
      <c r="W1260" s="102"/>
      <c r="X1260" s="102"/>
      <c r="Y1260" s="101" t="s">
        <v>12</v>
      </c>
    </row>
    <row r="1261">
      <c r="A1261" s="98" t="s">
        <v>77</v>
      </c>
      <c r="B1261" s="99"/>
      <c r="C1261" s="100" t="s">
        <v>2543</v>
      </c>
      <c r="D1261" s="101" t="s">
        <v>122</v>
      </c>
      <c r="E1261" s="101" t="s">
        <v>2544</v>
      </c>
      <c r="F1261" s="99"/>
      <c r="G1261" s="99"/>
      <c r="H1261" s="99"/>
      <c r="I1261" s="99"/>
      <c r="J1261" s="99"/>
      <c r="K1261" s="99"/>
      <c r="L1261" s="99"/>
      <c r="M1261" s="99"/>
      <c r="N1261" s="99"/>
      <c r="O1261" s="99"/>
      <c r="P1261" s="99"/>
      <c r="Q1261" s="99"/>
      <c r="R1261" s="99"/>
      <c r="S1261" s="102">
        <v>0.0</v>
      </c>
      <c r="T1261" s="102"/>
      <c r="U1261" s="102"/>
      <c r="V1261" s="102"/>
      <c r="W1261" s="102"/>
      <c r="X1261" s="102"/>
      <c r="Y1261" s="101" t="s">
        <v>18</v>
      </c>
    </row>
    <row r="1262">
      <c r="A1262" s="98" t="s">
        <v>93</v>
      </c>
      <c r="B1262" s="99"/>
      <c r="C1262" s="100" t="s">
        <v>2545</v>
      </c>
      <c r="D1262" s="101" t="s">
        <v>122</v>
      </c>
      <c r="E1262" s="101" t="s">
        <v>2546</v>
      </c>
      <c r="F1262" s="99"/>
      <c r="G1262" s="99"/>
      <c r="H1262" s="99"/>
      <c r="I1262" s="99"/>
      <c r="J1262" s="99"/>
      <c r="K1262" s="99"/>
      <c r="L1262" s="99"/>
      <c r="M1262" s="99"/>
      <c r="N1262" s="99"/>
      <c r="O1262" s="99"/>
      <c r="P1262" s="99"/>
      <c r="Q1262" s="99"/>
      <c r="R1262" s="99"/>
      <c r="S1262" s="102">
        <v>0.0</v>
      </c>
      <c r="T1262" s="102"/>
      <c r="U1262" s="102"/>
      <c r="V1262" s="102"/>
      <c r="W1262" s="102"/>
      <c r="X1262" s="102"/>
      <c r="Y1262" s="101" t="s">
        <v>18</v>
      </c>
    </row>
    <row r="1263">
      <c r="A1263" s="98" t="s">
        <v>93</v>
      </c>
      <c r="B1263" s="99"/>
      <c r="C1263" s="100" t="s">
        <v>2547</v>
      </c>
      <c r="D1263" s="101" t="s">
        <v>151</v>
      </c>
      <c r="E1263" s="101" t="s">
        <v>2548</v>
      </c>
      <c r="F1263" s="99"/>
      <c r="G1263" s="99"/>
      <c r="H1263" s="99"/>
      <c r="I1263" s="99"/>
      <c r="J1263" s="99"/>
      <c r="K1263" s="99"/>
      <c r="L1263" s="99"/>
      <c r="M1263" s="99"/>
      <c r="N1263" s="99"/>
      <c r="O1263" s="99"/>
      <c r="P1263" s="99"/>
      <c r="Q1263" s="99"/>
      <c r="R1263" s="99"/>
      <c r="S1263" s="102">
        <v>0.0</v>
      </c>
      <c r="T1263" s="102"/>
      <c r="U1263" s="102"/>
      <c r="V1263" s="102"/>
      <c r="W1263" s="102"/>
      <c r="X1263" s="102"/>
      <c r="Y1263" s="101" t="s">
        <v>12</v>
      </c>
    </row>
    <row r="1264">
      <c r="A1264" s="98" t="s">
        <v>64</v>
      </c>
      <c r="B1264" s="99"/>
      <c r="C1264" s="100" t="s">
        <v>2549</v>
      </c>
      <c r="D1264" s="101" t="s">
        <v>158</v>
      </c>
      <c r="E1264" s="101" t="s">
        <v>2550</v>
      </c>
      <c r="F1264" s="99"/>
      <c r="G1264" s="99"/>
      <c r="H1264" s="99"/>
      <c r="I1264" s="99"/>
      <c r="J1264" s="99"/>
      <c r="K1264" s="99"/>
      <c r="L1264" s="99"/>
      <c r="M1264" s="99"/>
      <c r="N1264" s="99"/>
      <c r="O1264" s="99"/>
      <c r="P1264" s="99"/>
      <c r="Q1264" s="99"/>
      <c r="R1264" s="99"/>
      <c r="S1264" s="100">
        <v>0.0</v>
      </c>
      <c r="T1264" s="100"/>
      <c r="U1264" s="101"/>
      <c r="V1264" s="101"/>
      <c r="W1264" s="101"/>
      <c r="X1264" s="101"/>
      <c r="Y1264" s="101" t="s">
        <v>18</v>
      </c>
    </row>
    <row r="1265">
      <c r="A1265" s="103" t="s">
        <v>89</v>
      </c>
      <c r="B1265" s="99"/>
      <c r="C1265" s="100" t="s">
        <v>2551</v>
      </c>
      <c r="D1265" s="101" t="s">
        <v>135</v>
      </c>
      <c r="E1265" s="101" t="s">
        <v>2552</v>
      </c>
      <c r="F1265" s="99"/>
      <c r="G1265" s="99"/>
      <c r="H1265" s="99"/>
      <c r="I1265" s="99"/>
      <c r="J1265" s="99"/>
      <c r="K1265" s="99"/>
      <c r="L1265" s="99"/>
      <c r="M1265" s="99"/>
      <c r="N1265" s="99"/>
      <c r="O1265" s="99"/>
      <c r="P1265" s="99"/>
      <c r="Q1265" s="99"/>
      <c r="R1265" s="99"/>
      <c r="S1265" s="100">
        <v>0.0</v>
      </c>
      <c r="T1265" s="100"/>
      <c r="U1265" s="101"/>
      <c r="V1265" s="101"/>
      <c r="W1265" s="101"/>
      <c r="X1265" s="101"/>
      <c r="Y1265" s="101" t="s">
        <v>18</v>
      </c>
    </row>
    <row r="1266">
      <c r="A1266" s="98" t="s">
        <v>30</v>
      </c>
      <c r="B1266" s="99"/>
      <c r="C1266" s="100" t="s">
        <v>2553</v>
      </c>
      <c r="D1266" s="101" t="s">
        <v>122</v>
      </c>
      <c r="E1266" s="101" t="s">
        <v>2554</v>
      </c>
      <c r="F1266" s="99"/>
      <c r="G1266" s="99"/>
      <c r="H1266" s="99"/>
      <c r="I1266" s="99"/>
      <c r="J1266" s="99"/>
      <c r="K1266" s="99"/>
      <c r="L1266" s="99"/>
      <c r="M1266" s="99"/>
      <c r="N1266" s="99"/>
      <c r="O1266" s="99"/>
      <c r="P1266" s="99"/>
      <c r="Q1266" s="99"/>
      <c r="R1266" s="99"/>
      <c r="S1266" s="102">
        <v>0.0</v>
      </c>
      <c r="T1266" s="102"/>
      <c r="U1266" s="102"/>
      <c r="V1266" s="102"/>
      <c r="W1266" s="102"/>
      <c r="X1266" s="102"/>
      <c r="Y1266" s="101" t="s">
        <v>18</v>
      </c>
    </row>
    <row r="1267">
      <c r="A1267" s="98" t="s">
        <v>64</v>
      </c>
      <c r="B1267" s="99"/>
      <c r="C1267" s="100" t="s">
        <v>2555</v>
      </c>
      <c r="D1267" s="101" t="s">
        <v>151</v>
      </c>
      <c r="E1267" s="101" t="s">
        <v>2556</v>
      </c>
      <c r="F1267" s="99"/>
      <c r="G1267" s="99"/>
      <c r="H1267" s="99"/>
      <c r="I1267" s="99"/>
      <c r="J1267" s="99"/>
      <c r="K1267" s="99"/>
      <c r="L1267" s="99"/>
      <c r="M1267" s="99"/>
      <c r="N1267" s="99"/>
      <c r="O1267" s="99"/>
      <c r="P1267" s="99"/>
      <c r="Q1267" s="99"/>
      <c r="R1267" s="99"/>
      <c r="S1267" s="102">
        <v>0.0</v>
      </c>
      <c r="T1267" s="102"/>
      <c r="U1267" s="102"/>
      <c r="V1267" s="102"/>
      <c r="W1267" s="102"/>
      <c r="X1267" s="102"/>
      <c r="Y1267" s="101" t="s">
        <v>12</v>
      </c>
    </row>
    <row r="1268">
      <c r="A1268" s="98" t="s">
        <v>93</v>
      </c>
      <c r="B1268" s="99"/>
      <c r="C1268" s="100" t="s">
        <v>2557</v>
      </c>
      <c r="D1268" s="101" t="s">
        <v>191</v>
      </c>
      <c r="E1268" s="101" t="s">
        <v>2558</v>
      </c>
      <c r="F1268" s="99"/>
      <c r="G1268" s="99"/>
      <c r="H1268" s="99"/>
      <c r="I1268" s="99"/>
      <c r="J1268" s="99"/>
      <c r="K1268" s="99"/>
      <c r="L1268" s="99"/>
      <c r="M1268" s="99"/>
      <c r="N1268" s="99"/>
      <c r="O1268" s="99"/>
      <c r="P1268" s="99"/>
      <c r="Q1268" s="99"/>
      <c r="R1268" s="99"/>
      <c r="S1268" s="100">
        <v>0.0</v>
      </c>
      <c r="T1268" s="100"/>
      <c r="U1268" s="101"/>
      <c r="V1268" s="101"/>
      <c r="W1268" s="101"/>
      <c r="X1268" s="101"/>
      <c r="Y1268" s="101" t="s">
        <v>18</v>
      </c>
    </row>
    <row r="1269">
      <c r="A1269" s="98" t="s">
        <v>82</v>
      </c>
      <c r="B1269" s="99"/>
      <c r="C1269" s="100" t="s">
        <v>2559</v>
      </c>
      <c r="D1269" s="101" t="s">
        <v>135</v>
      </c>
      <c r="E1269" s="101" t="s">
        <v>2560</v>
      </c>
      <c r="F1269" s="99"/>
      <c r="G1269" s="99"/>
      <c r="H1269" s="99"/>
      <c r="I1269" s="99"/>
      <c r="J1269" s="99"/>
      <c r="K1269" s="99"/>
      <c r="L1269" s="99"/>
      <c r="M1269" s="99"/>
      <c r="N1269" s="99"/>
      <c r="O1269" s="99"/>
      <c r="P1269" s="99"/>
      <c r="Q1269" s="99"/>
      <c r="R1269" s="99"/>
      <c r="S1269" s="100">
        <v>0.0</v>
      </c>
      <c r="T1269" s="100"/>
      <c r="U1269" s="101"/>
      <c r="V1269" s="101"/>
      <c r="W1269" s="101"/>
      <c r="X1269" s="101"/>
      <c r="Y1269" s="101" t="s">
        <v>18</v>
      </c>
    </row>
    <row r="1270">
      <c r="A1270" s="98" t="s">
        <v>90</v>
      </c>
      <c r="B1270" s="99"/>
      <c r="C1270" s="100" t="s">
        <v>2561</v>
      </c>
      <c r="D1270" s="101" t="s">
        <v>135</v>
      </c>
      <c r="E1270" s="101" t="s">
        <v>2560</v>
      </c>
      <c r="F1270" s="99"/>
      <c r="G1270" s="99"/>
      <c r="H1270" s="99"/>
      <c r="I1270" s="99"/>
      <c r="J1270" s="99"/>
      <c r="K1270" s="99"/>
      <c r="L1270" s="99"/>
      <c r="M1270" s="99"/>
      <c r="N1270" s="99"/>
      <c r="O1270" s="99"/>
      <c r="P1270" s="99"/>
      <c r="Q1270" s="99"/>
      <c r="R1270" s="99"/>
      <c r="S1270" s="100">
        <v>0.0</v>
      </c>
      <c r="T1270" s="100"/>
      <c r="U1270" s="101"/>
      <c r="V1270" s="101"/>
      <c r="W1270" s="101"/>
      <c r="X1270" s="101"/>
      <c r="Y1270" s="101" t="s">
        <v>18</v>
      </c>
    </row>
    <row r="1271">
      <c r="A1271" s="98" t="s">
        <v>93</v>
      </c>
      <c r="B1271" s="99"/>
      <c r="C1271" s="100" t="s">
        <v>2562</v>
      </c>
      <c r="D1271" s="101" t="s">
        <v>135</v>
      </c>
      <c r="E1271" s="101" t="s">
        <v>2560</v>
      </c>
      <c r="F1271" s="99"/>
      <c r="G1271" s="99"/>
      <c r="H1271" s="99"/>
      <c r="I1271" s="99"/>
      <c r="J1271" s="99"/>
      <c r="K1271" s="99"/>
      <c r="L1271" s="99"/>
      <c r="M1271" s="99"/>
      <c r="N1271" s="99"/>
      <c r="O1271" s="99"/>
      <c r="P1271" s="99"/>
      <c r="Q1271" s="99"/>
      <c r="R1271" s="99"/>
      <c r="S1271" s="100">
        <v>0.0</v>
      </c>
      <c r="T1271" s="100"/>
      <c r="U1271" s="101"/>
      <c r="V1271" s="101"/>
      <c r="W1271" s="101"/>
      <c r="X1271" s="101"/>
      <c r="Y1271" s="101" t="s">
        <v>18</v>
      </c>
    </row>
    <row r="1272">
      <c r="A1272" s="98" t="s">
        <v>64</v>
      </c>
      <c r="B1272" s="99"/>
      <c r="C1272" s="100" t="s">
        <v>2563</v>
      </c>
      <c r="D1272" s="101" t="s">
        <v>128</v>
      </c>
      <c r="E1272" s="101" t="s">
        <v>2564</v>
      </c>
      <c r="F1272" s="99"/>
      <c r="G1272" s="99"/>
      <c r="H1272" s="99"/>
      <c r="I1272" s="99"/>
      <c r="J1272" s="99"/>
      <c r="K1272" s="99"/>
      <c r="L1272" s="99"/>
      <c r="M1272" s="99"/>
      <c r="N1272" s="99"/>
      <c r="O1272" s="99"/>
      <c r="P1272" s="99"/>
      <c r="Q1272" s="99"/>
      <c r="R1272" s="99"/>
      <c r="S1272" s="102">
        <v>0.0</v>
      </c>
      <c r="T1272" s="102"/>
      <c r="U1272" s="102"/>
      <c r="V1272" s="102"/>
      <c r="W1272" s="102"/>
      <c r="X1272" s="102"/>
      <c r="Y1272" s="101" t="s">
        <v>12</v>
      </c>
    </row>
    <row r="1273">
      <c r="A1273" s="103" t="s">
        <v>24</v>
      </c>
      <c r="B1273" s="99"/>
      <c r="C1273" s="100" t="s">
        <v>2565</v>
      </c>
      <c r="D1273" s="101" t="s">
        <v>122</v>
      </c>
      <c r="E1273" s="101" t="s">
        <v>2566</v>
      </c>
      <c r="F1273" s="99"/>
      <c r="G1273" s="99"/>
      <c r="H1273" s="99"/>
      <c r="I1273" s="99"/>
      <c r="J1273" s="99"/>
      <c r="K1273" s="99"/>
      <c r="L1273" s="99"/>
      <c r="M1273" s="99"/>
      <c r="N1273" s="99"/>
      <c r="O1273" s="99"/>
      <c r="P1273" s="99"/>
      <c r="Q1273" s="99"/>
      <c r="R1273" s="99"/>
      <c r="S1273" s="102">
        <v>0.0</v>
      </c>
      <c r="T1273" s="102"/>
      <c r="U1273" s="102"/>
      <c r="V1273" s="102"/>
      <c r="W1273" s="102"/>
      <c r="X1273" s="102"/>
      <c r="Y1273" s="101" t="s">
        <v>18</v>
      </c>
    </row>
    <row r="1274">
      <c r="A1274" s="98" t="s">
        <v>67</v>
      </c>
      <c r="B1274" s="99"/>
      <c r="C1274" s="100" t="s">
        <v>2567</v>
      </c>
      <c r="D1274" s="101" t="s">
        <v>122</v>
      </c>
      <c r="E1274" s="101" t="s">
        <v>2568</v>
      </c>
      <c r="F1274" s="99"/>
      <c r="G1274" s="99"/>
      <c r="H1274" s="99"/>
      <c r="I1274" s="99"/>
      <c r="J1274" s="99"/>
      <c r="K1274" s="99"/>
      <c r="L1274" s="99"/>
      <c r="M1274" s="99"/>
      <c r="N1274" s="99"/>
      <c r="O1274" s="99"/>
      <c r="P1274" s="99"/>
      <c r="Q1274" s="99"/>
      <c r="R1274" s="99"/>
      <c r="S1274" s="102">
        <v>0.0</v>
      </c>
      <c r="T1274" s="102"/>
      <c r="U1274" s="102"/>
      <c r="V1274" s="102"/>
      <c r="W1274" s="102"/>
      <c r="X1274" s="102"/>
      <c r="Y1274" s="101" t="s">
        <v>18</v>
      </c>
    </row>
    <row r="1275">
      <c r="A1275" s="98" t="s">
        <v>77</v>
      </c>
      <c r="B1275" s="99"/>
      <c r="C1275" s="100" t="s">
        <v>2567</v>
      </c>
      <c r="D1275" s="101" t="s">
        <v>122</v>
      </c>
      <c r="E1275" s="101" t="s">
        <v>2568</v>
      </c>
      <c r="F1275" s="99"/>
      <c r="G1275" s="99"/>
      <c r="H1275" s="99"/>
      <c r="I1275" s="99"/>
      <c r="J1275" s="99"/>
      <c r="K1275" s="99"/>
      <c r="L1275" s="99"/>
      <c r="M1275" s="99"/>
      <c r="N1275" s="99"/>
      <c r="O1275" s="99"/>
      <c r="P1275" s="99"/>
      <c r="Q1275" s="99"/>
      <c r="R1275" s="99"/>
      <c r="S1275" s="102">
        <v>0.0</v>
      </c>
      <c r="T1275" s="102"/>
      <c r="U1275" s="102"/>
      <c r="V1275" s="102"/>
      <c r="W1275" s="102"/>
      <c r="X1275" s="102"/>
      <c r="Y1275" s="101" t="s">
        <v>18</v>
      </c>
    </row>
    <row r="1276">
      <c r="A1276" s="98" t="s">
        <v>93</v>
      </c>
      <c r="B1276" s="99"/>
      <c r="C1276" s="100" t="s">
        <v>2569</v>
      </c>
      <c r="D1276" s="101" t="s">
        <v>135</v>
      </c>
      <c r="E1276" s="101" t="s">
        <v>2570</v>
      </c>
      <c r="F1276" s="99"/>
      <c r="G1276" s="99"/>
      <c r="H1276" s="99"/>
      <c r="I1276" s="99"/>
      <c r="J1276" s="99"/>
      <c r="K1276" s="99"/>
      <c r="L1276" s="99"/>
      <c r="M1276" s="99"/>
      <c r="N1276" s="99"/>
      <c r="O1276" s="99"/>
      <c r="P1276" s="99"/>
      <c r="Q1276" s="99"/>
      <c r="R1276" s="99"/>
      <c r="S1276" s="100">
        <v>0.0</v>
      </c>
      <c r="T1276" s="100"/>
      <c r="U1276" s="101"/>
      <c r="V1276" s="101"/>
      <c r="W1276" s="101"/>
      <c r="X1276" s="101"/>
      <c r="Y1276" s="101" t="s">
        <v>18</v>
      </c>
    </row>
    <row r="1277">
      <c r="A1277" s="98" t="s">
        <v>64</v>
      </c>
      <c r="B1277" s="99"/>
      <c r="C1277" s="100" t="s">
        <v>2571</v>
      </c>
      <c r="D1277" s="101" t="s">
        <v>122</v>
      </c>
      <c r="E1277" s="101" t="s">
        <v>2572</v>
      </c>
      <c r="F1277" s="99"/>
      <c r="G1277" s="99"/>
      <c r="H1277" s="99"/>
      <c r="I1277" s="99"/>
      <c r="J1277" s="99"/>
      <c r="K1277" s="99"/>
      <c r="L1277" s="99"/>
      <c r="M1277" s="99"/>
      <c r="N1277" s="99"/>
      <c r="O1277" s="99"/>
      <c r="P1277" s="99"/>
      <c r="Q1277" s="99"/>
      <c r="R1277" s="99"/>
      <c r="S1277" s="102">
        <v>0.0</v>
      </c>
      <c r="T1277" s="102"/>
      <c r="U1277" s="102"/>
      <c r="V1277" s="102"/>
      <c r="W1277" s="102"/>
      <c r="X1277" s="102"/>
      <c r="Y1277" s="101" t="s">
        <v>18</v>
      </c>
    </row>
    <row r="1278">
      <c r="A1278" s="98" t="s">
        <v>90</v>
      </c>
      <c r="B1278" s="99"/>
      <c r="C1278" s="100" t="s">
        <v>2573</v>
      </c>
      <c r="D1278" s="101" t="s">
        <v>135</v>
      </c>
      <c r="E1278" s="101" t="s">
        <v>2574</v>
      </c>
      <c r="F1278" s="99"/>
      <c r="G1278" s="99"/>
      <c r="H1278" s="99"/>
      <c r="I1278" s="99"/>
      <c r="J1278" s="99"/>
      <c r="K1278" s="99"/>
      <c r="L1278" s="99"/>
      <c r="M1278" s="99"/>
      <c r="N1278" s="99"/>
      <c r="O1278" s="99"/>
      <c r="P1278" s="99"/>
      <c r="Q1278" s="99"/>
      <c r="R1278" s="99"/>
      <c r="S1278" s="100">
        <v>0.0</v>
      </c>
      <c r="T1278" s="100"/>
      <c r="U1278" s="101"/>
      <c r="V1278" s="101"/>
      <c r="W1278" s="101"/>
      <c r="X1278" s="101"/>
      <c r="Y1278" s="101" t="s">
        <v>18</v>
      </c>
    </row>
    <row r="1279">
      <c r="A1279" s="98" t="s">
        <v>64</v>
      </c>
      <c r="B1279" s="99"/>
      <c r="C1279" s="100" t="s">
        <v>2575</v>
      </c>
      <c r="D1279" s="101" t="s">
        <v>122</v>
      </c>
      <c r="E1279" s="101" t="s">
        <v>2576</v>
      </c>
      <c r="F1279" s="99"/>
      <c r="G1279" s="99"/>
      <c r="H1279" s="99"/>
      <c r="I1279" s="99"/>
      <c r="J1279" s="99"/>
      <c r="K1279" s="99"/>
      <c r="L1279" s="99"/>
      <c r="M1279" s="99"/>
      <c r="N1279" s="99"/>
      <c r="O1279" s="99"/>
      <c r="P1279" s="99"/>
      <c r="Q1279" s="99"/>
      <c r="R1279" s="99"/>
      <c r="S1279" s="102">
        <v>0.0</v>
      </c>
      <c r="T1279" s="102"/>
      <c r="U1279" s="102"/>
      <c r="V1279" s="102"/>
      <c r="W1279" s="102"/>
      <c r="X1279" s="102"/>
      <c r="Y1279" s="101" t="s">
        <v>18</v>
      </c>
    </row>
    <row r="1280">
      <c r="A1280" s="98" t="s">
        <v>23</v>
      </c>
      <c r="B1280" s="99"/>
      <c r="C1280" s="100" t="s">
        <v>2577</v>
      </c>
      <c r="D1280" s="101" t="s">
        <v>135</v>
      </c>
      <c r="E1280" s="101" t="s">
        <v>2578</v>
      </c>
      <c r="F1280" s="99"/>
      <c r="G1280" s="99"/>
      <c r="H1280" s="99"/>
      <c r="I1280" s="99"/>
      <c r="J1280" s="99"/>
      <c r="K1280" s="99"/>
      <c r="L1280" s="99"/>
      <c r="M1280" s="99"/>
      <c r="N1280" s="99"/>
      <c r="O1280" s="99"/>
      <c r="P1280" s="99"/>
      <c r="Q1280" s="99"/>
      <c r="R1280" s="99"/>
      <c r="S1280" s="100">
        <v>0.0</v>
      </c>
      <c r="T1280" s="100"/>
      <c r="U1280" s="101"/>
      <c r="V1280" s="101"/>
      <c r="W1280" s="101"/>
      <c r="X1280" s="101"/>
      <c r="Y1280" s="101" t="s">
        <v>18</v>
      </c>
    </row>
    <row r="1281">
      <c r="A1281" s="98" t="s">
        <v>80</v>
      </c>
      <c r="B1281" s="99"/>
      <c r="C1281" s="100" t="s">
        <v>2579</v>
      </c>
      <c r="D1281" s="101" t="s">
        <v>158</v>
      </c>
      <c r="E1281" s="101" t="s">
        <v>2580</v>
      </c>
      <c r="F1281" s="99"/>
      <c r="G1281" s="99"/>
      <c r="H1281" s="99"/>
      <c r="I1281" s="99"/>
      <c r="J1281" s="99"/>
      <c r="K1281" s="99"/>
      <c r="L1281" s="99"/>
      <c r="M1281" s="99"/>
      <c r="N1281" s="99"/>
      <c r="O1281" s="99"/>
      <c r="P1281" s="99"/>
      <c r="Q1281" s="99"/>
      <c r="R1281" s="99"/>
      <c r="S1281" s="100">
        <v>0.0</v>
      </c>
      <c r="T1281" s="100"/>
      <c r="U1281" s="101"/>
      <c r="V1281" s="101"/>
      <c r="W1281" s="101"/>
      <c r="X1281" s="101"/>
      <c r="Y1281" s="101" t="s">
        <v>18</v>
      </c>
    </row>
    <row r="1282">
      <c r="A1282" s="98" t="s">
        <v>64</v>
      </c>
      <c r="B1282" s="99"/>
      <c r="C1282" s="100" t="s">
        <v>2581</v>
      </c>
      <c r="D1282" s="101" t="s">
        <v>135</v>
      </c>
      <c r="E1282" s="101" t="s">
        <v>2582</v>
      </c>
      <c r="F1282" s="99"/>
      <c r="G1282" s="99"/>
      <c r="H1282" s="99"/>
      <c r="I1282" s="99"/>
      <c r="J1282" s="99"/>
      <c r="K1282" s="99"/>
      <c r="L1282" s="99"/>
      <c r="M1282" s="99"/>
      <c r="N1282" s="99"/>
      <c r="O1282" s="99"/>
      <c r="P1282" s="99"/>
      <c r="Q1282" s="99"/>
      <c r="R1282" s="99"/>
      <c r="S1282" s="100">
        <v>0.0</v>
      </c>
      <c r="T1282" s="100"/>
      <c r="U1282" s="101"/>
      <c r="V1282" s="101"/>
      <c r="W1282" s="101"/>
      <c r="X1282" s="101"/>
      <c r="Y1282" s="101" t="s">
        <v>18</v>
      </c>
    </row>
    <row r="1283">
      <c r="A1283" s="98" t="s">
        <v>82</v>
      </c>
      <c r="B1283" s="99"/>
      <c r="C1283" s="100" t="s">
        <v>2583</v>
      </c>
      <c r="D1283" s="101" t="s">
        <v>128</v>
      </c>
      <c r="E1283" s="101" t="s">
        <v>2584</v>
      </c>
      <c r="F1283" s="99"/>
      <c r="G1283" s="99"/>
      <c r="H1283" s="99"/>
      <c r="I1283" s="99"/>
      <c r="J1283" s="99"/>
      <c r="K1283" s="99"/>
      <c r="L1283" s="99"/>
      <c r="M1283" s="99"/>
      <c r="N1283" s="99"/>
      <c r="O1283" s="99"/>
      <c r="P1283" s="99"/>
      <c r="Q1283" s="99"/>
      <c r="R1283" s="99"/>
      <c r="S1283" s="102">
        <v>0.0</v>
      </c>
      <c r="T1283" s="102"/>
      <c r="U1283" s="102"/>
      <c r="V1283" s="102"/>
      <c r="W1283" s="102"/>
      <c r="X1283" s="102"/>
      <c r="Y1283" s="101" t="s">
        <v>14</v>
      </c>
    </row>
    <row r="1284">
      <c r="A1284" s="98" t="s">
        <v>93</v>
      </c>
      <c r="B1284" s="99"/>
      <c r="C1284" s="100" t="s">
        <v>2585</v>
      </c>
      <c r="D1284" s="101" t="s">
        <v>135</v>
      </c>
      <c r="E1284" s="101" t="s">
        <v>2586</v>
      </c>
      <c r="F1284" s="99"/>
      <c r="G1284" s="99"/>
      <c r="H1284" s="99"/>
      <c r="I1284" s="99"/>
      <c r="J1284" s="99"/>
      <c r="K1284" s="99"/>
      <c r="L1284" s="99"/>
      <c r="M1284" s="99"/>
      <c r="N1284" s="99"/>
      <c r="O1284" s="99"/>
      <c r="P1284" s="99"/>
      <c r="Q1284" s="99"/>
      <c r="R1284" s="99"/>
      <c r="S1284" s="100">
        <v>0.0</v>
      </c>
      <c r="T1284" s="100"/>
      <c r="U1284" s="101"/>
      <c r="V1284" s="101"/>
      <c r="W1284" s="101"/>
      <c r="X1284" s="101"/>
      <c r="Y1284" s="101" t="s">
        <v>18</v>
      </c>
    </row>
    <row r="1285">
      <c r="A1285" s="98" t="s">
        <v>93</v>
      </c>
      <c r="B1285" s="99"/>
      <c r="C1285" s="100" t="s">
        <v>2587</v>
      </c>
      <c r="D1285" s="101" t="s">
        <v>135</v>
      </c>
      <c r="E1285" s="101" t="s">
        <v>2588</v>
      </c>
      <c r="F1285" s="99"/>
      <c r="G1285" s="99"/>
      <c r="H1285" s="99"/>
      <c r="I1285" s="99"/>
      <c r="J1285" s="99"/>
      <c r="K1285" s="99"/>
      <c r="L1285" s="99"/>
      <c r="M1285" s="99"/>
      <c r="N1285" s="99"/>
      <c r="O1285" s="99"/>
      <c r="P1285" s="99"/>
      <c r="Q1285" s="99"/>
      <c r="R1285" s="99"/>
      <c r="S1285" s="100">
        <v>0.0</v>
      </c>
      <c r="T1285" s="100"/>
      <c r="U1285" s="101"/>
      <c r="V1285" s="101"/>
      <c r="W1285" s="101"/>
      <c r="X1285" s="101"/>
      <c r="Y1285" s="101" t="s">
        <v>18</v>
      </c>
    </row>
    <row r="1286">
      <c r="A1286" s="98" t="s">
        <v>64</v>
      </c>
      <c r="B1286" s="99"/>
      <c r="C1286" s="100" t="s">
        <v>2589</v>
      </c>
      <c r="D1286" s="101" t="s">
        <v>128</v>
      </c>
      <c r="E1286" s="101" t="s">
        <v>2590</v>
      </c>
      <c r="F1286" s="99"/>
      <c r="G1286" s="99"/>
      <c r="H1286" s="99"/>
      <c r="I1286" s="99"/>
      <c r="J1286" s="99"/>
      <c r="K1286" s="99"/>
      <c r="L1286" s="99"/>
      <c r="M1286" s="99"/>
      <c r="N1286" s="99"/>
      <c r="O1286" s="99"/>
      <c r="P1286" s="99"/>
      <c r="Q1286" s="99"/>
      <c r="R1286" s="99"/>
      <c r="S1286" s="102">
        <v>0.0</v>
      </c>
      <c r="T1286" s="102"/>
      <c r="U1286" s="102"/>
      <c r="V1286" s="102"/>
      <c r="W1286" s="102"/>
      <c r="X1286" s="102"/>
      <c r="Y1286" s="101" t="s">
        <v>12</v>
      </c>
    </row>
    <row r="1287">
      <c r="A1287" s="98" t="s">
        <v>67</v>
      </c>
      <c r="B1287" s="99"/>
      <c r="C1287" s="100" t="s">
        <v>2591</v>
      </c>
      <c r="D1287" s="101" t="s">
        <v>151</v>
      </c>
      <c r="E1287" s="101" t="s">
        <v>2592</v>
      </c>
      <c r="F1287" s="99"/>
      <c r="G1287" s="99"/>
      <c r="H1287" s="99"/>
      <c r="I1287" s="99"/>
      <c r="J1287" s="99"/>
      <c r="K1287" s="99"/>
      <c r="L1287" s="99"/>
      <c r="M1287" s="99"/>
      <c r="N1287" s="99"/>
      <c r="O1287" s="99"/>
      <c r="P1287" s="99"/>
      <c r="Q1287" s="99"/>
      <c r="R1287" s="99"/>
      <c r="S1287" s="102">
        <v>0.0</v>
      </c>
      <c r="T1287" s="102"/>
      <c r="U1287" s="102"/>
      <c r="V1287" s="102"/>
      <c r="W1287" s="102"/>
      <c r="X1287" s="102"/>
      <c r="Y1287" s="101" t="s">
        <v>12</v>
      </c>
    </row>
    <row r="1288">
      <c r="A1288" s="98" t="s">
        <v>79</v>
      </c>
      <c r="B1288" s="99"/>
      <c r="C1288" s="100" t="s">
        <v>2593</v>
      </c>
      <c r="D1288" s="101" t="s">
        <v>135</v>
      </c>
      <c r="E1288" s="101" t="s">
        <v>2594</v>
      </c>
      <c r="F1288" s="99"/>
      <c r="G1288" s="99"/>
      <c r="H1288" s="99"/>
      <c r="I1288" s="99"/>
      <c r="J1288" s="99"/>
      <c r="K1288" s="99"/>
      <c r="L1288" s="99"/>
      <c r="M1288" s="99"/>
      <c r="N1288" s="99"/>
      <c r="O1288" s="99"/>
      <c r="P1288" s="99"/>
      <c r="Q1288" s="99"/>
      <c r="R1288" s="99"/>
      <c r="S1288" s="100">
        <v>0.0</v>
      </c>
      <c r="T1288" s="100"/>
      <c r="U1288" s="101"/>
      <c r="V1288" s="101"/>
      <c r="W1288" s="101"/>
      <c r="X1288" s="101"/>
      <c r="Y1288" s="101" t="s">
        <v>18</v>
      </c>
    </row>
    <row r="1289">
      <c r="A1289" s="101" t="s">
        <v>64</v>
      </c>
      <c r="B1289" s="99"/>
      <c r="C1289" s="100" t="s">
        <v>2595</v>
      </c>
      <c r="D1289" s="101" t="s">
        <v>128</v>
      </c>
      <c r="E1289" s="101" t="s">
        <v>2596</v>
      </c>
      <c r="F1289" s="99"/>
      <c r="G1289" s="99"/>
      <c r="H1289" s="99"/>
      <c r="I1289" s="99"/>
      <c r="J1289" s="99"/>
      <c r="K1289" s="99"/>
      <c r="L1289" s="99"/>
      <c r="M1289" s="99"/>
      <c r="N1289" s="99"/>
      <c r="O1289" s="99"/>
      <c r="P1289" s="99"/>
      <c r="Q1289" s="99"/>
      <c r="R1289" s="99"/>
      <c r="S1289" s="102">
        <v>0.0</v>
      </c>
      <c r="T1289" s="102"/>
      <c r="U1289" s="102"/>
      <c r="V1289" s="102"/>
      <c r="W1289" s="102"/>
      <c r="X1289" s="102"/>
      <c r="Y1289" s="101" t="s">
        <v>14</v>
      </c>
    </row>
    <row r="1290">
      <c r="A1290" s="98" t="s">
        <v>64</v>
      </c>
      <c r="B1290" s="99"/>
      <c r="C1290" s="100" t="s">
        <v>2597</v>
      </c>
      <c r="D1290" s="101" t="s">
        <v>122</v>
      </c>
      <c r="E1290" s="101" t="s">
        <v>2598</v>
      </c>
      <c r="F1290" s="99"/>
      <c r="G1290" s="99"/>
      <c r="H1290" s="99"/>
      <c r="I1290" s="99"/>
      <c r="J1290" s="99"/>
      <c r="K1290" s="99"/>
      <c r="L1290" s="99"/>
      <c r="M1290" s="99"/>
      <c r="N1290" s="99"/>
      <c r="O1290" s="99"/>
      <c r="P1290" s="99"/>
      <c r="Q1290" s="99"/>
      <c r="R1290" s="99"/>
      <c r="S1290" s="102">
        <v>0.0</v>
      </c>
      <c r="T1290" s="102"/>
      <c r="U1290" s="102"/>
      <c r="V1290" s="102"/>
      <c r="W1290" s="102"/>
      <c r="X1290" s="102"/>
      <c r="Y1290" s="101" t="s">
        <v>18</v>
      </c>
    </row>
    <row r="1291">
      <c r="A1291" s="98" t="s">
        <v>77</v>
      </c>
      <c r="B1291" s="99"/>
      <c r="C1291" s="100" t="s">
        <v>2599</v>
      </c>
      <c r="D1291" s="101" t="s">
        <v>135</v>
      </c>
      <c r="E1291" s="101" t="s">
        <v>2600</v>
      </c>
      <c r="F1291" s="99"/>
      <c r="G1291" s="99"/>
      <c r="H1291" s="99"/>
      <c r="I1291" s="99"/>
      <c r="J1291" s="99"/>
      <c r="K1291" s="99"/>
      <c r="L1291" s="99"/>
      <c r="M1291" s="99"/>
      <c r="N1291" s="99"/>
      <c r="O1291" s="99"/>
      <c r="P1291" s="99"/>
      <c r="Q1291" s="99"/>
      <c r="R1291" s="99"/>
      <c r="S1291" s="104">
        <v>0.0</v>
      </c>
      <c r="T1291" s="100"/>
      <c r="U1291" s="101"/>
      <c r="V1291" s="101"/>
      <c r="W1291" s="101"/>
      <c r="X1291" s="101"/>
      <c r="Y1291" s="101" t="s">
        <v>18</v>
      </c>
    </row>
    <row r="1292">
      <c r="A1292" s="103" t="s">
        <v>24</v>
      </c>
      <c r="B1292" s="99"/>
      <c r="C1292" s="100" t="s">
        <v>2601</v>
      </c>
      <c r="D1292" s="101" t="s">
        <v>122</v>
      </c>
      <c r="E1292" s="101" t="s">
        <v>2602</v>
      </c>
      <c r="F1292" s="99"/>
      <c r="G1292" s="99"/>
      <c r="H1292" s="99"/>
      <c r="I1292" s="99"/>
      <c r="J1292" s="99"/>
      <c r="K1292" s="99"/>
      <c r="L1292" s="99"/>
      <c r="M1292" s="99"/>
      <c r="N1292" s="99"/>
      <c r="O1292" s="99"/>
      <c r="P1292" s="99"/>
      <c r="Q1292" s="99"/>
      <c r="R1292" s="99"/>
      <c r="S1292" s="102">
        <v>0.0</v>
      </c>
      <c r="T1292" s="102"/>
      <c r="U1292" s="102"/>
      <c r="V1292" s="102"/>
      <c r="W1292" s="102"/>
      <c r="X1292" s="102"/>
      <c r="Y1292" s="101" t="s">
        <v>18</v>
      </c>
    </row>
    <row r="1293">
      <c r="A1293" s="98" t="s">
        <v>93</v>
      </c>
      <c r="B1293" s="99"/>
      <c r="C1293" s="100" t="s">
        <v>2603</v>
      </c>
      <c r="D1293" s="101" t="s">
        <v>135</v>
      </c>
      <c r="E1293" s="101" t="s">
        <v>2604</v>
      </c>
      <c r="F1293" s="99"/>
      <c r="G1293" s="99"/>
      <c r="H1293" s="99"/>
      <c r="I1293" s="99"/>
      <c r="J1293" s="99"/>
      <c r="K1293" s="99"/>
      <c r="L1293" s="99"/>
      <c r="M1293" s="99"/>
      <c r="N1293" s="99"/>
      <c r="O1293" s="99"/>
      <c r="P1293" s="99"/>
      <c r="Q1293" s="99"/>
      <c r="R1293" s="99"/>
      <c r="S1293" s="100">
        <v>0.0</v>
      </c>
      <c r="T1293" s="100"/>
      <c r="U1293" s="101"/>
      <c r="V1293" s="101"/>
      <c r="W1293" s="101"/>
      <c r="X1293" s="101"/>
      <c r="Y1293" s="101" t="s">
        <v>18</v>
      </c>
    </row>
    <row r="1294">
      <c r="A1294" s="98" t="s">
        <v>79</v>
      </c>
      <c r="B1294" s="99"/>
      <c r="C1294" s="100" t="s">
        <v>2605</v>
      </c>
      <c r="D1294" s="101" t="s">
        <v>122</v>
      </c>
      <c r="E1294" s="101" t="s">
        <v>2606</v>
      </c>
      <c r="F1294" s="99"/>
      <c r="G1294" s="99"/>
      <c r="H1294" s="99"/>
      <c r="I1294" s="99"/>
      <c r="J1294" s="99"/>
      <c r="K1294" s="99"/>
      <c r="L1294" s="99"/>
      <c r="M1294" s="99"/>
      <c r="N1294" s="99"/>
      <c r="O1294" s="99"/>
      <c r="P1294" s="99"/>
      <c r="Q1294" s="99"/>
      <c r="R1294" s="99"/>
      <c r="S1294" s="102">
        <v>0.0</v>
      </c>
      <c r="T1294" s="102"/>
      <c r="U1294" s="102"/>
      <c r="V1294" s="102"/>
      <c r="W1294" s="102"/>
      <c r="X1294" s="102"/>
      <c r="Y1294" s="101" t="s">
        <v>18</v>
      </c>
    </row>
    <row r="1295">
      <c r="A1295" s="98" t="s">
        <v>23</v>
      </c>
      <c r="B1295" s="99"/>
      <c r="C1295" s="100" t="s">
        <v>2607</v>
      </c>
      <c r="D1295" s="101" t="s">
        <v>122</v>
      </c>
      <c r="E1295" s="101" t="s">
        <v>2608</v>
      </c>
      <c r="F1295" s="99"/>
      <c r="G1295" s="99"/>
      <c r="H1295" s="99"/>
      <c r="I1295" s="99"/>
      <c r="J1295" s="99"/>
      <c r="K1295" s="99"/>
      <c r="L1295" s="99"/>
      <c r="M1295" s="99"/>
      <c r="N1295" s="99"/>
      <c r="O1295" s="99"/>
      <c r="P1295" s="99"/>
      <c r="Q1295" s="99"/>
      <c r="R1295" s="99"/>
      <c r="S1295" s="107">
        <v>0.0</v>
      </c>
      <c r="T1295" s="108"/>
      <c r="U1295" s="108"/>
      <c r="V1295" s="108"/>
      <c r="W1295" s="108"/>
      <c r="X1295" s="108"/>
      <c r="Y1295" s="101" t="s">
        <v>18</v>
      </c>
    </row>
    <row r="1296">
      <c r="A1296" s="98" t="s">
        <v>77</v>
      </c>
      <c r="B1296" s="99"/>
      <c r="C1296" s="100" t="s">
        <v>2609</v>
      </c>
      <c r="D1296" s="101" t="s">
        <v>135</v>
      </c>
      <c r="E1296" s="101" t="s">
        <v>2610</v>
      </c>
      <c r="F1296" s="99"/>
      <c r="G1296" s="99"/>
      <c r="H1296" s="99"/>
      <c r="I1296" s="99"/>
      <c r="J1296" s="99"/>
      <c r="K1296" s="99"/>
      <c r="L1296" s="99"/>
      <c r="M1296" s="99"/>
      <c r="N1296" s="99"/>
      <c r="O1296" s="99"/>
      <c r="P1296" s="99"/>
      <c r="Q1296" s="99"/>
      <c r="R1296" s="99"/>
      <c r="S1296" s="100">
        <v>0.0</v>
      </c>
      <c r="T1296" s="100"/>
      <c r="U1296" s="101"/>
      <c r="V1296" s="101"/>
      <c r="W1296" s="101"/>
      <c r="X1296" s="101"/>
      <c r="Y1296" s="101" t="s">
        <v>18</v>
      </c>
    </row>
    <row r="1297">
      <c r="A1297" s="98" t="s">
        <v>93</v>
      </c>
      <c r="B1297" s="99"/>
      <c r="C1297" s="100" t="s">
        <v>2611</v>
      </c>
      <c r="D1297" s="101" t="s">
        <v>135</v>
      </c>
      <c r="E1297" s="101" t="s">
        <v>2612</v>
      </c>
      <c r="F1297" s="99"/>
      <c r="G1297" s="99"/>
      <c r="H1297" s="99"/>
      <c r="I1297" s="99"/>
      <c r="J1297" s="99"/>
      <c r="K1297" s="99"/>
      <c r="L1297" s="99"/>
      <c r="M1297" s="99"/>
      <c r="N1297" s="99"/>
      <c r="O1297" s="99"/>
      <c r="P1297" s="99"/>
      <c r="Q1297" s="99"/>
      <c r="R1297" s="99"/>
      <c r="S1297" s="100">
        <v>0.0</v>
      </c>
      <c r="T1297" s="100"/>
      <c r="U1297" s="101"/>
      <c r="V1297" s="101"/>
      <c r="W1297" s="101"/>
      <c r="X1297" s="101"/>
      <c r="Y1297" s="101" t="s">
        <v>18</v>
      </c>
    </row>
    <row r="1298">
      <c r="A1298" s="98" t="s">
        <v>64</v>
      </c>
      <c r="B1298" s="99"/>
      <c r="C1298" s="100" t="s">
        <v>2613</v>
      </c>
      <c r="D1298" s="101" t="s">
        <v>122</v>
      </c>
      <c r="E1298" s="101" t="s">
        <v>2614</v>
      </c>
      <c r="F1298" s="99"/>
      <c r="G1298" s="99"/>
      <c r="H1298" s="99"/>
      <c r="I1298" s="99"/>
      <c r="J1298" s="99"/>
      <c r="K1298" s="99"/>
      <c r="L1298" s="99"/>
      <c r="M1298" s="99"/>
      <c r="N1298" s="99"/>
      <c r="O1298" s="99"/>
      <c r="P1298" s="99"/>
      <c r="Q1298" s="99"/>
      <c r="R1298" s="99"/>
      <c r="S1298" s="102">
        <v>0.0</v>
      </c>
      <c r="T1298" s="102"/>
      <c r="U1298" s="102"/>
      <c r="V1298" s="102"/>
      <c r="W1298" s="102"/>
      <c r="X1298" s="102"/>
      <c r="Y1298" s="101" t="s">
        <v>18</v>
      </c>
    </row>
    <row r="1299">
      <c r="A1299" s="98" t="s">
        <v>77</v>
      </c>
      <c r="B1299" s="99"/>
      <c r="C1299" s="100" t="s">
        <v>2615</v>
      </c>
      <c r="D1299" s="101" t="s">
        <v>135</v>
      </c>
      <c r="E1299" s="101" t="s">
        <v>2616</v>
      </c>
      <c r="F1299" s="99"/>
      <c r="G1299" s="99"/>
      <c r="H1299" s="99"/>
      <c r="I1299" s="99"/>
      <c r="J1299" s="99"/>
      <c r="K1299" s="99"/>
      <c r="L1299" s="99"/>
      <c r="M1299" s="99"/>
      <c r="N1299" s="99"/>
      <c r="O1299" s="99"/>
      <c r="P1299" s="99"/>
      <c r="Q1299" s="99"/>
      <c r="R1299" s="99"/>
      <c r="S1299" s="100">
        <v>0.0</v>
      </c>
      <c r="T1299" s="100"/>
      <c r="U1299" s="101"/>
      <c r="V1299" s="101"/>
      <c r="W1299" s="101"/>
      <c r="X1299" s="101"/>
      <c r="Y1299" s="101" t="s">
        <v>18</v>
      </c>
    </row>
    <row r="1300">
      <c r="A1300" s="98" t="s">
        <v>80</v>
      </c>
      <c r="B1300" s="99"/>
      <c r="C1300" s="100" t="s">
        <v>2617</v>
      </c>
      <c r="D1300" s="101" t="s">
        <v>135</v>
      </c>
      <c r="E1300" s="101" t="s">
        <v>2618</v>
      </c>
      <c r="F1300" s="99"/>
      <c r="G1300" s="99"/>
      <c r="H1300" s="99"/>
      <c r="I1300" s="99"/>
      <c r="J1300" s="99"/>
      <c r="K1300" s="99"/>
      <c r="L1300" s="99"/>
      <c r="M1300" s="99"/>
      <c r="N1300" s="99"/>
      <c r="O1300" s="99"/>
      <c r="P1300" s="99"/>
      <c r="Q1300" s="99"/>
      <c r="R1300" s="99"/>
      <c r="S1300" s="100">
        <v>0.0</v>
      </c>
      <c r="T1300" s="100"/>
      <c r="U1300" s="101"/>
      <c r="V1300" s="101"/>
      <c r="W1300" s="101"/>
      <c r="X1300" s="101"/>
      <c r="Y1300" s="101" t="s">
        <v>18</v>
      </c>
    </row>
    <row r="1301">
      <c r="A1301" s="98" t="s">
        <v>64</v>
      </c>
      <c r="B1301" s="99"/>
      <c r="C1301" s="100" t="s">
        <v>2619</v>
      </c>
      <c r="D1301" s="101" t="s">
        <v>122</v>
      </c>
      <c r="E1301" s="101" t="s">
        <v>2620</v>
      </c>
      <c r="F1301" s="99"/>
      <c r="G1301" s="99"/>
      <c r="H1301" s="99"/>
      <c r="I1301" s="99"/>
      <c r="J1301" s="99"/>
      <c r="K1301" s="99"/>
      <c r="L1301" s="99"/>
      <c r="M1301" s="99"/>
      <c r="N1301" s="99"/>
      <c r="O1301" s="99"/>
      <c r="P1301" s="99"/>
      <c r="Q1301" s="99"/>
      <c r="R1301" s="99"/>
      <c r="S1301" s="102">
        <v>0.0</v>
      </c>
      <c r="T1301" s="102"/>
      <c r="U1301" s="102"/>
      <c r="V1301" s="102"/>
      <c r="W1301" s="102"/>
      <c r="X1301" s="102"/>
      <c r="Y1301" s="101" t="s">
        <v>18</v>
      </c>
    </row>
    <row r="1302">
      <c r="A1302" s="98" t="s">
        <v>77</v>
      </c>
      <c r="B1302" s="99"/>
      <c r="C1302" s="100" t="s">
        <v>2621</v>
      </c>
      <c r="D1302" s="101" t="s">
        <v>158</v>
      </c>
      <c r="E1302" s="101" t="s">
        <v>2622</v>
      </c>
      <c r="F1302" s="99"/>
      <c r="G1302" s="99"/>
      <c r="H1302" s="99"/>
      <c r="I1302" s="99"/>
      <c r="J1302" s="99"/>
      <c r="K1302" s="99"/>
      <c r="L1302" s="99"/>
      <c r="M1302" s="99"/>
      <c r="N1302" s="99"/>
      <c r="O1302" s="99"/>
      <c r="P1302" s="99"/>
      <c r="Q1302" s="99"/>
      <c r="R1302" s="99"/>
      <c r="S1302" s="100">
        <v>0.0</v>
      </c>
      <c r="T1302" s="100"/>
      <c r="U1302" s="101"/>
      <c r="V1302" s="101"/>
      <c r="W1302" s="101"/>
      <c r="X1302" s="101"/>
      <c r="Y1302" s="101" t="s">
        <v>18</v>
      </c>
    </row>
    <row r="1303">
      <c r="A1303" s="98" t="s">
        <v>67</v>
      </c>
      <c r="B1303" s="99"/>
      <c r="C1303" s="100" t="s">
        <v>2623</v>
      </c>
      <c r="D1303" s="101" t="s">
        <v>135</v>
      </c>
      <c r="E1303" s="101" t="s">
        <v>2624</v>
      </c>
      <c r="F1303" s="99"/>
      <c r="G1303" s="99"/>
      <c r="H1303" s="99"/>
      <c r="I1303" s="99"/>
      <c r="J1303" s="99"/>
      <c r="K1303" s="99"/>
      <c r="L1303" s="99"/>
      <c r="M1303" s="99"/>
      <c r="N1303" s="99"/>
      <c r="O1303" s="99"/>
      <c r="P1303" s="99"/>
      <c r="Q1303" s="99"/>
      <c r="R1303" s="99"/>
      <c r="S1303" s="100">
        <v>0.0</v>
      </c>
      <c r="T1303" s="100"/>
      <c r="U1303" s="101"/>
      <c r="V1303" s="101"/>
      <c r="W1303" s="101"/>
      <c r="X1303" s="101"/>
      <c r="Y1303" s="101" t="s">
        <v>20</v>
      </c>
    </row>
    <row r="1304">
      <c r="A1304" s="98" t="s">
        <v>90</v>
      </c>
      <c r="B1304" s="99"/>
      <c r="C1304" s="100" t="s">
        <v>2625</v>
      </c>
      <c r="D1304" s="101" t="s">
        <v>122</v>
      </c>
      <c r="E1304" s="101" t="s">
        <v>2626</v>
      </c>
      <c r="F1304" s="99"/>
      <c r="G1304" s="99"/>
      <c r="H1304" s="99"/>
      <c r="I1304" s="99"/>
      <c r="J1304" s="99"/>
      <c r="K1304" s="99"/>
      <c r="L1304" s="99"/>
      <c r="M1304" s="99"/>
      <c r="N1304" s="99"/>
      <c r="O1304" s="99"/>
      <c r="P1304" s="99"/>
      <c r="Q1304" s="99"/>
      <c r="R1304" s="99"/>
      <c r="S1304" s="102">
        <v>0.0</v>
      </c>
      <c r="T1304" s="102"/>
      <c r="U1304" s="102"/>
      <c r="V1304" s="102"/>
      <c r="W1304" s="102"/>
      <c r="X1304" s="102"/>
      <c r="Y1304" s="101" t="s">
        <v>18</v>
      </c>
    </row>
    <row r="1305">
      <c r="A1305" s="98" t="s">
        <v>81</v>
      </c>
      <c r="B1305" s="99"/>
      <c r="C1305" s="100" t="s">
        <v>2627</v>
      </c>
      <c r="D1305" s="101" t="s">
        <v>122</v>
      </c>
      <c r="E1305" s="101" t="s">
        <v>2628</v>
      </c>
      <c r="F1305" s="99"/>
      <c r="G1305" s="99"/>
      <c r="H1305" s="99"/>
      <c r="I1305" s="99"/>
      <c r="J1305" s="99"/>
      <c r="K1305" s="99"/>
      <c r="L1305" s="99"/>
      <c r="M1305" s="99"/>
      <c r="N1305" s="99"/>
      <c r="O1305" s="99"/>
      <c r="P1305" s="99"/>
      <c r="Q1305" s="99"/>
      <c r="R1305" s="99"/>
      <c r="S1305" s="102">
        <v>0.0</v>
      </c>
      <c r="T1305" s="102"/>
      <c r="U1305" s="102"/>
      <c r="V1305" s="102"/>
      <c r="W1305" s="102"/>
      <c r="X1305" s="102"/>
      <c r="Y1305" s="101" t="s">
        <v>18</v>
      </c>
    </row>
    <row r="1306">
      <c r="A1306" s="105" t="s">
        <v>24</v>
      </c>
      <c r="B1306" s="99"/>
      <c r="C1306" s="100" t="s">
        <v>2629</v>
      </c>
      <c r="D1306" s="101" t="s">
        <v>128</v>
      </c>
      <c r="E1306" s="101" t="s">
        <v>2630</v>
      </c>
      <c r="F1306" s="99"/>
      <c r="G1306" s="99"/>
      <c r="H1306" s="99"/>
      <c r="I1306" s="99"/>
      <c r="J1306" s="99"/>
      <c r="K1306" s="99"/>
      <c r="L1306" s="99"/>
      <c r="M1306" s="99"/>
      <c r="N1306" s="99"/>
      <c r="O1306" s="99"/>
      <c r="P1306" s="99"/>
      <c r="Q1306" s="99"/>
      <c r="R1306" s="99"/>
      <c r="S1306" s="102">
        <v>0.0</v>
      </c>
      <c r="T1306" s="102"/>
      <c r="U1306" s="102"/>
      <c r="V1306" s="102"/>
      <c r="W1306" s="102"/>
      <c r="X1306" s="102"/>
      <c r="Y1306" s="101" t="s">
        <v>14</v>
      </c>
    </row>
    <row r="1307">
      <c r="A1307" s="105" t="s">
        <v>64</v>
      </c>
      <c r="B1307" s="99"/>
      <c r="C1307" s="100" t="s">
        <v>2631</v>
      </c>
      <c r="D1307" s="101" t="s">
        <v>128</v>
      </c>
      <c r="E1307" s="101" t="s">
        <v>2632</v>
      </c>
      <c r="F1307" s="99"/>
      <c r="G1307" s="99"/>
      <c r="H1307" s="99"/>
      <c r="I1307" s="99"/>
      <c r="J1307" s="99"/>
      <c r="K1307" s="99"/>
      <c r="L1307" s="99"/>
      <c r="M1307" s="99"/>
      <c r="N1307" s="99"/>
      <c r="O1307" s="99"/>
      <c r="P1307" s="99"/>
      <c r="Q1307" s="99"/>
      <c r="R1307" s="99"/>
      <c r="S1307" s="102">
        <v>0.0</v>
      </c>
      <c r="T1307" s="102"/>
      <c r="U1307" s="102"/>
      <c r="V1307" s="102"/>
      <c r="W1307" s="102"/>
      <c r="X1307" s="102"/>
      <c r="Y1307" s="101" t="s">
        <v>14</v>
      </c>
    </row>
    <row r="1308">
      <c r="A1308" s="105" t="s">
        <v>64</v>
      </c>
      <c r="B1308" s="99"/>
      <c r="C1308" s="100" t="s">
        <v>2633</v>
      </c>
      <c r="D1308" s="101" t="s">
        <v>128</v>
      </c>
      <c r="E1308" s="101" t="s">
        <v>2634</v>
      </c>
      <c r="F1308" s="99"/>
      <c r="G1308" s="99"/>
      <c r="H1308" s="99"/>
      <c r="I1308" s="99"/>
      <c r="J1308" s="99"/>
      <c r="K1308" s="99"/>
      <c r="L1308" s="99"/>
      <c r="M1308" s="99"/>
      <c r="N1308" s="99"/>
      <c r="O1308" s="99"/>
      <c r="P1308" s="99"/>
      <c r="Q1308" s="99"/>
      <c r="R1308" s="99"/>
      <c r="S1308" s="102">
        <v>0.0</v>
      </c>
      <c r="T1308" s="102"/>
      <c r="U1308" s="102"/>
      <c r="V1308" s="102"/>
      <c r="W1308" s="102"/>
      <c r="X1308" s="102"/>
      <c r="Y1308" s="101" t="s">
        <v>14</v>
      </c>
    </row>
    <row r="1309">
      <c r="A1309" s="98" t="s">
        <v>64</v>
      </c>
      <c r="B1309" s="99"/>
      <c r="C1309" s="100" t="s">
        <v>2635</v>
      </c>
      <c r="D1309" s="101" t="s">
        <v>128</v>
      </c>
      <c r="E1309" s="101" t="s">
        <v>2636</v>
      </c>
      <c r="F1309" s="99"/>
      <c r="G1309" s="99"/>
      <c r="H1309" s="99"/>
      <c r="I1309" s="99"/>
      <c r="J1309" s="99"/>
      <c r="K1309" s="99"/>
      <c r="L1309" s="99"/>
      <c r="M1309" s="99"/>
      <c r="N1309" s="99"/>
      <c r="O1309" s="99"/>
      <c r="P1309" s="99"/>
      <c r="Q1309" s="99"/>
      <c r="R1309" s="99"/>
      <c r="S1309" s="102">
        <v>0.0</v>
      </c>
      <c r="T1309" s="102"/>
      <c r="U1309" s="102"/>
      <c r="V1309" s="102"/>
      <c r="W1309" s="102"/>
      <c r="X1309" s="102"/>
      <c r="Y1309" s="101" t="s">
        <v>12</v>
      </c>
    </row>
    <row r="1310">
      <c r="A1310" s="98" t="s">
        <v>64</v>
      </c>
      <c r="B1310" s="99"/>
      <c r="C1310" s="100" t="s">
        <v>2637</v>
      </c>
      <c r="D1310" s="101" t="s">
        <v>151</v>
      </c>
      <c r="E1310" s="101" t="s">
        <v>2638</v>
      </c>
      <c r="F1310" s="99"/>
      <c r="G1310" s="99"/>
      <c r="H1310" s="99"/>
      <c r="I1310" s="99"/>
      <c r="J1310" s="99"/>
      <c r="K1310" s="99"/>
      <c r="L1310" s="99"/>
      <c r="M1310" s="99"/>
      <c r="N1310" s="99"/>
      <c r="O1310" s="99"/>
      <c r="P1310" s="99"/>
      <c r="Q1310" s="99"/>
      <c r="R1310" s="99"/>
      <c r="S1310" s="102">
        <v>0.0</v>
      </c>
      <c r="T1310" s="102"/>
      <c r="U1310" s="102"/>
      <c r="V1310" s="102"/>
      <c r="W1310" s="102"/>
      <c r="X1310" s="102"/>
      <c r="Y1310" s="101" t="s">
        <v>12</v>
      </c>
    </row>
    <row r="1311">
      <c r="A1311" s="103" t="s">
        <v>63</v>
      </c>
      <c r="B1311" s="99"/>
      <c r="C1311" s="100" t="s">
        <v>2639</v>
      </c>
      <c r="D1311" s="101" t="s">
        <v>122</v>
      </c>
      <c r="E1311" s="101" t="s">
        <v>2640</v>
      </c>
      <c r="F1311" s="99"/>
      <c r="G1311" s="99"/>
      <c r="H1311" s="99"/>
      <c r="I1311" s="99"/>
      <c r="J1311" s="99"/>
      <c r="K1311" s="99"/>
      <c r="L1311" s="99"/>
      <c r="M1311" s="99"/>
      <c r="N1311" s="99"/>
      <c r="O1311" s="99"/>
      <c r="P1311" s="99"/>
      <c r="Q1311" s="99"/>
      <c r="R1311" s="99"/>
      <c r="S1311" s="102">
        <v>0.0</v>
      </c>
      <c r="T1311" s="102"/>
      <c r="U1311" s="102"/>
      <c r="V1311" s="102"/>
      <c r="W1311" s="102"/>
      <c r="X1311" s="102"/>
      <c r="Y1311" s="101" t="s">
        <v>18</v>
      </c>
    </row>
    <row r="1312">
      <c r="A1312" s="98" t="s">
        <v>77</v>
      </c>
      <c r="B1312" s="99"/>
      <c r="C1312" s="100" t="s">
        <v>2641</v>
      </c>
      <c r="D1312" s="101" t="s">
        <v>135</v>
      </c>
      <c r="E1312" s="101" t="s">
        <v>2642</v>
      </c>
      <c r="F1312" s="99"/>
      <c r="G1312" s="99"/>
      <c r="H1312" s="99"/>
      <c r="I1312" s="99"/>
      <c r="J1312" s="99"/>
      <c r="K1312" s="99"/>
      <c r="L1312" s="99"/>
      <c r="M1312" s="99"/>
      <c r="N1312" s="99"/>
      <c r="O1312" s="99"/>
      <c r="P1312" s="99"/>
      <c r="Q1312" s="99"/>
      <c r="R1312" s="99"/>
      <c r="S1312" s="100">
        <v>0.0</v>
      </c>
      <c r="T1312" s="100"/>
      <c r="U1312" s="101"/>
      <c r="V1312" s="101"/>
      <c r="W1312" s="101"/>
      <c r="X1312" s="101"/>
      <c r="Y1312" s="101" t="s">
        <v>18</v>
      </c>
    </row>
    <row r="1313">
      <c r="A1313" s="98" t="s">
        <v>80</v>
      </c>
      <c r="B1313" s="99"/>
      <c r="C1313" s="100" t="s">
        <v>2643</v>
      </c>
      <c r="D1313" s="101" t="s">
        <v>122</v>
      </c>
      <c r="E1313" s="101" t="s">
        <v>2644</v>
      </c>
      <c r="F1313" s="99"/>
      <c r="G1313" s="99"/>
      <c r="H1313" s="99"/>
      <c r="I1313" s="99"/>
      <c r="J1313" s="99"/>
      <c r="K1313" s="99"/>
      <c r="L1313" s="99"/>
      <c r="M1313" s="99"/>
      <c r="N1313" s="99"/>
      <c r="O1313" s="99"/>
      <c r="P1313" s="99"/>
      <c r="Q1313" s="99"/>
      <c r="R1313" s="99"/>
      <c r="S1313" s="102">
        <v>0.0</v>
      </c>
      <c r="T1313" s="102"/>
      <c r="U1313" s="102"/>
      <c r="V1313" s="102"/>
      <c r="W1313" s="102"/>
      <c r="X1313" s="102"/>
      <c r="Y1313" s="101" t="s">
        <v>18</v>
      </c>
    </row>
    <row r="1314">
      <c r="A1314" s="98" t="s">
        <v>77</v>
      </c>
      <c r="B1314" s="99"/>
      <c r="C1314" s="100" t="s">
        <v>2645</v>
      </c>
      <c r="D1314" s="101" t="s">
        <v>158</v>
      </c>
      <c r="E1314" s="101" t="s">
        <v>2646</v>
      </c>
      <c r="F1314" s="99"/>
      <c r="G1314" s="99"/>
      <c r="H1314" s="99"/>
      <c r="I1314" s="99"/>
      <c r="J1314" s="99"/>
      <c r="K1314" s="99"/>
      <c r="L1314" s="99"/>
      <c r="M1314" s="99"/>
      <c r="N1314" s="99"/>
      <c r="O1314" s="99"/>
      <c r="P1314" s="99"/>
      <c r="Q1314" s="99"/>
      <c r="R1314" s="99"/>
      <c r="S1314" s="100">
        <v>0.0</v>
      </c>
      <c r="T1314" s="100"/>
      <c r="U1314" s="101"/>
      <c r="V1314" s="101"/>
      <c r="W1314" s="101"/>
      <c r="X1314" s="101"/>
      <c r="Y1314" s="101" t="s">
        <v>18</v>
      </c>
    </row>
    <row r="1315">
      <c r="A1315" s="98" t="s">
        <v>80</v>
      </c>
      <c r="B1315" s="99"/>
      <c r="C1315" s="100" t="s">
        <v>2647</v>
      </c>
      <c r="D1315" s="101" t="s">
        <v>158</v>
      </c>
      <c r="E1315" s="101" t="s">
        <v>2646</v>
      </c>
      <c r="F1315" s="99"/>
      <c r="G1315" s="99"/>
      <c r="H1315" s="99"/>
      <c r="I1315" s="99"/>
      <c r="J1315" s="99"/>
      <c r="K1315" s="99"/>
      <c r="L1315" s="99"/>
      <c r="M1315" s="99"/>
      <c r="N1315" s="99"/>
      <c r="O1315" s="99"/>
      <c r="P1315" s="99"/>
      <c r="Q1315" s="99"/>
      <c r="R1315" s="99"/>
      <c r="S1315" s="100">
        <v>0.0</v>
      </c>
      <c r="T1315" s="100"/>
      <c r="U1315" s="101"/>
      <c r="V1315" s="101"/>
      <c r="W1315" s="101"/>
      <c r="X1315" s="101"/>
      <c r="Y1315" s="101" t="s">
        <v>18</v>
      </c>
    </row>
    <row r="1316">
      <c r="A1316" s="98" t="s">
        <v>90</v>
      </c>
      <c r="B1316" s="99"/>
      <c r="C1316" s="100" t="s">
        <v>2648</v>
      </c>
      <c r="D1316" s="101" t="s">
        <v>122</v>
      </c>
      <c r="E1316" s="101" t="s">
        <v>2649</v>
      </c>
      <c r="F1316" s="99"/>
      <c r="G1316" s="99"/>
      <c r="H1316" s="99"/>
      <c r="I1316" s="99"/>
      <c r="J1316" s="99"/>
      <c r="K1316" s="99"/>
      <c r="L1316" s="99"/>
      <c r="M1316" s="99"/>
      <c r="N1316" s="99"/>
      <c r="O1316" s="99"/>
      <c r="P1316" s="99"/>
      <c r="Q1316" s="99"/>
      <c r="R1316" s="99"/>
      <c r="S1316" s="102">
        <v>0.0</v>
      </c>
      <c r="T1316" s="102"/>
      <c r="U1316" s="102"/>
      <c r="V1316" s="102"/>
      <c r="W1316" s="102"/>
      <c r="X1316" s="102"/>
      <c r="Y1316" s="101" t="s">
        <v>18</v>
      </c>
    </row>
    <row r="1317">
      <c r="A1317" s="98" t="s">
        <v>64</v>
      </c>
      <c r="B1317" s="99"/>
      <c r="C1317" s="100" t="s">
        <v>2650</v>
      </c>
      <c r="D1317" s="101" t="s">
        <v>122</v>
      </c>
      <c r="E1317" s="101" t="s">
        <v>2651</v>
      </c>
      <c r="F1317" s="99"/>
      <c r="G1317" s="99"/>
      <c r="H1317" s="99"/>
      <c r="I1317" s="99"/>
      <c r="J1317" s="99"/>
      <c r="K1317" s="99"/>
      <c r="L1317" s="99"/>
      <c r="M1317" s="99"/>
      <c r="N1317" s="99"/>
      <c r="O1317" s="99"/>
      <c r="P1317" s="99"/>
      <c r="Q1317" s="99"/>
      <c r="R1317" s="99"/>
      <c r="S1317" s="102">
        <v>0.0</v>
      </c>
      <c r="T1317" s="102"/>
      <c r="U1317" s="102"/>
      <c r="V1317" s="102"/>
      <c r="W1317" s="102"/>
      <c r="X1317" s="102"/>
      <c r="Y1317" s="101" t="s">
        <v>18</v>
      </c>
    </row>
    <row r="1318">
      <c r="A1318" s="105" t="s">
        <v>64</v>
      </c>
      <c r="B1318" s="99"/>
      <c r="C1318" s="100" t="s">
        <v>2652</v>
      </c>
      <c r="D1318" s="101" t="s">
        <v>128</v>
      </c>
      <c r="E1318" s="101" t="s">
        <v>2653</v>
      </c>
      <c r="F1318" s="99"/>
      <c r="G1318" s="99"/>
      <c r="H1318" s="99"/>
      <c r="I1318" s="99"/>
      <c r="J1318" s="99"/>
      <c r="K1318" s="99"/>
      <c r="L1318" s="99"/>
      <c r="M1318" s="99"/>
      <c r="N1318" s="99"/>
      <c r="O1318" s="99"/>
      <c r="P1318" s="99"/>
      <c r="Q1318" s="99"/>
      <c r="R1318" s="99"/>
      <c r="S1318" s="102">
        <v>0.0</v>
      </c>
      <c r="T1318" s="102"/>
      <c r="U1318" s="102"/>
      <c r="V1318" s="102"/>
      <c r="W1318" s="102"/>
      <c r="X1318" s="102"/>
      <c r="Y1318" s="101" t="s">
        <v>14</v>
      </c>
    </row>
    <row r="1319">
      <c r="A1319" s="101" t="s">
        <v>64</v>
      </c>
      <c r="B1319" s="99"/>
      <c r="C1319" s="100" t="s">
        <v>2654</v>
      </c>
      <c r="D1319" s="101" t="s">
        <v>128</v>
      </c>
      <c r="E1319" s="101" t="s">
        <v>2655</v>
      </c>
      <c r="F1319" s="99"/>
      <c r="G1319" s="99"/>
      <c r="H1319" s="99"/>
      <c r="I1319" s="99"/>
      <c r="J1319" s="99"/>
      <c r="K1319" s="99"/>
      <c r="L1319" s="99"/>
      <c r="M1319" s="99"/>
      <c r="N1319" s="99"/>
      <c r="O1319" s="99"/>
      <c r="P1319" s="99"/>
      <c r="Q1319" s="99"/>
      <c r="R1319" s="99"/>
      <c r="S1319" s="102">
        <v>0.0</v>
      </c>
      <c r="T1319" s="102"/>
      <c r="U1319" s="102"/>
      <c r="V1319" s="102"/>
      <c r="W1319" s="102"/>
      <c r="X1319" s="102"/>
      <c r="Y1319" s="101" t="s">
        <v>14</v>
      </c>
    </row>
    <row r="1320">
      <c r="A1320" s="101" t="s">
        <v>64</v>
      </c>
      <c r="B1320" s="99"/>
      <c r="C1320" s="100" t="s">
        <v>2656</v>
      </c>
      <c r="D1320" s="101" t="s">
        <v>128</v>
      </c>
      <c r="E1320" s="101" t="s">
        <v>2657</v>
      </c>
      <c r="F1320" s="99"/>
      <c r="G1320" s="99"/>
      <c r="H1320" s="99"/>
      <c r="I1320" s="99"/>
      <c r="J1320" s="99"/>
      <c r="K1320" s="99"/>
      <c r="L1320" s="99"/>
      <c r="M1320" s="99"/>
      <c r="N1320" s="99"/>
      <c r="O1320" s="99"/>
      <c r="P1320" s="99"/>
      <c r="Q1320" s="99"/>
      <c r="R1320" s="99"/>
      <c r="S1320" s="102">
        <v>0.0</v>
      </c>
      <c r="T1320" s="102"/>
      <c r="U1320" s="102"/>
      <c r="V1320" s="102"/>
      <c r="W1320" s="102"/>
      <c r="X1320" s="102"/>
      <c r="Y1320" s="101" t="s">
        <v>14</v>
      </c>
    </row>
    <row r="1321">
      <c r="A1321" s="105" t="s">
        <v>64</v>
      </c>
      <c r="B1321" s="99"/>
      <c r="C1321" s="100" t="s">
        <v>2658</v>
      </c>
      <c r="D1321" s="101" t="s">
        <v>128</v>
      </c>
      <c r="E1321" s="101" t="s">
        <v>2659</v>
      </c>
      <c r="F1321" s="99"/>
      <c r="G1321" s="99"/>
      <c r="H1321" s="99"/>
      <c r="I1321" s="99"/>
      <c r="J1321" s="99"/>
      <c r="K1321" s="99"/>
      <c r="L1321" s="99"/>
      <c r="M1321" s="99"/>
      <c r="N1321" s="99"/>
      <c r="O1321" s="99"/>
      <c r="P1321" s="99"/>
      <c r="Q1321" s="99"/>
      <c r="R1321" s="99"/>
      <c r="S1321" s="102">
        <v>0.0</v>
      </c>
      <c r="T1321" s="102"/>
      <c r="U1321" s="102"/>
      <c r="V1321" s="102"/>
      <c r="W1321" s="102"/>
      <c r="X1321" s="102"/>
      <c r="Y1321" s="101" t="s">
        <v>14</v>
      </c>
    </row>
    <row r="1322">
      <c r="A1322" s="101" t="s">
        <v>47</v>
      </c>
      <c r="B1322" s="99"/>
      <c r="C1322" s="100" t="s">
        <v>2660</v>
      </c>
      <c r="D1322" s="101" t="s">
        <v>128</v>
      </c>
      <c r="E1322" s="101" t="s">
        <v>2661</v>
      </c>
      <c r="F1322" s="99"/>
      <c r="G1322" s="99"/>
      <c r="H1322" s="99"/>
      <c r="I1322" s="99"/>
      <c r="J1322" s="99"/>
      <c r="K1322" s="99"/>
      <c r="L1322" s="99"/>
      <c r="M1322" s="99"/>
      <c r="N1322" s="99"/>
      <c r="O1322" s="99"/>
      <c r="P1322" s="99"/>
      <c r="Q1322" s="99"/>
      <c r="R1322" s="99"/>
      <c r="S1322" s="102">
        <v>0.0</v>
      </c>
      <c r="T1322" s="102"/>
      <c r="U1322" s="102"/>
      <c r="V1322" s="102"/>
      <c r="W1322" s="102"/>
      <c r="X1322" s="102"/>
      <c r="Y1322" s="101" t="s">
        <v>14</v>
      </c>
    </row>
    <row r="1323">
      <c r="A1323" s="101" t="s">
        <v>64</v>
      </c>
      <c r="B1323" s="99"/>
      <c r="C1323" s="100" t="s">
        <v>2662</v>
      </c>
      <c r="D1323" s="101" t="s">
        <v>128</v>
      </c>
      <c r="E1323" s="101" t="s">
        <v>2663</v>
      </c>
      <c r="F1323" s="99"/>
      <c r="G1323" s="99"/>
      <c r="H1323" s="99"/>
      <c r="I1323" s="99"/>
      <c r="J1323" s="99"/>
      <c r="K1323" s="99"/>
      <c r="L1323" s="99"/>
      <c r="M1323" s="99"/>
      <c r="N1323" s="99"/>
      <c r="O1323" s="99"/>
      <c r="P1323" s="99"/>
      <c r="Q1323" s="99"/>
      <c r="R1323" s="99"/>
      <c r="S1323" s="102">
        <v>0.0</v>
      </c>
      <c r="T1323" s="102"/>
      <c r="U1323" s="102"/>
      <c r="V1323" s="102"/>
      <c r="W1323" s="102"/>
      <c r="X1323" s="102"/>
      <c r="Y1323" s="101" t="s">
        <v>14</v>
      </c>
    </row>
    <row r="1324">
      <c r="A1324" s="105" t="s">
        <v>64</v>
      </c>
      <c r="B1324" s="99"/>
      <c r="C1324" s="100" t="s">
        <v>2664</v>
      </c>
      <c r="D1324" s="101" t="s">
        <v>128</v>
      </c>
      <c r="E1324" s="101" t="s">
        <v>2665</v>
      </c>
      <c r="F1324" s="99"/>
      <c r="G1324" s="99"/>
      <c r="H1324" s="99"/>
      <c r="I1324" s="99"/>
      <c r="J1324" s="99"/>
      <c r="K1324" s="99"/>
      <c r="L1324" s="99"/>
      <c r="M1324" s="99"/>
      <c r="N1324" s="99"/>
      <c r="O1324" s="99"/>
      <c r="P1324" s="99"/>
      <c r="Q1324" s="99"/>
      <c r="R1324" s="99"/>
      <c r="S1324" s="102">
        <v>0.0</v>
      </c>
      <c r="T1324" s="102"/>
      <c r="U1324" s="102"/>
      <c r="V1324" s="102"/>
      <c r="W1324" s="102"/>
      <c r="X1324" s="102"/>
      <c r="Y1324" s="101" t="s">
        <v>14</v>
      </c>
    </row>
    <row r="1325">
      <c r="A1325" s="105" t="s">
        <v>64</v>
      </c>
      <c r="B1325" s="99"/>
      <c r="C1325" s="100" t="s">
        <v>2666</v>
      </c>
      <c r="D1325" s="101" t="s">
        <v>128</v>
      </c>
      <c r="E1325" s="101" t="s">
        <v>2667</v>
      </c>
      <c r="F1325" s="99"/>
      <c r="G1325" s="99"/>
      <c r="H1325" s="99"/>
      <c r="I1325" s="99"/>
      <c r="J1325" s="99"/>
      <c r="K1325" s="99"/>
      <c r="L1325" s="99"/>
      <c r="M1325" s="99"/>
      <c r="N1325" s="99"/>
      <c r="O1325" s="99"/>
      <c r="P1325" s="99"/>
      <c r="Q1325" s="99"/>
      <c r="R1325" s="99"/>
      <c r="S1325" s="102">
        <v>0.0</v>
      </c>
      <c r="T1325" s="102"/>
      <c r="U1325" s="102"/>
      <c r="V1325" s="102"/>
      <c r="W1325" s="102"/>
      <c r="X1325" s="102"/>
      <c r="Y1325" s="101" t="s">
        <v>14</v>
      </c>
    </row>
    <row r="1326">
      <c r="A1326" s="101" t="s">
        <v>64</v>
      </c>
      <c r="B1326" s="99"/>
      <c r="C1326" s="100" t="s">
        <v>2668</v>
      </c>
      <c r="D1326" s="101" t="s">
        <v>128</v>
      </c>
      <c r="E1326" s="101" t="s">
        <v>2669</v>
      </c>
      <c r="F1326" s="99"/>
      <c r="G1326" s="99"/>
      <c r="H1326" s="99"/>
      <c r="I1326" s="99"/>
      <c r="J1326" s="99"/>
      <c r="K1326" s="99"/>
      <c r="L1326" s="99"/>
      <c r="M1326" s="99"/>
      <c r="N1326" s="99"/>
      <c r="O1326" s="99"/>
      <c r="P1326" s="99"/>
      <c r="Q1326" s="99"/>
      <c r="R1326" s="99"/>
      <c r="S1326" s="102">
        <v>0.0</v>
      </c>
      <c r="T1326" s="102"/>
      <c r="U1326" s="102"/>
      <c r="V1326" s="102"/>
      <c r="W1326" s="102"/>
      <c r="X1326" s="102"/>
      <c r="Y1326" s="101" t="s">
        <v>14</v>
      </c>
    </row>
    <row r="1327">
      <c r="A1327" s="105" t="s">
        <v>64</v>
      </c>
      <c r="B1327" s="99"/>
      <c r="C1327" s="100" t="s">
        <v>2670</v>
      </c>
      <c r="D1327" s="101" t="s">
        <v>128</v>
      </c>
      <c r="E1327" s="101" t="s">
        <v>2671</v>
      </c>
      <c r="F1327" s="99"/>
      <c r="G1327" s="99"/>
      <c r="H1327" s="99"/>
      <c r="I1327" s="99"/>
      <c r="J1327" s="99"/>
      <c r="K1327" s="99"/>
      <c r="L1327" s="99"/>
      <c r="M1327" s="99"/>
      <c r="N1327" s="99"/>
      <c r="O1327" s="99"/>
      <c r="P1327" s="99"/>
      <c r="Q1327" s="99"/>
      <c r="R1327" s="99"/>
      <c r="S1327" s="102">
        <v>0.0</v>
      </c>
      <c r="T1327" s="102"/>
      <c r="U1327" s="102"/>
      <c r="V1327" s="102"/>
      <c r="W1327" s="102"/>
      <c r="X1327" s="102"/>
      <c r="Y1327" s="101" t="s">
        <v>14</v>
      </c>
    </row>
    <row r="1328">
      <c r="A1328" s="103" t="s">
        <v>63</v>
      </c>
      <c r="B1328" s="99"/>
      <c r="C1328" s="100" t="s">
        <v>2672</v>
      </c>
      <c r="D1328" s="101" t="s">
        <v>122</v>
      </c>
      <c r="E1328" s="101" t="s">
        <v>2673</v>
      </c>
      <c r="F1328" s="99"/>
      <c r="G1328" s="99"/>
      <c r="H1328" s="99"/>
      <c r="I1328" s="99"/>
      <c r="J1328" s="99"/>
      <c r="K1328" s="99"/>
      <c r="L1328" s="99"/>
      <c r="M1328" s="99"/>
      <c r="N1328" s="99"/>
      <c r="O1328" s="99"/>
      <c r="P1328" s="99"/>
      <c r="Q1328" s="99"/>
      <c r="R1328" s="99"/>
      <c r="S1328" s="102">
        <v>0.0</v>
      </c>
      <c r="T1328" s="102"/>
      <c r="U1328" s="102"/>
      <c r="V1328" s="102"/>
      <c r="W1328" s="102"/>
      <c r="X1328" s="102"/>
      <c r="Y1328" s="101" t="s">
        <v>18</v>
      </c>
    </row>
    <row r="1329">
      <c r="A1329" s="98" t="s">
        <v>77</v>
      </c>
      <c r="B1329" s="99"/>
      <c r="C1329" s="100" t="s">
        <v>2674</v>
      </c>
      <c r="D1329" s="101" t="s">
        <v>122</v>
      </c>
      <c r="E1329" s="101" t="s">
        <v>2675</v>
      </c>
      <c r="F1329" s="99"/>
      <c r="G1329" s="99"/>
      <c r="H1329" s="99"/>
      <c r="I1329" s="99"/>
      <c r="J1329" s="99"/>
      <c r="K1329" s="99"/>
      <c r="L1329" s="99"/>
      <c r="M1329" s="99"/>
      <c r="N1329" s="99"/>
      <c r="O1329" s="99"/>
      <c r="P1329" s="99"/>
      <c r="Q1329" s="99"/>
      <c r="R1329" s="99"/>
      <c r="S1329" s="100">
        <v>0.0</v>
      </c>
      <c r="T1329" s="100"/>
      <c r="U1329" s="101"/>
      <c r="V1329" s="101"/>
      <c r="W1329" s="101"/>
      <c r="X1329" s="101"/>
      <c r="Y1329" s="101" t="s">
        <v>20</v>
      </c>
    </row>
    <row r="1330">
      <c r="A1330" s="98" t="s">
        <v>67</v>
      </c>
      <c r="B1330" s="99"/>
      <c r="C1330" s="100" t="s">
        <v>2676</v>
      </c>
      <c r="D1330" s="101" t="s">
        <v>213</v>
      </c>
      <c r="E1330" s="101" t="s">
        <v>2677</v>
      </c>
      <c r="F1330" s="99"/>
      <c r="G1330" s="99"/>
      <c r="H1330" s="99"/>
      <c r="I1330" s="99"/>
      <c r="J1330" s="99"/>
      <c r="K1330" s="99"/>
      <c r="L1330" s="99"/>
      <c r="M1330" s="99"/>
      <c r="N1330" s="99"/>
      <c r="O1330" s="99"/>
      <c r="P1330" s="99"/>
      <c r="Q1330" s="99"/>
      <c r="R1330" s="99"/>
      <c r="S1330" s="100">
        <v>0.0</v>
      </c>
      <c r="T1330" s="100"/>
      <c r="U1330" s="101"/>
      <c r="V1330" s="101"/>
      <c r="W1330" s="101"/>
      <c r="X1330" s="101"/>
      <c r="Y1330" s="101" t="s">
        <v>14</v>
      </c>
    </row>
    <row r="1331">
      <c r="A1331" s="105" t="s">
        <v>64</v>
      </c>
      <c r="B1331" s="99"/>
      <c r="C1331" s="100" t="s">
        <v>2678</v>
      </c>
      <c r="D1331" s="101" t="s">
        <v>128</v>
      </c>
      <c r="E1331" s="101" t="s">
        <v>2679</v>
      </c>
      <c r="F1331" s="99"/>
      <c r="G1331" s="99"/>
      <c r="H1331" s="99"/>
      <c r="I1331" s="99"/>
      <c r="J1331" s="99"/>
      <c r="K1331" s="99"/>
      <c r="L1331" s="99"/>
      <c r="M1331" s="99"/>
      <c r="N1331" s="99"/>
      <c r="O1331" s="99"/>
      <c r="P1331" s="99"/>
      <c r="Q1331" s="99"/>
      <c r="R1331" s="99"/>
      <c r="S1331" s="102">
        <v>0.0</v>
      </c>
      <c r="T1331" s="102"/>
      <c r="U1331" s="102"/>
      <c r="V1331" s="102"/>
      <c r="W1331" s="102"/>
      <c r="X1331" s="102"/>
      <c r="Y1331" s="101" t="s">
        <v>14</v>
      </c>
    </row>
    <row r="1332">
      <c r="A1332" s="98" t="s">
        <v>64</v>
      </c>
      <c r="B1332" s="99"/>
      <c r="C1332" s="100" t="s">
        <v>2680</v>
      </c>
      <c r="D1332" s="101" t="s">
        <v>135</v>
      </c>
      <c r="E1332" s="101" t="s">
        <v>2681</v>
      </c>
      <c r="F1332" s="99"/>
      <c r="G1332" s="99"/>
      <c r="H1332" s="99"/>
      <c r="I1332" s="99"/>
      <c r="J1332" s="99"/>
      <c r="K1332" s="99"/>
      <c r="L1332" s="99"/>
      <c r="M1332" s="99"/>
      <c r="N1332" s="99"/>
      <c r="O1332" s="99"/>
      <c r="P1332" s="99"/>
      <c r="Q1332" s="99"/>
      <c r="R1332" s="99"/>
      <c r="S1332" s="100">
        <v>0.0</v>
      </c>
      <c r="T1332" s="100"/>
      <c r="U1332" s="101"/>
      <c r="V1332" s="101"/>
      <c r="W1332" s="101"/>
      <c r="X1332" s="101"/>
      <c r="Y1332" s="101" t="s">
        <v>18</v>
      </c>
    </row>
    <row r="1333">
      <c r="A1333" s="98" t="s">
        <v>64</v>
      </c>
      <c r="B1333" s="99"/>
      <c r="C1333" s="100" t="s">
        <v>2682</v>
      </c>
      <c r="D1333" s="101" t="s">
        <v>158</v>
      </c>
      <c r="E1333" s="101" t="s">
        <v>2683</v>
      </c>
      <c r="F1333" s="99"/>
      <c r="G1333" s="99"/>
      <c r="H1333" s="99"/>
      <c r="I1333" s="99"/>
      <c r="J1333" s="99"/>
      <c r="K1333" s="99"/>
      <c r="L1333" s="99"/>
      <c r="M1333" s="99"/>
      <c r="N1333" s="99"/>
      <c r="O1333" s="99"/>
      <c r="P1333" s="99"/>
      <c r="Q1333" s="99"/>
      <c r="R1333" s="99"/>
      <c r="S1333" s="100">
        <v>0.0</v>
      </c>
      <c r="T1333" s="100"/>
      <c r="U1333" s="101"/>
      <c r="V1333" s="101"/>
      <c r="W1333" s="101"/>
      <c r="X1333" s="101"/>
      <c r="Y1333" s="101" t="s">
        <v>18</v>
      </c>
    </row>
    <row r="1334">
      <c r="A1334" s="98" t="s">
        <v>64</v>
      </c>
      <c r="B1334" s="99"/>
      <c r="C1334" s="100" t="s">
        <v>2684</v>
      </c>
      <c r="D1334" s="101" t="s">
        <v>158</v>
      </c>
      <c r="E1334" s="101" t="s">
        <v>2685</v>
      </c>
      <c r="F1334" s="99"/>
      <c r="G1334" s="99"/>
      <c r="H1334" s="99"/>
      <c r="I1334" s="99"/>
      <c r="J1334" s="99"/>
      <c r="K1334" s="99"/>
      <c r="L1334" s="99"/>
      <c r="M1334" s="99"/>
      <c r="N1334" s="99"/>
      <c r="O1334" s="99"/>
      <c r="P1334" s="99"/>
      <c r="Q1334" s="99"/>
      <c r="R1334" s="99"/>
      <c r="S1334" s="100">
        <v>0.0</v>
      </c>
      <c r="T1334" s="100"/>
      <c r="U1334" s="101"/>
      <c r="V1334" s="101"/>
      <c r="W1334" s="101"/>
      <c r="X1334" s="101"/>
      <c r="Y1334" s="101" t="s">
        <v>18</v>
      </c>
    </row>
    <row r="1335">
      <c r="A1335" s="101" t="s">
        <v>64</v>
      </c>
      <c r="B1335" s="99"/>
      <c r="C1335" s="100" t="s">
        <v>2686</v>
      </c>
      <c r="D1335" s="101" t="s">
        <v>128</v>
      </c>
      <c r="E1335" s="101" t="s">
        <v>2687</v>
      </c>
      <c r="F1335" s="99"/>
      <c r="G1335" s="99"/>
      <c r="H1335" s="99"/>
      <c r="I1335" s="99"/>
      <c r="J1335" s="99"/>
      <c r="K1335" s="99"/>
      <c r="L1335" s="99"/>
      <c r="M1335" s="99"/>
      <c r="N1335" s="99"/>
      <c r="O1335" s="99"/>
      <c r="P1335" s="99"/>
      <c r="Q1335" s="99"/>
      <c r="R1335" s="99"/>
      <c r="S1335" s="102">
        <v>0.0</v>
      </c>
      <c r="T1335" s="102"/>
      <c r="U1335" s="102"/>
      <c r="V1335" s="102"/>
      <c r="W1335" s="102"/>
      <c r="X1335" s="102"/>
      <c r="Y1335" s="101" t="s">
        <v>14</v>
      </c>
    </row>
    <row r="1336">
      <c r="A1336" s="105" t="s">
        <v>64</v>
      </c>
      <c r="B1336" s="99"/>
      <c r="C1336" s="100" t="s">
        <v>2688</v>
      </c>
      <c r="D1336" s="101" t="s">
        <v>128</v>
      </c>
      <c r="E1336" s="101" t="s">
        <v>2689</v>
      </c>
      <c r="F1336" s="99"/>
      <c r="G1336" s="99"/>
      <c r="H1336" s="99"/>
      <c r="I1336" s="99"/>
      <c r="J1336" s="99"/>
      <c r="K1336" s="99"/>
      <c r="L1336" s="99"/>
      <c r="M1336" s="99"/>
      <c r="N1336" s="99"/>
      <c r="O1336" s="99"/>
      <c r="P1336" s="99"/>
      <c r="Q1336" s="99"/>
      <c r="R1336" s="99"/>
      <c r="S1336" s="102">
        <v>0.0</v>
      </c>
      <c r="T1336" s="102"/>
      <c r="U1336" s="102"/>
      <c r="V1336" s="102"/>
      <c r="W1336" s="102"/>
      <c r="X1336" s="102"/>
      <c r="Y1336" s="101" t="s">
        <v>14</v>
      </c>
    </row>
    <row r="1337">
      <c r="A1337" s="101" t="s">
        <v>64</v>
      </c>
      <c r="B1337" s="99"/>
      <c r="C1337" s="100" t="s">
        <v>2690</v>
      </c>
      <c r="D1337" s="101" t="s">
        <v>128</v>
      </c>
      <c r="E1337" s="101" t="s">
        <v>2691</v>
      </c>
      <c r="F1337" s="99"/>
      <c r="G1337" s="99"/>
      <c r="H1337" s="99"/>
      <c r="I1337" s="99"/>
      <c r="J1337" s="99"/>
      <c r="K1337" s="99"/>
      <c r="L1337" s="99"/>
      <c r="M1337" s="99"/>
      <c r="N1337" s="99"/>
      <c r="O1337" s="99"/>
      <c r="P1337" s="99"/>
      <c r="Q1337" s="99"/>
      <c r="R1337" s="99"/>
      <c r="S1337" s="102">
        <v>0.0</v>
      </c>
      <c r="T1337" s="102"/>
      <c r="U1337" s="102"/>
      <c r="V1337" s="102"/>
      <c r="W1337" s="102"/>
      <c r="X1337" s="102"/>
      <c r="Y1337" s="101" t="s">
        <v>14</v>
      </c>
    </row>
    <row r="1338">
      <c r="A1338" s="101" t="s">
        <v>64</v>
      </c>
      <c r="B1338" s="99"/>
      <c r="C1338" s="100" t="s">
        <v>2692</v>
      </c>
      <c r="D1338" s="101" t="s">
        <v>128</v>
      </c>
      <c r="E1338" s="101" t="s">
        <v>2693</v>
      </c>
      <c r="F1338" s="99"/>
      <c r="G1338" s="99"/>
      <c r="H1338" s="99"/>
      <c r="I1338" s="99"/>
      <c r="J1338" s="99"/>
      <c r="K1338" s="99"/>
      <c r="L1338" s="99"/>
      <c r="M1338" s="99"/>
      <c r="N1338" s="99"/>
      <c r="O1338" s="99"/>
      <c r="P1338" s="99"/>
      <c r="Q1338" s="99"/>
      <c r="R1338" s="99"/>
      <c r="S1338" s="102">
        <v>0.0</v>
      </c>
      <c r="T1338" s="102"/>
      <c r="U1338" s="102"/>
      <c r="V1338" s="102"/>
      <c r="W1338" s="102"/>
      <c r="X1338" s="102"/>
      <c r="Y1338" s="101" t="s">
        <v>14</v>
      </c>
    </row>
    <row r="1339">
      <c r="A1339" s="101" t="s">
        <v>64</v>
      </c>
      <c r="B1339" s="99"/>
      <c r="C1339" s="100" t="s">
        <v>2694</v>
      </c>
      <c r="D1339" s="101" t="s">
        <v>128</v>
      </c>
      <c r="E1339" s="101" t="s">
        <v>2695</v>
      </c>
      <c r="F1339" s="99"/>
      <c r="G1339" s="99"/>
      <c r="H1339" s="99"/>
      <c r="I1339" s="99"/>
      <c r="J1339" s="99"/>
      <c r="K1339" s="99"/>
      <c r="L1339" s="99"/>
      <c r="M1339" s="99"/>
      <c r="N1339" s="99"/>
      <c r="O1339" s="99"/>
      <c r="P1339" s="99"/>
      <c r="Q1339" s="99"/>
      <c r="R1339" s="99"/>
      <c r="S1339" s="102">
        <v>0.0</v>
      </c>
      <c r="T1339" s="102"/>
      <c r="U1339" s="102"/>
      <c r="V1339" s="102"/>
      <c r="W1339" s="102"/>
      <c r="X1339" s="102"/>
      <c r="Y1339" s="101" t="s">
        <v>14</v>
      </c>
    </row>
    <row r="1340">
      <c r="A1340" s="98" t="s">
        <v>64</v>
      </c>
      <c r="B1340" s="99"/>
      <c r="C1340" s="100" t="s">
        <v>2696</v>
      </c>
      <c r="D1340" s="101" t="s">
        <v>213</v>
      </c>
      <c r="E1340" s="101" t="s">
        <v>2697</v>
      </c>
      <c r="F1340" s="99"/>
      <c r="G1340" s="99"/>
      <c r="H1340" s="99"/>
      <c r="I1340" s="99"/>
      <c r="J1340" s="99"/>
      <c r="K1340" s="99"/>
      <c r="L1340" s="99"/>
      <c r="M1340" s="99"/>
      <c r="N1340" s="99"/>
      <c r="O1340" s="99"/>
      <c r="P1340" s="99"/>
      <c r="Q1340" s="99"/>
      <c r="R1340" s="99"/>
      <c r="S1340" s="100">
        <v>0.0</v>
      </c>
      <c r="T1340" s="100"/>
      <c r="U1340" s="101"/>
      <c r="V1340" s="101"/>
      <c r="W1340" s="101"/>
      <c r="X1340" s="101"/>
      <c r="Y1340" s="101" t="s">
        <v>14</v>
      </c>
    </row>
    <row r="1341">
      <c r="A1341" s="103" t="s">
        <v>24</v>
      </c>
      <c r="B1341" s="99"/>
      <c r="C1341" s="100" t="s">
        <v>2698</v>
      </c>
      <c r="D1341" s="101" t="s">
        <v>191</v>
      </c>
      <c r="E1341" s="101" t="s">
        <v>2699</v>
      </c>
      <c r="F1341" s="99"/>
      <c r="G1341" s="99"/>
      <c r="H1341" s="99"/>
      <c r="I1341" s="99"/>
      <c r="J1341" s="99"/>
      <c r="K1341" s="99"/>
      <c r="L1341" s="99"/>
      <c r="M1341" s="99"/>
      <c r="N1341" s="99"/>
      <c r="O1341" s="99"/>
      <c r="P1341" s="99"/>
      <c r="Q1341" s="99"/>
      <c r="R1341" s="99"/>
      <c r="S1341" s="100">
        <v>0.0</v>
      </c>
      <c r="T1341" s="100"/>
      <c r="U1341" s="101"/>
      <c r="V1341" s="101"/>
      <c r="W1341" s="101"/>
      <c r="X1341" s="101"/>
      <c r="Y1341" s="101" t="s">
        <v>20</v>
      </c>
    </row>
    <row r="1342">
      <c r="A1342" s="101" t="s">
        <v>64</v>
      </c>
      <c r="B1342" s="99"/>
      <c r="C1342" s="100" t="s">
        <v>2700</v>
      </c>
      <c r="D1342" s="101" t="s">
        <v>128</v>
      </c>
      <c r="E1342" s="101" t="s">
        <v>2701</v>
      </c>
      <c r="F1342" s="99"/>
      <c r="G1342" s="99"/>
      <c r="H1342" s="99"/>
      <c r="I1342" s="99"/>
      <c r="J1342" s="99"/>
      <c r="K1342" s="99"/>
      <c r="L1342" s="99"/>
      <c r="M1342" s="99"/>
      <c r="N1342" s="99"/>
      <c r="O1342" s="99"/>
      <c r="P1342" s="99"/>
      <c r="Q1342" s="99"/>
      <c r="R1342" s="99"/>
      <c r="S1342" s="102">
        <v>0.0</v>
      </c>
      <c r="T1342" s="102"/>
      <c r="U1342" s="102"/>
      <c r="V1342" s="102"/>
      <c r="W1342" s="102"/>
      <c r="X1342" s="102"/>
      <c r="Y1342" s="101" t="s">
        <v>14</v>
      </c>
    </row>
    <row r="1343">
      <c r="A1343" s="103" t="s">
        <v>87</v>
      </c>
      <c r="B1343" s="99"/>
      <c r="C1343" s="100" t="s">
        <v>2702</v>
      </c>
      <c r="D1343" s="101" t="s">
        <v>191</v>
      </c>
      <c r="E1343" s="101" t="s">
        <v>2703</v>
      </c>
      <c r="F1343" s="99"/>
      <c r="G1343" s="99"/>
      <c r="H1343" s="99"/>
      <c r="I1343" s="99"/>
      <c r="J1343" s="99"/>
      <c r="K1343" s="99"/>
      <c r="L1343" s="99"/>
      <c r="M1343" s="99"/>
      <c r="N1343" s="99"/>
      <c r="O1343" s="99"/>
      <c r="P1343" s="99"/>
      <c r="Q1343" s="99"/>
      <c r="R1343" s="99"/>
      <c r="S1343" s="100">
        <v>0.0</v>
      </c>
      <c r="T1343" s="100"/>
      <c r="U1343" s="101"/>
      <c r="V1343" s="101"/>
      <c r="W1343" s="101"/>
      <c r="X1343" s="101"/>
      <c r="Y1343" s="101" t="s">
        <v>20</v>
      </c>
    </row>
    <row r="1344">
      <c r="A1344" s="98" t="s">
        <v>77</v>
      </c>
      <c r="B1344" s="99"/>
      <c r="C1344" s="100" t="s">
        <v>2704</v>
      </c>
      <c r="D1344" s="101" t="s">
        <v>825</v>
      </c>
      <c r="E1344" s="101" t="s">
        <v>2705</v>
      </c>
      <c r="F1344" s="99"/>
      <c r="G1344" s="99"/>
      <c r="H1344" s="99"/>
      <c r="I1344" s="99"/>
      <c r="J1344" s="99"/>
      <c r="K1344" s="99"/>
      <c r="L1344" s="99"/>
      <c r="M1344" s="99"/>
      <c r="N1344" s="99"/>
      <c r="O1344" s="99"/>
      <c r="P1344" s="99"/>
      <c r="Q1344" s="99"/>
      <c r="R1344" s="99"/>
      <c r="S1344" s="100">
        <v>0.0</v>
      </c>
      <c r="T1344" s="100"/>
      <c r="U1344" s="101"/>
      <c r="V1344" s="101"/>
      <c r="W1344" s="101"/>
      <c r="X1344" s="101"/>
      <c r="Y1344" s="101" t="s">
        <v>20</v>
      </c>
    </row>
    <row r="1345">
      <c r="A1345" s="105" t="s">
        <v>64</v>
      </c>
      <c r="B1345" s="99"/>
      <c r="C1345" s="100" t="s">
        <v>2706</v>
      </c>
      <c r="D1345" s="101" t="s">
        <v>128</v>
      </c>
      <c r="E1345" s="101" t="s">
        <v>2707</v>
      </c>
      <c r="F1345" s="99"/>
      <c r="G1345" s="99"/>
      <c r="H1345" s="99"/>
      <c r="I1345" s="99"/>
      <c r="J1345" s="99"/>
      <c r="K1345" s="99"/>
      <c r="L1345" s="99"/>
      <c r="M1345" s="99"/>
      <c r="N1345" s="99"/>
      <c r="O1345" s="99"/>
      <c r="P1345" s="99"/>
      <c r="Q1345" s="99"/>
      <c r="R1345" s="99"/>
      <c r="S1345" s="102">
        <v>0.0</v>
      </c>
      <c r="T1345" s="102"/>
      <c r="U1345" s="102"/>
      <c r="V1345" s="102"/>
      <c r="W1345" s="102"/>
      <c r="X1345" s="102"/>
      <c r="Y1345" s="101" t="s">
        <v>14</v>
      </c>
    </row>
    <row r="1346">
      <c r="A1346" s="98" t="s">
        <v>64</v>
      </c>
      <c r="B1346" s="99"/>
      <c r="C1346" s="100" t="s">
        <v>2708</v>
      </c>
      <c r="D1346" s="101" t="s">
        <v>128</v>
      </c>
      <c r="E1346" s="101" t="s">
        <v>2709</v>
      </c>
      <c r="F1346" s="99"/>
      <c r="G1346" s="99"/>
      <c r="H1346" s="99"/>
      <c r="I1346" s="99"/>
      <c r="J1346" s="99"/>
      <c r="K1346" s="99"/>
      <c r="L1346" s="99"/>
      <c r="M1346" s="99"/>
      <c r="N1346" s="99"/>
      <c r="O1346" s="99"/>
      <c r="P1346" s="99"/>
      <c r="Q1346" s="99"/>
      <c r="R1346" s="99"/>
      <c r="S1346" s="102">
        <v>0.0</v>
      </c>
      <c r="T1346" s="102"/>
      <c r="U1346" s="102"/>
      <c r="V1346" s="102"/>
      <c r="W1346" s="102"/>
      <c r="X1346" s="102"/>
      <c r="Y1346" s="101" t="s">
        <v>14</v>
      </c>
    </row>
    <row r="1347">
      <c r="A1347" s="101" t="s">
        <v>64</v>
      </c>
      <c r="B1347" s="99"/>
      <c r="C1347" s="100" t="s">
        <v>2710</v>
      </c>
      <c r="D1347" s="101" t="s">
        <v>128</v>
      </c>
      <c r="E1347" s="101" t="s">
        <v>2711</v>
      </c>
      <c r="F1347" s="99"/>
      <c r="G1347" s="99"/>
      <c r="H1347" s="99"/>
      <c r="I1347" s="99"/>
      <c r="J1347" s="99"/>
      <c r="K1347" s="99"/>
      <c r="L1347" s="99"/>
      <c r="M1347" s="99"/>
      <c r="N1347" s="99"/>
      <c r="O1347" s="99"/>
      <c r="P1347" s="99"/>
      <c r="Q1347" s="99"/>
      <c r="R1347" s="99"/>
      <c r="S1347" s="102">
        <v>0.0</v>
      </c>
      <c r="T1347" s="102"/>
      <c r="U1347" s="102"/>
      <c r="V1347" s="102"/>
      <c r="W1347" s="102"/>
      <c r="X1347" s="102"/>
      <c r="Y1347" s="101" t="s">
        <v>14</v>
      </c>
    </row>
    <row r="1348">
      <c r="A1348" s="101" t="s">
        <v>64</v>
      </c>
      <c r="B1348" s="99"/>
      <c r="C1348" s="100" t="s">
        <v>2712</v>
      </c>
      <c r="D1348" s="101" t="s">
        <v>128</v>
      </c>
      <c r="E1348" s="101" t="s">
        <v>2713</v>
      </c>
      <c r="F1348" s="99"/>
      <c r="G1348" s="99"/>
      <c r="H1348" s="99"/>
      <c r="I1348" s="99"/>
      <c r="J1348" s="99"/>
      <c r="K1348" s="99"/>
      <c r="L1348" s="99"/>
      <c r="M1348" s="99"/>
      <c r="N1348" s="99"/>
      <c r="O1348" s="99"/>
      <c r="P1348" s="99"/>
      <c r="Q1348" s="99"/>
      <c r="R1348" s="99"/>
      <c r="S1348" s="102">
        <v>0.0</v>
      </c>
      <c r="T1348" s="102"/>
      <c r="U1348" s="102"/>
      <c r="V1348" s="102"/>
      <c r="W1348" s="102"/>
      <c r="X1348" s="102"/>
      <c r="Y1348" s="101" t="s">
        <v>14</v>
      </c>
    </row>
    <row r="1349">
      <c r="A1349" s="101" t="s">
        <v>64</v>
      </c>
      <c r="B1349" s="99"/>
      <c r="C1349" s="100" t="s">
        <v>2714</v>
      </c>
      <c r="D1349" s="101" t="s">
        <v>128</v>
      </c>
      <c r="E1349" s="101" t="s">
        <v>2715</v>
      </c>
      <c r="F1349" s="99"/>
      <c r="G1349" s="99"/>
      <c r="H1349" s="99"/>
      <c r="I1349" s="99"/>
      <c r="J1349" s="99"/>
      <c r="K1349" s="99"/>
      <c r="L1349" s="99"/>
      <c r="M1349" s="99"/>
      <c r="N1349" s="99"/>
      <c r="O1349" s="99"/>
      <c r="P1349" s="99"/>
      <c r="Q1349" s="99"/>
      <c r="R1349" s="99"/>
      <c r="S1349" s="102">
        <v>0.0</v>
      </c>
      <c r="T1349" s="102"/>
      <c r="U1349" s="102"/>
      <c r="V1349" s="102"/>
      <c r="W1349" s="102"/>
      <c r="X1349" s="102"/>
      <c r="Y1349" s="101" t="s">
        <v>14</v>
      </c>
    </row>
    <row r="1350">
      <c r="A1350" s="101" t="s">
        <v>64</v>
      </c>
      <c r="B1350" s="99"/>
      <c r="C1350" s="100" t="s">
        <v>2716</v>
      </c>
      <c r="D1350" s="101" t="s">
        <v>128</v>
      </c>
      <c r="E1350" s="101" t="s">
        <v>2717</v>
      </c>
      <c r="F1350" s="99"/>
      <c r="G1350" s="99"/>
      <c r="H1350" s="99"/>
      <c r="I1350" s="99"/>
      <c r="J1350" s="99"/>
      <c r="K1350" s="99"/>
      <c r="L1350" s="99"/>
      <c r="M1350" s="99"/>
      <c r="N1350" s="99"/>
      <c r="O1350" s="99"/>
      <c r="P1350" s="99"/>
      <c r="Q1350" s="99"/>
      <c r="R1350" s="99"/>
      <c r="S1350" s="102">
        <v>0.0</v>
      </c>
      <c r="T1350" s="102"/>
      <c r="U1350" s="102"/>
      <c r="V1350" s="102"/>
      <c r="W1350" s="102"/>
      <c r="X1350" s="102"/>
      <c r="Y1350" s="101" t="s">
        <v>14</v>
      </c>
    </row>
    <row r="1351">
      <c r="A1351" s="105" t="s">
        <v>64</v>
      </c>
      <c r="B1351" s="99"/>
      <c r="C1351" s="100" t="s">
        <v>2718</v>
      </c>
      <c r="D1351" s="101" t="s">
        <v>128</v>
      </c>
      <c r="E1351" s="101" t="s">
        <v>2719</v>
      </c>
      <c r="F1351" s="99"/>
      <c r="G1351" s="99"/>
      <c r="H1351" s="99"/>
      <c r="I1351" s="99"/>
      <c r="J1351" s="99"/>
      <c r="K1351" s="99"/>
      <c r="L1351" s="99"/>
      <c r="M1351" s="99"/>
      <c r="N1351" s="99"/>
      <c r="O1351" s="99"/>
      <c r="P1351" s="99"/>
      <c r="Q1351" s="99"/>
      <c r="R1351" s="99"/>
      <c r="S1351" s="102">
        <v>0.0</v>
      </c>
      <c r="T1351" s="102"/>
      <c r="U1351" s="102"/>
      <c r="V1351" s="102"/>
      <c r="W1351" s="102"/>
      <c r="X1351" s="102"/>
      <c r="Y1351" s="101" t="s">
        <v>14</v>
      </c>
    </row>
    <row r="1352">
      <c r="A1352" s="101" t="s">
        <v>64</v>
      </c>
      <c r="B1352" s="99"/>
      <c r="C1352" s="100" t="s">
        <v>2720</v>
      </c>
      <c r="D1352" s="101" t="s">
        <v>128</v>
      </c>
      <c r="E1352" s="101" t="s">
        <v>2721</v>
      </c>
      <c r="F1352" s="99"/>
      <c r="G1352" s="99"/>
      <c r="H1352" s="99"/>
      <c r="I1352" s="99"/>
      <c r="J1352" s="99"/>
      <c r="K1352" s="99"/>
      <c r="L1352" s="99"/>
      <c r="M1352" s="99"/>
      <c r="N1352" s="99"/>
      <c r="O1352" s="99"/>
      <c r="P1352" s="99"/>
      <c r="Q1352" s="99"/>
      <c r="R1352" s="99"/>
      <c r="S1352" s="102">
        <v>0.0</v>
      </c>
      <c r="T1352" s="102"/>
      <c r="U1352" s="102"/>
      <c r="V1352" s="102"/>
      <c r="W1352" s="102"/>
      <c r="X1352" s="102"/>
      <c r="Y1352" s="101" t="s">
        <v>14</v>
      </c>
    </row>
    <row r="1353">
      <c r="A1353" s="98" t="s">
        <v>93</v>
      </c>
      <c r="B1353" s="99"/>
      <c r="C1353" s="100" t="s">
        <v>2722</v>
      </c>
      <c r="D1353" s="101" t="s">
        <v>213</v>
      </c>
      <c r="E1353" s="101" t="s">
        <v>2723</v>
      </c>
      <c r="F1353" s="99"/>
      <c r="G1353" s="99"/>
      <c r="H1353" s="99"/>
      <c r="I1353" s="99"/>
      <c r="J1353" s="99"/>
      <c r="K1353" s="99"/>
      <c r="L1353" s="99"/>
      <c r="M1353" s="99"/>
      <c r="N1353" s="99"/>
      <c r="O1353" s="99"/>
      <c r="P1353" s="99"/>
      <c r="Q1353" s="99"/>
      <c r="R1353" s="99"/>
      <c r="S1353" s="100">
        <v>0.0</v>
      </c>
      <c r="T1353" s="100"/>
      <c r="U1353" s="101"/>
      <c r="V1353" s="101"/>
      <c r="W1353" s="101"/>
      <c r="X1353" s="101"/>
      <c r="Y1353" s="101" t="s">
        <v>14</v>
      </c>
    </row>
    <row r="1354">
      <c r="A1354" s="98" t="s">
        <v>82</v>
      </c>
      <c r="B1354" s="99"/>
      <c r="C1354" s="100" t="s">
        <v>2724</v>
      </c>
      <c r="D1354" s="101" t="s">
        <v>128</v>
      </c>
      <c r="E1354" s="101" t="s">
        <v>2725</v>
      </c>
      <c r="F1354" s="99"/>
      <c r="G1354" s="99"/>
      <c r="H1354" s="99"/>
      <c r="I1354" s="99"/>
      <c r="J1354" s="99"/>
      <c r="K1354" s="99"/>
      <c r="L1354" s="99"/>
      <c r="M1354" s="99"/>
      <c r="N1354" s="99"/>
      <c r="O1354" s="99"/>
      <c r="P1354" s="99"/>
      <c r="Q1354" s="99"/>
      <c r="R1354" s="99"/>
      <c r="S1354" s="102">
        <v>0.0</v>
      </c>
      <c r="T1354" s="102"/>
      <c r="U1354" s="102"/>
      <c r="V1354" s="102"/>
      <c r="W1354" s="102"/>
      <c r="X1354" s="102"/>
      <c r="Y1354" s="101" t="s">
        <v>14</v>
      </c>
    </row>
    <row r="1355">
      <c r="A1355" s="101" t="s">
        <v>64</v>
      </c>
      <c r="B1355" s="99"/>
      <c r="C1355" s="100" t="s">
        <v>2726</v>
      </c>
      <c r="D1355" s="101" t="s">
        <v>128</v>
      </c>
      <c r="E1355" s="101" t="s">
        <v>2727</v>
      </c>
      <c r="F1355" s="99"/>
      <c r="G1355" s="99"/>
      <c r="H1355" s="99"/>
      <c r="I1355" s="99"/>
      <c r="J1355" s="99"/>
      <c r="K1355" s="99"/>
      <c r="L1355" s="99"/>
      <c r="M1355" s="99"/>
      <c r="N1355" s="99"/>
      <c r="O1355" s="99"/>
      <c r="P1355" s="99"/>
      <c r="Q1355" s="99"/>
      <c r="R1355" s="99"/>
      <c r="S1355" s="102">
        <v>0.0</v>
      </c>
      <c r="T1355" s="102"/>
      <c r="U1355" s="102"/>
      <c r="V1355" s="102"/>
      <c r="W1355" s="102"/>
      <c r="X1355" s="102"/>
      <c r="Y1355" s="101" t="s">
        <v>14</v>
      </c>
    </row>
    <row r="1356">
      <c r="A1356" s="105" t="s">
        <v>64</v>
      </c>
      <c r="B1356" s="99"/>
      <c r="C1356" s="100" t="s">
        <v>2728</v>
      </c>
      <c r="D1356" s="101" t="s">
        <v>128</v>
      </c>
      <c r="E1356" s="101" t="s">
        <v>2729</v>
      </c>
      <c r="F1356" s="99"/>
      <c r="G1356" s="99"/>
      <c r="H1356" s="99"/>
      <c r="I1356" s="99"/>
      <c r="J1356" s="99"/>
      <c r="K1356" s="99"/>
      <c r="L1356" s="99"/>
      <c r="M1356" s="99"/>
      <c r="N1356" s="99"/>
      <c r="O1356" s="99"/>
      <c r="P1356" s="99"/>
      <c r="Q1356" s="99"/>
      <c r="R1356" s="99"/>
      <c r="S1356" s="102">
        <v>0.0</v>
      </c>
      <c r="T1356" s="102"/>
      <c r="U1356" s="102"/>
      <c r="V1356" s="102"/>
      <c r="W1356" s="102"/>
      <c r="X1356" s="102"/>
      <c r="Y1356" s="101" t="s">
        <v>14</v>
      </c>
    </row>
    <row r="1357">
      <c r="A1357" s="98" t="s">
        <v>64</v>
      </c>
      <c r="B1357" s="99"/>
      <c r="C1357" s="100" t="s">
        <v>2730</v>
      </c>
      <c r="D1357" s="101" t="s">
        <v>135</v>
      </c>
      <c r="E1357" s="101" t="s">
        <v>2731</v>
      </c>
      <c r="F1357" s="99"/>
      <c r="G1357" s="99"/>
      <c r="H1357" s="99"/>
      <c r="I1357" s="99"/>
      <c r="J1357" s="99"/>
      <c r="K1357" s="99"/>
      <c r="L1357" s="99"/>
      <c r="M1357" s="99"/>
      <c r="N1357" s="99"/>
      <c r="O1357" s="99"/>
      <c r="P1357" s="99"/>
      <c r="Q1357" s="99"/>
      <c r="R1357" s="99"/>
      <c r="S1357" s="100">
        <v>0.0</v>
      </c>
      <c r="T1357" s="100"/>
      <c r="U1357" s="101"/>
      <c r="V1357" s="101"/>
      <c r="W1357" s="101"/>
      <c r="X1357" s="101"/>
      <c r="Y1357" s="101" t="s">
        <v>20</v>
      </c>
    </row>
    <row r="1358">
      <c r="A1358" s="105" t="s">
        <v>64</v>
      </c>
      <c r="B1358" s="99"/>
      <c r="C1358" s="100" t="s">
        <v>2732</v>
      </c>
      <c r="D1358" s="101" t="s">
        <v>128</v>
      </c>
      <c r="E1358" s="101" t="s">
        <v>2733</v>
      </c>
      <c r="F1358" s="99"/>
      <c r="G1358" s="99"/>
      <c r="H1358" s="99"/>
      <c r="I1358" s="99"/>
      <c r="J1358" s="99"/>
      <c r="K1358" s="99"/>
      <c r="L1358" s="99"/>
      <c r="M1358" s="99"/>
      <c r="N1358" s="99"/>
      <c r="O1358" s="99"/>
      <c r="P1358" s="99"/>
      <c r="Q1358" s="99"/>
      <c r="R1358" s="99"/>
      <c r="S1358" s="102">
        <v>0.0</v>
      </c>
      <c r="T1358" s="102"/>
      <c r="U1358" s="102"/>
      <c r="V1358" s="102"/>
      <c r="W1358" s="102"/>
      <c r="X1358" s="102"/>
      <c r="Y1358" s="101" t="s">
        <v>14</v>
      </c>
    </row>
    <row r="1359">
      <c r="A1359" s="105" t="s">
        <v>64</v>
      </c>
      <c r="B1359" s="99"/>
      <c r="C1359" s="100" t="s">
        <v>2734</v>
      </c>
      <c r="D1359" s="101" t="s">
        <v>128</v>
      </c>
      <c r="E1359" s="101" t="s">
        <v>2735</v>
      </c>
      <c r="F1359" s="99"/>
      <c r="G1359" s="99"/>
      <c r="H1359" s="99"/>
      <c r="I1359" s="99"/>
      <c r="J1359" s="99"/>
      <c r="K1359" s="99"/>
      <c r="L1359" s="99"/>
      <c r="M1359" s="99"/>
      <c r="N1359" s="99"/>
      <c r="O1359" s="99"/>
      <c r="P1359" s="99"/>
      <c r="Q1359" s="99"/>
      <c r="R1359" s="99"/>
      <c r="S1359" s="102">
        <v>0.0</v>
      </c>
      <c r="T1359" s="102"/>
      <c r="U1359" s="102"/>
      <c r="V1359" s="102"/>
      <c r="W1359" s="102"/>
      <c r="X1359" s="102"/>
      <c r="Y1359" s="101" t="s">
        <v>14</v>
      </c>
    </row>
    <row r="1360">
      <c r="A1360" s="101" t="s">
        <v>64</v>
      </c>
      <c r="B1360" s="99"/>
      <c r="C1360" s="100" t="s">
        <v>2736</v>
      </c>
      <c r="D1360" s="101" t="s">
        <v>128</v>
      </c>
      <c r="E1360" s="101" t="s">
        <v>2737</v>
      </c>
      <c r="F1360" s="99"/>
      <c r="G1360" s="99"/>
      <c r="H1360" s="99"/>
      <c r="I1360" s="99"/>
      <c r="J1360" s="99"/>
      <c r="K1360" s="99"/>
      <c r="L1360" s="99"/>
      <c r="M1360" s="99"/>
      <c r="N1360" s="99"/>
      <c r="O1360" s="99"/>
      <c r="P1360" s="99"/>
      <c r="Q1360" s="99"/>
      <c r="R1360" s="99"/>
      <c r="S1360" s="102">
        <v>0.0</v>
      </c>
      <c r="T1360" s="102"/>
      <c r="U1360" s="102"/>
      <c r="V1360" s="102"/>
      <c r="W1360" s="102"/>
      <c r="X1360" s="102"/>
      <c r="Y1360" s="101" t="s">
        <v>14</v>
      </c>
    </row>
    <row r="1361">
      <c r="A1361" s="105" t="s">
        <v>64</v>
      </c>
      <c r="B1361" s="99"/>
      <c r="C1361" s="100" t="s">
        <v>2738</v>
      </c>
      <c r="D1361" s="101" t="s">
        <v>128</v>
      </c>
      <c r="E1361" s="101" t="s">
        <v>2739</v>
      </c>
      <c r="F1361" s="99"/>
      <c r="G1361" s="99"/>
      <c r="H1361" s="99"/>
      <c r="I1361" s="99"/>
      <c r="J1361" s="99"/>
      <c r="K1361" s="99"/>
      <c r="L1361" s="99"/>
      <c r="M1361" s="99"/>
      <c r="N1361" s="99"/>
      <c r="O1361" s="99"/>
      <c r="P1361" s="99"/>
      <c r="Q1361" s="99"/>
      <c r="R1361" s="99"/>
      <c r="S1361" s="102">
        <v>0.0</v>
      </c>
      <c r="T1361" s="102"/>
      <c r="U1361" s="102"/>
      <c r="V1361" s="102"/>
      <c r="W1361" s="102"/>
      <c r="X1361" s="102"/>
      <c r="Y1361" s="101" t="s">
        <v>14</v>
      </c>
    </row>
    <row r="1362">
      <c r="A1362" s="103" t="s">
        <v>63</v>
      </c>
      <c r="B1362" s="99"/>
      <c r="C1362" s="100" t="s">
        <v>2740</v>
      </c>
      <c r="D1362" s="101" t="s">
        <v>122</v>
      </c>
      <c r="E1362" s="101" t="s">
        <v>2741</v>
      </c>
      <c r="F1362" s="99"/>
      <c r="G1362" s="99"/>
      <c r="H1362" s="99"/>
      <c r="I1362" s="99"/>
      <c r="J1362" s="99"/>
      <c r="K1362" s="99"/>
      <c r="L1362" s="99"/>
      <c r="M1362" s="99"/>
      <c r="N1362" s="99"/>
      <c r="O1362" s="99"/>
      <c r="P1362" s="99"/>
      <c r="Q1362" s="99"/>
      <c r="R1362" s="99"/>
      <c r="S1362" s="100">
        <v>0.0</v>
      </c>
      <c r="T1362" s="100"/>
      <c r="U1362" s="101"/>
      <c r="V1362" s="101"/>
      <c r="W1362" s="101"/>
      <c r="X1362" s="101"/>
      <c r="Y1362" s="101" t="s">
        <v>20</v>
      </c>
    </row>
    <row r="1363">
      <c r="A1363" s="98" t="s">
        <v>28</v>
      </c>
      <c r="B1363" s="99"/>
      <c r="C1363" s="100" t="s">
        <v>2742</v>
      </c>
      <c r="D1363" s="101" t="s">
        <v>122</v>
      </c>
      <c r="E1363" s="101" t="s">
        <v>2743</v>
      </c>
      <c r="F1363" s="99"/>
      <c r="G1363" s="99"/>
      <c r="H1363" s="99"/>
      <c r="I1363" s="99"/>
      <c r="J1363" s="99"/>
      <c r="K1363" s="99"/>
      <c r="L1363" s="99"/>
      <c r="M1363" s="99"/>
      <c r="N1363" s="99"/>
      <c r="O1363" s="99"/>
      <c r="P1363" s="99"/>
      <c r="Q1363" s="99"/>
      <c r="R1363" s="99"/>
      <c r="S1363" s="100">
        <v>0.0</v>
      </c>
      <c r="T1363" s="100"/>
      <c r="U1363" s="101"/>
      <c r="V1363" s="101"/>
      <c r="W1363" s="101"/>
      <c r="X1363" s="101"/>
      <c r="Y1363" s="101" t="s">
        <v>20</v>
      </c>
    </row>
    <row r="1364">
      <c r="A1364" s="103" t="s">
        <v>32</v>
      </c>
      <c r="B1364" s="99"/>
      <c r="C1364" s="100" t="s">
        <v>2742</v>
      </c>
      <c r="D1364" s="101" t="s">
        <v>122</v>
      </c>
      <c r="E1364" s="101" t="s">
        <v>2743</v>
      </c>
      <c r="F1364" s="99"/>
      <c r="G1364" s="99"/>
      <c r="H1364" s="99"/>
      <c r="I1364" s="99"/>
      <c r="J1364" s="99"/>
      <c r="K1364" s="99"/>
      <c r="L1364" s="99"/>
      <c r="M1364" s="99"/>
      <c r="N1364" s="99"/>
      <c r="O1364" s="99"/>
      <c r="P1364" s="99"/>
      <c r="Q1364" s="99"/>
      <c r="R1364" s="99"/>
      <c r="S1364" s="100">
        <v>0.0</v>
      </c>
      <c r="T1364" s="100"/>
      <c r="U1364" s="101"/>
      <c r="V1364" s="101"/>
      <c r="W1364" s="101"/>
      <c r="X1364" s="101"/>
      <c r="Y1364" s="101" t="s">
        <v>20</v>
      </c>
    </row>
    <row r="1365">
      <c r="A1365" s="105" t="s">
        <v>64</v>
      </c>
      <c r="B1365" s="99"/>
      <c r="C1365" s="100" t="s">
        <v>2744</v>
      </c>
      <c r="D1365" s="101" t="s">
        <v>128</v>
      </c>
      <c r="E1365" s="101" t="s">
        <v>2745</v>
      </c>
      <c r="F1365" s="99"/>
      <c r="G1365" s="99"/>
      <c r="H1365" s="99"/>
      <c r="I1365" s="99"/>
      <c r="J1365" s="99"/>
      <c r="K1365" s="99"/>
      <c r="L1365" s="99"/>
      <c r="M1365" s="99"/>
      <c r="N1365" s="99"/>
      <c r="O1365" s="99"/>
      <c r="P1365" s="99"/>
      <c r="Q1365" s="99"/>
      <c r="R1365" s="99"/>
      <c r="S1365" s="102">
        <v>0.0</v>
      </c>
      <c r="T1365" s="102"/>
      <c r="U1365" s="102"/>
      <c r="V1365" s="102"/>
      <c r="W1365" s="102"/>
      <c r="X1365" s="102"/>
      <c r="Y1365" s="101" t="s">
        <v>14</v>
      </c>
    </row>
    <row r="1366">
      <c r="A1366" s="105" t="s">
        <v>64</v>
      </c>
      <c r="B1366" s="99"/>
      <c r="C1366" s="100" t="s">
        <v>2746</v>
      </c>
      <c r="D1366" s="101" t="s">
        <v>128</v>
      </c>
      <c r="E1366" s="101" t="s">
        <v>2747</v>
      </c>
      <c r="F1366" s="99"/>
      <c r="G1366" s="99"/>
      <c r="H1366" s="99"/>
      <c r="I1366" s="99"/>
      <c r="J1366" s="99"/>
      <c r="K1366" s="99"/>
      <c r="L1366" s="99"/>
      <c r="M1366" s="99"/>
      <c r="N1366" s="99"/>
      <c r="O1366" s="99"/>
      <c r="P1366" s="99"/>
      <c r="Q1366" s="99"/>
      <c r="R1366" s="99"/>
      <c r="S1366" s="102">
        <v>0.0</v>
      </c>
      <c r="T1366" s="102"/>
      <c r="U1366" s="102"/>
      <c r="V1366" s="102"/>
      <c r="W1366" s="102"/>
      <c r="X1366" s="102"/>
      <c r="Y1366" s="101" t="s">
        <v>14</v>
      </c>
    </row>
    <row r="1367">
      <c r="A1367" s="101" t="s">
        <v>64</v>
      </c>
      <c r="B1367" s="99"/>
      <c r="C1367" s="100" t="s">
        <v>2748</v>
      </c>
      <c r="D1367" s="101" t="s">
        <v>128</v>
      </c>
      <c r="E1367" s="101" t="s">
        <v>2749</v>
      </c>
      <c r="F1367" s="99"/>
      <c r="G1367" s="99"/>
      <c r="H1367" s="99"/>
      <c r="I1367" s="99"/>
      <c r="J1367" s="99"/>
      <c r="K1367" s="99"/>
      <c r="L1367" s="99"/>
      <c r="M1367" s="99"/>
      <c r="N1367" s="99"/>
      <c r="O1367" s="99"/>
      <c r="P1367" s="99"/>
      <c r="Q1367" s="99"/>
      <c r="R1367" s="99"/>
      <c r="S1367" s="102">
        <v>0.0</v>
      </c>
      <c r="T1367" s="102"/>
      <c r="U1367" s="102"/>
      <c r="V1367" s="102"/>
      <c r="W1367" s="102"/>
      <c r="X1367" s="102"/>
      <c r="Y1367" s="101" t="s">
        <v>14</v>
      </c>
    </row>
    <row r="1368">
      <c r="A1368" s="105" t="s">
        <v>64</v>
      </c>
      <c r="B1368" s="99"/>
      <c r="C1368" s="100" t="s">
        <v>2750</v>
      </c>
      <c r="D1368" s="101" t="s">
        <v>128</v>
      </c>
      <c r="E1368" s="101" t="s">
        <v>2751</v>
      </c>
      <c r="F1368" s="99"/>
      <c r="G1368" s="99"/>
      <c r="H1368" s="99"/>
      <c r="I1368" s="99"/>
      <c r="J1368" s="99"/>
      <c r="K1368" s="99"/>
      <c r="L1368" s="99"/>
      <c r="M1368" s="99"/>
      <c r="N1368" s="99"/>
      <c r="O1368" s="99"/>
      <c r="P1368" s="99"/>
      <c r="Q1368" s="99"/>
      <c r="R1368" s="99"/>
      <c r="S1368" s="102">
        <v>0.0</v>
      </c>
      <c r="T1368" s="102"/>
      <c r="U1368" s="102"/>
      <c r="V1368" s="102"/>
      <c r="W1368" s="102"/>
      <c r="X1368" s="102"/>
      <c r="Y1368" s="101" t="s">
        <v>14</v>
      </c>
    </row>
    <row r="1369">
      <c r="A1369" s="101" t="s">
        <v>64</v>
      </c>
      <c r="B1369" s="99"/>
      <c r="C1369" s="100" t="s">
        <v>2752</v>
      </c>
      <c r="D1369" s="101" t="s">
        <v>128</v>
      </c>
      <c r="E1369" s="101" t="s">
        <v>2753</v>
      </c>
      <c r="F1369" s="99"/>
      <c r="G1369" s="99"/>
      <c r="H1369" s="99"/>
      <c r="I1369" s="99"/>
      <c r="J1369" s="99"/>
      <c r="K1369" s="99"/>
      <c r="L1369" s="99"/>
      <c r="M1369" s="99"/>
      <c r="N1369" s="99"/>
      <c r="O1369" s="99"/>
      <c r="P1369" s="99"/>
      <c r="Q1369" s="99"/>
      <c r="R1369" s="99"/>
      <c r="S1369" s="102">
        <v>0.0</v>
      </c>
      <c r="T1369" s="102"/>
      <c r="U1369" s="102"/>
      <c r="V1369" s="102"/>
      <c r="W1369" s="102"/>
      <c r="X1369" s="102"/>
      <c r="Y1369" s="101" t="s">
        <v>14</v>
      </c>
    </row>
    <row r="1370">
      <c r="A1370" s="98" t="s">
        <v>64</v>
      </c>
      <c r="B1370" s="99"/>
      <c r="C1370" s="100" t="s">
        <v>2754</v>
      </c>
      <c r="D1370" s="101" t="s">
        <v>122</v>
      </c>
      <c r="E1370" s="101" t="s">
        <v>2755</v>
      </c>
      <c r="F1370" s="99"/>
      <c r="G1370" s="99"/>
      <c r="H1370" s="99"/>
      <c r="I1370" s="99"/>
      <c r="J1370" s="99"/>
      <c r="K1370" s="99"/>
      <c r="L1370" s="99"/>
      <c r="M1370" s="99"/>
      <c r="N1370" s="99"/>
      <c r="O1370" s="99"/>
      <c r="P1370" s="99"/>
      <c r="Q1370" s="99"/>
      <c r="R1370" s="99"/>
      <c r="S1370" s="100">
        <v>0.0</v>
      </c>
      <c r="T1370" s="100"/>
      <c r="U1370" s="101"/>
      <c r="V1370" s="101"/>
      <c r="W1370" s="101"/>
      <c r="X1370" s="101"/>
      <c r="Y1370" s="101" t="s">
        <v>20</v>
      </c>
    </row>
    <row r="1371">
      <c r="A1371" s="105" t="s">
        <v>64</v>
      </c>
      <c r="B1371" s="99"/>
      <c r="C1371" s="100" t="s">
        <v>2756</v>
      </c>
      <c r="D1371" s="101" t="s">
        <v>128</v>
      </c>
      <c r="E1371" s="101" t="s">
        <v>2757</v>
      </c>
      <c r="F1371" s="99"/>
      <c r="G1371" s="99"/>
      <c r="H1371" s="99"/>
      <c r="I1371" s="99"/>
      <c r="J1371" s="99"/>
      <c r="K1371" s="99"/>
      <c r="L1371" s="99"/>
      <c r="M1371" s="99"/>
      <c r="N1371" s="99"/>
      <c r="O1371" s="99"/>
      <c r="P1371" s="99"/>
      <c r="Q1371" s="99"/>
      <c r="R1371" s="99"/>
      <c r="S1371" s="102">
        <v>0.0</v>
      </c>
      <c r="T1371" s="102"/>
      <c r="U1371" s="102"/>
      <c r="V1371" s="102"/>
      <c r="W1371" s="102"/>
      <c r="X1371" s="102"/>
      <c r="Y1371" s="101" t="s">
        <v>14</v>
      </c>
    </row>
    <row r="1372">
      <c r="A1372" s="101" t="s">
        <v>64</v>
      </c>
      <c r="B1372" s="99"/>
      <c r="C1372" s="100" t="s">
        <v>2758</v>
      </c>
      <c r="D1372" s="101" t="s">
        <v>128</v>
      </c>
      <c r="E1372" s="101" t="s">
        <v>2759</v>
      </c>
      <c r="F1372" s="99"/>
      <c r="G1372" s="99"/>
      <c r="H1372" s="99"/>
      <c r="I1372" s="99"/>
      <c r="J1372" s="99"/>
      <c r="K1372" s="99"/>
      <c r="L1372" s="99"/>
      <c r="M1372" s="99"/>
      <c r="N1372" s="99"/>
      <c r="O1372" s="99"/>
      <c r="P1372" s="99"/>
      <c r="Q1372" s="99"/>
      <c r="R1372" s="99"/>
      <c r="S1372" s="102">
        <v>0.0</v>
      </c>
      <c r="T1372" s="102"/>
      <c r="U1372" s="102"/>
      <c r="V1372" s="102"/>
      <c r="W1372" s="102"/>
      <c r="X1372" s="102"/>
      <c r="Y1372" s="101" t="s">
        <v>14</v>
      </c>
    </row>
    <row r="1373">
      <c r="A1373" s="105" t="s">
        <v>64</v>
      </c>
      <c r="B1373" s="99"/>
      <c r="C1373" s="100" t="s">
        <v>2760</v>
      </c>
      <c r="D1373" s="101" t="s">
        <v>128</v>
      </c>
      <c r="E1373" s="101" t="s">
        <v>2761</v>
      </c>
      <c r="F1373" s="99"/>
      <c r="G1373" s="99"/>
      <c r="H1373" s="99"/>
      <c r="I1373" s="99"/>
      <c r="J1373" s="99"/>
      <c r="K1373" s="99"/>
      <c r="L1373" s="99"/>
      <c r="M1373" s="99"/>
      <c r="N1373" s="99"/>
      <c r="O1373" s="99"/>
      <c r="P1373" s="99"/>
      <c r="Q1373" s="99"/>
      <c r="R1373" s="99"/>
      <c r="S1373" s="102">
        <v>0.0</v>
      </c>
      <c r="T1373" s="102"/>
      <c r="U1373" s="102"/>
      <c r="V1373" s="102"/>
      <c r="W1373" s="102"/>
      <c r="X1373" s="102"/>
      <c r="Y1373" s="101" t="s">
        <v>14</v>
      </c>
    </row>
    <row r="1374">
      <c r="A1374" s="101" t="s">
        <v>64</v>
      </c>
      <c r="B1374" s="99"/>
      <c r="C1374" s="100" t="s">
        <v>2762</v>
      </c>
      <c r="D1374" s="101" t="s">
        <v>128</v>
      </c>
      <c r="E1374" s="101" t="s">
        <v>2763</v>
      </c>
      <c r="F1374" s="99"/>
      <c r="G1374" s="99"/>
      <c r="H1374" s="99"/>
      <c r="I1374" s="99"/>
      <c r="J1374" s="99"/>
      <c r="K1374" s="99"/>
      <c r="L1374" s="99"/>
      <c r="M1374" s="99"/>
      <c r="N1374" s="99"/>
      <c r="O1374" s="99"/>
      <c r="P1374" s="99"/>
      <c r="Q1374" s="99"/>
      <c r="R1374" s="99"/>
      <c r="S1374" s="102">
        <v>0.0</v>
      </c>
      <c r="T1374" s="102"/>
      <c r="U1374" s="102"/>
      <c r="V1374" s="102"/>
      <c r="W1374" s="102"/>
      <c r="X1374" s="102"/>
      <c r="Y1374" s="101" t="s">
        <v>14</v>
      </c>
    </row>
    <row r="1375">
      <c r="A1375" s="101" t="s">
        <v>64</v>
      </c>
      <c r="B1375" s="99"/>
      <c r="C1375" s="100" t="s">
        <v>2764</v>
      </c>
      <c r="D1375" s="101" t="s">
        <v>128</v>
      </c>
      <c r="E1375" s="101" t="s">
        <v>2765</v>
      </c>
      <c r="F1375" s="99"/>
      <c r="G1375" s="99"/>
      <c r="H1375" s="99"/>
      <c r="I1375" s="99"/>
      <c r="J1375" s="99"/>
      <c r="K1375" s="99"/>
      <c r="L1375" s="99"/>
      <c r="M1375" s="99"/>
      <c r="N1375" s="99"/>
      <c r="O1375" s="99"/>
      <c r="P1375" s="99"/>
      <c r="Q1375" s="99"/>
      <c r="R1375" s="99"/>
      <c r="S1375" s="102">
        <v>0.0</v>
      </c>
      <c r="T1375" s="102"/>
      <c r="U1375" s="102"/>
      <c r="V1375" s="102"/>
      <c r="W1375" s="102"/>
      <c r="X1375" s="102"/>
      <c r="Y1375" s="101" t="s">
        <v>14</v>
      </c>
    </row>
    <row r="1376">
      <c r="A1376" s="105" t="s">
        <v>64</v>
      </c>
      <c r="B1376" s="99"/>
      <c r="C1376" s="100" t="s">
        <v>2766</v>
      </c>
      <c r="D1376" s="101" t="s">
        <v>128</v>
      </c>
      <c r="E1376" s="101" t="s">
        <v>2767</v>
      </c>
      <c r="F1376" s="99"/>
      <c r="G1376" s="99"/>
      <c r="H1376" s="99"/>
      <c r="I1376" s="99"/>
      <c r="J1376" s="99"/>
      <c r="K1376" s="99"/>
      <c r="L1376" s="99"/>
      <c r="M1376" s="99"/>
      <c r="N1376" s="99"/>
      <c r="O1376" s="99"/>
      <c r="P1376" s="99"/>
      <c r="Q1376" s="99"/>
      <c r="R1376" s="99"/>
      <c r="S1376" s="102">
        <v>0.0</v>
      </c>
      <c r="T1376" s="102"/>
      <c r="U1376" s="102"/>
      <c r="V1376" s="102"/>
      <c r="W1376" s="102"/>
      <c r="X1376" s="102"/>
      <c r="Y1376" s="101" t="s">
        <v>14</v>
      </c>
    </row>
    <row r="1377">
      <c r="A1377" s="101" t="s">
        <v>64</v>
      </c>
      <c r="B1377" s="99"/>
      <c r="C1377" s="100" t="s">
        <v>2768</v>
      </c>
      <c r="D1377" s="101" t="s">
        <v>128</v>
      </c>
      <c r="E1377" s="101" t="s">
        <v>2769</v>
      </c>
      <c r="F1377" s="99"/>
      <c r="G1377" s="99"/>
      <c r="H1377" s="99"/>
      <c r="I1377" s="99"/>
      <c r="J1377" s="99"/>
      <c r="K1377" s="99"/>
      <c r="L1377" s="99"/>
      <c r="M1377" s="99"/>
      <c r="N1377" s="99"/>
      <c r="O1377" s="99"/>
      <c r="P1377" s="99"/>
      <c r="Q1377" s="99"/>
      <c r="R1377" s="99"/>
      <c r="S1377" s="102">
        <v>0.0</v>
      </c>
      <c r="T1377" s="102"/>
      <c r="U1377" s="102"/>
      <c r="V1377" s="102"/>
      <c r="W1377" s="102"/>
      <c r="X1377" s="102"/>
      <c r="Y1377" s="101" t="s">
        <v>14</v>
      </c>
    </row>
    <row r="1378">
      <c r="A1378" s="101" t="s">
        <v>64</v>
      </c>
      <c r="B1378" s="99"/>
      <c r="C1378" s="100" t="s">
        <v>2770</v>
      </c>
      <c r="D1378" s="101" t="s">
        <v>128</v>
      </c>
      <c r="E1378" s="101" t="s">
        <v>2771</v>
      </c>
      <c r="F1378" s="99"/>
      <c r="G1378" s="99"/>
      <c r="H1378" s="99"/>
      <c r="I1378" s="99"/>
      <c r="J1378" s="99"/>
      <c r="K1378" s="99"/>
      <c r="L1378" s="99"/>
      <c r="M1378" s="99"/>
      <c r="N1378" s="99"/>
      <c r="O1378" s="99"/>
      <c r="P1378" s="99"/>
      <c r="Q1378" s="99"/>
      <c r="R1378" s="99"/>
      <c r="S1378" s="102">
        <v>0.0</v>
      </c>
      <c r="T1378" s="102"/>
      <c r="U1378" s="102"/>
      <c r="V1378" s="102"/>
      <c r="W1378" s="102"/>
      <c r="X1378" s="102"/>
      <c r="Y1378" s="101" t="s">
        <v>14</v>
      </c>
    </row>
    <row r="1379">
      <c r="A1379" s="101" t="s">
        <v>64</v>
      </c>
      <c r="B1379" s="99"/>
      <c r="C1379" s="100" t="s">
        <v>2772</v>
      </c>
      <c r="D1379" s="101" t="s">
        <v>128</v>
      </c>
      <c r="E1379" s="101" t="s">
        <v>2773</v>
      </c>
      <c r="F1379" s="99"/>
      <c r="G1379" s="99"/>
      <c r="H1379" s="99"/>
      <c r="I1379" s="99"/>
      <c r="J1379" s="99"/>
      <c r="K1379" s="99"/>
      <c r="L1379" s="99"/>
      <c r="M1379" s="99"/>
      <c r="N1379" s="99"/>
      <c r="O1379" s="99"/>
      <c r="P1379" s="99"/>
      <c r="Q1379" s="99"/>
      <c r="R1379" s="99"/>
      <c r="S1379" s="102">
        <v>0.0</v>
      </c>
      <c r="T1379" s="102"/>
      <c r="U1379" s="102"/>
      <c r="V1379" s="102"/>
      <c r="W1379" s="102"/>
      <c r="X1379" s="102"/>
      <c r="Y1379" s="101" t="s">
        <v>14</v>
      </c>
    </row>
    <row r="1380">
      <c r="A1380" s="101" t="s">
        <v>64</v>
      </c>
      <c r="B1380" s="99"/>
      <c r="C1380" s="100" t="s">
        <v>2774</v>
      </c>
      <c r="D1380" s="101" t="s">
        <v>128</v>
      </c>
      <c r="E1380" s="101" t="s">
        <v>2775</v>
      </c>
      <c r="F1380" s="99"/>
      <c r="G1380" s="99"/>
      <c r="H1380" s="99"/>
      <c r="I1380" s="99"/>
      <c r="J1380" s="99"/>
      <c r="K1380" s="99"/>
      <c r="L1380" s="99"/>
      <c r="M1380" s="99"/>
      <c r="N1380" s="99"/>
      <c r="O1380" s="99"/>
      <c r="P1380" s="99"/>
      <c r="Q1380" s="99"/>
      <c r="R1380" s="99"/>
      <c r="S1380" s="102">
        <v>0.0</v>
      </c>
      <c r="T1380" s="102"/>
      <c r="U1380" s="102"/>
      <c r="V1380" s="102"/>
      <c r="W1380" s="102"/>
      <c r="X1380" s="102"/>
      <c r="Y1380" s="101" t="s">
        <v>14</v>
      </c>
    </row>
    <row r="1381">
      <c r="A1381" s="105" t="s">
        <v>64</v>
      </c>
      <c r="B1381" s="99"/>
      <c r="C1381" s="100" t="s">
        <v>2776</v>
      </c>
      <c r="D1381" s="101" t="s">
        <v>128</v>
      </c>
      <c r="E1381" s="101" t="s">
        <v>2777</v>
      </c>
      <c r="F1381" s="99"/>
      <c r="G1381" s="99"/>
      <c r="H1381" s="99"/>
      <c r="I1381" s="99"/>
      <c r="J1381" s="99"/>
      <c r="K1381" s="99"/>
      <c r="L1381" s="99"/>
      <c r="M1381" s="99"/>
      <c r="N1381" s="99"/>
      <c r="O1381" s="99"/>
      <c r="P1381" s="99"/>
      <c r="Q1381" s="99"/>
      <c r="R1381" s="99"/>
      <c r="S1381" s="102">
        <v>0.0</v>
      </c>
      <c r="T1381" s="102"/>
      <c r="U1381" s="102"/>
      <c r="V1381" s="102"/>
      <c r="W1381" s="102"/>
      <c r="X1381" s="102"/>
      <c r="Y1381" s="101" t="s">
        <v>14</v>
      </c>
    </row>
    <row r="1382">
      <c r="A1382" s="98" t="s">
        <v>82</v>
      </c>
      <c r="B1382" s="99"/>
      <c r="C1382" s="100" t="s">
        <v>2778</v>
      </c>
      <c r="D1382" s="101" t="s">
        <v>122</v>
      </c>
      <c r="E1382" s="101" t="s">
        <v>2779</v>
      </c>
      <c r="F1382" s="99"/>
      <c r="G1382" s="99"/>
      <c r="H1382" s="99"/>
      <c r="I1382" s="99"/>
      <c r="J1382" s="99"/>
      <c r="K1382" s="99"/>
      <c r="L1382" s="99"/>
      <c r="M1382" s="99"/>
      <c r="N1382" s="99"/>
      <c r="O1382" s="99"/>
      <c r="P1382" s="99"/>
      <c r="Q1382" s="99"/>
      <c r="R1382" s="99"/>
      <c r="S1382" s="100">
        <v>0.0</v>
      </c>
      <c r="T1382" s="100"/>
      <c r="U1382" s="101"/>
      <c r="V1382" s="101"/>
      <c r="W1382" s="101"/>
      <c r="X1382" s="101"/>
      <c r="Y1382" s="101" t="s">
        <v>20</v>
      </c>
    </row>
    <row r="1383">
      <c r="A1383" s="101" t="s">
        <v>64</v>
      </c>
      <c r="B1383" s="99"/>
      <c r="C1383" s="100" t="s">
        <v>2780</v>
      </c>
      <c r="D1383" s="101" t="s">
        <v>128</v>
      </c>
      <c r="E1383" s="101" t="s">
        <v>2781</v>
      </c>
      <c r="F1383" s="99"/>
      <c r="G1383" s="99"/>
      <c r="H1383" s="99"/>
      <c r="I1383" s="99"/>
      <c r="J1383" s="99"/>
      <c r="K1383" s="99"/>
      <c r="L1383" s="99"/>
      <c r="M1383" s="99"/>
      <c r="N1383" s="99"/>
      <c r="O1383" s="99"/>
      <c r="P1383" s="99"/>
      <c r="Q1383" s="99"/>
      <c r="R1383" s="99"/>
      <c r="S1383" s="102">
        <v>0.0</v>
      </c>
      <c r="T1383" s="102"/>
      <c r="U1383" s="102"/>
      <c r="V1383" s="102"/>
      <c r="W1383" s="102"/>
      <c r="X1383" s="102"/>
      <c r="Y1383" s="101" t="s">
        <v>14</v>
      </c>
    </row>
    <row r="1384">
      <c r="A1384" s="103" t="s">
        <v>63</v>
      </c>
      <c r="B1384" s="99"/>
      <c r="C1384" s="100" t="s">
        <v>2782</v>
      </c>
      <c r="D1384" s="101" t="s">
        <v>213</v>
      </c>
      <c r="E1384" s="101" t="s">
        <v>2783</v>
      </c>
      <c r="F1384" s="99"/>
      <c r="G1384" s="99"/>
      <c r="H1384" s="99"/>
      <c r="I1384" s="99"/>
      <c r="J1384" s="99"/>
      <c r="K1384" s="99"/>
      <c r="L1384" s="99"/>
      <c r="M1384" s="99"/>
      <c r="N1384" s="99"/>
      <c r="O1384" s="99"/>
      <c r="P1384" s="99"/>
      <c r="Q1384" s="99"/>
      <c r="R1384" s="99"/>
      <c r="S1384" s="100">
        <v>0.0</v>
      </c>
      <c r="T1384" s="100"/>
      <c r="U1384" s="101"/>
      <c r="V1384" s="101"/>
      <c r="W1384" s="101"/>
      <c r="X1384" s="101"/>
      <c r="Y1384" s="101" t="s">
        <v>14</v>
      </c>
    </row>
    <row r="1385">
      <c r="A1385" s="98" t="s">
        <v>64</v>
      </c>
      <c r="B1385" s="99"/>
      <c r="C1385" s="100" t="s">
        <v>2784</v>
      </c>
      <c r="D1385" s="101" t="s">
        <v>213</v>
      </c>
      <c r="E1385" s="101" t="s">
        <v>2785</v>
      </c>
      <c r="F1385" s="99"/>
      <c r="G1385" s="99"/>
      <c r="H1385" s="99"/>
      <c r="I1385" s="99"/>
      <c r="J1385" s="99"/>
      <c r="K1385" s="99"/>
      <c r="L1385" s="99"/>
      <c r="M1385" s="99"/>
      <c r="N1385" s="99"/>
      <c r="O1385" s="99"/>
      <c r="P1385" s="99"/>
      <c r="Q1385" s="99"/>
      <c r="R1385" s="99"/>
      <c r="S1385" s="100">
        <v>0.0</v>
      </c>
      <c r="T1385" s="100"/>
      <c r="U1385" s="101"/>
      <c r="V1385" s="101"/>
      <c r="W1385" s="101"/>
      <c r="X1385" s="101"/>
      <c r="Y1385" s="101" t="s">
        <v>14</v>
      </c>
    </row>
    <row r="1386">
      <c r="A1386" s="98" t="s">
        <v>64</v>
      </c>
      <c r="B1386" s="99"/>
      <c r="C1386" s="100" t="s">
        <v>2786</v>
      </c>
      <c r="D1386" s="101" t="s">
        <v>471</v>
      </c>
      <c r="E1386" s="101" t="s">
        <v>2787</v>
      </c>
      <c r="F1386" s="99"/>
      <c r="G1386" s="99"/>
      <c r="H1386" s="99"/>
      <c r="I1386" s="99"/>
      <c r="J1386" s="99"/>
      <c r="K1386" s="99"/>
      <c r="L1386" s="99"/>
      <c r="M1386" s="99"/>
      <c r="N1386" s="99"/>
      <c r="O1386" s="99"/>
      <c r="P1386" s="99"/>
      <c r="Q1386" s="99"/>
      <c r="R1386" s="99"/>
      <c r="S1386" s="100">
        <v>0.0</v>
      </c>
      <c r="T1386" s="100"/>
      <c r="U1386" s="101"/>
      <c r="V1386" s="101"/>
      <c r="W1386" s="101"/>
      <c r="X1386" s="101"/>
      <c r="Y1386" s="101" t="s">
        <v>20</v>
      </c>
    </row>
    <row r="1387">
      <c r="A1387" s="103" t="s">
        <v>63</v>
      </c>
      <c r="B1387" s="99"/>
      <c r="C1387" s="100" t="s">
        <v>2786</v>
      </c>
      <c r="D1387" s="101" t="s">
        <v>471</v>
      </c>
      <c r="E1387" s="101" t="s">
        <v>2787</v>
      </c>
      <c r="F1387" s="99"/>
      <c r="G1387" s="99"/>
      <c r="H1387" s="99"/>
      <c r="I1387" s="99"/>
      <c r="J1387" s="99"/>
      <c r="K1387" s="99"/>
      <c r="L1387" s="99"/>
      <c r="M1387" s="99"/>
      <c r="N1387" s="99"/>
      <c r="O1387" s="99"/>
      <c r="P1387" s="99"/>
      <c r="Q1387" s="99"/>
      <c r="R1387" s="99"/>
      <c r="S1387" s="100">
        <v>0.0</v>
      </c>
      <c r="T1387" s="100"/>
      <c r="U1387" s="101"/>
      <c r="V1387" s="101"/>
      <c r="W1387" s="101"/>
      <c r="X1387" s="101"/>
      <c r="Y1387" s="101" t="s">
        <v>20</v>
      </c>
    </row>
    <row r="1388">
      <c r="A1388" s="101" t="s">
        <v>64</v>
      </c>
      <c r="B1388" s="99"/>
      <c r="C1388" s="100" t="s">
        <v>2788</v>
      </c>
      <c r="D1388" s="101" t="s">
        <v>128</v>
      </c>
      <c r="E1388" s="101" t="s">
        <v>2789</v>
      </c>
      <c r="F1388" s="99"/>
      <c r="G1388" s="99"/>
      <c r="H1388" s="99"/>
      <c r="I1388" s="99"/>
      <c r="J1388" s="99"/>
      <c r="K1388" s="99"/>
      <c r="L1388" s="99"/>
      <c r="M1388" s="99"/>
      <c r="N1388" s="99"/>
      <c r="O1388" s="99"/>
      <c r="P1388" s="99"/>
      <c r="Q1388" s="99"/>
      <c r="R1388" s="99"/>
      <c r="S1388" s="102">
        <v>0.0</v>
      </c>
      <c r="T1388" s="102"/>
      <c r="U1388" s="102"/>
      <c r="V1388" s="102"/>
      <c r="W1388" s="102"/>
      <c r="X1388" s="102"/>
      <c r="Y1388" s="101" t="s">
        <v>14</v>
      </c>
    </row>
    <row r="1389">
      <c r="A1389" s="101" t="s">
        <v>64</v>
      </c>
      <c r="B1389" s="99"/>
      <c r="C1389" s="100" t="s">
        <v>2790</v>
      </c>
      <c r="D1389" s="101" t="s">
        <v>128</v>
      </c>
      <c r="E1389" s="101" t="s">
        <v>2791</v>
      </c>
      <c r="F1389" s="99"/>
      <c r="G1389" s="99"/>
      <c r="H1389" s="99"/>
      <c r="I1389" s="99"/>
      <c r="J1389" s="99"/>
      <c r="K1389" s="99"/>
      <c r="L1389" s="99"/>
      <c r="M1389" s="99"/>
      <c r="N1389" s="99"/>
      <c r="O1389" s="99"/>
      <c r="P1389" s="99"/>
      <c r="Q1389" s="99"/>
      <c r="R1389" s="99"/>
      <c r="S1389" s="102">
        <v>0.0</v>
      </c>
      <c r="T1389" s="102"/>
      <c r="U1389" s="102"/>
      <c r="V1389" s="102"/>
      <c r="W1389" s="102"/>
      <c r="X1389" s="102"/>
      <c r="Y1389" s="101" t="s">
        <v>14</v>
      </c>
    </row>
    <row r="1390">
      <c r="A1390" s="101" t="s">
        <v>64</v>
      </c>
      <c r="B1390" s="99"/>
      <c r="C1390" s="100" t="s">
        <v>2792</v>
      </c>
      <c r="D1390" s="101" t="s">
        <v>128</v>
      </c>
      <c r="E1390" s="101" t="s">
        <v>2793</v>
      </c>
      <c r="F1390" s="99"/>
      <c r="G1390" s="99"/>
      <c r="H1390" s="99"/>
      <c r="I1390" s="99"/>
      <c r="J1390" s="99"/>
      <c r="K1390" s="99"/>
      <c r="L1390" s="99"/>
      <c r="M1390" s="99"/>
      <c r="N1390" s="99"/>
      <c r="O1390" s="99"/>
      <c r="P1390" s="99"/>
      <c r="Q1390" s="99"/>
      <c r="R1390" s="99"/>
      <c r="S1390" s="102">
        <v>0.0</v>
      </c>
      <c r="T1390" s="102"/>
      <c r="U1390" s="102"/>
      <c r="V1390" s="102"/>
      <c r="W1390" s="102"/>
      <c r="X1390" s="102"/>
      <c r="Y1390" s="101" t="s">
        <v>14</v>
      </c>
    </row>
    <row r="1391">
      <c r="A1391" s="103" t="s">
        <v>63</v>
      </c>
      <c r="B1391" s="99"/>
      <c r="C1391" s="100" t="s">
        <v>2794</v>
      </c>
      <c r="D1391" s="101" t="s">
        <v>158</v>
      </c>
      <c r="E1391" s="101" t="s">
        <v>2795</v>
      </c>
      <c r="F1391" s="99"/>
      <c r="G1391" s="99"/>
      <c r="H1391" s="99"/>
      <c r="I1391" s="99"/>
      <c r="J1391" s="99"/>
      <c r="K1391" s="99"/>
      <c r="L1391" s="99"/>
      <c r="M1391" s="99"/>
      <c r="N1391" s="99"/>
      <c r="O1391" s="99"/>
      <c r="P1391" s="99"/>
      <c r="Q1391" s="99"/>
      <c r="R1391" s="99"/>
      <c r="S1391" s="100">
        <v>0.0</v>
      </c>
      <c r="T1391" s="100"/>
      <c r="U1391" s="101"/>
      <c r="V1391" s="101"/>
      <c r="W1391" s="101"/>
      <c r="X1391" s="101"/>
      <c r="Y1391" s="101" t="s">
        <v>20</v>
      </c>
    </row>
    <row r="1392">
      <c r="A1392" s="103" t="s">
        <v>24</v>
      </c>
      <c r="B1392" s="99"/>
      <c r="C1392" s="100" t="s">
        <v>2796</v>
      </c>
      <c r="D1392" s="101" t="s">
        <v>213</v>
      </c>
      <c r="E1392" s="101" t="s">
        <v>2797</v>
      </c>
      <c r="F1392" s="99"/>
      <c r="G1392" s="99"/>
      <c r="H1392" s="99"/>
      <c r="I1392" s="99"/>
      <c r="J1392" s="99"/>
      <c r="K1392" s="99"/>
      <c r="L1392" s="99"/>
      <c r="M1392" s="99"/>
      <c r="N1392" s="99"/>
      <c r="O1392" s="99"/>
      <c r="P1392" s="99"/>
      <c r="Q1392" s="99"/>
      <c r="R1392" s="99"/>
      <c r="S1392" s="100">
        <v>0.0</v>
      </c>
      <c r="T1392" s="100"/>
      <c r="U1392" s="101"/>
      <c r="V1392" s="101"/>
      <c r="W1392" s="101"/>
      <c r="X1392" s="101"/>
      <c r="Y1392" s="101" t="s">
        <v>14</v>
      </c>
    </row>
    <row r="1393">
      <c r="A1393" s="98" t="s">
        <v>38</v>
      </c>
      <c r="B1393" s="99"/>
      <c r="C1393" s="100" t="s">
        <v>2798</v>
      </c>
      <c r="D1393" s="101" t="s">
        <v>158</v>
      </c>
      <c r="E1393" s="101" t="s">
        <v>2799</v>
      </c>
      <c r="F1393" s="99"/>
      <c r="G1393" s="99"/>
      <c r="H1393" s="99"/>
      <c r="I1393" s="99"/>
      <c r="J1393" s="99"/>
      <c r="K1393" s="99"/>
      <c r="L1393" s="99"/>
      <c r="M1393" s="99"/>
      <c r="N1393" s="99"/>
      <c r="O1393" s="99"/>
      <c r="P1393" s="99"/>
      <c r="Q1393" s="99"/>
      <c r="R1393" s="99"/>
      <c r="S1393" s="104">
        <v>0.0</v>
      </c>
      <c r="T1393" s="100"/>
      <c r="U1393" s="101"/>
      <c r="V1393" s="101"/>
      <c r="W1393" s="101"/>
      <c r="X1393" s="101"/>
      <c r="Y1393" s="101" t="s">
        <v>20</v>
      </c>
    </row>
    <row r="1394">
      <c r="A1394" s="103" t="s">
        <v>60</v>
      </c>
      <c r="B1394" s="99"/>
      <c r="C1394" s="100" t="s">
        <v>2800</v>
      </c>
      <c r="D1394" s="101" t="s">
        <v>213</v>
      </c>
      <c r="E1394" s="101" t="s">
        <v>2801</v>
      </c>
      <c r="F1394" s="99"/>
      <c r="G1394" s="99"/>
      <c r="H1394" s="99"/>
      <c r="I1394" s="99"/>
      <c r="J1394" s="99"/>
      <c r="K1394" s="99"/>
      <c r="L1394" s="99"/>
      <c r="M1394" s="99"/>
      <c r="N1394" s="99"/>
      <c r="O1394" s="99"/>
      <c r="P1394" s="99"/>
      <c r="Q1394" s="99"/>
      <c r="R1394" s="99"/>
      <c r="S1394" s="100">
        <v>0.0</v>
      </c>
      <c r="T1394" s="100"/>
      <c r="U1394" s="101"/>
      <c r="V1394" s="101"/>
      <c r="W1394" s="101"/>
      <c r="X1394" s="101"/>
      <c r="Y1394" s="101" t="s">
        <v>14</v>
      </c>
    </row>
    <row r="1395">
      <c r="A1395" s="103" t="s">
        <v>24</v>
      </c>
      <c r="B1395" s="99"/>
      <c r="C1395" s="100" t="s">
        <v>2802</v>
      </c>
      <c r="D1395" s="101" t="s">
        <v>213</v>
      </c>
      <c r="E1395" s="101" t="s">
        <v>2803</v>
      </c>
      <c r="F1395" s="99"/>
      <c r="G1395" s="99"/>
      <c r="H1395" s="99"/>
      <c r="I1395" s="99"/>
      <c r="J1395" s="99"/>
      <c r="K1395" s="99"/>
      <c r="L1395" s="99"/>
      <c r="M1395" s="99"/>
      <c r="N1395" s="99"/>
      <c r="O1395" s="99"/>
      <c r="P1395" s="99"/>
      <c r="Q1395" s="99"/>
      <c r="R1395" s="99"/>
      <c r="S1395" s="100">
        <v>0.0</v>
      </c>
      <c r="T1395" s="100"/>
      <c r="U1395" s="101"/>
      <c r="V1395" s="101"/>
      <c r="W1395" s="101"/>
      <c r="X1395" s="101"/>
      <c r="Y1395" s="101" t="s">
        <v>14</v>
      </c>
    </row>
    <row r="1396">
      <c r="A1396" s="103" t="s">
        <v>24</v>
      </c>
      <c r="B1396" s="99"/>
      <c r="C1396" s="100" t="s">
        <v>2802</v>
      </c>
      <c r="D1396" s="101" t="s">
        <v>213</v>
      </c>
      <c r="E1396" s="101" t="s">
        <v>2803</v>
      </c>
      <c r="F1396" s="99"/>
      <c r="G1396" s="99"/>
      <c r="H1396" s="99"/>
      <c r="I1396" s="99"/>
      <c r="J1396" s="99"/>
      <c r="K1396" s="99"/>
      <c r="L1396" s="99"/>
      <c r="M1396" s="99"/>
      <c r="N1396" s="99"/>
      <c r="O1396" s="99"/>
      <c r="P1396" s="99"/>
      <c r="Q1396" s="99"/>
      <c r="R1396" s="99"/>
      <c r="S1396" s="100">
        <v>0.0</v>
      </c>
      <c r="T1396" s="100"/>
      <c r="U1396" s="101"/>
      <c r="V1396" s="101"/>
      <c r="W1396" s="101"/>
      <c r="X1396" s="101"/>
      <c r="Y1396" s="101" t="s">
        <v>14</v>
      </c>
    </row>
    <row r="1397">
      <c r="A1397" s="98" t="s">
        <v>38</v>
      </c>
      <c r="B1397" s="99"/>
      <c r="C1397" s="100" t="s">
        <v>2804</v>
      </c>
      <c r="D1397" s="101" t="s">
        <v>213</v>
      </c>
      <c r="E1397" s="101" t="s">
        <v>2805</v>
      </c>
      <c r="F1397" s="99"/>
      <c r="G1397" s="99"/>
      <c r="H1397" s="99"/>
      <c r="I1397" s="99"/>
      <c r="J1397" s="99"/>
      <c r="K1397" s="99"/>
      <c r="L1397" s="99"/>
      <c r="M1397" s="99"/>
      <c r="N1397" s="99"/>
      <c r="O1397" s="99"/>
      <c r="P1397" s="99"/>
      <c r="Q1397" s="99"/>
      <c r="R1397" s="99"/>
      <c r="S1397" s="100">
        <v>0.0</v>
      </c>
      <c r="T1397" s="100"/>
      <c r="U1397" s="101"/>
      <c r="V1397" s="101"/>
      <c r="W1397" s="101"/>
      <c r="X1397" s="101"/>
      <c r="Y1397" s="101" t="s">
        <v>14</v>
      </c>
    </row>
    <row r="1398">
      <c r="A1398" s="98" t="s">
        <v>38</v>
      </c>
      <c r="B1398" s="99"/>
      <c r="C1398" s="100" t="s">
        <v>2806</v>
      </c>
      <c r="D1398" s="101" t="s">
        <v>213</v>
      </c>
      <c r="E1398" s="101" t="s">
        <v>2807</v>
      </c>
      <c r="F1398" s="99"/>
      <c r="G1398" s="99"/>
      <c r="H1398" s="99"/>
      <c r="I1398" s="99"/>
      <c r="J1398" s="99"/>
      <c r="K1398" s="99"/>
      <c r="L1398" s="99"/>
      <c r="M1398" s="99"/>
      <c r="N1398" s="99"/>
      <c r="O1398" s="99"/>
      <c r="P1398" s="99"/>
      <c r="Q1398" s="99"/>
      <c r="R1398" s="99"/>
      <c r="S1398" s="100">
        <v>0.0</v>
      </c>
      <c r="T1398" s="100"/>
      <c r="U1398" s="101"/>
      <c r="V1398" s="101"/>
      <c r="W1398" s="101"/>
      <c r="X1398" s="101"/>
      <c r="Y1398" s="101" t="s">
        <v>14</v>
      </c>
    </row>
    <row r="1399">
      <c r="A1399" s="98" t="s">
        <v>93</v>
      </c>
      <c r="B1399" s="99"/>
      <c r="C1399" s="100" t="s">
        <v>2806</v>
      </c>
      <c r="D1399" s="101" t="s">
        <v>213</v>
      </c>
      <c r="E1399" s="101" t="s">
        <v>2808</v>
      </c>
      <c r="F1399" s="99"/>
      <c r="G1399" s="99"/>
      <c r="H1399" s="99"/>
      <c r="I1399" s="99"/>
      <c r="J1399" s="99"/>
      <c r="K1399" s="99"/>
      <c r="L1399" s="99"/>
      <c r="M1399" s="99"/>
      <c r="N1399" s="99"/>
      <c r="O1399" s="99"/>
      <c r="P1399" s="99"/>
      <c r="Q1399" s="99"/>
      <c r="R1399" s="99"/>
      <c r="S1399" s="100">
        <v>0.0</v>
      </c>
      <c r="T1399" s="100"/>
      <c r="U1399" s="101"/>
      <c r="V1399" s="101"/>
      <c r="W1399" s="101"/>
      <c r="X1399" s="101"/>
      <c r="Y1399" s="101" t="s">
        <v>14</v>
      </c>
    </row>
    <row r="1400">
      <c r="A1400" s="98" t="s">
        <v>64</v>
      </c>
      <c r="B1400" s="99"/>
      <c r="C1400" s="100" t="s">
        <v>2809</v>
      </c>
      <c r="D1400" s="101" t="s">
        <v>213</v>
      </c>
      <c r="E1400" s="101" t="s">
        <v>2810</v>
      </c>
      <c r="F1400" s="99"/>
      <c r="G1400" s="99"/>
      <c r="H1400" s="99"/>
      <c r="I1400" s="99"/>
      <c r="J1400" s="99"/>
      <c r="K1400" s="99"/>
      <c r="L1400" s="99"/>
      <c r="M1400" s="99"/>
      <c r="N1400" s="99"/>
      <c r="O1400" s="99"/>
      <c r="P1400" s="99"/>
      <c r="Q1400" s="99"/>
      <c r="R1400" s="99"/>
      <c r="S1400" s="100">
        <v>0.0</v>
      </c>
      <c r="T1400" s="100"/>
      <c r="U1400" s="101"/>
      <c r="V1400" s="101"/>
      <c r="W1400" s="101"/>
      <c r="X1400" s="101"/>
      <c r="Y1400" s="101" t="s">
        <v>14</v>
      </c>
    </row>
    <row r="1401">
      <c r="A1401" s="98" t="s">
        <v>82</v>
      </c>
      <c r="B1401" s="99"/>
      <c r="C1401" s="100" t="s">
        <v>2811</v>
      </c>
      <c r="D1401" s="101" t="s">
        <v>122</v>
      </c>
      <c r="E1401" s="101" t="s">
        <v>2812</v>
      </c>
      <c r="F1401" s="99"/>
      <c r="G1401" s="99"/>
      <c r="H1401" s="99"/>
      <c r="I1401" s="99"/>
      <c r="J1401" s="99"/>
      <c r="K1401" s="99"/>
      <c r="L1401" s="99"/>
      <c r="M1401" s="99"/>
      <c r="N1401" s="99"/>
      <c r="O1401" s="99"/>
      <c r="P1401" s="99"/>
      <c r="Q1401" s="99"/>
      <c r="R1401" s="99"/>
      <c r="S1401" s="100">
        <v>0.0</v>
      </c>
      <c r="T1401" s="100"/>
      <c r="U1401" s="101"/>
      <c r="V1401" s="101"/>
      <c r="W1401" s="101"/>
      <c r="X1401" s="101"/>
      <c r="Y1401" s="101" t="s">
        <v>20</v>
      </c>
    </row>
    <row r="1402">
      <c r="A1402" s="98" t="s">
        <v>93</v>
      </c>
      <c r="B1402" s="99"/>
      <c r="C1402" s="100" t="s">
        <v>2813</v>
      </c>
      <c r="D1402" s="101" t="s">
        <v>122</v>
      </c>
      <c r="E1402" s="101" t="s">
        <v>2814</v>
      </c>
      <c r="F1402" s="99"/>
      <c r="G1402" s="99"/>
      <c r="H1402" s="99"/>
      <c r="I1402" s="99"/>
      <c r="J1402" s="99"/>
      <c r="K1402" s="99"/>
      <c r="L1402" s="99"/>
      <c r="M1402" s="99"/>
      <c r="N1402" s="99"/>
      <c r="O1402" s="99"/>
      <c r="P1402" s="99"/>
      <c r="Q1402" s="99"/>
      <c r="R1402" s="99"/>
      <c r="S1402" s="100">
        <v>0.0</v>
      </c>
      <c r="T1402" s="100"/>
      <c r="U1402" s="101"/>
      <c r="V1402" s="101"/>
      <c r="W1402" s="101"/>
      <c r="X1402" s="101"/>
      <c r="Y1402" s="101" t="s">
        <v>20</v>
      </c>
    </row>
    <row r="1403">
      <c r="A1403" s="105" t="s">
        <v>64</v>
      </c>
      <c r="B1403" s="99"/>
      <c r="C1403" s="100" t="s">
        <v>2815</v>
      </c>
      <c r="D1403" s="101" t="s">
        <v>128</v>
      </c>
      <c r="E1403" s="101" t="s">
        <v>2816</v>
      </c>
      <c r="F1403" s="99"/>
      <c r="G1403" s="99"/>
      <c r="H1403" s="99"/>
      <c r="I1403" s="99"/>
      <c r="J1403" s="99"/>
      <c r="K1403" s="99"/>
      <c r="L1403" s="99"/>
      <c r="M1403" s="99"/>
      <c r="N1403" s="99"/>
      <c r="O1403" s="99"/>
      <c r="P1403" s="99"/>
      <c r="Q1403" s="99"/>
      <c r="R1403" s="99"/>
      <c r="S1403" s="102">
        <v>0.0</v>
      </c>
      <c r="T1403" s="102"/>
      <c r="U1403" s="102"/>
      <c r="V1403" s="102"/>
      <c r="W1403" s="102"/>
      <c r="X1403" s="102"/>
      <c r="Y1403" s="101" t="s">
        <v>14</v>
      </c>
    </row>
    <row r="1404">
      <c r="A1404" s="101" t="s">
        <v>64</v>
      </c>
      <c r="B1404" s="99"/>
      <c r="C1404" s="100" t="s">
        <v>2817</v>
      </c>
      <c r="D1404" s="101" t="s">
        <v>128</v>
      </c>
      <c r="E1404" s="101" t="s">
        <v>2818</v>
      </c>
      <c r="F1404" s="99"/>
      <c r="G1404" s="99"/>
      <c r="H1404" s="99"/>
      <c r="I1404" s="99"/>
      <c r="J1404" s="99"/>
      <c r="K1404" s="99"/>
      <c r="L1404" s="99"/>
      <c r="M1404" s="99"/>
      <c r="N1404" s="99"/>
      <c r="O1404" s="99"/>
      <c r="P1404" s="99"/>
      <c r="Q1404" s="99"/>
      <c r="R1404" s="99"/>
      <c r="S1404" s="102">
        <v>0.0</v>
      </c>
      <c r="T1404" s="102"/>
      <c r="U1404" s="102"/>
      <c r="V1404" s="102"/>
      <c r="W1404" s="102"/>
      <c r="X1404" s="102"/>
      <c r="Y1404" s="101" t="s">
        <v>14</v>
      </c>
    </row>
    <row r="1405">
      <c r="A1405" s="103" t="s">
        <v>63</v>
      </c>
      <c r="B1405" s="99"/>
      <c r="C1405" s="100" t="s">
        <v>2819</v>
      </c>
      <c r="D1405" s="101" t="s">
        <v>213</v>
      </c>
      <c r="E1405" s="101" t="s">
        <v>2820</v>
      </c>
      <c r="F1405" s="99"/>
      <c r="G1405" s="99"/>
      <c r="H1405" s="99"/>
      <c r="I1405" s="99"/>
      <c r="J1405" s="99"/>
      <c r="K1405" s="99"/>
      <c r="L1405" s="99"/>
      <c r="M1405" s="99"/>
      <c r="N1405" s="99"/>
      <c r="O1405" s="99"/>
      <c r="P1405" s="99"/>
      <c r="Q1405" s="99"/>
      <c r="R1405" s="99"/>
      <c r="S1405" s="100">
        <v>0.0</v>
      </c>
      <c r="T1405" s="100"/>
      <c r="U1405" s="101"/>
      <c r="V1405" s="101"/>
      <c r="W1405" s="101"/>
      <c r="X1405" s="101"/>
      <c r="Y1405" s="101" t="s">
        <v>14</v>
      </c>
    </row>
    <row r="1406">
      <c r="A1406" s="103" t="s">
        <v>63</v>
      </c>
      <c r="B1406" s="99"/>
      <c r="C1406" s="100" t="s">
        <v>2821</v>
      </c>
      <c r="D1406" s="101" t="s">
        <v>213</v>
      </c>
      <c r="E1406" s="101" t="s">
        <v>2822</v>
      </c>
      <c r="F1406" s="99"/>
      <c r="G1406" s="99"/>
      <c r="H1406" s="99"/>
      <c r="I1406" s="99"/>
      <c r="J1406" s="99"/>
      <c r="K1406" s="99"/>
      <c r="L1406" s="99"/>
      <c r="M1406" s="99"/>
      <c r="N1406" s="99"/>
      <c r="O1406" s="99"/>
      <c r="P1406" s="99"/>
      <c r="Q1406" s="99"/>
      <c r="R1406" s="99"/>
      <c r="S1406" s="100">
        <v>0.0</v>
      </c>
      <c r="T1406" s="100"/>
      <c r="U1406" s="101"/>
      <c r="V1406" s="101"/>
      <c r="W1406" s="101"/>
      <c r="X1406" s="101"/>
      <c r="Y1406" s="101" t="s">
        <v>14</v>
      </c>
    </row>
    <row r="1407">
      <c r="A1407" s="98" t="s">
        <v>64</v>
      </c>
      <c r="B1407" s="99"/>
      <c r="C1407" s="100" t="s">
        <v>2823</v>
      </c>
      <c r="D1407" s="101" t="s">
        <v>213</v>
      </c>
      <c r="E1407" s="101" t="s">
        <v>2824</v>
      </c>
      <c r="F1407" s="99"/>
      <c r="G1407" s="99"/>
      <c r="H1407" s="99"/>
      <c r="I1407" s="99"/>
      <c r="J1407" s="99"/>
      <c r="K1407" s="99"/>
      <c r="L1407" s="99"/>
      <c r="M1407" s="99"/>
      <c r="N1407" s="99"/>
      <c r="O1407" s="99"/>
      <c r="P1407" s="99"/>
      <c r="Q1407" s="99"/>
      <c r="R1407" s="99"/>
      <c r="S1407" s="100">
        <v>0.0</v>
      </c>
      <c r="T1407" s="100"/>
      <c r="U1407" s="101"/>
      <c r="V1407" s="101"/>
      <c r="W1407" s="101"/>
      <c r="X1407" s="101"/>
      <c r="Y1407" s="101" t="s">
        <v>14</v>
      </c>
    </row>
    <row r="1408">
      <c r="A1408" s="101" t="s">
        <v>64</v>
      </c>
      <c r="B1408" s="99"/>
      <c r="C1408" s="100" t="s">
        <v>2825</v>
      </c>
      <c r="D1408" s="101" t="s">
        <v>128</v>
      </c>
      <c r="E1408" s="101" t="s">
        <v>2826</v>
      </c>
      <c r="F1408" s="99"/>
      <c r="G1408" s="99"/>
      <c r="H1408" s="99"/>
      <c r="I1408" s="99"/>
      <c r="J1408" s="99"/>
      <c r="K1408" s="99"/>
      <c r="L1408" s="99"/>
      <c r="M1408" s="99"/>
      <c r="N1408" s="99"/>
      <c r="O1408" s="99"/>
      <c r="P1408" s="99"/>
      <c r="Q1408" s="99"/>
      <c r="R1408" s="99"/>
      <c r="S1408" s="102">
        <v>0.0</v>
      </c>
      <c r="T1408" s="102"/>
      <c r="U1408" s="102"/>
      <c r="V1408" s="102"/>
      <c r="W1408" s="102"/>
      <c r="X1408" s="102"/>
      <c r="Y1408" s="101" t="s">
        <v>14</v>
      </c>
    </row>
    <row r="1409">
      <c r="A1409" s="98" t="s">
        <v>64</v>
      </c>
      <c r="B1409" s="99"/>
      <c r="C1409" s="100" t="s">
        <v>2827</v>
      </c>
      <c r="D1409" s="101" t="s">
        <v>213</v>
      </c>
      <c r="E1409" s="101" t="s">
        <v>2828</v>
      </c>
      <c r="F1409" s="99"/>
      <c r="G1409" s="99"/>
      <c r="H1409" s="99"/>
      <c r="I1409" s="99"/>
      <c r="J1409" s="99"/>
      <c r="K1409" s="99"/>
      <c r="L1409" s="99"/>
      <c r="M1409" s="99"/>
      <c r="N1409" s="99"/>
      <c r="O1409" s="99"/>
      <c r="P1409" s="99"/>
      <c r="Q1409" s="99"/>
      <c r="R1409" s="99"/>
      <c r="S1409" s="100">
        <v>0.0</v>
      </c>
      <c r="T1409" s="100"/>
      <c r="U1409" s="101"/>
      <c r="V1409" s="101"/>
      <c r="W1409" s="101"/>
      <c r="X1409" s="101"/>
      <c r="Y1409" s="101" t="s">
        <v>14</v>
      </c>
    </row>
    <row r="1410">
      <c r="A1410" s="98" t="s">
        <v>64</v>
      </c>
      <c r="B1410" s="99"/>
      <c r="C1410" s="100" t="s">
        <v>2829</v>
      </c>
      <c r="D1410" s="101" t="s">
        <v>213</v>
      </c>
      <c r="E1410" s="101" t="s">
        <v>2830</v>
      </c>
      <c r="F1410" s="99"/>
      <c r="G1410" s="99"/>
      <c r="H1410" s="99"/>
      <c r="I1410" s="99"/>
      <c r="J1410" s="99"/>
      <c r="K1410" s="99"/>
      <c r="L1410" s="99"/>
      <c r="M1410" s="99"/>
      <c r="N1410" s="99"/>
      <c r="O1410" s="99"/>
      <c r="P1410" s="99"/>
      <c r="Q1410" s="99"/>
      <c r="R1410" s="99"/>
      <c r="S1410" s="100">
        <v>0.0</v>
      </c>
      <c r="T1410" s="100"/>
      <c r="U1410" s="101"/>
      <c r="V1410" s="101"/>
      <c r="W1410" s="101"/>
      <c r="X1410" s="101"/>
      <c r="Y1410" s="101" t="s">
        <v>14</v>
      </c>
    </row>
    <row r="1411">
      <c r="A1411" s="98" t="s">
        <v>93</v>
      </c>
      <c r="B1411" s="99"/>
      <c r="C1411" s="100" t="s">
        <v>2829</v>
      </c>
      <c r="D1411" s="101" t="s">
        <v>213</v>
      </c>
      <c r="E1411" s="101" t="s">
        <v>2831</v>
      </c>
      <c r="F1411" s="99"/>
      <c r="G1411" s="99"/>
      <c r="H1411" s="99"/>
      <c r="I1411" s="99"/>
      <c r="J1411" s="99"/>
      <c r="K1411" s="99"/>
      <c r="L1411" s="99"/>
      <c r="M1411" s="99"/>
      <c r="N1411" s="99"/>
      <c r="O1411" s="99"/>
      <c r="P1411" s="99"/>
      <c r="Q1411" s="99"/>
      <c r="R1411" s="99"/>
      <c r="S1411" s="100">
        <v>0.0</v>
      </c>
      <c r="T1411" s="100"/>
      <c r="U1411" s="101"/>
      <c r="V1411" s="101"/>
      <c r="W1411" s="101"/>
      <c r="X1411" s="101"/>
      <c r="Y1411" s="101" t="s">
        <v>14</v>
      </c>
    </row>
    <row r="1412">
      <c r="A1412" s="101" t="s">
        <v>64</v>
      </c>
      <c r="B1412" s="99"/>
      <c r="C1412" s="100" t="s">
        <v>2832</v>
      </c>
      <c r="D1412" s="101" t="s">
        <v>128</v>
      </c>
      <c r="E1412" s="101" t="s">
        <v>2833</v>
      </c>
      <c r="F1412" s="99"/>
      <c r="G1412" s="99"/>
      <c r="H1412" s="99"/>
      <c r="I1412" s="99"/>
      <c r="J1412" s="99"/>
      <c r="K1412" s="99"/>
      <c r="L1412" s="99"/>
      <c r="M1412" s="99"/>
      <c r="N1412" s="99"/>
      <c r="O1412" s="99"/>
      <c r="P1412" s="99"/>
      <c r="Q1412" s="99"/>
      <c r="R1412" s="99"/>
      <c r="S1412" s="102">
        <v>0.0</v>
      </c>
      <c r="T1412" s="102"/>
      <c r="U1412" s="102"/>
      <c r="V1412" s="102"/>
      <c r="W1412" s="102"/>
      <c r="X1412" s="102"/>
      <c r="Y1412" s="101" t="s">
        <v>14</v>
      </c>
    </row>
    <row r="1413">
      <c r="A1413" s="101" t="s">
        <v>64</v>
      </c>
      <c r="B1413" s="99"/>
      <c r="C1413" s="100" t="s">
        <v>2834</v>
      </c>
      <c r="D1413" s="101" t="s">
        <v>128</v>
      </c>
      <c r="E1413" s="101" t="s">
        <v>2835</v>
      </c>
      <c r="F1413" s="99"/>
      <c r="G1413" s="99"/>
      <c r="H1413" s="99"/>
      <c r="I1413" s="99"/>
      <c r="J1413" s="99"/>
      <c r="K1413" s="99"/>
      <c r="L1413" s="99"/>
      <c r="M1413" s="99"/>
      <c r="N1413" s="99"/>
      <c r="O1413" s="99"/>
      <c r="P1413" s="99"/>
      <c r="Q1413" s="99"/>
      <c r="R1413" s="99"/>
      <c r="S1413" s="102">
        <v>0.0</v>
      </c>
      <c r="T1413" s="102"/>
      <c r="U1413" s="102"/>
      <c r="V1413" s="102"/>
      <c r="W1413" s="102"/>
      <c r="X1413" s="102"/>
      <c r="Y1413" s="101" t="s">
        <v>14</v>
      </c>
    </row>
    <row r="1414">
      <c r="A1414" s="98" t="s">
        <v>64</v>
      </c>
      <c r="B1414" s="99"/>
      <c r="C1414" s="100" t="s">
        <v>2836</v>
      </c>
      <c r="D1414" s="101" t="s">
        <v>128</v>
      </c>
      <c r="E1414" s="101" t="s">
        <v>2837</v>
      </c>
      <c r="F1414" s="99"/>
      <c r="G1414" s="99"/>
      <c r="H1414" s="99"/>
      <c r="I1414" s="99"/>
      <c r="J1414" s="99"/>
      <c r="K1414" s="99"/>
      <c r="L1414" s="99"/>
      <c r="M1414" s="99"/>
      <c r="N1414" s="99"/>
      <c r="O1414" s="99"/>
      <c r="P1414" s="99"/>
      <c r="Q1414" s="99"/>
      <c r="R1414" s="99"/>
      <c r="S1414" s="102">
        <v>0.0</v>
      </c>
      <c r="T1414" s="102"/>
      <c r="U1414" s="102"/>
      <c r="V1414" s="102"/>
      <c r="W1414" s="102"/>
      <c r="X1414" s="102"/>
      <c r="Y1414" s="101" t="s">
        <v>14</v>
      </c>
    </row>
    <row r="1415">
      <c r="A1415" s="98" t="s">
        <v>77</v>
      </c>
      <c r="B1415" s="99"/>
      <c r="C1415" s="100" t="s">
        <v>2838</v>
      </c>
      <c r="D1415" s="101" t="s">
        <v>135</v>
      </c>
      <c r="E1415" s="101" t="s">
        <v>2839</v>
      </c>
      <c r="F1415" s="99"/>
      <c r="G1415" s="99"/>
      <c r="H1415" s="99"/>
      <c r="I1415" s="99"/>
      <c r="J1415" s="99"/>
      <c r="K1415" s="99"/>
      <c r="L1415" s="99"/>
      <c r="M1415" s="99"/>
      <c r="N1415" s="99"/>
      <c r="O1415" s="99"/>
      <c r="P1415" s="99"/>
      <c r="Q1415" s="99"/>
      <c r="R1415" s="99"/>
      <c r="S1415" s="100">
        <v>0.0</v>
      </c>
      <c r="T1415" s="100"/>
      <c r="U1415" s="101"/>
      <c r="V1415" s="101"/>
      <c r="W1415" s="101"/>
      <c r="X1415" s="101"/>
      <c r="Y1415" s="101" t="s">
        <v>20</v>
      </c>
    </row>
    <row r="1416">
      <c r="A1416" s="101" t="s">
        <v>64</v>
      </c>
      <c r="B1416" s="99"/>
      <c r="C1416" s="100" t="s">
        <v>2840</v>
      </c>
      <c r="D1416" s="101" t="s">
        <v>128</v>
      </c>
      <c r="E1416" s="101" t="s">
        <v>2841</v>
      </c>
      <c r="F1416" s="99"/>
      <c r="G1416" s="99"/>
      <c r="H1416" s="99"/>
      <c r="I1416" s="99"/>
      <c r="J1416" s="99"/>
      <c r="K1416" s="99"/>
      <c r="L1416" s="99"/>
      <c r="M1416" s="99"/>
      <c r="N1416" s="99"/>
      <c r="O1416" s="99"/>
      <c r="P1416" s="99"/>
      <c r="Q1416" s="99"/>
      <c r="R1416" s="99"/>
      <c r="S1416" s="102">
        <v>0.0</v>
      </c>
      <c r="T1416" s="102"/>
      <c r="U1416" s="102"/>
      <c r="V1416" s="102"/>
      <c r="W1416" s="102"/>
      <c r="X1416" s="102"/>
      <c r="Y1416" s="101" t="s">
        <v>14</v>
      </c>
    </row>
    <row r="1417">
      <c r="A1417" s="101" t="s">
        <v>64</v>
      </c>
      <c r="B1417" s="99"/>
      <c r="C1417" s="100" t="s">
        <v>2842</v>
      </c>
      <c r="D1417" s="101" t="s">
        <v>128</v>
      </c>
      <c r="E1417" s="101" t="s">
        <v>2843</v>
      </c>
      <c r="F1417" s="99"/>
      <c r="G1417" s="99"/>
      <c r="H1417" s="99"/>
      <c r="I1417" s="99"/>
      <c r="J1417" s="99"/>
      <c r="K1417" s="99"/>
      <c r="L1417" s="99"/>
      <c r="M1417" s="99"/>
      <c r="N1417" s="99"/>
      <c r="O1417" s="99"/>
      <c r="P1417" s="99"/>
      <c r="Q1417" s="99"/>
      <c r="R1417" s="99"/>
      <c r="S1417" s="102">
        <v>0.0</v>
      </c>
      <c r="T1417" s="102"/>
      <c r="U1417" s="102"/>
      <c r="V1417" s="102"/>
      <c r="W1417" s="102"/>
      <c r="X1417" s="102"/>
      <c r="Y1417" s="101" t="s">
        <v>14</v>
      </c>
    </row>
    <row r="1418">
      <c r="A1418" s="98" t="s">
        <v>64</v>
      </c>
      <c r="B1418" s="99"/>
      <c r="C1418" s="100" t="s">
        <v>2844</v>
      </c>
      <c r="D1418" s="101" t="s">
        <v>213</v>
      </c>
      <c r="E1418" s="101" t="s">
        <v>2845</v>
      </c>
      <c r="F1418" s="99"/>
      <c r="G1418" s="99"/>
      <c r="H1418" s="99"/>
      <c r="I1418" s="99"/>
      <c r="J1418" s="99"/>
      <c r="K1418" s="99"/>
      <c r="L1418" s="99"/>
      <c r="M1418" s="99"/>
      <c r="N1418" s="99"/>
      <c r="O1418" s="99"/>
      <c r="P1418" s="99"/>
      <c r="Q1418" s="99"/>
      <c r="R1418" s="99"/>
      <c r="S1418" s="100">
        <v>0.0</v>
      </c>
      <c r="T1418" s="100"/>
      <c r="U1418" s="101"/>
      <c r="V1418" s="101"/>
      <c r="W1418" s="101"/>
      <c r="X1418" s="101"/>
      <c r="Y1418" s="101" t="s">
        <v>14</v>
      </c>
    </row>
    <row r="1419">
      <c r="A1419" s="105" t="s">
        <v>64</v>
      </c>
      <c r="B1419" s="99"/>
      <c r="C1419" s="100" t="s">
        <v>2846</v>
      </c>
      <c r="D1419" s="101" t="s">
        <v>128</v>
      </c>
      <c r="E1419" s="101" t="s">
        <v>2847</v>
      </c>
      <c r="F1419" s="99"/>
      <c r="G1419" s="99"/>
      <c r="H1419" s="99"/>
      <c r="I1419" s="99"/>
      <c r="J1419" s="99"/>
      <c r="K1419" s="99"/>
      <c r="L1419" s="99"/>
      <c r="M1419" s="99"/>
      <c r="N1419" s="99"/>
      <c r="O1419" s="99"/>
      <c r="P1419" s="99"/>
      <c r="Q1419" s="99"/>
      <c r="R1419" s="99"/>
      <c r="S1419" s="102">
        <v>0.0</v>
      </c>
      <c r="T1419" s="102"/>
      <c r="U1419" s="102"/>
      <c r="V1419" s="102"/>
      <c r="W1419" s="102"/>
      <c r="X1419" s="102"/>
      <c r="Y1419" s="101" t="s">
        <v>14</v>
      </c>
    </row>
    <row r="1420">
      <c r="A1420" s="105" t="s">
        <v>64</v>
      </c>
      <c r="B1420" s="99"/>
      <c r="C1420" s="100" t="s">
        <v>2848</v>
      </c>
      <c r="D1420" s="101" t="s">
        <v>128</v>
      </c>
      <c r="E1420" s="101" t="s">
        <v>2849</v>
      </c>
      <c r="F1420" s="99"/>
      <c r="G1420" s="99"/>
      <c r="H1420" s="99"/>
      <c r="I1420" s="99"/>
      <c r="J1420" s="99"/>
      <c r="K1420" s="99"/>
      <c r="L1420" s="99"/>
      <c r="M1420" s="99"/>
      <c r="N1420" s="99"/>
      <c r="O1420" s="99"/>
      <c r="P1420" s="99"/>
      <c r="Q1420" s="99"/>
      <c r="R1420" s="99"/>
      <c r="S1420" s="102">
        <v>0.0</v>
      </c>
      <c r="T1420" s="102"/>
      <c r="U1420" s="102"/>
      <c r="V1420" s="102"/>
      <c r="W1420" s="102"/>
      <c r="X1420" s="102"/>
      <c r="Y1420" s="101" t="s">
        <v>14</v>
      </c>
    </row>
    <row r="1421">
      <c r="A1421" s="101" t="s">
        <v>64</v>
      </c>
      <c r="B1421" s="99"/>
      <c r="C1421" s="100" t="s">
        <v>2850</v>
      </c>
      <c r="D1421" s="101" t="s">
        <v>128</v>
      </c>
      <c r="E1421" s="101" t="s">
        <v>2851</v>
      </c>
      <c r="F1421" s="99"/>
      <c r="G1421" s="99"/>
      <c r="H1421" s="99"/>
      <c r="I1421" s="99"/>
      <c r="J1421" s="99"/>
      <c r="K1421" s="99"/>
      <c r="L1421" s="99"/>
      <c r="M1421" s="99"/>
      <c r="N1421" s="99"/>
      <c r="O1421" s="99"/>
      <c r="P1421" s="99"/>
      <c r="Q1421" s="99"/>
      <c r="R1421" s="99"/>
      <c r="S1421" s="102">
        <v>0.0</v>
      </c>
      <c r="T1421" s="102"/>
      <c r="U1421" s="102"/>
      <c r="V1421" s="102"/>
      <c r="W1421" s="102"/>
      <c r="X1421" s="102"/>
      <c r="Y1421" s="101" t="s">
        <v>14</v>
      </c>
    </row>
    <row r="1422">
      <c r="A1422" s="98" t="s">
        <v>64</v>
      </c>
      <c r="B1422" s="99"/>
      <c r="C1422" s="100" t="s">
        <v>2852</v>
      </c>
      <c r="D1422" s="101" t="s">
        <v>128</v>
      </c>
      <c r="E1422" s="101" t="s">
        <v>2853</v>
      </c>
      <c r="F1422" s="99"/>
      <c r="G1422" s="99"/>
      <c r="H1422" s="99"/>
      <c r="I1422" s="99"/>
      <c r="J1422" s="99"/>
      <c r="K1422" s="99"/>
      <c r="L1422" s="99"/>
      <c r="M1422" s="99"/>
      <c r="N1422" s="99"/>
      <c r="O1422" s="99"/>
      <c r="P1422" s="99"/>
      <c r="Q1422" s="99"/>
      <c r="R1422" s="99"/>
      <c r="S1422" s="102">
        <v>0.0</v>
      </c>
      <c r="T1422" s="102"/>
      <c r="U1422" s="102"/>
      <c r="V1422" s="102"/>
      <c r="W1422" s="102"/>
      <c r="X1422" s="102"/>
      <c r="Y1422" s="101" t="s">
        <v>14</v>
      </c>
    </row>
    <row r="1423">
      <c r="A1423" s="98" t="s">
        <v>93</v>
      </c>
      <c r="B1423" s="99"/>
      <c r="C1423" s="100" t="s">
        <v>2854</v>
      </c>
      <c r="D1423" s="101" t="s">
        <v>122</v>
      </c>
      <c r="E1423" s="101" t="s">
        <v>2855</v>
      </c>
      <c r="F1423" s="99"/>
      <c r="G1423" s="99"/>
      <c r="H1423" s="99"/>
      <c r="I1423" s="99"/>
      <c r="J1423" s="99"/>
      <c r="K1423" s="99"/>
      <c r="L1423" s="99"/>
      <c r="M1423" s="99"/>
      <c r="N1423" s="99"/>
      <c r="O1423" s="99"/>
      <c r="P1423" s="99"/>
      <c r="Q1423" s="99"/>
      <c r="R1423" s="99"/>
      <c r="S1423" s="100">
        <v>0.0</v>
      </c>
      <c r="T1423" s="100"/>
      <c r="U1423" s="101"/>
      <c r="V1423" s="101"/>
      <c r="W1423" s="101"/>
      <c r="X1423" s="101"/>
      <c r="Y1423" s="101" t="s">
        <v>20</v>
      </c>
    </row>
    <row r="1424">
      <c r="A1424" s="98" t="s">
        <v>93</v>
      </c>
      <c r="B1424" s="99"/>
      <c r="C1424" s="100" t="s">
        <v>2856</v>
      </c>
      <c r="D1424" s="101" t="s">
        <v>158</v>
      </c>
      <c r="E1424" s="101" t="s">
        <v>2857</v>
      </c>
      <c r="F1424" s="99"/>
      <c r="G1424" s="99"/>
      <c r="H1424" s="99"/>
      <c r="I1424" s="99"/>
      <c r="J1424" s="99"/>
      <c r="K1424" s="99"/>
      <c r="L1424" s="99"/>
      <c r="M1424" s="99"/>
      <c r="N1424" s="99"/>
      <c r="O1424" s="99"/>
      <c r="P1424" s="99"/>
      <c r="Q1424" s="99"/>
      <c r="R1424" s="99"/>
      <c r="S1424" s="100">
        <v>0.0</v>
      </c>
      <c r="T1424" s="100"/>
      <c r="U1424" s="101"/>
      <c r="V1424" s="101"/>
      <c r="W1424" s="101"/>
      <c r="X1424" s="101"/>
      <c r="Y1424" s="101" t="s">
        <v>20</v>
      </c>
    </row>
    <row r="1425">
      <c r="A1425" s="105" t="s">
        <v>64</v>
      </c>
      <c r="B1425" s="99"/>
      <c r="C1425" s="100" t="s">
        <v>2858</v>
      </c>
      <c r="D1425" s="101" t="s">
        <v>128</v>
      </c>
      <c r="E1425" s="101" t="s">
        <v>2859</v>
      </c>
      <c r="F1425" s="99"/>
      <c r="G1425" s="99"/>
      <c r="H1425" s="99"/>
      <c r="I1425" s="99"/>
      <c r="J1425" s="99"/>
      <c r="K1425" s="99"/>
      <c r="L1425" s="99"/>
      <c r="M1425" s="99"/>
      <c r="N1425" s="99"/>
      <c r="O1425" s="99"/>
      <c r="P1425" s="99"/>
      <c r="Q1425" s="99"/>
      <c r="R1425" s="99"/>
      <c r="S1425" s="102">
        <v>0.0</v>
      </c>
      <c r="T1425" s="102"/>
      <c r="U1425" s="102"/>
      <c r="V1425" s="102"/>
      <c r="W1425" s="102"/>
      <c r="X1425" s="102"/>
      <c r="Y1425" s="101" t="s">
        <v>14</v>
      </c>
    </row>
    <row r="1426">
      <c r="A1426" s="98" t="s">
        <v>93</v>
      </c>
      <c r="B1426" s="99"/>
      <c r="C1426" s="100" t="s">
        <v>2860</v>
      </c>
      <c r="D1426" s="101" t="s">
        <v>122</v>
      </c>
      <c r="E1426" s="101" t="s">
        <v>2861</v>
      </c>
      <c r="F1426" s="99"/>
      <c r="G1426" s="99"/>
      <c r="H1426" s="99"/>
      <c r="I1426" s="99"/>
      <c r="J1426" s="99"/>
      <c r="K1426" s="99"/>
      <c r="L1426" s="99"/>
      <c r="M1426" s="99"/>
      <c r="N1426" s="99"/>
      <c r="O1426" s="99"/>
      <c r="P1426" s="99"/>
      <c r="Q1426" s="99"/>
      <c r="R1426" s="99"/>
      <c r="S1426" s="100">
        <v>0.0</v>
      </c>
      <c r="T1426" s="100"/>
      <c r="U1426" s="101"/>
      <c r="V1426" s="101"/>
      <c r="W1426" s="101"/>
      <c r="X1426" s="101"/>
      <c r="Y1426" s="101" t="s">
        <v>20</v>
      </c>
    </row>
    <row r="1427">
      <c r="A1427" s="103" t="s">
        <v>63</v>
      </c>
      <c r="B1427" s="99"/>
      <c r="C1427" s="100" t="s">
        <v>2860</v>
      </c>
      <c r="D1427" s="101" t="s">
        <v>122</v>
      </c>
      <c r="E1427" s="101" t="s">
        <v>2862</v>
      </c>
      <c r="F1427" s="99"/>
      <c r="G1427" s="99"/>
      <c r="H1427" s="99"/>
      <c r="I1427" s="99"/>
      <c r="J1427" s="99"/>
      <c r="K1427" s="99"/>
      <c r="L1427" s="99"/>
      <c r="M1427" s="99"/>
      <c r="N1427" s="99"/>
      <c r="O1427" s="99"/>
      <c r="P1427" s="99"/>
      <c r="Q1427" s="99"/>
      <c r="R1427" s="99"/>
      <c r="S1427" s="100">
        <v>0.0</v>
      </c>
      <c r="T1427" s="100"/>
      <c r="U1427" s="101"/>
      <c r="V1427" s="101"/>
      <c r="W1427" s="101"/>
      <c r="X1427" s="101"/>
      <c r="Y1427" s="101" t="s">
        <v>20</v>
      </c>
    </row>
    <row r="1428">
      <c r="A1428" s="101" t="s">
        <v>64</v>
      </c>
      <c r="B1428" s="99"/>
      <c r="C1428" s="100" t="s">
        <v>2863</v>
      </c>
      <c r="D1428" s="101" t="s">
        <v>128</v>
      </c>
      <c r="E1428" s="101" t="s">
        <v>2864</v>
      </c>
      <c r="F1428" s="99"/>
      <c r="G1428" s="99"/>
      <c r="H1428" s="99"/>
      <c r="I1428" s="99"/>
      <c r="J1428" s="99"/>
      <c r="K1428" s="99"/>
      <c r="L1428" s="99"/>
      <c r="M1428" s="99"/>
      <c r="N1428" s="99"/>
      <c r="O1428" s="99"/>
      <c r="P1428" s="99"/>
      <c r="Q1428" s="99"/>
      <c r="R1428" s="99"/>
      <c r="S1428" s="102">
        <v>0.0</v>
      </c>
      <c r="T1428" s="102"/>
      <c r="U1428" s="102"/>
      <c r="V1428" s="102"/>
      <c r="W1428" s="102"/>
      <c r="X1428" s="102"/>
      <c r="Y1428" s="101" t="s">
        <v>14</v>
      </c>
    </row>
    <row r="1429">
      <c r="A1429" s="101" t="s">
        <v>51</v>
      </c>
      <c r="B1429" s="99"/>
      <c r="C1429" s="100" t="s">
        <v>2865</v>
      </c>
      <c r="D1429" s="101" t="s">
        <v>128</v>
      </c>
      <c r="E1429" s="101" t="s">
        <v>2866</v>
      </c>
      <c r="F1429" s="99"/>
      <c r="G1429" s="99"/>
      <c r="H1429" s="99"/>
      <c r="I1429" s="99"/>
      <c r="J1429" s="99"/>
      <c r="K1429" s="99"/>
      <c r="L1429" s="99"/>
      <c r="M1429" s="99"/>
      <c r="N1429" s="99"/>
      <c r="O1429" s="99"/>
      <c r="P1429" s="99"/>
      <c r="Q1429" s="99"/>
      <c r="R1429" s="99"/>
      <c r="S1429" s="102">
        <v>0.0</v>
      </c>
      <c r="T1429" s="102"/>
      <c r="U1429" s="102"/>
      <c r="V1429" s="102"/>
      <c r="W1429" s="102"/>
      <c r="X1429" s="102"/>
      <c r="Y1429" s="101" t="s">
        <v>14</v>
      </c>
    </row>
    <row r="1430">
      <c r="A1430" s="101" t="s">
        <v>64</v>
      </c>
      <c r="B1430" s="99"/>
      <c r="C1430" s="100" t="s">
        <v>2867</v>
      </c>
      <c r="D1430" s="101" t="s">
        <v>128</v>
      </c>
      <c r="E1430" s="101" t="s">
        <v>2868</v>
      </c>
      <c r="F1430" s="99"/>
      <c r="G1430" s="99"/>
      <c r="H1430" s="99"/>
      <c r="I1430" s="99"/>
      <c r="J1430" s="99"/>
      <c r="K1430" s="99"/>
      <c r="L1430" s="99"/>
      <c r="M1430" s="99"/>
      <c r="N1430" s="99"/>
      <c r="O1430" s="99"/>
      <c r="P1430" s="99"/>
      <c r="Q1430" s="99"/>
      <c r="R1430" s="99"/>
      <c r="S1430" s="102">
        <v>0.0</v>
      </c>
      <c r="T1430" s="102"/>
      <c r="U1430" s="102"/>
      <c r="V1430" s="102"/>
      <c r="W1430" s="102"/>
      <c r="X1430" s="102"/>
      <c r="Y1430" s="101" t="s">
        <v>14</v>
      </c>
    </row>
    <row r="1431">
      <c r="A1431" s="101" t="s">
        <v>64</v>
      </c>
      <c r="B1431" s="99"/>
      <c r="C1431" s="100" t="s">
        <v>2869</v>
      </c>
      <c r="D1431" s="101" t="s">
        <v>128</v>
      </c>
      <c r="E1431" s="101" t="s">
        <v>2870</v>
      </c>
      <c r="F1431" s="99"/>
      <c r="G1431" s="99"/>
      <c r="H1431" s="99"/>
      <c r="I1431" s="99"/>
      <c r="J1431" s="99"/>
      <c r="K1431" s="99"/>
      <c r="L1431" s="99"/>
      <c r="M1431" s="99"/>
      <c r="N1431" s="99"/>
      <c r="O1431" s="99"/>
      <c r="P1431" s="99"/>
      <c r="Q1431" s="99"/>
      <c r="R1431" s="99"/>
      <c r="S1431" s="102">
        <v>0.0</v>
      </c>
      <c r="T1431" s="102"/>
      <c r="U1431" s="102"/>
      <c r="V1431" s="102"/>
      <c r="W1431" s="102"/>
      <c r="X1431" s="102"/>
      <c r="Y1431" s="101" t="s">
        <v>14</v>
      </c>
    </row>
    <row r="1432">
      <c r="A1432" s="109" t="s">
        <v>63</v>
      </c>
      <c r="B1432" s="99"/>
      <c r="C1432" s="100" t="s">
        <v>2871</v>
      </c>
      <c r="D1432" s="101" t="s">
        <v>128</v>
      </c>
      <c r="E1432" s="101" t="s">
        <v>2872</v>
      </c>
      <c r="F1432" s="99"/>
      <c r="G1432" s="99"/>
      <c r="H1432" s="99"/>
      <c r="I1432" s="99"/>
      <c r="J1432" s="99"/>
      <c r="K1432" s="99"/>
      <c r="L1432" s="99"/>
      <c r="M1432" s="99"/>
      <c r="N1432" s="99"/>
      <c r="O1432" s="99"/>
      <c r="P1432" s="99"/>
      <c r="Q1432" s="99"/>
      <c r="R1432" s="99"/>
      <c r="S1432" s="102">
        <v>0.0</v>
      </c>
      <c r="T1432" s="102"/>
      <c r="U1432" s="102"/>
      <c r="V1432" s="102"/>
      <c r="W1432" s="102"/>
      <c r="X1432" s="102"/>
      <c r="Y1432" s="101" t="s">
        <v>14</v>
      </c>
    </row>
    <row r="1433">
      <c r="A1433" s="101" t="s">
        <v>64</v>
      </c>
      <c r="B1433" s="99"/>
      <c r="C1433" s="100" t="s">
        <v>2871</v>
      </c>
      <c r="D1433" s="101" t="s">
        <v>128</v>
      </c>
      <c r="E1433" s="101" t="s">
        <v>2872</v>
      </c>
      <c r="F1433" s="99"/>
      <c r="G1433" s="99"/>
      <c r="H1433" s="99"/>
      <c r="I1433" s="99"/>
      <c r="J1433" s="99"/>
      <c r="K1433" s="99"/>
      <c r="L1433" s="99"/>
      <c r="M1433" s="99"/>
      <c r="N1433" s="99"/>
      <c r="O1433" s="99"/>
      <c r="P1433" s="99"/>
      <c r="Q1433" s="99"/>
      <c r="R1433" s="99"/>
      <c r="S1433" s="102">
        <v>0.0</v>
      </c>
      <c r="T1433" s="102"/>
      <c r="U1433" s="102"/>
      <c r="V1433" s="102"/>
      <c r="W1433" s="102"/>
      <c r="X1433" s="102"/>
      <c r="Y1433" s="101" t="s">
        <v>14</v>
      </c>
    </row>
    <row r="1434">
      <c r="A1434" s="101" t="s">
        <v>64</v>
      </c>
      <c r="B1434" s="99"/>
      <c r="C1434" s="100" t="s">
        <v>2873</v>
      </c>
      <c r="D1434" s="101" t="s">
        <v>128</v>
      </c>
      <c r="E1434" s="101" t="s">
        <v>2874</v>
      </c>
      <c r="F1434" s="99"/>
      <c r="G1434" s="99"/>
      <c r="H1434" s="99"/>
      <c r="I1434" s="99"/>
      <c r="J1434" s="99"/>
      <c r="K1434" s="99"/>
      <c r="L1434" s="99"/>
      <c r="M1434" s="99"/>
      <c r="N1434" s="99"/>
      <c r="O1434" s="99"/>
      <c r="P1434" s="99"/>
      <c r="Q1434" s="99"/>
      <c r="R1434" s="99"/>
      <c r="S1434" s="102">
        <v>0.0</v>
      </c>
      <c r="T1434" s="102"/>
      <c r="U1434" s="102"/>
      <c r="V1434" s="102"/>
      <c r="W1434" s="102"/>
      <c r="X1434" s="102"/>
      <c r="Y1434" s="101" t="s">
        <v>14</v>
      </c>
    </row>
    <row r="1435">
      <c r="A1435" s="101" t="s">
        <v>64</v>
      </c>
      <c r="B1435" s="99"/>
      <c r="C1435" s="100" t="s">
        <v>2875</v>
      </c>
      <c r="D1435" s="101" t="s">
        <v>128</v>
      </c>
      <c r="E1435" s="101" t="s">
        <v>2876</v>
      </c>
      <c r="F1435" s="99"/>
      <c r="G1435" s="99"/>
      <c r="H1435" s="99"/>
      <c r="I1435" s="99"/>
      <c r="J1435" s="99"/>
      <c r="K1435" s="99"/>
      <c r="L1435" s="99"/>
      <c r="M1435" s="99"/>
      <c r="N1435" s="99"/>
      <c r="O1435" s="99"/>
      <c r="P1435" s="99"/>
      <c r="Q1435" s="99"/>
      <c r="R1435" s="99"/>
      <c r="S1435" s="102">
        <v>0.0</v>
      </c>
      <c r="T1435" s="102"/>
      <c r="U1435" s="102"/>
      <c r="V1435" s="102"/>
      <c r="W1435" s="102"/>
      <c r="X1435" s="102"/>
      <c r="Y1435" s="101" t="s">
        <v>14</v>
      </c>
    </row>
    <row r="1436">
      <c r="A1436" s="105" t="s">
        <v>64</v>
      </c>
      <c r="B1436" s="99"/>
      <c r="C1436" s="100" t="s">
        <v>2877</v>
      </c>
      <c r="D1436" s="101" t="s">
        <v>128</v>
      </c>
      <c r="E1436" s="101" t="s">
        <v>2878</v>
      </c>
      <c r="F1436" s="99"/>
      <c r="G1436" s="99"/>
      <c r="H1436" s="99"/>
      <c r="I1436" s="99"/>
      <c r="J1436" s="99"/>
      <c r="K1436" s="99"/>
      <c r="L1436" s="99"/>
      <c r="M1436" s="99"/>
      <c r="N1436" s="99"/>
      <c r="O1436" s="99"/>
      <c r="P1436" s="99"/>
      <c r="Q1436" s="99"/>
      <c r="R1436" s="99"/>
      <c r="S1436" s="102">
        <v>0.0</v>
      </c>
      <c r="T1436" s="102"/>
      <c r="U1436" s="102"/>
      <c r="V1436" s="102"/>
      <c r="W1436" s="102"/>
      <c r="X1436" s="102"/>
      <c r="Y1436" s="101" t="s">
        <v>14</v>
      </c>
    </row>
    <row r="1437">
      <c r="A1437" s="98" t="s">
        <v>64</v>
      </c>
      <c r="B1437" s="99"/>
      <c r="C1437" s="100" t="s">
        <v>2879</v>
      </c>
      <c r="D1437" s="101" t="s">
        <v>213</v>
      </c>
      <c r="E1437" s="101" t="s">
        <v>2880</v>
      </c>
      <c r="F1437" s="99"/>
      <c r="G1437" s="99"/>
      <c r="H1437" s="99"/>
      <c r="I1437" s="99"/>
      <c r="J1437" s="99"/>
      <c r="K1437" s="99"/>
      <c r="L1437" s="99"/>
      <c r="M1437" s="99"/>
      <c r="N1437" s="99"/>
      <c r="O1437" s="99"/>
      <c r="P1437" s="99"/>
      <c r="Q1437" s="99"/>
      <c r="R1437" s="99"/>
      <c r="S1437" s="100">
        <v>0.0</v>
      </c>
      <c r="T1437" s="100"/>
      <c r="U1437" s="101"/>
      <c r="V1437" s="101"/>
      <c r="W1437" s="101"/>
      <c r="X1437" s="101"/>
      <c r="Y1437" s="101" t="s">
        <v>14</v>
      </c>
    </row>
    <row r="1438">
      <c r="A1438" s="98" t="s">
        <v>26</v>
      </c>
      <c r="B1438" s="99"/>
      <c r="C1438" s="100" t="s">
        <v>2881</v>
      </c>
      <c r="D1438" s="101" t="s">
        <v>213</v>
      </c>
      <c r="E1438" s="101" t="s">
        <v>2882</v>
      </c>
      <c r="F1438" s="99"/>
      <c r="G1438" s="99"/>
      <c r="H1438" s="99"/>
      <c r="I1438" s="99"/>
      <c r="J1438" s="99"/>
      <c r="K1438" s="99"/>
      <c r="L1438" s="99"/>
      <c r="M1438" s="99"/>
      <c r="N1438" s="99"/>
      <c r="O1438" s="99"/>
      <c r="P1438" s="99"/>
      <c r="Q1438" s="99"/>
      <c r="R1438" s="99"/>
      <c r="S1438" s="100">
        <v>0.0</v>
      </c>
      <c r="T1438" s="100"/>
      <c r="U1438" s="101"/>
      <c r="V1438" s="101"/>
      <c r="W1438" s="101"/>
      <c r="X1438" s="101"/>
      <c r="Y1438" s="101" t="s">
        <v>14</v>
      </c>
    </row>
    <row r="1439">
      <c r="A1439" s="105" t="s">
        <v>64</v>
      </c>
      <c r="B1439" s="99"/>
      <c r="C1439" s="100" t="s">
        <v>2883</v>
      </c>
      <c r="D1439" s="101" t="s">
        <v>128</v>
      </c>
      <c r="E1439" s="101" t="s">
        <v>2884</v>
      </c>
      <c r="F1439" s="99"/>
      <c r="G1439" s="99"/>
      <c r="H1439" s="99"/>
      <c r="I1439" s="99"/>
      <c r="J1439" s="99"/>
      <c r="K1439" s="99"/>
      <c r="L1439" s="99"/>
      <c r="M1439" s="99"/>
      <c r="N1439" s="99"/>
      <c r="O1439" s="99"/>
      <c r="P1439" s="99"/>
      <c r="Q1439" s="99"/>
      <c r="R1439" s="99"/>
      <c r="S1439" s="102">
        <v>0.0</v>
      </c>
      <c r="T1439" s="102"/>
      <c r="U1439" s="102"/>
      <c r="V1439" s="102"/>
      <c r="W1439" s="102"/>
      <c r="X1439" s="102"/>
      <c r="Y1439" s="101" t="s">
        <v>14</v>
      </c>
    </row>
    <row r="1440">
      <c r="A1440" s="98" t="s">
        <v>64</v>
      </c>
      <c r="B1440" s="99"/>
      <c r="C1440" s="100" t="s">
        <v>2885</v>
      </c>
      <c r="D1440" s="101" t="s">
        <v>128</v>
      </c>
      <c r="E1440" s="101" t="s">
        <v>2886</v>
      </c>
      <c r="F1440" s="99"/>
      <c r="G1440" s="99"/>
      <c r="H1440" s="99"/>
      <c r="I1440" s="99"/>
      <c r="J1440" s="99"/>
      <c r="K1440" s="99"/>
      <c r="L1440" s="99"/>
      <c r="M1440" s="99"/>
      <c r="N1440" s="99"/>
      <c r="O1440" s="99"/>
      <c r="P1440" s="99"/>
      <c r="Q1440" s="99"/>
      <c r="R1440" s="99"/>
      <c r="S1440" s="102">
        <v>0.0</v>
      </c>
      <c r="T1440" s="102"/>
      <c r="U1440" s="102"/>
      <c r="V1440" s="102"/>
      <c r="W1440" s="102"/>
      <c r="X1440" s="102"/>
      <c r="Y1440" s="101" t="s">
        <v>12</v>
      </c>
    </row>
    <row r="1441">
      <c r="A1441" s="98" t="s">
        <v>23</v>
      </c>
      <c r="B1441" s="99"/>
      <c r="C1441" s="100" t="s">
        <v>2887</v>
      </c>
      <c r="D1441" s="101" t="s">
        <v>2888</v>
      </c>
      <c r="E1441" s="101" t="s">
        <v>2889</v>
      </c>
      <c r="F1441" s="99"/>
      <c r="G1441" s="99"/>
      <c r="H1441" s="99"/>
      <c r="I1441" s="99"/>
      <c r="J1441" s="99"/>
      <c r="K1441" s="99"/>
      <c r="L1441" s="99"/>
      <c r="M1441" s="99"/>
      <c r="N1441" s="99"/>
      <c r="O1441" s="99"/>
      <c r="P1441" s="99"/>
      <c r="Q1441" s="99"/>
      <c r="R1441" s="99"/>
      <c r="S1441" s="100">
        <v>0.0</v>
      </c>
      <c r="T1441" s="100"/>
      <c r="U1441" s="101"/>
      <c r="V1441" s="101"/>
      <c r="W1441" s="101"/>
      <c r="X1441" s="101"/>
      <c r="Y1441" s="101" t="s">
        <v>12</v>
      </c>
    </row>
    <row r="1442">
      <c r="A1442" s="101" t="s">
        <v>64</v>
      </c>
      <c r="B1442" s="99"/>
      <c r="C1442" s="100" t="s">
        <v>2890</v>
      </c>
      <c r="D1442" s="101" t="s">
        <v>128</v>
      </c>
      <c r="E1442" s="101" t="s">
        <v>2891</v>
      </c>
      <c r="F1442" s="99"/>
      <c r="G1442" s="99"/>
      <c r="H1442" s="99"/>
      <c r="I1442" s="99"/>
      <c r="J1442" s="99"/>
      <c r="K1442" s="99"/>
      <c r="L1442" s="99"/>
      <c r="M1442" s="99"/>
      <c r="N1442" s="99"/>
      <c r="O1442" s="99"/>
      <c r="P1442" s="99"/>
      <c r="Q1442" s="99"/>
      <c r="R1442" s="99"/>
      <c r="S1442" s="102">
        <v>0.0</v>
      </c>
      <c r="T1442" s="102"/>
      <c r="U1442" s="102"/>
      <c r="V1442" s="102"/>
      <c r="W1442" s="102"/>
      <c r="X1442" s="102"/>
      <c r="Y1442" s="101" t="s">
        <v>14</v>
      </c>
    </row>
    <row r="1443">
      <c r="A1443" s="101" t="s">
        <v>64</v>
      </c>
      <c r="B1443" s="99"/>
      <c r="C1443" s="100" t="s">
        <v>2892</v>
      </c>
      <c r="D1443" s="101" t="s">
        <v>128</v>
      </c>
      <c r="E1443" s="101" t="s">
        <v>2893</v>
      </c>
      <c r="F1443" s="99"/>
      <c r="G1443" s="99"/>
      <c r="H1443" s="99"/>
      <c r="I1443" s="99"/>
      <c r="J1443" s="99"/>
      <c r="K1443" s="99"/>
      <c r="L1443" s="99"/>
      <c r="M1443" s="99"/>
      <c r="N1443" s="99"/>
      <c r="O1443" s="99"/>
      <c r="P1443" s="99"/>
      <c r="Q1443" s="99"/>
      <c r="R1443" s="99"/>
      <c r="S1443" s="102">
        <v>0.0</v>
      </c>
      <c r="T1443" s="102"/>
      <c r="U1443" s="102"/>
      <c r="V1443" s="102"/>
      <c r="W1443" s="102"/>
      <c r="X1443" s="102"/>
      <c r="Y1443" s="101" t="s">
        <v>14</v>
      </c>
    </row>
    <row r="1444">
      <c r="A1444" s="101" t="s">
        <v>64</v>
      </c>
      <c r="B1444" s="99"/>
      <c r="C1444" s="100" t="s">
        <v>2894</v>
      </c>
      <c r="D1444" s="101" t="s">
        <v>128</v>
      </c>
      <c r="E1444" s="101" t="s">
        <v>2895</v>
      </c>
      <c r="F1444" s="99"/>
      <c r="G1444" s="99"/>
      <c r="H1444" s="99"/>
      <c r="I1444" s="99"/>
      <c r="J1444" s="99"/>
      <c r="K1444" s="99"/>
      <c r="L1444" s="99"/>
      <c r="M1444" s="99"/>
      <c r="N1444" s="99"/>
      <c r="O1444" s="99"/>
      <c r="P1444" s="99"/>
      <c r="Q1444" s="99"/>
      <c r="R1444" s="99"/>
      <c r="S1444" s="102">
        <v>0.0</v>
      </c>
      <c r="T1444" s="102"/>
      <c r="U1444" s="102"/>
      <c r="V1444" s="102"/>
      <c r="W1444" s="102"/>
      <c r="X1444" s="102"/>
      <c r="Y1444" s="101" t="s">
        <v>14</v>
      </c>
    </row>
    <row r="1445">
      <c r="A1445" s="98" t="s">
        <v>64</v>
      </c>
      <c r="B1445" s="99"/>
      <c r="C1445" s="100" t="s">
        <v>2896</v>
      </c>
      <c r="D1445" s="101" t="s">
        <v>2897</v>
      </c>
      <c r="E1445" s="101" t="s">
        <v>2898</v>
      </c>
      <c r="F1445" s="99"/>
      <c r="G1445" s="99"/>
      <c r="H1445" s="99"/>
      <c r="I1445" s="99"/>
      <c r="J1445" s="99"/>
      <c r="K1445" s="99"/>
      <c r="L1445" s="99"/>
      <c r="M1445" s="99"/>
      <c r="N1445" s="99"/>
      <c r="O1445" s="99"/>
      <c r="P1445" s="99"/>
      <c r="Q1445" s="99"/>
      <c r="R1445" s="99"/>
      <c r="S1445" s="100">
        <v>0.0</v>
      </c>
      <c r="T1445" s="100"/>
      <c r="U1445" s="101"/>
      <c r="V1445" s="101"/>
      <c r="W1445" s="101"/>
      <c r="X1445" s="101"/>
      <c r="Y1445" s="101" t="s">
        <v>18</v>
      </c>
    </row>
    <row r="1446">
      <c r="A1446" s="98" t="s">
        <v>64</v>
      </c>
      <c r="B1446" s="99"/>
      <c r="C1446" s="100" t="s">
        <v>2899</v>
      </c>
      <c r="D1446" s="101" t="s">
        <v>128</v>
      </c>
      <c r="E1446" s="101" t="s">
        <v>2900</v>
      </c>
      <c r="F1446" s="99"/>
      <c r="G1446" s="99"/>
      <c r="H1446" s="99"/>
      <c r="I1446" s="99"/>
      <c r="J1446" s="99"/>
      <c r="K1446" s="99"/>
      <c r="L1446" s="99"/>
      <c r="M1446" s="99"/>
      <c r="N1446" s="99"/>
      <c r="O1446" s="99"/>
      <c r="P1446" s="99"/>
      <c r="Q1446" s="99"/>
      <c r="R1446" s="99"/>
      <c r="S1446" s="102">
        <v>0.0</v>
      </c>
      <c r="T1446" s="102"/>
      <c r="U1446" s="102"/>
      <c r="V1446" s="102"/>
      <c r="W1446" s="102"/>
      <c r="X1446" s="102"/>
      <c r="Y1446" s="101" t="s">
        <v>12</v>
      </c>
    </row>
    <row r="1447">
      <c r="A1447" s="98" t="s">
        <v>64</v>
      </c>
      <c r="B1447" s="99"/>
      <c r="C1447" s="100" t="s">
        <v>2901</v>
      </c>
      <c r="D1447" s="101" t="s">
        <v>135</v>
      </c>
      <c r="E1447" s="101" t="s">
        <v>2902</v>
      </c>
      <c r="F1447" s="99"/>
      <c r="G1447" s="99"/>
      <c r="H1447" s="99"/>
      <c r="I1447" s="99"/>
      <c r="J1447" s="99"/>
      <c r="K1447" s="99"/>
      <c r="L1447" s="99"/>
      <c r="M1447" s="99"/>
      <c r="N1447" s="99"/>
      <c r="O1447" s="99"/>
      <c r="P1447" s="99"/>
      <c r="Q1447" s="99"/>
      <c r="R1447" s="99"/>
      <c r="S1447" s="100">
        <v>0.0</v>
      </c>
      <c r="T1447" s="100"/>
      <c r="U1447" s="101"/>
      <c r="V1447" s="101"/>
      <c r="W1447" s="101"/>
      <c r="X1447" s="101"/>
      <c r="Y1447" s="101" t="s">
        <v>18</v>
      </c>
    </row>
    <row r="1448">
      <c r="A1448" s="98" t="s">
        <v>77</v>
      </c>
      <c r="B1448" s="99"/>
      <c r="C1448" s="100" t="s">
        <v>2903</v>
      </c>
      <c r="D1448" s="101" t="s">
        <v>158</v>
      </c>
      <c r="E1448" s="101" t="s">
        <v>2904</v>
      </c>
      <c r="F1448" s="99"/>
      <c r="G1448" s="99"/>
      <c r="H1448" s="99"/>
      <c r="I1448" s="99"/>
      <c r="J1448" s="99"/>
      <c r="K1448" s="99"/>
      <c r="L1448" s="99"/>
      <c r="M1448" s="99"/>
      <c r="N1448" s="99"/>
      <c r="O1448" s="99"/>
      <c r="P1448" s="99"/>
      <c r="Q1448" s="99"/>
      <c r="R1448" s="99"/>
      <c r="S1448" s="100">
        <v>0.0</v>
      </c>
      <c r="T1448" s="100"/>
      <c r="U1448" s="101"/>
      <c r="V1448" s="101"/>
      <c r="W1448" s="101"/>
      <c r="X1448" s="101"/>
      <c r="Y1448" s="101" t="s">
        <v>18</v>
      </c>
    </row>
    <row r="1449">
      <c r="A1449" s="98" t="s">
        <v>64</v>
      </c>
      <c r="B1449" s="99"/>
      <c r="C1449" s="100" t="s">
        <v>2905</v>
      </c>
      <c r="D1449" s="101" t="s">
        <v>2906</v>
      </c>
      <c r="E1449" s="101" t="s">
        <v>2907</v>
      </c>
      <c r="F1449" s="99"/>
      <c r="G1449" s="99"/>
      <c r="H1449" s="99"/>
      <c r="I1449" s="99"/>
      <c r="J1449" s="99"/>
      <c r="K1449" s="99"/>
      <c r="L1449" s="99"/>
      <c r="M1449" s="99"/>
      <c r="N1449" s="99"/>
      <c r="O1449" s="99"/>
      <c r="P1449" s="99"/>
      <c r="Q1449" s="99"/>
      <c r="R1449" s="99"/>
      <c r="S1449" s="100">
        <v>0.0</v>
      </c>
      <c r="T1449" s="100"/>
      <c r="U1449" s="101"/>
      <c r="V1449" s="101"/>
      <c r="W1449" s="101"/>
      <c r="X1449" s="101"/>
      <c r="Y1449" s="101" t="s">
        <v>16</v>
      </c>
    </row>
    <row r="1450">
      <c r="A1450" s="103" t="s">
        <v>24</v>
      </c>
      <c r="B1450" s="99"/>
      <c r="C1450" s="100" t="s">
        <v>2908</v>
      </c>
      <c r="D1450" s="101" t="s">
        <v>122</v>
      </c>
      <c r="E1450" s="101" t="s">
        <v>2909</v>
      </c>
      <c r="F1450" s="99"/>
      <c r="G1450" s="99"/>
      <c r="H1450" s="99"/>
      <c r="I1450" s="99"/>
      <c r="J1450" s="99"/>
      <c r="K1450" s="99"/>
      <c r="L1450" s="99"/>
      <c r="M1450" s="99"/>
      <c r="N1450" s="99"/>
      <c r="O1450" s="99"/>
      <c r="P1450" s="99"/>
      <c r="Q1450" s="99"/>
      <c r="R1450" s="99"/>
      <c r="S1450" s="107">
        <v>0.0</v>
      </c>
      <c r="T1450" s="108"/>
      <c r="U1450" s="108"/>
      <c r="V1450" s="108"/>
      <c r="W1450" s="108"/>
      <c r="X1450" s="108"/>
      <c r="Y1450" s="101" t="s">
        <v>18</v>
      </c>
    </row>
    <row r="1451">
      <c r="A1451" s="98" t="s">
        <v>79</v>
      </c>
      <c r="B1451" s="99"/>
      <c r="C1451" s="100" t="s">
        <v>2910</v>
      </c>
      <c r="D1451" s="101" t="s">
        <v>128</v>
      </c>
      <c r="E1451" s="101" t="s">
        <v>2911</v>
      </c>
      <c r="F1451" s="99"/>
      <c r="G1451" s="99"/>
      <c r="H1451" s="99"/>
      <c r="I1451" s="99"/>
      <c r="J1451" s="99"/>
      <c r="K1451" s="99"/>
      <c r="L1451" s="99"/>
      <c r="M1451" s="99"/>
      <c r="N1451" s="99"/>
      <c r="O1451" s="99"/>
      <c r="P1451" s="99"/>
      <c r="Q1451" s="99"/>
      <c r="R1451" s="99"/>
      <c r="S1451" s="102">
        <v>0.0</v>
      </c>
      <c r="T1451" s="102"/>
      <c r="U1451" s="102"/>
      <c r="V1451" s="102"/>
      <c r="W1451" s="102"/>
      <c r="X1451" s="102"/>
      <c r="Y1451" s="101" t="s">
        <v>12</v>
      </c>
    </row>
    <row r="1452">
      <c r="A1452" s="98" t="s">
        <v>64</v>
      </c>
      <c r="B1452" s="99"/>
      <c r="C1452" s="100" t="s">
        <v>2912</v>
      </c>
      <c r="D1452" s="101" t="s">
        <v>128</v>
      </c>
      <c r="E1452" s="101" t="s">
        <v>2913</v>
      </c>
      <c r="F1452" s="99"/>
      <c r="G1452" s="99"/>
      <c r="H1452" s="99"/>
      <c r="I1452" s="99"/>
      <c r="J1452" s="99"/>
      <c r="K1452" s="99"/>
      <c r="L1452" s="99"/>
      <c r="M1452" s="99"/>
      <c r="N1452" s="99"/>
      <c r="O1452" s="99"/>
      <c r="P1452" s="99"/>
      <c r="Q1452" s="99"/>
      <c r="R1452" s="99"/>
      <c r="S1452" s="102">
        <v>0.0</v>
      </c>
      <c r="T1452" s="102"/>
      <c r="U1452" s="102"/>
      <c r="V1452" s="102"/>
      <c r="W1452" s="102"/>
      <c r="X1452" s="102"/>
      <c r="Y1452" s="101" t="s">
        <v>12</v>
      </c>
    </row>
    <row r="1453">
      <c r="A1453" s="98" t="s">
        <v>30</v>
      </c>
      <c r="B1453" s="99"/>
      <c r="C1453" s="100" t="s">
        <v>2914</v>
      </c>
      <c r="D1453" s="101" t="s">
        <v>122</v>
      </c>
      <c r="E1453" s="101" t="s">
        <v>2915</v>
      </c>
      <c r="F1453" s="99"/>
      <c r="G1453" s="99"/>
      <c r="H1453" s="99"/>
      <c r="I1453" s="99"/>
      <c r="J1453" s="99"/>
      <c r="K1453" s="99"/>
      <c r="L1453" s="99"/>
      <c r="M1453" s="99"/>
      <c r="N1453" s="99"/>
      <c r="O1453" s="99"/>
      <c r="P1453" s="99"/>
      <c r="Q1453" s="99"/>
      <c r="R1453" s="99"/>
      <c r="S1453" s="102">
        <v>0.0</v>
      </c>
      <c r="T1453" s="102"/>
      <c r="U1453" s="102"/>
      <c r="V1453" s="102"/>
      <c r="W1453" s="102"/>
      <c r="X1453" s="102"/>
      <c r="Y1453" s="101" t="s">
        <v>18</v>
      </c>
    </row>
    <row r="1454">
      <c r="A1454" s="101" t="s">
        <v>64</v>
      </c>
      <c r="B1454" s="99"/>
      <c r="C1454" s="100" t="s">
        <v>2916</v>
      </c>
      <c r="D1454" s="101" t="s">
        <v>128</v>
      </c>
      <c r="E1454" s="101" t="s">
        <v>2917</v>
      </c>
      <c r="F1454" s="99"/>
      <c r="G1454" s="99"/>
      <c r="H1454" s="99"/>
      <c r="I1454" s="99"/>
      <c r="J1454" s="99"/>
      <c r="K1454" s="99"/>
      <c r="L1454" s="99"/>
      <c r="M1454" s="99"/>
      <c r="N1454" s="99"/>
      <c r="O1454" s="99"/>
      <c r="P1454" s="99"/>
      <c r="Q1454" s="99"/>
      <c r="R1454" s="99"/>
      <c r="S1454" s="102">
        <v>0.0</v>
      </c>
      <c r="T1454" s="102"/>
      <c r="U1454" s="102"/>
      <c r="V1454" s="102"/>
      <c r="W1454" s="102"/>
      <c r="X1454" s="102"/>
      <c r="Y1454" s="101" t="s">
        <v>14</v>
      </c>
    </row>
    <row r="1455">
      <c r="A1455" s="98" t="s">
        <v>64</v>
      </c>
      <c r="B1455" s="99"/>
      <c r="C1455" s="100" t="s">
        <v>2918</v>
      </c>
      <c r="D1455" s="101" t="s">
        <v>128</v>
      </c>
      <c r="E1455" s="101" t="s">
        <v>2919</v>
      </c>
      <c r="F1455" s="99"/>
      <c r="G1455" s="99"/>
      <c r="H1455" s="99"/>
      <c r="I1455" s="99"/>
      <c r="J1455" s="99"/>
      <c r="K1455" s="99"/>
      <c r="L1455" s="99"/>
      <c r="M1455" s="99"/>
      <c r="N1455" s="99"/>
      <c r="O1455" s="99"/>
      <c r="P1455" s="99"/>
      <c r="Q1455" s="99"/>
      <c r="R1455" s="99"/>
      <c r="S1455" s="102">
        <v>0.0</v>
      </c>
      <c r="T1455" s="102"/>
      <c r="U1455" s="102"/>
      <c r="V1455" s="102"/>
      <c r="W1455" s="102"/>
      <c r="X1455" s="102"/>
      <c r="Y1455" s="101" t="s">
        <v>12</v>
      </c>
    </row>
    <row r="1456">
      <c r="A1456" s="103" t="s">
        <v>87</v>
      </c>
      <c r="B1456" s="99"/>
      <c r="C1456" s="100" t="s">
        <v>2920</v>
      </c>
      <c r="D1456" s="101" t="s">
        <v>125</v>
      </c>
      <c r="E1456" s="101" t="s">
        <v>2921</v>
      </c>
      <c r="F1456" s="99"/>
      <c r="G1456" s="99"/>
      <c r="H1456" s="99"/>
      <c r="I1456" s="99"/>
      <c r="J1456" s="99"/>
      <c r="K1456" s="99"/>
      <c r="L1456" s="99"/>
      <c r="M1456" s="99"/>
      <c r="N1456" s="99"/>
      <c r="O1456" s="99"/>
      <c r="P1456" s="99"/>
      <c r="Q1456" s="99"/>
      <c r="R1456" s="99"/>
      <c r="S1456" s="102">
        <v>0.0</v>
      </c>
      <c r="T1456" s="102"/>
      <c r="U1456" s="102"/>
      <c r="V1456" s="102"/>
      <c r="W1456" s="102"/>
      <c r="X1456" s="102"/>
      <c r="Y1456" s="101" t="s">
        <v>18</v>
      </c>
    </row>
    <row r="1457">
      <c r="A1457" s="98" t="s">
        <v>93</v>
      </c>
      <c r="B1457" s="99"/>
      <c r="C1457" s="100" t="s">
        <v>2922</v>
      </c>
      <c r="D1457" s="101" t="s">
        <v>191</v>
      </c>
      <c r="E1457" s="101" t="s">
        <v>2923</v>
      </c>
      <c r="F1457" s="99"/>
      <c r="G1457" s="99"/>
      <c r="H1457" s="99"/>
      <c r="I1457" s="99"/>
      <c r="J1457" s="99"/>
      <c r="K1457" s="99"/>
      <c r="L1457" s="99"/>
      <c r="M1457" s="99"/>
      <c r="N1457" s="99"/>
      <c r="O1457" s="99"/>
      <c r="P1457" s="99"/>
      <c r="Q1457" s="99"/>
      <c r="R1457" s="99"/>
      <c r="S1457" s="100">
        <v>0.0</v>
      </c>
      <c r="T1457" s="100"/>
      <c r="U1457" s="101"/>
      <c r="V1457" s="101"/>
      <c r="W1457" s="101"/>
      <c r="X1457" s="101"/>
      <c r="Y1457" s="101" t="s">
        <v>18</v>
      </c>
    </row>
    <row r="1458">
      <c r="A1458" s="98" t="s">
        <v>64</v>
      </c>
      <c r="B1458" s="99"/>
      <c r="C1458" s="100" t="s">
        <v>2924</v>
      </c>
      <c r="D1458" s="101" t="s">
        <v>135</v>
      </c>
      <c r="E1458" s="101" t="s">
        <v>2925</v>
      </c>
      <c r="F1458" s="99"/>
      <c r="G1458" s="99"/>
      <c r="H1458" s="99"/>
      <c r="I1458" s="99"/>
      <c r="J1458" s="99"/>
      <c r="K1458" s="99"/>
      <c r="L1458" s="99"/>
      <c r="M1458" s="99"/>
      <c r="N1458" s="99"/>
      <c r="O1458" s="99"/>
      <c r="P1458" s="99"/>
      <c r="Q1458" s="99"/>
      <c r="R1458" s="99"/>
      <c r="S1458" s="100">
        <v>0.0</v>
      </c>
      <c r="T1458" s="100"/>
      <c r="U1458" s="101"/>
      <c r="V1458" s="101"/>
      <c r="W1458" s="101"/>
      <c r="X1458" s="101"/>
      <c r="Y1458" s="101" t="s">
        <v>18</v>
      </c>
    </row>
    <row r="1459">
      <c r="A1459" s="98" t="s">
        <v>77</v>
      </c>
      <c r="B1459" s="99"/>
      <c r="C1459" s="100" t="s">
        <v>2926</v>
      </c>
      <c r="D1459" s="101" t="s">
        <v>158</v>
      </c>
      <c r="E1459" s="101" t="s">
        <v>2927</v>
      </c>
      <c r="F1459" s="99"/>
      <c r="G1459" s="99"/>
      <c r="H1459" s="99"/>
      <c r="I1459" s="99"/>
      <c r="J1459" s="99"/>
      <c r="K1459" s="99"/>
      <c r="L1459" s="99"/>
      <c r="M1459" s="99"/>
      <c r="N1459" s="99"/>
      <c r="O1459" s="99"/>
      <c r="P1459" s="99"/>
      <c r="Q1459" s="99"/>
      <c r="R1459" s="99"/>
      <c r="S1459" s="100">
        <v>0.0</v>
      </c>
      <c r="T1459" s="100"/>
      <c r="U1459" s="101"/>
      <c r="V1459" s="101"/>
      <c r="W1459" s="101"/>
      <c r="X1459" s="101"/>
      <c r="Y1459" s="101" t="s">
        <v>18</v>
      </c>
    </row>
    <row r="1460">
      <c r="A1460" s="98" t="s">
        <v>64</v>
      </c>
      <c r="B1460" s="99"/>
      <c r="C1460" s="100" t="s">
        <v>2928</v>
      </c>
      <c r="D1460" s="101" t="s">
        <v>128</v>
      </c>
      <c r="E1460" s="101" t="s">
        <v>2929</v>
      </c>
      <c r="F1460" s="99"/>
      <c r="G1460" s="99"/>
      <c r="H1460" s="99"/>
      <c r="I1460" s="99"/>
      <c r="J1460" s="99"/>
      <c r="K1460" s="99"/>
      <c r="L1460" s="99"/>
      <c r="M1460" s="99"/>
      <c r="N1460" s="99"/>
      <c r="O1460" s="99"/>
      <c r="P1460" s="99"/>
      <c r="Q1460" s="99"/>
      <c r="R1460" s="99"/>
      <c r="S1460" s="102">
        <v>0.0</v>
      </c>
      <c r="T1460" s="102"/>
      <c r="U1460" s="102"/>
      <c r="V1460" s="102"/>
      <c r="W1460" s="102"/>
      <c r="X1460" s="102"/>
      <c r="Y1460" s="101" t="s">
        <v>12</v>
      </c>
    </row>
    <row r="1461">
      <c r="A1461" s="98" t="s">
        <v>64</v>
      </c>
      <c r="B1461" s="99"/>
      <c r="C1461" s="100" t="s">
        <v>2930</v>
      </c>
      <c r="D1461" s="101" t="s">
        <v>128</v>
      </c>
      <c r="E1461" s="101" t="s">
        <v>2931</v>
      </c>
      <c r="F1461" s="99"/>
      <c r="G1461" s="99"/>
      <c r="H1461" s="99"/>
      <c r="I1461" s="99"/>
      <c r="J1461" s="99"/>
      <c r="K1461" s="99"/>
      <c r="L1461" s="99"/>
      <c r="M1461" s="99"/>
      <c r="N1461" s="99"/>
      <c r="O1461" s="99"/>
      <c r="P1461" s="99"/>
      <c r="Q1461" s="99"/>
      <c r="R1461" s="99"/>
      <c r="S1461" s="102">
        <v>0.0</v>
      </c>
      <c r="T1461" s="102"/>
      <c r="U1461" s="102"/>
      <c r="V1461" s="102"/>
      <c r="W1461" s="102"/>
      <c r="X1461" s="102"/>
      <c r="Y1461" s="101" t="s">
        <v>12</v>
      </c>
    </row>
    <row r="1462">
      <c r="A1462" s="98" t="s">
        <v>64</v>
      </c>
      <c r="B1462" s="99"/>
      <c r="C1462" s="100" t="s">
        <v>2932</v>
      </c>
      <c r="D1462" s="101" t="s">
        <v>128</v>
      </c>
      <c r="E1462" s="101" t="s">
        <v>2933</v>
      </c>
      <c r="F1462" s="99"/>
      <c r="G1462" s="99"/>
      <c r="H1462" s="99"/>
      <c r="I1462" s="99"/>
      <c r="J1462" s="99"/>
      <c r="K1462" s="99"/>
      <c r="L1462" s="99"/>
      <c r="M1462" s="99"/>
      <c r="N1462" s="99"/>
      <c r="O1462" s="99"/>
      <c r="P1462" s="99"/>
      <c r="Q1462" s="99"/>
      <c r="R1462" s="99"/>
      <c r="S1462" s="102">
        <v>0.0</v>
      </c>
      <c r="T1462" s="102"/>
      <c r="U1462" s="102"/>
      <c r="V1462" s="102"/>
      <c r="W1462" s="102"/>
      <c r="X1462" s="102"/>
      <c r="Y1462" s="101" t="s">
        <v>12</v>
      </c>
    </row>
    <row r="1463">
      <c r="A1463" s="98" t="s">
        <v>64</v>
      </c>
      <c r="B1463" s="99"/>
      <c r="C1463" s="100" t="s">
        <v>2934</v>
      </c>
      <c r="D1463" s="101" t="s">
        <v>122</v>
      </c>
      <c r="E1463" s="101" t="s">
        <v>2935</v>
      </c>
      <c r="F1463" s="99"/>
      <c r="G1463" s="99"/>
      <c r="H1463" s="99"/>
      <c r="I1463" s="99"/>
      <c r="J1463" s="99"/>
      <c r="K1463" s="99"/>
      <c r="L1463" s="99"/>
      <c r="M1463" s="99"/>
      <c r="N1463" s="99"/>
      <c r="O1463" s="99"/>
      <c r="P1463" s="99"/>
      <c r="Q1463" s="99"/>
      <c r="R1463" s="99"/>
      <c r="S1463" s="102">
        <v>0.0</v>
      </c>
      <c r="T1463" s="102"/>
      <c r="U1463" s="102"/>
      <c r="V1463" s="102"/>
      <c r="W1463" s="102"/>
      <c r="X1463" s="102"/>
      <c r="Y1463" s="101" t="s">
        <v>18</v>
      </c>
    </row>
    <row r="1464">
      <c r="A1464" s="98" t="s">
        <v>64</v>
      </c>
      <c r="B1464" s="99"/>
      <c r="C1464" s="100" t="s">
        <v>2934</v>
      </c>
      <c r="D1464" s="101" t="s">
        <v>122</v>
      </c>
      <c r="E1464" s="101" t="s">
        <v>2936</v>
      </c>
      <c r="F1464" s="99"/>
      <c r="G1464" s="99"/>
      <c r="H1464" s="99"/>
      <c r="I1464" s="99"/>
      <c r="J1464" s="99"/>
      <c r="K1464" s="99"/>
      <c r="L1464" s="99"/>
      <c r="M1464" s="99"/>
      <c r="N1464" s="99"/>
      <c r="O1464" s="99"/>
      <c r="P1464" s="99"/>
      <c r="Q1464" s="99"/>
      <c r="R1464" s="99"/>
      <c r="S1464" s="102">
        <v>0.0</v>
      </c>
      <c r="T1464" s="102"/>
      <c r="U1464" s="102"/>
      <c r="V1464" s="102"/>
      <c r="W1464" s="102"/>
      <c r="X1464" s="102"/>
      <c r="Y1464" s="101" t="s">
        <v>18</v>
      </c>
    </row>
    <row r="1465">
      <c r="A1465" s="98" t="s">
        <v>93</v>
      </c>
      <c r="B1465" s="99"/>
      <c r="C1465" s="100" t="s">
        <v>2937</v>
      </c>
      <c r="D1465" s="101" t="s">
        <v>122</v>
      </c>
      <c r="E1465" s="101" t="s">
        <v>2938</v>
      </c>
      <c r="F1465" s="99"/>
      <c r="G1465" s="99"/>
      <c r="H1465" s="99"/>
      <c r="I1465" s="99"/>
      <c r="J1465" s="99"/>
      <c r="K1465" s="99"/>
      <c r="L1465" s="99"/>
      <c r="M1465" s="99"/>
      <c r="N1465" s="99"/>
      <c r="O1465" s="99"/>
      <c r="P1465" s="99"/>
      <c r="Q1465" s="99"/>
      <c r="R1465" s="99"/>
      <c r="S1465" s="102">
        <v>0.0</v>
      </c>
      <c r="T1465" s="102"/>
      <c r="U1465" s="102"/>
      <c r="V1465" s="102"/>
      <c r="W1465" s="102"/>
      <c r="X1465" s="102"/>
      <c r="Y1465" s="101" t="s">
        <v>18</v>
      </c>
    </row>
    <row r="1466">
      <c r="A1466" s="98" t="s">
        <v>67</v>
      </c>
      <c r="B1466" s="99"/>
      <c r="C1466" s="100" t="s">
        <v>2939</v>
      </c>
      <c r="D1466" s="101" t="s">
        <v>213</v>
      </c>
      <c r="E1466" s="101" t="s">
        <v>2940</v>
      </c>
      <c r="F1466" s="99"/>
      <c r="G1466" s="99"/>
      <c r="H1466" s="99"/>
      <c r="I1466" s="99"/>
      <c r="J1466" s="99"/>
      <c r="K1466" s="99"/>
      <c r="L1466" s="99"/>
      <c r="M1466" s="99"/>
      <c r="N1466" s="99"/>
      <c r="O1466" s="99"/>
      <c r="P1466" s="99"/>
      <c r="Q1466" s="99"/>
      <c r="R1466" s="99"/>
      <c r="S1466" s="100">
        <v>0.0</v>
      </c>
      <c r="T1466" s="100"/>
      <c r="U1466" s="101"/>
      <c r="V1466" s="101"/>
      <c r="W1466" s="101"/>
      <c r="X1466" s="101"/>
      <c r="Y1466" s="101" t="s">
        <v>12</v>
      </c>
    </row>
    <row r="1467">
      <c r="A1467" s="98" t="s">
        <v>64</v>
      </c>
      <c r="B1467" s="99"/>
      <c r="C1467" s="100" t="s">
        <v>2941</v>
      </c>
      <c r="D1467" s="101" t="s">
        <v>191</v>
      </c>
      <c r="E1467" s="101" t="s">
        <v>2942</v>
      </c>
      <c r="F1467" s="99"/>
      <c r="G1467" s="99"/>
      <c r="H1467" s="99"/>
      <c r="I1467" s="99"/>
      <c r="J1467" s="99"/>
      <c r="K1467" s="99"/>
      <c r="L1467" s="99"/>
      <c r="M1467" s="99"/>
      <c r="N1467" s="99"/>
      <c r="O1467" s="99"/>
      <c r="P1467" s="99"/>
      <c r="Q1467" s="99"/>
      <c r="R1467" s="99"/>
      <c r="S1467" s="100">
        <v>0.0</v>
      </c>
      <c r="T1467" s="100"/>
      <c r="U1467" s="101"/>
      <c r="V1467" s="101"/>
      <c r="W1467" s="101"/>
      <c r="X1467" s="101"/>
      <c r="Y1467" s="101" t="s">
        <v>18</v>
      </c>
    </row>
    <row r="1468">
      <c r="A1468" s="98" t="s">
        <v>64</v>
      </c>
      <c r="B1468" s="99"/>
      <c r="C1468" s="100" t="s">
        <v>2943</v>
      </c>
      <c r="D1468" s="101" t="s">
        <v>135</v>
      </c>
      <c r="E1468" s="101" t="s">
        <v>2944</v>
      </c>
      <c r="F1468" s="99"/>
      <c r="G1468" s="99"/>
      <c r="H1468" s="99"/>
      <c r="I1468" s="99"/>
      <c r="J1468" s="99"/>
      <c r="K1468" s="99"/>
      <c r="L1468" s="99"/>
      <c r="M1468" s="99"/>
      <c r="N1468" s="99"/>
      <c r="O1468" s="99"/>
      <c r="P1468" s="99"/>
      <c r="Q1468" s="99"/>
      <c r="R1468" s="99"/>
      <c r="S1468" s="100">
        <v>0.0</v>
      </c>
      <c r="T1468" s="100"/>
      <c r="U1468" s="101"/>
      <c r="V1468" s="101"/>
      <c r="W1468" s="101"/>
      <c r="X1468" s="101"/>
      <c r="Y1468" s="101" t="s">
        <v>18</v>
      </c>
    </row>
    <row r="1469">
      <c r="A1469" s="98" t="s">
        <v>77</v>
      </c>
      <c r="B1469" s="99"/>
      <c r="C1469" s="100" t="s">
        <v>2945</v>
      </c>
      <c r="D1469" s="101" t="s">
        <v>122</v>
      </c>
      <c r="E1469" s="101" t="s">
        <v>2946</v>
      </c>
      <c r="F1469" s="99"/>
      <c r="G1469" s="99"/>
      <c r="H1469" s="99"/>
      <c r="I1469" s="99"/>
      <c r="J1469" s="99"/>
      <c r="K1469" s="99"/>
      <c r="L1469" s="99"/>
      <c r="M1469" s="99"/>
      <c r="N1469" s="99"/>
      <c r="O1469" s="99"/>
      <c r="P1469" s="99"/>
      <c r="Q1469" s="99"/>
      <c r="R1469" s="99"/>
      <c r="S1469" s="102">
        <v>0.0</v>
      </c>
      <c r="T1469" s="102"/>
      <c r="U1469" s="102"/>
      <c r="V1469" s="102"/>
      <c r="W1469" s="102"/>
      <c r="X1469" s="102"/>
      <c r="Y1469" s="101" t="s">
        <v>18</v>
      </c>
    </row>
    <row r="1470">
      <c r="A1470" s="98" t="s">
        <v>64</v>
      </c>
      <c r="B1470" s="99"/>
      <c r="C1470" s="100" t="s">
        <v>2947</v>
      </c>
      <c r="D1470" s="101" t="s">
        <v>122</v>
      </c>
      <c r="E1470" s="101" t="s">
        <v>2948</v>
      </c>
      <c r="F1470" s="99"/>
      <c r="G1470" s="99"/>
      <c r="H1470" s="99"/>
      <c r="I1470" s="99"/>
      <c r="J1470" s="99"/>
      <c r="K1470" s="99"/>
      <c r="L1470" s="99"/>
      <c r="M1470" s="99"/>
      <c r="N1470" s="99"/>
      <c r="O1470" s="99"/>
      <c r="P1470" s="99"/>
      <c r="Q1470" s="99"/>
      <c r="R1470" s="99"/>
      <c r="S1470" s="102">
        <v>0.0</v>
      </c>
      <c r="T1470" s="102"/>
      <c r="U1470" s="102"/>
      <c r="V1470" s="102"/>
      <c r="W1470" s="102"/>
      <c r="X1470" s="102"/>
      <c r="Y1470" s="101" t="s">
        <v>18</v>
      </c>
    </row>
    <row r="1471">
      <c r="A1471" s="98" t="s">
        <v>64</v>
      </c>
      <c r="B1471" s="99"/>
      <c r="C1471" s="100" t="s">
        <v>2949</v>
      </c>
      <c r="D1471" s="101" t="s">
        <v>122</v>
      </c>
      <c r="E1471" s="101" t="s">
        <v>2950</v>
      </c>
      <c r="F1471" s="99"/>
      <c r="G1471" s="99"/>
      <c r="H1471" s="99"/>
      <c r="I1471" s="99"/>
      <c r="J1471" s="99"/>
      <c r="K1471" s="99"/>
      <c r="L1471" s="99"/>
      <c r="M1471" s="99"/>
      <c r="N1471" s="99"/>
      <c r="O1471" s="99"/>
      <c r="P1471" s="99"/>
      <c r="Q1471" s="99"/>
      <c r="R1471" s="99"/>
      <c r="S1471" s="102">
        <v>0.0</v>
      </c>
      <c r="T1471" s="102"/>
      <c r="U1471" s="102"/>
      <c r="V1471" s="102"/>
      <c r="W1471" s="102"/>
      <c r="X1471" s="102"/>
      <c r="Y1471" s="101" t="s">
        <v>18</v>
      </c>
    </row>
    <row r="1472">
      <c r="A1472" s="98" t="s">
        <v>77</v>
      </c>
      <c r="B1472" s="99"/>
      <c r="C1472" s="100" t="s">
        <v>2951</v>
      </c>
      <c r="D1472" s="101" t="s">
        <v>135</v>
      </c>
      <c r="E1472" s="101" t="s">
        <v>2952</v>
      </c>
      <c r="F1472" s="99"/>
      <c r="G1472" s="99"/>
      <c r="H1472" s="99"/>
      <c r="I1472" s="99"/>
      <c r="J1472" s="99"/>
      <c r="K1472" s="99"/>
      <c r="L1472" s="99"/>
      <c r="M1472" s="99"/>
      <c r="N1472" s="99"/>
      <c r="O1472" s="99"/>
      <c r="P1472" s="99"/>
      <c r="Q1472" s="99"/>
      <c r="R1472" s="99"/>
      <c r="S1472" s="100">
        <v>0.0</v>
      </c>
      <c r="T1472" s="100"/>
      <c r="U1472" s="101"/>
      <c r="V1472" s="101"/>
      <c r="W1472" s="101"/>
      <c r="X1472" s="101"/>
      <c r="Y1472" s="101" t="s">
        <v>18</v>
      </c>
    </row>
    <row r="1473">
      <c r="A1473" s="98" t="s">
        <v>93</v>
      </c>
      <c r="B1473" s="99"/>
      <c r="C1473" s="100" t="s">
        <v>2953</v>
      </c>
      <c r="D1473" s="101" t="s">
        <v>128</v>
      </c>
      <c r="E1473" s="101" t="s">
        <v>2954</v>
      </c>
      <c r="F1473" s="99"/>
      <c r="G1473" s="99"/>
      <c r="H1473" s="99"/>
      <c r="I1473" s="99"/>
      <c r="J1473" s="99"/>
      <c r="K1473" s="99"/>
      <c r="L1473" s="99"/>
      <c r="M1473" s="99"/>
      <c r="N1473" s="99"/>
      <c r="O1473" s="99"/>
      <c r="P1473" s="99"/>
      <c r="Q1473" s="99"/>
      <c r="R1473" s="99"/>
      <c r="S1473" s="102">
        <v>0.0</v>
      </c>
      <c r="T1473" s="102"/>
      <c r="U1473" s="102"/>
      <c r="V1473" s="102"/>
      <c r="W1473" s="102"/>
      <c r="X1473" s="102"/>
      <c r="Y1473" s="101" t="s">
        <v>14</v>
      </c>
    </row>
    <row r="1474">
      <c r="A1474" s="101" t="s">
        <v>64</v>
      </c>
      <c r="B1474" s="99"/>
      <c r="C1474" s="100" t="s">
        <v>2955</v>
      </c>
      <c r="D1474" s="101" t="s">
        <v>128</v>
      </c>
      <c r="E1474" s="101" t="s">
        <v>2956</v>
      </c>
      <c r="F1474" s="99"/>
      <c r="G1474" s="99"/>
      <c r="H1474" s="99"/>
      <c r="I1474" s="99"/>
      <c r="J1474" s="99"/>
      <c r="K1474" s="99"/>
      <c r="L1474" s="99"/>
      <c r="M1474" s="99"/>
      <c r="N1474" s="99"/>
      <c r="O1474" s="99"/>
      <c r="P1474" s="99"/>
      <c r="Q1474" s="99"/>
      <c r="R1474" s="99"/>
      <c r="S1474" s="102">
        <v>0.0</v>
      </c>
      <c r="T1474" s="102"/>
      <c r="U1474" s="102"/>
      <c r="V1474" s="102"/>
      <c r="W1474" s="102"/>
      <c r="X1474" s="102"/>
      <c r="Y1474" s="101" t="s">
        <v>14</v>
      </c>
    </row>
    <row r="1475">
      <c r="A1475" s="101" t="s">
        <v>64</v>
      </c>
      <c r="B1475" s="99"/>
      <c r="C1475" s="100" t="s">
        <v>2957</v>
      </c>
      <c r="D1475" s="101" t="s">
        <v>128</v>
      </c>
      <c r="E1475" s="101" t="s">
        <v>2958</v>
      </c>
      <c r="F1475" s="99"/>
      <c r="G1475" s="99"/>
      <c r="H1475" s="99"/>
      <c r="I1475" s="99"/>
      <c r="J1475" s="99"/>
      <c r="K1475" s="99"/>
      <c r="L1475" s="99"/>
      <c r="M1475" s="99"/>
      <c r="N1475" s="99"/>
      <c r="O1475" s="99"/>
      <c r="P1475" s="99"/>
      <c r="Q1475" s="99"/>
      <c r="R1475" s="99"/>
      <c r="S1475" s="102">
        <v>0.0</v>
      </c>
      <c r="T1475" s="102"/>
      <c r="U1475" s="102"/>
      <c r="V1475" s="102"/>
      <c r="W1475" s="102"/>
      <c r="X1475" s="102"/>
      <c r="Y1475" s="101" t="s">
        <v>14</v>
      </c>
    </row>
    <row r="1476">
      <c r="A1476" s="101" t="s">
        <v>64</v>
      </c>
      <c r="B1476" s="99"/>
      <c r="C1476" s="100" t="s">
        <v>2959</v>
      </c>
      <c r="D1476" s="101" t="s">
        <v>128</v>
      </c>
      <c r="E1476" s="101" t="s">
        <v>2960</v>
      </c>
      <c r="F1476" s="99"/>
      <c r="G1476" s="99"/>
      <c r="H1476" s="99"/>
      <c r="I1476" s="99"/>
      <c r="J1476" s="99"/>
      <c r="K1476" s="99"/>
      <c r="L1476" s="99"/>
      <c r="M1476" s="99"/>
      <c r="N1476" s="99"/>
      <c r="O1476" s="99"/>
      <c r="P1476" s="99"/>
      <c r="Q1476" s="99"/>
      <c r="R1476" s="99"/>
      <c r="S1476" s="102">
        <v>0.0</v>
      </c>
      <c r="T1476" s="102"/>
      <c r="U1476" s="102"/>
      <c r="V1476" s="102"/>
      <c r="W1476" s="102"/>
      <c r="X1476" s="102"/>
      <c r="Y1476" s="101" t="s">
        <v>14</v>
      </c>
    </row>
    <row r="1477">
      <c r="A1477" s="105" t="s">
        <v>64</v>
      </c>
      <c r="B1477" s="99"/>
      <c r="C1477" s="100" t="s">
        <v>2961</v>
      </c>
      <c r="D1477" s="101" t="s">
        <v>128</v>
      </c>
      <c r="E1477" s="101" t="s">
        <v>2962</v>
      </c>
      <c r="F1477" s="99"/>
      <c r="G1477" s="99"/>
      <c r="H1477" s="99"/>
      <c r="I1477" s="99"/>
      <c r="J1477" s="99"/>
      <c r="K1477" s="99"/>
      <c r="L1477" s="99"/>
      <c r="M1477" s="99"/>
      <c r="N1477" s="99"/>
      <c r="O1477" s="99"/>
      <c r="P1477" s="99"/>
      <c r="Q1477" s="99"/>
      <c r="R1477" s="99"/>
      <c r="S1477" s="102">
        <v>0.0</v>
      </c>
      <c r="T1477" s="102"/>
      <c r="U1477" s="102"/>
      <c r="V1477" s="102"/>
      <c r="W1477" s="102"/>
      <c r="X1477" s="102"/>
      <c r="Y1477" s="101" t="s">
        <v>14</v>
      </c>
    </row>
    <row r="1478">
      <c r="A1478" s="101" t="s">
        <v>64</v>
      </c>
      <c r="B1478" s="99"/>
      <c r="C1478" s="100" t="s">
        <v>2963</v>
      </c>
      <c r="D1478" s="101" t="s">
        <v>128</v>
      </c>
      <c r="E1478" s="101" t="s">
        <v>2964</v>
      </c>
      <c r="F1478" s="99"/>
      <c r="G1478" s="99"/>
      <c r="H1478" s="99"/>
      <c r="I1478" s="99"/>
      <c r="J1478" s="99"/>
      <c r="K1478" s="99"/>
      <c r="L1478" s="99"/>
      <c r="M1478" s="99"/>
      <c r="N1478" s="99"/>
      <c r="O1478" s="99"/>
      <c r="P1478" s="99"/>
      <c r="Q1478" s="99"/>
      <c r="R1478" s="99"/>
      <c r="S1478" s="102">
        <v>0.0</v>
      </c>
      <c r="T1478" s="102"/>
      <c r="U1478" s="102"/>
      <c r="V1478" s="102"/>
      <c r="W1478" s="102"/>
      <c r="X1478" s="102"/>
      <c r="Y1478" s="101" t="s">
        <v>14</v>
      </c>
    </row>
    <row r="1479">
      <c r="A1479" s="101" t="s">
        <v>64</v>
      </c>
      <c r="B1479" s="99"/>
      <c r="C1479" s="100" t="s">
        <v>2965</v>
      </c>
      <c r="D1479" s="101" t="s">
        <v>128</v>
      </c>
      <c r="E1479" s="101" t="s">
        <v>2966</v>
      </c>
      <c r="F1479" s="99"/>
      <c r="G1479" s="99"/>
      <c r="H1479" s="99"/>
      <c r="I1479" s="99"/>
      <c r="J1479" s="99"/>
      <c r="K1479" s="99"/>
      <c r="L1479" s="99"/>
      <c r="M1479" s="99"/>
      <c r="N1479" s="99"/>
      <c r="O1479" s="99"/>
      <c r="P1479" s="99"/>
      <c r="Q1479" s="99"/>
      <c r="R1479" s="99"/>
      <c r="S1479" s="102">
        <v>0.0</v>
      </c>
      <c r="T1479" s="102"/>
      <c r="U1479" s="102"/>
      <c r="V1479" s="102"/>
      <c r="W1479" s="102"/>
      <c r="X1479" s="102"/>
      <c r="Y1479" s="101" t="s">
        <v>14</v>
      </c>
    </row>
    <row r="1480">
      <c r="A1480" s="105" t="s">
        <v>64</v>
      </c>
      <c r="B1480" s="99"/>
      <c r="C1480" s="100" t="s">
        <v>2967</v>
      </c>
      <c r="D1480" s="101" t="s">
        <v>128</v>
      </c>
      <c r="E1480" s="101" t="s">
        <v>2968</v>
      </c>
      <c r="F1480" s="99"/>
      <c r="G1480" s="99"/>
      <c r="H1480" s="99"/>
      <c r="I1480" s="99"/>
      <c r="J1480" s="99"/>
      <c r="K1480" s="99"/>
      <c r="L1480" s="99"/>
      <c r="M1480" s="99"/>
      <c r="N1480" s="99"/>
      <c r="O1480" s="99"/>
      <c r="P1480" s="99"/>
      <c r="Q1480" s="99"/>
      <c r="R1480" s="99"/>
      <c r="S1480" s="102">
        <v>0.0</v>
      </c>
      <c r="T1480" s="102"/>
      <c r="U1480" s="102"/>
      <c r="V1480" s="102"/>
      <c r="W1480" s="102"/>
      <c r="X1480" s="102"/>
      <c r="Y1480" s="101" t="s">
        <v>14</v>
      </c>
    </row>
    <row r="1481">
      <c r="A1481" s="101" t="s">
        <v>64</v>
      </c>
      <c r="B1481" s="99"/>
      <c r="C1481" s="100" t="s">
        <v>2969</v>
      </c>
      <c r="D1481" s="101" t="s">
        <v>128</v>
      </c>
      <c r="E1481" s="101" t="s">
        <v>2970</v>
      </c>
      <c r="F1481" s="99"/>
      <c r="G1481" s="99"/>
      <c r="H1481" s="99"/>
      <c r="I1481" s="99"/>
      <c r="J1481" s="99"/>
      <c r="K1481" s="99"/>
      <c r="L1481" s="99"/>
      <c r="M1481" s="99"/>
      <c r="N1481" s="99"/>
      <c r="O1481" s="99"/>
      <c r="P1481" s="99"/>
      <c r="Q1481" s="99"/>
      <c r="R1481" s="99"/>
      <c r="S1481" s="102">
        <v>0.0</v>
      </c>
      <c r="T1481" s="102"/>
      <c r="U1481" s="102"/>
      <c r="V1481" s="102"/>
      <c r="W1481" s="102"/>
      <c r="X1481" s="102"/>
      <c r="Y1481" s="101" t="s">
        <v>14</v>
      </c>
    </row>
    <row r="1482">
      <c r="A1482" s="105" t="s">
        <v>64</v>
      </c>
      <c r="B1482" s="99"/>
      <c r="C1482" s="100" t="s">
        <v>2971</v>
      </c>
      <c r="D1482" s="101" t="s">
        <v>128</v>
      </c>
      <c r="E1482" s="101" t="s">
        <v>2972</v>
      </c>
      <c r="F1482" s="99"/>
      <c r="G1482" s="99"/>
      <c r="H1482" s="99"/>
      <c r="I1482" s="99"/>
      <c r="J1482" s="99"/>
      <c r="K1482" s="99"/>
      <c r="L1482" s="99"/>
      <c r="M1482" s="99"/>
      <c r="N1482" s="99"/>
      <c r="O1482" s="99"/>
      <c r="P1482" s="99"/>
      <c r="Q1482" s="99"/>
      <c r="R1482" s="99"/>
      <c r="S1482" s="102">
        <v>0.0</v>
      </c>
      <c r="T1482" s="102"/>
      <c r="U1482" s="102"/>
      <c r="V1482" s="102"/>
      <c r="W1482" s="102"/>
      <c r="X1482" s="102"/>
      <c r="Y1482" s="101" t="s">
        <v>14</v>
      </c>
    </row>
    <row r="1483">
      <c r="A1483" s="103" t="s">
        <v>63</v>
      </c>
      <c r="B1483" s="99"/>
      <c r="C1483" s="100" t="s">
        <v>2973</v>
      </c>
      <c r="D1483" s="101" t="s">
        <v>213</v>
      </c>
      <c r="E1483" s="101" t="s">
        <v>2974</v>
      </c>
      <c r="F1483" s="99"/>
      <c r="G1483" s="99"/>
      <c r="H1483" s="99"/>
      <c r="I1483" s="99"/>
      <c r="J1483" s="99"/>
      <c r="K1483" s="99"/>
      <c r="L1483" s="99"/>
      <c r="M1483" s="99"/>
      <c r="N1483" s="99"/>
      <c r="O1483" s="99"/>
      <c r="P1483" s="99"/>
      <c r="Q1483" s="99"/>
      <c r="R1483" s="99"/>
      <c r="S1483" s="100">
        <v>0.0</v>
      </c>
      <c r="T1483" s="100"/>
      <c r="U1483" s="101"/>
      <c r="V1483" s="101"/>
      <c r="W1483" s="101"/>
      <c r="X1483" s="101"/>
      <c r="Y1483" s="101" t="s">
        <v>14</v>
      </c>
    </row>
    <row r="1484">
      <c r="A1484" s="98" t="s">
        <v>64</v>
      </c>
      <c r="B1484" s="99"/>
      <c r="C1484" s="100" t="s">
        <v>2973</v>
      </c>
      <c r="D1484" s="101" t="s">
        <v>213</v>
      </c>
      <c r="E1484" s="101" t="s">
        <v>2974</v>
      </c>
      <c r="F1484" s="99"/>
      <c r="G1484" s="99"/>
      <c r="H1484" s="99"/>
      <c r="I1484" s="99"/>
      <c r="J1484" s="99"/>
      <c r="K1484" s="99"/>
      <c r="L1484" s="99"/>
      <c r="M1484" s="99"/>
      <c r="N1484" s="99"/>
      <c r="O1484" s="99"/>
      <c r="P1484" s="99"/>
      <c r="Q1484" s="99"/>
      <c r="R1484" s="99"/>
      <c r="S1484" s="100">
        <v>0.0</v>
      </c>
      <c r="T1484" s="100"/>
      <c r="U1484" s="101"/>
      <c r="V1484" s="101"/>
      <c r="W1484" s="101"/>
      <c r="X1484" s="101"/>
      <c r="Y1484" s="101" t="s">
        <v>14</v>
      </c>
    </row>
    <row r="1485">
      <c r="A1485" s="98" t="s">
        <v>93</v>
      </c>
      <c r="B1485" s="99"/>
      <c r="C1485" s="100" t="s">
        <v>2975</v>
      </c>
      <c r="D1485" s="101" t="s">
        <v>128</v>
      </c>
      <c r="E1485" s="101" t="s">
        <v>2976</v>
      </c>
      <c r="F1485" s="99"/>
      <c r="G1485" s="99"/>
      <c r="H1485" s="99"/>
      <c r="I1485" s="99"/>
      <c r="J1485" s="99"/>
      <c r="K1485" s="99"/>
      <c r="L1485" s="99"/>
      <c r="M1485" s="99"/>
      <c r="N1485" s="99"/>
      <c r="O1485" s="99"/>
      <c r="P1485" s="99"/>
      <c r="Q1485" s="99"/>
      <c r="R1485" s="99"/>
      <c r="S1485" s="102">
        <v>0.0</v>
      </c>
      <c r="T1485" s="102"/>
      <c r="U1485" s="102"/>
      <c r="V1485" s="102"/>
      <c r="W1485" s="102"/>
      <c r="X1485" s="102"/>
      <c r="Y1485" s="101" t="s">
        <v>14</v>
      </c>
    </row>
    <row r="1486">
      <c r="A1486" s="105" t="s">
        <v>64</v>
      </c>
      <c r="B1486" s="99"/>
      <c r="C1486" s="100" t="s">
        <v>2977</v>
      </c>
      <c r="D1486" s="101" t="s">
        <v>128</v>
      </c>
      <c r="E1486" s="101" t="s">
        <v>2978</v>
      </c>
      <c r="F1486" s="99"/>
      <c r="G1486" s="99"/>
      <c r="H1486" s="99"/>
      <c r="I1486" s="99"/>
      <c r="J1486" s="99"/>
      <c r="K1486" s="99"/>
      <c r="L1486" s="99"/>
      <c r="M1486" s="99"/>
      <c r="N1486" s="99"/>
      <c r="O1486" s="99"/>
      <c r="P1486" s="99"/>
      <c r="Q1486" s="99"/>
      <c r="R1486" s="99"/>
      <c r="S1486" s="102">
        <v>0.0</v>
      </c>
      <c r="T1486" s="102"/>
      <c r="U1486" s="102"/>
      <c r="V1486" s="102"/>
      <c r="W1486" s="102"/>
      <c r="X1486" s="102"/>
      <c r="Y1486" s="101" t="s">
        <v>14</v>
      </c>
    </row>
    <row r="1487">
      <c r="A1487" s="105" t="s">
        <v>64</v>
      </c>
      <c r="B1487" s="99"/>
      <c r="C1487" s="100" t="s">
        <v>2979</v>
      </c>
      <c r="D1487" s="101" t="s">
        <v>128</v>
      </c>
      <c r="E1487" s="101" t="s">
        <v>2980</v>
      </c>
      <c r="F1487" s="99"/>
      <c r="G1487" s="99"/>
      <c r="H1487" s="99"/>
      <c r="I1487" s="99"/>
      <c r="J1487" s="99"/>
      <c r="K1487" s="99"/>
      <c r="L1487" s="99"/>
      <c r="M1487" s="99"/>
      <c r="N1487" s="99"/>
      <c r="O1487" s="99"/>
      <c r="P1487" s="99"/>
      <c r="Q1487" s="99"/>
      <c r="R1487" s="99"/>
      <c r="S1487" s="102">
        <v>0.0</v>
      </c>
      <c r="T1487" s="102"/>
      <c r="U1487" s="102"/>
      <c r="V1487" s="102"/>
      <c r="W1487" s="102"/>
      <c r="X1487" s="102"/>
      <c r="Y1487" s="101" t="s">
        <v>14</v>
      </c>
    </row>
    <row r="1488">
      <c r="A1488" s="105" t="s">
        <v>64</v>
      </c>
      <c r="B1488" s="99"/>
      <c r="C1488" s="100" t="s">
        <v>2981</v>
      </c>
      <c r="D1488" s="101" t="s">
        <v>128</v>
      </c>
      <c r="E1488" s="101" t="s">
        <v>2982</v>
      </c>
      <c r="F1488" s="99"/>
      <c r="G1488" s="99"/>
      <c r="H1488" s="99"/>
      <c r="I1488" s="99"/>
      <c r="J1488" s="99"/>
      <c r="K1488" s="99"/>
      <c r="L1488" s="99"/>
      <c r="M1488" s="99"/>
      <c r="N1488" s="99"/>
      <c r="O1488" s="99"/>
      <c r="P1488" s="99"/>
      <c r="Q1488" s="99"/>
      <c r="R1488" s="99"/>
      <c r="S1488" s="102">
        <v>0.0</v>
      </c>
      <c r="T1488" s="102"/>
      <c r="U1488" s="102"/>
      <c r="V1488" s="102"/>
      <c r="W1488" s="102"/>
      <c r="X1488" s="102"/>
      <c r="Y1488" s="101" t="s">
        <v>14</v>
      </c>
    </row>
    <row r="1489">
      <c r="A1489" s="98" t="s">
        <v>83</v>
      </c>
      <c r="B1489" s="99"/>
      <c r="C1489" s="100" t="s">
        <v>2983</v>
      </c>
      <c r="D1489" s="101" t="s">
        <v>128</v>
      </c>
      <c r="E1489" s="101" t="s">
        <v>2984</v>
      </c>
      <c r="F1489" s="99"/>
      <c r="G1489" s="99"/>
      <c r="H1489" s="99"/>
      <c r="I1489" s="99"/>
      <c r="J1489" s="99"/>
      <c r="K1489" s="99"/>
      <c r="L1489" s="99"/>
      <c r="M1489" s="99"/>
      <c r="N1489" s="99"/>
      <c r="O1489" s="99"/>
      <c r="P1489" s="99"/>
      <c r="Q1489" s="99"/>
      <c r="R1489" s="99"/>
      <c r="S1489" s="102">
        <v>0.0</v>
      </c>
      <c r="T1489" s="102"/>
      <c r="U1489" s="102"/>
      <c r="V1489" s="102"/>
      <c r="W1489" s="102"/>
      <c r="X1489" s="102"/>
      <c r="Y1489" s="101" t="s">
        <v>14</v>
      </c>
    </row>
    <row r="1490">
      <c r="A1490" s="98" t="s">
        <v>80</v>
      </c>
      <c r="B1490" s="99"/>
      <c r="C1490" s="100" t="s">
        <v>2985</v>
      </c>
      <c r="D1490" s="101" t="s">
        <v>128</v>
      </c>
      <c r="E1490" s="101" t="s">
        <v>2986</v>
      </c>
      <c r="F1490" s="99"/>
      <c r="G1490" s="99"/>
      <c r="H1490" s="99"/>
      <c r="I1490" s="99"/>
      <c r="J1490" s="99"/>
      <c r="K1490" s="99"/>
      <c r="L1490" s="99"/>
      <c r="M1490" s="99"/>
      <c r="N1490" s="99"/>
      <c r="O1490" s="99"/>
      <c r="P1490" s="99"/>
      <c r="Q1490" s="99"/>
      <c r="R1490" s="99"/>
      <c r="S1490" s="102">
        <v>0.0</v>
      </c>
      <c r="T1490" s="102"/>
      <c r="U1490" s="102"/>
      <c r="V1490" s="102"/>
      <c r="W1490" s="102"/>
      <c r="X1490" s="102"/>
      <c r="Y1490" s="101" t="s">
        <v>14</v>
      </c>
    </row>
    <row r="1491">
      <c r="A1491" s="105" t="s">
        <v>64</v>
      </c>
      <c r="B1491" s="99"/>
      <c r="C1491" s="100" t="s">
        <v>2987</v>
      </c>
      <c r="D1491" s="101" t="s">
        <v>128</v>
      </c>
      <c r="E1491" s="101" t="s">
        <v>2988</v>
      </c>
      <c r="F1491" s="99"/>
      <c r="G1491" s="99"/>
      <c r="H1491" s="99"/>
      <c r="I1491" s="99"/>
      <c r="J1491" s="99"/>
      <c r="K1491" s="99"/>
      <c r="L1491" s="99"/>
      <c r="M1491" s="99"/>
      <c r="N1491" s="99"/>
      <c r="O1491" s="99"/>
      <c r="P1491" s="99"/>
      <c r="Q1491" s="99"/>
      <c r="R1491" s="99"/>
      <c r="S1491" s="102">
        <v>0.0</v>
      </c>
      <c r="T1491" s="102"/>
      <c r="U1491" s="102"/>
      <c r="V1491" s="102"/>
      <c r="W1491" s="102"/>
      <c r="X1491" s="102"/>
      <c r="Y1491" s="101" t="s">
        <v>14</v>
      </c>
    </row>
    <row r="1492">
      <c r="A1492" s="101" t="s">
        <v>64</v>
      </c>
      <c r="B1492" s="99"/>
      <c r="C1492" s="100" t="s">
        <v>2989</v>
      </c>
      <c r="D1492" s="101" t="s">
        <v>128</v>
      </c>
      <c r="E1492" s="101" t="s">
        <v>2990</v>
      </c>
      <c r="F1492" s="99"/>
      <c r="G1492" s="99"/>
      <c r="H1492" s="99"/>
      <c r="I1492" s="99"/>
      <c r="J1492" s="99"/>
      <c r="K1492" s="99"/>
      <c r="L1492" s="99"/>
      <c r="M1492" s="99"/>
      <c r="N1492" s="99"/>
      <c r="O1492" s="99"/>
      <c r="P1492" s="99"/>
      <c r="Q1492" s="99"/>
      <c r="R1492" s="99"/>
      <c r="S1492" s="102">
        <v>0.0</v>
      </c>
      <c r="T1492" s="102"/>
      <c r="U1492" s="102"/>
      <c r="V1492" s="102"/>
      <c r="W1492" s="102"/>
      <c r="X1492" s="102"/>
      <c r="Y1492" s="101" t="s">
        <v>14</v>
      </c>
    </row>
    <row r="1493">
      <c r="A1493" s="101" t="s">
        <v>64</v>
      </c>
      <c r="B1493" s="99"/>
      <c r="C1493" s="100" t="s">
        <v>2991</v>
      </c>
      <c r="D1493" s="101" t="s">
        <v>128</v>
      </c>
      <c r="E1493" s="101" t="s">
        <v>2992</v>
      </c>
      <c r="F1493" s="99"/>
      <c r="G1493" s="99"/>
      <c r="H1493" s="99"/>
      <c r="I1493" s="99"/>
      <c r="J1493" s="99"/>
      <c r="K1493" s="99"/>
      <c r="L1493" s="99"/>
      <c r="M1493" s="99"/>
      <c r="N1493" s="99"/>
      <c r="O1493" s="99"/>
      <c r="P1493" s="99"/>
      <c r="Q1493" s="99"/>
      <c r="R1493" s="99"/>
      <c r="S1493" s="102">
        <v>0.0</v>
      </c>
      <c r="T1493" s="102"/>
      <c r="U1493" s="102"/>
      <c r="V1493" s="102"/>
      <c r="W1493" s="102"/>
      <c r="X1493" s="102"/>
      <c r="Y1493" s="101" t="s">
        <v>14</v>
      </c>
    </row>
    <row r="1494">
      <c r="A1494" s="105" t="s">
        <v>64</v>
      </c>
      <c r="B1494" s="99"/>
      <c r="C1494" s="100" t="s">
        <v>2993</v>
      </c>
      <c r="D1494" s="101" t="s">
        <v>128</v>
      </c>
      <c r="E1494" s="101" t="s">
        <v>2994</v>
      </c>
      <c r="F1494" s="99"/>
      <c r="G1494" s="99"/>
      <c r="H1494" s="99"/>
      <c r="I1494" s="99"/>
      <c r="J1494" s="99"/>
      <c r="K1494" s="99"/>
      <c r="L1494" s="99"/>
      <c r="M1494" s="99"/>
      <c r="N1494" s="99"/>
      <c r="O1494" s="99"/>
      <c r="P1494" s="99"/>
      <c r="Q1494" s="99"/>
      <c r="R1494" s="99"/>
      <c r="S1494" s="102">
        <v>0.0</v>
      </c>
      <c r="T1494" s="102"/>
      <c r="U1494" s="102"/>
      <c r="V1494" s="102"/>
      <c r="W1494" s="102"/>
      <c r="X1494" s="102"/>
      <c r="Y1494" s="101" t="s">
        <v>14</v>
      </c>
    </row>
    <row r="1495">
      <c r="A1495" s="101" t="s">
        <v>64</v>
      </c>
      <c r="B1495" s="99"/>
      <c r="C1495" s="100" t="s">
        <v>2995</v>
      </c>
      <c r="D1495" s="101" t="s">
        <v>128</v>
      </c>
      <c r="E1495" s="101" t="s">
        <v>2996</v>
      </c>
      <c r="F1495" s="99"/>
      <c r="G1495" s="99"/>
      <c r="H1495" s="99"/>
      <c r="I1495" s="99"/>
      <c r="J1495" s="99"/>
      <c r="K1495" s="99"/>
      <c r="L1495" s="99"/>
      <c r="M1495" s="99"/>
      <c r="N1495" s="99"/>
      <c r="O1495" s="99"/>
      <c r="P1495" s="99"/>
      <c r="Q1495" s="99"/>
      <c r="R1495" s="99"/>
      <c r="S1495" s="102">
        <v>0.0</v>
      </c>
      <c r="T1495" s="102"/>
      <c r="U1495" s="102"/>
      <c r="V1495" s="102"/>
      <c r="W1495" s="102"/>
      <c r="X1495" s="102"/>
      <c r="Y1495" s="101" t="s">
        <v>14</v>
      </c>
    </row>
    <row r="1496">
      <c r="A1496" s="98" t="s">
        <v>93</v>
      </c>
      <c r="B1496" s="99"/>
      <c r="C1496" s="100" t="s">
        <v>2997</v>
      </c>
      <c r="D1496" s="101" t="s">
        <v>128</v>
      </c>
      <c r="E1496" s="101" t="s">
        <v>2998</v>
      </c>
      <c r="F1496" s="99"/>
      <c r="G1496" s="99"/>
      <c r="H1496" s="99"/>
      <c r="I1496" s="99"/>
      <c r="J1496" s="99"/>
      <c r="K1496" s="99"/>
      <c r="L1496" s="99"/>
      <c r="M1496" s="99"/>
      <c r="N1496" s="99"/>
      <c r="O1496" s="99"/>
      <c r="P1496" s="99"/>
      <c r="Q1496" s="99"/>
      <c r="R1496" s="99"/>
      <c r="S1496" s="102">
        <v>0.0</v>
      </c>
      <c r="T1496" s="102"/>
      <c r="U1496" s="102"/>
      <c r="V1496" s="102"/>
      <c r="W1496" s="102"/>
      <c r="X1496" s="102"/>
      <c r="Y1496" s="101" t="s">
        <v>14</v>
      </c>
    </row>
    <row r="1497">
      <c r="A1497" s="101" t="s">
        <v>64</v>
      </c>
      <c r="B1497" s="99"/>
      <c r="C1497" s="100" t="s">
        <v>2999</v>
      </c>
      <c r="D1497" s="101" t="s">
        <v>128</v>
      </c>
      <c r="E1497" s="101" t="s">
        <v>3000</v>
      </c>
      <c r="F1497" s="99"/>
      <c r="G1497" s="99"/>
      <c r="H1497" s="99"/>
      <c r="I1497" s="99"/>
      <c r="J1497" s="99"/>
      <c r="K1497" s="99"/>
      <c r="L1497" s="99"/>
      <c r="M1497" s="99"/>
      <c r="N1497" s="99"/>
      <c r="O1497" s="99"/>
      <c r="P1497" s="99"/>
      <c r="Q1497" s="99"/>
      <c r="R1497" s="99"/>
      <c r="S1497" s="102">
        <v>0.0</v>
      </c>
      <c r="T1497" s="102"/>
      <c r="U1497" s="102"/>
      <c r="V1497" s="102"/>
      <c r="W1497" s="102"/>
      <c r="X1497" s="102"/>
      <c r="Y1497" s="101" t="s">
        <v>14</v>
      </c>
    </row>
    <row r="1498">
      <c r="A1498" s="98" t="s">
        <v>93</v>
      </c>
      <c r="B1498" s="99"/>
      <c r="C1498" s="100" t="s">
        <v>3001</v>
      </c>
      <c r="D1498" s="101" t="s">
        <v>122</v>
      </c>
      <c r="E1498" s="101" t="s">
        <v>3002</v>
      </c>
      <c r="F1498" s="99"/>
      <c r="G1498" s="99"/>
      <c r="H1498" s="99"/>
      <c r="I1498" s="99"/>
      <c r="J1498" s="99"/>
      <c r="K1498" s="99"/>
      <c r="L1498" s="99"/>
      <c r="M1498" s="99"/>
      <c r="N1498" s="99"/>
      <c r="O1498" s="99"/>
      <c r="P1498" s="99"/>
      <c r="Q1498" s="99"/>
      <c r="R1498" s="99"/>
      <c r="S1498" s="100">
        <v>0.0</v>
      </c>
      <c r="T1498" s="100"/>
      <c r="U1498" s="101"/>
      <c r="V1498" s="101"/>
      <c r="W1498" s="101"/>
      <c r="X1498" s="101"/>
      <c r="Y1498" s="101" t="s">
        <v>20</v>
      </c>
    </row>
    <row r="1499">
      <c r="A1499" s="105" t="s">
        <v>64</v>
      </c>
      <c r="B1499" s="99"/>
      <c r="C1499" s="100" t="s">
        <v>3003</v>
      </c>
      <c r="D1499" s="101" t="s">
        <v>128</v>
      </c>
      <c r="E1499" s="101" t="s">
        <v>3004</v>
      </c>
      <c r="F1499" s="99"/>
      <c r="G1499" s="99"/>
      <c r="H1499" s="99"/>
      <c r="I1499" s="99"/>
      <c r="J1499" s="99"/>
      <c r="K1499" s="99"/>
      <c r="L1499" s="99"/>
      <c r="M1499" s="99"/>
      <c r="N1499" s="99"/>
      <c r="O1499" s="99"/>
      <c r="P1499" s="99"/>
      <c r="Q1499" s="99"/>
      <c r="R1499" s="99"/>
      <c r="S1499" s="102">
        <v>0.0</v>
      </c>
      <c r="T1499" s="102"/>
      <c r="U1499" s="102"/>
      <c r="V1499" s="102"/>
      <c r="W1499" s="102"/>
      <c r="X1499" s="102"/>
      <c r="Y1499" s="101" t="s">
        <v>14</v>
      </c>
    </row>
    <row r="1500">
      <c r="A1500" s="105" t="s">
        <v>64</v>
      </c>
      <c r="B1500" s="99"/>
      <c r="C1500" s="100" t="s">
        <v>3005</v>
      </c>
      <c r="D1500" s="101" t="s">
        <v>128</v>
      </c>
      <c r="E1500" s="101" t="s">
        <v>3006</v>
      </c>
      <c r="F1500" s="99"/>
      <c r="G1500" s="99"/>
      <c r="H1500" s="99"/>
      <c r="I1500" s="99"/>
      <c r="J1500" s="99"/>
      <c r="K1500" s="99"/>
      <c r="L1500" s="99"/>
      <c r="M1500" s="99"/>
      <c r="N1500" s="99"/>
      <c r="O1500" s="99"/>
      <c r="P1500" s="99"/>
      <c r="Q1500" s="99"/>
      <c r="R1500" s="99"/>
      <c r="S1500" s="102">
        <v>0.0</v>
      </c>
      <c r="T1500" s="102"/>
      <c r="U1500" s="102"/>
      <c r="V1500" s="102"/>
      <c r="W1500" s="102"/>
      <c r="X1500" s="102"/>
      <c r="Y1500" s="101" t="s">
        <v>14</v>
      </c>
    </row>
    <row r="1501">
      <c r="A1501" s="105" t="s">
        <v>64</v>
      </c>
      <c r="B1501" s="99"/>
      <c r="C1501" s="100" t="s">
        <v>3007</v>
      </c>
      <c r="D1501" s="101" t="s">
        <v>128</v>
      </c>
      <c r="E1501" s="101" t="s">
        <v>3008</v>
      </c>
      <c r="F1501" s="99"/>
      <c r="G1501" s="99"/>
      <c r="H1501" s="99"/>
      <c r="I1501" s="99"/>
      <c r="J1501" s="99"/>
      <c r="K1501" s="99"/>
      <c r="L1501" s="99"/>
      <c r="M1501" s="99"/>
      <c r="N1501" s="99"/>
      <c r="O1501" s="99"/>
      <c r="P1501" s="99"/>
      <c r="Q1501" s="99"/>
      <c r="R1501" s="99"/>
      <c r="S1501" s="102">
        <v>0.0</v>
      </c>
      <c r="T1501" s="102"/>
      <c r="U1501" s="102"/>
      <c r="V1501" s="102"/>
      <c r="W1501" s="102"/>
      <c r="X1501" s="102"/>
      <c r="Y1501" s="101" t="s">
        <v>14</v>
      </c>
    </row>
    <row r="1502">
      <c r="A1502" s="101" t="s">
        <v>64</v>
      </c>
      <c r="B1502" s="99"/>
      <c r="C1502" s="100" t="s">
        <v>3009</v>
      </c>
      <c r="D1502" s="101" t="s">
        <v>128</v>
      </c>
      <c r="E1502" s="101" t="s">
        <v>3010</v>
      </c>
      <c r="F1502" s="99"/>
      <c r="G1502" s="99"/>
      <c r="H1502" s="99"/>
      <c r="I1502" s="99"/>
      <c r="J1502" s="99"/>
      <c r="K1502" s="99"/>
      <c r="L1502" s="99"/>
      <c r="M1502" s="99"/>
      <c r="N1502" s="99"/>
      <c r="O1502" s="99"/>
      <c r="P1502" s="99"/>
      <c r="Q1502" s="99"/>
      <c r="R1502" s="99"/>
      <c r="S1502" s="102">
        <v>0.0</v>
      </c>
      <c r="T1502" s="102"/>
      <c r="U1502" s="102"/>
      <c r="V1502" s="102"/>
      <c r="W1502" s="102"/>
      <c r="X1502" s="102"/>
      <c r="Y1502" s="101" t="s">
        <v>14</v>
      </c>
    </row>
    <row r="1503">
      <c r="A1503" s="101" t="s">
        <v>64</v>
      </c>
      <c r="B1503" s="99"/>
      <c r="C1503" s="100" t="s">
        <v>3011</v>
      </c>
      <c r="D1503" s="101" t="s">
        <v>128</v>
      </c>
      <c r="E1503" s="101" t="s">
        <v>3012</v>
      </c>
      <c r="F1503" s="99"/>
      <c r="G1503" s="99"/>
      <c r="H1503" s="99"/>
      <c r="I1503" s="99"/>
      <c r="J1503" s="99"/>
      <c r="K1503" s="99"/>
      <c r="L1503" s="99"/>
      <c r="M1503" s="99"/>
      <c r="N1503" s="99"/>
      <c r="O1503" s="99"/>
      <c r="P1503" s="99"/>
      <c r="Q1503" s="99"/>
      <c r="R1503" s="99"/>
      <c r="S1503" s="102">
        <v>0.0</v>
      </c>
      <c r="T1503" s="102"/>
      <c r="U1503" s="102"/>
      <c r="V1503" s="102"/>
      <c r="W1503" s="102"/>
      <c r="X1503" s="102"/>
      <c r="Y1503" s="101" t="s">
        <v>14</v>
      </c>
    </row>
    <row r="1504">
      <c r="A1504" s="101" t="s">
        <v>64</v>
      </c>
      <c r="B1504" s="99"/>
      <c r="C1504" s="100" t="s">
        <v>3013</v>
      </c>
      <c r="D1504" s="101" t="s">
        <v>128</v>
      </c>
      <c r="E1504" s="101" t="s">
        <v>3014</v>
      </c>
      <c r="F1504" s="99"/>
      <c r="G1504" s="99"/>
      <c r="H1504" s="99"/>
      <c r="I1504" s="99"/>
      <c r="J1504" s="99"/>
      <c r="K1504" s="99"/>
      <c r="L1504" s="99"/>
      <c r="M1504" s="99"/>
      <c r="N1504" s="99"/>
      <c r="O1504" s="99"/>
      <c r="P1504" s="99"/>
      <c r="Q1504" s="99"/>
      <c r="R1504" s="99"/>
      <c r="S1504" s="102">
        <v>0.0</v>
      </c>
      <c r="T1504" s="102"/>
      <c r="U1504" s="102"/>
      <c r="V1504" s="102"/>
      <c r="W1504" s="102"/>
      <c r="X1504" s="102"/>
      <c r="Y1504" s="101" t="s">
        <v>14</v>
      </c>
    </row>
    <row r="1505">
      <c r="A1505" s="101" t="s">
        <v>53</v>
      </c>
      <c r="B1505" s="99"/>
      <c r="C1505" s="100" t="s">
        <v>3015</v>
      </c>
      <c r="D1505" s="101" t="s">
        <v>128</v>
      </c>
      <c r="E1505" s="101" t="s">
        <v>3016</v>
      </c>
      <c r="F1505" s="99"/>
      <c r="G1505" s="99"/>
      <c r="H1505" s="99"/>
      <c r="I1505" s="99"/>
      <c r="J1505" s="99"/>
      <c r="K1505" s="99"/>
      <c r="L1505" s="99"/>
      <c r="M1505" s="99"/>
      <c r="N1505" s="99"/>
      <c r="O1505" s="99"/>
      <c r="P1505" s="99"/>
      <c r="Q1505" s="99"/>
      <c r="R1505" s="99"/>
      <c r="S1505" s="102">
        <v>0.0</v>
      </c>
      <c r="T1505" s="102"/>
      <c r="U1505" s="102"/>
      <c r="V1505" s="102"/>
      <c r="W1505" s="102"/>
      <c r="X1505" s="102"/>
      <c r="Y1505" s="101" t="s">
        <v>14</v>
      </c>
    </row>
    <row r="1506">
      <c r="A1506" s="101" t="s">
        <v>64</v>
      </c>
      <c r="B1506" s="99"/>
      <c r="C1506" s="100" t="s">
        <v>3017</v>
      </c>
      <c r="D1506" s="101" t="s">
        <v>128</v>
      </c>
      <c r="E1506" s="101" t="s">
        <v>3018</v>
      </c>
      <c r="F1506" s="99"/>
      <c r="G1506" s="99"/>
      <c r="H1506" s="99"/>
      <c r="I1506" s="99"/>
      <c r="J1506" s="99"/>
      <c r="K1506" s="99"/>
      <c r="L1506" s="99"/>
      <c r="M1506" s="99"/>
      <c r="N1506" s="99"/>
      <c r="O1506" s="99"/>
      <c r="P1506" s="99"/>
      <c r="Q1506" s="99"/>
      <c r="R1506" s="99"/>
      <c r="S1506" s="102">
        <v>0.0</v>
      </c>
      <c r="T1506" s="102"/>
      <c r="U1506" s="102"/>
      <c r="V1506" s="102"/>
      <c r="W1506" s="102"/>
      <c r="X1506" s="102"/>
      <c r="Y1506" s="101" t="s">
        <v>14</v>
      </c>
    </row>
    <row r="1507">
      <c r="A1507" s="101" t="s">
        <v>64</v>
      </c>
      <c r="B1507" s="99"/>
      <c r="C1507" s="100" t="s">
        <v>3019</v>
      </c>
      <c r="D1507" s="101" t="s">
        <v>128</v>
      </c>
      <c r="E1507" s="101" t="s">
        <v>3020</v>
      </c>
      <c r="F1507" s="99"/>
      <c r="G1507" s="99"/>
      <c r="H1507" s="99"/>
      <c r="I1507" s="99"/>
      <c r="J1507" s="99"/>
      <c r="K1507" s="99"/>
      <c r="L1507" s="99"/>
      <c r="M1507" s="99"/>
      <c r="N1507" s="99"/>
      <c r="O1507" s="99"/>
      <c r="P1507" s="99"/>
      <c r="Q1507" s="99"/>
      <c r="R1507" s="99"/>
      <c r="S1507" s="102">
        <v>0.0</v>
      </c>
      <c r="T1507" s="102"/>
      <c r="U1507" s="102"/>
      <c r="V1507" s="102"/>
      <c r="W1507" s="102"/>
      <c r="X1507" s="102"/>
      <c r="Y1507" s="101" t="s">
        <v>14</v>
      </c>
    </row>
    <row r="1508">
      <c r="A1508" s="101" t="s">
        <v>64</v>
      </c>
      <c r="B1508" s="99"/>
      <c r="C1508" s="100" t="s">
        <v>3021</v>
      </c>
      <c r="D1508" s="101" t="s">
        <v>128</v>
      </c>
      <c r="E1508" s="101" t="s">
        <v>3022</v>
      </c>
      <c r="F1508" s="99"/>
      <c r="G1508" s="99"/>
      <c r="H1508" s="99"/>
      <c r="I1508" s="99"/>
      <c r="J1508" s="99"/>
      <c r="K1508" s="99"/>
      <c r="L1508" s="99"/>
      <c r="M1508" s="99"/>
      <c r="N1508" s="99"/>
      <c r="O1508" s="99"/>
      <c r="P1508" s="99"/>
      <c r="Q1508" s="99"/>
      <c r="R1508" s="99"/>
      <c r="S1508" s="102">
        <v>0.0</v>
      </c>
      <c r="T1508" s="102"/>
      <c r="U1508" s="102"/>
      <c r="V1508" s="102"/>
      <c r="W1508" s="102"/>
      <c r="X1508" s="102"/>
      <c r="Y1508" s="101" t="s">
        <v>14</v>
      </c>
    </row>
    <row r="1509">
      <c r="A1509" s="105" t="s">
        <v>64</v>
      </c>
      <c r="B1509" s="99"/>
      <c r="C1509" s="100" t="s">
        <v>3023</v>
      </c>
      <c r="D1509" s="101" t="s">
        <v>128</v>
      </c>
      <c r="E1509" s="101" t="s">
        <v>3024</v>
      </c>
      <c r="F1509" s="99"/>
      <c r="G1509" s="99"/>
      <c r="H1509" s="99"/>
      <c r="I1509" s="99"/>
      <c r="J1509" s="99"/>
      <c r="K1509" s="99"/>
      <c r="L1509" s="99"/>
      <c r="M1509" s="99"/>
      <c r="N1509" s="99"/>
      <c r="O1509" s="99"/>
      <c r="P1509" s="99"/>
      <c r="Q1509" s="99"/>
      <c r="R1509" s="99"/>
      <c r="S1509" s="102">
        <v>0.0</v>
      </c>
      <c r="T1509" s="102"/>
      <c r="U1509" s="102"/>
      <c r="V1509" s="102"/>
      <c r="W1509" s="102"/>
      <c r="X1509" s="102"/>
      <c r="Y1509" s="101" t="s">
        <v>14</v>
      </c>
    </row>
    <row r="1510">
      <c r="A1510" s="101" t="s">
        <v>64</v>
      </c>
      <c r="B1510" s="99"/>
      <c r="C1510" s="100" t="s">
        <v>3025</v>
      </c>
      <c r="D1510" s="101" t="s">
        <v>128</v>
      </c>
      <c r="E1510" s="101" t="s">
        <v>3026</v>
      </c>
      <c r="F1510" s="99"/>
      <c r="G1510" s="99"/>
      <c r="H1510" s="99"/>
      <c r="I1510" s="99"/>
      <c r="J1510" s="99"/>
      <c r="K1510" s="99"/>
      <c r="L1510" s="99"/>
      <c r="M1510" s="99"/>
      <c r="N1510" s="99"/>
      <c r="O1510" s="99"/>
      <c r="P1510" s="99"/>
      <c r="Q1510" s="99"/>
      <c r="R1510" s="99"/>
      <c r="S1510" s="102">
        <v>0.0</v>
      </c>
      <c r="T1510" s="102"/>
      <c r="U1510" s="102"/>
      <c r="V1510" s="102"/>
      <c r="W1510" s="102"/>
      <c r="X1510" s="102"/>
      <c r="Y1510" s="101" t="s">
        <v>14</v>
      </c>
    </row>
    <row r="1511">
      <c r="A1511" s="105" t="s">
        <v>64</v>
      </c>
      <c r="B1511" s="99"/>
      <c r="C1511" s="100" t="s">
        <v>3027</v>
      </c>
      <c r="D1511" s="101" t="s">
        <v>128</v>
      </c>
      <c r="E1511" s="101" t="s">
        <v>3028</v>
      </c>
      <c r="F1511" s="99"/>
      <c r="G1511" s="99"/>
      <c r="H1511" s="99"/>
      <c r="I1511" s="99"/>
      <c r="J1511" s="99"/>
      <c r="K1511" s="99"/>
      <c r="L1511" s="99"/>
      <c r="M1511" s="99"/>
      <c r="N1511" s="99"/>
      <c r="O1511" s="99"/>
      <c r="P1511" s="99"/>
      <c r="Q1511" s="99"/>
      <c r="R1511" s="99"/>
      <c r="S1511" s="102">
        <v>0.0</v>
      </c>
      <c r="T1511" s="102"/>
      <c r="U1511" s="102"/>
      <c r="V1511" s="102"/>
      <c r="W1511" s="102"/>
      <c r="X1511" s="102"/>
      <c r="Y1511" s="101" t="s">
        <v>14</v>
      </c>
    </row>
    <row r="1512">
      <c r="A1512" s="101" t="s">
        <v>64</v>
      </c>
      <c r="B1512" s="99"/>
      <c r="C1512" s="100" t="s">
        <v>3029</v>
      </c>
      <c r="D1512" s="101" t="s">
        <v>128</v>
      </c>
      <c r="E1512" s="101" t="s">
        <v>3030</v>
      </c>
      <c r="F1512" s="99"/>
      <c r="G1512" s="99"/>
      <c r="H1512" s="99"/>
      <c r="I1512" s="99"/>
      <c r="J1512" s="99"/>
      <c r="K1512" s="99"/>
      <c r="L1512" s="99"/>
      <c r="M1512" s="99"/>
      <c r="N1512" s="99"/>
      <c r="O1512" s="99"/>
      <c r="P1512" s="99"/>
      <c r="Q1512" s="99"/>
      <c r="R1512" s="99"/>
      <c r="S1512" s="102">
        <v>0.0</v>
      </c>
      <c r="T1512" s="102"/>
      <c r="U1512" s="102"/>
      <c r="V1512" s="102"/>
      <c r="W1512" s="102"/>
      <c r="X1512" s="102"/>
      <c r="Y1512" s="101" t="s">
        <v>14</v>
      </c>
    </row>
    <row r="1513">
      <c r="A1513" s="101" t="s">
        <v>64</v>
      </c>
      <c r="B1513" s="99"/>
      <c r="C1513" s="100" t="s">
        <v>3031</v>
      </c>
      <c r="D1513" s="101" t="s">
        <v>128</v>
      </c>
      <c r="E1513" s="101" t="s">
        <v>3032</v>
      </c>
      <c r="F1513" s="99"/>
      <c r="G1513" s="99"/>
      <c r="H1513" s="99"/>
      <c r="I1513" s="99"/>
      <c r="J1513" s="99"/>
      <c r="K1513" s="99"/>
      <c r="L1513" s="99"/>
      <c r="M1513" s="99"/>
      <c r="N1513" s="99"/>
      <c r="O1513" s="99"/>
      <c r="P1513" s="99"/>
      <c r="Q1513" s="99"/>
      <c r="R1513" s="99"/>
      <c r="S1513" s="102">
        <v>0.0</v>
      </c>
      <c r="T1513" s="102"/>
      <c r="U1513" s="102"/>
      <c r="V1513" s="102"/>
      <c r="W1513" s="102"/>
      <c r="X1513" s="102"/>
      <c r="Y1513" s="101" t="s">
        <v>14</v>
      </c>
    </row>
    <row r="1514">
      <c r="A1514" s="98" t="s">
        <v>64</v>
      </c>
      <c r="B1514" s="99"/>
      <c r="C1514" s="100" t="s">
        <v>3033</v>
      </c>
      <c r="D1514" s="101" t="s">
        <v>213</v>
      </c>
      <c r="E1514" s="101" t="s">
        <v>3034</v>
      </c>
      <c r="F1514" s="99"/>
      <c r="G1514" s="99"/>
      <c r="H1514" s="99"/>
      <c r="I1514" s="99"/>
      <c r="J1514" s="99"/>
      <c r="K1514" s="99"/>
      <c r="L1514" s="99"/>
      <c r="M1514" s="99"/>
      <c r="N1514" s="99"/>
      <c r="O1514" s="99"/>
      <c r="P1514" s="99"/>
      <c r="Q1514" s="99"/>
      <c r="R1514" s="99"/>
      <c r="S1514" s="100">
        <v>0.0</v>
      </c>
      <c r="T1514" s="100"/>
      <c r="U1514" s="101"/>
      <c r="V1514" s="101"/>
      <c r="W1514" s="101"/>
      <c r="X1514" s="101"/>
      <c r="Y1514" s="101" t="s">
        <v>14</v>
      </c>
    </row>
    <row r="1515">
      <c r="A1515" s="105" t="s">
        <v>64</v>
      </c>
      <c r="B1515" s="99"/>
      <c r="C1515" s="100" t="s">
        <v>3035</v>
      </c>
      <c r="D1515" s="101" t="s">
        <v>128</v>
      </c>
      <c r="E1515" s="101" t="s">
        <v>3036</v>
      </c>
      <c r="F1515" s="99"/>
      <c r="G1515" s="99"/>
      <c r="H1515" s="99"/>
      <c r="I1515" s="99"/>
      <c r="J1515" s="99"/>
      <c r="K1515" s="99"/>
      <c r="L1515" s="99"/>
      <c r="M1515" s="99"/>
      <c r="N1515" s="99"/>
      <c r="O1515" s="99"/>
      <c r="P1515" s="99"/>
      <c r="Q1515" s="99"/>
      <c r="R1515" s="99"/>
      <c r="S1515" s="102">
        <v>0.0</v>
      </c>
      <c r="T1515" s="102"/>
      <c r="U1515" s="102"/>
      <c r="V1515" s="102"/>
      <c r="W1515" s="102"/>
      <c r="X1515" s="102"/>
      <c r="Y1515" s="101" t="s">
        <v>14</v>
      </c>
    </row>
    <row r="1516">
      <c r="A1516" s="105" t="s">
        <v>64</v>
      </c>
      <c r="B1516" s="99"/>
      <c r="C1516" s="100" t="s">
        <v>3037</v>
      </c>
      <c r="D1516" s="101" t="s">
        <v>128</v>
      </c>
      <c r="E1516" s="101" t="s">
        <v>3038</v>
      </c>
      <c r="F1516" s="99"/>
      <c r="G1516" s="99"/>
      <c r="H1516" s="99"/>
      <c r="I1516" s="99"/>
      <c r="J1516" s="99"/>
      <c r="K1516" s="99"/>
      <c r="L1516" s="99"/>
      <c r="M1516" s="99"/>
      <c r="N1516" s="99"/>
      <c r="O1516" s="99"/>
      <c r="P1516" s="99"/>
      <c r="Q1516" s="99"/>
      <c r="R1516" s="99"/>
      <c r="S1516" s="102">
        <v>0.0</v>
      </c>
      <c r="T1516" s="102"/>
      <c r="U1516" s="102"/>
      <c r="V1516" s="102"/>
      <c r="W1516" s="102"/>
      <c r="X1516" s="102"/>
      <c r="Y1516" s="101" t="s">
        <v>14</v>
      </c>
    </row>
    <row r="1517">
      <c r="A1517" s="98" t="s">
        <v>82</v>
      </c>
      <c r="B1517" s="99"/>
      <c r="C1517" s="100" t="s">
        <v>3039</v>
      </c>
      <c r="D1517" s="101" t="s">
        <v>128</v>
      </c>
      <c r="E1517" s="101" t="s">
        <v>3040</v>
      </c>
      <c r="F1517" s="99"/>
      <c r="G1517" s="99"/>
      <c r="H1517" s="99"/>
      <c r="I1517" s="99"/>
      <c r="J1517" s="99"/>
      <c r="K1517" s="99"/>
      <c r="L1517" s="99"/>
      <c r="M1517" s="99"/>
      <c r="N1517" s="99"/>
      <c r="O1517" s="99"/>
      <c r="P1517" s="99"/>
      <c r="Q1517" s="99"/>
      <c r="R1517" s="99"/>
      <c r="S1517" s="102">
        <v>0.0</v>
      </c>
      <c r="T1517" s="102"/>
      <c r="U1517" s="102"/>
      <c r="V1517" s="102"/>
      <c r="W1517" s="102"/>
      <c r="X1517" s="102"/>
      <c r="Y1517" s="101" t="s">
        <v>14</v>
      </c>
    </row>
    <row r="1518">
      <c r="A1518" s="101" t="s">
        <v>64</v>
      </c>
      <c r="B1518" s="99"/>
      <c r="C1518" s="100" t="s">
        <v>3041</v>
      </c>
      <c r="D1518" s="101" t="s">
        <v>128</v>
      </c>
      <c r="E1518" s="101" t="s">
        <v>3042</v>
      </c>
      <c r="F1518" s="99"/>
      <c r="G1518" s="99"/>
      <c r="H1518" s="99"/>
      <c r="I1518" s="99"/>
      <c r="J1518" s="99"/>
      <c r="K1518" s="99"/>
      <c r="L1518" s="99"/>
      <c r="M1518" s="99"/>
      <c r="N1518" s="99"/>
      <c r="O1518" s="99"/>
      <c r="P1518" s="99"/>
      <c r="Q1518" s="99"/>
      <c r="R1518" s="99"/>
      <c r="S1518" s="102">
        <v>0.0</v>
      </c>
      <c r="T1518" s="102"/>
      <c r="U1518" s="102"/>
      <c r="V1518" s="102"/>
      <c r="W1518" s="102"/>
      <c r="X1518" s="102"/>
      <c r="Y1518" s="101" t="s">
        <v>14</v>
      </c>
    </row>
    <row r="1519">
      <c r="A1519" s="98" t="s">
        <v>64</v>
      </c>
      <c r="B1519" s="99"/>
      <c r="C1519" s="100" t="s">
        <v>3043</v>
      </c>
      <c r="D1519" s="101" t="s">
        <v>128</v>
      </c>
      <c r="E1519" s="101" t="s">
        <v>3044</v>
      </c>
      <c r="F1519" s="99"/>
      <c r="G1519" s="99"/>
      <c r="H1519" s="99"/>
      <c r="I1519" s="99"/>
      <c r="J1519" s="99"/>
      <c r="K1519" s="99"/>
      <c r="L1519" s="99"/>
      <c r="M1519" s="99"/>
      <c r="N1519" s="99"/>
      <c r="O1519" s="99"/>
      <c r="P1519" s="99"/>
      <c r="Q1519" s="99"/>
      <c r="R1519" s="99"/>
      <c r="S1519" s="102">
        <v>0.0</v>
      </c>
      <c r="T1519" s="102"/>
      <c r="U1519" s="102"/>
      <c r="V1519" s="102"/>
      <c r="W1519" s="102"/>
      <c r="X1519" s="102"/>
      <c r="Y1519" s="101" t="s">
        <v>14</v>
      </c>
    </row>
    <row r="1520">
      <c r="A1520" s="101" t="s">
        <v>64</v>
      </c>
      <c r="B1520" s="99"/>
      <c r="C1520" s="100" t="s">
        <v>3045</v>
      </c>
      <c r="D1520" s="101" t="s">
        <v>128</v>
      </c>
      <c r="E1520" s="101" t="s">
        <v>3046</v>
      </c>
      <c r="F1520" s="99"/>
      <c r="G1520" s="99"/>
      <c r="H1520" s="99"/>
      <c r="I1520" s="99"/>
      <c r="J1520" s="99"/>
      <c r="K1520" s="99"/>
      <c r="L1520" s="99"/>
      <c r="M1520" s="99"/>
      <c r="N1520" s="99"/>
      <c r="O1520" s="99"/>
      <c r="P1520" s="99"/>
      <c r="Q1520" s="99"/>
      <c r="R1520" s="99"/>
      <c r="S1520" s="102">
        <v>0.0</v>
      </c>
      <c r="T1520" s="102"/>
      <c r="U1520" s="102"/>
      <c r="V1520" s="102"/>
      <c r="W1520" s="102"/>
      <c r="X1520" s="102"/>
      <c r="Y1520" s="101" t="s">
        <v>14</v>
      </c>
    </row>
    <row r="1521">
      <c r="A1521" s="101" t="s">
        <v>64</v>
      </c>
      <c r="B1521" s="99"/>
      <c r="C1521" s="100" t="s">
        <v>3047</v>
      </c>
      <c r="D1521" s="101" t="s">
        <v>128</v>
      </c>
      <c r="E1521" s="101" t="s">
        <v>3048</v>
      </c>
      <c r="F1521" s="99"/>
      <c r="G1521" s="99"/>
      <c r="H1521" s="99"/>
      <c r="I1521" s="99"/>
      <c r="J1521" s="99"/>
      <c r="K1521" s="99"/>
      <c r="L1521" s="99"/>
      <c r="M1521" s="99"/>
      <c r="N1521" s="99"/>
      <c r="O1521" s="99"/>
      <c r="P1521" s="99"/>
      <c r="Q1521" s="99"/>
      <c r="R1521" s="99"/>
      <c r="S1521" s="102">
        <v>0.0</v>
      </c>
      <c r="T1521" s="102"/>
      <c r="U1521" s="102"/>
      <c r="V1521" s="102"/>
      <c r="W1521" s="102"/>
      <c r="X1521" s="102"/>
      <c r="Y1521" s="101" t="s">
        <v>14</v>
      </c>
    </row>
    <row r="1522">
      <c r="A1522" s="101" t="s">
        <v>64</v>
      </c>
      <c r="B1522" s="99"/>
      <c r="C1522" s="100" t="s">
        <v>3049</v>
      </c>
      <c r="D1522" s="101" t="s">
        <v>128</v>
      </c>
      <c r="E1522" s="101" t="s">
        <v>3050</v>
      </c>
      <c r="F1522" s="99"/>
      <c r="G1522" s="99"/>
      <c r="H1522" s="99"/>
      <c r="I1522" s="99"/>
      <c r="J1522" s="99"/>
      <c r="K1522" s="99"/>
      <c r="L1522" s="99"/>
      <c r="M1522" s="99"/>
      <c r="N1522" s="99"/>
      <c r="O1522" s="99"/>
      <c r="P1522" s="99"/>
      <c r="Q1522" s="99"/>
      <c r="R1522" s="99"/>
      <c r="S1522" s="102">
        <v>0.0</v>
      </c>
      <c r="T1522" s="102"/>
      <c r="U1522" s="102"/>
      <c r="V1522" s="102"/>
      <c r="W1522" s="102"/>
      <c r="X1522" s="102"/>
      <c r="Y1522" s="101" t="s">
        <v>14</v>
      </c>
    </row>
    <row r="1523">
      <c r="A1523" s="98" t="s">
        <v>64</v>
      </c>
      <c r="B1523" s="99"/>
      <c r="C1523" s="100" t="s">
        <v>3051</v>
      </c>
      <c r="D1523" s="101" t="s">
        <v>3052</v>
      </c>
      <c r="E1523" s="101" t="s">
        <v>3053</v>
      </c>
      <c r="F1523" s="99"/>
      <c r="G1523" s="99"/>
      <c r="H1523" s="99"/>
      <c r="I1523" s="99"/>
      <c r="J1523" s="99"/>
      <c r="K1523" s="99"/>
      <c r="L1523" s="99"/>
      <c r="M1523" s="99"/>
      <c r="N1523" s="99"/>
      <c r="O1523" s="99"/>
      <c r="P1523" s="99"/>
      <c r="Q1523" s="99"/>
      <c r="R1523" s="99"/>
      <c r="S1523" s="102">
        <v>0.0</v>
      </c>
      <c r="T1523" s="102"/>
      <c r="U1523" s="102"/>
      <c r="V1523" s="102"/>
      <c r="W1523" s="102"/>
      <c r="X1523" s="102"/>
      <c r="Y1523" s="101" t="s">
        <v>14</v>
      </c>
    </row>
    <row r="1524">
      <c r="A1524" s="105" t="s">
        <v>64</v>
      </c>
      <c r="B1524" s="99"/>
      <c r="C1524" s="100" t="s">
        <v>3054</v>
      </c>
      <c r="D1524" s="101" t="s">
        <v>128</v>
      </c>
      <c r="E1524" s="101" t="s">
        <v>3055</v>
      </c>
      <c r="F1524" s="99"/>
      <c r="G1524" s="99"/>
      <c r="H1524" s="99"/>
      <c r="I1524" s="99"/>
      <c r="J1524" s="99"/>
      <c r="K1524" s="99"/>
      <c r="L1524" s="99"/>
      <c r="M1524" s="99"/>
      <c r="N1524" s="99"/>
      <c r="O1524" s="99"/>
      <c r="P1524" s="99"/>
      <c r="Q1524" s="99"/>
      <c r="R1524" s="99"/>
      <c r="S1524" s="102">
        <v>0.0</v>
      </c>
      <c r="T1524" s="102"/>
      <c r="U1524" s="102"/>
      <c r="V1524" s="102"/>
      <c r="W1524" s="102"/>
      <c r="X1524" s="102"/>
      <c r="Y1524" s="101" t="s">
        <v>14</v>
      </c>
    </row>
    <row r="1525">
      <c r="A1525" s="98" t="s">
        <v>64</v>
      </c>
      <c r="B1525" s="99"/>
      <c r="C1525" s="100" t="s">
        <v>3056</v>
      </c>
      <c r="D1525" s="101" t="s">
        <v>122</v>
      </c>
      <c r="E1525" s="101" t="s">
        <v>3057</v>
      </c>
      <c r="F1525" s="99"/>
      <c r="G1525" s="99"/>
      <c r="H1525" s="99"/>
      <c r="I1525" s="99"/>
      <c r="J1525" s="99"/>
      <c r="K1525" s="99"/>
      <c r="L1525" s="99"/>
      <c r="M1525" s="99"/>
      <c r="N1525" s="99"/>
      <c r="O1525" s="99"/>
      <c r="P1525" s="99"/>
      <c r="Q1525" s="99"/>
      <c r="R1525" s="99"/>
      <c r="S1525" s="100">
        <v>0.0</v>
      </c>
      <c r="T1525" s="100"/>
      <c r="U1525" s="101"/>
      <c r="V1525" s="101"/>
      <c r="W1525" s="101"/>
      <c r="X1525" s="101"/>
      <c r="Y1525" s="101" t="s">
        <v>20</v>
      </c>
    </row>
    <row r="1526">
      <c r="A1526" s="105" t="s">
        <v>64</v>
      </c>
      <c r="B1526" s="99"/>
      <c r="C1526" s="100" t="s">
        <v>3058</v>
      </c>
      <c r="D1526" s="101" t="s">
        <v>128</v>
      </c>
      <c r="E1526" s="101" t="s">
        <v>3059</v>
      </c>
      <c r="F1526" s="99"/>
      <c r="G1526" s="99"/>
      <c r="H1526" s="99"/>
      <c r="I1526" s="99"/>
      <c r="J1526" s="99"/>
      <c r="K1526" s="99"/>
      <c r="L1526" s="99"/>
      <c r="M1526" s="99"/>
      <c r="N1526" s="99"/>
      <c r="O1526" s="99"/>
      <c r="P1526" s="99"/>
      <c r="Q1526" s="99"/>
      <c r="R1526" s="99"/>
      <c r="S1526" s="102">
        <v>0.0</v>
      </c>
      <c r="T1526" s="102"/>
      <c r="U1526" s="102"/>
      <c r="V1526" s="102"/>
      <c r="W1526" s="102"/>
      <c r="X1526" s="102"/>
      <c r="Y1526" s="101" t="s">
        <v>14</v>
      </c>
    </row>
    <row r="1527">
      <c r="A1527" s="105" t="s">
        <v>64</v>
      </c>
      <c r="B1527" s="99"/>
      <c r="C1527" s="100" t="s">
        <v>3060</v>
      </c>
      <c r="D1527" s="101" t="s">
        <v>128</v>
      </c>
      <c r="E1527" s="101" t="s">
        <v>3061</v>
      </c>
      <c r="F1527" s="99"/>
      <c r="G1527" s="99"/>
      <c r="H1527" s="99"/>
      <c r="I1527" s="99"/>
      <c r="J1527" s="99"/>
      <c r="K1527" s="99"/>
      <c r="L1527" s="99"/>
      <c r="M1527" s="99"/>
      <c r="N1527" s="99"/>
      <c r="O1527" s="99"/>
      <c r="P1527" s="99"/>
      <c r="Q1527" s="99"/>
      <c r="R1527" s="99"/>
      <c r="S1527" s="102">
        <v>0.0</v>
      </c>
      <c r="T1527" s="102"/>
      <c r="U1527" s="102"/>
      <c r="V1527" s="102"/>
      <c r="W1527" s="102"/>
      <c r="X1527" s="102"/>
      <c r="Y1527" s="101" t="s">
        <v>14</v>
      </c>
    </row>
    <row r="1528">
      <c r="A1528" s="101" t="s">
        <v>64</v>
      </c>
      <c r="B1528" s="99"/>
      <c r="C1528" s="100" t="s">
        <v>3062</v>
      </c>
      <c r="D1528" s="101" t="s">
        <v>128</v>
      </c>
      <c r="E1528" s="101" t="s">
        <v>3063</v>
      </c>
      <c r="F1528" s="99"/>
      <c r="G1528" s="99"/>
      <c r="H1528" s="99"/>
      <c r="I1528" s="99"/>
      <c r="J1528" s="99"/>
      <c r="K1528" s="99"/>
      <c r="L1528" s="99"/>
      <c r="M1528" s="99"/>
      <c r="N1528" s="99"/>
      <c r="O1528" s="99"/>
      <c r="P1528" s="99"/>
      <c r="Q1528" s="99"/>
      <c r="R1528" s="99"/>
      <c r="S1528" s="102">
        <v>0.0</v>
      </c>
      <c r="T1528" s="102"/>
      <c r="U1528" s="102"/>
      <c r="V1528" s="102"/>
      <c r="W1528" s="102"/>
      <c r="X1528" s="102"/>
      <c r="Y1528" s="101" t="s">
        <v>14</v>
      </c>
    </row>
    <row r="1529">
      <c r="A1529" s="105" t="s">
        <v>64</v>
      </c>
      <c r="B1529" s="99"/>
      <c r="C1529" s="100" t="s">
        <v>3064</v>
      </c>
      <c r="D1529" s="101" t="s">
        <v>128</v>
      </c>
      <c r="E1529" s="101" t="s">
        <v>3065</v>
      </c>
      <c r="F1529" s="99"/>
      <c r="G1529" s="99"/>
      <c r="H1529" s="99"/>
      <c r="I1529" s="99"/>
      <c r="J1529" s="99"/>
      <c r="K1529" s="99"/>
      <c r="L1529" s="99"/>
      <c r="M1529" s="99"/>
      <c r="N1529" s="99"/>
      <c r="O1529" s="99"/>
      <c r="P1529" s="99"/>
      <c r="Q1529" s="99"/>
      <c r="R1529" s="99"/>
      <c r="S1529" s="102">
        <v>0.0</v>
      </c>
      <c r="T1529" s="102"/>
      <c r="U1529" s="102"/>
      <c r="V1529" s="102"/>
      <c r="W1529" s="102"/>
      <c r="X1529" s="102"/>
      <c r="Y1529" s="101" t="s">
        <v>14</v>
      </c>
    </row>
    <row r="1530">
      <c r="A1530" s="101" t="s">
        <v>64</v>
      </c>
      <c r="B1530" s="99"/>
      <c r="C1530" s="100" t="s">
        <v>3066</v>
      </c>
      <c r="D1530" s="101" t="s">
        <v>128</v>
      </c>
      <c r="E1530" s="101" t="s">
        <v>3067</v>
      </c>
      <c r="F1530" s="99"/>
      <c r="G1530" s="99"/>
      <c r="H1530" s="99"/>
      <c r="I1530" s="99"/>
      <c r="J1530" s="99"/>
      <c r="K1530" s="99"/>
      <c r="L1530" s="99"/>
      <c r="M1530" s="99"/>
      <c r="N1530" s="99"/>
      <c r="O1530" s="99"/>
      <c r="P1530" s="99"/>
      <c r="Q1530" s="99"/>
      <c r="R1530" s="99"/>
      <c r="S1530" s="102">
        <v>0.0</v>
      </c>
      <c r="T1530" s="102"/>
      <c r="U1530" s="102"/>
      <c r="V1530" s="102"/>
      <c r="W1530" s="102"/>
      <c r="X1530" s="102"/>
      <c r="Y1530" s="101" t="s">
        <v>14</v>
      </c>
    </row>
    <row r="1531">
      <c r="A1531" s="101" t="s">
        <v>64</v>
      </c>
      <c r="B1531" s="99"/>
      <c r="C1531" s="100" t="s">
        <v>3068</v>
      </c>
      <c r="D1531" s="101" t="s">
        <v>128</v>
      </c>
      <c r="E1531" s="101" t="s">
        <v>3069</v>
      </c>
      <c r="F1531" s="99"/>
      <c r="G1531" s="99"/>
      <c r="H1531" s="99"/>
      <c r="I1531" s="99"/>
      <c r="J1531" s="99"/>
      <c r="K1531" s="99"/>
      <c r="L1531" s="99"/>
      <c r="M1531" s="99"/>
      <c r="N1531" s="99"/>
      <c r="O1531" s="99"/>
      <c r="P1531" s="99"/>
      <c r="Q1531" s="99"/>
      <c r="R1531" s="99"/>
      <c r="S1531" s="102">
        <v>0.0</v>
      </c>
      <c r="T1531" s="102"/>
      <c r="U1531" s="102"/>
      <c r="V1531" s="102"/>
      <c r="W1531" s="102"/>
      <c r="X1531" s="102"/>
      <c r="Y1531" s="101" t="s">
        <v>14</v>
      </c>
    </row>
    <row r="1532">
      <c r="A1532" s="101" t="s">
        <v>64</v>
      </c>
      <c r="B1532" s="99"/>
      <c r="C1532" s="100" t="s">
        <v>3070</v>
      </c>
      <c r="D1532" s="101" t="s">
        <v>128</v>
      </c>
      <c r="E1532" s="101" t="s">
        <v>3071</v>
      </c>
      <c r="F1532" s="99"/>
      <c r="G1532" s="99"/>
      <c r="H1532" s="99"/>
      <c r="I1532" s="99"/>
      <c r="J1532" s="99"/>
      <c r="K1532" s="99"/>
      <c r="L1532" s="99"/>
      <c r="M1532" s="99"/>
      <c r="N1532" s="99"/>
      <c r="O1532" s="99"/>
      <c r="P1532" s="99"/>
      <c r="Q1532" s="99"/>
      <c r="R1532" s="99"/>
      <c r="S1532" s="102">
        <v>0.0</v>
      </c>
      <c r="T1532" s="102"/>
      <c r="U1532" s="102"/>
      <c r="V1532" s="102"/>
      <c r="W1532" s="102"/>
      <c r="X1532" s="102"/>
      <c r="Y1532" s="101" t="s">
        <v>14</v>
      </c>
    </row>
    <row r="1533">
      <c r="A1533" s="105" t="s">
        <v>64</v>
      </c>
      <c r="B1533" s="99"/>
      <c r="C1533" s="100" t="s">
        <v>3072</v>
      </c>
      <c r="D1533" s="101" t="s">
        <v>128</v>
      </c>
      <c r="E1533" s="101" t="s">
        <v>3073</v>
      </c>
      <c r="F1533" s="99"/>
      <c r="G1533" s="99"/>
      <c r="H1533" s="99"/>
      <c r="I1533" s="99"/>
      <c r="J1533" s="99"/>
      <c r="K1533" s="99"/>
      <c r="L1533" s="99"/>
      <c r="M1533" s="99"/>
      <c r="N1533" s="99"/>
      <c r="O1533" s="99"/>
      <c r="P1533" s="99"/>
      <c r="Q1533" s="99"/>
      <c r="R1533" s="99"/>
      <c r="S1533" s="102">
        <v>0.0</v>
      </c>
      <c r="T1533" s="102"/>
      <c r="U1533" s="102"/>
      <c r="V1533" s="102"/>
      <c r="W1533" s="102"/>
      <c r="X1533" s="102"/>
      <c r="Y1533" s="101" t="s">
        <v>14</v>
      </c>
    </row>
    <row r="1534">
      <c r="A1534" s="98" t="s">
        <v>64</v>
      </c>
      <c r="B1534" s="99"/>
      <c r="C1534" s="100" t="s">
        <v>3074</v>
      </c>
      <c r="D1534" s="101" t="s">
        <v>122</v>
      </c>
      <c r="E1534" s="101" t="s">
        <v>3075</v>
      </c>
      <c r="F1534" s="99"/>
      <c r="G1534" s="99"/>
      <c r="H1534" s="99"/>
      <c r="I1534" s="99"/>
      <c r="J1534" s="99"/>
      <c r="K1534" s="99"/>
      <c r="L1534" s="99"/>
      <c r="M1534" s="99"/>
      <c r="N1534" s="99"/>
      <c r="O1534" s="99"/>
      <c r="P1534" s="99"/>
      <c r="Q1534" s="99"/>
      <c r="R1534" s="99"/>
      <c r="S1534" s="100">
        <v>0.0</v>
      </c>
      <c r="T1534" s="102"/>
      <c r="U1534" s="102"/>
      <c r="V1534" s="102"/>
      <c r="W1534" s="102"/>
      <c r="X1534" s="102"/>
      <c r="Y1534" s="101" t="s">
        <v>20</v>
      </c>
    </row>
    <row r="1535">
      <c r="A1535" s="105" t="s">
        <v>64</v>
      </c>
      <c r="B1535" s="99"/>
      <c r="C1535" s="100" t="s">
        <v>3076</v>
      </c>
      <c r="D1535" s="101" t="s">
        <v>128</v>
      </c>
      <c r="E1535" s="101" t="s">
        <v>3077</v>
      </c>
      <c r="F1535" s="99"/>
      <c r="G1535" s="99"/>
      <c r="H1535" s="99"/>
      <c r="I1535" s="99"/>
      <c r="J1535" s="99"/>
      <c r="K1535" s="99"/>
      <c r="L1535" s="99"/>
      <c r="M1535" s="99"/>
      <c r="N1535" s="99"/>
      <c r="O1535" s="99"/>
      <c r="P1535" s="99"/>
      <c r="Q1535" s="99"/>
      <c r="R1535" s="99"/>
      <c r="S1535" s="102">
        <v>0.0</v>
      </c>
      <c r="T1535" s="102"/>
      <c r="U1535" s="102"/>
      <c r="V1535" s="102"/>
      <c r="W1535" s="102"/>
      <c r="X1535" s="102"/>
      <c r="Y1535" s="101" t="s">
        <v>14</v>
      </c>
    </row>
    <row r="1536">
      <c r="A1536" s="103" t="s">
        <v>87</v>
      </c>
      <c r="B1536" s="99"/>
      <c r="C1536" s="100" t="s">
        <v>3078</v>
      </c>
      <c r="D1536" s="101" t="s">
        <v>128</v>
      </c>
      <c r="E1536" s="101" t="s">
        <v>3079</v>
      </c>
      <c r="F1536" s="99"/>
      <c r="G1536" s="99"/>
      <c r="H1536" s="99"/>
      <c r="I1536" s="99"/>
      <c r="J1536" s="99"/>
      <c r="K1536" s="99"/>
      <c r="L1536" s="99"/>
      <c r="M1536" s="99"/>
      <c r="N1536" s="99"/>
      <c r="O1536" s="99"/>
      <c r="P1536" s="99"/>
      <c r="Q1536" s="99"/>
      <c r="R1536" s="99"/>
      <c r="S1536" s="102">
        <v>0.0</v>
      </c>
      <c r="T1536" s="102"/>
      <c r="U1536" s="102"/>
      <c r="V1536" s="102"/>
      <c r="W1536" s="102"/>
      <c r="X1536" s="102"/>
      <c r="Y1536" s="101" t="s">
        <v>14</v>
      </c>
    </row>
    <row r="1537">
      <c r="A1537" s="101" t="s">
        <v>64</v>
      </c>
      <c r="B1537" s="99"/>
      <c r="C1537" s="100" t="s">
        <v>3080</v>
      </c>
      <c r="D1537" s="101" t="s">
        <v>128</v>
      </c>
      <c r="E1537" s="101" t="s">
        <v>3081</v>
      </c>
      <c r="F1537" s="99"/>
      <c r="G1537" s="99"/>
      <c r="H1537" s="99"/>
      <c r="I1537" s="99"/>
      <c r="J1537" s="99"/>
      <c r="K1537" s="99"/>
      <c r="L1537" s="99"/>
      <c r="M1537" s="99"/>
      <c r="N1537" s="99"/>
      <c r="O1537" s="99"/>
      <c r="P1537" s="99"/>
      <c r="Q1537" s="99"/>
      <c r="R1537" s="99"/>
      <c r="S1537" s="102">
        <v>0.0</v>
      </c>
      <c r="T1537" s="102"/>
      <c r="U1537" s="102"/>
      <c r="V1537" s="102"/>
      <c r="W1537" s="102"/>
      <c r="X1537" s="102"/>
      <c r="Y1537" s="101" t="s">
        <v>14</v>
      </c>
    </row>
    <row r="1538">
      <c r="A1538" s="101" t="s">
        <v>64</v>
      </c>
      <c r="B1538" s="99"/>
      <c r="C1538" s="100" t="s">
        <v>3082</v>
      </c>
      <c r="D1538" s="101" t="s">
        <v>128</v>
      </c>
      <c r="E1538" s="101" t="s">
        <v>3083</v>
      </c>
      <c r="F1538" s="99"/>
      <c r="G1538" s="99"/>
      <c r="H1538" s="99"/>
      <c r="I1538" s="99"/>
      <c r="J1538" s="99"/>
      <c r="K1538" s="99"/>
      <c r="L1538" s="99"/>
      <c r="M1538" s="99"/>
      <c r="N1538" s="99"/>
      <c r="O1538" s="99"/>
      <c r="P1538" s="99"/>
      <c r="Q1538" s="99"/>
      <c r="R1538" s="99"/>
      <c r="S1538" s="102">
        <v>0.0</v>
      </c>
      <c r="T1538" s="102"/>
      <c r="U1538" s="102"/>
      <c r="V1538" s="102"/>
      <c r="W1538" s="102"/>
      <c r="X1538" s="102"/>
      <c r="Y1538" s="101" t="s">
        <v>14</v>
      </c>
    </row>
    <row r="1539">
      <c r="A1539" s="101" t="s">
        <v>64</v>
      </c>
      <c r="B1539" s="99"/>
      <c r="C1539" s="100" t="s">
        <v>3084</v>
      </c>
      <c r="D1539" s="101" t="s">
        <v>128</v>
      </c>
      <c r="E1539" s="101" t="s">
        <v>3085</v>
      </c>
      <c r="F1539" s="99"/>
      <c r="G1539" s="99"/>
      <c r="H1539" s="99"/>
      <c r="I1539" s="99"/>
      <c r="J1539" s="99"/>
      <c r="K1539" s="99"/>
      <c r="L1539" s="99"/>
      <c r="M1539" s="99"/>
      <c r="N1539" s="99"/>
      <c r="O1539" s="99"/>
      <c r="P1539" s="99"/>
      <c r="Q1539" s="99"/>
      <c r="R1539" s="99"/>
      <c r="S1539" s="102">
        <v>0.0</v>
      </c>
      <c r="T1539" s="102"/>
      <c r="U1539" s="102"/>
      <c r="V1539" s="102"/>
      <c r="W1539" s="102"/>
      <c r="X1539" s="102"/>
      <c r="Y1539" s="101" t="s">
        <v>14</v>
      </c>
    </row>
    <row r="1540">
      <c r="A1540" s="101" t="s">
        <v>44</v>
      </c>
      <c r="B1540" s="99"/>
      <c r="C1540" s="100" t="s">
        <v>3086</v>
      </c>
      <c r="D1540" s="101" t="s">
        <v>128</v>
      </c>
      <c r="E1540" s="101" t="s">
        <v>3087</v>
      </c>
      <c r="F1540" s="99"/>
      <c r="G1540" s="99"/>
      <c r="H1540" s="99"/>
      <c r="I1540" s="99"/>
      <c r="J1540" s="99"/>
      <c r="K1540" s="99"/>
      <c r="L1540" s="99"/>
      <c r="M1540" s="99"/>
      <c r="N1540" s="99"/>
      <c r="O1540" s="99"/>
      <c r="P1540" s="99"/>
      <c r="Q1540" s="99"/>
      <c r="R1540" s="99"/>
      <c r="S1540" s="102">
        <v>0.0</v>
      </c>
      <c r="T1540" s="102"/>
      <c r="U1540" s="102"/>
      <c r="V1540" s="102"/>
      <c r="W1540" s="102"/>
      <c r="X1540" s="102"/>
      <c r="Y1540" s="101" t="s">
        <v>14</v>
      </c>
    </row>
    <row r="1541">
      <c r="A1541" s="98" t="s">
        <v>90</v>
      </c>
      <c r="B1541" s="99"/>
      <c r="C1541" s="100" t="s">
        <v>3088</v>
      </c>
      <c r="D1541" s="101" t="s">
        <v>128</v>
      </c>
      <c r="E1541" s="101" t="s">
        <v>3089</v>
      </c>
      <c r="F1541" s="99"/>
      <c r="G1541" s="99"/>
      <c r="H1541" s="99"/>
      <c r="I1541" s="99"/>
      <c r="J1541" s="99"/>
      <c r="K1541" s="99"/>
      <c r="L1541" s="99"/>
      <c r="M1541" s="99"/>
      <c r="N1541" s="99"/>
      <c r="O1541" s="99"/>
      <c r="P1541" s="99"/>
      <c r="Q1541" s="99"/>
      <c r="R1541" s="99"/>
      <c r="S1541" s="102">
        <v>0.0</v>
      </c>
      <c r="T1541" s="102"/>
      <c r="U1541" s="102"/>
      <c r="V1541" s="102"/>
      <c r="W1541" s="102"/>
      <c r="X1541" s="102"/>
      <c r="Y1541" s="101" t="s">
        <v>14</v>
      </c>
    </row>
    <row r="1542">
      <c r="A1542" s="101" t="s">
        <v>64</v>
      </c>
      <c r="B1542" s="99"/>
      <c r="C1542" s="100" t="s">
        <v>3090</v>
      </c>
      <c r="D1542" s="101" t="s">
        <v>128</v>
      </c>
      <c r="E1542" s="101" t="s">
        <v>3091</v>
      </c>
      <c r="F1542" s="99"/>
      <c r="G1542" s="99"/>
      <c r="H1542" s="99"/>
      <c r="I1542" s="99"/>
      <c r="J1542" s="99"/>
      <c r="K1542" s="99"/>
      <c r="L1542" s="99"/>
      <c r="M1542" s="99"/>
      <c r="N1542" s="99"/>
      <c r="O1542" s="99"/>
      <c r="P1542" s="99"/>
      <c r="Q1542" s="99"/>
      <c r="R1542" s="99"/>
      <c r="S1542" s="102">
        <v>0.0</v>
      </c>
      <c r="T1542" s="102"/>
      <c r="U1542" s="102"/>
      <c r="V1542" s="102"/>
      <c r="W1542" s="102"/>
      <c r="X1542" s="102"/>
      <c r="Y1542" s="101" t="s">
        <v>14</v>
      </c>
    </row>
    <row r="1543">
      <c r="A1543" s="103" t="s">
        <v>87</v>
      </c>
      <c r="B1543" s="99"/>
      <c r="C1543" s="100" t="s">
        <v>3092</v>
      </c>
      <c r="D1543" s="101" t="s">
        <v>191</v>
      </c>
      <c r="E1543" s="101" t="s">
        <v>3093</v>
      </c>
      <c r="F1543" s="99"/>
      <c r="G1543" s="99"/>
      <c r="H1543" s="99"/>
      <c r="I1543" s="99"/>
      <c r="J1543" s="99"/>
      <c r="K1543" s="99"/>
      <c r="L1543" s="99"/>
      <c r="M1543" s="99"/>
      <c r="N1543" s="99"/>
      <c r="O1543" s="99"/>
      <c r="P1543" s="99"/>
      <c r="Q1543" s="99"/>
      <c r="R1543" s="99"/>
      <c r="S1543" s="100">
        <v>0.0</v>
      </c>
      <c r="T1543" s="102"/>
      <c r="U1543" s="102"/>
      <c r="V1543" s="102"/>
      <c r="W1543" s="102"/>
      <c r="X1543" s="102"/>
      <c r="Y1543" s="101" t="s">
        <v>20</v>
      </c>
    </row>
    <row r="1544">
      <c r="A1544" s="98" t="s">
        <v>64</v>
      </c>
      <c r="B1544" s="99"/>
      <c r="C1544" s="100" t="s">
        <v>3094</v>
      </c>
      <c r="D1544" s="101" t="s">
        <v>122</v>
      </c>
      <c r="E1544" s="101" t="s">
        <v>3095</v>
      </c>
      <c r="F1544" s="99"/>
      <c r="G1544" s="99"/>
      <c r="H1544" s="99"/>
      <c r="I1544" s="99"/>
      <c r="J1544" s="99"/>
      <c r="K1544" s="99"/>
      <c r="L1544" s="99"/>
      <c r="M1544" s="99"/>
      <c r="N1544" s="99"/>
      <c r="O1544" s="99"/>
      <c r="P1544" s="99"/>
      <c r="Q1544" s="99"/>
      <c r="R1544" s="99"/>
      <c r="S1544" s="100">
        <v>0.0</v>
      </c>
      <c r="T1544" s="102"/>
      <c r="U1544" s="102"/>
      <c r="V1544" s="102"/>
      <c r="W1544" s="102"/>
      <c r="X1544" s="102"/>
      <c r="Y1544" s="101" t="s">
        <v>20</v>
      </c>
    </row>
    <row r="1545">
      <c r="A1545" s="101" t="s">
        <v>64</v>
      </c>
      <c r="B1545" s="99"/>
      <c r="C1545" s="100" t="s">
        <v>3096</v>
      </c>
      <c r="D1545" s="101" t="s">
        <v>128</v>
      </c>
      <c r="E1545" s="101" t="s">
        <v>3097</v>
      </c>
      <c r="F1545" s="99"/>
      <c r="G1545" s="99"/>
      <c r="H1545" s="99"/>
      <c r="I1545" s="99"/>
      <c r="J1545" s="99"/>
      <c r="K1545" s="99"/>
      <c r="L1545" s="99"/>
      <c r="M1545" s="99"/>
      <c r="N1545" s="99"/>
      <c r="O1545" s="99"/>
      <c r="P1545" s="99"/>
      <c r="Q1545" s="99"/>
      <c r="R1545" s="99"/>
      <c r="S1545" s="102">
        <v>0.0</v>
      </c>
      <c r="T1545" s="102"/>
      <c r="U1545" s="102"/>
      <c r="V1545" s="102"/>
      <c r="W1545" s="102"/>
      <c r="X1545" s="102"/>
      <c r="Y1545" s="101" t="s">
        <v>14</v>
      </c>
    </row>
    <row r="1546">
      <c r="A1546" s="101" t="s">
        <v>64</v>
      </c>
      <c r="B1546" s="99"/>
      <c r="C1546" s="100" t="s">
        <v>3098</v>
      </c>
      <c r="D1546" s="101" t="s">
        <v>128</v>
      </c>
      <c r="E1546" s="101" t="s">
        <v>3099</v>
      </c>
      <c r="F1546" s="99"/>
      <c r="G1546" s="99"/>
      <c r="H1546" s="99"/>
      <c r="I1546" s="99"/>
      <c r="J1546" s="99"/>
      <c r="K1546" s="99"/>
      <c r="L1546" s="99"/>
      <c r="M1546" s="99"/>
      <c r="N1546" s="99"/>
      <c r="O1546" s="99"/>
      <c r="P1546" s="99"/>
      <c r="Q1546" s="99"/>
      <c r="R1546" s="99"/>
      <c r="S1546" s="102">
        <v>0.0</v>
      </c>
      <c r="T1546" s="102"/>
      <c r="U1546" s="102"/>
      <c r="V1546" s="102"/>
      <c r="W1546" s="102"/>
      <c r="X1546" s="102"/>
      <c r="Y1546" s="101" t="s">
        <v>14</v>
      </c>
    </row>
    <row r="1547">
      <c r="A1547" s="105" t="s">
        <v>64</v>
      </c>
      <c r="B1547" s="99"/>
      <c r="C1547" s="100" t="s">
        <v>3100</v>
      </c>
      <c r="D1547" s="101" t="s">
        <v>128</v>
      </c>
      <c r="E1547" s="101" t="s">
        <v>3101</v>
      </c>
      <c r="F1547" s="99"/>
      <c r="G1547" s="99"/>
      <c r="H1547" s="99"/>
      <c r="I1547" s="99"/>
      <c r="J1547" s="99"/>
      <c r="K1547" s="99"/>
      <c r="L1547" s="99"/>
      <c r="M1547" s="99"/>
      <c r="N1547" s="99"/>
      <c r="O1547" s="99"/>
      <c r="P1547" s="99"/>
      <c r="Q1547" s="99"/>
      <c r="R1547" s="99"/>
      <c r="S1547" s="102">
        <v>0.0</v>
      </c>
      <c r="T1547" s="102"/>
      <c r="U1547" s="102"/>
      <c r="V1547" s="102"/>
      <c r="W1547" s="102"/>
      <c r="X1547" s="102"/>
      <c r="Y1547" s="101" t="s">
        <v>14</v>
      </c>
    </row>
    <row r="1548">
      <c r="A1548" s="101" t="s">
        <v>64</v>
      </c>
      <c r="B1548" s="99"/>
      <c r="C1548" s="100" t="s">
        <v>3102</v>
      </c>
      <c r="D1548" s="101" t="s">
        <v>128</v>
      </c>
      <c r="E1548" s="101" t="s">
        <v>3103</v>
      </c>
      <c r="F1548" s="99"/>
      <c r="G1548" s="99"/>
      <c r="H1548" s="99"/>
      <c r="I1548" s="99"/>
      <c r="J1548" s="99"/>
      <c r="K1548" s="99"/>
      <c r="L1548" s="99"/>
      <c r="M1548" s="99"/>
      <c r="N1548" s="99"/>
      <c r="O1548" s="99"/>
      <c r="P1548" s="99"/>
      <c r="Q1548" s="99"/>
      <c r="R1548" s="99"/>
      <c r="S1548" s="102">
        <v>0.0</v>
      </c>
      <c r="T1548" s="102"/>
      <c r="U1548" s="102"/>
      <c r="V1548" s="102"/>
      <c r="W1548" s="102"/>
      <c r="X1548" s="102"/>
      <c r="Y1548" s="101" t="s">
        <v>14</v>
      </c>
    </row>
    <row r="1549">
      <c r="A1549" s="98" t="s">
        <v>93</v>
      </c>
      <c r="B1549" s="99"/>
      <c r="C1549" s="100" t="s">
        <v>3104</v>
      </c>
      <c r="D1549" s="101" t="s">
        <v>128</v>
      </c>
      <c r="E1549" s="101" t="s">
        <v>3105</v>
      </c>
      <c r="F1549" s="99"/>
      <c r="G1549" s="99"/>
      <c r="H1549" s="99"/>
      <c r="I1549" s="99"/>
      <c r="J1549" s="99"/>
      <c r="K1549" s="99"/>
      <c r="L1549" s="99"/>
      <c r="M1549" s="99"/>
      <c r="N1549" s="99"/>
      <c r="O1549" s="99"/>
      <c r="P1549" s="99"/>
      <c r="Q1549" s="99"/>
      <c r="R1549" s="99"/>
      <c r="S1549" s="102">
        <v>0.0</v>
      </c>
      <c r="T1549" s="102"/>
      <c r="U1549" s="102"/>
      <c r="V1549" s="102"/>
      <c r="W1549" s="102"/>
      <c r="X1549" s="102"/>
      <c r="Y1549" s="101" t="s">
        <v>14</v>
      </c>
    </row>
    <row r="1550">
      <c r="A1550" s="109" t="s">
        <v>63</v>
      </c>
      <c r="B1550" s="99"/>
      <c r="C1550" s="100" t="s">
        <v>3106</v>
      </c>
      <c r="D1550" s="101" t="s">
        <v>128</v>
      </c>
      <c r="E1550" s="101" t="s">
        <v>3107</v>
      </c>
      <c r="F1550" s="99"/>
      <c r="G1550" s="99"/>
      <c r="H1550" s="99"/>
      <c r="I1550" s="99"/>
      <c r="J1550" s="99"/>
      <c r="K1550" s="99"/>
      <c r="L1550" s="99"/>
      <c r="M1550" s="99"/>
      <c r="N1550" s="99"/>
      <c r="O1550" s="99"/>
      <c r="P1550" s="99"/>
      <c r="Q1550" s="99"/>
      <c r="R1550" s="99"/>
      <c r="S1550" s="102">
        <v>0.0</v>
      </c>
      <c r="T1550" s="102"/>
      <c r="U1550" s="102"/>
      <c r="V1550" s="102"/>
      <c r="W1550" s="102"/>
      <c r="X1550" s="102"/>
      <c r="Y1550" s="101" t="s">
        <v>14</v>
      </c>
    </row>
    <row r="1551">
      <c r="A1551" s="101" t="s">
        <v>64</v>
      </c>
      <c r="B1551" s="99"/>
      <c r="C1551" s="100" t="s">
        <v>3106</v>
      </c>
      <c r="D1551" s="101" t="s">
        <v>128</v>
      </c>
      <c r="E1551" s="101" t="s">
        <v>3107</v>
      </c>
      <c r="F1551" s="99"/>
      <c r="G1551" s="99"/>
      <c r="H1551" s="99"/>
      <c r="I1551" s="99"/>
      <c r="J1551" s="99"/>
      <c r="K1551" s="99"/>
      <c r="L1551" s="99"/>
      <c r="M1551" s="99"/>
      <c r="N1551" s="99"/>
      <c r="O1551" s="99"/>
      <c r="P1551" s="99"/>
      <c r="Q1551" s="99"/>
      <c r="R1551" s="99"/>
      <c r="S1551" s="102">
        <v>0.0</v>
      </c>
      <c r="T1551" s="102"/>
      <c r="U1551" s="102"/>
      <c r="V1551" s="102"/>
      <c r="W1551" s="102"/>
      <c r="X1551" s="102"/>
      <c r="Y1551" s="101" t="s">
        <v>14</v>
      </c>
    </row>
    <row r="1552">
      <c r="A1552" s="101" t="s">
        <v>64</v>
      </c>
      <c r="B1552" s="99"/>
      <c r="C1552" s="100" t="s">
        <v>3108</v>
      </c>
      <c r="D1552" s="101" t="s">
        <v>128</v>
      </c>
      <c r="E1552" s="101" t="s">
        <v>3109</v>
      </c>
      <c r="F1552" s="99"/>
      <c r="G1552" s="99"/>
      <c r="H1552" s="99"/>
      <c r="I1552" s="99"/>
      <c r="J1552" s="99"/>
      <c r="K1552" s="99"/>
      <c r="L1552" s="99"/>
      <c r="M1552" s="99"/>
      <c r="N1552" s="99"/>
      <c r="O1552" s="99"/>
      <c r="P1552" s="99"/>
      <c r="Q1552" s="99"/>
      <c r="R1552" s="99"/>
      <c r="S1552" s="102">
        <v>0.0</v>
      </c>
      <c r="T1552" s="102"/>
      <c r="U1552" s="102"/>
      <c r="V1552" s="102"/>
      <c r="W1552" s="102"/>
      <c r="X1552" s="102"/>
      <c r="Y1552" s="101" t="s">
        <v>14</v>
      </c>
    </row>
    <row r="1553">
      <c r="A1553" s="101" t="s">
        <v>64</v>
      </c>
      <c r="B1553" s="99"/>
      <c r="C1553" s="100" t="s">
        <v>3110</v>
      </c>
      <c r="D1553" s="101" t="s">
        <v>128</v>
      </c>
      <c r="E1553" s="101" t="s">
        <v>3111</v>
      </c>
      <c r="F1553" s="99"/>
      <c r="G1553" s="99"/>
      <c r="H1553" s="99"/>
      <c r="I1553" s="99"/>
      <c r="J1553" s="99"/>
      <c r="K1553" s="99"/>
      <c r="L1553" s="99"/>
      <c r="M1553" s="99"/>
      <c r="N1553" s="99"/>
      <c r="O1553" s="99"/>
      <c r="P1553" s="99"/>
      <c r="Q1553" s="99"/>
      <c r="R1553" s="99"/>
      <c r="S1553" s="102">
        <v>0.0</v>
      </c>
      <c r="T1553" s="102"/>
      <c r="U1553" s="102"/>
      <c r="V1553" s="102"/>
      <c r="W1553" s="102"/>
      <c r="X1553" s="102"/>
      <c r="Y1553" s="101" t="s">
        <v>14</v>
      </c>
    </row>
    <row r="1554">
      <c r="A1554" s="98" t="s">
        <v>64</v>
      </c>
      <c r="B1554" s="99"/>
      <c r="C1554" s="100" t="s">
        <v>3112</v>
      </c>
      <c r="D1554" s="101" t="s">
        <v>128</v>
      </c>
      <c r="E1554" s="101" t="s">
        <v>3113</v>
      </c>
      <c r="F1554" s="99"/>
      <c r="G1554" s="99"/>
      <c r="H1554" s="99"/>
      <c r="I1554" s="99"/>
      <c r="J1554" s="99"/>
      <c r="K1554" s="99"/>
      <c r="L1554" s="99"/>
      <c r="M1554" s="99"/>
      <c r="N1554" s="99"/>
      <c r="O1554" s="99"/>
      <c r="P1554" s="99"/>
      <c r="Q1554" s="99"/>
      <c r="R1554" s="99"/>
      <c r="S1554" s="102">
        <v>0.0</v>
      </c>
      <c r="T1554" s="102"/>
      <c r="U1554" s="102"/>
      <c r="V1554" s="102"/>
      <c r="W1554" s="102"/>
      <c r="X1554" s="102"/>
      <c r="Y1554" s="101" t="s">
        <v>14</v>
      </c>
    </row>
    <row r="1555">
      <c r="A1555" s="101" t="s">
        <v>64</v>
      </c>
      <c r="B1555" s="99"/>
      <c r="C1555" s="100" t="s">
        <v>3114</v>
      </c>
      <c r="D1555" s="101" t="s">
        <v>128</v>
      </c>
      <c r="E1555" s="101" t="s">
        <v>3115</v>
      </c>
      <c r="F1555" s="99"/>
      <c r="G1555" s="99"/>
      <c r="H1555" s="99"/>
      <c r="I1555" s="99"/>
      <c r="J1555" s="99"/>
      <c r="K1555" s="99"/>
      <c r="L1555" s="99"/>
      <c r="M1555" s="99"/>
      <c r="N1555" s="99"/>
      <c r="O1555" s="99"/>
      <c r="P1555" s="99"/>
      <c r="Q1555" s="99"/>
      <c r="R1555" s="99"/>
      <c r="S1555" s="102">
        <v>0.0</v>
      </c>
      <c r="T1555" s="102"/>
      <c r="U1555" s="102"/>
      <c r="V1555" s="102"/>
      <c r="W1555" s="102"/>
      <c r="X1555" s="102"/>
      <c r="Y1555" s="101" t="s">
        <v>14</v>
      </c>
    </row>
    <row r="1556">
      <c r="A1556" s="98" t="s">
        <v>38</v>
      </c>
      <c r="B1556" s="99"/>
      <c r="C1556" s="100" t="s">
        <v>3116</v>
      </c>
      <c r="D1556" s="101" t="s">
        <v>3117</v>
      </c>
      <c r="E1556" s="101" t="s">
        <v>3118</v>
      </c>
      <c r="F1556" s="99"/>
      <c r="G1556" s="99"/>
      <c r="H1556" s="99"/>
      <c r="I1556" s="99"/>
      <c r="J1556" s="99"/>
      <c r="K1556" s="99"/>
      <c r="L1556" s="99"/>
      <c r="M1556" s="99"/>
      <c r="N1556" s="99"/>
      <c r="O1556" s="99"/>
      <c r="P1556" s="99"/>
      <c r="Q1556" s="99"/>
      <c r="R1556" s="99"/>
      <c r="S1556" s="102">
        <v>0.0</v>
      </c>
      <c r="T1556" s="102"/>
      <c r="U1556" s="102"/>
      <c r="V1556" s="102"/>
      <c r="W1556" s="102"/>
      <c r="X1556" s="102"/>
      <c r="Y1556" s="101" t="s">
        <v>14</v>
      </c>
    </row>
    <row r="1557">
      <c r="A1557" s="98" t="s">
        <v>93</v>
      </c>
      <c r="B1557" s="99"/>
      <c r="C1557" s="100" t="s">
        <v>3119</v>
      </c>
      <c r="D1557" s="101" t="s">
        <v>3117</v>
      </c>
      <c r="E1557" s="101" t="s">
        <v>3120</v>
      </c>
      <c r="F1557" s="99"/>
      <c r="G1557" s="99"/>
      <c r="H1557" s="99"/>
      <c r="I1557" s="99"/>
      <c r="J1557" s="99"/>
      <c r="K1557" s="99"/>
      <c r="L1557" s="99"/>
      <c r="M1557" s="99"/>
      <c r="N1557" s="99"/>
      <c r="O1557" s="99"/>
      <c r="P1557" s="99"/>
      <c r="Q1557" s="99"/>
      <c r="R1557" s="99"/>
      <c r="S1557" s="102">
        <v>0.0</v>
      </c>
      <c r="T1557" s="102"/>
      <c r="U1557" s="102"/>
      <c r="V1557" s="102"/>
      <c r="W1557" s="102"/>
      <c r="X1557" s="102"/>
      <c r="Y1557" s="101" t="s">
        <v>14</v>
      </c>
    </row>
    <row r="1558">
      <c r="A1558" s="101" t="s">
        <v>64</v>
      </c>
      <c r="B1558" s="99"/>
      <c r="C1558" s="100" t="s">
        <v>3121</v>
      </c>
      <c r="D1558" s="101" t="s">
        <v>128</v>
      </c>
      <c r="E1558" s="101" t="s">
        <v>3122</v>
      </c>
      <c r="F1558" s="99"/>
      <c r="G1558" s="99"/>
      <c r="H1558" s="99"/>
      <c r="I1558" s="99"/>
      <c r="J1558" s="99"/>
      <c r="K1558" s="99"/>
      <c r="L1558" s="99"/>
      <c r="M1558" s="99"/>
      <c r="N1558" s="99"/>
      <c r="O1558" s="99"/>
      <c r="P1558" s="99"/>
      <c r="Q1558" s="99"/>
      <c r="R1558" s="99"/>
      <c r="S1558" s="102">
        <v>0.0</v>
      </c>
      <c r="T1558" s="102"/>
      <c r="U1558" s="102"/>
      <c r="V1558" s="102"/>
      <c r="W1558" s="102"/>
      <c r="X1558" s="102"/>
      <c r="Y1558" s="101" t="s">
        <v>14</v>
      </c>
    </row>
    <row r="1559">
      <c r="A1559" s="101" t="s">
        <v>64</v>
      </c>
      <c r="B1559" s="99"/>
      <c r="C1559" s="100" t="s">
        <v>3123</v>
      </c>
      <c r="D1559" s="101" t="s">
        <v>128</v>
      </c>
      <c r="E1559" s="101" t="s">
        <v>3124</v>
      </c>
      <c r="F1559" s="99"/>
      <c r="G1559" s="99"/>
      <c r="H1559" s="99"/>
      <c r="I1559" s="99"/>
      <c r="J1559" s="99"/>
      <c r="K1559" s="99"/>
      <c r="L1559" s="99"/>
      <c r="M1559" s="99"/>
      <c r="N1559" s="99"/>
      <c r="O1559" s="99"/>
      <c r="P1559" s="99"/>
      <c r="Q1559" s="99"/>
      <c r="R1559" s="99"/>
      <c r="S1559" s="102">
        <v>0.0</v>
      </c>
      <c r="T1559" s="102"/>
      <c r="U1559" s="102"/>
      <c r="V1559" s="102"/>
      <c r="W1559" s="102"/>
      <c r="X1559" s="102"/>
      <c r="Y1559" s="101" t="s">
        <v>14</v>
      </c>
    </row>
    <row r="1560">
      <c r="A1560" s="101" t="s">
        <v>64</v>
      </c>
      <c r="B1560" s="99"/>
      <c r="C1560" s="100" t="s">
        <v>3125</v>
      </c>
      <c r="D1560" s="101" t="s">
        <v>128</v>
      </c>
      <c r="E1560" s="101" t="s">
        <v>3126</v>
      </c>
      <c r="F1560" s="99"/>
      <c r="G1560" s="99"/>
      <c r="H1560" s="99"/>
      <c r="I1560" s="99"/>
      <c r="J1560" s="99"/>
      <c r="K1560" s="99"/>
      <c r="L1560" s="99"/>
      <c r="M1560" s="99"/>
      <c r="N1560" s="99"/>
      <c r="O1560" s="99"/>
      <c r="P1560" s="99"/>
      <c r="Q1560" s="99"/>
      <c r="R1560" s="99"/>
      <c r="S1560" s="102">
        <v>0.0</v>
      </c>
      <c r="T1560" s="102"/>
      <c r="U1560" s="102"/>
      <c r="V1560" s="102"/>
      <c r="W1560" s="102"/>
      <c r="X1560" s="102"/>
      <c r="Y1560" s="101" t="s">
        <v>14</v>
      </c>
    </row>
    <row r="1561">
      <c r="A1561" s="101" t="s">
        <v>64</v>
      </c>
      <c r="B1561" s="99"/>
      <c r="C1561" s="100" t="s">
        <v>3127</v>
      </c>
      <c r="D1561" s="101" t="s">
        <v>128</v>
      </c>
      <c r="E1561" s="101" t="s">
        <v>3128</v>
      </c>
      <c r="F1561" s="99"/>
      <c r="G1561" s="99"/>
      <c r="H1561" s="99"/>
      <c r="I1561" s="99"/>
      <c r="J1561" s="99"/>
      <c r="K1561" s="99"/>
      <c r="L1561" s="99"/>
      <c r="M1561" s="99"/>
      <c r="N1561" s="99"/>
      <c r="O1561" s="99"/>
      <c r="P1561" s="99"/>
      <c r="Q1561" s="99"/>
      <c r="R1561" s="99"/>
      <c r="S1561" s="102">
        <v>0.0</v>
      </c>
      <c r="T1561" s="102"/>
      <c r="U1561" s="102"/>
      <c r="V1561" s="102"/>
      <c r="W1561" s="102"/>
      <c r="X1561" s="102"/>
      <c r="Y1561" s="101" t="s">
        <v>14</v>
      </c>
    </row>
    <row r="1562">
      <c r="A1562" s="105" t="s">
        <v>64</v>
      </c>
      <c r="B1562" s="99"/>
      <c r="C1562" s="100" t="s">
        <v>3129</v>
      </c>
      <c r="D1562" s="101" t="s">
        <v>128</v>
      </c>
      <c r="E1562" s="101" t="s">
        <v>3130</v>
      </c>
      <c r="F1562" s="99"/>
      <c r="G1562" s="99"/>
      <c r="H1562" s="99"/>
      <c r="I1562" s="99"/>
      <c r="J1562" s="99"/>
      <c r="K1562" s="99"/>
      <c r="L1562" s="99"/>
      <c r="M1562" s="99"/>
      <c r="N1562" s="99"/>
      <c r="O1562" s="99"/>
      <c r="P1562" s="99"/>
      <c r="Q1562" s="99"/>
      <c r="R1562" s="99"/>
      <c r="S1562" s="102">
        <v>0.0</v>
      </c>
      <c r="T1562" s="102"/>
      <c r="U1562" s="102"/>
      <c r="V1562" s="102"/>
      <c r="W1562" s="102"/>
      <c r="X1562" s="102"/>
      <c r="Y1562" s="101" t="s">
        <v>14</v>
      </c>
    </row>
    <row r="1563">
      <c r="A1563" s="101" t="s">
        <v>64</v>
      </c>
      <c r="B1563" s="99"/>
      <c r="C1563" s="100" t="s">
        <v>3131</v>
      </c>
      <c r="D1563" s="101" t="s">
        <v>128</v>
      </c>
      <c r="E1563" s="101" t="s">
        <v>3132</v>
      </c>
      <c r="F1563" s="99"/>
      <c r="G1563" s="99"/>
      <c r="H1563" s="99"/>
      <c r="I1563" s="99"/>
      <c r="J1563" s="99"/>
      <c r="K1563" s="99"/>
      <c r="L1563" s="99"/>
      <c r="M1563" s="99"/>
      <c r="N1563" s="99"/>
      <c r="O1563" s="99"/>
      <c r="P1563" s="99"/>
      <c r="Q1563" s="99"/>
      <c r="R1563" s="99"/>
      <c r="S1563" s="102">
        <v>0.0</v>
      </c>
      <c r="T1563" s="102"/>
      <c r="U1563" s="102"/>
      <c r="V1563" s="102"/>
      <c r="W1563" s="102"/>
      <c r="X1563" s="102"/>
      <c r="Y1563" s="101" t="s">
        <v>14</v>
      </c>
    </row>
    <row r="1564">
      <c r="A1564" s="98" t="s">
        <v>82</v>
      </c>
      <c r="B1564" s="99"/>
      <c r="C1564" s="100" t="s">
        <v>3133</v>
      </c>
      <c r="D1564" s="101" t="s">
        <v>128</v>
      </c>
      <c r="E1564" s="101" t="s">
        <v>3134</v>
      </c>
      <c r="F1564" s="99"/>
      <c r="G1564" s="99"/>
      <c r="H1564" s="99"/>
      <c r="I1564" s="99"/>
      <c r="J1564" s="99"/>
      <c r="K1564" s="99"/>
      <c r="L1564" s="99"/>
      <c r="M1564" s="99"/>
      <c r="N1564" s="99"/>
      <c r="O1564" s="99"/>
      <c r="P1564" s="99"/>
      <c r="Q1564" s="99"/>
      <c r="R1564" s="99"/>
      <c r="S1564" s="102">
        <v>0.0</v>
      </c>
      <c r="T1564" s="102"/>
      <c r="U1564" s="102"/>
      <c r="V1564" s="102"/>
      <c r="W1564" s="102"/>
      <c r="X1564" s="102"/>
      <c r="Y1564" s="101" t="s">
        <v>14</v>
      </c>
    </row>
    <row r="1565">
      <c r="A1565" s="105" t="s">
        <v>64</v>
      </c>
      <c r="B1565" s="99"/>
      <c r="C1565" s="100" t="s">
        <v>3135</v>
      </c>
      <c r="D1565" s="101" t="s">
        <v>128</v>
      </c>
      <c r="E1565" s="101" t="s">
        <v>3136</v>
      </c>
      <c r="F1565" s="99"/>
      <c r="G1565" s="99"/>
      <c r="H1565" s="99"/>
      <c r="I1565" s="99"/>
      <c r="J1565" s="99"/>
      <c r="K1565" s="99"/>
      <c r="L1565" s="99"/>
      <c r="M1565" s="99"/>
      <c r="N1565" s="99"/>
      <c r="O1565" s="99"/>
      <c r="P1565" s="99"/>
      <c r="Q1565" s="99"/>
      <c r="R1565" s="99"/>
      <c r="S1565" s="102">
        <v>0.0</v>
      </c>
      <c r="T1565" s="102"/>
      <c r="U1565" s="102"/>
      <c r="V1565" s="102"/>
      <c r="W1565" s="102"/>
      <c r="X1565" s="102"/>
      <c r="Y1565" s="101" t="s">
        <v>14</v>
      </c>
    </row>
    <row r="1566">
      <c r="A1566" s="101" t="s">
        <v>64</v>
      </c>
      <c r="B1566" s="99"/>
      <c r="C1566" s="100" t="s">
        <v>3137</v>
      </c>
      <c r="D1566" s="101" t="s">
        <v>128</v>
      </c>
      <c r="E1566" s="101" t="s">
        <v>3138</v>
      </c>
      <c r="F1566" s="99"/>
      <c r="G1566" s="99"/>
      <c r="H1566" s="99"/>
      <c r="I1566" s="99"/>
      <c r="J1566" s="99"/>
      <c r="K1566" s="99"/>
      <c r="L1566" s="99"/>
      <c r="M1566" s="99"/>
      <c r="N1566" s="99"/>
      <c r="O1566" s="99"/>
      <c r="P1566" s="99"/>
      <c r="Q1566" s="99"/>
      <c r="R1566" s="99"/>
      <c r="S1566" s="102">
        <v>0.0</v>
      </c>
      <c r="T1566" s="102"/>
      <c r="U1566" s="102"/>
      <c r="V1566" s="102"/>
      <c r="W1566" s="102"/>
      <c r="X1566" s="102"/>
      <c r="Y1566" s="101" t="s">
        <v>14</v>
      </c>
    </row>
    <row r="1567">
      <c r="A1567" s="101" t="s">
        <v>64</v>
      </c>
      <c r="B1567" s="99"/>
      <c r="C1567" s="100" t="s">
        <v>3139</v>
      </c>
      <c r="D1567" s="101" t="s">
        <v>128</v>
      </c>
      <c r="E1567" s="101" t="s">
        <v>3140</v>
      </c>
      <c r="F1567" s="99"/>
      <c r="G1567" s="99"/>
      <c r="H1567" s="99"/>
      <c r="I1567" s="99"/>
      <c r="J1567" s="99"/>
      <c r="K1567" s="99"/>
      <c r="L1567" s="99"/>
      <c r="M1567" s="99"/>
      <c r="N1567" s="99"/>
      <c r="O1567" s="99"/>
      <c r="P1567" s="99"/>
      <c r="Q1567" s="99"/>
      <c r="R1567" s="99"/>
      <c r="S1567" s="102">
        <v>0.0</v>
      </c>
      <c r="T1567" s="102"/>
      <c r="U1567" s="102"/>
      <c r="V1567" s="102"/>
      <c r="W1567" s="102"/>
      <c r="X1567" s="102"/>
      <c r="Y1567" s="101" t="s">
        <v>14</v>
      </c>
    </row>
    <row r="1568">
      <c r="A1568" s="103" t="s">
        <v>87</v>
      </c>
      <c r="B1568" s="99"/>
      <c r="C1568" s="100" t="s">
        <v>3141</v>
      </c>
      <c r="D1568" s="101" t="s">
        <v>128</v>
      </c>
      <c r="E1568" s="101" t="s">
        <v>3142</v>
      </c>
      <c r="F1568" s="99"/>
      <c r="G1568" s="99"/>
      <c r="H1568" s="99"/>
      <c r="I1568" s="99"/>
      <c r="J1568" s="99"/>
      <c r="K1568" s="99"/>
      <c r="L1568" s="99"/>
      <c r="M1568" s="99"/>
      <c r="N1568" s="99"/>
      <c r="O1568" s="99"/>
      <c r="P1568" s="99"/>
      <c r="Q1568" s="99"/>
      <c r="R1568" s="99"/>
      <c r="S1568" s="102">
        <v>0.0</v>
      </c>
      <c r="T1568" s="102"/>
      <c r="U1568" s="102"/>
      <c r="V1568" s="102"/>
      <c r="W1568" s="102"/>
      <c r="X1568" s="102"/>
      <c r="Y1568" s="101" t="s">
        <v>14</v>
      </c>
    </row>
    <row r="1569">
      <c r="A1569" s="98" t="s">
        <v>90</v>
      </c>
      <c r="B1569" s="99"/>
      <c r="C1569" s="100" t="s">
        <v>3143</v>
      </c>
      <c r="D1569" s="101" t="s">
        <v>128</v>
      </c>
      <c r="E1569" s="101" t="s">
        <v>3144</v>
      </c>
      <c r="F1569" s="99"/>
      <c r="G1569" s="99"/>
      <c r="H1569" s="99"/>
      <c r="I1569" s="99"/>
      <c r="J1569" s="99"/>
      <c r="K1569" s="99"/>
      <c r="L1569" s="99"/>
      <c r="M1569" s="99"/>
      <c r="N1569" s="99"/>
      <c r="O1569" s="99"/>
      <c r="P1569" s="99"/>
      <c r="Q1569" s="99"/>
      <c r="R1569" s="99"/>
      <c r="S1569" s="102">
        <v>0.0</v>
      </c>
      <c r="T1569" s="102"/>
      <c r="U1569" s="102"/>
      <c r="V1569" s="102"/>
      <c r="W1569" s="102"/>
      <c r="X1569" s="102"/>
      <c r="Y1569" s="101" t="s">
        <v>14</v>
      </c>
    </row>
    <row r="1570">
      <c r="A1570" s="105" t="s">
        <v>64</v>
      </c>
      <c r="B1570" s="99"/>
      <c r="C1570" s="100" t="s">
        <v>3145</v>
      </c>
      <c r="D1570" s="101" t="s">
        <v>128</v>
      </c>
      <c r="E1570" s="101" t="s">
        <v>3146</v>
      </c>
      <c r="F1570" s="99"/>
      <c r="G1570" s="99"/>
      <c r="H1570" s="99"/>
      <c r="I1570" s="99"/>
      <c r="J1570" s="99"/>
      <c r="K1570" s="99"/>
      <c r="L1570" s="99"/>
      <c r="M1570" s="99"/>
      <c r="N1570" s="99"/>
      <c r="O1570" s="99"/>
      <c r="P1570" s="99"/>
      <c r="Q1570" s="99"/>
      <c r="R1570" s="99"/>
      <c r="S1570" s="102">
        <v>0.0</v>
      </c>
      <c r="T1570" s="102"/>
      <c r="U1570" s="102"/>
      <c r="V1570" s="102"/>
      <c r="W1570" s="102"/>
      <c r="X1570" s="102"/>
      <c r="Y1570" s="101" t="s">
        <v>14</v>
      </c>
    </row>
    <row r="1571">
      <c r="A1571" s="105" t="s">
        <v>64</v>
      </c>
      <c r="B1571" s="99"/>
      <c r="C1571" s="100" t="s">
        <v>3147</v>
      </c>
      <c r="D1571" s="101" t="s">
        <v>128</v>
      </c>
      <c r="E1571" s="101" t="s">
        <v>3148</v>
      </c>
      <c r="F1571" s="99"/>
      <c r="G1571" s="99"/>
      <c r="H1571" s="99"/>
      <c r="I1571" s="99"/>
      <c r="J1571" s="99"/>
      <c r="K1571" s="99"/>
      <c r="L1571" s="99"/>
      <c r="M1571" s="99"/>
      <c r="N1571" s="99"/>
      <c r="O1571" s="99"/>
      <c r="P1571" s="99"/>
      <c r="Q1571" s="99"/>
      <c r="R1571" s="99"/>
      <c r="S1571" s="102">
        <v>0.0</v>
      </c>
      <c r="T1571" s="102"/>
      <c r="U1571" s="102"/>
      <c r="V1571" s="102"/>
      <c r="W1571" s="102"/>
      <c r="X1571" s="102"/>
      <c r="Y1571" s="101" t="s">
        <v>14</v>
      </c>
    </row>
    <row r="1572">
      <c r="A1572" s="105" t="s">
        <v>64</v>
      </c>
      <c r="B1572" s="99"/>
      <c r="C1572" s="100" t="s">
        <v>3149</v>
      </c>
      <c r="D1572" s="101" t="s">
        <v>128</v>
      </c>
      <c r="E1572" s="101" t="s">
        <v>3150</v>
      </c>
      <c r="F1572" s="99"/>
      <c r="G1572" s="99"/>
      <c r="H1572" s="99"/>
      <c r="I1572" s="99"/>
      <c r="J1572" s="99"/>
      <c r="K1572" s="99"/>
      <c r="L1572" s="99"/>
      <c r="M1572" s="99"/>
      <c r="N1572" s="99"/>
      <c r="O1572" s="99"/>
      <c r="P1572" s="99"/>
      <c r="Q1572" s="99"/>
      <c r="R1572" s="99"/>
      <c r="S1572" s="102">
        <v>0.0</v>
      </c>
      <c r="T1572" s="102"/>
      <c r="U1572" s="102"/>
      <c r="V1572" s="102"/>
      <c r="W1572" s="102"/>
      <c r="X1572" s="102"/>
      <c r="Y1572" s="101" t="s">
        <v>14</v>
      </c>
    </row>
    <row r="1573">
      <c r="A1573" s="105" t="s">
        <v>64</v>
      </c>
      <c r="B1573" s="99"/>
      <c r="C1573" s="100" t="s">
        <v>3151</v>
      </c>
      <c r="D1573" s="101" t="s">
        <v>128</v>
      </c>
      <c r="E1573" s="101" t="s">
        <v>3152</v>
      </c>
      <c r="F1573" s="99"/>
      <c r="G1573" s="99"/>
      <c r="H1573" s="99"/>
      <c r="I1573" s="99"/>
      <c r="J1573" s="99"/>
      <c r="K1573" s="99"/>
      <c r="L1573" s="99"/>
      <c r="M1573" s="99"/>
      <c r="N1573" s="99"/>
      <c r="O1573" s="99"/>
      <c r="P1573" s="99"/>
      <c r="Q1573" s="99"/>
      <c r="R1573" s="99"/>
      <c r="S1573" s="102">
        <v>0.0</v>
      </c>
      <c r="T1573" s="102"/>
      <c r="U1573" s="102"/>
      <c r="V1573" s="102"/>
      <c r="W1573" s="102"/>
      <c r="X1573" s="102"/>
      <c r="Y1573" s="101" t="s">
        <v>14</v>
      </c>
    </row>
    <row r="1574">
      <c r="A1574" s="98" t="s">
        <v>82</v>
      </c>
      <c r="B1574" s="99"/>
      <c r="C1574" s="100" t="s">
        <v>3153</v>
      </c>
      <c r="D1574" s="101" t="s">
        <v>128</v>
      </c>
      <c r="E1574" s="101" t="s">
        <v>3154</v>
      </c>
      <c r="F1574" s="99"/>
      <c r="G1574" s="99"/>
      <c r="H1574" s="99"/>
      <c r="I1574" s="99"/>
      <c r="J1574" s="99"/>
      <c r="K1574" s="99"/>
      <c r="L1574" s="99"/>
      <c r="M1574" s="99"/>
      <c r="N1574" s="99"/>
      <c r="O1574" s="99"/>
      <c r="P1574" s="99"/>
      <c r="Q1574" s="99"/>
      <c r="R1574" s="99"/>
      <c r="S1574" s="102">
        <v>0.0</v>
      </c>
      <c r="T1574" s="102"/>
      <c r="U1574" s="102"/>
      <c r="V1574" s="102"/>
      <c r="W1574" s="102"/>
      <c r="X1574" s="102"/>
      <c r="Y1574" s="101" t="s">
        <v>14</v>
      </c>
    </row>
    <row r="1575">
      <c r="A1575" s="105" t="s">
        <v>64</v>
      </c>
      <c r="B1575" s="99"/>
      <c r="C1575" s="100" t="s">
        <v>3155</v>
      </c>
      <c r="D1575" s="101" t="s">
        <v>128</v>
      </c>
      <c r="E1575" s="101" t="s">
        <v>3156</v>
      </c>
      <c r="F1575" s="99"/>
      <c r="G1575" s="99"/>
      <c r="H1575" s="99"/>
      <c r="I1575" s="99"/>
      <c r="J1575" s="99"/>
      <c r="K1575" s="99"/>
      <c r="L1575" s="99"/>
      <c r="M1575" s="99"/>
      <c r="N1575" s="99"/>
      <c r="O1575" s="99"/>
      <c r="P1575" s="99"/>
      <c r="Q1575" s="99"/>
      <c r="R1575" s="99"/>
      <c r="S1575" s="102">
        <v>0.0</v>
      </c>
      <c r="T1575" s="102"/>
      <c r="U1575" s="102"/>
      <c r="V1575" s="102"/>
      <c r="W1575" s="102"/>
      <c r="X1575" s="102"/>
      <c r="Y1575" s="101" t="s">
        <v>14</v>
      </c>
    </row>
    <row r="1576">
      <c r="A1576" s="101" t="s">
        <v>64</v>
      </c>
      <c r="B1576" s="99"/>
      <c r="C1576" s="100" t="s">
        <v>3157</v>
      </c>
      <c r="D1576" s="101" t="s">
        <v>128</v>
      </c>
      <c r="E1576" s="101" t="s">
        <v>3158</v>
      </c>
      <c r="F1576" s="99"/>
      <c r="G1576" s="99"/>
      <c r="H1576" s="99"/>
      <c r="I1576" s="99"/>
      <c r="J1576" s="99"/>
      <c r="K1576" s="99"/>
      <c r="L1576" s="99"/>
      <c r="M1576" s="99"/>
      <c r="N1576" s="99"/>
      <c r="O1576" s="99"/>
      <c r="P1576" s="99"/>
      <c r="Q1576" s="99"/>
      <c r="R1576" s="99"/>
      <c r="S1576" s="102">
        <v>0.0</v>
      </c>
      <c r="T1576" s="102"/>
      <c r="U1576" s="102"/>
      <c r="V1576" s="102"/>
      <c r="W1576" s="102"/>
      <c r="X1576" s="102"/>
      <c r="Y1576" s="101" t="s">
        <v>14</v>
      </c>
    </row>
    <row r="1577">
      <c r="A1577" s="98" t="s">
        <v>82</v>
      </c>
      <c r="B1577" s="99"/>
      <c r="C1577" s="100" t="s">
        <v>3159</v>
      </c>
      <c r="D1577" s="101" t="s">
        <v>128</v>
      </c>
      <c r="E1577" s="101" t="s">
        <v>3160</v>
      </c>
      <c r="F1577" s="99"/>
      <c r="G1577" s="99"/>
      <c r="H1577" s="99"/>
      <c r="I1577" s="99"/>
      <c r="J1577" s="99"/>
      <c r="K1577" s="99"/>
      <c r="L1577" s="99"/>
      <c r="M1577" s="99"/>
      <c r="N1577" s="99"/>
      <c r="O1577" s="99"/>
      <c r="P1577" s="99"/>
      <c r="Q1577" s="99"/>
      <c r="R1577" s="99"/>
      <c r="S1577" s="102">
        <v>0.0</v>
      </c>
      <c r="T1577" s="102"/>
      <c r="U1577" s="102"/>
      <c r="V1577" s="102"/>
      <c r="W1577" s="102"/>
      <c r="X1577" s="102"/>
      <c r="Y1577" s="101" t="s">
        <v>14</v>
      </c>
    </row>
    <row r="1578">
      <c r="A1578" s="98" t="s">
        <v>64</v>
      </c>
      <c r="B1578" s="99"/>
      <c r="C1578" s="100" t="s">
        <v>3161</v>
      </c>
      <c r="D1578" s="101" t="s">
        <v>128</v>
      </c>
      <c r="E1578" s="101" t="s">
        <v>3162</v>
      </c>
      <c r="F1578" s="99"/>
      <c r="G1578" s="99"/>
      <c r="H1578" s="99"/>
      <c r="I1578" s="99"/>
      <c r="J1578" s="99"/>
      <c r="K1578" s="99"/>
      <c r="L1578" s="99"/>
      <c r="M1578" s="99"/>
      <c r="N1578" s="99"/>
      <c r="O1578" s="99"/>
      <c r="P1578" s="99"/>
      <c r="Q1578" s="99"/>
      <c r="R1578" s="99"/>
      <c r="S1578" s="102">
        <v>0.0</v>
      </c>
      <c r="T1578" s="102"/>
      <c r="U1578" s="102"/>
      <c r="V1578" s="102"/>
      <c r="W1578" s="102"/>
      <c r="X1578" s="102"/>
      <c r="Y1578" s="101" t="s">
        <v>14</v>
      </c>
    </row>
    <row r="1579">
      <c r="A1579" s="101" t="s">
        <v>64</v>
      </c>
      <c r="B1579" s="99"/>
      <c r="C1579" s="100" t="s">
        <v>3163</v>
      </c>
      <c r="D1579" s="101" t="s">
        <v>128</v>
      </c>
      <c r="E1579" s="101" t="s">
        <v>3164</v>
      </c>
      <c r="F1579" s="99"/>
      <c r="G1579" s="99"/>
      <c r="H1579" s="99"/>
      <c r="I1579" s="99"/>
      <c r="J1579" s="99"/>
      <c r="K1579" s="99"/>
      <c r="L1579" s="99"/>
      <c r="M1579" s="99"/>
      <c r="N1579" s="99"/>
      <c r="O1579" s="99"/>
      <c r="P1579" s="99"/>
      <c r="Q1579" s="99"/>
      <c r="R1579" s="99"/>
      <c r="S1579" s="102">
        <v>0.0</v>
      </c>
      <c r="T1579" s="102"/>
      <c r="U1579" s="102"/>
      <c r="V1579" s="102"/>
      <c r="W1579" s="102"/>
      <c r="X1579" s="102"/>
      <c r="Y1579" s="101" t="s">
        <v>14</v>
      </c>
    </row>
    <row r="1580">
      <c r="A1580" s="101" t="s">
        <v>64</v>
      </c>
      <c r="B1580" s="99"/>
      <c r="C1580" s="100" t="s">
        <v>3165</v>
      </c>
      <c r="D1580" s="101" t="s">
        <v>128</v>
      </c>
      <c r="E1580" s="101" t="s">
        <v>3166</v>
      </c>
      <c r="F1580" s="99"/>
      <c r="G1580" s="99"/>
      <c r="H1580" s="99"/>
      <c r="I1580" s="99"/>
      <c r="J1580" s="99"/>
      <c r="K1580" s="99"/>
      <c r="L1580" s="99"/>
      <c r="M1580" s="99"/>
      <c r="N1580" s="99"/>
      <c r="O1580" s="99"/>
      <c r="P1580" s="99"/>
      <c r="Q1580" s="99"/>
      <c r="R1580" s="99"/>
      <c r="S1580" s="102">
        <v>0.0</v>
      </c>
      <c r="T1580" s="102"/>
      <c r="U1580" s="102"/>
      <c r="V1580" s="102"/>
      <c r="W1580" s="102"/>
      <c r="X1580" s="102"/>
      <c r="Y1580" s="101" t="s">
        <v>14</v>
      </c>
    </row>
    <row r="1581">
      <c r="A1581" s="101" t="s">
        <v>64</v>
      </c>
      <c r="B1581" s="99"/>
      <c r="C1581" s="100" t="s">
        <v>3167</v>
      </c>
      <c r="D1581" s="101" t="s">
        <v>128</v>
      </c>
      <c r="E1581" s="101" t="s">
        <v>3168</v>
      </c>
      <c r="F1581" s="99"/>
      <c r="G1581" s="99"/>
      <c r="H1581" s="99"/>
      <c r="I1581" s="99"/>
      <c r="J1581" s="99"/>
      <c r="K1581" s="99"/>
      <c r="L1581" s="99"/>
      <c r="M1581" s="99"/>
      <c r="N1581" s="99"/>
      <c r="O1581" s="99"/>
      <c r="P1581" s="99"/>
      <c r="Q1581" s="99"/>
      <c r="R1581" s="99"/>
      <c r="S1581" s="102">
        <v>0.0</v>
      </c>
      <c r="T1581" s="102"/>
      <c r="U1581" s="102"/>
      <c r="V1581" s="102"/>
      <c r="W1581" s="102"/>
      <c r="X1581" s="102"/>
      <c r="Y1581" s="101" t="s">
        <v>14</v>
      </c>
    </row>
    <row r="1582">
      <c r="A1582" s="101" t="s">
        <v>64</v>
      </c>
      <c r="B1582" s="99"/>
      <c r="C1582" s="100" t="s">
        <v>3169</v>
      </c>
      <c r="D1582" s="101" t="s">
        <v>128</v>
      </c>
      <c r="E1582" s="101" t="s">
        <v>3170</v>
      </c>
      <c r="F1582" s="99"/>
      <c r="G1582" s="99"/>
      <c r="H1582" s="99"/>
      <c r="I1582" s="99"/>
      <c r="J1582" s="99"/>
      <c r="K1582" s="99"/>
      <c r="L1582" s="99"/>
      <c r="M1582" s="99"/>
      <c r="N1582" s="99"/>
      <c r="O1582" s="99"/>
      <c r="P1582" s="99"/>
      <c r="Q1582" s="99"/>
      <c r="R1582" s="99"/>
      <c r="S1582" s="102">
        <v>0.0</v>
      </c>
      <c r="T1582" s="102"/>
      <c r="U1582" s="102"/>
      <c r="V1582" s="102"/>
      <c r="W1582" s="102"/>
      <c r="X1582" s="102"/>
      <c r="Y1582" s="101" t="s">
        <v>14</v>
      </c>
    </row>
    <row r="1583">
      <c r="A1583" s="101" t="s">
        <v>64</v>
      </c>
      <c r="B1583" s="99"/>
      <c r="C1583" s="100" t="s">
        <v>3171</v>
      </c>
      <c r="D1583" s="101" t="s">
        <v>128</v>
      </c>
      <c r="E1583" s="101" t="s">
        <v>3172</v>
      </c>
      <c r="F1583" s="99"/>
      <c r="G1583" s="99"/>
      <c r="H1583" s="99"/>
      <c r="I1583" s="99"/>
      <c r="J1583" s="99"/>
      <c r="K1583" s="99"/>
      <c r="L1583" s="99"/>
      <c r="M1583" s="99"/>
      <c r="N1583" s="99"/>
      <c r="O1583" s="99"/>
      <c r="P1583" s="99"/>
      <c r="Q1583" s="99"/>
      <c r="R1583" s="99"/>
      <c r="S1583" s="102">
        <v>0.0</v>
      </c>
      <c r="T1583" s="102"/>
      <c r="U1583" s="102"/>
      <c r="V1583" s="102"/>
      <c r="W1583" s="102"/>
      <c r="X1583" s="102"/>
      <c r="Y1583" s="101" t="s">
        <v>14</v>
      </c>
    </row>
    <row r="1584">
      <c r="A1584" s="101" t="s">
        <v>64</v>
      </c>
      <c r="B1584" s="99"/>
      <c r="C1584" s="100" t="s">
        <v>3173</v>
      </c>
      <c r="D1584" s="101" t="s">
        <v>128</v>
      </c>
      <c r="E1584" s="101" t="s">
        <v>3174</v>
      </c>
      <c r="F1584" s="99"/>
      <c r="G1584" s="99"/>
      <c r="H1584" s="99"/>
      <c r="I1584" s="99"/>
      <c r="J1584" s="99"/>
      <c r="K1584" s="99"/>
      <c r="L1584" s="99"/>
      <c r="M1584" s="99"/>
      <c r="N1584" s="99"/>
      <c r="O1584" s="99"/>
      <c r="P1584" s="99"/>
      <c r="Q1584" s="99"/>
      <c r="R1584" s="99"/>
      <c r="S1584" s="102">
        <v>0.0</v>
      </c>
      <c r="T1584" s="102"/>
      <c r="U1584" s="102"/>
      <c r="V1584" s="102"/>
      <c r="W1584" s="102"/>
      <c r="X1584" s="102"/>
      <c r="Y1584" s="101" t="s">
        <v>14</v>
      </c>
    </row>
    <row r="1585">
      <c r="A1585" s="105" t="s">
        <v>64</v>
      </c>
      <c r="B1585" s="99"/>
      <c r="C1585" s="100" t="s">
        <v>3175</v>
      </c>
      <c r="D1585" s="101" t="s">
        <v>128</v>
      </c>
      <c r="E1585" s="101" t="s">
        <v>3176</v>
      </c>
      <c r="F1585" s="99"/>
      <c r="G1585" s="99"/>
      <c r="H1585" s="99"/>
      <c r="I1585" s="99"/>
      <c r="J1585" s="99"/>
      <c r="K1585" s="99"/>
      <c r="L1585" s="99"/>
      <c r="M1585" s="99"/>
      <c r="N1585" s="99"/>
      <c r="O1585" s="99"/>
      <c r="P1585" s="99"/>
      <c r="Q1585" s="99"/>
      <c r="R1585" s="99"/>
      <c r="S1585" s="102">
        <v>0.0</v>
      </c>
      <c r="T1585" s="102"/>
      <c r="U1585" s="102"/>
      <c r="V1585" s="102"/>
      <c r="W1585" s="102"/>
      <c r="X1585" s="102"/>
      <c r="Y1585" s="101" t="s">
        <v>14</v>
      </c>
    </row>
    <row r="1586">
      <c r="A1586" s="98" t="s">
        <v>82</v>
      </c>
      <c r="B1586" s="99"/>
      <c r="C1586" s="100" t="s">
        <v>3177</v>
      </c>
      <c r="D1586" s="101" t="s">
        <v>128</v>
      </c>
      <c r="E1586" s="101" t="s">
        <v>3178</v>
      </c>
      <c r="F1586" s="99"/>
      <c r="G1586" s="99"/>
      <c r="H1586" s="99"/>
      <c r="I1586" s="99"/>
      <c r="J1586" s="99"/>
      <c r="K1586" s="99"/>
      <c r="L1586" s="99"/>
      <c r="M1586" s="99"/>
      <c r="N1586" s="99"/>
      <c r="O1586" s="99"/>
      <c r="P1586" s="99"/>
      <c r="Q1586" s="99"/>
      <c r="R1586" s="99"/>
      <c r="S1586" s="102">
        <v>0.0</v>
      </c>
      <c r="T1586" s="102"/>
      <c r="U1586" s="102"/>
      <c r="V1586" s="102"/>
      <c r="W1586" s="102"/>
      <c r="X1586" s="102"/>
      <c r="Y1586" s="101" t="s">
        <v>14</v>
      </c>
    </row>
    <row r="1587">
      <c r="A1587" s="105" t="s">
        <v>64</v>
      </c>
      <c r="B1587" s="99"/>
      <c r="C1587" s="100" t="s">
        <v>3179</v>
      </c>
      <c r="D1587" s="101" t="s">
        <v>128</v>
      </c>
      <c r="E1587" s="101" t="s">
        <v>3180</v>
      </c>
      <c r="F1587" s="99"/>
      <c r="G1587" s="99"/>
      <c r="H1587" s="99"/>
      <c r="I1587" s="99"/>
      <c r="J1587" s="99"/>
      <c r="K1587" s="99"/>
      <c r="L1587" s="99"/>
      <c r="M1587" s="99"/>
      <c r="N1587" s="99"/>
      <c r="O1587" s="99"/>
      <c r="P1587" s="99"/>
      <c r="Q1587" s="99"/>
      <c r="R1587" s="99"/>
      <c r="S1587" s="102">
        <v>0.0</v>
      </c>
      <c r="T1587" s="102"/>
      <c r="U1587" s="102"/>
      <c r="V1587" s="102"/>
      <c r="W1587" s="102"/>
      <c r="X1587" s="102"/>
      <c r="Y1587" s="101" t="s">
        <v>14</v>
      </c>
    </row>
    <row r="1588">
      <c r="A1588" s="109" t="s">
        <v>63</v>
      </c>
      <c r="B1588" s="99"/>
      <c r="C1588" s="100" t="s">
        <v>3181</v>
      </c>
      <c r="D1588" s="101" t="s">
        <v>128</v>
      </c>
      <c r="E1588" s="101" t="s">
        <v>3182</v>
      </c>
      <c r="F1588" s="99"/>
      <c r="G1588" s="99"/>
      <c r="H1588" s="99"/>
      <c r="I1588" s="99"/>
      <c r="J1588" s="99"/>
      <c r="K1588" s="99"/>
      <c r="L1588" s="99"/>
      <c r="M1588" s="99"/>
      <c r="N1588" s="99"/>
      <c r="O1588" s="99"/>
      <c r="P1588" s="99"/>
      <c r="Q1588" s="99"/>
      <c r="R1588" s="99"/>
      <c r="S1588" s="102">
        <v>0.0</v>
      </c>
      <c r="T1588" s="102"/>
      <c r="U1588" s="102"/>
      <c r="V1588" s="102"/>
      <c r="W1588" s="102"/>
      <c r="X1588" s="102"/>
      <c r="Y1588" s="101" t="s">
        <v>14</v>
      </c>
    </row>
    <row r="1589">
      <c r="A1589" s="98" t="s">
        <v>64</v>
      </c>
      <c r="B1589" s="99"/>
      <c r="C1589" s="100" t="s">
        <v>3183</v>
      </c>
      <c r="D1589" s="101" t="s">
        <v>128</v>
      </c>
      <c r="E1589" s="101" t="s">
        <v>3182</v>
      </c>
      <c r="F1589" s="99"/>
      <c r="G1589" s="99"/>
      <c r="H1589" s="99"/>
      <c r="I1589" s="99"/>
      <c r="J1589" s="99"/>
      <c r="K1589" s="99"/>
      <c r="L1589" s="99"/>
      <c r="M1589" s="99"/>
      <c r="N1589" s="99"/>
      <c r="O1589" s="99"/>
      <c r="P1589" s="99"/>
      <c r="Q1589" s="99"/>
      <c r="R1589" s="99"/>
      <c r="S1589" s="102">
        <v>0.0</v>
      </c>
      <c r="T1589" s="102"/>
      <c r="U1589" s="102"/>
      <c r="V1589" s="102"/>
      <c r="W1589" s="102"/>
      <c r="X1589" s="102"/>
      <c r="Y1589" s="101" t="s">
        <v>14</v>
      </c>
    </row>
    <row r="1590">
      <c r="A1590" s="101" t="s">
        <v>64</v>
      </c>
      <c r="B1590" s="99"/>
      <c r="C1590" s="100" t="s">
        <v>3184</v>
      </c>
      <c r="D1590" s="101" t="s">
        <v>128</v>
      </c>
      <c r="E1590" s="101" t="s">
        <v>3185</v>
      </c>
      <c r="F1590" s="99"/>
      <c r="G1590" s="99"/>
      <c r="H1590" s="99"/>
      <c r="I1590" s="99"/>
      <c r="J1590" s="99"/>
      <c r="K1590" s="99"/>
      <c r="L1590" s="99"/>
      <c r="M1590" s="99"/>
      <c r="N1590" s="99"/>
      <c r="O1590" s="99"/>
      <c r="P1590" s="99"/>
      <c r="Q1590" s="99"/>
      <c r="R1590" s="99"/>
      <c r="S1590" s="102">
        <v>0.0</v>
      </c>
      <c r="T1590" s="102"/>
      <c r="U1590" s="102"/>
      <c r="V1590" s="102"/>
      <c r="W1590" s="102"/>
      <c r="X1590" s="102"/>
      <c r="Y1590" s="101" t="s">
        <v>14</v>
      </c>
    </row>
    <row r="1591">
      <c r="A1591" s="103" t="s">
        <v>63</v>
      </c>
      <c r="B1591" s="99"/>
      <c r="C1591" s="100" t="s">
        <v>3186</v>
      </c>
      <c r="D1591" s="101" t="s">
        <v>158</v>
      </c>
      <c r="E1591" s="101" t="s">
        <v>3187</v>
      </c>
      <c r="F1591" s="99"/>
      <c r="G1591" s="99"/>
      <c r="H1591" s="99"/>
      <c r="I1591" s="99"/>
      <c r="J1591" s="99"/>
      <c r="K1591" s="99"/>
      <c r="L1591" s="99"/>
      <c r="M1591" s="99"/>
      <c r="N1591" s="99"/>
      <c r="O1591" s="99"/>
      <c r="P1591" s="99"/>
      <c r="Q1591" s="99"/>
      <c r="R1591" s="99"/>
      <c r="S1591" s="100">
        <v>0.0</v>
      </c>
      <c r="T1591" s="102"/>
      <c r="U1591" s="102"/>
      <c r="V1591" s="102"/>
      <c r="W1591" s="102"/>
      <c r="X1591" s="102"/>
      <c r="Y1591" s="101" t="s">
        <v>20</v>
      </c>
    </row>
    <row r="1592">
      <c r="A1592" s="101" t="s">
        <v>64</v>
      </c>
      <c r="B1592" s="99"/>
      <c r="C1592" s="100" t="s">
        <v>3188</v>
      </c>
      <c r="D1592" s="101" t="s">
        <v>128</v>
      </c>
      <c r="E1592" s="101" t="s">
        <v>3189</v>
      </c>
      <c r="F1592" s="99"/>
      <c r="G1592" s="99"/>
      <c r="H1592" s="99"/>
      <c r="I1592" s="99"/>
      <c r="J1592" s="99"/>
      <c r="K1592" s="99"/>
      <c r="L1592" s="99"/>
      <c r="M1592" s="99"/>
      <c r="N1592" s="99"/>
      <c r="O1592" s="99"/>
      <c r="P1592" s="99"/>
      <c r="Q1592" s="99"/>
      <c r="R1592" s="99"/>
      <c r="S1592" s="102">
        <v>0.0</v>
      </c>
      <c r="T1592" s="102"/>
      <c r="U1592" s="102"/>
      <c r="V1592" s="102"/>
      <c r="W1592" s="102"/>
      <c r="X1592" s="102"/>
      <c r="Y1592" s="101" t="s">
        <v>14</v>
      </c>
    </row>
    <row r="1593">
      <c r="A1593" s="105" t="s">
        <v>64</v>
      </c>
      <c r="B1593" s="99"/>
      <c r="C1593" s="100" t="s">
        <v>3190</v>
      </c>
      <c r="D1593" s="101" t="s">
        <v>128</v>
      </c>
      <c r="E1593" s="101" t="s">
        <v>3191</v>
      </c>
      <c r="F1593" s="99"/>
      <c r="G1593" s="99"/>
      <c r="H1593" s="99"/>
      <c r="I1593" s="99"/>
      <c r="J1593" s="99"/>
      <c r="K1593" s="99"/>
      <c r="L1593" s="99"/>
      <c r="M1593" s="99"/>
      <c r="N1593" s="99"/>
      <c r="O1593" s="99"/>
      <c r="P1593" s="99"/>
      <c r="Q1593" s="99"/>
      <c r="R1593" s="99"/>
      <c r="S1593" s="102">
        <v>0.0</v>
      </c>
      <c r="T1593" s="102"/>
      <c r="U1593" s="102"/>
      <c r="V1593" s="102"/>
      <c r="W1593" s="102"/>
      <c r="X1593" s="102"/>
      <c r="Y1593" s="101" t="s">
        <v>14</v>
      </c>
    </row>
    <row r="1594">
      <c r="A1594" s="101" t="s">
        <v>64</v>
      </c>
      <c r="B1594" s="99"/>
      <c r="C1594" s="100" t="s">
        <v>3192</v>
      </c>
      <c r="D1594" s="101" t="s">
        <v>128</v>
      </c>
      <c r="E1594" s="101" t="s">
        <v>3193</v>
      </c>
      <c r="F1594" s="99"/>
      <c r="G1594" s="99"/>
      <c r="H1594" s="99"/>
      <c r="I1594" s="99"/>
      <c r="J1594" s="99"/>
      <c r="K1594" s="99"/>
      <c r="L1594" s="99"/>
      <c r="M1594" s="99"/>
      <c r="N1594" s="99"/>
      <c r="O1594" s="99"/>
      <c r="P1594" s="99"/>
      <c r="Q1594" s="99"/>
      <c r="R1594" s="99"/>
      <c r="S1594" s="102">
        <v>0.0</v>
      </c>
      <c r="T1594" s="102"/>
      <c r="U1594" s="102"/>
      <c r="V1594" s="102"/>
      <c r="W1594" s="102"/>
      <c r="X1594" s="102"/>
      <c r="Y1594" s="101" t="s">
        <v>14</v>
      </c>
    </row>
    <row r="1595">
      <c r="A1595" s="101" t="s">
        <v>64</v>
      </c>
      <c r="B1595" s="99"/>
      <c r="C1595" s="100" t="s">
        <v>3194</v>
      </c>
      <c r="D1595" s="101" t="s">
        <v>128</v>
      </c>
      <c r="E1595" s="101" t="s">
        <v>3195</v>
      </c>
      <c r="F1595" s="99"/>
      <c r="G1595" s="99"/>
      <c r="H1595" s="99"/>
      <c r="I1595" s="99"/>
      <c r="J1595" s="99"/>
      <c r="K1595" s="99"/>
      <c r="L1595" s="99"/>
      <c r="M1595" s="99"/>
      <c r="N1595" s="99"/>
      <c r="O1595" s="99"/>
      <c r="P1595" s="99"/>
      <c r="Q1595" s="99"/>
      <c r="R1595" s="99"/>
      <c r="S1595" s="102">
        <v>0.0</v>
      </c>
      <c r="T1595" s="102"/>
      <c r="U1595" s="102"/>
      <c r="V1595" s="102"/>
      <c r="W1595" s="102"/>
      <c r="X1595" s="102"/>
      <c r="Y1595" s="101" t="s">
        <v>14</v>
      </c>
    </row>
    <row r="1596">
      <c r="A1596" s="101" t="s">
        <v>64</v>
      </c>
      <c r="B1596" s="99"/>
      <c r="C1596" s="100" t="s">
        <v>3196</v>
      </c>
      <c r="D1596" s="101" t="s">
        <v>128</v>
      </c>
      <c r="E1596" s="101" t="s">
        <v>3197</v>
      </c>
      <c r="F1596" s="99"/>
      <c r="G1596" s="99"/>
      <c r="H1596" s="99"/>
      <c r="I1596" s="99"/>
      <c r="J1596" s="99"/>
      <c r="K1596" s="99"/>
      <c r="L1596" s="99"/>
      <c r="M1596" s="99"/>
      <c r="N1596" s="99"/>
      <c r="O1596" s="99"/>
      <c r="P1596" s="99"/>
      <c r="Q1596" s="99"/>
      <c r="R1596" s="99"/>
      <c r="S1596" s="102">
        <v>0.0</v>
      </c>
      <c r="T1596" s="102"/>
      <c r="U1596" s="102"/>
      <c r="V1596" s="102"/>
      <c r="W1596" s="102"/>
      <c r="X1596" s="102"/>
      <c r="Y1596" s="101" t="s">
        <v>14</v>
      </c>
    </row>
    <row r="1597">
      <c r="A1597" s="105" t="s">
        <v>64</v>
      </c>
      <c r="B1597" s="99"/>
      <c r="C1597" s="100" t="s">
        <v>3198</v>
      </c>
      <c r="D1597" s="101" t="s">
        <v>128</v>
      </c>
      <c r="E1597" s="101" t="s">
        <v>3199</v>
      </c>
      <c r="F1597" s="99"/>
      <c r="G1597" s="99"/>
      <c r="H1597" s="99"/>
      <c r="I1597" s="99"/>
      <c r="J1597" s="99"/>
      <c r="K1597" s="99"/>
      <c r="L1597" s="99"/>
      <c r="M1597" s="99"/>
      <c r="N1597" s="99"/>
      <c r="O1597" s="99"/>
      <c r="P1597" s="99"/>
      <c r="Q1597" s="99"/>
      <c r="R1597" s="99"/>
      <c r="S1597" s="102">
        <v>0.0</v>
      </c>
      <c r="T1597" s="102"/>
      <c r="U1597" s="102"/>
      <c r="V1597" s="102"/>
      <c r="W1597" s="102"/>
      <c r="X1597" s="102"/>
      <c r="Y1597" s="101" t="s">
        <v>14</v>
      </c>
    </row>
    <row r="1598">
      <c r="A1598" s="101" t="s">
        <v>64</v>
      </c>
      <c r="B1598" s="99"/>
      <c r="C1598" s="100" t="s">
        <v>3200</v>
      </c>
      <c r="D1598" s="101" t="s">
        <v>128</v>
      </c>
      <c r="E1598" s="101" t="s">
        <v>3201</v>
      </c>
      <c r="F1598" s="99"/>
      <c r="G1598" s="99"/>
      <c r="H1598" s="99"/>
      <c r="I1598" s="99"/>
      <c r="J1598" s="99"/>
      <c r="K1598" s="99"/>
      <c r="L1598" s="99"/>
      <c r="M1598" s="99"/>
      <c r="N1598" s="99"/>
      <c r="O1598" s="99"/>
      <c r="P1598" s="99"/>
      <c r="Q1598" s="99"/>
      <c r="R1598" s="99"/>
      <c r="S1598" s="102">
        <v>0.0</v>
      </c>
      <c r="T1598" s="102"/>
      <c r="U1598" s="102"/>
      <c r="V1598" s="102"/>
      <c r="W1598" s="102"/>
      <c r="X1598" s="102"/>
      <c r="Y1598" s="101" t="s">
        <v>14</v>
      </c>
    </row>
    <row r="1599">
      <c r="A1599" s="101" t="s">
        <v>64</v>
      </c>
      <c r="B1599" s="99"/>
      <c r="C1599" s="100" t="s">
        <v>3202</v>
      </c>
      <c r="D1599" s="101" t="s">
        <v>128</v>
      </c>
      <c r="E1599" s="101" t="s">
        <v>3203</v>
      </c>
      <c r="F1599" s="99"/>
      <c r="G1599" s="99"/>
      <c r="H1599" s="99"/>
      <c r="I1599" s="99"/>
      <c r="J1599" s="99"/>
      <c r="K1599" s="99"/>
      <c r="L1599" s="99"/>
      <c r="M1599" s="99"/>
      <c r="N1599" s="99"/>
      <c r="O1599" s="99"/>
      <c r="P1599" s="99"/>
      <c r="Q1599" s="99"/>
      <c r="R1599" s="99"/>
      <c r="S1599" s="102">
        <v>0.0</v>
      </c>
      <c r="T1599" s="102"/>
      <c r="U1599" s="102"/>
      <c r="V1599" s="102"/>
      <c r="W1599" s="102"/>
      <c r="X1599" s="102"/>
      <c r="Y1599" s="101" t="s">
        <v>14</v>
      </c>
    </row>
    <row r="1600">
      <c r="A1600" s="101" t="s">
        <v>64</v>
      </c>
      <c r="B1600" s="99"/>
      <c r="C1600" s="100" t="s">
        <v>3204</v>
      </c>
      <c r="D1600" s="101" t="s">
        <v>128</v>
      </c>
      <c r="E1600" s="101" t="s">
        <v>3205</v>
      </c>
      <c r="F1600" s="99"/>
      <c r="G1600" s="99"/>
      <c r="H1600" s="99"/>
      <c r="I1600" s="99"/>
      <c r="J1600" s="99"/>
      <c r="K1600" s="99"/>
      <c r="L1600" s="99"/>
      <c r="M1600" s="99"/>
      <c r="N1600" s="99"/>
      <c r="O1600" s="99"/>
      <c r="P1600" s="99"/>
      <c r="Q1600" s="99"/>
      <c r="R1600" s="99"/>
      <c r="S1600" s="102">
        <v>0.0</v>
      </c>
      <c r="T1600" s="102"/>
      <c r="U1600" s="102"/>
      <c r="V1600" s="102"/>
      <c r="W1600" s="102"/>
      <c r="X1600" s="102"/>
      <c r="Y1600" s="101" t="s">
        <v>14</v>
      </c>
    </row>
    <row r="1601">
      <c r="A1601" s="105" t="s">
        <v>64</v>
      </c>
      <c r="B1601" s="99"/>
      <c r="C1601" s="100" t="s">
        <v>3206</v>
      </c>
      <c r="D1601" s="101" t="s">
        <v>128</v>
      </c>
      <c r="E1601" s="101" t="s">
        <v>3207</v>
      </c>
      <c r="F1601" s="99"/>
      <c r="G1601" s="99"/>
      <c r="H1601" s="99"/>
      <c r="I1601" s="99"/>
      <c r="J1601" s="99"/>
      <c r="K1601" s="99"/>
      <c r="L1601" s="99"/>
      <c r="M1601" s="99"/>
      <c r="N1601" s="99"/>
      <c r="O1601" s="99"/>
      <c r="P1601" s="99"/>
      <c r="Q1601" s="99"/>
      <c r="R1601" s="99"/>
      <c r="S1601" s="102">
        <v>0.0</v>
      </c>
      <c r="T1601" s="102"/>
      <c r="U1601" s="102"/>
      <c r="V1601" s="102"/>
      <c r="W1601" s="102"/>
      <c r="X1601" s="102"/>
      <c r="Y1601" s="101" t="s">
        <v>14</v>
      </c>
    </row>
    <row r="1602">
      <c r="A1602" s="101" t="s">
        <v>64</v>
      </c>
      <c r="B1602" s="99"/>
      <c r="C1602" s="100" t="s">
        <v>3208</v>
      </c>
      <c r="D1602" s="101" t="s">
        <v>128</v>
      </c>
      <c r="E1602" s="101" t="s">
        <v>3209</v>
      </c>
      <c r="F1602" s="99"/>
      <c r="G1602" s="99"/>
      <c r="H1602" s="99"/>
      <c r="I1602" s="99"/>
      <c r="J1602" s="99"/>
      <c r="K1602" s="99"/>
      <c r="L1602" s="99"/>
      <c r="M1602" s="99"/>
      <c r="N1602" s="99"/>
      <c r="O1602" s="99"/>
      <c r="P1602" s="99"/>
      <c r="Q1602" s="99"/>
      <c r="R1602" s="99"/>
      <c r="S1602" s="102">
        <v>0.0</v>
      </c>
      <c r="T1602" s="102"/>
      <c r="U1602" s="102"/>
      <c r="V1602" s="102"/>
      <c r="W1602" s="102"/>
      <c r="X1602" s="102"/>
      <c r="Y1602" s="101" t="s">
        <v>14</v>
      </c>
    </row>
    <row r="1603">
      <c r="A1603" s="103" t="s">
        <v>63</v>
      </c>
      <c r="B1603" s="99"/>
      <c r="C1603" s="100" t="s">
        <v>3210</v>
      </c>
      <c r="D1603" s="101" t="s">
        <v>122</v>
      </c>
      <c r="E1603" s="101" t="s">
        <v>3211</v>
      </c>
      <c r="F1603" s="99"/>
      <c r="G1603" s="99"/>
      <c r="H1603" s="99"/>
      <c r="I1603" s="99"/>
      <c r="J1603" s="99"/>
      <c r="K1603" s="99"/>
      <c r="L1603" s="99"/>
      <c r="M1603" s="99"/>
      <c r="N1603" s="99"/>
      <c r="O1603" s="99"/>
      <c r="P1603" s="99"/>
      <c r="Q1603" s="99"/>
      <c r="R1603" s="99"/>
      <c r="S1603" s="100">
        <v>0.0</v>
      </c>
      <c r="T1603" s="102"/>
      <c r="U1603" s="102"/>
      <c r="V1603" s="102"/>
      <c r="W1603" s="102"/>
      <c r="X1603" s="102"/>
      <c r="Y1603" s="101" t="s">
        <v>20</v>
      </c>
    </row>
    <row r="1604">
      <c r="A1604" s="101" t="s">
        <v>64</v>
      </c>
      <c r="B1604" s="99"/>
      <c r="C1604" s="100" t="s">
        <v>3212</v>
      </c>
      <c r="D1604" s="101" t="s">
        <v>128</v>
      </c>
      <c r="E1604" s="101" t="s">
        <v>3213</v>
      </c>
      <c r="F1604" s="99"/>
      <c r="G1604" s="99"/>
      <c r="H1604" s="99"/>
      <c r="I1604" s="99"/>
      <c r="J1604" s="99"/>
      <c r="K1604" s="99"/>
      <c r="L1604" s="99"/>
      <c r="M1604" s="99"/>
      <c r="N1604" s="99"/>
      <c r="O1604" s="99"/>
      <c r="P1604" s="99"/>
      <c r="Q1604" s="99"/>
      <c r="R1604" s="99"/>
      <c r="S1604" s="102">
        <v>0.0</v>
      </c>
      <c r="T1604" s="102"/>
      <c r="U1604" s="102"/>
      <c r="V1604" s="102"/>
      <c r="W1604" s="102"/>
      <c r="X1604" s="102"/>
      <c r="Y1604" s="101" t="s">
        <v>14</v>
      </c>
    </row>
    <row r="1605">
      <c r="A1605" s="101" t="s">
        <v>64</v>
      </c>
      <c r="B1605" s="99"/>
      <c r="C1605" s="100" t="s">
        <v>3214</v>
      </c>
      <c r="D1605" s="101" t="s">
        <v>128</v>
      </c>
      <c r="E1605" s="101" t="s">
        <v>3215</v>
      </c>
      <c r="F1605" s="99"/>
      <c r="G1605" s="99"/>
      <c r="H1605" s="99"/>
      <c r="I1605" s="99"/>
      <c r="J1605" s="99"/>
      <c r="K1605" s="99"/>
      <c r="L1605" s="99"/>
      <c r="M1605" s="99"/>
      <c r="N1605" s="99"/>
      <c r="O1605" s="99"/>
      <c r="P1605" s="99"/>
      <c r="Q1605" s="99"/>
      <c r="R1605" s="99"/>
      <c r="S1605" s="102">
        <v>0.0</v>
      </c>
      <c r="T1605" s="102"/>
      <c r="U1605" s="102"/>
      <c r="V1605" s="102"/>
      <c r="W1605" s="102"/>
      <c r="X1605" s="102"/>
      <c r="Y1605" s="101" t="s">
        <v>14</v>
      </c>
    </row>
    <row r="1606">
      <c r="A1606" s="101" t="s">
        <v>64</v>
      </c>
      <c r="B1606" s="99"/>
      <c r="C1606" s="100" t="s">
        <v>3216</v>
      </c>
      <c r="D1606" s="101" t="s">
        <v>128</v>
      </c>
      <c r="E1606" s="101" t="s">
        <v>3217</v>
      </c>
      <c r="F1606" s="99"/>
      <c r="G1606" s="99"/>
      <c r="H1606" s="99"/>
      <c r="I1606" s="99"/>
      <c r="J1606" s="99"/>
      <c r="K1606" s="99"/>
      <c r="L1606" s="99"/>
      <c r="M1606" s="99"/>
      <c r="N1606" s="99"/>
      <c r="O1606" s="99"/>
      <c r="P1606" s="99"/>
      <c r="Q1606" s="99"/>
      <c r="R1606" s="99"/>
      <c r="S1606" s="102">
        <v>0.0</v>
      </c>
      <c r="T1606" s="102"/>
      <c r="U1606" s="102"/>
      <c r="V1606" s="102"/>
      <c r="W1606" s="102"/>
      <c r="X1606" s="102"/>
      <c r="Y1606" s="101" t="s">
        <v>14</v>
      </c>
    </row>
    <row r="1607">
      <c r="A1607" s="98" t="s">
        <v>30</v>
      </c>
      <c r="B1607" s="99"/>
      <c r="C1607" s="100" t="s">
        <v>3218</v>
      </c>
      <c r="D1607" s="101" t="s">
        <v>158</v>
      </c>
      <c r="E1607" s="101" t="s">
        <v>3219</v>
      </c>
      <c r="F1607" s="99"/>
      <c r="G1607" s="99"/>
      <c r="H1607" s="99"/>
      <c r="I1607" s="99"/>
      <c r="J1607" s="99"/>
      <c r="K1607" s="99"/>
      <c r="L1607" s="99"/>
      <c r="M1607" s="99"/>
      <c r="N1607" s="99"/>
      <c r="O1607" s="99"/>
      <c r="P1607" s="99"/>
      <c r="Q1607" s="99"/>
      <c r="R1607" s="99"/>
      <c r="S1607" s="100">
        <v>0.0</v>
      </c>
      <c r="T1607" s="102"/>
      <c r="U1607" s="102"/>
      <c r="V1607" s="102"/>
      <c r="W1607" s="102"/>
      <c r="X1607" s="102"/>
      <c r="Y1607" s="101" t="s">
        <v>20</v>
      </c>
    </row>
    <row r="1608">
      <c r="A1608" s="105" t="s">
        <v>64</v>
      </c>
      <c r="B1608" s="99"/>
      <c r="C1608" s="100" t="s">
        <v>3220</v>
      </c>
      <c r="D1608" s="101" t="s">
        <v>128</v>
      </c>
      <c r="E1608" s="101" t="s">
        <v>3221</v>
      </c>
      <c r="F1608" s="99"/>
      <c r="G1608" s="99"/>
      <c r="H1608" s="99"/>
      <c r="I1608" s="99"/>
      <c r="J1608" s="99"/>
      <c r="K1608" s="99"/>
      <c r="L1608" s="99"/>
      <c r="M1608" s="99"/>
      <c r="N1608" s="99"/>
      <c r="O1608" s="99"/>
      <c r="P1608" s="99"/>
      <c r="Q1608" s="99"/>
      <c r="R1608" s="99"/>
      <c r="S1608" s="102">
        <v>0.0</v>
      </c>
      <c r="T1608" s="102"/>
      <c r="U1608" s="102"/>
      <c r="V1608" s="102"/>
      <c r="W1608" s="102"/>
      <c r="X1608" s="102"/>
      <c r="Y1608" s="101" t="s">
        <v>14</v>
      </c>
    </row>
    <row r="1609">
      <c r="A1609" s="109" t="s">
        <v>63</v>
      </c>
      <c r="B1609" s="99"/>
      <c r="C1609" s="100" t="s">
        <v>3222</v>
      </c>
      <c r="D1609" s="101" t="s">
        <v>128</v>
      </c>
      <c r="E1609" s="101" t="s">
        <v>3223</v>
      </c>
      <c r="F1609" s="99"/>
      <c r="G1609" s="99"/>
      <c r="H1609" s="99"/>
      <c r="I1609" s="99"/>
      <c r="J1609" s="99"/>
      <c r="K1609" s="99"/>
      <c r="L1609" s="99"/>
      <c r="M1609" s="99"/>
      <c r="N1609" s="99"/>
      <c r="O1609" s="99"/>
      <c r="P1609" s="99"/>
      <c r="Q1609" s="99"/>
      <c r="R1609" s="99"/>
      <c r="S1609" s="102">
        <v>0.0</v>
      </c>
      <c r="T1609" s="102"/>
      <c r="U1609" s="102"/>
      <c r="V1609" s="102"/>
      <c r="W1609" s="102"/>
      <c r="X1609" s="102"/>
      <c r="Y1609" s="101" t="s">
        <v>14</v>
      </c>
    </row>
    <row r="1610">
      <c r="A1610" s="103" t="s">
        <v>87</v>
      </c>
      <c r="B1610" s="99"/>
      <c r="C1610" s="100" t="s">
        <v>3222</v>
      </c>
      <c r="D1610" s="101" t="s">
        <v>128</v>
      </c>
      <c r="E1610" s="101" t="s">
        <v>3223</v>
      </c>
      <c r="F1610" s="99"/>
      <c r="G1610" s="99"/>
      <c r="H1610" s="99"/>
      <c r="I1610" s="99"/>
      <c r="J1610" s="99"/>
      <c r="K1610" s="99"/>
      <c r="L1610" s="99"/>
      <c r="M1610" s="99"/>
      <c r="N1610" s="99"/>
      <c r="O1610" s="99"/>
      <c r="P1610" s="99"/>
      <c r="Q1610" s="99"/>
      <c r="R1610" s="99"/>
      <c r="S1610" s="102">
        <v>0.0</v>
      </c>
      <c r="T1610" s="102"/>
      <c r="U1610" s="102"/>
      <c r="V1610" s="102"/>
      <c r="W1610" s="102"/>
      <c r="X1610" s="102"/>
      <c r="Y1610" s="101" t="s">
        <v>14</v>
      </c>
    </row>
    <row r="1611">
      <c r="A1611" s="98" t="s">
        <v>90</v>
      </c>
      <c r="B1611" s="99"/>
      <c r="C1611" s="100" t="s">
        <v>3224</v>
      </c>
      <c r="D1611" s="101" t="s">
        <v>128</v>
      </c>
      <c r="E1611" s="101" t="s">
        <v>3223</v>
      </c>
      <c r="F1611" s="99"/>
      <c r="G1611" s="99"/>
      <c r="H1611" s="99"/>
      <c r="I1611" s="99"/>
      <c r="J1611" s="99"/>
      <c r="K1611" s="99"/>
      <c r="L1611" s="99"/>
      <c r="M1611" s="99"/>
      <c r="N1611" s="99"/>
      <c r="O1611" s="99"/>
      <c r="P1611" s="99"/>
      <c r="Q1611" s="99"/>
      <c r="R1611" s="99"/>
      <c r="S1611" s="102">
        <v>0.0</v>
      </c>
      <c r="T1611" s="102"/>
      <c r="U1611" s="102"/>
      <c r="V1611" s="102"/>
      <c r="W1611" s="102"/>
      <c r="X1611" s="102"/>
      <c r="Y1611" s="101" t="s">
        <v>14</v>
      </c>
    </row>
    <row r="1612">
      <c r="A1612" s="101" t="s">
        <v>64</v>
      </c>
      <c r="B1612" s="99"/>
      <c r="C1612" s="100" t="s">
        <v>3225</v>
      </c>
      <c r="D1612" s="101" t="s">
        <v>128</v>
      </c>
      <c r="E1612" s="101" t="s">
        <v>3226</v>
      </c>
      <c r="F1612" s="99"/>
      <c r="G1612" s="99"/>
      <c r="H1612" s="99"/>
      <c r="I1612" s="99"/>
      <c r="J1612" s="99"/>
      <c r="K1612" s="99"/>
      <c r="L1612" s="99"/>
      <c r="M1612" s="99"/>
      <c r="N1612" s="99"/>
      <c r="O1612" s="99"/>
      <c r="P1612" s="99"/>
      <c r="Q1612" s="99"/>
      <c r="R1612" s="99"/>
      <c r="S1612" s="102">
        <v>0.0</v>
      </c>
      <c r="T1612" s="102"/>
      <c r="U1612" s="102"/>
      <c r="V1612" s="102"/>
      <c r="W1612" s="102"/>
      <c r="X1612" s="102"/>
      <c r="Y1612" s="101" t="s">
        <v>14</v>
      </c>
    </row>
    <row r="1613">
      <c r="A1613" s="101" t="s">
        <v>64</v>
      </c>
      <c r="B1613" s="99"/>
      <c r="C1613" s="100" t="s">
        <v>3227</v>
      </c>
      <c r="D1613" s="101" t="s">
        <v>128</v>
      </c>
      <c r="E1613" s="101" t="s">
        <v>3228</v>
      </c>
      <c r="F1613" s="99"/>
      <c r="G1613" s="99"/>
      <c r="H1613" s="99"/>
      <c r="I1613" s="99"/>
      <c r="J1613" s="99"/>
      <c r="K1613" s="99"/>
      <c r="L1613" s="99"/>
      <c r="M1613" s="99"/>
      <c r="N1613" s="99"/>
      <c r="O1613" s="99"/>
      <c r="P1613" s="99"/>
      <c r="Q1613" s="99"/>
      <c r="R1613" s="99"/>
      <c r="S1613" s="102">
        <v>0.0</v>
      </c>
      <c r="T1613" s="102"/>
      <c r="U1613" s="102"/>
      <c r="V1613" s="102"/>
      <c r="W1613" s="102"/>
      <c r="X1613" s="102"/>
      <c r="Y1613" s="101" t="s">
        <v>14</v>
      </c>
    </row>
    <row r="1614">
      <c r="A1614" s="105" t="s">
        <v>64</v>
      </c>
      <c r="B1614" s="99"/>
      <c r="C1614" s="100" t="s">
        <v>3229</v>
      </c>
      <c r="D1614" s="101" t="s">
        <v>128</v>
      </c>
      <c r="E1614" s="101" t="s">
        <v>3230</v>
      </c>
      <c r="F1614" s="99"/>
      <c r="G1614" s="99"/>
      <c r="H1614" s="99"/>
      <c r="I1614" s="99"/>
      <c r="J1614" s="99"/>
      <c r="K1614" s="99"/>
      <c r="L1614" s="99"/>
      <c r="M1614" s="99"/>
      <c r="N1614" s="99"/>
      <c r="O1614" s="99"/>
      <c r="P1614" s="99"/>
      <c r="Q1614" s="99"/>
      <c r="R1614" s="99"/>
      <c r="S1614" s="102">
        <v>0.0</v>
      </c>
      <c r="T1614" s="102"/>
      <c r="U1614" s="102"/>
      <c r="V1614" s="102"/>
      <c r="W1614" s="102"/>
      <c r="X1614" s="102"/>
      <c r="Y1614" s="101" t="s">
        <v>14</v>
      </c>
    </row>
    <row r="1615">
      <c r="A1615" s="101" t="s">
        <v>64</v>
      </c>
      <c r="B1615" s="99"/>
      <c r="C1615" s="100" t="s">
        <v>3231</v>
      </c>
      <c r="D1615" s="101" t="s">
        <v>128</v>
      </c>
      <c r="E1615" s="101" t="s">
        <v>3232</v>
      </c>
      <c r="F1615" s="99"/>
      <c r="G1615" s="99"/>
      <c r="H1615" s="99"/>
      <c r="I1615" s="99"/>
      <c r="J1615" s="99"/>
      <c r="K1615" s="99"/>
      <c r="L1615" s="99"/>
      <c r="M1615" s="99"/>
      <c r="N1615" s="99"/>
      <c r="O1615" s="99"/>
      <c r="P1615" s="99"/>
      <c r="Q1615" s="99"/>
      <c r="R1615" s="99"/>
      <c r="S1615" s="102">
        <v>0.0</v>
      </c>
      <c r="T1615" s="102"/>
      <c r="U1615" s="102"/>
      <c r="V1615" s="102"/>
      <c r="W1615" s="102"/>
      <c r="X1615" s="102"/>
      <c r="Y1615" s="101" t="s">
        <v>14</v>
      </c>
    </row>
    <row r="1616">
      <c r="A1616" s="101" t="s">
        <v>64</v>
      </c>
      <c r="B1616" s="99"/>
      <c r="C1616" s="100" t="s">
        <v>3233</v>
      </c>
      <c r="D1616" s="101" t="s">
        <v>128</v>
      </c>
      <c r="E1616" s="101" t="s">
        <v>3234</v>
      </c>
      <c r="F1616" s="99"/>
      <c r="G1616" s="99"/>
      <c r="H1616" s="99"/>
      <c r="I1616" s="99"/>
      <c r="J1616" s="99"/>
      <c r="K1616" s="99"/>
      <c r="L1616" s="99"/>
      <c r="M1616" s="99"/>
      <c r="N1616" s="99"/>
      <c r="O1616" s="99"/>
      <c r="P1616" s="99"/>
      <c r="Q1616" s="99"/>
      <c r="R1616" s="99"/>
      <c r="S1616" s="102">
        <v>0.0</v>
      </c>
      <c r="T1616" s="102"/>
      <c r="U1616" s="102"/>
      <c r="V1616" s="102"/>
      <c r="W1616" s="102"/>
      <c r="X1616" s="102"/>
      <c r="Y1616" s="101" t="s">
        <v>14</v>
      </c>
    </row>
    <row r="1617">
      <c r="A1617" s="101" t="s">
        <v>64</v>
      </c>
      <c r="B1617" s="99"/>
      <c r="C1617" s="100" t="s">
        <v>3233</v>
      </c>
      <c r="D1617" s="101" t="s">
        <v>128</v>
      </c>
      <c r="E1617" s="101" t="s">
        <v>3234</v>
      </c>
      <c r="F1617" s="99"/>
      <c r="G1617" s="99"/>
      <c r="H1617" s="99"/>
      <c r="I1617" s="99"/>
      <c r="J1617" s="99"/>
      <c r="K1617" s="99"/>
      <c r="L1617" s="99"/>
      <c r="M1617" s="99"/>
      <c r="N1617" s="99"/>
      <c r="O1617" s="99"/>
      <c r="P1617" s="99"/>
      <c r="Q1617" s="99"/>
      <c r="R1617" s="99"/>
      <c r="S1617" s="102">
        <v>0.0</v>
      </c>
      <c r="T1617" s="102"/>
      <c r="U1617" s="102"/>
      <c r="V1617" s="102"/>
      <c r="W1617" s="102"/>
      <c r="X1617" s="102"/>
      <c r="Y1617" s="101" t="s">
        <v>14</v>
      </c>
    </row>
    <row r="1618">
      <c r="A1618" s="98" t="s">
        <v>38</v>
      </c>
      <c r="B1618" s="99"/>
      <c r="C1618" s="100" t="s">
        <v>3235</v>
      </c>
      <c r="D1618" s="101" t="s">
        <v>213</v>
      </c>
      <c r="E1618" s="101" t="s">
        <v>3236</v>
      </c>
      <c r="F1618" s="99"/>
      <c r="G1618" s="99"/>
      <c r="H1618" s="99"/>
      <c r="I1618" s="99"/>
      <c r="J1618" s="99"/>
      <c r="K1618" s="99"/>
      <c r="L1618" s="99"/>
      <c r="M1618" s="99"/>
      <c r="N1618" s="99"/>
      <c r="O1618" s="99"/>
      <c r="P1618" s="99"/>
      <c r="Q1618" s="99"/>
      <c r="R1618" s="99"/>
      <c r="S1618" s="100">
        <v>0.0</v>
      </c>
      <c r="T1618" s="102"/>
      <c r="U1618" s="102"/>
      <c r="V1618" s="102"/>
      <c r="W1618" s="102"/>
      <c r="X1618" s="102"/>
      <c r="Y1618" s="101" t="s">
        <v>14</v>
      </c>
    </row>
    <row r="1619">
      <c r="A1619" s="98" t="s">
        <v>38</v>
      </c>
      <c r="B1619" s="99"/>
      <c r="C1619" s="100" t="s">
        <v>3235</v>
      </c>
      <c r="D1619" s="101" t="s">
        <v>213</v>
      </c>
      <c r="E1619" s="101" t="s">
        <v>3236</v>
      </c>
      <c r="F1619" s="99"/>
      <c r="G1619" s="99"/>
      <c r="H1619" s="99"/>
      <c r="I1619" s="99"/>
      <c r="J1619" s="99"/>
      <c r="K1619" s="99"/>
      <c r="L1619" s="99"/>
      <c r="M1619" s="99"/>
      <c r="N1619" s="99"/>
      <c r="O1619" s="99"/>
      <c r="P1619" s="99"/>
      <c r="Q1619" s="99"/>
      <c r="R1619" s="99"/>
      <c r="S1619" s="100">
        <v>0.0</v>
      </c>
      <c r="T1619" s="102"/>
      <c r="U1619" s="102"/>
      <c r="V1619" s="102"/>
      <c r="W1619" s="102"/>
      <c r="X1619" s="102"/>
      <c r="Y1619" s="101" t="s">
        <v>14</v>
      </c>
    </row>
    <row r="1620">
      <c r="A1620" s="105" t="s">
        <v>64</v>
      </c>
      <c r="B1620" s="99"/>
      <c r="C1620" s="100" t="s">
        <v>3237</v>
      </c>
      <c r="D1620" s="101" t="s">
        <v>128</v>
      </c>
      <c r="E1620" s="101" t="s">
        <v>3238</v>
      </c>
      <c r="F1620" s="99"/>
      <c r="G1620" s="99"/>
      <c r="H1620" s="99"/>
      <c r="I1620" s="99"/>
      <c r="J1620" s="99"/>
      <c r="K1620" s="99"/>
      <c r="L1620" s="99"/>
      <c r="M1620" s="99"/>
      <c r="N1620" s="99"/>
      <c r="O1620" s="99"/>
      <c r="P1620" s="99"/>
      <c r="Q1620" s="99"/>
      <c r="R1620" s="99"/>
      <c r="S1620" s="102">
        <v>0.0</v>
      </c>
      <c r="T1620" s="102"/>
      <c r="U1620" s="102"/>
      <c r="V1620" s="102"/>
      <c r="W1620" s="102"/>
      <c r="X1620" s="102"/>
      <c r="Y1620" s="101" t="s">
        <v>14</v>
      </c>
    </row>
    <row r="1621">
      <c r="A1621" s="101" t="s">
        <v>64</v>
      </c>
      <c r="B1621" s="99"/>
      <c r="C1621" s="100" t="s">
        <v>3239</v>
      </c>
      <c r="D1621" s="101" t="s">
        <v>128</v>
      </c>
      <c r="E1621" s="101" t="s">
        <v>3240</v>
      </c>
      <c r="F1621" s="99"/>
      <c r="G1621" s="99"/>
      <c r="H1621" s="99"/>
      <c r="I1621" s="99"/>
      <c r="J1621" s="99"/>
      <c r="K1621" s="99"/>
      <c r="L1621" s="99"/>
      <c r="M1621" s="99"/>
      <c r="N1621" s="99"/>
      <c r="O1621" s="99"/>
      <c r="P1621" s="99"/>
      <c r="Q1621" s="99"/>
      <c r="R1621" s="99"/>
      <c r="S1621" s="102">
        <v>0.0</v>
      </c>
      <c r="T1621" s="102"/>
      <c r="U1621" s="102"/>
      <c r="V1621" s="102"/>
      <c r="W1621" s="102"/>
      <c r="X1621" s="102"/>
      <c r="Y1621" s="101" t="s">
        <v>14</v>
      </c>
    </row>
    <row r="1622">
      <c r="A1622" s="101" t="s">
        <v>64</v>
      </c>
      <c r="B1622" s="99"/>
      <c r="C1622" s="100" t="s">
        <v>3241</v>
      </c>
      <c r="D1622" s="101" t="s">
        <v>128</v>
      </c>
      <c r="E1622" s="101" t="s">
        <v>3242</v>
      </c>
      <c r="F1622" s="99"/>
      <c r="G1622" s="99"/>
      <c r="H1622" s="99"/>
      <c r="I1622" s="99"/>
      <c r="J1622" s="99"/>
      <c r="K1622" s="99"/>
      <c r="L1622" s="99"/>
      <c r="M1622" s="99"/>
      <c r="N1622" s="99"/>
      <c r="O1622" s="99"/>
      <c r="P1622" s="99"/>
      <c r="Q1622" s="99"/>
      <c r="R1622" s="99"/>
      <c r="S1622" s="102">
        <v>0.0</v>
      </c>
      <c r="T1622" s="102"/>
      <c r="U1622" s="102"/>
      <c r="V1622" s="102"/>
      <c r="W1622" s="102"/>
      <c r="X1622" s="102"/>
      <c r="Y1622" s="101" t="s">
        <v>14</v>
      </c>
    </row>
    <row r="1623">
      <c r="A1623" s="101" t="s">
        <v>64</v>
      </c>
      <c r="B1623" s="99"/>
      <c r="C1623" s="100" t="s">
        <v>3243</v>
      </c>
      <c r="D1623" s="101" t="s">
        <v>128</v>
      </c>
      <c r="E1623" s="101" t="s">
        <v>3244</v>
      </c>
      <c r="F1623" s="99"/>
      <c r="G1623" s="99"/>
      <c r="H1623" s="99"/>
      <c r="I1623" s="99"/>
      <c r="J1623" s="99"/>
      <c r="K1623" s="99"/>
      <c r="L1623" s="99"/>
      <c r="M1623" s="99"/>
      <c r="N1623" s="99"/>
      <c r="O1623" s="99"/>
      <c r="P1623" s="99"/>
      <c r="Q1623" s="99"/>
      <c r="R1623" s="99"/>
      <c r="S1623" s="102">
        <v>0.0</v>
      </c>
      <c r="T1623" s="102"/>
      <c r="U1623" s="102"/>
      <c r="V1623" s="102"/>
      <c r="W1623" s="102"/>
      <c r="X1623" s="102"/>
      <c r="Y1623" s="101" t="s">
        <v>14</v>
      </c>
    </row>
    <row r="1624">
      <c r="A1624" s="101" t="s">
        <v>64</v>
      </c>
      <c r="B1624" s="99"/>
      <c r="C1624" s="100" t="s">
        <v>3245</v>
      </c>
      <c r="D1624" s="101" t="s">
        <v>128</v>
      </c>
      <c r="E1624" s="101" t="s">
        <v>3246</v>
      </c>
      <c r="F1624" s="99"/>
      <c r="G1624" s="99"/>
      <c r="H1624" s="99"/>
      <c r="I1624" s="99"/>
      <c r="J1624" s="99"/>
      <c r="K1624" s="99"/>
      <c r="L1624" s="99"/>
      <c r="M1624" s="99"/>
      <c r="N1624" s="99"/>
      <c r="O1624" s="99"/>
      <c r="P1624" s="99"/>
      <c r="Q1624" s="99"/>
      <c r="R1624" s="99"/>
      <c r="S1624" s="102">
        <v>0.0</v>
      </c>
      <c r="T1624" s="102"/>
      <c r="U1624" s="102"/>
      <c r="V1624" s="102"/>
      <c r="W1624" s="102"/>
      <c r="X1624" s="102"/>
      <c r="Y1624" s="101" t="s">
        <v>14</v>
      </c>
    </row>
    <row r="1625">
      <c r="A1625" s="105" t="s">
        <v>64</v>
      </c>
      <c r="B1625" s="99"/>
      <c r="C1625" s="100" t="s">
        <v>3247</v>
      </c>
      <c r="D1625" s="101" t="s">
        <v>128</v>
      </c>
      <c r="E1625" s="101" t="s">
        <v>3248</v>
      </c>
      <c r="F1625" s="99"/>
      <c r="G1625" s="99"/>
      <c r="H1625" s="99"/>
      <c r="I1625" s="99"/>
      <c r="J1625" s="99"/>
      <c r="K1625" s="99"/>
      <c r="L1625" s="99"/>
      <c r="M1625" s="99"/>
      <c r="N1625" s="99"/>
      <c r="O1625" s="99"/>
      <c r="P1625" s="99"/>
      <c r="Q1625" s="99"/>
      <c r="R1625" s="99"/>
      <c r="S1625" s="102">
        <v>0.0</v>
      </c>
      <c r="T1625" s="102"/>
      <c r="U1625" s="102"/>
      <c r="V1625" s="102"/>
      <c r="W1625" s="102"/>
      <c r="X1625" s="102"/>
      <c r="Y1625" s="101" t="s">
        <v>14</v>
      </c>
    </row>
    <row r="1626">
      <c r="A1626" s="101" t="s">
        <v>64</v>
      </c>
      <c r="B1626" s="99"/>
      <c r="C1626" s="100" t="s">
        <v>3249</v>
      </c>
      <c r="D1626" s="101" t="s">
        <v>128</v>
      </c>
      <c r="E1626" s="101" t="s">
        <v>3250</v>
      </c>
      <c r="F1626" s="99"/>
      <c r="G1626" s="99"/>
      <c r="H1626" s="99"/>
      <c r="I1626" s="99"/>
      <c r="J1626" s="99"/>
      <c r="K1626" s="99"/>
      <c r="L1626" s="99"/>
      <c r="M1626" s="99"/>
      <c r="N1626" s="99"/>
      <c r="O1626" s="99"/>
      <c r="P1626" s="99"/>
      <c r="Q1626" s="99"/>
      <c r="R1626" s="99"/>
      <c r="S1626" s="102">
        <v>0.0</v>
      </c>
      <c r="T1626" s="102"/>
      <c r="U1626" s="102"/>
      <c r="V1626" s="102"/>
      <c r="W1626" s="102"/>
      <c r="X1626" s="102"/>
      <c r="Y1626" s="101" t="s">
        <v>14</v>
      </c>
    </row>
    <row r="1627">
      <c r="A1627" s="98" t="s">
        <v>93</v>
      </c>
      <c r="B1627" s="99"/>
      <c r="C1627" s="100" t="s">
        <v>3251</v>
      </c>
      <c r="D1627" s="101" t="s">
        <v>122</v>
      </c>
      <c r="E1627" s="101" t="s">
        <v>3252</v>
      </c>
      <c r="F1627" s="99"/>
      <c r="G1627" s="99"/>
      <c r="H1627" s="99"/>
      <c r="I1627" s="99"/>
      <c r="J1627" s="99"/>
      <c r="K1627" s="99"/>
      <c r="L1627" s="99"/>
      <c r="M1627" s="99"/>
      <c r="N1627" s="99"/>
      <c r="O1627" s="99"/>
      <c r="P1627" s="99"/>
      <c r="Q1627" s="99"/>
      <c r="R1627" s="99"/>
      <c r="S1627" s="100">
        <v>0.0</v>
      </c>
      <c r="T1627" s="102"/>
      <c r="U1627" s="102"/>
      <c r="V1627" s="102"/>
      <c r="W1627" s="102"/>
      <c r="X1627" s="102"/>
      <c r="Y1627" s="101" t="s">
        <v>20</v>
      </c>
    </row>
    <row r="1628">
      <c r="A1628" s="98" t="s">
        <v>64</v>
      </c>
      <c r="B1628" s="99"/>
      <c r="C1628" s="100" t="s">
        <v>3253</v>
      </c>
      <c r="D1628" s="101" t="s">
        <v>122</v>
      </c>
      <c r="E1628" s="101" t="s">
        <v>3254</v>
      </c>
      <c r="F1628" s="99"/>
      <c r="G1628" s="99"/>
      <c r="H1628" s="99"/>
      <c r="I1628" s="99"/>
      <c r="J1628" s="99"/>
      <c r="K1628" s="99"/>
      <c r="L1628" s="99"/>
      <c r="M1628" s="99"/>
      <c r="N1628" s="99"/>
      <c r="O1628" s="99"/>
      <c r="P1628" s="99"/>
      <c r="Q1628" s="99"/>
      <c r="R1628" s="99"/>
      <c r="S1628" s="100">
        <v>0.0</v>
      </c>
      <c r="T1628" s="102"/>
      <c r="U1628" s="102"/>
      <c r="V1628" s="102"/>
      <c r="W1628" s="102"/>
      <c r="X1628" s="102"/>
      <c r="Y1628" s="101" t="s">
        <v>20</v>
      </c>
    </row>
    <row r="1629">
      <c r="A1629" s="98" t="s">
        <v>38</v>
      </c>
      <c r="B1629" s="99"/>
      <c r="C1629" s="100" t="s">
        <v>3255</v>
      </c>
      <c r="D1629" s="101" t="s">
        <v>3117</v>
      </c>
      <c r="E1629" s="101" t="s">
        <v>3256</v>
      </c>
      <c r="F1629" s="99"/>
      <c r="G1629" s="99"/>
      <c r="H1629" s="99"/>
      <c r="I1629" s="99"/>
      <c r="J1629" s="99"/>
      <c r="K1629" s="99"/>
      <c r="L1629" s="99"/>
      <c r="M1629" s="99"/>
      <c r="N1629" s="99"/>
      <c r="O1629" s="99"/>
      <c r="P1629" s="99"/>
      <c r="Q1629" s="99"/>
      <c r="R1629" s="99"/>
      <c r="S1629" s="104">
        <v>0.0</v>
      </c>
      <c r="T1629" s="102"/>
      <c r="U1629" s="102"/>
      <c r="V1629" s="102"/>
      <c r="W1629" s="102"/>
      <c r="X1629" s="102"/>
      <c r="Y1629" s="101" t="s">
        <v>14</v>
      </c>
    </row>
    <row r="1630">
      <c r="A1630" s="103" t="s">
        <v>63</v>
      </c>
      <c r="B1630" s="99"/>
      <c r="C1630" s="100" t="s">
        <v>3257</v>
      </c>
      <c r="D1630" s="101" t="s">
        <v>3117</v>
      </c>
      <c r="E1630" s="101" t="s">
        <v>3256</v>
      </c>
      <c r="F1630" s="99"/>
      <c r="G1630" s="99"/>
      <c r="H1630" s="99"/>
      <c r="I1630" s="99"/>
      <c r="J1630" s="99"/>
      <c r="K1630" s="99"/>
      <c r="L1630" s="99"/>
      <c r="M1630" s="99"/>
      <c r="N1630" s="99"/>
      <c r="O1630" s="99"/>
      <c r="P1630" s="99"/>
      <c r="Q1630" s="99"/>
      <c r="R1630" s="99"/>
      <c r="S1630" s="104">
        <v>0.0</v>
      </c>
      <c r="T1630" s="102"/>
      <c r="U1630" s="102"/>
      <c r="V1630" s="102"/>
      <c r="W1630" s="102"/>
      <c r="X1630" s="102"/>
      <c r="Y1630" s="101" t="s">
        <v>14</v>
      </c>
    </row>
    <row r="1631">
      <c r="A1631" s="101" t="s">
        <v>64</v>
      </c>
      <c r="B1631" s="99"/>
      <c r="C1631" s="100" t="s">
        <v>3258</v>
      </c>
      <c r="D1631" s="101" t="s">
        <v>128</v>
      </c>
      <c r="E1631" s="101" t="s">
        <v>3259</v>
      </c>
      <c r="F1631" s="99"/>
      <c r="G1631" s="99"/>
      <c r="H1631" s="99"/>
      <c r="I1631" s="99"/>
      <c r="J1631" s="99"/>
      <c r="K1631" s="99"/>
      <c r="L1631" s="99"/>
      <c r="M1631" s="99"/>
      <c r="N1631" s="99"/>
      <c r="O1631" s="99"/>
      <c r="P1631" s="99"/>
      <c r="Q1631" s="99"/>
      <c r="R1631" s="99"/>
      <c r="S1631" s="102">
        <v>0.0</v>
      </c>
      <c r="T1631" s="102"/>
      <c r="U1631" s="102"/>
      <c r="V1631" s="102"/>
      <c r="W1631" s="102"/>
      <c r="X1631" s="102"/>
      <c r="Y1631" s="101" t="s">
        <v>14</v>
      </c>
    </row>
    <row r="1632">
      <c r="A1632" s="101" t="s">
        <v>64</v>
      </c>
      <c r="B1632" s="99"/>
      <c r="C1632" s="100" t="s">
        <v>3260</v>
      </c>
      <c r="D1632" s="101" t="s">
        <v>128</v>
      </c>
      <c r="E1632" s="101" t="s">
        <v>3261</v>
      </c>
      <c r="F1632" s="99"/>
      <c r="G1632" s="99"/>
      <c r="H1632" s="99"/>
      <c r="I1632" s="99"/>
      <c r="J1632" s="99"/>
      <c r="K1632" s="99"/>
      <c r="L1632" s="99"/>
      <c r="M1632" s="99"/>
      <c r="N1632" s="99"/>
      <c r="O1632" s="99"/>
      <c r="P1632" s="99"/>
      <c r="Q1632" s="99"/>
      <c r="R1632" s="99"/>
      <c r="S1632" s="102">
        <v>0.0</v>
      </c>
      <c r="T1632" s="102"/>
      <c r="U1632" s="102"/>
      <c r="V1632" s="102"/>
      <c r="W1632" s="102"/>
      <c r="X1632" s="102"/>
      <c r="Y1632" s="101" t="s">
        <v>14</v>
      </c>
    </row>
    <row r="1633">
      <c r="A1633" s="101" t="s">
        <v>64</v>
      </c>
      <c r="B1633" s="99"/>
      <c r="C1633" s="100" t="s">
        <v>3262</v>
      </c>
      <c r="D1633" s="101" t="s">
        <v>128</v>
      </c>
      <c r="E1633" s="101" t="s">
        <v>3263</v>
      </c>
      <c r="F1633" s="99"/>
      <c r="G1633" s="99"/>
      <c r="H1633" s="99"/>
      <c r="I1633" s="99"/>
      <c r="J1633" s="99"/>
      <c r="K1633" s="99"/>
      <c r="L1633" s="99"/>
      <c r="M1633" s="99"/>
      <c r="N1633" s="99"/>
      <c r="O1633" s="99"/>
      <c r="P1633" s="99"/>
      <c r="Q1633" s="99"/>
      <c r="R1633" s="99"/>
      <c r="S1633" s="102">
        <v>0.0</v>
      </c>
      <c r="T1633" s="102"/>
      <c r="U1633" s="102"/>
      <c r="V1633" s="102"/>
      <c r="W1633" s="102"/>
      <c r="X1633" s="102"/>
      <c r="Y1633" s="101" t="s">
        <v>14</v>
      </c>
    </row>
    <row r="1634">
      <c r="A1634" s="105" t="s">
        <v>64</v>
      </c>
      <c r="B1634" s="99"/>
      <c r="C1634" s="100" t="s">
        <v>3264</v>
      </c>
      <c r="D1634" s="101" t="s">
        <v>128</v>
      </c>
      <c r="E1634" s="101" t="s">
        <v>3265</v>
      </c>
      <c r="F1634" s="99"/>
      <c r="G1634" s="99"/>
      <c r="H1634" s="99"/>
      <c r="I1634" s="99"/>
      <c r="J1634" s="99"/>
      <c r="K1634" s="99"/>
      <c r="L1634" s="99"/>
      <c r="M1634" s="99"/>
      <c r="N1634" s="99"/>
      <c r="O1634" s="99"/>
      <c r="P1634" s="99"/>
      <c r="Q1634" s="99"/>
      <c r="R1634" s="99"/>
      <c r="S1634" s="102">
        <v>0.0</v>
      </c>
      <c r="T1634" s="102"/>
      <c r="U1634" s="102"/>
      <c r="V1634" s="102"/>
      <c r="W1634" s="102"/>
      <c r="X1634" s="102"/>
      <c r="Y1634" s="101" t="s">
        <v>14</v>
      </c>
    </row>
    <row r="1635">
      <c r="A1635" s="101" t="s">
        <v>64</v>
      </c>
      <c r="B1635" s="99"/>
      <c r="C1635" s="100" t="s">
        <v>3266</v>
      </c>
      <c r="D1635" s="101" t="s">
        <v>128</v>
      </c>
      <c r="E1635" s="101" t="s">
        <v>3267</v>
      </c>
      <c r="F1635" s="99"/>
      <c r="G1635" s="99"/>
      <c r="H1635" s="99"/>
      <c r="I1635" s="99"/>
      <c r="J1635" s="99"/>
      <c r="K1635" s="99"/>
      <c r="L1635" s="99"/>
      <c r="M1635" s="99"/>
      <c r="N1635" s="99"/>
      <c r="O1635" s="99"/>
      <c r="P1635" s="99"/>
      <c r="Q1635" s="99"/>
      <c r="R1635" s="99"/>
      <c r="S1635" s="102">
        <v>0.0</v>
      </c>
      <c r="T1635" s="102"/>
      <c r="U1635" s="102"/>
      <c r="V1635" s="102"/>
      <c r="W1635" s="102"/>
      <c r="X1635" s="102"/>
      <c r="Y1635" s="101" t="s">
        <v>14</v>
      </c>
    </row>
    <row r="1636">
      <c r="A1636" s="105" t="s">
        <v>64</v>
      </c>
      <c r="B1636" s="99"/>
      <c r="C1636" s="100" t="s">
        <v>3268</v>
      </c>
      <c r="D1636" s="101" t="s">
        <v>128</v>
      </c>
      <c r="E1636" s="101" t="s">
        <v>3269</v>
      </c>
      <c r="F1636" s="99"/>
      <c r="G1636" s="99"/>
      <c r="H1636" s="99"/>
      <c r="I1636" s="99"/>
      <c r="J1636" s="99"/>
      <c r="K1636" s="99"/>
      <c r="L1636" s="99"/>
      <c r="M1636" s="99"/>
      <c r="N1636" s="99"/>
      <c r="O1636" s="99"/>
      <c r="P1636" s="99"/>
      <c r="Q1636" s="99"/>
      <c r="R1636" s="99"/>
      <c r="S1636" s="102">
        <v>0.0</v>
      </c>
      <c r="T1636" s="102"/>
      <c r="U1636" s="102"/>
      <c r="V1636" s="102"/>
      <c r="W1636" s="102"/>
      <c r="X1636" s="102"/>
      <c r="Y1636" s="101" t="s">
        <v>14</v>
      </c>
    </row>
    <row r="1637">
      <c r="A1637" s="98" t="s">
        <v>64</v>
      </c>
      <c r="B1637" s="99"/>
      <c r="C1637" s="100" t="s">
        <v>3270</v>
      </c>
      <c r="D1637" s="101" t="s">
        <v>213</v>
      </c>
      <c r="E1637" s="101" t="s">
        <v>3271</v>
      </c>
      <c r="F1637" s="99"/>
      <c r="G1637" s="99"/>
      <c r="H1637" s="99"/>
      <c r="I1637" s="99"/>
      <c r="J1637" s="99"/>
      <c r="K1637" s="99"/>
      <c r="L1637" s="99"/>
      <c r="M1637" s="99"/>
      <c r="N1637" s="99"/>
      <c r="O1637" s="99"/>
      <c r="P1637" s="99"/>
      <c r="Q1637" s="99"/>
      <c r="R1637" s="99"/>
      <c r="S1637" s="100">
        <v>0.0</v>
      </c>
      <c r="T1637" s="102"/>
      <c r="U1637" s="102"/>
      <c r="V1637" s="102"/>
      <c r="W1637" s="102"/>
      <c r="X1637" s="102"/>
      <c r="Y1637" s="101" t="s">
        <v>14</v>
      </c>
    </row>
    <row r="1638">
      <c r="A1638" s="105" t="s">
        <v>64</v>
      </c>
      <c r="B1638" s="99"/>
      <c r="C1638" s="100" t="s">
        <v>3272</v>
      </c>
      <c r="D1638" s="101" t="s">
        <v>128</v>
      </c>
      <c r="E1638" s="101" t="s">
        <v>3273</v>
      </c>
      <c r="F1638" s="99"/>
      <c r="G1638" s="99"/>
      <c r="H1638" s="99"/>
      <c r="I1638" s="99"/>
      <c r="J1638" s="99"/>
      <c r="K1638" s="99"/>
      <c r="L1638" s="99"/>
      <c r="M1638" s="99"/>
      <c r="N1638" s="99"/>
      <c r="O1638" s="99"/>
      <c r="P1638" s="99"/>
      <c r="Q1638" s="99"/>
      <c r="R1638" s="99"/>
      <c r="S1638" s="102">
        <v>0.0</v>
      </c>
      <c r="T1638" s="102"/>
      <c r="U1638" s="102"/>
      <c r="V1638" s="102"/>
      <c r="W1638" s="102"/>
      <c r="X1638" s="102"/>
      <c r="Y1638" s="101" t="s">
        <v>14</v>
      </c>
    </row>
    <row r="1639">
      <c r="A1639" s="101" t="s">
        <v>64</v>
      </c>
      <c r="B1639" s="99"/>
      <c r="C1639" s="100" t="s">
        <v>3274</v>
      </c>
      <c r="D1639" s="101" t="s">
        <v>128</v>
      </c>
      <c r="E1639" s="101" t="s">
        <v>3275</v>
      </c>
      <c r="F1639" s="99"/>
      <c r="G1639" s="99"/>
      <c r="H1639" s="99"/>
      <c r="I1639" s="99"/>
      <c r="J1639" s="99"/>
      <c r="K1639" s="99"/>
      <c r="L1639" s="99"/>
      <c r="M1639" s="99"/>
      <c r="N1639" s="99"/>
      <c r="O1639" s="99"/>
      <c r="P1639" s="99"/>
      <c r="Q1639" s="99"/>
      <c r="R1639" s="99"/>
      <c r="S1639" s="102">
        <v>0.0</v>
      </c>
      <c r="T1639" s="102"/>
      <c r="U1639" s="102"/>
      <c r="V1639" s="102"/>
      <c r="W1639" s="102"/>
      <c r="X1639" s="102"/>
      <c r="Y1639" s="101" t="s">
        <v>14</v>
      </c>
    </row>
    <row r="1640">
      <c r="A1640" s="105" t="s">
        <v>64</v>
      </c>
      <c r="B1640" s="99"/>
      <c r="C1640" s="100" t="s">
        <v>3276</v>
      </c>
      <c r="D1640" s="101" t="s">
        <v>128</v>
      </c>
      <c r="E1640" s="101" t="s">
        <v>3277</v>
      </c>
      <c r="F1640" s="99"/>
      <c r="G1640" s="99"/>
      <c r="H1640" s="99"/>
      <c r="I1640" s="99"/>
      <c r="J1640" s="99"/>
      <c r="K1640" s="99"/>
      <c r="L1640" s="99"/>
      <c r="M1640" s="99"/>
      <c r="N1640" s="99"/>
      <c r="O1640" s="99"/>
      <c r="P1640" s="99"/>
      <c r="Q1640" s="99"/>
      <c r="R1640" s="99"/>
      <c r="S1640" s="102">
        <v>0.0</v>
      </c>
      <c r="T1640" s="102"/>
      <c r="U1640" s="102"/>
      <c r="V1640" s="102"/>
      <c r="W1640" s="102"/>
      <c r="X1640" s="102"/>
      <c r="Y1640" s="101" t="s">
        <v>14</v>
      </c>
    </row>
    <row r="1641">
      <c r="A1641" s="101" t="s">
        <v>64</v>
      </c>
      <c r="B1641" s="99"/>
      <c r="C1641" s="100" t="s">
        <v>3278</v>
      </c>
      <c r="D1641" s="101" t="s">
        <v>128</v>
      </c>
      <c r="E1641" s="101" t="s">
        <v>3279</v>
      </c>
      <c r="F1641" s="99"/>
      <c r="G1641" s="99"/>
      <c r="H1641" s="99"/>
      <c r="I1641" s="99"/>
      <c r="J1641" s="99"/>
      <c r="K1641" s="99"/>
      <c r="L1641" s="99"/>
      <c r="M1641" s="99"/>
      <c r="N1641" s="99"/>
      <c r="O1641" s="99"/>
      <c r="P1641" s="99"/>
      <c r="Q1641" s="99"/>
      <c r="R1641" s="99"/>
      <c r="S1641" s="102">
        <v>0.0</v>
      </c>
      <c r="T1641" s="102"/>
      <c r="U1641" s="102"/>
      <c r="V1641" s="102"/>
      <c r="W1641" s="102"/>
      <c r="X1641" s="102"/>
      <c r="Y1641" s="101" t="s">
        <v>14</v>
      </c>
    </row>
    <row r="1642">
      <c r="A1642" s="101" t="s">
        <v>64</v>
      </c>
      <c r="B1642" s="99"/>
      <c r="C1642" s="100" t="s">
        <v>3280</v>
      </c>
      <c r="D1642" s="101" t="s">
        <v>128</v>
      </c>
      <c r="E1642" s="101" t="s">
        <v>3281</v>
      </c>
      <c r="F1642" s="99"/>
      <c r="G1642" s="99"/>
      <c r="H1642" s="99"/>
      <c r="I1642" s="99"/>
      <c r="J1642" s="99"/>
      <c r="K1642" s="99"/>
      <c r="L1642" s="99"/>
      <c r="M1642" s="99"/>
      <c r="N1642" s="99"/>
      <c r="O1642" s="99"/>
      <c r="P1642" s="99"/>
      <c r="Q1642" s="99"/>
      <c r="R1642" s="99"/>
      <c r="S1642" s="102">
        <v>0.0</v>
      </c>
      <c r="T1642" s="102"/>
      <c r="U1642" s="102"/>
      <c r="V1642" s="102"/>
      <c r="W1642" s="102"/>
      <c r="X1642" s="102"/>
      <c r="Y1642" s="101" t="s">
        <v>14</v>
      </c>
    </row>
    <row r="1643">
      <c r="A1643" s="101" t="s">
        <v>64</v>
      </c>
      <c r="B1643" s="99"/>
      <c r="C1643" s="100" t="s">
        <v>3282</v>
      </c>
      <c r="D1643" s="101" t="s">
        <v>128</v>
      </c>
      <c r="E1643" s="101" t="s">
        <v>3283</v>
      </c>
      <c r="F1643" s="99"/>
      <c r="G1643" s="99"/>
      <c r="H1643" s="99"/>
      <c r="I1643" s="99"/>
      <c r="J1643" s="99"/>
      <c r="K1643" s="99"/>
      <c r="L1643" s="99"/>
      <c r="M1643" s="99"/>
      <c r="N1643" s="99"/>
      <c r="O1643" s="99"/>
      <c r="P1643" s="99"/>
      <c r="Q1643" s="99"/>
      <c r="R1643" s="99"/>
      <c r="S1643" s="102">
        <v>0.0</v>
      </c>
      <c r="T1643" s="102"/>
      <c r="U1643" s="102"/>
      <c r="V1643" s="102"/>
      <c r="W1643" s="102"/>
      <c r="X1643" s="102"/>
      <c r="Y1643" s="101" t="s">
        <v>14</v>
      </c>
    </row>
    <row r="1644">
      <c r="A1644" s="101" t="s">
        <v>64</v>
      </c>
      <c r="B1644" s="99"/>
      <c r="C1644" s="100" t="s">
        <v>3284</v>
      </c>
      <c r="D1644" s="101" t="s">
        <v>128</v>
      </c>
      <c r="E1644" s="101" t="s">
        <v>3285</v>
      </c>
      <c r="F1644" s="99"/>
      <c r="G1644" s="99"/>
      <c r="H1644" s="99"/>
      <c r="I1644" s="99"/>
      <c r="J1644" s="99"/>
      <c r="K1644" s="99"/>
      <c r="L1644" s="99"/>
      <c r="M1644" s="99"/>
      <c r="N1644" s="99"/>
      <c r="O1644" s="99"/>
      <c r="P1644" s="99"/>
      <c r="Q1644" s="99"/>
      <c r="R1644" s="99"/>
      <c r="S1644" s="102">
        <v>0.0</v>
      </c>
      <c r="T1644" s="102"/>
      <c r="U1644" s="102"/>
      <c r="V1644" s="102"/>
      <c r="W1644" s="102"/>
      <c r="X1644" s="102"/>
      <c r="Y1644" s="101" t="s">
        <v>14</v>
      </c>
    </row>
    <row r="1645">
      <c r="A1645" s="101" t="s">
        <v>64</v>
      </c>
      <c r="B1645" s="99"/>
      <c r="C1645" s="100" t="s">
        <v>3286</v>
      </c>
      <c r="D1645" s="101" t="s">
        <v>128</v>
      </c>
      <c r="E1645" s="101" t="s">
        <v>3287</v>
      </c>
      <c r="F1645" s="99"/>
      <c r="G1645" s="99"/>
      <c r="H1645" s="99"/>
      <c r="I1645" s="99"/>
      <c r="J1645" s="99"/>
      <c r="K1645" s="99"/>
      <c r="L1645" s="99"/>
      <c r="M1645" s="99"/>
      <c r="N1645" s="99"/>
      <c r="O1645" s="99"/>
      <c r="P1645" s="99"/>
      <c r="Q1645" s="99"/>
      <c r="R1645" s="99"/>
      <c r="S1645" s="102">
        <v>0.0</v>
      </c>
      <c r="T1645" s="102"/>
      <c r="U1645" s="102"/>
      <c r="V1645" s="102"/>
      <c r="W1645" s="102"/>
      <c r="X1645" s="102"/>
      <c r="Y1645" s="101" t="s">
        <v>14</v>
      </c>
    </row>
    <row r="1646">
      <c r="A1646" s="98" t="s">
        <v>93</v>
      </c>
      <c r="B1646" s="99"/>
      <c r="C1646" s="100" t="s">
        <v>3288</v>
      </c>
      <c r="D1646" s="101" t="s">
        <v>213</v>
      </c>
      <c r="E1646" s="101" t="s">
        <v>3289</v>
      </c>
      <c r="F1646" s="99"/>
      <c r="G1646" s="99"/>
      <c r="H1646" s="99"/>
      <c r="I1646" s="99"/>
      <c r="J1646" s="99"/>
      <c r="K1646" s="99"/>
      <c r="L1646" s="99"/>
      <c r="M1646" s="99"/>
      <c r="N1646" s="99"/>
      <c r="O1646" s="99"/>
      <c r="P1646" s="99"/>
      <c r="Q1646" s="99"/>
      <c r="R1646" s="99"/>
      <c r="S1646" s="100">
        <v>0.0</v>
      </c>
      <c r="T1646" s="102"/>
      <c r="U1646" s="102"/>
      <c r="V1646" s="102"/>
      <c r="W1646" s="102"/>
      <c r="X1646" s="102"/>
      <c r="Y1646" s="101" t="s">
        <v>14</v>
      </c>
    </row>
    <row r="1647">
      <c r="A1647" s="103" t="s">
        <v>63</v>
      </c>
      <c r="B1647" s="99"/>
      <c r="C1647" s="100" t="s">
        <v>3290</v>
      </c>
      <c r="D1647" s="101" t="s">
        <v>213</v>
      </c>
      <c r="E1647" s="101" t="s">
        <v>3291</v>
      </c>
      <c r="F1647" s="99"/>
      <c r="G1647" s="99"/>
      <c r="H1647" s="99"/>
      <c r="I1647" s="99"/>
      <c r="J1647" s="99"/>
      <c r="K1647" s="99"/>
      <c r="L1647" s="99"/>
      <c r="M1647" s="99"/>
      <c r="N1647" s="99"/>
      <c r="O1647" s="99"/>
      <c r="P1647" s="99"/>
      <c r="Q1647" s="99"/>
      <c r="R1647" s="99"/>
      <c r="S1647" s="100">
        <v>0.0</v>
      </c>
      <c r="T1647" s="102"/>
      <c r="U1647" s="102"/>
      <c r="V1647" s="102"/>
      <c r="W1647" s="102"/>
      <c r="X1647" s="102"/>
      <c r="Y1647" s="101" t="s">
        <v>14</v>
      </c>
    </row>
    <row r="1648">
      <c r="A1648" s="101" t="s">
        <v>64</v>
      </c>
      <c r="B1648" s="99"/>
      <c r="C1648" s="100" t="s">
        <v>3292</v>
      </c>
      <c r="D1648" s="101" t="s">
        <v>128</v>
      </c>
      <c r="E1648" s="101" t="s">
        <v>3293</v>
      </c>
      <c r="F1648" s="99"/>
      <c r="G1648" s="99"/>
      <c r="H1648" s="99"/>
      <c r="I1648" s="99"/>
      <c r="J1648" s="99"/>
      <c r="K1648" s="99"/>
      <c r="L1648" s="99"/>
      <c r="M1648" s="99"/>
      <c r="N1648" s="99"/>
      <c r="O1648" s="99"/>
      <c r="P1648" s="99"/>
      <c r="Q1648" s="99"/>
      <c r="R1648" s="99"/>
      <c r="S1648" s="102">
        <v>0.0</v>
      </c>
      <c r="T1648" s="102"/>
      <c r="U1648" s="102"/>
      <c r="V1648" s="102"/>
      <c r="W1648" s="102"/>
      <c r="X1648" s="102"/>
      <c r="Y1648" s="101" t="s">
        <v>14</v>
      </c>
    </row>
    <row r="1649">
      <c r="A1649" s="101" t="s">
        <v>64</v>
      </c>
      <c r="B1649" s="99"/>
      <c r="C1649" s="100" t="s">
        <v>3294</v>
      </c>
      <c r="D1649" s="101" t="s">
        <v>128</v>
      </c>
      <c r="E1649" s="101" t="s">
        <v>3295</v>
      </c>
      <c r="F1649" s="99"/>
      <c r="G1649" s="99"/>
      <c r="H1649" s="99"/>
      <c r="I1649" s="99"/>
      <c r="J1649" s="99"/>
      <c r="K1649" s="99"/>
      <c r="L1649" s="99"/>
      <c r="M1649" s="99"/>
      <c r="N1649" s="99"/>
      <c r="O1649" s="99"/>
      <c r="P1649" s="99"/>
      <c r="Q1649" s="99"/>
      <c r="R1649" s="99"/>
      <c r="S1649" s="102">
        <v>0.0</v>
      </c>
      <c r="T1649" s="102"/>
      <c r="U1649" s="102"/>
      <c r="V1649" s="102"/>
      <c r="W1649" s="102"/>
      <c r="X1649" s="102"/>
      <c r="Y1649" s="101" t="s">
        <v>14</v>
      </c>
    </row>
    <row r="1650">
      <c r="A1650" s="101" t="s">
        <v>64</v>
      </c>
      <c r="B1650" s="99"/>
      <c r="C1650" s="100" t="s">
        <v>3296</v>
      </c>
      <c r="D1650" s="101" t="s">
        <v>128</v>
      </c>
      <c r="E1650" s="101" t="s">
        <v>3297</v>
      </c>
      <c r="F1650" s="99"/>
      <c r="G1650" s="99"/>
      <c r="H1650" s="99"/>
      <c r="I1650" s="99"/>
      <c r="J1650" s="99"/>
      <c r="K1650" s="99"/>
      <c r="L1650" s="99"/>
      <c r="M1650" s="99"/>
      <c r="N1650" s="99"/>
      <c r="O1650" s="99"/>
      <c r="P1650" s="99"/>
      <c r="Q1650" s="99"/>
      <c r="R1650" s="99"/>
      <c r="S1650" s="102">
        <v>0.0</v>
      </c>
      <c r="T1650" s="102"/>
      <c r="U1650" s="102"/>
      <c r="V1650" s="102"/>
      <c r="W1650" s="102"/>
      <c r="X1650" s="102"/>
      <c r="Y1650" s="101" t="s">
        <v>14</v>
      </c>
    </row>
    <row r="1651">
      <c r="A1651" s="105" t="s">
        <v>64</v>
      </c>
      <c r="B1651" s="99"/>
      <c r="C1651" s="100" t="s">
        <v>3298</v>
      </c>
      <c r="D1651" s="101" t="s">
        <v>128</v>
      </c>
      <c r="E1651" s="101" t="s">
        <v>3299</v>
      </c>
      <c r="F1651" s="99"/>
      <c r="G1651" s="99"/>
      <c r="H1651" s="99"/>
      <c r="I1651" s="99"/>
      <c r="J1651" s="99"/>
      <c r="K1651" s="99"/>
      <c r="L1651" s="99"/>
      <c r="M1651" s="99"/>
      <c r="N1651" s="99"/>
      <c r="O1651" s="99"/>
      <c r="P1651" s="99"/>
      <c r="Q1651" s="99"/>
      <c r="R1651" s="99"/>
      <c r="S1651" s="102">
        <v>0.0</v>
      </c>
      <c r="T1651" s="102"/>
      <c r="U1651" s="102"/>
      <c r="V1651" s="102"/>
      <c r="W1651" s="102"/>
      <c r="X1651" s="102"/>
      <c r="Y1651" s="101" t="s">
        <v>14</v>
      </c>
    </row>
    <row r="1652">
      <c r="A1652" s="101" t="s">
        <v>64</v>
      </c>
      <c r="B1652" s="99"/>
      <c r="C1652" s="100" t="s">
        <v>3300</v>
      </c>
      <c r="D1652" s="101" t="s">
        <v>128</v>
      </c>
      <c r="E1652" s="101" t="s">
        <v>3301</v>
      </c>
      <c r="F1652" s="99"/>
      <c r="G1652" s="99"/>
      <c r="H1652" s="99"/>
      <c r="I1652" s="99"/>
      <c r="J1652" s="99"/>
      <c r="K1652" s="99"/>
      <c r="L1652" s="99"/>
      <c r="M1652" s="99"/>
      <c r="N1652" s="99"/>
      <c r="O1652" s="99"/>
      <c r="P1652" s="99"/>
      <c r="Q1652" s="99"/>
      <c r="R1652" s="99"/>
      <c r="S1652" s="102">
        <v>0.0</v>
      </c>
      <c r="T1652" s="102"/>
      <c r="U1652" s="102"/>
      <c r="V1652" s="102"/>
      <c r="W1652" s="102"/>
      <c r="X1652" s="102"/>
      <c r="Y1652" s="101" t="s">
        <v>14</v>
      </c>
    </row>
    <row r="1653">
      <c r="A1653" s="101" t="s">
        <v>64</v>
      </c>
      <c r="B1653" s="99"/>
      <c r="C1653" s="100" t="s">
        <v>3302</v>
      </c>
      <c r="D1653" s="101" t="s">
        <v>128</v>
      </c>
      <c r="E1653" s="101" t="s">
        <v>3303</v>
      </c>
      <c r="F1653" s="99"/>
      <c r="G1653" s="99"/>
      <c r="H1653" s="99"/>
      <c r="I1653" s="99"/>
      <c r="J1653" s="99"/>
      <c r="K1653" s="99"/>
      <c r="L1653" s="99"/>
      <c r="M1653" s="99"/>
      <c r="N1653" s="99"/>
      <c r="O1653" s="99"/>
      <c r="P1653" s="99"/>
      <c r="Q1653" s="99"/>
      <c r="R1653" s="99"/>
      <c r="S1653" s="102">
        <v>0.0</v>
      </c>
      <c r="T1653" s="102"/>
      <c r="U1653" s="102"/>
      <c r="V1653" s="102"/>
      <c r="W1653" s="102"/>
      <c r="X1653" s="102"/>
      <c r="Y1653" s="101" t="s">
        <v>14</v>
      </c>
    </row>
    <row r="1654">
      <c r="A1654" s="98" t="s">
        <v>64</v>
      </c>
      <c r="B1654" s="99"/>
      <c r="C1654" s="100" t="s">
        <v>3304</v>
      </c>
      <c r="D1654" s="101" t="s">
        <v>213</v>
      </c>
      <c r="E1654" s="101" t="s">
        <v>3305</v>
      </c>
      <c r="F1654" s="99"/>
      <c r="G1654" s="99"/>
      <c r="H1654" s="99"/>
      <c r="I1654" s="99"/>
      <c r="J1654" s="99"/>
      <c r="K1654" s="99"/>
      <c r="L1654" s="99"/>
      <c r="M1654" s="99"/>
      <c r="N1654" s="99"/>
      <c r="O1654" s="99"/>
      <c r="P1654" s="99"/>
      <c r="Q1654" s="99"/>
      <c r="R1654" s="99"/>
      <c r="S1654" s="100">
        <v>0.0</v>
      </c>
      <c r="T1654" s="102"/>
      <c r="U1654" s="102"/>
      <c r="V1654" s="102"/>
      <c r="W1654" s="102"/>
      <c r="X1654" s="102"/>
      <c r="Y1654" s="101" t="s">
        <v>14</v>
      </c>
    </row>
    <row r="1655">
      <c r="A1655" s="101" t="s">
        <v>64</v>
      </c>
      <c r="B1655" s="99"/>
      <c r="C1655" s="100" t="s">
        <v>3306</v>
      </c>
      <c r="D1655" s="101" t="s">
        <v>128</v>
      </c>
      <c r="E1655" s="101" t="s">
        <v>3307</v>
      </c>
      <c r="F1655" s="99"/>
      <c r="G1655" s="99"/>
      <c r="H1655" s="99"/>
      <c r="I1655" s="99"/>
      <c r="J1655" s="99"/>
      <c r="K1655" s="99"/>
      <c r="L1655" s="99"/>
      <c r="M1655" s="99"/>
      <c r="N1655" s="99"/>
      <c r="O1655" s="99"/>
      <c r="P1655" s="99"/>
      <c r="Q1655" s="99"/>
      <c r="R1655" s="99"/>
      <c r="S1655" s="102">
        <v>0.0</v>
      </c>
      <c r="T1655" s="102"/>
      <c r="U1655" s="102"/>
      <c r="V1655" s="102"/>
      <c r="W1655" s="102"/>
      <c r="X1655" s="102"/>
      <c r="Y1655" s="101" t="s">
        <v>14</v>
      </c>
    </row>
    <row r="1656">
      <c r="A1656" s="105" t="s">
        <v>64</v>
      </c>
      <c r="B1656" s="99"/>
      <c r="C1656" s="100" t="s">
        <v>3308</v>
      </c>
      <c r="D1656" s="101" t="s">
        <v>128</v>
      </c>
      <c r="E1656" s="101" t="s">
        <v>3309</v>
      </c>
      <c r="F1656" s="99"/>
      <c r="G1656" s="99"/>
      <c r="H1656" s="99"/>
      <c r="I1656" s="99"/>
      <c r="J1656" s="99"/>
      <c r="K1656" s="99"/>
      <c r="L1656" s="99"/>
      <c r="M1656" s="99"/>
      <c r="N1656" s="99"/>
      <c r="O1656" s="99"/>
      <c r="P1656" s="99"/>
      <c r="Q1656" s="99"/>
      <c r="R1656" s="99"/>
      <c r="S1656" s="102">
        <v>0.0</v>
      </c>
      <c r="T1656" s="102"/>
      <c r="U1656" s="102"/>
      <c r="V1656" s="102"/>
      <c r="W1656" s="102"/>
      <c r="X1656" s="102"/>
      <c r="Y1656" s="101" t="s">
        <v>14</v>
      </c>
    </row>
    <row r="1657">
      <c r="A1657" s="105" t="s">
        <v>64</v>
      </c>
      <c r="B1657" s="99"/>
      <c r="C1657" s="100" t="s">
        <v>3310</v>
      </c>
      <c r="D1657" s="101" t="s">
        <v>128</v>
      </c>
      <c r="E1657" s="101" t="s">
        <v>3311</v>
      </c>
      <c r="F1657" s="99"/>
      <c r="G1657" s="99"/>
      <c r="H1657" s="99"/>
      <c r="I1657" s="99"/>
      <c r="J1657" s="99"/>
      <c r="K1657" s="99"/>
      <c r="L1657" s="99"/>
      <c r="M1657" s="99"/>
      <c r="N1657" s="99"/>
      <c r="O1657" s="99"/>
      <c r="P1657" s="99"/>
      <c r="Q1657" s="99"/>
      <c r="R1657" s="99"/>
      <c r="S1657" s="102">
        <v>0.0</v>
      </c>
      <c r="T1657" s="102"/>
      <c r="U1657" s="102"/>
      <c r="V1657" s="102"/>
      <c r="W1657" s="102"/>
      <c r="X1657" s="102"/>
      <c r="Y1657" s="101" t="s">
        <v>14</v>
      </c>
    </row>
    <row r="1658">
      <c r="A1658" s="101" t="s">
        <v>64</v>
      </c>
      <c r="B1658" s="99"/>
      <c r="C1658" s="100" t="s">
        <v>3312</v>
      </c>
      <c r="D1658" s="101" t="s">
        <v>128</v>
      </c>
      <c r="E1658" s="101" t="s">
        <v>3313</v>
      </c>
      <c r="F1658" s="99"/>
      <c r="G1658" s="99"/>
      <c r="H1658" s="99"/>
      <c r="I1658" s="99"/>
      <c r="J1658" s="99"/>
      <c r="K1658" s="99"/>
      <c r="L1658" s="99"/>
      <c r="M1658" s="99"/>
      <c r="N1658" s="99"/>
      <c r="O1658" s="99"/>
      <c r="P1658" s="99"/>
      <c r="Q1658" s="99"/>
      <c r="R1658" s="99"/>
      <c r="S1658" s="102">
        <v>0.0</v>
      </c>
      <c r="T1658" s="102"/>
      <c r="U1658" s="102"/>
      <c r="V1658" s="102"/>
      <c r="W1658" s="102"/>
      <c r="X1658" s="102"/>
      <c r="Y1658" s="101" t="s">
        <v>14</v>
      </c>
    </row>
    <row r="1659">
      <c r="A1659" s="105" t="s">
        <v>64</v>
      </c>
      <c r="B1659" s="99"/>
      <c r="C1659" s="100" t="s">
        <v>3314</v>
      </c>
      <c r="D1659" s="101" t="s">
        <v>128</v>
      </c>
      <c r="E1659" s="101" t="s">
        <v>3315</v>
      </c>
      <c r="F1659" s="99"/>
      <c r="G1659" s="99"/>
      <c r="H1659" s="99"/>
      <c r="I1659" s="99"/>
      <c r="J1659" s="99"/>
      <c r="K1659" s="99"/>
      <c r="L1659" s="99"/>
      <c r="M1659" s="99"/>
      <c r="N1659" s="99"/>
      <c r="O1659" s="99"/>
      <c r="P1659" s="99"/>
      <c r="Q1659" s="99"/>
      <c r="R1659" s="99"/>
      <c r="S1659" s="102">
        <v>0.0</v>
      </c>
      <c r="T1659" s="102"/>
      <c r="U1659" s="102"/>
      <c r="V1659" s="102"/>
      <c r="W1659" s="102"/>
      <c r="X1659" s="102"/>
      <c r="Y1659" s="101" t="s">
        <v>14</v>
      </c>
    </row>
    <row r="1660">
      <c r="A1660" s="101" t="s">
        <v>64</v>
      </c>
      <c r="B1660" s="99"/>
      <c r="C1660" s="100" t="s">
        <v>3316</v>
      </c>
      <c r="D1660" s="101" t="s">
        <v>128</v>
      </c>
      <c r="E1660" s="101" t="s">
        <v>3317</v>
      </c>
      <c r="F1660" s="99"/>
      <c r="G1660" s="99"/>
      <c r="H1660" s="99"/>
      <c r="I1660" s="99"/>
      <c r="J1660" s="99"/>
      <c r="K1660" s="99"/>
      <c r="L1660" s="99"/>
      <c r="M1660" s="99"/>
      <c r="N1660" s="99"/>
      <c r="O1660" s="99"/>
      <c r="P1660" s="99"/>
      <c r="Q1660" s="99"/>
      <c r="R1660" s="99"/>
      <c r="S1660" s="102">
        <v>0.0</v>
      </c>
      <c r="T1660" s="102"/>
      <c r="U1660" s="102"/>
      <c r="V1660" s="102"/>
      <c r="W1660" s="102"/>
      <c r="X1660" s="102"/>
      <c r="Y1660" s="101" t="s">
        <v>14</v>
      </c>
    </row>
    <row r="1661">
      <c r="A1661" s="101" t="s">
        <v>64</v>
      </c>
      <c r="B1661" s="99"/>
      <c r="C1661" s="100" t="s">
        <v>3318</v>
      </c>
      <c r="D1661" s="101" t="s">
        <v>128</v>
      </c>
      <c r="E1661" s="101" t="s">
        <v>3319</v>
      </c>
      <c r="F1661" s="99"/>
      <c r="G1661" s="99"/>
      <c r="H1661" s="99"/>
      <c r="I1661" s="99"/>
      <c r="J1661" s="99"/>
      <c r="K1661" s="99"/>
      <c r="L1661" s="99"/>
      <c r="M1661" s="99"/>
      <c r="N1661" s="99"/>
      <c r="O1661" s="99"/>
      <c r="P1661" s="99"/>
      <c r="Q1661" s="99"/>
      <c r="R1661" s="99"/>
      <c r="S1661" s="102">
        <v>0.0</v>
      </c>
      <c r="T1661" s="102"/>
      <c r="U1661" s="102"/>
      <c r="V1661" s="102"/>
      <c r="W1661" s="102"/>
      <c r="X1661" s="102"/>
      <c r="Y1661" s="101" t="s">
        <v>14</v>
      </c>
    </row>
    <row r="1662">
      <c r="A1662" s="101" t="s">
        <v>64</v>
      </c>
      <c r="B1662" s="99"/>
      <c r="C1662" s="100" t="s">
        <v>3320</v>
      </c>
      <c r="D1662" s="101" t="s">
        <v>128</v>
      </c>
      <c r="E1662" s="101" t="s">
        <v>3321</v>
      </c>
      <c r="F1662" s="99"/>
      <c r="G1662" s="99"/>
      <c r="H1662" s="99"/>
      <c r="I1662" s="99"/>
      <c r="J1662" s="99"/>
      <c r="K1662" s="99"/>
      <c r="L1662" s="99"/>
      <c r="M1662" s="99"/>
      <c r="N1662" s="99"/>
      <c r="O1662" s="99"/>
      <c r="P1662" s="99"/>
      <c r="Q1662" s="99"/>
      <c r="R1662" s="99"/>
      <c r="S1662" s="102">
        <v>0.0</v>
      </c>
      <c r="T1662" s="102"/>
      <c r="U1662" s="102"/>
      <c r="V1662" s="102"/>
      <c r="W1662" s="102"/>
      <c r="X1662" s="102"/>
      <c r="Y1662" s="101" t="s">
        <v>14</v>
      </c>
    </row>
    <row r="1663">
      <c r="A1663" s="98" t="s">
        <v>64</v>
      </c>
      <c r="B1663" s="99"/>
      <c r="C1663" s="100" t="s">
        <v>3322</v>
      </c>
      <c r="D1663" s="101" t="s">
        <v>151</v>
      </c>
      <c r="E1663" s="101" t="s">
        <v>3323</v>
      </c>
      <c r="F1663" s="99"/>
      <c r="G1663" s="99"/>
      <c r="H1663" s="99"/>
      <c r="I1663" s="99"/>
      <c r="J1663" s="99"/>
      <c r="K1663" s="99"/>
      <c r="L1663" s="99"/>
      <c r="M1663" s="99"/>
      <c r="N1663" s="99"/>
      <c r="O1663" s="99"/>
      <c r="P1663" s="99"/>
      <c r="Q1663" s="99"/>
      <c r="R1663" s="99"/>
      <c r="S1663" s="102">
        <v>0.0</v>
      </c>
      <c r="T1663" s="102"/>
      <c r="U1663" s="102"/>
      <c r="V1663" s="102"/>
      <c r="W1663" s="102"/>
      <c r="X1663" s="102"/>
      <c r="Y1663" s="101" t="s">
        <v>14</v>
      </c>
    </row>
    <row r="1664">
      <c r="A1664" s="98" t="s">
        <v>80</v>
      </c>
      <c r="B1664" s="99"/>
      <c r="C1664" s="100" t="s">
        <v>3324</v>
      </c>
      <c r="D1664" s="101" t="s">
        <v>122</v>
      </c>
      <c r="E1664" s="101" t="s">
        <v>3325</v>
      </c>
      <c r="F1664" s="99"/>
      <c r="G1664" s="99"/>
      <c r="H1664" s="99"/>
      <c r="I1664" s="99"/>
      <c r="J1664" s="99"/>
      <c r="K1664" s="99"/>
      <c r="L1664" s="99"/>
      <c r="M1664" s="99"/>
      <c r="N1664" s="99"/>
      <c r="O1664" s="99"/>
      <c r="P1664" s="99"/>
      <c r="Q1664" s="99"/>
      <c r="R1664" s="99"/>
      <c r="S1664" s="100">
        <v>0.0</v>
      </c>
      <c r="T1664" s="102"/>
      <c r="U1664" s="102"/>
      <c r="V1664" s="102"/>
      <c r="W1664" s="102"/>
      <c r="X1664" s="102"/>
      <c r="Y1664" s="101" t="s">
        <v>20</v>
      </c>
    </row>
    <row r="1665">
      <c r="A1665" s="101" t="s">
        <v>64</v>
      </c>
      <c r="B1665" s="99"/>
      <c r="C1665" s="100" t="s">
        <v>3326</v>
      </c>
      <c r="D1665" s="101" t="s">
        <v>128</v>
      </c>
      <c r="E1665" s="101" t="s">
        <v>3327</v>
      </c>
      <c r="F1665" s="99"/>
      <c r="G1665" s="99"/>
      <c r="H1665" s="99"/>
      <c r="I1665" s="99"/>
      <c r="J1665" s="99"/>
      <c r="K1665" s="99"/>
      <c r="L1665" s="99"/>
      <c r="M1665" s="99"/>
      <c r="N1665" s="99"/>
      <c r="O1665" s="99"/>
      <c r="P1665" s="99"/>
      <c r="Q1665" s="99"/>
      <c r="R1665" s="99"/>
      <c r="S1665" s="102">
        <v>0.0</v>
      </c>
      <c r="T1665" s="102"/>
      <c r="U1665" s="102"/>
      <c r="V1665" s="102"/>
      <c r="W1665" s="102"/>
      <c r="X1665" s="102"/>
      <c r="Y1665" s="101" t="s">
        <v>14</v>
      </c>
    </row>
    <row r="1666">
      <c r="A1666" s="105" t="s">
        <v>64</v>
      </c>
      <c r="B1666" s="99"/>
      <c r="C1666" s="100" t="s">
        <v>3328</v>
      </c>
      <c r="D1666" s="101" t="s">
        <v>128</v>
      </c>
      <c r="E1666" s="101" t="s">
        <v>3329</v>
      </c>
      <c r="F1666" s="99"/>
      <c r="G1666" s="99"/>
      <c r="H1666" s="99"/>
      <c r="I1666" s="99"/>
      <c r="J1666" s="99"/>
      <c r="K1666" s="99"/>
      <c r="L1666" s="99"/>
      <c r="M1666" s="99"/>
      <c r="N1666" s="99"/>
      <c r="O1666" s="99"/>
      <c r="P1666" s="99"/>
      <c r="Q1666" s="99"/>
      <c r="R1666" s="99"/>
      <c r="S1666" s="102">
        <v>0.0</v>
      </c>
      <c r="T1666" s="102"/>
      <c r="U1666" s="102"/>
      <c r="V1666" s="102"/>
      <c r="W1666" s="102"/>
      <c r="X1666" s="102"/>
      <c r="Y1666" s="101" t="s">
        <v>14</v>
      </c>
    </row>
    <row r="1667">
      <c r="A1667" s="105" t="s">
        <v>64</v>
      </c>
      <c r="B1667" s="99"/>
      <c r="C1667" s="100" t="s">
        <v>3330</v>
      </c>
      <c r="D1667" s="101" t="s">
        <v>128</v>
      </c>
      <c r="E1667" s="101" t="s">
        <v>3331</v>
      </c>
      <c r="F1667" s="99"/>
      <c r="G1667" s="99"/>
      <c r="H1667" s="99"/>
      <c r="I1667" s="99"/>
      <c r="J1667" s="99"/>
      <c r="K1667" s="99"/>
      <c r="L1667" s="99"/>
      <c r="M1667" s="99"/>
      <c r="N1667" s="99"/>
      <c r="O1667" s="99"/>
      <c r="P1667" s="99"/>
      <c r="Q1667" s="99"/>
      <c r="R1667" s="99"/>
      <c r="S1667" s="102">
        <v>0.0</v>
      </c>
      <c r="T1667" s="102"/>
      <c r="U1667" s="102"/>
      <c r="V1667" s="102"/>
      <c r="W1667" s="102"/>
      <c r="X1667" s="102"/>
      <c r="Y1667" s="101" t="s">
        <v>14</v>
      </c>
    </row>
    <row r="1668">
      <c r="A1668" s="105" t="s">
        <v>64</v>
      </c>
      <c r="B1668" s="99"/>
      <c r="C1668" s="100" t="s">
        <v>3332</v>
      </c>
      <c r="D1668" s="101" t="s">
        <v>128</v>
      </c>
      <c r="E1668" s="101" t="s">
        <v>3333</v>
      </c>
      <c r="F1668" s="99"/>
      <c r="G1668" s="99"/>
      <c r="H1668" s="99"/>
      <c r="I1668" s="99"/>
      <c r="J1668" s="99"/>
      <c r="K1668" s="99"/>
      <c r="L1668" s="99"/>
      <c r="M1668" s="99"/>
      <c r="N1668" s="99"/>
      <c r="O1668" s="99"/>
      <c r="P1668" s="99"/>
      <c r="Q1668" s="99"/>
      <c r="R1668" s="99"/>
      <c r="S1668" s="102">
        <v>0.0</v>
      </c>
      <c r="T1668" s="102"/>
      <c r="U1668" s="102"/>
      <c r="V1668" s="102"/>
      <c r="W1668" s="102"/>
      <c r="X1668" s="102"/>
      <c r="Y1668" s="101" t="s">
        <v>14</v>
      </c>
    </row>
    <row r="1669">
      <c r="A1669" s="103" t="s">
        <v>24</v>
      </c>
      <c r="B1669" s="99"/>
      <c r="C1669" s="100" t="s">
        <v>3334</v>
      </c>
      <c r="D1669" s="101" t="s">
        <v>122</v>
      </c>
      <c r="E1669" s="101" t="s">
        <v>3335</v>
      </c>
      <c r="F1669" s="99"/>
      <c r="G1669" s="99"/>
      <c r="H1669" s="99"/>
      <c r="I1669" s="99"/>
      <c r="J1669" s="99"/>
      <c r="K1669" s="99"/>
      <c r="L1669" s="99"/>
      <c r="M1669" s="99"/>
      <c r="N1669" s="99"/>
      <c r="O1669" s="99"/>
      <c r="P1669" s="99"/>
      <c r="Q1669" s="99"/>
      <c r="R1669" s="99"/>
      <c r="S1669" s="100">
        <v>0.0</v>
      </c>
      <c r="T1669" s="102"/>
      <c r="U1669" s="102"/>
      <c r="V1669" s="102"/>
      <c r="W1669" s="102"/>
      <c r="X1669" s="102"/>
      <c r="Y1669" s="101" t="s">
        <v>20</v>
      </c>
    </row>
    <row r="1670">
      <c r="A1670" s="98" t="s">
        <v>93</v>
      </c>
      <c r="B1670" s="99"/>
      <c r="C1670" s="100" t="s">
        <v>3336</v>
      </c>
      <c r="D1670" s="101" t="s">
        <v>128</v>
      </c>
      <c r="E1670" s="101" t="s">
        <v>3337</v>
      </c>
      <c r="F1670" s="99"/>
      <c r="G1670" s="99"/>
      <c r="H1670" s="99"/>
      <c r="I1670" s="99"/>
      <c r="J1670" s="99"/>
      <c r="K1670" s="99"/>
      <c r="L1670" s="99"/>
      <c r="M1670" s="99"/>
      <c r="N1670" s="99"/>
      <c r="O1670" s="99"/>
      <c r="P1670" s="99"/>
      <c r="Q1670" s="99"/>
      <c r="R1670" s="99"/>
      <c r="S1670" s="102">
        <v>0.0</v>
      </c>
      <c r="T1670" s="102"/>
      <c r="U1670" s="102"/>
      <c r="V1670" s="102"/>
      <c r="W1670" s="102"/>
      <c r="X1670" s="102"/>
      <c r="Y1670" s="101" t="s">
        <v>14</v>
      </c>
    </row>
    <row r="1671">
      <c r="A1671" s="105" t="s">
        <v>64</v>
      </c>
      <c r="B1671" s="99"/>
      <c r="C1671" s="100" t="s">
        <v>3338</v>
      </c>
      <c r="D1671" s="101" t="s">
        <v>128</v>
      </c>
      <c r="E1671" s="101" t="s">
        <v>3339</v>
      </c>
      <c r="F1671" s="99"/>
      <c r="G1671" s="99"/>
      <c r="H1671" s="99"/>
      <c r="I1671" s="99"/>
      <c r="J1671" s="99"/>
      <c r="K1671" s="99"/>
      <c r="L1671" s="99"/>
      <c r="M1671" s="99"/>
      <c r="N1671" s="99"/>
      <c r="O1671" s="99"/>
      <c r="P1671" s="99"/>
      <c r="Q1671" s="99"/>
      <c r="R1671" s="99"/>
      <c r="S1671" s="102">
        <v>0.0</v>
      </c>
      <c r="T1671" s="102"/>
      <c r="U1671" s="102"/>
      <c r="V1671" s="102"/>
      <c r="W1671" s="102"/>
      <c r="X1671" s="102"/>
      <c r="Y1671" s="101" t="s">
        <v>14</v>
      </c>
    </row>
    <row r="1672">
      <c r="A1672" s="101" t="s">
        <v>64</v>
      </c>
      <c r="B1672" s="99"/>
      <c r="C1672" s="100" t="s">
        <v>3340</v>
      </c>
      <c r="D1672" s="101" t="s">
        <v>128</v>
      </c>
      <c r="E1672" s="101" t="s">
        <v>3341</v>
      </c>
      <c r="F1672" s="99"/>
      <c r="G1672" s="99"/>
      <c r="H1672" s="99"/>
      <c r="I1672" s="99"/>
      <c r="J1672" s="99"/>
      <c r="K1672" s="99"/>
      <c r="L1672" s="99"/>
      <c r="M1672" s="99"/>
      <c r="N1672" s="99"/>
      <c r="O1672" s="99"/>
      <c r="P1672" s="99"/>
      <c r="Q1672" s="99"/>
      <c r="R1672" s="99"/>
      <c r="S1672" s="102">
        <v>0.0</v>
      </c>
      <c r="T1672" s="102"/>
      <c r="U1672" s="102"/>
      <c r="V1672" s="102"/>
      <c r="W1672" s="102"/>
      <c r="X1672" s="102"/>
      <c r="Y1672" s="101" t="s">
        <v>14</v>
      </c>
    </row>
    <row r="1673">
      <c r="A1673" s="101" t="s">
        <v>64</v>
      </c>
      <c r="B1673" s="99"/>
      <c r="C1673" s="100" t="s">
        <v>3342</v>
      </c>
      <c r="D1673" s="101" t="s">
        <v>128</v>
      </c>
      <c r="E1673" s="101" t="s">
        <v>3343</v>
      </c>
      <c r="F1673" s="99"/>
      <c r="G1673" s="99"/>
      <c r="H1673" s="99"/>
      <c r="I1673" s="99"/>
      <c r="J1673" s="99"/>
      <c r="K1673" s="99"/>
      <c r="L1673" s="99"/>
      <c r="M1673" s="99"/>
      <c r="N1673" s="99"/>
      <c r="O1673" s="99"/>
      <c r="P1673" s="99"/>
      <c r="Q1673" s="99"/>
      <c r="R1673" s="99"/>
      <c r="S1673" s="102">
        <v>0.0</v>
      </c>
      <c r="T1673" s="102"/>
      <c r="U1673" s="102"/>
      <c r="V1673" s="102"/>
      <c r="W1673" s="102"/>
      <c r="X1673" s="102"/>
      <c r="Y1673" s="101" t="s">
        <v>14</v>
      </c>
    </row>
    <row r="1674">
      <c r="A1674" s="105" t="s">
        <v>64</v>
      </c>
      <c r="B1674" s="99"/>
      <c r="C1674" s="100" t="s">
        <v>3344</v>
      </c>
      <c r="D1674" s="101" t="s">
        <v>128</v>
      </c>
      <c r="E1674" s="101" t="s">
        <v>3345</v>
      </c>
      <c r="F1674" s="99"/>
      <c r="G1674" s="99"/>
      <c r="H1674" s="99"/>
      <c r="I1674" s="99"/>
      <c r="J1674" s="99"/>
      <c r="K1674" s="99"/>
      <c r="L1674" s="99"/>
      <c r="M1674" s="99"/>
      <c r="N1674" s="99"/>
      <c r="O1674" s="99"/>
      <c r="P1674" s="99"/>
      <c r="Q1674" s="99"/>
      <c r="R1674" s="99"/>
      <c r="S1674" s="102">
        <v>0.0</v>
      </c>
      <c r="T1674" s="102"/>
      <c r="U1674" s="102"/>
      <c r="V1674" s="102"/>
      <c r="W1674" s="102"/>
      <c r="X1674" s="102"/>
      <c r="Y1674" s="101" t="s">
        <v>14</v>
      </c>
    </row>
    <row r="1675">
      <c r="A1675" s="98" t="s">
        <v>64</v>
      </c>
      <c r="B1675" s="99"/>
      <c r="C1675" s="100" t="s">
        <v>3346</v>
      </c>
      <c r="D1675" s="101" t="s">
        <v>128</v>
      </c>
      <c r="E1675" s="101" t="s">
        <v>3347</v>
      </c>
      <c r="F1675" s="99"/>
      <c r="G1675" s="99"/>
      <c r="H1675" s="99"/>
      <c r="I1675" s="99"/>
      <c r="J1675" s="99"/>
      <c r="K1675" s="99"/>
      <c r="L1675" s="99"/>
      <c r="M1675" s="99"/>
      <c r="N1675" s="99"/>
      <c r="O1675" s="99"/>
      <c r="P1675" s="99"/>
      <c r="Q1675" s="99"/>
      <c r="R1675" s="99"/>
      <c r="S1675" s="102">
        <v>0.0</v>
      </c>
      <c r="T1675" s="102"/>
      <c r="U1675" s="102"/>
      <c r="V1675" s="102"/>
      <c r="W1675" s="102"/>
      <c r="X1675" s="102"/>
      <c r="Y1675" s="101" t="s">
        <v>14</v>
      </c>
    </row>
    <row r="1676">
      <c r="A1676" s="101" t="s">
        <v>64</v>
      </c>
      <c r="B1676" s="99"/>
      <c r="C1676" s="100" t="s">
        <v>3348</v>
      </c>
      <c r="D1676" s="101" t="s">
        <v>128</v>
      </c>
      <c r="E1676" s="101" t="s">
        <v>3349</v>
      </c>
      <c r="F1676" s="99"/>
      <c r="G1676" s="99"/>
      <c r="H1676" s="99"/>
      <c r="I1676" s="99"/>
      <c r="J1676" s="99"/>
      <c r="K1676" s="99"/>
      <c r="L1676" s="99"/>
      <c r="M1676" s="99"/>
      <c r="N1676" s="99"/>
      <c r="O1676" s="99"/>
      <c r="P1676" s="99"/>
      <c r="Q1676" s="99"/>
      <c r="R1676" s="99"/>
      <c r="S1676" s="102">
        <v>0.0</v>
      </c>
      <c r="T1676" s="102"/>
      <c r="U1676" s="102"/>
      <c r="V1676" s="102"/>
      <c r="W1676" s="102"/>
      <c r="X1676" s="102"/>
      <c r="Y1676" s="101" t="s">
        <v>14</v>
      </c>
    </row>
    <row r="1677">
      <c r="A1677" s="101" t="s">
        <v>64</v>
      </c>
      <c r="B1677" s="99"/>
      <c r="C1677" s="100" t="s">
        <v>3348</v>
      </c>
      <c r="D1677" s="101" t="s">
        <v>128</v>
      </c>
      <c r="E1677" s="101" t="s">
        <v>3350</v>
      </c>
      <c r="F1677" s="99"/>
      <c r="G1677" s="99"/>
      <c r="H1677" s="99"/>
      <c r="I1677" s="99"/>
      <c r="J1677" s="99"/>
      <c r="K1677" s="99"/>
      <c r="L1677" s="99"/>
      <c r="M1677" s="99"/>
      <c r="N1677" s="99"/>
      <c r="O1677" s="99"/>
      <c r="P1677" s="99"/>
      <c r="Q1677" s="99"/>
      <c r="R1677" s="99"/>
      <c r="S1677" s="102">
        <v>0.0</v>
      </c>
      <c r="T1677" s="102"/>
      <c r="U1677" s="102"/>
      <c r="V1677" s="102"/>
      <c r="W1677" s="102"/>
      <c r="X1677" s="102"/>
      <c r="Y1677" s="101" t="s">
        <v>14</v>
      </c>
    </row>
    <row r="1678">
      <c r="A1678" s="98" t="s">
        <v>90</v>
      </c>
      <c r="B1678" s="99"/>
      <c r="C1678" s="100" t="s">
        <v>3351</v>
      </c>
      <c r="D1678" s="101" t="s">
        <v>128</v>
      </c>
      <c r="E1678" s="101" t="s">
        <v>3352</v>
      </c>
      <c r="F1678" s="99"/>
      <c r="G1678" s="99"/>
      <c r="H1678" s="99"/>
      <c r="I1678" s="99"/>
      <c r="J1678" s="99"/>
      <c r="K1678" s="99"/>
      <c r="L1678" s="99"/>
      <c r="M1678" s="99"/>
      <c r="N1678" s="99"/>
      <c r="O1678" s="99"/>
      <c r="P1678" s="99"/>
      <c r="Q1678" s="99"/>
      <c r="R1678" s="99"/>
      <c r="S1678" s="102">
        <v>0.0</v>
      </c>
      <c r="T1678" s="102"/>
      <c r="U1678" s="102"/>
      <c r="V1678" s="102"/>
      <c r="W1678" s="102"/>
      <c r="X1678" s="102"/>
      <c r="Y1678" s="101" t="s">
        <v>14</v>
      </c>
    </row>
    <row r="1679">
      <c r="A1679" s="101" t="s">
        <v>64</v>
      </c>
      <c r="B1679" s="99"/>
      <c r="C1679" s="100" t="s">
        <v>3353</v>
      </c>
      <c r="D1679" s="101" t="s">
        <v>128</v>
      </c>
      <c r="E1679" s="101" t="s">
        <v>3354</v>
      </c>
      <c r="F1679" s="99"/>
      <c r="G1679" s="99"/>
      <c r="H1679" s="99"/>
      <c r="I1679" s="99"/>
      <c r="J1679" s="99"/>
      <c r="K1679" s="99"/>
      <c r="L1679" s="99"/>
      <c r="M1679" s="99"/>
      <c r="N1679" s="99"/>
      <c r="O1679" s="99"/>
      <c r="P1679" s="99"/>
      <c r="Q1679" s="99"/>
      <c r="R1679" s="99"/>
      <c r="S1679" s="102">
        <v>0.0</v>
      </c>
      <c r="T1679" s="102"/>
      <c r="U1679" s="102"/>
      <c r="V1679" s="102"/>
      <c r="W1679" s="102"/>
      <c r="X1679" s="102"/>
      <c r="Y1679" s="101" t="s">
        <v>14</v>
      </c>
    </row>
    <row r="1680">
      <c r="A1680" s="101" t="s">
        <v>64</v>
      </c>
      <c r="B1680" s="99"/>
      <c r="C1680" s="100" t="s">
        <v>3355</v>
      </c>
      <c r="D1680" s="101" t="s">
        <v>128</v>
      </c>
      <c r="E1680" s="101" t="s">
        <v>3356</v>
      </c>
      <c r="F1680" s="99"/>
      <c r="G1680" s="99"/>
      <c r="H1680" s="99"/>
      <c r="I1680" s="99"/>
      <c r="J1680" s="99"/>
      <c r="K1680" s="99"/>
      <c r="L1680" s="99"/>
      <c r="M1680" s="99"/>
      <c r="N1680" s="99"/>
      <c r="O1680" s="99"/>
      <c r="P1680" s="99"/>
      <c r="Q1680" s="99"/>
      <c r="R1680" s="99"/>
      <c r="S1680" s="102">
        <v>0.0</v>
      </c>
      <c r="T1680" s="102"/>
      <c r="U1680" s="102"/>
      <c r="V1680" s="102"/>
      <c r="W1680" s="102"/>
      <c r="X1680" s="102"/>
      <c r="Y1680" s="101" t="s">
        <v>14</v>
      </c>
    </row>
    <row r="1681">
      <c r="A1681" s="101" t="s">
        <v>64</v>
      </c>
      <c r="B1681" s="99"/>
      <c r="C1681" s="100" t="s">
        <v>3357</v>
      </c>
      <c r="D1681" s="101" t="s">
        <v>128</v>
      </c>
      <c r="E1681" s="101" t="s">
        <v>3358</v>
      </c>
      <c r="F1681" s="99"/>
      <c r="G1681" s="99"/>
      <c r="H1681" s="99"/>
      <c r="I1681" s="99"/>
      <c r="J1681" s="99"/>
      <c r="K1681" s="99"/>
      <c r="L1681" s="99"/>
      <c r="M1681" s="99"/>
      <c r="N1681" s="99"/>
      <c r="O1681" s="99"/>
      <c r="P1681" s="99"/>
      <c r="Q1681" s="99"/>
      <c r="R1681" s="99"/>
      <c r="S1681" s="102">
        <v>0.0</v>
      </c>
      <c r="T1681" s="102"/>
      <c r="U1681" s="102"/>
      <c r="V1681" s="102"/>
      <c r="W1681" s="102"/>
      <c r="X1681" s="102"/>
      <c r="Y1681" s="101" t="s">
        <v>14</v>
      </c>
    </row>
    <row r="1682">
      <c r="A1682" s="98" t="s">
        <v>64</v>
      </c>
      <c r="B1682" s="99"/>
      <c r="C1682" s="100" t="s">
        <v>3359</v>
      </c>
      <c r="D1682" s="101" t="s">
        <v>128</v>
      </c>
      <c r="E1682" s="101" t="s">
        <v>3360</v>
      </c>
      <c r="F1682" s="99"/>
      <c r="G1682" s="99"/>
      <c r="H1682" s="99"/>
      <c r="I1682" s="99"/>
      <c r="J1682" s="99"/>
      <c r="K1682" s="99"/>
      <c r="L1682" s="99"/>
      <c r="M1682" s="99"/>
      <c r="N1682" s="99"/>
      <c r="O1682" s="99"/>
      <c r="P1682" s="99"/>
      <c r="Q1682" s="99"/>
      <c r="R1682" s="99"/>
      <c r="S1682" s="102">
        <v>0.0</v>
      </c>
      <c r="T1682" s="102"/>
      <c r="U1682" s="102"/>
      <c r="V1682" s="102"/>
      <c r="W1682" s="102"/>
      <c r="X1682" s="102"/>
      <c r="Y1682" s="101" t="s">
        <v>12</v>
      </c>
    </row>
    <row r="1683">
      <c r="A1683" s="98" t="s">
        <v>64</v>
      </c>
      <c r="B1683" s="99"/>
      <c r="C1683" s="100" t="s">
        <v>3361</v>
      </c>
      <c r="D1683" s="101" t="s">
        <v>213</v>
      </c>
      <c r="E1683" s="101" t="s">
        <v>3362</v>
      </c>
      <c r="F1683" s="99"/>
      <c r="G1683" s="99"/>
      <c r="H1683" s="99"/>
      <c r="I1683" s="99"/>
      <c r="J1683" s="99"/>
      <c r="K1683" s="99"/>
      <c r="L1683" s="99"/>
      <c r="M1683" s="99"/>
      <c r="N1683" s="99"/>
      <c r="O1683" s="99"/>
      <c r="P1683" s="99"/>
      <c r="Q1683" s="99"/>
      <c r="R1683" s="99"/>
      <c r="S1683" s="100">
        <v>0.0</v>
      </c>
      <c r="T1683" s="102"/>
      <c r="U1683" s="102"/>
      <c r="V1683" s="102"/>
      <c r="W1683" s="102"/>
      <c r="X1683" s="102"/>
      <c r="Y1683" s="101" t="s">
        <v>12</v>
      </c>
    </row>
    <row r="1684">
      <c r="A1684" s="98" t="s">
        <v>67</v>
      </c>
      <c r="B1684" s="99"/>
      <c r="C1684" s="100" t="s">
        <v>3363</v>
      </c>
      <c r="D1684" s="101" t="s">
        <v>158</v>
      </c>
      <c r="E1684" s="101" t="s">
        <v>3364</v>
      </c>
      <c r="F1684" s="99"/>
      <c r="G1684" s="99"/>
      <c r="H1684" s="99"/>
      <c r="I1684" s="99"/>
      <c r="J1684" s="99"/>
      <c r="K1684" s="99"/>
      <c r="L1684" s="99"/>
      <c r="M1684" s="99"/>
      <c r="N1684" s="99"/>
      <c r="O1684" s="99"/>
      <c r="P1684" s="99"/>
      <c r="Q1684" s="99"/>
      <c r="R1684" s="99"/>
      <c r="S1684" s="100">
        <v>0.0</v>
      </c>
      <c r="T1684" s="102"/>
      <c r="U1684" s="102"/>
      <c r="V1684" s="102"/>
      <c r="W1684" s="102"/>
      <c r="X1684" s="102"/>
      <c r="Y1684" s="101" t="s">
        <v>18</v>
      </c>
    </row>
    <row r="1685">
      <c r="A1685" s="101" t="s">
        <v>64</v>
      </c>
      <c r="B1685" s="99"/>
      <c r="C1685" s="100" t="s">
        <v>3365</v>
      </c>
      <c r="D1685" s="101" t="s">
        <v>128</v>
      </c>
      <c r="E1685" s="101" t="s">
        <v>3366</v>
      </c>
      <c r="F1685" s="99"/>
      <c r="G1685" s="99"/>
      <c r="H1685" s="99"/>
      <c r="I1685" s="99"/>
      <c r="J1685" s="99"/>
      <c r="K1685" s="99"/>
      <c r="L1685" s="99"/>
      <c r="M1685" s="99"/>
      <c r="N1685" s="99"/>
      <c r="O1685" s="99"/>
      <c r="P1685" s="99"/>
      <c r="Q1685" s="99"/>
      <c r="R1685" s="99"/>
      <c r="S1685" s="102">
        <v>0.0</v>
      </c>
      <c r="T1685" s="102"/>
      <c r="U1685" s="102"/>
      <c r="V1685" s="102"/>
      <c r="W1685" s="102"/>
      <c r="X1685" s="102"/>
      <c r="Y1685" s="101" t="s">
        <v>14</v>
      </c>
    </row>
    <row r="1686">
      <c r="A1686" s="105" t="s">
        <v>64</v>
      </c>
      <c r="B1686" s="99"/>
      <c r="C1686" s="100" t="s">
        <v>3367</v>
      </c>
      <c r="D1686" s="101" t="s">
        <v>128</v>
      </c>
      <c r="E1686" s="101" t="s">
        <v>3368</v>
      </c>
      <c r="F1686" s="99"/>
      <c r="G1686" s="99"/>
      <c r="H1686" s="99"/>
      <c r="I1686" s="99"/>
      <c r="J1686" s="99"/>
      <c r="K1686" s="99"/>
      <c r="L1686" s="99"/>
      <c r="M1686" s="99"/>
      <c r="N1686" s="99"/>
      <c r="O1686" s="99"/>
      <c r="P1686" s="99"/>
      <c r="Q1686" s="99"/>
      <c r="R1686" s="99"/>
      <c r="S1686" s="102">
        <v>0.0</v>
      </c>
      <c r="T1686" s="102"/>
      <c r="U1686" s="102"/>
      <c r="V1686" s="102"/>
      <c r="W1686" s="102"/>
      <c r="X1686" s="102"/>
      <c r="Y1686" s="101" t="s">
        <v>14</v>
      </c>
    </row>
    <row r="1687">
      <c r="A1687" s="103" t="s">
        <v>63</v>
      </c>
      <c r="B1687" s="99"/>
      <c r="C1687" s="100" t="s">
        <v>3369</v>
      </c>
      <c r="D1687" s="101" t="s">
        <v>135</v>
      </c>
      <c r="E1687" s="101" t="s">
        <v>3370</v>
      </c>
      <c r="F1687" s="99"/>
      <c r="G1687" s="99"/>
      <c r="H1687" s="99"/>
      <c r="I1687" s="99"/>
      <c r="J1687" s="99"/>
      <c r="K1687" s="99"/>
      <c r="L1687" s="99"/>
      <c r="M1687" s="99"/>
      <c r="N1687" s="99"/>
      <c r="O1687" s="99"/>
      <c r="P1687" s="99"/>
      <c r="Q1687" s="99"/>
      <c r="R1687" s="99"/>
      <c r="S1687" s="100">
        <v>0.0</v>
      </c>
      <c r="T1687" s="102"/>
      <c r="U1687" s="102"/>
      <c r="V1687" s="102"/>
      <c r="W1687" s="102"/>
      <c r="X1687" s="102"/>
      <c r="Y1687" s="101" t="s">
        <v>20</v>
      </c>
    </row>
    <row r="1688">
      <c r="A1688" s="101" t="s">
        <v>64</v>
      </c>
      <c r="B1688" s="99"/>
      <c r="C1688" s="100" t="s">
        <v>3371</v>
      </c>
      <c r="D1688" s="101" t="s">
        <v>128</v>
      </c>
      <c r="E1688" s="101" t="s">
        <v>3372</v>
      </c>
      <c r="F1688" s="99"/>
      <c r="G1688" s="99"/>
      <c r="H1688" s="99"/>
      <c r="I1688" s="99"/>
      <c r="J1688" s="99"/>
      <c r="K1688" s="99"/>
      <c r="L1688" s="99"/>
      <c r="M1688" s="99"/>
      <c r="N1688" s="99"/>
      <c r="O1688" s="99"/>
      <c r="P1688" s="99"/>
      <c r="Q1688" s="99"/>
      <c r="R1688" s="99"/>
      <c r="S1688" s="102">
        <v>0.0</v>
      </c>
      <c r="T1688" s="102"/>
      <c r="U1688" s="102"/>
      <c r="V1688" s="102"/>
      <c r="W1688" s="102"/>
      <c r="X1688" s="102"/>
      <c r="Y1688" s="101" t="s">
        <v>14</v>
      </c>
    </row>
    <row r="1689">
      <c r="A1689" s="101" t="s">
        <v>64</v>
      </c>
      <c r="B1689" s="99"/>
      <c r="C1689" s="100" t="s">
        <v>3373</v>
      </c>
      <c r="D1689" s="101" t="s">
        <v>128</v>
      </c>
      <c r="E1689" s="101" t="s">
        <v>3374</v>
      </c>
      <c r="F1689" s="99"/>
      <c r="G1689" s="99"/>
      <c r="H1689" s="99"/>
      <c r="I1689" s="99"/>
      <c r="J1689" s="99"/>
      <c r="K1689" s="99"/>
      <c r="L1689" s="99"/>
      <c r="M1689" s="99"/>
      <c r="N1689" s="99"/>
      <c r="O1689" s="99"/>
      <c r="P1689" s="99"/>
      <c r="Q1689" s="99"/>
      <c r="R1689" s="99"/>
      <c r="S1689" s="102">
        <v>0.0</v>
      </c>
      <c r="T1689" s="102"/>
      <c r="U1689" s="102"/>
      <c r="V1689" s="102"/>
      <c r="W1689" s="102"/>
      <c r="X1689" s="102"/>
      <c r="Y1689" s="101" t="s">
        <v>14</v>
      </c>
    </row>
    <row r="1690">
      <c r="A1690" s="101" t="s">
        <v>64</v>
      </c>
      <c r="B1690" s="99"/>
      <c r="C1690" s="100" t="s">
        <v>3375</v>
      </c>
      <c r="D1690" s="101" t="s">
        <v>128</v>
      </c>
      <c r="E1690" s="101" t="s">
        <v>3376</v>
      </c>
      <c r="F1690" s="99"/>
      <c r="G1690" s="99"/>
      <c r="H1690" s="99"/>
      <c r="I1690" s="99"/>
      <c r="J1690" s="99"/>
      <c r="K1690" s="99"/>
      <c r="L1690" s="99"/>
      <c r="M1690" s="99"/>
      <c r="N1690" s="99"/>
      <c r="O1690" s="99"/>
      <c r="P1690" s="99"/>
      <c r="Q1690" s="99"/>
      <c r="R1690" s="99"/>
      <c r="S1690" s="102">
        <v>0.0</v>
      </c>
      <c r="T1690" s="102"/>
      <c r="U1690" s="102"/>
      <c r="V1690" s="102"/>
      <c r="W1690" s="102"/>
      <c r="X1690" s="102"/>
      <c r="Y1690" s="101" t="s">
        <v>14</v>
      </c>
    </row>
    <row r="1691">
      <c r="A1691" s="105" t="s">
        <v>64</v>
      </c>
      <c r="B1691" s="99"/>
      <c r="C1691" s="100" t="s">
        <v>3377</v>
      </c>
      <c r="D1691" s="101" t="s">
        <v>128</v>
      </c>
      <c r="E1691" s="101" t="s">
        <v>3378</v>
      </c>
      <c r="F1691" s="99"/>
      <c r="G1691" s="99"/>
      <c r="H1691" s="99"/>
      <c r="I1691" s="99"/>
      <c r="J1691" s="99"/>
      <c r="K1691" s="99"/>
      <c r="L1691" s="99"/>
      <c r="M1691" s="99"/>
      <c r="N1691" s="99"/>
      <c r="O1691" s="99"/>
      <c r="P1691" s="99"/>
      <c r="Q1691" s="99"/>
      <c r="R1691" s="99"/>
      <c r="S1691" s="102">
        <v>0.0</v>
      </c>
      <c r="T1691" s="102"/>
      <c r="U1691" s="102"/>
      <c r="V1691" s="102"/>
      <c r="W1691" s="102"/>
      <c r="X1691" s="102"/>
      <c r="Y1691" s="101" t="s">
        <v>14</v>
      </c>
    </row>
    <row r="1692">
      <c r="A1692" s="101" t="s">
        <v>64</v>
      </c>
      <c r="B1692" s="99"/>
      <c r="C1692" s="100" t="s">
        <v>3379</v>
      </c>
      <c r="D1692" s="101" t="s">
        <v>128</v>
      </c>
      <c r="E1692" s="101" t="s">
        <v>3380</v>
      </c>
      <c r="F1692" s="99"/>
      <c r="G1692" s="99"/>
      <c r="H1692" s="99"/>
      <c r="I1692" s="99"/>
      <c r="J1692" s="99"/>
      <c r="K1692" s="99"/>
      <c r="L1692" s="99"/>
      <c r="M1692" s="99"/>
      <c r="N1692" s="99"/>
      <c r="O1692" s="99"/>
      <c r="P1692" s="99"/>
      <c r="Q1692" s="99"/>
      <c r="R1692" s="99"/>
      <c r="S1692" s="102">
        <v>0.0</v>
      </c>
      <c r="T1692" s="102"/>
      <c r="U1692" s="102"/>
      <c r="V1692" s="102"/>
      <c r="W1692" s="102"/>
      <c r="X1692" s="102"/>
      <c r="Y1692" s="101" t="s">
        <v>14</v>
      </c>
    </row>
    <row r="1693">
      <c r="A1693" s="101" t="s">
        <v>64</v>
      </c>
      <c r="B1693" s="99"/>
      <c r="C1693" s="100" t="s">
        <v>3381</v>
      </c>
      <c r="D1693" s="101" t="s">
        <v>128</v>
      </c>
      <c r="E1693" s="101" t="s">
        <v>3382</v>
      </c>
      <c r="F1693" s="99"/>
      <c r="G1693" s="99"/>
      <c r="H1693" s="99"/>
      <c r="I1693" s="99"/>
      <c r="J1693" s="99"/>
      <c r="K1693" s="99"/>
      <c r="L1693" s="99"/>
      <c r="M1693" s="99"/>
      <c r="N1693" s="99"/>
      <c r="O1693" s="99"/>
      <c r="P1693" s="99"/>
      <c r="Q1693" s="99"/>
      <c r="R1693" s="99"/>
      <c r="S1693" s="102">
        <v>0.0</v>
      </c>
      <c r="T1693" s="102"/>
      <c r="U1693" s="102"/>
      <c r="V1693" s="102"/>
      <c r="W1693" s="102"/>
      <c r="X1693" s="102"/>
      <c r="Y1693" s="101" t="s">
        <v>14</v>
      </c>
    </row>
    <row r="1694">
      <c r="A1694" s="109" t="s">
        <v>63</v>
      </c>
      <c r="B1694" s="99"/>
      <c r="C1694" s="100" t="s">
        <v>3383</v>
      </c>
      <c r="D1694" s="101" t="s">
        <v>128</v>
      </c>
      <c r="E1694" s="101" t="s">
        <v>3384</v>
      </c>
      <c r="F1694" s="99"/>
      <c r="G1694" s="99"/>
      <c r="H1694" s="99"/>
      <c r="I1694" s="99"/>
      <c r="J1694" s="99"/>
      <c r="K1694" s="99"/>
      <c r="L1694" s="99"/>
      <c r="M1694" s="99"/>
      <c r="N1694" s="99"/>
      <c r="O1694" s="99"/>
      <c r="P1694" s="99"/>
      <c r="Q1694" s="99"/>
      <c r="R1694" s="99"/>
      <c r="S1694" s="102">
        <v>0.0</v>
      </c>
      <c r="T1694" s="102"/>
      <c r="U1694" s="102"/>
      <c r="V1694" s="102"/>
      <c r="W1694" s="102"/>
      <c r="X1694" s="102"/>
      <c r="Y1694" s="101" t="s">
        <v>14</v>
      </c>
    </row>
    <row r="1695">
      <c r="A1695" s="101" t="s">
        <v>64</v>
      </c>
      <c r="B1695" s="99"/>
      <c r="C1695" s="100" t="s">
        <v>3383</v>
      </c>
      <c r="D1695" s="101" t="s">
        <v>128</v>
      </c>
      <c r="E1695" s="101" t="s">
        <v>3384</v>
      </c>
      <c r="F1695" s="99"/>
      <c r="G1695" s="99"/>
      <c r="H1695" s="99"/>
      <c r="I1695" s="99"/>
      <c r="J1695" s="99"/>
      <c r="K1695" s="99"/>
      <c r="L1695" s="99"/>
      <c r="M1695" s="99"/>
      <c r="N1695" s="99"/>
      <c r="O1695" s="99"/>
      <c r="P1695" s="99"/>
      <c r="Q1695" s="99"/>
      <c r="R1695" s="99"/>
      <c r="S1695" s="102">
        <v>0.0</v>
      </c>
      <c r="T1695" s="102"/>
      <c r="U1695" s="102"/>
      <c r="V1695" s="102"/>
      <c r="W1695" s="102"/>
      <c r="X1695" s="102"/>
      <c r="Y1695" s="101" t="s">
        <v>14</v>
      </c>
    </row>
    <row r="1696">
      <c r="A1696" s="105" t="s">
        <v>64</v>
      </c>
      <c r="B1696" s="99"/>
      <c r="C1696" s="100" t="s">
        <v>3385</v>
      </c>
      <c r="D1696" s="101" t="s">
        <v>128</v>
      </c>
      <c r="E1696" s="101" t="s">
        <v>3386</v>
      </c>
      <c r="F1696" s="99"/>
      <c r="G1696" s="99"/>
      <c r="H1696" s="99"/>
      <c r="I1696" s="99"/>
      <c r="J1696" s="99"/>
      <c r="K1696" s="99"/>
      <c r="L1696" s="99"/>
      <c r="M1696" s="99"/>
      <c r="N1696" s="99"/>
      <c r="O1696" s="99"/>
      <c r="P1696" s="99"/>
      <c r="Q1696" s="99"/>
      <c r="R1696" s="99"/>
      <c r="S1696" s="102">
        <v>0.0</v>
      </c>
      <c r="T1696" s="102"/>
      <c r="U1696" s="102"/>
      <c r="V1696" s="102"/>
      <c r="W1696" s="102"/>
      <c r="X1696" s="102"/>
      <c r="Y1696" s="101" t="s">
        <v>14</v>
      </c>
    </row>
    <row r="1697">
      <c r="A1697" s="101" t="s">
        <v>64</v>
      </c>
      <c r="B1697" s="99"/>
      <c r="C1697" s="100" t="s">
        <v>3387</v>
      </c>
      <c r="D1697" s="101" t="s">
        <v>128</v>
      </c>
      <c r="E1697" s="101" t="s">
        <v>3388</v>
      </c>
      <c r="F1697" s="99"/>
      <c r="G1697" s="99"/>
      <c r="H1697" s="99"/>
      <c r="I1697" s="99"/>
      <c r="J1697" s="99"/>
      <c r="K1697" s="99"/>
      <c r="L1697" s="99"/>
      <c r="M1697" s="99"/>
      <c r="N1697" s="99"/>
      <c r="O1697" s="99"/>
      <c r="P1697" s="99"/>
      <c r="Q1697" s="99"/>
      <c r="R1697" s="99"/>
      <c r="S1697" s="102">
        <v>0.0</v>
      </c>
      <c r="T1697" s="102"/>
      <c r="U1697" s="102"/>
      <c r="V1697" s="102"/>
      <c r="W1697" s="102"/>
      <c r="X1697" s="102"/>
      <c r="Y1697" s="101" t="s">
        <v>14</v>
      </c>
    </row>
    <row r="1698">
      <c r="A1698" s="101" t="s">
        <v>64</v>
      </c>
      <c r="B1698" s="99"/>
      <c r="C1698" s="100" t="s">
        <v>3389</v>
      </c>
      <c r="D1698" s="101" t="s">
        <v>128</v>
      </c>
      <c r="E1698" s="101" t="s">
        <v>3390</v>
      </c>
      <c r="F1698" s="99"/>
      <c r="G1698" s="99"/>
      <c r="H1698" s="99"/>
      <c r="I1698" s="99"/>
      <c r="J1698" s="99"/>
      <c r="K1698" s="99"/>
      <c r="L1698" s="99"/>
      <c r="M1698" s="99"/>
      <c r="N1698" s="99"/>
      <c r="O1698" s="99"/>
      <c r="P1698" s="99"/>
      <c r="Q1698" s="99"/>
      <c r="R1698" s="99"/>
      <c r="S1698" s="102">
        <v>0.0</v>
      </c>
      <c r="T1698" s="102"/>
      <c r="U1698" s="102"/>
      <c r="V1698" s="102"/>
      <c r="W1698" s="102"/>
      <c r="X1698" s="102"/>
      <c r="Y1698" s="101" t="s">
        <v>14</v>
      </c>
    </row>
    <row r="1699">
      <c r="A1699" s="101" t="s">
        <v>64</v>
      </c>
      <c r="B1699" s="99"/>
      <c r="C1699" s="100" t="s">
        <v>3391</v>
      </c>
      <c r="D1699" s="101" t="s">
        <v>128</v>
      </c>
      <c r="E1699" s="101" t="s">
        <v>3392</v>
      </c>
      <c r="F1699" s="99"/>
      <c r="G1699" s="99"/>
      <c r="H1699" s="99"/>
      <c r="I1699" s="99"/>
      <c r="J1699" s="99"/>
      <c r="K1699" s="99"/>
      <c r="L1699" s="99"/>
      <c r="M1699" s="99"/>
      <c r="N1699" s="99"/>
      <c r="O1699" s="99"/>
      <c r="P1699" s="99"/>
      <c r="Q1699" s="99"/>
      <c r="R1699" s="99"/>
      <c r="S1699" s="102">
        <v>0.0</v>
      </c>
      <c r="T1699" s="102"/>
      <c r="U1699" s="102"/>
      <c r="V1699" s="102"/>
      <c r="W1699" s="102"/>
      <c r="X1699" s="102"/>
      <c r="Y1699" s="101" t="s">
        <v>14</v>
      </c>
    </row>
    <row r="1700">
      <c r="A1700" s="101" t="s">
        <v>64</v>
      </c>
      <c r="B1700" s="99"/>
      <c r="C1700" s="100" t="s">
        <v>3393</v>
      </c>
      <c r="D1700" s="101" t="s">
        <v>128</v>
      </c>
      <c r="E1700" s="101" t="s">
        <v>3394</v>
      </c>
      <c r="F1700" s="99"/>
      <c r="G1700" s="99"/>
      <c r="H1700" s="99"/>
      <c r="I1700" s="99"/>
      <c r="J1700" s="99"/>
      <c r="K1700" s="99"/>
      <c r="L1700" s="99"/>
      <c r="M1700" s="99"/>
      <c r="N1700" s="99"/>
      <c r="O1700" s="99"/>
      <c r="P1700" s="99"/>
      <c r="Q1700" s="99"/>
      <c r="R1700" s="99"/>
      <c r="S1700" s="102">
        <v>0.0</v>
      </c>
      <c r="T1700" s="102"/>
      <c r="U1700" s="102"/>
      <c r="V1700" s="102"/>
      <c r="W1700" s="102"/>
      <c r="X1700" s="102"/>
      <c r="Y1700" s="101" t="s">
        <v>14</v>
      </c>
    </row>
    <row r="1701">
      <c r="A1701" s="101" t="s">
        <v>64</v>
      </c>
      <c r="B1701" s="99"/>
      <c r="C1701" s="100" t="s">
        <v>3395</v>
      </c>
      <c r="D1701" s="101" t="s">
        <v>128</v>
      </c>
      <c r="E1701" s="101" t="s">
        <v>3396</v>
      </c>
      <c r="F1701" s="99"/>
      <c r="G1701" s="99"/>
      <c r="H1701" s="99"/>
      <c r="I1701" s="99"/>
      <c r="J1701" s="99"/>
      <c r="K1701" s="99"/>
      <c r="L1701" s="99"/>
      <c r="M1701" s="99"/>
      <c r="N1701" s="99"/>
      <c r="O1701" s="99"/>
      <c r="P1701" s="99"/>
      <c r="Q1701" s="99"/>
      <c r="R1701" s="99"/>
      <c r="S1701" s="102">
        <v>0.0</v>
      </c>
      <c r="T1701" s="102"/>
      <c r="U1701" s="102"/>
      <c r="V1701" s="102"/>
      <c r="W1701" s="102"/>
      <c r="X1701" s="102"/>
      <c r="Y1701" s="101" t="s">
        <v>14</v>
      </c>
    </row>
    <row r="1702">
      <c r="A1702" s="105" t="s">
        <v>64</v>
      </c>
      <c r="B1702" s="99"/>
      <c r="C1702" s="100" t="s">
        <v>3397</v>
      </c>
      <c r="D1702" s="101" t="s">
        <v>128</v>
      </c>
      <c r="E1702" s="101" t="s">
        <v>3398</v>
      </c>
      <c r="F1702" s="99"/>
      <c r="G1702" s="99"/>
      <c r="H1702" s="99"/>
      <c r="I1702" s="99"/>
      <c r="J1702" s="99"/>
      <c r="K1702" s="99"/>
      <c r="L1702" s="99"/>
      <c r="M1702" s="99"/>
      <c r="N1702" s="99"/>
      <c r="O1702" s="99"/>
      <c r="P1702" s="99"/>
      <c r="Q1702" s="99"/>
      <c r="R1702" s="99"/>
      <c r="S1702" s="102">
        <v>0.0</v>
      </c>
      <c r="T1702" s="102"/>
      <c r="U1702" s="102"/>
      <c r="V1702" s="102"/>
      <c r="W1702" s="102"/>
      <c r="X1702" s="102"/>
      <c r="Y1702" s="101" t="s">
        <v>14</v>
      </c>
    </row>
    <row r="1703">
      <c r="A1703" s="101" t="s">
        <v>64</v>
      </c>
      <c r="B1703" s="99"/>
      <c r="C1703" s="100" t="s">
        <v>3399</v>
      </c>
      <c r="D1703" s="101" t="s">
        <v>128</v>
      </c>
      <c r="E1703" s="101" t="s">
        <v>3400</v>
      </c>
      <c r="F1703" s="99"/>
      <c r="G1703" s="99"/>
      <c r="H1703" s="99"/>
      <c r="I1703" s="99"/>
      <c r="J1703" s="99"/>
      <c r="K1703" s="99"/>
      <c r="L1703" s="99"/>
      <c r="M1703" s="99"/>
      <c r="N1703" s="99"/>
      <c r="O1703" s="99"/>
      <c r="P1703" s="99"/>
      <c r="Q1703" s="99"/>
      <c r="R1703" s="99"/>
      <c r="S1703" s="102">
        <v>0.0</v>
      </c>
      <c r="T1703" s="102"/>
      <c r="U1703" s="102"/>
      <c r="V1703" s="102"/>
      <c r="W1703" s="102"/>
      <c r="X1703" s="102"/>
      <c r="Y1703" s="101" t="s">
        <v>14</v>
      </c>
    </row>
    <row r="1704">
      <c r="A1704" s="101" t="s">
        <v>64</v>
      </c>
      <c r="B1704" s="99"/>
      <c r="C1704" s="100" t="s">
        <v>3401</v>
      </c>
      <c r="D1704" s="101" t="s">
        <v>128</v>
      </c>
      <c r="E1704" s="101" t="s">
        <v>3402</v>
      </c>
      <c r="F1704" s="99"/>
      <c r="G1704" s="99"/>
      <c r="H1704" s="99"/>
      <c r="I1704" s="99"/>
      <c r="J1704" s="99"/>
      <c r="K1704" s="99"/>
      <c r="L1704" s="99"/>
      <c r="M1704" s="99"/>
      <c r="N1704" s="99"/>
      <c r="O1704" s="99"/>
      <c r="P1704" s="99"/>
      <c r="Q1704" s="99"/>
      <c r="R1704" s="99"/>
      <c r="S1704" s="102">
        <v>0.0</v>
      </c>
      <c r="T1704" s="102"/>
      <c r="U1704" s="102"/>
      <c r="V1704" s="102"/>
      <c r="W1704" s="102"/>
      <c r="X1704" s="102"/>
      <c r="Y1704" s="101" t="s">
        <v>14</v>
      </c>
    </row>
    <row r="1705">
      <c r="A1705" s="98" t="s">
        <v>93</v>
      </c>
      <c r="B1705" s="99"/>
      <c r="C1705" s="100" t="s">
        <v>3403</v>
      </c>
      <c r="D1705" s="101" t="s">
        <v>128</v>
      </c>
      <c r="E1705" s="101" t="s">
        <v>3404</v>
      </c>
      <c r="F1705" s="99"/>
      <c r="G1705" s="99"/>
      <c r="H1705" s="99"/>
      <c r="I1705" s="99"/>
      <c r="J1705" s="99"/>
      <c r="K1705" s="99"/>
      <c r="L1705" s="99"/>
      <c r="M1705" s="99"/>
      <c r="N1705" s="99"/>
      <c r="O1705" s="99"/>
      <c r="P1705" s="99"/>
      <c r="Q1705" s="99"/>
      <c r="R1705" s="99"/>
      <c r="S1705" s="102">
        <v>0.0</v>
      </c>
      <c r="T1705" s="102"/>
      <c r="U1705" s="102"/>
      <c r="V1705" s="102"/>
      <c r="W1705" s="102"/>
      <c r="X1705" s="102"/>
      <c r="Y1705" s="101" t="s">
        <v>14</v>
      </c>
    </row>
    <row r="1706">
      <c r="A1706" s="101" t="s">
        <v>64</v>
      </c>
      <c r="B1706" s="99"/>
      <c r="C1706" s="100" t="s">
        <v>3405</v>
      </c>
      <c r="D1706" s="101" t="s">
        <v>128</v>
      </c>
      <c r="E1706" s="101" t="s">
        <v>3406</v>
      </c>
      <c r="F1706" s="99"/>
      <c r="G1706" s="99"/>
      <c r="H1706" s="99"/>
      <c r="I1706" s="99"/>
      <c r="J1706" s="99"/>
      <c r="K1706" s="99"/>
      <c r="L1706" s="99"/>
      <c r="M1706" s="99"/>
      <c r="N1706" s="99"/>
      <c r="O1706" s="99"/>
      <c r="P1706" s="99"/>
      <c r="Q1706" s="99"/>
      <c r="R1706" s="99"/>
      <c r="S1706" s="102">
        <v>0.0</v>
      </c>
      <c r="T1706" s="102"/>
      <c r="U1706" s="102"/>
      <c r="V1706" s="102"/>
      <c r="W1706" s="102"/>
      <c r="X1706" s="102"/>
      <c r="Y1706" s="101" t="s">
        <v>14</v>
      </c>
    </row>
    <row r="1707">
      <c r="A1707" s="98" t="s">
        <v>64</v>
      </c>
      <c r="B1707" s="99"/>
      <c r="C1707" s="100" t="s">
        <v>3407</v>
      </c>
      <c r="D1707" s="101" t="s">
        <v>128</v>
      </c>
      <c r="E1707" s="101" t="s">
        <v>3408</v>
      </c>
      <c r="F1707" s="99"/>
      <c r="G1707" s="99"/>
      <c r="H1707" s="99"/>
      <c r="I1707" s="99"/>
      <c r="J1707" s="99"/>
      <c r="K1707" s="99"/>
      <c r="L1707" s="99"/>
      <c r="M1707" s="99"/>
      <c r="N1707" s="99"/>
      <c r="O1707" s="99"/>
      <c r="P1707" s="99"/>
      <c r="Q1707" s="99"/>
      <c r="R1707" s="99"/>
      <c r="S1707" s="102">
        <v>0.0</v>
      </c>
      <c r="T1707" s="102"/>
      <c r="U1707" s="102"/>
      <c r="V1707" s="102"/>
      <c r="W1707" s="102"/>
      <c r="X1707" s="102"/>
      <c r="Y1707" s="101" t="s">
        <v>14</v>
      </c>
    </row>
    <row r="1708">
      <c r="A1708" s="101" t="s">
        <v>64</v>
      </c>
      <c r="B1708" s="99"/>
      <c r="C1708" s="100" t="s">
        <v>3409</v>
      </c>
      <c r="D1708" s="101" t="s">
        <v>128</v>
      </c>
      <c r="E1708" s="101" t="s">
        <v>3410</v>
      </c>
      <c r="F1708" s="99"/>
      <c r="G1708" s="99"/>
      <c r="H1708" s="99"/>
      <c r="I1708" s="99"/>
      <c r="J1708" s="99"/>
      <c r="K1708" s="99"/>
      <c r="L1708" s="99"/>
      <c r="M1708" s="99"/>
      <c r="N1708" s="99"/>
      <c r="O1708" s="99"/>
      <c r="P1708" s="99"/>
      <c r="Q1708" s="99"/>
      <c r="R1708" s="99"/>
      <c r="S1708" s="102">
        <v>0.0</v>
      </c>
      <c r="T1708" s="102"/>
      <c r="U1708" s="102"/>
      <c r="V1708" s="102"/>
      <c r="W1708" s="102"/>
      <c r="X1708" s="102"/>
      <c r="Y1708" s="101" t="s">
        <v>14</v>
      </c>
    </row>
    <row r="1709">
      <c r="A1709" s="101" t="s">
        <v>64</v>
      </c>
      <c r="B1709" s="99"/>
      <c r="C1709" s="100" t="s">
        <v>3411</v>
      </c>
      <c r="D1709" s="101" t="s">
        <v>128</v>
      </c>
      <c r="E1709" s="101" t="s">
        <v>3412</v>
      </c>
      <c r="F1709" s="99"/>
      <c r="G1709" s="99"/>
      <c r="H1709" s="99"/>
      <c r="I1709" s="99"/>
      <c r="J1709" s="99"/>
      <c r="K1709" s="99"/>
      <c r="L1709" s="99"/>
      <c r="M1709" s="99"/>
      <c r="N1709" s="99"/>
      <c r="O1709" s="99"/>
      <c r="P1709" s="99"/>
      <c r="Q1709" s="99"/>
      <c r="R1709" s="99"/>
      <c r="S1709" s="102">
        <v>0.0</v>
      </c>
      <c r="T1709" s="102"/>
      <c r="U1709" s="102"/>
      <c r="V1709" s="102"/>
      <c r="W1709" s="102"/>
      <c r="X1709" s="102"/>
      <c r="Y1709" s="101" t="s">
        <v>14</v>
      </c>
    </row>
    <row r="1710">
      <c r="A1710" s="101" t="s">
        <v>64</v>
      </c>
      <c r="B1710" s="99"/>
      <c r="C1710" s="100" t="s">
        <v>3413</v>
      </c>
      <c r="D1710" s="101" t="s">
        <v>128</v>
      </c>
      <c r="E1710" s="101" t="s">
        <v>3414</v>
      </c>
      <c r="F1710" s="99"/>
      <c r="G1710" s="99"/>
      <c r="H1710" s="99"/>
      <c r="I1710" s="99"/>
      <c r="J1710" s="99"/>
      <c r="K1710" s="99"/>
      <c r="L1710" s="99"/>
      <c r="M1710" s="99"/>
      <c r="N1710" s="99"/>
      <c r="O1710" s="99"/>
      <c r="P1710" s="99"/>
      <c r="Q1710" s="99"/>
      <c r="R1710" s="99"/>
      <c r="S1710" s="102">
        <v>0.0</v>
      </c>
      <c r="T1710" s="102"/>
      <c r="U1710" s="102"/>
      <c r="V1710" s="102"/>
      <c r="W1710" s="102"/>
      <c r="X1710" s="102"/>
      <c r="Y1710" s="101" t="s">
        <v>14</v>
      </c>
    </row>
    <row r="1711">
      <c r="A1711" s="98" t="s">
        <v>82</v>
      </c>
      <c r="B1711" s="99"/>
      <c r="C1711" s="100" t="s">
        <v>3415</v>
      </c>
      <c r="D1711" s="101" t="s">
        <v>128</v>
      </c>
      <c r="E1711" s="101" t="s">
        <v>3416</v>
      </c>
      <c r="F1711" s="99"/>
      <c r="G1711" s="99"/>
      <c r="H1711" s="99"/>
      <c r="I1711" s="99"/>
      <c r="J1711" s="99"/>
      <c r="K1711" s="99"/>
      <c r="L1711" s="99"/>
      <c r="M1711" s="99"/>
      <c r="N1711" s="99"/>
      <c r="O1711" s="99"/>
      <c r="P1711" s="99"/>
      <c r="Q1711" s="99"/>
      <c r="R1711" s="99"/>
      <c r="S1711" s="102">
        <v>0.0</v>
      </c>
      <c r="T1711" s="102"/>
      <c r="U1711" s="102"/>
      <c r="V1711" s="102"/>
      <c r="W1711" s="102"/>
      <c r="X1711" s="102"/>
      <c r="Y1711" s="101" t="s">
        <v>14</v>
      </c>
    </row>
    <row r="1712">
      <c r="A1712" s="98" t="s">
        <v>38</v>
      </c>
      <c r="B1712" s="99"/>
      <c r="C1712" s="100" t="s">
        <v>3417</v>
      </c>
      <c r="D1712" s="101" t="s">
        <v>213</v>
      </c>
      <c r="E1712" s="101" t="s">
        <v>3418</v>
      </c>
      <c r="F1712" s="99"/>
      <c r="G1712" s="99"/>
      <c r="H1712" s="99"/>
      <c r="I1712" s="99"/>
      <c r="J1712" s="99"/>
      <c r="K1712" s="99"/>
      <c r="L1712" s="99"/>
      <c r="M1712" s="99"/>
      <c r="N1712" s="99"/>
      <c r="O1712" s="99"/>
      <c r="P1712" s="99"/>
      <c r="Q1712" s="99"/>
      <c r="R1712" s="99"/>
      <c r="S1712" s="100">
        <v>0.0</v>
      </c>
      <c r="T1712" s="102"/>
      <c r="U1712" s="102"/>
      <c r="V1712" s="102"/>
      <c r="W1712" s="102"/>
      <c r="X1712" s="102"/>
      <c r="Y1712" s="101" t="s">
        <v>12</v>
      </c>
    </row>
    <row r="1713">
      <c r="A1713" s="98" t="s">
        <v>77</v>
      </c>
      <c r="B1713" s="99"/>
      <c r="C1713" s="100" t="s">
        <v>3419</v>
      </c>
      <c r="D1713" s="101" t="s">
        <v>135</v>
      </c>
      <c r="E1713" s="101" t="s">
        <v>3420</v>
      </c>
      <c r="F1713" s="99"/>
      <c r="G1713" s="99"/>
      <c r="H1713" s="99"/>
      <c r="I1713" s="99"/>
      <c r="J1713" s="99"/>
      <c r="K1713" s="99"/>
      <c r="L1713" s="99"/>
      <c r="M1713" s="99"/>
      <c r="N1713" s="99"/>
      <c r="O1713" s="99"/>
      <c r="P1713" s="99"/>
      <c r="Q1713" s="99"/>
      <c r="R1713" s="99"/>
      <c r="S1713" s="100">
        <v>0.0</v>
      </c>
      <c r="T1713" s="102"/>
      <c r="U1713" s="102"/>
      <c r="V1713" s="102"/>
      <c r="W1713" s="102"/>
      <c r="X1713" s="102"/>
      <c r="Y1713" s="101" t="s">
        <v>18</v>
      </c>
    </row>
    <row r="1714">
      <c r="A1714" s="98" t="s">
        <v>64</v>
      </c>
      <c r="B1714" s="99"/>
      <c r="C1714" s="100" t="s">
        <v>3421</v>
      </c>
      <c r="D1714" s="101" t="s">
        <v>122</v>
      </c>
      <c r="E1714" s="101" t="s">
        <v>3422</v>
      </c>
      <c r="F1714" s="99"/>
      <c r="G1714" s="99"/>
      <c r="H1714" s="99"/>
      <c r="I1714" s="99"/>
      <c r="J1714" s="99"/>
      <c r="K1714" s="99"/>
      <c r="L1714" s="99"/>
      <c r="M1714" s="99"/>
      <c r="N1714" s="99"/>
      <c r="O1714" s="99"/>
      <c r="P1714" s="99"/>
      <c r="Q1714" s="99"/>
      <c r="R1714" s="99"/>
      <c r="S1714" s="102">
        <v>0.0</v>
      </c>
      <c r="T1714" s="102"/>
      <c r="U1714" s="102"/>
      <c r="V1714" s="102"/>
      <c r="W1714" s="102"/>
      <c r="X1714" s="102"/>
      <c r="Y1714" s="101" t="s">
        <v>18</v>
      </c>
    </row>
    <row r="1715">
      <c r="A1715" s="98" t="s">
        <v>64</v>
      </c>
      <c r="B1715" s="99"/>
      <c r="C1715" s="100" t="s">
        <v>3423</v>
      </c>
      <c r="D1715" s="101" t="s">
        <v>128</v>
      </c>
      <c r="E1715" s="101" t="s">
        <v>3424</v>
      </c>
      <c r="F1715" s="99"/>
      <c r="G1715" s="99"/>
      <c r="H1715" s="99"/>
      <c r="I1715" s="99"/>
      <c r="J1715" s="99"/>
      <c r="K1715" s="99"/>
      <c r="L1715" s="99"/>
      <c r="M1715" s="99"/>
      <c r="N1715" s="99"/>
      <c r="O1715" s="99"/>
      <c r="P1715" s="99"/>
      <c r="Q1715" s="99"/>
      <c r="R1715" s="99"/>
      <c r="S1715" s="102">
        <v>0.0</v>
      </c>
      <c r="T1715" s="102"/>
      <c r="U1715" s="102"/>
      <c r="V1715" s="102"/>
      <c r="W1715" s="102"/>
      <c r="X1715" s="102"/>
      <c r="Y1715" s="101" t="s">
        <v>12</v>
      </c>
    </row>
    <row r="1716">
      <c r="A1716" s="98" t="s">
        <v>64</v>
      </c>
      <c r="B1716" s="99"/>
      <c r="C1716" s="100" t="s">
        <v>3425</v>
      </c>
      <c r="D1716" s="101" t="s">
        <v>128</v>
      </c>
      <c r="E1716" s="101" t="s">
        <v>3426</v>
      </c>
      <c r="F1716" s="99"/>
      <c r="G1716" s="99"/>
      <c r="H1716" s="99"/>
      <c r="I1716" s="99"/>
      <c r="J1716" s="99"/>
      <c r="K1716" s="99"/>
      <c r="L1716" s="99"/>
      <c r="M1716" s="99"/>
      <c r="N1716" s="99"/>
      <c r="O1716" s="99"/>
      <c r="P1716" s="99"/>
      <c r="Q1716" s="99"/>
      <c r="R1716" s="99"/>
      <c r="S1716" s="102">
        <v>0.0</v>
      </c>
      <c r="T1716" s="102"/>
      <c r="U1716" s="102"/>
      <c r="V1716" s="102"/>
      <c r="W1716" s="102"/>
      <c r="X1716" s="102"/>
      <c r="Y1716" s="101" t="s">
        <v>12</v>
      </c>
    </row>
    <row r="1717">
      <c r="A1717" s="98" t="s">
        <v>79</v>
      </c>
      <c r="B1717" s="99"/>
      <c r="C1717" s="100" t="s">
        <v>3427</v>
      </c>
      <c r="D1717" s="101" t="s">
        <v>122</v>
      </c>
      <c r="E1717" s="101" t="s">
        <v>3428</v>
      </c>
      <c r="F1717" s="99"/>
      <c r="G1717" s="99"/>
      <c r="H1717" s="99"/>
      <c r="I1717" s="99"/>
      <c r="J1717" s="99"/>
      <c r="K1717" s="99"/>
      <c r="L1717" s="99"/>
      <c r="M1717" s="99"/>
      <c r="N1717" s="99"/>
      <c r="O1717" s="99"/>
      <c r="P1717" s="99"/>
      <c r="Q1717" s="99"/>
      <c r="R1717" s="99"/>
      <c r="S1717" s="102">
        <v>0.0</v>
      </c>
      <c r="T1717" s="102"/>
      <c r="U1717" s="102"/>
      <c r="V1717" s="102"/>
      <c r="W1717" s="102"/>
      <c r="X1717" s="102"/>
      <c r="Y1717" s="101" t="s">
        <v>18</v>
      </c>
    </row>
    <row r="1718">
      <c r="A1718" s="103" t="s">
        <v>24</v>
      </c>
      <c r="B1718" s="99"/>
      <c r="C1718" s="100" t="s">
        <v>3429</v>
      </c>
      <c r="D1718" s="101" t="s">
        <v>122</v>
      </c>
      <c r="E1718" s="101" t="s">
        <v>3430</v>
      </c>
      <c r="F1718" s="99"/>
      <c r="G1718" s="99"/>
      <c r="H1718" s="99"/>
      <c r="I1718" s="99"/>
      <c r="J1718" s="99"/>
      <c r="K1718" s="99"/>
      <c r="L1718" s="99"/>
      <c r="M1718" s="99"/>
      <c r="N1718" s="99"/>
      <c r="O1718" s="99"/>
      <c r="P1718" s="99"/>
      <c r="Q1718" s="99"/>
      <c r="R1718" s="99"/>
      <c r="S1718" s="102">
        <v>0.0</v>
      </c>
      <c r="T1718" s="102"/>
      <c r="U1718" s="102"/>
      <c r="V1718" s="102"/>
      <c r="W1718" s="102"/>
      <c r="X1718" s="102"/>
      <c r="Y1718" s="101" t="s">
        <v>18</v>
      </c>
    </row>
    <row r="1719">
      <c r="A1719" s="103" t="s">
        <v>63</v>
      </c>
      <c r="B1719" s="99"/>
      <c r="C1719" s="100" t="s">
        <v>3431</v>
      </c>
      <c r="D1719" s="101" t="s">
        <v>135</v>
      </c>
      <c r="E1719" s="101" t="s">
        <v>3432</v>
      </c>
      <c r="F1719" s="99"/>
      <c r="G1719" s="99"/>
      <c r="H1719" s="99"/>
      <c r="I1719" s="99"/>
      <c r="J1719" s="99"/>
      <c r="K1719" s="99"/>
      <c r="L1719" s="99"/>
      <c r="M1719" s="99"/>
      <c r="N1719" s="99"/>
      <c r="O1719" s="99"/>
      <c r="P1719" s="99"/>
      <c r="Q1719" s="99"/>
      <c r="R1719" s="99"/>
      <c r="S1719" s="104">
        <v>0.0</v>
      </c>
      <c r="T1719" s="102"/>
      <c r="U1719" s="102"/>
      <c r="V1719" s="102"/>
      <c r="W1719" s="102"/>
      <c r="X1719" s="102"/>
      <c r="Y1719" s="101" t="s">
        <v>18</v>
      </c>
    </row>
    <row r="1720">
      <c r="A1720" s="98" t="s">
        <v>64</v>
      </c>
      <c r="B1720" s="99"/>
      <c r="C1720" s="100" t="s">
        <v>3433</v>
      </c>
      <c r="D1720" s="101" t="s">
        <v>128</v>
      </c>
      <c r="E1720" s="101" t="s">
        <v>3434</v>
      </c>
      <c r="F1720" s="99"/>
      <c r="G1720" s="99"/>
      <c r="H1720" s="99"/>
      <c r="I1720" s="99"/>
      <c r="J1720" s="99"/>
      <c r="K1720" s="99"/>
      <c r="L1720" s="99"/>
      <c r="M1720" s="99"/>
      <c r="N1720" s="99"/>
      <c r="O1720" s="99"/>
      <c r="P1720" s="99"/>
      <c r="Q1720" s="99"/>
      <c r="R1720" s="99"/>
      <c r="S1720" s="102">
        <v>0.0</v>
      </c>
      <c r="T1720" s="102"/>
      <c r="U1720" s="102"/>
      <c r="V1720" s="102"/>
      <c r="W1720" s="102"/>
      <c r="X1720" s="102"/>
      <c r="Y1720" s="101" t="s">
        <v>12</v>
      </c>
    </row>
    <row r="1721">
      <c r="A1721" s="98" t="s">
        <v>38</v>
      </c>
      <c r="B1721" s="99"/>
      <c r="C1721" s="100" t="s">
        <v>3435</v>
      </c>
      <c r="D1721" s="101" t="s">
        <v>191</v>
      </c>
      <c r="E1721" s="101" t="s">
        <v>3436</v>
      </c>
      <c r="F1721" s="99"/>
      <c r="G1721" s="99"/>
      <c r="H1721" s="99"/>
      <c r="I1721" s="99"/>
      <c r="J1721" s="99"/>
      <c r="K1721" s="99"/>
      <c r="L1721" s="99"/>
      <c r="M1721" s="99"/>
      <c r="N1721" s="99"/>
      <c r="O1721" s="99"/>
      <c r="P1721" s="99"/>
      <c r="Q1721" s="99"/>
      <c r="R1721" s="99"/>
      <c r="S1721" s="100">
        <v>0.0</v>
      </c>
      <c r="T1721" s="102"/>
      <c r="U1721" s="102"/>
      <c r="V1721" s="102"/>
      <c r="W1721" s="102"/>
      <c r="X1721" s="102"/>
      <c r="Y1721" s="101" t="s">
        <v>18</v>
      </c>
    </row>
    <row r="1722">
      <c r="A1722" s="103" t="s">
        <v>63</v>
      </c>
      <c r="B1722" s="99"/>
      <c r="C1722" s="100" t="s">
        <v>3437</v>
      </c>
      <c r="D1722" s="101" t="s">
        <v>151</v>
      </c>
      <c r="E1722" s="101" t="s">
        <v>3438</v>
      </c>
      <c r="F1722" s="99"/>
      <c r="G1722" s="99"/>
      <c r="H1722" s="99"/>
      <c r="I1722" s="99"/>
      <c r="J1722" s="99"/>
      <c r="K1722" s="99"/>
      <c r="L1722" s="99"/>
      <c r="M1722" s="99"/>
      <c r="N1722" s="99"/>
      <c r="O1722" s="99"/>
      <c r="P1722" s="99"/>
      <c r="Q1722" s="99"/>
      <c r="R1722" s="99"/>
      <c r="S1722" s="102">
        <v>0.0</v>
      </c>
      <c r="T1722" s="102"/>
      <c r="U1722" s="102"/>
      <c r="V1722" s="102"/>
      <c r="W1722" s="102"/>
      <c r="X1722" s="102"/>
      <c r="Y1722" s="101" t="s">
        <v>12</v>
      </c>
    </row>
    <row r="1723">
      <c r="A1723" s="98" t="s">
        <v>64</v>
      </c>
      <c r="B1723" s="99"/>
      <c r="C1723" s="100" t="s">
        <v>3439</v>
      </c>
      <c r="D1723" s="101" t="s">
        <v>122</v>
      </c>
      <c r="E1723" s="101" t="s">
        <v>3440</v>
      </c>
      <c r="F1723" s="99"/>
      <c r="G1723" s="99"/>
      <c r="H1723" s="99"/>
      <c r="I1723" s="99"/>
      <c r="J1723" s="99"/>
      <c r="K1723" s="99"/>
      <c r="L1723" s="99"/>
      <c r="M1723" s="99"/>
      <c r="N1723" s="99"/>
      <c r="O1723" s="99"/>
      <c r="P1723" s="99"/>
      <c r="Q1723" s="99"/>
      <c r="R1723" s="99"/>
      <c r="S1723" s="102">
        <v>0.0</v>
      </c>
      <c r="T1723" s="102"/>
      <c r="U1723" s="102"/>
      <c r="V1723" s="102"/>
      <c r="W1723" s="102"/>
      <c r="X1723" s="102"/>
      <c r="Y1723" s="101" t="s">
        <v>18</v>
      </c>
    </row>
    <row r="1724">
      <c r="A1724" s="98" t="s">
        <v>64</v>
      </c>
      <c r="B1724" s="99"/>
      <c r="C1724" s="100" t="s">
        <v>3441</v>
      </c>
      <c r="D1724" s="101" t="s">
        <v>128</v>
      </c>
      <c r="E1724" s="101" t="s">
        <v>3442</v>
      </c>
      <c r="F1724" s="99"/>
      <c r="G1724" s="99"/>
      <c r="H1724" s="99"/>
      <c r="I1724" s="99"/>
      <c r="J1724" s="99"/>
      <c r="K1724" s="99"/>
      <c r="L1724" s="99"/>
      <c r="M1724" s="99"/>
      <c r="N1724" s="99"/>
      <c r="O1724" s="99"/>
      <c r="P1724" s="99"/>
      <c r="Q1724" s="99"/>
      <c r="R1724" s="99"/>
      <c r="S1724" s="102">
        <v>0.0</v>
      </c>
      <c r="T1724" s="102"/>
      <c r="U1724" s="102"/>
      <c r="V1724" s="102"/>
      <c r="W1724" s="102"/>
      <c r="X1724" s="102"/>
      <c r="Y1724" s="101" t="s">
        <v>12</v>
      </c>
    </row>
    <row r="1725">
      <c r="A1725" s="98" t="s">
        <v>64</v>
      </c>
      <c r="B1725" s="99"/>
      <c r="C1725" s="100" t="s">
        <v>3443</v>
      </c>
      <c r="D1725" s="101" t="s">
        <v>213</v>
      </c>
      <c r="E1725" s="101" t="s">
        <v>3444</v>
      </c>
      <c r="F1725" s="99"/>
      <c r="G1725" s="99"/>
      <c r="H1725" s="99"/>
      <c r="I1725" s="99"/>
      <c r="J1725" s="99"/>
      <c r="K1725" s="99"/>
      <c r="L1725" s="99"/>
      <c r="M1725" s="99"/>
      <c r="N1725" s="99"/>
      <c r="O1725" s="99"/>
      <c r="P1725" s="99"/>
      <c r="Q1725" s="99"/>
      <c r="R1725" s="99"/>
      <c r="S1725" s="100">
        <v>0.0</v>
      </c>
      <c r="T1725" s="102"/>
      <c r="U1725" s="102"/>
      <c r="V1725" s="102"/>
      <c r="W1725" s="102"/>
      <c r="X1725" s="102"/>
      <c r="Y1725" s="101" t="s">
        <v>12</v>
      </c>
    </row>
    <row r="1726">
      <c r="A1726" s="98" t="s">
        <v>93</v>
      </c>
      <c r="B1726" s="99"/>
      <c r="C1726" s="100" t="s">
        <v>3445</v>
      </c>
      <c r="D1726" s="101" t="s">
        <v>213</v>
      </c>
      <c r="E1726" s="101" t="s">
        <v>3446</v>
      </c>
      <c r="F1726" s="99"/>
      <c r="G1726" s="99"/>
      <c r="H1726" s="99"/>
      <c r="I1726" s="99"/>
      <c r="J1726" s="99"/>
      <c r="K1726" s="99"/>
      <c r="L1726" s="99"/>
      <c r="M1726" s="99"/>
      <c r="N1726" s="99"/>
      <c r="O1726" s="99"/>
      <c r="P1726" s="99"/>
      <c r="Q1726" s="99"/>
      <c r="R1726" s="99"/>
      <c r="S1726" s="100">
        <v>0.0</v>
      </c>
      <c r="T1726" s="102"/>
      <c r="U1726" s="102"/>
      <c r="V1726" s="102"/>
      <c r="W1726" s="102"/>
      <c r="X1726" s="102"/>
      <c r="Y1726" s="101" t="s">
        <v>12</v>
      </c>
    </row>
    <row r="1727">
      <c r="A1727" s="98" t="s">
        <v>64</v>
      </c>
      <c r="B1727" s="99"/>
      <c r="C1727" s="100" t="s">
        <v>3447</v>
      </c>
      <c r="D1727" s="101" t="s">
        <v>128</v>
      </c>
      <c r="E1727" s="101" t="s">
        <v>3448</v>
      </c>
      <c r="F1727" s="99"/>
      <c r="G1727" s="99"/>
      <c r="H1727" s="99"/>
      <c r="I1727" s="99"/>
      <c r="J1727" s="99"/>
      <c r="K1727" s="99"/>
      <c r="L1727" s="99"/>
      <c r="M1727" s="99"/>
      <c r="N1727" s="99"/>
      <c r="O1727" s="99"/>
      <c r="P1727" s="99"/>
      <c r="Q1727" s="99"/>
      <c r="R1727" s="99"/>
      <c r="S1727" s="102">
        <v>0.0</v>
      </c>
      <c r="T1727" s="102"/>
      <c r="U1727" s="102"/>
      <c r="V1727" s="102"/>
      <c r="W1727" s="102"/>
      <c r="X1727" s="102"/>
      <c r="Y1727" s="101" t="s">
        <v>12</v>
      </c>
    </row>
    <row r="1728">
      <c r="A1728" s="98" t="s">
        <v>93</v>
      </c>
      <c r="B1728" s="99"/>
      <c r="C1728" s="100" t="s">
        <v>3449</v>
      </c>
      <c r="D1728" s="101" t="s">
        <v>151</v>
      </c>
      <c r="E1728" s="101" t="s">
        <v>3450</v>
      </c>
      <c r="F1728" s="99"/>
      <c r="G1728" s="99"/>
      <c r="H1728" s="99"/>
      <c r="I1728" s="99"/>
      <c r="J1728" s="99"/>
      <c r="K1728" s="99"/>
      <c r="L1728" s="99"/>
      <c r="M1728" s="99"/>
      <c r="N1728" s="99"/>
      <c r="O1728" s="99"/>
      <c r="P1728" s="99"/>
      <c r="Q1728" s="99"/>
      <c r="R1728" s="99"/>
      <c r="S1728" s="102">
        <v>0.0</v>
      </c>
      <c r="T1728" s="102"/>
      <c r="U1728" s="102"/>
      <c r="V1728" s="102"/>
      <c r="W1728" s="102"/>
      <c r="X1728" s="102"/>
      <c r="Y1728" s="101" t="s">
        <v>12</v>
      </c>
    </row>
    <row r="1729">
      <c r="A1729" s="98" t="s">
        <v>77</v>
      </c>
      <c r="B1729" s="99"/>
      <c r="C1729" s="100" t="s">
        <v>3451</v>
      </c>
      <c r="D1729" s="101" t="s">
        <v>122</v>
      </c>
      <c r="E1729" s="101" t="s">
        <v>3452</v>
      </c>
      <c r="F1729" s="99"/>
      <c r="G1729" s="99"/>
      <c r="H1729" s="99"/>
      <c r="I1729" s="99"/>
      <c r="J1729" s="99"/>
      <c r="K1729" s="99"/>
      <c r="L1729" s="99"/>
      <c r="M1729" s="99"/>
      <c r="N1729" s="99"/>
      <c r="O1729" s="99"/>
      <c r="P1729" s="99"/>
      <c r="Q1729" s="99"/>
      <c r="R1729" s="99"/>
      <c r="S1729" s="102">
        <v>0.0</v>
      </c>
      <c r="T1729" s="102"/>
      <c r="U1729" s="102"/>
      <c r="V1729" s="102"/>
      <c r="W1729" s="102"/>
      <c r="X1729" s="102"/>
      <c r="Y1729" s="101" t="s">
        <v>18</v>
      </c>
    </row>
    <row r="1730">
      <c r="A1730" s="103" t="s">
        <v>24</v>
      </c>
      <c r="B1730" s="99"/>
      <c r="C1730" s="100" t="s">
        <v>3453</v>
      </c>
      <c r="D1730" s="101" t="s">
        <v>135</v>
      </c>
      <c r="E1730" s="101" t="s">
        <v>3454</v>
      </c>
      <c r="F1730" s="99"/>
      <c r="G1730" s="99"/>
      <c r="H1730" s="99"/>
      <c r="I1730" s="99"/>
      <c r="J1730" s="99"/>
      <c r="K1730" s="99"/>
      <c r="L1730" s="99"/>
      <c r="M1730" s="99"/>
      <c r="N1730" s="99"/>
      <c r="O1730" s="99"/>
      <c r="P1730" s="99"/>
      <c r="Q1730" s="99"/>
      <c r="R1730" s="99"/>
      <c r="S1730" s="104">
        <v>0.0</v>
      </c>
      <c r="T1730" s="102"/>
      <c r="U1730" s="102"/>
      <c r="V1730" s="102"/>
      <c r="W1730" s="102"/>
      <c r="X1730" s="102"/>
      <c r="Y1730" s="101" t="s">
        <v>18</v>
      </c>
    </row>
    <row r="1731">
      <c r="A1731" s="98" t="s">
        <v>64</v>
      </c>
      <c r="B1731" s="99"/>
      <c r="C1731" s="100" t="s">
        <v>3455</v>
      </c>
      <c r="D1731" s="101" t="s">
        <v>471</v>
      </c>
      <c r="E1731" s="101" t="s">
        <v>3456</v>
      </c>
      <c r="F1731" s="99"/>
      <c r="G1731" s="99"/>
      <c r="H1731" s="99"/>
      <c r="I1731" s="99"/>
      <c r="J1731" s="99"/>
      <c r="K1731" s="99"/>
      <c r="L1731" s="99"/>
      <c r="M1731" s="99"/>
      <c r="N1731" s="99"/>
      <c r="O1731" s="99"/>
      <c r="P1731" s="99"/>
      <c r="Q1731" s="99"/>
      <c r="R1731" s="99"/>
      <c r="S1731" s="100">
        <v>0.0</v>
      </c>
      <c r="T1731" s="102"/>
      <c r="U1731" s="102"/>
      <c r="V1731" s="102"/>
      <c r="W1731" s="102"/>
      <c r="X1731" s="102"/>
      <c r="Y1731" s="101" t="s">
        <v>18</v>
      </c>
    </row>
    <row r="1732">
      <c r="A1732" s="98" t="s">
        <v>64</v>
      </c>
      <c r="B1732" s="99"/>
      <c r="C1732" s="100" t="s">
        <v>3457</v>
      </c>
      <c r="D1732" s="101" t="s">
        <v>122</v>
      </c>
      <c r="E1732" s="101" t="s">
        <v>3458</v>
      </c>
      <c r="F1732" s="99"/>
      <c r="G1732" s="99"/>
      <c r="H1732" s="99"/>
      <c r="I1732" s="99"/>
      <c r="J1732" s="99"/>
      <c r="K1732" s="99"/>
      <c r="L1732" s="99"/>
      <c r="M1732" s="99"/>
      <c r="N1732" s="99"/>
      <c r="O1732" s="99"/>
      <c r="P1732" s="99"/>
      <c r="Q1732" s="99"/>
      <c r="R1732" s="99"/>
      <c r="S1732" s="102">
        <v>0.0</v>
      </c>
      <c r="T1732" s="102"/>
      <c r="U1732" s="102"/>
      <c r="V1732" s="102"/>
      <c r="W1732" s="102"/>
      <c r="X1732" s="102"/>
      <c r="Y1732" s="101" t="s">
        <v>18</v>
      </c>
    </row>
    <row r="1733">
      <c r="A1733" s="98" t="s">
        <v>77</v>
      </c>
      <c r="B1733" s="99"/>
      <c r="C1733" s="100" t="s">
        <v>3459</v>
      </c>
      <c r="D1733" s="101" t="s">
        <v>158</v>
      </c>
      <c r="E1733" s="101" t="s">
        <v>3460</v>
      </c>
      <c r="F1733" s="99"/>
      <c r="G1733" s="99"/>
      <c r="H1733" s="99"/>
      <c r="I1733" s="99"/>
      <c r="J1733" s="99"/>
      <c r="K1733" s="99"/>
      <c r="L1733" s="99"/>
      <c r="M1733" s="99"/>
      <c r="N1733" s="99"/>
      <c r="O1733" s="99"/>
      <c r="P1733" s="99"/>
      <c r="Q1733" s="99"/>
      <c r="R1733" s="99"/>
      <c r="S1733" s="100">
        <v>0.0</v>
      </c>
      <c r="T1733" s="102"/>
      <c r="U1733" s="102"/>
      <c r="V1733" s="102"/>
      <c r="W1733" s="102"/>
      <c r="X1733" s="102"/>
      <c r="Y1733" s="101" t="s">
        <v>18</v>
      </c>
    </row>
    <row r="1734">
      <c r="A1734" s="98" t="s">
        <v>64</v>
      </c>
      <c r="B1734" s="99"/>
      <c r="C1734" s="100" t="s">
        <v>3461</v>
      </c>
      <c r="D1734" s="101" t="s">
        <v>128</v>
      </c>
      <c r="E1734" s="101" t="s">
        <v>3462</v>
      </c>
      <c r="F1734" s="99"/>
      <c r="G1734" s="99"/>
      <c r="H1734" s="99"/>
      <c r="I1734" s="99"/>
      <c r="J1734" s="99"/>
      <c r="K1734" s="99"/>
      <c r="L1734" s="99"/>
      <c r="M1734" s="99"/>
      <c r="N1734" s="99"/>
      <c r="O1734" s="99"/>
      <c r="P1734" s="99"/>
      <c r="Q1734" s="99"/>
      <c r="R1734" s="99"/>
      <c r="S1734" s="102">
        <v>0.0</v>
      </c>
      <c r="T1734" s="102"/>
      <c r="U1734" s="102"/>
      <c r="V1734" s="102"/>
      <c r="W1734" s="102"/>
      <c r="X1734" s="102"/>
      <c r="Y1734" s="101" t="s">
        <v>12</v>
      </c>
    </row>
    <row r="1735">
      <c r="A1735" s="103" t="s">
        <v>63</v>
      </c>
      <c r="B1735" s="99"/>
      <c r="C1735" s="100" t="s">
        <v>3463</v>
      </c>
      <c r="D1735" s="101" t="s">
        <v>135</v>
      </c>
      <c r="E1735" s="101" t="s">
        <v>3464</v>
      </c>
      <c r="F1735" s="99"/>
      <c r="G1735" s="99"/>
      <c r="H1735" s="99"/>
      <c r="I1735" s="99"/>
      <c r="J1735" s="99"/>
      <c r="K1735" s="99"/>
      <c r="L1735" s="99"/>
      <c r="M1735" s="99"/>
      <c r="N1735" s="99"/>
      <c r="O1735" s="99"/>
      <c r="P1735" s="99"/>
      <c r="Q1735" s="99"/>
      <c r="R1735" s="99"/>
      <c r="S1735" s="100">
        <v>0.0</v>
      </c>
      <c r="T1735" s="102"/>
      <c r="U1735" s="102"/>
      <c r="V1735" s="102"/>
      <c r="W1735" s="102"/>
      <c r="X1735" s="102"/>
      <c r="Y1735" s="101" t="s">
        <v>18</v>
      </c>
    </row>
    <row r="1736">
      <c r="A1736" s="98" t="s">
        <v>38</v>
      </c>
      <c r="B1736" s="99"/>
      <c r="C1736" s="100" t="s">
        <v>3465</v>
      </c>
      <c r="D1736" s="101" t="s">
        <v>825</v>
      </c>
      <c r="E1736" s="101" t="s">
        <v>3466</v>
      </c>
      <c r="F1736" s="99"/>
      <c r="G1736" s="99"/>
      <c r="H1736" s="99"/>
      <c r="I1736" s="99"/>
      <c r="J1736" s="99"/>
      <c r="K1736" s="99"/>
      <c r="L1736" s="99"/>
      <c r="M1736" s="99"/>
      <c r="N1736" s="99"/>
      <c r="O1736" s="99"/>
      <c r="P1736" s="99"/>
      <c r="Q1736" s="99"/>
      <c r="R1736" s="99"/>
      <c r="S1736" s="102">
        <v>0.0</v>
      </c>
      <c r="T1736" s="102"/>
      <c r="U1736" s="102"/>
      <c r="V1736" s="102"/>
      <c r="W1736" s="102"/>
      <c r="X1736" s="102"/>
      <c r="Y1736" s="101" t="s">
        <v>18</v>
      </c>
    </row>
    <row r="1737">
      <c r="A1737" s="98" t="s">
        <v>64</v>
      </c>
      <c r="B1737" s="99"/>
      <c r="C1737" s="100" t="s">
        <v>3467</v>
      </c>
      <c r="D1737" s="101" t="s">
        <v>122</v>
      </c>
      <c r="E1737" s="101" t="s">
        <v>3468</v>
      </c>
      <c r="F1737" s="99"/>
      <c r="G1737" s="99"/>
      <c r="H1737" s="99"/>
      <c r="I1737" s="99"/>
      <c r="J1737" s="99"/>
      <c r="K1737" s="99"/>
      <c r="L1737" s="99"/>
      <c r="M1737" s="99"/>
      <c r="N1737" s="99"/>
      <c r="O1737" s="99"/>
      <c r="P1737" s="99"/>
      <c r="Q1737" s="99"/>
      <c r="R1737" s="99"/>
      <c r="S1737" s="102">
        <v>0.0</v>
      </c>
      <c r="T1737" s="102"/>
      <c r="U1737" s="102"/>
      <c r="V1737" s="102"/>
      <c r="W1737" s="102"/>
      <c r="X1737" s="102"/>
      <c r="Y1737" s="101" t="s">
        <v>18</v>
      </c>
    </row>
    <row r="1738">
      <c r="A1738" s="98" t="s">
        <v>64</v>
      </c>
      <c r="B1738" s="99"/>
      <c r="C1738" s="100" t="s">
        <v>3469</v>
      </c>
      <c r="D1738" s="101" t="s">
        <v>128</v>
      </c>
      <c r="E1738" s="101" t="s">
        <v>3470</v>
      </c>
      <c r="F1738" s="99"/>
      <c r="G1738" s="99"/>
      <c r="H1738" s="99"/>
      <c r="I1738" s="99"/>
      <c r="J1738" s="99"/>
      <c r="K1738" s="99"/>
      <c r="L1738" s="99"/>
      <c r="M1738" s="99"/>
      <c r="N1738" s="99"/>
      <c r="O1738" s="99"/>
      <c r="P1738" s="99"/>
      <c r="Q1738" s="99"/>
      <c r="R1738" s="99"/>
      <c r="S1738" s="102">
        <v>0.0</v>
      </c>
      <c r="T1738" s="102"/>
      <c r="U1738" s="102"/>
      <c r="V1738" s="102"/>
      <c r="W1738" s="102"/>
      <c r="X1738" s="102"/>
      <c r="Y1738" s="101" t="s">
        <v>12</v>
      </c>
    </row>
    <row r="1739">
      <c r="A1739" s="98" t="s">
        <v>93</v>
      </c>
      <c r="B1739" s="99"/>
      <c r="C1739" s="100" t="s">
        <v>3471</v>
      </c>
      <c r="D1739" s="101" t="s">
        <v>191</v>
      </c>
      <c r="E1739" s="101" t="s">
        <v>3472</v>
      </c>
      <c r="F1739" s="99"/>
      <c r="G1739" s="99"/>
      <c r="H1739" s="99"/>
      <c r="I1739" s="99"/>
      <c r="J1739" s="99"/>
      <c r="K1739" s="99"/>
      <c r="L1739" s="99"/>
      <c r="M1739" s="99"/>
      <c r="N1739" s="99"/>
      <c r="O1739" s="99"/>
      <c r="P1739" s="99"/>
      <c r="Q1739" s="99"/>
      <c r="R1739" s="99"/>
      <c r="S1739" s="100">
        <v>0.0</v>
      </c>
      <c r="T1739" s="102"/>
      <c r="U1739" s="102"/>
      <c r="V1739" s="102"/>
      <c r="W1739" s="102"/>
      <c r="X1739" s="102"/>
      <c r="Y1739" s="101" t="s">
        <v>18</v>
      </c>
    </row>
    <row r="1740">
      <c r="A1740" s="98" t="s">
        <v>64</v>
      </c>
      <c r="B1740" s="99"/>
      <c r="C1740" s="100" t="s">
        <v>3473</v>
      </c>
      <c r="D1740" s="101" t="s">
        <v>128</v>
      </c>
      <c r="E1740" s="101" t="s">
        <v>3474</v>
      </c>
      <c r="F1740" s="99"/>
      <c r="G1740" s="99"/>
      <c r="H1740" s="99"/>
      <c r="I1740" s="99"/>
      <c r="J1740" s="99"/>
      <c r="K1740" s="99"/>
      <c r="L1740" s="99"/>
      <c r="M1740" s="99"/>
      <c r="N1740" s="99"/>
      <c r="O1740" s="99"/>
      <c r="P1740" s="99"/>
      <c r="Q1740" s="99"/>
      <c r="R1740" s="99"/>
      <c r="S1740" s="102">
        <v>0.0</v>
      </c>
      <c r="T1740" s="102"/>
      <c r="U1740" s="102"/>
      <c r="V1740" s="102"/>
      <c r="W1740" s="102"/>
      <c r="X1740" s="102"/>
      <c r="Y1740" s="101" t="s">
        <v>12</v>
      </c>
    </row>
    <row r="1741">
      <c r="A1741" s="98" t="s">
        <v>93</v>
      </c>
      <c r="B1741" s="99"/>
      <c r="C1741" s="100" t="s">
        <v>3475</v>
      </c>
      <c r="D1741" s="101" t="s">
        <v>191</v>
      </c>
      <c r="E1741" s="101" t="s">
        <v>3476</v>
      </c>
      <c r="F1741" s="99"/>
      <c r="G1741" s="99"/>
      <c r="H1741" s="99"/>
      <c r="I1741" s="99"/>
      <c r="J1741" s="99"/>
      <c r="K1741" s="99"/>
      <c r="L1741" s="99"/>
      <c r="M1741" s="99"/>
      <c r="N1741" s="99"/>
      <c r="O1741" s="99"/>
      <c r="P1741" s="99"/>
      <c r="Q1741" s="99"/>
      <c r="R1741" s="99"/>
      <c r="S1741" s="100">
        <v>0.0</v>
      </c>
      <c r="T1741" s="102"/>
      <c r="U1741" s="102"/>
      <c r="V1741" s="102"/>
      <c r="W1741" s="102"/>
      <c r="X1741" s="102"/>
      <c r="Y1741" s="101" t="s">
        <v>18</v>
      </c>
    </row>
    <row r="1742">
      <c r="A1742" s="98" t="s">
        <v>64</v>
      </c>
      <c r="B1742" s="99"/>
      <c r="C1742" s="100" t="s">
        <v>3477</v>
      </c>
      <c r="D1742" s="101" t="s">
        <v>151</v>
      </c>
      <c r="E1742" s="101" t="s">
        <v>3478</v>
      </c>
      <c r="F1742" s="99"/>
      <c r="G1742" s="99"/>
      <c r="H1742" s="99"/>
      <c r="I1742" s="99"/>
      <c r="J1742" s="99"/>
      <c r="K1742" s="99"/>
      <c r="L1742" s="99"/>
      <c r="M1742" s="99"/>
      <c r="N1742" s="99"/>
      <c r="O1742" s="99"/>
      <c r="P1742" s="99"/>
      <c r="Q1742" s="99"/>
      <c r="R1742" s="99"/>
      <c r="S1742" s="102">
        <v>0.0</v>
      </c>
      <c r="T1742" s="102"/>
      <c r="U1742" s="102"/>
      <c r="V1742" s="102"/>
      <c r="W1742" s="102"/>
      <c r="X1742" s="102"/>
      <c r="Y1742" s="101" t="s">
        <v>14</v>
      </c>
    </row>
    <row r="1743">
      <c r="A1743" s="101" t="s">
        <v>64</v>
      </c>
      <c r="B1743" s="99"/>
      <c r="C1743" s="100" t="s">
        <v>3479</v>
      </c>
      <c r="D1743" s="101" t="s">
        <v>128</v>
      </c>
      <c r="E1743" s="101" t="s">
        <v>3480</v>
      </c>
      <c r="F1743" s="99"/>
      <c r="G1743" s="99"/>
      <c r="H1743" s="99"/>
      <c r="I1743" s="99"/>
      <c r="J1743" s="99"/>
      <c r="K1743" s="99"/>
      <c r="L1743" s="99"/>
      <c r="M1743" s="99"/>
      <c r="N1743" s="99"/>
      <c r="O1743" s="99"/>
      <c r="P1743" s="99"/>
      <c r="Q1743" s="99"/>
      <c r="R1743" s="99"/>
      <c r="S1743" s="102">
        <v>0.0</v>
      </c>
      <c r="T1743" s="102"/>
      <c r="U1743" s="102"/>
      <c r="V1743" s="102"/>
      <c r="W1743" s="102"/>
      <c r="X1743" s="102"/>
      <c r="Y1743" s="101" t="s">
        <v>14</v>
      </c>
    </row>
    <row r="1744">
      <c r="A1744" s="101" t="s">
        <v>64</v>
      </c>
      <c r="B1744" s="99"/>
      <c r="C1744" s="100" t="s">
        <v>3481</v>
      </c>
      <c r="D1744" s="101" t="s">
        <v>128</v>
      </c>
      <c r="E1744" s="101" t="s">
        <v>3482</v>
      </c>
      <c r="F1744" s="99"/>
      <c r="G1744" s="99"/>
      <c r="H1744" s="99"/>
      <c r="I1744" s="99"/>
      <c r="J1744" s="99"/>
      <c r="K1744" s="99"/>
      <c r="L1744" s="99"/>
      <c r="M1744" s="99"/>
      <c r="N1744" s="99"/>
      <c r="O1744" s="99"/>
      <c r="P1744" s="99"/>
      <c r="Q1744" s="99"/>
      <c r="R1744" s="99"/>
      <c r="S1744" s="102">
        <v>0.0</v>
      </c>
      <c r="T1744" s="102"/>
      <c r="U1744" s="102"/>
      <c r="V1744" s="102"/>
      <c r="W1744" s="102"/>
      <c r="X1744" s="102"/>
      <c r="Y1744" s="101" t="s">
        <v>14</v>
      </c>
    </row>
    <row r="1745">
      <c r="A1745" s="98" t="s">
        <v>64</v>
      </c>
      <c r="B1745" s="99"/>
      <c r="C1745" s="100" t="s">
        <v>3483</v>
      </c>
      <c r="D1745" s="101" t="s">
        <v>135</v>
      </c>
      <c r="E1745" s="101" t="s">
        <v>3484</v>
      </c>
      <c r="F1745" s="99"/>
      <c r="G1745" s="99"/>
      <c r="H1745" s="99"/>
      <c r="I1745" s="99"/>
      <c r="J1745" s="99"/>
      <c r="K1745" s="99"/>
      <c r="L1745" s="99"/>
      <c r="M1745" s="99"/>
      <c r="N1745" s="99"/>
      <c r="O1745" s="99"/>
      <c r="P1745" s="99"/>
      <c r="Q1745" s="99"/>
      <c r="R1745" s="99"/>
      <c r="S1745" s="100">
        <v>0.0</v>
      </c>
      <c r="T1745" s="102"/>
      <c r="U1745" s="102"/>
      <c r="V1745" s="102"/>
      <c r="W1745" s="102"/>
      <c r="X1745" s="102"/>
      <c r="Y1745" s="101" t="s">
        <v>18</v>
      </c>
    </row>
    <row r="1746">
      <c r="A1746" s="98" t="s">
        <v>93</v>
      </c>
      <c r="B1746" s="99"/>
      <c r="C1746" s="100" t="s">
        <v>3485</v>
      </c>
      <c r="D1746" s="101" t="s">
        <v>122</v>
      </c>
      <c r="E1746" s="101" t="s">
        <v>3486</v>
      </c>
      <c r="F1746" s="99"/>
      <c r="G1746" s="99"/>
      <c r="H1746" s="99"/>
      <c r="I1746" s="99"/>
      <c r="J1746" s="99"/>
      <c r="K1746" s="99"/>
      <c r="L1746" s="99"/>
      <c r="M1746" s="99"/>
      <c r="N1746" s="99"/>
      <c r="O1746" s="99"/>
      <c r="P1746" s="99"/>
      <c r="Q1746" s="99"/>
      <c r="R1746" s="99"/>
      <c r="S1746" s="102">
        <v>0.0</v>
      </c>
      <c r="T1746" s="102"/>
      <c r="U1746" s="102"/>
      <c r="V1746" s="102"/>
      <c r="W1746" s="102"/>
      <c r="X1746" s="102"/>
      <c r="Y1746" s="101" t="s">
        <v>18</v>
      </c>
    </row>
    <row r="1747">
      <c r="A1747" s="98" t="s">
        <v>64</v>
      </c>
      <c r="B1747" s="99"/>
      <c r="C1747" s="100" t="s">
        <v>3487</v>
      </c>
      <c r="D1747" s="101" t="s">
        <v>128</v>
      </c>
      <c r="E1747" s="101" t="s">
        <v>3488</v>
      </c>
      <c r="F1747" s="99"/>
      <c r="G1747" s="99"/>
      <c r="H1747" s="99"/>
      <c r="I1747" s="99"/>
      <c r="J1747" s="99"/>
      <c r="K1747" s="99"/>
      <c r="L1747" s="99"/>
      <c r="M1747" s="99"/>
      <c r="N1747" s="99"/>
      <c r="O1747" s="99"/>
      <c r="P1747" s="99"/>
      <c r="Q1747" s="99"/>
      <c r="R1747" s="99"/>
      <c r="S1747" s="102">
        <v>0.0</v>
      </c>
      <c r="T1747" s="102"/>
      <c r="U1747" s="102"/>
      <c r="V1747" s="102"/>
      <c r="W1747" s="102"/>
      <c r="X1747" s="102"/>
      <c r="Y1747" s="101" t="s">
        <v>12</v>
      </c>
    </row>
    <row r="1748">
      <c r="A1748" s="103" t="s">
        <v>63</v>
      </c>
      <c r="B1748" s="99"/>
      <c r="C1748" s="100" t="s">
        <v>3489</v>
      </c>
      <c r="D1748" s="101" t="s">
        <v>122</v>
      </c>
      <c r="E1748" s="101" t="s">
        <v>3490</v>
      </c>
      <c r="F1748" s="99"/>
      <c r="G1748" s="99"/>
      <c r="H1748" s="99"/>
      <c r="I1748" s="99"/>
      <c r="J1748" s="99"/>
      <c r="K1748" s="99"/>
      <c r="L1748" s="99"/>
      <c r="M1748" s="99"/>
      <c r="N1748" s="99"/>
      <c r="O1748" s="99"/>
      <c r="P1748" s="99"/>
      <c r="Q1748" s="99"/>
      <c r="R1748" s="99"/>
      <c r="S1748" s="102">
        <v>0.0</v>
      </c>
      <c r="T1748" s="102"/>
      <c r="U1748" s="102"/>
      <c r="V1748" s="102"/>
      <c r="W1748" s="102"/>
      <c r="X1748" s="102"/>
      <c r="Y1748" s="101" t="s">
        <v>18</v>
      </c>
    </row>
    <row r="1749">
      <c r="A1749" s="98" t="s">
        <v>64</v>
      </c>
      <c r="B1749" s="99"/>
      <c r="C1749" s="100" t="s">
        <v>3491</v>
      </c>
      <c r="D1749" s="101" t="s">
        <v>128</v>
      </c>
      <c r="E1749" s="101" t="s">
        <v>3492</v>
      </c>
      <c r="F1749" s="99"/>
      <c r="G1749" s="99"/>
      <c r="H1749" s="99"/>
      <c r="I1749" s="99"/>
      <c r="J1749" s="99"/>
      <c r="K1749" s="99"/>
      <c r="L1749" s="99"/>
      <c r="M1749" s="99"/>
      <c r="N1749" s="99"/>
      <c r="O1749" s="99"/>
      <c r="P1749" s="99"/>
      <c r="Q1749" s="99"/>
      <c r="R1749" s="99"/>
      <c r="S1749" s="102">
        <v>0.0</v>
      </c>
      <c r="T1749" s="102"/>
      <c r="U1749" s="102"/>
      <c r="V1749" s="102"/>
      <c r="W1749" s="102"/>
      <c r="X1749" s="102"/>
      <c r="Y1749" s="101" t="s">
        <v>12</v>
      </c>
    </row>
    <row r="1750">
      <c r="A1750" s="101" t="s">
        <v>64</v>
      </c>
      <c r="B1750" s="99"/>
      <c r="C1750" s="100" t="s">
        <v>3493</v>
      </c>
      <c r="D1750" s="101" t="s">
        <v>128</v>
      </c>
      <c r="E1750" s="101" t="s">
        <v>3494</v>
      </c>
      <c r="F1750" s="99"/>
      <c r="G1750" s="99"/>
      <c r="H1750" s="99"/>
      <c r="I1750" s="99"/>
      <c r="J1750" s="99"/>
      <c r="K1750" s="99"/>
      <c r="L1750" s="99"/>
      <c r="M1750" s="99"/>
      <c r="N1750" s="99"/>
      <c r="O1750" s="99"/>
      <c r="P1750" s="99"/>
      <c r="Q1750" s="99"/>
      <c r="R1750" s="99"/>
      <c r="S1750" s="102">
        <v>0.0</v>
      </c>
      <c r="T1750" s="102"/>
      <c r="U1750" s="102"/>
      <c r="V1750" s="102"/>
      <c r="W1750" s="102"/>
      <c r="X1750" s="102"/>
      <c r="Y1750" s="101" t="s">
        <v>14</v>
      </c>
    </row>
    <row r="1751">
      <c r="A1751" s="105" t="s">
        <v>64</v>
      </c>
      <c r="B1751" s="99"/>
      <c r="C1751" s="100" t="s">
        <v>3495</v>
      </c>
      <c r="D1751" s="101" t="s">
        <v>128</v>
      </c>
      <c r="E1751" s="101" t="s">
        <v>3496</v>
      </c>
      <c r="F1751" s="99"/>
      <c r="G1751" s="99"/>
      <c r="H1751" s="99"/>
      <c r="I1751" s="99"/>
      <c r="J1751" s="99"/>
      <c r="K1751" s="99"/>
      <c r="L1751" s="99"/>
      <c r="M1751" s="99"/>
      <c r="N1751" s="99"/>
      <c r="O1751" s="99"/>
      <c r="P1751" s="99"/>
      <c r="Q1751" s="99"/>
      <c r="R1751" s="99"/>
      <c r="S1751" s="102">
        <v>0.0</v>
      </c>
      <c r="T1751" s="102"/>
      <c r="U1751" s="102"/>
      <c r="V1751" s="102"/>
      <c r="W1751" s="102"/>
      <c r="X1751" s="102"/>
      <c r="Y1751" s="101" t="s">
        <v>14</v>
      </c>
    </row>
    <row r="1752">
      <c r="A1752" s="101" t="s">
        <v>64</v>
      </c>
      <c r="B1752" s="99"/>
      <c r="C1752" s="100" t="s">
        <v>3497</v>
      </c>
      <c r="D1752" s="101" t="s">
        <v>128</v>
      </c>
      <c r="E1752" s="101" t="s">
        <v>3498</v>
      </c>
      <c r="F1752" s="99"/>
      <c r="G1752" s="99"/>
      <c r="H1752" s="99"/>
      <c r="I1752" s="99"/>
      <c r="J1752" s="99"/>
      <c r="K1752" s="99"/>
      <c r="L1752" s="99"/>
      <c r="M1752" s="99"/>
      <c r="N1752" s="99"/>
      <c r="O1752" s="99"/>
      <c r="P1752" s="99"/>
      <c r="Q1752" s="99"/>
      <c r="R1752" s="99"/>
      <c r="S1752" s="102">
        <v>0.0</v>
      </c>
      <c r="T1752" s="102"/>
      <c r="U1752" s="102"/>
      <c r="V1752" s="102"/>
      <c r="W1752" s="102"/>
      <c r="X1752" s="102"/>
      <c r="Y1752" s="101" t="s">
        <v>14</v>
      </c>
    </row>
    <row r="1753">
      <c r="A1753" s="101" t="s">
        <v>64</v>
      </c>
      <c r="B1753" s="99"/>
      <c r="C1753" s="100" t="s">
        <v>3499</v>
      </c>
      <c r="D1753" s="101" t="s">
        <v>128</v>
      </c>
      <c r="E1753" s="101" t="s">
        <v>3500</v>
      </c>
      <c r="F1753" s="99"/>
      <c r="G1753" s="99"/>
      <c r="H1753" s="99"/>
      <c r="I1753" s="99"/>
      <c r="J1753" s="99"/>
      <c r="K1753" s="99"/>
      <c r="L1753" s="99"/>
      <c r="M1753" s="99"/>
      <c r="N1753" s="99"/>
      <c r="O1753" s="99"/>
      <c r="P1753" s="99"/>
      <c r="Q1753" s="99"/>
      <c r="R1753" s="99"/>
      <c r="S1753" s="102">
        <v>0.0</v>
      </c>
      <c r="T1753" s="102"/>
      <c r="U1753" s="102"/>
      <c r="V1753" s="102"/>
      <c r="W1753" s="102"/>
      <c r="X1753" s="102"/>
      <c r="Y1753" s="101" t="s">
        <v>14</v>
      </c>
    </row>
    <row r="1754">
      <c r="A1754" s="101" t="s">
        <v>64</v>
      </c>
      <c r="B1754" s="99"/>
      <c r="C1754" s="100" t="s">
        <v>3501</v>
      </c>
      <c r="D1754" s="101" t="s">
        <v>128</v>
      </c>
      <c r="E1754" s="101" t="s">
        <v>3502</v>
      </c>
      <c r="F1754" s="99"/>
      <c r="G1754" s="99"/>
      <c r="H1754" s="99"/>
      <c r="I1754" s="99"/>
      <c r="J1754" s="99"/>
      <c r="K1754" s="99"/>
      <c r="L1754" s="99"/>
      <c r="M1754" s="99"/>
      <c r="N1754" s="99"/>
      <c r="O1754" s="99"/>
      <c r="P1754" s="99"/>
      <c r="Q1754" s="99"/>
      <c r="R1754" s="99"/>
      <c r="S1754" s="102">
        <v>0.0</v>
      </c>
      <c r="T1754" s="102"/>
      <c r="U1754" s="102"/>
      <c r="V1754" s="102"/>
      <c r="W1754" s="102"/>
      <c r="X1754" s="102"/>
      <c r="Y1754" s="101" t="s">
        <v>14</v>
      </c>
    </row>
    <row r="1755">
      <c r="A1755" s="101" t="s">
        <v>64</v>
      </c>
      <c r="B1755" s="99"/>
      <c r="C1755" s="100" t="s">
        <v>3503</v>
      </c>
      <c r="D1755" s="101" t="s">
        <v>128</v>
      </c>
      <c r="E1755" s="101" t="s">
        <v>3504</v>
      </c>
      <c r="F1755" s="99"/>
      <c r="G1755" s="99"/>
      <c r="H1755" s="99"/>
      <c r="I1755" s="99"/>
      <c r="J1755" s="99"/>
      <c r="K1755" s="99"/>
      <c r="L1755" s="99"/>
      <c r="M1755" s="99"/>
      <c r="N1755" s="99"/>
      <c r="O1755" s="99"/>
      <c r="P1755" s="99"/>
      <c r="Q1755" s="99"/>
      <c r="R1755" s="99"/>
      <c r="S1755" s="102">
        <v>0.0</v>
      </c>
      <c r="T1755" s="102"/>
      <c r="U1755" s="102"/>
      <c r="V1755" s="102"/>
      <c r="W1755" s="102"/>
      <c r="X1755" s="102"/>
      <c r="Y1755" s="101" t="s">
        <v>14</v>
      </c>
    </row>
    <row r="1756">
      <c r="A1756" s="101" t="s">
        <v>64</v>
      </c>
      <c r="B1756" s="99"/>
      <c r="C1756" s="100" t="s">
        <v>3505</v>
      </c>
      <c r="D1756" s="101" t="s">
        <v>128</v>
      </c>
      <c r="E1756" s="101" t="s">
        <v>3506</v>
      </c>
      <c r="F1756" s="99"/>
      <c r="G1756" s="99"/>
      <c r="H1756" s="99"/>
      <c r="I1756" s="99"/>
      <c r="J1756" s="99"/>
      <c r="K1756" s="99"/>
      <c r="L1756" s="99"/>
      <c r="M1756" s="99"/>
      <c r="N1756" s="99"/>
      <c r="O1756" s="99"/>
      <c r="P1756" s="99"/>
      <c r="Q1756" s="99"/>
      <c r="R1756" s="99"/>
      <c r="S1756" s="102">
        <v>0.0</v>
      </c>
      <c r="T1756" s="102"/>
      <c r="U1756" s="102"/>
      <c r="V1756" s="102"/>
      <c r="W1756" s="102"/>
      <c r="X1756" s="102"/>
      <c r="Y1756" s="101" t="s">
        <v>14</v>
      </c>
    </row>
    <row r="1757">
      <c r="A1757" s="105" t="s">
        <v>64</v>
      </c>
      <c r="B1757" s="99"/>
      <c r="C1757" s="100" t="s">
        <v>3507</v>
      </c>
      <c r="D1757" s="101" t="s">
        <v>128</v>
      </c>
      <c r="E1757" s="101" t="s">
        <v>3508</v>
      </c>
      <c r="F1757" s="99"/>
      <c r="G1757" s="99"/>
      <c r="H1757" s="99"/>
      <c r="I1757" s="99"/>
      <c r="J1757" s="99"/>
      <c r="K1757" s="99"/>
      <c r="L1757" s="99"/>
      <c r="M1757" s="99"/>
      <c r="N1757" s="99"/>
      <c r="O1757" s="99"/>
      <c r="P1757" s="99"/>
      <c r="Q1757" s="99"/>
      <c r="R1757" s="99"/>
      <c r="S1757" s="102">
        <v>0.0</v>
      </c>
      <c r="T1757" s="102"/>
      <c r="U1757" s="102"/>
      <c r="V1757" s="102"/>
      <c r="W1757" s="102"/>
      <c r="X1757" s="102"/>
      <c r="Y1757" s="101" t="s">
        <v>14</v>
      </c>
    </row>
    <row r="1758">
      <c r="A1758" s="101" t="s">
        <v>64</v>
      </c>
      <c r="B1758" s="99"/>
      <c r="C1758" s="100" t="s">
        <v>3509</v>
      </c>
      <c r="D1758" s="101" t="s">
        <v>128</v>
      </c>
      <c r="E1758" s="101" t="s">
        <v>3510</v>
      </c>
      <c r="F1758" s="99"/>
      <c r="G1758" s="99"/>
      <c r="H1758" s="99"/>
      <c r="I1758" s="99"/>
      <c r="J1758" s="99"/>
      <c r="K1758" s="99"/>
      <c r="L1758" s="99"/>
      <c r="M1758" s="99"/>
      <c r="N1758" s="99"/>
      <c r="O1758" s="99"/>
      <c r="P1758" s="99"/>
      <c r="Q1758" s="99"/>
      <c r="R1758" s="99"/>
      <c r="S1758" s="102">
        <v>0.0</v>
      </c>
      <c r="T1758" s="102"/>
      <c r="U1758" s="102"/>
      <c r="V1758" s="102"/>
      <c r="W1758" s="102"/>
      <c r="X1758" s="102"/>
      <c r="Y1758" s="101" t="s">
        <v>14</v>
      </c>
    </row>
    <row r="1759">
      <c r="A1759" s="98" t="s">
        <v>64</v>
      </c>
      <c r="B1759" s="99"/>
      <c r="C1759" s="100" t="s">
        <v>3511</v>
      </c>
      <c r="D1759" s="101" t="s">
        <v>128</v>
      </c>
      <c r="E1759" s="101" t="s">
        <v>3512</v>
      </c>
      <c r="F1759" s="99"/>
      <c r="G1759" s="99"/>
      <c r="H1759" s="99"/>
      <c r="I1759" s="99"/>
      <c r="J1759" s="99"/>
      <c r="K1759" s="99"/>
      <c r="L1759" s="99"/>
      <c r="M1759" s="99"/>
      <c r="N1759" s="99"/>
      <c r="O1759" s="99"/>
      <c r="P1759" s="99"/>
      <c r="Q1759" s="99"/>
      <c r="R1759" s="99"/>
      <c r="S1759" s="102">
        <v>0.0</v>
      </c>
      <c r="T1759" s="102"/>
      <c r="U1759" s="102"/>
      <c r="V1759" s="102"/>
      <c r="W1759" s="102"/>
      <c r="X1759" s="102"/>
      <c r="Y1759" s="101" t="s">
        <v>14</v>
      </c>
    </row>
    <row r="1760">
      <c r="A1760" s="105" t="s">
        <v>64</v>
      </c>
      <c r="B1760" s="99"/>
      <c r="C1760" s="100" t="s">
        <v>3513</v>
      </c>
      <c r="D1760" s="101" t="s">
        <v>128</v>
      </c>
      <c r="E1760" s="101" t="s">
        <v>3514</v>
      </c>
      <c r="F1760" s="99"/>
      <c r="G1760" s="99"/>
      <c r="H1760" s="99"/>
      <c r="I1760" s="99"/>
      <c r="J1760" s="99"/>
      <c r="K1760" s="99"/>
      <c r="L1760" s="99"/>
      <c r="M1760" s="99"/>
      <c r="N1760" s="99"/>
      <c r="O1760" s="99"/>
      <c r="P1760" s="99"/>
      <c r="Q1760" s="99"/>
      <c r="R1760" s="99"/>
      <c r="S1760" s="102">
        <v>0.0</v>
      </c>
      <c r="T1760" s="102"/>
      <c r="U1760" s="102"/>
      <c r="V1760" s="102"/>
      <c r="W1760" s="102"/>
      <c r="X1760" s="102"/>
      <c r="Y1760" s="101" t="s">
        <v>14</v>
      </c>
    </row>
    <row r="1761">
      <c r="A1761" s="105" t="s">
        <v>64</v>
      </c>
      <c r="B1761" s="99"/>
      <c r="C1761" s="100" t="s">
        <v>3515</v>
      </c>
      <c r="D1761" s="101" t="s">
        <v>128</v>
      </c>
      <c r="E1761" s="101" t="s">
        <v>3516</v>
      </c>
      <c r="F1761" s="99"/>
      <c r="G1761" s="99"/>
      <c r="H1761" s="99"/>
      <c r="I1761" s="99"/>
      <c r="J1761" s="99"/>
      <c r="K1761" s="99"/>
      <c r="L1761" s="99"/>
      <c r="M1761" s="99"/>
      <c r="N1761" s="99"/>
      <c r="O1761" s="99"/>
      <c r="P1761" s="99"/>
      <c r="Q1761" s="99"/>
      <c r="R1761" s="99"/>
      <c r="S1761" s="102">
        <v>0.0</v>
      </c>
      <c r="T1761" s="102"/>
      <c r="U1761" s="102"/>
      <c r="V1761" s="102"/>
      <c r="W1761" s="102"/>
      <c r="X1761" s="102"/>
      <c r="Y1761" s="101" t="s">
        <v>14</v>
      </c>
    </row>
    <row r="1762">
      <c r="A1762" s="101" t="s">
        <v>64</v>
      </c>
      <c r="B1762" s="99"/>
      <c r="C1762" s="100" t="s">
        <v>3517</v>
      </c>
      <c r="D1762" s="101" t="s">
        <v>128</v>
      </c>
      <c r="E1762" s="101" t="s">
        <v>3518</v>
      </c>
      <c r="F1762" s="99"/>
      <c r="G1762" s="99"/>
      <c r="H1762" s="99"/>
      <c r="I1762" s="99"/>
      <c r="J1762" s="99"/>
      <c r="K1762" s="99"/>
      <c r="L1762" s="99"/>
      <c r="M1762" s="99"/>
      <c r="N1762" s="99"/>
      <c r="O1762" s="99"/>
      <c r="P1762" s="99"/>
      <c r="Q1762" s="99"/>
      <c r="R1762" s="99"/>
      <c r="S1762" s="102">
        <v>0.0</v>
      </c>
      <c r="T1762" s="102"/>
      <c r="U1762" s="102"/>
      <c r="V1762" s="102"/>
      <c r="W1762" s="102"/>
      <c r="X1762" s="102"/>
      <c r="Y1762" s="101" t="s">
        <v>14</v>
      </c>
    </row>
    <row r="1763">
      <c r="A1763" s="101" t="s">
        <v>64</v>
      </c>
      <c r="B1763" s="99"/>
      <c r="C1763" s="100" t="s">
        <v>3519</v>
      </c>
      <c r="D1763" s="101" t="s">
        <v>128</v>
      </c>
      <c r="E1763" s="101" t="s">
        <v>3520</v>
      </c>
      <c r="F1763" s="99"/>
      <c r="G1763" s="99"/>
      <c r="H1763" s="99"/>
      <c r="I1763" s="99"/>
      <c r="J1763" s="99"/>
      <c r="K1763" s="99"/>
      <c r="L1763" s="99"/>
      <c r="M1763" s="99"/>
      <c r="N1763" s="99"/>
      <c r="O1763" s="99"/>
      <c r="P1763" s="99"/>
      <c r="Q1763" s="99"/>
      <c r="R1763" s="99"/>
      <c r="S1763" s="102">
        <v>0.0</v>
      </c>
      <c r="T1763" s="102"/>
      <c r="U1763" s="102"/>
      <c r="V1763" s="102"/>
      <c r="W1763" s="102"/>
      <c r="X1763" s="102"/>
      <c r="Y1763" s="101" t="s">
        <v>14</v>
      </c>
    </row>
    <row r="1764">
      <c r="A1764" s="98" t="s">
        <v>93</v>
      </c>
      <c r="B1764" s="99"/>
      <c r="C1764" s="100" t="s">
        <v>3521</v>
      </c>
      <c r="D1764" s="101" t="s">
        <v>122</v>
      </c>
      <c r="E1764" s="101" t="s">
        <v>3522</v>
      </c>
      <c r="F1764" s="99"/>
      <c r="G1764" s="99"/>
      <c r="H1764" s="99"/>
      <c r="I1764" s="99"/>
      <c r="J1764" s="99"/>
      <c r="K1764" s="99"/>
      <c r="L1764" s="99"/>
      <c r="M1764" s="99"/>
      <c r="N1764" s="99"/>
      <c r="O1764" s="99"/>
      <c r="P1764" s="99"/>
      <c r="Q1764" s="99"/>
      <c r="R1764" s="99"/>
      <c r="S1764" s="102">
        <v>0.0</v>
      </c>
      <c r="T1764" s="102"/>
      <c r="U1764" s="102"/>
      <c r="V1764" s="102"/>
      <c r="W1764" s="102"/>
      <c r="X1764" s="102"/>
      <c r="Y1764" s="101" t="s">
        <v>18</v>
      </c>
    </row>
    <row r="1765">
      <c r="A1765" s="98" t="s">
        <v>64</v>
      </c>
      <c r="B1765" s="99"/>
      <c r="C1765" s="100" t="s">
        <v>3523</v>
      </c>
      <c r="D1765" s="101" t="s">
        <v>128</v>
      </c>
      <c r="E1765" s="101" t="s">
        <v>3524</v>
      </c>
      <c r="F1765" s="99"/>
      <c r="G1765" s="99"/>
      <c r="H1765" s="99"/>
      <c r="I1765" s="99"/>
      <c r="J1765" s="99"/>
      <c r="K1765" s="99"/>
      <c r="L1765" s="99"/>
      <c r="M1765" s="99"/>
      <c r="N1765" s="99"/>
      <c r="O1765" s="99"/>
      <c r="P1765" s="99"/>
      <c r="Q1765" s="99"/>
      <c r="R1765" s="99"/>
      <c r="S1765" s="102">
        <v>0.0</v>
      </c>
      <c r="T1765" s="102"/>
      <c r="U1765" s="102"/>
      <c r="V1765" s="102"/>
      <c r="W1765" s="102"/>
      <c r="X1765" s="102"/>
      <c r="Y1765" s="101" t="s">
        <v>12</v>
      </c>
    </row>
    <row r="1766">
      <c r="A1766" s="98" t="s">
        <v>77</v>
      </c>
      <c r="B1766" s="99"/>
      <c r="C1766" s="100" t="s">
        <v>3525</v>
      </c>
      <c r="D1766" s="101" t="s">
        <v>128</v>
      </c>
      <c r="E1766" s="101" t="s">
        <v>3526</v>
      </c>
      <c r="F1766" s="99"/>
      <c r="G1766" s="99"/>
      <c r="H1766" s="99"/>
      <c r="I1766" s="99"/>
      <c r="J1766" s="99"/>
      <c r="K1766" s="99"/>
      <c r="L1766" s="99"/>
      <c r="M1766" s="99"/>
      <c r="N1766" s="99"/>
      <c r="O1766" s="99"/>
      <c r="P1766" s="99"/>
      <c r="Q1766" s="99"/>
      <c r="R1766" s="99"/>
      <c r="S1766" s="102">
        <v>0.0</v>
      </c>
      <c r="T1766" s="102"/>
      <c r="U1766" s="102"/>
      <c r="V1766" s="102"/>
      <c r="W1766" s="102"/>
      <c r="X1766" s="102"/>
      <c r="Y1766" s="101" t="s">
        <v>12</v>
      </c>
    </row>
    <row r="1767">
      <c r="A1767" s="98" t="s">
        <v>80</v>
      </c>
      <c r="B1767" s="99"/>
      <c r="C1767" s="100" t="s">
        <v>3525</v>
      </c>
      <c r="D1767" s="101" t="s">
        <v>128</v>
      </c>
      <c r="E1767" s="101" t="s">
        <v>3526</v>
      </c>
      <c r="F1767" s="99"/>
      <c r="G1767" s="99"/>
      <c r="H1767" s="99"/>
      <c r="I1767" s="99"/>
      <c r="J1767" s="99"/>
      <c r="K1767" s="99"/>
      <c r="L1767" s="99"/>
      <c r="M1767" s="99"/>
      <c r="N1767" s="99"/>
      <c r="O1767" s="99"/>
      <c r="P1767" s="99"/>
      <c r="Q1767" s="99"/>
      <c r="R1767" s="99"/>
      <c r="S1767" s="102">
        <v>0.0</v>
      </c>
      <c r="T1767" s="102"/>
      <c r="U1767" s="102"/>
      <c r="V1767" s="102"/>
      <c r="W1767" s="102"/>
      <c r="X1767" s="102"/>
      <c r="Y1767" s="101" t="s">
        <v>12</v>
      </c>
    </row>
    <row r="1768">
      <c r="A1768" s="98" t="s">
        <v>93</v>
      </c>
      <c r="B1768" s="99"/>
      <c r="C1768" s="100" t="s">
        <v>3527</v>
      </c>
      <c r="D1768" s="101" t="s">
        <v>128</v>
      </c>
      <c r="E1768" s="101" t="s">
        <v>3528</v>
      </c>
      <c r="F1768" s="99"/>
      <c r="G1768" s="99"/>
      <c r="H1768" s="99"/>
      <c r="I1768" s="99"/>
      <c r="J1768" s="99"/>
      <c r="K1768" s="99"/>
      <c r="L1768" s="99"/>
      <c r="M1768" s="99"/>
      <c r="N1768" s="99"/>
      <c r="O1768" s="99"/>
      <c r="P1768" s="99"/>
      <c r="Q1768" s="99"/>
      <c r="R1768" s="99"/>
      <c r="S1768" s="102">
        <v>0.0</v>
      </c>
      <c r="T1768" s="102"/>
      <c r="U1768" s="102"/>
      <c r="V1768" s="102"/>
      <c r="W1768" s="102"/>
      <c r="X1768" s="102"/>
      <c r="Y1768" s="101" t="s">
        <v>12</v>
      </c>
    </row>
    <row r="1769">
      <c r="A1769" s="98" t="s">
        <v>93</v>
      </c>
      <c r="B1769" s="99"/>
      <c r="C1769" s="100" t="s">
        <v>3529</v>
      </c>
      <c r="D1769" s="101" t="s">
        <v>122</v>
      </c>
      <c r="E1769" s="101" t="s">
        <v>3530</v>
      </c>
      <c r="F1769" s="99"/>
      <c r="G1769" s="99"/>
      <c r="H1769" s="99"/>
      <c r="I1769" s="99"/>
      <c r="J1769" s="99"/>
      <c r="K1769" s="99"/>
      <c r="L1769" s="99"/>
      <c r="M1769" s="99"/>
      <c r="N1769" s="99"/>
      <c r="O1769" s="99"/>
      <c r="P1769" s="99"/>
      <c r="Q1769" s="99"/>
      <c r="R1769" s="99"/>
      <c r="S1769" s="102">
        <v>0.0</v>
      </c>
      <c r="T1769" s="102"/>
      <c r="U1769" s="102"/>
      <c r="V1769" s="102"/>
      <c r="W1769" s="102"/>
      <c r="X1769" s="102"/>
      <c r="Y1769" s="101" t="s">
        <v>18</v>
      </c>
    </row>
    <row r="1770">
      <c r="A1770" s="98" t="s">
        <v>64</v>
      </c>
      <c r="B1770" s="99"/>
      <c r="C1770" s="100" t="s">
        <v>3531</v>
      </c>
      <c r="D1770" s="101" t="s">
        <v>128</v>
      </c>
      <c r="E1770" s="101" t="s">
        <v>3532</v>
      </c>
      <c r="F1770" s="99"/>
      <c r="G1770" s="99"/>
      <c r="H1770" s="99"/>
      <c r="I1770" s="99"/>
      <c r="J1770" s="99"/>
      <c r="K1770" s="99"/>
      <c r="L1770" s="99"/>
      <c r="M1770" s="99"/>
      <c r="N1770" s="99"/>
      <c r="O1770" s="99"/>
      <c r="P1770" s="99"/>
      <c r="Q1770" s="99"/>
      <c r="R1770" s="99"/>
      <c r="S1770" s="102">
        <v>0.0</v>
      </c>
      <c r="T1770" s="102"/>
      <c r="U1770" s="102"/>
      <c r="V1770" s="102"/>
      <c r="W1770" s="102"/>
      <c r="X1770" s="102"/>
      <c r="Y1770" s="101" t="s">
        <v>12</v>
      </c>
    </row>
    <row r="1771">
      <c r="A1771" s="98" t="s">
        <v>64</v>
      </c>
      <c r="B1771" s="99"/>
      <c r="C1771" s="100" t="s">
        <v>3533</v>
      </c>
      <c r="D1771" s="101" t="s">
        <v>128</v>
      </c>
      <c r="E1771" s="101" t="s">
        <v>3534</v>
      </c>
      <c r="F1771" s="99"/>
      <c r="G1771" s="99"/>
      <c r="H1771" s="99"/>
      <c r="I1771" s="99"/>
      <c r="J1771" s="99"/>
      <c r="K1771" s="99"/>
      <c r="L1771" s="99"/>
      <c r="M1771" s="99"/>
      <c r="N1771" s="99"/>
      <c r="O1771" s="99"/>
      <c r="P1771" s="99"/>
      <c r="Q1771" s="99"/>
      <c r="R1771" s="99"/>
      <c r="S1771" s="102">
        <v>0.0</v>
      </c>
      <c r="T1771" s="102"/>
      <c r="U1771" s="102"/>
      <c r="V1771" s="102"/>
      <c r="W1771" s="102"/>
      <c r="X1771" s="102"/>
      <c r="Y1771" s="101" t="s">
        <v>12</v>
      </c>
    </row>
    <row r="1772">
      <c r="A1772" s="98" t="s">
        <v>82</v>
      </c>
      <c r="B1772" s="99"/>
      <c r="C1772" s="100" t="s">
        <v>3535</v>
      </c>
      <c r="D1772" s="101" t="s">
        <v>128</v>
      </c>
      <c r="E1772" s="101" t="s">
        <v>3536</v>
      </c>
      <c r="F1772" s="99"/>
      <c r="G1772" s="99"/>
      <c r="H1772" s="99"/>
      <c r="I1772" s="99"/>
      <c r="J1772" s="99"/>
      <c r="K1772" s="99"/>
      <c r="L1772" s="99"/>
      <c r="M1772" s="99"/>
      <c r="N1772" s="99"/>
      <c r="O1772" s="99"/>
      <c r="P1772" s="99"/>
      <c r="Q1772" s="99"/>
      <c r="R1772" s="99"/>
      <c r="S1772" s="102">
        <v>0.0</v>
      </c>
      <c r="T1772" s="102"/>
      <c r="U1772" s="102"/>
      <c r="V1772" s="102"/>
      <c r="W1772" s="102"/>
      <c r="X1772" s="102"/>
      <c r="Y1772" s="101" t="s">
        <v>12</v>
      </c>
    </row>
    <row r="1773">
      <c r="A1773" s="98" t="s">
        <v>64</v>
      </c>
      <c r="B1773" s="99"/>
      <c r="C1773" s="100" t="s">
        <v>3537</v>
      </c>
      <c r="D1773" s="101" t="s">
        <v>128</v>
      </c>
      <c r="E1773" s="101" t="s">
        <v>3538</v>
      </c>
      <c r="F1773" s="99"/>
      <c r="G1773" s="99"/>
      <c r="H1773" s="99"/>
      <c r="I1773" s="99"/>
      <c r="J1773" s="99"/>
      <c r="K1773" s="99"/>
      <c r="L1773" s="99"/>
      <c r="M1773" s="99"/>
      <c r="N1773" s="99"/>
      <c r="O1773" s="99"/>
      <c r="P1773" s="99"/>
      <c r="Q1773" s="99"/>
      <c r="R1773" s="99"/>
      <c r="S1773" s="102">
        <v>0.0</v>
      </c>
      <c r="T1773" s="102"/>
      <c r="U1773" s="102"/>
      <c r="V1773" s="102"/>
      <c r="W1773" s="102"/>
      <c r="X1773" s="102"/>
      <c r="Y1773" s="101" t="s">
        <v>12</v>
      </c>
    </row>
    <row r="1774">
      <c r="A1774" s="98" t="s">
        <v>93</v>
      </c>
      <c r="B1774" s="99"/>
      <c r="C1774" s="100" t="s">
        <v>3539</v>
      </c>
      <c r="D1774" s="101" t="s">
        <v>122</v>
      </c>
      <c r="E1774" s="101" t="s">
        <v>3540</v>
      </c>
      <c r="F1774" s="99"/>
      <c r="G1774" s="99"/>
      <c r="H1774" s="99"/>
      <c r="I1774" s="99"/>
      <c r="J1774" s="99"/>
      <c r="K1774" s="99"/>
      <c r="L1774" s="99"/>
      <c r="M1774" s="99"/>
      <c r="N1774" s="99"/>
      <c r="O1774" s="99"/>
      <c r="P1774" s="99"/>
      <c r="Q1774" s="99"/>
      <c r="R1774" s="99"/>
      <c r="S1774" s="102">
        <v>0.0</v>
      </c>
      <c r="T1774" s="102"/>
      <c r="U1774" s="102"/>
      <c r="V1774" s="102"/>
      <c r="W1774" s="102"/>
      <c r="X1774" s="102"/>
      <c r="Y1774" s="101" t="s">
        <v>18</v>
      </c>
    </row>
    <row r="1775">
      <c r="A1775" s="98" t="s">
        <v>81</v>
      </c>
      <c r="B1775" s="99"/>
      <c r="C1775" s="100" t="s">
        <v>3541</v>
      </c>
      <c r="D1775" s="101" t="s">
        <v>135</v>
      </c>
      <c r="E1775" s="101" t="s">
        <v>3542</v>
      </c>
      <c r="F1775" s="99"/>
      <c r="G1775" s="99"/>
      <c r="H1775" s="99"/>
      <c r="I1775" s="99"/>
      <c r="J1775" s="99"/>
      <c r="K1775" s="99"/>
      <c r="L1775" s="99"/>
      <c r="M1775" s="99"/>
      <c r="N1775" s="99"/>
      <c r="O1775" s="99"/>
      <c r="P1775" s="99"/>
      <c r="Q1775" s="99"/>
      <c r="R1775" s="99"/>
      <c r="S1775" s="100">
        <v>0.0</v>
      </c>
      <c r="T1775" s="102"/>
      <c r="U1775" s="102"/>
      <c r="V1775" s="102"/>
      <c r="W1775" s="102"/>
      <c r="X1775" s="102"/>
      <c r="Y1775" s="101" t="s">
        <v>18</v>
      </c>
    </row>
    <row r="1776">
      <c r="A1776" s="98" t="s">
        <v>64</v>
      </c>
      <c r="B1776" s="99"/>
      <c r="C1776" s="100" t="s">
        <v>3543</v>
      </c>
      <c r="D1776" s="101" t="s">
        <v>128</v>
      </c>
      <c r="E1776" s="101" t="s">
        <v>3544</v>
      </c>
      <c r="F1776" s="99"/>
      <c r="G1776" s="99"/>
      <c r="H1776" s="99"/>
      <c r="I1776" s="99"/>
      <c r="J1776" s="99"/>
      <c r="K1776" s="99"/>
      <c r="L1776" s="99"/>
      <c r="M1776" s="99"/>
      <c r="N1776" s="99"/>
      <c r="O1776" s="99"/>
      <c r="P1776" s="99"/>
      <c r="Q1776" s="99"/>
      <c r="R1776" s="99"/>
      <c r="S1776" s="102">
        <v>0.0</v>
      </c>
      <c r="T1776" s="102"/>
      <c r="U1776" s="102"/>
      <c r="V1776" s="102"/>
      <c r="W1776" s="102"/>
      <c r="X1776" s="102"/>
      <c r="Y1776" s="101" t="s">
        <v>12</v>
      </c>
    </row>
    <row r="1777">
      <c r="A1777" s="98" t="s">
        <v>64</v>
      </c>
      <c r="B1777" s="99"/>
      <c r="C1777" s="100" t="s">
        <v>3545</v>
      </c>
      <c r="D1777" s="101" t="s">
        <v>128</v>
      </c>
      <c r="E1777" s="101" t="s">
        <v>3546</v>
      </c>
      <c r="F1777" s="99"/>
      <c r="G1777" s="99"/>
      <c r="H1777" s="99"/>
      <c r="I1777" s="99"/>
      <c r="J1777" s="99"/>
      <c r="K1777" s="99"/>
      <c r="L1777" s="99"/>
      <c r="M1777" s="99"/>
      <c r="N1777" s="99"/>
      <c r="O1777" s="99"/>
      <c r="P1777" s="99"/>
      <c r="Q1777" s="99"/>
      <c r="R1777" s="99"/>
      <c r="S1777" s="102">
        <v>0.0</v>
      </c>
      <c r="T1777" s="102"/>
      <c r="U1777" s="102"/>
      <c r="V1777" s="102"/>
      <c r="W1777" s="102"/>
      <c r="X1777" s="102"/>
      <c r="Y1777" s="101" t="s">
        <v>12</v>
      </c>
    </row>
    <row r="1778">
      <c r="A1778" s="98" t="s">
        <v>90</v>
      </c>
      <c r="B1778" s="99"/>
      <c r="C1778" s="100" t="s">
        <v>3547</v>
      </c>
      <c r="D1778" s="101" t="s">
        <v>128</v>
      </c>
      <c r="E1778" s="101" t="s">
        <v>3548</v>
      </c>
      <c r="F1778" s="99"/>
      <c r="G1778" s="99"/>
      <c r="H1778" s="99"/>
      <c r="I1778" s="99"/>
      <c r="J1778" s="99"/>
      <c r="K1778" s="99"/>
      <c r="L1778" s="99"/>
      <c r="M1778" s="99"/>
      <c r="N1778" s="99"/>
      <c r="O1778" s="99"/>
      <c r="P1778" s="99"/>
      <c r="Q1778" s="99"/>
      <c r="R1778" s="99"/>
      <c r="S1778" s="102">
        <v>0.0</v>
      </c>
      <c r="T1778" s="102"/>
      <c r="U1778" s="102"/>
      <c r="V1778" s="102"/>
      <c r="W1778" s="102"/>
      <c r="X1778" s="102"/>
      <c r="Y1778" s="101" t="s">
        <v>12</v>
      </c>
    </row>
    <row r="1779">
      <c r="A1779" s="98" t="s">
        <v>64</v>
      </c>
      <c r="B1779" s="99"/>
      <c r="C1779" s="100" t="s">
        <v>3549</v>
      </c>
      <c r="D1779" s="101" t="s">
        <v>128</v>
      </c>
      <c r="E1779" s="101" t="s">
        <v>3550</v>
      </c>
      <c r="F1779" s="99"/>
      <c r="G1779" s="99"/>
      <c r="H1779" s="99"/>
      <c r="I1779" s="99"/>
      <c r="J1779" s="99"/>
      <c r="K1779" s="99"/>
      <c r="L1779" s="99"/>
      <c r="M1779" s="99"/>
      <c r="N1779" s="99"/>
      <c r="O1779" s="99"/>
      <c r="P1779" s="99"/>
      <c r="Q1779" s="99"/>
      <c r="R1779" s="99"/>
      <c r="S1779" s="102">
        <v>0.0</v>
      </c>
      <c r="T1779" s="102"/>
      <c r="U1779" s="102"/>
      <c r="V1779" s="102"/>
      <c r="W1779" s="102"/>
      <c r="X1779" s="102"/>
      <c r="Y1779" s="101" t="s">
        <v>12</v>
      </c>
    </row>
    <row r="1780">
      <c r="A1780" s="98" t="s">
        <v>64</v>
      </c>
      <c r="B1780" s="99"/>
      <c r="C1780" s="100" t="s">
        <v>3551</v>
      </c>
      <c r="D1780" s="101" t="s">
        <v>122</v>
      </c>
      <c r="E1780" s="101" t="s">
        <v>3552</v>
      </c>
      <c r="F1780" s="99"/>
      <c r="G1780" s="99"/>
      <c r="H1780" s="99"/>
      <c r="I1780" s="99"/>
      <c r="J1780" s="99"/>
      <c r="K1780" s="99"/>
      <c r="L1780" s="99"/>
      <c r="M1780" s="99"/>
      <c r="N1780" s="99"/>
      <c r="O1780" s="99"/>
      <c r="P1780" s="99"/>
      <c r="Q1780" s="99"/>
      <c r="R1780" s="99"/>
      <c r="S1780" s="102">
        <v>0.0</v>
      </c>
      <c r="T1780" s="102"/>
      <c r="U1780" s="102"/>
      <c r="V1780" s="102"/>
      <c r="W1780" s="102"/>
      <c r="X1780" s="102"/>
      <c r="Y1780" s="101" t="s">
        <v>18</v>
      </c>
    </row>
    <row r="1781">
      <c r="A1781" s="98" t="s">
        <v>64</v>
      </c>
      <c r="B1781" s="99"/>
      <c r="C1781" s="100" t="s">
        <v>3553</v>
      </c>
      <c r="D1781" s="101" t="s">
        <v>135</v>
      </c>
      <c r="E1781" s="101" t="s">
        <v>3554</v>
      </c>
      <c r="F1781" s="99"/>
      <c r="G1781" s="99"/>
      <c r="H1781" s="99"/>
      <c r="I1781" s="99"/>
      <c r="J1781" s="99"/>
      <c r="K1781" s="99"/>
      <c r="L1781" s="99"/>
      <c r="M1781" s="99"/>
      <c r="N1781" s="99"/>
      <c r="O1781" s="99"/>
      <c r="P1781" s="99"/>
      <c r="Q1781" s="99"/>
      <c r="R1781" s="99"/>
      <c r="S1781" s="100">
        <v>0.0</v>
      </c>
      <c r="T1781" s="102"/>
      <c r="U1781" s="102"/>
      <c r="V1781" s="102"/>
      <c r="W1781" s="102"/>
      <c r="X1781" s="102"/>
      <c r="Y1781" s="101" t="s">
        <v>18</v>
      </c>
    </row>
    <row r="1782">
      <c r="A1782" s="103" t="s">
        <v>63</v>
      </c>
      <c r="B1782" s="99"/>
      <c r="C1782" s="100" t="s">
        <v>3555</v>
      </c>
      <c r="D1782" s="101" t="s">
        <v>135</v>
      </c>
      <c r="E1782" s="101" t="s">
        <v>3556</v>
      </c>
      <c r="F1782" s="99"/>
      <c r="G1782" s="99"/>
      <c r="H1782" s="99"/>
      <c r="I1782" s="99"/>
      <c r="J1782" s="99"/>
      <c r="K1782" s="99"/>
      <c r="L1782" s="99"/>
      <c r="M1782" s="99"/>
      <c r="N1782" s="99"/>
      <c r="O1782" s="99"/>
      <c r="P1782" s="99"/>
      <c r="Q1782" s="99"/>
      <c r="R1782" s="99"/>
      <c r="S1782" s="100">
        <v>0.0</v>
      </c>
      <c r="T1782" s="102"/>
      <c r="U1782" s="102"/>
      <c r="V1782" s="102"/>
      <c r="W1782" s="102"/>
      <c r="X1782" s="102"/>
      <c r="Y1782" s="101" t="s">
        <v>18</v>
      </c>
    </row>
    <row r="1783">
      <c r="A1783" s="98" t="s">
        <v>38</v>
      </c>
      <c r="B1783" s="99"/>
      <c r="C1783" s="100" t="s">
        <v>3557</v>
      </c>
      <c r="D1783" s="101" t="s">
        <v>1677</v>
      </c>
      <c r="E1783" s="101" t="s">
        <v>3558</v>
      </c>
      <c r="F1783" s="99"/>
      <c r="G1783" s="99"/>
      <c r="H1783" s="99"/>
      <c r="I1783" s="99"/>
      <c r="J1783" s="99"/>
      <c r="K1783" s="99"/>
      <c r="L1783" s="99"/>
      <c r="M1783" s="99"/>
      <c r="N1783" s="99"/>
      <c r="O1783" s="99"/>
      <c r="P1783" s="99"/>
      <c r="Q1783" s="99"/>
      <c r="R1783" s="99"/>
      <c r="S1783" s="100">
        <v>0.0</v>
      </c>
      <c r="T1783" s="102"/>
      <c r="U1783" s="102"/>
      <c r="V1783" s="102"/>
      <c r="W1783" s="102"/>
      <c r="X1783" s="102"/>
      <c r="Y1783" s="101" t="s">
        <v>12</v>
      </c>
    </row>
    <row r="1784">
      <c r="A1784" s="98" t="s">
        <v>64</v>
      </c>
      <c r="B1784" s="99"/>
      <c r="C1784" s="100" t="s">
        <v>3559</v>
      </c>
      <c r="D1784" s="101" t="s">
        <v>135</v>
      </c>
      <c r="E1784" s="101" t="s">
        <v>3560</v>
      </c>
      <c r="F1784" s="99"/>
      <c r="G1784" s="99"/>
      <c r="H1784" s="99"/>
      <c r="I1784" s="99"/>
      <c r="J1784" s="99"/>
      <c r="K1784" s="99"/>
      <c r="L1784" s="99"/>
      <c r="M1784" s="99"/>
      <c r="N1784" s="99"/>
      <c r="O1784" s="99"/>
      <c r="P1784" s="99"/>
      <c r="Q1784" s="99"/>
      <c r="R1784" s="99"/>
      <c r="S1784" s="100">
        <v>0.0</v>
      </c>
      <c r="T1784" s="102"/>
      <c r="U1784" s="102"/>
      <c r="V1784" s="102"/>
      <c r="W1784" s="102"/>
      <c r="X1784" s="102"/>
      <c r="Y1784" s="101" t="s">
        <v>20</v>
      </c>
    </row>
    <row r="1785">
      <c r="A1785" s="98" t="s">
        <v>77</v>
      </c>
      <c r="B1785" s="99"/>
      <c r="C1785" s="100" t="s">
        <v>3561</v>
      </c>
      <c r="D1785" s="101" t="s">
        <v>213</v>
      </c>
      <c r="E1785" s="101" t="s">
        <v>3562</v>
      </c>
      <c r="F1785" s="99"/>
      <c r="G1785" s="99"/>
      <c r="H1785" s="99"/>
      <c r="I1785" s="99"/>
      <c r="J1785" s="99"/>
      <c r="K1785" s="99"/>
      <c r="L1785" s="99"/>
      <c r="M1785" s="99"/>
      <c r="N1785" s="99"/>
      <c r="O1785" s="99"/>
      <c r="P1785" s="99"/>
      <c r="Q1785" s="99"/>
      <c r="R1785" s="99"/>
      <c r="S1785" s="100">
        <v>0.0</v>
      </c>
      <c r="T1785" s="102"/>
      <c r="U1785" s="102"/>
      <c r="V1785" s="102"/>
      <c r="W1785" s="102"/>
      <c r="X1785" s="102"/>
      <c r="Y1785" s="101" t="s">
        <v>14</v>
      </c>
    </row>
    <row r="1786">
      <c r="A1786" s="98" t="s">
        <v>93</v>
      </c>
      <c r="B1786" s="99"/>
      <c r="C1786" s="100" t="s">
        <v>3563</v>
      </c>
      <c r="D1786" s="101" t="s">
        <v>128</v>
      </c>
      <c r="E1786" s="101" t="s">
        <v>3564</v>
      </c>
      <c r="F1786" s="99"/>
      <c r="G1786" s="99"/>
      <c r="H1786" s="99"/>
      <c r="I1786" s="99"/>
      <c r="J1786" s="99"/>
      <c r="K1786" s="99"/>
      <c r="L1786" s="99"/>
      <c r="M1786" s="99"/>
      <c r="N1786" s="99"/>
      <c r="O1786" s="99"/>
      <c r="P1786" s="99"/>
      <c r="Q1786" s="99"/>
      <c r="R1786" s="99"/>
      <c r="S1786" s="102">
        <v>0.0</v>
      </c>
      <c r="T1786" s="102"/>
      <c r="U1786" s="102"/>
      <c r="V1786" s="102"/>
      <c r="W1786" s="102"/>
      <c r="X1786" s="102"/>
      <c r="Y1786" s="101" t="s">
        <v>14</v>
      </c>
    </row>
    <row r="1787">
      <c r="A1787" s="101" t="s">
        <v>64</v>
      </c>
      <c r="B1787" s="99"/>
      <c r="C1787" s="100" t="s">
        <v>3565</v>
      </c>
      <c r="D1787" s="101" t="s">
        <v>128</v>
      </c>
      <c r="E1787" s="101" t="s">
        <v>3566</v>
      </c>
      <c r="F1787" s="99"/>
      <c r="G1787" s="99"/>
      <c r="H1787" s="99"/>
      <c r="I1787" s="99"/>
      <c r="J1787" s="99"/>
      <c r="K1787" s="99"/>
      <c r="L1787" s="99"/>
      <c r="M1787" s="99"/>
      <c r="N1787" s="99"/>
      <c r="O1787" s="99"/>
      <c r="P1787" s="99"/>
      <c r="Q1787" s="99"/>
      <c r="R1787" s="99"/>
      <c r="S1787" s="102">
        <v>0.0</v>
      </c>
      <c r="T1787" s="102"/>
      <c r="U1787" s="102"/>
      <c r="V1787" s="102"/>
      <c r="W1787" s="102"/>
      <c r="X1787" s="102"/>
      <c r="Y1787" s="101" t="s">
        <v>14</v>
      </c>
    </row>
    <row r="1788">
      <c r="A1788" s="103" t="s">
        <v>32</v>
      </c>
      <c r="B1788" s="99"/>
      <c r="C1788" s="100" t="s">
        <v>3567</v>
      </c>
      <c r="D1788" s="101" t="s">
        <v>135</v>
      </c>
      <c r="E1788" s="101" t="s">
        <v>3568</v>
      </c>
      <c r="F1788" s="99"/>
      <c r="G1788" s="99"/>
      <c r="H1788" s="99"/>
      <c r="I1788" s="99"/>
      <c r="J1788" s="99"/>
      <c r="K1788" s="99"/>
      <c r="L1788" s="99"/>
      <c r="M1788" s="99"/>
      <c r="N1788" s="99"/>
      <c r="O1788" s="99"/>
      <c r="P1788" s="99"/>
      <c r="Q1788" s="99"/>
      <c r="R1788" s="99"/>
      <c r="S1788" s="100">
        <v>0.0</v>
      </c>
      <c r="T1788" s="102"/>
      <c r="U1788" s="102"/>
      <c r="V1788" s="102"/>
      <c r="W1788" s="102"/>
      <c r="X1788" s="102"/>
      <c r="Y1788" s="101" t="s">
        <v>18</v>
      </c>
    </row>
    <row r="1789">
      <c r="A1789" s="103" t="s">
        <v>11</v>
      </c>
      <c r="B1789" s="99"/>
      <c r="C1789" s="100" t="s">
        <v>3567</v>
      </c>
      <c r="D1789" s="101" t="s">
        <v>135</v>
      </c>
      <c r="E1789" s="101" t="s">
        <v>3568</v>
      </c>
      <c r="F1789" s="99"/>
      <c r="G1789" s="99"/>
      <c r="H1789" s="99"/>
      <c r="I1789" s="99"/>
      <c r="J1789" s="99"/>
      <c r="K1789" s="99"/>
      <c r="L1789" s="99"/>
      <c r="M1789" s="99"/>
      <c r="N1789" s="99"/>
      <c r="O1789" s="99"/>
      <c r="P1789" s="99"/>
      <c r="Q1789" s="99"/>
      <c r="R1789" s="99"/>
      <c r="S1789" s="100">
        <v>0.0</v>
      </c>
      <c r="T1789" s="102"/>
      <c r="U1789" s="102"/>
      <c r="V1789" s="102"/>
      <c r="W1789" s="102"/>
      <c r="X1789" s="102"/>
      <c r="Y1789" s="101" t="s">
        <v>18</v>
      </c>
    </row>
    <row r="1790">
      <c r="A1790" s="98" t="s">
        <v>38</v>
      </c>
      <c r="B1790" s="99"/>
      <c r="C1790" s="100" t="s">
        <v>3567</v>
      </c>
      <c r="D1790" s="101" t="s">
        <v>135</v>
      </c>
      <c r="E1790" s="101" t="s">
        <v>3568</v>
      </c>
      <c r="F1790" s="99"/>
      <c r="G1790" s="99"/>
      <c r="H1790" s="99"/>
      <c r="I1790" s="99"/>
      <c r="J1790" s="99"/>
      <c r="K1790" s="99"/>
      <c r="L1790" s="99"/>
      <c r="M1790" s="99"/>
      <c r="N1790" s="99"/>
      <c r="O1790" s="99"/>
      <c r="P1790" s="99"/>
      <c r="Q1790" s="99"/>
      <c r="R1790" s="99"/>
      <c r="S1790" s="100">
        <v>0.0</v>
      </c>
      <c r="T1790" s="102"/>
      <c r="U1790" s="102"/>
      <c r="V1790" s="102"/>
      <c r="W1790" s="102"/>
      <c r="X1790" s="102"/>
      <c r="Y1790" s="101" t="s">
        <v>18</v>
      </c>
    </row>
    <row r="1791">
      <c r="A1791" s="103" t="s">
        <v>63</v>
      </c>
      <c r="B1791" s="99"/>
      <c r="C1791" s="100" t="s">
        <v>3567</v>
      </c>
      <c r="D1791" s="101" t="s">
        <v>135</v>
      </c>
      <c r="E1791" s="101" t="s">
        <v>3568</v>
      </c>
      <c r="F1791" s="99"/>
      <c r="G1791" s="99"/>
      <c r="H1791" s="99"/>
      <c r="I1791" s="99"/>
      <c r="J1791" s="99"/>
      <c r="K1791" s="99"/>
      <c r="L1791" s="99"/>
      <c r="M1791" s="99"/>
      <c r="N1791" s="99"/>
      <c r="O1791" s="99"/>
      <c r="P1791" s="99"/>
      <c r="Q1791" s="99"/>
      <c r="R1791" s="99"/>
      <c r="S1791" s="100">
        <v>0.0</v>
      </c>
      <c r="T1791" s="102"/>
      <c r="U1791" s="102"/>
      <c r="V1791" s="102"/>
      <c r="W1791" s="102"/>
      <c r="X1791" s="102"/>
      <c r="Y1791" s="101" t="s">
        <v>18</v>
      </c>
    </row>
    <row r="1792">
      <c r="A1792" s="98" t="s">
        <v>77</v>
      </c>
      <c r="B1792" s="99"/>
      <c r="C1792" s="100" t="s">
        <v>3567</v>
      </c>
      <c r="D1792" s="101" t="s">
        <v>135</v>
      </c>
      <c r="E1792" s="101" t="s">
        <v>3568</v>
      </c>
      <c r="F1792" s="99"/>
      <c r="G1792" s="99"/>
      <c r="H1792" s="99"/>
      <c r="I1792" s="99"/>
      <c r="J1792" s="99"/>
      <c r="K1792" s="99"/>
      <c r="L1792" s="99"/>
      <c r="M1792" s="99"/>
      <c r="N1792" s="99"/>
      <c r="O1792" s="99"/>
      <c r="P1792" s="99"/>
      <c r="Q1792" s="99"/>
      <c r="R1792" s="99"/>
      <c r="S1792" s="100">
        <v>0.0</v>
      </c>
      <c r="T1792" s="102"/>
      <c r="U1792" s="102"/>
      <c r="V1792" s="102"/>
      <c r="W1792" s="102"/>
      <c r="X1792" s="102"/>
      <c r="Y1792" s="101" t="s">
        <v>18</v>
      </c>
    </row>
    <row r="1793">
      <c r="A1793" s="98" t="s">
        <v>93</v>
      </c>
      <c r="B1793" s="99"/>
      <c r="C1793" s="100" t="s">
        <v>3567</v>
      </c>
      <c r="D1793" s="101" t="s">
        <v>135</v>
      </c>
      <c r="E1793" s="101" t="s">
        <v>3568</v>
      </c>
      <c r="F1793" s="99"/>
      <c r="G1793" s="99"/>
      <c r="H1793" s="99"/>
      <c r="I1793" s="99"/>
      <c r="J1793" s="99"/>
      <c r="K1793" s="99"/>
      <c r="L1793" s="99"/>
      <c r="M1793" s="99"/>
      <c r="N1793" s="99"/>
      <c r="O1793" s="99"/>
      <c r="P1793" s="99"/>
      <c r="Q1793" s="99"/>
      <c r="R1793" s="99"/>
      <c r="S1793" s="100">
        <v>0.0</v>
      </c>
      <c r="T1793" s="102"/>
      <c r="U1793" s="102"/>
      <c r="V1793" s="102"/>
      <c r="W1793" s="102"/>
      <c r="X1793" s="102"/>
      <c r="Y1793" s="101" t="s">
        <v>18</v>
      </c>
    </row>
    <row r="1794">
      <c r="A1794" s="98" t="s">
        <v>64</v>
      </c>
      <c r="B1794" s="99"/>
      <c r="C1794" s="100" t="s">
        <v>3569</v>
      </c>
      <c r="D1794" s="101" t="s">
        <v>128</v>
      </c>
      <c r="E1794" s="101" t="s">
        <v>3570</v>
      </c>
      <c r="F1794" s="99"/>
      <c r="G1794" s="99"/>
      <c r="H1794" s="99"/>
      <c r="I1794" s="99"/>
      <c r="J1794" s="99"/>
      <c r="K1794" s="99"/>
      <c r="L1794" s="99"/>
      <c r="M1794" s="99"/>
      <c r="N1794" s="99"/>
      <c r="O1794" s="99"/>
      <c r="P1794" s="99"/>
      <c r="Q1794" s="99"/>
      <c r="R1794" s="99"/>
      <c r="S1794" s="102">
        <v>0.0</v>
      </c>
      <c r="T1794" s="102"/>
      <c r="U1794" s="102"/>
      <c r="V1794" s="102"/>
      <c r="W1794" s="102"/>
      <c r="X1794" s="102"/>
      <c r="Y1794" s="101" t="s">
        <v>12</v>
      </c>
    </row>
    <row r="1795">
      <c r="A1795" s="98" t="s">
        <v>64</v>
      </c>
      <c r="B1795" s="99"/>
      <c r="C1795" s="100" t="s">
        <v>3571</v>
      </c>
      <c r="D1795" s="101" t="s">
        <v>128</v>
      </c>
      <c r="E1795" s="101" t="s">
        <v>3572</v>
      </c>
      <c r="F1795" s="99"/>
      <c r="G1795" s="99"/>
      <c r="H1795" s="99"/>
      <c r="I1795" s="99"/>
      <c r="J1795" s="99"/>
      <c r="K1795" s="99"/>
      <c r="L1795" s="99"/>
      <c r="M1795" s="99"/>
      <c r="N1795" s="99"/>
      <c r="O1795" s="99"/>
      <c r="P1795" s="99"/>
      <c r="Q1795" s="99"/>
      <c r="R1795" s="99"/>
      <c r="S1795" s="102">
        <v>0.0</v>
      </c>
      <c r="T1795" s="102"/>
      <c r="U1795" s="102"/>
      <c r="V1795" s="102"/>
      <c r="W1795" s="102"/>
      <c r="X1795" s="102"/>
      <c r="Y1795" s="101" t="s">
        <v>12</v>
      </c>
    </row>
    <row r="1796">
      <c r="A1796" s="98" t="s">
        <v>93</v>
      </c>
      <c r="B1796" s="99"/>
      <c r="C1796" s="100" t="s">
        <v>3573</v>
      </c>
      <c r="D1796" s="101" t="s">
        <v>128</v>
      </c>
      <c r="E1796" s="101" t="s">
        <v>3574</v>
      </c>
      <c r="F1796" s="99"/>
      <c r="G1796" s="99"/>
      <c r="H1796" s="99"/>
      <c r="I1796" s="99"/>
      <c r="J1796" s="99"/>
      <c r="K1796" s="99"/>
      <c r="L1796" s="99"/>
      <c r="M1796" s="99"/>
      <c r="N1796" s="99"/>
      <c r="O1796" s="99"/>
      <c r="P1796" s="99"/>
      <c r="Q1796" s="99"/>
      <c r="R1796" s="99"/>
      <c r="S1796" s="102">
        <v>0.0</v>
      </c>
      <c r="T1796" s="102"/>
      <c r="U1796" s="102"/>
      <c r="V1796" s="102"/>
      <c r="W1796" s="102"/>
      <c r="X1796" s="102"/>
      <c r="Y1796" s="101" t="s">
        <v>12</v>
      </c>
    </row>
    <row r="1797">
      <c r="A1797" s="98" t="s">
        <v>64</v>
      </c>
      <c r="B1797" s="99"/>
      <c r="C1797" s="100" t="s">
        <v>3575</v>
      </c>
      <c r="D1797" s="101" t="s">
        <v>135</v>
      </c>
      <c r="E1797" s="101" t="s">
        <v>3576</v>
      </c>
      <c r="F1797" s="99"/>
      <c r="G1797" s="99"/>
      <c r="H1797" s="99"/>
      <c r="I1797" s="99"/>
      <c r="J1797" s="99"/>
      <c r="K1797" s="99"/>
      <c r="L1797" s="99"/>
      <c r="M1797" s="99"/>
      <c r="N1797" s="99"/>
      <c r="O1797" s="99"/>
      <c r="P1797" s="99"/>
      <c r="Q1797" s="99"/>
      <c r="R1797" s="99"/>
      <c r="S1797" s="100">
        <v>0.0</v>
      </c>
      <c r="T1797" s="102"/>
      <c r="U1797" s="102"/>
      <c r="V1797" s="102"/>
      <c r="W1797" s="102"/>
      <c r="X1797" s="102"/>
      <c r="Y1797" s="101" t="s">
        <v>18</v>
      </c>
    </row>
    <row r="1798">
      <c r="A1798" s="98" t="s">
        <v>64</v>
      </c>
      <c r="B1798" s="99"/>
      <c r="C1798" s="100" t="s">
        <v>3577</v>
      </c>
      <c r="D1798" s="101" t="s">
        <v>128</v>
      </c>
      <c r="E1798" s="101" t="s">
        <v>3578</v>
      </c>
      <c r="F1798" s="99"/>
      <c r="G1798" s="99"/>
      <c r="H1798" s="99"/>
      <c r="I1798" s="99"/>
      <c r="J1798" s="99"/>
      <c r="K1798" s="99"/>
      <c r="L1798" s="99"/>
      <c r="M1798" s="99"/>
      <c r="N1798" s="99"/>
      <c r="O1798" s="99"/>
      <c r="P1798" s="99"/>
      <c r="Q1798" s="99"/>
      <c r="R1798" s="99"/>
      <c r="S1798" s="102">
        <v>0.0</v>
      </c>
      <c r="T1798" s="102"/>
      <c r="U1798" s="102"/>
      <c r="V1798" s="102"/>
      <c r="W1798" s="102"/>
      <c r="X1798" s="102"/>
      <c r="Y1798" s="101" t="s">
        <v>12</v>
      </c>
    </row>
    <row r="1799">
      <c r="A1799" s="101" t="s">
        <v>64</v>
      </c>
      <c r="B1799" s="99"/>
      <c r="C1799" s="100" t="s">
        <v>3579</v>
      </c>
      <c r="D1799" s="101" t="s">
        <v>128</v>
      </c>
      <c r="E1799" s="101" t="s">
        <v>3580</v>
      </c>
      <c r="F1799" s="99"/>
      <c r="G1799" s="99"/>
      <c r="H1799" s="99"/>
      <c r="I1799" s="99"/>
      <c r="J1799" s="99"/>
      <c r="K1799" s="99"/>
      <c r="L1799" s="99"/>
      <c r="M1799" s="99"/>
      <c r="N1799" s="99"/>
      <c r="O1799" s="99"/>
      <c r="P1799" s="99"/>
      <c r="Q1799" s="99"/>
      <c r="R1799" s="99"/>
      <c r="S1799" s="102">
        <v>0.0</v>
      </c>
      <c r="T1799" s="102"/>
      <c r="U1799" s="102"/>
      <c r="V1799" s="102"/>
      <c r="W1799" s="102"/>
      <c r="X1799" s="102"/>
      <c r="Y1799" s="101" t="s">
        <v>14</v>
      </c>
    </row>
    <row r="1800">
      <c r="A1800" s="98" t="s">
        <v>64</v>
      </c>
      <c r="B1800" s="99"/>
      <c r="C1800" s="100" t="s">
        <v>3581</v>
      </c>
      <c r="D1800" s="101" t="s">
        <v>128</v>
      </c>
      <c r="E1800" s="101" t="s">
        <v>3582</v>
      </c>
      <c r="F1800" s="99"/>
      <c r="G1800" s="99"/>
      <c r="H1800" s="99"/>
      <c r="I1800" s="99"/>
      <c r="J1800" s="99"/>
      <c r="K1800" s="99"/>
      <c r="L1800" s="99"/>
      <c r="M1800" s="99"/>
      <c r="N1800" s="99"/>
      <c r="O1800" s="99"/>
      <c r="P1800" s="99"/>
      <c r="Q1800" s="99"/>
      <c r="R1800" s="99"/>
      <c r="S1800" s="102">
        <v>0.0</v>
      </c>
      <c r="T1800" s="102"/>
      <c r="U1800" s="102"/>
      <c r="V1800" s="102"/>
      <c r="W1800" s="102"/>
      <c r="X1800" s="102"/>
      <c r="Y1800" s="101" t="s">
        <v>14</v>
      </c>
    </row>
    <row r="1801">
      <c r="A1801" s="105" t="s">
        <v>64</v>
      </c>
      <c r="B1801" s="99"/>
      <c r="C1801" s="100" t="s">
        <v>3583</v>
      </c>
      <c r="D1801" s="101" t="s">
        <v>128</v>
      </c>
      <c r="E1801" s="101" t="s">
        <v>3584</v>
      </c>
      <c r="F1801" s="99"/>
      <c r="G1801" s="99"/>
      <c r="H1801" s="99"/>
      <c r="I1801" s="99"/>
      <c r="J1801" s="99"/>
      <c r="K1801" s="99"/>
      <c r="L1801" s="99"/>
      <c r="M1801" s="99"/>
      <c r="N1801" s="99"/>
      <c r="O1801" s="99"/>
      <c r="P1801" s="99"/>
      <c r="Q1801" s="99"/>
      <c r="R1801" s="99"/>
      <c r="S1801" s="102">
        <v>0.0</v>
      </c>
      <c r="T1801" s="102"/>
      <c r="U1801" s="102"/>
      <c r="V1801" s="102"/>
      <c r="W1801" s="102"/>
      <c r="X1801" s="102"/>
      <c r="Y1801" s="101" t="s">
        <v>14</v>
      </c>
    </row>
    <row r="1802">
      <c r="A1802" s="105" t="s">
        <v>64</v>
      </c>
      <c r="B1802" s="99"/>
      <c r="C1802" s="100" t="s">
        <v>3585</v>
      </c>
      <c r="D1802" s="101" t="s">
        <v>128</v>
      </c>
      <c r="E1802" s="101" t="s">
        <v>3586</v>
      </c>
      <c r="F1802" s="99"/>
      <c r="G1802" s="99"/>
      <c r="H1802" s="99"/>
      <c r="I1802" s="99"/>
      <c r="J1802" s="99"/>
      <c r="K1802" s="99"/>
      <c r="L1802" s="99"/>
      <c r="M1802" s="99"/>
      <c r="N1802" s="99"/>
      <c r="O1802" s="99"/>
      <c r="P1802" s="99"/>
      <c r="Q1802" s="99"/>
      <c r="R1802" s="99"/>
      <c r="S1802" s="102">
        <v>0.0</v>
      </c>
      <c r="T1802" s="102"/>
      <c r="U1802" s="102"/>
      <c r="V1802" s="102"/>
      <c r="W1802" s="102"/>
      <c r="X1802" s="102"/>
      <c r="Y1802" s="101" t="s">
        <v>14</v>
      </c>
    </row>
    <row r="1803">
      <c r="A1803" s="98" t="s">
        <v>21</v>
      </c>
      <c r="B1803" s="99"/>
      <c r="C1803" s="100" t="s">
        <v>3587</v>
      </c>
      <c r="D1803" s="101" t="s">
        <v>213</v>
      </c>
      <c r="E1803" s="101" t="s">
        <v>3588</v>
      </c>
      <c r="F1803" s="99"/>
      <c r="G1803" s="99"/>
      <c r="H1803" s="99"/>
      <c r="I1803" s="99"/>
      <c r="J1803" s="99"/>
      <c r="K1803" s="99"/>
      <c r="L1803" s="99"/>
      <c r="M1803" s="99"/>
      <c r="N1803" s="99"/>
      <c r="O1803" s="99"/>
      <c r="P1803" s="99"/>
      <c r="Q1803" s="99"/>
      <c r="R1803" s="99"/>
      <c r="S1803" s="100">
        <v>0.0</v>
      </c>
      <c r="T1803" s="102"/>
      <c r="U1803" s="102"/>
      <c r="V1803" s="102"/>
      <c r="W1803" s="102"/>
      <c r="X1803" s="102"/>
      <c r="Y1803" s="101" t="s">
        <v>14</v>
      </c>
    </row>
    <row r="1804">
      <c r="A1804" s="98" t="s">
        <v>64</v>
      </c>
      <c r="B1804" s="99"/>
      <c r="C1804" s="100" t="s">
        <v>3587</v>
      </c>
      <c r="D1804" s="101" t="s">
        <v>213</v>
      </c>
      <c r="E1804" s="101" t="s">
        <v>3588</v>
      </c>
      <c r="F1804" s="99"/>
      <c r="G1804" s="99"/>
      <c r="H1804" s="99"/>
      <c r="I1804" s="99"/>
      <c r="J1804" s="99"/>
      <c r="K1804" s="99"/>
      <c r="L1804" s="99"/>
      <c r="M1804" s="99"/>
      <c r="N1804" s="99"/>
      <c r="O1804" s="99"/>
      <c r="P1804" s="99"/>
      <c r="Q1804" s="99"/>
      <c r="R1804" s="99"/>
      <c r="S1804" s="100">
        <v>0.0</v>
      </c>
      <c r="T1804" s="102"/>
      <c r="U1804" s="102"/>
      <c r="V1804" s="102"/>
      <c r="W1804" s="102"/>
      <c r="X1804" s="102"/>
      <c r="Y1804" s="101" t="s">
        <v>14</v>
      </c>
    </row>
    <row r="1805">
      <c r="A1805" s="105" t="s">
        <v>64</v>
      </c>
      <c r="B1805" s="99"/>
      <c r="C1805" s="100" t="s">
        <v>3589</v>
      </c>
      <c r="D1805" s="101" t="s">
        <v>128</v>
      </c>
      <c r="E1805" s="101" t="s">
        <v>3590</v>
      </c>
      <c r="F1805" s="99"/>
      <c r="G1805" s="99"/>
      <c r="H1805" s="99"/>
      <c r="I1805" s="99"/>
      <c r="J1805" s="99"/>
      <c r="K1805" s="99"/>
      <c r="L1805" s="99"/>
      <c r="M1805" s="99"/>
      <c r="N1805" s="99"/>
      <c r="O1805" s="99"/>
      <c r="P1805" s="99"/>
      <c r="Q1805" s="99"/>
      <c r="R1805" s="99"/>
      <c r="S1805" s="102">
        <v>0.0</v>
      </c>
      <c r="T1805" s="102"/>
      <c r="U1805" s="102"/>
      <c r="V1805" s="102"/>
      <c r="W1805" s="102"/>
      <c r="X1805" s="102"/>
      <c r="Y1805" s="101" t="s">
        <v>14</v>
      </c>
    </row>
    <row r="1806">
      <c r="A1806" s="105" t="s">
        <v>64</v>
      </c>
      <c r="B1806" s="99"/>
      <c r="C1806" s="100" t="s">
        <v>3591</v>
      </c>
      <c r="D1806" s="101" t="s">
        <v>128</v>
      </c>
      <c r="E1806" s="101" t="s">
        <v>3592</v>
      </c>
      <c r="F1806" s="99"/>
      <c r="G1806" s="99"/>
      <c r="H1806" s="99"/>
      <c r="I1806" s="99"/>
      <c r="J1806" s="99"/>
      <c r="K1806" s="99"/>
      <c r="L1806" s="99"/>
      <c r="M1806" s="99"/>
      <c r="N1806" s="99"/>
      <c r="O1806" s="99"/>
      <c r="P1806" s="99"/>
      <c r="Q1806" s="99"/>
      <c r="R1806" s="99"/>
      <c r="S1806" s="102">
        <v>0.0</v>
      </c>
      <c r="T1806" s="102"/>
      <c r="U1806" s="102"/>
      <c r="V1806" s="102"/>
      <c r="W1806" s="102"/>
      <c r="X1806" s="102"/>
      <c r="Y1806" s="101" t="s">
        <v>14</v>
      </c>
    </row>
    <row r="1807">
      <c r="A1807" s="105" t="s">
        <v>64</v>
      </c>
      <c r="B1807" s="99"/>
      <c r="C1807" s="100" t="s">
        <v>3593</v>
      </c>
      <c r="D1807" s="101" t="s">
        <v>128</v>
      </c>
      <c r="E1807" s="101" t="s">
        <v>3594</v>
      </c>
      <c r="F1807" s="99"/>
      <c r="G1807" s="99"/>
      <c r="H1807" s="99"/>
      <c r="I1807" s="99"/>
      <c r="J1807" s="99"/>
      <c r="K1807" s="99"/>
      <c r="L1807" s="99"/>
      <c r="M1807" s="99"/>
      <c r="N1807" s="99"/>
      <c r="O1807" s="99"/>
      <c r="P1807" s="99"/>
      <c r="Q1807" s="99"/>
      <c r="R1807" s="99"/>
      <c r="S1807" s="102">
        <v>0.0</v>
      </c>
      <c r="T1807" s="102"/>
      <c r="U1807" s="102"/>
      <c r="V1807" s="102"/>
      <c r="W1807" s="102"/>
      <c r="X1807" s="102"/>
      <c r="Y1807" s="101" t="s">
        <v>14</v>
      </c>
    </row>
    <row r="1808">
      <c r="A1808" s="101" t="s">
        <v>64</v>
      </c>
      <c r="B1808" s="99"/>
      <c r="C1808" s="100" t="s">
        <v>3595</v>
      </c>
      <c r="D1808" s="101" t="s">
        <v>128</v>
      </c>
      <c r="E1808" s="101" t="s">
        <v>3596</v>
      </c>
      <c r="F1808" s="99"/>
      <c r="G1808" s="99"/>
      <c r="H1808" s="99"/>
      <c r="I1808" s="99"/>
      <c r="J1808" s="99"/>
      <c r="K1808" s="99"/>
      <c r="L1808" s="99"/>
      <c r="M1808" s="99"/>
      <c r="N1808" s="99"/>
      <c r="O1808" s="99"/>
      <c r="P1808" s="99"/>
      <c r="Q1808" s="99"/>
      <c r="R1808" s="99"/>
      <c r="S1808" s="102">
        <v>0.0</v>
      </c>
      <c r="T1808" s="102"/>
      <c r="U1808" s="102"/>
      <c r="V1808" s="102"/>
      <c r="W1808" s="102"/>
      <c r="X1808" s="102"/>
      <c r="Y1808" s="101" t="s">
        <v>14</v>
      </c>
    </row>
    <row r="1809">
      <c r="A1809" s="105" t="s">
        <v>64</v>
      </c>
      <c r="B1809" s="99"/>
      <c r="C1809" s="100" t="s">
        <v>3597</v>
      </c>
      <c r="D1809" s="101" t="s">
        <v>128</v>
      </c>
      <c r="E1809" s="101" t="s">
        <v>3598</v>
      </c>
      <c r="F1809" s="99"/>
      <c r="G1809" s="99"/>
      <c r="H1809" s="99"/>
      <c r="I1809" s="99"/>
      <c r="J1809" s="99"/>
      <c r="K1809" s="99"/>
      <c r="L1809" s="99"/>
      <c r="M1809" s="99"/>
      <c r="N1809" s="99"/>
      <c r="O1809" s="99"/>
      <c r="P1809" s="99"/>
      <c r="Q1809" s="99"/>
      <c r="R1809" s="99"/>
      <c r="S1809" s="102">
        <v>0.0</v>
      </c>
      <c r="T1809" s="102"/>
      <c r="U1809" s="102"/>
      <c r="V1809" s="102"/>
      <c r="W1809" s="102"/>
      <c r="X1809" s="102"/>
      <c r="Y1809" s="101" t="s">
        <v>14</v>
      </c>
    </row>
    <row r="1810">
      <c r="A1810" s="101" t="s">
        <v>64</v>
      </c>
      <c r="B1810" s="99"/>
      <c r="C1810" s="100" t="s">
        <v>3599</v>
      </c>
      <c r="D1810" s="101" t="s">
        <v>128</v>
      </c>
      <c r="E1810" s="101" t="s">
        <v>3600</v>
      </c>
      <c r="F1810" s="99"/>
      <c r="G1810" s="99"/>
      <c r="H1810" s="99"/>
      <c r="I1810" s="99"/>
      <c r="J1810" s="99"/>
      <c r="K1810" s="99"/>
      <c r="L1810" s="99"/>
      <c r="M1810" s="99"/>
      <c r="N1810" s="99"/>
      <c r="O1810" s="99"/>
      <c r="P1810" s="99"/>
      <c r="Q1810" s="99"/>
      <c r="R1810" s="99"/>
      <c r="S1810" s="102">
        <v>0.0</v>
      </c>
      <c r="T1810" s="102"/>
      <c r="U1810" s="102"/>
      <c r="V1810" s="102"/>
      <c r="W1810" s="102"/>
      <c r="X1810" s="102"/>
      <c r="Y1810" s="101" t="s">
        <v>14</v>
      </c>
    </row>
    <row r="1811">
      <c r="A1811" s="101" t="s">
        <v>64</v>
      </c>
      <c r="B1811" s="99"/>
      <c r="C1811" s="100" t="s">
        <v>3601</v>
      </c>
      <c r="D1811" s="101" t="s">
        <v>128</v>
      </c>
      <c r="E1811" s="101" t="s">
        <v>3602</v>
      </c>
      <c r="F1811" s="99"/>
      <c r="G1811" s="99"/>
      <c r="H1811" s="99"/>
      <c r="I1811" s="99"/>
      <c r="J1811" s="99"/>
      <c r="K1811" s="99"/>
      <c r="L1811" s="99"/>
      <c r="M1811" s="99"/>
      <c r="N1811" s="99"/>
      <c r="O1811" s="99"/>
      <c r="P1811" s="99"/>
      <c r="Q1811" s="99"/>
      <c r="R1811" s="99"/>
      <c r="S1811" s="102">
        <v>0.0</v>
      </c>
      <c r="T1811" s="102"/>
      <c r="U1811" s="102"/>
      <c r="V1811" s="102"/>
      <c r="W1811" s="102"/>
      <c r="X1811" s="102"/>
      <c r="Y1811" s="101" t="s">
        <v>14</v>
      </c>
    </row>
    <row r="1812">
      <c r="A1812" s="109" t="s">
        <v>63</v>
      </c>
      <c r="B1812" s="99"/>
      <c r="C1812" s="100" t="s">
        <v>3603</v>
      </c>
      <c r="D1812" s="101" t="s">
        <v>128</v>
      </c>
      <c r="E1812" s="101" t="s">
        <v>3604</v>
      </c>
      <c r="F1812" s="99"/>
      <c r="G1812" s="99"/>
      <c r="H1812" s="99"/>
      <c r="I1812" s="99"/>
      <c r="J1812" s="99"/>
      <c r="K1812" s="99"/>
      <c r="L1812" s="99"/>
      <c r="M1812" s="99"/>
      <c r="N1812" s="99"/>
      <c r="O1812" s="99"/>
      <c r="P1812" s="99"/>
      <c r="Q1812" s="99"/>
      <c r="R1812" s="99"/>
      <c r="S1812" s="102">
        <v>0.0</v>
      </c>
      <c r="T1812" s="102"/>
      <c r="U1812" s="102"/>
      <c r="V1812" s="102"/>
      <c r="W1812" s="102"/>
      <c r="X1812" s="102"/>
      <c r="Y1812" s="101" t="s">
        <v>14</v>
      </c>
    </row>
    <row r="1813">
      <c r="A1813" s="101" t="s">
        <v>64</v>
      </c>
      <c r="B1813" s="99"/>
      <c r="C1813" s="100" t="s">
        <v>3603</v>
      </c>
      <c r="D1813" s="101" t="s">
        <v>128</v>
      </c>
      <c r="E1813" s="101" t="s">
        <v>3604</v>
      </c>
      <c r="F1813" s="99"/>
      <c r="G1813" s="99"/>
      <c r="H1813" s="99"/>
      <c r="I1813" s="99"/>
      <c r="J1813" s="99"/>
      <c r="K1813" s="99"/>
      <c r="L1813" s="99"/>
      <c r="M1813" s="99"/>
      <c r="N1813" s="99"/>
      <c r="O1813" s="99"/>
      <c r="P1813" s="99"/>
      <c r="Q1813" s="99"/>
      <c r="R1813" s="99"/>
      <c r="S1813" s="102">
        <v>0.0</v>
      </c>
      <c r="T1813" s="102"/>
      <c r="U1813" s="102"/>
      <c r="V1813" s="102"/>
      <c r="W1813" s="102"/>
      <c r="X1813" s="102"/>
      <c r="Y1813" s="101" t="s">
        <v>14</v>
      </c>
    </row>
    <row r="1814">
      <c r="A1814" s="98" t="s">
        <v>93</v>
      </c>
      <c r="B1814" s="99"/>
      <c r="C1814" s="100" t="s">
        <v>3605</v>
      </c>
      <c r="D1814" s="101" t="s">
        <v>128</v>
      </c>
      <c r="E1814" s="101" t="s">
        <v>3604</v>
      </c>
      <c r="F1814" s="99"/>
      <c r="G1814" s="99"/>
      <c r="H1814" s="99"/>
      <c r="I1814" s="99"/>
      <c r="J1814" s="99"/>
      <c r="K1814" s="99"/>
      <c r="L1814" s="99"/>
      <c r="M1814" s="99"/>
      <c r="N1814" s="99"/>
      <c r="O1814" s="99"/>
      <c r="P1814" s="99"/>
      <c r="Q1814" s="99"/>
      <c r="R1814" s="99"/>
      <c r="S1814" s="102">
        <v>0.0</v>
      </c>
      <c r="T1814" s="102"/>
      <c r="U1814" s="102"/>
      <c r="V1814" s="102"/>
      <c r="W1814" s="102"/>
      <c r="X1814" s="102"/>
      <c r="Y1814" s="101" t="s">
        <v>14</v>
      </c>
    </row>
    <row r="1815">
      <c r="A1815" s="98" t="s">
        <v>93</v>
      </c>
      <c r="B1815" s="99"/>
      <c r="C1815" s="100" t="s">
        <v>3603</v>
      </c>
      <c r="D1815" s="101" t="s">
        <v>128</v>
      </c>
      <c r="E1815" s="101" t="s">
        <v>3604</v>
      </c>
      <c r="F1815" s="99"/>
      <c r="G1815" s="99"/>
      <c r="H1815" s="99"/>
      <c r="I1815" s="99"/>
      <c r="J1815" s="99"/>
      <c r="K1815" s="99"/>
      <c r="L1815" s="99"/>
      <c r="M1815" s="99"/>
      <c r="N1815" s="99"/>
      <c r="O1815" s="99"/>
      <c r="P1815" s="99"/>
      <c r="Q1815" s="99"/>
      <c r="R1815" s="99"/>
      <c r="S1815" s="102">
        <v>0.0</v>
      </c>
      <c r="T1815" s="102"/>
      <c r="U1815" s="102"/>
      <c r="V1815" s="102"/>
      <c r="W1815" s="102"/>
      <c r="X1815" s="102"/>
      <c r="Y1815" s="101" t="s">
        <v>14</v>
      </c>
    </row>
    <row r="1816">
      <c r="A1816" s="101" t="s">
        <v>64</v>
      </c>
      <c r="B1816" s="99"/>
      <c r="C1816" s="100" t="s">
        <v>3606</v>
      </c>
      <c r="D1816" s="101" t="s">
        <v>128</v>
      </c>
      <c r="E1816" s="101" t="s">
        <v>3607</v>
      </c>
      <c r="F1816" s="99"/>
      <c r="G1816" s="99"/>
      <c r="H1816" s="99"/>
      <c r="I1816" s="99"/>
      <c r="J1816" s="99"/>
      <c r="K1816" s="99"/>
      <c r="L1816" s="99"/>
      <c r="M1816" s="99"/>
      <c r="N1816" s="99"/>
      <c r="O1816" s="99"/>
      <c r="P1816" s="99"/>
      <c r="Q1816" s="99"/>
      <c r="R1816" s="99"/>
      <c r="S1816" s="102">
        <v>0.0</v>
      </c>
      <c r="T1816" s="102"/>
      <c r="U1816" s="102"/>
      <c r="V1816" s="102"/>
      <c r="W1816" s="102"/>
      <c r="X1816" s="102"/>
      <c r="Y1816" s="101" t="s">
        <v>14</v>
      </c>
    </row>
    <row r="1817">
      <c r="A1817" s="101" t="s">
        <v>64</v>
      </c>
      <c r="B1817" s="99"/>
      <c r="C1817" s="100" t="s">
        <v>3608</v>
      </c>
      <c r="D1817" s="101" t="s">
        <v>128</v>
      </c>
      <c r="E1817" s="101" t="s">
        <v>3609</v>
      </c>
      <c r="F1817" s="99"/>
      <c r="G1817" s="99"/>
      <c r="H1817" s="99"/>
      <c r="I1817" s="99"/>
      <c r="J1817" s="99"/>
      <c r="K1817" s="99"/>
      <c r="L1817" s="99"/>
      <c r="M1817" s="99"/>
      <c r="N1817" s="99"/>
      <c r="O1817" s="99"/>
      <c r="P1817" s="99"/>
      <c r="Q1817" s="99"/>
      <c r="R1817" s="99"/>
      <c r="S1817" s="102">
        <v>0.0</v>
      </c>
      <c r="T1817" s="102"/>
      <c r="U1817" s="102"/>
      <c r="V1817" s="102"/>
      <c r="W1817" s="102"/>
      <c r="X1817" s="102"/>
      <c r="Y1817" s="101" t="s">
        <v>14</v>
      </c>
    </row>
    <row r="1818">
      <c r="A1818" s="105" t="s">
        <v>64</v>
      </c>
      <c r="B1818" s="99"/>
      <c r="C1818" s="100" t="s">
        <v>3610</v>
      </c>
      <c r="D1818" s="101" t="s">
        <v>128</v>
      </c>
      <c r="E1818" s="101" t="s">
        <v>3611</v>
      </c>
      <c r="F1818" s="99"/>
      <c r="G1818" s="99"/>
      <c r="H1818" s="99"/>
      <c r="I1818" s="99"/>
      <c r="J1818" s="99"/>
      <c r="K1818" s="99"/>
      <c r="L1818" s="99"/>
      <c r="M1818" s="99"/>
      <c r="N1818" s="99"/>
      <c r="O1818" s="99"/>
      <c r="P1818" s="99"/>
      <c r="Q1818" s="99"/>
      <c r="R1818" s="99"/>
      <c r="S1818" s="102">
        <v>0.0</v>
      </c>
      <c r="T1818" s="102"/>
      <c r="U1818" s="102"/>
      <c r="V1818" s="102"/>
      <c r="W1818" s="102"/>
      <c r="X1818" s="102"/>
      <c r="Y1818" s="101" t="s">
        <v>14</v>
      </c>
    </row>
    <row r="1819">
      <c r="A1819" s="101" t="s">
        <v>64</v>
      </c>
      <c r="B1819" s="99"/>
      <c r="C1819" s="100" t="s">
        <v>3612</v>
      </c>
      <c r="D1819" s="101" t="s">
        <v>128</v>
      </c>
      <c r="E1819" s="101" t="s">
        <v>3613</v>
      </c>
      <c r="F1819" s="99"/>
      <c r="G1819" s="99"/>
      <c r="H1819" s="99"/>
      <c r="I1819" s="99"/>
      <c r="J1819" s="99"/>
      <c r="K1819" s="99"/>
      <c r="L1819" s="99"/>
      <c r="M1819" s="99"/>
      <c r="N1819" s="99"/>
      <c r="O1819" s="99"/>
      <c r="P1819" s="99"/>
      <c r="Q1819" s="99"/>
      <c r="R1819" s="99"/>
      <c r="S1819" s="102">
        <v>0.0</v>
      </c>
      <c r="T1819" s="102"/>
      <c r="U1819" s="102"/>
      <c r="V1819" s="102"/>
      <c r="W1819" s="102"/>
      <c r="X1819" s="102"/>
      <c r="Y1819" s="101" t="s">
        <v>14</v>
      </c>
    </row>
    <row r="1820">
      <c r="A1820" s="101" t="s">
        <v>64</v>
      </c>
      <c r="B1820" s="99"/>
      <c r="C1820" s="100" t="s">
        <v>3614</v>
      </c>
      <c r="D1820" s="101" t="s">
        <v>128</v>
      </c>
      <c r="E1820" s="101" t="s">
        <v>3615</v>
      </c>
      <c r="F1820" s="99"/>
      <c r="G1820" s="99"/>
      <c r="H1820" s="99"/>
      <c r="I1820" s="99"/>
      <c r="J1820" s="99"/>
      <c r="K1820" s="99"/>
      <c r="L1820" s="99"/>
      <c r="M1820" s="99"/>
      <c r="N1820" s="99"/>
      <c r="O1820" s="99"/>
      <c r="P1820" s="99"/>
      <c r="Q1820" s="99"/>
      <c r="R1820" s="99"/>
      <c r="S1820" s="102">
        <v>0.0</v>
      </c>
      <c r="T1820" s="102"/>
      <c r="U1820" s="102"/>
      <c r="V1820" s="102"/>
      <c r="W1820" s="102"/>
      <c r="X1820" s="102"/>
      <c r="Y1820" s="101" t="s">
        <v>14</v>
      </c>
    </row>
    <row r="1821">
      <c r="A1821" s="105" t="s">
        <v>64</v>
      </c>
      <c r="B1821" s="99"/>
      <c r="C1821" s="100" t="s">
        <v>3616</v>
      </c>
      <c r="D1821" s="101" t="s">
        <v>128</v>
      </c>
      <c r="E1821" s="101" t="s">
        <v>3617</v>
      </c>
      <c r="F1821" s="99"/>
      <c r="G1821" s="99"/>
      <c r="H1821" s="99"/>
      <c r="I1821" s="99"/>
      <c r="J1821" s="99"/>
      <c r="K1821" s="99"/>
      <c r="L1821" s="99"/>
      <c r="M1821" s="99"/>
      <c r="N1821" s="99"/>
      <c r="O1821" s="99"/>
      <c r="P1821" s="99"/>
      <c r="Q1821" s="99"/>
      <c r="R1821" s="99"/>
      <c r="S1821" s="102">
        <v>0.0</v>
      </c>
      <c r="T1821" s="102"/>
      <c r="U1821" s="102"/>
      <c r="V1821" s="102"/>
      <c r="W1821" s="102"/>
      <c r="X1821" s="102"/>
      <c r="Y1821" s="101" t="s">
        <v>14</v>
      </c>
    </row>
    <row r="1822">
      <c r="A1822" s="105" t="s">
        <v>64</v>
      </c>
      <c r="B1822" s="99"/>
      <c r="C1822" s="100" t="s">
        <v>3618</v>
      </c>
      <c r="D1822" s="101" t="s">
        <v>128</v>
      </c>
      <c r="E1822" s="101" t="s">
        <v>3619</v>
      </c>
      <c r="F1822" s="99"/>
      <c r="G1822" s="99"/>
      <c r="H1822" s="99"/>
      <c r="I1822" s="99"/>
      <c r="J1822" s="99"/>
      <c r="K1822" s="99"/>
      <c r="L1822" s="99"/>
      <c r="M1822" s="99"/>
      <c r="N1822" s="99"/>
      <c r="O1822" s="99"/>
      <c r="P1822" s="99"/>
      <c r="Q1822" s="99"/>
      <c r="R1822" s="99"/>
      <c r="S1822" s="102">
        <v>0.0</v>
      </c>
      <c r="T1822" s="102"/>
      <c r="U1822" s="102"/>
      <c r="V1822" s="102"/>
      <c r="W1822" s="102"/>
      <c r="X1822" s="102"/>
      <c r="Y1822" s="101" t="s">
        <v>14</v>
      </c>
    </row>
    <row r="1823">
      <c r="A1823" s="105" t="s">
        <v>24</v>
      </c>
      <c r="B1823" s="99"/>
      <c r="C1823" s="100" t="s">
        <v>3620</v>
      </c>
      <c r="D1823" s="101" t="s">
        <v>128</v>
      </c>
      <c r="E1823" s="101" t="s">
        <v>3621</v>
      </c>
      <c r="F1823" s="99"/>
      <c r="G1823" s="99"/>
      <c r="H1823" s="99"/>
      <c r="I1823" s="99"/>
      <c r="J1823" s="99"/>
      <c r="K1823" s="99"/>
      <c r="L1823" s="99"/>
      <c r="M1823" s="99"/>
      <c r="N1823" s="99"/>
      <c r="O1823" s="99"/>
      <c r="P1823" s="99"/>
      <c r="Q1823" s="99"/>
      <c r="R1823" s="99"/>
      <c r="S1823" s="102">
        <v>0.0</v>
      </c>
      <c r="T1823" s="102"/>
      <c r="U1823" s="102"/>
      <c r="V1823" s="102"/>
      <c r="W1823" s="102"/>
      <c r="X1823" s="102"/>
      <c r="Y1823" s="101" t="s">
        <v>14</v>
      </c>
    </row>
    <row r="1824">
      <c r="A1824" s="101" t="s">
        <v>64</v>
      </c>
      <c r="B1824" s="99"/>
      <c r="C1824" s="100" t="s">
        <v>3622</v>
      </c>
      <c r="D1824" s="101" t="s">
        <v>128</v>
      </c>
      <c r="E1824" s="101" t="s">
        <v>3623</v>
      </c>
      <c r="F1824" s="99"/>
      <c r="G1824" s="99"/>
      <c r="H1824" s="99"/>
      <c r="I1824" s="99"/>
      <c r="J1824" s="99"/>
      <c r="K1824" s="99"/>
      <c r="L1824" s="99"/>
      <c r="M1824" s="99"/>
      <c r="N1824" s="99"/>
      <c r="O1824" s="99"/>
      <c r="P1824" s="99"/>
      <c r="Q1824" s="99"/>
      <c r="R1824" s="99"/>
      <c r="S1824" s="102">
        <v>0.0</v>
      </c>
      <c r="T1824" s="102"/>
      <c r="U1824" s="102"/>
      <c r="V1824" s="102"/>
      <c r="W1824" s="102"/>
      <c r="X1824" s="102"/>
      <c r="Y1824" s="101" t="s">
        <v>14</v>
      </c>
    </row>
    <row r="1825">
      <c r="A1825" s="105" t="s">
        <v>64</v>
      </c>
      <c r="B1825" s="99"/>
      <c r="C1825" s="100" t="s">
        <v>3624</v>
      </c>
      <c r="D1825" s="101" t="s">
        <v>128</v>
      </c>
      <c r="E1825" s="101" t="s">
        <v>3625</v>
      </c>
      <c r="F1825" s="99"/>
      <c r="G1825" s="99"/>
      <c r="H1825" s="99"/>
      <c r="I1825" s="99"/>
      <c r="J1825" s="99"/>
      <c r="K1825" s="99"/>
      <c r="L1825" s="99"/>
      <c r="M1825" s="99"/>
      <c r="N1825" s="99"/>
      <c r="O1825" s="99"/>
      <c r="P1825" s="99"/>
      <c r="Q1825" s="99"/>
      <c r="R1825" s="99"/>
      <c r="S1825" s="102">
        <v>0.0</v>
      </c>
      <c r="T1825" s="102"/>
      <c r="U1825" s="102"/>
      <c r="V1825" s="102"/>
      <c r="W1825" s="102"/>
      <c r="X1825" s="102"/>
      <c r="Y1825" s="101" t="s">
        <v>14</v>
      </c>
    </row>
    <row r="1826">
      <c r="A1826" s="101" t="s">
        <v>64</v>
      </c>
      <c r="B1826" s="99"/>
      <c r="C1826" s="100" t="s">
        <v>3626</v>
      </c>
      <c r="D1826" s="101" t="s">
        <v>128</v>
      </c>
      <c r="E1826" s="101" t="s">
        <v>3627</v>
      </c>
      <c r="F1826" s="99"/>
      <c r="G1826" s="99"/>
      <c r="H1826" s="99"/>
      <c r="I1826" s="99"/>
      <c r="J1826" s="99"/>
      <c r="K1826" s="99"/>
      <c r="L1826" s="99"/>
      <c r="M1826" s="99"/>
      <c r="N1826" s="99"/>
      <c r="O1826" s="99"/>
      <c r="P1826" s="99"/>
      <c r="Q1826" s="99"/>
      <c r="R1826" s="99"/>
      <c r="S1826" s="102">
        <v>0.0</v>
      </c>
      <c r="T1826" s="102"/>
      <c r="U1826" s="102"/>
      <c r="V1826" s="102"/>
      <c r="W1826" s="102"/>
      <c r="X1826" s="102"/>
      <c r="Y1826" s="101" t="s">
        <v>14</v>
      </c>
    </row>
    <row r="1827">
      <c r="A1827" s="101" t="s">
        <v>64</v>
      </c>
      <c r="B1827" s="99"/>
      <c r="C1827" s="100" t="s">
        <v>3628</v>
      </c>
      <c r="D1827" s="101" t="s">
        <v>128</v>
      </c>
      <c r="E1827" s="101" t="s">
        <v>3629</v>
      </c>
      <c r="F1827" s="99"/>
      <c r="G1827" s="99"/>
      <c r="H1827" s="99"/>
      <c r="I1827" s="99"/>
      <c r="J1827" s="99"/>
      <c r="K1827" s="99"/>
      <c r="L1827" s="99"/>
      <c r="M1827" s="99"/>
      <c r="N1827" s="99"/>
      <c r="O1827" s="99"/>
      <c r="P1827" s="99"/>
      <c r="Q1827" s="99"/>
      <c r="R1827" s="99"/>
      <c r="S1827" s="102">
        <v>0.0</v>
      </c>
      <c r="T1827" s="102"/>
      <c r="U1827" s="102"/>
      <c r="V1827" s="102"/>
      <c r="W1827" s="102"/>
      <c r="X1827" s="102"/>
      <c r="Y1827" s="101" t="s">
        <v>14</v>
      </c>
    </row>
    <row r="1828">
      <c r="A1828" s="101" t="s">
        <v>64</v>
      </c>
      <c r="B1828" s="99"/>
      <c r="C1828" s="100" t="s">
        <v>3630</v>
      </c>
      <c r="D1828" s="101" t="s">
        <v>128</v>
      </c>
      <c r="E1828" s="101" t="s">
        <v>3631</v>
      </c>
      <c r="F1828" s="99"/>
      <c r="G1828" s="99"/>
      <c r="H1828" s="99"/>
      <c r="I1828" s="99"/>
      <c r="J1828" s="99"/>
      <c r="K1828" s="99"/>
      <c r="L1828" s="99"/>
      <c r="M1828" s="99"/>
      <c r="N1828" s="99"/>
      <c r="O1828" s="99"/>
      <c r="P1828" s="99"/>
      <c r="Q1828" s="99"/>
      <c r="R1828" s="99"/>
      <c r="S1828" s="102">
        <v>0.0</v>
      </c>
      <c r="T1828" s="102"/>
      <c r="U1828" s="102"/>
      <c r="V1828" s="102"/>
      <c r="W1828" s="102"/>
      <c r="X1828" s="102"/>
      <c r="Y1828" s="101" t="s">
        <v>14</v>
      </c>
    </row>
    <row r="1829">
      <c r="A1829" s="101" t="s">
        <v>64</v>
      </c>
      <c r="B1829" s="99"/>
      <c r="C1829" s="100" t="s">
        <v>3632</v>
      </c>
      <c r="D1829" s="101" t="s">
        <v>128</v>
      </c>
      <c r="E1829" s="101" t="s">
        <v>3633</v>
      </c>
      <c r="F1829" s="99"/>
      <c r="G1829" s="99"/>
      <c r="H1829" s="99"/>
      <c r="I1829" s="99"/>
      <c r="J1829" s="99"/>
      <c r="K1829" s="99"/>
      <c r="L1829" s="99"/>
      <c r="M1829" s="99"/>
      <c r="N1829" s="99"/>
      <c r="O1829" s="99"/>
      <c r="P1829" s="99"/>
      <c r="Q1829" s="99"/>
      <c r="R1829" s="99"/>
      <c r="S1829" s="102">
        <v>0.0</v>
      </c>
      <c r="T1829" s="102"/>
      <c r="U1829" s="102"/>
      <c r="V1829" s="102"/>
      <c r="W1829" s="102"/>
      <c r="X1829" s="102"/>
      <c r="Y1829" s="101" t="s">
        <v>14</v>
      </c>
    </row>
    <row r="1830">
      <c r="A1830" s="101" t="s">
        <v>64</v>
      </c>
      <c r="B1830" s="99"/>
      <c r="C1830" s="100" t="s">
        <v>3634</v>
      </c>
      <c r="D1830" s="101" t="s">
        <v>128</v>
      </c>
      <c r="E1830" s="101" t="s">
        <v>3635</v>
      </c>
      <c r="F1830" s="99"/>
      <c r="G1830" s="99"/>
      <c r="H1830" s="99"/>
      <c r="I1830" s="99"/>
      <c r="J1830" s="99"/>
      <c r="K1830" s="99"/>
      <c r="L1830" s="99"/>
      <c r="M1830" s="99"/>
      <c r="N1830" s="99"/>
      <c r="O1830" s="99"/>
      <c r="P1830" s="99"/>
      <c r="Q1830" s="99"/>
      <c r="R1830" s="99"/>
      <c r="S1830" s="102">
        <v>0.0</v>
      </c>
      <c r="T1830" s="102"/>
      <c r="U1830" s="102"/>
      <c r="V1830" s="102"/>
      <c r="W1830" s="102"/>
      <c r="X1830" s="102"/>
      <c r="Y1830" s="101" t="s">
        <v>14</v>
      </c>
    </row>
    <row r="1831">
      <c r="A1831" s="101" t="s">
        <v>64</v>
      </c>
      <c r="B1831" s="99"/>
      <c r="C1831" s="100" t="s">
        <v>3636</v>
      </c>
      <c r="D1831" s="101" t="s">
        <v>128</v>
      </c>
      <c r="E1831" s="101" t="s">
        <v>3637</v>
      </c>
      <c r="F1831" s="99"/>
      <c r="G1831" s="99"/>
      <c r="H1831" s="99"/>
      <c r="I1831" s="99"/>
      <c r="J1831" s="99"/>
      <c r="K1831" s="99"/>
      <c r="L1831" s="99"/>
      <c r="M1831" s="99"/>
      <c r="N1831" s="99"/>
      <c r="O1831" s="99"/>
      <c r="P1831" s="99"/>
      <c r="Q1831" s="99"/>
      <c r="R1831" s="99"/>
      <c r="S1831" s="102">
        <v>0.0</v>
      </c>
      <c r="T1831" s="102"/>
      <c r="U1831" s="102"/>
      <c r="V1831" s="102"/>
      <c r="W1831" s="102"/>
      <c r="X1831" s="102"/>
      <c r="Y1831" s="101" t="s">
        <v>14</v>
      </c>
    </row>
    <row r="1832">
      <c r="A1832" s="101" t="s">
        <v>64</v>
      </c>
      <c r="B1832" s="99"/>
      <c r="C1832" s="100" t="s">
        <v>3638</v>
      </c>
      <c r="D1832" s="101" t="s">
        <v>128</v>
      </c>
      <c r="E1832" s="101" t="s">
        <v>3639</v>
      </c>
      <c r="F1832" s="99"/>
      <c r="G1832" s="99"/>
      <c r="H1832" s="99"/>
      <c r="I1832" s="99"/>
      <c r="J1832" s="99"/>
      <c r="K1832" s="99"/>
      <c r="L1832" s="99"/>
      <c r="M1832" s="99"/>
      <c r="N1832" s="99"/>
      <c r="O1832" s="99"/>
      <c r="P1832" s="99"/>
      <c r="Q1832" s="99"/>
      <c r="R1832" s="99"/>
      <c r="S1832" s="102">
        <v>0.0</v>
      </c>
      <c r="T1832" s="102"/>
      <c r="U1832" s="102"/>
      <c r="V1832" s="102"/>
      <c r="W1832" s="102"/>
      <c r="X1832" s="102"/>
      <c r="Y1832" s="101" t="s">
        <v>14</v>
      </c>
    </row>
    <row r="1833">
      <c r="A1833" s="98" t="s">
        <v>64</v>
      </c>
      <c r="B1833" s="99"/>
      <c r="C1833" s="100" t="s">
        <v>3640</v>
      </c>
      <c r="D1833" s="101" t="s">
        <v>128</v>
      </c>
      <c r="E1833" s="101" t="s">
        <v>3641</v>
      </c>
      <c r="F1833" s="99"/>
      <c r="G1833" s="99"/>
      <c r="H1833" s="99"/>
      <c r="I1833" s="99"/>
      <c r="J1833" s="99"/>
      <c r="K1833" s="99"/>
      <c r="L1833" s="99"/>
      <c r="M1833" s="99"/>
      <c r="N1833" s="99"/>
      <c r="O1833" s="99"/>
      <c r="P1833" s="99"/>
      <c r="Q1833" s="99"/>
      <c r="R1833" s="99"/>
      <c r="S1833" s="102">
        <v>0.0</v>
      </c>
      <c r="T1833" s="102"/>
      <c r="U1833" s="102"/>
      <c r="V1833" s="102"/>
      <c r="W1833" s="102"/>
      <c r="X1833" s="102"/>
      <c r="Y1833" s="101" t="s">
        <v>12</v>
      </c>
    </row>
    <row r="1834">
      <c r="A1834" s="98" t="s">
        <v>28</v>
      </c>
      <c r="B1834" s="99"/>
      <c r="C1834" s="100" t="s">
        <v>3642</v>
      </c>
      <c r="D1834" s="101" t="s">
        <v>128</v>
      </c>
      <c r="E1834" s="101" t="s">
        <v>3643</v>
      </c>
      <c r="F1834" s="99"/>
      <c r="G1834" s="99"/>
      <c r="H1834" s="99"/>
      <c r="I1834" s="99"/>
      <c r="J1834" s="99"/>
      <c r="K1834" s="99"/>
      <c r="L1834" s="99"/>
      <c r="M1834" s="99"/>
      <c r="N1834" s="99"/>
      <c r="O1834" s="99"/>
      <c r="P1834" s="99"/>
      <c r="Q1834" s="99"/>
      <c r="R1834" s="99"/>
      <c r="S1834" s="102">
        <v>0.0</v>
      </c>
      <c r="T1834" s="102"/>
      <c r="U1834" s="102"/>
      <c r="V1834" s="102"/>
      <c r="W1834" s="102"/>
      <c r="X1834" s="102"/>
      <c r="Y1834" s="101" t="s">
        <v>12</v>
      </c>
    </row>
    <row r="1835">
      <c r="A1835" s="103" t="s">
        <v>32</v>
      </c>
      <c r="B1835" s="99"/>
      <c r="C1835" s="100" t="s">
        <v>3642</v>
      </c>
      <c r="D1835" s="101" t="s">
        <v>128</v>
      </c>
      <c r="E1835" s="101" t="s">
        <v>3643</v>
      </c>
      <c r="F1835" s="99"/>
      <c r="G1835" s="99"/>
      <c r="H1835" s="99"/>
      <c r="I1835" s="99"/>
      <c r="J1835" s="99"/>
      <c r="K1835" s="99"/>
      <c r="L1835" s="99"/>
      <c r="M1835" s="99"/>
      <c r="N1835" s="99"/>
      <c r="O1835" s="99"/>
      <c r="P1835" s="99"/>
      <c r="Q1835" s="99"/>
      <c r="R1835" s="99"/>
      <c r="S1835" s="102">
        <v>0.0</v>
      </c>
      <c r="T1835" s="102"/>
      <c r="U1835" s="102"/>
      <c r="V1835" s="102"/>
      <c r="W1835" s="102"/>
      <c r="X1835" s="102"/>
      <c r="Y1835" s="101" t="s">
        <v>12</v>
      </c>
    </row>
    <row r="1836">
      <c r="A1836" s="98" t="s">
        <v>64</v>
      </c>
      <c r="B1836" s="99"/>
      <c r="C1836" s="100" t="s">
        <v>3644</v>
      </c>
      <c r="D1836" s="101" t="s">
        <v>128</v>
      </c>
      <c r="E1836" s="101" t="s">
        <v>3645</v>
      </c>
      <c r="F1836" s="99"/>
      <c r="G1836" s="99"/>
      <c r="H1836" s="99"/>
      <c r="I1836" s="99"/>
      <c r="J1836" s="99"/>
      <c r="K1836" s="99"/>
      <c r="L1836" s="99"/>
      <c r="M1836" s="99"/>
      <c r="N1836" s="99"/>
      <c r="O1836" s="99"/>
      <c r="P1836" s="99"/>
      <c r="Q1836" s="99"/>
      <c r="R1836" s="99"/>
      <c r="S1836" s="102">
        <v>0.0</v>
      </c>
      <c r="T1836" s="102"/>
      <c r="U1836" s="102"/>
      <c r="V1836" s="102"/>
      <c r="W1836" s="102"/>
      <c r="X1836" s="102"/>
      <c r="Y1836" s="101" t="s">
        <v>12</v>
      </c>
    </row>
    <row r="1837">
      <c r="A1837" s="98" t="s">
        <v>44</v>
      </c>
      <c r="B1837" s="99"/>
      <c r="C1837" s="100" t="s">
        <v>3646</v>
      </c>
      <c r="D1837" s="101" t="s">
        <v>191</v>
      </c>
      <c r="E1837" s="101" t="s">
        <v>3647</v>
      </c>
      <c r="F1837" s="99"/>
      <c r="G1837" s="99"/>
      <c r="H1837" s="99"/>
      <c r="I1837" s="99"/>
      <c r="J1837" s="99"/>
      <c r="K1837" s="99"/>
      <c r="L1837" s="99"/>
      <c r="M1837" s="99"/>
      <c r="N1837" s="99"/>
      <c r="O1837" s="99"/>
      <c r="P1837" s="99"/>
      <c r="Q1837" s="99"/>
      <c r="R1837" s="99"/>
      <c r="S1837" s="100">
        <v>0.0</v>
      </c>
      <c r="T1837" s="102"/>
      <c r="U1837" s="102"/>
      <c r="V1837" s="102"/>
      <c r="W1837" s="102"/>
      <c r="X1837" s="102"/>
      <c r="Y1837" s="101" t="s">
        <v>18</v>
      </c>
    </row>
    <row r="1838">
      <c r="A1838" s="101" t="s">
        <v>64</v>
      </c>
      <c r="B1838" s="99"/>
      <c r="C1838" s="100" t="s">
        <v>3648</v>
      </c>
      <c r="D1838" s="101" t="s">
        <v>128</v>
      </c>
      <c r="E1838" s="101" t="s">
        <v>3649</v>
      </c>
      <c r="F1838" s="99"/>
      <c r="G1838" s="99"/>
      <c r="H1838" s="99"/>
      <c r="I1838" s="99"/>
      <c r="J1838" s="99"/>
      <c r="K1838" s="99"/>
      <c r="L1838" s="99"/>
      <c r="M1838" s="99"/>
      <c r="N1838" s="99"/>
      <c r="O1838" s="99"/>
      <c r="P1838" s="99"/>
      <c r="Q1838" s="99"/>
      <c r="R1838" s="99"/>
      <c r="S1838" s="102">
        <v>0.0</v>
      </c>
      <c r="T1838" s="102"/>
      <c r="U1838" s="102"/>
      <c r="V1838" s="102"/>
      <c r="W1838" s="102"/>
      <c r="X1838" s="102"/>
      <c r="Y1838" s="101" t="s">
        <v>14</v>
      </c>
    </row>
    <row r="1839">
      <c r="A1839" s="105" t="s">
        <v>64</v>
      </c>
      <c r="B1839" s="99"/>
      <c r="C1839" s="100" t="s">
        <v>3650</v>
      </c>
      <c r="D1839" s="101" t="s">
        <v>128</v>
      </c>
      <c r="E1839" s="101" t="s">
        <v>3651</v>
      </c>
      <c r="F1839" s="99"/>
      <c r="G1839" s="99"/>
      <c r="H1839" s="99"/>
      <c r="I1839" s="99"/>
      <c r="J1839" s="99"/>
      <c r="K1839" s="99"/>
      <c r="L1839" s="99"/>
      <c r="M1839" s="99"/>
      <c r="N1839" s="99"/>
      <c r="O1839" s="99"/>
      <c r="P1839" s="99"/>
      <c r="Q1839" s="99"/>
      <c r="R1839" s="99"/>
      <c r="S1839" s="102">
        <v>0.0</v>
      </c>
      <c r="T1839" s="102"/>
      <c r="U1839" s="102"/>
      <c r="V1839" s="102"/>
      <c r="W1839" s="102"/>
      <c r="X1839" s="102"/>
      <c r="Y1839" s="101" t="s">
        <v>14</v>
      </c>
    </row>
    <row r="1840">
      <c r="A1840" s="101" t="s">
        <v>64</v>
      </c>
      <c r="B1840" s="99"/>
      <c r="C1840" s="100" t="s">
        <v>3652</v>
      </c>
      <c r="D1840" s="101" t="s">
        <v>128</v>
      </c>
      <c r="E1840" s="101" t="s">
        <v>3653</v>
      </c>
      <c r="F1840" s="99"/>
      <c r="G1840" s="99"/>
      <c r="H1840" s="99"/>
      <c r="I1840" s="99"/>
      <c r="J1840" s="99"/>
      <c r="K1840" s="99"/>
      <c r="L1840" s="99"/>
      <c r="M1840" s="99"/>
      <c r="N1840" s="99"/>
      <c r="O1840" s="99"/>
      <c r="P1840" s="99"/>
      <c r="Q1840" s="99"/>
      <c r="R1840" s="99"/>
      <c r="S1840" s="102">
        <v>0.0</v>
      </c>
      <c r="T1840" s="102"/>
      <c r="U1840" s="102"/>
      <c r="V1840" s="102"/>
      <c r="W1840" s="102"/>
      <c r="X1840" s="102"/>
      <c r="Y1840" s="101" t="s">
        <v>14</v>
      </c>
    </row>
    <row r="1841">
      <c r="A1841" s="101" t="s">
        <v>64</v>
      </c>
      <c r="B1841" s="99"/>
      <c r="C1841" s="100" t="s">
        <v>3654</v>
      </c>
      <c r="D1841" s="101" t="s">
        <v>128</v>
      </c>
      <c r="E1841" s="101" t="s">
        <v>3655</v>
      </c>
      <c r="F1841" s="99"/>
      <c r="G1841" s="99"/>
      <c r="H1841" s="99"/>
      <c r="I1841" s="99"/>
      <c r="J1841" s="99"/>
      <c r="K1841" s="99"/>
      <c r="L1841" s="99"/>
      <c r="M1841" s="99"/>
      <c r="N1841" s="99"/>
      <c r="O1841" s="99"/>
      <c r="P1841" s="99"/>
      <c r="Q1841" s="99"/>
      <c r="R1841" s="99"/>
      <c r="S1841" s="102">
        <v>0.0</v>
      </c>
      <c r="T1841" s="102"/>
      <c r="U1841" s="102"/>
      <c r="V1841" s="102"/>
      <c r="W1841" s="102"/>
      <c r="X1841" s="102"/>
      <c r="Y1841" s="101" t="s">
        <v>14</v>
      </c>
    </row>
    <row r="1842">
      <c r="A1842" s="101" t="s">
        <v>64</v>
      </c>
      <c r="B1842" s="99"/>
      <c r="C1842" s="100" t="s">
        <v>3656</v>
      </c>
      <c r="D1842" s="101" t="s">
        <v>128</v>
      </c>
      <c r="E1842" s="101" t="s">
        <v>3657</v>
      </c>
      <c r="F1842" s="99"/>
      <c r="G1842" s="99"/>
      <c r="H1842" s="99"/>
      <c r="I1842" s="99"/>
      <c r="J1842" s="99"/>
      <c r="K1842" s="99"/>
      <c r="L1842" s="99"/>
      <c r="M1842" s="99"/>
      <c r="N1842" s="99"/>
      <c r="O1842" s="99"/>
      <c r="P1842" s="99"/>
      <c r="Q1842" s="99"/>
      <c r="R1842" s="99"/>
      <c r="S1842" s="102">
        <v>0.0</v>
      </c>
      <c r="T1842" s="102"/>
      <c r="U1842" s="102"/>
      <c r="V1842" s="102"/>
      <c r="W1842" s="102"/>
      <c r="X1842" s="102"/>
      <c r="Y1842" s="101" t="s">
        <v>14</v>
      </c>
    </row>
    <row r="1843">
      <c r="A1843" s="98" t="s">
        <v>64</v>
      </c>
      <c r="B1843" s="99"/>
      <c r="C1843" s="100" t="s">
        <v>3658</v>
      </c>
      <c r="D1843" s="101" t="s">
        <v>122</v>
      </c>
      <c r="E1843" s="101" t="s">
        <v>3659</v>
      </c>
      <c r="F1843" s="99"/>
      <c r="G1843" s="99"/>
      <c r="H1843" s="99"/>
      <c r="I1843" s="99"/>
      <c r="J1843" s="99"/>
      <c r="K1843" s="99"/>
      <c r="L1843" s="99"/>
      <c r="M1843" s="99"/>
      <c r="N1843" s="99"/>
      <c r="O1843" s="99"/>
      <c r="P1843" s="99"/>
      <c r="Q1843" s="99"/>
      <c r="R1843" s="99"/>
      <c r="S1843" s="102">
        <v>0.0</v>
      </c>
      <c r="T1843" s="102"/>
      <c r="U1843" s="102"/>
      <c r="V1843" s="102"/>
      <c r="W1843" s="102"/>
      <c r="X1843" s="102"/>
      <c r="Y1843" s="101" t="s">
        <v>18</v>
      </c>
    </row>
    <row r="1844">
      <c r="A1844" s="98" t="s">
        <v>93</v>
      </c>
      <c r="B1844" s="99"/>
      <c r="C1844" s="100" t="s">
        <v>3660</v>
      </c>
      <c r="D1844" s="101" t="s">
        <v>135</v>
      </c>
      <c r="E1844" s="101" t="s">
        <v>3661</v>
      </c>
      <c r="F1844" s="99"/>
      <c r="G1844" s="99"/>
      <c r="H1844" s="99"/>
      <c r="I1844" s="99"/>
      <c r="J1844" s="99"/>
      <c r="K1844" s="99"/>
      <c r="L1844" s="99"/>
      <c r="M1844" s="99"/>
      <c r="N1844" s="99"/>
      <c r="O1844" s="99"/>
      <c r="P1844" s="99"/>
      <c r="Q1844" s="99"/>
      <c r="R1844" s="99"/>
      <c r="S1844" s="100">
        <v>0.0</v>
      </c>
      <c r="T1844" s="102"/>
      <c r="U1844" s="102"/>
      <c r="V1844" s="102"/>
      <c r="W1844" s="102"/>
      <c r="X1844" s="102"/>
      <c r="Y1844" s="101" t="s">
        <v>18</v>
      </c>
    </row>
    <row r="1845">
      <c r="A1845" s="98" t="s">
        <v>82</v>
      </c>
      <c r="B1845" s="99"/>
      <c r="C1845" s="100" t="s">
        <v>3662</v>
      </c>
      <c r="D1845" s="101" t="s">
        <v>151</v>
      </c>
      <c r="E1845" s="101" t="s">
        <v>3663</v>
      </c>
      <c r="F1845" s="99"/>
      <c r="G1845" s="99"/>
      <c r="H1845" s="99"/>
      <c r="I1845" s="99"/>
      <c r="J1845" s="99"/>
      <c r="K1845" s="99"/>
      <c r="L1845" s="99"/>
      <c r="M1845" s="99"/>
      <c r="N1845" s="99"/>
      <c r="O1845" s="99"/>
      <c r="P1845" s="99"/>
      <c r="Q1845" s="99"/>
      <c r="R1845" s="99"/>
      <c r="S1845" s="102">
        <v>0.0</v>
      </c>
      <c r="T1845" s="102"/>
      <c r="U1845" s="102"/>
      <c r="V1845" s="102"/>
      <c r="W1845" s="102"/>
      <c r="X1845" s="102"/>
      <c r="Y1845" s="101" t="s">
        <v>12</v>
      </c>
    </row>
    <row r="1846">
      <c r="A1846" s="103" t="s">
        <v>63</v>
      </c>
      <c r="B1846" s="99"/>
      <c r="C1846" s="100" t="s">
        <v>3664</v>
      </c>
      <c r="D1846" s="101" t="s">
        <v>122</v>
      </c>
      <c r="E1846" s="101" t="s">
        <v>3665</v>
      </c>
      <c r="F1846" s="99"/>
      <c r="G1846" s="99"/>
      <c r="H1846" s="99"/>
      <c r="I1846" s="99"/>
      <c r="J1846" s="99"/>
      <c r="K1846" s="99"/>
      <c r="L1846" s="99"/>
      <c r="M1846" s="99"/>
      <c r="N1846" s="99"/>
      <c r="O1846" s="99"/>
      <c r="P1846" s="99"/>
      <c r="Q1846" s="99"/>
      <c r="R1846" s="99"/>
      <c r="S1846" s="102">
        <v>0.0</v>
      </c>
      <c r="T1846" s="102"/>
      <c r="U1846" s="102"/>
      <c r="V1846" s="102"/>
      <c r="W1846" s="102"/>
      <c r="X1846" s="102"/>
      <c r="Y1846" s="101" t="s">
        <v>18</v>
      </c>
    </row>
    <row r="1847">
      <c r="A1847" s="98" t="s">
        <v>47</v>
      </c>
      <c r="B1847" s="99"/>
      <c r="C1847" s="100" t="s">
        <v>3666</v>
      </c>
      <c r="D1847" s="101" t="s">
        <v>122</v>
      </c>
      <c r="E1847" s="101" t="s">
        <v>3667</v>
      </c>
      <c r="F1847" s="99"/>
      <c r="G1847" s="99"/>
      <c r="H1847" s="99"/>
      <c r="I1847" s="99"/>
      <c r="J1847" s="99"/>
      <c r="K1847" s="99"/>
      <c r="L1847" s="99"/>
      <c r="M1847" s="99"/>
      <c r="N1847" s="99"/>
      <c r="O1847" s="99"/>
      <c r="P1847" s="99"/>
      <c r="Q1847" s="99"/>
      <c r="R1847" s="99"/>
      <c r="S1847" s="102">
        <v>0.0</v>
      </c>
      <c r="T1847" s="102"/>
      <c r="U1847" s="102"/>
      <c r="V1847" s="102"/>
      <c r="W1847" s="102"/>
      <c r="X1847" s="102"/>
      <c r="Y1847" s="101" t="s">
        <v>18</v>
      </c>
    </row>
    <row r="1848">
      <c r="A1848" s="98" t="s">
        <v>64</v>
      </c>
      <c r="B1848" s="99"/>
      <c r="C1848" s="100" t="s">
        <v>3668</v>
      </c>
      <c r="D1848" s="101" t="s">
        <v>128</v>
      </c>
      <c r="E1848" s="101" t="s">
        <v>3669</v>
      </c>
      <c r="F1848" s="99"/>
      <c r="G1848" s="99"/>
      <c r="H1848" s="99"/>
      <c r="I1848" s="99"/>
      <c r="J1848" s="99"/>
      <c r="K1848" s="99"/>
      <c r="L1848" s="99"/>
      <c r="M1848" s="99"/>
      <c r="N1848" s="99"/>
      <c r="O1848" s="99"/>
      <c r="P1848" s="99"/>
      <c r="Q1848" s="99"/>
      <c r="R1848" s="99"/>
      <c r="S1848" s="102">
        <v>0.0</v>
      </c>
      <c r="T1848" s="102"/>
      <c r="U1848" s="102"/>
      <c r="V1848" s="102"/>
      <c r="W1848" s="102"/>
      <c r="X1848" s="102"/>
      <c r="Y1848" s="101" t="s">
        <v>12</v>
      </c>
    </row>
    <row r="1849">
      <c r="A1849" s="98" t="s">
        <v>64</v>
      </c>
      <c r="B1849" s="99"/>
      <c r="C1849" s="100" t="s">
        <v>3670</v>
      </c>
      <c r="D1849" s="101" t="s">
        <v>146</v>
      </c>
      <c r="E1849" s="101" t="s">
        <v>3671</v>
      </c>
      <c r="F1849" s="99"/>
      <c r="G1849" s="99"/>
      <c r="H1849" s="99"/>
      <c r="I1849" s="99"/>
      <c r="J1849" s="99"/>
      <c r="K1849" s="99"/>
      <c r="L1849" s="99"/>
      <c r="M1849" s="99"/>
      <c r="N1849" s="99"/>
      <c r="O1849" s="99"/>
      <c r="P1849" s="99"/>
      <c r="Q1849" s="99"/>
      <c r="R1849" s="99"/>
      <c r="S1849" s="100">
        <v>0.0</v>
      </c>
      <c r="T1849" s="102"/>
      <c r="U1849" s="102"/>
      <c r="V1849" s="102"/>
      <c r="W1849" s="102"/>
      <c r="X1849" s="102"/>
      <c r="Y1849" s="101" t="s">
        <v>18</v>
      </c>
    </row>
    <row r="1850">
      <c r="A1850" s="98" t="s">
        <v>93</v>
      </c>
      <c r="B1850" s="99"/>
      <c r="C1850" s="100" t="s">
        <v>3672</v>
      </c>
      <c r="D1850" s="101" t="s">
        <v>122</v>
      </c>
      <c r="E1850" s="101" t="s">
        <v>3673</v>
      </c>
      <c r="F1850" s="99"/>
      <c r="G1850" s="99"/>
      <c r="H1850" s="99"/>
      <c r="I1850" s="99"/>
      <c r="J1850" s="99"/>
      <c r="K1850" s="99"/>
      <c r="L1850" s="99"/>
      <c r="M1850" s="99"/>
      <c r="N1850" s="99"/>
      <c r="O1850" s="99"/>
      <c r="P1850" s="99"/>
      <c r="Q1850" s="99"/>
      <c r="R1850" s="99"/>
      <c r="S1850" s="102">
        <v>0.0</v>
      </c>
      <c r="T1850" s="102"/>
      <c r="U1850" s="102"/>
      <c r="V1850" s="102"/>
      <c r="W1850" s="102"/>
      <c r="X1850" s="102"/>
      <c r="Y1850" s="101" t="s">
        <v>18</v>
      </c>
    </row>
    <row r="1851">
      <c r="A1851" s="98" t="s">
        <v>64</v>
      </c>
      <c r="B1851" s="99"/>
      <c r="C1851" s="100" t="s">
        <v>3674</v>
      </c>
      <c r="D1851" s="101" t="s">
        <v>158</v>
      </c>
      <c r="E1851" s="101" t="s">
        <v>3675</v>
      </c>
      <c r="F1851" s="99"/>
      <c r="G1851" s="99"/>
      <c r="H1851" s="99"/>
      <c r="I1851" s="99"/>
      <c r="J1851" s="99"/>
      <c r="K1851" s="99"/>
      <c r="L1851" s="99"/>
      <c r="M1851" s="99"/>
      <c r="N1851" s="99"/>
      <c r="O1851" s="99"/>
      <c r="P1851" s="99"/>
      <c r="Q1851" s="99"/>
      <c r="R1851" s="99"/>
      <c r="S1851" s="100">
        <v>0.0</v>
      </c>
      <c r="T1851" s="102"/>
      <c r="U1851" s="102"/>
      <c r="V1851" s="102"/>
      <c r="W1851" s="102"/>
      <c r="X1851" s="102"/>
      <c r="Y1851" s="101" t="s">
        <v>18</v>
      </c>
    </row>
    <row r="1852">
      <c r="A1852" s="98" t="s">
        <v>77</v>
      </c>
      <c r="B1852" s="99"/>
      <c r="C1852" s="100" t="s">
        <v>3676</v>
      </c>
      <c r="D1852" s="101" t="s">
        <v>122</v>
      </c>
      <c r="E1852" s="101" t="s">
        <v>3677</v>
      </c>
      <c r="F1852" s="99"/>
      <c r="G1852" s="99"/>
      <c r="H1852" s="99"/>
      <c r="I1852" s="99"/>
      <c r="J1852" s="99"/>
      <c r="K1852" s="99"/>
      <c r="L1852" s="99"/>
      <c r="M1852" s="99"/>
      <c r="N1852" s="99"/>
      <c r="O1852" s="99"/>
      <c r="P1852" s="99"/>
      <c r="Q1852" s="99"/>
      <c r="R1852" s="99"/>
      <c r="S1852" s="102">
        <v>0.0</v>
      </c>
      <c r="T1852" s="102"/>
      <c r="U1852" s="102"/>
      <c r="V1852" s="102"/>
      <c r="W1852" s="102"/>
      <c r="X1852" s="102"/>
      <c r="Y1852" s="101" t="s">
        <v>18</v>
      </c>
    </row>
    <row r="1853">
      <c r="A1853" s="103" t="s">
        <v>84</v>
      </c>
      <c r="B1853" s="99"/>
      <c r="C1853" s="100" t="s">
        <v>3678</v>
      </c>
      <c r="D1853" s="101" t="s">
        <v>122</v>
      </c>
      <c r="E1853" s="101" t="s">
        <v>3679</v>
      </c>
      <c r="F1853" s="99"/>
      <c r="G1853" s="99"/>
      <c r="H1853" s="99"/>
      <c r="I1853" s="99"/>
      <c r="J1853" s="99"/>
      <c r="K1853" s="99"/>
      <c r="L1853" s="99"/>
      <c r="M1853" s="99"/>
      <c r="N1853" s="99"/>
      <c r="O1853" s="99"/>
      <c r="P1853" s="99"/>
      <c r="Q1853" s="99"/>
      <c r="R1853" s="99"/>
      <c r="S1853" s="102">
        <v>0.0</v>
      </c>
      <c r="T1853" s="102"/>
      <c r="U1853" s="102"/>
      <c r="V1853" s="102"/>
      <c r="W1853" s="102"/>
      <c r="X1853" s="102"/>
      <c r="Y1853" s="101" t="s">
        <v>18</v>
      </c>
    </row>
    <row r="1854">
      <c r="A1854" s="101" t="s">
        <v>64</v>
      </c>
      <c r="B1854" s="99"/>
      <c r="C1854" s="100" t="s">
        <v>3680</v>
      </c>
      <c r="D1854" s="101" t="s">
        <v>128</v>
      </c>
      <c r="E1854" s="101" t="s">
        <v>3681</v>
      </c>
      <c r="F1854" s="99"/>
      <c r="G1854" s="99"/>
      <c r="H1854" s="99"/>
      <c r="I1854" s="99"/>
      <c r="J1854" s="99"/>
      <c r="K1854" s="99"/>
      <c r="L1854" s="99"/>
      <c r="M1854" s="99"/>
      <c r="N1854" s="99"/>
      <c r="O1854" s="99"/>
      <c r="P1854" s="99"/>
      <c r="Q1854" s="99"/>
      <c r="R1854" s="99"/>
      <c r="S1854" s="102">
        <v>0.0</v>
      </c>
      <c r="T1854" s="102"/>
      <c r="U1854" s="102"/>
      <c r="V1854" s="102"/>
      <c r="W1854" s="102"/>
      <c r="X1854" s="102"/>
      <c r="Y1854" s="101" t="s">
        <v>14</v>
      </c>
    </row>
    <row r="1855">
      <c r="A1855" s="98" t="s">
        <v>64</v>
      </c>
      <c r="B1855" s="99"/>
      <c r="C1855" s="100" t="s">
        <v>3682</v>
      </c>
      <c r="D1855" s="101" t="s">
        <v>122</v>
      </c>
      <c r="E1855" s="101" t="s">
        <v>3683</v>
      </c>
      <c r="F1855" s="99"/>
      <c r="G1855" s="99"/>
      <c r="H1855" s="99"/>
      <c r="I1855" s="99"/>
      <c r="J1855" s="99"/>
      <c r="K1855" s="99"/>
      <c r="L1855" s="99"/>
      <c r="M1855" s="99"/>
      <c r="N1855" s="99"/>
      <c r="O1855" s="99"/>
      <c r="P1855" s="99"/>
      <c r="Q1855" s="99"/>
      <c r="R1855" s="99"/>
      <c r="S1855" s="102">
        <v>0.0</v>
      </c>
      <c r="T1855" s="102"/>
      <c r="U1855" s="102"/>
      <c r="V1855" s="102"/>
      <c r="W1855" s="102"/>
      <c r="X1855" s="102"/>
      <c r="Y1855" s="101" t="s">
        <v>18</v>
      </c>
    </row>
    <row r="1856">
      <c r="A1856" s="98" t="s">
        <v>93</v>
      </c>
      <c r="B1856" s="99"/>
      <c r="C1856" s="100" t="s">
        <v>3684</v>
      </c>
      <c r="D1856" s="101" t="s">
        <v>128</v>
      </c>
      <c r="E1856" s="101" t="s">
        <v>3685</v>
      </c>
      <c r="F1856" s="99"/>
      <c r="G1856" s="99"/>
      <c r="H1856" s="99"/>
      <c r="I1856" s="99"/>
      <c r="J1856" s="99"/>
      <c r="K1856" s="99"/>
      <c r="L1856" s="99"/>
      <c r="M1856" s="99"/>
      <c r="N1856" s="99"/>
      <c r="O1856" s="99"/>
      <c r="P1856" s="99"/>
      <c r="Q1856" s="99"/>
      <c r="R1856" s="99"/>
      <c r="S1856" s="102">
        <v>0.0</v>
      </c>
      <c r="T1856" s="102"/>
      <c r="U1856" s="102"/>
      <c r="V1856" s="102"/>
      <c r="W1856" s="102"/>
      <c r="X1856" s="102"/>
      <c r="Y1856" s="101" t="s">
        <v>14</v>
      </c>
    </row>
    <row r="1857">
      <c r="A1857" s="98" t="s">
        <v>64</v>
      </c>
      <c r="B1857" s="99"/>
      <c r="C1857" s="100" t="s">
        <v>3686</v>
      </c>
      <c r="D1857" s="101" t="s">
        <v>122</v>
      </c>
      <c r="E1857" s="101" t="s">
        <v>3687</v>
      </c>
      <c r="F1857" s="99"/>
      <c r="G1857" s="99"/>
      <c r="H1857" s="99"/>
      <c r="I1857" s="99"/>
      <c r="J1857" s="99"/>
      <c r="K1857" s="99"/>
      <c r="L1857" s="99"/>
      <c r="M1857" s="99"/>
      <c r="N1857" s="99"/>
      <c r="O1857" s="99"/>
      <c r="P1857" s="99"/>
      <c r="Q1857" s="99"/>
      <c r="R1857" s="99"/>
      <c r="S1857" s="102">
        <v>0.0</v>
      </c>
      <c r="T1857" s="102"/>
      <c r="U1857" s="102"/>
      <c r="V1857" s="102"/>
      <c r="W1857" s="102"/>
      <c r="X1857" s="102"/>
      <c r="Y1857" s="101" t="s">
        <v>18</v>
      </c>
    </row>
    <row r="1858">
      <c r="A1858" s="98" t="s">
        <v>93</v>
      </c>
      <c r="B1858" s="99"/>
      <c r="C1858" s="100" t="s">
        <v>3688</v>
      </c>
      <c r="D1858" s="101" t="s">
        <v>135</v>
      </c>
      <c r="E1858" s="101" t="s">
        <v>3689</v>
      </c>
      <c r="F1858" s="99"/>
      <c r="G1858" s="99"/>
      <c r="H1858" s="99"/>
      <c r="I1858" s="99"/>
      <c r="J1858" s="99"/>
      <c r="K1858" s="99"/>
      <c r="L1858" s="99"/>
      <c r="M1858" s="99"/>
      <c r="N1858" s="99"/>
      <c r="O1858" s="99"/>
      <c r="P1858" s="99"/>
      <c r="Q1858" s="99"/>
      <c r="R1858" s="99"/>
      <c r="S1858" s="100">
        <v>0.0</v>
      </c>
      <c r="T1858" s="102"/>
      <c r="U1858" s="102"/>
      <c r="V1858" s="102"/>
      <c r="W1858" s="102"/>
      <c r="X1858" s="102"/>
      <c r="Y1858" s="101" t="s">
        <v>18</v>
      </c>
    </row>
    <row r="1859">
      <c r="A1859" s="98" t="s">
        <v>67</v>
      </c>
      <c r="B1859" s="99"/>
      <c r="C1859" s="100" t="s">
        <v>3690</v>
      </c>
      <c r="D1859" s="101" t="s">
        <v>122</v>
      </c>
      <c r="E1859" s="101" t="s">
        <v>3691</v>
      </c>
      <c r="F1859" s="99"/>
      <c r="G1859" s="99"/>
      <c r="H1859" s="99"/>
      <c r="I1859" s="99"/>
      <c r="J1859" s="99"/>
      <c r="K1859" s="99"/>
      <c r="L1859" s="99"/>
      <c r="M1859" s="99"/>
      <c r="N1859" s="99"/>
      <c r="O1859" s="99"/>
      <c r="P1859" s="99"/>
      <c r="Q1859" s="99"/>
      <c r="R1859" s="99"/>
      <c r="S1859" s="102">
        <v>0.0</v>
      </c>
      <c r="T1859" s="102"/>
      <c r="U1859" s="102"/>
      <c r="V1859" s="102"/>
      <c r="W1859" s="102"/>
      <c r="X1859" s="102"/>
      <c r="Y1859" s="101" t="s">
        <v>18</v>
      </c>
    </row>
    <row r="1860">
      <c r="A1860" s="98" t="s">
        <v>81</v>
      </c>
      <c r="B1860" s="99"/>
      <c r="C1860" s="100" t="s">
        <v>3692</v>
      </c>
      <c r="D1860" s="101" t="s">
        <v>135</v>
      </c>
      <c r="E1860" s="101" t="s">
        <v>3693</v>
      </c>
      <c r="F1860" s="99"/>
      <c r="G1860" s="99"/>
      <c r="H1860" s="99"/>
      <c r="I1860" s="99"/>
      <c r="J1860" s="99"/>
      <c r="K1860" s="99"/>
      <c r="L1860" s="99"/>
      <c r="M1860" s="99"/>
      <c r="N1860" s="99"/>
      <c r="O1860" s="99"/>
      <c r="P1860" s="99"/>
      <c r="Q1860" s="99"/>
      <c r="R1860" s="99"/>
      <c r="S1860" s="100">
        <v>0.0</v>
      </c>
      <c r="T1860" s="102"/>
      <c r="U1860" s="102"/>
      <c r="V1860" s="102"/>
      <c r="W1860" s="102"/>
      <c r="X1860" s="102"/>
      <c r="Y1860" s="101" t="s">
        <v>18</v>
      </c>
    </row>
    <row r="1861">
      <c r="A1861" s="98" t="s">
        <v>64</v>
      </c>
      <c r="B1861" s="99"/>
      <c r="C1861" s="100" t="s">
        <v>3694</v>
      </c>
      <c r="D1861" s="101" t="s">
        <v>128</v>
      </c>
      <c r="E1861" s="101" t="s">
        <v>3695</v>
      </c>
      <c r="F1861" s="99"/>
      <c r="G1861" s="99"/>
      <c r="H1861" s="99"/>
      <c r="I1861" s="99"/>
      <c r="J1861" s="99"/>
      <c r="K1861" s="99"/>
      <c r="L1861" s="99"/>
      <c r="M1861" s="99"/>
      <c r="N1861" s="99"/>
      <c r="O1861" s="99"/>
      <c r="P1861" s="99"/>
      <c r="Q1861" s="99"/>
      <c r="R1861" s="99"/>
      <c r="S1861" s="102">
        <v>0.0</v>
      </c>
      <c r="T1861" s="102"/>
      <c r="U1861" s="102"/>
      <c r="V1861" s="102"/>
      <c r="W1861" s="102"/>
      <c r="X1861" s="102"/>
      <c r="Y1861" s="101" t="s">
        <v>12</v>
      </c>
    </row>
    <row r="1862">
      <c r="A1862" s="98" t="s">
        <v>64</v>
      </c>
      <c r="B1862" s="99"/>
      <c r="C1862" s="100" t="s">
        <v>3696</v>
      </c>
      <c r="D1862" s="101" t="s">
        <v>128</v>
      </c>
      <c r="E1862" s="101" t="s">
        <v>3697</v>
      </c>
      <c r="F1862" s="99"/>
      <c r="G1862" s="99"/>
      <c r="H1862" s="99"/>
      <c r="I1862" s="99"/>
      <c r="J1862" s="99"/>
      <c r="K1862" s="99"/>
      <c r="L1862" s="99"/>
      <c r="M1862" s="99"/>
      <c r="N1862" s="99"/>
      <c r="O1862" s="99"/>
      <c r="P1862" s="99"/>
      <c r="Q1862" s="99"/>
      <c r="R1862" s="99"/>
      <c r="S1862" s="102">
        <v>0.0</v>
      </c>
      <c r="T1862" s="102"/>
      <c r="U1862" s="102"/>
      <c r="V1862" s="102"/>
      <c r="W1862" s="102"/>
      <c r="X1862" s="102"/>
      <c r="Y1862" s="101" t="s">
        <v>12</v>
      </c>
    </row>
    <row r="1863">
      <c r="A1863" s="98" t="s">
        <v>64</v>
      </c>
      <c r="B1863" s="99"/>
      <c r="C1863" s="100" t="s">
        <v>3698</v>
      </c>
      <c r="D1863" s="101" t="s">
        <v>3699</v>
      </c>
      <c r="E1863" s="101" t="s">
        <v>3700</v>
      </c>
      <c r="F1863" s="99"/>
      <c r="G1863" s="99"/>
      <c r="H1863" s="99"/>
      <c r="I1863" s="99"/>
      <c r="J1863" s="99"/>
      <c r="K1863" s="99"/>
      <c r="L1863" s="99"/>
      <c r="M1863" s="99"/>
      <c r="N1863" s="99"/>
      <c r="O1863" s="99"/>
      <c r="P1863" s="99"/>
      <c r="Q1863" s="99"/>
      <c r="R1863" s="99"/>
      <c r="S1863" s="100">
        <v>0.0</v>
      </c>
      <c r="T1863" s="102"/>
      <c r="U1863" s="102"/>
      <c r="V1863" s="102"/>
      <c r="W1863" s="102"/>
      <c r="X1863" s="102"/>
      <c r="Y1863" s="101" t="s">
        <v>22</v>
      </c>
    </row>
    <row r="1864">
      <c r="A1864" s="103" t="s">
        <v>24</v>
      </c>
      <c r="B1864" s="99"/>
      <c r="C1864" s="100" t="s">
        <v>3701</v>
      </c>
      <c r="D1864" s="101" t="s">
        <v>122</v>
      </c>
      <c r="E1864" s="101" t="s">
        <v>3702</v>
      </c>
      <c r="F1864" s="99"/>
      <c r="G1864" s="99"/>
      <c r="H1864" s="99"/>
      <c r="I1864" s="99"/>
      <c r="J1864" s="99"/>
      <c r="K1864" s="99"/>
      <c r="L1864" s="99"/>
      <c r="M1864" s="99"/>
      <c r="N1864" s="99"/>
      <c r="O1864" s="99"/>
      <c r="P1864" s="99"/>
      <c r="Q1864" s="99"/>
      <c r="R1864" s="99"/>
      <c r="S1864" s="107">
        <v>0.0</v>
      </c>
      <c r="T1864" s="102"/>
      <c r="U1864" s="102"/>
      <c r="V1864" s="102"/>
      <c r="W1864" s="102"/>
      <c r="X1864" s="102"/>
      <c r="Y1864" s="101" t="s">
        <v>18</v>
      </c>
    </row>
    <row r="1865">
      <c r="A1865" s="98" t="s">
        <v>64</v>
      </c>
      <c r="B1865" s="99"/>
      <c r="C1865" s="100" t="s">
        <v>3703</v>
      </c>
      <c r="D1865" s="101" t="s">
        <v>122</v>
      </c>
      <c r="E1865" s="101" t="s">
        <v>3704</v>
      </c>
      <c r="F1865" s="99"/>
      <c r="G1865" s="99"/>
      <c r="H1865" s="99"/>
      <c r="I1865" s="99"/>
      <c r="J1865" s="99"/>
      <c r="K1865" s="99"/>
      <c r="L1865" s="99"/>
      <c r="M1865" s="99"/>
      <c r="N1865" s="99"/>
      <c r="O1865" s="99"/>
      <c r="P1865" s="99"/>
      <c r="Q1865" s="99"/>
      <c r="R1865" s="99"/>
      <c r="S1865" s="102">
        <v>0.0</v>
      </c>
      <c r="T1865" s="102"/>
      <c r="U1865" s="102"/>
      <c r="V1865" s="102"/>
      <c r="W1865" s="102"/>
      <c r="X1865" s="102"/>
      <c r="Y1865" s="101" t="s">
        <v>18</v>
      </c>
    </row>
    <row r="1866">
      <c r="A1866" s="98" t="s">
        <v>64</v>
      </c>
      <c r="B1866" s="99"/>
      <c r="C1866" s="100" t="s">
        <v>3705</v>
      </c>
      <c r="D1866" s="101" t="s">
        <v>128</v>
      </c>
      <c r="E1866" s="101" t="s">
        <v>3706</v>
      </c>
      <c r="F1866" s="99"/>
      <c r="G1866" s="99"/>
      <c r="H1866" s="99"/>
      <c r="I1866" s="99"/>
      <c r="J1866" s="99"/>
      <c r="K1866" s="99"/>
      <c r="L1866" s="99"/>
      <c r="M1866" s="99"/>
      <c r="N1866" s="99"/>
      <c r="O1866" s="99"/>
      <c r="P1866" s="99"/>
      <c r="Q1866" s="99"/>
      <c r="R1866" s="99"/>
      <c r="S1866" s="102">
        <v>0.0</v>
      </c>
      <c r="T1866" s="102"/>
      <c r="U1866" s="102"/>
      <c r="V1866" s="102"/>
      <c r="W1866" s="102"/>
      <c r="X1866" s="102"/>
      <c r="Y1866" s="101" t="s">
        <v>12</v>
      </c>
    </row>
    <row r="1867">
      <c r="A1867" s="98" t="s">
        <v>93</v>
      </c>
      <c r="B1867" s="99"/>
      <c r="C1867" s="100" t="s">
        <v>3707</v>
      </c>
      <c r="D1867" s="101" t="s">
        <v>213</v>
      </c>
      <c r="E1867" s="101" t="s">
        <v>3708</v>
      </c>
      <c r="F1867" s="99"/>
      <c r="G1867" s="99"/>
      <c r="H1867" s="99"/>
      <c r="I1867" s="99"/>
      <c r="J1867" s="99"/>
      <c r="K1867" s="99"/>
      <c r="L1867" s="99"/>
      <c r="M1867" s="99"/>
      <c r="N1867" s="99"/>
      <c r="O1867" s="99"/>
      <c r="P1867" s="99"/>
      <c r="Q1867" s="99"/>
      <c r="R1867" s="99"/>
      <c r="S1867" s="100">
        <v>0.0</v>
      </c>
      <c r="T1867" s="102"/>
      <c r="U1867" s="102"/>
      <c r="V1867" s="102"/>
      <c r="W1867" s="102"/>
      <c r="X1867" s="102"/>
      <c r="Y1867" s="101" t="s">
        <v>12</v>
      </c>
    </row>
    <row r="1868">
      <c r="A1868" s="103" t="s">
        <v>19</v>
      </c>
      <c r="B1868" s="99"/>
      <c r="C1868" s="100" t="s">
        <v>3709</v>
      </c>
      <c r="D1868" s="101" t="s">
        <v>213</v>
      </c>
      <c r="E1868" s="101" t="s">
        <v>3710</v>
      </c>
      <c r="F1868" s="99"/>
      <c r="G1868" s="99"/>
      <c r="H1868" s="99"/>
      <c r="I1868" s="99"/>
      <c r="J1868" s="99"/>
      <c r="K1868" s="99"/>
      <c r="L1868" s="99"/>
      <c r="M1868" s="99"/>
      <c r="N1868" s="99"/>
      <c r="O1868" s="99"/>
      <c r="P1868" s="99"/>
      <c r="Q1868" s="99"/>
      <c r="R1868" s="99"/>
      <c r="S1868" s="100">
        <v>0.0</v>
      </c>
      <c r="T1868" s="102"/>
      <c r="U1868" s="102"/>
      <c r="V1868" s="102"/>
      <c r="W1868" s="102"/>
      <c r="X1868" s="102"/>
      <c r="Y1868" s="101" t="s">
        <v>12</v>
      </c>
    </row>
    <row r="1869">
      <c r="A1869" s="98" t="s">
        <v>64</v>
      </c>
      <c r="B1869" s="99"/>
      <c r="C1869" s="100" t="s">
        <v>3711</v>
      </c>
      <c r="D1869" s="101" t="s">
        <v>128</v>
      </c>
      <c r="E1869" s="101" t="s">
        <v>3712</v>
      </c>
      <c r="F1869" s="99"/>
      <c r="G1869" s="99"/>
      <c r="H1869" s="99"/>
      <c r="I1869" s="99"/>
      <c r="J1869" s="99"/>
      <c r="K1869" s="99"/>
      <c r="L1869" s="99"/>
      <c r="M1869" s="99"/>
      <c r="N1869" s="99"/>
      <c r="O1869" s="99"/>
      <c r="P1869" s="99"/>
      <c r="Q1869" s="99"/>
      <c r="R1869" s="99"/>
      <c r="S1869" s="102">
        <v>0.0</v>
      </c>
      <c r="T1869" s="102"/>
      <c r="U1869" s="102"/>
      <c r="V1869" s="102"/>
      <c r="W1869" s="102"/>
      <c r="X1869" s="102"/>
      <c r="Y1869" s="101" t="s">
        <v>12</v>
      </c>
    </row>
    <row r="1870">
      <c r="A1870" s="98" t="s">
        <v>64</v>
      </c>
      <c r="B1870" s="99"/>
      <c r="C1870" s="100" t="s">
        <v>3713</v>
      </c>
      <c r="D1870" s="101" t="s">
        <v>122</v>
      </c>
      <c r="E1870" s="101" t="s">
        <v>3714</v>
      </c>
      <c r="F1870" s="99"/>
      <c r="G1870" s="99"/>
      <c r="H1870" s="99"/>
      <c r="I1870" s="99"/>
      <c r="J1870" s="99"/>
      <c r="K1870" s="99"/>
      <c r="L1870" s="99"/>
      <c r="M1870" s="99"/>
      <c r="N1870" s="99"/>
      <c r="O1870" s="99"/>
      <c r="P1870" s="99"/>
      <c r="Q1870" s="99"/>
      <c r="R1870" s="99"/>
      <c r="S1870" s="102">
        <v>0.0</v>
      </c>
      <c r="T1870" s="102"/>
      <c r="U1870" s="102"/>
      <c r="V1870" s="102"/>
      <c r="W1870" s="102"/>
      <c r="X1870" s="102"/>
      <c r="Y1870" s="101" t="s">
        <v>18</v>
      </c>
    </row>
    <row r="1871">
      <c r="A1871" s="98" t="s">
        <v>93</v>
      </c>
      <c r="B1871" s="99"/>
      <c r="C1871" s="100" t="s">
        <v>3715</v>
      </c>
      <c r="D1871" s="101" t="s">
        <v>213</v>
      </c>
      <c r="E1871" s="101" t="s">
        <v>3716</v>
      </c>
      <c r="F1871" s="99"/>
      <c r="G1871" s="99"/>
      <c r="H1871" s="99"/>
      <c r="I1871" s="99"/>
      <c r="J1871" s="99"/>
      <c r="K1871" s="99"/>
      <c r="L1871" s="99"/>
      <c r="M1871" s="99"/>
      <c r="N1871" s="99"/>
      <c r="O1871" s="99"/>
      <c r="P1871" s="99"/>
      <c r="Q1871" s="99"/>
      <c r="R1871" s="99"/>
      <c r="S1871" s="100">
        <v>0.0</v>
      </c>
      <c r="T1871" s="102"/>
      <c r="U1871" s="102"/>
      <c r="V1871" s="102"/>
      <c r="W1871" s="102"/>
      <c r="X1871" s="102"/>
      <c r="Y1871" s="101" t="s">
        <v>12</v>
      </c>
    </row>
    <row r="1872">
      <c r="A1872" s="98" t="s">
        <v>64</v>
      </c>
      <c r="B1872" s="99"/>
      <c r="C1872" s="100" t="s">
        <v>3717</v>
      </c>
      <c r="D1872" s="101" t="s">
        <v>128</v>
      </c>
      <c r="E1872" s="101" t="s">
        <v>3718</v>
      </c>
      <c r="F1872" s="99"/>
      <c r="G1872" s="99"/>
      <c r="H1872" s="99"/>
      <c r="I1872" s="99"/>
      <c r="J1872" s="99"/>
      <c r="K1872" s="99"/>
      <c r="L1872" s="99"/>
      <c r="M1872" s="99"/>
      <c r="N1872" s="99"/>
      <c r="O1872" s="99"/>
      <c r="P1872" s="99"/>
      <c r="Q1872" s="99"/>
      <c r="R1872" s="99"/>
      <c r="S1872" s="102">
        <v>0.0</v>
      </c>
      <c r="T1872" s="102"/>
      <c r="U1872" s="102"/>
      <c r="V1872" s="102"/>
      <c r="W1872" s="102"/>
      <c r="X1872" s="102"/>
      <c r="Y1872" s="101" t="s">
        <v>12</v>
      </c>
    </row>
    <row r="1873">
      <c r="A1873" s="98" t="s">
        <v>64</v>
      </c>
      <c r="B1873" s="99"/>
      <c r="C1873" s="100" t="s">
        <v>3719</v>
      </c>
      <c r="D1873" s="101" t="s">
        <v>135</v>
      </c>
      <c r="E1873" s="101" t="s">
        <v>3720</v>
      </c>
      <c r="F1873" s="99"/>
      <c r="G1873" s="99"/>
      <c r="H1873" s="99"/>
      <c r="I1873" s="99"/>
      <c r="J1873" s="99"/>
      <c r="K1873" s="99"/>
      <c r="L1873" s="99"/>
      <c r="M1873" s="99"/>
      <c r="N1873" s="99"/>
      <c r="O1873" s="99"/>
      <c r="P1873" s="99"/>
      <c r="Q1873" s="99"/>
      <c r="R1873" s="99"/>
      <c r="S1873" s="100">
        <v>0.0</v>
      </c>
      <c r="T1873" s="102"/>
      <c r="U1873" s="102"/>
      <c r="V1873" s="102"/>
      <c r="W1873" s="102"/>
      <c r="X1873" s="102"/>
      <c r="Y1873" s="101" t="s">
        <v>18</v>
      </c>
    </row>
    <row r="1874">
      <c r="A1874" s="103" t="s">
        <v>24</v>
      </c>
      <c r="B1874" s="99"/>
      <c r="C1874" s="100" t="s">
        <v>3721</v>
      </c>
      <c r="D1874" s="101" t="s">
        <v>135</v>
      </c>
      <c r="E1874" s="101" t="s">
        <v>3722</v>
      </c>
      <c r="F1874" s="99"/>
      <c r="G1874" s="99"/>
      <c r="H1874" s="99"/>
      <c r="I1874" s="99"/>
      <c r="J1874" s="99"/>
      <c r="K1874" s="99"/>
      <c r="L1874" s="99"/>
      <c r="M1874" s="99"/>
      <c r="N1874" s="99"/>
      <c r="O1874" s="99"/>
      <c r="P1874" s="99"/>
      <c r="Q1874" s="99"/>
      <c r="R1874" s="99"/>
      <c r="S1874" s="104">
        <v>0.0</v>
      </c>
      <c r="T1874" s="102"/>
      <c r="U1874" s="102"/>
      <c r="V1874" s="102"/>
      <c r="W1874" s="102"/>
      <c r="X1874" s="102"/>
      <c r="Y1874" s="101" t="s">
        <v>18</v>
      </c>
    </row>
    <row r="1875">
      <c r="A1875" s="103" t="s">
        <v>24</v>
      </c>
      <c r="B1875" s="99"/>
      <c r="C1875" s="100" t="s">
        <v>3723</v>
      </c>
      <c r="D1875" s="101" t="s">
        <v>135</v>
      </c>
      <c r="E1875" s="101" t="s">
        <v>3722</v>
      </c>
      <c r="F1875" s="99"/>
      <c r="G1875" s="99"/>
      <c r="H1875" s="99"/>
      <c r="I1875" s="99"/>
      <c r="J1875" s="99"/>
      <c r="K1875" s="99"/>
      <c r="L1875" s="99"/>
      <c r="M1875" s="99"/>
      <c r="N1875" s="99"/>
      <c r="O1875" s="99"/>
      <c r="P1875" s="99"/>
      <c r="Q1875" s="99"/>
      <c r="R1875" s="99"/>
      <c r="S1875" s="100">
        <v>0.0</v>
      </c>
      <c r="T1875" s="102"/>
      <c r="U1875" s="102"/>
      <c r="V1875" s="102"/>
      <c r="W1875" s="102"/>
      <c r="X1875" s="102"/>
      <c r="Y1875" s="101" t="s">
        <v>18</v>
      </c>
    </row>
    <row r="1876">
      <c r="A1876" s="103" t="s">
        <v>63</v>
      </c>
      <c r="B1876" s="99"/>
      <c r="C1876" s="100" t="s">
        <v>3724</v>
      </c>
      <c r="D1876" s="101" t="s">
        <v>135</v>
      </c>
      <c r="E1876" s="101" t="s">
        <v>3722</v>
      </c>
      <c r="F1876" s="99"/>
      <c r="G1876" s="99"/>
      <c r="H1876" s="99"/>
      <c r="I1876" s="99"/>
      <c r="J1876" s="99"/>
      <c r="K1876" s="99"/>
      <c r="L1876" s="99"/>
      <c r="M1876" s="99"/>
      <c r="N1876" s="99"/>
      <c r="O1876" s="99"/>
      <c r="P1876" s="99"/>
      <c r="Q1876" s="99"/>
      <c r="R1876" s="99"/>
      <c r="S1876" s="100">
        <v>0.0</v>
      </c>
      <c r="T1876" s="102"/>
      <c r="U1876" s="102"/>
      <c r="V1876" s="102"/>
      <c r="W1876" s="102"/>
      <c r="X1876" s="102"/>
      <c r="Y1876" s="101" t="s">
        <v>18</v>
      </c>
    </row>
    <row r="1877">
      <c r="A1877" s="98" t="s">
        <v>90</v>
      </c>
      <c r="B1877" s="99"/>
      <c r="C1877" s="100" t="s">
        <v>3721</v>
      </c>
      <c r="D1877" s="101" t="s">
        <v>135</v>
      </c>
      <c r="E1877" s="101" t="s">
        <v>3722</v>
      </c>
      <c r="F1877" s="99"/>
      <c r="G1877" s="99"/>
      <c r="H1877" s="99"/>
      <c r="I1877" s="99"/>
      <c r="J1877" s="99"/>
      <c r="K1877" s="99"/>
      <c r="L1877" s="99"/>
      <c r="M1877" s="99"/>
      <c r="N1877" s="99"/>
      <c r="O1877" s="99"/>
      <c r="P1877" s="99"/>
      <c r="Q1877" s="99"/>
      <c r="R1877" s="99"/>
      <c r="S1877" s="100">
        <v>0.0</v>
      </c>
      <c r="T1877" s="102"/>
      <c r="U1877" s="102"/>
      <c r="V1877" s="102"/>
      <c r="W1877" s="102"/>
      <c r="X1877" s="102"/>
      <c r="Y1877" s="101" t="s">
        <v>18</v>
      </c>
    </row>
    <row r="1878">
      <c r="A1878" s="98" t="s">
        <v>64</v>
      </c>
      <c r="B1878" s="99"/>
      <c r="C1878" s="100" t="s">
        <v>3725</v>
      </c>
      <c r="D1878" s="101" t="s">
        <v>158</v>
      </c>
      <c r="E1878" s="101" t="s">
        <v>3726</v>
      </c>
      <c r="F1878" s="99"/>
      <c r="G1878" s="99"/>
      <c r="H1878" s="99"/>
      <c r="I1878" s="99"/>
      <c r="J1878" s="99"/>
      <c r="K1878" s="99"/>
      <c r="L1878" s="99"/>
      <c r="M1878" s="99"/>
      <c r="N1878" s="99"/>
      <c r="O1878" s="99"/>
      <c r="P1878" s="99"/>
      <c r="Q1878" s="99"/>
      <c r="R1878" s="99"/>
      <c r="S1878" s="100">
        <v>0.0</v>
      </c>
      <c r="T1878" s="102"/>
      <c r="U1878" s="102"/>
      <c r="V1878" s="102"/>
      <c r="W1878" s="102"/>
      <c r="X1878" s="102"/>
      <c r="Y1878" s="101" t="s">
        <v>18</v>
      </c>
    </row>
    <row r="1879">
      <c r="A1879" s="98" t="s">
        <v>93</v>
      </c>
      <c r="B1879" s="99"/>
      <c r="C1879" s="100" t="s">
        <v>3727</v>
      </c>
      <c r="D1879" s="101" t="s">
        <v>135</v>
      </c>
      <c r="E1879" s="101" t="s">
        <v>3728</v>
      </c>
      <c r="F1879" s="99"/>
      <c r="G1879" s="99"/>
      <c r="H1879" s="99"/>
      <c r="I1879" s="99"/>
      <c r="J1879" s="99"/>
      <c r="K1879" s="99"/>
      <c r="L1879" s="99"/>
      <c r="M1879" s="99"/>
      <c r="N1879" s="99"/>
      <c r="O1879" s="99"/>
      <c r="P1879" s="99"/>
      <c r="Q1879" s="99"/>
      <c r="R1879" s="99"/>
      <c r="S1879" s="100">
        <v>0.0</v>
      </c>
      <c r="T1879" s="102"/>
      <c r="U1879" s="102"/>
      <c r="V1879" s="102"/>
      <c r="W1879" s="102"/>
      <c r="X1879" s="102"/>
      <c r="Y1879" s="101" t="s">
        <v>18</v>
      </c>
    </row>
    <row r="1880">
      <c r="A1880" s="98" t="s">
        <v>93</v>
      </c>
      <c r="B1880" s="99"/>
      <c r="C1880" s="100" t="s">
        <v>3729</v>
      </c>
      <c r="D1880" s="101" t="s">
        <v>122</v>
      </c>
      <c r="E1880" s="101" t="s">
        <v>3730</v>
      </c>
      <c r="F1880" s="99"/>
      <c r="G1880" s="99"/>
      <c r="H1880" s="99"/>
      <c r="I1880" s="99"/>
      <c r="J1880" s="99"/>
      <c r="K1880" s="99"/>
      <c r="L1880" s="99"/>
      <c r="M1880" s="99"/>
      <c r="N1880" s="99"/>
      <c r="O1880" s="99"/>
      <c r="P1880" s="99"/>
      <c r="Q1880" s="99"/>
      <c r="R1880" s="99"/>
      <c r="S1880" s="102">
        <v>0.0</v>
      </c>
      <c r="T1880" s="102"/>
      <c r="U1880" s="102"/>
      <c r="V1880" s="102"/>
      <c r="W1880" s="102"/>
      <c r="X1880" s="102"/>
      <c r="Y1880" s="101" t="s">
        <v>18</v>
      </c>
    </row>
    <row r="1881">
      <c r="A1881" s="103" t="s">
        <v>63</v>
      </c>
      <c r="B1881" s="99"/>
      <c r="C1881" s="100" t="s">
        <v>3731</v>
      </c>
      <c r="D1881" s="101" t="s">
        <v>135</v>
      </c>
      <c r="E1881" s="101" t="s">
        <v>3732</v>
      </c>
      <c r="F1881" s="99"/>
      <c r="G1881" s="99"/>
      <c r="H1881" s="99"/>
      <c r="I1881" s="99"/>
      <c r="J1881" s="99"/>
      <c r="K1881" s="99"/>
      <c r="L1881" s="99"/>
      <c r="M1881" s="99"/>
      <c r="N1881" s="99"/>
      <c r="O1881" s="99"/>
      <c r="P1881" s="99"/>
      <c r="Q1881" s="99"/>
      <c r="R1881" s="99"/>
      <c r="S1881" s="100">
        <v>0.0</v>
      </c>
      <c r="T1881" s="102"/>
      <c r="U1881" s="102"/>
      <c r="V1881" s="102"/>
      <c r="W1881" s="102"/>
      <c r="X1881" s="102"/>
      <c r="Y1881" s="101" t="s">
        <v>18</v>
      </c>
    </row>
    <row r="1882">
      <c r="A1882" s="98" t="s">
        <v>93</v>
      </c>
      <c r="B1882" s="99"/>
      <c r="C1882" s="100" t="s">
        <v>3733</v>
      </c>
      <c r="D1882" s="101" t="s">
        <v>122</v>
      </c>
      <c r="E1882" s="101" t="s">
        <v>3734</v>
      </c>
      <c r="F1882" s="99"/>
      <c r="G1882" s="99"/>
      <c r="H1882" s="99"/>
      <c r="I1882" s="99"/>
      <c r="J1882" s="99"/>
      <c r="K1882" s="99"/>
      <c r="L1882" s="99"/>
      <c r="M1882" s="99"/>
      <c r="N1882" s="99"/>
      <c r="O1882" s="99"/>
      <c r="P1882" s="99"/>
      <c r="Q1882" s="99"/>
      <c r="R1882" s="99"/>
      <c r="S1882" s="102">
        <v>0.0</v>
      </c>
      <c r="T1882" s="102"/>
      <c r="U1882" s="102"/>
      <c r="V1882" s="102"/>
      <c r="W1882" s="102"/>
      <c r="X1882" s="102"/>
      <c r="Y1882" s="101" t="s">
        <v>18</v>
      </c>
    </row>
    <row r="1883">
      <c r="A1883" s="103" t="s">
        <v>24</v>
      </c>
      <c r="B1883" s="99"/>
      <c r="C1883" s="100" t="s">
        <v>3735</v>
      </c>
      <c r="D1883" s="101" t="s">
        <v>122</v>
      </c>
      <c r="E1883" s="101" t="s">
        <v>3736</v>
      </c>
      <c r="F1883" s="99"/>
      <c r="G1883" s="99"/>
      <c r="H1883" s="99"/>
      <c r="I1883" s="99"/>
      <c r="J1883" s="99"/>
      <c r="K1883" s="99"/>
      <c r="L1883" s="99"/>
      <c r="M1883" s="99"/>
      <c r="N1883" s="99"/>
      <c r="O1883" s="99"/>
      <c r="P1883" s="99"/>
      <c r="Q1883" s="99"/>
      <c r="R1883" s="99"/>
      <c r="S1883" s="102">
        <v>0.0</v>
      </c>
      <c r="T1883" s="102"/>
      <c r="U1883" s="102"/>
      <c r="V1883" s="102"/>
      <c r="W1883" s="102"/>
      <c r="X1883" s="102"/>
      <c r="Y1883" s="101" t="s">
        <v>18</v>
      </c>
    </row>
    <row r="1884">
      <c r="A1884" s="103" t="s">
        <v>87</v>
      </c>
      <c r="B1884" s="99"/>
      <c r="C1884" s="100" t="s">
        <v>3737</v>
      </c>
      <c r="D1884" s="101" t="s">
        <v>135</v>
      </c>
      <c r="E1884" s="101" t="s">
        <v>3738</v>
      </c>
      <c r="F1884" s="99"/>
      <c r="G1884" s="99"/>
      <c r="H1884" s="99"/>
      <c r="I1884" s="99"/>
      <c r="J1884" s="99"/>
      <c r="K1884" s="99"/>
      <c r="L1884" s="99"/>
      <c r="M1884" s="99"/>
      <c r="N1884" s="99"/>
      <c r="O1884" s="99"/>
      <c r="P1884" s="99"/>
      <c r="Q1884" s="99"/>
      <c r="R1884" s="99"/>
      <c r="S1884" s="100">
        <v>0.0</v>
      </c>
      <c r="T1884" s="102"/>
      <c r="U1884" s="102"/>
      <c r="V1884" s="102"/>
      <c r="W1884" s="102"/>
      <c r="X1884" s="102"/>
      <c r="Y1884" s="101" t="s">
        <v>18</v>
      </c>
    </row>
    <row r="1885">
      <c r="A1885" s="98" t="s">
        <v>93</v>
      </c>
      <c r="B1885" s="99"/>
      <c r="C1885" s="100" t="s">
        <v>3739</v>
      </c>
      <c r="D1885" s="101" t="s">
        <v>151</v>
      </c>
      <c r="E1885" s="101" t="s">
        <v>3740</v>
      </c>
      <c r="F1885" s="99"/>
      <c r="G1885" s="99"/>
      <c r="H1885" s="99"/>
      <c r="I1885" s="99"/>
      <c r="J1885" s="99"/>
      <c r="K1885" s="99"/>
      <c r="L1885" s="99"/>
      <c r="M1885" s="99"/>
      <c r="N1885" s="99"/>
      <c r="O1885" s="99"/>
      <c r="P1885" s="99"/>
      <c r="Q1885" s="99"/>
      <c r="R1885" s="99"/>
      <c r="S1885" s="102">
        <v>0.0</v>
      </c>
      <c r="T1885" s="102"/>
      <c r="U1885" s="102"/>
      <c r="V1885" s="102"/>
      <c r="W1885" s="102"/>
      <c r="X1885" s="102"/>
      <c r="Y1885" s="101" t="s">
        <v>12</v>
      </c>
    </row>
    <row r="1886">
      <c r="A1886" s="98" t="s">
        <v>64</v>
      </c>
      <c r="B1886" s="99"/>
      <c r="C1886" s="100" t="s">
        <v>3741</v>
      </c>
      <c r="D1886" s="101" t="s">
        <v>151</v>
      </c>
      <c r="E1886" s="101" t="s">
        <v>3742</v>
      </c>
      <c r="F1886" s="99"/>
      <c r="G1886" s="99"/>
      <c r="H1886" s="99"/>
      <c r="I1886" s="99"/>
      <c r="J1886" s="99"/>
      <c r="K1886" s="99"/>
      <c r="L1886" s="99"/>
      <c r="M1886" s="99"/>
      <c r="N1886" s="99"/>
      <c r="O1886" s="99"/>
      <c r="P1886" s="99"/>
      <c r="Q1886" s="99"/>
      <c r="R1886" s="99"/>
      <c r="S1886" s="102">
        <v>0.0</v>
      </c>
      <c r="T1886" s="102"/>
      <c r="U1886" s="102"/>
      <c r="V1886" s="102"/>
      <c r="W1886" s="102"/>
      <c r="X1886" s="102"/>
      <c r="Y1886" s="101" t="s">
        <v>12</v>
      </c>
    </row>
    <row r="1887">
      <c r="A1887" s="98" t="s">
        <v>64</v>
      </c>
      <c r="B1887" s="99"/>
      <c r="C1887" s="100" t="s">
        <v>3743</v>
      </c>
      <c r="D1887" s="101" t="s">
        <v>135</v>
      </c>
      <c r="E1887" s="101" t="s">
        <v>3744</v>
      </c>
      <c r="F1887" s="99"/>
      <c r="G1887" s="99"/>
      <c r="H1887" s="99"/>
      <c r="I1887" s="99"/>
      <c r="J1887" s="99"/>
      <c r="K1887" s="99"/>
      <c r="L1887" s="99"/>
      <c r="M1887" s="99"/>
      <c r="N1887" s="99"/>
      <c r="O1887" s="99"/>
      <c r="P1887" s="99"/>
      <c r="Q1887" s="99"/>
      <c r="R1887" s="99"/>
      <c r="S1887" s="100">
        <v>0.0</v>
      </c>
      <c r="T1887" s="102"/>
      <c r="U1887" s="102"/>
      <c r="V1887" s="102"/>
      <c r="W1887" s="102"/>
      <c r="X1887" s="102"/>
      <c r="Y1887" s="101" t="s">
        <v>18</v>
      </c>
    </row>
    <row r="1888">
      <c r="A1888" s="103" t="s">
        <v>84</v>
      </c>
      <c r="B1888" s="99"/>
      <c r="C1888" s="100" t="s">
        <v>3745</v>
      </c>
      <c r="D1888" s="101" t="s">
        <v>122</v>
      </c>
      <c r="E1888" s="101" t="s">
        <v>3746</v>
      </c>
      <c r="F1888" s="99"/>
      <c r="G1888" s="99"/>
      <c r="H1888" s="99"/>
      <c r="I1888" s="99"/>
      <c r="J1888" s="99"/>
      <c r="K1888" s="99"/>
      <c r="L1888" s="99"/>
      <c r="M1888" s="99"/>
      <c r="N1888" s="99"/>
      <c r="O1888" s="99"/>
      <c r="P1888" s="99"/>
      <c r="Q1888" s="99"/>
      <c r="R1888" s="99"/>
      <c r="S1888" s="102">
        <v>0.0</v>
      </c>
      <c r="T1888" s="102"/>
      <c r="U1888" s="102"/>
      <c r="V1888" s="102"/>
      <c r="W1888" s="102"/>
      <c r="X1888" s="102"/>
      <c r="Y1888" s="101" t="s">
        <v>18</v>
      </c>
    </row>
    <row r="1889">
      <c r="A1889" s="98" t="s">
        <v>64</v>
      </c>
      <c r="B1889" s="99"/>
      <c r="C1889" s="100" t="s">
        <v>3747</v>
      </c>
      <c r="D1889" s="101" t="s">
        <v>128</v>
      </c>
      <c r="E1889" s="101" t="s">
        <v>3748</v>
      </c>
      <c r="F1889" s="99"/>
      <c r="G1889" s="99"/>
      <c r="H1889" s="99"/>
      <c r="I1889" s="99"/>
      <c r="J1889" s="99"/>
      <c r="K1889" s="99"/>
      <c r="L1889" s="99"/>
      <c r="M1889" s="99"/>
      <c r="N1889" s="99"/>
      <c r="O1889" s="99"/>
      <c r="P1889" s="99"/>
      <c r="Q1889" s="99"/>
      <c r="R1889" s="99"/>
      <c r="S1889" s="102">
        <v>0.0</v>
      </c>
      <c r="T1889" s="102"/>
      <c r="U1889" s="102"/>
      <c r="V1889" s="102"/>
      <c r="W1889" s="102"/>
      <c r="X1889" s="102"/>
      <c r="Y1889" s="101" t="s">
        <v>12</v>
      </c>
    </row>
    <row r="1890">
      <c r="A1890" s="98" t="s">
        <v>93</v>
      </c>
      <c r="B1890" s="99"/>
      <c r="C1890" s="100" t="s">
        <v>3749</v>
      </c>
      <c r="D1890" s="101" t="s">
        <v>135</v>
      </c>
      <c r="E1890" s="101" t="s">
        <v>3750</v>
      </c>
      <c r="F1890" s="99"/>
      <c r="G1890" s="99"/>
      <c r="H1890" s="99"/>
      <c r="I1890" s="99"/>
      <c r="J1890" s="99"/>
      <c r="K1890" s="99"/>
      <c r="L1890" s="99"/>
      <c r="M1890" s="99"/>
      <c r="N1890" s="99"/>
      <c r="O1890" s="99"/>
      <c r="P1890" s="99"/>
      <c r="Q1890" s="99"/>
      <c r="R1890" s="99"/>
      <c r="S1890" s="100">
        <v>0.0</v>
      </c>
      <c r="T1890" s="102"/>
      <c r="U1890" s="102"/>
      <c r="V1890" s="102"/>
      <c r="W1890" s="102"/>
      <c r="X1890" s="102"/>
      <c r="Y1890" s="101" t="s">
        <v>18</v>
      </c>
    </row>
    <row r="1891">
      <c r="A1891" s="98" t="s">
        <v>64</v>
      </c>
      <c r="B1891" s="99"/>
      <c r="C1891" s="100" t="s">
        <v>3751</v>
      </c>
      <c r="D1891" s="101" t="s">
        <v>122</v>
      </c>
      <c r="E1891" s="101" t="s">
        <v>3752</v>
      </c>
      <c r="F1891" s="99"/>
      <c r="G1891" s="99"/>
      <c r="H1891" s="99"/>
      <c r="I1891" s="99"/>
      <c r="J1891" s="99"/>
      <c r="K1891" s="99"/>
      <c r="L1891" s="99"/>
      <c r="M1891" s="99"/>
      <c r="N1891" s="99"/>
      <c r="O1891" s="99"/>
      <c r="P1891" s="99"/>
      <c r="Q1891" s="99"/>
      <c r="R1891" s="99"/>
      <c r="S1891" s="102">
        <v>0.0</v>
      </c>
      <c r="T1891" s="102"/>
      <c r="U1891" s="102"/>
      <c r="V1891" s="102"/>
      <c r="W1891" s="102"/>
      <c r="X1891" s="102"/>
      <c r="Y1891" s="101" t="s">
        <v>18</v>
      </c>
    </row>
    <row r="1892">
      <c r="A1892" s="98" t="s">
        <v>64</v>
      </c>
      <c r="B1892" s="99"/>
      <c r="C1892" s="100" t="s">
        <v>3753</v>
      </c>
      <c r="D1892" s="101" t="s">
        <v>471</v>
      </c>
      <c r="E1892" s="101" t="s">
        <v>3754</v>
      </c>
      <c r="F1892" s="99"/>
      <c r="G1892" s="99"/>
      <c r="H1892" s="99"/>
      <c r="I1892" s="99"/>
      <c r="J1892" s="99"/>
      <c r="K1892" s="99"/>
      <c r="L1892" s="99"/>
      <c r="M1892" s="99"/>
      <c r="N1892" s="99"/>
      <c r="O1892" s="99"/>
      <c r="P1892" s="99"/>
      <c r="Q1892" s="99"/>
      <c r="R1892" s="99"/>
      <c r="S1892" s="100">
        <v>0.0</v>
      </c>
      <c r="T1892" s="102"/>
      <c r="U1892" s="102"/>
      <c r="V1892" s="102"/>
      <c r="W1892" s="102"/>
      <c r="X1892" s="102"/>
      <c r="Y1892" s="101" t="s">
        <v>18</v>
      </c>
    </row>
    <row r="1893">
      <c r="A1893" s="98" t="s">
        <v>64</v>
      </c>
      <c r="B1893" s="99"/>
      <c r="C1893" s="100" t="s">
        <v>3755</v>
      </c>
      <c r="D1893" s="101" t="s">
        <v>122</v>
      </c>
      <c r="E1893" s="101" t="s">
        <v>3756</v>
      </c>
      <c r="F1893" s="99"/>
      <c r="G1893" s="99"/>
      <c r="H1893" s="99"/>
      <c r="I1893" s="99"/>
      <c r="J1893" s="99"/>
      <c r="K1893" s="99"/>
      <c r="L1893" s="99"/>
      <c r="M1893" s="99"/>
      <c r="N1893" s="99"/>
      <c r="O1893" s="99"/>
      <c r="P1893" s="99"/>
      <c r="Q1893" s="99"/>
      <c r="R1893" s="99"/>
      <c r="S1893" s="102">
        <v>0.0</v>
      </c>
      <c r="T1893" s="102"/>
      <c r="U1893" s="102"/>
      <c r="V1893" s="102"/>
      <c r="W1893" s="102"/>
      <c r="X1893" s="102"/>
      <c r="Y1893" s="101" t="s">
        <v>18</v>
      </c>
    </row>
    <row r="1894">
      <c r="A1894" s="103" t="s">
        <v>13</v>
      </c>
      <c r="B1894" s="99"/>
      <c r="C1894" s="100" t="s">
        <v>3757</v>
      </c>
      <c r="D1894" s="101" t="s">
        <v>122</v>
      </c>
      <c r="E1894" s="101" t="s">
        <v>3758</v>
      </c>
      <c r="F1894" s="99"/>
      <c r="G1894" s="99"/>
      <c r="H1894" s="99"/>
      <c r="I1894" s="99"/>
      <c r="J1894" s="99"/>
      <c r="K1894" s="99"/>
      <c r="L1894" s="99"/>
      <c r="M1894" s="99"/>
      <c r="N1894" s="99"/>
      <c r="O1894" s="99"/>
      <c r="P1894" s="99"/>
      <c r="Q1894" s="99"/>
      <c r="R1894" s="99"/>
      <c r="S1894" s="102">
        <v>0.0</v>
      </c>
      <c r="T1894" s="102"/>
      <c r="U1894" s="102"/>
      <c r="V1894" s="102"/>
      <c r="W1894" s="102"/>
      <c r="X1894" s="102"/>
      <c r="Y1894" s="101" t="s">
        <v>18</v>
      </c>
    </row>
    <row r="1895">
      <c r="A1895" s="98" t="s">
        <v>82</v>
      </c>
      <c r="B1895" s="99"/>
      <c r="C1895" s="100" t="s">
        <v>3759</v>
      </c>
      <c r="D1895" s="101" t="s">
        <v>191</v>
      </c>
      <c r="E1895" s="101" t="s">
        <v>3760</v>
      </c>
      <c r="F1895" s="99"/>
      <c r="G1895" s="99"/>
      <c r="H1895" s="99"/>
      <c r="I1895" s="99"/>
      <c r="J1895" s="99"/>
      <c r="K1895" s="99"/>
      <c r="L1895" s="99"/>
      <c r="M1895" s="99"/>
      <c r="N1895" s="99"/>
      <c r="O1895" s="99"/>
      <c r="P1895" s="99"/>
      <c r="Q1895" s="99"/>
      <c r="R1895" s="99"/>
      <c r="S1895" s="100">
        <v>0.0</v>
      </c>
      <c r="T1895" s="102"/>
      <c r="U1895" s="102"/>
      <c r="V1895" s="102"/>
      <c r="W1895" s="102"/>
      <c r="X1895" s="102"/>
      <c r="Y1895" s="101" t="s">
        <v>18</v>
      </c>
    </row>
    <row r="1896">
      <c r="A1896" s="98" t="s">
        <v>93</v>
      </c>
      <c r="B1896" s="99"/>
      <c r="C1896" s="100" t="s">
        <v>3759</v>
      </c>
      <c r="D1896" s="101" t="s">
        <v>191</v>
      </c>
      <c r="E1896" s="101" t="s">
        <v>3760</v>
      </c>
      <c r="F1896" s="99"/>
      <c r="G1896" s="99"/>
      <c r="H1896" s="99"/>
      <c r="I1896" s="99"/>
      <c r="J1896" s="99"/>
      <c r="K1896" s="99"/>
      <c r="L1896" s="99"/>
      <c r="M1896" s="99"/>
      <c r="N1896" s="99"/>
      <c r="O1896" s="99"/>
      <c r="P1896" s="99"/>
      <c r="Q1896" s="99"/>
      <c r="R1896" s="99"/>
      <c r="S1896" s="100">
        <v>0.0</v>
      </c>
      <c r="T1896" s="102"/>
      <c r="U1896" s="102"/>
      <c r="V1896" s="102"/>
      <c r="W1896" s="102"/>
      <c r="X1896" s="102"/>
      <c r="Y1896" s="101" t="s">
        <v>18</v>
      </c>
    </row>
    <row r="1897">
      <c r="A1897" s="103" t="s">
        <v>24</v>
      </c>
      <c r="B1897" s="99"/>
      <c r="C1897" s="100" t="s">
        <v>3761</v>
      </c>
      <c r="D1897" s="101" t="s">
        <v>128</v>
      </c>
      <c r="E1897" s="101" t="s">
        <v>3762</v>
      </c>
      <c r="F1897" s="99"/>
      <c r="G1897" s="99"/>
      <c r="H1897" s="99"/>
      <c r="I1897" s="99"/>
      <c r="J1897" s="99"/>
      <c r="K1897" s="99"/>
      <c r="L1897" s="99"/>
      <c r="M1897" s="99"/>
      <c r="N1897" s="99"/>
      <c r="O1897" s="99"/>
      <c r="P1897" s="99"/>
      <c r="Q1897" s="99"/>
      <c r="R1897" s="99"/>
      <c r="S1897" s="102">
        <v>0.0</v>
      </c>
      <c r="T1897" s="102"/>
      <c r="U1897" s="102"/>
      <c r="V1897" s="102"/>
      <c r="W1897" s="102"/>
      <c r="X1897" s="102"/>
      <c r="Y1897" s="101" t="s">
        <v>12</v>
      </c>
    </row>
    <row r="1898">
      <c r="A1898" s="98" t="s">
        <v>77</v>
      </c>
      <c r="B1898" s="99"/>
      <c r="C1898" s="100" t="s">
        <v>3763</v>
      </c>
      <c r="D1898" s="101" t="s">
        <v>135</v>
      </c>
      <c r="E1898" s="101" t="s">
        <v>3764</v>
      </c>
      <c r="F1898" s="99"/>
      <c r="G1898" s="99"/>
      <c r="H1898" s="99"/>
      <c r="I1898" s="99"/>
      <c r="J1898" s="99"/>
      <c r="K1898" s="99"/>
      <c r="L1898" s="99"/>
      <c r="M1898" s="99"/>
      <c r="N1898" s="99"/>
      <c r="O1898" s="99"/>
      <c r="P1898" s="99"/>
      <c r="Q1898" s="99"/>
      <c r="R1898" s="99"/>
      <c r="S1898" s="100">
        <v>0.0</v>
      </c>
      <c r="T1898" s="102"/>
      <c r="U1898" s="102"/>
      <c r="V1898" s="102"/>
      <c r="W1898" s="102"/>
      <c r="X1898" s="102"/>
      <c r="Y1898" s="101" t="s">
        <v>18</v>
      </c>
    </row>
    <row r="1899">
      <c r="A1899" s="98" t="s">
        <v>64</v>
      </c>
      <c r="B1899" s="99"/>
      <c r="C1899" s="100" t="s">
        <v>3765</v>
      </c>
      <c r="D1899" s="101" t="s">
        <v>128</v>
      </c>
      <c r="E1899" s="101" t="s">
        <v>3766</v>
      </c>
      <c r="F1899" s="99"/>
      <c r="G1899" s="99"/>
      <c r="H1899" s="99"/>
      <c r="I1899" s="99"/>
      <c r="J1899" s="99"/>
      <c r="K1899" s="99"/>
      <c r="L1899" s="99"/>
      <c r="M1899" s="99"/>
      <c r="N1899" s="99"/>
      <c r="O1899" s="99"/>
      <c r="P1899" s="99"/>
      <c r="Q1899" s="99"/>
      <c r="R1899" s="99"/>
      <c r="S1899" s="102">
        <v>0.0</v>
      </c>
      <c r="T1899" s="102"/>
      <c r="U1899" s="102"/>
      <c r="V1899" s="102"/>
      <c r="W1899" s="102"/>
      <c r="X1899" s="102"/>
      <c r="Y1899" s="101" t="s">
        <v>12</v>
      </c>
    </row>
    <row r="1900">
      <c r="A1900" s="98" t="s">
        <v>82</v>
      </c>
      <c r="B1900" s="99"/>
      <c r="C1900" s="100" t="s">
        <v>3767</v>
      </c>
      <c r="D1900" s="101" t="s">
        <v>128</v>
      </c>
      <c r="E1900" s="101" t="s">
        <v>3766</v>
      </c>
      <c r="F1900" s="99"/>
      <c r="G1900" s="99"/>
      <c r="H1900" s="99"/>
      <c r="I1900" s="99"/>
      <c r="J1900" s="99"/>
      <c r="K1900" s="99"/>
      <c r="L1900" s="99"/>
      <c r="M1900" s="99"/>
      <c r="N1900" s="99"/>
      <c r="O1900" s="99"/>
      <c r="P1900" s="99"/>
      <c r="Q1900" s="99"/>
      <c r="R1900" s="99"/>
      <c r="S1900" s="102">
        <v>0.0</v>
      </c>
      <c r="T1900" s="102"/>
      <c r="U1900" s="102"/>
      <c r="V1900" s="102"/>
      <c r="W1900" s="102"/>
      <c r="X1900" s="102"/>
      <c r="Y1900" s="101" t="s">
        <v>12</v>
      </c>
    </row>
    <row r="1901">
      <c r="A1901" s="98" t="s">
        <v>93</v>
      </c>
      <c r="B1901" s="99"/>
      <c r="C1901" s="100" t="s">
        <v>3768</v>
      </c>
      <c r="D1901" s="101" t="s">
        <v>128</v>
      </c>
      <c r="E1901" s="101" t="s">
        <v>3769</v>
      </c>
      <c r="F1901" s="99"/>
      <c r="G1901" s="99"/>
      <c r="H1901" s="99"/>
      <c r="I1901" s="99"/>
      <c r="J1901" s="99"/>
      <c r="K1901" s="99"/>
      <c r="L1901" s="99"/>
      <c r="M1901" s="99"/>
      <c r="N1901" s="99"/>
      <c r="O1901" s="99"/>
      <c r="P1901" s="99"/>
      <c r="Q1901" s="99"/>
      <c r="R1901" s="99"/>
      <c r="S1901" s="102">
        <v>0.0</v>
      </c>
      <c r="T1901" s="102"/>
      <c r="U1901" s="102"/>
      <c r="V1901" s="102"/>
      <c r="W1901" s="102"/>
      <c r="X1901" s="102"/>
      <c r="Y1901" s="101" t="s">
        <v>12</v>
      </c>
    </row>
    <row r="1902">
      <c r="A1902" s="98" t="s">
        <v>64</v>
      </c>
      <c r="B1902" s="99"/>
      <c r="C1902" s="100" t="s">
        <v>3770</v>
      </c>
      <c r="D1902" s="101" t="s">
        <v>151</v>
      </c>
      <c r="E1902" s="101" t="s">
        <v>3771</v>
      </c>
      <c r="F1902" s="99"/>
      <c r="G1902" s="99"/>
      <c r="H1902" s="99"/>
      <c r="I1902" s="99"/>
      <c r="J1902" s="99"/>
      <c r="K1902" s="99"/>
      <c r="L1902" s="99"/>
      <c r="M1902" s="99"/>
      <c r="N1902" s="99"/>
      <c r="O1902" s="99"/>
      <c r="P1902" s="99"/>
      <c r="Q1902" s="99"/>
      <c r="R1902" s="99"/>
      <c r="S1902" s="102">
        <v>0.0</v>
      </c>
      <c r="T1902" s="102"/>
      <c r="U1902" s="102"/>
      <c r="V1902" s="102"/>
      <c r="W1902" s="102"/>
      <c r="X1902" s="102"/>
      <c r="Y1902" s="101" t="s">
        <v>12</v>
      </c>
    </row>
    <row r="1903">
      <c r="A1903" s="98" t="s">
        <v>77</v>
      </c>
      <c r="B1903" s="99"/>
      <c r="C1903" s="100" t="s">
        <v>3772</v>
      </c>
      <c r="D1903" s="101" t="s">
        <v>135</v>
      </c>
      <c r="E1903" s="101" t="s">
        <v>3773</v>
      </c>
      <c r="F1903" s="99"/>
      <c r="G1903" s="99"/>
      <c r="H1903" s="99"/>
      <c r="I1903" s="99"/>
      <c r="J1903" s="99"/>
      <c r="K1903" s="99"/>
      <c r="L1903" s="99"/>
      <c r="M1903" s="99"/>
      <c r="N1903" s="99"/>
      <c r="O1903" s="99"/>
      <c r="P1903" s="99"/>
      <c r="Q1903" s="99"/>
      <c r="R1903" s="99"/>
      <c r="S1903" s="100">
        <v>0.0</v>
      </c>
      <c r="T1903" s="102"/>
      <c r="U1903" s="102"/>
      <c r="V1903" s="102"/>
      <c r="W1903" s="102"/>
      <c r="X1903" s="102"/>
      <c r="Y1903" s="101" t="s">
        <v>18</v>
      </c>
    </row>
    <row r="1904">
      <c r="A1904" s="103" t="s">
        <v>87</v>
      </c>
      <c r="B1904" s="99"/>
      <c r="C1904" s="100" t="s">
        <v>3774</v>
      </c>
      <c r="D1904" s="101" t="s">
        <v>122</v>
      </c>
      <c r="E1904" s="101" t="s">
        <v>3775</v>
      </c>
      <c r="F1904" s="99"/>
      <c r="G1904" s="99"/>
      <c r="H1904" s="99"/>
      <c r="I1904" s="99"/>
      <c r="J1904" s="99"/>
      <c r="K1904" s="99"/>
      <c r="L1904" s="99"/>
      <c r="M1904" s="99"/>
      <c r="N1904" s="99"/>
      <c r="O1904" s="99"/>
      <c r="P1904" s="99"/>
      <c r="Q1904" s="99"/>
      <c r="R1904" s="99"/>
      <c r="S1904" s="102">
        <v>0.0</v>
      </c>
      <c r="T1904" s="102"/>
      <c r="U1904" s="102"/>
      <c r="V1904" s="102"/>
      <c r="W1904" s="102"/>
      <c r="X1904" s="102"/>
      <c r="Y1904" s="101" t="s">
        <v>18</v>
      </c>
    </row>
    <row r="1905">
      <c r="A1905" s="98" t="s">
        <v>64</v>
      </c>
      <c r="B1905" s="99"/>
      <c r="C1905" s="100" t="s">
        <v>3776</v>
      </c>
      <c r="D1905" s="101" t="s">
        <v>135</v>
      </c>
      <c r="E1905" s="101" t="s">
        <v>3777</v>
      </c>
      <c r="F1905" s="99"/>
      <c r="G1905" s="99"/>
      <c r="H1905" s="99"/>
      <c r="I1905" s="99"/>
      <c r="J1905" s="99"/>
      <c r="K1905" s="99"/>
      <c r="L1905" s="99"/>
      <c r="M1905" s="99"/>
      <c r="N1905" s="99"/>
      <c r="O1905" s="99"/>
      <c r="P1905" s="99"/>
      <c r="Q1905" s="99"/>
      <c r="R1905" s="99"/>
      <c r="S1905" s="100">
        <v>0.0</v>
      </c>
      <c r="T1905" s="102"/>
      <c r="U1905" s="102"/>
      <c r="V1905" s="102"/>
      <c r="W1905" s="102"/>
      <c r="X1905" s="102"/>
      <c r="Y1905" s="101" t="s">
        <v>18</v>
      </c>
    </row>
    <row r="1906">
      <c r="A1906" s="98" t="s">
        <v>93</v>
      </c>
      <c r="B1906" s="99"/>
      <c r="C1906" s="100" t="s">
        <v>3778</v>
      </c>
      <c r="D1906" s="101" t="s">
        <v>122</v>
      </c>
      <c r="E1906" s="101" t="s">
        <v>3779</v>
      </c>
      <c r="F1906" s="99"/>
      <c r="G1906" s="99"/>
      <c r="H1906" s="99"/>
      <c r="I1906" s="99"/>
      <c r="J1906" s="99"/>
      <c r="K1906" s="99"/>
      <c r="L1906" s="99"/>
      <c r="M1906" s="99"/>
      <c r="N1906" s="99"/>
      <c r="O1906" s="99"/>
      <c r="P1906" s="99"/>
      <c r="Q1906" s="99"/>
      <c r="R1906" s="99"/>
      <c r="S1906" s="102">
        <v>0.0</v>
      </c>
      <c r="T1906" s="102"/>
      <c r="U1906" s="102"/>
      <c r="V1906" s="102"/>
      <c r="W1906" s="102"/>
      <c r="X1906" s="102"/>
      <c r="Y1906" s="101" t="s">
        <v>18</v>
      </c>
    </row>
    <row r="1907">
      <c r="A1907" s="98" t="s">
        <v>93</v>
      </c>
      <c r="B1907" s="99"/>
      <c r="C1907" s="100" t="s">
        <v>3780</v>
      </c>
      <c r="D1907" s="101" t="s">
        <v>122</v>
      </c>
      <c r="E1907" s="101" t="s">
        <v>3781</v>
      </c>
      <c r="F1907" s="99"/>
      <c r="G1907" s="99"/>
      <c r="H1907" s="99"/>
      <c r="I1907" s="99"/>
      <c r="J1907" s="99"/>
      <c r="K1907" s="99"/>
      <c r="L1907" s="99"/>
      <c r="M1907" s="99"/>
      <c r="N1907" s="99"/>
      <c r="O1907" s="99"/>
      <c r="P1907" s="99"/>
      <c r="Q1907" s="99"/>
      <c r="R1907" s="99"/>
      <c r="S1907" s="102">
        <v>0.0</v>
      </c>
      <c r="T1907" s="102"/>
      <c r="U1907" s="102"/>
      <c r="V1907" s="102"/>
      <c r="W1907" s="102"/>
      <c r="X1907" s="102"/>
      <c r="Y1907" s="101" t="s">
        <v>18</v>
      </c>
    </row>
    <row r="1908">
      <c r="A1908" s="98" t="s">
        <v>64</v>
      </c>
      <c r="B1908" s="99"/>
      <c r="C1908" s="100" t="s">
        <v>3782</v>
      </c>
      <c r="D1908" s="101" t="s">
        <v>122</v>
      </c>
      <c r="E1908" s="101" t="s">
        <v>3783</v>
      </c>
      <c r="F1908" s="99"/>
      <c r="G1908" s="99"/>
      <c r="H1908" s="99"/>
      <c r="I1908" s="99"/>
      <c r="J1908" s="99"/>
      <c r="K1908" s="99"/>
      <c r="L1908" s="99"/>
      <c r="M1908" s="99"/>
      <c r="N1908" s="99"/>
      <c r="O1908" s="99"/>
      <c r="P1908" s="99"/>
      <c r="Q1908" s="99"/>
      <c r="R1908" s="99"/>
      <c r="S1908" s="102">
        <v>0.0</v>
      </c>
      <c r="T1908" s="102"/>
      <c r="U1908" s="102"/>
      <c r="V1908" s="102"/>
      <c r="W1908" s="102"/>
      <c r="X1908" s="102"/>
      <c r="Y1908" s="101" t="s">
        <v>18</v>
      </c>
    </row>
    <row r="1909">
      <c r="A1909" s="98" t="s">
        <v>23</v>
      </c>
      <c r="B1909" s="99"/>
      <c r="C1909" s="100" t="s">
        <v>3784</v>
      </c>
      <c r="D1909" s="101" t="s">
        <v>122</v>
      </c>
      <c r="E1909" s="101" t="s">
        <v>3785</v>
      </c>
      <c r="F1909" s="99"/>
      <c r="G1909" s="99"/>
      <c r="H1909" s="99"/>
      <c r="I1909" s="99"/>
      <c r="J1909" s="99"/>
      <c r="K1909" s="99"/>
      <c r="L1909" s="99"/>
      <c r="M1909" s="99"/>
      <c r="N1909" s="99"/>
      <c r="O1909" s="99"/>
      <c r="P1909" s="99"/>
      <c r="Q1909" s="99"/>
      <c r="R1909" s="99"/>
      <c r="S1909" s="102">
        <v>0.0</v>
      </c>
      <c r="T1909" s="102"/>
      <c r="U1909" s="102"/>
      <c r="V1909" s="102"/>
      <c r="W1909" s="102"/>
      <c r="X1909" s="102"/>
      <c r="Y1909" s="101" t="s">
        <v>18</v>
      </c>
    </row>
    <row r="1910">
      <c r="A1910" s="98" t="s">
        <v>93</v>
      </c>
      <c r="B1910" s="99"/>
      <c r="C1910" s="100" t="s">
        <v>3786</v>
      </c>
      <c r="D1910" s="101" t="s">
        <v>213</v>
      </c>
      <c r="E1910" s="101" t="s">
        <v>3787</v>
      </c>
      <c r="F1910" s="99"/>
      <c r="G1910" s="99"/>
      <c r="H1910" s="99"/>
      <c r="I1910" s="99"/>
      <c r="J1910" s="99"/>
      <c r="K1910" s="99"/>
      <c r="L1910" s="99"/>
      <c r="M1910" s="99"/>
      <c r="N1910" s="99"/>
      <c r="O1910" s="99"/>
      <c r="P1910" s="99"/>
      <c r="Q1910" s="99"/>
      <c r="R1910" s="99"/>
      <c r="S1910" s="100">
        <v>0.0</v>
      </c>
      <c r="T1910" s="102"/>
      <c r="U1910" s="102"/>
      <c r="V1910" s="102"/>
      <c r="W1910" s="102"/>
      <c r="X1910" s="102"/>
      <c r="Y1910" s="101" t="s">
        <v>12</v>
      </c>
    </row>
    <row r="1911">
      <c r="A1911" s="98" t="s">
        <v>67</v>
      </c>
      <c r="B1911" s="99"/>
      <c r="C1911" s="100" t="s">
        <v>3788</v>
      </c>
      <c r="D1911" s="101" t="s">
        <v>122</v>
      </c>
      <c r="E1911" s="101" t="s">
        <v>3789</v>
      </c>
      <c r="F1911" s="99"/>
      <c r="G1911" s="99"/>
      <c r="H1911" s="99"/>
      <c r="I1911" s="99"/>
      <c r="J1911" s="99"/>
      <c r="K1911" s="99"/>
      <c r="L1911" s="99"/>
      <c r="M1911" s="99"/>
      <c r="N1911" s="99"/>
      <c r="O1911" s="99"/>
      <c r="P1911" s="99"/>
      <c r="Q1911" s="99"/>
      <c r="R1911" s="99"/>
      <c r="S1911" s="102">
        <v>0.0</v>
      </c>
      <c r="T1911" s="102"/>
      <c r="U1911" s="102"/>
      <c r="V1911" s="102"/>
      <c r="W1911" s="102"/>
      <c r="X1911" s="102"/>
      <c r="Y1911" s="101" t="s">
        <v>18</v>
      </c>
    </row>
    <row r="1912">
      <c r="A1912" s="98" t="s">
        <v>82</v>
      </c>
      <c r="B1912" s="99"/>
      <c r="C1912" s="100" t="s">
        <v>3790</v>
      </c>
      <c r="D1912" s="101" t="s">
        <v>213</v>
      </c>
      <c r="E1912" s="101" t="s">
        <v>3791</v>
      </c>
      <c r="F1912" s="99"/>
      <c r="G1912" s="99"/>
      <c r="H1912" s="99"/>
      <c r="I1912" s="99"/>
      <c r="J1912" s="99"/>
      <c r="K1912" s="99"/>
      <c r="L1912" s="99"/>
      <c r="M1912" s="99"/>
      <c r="N1912" s="99"/>
      <c r="O1912" s="99"/>
      <c r="P1912" s="99"/>
      <c r="Q1912" s="99"/>
      <c r="R1912" s="99"/>
      <c r="S1912" s="100">
        <v>0.0</v>
      </c>
      <c r="T1912" s="102"/>
      <c r="U1912" s="102"/>
      <c r="V1912" s="102"/>
      <c r="W1912" s="102"/>
      <c r="X1912" s="102"/>
      <c r="Y1912" s="101" t="s">
        <v>12</v>
      </c>
    </row>
    <row r="1913">
      <c r="A1913" s="103" t="s">
        <v>63</v>
      </c>
      <c r="B1913" s="99"/>
      <c r="C1913" s="100" t="s">
        <v>3792</v>
      </c>
      <c r="D1913" s="101" t="s">
        <v>135</v>
      </c>
      <c r="E1913" s="101" t="s">
        <v>3793</v>
      </c>
      <c r="F1913" s="99"/>
      <c r="G1913" s="99"/>
      <c r="H1913" s="99"/>
      <c r="I1913" s="99"/>
      <c r="J1913" s="99"/>
      <c r="K1913" s="99"/>
      <c r="L1913" s="99"/>
      <c r="M1913" s="99"/>
      <c r="N1913" s="99"/>
      <c r="O1913" s="99"/>
      <c r="P1913" s="99"/>
      <c r="Q1913" s="99"/>
      <c r="R1913" s="99"/>
      <c r="S1913" s="100">
        <v>0.0</v>
      </c>
      <c r="T1913" s="102"/>
      <c r="U1913" s="102"/>
      <c r="V1913" s="102"/>
      <c r="W1913" s="102"/>
      <c r="X1913" s="102"/>
      <c r="Y1913" s="101" t="s">
        <v>18</v>
      </c>
    </row>
    <row r="1914">
      <c r="A1914" s="98" t="s">
        <v>93</v>
      </c>
      <c r="B1914" s="99"/>
      <c r="C1914" s="100" t="s">
        <v>3794</v>
      </c>
      <c r="D1914" s="101" t="s">
        <v>471</v>
      </c>
      <c r="E1914" s="101" t="s">
        <v>3795</v>
      </c>
      <c r="F1914" s="99"/>
      <c r="G1914" s="99"/>
      <c r="H1914" s="99"/>
      <c r="I1914" s="99"/>
      <c r="J1914" s="99"/>
      <c r="K1914" s="99"/>
      <c r="L1914" s="99"/>
      <c r="M1914" s="99"/>
      <c r="N1914" s="99"/>
      <c r="O1914" s="99"/>
      <c r="P1914" s="99"/>
      <c r="Q1914" s="99"/>
      <c r="R1914" s="99"/>
      <c r="S1914" s="100">
        <v>0.0</v>
      </c>
      <c r="T1914" s="102"/>
      <c r="U1914" s="102"/>
      <c r="V1914" s="102"/>
      <c r="W1914" s="102"/>
      <c r="X1914" s="102"/>
      <c r="Y1914" s="101" t="s">
        <v>18</v>
      </c>
    </row>
    <row r="1915">
      <c r="A1915" s="98" t="s">
        <v>64</v>
      </c>
      <c r="B1915" s="99"/>
      <c r="C1915" s="100" t="s">
        <v>3796</v>
      </c>
      <c r="D1915" s="101" t="s">
        <v>135</v>
      </c>
      <c r="E1915" s="101" t="s">
        <v>3797</v>
      </c>
      <c r="F1915" s="99"/>
      <c r="G1915" s="99"/>
      <c r="H1915" s="99"/>
      <c r="I1915" s="99"/>
      <c r="J1915" s="99"/>
      <c r="K1915" s="99"/>
      <c r="L1915" s="99"/>
      <c r="M1915" s="99"/>
      <c r="N1915" s="99"/>
      <c r="O1915" s="99"/>
      <c r="P1915" s="99"/>
      <c r="Q1915" s="99"/>
      <c r="R1915" s="99"/>
      <c r="S1915" s="100">
        <v>0.0</v>
      </c>
      <c r="T1915" s="102"/>
      <c r="U1915" s="102"/>
      <c r="V1915" s="102"/>
      <c r="W1915" s="102"/>
      <c r="X1915" s="102"/>
      <c r="Y1915" s="101" t="s">
        <v>18</v>
      </c>
    </row>
    <row r="1916">
      <c r="A1916" s="98" t="s">
        <v>38</v>
      </c>
      <c r="B1916" s="99"/>
      <c r="C1916" s="100" t="s">
        <v>3798</v>
      </c>
      <c r="D1916" s="101" t="s">
        <v>213</v>
      </c>
      <c r="E1916" s="101" t="s">
        <v>3799</v>
      </c>
      <c r="F1916" s="99"/>
      <c r="G1916" s="99"/>
      <c r="H1916" s="99"/>
      <c r="I1916" s="99"/>
      <c r="J1916" s="99"/>
      <c r="K1916" s="99"/>
      <c r="L1916" s="99"/>
      <c r="M1916" s="99"/>
      <c r="N1916" s="99"/>
      <c r="O1916" s="99"/>
      <c r="P1916" s="99"/>
      <c r="Q1916" s="99"/>
      <c r="R1916" s="99"/>
      <c r="S1916" s="100">
        <v>0.0</v>
      </c>
      <c r="T1916" s="102"/>
      <c r="U1916" s="102"/>
      <c r="V1916" s="102"/>
      <c r="W1916" s="102"/>
      <c r="X1916" s="102"/>
      <c r="Y1916" s="101" t="s">
        <v>12</v>
      </c>
    </row>
    <row r="1917">
      <c r="A1917" s="103" t="s">
        <v>63</v>
      </c>
      <c r="B1917" s="99"/>
      <c r="C1917" s="100" t="s">
        <v>3800</v>
      </c>
      <c r="D1917" s="101" t="s">
        <v>471</v>
      </c>
      <c r="E1917" s="101" t="s">
        <v>3801</v>
      </c>
      <c r="F1917" s="99"/>
      <c r="G1917" s="99"/>
      <c r="H1917" s="99"/>
      <c r="I1917" s="99"/>
      <c r="J1917" s="99"/>
      <c r="K1917" s="99"/>
      <c r="L1917" s="99"/>
      <c r="M1917" s="99"/>
      <c r="N1917" s="99"/>
      <c r="O1917" s="99"/>
      <c r="P1917" s="99"/>
      <c r="Q1917" s="99"/>
      <c r="R1917" s="99"/>
      <c r="S1917" s="100">
        <v>0.0</v>
      </c>
      <c r="T1917" s="102"/>
      <c r="U1917" s="102"/>
      <c r="V1917" s="102"/>
      <c r="W1917" s="102"/>
      <c r="X1917" s="102"/>
      <c r="Y1917" s="101" t="s">
        <v>18</v>
      </c>
    </row>
    <row r="1918">
      <c r="A1918" s="98" t="s">
        <v>64</v>
      </c>
      <c r="B1918" s="99"/>
      <c r="C1918" s="100" t="s">
        <v>3802</v>
      </c>
      <c r="D1918" s="101" t="s">
        <v>135</v>
      </c>
      <c r="E1918" s="101" t="s">
        <v>3803</v>
      </c>
      <c r="F1918" s="99"/>
      <c r="G1918" s="99"/>
      <c r="H1918" s="99"/>
      <c r="I1918" s="99"/>
      <c r="J1918" s="99"/>
      <c r="K1918" s="99"/>
      <c r="L1918" s="99"/>
      <c r="M1918" s="99"/>
      <c r="N1918" s="99"/>
      <c r="O1918" s="99"/>
      <c r="P1918" s="99"/>
      <c r="Q1918" s="99"/>
      <c r="R1918" s="99"/>
      <c r="S1918" s="100">
        <v>0.0</v>
      </c>
      <c r="T1918" s="102"/>
      <c r="U1918" s="102"/>
      <c r="V1918" s="102"/>
      <c r="W1918" s="102"/>
      <c r="X1918" s="102"/>
      <c r="Y1918" s="101" t="s">
        <v>18</v>
      </c>
    </row>
    <row r="1919">
      <c r="A1919" s="103" t="s">
        <v>11</v>
      </c>
      <c r="B1919" s="99"/>
      <c r="C1919" s="100" t="s">
        <v>3804</v>
      </c>
      <c r="D1919" s="101" t="s">
        <v>122</v>
      </c>
      <c r="E1919" s="101" t="s">
        <v>3805</v>
      </c>
      <c r="F1919" s="99"/>
      <c r="G1919" s="99"/>
      <c r="H1919" s="99"/>
      <c r="I1919" s="99"/>
      <c r="J1919" s="99"/>
      <c r="K1919" s="99"/>
      <c r="L1919" s="99"/>
      <c r="M1919" s="99"/>
      <c r="N1919" s="99"/>
      <c r="O1919" s="99"/>
      <c r="P1919" s="99"/>
      <c r="Q1919" s="99"/>
      <c r="R1919" s="99"/>
      <c r="S1919" s="102">
        <v>0.0</v>
      </c>
      <c r="T1919" s="102"/>
      <c r="U1919" s="102"/>
      <c r="V1919" s="102"/>
      <c r="W1919" s="102"/>
      <c r="X1919" s="102"/>
      <c r="Y1919" s="101" t="s">
        <v>18</v>
      </c>
    </row>
    <row r="1920">
      <c r="A1920" s="103" t="s">
        <v>24</v>
      </c>
      <c r="B1920" s="99"/>
      <c r="C1920" s="100" t="s">
        <v>3804</v>
      </c>
      <c r="D1920" s="101" t="s">
        <v>122</v>
      </c>
      <c r="E1920" s="101" t="s">
        <v>3805</v>
      </c>
      <c r="F1920" s="99"/>
      <c r="G1920" s="99"/>
      <c r="H1920" s="99"/>
      <c r="I1920" s="99"/>
      <c r="J1920" s="99"/>
      <c r="K1920" s="99"/>
      <c r="L1920" s="99"/>
      <c r="M1920" s="99"/>
      <c r="N1920" s="99"/>
      <c r="O1920" s="99"/>
      <c r="P1920" s="99"/>
      <c r="Q1920" s="99"/>
      <c r="R1920" s="99"/>
      <c r="S1920" s="102">
        <v>0.0</v>
      </c>
      <c r="T1920" s="102"/>
      <c r="U1920" s="102"/>
      <c r="V1920" s="102"/>
      <c r="W1920" s="102"/>
      <c r="X1920" s="102"/>
      <c r="Y1920" s="101" t="s">
        <v>18</v>
      </c>
    </row>
    <row r="1921">
      <c r="A1921" s="103" t="s">
        <v>24</v>
      </c>
      <c r="B1921" s="99"/>
      <c r="C1921" s="100" t="s">
        <v>3806</v>
      </c>
      <c r="D1921" s="101" t="s">
        <v>122</v>
      </c>
      <c r="E1921" s="101" t="s">
        <v>3807</v>
      </c>
      <c r="F1921" s="99"/>
      <c r="G1921" s="99"/>
      <c r="H1921" s="99"/>
      <c r="I1921" s="99"/>
      <c r="J1921" s="99"/>
      <c r="K1921" s="99"/>
      <c r="L1921" s="99"/>
      <c r="M1921" s="99"/>
      <c r="N1921" s="99"/>
      <c r="O1921" s="99"/>
      <c r="P1921" s="99"/>
      <c r="Q1921" s="99"/>
      <c r="R1921" s="99"/>
      <c r="S1921" s="102">
        <v>0.0</v>
      </c>
      <c r="T1921" s="102"/>
      <c r="U1921" s="102"/>
      <c r="V1921" s="102"/>
      <c r="W1921" s="102"/>
      <c r="X1921" s="102"/>
      <c r="Y1921" s="101" t="s">
        <v>18</v>
      </c>
    </row>
    <row r="1922">
      <c r="A1922" s="98" t="s">
        <v>64</v>
      </c>
      <c r="B1922" s="99"/>
      <c r="C1922" s="100" t="s">
        <v>3808</v>
      </c>
      <c r="D1922" s="101" t="s">
        <v>122</v>
      </c>
      <c r="E1922" s="101" t="s">
        <v>3809</v>
      </c>
      <c r="F1922" s="99"/>
      <c r="G1922" s="99"/>
      <c r="H1922" s="99"/>
      <c r="I1922" s="99"/>
      <c r="J1922" s="99"/>
      <c r="K1922" s="99"/>
      <c r="L1922" s="99"/>
      <c r="M1922" s="99"/>
      <c r="N1922" s="99"/>
      <c r="O1922" s="99"/>
      <c r="P1922" s="99"/>
      <c r="Q1922" s="99"/>
      <c r="R1922" s="99"/>
      <c r="S1922" s="102">
        <v>0.0</v>
      </c>
      <c r="T1922" s="102"/>
      <c r="U1922" s="102"/>
      <c r="V1922" s="102"/>
      <c r="W1922" s="102"/>
      <c r="X1922" s="102"/>
      <c r="Y1922" s="101" t="s">
        <v>18</v>
      </c>
    </row>
    <row r="1923">
      <c r="A1923" s="98" t="s">
        <v>64</v>
      </c>
      <c r="B1923" s="99"/>
      <c r="C1923" s="100" t="s">
        <v>3810</v>
      </c>
      <c r="D1923" s="101" t="s">
        <v>213</v>
      </c>
      <c r="E1923" s="101" t="s">
        <v>3811</v>
      </c>
      <c r="F1923" s="99"/>
      <c r="G1923" s="99"/>
      <c r="H1923" s="99"/>
      <c r="I1923" s="99"/>
      <c r="J1923" s="99"/>
      <c r="K1923" s="99"/>
      <c r="L1923" s="99"/>
      <c r="M1923" s="99"/>
      <c r="N1923" s="99"/>
      <c r="O1923" s="99"/>
      <c r="P1923" s="99"/>
      <c r="Q1923" s="99"/>
      <c r="R1923" s="99"/>
      <c r="S1923" s="100">
        <v>0.0</v>
      </c>
      <c r="T1923" s="102"/>
      <c r="U1923" s="102"/>
      <c r="V1923" s="102"/>
      <c r="W1923" s="102"/>
      <c r="X1923" s="102"/>
      <c r="Y1923" s="101" t="s">
        <v>12</v>
      </c>
    </row>
    <row r="1924">
      <c r="A1924" s="98" t="s">
        <v>64</v>
      </c>
      <c r="B1924" s="99"/>
      <c r="C1924" s="100" t="s">
        <v>3812</v>
      </c>
      <c r="D1924" s="101" t="s">
        <v>135</v>
      </c>
      <c r="E1924" s="101" t="s">
        <v>3813</v>
      </c>
      <c r="F1924" s="99"/>
      <c r="G1924" s="99"/>
      <c r="H1924" s="99"/>
      <c r="I1924" s="99"/>
      <c r="J1924" s="99"/>
      <c r="K1924" s="99"/>
      <c r="L1924" s="99"/>
      <c r="M1924" s="99"/>
      <c r="N1924" s="99"/>
      <c r="O1924" s="99"/>
      <c r="P1924" s="99"/>
      <c r="Q1924" s="99"/>
      <c r="R1924" s="99"/>
      <c r="S1924" s="100">
        <v>0.0</v>
      </c>
      <c r="T1924" s="102"/>
      <c r="U1924" s="102"/>
      <c r="V1924" s="102"/>
      <c r="W1924" s="102"/>
      <c r="X1924" s="102"/>
      <c r="Y1924" s="101" t="s">
        <v>18</v>
      </c>
    </row>
    <row r="1925">
      <c r="A1925" s="98" t="s">
        <v>93</v>
      </c>
      <c r="B1925" s="99"/>
      <c r="C1925" s="100" t="s">
        <v>3814</v>
      </c>
      <c r="D1925" s="101" t="s">
        <v>213</v>
      </c>
      <c r="E1925" s="101" t="s">
        <v>3815</v>
      </c>
      <c r="F1925" s="99"/>
      <c r="G1925" s="99"/>
      <c r="H1925" s="99"/>
      <c r="I1925" s="99"/>
      <c r="J1925" s="99"/>
      <c r="K1925" s="99"/>
      <c r="L1925" s="99"/>
      <c r="M1925" s="99"/>
      <c r="N1925" s="99"/>
      <c r="O1925" s="99"/>
      <c r="P1925" s="99"/>
      <c r="Q1925" s="99"/>
      <c r="R1925" s="99"/>
      <c r="S1925" s="100">
        <v>0.0</v>
      </c>
      <c r="T1925" s="102"/>
      <c r="U1925" s="102"/>
      <c r="V1925" s="102"/>
      <c r="W1925" s="102"/>
      <c r="X1925" s="102"/>
      <c r="Y1925" s="101" t="s">
        <v>12</v>
      </c>
    </row>
    <row r="1926">
      <c r="A1926" s="98" t="s">
        <v>64</v>
      </c>
      <c r="B1926" s="99"/>
      <c r="C1926" s="100" t="s">
        <v>3816</v>
      </c>
      <c r="D1926" s="101" t="s">
        <v>213</v>
      </c>
      <c r="E1926" s="101" t="s">
        <v>3817</v>
      </c>
      <c r="F1926" s="99"/>
      <c r="G1926" s="99"/>
      <c r="H1926" s="99"/>
      <c r="I1926" s="99"/>
      <c r="J1926" s="99"/>
      <c r="K1926" s="99"/>
      <c r="L1926" s="99"/>
      <c r="M1926" s="99"/>
      <c r="N1926" s="99"/>
      <c r="O1926" s="99"/>
      <c r="P1926" s="99"/>
      <c r="Q1926" s="99"/>
      <c r="R1926" s="99"/>
      <c r="S1926" s="100">
        <v>0.0</v>
      </c>
      <c r="T1926" s="102"/>
      <c r="U1926" s="102"/>
      <c r="V1926" s="102"/>
      <c r="W1926" s="102"/>
      <c r="X1926" s="102"/>
      <c r="Y1926" s="101" t="s">
        <v>12</v>
      </c>
    </row>
    <row r="1927">
      <c r="A1927" s="98" t="s">
        <v>64</v>
      </c>
      <c r="B1927" s="99"/>
      <c r="C1927" s="100" t="s">
        <v>3818</v>
      </c>
      <c r="D1927" s="101" t="s">
        <v>213</v>
      </c>
      <c r="E1927" s="101" t="s">
        <v>3819</v>
      </c>
      <c r="F1927" s="99"/>
      <c r="G1927" s="99"/>
      <c r="H1927" s="99"/>
      <c r="I1927" s="99"/>
      <c r="J1927" s="99"/>
      <c r="K1927" s="99"/>
      <c r="L1927" s="99"/>
      <c r="M1927" s="99"/>
      <c r="N1927" s="99"/>
      <c r="O1927" s="99"/>
      <c r="P1927" s="99"/>
      <c r="Q1927" s="99"/>
      <c r="R1927" s="99"/>
      <c r="S1927" s="100">
        <v>0.0</v>
      </c>
      <c r="T1927" s="102"/>
      <c r="U1927" s="102"/>
      <c r="V1927" s="102"/>
      <c r="W1927" s="102"/>
      <c r="X1927" s="102"/>
      <c r="Y1927" s="101" t="s">
        <v>12</v>
      </c>
    </row>
    <row r="1928">
      <c r="A1928" s="98" t="s">
        <v>23</v>
      </c>
      <c r="B1928" s="99"/>
      <c r="C1928" s="100" t="s">
        <v>3820</v>
      </c>
      <c r="D1928" s="101" t="s">
        <v>122</v>
      </c>
      <c r="E1928" s="101" t="s">
        <v>3821</v>
      </c>
      <c r="F1928" s="99"/>
      <c r="G1928" s="99"/>
      <c r="H1928" s="99"/>
      <c r="I1928" s="99"/>
      <c r="J1928" s="99"/>
      <c r="K1928" s="99"/>
      <c r="L1928" s="99"/>
      <c r="M1928" s="99"/>
      <c r="N1928" s="99"/>
      <c r="O1928" s="99"/>
      <c r="P1928" s="99"/>
      <c r="Q1928" s="99"/>
      <c r="R1928" s="99"/>
      <c r="S1928" s="102">
        <v>0.0</v>
      </c>
      <c r="T1928" s="102"/>
      <c r="U1928" s="102"/>
      <c r="V1928" s="102"/>
      <c r="W1928" s="102"/>
      <c r="X1928" s="102"/>
      <c r="Y1928" s="101" t="s">
        <v>18</v>
      </c>
    </row>
    <row r="1929">
      <c r="A1929" s="103" t="s">
        <v>87</v>
      </c>
      <c r="B1929" s="99"/>
      <c r="C1929" s="100" t="s">
        <v>3822</v>
      </c>
      <c r="D1929" s="101" t="s">
        <v>3117</v>
      </c>
      <c r="E1929" s="101" t="s">
        <v>3823</v>
      </c>
      <c r="F1929" s="99"/>
      <c r="G1929" s="99"/>
      <c r="H1929" s="99"/>
      <c r="I1929" s="99"/>
      <c r="J1929" s="99"/>
      <c r="K1929" s="99"/>
      <c r="L1929" s="99"/>
      <c r="M1929" s="99"/>
      <c r="N1929" s="99"/>
      <c r="O1929" s="99"/>
      <c r="P1929" s="99"/>
      <c r="Q1929" s="99"/>
      <c r="R1929" s="99"/>
      <c r="S1929" s="100">
        <v>0.0</v>
      </c>
      <c r="T1929" s="102"/>
      <c r="U1929" s="102"/>
      <c r="V1929" s="102"/>
      <c r="W1929" s="102"/>
      <c r="X1929" s="102"/>
      <c r="Y1929" s="101" t="s">
        <v>12</v>
      </c>
    </row>
    <row r="1930">
      <c r="A1930" s="103" t="s">
        <v>89</v>
      </c>
      <c r="B1930" s="99"/>
      <c r="C1930" s="100" t="s">
        <v>3824</v>
      </c>
      <c r="D1930" s="101" t="s">
        <v>135</v>
      </c>
      <c r="E1930" s="101" t="s">
        <v>3825</v>
      </c>
      <c r="F1930" s="99"/>
      <c r="G1930" s="99"/>
      <c r="H1930" s="99"/>
      <c r="I1930" s="99"/>
      <c r="J1930" s="99"/>
      <c r="K1930" s="99"/>
      <c r="L1930" s="99"/>
      <c r="M1930" s="99"/>
      <c r="N1930" s="99"/>
      <c r="O1930" s="99"/>
      <c r="P1930" s="99"/>
      <c r="Q1930" s="99"/>
      <c r="R1930" s="99"/>
      <c r="S1930" s="100">
        <v>0.0</v>
      </c>
      <c r="T1930" s="102"/>
      <c r="U1930" s="102"/>
      <c r="V1930" s="102"/>
      <c r="W1930" s="102"/>
      <c r="X1930" s="102"/>
      <c r="Y1930" s="101" t="s">
        <v>18</v>
      </c>
    </row>
    <row r="1931">
      <c r="A1931" s="98" t="s">
        <v>93</v>
      </c>
      <c r="B1931" s="99"/>
      <c r="C1931" s="100" t="s">
        <v>3826</v>
      </c>
      <c r="D1931" s="101" t="s">
        <v>191</v>
      </c>
      <c r="E1931" s="101" t="s">
        <v>3827</v>
      </c>
      <c r="F1931" s="99"/>
      <c r="G1931" s="99"/>
      <c r="H1931" s="99"/>
      <c r="I1931" s="99"/>
      <c r="J1931" s="99"/>
      <c r="K1931" s="99"/>
      <c r="L1931" s="99"/>
      <c r="M1931" s="99"/>
      <c r="N1931" s="99"/>
      <c r="O1931" s="99"/>
      <c r="P1931" s="99"/>
      <c r="Q1931" s="99"/>
      <c r="R1931" s="99"/>
      <c r="S1931" s="100">
        <v>0.0</v>
      </c>
      <c r="T1931" s="102"/>
      <c r="U1931" s="102"/>
      <c r="V1931" s="102"/>
      <c r="W1931" s="102"/>
      <c r="X1931" s="102"/>
      <c r="Y1931" s="101" t="s">
        <v>18</v>
      </c>
    </row>
    <row r="1932">
      <c r="A1932" s="103" t="s">
        <v>87</v>
      </c>
      <c r="B1932" s="99"/>
      <c r="C1932" s="100" t="s">
        <v>3828</v>
      </c>
      <c r="D1932" s="101" t="s">
        <v>191</v>
      </c>
      <c r="E1932" s="101" t="s">
        <v>3829</v>
      </c>
      <c r="F1932" s="99"/>
      <c r="G1932" s="99"/>
      <c r="H1932" s="99"/>
      <c r="I1932" s="99"/>
      <c r="J1932" s="99"/>
      <c r="K1932" s="99"/>
      <c r="L1932" s="99"/>
      <c r="M1932" s="99"/>
      <c r="N1932" s="99"/>
      <c r="O1932" s="99"/>
      <c r="P1932" s="99"/>
      <c r="Q1932" s="99"/>
      <c r="R1932" s="99"/>
      <c r="S1932" s="100">
        <v>0.0</v>
      </c>
      <c r="T1932" s="102"/>
      <c r="U1932" s="102"/>
      <c r="V1932" s="102"/>
      <c r="W1932" s="102"/>
      <c r="X1932" s="102"/>
      <c r="Y1932" s="101" t="s">
        <v>18</v>
      </c>
    </row>
    <row r="1933">
      <c r="A1933" s="98" t="s">
        <v>93</v>
      </c>
      <c r="B1933" s="99"/>
      <c r="C1933" s="100" t="s">
        <v>3826</v>
      </c>
      <c r="D1933" s="101" t="s">
        <v>191</v>
      </c>
      <c r="E1933" s="101" t="s">
        <v>3829</v>
      </c>
      <c r="F1933" s="99"/>
      <c r="G1933" s="99"/>
      <c r="H1933" s="99"/>
      <c r="I1933" s="99"/>
      <c r="J1933" s="99"/>
      <c r="K1933" s="99"/>
      <c r="L1933" s="99"/>
      <c r="M1933" s="99"/>
      <c r="N1933" s="99"/>
      <c r="O1933" s="99"/>
      <c r="P1933" s="99"/>
      <c r="Q1933" s="99"/>
      <c r="R1933" s="99"/>
      <c r="S1933" s="100">
        <v>0.0</v>
      </c>
      <c r="T1933" s="102"/>
      <c r="U1933" s="102"/>
      <c r="V1933" s="102"/>
      <c r="W1933" s="102"/>
      <c r="X1933" s="102"/>
      <c r="Y1933" s="101" t="s">
        <v>18</v>
      </c>
    </row>
    <row r="1934">
      <c r="A1934" s="98" t="s">
        <v>80</v>
      </c>
      <c r="B1934" s="99"/>
      <c r="C1934" s="100" t="s">
        <v>3830</v>
      </c>
      <c r="D1934" s="101" t="s">
        <v>135</v>
      </c>
      <c r="E1934" s="101" t="s">
        <v>3831</v>
      </c>
      <c r="F1934" s="99"/>
      <c r="G1934" s="99"/>
      <c r="H1934" s="99"/>
      <c r="I1934" s="99"/>
      <c r="J1934" s="99"/>
      <c r="K1934" s="99"/>
      <c r="L1934" s="99"/>
      <c r="M1934" s="99"/>
      <c r="N1934" s="99"/>
      <c r="O1934" s="99"/>
      <c r="P1934" s="99"/>
      <c r="Q1934" s="99"/>
      <c r="R1934" s="99"/>
      <c r="S1934" s="100">
        <v>0.0</v>
      </c>
      <c r="T1934" s="102"/>
      <c r="U1934" s="102"/>
      <c r="V1934" s="102"/>
      <c r="W1934" s="102"/>
      <c r="X1934" s="102"/>
      <c r="Y1934" s="101" t="s">
        <v>18</v>
      </c>
    </row>
    <row r="1935">
      <c r="A1935" s="98" t="s">
        <v>93</v>
      </c>
      <c r="B1935" s="99"/>
      <c r="C1935" s="100" t="s">
        <v>3832</v>
      </c>
      <c r="D1935" s="101" t="s">
        <v>128</v>
      </c>
      <c r="E1935" s="101" t="s">
        <v>3833</v>
      </c>
      <c r="F1935" s="99"/>
      <c r="G1935" s="99"/>
      <c r="H1935" s="99"/>
      <c r="I1935" s="99"/>
      <c r="J1935" s="99"/>
      <c r="K1935" s="99"/>
      <c r="L1935" s="99"/>
      <c r="M1935" s="99"/>
      <c r="N1935" s="99"/>
      <c r="O1935" s="99"/>
      <c r="P1935" s="99"/>
      <c r="Q1935" s="99"/>
      <c r="R1935" s="99"/>
      <c r="S1935" s="102">
        <v>0.0</v>
      </c>
      <c r="T1935" s="102"/>
      <c r="U1935" s="102"/>
      <c r="V1935" s="102"/>
      <c r="W1935" s="102"/>
      <c r="X1935" s="102"/>
      <c r="Y1935" s="101" t="s">
        <v>12</v>
      </c>
    </row>
    <row r="1936">
      <c r="A1936" s="98" t="s">
        <v>64</v>
      </c>
      <c r="B1936" s="99"/>
      <c r="C1936" s="100" t="s">
        <v>3834</v>
      </c>
      <c r="D1936" s="101" t="s">
        <v>151</v>
      </c>
      <c r="E1936" s="101" t="s">
        <v>3835</v>
      </c>
      <c r="F1936" s="99"/>
      <c r="G1936" s="99"/>
      <c r="H1936" s="99"/>
      <c r="I1936" s="99"/>
      <c r="J1936" s="99"/>
      <c r="K1936" s="99"/>
      <c r="L1936" s="99"/>
      <c r="M1936" s="99"/>
      <c r="N1936" s="99"/>
      <c r="O1936" s="99"/>
      <c r="P1936" s="99"/>
      <c r="Q1936" s="99"/>
      <c r="R1936" s="99"/>
      <c r="S1936" s="102">
        <v>0.0</v>
      </c>
      <c r="T1936" s="102"/>
      <c r="U1936" s="102"/>
      <c r="V1936" s="102"/>
      <c r="W1936" s="102"/>
      <c r="X1936" s="102"/>
      <c r="Y1936" s="101" t="s">
        <v>12</v>
      </c>
    </row>
    <row r="1937">
      <c r="A1937" s="98" t="s">
        <v>64</v>
      </c>
      <c r="B1937" s="99"/>
      <c r="C1937" s="100" t="s">
        <v>3836</v>
      </c>
      <c r="D1937" s="101" t="s">
        <v>158</v>
      </c>
      <c r="E1937" s="101" t="s">
        <v>3837</v>
      </c>
      <c r="F1937" s="99"/>
      <c r="G1937" s="99"/>
      <c r="H1937" s="99"/>
      <c r="I1937" s="99"/>
      <c r="J1937" s="99"/>
      <c r="K1937" s="99"/>
      <c r="L1937" s="99"/>
      <c r="M1937" s="99"/>
      <c r="N1937" s="99"/>
      <c r="O1937" s="99"/>
      <c r="P1937" s="99"/>
      <c r="Q1937" s="99"/>
      <c r="R1937" s="99"/>
      <c r="S1937" s="100">
        <v>0.0</v>
      </c>
      <c r="T1937" s="102"/>
      <c r="U1937" s="102"/>
      <c r="V1937" s="102"/>
      <c r="W1937" s="102"/>
      <c r="X1937" s="102"/>
      <c r="Y1937" s="101" t="s">
        <v>18</v>
      </c>
    </row>
    <row r="1938">
      <c r="A1938" s="103" t="s">
        <v>32</v>
      </c>
      <c r="B1938" s="99"/>
      <c r="C1938" s="100" t="s">
        <v>3838</v>
      </c>
      <c r="D1938" s="101" t="s">
        <v>128</v>
      </c>
      <c r="E1938" s="101" t="s">
        <v>3839</v>
      </c>
      <c r="F1938" s="99"/>
      <c r="G1938" s="99"/>
      <c r="H1938" s="99"/>
      <c r="I1938" s="99"/>
      <c r="J1938" s="99"/>
      <c r="K1938" s="99"/>
      <c r="L1938" s="99"/>
      <c r="M1938" s="99"/>
      <c r="N1938" s="99"/>
      <c r="O1938" s="99"/>
      <c r="P1938" s="99"/>
      <c r="Q1938" s="99"/>
      <c r="R1938" s="99"/>
      <c r="S1938" s="102">
        <v>0.0</v>
      </c>
      <c r="T1938" s="102"/>
      <c r="U1938" s="102"/>
      <c r="V1938" s="102"/>
      <c r="W1938" s="102"/>
      <c r="X1938" s="102"/>
      <c r="Y1938" s="101" t="s">
        <v>12</v>
      </c>
    </row>
    <row r="1939">
      <c r="A1939" s="98" t="s">
        <v>53</v>
      </c>
      <c r="B1939" s="99"/>
      <c r="C1939" s="100" t="s">
        <v>3840</v>
      </c>
      <c r="D1939" s="101" t="s">
        <v>122</v>
      </c>
      <c r="E1939" s="101" t="s">
        <v>3841</v>
      </c>
      <c r="F1939" s="99"/>
      <c r="G1939" s="99"/>
      <c r="H1939" s="99"/>
      <c r="I1939" s="99"/>
      <c r="J1939" s="99"/>
      <c r="K1939" s="99"/>
      <c r="L1939" s="99"/>
      <c r="M1939" s="99"/>
      <c r="N1939" s="99"/>
      <c r="O1939" s="99"/>
      <c r="P1939" s="99"/>
      <c r="Q1939" s="99"/>
      <c r="R1939" s="99"/>
      <c r="S1939" s="102">
        <v>0.0</v>
      </c>
      <c r="T1939" s="102"/>
      <c r="U1939" s="102"/>
      <c r="V1939" s="102"/>
      <c r="W1939" s="102"/>
      <c r="X1939" s="102"/>
      <c r="Y1939" s="101" t="s">
        <v>18</v>
      </c>
    </row>
    <row r="1940">
      <c r="A1940" s="98" t="s">
        <v>53</v>
      </c>
      <c r="B1940" s="99"/>
      <c r="C1940" s="100" t="s">
        <v>3842</v>
      </c>
      <c r="D1940" s="101" t="s">
        <v>122</v>
      </c>
      <c r="E1940" s="101" t="s">
        <v>3841</v>
      </c>
      <c r="F1940" s="99"/>
      <c r="G1940" s="99"/>
      <c r="H1940" s="99"/>
      <c r="I1940" s="99"/>
      <c r="J1940" s="99"/>
      <c r="K1940" s="99"/>
      <c r="L1940" s="99"/>
      <c r="M1940" s="99"/>
      <c r="N1940" s="99"/>
      <c r="O1940" s="99"/>
      <c r="P1940" s="99"/>
      <c r="Q1940" s="99"/>
      <c r="R1940" s="99"/>
      <c r="S1940" s="102">
        <v>0.0</v>
      </c>
      <c r="T1940" s="102"/>
      <c r="U1940" s="102"/>
      <c r="V1940" s="102"/>
      <c r="W1940" s="102"/>
      <c r="X1940" s="102"/>
      <c r="Y1940" s="101" t="s">
        <v>18</v>
      </c>
    </row>
    <row r="1941">
      <c r="A1941" s="103" t="s">
        <v>63</v>
      </c>
      <c r="B1941" s="99"/>
      <c r="C1941" s="100" t="s">
        <v>3843</v>
      </c>
      <c r="D1941" s="101" t="s">
        <v>122</v>
      </c>
      <c r="E1941" s="101" t="s">
        <v>3841</v>
      </c>
      <c r="F1941" s="99"/>
      <c r="G1941" s="99"/>
      <c r="H1941" s="99"/>
      <c r="I1941" s="99"/>
      <c r="J1941" s="99"/>
      <c r="K1941" s="99"/>
      <c r="L1941" s="99"/>
      <c r="M1941" s="99"/>
      <c r="N1941" s="99"/>
      <c r="O1941" s="99"/>
      <c r="P1941" s="99"/>
      <c r="Q1941" s="99"/>
      <c r="R1941" s="99"/>
      <c r="S1941" s="102">
        <v>0.0</v>
      </c>
      <c r="T1941" s="102"/>
      <c r="U1941" s="102"/>
      <c r="V1941" s="102"/>
      <c r="W1941" s="102"/>
      <c r="X1941" s="102"/>
      <c r="Y1941" s="101" t="s">
        <v>18</v>
      </c>
    </row>
    <row r="1942">
      <c r="A1942" s="103" t="s">
        <v>32</v>
      </c>
      <c r="B1942" s="99"/>
      <c r="C1942" s="100" t="s">
        <v>3844</v>
      </c>
      <c r="D1942" s="101" t="s">
        <v>471</v>
      </c>
      <c r="E1942" s="101" t="s">
        <v>3845</v>
      </c>
      <c r="F1942" s="99"/>
      <c r="G1942" s="99"/>
      <c r="H1942" s="99"/>
      <c r="I1942" s="99"/>
      <c r="J1942" s="99"/>
      <c r="K1942" s="99"/>
      <c r="L1942" s="99"/>
      <c r="M1942" s="99"/>
      <c r="N1942" s="99"/>
      <c r="O1942" s="99"/>
      <c r="P1942" s="99"/>
      <c r="Q1942" s="99"/>
      <c r="R1942" s="99"/>
      <c r="S1942" s="100">
        <v>0.0</v>
      </c>
      <c r="T1942" s="102"/>
      <c r="U1942" s="102"/>
      <c r="V1942" s="102"/>
      <c r="W1942" s="102"/>
      <c r="X1942" s="102"/>
      <c r="Y1942" s="101" t="s">
        <v>18</v>
      </c>
    </row>
    <row r="1943">
      <c r="A1943" s="103" t="s">
        <v>87</v>
      </c>
      <c r="B1943" s="99"/>
      <c r="C1943" s="100" t="s">
        <v>3846</v>
      </c>
      <c r="D1943" s="101" t="s">
        <v>158</v>
      </c>
      <c r="E1943" s="101" t="s">
        <v>3847</v>
      </c>
      <c r="F1943" s="99"/>
      <c r="G1943" s="99"/>
      <c r="H1943" s="99"/>
      <c r="I1943" s="99"/>
      <c r="J1943" s="99"/>
      <c r="K1943" s="99"/>
      <c r="L1943" s="99"/>
      <c r="M1943" s="99"/>
      <c r="N1943" s="99"/>
      <c r="O1943" s="99"/>
      <c r="P1943" s="99"/>
      <c r="Q1943" s="99"/>
      <c r="R1943" s="99"/>
      <c r="S1943" s="100">
        <v>0.0</v>
      </c>
      <c r="T1943" s="102"/>
      <c r="U1943" s="102"/>
      <c r="V1943" s="102"/>
      <c r="W1943" s="102"/>
      <c r="X1943" s="102"/>
      <c r="Y1943" s="101" t="s">
        <v>18</v>
      </c>
    </row>
    <row r="1944">
      <c r="A1944" s="103" t="s">
        <v>32</v>
      </c>
      <c r="B1944" s="99"/>
      <c r="C1944" s="100" t="s">
        <v>3848</v>
      </c>
      <c r="D1944" s="101" t="s">
        <v>122</v>
      </c>
      <c r="E1944" s="101" t="s">
        <v>3849</v>
      </c>
      <c r="F1944" s="99"/>
      <c r="G1944" s="99"/>
      <c r="H1944" s="99"/>
      <c r="I1944" s="99"/>
      <c r="J1944" s="99"/>
      <c r="K1944" s="99"/>
      <c r="L1944" s="99"/>
      <c r="M1944" s="99"/>
      <c r="N1944" s="99"/>
      <c r="O1944" s="99"/>
      <c r="P1944" s="99"/>
      <c r="Q1944" s="99"/>
      <c r="R1944" s="99"/>
      <c r="S1944" s="102">
        <v>0.0</v>
      </c>
      <c r="T1944" s="102"/>
      <c r="U1944" s="102"/>
      <c r="V1944" s="102"/>
      <c r="W1944" s="102"/>
      <c r="X1944" s="102"/>
      <c r="Y1944" s="101" t="s">
        <v>18</v>
      </c>
    </row>
    <row r="1945">
      <c r="A1945" s="98" t="s">
        <v>64</v>
      </c>
      <c r="B1945" s="99"/>
      <c r="C1945" s="100" t="s">
        <v>3850</v>
      </c>
      <c r="D1945" s="101" t="s">
        <v>135</v>
      </c>
      <c r="E1945" s="101" t="s">
        <v>3851</v>
      </c>
      <c r="F1945" s="99"/>
      <c r="G1945" s="99"/>
      <c r="H1945" s="99"/>
      <c r="I1945" s="99"/>
      <c r="J1945" s="99"/>
      <c r="K1945" s="99"/>
      <c r="L1945" s="99"/>
      <c r="M1945" s="99"/>
      <c r="N1945" s="99"/>
      <c r="O1945" s="99"/>
      <c r="P1945" s="99"/>
      <c r="Q1945" s="99"/>
      <c r="R1945" s="99"/>
      <c r="S1945" s="100">
        <v>0.0</v>
      </c>
      <c r="T1945" s="102"/>
      <c r="U1945" s="102"/>
      <c r="V1945" s="102"/>
      <c r="W1945" s="102"/>
      <c r="X1945" s="102"/>
      <c r="Y1945" s="101" t="s">
        <v>18</v>
      </c>
    </row>
    <row r="1946">
      <c r="A1946" s="103" t="s">
        <v>63</v>
      </c>
      <c r="B1946" s="99"/>
      <c r="C1946" s="100" t="s">
        <v>3852</v>
      </c>
      <c r="D1946" s="101" t="s">
        <v>191</v>
      </c>
      <c r="E1946" s="101" t="s">
        <v>3853</v>
      </c>
      <c r="F1946" s="99"/>
      <c r="G1946" s="99"/>
      <c r="H1946" s="99"/>
      <c r="I1946" s="99"/>
      <c r="J1946" s="99"/>
      <c r="K1946" s="99"/>
      <c r="L1946" s="99"/>
      <c r="M1946" s="99"/>
      <c r="N1946" s="99"/>
      <c r="O1946" s="99"/>
      <c r="P1946" s="99"/>
      <c r="Q1946" s="99"/>
      <c r="R1946" s="99"/>
      <c r="S1946" s="100">
        <v>0.0</v>
      </c>
      <c r="T1946" s="102"/>
      <c r="U1946" s="102"/>
      <c r="V1946" s="102"/>
      <c r="W1946" s="102"/>
      <c r="X1946" s="102"/>
      <c r="Y1946" s="101" t="s">
        <v>18</v>
      </c>
    </row>
    <row r="1947">
      <c r="A1947" s="98" t="s">
        <v>64</v>
      </c>
      <c r="B1947" s="99"/>
      <c r="C1947" s="100" t="s">
        <v>3854</v>
      </c>
      <c r="D1947" s="101" t="s">
        <v>128</v>
      </c>
      <c r="E1947" s="101" t="s">
        <v>3855</v>
      </c>
      <c r="F1947" s="99"/>
      <c r="G1947" s="99"/>
      <c r="H1947" s="99"/>
      <c r="I1947" s="99"/>
      <c r="J1947" s="99"/>
      <c r="K1947" s="99"/>
      <c r="L1947" s="99"/>
      <c r="M1947" s="99"/>
      <c r="N1947" s="99"/>
      <c r="O1947" s="99"/>
      <c r="P1947" s="99"/>
      <c r="Q1947" s="99"/>
      <c r="R1947" s="99"/>
      <c r="S1947" s="102">
        <v>0.0</v>
      </c>
      <c r="T1947" s="102"/>
      <c r="U1947" s="102"/>
      <c r="V1947" s="102"/>
      <c r="W1947" s="102"/>
      <c r="X1947" s="102"/>
      <c r="Y1947" s="101" t="s">
        <v>12</v>
      </c>
    </row>
    <row r="1948">
      <c r="A1948" s="98" t="s">
        <v>64</v>
      </c>
      <c r="B1948" s="99"/>
      <c r="C1948" s="100" t="s">
        <v>3856</v>
      </c>
      <c r="D1948" s="101" t="s">
        <v>128</v>
      </c>
      <c r="E1948" s="101" t="s">
        <v>3857</v>
      </c>
      <c r="F1948" s="99"/>
      <c r="G1948" s="99"/>
      <c r="H1948" s="99"/>
      <c r="I1948" s="99"/>
      <c r="J1948" s="99"/>
      <c r="K1948" s="99"/>
      <c r="L1948" s="99"/>
      <c r="M1948" s="99"/>
      <c r="N1948" s="99"/>
      <c r="O1948" s="99"/>
      <c r="P1948" s="99"/>
      <c r="Q1948" s="99"/>
      <c r="R1948" s="99"/>
      <c r="S1948" s="102">
        <v>0.0</v>
      </c>
      <c r="T1948" s="102"/>
      <c r="U1948" s="102"/>
      <c r="V1948" s="102"/>
      <c r="W1948" s="102"/>
      <c r="X1948" s="102"/>
      <c r="Y1948" s="101" t="s">
        <v>12</v>
      </c>
    </row>
    <row r="1949">
      <c r="A1949" s="98" t="s">
        <v>64</v>
      </c>
      <c r="B1949" s="99"/>
      <c r="C1949" s="100" t="s">
        <v>3858</v>
      </c>
      <c r="D1949" s="101" t="s">
        <v>128</v>
      </c>
      <c r="E1949" s="101" t="s">
        <v>3859</v>
      </c>
      <c r="F1949" s="99"/>
      <c r="G1949" s="99"/>
      <c r="H1949" s="99"/>
      <c r="I1949" s="99"/>
      <c r="J1949" s="99"/>
      <c r="K1949" s="99"/>
      <c r="L1949" s="99"/>
      <c r="M1949" s="99"/>
      <c r="N1949" s="99"/>
      <c r="O1949" s="99"/>
      <c r="P1949" s="99"/>
      <c r="Q1949" s="99"/>
      <c r="R1949" s="99"/>
      <c r="S1949" s="102">
        <v>0.0</v>
      </c>
      <c r="T1949" s="102"/>
      <c r="U1949" s="102"/>
      <c r="V1949" s="102"/>
      <c r="W1949" s="102"/>
      <c r="X1949" s="102"/>
      <c r="Y1949" s="101" t="s">
        <v>12</v>
      </c>
    </row>
    <row r="1950">
      <c r="A1950" s="98" t="s">
        <v>64</v>
      </c>
      <c r="B1950" s="99"/>
      <c r="C1950" s="100" t="s">
        <v>3860</v>
      </c>
      <c r="D1950" s="101" t="s">
        <v>128</v>
      </c>
      <c r="E1950" s="101" t="s">
        <v>3861</v>
      </c>
      <c r="F1950" s="99"/>
      <c r="G1950" s="99"/>
      <c r="H1950" s="99"/>
      <c r="I1950" s="99"/>
      <c r="J1950" s="99"/>
      <c r="K1950" s="99"/>
      <c r="L1950" s="99"/>
      <c r="M1950" s="99"/>
      <c r="N1950" s="99"/>
      <c r="O1950" s="99"/>
      <c r="P1950" s="99"/>
      <c r="Q1950" s="99"/>
      <c r="R1950" s="99"/>
      <c r="S1950" s="102">
        <v>0.0</v>
      </c>
      <c r="T1950" s="102"/>
      <c r="U1950" s="102"/>
      <c r="V1950" s="102"/>
      <c r="W1950" s="102"/>
      <c r="X1950" s="102"/>
      <c r="Y1950" s="101" t="s">
        <v>12</v>
      </c>
    </row>
    <row r="1951">
      <c r="A1951" s="98" t="s">
        <v>64</v>
      </c>
      <c r="B1951" s="99"/>
      <c r="C1951" s="100" t="s">
        <v>3862</v>
      </c>
      <c r="D1951" s="101" t="s">
        <v>128</v>
      </c>
      <c r="E1951" s="101" t="s">
        <v>3863</v>
      </c>
      <c r="F1951" s="99"/>
      <c r="G1951" s="99"/>
      <c r="H1951" s="99"/>
      <c r="I1951" s="99"/>
      <c r="J1951" s="99"/>
      <c r="K1951" s="99"/>
      <c r="L1951" s="99"/>
      <c r="M1951" s="99"/>
      <c r="N1951" s="99"/>
      <c r="O1951" s="99"/>
      <c r="P1951" s="99"/>
      <c r="Q1951" s="99"/>
      <c r="R1951" s="99"/>
      <c r="S1951" s="102">
        <v>0.0</v>
      </c>
      <c r="T1951" s="102"/>
      <c r="U1951" s="102"/>
      <c r="V1951" s="102"/>
      <c r="W1951" s="102"/>
      <c r="X1951" s="102"/>
      <c r="Y1951" s="101" t="s">
        <v>12</v>
      </c>
    </row>
    <row r="1952">
      <c r="A1952" s="98" t="s">
        <v>93</v>
      </c>
      <c r="B1952" s="99"/>
      <c r="C1952" s="100" t="s">
        <v>3864</v>
      </c>
      <c r="D1952" s="101" t="s">
        <v>191</v>
      </c>
      <c r="E1952" s="101" t="s">
        <v>3865</v>
      </c>
      <c r="F1952" s="99"/>
      <c r="G1952" s="99"/>
      <c r="H1952" s="99"/>
      <c r="I1952" s="99"/>
      <c r="J1952" s="99"/>
      <c r="K1952" s="99"/>
      <c r="L1952" s="99"/>
      <c r="M1952" s="99"/>
      <c r="N1952" s="99"/>
      <c r="O1952" s="99"/>
      <c r="P1952" s="99"/>
      <c r="Q1952" s="99"/>
      <c r="R1952" s="99"/>
      <c r="S1952" s="100">
        <v>0.0</v>
      </c>
      <c r="T1952" s="102"/>
      <c r="U1952" s="102"/>
      <c r="V1952" s="102"/>
      <c r="W1952" s="102"/>
      <c r="X1952" s="102"/>
      <c r="Y1952" s="101" t="s">
        <v>18</v>
      </c>
    </row>
    <row r="1953">
      <c r="A1953" s="98" t="s">
        <v>23</v>
      </c>
      <c r="B1953" s="99"/>
      <c r="C1953" s="100" t="s">
        <v>3866</v>
      </c>
      <c r="D1953" s="101" t="s">
        <v>122</v>
      </c>
      <c r="E1953" s="101" t="s">
        <v>3867</v>
      </c>
      <c r="F1953" s="99"/>
      <c r="G1953" s="99"/>
      <c r="H1953" s="99"/>
      <c r="I1953" s="99"/>
      <c r="J1953" s="99"/>
      <c r="K1953" s="99"/>
      <c r="L1953" s="99"/>
      <c r="M1953" s="99"/>
      <c r="N1953" s="99"/>
      <c r="O1953" s="99"/>
      <c r="P1953" s="99"/>
      <c r="Q1953" s="99"/>
      <c r="R1953" s="99"/>
      <c r="S1953" s="102">
        <v>0.0</v>
      </c>
      <c r="T1953" s="102"/>
      <c r="U1953" s="102"/>
      <c r="V1953" s="102"/>
      <c r="W1953" s="102"/>
      <c r="X1953" s="102"/>
      <c r="Y1953" s="101" t="s">
        <v>18</v>
      </c>
    </row>
    <row r="1954">
      <c r="A1954" s="98" t="s">
        <v>23</v>
      </c>
      <c r="B1954" s="99"/>
      <c r="C1954" s="100" t="s">
        <v>3868</v>
      </c>
      <c r="D1954" s="101" t="s">
        <v>135</v>
      </c>
      <c r="E1954" s="101" t="s">
        <v>3869</v>
      </c>
      <c r="F1954" s="99"/>
      <c r="G1954" s="99"/>
      <c r="H1954" s="99"/>
      <c r="I1954" s="99"/>
      <c r="J1954" s="99"/>
      <c r="K1954" s="99"/>
      <c r="L1954" s="99"/>
      <c r="M1954" s="99"/>
      <c r="N1954" s="99"/>
      <c r="O1954" s="99"/>
      <c r="P1954" s="99"/>
      <c r="Q1954" s="99"/>
      <c r="R1954" s="99"/>
      <c r="S1954" s="104">
        <v>0.0</v>
      </c>
      <c r="T1954" s="102"/>
      <c r="U1954" s="102"/>
      <c r="V1954" s="102"/>
      <c r="W1954" s="102"/>
      <c r="X1954" s="102"/>
      <c r="Y1954" s="101" t="s">
        <v>18</v>
      </c>
    </row>
    <row r="1955">
      <c r="A1955" s="98" t="s">
        <v>93</v>
      </c>
      <c r="B1955" s="99"/>
      <c r="C1955" s="100" t="s">
        <v>3870</v>
      </c>
      <c r="D1955" s="101" t="s">
        <v>825</v>
      </c>
      <c r="E1955" s="101" t="s">
        <v>3871</v>
      </c>
      <c r="F1955" s="99"/>
      <c r="G1955" s="99"/>
      <c r="H1955" s="99"/>
      <c r="I1955" s="99"/>
      <c r="J1955" s="99"/>
      <c r="K1955" s="99"/>
      <c r="L1955" s="99"/>
      <c r="M1955" s="99"/>
      <c r="N1955" s="99"/>
      <c r="O1955" s="99"/>
      <c r="P1955" s="99"/>
      <c r="Q1955" s="99"/>
      <c r="R1955" s="99"/>
      <c r="S1955" s="102">
        <v>0.0</v>
      </c>
      <c r="T1955" s="102"/>
      <c r="U1955" s="102"/>
      <c r="V1955" s="102"/>
      <c r="W1955" s="102"/>
      <c r="X1955" s="102"/>
      <c r="Y1955" s="101" t="s">
        <v>18</v>
      </c>
    </row>
    <row r="1956">
      <c r="A1956" s="98" t="s">
        <v>80</v>
      </c>
      <c r="B1956" s="99"/>
      <c r="C1956" s="100" t="s">
        <v>3872</v>
      </c>
      <c r="D1956" s="101" t="s">
        <v>122</v>
      </c>
      <c r="E1956" s="101" t="s">
        <v>3873</v>
      </c>
      <c r="F1956" s="99"/>
      <c r="G1956" s="99"/>
      <c r="H1956" s="99"/>
      <c r="I1956" s="99"/>
      <c r="J1956" s="99"/>
      <c r="K1956" s="99"/>
      <c r="L1956" s="99"/>
      <c r="M1956" s="99"/>
      <c r="N1956" s="99"/>
      <c r="O1956" s="99"/>
      <c r="P1956" s="99"/>
      <c r="Q1956" s="99"/>
      <c r="R1956" s="99"/>
      <c r="S1956" s="102">
        <v>0.0</v>
      </c>
      <c r="T1956" s="102"/>
      <c r="U1956" s="102"/>
      <c r="V1956" s="102"/>
      <c r="W1956" s="102"/>
      <c r="X1956" s="102"/>
      <c r="Y1956" s="101" t="s">
        <v>18</v>
      </c>
    </row>
    <row r="1957">
      <c r="A1957" s="98" t="s">
        <v>64</v>
      </c>
      <c r="B1957" s="99"/>
      <c r="C1957" s="100" t="s">
        <v>3874</v>
      </c>
      <c r="D1957" s="101" t="s">
        <v>135</v>
      </c>
      <c r="E1957" s="101" t="s">
        <v>3875</v>
      </c>
      <c r="F1957" s="99"/>
      <c r="G1957" s="99"/>
      <c r="H1957" s="99"/>
      <c r="I1957" s="99"/>
      <c r="J1957" s="99"/>
      <c r="K1957" s="99"/>
      <c r="L1957" s="99"/>
      <c r="M1957" s="99"/>
      <c r="N1957" s="99"/>
      <c r="O1957" s="99"/>
      <c r="P1957" s="99"/>
      <c r="Q1957" s="99"/>
      <c r="R1957" s="99"/>
      <c r="S1957" s="100">
        <v>0.0</v>
      </c>
      <c r="T1957" s="102"/>
      <c r="U1957" s="102"/>
      <c r="V1957" s="102"/>
      <c r="W1957" s="102"/>
      <c r="X1957" s="102"/>
      <c r="Y1957" s="101" t="s">
        <v>18</v>
      </c>
    </row>
    <row r="1958">
      <c r="A1958" s="98" t="s">
        <v>93</v>
      </c>
      <c r="B1958" s="99"/>
      <c r="C1958" s="100" t="s">
        <v>3876</v>
      </c>
      <c r="D1958" s="101" t="s">
        <v>122</v>
      </c>
      <c r="E1958" s="101" t="s">
        <v>3877</v>
      </c>
      <c r="F1958" s="99"/>
      <c r="G1958" s="99"/>
      <c r="H1958" s="99"/>
      <c r="I1958" s="99"/>
      <c r="J1958" s="99"/>
      <c r="K1958" s="99"/>
      <c r="L1958" s="99"/>
      <c r="M1958" s="99"/>
      <c r="N1958" s="99"/>
      <c r="O1958" s="99"/>
      <c r="P1958" s="99"/>
      <c r="Q1958" s="99"/>
      <c r="R1958" s="99"/>
      <c r="S1958" s="102">
        <v>0.0</v>
      </c>
      <c r="T1958" s="102"/>
      <c r="U1958" s="102"/>
      <c r="V1958" s="102"/>
      <c r="W1958" s="102"/>
      <c r="X1958" s="102"/>
      <c r="Y1958" s="101" t="s">
        <v>18</v>
      </c>
    </row>
    <row r="1959">
      <c r="A1959" s="98" t="s">
        <v>64</v>
      </c>
      <c r="B1959" s="99"/>
      <c r="C1959" s="100" t="s">
        <v>3878</v>
      </c>
      <c r="D1959" s="101" t="s">
        <v>122</v>
      </c>
      <c r="E1959" s="101" t="s">
        <v>3879</v>
      </c>
      <c r="F1959" s="99"/>
      <c r="G1959" s="99"/>
      <c r="H1959" s="99"/>
      <c r="I1959" s="99"/>
      <c r="J1959" s="99"/>
      <c r="K1959" s="99"/>
      <c r="L1959" s="99"/>
      <c r="M1959" s="99"/>
      <c r="N1959" s="99"/>
      <c r="O1959" s="99"/>
      <c r="P1959" s="99"/>
      <c r="Q1959" s="99"/>
      <c r="R1959" s="99"/>
      <c r="S1959" s="102">
        <v>0.0</v>
      </c>
      <c r="T1959" s="102"/>
      <c r="U1959" s="102"/>
      <c r="V1959" s="102"/>
      <c r="W1959" s="102"/>
      <c r="X1959" s="102"/>
      <c r="Y1959" s="101" t="s">
        <v>18</v>
      </c>
    </row>
    <row r="1960">
      <c r="A1960" s="98" t="s">
        <v>64</v>
      </c>
      <c r="B1960" s="99"/>
      <c r="C1960" s="100" t="s">
        <v>3880</v>
      </c>
      <c r="D1960" s="101" t="s">
        <v>135</v>
      </c>
      <c r="E1960" s="101" t="s">
        <v>3881</v>
      </c>
      <c r="F1960" s="99"/>
      <c r="G1960" s="99"/>
      <c r="H1960" s="99"/>
      <c r="I1960" s="99"/>
      <c r="J1960" s="99"/>
      <c r="K1960" s="99"/>
      <c r="L1960" s="99"/>
      <c r="M1960" s="99"/>
      <c r="N1960" s="99"/>
      <c r="O1960" s="99"/>
      <c r="P1960" s="99"/>
      <c r="Q1960" s="99"/>
      <c r="R1960" s="99"/>
      <c r="S1960" s="100">
        <v>0.0</v>
      </c>
      <c r="T1960" s="102"/>
      <c r="U1960" s="102"/>
      <c r="V1960" s="102"/>
      <c r="W1960" s="102"/>
      <c r="X1960" s="102"/>
      <c r="Y1960" s="101" t="s">
        <v>18</v>
      </c>
    </row>
    <row r="1961">
      <c r="A1961" s="101" t="s">
        <v>64</v>
      </c>
      <c r="B1961" s="99"/>
      <c r="C1961" s="100" t="s">
        <v>3882</v>
      </c>
      <c r="D1961" s="101" t="s">
        <v>128</v>
      </c>
      <c r="E1961" s="101" t="s">
        <v>3883</v>
      </c>
      <c r="F1961" s="99"/>
      <c r="G1961" s="99"/>
      <c r="H1961" s="99"/>
      <c r="I1961" s="99"/>
      <c r="J1961" s="99"/>
      <c r="K1961" s="99"/>
      <c r="L1961" s="99"/>
      <c r="M1961" s="99"/>
      <c r="N1961" s="99"/>
      <c r="O1961" s="99"/>
      <c r="P1961" s="99"/>
      <c r="Q1961" s="99"/>
      <c r="R1961" s="99"/>
      <c r="S1961" s="102">
        <v>0.0</v>
      </c>
      <c r="T1961" s="102"/>
      <c r="U1961" s="102"/>
      <c r="V1961" s="102"/>
      <c r="W1961" s="102"/>
      <c r="X1961" s="102"/>
      <c r="Y1961" s="101" t="s">
        <v>14</v>
      </c>
    </row>
    <row r="1962">
      <c r="A1962" s="98" t="s">
        <v>64</v>
      </c>
      <c r="B1962" s="99"/>
      <c r="C1962" s="100" t="s">
        <v>3884</v>
      </c>
      <c r="D1962" s="101" t="s">
        <v>122</v>
      </c>
      <c r="E1962" s="101" t="s">
        <v>3885</v>
      </c>
      <c r="F1962" s="99"/>
      <c r="G1962" s="99"/>
      <c r="H1962" s="99"/>
      <c r="I1962" s="99"/>
      <c r="J1962" s="99"/>
      <c r="K1962" s="99"/>
      <c r="L1962" s="99"/>
      <c r="M1962" s="99"/>
      <c r="N1962" s="99"/>
      <c r="O1962" s="99"/>
      <c r="P1962" s="99"/>
      <c r="Q1962" s="99"/>
      <c r="R1962" s="99"/>
      <c r="S1962" s="102">
        <v>0.0</v>
      </c>
      <c r="T1962" s="102"/>
      <c r="U1962" s="102"/>
      <c r="V1962" s="102"/>
      <c r="W1962" s="102"/>
      <c r="X1962" s="102"/>
      <c r="Y1962" s="101" t="s">
        <v>18</v>
      </c>
    </row>
    <row r="1963">
      <c r="A1963" s="98" t="s">
        <v>64</v>
      </c>
      <c r="B1963" s="99"/>
      <c r="C1963" s="100" t="s">
        <v>3886</v>
      </c>
      <c r="D1963" s="101" t="s">
        <v>122</v>
      </c>
      <c r="E1963" s="101" t="s">
        <v>3887</v>
      </c>
      <c r="F1963" s="99"/>
      <c r="G1963" s="99"/>
      <c r="H1963" s="99"/>
      <c r="I1963" s="99"/>
      <c r="J1963" s="99"/>
      <c r="K1963" s="99"/>
      <c r="L1963" s="99"/>
      <c r="M1963" s="99"/>
      <c r="N1963" s="99"/>
      <c r="O1963" s="99"/>
      <c r="P1963" s="99"/>
      <c r="Q1963" s="99"/>
      <c r="R1963" s="99"/>
      <c r="S1963" s="102">
        <v>0.0</v>
      </c>
      <c r="T1963" s="102"/>
      <c r="U1963" s="102"/>
      <c r="V1963" s="102"/>
      <c r="W1963" s="102"/>
      <c r="X1963" s="102"/>
      <c r="Y1963" s="101" t="s">
        <v>18</v>
      </c>
    </row>
    <row r="1964">
      <c r="A1964" s="98" t="s">
        <v>93</v>
      </c>
      <c r="B1964" s="99"/>
      <c r="C1964" s="100" t="s">
        <v>3888</v>
      </c>
      <c r="D1964" s="101" t="s">
        <v>135</v>
      </c>
      <c r="E1964" s="101" t="s">
        <v>3889</v>
      </c>
      <c r="F1964" s="99"/>
      <c r="G1964" s="99"/>
      <c r="H1964" s="99"/>
      <c r="I1964" s="99"/>
      <c r="J1964" s="99"/>
      <c r="K1964" s="99"/>
      <c r="L1964" s="99"/>
      <c r="M1964" s="99"/>
      <c r="N1964" s="99"/>
      <c r="O1964" s="99"/>
      <c r="P1964" s="99"/>
      <c r="Q1964" s="99"/>
      <c r="R1964" s="99"/>
      <c r="S1964" s="100">
        <v>0.0</v>
      </c>
      <c r="T1964" s="102"/>
      <c r="U1964" s="102"/>
      <c r="V1964" s="102"/>
      <c r="W1964" s="102"/>
      <c r="X1964" s="102"/>
      <c r="Y1964" s="101" t="s">
        <v>18</v>
      </c>
    </row>
    <row r="1965">
      <c r="A1965" s="98" t="s">
        <v>64</v>
      </c>
      <c r="B1965" s="99"/>
      <c r="C1965" s="100" t="s">
        <v>3890</v>
      </c>
      <c r="D1965" s="101" t="s">
        <v>135</v>
      </c>
      <c r="E1965" s="101" t="s">
        <v>3891</v>
      </c>
      <c r="F1965" s="99"/>
      <c r="G1965" s="99"/>
      <c r="H1965" s="99"/>
      <c r="I1965" s="99"/>
      <c r="J1965" s="99"/>
      <c r="K1965" s="99"/>
      <c r="L1965" s="99"/>
      <c r="M1965" s="99"/>
      <c r="N1965" s="99"/>
      <c r="O1965" s="99"/>
      <c r="P1965" s="99"/>
      <c r="Q1965" s="99"/>
      <c r="R1965" s="99"/>
      <c r="S1965" s="100">
        <v>0.0</v>
      </c>
      <c r="T1965" s="102"/>
      <c r="U1965" s="102"/>
      <c r="V1965" s="102"/>
      <c r="W1965" s="102"/>
      <c r="X1965" s="102"/>
      <c r="Y1965" s="101" t="s">
        <v>18</v>
      </c>
    </row>
    <row r="1966">
      <c r="A1966" s="103" t="s">
        <v>87</v>
      </c>
      <c r="B1966" s="99"/>
      <c r="C1966" s="100" t="s">
        <v>3892</v>
      </c>
      <c r="D1966" s="101" t="s">
        <v>122</v>
      </c>
      <c r="E1966" s="101" t="s">
        <v>3893</v>
      </c>
      <c r="F1966" s="99"/>
      <c r="G1966" s="99"/>
      <c r="H1966" s="99"/>
      <c r="I1966" s="99"/>
      <c r="J1966" s="99"/>
      <c r="K1966" s="99"/>
      <c r="L1966" s="99"/>
      <c r="M1966" s="99"/>
      <c r="N1966" s="99"/>
      <c r="O1966" s="99"/>
      <c r="P1966" s="99"/>
      <c r="Q1966" s="99"/>
      <c r="R1966" s="99"/>
      <c r="S1966" s="102">
        <v>0.0</v>
      </c>
      <c r="T1966" s="102"/>
      <c r="U1966" s="102"/>
      <c r="V1966" s="102"/>
      <c r="W1966" s="102"/>
      <c r="X1966" s="102"/>
      <c r="Y1966" s="101" t="s">
        <v>18</v>
      </c>
    </row>
    <row r="1967">
      <c r="A1967" s="98" t="s">
        <v>93</v>
      </c>
      <c r="B1967" s="99"/>
      <c r="C1967" s="100" t="s">
        <v>3894</v>
      </c>
      <c r="D1967" s="101" t="s">
        <v>122</v>
      </c>
      <c r="E1967" s="101" t="s">
        <v>3893</v>
      </c>
      <c r="F1967" s="99"/>
      <c r="G1967" s="99"/>
      <c r="H1967" s="99"/>
      <c r="I1967" s="99"/>
      <c r="J1967" s="99"/>
      <c r="K1967" s="99"/>
      <c r="L1967" s="99"/>
      <c r="M1967" s="99"/>
      <c r="N1967" s="99"/>
      <c r="O1967" s="99"/>
      <c r="P1967" s="99"/>
      <c r="Q1967" s="99"/>
      <c r="R1967" s="99"/>
      <c r="S1967" s="102">
        <v>0.0</v>
      </c>
      <c r="T1967" s="102"/>
      <c r="U1967" s="102"/>
      <c r="V1967" s="102"/>
      <c r="W1967" s="102"/>
      <c r="X1967" s="102"/>
      <c r="Y1967" s="101" t="s">
        <v>18</v>
      </c>
    </row>
    <row r="1968">
      <c r="A1968" s="101" t="s">
        <v>64</v>
      </c>
      <c r="B1968" s="99"/>
      <c r="C1968" s="100" t="s">
        <v>3895</v>
      </c>
      <c r="D1968" s="101" t="s">
        <v>128</v>
      </c>
      <c r="E1968" s="101" t="s">
        <v>3896</v>
      </c>
      <c r="F1968" s="99"/>
      <c r="G1968" s="99"/>
      <c r="H1968" s="99"/>
      <c r="I1968" s="99"/>
      <c r="J1968" s="99"/>
      <c r="K1968" s="99"/>
      <c r="L1968" s="99"/>
      <c r="M1968" s="99"/>
      <c r="N1968" s="99"/>
      <c r="O1968" s="99"/>
      <c r="P1968" s="99"/>
      <c r="Q1968" s="99"/>
      <c r="R1968" s="99"/>
      <c r="S1968" s="102">
        <v>0.0</v>
      </c>
      <c r="T1968" s="102"/>
      <c r="U1968" s="102"/>
      <c r="V1968" s="102"/>
      <c r="W1968" s="102"/>
      <c r="X1968" s="102"/>
      <c r="Y1968" s="101" t="s">
        <v>14</v>
      </c>
    </row>
    <row r="1969">
      <c r="A1969" s="105" t="s">
        <v>64</v>
      </c>
      <c r="B1969" s="99"/>
      <c r="C1969" s="100" t="s">
        <v>3897</v>
      </c>
      <c r="D1969" s="101" t="s">
        <v>128</v>
      </c>
      <c r="E1969" s="101" t="s">
        <v>3898</v>
      </c>
      <c r="F1969" s="99"/>
      <c r="G1969" s="99"/>
      <c r="H1969" s="99"/>
      <c r="I1969" s="99"/>
      <c r="J1969" s="99"/>
      <c r="K1969" s="99"/>
      <c r="L1969" s="99"/>
      <c r="M1969" s="99"/>
      <c r="N1969" s="99"/>
      <c r="O1969" s="99"/>
      <c r="P1969" s="99"/>
      <c r="Q1969" s="99"/>
      <c r="R1969" s="99"/>
      <c r="S1969" s="102">
        <v>0.0</v>
      </c>
      <c r="T1969" s="102"/>
      <c r="U1969" s="102"/>
      <c r="V1969" s="102"/>
      <c r="W1969" s="102"/>
      <c r="X1969" s="102"/>
      <c r="Y1969" s="101" t="s">
        <v>14</v>
      </c>
    </row>
    <row r="1970">
      <c r="A1970" s="105" t="s">
        <v>64</v>
      </c>
      <c r="B1970" s="99"/>
      <c r="C1970" s="100" t="s">
        <v>3899</v>
      </c>
      <c r="D1970" s="101" t="s">
        <v>128</v>
      </c>
      <c r="E1970" s="101" t="s">
        <v>3900</v>
      </c>
      <c r="F1970" s="99"/>
      <c r="G1970" s="99"/>
      <c r="H1970" s="99"/>
      <c r="I1970" s="99"/>
      <c r="J1970" s="99"/>
      <c r="K1970" s="99"/>
      <c r="L1970" s="99"/>
      <c r="M1970" s="99"/>
      <c r="N1970" s="99"/>
      <c r="O1970" s="99"/>
      <c r="P1970" s="99"/>
      <c r="Q1970" s="99"/>
      <c r="R1970" s="99"/>
      <c r="S1970" s="102">
        <v>0.0</v>
      </c>
      <c r="T1970" s="102"/>
      <c r="U1970" s="102"/>
      <c r="V1970" s="102"/>
      <c r="W1970" s="102"/>
      <c r="X1970" s="102"/>
      <c r="Y1970" s="101" t="s">
        <v>14</v>
      </c>
    </row>
    <row r="1971">
      <c r="A1971" s="101" t="s">
        <v>64</v>
      </c>
      <c r="B1971" s="99"/>
      <c r="C1971" s="100" t="s">
        <v>3901</v>
      </c>
      <c r="D1971" s="101" t="s">
        <v>128</v>
      </c>
      <c r="E1971" s="101" t="s">
        <v>3902</v>
      </c>
      <c r="F1971" s="99"/>
      <c r="G1971" s="99"/>
      <c r="H1971" s="99"/>
      <c r="I1971" s="99"/>
      <c r="J1971" s="99"/>
      <c r="K1971" s="99"/>
      <c r="L1971" s="99"/>
      <c r="M1971" s="99"/>
      <c r="N1971" s="99"/>
      <c r="O1971" s="99"/>
      <c r="P1971" s="99"/>
      <c r="Q1971" s="99"/>
      <c r="R1971" s="99"/>
      <c r="S1971" s="102">
        <v>0.0</v>
      </c>
      <c r="T1971" s="102"/>
      <c r="U1971" s="102"/>
      <c r="V1971" s="102"/>
      <c r="W1971" s="102"/>
      <c r="X1971" s="102"/>
      <c r="Y1971" s="101" t="s">
        <v>14</v>
      </c>
    </row>
    <row r="1972">
      <c r="A1972" s="105" t="s">
        <v>64</v>
      </c>
      <c r="B1972" s="99"/>
      <c r="C1972" s="100" t="s">
        <v>3903</v>
      </c>
      <c r="D1972" s="101" t="s">
        <v>128</v>
      </c>
      <c r="E1972" s="101" t="s">
        <v>3904</v>
      </c>
      <c r="F1972" s="99"/>
      <c r="G1972" s="99"/>
      <c r="H1972" s="99"/>
      <c r="I1972" s="99"/>
      <c r="J1972" s="99"/>
      <c r="K1972" s="99"/>
      <c r="L1972" s="99"/>
      <c r="M1972" s="99"/>
      <c r="N1972" s="99"/>
      <c r="O1972" s="99"/>
      <c r="P1972" s="99"/>
      <c r="Q1972" s="99"/>
      <c r="R1972" s="99"/>
      <c r="S1972" s="102">
        <v>0.0</v>
      </c>
      <c r="T1972" s="102"/>
      <c r="U1972" s="102"/>
      <c r="V1972" s="102"/>
      <c r="W1972" s="102"/>
      <c r="X1972" s="102"/>
      <c r="Y1972" s="101" t="s">
        <v>14</v>
      </c>
    </row>
    <row r="1973">
      <c r="A1973" s="101" t="s">
        <v>64</v>
      </c>
      <c r="B1973" s="99"/>
      <c r="C1973" s="100" t="s">
        <v>3905</v>
      </c>
      <c r="D1973" s="101" t="s">
        <v>128</v>
      </c>
      <c r="E1973" s="101" t="s">
        <v>3906</v>
      </c>
      <c r="F1973" s="99"/>
      <c r="G1973" s="99"/>
      <c r="H1973" s="99"/>
      <c r="I1973" s="99"/>
      <c r="J1973" s="99"/>
      <c r="K1973" s="99"/>
      <c r="L1973" s="99"/>
      <c r="M1973" s="99"/>
      <c r="N1973" s="99"/>
      <c r="O1973" s="99"/>
      <c r="P1973" s="99"/>
      <c r="Q1973" s="99"/>
      <c r="R1973" s="99"/>
      <c r="S1973" s="102">
        <v>0.0</v>
      </c>
      <c r="T1973" s="102"/>
      <c r="U1973" s="102"/>
      <c r="V1973" s="102"/>
      <c r="W1973" s="102"/>
      <c r="X1973" s="102"/>
      <c r="Y1973" s="101" t="s">
        <v>14</v>
      </c>
    </row>
    <row r="1974">
      <c r="A1974" s="101" t="s">
        <v>64</v>
      </c>
      <c r="B1974" s="99"/>
      <c r="C1974" s="100" t="s">
        <v>3907</v>
      </c>
      <c r="D1974" s="101" t="s">
        <v>128</v>
      </c>
      <c r="E1974" s="101" t="s">
        <v>3908</v>
      </c>
      <c r="F1974" s="99"/>
      <c r="G1974" s="99"/>
      <c r="H1974" s="99"/>
      <c r="I1974" s="99"/>
      <c r="J1974" s="99"/>
      <c r="K1974" s="99"/>
      <c r="L1974" s="99"/>
      <c r="M1974" s="99"/>
      <c r="N1974" s="99"/>
      <c r="O1974" s="99"/>
      <c r="P1974" s="99"/>
      <c r="Q1974" s="99"/>
      <c r="R1974" s="99"/>
      <c r="S1974" s="102">
        <v>0.0</v>
      </c>
      <c r="T1974" s="102"/>
      <c r="U1974" s="102"/>
      <c r="V1974" s="102"/>
      <c r="W1974" s="102"/>
      <c r="X1974" s="102"/>
      <c r="Y1974" s="101" t="s">
        <v>14</v>
      </c>
    </row>
    <row r="1975">
      <c r="A1975" s="101" t="s">
        <v>64</v>
      </c>
      <c r="B1975" s="99"/>
      <c r="C1975" s="100" t="s">
        <v>3909</v>
      </c>
      <c r="D1975" s="101" t="s">
        <v>128</v>
      </c>
      <c r="E1975" s="101" t="s">
        <v>3910</v>
      </c>
      <c r="F1975" s="99"/>
      <c r="G1975" s="99"/>
      <c r="H1975" s="99"/>
      <c r="I1975" s="99"/>
      <c r="J1975" s="99"/>
      <c r="K1975" s="99"/>
      <c r="L1975" s="99"/>
      <c r="M1975" s="99"/>
      <c r="N1975" s="99"/>
      <c r="O1975" s="99"/>
      <c r="P1975" s="99"/>
      <c r="Q1975" s="99"/>
      <c r="R1975" s="99"/>
      <c r="S1975" s="102">
        <v>0.0</v>
      </c>
      <c r="T1975" s="102"/>
      <c r="U1975" s="102"/>
      <c r="V1975" s="102"/>
      <c r="W1975" s="102"/>
      <c r="X1975" s="102"/>
      <c r="Y1975" s="101" t="s">
        <v>14</v>
      </c>
    </row>
    <row r="1976">
      <c r="A1976" s="101" t="s">
        <v>64</v>
      </c>
      <c r="B1976" s="99"/>
      <c r="C1976" s="100" t="s">
        <v>3911</v>
      </c>
      <c r="D1976" s="101" t="s">
        <v>128</v>
      </c>
      <c r="E1976" s="101" t="s">
        <v>3912</v>
      </c>
      <c r="F1976" s="99"/>
      <c r="G1976" s="99"/>
      <c r="H1976" s="99"/>
      <c r="I1976" s="99"/>
      <c r="J1976" s="99"/>
      <c r="K1976" s="99"/>
      <c r="L1976" s="99"/>
      <c r="M1976" s="99"/>
      <c r="N1976" s="99"/>
      <c r="O1976" s="99"/>
      <c r="P1976" s="99"/>
      <c r="Q1976" s="99"/>
      <c r="R1976" s="99"/>
      <c r="S1976" s="102">
        <v>0.0</v>
      </c>
      <c r="T1976" s="102"/>
      <c r="U1976" s="102"/>
      <c r="V1976" s="102"/>
      <c r="W1976" s="102"/>
      <c r="X1976" s="102"/>
      <c r="Y1976" s="101" t="s">
        <v>14</v>
      </c>
    </row>
    <row r="1977">
      <c r="A1977" s="101" t="s">
        <v>64</v>
      </c>
      <c r="B1977" s="99"/>
      <c r="C1977" s="100" t="s">
        <v>3913</v>
      </c>
      <c r="D1977" s="101" t="s">
        <v>128</v>
      </c>
      <c r="E1977" s="101" t="s">
        <v>3914</v>
      </c>
      <c r="F1977" s="99"/>
      <c r="G1977" s="99"/>
      <c r="H1977" s="99"/>
      <c r="I1977" s="99"/>
      <c r="J1977" s="99"/>
      <c r="K1977" s="99"/>
      <c r="L1977" s="99"/>
      <c r="M1977" s="99"/>
      <c r="N1977" s="99"/>
      <c r="O1977" s="99"/>
      <c r="P1977" s="99"/>
      <c r="Q1977" s="99"/>
      <c r="R1977" s="99"/>
      <c r="S1977" s="102">
        <v>0.0</v>
      </c>
      <c r="T1977" s="102"/>
      <c r="U1977" s="102"/>
      <c r="V1977" s="102"/>
      <c r="W1977" s="102"/>
      <c r="X1977" s="102"/>
      <c r="Y1977" s="101" t="s">
        <v>14</v>
      </c>
    </row>
    <row r="1978">
      <c r="A1978" s="101" t="s">
        <v>64</v>
      </c>
      <c r="B1978" s="99"/>
      <c r="C1978" s="100" t="s">
        <v>3915</v>
      </c>
      <c r="D1978" s="101" t="s">
        <v>128</v>
      </c>
      <c r="E1978" s="101" t="s">
        <v>3916</v>
      </c>
      <c r="F1978" s="99"/>
      <c r="G1978" s="99"/>
      <c r="H1978" s="99"/>
      <c r="I1978" s="99"/>
      <c r="J1978" s="99"/>
      <c r="K1978" s="99"/>
      <c r="L1978" s="99"/>
      <c r="M1978" s="99"/>
      <c r="N1978" s="99"/>
      <c r="O1978" s="99"/>
      <c r="P1978" s="99"/>
      <c r="Q1978" s="99"/>
      <c r="R1978" s="99"/>
      <c r="S1978" s="102">
        <v>0.0</v>
      </c>
      <c r="T1978" s="102"/>
      <c r="U1978" s="102"/>
      <c r="V1978" s="102"/>
      <c r="W1978" s="102"/>
      <c r="X1978" s="102"/>
      <c r="Y1978" s="101" t="s">
        <v>14</v>
      </c>
    </row>
    <row r="1979">
      <c r="A1979" s="105" t="s">
        <v>64</v>
      </c>
      <c r="B1979" s="99"/>
      <c r="C1979" s="100" t="s">
        <v>3917</v>
      </c>
      <c r="D1979" s="101" t="s">
        <v>128</v>
      </c>
      <c r="E1979" s="101" t="s">
        <v>3918</v>
      </c>
      <c r="F1979" s="99"/>
      <c r="G1979" s="99"/>
      <c r="H1979" s="99"/>
      <c r="I1979" s="99"/>
      <c r="J1979" s="99"/>
      <c r="K1979" s="99"/>
      <c r="L1979" s="99"/>
      <c r="M1979" s="99"/>
      <c r="N1979" s="99"/>
      <c r="O1979" s="99"/>
      <c r="P1979" s="99"/>
      <c r="Q1979" s="99"/>
      <c r="R1979" s="99"/>
      <c r="S1979" s="102">
        <v>0.0</v>
      </c>
      <c r="T1979" s="102"/>
      <c r="U1979" s="102"/>
      <c r="V1979" s="102"/>
      <c r="W1979" s="102"/>
      <c r="X1979" s="102"/>
      <c r="Y1979" s="101" t="s">
        <v>14</v>
      </c>
    </row>
    <row r="1980">
      <c r="A1980" s="101" t="s">
        <v>64</v>
      </c>
      <c r="B1980" s="99"/>
      <c r="C1980" s="100" t="s">
        <v>3919</v>
      </c>
      <c r="D1980" s="101" t="s">
        <v>128</v>
      </c>
      <c r="E1980" s="101" t="s">
        <v>3920</v>
      </c>
      <c r="F1980" s="99"/>
      <c r="G1980" s="99"/>
      <c r="H1980" s="99"/>
      <c r="I1980" s="99"/>
      <c r="J1980" s="99"/>
      <c r="K1980" s="99"/>
      <c r="L1980" s="99"/>
      <c r="M1980" s="99"/>
      <c r="N1980" s="99"/>
      <c r="O1980" s="99"/>
      <c r="P1980" s="99"/>
      <c r="Q1980" s="99"/>
      <c r="R1980" s="99"/>
      <c r="S1980" s="102">
        <v>0.0</v>
      </c>
      <c r="T1980" s="102"/>
      <c r="U1980" s="102"/>
      <c r="V1980" s="102"/>
      <c r="W1980" s="102"/>
      <c r="X1980" s="102"/>
      <c r="Y1980" s="101" t="s">
        <v>14</v>
      </c>
    </row>
    <row r="1981">
      <c r="A1981" s="101" t="s">
        <v>64</v>
      </c>
      <c r="B1981" s="99"/>
      <c r="C1981" s="100" t="s">
        <v>3921</v>
      </c>
      <c r="D1981" s="101" t="s">
        <v>128</v>
      </c>
      <c r="E1981" s="101" t="s">
        <v>3922</v>
      </c>
      <c r="F1981" s="99"/>
      <c r="G1981" s="99"/>
      <c r="H1981" s="99"/>
      <c r="I1981" s="99"/>
      <c r="J1981" s="99"/>
      <c r="K1981" s="99"/>
      <c r="L1981" s="99"/>
      <c r="M1981" s="99"/>
      <c r="N1981" s="99"/>
      <c r="O1981" s="99"/>
      <c r="P1981" s="99"/>
      <c r="Q1981" s="99"/>
      <c r="R1981" s="99"/>
      <c r="S1981" s="102">
        <v>0.0</v>
      </c>
      <c r="T1981" s="102"/>
      <c r="U1981" s="102"/>
      <c r="V1981" s="102"/>
      <c r="W1981" s="102"/>
      <c r="X1981" s="102"/>
      <c r="Y1981" s="101" t="s">
        <v>14</v>
      </c>
    </row>
    <row r="1982">
      <c r="A1982" s="101" t="s">
        <v>64</v>
      </c>
      <c r="B1982" s="99"/>
      <c r="C1982" s="100" t="s">
        <v>3923</v>
      </c>
      <c r="D1982" s="101" t="s">
        <v>128</v>
      </c>
      <c r="E1982" s="101" t="s">
        <v>3924</v>
      </c>
      <c r="F1982" s="99"/>
      <c r="G1982" s="99"/>
      <c r="H1982" s="99"/>
      <c r="I1982" s="99"/>
      <c r="J1982" s="99"/>
      <c r="K1982" s="99"/>
      <c r="L1982" s="99"/>
      <c r="M1982" s="99"/>
      <c r="N1982" s="99"/>
      <c r="O1982" s="99"/>
      <c r="P1982" s="99"/>
      <c r="Q1982" s="99"/>
      <c r="R1982" s="99"/>
      <c r="S1982" s="102">
        <v>0.0</v>
      </c>
      <c r="T1982" s="102"/>
      <c r="U1982" s="102"/>
      <c r="V1982" s="102"/>
      <c r="W1982" s="102"/>
      <c r="X1982" s="102"/>
      <c r="Y1982" s="101" t="s">
        <v>14</v>
      </c>
    </row>
    <row r="1983">
      <c r="A1983" s="105" t="s">
        <v>64</v>
      </c>
      <c r="B1983" s="99"/>
      <c r="C1983" s="100" t="s">
        <v>3925</v>
      </c>
      <c r="D1983" s="101" t="s">
        <v>128</v>
      </c>
      <c r="E1983" s="101" t="s">
        <v>3926</v>
      </c>
      <c r="F1983" s="99"/>
      <c r="G1983" s="99"/>
      <c r="H1983" s="99"/>
      <c r="I1983" s="99"/>
      <c r="J1983" s="99"/>
      <c r="K1983" s="99"/>
      <c r="L1983" s="99"/>
      <c r="M1983" s="99"/>
      <c r="N1983" s="99"/>
      <c r="O1983" s="99"/>
      <c r="P1983" s="99"/>
      <c r="Q1983" s="99"/>
      <c r="R1983" s="99"/>
      <c r="S1983" s="102">
        <v>0.0</v>
      </c>
      <c r="T1983" s="102"/>
      <c r="U1983" s="102"/>
      <c r="V1983" s="102"/>
      <c r="W1983" s="102"/>
      <c r="X1983" s="102"/>
      <c r="Y1983" s="101" t="s">
        <v>14</v>
      </c>
    </row>
    <row r="1984">
      <c r="A1984" s="98" t="s">
        <v>64</v>
      </c>
      <c r="B1984" s="99"/>
      <c r="C1984" s="100" t="s">
        <v>3927</v>
      </c>
      <c r="D1984" s="101" t="s">
        <v>213</v>
      </c>
      <c r="E1984" s="101" t="s">
        <v>3928</v>
      </c>
      <c r="F1984" s="99"/>
      <c r="G1984" s="99"/>
      <c r="H1984" s="99"/>
      <c r="I1984" s="99"/>
      <c r="J1984" s="99"/>
      <c r="K1984" s="99"/>
      <c r="L1984" s="99"/>
      <c r="M1984" s="99"/>
      <c r="N1984" s="99"/>
      <c r="O1984" s="99"/>
      <c r="P1984" s="99"/>
      <c r="Q1984" s="99"/>
      <c r="R1984" s="99"/>
      <c r="S1984" s="100">
        <v>0.0</v>
      </c>
      <c r="T1984" s="102"/>
      <c r="U1984" s="102"/>
      <c r="V1984" s="102"/>
      <c r="W1984" s="102"/>
      <c r="X1984" s="102"/>
      <c r="Y1984" s="101" t="s">
        <v>14</v>
      </c>
    </row>
    <row r="1985">
      <c r="A1985" s="98" t="s">
        <v>93</v>
      </c>
      <c r="B1985" s="99"/>
      <c r="C1985" s="100" t="s">
        <v>3929</v>
      </c>
      <c r="D1985" s="101" t="s">
        <v>213</v>
      </c>
      <c r="E1985" s="101" t="s">
        <v>3930</v>
      </c>
      <c r="F1985" s="99"/>
      <c r="G1985" s="99"/>
      <c r="H1985" s="99"/>
      <c r="I1985" s="99"/>
      <c r="J1985" s="99"/>
      <c r="K1985" s="99"/>
      <c r="L1985" s="99"/>
      <c r="M1985" s="99"/>
      <c r="N1985" s="99"/>
      <c r="O1985" s="99"/>
      <c r="P1985" s="99"/>
      <c r="Q1985" s="99"/>
      <c r="R1985" s="99"/>
      <c r="S1985" s="100">
        <v>0.0</v>
      </c>
      <c r="T1985" s="102"/>
      <c r="U1985" s="102"/>
      <c r="V1985" s="102"/>
      <c r="W1985" s="102"/>
      <c r="X1985" s="102"/>
      <c r="Y1985" s="101" t="s">
        <v>14</v>
      </c>
    </row>
    <row r="1986">
      <c r="A1986" s="105" t="s">
        <v>64</v>
      </c>
      <c r="B1986" s="99"/>
      <c r="C1986" s="100" t="s">
        <v>3931</v>
      </c>
      <c r="D1986" s="101" t="s">
        <v>128</v>
      </c>
      <c r="E1986" s="101" t="s">
        <v>3932</v>
      </c>
      <c r="F1986" s="99"/>
      <c r="G1986" s="99"/>
      <c r="H1986" s="99"/>
      <c r="I1986" s="99"/>
      <c r="J1986" s="99"/>
      <c r="K1986" s="99"/>
      <c r="L1986" s="99"/>
      <c r="M1986" s="99"/>
      <c r="N1986" s="99"/>
      <c r="O1986" s="99"/>
      <c r="P1986" s="99"/>
      <c r="Q1986" s="99"/>
      <c r="R1986" s="99"/>
      <c r="S1986" s="102">
        <v>0.0</v>
      </c>
      <c r="T1986" s="102"/>
      <c r="U1986" s="102"/>
      <c r="V1986" s="102"/>
      <c r="W1986" s="102"/>
      <c r="X1986" s="102"/>
      <c r="Y1986" s="101" t="s">
        <v>14</v>
      </c>
    </row>
    <row r="1987">
      <c r="A1987" s="98" t="s">
        <v>64</v>
      </c>
      <c r="B1987" s="99"/>
      <c r="C1987" s="100" t="s">
        <v>3933</v>
      </c>
      <c r="D1987" s="101" t="s">
        <v>122</v>
      </c>
      <c r="E1987" s="101" t="s">
        <v>3934</v>
      </c>
      <c r="F1987" s="99"/>
      <c r="G1987" s="99"/>
      <c r="H1987" s="99"/>
      <c r="I1987" s="99"/>
      <c r="J1987" s="99"/>
      <c r="K1987" s="99"/>
      <c r="L1987" s="99"/>
      <c r="M1987" s="99"/>
      <c r="N1987" s="99"/>
      <c r="O1987" s="99"/>
      <c r="P1987" s="99"/>
      <c r="Q1987" s="99"/>
      <c r="R1987" s="99"/>
      <c r="S1987" s="100">
        <v>0.0</v>
      </c>
      <c r="T1987" s="102"/>
      <c r="U1987" s="102"/>
      <c r="V1987" s="102"/>
      <c r="W1987" s="102"/>
      <c r="X1987" s="102"/>
      <c r="Y1987" s="101" t="s">
        <v>20</v>
      </c>
    </row>
    <row r="1988">
      <c r="A1988" s="98" t="s">
        <v>64</v>
      </c>
      <c r="B1988" s="99"/>
      <c r="C1988" s="100" t="s">
        <v>3933</v>
      </c>
      <c r="D1988" s="101" t="s">
        <v>122</v>
      </c>
      <c r="E1988" s="101" t="s">
        <v>3934</v>
      </c>
      <c r="F1988" s="99"/>
      <c r="G1988" s="99"/>
      <c r="H1988" s="99"/>
      <c r="I1988" s="99"/>
      <c r="J1988" s="99"/>
      <c r="K1988" s="99"/>
      <c r="L1988" s="99"/>
      <c r="M1988" s="99"/>
      <c r="N1988" s="99"/>
      <c r="O1988" s="99"/>
      <c r="P1988" s="99"/>
      <c r="Q1988" s="99"/>
      <c r="R1988" s="99"/>
      <c r="S1988" s="100">
        <v>0.0</v>
      </c>
      <c r="T1988" s="102"/>
      <c r="U1988" s="102"/>
      <c r="V1988" s="102"/>
      <c r="W1988" s="102"/>
      <c r="X1988" s="102"/>
      <c r="Y1988" s="101" t="s">
        <v>20</v>
      </c>
    </row>
    <row r="1989">
      <c r="A1989" s="98" t="s">
        <v>64</v>
      </c>
      <c r="B1989" s="99"/>
      <c r="C1989" s="100" t="s">
        <v>3933</v>
      </c>
      <c r="D1989" s="101" t="s">
        <v>122</v>
      </c>
      <c r="E1989" s="101" t="s">
        <v>3934</v>
      </c>
      <c r="F1989" s="99"/>
      <c r="G1989" s="99"/>
      <c r="H1989" s="99"/>
      <c r="I1989" s="99"/>
      <c r="J1989" s="99"/>
      <c r="K1989" s="99"/>
      <c r="L1989" s="99"/>
      <c r="M1989" s="99"/>
      <c r="N1989" s="99"/>
      <c r="O1989" s="99"/>
      <c r="P1989" s="99"/>
      <c r="Q1989" s="99"/>
      <c r="R1989" s="99"/>
      <c r="S1989" s="100">
        <v>0.0</v>
      </c>
      <c r="T1989" s="102"/>
      <c r="U1989" s="102"/>
      <c r="V1989" s="102"/>
      <c r="W1989" s="102"/>
      <c r="X1989" s="102"/>
      <c r="Y1989" s="101" t="s">
        <v>20</v>
      </c>
    </row>
    <row r="1990">
      <c r="A1990" s="98" t="s">
        <v>38</v>
      </c>
      <c r="B1990" s="99"/>
      <c r="C1990" s="100" t="s">
        <v>3935</v>
      </c>
      <c r="D1990" s="101" t="s">
        <v>213</v>
      </c>
      <c r="E1990" s="101" t="s">
        <v>3936</v>
      </c>
      <c r="F1990" s="99"/>
      <c r="G1990" s="99"/>
      <c r="H1990" s="99"/>
      <c r="I1990" s="99"/>
      <c r="J1990" s="99"/>
      <c r="K1990" s="99"/>
      <c r="L1990" s="99"/>
      <c r="M1990" s="99"/>
      <c r="N1990" s="99"/>
      <c r="O1990" s="99"/>
      <c r="P1990" s="99"/>
      <c r="Q1990" s="99"/>
      <c r="R1990" s="99"/>
      <c r="S1990" s="100">
        <v>0.0</v>
      </c>
      <c r="T1990" s="102"/>
      <c r="U1990" s="102"/>
      <c r="V1990" s="102"/>
      <c r="W1990" s="102"/>
      <c r="X1990" s="102"/>
      <c r="Y1990" s="101" t="s">
        <v>14</v>
      </c>
    </row>
    <row r="1991">
      <c r="A1991" s="101" t="s">
        <v>64</v>
      </c>
      <c r="B1991" s="99"/>
      <c r="C1991" s="100" t="s">
        <v>3937</v>
      </c>
      <c r="D1991" s="101" t="s">
        <v>128</v>
      </c>
      <c r="E1991" s="101" t="s">
        <v>3938</v>
      </c>
      <c r="F1991" s="99"/>
      <c r="G1991" s="99"/>
      <c r="H1991" s="99"/>
      <c r="I1991" s="99"/>
      <c r="J1991" s="99"/>
      <c r="K1991" s="99"/>
      <c r="L1991" s="99"/>
      <c r="M1991" s="99"/>
      <c r="N1991" s="99"/>
      <c r="O1991" s="99"/>
      <c r="P1991" s="99"/>
      <c r="Q1991" s="99"/>
      <c r="R1991" s="99"/>
      <c r="S1991" s="102">
        <v>0.0</v>
      </c>
      <c r="T1991" s="102"/>
      <c r="U1991" s="102"/>
      <c r="V1991" s="102"/>
      <c r="W1991" s="102"/>
      <c r="X1991" s="102"/>
      <c r="Y1991" s="101" t="s">
        <v>14</v>
      </c>
    </row>
    <row r="1992">
      <c r="A1992" s="98" t="s">
        <v>93</v>
      </c>
      <c r="B1992" s="99"/>
      <c r="C1992" s="100" t="s">
        <v>3939</v>
      </c>
      <c r="D1992" s="101" t="s">
        <v>213</v>
      </c>
      <c r="E1992" s="101" t="s">
        <v>3940</v>
      </c>
      <c r="F1992" s="99"/>
      <c r="G1992" s="99"/>
      <c r="H1992" s="99"/>
      <c r="I1992" s="99"/>
      <c r="J1992" s="99"/>
      <c r="K1992" s="99"/>
      <c r="L1992" s="99"/>
      <c r="M1992" s="99"/>
      <c r="N1992" s="99"/>
      <c r="O1992" s="99"/>
      <c r="P1992" s="99"/>
      <c r="Q1992" s="99"/>
      <c r="R1992" s="99"/>
      <c r="S1992" s="100">
        <v>0.0</v>
      </c>
      <c r="T1992" s="102"/>
      <c r="U1992" s="102"/>
      <c r="V1992" s="102"/>
      <c r="W1992" s="102"/>
      <c r="X1992" s="102"/>
      <c r="Y1992" s="101" t="s">
        <v>14</v>
      </c>
    </row>
    <row r="1993">
      <c r="A1993" s="101" t="s">
        <v>64</v>
      </c>
      <c r="B1993" s="99"/>
      <c r="C1993" s="100" t="s">
        <v>3941</v>
      </c>
      <c r="D1993" s="101" t="s">
        <v>128</v>
      </c>
      <c r="E1993" s="101" t="s">
        <v>3942</v>
      </c>
      <c r="F1993" s="99"/>
      <c r="G1993" s="99"/>
      <c r="H1993" s="99"/>
      <c r="I1993" s="99"/>
      <c r="J1993" s="99"/>
      <c r="K1993" s="99"/>
      <c r="L1993" s="99"/>
      <c r="M1993" s="99"/>
      <c r="N1993" s="99"/>
      <c r="O1993" s="99"/>
      <c r="P1993" s="99"/>
      <c r="Q1993" s="99"/>
      <c r="R1993" s="99"/>
      <c r="S1993" s="102">
        <v>0.0</v>
      </c>
      <c r="T1993" s="102"/>
      <c r="U1993" s="102"/>
      <c r="V1993" s="102"/>
      <c r="W1993" s="102"/>
      <c r="X1993" s="102"/>
      <c r="Y1993" s="101" t="s">
        <v>14</v>
      </c>
    </row>
    <row r="1994">
      <c r="A1994" s="101" t="s">
        <v>64</v>
      </c>
      <c r="B1994" s="99"/>
      <c r="C1994" s="100" t="s">
        <v>3943</v>
      </c>
      <c r="D1994" s="101" t="s">
        <v>128</v>
      </c>
      <c r="E1994" s="101" t="s">
        <v>3944</v>
      </c>
      <c r="F1994" s="99"/>
      <c r="G1994" s="99"/>
      <c r="H1994" s="99"/>
      <c r="I1994" s="99"/>
      <c r="J1994" s="99"/>
      <c r="K1994" s="99"/>
      <c r="L1994" s="99"/>
      <c r="M1994" s="99"/>
      <c r="N1994" s="99"/>
      <c r="O1994" s="99"/>
      <c r="P1994" s="99"/>
      <c r="Q1994" s="99"/>
      <c r="R1994" s="99"/>
      <c r="S1994" s="102">
        <v>0.0</v>
      </c>
      <c r="T1994" s="102"/>
      <c r="U1994" s="102"/>
      <c r="V1994" s="102"/>
      <c r="W1994" s="102"/>
      <c r="X1994" s="102"/>
      <c r="Y1994" s="101" t="s">
        <v>14</v>
      </c>
    </row>
    <row r="1995">
      <c r="A1995" s="103" t="s">
        <v>63</v>
      </c>
      <c r="B1995" s="99"/>
      <c r="C1995" s="100" t="s">
        <v>3945</v>
      </c>
      <c r="D1995" s="101" t="s">
        <v>158</v>
      </c>
      <c r="E1995" s="101" t="s">
        <v>3946</v>
      </c>
      <c r="F1995" s="99"/>
      <c r="G1995" s="99"/>
      <c r="H1995" s="99"/>
      <c r="I1995" s="99"/>
      <c r="J1995" s="99"/>
      <c r="K1995" s="99"/>
      <c r="L1995" s="99"/>
      <c r="M1995" s="99"/>
      <c r="N1995" s="99"/>
      <c r="O1995" s="99"/>
      <c r="P1995" s="99"/>
      <c r="Q1995" s="99"/>
      <c r="R1995" s="99"/>
      <c r="S1995" s="100">
        <v>0.0</v>
      </c>
      <c r="T1995" s="102"/>
      <c r="U1995" s="102"/>
      <c r="V1995" s="102"/>
      <c r="W1995" s="102"/>
      <c r="X1995" s="102"/>
      <c r="Y1995" s="101" t="s">
        <v>20</v>
      </c>
    </row>
    <row r="1996">
      <c r="A1996" s="101" t="s">
        <v>64</v>
      </c>
      <c r="B1996" s="99"/>
      <c r="C1996" s="100" t="s">
        <v>3947</v>
      </c>
      <c r="D1996" s="101" t="s">
        <v>128</v>
      </c>
      <c r="E1996" s="101" t="s">
        <v>3948</v>
      </c>
      <c r="F1996" s="99"/>
      <c r="G1996" s="99"/>
      <c r="H1996" s="99"/>
      <c r="I1996" s="99"/>
      <c r="J1996" s="99"/>
      <c r="K1996" s="99"/>
      <c r="L1996" s="99"/>
      <c r="M1996" s="99"/>
      <c r="N1996" s="99"/>
      <c r="O1996" s="99"/>
      <c r="P1996" s="99"/>
      <c r="Q1996" s="99"/>
      <c r="R1996" s="99"/>
      <c r="S1996" s="102">
        <v>0.0</v>
      </c>
      <c r="T1996" s="102"/>
      <c r="U1996" s="102"/>
      <c r="V1996" s="102"/>
      <c r="W1996" s="102"/>
      <c r="X1996" s="102"/>
      <c r="Y1996" s="101" t="s">
        <v>14</v>
      </c>
    </row>
    <row r="1997">
      <c r="A1997" s="101" t="s">
        <v>64</v>
      </c>
      <c r="B1997" s="99"/>
      <c r="C1997" s="100" t="s">
        <v>3949</v>
      </c>
      <c r="D1997" s="101" t="s">
        <v>128</v>
      </c>
      <c r="E1997" s="101" t="s">
        <v>3950</v>
      </c>
      <c r="F1997" s="99"/>
      <c r="G1997" s="99"/>
      <c r="H1997" s="99"/>
      <c r="I1997" s="99"/>
      <c r="J1997" s="99"/>
      <c r="K1997" s="99"/>
      <c r="L1997" s="99"/>
      <c r="M1997" s="99"/>
      <c r="N1997" s="99"/>
      <c r="O1997" s="99"/>
      <c r="P1997" s="99"/>
      <c r="Q1997" s="99"/>
      <c r="R1997" s="99"/>
      <c r="S1997" s="102">
        <v>0.0</v>
      </c>
      <c r="T1997" s="102"/>
      <c r="U1997" s="102"/>
      <c r="V1997" s="102"/>
      <c r="W1997" s="102"/>
      <c r="X1997" s="102"/>
      <c r="Y1997" s="101" t="s">
        <v>14</v>
      </c>
    </row>
    <row r="1998">
      <c r="A1998" s="101" t="s">
        <v>64</v>
      </c>
      <c r="B1998" s="99"/>
      <c r="C1998" s="100" t="s">
        <v>3951</v>
      </c>
      <c r="D1998" s="101" t="s">
        <v>128</v>
      </c>
      <c r="E1998" s="101" t="s">
        <v>3952</v>
      </c>
      <c r="F1998" s="99"/>
      <c r="G1998" s="99"/>
      <c r="H1998" s="99"/>
      <c r="I1998" s="99"/>
      <c r="J1998" s="99"/>
      <c r="K1998" s="99"/>
      <c r="L1998" s="99"/>
      <c r="M1998" s="99"/>
      <c r="N1998" s="99"/>
      <c r="O1998" s="99"/>
      <c r="P1998" s="99"/>
      <c r="Q1998" s="99"/>
      <c r="R1998" s="99"/>
      <c r="S1998" s="102">
        <v>0.0</v>
      </c>
      <c r="T1998" s="102"/>
      <c r="U1998" s="102"/>
      <c r="V1998" s="102"/>
      <c r="W1998" s="102"/>
      <c r="X1998" s="102"/>
      <c r="Y1998" s="101" t="s">
        <v>14</v>
      </c>
    </row>
    <row r="1999">
      <c r="A1999" s="98" t="s">
        <v>64</v>
      </c>
      <c r="B1999" s="99"/>
      <c r="C1999" s="100" t="s">
        <v>3953</v>
      </c>
      <c r="D1999" s="101" t="s">
        <v>213</v>
      </c>
      <c r="E1999" s="101" t="s">
        <v>3954</v>
      </c>
      <c r="F1999" s="99"/>
      <c r="G1999" s="99"/>
      <c r="H1999" s="99"/>
      <c r="I1999" s="99"/>
      <c r="J1999" s="99"/>
      <c r="K1999" s="99"/>
      <c r="L1999" s="99"/>
      <c r="M1999" s="99"/>
      <c r="N1999" s="99"/>
      <c r="O1999" s="99"/>
      <c r="P1999" s="99"/>
      <c r="Q1999" s="99"/>
      <c r="R1999" s="99"/>
      <c r="S1999" s="100">
        <v>0.0</v>
      </c>
      <c r="T1999" s="102"/>
      <c r="U1999" s="102"/>
      <c r="V1999" s="102"/>
      <c r="W1999" s="102"/>
      <c r="X1999" s="102"/>
      <c r="Y1999" s="101" t="s">
        <v>14</v>
      </c>
    </row>
    <row r="2000">
      <c r="A2000" s="98" t="s">
        <v>64</v>
      </c>
      <c r="B2000" s="99"/>
      <c r="C2000" s="100" t="s">
        <v>3955</v>
      </c>
      <c r="D2000" s="101" t="s">
        <v>213</v>
      </c>
      <c r="E2000" s="101" t="s">
        <v>3956</v>
      </c>
      <c r="F2000" s="99"/>
      <c r="G2000" s="99"/>
      <c r="H2000" s="99"/>
      <c r="I2000" s="99"/>
      <c r="J2000" s="99"/>
      <c r="K2000" s="99"/>
      <c r="L2000" s="99"/>
      <c r="M2000" s="99"/>
      <c r="N2000" s="99"/>
      <c r="O2000" s="99"/>
      <c r="P2000" s="99"/>
      <c r="Q2000" s="99"/>
      <c r="R2000" s="99"/>
      <c r="S2000" s="100">
        <v>0.0</v>
      </c>
      <c r="T2000" s="102"/>
      <c r="U2000" s="102"/>
      <c r="V2000" s="102"/>
      <c r="W2000" s="102"/>
      <c r="X2000" s="102"/>
      <c r="Y2000" s="101" t="s">
        <v>14</v>
      </c>
    </row>
    <row r="2001">
      <c r="A2001" s="98" t="s">
        <v>64</v>
      </c>
      <c r="B2001" s="99"/>
      <c r="C2001" s="100" t="s">
        <v>3957</v>
      </c>
      <c r="D2001" s="101" t="s">
        <v>128</v>
      </c>
      <c r="E2001" s="101" t="s">
        <v>3958</v>
      </c>
      <c r="F2001" s="99"/>
      <c r="G2001" s="99"/>
      <c r="H2001" s="99"/>
      <c r="I2001" s="99"/>
      <c r="J2001" s="99"/>
      <c r="K2001" s="99"/>
      <c r="L2001" s="99"/>
      <c r="M2001" s="99"/>
      <c r="N2001" s="99"/>
      <c r="O2001" s="99"/>
      <c r="P2001" s="99"/>
      <c r="Q2001" s="99"/>
      <c r="R2001" s="99"/>
      <c r="S2001" s="102">
        <v>0.0</v>
      </c>
      <c r="T2001" s="102"/>
      <c r="U2001" s="102"/>
      <c r="V2001" s="102"/>
      <c r="W2001" s="102"/>
      <c r="X2001" s="102"/>
      <c r="Y2001" s="101" t="s">
        <v>14</v>
      </c>
    </row>
    <row r="2002">
      <c r="A2002" s="98" t="s">
        <v>64</v>
      </c>
      <c r="B2002" s="99"/>
      <c r="C2002" s="100" t="s">
        <v>3959</v>
      </c>
      <c r="D2002" s="101" t="s">
        <v>3117</v>
      </c>
      <c r="E2002" s="101" t="s">
        <v>3960</v>
      </c>
      <c r="F2002" s="99"/>
      <c r="G2002" s="99"/>
      <c r="H2002" s="99"/>
      <c r="I2002" s="99"/>
      <c r="J2002" s="99"/>
      <c r="K2002" s="99"/>
      <c r="L2002" s="99"/>
      <c r="M2002" s="99"/>
      <c r="N2002" s="99"/>
      <c r="O2002" s="99"/>
      <c r="P2002" s="99"/>
      <c r="Q2002" s="99"/>
      <c r="R2002" s="99"/>
      <c r="S2002" s="100">
        <v>0.0</v>
      </c>
      <c r="T2002" s="102"/>
      <c r="U2002" s="102"/>
      <c r="V2002" s="102"/>
      <c r="W2002" s="102"/>
      <c r="X2002" s="102"/>
      <c r="Y2002" s="101" t="s">
        <v>12</v>
      </c>
    </row>
    <row r="2003">
      <c r="A2003" s="98" t="s">
        <v>77</v>
      </c>
      <c r="B2003" s="99"/>
      <c r="C2003" s="100" t="s">
        <v>3961</v>
      </c>
      <c r="D2003" s="101" t="s">
        <v>151</v>
      </c>
      <c r="E2003" s="101" t="s">
        <v>3962</v>
      </c>
      <c r="F2003" s="99"/>
      <c r="G2003" s="99"/>
      <c r="H2003" s="99"/>
      <c r="I2003" s="99"/>
      <c r="J2003" s="99"/>
      <c r="K2003" s="99"/>
      <c r="L2003" s="99"/>
      <c r="M2003" s="99"/>
      <c r="N2003" s="99"/>
      <c r="O2003" s="99"/>
      <c r="P2003" s="99"/>
      <c r="Q2003" s="99"/>
      <c r="R2003" s="99"/>
      <c r="S2003" s="102">
        <v>0.0</v>
      </c>
      <c r="T2003" s="102"/>
      <c r="U2003" s="102"/>
      <c r="V2003" s="102"/>
      <c r="W2003" s="102"/>
      <c r="X2003" s="102"/>
      <c r="Y2003" s="101" t="s">
        <v>12</v>
      </c>
    </row>
    <row r="2004">
      <c r="A2004" s="98" t="s">
        <v>80</v>
      </c>
      <c r="B2004" s="99"/>
      <c r="C2004" s="100" t="s">
        <v>3963</v>
      </c>
      <c r="D2004" s="101" t="s">
        <v>122</v>
      </c>
      <c r="E2004" s="101" t="s">
        <v>3964</v>
      </c>
      <c r="F2004" s="99"/>
      <c r="G2004" s="99"/>
      <c r="H2004" s="99"/>
      <c r="I2004" s="99"/>
      <c r="J2004" s="99"/>
      <c r="K2004" s="99"/>
      <c r="L2004" s="99"/>
      <c r="M2004" s="99"/>
      <c r="N2004" s="99"/>
      <c r="O2004" s="99"/>
      <c r="P2004" s="99"/>
      <c r="Q2004" s="99"/>
      <c r="R2004" s="99"/>
      <c r="S2004" s="102">
        <v>0.0</v>
      </c>
      <c r="T2004" s="102"/>
      <c r="U2004" s="102"/>
      <c r="V2004" s="102"/>
      <c r="W2004" s="102"/>
      <c r="X2004" s="102"/>
      <c r="Y2004" s="101" t="s">
        <v>18</v>
      </c>
    </row>
    <row r="2005">
      <c r="A2005" s="98" t="s">
        <v>64</v>
      </c>
      <c r="B2005" s="99"/>
      <c r="C2005" s="100" t="s">
        <v>3965</v>
      </c>
      <c r="D2005" s="101" t="s">
        <v>122</v>
      </c>
      <c r="E2005" s="101" t="s">
        <v>3966</v>
      </c>
      <c r="F2005" s="99"/>
      <c r="G2005" s="99"/>
      <c r="H2005" s="99"/>
      <c r="I2005" s="99"/>
      <c r="J2005" s="99"/>
      <c r="K2005" s="99"/>
      <c r="L2005" s="99"/>
      <c r="M2005" s="99"/>
      <c r="N2005" s="99"/>
      <c r="O2005" s="99"/>
      <c r="P2005" s="99"/>
      <c r="Q2005" s="99"/>
      <c r="R2005" s="99"/>
      <c r="S2005" s="102">
        <v>0.0</v>
      </c>
      <c r="T2005" s="102"/>
      <c r="U2005" s="102"/>
      <c r="V2005" s="102"/>
      <c r="W2005" s="102"/>
      <c r="X2005" s="102"/>
      <c r="Y2005" s="101" t="s">
        <v>18</v>
      </c>
    </row>
    <row r="2006">
      <c r="A2006" s="103" t="s">
        <v>63</v>
      </c>
      <c r="B2006" s="99"/>
      <c r="C2006" s="100" t="s">
        <v>3967</v>
      </c>
      <c r="D2006" s="101" t="s">
        <v>122</v>
      </c>
      <c r="E2006" s="101" t="s">
        <v>3968</v>
      </c>
      <c r="F2006" s="99"/>
      <c r="G2006" s="99"/>
      <c r="H2006" s="99"/>
      <c r="I2006" s="99"/>
      <c r="J2006" s="99"/>
      <c r="K2006" s="99"/>
      <c r="L2006" s="99"/>
      <c r="M2006" s="99"/>
      <c r="N2006" s="99"/>
      <c r="O2006" s="99"/>
      <c r="P2006" s="99"/>
      <c r="Q2006" s="99"/>
      <c r="R2006" s="99"/>
      <c r="S2006" s="102">
        <v>0.0</v>
      </c>
      <c r="T2006" s="102"/>
      <c r="U2006" s="102"/>
      <c r="V2006" s="102"/>
      <c r="W2006" s="102"/>
      <c r="X2006" s="102"/>
      <c r="Y2006" s="101" t="s">
        <v>18</v>
      </c>
    </row>
    <row r="2007">
      <c r="A2007" s="98" t="s">
        <v>77</v>
      </c>
      <c r="B2007" s="99"/>
      <c r="C2007" s="100" t="s">
        <v>3969</v>
      </c>
      <c r="D2007" s="101" t="s">
        <v>122</v>
      </c>
      <c r="E2007" s="101" t="s">
        <v>3970</v>
      </c>
      <c r="F2007" s="99"/>
      <c r="G2007" s="99"/>
      <c r="H2007" s="99"/>
      <c r="I2007" s="99"/>
      <c r="J2007" s="99"/>
      <c r="K2007" s="99"/>
      <c r="L2007" s="99"/>
      <c r="M2007" s="99"/>
      <c r="N2007" s="99"/>
      <c r="O2007" s="99"/>
      <c r="P2007" s="99"/>
      <c r="Q2007" s="99"/>
      <c r="R2007" s="99"/>
      <c r="S2007" s="102">
        <v>0.0</v>
      </c>
      <c r="T2007" s="102"/>
      <c r="U2007" s="102"/>
      <c r="V2007" s="102"/>
      <c r="W2007" s="102"/>
      <c r="X2007" s="102"/>
      <c r="Y2007" s="101" t="s">
        <v>18</v>
      </c>
    </row>
    <row r="2008">
      <c r="A2008" s="98" t="s">
        <v>77</v>
      </c>
      <c r="B2008" s="99"/>
      <c r="C2008" s="100" t="s">
        <v>3971</v>
      </c>
      <c r="D2008" s="101" t="s">
        <v>122</v>
      </c>
      <c r="E2008" s="101" t="s">
        <v>3972</v>
      </c>
      <c r="F2008" s="99"/>
      <c r="G2008" s="99"/>
      <c r="H2008" s="99"/>
      <c r="I2008" s="99"/>
      <c r="J2008" s="99"/>
      <c r="K2008" s="99"/>
      <c r="L2008" s="99"/>
      <c r="M2008" s="99"/>
      <c r="N2008" s="99"/>
      <c r="O2008" s="99"/>
      <c r="P2008" s="99"/>
      <c r="Q2008" s="99"/>
      <c r="R2008" s="99"/>
      <c r="S2008" s="102">
        <v>0.0</v>
      </c>
      <c r="T2008" s="102"/>
      <c r="U2008" s="102"/>
      <c r="V2008" s="102"/>
      <c r="W2008" s="102"/>
      <c r="X2008" s="102"/>
      <c r="Y2008" s="101" t="s">
        <v>18</v>
      </c>
    </row>
    <row r="2009">
      <c r="A2009" s="98" t="s">
        <v>67</v>
      </c>
      <c r="B2009" s="99"/>
      <c r="C2009" s="100" t="s">
        <v>3973</v>
      </c>
      <c r="D2009" s="101" t="s">
        <v>122</v>
      </c>
      <c r="E2009" s="101" t="s">
        <v>3972</v>
      </c>
      <c r="F2009" s="99"/>
      <c r="G2009" s="99"/>
      <c r="H2009" s="99"/>
      <c r="I2009" s="99"/>
      <c r="J2009" s="99"/>
      <c r="K2009" s="99"/>
      <c r="L2009" s="99"/>
      <c r="M2009" s="99"/>
      <c r="N2009" s="99"/>
      <c r="O2009" s="99"/>
      <c r="P2009" s="99"/>
      <c r="Q2009" s="99"/>
      <c r="R2009" s="99"/>
      <c r="S2009" s="102">
        <v>0.0</v>
      </c>
      <c r="T2009" s="102"/>
      <c r="U2009" s="102"/>
      <c r="V2009" s="102"/>
      <c r="W2009" s="102"/>
      <c r="X2009" s="102"/>
      <c r="Y2009" s="101" t="s">
        <v>18</v>
      </c>
    </row>
    <row r="2010">
      <c r="A2010" s="98" t="s">
        <v>64</v>
      </c>
      <c r="B2010" s="99"/>
      <c r="C2010" s="100" t="s">
        <v>3974</v>
      </c>
      <c r="D2010" s="101" t="s">
        <v>213</v>
      </c>
      <c r="E2010" s="101" t="s">
        <v>3975</v>
      </c>
      <c r="F2010" s="99"/>
      <c r="G2010" s="99"/>
      <c r="H2010" s="99"/>
      <c r="I2010" s="99"/>
      <c r="J2010" s="99"/>
      <c r="K2010" s="99"/>
      <c r="L2010" s="99"/>
      <c r="M2010" s="99"/>
      <c r="N2010" s="99"/>
      <c r="O2010" s="99"/>
      <c r="P2010" s="99"/>
      <c r="Q2010" s="99"/>
      <c r="R2010" s="99"/>
      <c r="S2010" s="100">
        <v>0.0</v>
      </c>
      <c r="T2010" s="102"/>
      <c r="U2010" s="102"/>
      <c r="V2010" s="102"/>
      <c r="W2010" s="102"/>
      <c r="X2010" s="102"/>
      <c r="Y2010" s="101" t="s">
        <v>12</v>
      </c>
    </row>
    <row r="2011">
      <c r="A2011" s="98" t="s">
        <v>64</v>
      </c>
      <c r="B2011" s="99"/>
      <c r="C2011" s="100" t="s">
        <v>3976</v>
      </c>
      <c r="D2011" s="101" t="s">
        <v>128</v>
      </c>
      <c r="E2011" s="101" t="s">
        <v>3977</v>
      </c>
      <c r="F2011" s="99"/>
      <c r="G2011" s="99"/>
      <c r="H2011" s="99"/>
      <c r="I2011" s="99"/>
      <c r="J2011" s="99"/>
      <c r="K2011" s="99"/>
      <c r="L2011" s="99"/>
      <c r="M2011" s="99"/>
      <c r="N2011" s="99"/>
      <c r="O2011" s="99"/>
      <c r="P2011" s="99"/>
      <c r="Q2011" s="99"/>
      <c r="R2011" s="99"/>
      <c r="S2011" s="102">
        <v>0.0</v>
      </c>
      <c r="T2011" s="102"/>
      <c r="U2011" s="102"/>
      <c r="V2011" s="102"/>
      <c r="W2011" s="102"/>
      <c r="X2011" s="102"/>
      <c r="Y2011" s="101" t="s">
        <v>12</v>
      </c>
    </row>
    <row r="2012">
      <c r="A2012" s="98" t="s">
        <v>67</v>
      </c>
      <c r="B2012" s="99"/>
      <c r="C2012" s="100" t="s">
        <v>3978</v>
      </c>
      <c r="D2012" s="101" t="s">
        <v>135</v>
      </c>
      <c r="E2012" s="101" t="s">
        <v>3979</v>
      </c>
      <c r="F2012" s="99"/>
      <c r="G2012" s="99"/>
      <c r="H2012" s="99"/>
      <c r="I2012" s="99"/>
      <c r="J2012" s="99"/>
      <c r="K2012" s="99"/>
      <c r="L2012" s="99"/>
      <c r="M2012" s="99"/>
      <c r="N2012" s="99"/>
      <c r="O2012" s="99"/>
      <c r="P2012" s="99"/>
      <c r="Q2012" s="99"/>
      <c r="R2012" s="99"/>
      <c r="S2012" s="100">
        <v>0.0</v>
      </c>
      <c r="T2012" s="102"/>
      <c r="U2012" s="102"/>
      <c r="V2012" s="102"/>
      <c r="W2012" s="102"/>
      <c r="X2012" s="102"/>
      <c r="Y2012" s="101" t="s">
        <v>18</v>
      </c>
    </row>
    <row r="2013">
      <c r="A2013" s="98" t="s">
        <v>64</v>
      </c>
      <c r="B2013" s="99"/>
      <c r="C2013" s="100" t="s">
        <v>3980</v>
      </c>
      <c r="D2013" s="101" t="s">
        <v>128</v>
      </c>
      <c r="E2013" s="101" t="s">
        <v>3981</v>
      </c>
      <c r="F2013" s="99"/>
      <c r="G2013" s="99"/>
      <c r="H2013" s="99"/>
      <c r="I2013" s="99"/>
      <c r="J2013" s="99"/>
      <c r="K2013" s="99"/>
      <c r="L2013" s="99"/>
      <c r="M2013" s="99"/>
      <c r="N2013" s="99"/>
      <c r="O2013" s="99"/>
      <c r="P2013" s="99"/>
      <c r="Q2013" s="99"/>
      <c r="R2013" s="99"/>
      <c r="S2013" s="102">
        <v>0.0</v>
      </c>
      <c r="T2013" s="102"/>
      <c r="U2013" s="102"/>
      <c r="V2013" s="102"/>
      <c r="W2013" s="102"/>
      <c r="X2013" s="102"/>
      <c r="Y2013" s="101" t="s">
        <v>12</v>
      </c>
    </row>
    <row r="2014">
      <c r="A2014" s="98" t="s">
        <v>64</v>
      </c>
      <c r="B2014" s="99"/>
      <c r="C2014" s="100" t="s">
        <v>3982</v>
      </c>
      <c r="D2014" s="101" t="s">
        <v>128</v>
      </c>
      <c r="E2014" s="101" t="s">
        <v>3983</v>
      </c>
      <c r="F2014" s="99"/>
      <c r="G2014" s="99"/>
      <c r="H2014" s="99"/>
      <c r="I2014" s="99"/>
      <c r="J2014" s="99"/>
      <c r="K2014" s="99"/>
      <c r="L2014" s="99"/>
      <c r="M2014" s="99"/>
      <c r="N2014" s="99"/>
      <c r="O2014" s="99"/>
      <c r="P2014" s="99"/>
      <c r="Q2014" s="99"/>
      <c r="R2014" s="99"/>
      <c r="S2014" s="102">
        <v>0.0</v>
      </c>
      <c r="T2014" s="102"/>
      <c r="U2014" s="102"/>
      <c r="V2014" s="102"/>
      <c r="W2014" s="102"/>
      <c r="X2014" s="102"/>
      <c r="Y2014" s="101" t="s">
        <v>12</v>
      </c>
    </row>
    <row r="2015">
      <c r="A2015" s="98" t="s">
        <v>93</v>
      </c>
      <c r="B2015" s="99"/>
      <c r="C2015" s="100" t="s">
        <v>3984</v>
      </c>
      <c r="D2015" s="101" t="s">
        <v>122</v>
      </c>
      <c r="E2015" s="101" t="s">
        <v>3985</v>
      </c>
      <c r="F2015" s="99"/>
      <c r="G2015" s="99"/>
      <c r="H2015" s="99"/>
      <c r="I2015" s="99"/>
      <c r="J2015" s="99"/>
      <c r="K2015" s="99"/>
      <c r="L2015" s="99"/>
      <c r="M2015" s="99"/>
      <c r="N2015" s="99"/>
      <c r="O2015" s="99"/>
      <c r="P2015" s="99"/>
      <c r="Q2015" s="99"/>
      <c r="R2015" s="99"/>
      <c r="S2015" s="102">
        <v>0.0</v>
      </c>
      <c r="T2015" s="102"/>
      <c r="U2015" s="102"/>
      <c r="V2015" s="102"/>
      <c r="W2015" s="102"/>
      <c r="X2015" s="102"/>
      <c r="Y2015" s="101" t="s">
        <v>18</v>
      </c>
    </row>
    <row r="2016">
      <c r="A2016" s="98" t="s">
        <v>64</v>
      </c>
      <c r="B2016" s="99"/>
      <c r="C2016" s="100" t="s">
        <v>3986</v>
      </c>
      <c r="D2016" s="101" t="s">
        <v>191</v>
      </c>
      <c r="E2016" s="101" t="s">
        <v>3987</v>
      </c>
      <c r="F2016" s="99"/>
      <c r="G2016" s="99"/>
      <c r="H2016" s="99"/>
      <c r="I2016" s="99"/>
      <c r="J2016" s="99"/>
      <c r="K2016" s="99"/>
      <c r="L2016" s="99"/>
      <c r="M2016" s="99"/>
      <c r="N2016" s="99"/>
      <c r="O2016" s="99"/>
      <c r="P2016" s="99"/>
      <c r="Q2016" s="99"/>
      <c r="R2016" s="99"/>
      <c r="S2016" s="100">
        <v>0.0</v>
      </c>
      <c r="T2016" s="102"/>
      <c r="U2016" s="102"/>
      <c r="V2016" s="102"/>
      <c r="W2016" s="102"/>
      <c r="X2016" s="102"/>
      <c r="Y2016" s="101" t="s">
        <v>18</v>
      </c>
    </row>
    <row r="2017">
      <c r="A2017" s="98" t="s">
        <v>77</v>
      </c>
      <c r="B2017" s="99"/>
      <c r="C2017" s="100" t="s">
        <v>3988</v>
      </c>
      <c r="D2017" s="101" t="s">
        <v>135</v>
      </c>
      <c r="E2017" s="101" t="s">
        <v>3989</v>
      </c>
      <c r="F2017" s="99"/>
      <c r="G2017" s="99"/>
      <c r="H2017" s="99"/>
      <c r="I2017" s="99"/>
      <c r="J2017" s="99"/>
      <c r="K2017" s="99"/>
      <c r="L2017" s="99"/>
      <c r="M2017" s="99"/>
      <c r="N2017" s="99"/>
      <c r="O2017" s="99"/>
      <c r="P2017" s="99"/>
      <c r="Q2017" s="99"/>
      <c r="R2017" s="99"/>
      <c r="S2017" s="100">
        <v>0.0</v>
      </c>
      <c r="T2017" s="102"/>
      <c r="U2017" s="102"/>
      <c r="V2017" s="102"/>
      <c r="W2017" s="102"/>
      <c r="X2017" s="102"/>
      <c r="Y2017" s="101" t="s">
        <v>18</v>
      </c>
    </row>
    <row r="2018">
      <c r="A2018" s="98" t="s">
        <v>64</v>
      </c>
      <c r="B2018" s="99"/>
      <c r="C2018" s="100" t="s">
        <v>3990</v>
      </c>
      <c r="D2018" s="101" t="s">
        <v>122</v>
      </c>
      <c r="E2018" s="101" t="s">
        <v>3991</v>
      </c>
      <c r="F2018" s="99"/>
      <c r="G2018" s="99"/>
      <c r="H2018" s="99"/>
      <c r="I2018" s="99"/>
      <c r="J2018" s="99"/>
      <c r="K2018" s="99"/>
      <c r="L2018" s="99"/>
      <c r="M2018" s="99"/>
      <c r="N2018" s="99"/>
      <c r="O2018" s="99"/>
      <c r="P2018" s="99"/>
      <c r="Q2018" s="99"/>
      <c r="R2018" s="99"/>
      <c r="S2018" s="102">
        <v>0.0</v>
      </c>
      <c r="T2018" s="102"/>
      <c r="U2018" s="102"/>
      <c r="V2018" s="102"/>
      <c r="W2018" s="102"/>
      <c r="X2018" s="102"/>
      <c r="Y2018" s="101" t="s">
        <v>18</v>
      </c>
    </row>
    <row r="2019">
      <c r="A2019" s="98" t="s">
        <v>80</v>
      </c>
      <c r="B2019" s="99"/>
      <c r="C2019" s="100" t="s">
        <v>3992</v>
      </c>
      <c r="D2019" s="101" t="s">
        <v>135</v>
      </c>
      <c r="E2019" s="101" t="s">
        <v>3993</v>
      </c>
      <c r="F2019" s="99"/>
      <c r="G2019" s="99"/>
      <c r="H2019" s="99"/>
      <c r="I2019" s="99"/>
      <c r="J2019" s="99"/>
      <c r="K2019" s="99"/>
      <c r="L2019" s="99"/>
      <c r="M2019" s="99"/>
      <c r="N2019" s="99"/>
      <c r="O2019" s="99"/>
      <c r="P2019" s="99"/>
      <c r="Q2019" s="99"/>
      <c r="R2019" s="99"/>
      <c r="S2019" s="100">
        <v>0.0</v>
      </c>
      <c r="T2019" s="102"/>
      <c r="U2019" s="102"/>
      <c r="V2019" s="102"/>
      <c r="W2019" s="102"/>
      <c r="X2019" s="102"/>
      <c r="Y2019" s="101" t="s">
        <v>18</v>
      </c>
    </row>
    <row r="2020">
      <c r="A2020" s="98" t="s">
        <v>67</v>
      </c>
      <c r="B2020" s="99"/>
      <c r="C2020" s="100" t="s">
        <v>3994</v>
      </c>
      <c r="D2020" s="101" t="s">
        <v>122</v>
      </c>
      <c r="E2020" s="101" t="s">
        <v>3995</v>
      </c>
      <c r="F2020" s="99"/>
      <c r="G2020" s="99"/>
      <c r="H2020" s="99"/>
      <c r="I2020" s="99"/>
      <c r="J2020" s="99"/>
      <c r="K2020" s="99"/>
      <c r="L2020" s="99"/>
      <c r="M2020" s="99"/>
      <c r="N2020" s="99"/>
      <c r="O2020" s="99"/>
      <c r="P2020" s="99"/>
      <c r="Q2020" s="99"/>
      <c r="R2020" s="99"/>
      <c r="S2020" s="102">
        <v>0.0</v>
      </c>
      <c r="T2020" s="102"/>
      <c r="U2020" s="102"/>
      <c r="V2020" s="102"/>
      <c r="W2020" s="102"/>
      <c r="X2020" s="102"/>
      <c r="Y2020" s="101" t="s">
        <v>18</v>
      </c>
    </row>
    <row r="2021">
      <c r="A2021" s="98" t="s">
        <v>64</v>
      </c>
      <c r="B2021" s="99"/>
      <c r="C2021" s="100" t="s">
        <v>3996</v>
      </c>
      <c r="D2021" s="101" t="s">
        <v>128</v>
      </c>
      <c r="E2021" s="101" t="s">
        <v>3997</v>
      </c>
      <c r="F2021" s="99"/>
      <c r="G2021" s="99"/>
      <c r="H2021" s="99"/>
      <c r="I2021" s="99"/>
      <c r="J2021" s="99"/>
      <c r="K2021" s="99"/>
      <c r="L2021" s="99"/>
      <c r="M2021" s="99"/>
      <c r="N2021" s="99"/>
      <c r="O2021" s="99"/>
      <c r="P2021" s="99"/>
      <c r="Q2021" s="99"/>
      <c r="R2021" s="99"/>
      <c r="S2021" s="102">
        <v>0.0</v>
      </c>
      <c r="T2021" s="102"/>
      <c r="U2021" s="102"/>
      <c r="V2021" s="102"/>
      <c r="W2021" s="102"/>
      <c r="X2021" s="102"/>
      <c r="Y2021" s="101" t="s">
        <v>12</v>
      </c>
    </row>
    <row r="2022">
      <c r="A2022" s="98" t="s">
        <v>64</v>
      </c>
      <c r="B2022" s="99"/>
      <c r="C2022" s="100" t="s">
        <v>3998</v>
      </c>
      <c r="D2022" s="101" t="s">
        <v>158</v>
      </c>
      <c r="E2022" s="101" t="s">
        <v>3999</v>
      </c>
      <c r="F2022" s="99"/>
      <c r="G2022" s="99"/>
      <c r="H2022" s="99"/>
      <c r="I2022" s="99"/>
      <c r="J2022" s="99"/>
      <c r="K2022" s="99"/>
      <c r="L2022" s="99"/>
      <c r="M2022" s="99"/>
      <c r="N2022" s="99"/>
      <c r="O2022" s="99"/>
      <c r="P2022" s="99"/>
      <c r="Q2022" s="99"/>
      <c r="R2022" s="99"/>
      <c r="S2022" s="100">
        <v>0.0</v>
      </c>
      <c r="T2022" s="102"/>
      <c r="U2022" s="102"/>
      <c r="V2022" s="102"/>
      <c r="W2022" s="102"/>
      <c r="X2022" s="102"/>
      <c r="Y2022" s="101" t="s">
        <v>18</v>
      </c>
    </row>
    <row r="2023">
      <c r="A2023" s="98" t="s">
        <v>77</v>
      </c>
      <c r="B2023" s="99"/>
      <c r="C2023" s="100" t="s">
        <v>4000</v>
      </c>
      <c r="D2023" s="101" t="s">
        <v>191</v>
      </c>
      <c r="E2023" s="101" t="s">
        <v>4001</v>
      </c>
      <c r="F2023" s="99"/>
      <c r="G2023" s="99"/>
      <c r="H2023" s="99"/>
      <c r="I2023" s="99"/>
      <c r="J2023" s="99"/>
      <c r="K2023" s="99"/>
      <c r="L2023" s="99"/>
      <c r="M2023" s="99"/>
      <c r="N2023" s="99"/>
      <c r="O2023" s="99"/>
      <c r="P2023" s="99"/>
      <c r="Q2023" s="99"/>
      <c r="R2023" s="99"/>
      <c r="S2023" s="100">
        <v>0.0</v>
      </c>
      <c r="T2023" s="102"/>
      <c r="U2023" s="102"/>
      <c r="V2023" s="102"/>
      <c r="W2023" s="102"/>
      <c r="X2023" s="102"/>
      <c r="Y2023" s="101" t="s">
        <v>18</v>
      </c>
    </row>
    <row r="2024">
      <c r="A2024" s="98" t="s">
        <v>93</v>
      </c>
      <c r="B2024" s="99"/>
      <c r="C2024" s="100" t="s">
        <v>4000</v>
      </c>
      <c r="D2024" s="101" t="s">
        <v>191</v>
      </c>
      <c r="E2024" s="101" t="s">
        <v>4001</v>
      </c>
      <c r="F2024" s="99"/>
      <c r="G2024" s="99"/>
      <c r="H2024" s="99"/>
      <c r="I2024" s="99"/>
      <c r="J2024" s="99"/>
      <c r="K2024" s="99"/>
      <c r="L2024" s="99"/>
      <c r="M2024" s="99"/>
      <c r="N2024" s="99"/>
      <c r="O2024" s="99"/>
      <c r="P2024" s="99"/>
      <c r="Q2024" s="99"/>
      <c r="R2024" s="99"/>
      <c r="S2024" s="100">
        <v>0.0</v>
      </c>
      <c r="T2024" s="102"/>
      <c r="U2024" s="102"/>
      <c r="V2024" s="102"/>
      <c r="W2024" s="102"/>
      <c r="X2024" s="102"/>
      <c r="Y2024" s="101" t="s">
        <v>18</v>
      </c>
    </row>
    <row r="2025">
      <c r="A2025" s="98" t="s">
        <v>64</v>
      </c>
      <c r="B2025" s="99"/>
      <c r="C2025" s="100" t="s">
        <v>4002</v>
      </c>
      <c r="D2025" s="101" t="s">
        <v>151</v>
      </c>
      <c r="E2025" s="101" t="s">
        <v>4003</v>
      </c>
      <c r="F2025" s="99"/>
      <c r="G2025" s="99"/>
      <c r="H2025" s="99"/>
      <c r="I2025" s="99"/>
      <c r="J2025" s="99"/>
      <c r="K2025" s="99"/>
      <c r="L2025" s="99"/>
      <c r="M2025" s="99"/>
      <c r="N2025" s="99"/>
      <c r="O2025" s="99"/>
      <c r="P2025" s="99"/>
      <c r="Q2025" s="99"/>
      <c r="R2025" s="99"/>
      <c r="S2025" s="102">
        <v>0.0</v>
      </c>
      <c r="T2025" s="102"/>
      <c r="U2025" s="102"/>
      <c r="V2025" s="102"/>
      <c r="W2025" s="102"/>
      <c r="X2025" s="102"/>
      <c r="Y2025" s="101" t="s">
        <v>12</v>
      </c>
    </row>
    <row r="2026">
      <c r="A2026" s="98" t="s">
        <v>81</v>
      </c>
      <c r="B2026" s="99"/>
      <c r="C2026" s="100" t="s">
        <v>4004</v>
      </c>
      <c r="D2026" s="101" t="s">
        <v>122</v>
      </c>
      <c r="E2026" s="101" t="s">
        <v>4005</v>
      </c>
      <c r="F2026" s="99"/>
      <c r="G2026" s="99"/>
      <c r="H2026" s="99"/>
      <c r="I2026" s="99"/>
      <c r="J2026" s="99"/>
      <c r="K2026" s="99"/>
      <c r="L2026" s="99"/>
      <c r="M2026" s="99"/>
      <c r="N2026" s="99"/>
      <c r="O2026" s="99"/>
      <c r="P2026" s="99"/>
      <c r="Q2026" s="99"/>
      <c r="R2026" s="99"/>
      <c r="S2026" s="102">
        <v>0.0</v>
      </c>
      <c r="T2026" s="102"/>
      <c r="U2026" s="102"/>
      <c r="V2026" s="102"/>
      <c r="W2026" s="102"/>
      <c r="X2026" s="102"/>
      <c r="Y2026" s="101" t="s">
        <v>18</v>
      </c>
    </row>
    <row r="2027">
      <c r="A2027" s="103" t="s">
        <v>63</v>
      </c>
      <c r="B2027" s="99"/>
      <c r="C2027" s="100" t="s">
        <v>4006</v>
      </c>
      <c r="D2027" s="101" t="s">
        <v>122</v>
      </c>
      <c r="E2027" s="101" t="s">
        <v>4007</v>
      </c>
      <c r="F2027" s="99"/>
      <c r="G2027" s="99"/>
      <c r="H2027" s="99"/>
      <c r="I2027" s="99"/>
      <c r="J2027" s="99"/>
      <c r="K2027" s="99"/>
      <c r="L2027" s="99"/>
      <c r="M2027" s="99"/>
      <c r="N2027" s="99"/>
      <c r="O2027" s="99"/>
      <c r="P2027" s="99"/>
      <c r="Q2027" s="99"/>
      <c r="R2027" s="99"/>
      <c r="S2027" s="102">
        <v>0.0</v>
      </c>
      <c r="T2027" s="102"/>
      <c r="U2027" s="102"/>
      <c r="V2027" s="102"/>
      <c r="W2027" s="102"/>
      <c r="X2027" s="102"/>
      <c r="Y2027" s="101" t="s">
        <v>18</v>
      </c>
    </row>
    <row r="2028">
      <c r="A2028" s="98" t="s">
        <v>64</v>
      </c>
      <c r="B2028" s="99"/>
      <c r="C2028" s="100" t="s">
        <v>4008</v>
      </c>
      <c r="D2028" s="101" t="s">
        <v>128</v>
      </c>
      <c r="E2028" s="101" t="s">
        <v>4009</v>
      </c>
      <c r="F2028" s="99"/>
      <c r="G2028" s="99"/>
      <c r="H2028" s="99"/>
      <c r="I2028" s="99"/>
      <c r="J2028" s="99"/>
      <c r="K2028" s="99"/>
      <c r="L2028" s="99"/>
      <c r="M2028" s="99"/>
      <c r="N2028" s="99"/>
      <c r="O2028" s="99"/>
      <c r="P2028" s="99"/>
      <c r="Q2028" s="99"/>
      <c r="R2028" s="99"/>
      <c r="S2028" s="102">
        <v>0.0</v>
      </c>
      <c r="T2028" s="102"/>
      <c r="U2028" s="102"/>
      <c r="V2028" s="102"/>
      <c r="W2028" s="102"/>
      <c r="X2028" s="102"/>
      <c r="Y2028" s="101" t="s">
        <v>12</v>
      </c>
    </row>
    <row r="2029">
      <c r="A2029" s="103" t="s">
        <v>63</v>
      </c>
      <c r="B2029" s="99"/>
      <c r="C2029" s="100" t="s">
        <v>4010</v>
      </c>
      <c r="D2029" s="101" t="s">
        <v>135</v>
      </c>
      <c r="E2029" s="101" t="s">
        <v>4011</v>
      </c>
      <c r="F2029" s="99"/>
      <c r="G2029" s="99"/>
      <c r="H2029" s="99"/>
      <c r="I2029" s="99"/>
      <c r="J2029" s="99"/>
      <c r="K2029" s="99"/>
      <c r="L2029" s="99"/>
      <c r="M2029" s="99"/>
      <c r="N2029" s="99"/>
      <c r="O2029" s="99"/>
      <c r="P2029" s="99"/>
      <c r="Q2029" s="99"/>
      <c r="R2029" s="99"/>
      <c r="S2029" s="100">
        <v>0.0</v>
      </c>
      <c r="T2029" s="102"/>
      <c r="U2029" s="102"/>
      <c r="V2029" s="102"/>
      <c r="W2029" s="102"/>
      <c r="X2029" s="102"/>
      <c r="Y2029" s="101" t="s">
        <v>18</v>
      </c>
    </row>
    <row r="2030">
      <c r="A2030" s="98" t="s">
        <v>90</v>
      </c>
      <c r="B2030" s="99"/>
      <c r="C2030" s="100" t="s">
        <v>4012</v>
      </c>
      <c r="D2030" s="101" t="s">
        <v>135</v>
      </c>
      <c r="E2030" s="101" t="s">
        <v>4013</v>
      </c>
      <c r="F2030" s="99"/>
      <c r="G2030" s="99"/>
      <c r="H2030" s="99"/>
      <c r="I2030" s="99"/>
      <c r="J2030" s="99"/>
      <c r="K2030" s="99"/>
      <c r="L2030" s="99"/>
      <c r="M2030" s="99"/>
      <c r="N2030" s="99"/>
      <c r="O2030" s="99"/>
      <c r="P2030" s="99"/>
      <c r="Q2030" s="99"/>
      <c r="R2030" s="99"/>
      <c r="S2030" s="100">
        <v>0.0</v>
      </c>
      <c r="T2030" s="102"/>
      <c r="U2030" s="102"/>
      <c r="V2030" s="102"/>
      <c r="W2030" s="102"/>
      <c r="X2030" s="102"/>
      <c r="Y2030" s="101" t="s">
        <v>18</v>
      </c>
    </row>
    <row r="2031">
      <c r="A2031" s="98" t="s">
        <v>93</v>
      </c>
      <c r="B2031" s="99"/>
      <c r="C2031" s="100" t="s">
        <v>4014</v>
      </c>
      <c r="D2031" s="101" t="s">
        <v>122</v>
      </c>
      <c r="E2031" s="101" t="s">
        <v>4015</v>
      </c>
      <c r="F2031" s="99"/>
      <c r="G2031" s="99"/>
      <c r="H2031" s="99"/>
      <c r="I2031" s="99"/>
      <c r="J2031" s="99"/>
      <c r="K2031" s="99"/>
      <c r="L2031" s="99"/>
      <c r="M2031" s="99"/>
      <c r="N2031" s="99"/>
      <c r="O2031" s="99"/>
      <c r="P2031" s="99"/>
      <c r="Q2031" s="99"/>
      <c r="R2031" s="99"/>
      <c r="S2031" s="102">
        <v>0.0</v>
      </c>
      <c r="T2031" s="102"/>
      <c r="U2031" s="102"/>
      <c r="V2031" s="102"/>
      <c r="W2031" s="102"/>
      <c r="X2031" s="102"/>
      <c r="Y2031" s="101" t="s">
        <v>18</v>
      </c>
    </row>
    <row r="2032">
      <c r="A2032" s="98" t="s">
        <v>80</v>
      </c>
      <c r="B2032" s="99"/>
      <c r="C2032" s="100" t="s">
        <v>4016</v>
      </c>
      <c r="D2032" s="101" t="s">
        <v>135</v>
      </c>
      <c r="E2032" s="101" t="s">
        <v>4017</v>
      </c>
      <c r="F2032" s="99"/>
      <c r="G2032" s="99"/>
      <c r="H2032" s="99"/>
      <c r="I2032" s="99"/>
      <c r="J2032" s="99"/>
      <c r="K2032" s="99"/>
      <c r="L2032" s="99"/>
      <c r="M2032" s="99"/>
      <c r="N2032" s="99"/>
      <c r="O2032" s="99"/>
      <c r="P2032" s="99"/>
      <c r="Q2032" s="99"/>
      <c r="R2032" s="99"/>
      <c r="S2032" s="100">
        <v>0.0</v>
      </c>
      <c r="T2032" s="102"/>
      <c r="U2032" s="102"/>
      <c r="V2032" s="102"/>
      <c r="W2032" s="102"/>
      <c r="X2032" s="102"/>
      <c r="Y2032" s="101" t="s">
        <v>18</v>
      </c>
    </row>
    <row r="2033">
      <c r="A2033" s="103" t="s">
        <v>11</v>
      </c>
      <c r="B2033" s="99"/>
      <c r="C2033" s="100" t="s">
        <v>4018</v>
      </c>
      <c r="D2033" s="101" t="s">
        <v>135</v>
      </c>
      <c r="E2033" s="101" t="s">
        <v>4019</v>
      </c>
      <c r="F2033" s="99"/>
      <c r="G2033" s="99"/>
      <c r="H2033" s="99"/>
      <c r="I2033" s="99"/>
      <c r="J2033" s="99"/>
      <c r="K2033" s="99"/>
      <c r="L2033" s="99"/>
      <c r="M2033" s="99"/>
      <c r="N2033" s="99"/>
      <c r="O2033" s="99"/>
      <c r="P2033" s="99"/>
      <c r="Q2033" s="99"/>
      <c r="R2033" s="99"/>
      <c r="S2033" s="100">
        <v>0.0</v>
      </c>
      <c r="T2033" s="102"/>
      <c r="U2033" s="102"/>
      <c r="V2033" s="102"/>
      <c r="W2033" s="102"/>
      <c r="X2033" s="102"/>
      <c r="Y2033" s="101" t="s">
        <v>18</v>
      </c>
    </row>
    <row r="2034">
      <c r="A2034" s="98" t="s">
        <v>38</v>
      </c>
      <c r="B2034" s="99"/>
      <c r="C2034" s="100" t="s">
        <v>4018</v>
      </c>
      <c r="D2034" s="101" t="s">
        <v>135</v>
      </c>
      <c r="E2034" s="101" t="s">
        <v>4019</v>
      </c>
      <c r="F2034" s="99"/>
      <c r="G2034" s="99"/>
      <c r="H2034" s="99"/>
      <c r="I2034" s="99"/>
      <c r="J2034" s="99"/>
      <c r="K2034" s="99"/>
      <c r="L2034" s="99"/>
      <c r="M2034" s="99"/>
      <c r="N2034" s="99"/>
      <c r="O2034" s="99"/>
      <c r="P2034" s="99"/>
      <c r="Q2034" s="99"/>
      <c r="R2034" s="99"/>
      <c r="S2034" s="100">
        <v>0.0</v>
      </c>
      <c r="T2034" s="102"/>
      <c r="U2034" s="102"/>
      <c r="V2034" s="102"/>
      <c r="W2034" s="102"/>
      <c r="X2034" s="102"/>
      <c r="Y2034" s="101" t="s">
        <v>18</v>
      </c>
    </row>
    <row r="2035">
      <c r="A2035" s="103" t="s">
        <v>63</v>
      </c>
      <c r="B2035" s="99"/>
      <c r="C2035" s="100" t="s">
        <v>4020</v>
      </c>
      <c r="D2035" s="101" t="s">
        <v>135</v>
      </c>
      <c r="E2035" s="101" t="s">
        <v>4019</v>
      </c>
      <c r="F2035" s="99"/>
      <c r="G2035" s="99"/>
      <c r="H2035" s="99"/>
      <c r="I2035" s="99"/>
      <c r="J2035" s="99"/>
      <c r="K2035" s="99"/>
      <c r="L2035" s="99"/>
      <c r="M2035" s="99"/>
      <c r="N2035" s="99"/>
      <c r="O2035" s="99"/>
      <c r="P2035" s="99"/>
      <c r="Q2035" s="99"/>
      <c r="R2035" s="99"/>
      <c r="S2035" s="100">
        <v>0.0</v>
      </c>
      <c r="T2035" s="102"/>
      <c r="U2035" s="102"/>
      <c r="V2035" s="102"/>
      <c r="W2035" s="102"/>
      <c r="X2035" s="102"/>
      <c r="Y2035" s="101" t="s">
        <v>18</v>
      </c>
    </row>
    <row r="2036">
      <c r="A2036" s="98" t="s">
        <v>93</v>
      </c>
      <c r="B2036" s="99"/>
      <c r="C2036" s="100" t="s">
        <v>4018</v>
      </c>
      <c r="D2036" s="101" t="s">
        <v>135</v>
      </c>
      <c r="E2036" s="101" t="s">
        <v>4019</v>
      </c>
      <c r="F2036" s="99"/>
      <c r="G2036" s="99"/>
      <c r="H2036" s="99"/>
      <c r="I2036" s="99"/>
      <c r="J2036" s="99"/>
      <c r="K2036" s="99"/>
      <c r="L2036" s="99"/>
      <c r="M2036" s="99"/>
      <c r="N2036" s="99"/>
      <c r="O2036" s="99"/>
      <c r="P2036" s="99"/>
      <c r="Q2036" s="99"/>
      <c r="R2036" s="99"/>
      <c r="S2036" s="100">
        <v>0.0</v>
      </c>
      <c r="T2036" s="102"/>
      <c r="U2036" s="102"/>
      <c r="V2036" s="102"/>
      <c r="W2036" s="102"/>
      <c r="X2036" s="102"/>
      <c r="Y2036" s="101" t="s">
        <v>18</v>
      </c>
    </row>
    <row r="2037">
      <c r="A2037" s="98" t="s">
        <v>64</v>
      </c>
      <c r="B2037" s="99"/>
      <c r="C2037" s="100" t="s">
        <v>4021</v>
      </c>
      <c r="D2037" s="101" t="s">
        <v>471</v>
      </c>
      <c r="E2037" s="101" t="s">
        <v>4022</v>
      </c>
      <c r="F2037" s="99"/>
      <c r="G2037" s="99"/>
      <c r="H2037" s="99"/>
      <c r="I2037" s="99"/>
      <c r="J2037" s="99"/>
      <c r="K2037" s="99"/>
      <c r="L2037" s="99"/>
      <c r="M2037" s="99"/>
      <c r="N2037" s="99"/>
      <c r="O2037" s="99"/>
      <c r="P2037" s="99"/>
      <c r="Q2037" s="99"/>
      <c r="R2037" s="99"/>
      <c r="S2037" s="100">
        <v>0.0</v>
      </c>
      <c r="T2037" s="102"/>
      <c r="U2037" s="102"/>
      <c r="V2037" s="102"/>
      <c r="W2037" s="102"/>
      <c r="X2037" s="102"/>
      <c r="Y2037" s="101" t="s">
        <v>18</v>
      </c>
    </row>
    <row r="2038">
      <c r="A2038" s="105" t="s">
        <v>64</v>
      </c>
      <c r="B2038" s="99"/>
      <c r="C2038" s="100" t="s">
        <v>4023</v>
      </c>
      <c r="D2038" s="101" t="s">
        <v>128</v>
      </c>
      <c r="E2038" s="101" t="s">
        <v>4024</v>
      </c>
      <c r="F2038" s="99"/>
      <c r="G2038" s="99"/>
      <c r="H2038" s="99"/>
      <c r="I2038" s="99"/>
      <c r="J2038" s="99"/>
      <c r="K2038" s="99"/>
      <c r="L2038" s="99"/>
      <c r="M2038" s="99"/>
      <c r="N2038" s="99"/>
      <c r="O2038" s="99"/>
      <c r="P2038" s="99"/>
      <c r="Q2038" s="99"/>
      <c r="R2038" s="99"/>
      <c r="S2038" s="102">
        <v>0.0</v>
      </c>
      <c r="T2038" s="102"/>
      <c r="U2038" s="102"/>
      <c r="V2038" s="102"/>
      <c r="W2038" s="102"/>
      <c r="X2038" s="102"/>
      <c r="Y2038" s="101" t="s">
        <v>14</v>
      </c>
    </row>
    <row r="2039">
      <c r="A2039" s="105" t="s">
        <v>64</v>
      </c>
      <c r="B2039" s="99"/>
      <c r="C2039" s="100" t="s">
        <v>4025</v>
      </c>
      <c r="D2039" s="101" t="s">
        <v>128</v>
      </c>
      <c r="E2039" s="101" t="s">
        <v>4026</v>
      </c>
      <c r="F2039" s="99"/>
      <c r="G2039" s="99"/>
      <c r="H2039" s="99"/>
      <c r="I2039" s="99"/>
      <c r="J2039" s="99"/>
      <c r="K2039" s="99"/>
      <c r="L2039" s="99"/>
      <c r="M2039" s="99"/>
      <c r="N2039" s="99"/>
      <c r="O2039" s="99"/>
      <c r="P2039" s="99"/>
      <c r="Q2039" s="99"/>
      <c r="R2039" s="99"/>
      <c r="S2039" s="102">
        <v>0.0</v>
      </c>
      <c r="T2039" s="102"/>
      <c r="U2039" s="102"/>
      <c r="V2039" s="102"/>
      <c r="W2039" s="102"/>
      <c r="X2039" s="102"/>
      <c r="Y2039" s="101" t="s">
        <v>14</v>
      </c>
    </row>
    <row r="2040">
      <c r="A2040" s="105" t="s">
        <v>64</v>
      </c>
      <c r="B2040" s="99"/>
      <c r="C2040" s="100" t="s">
        <v>4027</v>
      </c>
      <c r="D2040" s="101" t="s">
        <v>128</v>
      </c>
      <c r="E2040" s="101" t="s">
        <v>4028</v>
      </c>
      <c r="F2040" s="99"/>
      <c r="G2040" s="99"/>
      <c r="H2040" s="99"/>
      <c r="I2040" s="99"/>
      <c r="J2040" s="99"/>
      <c r="K2040" s="99"/>
      <c r="L2040" s="99"/>
      <c r="M2040" s="99"/>
      <c r="N2040" s="99"/>
      <c r="O2040" s="99"/>
      <c r="P2040" s="99"/>
      <c r="Q2040" s="99"/>
      <c r="R2040" s="99"/>
      <c r="S2040" s="102">
        <v>0.0</v>
      </c>
      <c r="T2040" s="102"/>
      <c r="U2040" s="102"/>
      <c r="V2040" s="102"/>
      <c r="W2040" s="102"/>
      <c r="X2040" s="102"/>
      <c r="Y2040" s="101" t="s">
        <v>14</v>
      </c>
    </row>
    <row r="2041">
      <c r="A2041" s="101" t="s">
        <v>64</v>
      </c>
      <c r="B2041" s="99"/>
      <c r="C2041" s="100" t="s">
        <v>4029</v>
      </c>
      <c r="D2041" s="101" t="s">
        <v>128</v>
      </c>
      <c r="E2041" s="101" t="s">
        <v>4030</v>
      </c>
      <c r="F2041" s="99"/>
      <c r="G2041" s="99"/>
      <c r="H2041" s="99"/>
      <c r="I2041" s="99"/>
      <c r="J2041" s="99"/>
      <c r="K2041" s="99"/>
      <c r="L2041" s="99"/>
      <c r="M2041" s="99"/>
      <c r="N2041" s="99"/>
      <c r="O2041" s="99"/>
      <c r="P2041" s="99"/>
      <c r="Q2041" s="99"/>
      <c r="R2041" s="99"/>
      <c r="S2041" s="102">
        <v>0.0</v>
      </c>
      <c r="T2041" s="102"/>
      <c r="U2041" s="102"/>
      <c r="V2041" s="102"/>
      <c r="W2041" s="102"/>
      <c r="X2041" s="102"/>
      <c r="Y2041" s="101" t="s">
        <v>14</v>
      </c>
    </row>
    <row r="2042">
      <c r="A2042" s="101" t="s">
        <v>64</v>
      </c>
      <c r="B2042" s="99"/>
      <c r="C2042" s="100" t="s">
        <v>4031</v>
      </c>
      <c r="D2042" s="101" t="s">
        <v>128</v>
      </c>
      <c r="E2042" s="101" t="s">
        <v>4032</v>
      </c>
      <c r="F2042" s="99"/>
      <c r="G2042" s="99"/>
      <c r="H2042" s="99"/>
      <c r="I2042" s="99"/>
      <c r="J2042" s="99"/>
      <c r="K2042" s="99"/>
      <c r="L2042" s="99"/>
      <c r="M2042" s="99"/>
      <c r="N2042" s="99"/>
      <c r="O2042" s="99"/>
      <c r="P2042" s="99"/>
      <c r="Q2042" s="99"/>
      <c r="R2042" s="99"/>
      <c r="S2042" s="102">
        <v>0.0</v>
      </c>
      <c r="T2042" s="102"/>
      <c r="U2042" s="102"/>
      <c r="V2042" s="102"/>
      <c r="W2042" s="102"/>
      <c r="X2042" s="102"/>
      <c r="Y2042" s="101" t="s">
        <v>14</v>
      </c>
    </row>
    <row r="2043">
      <c r="A2043" s="98" t="s">
        <v>93</v>
      </c>
      <c r="B2043" s="99"/>
      <c r="C2043" s="100" t="s">
        <v>4033</v>
      </c>
      <c r="D2043" s="101" t="s">
        <v>128</v>
      </c>
      <c r="E2043" s="101" t="s">
        <v>4034</v>
      </c>
      <c r="F2043" s="99"/>
      <c r="G2043" s="99"/>
      <c r="H2043" s="99"/>
      <c r="I2043" s="99"/>
      <c r="J2043" s="99"/>
      <c r="K2043" s="99"/>
      <c r="L2043" s="99"/>
      <c r="M2043" s="99"/>
      <c r="N2043" s="99"/>
      <c r="O2043" s="99"/>
      <c r="P2043" s="99"/>
      <c r="Q2043" s="99"/>
      <c r="R2043" s="99"/>
      <c r="S2043" s="102">
        <v>0.0</v>
      </c>
      <c r="T2043" s="102"/>
      <c r="U2043" s="102"/>
      <c r="V2043" s="102"/>
      <c r="W2043" s="102"/>
      <c r="X2043" s="102"/>
      <c r="Y2043" s="101" t="s">
        <v>12</v>
      </c>
    </row>
    <row r="2044">
      <c r="A2044" s="105" t="s">
        <v>64</v>
      </c>
      <c r="B2044" s="99"/>
      <c r="C2044" s="100" t="s">
        <v>4035</v>
      </c>
      <c r="D2044" s="101" t="s">
        <v>128</v>
      </c>
      <c r="E2044" s="101" t="s">
        <v>4036</v>
      </c>
      <c r="F2044" s="99"/>
      <c r="G2044" s="99"/>
      <c r="H2044" s="99"/>
      <c r="I2044" s="99"/>
      <c r="J2044" s="99"/>
      <c r="K2044" s="99"/>
      <c r="L2044" s="99"/>
      <c r="M2044" s="99"/>
      <c r="N2044" s="99"/>
      <c r="O2044" s="99"/>
      <c r="P2044" s="99"/>
      <c r="Q2044" s="99"/>
      <c r="R2044" s="99"/>
      <c r="S2044" s="102">
        <v>0.0</v>
      </c>
      <c r="T2044" s="102"/>
      <c r="U2044" s="102"/>
      <c r="V2044" s="102"/>
      <c r="W2044" s="102"/>
      <c r="X2044" s="102"/>
      <c r="Y2044" s="101" t="s">
        <v>14</v>
      </c>
    </row>
    <row r="2045">
      <c r="A2045" s="105" t="s">
        <v>64</v>
      </c>
      <c r="B2045" s="99"/>
      <c r="C2045" s="100" t="s">
        <v>4037</v>
      </c>
      <c r="D2045" s="101" t="s">
        <v>128</v>
      </c>
      <c r="E2045" s="101" t="s">
        <v>4038</v>
      </c>
      <c r="F2045" s="99"/>
      <c r="G2045" s="99"/>
      <c r="H2045" s="99"/>
      <c r="I2045" s="99"/>
      <c r="J2045" s="99"/>
      <c r="K2045" s="99"/>
      <c r="L2045" s="99"/>
      <c r="M2045" s="99"/>
      <c r="N2045" s="99"/>
      <c r="O2045" s="99"/>
      <c r="P2045" s="99"/>
      <c r="Q2045" s="99"/>
      <c r="R2045" s="99"/>
      <c r="S2045" s="102">
        <v>0.0</v>
      </c>
      <c r="T2045" s="102"/>
      <c r="U2045" s="102"/>
      <c r="V2045" s="102"/>
      <c r="W2045" s="102"/>
      <c r="X2045" s="102"/>
      <c r="Y2045" s="101" t="s">
        <v>14</v>
      </c>
    </row>
    <row r="2046">
      <c r="A2046" s="101" t="s">
        <v>64</v>
      </c>
      <c r="B2046" s="99"/>
      <c r="C2046" s="100" t="s">
        <v>4039</v>
      </c>
      <c r="D2046" s="101" t="s">
        <v>128</v>
      </c>
      <c r="E2046" s="101" t="s">
        <v>4040</v>
      </c>
      <c r="F2046" s="99"/>
      <c r="G2046" s="99"/>
      <c r="H2046" s="99"/>
      <c r="I2046" s="99"/>
      <c r="J2046" s="99"/>
      <c r="K2046" s="99"/>
      <c r="L2046" s="99"/>
      <c r="M2046" s="99"/>
      <c r="N2046" s="99"/>
      <c r="O2046" s="99"/>
      <c r="P2046" s="99"/>
      <c r="Q2046" s="99"/>
      <c r="R2046" s="99"/>
      <c r="S2046" s="102">
        <v>0.0</v>
      </c>
      <c r="T2046" s="102"/>
      <c r="U2046" s="102"/>
      <c r="V2046" s="102"/>
      <c r="W2046" s="102"/>
      <c r="X2046" s="102"/>
      <c r="Y2046" s="101" t="s">
        <v>14</v>
      </c>
    </row>
    <row r="2047">
      <c r="A2047" s="105" t="s">
        <v>64</v>
      </c>
      <c r="B2047" s="99"/>
      <c r="C2047" s="100" t="s">
        <v>4041</v>
      </c>
      <c r="D2047" s="101" t="s">
        <v>128</v>
      </c>
      <c r="E2047" s="101" t="s">
        <v>4042</v>
      </c>
      <c r="F2047" s="99"/>
      <c r="G2047" s="99"/>
      <c r="H2047" s="99"/>
      <c r="I2047" s="99"/>
      <c r="J2047" s="99"/>
      <c r="K2047" s="99"/>
      <c r="L2047" s="99"/>
      <c r="M2047" s="99"/>
      <c r="N2047" s="99"/>
      <c r="O2047" s="99"/>
      <c r="P2047" s="99"/>
      <c r="Q2047" s="99"/>
      <c r="R2047" s="99"/>
      <c r="S2047" s="102">
        <v>0.0</v>
      </c>
      <c r="T2047" s="102"/>
      <c r="U2047" s="102"/>
      <c r="V2047" s="102"/>
      <c r="W2047" s="102"/>
      <c r="X2047" s="102"/>
      <c r="Y2047" s="101" t="s">
        <v>14</v>
      </c>
    </row>
    <row r="2048">
      <c r="A2048" s="101" t="s">
        <v>64</v>
      </c>
      <c r="B2048" s="99"/>
      <c r="C2048" s="100" t="s">
        <v>4043</v>
      </c>
      <c r="D2048" s="101" t="s">
        <v>128</v>
      </c>
      <c r="E2048" s="101" t="s">
        <v>4044</v>
      </c>
      <c r="F2048" s="99"/>
      <c r="G2048" s="99"/>
      <c r="H2048" s="99"/>
      <c r="I2048" s="99"/>
      <c r="J2048" s="99"/>
      <c r="K2048" s="99"/>
      <c r="L2048" s="99"/>
      <c r="M2048" s="99"/>
      <c r="N2048" s="99"/>
      <c r="O2048" s="99"/>
      <c r="P2048" s="99"/>
      <c r="Q2048" s="99"/>
      <c r="R2048" s="99"/>
      <c r="S2048" s="102">
        <v>0.0</v>
      </c>
      <c r="T2048" s="102"/>
      <c r="U2048" s="102"/>
      <c r="V2048" s="102"/>
      <c r="W2048" s="102"/>
      <c r="X2048" s="102"/>
      <c r="Y2048" s="101" t="s">
        <v>14</v>
      </c>
    </row>
    <row r="2049">
      <c r="A2049" s="105" t="s">
        <v>64</v>
      </c>
      <c r="B2049" s="99"/>
      <c r="C2049" s="100" t="s">
        <v>4045</v>
      </c>
      <c r="D2049" s="101" t="s">
        <v>128</v>
      </c>
      <c r="E2049" s="101" t="s">
        <v>4046</v>
      </c>
      <c r="F2049" s="99"/>
      <c r="G2049" s="99"/>
      <c r="H2049" s="99"/>
      <c r="I2049" s="99"/>
      <c r="J2049" s="99"/>
      <c r="K2049" s="99"/>
      <c r="L2049" s="99"/>
      <c r="M2049" s="99"/>
      <c r="N2049" s="99"/>
      <c r="O2049" s="99"/>
      <c r="P2049" s="99"/>
      <c r="Q2049" s="99"/>
      <c r="R2049" s="99"/>
      <c r="S2049" s="102">
        <v>0.0</v>
      </c>
      <c r="T2049" s="102"/>
      <c r="U2049" s="102"/>
      <c r="V2049" s="102"/>
      <c r="W2049" s="102"/>
      <c r="X2049" s="102"/>
      <c r="Y2049" s="101" t="s">
        <v>14</v>
      </c>
    </row>
    <row r="2050">
      <c r="A2050" s="101" t="s">
        <v>64</v>
      </c>
      <c r="B2050" s="99"/>
      <c r="C2050" s="100" t="s">
        <v>4047</v>
      </c>
      <c r="D2050" s="101" t="s">
        <v>128</v>
      </c>
      <c r="E2050" s="101" t="s">
        <v>4048</v>
      </c>
      <c r="F2050" s="99"/>
      <c r="G2050" s="99"/>
      <c r="H2050" s="99"/>
      <c r="I2050" s="99"/>
      <c r="J2050" s="99"/>
      <c r="K2050" s="99"/>
      <c r="L2050" s="99"/>
      <c r="M2050" s="99"/>
      <c r="N2050" s="99"/>
      <c r="O2050" s="99"/>
      <c r="P2050" s="99"/>
      <c r="Q2050" s="99"/>
      <c r="R2050" s="99"/>
      <c r="S2050" s="102">
        <v>0.0</v>
      </c>
      <c r="T2050" s="102"/>
      <c r="U2050" s="102"/>
      <c r="V2050" s="102"/>
      <c r="W2050" s="102"/>
      <c r="X2050" s="102"/>
      <c r="Y2050" s="101" t="s">
        <v>14</v>
      </c>
    </row>
    <row r="2051">
      <c r="A2051" s="101" t="s">
        <v>64</v>
      </c>
      <c r="B2051" s="99"/>
      <c r="C2051" s="100" t="s">
        <v>4049</v>
      </c>
      <c r="D2051" s="101" t="s">
        <v>128</v>
      </c>
      <c r="E2051" s="101" t="s">
        <v>4050</v>
      </c>
      <c r="F2051" s="99"/>
      <c r="G2051" s="99"/>
      <c r="H2051" s="99"/>
      <c r="I2051" s="99"/>
      <c r="J2051" s="99"/>
      <c r="K2051" s="99"/>
      <c r="L2051" s="99"/>
      <c r="M2051" s="99"/>
      <c r="N2051" s="99"/>
      <c r="O2051" s="99"/>
      <c r="P2051" s="99"/>
      <c r="Q2051" s="99"/>
      <c r="R2051" s="99"/>
      <c r="S2051" s="102">
        <v>0.0</v>
      </c>
      <c r="T2051" s="102"/>
      <c r="U2051" s="102"/>
      <c r="V2051" s="102"/>
      <c r="W2051" s="102"/>
      <c r="X2051" s="102"/>
      <c r="Y2051" s="101" t="s">
        <v>14</v>
      </c>
    </row>
    <row r="2052">
      <c r="A2052" s="101" t="s">
        <v>64</v>
      </c>
      <c r="B2052" s="99"/>
      <c r="C2052" s="100" t="s">
        <v>4051</v>
      </c>
      <c r="D2052" s="101" t="s">
        <v>128</v>
      </c>
      <c r="E2052" s="101" t="s">
        <v>4052</v>
      </c>
      <c r="F2052" s="99"/>
      <c r="G2052" s="99"/>
      <c r="H2052" s="99"/>
      <c r="I2052" s="99"/>
      <c r="J2052" s="99"/>
      <c r="K2052" s="99"/>
      <c r="L2052" s="99"/>
      <c r="M2052" s="99"/>
      <c r="N2052" s="99"/>
      <c r="O2052" s="99"/>
      <c r="P2052" s="99"/>
      <c r="Q2052" s="99"/>
      <c r="R2052" s="99"/>
      <c r="S2052" s="102">
        <v>0.0</v>
      </c>
      <c r="T2052" s="102"/>
      <c r="U2052" s="102"/>
      <c r="V2052" s="102"/>
      <c r="W2052" s="102"/>
      <c r="X2052" s="102"/>
      <c r="Y2052" s="101" t="s">
        <v>14</v>
      </c>
    </row>
    <row r="2053">
      <c r="A2053" s="101" t="s">
        <v>64</v>
      </c>
      <c r="B2053" s="99"/>
      <c r="C2053" s="100" t="s">
        <v>4053</v>
      </c>
      <c r="D2053" s="101" t="s">
        <v>128</v>
      </c>
      <c r="E2053" s="101" t="s">
        <v>4054</v>
      </c>
      <c r="F2053" s="99"/>
      <c r="G2053" s="99"/>
      <c r="H2053" s="99"/>
      <c r="I2053" s="99"/>
      <c r="J2053" s="99"/>
      <c r="K2053" s="99"/>
      <c r="L2053" s="99"/>
      <c r="M2053" s="99"/>
      <c r="N2053" s="99"/>
      <c r="O2053" s="99"/>
      <c r="P2053" s="99"/>
      <c r="Q2053" s="99"/>
      <c r="R2053" s="99"/>
      <c r="S2053" s="102">
        <v>0.0</v>
      </c>
      <c r="T2053" s="102"/>
      <c r="U2053" s="102"/>
      <c r="V2053" s="102"/>
      <c r="W2053" s="102"/>
      <c r="X2053" s="102"/>
      <c r="Y2053" s="101" t="s">
        <v>14</v>
      </c>
    </row>
    <row r="2054">
      <c r="A2054" s="101" t="s">
        <v>64</v>
      </c>
      <c r="B2054" s="99"/>
      <c r="C2054" s="100" t="s">
        <v>4055</v>
      </c>
      <c r="D2054" s="101" t="s">
        <v>128</v>
      </c>
      <c r="E2054" s="101" t="s">
        <v>4056</v>
      </c>
      <c r="F2054" s="99"/>
      <c r="G2054" s="99"/>
      <c r="H2054" s="99"/>
      <c r="I2054" s="99"/>
      <c r="J2054" s="99"/>
      <c r="K2054" s="99"/>
      <c r="L2054" s="99"/>
      <c r="M2054" s="99"/>
      <c r="N2054" s="99"/>
      <c r="O2054" s="99"/>
      <c r="P2054" s="99"/>
      <c r="Q2054" s="99"/>
      <c r="R2054" s="99"/>
      <c r="S2054" s="102">
        <v>0.0</v>
      </c>
      <c r="T2054" s="102"/>
      <c r="U2054" s="102"/>
      <c r="V2054" s="102"/>
      <c r="W2054" s="102"/>
      <c r="X2054" s="102"/>
      <c r="Y2054" s="101" t="s">
        <v>14</v>
      </c>
    </row>
    <row r="2055">
      <c r="A2055" s="109" t="s">
        <v>24</v>
      </c>
      <c r="B2055" s="99"/>
      <c r="C2055" s="100" t="s">
        <v>4057</v>
      </c>
      <c r="D2055" s="101" t="s">
        <v>128</v>
      </c>
      <c r="E2055" s="101" t="s">
        <v>4058</v>
      </c>
      <c r="F2055" s="99"/>
      <c r="G2055" s="99"/>
      <c r="H2055" s="99"/>
      <c r="I2055" s="99"/>
      <c r="J2055" s="99"/>
      <c r="K2055" s="99"/>
      <c r="L2055" s="99"/>
      <c r="M2055" s="99"/>
      <c r="N2055" s="99"/>
      <c r="O2055" s="99"/>
      <c r="P2055" s="99"/>
      <c r="Q2055" s="99"/>
      <c r="R2055" s="99"/>
      <c r="S2055" s="102">
        <v>0.0</v>
      </c>
      <c r="T2055" s="102"/>
      <c r="U2055" s="102"/>
      <c r="V2055" s="102"/>
      <c r="W2055" s="102"/>
      <c r="X2055" s="102"/>
      <c r="Y2055" s="101" t="s">
        <v>14</v>
      </c>
    </row>
    <row r="2056">
      <c r="A2056" s="98" t="s">
        <v>64</v>
      </c>
      <c r="B2056" s="99"/>
      <c r="C2056" s="100" t="s">
        <v>4057</v>
      </c>
      <c r="D2056" s="101" t="s">
        <v>128</v>
      </c>
      <c r="E2056" s="101" t="s">
        <v>4058</v>
      </c>
      <c r="F2056" s="99"/>
      <c r="G2056" s="99"/>
      <c r="H2056" s="99"/>
      <c r="I2056" s="99"/>
      <c r="J2056" s="99"/>
      <c r="K2056" s="99"/>
      <c r="L2056" s="99"/>
      <c r="M2056" s="99"/>
      <c r="N2056" s="99"/>
      <c r="O2056" s="99"/>
      <c r="P2056" s="99"/>
      <c r="Q2056" s="99"/>
      <c r="R2056" s="99"/>
      <c r="S2056" s="102">
        <v>0.0</v>
      </c>
      <c r="T2056" s="102"/>
      <c r="U2056" s="102"/>
      <c r="V2056" s="102"/>
      <c r="W2056" s="102"/>
      <c r="X2056" s="102"/>
      <c r="Y2056" s="101" t="s">
        <v>14</v>
      </c>
    </row>
    <row r="2057">
      <c r="A2057" s="105" t="s">
        <v>64</v>
      </c>
      <c r="B2057" s="99"/>
      <c r="C2057" s="100" t="s">
        <v>4059</v>
      </c>
      <c r="D2057" s="101" t="s">
        <v>128</v>
      </c>
      <c r="E2057" s="101" t="s">
        <v>4060</v>
      </c>
      <c r="F2057" s="99"/>
      <c r="G2057" s="99"/>
      <c r="H2057" s="99"/>
      <c r="I2057" s="99"/>
      <c r="J2057" s="99"/>
      <c r="K2057" s="99"/>
      <c r="L2057" s="99"/>
      <c r="M2057" s="99"/>
      <c r="N2057" s="99"/>
      <c r="O2057" s="99"/>
      <c r="P2057" s="99"/>
      <c r="Q2057" s="99"/>
      <c r="R2057" s="99"/>
      <c r="S2057" s="102">
        <v>0.0</v>
      </c>
      <c r="T2057" s="102"/>
      <c r="U2057" s="102"/>
      <c r="V2057" s="102"/>
      <c r="W2057" s="102"/>
      <c r="X2057" s="102"/>
      <c r="Y2057" s="101" t="s">
        <v>14</v>
      </c>
    </row>
    <row r="2058">
      <c r="A2058" s="101" t="s">
        <v>64</v>
      </c>
      <c r="B2058" s="99"/>
      <c r="C2058" s="100" t="s">
        <v>4061</v>
      </c>
      <c r="D2058" s="101" t="s">
        <v>128</v>
      </c>
      <c r="E2058" s="101" t="s">
        <v>4062</v>
      </c>
      <c r="F2058" s="99"/>
      <c r="G2058" s="99"/>
      <c r="H2058" s="99"/>
      <c r="I2058" s="99"/>
      <c r="J2058" s="99"/>
      <c r="K2058" s="99"/>
      <c r="L2058" s="99"/>
      <c r="M2058" s="99"/>
      <c r="N2058" s="99"/>
      <c r="O2058" s="99"/>
      <c r="P2058" s="99"/>
      <c r="Q2058" s="99"/>
      <c r="R2058" s="99"/>
      <c r="S2058" s="102">
        <v>0.0</v>
      </c>
      <c r="T2058" s="102"/>
      <c r="U2058" s="102"/>
      <c r="V2058" s="102"/>
      <c r="W2058" s="102"/>
      <c r="X2058" s="102"/>
      <c r="Y2058" s="101" t="s">
        <v>14</v>
      </c>
    </row>
    <row r="2059">
      <c r="A2059" s="101" t="s">
        <v>64</v>
      </c>
      <c r="B2059" s="99"/>
      <c r="C2059" s="100" t="s">
        <v>4063</v>
      </c>
      <c r="D2059" s="101" t="s">
        <v>128</v>
      </c>
      <c r="E2059" s="101" t="s">
        <v>4064</v>
      </c>
      <c r="F2059" s="99"/>
      <c r="G2059" s="99"/>
      <c r="H2059" s="99"/>
      <c r="I2059" s="99"/>
      <c r="J2059" s="99"/>
      <c r="K2059" s="99"/>
      <c r="L2059" s="99"/>
      <c r="M2059" s="99"/>
      <c r="N2059" s="99"/>
      <c r="O2059" s="99"/>
      <c r="P2059" s="99"/>
      <c r="Q2059" s="99"/>
      <c r="R2059" s="99"/>
      <c r="S2059" s="102">
        <v>0.0</v>
      </c>
      <c r="T2059" s="102"/>
      <c r="U2059" s="102"/>
      <c r="V2059" s="102"/>
      <c r="W2059" s="102"/>
      <c r="X2059" s="102"/>
      <c r="Y2059" s="101" t="s">
        <v>14</v>
      </c>
    </row>
    <row r="2060">
      <c r="A2060" s="101" t="s">
        <v>64</v>
      </c>
      <c r="B2060" s="99"/>
      <c r="C2060" s="100" t="s">
        <v>4065</v>
      </c>
      <c r="D2060" s="101" t="s">
        <v>128</v>
      </c>
      <c r="E2060" s="101" t="s">
        <v>4066</v>
      </c>
      <c r="F2060" s="99"/>
      <c r="G2060" s="99"/>
      <c r="H2060" s="99"/>
      <c r="I2060" s="99"/>
      <c r="J2060" s="99"/>
      <c r="K2060" s="99"/>
      <c r="L2060" s="99"/>
      <c r="M2060" s="99"/>
      <c r="N2060" s="99"/>
      <c r="O2060" s="99"/>
      <c r="P2060" s="99"/>
      <c r="Q2060" s="99"/>
      <c r="R2060" s="99"/>
      <c r="S2060" s="102">
        <v>0.0</v>
      </c>
      <c r="T2060" s="102"/>
      <c r="U2060" s="102"/>
      <c r="V2060" s="102"/>
      <c r="W2060" s="102"/>
      <c r="X2060" s="102"/>
      <c r="Y2060" s="101" t="s">
        <v>14</v>
      </c>
    </row>
    <row r="2061">
      <c r="A2061" s="105" t="s">
        <v>64</v>
      </c>
      <c r="B2061" s="99"/>
      <c r="C2061" s="100" t="s">
        <v>4067</v>
      </c>
      <c r="D2061" s="101" t="s">
        <v>128</v>
      </c>
      <c r="E2061" s="101" t="s">
        <v>4068</v>
      </c>
      <c r="F2061" s="99"/>
      <c r="G2061" s="99"/>
      <c r="H2061" s="99"/>
      <c r="I2061" s="99"/>
      <c r="J2061" s="99"/>
      <c r="K2061" s="99"/>
      <c r="L2061" s="99"/>
      <c r="M2061" s="99"/>
      <c r="N2061" s="99"/>
      <c r="O2061" s="99"/>
      <c r="P2061" s="99"/>
      <c r="Q2061" s="99"/>
      <c r="R2061" s="99"/>
      <c r="S2061" s="102">
        <v>0.0</v>
      </c>
      <c r="T2061" s="102"/>
      <c r="U2061" s="102"/>
      <c r="V2061" s="102"/>
      <c r="W2061" s="102"/>
      <c r="X2061" s="102"/>
      <c r="Y2061" s="101" t="s">
        <v>14</v>
      </c>
    </row>
    <row r="2062">
      <c r="A2062" s="101" t="s">
        <v>64</v>
      </c>
      <c r="B2062" s="99"/>
      <c r="C2062" s="100" t="s">
        <v>4069</v>
      </c>
      <c r="D2062" s="101" t="s">
        <v>128</v>
      </c>
      <c r="E2062" s="101" t="s">
        <v>4070</v>
      </c>
      <c r="F2062" s="99"/>
      <c r="G2062" s="99"/>
      <c r="H2062" s="99"/>
      <c r="I2062" s="99"/>
      <c r="J2062" s="99"/>
      <c r="K2062" s="99"/>
      <c r="L2062" s="99"/>
      <c r="M2062" s="99"/>
      <c r="N2062" s="99"/>
      <c r="O2062" s="99"/>
      <c r="P2062" s="99"/>
      <c r="Q2062" s="99"/>
      <c r="R2062" s="99"/>
      <c r="S2062" s="102">
        <v>0.0</v>
      </c>
      <c r="T2062" s="102"/>
      <c r="U2062" s="102"/>
      <c r="V2062" s="102"/>
      <c r="W2062" s="102"/>
      <c r="X2062" s="102"/>
      <c r="Y2062" s="101" t="s">
        <v>14</v>
      </c>
    </row>
    <row r="2063">
      <c r="A2063" s="101" t="s">
        <v>64</v>
      </c>
      <c r="B2063" s="99"/>
      <c r="C2063" s="100" t="s">
        <v>4071</v>
      </c>
      <c r="D2063" s="101" t="s">
        <v>128</v>
      </c>
      <c r="E2063" s="101" t="s">
        <v>4072</v>
      </c>
      <c r="F2063" s="99"/>
      <c r="G2063" s="99"/>
      <c r="H2063" s="99"/>
      <c r="I2063" s="99"/>
      <c r="J2063" s="99"/>
      <c r="K2063" s="99"/>
      <c r="L2063" s="99"/>
      <c r="M2063" s="99"/>
      <c r="N2063" s="99"/>
      <c r="O2063" s="99"/>
      <c r="P2063" s="99"/>
      <c r="Q2063" s="99"/>
      <c r="R2063" s="99"/>
      <c r="S2063" s="102">
        <v>0.0</v>
      </c>
      <c r="T2063" s="102"/>
      <c r="U2063" s="102"/>
      <c r="V2063" s="102"/>
      <c r="W2063" s="102"/>
      <c r="X2063" s="102"/>
      <c r="Y2063" s="101" t="s">
        <v>14</v>
      </c>
    </row>
    <row r="2064">
      <c r="A2064" s="101" t="s">
        <v>64</v>
      </c>
      <c r="B2064" s="99"/>
      <c r="C2064" s="100" t="s">
        <v>4073</v>
      </c>
      <c r="D2064" s="101" t="s">
        <v>128</v>
      </c>
      <c r="E2064" s="101" t="s">
        <v>4074</v>
      </c>
      <c r="F2064" s="99"/>
      <c r="G2064" s="99"/>
      <c r="H2064" s="99"/>
      <c r="I2064" s="99"/>
      <c r="J2064" s="99"/>
      <c r="K2064" s="99"/>
      <c r="L2064" s="99"/>
      <c r="M2064" s="99"/>
      <c r="N2064" s="99"/>
      <c r="O2064" s="99"/>
      <c r="P2064" s="99"/>
      <c r="Q2064" s="99"/>
      <c r="R2064" s="99"/>
      <c r="S2064" s="102">
        <v>0.0</v>
      </c>
      <c r="T2064" s="102"/>
      <c r="U2064" s="102"/>
      <c r="V2064" s="102"/>
      <c r="W2064" s="102"/>
      <c r="X2064" s="102"/>
      <c r="Y2064" s="101" t="s">
        <v>14</v>
      </c>
    </row>
    <row r="2065">
      <c r="A2065" s="101" t="s">
        <v>64</v>
      </c>
      <c r="B2065" s="99"/>
      <c r="C2065" s="100" t="s">
        <v>4075</v>
      </c>
      <c r="D2065" s="101" t="s">
        <v>128</v>
      </c>
      <c r="E2065" s="101" t="s">
        <v>4076</v>
      </c>
      <c r="F2065" s="99"/>
      <c r="G2065" s="99"/>
      <c r="H2065" s="99"/>
      <c r="I2065" s="99"/>
      <c r="J2065" s="99"/>
      <c r="K2065" s="99"/>
      <c r="L2065" s="99"/>
      <c r="M2065" s="99"/>
      <c r="N2065" s="99"/>
      <c r="O2065" s="99"/>
      <c r="P2065" s="99"/>
      <c r="Q2065" s="99"/>
      <c r="R2065" s="99"/>
      <c r="S2065" s="102">
        <v>0.0</v>
      </c>
      <c r="T2065" s="102"/>
      <c r="U2065" s="102"/>
      <c r="V2065" s="102"/>
      <c r="W2065" s="102"/>
      <c r="X2065" s="102"/>
      <c r="Y2065" s="101" t="s">
        <v>14</v>
      </c>
    </row>
    <row r="2066">
      <c r="A2066" s="101" t="s">
        <v>64</v>
      </c>
      <c r="B2066" s="99"/>
      <c r="C2066" s="100" t="s">
        <v>4077</v>
      </c>
      <c r="D2066" s="101" t="s">
        <v>128</v>
      </c>
      <c r="E2066" s="101" t="s">
        <v>4078</v>
      </c>
      <c r="F2066" s="99"/>
      <c r="G2066" s="99"/>
      <c r="H2066" s="99"/>
      <c r="I2066" s="99"/>
      <c r="J2066" s="99"/>
      <c r="K2066" s="99"/>
      <c r="L2066" s="99"/>
      <c r="M2066" s="99"/>
      <c r="N2066" s="99"/>
      <c r="O2066" s="99"/>
      <c r="P2066" s="99"/>
      <c r="Q2066" s="99"/>
      <c r="R2066" s="99"/>
      <c r="S2066" s="102">
        <v>0.0</v>
      </c>
      <c r="T2066" s="102"/>
      <c r="U2066" s="102"/>
      <c r="V2066" s="102"/>
      <c r="W2066" s="102"/>
      <c r="X2066" s="102"/>
      <c r="Y2066" s="101" t="s">
        <v>14</v>
      </c>
    </row>
    <row r="2067">
      <c r="A2067" s="101" t="s">
        <v>64</v>
      </c>
      <c r="B2067" s="99"/>
      <c r="C2067" s="100" t="s">
        <v>4079</v>
      </c>
      <c r="D2067" s="101" t="s">
        <v>128</v>
      </c>
      <c r="E2067" s="101" t="s">
        <v>4080</v>
      </c>
      <c r="F2067" s="99"/>
      <c r="G2067" s="99"/>
      <c r="H2067" s="99"/>
      <c r="I2067" s="99"/>
      <c r="J2067" s="99"/>
      <c r="K2067" s="99"/>
      <c r="L2067" s="99"/>
      <c r="M2067" s="99"/>
      <c r="N2067" s="99"/>
      <c r="O2067" s="99"/>
      <c r="P2067" s="99"/>
      <c r="Q2067" s="99"/>
      <c r="R2067" s="99"/>
      <c r="S2067" s="102">
        <v>0.0</v>
      </c>
      <c r="T2067" s="102"/>
      <c r="U2067" s="102"/>
      <c r="V2067" s="102"/>
      <c r="W2067" s="102"/>
      <c r="X2067" s="102"/>
      <c r="Y2067" s="101" t="s">
        <v>14</v>
      </c>
    </row>
    <row r="2068">
      <c r="A2068" s="101" t="s">
        <v>64</v>
      </c>
      <c r="B2068" s="99"/>
      <c r="C2068" s="100" t="s">
        <v>4081</v>
      </c>
      <c r="D2068" s="101" t="s">
        <v>128</v>
      </c>
      <c r="E2068" s="101" t="s">
        <v>4082</v>
      </c>
      <c r="F2068" s="99"/>
      <c r="G2068" s="99"/>
      <c r="H2068" s="99"/>
      <c r="I2068" s="99"/>
      <c r="J2068" s="99"/>
      <c r="K2068" s="99"/>
      <c r="L2068" s="99"/>
      <c r="M2068" s="99"/>
      <c r="N2068" s="99"/>
      <c r="O2068" s="99"/>
      <c r="P2068" s="99"/>
      <c r="Q2068" s="99"/>
      <c r="R2068" s="99"/>
      <c r="S2068" s="102">
        <v>0.0</v>
      </c>
      <c r="T2068" s="102"/>
      <c r="U2068" s="102"/>
      <c r="V2068" s="102"/>
      <c r="W2068" s="102"/>
      <c r="X2068" s="102"/>
      <c r="Y2068" s="101" t="s">
        <v>14</v>
      </c>
    </row>
    <row r="2069">
      <c r="A2069" s="101" t="s">
        <v>64</v>
      </c>
      <c r="B2069" s="99"/>
      <c r="C2069" s="100" t="s">
        <v>4083</v>
      </c>
      <c r="D2069" s="101" t="s">
        <v>128</v>
      </c>
      <c r="E2069" s="101" t="s">
        <v>4084</v>
      </c>
      <c r="F2069" s="99"/>
      <c r="G2069" s="99"/>
      <c r="H2069" s="99"/>
      <c r="I2069" s="99"/>
      <c r="J2069" s="99"/>
      <c r="K2069" s="99"/>
      <c r="L2069" s="99"/>
      <c r="M2069" s="99"/>
      <c r="N2069" s="99"/>
      <c r="O2069" s="99"/>
      <c r="P2069" s="99"/>
      <c r="Q2069" s="99"/>
      <c r="R2069" s="99"/>
      <c r="S2069" s="102">
        <v>0.0</v>
      </c>
      <c r="T2069" s="102"/>
      <c r="U2069" s="102"/>
      <c r="V2069" s="102"/>
      <c r="W2069" s="102"/>
      <c r="X2069" s="102"/>
      <c r="Y2069" s="101" t="s">
        <v>14</v>
      </c>
    </row>
    <row r="2070">
      <c r="A2070" s="98" t="s">
        <v>64</v>
      </c>
      <c r="B2070" s="99"/>
      <c r="C2070" s="100" t="s">
        <v>4085</v>
      </c>
      <c r="D2070" s="101" t="s">
        <v>128</v>
      </c>
      <c r="E2070" s="101" t="s">
        <v>4086</v>
      </c>
      <c r="F2070" s="99"/>
      <c r="G2070" s="99"/>
      <c r="H2070" s="99"/>
      <c r="I2070" s="99"/>
      <c r="J2070" s="99"/>
      <c r="K2070" s="99"/>
      <c r="L2070" s="99"/>
      <c r="M2070" s="99"/>
      <c r="N2070" s="99"/>
      <c r="O2070" s="99"/>
      <c r="P2070" s="99"/>
      <c r="Q2070" s="99"/>
      <c r="R2070" s="99"/>
      <c r="S2070" s="102">
        <v>0.0</v>
      </c>
      <c r="T2070" s="102"/>
      <c r="U2070" s="102"/>
      <c r="V2070" s="102"/>
      <c r="W2070" s="102"/>
      <c r="X2070" s="102"/>
      <c r="Y2070" s="101" t="s">
        <v>14</v>
      </c>
    </row>
    <row r="2071">
      <c r="A2071" s="101" t="s">
        <v>64</v>
      </c>
      <c r="B2071" s="99"/>
      <c r="C2071" s="100" t="s">
        <v>4087</v>
      </c>
      <c r="D2071" s="101" t="s">
        <v>128</v>
      </c>
      <c r="E2071" s="101" t="s">
        <v>4088</v>
      </c>
      <c r="F2071" s="99"/>
      <c r="G2071" s="99"/>
      <c r="H2071" s="99"/>
      <c r="I2071" s="99"/>
      <c r="J2071" s="99"/>
      <c r="K2071" s="99"/>
      <c r="L2071" s="99"/>
      <c r="M2071" s="99"/>
      <c r="N2071" s="99"/>
      <c r="O2071" s="99"/>
      <c r="P2071" s="99"/>
      <c r="Q2071" s="99"/>
      <c r="R2071" s="99"/>
      <c r="S2071" s="102">
        <v>0.0</v>
      </c>
      <c r="T2071" s="102"/>
      <c r="U2071" s="102"/>
      <c r="V2071" s="102"/>
      <c r="W2071" s="102"/>
      <c r="X2071" s="102"/>
      <c r="Y2071" s="101" t="s">
        <v>14</v>
      </c>
    </row>
    <row r="2072">
      <c r="A2072" s="101" t="s">
        <v>64</v>
      </c>
      <c r="B2072" s="99"/>
      <c r="C2072" s="100" t="s">
        <v>4089</v>
      </c>
      <c r="D2072" s="101" t="s">
        <v>128</v>
      </c>
      <c r="E2072" s="101" t="s">
        <v>4090</v>
      </c>
      <c r="F2072" s="99"/>
      <c r="G2072" s="99"/>
      <c r="H2072" s="99"/>
      <c r="I2072" s="99"/>
      <c r="J2072" s="99"/>
      <c r="K2072" s="99"/>
      <c r="L2072" s="99"/>
      <c r="M2072" s="99"/>
      <c r="N2072" s="99"/>
      <c r="O2072" s="99"/>
      <c r="P2072" s="99"/>
      <c r="Q2072" s="99"/>
      <c r="R2072" s="99"/>
      <c r="S2072" s="102">
        <v>0.0</v>
      </c>
      <c r="T2072" s="102"/>
      <c r="U2072" s="102"/>
      <c r="V2072" s="102"/>
      <c r="W2072" s="102"/>
      <c r="X2072" s="102"/>
      <c r="Y2072" s="101" t="s">
        <v>14</v>
      </c>
    </row>
    <row r="2073">
      <c r="A2073" s="101" t="s">
        <v>64</v>
      </c>
      <c r="B2073" s="99"/>
      <c r="C2073" s="100" t="s">
        <v>4091</v>
      </c>
      <c r="D2073" s="101" t="s">
        <v>128</v>
      </c>
      <c r="E2073" s="101" t="s">
        <v>4092</v>
      </c>
      <c r="F2073" s="99"/>
      <c r="G2073" s="99"/>
      <c r="H2073" s="99"/>
      <c r="I2073" s="99"/>
      <c r="J2073" s="99"/>
      <c r="K2073" s="99"/>
      <c r="L2073" s="99"/>
      <c r="M2073" s="99"/>
      <c r="N2073" s="99"/>
      <c r="O2073" s="99"/>
      <c r="P2073" s="99"/>
      <c r="Q2073" s="99"/>
      <c r="R2073" s="99"/>
      <c r="S2073" s="102">
        <v>0.0</v>
      </c>
      <c r="T2073" s="102"/>
      <c r="U2073" s="102"/>
      <c r="V2073" s="102"/>
      <c r="W2073" s="102"/>
      <c r="X2073" s="102"/>
      <c r="Y2073" s="101" t="s">
        <v>14</v>
      </c>
    </row>
    <row r="2074">
      <c r="A2074" s="105" t="s">
        <v>64</v>
      </c>
      <c r="B2074" s="99"/>
      <c r="C2074" s="100" t="s">
        <v>4091</v>
      </c>
      <c r="D2074" s="101" t="s">
        <v>128</v>
      </c>
      <c r="E2074" s="101" t="s">
        <v>4092</v>
      </c>
      <c r="F2074" s="99"/>
      <c r="G2074" s="99"/>
      <c r="H2074" s="99"/>
      <c r="I2074" s="99"/>
      <c r="J2074" s="99"/>
      <c r="K2074" s="99"/>
      <c r="L2074" s="99"/>
      <c r="M2074" s="99"/>
      <c r="N2074" s="99"/>
      <c r="O2074" s="99"/>
      <c r="P2074" s="99"/>
      <c r="Q2074" s="99"/>
      <c r="R2074" s="99"/>
      <c r="S2074" s="102">
        <v>0.0</v>
      </c>
      <c r="T2074" s="102"/>
      <c r="U2074" s="102"/>
      <c r="V2074" s="102"/>
      <c r="W2074" s="102"/>
      <c r="X2074" s="102"/>
      <c r="Y2074" s="101" t="s">
        <v>14</v>
      </c>
    </row>
    <row r="2075">
      <c r="A2075" s="101" t="s">
        <v>64</v>
      </c>
      <c r="B2075" s="99"/>
      <c r="C2075" s="100" t="s">
        <v>4093</v>
      </c>
      <c r="D2075" s="101" t="s">
        <v>128</v>
      </c>
      <c r="E2075" s="101" t="s">
        <v>4094</v>
      </c>
      <c r="F2075" s="99"/>
      <c r="G2075" s="99"/>
      <c r="H2075" s="99"/>
      <c r="I2075" s="99"/>
      <c r="J2075" s="99"/>
      <c r="K2075" s="99"/>
      <c r="L2075" s="99"/>
      <c r="M2075" s="99"/>
      <c r="N2075" s="99"/>
      <c r="O2075" s="99"/>
      <c r="P2075" s="99"/>
      <c r="Q2075" s="99"/>
      <c r="R2075" s="99"/>
      <c r="S2075" s="102">
        <v>0.0</v>
      </c>
      <c r="T2075" s="102"/>
      <c r="U2075" s="102"/>
      <c r="V2075" s="102"/>
      <c r="W2075" s="102"/>
      <c r="X2075" s="102"/>
      <c r="Y2075" s="101" t="s">
        <v>14</v>
      </c>
    </row>
    <row r="2076">
      <c r="A2076" s="101" t="s">
        <v>64</v>
      </c>
      <c r="B2076" s="99"/>
      <c r="C2076" s="100" t="s">
        <v>4095</v>
      </c>
      <c r="D2076" s="101" t="s">
        <v>128</v>
      </c>
      <c r="E2076" s="101" t="s">
        <v>4096</v>
      </c>
      <c r="F2076" s="99"/>
      <c r="G2076" s="99"/>
      <c r="H2076" s="99"/>
      <c r="I2076" s="99"/>
      <c r="J2076" s="99"/>
      <c r="K2076" s="99"/>
      <c r="L2076" s="99"/>
      <c r="M2076" s="99"/>
      <c r="N2076" s="99"/>
      <c r="O2076" s="99"/>
      <c r="P2076" s="99"/>
      <c r="Q2076" s="99"/>
      <c r="R2076" s="99"/>
      <c r="S2076" s="102">
        <v>0.0</v>
      </c>
      <c r="T2076" s="102"/>
      <c r="U2076" s="102"/>
      <c r="V2076" s="102"/>
      <c r="W2076" s="102"/>
      <c r="X2076" s="102"/>
      <c r="Y2076" s="101" t="s">
        <v>14</v>
      </c>
    </row>
    <row r="2077">
      <c r="A2077" s="105" t="s">
        <v>64</v>
      </c>
      <c r="B2077" s="99"/>
      <c r="C2077" s="100" t="s">
        <v>4097</v>
      </c>
      <c r="D2077" s="101" t="s">
        <v>128</v>
      </c>
      <c r="E2077" s="101" t="s">
        <v>4098</v>
      </c>
      <c r="F2077" s="99"/>
      <c r="G2077" s="99"/>
      <c r="H2077" s="99"/>
      <c r="I2077" s="99"/>
      <c r="J2077" s="99"/>
      <c r="K2077" s="99"/>
      <c r="L2077" s="99"/>
      <c r="M2077" s="99"/>
      <c r="N2077" s="99"/>
      <c r="O2077" s="99"/>
      <c r="P2077" s="99"/>
      <c r="Q2077" s="99"/>
      <c r="R2077" s="99"/>
      <c r="S2077" s="102">
        <v>0.0</v>
      </c>
      <c r="T2077" s="102"/>
      <c r="U2077" s="102"/>
      <c r="V2077" s="102"/>
      <c r="W2077" s="102"/>
      <c r="X2077" s="102"/>
      <c r="Y2077" s="101" t="s">
        <v>14</v>
      </c>
    </row>
    <row r="2078">
      <c r="A2078" s="101" t="s">
        <v>64</v>
      </c>
      <c r="B2078" s="99"/>
      <c r="C2078" s="100" t="s">
        <v>4099</v>
      </c>
      <c r="D2078" s="101" t="s">
        <v>128</v>
      </c>
      <c r="E2078" s="101" t="s">
        <v>4100</v>
      </c>
      <c r="F2078" s="99"/>
      <c r="G2078" s="99"/>
      <c r="H2078" s="99"/>
      <c r="I2078" s="99"/>
      <c r="J2078" s="99"/>
      <c r="K2078" s="99"/>
      <c r="L2078" s="99"/>
      <c r="M2078" s="99"/>
      <c r="N2078" s="99"/>
      <c r="O2078" s="99"/>
      <c r="P2078" s="99"/>
      <c r="Q2078" s="99"/>
      <c r="R2078" s="99"/>
      <c r="S2078" s="102">
        <v>0.0</v>
      </c>
      <c r="T2078" s="102"/>
      <c r="U2078" s="102"/>
      <c r="V2078" s="102"/>
      <c r="W2078" s="102"/>
      <c r="X2078" s="102"/>
      <c r="Y2078" s="101" t="s">
        <v>14</v>
      </c>
    </row>
    <row r="2079">
      <c r="A2079" s="101" t="s">
        <v>64</v>
      </c>
      <c r="B2079" s="99"/>
      <c r="C2079" s="100" t="s">
        <v>4101</v>
      </c>
      <c r="D2079" s="101" t="s">
        <v>128</v>
      </c>
      <c r="E2079" s="101" t="s">
        <v>4102</v>
      </c>
      <c r="F2079" s="99"/>
      <c r="G2079" s="99"/>
      <c r="H2079" s="99"/>
      <c r="I2079" s="99"/>
      <c r="J2079" s="99"/>
      <c r="K2079" s="99"/>
      <c r="L2079" s="99"/>
      <c r="M2079" s="99"/>
      <c r="N2079" s="99"/>
      <c r="O2079" s="99"/>
      <c r="P2079" s="99"/>
      <c r="Q2079" s="99"/>
      <c r="R2079" s="99"/>
      <c r="S2079" s="102">
        <v>0.0</v>
      </c>
      <c r="T2079" s="102"/>
      <c r="U2079" s="102"/>
      <c r="V2079" s="102"/>
      <c r="W2079" s="102"/>
      <c r="X2079" s="102"/>
      <c r="Y2079" s="101" t="s">
        <v>14</v>
      </c>
    </row>
    <row r="2080">
      <c r="A2080" s="101" t="s">
        <v>64</v>
      </c>
      <c r="B2080" s="99"/>
      <c r="C2080" s="100" t="s">
        <v>4103</v>
      </c>
      <c r="D2080" s="101" t="s">
        <v>128</v>
      </c>
      <c r="E2080" s="101" t="s">
        <v>4104</v>
      </c>
      <c r="F2080" s="99"/>
      <c r="G2080" s="99"/>
      <c r="H2080" s="99"/>
      <c r="I2080" s="99"/>
      <c r="J2080" s="99"/>
      <c r="K2080" s="99"/>
      <c r="L2080" s="99"/>
      <c r="M2080" s="99"/>
      <c r="N2080" s="99"/>
      <c r="O2080" s="99"/>
      <c r="P2080" s="99"/>
      <c r="Q2080" s="99"/>
      <c r="R2080" s="99"/>
      <c r="S2080" s="102">
        <v>0.0</v>
      </c>
      <c r="T2080" s="102"/>
      <c r="U2080" s="102"/>
      <c r="V2080" s="102"/>
      <c r="W2080" s="102"/>
      <c r="X2080" s="102"/>
      <c r="Y2080" s="101" t="s">
        <v>14</v>
      </c>
    </row>
    <row r="2081">
      <c r="A2081" s="101" t="s">
        <v>64</v>
      </c>
      <c r="B2081" s="99"/>
      <c r="C2081" s="100" t="s">
        <v>4105</v>
      </c>
      <c r="D2081" s="101" t="s">
        <v>128</v>
      </c>
      <c r="E2081" s="101" t="s">
        <v>4106</v>
      </c>
      <c r="F2081" s="99"/>
      <c r="G2081" s="99"/>
      <c r="H2081" s="99"/>
      <c r="I2081" s="99"/>
      <c r="J2081" s="99"/>
      <c r="K2081" s="99"/>
      <c r="L2081" s="99"/>
      <c r="M2081" s="99"/>
      <c r="N2081" s="99"/>
      <c r="O2081" s="99"/>
      <c r="P2081" s="99"/>
      <c r="Q2081" s="99"/>
      <c r="R2081" s="99"/>
      <c r="S2081" s="102">
        <v>0.0</v>
      </c>
      <c r="T2081" s="102"/>
      <c r="U2081" s="102"/>
      <c r="V2081" s="102"/>
      <c r="W2081" s="102"/>
      <c r="X2081" s="102"/>
      <c r="Y2081" s="101" t="s">
        <v>14</v>
      </c>
    </row>
    <row r="2082">
      <c r="A2082" s="98" t="s">
        <v>64</v>
      </c>
      <c r="B2082" s="99"/>
      <c r="C2082" s="100" t="s">
        <v>4107</v>
      </c>
      <c r="D2082" s="101" t="s">
        <v>128</v>
      </c>
      <c r="E2082" s="101" t="s">
        <v>4108</v>
      </c>
      <c r="F2082" s="99"/>
      <c r="G2082" s="99"/>
      <c r="H2082" s="99"/>
      <c r="I2082" s="99"/>
      <c r="J2082" s="99"/>
      <c r="K2082" s="99"/>
      <c r="L2082" s="99"/>
      <c r="M2082" s="99"/>
      <c r="N2082" s="99"/>
      <c r="O2082" s="99"/>
      <c r="P2082" s="99"/>
      <c r="Q2082" s="99"/>
      <c r="R2082" s="99"/>
      <c r="S2082" s="102">
        <v>0.0</v>
      </c>
      <c r="T2082" s="102"/>
      <c r="U2082" s="102"/>
      <c r="V2082" s="102"/>
      <c r="W2082" s="102"/>
      <c r="X2082" s="102"/>
      <c r="Y2082" s="101" t="s">
        <v>14</v>
      </c>
    </row>
    <row r="2083">
      <c r="A2083" s="105" t="s">
        <v>64</v>
      </c>
      <c r="B2083" s="99"/>
      <c r="C2083" s="100" t="s">
        <v>4109</v>
      </c>
      <c r="D2083" s="101" t="s">
        <v>128</v>
      </c>
      <c r="E2083" s="101" t="s">
        <v>4110</v>
      </c>
      <c r="F2083" s="99"/>
      <c r="G2083" s="99"/>
      <c r="H2083" s="99"/>
      <c r="I2083" s="99"/>
      <c r="J2083" s="99"/>
      <c r="K2083" s="99"/>
      <c r="L2083" s="99"/>
      <c r="M2083" s="99"/>
      <c r="N2083" s="99"/>
      <c r="O2083" s="99"/>
      <c r="P2083" s="99"/>
      <c r="Q2083" s="99"/>
      <c r="R2083" s="99"/>
      <c r="S2083" s="102">
        <v>0.0</v>
      </c>
      <c r="T2083" s="102"/>
      <c r="U2083" s="102"/>
      <c r="V2083" s="102"/>
      <c r="W2083" s="102"/>
      <c r="X2083" s="102"/>
      <c r="Y2083" s="101" t="s">
        <v>14</v>
      </c>
    </row>
    <row r="2084">
      <c r="A2084" s="101" t="s">
        <v>64</v>
      </c>
      <c r="B2084" s="99"/>
      <c r="C2084" s="100" t="s">
        <v>4111</v>
      </c>
      <c r="D2084" s="101" t="s">
        <v>128</v>
      </c>
      <c r="E2084" s="101" t="s">
        <v>4112</v>
      </c>
      <c r="F2084" s="99"/>
      <c r="G2084" s="99"/>
      <c r="H2084" s="99"/>
      <c r="I2084" s="99"/>
      <c r="J2084" s="99"/>
      <c r="K2084" s="99"/>
      <c r="L2084" s="99"/>
      <c r="M2084" s="99"/>
      <c r="N2084" s="99"/>
      <c r="O2084" s="99"/>
      <c r="P2084" s="99"/>
      <c r="Q2084" s="99"/>
      <c r="R2084" s="99"/>
      <c r="S2084" s="102">
        <v>0.0</v>
      </c>
      <c r="T2084" s="102"/>
      <c r="U2084" s="102"/>
      <c r="V2084" s="102"/>
      <c r="W2084" s="102"/>
      <c r="X2084" s="102"/>
      <c r="Y2084" s="101" t="s">
        <v>14</v>
      </c>
    </row>
    <row r="2085">
      <c r="A2085" s="101" t="s">
        <v>64</v>
      </c>
      <c r="B2085" s="99"/>
      <c r="C2085" s="100" t="s">
        <v>4113</v>
      </c>
      <c r="D2085" s="101" t="s">
        <v>128</v>
      </c>
      <c r="E2085" s="101" t="s">
        <v>4114</v>
      </c>
      <c r="F2085" s="99"/>
      <c r="G2085" s="99"/>
      <c r="H2085" s="99"/>
      <c r="I2085" s="99"/>
      <c r="J2085" s="99"/>
      <c r="K2085" s="99"/>
      <c r="L2085" s="99"/>
      <c r="M2085" s="99"/>
      <c r="N2085" s="99"/>
      <c r="O2085" s="99"/>
      <c r="P2085" s="99"/>
      <c r="Q2085" s="99"/>
      <c r="R2085" s="99"/>
      <c r="S2085" s="102">
        <v>0.0</v>
      </c>
      <c r="T2085" s="102"/>
      <c r="U2085" s="102"/>
      <c r="V2085" s="102"/>
      <c r="W2085" s="102"/>
      <c r="X2085" s="102"/>
      <c r="Y2085" s="101" t="s">
        <v>14</v>
      </c>
    </row>
    <row r="2086">
      <c r="A2086" s="105" t="s">
        <v>64</v>
      </c>
      <c r="B2086" s="99"/>
      <c r="C2086" s="100" t="s">
        <v>4115</v>
      </c>
      <c r="D2086" s="101" t="s">
        <v>128</v>
      </c>
      <c r="E2086" s="101" t="s">
        <v>4116</v>
      </c>
      <c r="F2086" s="99"/>
      <c r="G2086" s="99"/>
      <c r="H2086" s="99"/>
      <c r="I2086" s="99"/>
      <c r="J2086" s="99"/>
      <c r="K2086" s="99"/>
      <c r="L2086" s="99"/>
      <c r="M2086" s="99"/>
      <c r="N2086" s="99"/>
      <c r="O2086" s="99"/>
      <c r="P2086" s="99"/>
      <c r="Q2086" s="99"/>
      <c r="R2086" s="99"/>
      <c r="S2086" s="102">
        <v>0.0</v>
      </c>
      <c r="T2086" s="102"/>
      <c r="U2086" s="102"/>
      <c r="V2086" s="102"/>
      <c r="W2086" s="102"/>
      <c r="X2086" s="102"/>
      <c r="Y2086" s="101" t="s">
        <v>14</v>
      </c>
    </row>
    <row r="2087">
      <c r="A2087" s="101" t="s">
        <v>64</v>
      </c>
      <c r="B2087" s="99"/>
      <c r="C2087" s="100" t="s">
        <v>4117</v>
      </c>
      <c r="D2087" s="101" t="s">
        <v>128</v>
      </c>
      <c r="E2087" s="101" t="s">
        <v>4118</v>
      </c>
      <c r="F2087" s="99"/>
      <c r="G2087" s="99"/>
      <c r="H2087" s="99"/>
      <c r="I2087" s="99"/>
      <c r="J2087" s="99"/>
      <c r="K2087" s="99"/>
      <c r="L2087" s="99"/>
      <c r="M2087" s="99"/>
      <c r="N2087" s="99"/>
      <c r="O2087" s="99"/>
      <c r="P2087" s="99"/>
      <c r="Q2087" s="99"/>
      <c r="R2087" s="99"/>
      <c r="S2087" s="102">
        <v>0.0</v>
      </c>
      <c r="T2087" s="102"/>
      <c r="U2087" s="102"/>
      <c r="V2087" s="102"/>
      <c r="W2087" s="102"/>
      <c r="X2087" s="102"/>
      <c r="Y2087" s="101" t="s">
        <v>14</v>
      </c>
    </row>
    <row r="2088">
      <c r="A2088" s="105" t="s">
        <v>64</v>
      </c>
      <c r="B2088" s="99"/>
      <c r="C2088" s="100" t="s">
        <v>4119</v>
      </c>
      <c r="D2088" s="101" t="s">
        <v>128</v>
      </c>
      <c r="E2088" s="101" t="s">
        <v>4120</v>
      </c>
      <c r="F2088" s="99"/>
      <c r="G2088" s="99"/>
      <c r="H2088" s="99"/>
      <c r="I2088" s="99"/>
      <c r="J2088" s="99"/>
      <c r="K2088" s="99"/>
      <c r="L2088" s="99"/>
      <c r="M2088" s="99"/>
      <c r="N2088" s="99"/>
      <c r="O2088" s="99"/>
      <c r="P2088" s="99"/>
      <c r="Q2088" s="99"/>
      <c r="R2088" s="99"/>
      <c r="S2088" s="102">
        <v>0.0</v>
      </c>
      <c r="T2088" s="102"/>
      <c r="U2088" s="102"/>
      <c r="V2088" s="102"/>
      <c r="W2088" s="102"/>
      <c r="X2088" s="102"/>
      <c r="Y2088" s="101" t="s">
        <v>14</v>
      </c>
    </row>
    <row r="2089">
      <c r="A2089" s="101" t="s">
        <v>64</v>
      </c>
      <c r="B2089" s="99"/>
      <c r="C2089" s="100" t="s">
        <v>4121</v>
      </c>
      <c r="D2089" s="101" t="s">
        <v>128</v>
      </c>
      <c r="E2089" s="101" t="s">
        <v>4122</v>
      </c>
      <c r="F2089" s="99"/>
      <c r="G2089" s="99"/>
      <c r="H2089" s="99"/>
      <c r="I2089" s="99"/>
      <c r="J2089" s="99"/>
      <c r="K2089" s="99"/>
      <c r="L2089" s="99"/>
      <c r="M2089" s="99"/>
      <c r="N2089" s="99"/>
      <c r="O2089" s="99"/>
      <c r="P2089" s="99"/>
      <c r="Q2089" s="99"/>
      <c r="R2089" s="99"/>
      <c r="S2089" s="102">
        <v>0.0</v>
      </c>
      <c r="T2089" s="102"/>
      <c r="U2089" s="102"/>
      <c r="V2089" s="102"/>
      <c r="W2089" s="102"/>
      <c r="X2089" s="102"/>
      <c r="Y2089" s="101" t="s">
        <v>14</v>
      </c>
    </row>
    <row r="2090">
      <c r="A2090" s="101" t="s">
        <v>64</v>
      </c>
      <c r="B2090" s="99"/>
      <c r="C2090" s="100" t="s">
        <v>4123</v>
      </c>
      <c r="D2090" s="101" t="s">
        <v>128</v>
      </c>
      <c r="E2090" s="101" t="s">
        <v>4124</v>
      </c>
      <c r="F2090" s="99"/>
      <c r="G2090" s="99"/>
      <c r="H2090" s="99"/>
      <c r="I2090" s="99"/>
      <c r="J2090" s="99"/>
      <c r="K2090" s="99"/>
      <c r="L2090" s="99"/>
      <c r="M2090" s="99"/>
      <c r="N2090" s="99"/>
      <c r="O2090" s="99"/>
      <c r="P2090" s="99"/>
      <c r="Q2090" s="99"/>
      <c r="R2090" s="99"/>
      <c r="S2090" s="102">
        <v>0.0</v>
      </c>
      <c r="T2090" s="102"/>
      <c r="U2090" s="102"/>
      <c r="V2090" s="102"/>
      <c r="W2090" s="102"/>
      <c r="X2090" s="102"/>
      <c r="Y2090" s="101" t="s">
        <v>14</v>
      </c>
    </row>
    <row r="2091">
      <c r="A2091" s="101" t="s">
        <v>64</v>
      </c>
      <c r="B2091" s="99"/>
      <c r="C2091" s="100" t="s">
        <v>4125</v>
      </c>
      <c r="D2091" s="101" t="s">
        <v>128</v>
      </c>
      <c r="E2091" s="101" t="s">
        <v>4126</v>
      </c>
      <c r="F2091" s="99"/>
      <c r="G2091" s="99"/>
      <c r="H2091" s="99"/>
      <c r="I2091" s="99"/>
      <c r="J2091" s="99"/>
      <c r="K2091" s="99"/>
      <c r="L2091" s="99"/>
      <c r="M2091" s="99"/>
      <c r="N2091" s="99"/>
      <c r="O2091" s="99"/>
      <c r="P2091" s="99"/>
      <c r="Q2091" s="99"/>
      <c r="R2091" s="99"/>
      <c r="S2091" s="102">
        <v>0.0</v>
      </c>
      <c r="T2091" s="102"/>
      <c r="U2091" s="102"/>
      <c r="V2091" s="102"/>
      <c r="W2091" s="102"/>
      <c r="X2091" s="102"/>
      <c r="Y2091" s="101" t="s">
        <v>14</v>
      </c>
    </row>
    <row r="2092">
      <c r="A2092" s="101" t="s">
        <v>64</v>
      </c>
      <c r="B2092" s="99"/>
      <c r="C2092" s="100" t="s">
        <v>4127</v>
      </c>
      <c r="D2092" s="101" t="s">
        <v>128</v>
      </c>
      <c r="E2092" s="101" t="s">
        <v>4128</v>
      </c>
      <c r="F2092" s="99"/>
      <c r="G2092" s="99"/>
      <c r="H2092" s="99"/>
      <c r="I2092" s="99"/>
      <c r="J2092" s="99"/>
      <c r="K2092" s="99"/>
      <c r="L2092" s="99"/>
      <c r="M2092" s="99"/>
      <c r="N2092" s="99"/>
      <c r="O2092" s="99"/>
      <c r="P2092" s="99"/>
      <c r="Q2092" s="99"/>
      <c r="R2092" s="99"/>
      <c r="S2092" s="102">
        <v>0.0</v>
      </c>
      <c r="T2092" s="102"/>
      <c r="U2092" s="102"/>
      <c r="V2092" s="102"/>
      <c r="W2092" s="102"/>
      <c r="X2092" s="102"/>
      <c r="Y2092" s="101" t="s">
        <v>14</v>
      </c>
    </row>
    <row r="2093">
      <c r="A2093" s="101" t="s">
        <v>64</v>
      </c>
      <c r="B2093" s="99"/>
      <c r="C2093" s="100" t="s">
        <v>4129</v>
      </c>
      <c r="D2093" s="101" t="s">
        <v>128</v>
      </c>
      <c r="E2093" s="101" t="s">
        <v>4130</v>
      </c>
      <c r="F2093" s="99"/>
      <c r="G2093" s="99"/>
      <c r="H2093" s="99"/>
      <c r="I2093" s="99"/>
      <c r="J2093" s="99"/>
      <c r="K2093" s="99"/>
      <c r="L2093" s="99"/>
      <c r="M2093" s="99"/>
      <c r="N2093" s="99"/>
      <c r="O2093" s="99"/>
      <c r="P2093" s="99"/>
      <c r="Q2093" s="99"/>
      <c r="R2093" s="99"/>
      <c r="S2093" s="102">
        <v>0.0</v>
      </c>
      <c r="T2093" s="102"/>
      <c r="U2093" s="102"/>
      <c r="V2093" s="102"/>
      <c r="W2093" s="102"/>
      <c r="X2093" s="102"/>
      <c r="Y2093" s="101" t="s">
        <v>14</v>
      </c>
    </row>
    <row r="2094">
      <c r="A2094" s="101" t="s">
        <v>64</v>
      </c>
      <c r="B2094" s="99"/>
      <c r="C2094" s="100" t="s">
        <v>4131</v>
      </c>
      <c r="D2094" s="101" t="s">
        <v>128</v>
      </c>
      <c r="E2094" s="101" t="s">
        <v>4132</v>
      </c>
      <c r="F2094" s="99"/>
      <c r="G2094" s="99"/>
      <c r="H2094" s="99"/>
      <c r="I2094" s="99"/>
      <c r="J2094" s="99"/>
      <c r="K2094" s="99"/>
      <c r="L2094" s="99"/>
      <c r="M2094" s="99"/>
      <c r="N2094" s="99"/>
      <c r="O2094" s="99"/>
      <c r="P2094" s="99"/>
      <c r="Q2094" s="99"/>
      <c r="R2094" s="99"/>
      <c r="S2094" s="102">
        <v>0.0</v>
      </c>
      <c r="T2094" s="102"/>
      <c r="U2094" s="102"/>
      <c r="V2094" s="102"/>
      <c r="W2094" s="102"/>
      <c r="X2094" s="102"/>
      <c r="Y2094" s="101" t="s">
        <v>14</v>
      </c>
    </row>
    <row r="2095">
      <c r="A2095" s="101" t="s">
        <v>64</v>
      </c>
      <c r="B2095" s="99"/>
      <c r="C2095" s="100" t="s">
        <v>4133</v>
      </c>
      <c r="D2095" s="101" t="s">
        <v>128</v>
      </c>
      <c r="E2095" s="101" t="s">
        <v>4134</v>
      </c>
      <c r="F2095" s="99"/>
      <c r="G2095" s="99"/>
      <c r="H2095" s="99"/>
      <c r="I2095" s="99"/>
      <c r="J2095" s="99"/>
      <c r="K2095" s="99"/>
      <c r="L2095" s="99"/>
      <c r="M2095" s="99"/>
      <c r="N2095" s="99"/>
      <c r="O2095" s="99"/>
      <c r="P2095" s="99"/>
      <c r="Q2095" s="99"/>
      <c r="R2095" s="99"/>
      <c r="S2095" s="102">
        <v>0.0</v>
      </c>
      <c r="T2095" s="102"/>
      <c r="U2095" s="102"/>
      <c r="V2095" s="102"/>
      <c r="W2095" s="102"/>
      <c r="X2095" s="102"/>
      <c r="Y2095" s="101" t="s">
        <v>14</v>
      </c>
    </row>
    <row r="2096">
      <c r="A2096" s="101" t="s">
        <v>64</v>
      </c>
      <c r="B2096" s="99"/>
      <c r="C2096" s="100" t="s">
        <v>4135</v>
      </c>
      <c r="D2096" s="101" t="s">
        <v>128</v>
      </c>
      <c r="E2096" s="101" t="s">
        <v>4136</v>
      </c>
      <c r="F2096" s="99"/>
      <c r="G2096" s="99"/>
      <c r="H2096" s="99"/>
      <c r="I2096" s="99"/>
      <c r="J2096" s="99"/>
      <c r="K2096" s="99"/>
      <c r="L2096" s="99"/>
      <c r="M2096" s="99"/>
      <c r="N2096" s="99"/>
      <c r="O2096" s="99"/>
      <c r="P2096" s="99"/>
      <c r="Q2096" s="99"/>
      <c r="R2096" s="99"/>
      <c r="S2096" s="102">
        <v>0.0</v>
      </c>
      <c r="T2096" s="102"/>
      <c r="U2096" s="102"/>
      <c r="V2096" s="102"/>
      <c r="W2096" s="102"/>
      <c r="X2096" s="102"/>
      <c r="Y2096" s="101" t="s">
        <v>14</v>
      </c>
    </row>
    <row r="2097">
      <c r="A2097" s="101" t="s">
        <v>64</v>
      </c>
      <c r="B2097" s="99"/>
      <c r="C2097" s="100" t="s">
        <v>4137</v>
      </c>
      <c r="D2097" s="101" t="s">
        <v>128</v>
      </c>
      <c r="E2097" s="101" t="s">
        <v>4138</v>
      </c>
      <c r="F2097" s="99"/>
      <c r="G2097" s="99"/>
      <c r="H2097" s="99"/>
      <c r="I2097" s="99"/>
      <c r="J2097" s="99"/>
      <c r="K2097" s="99"/>
      <c r="L2097" s="99"/>
      <c r="M2097" s="99"/>
      <c r="N2097" s="99"/>
      <c r="O2097" s="99"/>
      <c r="P2097" s="99"/>
      <c r="Q2097" s="99"/>
      <c r="R2097" s="99"/>
      <c r="S2097" s="102">
        <v>0.0</v>
      </c>
      <c r="T2097" s="102"/>
      <c r="U2097" s="102"/>
      <c r="V2097" s="102"/>
      <c r="W2097" s="102"/>
      <c r="X2097" s="102"/>
      <c r="Y2097" s="101" t="s">
        <v>14</v>
      </c>
    </row>
    <row r="2098">
      <c r="A2098" s="101" t="s">
        <v>64</v>
      </c>
      <c r="B2098" s="99"/>
      <c r="C2098" s="100" t="s">
        <v>4139</v>
      </c>
      <c r="D2098" s="101" t="s">
        <v>128</v>
      </c>
      <c r="E2098" s="101" t="s">
        <v>4140</v>
      </c>
      <c r="F2098" s="99"/>
      <c r="G2098" s="99"/>
      <c r="H2098" s="99"/>
      <c r="I2098" s="99"/>
      <c r="J2098" s="99"/>
      <c r="K2098" s="99"/>
      <c r="L2098" s="99"/>
      <c r="M2098" s="99"/>
      <c r="N2098" s="99"/>
      <c r="O2098" s="99"/>
      <c r="P2098" s="99"/>
      <c r="Q2098" s="99"/>
      <c r="R2098" s="99"/>
      <c r="S2098" s="102">
        <v>0.0</v>
      </c>
      <c r="T2098" s="102"/>
      <c r="U2098" s="102"/>
      <c r="V2098" s="102"/>
      <c r="W2098" s="102"/>
      <c r="X2098" s="102"/>
      <c r="Y2098" s="101" t="s">
        <v>14</v>
      </c>
    </row>
    <row r="2099">
      <c r="A2099" s="101" t="s">
        <v>64</v>
      </c>
      <c r="B2099" s="99"/>
      <c r="C2099" s="100" t="s">
        <v>4141</v>
      </c>
      <c r="D2099" s="101" t="s">
        <v>128</v>
      </c>
      <c r="E2099" s="101" t="s">
        <v>4142</v>
      </c>
      <c r="F2099" s="99"/>
      <c r="G2099" s="99"/>
      <c r="H2099" s="99"/>
      <c r="I2099" s="99"/>
      <c r="J2099" s="99"/>
      <c r="K2099" s="99"/>
      <c r="L2099" s="99"/>
      <c r="M2099" s="99"/>
      <c r="N2099" s="99"/>
      <c r="O2099" s="99"/>
      <c r="P2099" s="99"/>
      <c r="Q2099" s="99"/>
      <c r="R2099" s="99"/>
      <c r="S2099" s="102">
        <v>0.0</v>
      </c>
      <c r="T2099" s="102"/>
      <c r="U2099" s="102"/>
      <c r="V2099" s="102"/>
      <c r="W2099" s="102"/>
      <c r="X2099" s="102"/>
      <c r="Y2099" s="101" t="s">
        <v>14</v>
      </c>
    </row>
    <row r="2100">
      <c r="A2100" s="98" t="s">
        <v>64</v>
      </c>
      <c r="B2100" s="99"/>
      <c r="C2100" s="100" t="s">
        <v>4143</v>
      </c>
      <c r="D2100" s="101" t="s">
        <v>128</v>
      </c>
      <c r="E2100" s="101" t="s">
        <v>4144</v>
      </c>
      <c r="F2100" s="99"/>
      <c r="G2100" s="99"/>
      <c r="H2100" s="99"/>
      <c r="I2100" s="99"/>
      <c r="J2100" s="99"/>
      <c r="K2100" s="99"/>
      <c r="L2100" s="99"/>
      <c r="M2100" s="99"/>
      <c r="N2100" s="99"/>
      <c r="O2100" s="99"/>
      <c r="P2100" s="99"/>
      <c r="Q2100" s="99"/>
      <c r="R2100" s="99"/>
      <c r="S2100" s="102">
        <v>0.0</v>
      </c>
      <c r="T2100" s="102"/>
      <c r="U2100" s="102"/>
      <c r="V2100" s="102"/>
      <c r="W2100" s="102"/>
      <c r="X2100" s="102"/>
      <c r="Y2100" s="101" t="s">
        <v>14</v>
      </c>
    </row>
    <row r="2101">
      <c r="A2101" s="101" t="s">
        <v>64</v>
      </c>
      <c r="B2101" s="99"/>
      <c r="C2101" s="100" t="s">
        <v>4145</v>
      </c>
      <c r="D2101" s="101" t="s">
        <v>128</v>
      </c>
      <c r="E2101" s="101" t="s">
        <v>4146</v>
      </c>
      <c r="F2101" s="99"/>
      <c r="G2101" s="99"/>
      <c r="H2101" s="99"/>
      <c r="I2101" s="99"/>
      <c r="J2101" s="99"/>
      <c r="K2101" s="99"/>
      <c r="L2101" s="99"/>
      <c r="M2101" s="99"/>
      <c r="N2101" s="99"/>
      <c r="O2101" s="99"/>
      <c r="P2101" s="99"/>
      <c r="Q2101" s="99"/>
      <c r="R2101" s="99"/>
      <c r="S2101" s="102">
        <v>0.0</v>
      </c>
      <c r="T2101" s="102"/>
      <c r="U2101" s="102"/>
      <c r="V2101" s="102"/>
      <c r="W2101" s="102"/>
      <c r="X2101" s="102"/>
      <c r="Y2101" s="101" t="s">
        <v>14</v>
      </c>
    </row>
    <row r="2102">
      <c r="A2102" s="105" t="s">
        <v>64</v>
      </c>
      <c r="B2102" s="99"/>
      <c r="C2102" s="100" t="s">
        <v>4147</v>
      </c>
      <c r="D2102" s="101" t="s">
        <v>128</v>
      </c>
      <c r="E2102" s="101" t="s">
        <v>4148</v>
      </c>
      <c r="F2102" s="99"/>
      <c r="G2102" s="99"/>
      <c r="H2102" s="99"/>
      <c r="I2102" s="99"/>
      <c r="J2102" s="99"/>
      <c r="K2102" s="99"/>
      <c r="L2102" s="99"/>
      <c r="M2102" s="99"/>
      <c r="N2102" s="99"/>
      <c r="O2102" s="99"/>
      <c r="P2102" s="99"/>
      <c r="Q2102" s="99"/>
      <c r="R2102" s="99"/>
      <c r="S2102" s="102">
        <v>0.0</v>
      </c>
      <c r="T2102" s="102"/>
      <c r="U2102" s="102"/>
      <c r="V2102" s="102"/>
      <c r="W2102" s="102"/>
      <c r="X2102" s="102"/>
      <c r="Y2102" s="101" t="s">
        <v>14</v>
      </c>
    </row>
    <row r="2103">
      <c r="A2103" s="101" t="s">
        <v>64</v>
      </c>
      <c r="B2103" s="99"/>
      <c r="C2103" s="100" t="s">
        <v>4149</v>
      </c>
      <c r="D2103" s="101" t="s">
        <v>128</v>
      </c>
      <c r="E2103" s="101" t="s">
        <v>4150</v>
      </c>
      <c r="F2103" s="99"/>
      <c r="G2103" s="99"/>
      <c r="H2103" s="99"/>
      <c r="I2103" s="99"/>
      <c r="J2103" s="99"/>
      <c r="K2103" s="99"/>
      <c r="L2103" s="99"/>
      <c r="M2103" s="99"/>
      <c r="N2103" s="99"/>
      <c r="O2103" s="99"/>
      <c r="P2103" s="99"/>
      <c r="Q2103" s="99"/>
      <c r="R2103" s="99"/>
      <c r="S2103" s="102">
        <v>0.0</v>
      </c>
      <c r="T2103" s="102"/>
      <c r="U2103" s="102"/>
      <c r="V2103" s="102"/>
      <c r="W2103" s="102"/>
      <c r="X2103" s="102"/>
      <c r="Y2103" s="101" t="s">
        <v>14</v>
      </c>
    </row>
    <row r="2104">
      <c r="A2104" s="101" t="s">
        <v>64</v>
      </c>
      <c r="B2104" s="99"/>
      <c r="C2104" s="100" t="s">
        <v>4151</v>
      </c>
      <c r="D2104" s="101" t="s">
        <v>128</v>
      </c>
      <c r="E2104" s="101" t="s">
        <v>4152</v>
      </c>
      <c r="F2104" s="99"/>
      <c r="G2104" s="99"/>
      <c r="H2104" s="99"/>
      <c r="I2104" s="99"/>
      <c r="J2104" s="99"/>
      <c r="K2104" s="99"/>
      <c r="L2104" s="99"/>
      <c r="M2104" s="99"/>
      <c r="N2104" s="99"/>
      <c r="O2104" s="99"/>
      <c r="P2104" s="99"/>
      <c r="Q2104" s="99"/>
      <c r="R2104" s="99"/>
      <c r="S2104" s="102">
        <v>0.0</v>
      </c>
      <c r="T2104" s="102"/>
      <c r="U2104" s="102"/>
      <c r="V2104" s="102"/>
      <c r="W2104" s="102"/>
      <c r="X2104" s="102"/>
      <c r="Y2104" s="101" t="s">
        <v>14</v>
      </c>
    </row>
    <row r="2105">
      <c r="A2105" s="101" t="s">
        <v>64</v>
      </c>
      <c r="B2105" s="99"/>
      <c r="C2105" s="100" t="s">
        <v>4153</v>
      </c>
      <c r="D2105" s="101" t="s">
        <v>128</v>
      </c>
      <c r="E2105" s="101" t="s">
        <v>4154</v>
      </c>
      <c r="F2105" s="99"/>
      <c r="G2105" s="99"/>
      <c r="H2105" s="99"/>
      <c r="I2105" s="99"/>
      <c r="J2105" s="99"/>
      <c r="K2105" s="99"/>
      <c r="L2105" s="99"/>
      <c r="M2105" s="99"/>
      <c r="N2105" s="99"/>
      <c r="O2105" s="99"/>
      <c r="P2105" s="99"/>
      <c r="Q2105" s="99"/>
      <c r="R2105" s="99"/>
      <c r="S2105" s="102">
        <v>0.0</v>
      </c>
      <c r="T2105" s="102"/>
      <c r="U2105" s="102"/>
      <c r="V2105" s="102"/>
      <c r="W2105" s="102"/>
      <c r="X2105" s="102"/>
      <c r="Y2105" s="101" t="s">
        <v>14</v>
      </c>
    </row>
    <row r="2106">
      <c r="A2106" s="105" t="s">
        <v>64</v>
      </c>
      <c r="B2106" s="99"/>
      <c r="C2106" s="100" t="s">
        <v>4155</v>
      </c>
      <c r="D2106" s="101" t="s">
        <v>128</v>
      </c>
      <c r="E2106" s="101" t="s">
        <v>4156</v>
      </c>
      <c r="F2106" s="99"/>
      <c r="G2106" s="99"/>
      <c r="H2106" s="99"/>
      <c r="I2106" s="99"/>
      <c r="J2106" s="99"/>
      <c r="K2106" s="99"/>
      <c r="L2106" s="99"/>
      <c r="M2106" s="99"/>
      <c r="N2106" s="99"/>
      <c r="O2106" s="99"/>
      <c r="P2106" s="99"/>
      <c r="Q2106" s="99"/>
      <c r="R2106" s="99"/>
      <c r="S2106" s="102">
        <v>0.0</v>
      </c>
      <c r="T2106" s="102"/>
      <c r="U2106" s="102"/>
      <c r="V2106" s="102"/>
      <c r="W2106" s="102"/>
      <c r="X2106" s="102"/>
      <c r="Y2106" s="101" t="s">
        <v>14</v>
      </c>
    </row>
    <row r="2107">
      <c r="A2107" s="105" t="s">
        <v>64</v>
      </c>
      <c r="B2107" s="99"/>
      <c r="C2107" s="100" t="s">
        <v>4157</v>
      </c>
      <c r="D2107" s="101" t="s">
        <v>128</v>
      </c>
      <c r="E2107" s="101" t="s">
        <v>4158</v>
      </c>
      <c r="F2107" s="99"/>
      <c r="G2107" s="99"/>
      <c r="H2107" s="99"/>
      <c r="I2107" s="99"/>
      <c r="J2107" s="99"/>
      <c r="K2107" s="99"/>
      <c r="L2107" s="99"/>
      <c r="M2107" s="99"/>
      <c r="N2107" s="99"/>
      <c r="O2107" s="99"/>
      <c r="P2107" s="99"/>
      <c r="Q2107" s="99"/>
      <c r="R2107" s="99"/>
      <c r="S2107" s="102">
        <v>0.0</v>
      </c>
      <c r="T2107" s="102"/>
      <c r="U2107" s="102"/>
      <c r="V2107" s="102"/>
      <c r="W2107" s="102"/>
      <c r="X2107" s="102"/>
      <c r="Y2107" s="101" t="s">
        <v>14</v>
      </c>
    </row>
    <row r="2108">
      <c r="A2108" s="101" t="s">
        <v>64</v>
      </c>
      <c r="B2108" s="99"/>
      <c r="C2108" s="100" t="s">
        <v>4159</v>
      </c>
      <c r="D2108" s="101" t="s">
        <v>128</v>
      </c>
      <c r="E2108" s="101" t="s">
        <v>4160</v>
      </c>
      <c r="F2108" s="99"/>
      <c r="G2108" s="99"/>
      <c r="H2108" s="99"/>
      <c r="I2108" s="99"/>
      <c r="J2108" s="99"/>
      <c r="K2108" s="99"/>
      <c r="L2108" s="99"/>
      <c r="M2108" s="99"/>
      <c r="N2108" s="99"/>
      <c r="O2108" s="99"/>
      <c r="P2108" s="99"/>
      <c r="Q2108" s="99"/>
      <c r="R2108" s="99"/>
      <c r="S2108" s="102">
        <v>0.0</v>
      </c>
      <c r="T2108" s="102"/>
      <c r="U2108" s="102"/>
      <c r="V2108" s="102"/>
      <c r="W2108" s="102"/>
      <c r="X2108" s="102"/>
      <c r="Y2108" s="101" t="s">
        <v>14</v>
      </c>
    </row>
    <row r="2109">
      <c r="A2109" s="105" t="s">
        <v>64</v>
      </c>
      <c r="B2109" s="99"/>
      <c r="C2109" s="100" t="s">
        <v>4161</v>
      </c>
      <c r="D2109" s="101" t="s">
        <v>128</v>
      </c>
      <c r="E2109" s="101" t="s">
        <v>4162</v>
      </c>
      <c r="F2109" s="99"/>
      <c r="G2109" s="99"/>
      <c r="H2109" s="99"/>
      <c r="I2109" s="99"/>
      <c r="J2109" s="99"/>
      <c r="K2109" s="99"/>
      <c r="L2109" s="99"/>
      <c r="M2109" s="99"/>
      <c r="N2109" s="99"/>
      <c r="O2109" s="99"/>
      <c r="P2109" s="99"/>
      <c r="Q2109" s="99"/>
      <c r="R2109" s="99"/>
      <c r="S2109" s="102">
        <v>0.0</v>
      </c>
      <c r="T2109" s="102"/>
      <c r="U2109" s="102"/>
      <c r="V2109" s="102"/>
      <c r="W2109" s="102"/>
      <c r="X2109" s="102"/>
      <c r="Y2109" s="101" t="s">
        <v>14</v>
      </c>
    </row>
    <row r="2110">
      <c r="A2110" s="101" t="s">
        <v>64</v>
      </c>
      <c r="B2110" s="99"/>
      <c r="C2110" s="100" t="s">
        <v>4163</v>
      </c>
      <c r="D2110" s="101" t="s">
        <v>128</v>
      </c>
      <c r="E2110" s="101" t="s">
        <v>4164</v>
      </c>
      <c r="F2110" s="99"/>
      <c r="G2110" s="99"/>
      <c r="H2110" s="99"/>
      <c r="I2110" s="99"/>
      <c r="J2110" s="99"/>
      <c r="K2110" s="99"/>
      <c r="L2110" s="99"/>
      <c r="M2110" s="99"/>
      <c r="N2110" s="99"/>
      <c r="O2110" s="99"/>
      <c r="P2110" s="99"/>
      <c r="Q2110" s="99"/>
      <c r="R2110" s="99"/>
      <c r="S2110" s="102">
        <v>0.0</v>
      </c>
      <c r="T2110" s="102"/>
      <c r="U2110" s="102"/>
      <c r="V2110" s="102"/>
      <c r="W2110" s="102"/>
      <c r="X2110" s="102"/>
      <c r="Y2110" s="101" t="s">
        <v>14</v>
      </c>
    </row>
    <row r="2111">
      <c r="A2111" s="98" t="s">
        <v>64</v>
      </c>
      <c r="B2111" s="99"/>
      <c r="C2111" s="100" t="s">
        <v>4165</v>
      </c>
      <c r="D2111" s="101" t="s">
        <v>128</v>
      </c>
      <c r="E2111" s="101" t="s">
        <v>4166</v>
      </c>
      <c r="F2111" s="99"/>
      <c r="G2111" s="99"/>
      <c r="H2111" s="99"/>
      <c r="I2111" s="99"/>
      <c r="J2111" s="99"/>
      <c r="K2111" s="99"/>
      <c r="L2111" s="99"/>
      <c r="M2111" s="99"/>
      <c r="N2111" s="99"/>
      <c r="O2111" s="99"/>
      <c r="P2111" s="99"/>
      <c r="Q2111" s="99"/>
      <c r="R2111" s="99"/>
      <c r="S2111" s="102">
        <v>0.0</v>
      </c>
      <c r="T2111" s="102"/>
      <c r="U2111" s="102"/>
      <c r="V2111" s="102"/>
      <c r="W2111" s="102"/>
      <c r="X2111" s="102"/>
      <c r="Y2111" s="101" t="s">
        <v>14</v>
      </c>
    </row>
    <row r="2112">
      <c r="A2112" s="101" t="s">
        <v>64</v>
      </c>
      <c r="B2112" s="99"/>
      <c r="C2112" s="100" t="s">
        <v>4167</v>
      </c>
      <c r="D2112" s="101" t="s">
        <v>128</v>
      </c>
      <c r="E2112" s="101" t="s">
        <v>4168</v>
      </c>
      <c r="F2112" s="99"/>
      <c r="G2112" s="99"/>
      <c r="H2112" s="99"/>
      <c r="I2112" s="99"/>
      <c r="J2112" s="99"/>
      <c r="K2112" s="99"/>
      <c r="L2112" s="99"/>
      <c r="M2112" s="99"/>
      <c r="N2112" s="99"/>
      <c r="O2112" s="99"/>
      <c r="P2112" s="99"/>
      <c r="Q2112" s="99"/>
      <c r="R2112" s="99"/>
      <c r="S2112" s="102">
        <v>0.0</v>
      </c>
      <c r="T2112" s="102"/>
      <c r="U2112" s="102"/>
      <c r="V2112" s="102"/>
      <c r="W2112" s="102"/>
      <c r="X2112" s="102"/>
      <c r="Y2112" s="101" t="s">
        <v>14</v>
      </c>
    </row>
    <row r="2113">
      <c r="A2113" s="101" t="s">
        <v>64</v>
      </c>
      <c r="B2113" s="99"/>
      <c r="C2113" s="100" t="s">
        <v>4169</v>
      </c>
      <c r="D2113" s="101" t="s">
        <v>128</v>
      </c>
      <c r="E2113" s="101" t="s">
        <v>4170</v>
      </c>
      <c r="F2113" s="99"/>
      <c r="G2113" s="99"/>
      <c r="H2113" s="99"/>
      <c r="I2113" s="99"/>
      <c r="J2113" s="99"/>
      <c r="K2113" s="99"/>
      <c r="L2113" s="99"/>
      <c r="M2113" s="99"/>
      <c r="N2113" s="99"/>
      <c r="O2113" s="99"/>
      <c r="P2113" s="99"/>
      <c r="Q2113" s="99"/>
      <c r="R2113" s="99"/>
      <c r="S2113" s="102">
        <v>0.0</v>
      </c>
      <c r="T2113" s="102"/>
      <c r="U2113" s="102"/>
      <c r="V2113" s="102"/>
      <c r="W2113" s="102"/>
      <c r="X2113" s="102"/>
      <c r="Y2113" s="101" t="s">
        <v>14</v>
      </c>
    </row>
    <row r="2114">
      <c r="A2114" s="101" t="s">
        <v>64</v>
      </c>
      <c r="B2114" s="99"/>
      <c r="C2114" s="100" t="s">
        <v>4171</v>
      </c>
      <c r="D2114" s="101" t="s">
        <v>128</v>
      </c>
      <c r="E2114" s="101" t="s">
        <v>4172</v>
      </c>
      <c r="F2114" s="99"/>
      <c r="G2114" s="99"/>
      <c r="H2114" s="99"/>
      <c r="I2114" s="99"/>
      <c r="J2114" s="99"/>
      <c r="K2114" s="99"/>
      <c r="L2114" s="99"/>
      <c r="M2114" s="99"/>
      <c r="N2114" s="99"/>
      <c r="O2114" s="99"/>
      <c r="P2114" s="99"/>
      <c r="Q2114" s="99"/>
      <c r="R2114" s="99"/>
      <c r="S2114" s="102">
        <v>0.0</v>
      </c>
      <c r="T2114" s="102"/>
      <c r="U2114" s="102"/>
      <c r="V2114" s="102"/>
      <c r="W2114" s="102"/>
      <c r="X2114" s="102"/>
      <c r="Y2114" s="101" t="s">
        <v>14</v>
      </c>
    </row>
    <row r="2115">
      <c r="A2115" s="101" t="s">
        <v>64</v>
      </c>
      <c r="B2115" s="99"/>
      <c r="C2115" s="100" t="s">
        <v>4173</v>
      </c>
      <c r="D2115" s="101" t="s">
        <v>128</v>
      </c>
      <c r="E2115" s="101" t="s">
        <v>4174</v>
      </c>
      <c r="F2115" s="99"/>
      <c r="G2115" s="99"/>
      <c r="H2115" s="99"/>
      <c r="I2115" s="99"/>
      <c r="J2115" s="99"/>
      <c r="K2115" s="99"/>
      <c r="L2115" s="99"/>
      <c r="M2115" s="99"/>
      <c r="N2115" s="99"/>
      <c r="O2115" s="99"/>
      <c r="P2115" s="99"/>
      <c r="Q2115" s="99"/>
      <c r="R2115" s="99"/>
      <c r="S2115" s="102">
        <v>0.0</v>
      </c>
      <c r="T2115" s="102"/>
      <c r="U2115" s="102"/>
      <c r="V2115" s="102"/>
      <c r="W2115" s="102"/>
      <c r="X2115" s="102"/>
      <c r="Y2115" s="101" t="s">
        <v>14</v>
      </c>
    </row>
    <row r="2116">
      <c r="A2116" s="105" t="s">
        <v>64</v>
      </c>
      <c r="B2116" s="99"/>
      <c r="C2116" s="100" t="s">
        <v>4175</v>
      </c>
      <c r="D2116" s="101" t="s">
        <v>128</v>
      </c>
      <c r="E2116" s="101" t="s">
        <v>4176</v>
      </c>
      <c r="F2116" s="99"/>
      <c r="G2116" s="99"/>
      <c r="H2116" s="99"/>
      <c r="I2116" s="99"/>
      <c r="J2116" s="99"/>
      <c r="K2116" s="99"/>
      <c r="L2116" s="99"/>
      <c r="M2116" s="99"/>
      <c r="N2116" s="99"/>
      <c r="O2116" s="99"/>
      <c r="P2116" s="99"/>
      <c r="Q2116" s="99"/>
      <c r="R2116" s="99"/>
      <c r="S2116" s="102">
        <v>0.0</v>
      </c>
      <c r="T2116" s="102"/>
      <c r="U2116" s="102"/>
      <c r="V2116" s="102"/>
      <c r="W2116" s="102"/>
      <c r="X2116" s="102"/>
      <c r="Y2116" s="101" t="s">
        <v>14</v>
      </c>
    </row>
    <row r="2117">
      <c r="A2117" s="98" t="s">
        <v>93</v>
      </c>
      <c r="B2117" s="99"/>
      <c r="C2117" s="100" t="s">
        <v>4177</v>
      </c>
      <c r="D2117" s="101" t="s">
        <v>128</v>
      </c>
      <c r="E2117" s="101" t="s">
        <v>4178</v>
      </c>
      <c r="F2117" s="99"/>
      <c r="G2117" s="99"/>
      <c r="H2117" s="99"/>
      <c r="I2117" s="99"/>
      <c r="J2117" s="99"/>
      <c r="K2117" s="99"/>
      <c r="L2117" s="99"/>
      <c r="M2117" s="99"/>
      <c r="N2117" s="99"/>
      <c r="O2117" s="99"/>
      <c r="P2117" s="99"/>
      <c r="Q2117" s="99"/>
      <c r="R2117" s="99"/>
      <c r="S2117" s="102">
        <v>0.0</v>
      </c>
      <c r="T2117" s="102"/>
      <c r="U2117" s="102"/>
      <c r="V2117" s="102"/>
      <c r="W2117" s="102"/>
      <c r="X2117" s="102"/>
      <c r="Y2117" s="101" t="s">
        <v>14</v>
      </c>
    </row>
    <row r="2118">
      <c r="A2118" s="105" t="s">
        <v>64</v>
      </c>
      <c r="B2118" s="99"/>
      <c r="C2118" s="100" t="s">
        <v>4179</v>
      </c>
      <c r="D2118" s="101" t="s">
        <v>128</v>
      </c>
      <c r="E2118" s="101" t="s">
        <v>4180</v>
      </c>
      <c r="F2118" s="99"/>
      <c r="G2118" s="99"/>
      <c r="H2118" s="99"/>
      <c r="I2118" s="99"/>
      <c r="J2118" s="99"/>
      <c r="K2118" s="99"/>
      <c r="L2118" s="99"/>
      <c r="M2118" s="99"/>
      <c r="N2118" s="99"/>
      <c r="O2118" s="99"/>
      <c r="P2118" s="99"/>
      <c r="Q2118" s="99"/>
      <c r="R2118" s="99"/>
      <c r="S2118" s="102">
        <v>0.0</v>
      </c>
      <c r="T2118" s="102"/>
      <c r="U2118" s="102"/>
      <c r="V2118" s="102"/>
      <c r="W2118" s="102"/>
      <c r="X2118" s="102"/>
      <c r="Y2118" s="101" t="s">
        <v>14</v>
      </c>
    </row>
    <row r="2119">
      <c r="A2119" s="101" t="s">
        <v>64</v>
      </c>
      <c r="B2119" s="99"/>
      <c r="C2119" s="100" t="s">
        <v>4181</v>
      </c>
      <c r="D2119" s="101" t="s">
        <v>128</v>
      </c>
      <c r="E2119" s="101" t="s">
        <v>4182</v>
      </c>
      <c r="F2119" s="99"/>
      <c r="G2119" s="99"/>
      <c r="H2119" s="99"/>
      <c r="I2119" s="99"/>
      <c r="J2119" s="99"/>
      <c r="K2119" s="99"/>
      <c r="L2119" s="99"/>
      <c r="M2119" s="99"/>
      <c r="N2119" s="99"/>
      <c r="O2119" s="99"/>
      <c r="P2119" s="99"/>
      <c r="Q2119" s="99"/>
      <c r="R2119" s="99"/>
      <c r="S2119" s="102">
        <v>0.0</v>
      </c>
      <c r="T2119" s="102"/>
      <c r="U2119" s="102"/>
      <c r="V2119" s="102"/>
      <c r="W2119" s="102"/>
      <c r="X2119" s="102"/>
      <c r="Y2119" s="101" t="s">
        <v>14</v>
      </c>
    </row>
    <row r="2120">
      <c r="A2120" s="105" t="s">
        <v>64</v>
      </c>
      <c r="B2120" s="99"/>
      <c r="C2120" s="100" t="s">
        <v>4183</v>
      </c>
      <c r="D2120" s="101" t="s">
        <v>128</v>
      </c>
      <c r="E2120" s="101" t="s">
        <v>4184</v>
      </c>
      <c r="F2120" s="99"/>
      <c r="G2120" s="99"/>
      <c r="H2120" s="99"/>
      <c r="I2120" s="99"/>
      <c r="J2120" s="99"/>
      <c r="K2120" s="99"/>
      <c r="L2120" s="99"/>
      <c r="M2120" s="99"/>
      <c r="N2120" s="99"/>
      <c r="O2120" s="99"/>
      <c r="P2120" s="99"/>
      <c r="Q2120" s="99"/>
      <c r="R2120" s="99"/>
      <c r="S2120" s="102">
        <v>0.0</v>
      </c>
      <c r="T2120" s="102"/>
      <c r="U2120" s="102"/>
      <c r="V2120" s="102"/>
      <c r="W2120" s="102"/>
      <c r="X2120" s="102"/>
      <c r="Y2120" s="101" t="s">
        <v>14</v>
      </c>
    </row>
    <row r="2121">
      <c r="A2121" s="101" t="s">
        <v>64</v>
      </c>
      <c r="B2121" s="99"/>
      <c r="C2121" s="100" t="s">
        <v>4185</v>
      </c>
      <c r="D2121" s="101" t="s">
        <v>128</v>
      </c>
      <c r="E2121" s="101" t="s">
        <v>4186</v>
      </c>
      <c r="F2121" s="99"/>
      <c r="G2121" s="99"/>
      <c r="H2121" s="99"/>
      <c r="I2121" s="99"/>
      <c r="J2121" s="99"/>
      <c r="K2121" s="99"/>
      <c r="L2121" s="99"/>
      <c r="M2121" s="99"/>
      <c r="N2121" s="99"/>
      <c r="O2121" s="99"/>
      <c r="P2121" s="99"/>
      <c r="Q2121" s="99"/>
      <c r="R2121" s="99"/>
      <c r="S2121" s="102">
        <v>0.0</v>
      </c>
      <c r="T2121" s="102"/>
      <c r="U2121" s="102"/>
      <c r="V2121" s="102"/>
      <c r="W2121" s="102"/>
      <c r="X2121" s="102"/>
      <c r="Y2121" s="101" t="s">
        <v>14</v>
      </c>
    </row>
    <row r="2122">
      <c r="A2122" s="101" t="s">
        <v>64</v>
      </c>
      <c r="B2122" s="99"/>
      <c r="C2122" s="100" t="s">
        <v>4187</v>
      </c>
      <c r="D2122" s="101" t="s">
        <v>128</v>
      </c>
      <c r="E2122" s="101" t="s">
        <v>4188</v>
      </c>
      <c r="F2122" s="99"/>
      <c r="G2122" s="99"/>
      <c r="H2122" s="99"/>
      <c r="I2122" s="99"/>
      <c r="J2122" s="99"/>
      <c r="K2122" s="99"/>
      <c r="L2122" s="99"/>
      <c r="M2122" s="99"/>
      <c r="N2122" s="99"/>
      <c r="O2122" s="99"/>
      <c r="P2122" s="99"/>
      <c r="Q2122" s="99"/>
      <c r="R2122" s="99"/>
      <c r="S2122" s="102">
        <v>0.0</v>
      </c>
      <c r="T2122" s="102"/>
      <c r="U2122" s="102"/>
      <c r="V2122" s="102"/>
      <c r="W2122" s="102"/>
      <c r="X2122" s="102"/>
      <c r="Y2122" s="101" t="s">
        <v>14</v>
      </c>
    </row>
    <row r="2123">
      <c r="A2123" s="105" t="s">
        <v>64</v>
      </c>
      <c r="B2123" s="99"/>
      <c r="C2123" s="100" t="s">
        <v>4189</v>
      </c>
      <c r="D2123" s="101" t="s">
        <v>128</v>
      </c>
      <c r="E2123" s="101" t="s">
        <v>4190</v>
      </c>
      <c r="F2123" s="99"/>
      <c r="G2123" s="99"/>
      <c r="H2123" s="99"/>
      <c r="I2123" s="99"/>
      <c r="J2123" s="99"/>
      <c r="K2123" s="99"/>
      <c r="L2123" s="99"/>
      <c r="M2123" s="99"/>
      <c r="N2123" s="99"/>
      <c r="O2123" s="99"/>
      <c r="P2123" s="99"/>
      <c r="Q2123" s="99"/>
      <c r="R2123" s="99"/>
      <c r="S2123" s="102">
        <v>0.0</v>
      </c>
      <c r="T2123" s="102"/>
      <c r="U2123" s="102"/>
      <c r="V2123" s="102"/>
      <c r="W2123" s="102"/>
      <c r="X2123" s="102"/>
      <c r="Y2123" s="101" t="s">
        <v>14</v>
      </c>
    </row>
    <row r="2124">
      <c r="A2124" s="101" t="s">
        <v>64</v>
      </c>
      <c r="B2124" s="99"/>
      <c r="C2124" s="100" t="s">
        <v>4191</v>
      </c>
      <c r="D2124" s="101" t="s">
        <v>128</v>
      </c>
      <c r="E2124" s="101" t="s">
        <v>4192</v>
      </c>
      <c r="F2124" s="99"/>
      <c r="G2124" s="99"/>
      <c r="H2124" s="99"/>
      <c r="I2124" s="99"/>
      <c r="J2124" s="99"/>
      <c r="K2124" s="99"/>
      <c r="L2124" s="99"/>
      <c r="M2124" s="99"/>
      <c r="N2124" s="99"/>
      <c r="O2124" s="99"/>
      <c r="P2124" s="99"/>
      <c r="Q2124" s="99"/>
      <c r="R2124" s="99"/>
      <c r="S2124" s="102">
        <v>0.0</v>
      </c>
      <c r="T2124" s="102"/>
      <c r="U2124" s="102"/>
      <c r="V2124" s="102"/>
      <c r="W2124" s="102"/>
      <c r="X2124" s="102"/>
      <c r="Y2124" s="101" t="s">
        <v>14</v>
      </c>
    </row>
    <row r="2125">
      <c r="A2125" s="101" t="s">
        <v>64</v>
      </c>
      <c r="B2125" s="99"/>
      <c r="C2125" s="100" t="s">
        <v>4193</v>
      </c>
      <c r="D2125" s="101" t="s">
        <v>128</v>
      </c>
      <c r="E2125" s="101" t="s">
        <v>4194</v>
      </c>
      <c r="F2125" s="99"/>
      <c r="G2125" s="99"/>
      <c r="H2125" s="99"/>
      <c r="I2125" s="99"/>
      <c r="J2125" s="99"/>
      <c r="K2125" s="99"/>
      <c r="L2125" s="99"/>
      <c r="M2125" s="99"/>
      <c r="N2125" s="99"/>
      <c r="O2125" s="99"/>
      <c r="P2125" s="99"/>
      <c r="Q2125" s="99"/>
      <c r="R2125" s="99"/>
      <c r="S2125" s="102">
        <v>0.0</v>
      </c>
      <c r="T2125" s="102"/>
      <c r="U2125" s="102"/>
      <c r="V2125" s="102"/>
      <c r="W2125" s="102"/>
      <c r="X2125" s="102"/>
      <c r="Y2125" s="101" t="s">
        <v>14</v>
      </c>
    </row>
    <row r="2126">
      <c r="A2126" s="101" t="s">
        <v>64</v>
      </c>
      <c r="B2126" s="99"/>
      <c r="C2126" s="100" t="s">
        <v>4195</v>
      </c>
      <c r="D2126" s="101" t="s">
        <v>128</v>
      </c>
      <c r="E2126" s="101" t="s">
        <v>4196</v>
      </c>
      <c r="F2126" s="99"/>
      <c r="G2126" s="99"/>
      <c r="H2126" s="99"/>
      <c r="I2126" s="99"/>
      <c r="J2126" s="99"/>
      <c r="K2126" s="99"/>
      <c r="L2126" s="99"/>
      <c r="M2126" s="99"/>
      <c r="N2126" s="99"/>
      <c r="O2126" s="99"/>
      <c r="P2126" s="99"/>
      <c r="Q2126" s="99"/>
      <c r="R2126" s="99"/>
      <c r="S2126" s="102">
        <v>0.0</v>
      </c>
      <c r="T2126" s="102"/>
      <c r="U2126" s="102"/>
      <c r="V2126" s="102"/>
      <c r="W2126" s="102"/>
      <c r="X2126" s="102"/>
      <c r="Y2126" s="101" t="s">
        <v>14</v>
      </c>
    </row>
    <row r="2127">
      <c r="A2127" s="101" t="s">
        <v>64</v>
      </c>
      <c r="B2127" s="99"/>
      <c r="C2127" s="100" t="s">
        <v>4197</v>
      </c>
      <c r="D2127" s="101" t="s">
        <v>128</v>
      </c>
      <c r="E2127" s="101" t="s">
        <v>4198</v>
      </c>
      <c r="F2127" s="99"/>
      <c r="G2127" s="99"/>
      <c r="H2127" s="99"/>
      <c r="I2127" s="99"/>
      <c r="J2127" s="99"/>
      <c r="K2127" s="99"/>
      <c r="L2127" s="99"/>
      <c r="M2127" s="99"/>
      <c r="N2127" s="99"/>
      <c r="O2127" s="99"/>
      <c r="P2127" s="99"/>
      <c r="Q2127" s="99"/>
      <c r="R2127" s="99"/>
      <c r="S2127" s="102">
        <v>0.0</v>
      </c>
      <c r="T2127" s="102"/>
      <c r="U2127" s="102"/>
      <c r="V2127" s="102"/>
      <c r="W2127" s="102"/>
      <c r="X2127" s="102"/>
      <c r="Y2127" s="101" t="s">
        <v>14</v>
      </c>
    </row>
    <row r="2128">
      <c r="A2128" s="101" t="s">
        <v>64</v>
      </c>
      <c r="B2128" s="99"/>
      <c r="C2128" s="100" t="s">
        <v>4199</v>
      </c>
      <c r="D2128" s="101" t="s">
        <v>128</v>
      </c>
      <c r="E2128" s="101" t="s">
        <v>4200</v>
      </c>
      <c r="F2128" s="99"/>
      <c r="G2128" s="99"/>
      <c r="H2128" s="99"/>
      <c r="I2128" s="99"/>
      <c r="J2128" s="99"/>
      <c r="K2128" s="99"/>
      <c r="L2128" s="99"/>
      <c r="M2128" s="99"/>
      <c r="N2128" s="99"/>
      <c r="O2128" s="99"/>
      <c r="P2128" s="99"/>
      <c r="Q2128" s="99"/>
      <c r="R2128" s="99"/>
      <c r="S2128" s="102">
        <v>0.0</v>
      </c>
      <c r="T2128" s="102"/>
      <c r="U2128" s="102"/>
      <c r="V2128" s="102"/>
      <c r="W2128" s="102"/>
      <c r="X2128" s="102"/>
      <c r="Y2128" s="101" t="s">
        <v>14</v>
      </c>
    </row>
    <row r="2129">
      <c r="A2129" s="101" t="s">
        <v>64</v>
      </c>
      <c r="B2129" s="99"/>
      <c r="C2129" s="100" t="s">
        <v>4201</v>
      </c>
      <c r="D2129" s="101" t="s">
        <v>128</v>
      </c>
      <c r="E2129" s="101" t="s">
        <v>4202</v>
      </c>
      <c r="F2129" s="99"/>
      <c r="G2129" s="99"/>
      <c r="H2129" s="99"/>
      <c r="I2129" s="99"/>
      <c r="J2129" s="99"/>
      <c r="K2129" s="99"/>
      <c r="L2129" s="99"/>
      <c r="M2129" s="99"/>
      <c r="N2129" s="99"/>
      <c r="O2129" s="99"/>
      <c r="P2129" s="99"/>
      <c r="Q2129" s="99"/>
      <c r="R2129" s="99"/>
      <c r="S2129" s="102">
        <v>0.0</v>
      </c>
      <c r="T2129" s="102"/>
      <c r="U2129" s="102"/>
      <c r="V2129" s="102"/>
      <c r="W2129" s="102"/>
      <c r="X2129" s="102"/>
      <c r="Y2129" s="101" t="s">
        <v>14</v>
      </c>
    </row>
    <row r="2130">
      <c r="A2130" s="98" t="s">
        <v>64</v>
      </c>
      <c r="B2130" s="99"/>
      <c r="C2130" s="100" t="s">
        <v>4203</v>
      </c>
      <c r="D2130" s="101" t="s">
        <v>128</v>
      </c>
      <c r="E2130" s="101" t="s">
        <v>4204</v>
      </c>
      <c r="F2130" s="99"/>
      <c r="G2130" s="99"/>
      <c r="H2130" s="99"/>
      <c r="I2130" s="99"/>
      <c r="J2130" s="99"/>
      <c r="K2130" s="99"/>
      <c r="L2130" s="99"/>
      <c r="M2130" s="99"/>
      <c r="N2130" s="99"/>
      <c r="O2130" s="99"/>
      <c r="P2130" s="99"/>
      <c r="Q2130" s="99"/>
      <c r="R2130" s="99"/>
      <c r="S2130" s="102">
        <v>0.0</v>
      </c>
      <c r="T2130" s="102"/>
      <c r="U2130" s="102"/>
      <c r="V2130" s="102"/>
      <c r="W2130" s="102"/>
      <c r="X2130" s="102"/>
      <c r="Y2130" s="101" t="s">
        <v>14</v>
      </c>
    </row>
    <row r="2131">
      <c r="A2131" s="101" t="s">
        <v>64</v>
      </c>
      <c r="B2131" s="99"/>
      <c r="C2131" s="100" t="s">
        <v>4205</v>
      </c>
      <c r="D2131" s="101" t="s">
        <v>128</v>
      </c>
      <c r="E2131" s="101" t="s">
        <v>4206</v>
      </c>
      <c r="F2131" s="99"/>
      <c r="G2131" s="99"/>
      <c r="H2131" s="99"/>
      <c r="I2131" s="99"/>
      <c r="J2131" s="99"/>
      <c r="K2131" s="99"/>
      <c r="L2131" s="99"/>
      <c r="M2131" s="99"/>
      <c r="N2131" s="99"/>
      <c r="O2131" s="99"/>
      <c r="P2131" s="99"/>
      <c r="Q2131" s="99"/>
      <c r="R2131" s="99"/>
      <c r="S2131" s="102">
        <v>0.0</v>
      </c>
      <c r="T2131" s="102"/>
      <c r="U2131" s="102"/>
      <c r="V2131" s="102"/>
      <c r="W2131" s="102"/>
      <c r="X2131" s="102"/>
      <c r="Y2131" s="101" t="s">
        <v>14</v>
      </c>
    </row>
    <row r="2132">
      <c r="A2132" s="105" t="s">
        <v>64</v>
      </c>
      <c r="B2132" s="99"/>
      <c r="C2132" s="100" t="s">
        <v>4207</v>
      </c>
      <c r="D2132" s="101" t="s">
        <v>128</v>
      </c>
      <c r="E2132" s="101" t="s">
        <v>4208</v>
      </c>
      <c r="F2132" s="99"/>
      <c r="G2132" s="99"/>
      <c r="H2132" s="99"/>
      <c r="I2132" s="99"/>
      <c r="J2132" s="99"/>
      <c r="K2132" s="99"/>
      <c r="L2132" s="99"/>
      <c r="M2132" s="99"/>
      <c r="N2132" s="99"/>
      <c r="O2132" s="99"/>
      <c r="P2132" s="99"/>
      <c r="Q2132" s="99"/>
      <c r="R2132" s="99"/>
      <c r="S2132" s="102">
        <v>0.0</v>
      </c>
      <c r="T2132" s="102"/>
      <c r="U2132" s="102"/>
      <c r="V2132" s="102"/>
      <c r="W2132" s="102"/>
      <c r="X2132" s="102"/>
      <c r="Y2132" s="101" t="s">
        <v>14</v>
      </c>
    </row>
    <row r="2133">
      <c r="A2133" s="105" t="s">
        <v>64</v>
      </c>
      <c r="B2133" s="99"/>
      <c r="C2133" s="100" t="s">
        <v>4209</v>
      </c>
      <c r="D2133" s="101" t="s">
        <v>128</v>
      </c>
      <c r="E2133" s="101" t="s">
        <v>4210</v>
      </c>
      <c r="F2133" s="99"/>
      <c r="G2133" s="99"/>
      <c r="H2133" s="99"/>
      <c r="I2133" s="99"/>
      <c r="J2133" s="99"/>
      <c r="K2133" s="99"/>
      <c r="L2133" s="99"/>
      <c r="M2133" s="99"/>
      <c r="N2133" s="99"/>
      <c r="O2133" s="99"/>
      <c r="P2133" s="99"/>
      <c r="Q2133" s="99"/>
      <c r="R2133" s="99"/>
      <c r="S2133" s="102">
        <v>0.0</v>
      </c>
      <c r="T2133" s="102"/>
      <c r="U2133" s="102"/>
      <c r="V2133" s="102"/>
      <c r="W2133" s="102"/>
      <c r="X2133" s="102"/>
      <c r="Y2133" s="101" t="s">
        <v>14</v>
      </c>
    </row>
    <row r="2134">
      <c r="A2134" s="101" t="s">
        <v>64</v>
      </c>
      <c r="B2134" s="99"/>
      <c r="C2134" s="100" t="s">
        <v>4211</v>
      </c>
      <c r="D2134" s="101" t="s">
        <v>128</v>
      </c>
      <c r="E2134" s="101" t="s">
        <v>4212</v>
      </c>
      <c r="F2134" s="99"/>
      <c r="G2134" s="99"/>
      <c r="H2134" s="99"/>
      <c r="I2134" s="99"/>
      <c r="J2134" s="99"/>
      <c r="K2134" s="99"/>
      <c r="L2134" s="99"/>
      <c r="M2134" s="99"/>
      <c r="N2134" s="99"/>
      <c r="O2134" s="99"/>
      <c r="P2134" s="99"/>
      <c r="Q2134" s="99"/>
      <c r="R2134" s="99"/>
      <c r="S2134" s="102">
        <v>0.0</v>
      </c>
      <c r="T2134" s="102"/>
      <c r="U2134" s="102"/>
      <c r="V2134" s="102"/>
      <c r="W2134" s="102"/>
      <c r="X2134" s="102"/>
      <c r="Y2134" s="101" t="s">
        <v>14</v>
      </c>
    </row>
    <row r="2135">
      <c r="A2135" s="105" t="s">
        <v>64</v>
      </c>
      <c r="B2135" s="99"/>
      <c r="C2135" s="100" t="s">
        <v>4213</v>
      </c>
      <c r="D2135" s="101" t="s">
        <v>128</v>
      </c>
      <c r="E2135" s="101" t="s">
        <v>4214</v>
      </c>
      <c r="F2135" s="99"/>
      <c r="G2135" s="99"/>
      <c r="H2135" s="99"/>
      <c r="I2135" s="99"/>
      <c r="J2135" s="99"/>
      <c r="K2135" s="99"/>
      <c r="L2135" s="99"/>
      <c r="M2135" s="99"/>
      <c r="N2135" s="99"/>
      <c r="O2135" s="99"/>
      <c r="P2135" s="99"/>
      <c r="Q2135" s="99"/>
      <c r="R2135" s="99"/>
      <c r="S2135" s="102">
        <v>0.0</v>
      </c>
      <c r="T2135" s="102"/>
      <c r="U2135" s="102"/>
      <c r="V2135" s="102"/>
      <c r="W2135" s="102"/>
      <c r="X2135" s="102"/>
      <c r="Y2135" s="101" t="s">
        <v>14</v>
      </c>
    </row>
    <row r="2136">
      <c r="A2136" s="101" t="s">
        <v>64</v>
      </c>
      <c r="B2136" s="99"/>
      <c r="C2136" s="100" t="s">
        <v>4215</v>
      </c>
      <c r="D2136" s="101" t="s">
        <v>128</v>
      </c>
      <c r="E2136" s="101" t="s">
        <v>4216</v>
      </c>
      <c r="F2136" s="99"/>
      <c r="G2136" s="99"/>
      <c r="H2136" s="99"/>
      <c r="I2136" s="99"/>
      <c r="J2136" s="99"/>
      <c r="K2136" s="99"/>
      <c r="L2136" s="99"/>
      <c r="M2136" s="99"/>
      <c r="N2136" s="99"/>
      <c r="O2136" s="99"/>
      <c r="P2136" s="99"/>
      <c r="Q2136" s="99"/>
      <c r="R2136" s="99"/>
      <c r="S2136" s="102">
        <v>0.0</v>
      </c>
      <c r="T2136" s="102"/>
      <c r="U2136" s="102"/>
      <c r="V2136" s="102"/>
      <c r="W2136" s="102"/>
      <c r="X2136" s="102"/>
      <c r="Y2136" s="101" t="s">
        <v>14</v>
      </c>
    </row>
    <row r="2137">
      <c r="A2137" s="101" t="s">
        <v>64</v>
      </c>
      <c r="B2137" s="99"/>
      <c r="C2137" s="100" t="s">
        <v>4217</v>
      </c>
      <c r="D2137" s="101" t="s">
        <v>128</v>
      </c>
      <c r="E2137" s="101" t="s">
        <v>4218</v>
      </c>
      <c r="F2137" s="99"/>
      <c r="G2137" s="99"/>
      <c r="H2137" s="99"/>
      <c r="I2137" s="99"/>
      <c r="J2137" s="99"/>
      <c r="K2137" s="99"/>
      <c r="L2137" s="99"/>
      <c r="M2137" s="99"/>
      <c r="N2137" s="99"/>
      <c r="O2137" s="99"/>
      <c r="P2137" s="99"/>
      <c r="Q2137" s="99"/>
      <c r="R2137" s="99"/>
      <c r="S2137" s="102">
        <v>0.0</v>
      </c>
      <c r="T2137" s="102"/>
      <c r="U2137" s="102"/>
      <c r="V2137" s="102"/>
      <c r="W2137" s="102"/>
      <c r="X2137" s="102"/>
      <c r="Y2137" s="101" t="s">
        <v>14</v>
      </c>
    </row>
    <row r="2138">
      <c r="A2138" s="101" t="s">
        <v>64</v>
      </c>
      <c r="B2138" s="99"/>
      <c r="C2138" s="100" t="s">
        <v>4219</v>
      </c>
      <c r="D2138" s="101" t="s">
        <v>128</v>
      </c>
      <c r="E2138" s="101" t="s">
        <v>4220</v>
      </c>
      <c r="F2138" s="99"/>
      <c r="G2138" s="99"/>
      <c r="H2138" s="99"/>
      <c r="I2138" s="99"/>
      <c r="J2138" s="99"/>
      <c r="K2138" s="99"/>
      <c r="L2138" s="99"/>
      <c r="M2138" s="99"/>
      <c r="N2138" s="99"/>
      <c r="O2138" s="99"/>
      <c r="P2138" s="99"/>
      <c r="Q2138" s="99"/>
      <c r="R2138" s="99"/>
      <c r="S2138" s="102">
        <v>0.0</v>
      </c>
      <c r="T2138" s="102"/>
      <c r="U2138" s="102"/>
      <c r="V2138" s="102"/>
      <c r="W2138" s="102"/>
      <c r="X2138" s="102"/>
      <c r="Y2138" s="101" t="s">
        <v>14</v>
      </c>
    </row>
    <row r="2139">
      <c r="A2139" s="101" t="s">
        <v>64</v>
      </c>
      <c r="B2139" s="99"/>
      <c r="C2139" s="100" t="s">
        <v>4221</v>
      </c>
      <c r="D2139" s="101" t="s">
        <v>128</v>
      </c>
      <c r="E2139" s="101" t="s">
        <v>4222</v>
      </c>
      <c r="F2139" s="99"/>
      <c r="G2139" s="99"/>
      <c r="H2139" s="99"/>
      <c r="I2139" s="99"/>
      <c r="J2139" s="99"/>
      <c r="K2139" s="99"/>
      <c r="L2139" s="99"/>
      <c r="M2139" s="99"/>
      <c r="N2139" s="99"/>
      <c r="O2139" s="99"/>
      <c r="P2139" s="99"/>
      <c r="Q2139" s="99"/>
      <c r="R2139" s="99"/>
      <c r="S2139" s="102">
        <v>0.0</v>
      </c>
      <c r="T2139" s="102"/>
      <c r="U2139" s="102"/>
      <c r="V2139" s="102"/>
      <c r="W2139" s="102"/>
      <c r="X2139" s="102"/>
      <c r="Y2139" s="101" t="s">
        <v>14</v>
      </c>
    </row>
    <row r="2140">
      <c r="A2140" s="105" t="s">
        <v>64</v>
      </c>
      <c r="B2140" s="99"/>
      <c r="C2140" s="100" t="s">
        <v>4223</v>
      </c>
      <c r="D2140" s="101" t="s">
        <v>128</v>
      </c>
      <c r="E2140" s="101" t="s">
        <v>4224</v>
      </c>
      <c r="F2140" s="99"/>
      <c r="G2140" s="99"/>
      <c r="H2140" s="99"/>
      <c r="I2140" s="99"/>
      <c r="J2140" s="99"/>
      <c r="K2140" s="99"/>
      <c r="L2140" s="99"/>
      <c r="M2140" s="99"/>
      <c r="N2140" s="99"/>
      <c r="O2140" s="99"/>
      <c r="P2140" s="99"/>
      <c r="Q2140" s="99"/>
      <c r="R2140" s="99"/>
      <c r="S2140" s="102">
        <v>0.0</v>
      </c>
      <c r="T2140" s="102"/>
      <c r="U2140" s="102"/>
      <c r="V2140" s="102"/>
      <c r="W2140" s="102"/>
      <c r="X2140" s="102"/>
      <c r="Y2140" s="101" t="s">
        <v>14</v>
      </c>
    </row>
    <row r="2141">
      <c r="A2141" s="101" t="s">
        <v>64</v>
      </c>
      <c r="B2141" s="99"/>
      <c r="C2141" s="100" t="s">
        <v>4225</v>
      </c>
      <c r="D2141" s="101" t="s">
        <v>128</v>
      </c>
      <c r="E2141" s="101" t="s">
        <v>4226</v>
      </c>
      <c r="F2141" s="99"/>
      <c r="G2141" s="99"/>
      <c r="H2141" s="99"/>
      <c r="I2141" s="99"/>
      <c r="J2141" s="99"/>
      <c r="K2141" s="99"/>
      <c r="L2141" s="99"/>
      <c r="M2141" s="99"/>
      <c r="N2141" s="99"/>
      <c r="O2141" s="99"/>
      <c r="P2141" s="99"/>
      <c r="Q2141" s="99"/>
      <c r="R2141" s="99"/>
      <c r="S2141" s="102">
        <v>0.0</v>
      </c>
      <c r="T2141" s="102"/>
      <c r="U2141" s="102"/>
      <c r="V2141" s="102"/>
      <c r="W2141" s="102"/>
      <c r="X2141" s="102"/>
      <c r="Y2141" s="101" t="s">
        <v>14</v>
      </c>
    </row>
    <row r="2142">
      <c r="A2142" s="101" t="s">
        <v>64</v>
      </c>
      <c r="B2142" s="99"/>
      <c r="C2142" s="100" t="s">
        <v>4227</v>
      </c>
      <c r="D2142" s="101" t="s">
        <v>128</v>
      </c>
      <c r="E2142" s="101" t="s">
        <v>4228</v>
      </c>
      <c r="F2142" s="99"/>
      <c r="G2142" s="99"/>
      <c r="H2142" s="99"/>
      <c r="I2142" s="99"/>
      <c r="J2142" s="99"/>
      <c r="K2142" s="99"/>
      <c r="L2142" s="99"/>
      <c r="M2142" s="99"/>
      <c r="N2142" s="99"/>
      <c r="O2142" s="99"/>
      <c r="P2142" s="99"/>
      <c r="Q2142" s="99"/>
      <c r="R2142" s="99"/>
      <c r="S2142" s="102">
        <v>0.0</v>
      </c>
      <c r="T2142" s="102"/>
      <c r="U2142" s="102"/>
      <c r="V2142" s="102"/>
      <c r="W2142" s="102"/>
      <c r="X2142" s="102"/>
      <c r="Y2142" s="101" t="s">
        <v>14</v>
      </c>
    </row>
    <row r="2143">
      <c r="A2143" s="101" t="s">
        <v>64</v>
      </c>
      <c r="B2143" s="99"/>
      <c r="C2143" s="100" t="s">
        <v>4229</v>
      </c>
      <c r="D2143" s="101" t="s">
        <v>128</v>
      </c>
      <c r="E2143" s="101" t="s">
        <v>4230</v>
      </c>
      <c r="F2143" s="99"/>
      <c r="G2143" s="99"/>
      <c r="H2143" s="99"/>
      <c r="I2143" s="99"/>
      <c r="J2143" s="99"/>
      <c r="K2143" s="99"/>
      <c r="L2143" s="99"/>
      <c r="M2143" s="99"/>
      <c r="N2143" s="99"/>
      <c r="O2143" s="99"/>
      <c r="P2143" s="99"/>
      <c r="Q2143" s="99"/>
      <c r="R2143" s="99"/>
      <c r="S2143" s="102">
        <v>0.0</v>
      </c>
      <c r="T2143" s="102"/>
      <c r="U2143" s="102"/>
      <c r="V2143" s="102"/>
      <c r="W2143" s="102"/>
      <c r="X2143" s="102"/>
      <c r="Y2143" s="101" t="s">
        <v>14</v>
      </c>
    </row>
    <row r="2144">
      <c r="A2144" s="101" t="s">
        <v>64</v>
      </c>
      <c r="B2144" s="99"/>
      <c r="C2144" s="100" t="s">
        <v>4231</v>
      </c>
      <c r="D2144" s="101" t="s">
        <v>128</v>
      </c>
      <c r="E2144" s="101" t="s">
        <v>4232</v>
      </c>
      <c r="F2144" s="99"/>
      <c r="G2144" s="99"/>
      <c r="H2144" s="99"/>
      <c r="I2144" s="99"/>
      <c r="J2144" s="99"/>
      <c r="K2144" s="99"/>
      <c r="L2144" s="99"/>
      <c r="M2144" s="99"/>
      <c r="N2144" s="99"/>
      <c r="O2144" s="99"/>
      <c r="P2144" s="99"/>
      <c r="Q2144" s="99"/>
      <c r="R2144" s="99"/>
      <c r="S2144" s="102">
        <v>0.0</v>
      </c>
      <c r="T2144" s="102"/>
      <c r="U2144" s="102"/>
      <c r="V2144" s="102"/>
      <c r="W2144" s="102"/>
      <c r="X2144" s="102"/>
      <c r="Y2144" s="101" t="s">
        <v>14</v>
      </c>
    </row>
    <row r="2145">
      <c r="A2145" s="101" t="s">
        <v>64</v>
      </c>
      <c r="B2145" s="99"/>
      <c r="C2145" s="100" t="s">
        <v>4233</v>
      </c>
      <c r="D2145" s="101" t="s">
        <v>128</v>
      </c>
      <c r="E2145" s="101" t="s">
        <v>4234</v>
      </c>
      <c r="F2145" s="99"/>
      <c r="G2145" s="99"/>
      <c r="H2145" s="99"/>
      <c r="I2145" s="99"/>
      <c r="J2145" s="99"/>
      <c r="K2145" s="99"/>
      <c r="L2145" s="99"/>
      <c r="M2145" s="99"/>
      <c r="N2145" s="99"/>
      <c r="O2145" s="99"/>
      <c r="P2145" s="99"/>
      <c r="Q2145" s="99"/>
      <c r="R2145" s="99"/>
      <c r="S2145" s="102">
        <v>0.0</v>
      </c>
      <c r="T2145" s="102"/>
      <c r="U2145" s="102"/>
      <c r="V2145" s="102"/>
      <c r="W2145" s="102"/>
      <c r="X2145" s="102"/>
      <c r="Y2145" s="101" t="s">
        <v>14</v>
      </c>
    </row>
    <row r="2146">
      <c r="A2146" s="101" t="s">
        <v>64</v>
      </c>
      <c r="B2146" s="99"/>
      <c r="C2146" s="100" t="s">
        <v>4235</v>
      </c>
      <c r="D2146" s="101" t="s">
        <v>128</v>
      </c>
      <c r="E2146" s="101" t="s">
        <v>4236</v>
      </c>
      <c r="F2146" s="99"/>
      <c r="G2146" s="99"/>
      <c r="H2146" s="99"/>
      <c r="I2146" s="99"/>
      <c r="J2146" s="99"/>
      <c r="K2146" s="99"/>
      <c r="L2146" s="99"/>
      <c r="M2146" s="99"/>
      <c r="N2146" s="99"/>
      <c r="O2146" s="99"/>
      <c r="P2146" s="99"/>
      <c r="Q2146" s="99"/>
      <c r="R2146" s="99"/>
      <c r="S2146" s="102">
        <v>0.0</v>
      </c>
      <c r="T2146" s="102"/>
      <c r="U2146" s="102"/>
      <c r="V2146" s="102"/>
      <c r="W2146" s="102"/>
      <c r="X2146" s="102"/>
      <c r="Y2146" s="101" t="s">
        <v>14</v>
      </c>
    </row>
    <row r="2147">
      <c r="A2147" s="101" t="s">
        <v>64</v>
      </c>
      <c r="B2147" s="99"/>
      <c r="C2147" s="100" t="s">
        <v>4237</v>
      </c>
      <c r="D2147" s="101" t="s">
        <v>128</v>
      </c>
      <c r="E2147" s="101" t="s">
        <v>4238</v>
      </c>
      <c r="F2147" s="99"/>
      <c r="G2147" s="99"/>
      <c r="H2147" s="99"/>
      <c r="I2147" s="99"/>
      <c r="J2147" s="99"/>
      <c r="K2147" s="99"/>
      <c r="L2147" s="99"/>
      <c r="M2147" s="99"/>
      <c r="N2147" s="99"/>
      <c r="O2147" s="99"/>
      <c r="P2147" s="99"/>
      <c r="Q2147" s="99"/>
      <c r="R2147" s="99"/>
      <c r="S2147" s="102">
        <v>0.0</v>
      </c>
      <c r="T2147" s="102"/>
      <c r="U2147" s="102"/>
      <c r="V2147" s="102"/>
      <c r="W2147" s="102"/>
      <c r="X2147" s="102"/>
      <c r="Y2147" s="101" t="s">
        <v>14</v>
      </c>
    </row>
    <row r="2148">
      <c r="A2148" s="105" t="s">
        <v>64</v>
      </c>
      <c r="B2148" s="99"/>
      <c r="C2148" s="100" t="s">
        <v>4239</v>
      </c>
      <c r="D2148" s="101" t="s">
        <v>128</v>
      </c>
      <c r="E2148" s="101" t="s">
        <v>4240</v>
      </c>
      <c r="F2148" s="99"/>
      <c r="G2148" s="99"/>
      <c r="H2148" s="99"/>
      <c r="I2148" s="99"/>
      <c r="J2148" s="99"/>
      <c r="K2148" s="99"/>
      <c r="L2148" s="99"/>
      <c r="M2148" s="99"/>
      <c r="N2148" s="99"/>
      <c r="O2148" s="99"/>
      <c r="P2148" s="99"/>
      <c r="Q2148" s="99"/>
      <c r="R2148" s="99"/>
      <c r="S2148" s="102">
        <v>0.0</v>
      </c>
      <c r="T2148" s="102"/>
      <c r="U2148" s="102"/>
      <c r="V2148" s="102"/>
      <c r="W2148" s="102"/>
      <c r="X2148" s="102"/>
      <c r="Y2148" s="101" t="s">
        <v>14</v>
      </c>
    </row>
    <row r="2149">
      <c r="A2149" s="105" t="s">
        <v>64</v>
      </c>
      <c r="B2149" s="99"/>
      <c r="C2149" s="100" t="s">
        <v>4241</v>
      </c>
      <c r="D2149" s="101" t="s">
        <v>128</v>
      </c>
      <c r="E2149" s="101" t="s">
        <v>4242</v>
      </c>
      <c r="F2149" s="99"/>
      <c r="G2149" s="99"/>
      <c r="H2149" s="99"/>
      <c r="I2149" s="99"/>
      <c r="J2149" s="99"/>
      <c r="K2149" s="99"/>
      <c r="L2149" s="99"/>
      <c r="M2149" s="99"/>
      <c r="N2149" s="99"/>
      <c r="O2149" s="99"/>
      <c r="P2149" s="99"/>
      <c r="Q2149" s="99"/>
      <c r="R2149" s="99"/>
      <c r="S2149" s="102">
        <v>0.0</v>
      </c>
      <c r="T2149" s="102"/>
      <c r="U2149" s="102"/>
      <c r="V2149" s="102"/>
      <c r="W2149" s="102"/>
      <c r="X2149" s="102"/>
      <c r="Y2149" s="101" t="s">
        <v>14</v>
      </c>
    </row>
    <row r="2150">
      <c r="A2150" s="105" t="s">
        <v>64</v>
      </c>
      <c r="B2150" s="99"/>
      <c r="C2150" s="100" t="s">
        <v>4243</v>
      </c>
      <c r="D2150" s="101" t="s">
        <v>128</v>
      </c>
      <c r="E2150" s="101" t="s">
        <v>4244</v>
      </c>
      <c r="F2150" s="99"/>
      <c r="G2150" s="99"/>
      <c r="H2150" s="99"/>
      <c r="I2150" s="99"/>
      <c r="J2150" s="99"/>
      <c r="K2150" s="99"/>
      <c r="L2150" s="99"/>
      <c r="M2150" s="99"/>
      <c r="N2150" s="99"/>
      <c r="O2150" s="99"/>
      <c r="P2150" s="99"/>
      <c r="Q2150" s="99"/>
      <c r="R2150" s="99"/>
      <c r="S2150" s="102">
        <v>0.0</v>
      </c>
      <c r="T2150" s="102"/>
      <c r="U2150" s="102"/>
      <c r="V2150" s="102"/>
      <c r="W2150" s="102"/>
      <c r="X2150" s="102"/>
      <c r="Y2150" s="101" t="s">
        <v>14</v>
      </c>
    </row>
    <row r="2151">
      <c r="A2151" s="105" t="s">
        <v>64</v>
      </c>
      <c r="B2151" s="99"/>
      <c r="C2151" s="100" t="s">
        <v>4245</v>
      </c>
      <c r="D2151" s="101" t="s">
        <v>128</v>
      </c>
      <c r="E2151" s="101" t="s">
        <v>4246</v>
      </c>
      <c r="F2151" s="99"/>
      <c r="G2151" s="99"/>
      <c r="H2151" s="99"/>
      <c r="I2151" s="99"/>
      <c r="J2151" s="99"/>
      <c r="K2151" s="99"/>
      <c r="L2151" s="99"/>
      <c r="M2151" s="99"/>
      <c r="N2151" s="99"/>
      <c r="O2151" s="99"/>
      <c r="P2151" s="99"/>
      <c r="Q2151" s="99"/>
      <c r="R2151" s="99"/>
      <c r="S2151" s="102">
        <v>0.0</v>
      </c>
      <c r="T2151" s="102"/>
      <c r="U2151" s="102"/>
      <c r="V2151" s="102"/>
      <c r="W2151" s="102"/>
      <c r="X2151" s="102"/>
      <c r="Y2151" s="101" t="s">
        <v>14</v>
      </c>
    </row>
    <row r="2152">
      <c r="A2152" s="105" t="s">
        <v>64</v>
      </c>
      <c r="B2152" s="99"/>
      <c r="C2152" s="100" t="s">
        <v>4247</v>
      </c>
      <c r="D2152" s="101" t="s">
        <v>128</v>
      </c>
      <c r="E2152" s="101" t="s">
        <v>4248</v>
      </c>
      <c r="F2152" s="99"/>
      <c r="G2152" s="99"/>
      <c r="H2152" s="99"/>
      <c r="I2152" s="99"/>
      <c r="J2152" s="99"/>
      <c r="K2152" s="99"/>
      <c r="L2152" s="99"/>
      <c r="M2152" s="99"/>
      <c r="N2152" s="99"/>
      <c r="O2152" s="99"/>
      <c r="P2152" s="99"/>
      <c r="Q2152" s="99"/>
      <c r="R2152" s="99"/>
      <c r="S2152" s="102">
        <v>0.0</v>
      </c>
      <c r="T2152" s="102"/>
      <c r="U2152" s="102"/>
      <c r="V2152" s="102"/>
      <c r="W2152" s="102"/>
      <c r="X2152" s="102"/>
      <c r="Y2152" s="101" t="s">
        <v>14</v>
      </c>
    </row>
    <row r="2153">
      <c r="A2153" s="101" t="s">
        <v>64</v>
      </c>
      <c r="B2153" s="99"/>
      <c r="C2153" s="100" t="s">
        <v>4249</v>
      </c>
      <c r="D2153" s="101" t="s">
        <v>128</v>
      </c>
      <c r="E2153" s="101" t="s">
        <v>4250</v>
      </c>
      <c r="F2153" s="99"/>
      <c r="G2153" s="99"/>
      <c r="H2153" s="99"/>
      <c r="I2153" s="99"/>
      <c r="J2153" s="99"/>
      <c r="K2153" s="99"/>
      <c r="L2153" s="99"/>
      <c r="M2153" s="99"/>
      <c r="N2153" s="99"/>
      <c r="O2153" s="99"/>
      <c r="P2153" s="99"/>
      <c r="Q2153" s="99"/>
      <c r="R2153" s="99"/>
      <c r="S2153" s="102">
        <v>0.0</v>
      </c>
      <c r="T2153" s="102"/>
      <c r="U2153" s="102"/>
      <c r="V2153" s="102"/>
      <c r="W2153" s="102"/>
      <c r="X2153" s="102"/>
      <c r="Y2153" s="101" t="s">
        <v>14</v>
      </c>
    </row>
    <row r="2154">
      <c r="A2154" s="98" t="s">
        <v>64</v>
      </c>
      <c r="B2154" s="99"/>
      <c r="C2154" s="100" t="s">
        <v>4251</v>
      </c>
      <c r="D2154" s="101" t="s">
        <v>128</v>
      </c>
      <c r="E2154" s="101" t="s">
        <v>4252</v>
      </c>
      <c r="F2154" s="99"/>
      <c r="G2154" s="99"/>
      <c r="H2154" s="99"/>
      <c r="I2154" s="99"/>
      <c r="J2154" s="99"/>
      <c r="K2154" s="99"/>
      <c r="L2154" s="99"/>
      <c r="M2154" s="99"/>
      <c r="N2154" s="99"/>
      <c r="O2154" s="99"/>
      <c r="P2154" s="99"/>
      <c r="Q2154" s="99"/>
      <c r="R2154" s="99"/>
      <c r="S2154" s="102">
        <v>0.0</v>
      </c>
      <c r="T2154" s="102"/>
      <c r="U2154" s="102"/>
      <c r="V2154" s="102"/>
      <c r="W2154" s="102"/>
      <c r="X2154" s="102"/>
      <c r="Y2154" s="101" t="s">
        <v>14</v>
      </c>
    </row>
    <row r="2155">
      <c r="A2155" s="101" t="s">
        <v>64</v>
      </c>
      <c r="B2155" s="99"/>
      <c r="C2155" s="100" t="s">
        <v>4253</v>
      </c>
      <c r="D2155" s="101" t="s">
        <v>128</v>
      </c>
      <c r="E2155" s="101" t="s">
        <v>4254</v>
      </c>
      <c r="F2155" s="99"/>
      <c r="G2155" s="99"/>
      <c r="H2155" s="99"/>
      <c r="I2155" s="99"/>
      <c r="J2155" s="99"/>
      <c r="K2155" s="99"/>
      <c r="L2155" s="99"/>
      <c r="M2155" s="99"/>
      <c r="N2155" s="99"/>
      <c r="O2155" s="99"/>
      <c r="P2155" s="99"/>
      <c r="Q2155" s="99"/>
      <c r="R2155" s="99"/>
      <c r="S2155" s="102">
        <v>0.0</v>
      </c>
      <c r="T2155" s="102"/>
      <c r="U2155" s="102"/>
      <c r="V2155" s="102"/>
      <c r="W2155" s="102"/>
      <c r="X2155" s="102"/>
      <c r="Y2155" s="101" t="s">
        <v>14</v>
      </c>
    </row>
    <row r="2156">
      <c r="A2156" s="101" t="s">
        <v>64</v>
      </c>
      <c r="B2156" s="99"/>
      <c r="C2156" s="100" t="s">
        <v>4255</v>
      </c>
      <c r="D2156" s="101" t="s">
        <v>128</v>
      </c>
      <c r="E2156" s="101" t="s">
        <v>4256</v>
      </c>
      <c r="F2156" s="99"/>
      <c r="G2156" s="99"/>
      <c r="H2156" s="99"/>
      <c r="I2156" s="99"/>
      <c r="J2156" s="99"/>
      <c r="K2156" s="99"/>
      <c r="L2156" s="99"/>
      <c r="M2156" s="99"/>
      <c r="N2156" s="99"/>
      <c r="O2156" s="99"/>
      <c r="P2156" s="99"/>
      <c r="Q2156" s="99"/>
      <c r="R2156" s="99"/>
      <c r="S2156" s="102">
        <v>0.0</v>
      </c>
      <c r="T2156" s="102"/>
      <c r="U2156" s="102"/>
      <c r="V2156" s="102"/>
      <c r="W2156" s="102"/>
      <c r="X2156" s="102"/>
      <c r="Y2156" s="101" t="s">
        <v>14</v>
      </c>
    </row>
    <row r="2157">
      <c r="A2157" s="101" t="s">
        <v>64</v>
      </c>
      <c r="B2157" s="99"/>
      <c r="C2157" s="100" t="s">
        <v>4257</v>
      </c>
      <c r="D2157" s="101" t="s">
        <v>128</v>
      </c>
      <c r="E2157" s="101" t="s">
        <v>4258</v>
      </c>
      <c r="F2157" s="99"/>
      <c r="G2157" s="99"/>
      <c r="H2157" s="99"/>
      <c r="I2157" s="99"/>
      <c r="J2157" s="99"/>
      <c r="K2157" s="99"/>
      <c r="L2157" s="99"/>
      <c r="M2157" s="99"/>
      <c r="N2157" s="99"/>
      <c r="O2157" s="99"/>
      <c r="P2157" s="99"/>
      <c r="Q2157" s="99"/>
      <c r="R2157" s="99"/>
      <c r="S2157" s="102">
        <v>0.0</v>
      </c>
      <c r="T2157" s="102"/>
      <c r="U2157" s="102"/>
      <c r="V2157" s="102"/>
      <c r="W2157" s="102"/>
      <c r="X2157" s="102"/>
      <c r="Y2157" s="101" t="s">
        <v>14</v>
      </c>
    </row>
    <row r="2158">
      <c r="A2158" s="105" t="s">
        <v>64</v>
      </c>
      <c r="B2158" s="99"/>
      <c r="C2158" s="100" t="s">
        <v>4259</v>
      </c>
      <c r="D2158" s="101" t="s">
        <v>128</v>
      </c>
      <c r="E2158" s="101" t="s">
        <v>4260</v>
      </c>
      <c r="F2158" s="99"/>
      <c r="G2158" s="99"/>
      <c r="H2158" s="99"/>
      <c r="I2158" s="99"/>
      <c r="J2158" s="99"/>
      <c r="K2158" s="99"/>
      <c r="L2158" s="99"/>
      <c r="M2158" s="99"/>
      <c r="N2158" s="99"/>
      <c r="O2158" s="99"/>
      <c r="P2158" s="99"/>
      <c r="Q2158" s="99"/>
      <c r="R2158" s="99"/>
      <c r="S2158" s="102">
        <v>0.0</v>
      </c>
      <c r="T2158" s="102"/>
      <c r="U2158" s="102"/>
      <c r="V2158" s="102"/>
      <c r="W2158" s="102"/>
      <c r="X2158" s="102"/>
      <c r="Y2158" s="101" t="s">
        <v>14</v>
      </c>
    </row>
    <row r="2159">
      <c r="A2159" s="101" t="s">
        <v>64</v>
      </c>
      <c r="B2159" s="99"/>
      <c r="C2159" s="100" t="s">
        <v>4259</v>
      </c>
      <c r="D2159" s="101" t="s">
        <v>128</v>
      </c>
      <c r="E2159" s="101" t="s">
        <v>4260</v>
      </c>
      <c r="F2159" s="99"/>
      <c r="G2159" s="99"/>
      <c r="H2159" s="99"/>
      <c r="I2159" s="99"/>
      <c r="J2159" s="99"/>
      <c r="K2159" s="99"/>
      <c r="L2159" s="99"/>
      <c r="M2159" s="99"/>
      <c r="N2159" s="99"/>
      <c r="O2159" s="99"/>
      <c r="P2159" s="99"/>
      <c r="Q2159" s="99"/>
      <c r="R2159" s="99"/>
      <c r="S2159" s="102">
        <v>0.0</v>
      </c>
      <c r="T2159" s="102"/>
      <c r="U2159" s="102"/>
      <c r="V2159" s="102"/>
      <c r="W2159" s="102"/>
      <c r="X2159" s="102"/>
      <c r="Y2159" s="101" t="s">
        <v>14</v>
      </c>
    </row>
    <row r="2160">
      <c r="A2160" s="101" t="s">
        <v>64</v>
      </c>
      <c r="B2160" s="99"/>
      <c r="C2160" s="100" t="s">
        <v>4261</v>
      </c>
      <c r="D2160" s="101" t="s">
        <v>128</v>
      </c>
      <c r="E2160" s="101" t="s">
        <v>4262</v>
      </c>
      <c r="F2160" s="99"/>
      <c r="G2160" s="99"/>
      <c r="H2160" s="99"/>
      <c r="I2160" s="99"/>
      <c r="J2160" s="99"/>
      <c r="K2160" s="99"/>
      <c r="L2160" s="99"/>
      <c r="M2160" s="99"/>
      <c r="N2160" s="99"/>
      <c r="O2160" s="99"/>
      <c r="P2160" s="99"/>
      <c r="Q2160" s="99"/>
      <c r="R2160" s="99"/>
      <c r="S2160" s="102">
        <v>0.0</v>
      </c>
      <c r="T2160" s="102"/>
      <c r="U2160" s="102"/>
      <c r="V2160" s="102"/>
      <c r="W2160" s="102"/>
      <c r="X2160" s="102"/>
      <c r="Y2160" s="101" t="s">
        <v>14</v>
      </c>
    </row>
    <row r="2161">
      <c r="A2161" s="101" t="s">
        <v>64</v>
      </c>
      <c r="B2161" s="99"/>
      <c r="C2161" s="100" t="s">
        <v>4263</v>
      </c>
      <c r="D2161" s="101" t="s">
        <v>128</v>
      </c>
      <c r="E2161" s="101" t="s">
        <v>4264</v>
      </c>
      <c r="F2161" s="99"/>
      <c r="G2161" s="99"/>
      <c r="H2161" s="99"/>
      <c r="I2161" s="99"/>
      <c r="J2161" s="99"/>
      <c r="K2161" s="99"/>
      <c r="L2161" s="99"/>
      <c r="M2161" s="99"/>
      <c r="N2161" s="99"/>
      <c r="O2161" s="99"/>
      <c r="P2161" s="99"/>
      <c r="Q2161" s="99"/>
      <c r="R2161" s="99"/>
      <c r="S2161" s="102">
        <v>0.0</v>
      </c>
      <c r="T2161" s="102"/>
      <c r="U2161" s="102"/>
      <c r="V2161" s="102"/>
      <c r="W2161" s="102"/>
      <c r="X2161" s="102"/>
      <c r="Y2161" s="101" t="s">
        <v>14</v>
      </c>
    </row>
    <row r="2162">
      <c r="A2162" s="105" t="s">
        <v>64</v>
      </c>
      <c r="B2162" s="99"/>
      <c r="C2162" s="100" t="s">
        <v>4265</v>
      </c>
      <c r="D2162" s="101" t="s">
        <v>128</v>
      </c>
      <c r="E2162" s="101" t="s">
        <v>4266</v>
      </c>
      <c r="F2162" s="99"/>
      <c r="G2162" s="99"/>
      <c r="H2162" s="99"/>
      <c r="I2162" s="99"/>
      <c r="J2162" s="99"/>
      <c r="K2162" s="99"/>
      <c r="L2162" s="99"/>
      <c r="M2162" s="99"/>
      <c r="N2162" s="99"/>
      <c r="O2162" s="99"/>
      <c r="P2162" s="99"/>
      <c r="Q2162" s="99"/>
      <c r="R2162" s="99"/>
      <c r="S2162" s="102">
        <v>0.0</v>
      </c>
      <c r="T2162" s="102"/>
      <c r="U2162" s="102"/>
      <c r="V2162" s="102"/>
      <c r="W2162" s="102"/>
      <c r="X2162" s="102"/>
      <c r="Y2162" s="101" t="s">
        <v>14</v>
      </c>
    </row>
    <row r="2163">
      <c r="A2163" s="105" t="s">
        <v>64</v>
      </c>
      <c r="B2163" s="99"/>
      <c r="C2163" s="100" t="s">
        <v>4267</v>
      </c>
      <c r="D2163" s="101" t="s">
        <v>128</v>
      </c>
      <c r="E2163" s="101" t="s">
        <v>4268</v>
      </c>
      <c r="F2163" s="99"/>
      <c r="G2163" s="99"/>
      <c r="H2163" s="99"/>
      <c r="I2163" s="99"/>
      <c r="J2163" s="99"/>
      <c r="K2163" s="99"/>
      <c r="L2163" s="99"/>
      <c r="M2163" s="99"/>
      <c r="N2163" s="99"/>
      <c r="O2163" s="99"/>
      <c r="P2163" s="99"/>
      <c r="Q2163" s="99"/>
      <c r="R2163" s="99"/>
      <c r="S2163" s="102">
        <v>0.0</v>
      </c>
      <c r="T2163" s="102"/>
      <c r="U2163" s="102"/>
      <c r="V2163" s="102"/>
      <c r="W2163" s="102"/>
      <c r="X2163" s="102"/>
      <c r="Y2163" s="101" t="s">
        <v>14</v>
      </c>
    </row>
    <row r="2164">
      <c r="A2164" s="101" t="s">
        <v>64</v>
      </c>
      <c r="B2164" s="99"/>
      <c r="C2164" s="100" t="s">
        <v>4269</v>
      </c>
      <c r="D2164" s="101" t="s">
        <v>128</v>
      </c>
      <c r="E2164" s="101" t="s">
        <v>4270</v>
      </c>
      <c r="F2164" s="99"/>
      <c r="G2164" s="99"/>
      <c r="H2164" s="99"/>
      <c r="I2164" s="99"/>
      <c r="J2164" s="99"/>
      <c r="K2164" s="99"/>
      <c r="L2164" s="99"/>
      <c r="M2164" s="99"/>
      <c r="N2164" s="99"/>
      <c r="O2164" s="99"/>
      <c r="P2164" s="99"/>
      <c r="Q2164" s="99"/>
      <c r="R2164" s="99"/>
      <c r="S2164" s="102">
        <v>0.0</v>
      </c>
      <c r="T2164" s="102"/>
      <c r="U2164" s="102"/>
      <c r="V2164" s="102"/>
      <c r="W2164" s="102"/>
      <c r="X2164" s="102"/>
      <c r="Y2164" s="101" t="s">
        <v>14</v>
      </c>
    </row>
    <row r="2165">
      <c r="A2165" s="101" t="s">
        <v>64</v>
      </c>
      <c r="B2165" s="99"/>
      <c r="C2165" s="100" t="s">
        <v>4271</v>
      </c>
      <c r="D2165" s="101" t="s">
        <v>128</v>
      </c>
      <c r="E2165" s="101" t="s">
        <v>4272</v>
      </c>
      <c r="F2165" s="99"/>
      <c r="G2165" s="99"/>
      <c r="H2165" s="99"/>
      <c r="I2165" s="99"/>
      <c r="J2165" s="99"/>
      <c r="K2165" s="99"/>
      <c r="L2165" s="99"/>
      <c r="M2165" s="99"/>
      <c r="N2165" s="99"/>
      <c r="O2165" s="99"/>
      <c r="P2165" s="99"/>
      <c r="Q2165" s="99"/>
      <c r="R2165" s="99"/>
      <c r="S2165" s="102">
        <v>0.0</v>
      </c>
      <c r="T2165" s="102"/>
      <c r="U2165" s="102"/>
      <c r="V2165" s="102"/>
      <c r="W2165" s="102"/>
      <c r="X2165" s="102"/>
      <c r="Y2165" s="101" t="s">
        <v>14</v>
      </c>
    </row>
    <row r="2166">
      <c r="A2166" s="105" t="s">
        <v>64</v>
      </c>
      <c r="B2166" s="99"/>
      <c r="C2166" s="100" t="s">
        <v>4273</v>
      </c>
      <c r="D2166" s="101" t="s">
        <v>128</v>
      </c>
      <c r="E2166" s="101" t="s">
        <v>4274</v>
      </c>
      <c r="F2166" s="99"/>
      <c r="G2166" s="99"/>
      <c r="H2166" s="99"/>
      <c r="I2166" s="99"/>
      <c r="J2166" s="99"/>
      <c r="K2166" s="99"/>
      <c r="L2166" s="99"/>
      <c r="M2166" s="99"/>
      <c r="N2166" s="99"/>
      <c r="O2166" s="99"/>
      <c r="P2166" s="99"/>
      <c r="Q2166" s="99"/>
      <c r="R2166" s="99"/>
      <c r="S2166" s="102">
        <v>0.0</v>
      </c>
      <c r="T2166" s="102"/>
      <c r="U2166" s="102"/>
      <c r="V2166" s="102"/>
      <c r="W2166" s="102"/>
      <c r="X2166" s="102"/>
      <c r="Y2166" s="101" t="s">
        <v>14</v>
      </c>
    </row>
    <row r="2167">
      <c r="A2167" s="101" t="s">
        <v>64</v>
      </c>
      <c r="B2167" s="99"/>
      <c r="C2167" s="100" t="s">
        <v>4275</v>
      </c>
      <c r="D2167" s="101" t="s">
        <v>128</v>
      </c>
      <c r="E2167" s="101" t="s">
        <v>4276</v>
      </c>
      <c r="F2167" s="99"/>
      <c r="G2167" s="99"/>
      <c r="H2167" s="99"/>
      <c r="I2167" s="99"/>
      <c r="J2167" s="99"/>
      <c r="K2167" s="99"/>
      <c r="L2167" s="99"/>
      <c r="M2167" s="99"/>
      <c r="N2167" s="99"/>
      <c r="O2167" s="99"/>
      <c r="P2167" s="99"/>
      <c r="Q2167" s="99"/>
      <c r="R2167" s="99"/>
      <c r="S2167" s="102">
        <v>0.0</v>
      </c>
      <c r="T2167" s="102"/>
      <c r="U2167" s="102"/>
      <c r="V2167" s="102"/>
      <c r="W2167" s="102"/>
      <c r="X2167" s="102"/>
      <c r="Y2167" s="101" t="s">
        <v>14</v>
      </c>
    </row>
    <row r="2168">
      <c r="A2168" s="105" t="s">
        <v>64</v>
      </c>
      <c r="B2168" s="99"/>
      <c r="C2168" s="100" t="s">
        <v>4277</v>
      </c>
      <c r="D2168" s="101" t="s">
        <v>128</v>
      </c>
      <c r="E2168" s="101" t="s">
        <v>4278</v>
      </c>
      <c r="F2168" s="99"/>
      <c r="G2168" s="99"/>
      <c r="H2168" s="99"/>
      <c r="I2168" s="99"/>
      <c r="J2168" s="99"/>
      <c r="K2168" s="99"/>
      <c r="L2168" s="99"/>
      <c r="M2168" s="99"/>
      <c r="N2168" s="99"/>
      <c r="O2168" s="99"/>
      <c r="P2168" s="99"/>
      <c r="Q2168" s="99"/>
      <c r="R2168" s="99"/>
      <c r="S2168" s="102">
        <v>0.0</v>
      </c>
      <c r="T2168" s="102"/>
      <c r="U2168" s="102"/>
      <c r="V2168" s="102"/>
      <c r="W2168" s="102"/>
      <c r="X2168" s="102"/>
      <c r="Y2168" s="101" t="s">
        <v>14</v>
      </c>
    </row>
    <row r="2169">
      <c r="A2169" s="101" t="s">
        <v>64</v>
      </c>
      <c r="B2169" s="99"/>
      <c r="C2169" s="100" t="s">
        <v>4279</v>
      </c>
      <c r="D2169" s="101" t="s">
        <v>128</v>
      </c>
      <c r="E2169" s="101" t="s">
        <v>4280</v>
      </c>
      <c r="F2169" s="99"/>
      <c r="G2169" s="99"/>
      <c r="H2169" s="99"/>
      <c r="I2169" s="99"/>
      <c r="J2169" s="99"/>
      <c r="K2169" s="99"/>
      <c r="L2169" s="99"/>
      <c r="M2169" s="99"/>
      <c r="N2169" s="99"/>
      <c r="O2169" s="99"/>
      <c r="P2169" s="99"/>
      <c r="Q2169" s="99"/>
      <c r="R2169" s="99"/>
      <c r="S2169" s="102">
        <v>0.0</v>
      </c>
      <c r="T2169" s="102"/>
      <c r="U2169" s="102"/>
      <c r="V2169" s="102"/>
      <c r="W2169" s="102"/>
      <c r="X2169" s="102"/>
      <c r="Y2169" s="101" t="s">
        <v>14</v>
      </c>
    </row>
    <row r="2170">
      <c r="A2170" s="101" t="s">
        <v>64</v>
      </c>
      <c r="B2170" s="99"/>
      <c r="C2170" s="100" t="s">
        <v>4281</v>
      </c>
      <c r="D2170" s="101" t="s">
        <v>128</v>
      </c>
      <c r="E2170" s="101" t="s">
        <v>4282</v>
      </c>
      <c r="F2170" s="99"/>
      <c r="G2170" s="99"/>
      <c r="H2170" s="99"/>
      <c r="I2170" s="99"/>
      <c r="J2170" s="99"/>
      <c r="K2170" s="99"/>
      <c r="L2170" s="99"/>
      <c r="M2170" s="99"/>
      <c r="N2170" s="99"/>
      <c r="O2170" s="99"/>
      <c r="P2170" s="99"/>
      <c r="Q2170" s="99"/>
      <c r="R2170" s="99"/>
      <c r="S2170" s="102">
        <v>0.0</v>
      </c>
      <c r="T2170" s="102"/>
      <c r="U2170" s="102"/>
      <c r="V2170" s="102"/>
      <c r="W2170" s="102"/>
      <c r="X2170" s="102"/>
      <c r="Y2170" s="101" t="s">
        <v>14</v>
      </c>
    </row>
    <row r="2171">
      <c r="A2171" s="101" t="s">
        <v>64</v>
      </c>
      <c r="B2171" s="99"/>
      <c r="C2171" s="100" t="s">
        <v>4283</v>
      </c>
      <c r="D2171" s="101" t="s">
        <v>128</v>
      </c>
      <c r="E2171" s="101" t="s">
        <v>4284</v>
      </c>
      <c r="F2171" s="99"/>
      <c r="G2171" s="99"/>
      <c r="H2171" s="99"/>
      <c r="I2171" s="99"/>
      <c r="J2171" s="99"/>
      <c r="K2171" s="99"/>
      <c r="L2171" s="99"/>
      <c r="M2171" s="99"/>
      <c r="N2171" s="99"/>
      <c r="O2171" s="99"/>
      <c r="P2171" s="99"/>
      <c r="Q2171" s="99"/>
      <c r="R2171" s="99"/>
      <c r="S2171" s="102">
        <v>0.0</v>
      </c>
      <c r="T2171" s="102"/>
      <c r="U2171" s="102"/>
      <c r="V2171" s="102"/>
      <c r="W2171" s="102"/>
      <c r="X2171" s="102"/>
      <c r="Y2171" s="101" t="s">
        <v>14</v>
      </c>
    </row>
    <row r="2172">
      <c r="A2172" s="101" t="s">
        <v>64</v>
      </c>
      <c r="B2172" s="99"/>
      <c r="C2172" s="100" t="s">
        <v>4285</v>
      </c>
      <c r="D2172" s="101" t="s">
        <v>128</v>
      </c>
      <c r="E2172" s="101" t="s">
        <v>4286</v>
      </c>
      <c r="F2172" s="99"/>
      <c r="G2172" s="99"/>
      <c r="H2172" s="99"/>
      <c r="I2172" s="99"/>
      <c r="J2172" s="99"/>
      <c r="K2172" s="99"/>
      <c r="L2172" s="99"/>
      <c r="M2172" s="99"/>
      <c r="N2172" s="99"/>
      <c r="O2172" s="99"/>
      <c r="P2172" s="99"/>
      <c r="Q2172" s="99"/>
      <c r="R2172" s="99"/>
      <c r="S2172" s="102">
        <v>0.0</v>
      </c>
      <c r="T2172" s="102"/>
      <c r="U2172" s="102"/>
      <c r="V2172" s="102"/>
      <c r="W2172" s="102"/>
      <c r="X2172" s="102"/>
      <c r="Y2172" s="101" t="s">
        <v>14</v>
      </c>
    </row>
    <row r="2173">
      <c r="A2173" s="105" t="s">
        <v>64</v>
      </c>
      <c r="B2173" s="99"/>
      <c r="C2173" s="100" t="s">
        <v>4287</v>
      </c>
      <c r="D2173" s="101" t="s">
        <v>128</v>
      </c>
      <c r="E2173" s="101" t="s">
        <v>4288</v>
      </c>
      <c r="F2173" s="99"/>
      <c r="G2173" s="99"/>
      <c r="H2173" s="99"/>
      <c r="I2173" s="99"/>
      <c r="J2173" s="99"/>
      <c r="K2173" s="99"/>
      <c r="L2173" s="99"/>
      <c r="M2173" s="99"/>
      <c r="N2173" s="99"/>
      <c r="O2173" s="99"/>
      <c r="P2173" s="99"/>
      <c r="Q2173" s="99"/>
      <c r="R2173" s="99"/>
      <c r="S2173" s="102">
        <v>0.0</v>
      </c>
      <c r="T2173" s="102"/>
      <c r="U2173" s="102"/>
      <c r="V2173" s="102"/>
      <c r="W2173" s="102"/>
      <c r="X2173" s="102"/>
      <c r="Y2173" s="101" t="s">
        <v>14</v>
      </c>
    </row>
    <row r="2174">
      <c r="A2174" s="101" t="s">
        <v>64</v>
      </c>
      <c r="B2174" s="99"/>
      <c r="C2174" s="100" t="s">
        <v>4289</v>
      </c>
      <c r="D2174" s="101" t="s">
        <v>128</v>
      </c>
      <c r="E2174" s="101" t="s">
        <v>4290</v>
      </c>
      <c r="F2174" s="99"/>
      <c r="G2174" s="99"/>
      <c r="H2174" s="99"/>
      <c r="I2174" s="99"/>
      <c r="J2174" s="99"/>
      <c r="K2174" s="99"/>
      <c r="L2174" s="99"/>
      <c r="M2174" s="99"/>
      <c r="N2174" s="99"/>
      <c r="O2174" s="99"/>
      <c r="P2174" s="99"/>
      <c r="Q2174" s="99"/>
      <c r="R2174" s="99"/>
      <c r="S2174" s="102">
        <v>0.0</v>
      </c>
      <c r="T2174" s="102"/>
      <c r="U2174" s="102"/>
      <c r="V2174" s="102"/>
      <c r="W2174" s="102"/>
      <c r="X2174" s="102"/>
      <c r="Y2174" s="101" t="s">
        <v>14</v>
      </c>
    </row>
    <row r="2175">
      <c r="A2175" s="101" t="s">
        <v>64</v>
      </c>
      <c r="B2175" s="99"/>
      <c r="C2175" s="100" t="s">
        <v>4291</v>
      </c>
      <c r="D2175" s="101" t="s">
        <v>128</v>
      </c>
      <c r="E2175" s="101" t="s">
        <v>4292</v>
      </c>
      <c r="F2175" s="99"/>
      <c r="G2175" s="99"/>
      <c r="H2175" s="99"/>
      <c r="I2175" s="99"/>
      <c r="J2175" s="99"/>
      <c r="K2175" s="99"/>
      <c r="L2175" s="99"/>
      <c r="M2175" s="99"/>
      <c r="N2175" s="99"/>
      <c r="O2175" s="99"/>
      <c r="P2175" s="99"/>
      <c r="Q2175" s="99"/>
      <c r="R2175" s="99"/>
      <c r="S2175" s="102">
        <v>0.0</v>
      </c>
      <c r="T2175" s="102"/>
      <c r="U2175" s="102"/>
      <c r="V2175" s="102"/>
      <c r="W2175" s="102"/>
      <c r="X2175" s="102"/>
      <c r="Y2175" s="101" t="s">
        <v>14</v>
      </c>
    </row>
    <row r="2176">
      <c r="A2176" s="101" t="s">
        <v>64</v>
      </c>
      <c r="B2176" s="99"/>
      <c r="C2176" s="100" t="s">
        <v>4293</v>
      </c>
      <c r="D2176" s="101" t="s">
        <v>128</v>
      </c>
      <c r="E2176" s="101" t="s">
        <v>4294</v>
      </c>
      <c r="F2176" s="99"/>
      <c r="G2176" s="99"/>
      <c r="H2176" s="99"/>
      <c r="I2176" s="99"/>
      <c r="J2176" s="99"/>
      <c r="K2176" s="99"/>
      <c r="L2176" s="99"/>
      <c r="M2176" s="99"/>
      <c r="N2176" s="99"/>
      <c r="O2176" s="99"/>
      <c r="P2176" s="99"/>
      <c r="Q2176" s="99"/>
      <c r="R2176" s="99"/>
      <c r="S2176" s="102">
        <v>0.0</v>
      </c>
      <c r="T2176" s="102"/>
      <c r="U2176" s="102"/>
      <c r="V2176" s="102"/>
      <c r="W2176" s="102"/>
      <c r="X2176" s="102"/>
      <c r="Y2176" s="101" t="s">
        <v>14</v>
      </c>
    </row>
    <row r="2177">
      <c r="A2177" s="105" t="s">
        <v>64</v>
      </c>
      <c r="B2177" s="99"/>
      <c r="C2177" s="100" t="s">
        <v>4295</v>
      </c>
      <c r="D2177" s="101" t="s">
        <v>128</v>
      </c>
      <c r="E2177" s="101" t="s">
        <v>4296</v>
      </c>
      <c r="F2177" s="99"/>
      <c r="G2177" s="99"/>
      <c r="H2177" s="99"/>
      <c r="I2177" s="99"/>
      <c r="J2177" s="99"/>
      <c r="K2177" s="99"/>
      <c r="L2177" s="99"/>
      <c r="M2177" s="99"/>
      <c r="N2177" s="99"/>
      <c r="O2177" s="99"/>
      <c r="P2177" s="99"/>
      <c r="Q2177" s="99"/>
      <c r="R2177" s="99"/>
      <c r="S2177" s="102">
        <v>0.0</v>
      </c>
      <c r="T2177" s="102"/>
      <c r="U2177" s="102"/>
      <c r="V2177" s="102"/>
      <c r="W2177" s="102"/>
      <c r="X2177" s="102"/>
      <c r="Y2177" s="101" t="s">
        <v>14</v>
      </c>
    </row>
    <row r="2178">
      <c r="A2178" s="101" t="s">
        <v>64</v>
      </c>
      <c r="B2178" s="99"/>
      <c r="C2178" s="100" t="s">
        <v>4297</v>
      </c>
      <c r="D2178" s="101" t="s">
        <v>128</v>
      </c>
      <c r="E2178" s="101" t="s">
        <v>4298</v>
      </c>
      <c r="F2178" s="99"/>
      <c r="G2178" s="99"/>
      <c r="H2178" s="99"/>
      <c r="I2178" s="99"/>
      <c r="J2178" s="99"/>
      <c r="K2178" s="99"/>
      <c r="L2178" s="99"/>
      <c r="M2178" s="99"/>
      <c r="N2178" s="99"/>
      <c r="O2178" s="99"/>
      <c r="P2178" s="99"/>
      <c r="Q2178" s="99"/>
      <c r="R2178" s="99"/>
      <c r="S2178" s="102">
        <v>0.0</v>
      </c>
      <c r="T2178" s="102"/>
      <c r="U2178" s="102"/>
      <c r="V2178" s="102"/>
      <c r="W2178" s="102"/>
      <c r="X2178" s="102"/>
      <c r="Y2178" s="101" t="s">
        <v>14</v>
      </c>
    </row>
    <row r="2179">
      <c r="A2179" s="98" t="s">
        <v>64</v>
      </c>
      <c r="B2179" s="99"/>
      <c r="C2179" s="100" t="s">
        <v>4299</v>
      </c>
      <c r="D2179" s="101" t="s">
        <v>128</v>
      </c>
      <c r="E2179" s="101" t="s">
        <v>4300</v>
      </c>
      <c r="F2179" s="99"/>
      <c r="G2179" s="99"/>
      <c r="H2179" s="99"/>
      <c r="I2179" s="99"/>
      <c r="J2179" s="99"/>
      <c r="K2179" s="99"/>
      <c r="L2179" s="99"/>
      <c r="M2179" s="99"/>
      <c r="N2179" s="99"/>
      <c r="O2179" s="99"/>
      <c r="P2179" s="99"/>
      <c r="Q2179" s="99"/>
      <c r="R2179" s="99"/>
      <c r="S2179" s="102">
        <v>0.0</v>
      </c>
      <c r="T2179" s="102"/>
      <c r="U2179" s="102"/>
      <c r="V2179" s="102"/>
      <c r="W2179" s="102"/>
      <c r="X2179" s="102"/>
      <c r="Y2179" s="101" t="s">
        <v>14</v>
      </c>
    </row>
    <row r="2180">
      <c r="A2180" s="105" t="s">
        <v>64</v>
      </c>
      <c r="B2180" s="99"/>
      <c r="C2180" s="100" t="s">
        <v>4301</v>
      </c>
      <c r="D2180" s="101" t="s">
        <v>128</v>
      </c>
      <c r="E2180" s="101" t="s">
        <v>4302</v>
      </c>
      <c r="F2180" s="99"/>
      <c r="G2180" s="99"/>
      <c r="H2180" s="99"/>
      <c r="I2180" s="99"/>
      <c r="J2180" s="99"/>
      <c r="K2180" s="99"/>
      <c r="L2180" s="99"/>
      <c r="M2180" s="99"/>
      <c r="N2180" s="99"/>
      <c r="O2180" s="99"/>
      <c r="P2180" s="99"/>
      <c r="Q2180" s="99"/>
      <c r="R2180" s="99"/>
      <c r="S2180" s="102">
        <v>0.0</v>
      </c>
      <c r="T2180" s="102"/>
      <c r="U2180" s="102"/>
      <c r="V2180" s="102"/>
      <c r="W2180" s="102"/>
      <c r="X2180" s="102"/>
      <c r="Y2180" s="101" t="s">
        <v>14</v>
      </c>
    </row>
    <row r="2181">
      <c r="A2181" s="101" t="s">
        <v>64</v>
      </c>
      <c r="B2181" s="99"/>
      <c r="C2181" s="100" t="s">
        <v>4303</v>
      </c>
      <c r="D2181" s="101" t="s">
        <v>128</v>
      </c>
      <c r="E2181" s="101" t="s">
        <v>4304</v>
      </c>
      <c r="F2181" s="99"/>
      <c r="G2181" s="99"/>
      <c r="H2181" s="99"/>
      <c r="I2181" s="99"/>
      <c r="J2181" s="99"/>
      <c r="K2181" s="99"/>
      <c r="L2181" s="99"/>
      <c r="M2181" s="99"/>
      <c r="N2181" s="99"/>
      <c r="O2181" s="99"/>
      <c r="P2181" s="99"/>
      <c r="Q2181" s="99"/>
      <c r="R2181" s="99"/>
      <c r="S2181" s="102">
        <v>0.0</v>
      </c>
      <c r="T2181" s="102"/>
      <c r="U2181" s="102"/>
      <c r="V2181" s="102"/>
      <c r="W2181" s="102"/>
      <c r="X2181" s="102"/>
      <c r="Y2181" s="101" t="s">
        <v>14</v>
      </c>
    </row>
    <row r="2182">
      <c r="A2182" s="101" t="s">
        <v>64</v>
      </c>
      <c r="B2182" s="99"/>
      <c r="C2182" s="100" t="s">
        <v>4305</v>
      </c>
      <c r="D2182" s="101" t="s">
        <v>128</v>
      </c>
      <c r="E2182" s="101" t="s">
        <v>4306</v>
      </c>
      <c r="F2182" s="99"/>
      <c r="G2182" s="99"/>
      <c r="H2182" s="99"/>
      <c r="I2182" s="99"/>
      <c r="J2182" s="99"/>
      <c r="K2182" s="99"/>
      <c r="L2182" s="99"/>
      <c r="M2182" s="99"/>
      <c r="N2182" s="99"/>
      <c r="O2182" s="99"/>
      <c r="P2182" s="99"/>
      <c r="Q2182" s="99"/>
      <c r="R2182" s="99"/>
      <c r="S2182" s="102">
        <v>0.0</v>
      </c>
      <c r="T2182" s="102"/>
      <c r="U2182" s="102"/>
      <c r="V2182" s="102"/>
      <c r="W2182" s="102"/>
      <c r="X2182" s="102"/>
      <c r="Y2182" s="101" t="s">
        <v>14</v>
      </c>
    </row>
    <row r="2183">
      <c r="A2183" s="101" t="s">
        <v>64</v>
      </c>
      <c r="B2183" s="99"/>
      <c r="C2183" s="100" t="s">
        <v>4307</v>
      </c>
      <c r="D2183" s="101" t="s">
        <v>128</v>
      </c>
      <c r="E2183" s="101" t="s">
        <v>4308</v>
      </c>
      <c r="F2183" s="99"/>
      <c r="G2183" s="99"/>
      <c r="H2183" s="99"/>
      <c r="I2183" s="99"/>
      <c r="J2183" s="99"/>
      <c r="K2183" s="99"/>
      <c r="L2183" s="99"/>
      <c r="M2183" s="99"/>
      <c r="N2183" s="99"/>
      <c r="O2183" s="99"/>
      <c r="P2183" s="99"/>
      <c r="Q2183" s="99"/>
      <c r="R2183" s="99"/>
      <c r="S2183" s="102">
        <v>0.0</v>
      </c>
      <c r="T2183" s="102"/>
      <c r="U2183" s="102"/>
      <c r="V2183" s="102"/>
      <c r="W2183" s="102"/>
      <c r="X2183" s="102"/>
      <c r="Y2183" s="101" t="s">
        <v>14</v>
      </c>
    </row>
    <row r="2184">
      <c r="A2184" s="101" t="s">
        <v>64</v>
      </c>
      <c r="B2184" s="99"/>
      <c r="C2184" s="100" t="s">
        <v>4309</v>
      </c>
      <c r="D2184" s="101" t="s">
        <v>128</v>
      </c>
      <c r="E2184" s="101" t="s">
        <v>4310</v>
      </c>
      <c r="F2184" s="99"/>
      <c r="G2184" s="99"/>
      <c r="H2184" s="99"/>
      <c r="I2184" s="99"/>
      <c r="J2184" s="99"/>
      <c r="K2184" s="99"/>
      <c r="L2184" s="99"/>
      <c r="M2184" s="99"/>
      <c r="N2184" s="99"/>
      <c r="O2184" s="99"/>
      <c r="P2184" s="99"/>
      <c r="Q2184" s="99"/>
      <c r="R2184" s="99"/>
      <c r="S2184" s="102">
        <v>0.0</v>
      </c>
      <c r="T2184" s="102"/>
      <c r="U2184" s="102"/>
      <c r="V2184" s="102"/>
      <c r="W2184" s="102"/>
      <c r="X2184" s="102"/>
      <c r="Y2184" s="101" t="s">
        <v>14</v>
      </c>
    </row>
    <row r="2185">
      <c r="A2185" s="101" t="s">
        <v>64</v>
      </c>
      <c r="B2185" s="99"/>
      <c r="C2185" s="100" t="s">
        <v>4311</v>
      </c>
      <c r="D2185" s="101" t="s">
        <v>128</v>
      </c>
      <c r="E2185" s="101" t="s">
        <v>4312</v>
      </c>
      <c r="F2185" s="99"/>
      <c r="G2185" s="99"/>
      <c r="H2185" s="99"/>
      <c r="I2185" s="99"/>
      <c r="J2185" s="99"/>
      <c r="K2185" s="99"/>
      <c r="L2185" s="99"/>
      <c r="M2185" s="99"/>
      <c r="N2185" s="99"/>
      <c r="O2185" s="99"/>
      <c r="P2185" s="99"/>
      <c r="Q2185" s="99"/>
      <c r="R2185" s="99"/>
      <c r="S2185" s="102">
        <v>0.0</v>
      </c>
      <c r="T2185" s="102"/>
      <c r="U2185" s="102"/>
      <c r="V2185" s="102"/>
      <c r="W2185" s="102"/>
      <c r="X2185" s="102"/>
      <c r="Y2185" s="101" t="s">
        <v>14</v>
      </c>
    </row>
    <row r="2186">
      <c r="A2186" s="105" t="s">
        <v>64</v>
      </c>
      <c r="B2186" s="99"/>
      <c r="C2186" s="100" t="s">
        <v>4313</v>
      </c>
      <c r="D2186" s="101" t="s">
        <v>128</v>
      </c>
      <c r="E2186" s="101" t="s">
        <v>4314</v>
      </c>
      <c r="F2186" s="99"/>
      <c r="G2186" s="99"/>
      <c r="H2186" s="99"/>
      <c r="I2186" s="99"/>
      <c r="J2186" s="99"/>
      <c r="K2186" s="99"/>
      <c r="L2186" s="99"/>
      <c r="M2186" s="99"/>
      <c r="N2186" s="99"/>
      <c r="O2186" s="99"/>
      <c r="P2186" s="99"/>
      <c r="Q2186" s="99"/>
      <c r="R2186" s="99"/>
      <c r="S2186" s="102">
        <v>0.0</v>
      </c>
      <c r="T2186" s="102"/>
      <c r="U2186" s="102"/>
      <c r="V2186" s="102"/>
      <c r="W2186" s="102"/>
      <c r="X2186" s="102"/>
      <c r="Y2186" s="101" t="s">
        <v>14</v>
      </c>
    </row>
    <row r="2187">
      <c r="A2187" s="105" t="s">
        <v>64</v>
      </c>
      <c r="B2187" s="99"/>
      <c r="C2187" s="100" t="s">
        <v>4315</v>
      </c>
      <c r="D2187" s="101" t="s">
        <v>128</v>
      </c>
      <c r="E2187" s="101" t="s">
        <v>4316</v>
      </c>
      <c r="F2187" s="99"/>
      <c r="G2187" s="99"/>
      <c r="H2187" s="99"/>
      <c r="I2187" s="99"/>
      <c r="J2187" s="99"/>
      <c r="K2187" s="99"/>
      <c r="L2187" s="99"/>
      <c r="M2187" s="99"/>
      <c r="N2187" s="99"/>
      <c r="O2187" s="99"/>
      <c r="P2187" s="99"/>
      <c r="Q2187" s="99"/>
      <c r="R2187" s="99"/>
      <c r="S2187" s="102">
        <v>0.0</v>
      </c>
      <c r="T2187" s="102"/>
      <c r="U2187" s="102"/>
      <c r="V2187" s="102"/>
      <c r="W2187" s="102"/>
      <c r="X2187" s="102"/>
      <c r="Y2187" s="101" t="s">
        <v>14</v>
      </c>
    </row>
    <row r="2188">
      <c r="A2188" s="101" t="s">
        <v>64</v>
      </c>
      <c r="B2188" s="99"/>
      <c r="C2188" s="100" t="s">
        <v>4317</v>
      </c>
      <c r="D2188" s="101" t="s">
        <v>128</v>
      </c>
      <c r="E2188" s="101" t="s">
        <v>4318</v>
      </c>
      <c r="F2188" s="99"/>
      <c r="G2188" s="99"/>
      <c r="H2188" s="99"/>
      <c r="I2188" s="99"/>
      <c r="J2188" s="99"/>
      <c r="K2188" s="99"/>
      <c r="L2188" s="99"/>
      <c r="M2188" s="99"/>
      <c r="N2188" s="99"/>
      <c r="O2188" s="99"/>
      <c r="P2188" s="99"/>
      <c r="Q2188" s="99"/>
      <c r="R2188" s="99"/>
      <c r="S2188" s="102">
        <v>0.0</v>
      </c>
      <c r="T2188" s="102"/>
      <c r="U2188" s="102"/>
      <c r="V2188" s="102"/>
      <c r="W2188" s="102"/>
      <c r="X2188" s="102"/>
      <c r="Y2188" s="101" t="s">
        <v>14</v>
      </c>
    </row>
    <row r="2189">
      <c r="A2189" s="105" t="s">
        <v>64</v>
      </c>
      <c r="B2189" s="99"/>
      <c r="C2189" s="100" t="s">
        <v>4319</v>
      </c>
      <c r="D2189" s="101" t="s">
        <v>128</v>
      </c>
      <c r="E2189" s="101" t="s">
        <v>4320</v>
      </c>
      <c r="F2189" s="99"/>
      <c r="G2189" s="99"/>
      <c r="H2189" s="99"/>
      <c r="I2189" s="99"/>
      <c r="J2189" s="99"/>
      <c r="K2189" s="99"/>
      <c r="L2189" s="99"/>
      <c r="M2189" s="99"/>
      <c r="N2189" s="99"/>
      <c r="O2189" s="99"/>
      <c r="P2189" s="99"/>
      <c r="Q2189" s="99"/>
      <c r="R2189" s="99"/>
      <c r="S2189" s="102">
        <v>0.0</v>
      </c>
      <c r="T2189" s="102"/>
      <c r="U2189" s="102"/>
      <c r="V2189" s="102"/>
      <c r="W2189" s="102"/>
      <c r="X2189" s="102"/>
      <c r="Y2189" s="101" t="s">
        <v>14</v>
      </c>
    </row>
    <row r="2190">
      <c r="A2190" s="105" t="s">
        <v>64</v>
      </c>
      <c r="B2190" s="99"/>
      <c r="C2190" s="100" t="s">
        <v>4321</v>
      </c>
      <c r="D2190" s="101" t="s">
        <v>128</v>
      </c>
      <c r="E2190" s="101" t="s">
        <v>4322</v>
      </c>
      <c r="F2190" s="99"/>
      <c r="G2190" s="99"/>
      <c r="H2190" s="99"/>
      <c r="I2190" s="99"/>
      <c r="J2190" s="99"/>
      <c r="K2190" s="99"/>
      <c r="L2190" s="99"/>
      <c r="M2190" s="99"/>
      <c r="N2190" s="99"/>
      <c r="O2190" s="99"/>
      <c r="P2190" s="99"/>
      <c r="Q2190" s="99"/>
      <c r="R2190" s="99"/>
      <c r="S2190" s="102">
        <v>0.0</v>
      </c>
      <c r="T2190" s="102"/>
      <c r="U2190" s="102"/>
      <c r="V2190" s="102"/>
      <c r="W2190" s="102"/>
      <c r="X2190" s="102"/>
      <c r="Y2190" s="101" t="s">
        <v>14</v>
      </c>
    </row>
    <row r="2191">
      <c r="A2191" s="101" t="s">
        <v>64</v>
      </c>
      <c r="B2191" s="99"/>
      <c r="C2191" s="100" t="s">
        <v>4323</v>
      </c>
      <c r="D2191" s="101" t="s">
        <v>128</v>
      </c>
      <c r="E2191" s="101" t="s">
        <v>4324</v>
      </c>
      <c r="F2191" s="99"/>
      <c r="G2191" s="99"/>
      <c r="H2191" s="99"/>
      <c r="I2191" s="99"/>
      <c r="J2191" s="99"/>
      <c r="K2191" s="99"/>
      <c r="L2191" s="99"/>
      <c r="M2191" s="99"/>
      <c r="N2191" s="99"/>
      <c r="O2191" s="99"/>
      <c r="P2191" s="99"/>
      <c r="Q2191" s="99"/>
      <c r="R2191" s="99"/>
      <c r="S2191" s="102">
        <v>0.0</v>
      </c>
      <c r="T2191" s="102"/>
      <c r="U2191" s="102"/>
      <c r="V2191" s="102"/>
      <c r="W2191" s="102"/>
      <c r="X2191" s="102"/>
      <c r="Y2191" s="101" t="s">
        <v>14</v>
      </c>
    </row>
    <row r="2192">
      <c r="A2192" s="105" t="s">
        <v>64</v>
      </c>
      <c r="B2192" s="99"/>
      <c r="C2192" s="100" t="s">
        <v>4325</v>
      </c>
      <c r="D2192" s="101" t="s">
        <v>128</v>
      </c>
      <c r="E2192" s="101" t="s">
        <v>4326</v>
      </c>
      <c r="F2192" s="99"/>
      <c r="G2192" s="99"/>
      <c r="H2192" s="99"/>
      <c r="I2192" s="99"/>
      <c r="J2192" s="99"/>
      <c r="K2192" s="99"/>
      <c r="L2192" s="99"/>
      <c r="M2192" s="99"/>
      <c r="N2192" s="99"/>
      <c r="O2192" s="99"/>
      <c r="P2192" s="99"/>
      <c r="Q2192" s="99"/>
      <c r="R2192" s="99"/>
      <c r="S2192" s="102">
        <v>0.0</v>
      </c>
      <c r="T2192" s="102"/>
      <c r="U2192" s="102"/>
      <c r="V2192" s="102"/>
      <c r="W2192" s="102"/>
      <c r="X2192" s="102"/>
      <c r="Y2192" s="101" t="s">
        <v>14</v>
      </c>
    </row>
    <row r="2193">
      <c r="A2193" s="105" t="s">
        <v>64</v>
      </c>
      <c r="B2193" s="99"/>
      <c r="C2193" s="100" t="s">
        <v>4327</v>
      </c>
      <c r="D2193" s="101" t="s">
        <v>128</v>
      </c>
      <c r="E2193" s="101" t="s">
        <v>4328</v>
      </c>
      <c r="F2193" s="99"/>
      <c r="G2193" s="99"/>
      <c r="H2193" s="99"/>
      <c r="I2193" s="99"/>
      <c r="J2193" s="99"/>
      <c r="K2193" s="99"/>
      <c r="L2193" s="99"/>
      <c r="M2193" s="99"/>
      <c r="N2193" s="99"/>
      <c r="O2193" s="99"/>
      <c r="P2193" s="99"/>
      <c r="Q2193" s="99"/>
      <c r="R2193" s="99"/>
      <c r="S2193" s="102">
        <v>0.0</v>
      </c>
      <c r="T2193" s="102"/>
      <c r="U2193" s="102"/>
      <c r="V2193" s="102"/>
      <c r="W2193" s="102"/>
      <c r="X2193" s="102"/>
      <c r="Y2193" s="101" t="s">
        <v>14</v>
      </c>
    </row>
    <row r="2194">
      <c r="A2194" s="105" t="s">
        <v>64</v>
      </c>
      <c r="B2194" s="99"/>
      <c r="C2194" s="100" t="s">
        <v>4329</v>
      </c>
      <c r="D2194" s="101" t="s">
        <v>128</v>
      </c>
      <c r="E2194" s="101" t="s">
        <v>4330</v>
      </c>
      <c r="F2194" s="99"/>
      <c r="G2194" s="99"/>
      <c r="H2194" s="99"/>
      <c r="I2194" s="99"/>
      <c r="J2194" s="99"/>
      <c r="K2194" s="99"/>
      <c r="L2194" s="99"/>
      <c r="M2194" s="99"/>
      <c r="N2194" s="99"/>
      <c r="O2194" s="99"/>
      <c r="P2194" s="99"/>
      <c r="Q2194" s="99"/>
      <c r="R2194" s="99"/>
      <c r="S2194" s="102">
        <v>0.0</v>
      </c>
      <c r="T2194" s="102"/>
      <c r="U2194" s="102"/>
      <c r="V2194" s="102"/>
      <c r="W2194" s="102"/>
      <c r="X2194" s="102"/>
      <c r="Y2194" s="101" t="s">
        <v>14</v>
      </c>
    </row>
    <row r="2195">
      <c r="A2195" s="105" t="s">
        <v>64</v>
      </c>
      <c r="B2195" s="99"/>
      <c r="C2195" s="100" t="s">
        <v>4331</v>
      </c>
      <c r="D2195" s="101" t="s">
        <v>128</v>
      </c>
      <c r="E2195" s="101" t="s">
        <v>4332</v>
      </c>
      <c r="F2195" s="99"/>
      <c r="G2195" s="99"/>
      <c r="H2195" s="99"/>
      <c r="I2195" s="99"/>
      <c r="J2195" s="99"/>
      <c r="K2195" s="99"/>
      <c r="L2195" s="99"/>
      <c r="M2195" s="99"/>
      <c r="N2195" s="99"/>
      <c r="O2195" s="99"/>
      <c r="P2195" s="99"/>
      <c r="Q2195" s="99"/>
      <c r="R2195" s="99"/>
      <c r="S2195" s="102">
        <v>0.0</v>
      </c>
      <c r="T2195" s="102"/>
      <c r="U2195" s="102"/>
      <c r="V2195" s="102"/>
      <c r="W2195" s="102"/>
      <c r="X2195" s="102"/>
      <c r="Y2195" s="101" t="s">
        <v>14</v>
      </c>
    </row>
    <row r="2196">
      <c r="A2196" s="105" t="s">
        <v>64</v>
      </c>
      <c r="B2196" s="99"/>
      <c r="C2196" s="100" t="s">
        <v>4333</v>
      </c>
      <c r="D2196" s="101" t="s">
        <v>128</v>
      </c>
      <c r="E2196" s="101" t="s">
        <v>4334</v>
      </c>
      <c r="F2196" s="99"/>
      <c r="G2196" s="99"/>
      <c r="H2196" s="99"/>
      <c r="I2196" s="99"/>
      <c r="J2196" s="99"/>
      <c r="K2196" s="99"/>
      <c r="L2196" s="99"/>
      <c r="M2196" s="99"/>
      <c r="N2196" s="99"/>
      <c r="O2196" s="99"/>
      <c r="P2196" s="99"/>
      <c r="Q2196" s="99"/>
      <c r="R2196" s="99"/>
      <c r="S2196" s="102">
        <v>0.0</v>
      </c>
      <c r="T2196" s="102"/>
      <c r="U2196" s="102"/>
      <c r="V2196" s="102"/>
      <c r="W2196" s="102"/>
      <c r="X2196" s="102"/>
      <c r="Y2196" s="101" t="s">
        <v>14</v>
      </c>
    </row>
    <row r="2197">
      <c r="A2197" s="101" t="s">
        <v>64</v>
      </c>
      <c r="B2197" s="99"/>
      <c r="C2197" s="100" t="s">
        <v>4335</v>
      </c>
      <c r="D2197" s="101" t="s">
        <v>128</v>
      </c>
      <c r="E2197" s="101" t="s">
        <v>4336</v>
      </c>
      <c r="F2197" s="99"/>
      <c r="G2197" s="99"/>
      <c r="H2197" s="99"/>
      <c r="I2197" s="99"/>
      <c r="J2197" s="99"/>
      <c r="K2197" s="99"/>
      <c r="L2197" s="99"/>
      <c r="M2197" s="99"/>
      <c r="N2197" s="99"/>
      <c r="O2197" s="99"/>
      <c r="P2197" s="99"/>
      <c r="Q2197" s="99"/>
      <c r="R2197" s="99"/>
      <c r="S2197" s="102">
        <v>0.0</v>
      </c>
      <c r="T2197" s="102"/>
      <c r="U2197" s="102"/>
      <c r="V2197" s="102"/>
      <c r="W2197" s="102"/>
      <c r="X2197" s="102"/>
      <c r="Y2197" s="101" t="s">
        <v>14</v>
      </c>
    </row>
    <row r="2198">
      <c r="A2198" s="101" t="s">
        <v>64</v>
      </c>
      <c r="B2198" s="99"/>
      <c r="C2198" s="100" t="s">
        <v>4337</v>
      </c>
      <c r="D2198" s="101" t="s">
        <v>128</v>
      </c>
      <c r="E2198" s="101" t="s">
        <v>4338</v>
      </c>
      <c r="F2198" s="99"/>
      <c r="G2198" s="99"/>
      <c r="H2198" s="99"/>
      <c r="I2198" s="99"/>
      <c r="J2198" s="99"/>
      <c r="K2198" s="99"/>
      <c r="L2198" s="99"/>
      <c r="M2198" s="99"/>
      <c r="N2198" s="99"/>
      <c r="O2198" s="99"/>
      <c r="P2198" s="99"/>
      <c r="Q2198" s="99"/>
      <c r="R2198" s="99"/>
      <c r="S2198" s="102">
        <v>0.0</v>
      </c>
      <c r="T2198" s="102"/>
      <c r="U2198" s="102"/>
      <c r="V2198" s="102"/>
      <c r="W2198" s="102"/>
      <c r="X2198" s="102"/>
      <c r="Y2198" s="101" t="s">
        <v>14</v>
      </c>
    </row>
    <row r="2199">
      <c r="A2199" s="105" t="s">
        <v>64</v>
      </c>
      <c r="B2199" s="99"/>
      <c r="C2199" s="100" t="s">
        <v>4339</v>
      </c>
      <c r="D2199" s="101" t="s">
        <v>128</v>
      </c>
      <c r="E2199" s="101" t="s">
        <v>4340</v>
      </c>
      <c r="F2199" s="99"/>
      <c r="G2199" s="99"/>
      <c r="H2199" s="99"/>
      <c r="I2199" s="99"/>
      <c r="J2199" s="99"/>
      <c r="K2199" s="99"/>
      <c r="L2199" s="99"/>
      <c r="M2199" s="99"/>
      <c r="N2199" s="99"/>
      <c r="O2199" s="99"/>
      <c r="P2199" s="99"/>
      <c r="Q2199" s="99"/>
      <c r="R2199" s="99"/>
      <c r="S2199" s="102">
        <v>0.0</v>
      </c>
      <c r="T2199" s="102"/>
      <c r="U2199" s="102"/>
      <c r="V2199" s="102"/>
      <c r="W2199" s="102"/>
      <c r="X2199" s="102"/>
      <c r="Y2199" s="101" t="s">
        <v>14</v>
      </c>
    </row>
    <row r="2200">
      <c r="A2200" s="101" t="s">
        <v>64</v>
      </c>
      <c r="B2200" s="99"/>
      <c r="C2200" s="100" t="s">
        <v>4341</v>
      </c>
      <c r="D2200" s="101" t="s">
        <v>128</v>
      </c>
      <c r="E2200" s="101" t="s">
        <v>4342</v>
      </c>
      <c r="F2200" s="99"/>
      <c r="G2200" s="99"/>
      <c r="H2200" s="99"/>
      <c r="I2200" s="99"/>
      <c r="J2200" s="99"/>
      <c r="K2200" s="99"/>
      <c r="L2200" s="99"/>
      <c r="M2200" s="99"/>
      <c r="N2200" s="99"/>
      <c r="O2200" s="99"/>
      <c r="P2200" s="99"/>
      <c r="Q2200" s="99"/>
      <c r="R2200" s="99"/>
      <c r="S2200" s="102">
        <v>0.0</v>
      </c>
      <c r="T2200" s="102"/>
      <c r="U2200" s="102"/>
      <c r="V2200" s="102"/>
      <c r="W2200" s="102"/>
      <c r="X2200" s="102"/>
      <c r="Y2200" s="101" t="s">
        <v>14</v>
      </c>
    </row>
    <row r="2201">
      <c r="A2201" s="105" t="s">
        <v>64</v>
      </c>
      <c r="B2201" s="99"/>
      <c r="C2201" s="100" t="s">
        <v>4343</v>
      </c>
      <c r="D2201" s="101" t="s">
        <v>128</v>
      </c>
      <c r="E2201" s="101" t="s">
        <v>4344</v>
      </c>
      <c r="F2201" s="99"/>
      <c r="G2201" s="99"/>
      <c r="H2201" s="99"/>
      <c r="I2201" s="99"/>
      <c r="J2201" s="99"/>
      <c r="K2201" s="99"/>
      <c r="L2201" s="99"/>
      <c r="M2201" s="99"/>
      <c r="N2201" s="99"/>
      <c r="O2201" s="99"/>
      <c r="P2201" s="99"/>
      <c r="Q2201" s="99"/>
      <c r="R2201" s="99"/>
      <c r="S2201" s="102">
        <v>0.0</v>
      </c>
      <c r="T2201" s="102"/>
      <c r="U2201" s="102"/>
      <c r="V2201" s="102"/>
      <c r="W2201" s="102"/>
      <c r="X2201" s="102"/>
      <c r="Y2201" s="101" t="s">
        <v>14</v>
      </c>
    </row>
    <row r="2202">
      <c r="A2202" s="105" t="s">
        <v>64</v>
      </c>
      <c r="B2202" s="99"/>
      <c r="C2202" s="100" t="s">
        <v>4345</v>
      </c>
      <c r="D2202" s="101" t="s">
        <v>128</v>
      </c>
      <c r="E2202" s="101" t="s">
        <v>4346</v>
      </c>
      <c r="F2202" s="99"/>
      <c r="G2202" s="99"/>
      <c r="H2202" s="99"/>
      <c r="I2202" s="99"/>
      <c r="J2202" s="99"/>
      <c r="K2202" s="99"/>
      <c r="L2202" s="99"/>
      <c r="M2202" s="99"/>
      <c r="N2202" s="99"/>
      <c r="O2202" s="99"/>
      <c r="P2202" s="99"/>
      <c r="Q2202" s="99"/>
      <c r="R2202" s="99"/>
      <c r="S2202" s="102">
        <v>0.0</v>
      </c>
      <c r="T2202" s="102"/>
      <c r="U2202" s="102"/>
      <c r="V2202" s="102"/>
      <c r="W2202" s="102"/>
      <c r="X2202" s="102"/>
      <c r="Y2202" s="101" t="s">
        <v>14</v>
      </c>
    </row>
    <row r="2203">
      <c r="A2203" s="101" t="s">
        <v>64</v>
      </c>
      <c r="B2203" s="99"/>
      <c r="C2203" s="100" t="s">
        <v>4347</v>
      </c>
      <c r="D2203" s="101" t="s">
        <v>128</v>
      </c>
      <c r="E2203" s="101" t="s">
        <v>4348</v>
      </c>
      <c r="F2203" s="99"/>
      <c r="G2203" s="99"/>
      <c r="H2203" s="99"/>
      <c r="I2203" s="99"/>
      <c r="J2203" s="99"/>
      <c r="K2203" s="99"/>
      <c r="L2203" s="99"/>
      <c r="M2203" s="99"/>
      <c r="N2203" s="99"/>
      <c r="O2203" s="99"/>
      <c r="P2203" s="99"/>
      <c r="Q2203" s="99"/>
      <c r="R2203" s="99"/>
      <c r="S2203" s="102">
        <v>0.0</v>
      </c>
      <c r="T2203" s="102"/>
      <c r="U2203" s="102"/>
      <c r="V2203" s="102"/>
      <c r="W2203" s="102"/>
      <c r="X2203" s="102"/>
      <c r="Y2203" s="101" t="s">
        <v>14</v>
      </c>
    </row>
    <row r="2204">
      <c r="A2204" s="101" t="s">
        <v>64</v>
      </c>
      <c r="B2204" s="99"/>
      <c r="C2204" s="100" t="s">
        <v>4349</v>
      </c>
      <c r="D2204" s="101" t="s">
        <v>128</v>
      </c>
      <c r="E2204" s="101" t="s">
        <v>4350</v>
      </c>
      <c r="F2204" s="99"/>
      <c r="G2204" s="99"/>
      <c r="H2204" s="99"/>
      <c r="I2204" s="99"/>
      <c r="J2204" s="99"/>
      <c r="K2204" s="99"/>
      <c r="L2204" s="99"/>
      <c r="M2204" s="99"/>
      <c r="N2204" s="99"/>
      <c r="O2204" s="99"/>
      <c r="P2204" s="99"/>
      <c r="Q2204" s="99"/>
      <c r="R2204" s="99"/>
      <c r="S2204" s="102">
        <v>0.0</v>
      </c>
      <c r="T2204" s="102"/>
      <c r="U2204" s="102"/>
      <c r="V2204" s="102"/>
      <c r="W2204" s="102"/>
      <c r="X2204" s="102"/>
      <c r="Y2204" s="101" t="s">
        <v>14</v>
      </c>
    </row>
    <row r="2205">
      <c r="A2205" s="105" t="s">
        <v>64</v>
      </c>
      <c r="B2205" s="99"/>
      <c r="C2205" s="100" t="s">
        <v>4351</v>
      </c>
      <c r="D2205" s="101" t="s">
        <v>128</v>
      </c>
      <c r="E2205" s="101" t="s">
        <v>4352</v>
      </c>
      <c r="F2205" s="99"/>
      <c r="G2205" s="99"/>
      <c r="H2205" s="99"/>
      <c r="I2205" s="99"/>
      <c r="J2205" s="99"/>
      <c r="K2205" s="99"/>
      <c r="L2205" s="99"/>
      <c r="M2205" s="99"/>
      <c r="N2205" s="99"/>
      <c r="O2205" s="99"/>
      <c r="P2205" s="99"/>
      <c r="Q2205" s="99"/>
      <c r="R2205" s="99"/>
      <c r="S2205" s="102">
        <v>0.0</v>
      </c>
      <c r="T2205" s="102"/>
      <c r="U2205" s="102"/>
      <c r="V2205" s="102"/>
      <c r="W2205" s="102"/>
      <c r="X2205" s="102"/>
      <c r="Y2205" s="101" t="s">
        <v>14</v>
      </c>
    </row>
    <row r="2206">
      <c r="A2206" s="101" t="s">
        <v>64</v>
      </c>
      <c r="B2206" s="99"/>
      <c r="C2206" s="100" t="s">
        <v>4353</v>
      </c>
      <c r="D2206" s="101" t="s">
        <v>128</v>
      </c>
      <c r="E2206" s="101" t="s">
        <v>4354</v>
      </c>
      <c r="F2206" s="99"/>
      <c r="G2206" s="99"/>
      <c r="H2206" s="99"/>
      <c r="I2206" s="99"/>
      <c r="J2206" s="99"/>
      <c r="K2206" s="99"/>
      <c r="L2206" s="99"/>
      <c r="M2206" s="99"/>
      <c r="N2206" s="99"/>
      <c r="O2206" s="99"/>
      <c r="P2206" s="99"/>
      <c r="Q2206" s="99"/>
      <c r="R2206" s="99"/>
      <c r="S2206" s="102">
        <v>0.0</v>
      </c>
      <c r="T2206" s="102"/>
      <c r="U2206" s="102"/>
      <c r="V2206" s="102"/>
      <c r="W2206" s="102"/>
      <c r="X2206" s="102"/>
      <c r="Y2206" s="101" t="s">
        <v>14</v>
      </c>
    </row>
    <row r="2207">
      <c r="A2207" s="101" t="s">
        <v>64</v>
      </c>
      <c r="B2207" s="99"/>
      <c r="C2207" s="100" t="s">
        <v>4355</v>
      </c>
      <c r="D2207" s="101" t="s">
        <v>128</v>
      </c>
      <c r="E2207" s="101" t="s">
        <v>4356</v>
      </c>
      <c r="F2207" s="99"/>
      <c r="G2207" s="99"/>
      <c r="H2207" s="99"/>
      <c r="I2207" s="99"/>
      <c r="J2207" s="99"/>
      <c r="K2207" s="99"/>
      <c r="L2207" s="99"/>
      <c r="M2207" s="99"/>
      <c r="N2207" s="99"/>
      <c r="O2207" s="99"/>
      <c r="P2207" s="99"/>
      <c r="Q2207" s="99"/>
      <c r="R2207" s="99"/>
      <c r="S2207" s="102">
        <v>0.0</v>
      </c>
      <c r="T2207" s="102"/>
      <c r="U2207" s="102"/>
      <c r="V2207" s="102"/>
      <c r="W2207" s="102"/>
      <c r="X2207" s="102"/>
      <c r="Y2207" s="101" t="s">
        <v>14</v>
      </c>
    </row>
    <row r="2208">
      <c r="A2208" s="101" t="s">
        <v>64</v>
      </c>
      <c r="B2208" s="99"/>
      <c r="C2208" s="100" t="s">
        <v>4357</v>
      </c>
      <c r="D2208" s="101" t="s">
        <v>128</v>
      </c>
      <c r="E2208" s="101" t="s">
        <v>4358</v>
      </c>
      <c r="F2208" s="99"/>
      <c r="G2208" s="99"/>
      <c r="H2208" s="99"/>
      <c r="I2208" s="99"/>
      <c r="J2208" s="99"/>
      <c r="K2208" s="99"/>
      <c r="L2208" s="99"/>
      <c r="M2208" s="99"/>
      <c r="N2208" s="99"/>
      <c r="O2208" s="99"/>
      <c r="P2208" s="99"/>
      <c r="Q2208" s="99"/>
      <c r="R2208" s="99"/>
      <c r="S2208" s="102">
        <v>0.0</v>
      </c>
      <c r="T2208" s="102"/>
      <c r="U2208" s="102"/>
      <c r="V2208" s="102"/>
      <c r="W2208" s="102"/>
      <c r="X2208" s="102"/>
      <c r="Y2208" s="101" t="s">
        <v>14</v>
      </c>
    </row>
    <row r="2209">
      <c r="A2209" s="101" t="s">
        <v>64</v>
      </c>
      <c r="B2209" s="99"/>
      <c r="C2209" s="100" t="s">
        <v>4359</v>
      </c>
      <c r="D2209" s="101" t="s">
        <v>128</v>
      </c>
      <c r="E2209" s="101" t="s">
        <v>4360</v>
      </c>
      <c r="F2209" s="99"/>
      <c r="G2209" s="99"/>
      <c r="H2209" s="99"/>
      <c r="I2209" s="99"/>
      <c r="J2209" s="99"/>
      <c r="K2209" s="99"/>
      <c r="L2209" s="99"/>
      <c r="M2209" s="99"/>
      <c r="N2209" s="99"/>
      <c r="O2209" s="99"/>
      <c r="P2209" s="99"/>
      <c r="Q2209" s="99"/>
      <c r="R2209" s="99"/>
      <c r="S2209" s="102">
        <v>0.0</v>
      </c>
      <c r="T2209" s="102"/>
      <c r="U2209" s="102"/>
      <c r="V2209" s="102"/>
      <c r="W2209" s="102"/>
      <c r="X2209" s="102"/>
      <c r="Y2209" s="101" t="s">
        <v>14</v>
      </c>
    </row>
    <row r="2210">
      <c r="A2210" s="101" t="s">
        <v>64</v>
      </c>
      <c r="B2210" s="99"/>
      <c r="C2210" s="100" t="s">
        <v>4361</v>
      </c>
      <c r="D2210" s="101" t="s">
        <v>128</v>
      </c>
      <c r="E2210" s="101" t="s">
        <v>4362</v>
      </c>
      <c r="F2210" s="99"/>
      <c r="G2210" s="99"/>
      <c r="H2210" s="99"/>
      <c r="I2210" s="99"/>
      <c r="J2210" s="99"/>
      <c r="K2210" s="99"/>
      <c r="L2210" s="99"/>
      <c r="M2210" s="99"/>
      <c r="N2210" s="99"/>
      <c r="O2210" s="99"/>
      <c r="P2210" s="99"/>
      <c r="Q2210" s="99"/>
      <c r="R2210" s="99"/>
      <c r="S2210" s="102">
        <v>0.0</v>
      </c>
      <c r="T2210" s="102"/>
      <c r="U2210" s="102"/>
      <c r="V2210" s="102"/>
      <c r="W2210" s="102"/>
      <c r="X2210" s="102"/>
      <c r="Y2210" s="101" t="s">
        <v>14</v>
      </c>
    </row>
    <row r="2211">
      <c r="A2211" s="101" t="s">
        <v>64</v>
      </c>
      <c r="B2211" s="99"/>
      <c r="C2211" s="100" t="s">
        <v>4363</v>
      </c>
      <c r="D2211" s="101" t="s">
        <v>128</v>
      </c>
      <c r="E2211" s="101" t="s">
        <v>4364</v>
      </c>
      <c r="F2211" s="99"/>
      <c r="G2211" s="99"/>
      <c r="H2211" s="99"/>
      <c r="I2211" s="99"/>
      <c r="J2211" s="99"/>
      <c r="K2211" s="99"/>
      <c r="L2211" s="99"/>
      <c r="M2211" s="99"/>
      <c r="N2211" s="99"/>
      <c r="O2211" s="99"/>
      <c r="P2211" s="99"/>
      <c r="Q2211" s="99"/>
      <c r="R2211" s="99"/>
      <c r="S2211" s="102">
        <v>0.0</v>
      </c>
      <c r="T2211" s="102"/>
      <c r="U2211" s="102"/>
      <c r="V2211" s="102"/>
      <c r="W2211" s="102"/>
      <c r="X2211" s="102"/>
      <c r="Y2211" s="101" t="s">
        <v>14</v>
      </c>
    </row>
    <row r="2212">
      <c r="A2212" s="101" t="s">
        <v>64</v>
      </c>
      <c r="B2212" s="99"/>
      <c r="C2212" s="100" t="s">
        <v>4365</v>
      </c>
      <c r="D2212" s="101" t="s">
        <v>128</v>
      </c>
      <c r="E2212" s="101" t="s">
        <v>4366</v>
      </c>
      <c r="F2212" s="99"/>
      <c r="G2212" s="99"/>
      <c r="H2212" s="99"/>
      <c r="I2212" s="99"/>
      <c r="J2212" s="99"/>
      <c r="K2212" s="99"/>
      <c r="L2212" s="99"/>
      <c r="M2212" s="99"/>
      <c r="N2212" s="99"/>
      <c r="O2212" s="99"/>
      <c r="P2212" s="99"/>
      <c r="Q2212" s="99"/>
      <c r="R2212" s="99"/>
      <c r="S2212" s="102">
        <v>0.0</v>
      </c>
      <c r="T2212" s="102"/>
      <c r="U2212" s="102"/>
      <c r="V2212" s="102"/>
      <c r="W2212" s="102"/>
      <c r="X2212" s="102"/>
      <c r="Y2212" s="101" t="s">
        <v>14</v>
      </c>
    </row>
    <row r="2213">
      <c r="A2213" s="101" t="s">
        <v>64</v>
      </c>
      <c r="B2213" s="99"/>
      <c r="C2213" s="100" t="s">
        <v>4367</v>
      </c>
      <c r="D2213" s="101" t="s">
        <v>128</v>
      </c>
      <c r="E2213" s="101" t="s">
        <v>4368</v>
      </c>
      <c r="F2213" s="99"/>
      <c r="G2213" s="99"/>
      <c r="H2213" s="99"/>
      <c r="I2213" s="99"/>
      <c r="J2213" s="99"/>
      <c r="K2213" s="99"/>
      <c r="L2213" s="99"/>
      <c r="M2213" s="99"/>
      <c r="N2213" s="99"/>
      <c r="O2213" s="99"/>
      <c r="P2213" s="99"/>
      <c r="Q2213" s="99"/>
      <c r="R2213" s="99"/>
      <c r="S2213" s="102">
        <v>0.0</v>
      </c>
      <c r="T2213" s="102"/>
      <c r="U2213" s="102"/>
      <c r="V2213" s="102"/>
      <c r="W2213" s="102"/>
      <c r="X2213" s="102"/>
      <c r="Y2213" s="101" t="s">
        <v>14</v>
      </c>
    </row>
    <row r="2214">
      <c r="A2214" s="101" t="s">
        <v>64</v>
      </c>
      <c r="B2214" s="99"/>
      <c r="C2214" s="100" t="s">
        <v>4369</v>
      </c>
      <c r="D2214" s="101" t="s">
        <v>128</v>
      </c>
      <c r="E2214" s="101" t="s">
        <v>4370</v>
      </c>
      <c r="F2214" s="99"/>
      <c r="G2214" s="99"/>
      <c r="H2214" s="99"/>
      <c r="I2214" s="99"/>
      <c r="J2214" s="99"/>
      <c r="K2214" s="99"/>
      <c r="L2214" s="99"/>
      <c r="M2214" s="99"/>
      <c r="N2214" s="99"/>
      <c r="O2214" s="99"/>
      <c r="P2214" s="99"/>
      <c r="Q2214" s="99"/>
      <c r="R2214" s="99"/>
      <c r="S2214" s="102">
        <v>0.0</v>
      </c>
      <c r="T2214" s="102"/>
      <c r="U2214" s="102"/>
      <c r="V2214" s="102"/>
      <c r="W2214" s="102"/>
      <c r="X2214" s="102"/>
      <c r="Y2214" s="101" t="s">
        <v>14</v>
      </c>
    </row>
    <row r="2215">
      <c r="A2215" s="101" t="s">
        <v>64</v>
      </c>
      <c r="B2215" s="99"/>
      <c r="C2215" s="100" t="s">
        <v>4371</v>
      </c>
      <c r="D2215" s="101" t="s">
        <v>128</v>
      </c>
      <c r="E2215" s="101" t="s">
        <v>4372</v>
      </c>
      <c r="F2215" s="99"/>
      <c r="G2215" s="99"/>
      <c r="H2215" s="99"/>
      <c r="I2215" s="99"/>
      <c r="J2215" s="99"/>
      <c r="K2215" s="99"/>
      <c r="L2215" s="99"/>
      <c r="M2215" s="99"/>
      <c r="N2215" s="99"/>
      <c r="O2215" s="99"/>
      <c r="P2215" s="99"/>
      <c r="Q2215" s="99"/>
      <c r="R2215" s="99"/>
      <c r="S2215" s="102">
        <v>0.0</v>
      </c>
      <c r="T2215" s="102"/>
      <c r="U2215" s="102"/>
      <c r="V2215" s="102"/>
      <c r="W2215" s="102"/>
      <c r="X2215" s="102"/>
      <c r="Y2215" s="101" t="s">
        <v>14</v>
      </c>
    </row>
    <row r="2216">
      <c r="A2216" s="105" t="s">
        <v>64</v>
      </c>
      <c r="B2216" s="99"/>
      <c r="C2216" s="100" t="s">
        <v>4373</v>
      </c>
      <c r="D2216" s="101" t="s">
        <v>128</v>
      </c>
      <c r="E2216" s="101" t="s">
        <v>4374</v>
      </c>
      <c r="F2216" s="99"/>
      <c r="G2216" s="99"/>
      <c r="H2216" s="99"/>
      <c r="I2216" s="99"/>
      <c r="J2216" s="99"/>
      <c r="K2216" s="99"/>
      <c r="L2216" s="99"/>
      <c r="M2216" s="99"/>
      <c r="N2216" s="99"/>
      <c r="O2216" s="99"/>
      <c r="P2216" s="99"/>
      <c r="Q2216" s="99"/>
      <c r="R2216" s="99"/>
      <c r="S2216" s="102">
        <v>0.0</v>
      </c>
      <c r="T2216" s="102"/>
      <c r="U2216" s="102"/>
      <c r="V2216" s="102"/>
      <c r="W2216" s="102"/>
      <c r="X2216" s="102"/>
      <c r="Y2216" s="101" t="s">
        <v>14</v>
      </c>
    </row>
    <row r="2217">
      <c r="A2217" s="101" t="s">
        <v>64</v>
      </c>
      <c r="B2217" s="99"/>
      <c r="C2217" s="100" t="s">
        <v>4375</v>
      </c>
      <c r="D2217" s="101" t="s">
        <v>128</v>
      </c>
      <c r="E2217" s="101" t="s">
        <v>4376</v>
      </c>
      <c r="F2217" s="99"/>
      <c r="G2217" s="99"/>
      <c r="H2217" s="99"/>
      <c r="I2217" s="99"/>
      <c r="J2217" s="99"/>
      <c r="K2217" s="99"/>
      <c r="L2217" s="99"/>
      <c r="M2217" s="99"/>
      <c r="N2217" s="99"/>
      <c r="O2217" s="99"/>
      <c r="P2217" s="99"/>
      <c r="Q2217" s="99"/>
      <c r="R2217" s="99"/>
      <c r="S2217" s="102">
        <v>0.0</v>
      </c>
      <c r="T2217" s="102"/>
      <c r="U2217" s="102"/>
      <c r="V2217" s="102"/>
      <c r="W2217" s="102"/>
      <c r="X2217" s="102"/>
      <c r="Y2217" s="101" t="s">
        <v>14</v>
      </c>
    </row>
    <row r="2218">
      <c r="A2218" s="105" t="s">
        <v>64</v>
      </c>
      <c r="B2218" s="99"/>
      <c r="C2218" s="100" t="s">
        <v>4377</v>
      </c>
      <c r="D2218" s="101" t="s">
        <v>128</v>
      </c>
      <c r="E2218" s="101" t="s">
        <v>4378</v>
      </c>
      <c r="F2218" s="99"/>
      <c r="G2218" s="99"/>
      <c r="H2218" s="99"/>
      <c r="I2218" s="99"/>
      <c r="J2218" s="99"/>
      <c r="K2218" s="99"/>
      <c r="L2218" s="99"/>
      <c r="M2218" s="99"/>
      <c r="N2218" s="99"/>
      <c r="O2218" s="99"/>
      <c r="P2218" s="99"/>
      <c r="Q2218" s="99"/>
      <c r="R2218" s="99"/>
      <c r="S2218" s="102">
        <v>0.0</v>
      </c>
      <c r="T2218" s="102"/>
      <c r="U2218" s="102"/>
      <c r="V2218" s="102"/>
      <c r="W2218" s="102"/>
      <c r="X2218" s="102"/>
      <c r="Y2218" s="101" t="s">
        <v>14</v>
      </c>
    </row>
    <row r="2219">
      <c r="A2219" s="105" t="s">
        <v>64</v>
      </c>
      <c r="B2219" s="99"/>
      <c r="C2219" s="100" t="s">
        <v>4379</v>
      </c>
      <c r="D2219" s="101" t="s">
        <v>128</v>
      </c>
      <c r="E2219" s="101" t="s">
        <v>4380</v>
      </c>
      <c r="F2219" s="99"/>
      <c r="G2219" s="99"/>
      <c r="H2219" s="99"/>
      <c r="I2219" s="99"/>
      <c r="J2219" s="99"/>
      <c r="K2219" s="99"/>
      <c r="L2219" s="99"/>
      <c r="M2219" s="99"/>
      <c r="N2219" s="99"/>
      <c r="O2219" s="99"/>
      <c r="P2219" s="99"/>
      <c r="Q2219" s="99"/>
      <c r="R2219" s="99"/>
      <c r="S2219" s="102">
        <v>0.0</v>
      </c>
      <c r="T2219" s="102"/>
      <c r="U2219" s="102"/>
      <c r="V2219" s="102"/>
      <c r="W2219" s="102"/>
      <c r="X2219" s="102"/>
      <c r="Y2219" s="101" t="s">
        <v>14</v>
      </c>
    </row>
    <row r="2220">
      <c r="A2220" s="101" t="s">
        <v>64</v>
      </c>
      <c r="B2220" s="99"/>
      <c r="C2220" s="100" t="s">
        <v>4381</v>
      </c>
      <c r="D2220" s="101" t="s">
        <v>128</v>
      </c>
      <c r="E2220" s="101" t="s">
        <v>4382</v>
      </c>
      <c r="F2220" s="99"/>
      <c r="G2220" s="99"/>
      <c r="H2220" s="99"/>
      <c r="I2220" s="99"/>
      <c r="J2220" s="99"/>
      <c r="K2220" s="99"/>
      <c r="L2220" s="99"/>
      <c r="M2220" s="99"/>
      <c r="N2220" s="99"/>
      <c r="O2220" s="99"/>
      <c r="P2220" s="99"/>
      <c r="Q2220" s="99"/>
      <c r="R2220" s="99"/>
      <c r="S2220" s="102">
        <v>0.0</v>
      </c>
      <c r="T2220" s="102"/>
      <c r="U2220" s="102"/>
      <c r="V2220" s="102"/>
      <c r="W2220" s="102"/>
      <c r="X2220" s="102"/>
      <c r="Y2220" s="101" t="s">
        <v>14</v>
      </c>
    </row>
    <row r="2221">
      <c r="A2221" s="101" t="s">
        <v>64</v>
      </c>
      <c r="B2221" s="99"/>
      <c r="C2221" s="100" t="s">
        <v>4383</v>
      </c>
      <c r="D2221" s="101" t="s">
        <v>128</v>
      </c>
      <c r="E2221" s="101" t="s">
        <v>4384</v>
      </c>
      <c r="F2221" s="99"/>
      <c r="G2221" s="99"/>
      <c r="H2221" s="99"/>
      <c r="I2221" s="99"/>
      <c r="J2221" s="99"/>
      <c r="K2221" s="99"/>
      <c r="L2221" s="99"/>
      <c r="M2221" s="99"/>
      <c r="N2221" s="99"/>
      <c r="O2221" s="99"/>
      <c r="P2221" s="99"/>
      <c r="Q2221" s="99"/>
      <c r="R2221" s="99"/>
      <c r="S2221" s="102">
        <v>0.0</v>
      </c>
      <c r="T2221" s="102"/>
      <c r="U2221" s="102"/>
      <c r="V2221" s="102"/>
      <c r="W2221" s="102"/>
      <c r="X2221" s="102"/>
      <c r="Y2221" s="101" t="s">
        <v>14</v>
      </c>
    </row>
    <row r="2222">
      <c r="A2222" s="101" t="s">
        <v>64</v>
      </c>
      <c r="B2222" s="99"/>
      <c r="C2222" s="100" t="s">
        <v>4385</v>
      </c>
      <c r="D2222" s="101" t="s">
        <v>128</v>
      </c>
      <c r="E2222" s="101" t="s">
        <v>4386</v>
      </c>
      <c r="F2222" s="99"/>
      <c r="G2222" s="99"/>
      <c r="H2222" s="99"/>
      <c r="I2222" s="99"/>
      <c r="J2222" s="99"/>
      <c r="K2222" s="99"/>
      <c r="L2222" s="99"/>
      <c r="M2222" s="99"/>
      <c r="N2222" s="99"/>
      <c r="O2222" s="99"/>
      <c r="P2222" s="99"/>
      <c r="Q2222" s="99"/>
      <c r="R2222" s="99"/>
      <c r="S2222" s="102">
        <v>0.0</v>
      </c>
      <c r="T2222" s="102"/>
      <c r="U2222" s="102"/>
      <c r="V2222" s="102"/>
      <c r="W2222" s="102"/>
      <c r="X2222" s="102"/>
      <c r="Y2222" s="101" t="s">
        <v>14</v>
      </c>
    </row>
    <row r="2223">
      <c r="A2223" s="101" t="s">
        <v>64</v>
      </c>
      <c r="B2223" s="99"/>
      <c r="C2223" s="100" t="s">
        <v>4387</v>
      </c>
      <c r="D2223" s="101" t="s">
        <v>128</v>
      </c>
      <c r="E2223" s="101" t="s">
        <v>4388</v>
      </c>
      <c r="F2223" s="99"/>
      <c r="G2223" s="99"/>
      <c r="H2223" s="99"/>
      <c r="I2223" s="99"/>
      <c r="J2223" s="99"/>
      <c r="K2223" s="99"/>
      <c r="L2223" s="99"/>
      <c r="M2223" s="99"/>
      <c r="N2223" s="99"/>
      <c r="O2223" s="99"/>
      <c r="P2223" s="99"/>
      <c r="Q2223" s="99"/>
      <c r="R2223" s="99"/>
      <c r="S2223" s="102">
        <v>0.0</v>
      </c>
      <c r="T2223" s="102"/>
      <c r="U2223" s="102"/>
      <c r="V2223" s="102"/>
      <c r="W2223" s="102"/>
      <c r="X2223" s="102"/>
      <c r="Y2223" s="101" t="s">
        <v>14</v>
      </c>
    </row>
    <row r="2224">
      <c r="A2224" s="101" t="s">
        <v>64</v>
      </c>
      <c r="B2224" s="99"/>
      <c r="C2224" s="100" t="s">
        <v>4389</v>
      </c>
      <c r="D2224" s="101" t="s">
        <v>128</v>
      </c>
      <c r="E2224" s="101" t="s">
        <v>4390</v>
      </c>
      <c r="F2224" s="99"/>
      <c r="G2224" s="99"/>
      <c r="H2224" s="99"/>
      <c r="I2224" s="99"/>
      <c r="J2224" s="99"/>
      <c r="K2224" s="99"/>
      <c r="L2224" s="99"/>
      <c r="M2224" s="99"/>
      <c r="N2224" s="99"/>
      <c r="O2224" s="99"/>
      <c r="P2224" s="99"/>
      <c r="Q2224" s="99"/>
      <c r="R2224" s="99"/>
      <c r="S2224" s="102">
        <v>0.0</v>
      </c>
      <c r="T2224" s="102"/>
      <c r="U2224" s="102"/>
      <c r="V2224" s="102"/>
      <c r="W2224" s="102"/>
      <c r="X2224" s="102"/>
      <c r="Y2224" s="101" t="s">
        <v>14</v>
      </c>
    </row>
    <row r="2225">
      <c r="A2225" s="105" t="s">
        <v>64</v>
      </c>
      <c r="B2225" s="99"/>
      <c r="C2225" s="100" t="s">
        <v>4391</v>
      </c>
      <c r="D2225" s="101" t="s">
        <v>128</v>
      </c>
      <c r="E2225" s="101" t="s">
        <v>4392</v>
      </c>
      <c r="F2225" s="99"/>
      <c r="G2225" s="99"/>
      <c r="H2225" s="99"/>
      <c r="I2225" s="99"/>
      <c r="J2225" s="99"/>
      <c r="K2225" s="99"/>
      <c r="L2225" s="99"/>
      <c r="M2225" s="99"/>
      <c r="N2225" s="99"/>
      <c r="O2225" s="99"/>
      <c r="P2225" s="99"/>
      <c r="Q2225" s="99"/>
      <c r="R2225" s="99"/>
      <c r="S2225" s="102">
        <v>0.0</v>
      </c>
      <c r="T2225" s="102"/>
      <c r="U2225" s="102"/>
      <c r="V2225" s="102"/>
      <c r="W2225" s="102"/>
      <c r="X2225" s="102"/>
      <c r="Y2225" s="101" t="s">
        <v>14</v>
      </c>
    </row>
    <row r="2226">
      <c r="A2226" s="101" t="s">
        <v>64</v>
      </c>
      <c r="B2226" s="99"/>
      <c r="C2226" s="100" t="s">
        <v>4393</v>
      </c>
      <c r="D2226" s="101" t="s">
        <v>128</v>
      </c>
      <c r="E2226" s="101" t="s">
        <v>4394</v>
      </c>
      <c r="F2226" s="99"/>
      <c r="G2226" s="99"/>
      <c r="H2226" s="99"/>
      <c r="I2226" s="99"/>
      <c r="J2226" s="99"/>
      <c r="K2226" s="99"/>
      <c r="L2226" s="99"/>
      <c r="M2226" s="99"/>
      <c r="N2226" s="99"/>
      <c r="O2226" s="99"/>
      <c r="P2226" s="99"/>
      <c r="Q2226" s="99"/>
      <c r="R2226" s="99"/>
      <c r="S2226" s="102">
        <v>0.0</v>
      </c>
      <c r="T2226" s="102"/>
      <c r="U2226" s="102"/>
      <c r="V2226" s="102"/>
      <c r="W2226" s="102"/>
      <c r="X2226" s="102"/>
      <c r="Y2226" s="101" t="s">
        <v>14</v>
      </c>
    </row>
    <row r="2227">
      <c r="A2227" s="101" t="s">
        <v>64</v>
      </c>
      <c r="B2227" s="99"/>
      <c r="C2227" s="100" t="s">
        <v>4395</v>
      </c>
      <c r="D2227" s="101" t="s">
        <v>128</v>
      </c>
      <c r="E2227" s="101" t="s">
        <v>4396</v>
      </c>
      <c r="F2227" s="99"/>
      <c r="G2227" s="99"/>
      <c r="H2227" s="99"/>
      <c r="I2227" s="99"/>
      <c r="J2227" s="99"/>
      <c r="K2227" s="99"/>
      <c r="L2227" s="99"/>
      <c r="M2227" s="99"/>
      <c r="N2227" s="99"/>
      <c r="O2227" s="99"/>
      <c r="P2227" s="99"/>
      <c r="Q2227" s="99"/>
      <c r="R2227" s="99"/>
      <c r="S2227" s="102">
        <v>0.0</v>
      </c>
      <c r="T2227" s="102"/>
      <c r="U2227" s="102"/>
      <c r="V2227" s="102"/>
      <c r="W2227" s="102"/>
      <c r="X2227" s="102"/>
      <c r="Y2227" s="101" t="s">
        <v>14</v>
      </c>
    </row>
    <row r="2228">
      <c r="A2228" s="101" t="s">
        <v>64</v>
      </c>
      <c r="B2228" s="99"/>
      <c r="C2228" s="100" t="s">
        <v>4397</v>
      </c>
      <c r="D2228" s="101" t="s">
        <v>128</v>
      </c>
      <c r="E2228" s="101" t="s">
        <v>4398</v>
      </c>
      <c r="F2228" s="99"/>
      <c r="G2228" s="99"/>
      <c r="H2228" s="99"/>
      <c r="I2228" s="99"/>
      <c r="J2228" s="99"/>
      <c r="K2228" s="99"/>
      <c r="L2228" s="99"/>
      <c r="M2228" s="99"/>
      <c r="N2228" s="99"/>
      <c r="O2228" s="99"/>
      <c r="P2228" s="99"/>
      <c r="Q2228" s="99"/>
      <c r="R2228" s="99"/>
      <c r="S2228" s="102">
        <v>0.0</v>
      </c>
      <c r="T2228" s="102"/>
      <c r="U2228" s="102"/>
      <c r="V2228" s="102"/>
      <c r="W2228" s="102"/>
      <c r="X2228" s="102"/>
      <c r="Y2228" s="101" t="s">
        <v>14</v>
      </c>
    </row>
    <row r="2229">
      <c r="A2229" s="101" t="s">
        <v>64</v>
      </c>
      <c r="B2229" s="99"/>
      <c r="C2229" s="100" t="s">
        <v>4399</v>
      </c>
      <c r="D2229" s="101" t="s">
        <v>128</v>
      </c>
      <c r="E2229" s="101" t="s">
        <v>4400</v>
      </c>
      <c r="F2229" s="99"/>
      <c r="G2229" s="99"/>
      <c r="H2229" s="99"/>
      <c r="I2229" s="99"/>
      <c r="J2229" s="99"/>
      <c r="K2229" s="99"/>
      <c r="L2229" s="99"/>
      <c r="M2229" s="99"/>
      <c r="N2229" s="99"/>
      <c r="O2229" s="99"/>
      <c r="P2229" s="99"/>
      <c r="Q2229" s="99"/>
      <c r="R2229" s="99"/>
      <c r="S2229" s="102">
        <v>0.0</v>
      </c>
      <c r="T2229" s="102"/>
      <c r="U2229" s="102"/>
      <c r="V2229" s="102"/>
      <c r="W2229" s="102"/>
      <c r="X2229" s="102"/>
      <c r="Y2229" s="101" t="s">
        <v>14</v>
      </c>
    </row>
    <row r="2230">
      <c r="A2230" s="101" t="s">
        <v>64</v>
      </c>
      <c r="B2230" s="99"/>
      <c r="C2230" s="100" t="s">
        <v>4401</v>
      </c>
      <c r="D2230" s="101" t="s">
        <v>128</v>
      </c>
      <c r="E2230" s="101" t="s">
        <v>4402</v>
      </c>
      <c r="F2230" s="99"/>
      <c r="G2230" s="99"/>
      <c r="H2230" s="99"/>
      <c r="I2230" s="99"/>
      <c r="J2230" s="99"/>
      <c r="K2230" s="99"/>
      <c r="L2230" s="99"/>
      <c r="M2230" s="99"/>
      <c r="N2230" s="99"/>
      <c r="O2230" s="99"/>
      <c r="P2230" s="99"/>
      <c r="Q2230" s="99"/>
      <c r="R2230" s="99"/>
      <c r="S2230" s="102">
        <v>0.0</v>
      </c>
      <c r="T2230" s="102"/>
      <c r="U2230" s="102"/>
      <c r="V2230" s="102"/>
      <c r="W2230" s="102"/>
      <c r="X2230" s="102"/>
      <c r="Y2230" s="101" t="s">
        <v>14</v>
      </c>
    </row>
    <row r="2231">
      <c r="A2231" s="101" t="s">
        <v>64</v>
      </c>
      <c r="B2231" s="99"/>
      <c r="C2231" s="100" t="s">
        <v>4403</v>
      </c>
      <c r="D2231" s="101" t="s">
        <v>128</v>
      </c>
      <c r="E2231" s="101" t="s">
        <v>4404</v>
      </c>
      <c r="F2231" s="99"/>
      <c r="G2231" s="99"/>
      <c r="H2231" s="99"/>
      <c r="I2231" s="99"/>
      <c r="J2231" s="99"/>
      <c r="K2231" s="99"/>
      <c r="L2231" s="99"/>
      <c r="M2231" s="99"/>
      <c r="N2231" s="99"/>
      <c r="O2231" s="99"/>
      <c r="P2231" s="99"/>
      <c r="Q2231" s="99"/>
      <c r="R2231" s="99"/>
      <c r="S2231" s="102">
        <v>0.0</v>
      </c>
      <c r="T2231" s="102"/>
      <c r="U2231" s="102"/>
      <c r="V2231" s="102"/>
      <c r="W2231" s="102"/>
      <c r="X2231" s="102"/>
      <c r="Y2231" s="101" t="s">
        <v>14</v>
      </c>
    </row>
    <row r="2232">
      <c r="A2232" s="105" t="s">
        <v>64</v>
      </c>
      <c r="B2232" s="99"/>
      <c r="C2232" s="100" t="s">
        <v>4405</v>
      </c>
      <c r="D2232" s="101" t="s">
        <v>128</v>
      </c>
      <c r="E2232" s="101" t="s">
        <v>4406</v>
      </c>
      <c r="F2232" s="99"/>
      <c r="G2232" s="99"/>
      <c r="H2232" s="99"/>
      <c r="I2232" s="99"/>
      <c r="J2232" s="99"/>
      <c r="K2232" s="99"/>
      <c r="L2232" s="99"/>
      <c r="M2232" s="99"/>
      <c r="N2232" s="99"/>
      <c r="O2232" s="99"/>
      <c r="P2232" s="99"/>
      <c r="Q2232" s="99"/>
      <c r="R2232" s="99"/>
      <c r="S2232" s="102">
        <v>0.0</v>
      </c>
      <c r="T2232" s="102"/>
      <c r="U2232" s="102"/>
      <c r="V2232" s="102"/>
      <c r="W2232" s="102"/>
      <c r="X2232" s="102"/>
      <c r="Y2232" s="101" t="s">
        <v>14</v>
      </c>
    </row>
    <row r="2233">
      <c r="A2233" s="105" t="s">
        <v>64</v>
      </c>
      <c r="B2233" s="99"/>
      <c r="C2233" s="100" t="s">
        <v>4407</v>
      </c>
      <c r="D2233" s="101" t="s">
        <v>128</v>
      </c>
      <c r="E2233" s="101" t="s">
        <v>4408</v>
      </c>
      <c r="F2233" s="99"/>
      <c r="G2233" s="99"/>
      <c r="H2233" s="99"/>
      <c r="I2233" s="99"/>
      <c r="J2233" s="99"/>
      <c r="K2233" s="99"/>
      <c r="L2233" s="99"/>
      <c r="M2233" s="99"/>
      <c r="N2233" s="99"/>
      <c r="O2233" s="99"/>
      <c r="P2233" s="99"/>
      <c r="Q2233" s="99"/>
      <c r="R2233" s="99"/>
      <c r="S2233" s="102">
        <v>0.0</v>
      </c>
      <c r="T2233" s="102"/>
      <c r="U2233" s="102"/>
      <c r="V2233" s="102"/>
      <c r="W2233" s="102"/>
      <c r="X2233" s="102"/>
      <c r="Y2233" s="101" t="s">
        <v>14</v>
      </c>
    </row>
    <row r="2234">
      <c r="A2234" s="98" t="s">
        <v>93</v>
      </c>
      <c r="B2234" s="99"/>
      <c r="C2234" s="100" t="s">
        <v>4409</v>
      </c>
      <c r="D2234" s="101" t="s">
        <v>128</v>
      </c>
      <c r="E2234" s="101" t="s">
        <v>4410</v>
      </c>
      <c r="F2234" s="99"/>
      <c r="G2234" s="99"/>
      <c r="H2234" s="99"/>
      <c r="I2234" s="99"/>
      <c r="J2234" s="99"/>
      <c r="K2234" s="99"/>
      <c r="L2234" s="99"/>
      <c r="M2234" s="99"/>
      <c r="N2234" s="99"/>
      <c r="O2234" s="99"/>
      <c r="P2234" s="99"/>
      <c r="Q2234" s="99"/>
      <c r="R2234" s="99"/>
      <c r="S2234" s="102">
        <v>0.0</v>
      </c>
      <c r="T2234" s="102"/>
      <c r="U2234" s="102"/>
      <c r="V2234" s="102"/>
      <c r="W2234" s="102"/>
      <c r="X2234" s="102"/>
      <c r="Y2234" s="101" t="s">
        <v>14</v>
      </c>
    </row>
    <row r="2235">
      <c r="A2235" s="101" t="s">
        <v>64</v>
      </c>
      <c r="B2235" s="99"/>
      <c r="C2235" s="100" t="s">
        <v>4411</v>
      </c>
      <c r="D2235" s="101" t="s">
        <v>128</v>
      </c>
      <c r="E2235" s="101" t="s">
        <v>4412</v>
      </c>
      <c r="F2235" s="99"/>
      <c r="G2235" s="99"/>
      <c r="H2235" s="99"/>
      <c r="I2235" s="99"/>
      <c r="J2235" s="99"/>
      <c r="K2235" s="99"/>
      <c r="L2235" s="99"/>
      <c r="M2235" s="99"/>
      <c r="N2235" s="99"/>
      <c r="O2235" s="99"/>
      <c r="P2235" s="99"/>
      <c r="Q2235" s="99"/>
      <c r="R2235" s="99"/>
      <c r="S2235" s="102">
        <v>0.0</v>
      </c>
      <c r="T2235" s="102"/>
      <c r="U2235" s="102"/>
      <c r="V2235" s="102"/>
      <c r="W2235" s="102"/>
      <c r="X2235" s="102"/>
      <c r="Y2235" s="101" t="s">
        <v>14</v>
      </c>
    </row>
    <row r="2236">
      <c r="A2236" s="101" t="s">
        <v>64</v>
      </c>
      <c r="B2236" s="99"/>
      <c r="C2236" s="100" t="s">
        <v>4413</v>
      </c>
      <c r="D2236" s="101" t="s">
        <v>128</v>
      </c>
      <c r="E2236" s="101" t="s">
        <v>4414</v>
      </c>
      <c r="F2236" s="99"/>
      <c r="G2236" s="99"/>
      <c r="H2236" s="99"/>
      <c r="I2236" s="99"/>
      <c r="J2236" s="99"/>
      <c r="K2236" s="99"/>
      <c r="L2236" s="99"/>
      <c r="M2236" s="99"/>
      <c r="N2236" s="99"/>
      <c r="O2236" s="99"/>
      <c r="P2236" s="99"/>
      <c r="Q2236" s="99"/>
      <c r="R2236" s="99"/>
      <c r="S2236" s="102">
        <v>0.0</v>
      </c>
      <c r="T2236" s="102"/>
      <c r="U2236" s="102"/>
      <c r="V2236" s="102"/>
      <c r="W2236" s="102"/>
      <c r="X2236" s="102"/>
      <c r="Y2236" s="101" t="s">
        <v>14</v>
      </c>
    </row>
    <row r="2237">
      <c r="A2237" s="98" t="s">
        <v>64</v>
      </c>
      <c r="B2237" s="99"/>
      <c r="C2237" s="100" t="s">
        <v>4415</v>
      </c>
      <c r="D2237" s="101" t="s">
        <v>128</v>
      </c>
      <c r="E2237" s="101" t="s">
        <v>4416</v>
      </c>
      <c r="F2237" s="99"/>
      <c r="G2237" s="99"/>
      <c r="H2237" s="99"/>
      <c r="I2237" s="99"/>
      <c r="J2237" s="99"/>
      <c r="K2237" s="99"/>
      <c r="L2237" s="99"/>
      <c r="M2237" s="99"/>
      <c r="N2237" s="99"/>
      <c r="O2237" s="99"/>
      <c r="P2237" s="99"/>
      <c r="Q2237" s="99"/>
      <c r="R2237" s="99"/>
      <c r="S2237" s="102">
        <v>0.0</v>
      </c>
      <c r="T2237" s="102"/>
      <c r="U2237" s="102"/>
      <c r="V2237" s="102"/>
      <c r="W2237" s="102"/>
      <c r="X2237" s="102"/>
      <c r="Y2237" s="101" t="s">
        <v>14</v>
      </c>
    </row>
    <row r="2238">
      <c r="A2238" s="105" t="s">
        <v>64</v>
      </c>
      <c r="B2238" s="99"/>
      <c r="C2238" s="100" t="s">
        <v>4417</v>
      </c>
      <c r="D2238" s="101" t="s">
        <v>128</v>
      </c>
      <c r="E2238" s="101" t="s">
        <v>4418</v>
      </c>
      <c r="F2238" s="99"/>
      <c r="G2238" s="99"/>
      <c r="H2238" s="99"/>
      <c r="I2238" s="99"/>
      <c r="J2238" s="99"/>
      <c r="K2238" s="99"/>
      <c r="L2238" s="99"/>
      <c r="M2238" s="99"/>
      <c r="N2238" s="99"/>
      <c r="O2238" s="99"/>
      <c r="P2238" s="99"/>
      <c r="Q2238" s="99"/>
      <c r="R2238" s="99"/>
      <c r="S2238" s="102">
        <v>0.0</v>
      </c>
      <c r="T2238" s="102"/>
      <c r="U2238" s="102"/>
      <c r="V2238" s="102"/>
      <c r="W2238" s="102"/>
      <c r="X2238" s="102"/>
      <c r="Y2238" s="101" t="s">
        <v>14</v>
      </c>
    </row>
    <row r="2239">
      <c r="A2239" s="101" t="s">
        <v>64</v>
      </c>
      <c r="B2239" s="99"/>
      <c r="C2239" s="100" t="s">
        <v>4419</v>
      </c>
      <c r="D2239" s="101" t="s">
        <v>128</v>
      </c>
      <c r="E2239" s="101" t="s">
        <v>4420</v>
      </c>
      <c r="F2239" s="99"/>
      <c r="G2239" s="99"/>
      <c r="H2239" s="99"/>
      <c r="I2239" s="99"/>
      <c r="J2239" s="99"/>
      <c r="K2239" s="99"/>
      <c r="L2239" s="99"/>
      <c r="M2239" s="99"/>
      <c r="N2239" s="99"/>
      <c r="O2239" s="99"/>
      <c r="P2239" s="99"/>
      <c r="Q2239" s="99"/>
      <c r="R2239" s="99"/>
      <c r="S2239" s="102">
        <v>0.0</v>
      </c>
      <c r="T2239" s="102"/>
      <c r="U2239" s="102"/>
      <c r="V2239" s="102"/>
      <c r="W2239" s="102"/>
      <c r="X2239" s="102"/>
      <c r="Y2239" s="101" t="s">
        <v>14</v>
      </c>
    </row>
    <row r="2240">
      <c r="A2240" s="105" t="s">
        <v>64</v>
      </c>
      <c r="B2240" s="99"/>
      <c r="C2240" s="100" t="s">
        <v>4421</v>
      </c>
      <c r="D2240" s="101" t="s">
        <v>128</v>
      </c>
      <c r="E2240" s="101" t="s">
        <v>4422</v>
      </c>
      <c r="F2240" s="99"/>
      <c r="G2240" s="99"/>
      <c r="H2240" s="99"/>
      <c r="I2240" s="99"/>
      <c r="J2240" s="99"/>
      <c r="K2240" s="99"/>
      <c r="L2240" s="99"/>
      <c r="M2240" s="99"/>
      <c r="N2240" s="99"/>
      <c r="O2240" s="99"/>
      <c r="P2240" s="99"/>
      <c r="Q2240" s="99"/>
      <c r="R2240" s="99"/>
      <c r="S2240" s="102">
        <v>0.0</v>
      </c>
      <c r="T2240" s="102"/>
      <c r="U2240" s="102"/>
      <c r="V2240" s="102"/>
      <c r="W2240" s="102"/>
      <c r="X2240" s="102"/>
      <c r="Y2240" s="101" t="s">
        <v>14</v>
      </c>
    </row>
    <row r="2241">
      <c r="A2241" s="101" t="s">
        <v>64</v>
      </c>
      <c r="B2241" s="99"/>
      <c r="C2241" s="100" t="s">
        <v>4423</v>
      </c>
      <c r="D2241" s="101" t="s">
        <v>128</v>
      </c>
      <c r="E2241" s="101" t="s">
        <v>4424</v>
      </c>
      <c r="F2241" s="99"/>
      <c r="G2241" s="99"/>
      <c r="H2241" s="99"/>
      <c r="I2241" s="99"/>
      <c r="J2241" s="99"/>
      <c r="K2241" s="99"/>
      <c r="L2241" s="99"/>
      <c r="M2241" s="99"/>
      <c r="N2241" s="99"/>
      <c r="O2241" s="99"/>
      <c r="P2241" s="99"/>
      <c r="Q2241" s="99"/>
      <c r="R2241" s="99"/>
      <c r="S2241" s="102">
        <v>0.0</v>
      </c>
      <c r="T2241" s="102"/>
      <c r="U2241" s="102"/>
      <c r="V2241" s="102"/>
      <c r="W2241" s="102"/>
      <c r="X2241" s="102"/>
      <c r="Y2241" s="101" t="s">
        <v>14</v>
      </c>
    </row>
    <row r="2242">
      <c r="A2242" s="101" t="s">
        <v>64</v>
      </c>
      <c r="B2242" s="99"/>
      <c r="C2242" s="100" t="s">
        <v>4425</v>
      </c>
      <c r="D2242" s="101" t="s">
        <v>128</v>
      </c>
      <c r="E2242" s="101" t="s">
        <v>4426</v>
      </c>
      <c r="F2242" s="99"/>
      <c r="G2242" s="99"/>
      <c r="H2242" s="99"/>
      <c r="I2242" s="99"/>
      <c r="J2242" s="99"/>
      <c r="K2242" s="99"/>
      <c r="L2242" s="99"/>
      <c r="M2242" s="99"/>
      <c r="N2242" s="99"/>
      <c r="O2242" s="99"/>
      <c r="P2242" s="99"/>
      <c r="Q2242" s="99"/>
      <c r="R2242" s="99"/>
      <c r="S2242" s="102">
        <v>0.0</v>
      </c>
      <c r="T2242" s="102"/>
      <c r="U2242" s="102"/>
      <c r="V2242" s="102"/>
      <c r="W2242" s="102"/>
      <c r="X2242" s="102"/>
      <c r="Y2242" s="101" t="s">
        <v>14</v>
      </c>
    </row>
    <row r="2243">
      <c r="A2243" s="101" t="s">
        <v>64</v>
      </c>
      <c r="B2243" s="99"/>
      <c r="C2243" s="100" t="s">
        <v>4427</v>
      </c>
      <c r="D2243" s="101" t="s">
        <v>128</v>
      </c>
      <c r="E2243" s="101" t="s">
        <v>4428</v>
      </c>
      <c r="F2243" s="99"/>
      <c r="G2243" s="99"/>
      <c r="H2243" s="99"/>
      <c r="I2243" s="99"/>
      <c r="J2243" s="99"/>
      <c r="K2243" s="99"/>
      <c r="L2243" s="99"/>
      <c r="M2243" s="99"/>
      <c r="N2243" s="99"/>
      <c r="O2243" s="99"/>
      <c r="P2243" s="99"/>
      <c r="Q2243" s="99"/>
      <c r="R2243" s="99"/>
      <c r="S2243" s="102">
        <v>0.0</v>
      </c>
      <c r="T2243" s="102"/>
      <c r="U2243" s="102"/>
      <c r="V2243" s="102"/>
      <c r="W2243" s="102"/>
      <c r="X2243" s="102"/>
      <c r="Y2243" s="101" t="s">
        <v>14</v>
      </c>
    </row>
    <row r="2244">
      <c r="A2244" s="101" t="s">
        <v>64</v>
      </c>
      <c r="B2244" s="99"/>
      <c r="C2244" s="100" t="s">
        <v>4429</v>
      </c>
      <c r="D2244" s="101" t="s">
        <v>128</v>
      </c>
      <c r="E2244" s="101" t="s">
        <v>4430</v>
      </c>
      <c r="F2244" s="99"/>
      <c r="G2244" s="99"/>
      <c r="H2244" s="99"/>
      <c r="I2244" s="99"/>
      <c r="J2244" s="99"/>
      <c r="K2244" s="99"/>
      <c r="L2244" s="99"/>
      <c r="M2244" s="99"/>
      <c r="N2244" s="99"/>
      <c r="O2244" s="99"/>
      <c r="P2244" s="99"/>
      <c r="Q2244" s="99"/>
      <c r="R2244" s="99"/>
      <c r="S2244" s="102">
        <v>0.0</v>
      </c>
      <c r="T2244" s="102"/>
      <c r="U2244" s="102"/>
      <c r="V2244" s="102"/>
      <c r="W2244" s="102"/>
      <c r="X2244" s="102"/>
      <c r="Y2244" s="101" t="s">
        <v>14</v>
      </c>
    </row>
    <row r="2245">
      <c r="A2245" s="105" t="s">
        <v>64</v>
      </c>
      <c r="B2245" s="99"/>
      <c r="C2245" s="100" t="s">
        <v>4431</v>
      </c>
      <c r="D2245" s="101" t="s">
        <v>128</v>
      </c>
      <c r="E2245" s="101" t="s">
        <v>4432</v>
      </c>
      <c r="F2245" s="99"/>
      <c r="G2245" s="99"/>
      <c r="H2245" s="99"/>
      <c r="I2245" s="99"/>
      <c r="J2245" s="99"/>
      <c r="K2245" s="99"/>
      <c r="L2245" s="99"/>
      <c r="M2245" s="99"/>
      <c r="N2245" s="99"/>
      <c r="O2245" s="99"/>
      <c r="P2245" s="99"/>
      <c r="Q2245" s="99"/>
      <c r="R2245" s="99"/>
      <c r="S2245" s="102">
        <v>0.0</v>
      </c>
      <c r="T2245" s="102"/>
      <c r="U2245" s="102"/>
      <c r="V2245" s="102"/>
      <c r="W2245" s="102"/>
      <c r="X2245" s="102"/>
      <c r="Y2245" s="101" t="s">
        <v>14</v>
      </c>
    </row>
    <row r="2246">
      <c r="A2246" s="101" t="s">
        <v>64</v>
      </c>
      <c r="B2246" s="99"/>
      <c r="C2246" s="100" t="s">
        <v>4433</v>
      </c>
      <c r="D2246" s="101" t="s">
        <v>128</v>
      </c>
      <c r="E2246" s="101" t="s">
        <v>4434</v>
      </c>
      <c r="F2246" s="99"/>
      <c r="G2246" s="99"/>
      <c r="H2246" s="99"/>
      <c r="I2246" s="99"/>
      <c r="J2246" s="99"/>
      <c r="K2246" s="99"/>
      <c r="L2246" s="99"/>
      <c r="M2246" s="99"/>
      <c r="N2246" s="99"/>
      <c r="O2246" s="99"/>
      <c r="P2246" s="99"/>
      <c r="Q2246" s="99"/>
      <c r="R2246" s="99"/>
      <c r="S2246" s="102">
        <v>0.0</v>
      </c>
      <c r="T2246" s="102"/>
      <c r="U2246" s="102"/>
      <c r="V2246" s="102"/>
      <c r="W2246" s="102"/>
      <c r="X2246" s="102"/>
      <c r="Y2246" s="101" t="s">
        <v>14</v>
      </c>
    </row>
    <row r="2247">
      <c r="A2247" s="105" t="s">
        <v>64</v>
      </c>
      <c r="B2247" s="99"/>
      <c r="C2247" s="100" t="s">
        <v>4435</v>
      </c>
      <c r="D2247" s="101" t="s">
        <v>128</v>
      </c>
      <c r="E2247" s="101" t="s">
        <v>4436</v>
      </c>
      <c r="F2247" s="99"/>
      <c r="G2247" s="99"/>
      <c r="H2247" s="99"/>
      <c r="I2247" s="99"/>
      <c r="J2247" s="99"/>
      <c r="K2247" s="99"/>
      <c r="L2247" s="99"/>
      <c r="M2247" s="99"/>
      <c r="N2247" s="99"/>
      <c r="O2247" s="99"/>
      <c r="P2247" s="99"/>
      <c r="Q2247" s="99"/>
      <c r="R2247" s="99"/>
      <c r="S2247" s="102">
        <v>0.0</v>
      </c>
      <c r="T2247" s="102"/>
      <c r="U2247" s="102"/>
      <c r="V2247" s="102"/>
      <c r="W2247" s="102"/>
      <c r="X2247" s="102"/>
      <c r="Y2247" s="101" t="s">
        <v>14</v>
      </c>
    </row>
    <row r="2248">
      <c r="A2248" s="105" t="s">
        <v>64</v>
      </c>
      <c r="B2248" s="99"/>
      <c r="C2248" s="100" t="s">
        <v>4437</v>
      </c>
      <c r="D2248" s="101" t="s">
        <v>128</v>
      </c>
      <c r="E2248" s="101" t="s">
        <v>4438</v>
      </c>
      <c r="F2248" s="99"/>
      <c r="G2248" s="99"/>
      <c r="H2248" s="99"/>
      <c r="I2248" s="99"/>
      <c r="J2248" s="99"/>
      <c r="K2248" s="99"/>
      <c r="L2248" s="99"/>
      <c r="M2248" s="99"/>
      <c r="N2248" s="99"/>
      <c r="O2248" s="99"/>
      <c r="P2248" s="99"/>
      <c r="Q2248" s="99"/>
      <c r="R2248" s="99"/>
      <c r="S2248" s="102">
        <v>0.0</v>
      </c>
      <c r="T2248" s="102"/>
      <c r="U2248" s="102"/>
      <c r="V2248" s="102"/>
      <c r="W2248" s="102"/>
      <c r="X2248" s="102"/>
      <c r="Y2248" s="101" t="s">
        <v>14</v>
      </c>
    </row>
    <row r="2249">
      <c r="A2249" s="101" t="s">
        <v>64</v>
      </c>
      <c r="B2249" s="99"/>
      <c r="C2249" s="100" t="s">
        <v>4439</v>
      </c>
      <c r="D2249" s="101" t="s">
        <v>128</v>
      </c>
      <c r="E2249" s="101" t="s">
        <v>4440</v>
      </c>
      <c r="F2249" s="99"/>
      <c r="G2249" s="99"/>
      <c r="H2249" s="99"/>
      <c r="I2249" s="99"/>
      <c r="J2249" s="99"/>
      <c r="K2249" s="99"/>
      <c r="L2249" s="99"/>
      <c r="M2249" s="99"/>
      <c r="N2249" s="99"/>
      <c r="O2249" s="99"/>
      <c r="P2249" s="99"/>
      <c r="Q2249" s="99"/>
      <c r="R2249" s="99"/>
      <c r="S2249" s="102">
        <v>0.0</v>
      </c>
      <c r="T2249" s="102"/>
      <c r="U2249" s="102"/>
      <c r="V2249" s="102"/>
      <c r="W2249" s="102"/>
      <c r="X2249" s="102"/>
      <c r="Y2249" s="101" t="s">
        <v>14</v>
      </c>
    </row>
    <row r="2250">
      <c r="A2250" s="101" t="s">
        <v>64</v>
      </c>
      <c r="B2250" s="99"/>
      <c r="C2250" s="100" t="s">
        <v>4441</v>
      </c>
      <c r="D2250" s="101" t="s">
        <v>128</v>
      </c>
      <c r="E2250" s="101" t="s">
        <v>4442</v>
      </c>
      <c r="F2250" s="99"/>
      <c r="G2250" s="99"/>
      <c r="H2250" s="99"/>
      <c r="I2250" s="99"/>
      <c r="J2250" s="99"/>
      <c r="K2250" s="99"/>
      <c r="L2250" s="99"/>
      <c r="M2250" s="99"/>
      <c r="N2250" s="99"/>
      <c r="O2250" s="99"/>
      <c r="P2250" s="99"/>
      <c r="Q2250" s="99"/>
      <c r="R2250" s="99"/>
      <c r="S2250" s="102">
        <v>0.0</v>
      </c>
      <c r="T2250" s="102"/>
      <c r="U2250" s="102"/>
      <c r="V2250" s="102"/>
      <c r="W2250" s="102"/>
      <c r="X2250" s="102"/>
      <c r="Y2250" s="101" t="s">
        <v>14</v>
      </c>
    </row>
    <row r="2251">
      <c r="A2251" s="101" t="s">
        <v>64</v>
      </c>
      <c r="B2251" s="99"/>
      <c r="C2251" s="100" t="s">
        <v>4443</v>
      </c>
      <c r="D2251" s="101" t="s">
        <v>128</v>
      </c>
      <c r="E2251" s="101" t="s">
        <v>4444</v>
      </c>
      <c r="F2251" s="99"/>
      <c r="G2251" s="99"/>
      <c r="H2251" s="99"/>
      <c r="I2251" s="99"/>
      <c r="J2251" s="99"/>
      <c r="K2251" s="99"/>
      <c r="L2251" s="99"/>
      <c r="M2251" s="99"/>
      <c r="N2251" s="99"/>
      <c r="O2251" s="99"/>
      <c r="P2251" s="99"/>
      <c r="Q2251" s="99"/>
      <c r="R2251" s="99"/>
      <c r="S2251" s="102">
        <v>0.0</v>
      </c>
      <c r="T2251" s="102"/>
      <c r="U2251" s="102"/>
      <c r="V2251" s="102"/>
      <c r="W2251" s="102"/>
      <c r="X2251" s="102"/>
      <c r="Y2251" s="101" t="s">
        <v>14</v>
      </c>
    </row>
    <row r="2252">
      <c r="A2252" s="101" t="s">
        <v>64</v>
      </c>
      <c r="B2252" s="99"/>
      <c r="C2252" s="100" t="s">
        <v>4445</v>
      </c>
      <c r="D2252" s="101" t="s">
        <v>128</v>
      </c>
      <c r="E2252" s="101" t="s">
        <v>4446</v>
      </c>
      <c r="F2252" s="99"/>
      <c r="G2252" s="99"/>
      <c r="H2252" s="99"/>
      <c r="I2252" s="99"/>
      <c r="J2252" s="99"/>
      <c r="K2252" s="99"/>
      <c r="L2252" s="99"/>
      <c r="M2252" s="99"/>
      <c r="N2252" s="99"/>
      <c r="O2252" s="99"/>
      <c r="P2252" s="99"/>
      <c r="Q2252" s="99"/>
      <c r="R2252" s="99"/>
      <c r="S2252" s="102">
        <v>0.0</v>
      </c>
      <c r="T2252" s="102"/>
      <c r="U2252" s="102"/>
      <c r="V2252" s="102"/>
      <c r="W2252" s="102"/>
      <c r="X2252" s="102"/>
      <c r="Y2252" s="101" t="s">
        <v>14</v>
      </c>
    </row>
    <row r="2253">
      <c r="A2253" s="105" t="s">
        <v>64</v>
      </c>
      <c r="B2253" s="99"/>
      <c r="C2253" s="100" t="s">
        <v>4447</v>
      </c>
      <c r="D2253" s="101" t="s">
        <v>128</v>
      </c>
      <c r="E2253" s="101" t="s">
        <v>4448</v>
      </c>
      <c r="F2253" s="99"/>
      <c r="G2253" s="99"/>
      <c r="H2253" s="99"/>
      <c r="I2253" s="99"/>
      <c r="J2253" s="99"/>
      <c r="K2253" s="99"/>
      <c r="L2253" s="99"/>
      <c r="M2253" s="99"/>
      <c r="N2253" s="99"/>
      <c r="O2253" s="99"/>
      <c r="P2253" s="99"/>
      <c r="Q2253" s="99"/>
      <c r="R2253" s="99"/>
      <c r="S2253" s="102">
        <v>0.0</v>
      </c>
      <c r="T2253" s="102"/>
      <c r="U2253" s="102"/>
      <c r="V2253" s="102"/>
      <c r="W2253" s="102"/>
      <c r="X2253" s="102"/>
      <c r="Y2253" s="101" t="s">
        <v>14</v>
      </c>
    </row>
    <row r="2254">
      <c r="A2254" s="105" t="s">
        <v>64</v>
      </c>
      <c r="B2254" s="99"/>
      <c r="C2254" s="100" t="s">
        <v>4449</v>
      </c>
      <c r="D2254" s="101" t="s">
        <v>128</v>
      </c>
      <c r="E2254" s="101" t="s">
        <v>4450</v>
      </c>
      <c r="F2254" s="99"/>
      <c r="G2254" s="99"/>
      <c r="H2254" s="99"/>
      <c r="I2254" s="99"/>
      <c r="J2254" s="99"/>
      <c r="K2254" s="99"/>
      <c r="L2254" s="99"/>
      <c r="M2254" s="99"/>
      <c r="N2254" s="99"/>
      <c r="O2254" s="99"/>
      <c r="P2254" s="99"/>
      <c r="Q2254" s="99"/>
      <c r="R2254" s="99"/>
      <c r="S2254" s="102">
        <v>0.0</v>
      </c>
      <c r="T2254" s="102"/>
      <c r="U2254" s="102"/>
      <c r="V2254" s="102"/>
      <c r="W2254" s="102"/>
      <c r="X2254" s="102"/>
      <c r="Y2254" s="101" t="s">
        <v>14</v>
      </c>
    </row>
    <row r="2255">
      <c r="A2255" s="101" t="s">
        <v>64</v>
      </c>
      <c r="B2255" s="99"/>
      <c r="C2255" s="100" t="s">
        <v>4451</v>
      </c>
      <c r="D2255" s="101" t="s">
        <v>128</v>
      </c>
      <c r="E2255" s="101" t="s">
        <v>4452</v>
      </c>
      <c r="F2255" s="99"/>
      <c r="G2255" s="99"/>
      <c r="H2255" s="99"/>
      <c r="I2255" s="99"/>
      <c r="J2255" s="99"/>
      <c r="K2255" s="99"/>
      <c r="L2255" s="99"/>
      <c r="M2255" s="99"/>
      <c r="N2255" s="99"/>
      <c r="O2255" s="99"/>
      <c r="P2255" s="99"/>
      <c r="Q2255" s="99"/>
      <c r="R2255" s="99"/>
      <c r="S2255" s="102">
        <v>0.0</v>
      </c>
      <c r="T2255" s="102"/>
      <c r="U2255" s="102"/>
      <c r="V2255" s="102"/>
      <c r="W2255" s="102"/>
      <c r="X2255" s="102"/>
      <c r="Y2255" s="101" t="s">
        <v>14</v>
      </c>
    </row>
    <row r="2256">
      <c r="A2256" s="101" t="s">
        <v>64</v>
      </c>
      <c r="B2256" s="99"/>
      <c r="C2256" s="100" t="s">
        <v>4453</v>
      </c>
      <c r="D2256" s="101" t="s">
        <v>128</v>
      </c>
      <c r="E2256" s="101" t="s">
        <v>4454</v>
      </c>
      <c r="F2256" s="99"/>
      <c r="G2256" s="99"/>
      <c r="H2256" s="99"/>
      <c r="I2256" s="99"/>
      <c r="J2256" s="99"/>
      <c r="K2256" s="99"/>
      <c r="L2256" s="99"/>
      <c r="M2256" s="99"/>
      <c r="N2256" s="99"/>
      <c r="O2256" s="99"/>
      <c r="P2256" s="99"/>
      <c r="Q2256" s="99"/>
      <c r="R2256" s="99"/>
      <c r="S2256" s="102">
        <v>0.0</v>
      </c>
      <c r="T2256" s="102"/>
      <c r="U2256" s="102"/>
      <c r="V2256" s="102"/>
      <c r="W2256" s="102"/>
      <c r="X2256" s="102"/>
      <c r="Y2256" s="101" t="s">
        <v>14</v>
      </c>
    </row>
    <row r="2257">
      <c r="A2257" s="101" t="s">
        <v>64</v>
      </c>
      <c r="B2257" s="99"/>
      <c r="C2257" s="100" t="s">
        <v>4455</v>
      </c>
      <c r="D2257" s="101" t="s">
        <v>128</v>
      </c>
      <c r="E2257" s="101" t="s">
        <v>4456</v>
      </c>
      <c r="F2257" s="99"/>
      <c r="G2257" s="99"/>
      <c r="H2257" s="99"/>
      <c r="I2257" s="99"/>
      <c r="J2257" s="99"/>
      <c r="K2257" s="99"/>
      <c r="L2257" s="99"/>
      <c r="M2257" s="99"/>
      <c r="N2257" s="99"/>
      <c r="O2257" s="99"/>
      <c r="P2257" s="99"/>
      <c r="Q2257" s="99"/>
      <c r="R2257" s="99"/>
      <c r="S2257" s="102">
        <v>0.0</v>
      </c>
      <c r="T2257" s="102"/>
      <c r="U2257" s="102"/>
      <c r="V2257" s="102"/>
      <c r="W2257" s="102"/>
      <c r="X2257" s="102"/>
      <c r="Y2257" s="101" t="s">
        <v>14</v>
      </c>
    </row>
    <row r="2258">
      <c r="A2258" s="101" t="s">
        <v>64</v>
      </c>
      <c r="B2258" s="99"/>
      <c r="C2258" s="100" t="s">
        <v>4457</v>
      </c>
      <c r="D2258" s="101" t="s">
        <v>128</v>
      </c>
      <c r="E2258" s="101" t="s">
        <v>4458</v>
      </c>
      <c r="F2258" s="99"/>
      <c r="G2258" s="99"/>
      <c r="H2258" s="99"/>
      <c r="I2258" s="99"/>
      <c r="J2258" s="99"/>
      <c r="K2258" s="99"/>
      <c r="L2258" s="99"/>
      <c r="M2258" s="99"/>
      <c r="N2258" s="99"/>
      <c r="O2258" s="99"/>
      <c r="P2258" s="99"/>
      <c r="Q2258" s="99"/>
      <c r="R2258" s="99"/>
      <c r="S2258" s="102">
        <v>0.0</v>
      </c>
      <c r="T2258" s="102"/>
      <c r="U2258" s="102"/>
      <c r="V2258" s="102"/>
      <c r="W2258" s="102"/>
      <c r="X2258" s="102"/>
      <c r="Y2258" s="101" t="s">
        <v>14</v>
      </c>
    </row>
    <row r="2259">
      <c r="A2259" s="101" t="s">
        <v>64</v>
      </c>
      <c r="B2259" s="99"/>
      <c r="C2259" s="100" t="s">
        <v>4459</v>
      </c>
      <c r="D2259" s="101" t="s">
        <v>128</v>
      </c>
      <c r="E2259" s="101" t="s">
        <v>4460</v>
      </c>
      <c r="F2259" s="99"/>
      <c r="G2259" s="99"/>
      <c r="H2259" s="99"/>
      <c r="I2259" s="99"/>
      <c r="J2259" s="99"/>
      <c r="K2259" s="99"/>
      <c r="L2259" s="99"/>
      <c r="M2259" s="99"/>
      <c r="N2259" s="99"/>
      <c r="O2259" s="99"/>
      <c r="P2259" s="99"/>
      <c r="Q2259" s="99"/>
      <c r="R2259" s="99"/>
      <c r="S2259" s="102">
        <v>0.0</v>
      </c>
      <c r="T2259" s="102"/>
      <c r="U2259" s="102"/>
      <c r="V2259" s="102"/>
      <c r="W2259" s="102"/>
      <c r="X2259" s="102"/>
      <c r="Y2259" s="101" t="s">
        <v>14</v>
      </c>
    </row>
    <row r="2260">
      <c r="A2260" s="101" t="s">
        <v>64</v>
      </c>
      <c r="B2260" s="99"/>
      <c r="C2260" s="100" t="s">
        <v>4461</v>
      </c>
      <c r="D2260" s="101" t="s">
        <v>128</v>
      </c>
      <c r="E2260" s="101" t="s">
        <v>4462</v>
      </c>
      <c r="F2260" s="99"/>
      <c r="G2260" s="99"/>
      <c r="H2260" s="99"/>
      <c r="I2260" s="99"/>
      <c r="J2260" s="99"/>
      <c r="K2260" s="99"/>
      <c r="L2260" s="99"/>
      <c r="M2260" s="99"/>
      <c r="N2260" s="99"/>
      <c r="O2260" s="99"/>
      <c r="P2260" s="99"/>
      <c r="Q2260" s="99"/>
      <c r="R2260" s="99"/>
      <c r="S2260" s="102">
        <v>0.0</v>
      </c>
      <c r="T2260" s="102"/>
      <c r="U2260" s="102"/>
      <c r="V2260" s="102"/>
      <c r="W2260" s="102"/>
      <c r="X2260" s="102"/>
      <c r="Y2260" s="101" t="s">
        <v>14</v>
      </c>
    </row>
    <row r="2261">
      <c r="A2261" s="101" t="s">
        <v>64</v>
      </c>
      <c r="B2261" s="99"/>
      <c r="C2261" s="100" t="s">
        <v>4463</v>
      </c>
      <c r="D2261" s="101" t="s">
        <v>128</v>
      </c>
      <c r="E2261" s="101" t="s">
        <v>4464</v>
      </c>
      <c r="F2261" s="99"/>
      <c r="G2261" s="99"/>
      <c r="H2261" s="99"/>
      <c r="I2261" s="99"/>
      <c r="J2261" s="99"/>
      <c r="K2261" s="99"/>
      <c r="L2261" s="99"/>
      <c r="M2261" s="99"/>
      <c r="N2261" s="99"/>
      <c r="O2261" s="99"/>
      <c r="P2261" s="99"/>
      <c r="Q2261" s="99"/>
      <c r="R2261" s="99"/>
      <c r="S2261" s="102">
        <v>0.0</v>
      </c>
      <c r="T2261" s="102"/>
      <c r="U2261" s="102"/>
      <c r="V2261" s="102"/>
      <c r="W2261" s="102"/>
      <c r="X2261" s="102"/>
      <c r="Y2261" s="101" t="s">
        <v>14</v>
      </c>
    </row>
    <row r="2262">
      <c r="A2262" s="101" t="s">
        <v>64</v>
      </c>
      <c r="B2262" s="99"/>
      <c r="C2262" s="100" t="s">
        <v>4465</v>
      </c>
      <c r="D2262" s="101" t="s">
        <v>128</v>
      </c>
      <c r="E2262" s="101" t="s">
        <v>4466</v>
      </c>
      <c r="F2262" s="99"/>
      <c r="G2262" s="99"/>
      <c r="H2262" s="99"/>
      <c r="I2262" s="99"/>
      <c r="J2262" s="99"/>
      <c r="K2262" s="99"/>
      <c r="L2262" s="99"/>
      <c r="M2262" s="99"/>
      <c r="N2262" s="99"/>
      <c r="O2262" s="99"/>
      <c r="P2262" s="99"/>
      <c r="Q2262" s="99"/>
      <c r="R2262" s="99"/>
      <c r="S2262" s="102">
        <v>0.0</v>
      </c>
      <c r="T2262" s="102"/>
      <c r="U2262" s="102"/>
      <c r="V2262" s="102"/>
      <c r="W2262" s="102"/>
      <c r="X2262" s="102"/>
      <c r="Y2262" s="101" t="s">
        <v>14</v>
      </c>
    </row>
    <row r="2263">
      <c r="A2263" s="101" t="s">
        <v>64</v>
      </c>
      <c r="B2263" s="99"/>
      <c r="C2263" s="100" t="s">
        <v>4467</v>
      </c>
      <c r="D2263" s="101" t="s">
        <v>128</v>
      </c>
      <c r="E2263" s="101" t="s">
        <v>4468</v>
      </c>
      <c r="F2263" s="99"/>
      <c r="G2263" s="99"/>
      <c r="H2263" s="99"/>
      <c r="I2263" s="99"/>
      <c r="J2263" s="99"/>
      <c r="K2263" s="99"/>
      <c r="L2263" s="99"/>
      <c r="M2263" s="99"/>
      <c r="N2263" s="99"/>
      <c r="O2263" s="99"/>
      <c r="P2263" s="99"/>
      <c r="Q2263" s="99"/>
      <c r="R2263" s="99"/>
      <c r="S2263" s="102">
        <v>0.0</v>
      </c>
      <c r="T2263" s="102"/>
      <c r="U2263" s="102"/>
      <c r="V2263" s="102"/>
      <c r="W2263" s="102"/>
      <c r="X2263" s="102"/>
      <c r="Y2263" s="101" t="s">
        <v>14</v>
      </c>
    </row>
    <row r="2264">
      <c r="A2264" s="101" t="s">
        <v>64</v>
      </c>
      <c r="B2264" s="99"/>
      <c r="C2264" s="100" t="s">
        <v>4469</v>
      </c>
      <c r="D2264" s="101" t="s">
        <v>128</v>
      </c>
      <c r="E2264" s="101" t="s">
        <v>4470</v>
      </c>
      <c r="F2264" s="99"/>
      <c r="G2264" s="99"/>
      <c r="H2264" s="99"/>
      <c r="I2264" s="99"/>
      <c r="J2264" s="99"/>
      <c r="K2264" s="99"/>
      <c r="L2264" s="99"/>
      <c r="M2264" s="99"/>
      <c r="N2264" s="99"/>
      <c r="O2264" s="99"/>
      <c r="P2264" s="99"/>
      <c r="Q2264" s="99"/>
      <c r="R2264" s="99"/>
      <c r="S2264" s="102">
        <v>0.0</v>
      </c>
      <c r="T2264" s="102"/>
      <c r="U2264" s="102"/>
      <c r="V2264" s="102"/>
      <c r="W2264" s="102"/>
      <c r="X2264" s="102"/>
      <c r="Y2264" s="101" t="s">
        <v>14</v>
      </c>
    </row>
    <row r="2265">
      <c r="A2265" s="101" t="s">
        <v>64</v>
      </c>
      <c r="B2265" s="99"/>
      <c r="C2265" s="100" t="s">
        <v>4471</v>
      </c>
      <c r="D2265" s="101" t="s">
        <v>128</v>
      </c>
      <c r="E2265" s="101" t="s">
        <v>4472</v>
      </c>
      <c r="F2265" s="99"/>
      <c r="G2265" s="99"/>
      <c r="H2265" s="99"/>
      <c r="I2265" s="99"/>
      <c r="J2265" s="99"/>
      <c r="K2265" s="99"/>
      <c r="L2265" s="99"/>
      <c r="M2265" s="99"/>
      <c r="N2265" s="99"/>
      <c r="O2265" s="99"/>
      <c r="P2265" s="99"/>
      <c r="Q2265" s="99"/>
      <c r="R2265" s="99"/>
      <c r="S2265" s="102">
        <v>0.0</v>
      </c>
      <c r="T2265" s="102"/>
      <c r="U2265" s="102"/>
      <c r="V2265" s="102"/>
      <c r="W2265" s="102"/>
      <c r="X2265" s="102"/>
      <c r="Y2265" s="101" t="s">
        <v>14</v>
      </c>
    </row>
    <row r="2266">
      <c r="A2266" s="101" t="s">
        <v>64</v>
      </c>
      <c r="B2266" s="99"/>
      <c r="C2266" s="100" t="s">
        <v>4473</v>
      </c>
      <c r="D2266" s="101" t="s">
        <v>128</v>
      </c>
      <c r="E2266" s="101" t="s">
        <v>4474</v>
      </c>
      <c r="F2266" s="99"/>
      <c r="G2266" s="99"/>
      <c r="H2266" s="99"/>
      <c r="I2266" s="99"/>
      <c r="J2266" s="99"/>
      <c r="K2266" s="99"/>
      <c r="L2266" s="99"/>
      <c r="M2266" s="99"/>
      <c r="N2266" s="99"/>
      <c r="O2266" s="99"/>
      <c r="P2266" s="99"/>
      <c r="Q2266" s="99"/>
      <c r="R2266" s="99"/>
      <c r="S2266" s="102">
        <v>0.0</v>
      </c>
      <c r="T2266" s="102"/>
      <c r="U2266" s="102"/>
      <c r="V2266" s="102"/>
      <c r="W2266" s="102"/>
      <c r="X2266" s="102"/>
      <c r="Y2266" s="101" t="s">
        <v>14</v>
      </c>
    </row>
    <row r="2267">
      <c r="A2267" s="101" t="s">
        <v>64</v>
      </c>
      <c r="B2267" s="99"/>
      <c r="C2267" s="100" t="s">
        <v>4475</v>
      </c>
      <c r="D2267" s="101" t="s">
        <v>128</v>
      </c>
      <c r="E2267" s="101" t="s">
        <v>4476</v>
      </c>
      <c r="F2267" s="99"/>
      <c r="G2267" s="99"/>
      <c r="H2267" s="99"/>
      <c r="I2267" s="99"/>
      <c r="J2267" s="99"/>
      <c r="K2267" s="99"/>
      <c r="L2267" s="99"/>
      <c r="M2267" s="99"/>
      <c r="N2267" s="99"/>
      <c r="O2267" s="99"/>
      <c r="P2267" s="99"/>
      <c r="Q2267" s="99"/>
      <c r="R2267" s="99"/>
      <c r="S2267" s="102">
        <v>0.0</v>
      </c>
      <c r="T2267" s="102"/>
      <c r="U2267" s="102"/>
      <c r="V2267" s="102"/>
      <c r="W2267" s="102"/>
      <c r="X2267" s="102"/>
      <c r="Y2267" s="101" t="s">
        <v>14</v>
      </c>
    </row>
    <row r="2268">
      <c r="A2268" s="101" t="s">
        <v>64</v>
      </c>
      <c r="B2268" s="99"/>
      <c r="C2268" s="100" t="s">
        <v>4477</v>
      </c>
      <c r="D2268" s="101" t="s">
        <v>128</v>
      </c>
      <c r="E2268" s="101" t="s">
        <v>4478</v>
      </c>
      <c r="F2268" s="99"/>
      <c r="G2268" s="99"/>
      <c r="H2268" s="99"/>
      <c r="I2268" s="99"/>
      <c r="J2268" s="99"/>
      <c r="K2268" s="99"/>
      <c r="L2268" s="99"/>
      <c r="M2268" s="99"/>
      <c r="N2268" s="99"/>
      <c r="O2268" s="99"/>
      <c r="P2268" s="99"/>
      <c r="Q2268" s="99"/>
      <c r="R2268" s="99"/>
      <c r="S2268" s="102">
        <v>0.0</v>
      </c>
      <c r="T2268" s="102"/>
      <c r="U2268" s="102"/>
      <c r="V2268" s="102"/>
      <c r="W2268" s="102"/>
      <c r="X2268" s="102"/>
      <c r="Y2268" s="101" t="s">
        <v>14</v>
      </c>
    </row>
    <row r="2269">
      <c r="A2269" s="101" t="s">
        <v>64</v>
      </c>
      <c r="B2269" s="99"/>
      <c r="C2269" s="100" t="s">
        <v>4479</v>
      </c>
      <c r="D2269" s="101" t="s">
        <v>128</v>
      </c>
      <c r="E2269" s="101" t="s">
        <v>4480</v>
      </c>
      <c r="F2269" s="99"/>
      <c r="G2269" s="99"/>
      <c r="H2269" s="99"/>
      <c r="I2269" s="99"/>
      <c r="J2269" s="99"/>
      <c r="K2269" s="99"/>
      <c r="L2269" s="99"/>
      <c r="M2269" s="99"/>
      <c r="N2269" s="99"/>
      <c r="O2269" s="99"/>
      <c r="P2269" s="99"/>
      <c r="Q2269" s="99"/>
      <c r="R2269" s="99"/>
      <c r="S2269" s="102">
        <v>0.0</v>
      </c>
      <c r="T2269" s="102"/>
      <c r="U2269" s="102"/>
      <c r="V2269" s="102"/>
      <c r="W2269" s="102"/>
      <c r="X2269" s="102"/>
      <c r="Y2269" s="101" t="s">
        <v>14</v>
      </c>
    </row>
    <row r="2270">
      <c r="A2270" s="101" t="s">
        <v>64</v>
      </c>
      <c r="B2270" s="99"/>
      <c r="C2270" s="100" t="s">
        <v>4481</v>
      </c>
      <c r="D2270" s="101" t="s">
        <v>128</v>
      </c>
      <c r="E2270" s="101" t="s">
        <v>4482</v>
      </c>
      <c r="F2270" s="99"/>
      <c r="G2270" s="99"/>
      <c r="H2270" s="99"/>
      <c r="I2270" s="99"/>
      <c r="J2270" s="99"/>
      <c r="K2270" s="99"/>
      <c r="L2270" s="99"/>
      <c r="M2270" s="99"/>
      <c r="N2270" s="99"/>
      <c r="O2270" s="99"/>
      <c r="P2270" s="99"/>
      <c r="Q2270" s="99"/>
      <c r="R2270" s="99"/>
      <c r="S2270" s="102">
        <v>0.0</v>
      </c>
      <c r="T2270" s="102"/>
      <c r="U2270" s="102"/>
      <c r="V2270" s="102"/>
      <c r="W2270" s="102"/>
      <c r="X2270" s="102"/>
      <c r="Y2270" s="101" t="s">
        <v>14</v>
      </c>
    </row>
    <row r="2271">
      <c r="A2271" s="101" t="s">
        <v>64</v>
      </c>
      <c r="B2271" s="99"/>
      <c r="C2271" s="100" t="s">
        <v>4483</v>
      </c>
      <c r="D2271" s="101" t="s">
        <v>128</v>
      </c>
      <c r="E2271" s="101" t="s">
        <v>4484</v>
      </c>
      <c r="F2271" s="99"/>
      <c r="G2271" s="99"/>
      <c r="H2271" s="99"/>
      <c r="I2271" s="99"/>
      <c r="J2271" s="99"/>
      <c r="K2271" s="99"/>
      <c r="L2271" s="99"/>
      <c r="M2271" s="99"/>
      <c r="N2271" s="99"/>
      <c r="O2271" s="99"/>
      <c r="P2271" s="99"/>
      <c r="Q2271" s="99"/>
      <c r="R2271" s="99"/>
      <c r="S2271" s="102">
        <v>0.0</v>
      </c>
      <c r="T2271" s="102"/>
      <c r="U2271" s="102"/>
      <c r="V2271" s="102"/>
      <c r="W2271" s="102"/>
      <c r="X2271" s="102"/>
      <c r="Y2271" s="101" t="s">
        <v>14</v>
      </c>
    </row>
    <row r="2272">
      <c r="A2272" s="105" t="s">
        <v>64</v>
      </c>
      <c r="B2272" s="99"/>
      <c r="C2272" s="100" t="s">
        <v>4485</v>
      </c>
      <c r="D2272" s="101" t="s">
        <v>128</v>
      </c>
      <c r="E2272" s="101" t="s">
        <v>4486</v>
      </c>
      <c r="F2272" s="99"/>
      <c r="G2272" s="99"/>
      <c r="H2272" s="99"/>
      <c r="I2272" s="99"/>
      <c r="J2272" s="99"/>
      <c r="K2272" s="99"/>
      <c r="L2272" s="99"/>
      <c r="M2272" s="99"/>
      <c r="N2272" s="99"/>
      <c r="O2272" s="99"/>
      <c r="P2272" s="99"/>
      <c r="Q2272" s="99"/>
      <c r="R2272" s="99"/>
      <c r="S2272" s="102">
        <v>0.0</v>
      </c>
      <c r="T2272" s="102"/>
      <c r="U2272" s="102"/>
      <c r="V2272" s="102"/>
      <c r="W2272" s="102"/>
      <c r="X2272" s="102"/>
      <c r="Y2272" s="101" t="s">
        <v>14</v>
      </c>
    </row>
    <row r="2273">
      <c r="A2273" s="101" t="s">
        <v>64</v>
      </c>
      <c r="B2273" s="99"/>
      <c r="C2273" s="100" t="s">
        <v>4487</v>
      </c>
      <c r="D2273" s="101" t="s">
        <v>128</v>
      </c>
      <c r="E2273" s="101" t="s">
        <v>4488</v>
      </c>
      <c r="F2273" s="99"/>
      <c r="G2273" s="99"/>
      <c r="H2273" s="99"/>
      <c r="I2273" s="99"/>
      <c r="J2273" s="99"/>
      <c r="K2273" s="99"/>
      <c r="L2273" s="99"/>
      <c r="M2273" s="99"/>
      <c r="N2273" s="99"/>
      <c r="O2273" s="99"/>
      <c r="P2273" s="99"/>
      <c r="Q2273" s="99"/>
      <c r="R2273" s="99"/>
      <c r="S2273" s="102">
        <v>0.0</v>
      </c>
      <c r="T2273" s="102"/>
      <c r="U2273" s="102"/>
      <c r="V2273" s="102"/>
      <c r="W2273" s="102"/>
      <c r="X2273" s="102"/>
      <c r="Y2273" s="101" t="s">
        <v>14</v>
      </c>
    </row>
    <row r="2274">
      <c r="A2274" s="105" t="s">
        <v>64</v>
      </c>
      <c r="B2274" s="99"/>
      <c r="C2274" s="100" t="s">
        <v>4489</v>
      </c>
      <c r="D2274" s="101" t="s">
        <v>128</v>
      </c>
      <c r="E2274" s="101" t="s">
        <v>4490</v>
      </c>
      <c r="F2274" s="99"/>
      <c r="G2274" s="99"/>
      <c r="H2274" s="99"/>
      <c r="I2274" s="99"/>
      <c r="J2274" s="99"/>
      <c r="K2274" s="99"/>
      <c r="L2274" s="99"/>
      <c r="M2274" s="99"/>
      <c r="N2274" s="99"/>
      <c r="O2274" s="99"/>
      <c r="P2274" s="99"/>
      <c r="Q2274" s="99"/>
      <c r="R2274" s="99"/>
      <c r="S2274" s="102">
        <v>0.0</v>
      </c>
      <c r="T2274" s="102"/>
      <c r="U2274" s="102"/>
      <c r="V2274" s="102"/>
      <c r="W2274" s="102"/>
      <c r="X2274" s="102"/>
      <c r="Y2274" s="101" t="s">
        <v>14</v>
      </c>
    </row>
    <row r="2275">
      <c r="A2275" s="105" t="s">
        <v>64</v>
      </c>
      <c r="B2275" s="99"/>
      <c r="C2275" s="100" t="s">
        <v>4491</v>
      </c>
      <c r="D2275" s="101" t="s">
        <v>128</v>
      </c>
      <c r="E2275" s="101" t="s">
        <v>4492</v>
      </c>
      <c r="F2275" s="99"/>
      <c r="G2275" s="99"/>
      <c r="H2275" s="99"/>
      <c r="I2275" s="99"/>
      <c r="J2275" s="99"/>
      <c r="K2275" s="99"/>
      <c r="L2275" s="99"/>
      <c r="M2275" s="99"/>
      <c r="N2275" s="99"/>
      <c r="O2275" s="99"/>
      <c r="P2275" s="99"/>
      <c r="Q2275" s="99"/>
      <c r="R2275" s="99"/>
      <c r="S2275" s="102">
        <v>0.0</v>
      </c>
      <c r="T2275" s="102"/>
      <c r="U2275" s="102"/>
      <c r="V2275" s="102"/>
      <c r="W2275" s="102"/>
      <c r="X2275" s="102"/>
      <c r="Y2275" s="101" t="s">
        <v>14</v>
      </c>
    </row>
    <row r="2276">
      <c r="A2276" s="101" t="s">
        <v>64</v>
      </c>
      <c r="B2276" s="99"/>
      <c r="C2276" s="100" t="s">
        <v>4493</v>
      </c>
      <c r="D2276" s="101" t="s">
        <v>128</v>
      </c>
      <c r="E2276" s="101" t="s">
        <v>4494</v>
      </c>
      <c r="F2276" s="99"/>
      <c r="G2276" s="99"/>
      <c r="H2276" s="99"/>
      <c r="I2276" s="99"/>
      <c r="J2276" s="99"/>
      <c r="K2276" s="99"/>
      <c r="L2276" s="99"/>
      <c r="M2276" s="99"/>
      <c r="N2276" s="99"/>
      <c r="O2276" s="99"/>
      <c r="P2276" s="99"/>
      <c r="Q2276" s="99"/>
      <c r="R2276" s="99"/>
      <c r="S2276" s="102">
        <v>0.0</v>
      </c>
      <c r="T2276" s="102"/>
      <c r="U2276" s="102"/>
      <c r="V2276" s="102"/>
      <c r="W2276" s="102"/>
      <c r="X2276" s="102"/>
      <c r="Y2276" s="101" t="s">
        <v>14</v>
      </c>
    </row>
    <row r="2277">
      <c r="A2277" s="101" t="s">
        <v>64</v>
      </c>
      <c r="B2277" s="99"/>
      <c r="C2277" s="100" t="s">
        <v>4495</v>
      </c>
      <c r="D2277" s="101" t="s">
        <v>128</v>
      </c>
      <c r="E2277" s="101" t="s">
        <v>4496</v>
      </c>
      <c r="F2277" s="99"/>
      <c r="G2277" s="99"/>
      <c r="H2277" s="99"/>
      <c r="I2277" s="99"/>
      <c r="J2277" s="99"/>
      <c r="K2277" s="99"/>
      <c r="L2277" s="99"/>
      <c r="M2277" s="99"/>
      <c r="N2277" s="99"/>
      <c r="O2277" s="99"/>
      <c r="P2277" s="99"/>
      <c r="Q2277" s="99"/>
      <c r="R2277" s="99"/>
      <c r="S2277" s="102">
        <v>0.0</v>
      </c>
      <c r="T2277" s="102"/>
      <c r="U2277" s="102"/>
      <c r="V2277" s="102"/>
      <c r="W2277" s="102"/>
      <c r="X2277" s="102"/>
      <c r="Y2277" s="101" t="s">
        <v>14</v>
      </c>
    </row>
    <row r="2278">
      <c r="A2278" s="101" t="s">
        <v>64</v>
      </c>
      <c r="B2278" s="99"/>
      <c r="C2278" s="100" t="s">
        <v>4497</v>
      </c>
      <c r="D2278" s="101" t="s">
        <v>128</v>
      </c>
      <c r="E2278" s="101" t="s">
        <v>4498</v>
      </c>
      <c r="F2278" s="99"/>
      <c r="G2278" s="99"/>
      <c r="H2278" s="99"/>
      <c r="I2278" s="99"/>
      <c r="J2278" s="99"/>
      <c r="K2278" s="99"/>
      <c r="L2278" s="99"/>
      <c r="M2278" s="99"/>
      <c r="N2278" s="99"/>
      <c r="O2278" s="99"/>
      <c r="P2278" s="99"/>
      <c r="Q2278" s="99"/>
      <c r="R2278" s="99"/>
      <c r="S2278" s="102">
        <v>0.0</v>
      </c>
      <c r="T2278" s="102"/>
      <c r="U2278" s="102"/>
      <c r="V2278" s="102"/>
      <c r="W2278" s="102"/>
      <c r="X2278" s="102"/>
      <c r="Y2278" s="101" t="s">
        <v>14</v>
      </c>
    </row>
    <row r="2279">
      <c r="A2279" s="105" t="s">
        <v>64</v>
      </c>
      <c r="B2279" s="99"/>
      <c r="C2279" s="100" t="s">
        <v>4497</v>
      </c>
      <c r="D2279" s="101" t="s">
        <v>128</v>
      </c>
      <c r="E2279" s="101" t="s">
        <v>4498</v>
      </c>
      <c r="F2279" s="99"/>
      <c r="G2279" s="99"/>
      <c r="H2279" s="99"/>
      <c r="I2279" s="99"/>
      <c r="J2279" s="99"/>
      <c r="K2279" s="99"/>
      <c r="L2279" s="99"/>
      <c r="M2279" s="99"/>
      <c r="N2279" s="99"/>
      <c r="O2279" s="99"/>
      <c r="P2279" s="99"/>
      <c r="Q2279" s="99"/>
      <c r="R2279" s="99"/>
      <c r="S2279" s="102">
        <v>0.0</v>
      </c>
      <c r="T2279" s="102"/>
      <c r="U2279" s="102"/>
      <c r="V2279" s="102"/>
      <c r="W2279" s="102"/>
      <c r="X2279" s="102"/>
      <c r="Y2279" s="101" t="s">
        <v>14</v>
      </c>
    </row>
    <row r="2280">
      <c r="A2280" s="101" t="s">
        <v>64</v>
      </c>
      <c r="B2280" s="99"/>
      <c r="C2280" s="100" t="s">
        <v>4499</v>
      </c>
      <c r="D2280" s="101" t="s">
        <v>128</v>
      </c>
      <c r="E2280" s="101" t="s">
        <v>4500</v>
      </c>
      <c r="F2280" s="99"/>
      <c r="G2280" s="99"/>
      <c r="H2280" s="99"/>
      <c r="I2280" s="99"/>
      <c r="J2280" s="99"/>
      <c r="K2280" s="99"/>
      <c r="L2280" s="99"/>
      <c r="M2280" s="99"/>
      <c r="N2280" s="99"/>
      <c r="O2280" s="99"/>
      <c r="P2280" s="99"/>
      <c r="Q2280" s="99"/>
      <c r="R2280" s="99"/>
      <c r="S2280" s="102">
        <v>0.0</v>
      </c>
      <c r="T2280" s="102"/>
      <c r="U2280" s="102"/>
      <c r="V2280" s="102"/>
      <c r="W2280" s="102"/>
      <c r="X2280" s="102"/>
      <c r="Y2280" s="101" t="s">
        <v>14</v>
      </c>
    </row>
    <row r="2281">
      <c r="A2281" s="101" t="s">
        <v>64</v>
      </c>
      <c r="B2281" s="99"/>
      <c r="C2281" s="100" t="s">
        <v>4501</v>
      </c>
      <c r="D2281" s="101" t="s">
        <v>128</v>
      </c>
      <c r="E2281" s="101" t="s">
        <v>4502</v>
      </c>
      <c r="F2281" s="99"/>
      <c r="G2281" s="99"/>
      <c r="H2281" s="99"/>
      <c r="I2281" s="99"/>
      <c r="J2281" s="99"/>
      <c r="K2281" s="99"/>
      <c r="L2281" s="99"/>
      <c r="M2281" s="99"/>
      <c r="N2281" s="99"/>
      <c r="O2281" s="99"/>
      <c r="P2281" s="99"/>
      <c r="Q2281" s="99"/>
      <c r="R2281" s="99"/>
      <c r="S2281" s="102">
        <v>0.0</v>
      </c>
      <c r="T2281" s="102"/>
      <c r="U2281" s="102"/>
      <c r="V2281" s="102"/>
      <c r="W2281" s="102"/>
      <c r="X2281" s="102"/>
      <c r="Y2281" s="101" t="s">
        <v>14</v>
      </c>
    </row>
    <row r="2282">
      <c r="A2282" s="101" t="s">
        <v>64</v>
      </c>
      <c r="B2282" s="99"/>
      <c r="C2282" s="100" t="s">
        <v>4503</v>
      </c>
      <c r="D2282" s="101" t="s">
        <v>128</v>
      </c>
      <c r="E2282" s="101" t="s">
        <v>4504</v>
      </c>
      <c r="F2282" s="99"/>
      <c r="G2282" s="99"/>
      <c r="H2282" s="99"/>
      <c r="I2282" s="99"/>
      <c r="J2282" s="99"/>
      <c r="K2282" s="99"/>
      <c r="L2282" s="99"/>
      <c r="M2282" s="99"/>
      <c r="N2282" s="99"/>
      <c r="O2282" s="99"/>
      <c r="P2282" s="99"/>
      <c r="Q2282" s="99"/>
      <c r="R2282" s="99"/>
      <c r="S2282" s="102">
        <v>0.0</v>
      </c>
      <c r="T2282" s="102"/>
      <c r="U2282" s="102"/>
      <c r="V2282" s="102"/>
      <c r="W2282" s="102"/>
      <c r="X2282" s="102"/>
      <c r="Y2282" s="101" t="s">
        <v>14</v>
      </c>
    </row>
    <row r="2283">
      <c r="A2283" s="101" t="s">
        <v>64</v>
      </c>
      <c r="B2283" s="99"/>
      <c r="C2283" s="100" t="s">
        <v>4505</v>
      </c>
      <c r="D2283" s="101" t="s">
        <v>128</v>
      </c>
      <c r="E2283" s="101" t="s">
        <v>4506</v>
      </c>
      <c r="F2283" s="99"/>
      <c r="G2283" s="99"/>
      <c r="H2283" s="99"/>
      <c r="I2283" s="99"/>
      <c r="J2283" s="99"/>
      <c r="K2283" s="99"/>
      <c r="L2283" s="99"/>
      <c r="M2283" s="99"/>
      <c r="N2283" s="99"/>
      <c r="O2283" s="99"/>
      <c r="P2283" s="99"/>
      <c r="Q2283" s="99"/>
      <c r="R2283" s="99"/>
      <c r="S2283" s="102">
        <v>0.0</v>
      </c>
      <c r="T2283" s="102"/>
      <c r="U2283" s="102"/>
      <c r="V2283" s="102"/>
      <c r="W2283" s="102"/>
      <c r="X2283" s="102"/>
      <c r="Y2283" s="101" t="s">
        <v>14</v>
      </c>
    </row>
    <row r="2284">
      <c r="A2284" s="105" t="s">
        <v>64</v>
      </c>
      <c r="B2284" s="99"/>
      <c r="C2284" s="100" t="s">
        <v>4507</v>
      </c>
      <c r="D2284" s="101" t="s">
        <v>128</v>
      </c>
      <c r="E2284" s="101" t="s">
        <v>4508</v>
      </c>
      <c r="F2284" s="99"/>
      <c r="G2284" s="99"/>
      <c r="H2284" s="99"/>
      <c r="I2284" s="99"/>
      <c r="J2284" s="99"/>
      <c r="K2284" s="99"/>
      <c r="L2284" s="99"/>
      <c r="M2284" s="99"/>
      <c r="N2284" s="99"/>
      <c r="O2284" s="99"/>
      <c r="P2284" s="99"/>
      <c r="Q2284" s="99"/>
      <c r="R2284" s="99"/>
      <c r="S2284" s="102">
        <v>0.0</v>
      </c>
      <c r="T2284" s="102"/>
      <c r="U2284" s="102"/>
      <c r="V2284" s="102"/>
      <c r="W2284" s="102"/>
      <c r="X2284" s="102"/>
      <c r="Y2284" s="101" t="s">
        <v>14</v>
      </c>
    </row>
    <row r="2285">
      <c r="A2285" s="101" t="s">
        <v>64</v>
      </c>
      <c r="B2285" s="99"/>
      <c r="C2285" s="100" t="s">
        <v>4509</v>
      </c>
      <c r="D2285" s="101" t="s">
        <v>128</v>
      </c>
      <c r="E2285" s="101" t="s">
        <v>4510</v>
      </c>
      <c r="F2285" s="99"/>
      <c r="G2285" s="99"/>
      <c r="H2285" s="99"/>
      <c r="I2285" s="99"/>
      <c r="J2285" s="99"/>
      <c r="K2285" s="99"/>
      <c r="L2285" s="99"/>
      <c r="M2285" s="99"/>
      <c r="N2285" s="99"/>
      <c r="O2285" s="99"/>
      <c r="P2285" s="99"/>
      <c r="Q2285" s="99"/>
      <c r="R2285" s="99"/>
      <c r="S2285" s="102">
        <v>0.0</v>
      </c>
      <c r="T2285" s="102"/>
      <c r="U2285" s="102"/>
      <c r="V2285" s="102"/>
      <c r="W2285" s="102"/>
      <c r="X2285" s="102"/>
      <c r="Y2285" s="101" t="s">
        <v>14</v>
      </c>
    </row>
    <row r="2286">
      <c r="A2286" s="101" t="s">
        <v>64</v>
      </c>
      <c r="B2286" s="99"/>
      <c r="C2286" s="100" t="s">
        <v>4511</v>
      </c>
      <c r="D2286" s="101" t="s">
        <v>128</v>
      </c>
      <c r="E2286" s="101" t="s">
        <v>4512</v>
      </c>
      <c r="F2286" s="99"/>
      <c r="G2286" s="99"/>
      <c r="H2286" s="99"/>
      <c r="I2286" s="99"/>
      <c r="J2286" s="99"/>
      <c r="K2286" s="99"/>
      <c r="L2286" s="99"/>
      <c r="M2286" s="99"/>
      <c r="N2286" s="99"/>
      <c r="O2286" s="99"/>
      <c r="P2286" s="99"/>
      <c r="Q2286" s="99"/>
      <c r="R2286" s="99"/>
      <c r="S2286" s="102">
        <v>0.0</v>
      </c>
      <c r="T2286" s="102"/>
      <c r="U2286" s="102"/>
      <c r="V2286" s="102"/>
      <c r="W2286" s="102"/>
      <c r="X2286" s="102"/>
      <c r="Y2286" s="101" t="s">
        <v>14</v>
      </c>
    </row>
    <row r="2287">
      <c r="A2287" s="101" t="s">
        <v>64</v>
      </c>
      <c r="B2287" s="99"/>
      <c r="C2287" s="100" t="s">
        <v>4513</v>
      </c>
      <c r="D2287" s="101" t="s">
        <v>128</v>
      </c>
      <c r="E2287" s="101" t="s">
        <v>4514</v>
      </c>
      <c r="F2287" s="99"/>
      <c r="G2287" s="99"/>
      <c r="H2287" s="99"/>
      <c r="I2287" s="99"/>
      <c r="J2287" s="99"/>
      <c r="K2287" s="99"/>
      <c r="L2287" s="99"/>
      <c r="M2287" s="99"/>
      <c r="N2287" s="99"/>
      <c r="O2287" s="99"/>
      <c r="P2287" s="99"/>
      <c r="Q2287" s="99"/>
      <c r="R2287" s="99"/>
      <c r="S2287" s="102">
        <v>0.0</v>
      </c>
      <c r="T2287" s="102"/>
      <c r="U2287" s="102"/>
      <c r="V2287" s="102"/>
      <c r="W2287" s="102"/>
      <c r="X2287" s="102"/>
      <c r="Y2287" s="101" t="s">
        <v>14</v>
      </c>
    </row>
    <row r="2288">
      <c r="A2288" s="101" t="s">
        <v>64</v>
      </c>
      <c r="B2288" s="99"/>
      <c r="C2288" s="100" t="s">
        <v>4515</v>
      </c>
      <c r="D2288" s="101" t="s">
        <v>128</v>
      </c>
      <c r="E2288" s="101" t="s">
        <v>4516</v>
      </c>
      <c r="F2288" s="99"/>
      <c r="G2288" s="99"/>
      <c r="H2288" s="99"/>
      <c r="I2288" s="99"/>
      <c r="J2288" s="99"/>
      <c r="K2288" s="99"/>
      <c r="L2288" s="99"/>
      <c r="M2288" s="99"/>
      <c r="N2288" s="99"/>
      <c r="O2288" s="99"/>
      <c r="P2288" s="99"/>
      <c r="Q2288" s="99"/>
      <c r="R2288" s="99"/>
      <c r="S2288" s="102">
        <v>0.0</v>
      </c>
      <c r="T2288" s="102"/>
      <c r="U2288" s="102"/>
      <c r="V2288" s="102"/>
      <c r="W2288" s="102"/>
      <c r="X2288" s="102"/>
      <c r="Y2288" s="101" t="s">
        <v>14</v>
      </c>
    </row>
    <row r="2289">
      <c r="A2289" s="101" t="s">
        <v>64</v>
      </c>
      <c r="B2289" s="99"/>
      <c r="C2289" s="100" t="s">
        <v>4517</v>
      </c>
      <c r="D2289" s="101" t="s">
        <v>128</v>
      </c>
      <c r="E2289" s="101" t="s">
        <v>4518</v>
      </c>
      <c r="F2289" s="99"/>
      <c r="G2289" s="99"/>
      <c r="H2289" s="99"/>
      <c r="I2289" s="99"/>
      <c r="J2289" s="99"/>
      <c r="K2289" s="99"/>
      <c r="L2289" s="99"/>
      <c r="M2289" s="99"/>
      <c r="N2289" s="99"/>
      <c r="O2289" s="99"/>
      <c r="P2289" s="99"/>
      <c r="Q2289" s="99"/>
      <c r="R2289" s="99"/>
      <c r="S2289" s="102">
        <v>0.0</v>
      </c>
      <c r="T2289" s="102"/>
      <c r="U2289" s="102"/>
      <c r="V2289" s="102"/>
      <c r="W2289" s="102"/>
      <c r="X2289" s="102"/>
      <c r="Y2289" s="101" t="s">
        <v>14</v>
      </c>
    </row>
    <row r="2290">
      <c r="A2290" s="101" t="s">
        <v>64</v>
      </c>
      <c r="B2290" s="99"/>
      <c r="C2290" s="100" t="s">
        <v>4519</v>
      </c>
      <c r="D2290" s="101" t="s">
        <v>128</v>
      </c>
      <c r="E2290" s="101" t="s">
        <v>4520</v>
      </c>
      <c r="F2290" s="99"/>
      <c r="G2290" s="99"/>
      <c r="H2290" s="99"/>
      <c r="I2290" s="99"/>
      <c r="J2290" s="99"/>
      <c r="K2290" s="99"/>
      <c r="L2290" s="99"/>
      <c r="M2290" s="99"/>
      <c r="N2290" s="99"/>
      <c r="O2290" s="99"/>
      <c r="P2290" s="99"/>
      <c r="Q2290" s="99"/>
      <c r="R2290" s="99"/>
      <c r="S2290" s="102">
        <v>0.0</v>
      </c>
      <c r="T2290" s="102"/>
      <c r="U2290" s="102"/>
      <c r="V2290" s="102"/>
      <c r="W2290" s="102"/>
      <c r="X2290" s="102"/>
      <c r="Y2290" s="101" t="s">
        <v>14</v>
      </c>
    </row>
    <row r="2291">
      <c r="A2291" s="101" t="s">
        <v>64</v>
      </c>
      <c r="B2291" s="99"/>
      <c r="C2291" s="100" t="s">
        <v>4521</v>
      </c>
      <c r="D2291" s="101" t="s">
        <v>128</v>
      </c>
      <c r="E2291" s="101" t="s">
        <v>4522</v>
      </c>
      <c r="F2291" s="99"/>
      <c r="G2291" s="99"/>
      <c r="H2291" s="99"/>
      <c r="I2291" s="99"/>
      <c r="J2291" s="99"/>
      <c r="K2291" s="99"/>
      <c r="L2291" s="99"/>
      <c r="M2291" s="99"/>
      <c r="N2291" s="99"/>
      <c r="O2291" s="99"/>
      <c r="P2291" s="99"/>
      <c r="Q2291" s="99"/>
      <c r="R2291" s="99"/>
      <c r="S2291" s="102">
        <v>0.0</v>
      </c>
      <c r="T2291" s="102"/>
      <c r="U2291" s="102"/>
      <c r="V2291" s="102"/>
      <c r="W2291" s="102"/>
      <c r="X2291" s="102"/>
      <c r="Y2291" s="101" t="s">
        <v>14</v>
      </c>
    </row>
    <row r="2292">
      <c r="A2292" s="101" t="s">
        <v>64</v>
      </c>
      <c r="B2292" s="99"/>
      <c r="C2292" s="100" t="s">
        <v>4523</v>
      </c>
      <c r="D2292" s="101" t="s">
        <v>128</v>
      </c>
      <c r="E2292" s="101" t="s">
        <v>4524</v>
      </c>
      <c r="F2292" s="99"/>
      <c r="G2292" s="99"/>
      <c r="H2292" s="99"/>
      <c r="I2292" s="99"/>
      <c r="J2292" s="99"/>
      <c r="K2292" s="99"/>
      <c r="L2292" s="99"/>
      <c r="M2292" s="99"/>
      <c r="N2292" s="99"/>
      <c r="O2292" s="99"/>
      <c r="P2292" s="99"/>
      <c r="Q2292" s="99"/>
      <c r="R2292" s="99"/>
      <c r="S2292" s="102">
        <v>0.0</v>
      </c>
      <c r="T2292" s="102"/>
      <c r="U2292" s="102"/>
      <c r="V2292" s="102"/>
      <c r="W2292" s="102"/>
      <c r="X2292" s="102"/>
      <c r="Y2292" s="101" t="s">
        <v>14</v>
      </c>
    </row>
    <row r="2293">
      <c r="A2293" s="101" t="s">
        <v>64</v>
      </c>
      <c r="B2293" s="99"/>
      <c r="C2293" s="100" t="s">
        <v>4525</v>
      </c>
      <c r="D2293" s="101" t="s">
        <v>128</v>
      </c>
      <c r="E2293" s="101" t="s">
        <v>4526</v>
      </c>
      <c r="F2293" s="99"/>
      <c r="G2293" s="99"/>
      <c r="H2293" s="99"/>
      <c r="I2293" s="99"/>
      <c r="J2293" s="99"/>
      <c r="K2293" s="99"/>
      <c r="L2293" s="99"/>
      <c r="M2293" s="99"/>
      <c r="N2293" s="99"/>
      <c r="O2293" s="99"/>
      <c r="P2293" s="99"/>
      <c r="Q2293" s="99"/>
      <c r="R2293" s="99"/>
      <c r="S2293" s="102">
        <v>0.0</v>
      </c>
      <c r="T2293" s="102"/>
      <c r="U2293" s="102"/>
      <c r="V2293" s="102"/>
      <c r="W2293" s="102"/>
      <c r="X2293" s="102"/>
      <c r="Y2293" s="101" t="s">
        <v>14</v>
      </c>
    </row>
    <row r="2294">
      <c r="A2294" s="101" t="s">
        <v>64</v>
      </c>
      <c r="B2294" s="99"/>
      <c r="C2294" s="100" t="s">
        <v>4527</v>
      </c>
      <c r="D2294" s="101" t="s">
        <v>128</v>
      </c>
      <c r="E2294" s="101" t="s">
        <v>4528</v>
      </c>
      <c r="F2294" s="99"/>
      <c r="G2294" s="99"/>
      <c r="H2294" s="99"/>
      <c r="I2294" s="99"/>
      <c r="J2294" s="99"/>
      <c r="K2294" s="99"/>
      <c r="L2294" s="99"/>
      <c r="M2294" s="99"/>
      <c r="N2294" s="99"/>
      <c r="O2294" s="99"/>
      <c r="P2294" s="99"/>
      <c r="Q2294" s="99"/>
      <c r="R2294" s="99"/>
      <c r="S2294" s="102">
        <v>0.0</v>
      </c>
      <c r="T2294" s="102"/>
      <c r="U2294" s="102"/>
      <c r="V2294" s="102"/>
      <c r="W2294" s="102"/>
      <c r="X2294" s="102"/>
      <c r="Y2294" s="101" t="s">
        <v>14</v>
      </c>
    </row>
    <row r="2295">
      <c r="A2295" s="98" t="s">
        <v>64</v>
      </c>
      <c r="B2295" s="99"/>
      <c r="C2295" s="100" t="s">
        <v>4529</v>
      </c>
      <c r="D2295" s="101" t="s">
        <v>128</v>
      </c>
      <c r="E2295" s="101" t="s">
        <v>4530</v>
      </c>
      <c r="F2295" s="99"/>
      <c r="G2295" s="99"/>
      <c r="H2295" s="99"/>
      <c r="I2295" s="99"/>
      <c r="J2295" s="99"/>
      <c r="K2295" s="99"/>
      <c r="L2295" s="99"/>
      <c r="M2295" s="99"/>
      <c r="N2295" s="99"/>
      <c r="O2295" s="99"/>
      <c r="P2295" s="99"/>
      <c r="Q2295" s="99"/>
      <c r="R2295" s="99"/>
      <c r="S2295" s="102">
        <v>0.0</v>
      </c>
      <c r="T2295" s="102"/>
      <c r="U2295" s="102"/>
      <c r="V2295" s="102"/>
      <c r="W2295" s="102"/>
      <c r="X2295" s="102"/>
      <c r="Y2295" s="101" t="s">
        <v>14</v>
      </c>
    </row>
    <row r="2296">
      <c r="A2296" s="105" t="s">
        <v>64</v>
      </c>
      <c r="B2296" s="99"/>
      <c r="C2296" s="100" t="s">
        <v>4531</v>
      </c>
      <c r="D2296" s="101" t="s">
        <v>128</v>
      </c>
      <c r="E2296" s="101" t="s">
        <v>4532</v>
      </c>
      <c r="F2296" s="99"/>
      <c r="G2296" s="99"/>
      <c r="H2296" s="99"/>
      <c r="I2296" s="99"/>
      <c r="J2296" s="99"/>
      <c r="K2296" s="99"/>
      <c r="L2296" s="99"/>
      <c r="M2296" s="99"/>
      <c r="N2296" s="99"/>
      <c r="O2296" s="99"/>
      <c r="P2296" s="99"/>
      <c r="Q2296" s="99"/>
      <c r="R2296" s="99"/>
      <c r="S2296" s="102">
        <v>0.0</v>
      </c>
      <c r="T2296" s="102"/>
      <c r="U2296" s="102"/>
      <c r="V2296" s="102"/>
      <c r="W2296" s="102"/>
      <c r="X2296" s="102"/>
      <c r="Y2296" s="101" t="s">
        <v>14</v>
      </c>
    </row>
    <row r="2297">
      <c r="A2297" s="101" t="s">
        <v>64</v>
      </c>
      <c r="B2297" s="99"/>
      <c r="C2297" s="100" t="s">
        <v>4533</v>
      </c>
      <c r="D2297" s="101" t="s">
        <v>128</v>
      </c>
      <c r="E2297" s="101" t="s">
        <v>4534</v>
      </c>
      <c r="F2297" s="99"/>
      <c r="G2297" s="99"/>
      <c r="H2297" s="99"/>
      <c r="I2297" s="99"/>
      <c r="J2297" s="99"/>
      <c r="K2297" s="99"/>
      <c r="L2297" s="99"/>
      <c r="M2297" s="99"/>
      <c r="N2297" s="99"/>
      <c r="O2297" s="99"/>
      <c r="P2297" s="99"/>
      <c r="Q2297" s="99"/>
      <c r="R2297" s="99"/>
      <c r="S2297" s="102">
        <v>0.0</v>
      </c>
      <c r="T2297" s="102"/>
      <c r="U2297" s="102"/>
      <c r="V2297" s="102"/>
      <c r="W2297" s="102"/>
      <c r="X2297" s="102"/>
      <c r="Y2297" s="101" t="s">
        <v>14</v>
      </c>
    </row>
    <row r="2298">
      <c r="A2298" s="101" t="s">
        <v>64</v>
      </c>
      <c r="B2298" s="99"/>
      <c r="C2298" s="100" t="s">
        <v>4535</v>
      </c>
      <c r="D2298" s="101" t="s">
        <v>128</v>
      </c>
      <c r="E2298" s="101" t="s">
        <v>4536</v>
      </c>
      <c r="F2298" s="99"/>
      <c r="G2298" s="99"/>
      <c r="H2298" s="99"/>
      <c r="I2298" s="99"/>
      <c r="J2298" s="99"/>
      <c r="K2298" s="99"/>
      <c r="L2298" s="99"/>
      <c r="M2298" s="99"/>
      <c r="N2298" s="99"/>
      <c r="O2298" s="99"/>
      <c r="P2298" s="99"/>
      <c r="Q2298" s="99"/>
      <c r="R2298" s="99"/>
      <c r="S2298" s="102">
        <v>0.0</v>
      </c>
      <c r="T2298" s="102"/>
      <c r="U2298" s="102"/>
      <c r="V2298" s="102"/>
      <c r="W2298" s="102"/>
      <c r="X2298" s="102"/>
      <c r="Y2298" s="101" t="s">
        <v>14</v>
      </c>
    </row>
    <row r="2299">
      <c r="A2299" s="101" t="s">
        <v>64</v>
      </c>
      <c r="B2299" s="99"/>
      <c r="C2299" s="100" t="s">
        <v>4537</v>
      </c>
      <c r="D2299" s="101" t="s">
        <v>128</v>
      </c>
      <c r="E2299" s="101" t="s">
        <v>4538</v>
      </c>
      <c r="F2299" s="99"/>
      <c r="G2299" s="99"/>
      <c r="H2299" s="99"/>
      <c r="I2299" s="99"/>
      <c r="J2299" s="99"/>
      <c r="K2299" s="99"/>
      <c r="L2299" s="99"/>
      <c r="M2299" s="99"/>
      <c r="N2299" s="99"/>
      <c r="O2299" s="99"/>
      <c r="P2299" s="99"/>
      <c r="Q2299" s="99"/>
      <c r="R2299" s="99"/>
      <c r="S2299" s="102">
        <v>0.0</v>
      </c>
      <c r="T2299" s="102"/>
      <c r="U2299" s="102"/>
      <c r="V2299" s="102"/>
      <c r="W2299" s="102"/>
      <c r="X2299" s="102"/>
      <c r="Y2299" s="101" t="s">
        <v>14</v>
      </c>
    </row>
    <row r="2300">
      <c r="A2300" s="101" t="s">
        <v>64</v>
      </c>
      <c r="B2300" s="99"/>
      <c r="C2300" s="100" t="s">
        <v>4539</v>
      </c>
      <c r="D2300" s="101" t="s">
        <v>128</v>
      </c>
      <c r="E2300" s="101" t="s">
        <v>4540</v>
      </c>
      <c r="F2300" s="99"/>
      <c r="G2300" s="99"/>
      <c r="H2300" s="99"/>
      <c r="I2300" s="99"/>
      <c r="J2300" s="99"/>
      <c r="K2300" s="99"/>
      <c r="L2300" s="99"/>
      <c r="M2300" s="99"/>
      <c r="N2300" s="99"/>
      <c r="O2300" s="99"/>
      <c r="P2300" s="99"/>
      <c r="Q2300" s="99"/>
      <c r="R2300" s="99"/>
      <c r="S2300" s="102">
        <v>0.0</v>
      </c>
      <c r="T2300" s="102"/>
      <c r="U2300" s="102"/>
      <c r="V2300" s="102"/>
      <c r="W2300" s="102"/>
      <c r="X2300" s="102"/>
      <c r="Y2300" s="101" t="s">
        <v>14</v>
      </c>
    </row>
    <row r="2301">
      <c r="A2301" s="101" t="s">
        <v>64</v>
      </c>
      <c r="B2301" s="99"/>
      <c r="C2301" s="100" t="s">
        <v>4541</v>
      </c>
      <c r="D2301" s="101" t="s">
        <v>128</v>
      </c>
      <c r="E2301" s="101" t="s">
        <v>4542</v>
      </c>
      <c r="F2301" s="99"/>
      <c r="G2301" s="99"/>
      <c r="H2301" s="99"/>
      <c r="I2301" s="99"/>
      <c r="J2301" s="99"/>
      <c r="K2301" s="99"/>
      <c r="L2301" s="99"/>
      <c r="M2301" s="99"/>
      <c r="N2301" s="99"/>
      <c r="O2301" s="99"/>
      <c r="P2301" s="99"/>
      <c r="Q2301" s="99"/>
      <c r="R2301" s="99"/>
      <c r="S2301" s="102">
        <v>0.0</v>
      </c>
      <c r="T2301" s="102"/>
      <c r="U2301" s="102"/>
      <c r="V2301" s="102"/>
      <c r="W2301" s="102"/>
      <c r="X2301" s="102"/>
      <c r="Y2301" s="101" t="s">
        <v>14</v>
      </c>
    </row>
    <row r="2302">
      <c r="A2302" s="105" t="s">
        <v>64</v>
      </c>
      <c r="B2302" s="99"/>
      <c r="C2302" s="100" t="s">
        <v>4543</v>
      </c>
      <c r="D2302" s="101" t="s">
        <v>128</v>
      </c>
      <c r="E2302" s="101" t="s">
        <v>4544</v>
      </c>
      <c r="F2302" s="99"/>
      <c r="G2302" s="99"/>
      <c r="H2302" s="99"/>
      <c r="I2302" s="99"/>
      <c r="J2302" s="99"/>
      <c r="K2302" s="99"/>
      <c r="L2302" s="99"/>
      <c r="M2302" s="99"/>
      <c r="N2302" s="99"/>
      <c r="O2302" s="99"/>
      <c r="P2302" s="99"/>
      <c r="Q2302" s="99"/>
      <c r="R2302" s="99"/>
      <c r="S2302" s="102">
        <v>0.0</v>
      </c>
      <c r="T2302" s="102"/>
      <c r="U2302" s="102"/>
      <c r="V2302" s="102"/>
      <c r="W2302" s="102"/>
      <c r="X2302" s="102"/>
      <c r="Y2302" s="101" t="s">
        <v>14</v>
      </c>
    </row>
    <row r="2303">
      <c r="A2303" s="101" t="s">
        <v>64</v>
      </c>
      <c r="B2303" s="99"/>
      <c r="C2303" s="100" t="s">
        <v>4545</v>
      </c>
      <c r="D2303" s="101" t="s">
        <v>128</v>
      </c>
      <c r="E2303" s="101" t="s">
        <v>4546</v>
      </c>
      <c r="F2303" s="99"/>
      <c r="G2303" s="99"/>
      <c r="H2303" s="99"/>
      <c r="I2303" s="99"/>
      <c r="J2303" s="99"/>
      <c r="K2303" s="99"/>
      <c r="L2303" s="99"/>
      <c r="M2303" s="99"/>
      <c r="N2303" s="99"/>
      <c r="O2303" s="99"/>
      <c r="P2303" s="99"/>
      <c r="Q2303" s="99"/>
      <c r="R2303" s="99"/>
      <c r="S2303" s="102">
        <v>0.0</v>
      </c>
      <c r="T2303" s="102"/>
      <c r="U2303" s="102"/>
      <c r="V2303" s="102"/>
      <c r="W2303" s="102"/>
      <c r="X2303" s="102"/>
      <c r="Y2303" s="101" t="s">
        <v>14</v>
      </c>
    </row>
    <row r="2304">
      <c r="A2304" s="105" t="s">
        <v>64</v>
      </c>
      <c r="B2304" s="99"/>
      <c r="C2304" s="100" t="s">
        <v>4547</v>
      </c>
      <c r="D2304" s="101" t="s">
        <v>128</v>
      </c>
      <c r="E2304" s="101" t="s">
        <v>4548</v>
      </c>
      <c r="F2304" s="99"/>
      <c r="G2304" s="99"/>
      <c r="H2304" s="99"/>
      <c r="I2304" s="99"/>
      <c r="J2304" s="99"/>
      <c r="K2304" s="99"/>
      <c r="L2304" s="99"/>
      <c r="M2304" s="99"/>
      <c r="N2304" s="99"/>
      <c r="O2304" s="99"/>
      <c r="P2304" s="99"/>
      <c r="Q2304" s="99"/>
      <c r="R2304" s="99"/>
      <c r="S2304" s="102">
        <v>0.0</v>
      </c>
      <c r="T2304" s="102"/>
      <c r="U2304" s="102"/>
      <c r="V2304" s="102"/>
      <c r="W2304" s="102"/>
      <c r="X2304" s="102"/>
      <c r="Y2304" s="101" t="s">
        <v>14</v>
      </c>
    </row>
    <row r="2305">
      <c r="A2305" s="105" t="s">
        <v>64</v>
      </c>
      <c r="B2305" s="99"/>
      <c r="C2305" s="100" t="s">
        <v>4549</v>
      </c>
      <c r="D2305" s="101" t="s">
        <v>128</v>
      </c>
      <c r="E2305" s="101" t="s">
        <v>4550</v>
      </c>
      <c r="F2305" s="99"/>
      <c r="G2305" s="99"/>
      <c r="H2305" s="99"/>
      <c r="I2305" s="99"/>
      <c r="J2305" s="99"/>
      <c r="K2305" s="99"/>
      <c r="L2305" s="99"/>
      <c r="M2305" s="99"/>
      <c r="N2305" s="99"/>
      <c r="O2305" s="99"/>
      <c r="P2305" s="99"/>
      <c r="Q2305" s="99"/>
      <c r="R2305" s="99"/>
      <c r="S2305" s="102">
        <v>0.0</v>
      </c>
      <c r="T2305" s="102"/>
      <c r="U2305" s="102"/>
      <c r="V2305" s="102"/>
      <c r="W2305" s="102"/>
      <c r="X2305" s="102"/>
      <c r="Y2305" s="101" t="s">
        <v>14</v>
      </c>
    </row>
    <row r="2306">
      <c r="A2306" s="105" t="s">
        <v>64</v>
      </c>
      <c r="B2306" s="99"/>
      <c r="C2306" s="100" t="s">
        <v>4551</v>
      </c>
      <c r="D2306" s="101" t="s">
        <v>128</v>
      </c>
      <c r="E2306" s="101" t="s">
        <v>4552</v>
      </c>
      <c r="F2306" s="99"/>
      <c r="G2306" s="99"/>
      <c r="H2306" s="99"/>
      <c r="I2306" s="99"/>
      <c r="J2306" s="99"/>
      <c r="K2306" s="99"/>
      <c r="L2306" s="99"/>
      <c r="M2306" s="99"/>
      <c r="N2306" s="99"/>
      <c r="O2306" s="99"/>
      <c r="P2306" s="99"/>
      <c r="Q2306" s="99"/>
      <c r="R2306" s="99"/>
      <c r="S2306" s="102">
        <v>0.0</v>
      </c>
      <c r="T2306" s="102"/>
      <c r="U2306" s="102"/>
      <c r="V2306" s="102"/>
      <c r="W2306" s="102"/>
      <c r="X2306" s="102"/>
      <c r="Y2306" s="101" t="s">
        <v>14</v>
      </c>
    </row>
    <row r="2307">
      <c r="A2307" s="101" t="s">
        <v>64</v>
      </c>
      <c r="B2307" s="99"/>
      <c r="C2307" s="100" t="s">
        <v>4553</v>
      </c>
      <c r="D2307" s="101" t="s">
        <v>128</v>
      </c>
      <c r="E2307" s="101" t="s">
        <v>4554</v>
      </c>
      <c r="F2307" s="99"/>
      <c r="G2307" s="99"/>
      <c r="H2307" s="99"/>
      <c r="I2307" s="99"/>
      <c r="J2307" s="99"/>
      <c r="K2307" s="99"/>
      <c r="L2307" s="99"/>
      <c r="M2307" s="99"/>
      <c r="N2307" s="99"/>
      <c r="O2307" s="99"/>
      <c r="P2307" s="99"/>
      <c r="Q2307" s="99"/>
      <c r="R2307" s="99"/>
      <c r="S2307" s="102">
        <v>0.0</v>
      </c>
      <c r="T2307" s="102"/>
      <c r="U2307" s="102"/>
      <c r="V2307" s="102"/>
      <c r="W2307" s="102"/>
      <c r="X2307" s="102"/>
      <c r="Y2307" s="101" t="s">
        <v>14</v>
      </c>
    </row>
    <row r="2308">
      <c r="A2308" s="101" t="s">
        <v>64</v>
      </c>
      <c r="B2308" s="99"/>
      <c r="C2308" s="100" t="s">
        <v>4555</v>
      </c>
      <c r="D2308" s="101" t="s">
        <v>128</v>
      </c>
      <c r="E2308" s="101" t="s">
        <v>4556</v>
      </c>
      <c r="F2308" s="99"/>
      <c r="G2308" s="99"/>
      <c r="H2308" s="99"/>
      <c r="I2308" s="99"/>
      <c r="J2308" s="99"/>
      <c r="K2308" s="99"/>
      <c r="L2308" s="99"/>
      <c r="M2308" s="99"/>
      <c r="N2308" s="99"/>
      <c r="O2308" s="99"/>
      <c r="P2308" s="99"/>
      <c r="Q2308" s="99"/>
      <c r="R2308" s="99"/>
      <c r="S2308" s="102">
        <v>0.0</v>
      </c>
      <c r="T2308" s="102"/>
      <c r="U2308" s="102"/>
      <c r="V2308" s="102"/>
      <c r="W2308" s="102"/>
      <c r="X2308" s="102"/>
      <c r="Y2308" s="101" t="s">
        <v>14</v>
      </c>
    </row>
    <row r="2309">
      <c r="A2309" s="101" t="s">
        <v>64</v>
      </c>
      <c r="B2309" s="99"/>
      <c r="C2309" s="100" t="s">
        <v>4557</v>
      </c>
      <c r="D2309" s="101" t="s">
        <v>128</v>
      </c>
      <c r="E2309" s="101" t="s">
        <v>4558</v>
      </c>
      <c r="F2309" s="99"/>
      <c r="G2309" s="99"/>
      <c r="H2309" s="99"/>
      <c r="I2309" s="99"/>
      <c r="J2309" s="99"/>
      <c r="K2309" s="99"/>
      <c r="L2309" s="99"/>
      <c r="M2309" s="99"/>
      <c r="N2309" s="99"/>
      <c r="O2309" s="99"/>
      <c r="P2309" s="99"/>
      <c r="Q2309" s="99"/>
      <c r="R2309" s="99"/>
      <c r="S2309" s="102">
        <v>0.0</v>
      </c>
      <c r="T2309" s="102"/>
      <c r="U2309" s="102"/>
      <c r="V2309" s="102"/>
      <c r="W2309" s="102"/>
      <c r="X2309" s="102"/>
      <c r="Y2309" s="101" t="s">
        <v>14</v>
      </c>
    </row>
    <row r="2310">
      <c r="A2310" s="105" t="s">
        <v>64</v>
      </c>
      <c r="B2310" s="99"/>
      <c r="C2310" s="100" t="s">
        <v>4559</v>
      </c>
      <c r="D2310" s="101" t="s">
        <v>128</v>
      </c>
      <c r="E2310" s="101" t="s">
        <v>4560</v>
      </c>
      <c r="F2310" s="99"/>
      <c r="G2310" s="99"/>
      <c r="H2310" s="99"/>
      <c r="I2310" s="99"/>
      <c r="J2310" s="99"/>
      <c r="K2310" s="99"/>
      <c r="L2310" s="99"/>
      <c r="M2310" s="99"/>
      <c r="N2310" s="99"/>
      <c r="O2310" s="99"/>
      <c r="P2310" s="99"/>
      <c r="Q2310" s="99"/>
      <c r="R2310" s="99"/>
      <c r="S2310" s="102">
        <v>0.0</v>
      </c>
      <c r="T2310" s="102"/>
      <c r="U2310" s="102"/>
      <c r="V2310" s="102"/>
      <c r="W2310" s="102"/>
      <c r="X2310" s="102"/>
      <c r="Y2310" s="101" t="s">
        <v>14</v>
      </c>
    </row>
    <row r="2311">
      <c r="A2311" s="105" t="s">
        <v>64</v>
      </c>
      <c r="B2311" s="99"/>
      <c r="C2311" s="100" t="s">
        <v>4561</v>
      </c>
      <c r="D2311" s="101" t="s">
        <v>128</v>
      </c>
      <c r="E2311" s="101" t="s">
        <v>4562</v>
      </c>
      <c r="F2311" s="99"/>
      <c r="G2311" s="99"/>
      <c r="H2311" s="99"/>
      <c r="I2311" s="99"/>
      <c r="J2311" s="99"/>
      <c r="K2311" s="99"/>
      <c r="L2311" s="99"/>
      <c r="M2311" s="99"/>
      <c r="N2311" s="99"/>
      <c r="O2311" s="99"/>
      <c r="P2311" s="99"/>
      <c r="Q2311" s="99"/>
      <c r="R2311" s="99"/>
      <c r="S2311" s="102">
        <v>0.0</v>
      </c>
      <c r="T2311" s="102"/>
      <c r="U2311" s="102"/>
      <c r="V2311" s="102"/>
      <c r="W2311" s="102"/>
      <c r="X2311" s="102"/>
      <c r="Y2311" s="101" t="s">
        <v>14</v>
      </c>
    </row>
    <row r="2312">
      <c r="A2312" s="105" t="s">
        <v>64</v>
      </c>
      <c r="B2312" s="99"/>
      <c r="C2312" s="100" t="s">
        <v>4563</v>
      </c>
      <c r="D2312" s="101" t="s">
        <v>128</v>
      </c>
      <c r="E2312" s="101" t="s">
        <v>4564</v>
      </c>
      <c r="F2312" s="99"/>
      <c r="G2312" s="99"/>
      <c r="H2312" s="99"/>
      <c r="I2312" s="99"/>
      <c r="J2312" s="99"/>
      <c r="K2312" s="99"/>
      <c r="L2312" s="99"/>
      <c r="M2312" s="99"/>
      <c r="N2312" s="99"/>
      <c r="O2312" s="99"/>
      <c r="P2312" s="99"/>
      <c r="Q2312" s="99"/>
      <c r="R2312" s="99"/>
      <c r="S2312" s="102">
        <v>0.0</v>
      </c>
      <c r="T2312" s="102"/>
      <c r="U2312" s="102"/>
      <c r="V2312" s="102"/>
      <c r="W2312" s="102"/>
      <c r="X2312" s="102"/>
      <c r="Y2312" s="101" t="s">
        <v>14</v>
      </c>
    </row>
    <row r="2313">
      <c r="A2313" s="105" t="s">
        <v>64</v>
      </c>
      <c r="B2313" s="99"/>
      <c r="C2313" s="100" t="s">
        <v>4565</v>
      </c>
      <c r="D2313" s="101" t="s">
        <v>128</v>
      </c>
      <c r="E2313" s="101" t="s">
        <v>4566</v>
      </c>
      <c r="F2313" s="99"/>
      <c r="G2313" s="99"/>
      <c r="H2313" s="99"/>
      <c r="I2313" s="99"/>
      <c r="J2313" s="99"/>
      <c r="K2313" s="99"/>
      <c r="L2313" s="99"/>
      <c r="M2313" s="99"/>
      <c r="N2313" s="99"/>
      <c r="O2313" s="99"/>
      <c r="P2313" s="99"/>
      <c r="Q2313" s="99"/>
      <c r="R2313" s="99"/>
      <c r="S2313" s="102">
        <v>0.0</v>
      </c>
      <c r="T2313" s="102"/>
      <c r="U2313" s="102"/>
      <c r="V2313" s="102"/>
      <c r="W2313" s="102"/>
      <c r="X2313" s="102"/>
      <c r="Y2313" s="101" t="s">
        <v>14</v>
      </c>
    </row>
    <row r="2314">
      <c r="A2314" s="105" t="s">
        <v>64</v>
      </c>
      <c r="B2314" s="99"/>
      <c r="C2314" s="100" t="s">
        <v>4567</v>
      </c>
      <c r="D2314" s="101" t="s">
        <v>128</v>
      </c>
      <c r="E2314" s="101" t="s">
        <v>4568</v>
      </c>
      <c r="F2314" s="99"/>
      <c r="G2314" s="99"/>
      <c r="H2314" s="99"/>
      <c r="I2314" s="99"/>
      <c r="J2314" s="99"/>
      <c r="K2314" s="99"/>
      <c r="L2314" s="99"/>
      <c r="M2314" s="99"/>
      <c r="N2314" s="99"/>
      <c r="O2314" s="99"/>
      <c r="P2314" s="99"/>
      <c r="Q2314" s="99"/>
      <c r="R2314" s="99"/>
      <c r="S2314" s="102">
        <v>0.0</v>
      </c>
      <c r="T2314" s="102"/>
      <c r="U2314" s="102"/>
      <c r="V2314" s="102"/>
      <c r="W2314" s="102"/>
      <c r="X2314" s="102"/>
      <c r="Y2314" s="101" t="s">
        <v>14</v>
      </c>
    </row>
    <row r="2315">
      <c r="A2315" s="101" t="s">
        <v>64</v>
      </c>
      <c r="B2315" s="99"/>
      <c r="C2315" s="100" t="s">
        <v>4569</v>
      </c>
      <c r="D2315" s="101" t="s">
        <v>128</v>
      </c>
      <c r="E2315" s="101" t="s">
        <v>4570</v>
      </c>
      <c r="F2315" s="99"/>
      <c r="G2315" s="99"/>
      <c r="H2315" s="99"/>
      <c r="I2315" s="99"/>
      <c r="J2315" s="99"/>
      <c r="K2315" s="99"/>
      <c r="L2315" s="99"/>
      <c r="M2315" s="99"/>
      <c r="N2315" s="99"/>
      <c r="O2315" s="99"/>
      <c r="P2315" s="99"/>
      <c r="Q2315" s="99"/>
      <c r="R2315" s="99"/>
      <c r="S2315" s="102">
        <v>0.0</v>
      </c>
      <c r="T2315" s="102"/>
      <c r="U2315" s="102"/>
      <c r="V2315" s="102"/>
      <c r="W2315" s="102"/>
      <c r="X2315" s="102"/>
      <c r="Y2315" s="101" t="s">
        <v>14</v>
      </c>
    </row>
    <row r="2316">
      <c r="A2316" s="101" t="s">
        <v>64</v>
      </c>
      <c r="B2316" s="99"/>
      <c r="C2316" s="100" t="s">
        <v>4571</v>
      </c>
      <c r="D2316" s="101" t="s">
        <v>128</v>
      </c>
      <c r="E2316" s="101" t="s">
        <v>4572</v>
      </c>
      <c r="F2316" s="99"/>
      <c r="G2316" s="99"/>
      <c r="H2316" s="99"/>
      <c r="I2316" s="99"/>
      <c r="J2316" s="99"/>
      <c r="K2316" s="99"/>
      <c r="L2316" s="99"/>
      <c r="M2316" s="99"/>
      <c r="N2316" s="99"/>
      <c r="O2316" s="99"/>
      <c r="P2316" s="99"/>
      <c r="Q2316" s="99"/>
      <c r="R2316" s="99"/>
      <c r="S2316" s="102">
        <v>0.0</v>
      </c>
      <c r="T2316" s="102"/>
      <c r="U2316" s="102"/>
      <c r="V2316" s="102"/>
      <c r="W2316" s="102"/>
      <c r="X2316" s="102"/>
      <c r="Y2316" s="101" t="s">
        <v>14</v>
      </c>
    </row>
    <row r="2317">
      <c r="A2317" s="105" t="s">
        <v>64</v>
      </c>
      <c r="B2317" s="99"/>
      <c r="C2317" s="100" t="s">
        <v>4573</v>
      </c>
      <c r="D2317" s="101" t="s">
        <v>128</v>
      </c>
      <c r="E2317" s="101" t="s">
        <v>4574</v>
      </c>
      <c r="F2317" s="99"/>
      <c r="G2317" s="99"/>
      <c r="H2317" s="99"/>
      <c r="I2317" s="99"/>
      <c r="J2317" s="99"/>
      <c r="K2317" s="99"/>
      <c r="L2317" s="99"/>
      <c r="M2317" s="99"/>
      <c r="N2317" s="99"/>
      <c r="O2317" s="99"/>
      <c r="P2317" s="99"/>
      <c r="Q2317" s="99"/>
      <c r="R2317" s="99"/>
      <c r="S2317" s="102">
        <v>0.0</v>
      </c>
      <c r="T2317" s="102"/>
      <c r="U2317" s="102"/>
      <c r="V2317" s="102"/>
      <c r="W2317" s="102"/>
      <c r="X2317" s="102"/>
      <c r="Y2317" s="101" t="s">
        <v>14</v>
      </c>
    </row>
    <row r="2318">
      <c r="A2318" s="101" t="s">
        <v>64</v>
      </c>
      <c r="B2318" s="99"/>
      <c r="C2318" s="100" t="s">
        <v>4575</v>
      </c>
      <c r="D2318" s="101" t="s">
        <v>128</v>
      </c>
      <c r="E2318" s="101" t="s">
        <v>4576</v>
      </c>
      <c r="F2318" s="99"/>
      <c r="G2318" s="99"/>
      <c r="H2318" s="99"/>
      <c r="I2318" s="99"/>
      <c r="J2318" s="99"/>
      <c r="K2318" s="99"/>
      <c r="L2318" s="99"/>
      <c r="M2318" s="99"/>
      <c r="N2318" s="99"/>
      <c r="O2318" s="99"/>
      <c r="P2318" s="99"/>
      <c r="Q2318" s="99"/>
      <c r="R2318" s="99"/>
      <c r="S2318" s="102">
        <v>0.0</v>
      </c>
      <c r="T2318" s="102"/>
      <c r="U2318" s="102"/>
      <c r="V2318" s="102"/>
      <c r="W2318" s="102"/>
      <c r="X2318" s="102"/>
      <c r="Y2318" s="101" t="s">
        <v>14</v>
      </c>
    </row>
    <row r="2319">
      <c r="A2319" s="105" t="s">
        <v>64</v>
      </c>
      <c r="B2319" s="99"/>
      <c r="C2319" s="100" t="s">
        <v>4577</v>
      </c>
      <c r="D2319" s="101" t="s">
        <v>128</v>
      </c>
      <c r="E2319" s="101" t="s">
        <v>4578</v>
      </c>
      <c r="F2319" s="99"/>
      <c r="G2319" s="99"/>
      <c r="H2319" s="99"/>
      <c r="I2319" s="99"/>
      <c r="J2319" s="99"/>
      <c r="K2319" s="99"/>
      <c r="L2319" s="99"/>
      <c r="M2319" s="99"/>
      <c r="N2319" s="99"/>
      <c r="O2319" s="99"/>
      <c r="P2319" s="99"/>
      <c r="Q2319" s="99"/>
      <c r="R2319" s="99"/>
      <c r="S2319" s="102">
        <v>0.0</v>
      </c>
      <c r="T2319" s="102"/>
      <c r="U2319" s="102"/>
      <c r="V2319" s="102"/>
      <c r="W2319" s="102"/>
      <c r="X2319" s="102"/>
      <c r="Y2319" s="101" t="s">
        <v>14</v>
      </c>
    </row>
    <row r="2320">
      <c r="A2320" s="101" t="s">
        <v>64</v>
      </c>
      <c r="B2320" s="99"/>
      <c r="C2320" s="100" t="s">
        <v>4579</v>
      </c>
      <c r="D2320" s="101" t="s">
        <v>128</v>
      </c>
      <c r="E2320" s="101" t="s">
        <v>4580</v>
      </c>
      <c r="F2320" s="99"/>
      <c r="G2320" s="99"/>
      <c r="H2320" s="99"/>
      <c r="I2320" s="99"/>
      <c r="J2320" s="99"/>
      <c r="K2320" s="99"/>
      <c r="L2320" s="99"/>
      <c r="M2320" s="99"/>
      <c r="N2320" s="99"/>
      <c r="O2320" s="99"/>
      <c r="P2320" s="99"/>
      <c r="Q2320" s="99"/>
      <c r="R2320" s="99"/>
      <c r="S2320" s="102">
        <v>0.0</v>
      </c>
      <c r="T2320" s="102"/>
      <c r="U2320" s="102"/>
      <c r="V2320" s="102"/>
      <c r="W2320" s="102"/>
      <c r="X2320" s="102"/>
      <c r="Y2320" s="101" t="s">
        <v>14</v>
      </c>
    </row>
    <row r="2321">
      <c r="A2321" s="101" t="s">
        <v>64</v>
      </c>
      <c r="B2321" s="99"/>
      <c r="C2321" s="100" t="s">
        <v>4581</v>
      </c>
      <c r="D2321" s="101" t="s">
        <v>128</v>
      </c>
      <c r="E2321" s="101" t="s">
        <v>4582</v>
      </c>
      <c r="F2321" s="99"/>
      <c r="G2321" s="99"/>
      <c r="H2321" s="99"/>
      <c r="I2321" s="99"/>
      <c r="J2321" s="99"/>
      <c r="K2321" s="99"/>
      <c r="L2321" s="99"/>
      <c r="M2321" s="99"/>
      <c r="N2321" s="99"/>
      <c r="O2321" s="99"/>
      <c r="P2321" s="99"/>
      <c r="Q2321" s="99"/>
      <c r="R2321" s="99"/>
      <c r="S2321" s="102">
        <v>0.0</v>
      </c>
      <c r="T2321" s="102"/>
      <c r="U2321" s="102"/>
      <c r="V2321" s="102"/>
      <c r="W2321" s="102"/>
      <c r="X2321" s="102"/>
      <c r="Y2321" s="101" t="s">
        <v>14</v>
      </c>
    </row>
    <row r="2322">
      <c r="A2322" s="101" t="s">
        <v>64</v>
      </c>
      <c r="B2322" s="99"/>
      <c r="C2322" s="100" t="s">
        <v>4583</v>
      </c>
      <c r="D2322" s="101" t="s">
        <v>128</v>
      </c>
      <c r="E2322" s="101" t="s">
        <v>4584</v>
      </c>
      <c r="F2322" s="99"/>
      <c r="G2322" s="99"/>
      <c r="H2322" s="99"/>
      <c r="I2322" s="99"/>
      <c r="J2322" s="99"/>
      <c r="K2322" s="99"/>
      <c r="L2322" s="99"/>
      <c r="M2322" s="99"/>
      <c r="N2322" s="99"/>
      <c r="O2322" s="99"/>
      <c r="P2322" s="99"/>
      <c r="Q2322" s="99"/>
      <c r="R2322" s="99"/>
      <c r="S2322" s="102">
        <v>0.0</v>
      </c>
      <c r="T2322" s="102"/>
      <c r="U2322" s="102"/>
      <c r="V2322" s="102"/>
      <c r="W2322" s="102"/>
      <c r="X2322" s="102"/>
      <c r="Y2322" s="101" t="s">
        <v>14</v>
      </c>
    </row>
    <row r="2323">
      <c r="A2323" s="105" t="s">
        <v>64</v>
      </c>
      <c r="B2323" s="99"/>
      <c r="C2323" s="100" t="s">
        <v>4585</v>
      </c>
      <c r="D2323" s="101" t="s">
        <v>128</v>
      </c>
      <c r="E2323" s="101" t="s">
        <v>4586</v>
      </c>
      <c r="F2323" s="99"/>
      <c r="G2323" s="99"/>
      <c r="H2323" s="99"/>
      <c r="I2323" s="99"/>
      <c r="J2323" s="99"/>
      <c r="K2323" s="99"/>
      <c r="L2323" s="99"/>
      <c r="M2323" s="99"/>
      <c r="N2323" s="99"/>
      <c r="O2323" s="99"/>
      <c r="P2323" s="99"/>
      <c r="Q2323" s="99"/>
      <c r="R2323" s="99"/>
      <c r="S2323" s="102">
        <v>0.0</v>
      </c>
      <c r="T2323" s="102"/>
      <c r="U2323" s="102"/>
      <c r="V2323" s="102"/>
      <c r="W2323" s="102"/>
      <c r="X2323" s="102"/>
      <c r="Y2323" s="101" t="s">
        <v>14</v>
      </c>
    </row>
    <row r="2324">
      <c r="A2324" s="101" t="s">
        <v>64</v>
      </c>
      <c r="B2324" s="99"/>
      <c r="C2324" s="100" t="s">
        <v>4587</v>
      </c>
      <c r="D2324" s="101" t="s">
        <v>128</v>
      </c>
      <c r="E2324" s="101" t="s">
        <v>4588</v>
      </c>
      <c r="F2324" s="99"/>
      <c r="G2324" s="99"/>
      <c r="H2324" s="99"/>
      <c r="I2324" s="99"/>
      <c r="J2324" s="99"/>
      <c r="K2324" s="99"/>
      <c r="L2324" s="99"/>
      <c r="M2324" s="99"/>
      <c r="N2324" s="99"/>
      <c r="O2324" s="99"/>
      <c r="P2324" s="99"/>
      <c r="Q2324" s="99"/>
      <c r="R2324" s="99"/>
      <c r="S2324" s="102">
        <v>0.0</v>
      </c>
      <c r="T2324" s="102"/>
      <c r="U2324" s="102"/>
      <c r="V2324" s="102"/>
      <c r="W2324" s="102"/>
      <c r="X2324" s="102"/>
      <c r="Y2324" s="101" t="s">
        <v>14</v>
      </c>
    </row>
    <row r="2325">
      <c r="A2325" s="101" t="s">
        <v>64</v>
      </c>
      <c r="B2325" s="99"/>
      <c r="C2325" s="100" t="s">
        <v>4589</v>
      </c>
      <c r="D2325" s="101" t="s">
        <v>128</v>
      </c>
      <c r="E2325" s="101" t="s">
        <v>4590</v>
      </c>
      <c r="F2325" s="99"/>
      <c r="G2325" s="99"/>
      <c r="H2325" s="99"/>
      <c r="I2325" s="99"/>
      <c r="J2325" s="99"/>
      <c r="K2325" s="99"/>
      <c r="L2325" s="99"/>
      <c r="M2325" s="99"/>
      <c r="N2325" s="99"/>
      <c r="O2325" s="99"/>
      <c r="P2325" s="99"/>
      <c r="Q2325" s="99"/>
      <c r="R2325" s="99"/>
      <c r="S2325" s="102">
        <v>0.0</v>
      </c>
      <c r="T2325" s="102"/>
      <c r="U2325" s="102"/>
      <c r="V2325" s="102"/>
      <c r="W2325" s="102"/>
      <c r="X2325" s="102"/>
      <c r="Y2325" s="101" t="s">
        <v>14</v>
      </c>
    </row>
    <row r="2326">
      <c r="A2326" s="101" t="s">
        <v>64</v>
      </c>
      <c r="B2326" s="99"/>
      <c r="C2326" s="100" t="s">
        <v>4591</v>
      </c>
      <c r="D2326" s="101" t="s">
        <v>128</v>
      </c>
      <c r="E2326" s="101" t="s">
        <v>4592</v>
      </c>
      <c r="F2326" s="99"/>
      <c r="G2326" s="99"/>
      <c r="H2326" s="99"/>
      <c r="I2326" s="99"/>
      <c r="J2326" s="99"/>
      <c r="K2326" s="99"/>
      <c r="L2326" s="99"/>
      <c r="M2326" s="99"/>
      <c r="N2326" s="99"/>
      <c r="O2326" s="99"/>
      <c r="P2326" s="99"/>
      <c r="Q2326" s="99"/>
      <c r="R2326" s="99"/>
      <c r="S2326" s="102">
        <v>0.0</v>
      </c>
      <c r="T2326" s="102"/>
      <c r="U2326" s="102"/>
      <c r="V2326" s="102"/>
      <c r="W2326" s="102"/>
      <c r="X2326" s="102"/>
      <c r="Y2326" s="101" t="s">
        <v>14</v>
      </c>
    </row>
    <row r="2327">
      <c r="A2327" s="105" t="s">
        <v>64</v>
      </c>
      <c r="B2327" s="99"/>
      <c r="C2327" s="100" t="s">
        <v>4593</v>
      </c>
      <c r="D2327" s="101" t="s">
        <v>128</v>
      </c>
      <c r="E2327" s="101" t="s">
        <v>4594</v>
      </c>
      <c r="F2327" s="99"/>
      <c r="G2327" s="99"/>
      <c r="H2327" s="99"/>
      <c r="I2327" s="99"/>
      <c r="J2327" s="99"/>
      <c r="K2327" s="99"/>
      <c r="L2327" s="99"/>
      <c r="M2327" s="99"/>
      <c r="N2327" s="99"/>
      <c r="O2327" s="99"/>
      <c r="P2327" s="99"/>
      <c r="Q2327" s="99"/>
      <c r="R2327" s="99"/>
      <c r="S2327" s="102">
        <v>0.0</v>
      </c>
      <c r="T2327" s="102"/>
      <c r="U2327" s="102"/>
      <c r="V2327" s="102"/>
      <c r="W2327" s="102"/>
      <c r="X2327" s="102"/>
      <c r="Y2327" s="101" t="s">
        <v>14</v>
      </c>
    </row>
    <row r="2328">
      <c r="A2328" s="101" t="s">
        <v>64</v>
      </c>
      <c r="B2328" s="99"/>
      <c r="C2328" s="100" t="s">
        <v>4595</v>
      </c>
      <c r="D2328" s="101" t="s">
        <v>128</v>
      </c>
      <c r="E2328" s="101" t="s">
        <v>4596</v>
      </c>
      <c r="F2328" s="99"/>
      <c r="G2328" s="99"/>
      <c r="H2328" s="99"/>
      <c r="I2328" s="99"/>
      <c r="J2328" s="99"/>
      <c r="K2328" s="99"/>
      <c r="L2328" s="99"/>
      <c r="M2328" s="99"/>
      <c r="N2328" s="99"/>
      <c r="O2328" s="99"/>
      <c r="P2328" s="99"/>
      <c r="Q2328" s="99"/>
      <c r="R2328" s="99"/>
      <c r="S2328" s="102">
        <v>0.0</v>
      </c>
      <c r="T2328" s="102"/>
      <c r="U2328" s="102"/>
      <c r="V2328" s="102"/>
      <c r="W2328" s="102"/>
      <c r="X2328" s="102"/>
      <c r="Y2328" s="101" t="s">
        <v>14</v>
      </c>
    </row>
    <row r="2329">
      <c r="A2329" s="101" t="s">
        <v>64</v>
      </c>
      <c r="B2329" s="99"/>
      <c r="C2329" s="100" t="s">
        <v>4597</v>
      </c>
      <c r="D2329" s="101" t="s">
        <v>128</v>
      </c>
      <c r="E2329" s="101" t="s">
        <v>4598</v>
      </c>
      <c r="F2329" s="99"/>
      <c r="G2329" s="99"/>
      <c r="H2329" s="99"/>
      <c r="I2329" s="99"/>
      <c r="J2329" s="99"/>
      <c r="K2329" s="99"/>
      <c r="L2329" s="99"/>
      <c r="M2329" s="99"/>
      <c r="N2329" s="99"/>
      <c r="O2329" s="99"/>
      <c r="P2329" s="99"/>
      <c r="Q2329" s="99"/>
      <c r="R2329" s="99"/>
      <c r="S2329" s="102">
        <v>0.0</v>
      </c>
      <c r="T2329" s="102"/>
      <c r="U2329" s="102"/>
      <c r="V2329" s="102"/>
      <c r="W2329" s="102"/>
      <c r="X2329" s="102"/>
      <c r="Y2329" s="101" t="s">
        <v>14</v>
      </c>
    </row>
    <row r="2330">
      <c r="A2330" s="98" t="s">
        <v>64</v>
      </c>
      <c r="B2330" s="99"/>
      <c r="C2330" s="100" t="s">
        <v>4599</v>
      </c>
      <c r="D2330" s="101" t="s">
        <v>213</v>
      </c>
      <c r="E2330" s="101" t="s">
        <v>4600</v>
      </c>
      <c r="F2330" s="99"/>
      <c r="G2330" s="99"/>
      <c r="H2330" s="99"/>
      <c r="I2330" s="99"/>
      <c r="J2330" s="99"/>
      <c r="K2330" s="99"/>
      <c r="L2330" s="99"/>
      <c r="M2330" s="99"/>
      <c r="N2330" s="99"/>
      <c r="O2330" s="99"/>
      <c r="P2330" s="99"/>
      <c r="Q2330" s="99"/>
      <c r="R2330" s="99"/>
      <c r="S2330" s="100">
        <v>0.0</v>
      </c>
      <c r="T2330" s="102"/>
      <c r="U2330" s="102"/>
      <c r="V2330" s="102"/>
      <c r="W2330" s="102"/>
      <c r="X2330" s="102"/>
      <c r="Y2330" s="101" t="s">
        <v>14</v>
      </c>
    </row>
    <row r="2331">
      <c r="A2331" s="101" t="s">
        <v>64</v>
      </c>
      <c r="B2331" s="99"/>
      <c r="C2331" s="100" t="s">
        <v>4601</v>
      </c>
      <c r="D2331" s="101" t="s">
        <v>128</v>
      </c>
      <c r="E2331" s="101" t="s">
        <v>4602</v>
      </c>
      <c r="F2331" s="99"/>
      <c r="G2331" s="99"/>
      <c r="H2331" s="99"/>
      <c r="I2331" s="99"/>
      <c r="J2331" s="99"/>
      <c r="K2331" s="99"/>
      <c r="L2331" s="99"/>
      <c r="M2331" s="99"/>
      <c r="N2331" s="99"/>
      <c r="O2331" s="99"/>
      <c r="P2331" s="99"/>
      <c r="Q2331" s="99"/>
      <c r="R2331" s="99"/>
      <c r="S2331" s="102">
        <v>0.0</v>
      </c>
      <c r="T2331" s="102"/>
      <c r="U2331" s="102"/>
      <c r="V2331" s="102"/>
      <c r="W2331" s="102"/>
      <c r="X2331" s="102"/>
      <c r="Y2331" s="101" t="s">
        <v>14</v>
      </c>
    </row>
    <row r="2332">
      <c r="A2332" s="101" t="s">
        <v>64</v>
      </c>
      <c r="B2332" s="99"/>
      <c r="C2332" s="100" t="s">
        <v>4603</v>
      </c>
      <c r="D2332" s="101" t="s">
        <v>128</v>
      </c>
      <c r="E2332" s="101" t="s">
        <v>4604</v>
      </c>
      <c r="F2332" s="99"/>
      <c r="G2332" s="99"/>
      <c r="H2332" s="99"/>
      <c r="I2332" s="99"/>
      <c r="J2332" s="99"/>
      <c r="K2332" s="99"/>
      <c r="L2332" s="99"/>
      <c r="M2332" s="99"/>
      <c r="N2332" s="99"/>
      <c r="O2332" s="99"/>
      <c r="P2332" s="99"/>
      <c r="Q2332" s="99"/>
      <c r="R2332" s="99"/>
      <c r="S2332" s="102">
        <v>0.0</v>
      </c>
      <c r="T2332" s="102"/>
      <c r="U2332" s="102"/>
      <c r="V2332" s="102"/>
      <c r="W2332" s="102"/>
      <c r="X2332" s="102"/>
      <c r="Y2332" s="101" t="s">
        <v>14</v>
      </c>
    </row>
    <row r="2333">
      <c r="A2333" s="105" t="s">
        <v>64</v>
      </c>
      <c r="B2333" s="99"/>
      <c r="C2333" s="100" t="s">
        <v>4605</v>
      </c>
      <c r="D2333" s="101" t="s">
        <v>128</v>
      </c>
      <c r="E2333" s="101" t="s">
        <v>4606</v>
      </c>
      <c r="F2333" s="99"/>
      <c r="G2333" s="99"/>
      <c r="H2333" s="99"/>
      <c r="I2333" s="99"/>
      <c r="J2333" s="99"/>
      <c r="K2333" s="99"/>
      <c r="L2333" s="99"/>
      <c r="M2333" s="99"/>
      <c r="N2333" s="99"/>
      <c r="O2333" s="99"/>
      <c r="P2333" s="99"/>
      <c r="Q2333" s="99"/>
      <c r="R2333" s="99"/>
      <c r="S2333" s="102">
        <v>0.0</v>
      </c>
      <c r="T2333" s="102"/>
      <c r="U2333" s="102"/>
      <c r="V2333" s="102"/>
      <c r="W2333" s="102"/>
      <c r="X2333" s="102"/>
      <c r="Y2333" s="101" t="s">
        <v>14</v>
      </c>
    </row>
    <row r="2334">
      <c r="A2334" s="101" t="s">
        <v>64</v>
      </c>
      <c r="B2334" s="99"/>
      <c r="C2334" s="100" t="s">
        <v>4607</v>
      </c>
      <c r="D2334" s="101" t="s">
        <v>128</v>
      </c>
      <c r="E2334" s="101" t="s">
        <v>4608</v>
      </c>
      <c r="F2334" s="99"/>
      <c r="G2334" s="99"/>
      <c r="H2334" s="99"/>
      <c r="I2334" s="99"/>
      <c r="J2334" s="99"/>
      <c r="K2334" s="99"/>
      <c r="L2334" s="99"/>
      <c r="M2334" s="99"/>
      <c r="N2334" s="99"/>
      <c r="O2334" s="99"/>
      <c r="P2334" s="99"/>
      <c r="Q2334" s="99"/>
      <c r="R2334" s="99"/>
      <c r="S2334" s="102">
        <v>0.0</v>
      </c>
      <c r="T2334" s="102"/>
      <c r="U2334" s="102"/>
      <c r="V2334" s="102"/>
      <c r="W2334" s="102"/>
      <c r="X2334" s="102"/>
      <c r="Y2334" s="101" t="s">
        <v>14</v>
      </c>
    </row>
    <row r="2335">
      <c r="A2335" s="101" t="s">
        <v>64</v>
      </c>
      <c r="B2335" s="99"/>
      <c r="C2335" s="100" t="s">
        <v>4609</v>
      </c>
      <c r="D2335" s="101" t="s">
        <v>128</v>
      </c>
      <c r="E2335" s="101" t="s">
        <v>4610</v>
      </c>
      <c r="F2335" s="99"/>
      <c r="G2335" s="99"/>
      <c r="H2335" s="99"/>
      <c r="I2335" s="99"/>
      <c r="J2335" s="99"/>
      <c r="K2335" s="99"/>
      <c r="L2335" s="99"/>
      <c r="M2335" s="99"/>
      <c r="N2335" s="99"/>
      <c r="O2335" s="99"/>
      <c r="P2335" s="99"/>
      <c r="Q2335" s="99"/>
      <c r="R2335" s="99"/>
      <c r="S2335" s="102">
        <v>0.0</v>
      </c>
      <c r="T2335" s="102"/>
      <c r="U2335" s="102"/>
      <c r="V2335" s="102"/>
      <c r="W2335" s="102"/>
      <c r="X2335" s="102"/>
      <c r="Y2335" s="101" t="s">
        <v>14</v>
      </c>
    </row>
    <row r="2336">
      <c r="A2336" s="101" t="s">
        <v>64</v>
      </c>
      <c r="B2336" s="99"/>
      <c r="C2336" s="100" t="s">
        <v>4611</v>
      </c>
      <c r="D2336" s="101" t="s">
        <v>128</v>
      </c>
      <c r="E2336" s="101" t="s">
        <v>4612</v>
      </c>
      <c r="F2336" s="99"/>
      <c r="G2336" s="99"/>
      <c r="H2336" s="99"/>
      <c r="I2336" s="99"/>
      <c r="J2336" s="99"/>
      <c r="K2336" s="99"/>
      <c r="L2336" s="99"/>
      <c r="M2336" s="99"/>
      <c r="N2336" s="99"/>
      <c r="O2336" s="99"/>
      <c r="P2336" s="99"/>
      <c r="Q2336" s="99"/>
      <c r="R2336" s="99"/>
      <c r="S2336" s="102">
        <v>0.0</v>
      </c>
      <c r="T2336" s="102"/>
      <c r="U2336" s="102"/>
      <c r="V2336" s="102"/>
      <c r="W2336" s="102"/>
      <c r="X2336" s="102"/>
      <c r="Y2336" s="101" t="s">
        <v>14</v>
      </c>
    </row>
    <row r="2337">
      <c r="A2337" s="105" t="s">
        <v>64</v>
      </c>
      <c r="B2337" s="99"/>
      <c r="C2337" s="100" t="s">
        <v>4613</v>
      </c>
      <c r="D2337" s="101" t="s">
        <v>128</v>
      </c>
      <c r="E2337" s="101" t="s">
        <v>4614</v>
      </c>
      <c r="F2337" s="99"/>
      <c r="G2337" s="99"/>
      <c r="H2337" s="99"/>
      <c r="I2337" s="99"/>
      <c r="J2337" s="99"/>
      <c r="K2337" s="99"/>
      <c r="L2337" s="99"/>
      <c r="M2337" s="99"/>
      <c r="N2337" s="99"/>
      <c r="O2337" s="99"/>
      <c r="P2337" s="99"/>
      <c r="Q2337" s="99"/>
      <c r="R2337" s="99"/>
      <c r="S2337" s="102">
        <v>0.0</v>
      </c>
      <c r="T2337" s="102"/>
      <c r="U2337" s="102"/>
      <c r="V2337" s="102"/>
      <c r="W2337" s="102"/>
      <c r="X2337" s="102"/>
      <c r="Y2337" s="101" t="s">
        <v>14</v>
      </c>
    </row>
    <row r="2338">
      <c r="A2338" s="101" t="s">
        <v>64</v>
      </c>
      <c r="B2338" s="99"/>
      <c r="C2338" s="100" t="s">
        <v>4615</v>
      </c>
      <c r="D2338" s="101" t="s">
        <v>128</v>
      </c>
      <c r="E2338" s="101" t="s">
        <v>4616</v>
      </c>
      <c r="F2338" s="99"/>
      <c r="G2338" s="99"/>
      <c r="H2338" s="99"/>
      <c r="I2338" s="99"/>
      <c r="J2338" s="99"/>
      <c r="K2338" s="99"/>
      <c r="L2338" s="99"/>
      <c r="M2338" s="99"/>
      <c r="N2338" s="99"/>
      <c r="O2338" s="99"/>
      <c r="P2338" s="99"/>
      <c r="Q2338" s="99"/>
      <c r="R2338" s="99"/>
      <c r="S2338" s="102">
        <v>0.0</v>
      </c>
      <c r="T2338" s="102"/>
      <c r="U2338" s="102"/>
      <c r="V2338" s="102"/>
      <c r="W2338" s="102"/>
      <c r="X2338" s="102"/>
      <c r="Y2338" s="101" t="s">
        <v>14</v>
      </c>
    </row>
    <row r="2339">
      <c r="A2339" s="105" t="s">
        <v>64</v>
      </c>
      <c r="B2339" s="99"/>
      <c r="C2339" s="100" t="s">
        <v>4617</v>
      </c>
      <c r="D2339" s="101" t="s">
        <v>128</v>
      </c>
      <c r="E2339" s="101" t="s">
        <v>4618</v>
      </c>
      <c r="F2339" s="99"/>
      <c r="G2339" s="99"/>
      <c r="H2339" s="99"/>
      <c r="I2339" s="99"/>
      <c r="J2339" s="99"/>
      <c r="K2339" s="99"/>
      <c r="L2339" s="99"/>
      <c r="M2339" s="99"/>
      <c r="N2339" s="99"/>
      <c r="O2339" s="99"/>
      <c r="P2339" s="99"/>
      <c r="Q2339" s="99"/>
      <c r="R2339" s="99"/>
      <c r="S2339" s="102">
        <v>0.0</v>
      </c>
      <c r="T2339" s="102"/>
      <c r="U2339" s="102"/>
      <c r="V2339" s="102"/>
      <c r="W2339" s="102"/>
      <c r="X2339" s="102"/>
      <c r="Y2339" s="101" t="s">
        <v>14</v>
      </c>
    </row>
    <row r="2340">
      <c r="A2340" s="101" t="s">
        <v>64</v>
      </c>
      <c r="B2340" s="99"/>
      <c r="C2340" s="100" t="s">
        <v>4619</v>
      </c>
      <c r="D2340" s="101" t="s">
        <v>128</v>
      </c>
      <c r="E2340" s="101" t="s">
        <v>4620</v>
      </c>
      <c r="F2340" s="99"/>
      <c r="G2340" s="99"/>
      <c r="H2340" s="99"/>
      <c r="I2340" s="99"/>
      <c r="J2340" s="99"/>
      <c r="K2340" s="99"/>
      <c r="L2340" s="99"/>
      <c r="M2340" s="99"/>
      <c r="N2340" s="99"/>
      <c r="O2340" s="99"/>
      <c r="P2340" s="99"/>
      <c r="Q2340" s="99"/>
      <c r="R2340" s="99"/>
      <c r="S2340" s="102">
        <v>0.0</v>
      </c>
      <c r="T2340" s="102"/>
      <c r="U2340" s="102"/>
      <c r="V2340" s="102"/>
      <c r="W2340" s="102"/>
      <c r="X2340" s="102"/>
      <c r="Y2340" s="101" t="s">
        <v>14</v>
      </c>
    </row>
    <row r="2341">
      <c r="A2341" s="105" t="s">
        <v>64</v>
      </c>
      <c r="B2341" s="99"/>
      <c r="C2341" s="100" t="s">
        <v>4621</v>
      </c>
      <c r="D2341" s="101" t="s">
        <v>128</v>
      </c>
      <c r="E2341" s="101" t="s">
        <v>4622</v>
      </c>
      <c r="F2341" s="99"/>
      <c r="G2341" s="99"/>
      <c r="H2341" s="99"/>
      <c r="I2341" s="99"/>
      <c r="J2341" s="99"/>
      <c r="K2341" s="99"/>
      <c r="L2341" s="99"/>
      <c r="M2341" s="99"/>
      <c r="N2341" s="99"/>
      <c r="O2341" s="99"/>
      <c r="P2341" s="99"/>
      <c r="Q2341" s="99"/>
      <c r="R2341" s="99"/>
      <c r="S2341" s="102">
        <v>0.0</v>
      </c>
      <c r="T2341" s="102"/>
      <c r="U2341" s="102"/>
      <c r="V2341" s="102"/>
      <c r="W2341" s="102"/>
      <c r="X2341" s="102"/>
      <c r="Y2341" s="101" t="s">
        <v>14</v>
      </c>
    </row>
    <row r="2342">
      <c r="A2342" s="105" t="s">
        <v>64</v>
      </c>
      <c r="B2342" s="99"/>
      <c r="C2342" s="100" t="s">
        <v>4623</v>
      </c>
      <c r="D2342" s="101" t="s">
        <v>128</v>
      </c>
      <c r="E2342" s="101" t="s">
        <v>4624</v>
      </c>
      <c r="F2342" s="99"/>
      <c r="G2342" s="99"/>
      <c r="H2342" s="99"/>
      <c r="I2342" s="99"/>
      <c r="J2342" s="99"/>
      <c r="K2342" s="99"/>
      <c r="L2342" s="99"/>
      <c r="M2342" s="99"/>
      <c r="N2342" s="99"/>
      <c r="O2342" s="99"/>
      <c r="P2342" s="99"/>
      <c r="Q2342" s="99"/>
      <c r="R2342" s="99"/>
      <c r="S2342" s="102">
        <v>0.0</v>
      </c>
      <c r="T2342" s="102"/>
      <c r="U2342" s="102"/>
      <c r="V2342" s="102"/>
      <c r="W2342" s="102"/>
      <c r="X2342" s="102"/>
      <c r="Y2342" s="101" t="s">
        <v>14</v>
      </c>
    </row>
    <row r="2343">
      <c r="A2343" s="105" t="s">
        <v>64</v>
      </c>
      <c r="B2343" s="99"/>
      <c r="C2343" s="100" t="s">
        <v>4625</v>
      </c>
      <c r="D2343" s="101" t="s">
        <v>128</v>
      </c>
      <c r="E2343" s="101" t="s">
        <v>4626</v>
      </c>
      <c r="F2343" s="99"/>
      <c r="G2343" s="99"/>
      <c r="H2343" s="99"/>
      <c r="I2343" s="99"/>
      <c r="J2343" s="99"/>
      <c r="K2343" s="99"/>
      <c r="L2343" s="99"/>
      <c r="M2343" s="99"/>
      <c r="N2343" s="99"/>
      <c r="O2343" s="99"/>
      <c r="P2343" s="99"/>
      <c r="Q2343" s="99"/>
      <c r="R2343" s="99"/>
      <c r="S2343" s="102">
        <v>0.0</v>
      </c>
      <c r="T2343" s="102"/>
      <c r="U2343" s="102"/>
      <c r="V2343" s="102"/>
      <c r="W2343" s="102"/>
      <c r="X2343" s="102"/>
      <c r="Y2343" s="101" t="s">
        <v>14</v>
      </c>
    </row>
    <row r="2344">
      <c r="A2344" s="101" t="s">
        <v>64</v>
      </c>
      <c r="B2344" s="99"/>
      <c r="C2344" s="100" t="s">
        <v>4627</v>
      </c>
      <c r="D2344" s="101" t="s">
        <v>128</v>
      </c>
      <c r="E2344" s="101" t="s">
        <v>4628</v>
      </c>
      <c r="F2344" s="99"/>
      <c r="G2344" s="99"/>
      <c r="H2344" s="99"/>
      <c r="I2344" s="99"/>
      <c r="J2344" s="99"/>
      <c r="K2344" s="99"/>
      <c r="L2344" s="99"/>
      <c r="M2344" s="99"/>
      <c r="N2344" s="99"/>
      <c r="O2344" s="99"/>
      <c r="P2344" s="99"/>
      <c r="Q2344" s="99"/>
      <c r="R2344" s="99"/>
      <c r="S2344" s="102">
        <v>0.0</v>
      </c>
      <c r="T2344" s="102"/>
      <c r="U2344" s="102"/>
      <c r="V2344" s="102"/>
      <c r="W2344" s="102"/>
      <c r="X2344" s="102"/>
      <c r="Y2344" s="101" t="s">
        <v>14</v>
      </c>
    </row>
    <row r="2345">
      <c r="A2345" s="101" t="s">
        <v>64</v>
      </c>
      <c r="B2345" s="99"/>
      <c r="C2345" s="100" t="s">
        <v>4629</v>
      </c>
      <c r="D2345" s="101" t="s">
        <v>128</v>
      </c>
      <c r="E2345" s="101" t="s">
        <v>4630</v>
      </c>
      <c r="F2345" s="99"/>
      <c r="G2345" s="99"/>
      <c r="H2345" s="99"/>
      <c r="I2345" s="99"/>
      <c r="J2345" s="99"/>
      <c r="K2345" s="99"/>
      <c r="L2345" s="99"/>
      <c r="M2345" s="99"/>
      <c r="N2345" s="99"/>
      <c r="O2345" s="99"/>
      <c r="P2345" s="99"/>
      <c r="Q2345" s="99"/>
      <c r="R2345" s="99"/>
      <c r="S2345" s="102">
        <v>0.0</v>
      </c>
      <c r="T2345" s="102"/>
      <c r="U2345" s="102"/>
      <c r="V2345" s="102"/>
      <c r="W2345" s="102"/>
      <c r="X2345" s="102"/>
      <c r="Y2345" s="101" t="s">
        <v>14</v>
      </c>
    </row>
    <row r="2346">
      <c r="A2346" s="105" t="s">
        <v>64</v>
      </c>
      <c r="B2346" s="99"/>
      <c r="C2346" s="100" t="s">
        <v>4631</v>
      </c>
      <c r="D2346" s="101" t="s">
        <v>128</v>
      </c>
      <c r="E2346" s="101" t="s">
        <v>4632</v>
      </c>
      <c r="F2346" s="99"/>
      <c r="G2346" s="99"/>
      <c r="H2346" s="99"/>
      <c r="I2346" s="99"/>
      <c r="J2346" s="99"/>
      <c r="K2346" s="99"/>
      <c r="L2346" s="99"/>
      <c r="M2346" s="99"/>
      <c r="N2346" s="99"/>
      <c r="O2346" s="99"/>
      <c r="P2346" s="99"/>
      <c r="Q2346" s="99"/>
      <c r="R2346" s="99"/>
      <c r="S2346" s="102">
        <v>0.0</v>
      </c>
      <c r="T2346" s="102"/>
      <c r="U2346" s="102"/>
      <c r="V2346" s="102"/>
      <c r="W2346" s="102"/>
      <c r="X2346" s="102"/>
      <c r="Y2346" s="101" t="s">
        <v>14</v>
      </c>
    </row>
    <row r="2347">
      <c r="A2347" s="101" t="s">
        <v>64</v>
      </c>
      <c r="B2347" s="99"/>
      <c r="C2347" s="100" t="s">
        <v>4633</v>
      </c>
      <c r="D2347" s="101" t="s">
        <v>128</v>
      </c>
      <c r="E2347" s="101" t="s">
        <v>4634</v>
      </c>
      <c r="F2347" s="99"/>
      <c r="G2347" s="99"/>
      <c r="H2347" s="99"/>
      <c r="I2347" s="99"/>
      <c r="J2347" s="99"/>
      <c r="K2347" s="99"/>
      <c r="L2347" s="99"/>
      <c r="M2347" s="99"/>
      <c r="N2347" s="99"/>
      <c r="O2347" s="99"/>
      <c r="P2347" s="99"/>
      <c r="Q2347" s="99"/>
      <c r="R2347" s="99"/>
      <c r="S2347" s="102">
        <v>0.0</v>
      </c>
      <c r="T2347" s="102"/>
      <c r="U2347" s="102"/>
      <c r="V2347" s="102"/>
      <c r="W2347" s="102"/>
      <c r="X2347" s="102"/>
      <c r="Y2347" s="101" t="s">
        <v>14</v>
      </c>
    </row>
    <row r="2348">
      <c r="A2348" s="105" t="s">
        <v>64</v>
      </c>
      <c r="B2348" s="99"/>
      <c r="C2348" s="100" t="s">
        <v>4635</v>
      </c>
      <c r="D2348" s="101" t="s">
        <v>128</v>
      </c>
      <c r="E2348" s="101" t="s">
        <v>4636</v>
      </c>
      <c r="F2348" s="99"/>
      <c r="G2348" s="99"/>
      <c r="H2348" s="99"/>
      <c r="I2348" s="99"/>
      <c r="J2348" s="99"/>
      <c r="K2348" s="99"/>
      <c r="L2348" s="99"/>
      <c r="M2348" s="99"/>
      <c r="N2348" s="99"/>
      <c r="O2348" s="99"/>
      <c r="P2348" s="99"/>
      <c r="Q2348" s="99"/>
      <c r="R2348" s="99"/>
      <c r="S2348" s="102">
        <v>0.0</v>
      </c>
      <c r="T2348" s="102"/>
      <c r="U2348" s="102"/>
      <c r="V2348" s="102"/>
      <c r="W2348" s="102"/>
      <c r="X2348" s="102"/>
      <c r="Y2348" s="101" t="s">
        <v>14</v>
      </c>
    </row>
    <row r="2349">
      <c r="A2349" s="101" t="s">
        <v>64</v>
      </c>
      <c r="B2349" s="99"/>
      <c r="C2349" s="100" t="s">
        <v>4637</v>
      </c>
      <c r="D2349" s="101" t="s">
        <v>128</v>
      </c>
      <c r="E2349" s="101" t="s">
        <v>4638</v>
      </c>
      <c r="F2349" s="99"/>
      <c r="G2349" s="99"/>
      <c r="H2349" s="99"/>
      <c r="I2349" s="99"/>
      <c r="J2349" s="99"/>
      <c r="K2349" s="99"/>
      <c r="L2349" s="99"/>
      <c r="M2349" s="99"/>
      <c r="N2349" s="99"/>
      <c r="O2349" s="99"/>
      <c r="P2349" s="99"/>
      <c r="Q2349" s="99"/>
      <c r="R2349" s="99"/>
      <c r="S2349" s="102">
        <v>0.0</v>
      </c>
      <c r="T2349" s="102"/>
      <c r="U2349" s="102"/>
      <c r="V2349" s="102"/>
      <c r="W2349" s="102"/>
      <c r="X2349" s="102"/>
      <c r="Y2349" s="101" t="s">
        <v>14</v>
      </c>
    </row>
    <row r="2350">
      <c r="A2350" s="105" t="s">
        <v>64</v>
      </c>
      <c r="B2350" s="99"/>
      <c r="C2350" s="100" t="s">
        <v>4639</v>
      </c>
      <c r="D2350" s="101" t="s">
        <v>128</v>
      </c>
      <c r="E2350" s="101" t="s">
        <v>4640</v>
      </c>
      <c r="F2350" s="99"/>
      <c r="G2350" s="99"/>
      <c r="H2350" s="99"/>
      <c r="I2350" s="99"/>
      <c r="J2350" s="99"/>
      <c r="K2350" s="99"/>
      <c r="L2350" s="99"/>
      <c r="M2350" s="99"/>
      <c r="N2350" s="99"/>
      <c r="O2350" s="99"/>
      <c r="P2350" s="99"/>
      <c r="Q2350" s="99"/>
      <c r="R2350" s="99"/>
      <c r="S2350" s="102">
        <v>0.0</v>
      </c>
      <c r="T2350" s="102"/>
      <c r="U2350" s="102"/>
      <c r="V2350" s="102"/>
      <c r="W2350" s="102"/>
      <c r="X2350" s="102"/>
      <c r="Y2350" s="101" t="s">
        <v>14</v>
      </c>
    </row>
    <row r="2351">
      <c r="A2351" s="101" t="s">
        <v>64</v>
      </c>
      <c r="B2351" s="99"/>
      <c r="C2351" s="100" t="s">
        <v>4641</v>
      </c>
      <c r="D2351" s="101" t="s">
        <v>128</v>
      </c>
      <c r="E2351" s="101" t="s">
        <v>4642</v>
      </c>
      <c r="F2351" s="99"/>
      <c r="G2351" s="99"/>
      <c r="H2351" s="99"/>
      <c r="I2351" s="99"/>
      <c r="J2351" s="99"/>
      <c r="K2351" s="99"/>
      <c r="L2351" s="99"/>
      <c r="M2351" s="99"/>
      <c r="N2351" s="99"/>
      <c r="O2351" s="99"/>
      <c r="P2351" s="99"/>
      <c r="Q2351" s="99"/>
      <c r="R2351" s="99"/>
      <c r="S2351" s="102">
        <v>0.0</v>
      </c>
      <c r="T2351" s="102"/>
      <c r="U2351" s="102"/>
      <c r="V2351" s="102"/>
      <c r="W2351" s="102"/>
      <c r="X2351" s="102"/>
      <c r="Y2351" s="101" t="s">
        <v>14</v>
      </c>
    </row>
    <row r="2352">
      <c r="A2352" s="101" t="s">
        <v>64</v>
      </c>
      <c r="B2352" s="99"/>
      <c r="C2352" s="100" t="s">
        <v>4643</v>
      </c>
      <c r="D2352" s="101" t="s">
        <v>128</v>
      </c>
      <c r="E2352" s="101" t="s">
        <v>4644</v>
      </c>
      <c r="F2352" s="99"/>
      <c r="G2352" s="99"/>
      <c r="H2352" s="99"/>
      <c r="I2352" s="99"/>
      <c r="J2352" s="99"/>
      <c r="K2352" s="99"/>
      <c r="L2352" s="99"/>
      <c r="M2352" s="99"/>
      <c r="N2352" s="99"/>
      <c r="O2352" s="99"/>
      <c r="P2352" s="99"/>
      <c r="Q2352" s="99"/>
      <c r="R2352" s="99"/>
      <c r="S2352" s="102">
        <v>0.0</v>
      </c>
      <c r="T2352" s="102"/>
      <c r="U2352" s="102"/>
      <c r="V2352" s="102"/>
      <c r="W2352" s="102"/>
      <c r="X2352" s="102"/>
      <c r="Y2352" s="101" t="s">
        <v>14</v>
      </c>
    </row>
    <row r="2353">
      <c r="A2353" s="101" t="s">
        <v>64</v>
      </c>
      <c r="B2353" s="99"/>
      <c r="C2353" s="100" t="s">
        <v>4645</v>
      </c>
      <c r="D2353" s="101" t="s">
        <v>128</v>
      </c>
      <c r="E2353" s="101" t="s">
        <v>4646</v>
      </c>
      <c r="F2353" s="99"/>
      <c r="G2353" s="99"/>
      <c r="H2353" s="99"/>
      <c r="I2353" s="99"/>
      <c r="J2353" s="99"/>
      <c r="K2353" s="99"/>
      <c r="L2353" s="99"/>
      <c r="M2353" s="99"/>
      <c r="N2353" s="99"/>
      <c r="O2353" s="99"/>
      <c r="P2353" s="99"/>
      <c r="Q2353" s="99"/>
      <c r="R2353" s="99"/>
      <c r="S2353" s="102">
        <v>0.0</v>
      </c>
      <c r="T2353" s="102"/>
      <c r="U2353" s="102"/>
      <c r="V2353" s="102"/>
      <c r="W2353" s="102"/>
      <c r="X2353" s="102"/>
      <c r="Y2353" s="101" t="s">
        <v>14</v>
      </c>
    </row>
    <row r="2354">
      <c r="A2354" s="101" t="s">
        <v>64</v>
      </c>
      <c r="B2354" s="99"/>
      <c r="C2354" s="100" t="s">
        <v>4647</v>
      </c>
      <c r="D2354" s="101" t="s">
        <v>128</v>
      </c>
      <c r="E2354" s="101" t="s">
        <v>4648</v>
      </c>
      <c r="F2354" s="99"/>
      <c r="G2354" s="99"/>
      <c r="H2354" s="99"/>
      <c r="I2354" s="99"/>
      <c r="J2354" s="99"/>
      <c r="K2354" s="99"/>
      <c r="L2354" s="99"/>
      <c r="M2354" s="99"/>
      <c r="N2354" s="99"/>
      <c r="O2354" s="99"/>
      <c r="P2354" s="99"/>
      <c r="Q2354" s="99"/>
      <c r="R2354" s="99"/>
      <c r="S2354" s="102">
        <v>0.0</v>
      </c>
      <c r="T2354" s="102"/>
      <c r="U2354" s="102"/>
      <c r="V2354" s="102"/>
      <c r="W2354" s="102"/>
      <c r="X2354" s="102"/>
      <c r="Y2354" s="101" t="s">
        <v>14</v>
      </c>
    </row>
    <row r="2355">
      <c r="A2355" s="101" t="s">
        <v>64</v>
      </c>
      <c r="B2355" s="99"/>
      <c r="C2355" s="100" t="s">
        <v>4649</v>
      </c>
      <c r="D2355" s="101" t="s">
        <v>128</v>
      </c>
      <c r="E2355" s="101" t="s">
        <v>4650</v>
      </c>
      <c r="F2355" s="99"/>
      <c r="G2355" s="99"/>
      <c r="H2355" s="99"/>
      <c r="I2355" s="99"/>
      <c r="J2355" s="99"/>
      <c r="K2355" s="99"/>
      <c r="L2355" s="99"/>
      <c r="M2355" s="99"/>
      <c r="N2355" s="99"/>
      <c r="O2355" s="99"/>
      <c r="P2355" s="99"/>
      <c r="Q2355" s="99"/>
      <c r="R2355" s="99"/>
      <c r="S2355" s="102">
        <v>0.0</v>
      </c>
      <c r="T2355" s="102"/>
      <c r="U2355" s="102"/>
      <c r="V2355" s="102"/>
      <c r="W2355" s="102"/>
      <c r="X2355" s="102"/>
      <c r="Y2355" s="101" t="s">
        <v>14</v>
      </c>
    </row>
    <row r="2356">
      <c r="A2356" s="101" t="s">
        <v>64</v>
      </c>
      <c r="B2356" s="99"/>
      <c r="C2356" s="100" t="s">
        <v>4651</v>
      </c>
      <c r="D2356" s="101" t="s">
        <v>128</v>
      </c>
      <c r="E2356" s="101" t="s">
        <v>4652</v>
      </c>
      <c r="F2356" s="99"/>
      <c r="G2356" s="99"/>
      <c r="H2356" s="99"/>
      <c r="I2356" s="99"/>
      <c r="J2356" s="99"/>
      <c r="K2356" s="99"/>
      <c r="L2356" s="99"/>
      <c r="M2356" s="99"/>
      <c r="N2356" s="99"/>
      <c r="O2356" s="99"/>
      <c r="P2356" s="99"/>
      <c r="Q2356" s="99"/>
      <c r="R2356" s="99"/>
      <c r="S2356" s="102">
        <v>0.0</v>
      </c>
      <c r="T2356" s="102"/>
      <c r="U2356" s="102"/>
      <c r="V2356" s="102"/>
      <c r="W2356" s="102"/>
      <c r="X2356" s="102"/>
      <c r="Y2356" s="101" t="s">
        <v>14</v>
      </c>
    </row>
    <row r="2357">
      <c r="A2357" s="101" t="s">
        <v>64</v>
      </c>
      <c r="B2357" s="99"/>
      <c r="C2357" s="100" t="s">
        <v>4653</v>
      </c>
      <c r="D2357" s="101" t="s">
        <v>128</v>
      </c>
      <c r="E2357" s="101" t="s">
        <v>4654</v>
      </c>
      <c r="F2357" s="99"/>
      <c r="G2357" s="99"/>
      <c r="H2357" s="99"/>
      <c r="I2357" s="99"/>
      <c r="J2357" s="99"/>
      <c r="K2357" s="99"/>
      <c r="L2357" s="99"/>
      <c r="M2357" s="99"/>
      <c r="N2357" s="99"/>
      <c r="O2357" s="99"/>
      <c r="P2357" s="99"/>
      <c r="Q2357" s="99"/>
      <c r="R2357" s="99"/>
      <c r="S2357" s="102">
        <v>0.0</v>
      </c>
      <c r="T2357" s="102"/>
      <c r="U2357" s="102"/>
      <c r="V2357" s="102"/>
      <c r="W2357" s="102"/>
      <c r="X2357" s="102"/>
      <c r="Y2357" s="101" t="s">
        <v>14</v>
      </c>
    </row>
    <row r="2358">
      <c r="A2358" s="101" t="s">
        <v>64</v>
      </c>
      <c r="B2358" s="99"/>
      <c r="C2358" s="100" t="s">
        <v>4655</v>
      </c>
      <c r="D2358" s="101" t="s">
        <v>128</v>
      </c>
      <c r="E2358" s="101" t="s">
        <v>4656</v>
      </c>
      <c r="F2358" s="99"/>
      <c r="G2358" s="99"/>
      <c r="H2358" s="99"/>
      <c r="I2358" s="99"/>
      <c r="J2358" s="99"/>
      <c r="K2358" s="99"/>
      <c r="L2358" s="99"/>
      <c r="M2358" s="99"/>
      <c r="N2358" s="99"/>
      <c r="O2358" s="99"/>
      <c r="P2358" s="99"/>
      <c r="Q2358" s="99"/>
      <c r="R2358" s="99"/>
      <c r="S2358" s="102">
        <v>0.0</v>
      </c>
      <c r="T2358" s="102"/>
      <c r="U2358" s="102"/>
      <c r="V2358" s="102"/>
      <c r="W2358" s="102"/>
      <c r="X2358" s="102"/>
      <c r="Y2358" s="101" t="s">
        <v>14</v>
      </c>
    </row>
    <row r="2359">
      <c r="A2359" s="105" t="s">
        <v>64</v>
      </c>
      <c r="B2359" s="99"/>
      <c r="C2359" s="100" t="s">
        <v>4657</v>
      </c>
      <c r="D2359" s="101" t="s">
        <v>128</v>
      </c>
      <c r="E2359" s="101" t="s">
        <v>4658</v>
      </c>
      <c r="F2359" s="99"/>
      <c r="G2359" s="99"/>
      <c r="H2359" s="99"/>
      <c r="I2359" s="99"/>
      <c r="J2359" s="99"/>
      <c r="K2359" s="99"/>
      <c r="L2359" s="99"/>
      <c r="M2359" s="99"/>
      <c r="N2359" s="99"/>
      <c r="O2359" s="99"/>
      <c r="P2359" s="99"/>
      <c r="Q2359" s="99"/>
      <c r="R2359" s="99"/>
      <c r="S2359" s="102">
        <v>0.0</v>
      </c>
      <c r="T2359" s="102"/>
      <c r="U2359" s="102"/>
      <c r="V2359" s="102"/>
      <c r="W2359" s="102"/>
      <c r="X2359" s="102"/>
      <c r="Y2359" s="101" t="s">
        <v>14</v>
      </c>
    </row>
    <row r="2360">
      <c r="A2360" s="101" t="s">
        <v>64</v>
      </c>
      <c r="B2360" s="99"/>
      <c r="C2360" s="100" t="s">
        <v>4659</v>
      </c>
      <c r="D2360" s="101" t="s">
        <v>128</v>
      </c>
      <c r="E2360" s="101" t="s">
        <v>4660</v>
      </c>
      <c r="F2360" s="99"/>
      <c r="G2360" s="99"/>
      <c r="H2360" s="99"/>
      <c r="I2360" s="99"/>
      <c r="J2360" s="99"/>
      <c r="K2360" s="99"/>
      <c r="L2360" s="99"/>
      <c r="M2360" s="99"/>
      <c r="N2360" s="99"/>
      <c r="O2360" s="99"/>
      <c r="P2360" s="99"/>
      <c r="Q2360" s="99"/>
      <c r="R2360" s="99"/>
      <c r="S2360" s="102">
        <v>0.0</v>
      </c>
      <c r="T2360" s="102"/>
      <c r="U2360" s="102"/>
      <c r="V2360" s="102"/>
      <c r="W2360" s="102"/>
      <c r="X2360" s="102"/>
      <c r="Y2360" s="101" t="s">
        <v>14</v>
      </c>
    </row>
    <row r="2361">
      <c r="A2361" s="101" t="s">
        <v>64</v>
      </c>
      <c r="B2361" s="99"/>
      <c r="C2361" s="100" t="s">
        <v>4661</v>
      </c>
      <c r="D2361" s="101" t="s">
        <v>128</v>
      </c>
      <c r="E2361" s="101" t="s">
        <v>4662</v>
      </c>
      <c r="F2361" s="99"/>
      <c r="G2361" s="99"/>
      <c r="H2361" s="99"/>
      <c r="I2361" s="99"/>
      <c r="J2361" s="99"/>
      <c r="K2361" s="99"/>
      <c r="L2361" s="99"/>
      <c r="M2361" s="99"/>
      <c r="N2361" s="99"/>
      <c r="O2361" s="99"/>
      <c r="P2361" s="99"/>
      <c r="Q2361" s="99"/>
      <c r="R2361" s="99"/>
      <c r="S2361" s="102">
        <v>0.0</v>
      </c>
      <c r="T2361" s="102"/>
      <c r="U2361" s="102"/>
      <c r="V2361" s="102"/>
      <c r="W2361" s="102"/>
      <c r="X2361" s="102"/>
      <c r="Y2361" s="101" t="s">
        <v>14</v>
      </c>
    </row>
    <row r="2362">
      <c r="A2362" s="101" t="s">
        <v>64</v>
      </c>
      <c r="B2362" s="99"/>
      <c r="C2362" s="100" t="s">
        <v>4663</v>
      </c>
      <c r="D2362" s="101" t="s">
        <v>128</v>
      </c>
      <c r="E2362" s="101" t="s">
        <v>4664</v>
      </c>
      <c r="F2362" s="99"/>
      <c r="G2362" s="99"/>
      <c r="H2362" s="99"/>
      <c r="I2362" s="99"/>
      <c r="J2362" s="99"/>
      <c r="K2362" s="99"/>
      <c r="L2362" s="99"/>
      <c r="M2362" s="99"/>
      <c r="N2362" s="99"/>
      <c r="O2362" s="99"/>
      <c r="P2362" s="99"/>
      <c r="Q2362" s="99"/>
      <c r="R2362" s="99"/>
      <c r="S2362" s="102">
        <v>0.0</v>
      </c>
      <c r="T2362" s="102"/>
      <c r="U2362" s="102"/>
      <c r="V2362" s="102"/>
      <c r="W2362" s="102"/>
      <c r="X2362" s="102"/>
      <c r="Y2362" s="101" t="s">
        <v>14</v>
      </c>
    </row>
    <row r="2363">
      <c r="A2363" s="105" t="s">
        <v>64</v>
      </c>
      <c r="B2363" s="99"/>
      <c r="C2363" s="100" t="s">
        <v>4665</v>
      </c>
      <c r="D2363" s="101" t="s">
        <v>128</v>
      </c>
      <c r="E2363" s="101" t="s">
        <v>4666</v>
      </c>
      <c r="F2363" s="99"/>
      <c r="G2363" s="99"/>
      <c r="H2363" s="99"/>
      <c r="I2363" s="99"/>
      <c r="J2363" s="99"/>
      <c r="K2363" s="99"/>
      <c r="L2363" s="99"/>
      <c r="M2363" s="99"/>
      <c r="N2363" s="99"/>
      <c r="O2363" s="99"/>
      <c r="P2363" s="99"/>
      <c r="Q2363" s="99"/>
      <c r="R2363" s="99"/>
      <c r="S2363" s="102">
        <v>0.0</v>
      </c>
      <c r="T2363" s="102"/>
      <c r="U2363" s="102"/>
      <c r="V2363" s="102"/>
      <c r="W2363" s="102"/>
      <c r="X2363" s="102"/>
      <c r="Y2363" s="101" t="s">
        <v>14</v>
      </c>
    </row>
    <row r="2364">
      <c r="A2364" s="105" t="s">
        <v>64</v>
      </c>
      <c r="B2364" s="99"/>
      <c r="C2364" s="100" t="s">
        <v>4667</v>
      </c>
      <c r="D2364" s="101" t="s">
        <v>128</v>
      </c>
      <c r="E2364" s="101" t="s">
        <v>4668</v>
      </c>
      <c r="F2364" s="99"/>
      <c r="G2364" s="99"/>
      <c r="H2364" s="99"/>
      <c r="I2364" s="99"/>
      <c r="J2364" s="99"/>
      <c r="K2364" s="99"/>
      <c r="L2364" s="99"/>
      <c r="M2364" s="99"/>
      <c r="N2364" s="99"/>
      <c r="O2364" s="99"/>
      <c r="P2364" s="99"/>
      <c r="Q2364" s="99"/>
      <c r="R2364" s="99"/>
      <c r="S2364" s="102">
        <v>0.0</v>
      </c>
      <c r="T2364" s="102"/>
      <c r="U2364" s="102"/>
      <c r="V2364" s="102"/>
      <c r="W2364" s="102"/>
      <c r="X2364" s="102"/>
      <c r="Y2364" s="101" t="s">
        <v>14</v>
      </c>
    </row>
    <row r="2365">
      <c r="A2365" s="105" t="s">
        <v>64</v>
      </c>
      <c r="B2365" s="99"/>
      <c r="C2365" s="100" t="s">
        <v>4669</v>
      </c>
      <c r="D2365" s="101" t="s">
        <v>128</v>
      </c>
      <c r="E2365" s="101" t="s">
        <v>4670</v>
      </c>
      <c r="F2365" s="99"/>
      <c r="G2365" s="99"/>
      <c r="H2365" s="99"/>
      <c r="I2365" s="99"/>
      <c r="J2365" s="99"/>
      <c r="K2365" s="99"/>
      <c r="L2365" s="99"/>
      <c r="M2365" s="99"/>
      <c r="N2365" s="99"/>
      <c r="O2365" s="99"/>
      <c r="P2365" s="99"/>
      <c r="Q2365" s="99"/>
      <c r="R2365" s="99"/>
      <c r="S2365" s="102">
        <v>0.0</v>
      </c>
      <c r="T2365" s="102"/>
      <c r="U2365" s="102"/>
      <c r="V2365" s="102"/>
      <c r="W2365" s="102"/>
      <c r="X2365" s="102"/>
      <c r="Y2365" s="101" t="s">
        <v>14</v>
      </c>
    </row>
    <row r="2366">
      <c r="A2366" s="105" t="s">
        <v>64</v>
      </c>
      <c r="B2366" s="99"/>
      <c r="C2366" s="100" t="s">
        <v>4669</v>
      </c>
      <c r="D2366" s="101" t="s">
        <v>128</v>
      </c>
      <c r="E2366" s="101" t="s">
        <v>4670</v>
      </c>
      <c r="F2366" s="99"/>
      <c r="G2366" s="99"/>
      <c r="H2366" s="99"/>
      <c r="I2366" s="99"/>
      <c r="J2366" s="99"/>
      <c r="K2366" s="99"/>
      <c r="L2366" s="99"/>
      <c r="M2366" s="99"/>
      <c r="N2366" s="99"/>
      <c r="O2366" s="99"/>
      <c r="P2366" s="99"/>
      <c r="Q2366" s="99"/>
      <c r="R2366" s="99"/>
      <c r="S2366" s="102">
        <v>0.0</v>
      </c>
      <c r="T2366" s="102"/>
      <c r="U2366" s="102"/>
      <c r="V2366" s="102"/>
      <c r="W2366" s="102"/>
      <c r="X2366" s="102"/>
      <c r="Y2366" s="101" t="s">
        <v>14</v>
      </c>
    </row>
    <row r="2367">
      <c r="A2367" s="101" t="s">
        <v>64</v>
      </c>
      <c r="B2367" s="99"/>
      <c r="C2367" s="100" t="s">
        <v>4671</v>
      </c>
      <c r="D2367" s="101" t="s">
        <v>128</v>
      </c>
      <c r="E2367" s="101" t="s">
        <v>4672</v>
      </c>
      <c r="F2367" s="99"/>
      <c r="G2367" s="99"/>
      <c r="H2367" s="99"/>
      <c r="I2367" s="99"/>
      <c r="J2367" s="99"/>
      <c r="K2367" s="99"/>
      <c r="L2367" s="99"/>
      <c r="M2367" s="99"/>
      <c r="N2367" s="99"/>
      <c r="O2367" s="99"/>
      <c r="P2367" s="99"/>
      <c r="Q2367" s="99"/>
      <c r="R2367" s="99"/>
      <c r="S2367" s="102">
        <v>0.0</v>
      </c>
      <c r="T2367" s="102"/>
      <c r="U2367" s="102"/>
      <c r="V2367" s="102"/>
      <c r="W2367" s="102"/>
      <c r="X2367" s="102"/>
      <c r="Y2367" s="101" t="s">
        <v>14</v>
      </c>
    </row>
    <row r="2368">
      <c r="A2368" s="105" t="s">
        <v>64</v>
      </c>
      <c r="B2368" s="99"/>
      <c r="C2368" s="100" t="s">
        <v>4673</v>
      </c>
      <c r="D2368" s="101" t="s">
        <v>128</v>
      </c>
      <c r="E2368" s="101" t="s">
        <v>4674</v>
      </c>
      <c r="F2368" s="99"/>
      <c r="G2368" s="99"/>
      <c r="H2368" s="99"/>
      <c r="I2368" s="99"/>
      <c r="J2368" s="99"/>
      <c r="K2368" s="99"/>
      <c r="L2368" s="99"/>
      <c r="M2368" s="99"/>
      <c r="N2368" s="99"/>
      <c r="O2368" s="99"/>
      <c r="P2368" s="99"/>
      <c r="Q2368" s="99"/>
      <c r="R2368" s="99"/>
      <c r="S2368" s="102">
        <v>0.0</v>
      </c>
      <c r="T2368" s="102"/>
      <c r="U2368" s="102"/>
      <c r="V2368" s="102"/>
      <c r="W2368" s="102"/>
      <c r="X2368" s="102"/>
      <c r="Y2368" s="101" t="s">
        <v>14</v>
      </c>
    </row>
    <row r="2369">
      <c r="A2369" s="101" t="s">
        <v>64</v>
      </c>
      <c r="B2369" s="99"/>
      <c r="C2369" s="100" t="s">
        <v>4675</v>
      </c>
      <c r="D2369" s="101" t="s">
        <v>128</v>
      </c>
      <c r="E2369" s="101" t="s">
        <v>4676</v>
      </c>
      <c r="F2369" s="99"/>
      <c r="G2369" s="99"/>
      <c r="H2369" s="99"/>
      <c r="I2369" s="99"/>
      <c r="J2369" s="99"/>
      <c r="K2369" s="99"/>
      <c r="L2369" s="99"/>
      <c r="M2369" s="99"/>
      <c r="N2369" s="99"/>
      <c r="O2369" s="99"/>
      <c r="P2369" s="99"/>
      <c r="Q2369" s="99"/>
      <c r="R2369" s="99"/>
      <c r="S2369" s="102">
        <v>0.0</v>
      </c>
      <c r="T2369" s="102"/>
      <c r="U2369" s="102"/>
      <c r="V2369" s="102"/>
      <c r="W2369" s="102"/>
      <c r="X2369" s="102"/>
      <c r="Y2369" s="101" t="s">
        <v>14</v>
      </c>
    </row>
    <row r="2370">
      <c r="A2370" s="101" t="s">
        <v>64</v>
      </c>
      <c r="B2370" s="99"/>
      <c r="C2370" s="100" t="s">
        <v>4677</v>
      </c>
      <c r="D2370" s="101" t="s">
        <v>128</v>
      </c>
      <c r="E2370" s="101" t="s">
        <v>4678</v>
      </c>
      <c r="F2370" s="99"/>
      <c r="G2370" s="99"/>
      <c r="H2370" s="99"/>
      <c r="I2370" s="99"/>
      <c r="J2370" s="99"/>
      <c r="K2370" s="99"/>
      <c r="L2370" s="99"/>
      <c r="M2370" s="99"/>
      <c r="N2370" s="99"/>
      <c r="O2370" s="99"/>
      <c r="P2370" s="99"/>
      <c r="Q2370" s="99"/>
      <c r="R2370" s="99"/>
      <c r="S2370" s="102">
        <v>0.0</v>
      </c>
      <c r="T2370" s="102"/>
      <c r="U2370" s="102"/>
      <c r="V2370" s="102"/>
      <c r="W2370" s="102"/>
      <c r="X2370" s="102"/>
      <c r="Y2370" s="101" t="s">
        <v>14</v>
      </c>
    </row>
    <row r="2371">
      <c r="A2371" s="101" t="s">
        <v>64</v>
      </c>
      <c r="B2371" s="99"/>
      <c r="C2371" s="100" t="s">
        <v>4679</v>
      </c>
      <c r="D2371" s="101" t="s">
        <v>128</v>
      </c>
      <c r="E2371" s="101" t="s">
        <v>4680</v>
      </c>
      <c r="F2371" s="99"/>
      <c r="G2371" s="99"/>
      <c r="H2371" s="99"/>
      <c r="I2371" s="99"/>
      <c r="J2371" s="99"/>
      <c r="K2371" s="99"/>
      <c r="L2371" s="99"/>
      <c r="M2371" s="99"/>
      <c r="N2371" s="99"/>
      <c r="O2371" s="99"/>
      <c r="P2371" s="99"/>
      <c r="Q2371" s="99"/>
      <c r="R2371" s="99"/>
      <c r="S2371" s="102">
        <v>0.0</v>
      </c>
      <c r="T2371" s="102"/>
      <c r="U2371" s="102"/>
      <c r="V2371" s="102"/>
      <c r="W2371" s="102"/>
      <c r="X2371" s="102"/>
      <c r="Y2371" s="101" t="s">
        <v>14</v>
      </c>
    </row>
    <row r="2372">
      <c r="A2372" s="101" t="s">
        <v>64</v>
      </c>
      <c r="B2372" s="99"/>
      <c r="C2372" s="100" t="s">
        <v>4681</v>
      </c>
      <c r="D2372" s="101" t="s">
        <v>128</v>
      </c>
      <c r="E2372" s="101" t="s">
        <v>4682</v>
      </c>
      <c r="F2372" s="99"/>
      <c r="G2372" s="99"/>
      <c r="H2372" s="99"/>
      <c r="I2372" s="99"/>
      <c r="J2372" s="99"/>
      <c r="K2372" s="99"/>
      <c r="L2372" s="99"/>
      <c r="M2372" s="99"/>
      <c r="N2372" s="99"/>
      <c r="O2372" s="99"/>
      <c r="P2372" s="99"/>
      <c r="Q2372" s="99"/>
      <c r="R2372" s="99"/>
      <c r="S2372" s="102">
        <v>0.0</v>
      </c>
      <c r="T2372" s="102"/>
      <c r="U2372" s="102"/>
      <c r="V2372" s="102"/>
      <c r="W2372" s="102"/>
      <c r="X2372" s="102"/>
      <c r="Y2372" s="101" t="s">
        <v>14</v>
      </c>
    </row>
    <row r="2373">
      <c r="A2373" s="105" t="s">
        <v>64</v>
      </c>
      <c r="B2373" s="99"/>
      <c r="C2373" s="100" t="s">
        <v>4683</v>
      </c>
      <c r="D2373" s="101" t="s">
        <v>128</v>
      </c>
      <c r="E2373" s="101" t="s">
        <v>4684</v>
      </c>
      <c r="F2373" s="99"/>
      <c r="G2373" s="99"/>
      <c r="H2373" s="99"/>
      <c r="I2373" s="99"/>
      <c r="J2373" s="99"/>
      <c r="K2373" s="99"/>
      <c r="L2373" s="99"/>
      <c r="M2373" s="99"/>
      <c r="N2373" s="99"/>
      <c r="O2373" s="99"/>
      <c r="P2373" s="99"/>
      <c r="Q2373" s="99"/>
      <c r="R2373" s="99"/>
      <c r="S2373" s="102">
        <v>0.0</v>
      </c>
      <c r="T2373" s="102"/>
      <c r="U2373" s="102"/>
      <c r="V2373" s="102"/>
      <c r="W2373" s="102"/>
      <c r="X2373" s="102"/>
      <c r="Y2373" s="101" t="s">
        <v>14</v>
      </c>
    </row>
    <row r="2374">
      <c r="A2374" s="105" t="s">
        <v>64</v>
      </c>
      <c r="B2374" s="99"/>
      <c r="C2374" s="100" t="s">
        <v>4685</v>
      </c>
      <c r="D2374" s="101" t="s">
        <v>128</v>
      </c>
      <c r="E2374" s="101" t="s">
        <v>4686</v>
      </c>
      <c r="F2374" s="99"/>
      <c r="G2374" s="99"/>
      <c r="H2374" s="99"/>
      <c r="I2374" s="99"/>
      <c r="J2374" s="99"/>
      <c r="K2374" s="99"/>
      <c r="L2374" s="99"/>
      <c r="M2374" s="99"/>
      <c r="N2374" s="99"/>
      <c r="O2374" s="99"/>
      <c r="P2374" s="99"/>
      <c r="Q2374" s="99"/>
      <c r="R2374" s="99"/>
      <c r="S2374" s="102">
        <v>0.0</v>
      </c>
      <c r="T2374" s="102"/>
      <c r="U2374" s="102"/>
      <c r="V2374" s="102"/>
      <c r="W2374" s="102"/>
      <c r="X2374" s="102"/>
      <c r="Y2374" s="101" t="s">
        <v>14</v>
      </c>
    </row>
    <row r="2375">
      <c r="A2375" s="101" t="s">
        <v>64</v>
      </c>
      <c r="B2375" s="99"/>
      <c r="C2375" s="100" t="s">
        <v>4687</v>
      </c>
      <c r="D2375" s="101" t="s">
        <v>128</v>
      </c>
      <c r="E2375" s="101" t="s">
        <v>4688</v>
      </c>
      <c r="F2375" s="99"/>
      <c r="G2375" s="99"/>
      <c r="H2375" s="99"/>
      <c r="I2375" s="99"/>
      <c r="J2375" s="99"/>
      <c r="K2375" s="99"/>
      <c r="L2375" s="99"/>
      <c r="M2375" s="99"/>
      <c r="N2375" s="99"/>
      <c r="O2375" s="99"/>
      <c r="P2375" s="99"/>
      <c r="Q2375" s="99"/>
      <c r="R2375" s="99"/>
      <c r="S2375" s="102">
        <v>0.0</v>
      </c>
      <c r="T2375" s="102"/>
      <c r="U2375" s="102"/>
      <c r="V2375" s="102"/>
      <c r="W2375" s="102"/>
      <c r="X2375" s="102"/>
      <c r="Y2375" s="101" t="s">
        <v>14</v>
      </c>
    </row>
    <row r="2376">
      <c r="A2376" s="101" t="s">
        <v>64</v>
      </c>
      <c r="B2376" s="99"/>
      <c r="C2376" s="100" t="s">
        <v>4689</v>
      </c>
      <c r="D2376" s="101" t="s">
        <v>128</v>
      </c>
      <c r="E2376" s="101" t="s">
        <v>4690</v>
      </c>
      <c r="F2376" s="99"/>
      <c r="G2376" s="99"/>
      <c r="H2376" s="99"/>
      <c r="I2376" s="99"/>
      <c r="J2376" s="99"/>
      <c r="K2376" s="99"/>
      <c r="L2376" s="99"/>
      <c r="M2376" s="99"/>
      <c r="N2376" s="99"/>
      <c r="O2376" s="99"/>
      <c r="P2376" s="99"/>
      <c r="Q2376" s="99"/>
      <c r="R2376" s="99"/>
      <c r="S2376" s="102">
        <v>0.0</v>
      </c>
      <c r="T2376" s="102"/>
      <c r="U2376" s="102"/>
      <c r="V2376" s="102"/>
      <c r="W2376" s="102"/>
      <c r="X2376" s="102"/>
      <c r="Y2376" s="101" t="s">
        <v>14</v>
      </c>
    </row>
    <row r="2377">
      <c r="A2377" s="101" t="s">
        <v>64</v>
      </c>
      <c r="B2377" s="99"/>
      <c r="C2377" s="100" t="s">
        <v>4691</v>
      </c>
      <c r="D2377" s="101" t="s">
        <v>128</v>
      </c>
      <c r="E2377" s="101" t="s">
        <v>4692</v>
      </c>
      <c r="F2377" s="99"/>
      <c r="G2377" s="99"/>
      <c r="H2377" s="99"/>
      <c r="I2377" s="99"/>
      <c r="J2377" s="99"/>
      <c r="K2377" s="99"/>
      <c r="L2377" s="99"/>
      <c r="M2377" s="99"/>
      <c r="N2377" s="99"/>
      <c r="O2377" s="99"/>
      <c r="P2377" s="99"/>
      <c r="Q2377" s="99"/>
      <c r="R2377" s="99"/>
      <c r="S2377" s="102">
        <v>0.0</v>
      </c>
      <c r="T2377" s="102"/>
      <c r="U2377" s="102"/>
      <c r="V2377" s="102"/>
      <c r="W2377" s="102"/>
      <c r="X2377" s="102"/>
      <c r="Y2377" s="101" t="s">
        <v>14</v>
      </c>
    </row>
    <row r="2378">
      <c r="A2378" s="101" t="s">
        <v>64</v>
      </c>
      <c r="B2378" s="99"/>
      <c r="C2378" s="100" t="s">
        <v>4693</v>
      </c>
      <c r="D2378" s="101" t="s">
        <v>128</v>
      </c>
      <c r="E2378" s="101" t="s">
        <v>4694</v>
      </c>
      <c r="F2378" s="99"/>
      <c r="G2378" s="99"/>
      <c r="H2378" s="99"/>
      <c r="I2378" s="99"/>
      <c r="J2378" s="99"/>
      <c r="K2378" s="99"/>
      <c r="L2378" s="99"/>
      <c r="M2378" s="99"/>
      <c r="N2378" s="99"/>
      <c r="O2378" s="99"/>
      <c r="P2378" s="99"/>
      <c r="Q2378" s="99"/>
      <c r="R2378" s="99"/>
      <c r="S2378" s="102">
        <v>0.0</v>
      </c>
      <c r="T2378" s="102"/>
      <c r="U2378" s="102"/>
      <c r="V2378" s="102"/>
      <c r="W2378" s="102"/>
      <c r="X2378" s="102"/>
      <c r="Y2378" s="101" t="s">
        <v>14</v>
      </c>
    </row>
    <row r="2379">
      <c r="A2379" s="101" t="s">
        <v>64</v>
      </c>
      <c r="B2379" s="99"/>
      <c r="C2379" s="100" t="s">
        <v>4695</v>
      </c>
      <c r="D2379" s="101" t="s">
        <v>128</v>
      </c>
      <c r="E2379" s="101" t="s">
        <v>4696</v>
      </c>
      <c r="F2379" s="99"/>
      <c r="G2379" s="99"/>
      <c r="H2379" s="99"/>
      <c r="I2379" s="99"/>
      <c r="J2379" s="99"/>
      <c r="K2379" s="99"/>
      <c r="L2379" s="99"/>
      <c r="M2379" s="99"/>
      <c r="N2379" s="99"/>
      <c r="O2379" s="99"/>
      <c r="P2379" s="99"/>
      <c r="Q2379" s="99"/>
      <c r="R2379" s="99"/>
      <c r="S2379" s="102">
        <v>0.0</v>
      </c>
      <c r="T2379" s="102"/>
      <c r="U2379" s="102"/>
      <c r="V2379" s="102"/>
      <c r="W2379" s="102"/>
      <c r="X2379" s="102"/>
      <c r="Y2379" s="101" t="s">
        <v>14</v>
      </c>
    </row>
    <row r="2380">
      <c r="A2380" s="101" t="s">
        <v>64</v>
      </c>
      <c r="B2380" s="99"/>
      <c r="C2380" s="100" t="s">
        <v>4697</v>
      </c>
      <c r="D2380" s="101" t="s">
        <v>128</v>
      </c>
      <c r="E2380" s="101" t="s">
        <v>4698</v>
      </c>
      <c r="F2380" s="99"/>
      <c r="G2380" s="99"/>
      <c r="H2380" s="99"/>
      <c r="I2380" s="99"/>
      <c r="J2380" s="99"/>
      <c r="K2380" s="99"/>
      <c r="L2380" s="99"/>
      <c r="M2380" s="99"/>
      <c r="N2380" s="99"/>
      <c r="O2380" s="99"/>
      <c r="P2380" s="99"/>
      <c r="Q2380" s="99"/>
      <c r="R2380" s="99"/>
      <c r="S2380" s="102">
        <v>0.0</v>
      </c>
      <c r="T2380" s="102"/>
      <c r="U2380" s="102"/>
      <c r="V2380" s="102"/>
      <c r="W2380" s="102"/>
      <c r="X2380" s="102"/>
      <c r="Y2380" s="101" t="s">
        <v>14</v>
      </c>
    </row>
    <row r="2381">
      <c r="A2381" s="105" t="s">
        <v>64</v>
      </c>
      <c r="B2381" s="99"/>
      <c r="C2381" s="100" t="s">
        <v>4699</v>
      </c>
      <c r="D2381" s="101" t="s">
        <v>128</v>
      </c>
      <c r="E2381" s="101" t="s">
        <v>4700</v>
      </c>
      <c r="F2381" s="99"/>
      <c r="G2381" s="99"/>
      <c r="H2381" s="99"/>
      <c r="I2381" s="99"/>
      <c r="J2381" s="99"/>
      <c r="K2381" s="99"/>
      <c r="L2381" s="99"/>
      <c r="M2381" s="99"/>
      <c r="N2381" s="99"/>
      <c r="O2381" s="99"/>
      <c r="P2381" s="99"/>
      <c r="Q2381" s="99"/>
      <c r="R2381" s="99"/>
      <c r="S2381" s="102">
        <v>0.0</v>
      </c>
      <c r="T2381" s="102"/>
      <c r="U2381" s="102"/>
      <c r="V2381" s="102"/>
      <c r="W2381" s="102"/>
      <c r="X2381" s="102"/>
      <c r="Y2381" s="101" t="s">
        <v>14</v>
      </c>
    </row>
    <row r="2382">
      <c r="A2382" s="101" t="s">
        <v>64</v>
      </c>
      <c r="B2382" s="99"/>
      <c r="C2382" s="100" t="s">
        <v>4701</v>
      </c>
      <c r="D2382" s="101" t="s">
        <v>128</v>
      </c>
      <c r="E2382" s="101" t="s">
        <v>4702</v>
      </c>
      <c r="F2382" s="99"/>
      <c r="G2382" s="99"/>
      <c r="H2382" s="99"/>
      <c r="I2382" s="99"/>
      <c r="J2382" s="99"/>
      <c r="K2382" s="99"/>
      <c r="L2382" s="99"/>
      <c r="M2382" s="99"/>
      <c r="N2382" s="99"/>
      <c r="O2382" s="99"/>
      <c r="P2382" s="99"/>
      <c r="Q2382" s="99"/>
      <c r="R2382" s="99"/>
      <c r="S2382" s="102">
        <v>0.0</v>
      </c>
      <c r="T2382" s="102"/>
      <c r="U2382" s="102"/>
      <c r="V2382" s="102"/>
      <c r="W2382" s="102"/>
      <c r="X2382" s="102"/>
      <c r="Y2382" s="101" t="s">
        <v>14</v>
      </c>
    </row>
    <row r="2383">
      <c r="A2383" s="105" t="s">
        <v>64</v>
      </c>
      <c r="B2383" s="99"/>
      <c r="C2383" s="100" t="s">
        <v>4703</v>
      </c>
      <c r="D2383" s="101" t="s">
        <v>128</v>
      </c>
      <c r="E2383" s="101" t="s">
        <v>4704</v>
      </c>
      <c r="F2383" s="99"/>
      <c r="G2383" s="99"/>
      <c r="H2383" s="99"/>
      <c r="I2383" s="99"/>
      <c r="J2383" s="99"/>
      <c r="K2383" s="99"/>
      <c r="L2383" s="99"/>
      <c r="M2383" s="99"/>
      <c r="N2383" s="99"/>
      <c r="O2383" s="99"/>
      <c r="P2383" s="99"/>
      <c r="Q2383" s="99"/>
      <c r="R2383" s="99"/>
      <c r="S2383" s="102">
        <v>0.0</v>
      </c>
      <c r="T2383" s="102"/>
      <c r="U2383" s="102"/>
      <c r="V2383" s="102"/>
      <c r="W2383" s="102"/>
      <c r="X2383" s="102"/>
      <c r="Y2383" s="101" t="s">
        <v>14</v>
      </c>
    </row>
    <row r="2384">
      <c r="A2384" s="101" t="s">
        <v>64</v>
      </c>
      <c r="B2384" s="99"/>
      <c r="C2384" s="100" t="s">
        <v>4705</v>
      </c>
      <c r="D2384" s="101" t="s">
        <v>128</v>
      </c>
      <c r="E2384" s="101" t="s">
        <v>4706</v>
      </c>
      <c r="F2384" s="99"/>
      <c r="G2384" s="99"/>
      <c r="H2384" s="99"/>
      <c r="I2384" s="99"/>
      <c r="J2384" s="99"/>
      <c r="K2384" s="99"/>
      <c r="L2384" s="99"/>
      <c r="M2384" s="99"/>
      <c r="N2384" s="99"/>
      <c r="O2384" s="99"/>
      <c r="P2384" s="99"/>
      <c r="Q2384" s="99"/>
      <c r="R2384" s="99"/>
      <c r="S2384" s="102">
        <v>0.0</v>
      </c>
      <c r="T2384" s="102"/>
      <c r="U2384" s="102"/>
      <c r="V2384" s="102"/>
      <c r="W2384" s="102"/>
      <c r="X2384" s="102"/>
      <c r="Y2384" s="101" t="s">
        <v>14</v>
      </c>
    </row>
    <row r="2385">
      <c r="A2385" s="101" t="s">
        <v>64</v>
      </c>
      <c r="B2385" s="99"/>
      <c r="C2385" s="100" t="s">
        <v>4707</v>
      </c>
      <c r="D2385" s="101" t="s">
        <v>128</v>
      </c>
      <c r="E2385" s="101" t="s">
        <v>4708</v>
      </c>
      <c r="F2385" s="99"/>
      <c r="G2385" s="99"/>
      <c r="H2385" s="99"/>
      <c r="I2385" s="99"/>
      <c r="J2385" s="99"/>
      <c r="K2385" s="99"/>
      <c r="L2385" s="99"/>
      <c r="M2385" s="99"/>
      <c r="N2385" s="99"/>
      <c r="O2385" s="99"/>
      <c r="P2385" s="99"/>
      <c r="Q2385" s="99"/>
      <c r="R2385" s="99"/>
      <c r="S2385" s="102">
        <v>0.0</v>
      </c>
      <c r="T2385" s="102"/>
      <c r="U2385" s="102"/>
      <c r="V2385" s="102"/>
      <c r="W2385" s="102"/>
      <c r="X2385" s="102"/>
      <c r="Y2385" s="101" t="s">
        <v>14</v>
      </c>
    </row>
    <row r="2386">
      <c r="A2386" s="101" t="s">
        <v>64</v>
      </c>
      <c r="B2386" s="99"/>
      <c r="C2386" s="100" t="s">
        <v>4709</v>
      </c>
      <c r="D2386" s="101" t="s">
        <v>128</v>
      </c>
      <c r="E2386" s="101" t="s">
        <v>4710</v>
      </c>
      <c r="F2386" s="99"/>
      <c r="G2386" s="99"/>
      <c r="H2386" s="99"/>
      <c r="I2386" s="99"/>
      <c r="J2386" s="99"/>
      <c r="K2386" s="99"/>
      <c r="L2386" s="99"/>
      <c r="M2386" s="99"/>
      <c r="N2386" s="99"/>
      <c r="O2386" s="99"/>
      <c r="P2386" s="99"/>
      <c r="Q2386" s="99"/>
      <c r="R2386" s="99"/>
      <c r="S2386" s="102">
        <v>0.0</v>
      </c>
      <c r="T2386" s="102"/>
      <c r="U2386" s="102"/>
      <c r="V2386" s="102"/>
      <c r="W2386" s="102"/>
      <c r="X2386" s="102"/>
      <c r="Y2386" s="101" t="s">
        <v>14</v>
      </c>
    </row>
    <row r="2387">
      <c r="A2387" s="101" t="s">
        <v>64</v>
      </c>
      <c r="B2387" s="99"/>
      <c r="C2387" s="100" t="s">
        <v>4711</v>
      </c>
      <c r="D2387" s="101" t="s">
        <v>128</v>
      </c>
      <c r="E2387" s="101" t="s">
        <v>4712</v>
      </c>
      <c r="F2387" s="99"/>
      <c r="G2387" s="99"/>
      <c r="H2387" s="99"/>
      <c r="I2387" s="99"/>
      <c r="J2387" s="99"/>
      <c r="K2387" s="99"/>
      <c r="L2387" s="99"/>
      <c r="M2387" s="99"/>
      <c r="N2387" s="99"/>
      <c r="O2387" s="99"/>
      <c r="P2387" s="99"/>
      <c r="Q2387" s="99"/>
      <c r="R2387" s="99"/>
      <c r="S2387" s="102">
        <v>0.0</v>
      </c>
      <c r="T2387" s="102"/>
      <c r="U2387" s="102"/>
      <c r="V2387" s="102"/>
      <c r="W2387" s="102"/>
      <c r="X2387" s="102"/>
      <c r="Y2387" s="101" t="s">
        <v>14</v>
      </c>
    </row>
    <row r="2388">
      <c r="A2388" s="101" t="s">
        <v>64</v>
      </c>
      <c r="B2388" s="99"/>
      <c r="C2388" s="100" t="s">
        <v>4713</v>
      </c>
      <c r="D2388" s="101" t="s">
        <v>128</v>
      </c>
      <c r="E2388" s="101" t="s">
        <v>4714</v>
      </c>
      <c r="F2388" s="99"/>
      <c r="G2388" s="99"/>
      <c r="H2388" s="99"/>
      <c r="I2388" s="99"/>
      <c r="J2388" s="99"/>
      <c r="K2388" s="99"/>
      <c r="L2388" s="99"/>
      <c r="M2388" s="99"/>
      <c r="N2388" s="99"/>
      <c r="O2388" s="99"/>
      <c r="P2388" s="99"/>
      <c r="Q2388" s="99"/>
      <c r="R2388" s="99"/>
      <c r="S2388" s="102">
        <v>0.0</v>
      </c>
      <c r="T2388" s="102"/>
      <c r="U2388" s="102"/>
      <c r="V2388" s="102"/>
      <c r="W2388" s="102"/>
      <c r="X2388" s="102"/>
      <c r="Y2388" s="101" t="s">
        <v>14</v>
      </c>
    </row>
    <row r="2389">
      <c r="A2389" s="105" t="s">
        <v>64</v>
      </c>
      <c r="B2389" s="99"/>
      <c r="C2389" s="100" t="s">
        <v>4715</v>
      </c>
      <c r="D2389" s="101" t="s">
        <v>128</v>
      </c>
      <c r="E2389" s="101" t="s">
        <v>4716</v>
      </c>
      <c r="F2389" s="99"/>
      <c r="G2389" s="99"/>
      <c r="H2389" s="99"/>
      <c r="I2389" s="99"/>
      <c r="J2389" s="99"/>
      <c r="K2389" s="99"/>
      <c r="L2389" s="99"/>
      <c r="M2389" s="99"/>
      <c r="N2389" s="99"/>
      <c r="O2389" s="99"/>
      <c r="P2389" s="99"/>
      <c r="Q2389" s="99"/>
      <c r="R2389" s="99"/>
      <c r="S2389" s="102">
        <v>0.0</v>
      </c>
      <c r="T2389" s="102"/>
      <c r="U2389" s="102"/>
      <c r="V2389" s="102"/>
      <c r="W2389" s="102"/>
      <c r="X2389" s="102"/>
      <c r="Y2389" s="101" t="s">
        <v>14</v>
      </c>
    </row>
    <row r="2390">
      <c r="A2390" s="101" t="s">
        <v>64</v>
      </c>
      <c r="B2390" s="99"/>
      <c r="C2390" s="100" t="s">
        <v>4717</v>
      </c>
      <c r="D2390" s="101" t="s">
        <v>128</v>
      </c>
      <c r="E2390" s="101" t="s">
        <v>4718</v>
      </c>
      <c r="F2390" s="99"/>
      <c r="G2390" s="99"/>
      <c r="H2390" s="99"/>
      <c r="I2390" s="99"/>
      <c r="J2390" s="99"/>
      <c r="K2390" s="99"/>
      <c r="L2390" s="99"/>
      <c r="M2390" s="99"/>
      <c r="N2390" s="99"/>
      <c r="O2390" s="99"/>
      <c r="P2390" s="99"/>
      <c r="Q2390" s="99"/>
      <c r="R2390" s="99"/>
      <c r="S2390" s="102">
        <v>0.0</v>
      </c>
      <c r="T2390" s="102"/>
      <c r="U2390" s="102"/>
      <c r="V2390" s="102"/>
      <c r="W2390" s="102"/>
      <c r="X2390" s="102"/>
      <c r="Y2390" s="101" t="s">
        <v>14</v>
      </c>
    </row>
    <row r="2391">
      <c r="A2391" s="101" t="s">
        <v>64</v>
      </c>
      <c r="B2391" s="99"/>
      <c r="C2391" s="100" t="s">
        <v>4719</v>
      </c>
      <c r="D2391" s="101" t="s">
        <v>128</v>
      </c>
      <c r="E2391" s="101" t="s">
        <v>4720</v>
      </c>
      <c r="F2391" s="99"/>
      <c r="G2391" s="99"/>
      <c r="H2391" s="99"/>
      <c r="I2391" s="99"/>
      <c r="J2391" s="99"/>
      <c r="K2391" s="99"/>
      <c r="L2391" s="99"/>
      <c r="M2391" s="99"/>
      <c r="N2391" s="99"/>
      <c r="O2391" s="99"/>
      <c r="P2391" s="99"/>
      <c r="Q2391" s="99"/>
      <c r="R2391" s="99"/>
      <c r="S2391" s="102">
        <v>0.0</v>
      </c>
      <c r="T2391" s="102"/>
      <c r="U2391" s="102"/>
      <c r="V2391" s="102"/>
      <c r="W2391" s="102"/>
      <c r="X2391" s="102"/>
      <c r="Y2391" s="101" t="s">
        <v>14</v>
      </c>
    </row>
    <row r="2392">
      <c r="A2392" s="105" t="s">
        <v>64</v>
      </c>
      <c r="B2392" s="99"/>
      <c r="C2392" s="100" t="s">
        <v>4721</v>
      </c>
      <c r="D2392" s="101" t="s">
        <v>128</v>
      </c>
      <c r="E2392" s="101" t="s">
        <v>4722</v>
      </c>
      <c r="F2392" s="99"/>
      <c r="G2392" s="99"/>
      <c r="H2392" s="99"/>
      <c r="I2392" s="99"/>
      <c r="J2392" s="99"/>
      <c r="K2392" s="99"/>
      <c r="L2392" s="99"/>
      <c r="M2392" s="99"/>
      <c r="N2392" s="99"/>
      <c r="O2392" s="99"/>
      <c r="P2392" s="99"/>
      <c r="Q2392" s="99"/>
      <c r="R2392" s="99"/>
      <c r="S2392" s="102">
        <v>0.0</v>
      </c>
      <c r="T2392" s="102"/>
      <c r="U2392" s="102"/>
      <c r="V2392" s="102"/>
      <c r="W2392" s="102"/>
      <c r="X2392" s="102"/>
      <c r="Y2392" s="101" t="s">
        <v>14</v>
      </c>
    </row>
    <row r="2393">
      <c r="A2393" s="101" t="s">
        <v>64</v>
      </c>
      <c r="B2393" s="99"/>
      <c r="C2393" s="100" t="s">
        <v>4723</v>
      </c>
      <c r="D2393" s="101" t="s">
        <v>128</v>
      </c>
      <c r="E2393" s="101" t="s">
        <v>4724</v>
      </c>
      <c r="F2393" s="99"/>
      <c r="G2393" s="99"/>
      <c r="H2393" s="99"/>
      <c r="I2393" s="99"/>
      <c r="J2393" s="99"/>
      <c r="K2393" s="99"/>
      <c r="L2393" s="99"/>
      <c r="M2393" s="99"/>
      <c r="N2393" s="99"/>
      <c r="O2393" s="99"/>
      <c r="P2393" s="99"/>
      <c r="Q2393" s="99"/>
      <c r="R2393" s="99"/>
      <c r="S2393" s="102">
        <v>0.0</v>
      </c>
      <c r="T2393" s="102"/>
      <c r="U2393" s="102"/>
      <c r="V2393" s="102"/>
      <c r="W2393" s="102"/>
      <c r="X2393" s="102"/>
      <c r="Y2393" s="101" t="s">
        <v>14</v>
      </c>
    </row>
    <row r="2394">
      <c r="A2394" s="105" t="s">
        <v>64</v>
      </c>
      <c r="B2394" s="99"/>
      <c r="C2394" s="100" t="s">
        <v>4725</v>
      </c>
      <c r="D2394" s="101" t="s">
        <v>128</v>
      </c>
      <c r="E2394" s="101" t="s">
        <v>4726</v>
      </c>
      <c r="F2394" s="99"/>
      <c r="G2394" s="99"/>
      <c r="H2394" s="99"/>
      <c r="I2394" s="99"/>
      <c r="J2394" s="99"/>
      <c r="K2394" s="99"/>
      <c r="L2394" s="99"/>
      <c r="M2394" s="99"/>
      <c r="N2394" s="99"/>
      <c r="O2394" s="99"/>
      <c r="P2394" s="99"/>
      <c r="Q2394" s="99"/>
      <c r="R2394" s="99"/>
      <c r="S2394" s="102">
        <v>0.0</v>
      </c>
      <c r="T2394" s="102"/>
      <c r="U2394" s="102"/>
      <c r="V2394" s="102"/>
      <c r="W2394" s="102"/>
      <c r="X2394" s="102"/>
      <c r="Y2394" s="101" t="s">
        <v>14</v>
      </c>
    </row>
    <row r="2395">
      <c r="A2395" s="105" t="s">
        <v>64</v>
      </c>
      <c r="B2395" s="99"/>
      <c r="C2395" s="100" t="s">
        <v>4727</v>
      </c>
      <c r="D2395" s="101" t="s">
        <v>128</v>
      </c>
      <c r="E2395" s="101" t="s">
        <v>4728</v>
      </c>
      <c r="F2395" s="99"/>
      <c r="G2395" s="99"/>
      <c r="H2395" s="99"/>
      <c r="I2395" s="99"/>
      <c r="J2395" s="99"/>
      <c r="K2395" s="99"/>
      <c r="L2395" s="99"/>
      <c r="M2395" s="99"/>
      <c r="N2395" s="99"/>
      <c r="O2395" s="99"/>
      <c r="P2395" s="99"/>
      <c r="Q2395" s="99"/>
      <c r="R2395" s="99"/>
      <c r="S2395" s="102">
        <v>0.0</v>
      </c>
      <c r="T2395" s="102"/>
      <c r="U2395" s="102"/>
      <c r="V2395" s="102"/>
      <c r="W2395" s="102"/>
      <c r="X2395" s="102"/>
      <c r="Y2395" s="101" t="s">
        <v>14</v>
      </c>
    </row>
    <row r="2396">
      <c r="A2396" s="98" t="s">
        <v>64</v>
      </c>
      <c r="B2396" s="99"/>
      <c r="C2396" s="100" t="s">
        <v>4729</v>
      </c>
      <c r="D2396" s="101" t="s">
        <v>128</v>
      </c>
      <c r="E2396" s="101" t="s">
        <v>4730</v>
      </c>
      <c r="F2396" s="99"/>
      <c r="G2396" s="99"/>
      <c r="H2396" s="99"/>
      <c r="I2396" s="99"/>
      <c r="J2396" s="99"/>
      <c r="K2396" s="99"/>
      <c r="L2396" s="99"/>
      <c r="M2396" s="99"/>
      <c r="N2396" s="99"/>
      <c r="O2396" s="99"/>
      <c r="P2396" s="99"/>
      <c r="Q2396" s="99"/>
      <c r="R2396" s="99"/>
      <c r="S2396" s="102">
        <v>0.0</v>
      </c>
      <c r="T2396" s="102"/>
      <c r="U2396" s="102"/>
      <c r="V2396" s="102"/>
      <c r="W2396" s="102"/>
      <c r="X2396" s="102"/>
      <c r="Y2396" s="101" t="s">
        <v>14</v>
      </c>
    </row>
    <row r="2397">
      <c r="A2397" s="105" t="s">
        <v>64</v>
      </c>
      <c r="B2397" s="99"/>
      <c r="C2397" s="100" t="s">
        <v>4731</v>
      </c>
      <c r="D2397" s="101" t="s">
        <v>128</v>
      </c>
      <c r="E2397" s="101" t="s">
        <v>4732</v>
      </c>
      <c r="F2397" s="99"/>
      <c r="G2397" s="99"/>
      <c r="H2397" s="99"/>
      <c r="I2397" s="99"/>
      <c r="J2397" s="99"/>
      <c r="K2397" s="99"/>
      <c r="L2397" s="99"/>
      <c r="M2397" s="99"/>
      <c r="N2397" s="99"/>
      <c r="O2397" s="99"/>
      <c r="P2397" s="99"/>
      <c r="Q2397" s="99"/>
      <c r="R2397" s="99"/>
      <c r="S2397" s="102">
        <v>0.0</v>
      </c>
      <c r="T2397" s="102"/>
      <c r="U2397" s="102"/>
      <c r="V2397" s="102"/>
      <c r="W2397" s="102"/>
      <c r="X2397" s="102"/>
      <c r="Y2397" s="101" t="s">
        <v>14</v>
      </c>
    </row>
    <row r="2398">
      <c r="A2398" s="101" t="s">
        <v>64</v>
      </c>
      <c r="B2398" s="99"/>
      <c r="C2398" s="100" t="s">
        <v>4733</v>
      </c>
      <c r="D2398" s="101" t="s">
        <v>128</v>
      </c>
      <c r="E2398" s="101" t="s">
        <v>4734</v>
      </c>
      <c r="F2398" s="99"/>
      <c r="G2398" s="99"/>
      <c r="H2398" s="99"/>
      <c r="I2398" s="99"/>
      <c r="J2398" s="99"/>
      <c r="K2398" s="99"/>
      <c r="L2398" s="99"/>
      <c r="M2398" s="99"/>
      <c r="N2398" s="99"/>
      <c r="O2398" s="99"/>
      <c r="P2398" s="99"/>
      <c r="Q2398" s="99"/>
      <c r="R2398" s="99"/>
      <c r="S2398" s="102">
        <v>0.0</v>
      </c>
      <c r="T2398" s="102"/>
      <c r="U2398" s="102"/>
      <c r="V2398" s="102"/>
      <c r="W2398" s="102"/>
      <c r="X2398" s="102"/>
      <c r="Y2398" s="101" t="s">
        <v>14</v>
      </c>
    </row>
    <row r="2399">
      <c r="A2399" s="101" t="s">
        <v>64</v>
      </c>
      <c r="B2399" s="99"/>
      <c r="C2399" s="100" t="s">
        <v>4735</v>
      </c>
      <c r="D2399" s="101" t="s">
        <v>128</v>
      </c>
      <c r="E2399" s="101" t="s">
        <v>4736</v>
      </c>
      <c r="F2399" s="99"/>
      <c r="G2399" s="99"/>
      <c r="H2399" s="99"/>
      <c r="I2399" s="99"/>
      <c r="J2399" s="99"/>
      <c r="K2399" s="99"/>
      <c r="L2399" s="99"/>
      <c r="M2399" s="99"/>
      <c r="N2399" s="99"/>
      <c r="O2399" s="99"/>
      <c r="P2399" s="99"/>
      <c r="Q2399" s="99"/>
      <c r="R2399" s="99"/>
      <c r="S2399" s="102">
        <v>0.0</v>
      </c>
      <c r="T2399" s="102"/>
      <c r="U2399" s="102"/>
      <c r="V2399" s="102"/>
      <c r="W2399" s="102"/>
      <c r="X2399" s="102"/>
      <c r="Y2399" s="101" t="s">
        <v>14</v>
      </c>
    </row>
    <row r="2400">
      <c r="A2400" s="105" t="s">
        <v>15</v>
      </c>
      <c r="B2400" s="99"/>
      <c r="C2400" s="100" t="s">
        <v>4737</v>
      </c>
      <c r="D2400" s="101" t="s">
        <v>128</v>
      </c>
      <c r="E2400" s="101" t="s">
        <v>4738</v>
      </c>
      <c r="F2400" s="99"/>
      <c r="G2400" s="99"/>
      <c r="H2400" s="99"/>
      <c r="I2400" s="99"/>
      <c r="J2400" s="99"/>
      <c r="K2400" s="99"/>
      <c r="L2400" s="99"/>
      <c r="M2400" s="99"/>
      <c r="N2400" s="99"/>
      <c r="O2400" s="99"/>
      <c r="P2400" s="99"/>
      <c r="Q2400" s="99"/>
      <c r="R2400" s="99"/>
      <c r="S2400" s="102">
        <v>0.0</v>
      </c>
      <c r="T2400" s="102"/>
      <c r="U2400" s="102"/>
      <c r="V2400" s="102"/>
      <c r="W2400" s="102"/>
      <c r="X2400" s="102"/>
      <c r="Y2400" s="101" t="s">
        <v>14</v>
      </c>
    </row>
    <row r="2401">
      <c r="A2401" s="105" t="s">
        <v>64</v>
      </c>
      <c r="B2401" s="99"/>
      <c r="C2401" s="100" t="s">
        <v>4739</v>
      </c>
      <c r="D2401" s="101" t="s">
        <v>128</v>
      </c>
      <c r="E2401" s="101" t="s">
        <v>4740</v>
      </c>
      <c r="F2401" s="99"/>
      <c r="G2401" s="99"/>
      <c r="H2401" s="99"/>
      <c r="I2401" s="99"/>
      <c r="J2401" s="99"/>
      <c r="K2401" s="99"/>
      <c r="L2401" s="99"/>
      <c r="M2401" s="99"/>
      <c r="N2401" s="99"/>
      <c r="O2401" s="99"/>
      <c r="P2401" s="99"/>
      <c r="Q2401" s="99"/>
      <c r="R2401" s="99"/>
      <c r="S2401" s="102">
        <v>0.0</v>
      </c>
      <c r="T2401" s="102"/>
      <c r="U2401" s="102"/>
      <c r="V2401" s="102"/>
      <c r="W2401" s="102"/>
      <c r="X2401" s="102"/>
      <c r="Y2401" s="101" t="s">
        <v>14</v>
      </c>
    </row>
    <row r="2402">
      <c r="A2402" s="105" t="s">
        <v>64</v>
      </c>
      <c r="B2402" s="99"/>
      <c r="C2402" s="100" t="s">
        <v>4741</v>
      </c>
      <c r="D2402" s="101" t="s">
        <v>128</v>
      </c>
      <c r="E2402" s="101" t="s">
        <v>4742</v>
      </c>
      <c r="F2402" s="99"/>
      <c r="G2402" s="99"/>
      <c r="H2402" s="99"/>
      <c r="I2402" s="99"/>
      <c r="J2402" s="99"/>
      <c r="K2402" s="99"/>
      <c r="L2402" s="99"/>
      <c r="M2402" s="99"/>
      <c r="N2402" s="99"/>
      <c r="O2402" s="99"/>
      <c r="P2402" s="99"/>
      <c r="Q2402" s="99"/>
      <c r="R2402" s="99"/>
      <c r="S2402" s="102">
        <v>0.0</v>
      </c>
      <c r="T2402" s="102"/>
      <c r="U2402" s="102"/>
      <c r="V2402" s="102"/>
      <c r="W2402" s="102"/>
      <c r="X2402" s="102"/>
      <c r="Y2402" s="101" t="s">
        <v>14</v>
      </c>
    </row>
    <row r="2403">
      <c r="A2403" s="98" t="s">
        <v>82</v>
      </c>
      <c r="B2403" s="99"/>
      <c r="C2403" s="100" t="s">
        <v>4743</v>
      </c>
      <c r="D2403" s="101" t="s">
        <v>122</v>
      </c>
      <c r="E2403" s="101" t="s">
        <v>4744</v>
      </c>
      <c r="F2403" s="99"/>
      <c r="G2403" s="99"/>
      <c r="H2403" s="99"/>
      <c r="I2403" s="99"/>
      <c r="J2403" s="99"/>
      <c r="K2403" s="99"/>
      <c r="L2403" s="99"/>
      <c r="M2403" s="99"/>
      <c r="N2403" s="99"/>
      <c r="O2403" s="99"/>
      <c r="P2403" s="99"/>
      <c r="Q2403" s="99"/>
      <c r="R2403" s="99"/>
      <c r="S2403" s="102">
        <v>0.0</v>
      </c>
      <c r="T2403" s="102"/>
      <c r="U2403" s="102"/>
      <c r="V2403" s="102"/>
      <c r="W2403" s="102"/>
      <c r="X2403" s="102"/>
      <c r="Y2403" s="101" t="s">
        <v>18</v>
      </c>
    </row>
    <row r="2404">
      <c r="A2404" s="98" t="s">
        <v>90</v>
      </c>
      <c r="B2404" s="99"/>
      <c r="C2404" s="100" t="s">
        <v>4745</v>
      </c>
      <c r="D2404" s="101" t="s">
        <v>122</v>
      </c>
      <c r="E2404" s="101" t="s">
        <v>4746</v>
      </c>
      <c r="F2404" s="99"/>
      <c r="G2404" s="99"/>
      <c r="H2404" s="99"/>
      <c r="I2404" s="99"/>
      <c r="J2404" s="99"/>
      <c r="K2404" s="99"/>
      <c r="L2404" s="99"/>
      <c r="M2404" s="99"/>
      <c r="N2404" s="99"/>
      <c r="O2404" s="99"/>
      <c r="P2404" s="99"/>
      <c r="Q2404" s="99"/>
      <c r="R2404" s="99"/>
      <c r="S2404" s="102">
        <v>0.0</v>
      </c>
      <c r="T2404" s="102"/>
      <c r="U2404" s="102"/>
      <c r="V2404" s="102"/>
      <c r="W2404" s="102"/>
      <c r="X2404" s="102"/>
      <c r="Y2404" s="101" t="s">
        <v>18</v>
      </c>
    </row>
    <row r="2405">
      <c r="A2405" s="98" t="s">
        <v>93</v>
      </c>
      <c r="B2405" s="99"/>
      <c r="C2405" s="100" t="s">
        <v>4747</v>
      </c>
      <c r="D2405" s="101" t="s">
        <v>122</v>
      </c>
      <c r="E2405" s="101" t="s">
        <v>4746</v>
      </c>
      <c r="F2405" s="99"/>
      <c r="G2405" s="99"/>
      <c r="H2405" s="99"/>
      <c r="I2405" s="99"/>
      <c r="J2405" s="99"/>
      <c r="K2405" s="99"/>
      <c r="L2405" s="99"/>
      <c r="M2405" s="99"/>
      <c r="N2405" s="99"/>
      <c r="O2405" s="99"/>
      <c r="P2405" s="99"/>
      <c r="Q2405" s="99"/>
      <c r="R2405" s="99"/>
      <c r="S2405" s="102">
        <v>0.0</v>
      </c>
      <c r="T2405" s="102"/>
      <c r="U2405" s="102"/>
      <c r="V2405" s="102"/>
      <c r="W2405" s="102"/>
      <c r="X2405" s="102"/>
      <c r="Y2405" s="101" t="s">
        <v>18</v>
      </c>
    </row>
    <row r="2406">
      <c r="A2406" s="98" t="s">
        <v>82</v>
      </c>
      <c r="B2406" s="99"/>
      <c r="C2406" s="100" t="s">
        <v>4748</v>
      </c>
      <c r="D2406" s="101" t="s">
        <v>122</v>
      </c>
      <c r="E2406" s="101" t="s">
        <v>4749</v>
      </c>
      <c r="F2406" s="99"/>
      <c r="G2406" s="99"/>
      <c r="H2406" s="99"/>
      <c r="I2406" s="99"/>
      <c r="J2406" s="99"/>
      <c r="K2406" s="99"/>
      <c r="L2406" s="99"/>
      <c r="M2406" s="99"/>
      <c r="N2406" s="99"/>
      <c r="O2406" s="99"/>
      <c r="P2406" s="99"/>
      <c r="Q2406" s="99"/>
      <c r="R2406" s="99"/>
      <c r="S2406" s="102">
        <v>0.0</v>
      </c>
      <c r="T2406" s="102"/>
      <c r="U2406" s="102"/>
      <c r="V2406" s="102"/>
      <c r="W2406" s="102"/>
      <c r="X2406" s="102"/>
      <c r="Y2406" s="101" t="s">
        <v>18</v>
      </c>
    </row>
    <row r="2407">
      <c r="A2407" s="98" t="s">
        <v>93</v>
      </c>
      <c r="B2407" s="99"/>
      <c r="C2407" s="100" t="s">
        <v>4750</v>
      </c>
      <c r="D2407" s="101" t="s">
        <v>122</v>
      </c>
      <c r="E2407" s="101" t="s">
        <v>4751</v>
      </c>
      <c r="F2407" s="99"/>
      <c r="G2407" s="99"/>
      <c r="H2407" s="99"/>
      <c r="I2407" s="99"/>
      <c r="J2407" s="99"/>
      <c r="K2407" s="99"/>
      <c r="L2407" s="99"/>
      <c r="M2407" s="99"/>
      <c r="N2407" s="99"/>
      <c r="O2407" s="99"/>
      <c r="P2407" s="99"/>
      <c r="Q2407" s="99"/>
      <c r="R2407" s="99"/>
      <c r="S2407" s="102">
        <v>0.0</v>
      </c>
      <c r="T2407" s="102"/>
      <c r="U2407" s="102"/>
      <c r="V2407" s="102"/>
      <c r="W2407" s="102"/>
      <c r="X2407" s="102"/>
      <c r="Y2407" s="101" t="s">
        <v>18</v>
      </c>
    </row>
    <row r="2408">
      <c r="A2408" s="98" t="s">
        <v>90</v>
      </c>
      <c r="B2408" s="99"/>
      <c r="C2408" s="100" t="s">
        <v>4750</v>
      </c>
      <c r="D2408" s="101" t="s">
        <v>122</v>
      </c>
      <c r="E2408" s="101" t="s">
        <v>4752</v>
      </c>
      <c r="F2408" s="99"/>
      <c r="G2408" s="99"/>
      <c r="H2408" s="99"/>
      <c r="I2408" s="99"/>
      <c r="J2408" s="99"/>
      <c r="K2408" s="99"/>
      <c r="L2408" s="99"/>
      <c r="M2408" s="99"/>
      <c r="N2408" s="99"/>
      <c r="O2408" s="99"/>
      <c r="P2408" s="99"/>
      <c r="Q2408" s="99"/>
      <c r="R2408" s="99"/>
      <c r="S2408" s="102">
        <v>0.0</v>
      </c>
      <c r="T2408" s="102"/>
      <c r="U2408" s="102"/>
      <c r="V2408" s="102"/>
      <c r="W2408" s="102"/>
      <c r="X2408" s="102"/>
      <c r="Y2408" s="101" t="s">
        <v>18</v>
      </c>
    </row>
    <row r="2409">
      <c r="A2409" s="103" t="s">
        <v>87</v>
      </c>
      <c r="B2409" s="99"/>
      <c r="C2409" s="100" t="s">
        <v>4753</v>
      </c>
      <c r="D2409" s="101" t="s">
        <v>135</v>
      </c>
      <c r="E2409" s="101" t="s">
        <v>4754</v>
      </c>
      <c r="F2409" s="99"/>
      <c r="G2409" s="99"/>
      <c r="H2409" s="99"/>
      <c r="I2409" s="99"/>
      <c r="J2409" s="99"/>
      <c r="K2409" s="99"/>
      <c r="L2409" s="99"/>
      <c r="M2409" s="99"/>
      <c r="N2409" s="99"/>
      <c r="O2409" s="99"/>
      <c r="P2409" s="99"/>
      <c r="Q2409" s="99"/>
      <c r="R2409" s="99"/>
      <c r="S2409" s="100">
        <v>0.0</v>
      </c>
      <c r="T2409" s="102"/>
      <c r="U2409" s="102"/>
      <c r="V2409" s="102"/>
      <c r="W2409" s="102"/>
      <c r="X2409" s="102"/>
      <c r="Y2409" s="101" t="s">
        <v>18</v>
      </c>
    </row>
    <row r="2410">
      <c r="A2410" s="103" t="s">
        <v>87</v>
      </c>
      <c r="B2410" s="99"/>
      <c r="C2410" s="100" t="s">
        <v>4755</v>
      </c>
      <c r="D2410" s="101" t="s">
        <v>122</v>
      </c>
      <c r="E2410" s="101" t="s">
        <v>4756</v>
      </c>
      <c r="F2410" s="99"/>
      <c r="G2410" s="99"/>
      <c r="H2410" s="99"/>
      <c r="I2410" s="99"/>
      <c r="J2410" s="99"/>
      <c r="K2410" s="99"/>
      <c r="L2410" s="99"/>
      <c r="M2410" s="99"/>
      <c r="N2410" s="99"/>
      <c r="O2410" s="99"/>
      <c r="P2410" s="99"/>
      <c r="Q2410" s="99"/>
      <c r="R2410" s="99"/>
      <c r="S2410" s="102">
        <v>0.0</v>
      </c>
      <c r="T2410" s="102"/>
      <c r="U2410" s="102"/>
      <c r="V2410" s="102"/>
      <c r="W2410" s="102"/>
      <c r="X2410" s="102"/>
      <c r="Y2410" s="101" t="s">
        <v>18</v>
      </c>
    </row>
    <row r="2411">
      <c r="A2411" s="98" t="s">
        <v>64</v>
      </c>
      <c r="B2411" s="99"/>
      <c r="C2411" s="100" t="s">
        <v>4757</v>
      </c>
      <c r="D2411" s="101" t="s">
        <v>122</v>
      </c>
      <c r="E2411" s="101" t="s">
        <v>4758</v>
      </c>
      <c r="F2411" s="99"/>
      <c r="G2411" s="99"/>
      <c r="H2411" s="99"/>
      <c r="I2411" s="99"/>
      <c r="J2411" s="99"/>
      <c r="K2411" s="99"/>
      <c r="L2411" s="99"/>
      <c r="M2411" s="99"/>
      <c r="N2411" s="99"/>
      <c r="O2411" s="99"/>
      <c r="P2411" s="99"/>
      <c r="Q2411" s="99"/>
      <c r="R2411" s="99"/>
      <c r="S2411" s="102">
        <v>0.0</v>
      </c>
      <c r="T2411" s="102"/>
      <c r="U2411" s="102"/>
      <c r="V2411" s="102"/>
      <c r="W2411" s="102"/>
      <c r="X2411" s="102"/>
      <c r="Y2411" s="101" t="s">
        <v>18</v>
      </c>
    </row>
    <row r="2412">
      <c r="A2412" s="98" t="s">
        <v>93</v>
      </c>
      <c r="B2412" s="99"/>
      <c r="C2412" s="100" t="s">
        <v>4759</v>
      </c>
      <c r="D2412" s="101" t="s">
        <v>825</v>
      </c>
      <c r="E2412" s="101" t="s">
        <v>4760</v>
      </c>
      <c r="F2412" s="99"/>
      <c r="G2412" s="99"/>
      <c r="H2412" s="99"/>
      <c r="I2412" s="99"/>
      <c r="J2412" s="99"/>
      <c r="K2412" s="99"/>
      <c r="L2412" s="99"/>
      <c r="M2412" s="99"/>
      <c r="N2412" s="99"/>
      <c r="O2412" s="99"/>
      <c r="P2412" s="99"/>
      <c r="Q2412" s="99"/>
      <c r="R2412" s="99"/>
      <c r="S2412" s="102">
        <v>0.0</v>
      </c>
      <c r="T2412" s="102"/>
      <c r="U2412" s="102"/>
      <c r="V2412" s="102"/>
      <c r="W2412" s="102"/>
      <c r="X2412" s="102"/>
      <c r="Y2412" s="101" t="s">
        <v>18</v>
      </c>
    </row>
    <row r="2413">
      <c r="A2413" s="103" t="s">
        <v>87</v>
      </c>
      <c r="B2413" s="99"/>
      <c r="C2413" s="100" t="s">
        <v>4761</v>
      </c>
      <c r="D2413" s="101" t="s">
        <v>213</v>
      </c>
      <c r="E2413" s="101" t="s">
        <v>4762</v>
      </c>
      <c r="F2413" s="99"/>
      <c r="G2413" s="99"/>
      <c r="H2413" s="99"/>
      <c r="I2413" s="99"/>
      <c r="J2413" s="99"/>
      <c r="K2413" s="99"/>
      <c r="L2413" s="99"/>
      <c r="M2413" s="99"/>
      <c r="N2413" s="99"/>
      <c r="O2413" s="99"/>
      <c r="P2413" s="99"/>
      <c r="Q2413" s="99"/>
      <c r="R2413" s="99"/>
      <c r="S2413" s="100">
        <v>0.0</v>
      </c>
      <c r="T2413" s="102"/>
      <c r="U2413" s="102"/>
      <c r="V2413" s="102"/>
      <c r="W2413" s="102"/>
      <c r="X2413" s="102"/>
      <c r="Y2413" s="101" t="s">
        <v>12</v>
      </c>
    </row>
    <row r="2414">
      <c r="A2414" s="98" t="s">
        <v>64</v>
      </c>
      <c r="B2414" s="99"/>
      <c r="C2414" s="100" t="s">
        <v>4763</v>
      </c>
      <c r="D2414" s="101" t="s">
        <v>122</v>
      </c>
      <c r="E2414" s="101" t="s">
        <v>4764</v>
      </c>
      <c r="F2414" s="99"/>
      <c r="G2414" s="99"/>
      <c r="H2414" s="99"/>
      <c r="I2414" s="99"/>
      <c r="J2414" s="99"/>
      <c r="K2414" s="99"/>
      <c r="L2414" s="99"/>
      <c r="M2414" s="99"/>
      <c r="N2414" s="99"/>
      <c r="O2414" s="99"/>
      <c r="P2414" s="99"/>
      <c r="Q2414" s="99"/>
      <c r="R2414" s="99"/>
      <c r="S2414" s="102">
        <v>0.0</v>
      </c>
      <c r="T2414" s="102"/>
      <c r="U2414" s="102"/>
      <c r="V2414" s="102"/>
      <c r="W2414" s="102"/>
      <c r="X2414" s="102"/>
      <c r="Y2414" s="101" t="s">
        <v>18</v>
      </c>
    </row>
    <row r="2415">
      <c r="A2415" s="98" t="s">
        <v>64</v>
      </c>
      <c r="B2415" s="99"/>
      <c r="C2415" s="100" t="s">
        <v>4765</v>
      </c>
      <c r="D2415" s="101" t="s">
        <v>122</v>
      </c>
      <c r="E2415" s="101" t="s">
        <v>4766</v>
      </c>
      <c r="F2415" s="99"/>
      <c r="G2415" s="99"/>
      <c r="H2415" s="99"/>
      <c r="I2415" s="99"/>
      <c r="J2415" s="99"/>
      <c r="K2415" s="99"/>
      <c r="L2415" s="99"/>
      <c r="M2415" s="99"/>
      <c r="N2415" s="99"/>
      <c r="O2415" s="99"/>
      <c r="P2415" s="99"/>
      <c r="Q2415" s="99"/>
      <c r="R2415" s="99"/>
      <c r="S2415" s="102">
        <v>0.0</v>
      </c>
      <c r="T2415" s="102"/>
      <c r="U2415" s="102"/>
      <c r="V2415" s="102"/>
      <c r="W2415" s="102"/>
      <c r="X2415" s="102"/>
      <c r="Y2415" s="101" t="s">
        <v>18</v>
      </c>
    </row>
    <row r="2416">
      <c r="A2416" s="98" t="s">
        <v>81</v>
      </c>
      <c r="B2416" s="99"/>
      <c r="C2416" s="100" t="s">
        <v>4767</v>
      </c>
      <c r="D2416" s="101" t="s">
        <v>122</v>
      </c>
      <c r="E2416" s="101" t="s">
        <v>4768</v>
      </c>
      <c r="F2416" s="99"/>
      <c r="G2416" s="99"/>
      <c r="H2416" s="99"/>
      <c r="I2416" s="99"/>
      <c r="J2416" s="99"/>
      <c r="K2416" s="99"/>
      <c r="L2416" s="99"/>
      <c r="M2416" s="99"/>
      <c r="N2416" s="99"/>
      <c r="O2416" s="99"/>
      <c r="P2416" s="99"/>
      <c r="Q2416" s="99"/>
      <c r="R2416" s="99"/>
      <c r="S2416" s="102">
        <v>0.0</v>
      </c>
      <c r="T2416" s="102"/>
      <c r="U2416" s="102"/>
      <c r="V2416" s="102"/>
      <c r="W2416" s="102"/>
      <c r="X2416" s="102"/>
      <c r="Y2416" s="101" t="s">
        <v>18</v>
      </c>
    </row>
    <row r="2417">
      <c r="A2417" s="103" t="s">
        <v>24</v>
      </c>
      <c r="B2417" s="99"/>
      <c r="C2417" s="100" t="s">
        <v>4769</v>
      </c>
      <c r="D2417" s="101" t="s">
        <v>122</v>
      </c>
      <c r="E2417" s="101" t="s">
        <v>4770</v>
      </c>
      <c r="F2417" s="99"/>
      <c r="G2417" s="99"/>
      <c r="H2417" s="99"/>
      <c r="I2417" s="99"/>
      <c r="J2417" s="99"/>
      <c r="K2417" s="99"/>
      <c r="L2417" s="99"/>
      <c r="M2417" s="99"/>
      <c r="N2417" s="99"/>
      <c r="O2417" s="99"/>
      <c r="P2417" s="99"/>
      <c r="Q2417" s="99"/>
      <c r="R2417" s="99"/>
      <c r="S2417" s="102">
        <v>0.0</v>
      </c>
      <c r="T2417" s="102"/>
      <c r="U2417" s="102"/>
      <c r="V2417" s="102"/>
      <c r="W2417" s="102"/>
      <c r="X2417" s="102"/>
      <c r="Y2417" s="101" t="s">
        <v>18</v>
      </c>
    </row>
    <row r="2418">
      <c r="A2418" s="98" t="s">
        <v>79</v>
      </c>
      <c r="B2418" s="99"/>
      <c r="C2418" s="100" t="s">
        <v>4769</v>
      </c>
      <c r="D2418" s="101" t="s">
        <v>122</v>
      </c>
      <c r="E2418" s="101" t="s">
        <v>4770</v>
      </c>
      <c r="F2418" s="99"/>
      <c r="G2418" s="99"/>
      <c r="H2418" s="99"/>
      <c r="I2418" s="99"/>
      <c r="J2418" s="99"/>
      <c r="K2418" s="99"/>
      <c r="L2418" s="99"/>
      <c r="M2418" s="99"/>
      <c r="N2418" s="99"/>
      <c r="O2418" s="99"/>
      <c r="P2418" s="99"/>
      <c r="Q2418" s="99"/>
      <c r="R2418" s="99"/>
      <c r="S2418" s="102">
        <v>0.0</v>
      </c>
      <c r="T2418" s="102"/>
      <c r="U2418" s="102"/>
      <c r="V2418" s="102"/>
      <c r="W2418" s="102"/>
      <c r="X2418" s="102"/>
      <c r="Y2418" s="101" t="s">
        <v>18</v>
      </c>
    </row>
    <row r="2419">
      <c r="A2419" s="98" t="s">
        <v>77</v>
      </c>
      <c r="B2419" s="99"/>
      <c r="C2419" s="100" t="s">
        <v>4771</v>
      </c>
      <c r="D2419" s="101" t="s">
        <v>122</v>
      </c>
      <c r="E2419" s="101" t="s">
        <v>4772</v>
      </c>
      <c r="F2419" s="99"/>
      <c r="G2419" s="99"/>
      <c r="H2419" s="99"/>
      <c r="I2419" s="99"/>
      <c r="J2419" s="99"/>
      <c r="K2419" s="99"/>
      <c r="L2419" s="99"/>
      <c r="M2419" s="99"/>
      <c r="N2419" s="99"/>
      <c r="O2419" s="99"/>
      <c r="P2419" s="99"/>
      <c r="Q2419" s="99"/>
      <c r="R2419" s="99"/>
      <c r="S2419" s="102">
        <v>0.0</v>
      </c>
      <c r="T2419" s="102"/>
      <c r="U2419" s="102"/>
      <c r="V2419" s="102"/>
      <c r="W2419" s="102"/>
      <c r="X2419" s="102"/>
      <c r="Y2419" s="101" t="s">
        <v>18</v>
      </c>
    </row>
    <row r="2420">
      <c r="A2420" s="98" t="s">
        <v>30</v>
      </c>
      <c r="B2420" s="99"/>
      <c r="C2420" s="100" t="s">
        <v>4773</v>
      </c>
      <c r="D2420" s="101" t="s">
        <v>122</v>
      </c>
      <c r="E2420" s="101" t="s">
        <v>4774</v>
      </c>
      <c r="F2420" s="99"/>
      <c r="G2420" s="99"/>
      <c r="H2420" s="99"/>
      <c r="I2420" s="99"/>
      <c r="J2420" s="99"/>
      <c r="K2420" s="99"/>
      <c r="L2420" s="99"/>
      <c r="M2420" s="99"/>
      <c r="N2420" s="99"/>
      <c r="O2420" s="99"/>
      <c r="P2420" s="99"/>
      <c r="Q2420" s="99"/>
      <c r="R2420" s="99"/>
      <c r="S2420" s="102">
        <v>0.0</v>
      </c>
      <c r="T2420" s="102"/>
      <c r="U2420" s="102"/>
      <c r="V2420" s="102"/>
      <c r="W2420" s="102"/>
      <c r="X2420" s="102"/>
      <c r="Y2420" s="101" t="s">
        <v>18</v>
      </c>
    </row>
    <row r="2421">
      <c r="A2421" s="103" t="s">
        <v>87</v>
      </c>
      <c r="B2421" s="99"/>
      <c r="C2421" s="100" t="s">
        <v>4775</v>
      </c>
      <c r="D2421" s="101" t="s">
        <v>122</v>
      </c>
      <c r="E2421" s="101" t="s">
        <v>4774</v>
      </c>
      <c r="F2421" s="99"/>
      <c r="G2421" s="99"/>
      <c r="H2421" s="99"/>
      <c r="I2421" s="99"/>
      <c r="J2421" s="99"/>
      <c r="K2421" s="99"/>
      <c r="L2421" s="99"/>
      <c r="M2421" s="99"/>
      <c r="N2421" s="99"/>
      <c r="O2421" s="99"/>
      <c r="P2421" s="99"/>
      <c r="Q2421" s="99"/>
      <c r="R2421" s="99"/>
      <c r="S2421" s="102">
        <v>0.0</v>
      </c>
      <c r="T2421" s="102"/>
      <c r="U2421" s="102"/>
      <c r="V2421" s="102"/>
      <c r="W2421" s="102"/>
      <c r="X2421" s="102"/>
      <c r="Y2421" s="101" t="s">
        <v>18</v>
      </c>
    </row>
    <row r="2422">
      <c r="A2422" s="109" t="s">
        <v>63</v>
      </c>
      <c r="B2422" s="99"/>
      <c r="C2422" s="100" t="s">
        <v>4776</v>
      </c>
      <c r="D2422" s="101" t="s">
        <v>128</v>
      </c>
      <c r="E2422" s="101" t="s">
        <v>4777</v>
      </c>
      <c r="F2422" s="99"/>
      <c r="G2422" s="99"/>
      <c r="H2422" s="99"/>
      <c r="I2422" s="99"/>
      <c r="J2422" s="99"/>
      <c r="K2422" s="99"/>
      <c r="L2422" s="99"/>
      <c r="M2422" s="99"/>
      <c r="N2422" s="99"/>
      <c r="O2422" s="99"/>
      <c r="P2422" s="99"/>
      <c r="Q2422" s="99"/>
      <c r="R2422" s="99"/>
      <c r="S2422" s="102">
        <v>0.0</v>
      </c>
      <c r="T2422" s="102"/>
      <c r="U2422" s="102"/>
      <c r="V2422" s="102"/>
      <c r="W2422" s="102"/>
      <c r="X2422" s="102"/>
      <c r="Y2422" s="101" t="s">
        <v>14</v>
      </c>
    </row>
    <row r="2423">
      <c r="A2423" s="105" t="s">
        <v>64</v>
      </c>
      <c r="B2423" s="99"/>
      <c r="C2423" s="100" t="s">
        <v>4776</v>
      </c>
      <c r="D2423" s="101" t="s">
        <v>128</v>
      </c>
      <c r="E2423" s="101" t="s">
        <v>4777</v>
      </c>
      <c r="F2423" s="99"/>
      <c r="G2423" s="99"/>
      <c r="H2423" s="99"/>
      <c r="I2423" s="99"/>
      <c r="J2423" s="99"/>
      <c r="K2423" s="99"/>
      <c r="L2423" s="99"/>
      <c r="M2423" s="99"/>
      <c r="N2423" s="99"/>
      <c r="O2423" s="99"/>
      <c r="P2423" s="99"/>
      <c r="Q2423" s="99"/>
      <c r="R2423" s="99"/>
      <c r="S2423" s="102">
        <v>0.0</v>
      </c>
      <c r="T2423" s="102"/>
      <c r="U2423" s="102"/>
      <c r="V2423" s="102"/>
      <c r="W2423" s="102"/>
      <c r="X2423" s="102"/>
      <c r="Y2423" s="101" t="s">
        <v>14</v>
      </c>
    </row>
    <row r="2424">
      <c r="A2424" s="101" t="s">
        <v>64</v>
      </c>
      <c r="B2424" s="99"/>
      <c r="C2424" s="100" t="s">
        <v>4778</v>
      </c>
      <c r="D2424" s="101" t="s">
        <v>128</v>
      </c>
      <c r="E2424" s="101" t="s">
        <v>4779</v>
      </c>
      <c r="F2424" s="99"/>
      <c r="G2424" s="99"/>
      <c r="H2424" s="99"/>
      <c r="I2424" s="99"/>
      <c r="J2424" s="99"/>
      <c r="K2424" s="99"/>
      <c r="L2424" s="99"/>
      <c r="M2424" s="99"/>
      <c r="N2424" s="99"/>
      <c r="O2424" s="99"/>
      <c r="P2424" s="99"/>
      <c r="Q2424" s="99"/>
      <c r="R2424" s="99"/>
      <c r="S2424" s="102">
        <v>0.0</v>
      </c>
      <c r="T2424" s="102"/>
      <c r="U2424" s="102"/>
      <c r="V2424" s="102"/>
      <c r="W2424" s="102"/>
      <c r="X2424" s="102"/>
      <c r="Y2424" s="101" t="s">
        <v>14</v>
      </c>
    </row>
    <row r="2425">
      <c r="A2425" s="98" t="s">
        <v>64</v>
      </c>
      <c r="B2425" s="99"/>
      <c r="C2425" s="100" t="s">
        <v>4780</v>
      </c>
      <c r="D2425" s="101" t="s">
        <v>128</v>
      </c>
      <c r="E2425" s="101" t="s">
        <v>4781</v>
      </c>
      <c r="F2425" s="99"/>
      <c r="G2425" s="99"/>
      <c r="H2425" s="99"/>
      <c r="I2425" s="99"/>
      <c r="J2425" s="99"/>
      <c r="K2425" s="99"/>
      <c r="L2425" s="99"/>
      <c r="M2425" s="99"/>
      <c r="N2425" s="99"/>
      <c r="O2425" s="99"/>
      <c r="P2425" s="99"/>
      <c r="Q2425" s="99"/>
      <c r="R2425" s="99"/>
      <c r="S2425" s="102">
        <v>0.0</v>
      </c>
      <c r="T2425" s="102"/>
      <c r="U2425" s="102"/>
      <c r="V2425" s="102"/>
      <c r="W2425" s="102"/>
      <c r="X2425" s="102"/>
      <c r="Y2425" s="101" t="s">
        <v>12</v>
      </c>
    </row>
    <row r="2426">
      <c r="A2426" s="105" t="s">
        <v>64</v>
      </c>
      <c r="B2426" s="99"/>
      <c r="C2426" s="100" t="s">
        <v>4782</v>
      </c>
      <c r="D2426" s="101" t="s">
        <v>128</v>
      </c>
      <c r="E2426" s="101" t="s">
        <v>4783</v>
      </c>
      <c r="F2426" s="99"/>
      <c r="G2426" s="99"/>
      <c r="H2426" s="99"/>
      <c r="I2426" s="99"/>
      <c r="J2426" s="99"/>
      <c r="K2426" s="99"/>
      <c r="L2426" s="99"/>
      <c r="M2426" s="99"/>
      <c r="N2426" s="99"/>
      <c r="O2426" s="99"/>
      <c r="P2426" s="99"/>
      <c r="Q2426" s="99"/>
      <c r="R2426" s="99"/>
      <c r="S2426" s="102">
        <v>0.0</v>
      </c>
      <c r="T2426" s="102"/>
      <c r="U2426" s="102"/>
      <c r="V2426" s="102"/>
      <c r="W2426" s="102"/>
      <c r="X2426" s="102"/>
      <c r="Y2426" s="101" t="s">
        <v>14</v>
      </c>
    </row>
    <row r="2427">
      <c r="A2427" s="105" t="s">
        <v>64</v>
      </c>
      <c r="B2427" s="99"/>
      <c r="C2427" s="100" t="s">
        <v>4784</v>
      </c>
      <c r="D2427" s="101" t="s">
        <v>128</v>
      </c>
      <c r="E2427" s="101" t="s">
        <v>4785</v>
      </c>
      <c r="F2427" s="99"/>
      <c r="G2427" s="99"/>
      <c r="H2427" s="99"/>
      <c r="I2427" s="99"/>
      <c r="J2427" s="99"/>
      <c r="K2427" s="99"/>
      <c r="L2427" s="99"/>
      <c r="M2427" s="99"/>
      <c r="N2427" s="99"/>
      <c r="O2427" s="99"/>
      <c r="P2427" s="99"/>
      <c r="Q2427" s="99"/>
      <c r="R2427" s="99"/>
      <c r="S2427" s="102">
        <v>0.0</v>
      </c>
      <c r="T2427" s="102"/>
      <c r="U2427" s="102"/>
      <c r="V2427" s="102"/>
      <c r="W2427" s="102"/>
      <c r="X2427" s="102"/>
      <c r="Y2427" s="101" t="s">
        <v>14</v>
      </c>
    </row>
    <row r="2428">
      <c r="A2428" s="98" t="s">
        <v>44</v>
      </c>
      <c r="B2428" s="99"/>
      <c r="C2428" s="100" t="s">
        <v>4786</v>
      </c>
      <c r="D2428" s="101" t="s">
        <v>213</v>
      </c>
      <c r="E2428" s="101" t="s">
        <v>4787</v>
      </c>
      <c r="F2428" s="99"/>
      <c r="G2428" s="99"/>
      <c r="H2428" s="99"/>
      <c r="I2428" s="99"/>
      <c r="J2428" s="99"/>
      <c r="K2428" s="99"/>
      <c r="L2428" s="99"/>
      <c r="M2428" s="99"/>
      <c r="N2428" s="99"/>
      <c r="O2428" s="99"/>
      <c r="P2428" s="99"/>
      <c r="Q2428" s="99"/>
      <c r="R2428" s="99"/>
      <c r="S2428" s="100">
        <v>0.0</v>
      </c>
      <c r="T2428" s="102"/>
      <c r="U2428" s="102"/>
      <c r="V2428" s="102"/>
      <c r="W2428" s="102"/>
      <c r="X2428" s="102"/>
      <c r="Y2428" s="101" t="s">
        <v>14</v>
      </c>
    </row>
    <row r="2429">
      <c r="A2429" s="98" t="s">
        <v>64</v>
      </c>
      <c r="B2429" s="99"/>
      <c r="C2429" s="100" t="s">
        <v>4788</v>
      </c>
      <c r="D2429" s="101" t="s">
        <v>128</v>
      </c>
      <c r="E2429" s="101" t="s">
        <v>4789</v>
      </c>
      <c r="F2429" s="99"/>
      <c r="G2429" s="99"/>
      <c r="H2429" s="99"/>
      <c r="I2429" s="99"/>
      <c r="J2429" s="99"/>
      <c r="K2429" s="99"/>
      <c r="L2429" s="99"/>
      <c r="M2429" s="99"/>
      <c r="N2429" s="99"/>
      <c r="O2429" s="99"/>
      <c r="P2429" s="99"/>
      <c r="Q2429" s="99"/>
      <c r="R2429" s="99"/>
      <c r="S2429" s="102">
        <v>0.0</v>
      </c>
      <c r="T2429" s="102"/>
      <c r="U2429" s="102"/>
      <c r="V2429" s="102"/>
      <c r="W2429" s="102"/>
      <c r="X2429" s="102"/>
      <c r="Y2429" s="101" t="s">
        <v>14</v>
      </c>
    </row>
    <row r="2430">
      <c r="A2430" s="98" t="s">
        <v>64</v>
      </c>
      <c r="B2430" s="99"/>
      <c r="C2430" s="100" t="s">
        <v>4790</v>
      </c>
      <c r="D2430" s="101" t="s">
        <v>128</v>
      </c>
      <c r="E2430" s="101" t="s">
        <v>4791</v>
      </c>
      <c r="F2430" s="99"/>
      <c r="G2430" s="99"/>
      <c r="H2430" s="99"/>
      <c r="I2430" s="99"/>
      <c r="J2430" s="99"/>
      <c r="K2430" s="99"/>
      <c r="L2430" s="99"/>
      <c r="M2430" s="99"/>
      <c r="N2430" s="99"/>
      <c r="O2430" s="99"/>
      <c r="P2430" s="99"/>
      <c r="Q2430" s="99"/>
      <c r="R2430" s="99"/>
      <c r="S2430" s="102">
        <v>0.0</v>
      </c>
      <c r="T2430" s="102"/>
      <c r="U2430" s="102"/>
      <c r="V2430" s="102"/>
      <c r="W2430" s="102"/>
      <c r="X2430" s="102"/>
      <c r="Y2430" s="101" t="s">
        <v>12</v>
      </c>
    </row>
    <row r="2431">
      <c r="A2431" s="98" t="s">
        <v>79</v>
      </c>
      <c r="B2431" s="99"/>
      <c r="C2431" s="100" t="s">
        <v>4792</v>
      </c>
      <c r="D2431" s="101" t="s">
        <v>191</v>
      </c>
      <c r="E2431" s="101" t="s">
        <v>4793</v>
      </c>
      <c r="F2431" s="99"/>
      <c r="G2431" s="99"/>
      <c r="H2431" s="99"/>
      <c r="I2431" s="99"/>
      <c r="J2431" s="99"/>
      <c r="K2431" s="99"/>
      <c r="L2431" s="99"/>
      <c r="M2431" s="99"/>
      <c r="N2431" s="99"/>
      <c r="O2431" s="99"/>
      <c r="P2431" s="99"/>
      <c r="Q2431" s="99"/>
      <c r="R2431" s="99"/>
      <c r="S2431" s="100">
        <v>0.0</v>
      </c>
      <c r="T2431" s="102"/>
      <c r="U2431" s="102"/>
      <c r="V2431" s="102"/>
      <c r="W2431" s="102"/>
      <c r="X2431" s="102"/>
      <c r="Y2431" s="101" t="s">
        <v>18</v>
      </c>
    </row>
    <row r="2432">
      <c r="A2432" s="105" t="s">
        <v>64</v>
      </c>
      <c r="B2432" s="99"/>
      <c r="C2432" s="100" t="s">
        <v>4794</v>
      </c>
      <c r="D2432" s="101" t="s">
        <v>128</v>
      </c>
      <c r="E2432" s="101" t="s">
        <v>4795</v>
      </c>
      <c r="F2432" s="99"/>
      <c r="G2432" s="99"/>
      <c r="H2432" s="99"/>
      <c r="I2432" s="99"/>
      <c r="J2432" s="99"/>
      <c r="K2432" s="99"/>
      <c r="L2432" s="99"/>
      <c r="M2432" s="99"/>
      <c r="N2432" s="99"/>
      <c r="O2432" s="99"/>
      <c r="P2432" s="99"/>
      <c r="Q2432" s="99"/>
      <c r="R2432" s="99"/>
      <c r="S2432" s="102">
        <v>0.0</v>
      </c>
      <c r="T2432" s="102"/>
      <c r="U2432" s="102"/>
      <c r="V2432" s="102"/>
      <c r="W2432" s="102"/>
      <c r="X2432" s="102"/>
      <c r="Y2432" s="101" t="s">
        <v>14</v>
      </c>
    </row>
    <row r="2433">
      <c r="A2433" s="101" t="s">
        <v>64</v>
      </c>
      <c r="B2433" s="99"/>
      <c r="C2433" s="100" t="s">
        <v>4796</v>
      </c>
      <c r="D2433" s="101" t="s">
        <v>128</v>
      </c>
      <c r="E2433" s="101" t="s">
        <v>4797</v>
      </c>
      <c r="F2433" s="99"/>
      <c r="G2433" s="99"/>
      <c r="H2433" s="99"/>
      <c r="I2433" s="99"/>
      <c r="J2433" s="99"/>
      <c r="K2433" s="99"/>
      <c r="L2433" s="99"/>
      <c r="M2433" s="99"/>
      <c r="N2433" s="99"/>
      <c r="O2433" s="99"/>
      <c r="P2433" s="99"/>
      <c r="Q2433" s="99"/>
      <c r="R2433" s="99"/>
      <c r="S2433" s="102">
        <v>0.0</v>
      </c>
      <c r="T2433" s="102"/>
      <c r="U2433" s="102"/>
      <c r="V2433" s="102"/>
      <c r="W2433" s="102"/>
      <c r="X2433" s="102"/>
      <c r="Y2433" s="101" t="s">
        <v>14</v>
      </c>
    </row>
    <row r="2434">
      <c r="A2434" s="98" t="s">
        <v>93</v>
      </c>
      <c r="B2434" s="99"/>
      <c r="C2434" s="100" t="s">
        <v>4798</v>
      </c>
      <c r="D2434" s="101" t="s">
        <v>122</v>
      </c>
      <c r="E2434" s="101" t="s">
        <v>4799</v>
      </c>
      <c r="F2434" s="99"/>
      <c r="G2434" s="99"/>
      <c r="H2434" s="99"/>
      <c r="I2434" s="99"/>
      <c r="J2434" s="99"/>
      <c r="K2434" s="99"/>
      <c r="L2434" s="99"/>
      <c r="M2434" s="99"/>
      <c r="N2434" s="99"/>
      <c r="O2434" s="99"/>
      <c r="P2434" s="99"/>
      <c r="Q2434" s="99"/>
      <c r="R2434" s="99"/>
      <c r="S2434" s="102">
        <v>0.0</v>
      </c>
      <c r="T2434" s="102"/>
      <c r="U2434" s="102"/>
      <c r="V2434" s="102"/>
      <c r="W2434" s="102"/>
      <c r="X2434" s="102"/>
      <c r="Y2434" s="101" t="s">
        <v>18</v>
      </c>
    </row>
    <row r="2435">
      <c r="A2435" s="105" t="s">
        <v>64</v>
      </c>
      <c r="B2435" s="99"/>
      <c r="C2435" s="100" t="s">
        <v>4800</v>
      </c>
      <c r="D2435" s="101" t="s">
        <v>128</v>
      </c>
      <c r="E2435" s="101" t="s">
        <v>4801</v>
      </c>
      <c r="F2435" s="99"/>
      <c r="G2435" s="99"/>
      <c r="H2435" s="99"/>
      <c r="I2435" s="99"/>
      <c r="J2435" s="99"/>
      <c r="K2435" s="99"/>
      <c r="L2435" s="99"/>
      <c r="M2435" s="99"/>
      <c r="N2435" s="99"/>
      <c r="O2435" s="99"/>
      <c r="P2435" s="99"/>
      <c r="Q2435" s="99"/>
      <c r="R2435" s="99"/>
      <c r="S2435" s="102">
        <v>0.0</v>
      </c>
      <c r="T2435" s="102"/>
      <c r="U2435" s="102"/>
      <c r="V2435" s="102"/>
      <c r="W2435" s="102"/>
      <c r="X2435" s="102"/>
      <c r="Y2435" s="101" t="s">
        <v>14</v>
      </c>
    </row>
    <row r="2436">
      <c r="A2436" s="98" t="s">
        <v>93</v>
      </c>
      <c r="B2436" s="99"/>
      <c r="C2436" s="100" t="s">
        <v>4802</v>
      </c>
      <c r="D2436" s="101" t="s">
        <v>213</v>
      </c>
      <c r="E2436" s="101" t="s">
        <v>4803</v>
      </c>
      <c r="F2436" s="99"/>
      <c r="G2436" s="99"/>
      <c r="H2436" s="99"/>
      <c r="I2436" s="99"/>
      <c r="J2436" s="99"/>
      <c r="K2436" s="99"/>
      <c r="L2436" s="99"/>
      <c r="M2436" s="99"/>
      <c r="N2436" s="99"/>
      <c r="O2436" s="99"/>
      <c r="P2436" s="99"/>
      <c r="Q2436" s="99"/>
      <c r="R2436" s="99"/>
      <c r="S2436" s="100">
        <v>0.0</v>
      </c>
      <c r="T2436" s="102"/>
      <c r="U2436" s="102"/>
      <c r="V2436" s="102"/>
      <c r="W2436" s="102"/>
      <c r="X2436" s="102"/>
      <c r="Y2436" s="101" t="s">
        <v>14</v>
      </c>
    </row>
    <row r="2437">
      <c r="A2437" s="105" t="s">
        <v>64</v>
      </c>
      <c r="B2437" s="99"/>
      <c r="C2437" s="100" t="s">
        <v>4804</v>
      </c>
      <c r="D2437" s="101" t="s">
        <v>128</v>
      </c>
      <c r="E2437" s="101" t="s">
        <v>4805</v>
      </c>
      <c r="F2437" s="99"/>
      <c r="G2437" s="99"/>
      <c r="H2437" s="99"/>
      <c r="I2437" s="99"/>
      <c r="J2437" s="99"/>
      <c r="K2437" s="99"/>
      <c r="L2437" s="99"/>
      <c r="M2437" s="99"/>
      <c r="N2437" s="99"/>
      <c r="O2437" s="99"/>
      <c r="P2437" s="99"/>
      <c r="Q2437" s="99"/>
      <c r="R2437" s="99"/>
      <c r="S2437" s="102">
        <v>0.0</v>
      </c>
      <c r="T2437" s="102"/>
      <c r="U2437" s="102"/>
      <c r="V2437" s="102"/>
      <c r="W2437" s="102"/>
      <c r="X2437" s="102"/>
      <c r="Y2437" s="101" t="s">
        <v>14</v>
      </c>
    </row>
    <row r="2438">
      <c r="A2438" s="98" t="s">
        <v>64</v>
      </c>
      <c r="B2438" s="99"/>
      <c r="C2438" s="100" t="s">
        <v>4806</v>
      </c>
      <c r="D2438" s="101" t="s">
        <v>151</v>
      </c>
      <c r="E2438" s="101" t="s">
        <v>4807</v>
      </c>
      <c r="F2438" s="99"/>
      <c r="G2438" s="99"/>
      <c r="H2438" s="99"/>
      <c r="I2438" s="99"/>
      <c r="J2438" s="99"/>
      <c r="K2438" s="99"/>
      <c r="L2438" s="99"/>
      <c r="M2438" s="99"/>
      <c r="N2438" s="99"/>
      <c r="O2438" s="99"/>
      <c r="P2438" s="99"/>
      <c r="Q2438" s="99"/>
      <c r="R2438" s="99"/>
      <c r="S2438" s="102">
        <v>0.0</v>
      </c>
      <c r="T2438" s="102"/>
      <c r="U2438" s="102"/>
      <c r="V2438" s="102"/>
      <c r="W2438" s="102"/>
      <c r="X2438" s="102"/>
      <c r="Y2438" s="101" t="s">
        <v>14</v>
      </c>
    </row>
    <row r="2439">
      <c r="A2439" s="101" t="s">
        <v>64</v>
      </c>
      <c r="B2439" s="99"/>
      <c r="C2439" s="100" t="s">
        <v>4808</v>
      </c>
      <c r="D2439" s="101" t="s">
        <v>128</v>
      </c>
      <c r="E2439" s="101" t="s">
        <v>4809</v>
      </c>
      <c r="F2439" s="99"/>
      <c r="G2439" s="99"/>
      <c r="H2439" s="99"/>
      <c r="I2439" s="99"/>
      <c r="J2439" s="99"/>
      <c r="K2439" s="99"/>
      <c r="L2439" s="99"/>
      <c r="M2439" s="99"/>
      <c r="N2439" s="99"/>
      <c r="O2439" s="99"/>
      <c r="P2439" s="99"/>
      <c r="Q2439" s="99"/>
      <c r="R2439" s="99"/>
      <c r="S2439" s="102">
        <v>0.0</v>
      </c>
      <c r="T2439" s="102"/>
      <c r="U2439" s="102"/>
      <c r="V2439" s="102"/>
      <c r="W2439" s="102"/>
      <c r="X2439" s="102"/>
      <c r="Y2439" s="101" t="s">
        <v>14</v>
      </c>
    </row>
    <row r="2440">
      <c r="A2440" s="103" t="s">
        <v>63</v>
      </c>
      <c r="B2440" s="99"/>
      <c r="C2440" s="100" t="s">
        <v>4810</v>
      </c>
      <c r="D2440" s="101" t="s">
        <v>122</v>
      </c>
      <c r="E2440" s="101" t="s">
        <v>4811</v>
      </c>
      <c r="F2440" s="99"/>
      <c r="G2440" s="99"/>
      <c r="H2440" s="99"/>
      <c r="I2440" s="99"/>
      <c r="J2440" s="99"/>
      <c r="K2440" s="99"/>
      <c r="L2440" s="99"/>
      <c r="M2440" s="99"/>
      <c r="N2440" s="99"/>
      <c r="O2440" s="99"/>
      <c r="P2440" s="99"/>
      <c r="Q2440" s="99"/>
      <c r="R2440" s="99"/>
      <c r="S2440" s="102">
        <v>0.0</v>
      </c>
      <c r="T2440" s="102"/>
      <c r="U2440" s="102"/>
      <c r="V2440" s="102"/>
      <c r="W2440" s="102"/>
      <c r="X2440" s="102"/>
      <c r="Y2440" s="101" t="s">
        <v>18</v>
      </c>
    </row>
    <row r="2441">
      <c r="A2441" s="103" t="s">
        <v>63</v>
      </c>
      <c r="B2441" s="99"/>
      <c r="C2441" s="100" t="s">
        <v>4812</v>
      </c>
      <c r="D2441" s="101" t="s">
        <v>158</v>
      </c>
      <c r="E2441" s="101" t="s">
        <v>4813</v>
      </c>
      <c r="F2441" s="99"/>
      <c r="G2441" s="99"/>
      <c r="H2441" s="99"/>
      <c r="I2441" s="99"/>
      <c r="J2441" s="99"/>
      <c r="K2441" s="99"/>
      <c r="L2441" s="99"/>
      <c r="M2441" s="99"/>
      <c r="N2441" s="99"/>
      <c r="O2441" s="99"/>
      <c r="P2441" s="99"/>
      <c r="Q2441" s="99"/>
      <c r="R2441" s="99"/>
      <c r="S2441" s="104">
        <v>0.0</v>
      </c>
      <c r="T2441" s="102"/>
      <c r="U2441" s="102"/>
      <c r="V2441" s="102"/>
      <c r="W2441" s="102"/>
      <c r="X2441" s="102"/>
      <c r="Y2441" s="101" t="s">
        <v>18</v>
      </c>
    </row>
    <row r="2442">
      <c r="A2442" s="98" t="s">
        <v>64</v>
      </c>
      <c r="B2442" s="99"/>
      <c r="C2442" s="100" t="s">
        <v>4814</v>
      </c>
      <c r="D2442" s="101" t="s">
        <v>122</v>
      </c>
      <c r="E2442" s="101" t="s">
        <v>4815</v>
      </c>
      <c r="F2442" s="99"/>
      <c r="G2442" s="99"/>
      <c r="H2442" s="99"/>
      <c r="I2442" s="99"/>
      <c r="J2442" s="99"/>
      <c r="K2442" s="99"/>
      <c r="L2442" s="99"/>
      <c r="M2442" s="99"/>
      <c r="N2442" s="99"/>
      <c r="O2442" s="99"/>
      <c r="P2442" s="99"/>
      <c r="Q2442" s="99"/>
      <c r="R2442" s="99"/>
      <c r="S2442" s="102">
        <v>0.0</v>
      </c>
      <c r="T2442" s="102"/>
      <c r="U2442" s="102"/>
      <c r="V2442" s="102"/>
      <c r="W2442" s="102"/>
      <c r="X2442" s="102"/>
      <c r="Y2442" s="101" t="s">
        <v>18</v>
      </c>
    </row>
    <row r="2443">
      <c r="A2443" s="101" t="s">
        <v>64</v>
      </c>
      <c r="B2443" s="99"/>
      <c r="C2443" s="100" t="s">
        <v>4816</v>
      </c>
      <c r="D2443" s="101" t="s">
        <v>128</v>
      </c>
      <c r="E2443" s="101" t="s">
        <v>4817</v>
      </c>
      <c r="F2443" s="99"/>
      <c r="G2443" s="99"/>
      <c r="H2443" s="99"/>
      <c r="I2443" s="99"/>
      <c r="J2443" s="99"/>
      <c r="K2443" s="99"/>
      <c r="L2443" s="99"/>
      <c r="M2443" s="99"/>
      <c r="N2443" s="99"/>
      <c r="O2443" s="99"/>
      <c r="P2443" s="99"/>
      <c r="Q2443" s="99"/>
      <c r="R2443" s="99"/>
      <c r="S2443" s="102">
        <v>0.0</v>
      </c>
      <c r="T2443" s="102"/>
      <c r="U2443" s="102"/>
      <c r="V2443" s="102"/>
      <c r="W2443" s="102"/>
      <c r="X2443" s="102"/>
      <c r="Y2443" s="101" t="s">
        <v>14</v>
      </c>
    </row>
    <row r="2444">
      <c r="A2444" s="105" t="s">
        <v>24</v>
      </c>
      <c r="B2444" s="99"/>
      <c r="C2444" s="100" t="s">
        <v>4818</v>
      </c>
      <c r="D2444" s="101" t="s">
        <v>128</v>
      </c>
      <c r="E2444" s="101" t="s">
        <v>4819</v>
      </c>
      <c r="F2444" s="99"/>
      <c r="G2444" s="99"/>
      <c r="H2444" s="99"/>
      <c r="I2444" s="99"/>
      <c r="J2444" s="99"/>
      <c r="K2444" s="99"/>
      <c r="L2444" s="99"/>
      <c r="M2444" s="99"/>
      <c r="N2444" s="99"/>
      <c r="O2444" s="99"/>
      <c r="P2444" s="99"/>
      <c r="Q2444" s="99"/>
      <c r="R2444" s="99"/>
      <c r="S2444" s="102">
        <v>0.0</v>
      </c>
      <c r="T2444" s="102"/>
      <c r="U2444" s="102"/>
      <c r="V2444" s="102"/>
      <c r="W2444" s="102"/>
      <c r="X2444" s="102"/>
      <c r="Y2444" s="101" t="s">
        <v>14</v>
      </c>
    </row>
    <row r="2445">
      <c r="A2445" s="105" t="s">
        <v>64</v>
      </c>
      <c r="B2445" s="99"/>
      <c r="C2445" s="100" t="s">
        <v>4820</v>
      </c>
      <c r="D2445" s="101" t="s">
        <v>128</v>
      </c>
      <c r="E2445" s="101" t="s">
        <v>4821</v>
      </c>
      <c r="F2445" s="99"/>
      <c r="G2445" s="99"/>
      <c r="H2445" s="99"/>
      <c r="I2445" s="99"/>
      <c r="J2445" s="99"/>
      <c r="K2445" s="99"/>
      <c r="L2445" s="99"/>
      <c r="M2445" s="99"/>
      <c r="N2445" s="99"/>
      <c r="O2445" s="99"/>
      <c r="P2445" s="99"/>
      <c r="Q2445" s="99"/>
      <c r="R2445" s="99"/>
      <c r="S2445" s="102">
        <v>0.0</v>
      </c>
      <c r="T2445" s="102"/>
      <c r="U2445" s="102"/>
      <c r="V2445" s="102"/>
      <c r="W2445" s="102"/>
      <c r="X2445" s="102"/>
      <c r="Y2445" s="101" t="s">
        <v>14</v>
      </c>
    </row>
    <row r="2446">
      <c r="A2446" s="105" t="s">
        <v>64</v>
      </c>
      <c r="B2446" s="99"/>
      <c r="C2446" s="100" t="s">
        <v>4822</v>
      </c>
      <c r="D2446" s="101" t="s">
        <v>128</v>
      </c>
      <c r="E2446" s="101" t="s">
        <v>4823</v>
      </c>
      <c r="F2446" s="99"/>
      <c r="G2446" s="99"/>
      <c r="H2446" s="99"/>
      <c r="I2446" s="99"/>
      <c r="J2446" s="99"/>
      <c r="K2446" s="99"/>
      <c r="L2446" s="99"/>
      <c r="M2446" s="99"/>
      <c r="N2446" s="99"/>
      <c r="O2446" s="99"/>
      <c r="P2446" s="99"/>
      <c r="Q2446" s="99"/>
      <c r="R2446" s="99"/>
      <c r="S2446" s="102">
        <v>0.0</v>
      </c>
      <c r="T2446" s="102"/>
      <c r="U2446" s="102"/>
      <c r="V2446" s="102"/>
      <c r="W2446" s="102"/>
      <c r="X2446" s="102"/>
      <c r="Y2446" s="101" t="s">
        <v>14</v>
      </c>
    </row>
    <row r="2447">
      <c r="A2447" s="101" t="s">
        <v>64</v>
      </c>
      <c r="B2447" s="99"/>
      <c r="C2447" s="100" t="s">
        <v>4824</v>
      </c>
      <c r="D2447" s="101" t="s">
        <v>128</v>
      </c>
      <c r="E2447" s="101" t="s">
        <v>4825</v>
      </c>
      <c r="F2447" s="99"/>
      <c r="G2447" s="99"/>
      <c r="H2447" s="99"/>
      <c r="I2447" s="99"/>
      <c r="J2447" s="99"/>
      <c r="K2447" s="99"/>
      <c r="L2447" s="99"/>
      <c r="M2447" s="99"/>
      <c r="N2447" s="99"/>
      <c r="O2447" s="99"/>
      <c r="P2447" s="99"/>
      <c r="Q2447" s="99"/>
      <c r="R2447" s="99"/>
      <c r="S2447" s="102">
        <v>0.0</v>
      </c>
      <c r="T2447" s="102"/>
      <c r="U2447" s="102"/>
      <c r="V2447" s="102"/>
      <c r="W2447" s="102"/>
      <c r="X2447" s="102"/>
      <c r="Y2447" s="101" t="s">
        <v>14</v>
      </c>
    </row>
    <row r="2448">
      <c r="A2448" s="98" t="s">
        <v>77</v>
      </c>
      <c r="B2448" s="99"/>
      <c r="C2448" s="100" t="s">
        <v>4826</v>
      </c>
      <c r="D2448" s="101" t="s">
        <v>135</v>
      </c>
      <c r="E2448" s="101" t="s">
        <v>4827</v>
      </c>
      <c r="F2448" s="99"/>
      <c r="G2448" s="99"/>
      <c r="H2448" s="99"/>
      <c r="I2448" s="99"/>
      <c r="J2448" s="99"/>
      <c r="K2448" s="99"/>
      <c r="L2448" s="99"/>
      <c r="M2448" s="99"/>
      <c r="N2448" s="99"/>
      <c r="O2448" s="99"/>
      <c r="P2448" s="99"/>
      <c r="Q2448" s="99"/>
      <c r="R2448" s="99"/>
      <c r="S2448" s="100">
        <v>0.0</v>
      </c>
      <c r="T2448" s="102"/>
      <c r="U2448" s="102"/>
      <c r="V2448" s="102"/>
      <c r="W2448" s="102"/>
      <c r="X2448" s="102"/>
      <c r="Y2448" s="101" t="s">
        <v>18</v>
      </c>
    </row>
    <row r="2449">
      <c r="A2449" s="98" t="s">
        <v>82</v>
      </c>
      <c r="B2449" s="99"/>
      <c r="C2449" s="100" t="s">
        <v>2471</v>
      </c>
      <c r="D2449" s="101" t="s">
        <v>122</v>
      </c>
      <c r="E2449" s="101" t="s">
        <v>4828</v>
      </c>
      <c r="F2449" s="99"/>
      <c r="G2449" s="99"/>
      <c r="H2449" s="99"/>
      <c r="I2449" s="99"/>
      <c r="J2449" s="99"/>
      <c r="K2449" s="99"/>
      <c r="L2449" s="99"/>
      <c r="M2449" s="99"/>
      <c r="N2449" s="99"/>
      <c r="O2449" s="99"/>
      <c r="P2449" s="99"/>
      <c r="Q2449" s="99"/>
      <c r="R2449" s="99"/>
      <c r="S2449" s="102">
        <v>0.0</v>
      </c>
      <c r="T2449" s="102"/>
      <c r="U2449" s="102"/>
      <c r="V2449" s="102"/>
      <c r="W2449" s="102"/>
      <c r="X2449" s="102"/>
      <c r="Y2449" s="101" t="s">
        <v>18</v>
      </c>
    </row>
    <row r="2450">
      <c r="A2450" s="98" t="s">
        <v>93</v>
      </c>
      <c r="B2450" s="99"/>
      <c r="C2450" s="100" t="s">
        <v>4829</v>
      </c>
      <c r="D2450" s="101" t="s">
        <v>122</v>
      </c>
      <c r="E2450" s="101" t="s">
        <v>4828</v>
      </c>
      <c r="F2450" s="99"/>
      <c r="G2450" s="99"/>
      <c r="H2450" s="99"/>
      <c r="I2450" s="99"/>
      <c r="J2450" s="99"/>
      <c r="K2450" s="99"/>
      <c r="L2450" s="99"/>
      <c r="M2450" s="99"/>
      <c r="N2450" s="99"/>
      <c r="O2450" s="99"/>
      <c r="P2450" s="99"/>
      <c r="Q2450" s="99"/>
      <c r="R2450" s="99"/>
      <c r="S2450" s="102">
        <v>0.0</v>
      </c>
      <c r="T2450" s="102"/>
      <c r="U2450" s="102"/>
      <c r="V2450" s="102"/>
      <c r="W2450" s="102"/>
      <c r="X2450" s="102"/>
      <c r="Y2450" s="101" t="s">
        <v>18</v>
      </c>
    </row>
    <row r="2451">
      <c r="A2451" s="98" t="s">
        <v>93</v>
      </c>
      <c r="B2451" s="99"/>
      <c r="C2451" s="100" t="s">
        <v>4830</v>
      </c>
      <c r="D2451" s="101" t="s">
        <v>122</v>
      </c>
      <c r="E2451" s="101" t="s">
        <v>4831</v>
      </c>
      <c r="F2451" s="99"/>
      <c r="G2451" s="99"/>
      <c r="H2451" s="99"/>
      <c r="I2451" s="99"/>
      <c r="J2451" s="99"/>
      <c r="K2451" s="99"/>
      <c r="L2451" s="99"/>
      <c r="M2451" s="99"/>
      <c r="N2451" s="99"/>
      <c r="O2451" s="99"/>
      <c r="P2451" s="99"/>
      <c r="Q2451" s="99"/>
      <c r="R2451" s="99"/>
      <c r="S2451" s="102">
        <v>0.0</v>
      </c>
      <c r="T2451" s="102"/>
      <c r="U2451" s="102"/>
      <c r="V2451" s="102"/>
      <c r="W2451" s="102"/>
      <c r="X2451" s="102"/>
      <c r="Y2451" s="101" t="s">
        <v>18</v>
      </c>
    </row>
    <row r="2452">
      <c r="A2452" s="98" t="s">
        <v>64</v>
      </c>
      <c r="B2452" s="99"/>
      <c r="C2452" s="100" t="s">
        <v>4832</v>
      </c>
      <c r="D2452" s="101" t="s">
        <v>213</v>
      </c>
      <c r="E2452" s="101" t="s">
        <v>4833</v>
      </c>
      <c r="F2452" s="99"/>
      <c r="G2452" s="99"/>
      <c r="H2452" s="99"/>
      <c r="I2452" s="99"/>
      <c r="J2452" s="99"/>
      <c r="K2452" s="99"/>
      <c r="L2452" s="99"/>
      <c r="M2452" s="99"/>
      <c r="N2452" s="99"/>
      <c r="O2452" s="99"/>
      <c r="P2452" s="99"/>
      <c r="Q2452" s="99"/>
      <c r="R2452" s="99"/>
      <c r="S2452" s="100">
        <v>0.0</v>
      </c>
      <c r="T2452" s="102"/>
      <c r="U2452" s="102"/>
      <c r="V2452" s="102"/>
      <c r="W2452" s="102"/>
      <c r="X2452" s="102"/>
      <c r="Y2452" s="101" t="s">
        <v>12</v>
      </c>
    </row>
    <row r="2453">
      <c r="A2453" s="103" t="s">
        <v>24</v>
      </c>
      <c r="B2453" s="99"/>
      <c r="C2453" s="100" t="s">
        <v>4834</v>
      </c>
      <c r="D2453" s="101" t="s">
        <v>122</v>
      </c>
      <c r="E2453" s="101" t="s">
        <v>4835</v>
      </c>
      <c r="F2453" s="99"/>
      <c r="G2453" s="99"/>
      <c r="H2453" s="99"/>
      <c r="I2453" s="99"/>
      <c r="J2453" s="99"/>
      <c r="K2453" s="99"/>
      <c r="L2453" s="99"/>
      <c r="M2453" s="99"/>
      <c r="N2453" s="99"/>
      <c r="O2453" s="99"/>
      <c r="P2453" s="99"/>
      <c r="Q2453" s="99"/>
      <c r="R2453" s="99"/>
      <c r="S2453" s="100">
        <v>0.0</v>
      </c>
      <c r="T2453" s="102"/>
      <c r="U2453" s="102"/>
      <c r="V2453" s="102"/>
      <c r="W2453" s="102"/>
      <c r="X2453" s="102"/>
      <c r="Y2453" s="101" t="s">
        <v>20</v>
      </c>
    </row>
    <row r="2454">
      <c r="A2454" s="98" t="s">
        <v>64</v>
      </c>
      <c r="B2454" s="99"/>
      <c r="C2454" s="100" t="s">
        <v>4836</v>
      </c>
      <c r="D2454" s="101" t="s">
        <v>3052</v>
      </c>
      <c r="E2454" s="101" t="s">
        <v>4837</v>
      </c>
      <c r="F2454" s="99"/>
      <c r="G2454" s="99"/>
      <c r="H2454" s="99"/>
      <c r="I2454" s="99"/>
      <c r="J2454" s="99"/>
      <c r="K2454" s="99"/>
      <c r="L2454" s="99"/>
      <c r="M2454" s="99"/>
      <c r="N2454" s="99"/>
      <c r="O2454" s="99"/>
      <c r="P2454" s="99"/>
      <c r="Q2454" s="99"/>
      <c r="R2454" s="99"/>
      <c r="S2454" s="102">
        <v>0.0</v>
      </c>
      <c r="T2454" s="102"/>
      <c r="U2454" s="102"/>
      <c r="V2454" s="102"/>
      <c r="W2454" s="102"/>
      <c r="X2454" s="102"/>
      <c r="Y2454" s="101" t="s">
        <v>14</v>
      </c>
    </row>
    <row r="2455">
      <c r="A2455" s="98" t="s">
        <v>64</v>
      </c>
      <c r="B2455" s="99"/>
      <c r="C2455" s="100" t="s">
        <v>4838</v>
      </c>
      <c r="D2455" s="101" t="s">
        <v>1583</v>
      </c>
      <c r="E2455" s="101" t="s">
        <v>4839</v>
      </c>
      <c r="F2455" s="99"/>
      <c r="G2455" s="99"/>
      <c r="H2455" s="99"/>
      <c r="I2455" s="99"/>
      <c r="J2455" s="99"/>
      <c r="K2455" s="99"/>
      <c r="L2455" s="99"/>
      <c r="M2455" s="99"/>
      <c r="N2455" s="99"/>
      <c r="O2455" s="99"/>
      <c r="P2455" s="99"/>
      <c r="Q2455" s="99"/>
      <c r="R2455" s="99"/>
      <c r="S2455" s="100">
        <v>0.0</v>
      </c>
      <c r="T2455" s="102"/>
      <c r="U2455" s="102"/>
      <c r="V2455" s="102"/>
      <c r="W2455" s="102"/>
      <c r="X2455" s="102"/>
      <c r="Y2455" s="101" t="s">
        <v>16</v>
      </c>
    </row>
    <row r="2456">
      <c r="A2456" s="98" t="s">
        <v>77</v>
      </c>
      <c r="B2456" s="99"/>
      <c r="C2456" s="100" t="s">
        <v>4840</v>
      </c>
      <c r="D2456" s="101" t="s">
        <v>151</v>
      </c>
      <c r="E2456" s="101" t="s">
        <v>4841</v>
      </c>
      <c r="F2456" s="99"/>
      <c r="G2456" s="99"/>
      <c r="H2456" s="99"/>
      <c r="I2456" s="99"/>
      <c r="J2456" s="99"/>
      <c r="K2456" s="99"/>
      <c r="L2456" s="99"/>
      <c r="M2456" s="99"/>
      <c r="N2456" s="99"/>
      <c r="O2456" s="99"/>
      <c r="P2456" s="99"/>
      <c r="Q2456" s="99"/>
      <c r="R2456" s="99"/>
      <c r="S2456" s="102">
        <v>0.0</v>
      </c>
      <c r="T2456" s="102"/>
      <c r="U2456" s="102"/>
      <c r="V2456" s="102"/>
      <c r="W2456" s="102"/>
      <c r="X2456" s="102"/>
      <c r="Y2456" s="101" t="s">
        <v>12</v>
      </c>
    </row>
    <row r="2457">
      <c r="A2457" s="98" t="s">
        <v>64</v>
      </c>
      <c r="B2457" s="99"/>
      <c r="C2457" s="100" t="s">
        <v>4842</v>
      </c>
      <c r="D2457" s="101" t="s">
        <v>122</v>
      </c>
      <c r="E2457" s="101" t="s">
        <v>4843</v>
      </c>
      <c r="F2457" s="99"/>
      <c r="G2457" s="99"/>
      <c r="H2457" s="99"/>
      <c r="I2457" s="99"/>
      <c r="J2457" s="99"/>
      <c r="K2457" s="99"/>
      <c r="L2457" s="99"/>
      <c r="M2457" s="99"/>
      <c r="N2457" s="99"/>
      <c r="O2457" s="99"/>
      <c r="P2457" s="99"/>
      <c r="Q2457" s="99"/>
      <c r="R2457" s="99"/>
      <c r="S2457" s="102">
        <v>0.0</v>
      </c>
      <c r="T2457" s="102"/>
      <c r="U2457" s="102"/>
      <c r="V2457" s="102"/>
      <c r="W2457" s="102"/>
      <c r="X2457" s="102"/>
      <c r="Y2457" s="101" t="s">
        <v>18</v>
      </c>
    </row>
    <row r="2458">
      <c r="A2458" s="103" t="s">
        <v>63</v>
      </c>
      <c r="B2458" s="99"/>
      <c r="C2458" s="100" t="s">
        <v>4844</v>
      </c>
      <c r="D2458" s="101" t="s">
        <v>151</v>
      </c>
      <c r="E2458" s="101" t="s">
        <v>4845</v>
      </c>
      <c r="F2458" s="99"/>
      <c r="G2458" s="99"/>
      <c r="H2458" s="99"/>
      <c r="I2458" s="99"/>
      <c r="J2458" s="99"/>
      <c r="K2458" s="99"/>
      <c r="L2458" s="99"/>
      <c r="M2458" s="99"/>
      <c r="N2458" s="99"/>
      <c r="O2458" s="99"/>
      <c r="P2458" s="99"/>
      <c r="Q2458" s="99"/>
      <c r="R2458" s="99"/>
      <c r="S2458" s="102">
        <v>0.0</v>
      </c>
      <c r="T2458" s="102"/>
      <c r="U2458" s="102"/>
      <c r="V2458" s="102"/>
      <c r="W2458" s="102"/>
      <c r="X2458" s="102"/>
      <c r="Y2458" s="101" t="s">
        <v>12</v>
      </c>
    </row>
    <row r="2459">
      <c r="A2459" s="103" t="s">
        <v>63</v>
      </c>
      <c r="B2459" s="99"/>
      <c r="C2459" s="100" t="s">
        <v>4846</v>
      </c>
      <c r="D2459" s="101" t="s">
        <v>151</v>
      </c>
      <c r="E2459" s="101" t="s">
        <v>4847</v>
      </c>
      <c r="F2459" s="99"/>
      <c r="G2459" s="99"/>
      <c r="H2459" s="99"/>
      <c r="I2459" s="99"/>
      <c r="J2459" s="99"/>
      <c r="K2459" s="99"/>
      <c r="L2459" s="99"/>
      <c r="M2459" s="99"/>
      <c r="N2459" s="99"/>
      <c r="O2459" s="99"/>
      <c r="P2459" s="99"/>
      <c r="Q2459" s="99"/>
      <c r="R2459" s="99"/>
      <c r="S2459" s="102">
        <v>0.0</v>
      </c>
      <c r="T2459" s="102"/>
      <c r="U2459" s="102"/>
      <c r="V2459" s="102"/>
      <c r="W2459" s="102"/>
      <c r="X2459" s="102"/>
      <c r="Y2459" s="101" t="s">
        <v>14</v>
      </c>
    </row>
    <row r="2460">
      <c r="A2460" s="98" t="s">
        <v>82</v>
      </c>
      <c r="B2460" s="99"/>
      <c r="C2460" s="100" t="s">
        <v>4848</v>
      </c>
      <c r="D2460" s="101" t="s">
        <v>151</v>
      </c>
      <c r="E2460" s="101" t="s">
        <v>4849</v>
      </c>
      <c r="F2460" s="99"/>
      <c r="G2460" s="99"/>
      <c r="H2460" s="99"/>
      <c r="I2460" s="99"/>
      <c r="J2460" s="99"/>
      <c r="K2460" s="99"/>
      <c r="L2460" s="99"/>
      <c r="M2460" s="99"/>
      <c r="N2460" s="99"/>
      <c r="O2460" s="99"/>
      <c r="P2460" s="99"/>
      <c r="Q2460" s="99"/>
      <c r="R2460" s="99"/>
      <c r="S2460" s="102">
        <v>0.0</v>
      </c>
      <c r="T2460" s="102"/>
      <c r="U2460" s="102"/>
      <c r="V2460" s="102"/>
      <c r="W2460" s="102"/>
      <c r="X2460" s="102"/>
      <c r="Y2460" s="101" t="s">
        <v>12</v>
      </c>
    </row>
    <row r="2461">
      <c r="A2461" s="98" t="s">
        <v>64</v>
      </c>
      <c r="B2461" s="99"/>
      <c r="C2461" s="100" t="s">
        <v>4850</v>
      </c>
      <c r="D2461" s="101" t="s">
        <v>151</v>
      </c>
      <c r="E2461" s="101" t="s">
        <v>4851</v>
      </c>
      <c r="F2461" s="99"/>
      <c r="G2461" s="99"/>
      <c r="H2461" s="99"/>
      <c r="I2461" s="99"/>
      <c r="J2461" s="99"/>
      <c r="K2461" s="99"/>
      <c r="L2461" s="99"/>
      <c r="M2461" s="99"/>
      <c r="N2461" s="99"/>
      <c r="O2461" s="99"/>
      <c r="P2461" s="99"/>
      <c r="Q2461" s="99"/>
      <c r="R2461" s="99"/>
      <c r="S2461" s="102">
        <v>0.0</v>
      </c>
      <c r="T2461" s="102"/>
      <c r="U2461" s="102"/>
      <c r="V2461" s="102"/>
      <c r="W2461" s="102"/>
      <c r="X2461" s="102"/>
      <c r="Y2461" s="101" t="s">
        <v>12</v>
      </c>
    </row>
    <row r="2462">
      <c r="A2462" s="98" t="s">
        <v>79</v>
      </c>
      <c r="B2462" s="99"/>
      <c r="C2462" s="100" t="s">
        <v>4852</v>
      </c>
      <c r="D2462" s="101" t="s">
        <v>122</v>
      </c>
      <c r="E2462" s="101" t="s">
        <v>4853</v>
      </c>
      <c r="F2462" s="99"/>
      <c r="G2462" s="99"/>
      <c r="H2462" s="99"/>
      <c r="I2462" s="99"/>
      <c r="J2462" s="99"/>
      <c r="K2462" s="99"/>
      <c r="L2462" s="99"/>
      <c r="M2462" s="99"/>
      <c r="N2462" s="99"/>
      <c r="O2462" s="99"/>
      <c r="P2462" s="99"/>
      <c r="Q2462" s="99"/>
      <c r="R2462" s="99"/>
      <c r="S2462" s="102">
        <v>0.0</v>
      </c>
      <c r="T2462" s="102"/>
      <c r="U2462" s="102"/>
      <c r="V2462" s="102"/>
      <c r="W2462" s="102"/>
      <c r="X2462" s="102"/>
      <c r="Y2462" s="101" t="s">
        <v>18</v>
      </c>
    </row>
    <row r="2463">
      <c r="A2463" s="98" t="s">
        <v>64</v>
      </c>
      <c r="B2463" s="99"/>
      <c r="C2463" s="100" t="s">
        <v>4854</v>
      </c>
      <c r="D2463" s="101" t="s">
        <v>471</v>
      </c>
      <c r="E2463" s="101" t="s">
        <v>4855</v>
      </c>
      <c r="F2463" s="99"/>
      <c r="G2463" s="99"/>
      <c r="H2463" s="99"/>
      <c r="I2463" s="99"/>
      <c r="J2463" s="99"/>
      <c r="K2463" s="99"/>
      <c r="L2463" s="99"/>
      <c r="M2463" s="99"/>
      <c r="N2463" s="99"/>
      <c r="O2463" s="99"/>
      <c r="P2463" s="99"/>
      <c r="Q2463" s="99"/>
      <c r="R2463" s="99"/>
      <c r="S2463" s="100">
        <v>0.0</v>
      </c>
      <c r="T2463" s="102"/>
      <c r="U2463" s="102"/>
      <c r="V2463" s="102"/>
      <c r="W2463" s="102"/>
      <c r="X2463" s="102"/>
      <c r="Y2463" s="101" t="s">
        <v>18</v>
      </c>
    </row>
    <row r="2464">
      <c r="A2464" s="98" t="s">
        <v>93</v>
      </c>
      <c r="B2464" s="99"/>
      <c r="C2464" s="100" t="s">
        <v>4856</v>
      </c>
      <c r="D2464" s="101" t="s">
        <v>122</v>
      </c>
      <c r="E2464" s="101" t="s">
        <v>4857</v>
      </c>
      <c r="F2464" s="99"/>
      <c r="G2464" s="99"/>
      <c r="H2464" s="99"/>
      <c r="I2464" s="99"/>
      <c r="J2464" s="99"/>
      <c r="K2464" s="99"/>
      <c r="L2464" s="99"/>
      <c r="M2464" s="99"/>
      <c r="N2464" s="99"/>
      <c r="O2464" s="99"/>
      <c r="P2464" s="99"/>
      <c r="Q2464" s="99"/>
      <c r="R2464" s="99"/>
      <c r="S2464" s="102">
        <v>0.0</v>
      </c>
      <c r="T2464" s="102"/>
      <c r="U2464" s="102"/>
      <c r="V2464" s="102"/>
      <c r="W2464" s="102"/>
      <c r="X2464" s="102"/>
      <c r="Y2464" s="101" t="s">
        <v>18</v>
      </c>
    </row>
    <row r="2465">
      <c r="A2465" s="103" t="s">
        <v>87</v>
      </c>
      <c r="B2465" s="99"/>
      <c r="C2465" s="100" t="s">
        <v>4858</v>
      </c>
      <c r="D2465" s="101" t="s">
        <v>122</v>
      </c>
      <c r="E2465" s="101" t="s">
        <v>4859</v>
      </c>
      <c r="F2465" s="99"/>
      <c r="G2465" s="99"/>
      <c r="H2465" s="99"/>
      <c r="I2465" s="99"/>
      <c r="J2465" s="99"/>
      <c r="K2465" s="99"/>
      <c r="L2465" s="99"/>
      <c r="M2465" s="99"/>
      <c r="N2465" s="99"/>
      <c r="O2465" s="99"/>
      <c r="P2465" s="99"/>
      <c r="Q2465" s="99"/>
      <c r="R2465" s="99"/>
      <c r="S2465" s="102">
        <v>0.0</v>
      </c>
      <c r="T2465" s="102"/>
      <c r="U2465" s="102"/>
      <c r="V2465" s="102"/>
      <c r="W2465" s="102"/>
      <c r="X2465" s="102"/>
      <c r="Y2465" s="101" t="s">
        <v>18</v>
      </c>
    </row>
    <row r="2466">
      <c r="A2466" s="98" t="s">
        <v>93</v>
      </c>
      <c r="B2466" s="99"/>
      <c r="C2466" s="100" t="s">
        <v>4858</v>
      </c>
      <c r="D2466" s="101" t="s">
        <v>122</v>
      </c>
      <c r="E2466" s="101" t="s">
        <v>4859</v>
      </c>
      <c r="F2466" s="99"/>
      <c r="G2466" s="99"/>
      <c r="H2466" s="99"/>
      <c r="I2466" s="99"/>
      <c r="J2466" s="99"/>
      <c r="K2466" s="99"/>
      <c r="L2466" s="99"/>
      <c r="M2466" s="99"/>
      <c r="N2466" s="99"/>
      <c r="O2466" s="99"/>
      <c r="P2466" s="99"/>
      <c r="Q2466" s="99"/>
      <c r="R2466" s="99"/>
      <c r="S2466" s="102">
        <v>0.0</v>
      </c>
      <c r="T2466" s="102"/>
      <c r="U2466" s="102"/>
      <c r="V2466" s="102"/>
      <c r="W2466" s="102"/>
      <c r="X2466" s="102"/>
      <c r="Y2466" s="101" t="s">
        <v>18</v>
      </c>
    </row>
    <row r="2467">
      <c r="A2467" s="98" t="s">
        <v>77</v>
      </c>
      <c r="B2467" s="99"/>
      <c r="C2467" s="100" t="s">
        <v>4860</v>
      </c>
      <c r="D2467" s="101" t="s">
        <v>146</v>
      </c>
      <c r="E2467" s="101" t="s">
        <v>4861</v>
      </c>
      <c r="F2467" s="99"/>
      <c r="G2467" s="99"/>
      <c r="H2467" s="99"/>
      <c r="I2467" s="99"/>
      <c r="J2467" s="99"/>
      <c r="K2467" s="99"/>
      <c r="L2467" s="99"/>
      <c r="M2467" s="99"/>
      <c r="N2467" s="99"/>
      <c r="O2467" s="99"/>
      <c r="P2467" s="99"/>
      <c r="Q2467" s="99"/>
      <c r="R2467" s="99"/>
      <c r="S2467" s="100">
        <v>0.0</v>
      </c>
      <c r="T2467" s="102"/>
      <c r="U2467" s="102"/>
      <c r="V2467" s="102"/>
      <c r="W2467" s="102"/>
      <c r="X2467" s="102"/>
      <c r="Y2467" s="101" t="s">
        <v>18</v>
      </c>
    </row>
    <row r="2468">
      <c r="A2468" s="98" t="s">
        <v>67</v>
      </c>
      <c r="B2468" s="99"/>
      <c r="C2468" s="100" t="s">
        <v>4862</v>
      </c>
      <c r="D2468" s="101" t="s">
        <v>146</v>
      </c>
      <c r="E2468" s="101" t="s">
        <v>4861</v>
      </c>
      <c r="F2468" s="99"/>
      <c r="G2468" s="99"/>
      <c r="H2468" s="99"/>
      <c r="I2468" s="99"/>
      <c r="J2468" s="99"/>
      <c r="K2468" s="99"/>
      <c r="L2468" s="99"/>
      <c r="M2468" s="99"/>
      <c r="N2468" s="99"/>
      <c r="O2468" s="99"/>
      <c r="P2468" s="99"/>
      <c r="Q2468" s="99"/>
      <c r="R2468" s="99"/>
      <c r="S2468" s="100">
        <v>0.0</v>
      </c>
      <c r="T2468" s="102"/>
      <c r="U2468" s="102"/>
      <c r="V2468" s="102"/>
      <c r="W2468" s="102"/>
      <c r="X2468" s="102"/>
      <c r="Y2468" s="101" t="s">
        <v>18</v>
      </c>
    </row>
    <row r="2469">
      <c r="A2469" s="98" t="s">
        <v>93</v>
      </c>
      <c r="B2469" s="99"/>
      <c r="C2469" s="100" t="s">
        <v>4863</v>
      </c>
      <c r="D2469" s="101" t="s">
        <v>122</v>
      </c>
      <c r="E2469" s="101" t="s">
        <v>4864</v>
      </c>
      <c r="F2469" s="99"/>
      <c r="G2469" s="99"/>
      <c r="H2469" s="99"/>
      <c r="I2469" s="99"/>
      <c r="J2469" s="99"/>
      <c r="K2469" s="99"/>
      <c r="L2469" s="99"/>
      <c r="M2469" s="99"/>
      <c r="N2469" s="99"/>
      <c r="O2469" s="99"/>
      <c r="P2469" s="99"/>
      <c r="Q2469" s="99"/>
      <c r="R2469" s="99"/>
      <c r="S2469" s="102">
        <v>0.0</v>
      </c>
      <c r="T2469" s="102"/>
      <c r="U2469" s="102"/>
      <c r="V2469" s="102"/>
      <c r="W2469" s="102"/>
      <c r="X2469" s="102"/>
      <c r="Y2469" s="101" t="s">
        <v>18</v>
      </c>
    </row>
    <row r="2470">
      <c r="A2470" s="103" t="s">
        <v>24</v>
      </c>
      <c r="B2470" s="99"/>
      <c r="C2470" s="100" t="s">
        <v>4865</v>
      </c>
      <c r="D2470" s="101" t="s">
        <v>122</v>
      </c>
      <c r="E2470" s="101" t="s">
        <v>4866</v>
      </c>
      <c r="F2470" s="99"/>
      <c r="G2470" s="99"/>
      <c r="H2470" s="99"/>
      <c r="I2470" s="99"/>
      <c r="J2470" s="99"/>
      <c r="K2470" s="99"/>
      <c r="L2470" s="99"/>
      <c r="M2470" s="99"/>
      <c r="N2470" s="99"/>
      <c r="O2470" s="99"/>
      <c r="P2470" s="99"/>
      <c r="Q2470" s="99"/>
      <c r="R2470" s="99"/>
      <c r="S2470" s="107">
        <v>0.0</v>
      </c>
      <c r="T2470" s="102"/>
      <c r="U2470" s="102"/>
      <c r="V2470" s="102"/>
      <c r="W2470" s="102"/>
      <c r="X2470" s="102"/>
      <c r="Y2470" s="101" t="s">
        <v>18</v>
      </c>
    </row>
    <row r="2471">
      <c r="A2471" s="103" t="s">
        <v>63</v>
      </c>
      <c r="B2471" s="99"/>
      <c r="C2471" s="100" t="s">
        <v>4867</v>
      </c>
      <c r="D2471" s="101" t="s">
        <v>122</v>
      </c>
      <c r="E2471" s="101" t="s">
        <v>4868</v>
      </c>
      <c r="F2471" s="99"/>
      <c r="G2471" s="99"/>
      <c r="H2471" s="99"/>
      <c r="I2471" s="99"/>
      <c r="J2471" s="99"/>
      <c r="K2471" s="99"/>
      <c r="L2471" s="99"/>
      <c r="M2471" s="99"/>
      <c r="N2471" s="99"/>
      <c r="O2471" s="99"/>
      <c r="P2471" s="99"/>
      <c r="Q2471" s="99"/>
      <c r="R2471" s="99"/>
      <c r="S2471" s="102">
        <v>0.0</v>
      </c>
      <c r="T2471" s="102"/>
      <c r="U2471" s="102"/>
      <c r="V2471" s="102"/>
      <c r="W2471" s="102"/>
      <c r="X2471" s="102"/>
      <c r="Y2471" s="101" t="s">
        <v>18</v>
      </c>
    </row>
    <row r="2472">
      <c r="A2472" s="98" t="s">
        <v>64</v>
      </c>
      <c r="B2472" s="99"/>
      <c r="C2472" s="100" t="s">
        <v>4869</v>
      </c>
      <c r="D2472" s="101" t="s">
        <v>135</v>
      </c>
      <c r="E2472" s="101" t="s">
        <v>4870</v>
      </c>
      <c r="F2472" s="99"/>
      <c r="G2472" s="99"/>
      <c r="H2472" s="99"/>
      <c r="I2472" s="99"/>
      <c r="J2472" s="99"/>
      <c r="K2472" s="99"/>
      <c r="L2472" s="99"/>
      <c r="M2472" s="99"/>
      <c r="N2472" s="99"/>
      <c r="O2472" s="99"/>
      <c r="P2472" s="99"/>
      <c r="Q2472" s="99"/>
      <c r="R2472" s="99"/>
      <c r="S2472" s="100">
        <v>0.0</v>
      </c>
      <c r="T2472" s="102"/>
      <c r="U2472" s="102"/>
      <c r="V2472" s="102"/>
      <c r="W2472" s="102"/>
      <c r="X2472" s="102"/>
      <c r="Y2472" s="101" t="s">
        <v>18</v>
      </c>
    </row>
    <row r="2473">
      <c r="A2473" s="98" t="s">
        <v>83</v>
      </c>
      <c r="B2473" s="99"/>
      <c r="C2473" s="100" t="s">
        <v>4871</v>
      </c>
      <c r="D2473" s="101" t="s">
        <v>122</v>
      </c>
      <c r="E2473" s="101" t="s">
        <v>4872</v>
      </c>
      <c r="F2473" s="99"/>
      <c r="G2473" s="99"/>
      <c r="H2473" s="99"/>
      <c r="I2473" s="99"/>
      <c r="J2473" s="99"/>
      <c r="K2473" s="99"/>
      <c r="L2473" s="99"/>
      <c r="M2473" s="99"/>
      <c r="N2473" s="99"/>
      <c r="O2473" s="99"/>
      <c r="P2473" s="99"/>
      <c r="Q2473" s="99"/>
      <c r="R2473" s="99"/>
      <c r="S2473" s="102">
        <v>0.0</v>
      </c>
      <c r="T2473" s="102"/>
      <c r="U2473" s="102"/>
      <c r="V2473" s="102"/>
      <c r="W2473" s="102"/>
      <c r="X2473" s="102"/>
      <c r="Y2473" s="101" t="s">
        <v>18</v>
      </c>
    </row>
    <row r="2474">
      <c r="A2474" s="98" t="s">
        <v>64</v>
      </c>
      <c r="B2474" s="99"/>
      <c r="C2474" s="100" t="s">
        <v>4873</v>
      </c>
      <c r="D2474" s="101" t="s">
        <v>122</v>
      </c>
      <c r="E2474" s="101" t="s">
        <v>4874</v>
      </c>
      <c r="F2474" s="99"/>
      <c r="G2474" s="99"/>
      <c r="H2474" s="99"/>
      <c r="I2474" s="99"/>
      <c r="J2474" s="99"/>
      <c r="K2474" s="99"/>
      <c r="L2474" s="99"/>
      <c r="M2474" s="99"/>
      <c r="N2474" s="99"/>
      <c r="O2474" s="99"/>
      <c r="P2474" s="99"/>
      <c r="Q2474" s="99"/>
      <c r="R2474" s="99"/>
      <c r="S2474" s="102">
        <v>0.0</v>
      </c>
      <c r="T2474" s="102"/>
      <c r="U2474" s="102"/>
      <c r="V2474" s="102"/>
      <c r="W2474" s="102"/>
      <c r="X2474" s="102"/>
      <c r="Y2474" s="101" t="s">
        <v>18</v>
      </c>
    </row>
    <row r="2475">
      <c r="A2475" s="98" t="s">
        <v>93</v>
      </c>
      <c r="B2475" s="99"/>
      <c r="C2475" s="100" t="s">
        <v>4875</v>
      </c>
      <c r="D2475" s="101" t="s">
        <v>128</v>
      </c>
      <c r="E2475" s="101" t="s">
        <v>4876</v>
      </c>
      <c r="F2475" s="99"/>
      <c r="G2475" s="99"/>
      <c r="H2475" s="99"/>
      <c r="I2475" s="99"/>
      <c r="J2475" s="99"/>
      <c r="K2475" s="99"/>
      <c r="L2475" s="99"/>
      <c r="M2475" s="99"/>
      <c r="N2475" s="99"/>
      <c r="O2475" s="99"/>
      <c r="P2475" s="99"/>
      <c r="Q2475" s="99"/>
      <c r="R2475" s="99"/>
      <c r="S2475" s="102">
        <v>0.0</v>
      </c>
      <c r="T2475" s="102"/>
      <c r="U2475" s="102"/>
      <c r="V2475" s="102"/>
      <c r="W2475" s="102"/>
      <c r="X2475" s="102"/>
      <c r="Y2475" s="101" t="s">
        <v>12</v>
      </c>
    </row>
    <row r="2476">
      <c r="A2476" s="98" t="s">
        <v>64</v>
      </c>
      <c r="B2476" s="99"/>
      <c r="C2476" s="100" t="s">
        <v>4877</v>
      </c>
      <c r="D2476" s="101" t="s">
        <v>128</v>
      </c>
      <c r="E2476" s="101" t="s">
        <v>4878</v>
      </c>
      <c r="F2476" s="99"/>
      <c r="G2476" s="99"/>
      <c r="H2476" s="99"/>
      <c r="I2476" s="99"/>
      <c r="J2476" s="99"/>
      <c r="K2476" s="99"/>
      <c r="L2476" s="99"/>
      <c r="M2476" s="99"/>
      <c r="N2476" s="99"/>
      <c r="O2476" s="99"/>
      <c r="P2476" s="99"/>
      <c r="Q2476" s="99"/>
      <c r="R2476" s="99"/>
      <c r="S2476" s="102">
        <v>0.0</v>
      </c>
      <c r="T2476" s="102"/>
      <c r="U2476" s="102"/>
      <c r="V2476" s="102"/>
      <c r="W2476" s="102"/>
      <c r="X2476" s="102"/>
      <c r="Y2476" s="101" t="s">
        <v>12</v>
      </c>
    </row>
    <row r="2477">
      <c r="A2477" s="98" t="s">
        <v>80</v>
      </c>
      <c r="B2477" s="99"/>
      <c r="C2477" s="100" t="s">
        <v>4879</v>
      </c>
      <c r="D2477" s="101" t="s">
        <v>122</v>
      </c>
      <c r="E2477" s="101" t="s">
        <v>4880</v>
      </c>
      <c r="F2477" s="99"/>
      <c r="G2477" s="99"/>
      <c r="H2477" s="99"/>
      <c r="I2477" s="99"/>
      <c r="J2477" s="99"/>
      <c r="K2477" s="99"/>
      <c r="L2477" s="99"/>
      <c r="M2477" s="99"/>
      <c r="N2477" s="99"/>
      <c r="O2477" s="99"/>
      <c r="P2477" s="99"/>
      <c r="Q2477" s="99"/>
      <c r="R2477" s="99"/>
      <c r="S2477" s="102">
        <v>0.0</v>
      </c>
      <c r="T2477" s="102"/>
      <c r="U2477" s="102"/>
      <c r="V2477" s="102"/>
      <c r="W2477" s="102"/>
      <c r="X2477" s="102"/>
      <c r="Y2477" s="101" t="s">
        <v>18</v>
      </c>
    </row>
    <row r="2478">
      <c r="A2478" s="98" t="s">
        <v>64</v>
      </c>
      <c r="B2478" s="99"/>
      <c r="C2478" s="100" t="s">
        <v>4881</v>
      </c>
      <c r="D2478" s="101" t="s">
        <v>135</v>
      </c>
      <c r="E2478" s="101" t="s">
        <v>4882</v>
      </c>
      <c r="F2478" s="99"/>
      <c r="G2478" s="99"/>
      <c r="H2478" s="99"/>
      <c r="I2478" s="99"/>
      <c r="J2478" s="99"/>
      <c r="K2478" s="99"/>
      <c r="L2478" s="99"/>
      <c r="M2478" s="99"/>
      <c r="N2478" s="99"/>
      <c r="O2478" s="99"/>
      <c r="P2478" s="99"/>
      <c r="Q2478" s="99"/>
      <c r="R2478" s="99"/>
      <c r="S2478" s="100">
        <v>0.0</v>
      </c>
      <c r="T2478" s="102"/>
      <c r="U2478" s="102"/>
      <c r="V2478" s="102"/>
      <c r="W2478" s="102"/>
      <c r="X2478" s="102"/>
      <c r="Y2478" s="101" t="s">
        <v>18</v>
      </c>
    </row>
    <row r="2479">
      <c r="A2479" s="98" t="s">
        <v>93</v>
      </c>
      <c r="B2479" s="99"/>
      <c r="C2479" s="100" t="s">
        <v>4883</v>
      </c>
      <c r="D2479" s="101" t="s">
        <v>135</v>
      </c>
      <c r="E2479" s="101" t="s">
        <v>4882</v>
      </c>
      <c r="F2479" s="99"/>
      <c r="G2479" s="99"/>
      <c r="H2479" s="99"/>
      <c r="I2479" s="99"/>
      <c r="J2479" s="99"/>
      <c r="K2479" s="99"/>
      <c r="L2479" s="99"/>
      <c r="M2479" s="99"/>
      <c r="N2479" s="99"/>
      <c r="O2479" s="99"/>
      <c r="P2479" s="99"/>
      <c r="Q2479" s="99"/>
      <c r="R2479" s="99"/>
      <c r="S2479" s="100">
        <v>0.0</v>
      </c>
      <c r="T2479" s="102"/>
      <c r="U2479" s="102"/>
      <c r="V2479" s="102"/>
      <c r="W2479" s="102"/>
      <c r="X2479" s="102"/>
      <c r="Y2479" s="101" t="s">
        <v>18</v>
      </c>
    </row>
    <row r="2480">
      <c r="A2480" s="98" t="s">
        <v>90</v>
      </c>
      <c r="B2480" s="99"/>
      <c r="C2480" s="100" t="s">
        <v>4884</v>
      </c>
      <c r="D2480" s="101" t="s">
        <v>213</v>
      </c>
      <c r="E2480" s="101" t="s">
        <v>4885</v>
      </c>
      <c r="F2480" s="99"/>
      <c r="G2480" s="99"/>
      <c r="H2480" s="99"/>
      <c r="I2480" s="99"/>
      <c r="J2480" s="99"/>
      <c r="K2480" s="99"/>
      <c r="L2480" s="99"/>
      <c r="M2480" s="99"/>
      <c r="N2480" s="99"/>
      <c r="O2480" s="99"/>
      <c r="P2480" s="99"/>
      <c r="Q2480" s="99"/>
      <c r="R2480" s="99"/>
      <c r="S2480" s="100">
        <v>0.0</v>
      </c>
      <c r="T2480" s="102"/>
      <c r="U2480" s="102"/>
      <c r="V2480" s="102"/>
      <c r="W2480" s="102"/>
      <c r="X2480" s="102"/>
      <c r="Y2480" s="101" t="s">
        <v>12</v>
      </c>
    </row>
    <row r="2481">
      <c r="A2481" s="98" t="s">
        <v>93</v>
      </c>
      <c r="B2481" s="99"/>
      <c r="C2481" s="100" t="s">
        <v>4884</v>
      </c>
      <c r="D2481" s="101" t="s">
        <v>213</v>
      </c>
      <c r="E2481" s="101" t="s">
        <v>4885</v>
      </c>
      <c r="F2481" s="99"/>
      <c r="G2481" s="99"/>
      <c r="H2481" s="99"/>
      <c r="I2481" s="99"/>
      <c r="J2481" s="99"/>
      <c r="K2481" s="99"/>
      <c r="L2481" s="99"/>
      <c r="M2481" s="99"/>
      <c r="N2481" s="99"/>
      <c r="O2481" s="99"/>
      <c r="P2481" s="99"/>
      <c r="Q2481" s="99"/>
      <c r="R2481" s="99"/>
      <c r="S2481" s="100">
        <v>0.0</v>
      </c>
      <c r="T2481" s="102"/>
      <c r="U2481" s="102"/>
      <c r="V2481" s="102"/>
      <c r="W2481" s="102"/>
      <c r="X2481" s="102"/>
      <c r="Y2481" s="101" t="s">
        <v>12</v>
      </c>
    </row>
    <row r="2482">
      <c r="A2482" s="98" t="s">
        <v>93</v>
      </c>
      <c r="B2482" s="99"/>
      <c r="C2482" s="100" t="s">
        <v>4886</v>
      </c>
      <c r="D2482" s="101" t="s">
        <v>122</v>
      </c>
      <c r="E2482" s="101" t="s">
        <v>4887</v>
      </c>
      <c r="F2482" s="99"/>
      <c r="G2482" s="99"/>
      <c r="H2482" s="99"/>
      <c r="I2482" s="99"/>
      <c r="J2482" s="99"/>
      <c r="K2482" s="99"/>
      <c r="L2482" s="99"/>
      <c r="M2482" s="99"/>
      <c r="N2482" s="99"/>
      <c r="O2482" s="99"/>
      <c r="P2482" s="99"/>
      <c r="Q2482" s="99"/>
      <c r="R2482" s="99"/>
      <c r="S2482" s="102">
        <v>0.0</v>
      </c>
      <c r="T2482" s="102"/>
      <c r="U2482" s="102"/>
      <c r="V2482" s="102"/>
      <c r="W2482" s="102"/>
      <c r="X2482" s="102"/>
      <c r="Y2482" s="101" t="s">
        <v>18</v>
      </c>
    </row>
    <row r="2483">
      <c r="A2483" s="98" t="s">
        <v>38</v>
      </c>
      <c r="B2483" s="99"/>
      <c r="C2483" s="100" t="s">
        <v>4888</v>
      </c>
      <c r="D2483" s="101" t="s">
        <v>213</v>
      </c>
      <c r="E2483" s="101" t="s">
        <v>4889</v>
      </c>
      <c r="F2483" s="99"/>
      <c r="G2483" s="99"/>
      <c r="H2483" s="99"/>
      <c r="I2483" s="99"/>
      <c r="J2483" s="99"/>
      <c r="K2483" s="99"/>
      <c r="L2483" s="99"/>
      <c r="M2483" s="99"/>
      <c r="N2483" s="99"/>
      <c r="O2483" s="99"/>
      <c r="P2483" s="99"/>
      <c r="Q2483" s="99"/>
      <c r="R2483" s="99"/>
      <c r="S2483" s="100">
        <v>0.0</v>
      </c>
      <c r="T2483" s="102"/>
      <c r="U2483" s="102"/>
      <c r="V2483" s="102"/>
      <c r="W2483" s="102"/>
      <c r="X2483" s="102"/>
      <c r="Y2483" s="101" t="s">
        <v>14</v>
      </c>
    </row>
    <row r="2484">
      <c r="A2484" s="98" t="s">
        <v>38</v>
      </c>
      <c r="B2484" s="99"/>
      <c r="C2484" s="100" t="s">
        <v>4890</v>
      </c>
      <c r="D2484" s="101" t="s">
        <v>213</v>
      </c>
      <c r="E2484" s="101" t="s">
        <v>4891</v>
      </c>
      <c r="F2484" s="99"/>
      <c r="G2484" s="99"/>
      <c r="H2484" s="99"/>
      <c r="I2484" s="99"/>
      <c r="J2484" s="99"/>
      <c r="K2484" s="99"/>
      <c r="L2484" s="99"/>
      <c r="M2484" s="99"/>
      <c r="N2484" s="99"/>
      <c r="O2484" s="99"/>
      <c r="P2484" s="99"/>
      <c r="Q2484" s="99"/>
      <c r="R2484" s="99"/>
      <c r="S2484" s="100">
        <v>0.0</v>
      </c>
      <c r="T2484" s="102"/>
      <c r="U2484" s="102"/>
      <c r="V2484" s="102"/>
      <c r="W2484" s="102"/>
      <c r="X2484" s="102"/>
      <c r="Y2484" s="101" t="s">
        <v>14</v>
      </c>
    </row>
    <row r="2485">
      <c r="A2485" s="98" t="s">
        <v>80</v>
      </c>
      <c r="B2485" s="99"/>
      <c r="C2485" s="100" t="s">
        <v>4892</v>
      </c>
      <c r="D2485" s="101" t="s">
        <v>122</v>
      </c>
      <c r="E2485" s="101" t="s">
        <v>4893</v>
      </c>
      <c r="F2485" s="99"/>
      <c r="G2485" s="99"/>
      <c r="H2485" s="99"/>
      <c r="I2485" s="99"/>
      <c r="J2485" s="99"/>
      <c r="K2485" s="99"/>
      <c r="L2485" s="99"/>
      <c r="M2485" s="99"/>
      <c r="N2485" s="99"/>
      <c r="O2485" s="99"/>
      <c r="P2485" s="99"/>
      <c r="Q2485" s="99"/>
      <c r="R2485" s="99"/>
      <c r="S2485" s="100">
        <v>0.0</v>
      </c>
      <c r="T2485" s="102"/>
      <c r="U2485" s="102"/>
      <c r="V2485" s="102"/>
      <c r="W2485" s="102"/>
      <c r="X2485" s="102"/>
      <c r="Y2485" s="101" t="s">
        <v>20</v>
      </c>
    </row>
    <row r="2486">
      <c r="A2486" s="98" t="s">
        <v>64</v>
      </c>
      <c r="B2486" s="99"/>
      <c r="C2486" s="100" t="s">
        <v>4894</v>
      </c>
      <c r="D2486" s="101" t="s">
        <v>135</v>
      </c>
      <c r="E2486" s="101" t="s">
        <v>4895</v>
      </c>
      <c r="F2486" s="99"/>
      <c r="G2486" s="99"/>
      <c r="H2486" s="99"/>
      <c r="I2486" s="99"/>
      <c r="J2486" s="99"/>
      <c r="K2486" s="99"/>
      <c r="L2486" s="99"/>
      <c r="M2486" s="99"/>
      <c r="N2486" s="99"/>
      <c r="O2486" s="99"/>
      <c r="P2486" s="99"/>
      <c r="Q2486" s="99"/>
      <c r="R2486" s="99"/>
      <c r="S2486" s="100">
        <v>0.0</v>
      </c>
      <c r="T2486" s="102"/>
      <c r="U2486" s="102"/>
      <c r="V2486" s="102"/>
      <c r="W2486" s="102"/>
      <c r="X2486" s="102"/>
      <c r="Y2486" s="101" t="s">
        <v>18</v>
      </c>
    </row>
    <row r="2487">
      <c r="A2487" s="98" t="s">
        <v>79</v>
      </c>
      <c r="B2487" s="99"/>
      <c r="C2487" s="100" t="s">
        <v>4896</v>
      </c>
      <c r="D2487" s="101" t="s">
        <v>122</v>
      </c>
      <c r="E2487" s="101" t="s">
        <v>4897</v>
      </c>
      <c r="F2487" s="99"/>
      <c r="G2487" s="99"/>
      <c r="H2487" s="99"/>
      <c r="I2487" s="99"/>
      <c r="J2487" s="99"/>
      <c r="K2487" s="99"/>
      <c r="L2487" s="99"/>
      <c r="M2487" s="99"/>
      <c r="N2487" s="99"/>
      <c r="O2487" s="99"/>
      <c r="P2487" s="99"/>
      <c r="Q2487" s="99"/>
      <c r="R2487" s="99"/>
      <c r="S2487" s="102">
        <v>0.0</v>
      </c>
      <c r="T2487" s="102"/>
      <c r="U2487" s="102"/>
      <c r="V2487" s="102"/>
      <c r="W2487" s="102"/>
      <c r="X2487" s="102"/>
      <c r="Y2487" s="101" t="s">
        <v>18</v>
      </c>
    </row>
    <row r="2488">
      <c r="A2488" s="98" t="s">
        <v>64</v>
      </c>
      <c r="B2488" s="99"/>
      <c r="C2488" s="100" t="s">
        <v>4898</v>
      </c>
      <c r="D2488" s="101" t="s">
        <v>825</v>
      </c>
      <c r="E2488" s="101" t="s">
        <v>4899</v>
      </c>
      <c r="F2488" s="99"/>
      <c r="G2488" s="99"/>
      <c r="H2488" s="99"/>
      <c r="I2488" s="99"/>
      <c r="J2488" s="99"/>
      <c r="K2488" s="99"/>
      <c r="L2488" s="99"/>
      <c r="M2488" s="99"/>
      <c r="N2488" s="99"/>
      <c r="O2488" s="99"/>
      <c r="P2488" s="99"/>
      <c r="Q2488" s="99"/>
      <c r="R2488" s="99"/>
      <c r="S2488" s="102">
        <v>0.0</v>
      </c>
      <c r="T2488" s="102"/>
      <c r="U2488" s="102"/>
      <c r="V2488" s="102"/>
      <c r="W2488" s="102"/>
      <c r="X2488" s="102"/>
      <c r="Y2488" s="101" t="s">
        <v>18</v>
      </c>
    </row>
    <row r="2489">
      <c r="A2489" s="98" t="s">
        <v>93</v>
      </c>
      <c r="B2489" s="99"/>
      <c r="C2489" s="100" t="s">
        <v>4900</v>
      </c>
      <c r="D2489" s="101" t="s">
        <v>213</v>
      </c>
      <c r="E2489" s="101" t="s">
        <v>4901</v>
      </c>
      <c r="F2489" s="99"/>
      <c r="G2489" s="99"/>
      <c r="H2489" s="99"/>
      <c r="I2489" s="99"/>
      <c r="J2489" s="99"/>
      <c r="K2489" s="99"/>
      <c r="L2489" s="99"/>
      <c r="M2489" s="99"/>
      <c r="N2489" s="99"/>
      <c r="O2489" s="99"/>
      <c r="P2489" s="99"/>
      <c r="Q2489" s="99"/>
      <c r="R2489" s="99"/>
      <c r="S2489" s="100">
        <v>0.0</v>
      </c>
      <c r="T2489" s="102"/>
      <c r="U2489" s="102"/>
      <c r="V2489" s="102"/>
      <c r="W2489" s="102"/>
      <c r="X2489" s="102"/>
      <c r="Y2489" s="101" t="s">
        <v>14</v>
      </c>
    </row>
    <row r="2490">
      <c r="A2490" s="98" t="s">
        <v>44</v>
      </c>
      <c r="B2490" s="99"/>
      <c r="C2490" s="100" t="s">
        <v>4902</v>
      </c>
      <c r="D2490" s="101" t="s">
        <v>213</v>
      </c>
      <c r="E2490" s="101" t="s">
        <v>4903</v>
      </c>
      <c r="F2490" s="99"/>
      <c r="G2490" s="99"/>
      <c r="H2490" s="99"/>
      <c r="I2490" s="99"/>
      <c r="J2490" s="99"/>
      <c r="K2490" s="99"/>
      <c r="L2490" s="99"/>
      <c r="M2490" s="99"/>
      <c r="N2490" s="99"/>
      <c r="O2490" s="99"/>
      <c r="P2490" s="99"/>
      <c r="Q2490" s="99"/>
      <c r="R2490" s="99"/>
      <c r="S2490" s="100">
        <v>0.0</v>
      </c>
      <c r="T2490" s="102"/>
      <c r="U2490" s="102"/>
      <c r="V2490" s="102"/>
      <c r="W2490" s="102"/>
      <c r="X2490" s="102"/>
      <c r="Y2490" s="101" t="s">
        <v>14</v>
      </c>
    </row>
    <row r="2491">
      <c r="A2491" s="98" t="s">
        <v>77</v>
      </c>
      <c r="B2491" s="99"/>
      <c r="C2491" s="100" t="s">
        <v>4904</v>
      </c>
      <c r="D2491" s="101" t="s">
        <v>122</v>
      </c>
      <c r="E2491" s="101" t="s">
        <v>4905</v>
      </c>
      <c r="F2491" s="99"/>
      <c r="G2491" s="99"/>
      <c r="H2491" s="99"/>
      <c r="I2491" s="99"/>
      <c r="J2491" s="99"/>
      <c r="K2491" s="99"/>
      <c r="L2491" s="99"/>
      <c r="M2491" s="99"/>
      <c r="N2491" s="99"/>
      <c r="O2491" s="99"/>
      <c r="P2491" s="99"/>
      <c r="Q2491" s="99"/>
      <c r="R2491" s="99"/>
      <c r="S2491" s="102">
        <v>0.0</v>
      </c>
      <c r="T2491" s="102"/>
      <c r="U2491" s="102"/>
      <c r="V2491" s="102"/>
      <c r="W2491" s="102"/>
      <c r="X2491" s="102"/>
      <c r="Y2491" s="101" t="s">
        <v>18</v>
      </c>
    </row>
    <row r="2492">
      <c r="A2492" s="98" t="s">
        <v>64</v>
      </c>
      <c r="B2492" s="99"/>
      <c r="C2492" s="100" t="s">
        <v>4906</v>
      </c>
      <c r="D2492" s="101" t="s">
        <v>128</v>
      </c>
      <c r="E2492" s="101" t="s">
        <v>4907</v>
      </c>
      <c r="F2492" s="99"/>
      <c r="G2492" s="99"/>
      <c r="H2492" s="99"/>
      <c r="I2492" s="99"/>
      <c r="J2492" s="99"/>
      <c r="K2492" s="99"/>
      <c r="L2492" s="99"/>
      <c r="M2492" s="99"/>
      <c r="N2492" s="99"/>
      <c r="O2492" s="99"/>
      <c r="P2492" s="99"/>
      <c r="Q2492" s="99"/>
      <c r="R2492" s="99"/>
      <c r="S2492" s="102">
        <v>0.0</v>
      </c>
      <c r="T2492" s="102"/>
      <c r="U2492" s="102"/>
      <c r="V2492" s="102"/>
      <c r="W2492" s="102"/>
      <c r="X2492" s="102"/>
      <c r="Y2492" s="101" t="s">
        <v>12</v>
      </c>
    </row>
    <row r="2493">
      <c r="A2493" s="98" t="s">
        <v>93</v>
      </c>
      <c r="B2493" s="99"/>
      <c r="C2493" s="100" t="s">
        <v>4908</v>
      </c>
      <c r="D2493" s="101" t="s">
        <v>135</v>
      </c>
      <c r="E2493" s="101" t="s">
        <v>4909</v>
      </c>
      <c r="F2493" s="99"/>
      <c r="G2493" s="99"/>
      <c r="H2493" s="99"/>
      <c r="I2493" s="99"/>
      <c r="J2493" s="99"/>
      <c r="K2493" s="99"/>
      <c r="L2493" s="99"/>
      <c r="M2493" s="99"/>
      <c r="N2493" s="99"/>
      <c r="O2493" s="99"/>
      <c r="P2493" s="99"/>
      <c r="Q2493" s="99"/>
      <c r="R2493" s="99"/>
      <c r="S2493" s="100">
        <v>0.0</v>
      </c>
      <c r="T2493" s="102"/>
      <c r="U2493" s="102"/>
      <c r="V2493" s="102"/>
      <c r="W2493" s="102"/>
      <c r="X2493" s="102"/>
      <c r="Y2493" s="101" t="s">
        <v>18</v>
      </c>
    </row>
    <row r="2494">
      <c r="A2494" s="98" t="s">
        <v>93</v>
      </c>
      <c r="B2494" s="99"/>
      <c r="C2494" s="100" t="s">
        <v>4910</v>
      </c>
      <c r="D2494" s="101" t="s">
        <v>122</v>
      </c>
      <c r="E2494" s="101" t="s">
        <v>4911</v>
      </c>
      <c r="F2494" s="99"/>
      <c r="G2494" s="99"/>
      <c r="H2494" s="99"/>
      <c r="I2494" s="99"/>
      <c r="J2494" s="99"/>
      <c r="K2494" s="99"/>
      <c r="L2494" s="99"/>
      <c r="M2494" s="99"/>
      <c r="N2494" s="99"/>
      <c r="O2494" s="99"/>
      <c r="P2494" s="99"/>
      <c r="Q2494" s="99"/>
      <c r="R2494" s="99"/>
      <c r="S2494" s="102">
        <v>0.0</v>
      </c>
      <c r="T2494" s="102"/>
      <c r="U2494" s="102"/>
      <c r="V2494" s="102"/>
      <c r="W2494" s="102"/>
      <c r="X2494" s="102"/>
      <c r="Y2494" s="101" t="s">
        <v>18</v>
      </c>
    </row>
    <row r="2495">
      <c r="A2495" s="98" t="s">
        <v>23</v>
      </c>
      <c r="B2495" s="99"/>
      <c r="C2495" s="100" t="s">
        <v>4912</v>
      </c>
      <c r="D2495" s="101" t="s">
        <v>122</v>
      </c>
      <c r="E2495" s="101" t="s">
        <v>4913</v>
      </c>
      <c r="F2495" s="99"/>
      <c r="G2495" s="99"/>
      <c r="H2495" s="99"/>
      <c r="I2495" s="99"/>
      <c r="J2495" s="99"/>
      <c r="K2495" s="99"/>
      <c r="L2495" s="99"/>
      <c r="M2495" s="99"/>
      <c r="N2495" s="99"/>
      <c r="O2495" s="99"/>
      <c r="P2495" s="99"/>
      <c r="Q2495" s="99"/>
      <c r="R2495" s="99"/>
      <c r="S2495" s="102">
        <v>0.0</v>
      </c>
      <c r="T2495" s="102"/>
      <c r="U2495" s="102"/>
      <c r="V2495" s="102"/>
      <c r="W2495" s="102"/>
      <c r="X2495" s="102"/>
      <c r="Y2495" s="101" t="s">
        <v>18</v>
      </c>
    </row>
    <row r="2496">
      <c r="A2496" s="103" t="s">
        <v>63</v>
      </c>
      <c r="B2496" s="99"/>
      <c r="C2496" s="100" t="s">
        <v>4914</v>
      </c>
      <c r="D2496" s="101" t="s">
        <v>122</v>
      </c>
      <c r="E2496" s="101" t="s">
        <v>4915</v>
      </c>
      <c r="F2496" s="99"/>
      <c r="G2496" s="99"/>
      <c r="H2496" s="99"/>
      <c r="I2496" s="99"/>
      <c r="J2496" s="99"/>
      <c r="K2496" s="99"/>
      <c r="L2496" s="99"/>
      <c r="M2496" s="99"/>
      <c r="N2496" s="99"/>
      <c r="O2496" s="99"/>
      <c r="P2496" s="99"/>
      <c r="Q2496" s="99"/>
      <c r="R2496" s="99"/>
      <c r="S2496" s="102">
        <v>0.0</v>
      </c>
      <c r="T2496" s="102"/>
      <c r="U2496" s="102"/>
      <c r="V2496" s="102"/>
      <c r="W2496" s="102"/>
      <c r="X2496" s="102"/>
      <c r="Y2496" s="101" t="s">
        <v>18</v>
      </c>
    </row>
    <row r="2497">
      <c r="A2497" s="98" t="s">
        <v>93</v>
      </c>
      <c r="B2497" s="99"/>
      <c r="C2497" s="100" t="s">
        <v>4916</v>
      </c>
      <c r="D2497" s="101" t="s">
        <v>122</v>
      </c>
      <c r="E2497" s="101" t="s">
        <v>4915</v>
      </c>
      <c r="F2497" s="99"/>
      <c r="G2497" s="99"/>
      <c r="H2497" s="99"/>
      <c r="I2497" s="99"/>
      <c r="J2497" s="99"/>
      <c r="K2497" s="99"/>
      <c r="L2497" s="99"/>
      <c r="M2497" s="99"/>
      <c r="N2497" s="99"/>
      <c r="O2497" s="99"/>
      <c r="P2497" s="99"/>
      <c r="Q2497" s="99"/>
      <c r="R2497" s="99"/>
      <c r="S2497" s="102">
        <v>0.0</v>
      </c>
      <c r="T2497" s="102"/>
      <c r="U2497" s="102"/>
      <c r="V2497" s="102"/>
      <c r="W2497" s="102"/>
      <c r="X2497" s="102"/>
      <c r="Y2497" s="101" t="s">
        <v>18</v>
      </c>
    </row>
    <row r="2498">
      <c r="A2498" s="98" t="s">
        <v>67</v>
      </c>
      <c r="B2498" s="99"/>
      <c r="C2498" s="100" t="s">
        <v>4917</v>
      </c>
      <c r="D2498" s="101" t="s">
        <v>135</v>
      </c>
      <c r="E2498" s="101" t="s">
        <v>4918</v>
      </c>
      <c r="F2498" s="99"/>
      <c r="G2498" s="99"/>
      <c r="H2498" s="99"/>
      <c r="I2498" s="99"/>
      <c r="J2498" s="99"/>
      <c r="K2498" s="99"/>
      <c r="L2498" s="99"/>
      <c r="M2498" s="99"/>
      <c r="N2498" s="99"/>
      <c r="O2498" s="99"/>
      <c r="P2498" s="99"/>
      <c r="Q2498" s="99"/>
      <c r="R2498" s="99"/>
      <c r="S2498" s="100">
        <v>0.0</v>
      </c>
      <c r="T2498" s="102"/>
      <c r="U2498" s="102"/>
      <c r="V2498" s="102"/>
      <c r="W2498" s="102"/>
      <c r="X2498" s="102"/>
      <c r="Y2498" s="101" t="s">
        <v>18</v>
      </c>
    </row>
    <row r="2499">
      <c r="A2499" s="98" t="s">
        <v>93</v>
      </c>
      <c r="B2499" s="99"/>
      <c r="C2499" s="100" t="s">
        <v>4919</v>
      </c>
      <c r="D2499" s="101" t="s">
        <v>135</v>
      </c>
      <c r="E2499" s="101" t="s">
        <v>4920</v>
      </c>
      <c r="F2499" s="99"/>
      <c r="G2499" s="99"/>
      <c r="H2499" s="99"/>
      <c r="I2499" s="99"/>
      <c r="J2499" s="99"/>
      <c r="K2499" s="99"/>
      <c r="L2499" s="99"/>
      <c r="M2499" s="99"/>
      <c r="N2499" s="99"/>
      <c r="O2499" s="99"/>
      <c r="P2499" s="99"/>
      <c r="Q2499" s="99"/>
      <c r="R2499" s="99"/>
      <c r="S2499" s="100">
        <v>0.0</v>
      </c>
      <c r="T2499" s="102"/>
      <c r="U2499" s="102"/>
      <c r="V2499" s="102"/>
      <c r="W2499" s="102"/>
      <c r="X2499" s="102"/>
      <c r="Y2499" s="101" t="s">
        <v>18</v>
      </c>
    </row>
    <row r="2500">
      <c r="A2500" s="98" t="s">
        <v>93</v>
      </c>
      <c r="B2500" s="99"/>
      <c r="C2500" s="100" t="s">
        <v>4921</v>
      </c>
      <c r="D2500" s="101" t="s">
        <v>122</v>
      </c>
      <c r="E2500" s="101" t="s">
        <v>4922</v>
      </c>
      <c r="F2500" s="99"/>
      <c r="G2500" s="99"/>
      <c r="H2500" s="99"/>
      <c r="I2500" s="99"/>
      <c r="J2500" s="99"/>
      <c r="K2500" s="99"/>
      <c r="L2500" s="99"/>
      <c r="M2500" s="99"/>
      <c r="N2500" s="99"/>
      <c r="O2500" s="99"/>
      <c r="P2500" s="99"/>
      <c r="Q2500" s="99"/>
      <c r="R2500" s="99"/>
      <c r="S2500" s="102">
        <v>0.0</v>
      </c>
      <c r="T2500" s="102"/>
      <c r="U2500" s="102"/>
      <c r="V2500" s="102"/>
      <c r="W2500" s="102"/>
      <c r="X2500" s="102"/>
      <c r="Y2500" s="101" t="s">
        <v>18</v>
      </c>
    </row>
    <row r="2501">
      <c r="A2501" s="98" t="s">
        <v>93</v>
      </c>
      <c r="B2501" s="99"/>
      <c r="C2501" s="100" t="s">
        <v>4923</v>
      </c>
      <c r="D2501" s="101" t="s">
        <v>135</v>
      </c>
      <c r="E2501" s="101" t="s">
        <v>4924</v>
      </c>
      <c r="F2501" s="99"/>
      <c r="G2501" s="99"/>
      <c r="H2501" s="99"/>
      <c r="I2501" s="99"/>
      <c r="J2501" s="99"/>
      <c r="K2501" s="99"/>
      <c r="L2501" s="99"/>
      <c r="M2501" s="99"/>
      <c r="N2501" s="99"/>
      <c r="O2501" s="99"/>
      <c r="P2501" s="99"/>
      <c r="Q2501" s="99"/>
      <c r="R2501" s="99"/>
      <c r="S2501" s="100">
        <v>0.0</v>
      </c>
      <c r="T2501" s="102"/>
      <c r="U2501" s="102"/>
      <c r="V2501" s="102"/>
      <c r="W2501" s="102"/>
      <c r="X2501" s="102"/>
      <c r="Y2501" s="101" t="s">
        <v>18</v>
      </c>
    </row>
    <row r="2502">
      <c r="A2502" s="103" t="s">
        <v>24</v>
      </c>
      <c r="B2502" s="99"/>
      <c r="C2502" s="100" t="s">
        <v>4925</v>
      </c>
      <c r="D2502" s="101" t="s">
        <v>122</v>
      </c>
      <c r="E2502" s="101" t="s">
        <v>4926</v>
      </c>
      <c r="F2502" s="99"/>
      <c r="G2502" s="99"/>
      <c r="H2502" s="99"/>
      <c r="I2502" s="99"/>
      <c r="J2502" s="99"/>
      <c r="K2502" s="99"/>
      <c r="L2502" s="99"/>
      <c r="M2502" s="99"/>
      <c r="N2502" s="99"/>
      <c r="O2502" s="99"/>
      <c r="P2502" s="99"/>
      <c r="Q2502" s="99"/>
      <c r="R2502" s="99"/>
      <c r="S2502" s="102">
        <v>0.0</v>
      </c>
      <c r="T2502" s="102"/>
      <c r="U2502" s="102"/>
      <c r="V2502" s="102"/>
      <c r="W2502" s="102"/>
      <c r="X2502" s="102"/>
      <c r="Y2502" s="101" t="s">
        <v>18</v>
      </c>
    </row>
    <row r="2503">
      <c r="A2503" s="103" t="s">
        <v>24</v>
      </c>
      <c r="B2503" s="99"/>
      <c r="C2503" s="100" t="s">
        <v>4927</v>
      </c>
      <c r="D2503" s="101" t="s">
        <v>122</v>
      </c>
      <c r="E2503" s="101" t="s">
        <v>4928</v>
      </c>
      <c r="F2503" s="99"/>
      <c r="G2503" s="99"/>
      <c r="H2503" s="99"/>
      <c r="I2503" s="99"/>
      <c r="J2503" s="99"/>
      <c r="K2503" s="99"/>
      <c r="L2503" s="99"/>
      <c r="M2503" s="99"/>
      <c r="N2503" s="99"/>
      <c r="O2503" s="99"/>
      <c r="P2503" s="99"/>
      <c r="Q2503" s="99"/>
      <c r="R2503" s="99"/>
      <c r="S2503" s="102">
        <v>0.0</v>
      </c>
      <c r="T2503" s="102"/>
      <c r="U2503" s="102"/>
      <c r="V2503" s="102"/>
      <c r="W2503" s="102"/>
      <c r="X2503" s="102"/>
      <c r="Y2503" s="101" t="s">
        <v>18</v>
      </c>
    </row>
    <row r="2504">
      <c r="A2504" s="103" t="s">
        <v>24</v>
      </c>
      <c r="B2504" s="99"/>
      <c r="C2504" s="100" t="s">
        <v>4929</v>
      </c>
      <c r="D2504" s="101" t="s">
        <v>122</v>
      </c>
      <c r="E2504" s="101" t="s">
        <v>4930</v>
      </c>
      <c r="F2504" s="99"/>
      <c r="G2504" s="99"/>
      <c r="H2504" s="99"/>
      <c r="I2504" s="99"/>
      <c r="J2504" s="99"/>
      <c r="K2504" s="99"/>
      <c r="L2504" s="99"/>
      <c r="M2504" s="99"/>
      <c r="N2504" s="99"/>
      <c r="O2504" s="99"/>
      <c r="P2504" s="99"/>
      <c r="Q2504" s="99"/>
      <c r="R2504" s="99"/>
      <c r="S2504" s="102">
        <v>0.0</v>
      </c>
      <c r="T2504" s="102"/>
      <c r="U2504" s="102"/>
      <c r="V2504" s="102"/>
      <c r="W2504" s="102"/>
      <c r="X2504" s="102"/>
      <c r="Y2504" s="101" t="s">
        <v>18</v>
      </c>
    </row>
    <row r="2505">
      <c r="A2505" s="98" t="s">
        <v>93</v>
      </c>
      <c r="B2505" s="99"/>
      <c r="C2505" s="100" t="s">
        <v>4931</v>
      </c>
      <c r="D2505" s="101" t="s">
        <v>122</v>
      </c>
      <c r="E2505" s="101" t="s">
        <v>4932</v>
      </c>
      <c r="F2505" s="99"/>
      <c r="G2505" s="99"/>
      <c r="H2505" s="99"/>
      <c r="I2505" s="99"/>
      <c r="J2505" s="99"/>
      <c r="K2505" s="99"/>
      <c r="L2505" s="99"/>
      <c r="M2505" s="99"/>
      <c r="N2505" s="99"/>
      <c r="O2505" s="99"/>
      <c r="P2505" s="99"/>
      <c r="Q2505" s="99"/>
      <c r="R2505" s="99"/>
      <c r="S2505" s="102">
        <v>0.0</v>
      </c>
      <c r="T2505" s="102"/>
      <c r="U2505" s="102"/>
      <c r="V2505" s="102"/>
      <c r="W2505" s="102"/>
      <c r="X2505" s="102"/>
      <c r="Y2505" s="101" t="s">
        <v>18</v>
      </c>
    </row>
    <row r="2506">
      <c r="A2506" s="103" t="s">
        <v>24</v>
      </c>
      <c r="B2506" s="99"/>
      <c r="C2506" s="100" t="s">
        <v>4933</v>
      </c>
      <c r="D2506" s="101" t="s">
        <v>122</v>
      </c>
      <c r="E2506" s="101" t="s">
        <v>4932</v>
      </c>
      <c r="F2506" s="99"/>
      <c r="G2506" s="99"/>
      <c r="H2506" s="99"/>
      <c r="I2506" s="99"/>
      <c r="J2506" s="99"/>
      <c r="K2506" s="99"/>
      <c r="L2506" s="99"/>
      <c r="M2506" s="99"/>
      <c r="N2506" s="99"/>
      <c r="O2506" s="99"/>
      <c r="P2506" s="99"/>
      <c r="Q2506" s="99"/>
      <c r="R2506" s="99"/>
      <c r="S2506" s="107">
        <v>0.0</v>
      </c>
      <c r="T2506" s="102"/>
      <c r="U2506" s="102"/>
      <c r="V2506" s="102"/>
      <c r="W2506" s="102"/>
      <c r="X2506" s="102"/>
      <c r="Y2506" s="101" t="s">
        <v>18</v>
      </c>
    </row>
    <row r="2507">
      <c r="A2507" s="103" t="s">
        <v>63</v>
      </c>
      <c r="B2507" s="99"/>
      <c r="C2507" s="100" t="s">
        <v>4934</v>
      </c>
      <c r="D2507" s="101" t="s">
        <v>122</v>
      </c>
      <c r="E2507" s="101" t="s">
        <v>4935</v>
      </c>
      <c r="F2507" s="99"/>
      <c r="G2507" s="99"/>
      <c r="H2507" s="99"/>
      <c r="I2507" s="99"/>
      <c r="J2507" s="99"/>
      <c r="K2507" s="99"/>
      <c r="L2507" s="99"/>
      <c r="M2507" s="99"/>
      <c r="N2507" s="99"/>
      <c r="O2507" s="99"/>
      <c r="P2507" s="99"/>
      <c r="Q2507" s="99"/>
      <c r="R2507" s="99"/>
      <c r="S2507" s="102">
        <v>0.0</v>
      </c>
      <c r="T2507" s="102"/>
      <c r="U2507" s="102"/>
      <c r="V2507" s="102"/>
      <c r="W2507" s="102"/>
      <c r="X2507" s="102"/>
      <c r="Y2507" s="101" t="s">
        <v>18</v>
      </c>
    </row>
    <row r="2508">
      <c r="A2508" s="103" t="s">
        <v>87</v>
      </c>
      <c r="B2508" s="99"/>
      <c r="C2508" s="100" t="s">
        <v>4936</v>
      </c>
      <c r="D2508" s="101" t="s">
        <v>122</v>
      </c>
      <c r="E2508" s="101" t="s">
        <v>4935</v>
      </c>
      <c r="F2508" s="99"/>
      <c r="G2508" s="99"/>
      <c r="H2508" s="99"/>
      <c r="I2508" s="99"/>
      <c r="J2508" s="99"/>
      <c r="K2508" s="99"/>
      <c r="L2508" s="99"/>
      <c r="M2508" s="99"/>
      <c r="N2508" s="99"/>
      <c r="O2508" s="99"/>
      <c r="P2508" s="99"/>
      <c r="Q2508" s="99"/>
      <c r="R2508" s="99"/>
      <c r="S2508" s="102">
        <v>0.0</v>
      </c>
      <c r="T2508" s="102"/>
      <c r="U2508" s="102"/>
      <c r="V2508" s="102"/>
      <c r="W2508" s="102"/>
      <c r="X2508" s="102"/>
      <c r="Y2508" s="101" t="s">
        <v>18</v>
      </c>
    </row>
    <row r="2509">
      <c r="A2509" s="98" t="s">
        <v>93</v>
      </c>
      <c r="B2509" s="99"/>
      <c r="C2509" s="100" t="s">
        <v>4937</v>
      </c>
      <c r="D2509" s="101" t="s">
        <v>122</v>
      </c>
      <c r="E2509" s="101" t="s">
        <v>4938</v>
      </c>
      <c r="F2509" s="99"/>
      <c r="G2509" s="99"/>
      <c r="H2509" s="99"/>
      <c r="I2509" s="99"/>
      <c r="J2509" s="99"/>
      <c r="K2509" s="99"/>
      <c r="L2509" s="99"/>
      <c r="M2509" s="99"/>
      <c r="N2509" s="99"/>
      <c r="O2509" s="99"/>
      <c r="P2509" s="99"/>
      <c r="Q2509" s="99"/>
      <c r="R2509" s="99"/>
      <c r="S2509" s="102">
        <v>0.0</v>
      </c>
      <c r="T2509" s="102"/>
      <c r="U2509" s="102"/>
      <c r="V2509" s="102"/>
      <c r="W2509" s="102"/>
      <c r="X2509" s="102"/>
      <c r="Y2509" s="101" t="s">
        <v>18</v>
      </c>
    </row>
    <row r="2510">
      <c r="A2510" s="98" t="s">
        <v>93</v>
      </c>
      <c r="B2510" s="99"/>
      <c r="C2510" s="100" t="s">
        <v>4939</v>
      </c>
      <c r="D2510" s="101" t="s">
        <v>135</v>
      </c>
      <c r="E2510" s="101" t="s">
        <v>4940</v>
      </c>
      <c r="F2510" s="99"/>
      <c r="G2510" s="99"/>
      <c r="H2510" s="99"/>
      <c r="I2510" s="99"/>
      <c r="J2510" s="99"/>
      <c r="K2510" s="99"/>
      <c r="L2510" s="99"/>
      <c r="M2510" s="99"/>
      <c r="N2510" s="99"/>
      <c r="O2510" s="99"/>
      <c r="P2510" s="99"/>
      <c r="Q2510" s="99"/>
      <c r="R2510" s="99"/>
      <c r="S2510" s="100">
        <v>0.0</v>
      </c>
      <c r="T2510" s="102"/>
      <c r="U2510" s="102"/>
      <c r="V2510" s="102"/>
      <c r="W2510" s="102"/>
      <c r="X2510" s="102"/>
      <c r="Y2510" s="101" t="s">
        <v>18</v>
      </c>
    </row>
    <row r="2511">
      <c r="A2511" s="98" t="s">
        <v>93</v>
      </c>
      <c r="B2511" s="99"/>
      <c r="C2511" s="100" t="s">
        <v>4941</v>
      </c>
      <c r="D2511" s="101" t="s">
        <v>158</v>
      </c>
      <c r="E2511" s="101" t="s">
        <v>4942</v>
      </c>
      <c r="F2511" s="99"/>
      <c r="G2511" s="99"/>
      <c r="H2511" s="99"/>
      <c r="I2511" s="99"/>
      <c r="J2511" s="99"/>
      <c r="K2511" s="99"/>
      <c r="L2511" s="99"/>
      <c r="M2511" s="99"/>
      <c r="N2511" s="99"/>
      <c r="O2511" s="99"/>
      <c r="P2511" s="99"/>
      <c r="Q2511" s="99"/>
      <c r="R2511" s="99"/>
      <c r="S2511" s="100">
        <v>0.0</v>
      </c>
      <c r="T2511" s="102"/>
      <c r="U2511" s="102"/>
      <c r="V2511" s="102"/>
      <c r="W2511" s="102"/>
      <c r="X2511" s="102"/>
      <c r="Y2511" s="101" t="s">
        <v>18</v>
      </c>
    </row>
    <row r="2512">
      <c r="A2512" s="98" t="s">
        <v>77</v>
      </c>
      <c r="B2512" s="99"/>
      <c r="C2512" s="100" t="s">
        <v>4943</v>
      </c>
      <c r="D2512" s="101" t="s">
        <v>122</v>
      </c>
      <c r="E2512" s="101" t="s">
        <v>4944</v>
      </c>
      <c r="F2512" s="99"/>
      <c r="G2512" s="99"/>
      <c r="H2512" s="99"/>
      <c r="I2512" s="99"/>
      <c r="J2512" s="99"/>
      <c r="K2512" s="99"/>
      <c r="L2512" s="99"/>
      <c r="M2512" s="99"/>
      <c r="N2512" s="99"/>
      <c r="O2512" s="99"/>
      <c r="P2512" s="99"/>
      <c r="Q2512" s="99"/>
      <c r="R2512" s="99"/>
      <c r="S2512" s="102">
        <v>0.0</v>
      </c>
      <c r="T2512" s="102"/>
      <c r="U2512" s="102"/>
      <c r="V2512" s="102"/>
      <c r="W2512" s="102"/>
      <c r="X2512" s="102"/>
      <c r="Y2512" s="101" t="s">
        <v>18</v>
      </c>
    </row>
    <row r="2513">
      <c r="A2513" s="98" t="s">
        <v>77</v>
      </c>
      <c r="B2513" s="99"/>
      <c r="C2513" s="100" t="s">
        <v>4945</v>
      </c>
      <c r="D2513" s="101" t="s">
        <v>158</v>
      </c>
      <c r="E2513" s="101" t="s">
        <v>4946</v>
      </c>
      <c r="F2513" s="99"/>
      <c r="G2513" s="99"/>
      <c r="H2513" s="99"/>
      <c r="I2513" s="99"/>
      <c r="J2513" s="99"/>
      <c r="K2513" s="99"/>
      <c r="L2513" s="99"/>
      <c r="M2513" s="99"/>
      <c r="N2513" s="99"/>
      <c r="O2513" s="99"/>
      <c r="P2513" s="99"/>
      <c r="Q2513" s="99"/>
      <c r="R2513" s="99"/>
      <c r="S2513" s="104">
        <v>0.0</v>
      </c>
      <c r="T2513" s="102"/>
      <c r="U2513" s="102"/>
      <c r="V2513" s="102"/>
      <c r="W2513" s="102"/>
      <c r="X2513" s="102"/>
      <c r="Y2513" s="101" t="s">
        <v>18</v>
      </c>
    </row>
    <row r="2514">
      <c r="A2514" s="98" t="s">
        <v>93</v>
      </c>
      <c r="B2514" s="99"/>
      <c r="C2514" s="100" t="s">
        <v>4947</v>
      </c>
      <c r="D2514" s="101" t="s">
        <v>122</v>
      </c>
      <c r="E2514" s="101" t="s">
        <v>4948</v>
      </c>
      <c r="F2514" s="99"/>
      <c r="G2514" s="99"/>
      <c r="H2514" s="99"/>
      <c r="I2514" s="99"/>
      <c r="J2514" s="99"/>
      <c r="K2514" s="99"/>
      <c r="L2514" s="99"/>
      <c r="M2514" s="99"/>
      <c r="N2514" s="99"/>
      <c r="O2514" s="99"/>
      <c r="P2514" s="99"/>
      <c r="Q2514" s="99"/>
      <c r="R2514" s="99"/>
      <c r="S2514" s="102">
        <v>0.0</v>
      </c>
      <c r="T2514" s="102"/>
      <c r="U2514" s="102"/>
      <c r="V2514" s="102"/>
      <c r="W2514" s="102"/>
      <c r="X2514" s="102"/>
      <c r="Y2514" s="101" t="s">
        <v>18</v>
      </c>
    </row>
    <row r="2515">
      <c r="A2515" s="103" t="s">
        <v>63</v>
      </c>
      <c r="B2515" s="99"/>
      <c r="C2515" s="100" t="s">
        <v>4949</v>
      </c>
      <c r="D2515" s="101" t="s">
        <v>122</v>
      </c>
      <c r="E2515" s="101" t="s">
        <v>4950</v>
      </c>
      <c r="F2515" s="99"/>
      <c r="G2515" s="99"/>
      <c r="H2515" s="99"/>
      <c r="I2515" s="99"/>
      <c r="J2515" s="99"/>
      <c r="K2515" s="99"/>
      <c r="L2515" s="99"/>
      <c r="M2515" s="99"/>
      <c r="N2515" s="99"/>
      <c r="O2515" s="99"/>
      <c r="P2515" s="99"/>
      <c r="Q2515" s="99"/>
      <c r="R2515" s="99"/>
      <c r="S2515" s="102">
        <v>0.0</v>
      </c>
      <c r="T2515" s="102"/>
      <c r="U2515" s="102"/>
      <c r="V2515" s="102"/>
      <c r="W2515" s="102"/>
      <c r="X2515" s="102"/>
      <c r="Y2515" s="101" t="s">
        <v>18</v>
      </c>
    </row>
    <row r="2516">
      <c r="A2516" s="98" t="s">
        <v>64</v>
      </c>
      <c r="B2516" s="99"/>
      <c r="C2516" s="100" t="s">
        <v>4947</v>
      </c>
      <c r="D2516" s="101" t="s">
        <v>122</v>
      </c>
      <c r="E2516" s="101" t="s">
        <v>4951</v>
      </c>
      <c r="F2516" s="99"/>
      <c r="G2516" s="99"/>
      <c r="H2516" s="99"/>
      <c r="I2516" s="99"/>
      <c r="J2516" s="99"/>
      <c r="K2516" s="99"/>
      <c r="L2516" s="99"/>
      <c r="M2516" s="99"/>
      <c r="N2516" s="99"/>
      <c r="O2516" s="99"/>
      <c r="P2516" s="99"/>
      <c r="Q2516" s="99"/>
      <c r="R2516" s="99"/>
      <c r="S2516" s="102">
        <v>0.0</v>
      </c>
      <c r="T2516" s="102"/>
      <c r="U2516" s="102"/>
      <c r="V2516" s="102"/>
      <c r="W2516" s="102"/>
      <c r="X2516" s="102"/>
      <c r="Y2516" s="101" t="s">
        <v>18</v>
      </c>
    </row>
    <row r="2517">
      <c r="A2517" s="98" t="s">
        <v>93</v>
      </c>
      <c r="B2517" s="99"/>
      <c r="C2517" s="100" t="s">
        <v>4952</v>
      </c>
      <c r="D2517" s="101" t="s">
        <v>135</v>
      </c>
      <c r="E2517" s="101" t="s">
        <v>4953</v>
      </c>
      <c r="F2517" s="99"/>
      <c r="G2517" s="99"/>
      <c r="H2517" s="99"/>
      <c r="I2517" s="99"/>
      <c r="J2517" s="99"/>
      <c r="K2517" s="99"/>
      <c r="L2517" s="99"/>
      <c r="M2517" s="99"/>
      <c r="N2517" s="99"/>
      <c r="O2517" s="99"/>
      <c r="P2517" s="99"/>
      <c r="Q2517" s="99"/>
      <c r="R2517" s="99"/>
      <c r="S2517" s="100">
        <v>0.0</v>
      </c>
      <c r="T2517" s="102"/>
      <c r="U2517" s="102"/>
      <c r="V2517" s="102"/>
      <c r="W2517" s="102"/>
      <c r="X2517" s="102"/>
      <c r="Y2517" s="101" t="s">
        <v>18</v>
      </c>
    </row>
    <row r="2518">
      <c r="A2518" s="103" t="s">
        <v>63</v>
      </c>
      <c r="B2518" s="99"/>
      <c r="C2518" s="100" t="s">
        <v>4954</v>
      </c>
      <c r="D2518" s="101" t="s">
        <v>135</v>
      </c>
      <c r="E2518" s="101" t="s">
        <v>4955</v>
      </c>
      <c r="F2518" s="99"/>
      <c r="G2518" s="99"/>
      <c r="H2518" s="99"/>
      <c r="I2518" s="99"/>
      <c r="J2518" s="99"/>
      <c r="K2518" s="99"/>
      <c r="L2518" s="99"/>
      <c r="M2518" s="99"/>
      <c r="N2518" s="99"/>
      <c r="O2518" s="99"/>
      <c r="P2518" s="99"/>
      <c r="Q2518" s="99"/>
      <c r="R2518" s="99"/>
      <c r="S2518" s="104">
        <v>0.0</v>
      </c>
      <c r="T2518" s="102"/>
      <c r="U2518" s="102"/>
      <c r="V2518" s="102"/>
      <c r="W2518" s="102"/>
      <c r="X2518" s="102"/>
      <c r="Y2518" s="101" t="s">
        <v>18</v>
      </c>
    </row>
    <row r="2519">
      <c r="A2519" s="98" t="s">
        <v>47</v>
      </c>
      <c r="B2519" s="99"/>
      <c r="C2519" s="100" t="s">
        <v>4956</v>
      </c>
      <c r="D2519" s="101" t="s">
        <v>825</v>
      </c>
      <c r="E2519" s="101" t="s">
        <v>4957</v>
      </c>
      <c r="F2519" s="99"/>
      <c r="G2519" s="99"/>
      <c r="H2519" s="99"/>
      <c r="I2519" s="99"/>
      <c r="J2519" s="99"/>
      <c r="K2519" s="99"/>
      <c r="L2519" s="99"/>
      <c r="M2519" s="99"/>
      <c r="N2519" s="99"/>
      <c r="O2519" s="99"/>
      <c r="P2519" s="99"/>
      <c r="Q2519" s="99"/>
      <c r="R2519" s="99"/>
      <c r="S2519" s="102">
        <v>0.0</v>
      </c>
      <c r="T2519" s="102"/>
      <c r="U2519" s="102"/>
      <c r="V2519" s="102"/>
      <c r="W2519" s="102"/>
      <c r="X2519" s="102"/>
      <c r="Y2519" s="101" t="s">
        <v>18</v>
      </c>
    </row>
    <row r="2520">
      <c r="A2520" s="98" t="s">
        <v>77</v>
      </c>
      <c r="B2520" s="99"/>
      <c r="C2520" s="100" t="s">
        <v>4958</v>
      </c>
      <c r="D2520" s="101" t="s">
        <v>825</v>
      </c>
      <c r="E2520" s="101" t="s">
        <v>4959</v>
      </c>
      <c r="F2520" s="99"/>
      <c r="G2520" s="99"/>
      <c r="H2520" s="99"/>
      <c r="I2520" s="99"/>
      <c r="J2520" s="99"/>
      <c r="K2520" s="99"/>
      <c r="L2520" s="99"/>
      <c r="M2520" s="99"/>
      <c r="N2520" s="99"/>
      <c r="O2520" s="99"/>
      <c r="P2520" s="99"/>
      <c r="Q2520" s="99"/>
      <c r="R2520" s="99"/>
      <c r="S2520" s="102">
        <v>0.0</v>
      </c>
      <c r="T2520" s="102"/>
      <c r="U2520" s="102"/>
      <c r="V2520" s="102"/>
      <c r="W2520" s="102"/>
      <c r="X2520" s="102"/>
      <c r="Y2520" s="101" t="s">
        <v>18</v>
      </c>
    </row>
    <row r="2521">
      <c r="A2521" s="103" t="s">
        <v>24</v>
      </c>
      <c r="B2521" s="99"/>
      <c r="C2521" s="100" t="s">
        <v>4960</v>
      </c>
      <c r="D2521" s="101" t="s">
        <v>825</v>
      </c>
      <c r="E2521" s="101" t="s">
        <v>4961</v>
      </c>
      <c r="F2521" s="99"/>
      <c r="G2521" s="99"/>
      <c r="H2521" s="99"/>
      <c r="I2521" s="99"/>
      <c r="J2521" s="99"/>
      <c r="K2521" s="99"/>
      <c r="L2521" s="99"/>
      <c r="M2521" s="99"/>
      <c r="N2521" s="99"/>
      <c r="O2521" s="99"/>
      <c r="P2521" s="99"/>
      <c r="Q2521" s="99"/>
      <c r="R2521" s="99"/>
      <c r="S2521" s="102">
        <v>0.0</v>
      </c>
      <c r="T2521" s="102"/>
      <c r="U2521" s="102"/>
      <c r="V2521" s="102"/>
      <c r="W2521" s="102"/>
      <c r="X2521" s="102"/>
      <c r="Y2521" s="101" t="s">
        <v>18</v>
      </c>
    </row>
    <row r="2522">
      <c r="A2522" s="98" t="s">
        <v>93</v>
      </c>
      <c r="B2522" s="99"/>
      <c r="C2522" s="100" t="s">
        <v>4962</v>
      </c>
      <c r="D2522" s="101" t="s">
        <v>825</v>
      </c>
      <c r="E2522" s="101" t="s">
        <v>4963</v>
      </c>
      <c r="F2522" s="99"/>
      <c r="G2522" s="99"/>
      <c r="H2522" s="99"/>
      <c r="I2522" s="99"/>
      <c r="J2522" s="99"/>
      <c r="K2522" s="99"/>
      <c r="L2522" s="99"/>
      <c r="M2522" s="99"/>
      <c r="N2522" s="99"/>
      <c r="O2522" s="99"/>
      <c r="P2522" s="99"/>
      <c r="Q2522" s="99"/>
      <c r="R2522" s="99"/>
      <c r="S2522" s="102">
        <v>0.0</v>
      </c>
      <c r="T2522" s="102"/>
      <c r="U2522" s="102"/>
      <c r="V2522" s="102"/>
      <c r="W2522" s="102"/>
      <c r="X2522" s="102"/>
      <c r="Y2522" s="101" t="s">
        <v>18</v>
      </c>
    </row>
    <row r="2523">
      <c r="A2523" s="103" t="s">
        <v>63</v>
      </c>
      <c r="B2523" s="99"/>
      <c r="C2523" s="100" t="s">
        <v>4964</v>
      </c>
      <c r="D2523" s="101" t="s">
        <v>825</v>
      </c>
      <c r="E2523" s="101" t="s">
        <v>4965</v>
      </c>
      <c r="F2523" s="99"/>
      <c r="G2523" s="99"/>
      <c r="H2523" s="99"/>
      <c r="I2523" s="99"/>
      <c r="J2523" s="99"/>
      <c r="K2523" s="99"/>
      <c r="L2523" s="99"/>
      <c r="M2523" s="99"/>
      <c r="N2523" s="99"/>
      <c r="O2523" s="99"/>
      <c r="P2523" s="99"/>
      <c r="Q2523" s="99"/>
      <c r="R2523" s="99"/>
      <c r="S2523" s="102">
        <v>0.0</v>
      </c>
      <c r="T2523" s="102"/>
      <c r="U2523" s="102"/>
      <c r="V2523" s="102"/>
      <c r="W2523" s="102"/>
      <c r="X2523" s="102"/>
      <c r="Y2523" s="101" t="s">
        <v>18</v>
      </c>
    </row>
    <row r="2524">
      <c r="A2524" s="98" t="s">
        <v>64</v>
      </c>
      <c r="B2524" s="99"/>
      <c r="C2524" s="100" t="s">
        <v>4966</v>
      </c>
      <c r="D2524" s="101" t="s">
        <v>128</v>
      </c>
      <c r="E2524" s="101" t="s">
        <v>4967</v>
      </c>
      <c r="F2524" s="99"/>
      <c r="G2524" s="99"/>
      <c r="H2524" s="99"/>
      <c r="I2524" s="99"/>
      <c r="J2524" s="99"/>
      <c r="K2524" s="99"/>
      <c r="L2524" s="99"/>
      <c r="M2524" s="99"/>
      <c r="N2524" s="99"/>
      <c r="O2524" s="99"/>
      <c r="P2524" s="99"/>
      <c r="Q2524" s="99"/>
      <c r="R2524" s="99"/>
      <c r="S2524" s="102">
        <v>0.0</v>
      </c>
      <c r="T2524" s="102"/>
      <c r="U2524" s="102"/>
      <c r="V2524" s="102"/>
      <c r="W2524" s="102"/>
      <c r="X2524" s="102"/>
      <c r="Y2524" s="101" t="s">
        <v>12</v>
      </c>
    </row>
    <row r="2525">
      <c r="A2525" s="98" t="s">
        <v>64</v>
      </c>
      <c r="B2525" s="99"/>
      <c r="C2525" s="100" t="s">
        <v>4968</v>
      </c>
      <c r="D2525" s="101" t="s">
        <v>151</v>
      </c>
      <c r="E2525" s="101" t="s">
        <v>4969</v>
      </c>
      <c r="F2525" s="99"/>
      <c r="G2525" s="99"/>
      <c r="H2525" s="99"/>
      <c r="I2525" s="99"/>
      <c r="J2525" s="99"/>
      <c r="K2525" s="99"/>
      <c r="L2525" s="99"/>
      <c r="M2525" s="99"/>
      <c r="N2525" s="99"/>
      <c r="O2525" s="99"/>
      <c r="P2525" s="99"/>
      <c r="Q2525" s="99"/>
      <c r="R2525" s="99"/>
      <c r="S2525" s="102">
        <v>0.0</v>
      </c>
      <c r="T2525" s="102"/>
      <c r="U2525" s="102"/>
      <c r="V2525" s="102"/>
      <c r="W2525" s="102"/>
      <c r="X2525" s="102"/>
      <c r="Y2525" s="101" t="s">
        <v>12</v>
      </c>
    </row>
    <row r="2526">
      <c r="A2526" s="98" t="s">
        <v>64</v>
      </c>
      <c r="B2526" s="99"/>
      <c r="C2526" s="100" t="s">
        <v>4970</v>
      </c>
      <c r="D2526" s="101" t="s">
        <v>128</v>
      </c>
      <c r="E2526" s="101" t="s">
        <v>4971</v>
      </c>
      <c r="F2526" s="99"/>
      <c r="G2526" s="99"/>
      <c r="H2526" s="99"/>
      <c r="I2526" s="99"/>
      <c r="J2526" s="99"/>
      <c r="K2526" s="99"/>
      <c r="L2526" s="99"/>
      <c r="M2526" s="99"/>
      <c r="N2526" s="99"/>
      <c r="O2526" s="99"/>
      <c r="P2526" s="99"/>
      <c r="Q2526" s="99"/>
      <c r="R2526" s="99"/>
      <c r="S2526" s="102">
        <v>0.0</v>
      </c>
      <c r="T2526" s="102"/>
      <c r="U2526" s="102"/>
      <c r="V2526" s="102"/>
      <c r="W2526" s="102"/>
      <c r="X2526" s="102"/>
      <c r="Y2526" s="101" t="s">
        <v>12</v>
      </c>
    </row>
    <row r="2527">
      <c r="A2527" s="98" t="s">
        <v>64</v>
      </c>
      <c r="B2527" s="99"/>
      <c r="C2527" s="100" t="s">
        <v>4972</v>
      </c>
      <c r="D2527" s="101" t="s">
        <v>135</v>
      </c>
      <c r="E2527" s="101" t="s">
        <v>4973</v>
      </c>
      <c r="F2527" s="99"/>
      <c r="G2527" s="99"/>
      <c r="H2527" s="99"/>
      <c r="I2527" s="99"/>
      <c r="J2527" s="99"/>
      <c r="K2527" s="99"/>
      <c r="L2527" s="99"/>
      <c r="M2527" s="99"/>
      <c r="N2527" s="99"/>
      <c r="O2527" s="99"/>
      <c r="P2527" s="99"/>
      <c r="Q2527" s="99"/>
      <c r="R2527" s="99"/>
      <c r="S2527" s="100">
        <v>0.0</v>
      </c>
      <c r="T2527" s="102"/>
      <c r="U2527" s="102"/>
      <c r="V2527" s="102"/>
      <c r="W2527" s="102"/>
      <c r="X2527" s="102"/>
      <c r="Y2527" s="101" t="s">
        <v>18</v>
      </c>
    </row>
    <row r="2528">
      <c r="A2528" s="98" t="s">
        <v>64</v>
      </c>
      <c r="B2528" s="99"/>
      <c r="C2528" s="100" t="s">
        <v>4974</v>
      </c>
      <c r="D2528" s="101" t="s">
        <v>213</v>
      </c>
      <c r="E2528" s="101" t="s">
        <v>4975</v>
      </c>
      <c r="F2528" s="99"/>
      <c r="G2528" s="99"/>
      <c r="H2528" s="99"/>
      <c r="I2528" s="99"/>
      <c r="J2528" s="99"/>
      <c r="K2528" s="99"/>
      <c r="L2528" s="99"/>
      <c r="M2528" s="99"/>
      <c r="N2528" s="99"/>
      <c r="O2528" s="99"/>
      <c r="P2528" s="99"/>
      <c r="Q2528" s="99"/>
      <c r="R2528" s="99"/>
      <c r="S2528" s="100">
        <v>0.0</v>
      </c>
      <c r="T2528" s="102"/>
      <c r="U2528" s="102"/>
      <c r="V2528" s="102"/>
      <c r="W2528" s="102"/>
      <c r="X2528" s="102"/>
      <c r="Y2528" s="101" t="s">
        <v>12</v>
      </c>
    </row>
    <row r="2529">
      <c r="A2529" s="98" t="s">
        <v>64</v>
      </c>
      <c r="B2529" s="99"/>
      <c r="C2529" s="100" t="s">
        <v>4976</v>
      </c>
      <c r="D2529" s="101" t="s">
        <v>135</v>
      </c>
      <c r="E2529" s="101" t="s">
        <v>4977</v>
      </c>
      <c r="F2529" s="99"/>
      <c r="G2529" s="99"/>
      <c r="H2529" s="99"/>
      <c r="I2529" s="99"/>
      <c r="J2529" s="99"/>
      <c r="K2529" s="99"/>
      <c r="L2529" s="99"/>
      <c r="M2529" s="99"/>
      <c r="N2529" s="99"/>
      <c r="O2529" s="99"/>
      <c r="P2529" s="99"/>
      <c r="Q2529" s="99"/>
      <c r="R2529" s="99"/>
      <c r="S2529" s="100">
        <v>0.0</v>
      </c>
      <c r="T2529" s="102"/>
      <c r="U2529" s="102"/>
      <c r="V2529" s="102"/>
      <c r="W2529" s="102"/>
      <c r="X2529" s="102"/>
      <c r="Y2529" s="101" t="s">
        <v>18</v>
      </c>
    </row>
    <row r="2530">
      <c r="A2530" s="98" t="s">
        <v>64</v>
      </c>
      <c r="B2530" s="99"/>
      <c r="C2530" s="100" t="s">
        <v>4978</v>
      </c>
      <c r="D2530" s="101" t="s">
        <v>122</v>
      </c>
      <c r="E2530" s="101" t="s">
        <v>4979</v>
      </c>
      <c r="F2530" s="99"/>
      <c r="G2530" s="99"/>
      <c r="H2530" s="99"/>
      <c r="I2530" s="99"/>
      <c r="J2530" s="99"/>
      <c r="K2530" s="99"/>
      <c r="L2530" s="99"/>
      <c r="M2530" s="99"/>
      <c r="N2530" s="99"/>
      <c r="O2530" s="99"/>
      <c r="P2530" s="99"/>
      <c r="Q2530" s="99"/>
      <c r="R2530" s="99"/>
      <c r="S2530" s="102">
        <v>0.0</v>
      </c>
      <c r="T2530" s="102"/>
      <c r="U2530" s="102"/>
      <c r="V2530" s="102"/>
      <c r="W2530" s="102"/>
      <c r="X2530" s="102"/>
      <c r="Y2530" s="101" t="s">
        <v>18</v>
      </c>
    </row>
    <row r="2531">
      <c r="A2531" s="98" t="s">
        <v>64</v>
      </c>
      <c r="B2531" s="99"/>
      <c r="C2531" s="100" t="s">
        <v>4980</v>
      </c>
      <c r="D2531" s="101" t="s">
        <v>122</v>
      </c>
      <c r="E2531" s="101" t="s">
        <v>4981</v>
      </c>
      <c r="F2531" s="99"/>
      <c r="G2531" s="99"/>
      <c r="H2531" s="99"/>
      <c r="I2531" s="99"/>
      <c r="J2531" s="99"/>
      <c r="K2531" s="99"/>
      <c r="L2531" s="99"/>
      <c r="M2531" s="99"/>
      <c r="N2531" s="99"/>
      <c r="O2531" s="99"/>
      <c r="P2531" s="99"/>
      <c r="Q2531" s="99"/>
      <c r="R2531" s="99"/>
      <c r="S2531" s="102">
        <v>0.0</v>
      </c>
      <c r="T2531" s="102"/>
      <c r="U2531" s="102"/>
      <c r="V2531" s="102"/>
      <c r="W2531" s="102"/>
      <c r="X2531" s="102"/>
      <c r="Y2531" s="101" t="s">
        <v>18</v>
      </c>
    </row>
    <row r="2532">
      <c r="A2532" s="98" t="s">
        <v>64</v>
      </c>
      <c r="B2532" s="99"/>
      <c r="C2532" s="100" t="s">
        <v>4982</v>
      </c>
      <c r="D2532" s="101" t="s">
        <v>122</v>
      </c>
      <c r="E2532" s="101" t="s">
        <v>4983</v>
      </c>
      <c r="F2532" s="99"/>
      <c r="G2532" s="99"/>
      <c r="H2532" s="99"/>
      <c r="I2532" s="99"/>
      <c r="J2532" s="99"/>
      <c r="K2532" s="99"/>
      <c r="L2532" s="99"/>
      <c r="M2532" s="99"/>
      <c r="N2532" s="99"/>
      <c r="O2532" s="99"/>
      <c r="P2532" s="99"/>
      <c r="Q2532" s="99"/>
      <c r="R2532" s="99"/>
      <c r="S2532" s="102">
        <v>0.0</v>
      </c>
      <c r="T2532" s="102"/>
      <c r="U2532" s="102"/>
      <c r="V2532" s="102"/>
      <c r="W2532" s="102"/>
      <c r="X2532" s="102"/>
      <c r="Y2532" s="101" t="s">
        <v>18</v>
      </c>
    </row>
    <row r="2533">
      <c r="A2533" s="98" t="s">
        <v>93</v>
      </c>
      <c r="B2533" s="99"/>
      <c r="C2533" s="100" t="s">
        <v>4984</v>
      </c>
      <c r="D2533" s="101" t="s">
        <v>825</v>
      </c>
      <c r="E2533" s="101" t="s">
        <v>4985</v>
      </c>
      <c r="F2533" s="99"/>
      <c r="G2533" s="99"/>
      <c r="H2533" s="99"/>
      <c r="I2533" s="99"/>
      <c r="J2533" s="99"/>
      <c r="K2533" s="99"/>
      <c r="L2533" s="99"/>
      <c r="M2533" s="99"/>
      <c r="N2533" s="99"/>
      <c r="O2533" s="99"/>
      <c r="P2533" s="99"/>
      <c r="Q2533" s="99"/>
      <c r="R2533" s="99"/>
      <c r="S2533" s="102">
        <v>0.0</v>
      </c>
      <c r="T2533" s="102"/>
      <c r="U2533" s="102"/>
      <c r="V2533" s="102"/>
      <c r="W2533" s="102"/>
      <c r="X2533" s="102"/>
      <c r="Y2533" s="101" t="s">
        <v>18</v>
      </c>
    </row>
    <row r="2534">
      <c r="A2534" s="98" t="s">
        <v>92</v>
      </c>
      <c r="B2534" s="99"/>
      <c r="C2534" s="100" t="s">
        <v>4986</v>
      </c>
      <c r="D2534" s="101" t="s">
        <v>128</v>
      </c>
      <c r="E2534" s="101" t="s">
        <v>4987</v>
      </c>
      <c r="F2534" s="99"/>
      <c r="G2534" s="99"/>
      <c r="H2534" s="99"/>
      <c r="I2534" s="99"/>
      <c r="J2534" s="99"/>
      <c r="K2534" s="99"/>
      <c r="L2534" s="99"/>
      <c r="M2534" s="99"/>
      <c r="N2534" s="99"/>
      <c r="O2534" s="99"/>
      <c r="P2534" s="99"/>
      <c r="Q2534" s="99"/>
      <c r="R2534" s="99"/>
      <c r="S2534" s="102">
        <v>0.0</v>
      </c>
      <c r="T2534" s="102"/>
      <c r="U2534" s="102"/>
      <c r="V2534" s="102"/>
      <c r="W2534" s="102"/>
      <c r="X2534" s="102"/>
      <c r="Y2534" s="101" t="s">
        <v>12</v>
      </c>
    </row>
    <row r="2535">
      <c r="A2535" s="98" t="s">
        <v>64</v>
      </c>
      <c r="B2535" s="99"/>
      <c r="C2535" s="100" t="s">
        <v>4988</v>
      </c>
      <c r="D2535" s="101" t="s">
        <v>151</v>
      </c>
      <c r="E2535" s="101" t="s">
        <v>4989</v>
      </c>
      <c r="F2535" s="99"/>
      <c r="G2535" s="99"/>
      <c r="H2535" s="99"/>
      <c r="I2535" s="99"/>
      <c r="J2535" s="99"/>
      <c r="K2535" s="99"/>
      <c r="L2535" s="99"/>
      <c r="M2535" s="99"/>
      <c r="N2535" s="99"/>
      <c r="O2535" s="99"/>
      <c r="P2535" s="99"/>
      <c r="Q2535" s="99"/>
      <c r="R2535" s="99"/>
      <c r="S2535" s="102">
        <v>0.0</v>
      </c>
      <c r="T2535" s="102"/>
      <c r="U2535" s="102"/>
      <c r="V2535" s="102"/>
      <c r="W2535" s="102"/>
      <c r="X2535" s="102"/>
      <c r="Y2535" s="101" t="s">
        <v>12</v>
      </c>
    </row>
    <row r="2536">
      <c r="A2536" s="98" t="s">
        <v>64</v>
      </c>
      <c r="B2536" s="99"/>
      <c r="C2536" s="100" t="s">
        <v>4990</v>
      </c>
      <c r="D2536" s="101" t="s">
        <v>128</v>
      </c>
      <c r="E2536" s="101" t="s">
        <v>4991</v>
      </c>
      <c r="F2536" s="99"/>
      <c r="G2536" s="99"/>
      <c r="H2536" s="99"/>
      <c r="I2536" s="99"/>
      <c r="J2536" s="99"/>
      <c r="K2536" s="99"/>
      <c r="L2536" s="99"/>
      <c r="M2536" s="99"/>
      <c r="N2536" s="99"/>
      <c r="O2536" s="99"/>
      <c r="P2536" s="99"/>
      <c r="Q2536" s="99"/>
      <c r="R2536" s="99"/>
      <c r="S2536" s="102">
        <v>0.0</v>
      </c>
      <c r="T2536" s="102"/>
      <c r="U2536" s="102"/>
      <c r="V2536" s="102"/>
      <c r="W2536" s="102"/>
      <c r="X2536" s="102"/>
      <c r="Y2536" s="101" t="s">
        <v>12</v>
      </c>
    </row>
    <row r="2537">
      <c r="A2537" s="103" t="s">
        <v>87</v>
      </c>
      <c r="B2537" s="99"/>
      <c r="C2537" s="100" t="s">
        <v>4992</v>
      </c>
      <c r="D2537" s="101" t="s">
        <v>191</v>
      </c>
      <c r="E2537" s="101" t="s">
        <v>4993</v>
      </c>
      <c r="F2537" s="99"/>
      <c r="G2537" s="99"/>
      <c r="H2537" s="99"/>
      <c r="I2537" s="99"/>
      <c r="J2537" s="99"/>
      <c r="K2537" s="99"/>
      <c r="L2537" s="99"/>
      <c r="M2537" s="99"/>
      <c r="N2537" s="99"/>
      <c r="O2537" s="99"/>
      <c r="P2537" s="99"/>
      <c r="Q2537" s="99"/>
      <c r="R2537" s="99"/>
      <c r="S2537" s="100">
        <v>0.0</v>
      </c>
      <c r="T2537" s="102"/>
      <c r="U2537" s="102"/>
      <c r="V2537" s="102"/>
      <c r="W2537" s="102"/>
      <c r="X2537" s="102"/>
      <c r="Y2537" s="101" t="s">
        <v>18</v>
      </c>
    </row>
    <row r="2538">
      <c r="A2538" s="98" t="s">
        <v>93</v>
      </c>
      <c r="B2538" s="99"/>
      <c r="C2538" s="100" t="s">
        <v>4994</v>
      </c>
      <c r="D2538" s="101" t="s">
        <v>135</v>
      </c>
      <c r="E2538" s="101" t="s">
        <v>4995</v>
      </c>
      <c r="F2538" s="99"/>
      <c r="G2538" s="99"/>
      <c r="H2538" s="99"/>
      <c r="I2538" s="99"/>
      <c r="J2538" s="99"/>
      <c r="K2538" s="99"/>
      <c r="L2538" s="99"/>
      <c r="M2538" s="99"/>
      <c r="N2538" s="99"/>
      <c r="O2538" s="99"/>
      <c r="P2538" s="99"/>
      <c r="Q2538" s="99"/>
      <c r="R2538" s="99"/>
      <c r="S2538" s="100">
        <v>0.0</v>
      </c>
      <c r="T2538" s="102"/>
      <c r="U2538" s="102"/>
      <c r="V2538" s="102"/>
      <c r="W2538" s="102"/>
      <c r="X2538" s="102"/>
      <c r="Y2538" s="101" t="s">
        <v>18</v>
      </c>
    </row>
    <row r="2539">
      <c r="A2539" s="101" t="s">
        <v>64</v>
      </c>
      <c r="B2539" s="99"/>
      <c r="C2539" s="100" t="s">
        <v>4996</v>
      </c>
      <c r="D2539" s="101" t="s">
        <v>128</v>
      </c>
      <c r="E2539" s="101" t="s">
        <v>4997</v>
      </c>
      <c r="F2539" s="99"/>
      <c r="G2539" s="99"/>
      <c r="H2539" s="99"/>
      <c r="I2539" s="99"/>
      <c r="J2539" s="99"/>
      <c r="K2539" s="99"/>
      <c r="L2539" s="99"/>
      <c r="M2539" s="99"/>
      <c r="N2539" s="99"/>
      <c r="O2539" s="99"/>
      <c r="P2539" s="99"/>
      <c r="Q2539" s="99"/>
      <c r="R2539" s="99"/>
      <c r="S2539" s="102">
        <v>0.0</v>
      </c>
      <c r="T2539" s="102"/>
      <c r="U2539" s="102"/>
      <c r="V2539" s="102"/>
      <c r="W2539" s="102"/>
      <c r="X2539" s="102"/>
      <c r="Y2539" s="101" t="s">
        <v>14</v>
      </c>
    </row>
    <row r="2540">
      <c r="A2540" s="101" t="s">
        <v>64</v>
      </c>
      <c r="B2540" s="99"/>
      <c r="C2540" s="100" t="s">
        <v>4998</v>
      </c>
      <c r="D2540" s="101" t="s">
        <v>128</v>
      </c>
      <c r="E2540" s="101" t="s">
        <v>4999</v>
      </c>
      <c r="F2540" s="99"/>
      <c r="G2540" s="99"/>
      <c r="H2540" s="99"/>
      <c r="I2540" s="99"/>
      <c r="J2540" s="99"/>
      <c r="K2540" s="99"/>
      <c r="L2540" s="99"/>
      <c r="M2540" s="99"/>
      <c r="N2540" s="99"/>
      <c r="O2540" s="99"/>
      <c r="P2540" s="99"/>
      <c r="Q2540" s="99"/>
      <c r="R2540" s="99"/>
      <c r="S2540" s="102">
        <v>0.0</v>
      </c>
      <c r="T2540" s="102"/>
      <c r="U2540" s="102"/>
      <c r="V2540" s="102"/>
      <c r="W2540" s="102"/>
      <c r="X2540" s="102"/>
      <c r="Y2540" s="101" t="s">
        <v>14</v>
      </c>
    </row>
    <row r="2541">
      <c r="A2541" s="101" t="s">
        <v>64</v>
      </c>
      <c r="B2541" s="99"/>
      <c r="C2541" s="100" t="s">
        <v>5000</v>
      </c>
      <c r="D2541" s="101" t="s">
        <v>128</v>
      </c>
      <c r="E2541" s="101" t="s">
        <v>5001</v>
      </c>
      <c r="F2541" s="99"/>
      <c r="G2541" s="99"/>
      <c r="H2541" s="99"/>
      <c r="I2541" s="99"/>
      <c r="J2541" s="99"/>
      <c r="K2541" s="99"/>
      <c r="L2541" s="99"/>
      <c r="M2541" s="99"/>
      <c r="N2541" s="99"/>
      <c r="O2541" s="99"/>
      <c r="P2541" s="99"/>
      <c r="Q2541" s="99"/>
      <c r="R2541" s="99"/>
      <c r="S2541" s="102">
        <v>0.0</v>
      </c>
      <c r="T2541" s="102"/>
      <c r="U2541" s="102"/>
      <c r="V2541" s="102"/>
      <c r="W2541" s="102"/>
      <c r="X2541" s="102"/>
      <c r="Y2541" s="101" t="s">
        <v>14</v>
      </c>
    </row>
    <row r="2542">
      <c r="A2542" s="105" t="s">
        <v>64</v>
      </c>
      <c r="B2542" s="99"/>
      <c r="C2542" s="100" t="s">
        <v>5002</v>
      </c>
      <c r="D2542" s="101" t="s">
        <v>128</v>
      </c>
      <c r="E2542" s="101" t="s">
        <v>5003</v>
      </c>
      <c r="F2542" s="99"/>
      <c r="G2542" s="99"/>
      <c r="H2542" s="99"/>
      <c r="I2542" s="99"/>
      <c r="J2542" s="99"/>
      <c r="K2542" s="99"/>
      <c r="L2542" s="99"/>
      <c r="M2542" s="99"/>
      <c r="N2542" s="99"/>
      <c r="O2542" s="99"/>
      <c r="P2542" s="99"/>
      <c r="Q2542" s="99"/>
      <c r="R2542" s="99"/>
      <c r="S2542" s="102">
        <v>0.0</v>
      </c>
      <c r="T2542" s="102"/>
      <c r="U2542" s="102"/>
      <c r="V2542" s="102"/>
      <c r="W2542" s="102"/>
      <c r="X2542" s="102"/>
      <c r="Y2542" s="101" t="s">
        <v>14</v>
      </c>
    </row>
    <row r="2543">
      <c r="A2543" s="98" t="s">
        <v>64</v>
      </c>
      <c r="B2543" s="99"/>
      <c r="C2543" s="100" t="s">
        <v>5004</v>
      </c>
      <c r="D2543" s="101" t="s">
        <v>471</v>
      </c>
      <c r="E2543" s="101" t="s">
        <v>5005</v>
      </c>
      <c r="F2543" s="99"/>
      <c r="G2543" s="99"/>
      <c r="H2543" s="99"/>
      <c r="I2543" s="99"/>
      <c r="J2543" s="99"/>
      <c r="K2543" s="99"/>
      <c r="L2543" s="99"/>
      <c r="M2543" s="99"/>
      <c r="N2543" s="99"/>
      <c r="O2543" s="99"/>
      <c r="P2543" s="99"/>
      <c r="Q2543" s="99"/>
      <c r="R2543" s="99"/>
      <c r="S2543" s="100">
        <v>0.0</v>
      </c>
      <c r="T2543" s="102"/>
      <c r="U2543" s="102"/>
      <c r="V2543" s="102"/>
      <c r="W2543" s="102"/>
      <c r="X2543" s="102"/>
      <c r="Y2543" s="101" t="s">
        <v>20</v>
      </c>
    </row>
    <row r="2544">
      <c r="A2544" s="101" t="s">
        <v>64</v>
      </c>
      <c r="B2544" s="99"/>
      <c r="C2544" s="100" t="s">
        <v>5006</v>
      </c>
      <c r="D2544" s="101" t="s">
        <v>128</v>
      </c>
      <c r="E2544" s="101" t="s">
        <v>5007</v>
      </c>
      <c r="F2544" s="99"/>
      <c r="G2544" s="99"/>
      <c r="H2544" s="99"/>
      <c r="I2544" s="99"/>
      <c r="J2544" s="99"/>
      <c r="K2544" s="99"/>
      <c r="L2544" s="99"/>
      <c r="M2544" s="99"/>
      <c r="N2544" s="99"/>
      <c r="O2544" s="99"/>
      <c r="P2544" s="99"/>
      <c r="Q2544" s="99"/>
      <c r="R2544" s="99"/>
      <c r="S2544" s="102">
        <v>0.0</v>
      </c>
      <c r="T2544" s="102"/>
      <c r="U2544" s="102"/>
      <c r="V2544" s="102"/>
      <c r="W2544" s="102"/>
      <c r="X2544" s="102"/>
      <c r="Y2544" s="101" t="s">
        <v>14</v>
      </c>
    </row>
    <row r="2545">
      <c r="A2545" s="105" t="s">
        <v>64</v>
      </c>
      <c r="B2545" s="99"/>
      <c r="C2545" s="100" t="s">
        <v>5008</v>
      </c>
      <c r="D2545" s="101" t="s">
        <v>128</v>
      </c>
      <c r="E2545" s="101" t="s">
        <v>5009</v>
      </c>
      <c r="F2545" s="99"/>
      <c r="G2545" s="99"/>
      <c r="H2545" s="99"/>
      <c r="I2545" s="99"/>
      <c r="J2545" s="99"/>
      <c r="K2545" s="99"/>
      <c r="L2545" s="99"/>
      <c r="M2545" s="99"/>
      <c r="N2545" s="99"/>
      <c r="O2545" s="99"/>
      <c r="P2545" s="99"/>
      <c r="Q2545" s="99"/>
      <c r="R2545" s="99"/>
      <c r="S2545" s="102">
        <v>0.0</v>
      </c>
      <c r="T2545" s="102"/>
      <c r="U2545" s="102"/>
      <c r="V2545" s="102"/>
      <c r="W2545" s="102"/>
      <c r="X2545" s="102"/>
      <c r="Y2545" s="101" t="s">
        <v>14</v>
      </c>
    </row>
    <row r="2546">
      <c r="A2546" s="101" t="s">
        <v>64</v>
      </c>
      <c r="B2546" s="99"/>
      <c r="C2546" s="100" t="s">
        <v>5010</v>
      </c>
      <c r="D2546" s="101" t="s">
        <v>128</v>
      </c>
      <c r="E2546" s="101" t="s">
        <v>5011</v>
      </c>
      <c r="F2546" s="99"/>
      <c r="G2546" s="99"/>
      <c r="H2546" s="99"/>
      <c r="I2546" s="99"/>
      <c r="J2546" s="99"/>
      <c r="K2546" s="99"/>
      <c r="L2546" s="99"/>
      <c r="M2546" s="99"/>
      <c r="N2546" s="99"/>
      <c r="O2546" s="99"/>
      <c r="P2546" s="99"/>
      <c r="Q2546" s="99"/>
      <c r="R2546" s="99"/>
      <c r="S2546" s="102">
        <v>0.0</v>
      </c>
      <c r="T2546" s="102"/>
      <c r="U2546" s="102"/>
      <c r="V2546" s="102"/>
      <c r="W2546" s="102"/>
      <c r="X2546" s="102"/>
      <c r="Y2546" s="101" t="s">
        <v>14</v>
      </c>
    </row>
    <row r="2547">
      <c r="A2547" s="105" t="s">
        <v>64</v>
      </c>
      <c r="B2547" s="99"/>
      <c r="C2547" s="100" t="s">
        <v>5012</v>
      </c>
      <c r="D2547" s="101" t="s">
        <v>128</v>
      </c>
      <c r="E2547" s="101" t="s">
        <v>5013</v>
      </c>
      <c r="F2547" s="99"/>
      <c r="G2547" s="99"/>
      <c r="H2547" s="99"/>
      <c r="I2547" s="99"/>
      <c r="J2547" s="99"/>
      <c r="K2547" s="99"/>
      <c r="L2547" s="99"/>
      <c r="M2547" s="99"/>
      <c r="N2547" s="99"/>
      <c r="O2547" s="99"/>
      <c r="P2547" s="99"/>
      <c r="Q2547" s="99"/>
      <c r="R2547" s="99"/>
      <c r="S2547" s="102">
        <v>0.0</v>
      </c>
      <c r="T2547" s="102"/>
      <c r="U2547" s="102"/>
      <c r="V2547" s="102"/>
      <c r="W2547" s="102"/>
      <c r="X2547" s="102"/>
      <c r="Y2547" s="101" t="s">
        <v>14</v>
      </c>
    </row>
    <row r="2548">
      <c r="A2548" s="98" t="s">
        <v>93</v>
      </c>
      <c r="B2548" s="99"/>
      <c r="C2548" s="100" t="s">
        <v>5014</v>
      </c>
      <c r="D2548" s="101" t="s">
        <v>122</v>
      </c>
      <c r="E2548" s="101" t="s">
        <v>5015</v>
      </c>
      <c r="F2548" s="99"/>
      <c r="G2548" s="99"/>
      <c r="H2548" s="99"/>
      <c r="I2548" s="99"/>
      <c r="J2548" s="99"/>
      <c r="K2548" s="99"/>
      <c r="L2548" s="99"/>
      <c r="M2548" s="99"/>
      <c r="N2548" s="99"/>
      <c r="O2548" s="99"/>
      <c r="P2548" s="99"/>
      <c r="Q2548" s="99"/>
      <c r="R2548" s="99"/>
      <c r="S2548" s="102">
        <v>0.0</v>
      </c>
      <c r="T2548" s="102"/>
      <c r="U2548" s="102"/>
      <c r="V2548" s="102"/>
      <c r="W2548" s="102"/>
      <c r="X2548" s="102"/>
      <c r="Y2548" s="101" t="s">
        <v>18</v>
      </c>
    </row>
    <row r="2549">
      <c r="A2549" s="98" t="s">
        <v>77</v>
      </c>
      <c r="B2549" s="99"/>
      <c r="C2549" s="100" t="s">
        <v>5016</v>
      </c>
      <c r="D2549" s="101" t="s">
        <v>135</v>
      </c>
      <c r="E2549" s="101" t="s">
        <v>5017</v>
      </c>
      <c r="F2549" s="99"/>
      <c r="G2549" s="99"/>
      <c r="H2549" s="99"/>
      <c r="I2549" s="99"/>
      <c r="J2549" s="99"/>
      <c r="K2549" s="99"/>
      <c r="L2549" s="99"/>
      <c r="M2549" s="99"/>
      <c r="N2549" s="99"/>
      <c r="O2549" s="99"/>
      <c r="P2549" s="99"/>
      <c r="Q2549" s="99"/>
      <c r="R2549" s="99"/>
      <c r="S2549" s="100">
        <v>0.0</v>
      </c>
      <c r="T2549" s="102"/>
      <c r="U2549" s="102"/>
      <c r="V2549" s="102"/>
      <c r="W2549" s="102"/>
      <c r="X2549" s="102"/>
      <c r="Y2549" s="101" t="s">
        <v>18</v>
      </c>
    </row>
    <row r="2550">
      <c r="A2550" s="98" t="s">
        <v>93</v>
      </c>
      <c r="B2550" s="99"/>
      <c r="C2550" s="100" t="s">
        <v>5018</v>
      </c>
      <c r="D2550" s="101" t="s">
        <v>135</v>
      </c>
      <c r="E2550" s="101" t="s">
        <v>5019</v>
      </c>
      <c r="F2550" s="99"/>
      <c r="G2550" s="99"/>
      <c r="H2550" s="99"/>
      <c r="I2550" s="99"/>
      <c r="J2550" s="99"/>
      <c r="K2550" s="99"/>
      <c r="L2550" s="99"/>
      <c r="M2550" s="99"/>
      <c r="N2550" s="99"/>
      <c r="O2550" s="99"/>
      <c r="P2550" s="99"/>
      <c r="Q2550" s="99"/>
      <c r="R2550" s="99"/>
      <c r="S2550" s="100">
        <v>0.0</v>
      </c>
      <c r="T2550" s="102"/>
      <c r="U2550" s="102"/>
      <c r="V2550" s="102"/>
      <c r="W2550" s="102"/>
      <c r="X2550" s="102"/>
      <c r="Y2550" s="101" t="s">
        <v>18</v>
      </c>
    </row>
    <row r="2551">
      <c r="A2551" s="98" t="s">
        <v>64</v>
      </c>
      <c r="B2551" s="99"/>
      <c r="C2551" s="100" t="s">
        <v>5020</v>
      </c>
      <c r="D2551" s="101" t="s">
        <v>122</v>
      </c>
      <c r="E2551" s="101" t="s">
        <v>5021</v>
      </c>
      <c r="F2551" s="99"/>
      <c r="G2551" s="99"/>
      <c r="H2551" s="99"/>
      <c r="I2551" s="99"/>
      <c r="J2551" s="99"/>
      <c r="K2551" s="99"/>
      <c r="L2551" s="99"/>
      <c r="M2551" s="99"/>
      <c r="N2551" s="99"/>
      <c r="O2551" s="99"/>
      <c r="P2551" s="99"/>
      <c r="Q2551" s="99"/>
      <c r="R2551" s="99"/>
      <c r="S2551" s="102">
        <v>0.0</v>
      </c>
      <c r="T2551" s="102"/>
      <c r="U2551" s="102"/>
      <c r="V2551" s="102"/>
      <c r="W2551" s="102"/>
      <c r="X2551" s="102"/>
      <c r="Y2551" s="101" t="s">
        <v>18</v>
      </c>
    </row>
    <row r="2552">
      <c r="A2552" s="98" t="s">
        <v>64</v>
      </c>
      <c r="B2552" s="99"/>
      <c r="C2552" s="100" t="s">
        <v>5022</v>
      </c>
      <c r="D2552" s="101" t="s">
        <v>825</v>
      </c>
      <c r="E2552" s="101" t="s">
        <v>5023</v>
      </c>
      <c r="F2552" s="99"/>
      <c r="G2552" s="99"/>
      <c r="H2552" s="99"/>
      <c r="I2552" s="99"/>
      <c r="J2552" s="99"/>
      <c r="K2552" s="99"/>
      <c r="L2552" s="99"/>
      <c r="M2552" s="99"/>
      <c r="N2552" s="99"/>
      <c r="O2552" s="99"/>
      <c r="P2552" s="99"/>
      <c r="Q2552" s="99"/>
      <c r="R2552" s="99"/>
      <c r="S2552" s="102">
        <v>0.0</v>
      </c>
      <c r="T2552" s="102"/>
      <c r="U2552" s="102"/>
      <c r="V2552" s="102"/>
      <c r="W2552" s="102"/>
      <c r="X2552" s="102"/>
      <c r="Y2552" s="101" t="s">
        <v>18</v>
      </c>
    </row>
    <row r="2553">
      <c r="A2553" s="98" t="s">
        <v>64</v>
      </c>
      <c r="B2553" s="99"/>
      <c r="C2553" s="100" t="s">
        <v>5024</v>
      </c>
      <c r="D2553" s="101" t="s">
        <v>135</v>
      </c>
      <c r="E2553" s="101" t="s">
        <v>5025</v>
      </c>
      <c r="F2553" s="99"/>
      <c r="G2553" s="99"/>
      <c r="H2553" s="99"/>
      <c r="I2553" s="99"/>
      <c r="J2553" s="99"/>
      <c r="K2553" s="99"/>
      <c r="L2553" s="99"/>
      <c r="M2553" s="99"/>
      <c r="N2553" s="99"/>
      <c r="O2553" s="99"/>
      <c r="P2553" s="99"/>
      <c r="Q2553" s="99"/>
      <c r="R2553" s="99"/>
      <c r="S2553" s="100">
        <v>0.0</v>
      </c>
      <c r="T2553" s="102"/>
      <c r="U2553" s="102"/>
      <c r="V2553" s="102"/>
      <c r="W2553" s="102"/>
      <c r="X2553" s="102"/>
      <c r="Y2553" s="101" t="s">
        <v>18</v>
      </c>
    </row>
    <row r="2554">
      <c r="A2554" s="98" t="s">
        <v>80</v>
      </c>
      <c r="B2554" s="99"/>
      <c r="C2554" s="100" t="s">
        <v>5026</v>
      </c>
      <c r="D2554" s="101" t="s">
        <v>122</v>
      </c>
      <c r="E2554" s="101" t="s">
        <v>5027</v>
      </c>
      <c r="F2554" s="99"/>
      <c r="G2554" s="99"/>
      <c r="H2554" s="99"/>
      <c r="I2554" s="99"/>
      <c r="J2554" s="99"/>
      <c r="K2554" s="99"/>
      <c r="L2554" s="99"/>
      <c r="M2554" s="99"/>
      <c r="N2554" s="99"/>
      <c r="O2554" s="99"/>
      <c r="P2554" s="99"/>
      <c r="Q2554" s="99"/>
      <c r="R2554" s="99"/>
      <c r="S2554" s="102">
        <v>0.0</v>
      </c>
      <c r="T2554" s="102"/>
      <c r="U2554" s="102"/>
      <c r="V2554" s="102"/>
      <c r="W2554" s="102"/>
      <c r="X2554" s="102"/>
      <c r="Y2554" s="101" t="s">
        <v>18</v>
      </c>
    </row>
    <row r="2555">
      <c r="A2555" s="98" t="s">
        <v>64</v>
      </c>
      <c r="B2555" s="99"/>
      <c r="C2555" s="100" t="s">
        <v>5028</v>
      </c>
      <c r="D2555" s="101" t="s">
        <v>122</v>
      </c>
      <c r="E2555" s="101" t="s">
        <v>5029</v>
      </c>
      <c r="F2555" s="99"/>
      <c r="G2555" s="99"/>
      <c r="H2555" s="99"/>
      <c r="I2555" s="99"/>
      <c r="J2555" s="99"/>
      <c r="K2555" s="99"/>
      <c r="L2555" s="99"/>
      <c r="M2555" s="99"/>
      <c r="N2555" s="99"/>
      <c r="O2555" s="99"/>
      <c r="P2555" s="99"/>
      <c r="Q2555" s="99"/>
      <c r="R2555" s="99"/>
      <c r="S2555" s="102">
        <v>0.0</v>
      </c>
      <c r="T2555" s="102"/>
      <c r="U2555" s="102"/>
      <c r="V2555" s="102"/>
      <c r="W2555" s="102"/>
      <c r="X2555" s="102"/>
      <c r="Y2555" s="101" t="s">
        <v>18</v>
      </c>
    </row>
    <row r="2556">
      <c r="A2556" s="98" t="s">
        <v>64</v>
      </c>
      <c r="B2556" s="99"/>
      <c r="C2556" s="100" t="s">
        <v>5030</v>
      </c>
      <c r="D2556" s="101" t="s">
        <v>825</v>
      </c>
      <c r="E2556" s="101" t="s">
        <v>5031</v>
      </c>
      <c r="F2556" s="99"/>
      <c r="G2556" s="99"/>
      <c r="H2556" s="99"/>
      <c r="I2556" s="99"/>
      <c r="J2556" s="99"/>
      <c r="K2556" s="99"/>
      <c r="L2556" s="99"/>
      <c r="M2556" s="99"/>
      <c r="N2556" s="99"/>
      <c r="O2556" s="99"/>
      <c r="P2556" s="99"/>
      <c r="Q2556" s="99"/>
      <c r="R2556" s="99"/>
      <c r="S2556" s="102">
        <v>0.0</v>
      </c>
      <c r="T2556" s="102"/>
      <c r="U2556" s="102"/>
      <c r="V2556" s="102"/>
      <c r="W2556" s="102"/>
      <c r="X2556" s="102"/>
      <c r="Y2556" s="101" t="s">
        <v>18</v>
      </c>
    </row>
    <row r="2557">
      <c r="A2557" s="98" t="s">
        <v>64</v>
      </c>
      <c r="B2557" s="99"/>
      <c r="C2557" s="100" t="s">
        <v>5032</v>
      </c>
      <c r="D2557" s="101" t="s">
        <v>213</v>
      </c>
      <c r="E2557" s="101" t="s">
        <v>5033</v>
      </c>
      <c r="F2557" s="99"/>
      <c r="G2557" s="99"/>
      <c r="H2557" s="99"/>
      <c r="I2557" s="99"/>
      <c r="J2557" s="99"/>
      <c r="K2557" s="99"/>
      <c r="L2557" s="99"/>
      <c r="M2557" s="99"/>
      <c r="N2557" s="99"/>
      <c r="O2557" s="99"/>
      <c r="P2557" s="99"/>
      <c r="Q2557" s="99"/>
      <c r="R2557" s="99"/>
      <c r="S2557" s="100">
        <v>0.0</v>
      </c>
      <c r="T2557" s="102"/>
      <c r="U2557" s="102"/>
      <c r="V2557" s="102"/>
      <c r="W2557" s="102"/>
      <c r="X2557" s="102"/>
      <c r="Y2557" s="101" t="s">
        <v>12</v>
      </c>
    </row>
    <row r="2558">
      <c r="A2558" s="98" t="s">
        <v>44</v>
      </c>
      <c r="B2558" s="99"/>
      <c r="C2558" s="100" t="s">
        <v>5034</v>
      </c>
      <c r="D2558" s="101" t="s">
        <v>128</v>
      </c>
      <c r="E2558" s="101" t="s">
        <v>5035</v>
      </c>
      <c r="F2558" s="99"/>
      <c r="G2558" s="99"/>
      <c r="H2558" s="99"/>
      <c r="I2558" s="99"/>
      <c r="J2558" s="99"/>
      <c r="K2558" s="99"/>
      <c r="L2558" s="99"/>
      <c r="M2558" s="99"/>
      <c r="N2558" s="99"/>
      <c r="O2558" s="99"/>
      <c r="P2558" s="99"/>
      <c r="Q2558" s="99"/>
      <c r="R2558" s="99"/>
      <c r="S2558" s="102">
        <v>0.0</v>
      </c>
      <c r="T2558" s="102"/>
      <c r="U2558" s="102"/>
      <c r="V2558" s="102"/>
      <c r="W2558" s="102"/>
      <c r="X2558" s="102"/>
      <c r="Y2558" s="101" t="s">
        <v>12</v>
      </c>
    </row>
    <row r="2559">
      <c r="A2559" s="98" t="s">
        <v>64</v>
      </c>
      <c r="B2559" s="99"/>
      <c r="C2559" s="100" t="s">
        <v>5036</v>
      </c>
      <c r="D2559" s="101" t="s">
        <v>122</v>
      </c>
      <c r="E2559" s="101" t="s">
        <v>5037</v>
      </c>
      <c r="F2559" s="99"/>
      <c r="G2559" s="99"/>
      <c r="H2559" s="99"/>
      <c r="I2559" s="99"/>
      <c r="J2559" s="99"/>
      <c r="K2559" s="99"/>
      <c r="L2559" s="99"/>
      <c r="M2559" s="99"/>
      <c r="N2559" s="99"/>
      <c r="O2559" s="99"/>
      <c r="P2559" s="99"/>
      <c r="Q2559" s="99"/>
      <c r="R2559" s="99"/>
      <c r="S2559" s="102">
        <v>0.0</v>
      </c>
      <c r="T2559" s="102"/>
      <c r="U2559" s="102"/>
      <c r="V2559" s="102"/>
      <c r="W2559" s="102"/>
      <c r="X2559" s="102"/>
      <c r="Y2559" s="101" t="s">
        <v>18</v>
      </c>
    </row>
    <row r="2560">
      <c r="A2560" s="98" t="s">
        <v>83</v>
      </c>
      <c r="B2560" s="99"/>
      <c r="C2560" s="100" t="s">
        <v>5038</v>
      </c>
      <c r="D2560" s="101" t="s">
        <v>128</v>
      </c>
      <c r="E2560" s="101" t="s">
        <v>5039</v>
      </c>
      <c r="F2560" s="99"/>
      <c r="G2560" s="99"/>
      <c r="H2560" s="99"/>
      <c r="I2560" s="99"/>
      <c r="J2560" s="99"/>
      <c r="K2560" s="99"/>
      <c r="L2560" s="99"/>
      <c r="M2560" s="99"/>
      <c r="N2560" s="99"/>
      <c r="O2560" s="99"/>
      <c r="P2560" s="99"/>
      <c r="Q2560" s="99"/>
      <c r="R2560" s="99"/>
      <c r="S2560" s="102">
        <v>0.0</v>
      </c>
      <c r="T2560" s="102"/>
      <c r="U2560" s="102"/>
      <c r="V2560" s="102"/>
      <c r="W2560" s="102"/>
      <c r="X2560" s="102"/>
      <c r="Y2560" s="101" t="s">
        <v>14</v>
      </c>
    </row>
    <row r="2561">
      <c r="A2561" s="103" t="s">
        <v>63</v>
      </c>
      <c r="B2561" s="99"/>
      <c r="C2561" s="100" t="s">
        <v>5040</v>
      </c>
      <c r="D2561" s="101" t="s">
        <v>135</v>
      </c>
      <c r="E2561" s="101" t="s">
        <v>5041</v>
      </c>
      <c r="F2561" s="99"/>
      <c r="G2561" s="99"/>
      <c r="H2561" s="99"/>
      <c r="I2561" s="99"/>
      <c r="J2561" s="99"/>
      <c r="K2561" s="99"/>
      <c r="L2561" s="99"/>
      <c r="M2561" s="99"/>
      <c r="N2561" s="99"/>
      <c r="O2561" s="99"/>
      <c r="P2561" s="99"/>
      <c r="Q2561" s="99"/>
      <c r="R2561" s="99"/>
      <c r="S2561" s="100">
        <v>0.0</v>
      </c>
      <c r="T2561" s="102"/>
      <c r="U2561" s="102"/>
      <c r="V2561" s="102"/>
      <c r="W2561" s="102"/>
      <c r="X2561" s="102"/>
      <c r="Y2561" s="101" t="s">
        <v>18</v>
      </c>
    </row>
    <row r="2562">
      <c r="A2562" s="98" t="s">
        <v>64</v>
      </c>
      <c r="B2562" s="99"/>
      <c r="C2562" s="100" t="s">
        <v>5042</v>
      </c>
      <c r="D2562" s="101" t="s">
        <v>135</v>
      </c>
      <c r="E2562" s="101" t="s">
        <v>5041</v>
      </c>
      <c r="F2562" s="99"/>
      <c r="G2562" s="99"/>
      <c r="H2562" s="99"/>
      <c r="I2562" s="99"/>
      <c r="J2562" s="99"/>
      <c r="K2562" s="99"/>
      <c r="L2562" s="99"/>
      <c r="M2562" s="99"/>
      <c r="N2562" s="99"/>
      <c r="O2562" s="99"/>
      <c r="P2562" s="99"/>
      <c r="Q2562" s="99"/>
      <c r="R2562" s="99"/>
      <c r="S2562" s="100">
        <v>0.0</v>
      </c>
      <c r="T2562" s="102"/>
      <c r="U2562" s="102"/>
      <c r="V2562" s="102"/>
      <c r="W2562" s="102"/>
      <c r="X2562" s="102"/>
      <c r="Y2562" s="101" t="s">
        <v>18</v>
      </c>
    </row>
    <row r="2563">
      <c r="A2563" s="103" t="s">
        <v>63</v>
      </c>
      <c r="B2563" s="99"/>
      <c r="C2563" s="100" t="s">
        <v>5043</v>
      </c>
      <c r="D2563" s="101" t="s">
        <v>135</v>
      </c>
      <c r="E2563" s="101" t="s">
        <v>5044</v>
      </c>
      <c r="F2563" s="99"/>
      <c r="G2563" s="99"/>
      <c r="H2563" s="99"/>
      <c r="I2563" s="99"/>
      <c r="J2563" s="99"/>
      <c r="K2563" s="99"/>
      <c r="L2563" s="99"/>
      <c r="M2563" s="99"/>
      <c r="N2563" s="99"/>
      <c r="O2563" s="99"/>
      <c r="P2563" s="99"/>
      <c r="Q2563" s="99"/>
      <c r="R2563" s="99"/>
      <c r="S2563" s="100">
        <v>0.0</v>
      </c>
      <c r="T2563" s="102"/>
      <c r="U2563" s="102"/>
      <c r="V2563" s="102"/>
      <c r="W2563" s="102"/>
      <c r="X2563" s="102"/>
      <c r="Y2563" s="101" t="s">
        <v>18</v>
      </c>
    </row>
    <row r="2564">
      <c r="A2564" s="98" t="s">
        <v>64</v>
      </c>
      <c r="B2564" s="99"/>
      <c r="C2564" s="100" t="s">
        <v>5045</v>
      </c>
      <c r="D2564" s="101" t="s">
        <v>128</v>
      </c>
      <c r="E2564" s="101" t="s">
        <v>5046</v>
      </c>
      <c r="F2564" s="99"/>
      <c r="G2564" s="99"/>
      <c r="H2564" s="99"/>
      <c r="I2564" s="99"/>
      <c r="J2564" s="99"/>
      <c r="K2564" s="99"/>
      <c r="L2564" s="99"/>
      <c r="M2564" s="99"/>
      <c r="N2564" s="99"/>
      <c r="O2564" s="99"/>
      <c r="P2564" s="99"/>
      <c r="Q2564" s="99"/>
      <c r="R2564" s="99"/>
      <c r="S2564" s="102">
        <v>0.0</v>
      </c>
      <c r="T2564" s="102"/>
      <c r="U2564" s="102"/>
      <c r="V2564" s="102"/>
      <c r="W2564" s="102"/>
      <c r="X2564" s="102"/>
      <c r="Y2564" s="101" t="s">
        <v>12</v>
      </c>
    </row>
    <row r="2565">
      <c r="A2565" s="98" t="s">
        <v>77</v>
      </c>
      <c r="B2565" s="99"/>
      <c r="C2565" s="100" t="s">
        <v>5047</v>
      </c>
      <c r="D2565" s="101" t="s">
        <v>122</v>
      </c>
      <c r="E2565" s="101" t="s">
        <v>5048</v>
      </c>
      <c r="F2565" s="99"/>
      <c r="G2565" s="99"/>
      <c r="H2565" s="99"/>
      <c r="I2565" s="99"/>
      <c r="J2565" s="99"/>
      <c r="K2565" s="99"/>
      <c r="L2565" s="99"/>
      <c r="M2565" s="99"/>
      <c r="N2565" s="99"/>
      <c r="O2565" s="99"/>
      <c r="P2565" s="99"/>
      <c r="Q2565" s="99"/>
      <c r="R2565" s="99"/>
      <c r="S2565" s="102">
        <v>0.0</v>
      </c>
      <c r="T2565" s="102"/>
      <c r="U2565" s="102"/>
      <c r="V2565" s="102"/>
      <c r="W2565" s="102"/>
      <c r="X2565" s="102"/>
      <c r="Y2565" s="101" t="s">
        <v>18</v>
      </c>
    </row>
    <row r="2566">
      <c r="A2566" s="98" t="s">
        <v>67</v>
      </c>
      <c r="B2566" s="99"/>
      <c r="C2566" s="100" t="s">
        <v>5049</v>
      </c>
      <c r="D2566" s="101" t="s">
        <v>122</v>
      </c>
      <c r="E2566" s="101" t="s">
        <v>5050</v>
      </c>
      <c r="F2566" s="99"/>
      <c r="G2566" s="99"/>
      <c r="H2566" s="99"/>
      <c r="I2566" s="99"/>
      <c r="J2566" s="99"/>
      <c r="K2566" s="99"/>
      <c r="L2566" s="99"/>
      <c r="M2566" s="99"/>
      <c r="N2566" s="99"/>
      <c r="O2566" s="99"/>
      <c r="P2566" s="99"/>
      <c r="Q2566" s="99"/>
      <c r="R2566" s="99"/>
      <c r="S2566" s="102">
        <v>0.0</v>
      </c>
      <c r="T2566" s="102"/>
      <c r="U2566" s="102"/>
      <c r="V2566" s="102"/>
      <c r="W2566" s="102"/>
      <c r="X2566" s="102"/>
      <c r="Y2566" s="101" t="s">
        <v>18</v>
      </c>
    </row>
    <row r="2567">
      <c r="A2567" s="103" t="s">
        <v>63</v>
      </c>
      <c r="B2567" s="99"/>
      <c r="C2567" s="100" t="s">
        <v>5051</v>
      </c>
      <c r="D2567" s="101" t="s">
        <v>213</v>
      </c>
      <c r="E2567" s="101" t="s">
        <v>5052</v>
      </c>
      <c r="F2567" s="99"/>
      <c r="G2567" s="99"/>
      <c r="H2567" s="99"/>
      <c r="I2567" s="99"/>
      <c r="J2567" s="99"/>
      <c r="K2567" s="99"/>
      <c r="L2567" s="99"/>
      <c r="M2567" s="99"/>
      <c r="N2567" s="99"/>
      <c r="O2567" s="99"/>
      <c r="P2567" s="99"/>
      <c r="Q2567" s="99"/>
      <c r="R2567" s="99"/>
      <c r="S2567" s="100">
        <v>0.0</v>
      </c>
      <c r="T2567" s="102"/>
      <c r="U2567" s="102"/>
      <c r="V2567" s="102"/>
      <c r="W2567" s="102"/>
      <c r="X2567" s="102"/>
      <c r="Y2567" s="101" t="s">
        <v>14</v>
      </c>
    </row>
    <row r="2568">
      <c r="A2568" s="98" t="s">
        <v>53</v>
      </c>
      <c r="B2568" s="99"/>
      <c r="C2568" s="100" t="s">
        <v>5053</v>
      </c>
      <c r="D2568" s="101" t="s">
        <v>825</v>
      </c>
      <c r="E2568" s="101" t="s">
        <v>5054</v>
      </c>
      <c r="F2568" s="99"/>
      <c r="G2568" s="99"/>
      <c r="H2568" s="99"/>
      <c r="I2568" s="99"/>
      <c r="J2568" s="99"/>
      <c r="K2568" s="99"/>
      <c r="L2568" s="99"/>
      <c r="M2568" s="99"/>
      <c r="N2568" s="99"/>
      <c r="O2568" s="99"/>
      <c r="P2568" s="99"/>
      <c r="Q2568" s="99"/>
      <c r="R2568" s="99"/>
      <c r="S2568" s="102">
        <v>0.0</v>
      </c>
      <c r="T2568" s="102"/>
      <c r="U2568" s="102"/>
      <c r="V2568" s="102"/>
      <c r="W2568" s="102"/>
      <c r="X2568" s="102"/>
      <c r="Y2568" s="101" t="s">
        <v>18</v>
      </c>
    </row>
    <row r="2569">
      <c r="A2569" s="98" t="s">
        <v>82</v>
      </c>
      <c r="B2569" s="99"/>
      <c r="C2569" s="100" t="s">
        <v>5055</v>
      </c>
      <c r="D2569" s="101" t="s">
        <v>825</v>
      </c>
      <c r="E2569" s="101" t="s">
        <v>5054</v>
      </c>
      <c r="F2569" s="99"/>
      <c r="G2569" s="99"/>
      <c r="H2569" s="99"/>
      <c r="I2569" s="99"/>
      <c r="J2569" s="99"/>
      <c r="K2569" s="99"/>
      <c r="L2569" s="99"/>
      <c r="M2569" s="99"/>
      <c r="N2569" s="99"/>
      <c r="O2569" s="99"/>
      <c r="P2569" s="99"/>
      <c r="Q2569" s="99"/>
      <c r="R2569" s="99"/>
      <c r="S2569" s="102">
        <v>0.0</v>
      </c>
      <c r="T2569" s="102"/>
      <c r="U2569" s="102"/>
      <c r="V2569" s="102"/>
      <c r="W2569" s="102"/>
      <c r="X2569" s="102"/>
      <c r="Y2569" s="101" t="s">
        <v>18</v>
      </c>
    </row>
    <row r="2570">
      <c r="A2570" s="98" t="s">
        <v>77</v>
      </c>
      <c r="B2570" s="99"/>
      <c r="C2570" s="100" t="s">
        <v>5056</v>
      </c>
      <c r="D2570" s="101" t="s">
        <v>122</v>
      </c>
      <c r="E2570" s="101" t="s">
        <v>5057</v>
      </c>
      <c r="F2570" s="99"/>
      <c r="G2570" s="99"/>
      <c r="H2570" s="99"/>
      <c r="I2570" s="99"/>
      <c r="J2570" s="99"/>
      <c r="K2570" s="99"/>
      <c r="L2570" s="99"/>
      <c r="M2570" s="99"/>
      <c r="N2570" s="99"/>
      <c r="O2570" s="99"/>
      <c r="P2570" s="99"/>
      <c r="Q2570" s="99"/>
      <c r="R2570" s="99"/>
      <c r="S2570" s="102">
        <v>0.0</v>
      </c>
      <c r="T2570" s="102"/>
      <c r="U2570" s="102"/>
      <c r="V2570" s="102"/>
      <c r="W2570" s="102"/>
      <c r="X2570" s="102"/>
      <c r="Y2570" s="101" t="s">
        <v>18</v>
      </c>
    </row>
    <row r="2571">
      <c r="A2571" s="98" t="s">
        <v>82</v>
      </c>
      <c r="B2571" s="99"/>
      <c r="C2571" s="100" t="s">
        <v>5058</v>
      </c>
      <c r="D2571" s="101" t="s">
        <v>122</v>
      </c>
      <c r="E2571" s="101" t="s">
        <v>5059</v>
      </c>
      <c r="F2571" s="99"/>
      <c r="G2571" s="99"/>
      <c r="H2571" s="99"/>
      <c r="I2571" s="99"/>
      <c r="J2571" s="99"/>
      <c r="K2571" s="99"/>
      <c r="L2571" s="99"/>
      <c r="M2571" s="99"/>
      <c r="N2571" s="99"/>
      <c r="O2571" s="99"/>
      <c r="P2571" s="99"/>
      <c r="Q2571" s="99"/>
      <c r="R2571" s="99"/>
      <c r="S2571" s="102">
        <v>0.0</v>
      </c>
      <c r="T2571" s="102"/>
      <c r="U2571" s="102"/>
      <c r="V2571" s="102"/>
      <c r="W2571" s="102"/>
      <c r="X2571" s="102"/>
      <c r="Y2571" s="101" t="s">
        <v>18</v>
      </c>
    </row>
    <row r="2572">
      <c r="A2572" s="101" t="s">
        <v>64</v>
      </c>
      <c r="B2572" s="99"/>
      <c r="C2572" s="100" t="s">
        <v>5060</v>
      </c>
      <c r="D2572" s="101" t="s">
        <v>128</v>
      </c>
      <c r="E2572" s="101" t="s">
        <v>5061</v>
      </c>
      <c r="F2572" s="99"/>
      <c r="G2572" s="99"/>
      <c r="H2572" s="99"/>
      <c r="I2572" s="99"/>
      <c r="J2572" s="99"/>
      <c r="K2572" s="99"/>
      <c r="L2572" s="99"/>
      <c r="M2572" s="99"/>
      <c r="N2572" s="99"/>
      <c r="O2572" s="99"/>
      <c r="P2572" s="99"/>
      <c r="Q2572" s="99"/>
      <c r="R2572" s="99"/>
      <c r="S2572" s="102">
        <v>0.0</v>
      </c>
      <c r="T2572" s="102"/>
      <c r="U2572" s="102"/>
      <c r="V2572" s="102"/>
      <c r="W2572" s="102"/>
      <c r="X2572" s="102"/>
      <c r="Y2572" s="101" t="s">
        <v>14</v>
      </c>
    </row>
    <row r="2573">
      <c r="A2573" s="103" t="s">
        <v>24</v>
      </c>
      <c r="B2573" s="99"/>
      <c r="C2573" s="100" t="s">
        <v>5062</v>
      </c>
      <c r="D2573" s="101" t="s">
        <v>122</v>
      </c>
      <c r="E2573" s="101" t="s">
        <v>5063</v>
      </c>
      <c r="F2573" s="99"/>
      <c r="G2573" s="99"/>
      <c r="H2573" s="99"/>
      <c r="I2573" s="99"/>
      <c r="J2573" s="99"/>
      <c r="K2573" s="99"/>
      <c r="L2573" s="99"/>
      <c r="M2573" s="99"/>
      <c r="N2573" s="99"/>
      <c r="O2573" s="99"/>
      <c r="P2573" s="99"/>
      <c r="Q2573" s="99"/>
      <c r="R2573" s="99"/>
      <c r="S2573" s="102">
        <v>0.0</v>
      </c>
      <c r="T2573" s="102"/>
      <c r="U2573" s="102"/>
      <c r="V2573" s="102"/>
      <c r="W2573" s="102"/>
      <c r="X2573" s="102"/>
      <c r="Y2573" s="101" t="s">
        <v>18</v>
      </c>
    </row>
    <row r="2574">
      <c r="A2574" s="98" t="s">
        <v>64</v>
      </c>
      <c r="B2574" s="99"/>
      <c r="C2574" s="100" t="s">
        <v>5064</v>
      </c>
      <c r="D2574" s="101" t="s">
        <v>128</v>
      </c>
      <c r="E2574" s="101" t="s">
        <v>5065</v>
      </c>
      <c r="F2574" s="99"/>
      <c r="G2574" s="99"/>
      <c r="H2574" s="99"/>
      <c r="I2574" s="99"/>
      <c r="J2574" s="99"/>
      <c r="K2574" s="99"/>
      <c r="L2574" s="99"/>
      <c r="M2574" s="99"/>
      <c r="N2574" s="99"/>
      <c r="O2574" s="99"/>
      <c r="P2574" s="99"/>
      <c r="Q2574" s="99"/>
      <c r="R2574" s="99"/>
      <c r="S2574" s="102">
        <v>0.0</v>
      </c>
      <c r="T2574" s="102"/>
      <c r="U2574" s="102"/>
      <c r="V2574" s="102"/>
      <c r="W2574" s="102"/>
      <c r="X2574" s="102"/>
      <c r="Y2574" s="101" t="s">
        <v>12</v>
      </c>
    </row>
    <row r="2575">
      <c r="A2575" s="98" t="s">
        <v>64</v>
      </c>
      <c r="B2575" s="99"/>
      <c r="C2575" s="100" t="s">
        <v>5066</v>
      </c>
      <c r="D2575" s="101" t="s">
        <v>128</v>
      </c>
      <c r="E2575" s="101" t="s">
        <v>5067</v>
      </c>
      <c r="F2575" s="99"/>
      <c r="G2575" s="99"/>
      <c r="H2575" s="99"/>
      <c r="I2575" s="99"/>
      <c r="J2575" s="99"/>
      <c r="K2575" s="99"/>
      <c r="L2575" s="99"/>
      <c r="M2575" s="99"/>
      <c r="N2575" s="99"/>
      <c r="O2575" s="99"/>
      <c r="P2575" s="99"/>
      <c r="Q2575" s="99"/>
      <c r="R2575" s="99"/>
      <c r="S2575" s="102">
        <v>0.0</v>
      </c>
      <c r="T2575" s="102"/>
      <c r="U2575" s="102"/>
      <c r="V2575" s="102"/>
      <c r="W2575" s="102"/>
      <c r="X2575" s="102"/>
      <c r="Y2575" s="101" t="s">
        <v>12</v>
      </c>
    </row>
    <row r="2576">
      <c r="A2576" s="98" t="s">
        <v>64</v>
      </c>
      <c r="B2576" s="99"/>
      <c r="C2576" s="100" t="s">
        <v>5068</v>
      </c>
      <c r="D2576" s="101" t="s">
        <v>128</v>
      </c>
      <c r="E2576" s="101" t="s">
        <v>5069</v>
      </c>
      <c r="F2576" s="99"/>
      <c r="G2576" s="99"/>
      <c r="H2576" s="99"/>
      <c r="I2576" s="99"/>
      <c r="J2576" s="99"/>
      <c r="K2576" s="99"/>
      <c r="L2576" s="99"/>
      <c r="M2576" s="99"/>
      <c r="N2576" s="99"/>
      <c r="O2576" s="99"/>
      <c r="P2576" s="99"/>
      <c r="Q2576" s="99"/>
      <c r="R2576" s="99"/>
      <c r="S2576" s="102">
        <v>0.0</v>
      </c>
      <c r="T2576" s="102"/>
      <c r="U2576" s="102"/>
      <c r="V2576" s="102"/>
      <c r="W2576" s="102"/>
      <c r="X2576" s="102"/>
      <c r="Y2576" s="101" t="s">
        <v>12</v>
      </c>
    </row>
    <row r="2577">
      <c r="A2577" s="98" t="s">
        <v>80</v>
      </c>
      <c r="B2577" s="99"/>
      <c r="C2577" s="100" t="s">
        <v>5070</v>
      </c>
      <c r="D2577" s="101" t="s">
        <v>213</v>
      </c>
      <c r="E2577" s="101" t="s">
        <v>5071</v>
      </c>
      <c r="F2577" s="99"/>
      <c r="G2577" s="99"/>
      <c r="H2577" s="99"/>
      <c r="I2577" s="99"/>
      <c r="J2577" s="99"/>
      <c r="K2577" s="99"/>
      <c r="L2577" s="99"/>
      <c r="M2577" s="99"/>
      <c r="N2577" s="99"/>
      <c r="O2577" s="99"/>
      <c r="P2577" s="99"/>
      <c r="Q2577" s="99"/>
      <c r="R2577" s="99"/>
      <c r="S2577" s="100">
        <v>0.0</v>
      </c>
      <c r="T2577" s="102"/>
      <c r="U2577" s="102"/>
      <c r="V2577" s="102"/>
      <c r="W2577" s="102"/>
      <c r="X2577" s="102"/>
      <c r="Y2577" s="101" t="s">
        <v>12</v>
      </c>
    </row>
    <row r="2578">
      <c r="A2578" s="98" t="s">
        <v>77</v>
      </c>
      <c r="B2578" s="99"/>
      <c r="C2578" s="100" t="s">
        <v>5072</v>
      </c>
      <c r="D2578" s="101" t="s">
        <v>213</v>
      </c>
      <c r="E2578" s="101" t="s">
        <v>5073</v>
      </c>
      <c r="F2578" s="99"/>
      <c r="G2578" s="99"/>
      <c r="H2578" s="99"/>
      <c r="I2578" s="99"/>
      <c r="J2578" s="99"/>
      <c r="K2578" s="99"/>
      <c r="L2578" s="99"/>
      <c r="M2578" s="99"/>
      <c r="N2578" s="99"/>
      <c r="O2578" s="99"/>
      <c r="P2578" s="99"/>
      <c r="Q2578" s="99"/>
      <c r="R2578" s="99"/>
      <c r="S2578" s="100">
        <v>0.0</v>
      </c>
      <c r="T2578" s="102"/>
      <c r="U2578" s="102"/>
      <c r="V2578" s="102"/>
      <c r="W2578" s="102"/>
      <c r="X2578" s="102"/>
      <c r="Y2578" s="101" t="s">
        <v>12</v>
      </c>
    </row>
    <row r="2579">
      <c r="A2579" s="98" t="s">
        <v>77</v>
      </c>
      <c r="B2579" s="99"/>
      <c r="C2579" s="100" t="s">
        <v>5074</v>
      </c>
      <c r="D2579" s="101" t="s">
        <v>122</v>
      </c>
      <c r="E2579" s="101" t="s">
        <v>5075</v>
      </c>
      <c r="F2579" s="99"/>
      <c r="G2579" s="99"/>
      <c r="H2579" s="99"/>
      <c r="I2579" s="99"/>
      <c r="J2579" s="99"/>
      <c r="K2579" s="99"/>
      <c r="L2579" s="99"/>
      <c r="M2579" s="99"/>
      <c r="N2579" s="99"/>
      <c r="O2579" s="99"/>
      <c r="P2579" s="99"/>
      <c r="Q2579" s="99"/>
      <c r="R2579" s="99"/>
      <c r="S2579" s="102">
        <v>0.0</v>
      </c>
      <c r="T2579" s="102"/>
      <c r="U2579" s="102"/>
      <c r="V2579" s="102"/>
      <c r="W2579" s="102"/>
      <c r="X2579" s="102"/>
      <c r="Y2579" s="101" t="s">
        <v>18</v>
      </c>
    </row>
    <row r="2580">
      <c r="A2580" s="98" t="s">
        <v>67</v>
      </c>
      <c r="B2580" s="99"/>
      <c r="C2580" s="100" t="s">
        <v>5076</v>
      </c>
      <c r="D2580" s="101" t="s">
        <v>151</v>
      </c>
      <c r="E2580" s="101" t="s">
        <v>5077</v>
      </c>
      <c r="F2580" s="99"/>
      <c r="G2580" s="99"/>
      <c r="H2580" s="99"/>
      <c r="I2580" s="99"/>
      <c r="J2580" s="99"/>
      <c r="K2580" s="99"/>
      <c r="L2580" s="99"/>
      <c r="M2580" s="99"/>
      <c r="N2580" s="99"/>
      <c r="O2580" s="99"/>
      <c r="P2580" s="99"/>
      <c r="Q2580" s="99"/>
      <c r="R2580" s="99"/>
      <c r="S2580" s="102">
        <v>0.0</v>
      </c>
      <c r="T2580" s="102"/>
      <c r="U2580" s="102"/>
      <c r="V2580" s="102"/>
      <c r="W2580" s="102"/>
      <c r="X2580" s="102"/>
      <c r="Y2580" s="101" t="s">
        <v>12</v>
      </c>
    </row>
    <row r="2581">
      <c r="A2581" s="103" t="s">
        <v>24</v>
      </c>
      <c r="B2581" s="99"/>
      <c r="C2581" s="100" t="s">
        <v>5078</v>
      </c>
      <c r="D2581" s="101" t="s">
        <v>122</v>
      </c>
      <c r="E2581" s="101" t="s">
        <v>5079</v>
      </c>
      <c r="F2581" s="99"/>
      <c r="G2581" s="99"/>
      <c r="H2581" s="99"/>
      <c r="I2581" s="99"/>
      <c r="J2581" s="99"/>
      <c r="K2581" s="99"/>
      <c r="L2581" s="99"/>
      <c r="M2581" s="99"/>
      <c r="N2581" s="99"/>
      <c r="O2581" s="99"/>
      <c r="P2581" s="99"/>
      <c r="Q2581" s="99"/>
      <c r="R2581" s="99"/>
      <c r="S2581" s="102">
        <v>0.0</v>
      </c>
      <c r="T2581" s="102"/>
      <c r="U2581" s="102"/>
      <c r="V2581" s="102"/>
      <c r="W2581" s="102"/>
      <c r="X2581" s="102"/>
      <c r="Y2581" s="101" t="s">
        <v>18</v>
      </c>
    </row>
    <row r="2582">
      <c r="A2582" s="98" t="s">
        <v>64</v>
      </c>
      <c r="B2582" s="99"/>
      <c r="C2582" s="100" t="s">
        <v>5080</v>
      </c>
      <c r="D2582" s="101" t="s">
        <v>151</v>
      </c>
      <c r="E2582" s="101" t="s">
        <v>5081</v>
      </c>
      <c r="F2582" s="99"/>
      <c r="G2582" s="99"/>
      <c r="H2582" s="99"/>
      <c r="I2582" s="99"/>
      <c r="J2582" s="99"/>
      <c r="K2582" s="99"/>
      <c r="L2582" s="99"/>
      <c r="M2582" s="99"/>
      <c r="N2582" s="99"/>
      <c r="O2582" s="99"/>
      <c r="P2582" s="99"/>
      <c r="Q2582" s="99"/>
      <c r="R2582" s="99"/>
      <c r="S2582" s="102">
        <v>0.0</v>
      </c>
      <c r="T2582" s="102"/>
      <c r="U2582" s="102"/>
      <c r="V2582" s="102"/>
      <c r="W2582" s="102"/>
      <c r="X2582" s="102"/>
      <c r="Y2582" s="101" t="s">
        <v>12</v>
      </c>
    </row>
    <row r="2583">
      <c r="A2583" s="98" t="s">
        <v>64</v>
      </c>
      <c r="B2583" s="99"/>
      <c r="C2583" s="100" t="s">
        <v>5082</v>
      </c>
      <c r="D2583" s="101" t="s">
        <v>128</v>
      </c>
      <c r="E2583" s="101" t="s">
        <v>5083</v>
      </c>
      <c r="F2583" s="99"/>
      <c r="G2583" s="99"/>
      <c r="H2583" s="99"/>
      <c r="I2583" s="99"/>
      <c r="J2583" s="99"/>
      <c r="K2583" s="99"/>
      <c r="L2583" s="99"/>
      <c r="M2583" s="99"/>
      <c r="N2583" s="99"/>
      <c r="O2583" s="99"/>
      <c r="P2583" s="99"/>
      <c r="Q2583" s="99"/>
      <c r="R2583" s="99"/>
      <c r="S2583" s="102">
        <v>0.0</v>
      </c>
      <c r="T2583" s="102"/>
      <c r="U2583" s="102"/>
      <c r="V2583" s="102"/>
      <c r="W2583" s="102"/>
      <c r="X2583" s="102"/>
      <c r="Y2583" s="101" t="s">
        <v>12</v>
      </c>
    </row>
    <row r="2584">
      <c r="A2584" s="101" t="s">
        <v>64</v>
      </c>
      <c r="B2584" s="99"/>
      <c r="C2584" s="100" t="s">
        <v>5084</v>
      </c>
      <c r="D2584" s="101" t="s">
        <v>128</v>
      </c>
      <c r="E2584" s="101" t="s">
        <v>5085</v>
      </c>
      <c r="F2584" s="99"/>
      <c r="G2584" s="99"/>
      <c r="H2584" s="99"/>
      <c r="I2584" s="99"/>
      <c r="J2584" s="99"/>
      <c r="K2584" s="99"/>
      <c r="L2584" s="99"/>
      <c r="M2584" s="99"/>
      <c r="N2584" s="99"/>
      <c r="O2584" s="99"/>
      <c r="P2584" s="99"/>
      <c r="Q2584" s="99"/>
      <c r="R2584" s="99"/>
      <c r="S2584" s="102">
        <v>0.0</v>
      </c>
      <c r="T2584" s="102"/>
      <c r="U2584" s="102"/>
      <c r="V2584" s="102"/>
      <c r="W2584" s="102"/>
      <c r="X2584" s="102"/>
      <c r="Y2584" s="101" t="s">
        <v>14</v>
      </c>
    </row>
    <row r="2585">
      <c r="A2585" s="101" t="s">
        <v>64</v>
      </c>
      <c r="B2585" s="99"/>
      <c r="C2585" s="100" t="s">
        <v>5086</v>
      </c>
      <c r="D2585" s="101" t="s">
        <v>128</v>
      </c>
      <c r="E2585" s="101" t="s">
        <v>5087</v>
      </c>
      <c r="F2585" s="99"/>
      <c r="G2585" s="99"/>
      <c r="H2585" s="99"/>
      <c r="I2585" s="99"/>
      <c r="J2585" s="99"/>
      <c r="K2585" s="99"/>
      <c r="L2585" s="99"/>
      <c r="M2585" s="99"/>
      <c r="N2585" s="99"/>
      <c r="O2585" s="99"/>
      <c r="P2585" s="99"/>
      <c r="Q2585" s="99"/>
      <c r="R2585" s="99"/>
      <c r="S2585" s="102">
        <v>0.0</v>
      </c>
      <c r="T2585" s="102"/>
      <c r="U2585" s="102"/>
      <c r="V2585" s="102"/>
      <c r="W2585" s="102"/>
      <c r="X2585" s="102"/>
      <c r="Y2585" s="101" t="s">
        <v>14</v>
      </c>
    </row>
    <row r="2586">
      <c r="A2586" s="101" t="s">
        <v>64</v>
      </c>
      <c r="B2586" s="99"/>
      <c r="C2586" s="100" t="s">
        <v>5088</v>
      </c>
      <c r="D2586" s="101" t="s">
        <v>128</v>
      </c>
      <c r="E2586" s="101" t="s">
        <v>5089</v>
      </c>
      <c r="F2586" s="99"/>
      <c r="G2586" s="99"/>
      <c r="H2586" s="99"/>
      <c r="I2586" s="99"/>
      <c r="J2586" s="99"/>
      <c r="K2586" s="99"/>
      <c r="L2586" s="99"/>
      <c r="M2586" s="99"/>
      <c r="N2586" s="99"/>
      <c r="O2586" s="99"/>
      <c r="P2586" s="99"/>
      <c r="Q2586" s="99"/>
      <c r="R2586" s="99"/>
      <c r="S2586" s="102">
        <v>0.0</v>
      </c>
      <c r="T2586" s="102"/>
      <c r="U2586" s="102"/>
      <c r="V2586" s="102"/>
      <c r="W2586" s="102"/>
      <c r="X2586" s="102"/>
      <c r="Y2586" s="101" t="s">
        <v>14</v>
      </c>
    </row>
    <row r="2587">
      <c r="A2587" s="109" t="s">
        <v>63</v>
      </c>
      <c r="B2587" s="99"/>
      <c r="C2587" s="100" t="s">
        <v>5090</v>
      </c>
      <c r="D2587" s="101" t="s">
        <v>128</v>
      </c>
      <c r="E2587" s="101" t="s">
        <v>5091</v>
      </c>
      <c r="F2587" s="99"/>
      <c r="G2587" s="99"/>
      <c r="H2587" s="99"/>
      <c r="I2587" s="99"/>
      <c r="J2587" s="99"/>
      <c r="K2587" s="99"/>
      <c r="L2587" s="99"/>
      <c r="M2587" s="99"/>
      <c r="N2587" s="99"/>
      <c r="O2587" s="99"/>
      <c r="P2587" s="99"/>
      <c r="Q2587" s="99"/>
      <c r="R2587" s="99"/>
      <c r="S2587" s="102">
        <v>0.0</v>
      </c>
      <c r="T2587" s="102"/>
      <c r="U2587" s="102"/>
      <c r="V2587" s="102"/>
      <c r="W2587" s="102"/>
      <c r="X2587" s="102"/>
      <c r="Y2587" s="101" t="s">
        <v>14</v>
      </c>
    </row>
    <row r="2588">
      <c r="A2588" s="98" t="s">
        <v>93</v>
      </c>
      <c r="B2588" s="99"/>
      <c r="C2588" s="100" t="s">
        <v>5092</v>
      </c>
      <c r="D2588" s="101" t="s">
        <v>1677</v>
      </c>
      <c r="E2588" s="101" t="s">
        <v>5093</v>
      </c>
      <c r="F2588" s="99"/>
      <c r="G2588" s="99"/>
      <c r="H2588" s="99"/>
      <c r="I2588" s="99"/>
      <c r="J2588" s="99"/>
      <c r="K2588" s="99"/>
      <c r="L2588" s="99"/>
      <c r="M2588" s="99"/>
      <c r="N2588" s="99"/>
      <c r="O2588" s="99"/>
      <c r="P2588" s="99"/>
      <c r="Q2588" s="99"/>
      <c r="R2588" s="99"/>
      <c r="S2588" s="102">
        <v>0.0</v>
      </c>
      <c r="T2588" s="102"/>
      <c r="U2588" s="102"/>
      <c r="V2588" s="102"/>
      <c r="W2588" s="102"/>
      <c r="X2588" s="102"/>
      <c r="Y2588" s="101" t="s">
        <v>14</v>
      </c>
    </row>
    <row r="2589">
      <c r="A2589" s="98" t="s">
        <v>90</v>
      </c>
      <c r="B2589" s="99"/>
      <c r="C2589" s="100" t="s">
        <v>5094</v>
      </c>
      <c r="D2589" s="101" t="s">
        <v>122</v>
      </c>
      <c r="E2589" s="101" t="s">
        <v>5095</v>
      </c>
      <c r="F2589" s="99"/>
      <c r="G2589" s="99"/>
      <c r="H2589" s="99"/>
      <c r="I2589" s="99"/>
      <c r="J2589" s="99"/>
      <c r="K2589" s="99"/>
      <c r="L2589" s="99"/>
      <c r="M2589" s="99"/>
      <c r="N2589" s="99"/>
      <c r="O2589" s="99"/>
      <c r="P2589" s="99"/>
      <c r="Q2589" s="99"/>
      <c r="R2589" s="99"/>
      <c r="S2589" s="102">
        <v>0.0</v>
      </c>
      <c r="T2589" s="102"/>
      <c r="U2589" s="102"/>
      <c r="V2589" s="102"/>
      <c r="W2589" s="102"/>
      <c r="X2589" s="102"/>
      <c r="Y2589" s="101" t="s">
        <v>18</v>
      </c>
    </row>
    <row r="2590">
      <c r="A2590" s="98" t="s">
        <v>64</v>
      </c>
      <c r="B2590" s="99"/>
      <c r="C2590" s="100" t="s">
        <v>5096</v>
      </c>
      <c r="D2590" s="101" t="s">
        <v>122</v>
      </c>
      <c r="E2590" s="101" t="s">
        <v>5097</v>
      </c>
      <c r="F2590" s="99"/>
      <c r="G2590" s="99"/>
      <c r="H2590" s="99"/>
      <c r="I2590" s="99"/>
      <c r="J2590" s="99"/>
      <c r="K2590" s="99"/>
      <c r="L2590" s="99"/>
      <c r="M2590" s="99"/>
      <c r="N2590" s="99"/>
      <c r="O2590" s="99"/>
      <c r="P2590" s="99"/>
      <c r="Q2590" s="99"/>
      <c r="R2590" s="99"/>
      <c r="S2590" s="102">
        <v>0.0</v>
      </c>
      <c r="T2590" s="102"/>
      <c r="U2590" s="102"/>
      <c r="V2590" s="102"/>
      <c r="W2590" s="102"/>
      <c r="X2590" s="102"/>
      <c r="Y2590" s="101" t="s">
        <v>18</v>
      </c>
    </row>
    <row r="2591">
      <c r="A2591" s="103" t="s">
        <v>63</v>
      </c>
      <c r="B2591" s="99"/>
      <c r="C2591" s="100" t="s">
        <v>5098</v>
      </c>
      <c r="D2591" s="101" t="s">
        <v>135</v>
      </c>
      <c r="E2591" s="101" t="s">
        <v>5099</v>
      </c>
      <c r="F2591" s="99"/>
      <c r="G2591" s="99"/>
      <c r="H2591" s="99"/>
      <c r="I2591" s="99"/>
      <c r="J2591" s="99"/>
      <c r="K2591" s="99"/>
      <c r="L2591" s="99"/>
      <c r="M2591" s="99"/>
      <c r="N2591" s="99"/>
      <c r="O2591" s="99"/>
      <c r="P2591" s="99"/>
      <c r="Q2591" s="99"/>
      <c r="R2591" s="99"/>
      <c r="S2591" s="100">
        <v>0.0</v>
      </c>
      <c r="T2591" s="102"/>
      <c r="U2591" s="102"/>
      <c r="V2591" s="102"/>
      <c r="W2591" s="102"/>
      <c r="X2591" s="102"/>
      <c r="Y2591" s="101" t="s">
        <v>18</v>
      </c>
    </row>
    <row r="2592">
      <c r="A2592" s="103" t="s">
        <v>87</v>
      </c>
      <c r="B2592" s="99"/>
      <c r="C2592" s="100" t="s">
        <v>5100</v>
      </c>
      <c r="D2592" s="101" t="s">
        <v>122</v>
      </c>
      <c r="E2592" s="101" t="s">
        <v>5101</v>
      </c>
      <c r="F2592" s="99"/>
      <c r="G2592" s="99"/>
      <c r="H2592" s="99"/>
      <c r="I2592" s="99"/>
      <c r="J2592" s="99"/>
      <c r="K2592" s="99"/>
      <c r="L2592" s="99"/>
      <c r="M2592" s="99"/>
      <c r="N2592" s="99"/>
      <c r="O2592" s="99"/>
      <c r="P2592" s="99"/>
      <c r="Q2592" s="99"/>
      <c r="R2592" s="99"/>
      <c r="S2592" s="102">
        <v>0.0</v>
      </c>
      <c r="T2592" s="102"/>
      <c r="U2592" s="102"/>
      <c r="V2592" s="102"/>
      <c r="W2592" s="102"/>
      <c r="X2592" s="102"/>
      <c r="Y2592" s="101" t="s">
        <v>18</v>
      </c>
    </row>
    <row r="2593">
      <c r="A2593" s="98" t="s">
        <v>93</v>
      </c>
      <c r="B2593" s="99"/>
      <c r="C2593" s="100" t="s">
        <v>5102</v>
      </c>
      <c r="D2593" s="101" t="s">
        <v>122</v>
      </c>
      <c r="E2593" s="101" t="s">
        <v>5101</v>
      </c>
      <c r="F2593" s="99"/>
      <c r="G2593" s="99"/>
      <c r="H2593" s="99"/>
      <c r="I2593" s="99"/>
      <c r="J2593" s="99"/>
      <c r="K2593" s="99"/>
      <c r="L2593" s="99"/>
      <c r="M2593" s="99"/>
      <c r="N2593" s="99"/>
      <c r="O2593" s="99"/>
      <c r="P2593" s="99"/>
      <c r="Q2593" s="99"/>
      <c r="R2593" s="99"/>
      <c r="S2593" s="102">
        <v>0.0</v>
      </c>
      <c r="T2593" s="102"/>
      <c r="U2593" s="102"/>
      <c r="V2593" s="102"/>
      <c r="W2593" s="102"/>
      <c r="X2593" s="102"/>
      <c r="Y2593" s="101" t="s">
        <v>18</v>
      </c>
    </row>
    <row r="2594">
      <c r="A2594" s="98" t="s">
        <v>93</v>
      </c>
      <c r="B2594" s="99"/>
      <c r="C2594" s="100" t="s">
        <v>5103</v>
      </c>
      <c r="D2594" s="101" t="s">
        <v>825</v>
      </c>
      <c r="E2594" s="101" t="s">
        <v>5104</v>
      </c>
      <c r="F2594" s="99"/>
      <c r="G2594" s="99"/>
      <c r="H2594" s="99"/>
      <c r="I2594" s="99"/>
      <c r="J2594" s="99"/>
      <c r="K2594" s="99"/>
      <c r="L2594" s="99"/>
      <c r="M2594" s="99"/>
      <c r="N2594" s="99"/>
      <c r="O2594" s="99"/>
      <c r="P2594" s="99"/>
      <c r="Q2594" s="99"/>
      <c r="R2594" s="99"/>
      <c r="S2594" s="102">
        <v>0.0</v>
      </c>
      <c r="T2594" s="102"/>
      <c r="U2594" s="102"/>
      <c r="V2594" s="102"/>
      <c r="W2594" s="102"/>
      <c r="X2594" s="102"/>
      <c r="Y2594" s="101" t="s">
        <v>18</v>
      </c>
    </row>
    <row r="2595">
      <c r="A2595" s="98" t="s">
        <v>81</v>
      </c>
      <c r="B2595" s="99"/>
      <c r="C2595" s="100" t="s">
        <v>5105</v>
      </c>
      <c r="D2595" s="101" t="s">
        <v>125</v>
      </c>
      <c r="E2595" s="101" t="s">
        <v>5106</v>
      </c>
      <c r="F2595" s="99"/>
      <c r="G2595" s="99"/>
      <c r="H2595" s="99"/>
      <c r="I2595" s="99"/>
      <c r="J2595" s="99"/>
      <c r="K2595" s="99"/>
      <c r="L2595" s="99"/>
      <c r="M2595" s="99"/>
      <c r="N2595" s="99"/>
      <c r="O2595" s="99"/>
      <c r="P2595" s="99"/>
      <c r="Q2595" s="99"/>
      <c r="R2595" s="99"/>
      <c r="S2595" s="102">
        <v>0.0</v>
      </c>
      <c r="T2595" s="102"/>
      <c r="U2595" s="102"/>
      <c r="V2595" s="102"/>
      <c r="W2595" s="102"/>
      <c r="X2595" s="102"/>
      <c r="Y2595" s="101" t="s">
        <v>18</v>
      </c>
    </row>
    <row r="2596">
      <c r="A2596" s="98" t="s">
        <v>67</v>
      </c>
      <c r="B2596" s="99"/>
      <c r="C2596" s="100" t="s">
        <v>5107</v>
      </c>
      <c r="D2596" s="101" t="s">
        <v>135</v>
      </c>
      <c r="E2596" s="101" t="s">
        <v>5108</v>
      </c>
      <c r="F2596" s="99"/>
      <c r="G2596" s="99"/>
      <c r="H2596" s="99"/>
      <c r="I2596" s="99"/>
      <c r="J2596" s="99"/>
      <c r="K2596" s="99"/>
      <c r="L2596" s="99"/>
      <c r="M2596" s="99"/>
      <c r="N2596" s="99"/>
      <c r="O2596" s="99"/>
      <c r="P2596" s="99"/>
      <c r="Q2596" s="99"/>
      <c r="R2596" s="99"/>
      <c r="S2596" s="100">
        <v>0.0</v>
      </c>
      <c r="T2596" s="102"/>
      <c r="U2596" s="102"/>
      <c r="V2596" s="102"/>
      <c r="W2596" s="102"/>
      <c r="X2596" s="102"/>
      <c r="Y2596" s="101" t="s">
        <v>18</v>
      </c>
    </row>
    <row r="2597">
      <c r="A2597" s="98" t="s">
        <v>64</v>
      </c>
      <c r="B2597" s="99"/>
      <c r="C2597" s="100" t="s">
        <v>5109</v>
      </c>
      <c r="D2597" s="101" t="s">
        <v>122</v>
      </c>
      <c r="E2597" s="101" t="s">
        <v>5110</v>
      </c>
      <c r="F2597" s="99"/>
      <c r="G2597" s="99"/>
      <c r="H2597" s="99"/>
      <c r="I2597" s="99"/>
      <c r="J2597" s="99"/>
      <c r="K2597" s="99"/>
      <c r="L2597" s="99"/>
      <c r="M2597" s="99"/>
      <c r="N2597" s="99"/>
      <c r="O2597" s="99"/>
      <c r="P2597" s="99"/>
      <c r="Q2597" s="99"/>
      <c r="R2597" s="99"/>
      <c r="S2597" s="102">
        <v>0.0</v>
      </c>
      <c r="T2597" s="102"/>
      <c r="U2597" s="102"/>
      <c r="V2597" s="102"/>
      <c r="W2597" s="102"/>
      <c r="X2597" s="102"/>
      <c r="Y2597" s="101" t="s">
        <v>18</v>
      </c>
    </row>
    <row r="2598">
      <c r="A2598" s="98" t="s">
        <v>67</v>
      </c>
      <c r="B2598" s="99"/>
      <c r="C2598" s="100" t="s">
        <v>5111</v>
      </c>
      <c r="D2598" s="101" t="s">
        <v>135</v>
      </c>
      <c r="E2598" s="101" t="s">
        <v>5112</v>
      </c>
      <c r="F2598" s="99"/>
      <c r="G2598" s="99"/>
      <c r="H2598" s="99"/>
      <c r="I2598" s="99"/>
      <c r="J2598" s="99"/>
      <c r="K2598" s="99"/>
      <c r="L2598" s="99"/>
      <c r="M2598" s="99"/>
      <c r="N2598" s="99"/>
      <c r="O2598" s="99"/>
      <c r="P2598" s="99"/>
      <c r="Q2598" s="99"/>
      <c r="R2598" s="99"/>
      <c r="S2598" s="100">
        <v>0.0</v>
      </c>
      <c r="T2598" s="102"/>
      <c r="U2598" s="102"/>
      <c r="V2598" s="102"/>
      <c r="W2598" s="102"/>
      <c r="X2598" s="102"/>
      <c r="Y2598" s="101" t="s">
        <v>18</v>
      </c>
    </row>
    <row r="2599">
      <c r="A2599" s="98" t="s">
        <v>64</v>
      </c>
      <c r="B2599" s="99"/>
      <c r="C2599" s="100" t="s">
        <v>5113</v>
      </c>
      <c r="D2599" s="101" t="s">
        <v>135</v>
      </c>
      <c r="E2599" s="101" t="s">
        <v>5114</v>
      </c>
      <c r="F2599" s="99"/>
      <c r="G2599" s="99"/>
      <c r="H2599" s="99"/>
      <c r="I2599" s="99"/>
      <c r="J2599" s="99"/>
      <c r="K2599" s="99"/>
      <c r="L2599" s="99"/>
      <c r="M2599" s="99"/>
      <c r="N2599" s="99"/>
      <c r="O2599" s="99"/>
      <c r="P2599" s="99"/>
      <c r="Q2599" s="99"/>
      <c r="R2599" s="99"/>
      <c r="S2599" s="100">
        <v>0.0</v>
      </c>
      <c r="T2599" s="102"/>
      <c r="U2599" s="102"/>
      <c r="V2599" s="102"/>
      <c r="W2599" s="102"/>
      <c r="X2599" s="102"/>
      <c r="Y2599" s="101" t="s">
        <v>18</v>
      </c>
    </row>
    <row r="2600">
      <c r="A2600" s="98" t="s">
        <v>93</v>
      </c>
      <c r="B2600" s="99"/>
      <c r="C2600" s="100" t="s">
        <v>5115</v>
      </c>
      <c r="D2600" s="101" t="s">
        <v>122</v>
      </c>
      <c r="E2600" s="101" t="s">
        <v>5116</v>
      </c>
      <c r="F2600" s="99"/>
      <c r="G2600" s="99"/>
      <c r="H2600" s="99"/>
      <c r="I2600" s="99"/>
      <c r="J2600" s="99"/>
      <c r="K2600" s="99"/>
      <c r="L2600" s="99"/>
      <c r="M2600" s="99"/>
      <c r="N2600" s="99"/>
      <c r="O2600" s="99"/>
      <c r="P2600" s="99"/>
      <c r="Q2600" s="99"/>
      <c r="R2600" s="99"/>
      <c r="S2600" s="102">
        <v>0.0</v>
      </c>
      <c r="T2600" s="102"/>
      <c r="U2600" s="102"/>
      <c r="V2600" s="102"/>
      <c r="W2600" s="102"/>
      <c r="X2600" s="102"/>
      <c r="Y2600" s="101" t="s">
        <v>18</v>
      </c>
    </row>
    <row r="2601">
      <c r="A2601" s="98" t="s">
        <v>64</v>
      </c>
      <c r="B2601" s="99"/>
      <c r="C2601" s="100" t="s">
        <v>5117</v>
      </c>
      <c r="D2601" s="101" t="s">
        <v>135</v>
      </c>
      <c r="E2601" s="101" t="s">
        <v>5118</v>
      </c>
      <c r="F2601" s="99"/>
      <c r="G2601" s="99"/>
      <c r="H2601" s="99"/>
      <c r="I2601" s="99"/>
      <c r="J2601" s="99"/>
      <c r="K2601" s="99"/>
      <c r="L2601" s="99"/>
      <c r="M2601" s="99"/>
      <c r="N2601" s="99"/>
      <c r="O2601" s="99"/>
      <c r="P2601" s="99"/>
      <c r="Q2601" s="99"/>
      <c r="R2601" s="99"/>
      <c r="S2601" s="100">
        <v>0.0</v>
      </c>
      <c r="T2601" s="102"/>
      <c r="U2601" s="102"/>
      <c r="V2601" s="102"/>
      <c r="W2601" s="102"/>
      <c r="X2601" s="102"/>
      <c r="Y2601" s="101" t="s">
        <v>18</v>
      </c>
    </row>
    <row r="2602">
      <c r="A2602" s="98" t="s">
        <v>64</v>
      </c>
      <c r="B2602" s="99"/>
      <c r="C2602" s="100" t="s">
        <v>5119</v>
      </c>
      <c r="D2602" s="101" t="s">
        <v>122</v>
      </c>
      <c r="E2602" s="101" t="s">
        <v>5120</v>
      </c>
      <c r="F2602" s="99"/>
      <c r="G2602" s="99"/>
      <c r="H2602" s="99"/>
      <c r="I2602" s="99"/>
      <c r="J2602" s="99"/>
      <c r="K2602" s="99"/>
      <c r="L2602" s="99"/>
      <c r="M2602" s="99"/>
      <c r="N2602" s="99"/>
      <c r="O2602" s="99"/>
      <c r="P2602" s="99"/>
      <c r="Q2602" s="99"/>
      <c r="R2602" s="99"/>
      <c r="S2602" s="102">
        <v>0.0</v>
      </c>
      <c r="T2602" s="102"/>
      <c r="U2602" s="102"/>
      <c r="V2602" s="102"/>
      <c r="W2602" s="102"/>
      <c r="X2602" s="102"/>
      <c r="Y2602" s="101" t="s">
        <v>18</v>
      </c>
    </row>
    <row r="2603">
      <c r="A2603" s="98" t="s">
        <v>64</v>
      </c>
      <c r="B2603" s="99"/>
      <c r="C2603" s="100" t="s">
        <v>5121</v>
      </c>
      <c r="D2603" s="101" t="s">
        <v>135</v>
      </c>
      <c r="E2603" s="101" t="s">
        <v>5122</v>
      </c>
      <c r="F2603" s="99"/>
      <c r="G2603" s="99"/>
      <c r="H2603" s="99"/>
      <c r="I2603" s="99"/>
      <c r="J2603" s="99"/>
      <c r="K2603" s="99"/>
      <c r="L2603" s="99"/>
      <c r="M2603" s="99"/>
      <c r="N2603" s="99"/>
      <c r="O2603" s="99"/>
      <c r="P2603" s="99"/>
      <c r="Q2603" s="99"/>
      <c r="R2603" s="99"/>
      <c r="S2603" s="100">
        <v>0.0</v>
      </c>
      <c r="T2603" s="102"/>
      <c r="U2603" s="102"/>
      <c r="V2603" s="102"/>
      <c r="W2603" s="102"/>
      <c r="X2603" s="102"/>
      <c r="Y2603" s="101" t="s">
        <v>18</v>
      </c>
    </row>
    <row r="2604">
      <c r="A2604" s="98" t="s">
        <v>93</v>
      </c>
      <c r="B2604" s="99"/>
      <c r="C2604" s="100" t="s">
        <v>5123</v>
      </c>
      <c r="D2604" s="101" t="s">
        <v>122</v>
      </c>
      <c r="E2604" s="101" t="s">
        <v>5124</v>
      </c>
      <c r="F2604" s="99"/>
      <c r="G2604" s="99"/>
      <c r="H2604" s="99"/>
      <c r="I2604" s="99"/>
      <c r="J2604" s="99"/>
      <c r="K2604" s="99"/>
      <c r="L2604" s="99"/>
      <c r="M2604" s="99"/>
      <c r="N2604" s="99"/>
      <c r="O2604" s="99"/>
      <c r="P2604" s="99"/>
      <c r="Q2604" s="99"/>
      <c r="R2604" s="99"/>
      <c r="S2604" s="102">
        <v>0.0</v>
      </c>
      <c r="T2604" s="102"/>
      <c r="U2604" s="102"/>
      <c r="V2604" s="102"/>
      <c r="W2604" s="102"/>
      <c r="X2604" s="102"/>
      <c r="Y2604" s="101" t="s">
        <v>18</v>
      </c>
    </row>
    <row r="2605">
      <c r="A2605" s="103" t="s">
        <v>87</v>
      </c>
      <c r="B2605" s="99"/>
      <c r="C2605" s="100" t="s">
        <v>5125</v>
      </c>
      <c r="D2605" s="101" t="s">
        <v>122</v>
      </c>
      <c r="E2605" s="101" t="s">
        <v>5126</v>
      </c>
      <c r="F2605" s="99"/>
      <c r="G2605" s="99"/>
      <c r="H2605" s="99"/>
      <c r="I2605" s="99"/>
      <c r="J2605" s="99"/>
      <c r="K2605" s="99"/>
      <c r="L2605" s="99"/>
      <c r="M2605" s="99"/>
      <c r="N2605" s="99"/>
      <c r="O2605" s="99"/>
      <c r="P2605" s="99"/>
      <c r="Q2605" s="99"/>
      <c r="R2605" s="99"/>
      <c r="S2605" s="102">
        <v>0.0</v>
      </c>
      <c r="T2605" s="102"/>
      <c r="U2605" s="102"/>
      <c r="V2605" s="102"/>
      <c r="W2605" s="102"/>
      <c r="X2605" s="102"/>
      <c r="Y2605" s="101" t="s">
        <v>18</v>
      </c>
    </row>
    <row r="2606">
      <c r="A2606" s="103" t="s">
        <v>32</v>
      </c>
      <c r="B2606" s="99"/>
      <c r="C2606" s="100" t="s">
        <v>5127</v>
      </c>
      <c r="D2606" s="101" t="s">
        <v>471</v>
      </c>
      <c r="E2606" s="101" t="s">
        <v>5128</v>
      </c>
      <c r="F2606" s="99"/>
      <c r="G2606" s="99"/>
      <c r="H2606" s="99"/>
      <c r="I2606" s="99"/>
      <c r="J2606" s="99"/>
      <c r="K2606" s="99"/>
      <c r="L2606" s="99"/>
      <c r="M2606" s="99"/>
      <c r="N2606" s="99"/>
      <c r="O2606" s="99"/>
      <c r="P2606" s="99"/>
      <c r="Q2606" s="99"/>
      <c r="R2606" s="99"/>
      <c r="S2606" s="100">
        <v>0.0</v>
      </c>
      <c r="T2606" s="102"/>
      <c r="U2606" s="102"/>
      <c r="V2606" s="102"/>
      <c r="W2606" s="102"/>
      <c r="X2606" s="102"/>
      <c r="Y2606" s="101" t="s">
        <v>18</v>
      </c>
    </row>
    <row r="2607">
      <c r="A2607" s="98" t="s">
        <v>93</v>
      </c>
      <c r="B2607" s="99"/>
      <c r="C2607" s="100" t="s">
        <v>5129</v>
      </c>
      <c r="D2607" s="101" t="s">
        <v>122</v>
      </c>
      <c r="E2607" s="101" t="s">
        <v>5130</v>
      </c>
      <c r="F2607" s="99"/>
      <c r="G2607" s="99"/>
      <c r="H2607" s="99"/>
      <c r="I2607" s="99"/>
      <c r="J2607" s="99"/>
      <c r="K2607" s="99"/>
      <c r="L2607" s="99"/>
      <c r="M2607" s="99"/>
      <c r="N2607" s="99"/>
      <c r="O2607" s="99"/>
      <c r="P2607" s="99"/>
      <c r="Q2607" s="99"/>
      <c r="R2607" s="99"/>
      <c r="S2607" s="102">
        <v>0.0</v>
      </c>
      <c r="T2607" s="102"/>
      <c r="U2607" s="102"/>
      <c r="V2607" s="102"/>
      <c r="W2607" s="102"/>
      <c r="X2607" s="102"/>
      <c r="Y2607" s="101" t="s">
        <v>18</v>
      </c>
    </row>
    <row r="2608">
      <c r="A2608" s="98" t="s">
        <v>64</v>
      </c>
      <c r="B2608" s="99"/>
      <c r="C2608" s="100" t="s">
        <v>5131</v>
      </c>
      <c r="D2608" s="101" t="s">
        <v>122</v>
      </c>
      <c r="E2608" s="101" t="s">
        <v>5132</v>
      </c>
      <c r="F2608" s="99"/>
      <c r="G2608" s="99"/>
      <c r="H2608" s="99"/>
      <c r="I2608" s="99"/>
      <c r="J2608" s="99"/>
      <c r="K2608" s="99"/>
      <c r="L2608" s="99"/>
      <c r="M2608" s="99"/>
      <c r="N2608" s="99"/>
      <c r="O2608" s="99"/>
      <c r="P2608" s="99"/>
      <c r="Q2608" s="99"/>
      <c r="R2608" s="99"/>
      <c r="S2608" s="102">
        <v>0.0</v>
      </c>
      <c r="T2608" s="102"/>
      <c r="U2608" s="102"/>
      <c r="V2608" s="102"/>
      <c r="W2608" s="102"/>
      <c r="X2608" s="102"/>
      <c r="Y2608" s="101" t="s">
        <v>18</v>
      </c>
    </row>
    <row r="2609">
      <c r="A2609" s="98" t="s">
        <v>64</v>
      </c>
      <c r="B2609" s="99"/>
      <c r="C2609" s="100" t="s">
        <v>5133</v>
      </c>
      <c r="D2609" s="101" t="s">
        <v>471</v>
      </c>
      <c r="E2609" s="101" t="s">
        <v>5134</v>
      </c>
      <c r="F2609" s="99"/>
      <c r="G2609" s="99"/>
      <c r="H2609" s="99"/>
      <c r="I2609" s="99"/>
      <c r="J2609" s="99"/>
      <c r="K2609" s="99"/>
      <c r="L2609" s="99"/>
      <c r="M2609" s="99"/>
      <c r="N2609" s="99"/>
      <c r="O2609" s="99"/>
      <c r="P2609" s="99"/>
      <c r="Q2609" s="99"/>
      <c r="R2609" s="99"/>
      <c r="S2609" s="100">
        <v>0.0</v>
      </c>
      <c r="T2609" s="102"/>
      <c r="U2609" s="102"/>
      <c r="V2609" s="102"/>
      <c r="W2609" s="102"/>
      <c r="X2609" s="102"/>
      <c r="Y2609" s="101" t="s">
        <v>18</v>
      </c>
    </row>
    <row r="2610">
      <c r="A2610" s="98" t="s">
        <v>93</v>
      </c>
      <c r="B2610" s="99"/>
      <c r="C2610" s="100" t="s">
        <v>5135</v>
      </c>
      <c r="D2610" s="101" t="s">
        <v>135</v>
      </c>
      <c r="E2610" s="101" t="s">
        <v>5136</v>
      </c>
      <c r="F2610" s="99"/>
      <c r="G2610" s="99"/>
      <c r="H2610" s="99"/>
      <c r="I2610" s="99"/>
      <c r="J2610" s="99"/>
      <c r="K2610" s="99"/>
      <c r="L2610" s="99"/>
      <c r="M2610" s="99"/>
      <c r="N2610" s="99"/>
      <c r="O2610" s="99"/>
      <c r="P2610" s="99"/>
      <c r="Q2610" s="99"/>
      <c r="R2610" s="99"/>
      <c r="S2610" s="100">
        <v>0.0</v>
      </c>
      <c r="T2610" s="102"/>
      <c r="U2610" s="102"/>
      <c r="V2610" s="102"/>
      <c r="W2610" s="102"/>
      <c r="X2610" s="102"/>
      <c r="Y2610" s="101" t="s">
        <v>18</v>
      </c>
    </row>
    <row r="2611">
      <c r="A2611" s="98" t="s">
        <v>64</v>
      </c>
      <c r="B2611" s="99"/>
      <c r="C2611" s="100" t="s">
        <v>5137</v>
      </c>
      <c r="D2611" s="101" t="s">
        <v>135</v>
      </c>
      <c r="E2611" s="101" t="s">
        <v>5138</v>
      </c>
      <c r="F2611" s="99"/>
      <c r="G2611" s="99"/>
      <c r="H2611" s="99"/>
      <c r="I2611" s="99"/>
      <c r="J2611" s="99"/>
      <c r="K2611" s="99"/>
      <c r="L2611" s="99"/>
      <c r="M2611" s="99"/>
      <c r="N2611" s="99"/>
      <c r="O2611" s="99"/>
      <c r="P2611" s="99"/>
      <c r="Q2611" s="99"/>
      <c r="R2611" s="99"/>
      <c r="S2611" s="100">
        <v>0.0</v>
      </c>
      <c r="T2611" s="102"/>
      <c r="U2611" s="102"/>
      <c r="V2611" s="102"/>
      <c r="W2611" s="102"/>
      <c r="X2611" s="102"/>
      <c r="Y2611" s="101" t="s">
        <v>18</v>
      </c>
    </row>
    <row r="2612">
      <c r="A2612" s="98" t="s">
        <v>77</v>
      </c>
      <c r="B2612" s="99"/>
      <c r="C2612" s="100" t="s">
        <v>5139</v>
      </c>
      <c r="D2612" s="101" t="s">
        <v>151</v>
      </c>
      <c r="E2612" s="101" t="s">
        <v>5140</v>
      </c>
      <c r="F2612" s="99"/>
      <c r="G2612" s="99"/>
      <c r="H2612" s="99"/>
      <c r="I2612" s="99"/>
      <c r="J2612" s="99"/>
      <c r="K2612" s="99"/>
      <c r="L2612" s="99"/>
      <c r="M2612" s="99"/>
      <c r="N2612" s="99"/>
      <c r="O2612" s="99"/>
      <c r="P2612" s="99"/>
      <c r="Q2612" s="99"/>
      <c r="R2612" s="99"/>
      <c r="S2612" s="102">
        <v>0.0</v>
      </c>
      <c r="T2612" s="102"/>
      <c r="U2612" s="102"/>
      <c r="V2612" s="102"/>
      <c r="W2612" s="102"/>
      <c r="X2612" s="102"/>
      <c r="Y2612" s="101" t="s">
        <v>12</v>
      </c>
    </row>
    <row r="2613">
      <c r="A2613" s="98" t="s">
        <v>64</v>
      </c>
      <c r="B2613" s="99"/>
      <c r="C2613" s="100" t="s">
        <v>5141</v>
      </c>
      <c r="D2613" s="101" t="s">
        <v>135</v>
      </c>
      <c r="E2613" s="101" t="s">
        <v>5142</v>
      </c>
      <c r="F2613" s="99"/>
      <c r="G2613" s="99"/>
      <c r="H2613" s="99"/>
      <c r="I2613" s="99"/>
      <c r="J2613" s="99"/>
      <c r="K2613" s="99"/>
      <c r="L2613" s="99"/>
      <c r="M2613" s="99"/>
      <c r="N2613" s="99"/>
      <c r="O2613" s="99"/>
      <c r="P2613" s="99"/>
      <c r="Q2613" s="99"/>
      <c r="R2613" s="99"/>
      <c r="S2613" s="100">
        <v>0.0</v>
      </c>
      <c r="T2613" s="102"/>
      <c r="U2613" s="102"/>
      <c r="V2613" s="102"/>
      <c r="W2613" s="102"/>
      <c r="X2613" s="102"/>
      <c r="Y2613" s="101" t="s">
        <v>18</v>
      </c>
    </row>
    <row r="2614">
      <c r="A2614" s="98" t="s">
        <v>81</v>
      </c>
      <c r="B2614" s="99"/>
      <c r="C2614" s="100" t="s">
        <v>5143</v>
      </c>
      <c r="D2614" s="101" t="s">
        <v>135</v>
      </c>
      <c r="E2614" s="101" t="s">
        <v>5144</v>
      </c>
      <c r="F2614" s="99"/>
      <c r="G2614" s="99"/>
      <c r="H2614" s="99"/>
      <c r="I2614" s="99"/>
      <c r="J2614" s="99"/>
      <c r="K2614" s="99"/>
      <c r="L2614" s="99"/>
      <c r="M2614" s="99"/>
      <c r="N2614" s="99"/>
      <c r="O2614" s="99"/>
      <c r="P2614" s="99"/>
      <c r="Q2614" s="99"/>
      <c r="R2614" s="99"/>
      <c r="S2614" s="100">
        <v>0.0</v>
      </c>
      <c r="T2614" s="102"/>
      <c r="U2614" s="102"/>
      <c r="V2614" s="102"/>
      <c r="W2614" s="102"/>
      <c r="X2614" s="102"/>
      <c r="Y2614" s="101" t="s">
        <v>18</v>
      </c>
    </row>
    <row r="2615">
      <c r="A2615" s="103" t="s">
        <v>87</v>
      </c>
      <c r="B2615" s="99"/>
      <c r="C2615" s="100" t="s">
        <v>5145</v>
      </c>
      <c r="D2615" s="101" t="s">
        <v>122</v>
      </c>
      <c r="E2615" s="101" t="s">
        <v>5146</v>
      </c>
      <c r="F2615" s="99"/>
      <c r="G2615" s="99"/>
      <c r="H2615" s="99"/>
      <c r="I2615" s="99"/>
      <c r="J2615" s="99"/>
      <c r="K2615" s="99"/>
      <c r="L2615" s="99"/>
      <c r="M2615" s="99"/>
      <c r="N2615" s="99"/>
      <c r="O2615" s="99"/>
      <c r="P2615" s="99"/>
      <c r="Q2615" s="99"/>
      <c r="R2615" s="99"/>
      <c r="S2615" s="102">
        <v>0.0</v>
      </c>
      <c r="T2615" s="102"/>
      <c r="U2615" s="102"/>
      <c r="V2615" s="102"/>
      <c r="W2615" s="102"/>
      <c r="X2615" s="102"/>
      <c r="Y2615" s="101" t="s">
        <v>18</v>
      </c>
    </row>
    <row r="2616">
      <c r="A2616" s="103" t="s">
        <v>63</v>
      </c>
      <c r="B2616" s="99"/>
      <c r="C2616" s="100" t="s">
        <v>5147</v>
      </c>
      <c r="D2616" s="101" t="s">
        <v>122</v>
      </c>
      <c r="E2616" s="101" t="s">
        <v>5148</v>
      </c>
      <c r="F2616" s="99"/>
      <c r="G2616" s="99"/>
      <c r="H2616" s="99"/>
      <c r="I2616" s="99"/>
      <c r="J2616" s="99"/>
      <c r="K2616" s="99"/>
      <c r="L2616" s="99"/>
      <c r="M2616" s="99"/>
      <c r="N2616" s="99"/>
      <c r="O2616" s="99"/>
      <c r="P2616" s="99"/>
      <c r="Q2616" s="99"/>
      <c r="R2616" s="99"/>
      <c r="S2616" s="102">
        <v>0.0</v>
      </c>
      <c r="T2616" s="102"/>
      <c r="U2616" s="102"/>
      <c r="V2616" s="102"/>
      <c r="W2616" s="102"/>
      <c r="X2616" s="102"/>
      <c r="Y2616" s="101" t="s">
        <v>18</v>
      </c>
    </row>
    <row r="2617">
      <c r="A2617" s="98" t="s">
        <v>64</v>
      </c>
      <c r="B2617" s="99"/>
      <c r="C2617" s="100" t="s">
        <v>5149</v>
      </c>
      <c r="D2617" s="101" t="s">
        <v>122</v>
      </c>
      <c r="E2617" s="101" t="s">
        <v>5150</v>
      </c>
      <c r="F2617" s="99"/>
      <c r="G2617" s="99"/>
      <c r="H2617" s="99"/>
      <c r="I2617" s="99"/>
      <c r="J2617" s="99"/>
      <c r="K2617" s="99"/>
      <c r="L2617" s="99"/>
      <c r="M2617" s="99"/>
      <c r="N2617" s="99"/>
      <c r="O2617" s="99"/>
      <c r="P2617" s="99"/>
      <c r="Q2617" s="99"/>
      <c r="R2617" s="99"/>
      <c r="S2617" s="102">
        <v>0.0</v>
      </c>
      <c r="T2617" s="102"/>
      <c r="U2617" s="102"/>
      <c r="V2617" s="102"/>
      <c r="W2617" s="102"/>
      <c r="X2617" s="102"/>
      <c r="Y2617" s="101" t="s">
        <v>18</v>
      </c>
    </row>
    <row r="2618">
      <c r="A2618" s="98" t="s">
        <v>64</v>
      </c>
      <c r="B2618" s="99"/>
      <c r="C2618" s="100" t="s">
        <v>5151</v>
      </c>
      <c r="D2618" s="101" t="s">
        <v>122</v>
      </c>
      <c r="E2618" s="101" t="s">
        <v>5152</v>
      </c>
      <c r="F2618" s="99"/>
      <c r="G2618" s="99"/>
      <c r="H2618" s="99"/>
      <c r="I2618" s="99"/>
      <c r="J2618" s="99"/>
      <c r="K2618" s="99"/>
      <c r="L2618" s="99"/>
      <c r="M2618" s="99"/>
      <c r="N2618" s="99"/>
      <c r="O2618" s="99"/>
      <c r="P2618" s="99"/>
      <c r="Q2618" s="99"/>
      <c r="R2618" s="99"/>
      <c r="S2618" s="102">
        <v>0.0</v>
      </c>
      <c r="T2618" s="102"/>
      <c r="U2618" s="102"/>
      <c r="V2618" s="102"/>
      <c r="W2618" s="102"/>
      <c r="X2618" s="102"/>
      <c r="Y2618" s="101" t="s">
        <v>18</v>
      </c>
    </row>
    <row r="2619">
      <c r="A2619" s="98" t="s">
        <v>64</v>
      </c>
      <c r="B2619" s="99"/>
      <c r="C2619" s="100" t="s">
        <v>5153</v>
      </c>
      <c r="D2619" s="101" t="s">
        <v>128</v>
      </c>
      <c r="E2619" s="101" t="s">
        <v>5154</v>
      </c>
      <c r="F2619" s="99"/>
      <c r="G2619" s="99"/>
      <c r="H2619" s="99"/>
      <c r="I2619" s="99"/>
      <c r="J2619" s="99"/>
      <c r="K2619" s="99"/>
      <c r="L2619" s="99"/>
      <c r="M2619" s="99"/>
      <c r="N2619" s="99"/>
      <c r="O2619" s="99"/>
      <c r="P2619" s="99"/>
      <c r="Q2619" s="99"/>
      <c r="R2619" s="99"/>
      <c r="S2619" s="102">
        <v>0.0</v>
      </c>
      <c r="T2619" s="102"/>
      <c r="U2619" s="102"/>
      <c r="V2619" s="102"/>
      <c r="W2619" s="102"/>
      <c r="X2619" s="102"/>
      <c r="Y2619" s="101" t="s">
        <v>12</v>
      </c>
    </row>
    <row r="2620">
      <c r="A2620" s="101" t="s">
        <v>64</v>
      </c>
      <c r="B2620" s="99"/>
      <c r="C2620" s="100" t="s">
        <v>5155</v>
      </c>
      <c r="D2620" s="101" t="s">
        <v>128</v>
      </c>
      <c r="E2620" s="101" t="s">
        <v>5156</v>
      </c>
      <c r="F2620" s="99"/>
      <c r="G2620" s="99"/>
      <c r="H2620" s="99"/>
      <c r="I2620" s="99"/>
      <c r="J2620" s="99"/>
      <c r="K2620" s="99"/>
      <c r="L2620" s="99"/>
      <c r="M2620" s="99"/>
      <c r="N2620" s="99"/>
      <c r="O2620" s="99"/>
      <c r="P2620" s="99"/>
      <c r="Q2620" s="99"/>
      <c r="R2620" s="99"/>
      <c r="S2620" s="102">
        <v>0.0</v>
      </c>
      <c r="T2620" s="102"/>
      <c r="U2620" s="102"/>
      <c r="V2620" s="102"/>
      <c r="W2620" s="102"/>
      <c r="X2620" s="102"/>
      <c r="Y2620" s="101" t="s">
        <v>14</v>
      </c>
    </row>
    <row r="2621">
      <c r="A2621" s="101" t="s">
        <v>64</v>
      </c>
      <c r="B2621" s="99"/>
      <c r="C2621" s="100" t="s">
        <v>5157</v>
      </c>
      <c r="D2621" s="101" t="s">
        <v>128</v>
      </c>
      <c r="E2621" s="101" t="s">
        <v>5158</v>
      </c>
      <c r="F2621" s="99"/>
      <c r="G2621" s="99"/>
      <c r="H2621" s="99"/>
      <c r="I2621" s="99"/>
      <c r="J2621" s="99"/>
      <c r="K2621" s="99"/>
      <c r="L2621" s="99"/>
      <c r="M2621" s="99"/>
      <c r="N2621" s="99"/>
      <c r="O2621" s="99"/>
      <c r="P2621" s="99"/>
      <c r="Q2621" s="99"/>
      <c r="R2621" s="99"/>
      <c r="S2621" s="102">
        <v>0.0</v>
      </c>
      <c r="T2621" s="102"/>
      <c r="U2621" s="102"/>
      <c r="V2621" s="102"/>
      <c r="W2621" s="102"/>
      <c r="X2621" s="102"/>
      <c r="Y2621" s="101" t="s">
        <v>14</v>
      </c>
    </row>
    <row r="2622">
      <c r="A2622" s="101" t="s">
        <v>64</v>
      </c>
      <c r="B2622" s="99"/>
      <c r="C2622" s="100" t="s">
        <v>5159</v>
      </c>
      <c r="D2622" s="101" t="s">
        <v>128</v>
      </c>
      <c r="E2622" s="101" t="s">
        <v>5160</v>
      </c>
      <c r="F2622" s="99"/>
      <c r="G2622" s="99"/>
      <c r="H2622" s="99"/>
      <c r="I2622" s="99"/>
      <c r="J2622" s="99"/>
      <c r="K2622" s="99"/>
      <c r="L2622" s="99"/>
      <c r="M2622" s="99"/>
      <c r="N2622" s="99"/>
      <c r="O2622" s="99"/>
      <c r="P2622" s="99"/>
      <c r="Q2622" s="99"/>
      <c r="R2622" s="99"/>
      <c r="S2622" s="102">
        <v>0.0</v>
      </c>
      <c r="T2622" s="102"/>
      <c r="U2622" s="102"/>
      <c r="V2622" s="102"/>
      <c r="W2622" s="102"/>
      <c r="X2622" s="102"/>
      <c r="Y2622" s="101" t="s">
        <v>14</v>
      </c>
    </row>
    <row r="2623">
      <c r="A2623" s="105" t="s">
        <v>64</v>
      </c>
      <c r="B2623" s="99"/>
      <c r="C2623" s="100" t="s">
        <v>5161</v>
      </c>
      <c r="D2623" s="101" t="s">
        <v>128</v>
      </c>
      <c r="E2623" s="101" t="s">
        <v>5162</v>
      </c>
      <c r="F2623" s="99"/>
      <c r="G2623" s="99"/>
      <c r="H2623" s="99"/>
      <c r="I2623" s="99"/>
      <c r="J2623" s="99"/>
      <c r="K2623" s="99"/>
      <c r="L2623" s="99"/>
      <c r="M2623" s="99"/>
      <c r="N2623" s="99"/>
      <c r="O2623" s="99"/>
      <c r="P2623" s="99"/>
      <c r="Q2623" s="99"/>
      <c r="R2623" s="99"/>
      <c r="S2623" s="102">
        <v>0.0</v>
      </c>
      <c r="T2623" s="102"/>
      <c r="U2623" s="102"/>
      <c r="V2623" s="102"/>
      <c r="W2623" s="102"/>
      <c r="X2623" s="102"/>
      <c r="Y2623" s="101" t="s">
        <v>14</v>
      </c>
    </row>
    <row r="2624">
      <c r="A2624" s="101" t="s">
        <v>64</v>
      </c>
      <c r="B2624" s="99"/>
      <c r="C2624" s="100" t="s">
        <v>5163</v>
      </c>
      <c r="D2624" s="101" t="s">
        <v>128</v>
      </c>
      <c r="E2624" s="101" t="s">
        <v>5164</v>
      </c>
      <c r="F2624" s="99"/>
      <c r="G2624" s="99"/>
      <c r="H2624" s="99"/>
      <c r="I2624" s="99"/>
      <c r="J2624" s="99"/>
      <c r="K2624" s="99"/>
      <c r="L2624" s="99"/>
      <c r="M2624" s="99"/>
      <c r="N2624" s="99"/>
      <c r="O2624" s="99"/>
      <c r="P2624" s="99"/>
      <c r="Q2624" s="99"/>
      <c r="R2624" s="99"/>
      <c r="S2624" s="102">
        <v>0.0</v>
      </c>
      <c r="T2624" s="102"/>
      <c r="U2624" s="102"/>
      <c r="V2624" s="102"/>
      <c r="W2624" s="102"/>
      <c r="X2624" s="102"/>
      <c r="Y2624" s="101" t="s">
        <v>14</v>
      </c>
    </row>
    <row r="2625">
      <c r="A2625" s="105" t="s">
        <v>64</v>
      </c>
      <c r="B2625" s="99"/>
      <c r="C2625" s="100" t="s">
        <v>5165</v>
      </c>
      <c r="D2625" s="101" t="s">
        <v>128</v>
      </c>
      <c r="E2625" s="101" t="s">
        <v>5166</v>
      </c>
      <c r="F2625" s="99"/>
      <c r="G2625" s="99"/>
      <c r="H2625" s="99"/>
      <c r="I2625" s="99"/>
      <c r="J2625" s="99"/>
      <c r="K2625" s="99"/>
      <c r="L2625" s="99"/>
      <c r="M2625" s="99"/>
      <c r="N2625" s="99"/>
      <c r="O2625" s="99"/>
      <c r="P2625" s="99"/>
      <c r="Q2625" s="99"/>
      <c r="R2625" s="99"/>
      <c r="S2625" s="102">
        <v>0.0</v>
      </c>
      <c r="T2625" s="102"/>
      <c r="U2625" s="102"/>
      <c r="V2625" s="102"/>
      <c r="W2625" s="102"/>
      <c r="X2625" s="102"/>
      <c r="Y2625" s="101" t="s">
        <v>14</v>
      </c>
    </row>
    <row r="2626">
      <c r="A2626" s="101" t="s">
        <v>64</v>
      </c>
      <c r="B2626" s="99"/>
      <c r="C2626" s="100" t="s">
        <v>5167</v>
      </c>
      <c r="D2626" s="101" t="s">
        <v>128</v>
      </c>
      <c r="E2626" s="101" t="s">
        <v>5168</v>
      </c>
      <c r="F2626" s="99"/>
      <c r="G2626" s="99"/>
      <c r="H2626" s="99"/>
      <c r="I2626" s="99"/>
      <c r="J2626" s="99"/>
      <c r="K2626" s="99"/>
      <c r="L2626" s="99"/>
      <c r="M2626" s="99"/>
      <c r="N2626" s="99"/>
      <c r="O2626" s="99"/>
      <c r="P2626" s="99"/>
      <c r="Q2626" s="99"/>
      <c r="R2626" s="99"/>
      <c r="S2626" s="102">
        <v>0.0</v>
      </c>
      <c r="T2626" s="102"/>
      <c r="U2626" s="102"/>
      <c r="V2626" s="102"/>
      <c r="W2626" s="102"/>
      <c r="X2626" s="102"/>
      <c r="Y2626" s="101" t="s">
        <v>14</v>
      </c>
    </row>
    <row r="2627">
      <c r="A2627" s="105" t="s">
        <v>64</v>
      </c>
      <c r="B2627" s="99"/>
      <c r="C2627" s="100" t="s">
        <v>5169</v>
      </c>
      <c r="D2627" s="101" t="s">
        <v>128</v>
      </c>
      <c r="E2627" s="101" t="s">
        <v>5170</v>
      </c>
      <c r="F2627" s="99"/>
      <c r="G2627" s="99"/>
      <c r="H2627" s="99"/>
      <c r="I2627" s="99"/>
      <c r="J2627" s="99"/>
      <c r="K2627" s="99"/>
      <c r="L2627" s="99"/>
      <c r="M2627" s="99"/>
      <c r="N2627" s="99"/>
      <c r="O2627" s="99"/>
      <c r="P2627" s="99"/>
      <c r="Q2627" s="99"/>
      <c r="R2627" s="99"/>
      <c r="S2627" s="102">
        <v>0.0</v>
      </c>
      <c r="T2627" s="102"/>
      <c r="U2627" s="102"/>
      <c r="V2627" s="102"/>
      <c r="W2627" s="102"/>
      <c r="X2627" s="102"/>
      <c r="Y2627" s="101" t="s">
        <v>14</v>
      </c>
    </row>
    <row r="2628">
      <c r="A2628" s="101" t="s">
        <v>64</v>
      </c>
      <c r="B2628" s="99"/>
      <c r="C2628" s="100" t="s">
        <v>5171</v>
      </c>
      <c r="D2628" s="101" t="s">
        <v>128</v>
      </c>
      <c r="E2628" s="101" t="s">
        <v>5172</v>
      </c>
      <c r="F2628" s="99"/>
      <c r="G2628" s="99"/>
      <c r="H2628" s="99"/>
      <c r="I2628" s="99"/>
      <c r="J2628" s="99"/>
      <c r="K2628" s="99"/>
      <c r="L2628" s="99"/>
      <c r="M2628" s="99"/>
      <c r="N2628" s="99"/>
      <c r="O2628" s="99"/>
      <c r="P2628" s="99"/>
      <c r="Q2628" s="99"/>
      <c r="R2628" s="99"/>
      <c r="S2628" s="102">
        <v>0.0</v>
      </c>
      <c r="T2628" s="102"/>
      <c r="U2628" s="102"/>
      <c r="V2628" s="102"/>
      <c r="W2628" s="102"/>
      <c r="X2628" s="102"/>
      <c r="Y2628" s="101" t="s">
        <v>14</v>
      </c>
    </row>
    <row r="2629">
      <c r="A2629" s="101" t="s">
        <v>64</v>
      </c>
      <c r="B2629" s="99"/>
      <c r="C2629" s="100" t="s">
        <v>5173</v>
      </c>
      <c r="D2629" s="101" t="s">
        <v>128</v>
      </c>
      <c r="E2629" s="101" t="s">
        <v>5174</v>
      </c>
      <c r="F2629" s="99"/>
      <c r="G2629" s="99"/>
      <c r="H2629" s="99"/>
      <c r="I2629" s="99"/>
      <c r="J2629" s="99"/>
      <c r="K2629" s="99"/>
      <c r="L2629" s="99"/>
      <c r="M2629" s="99"/>
      <c r="N2629" s="99"/>
      <c r="O2629" s="99"/>
      <c r="P2629" s="99"/>
      <c r="Q2629" s="99"/>
      <c r="R2629" s="99"/>
      <c r="S2629" s="102">
        <v>0.0</v>
      </c>
      <c r="T2629" s="102"/>
      <c r="U2629" s="102"/>
      <c r="V2629" s="102"/>
      <c r="W2629" s="102"/>
      <c r="X2629" s="102"/>
      <c r="Y2629" s="101" t="s">
        <v>14</v>
      </c>
    </row>
    <row r="2630">
      <c r="A2630" s="105" t="s">
        <v>64</v>
      </c>
      <c r="B2630" s="99"/>
      <c r="C2630" s="100" t="s">
        <v>5175</v>
      </c>
      <c r="D2630" s="101" t="s">
        <v>128</v>
      </c>
      <c r="E2630" s="101" t="s">
        <v>5176</v>
      </c>
      <c r="F2630" s="99"/>
      <c r="G2630" s="99"/>
      <c r="H2630" s="99"/>
      <c r="I2630" s="99"/>
      <c r="J2630" s="99"/>
      <c r="K2630" s="99"/>
      <c r="L2630" s="99"/>
      <c r="M2630" s="99"/>
      <c r="N2630" s="99"/>
      <c r="O2630" s="99"/>
      <c r="P2630" s="99"/>
      <c r="Q2630" s="99"/>
      <c r="R2630" s="99"/>
      <c r="S2630" s="102">
        <v>0.0</v>
      </c>
      <c r="T2630" s="102"/>
      <c r="U2630" s="102"/>
      <c r="V2630" s="102"/>
      <c r="W2630" s="102"/>
      <c r="X2630" s="102"/>
      <c r="Y2630" s="101" t="s">
        <v>14</v>
      </c>
    </row>
    <row r="2631">
      <c r="A2631" s="101" t="s">
        <v>64</v>
      </c>
      <c r="B2631" s="99"/>
      <c r="C2631" s="100" t="s">
        <v>5177</v>
      </c>
      <c r="D2631" s="101" t="s">
        <v>128</v>
      </c>
      <c r="E2631" s="101" t="s">
        <v>5178</v>
      </c>
      <c r="F2631" s="99"/>
      <c r="G2631" s="99"/>
      <c r="H2631" s="99"/>
      <c r="I2631" s="99"/>
      <c r="J2631" s="99"/>
      <c r="K2631" s="99"/>
      <c r="L2631" s="99"/>
      <c r="M2631" s="99"/>
      <c r="N2631" s="99"/>
      <c r="O2631" s="99"/>
      <c r="P2631" s="99"/>
      <c r="Q2631" s="99"/>
      <c r="R2631" s="99"/>
      <c r="S2631" s="102">
        <v>0.0</v>
      </c>
      <c r="T2631" s="102"/>
      <c r="U2631" s="102"/>
      <c r="V2631" s="102"/>
      <c r="W2631" s="102"/>
      <c r="X2631" s="102"/>
      <c r="Y2631" s="101" t="s">
        <v>14</v>
      </c>
    </row>
    <row r="2632">
      <c r="A2632" s="101" t="s">
        <v>64</v>
      </c>
      <c r="B2632" s="99"/>
      <c r="C2632" s="100" t="s">
        <v>5179</v>
      </c>
      <c r="D2632" s="101" t="s">
        <v>128</v>
      </c>
      <c r="E2632" s="101" t="s">
        <v>5180</v>
      </c>
      <c r="F2632" s="99"/>
      <c r="G2632" s="99"/>
      <c r="H2632" s="99"/>
      <c r="I2632" s="99"/>
      <c r="J2632" s="99"/>
      <c r="K2632" s="99"/>
      <c r="L2632" s="99"/>
      <c r="M2632" s="99"/>
      <c r="N2632" s="99"/>
      <c r="O2632" s="99"/>
      <c r="P2632" s="99"/>
      <c r="Q2632" s="99"/>
      <c r="R2632" s="99"/>
      <c r="S2632" s="102">
        <v>0.0</v>
      </c>
      <c r="T2632" s="102"/>
      <c r="U2632" s="102"/>
      <c r="V2632" s="102"/>
      <c r="W2632" s="102"/>
      <c r="X2632" s="102"/>
      <c r="Y2632" s="101" t="s">
        <v>14</v>
      </c>
    </row>
    <row r="2633">
      <c r="A2633" s="101" t="s">
        <v>64</v>
      </c>
      <c r="B2633" s="99"/>
      <c r="C2633" s="100" t="s">
        <v>5181</v>
      </c>
      <c r="D2633" s="101" t="s">
        <v>128</v>
      </c>
      <c r="E2633" s="101" t="s">
        <v>5182</v>
      </c>
      <c r="F2633" s="99"/>
      <c r="G2633" s="99"/>
      <c r="H2633" s="99"/>
      <c r="I2633" s="99"/>
      <c r="J2633" s="99"/>
      <c r="K2633" s="99"/>
      <c r="L2633" s="99"/>
      <c r="M2633" s="99"/>
      <c r="N2633" s="99"/>
      <c r="O2633" s="99"/>
      <c r="P2633" s="99"/>
      <c r="Q2633" s="99"/>
      <c r="R2633" s="99"/>
      <c r="S2633" s="102">
        <v>0.0</v>
      </c>
      <c r="T2633" s="102"/>
      <c r="U2633" s="102"/>
      <c r="V2633" s="102"/>
      <c r="W2633" s="102"/>
      <c r="X2633" s="102"/>
      <c r="Y2633" s="101" t="s">
        <v>14</v>
      </c>
    </row>
    <row r="2634">
      <c r="A2634" s="105" t="s">
        <v>64</v>
      </c>
      <c r="B2634" s="99"/>
      <c r="C2634" s="100" t="s">
        <v>5183</v>
      </c>
      <c r="D2634" s="101" t="s">
        <v>128</v>
      </c>
      <c r="E2634" s="101" t="s">
        <v>5184</v>
      </c>
      <c r="F2634" s="99"/>
      <c r="G2634" s="99"/>
      <c r="H2634" s="99"/>
      <c r="I2634" s="99"/>
      <c r="J2634" s="99"/>
      <c r="K2634" s="99"/>
      <c r="L2634" s="99"/>
      <c r="M2634" s="99"/>
      <c r="N2634" s="99"/>
      <c r="O2634" s="99"/>
      <c r="P2634" s="99"/>
      <c r="Q2634" s="99"/>
      <c r="R2634" s="99"/>
      <c r="S2634" s="102">
        <v>0.0</v>
      </c>
      <c r="T2634" s="102"/>
      <c r="U2634" s="102"/>
      <c r="V2634" s="102"/>
      <c r="W2634" s="102"/>
      <c r="X2634" s="102"/>
      <c r="Y2634" s="101" t="s">
        <v>14</v>
      </c>
    </row>
    <row r="2635">
      <c r="A2635" s="101" t="s">
        <v>64</v>
      </c>
      <c r="B2635" s="99"/>
      <c r="C2635" s="100" t="s">
        <v>5185</v>
      </c>
      <c r="D2635" s="101" t="s">
        <v>128</v>
      </c>
      <c r="E2635" s="101" t="s">
        <v>5186</v>
      </c>
      <c r="F2635" s="99"/>
      <c r="G2635" s="99"/>
      <c r="H2635" s="99"/>
      <c r="I2635" s="99"/>
      <c r="J2635" s="99"/>
      <c r="K2635" s="99"/>
      <c r="L2635" s="99"/>
      <c r="M2635" s="99"/>
      <c r="N2635" s="99"/>
      <c r="O2635" s="99"/>
      <c r="P2635" s="99"/>
      <c r="Q2635" s="99"/>
      <c r="R2635" s="99"/>
      <c r="S2635" s="102">
        <v>0.0</v>
      </c>
      <c r="T2635" s="102"/>
      <c r="U2635" s="102"/>
      <c r="V2635" s="102"/>
      <c r="W2635" s="102"/>
      <c r="X2635" s="102"/>
      <c r="Y2635" s="101" t="s">
        <v>14</v>
      </c>
    </row>
    <row r="2636">
      <c r="A2636" s="101" t="s">
        <v>64</v>
      </c>
      <c r="B2636" s="99"/>
      <c r="C2636" s="100" t="s">
        <v>5187</v>
      </c>
      <c r="D2636" s="101" t="s">
        <v>128</v>
      </c>
      <c r="E2636" s="101" t="s">
        <v>5188</v>
      </c>
      <c r="F2636" s="99"/>
      <c r="G2636" s="99"/>
      <c r="H2636" s="99"/>
      <c r="I2636" s="99"/>
      <c r="J2636" s="99"/>
      <c r="K2636" s="99"/>
      <c r="L2636" s="99"/>
      <c r="M2636" s="99"/>
      <c r="N2636" s="99"/>
      <c r="O2636" s="99"/>
      <c r="P2636" s="99"/>
      <c r="Q2636" s="99"/>
      <c r="R2636" s="99"/>
      <c r="S2636" s="102">
        <v>0.0</v>
      </c>
      <c r="T2636" s="102"/>
      <c r="U2636" s="102"/>
      <c r="V2636" s="102"/>
      <c r="W2636" s="102"/>
      <c r="X2636" s="102"/>
      <c r="Y2636" s="101" t="s">
        <v>14</v>
      </c>
    </row>
    <row r="2637">
      <c r="A2637" s="105" t="s">
        <v>64</v>
      </c>
      <c r="B2637" s="99"/>
      <c r="C2637" s="100" t="s">
        <v>5189</v>
      </c>
      <c r="D2637" s="101" t="s">
        <v>128</v>
      </c>
      <c r="E2637" s="101" t="s">
        <v>5190</v>
      </c>
      <c r="F2637" s="99"/>
      <c r="G2637" s="99"/>
      <c r="H2637" s="99"/>
      <c r="I2637" s="99"/>
      <c r="J2637" s="99"/>
      <c r="K2637" s="99"/>
      <c r="L2637" s="99"/>
      <c r="M2637" s="99"/>
      <c r="N2637" s="99"/>
      <c r="O2637" s="99"/>
      <c r="P2637" s="99"/>
      <c r="Q2637" s="99"/>
      <c r="R2637" s="99"/>
      <c r="S2637" s="102">
        <v>0.0</v>
      </c>
      <c r="T2637" s="102"/>
      <c r="U2637" s="102"/>
      <c r="V2637" s="102"/>
      <c r="W2637" s="102"/>
      <c r="X2637" s="102"/>
      <c r="Y2637" s="101" t="s">
        <v>14</v>
      </c>
    </row>
    <row r="2638">
      <c r="A2638" s="105" t="s">
        <v>64</v>
      </c>
      <c r="B2638" s="99"/>
      <c r="C2638" s="100" t="s">
        <v>5191</v>
      </c>
      <c r="D2638" s="101" t="s">
        <v>128</v>
      </c>
      <c r="E2638" s="101" t="s">
        <v>5192</v>
      </c>
      <c r="F2638" s="99"/>
      <c r="G2638" s="99"/>
      <c r="H2638" s="99"/>
      <c r="I2638" s="99"/>
      <c r="J2638" s="99"/>
      <c r="K2638" s="99"/>
      <c r="L2638" s="99"/>
      <c r="M2638" s="99"/>
      <c r="N2638" s="99"/>
      <c r="O2638" s="99"/>
      <c r="P2638" s="99"/>
      <c r="Q2638" s="99"/>
      <c r="R2638" s="99"/>
      <c r="S2638" s="102">
        <v>0.0</v>
      </c>
      <c r="T2638" s="102"/>
      <c r="U2638" s="102"/>
      <c r="V2638" s="102"/>
      <c r="W2638" s="102"/>
      <c r="X2638" s="102"/>
      <c r="Y2638" s="101" t="s">
        <v>14</v>
      </c>
    </row>
    <row r="2639">
      <c r="A2639" s="101" t="s">
        <v>64</v>
      </c>
      <c r="B2639" s="99"/>
      <c r="C2639" s="100" t="s">
        <v>5193</v>
      </c>
      <c r="D2639" s="101" t="s">
        <v>128</v>
      </c>
      <c r="E2639" s="101" t="s">
        <v>5194</v>
      </c>
      <c r="F2639" s="99"/>
      <c r="G2639" s="99"/>
      <c r="H2639" s="99"/>
      <c r="I2639" s="99"/>
      <c r="J2639" s="99"/>
      <c r="K2639" s="99"/>
      <c r="L2639" s="99"/>
      <c r="M2639" s="99"/>
      <c r="N2639" s="99"/>
      <c r="O2639" s="99"/>
      <c r="P2639" s="99"/>
      <c r="Q2639" s="99"/>
      <c r="R2639" s="99"/>
      <c r="S2639" s="102">
        <v>0.0</v>
      </c>
      <c r="T2639" s="102"/>
      <c r="U2639" s="102"/>
      <c r="V2639" s="102"/>
      <c r="W2639" s="102"/>
      <c r="X2639" s="102"/>
      <c r="Y2639" s="101" t="s">
        <v>14</v>
      </c>
    </row>
    <row r="2640">
      <c r="A2640" s="101" t="s">
        <v>64</v>
      </c>
      <c r="B2640" s="99"/>
      <c r="C2640" s="100" t="s">
        <v>5195</v>
      </c>
      <c r="D2640" s="101" t="s">
        <v>128</v>
      </c>
      <c r="E2640" s="101" t="s">
        <v>5196</v>
      </c>
      <c r="F2640" s="99"/>
      <c r="G2640" s="99"/>
      <c r="H2640" s="99"/>
      <c r="I2640" s="99"/>
      <c r="J2640" s="99"/>
      <c r="K2640" s="99"/>
      <c r="L2640" s="99"/>
      <c r="M2640" s="99"/>
      <c r="N2640" s="99"/>
      <c r="O2640" s="99"/>
      <c r="P2640" s="99"/>
      <c r="Q2640" s="99"/>
      <c r="R2640" s="99"/>
      <c r="S2640" s="102">
        <v>0.0</v>
      </c>
      <c r="T2640" s="102"/>
      <c r="U2640" s="102"/>
      <c r="V2640" s="102"/>
      <c r="W2640" s="102"/>
      <c r="X2640" s="102"/>
      <c r="Y2640" s="101" t="s">
        <v>14</v>
      </c>
    </row>
    <row r="2641">
      <c r="A2641" s="101" t="s">
        <v>64</v>
      </c>
      <c r="B2641" s="99"/>
      <c r="C2641" s="100" t="s">
        <v>5197</v>
      </c>
      <c r="D2641" s="101" t="s">
        <v>128</v>
      </c>
      <c r="E2641" s="101" t="s">
        <v>5198</v>
      </c>
      <c r="F2641" s="99"/>
      <c r="G2641" s="99"/>
      <c r="H2641" s="99"/>
      <c r="I2641" s="99"/>
      <c r="J2641" s="99"/>
      <c r="K2641" s="99"/>
      <c r="L2641" s="99"/>
      <c r="M2641" s="99"/>
      <c r="N2641" s="99"/>
      <c r="O2641" s="99"/>
      <c r="P2641" s="99"/>
      <c r="Q2641" s="99"/>
      <c r="R2641" s="99"/>
      <c r="S2641" s="102">
        <v>0.0</v>
      </c>
      <c r="T2641" s="102"/>
      <c r="U2641" s="102"/>
      <c r="V2641" s="102"/>
      <c r="W2641" s="102"/>
      <c r="X2641" s="102"/>
      <c r="Y2641" s="101" t="s">
        <v>14</v>
      </c>
    </row>
    <row r="2642">
      <c r="A2642" s="101" t="s">
        <v>64</v>
      </c>
      <c r="B2642" s="99"/>
      <c r="C2642" s="100" t="s">
        <v>5199</v>
      </c>
      <c r="D2642" s="101" t="s">
        <v>128</v>
      </c>
      <c r="E2642" s="101" t="s">
        <v>5200</v>
      </c>
      <c r="F2642" s="99"/>
      <c r="G2642" s="99"/>
      <c r="H2642" s="99"/>
      <c r="I2642" s="99"/>
      <c r="J2642" s="99"/>
      <c r="K2642" s="99"/>
      <c r="L2642" s="99"/>
      <c r="M2642" s="99"/>
      <c r="N2642" s="99"/>
      <c r="O2642" s="99"/>
      <c r="P2642" s="99"/>
      <c r="Q2642" s="99"/>
      <c r="R2642" s="99"/>
      <c r="S2642" s="102">
        <v>0.0</v>
      </c>
      <c r="T2642" s="102"/>
      <c r="U2642" s="102"/>
      <c r="V2642" s="102"/>
      <c r="W2642" s="102"/>
      <c r="X2642" s="102"/>
      <c r="Y2642" s="101" t="s">
        <v>14</v>
      </c>
    </row>
    <row r="2643">
      <c r="A2643" s="105" t="s">
        <v>64</v>
      </c>
      <c r="B2643" s="99"/>
      <c r="C2643" s="100" t="s">
        <v>5201</v>
      </c>
      <c r="D2643" s="101" t="s">
        <v>128</v>
      </c>
      <c r="E2643" s="101" t="s">
        <v>5202</v>
      </c>
      <c r="F2643" s="99"/>
      <c r="G2643" s="99"/>
      <c r="H2643" s="99"/>
      <c r="I2643" s="99"/>
      <c r="J2643" s="99"/>
      <c r="K2643" s="99"/>
      <c r="L2643" s="99"/>
      <c r="M2643" s="99"/>
      <c r="N2643" s="99"/>
      <c r="O2643" s="99"/>
      <c r="P2643" s="99"/>
      <c r="Q2643" s="99"/>
      <c r="R2643" s="99"/>
      <c r="S2643" s="102">
        <v>0.0</v>
      </c>
      <c r="T2643" s="102"/>
      <c r="U2643" s="102"/>
      <c r="V2643" s="102"/>
      <c r="W2643" s="102"/>
      <c r="X2643" s="102"/>
      <c r="Y2643" s="101" t="s">
        <v>14</v>
      </c>
    </row>
    <row r="2644">
      <c r="A2644" s="101" t="s">
        <v>64</v>
      </c>
      <c r="B2644" s="99"/>
      <c r="C2644" s="100" t="s">
        <v>5203</v>
      </c>
      <c r="D2644" s="101" t="s">
        <v>128</v>
      </c>
      <c r="E2644" s="101" t="s">
        <v>5204</v>
      </c>
      <c r="F2644" s="99"/>
      <c r="G2644" s="99"/>
      <c r="H2644" s="99"/>
      <c r="I2644" s="99"/>
      <c r="J2644" s="99"/>
      <c r="K2644" s="99"/>
      <c r="L2644" s="99"/>
      <c r="M2644" s="99"/>
      <c r="N2644" s="99"/>
      <c r="O2644" s="99"/>
      <c r="P2644" s="99"/>
      <c r="Q2644" s="99"/>
      <c r="R2644" s="99"/>
      <c r="S2644" s="102">
        <v>0.0</v>
      </c>
      <c r="T2644" s="102"/>
      <c r="U2644" s="102"/>
      <c r="V2644" s="102"/>
      <c r="W2644" s="102"/>
      <c r="X2644" s="102"/>
      <c r="Y2644" s="101" t="s">
        <v>14</v>
      </c>
    </row>
    <row r="2645">
      <c r="A2645" s="101" t="s">
        <v>64</v>
      </c>
      <c r="B2645" s="99"/>
      <c r="C2645" s="100" t="s">
        <v>5205</v>
      </c>
      <c r="D2645" s="101" t="s">
        <v>128</v>
      </c>
      <c r="E2645" s="101" t="s">
        <v>5206</v>
      </c>
      <c r="F2645" s="99"/>
      <c r="G2645" s="99"/>
      <c r="H2645" s="99"/>
      <c r="I2645" s="99"/>
      <c r="J2645" s="99"/>
      <c r="K2645" s="99"/>
      <c r="L2645" s="99"/>
      <c r="M2645" s="99"/>
      <c r="N2645" s="99"/>
      <c r="O2645" s="99"/>
      <c r="P2645" s="99"/>
      <c r="Q2645" s="99"/>
      <c r="R2645" s="99"/>
      <c r="S2645" s="102">
        <v>0.0</v>
      </c>
      <c r="T2645" s="102"/>
      <c r="U2645" s="102"/>
      <c r="V2645" s="102"/>
      <c r="W2645" s="102"/>
      <c r="X2645" s="102"/>
      <c r="Y2645" s="101" t="s">
        <v>14</v>
      </c>
    </row>
    <row r="2646">
      <c r="A2646" s="109" t="s">
        <v>63</v>
      </c>
      <c r="B2646" s="99"/>
      <c r="C2646" s="100" t="s">
        <v>5207</v>
      </c>
      <c r="D2646" s="101" t="s">
        <v>128</v>
      </c>
      <c r="E2646" s="101" t="s">
        <v>5208</v>
      </c>
      <c r="F2646" s="99"/>
      <c r="G2646" s="99"/>
      <c r="H2646" s="99"/>
      <c r="I2646" s="99"/>
      <c r="J2646" s="99"/>
      <c r="K2646" s="99"/>
      <c r="L2646" s="99"/>
      <c r="M2646" s="99"/>
      <c r="N2646" s="99"/>
      <c r="O2646" s="99"/>
      <c r="P2646" s="99"/>
      <c r="Q2646" s="99"/>
      <c r="R2646" s="99"/>
      <c r="S2646" s="102">
        <v>0.0</v>
      </c>
      <c r="T2646" s="102"/>
      <c r="U2646" s="102"/>
      <c r="V2646" s="102"/>
      <c r="W2646" s="102"/>
      <c r="X2646" s="102"/>
      <c r="Y2646" s="101" t="s">
        <v>14</v>
      </c>
    </row>
    <row r="2647">
      <c r="A2647" s="98" t="s">
        <v>77</v>
      </c>
      <c r="B2647" s="99"/>
      <c r="C2647" s="100" t="s">
        <v>5209</v>
      </c>
      <c r="D2647" s="101" t="s">
        <v>128</v>
      </c>
      <c r="E2647" s="101" t="s">
        <v>5210</v>
      </c>
      <c r="F2647" s="99"/>
      <c r="G2647" s="99"/>
      <c r="H2647" s="99"/>
      <c r="I2647" s="99"/>
      <c r="J2647" s="99"/>
      <c r="K2647" s="99"/>
      <c r="L2647" s="99"/>
      <c r="M2647" s="99"/>
      <c r="N2647" s="99"/>
      <c r="O2647" s="99"/>
      <c r="P2647" s="99"/>
      <c r="Q2647" s="99"/>
      <c r="R2647" s="99"/>
      <c r="S2647" s="102">
        <v>0.0</v>
      </c>
      <c r="T2647" s="102"/>
      <c r="U2647" s="102"/>
      <c r="V2647" s="102"/>
      <c r="W2647" s="102"/>
      <c r="X2647" s="102"/>
      <c r="Y2647" s="101" t="s">
        <v>14</v>
      </c>
    </row>
    <row r="2648">
      <c r="A2648" s="105" t="s">
        <v>64</v>
      </c>
      <c r="B2648" s="99"/>
      <c r="C2648" s="100" t="s">
        <v>5211</v>
      </c>
      <c r="D2648" s="101" t="s">
        <v>128</v>
      </c>
      <c r="E2648" s="101" t="s">
        <v>5212</v>
      </c>
      <c r="F2648" s="99"/>
      <c r="G2648" s="99"/>
      <c r="H2648" s="99"/>
      <c r="I2648" s="99"/>
      <c r="J2648" s="99"/>
      <c r="K2648" s="99"/>
      <c r="L2648" s="99"/>
      <c r="M2648" s="99"/>
      <c r="N2648" s="99"/>
      <c r="O2648" s="99"/>
      <c r="P2648" s="99"/>
      <c r="Q2648" s="99"/>
      <c r="R2648" s="99"/>
      <c r="S2648" s="102">
        <v>0.0</v>
      </c>
      <c r="T2648" s="102"/>
      <c r="U2648" s="102"/>
      <c r="V2648" s="102"/>
      <c r="W2648" s="102"/>
      <c r="X2648" s="102"/>
      <c r="Y2648" s="101" t="s">
        <v>14</v>
      </c>
    </row>
    <row r="2649">
      <c r="A2649" s="101" t="s">
        <v>64</v>
      </c>
      <c r="B2649" s="99"/>
      <c r="C2649" s="100" t="s">
        <v>5213</v>
      </c>
      <c r="D2649" s="101" t="s">
        <v>128</v>
      </c>
      <c r="E2649" s="101" t="s">
        <v>5214</v>
      </c>
      <c r="F2649" s="99"/>
      <c r="G2649" s="99"/>
      <c r="H2649" s="99"/>
      <c r="I2649" s="99"/>
      <c r="J2649" s="99"/>
      <c r="K2649" s="99"/>
      <c r="L2649" s="99"/>
      <c r="M2649" s="99"/>
      <c r="N2649" s="99"/>
      <c r="O2649" s="99"/>
      <c r="P2649" s="99"/>
      <c r="Q2649" s="99"/>
      <c r="R2649" s="99"/>
      <c r="S2649" s="102">
        <v>0.0</v>
      </c>
      <c r="T2649" s="102"/>
      <c r="U2649" s="102"/>
      <c r="V2649" s="102"/>
      <c r="W2649" s="102"/>
      <c r="X2649" s="102"/>
      <c r="Y2649" s="101" t="s">
        <v>14</v>
      </c>
    </row>
    <row r="2650">
      <c r="A2650" s="105" t="s">
        <v>64</v>
      </c>
      <c r="B2650" s="99"/>
      <c r="C2650" s="100" t="s">
        <v>5215</v>
      </c>
      <c r="D2650" s="101" t="s">
        <v>128</v>
      </c>
      <c r="E2650" s="101" t="s">
        <v>5216</v>
      </c>
      <c r="F2650" s="99"/>
      <c r="G2650" s="99"/>
      <c r="H2650" s="99"/>
      <c r="I2650" s="99"/>
      <c r="J2650" s="99"/>
      <c r="K2650" s="99"/>
      <c r="L2650" s="99"/>
      <c r="M2650" s="99"/>
      <c r="N2650" s="99"/>
      <c r="O2650" s="99"/>
      <c r="P2650" s="99"/>
      <c r="Q2650" s="99"/>
      <c r="R2650" s="99"/>
      <c r="S2650" s="102">
        <v>0.0</v>
      </c>
      <c r="T2650" s="102"/>
      <c r="U2650" s="102"/>
      <c r="V2650" s="102"/>
      <c r="W2650" s="102"/>
      <c r="X2650" s="102"/>
      <c r="Y2650" s="101" t="s">
        <v>14</v>
      </c>
    </row>
    <row r="2651">
      <c r="A2651" s="105" t="s">
        <v>64</v>
      </c>
      <c r="B2651" s="99"/>
      <c r="C2651" s="100" t="s">
        <v>5217</v>
      </c>
      <c r="D2651" s="101" t="s">
        <v>128</v>
      </c>
      <c r="E2651" s="101" t="s">
        <v>5218</v>
      </c>
      <c r="F2651" s="99"/>
      <c r="G2651" s="99"/>
      <c r="H2651" s="99"/>
      <c r="I2651" s="99"/>
      <c r="J2651" s="99"/>
      <c r="K2651" s="99"/>
      <c r="L2651" s="99"/>
      <c r="M2651" s="99"/>
      <c r="N2651" s="99"/>
      <c r="O2651" s="99"/>
      <c r="P2651" s="99"/>
      <c r="Q2651" s="99"/>
      <c r="R2651" s="99"/>
      <c r="S2651" s="102">
        <v>0.0</v>
      </c>
      <c r="T2651" s="102"/>
      <c r="U2651" s="102"/>
      <c r="V2651" s="102"/>
      <c r="W2651" s="102"/>
      <c r="X2651" s="102"/>
      <c r="Y2651" s="101" t="s">
        <v>14</v>
      </c>
    </row>
    <row r="2652">
      <c r="A2652" s="101" t="s">
        <v>64</v>
      </c>
      <c r="B2652" s="99"/>
      <c r="C2652" s="100" t="s">
        <v>5219</v>
      </c>
      <c r="D2652" s="101" t="s">
        <v>128</v>
      </c>
      <c r="E2652" s="101" t="s">
        <v>5220</v>
      </c>
      <c r="F2652" s="99"/>
      <c r="G2652" s="99"/>
      <c r="H2652" s="99"/>
      <c r="I2652" s="99"/>
      <c r="J2652" s="99"/>
      <c r="K2652" s="99"/>
      <c r="L2652" s="99"/>
      <c r="M2652" s="99"/>
      <c r="N2652" s="99"/>
      <c r="O2652" s="99"/>
      <c r="P2652" s="99"/>
      <c r="Q2652" s="99"/>
      <c r="R2652" s="99"/>
      <c r="S2652" s="102">
        <v>0.0</v>
      </c>
      <c r="T2652" s="102"/>
      <c r="U2652" s="102"/>
      <c r="V2652" s="102"/>
      <c r="W2652" s="102"/>
      <c r="X2652" s="102"/>
      <c r="Y2652" s="101" t="s">
        <v>14</v>
      </c>
    </row>
    <row r="2653">
      <c r="A2653" s="109" t="s">
        <v>63</v>
      </c>
      <c r="B2653" s="99"/>
      <c r="C2653" s="100" t="s">
        <v>5221</v>
      </c>
      <c r="D2653" s="101" t="s">
        <v>128</v>
      </c>
      <c r="E2653" s="101" t="s">
        <v>5222</v>
      </c>
      <c r="F2653" s="99"/>
      <c r="G2653" s="99"/>
      <c r="H2653" s="99"/>
      <c r="I2653" s="99"/>
      <c r="J2653" s="99"/>
      <c r="K2653" s="99"/>
      <c r="L2653" s="99"/>
      <c r="M2653" s="99"/>
      <c r="N2653" s="99"/>
      <c r="O2653" s="99"/>
      <c r="P2653" s="99"/>
      <c r="Q2653" s="99"/>
      <c r="R2653" s="99"/>
      <c r="S2653" s="102">
        <v>0.0</v>
      </c>
      <c r="T2653" s="102"/>
      <c r="U2653" s="102"/>
      <c r="V2653" s="102"/>
      <c r="W2653" s="102"/>
      <c r="X2653" s="102"/>
      <c r="Y2653" s="101" t="s">
        <v>14</v>
      </c>
    </row>
    <row r="2654">
      <c r="A2654" s="105" t="s">
        <v>64</v>
      </c>
      <c r="B2654" s="99"/>
      <c r="C2654" s="100" t="s">
        <v>5221</v>
      </c>
      <c r="D2654" s="101" t="s">
        <v>128</v>
      </c>
      <c r="E2654" s="101" t="s">
        <v>5223</v>
      </c>
      <c r="F2654" s="99"/>
      <c r="G2654" s="99"/>
      <c r="H2654" s="99"/>
      <c r="I2654" s="99"/>
      <c r="J2654" s="99"/>
      <c r="K2654" s="99"/>
      <c r="L2654" s="99"/>
      <c r="M2654" s="99"/>
      <c r="N2654" s="99"/>
      <c r="O2654" s="99"/>
      <c r="P2654" s="99"/>
      <c r="Q2654" s="99"/>
      <c r="R2654" s="99"/>
      <c r="S2654" s="102">
        <v>0.0</v>
      </c>
      <c r="T2654" s="102"/>
      <c r="U2654" s="102"/>
      <c r="V2654" s="102"/>
      <c r="W2654" s="102"/>
      <c r="X2654" s="102"/>
      <c r="Y2654" s="101" t="s">
        <v>14</v>
      </c>
    </row>
    <row r="2655">
      <c r="A2655" s="105" t="s">
        <v>64</v>
      </c>
      <c r="B2655" s="99"/>
      <c r="C2655" s="100" t="s">
        <v>5224</v>
      </c>
      <c r="D2655" s="101" t="s">
        <v>128</v>
      </c>
      <c r="E2655" s="101" t="s">
        <v>5225</v>
      </c>
      <c r="F2655" s="99"/>
      <c r="G2655" s="99"/>
      <c r="H2655" s="99"/>
      <c r="I2655" s="99"/>
      <c r="J2655" s="99"/>
      <c r="K2655" s="99"/>
      <c r="L2655" s="99"/>
      <c r="M2655" s="99"/>
      <c r="N2655" s="99"/>
      <c r="O2655" s="99"/>
      <c r="P2655" s="99"/>
      <c r="Q2655" s="99"/>
      <c r="R2655" s="99"/>
      <c r="S2655" s="102">
        <v>0.0</v>
      </c>
      <c r="T2655" s="102"/>
      <c r="U2655" s="102"/>
      <c r="V2655" s="102"/>
      <c r="W2655" s="102"/>
      <c r="X2655" s="102"/>
      <c r="Y2655" s="101" t="s">
        <v>14</v>
      </c>
    </row>
    <row r="2656">
      <c r="A2656" s="101" t="s">
        <v>64</v>
      </c>
      <c r="B2656" s="99"/>
      <c r="C2656" s="100" t="s">
        <v>5226</v>
      </c>
      <c r="D2656" s="101" t="s">
        <v>128</v>
      </c>
      <c r="E2656" s="101" t="s">
        <v>5227</v>
      </c>
      <c r="F2656" s="99"/>
      <c r="G2656" s="99"/>
      <c r="H2656" s="99"/>
      <c r="I2656" s="99"/>
      <c r="J2656" s="99"/>
      <c r="K2656" s="99"/>
      <c r="L2656" s="99"/>
      <c r="M2656" s="99"/>
      <c r="N2656" s="99"/>
      <c r="O2656" s="99"/>
      <c r="P2656" s="99"/>
      <c r="Q2656" s="99"/>
      <c r="R2656" s="99"/>
      <c r="S2656" s="102">
        <v>0.0</v>
      </c>
      <c r="T2656" s="102"/>
      <c r="U2656" s="102"/>
      <c r="V2656" s="102"/>
      <c r="W2656" s="102"/>
      <c r="X2656" s="102"/>
      <c r="Y2656" s="101" t="s">
        <v>14</v>
      </c>
    </row>
    <row r="2657">
      <c r="A2657" s="98" t="s">
        <v>82</v>
      </c>
      <c r="B2657" s="99"/>
      <c r="C2657" s="100" t="s">
        <v>5228</v>
      </c>
      <c r="D2657" s="101" t="s">
        <v>128</v>
      </c>
      <c r="E2657" s="101" t="s">
        <v>5229</v>
      </c>
      <c r="F2657" s="99"/>
      <c r="G2657" s="99"/>
      <c r="H2657" s="99"/>
      <c r="I2657" s="99"/>
      <c r="J2657" s="99"/>
      <c r="K2657" s="99"/>
      <c r="L2657" s="99"/>
      <c r="M2657" s="99"/>
      <c r="N2657" s="99"/>
      <c r="O2657" s="99"/>
      <c r="P2657" s="99"/>
      <c r="Q2657" s="99"/>
      <c r="R2657" s="99"/>
      <c r="S2657" s="102">
        <v>0.0</v>
      </c>
      <c r="T2657" s="102"/>
      <c r="U2657" s="102"/>
      <c r="V2657" s="102"/>
      <c r="W2657" s="102"/>
      <c r="X2657" s="102"/>
      <c r="Y2657" s="101" t="s">
        <v>14</v>
      </c>
    </row>
    <row r="2658">
      <c r="A2658" s="109" t="s">
        <v>63</v>
      </c>
      <c r="B2658" s="99"/>
      <c r="C2658" s="100" t="s">
        <v>5230</v>
      </c>
      <c r="D2658" s="101" t="s">
        <v>128</v>
      </c>
      <c r="E2658" s="101" t="s">
        <v>5231</v>
      </c>
      <c r="F2658" s="99"/>
      <c r="G2658" s="99"/>
      <c r="H2658" s="99"/>
      <c r="I2658" s="99"/>
      <c r="J2658" s="99"/>
      <c r="K2658" s="99"/>
      <c r="L2658" s="99"/>
      <c r="M2658" s="99"/>
      <c r="N2658" s="99"/>
      <c r="O2658" s="99"/>
      <c r="P2658" s="99"/>
      <c r="Q2658" s="99"/>
      <c r="R2658" s="99"/>
      <c r="S2658" s="102">
        <v>0.0</v>
      </c>
      <c r="T2658" s="102"/>
      <c r="U2658" s="102"/>
      <c r="V2658" s="102"/>
      <c r="W2658" s="102"/>
      <c r="X2658" s="102"/>
      <c r="Y2658" s="101" t="s">
        <v>14</v>
      </c>
    </row>
    <row r="2659">
      <c r="A2659" s="101" t="s">
        <v>64</v>
      </c>
      <c r="B2659" s="99"/>
      <c r="C2659" s="100" t="s">
        <v>5230</v>
      </c>
      <c r="D2659" s="101" t="s">
        <v>128</v>
      </c>
      <c r="E2659" s="101" t="s">
        <v>5231</v>
      </c>
      <c r="F2659" s="99"/>
      <c r="G2659" s="99"/>
      <c r="H2659" s="99"/>
      <c r="I2659" s="99"/>
      <c r="J2659" s="99"/>
      <c r="K2659" s="99"/>
      <c r="L2659" s="99"/>
      <c r="M2659" s="99"/>
      <c r="N2659" s="99"/>
      <c r="O2659" s="99"/>
      <c r="P2659" s="99"/>
      <c r="Q2659" s="99"/>
      <c r="R2659" s="99"/>
      <c r="S2659" s="102">
        <v>0.0</v>
      </c>
      <c r="T2659" s="102"/>
      <c r="U2659" s="102"/>
      <c r="V2659" s="102"/>
      <c r="W2659" s="102"/>
      <c r="X2659" s="102"/>
      <c r="Y2659" s="101" t="s">
        <v>14</v>
      </c>
    </row>
    <row r="2660">
      <c r="A2660" s="101" t="s">
        <v>64</v>
      </c>
      <c r="B2660" s="99"/>
      <c r="C2660" s="100" t="s">
        <v>5232</v>
      </c>
      <c r="D2660" s="101" t="s">
        <v>128</v>
      </c>
      <c r="E2660" s="101" t="s">
        <v>5233</v>
      </c>
      <c r="F2660" s="99"/>
      <c r="G2660" s="99"/>
      <c r="H2660" s="99"/>
      <c r="I2660" s="99"/>
      <c r="J2660" s="99"/>
      <c r="K2660" s="99"/>
      <c r="L2660" s="99"/>
      <c r="M2660" s="99"/>
      <c r="N2660" s="99"/>
      <c r="O2660" s="99"/>
      <c r="P2660" s="99"/>
      <c r="Q2660" s="99"/>
      <c r="R2660" s="99"/>
      <c r="S2660" s="102">
        <v>0.0</v>
      </c>
      <c r="T2660" s="102"/>
      <c r="U2660" s="102"/>
      <c r="V2660" s="102"/>
      <c r="W2660" s="102"/>
      <c r="X2660" s="102"/>
      <c r="Y2660" s="101" t="s">
        <v>14</v>
      </c>
    </row>
    <row r="2661">
      <c r="A2661" s="105" t="s">
        <v>64</v>
      </c>
      <c r="B2661" s="99"/>
      <c r="C2661" s="100" t="s">
        <v>5234</v>
      </c>
      <c r="D2661" s="101" t="s">
        <v>128</v>
      </c>
      <c r="E2661" s="101" t="s">
        <v>5235</v>
      </c>
      <c r="F2661" s="99"/>
      <c r="G2661" s="99"/>
      <c r="H2661" s="99"/>
      <c r="I2661" s="99"/>
      <c r="J2661" s="99"/>
      <c r="K2661" s="99"/>
      <c r="L2661" s="99"/>
      <c r="M2661" s="99"/>
      <c r="N2661" s="99"/>
      <c r="O2661" s="99"/>
      <c r="P2661" s="99"/>
      <c r="Q2661" s="99"/>
      <c r="R2661" s="99"/>
      <c r="S2661" s="102">
        <v>0.0</v>
      </c>
      <c r="T2661" s="102"/>
      <c r="U2661" s="102"/>
      <c r="V2661" s="102"/>
      <c r="W2661" s="102"/>
      <c r="X2661" s="102"/>
      <c r="Y2661" s="101" t="s">
        <v>14</v>
      </c>
    </row>
    <row r="2662">
      <c r="A2662" s="105" t="s">
        <v>64</v>
      </c>
      <c r="B2662" s="99"/>
      <c r="C2662" s="100" t="s">
        <v>5236</v>
      </c>
      <c r="D2662" s="101" t="s">
        <v>128</v>
      </c>
      <c r="E2662" s="101" t="s">
        <v>5237</v>
      </c>
      <c r="F2662" s="99"/>
      <c r="G2662" s="99"/>
      <c r="H2662" s="99"/>
      <c r="I2662" s="99"/>
      <c r="J2662" s="99"/>
      <c r="K2662" s="99"/>
      <c r="L2662" s="99"/>
      <c r="M2662" s="99"/>
      <c r="N2662" s="99"/>
      <c r="O2662" s="99"/>
      <c r="P2662" s="99"/>
      <c r="Q2662" s="99"/>
      <c r="R2662" s="99"/>
      <c r="S2662" s="102">
        <v>0.0</v>
      </c>
      <c r="T2662" s="102"/>
      <c r="U2662" s="102"/>
      <c r="V2662" s="102"/>
      <c r="W2662" s="102"/>
      <c r="X2662" s="102"/>
      <c r="Y2662" s="101" t="s">
        <v>14</v>
      </c>
    </row>
    <row r="2663">
      <c r="A2663" s="101" t="s">
        <v>64</v>
      </c>
      <c r="B2663" s="99"/>
      <c r="C2663" s="100" t="s">
        <v>5238</v>
      </c>
      <c r="D2663" s="101" t="s">
        <v>128</v>
      </c>
      <c r="E2663" s="101" t="s">
        <v>5239</v>
      </c>
      <c r="F2663" s="99"/>
      <c r="G2663" s="99"/>
      <c r="H2663" s="99"/>
      <c r="I2663" s="99"/>
      <c r="J2663" s="99"/>
      <c r="K2663" s="99"/>
      <c r="L2663" s="99"/>
      <c r="M2663" s="99"/>
      <c r="N2663" s="99"/>
      <c r="O2663" s="99"/>
      <c r="P2663" s="99"/>
      <c r="Q2663" s="99"/>
      <c r="R2663" s="99"/>
      <c r="S2663" s="102">
        <v>0.0</v>
      </c>
      <c r="T2663" s="102"/>
      <c r="U2663" s="102"/>
      <c r="V2663" s="102"/>
      <c r="W2663" s="102"/>
      <c r="X2663" s="102"/>
      <c r="Y2663" s="101" t="s">
        <v>14</v>
      </c>
    </row>
    <row r="2664">
      <c r="A2664" s="105" t="s">
        <v>64</v>
      </c>
      <c r="B2664" s="99"/>
      <c r="C2664" s="100" t="s">
        <v>5240</v>
      </c>
      <c r="D2664" s="101" t="s">
        <v>128</v>
      </c>
      <c r="E2664" s="101" t="s">
        <v>5241</v>
      </c>
      <c r="F2664" s="99"/>
      <c r="G2664" s="99"/>
      <c r="H2664" s="99"/>
      <c r="I2664" s="99"/>
      <c r="J2664" s="99"/>
      <c r="K2664" s="99"/>
      <c r="L2664" s="99"/>
      <c r="M2664" s="99"/>
      <c r="N2664" s="99"/>
      <c r="O2664" s="99"/>
      <c r="P2664" s="99"/>
      <c r="Q2664" s="99"/>
      <c r="R2664" s="99"/>
      <c r="S2664" s="102">
        <v>0.0</v>
      </c>
      <c r="T2664" s="102"/>
      <c r="U2664" s="102"/>
      <c r="V2664" s="102"/>
      <c r="W2664" s="102"/>
      <c r="X2664" s="102"/>
      <c r="Y2664" s="101" t="s">
        <v>14</v>
      </c>
    </row>
    <row r="2665">
      <c r="A2665" s="98" t="s">
        <v>64</v>
      </c>
      <c r="B2665" s="99"/>
      <c r="C2665" s="100" t="s">
        <v>5242</v>
      </c>
      <c r="D2665" s="101" t="s">
        <v>128</v>
      </c>
      <c r="E2665" s="101" t="s">
        <v>5243</v>
      </c>
      <c r="F2665" s="99"/>
      <c r="G2665" s="99"/>
      <c r="H2665" s="99"/>
      <c r="I2665" s="99"/>
      <c r="J2665" s="99"/>
      <c r="K2665" s="99"/>
      <c r="L2665" s="99"/>
      <c r="M2665" s="99"/>
      <c r="N2665" s="99"/>
      <c r="O2665" s="99"/>
      <c r="P2665" s="99"/>
      <c r="Q2665" s="99"/>
      <c r="R2665" s="99"/>
      <c r="S2665" s="102">
        <v>0.0</v>
      </c>
      <c r="T2665" s="102"/>
      <c r="U2665" s="102"/>
      <c r="V2665" s="102"/>
      <c r="W2665" s="102"/>
      <c r="X2665" s="102"/>
      <c r="Y2665" s="101" t="s">
        <v>14</v>
      </c>
    </row>
    <row r="2666">
      <c r="A2666" s="105" t="s">
        <v>64</v>
      </c>
      <c r="B2666" s="99"/>
      <c r="C2666" s="100" t="s">
        <v>5244</v>
      </c>
      <c r="D2666" s="101" t="s">
        <v>128</v>
      </c>
      <c r="E2666" s="101" t="s">
        <v>5245</v>
      </c>
      <c r="F2666" s="99"/>
      <c r="G2666" s="99"/>
      <c r="H2666" s="99"/>
      <c r="I2666" s="99"/>
      <c r="J2666" s="99"/>
      <c r="K2666" s="99"/>
      <c r="L2666" s="99"/>
      <c r="M2666" s="99"/>
      <c r="N2666" s="99"/>
      <c r="O2666" s="99"/>
      <c r="P2666" s="99"/>
      <c r="Q2666" s="99"/>
      <c r="R2666" s="99"/>
      <c r="S2666" s="102">
        <v>0.0</v>
      </c>
      <c r="T2666" s="102"/>
      <c r="U2666" s="102"/>
      <c r="V2666" s="102"/>
      <c r="W2666" s="102"/>
      <c r="X2666" s="102"/>
      <c r="Y2666" s="101" t="s">
        <v>14</v>
      </c>
    </row>
    <row r="2667">
      <c r="A2667" s="101" t="s">
        <v>64</v>
      </c>
      <c r="B2667" s="99"/>
      <c r="C2667" s="100" t="s">
        <v>5246</v>
      </c>
      <c r="D2667" s="101" t="s">
        <v>128</v>
      </c>
      <c r="E2667" s="101" t="s">
        <v>5247</v>
      </c>
      <c r="F2667" s="99"/>
      <c r="G2667" s="99"/>
      <c r="H2667" s="99"/>
      <c r="I2667" s="99"/>
      <c r="J2667" s="99"/>
      <c r="K2667" s="99"/>
      <c r="L2667" s="99"/>
      <c r="M2667" s="99"/>
      <c r="N2667" s="99"/>
      <c r="O2667" s="99"/>
      <c r="P2667" s="99"/>
      <c r="Q2667" s="99"/>
      <c r="R2667" s="99"/>
      <c r="S2667" s="102">
        <v>0.0</v>
      </c>
      <c r="T2667" s="102"/>
      <c r="U2667" s="102"/>
      <c r="V2667" s="102"/>
      <c r="W2667" s="102"/>
      <c r="X2667" s="102"/>
      <c r="Y2667" s="101" t="s">
        <v>14</v>
      </c>
    </row>
    <row r="2668">
      <c r="A2668" s="101" t="s">
        <v>64</v>
      </c>
      <c r="B2668" s="99"/>
      <c r="C2668" s="100" t="s">
        <v>5248</v>
      </c>
      <c r="D2668" s="101" t="s">
        <v>128</v>
      </c>
      <c r="E2668" s="101" t="s">
        <v>5249</v>
      </c>
      <c r="F2668" s="99"/>
      <c r="G2668" s="99"/>
      <c r="H2668" s="99"/>
      <c r="I2668" s="99"/>
      <c r="J2668" s="99"/>
      <c r="K2668" s="99"/>
      <c r="L2668" s="99"/>
      <c r="M2668" s="99"/>
      <c r="N2668" s="99"/>
      <c r="O2668" s="99"/>
      <c r="P2668" s="99"/>
      <c r="Q2668" s="99"/>
      <c r="R2668" s="99"/>
      <c r="S2668" s="102">
        <v>0.0</v>
      </c>
      <c r="T2668" s="102"/>
      <c r="U2668" s="102"/>
      <c r="V2668" s="102"/>
      <c r="W2668" s="102"/>
      <c r="X2668" s="102"/>
      <c r="Y2668" s="101" t="s">
        <v>14</v>
      </c>
    </row>
    <row r="2669">
      <c r="A2669" s="101" t="s">
        <v>64</v>
      </c>
      <c r="B2669" s="99"/>
      <c r="C2669" s="100" t="s">
        <v>5250</v>
      </c>
      <c r="D2669" s="101" t="s">
        <v>128</v>
      </c>
      <c r="E2669" s="101" t="s">
        <v>5251</v>
      </c>
      <c r="F2669" s="99"/>
      <c r="G2669" s="99"/>
      <c r="H2669" s="99"/>
      <c r="I2669" s="99"/>
      <c r="J2669" s="99"/>
      <c r="K2669" s="99"/>
      <c r="L2669" s="99"/>
      <c r="M2669" s="99"/>
      <c r="N2669" s="99"/>
      <c r="O2669" s="99"/>
      <c r="P2669" s="99"/>
      <c r="Q2669" s="99"/>
      <c r="R2669" s="99"/>
      <c r="S2669" s="102">
        <v>0.0</v>
      </c>
      <c r="T2669" s="102"/>
      <c r="U2669" s="102"/>
      <c r="V2669" s="102"/>
      <c r="W2669" s="102"/>
      <c r="X2669" s="102"/>
      <c r="Y2669" s="101" t="s">
        <v>14</v>
      </c>
    </row>
    <row r="2670">
      <c r="A2670" s="101" t="s">
        <v>64</v>
      </c>
      <c r="B2670" s="99"/>
      <c r="C2670" s="100" t="s">
        <v>5252</v>
      </c>
      <c r="D2670" s="101" t="s">
        <v>128</v>
      </c>
      <c r="E2670" s="101" t="s">
        <v>5253</v>
      </c>
      <c r="F2670" s="99"/>
      <c r="G2670" s="99"/>
      <c r="H2670" s="99"/>
      <c r="I2670" s="99"/>
      <c r="J2670" s="99"/>
      <c r="K2670" s="99"/>
      <c r="L2670" s="99"/>
      <c r="M2670" s="99"/>
      <c r="N2670" s="99"/>
      <c r="O2670" s="99"/>
      <c r="P2670" s="99"/>
      <c r="Q2670" s="99"/>
      <c r="R2670" s="99"/>
      <c r="S2670" s="102">
        <v>0.0</v>
      </c>
      <c r="T2670" s="102"/>
      <c r="U2670" s="102"/>
      <c r="V2670" s="102"/>
      <c r="W2670" s="102"/>
      <c r="X2670" s="102"/>
      <c r="Y2670" s="101" t="s">
        <v>14</v>
      </c>
    </row>
    <row r="2671">
      <c r="A2671" s="101" t="s">
        <v>64</v>
      </c>
      <c r="B2671" s="99"/>
      <c r="C2671" s="100" t="s">
        <v>5254</v>
      </c>
      <c r="D2671" s="101" t="s">
        <v>128</v>
      </c>
      <c r="E2671" s="101" t="s">
        <v>5255</v>
      </c>
      <c r="F2671" s="99"/>
      <c r="G2671" s="99"/>
      <c r="H2671" s="99"/>
      <c r="I2671" s="99"/>
      <c r="J2671" s="99"/>
      <c r="K2671" s="99"/>
      <c r="L2671" s="99"/>
      <c r="M2671" s="99"/>
      <c r="N2671" s="99"/>
      <c r="O2671" s="99"/>
      <c r="P2671" s="99"/>
      <c r="Q2671" s="99"/>
      <c r="R2671" s="99"/>
      <c r="S2671" s="102">
        <v>0.0</v>
      </c>
      <c r="T2671" s="102"/>
      <c r="U2671" s="102"/>
      <c r="V2671" s="102"/>
      <c r="W2671" s="102"/>
      <c r="X2671" s="102"/>
      <c r="Y2671" s="101" t="s">
        <v>14</v>
      </c>
    </row>
    <row r="2672">
      <c r="A2672" s="98" t="s">
        <v>30</v>
      </c>
      <c r="B2672" s="99"/>
      <c r="C2672" s="100" t="s">
        <v>5256</v>
      </c>
      <c r="D2672" s="101" t="s">
        <v>135</v>
      </c>
      <c r="E2672" s="101" t="s">
        <v>5257</v>
      </c>
      <c r="F2672" s="99"/>
      <c r="G2672" s="99"/>
      <c r="H2672" s="99"/>
      <c r="I2672" s="99"/>
      <c r="J2672" s="99"/>
      <c r="K2672" s="99"/>
      <c r="L2672" s="99"/>
      <c r="M2672" s="99"/>
      <c r="N2672" s="99"/>
      <c r="O2672" s="99"/>
      <c r="P2672" s="99"/>
      <c r="Q2672" s="99"/>
      <c r="R2672" s="99"/>
      <c r="S2672" s="100">
        <v>0.0</v>
      </c>
      <c r="T2672" s="102"/>
      <c r="U2672" s="102"/>
      <c r="V2672" s="102"/>
      <c r="W2672" s="102"/>
      <c r="X2672" s="102"/>
      <c r="Y2672" s="101" t="s">
        <v>18</v>
      </c>
    </row>
    <row r="2673">
      <c r="A2673" s="98" t="s">
        <v>90</v>
      </c>
      <c r="B2673" s="99"/>
      <c r="C2673" s="100" t="s">
        <v>5258</v>
      </c>
      <c r="D2673" s="101" t="s">
        <v>135</v>
      </c>
      <c r="E2673" s="101" t="s">
        <v>5257</v>
      </c>
      <c r="F2673" s="99"/>
      <c r="G2673" s="99"/>
      <c r="H2673" s="99"/>
      <c r="I2673" s="99"/>
      <c r="J2673" s="99"/>
      <c r="K2673" s="99"/>
      <c r="L2673" s="99"/>
      <c r="M2673" s="99"/>
      <c r="N2673" s="99"/>
      <c r="O2673" s="99"/>
      <c r="P2673" s="99"/>
      <c r="Q2673" s="99"/>
      <c r="R2673" s="99"/>
      <c r="S2673" s="100">
        <v>0.0</v>
      </c>
      <c r="T2673" s="102"/>
      <c r="U2673" s="102"/>
      <c r="V2673" s="102"/>
      <c r="W2673" s="102"/>
      <c r="X2673" s="102"/>
      <c r="Y2673" s="101" t="s">
        <v>18</v>
      </c>
    </row>
    <row r="2674">
      <c r="A2674" s="98" t="s">
        <v>64</v>
      </c>
      <c r="B2674" s="99"/>
      <c r="C2674" s="100" t="s">
        <v>5259</v>
      </c>
      <c r="D2674" s="101" t="s">
        <v>122</v>
      </c>
      <c r="E2674" s="101" t="s">
        <v>5260</v>
      </c>
      <c r="F2674" s="99"/>
      <c r="G2674" s="99"/>
      <c r="H2674" s="99"/>
      <c r="I2674" s="99"/>
      <c r="J2674" s="99"/>
      <c r="K2674" s="99"/>
      <c r="L2674" s="99"/>
      <c r="M2674" s="99"/>
      <c r="N2674" s="99"/>
      <c r="O2674" s="99"/>
      <c r="P2674" s="99"/>
      <c r="Q2674" s="99"/>
      <c r="R2674" s="99"/>
      <c r="S2674" s="102">
        <v>0.0</v>
      </c>
      <c r="T2674" s="102"/>
      <c r="U2674" s="102"/>
      <c r="V2674" s="102"/>
      <c r="W2674" s="102"/>
      <c r="X2674" s="102"/>
      <c r="Y2674" s="101" t="s">
        <v>18</v>
      </c>
    </row>
    <row r="2675">
      <c r="A2675" s="98" t="s">
        <v>80</v>
      </c>
      <c r="B2675" s="99"/>
      <c r="C2675" s="100" t="s">
        <v>5261</v>
      </c>
      <c r="D2675" s="101" t="s">
        <v>122</v>
      </c>
      <c r="E2675" s="101" t="s">
        <v>5262</v>
      </c>
      <c r="F2675" s="99"/>
      <c r="G2675" s="99"/>
      <c r="H2675" s="99"/>
      <c r="I2675" s="99"/>
      <c r="J2675" s="99"/>
      <c r="K2675" s="99"/>
      <c r="L2675" s="99"/>
      <c r="M2675" s="99"/>
      <c r="N2675" s="99"/>
      <c r="O2675" s="99"/>
      <c r="P2675" s="99"/>
      <c r="Q2675" s="99"/>
      <c r="R2675" s="99"/>
      <c r="S2675" s="102">
        <v>0.0</v>
      </c>
      <c r="T2675" s="102"/>
      <c r="U2675" s="102"/>
      <c r="V2675" s="102"/>
      <c r="W2675" s="102"/>
      <c r="X2675" s="102"/>
      <c r="Y2675" s="101" t="s">
        <v>18</v>
      </c>
    </row>
    <row r="2676">
      <c r="A2676" s="98" t="s">
        <v>80</v>
      </c>
      <c r="B2676" s="99"/>
      <c r="C2676" s="100" t="s">
        <v>5263</v>
      </c>
      <c r="D2676" s="101" t="s">
        <v>122</v>
      </c>
      <c r="E2676" s="101" t="s">
        <v>5264</v>
      </c>
      <c r="F2676" s="99"/>
      <c r="G2676" s="99"/>
      <c r="H2676" s="99"/>
      <c r="I2676" s="99"/>
      <c r="J2676" s="99"/>
      <c r="K2676" s="99"/>
      <c r="L2676" s="99"/>
      <c r="M2676" s="99"/>
      <c r="N2676" s="99"/>
      <c r="O2676" s="99"/>
      <c r="P2676" s="99"/>
      <c r="Q2676" s="99"/>
      <c r="R2676" s="99"/>
      <c r="S2676" s="102">
        <v>0.0</v>
      </c>
      <c r="T2676" s="102"/>
      <c r="U2676" s="102"/>
      <c r="V2676" s="102"/>
      <c r="W2676" s="102"/>
      <c r="X2676" s="102"/>
      <c r="Y2676" s="101" t="s">
        <v>18</v>
      </c>
    </row>
    <row r="2677">
      <c r="A2677" s="98" t="s">
        <v>64</v>
      </c>
      <c r="B2677" s="99"/>
      <c r="C2677" s="100" t="s">
        <v>5265</v>
      </c>
      <c r="D2677" s="101" t="s">
        <v>151</v>
      </c>
      <c r="E2677" s="101" t="s">
        <v>5266</v>
      </c>
      <c r="F2677" s="99"/>
      <c r="G2677" s="99"/>
      <c r="H2677" s="99"/>
      <c r="I2677" s="99"/>
      <c r="J2677" s="99"/>
      <c r="K2677" s="99"/>
      <c r="L2677" s="99"/>
      <c r="M2677" s="99"/>
      <c r="N2677" s="99"/>
      <c r="O2677" s="99"/>
      <c r="P2677" s="99"/>
      <c r="Q2677" s="99"/>
      <c r="R2677" s="99"/>
      <c r="S2677" s="102">
        <v>0.0</v>
      </c>
      <c r="T2677" s="102"/>
      <c r="U2677" s="102"/>
      <c r="V2677" s="102"/>
      <c r="W2677" s="102"/>
      <c r="X2677" s="102"/>
      <c r="Y2677" s="101" t="s">
        <v>12</v>
      </c>
    </row>
    <row r="2678">
      <c r="A2678" s="103" t="s">
        <v>63</v>
      </c>
      <c r="B2678" s="99"/>
      <c r="C2678" s="100" t="s">
        <v>5267</v>
      </c>
      <c r="D2678" s="101" t="s">
        <v>135</v>
      </c>
      <c r="E2678" s="101" t="s">
        <v>5268</v>
      </c>
      <c r="F2678" s="99"/>
      <c r="G2678" s="99"/>
      <c r="H2678" s="99"/>
      <c r="I2678" s="99"/>
      <c r="J2678" s="99"/>
      <c r="K2678" s="99"/>
      <c r="L2678" s="99"/>
      <c r="M2678" s="99"/>
      <c r="N2678" s="99"/>
      <c r="O2678" s="99"/>
      <c r="P2678" s="99"/>
      <c r="Q2678" s="99"/>
      <c r="R2678" s="99"/>
      <c r="S2678" s="100">
        <v>0.0</v>
      </c>
      <c r="T2678" s="102"/>
      <c r="U2678" s="102"/>
      <c r="V2678" s="102"/>
      <c r="W2678" s="102"/>
      <c r="X2678" s="102"/>
      <c r="Y2678" s="101" t="s">
        <v>18</v>
      </c>
    </row>
    <row r="2679">
      <c r="A2679" s="98" t="s">
        <v>64</v>
      </c>
      <c r="B2679" s="99"/>
      <c r="C2679" s="100" t="s">
        <v>5269</v>
      </c>
      <c r="D2679" s="101" t="s">
        <v>122</v>
      </c>
      <c r="E2679" s="101" t="s">
        <v>5270</v>
      </c>
      <c r="F2679" s="99"/>
      <c r="G2679" s="99"/>
      <c r="H2679" s="99"/>
      <c r="I2679" s="99"/>
      <c r="J2679" s="99"/>
      <c r="K2679" s="99"/>
      <c r="L2679" s="99"/>
      <c r="M2679" s="99"/>
      <c r="N2679" s="99"/>
      <c r="O2679" s="99"/>
      <c r="P2679" s="99"/>
      <c r="Q2679" s="99"/>
      <c r="R2679" s="99"/>
      <c r="S2679" s="102">
        <v>0.0</v>
      </c>
      <c r="T2679" s="102"/>
      <c r="U2679" s="102"/>
      <c r="V2679" s="102"/>
      <c r="W2679" s="102"/>
      <c r="X2679" s="102"/>
      <c r="Y2679" s="101" t="s">
        <v>18</v>
      </c>
    </row>
    <row r="2680">
      <c r="A2680" s="98" t="s">
        <v>90</v>
      </c>
      <c r="B2680" s="99"/>
      <c r="C2680" s="100" t="s">
        <v>5271</v>
      </c>
      <c r="D2680" s="101" t="s">
        <v>135</v>
      </c>
      <c r="E2680" s="101" t="s">
        <v>5272</v>
      </c>
      <c r="F2680" s="99"/>
      <c r="G2680" s="99"/>
      <c r="H2680" s="99"/>
      <c r="I2680" s="99"/>
      <c r="J2680" s="99"/>
      <c r="K2680" s="99"/>
      <c r="L2680" s="99"/>
      <c r="M2680" s="99"/>
      <c r="N2680" s="99"/>
      <c r="O2680" s="99"/>
      <c r="P2680" s="99"/>
      <c r="Q2680" s="99"/>
      <c r="R2680" s="99"/>
      <c r="S2680" s="104">
        <v>0.0</v>
      </c>
      <c r="T2680" s="102"/>
      <c r="U2680" s="102"/>
      <c r="V2680" s="102"/>
      <c r="W2680" s="102"/>
      <c r="X2680" s="102"/>
      <c r="Y2680" s="101" t="s">
        <v>18</v>
      </c>
    </row>
    <row r="2681">
      <c r="A2681" s="98" t="s">
        <v>90</v>
      </c>
      <c r="B2681" s="99"/>
      <c r="C2681" s="100" t="s">
        <v>5271</v>
      </c>
      <c r="D2681" s="101" t="s">
        <v>135</v>
      </c>
      <c r="E2681" s="101" t="s">
        <v>5272</v>
      </c>
      <c r="F2681" s="99"/>
      <c r="G2681" s="99"/>
      <c r="H2681" s="99"/>
      <c r="I2681" s="99"/>
      <c r="J2681" s="99"/>
      <c r="K2681" s="99"/>
      <c r="L2681" s="99"/>
      <c r="M2681" s="99"/>
      <c r="N2681" s="99"/>
      <c r="O2681" s="99"/>
      <c r="P2681" s="99"/>
      <c r="Q2681" s="99"/>
      <c r="R2681" s="99"/>
      <c r="S2681" s="100">
        <v>0.0</v>
      </c>
      <c r="T2681" s="102"/>
      <c r="U2681" s="102"/>
      <c r="V2681" s="102"/>
      <c r="W2681" s="102"/>
      <c r="X2681" s="102"/>
      <c r="Y2681" s="101" t="s">
        <v>18</v>
      </c>
    </row>
    <row r="2682">
      <c r="A2682" s="98" t="s">
        <v>64</v>
      </c>
      <c r="B2682" s="99"/>
      <c r="C2682" s="100" t="s">
        <v>5273</v>
      </c>
      <c r="D2682" s="101" t="s">
        <v>128</v>
      </c>
      <c r="E2682" s="101" t="s">
        <v>5274</v>
      </c>
      <c r="F2682" s="99"/>
      <c r="G2682" s="99"/>
      <c r="H2682" s="99"/>
      <c r="I2682" s="99"/>
      <c r="J2682" s="99"/>
      <c r="K2682" s="99"/>
      <c r="L2682" s="99"/>
      <c r="M2682" s="99"/>
      <c r="N2682" s="99"/>
      <c r="O2682" s="99"/>
      <c r="P2682" s="99"/>
      <c r="Q2682" s="99"/>
      <c r="R2682" s="99"/>
      <c r="S2682" s="102">
        <v>0.0</v>
      </c>
      <c r="T2682" s="102"/>
      <c r="U2682" s="102"/>
      <c r="V2682" s="102"/>
      <c r="W2682" s="102"/>
      <c r="X2682" s="102"/>
      <c r="Y2682" s="101" t="s">
        <v>12</v>
      </c>
    </row>
    <row r="2683">
      <c r="A2683" s="98" t="s">
        <v>93</v>
      </c>
      <c r="B2683" s="99"/>
      <c r="C2683" s="100" t="s">
        <v>5275</v>
      </c>
      <c r="D2683" s="101" t="s">
        <v>135</v>
      </c>
      <c r="E2683" s="101" t="s">
        <v>5276</v>
      </c>
      <c r="F2683" s="99"/>
      <c r="G2683" s="99"/>
      <c r="H2683" s="99"/>
      <c r="I2683" s="99"/>
      <c r="J2683" s="99"/>
      <c r="K2683" s="99"/>
      <c r="L2683" s="99"/>
      <c r="M2683" s="99"/>
      <c r="N2683" s="99"/>
      <c r="O2683" s="99"/>
      <c r="P2683" s="99"/>
      <c r="Q2683" s="99"/>
      <c r="R2683" s="99"/>
      <c r="S2683" s="100">
        <v>0.0</v>
      </c>
      <c r="T2683" s="102"/>
      <c r="U2683" s="102"/>
      <c r="V2683" s="102"/>
      <c r="W2683" s="102"/>
      <c r="X2683" s="102"/>
      <c r="Y2683" s="101" t="s">
        <v>18</v>
      </c>
    </row>
    <row r="2684">
      <c r="A2684" s="98" t="s">
        <v>81</v>
      </c>
      <c r="B2684" s="99"/>
      <c r="C2684" s="100" t="s">
        <v>5277</v>
      </c>
      <c r="D2684" s="101" t="s">
        <v>122</v>
      </c>
      <c r="E2684" s="101" t="s">
        <v>5278</v>
      </c>
      <c r="F2684" s="99"/>
      <c r="G2684" s="99"/>
      <c r="H2684" s="99"/>
      <c r="I2684" s="99"/>
      <c r="J2684" s="99"/>
      <c r="K2684" s="99"/>
      <c r="L2684" s="99"/>
      <c r="M2684" s="99"/>
      <c r="N2684" s="99"/>
      <c r="O2684" s="99"/>
      <c r="P2684" s="99"/>
      <c r="Q2684" s="99"/>
      <c r="R2684" s="99"/>
      <c r="S2684" s="102">
        <v>0.0</v>
      </c>
      <c r="T2684" s="102"/>
      <c r="U2684" s="102"/>
      <c r="V2684" s="102"/>
      <c r="W2684" s="102"/>
      <c r="X2684" s="102"/>
      <c r="Y2684" s="101" t="s">
        <v>18</v>
      </c>
    </row>
    <row r="2685">
      <c r="A2685" s="103" t="s">
        <v>24</v>
      </c>
      <c r="B2685" s="99"/>
      <c r="C2685" s="100" t="s">
        <v>5279</v>
      </c>
      <c r="D2685" s="101" t="s">
        <v>135</v>
      </c>
      <c r="E2685" s="101" t="s">
        <v>5280</v>
      </c>
      <c r="F2685" s="99"/>
      <c r="G2685" s="99"/>
      <c r="H2685" s="99"/>
      <c r="I2685" s="99"/>
      <c r="J2685" s="99"/>
      <c r="K2685" s="99"/>
      <c r="L2685" s="99"/>
      <c r="M2685" s="99"/>
      <c r="N2685" s="99"/>
      <c r="O2685" s="99"/>
      <c r="P2685" s="99"/>
      <c r="Q2685" s="99"/>
      <c r="R2685" s="99"/>
      <c r="S2685" s="100">
        <v>0.0</v>
      </c>
      <c r="T2685" s="102"/>
      <c r="U2685" s="102"/>
      <c r="V2685" s="102"/>
      <c r="W2685" s="102"/>
      <c r="X2685" s="102"/>
      <c r="Y2685" s="101" t="s">
        <v>18</v>
      </c>
    </row>
    <row r="2686">
      <c r="A2686" s="98" t="s">
        <v>77</v>
      </c>
      <c r="B2686" s="99"/>
      <c r="C2686" s="100" t="s">
        <v>5281</v>
      </c>
      <c r="D2686" s="101" t="s">
        <v>135</v>
      </c>
      <c r="E2686" s="101" t="s">
        <v>5282</v>
      </c>
      <c r="F2686" s="99"/>
      <c r="G2686" s="99"/>
      <c r="H2686" s="99"/>
      <c r="I2686" s="99"/>
      <c r="J2686" s="99"/>
      <c r="K2686" s="99"/>
      <c r="L2686" s="99"/>
      <c r="M2686" s="99"/>
      <c r="N2686" s="99"/>
      <c r="O2686" s="99"/>
      <c r="P2686" s="99"/>
      <c r="Q2686" s="99"/>
      <c r="R2686" s="99"/>
      <c r="S2686" s="100">
        <v>0.0</v>
      </c>
      <c r="T2686" s="102"/>
      <c r="U2686" s="102"/>
      <c r="V2686" s="102"/>
      <c r="W2686" s="102"/>
      <c r="X2686" s="102"/>
      <c r="Y2686" s="101" t="s">
        <v>18</v>
      </c>
    </row>
    <row r="2687">
      <c r="A2687" s="98" t="s">
        <v>77</v>
      </c>
      <c r="B2687" s="99"/>
      <c r="C2687" s="100" t="s">
        <v>5283</v>
      </c>
      <c r="D2687" s="101" t="s">
        <v>135</v>
      </c>
      <c r="E2687" s="101" t="s">
        <v>5284</v>
      </c>
      <c r="F2687" s="99"/>
      <c r="G2687" s="99"/>
      <c r="H2687" s="99"/>
      <c r="I2687" s="99"/>
      <c r="J2687" s="99"/>
      <c r="K2687" s="99"/>
      <c r="L2687" s="99"/>
      <c r="M2687" s="99"/>
      <c r="N2687" s="99"/>
      <c r="O2687" s="99"/>
      <c r="P2687" s="99"/>
      <c r="Q2687" s="99"/>
      <c r="R2687" s="99"/>
      <c r="S2687" s="100">
        <v>0.0</v>
      </c>
      <c r="T2687" s="102"/>
      <c r="U2687" s="102"/>
      <c r="V2687" s="102"/>
      <c r="W2687" s="102"/>
      <c r="X2687" s="102"/>
      <c r="Y2687" s="101" t="s">
        <v>18</v>
      </c>
    </row>
    <row r="2688">
      <c r="A2688" s="98" t="s">
        <v>93</v>
      </c>
      <c r="B2688" s="99"/>
      <c r="C2688" s="100" t="s">
        <v>5285</v>
      </c>
      <c r="D2688" s="101" t="s">
        <v>122</v>
      </c>
      <c r="E2688" s="101" t="s">
        <v>5286</v>
      </c>
      <c r="F2688" s="99"/>
      <c r="G2688" s="99"/>
      <c r="H2688" s="99"/>
      <c r="I2688" s="99"/>
      <c r="J2688" s="99"/>
      <c r="K2688" s="99"/>
      <c r="L2688" s="99"/>
      <c r="M2688" s="99"/>
      <c r="N2688" s="99"/>
      <c r="O2688" s="99"/>
      <c r="P2688" s="99"/>
      <c r="Q2688" s="99"/>
      <c r="R2688" s="99"/>
      <c r="S2688" s="102">
        <v>0.0</v>
      </c>
      <c r="T2688" s="102"/>
      <c r="U2688" s="102"/>
      <c r="V2688" s="102"/>
      <c r="W2688" s="102"/>
      <c r="X2688" s="102"/>
      <c r="Y2688" s="101" t="s">
        <v>18</v>
      </c>
    </row>
    <row r="2689">
      <c r="A2689" s="98" t="s">
        <v>93</v>
      </c>
      <c r="B2689" s="99"/>
      <c r="C2689" s="100" t="s">
        <v>5287</v>
      </c>
      <c r="D2689" s="101" t="s">
        <v>135</v>
      </c>
      <c r="E2689" s="101" t="s">
        <v>5288</v>
      </c>
      <c r="F2689" s="99"/>
      <c r="G2689" s="99"/>
      <c r="H2689" s="99"/>
      <c r="I2689" s="99"/>
      <c r="J2689" s="99"/>
      <c r="K2689" s="99"/>
      <c r="L2689" s="99"/>
      <c r="M2689" s="99"/>
      <c r="N2689" s="99"/>
      <c r="O2689" s="99"/>
      <c r="P2689" s="99"/>
      <c r="Q2689" s="99"/>
      <c r="R2689" s="99"/>
      <c r="S2689" s="100">
        <v>0.0</v>
      </c>
      <c r="T2689" s="102"/>
      <c r="U2689" s="102"/>
      <c r="V2689" s="102"/>
      <c r="W2689" s="102"/>
      <c r="X2689" s="102"/>
      <c r="Y2689" s="101" t="s">
        <v>18</v>
      </c>
    </row>
    <row r="2690">
      <c r="A2690" s="103" t="s">
        <v>63</v>
      </c>
      <c r="B2690" s="99"/>
      <c r="C2690" s="100" t="s">
        <v>5289</v>
      </c>
      <c r="D2690" s="101" t="s">
        <v>122</v>
      </c>
      <c r="E2690" s="101" t="s">
        <v>5290</v>
      </c>
      <c r="F2690" s="99"/>
      <c r="G2690" s="99"/>
      <c r="H2690" s="99"/>
      <c r="I2690" s="99"/>
      <c r="J2690" s="99"/>
      <c r="K2690" s="99"/>
      <c r="L2690" s="99"/>
      <c r="M2690" s="99"/>
      <c r="N2690" s="99"/>
      <c r="O2690" s="99"/>
      <c r="P2690" s="99"/>
      <c r="Q2690" s="99"/>
      <c r="R2690" s="99"/>
      <c r="S2690" s="102">
        <v>0.0</v>
      </c>
      <c r="T2690" s="102"/>
      <c r="U2690" s="102"/>
      <c r="V2690" s="102"/>
      <c r="W2690" s="102"/>
      <c r="X2690" s="102"/>
      <c r="Y2690" s="101" t="s">
        <v>18</v>
      </c>
    </row>
    <row r="2691">
      <c r="A2691" s="103" t="s">
        <v>63</v>
      </c>
      <c r="B2691" s="99"/>
      <c r="C2691" s="100" t="s">
        <v>5291</v>
      </c>
      <c r="D2691" s="101" t="s">
        <v>191</v>
      </c>
      <c r="E2691" s="101" t="s">
        <v>5292</v>
      </c>
      <c r="F2691" s="99"/>
      <c r="G2691" s="99"/>
      <c r="H2691" s="99"/>
      <c r="I2691" s="99"/>
      <c r="J2691" s="99"/>
      <c r="K2691" s="99"/>
      <c r="L2691" s="99"/>
      <c r="M2691" s="99"/>
      <c r="N2691" s="99"/>
      <c r="O2691" s="99"/>
      <c r="P2691" s="99"/>
      <c r="Q2691" s="99"/>
      <c r="R2691" s="99"/>
      <c r="S2691" s="100">
        <v>0.0</v>
      </c>
      <c r="T2691" s="102"/>
      <c r="U2691" s="102"/>
      <c r="V2691" s="102"/>
      <c r="W2691" s="102"/>
      <c r="X2691" s="102"/>
      <c r="Y2691" s="101" t="s">
        <v>18</v>
      </c>
    </row>
    <row r="2692">
      <c r="A2692" s="98" t="s">
        <v>64</v>
      </c>
      <c r="B2692" s="99"/>
      <c r="C2692" s="100" t="s">
        <v>5293</v>
      </c>
      <c r="D2692" s="101" t="s">
        <v>122</v>
      </c>
      <c r="E2692" s="101" t="s">
        <v>5294</v>
      </c>
      <c r="F2692" s="99"/>
      <c r="G2692" s="99"/>
      <c r="H2692" s="99"/>
      <c r="I2692" s="99"/>
      <c r="J2692" s="99"/>
      <c r="K2692" s="99"/>
      <c r="L2692" s="99"/>
      <c r="M2692" s="99"/>
      <c r="N2692" s="99"/>
      <c r="O2692" s="99"/>
      <c r="P2692" s="99"/>
      <c r="Q2692" s="99"/>
      <c r="R2692" s="99"/>
      <c r="S2692" s="102">
        <v>0.0</v>
      </c>
      <c r="T2692" s="102"/>
      <c r="U2692" s="102"/>
      <c r="V2692" s="102"/>
      <c r="W2692" s="102"/>
      <c r="X2692" s="102"/>
      <c r="Y2692" s="101" t="s">
        <v>18</v>
      </c>
    </row>
    <row r="2693">
      <c r="A2693" s="103" t="s">
        <v>63</v>
      </c>
      <c r="B2693" s="99"/>
      <c r="C2693" s="100" t="s">
        <v>5295</v>
      </c>
      <c r="D2693" s="101" t="s">
        <v>151</v>
      </c>
      <c r="E2693" s="101" t="s">
        <v>5296</v>
      </c>
      <c r="F2693" s="99"/>
      <c r="G2693" s="99"/>
      <c r="H2693" s="99"/>
      <c r="I2693" s="99"/>
      <c r="J2693" s="99"/>
      <c r="K2693" s="99"/>
      <c r="L2693" s="99"/>
      <c r="M2693" s="99"/>
      <c r="N2693" s="99"/>
      <c r="O2693" s="99"/>
      <c r="P2693" s="99"/>
      <c r="Q2693" s="99"/>
      <c r="R2693" s="99"/>
      <c r="S2693" s="102">
        <v>0.0</v>
      </c>
      <c r="T2693" s="102"/>
      <c r="U2693" s="102"/>
      <c r="V2693" s="102"/>
      <c r="W2693" s="102"/>
      <c r="X2693" s="102"/>
      <c r="Y2693" s="101" t="s">
        <v>12</v>
      </c>
    </row>
    <row r="2694">
      <c r="A2694" s="98" t="s">
        <v>23</v>
      </c>
      <c r="B2694" s="99"/>
      <c r="C2694" s="100" t="s">
        <v>5297</v>
      </c>
      <c r="D2694" s="101" t="s">
        <v>151</v>
      </c>
      <c r="E2694" s="101" t="s">
        <v>5298</v>
      </c>
      <c r="F2694" s="99"/>
      <c r="G2694" s="99"/>
      <c r="H2694" s="99"/>
      <c r="I2694" s="99"/>
      <c r="J2694" s="99"/>
      <c r="K2694" s="99"/>
      <c r="L2694" s="99"/>
      <c r="M2694" s="99"/>
      <c r="N2694" s="99"/>
      <c r="O2694" s="99"/>
      <c r="P2694" s="99"/>
      <c r="Q2694" s="99"/>
      <c r="R2694" s="99"/>
      <c r="S2694" s="102">
        <v>0.0</v>
      </c>
      <c r="T2694" s="102"/>
      <c r="U2694" s="102"/>
      <c r="V2694" s="102"/>
      <c r="W2694" s="102"/>
      <c r="X2694" s="102"/>
      <c r="Y2694" s="101" t="s">
        <v>12</v>
      </c>
    </row>
    <row r="2695">
      <c r="A2695" s="103" t="s">
        <v>63</v>
      </c>
      <c r="B2695" s="99"/>
      <c r="C2695" s="100" t="s">
        <v>5299</v>
      </c>
      <c r="D2695" s="101" t="s">
        <v>122</v>
      </c>
      <c r="E2695" s="101" t="s">
        <v>5300</v>
      </c>
      <c r="F2695" s="99"/>
      <c r="G2695" s="99"/>
      <c r="H2695" s="99"/>
      <c r="I2695" s="99"/>
      <c r="J2695" s="99"/>
      <c r="K2695" s="99"/>
      <c r="L2695" s="99"/>
      <c r="M2695" s="99"/>
      <c r="N2695" s="99"/>
      <c r="O2695" s="99"/>
      <c r="P2695" s="99"/>
      <c r="Q2695" s="99"/>
      <c r="R2695" s="99"/>
      <c r="S2695" s="102">
        <v>0.0</v>
      </c>
      <c r="T2695" s="102"/>
      <c r="U2695" s="102"/>
      <c r="V2695" s="102"/>
      <c r="W2695" s="102"/>
      <c r="X2695" s="102"/>
      <c r="Y2695" s="101" t="s">
        <v>18</v>
      </c>
    </row>
    <row r="2696">
      <c r="A2696" s="98" t="s">
        <v>93</v>
      </c>
      <c r="B2696" s="99"/>
      <c r="C2696" s="100" t="s">
        <v>5301</v>
      </c>
      <c r="D2696" s="101" t="s">
        <v>158</v>
      </c>
      <c r="E2696" s="101" t="s">
        <v>5302</v>
      </c>
      <c r="F2696" s="99"/>
      <c r="G2696" s="99"/>
      <c r="H2696" s="99"/>
      <c r="I2696" s="99"/>
      <c r="J2696" s="99"/>
      <c r="K2696" s="99"/>
      <c r="L2696" s="99"/>
      <c r="M2696" s="99"/>
      <c r="N2696" s="99"/>
      <c r="O2696" s="99"/>
      <c r="P2696" s="99"/>
      <c r="Q2696" s="99"/>
      <c r="R2696" s="99"/>
      <c r="S2696" s="100">
        <v>0.0</v>
      </c>
      <c r="T2696" s="102"/>
      <c r="U2696" s="102"/>
      <c r="V2696" s="102"/>
      <c r="W2696" s="102"/>
      <c r="X2696" s="102"/>
      <c r="Y2696" s="101" t="s">
        <v>18</v>
      </c>
    </row>
    <row r="2697">
      <c r="A2697" s="98" t="s">
        <v>67</v>
      </c>
      <c r="B2697" s="99"/>
      <c r="C2697" s="100" t="s">
        <v>5303</v>
      </c>
      <c r="D2697" s="101" t="s">
        <v>158</v>
      </c>
      <c r="E2697" s="101" t="s">
        <v>5304</v>
      </c>
      <c r="F2697" s="99"/>
      <c r="G2697" s="99"/>
      <c r="H2697" s="99"/>
      <c r="I2697" s="99"/>
      <c r="J2697" s="99"/>
      <c r="K2697" s="99"/>
      <c r="L2697" s="99"/>
      <c r="M2697" s="99"/>
      <c r="N2697" s="99"/>
      <c r="O2697" s="99"/>
      <c r="P2697" s="99"/>
      <c r="Q2697" s="99"/>
      <c r="R2697" s="99"/>
      <c r="S2697" s="100">
        <v>0.0</v>
      </c>
      <c r="T2697" s="102"/>
      <c r="U2697" s="102"/>
      <c r="V2697" s="102"/>
      <c r="W2697" s="102"/>
      <c r="X2697" s="102"/>
      <c r="Y2697" s="101" t="s">
        <v>18</v>
      </c>
    </row>
    <row r="2698">
      <c r="A2698" s="103" t="s">
        <v>13</v>
      </c>
      <c r="B2698" s="99"/>
      <c r="C2698" s="100" t="s">
        <v>5305</v>
      </c>
      <c r="D2698" s="101" t="s">
        <v>146</v>
      </c>
      <c r="E2698" s="101" t="s">
        <v>5306</v>
      </c>
      <c r="F2698" s="99"/>
      <c r="G2698" s="99"/>
      <c r="H2698" s="99"/>
      <c r="I2698" s="99"/>
      <c r="J2698" s="99"/>
      <c r="K2698" s="99"/>
      <c r="L2698" s="99"/>
      <c r="M2698" s="99"/>
      <c r="N2698" s="99"/>
      <c r="O2698" s="99"/>
      <c r="P2698" s="99"/>
      <c r="Q2698" s="99"/>
      <c r="R2698" s="99"/>
      <c r="S2698" s="100">
        <v>0.0</v>
      </c>
      <c r="T2698" s="102"/>
      <c r="U2698" s="102"/>
      <c r="V2698" s="102"/>
      <c r="W2698" s="102"/>
      <c r="X2698" s="102"/>
      <c r="Y2698" s="101" t="s">
        <v>18</v>
      </c>
    </row>
    <row r="2699">
      <c r="A2699" s="98" t="s">
        <v>79</v>
      </c>
      <c r="B2699" s="99"/>
      <c r="C2699" s="100" t="s">
        <v>5307</v>
      </c>
      <c r="D2699" s="101" t="s">
        <v>158</v>
      </c>
      <c r="E2699" s="101" t="s">
        <v>5308</v>
      </c>
      <c r="F2699" s="99"/>
      <c r="G2699" s="99"/>
      <c r="H2699" s="99"/>
      <c r="I2699" s="99"/>
      <c r="J2699" s="99"/>
      <c r="K2699" s="99"/>
      <c r="L2699" s="99"/>
      <c r="M2699" s="99"/>
      <c r="N2699" s="99"/>
      <c r="O2699" s="99"/>
      <c r="P2699" s="99"/>
      <c r="Q2699" s="99"/>
      <c r="R2699" s="99"/>
      <c r="S2699" s="100">
        <v>0.0</v>
      </c>
      <c r="T2699" s="102"/>
      <c r="U2699" s="102"/>
      <c r="V2699" s="102"/>
      <c r="W2699" s="102"/>
      <c r="X2699" s="102"/>
      <c r="Y2699" s="101" t="s">
        <v>18</v>
      </c>
    </row>
    <row r="2700">
      <c r="A2700" s="98" t="s">
        <v>77</v>
      </c>
      <c r="B2700" s="99"/>
      <c r="C2700" s="100" t="s">
        <v>5309</v>
      </c>
      <c r="D2700" s="101" t="s">
        <v>151</v>
      </c>
      <c r="E2700" s="101" t="s">
        <v>5310</v>
      </c>
      <c r="F2700" s="99"/>
      <c r="G2700" s="99"/>
      <c r="H2700" s="99"/>
      <c r="I2700" s="99"/>
      <c r="J2700" s="99"/>
      <c r="K2700" s="99"/>
      <c r="L2700" s="99"/>
      <c r="M2700" s="99"/>
      <c r="N2700" s="99"/>
      <c r="O2700" s="99"/>
      <c r="P2700" s="99"/>
      <c r="Q2700" s="99"/>
      <c r="R2700" s="99"/>
      <c r="S2700" s="102">
        <v>0.0</v>
      </c>
      <c r="T2700" s="102"/>
      <c r="U2700" s="102"/>
      <c r="V2700" s="102"/>
      <c r="W2700" s="102"/>
      <c r="X2700" s="102"/>
      <c r="Y2700" s="101" t="s">
        <v>12</v>
      </c>
    </row>
    <row r="2701">
      <c r="A2701" s="98" t="s">
        <v>90</v>
      </c>
      <c r="B2701" s="99"/>
      <c r="C2701" s="100" t="s">
        <v>5311</v>
      </c>
      <c r="D2701" s="101" t="s">
        <v>151</v>
      </c>
      <c r="E2701" s="101" t="s">
        <v>5312</v>
      </c>
      <c r="F2701" s="99"/>
      <c r="G2701" s="99"/>
      <c r="H2701" s="99"/>
      <c r="I2701" s="99"/>
      <c r="J2701" s="99"/>
      <c r="K2701" s="99"/>
      <c r="L2701" s="99"/>
      <c r="M2701" s="99"/>
      <c r="N2701" s="99"/>
      <c r="O2701" s="99"/>
      <c r="P2701" s="99"/>
      <c r="Q2701" s="99"/>
      <c r="R2701" s="99"/>
      <c r="S2701" s="102">
        <v>0.0</v>
      </c>
      <c r="T2701" s="102"/>
      <c r="U2701" s="102"/>
      <c r="V2701" s="102"/>
      <c r="W2701" s="102"/>
      <c r="X2701" s="102"/>
      <c r="Y2701" s="101" t="s">
        <v>12</v>
      </c>
    </row>
    <row r="2702">
      <c r="A2702" s="98" t="s">
        <v>64</v>
      </c>
      <c r="B2702" s="99"/>
      <c r="C2702" s="100" t="s">
        <v>5313</v>
      </c>
      <c r="D2702" s="101" t="s">
        <v>122</v>
      </c>
      <c r="E2702" s="101" t="s">
        <v>5314</v>
      </c>
      <c r="F2702" s="99"/>
      <c r="G2702" s="99"/>
      <c r="H2702" s="99"/>
      <c r="I2702" s="99"/>
      <c r="J2702" s="99"/>
      <c r="K2702" s="99"/>
      <c r="L2702" s="99"/>
      <c r="M2702" s="99"/>
      <c r="N2702" s="99"/>
      <c r="O2702" s="99"/>
      <c r="P2702" s="99"/>
      <c r="Q2702" s="99"/>
      <c r="R2702" s="99"/>
      <c r="S2702" s="102">
        <v>0.0</v>
      </c>
      <c r="T2702" s="102"/>
      <c r="U2702" s="102"/>
      <c r="V2702" s="102"/>
      <c r="W2702" s="102"/>
      <c r="X2702" s="102"/>
      <c r="Y2702" s="101" t="s">
        <v>18</v>
      </c>
    </row>
    <row r="2703">
      <c r="A2703" s="98" t="s">
        <v>64</v>
      </c>
      <c r="B2703" s="99"/>
      <c r="C2703" s="100" t="s">
        <v>5315</v>
      </c>
      <c r="D2703" s="101" t="s">
        <v>122</v>
      </c>
      <c r="E2703" s="101" t="s">
        <v>5316</v>
      </c>
      <c r="F2703" s="99"/>
      <c r="G2703" s="99"/>
      <c r="H2703" s="99"/>
      <c r="I2703" s="99"/>
      <c r="J2703" s="99"/>
      <c r="K2703" s="99"/>
      <c r="L2703" s="99"/>
      <c r="M2703" s="99"/>
      <c r="N2703" s="99"/>
      <c r="O2703" s="99"/>
      <c r="P2703" s="99"/>
      <c r="Q2703" s="99"/>
      <c r="R2703" s="99"/>
      <c r="S2703" s="102">
        <v>0.0</v>
      </c>
      <c r="T2703" s="102"/>
      <c r="U2703" s="102"/>
      <c r="V2703" s="102"/>
      <c r="W2703" s="102"/>
      <c r="X2703" s="102"/>
      <c r="Y2703" s="101" t="s">
        <v>18</v>
      </c>
    </row>
    <row r="2704">
      <c r="A2704" s="98" t="s">
        <v>67</v>
      </c>
      <c r="B2704" s="99"/>
      <c r="C2704" s="100" t="s">
        <v>5317</v>
      </c>
      <c r="D2704" s="101" t="s">
        <v>135</v>
      </c>
      <c r="E2704" s="101" t="s">
        <v>5318</v>
      </c>
      <c r="F2704" s="99"/>
      <c r="G2704" s="99"/>
      <c r="H2704" s="99"/>
      <c r="I2704" s="99"/>
      <c r="J2704" s="99"/>
      <c r="K2704" s="99"/>
      <c r="L2704" s="99"/>
      <c r="M2704" s="99"/>
      <c r="N2704" s="99"/>
      <c r="O2704" s="99"/>
      <c r="P2704" s="99"/>
      <c r="Q2704" s="99"/>
      <c r="R2704" s="99"/>
      <c r="S2704" s="100">
        <v>0.0</v>
      </c>
      <c r="T2704" s="102"/>
      <c r="U2704" s="102"/>
      <c r="V2704" s="102"/>
      <c r="W2704" s="102"/>
      <c r="X2704" s="102"/>
      <c r="Y2704" s="101" t="s">
        <v>18</v>
      </c>
    </row>
    <row r="2705">
      <c r="A2705" s="98" t="s">
        <v>64</v>
      </c>
      <c r="B2705" s="99"/>
      <c r="C2705" s="100" t="s">
        <v>5319</v>
      </c>
      <c r="D2705" s="101" t="s">
        <v>191</v>
      </c>
      <c r="E2705" s="101" t="s">
        <v>5320</v>
      </c>
      <c r="F2705" s="99"/>
      <c r="G2705" s="99"/>
      <c r="H2705" s="99"/>
      <c r="I2705" s="99"/>
      <c r="J2705" s="99"/>
      <c r="K2705" s="99"/>
      <c r="L2705" s="99"/>
      <c r="M2705" s="99"/>
      <c r="N2705" s="99"/>
      <c r="O2705" s="99"/>
      <c r="P2705" s="99"/>
      <c r="Q2705" s="99"/>
      <c r="R2705" s="99"/>
      <c r="S2705" s="100">
        <v>0.0</v>
      </c>
      <c r="T2705" s="102"/>
      <c r="U2705" s="102"/>
      <c r="V2705" s="102"/>
      <c r="W2705" s="102"/>
      <c r="X2705" s="102"/>
      <c r="Y2705" s="101" t="s">
        <v>18</v>
      </c>
    </row>
    <row r="2706">
      <c r="A2706" s="98" t="s">
        <v>90</v>
      </c>
      <c r="B2706" s="99"/>
      <c r="C2706" s="100" t="s">
        <v>5321</v>
      </c>
      <c r="D2706" s="101" t="s">
        <v>151</v>
      </c>
      <c r="E2706" s="101" t="s">
        <v>5322</v>
      </c>
      <c r="F2706" s="99"/>
      <c r="G2706" s="99"/>
      <c r="H2706" s="99"/>
      <c r="I2706" s="99"/>
      <c r="J2706" s="99"/>
      <c r="K2706" s="99"/>
      <c r="L2706" s="99"/>
      <c r="M2706" s="99"/>
      <c r="N2706" s="99"/>
      <c r="O2706" s="99"/>
      <c r="P2706" s="99"/>
      <c r="Q2706" s="99"/>
      <c r="R2706" s="99"/>
      <c r="S2706" s="102">
        <v>0.0</v>
      </c>
      <c r="T2706" s="102"/>
      <c r="U2706" s="102"/>
      <c r="V2706" s="102"/>
      <c r="W2706" s="102"/>
      <c r="X2706" s="102"/>
      <c r="Y2706" s="101" t="s">
        <v>12</v>
      </c>
    </row>
    <row r="2707">
      <c r="A2707" s="98" t="s">
        <v>80</v>
      </c>
      <c r="B2707" s="99"/>
      <c r="C2707" s="100" t="s">
        <v>5323</v>
      </c>
      <c r="D2707" s="101" t="s">
        <v>122</v>
      </c>
      <c r="E2707" s="101" t="s">
        <v>5324</v>
      </c>
      <c r="F2707" s="99"/>
      <c r="G2707" s="99"/>
      <c r="H2707" s="99"/>
      <c r="I2707" s="99"/>
      <c r="J2707" s="99"/>
      <c r="K2707" s="99"/>
      <c r="L2707" s="99"/>
      <c r="M2707" s="99"/>
      <c r="N2707" s="99"/>
      <c r="O2707" s="99"/>
      <c r="P2707" s="99"/>
      <c r="Q2707" s="99"/>
      <c r="R2707" s="99"/>
      <c r="S2707" s="102">
        <v>0.0</v>
      </c>
      <c r="T2707" s="102"/>
      <c r="U2707" s="102"/>
      <c r="V2707" s="102"/>
      <c r="W2707" s="102"/>
      <c r="X2707" s="102"/>
      <c r="Y2707" s="101" t="s">
        <v>18</v>
      </c>
    </row>
    <row r="2708">
      <c r="A2708" s="98" t="s">
        <v>80</v>
      </c>
      <c r="B2708" s="99"/>
      <c r="C2708" s="100" t="s">
        <v>5325</v>
      </c>
      <c r="D2708" s="101" t="s">
        <v>135</v>
      </c>
      <c r="E2708" s="101" t="s">
        <v>5326</v>
      </c>
      <c r="F2708" s="99"/>
      <c r="G2708" s="99"/>
      <c r="H2708" s="99"/>
      <c r="I2708" s="99"/>
      <c r="J2708" s="99"/>
      <c r="K2708" s="99"/>
      <c r="L2708" s="99"/>
      <c r="M2708" s="99"/>
      <c r="N2708" s="99"/>
      <c r="O2708" s="99"/>
      <c r="P2708" s="99"/>
      <c r="Q2708" s="99"/>
      <c r="R2708" s="99"/>
      <c r="S2708" s="100">
        <v>0.0</v>
      </c>
      <c r="T2708" s="102"/>
      <c r="U2708" s="102"/>
      <c r="V2708" s="102"/>
      <c r="W2708" s="102"/>
      <c r="X2708" s="102"/>
      <c r="Y2708" s="101" t="s">
        <v>18</v>
      </c>
    </row>
    <row r="2709">
      <c r="A2709" s="103" t="s">
        <v>24</v>
      </c>
      <c r="B2709" s="99"/>
      <c r="C2709" s="100" t="s">
        <v>5327</v>
      </c>
      <c r="D2709" s="101" t="s">
        <v>122</v>
      </c>
      <c r="E2709" s="101" t="s">
        <v>5328</v>
      </c>
      <c r="F2709" s="99"/>
      <c r="G2709" s="99"/>
      <c r="H2709" s="99"/>
      <c r="I2709" s="99"/>
      <c r="J2709" s="99"/>
      <c r="K2709" s="99"/>
      <c r="L2709" s="99"/>
      <c r="M2709" s="99"/>
      <c r="N2709" s="99"/>
      <c r="O2709" s="99"/>
      <c r="P2709" s="99"/>
      <c r="Q2709" s="99"/>
      <c r="R2709" s="99"/>
      <c r="S2709" s="102">
        <v>0.0</v>
      </c>
      <c r="T2709" s="102"/>
      <c r="U2709" s="102"/>
      <c r="V2709" s="102"/>
      <c r="W2709" s="102"/>
      <c r="X2709" s="102"/>
      <c r="Y2709" s="101" t="s">
        <v>18</v>
      </c>
    </row>
    <row r="2710">
      <c r="A2710" s="98" t="s">
        <v>64</v>
      </c>
      <c r="B2710" s="99"/>
      <c r="C2710" s="100" t="s">
        <v>5329</v>
      </c>
      <c r="D2710" s="101" t="s">
        <v>3117</v>
      </c>
      <c r="E2710" s="101" t="s">
        <v>5330</v>
      </c>
      <c r="F2710" s="99"/>
      <c r="G2710" s="99"/>
      <c r="H2710" s="99"/>
      <c r="I2710" s="99"/>
      <c r="J2710" s="99"/>
      <c r="K2710" s="99"/>
      <c r="L2710" s="99"/>
      <c r="M2710" s="99"/>
      <c r="N2710" s="99"/>
      <c r="O2710" s="99"/>
      <c r="P2710" s="99"/>
      <c r="Q2710" s="99"/>
      <c r="R2710" s="99"/>
      <c r="S2710" s="100">
        <v>0.0</v>
      </c>
      <c r="T2710" s="102"/>
      <c r="U2710" s="102"/>
      <c r="V2710" s="102"/>
      <c r="W2710" s="102"/>
      <c r="X2710" s="102"/>
      <c r="Y2710" s="101" t="s">
        <v>12</v>
      </c>
    </row>
    <row r="2711">
      <c r="A2711" s="98" t="s">
        <v>64</v>
      </c>
      <c r="B2711" s="99"/>
      <c r="C2711" s="100" t="s">
        <v>5331</v>
      </c>
      <c r="D2711" s="101" t="s">
        <v>151</v>
      </c>
      <c r="E2711" s="101" t="s">
        <v>5332</v>
      </c>
      <c r="F2711" s="99"/>
      <c r="G2711" s="99"/>
      <c r="H2711" s="99"/>
      <c r="I2711" s="99"/>
      <c r="J2711" s="99"/>
      <c r="K2711" s="99"/>
      <c r="L2711" s="99"/>
      <c r="M2711" s="99"/>
      <c r="N2711" s="99"/>
      <c r="O2711" s="99"/>
      <c r="P2711" s="99"/>
      <c r="Q2711" s="99"/>
      <c r="R2711" s="99"/>
      <c r="S2711" s="102">
        <v>0.0</v>
      </c>
      <c r="T2711" s="102"/>
      <c r="U2711" s="102"/>
      <c r="V2711" s="102"/>
      <c r="W2711" s="102"/>
      <c r="X2711" s="102"/>
      <c r="Y2711" s="101" t="s">
        <v>12</v>
      </c>
    </row>
    <row r="2712">
      <c r="A2712" s="98" t="s">
        <v>64</v>
      </c>
      <c r="B2712" s="99"/>
      <c r="C2712" s="100" t="s">
        <v>5333</v>
      </c>
      <c r="D2712" s="101" t="s">
        <v>5334</v>
      </c>
      <c r="E2712" s="101" t="s">
        <v>5335</v>
      </c>
      <c r="F2712" s="99"/>
      <c r="G2712" s="99"/>
      <c r="H2712" s="99"/>
      <c r="I2712" s="99"/>
      <c r="J2712" s="99"/>
      <c r="K2712" s="99"/>
      <c r="L2712" s="99"/>
      <c r="M2712" s="99"/>
      <c r="N2712" s="99"/>
      <c r="O2712" s="99"/>
      <c r="P2712" s="99"/>
      <c r="Q2712" s="99"/>
      <c r="R2712" s="99"/>
      <c r="S2712" s="100">
        <v>0.0</v>
      </c>
      <c r="T2712" s="102"/>
      <c r="U2712" s="102"/>
      <c r="V2712" s="102"/>
      <c r="W2712" s="102"/>
      <c r="X2712" s="102"/>
      <c r="Y2712" s="101" t="s">
        <v>16</v>
      </c>
    </row>
    <row r="2713">
      <c r="A2713" s="98" t="s">
        <v>64</v>
      </c>
      <c r="B2713" s="99"/>
      <c r="C2713" s="100" t="s">
        <v>5336</v>
      </c>
      <c r="D2713" s="101" t="s">
        <v>122</v>
      </c>
      <c r="E2713" s="101" t="s">
        <v>5337</v>
      </c>
      <c r="F2713" s="99"/>
      <c r="G2713" s="99"/>
      <c r="H2713" s="99"/>
      <c r="I2713" s="99"/>
      <c r="J2713" s="99"/>
      <c r="K2713" s="99"/>
      <c r="L2713" s="99"/>
      <c r="M2713" s="99"/>
      <c r="N2713" s="99"/>
      <c r="O2713" s="99"/>
      <c r="P2713" s="99"/>
      <c r="Q2713" s="99"/>
      <c r="R2713" s="99"/>
      <c r="S2713" s="102">
        <v>0.0</v>
      </c>
      <c r="T2713" s="102"/>
      <c r="U2713" s="102"/>
      <c r="V2713" s="102"/>
      <c r="W2713" s="102"/>
      <c r="X2713" s="102"/>
      <c r="Y2713" s="101" t="s">
        <v>18</v>
      </c>
    </row>
    <row r="2714">
      <c r="A2714" s="98" t="s">
        <v>64</v>
      </c>
      <c r="B2714" s="99"/>
      <c r="C2714" s="100" t="s">
        <v>5338</v>
      </c>
      <c r="D2714" s="101" t="s">
        <v>1583</v>
      </c>
      <c r="E2714" s="101" t="s">
        <v>5339</v>
      </c>
      <c r="F2714" s="99"/>
      <c r="G2714" s="99"/>
      <c r="H2714" s="99"/>
      <c r="I2714" s="99"/>
      <c r="J2714" s="99"/>
      <c r="K2714" s="99"/>
      <c r="L2714" s="99"/>
      <c r="M2714" s="99"/>
      <c r="N2714" s="99"/>
      <c r="O2714" s="99"/>
      <c r="P2714" s="99"/>
      <c r="Q2714" s="99"/>
      <c r="R2714" s="99"/>
      <c r="S2714" s="100">
        <v>0.0</v>
      </c>
      <c r="T2714" s="102"/>
      <c r="U2714" s="102"/>
      <c r="V2714" s="102"/>
      <c r="W2714" s="102"/>
      <c r="X2714" s="102"/>
      <c r="Y2714" s="101" t="s">
        <v>16</v>
      </c>
    </row>
    <row r="2715">
      <c r="A2715" s="98" t="s">
        <v>64</v>
      </c>
      <c r="B2715" s="99"/>
      <c r="C2715" s="100" t="s">
        <v>5340</v>
      </c>
      <c r="D2715" s="101" t="s">
        <v>122</v>
      </c>
      <c r="E2715" s="101" t="s">
        <v>5341</v>
      </c>
      <c r="F2715" s="99"/>
      <c r="G2715" s="99"/>
      <c r="H2715" s="99"/>
      <c r="I2715" s="99"/>
      <c r="J2715" s="99"/>
      <c r="K2715" s="99"/>
      <c r="L2715" s="99"/>
      <c r="M2715" s="99"/>
      <c r="N2715" s="99"/>
      <c r="O2715" s="99"/>
      <c r="P2715" s="99"/>
      <c r="Q2715" s="99"/>
      <c r="R2715" s="99"/>
      <c r="S2715" s="102">
        <v>0.0</v>
      </c>
      <c r="T2715" s="102"/>
      <c r="U2715" s="102"/>
      <c r="V2715" s="102"/>
      <c r="W2715" s="102"/>
      <c r="X2715" s="102"/>
      <c r="Y2715" s="101" t="s">
        <v>18</v>
      </c>
    </row>
    <row r="2716">
      <c r="A2716" s="103" t="s">
        <v>87</v>
      </c>
      <c r="B2716" s="99"/>
      <c r="C2716" s="100" t="s">
        <v>5342</v>
      </c>
      <c r="D2716" s="101" t="s">
        <v>122</v>
      </c>
      <c r="E2716" s="101" t="s">
        <v>5343</v>
      </c>
      <c r="F2716" s="99"/>
      <c r="G2716" s="99"/>
      <c r="H2716" s="99"/>
      <c r="I2716" s="99"/>
      <c r="J2716" s="99"/>
      <c r="K2716" s="99"/>
      <c r="L2716" s="99"/>
      <c r="M2716" s="99"/>
      <c r="N2716" s="99"/>
      <c r="O2716" s="99"/>
      <c r="P2716" s="99"/>
      <c r="Q2716" s="99"/>
      <c r="R2716" s="99"/>
      <c r="S2716" s="102">
        <v>0.0</v>
      </c>
      <c r="T2716" s="102"/>
      <c r="U2716" s="102"/>
      <c r="V2716" s="102"/>
      <c r="W2716" s="102"/>
      <c r="X2716" s="102"/>
      <c r="Y2716" s="101" t="s">
        <v>18</v>
      </c>
    </row>
    <row r="2717">
      <c r="A2717" s="98" t="s">
        <v>93</v>
      </c>
      <c r="B2717" s="99"/>
      <c r="C2717" s="100" t="s">
        <v>5344</v>
      </c>
      <c r="D2717" s="101" t="s">
        <v>122</v>
      </c>
      <c r="E2717" s="101" t="s">
        <v>5345</v>
      </c>
      <c r="F2717" s="99"/>
      <c r="G2717" s="99"/>
      <c r="H2717" s="99"/>
      <c r="I2717" s="99"/>
      <c r="J2717" s="99"/>
      <c r="K2717" s="99"/>
      <c r="L2717" s="99"/>
      <c r="M2717" s="99"/>
      <c r="N2717" s="99"/>
      <c r="O2717" s="99"/>
      <c r="P2717" s="99"/>
      <c r="Q2717" s="99"/>
      <c r="R2717" s="99"/>
      <c r="S2717" s="102">
        <v>0.0</v>
      </c>
      <c r="T2717" s="102"/>
      <c r="U2717" s="102"/>
      <c r="V2717" s="102"/>
      <c r="W2717" s="102"/>
      <c r="X2717" s="102"/>
      <c r="Y2717" s="101" t="s">
        <v>18</v>
      </c>
    </row>
    <row r="2718">
      <c r="A2718" s="98" t="s">
        <v>64</v>
      </c>
      <c r="B2718" s="99"/>
      <c r="C2718" s="100" t="s">
        <v>5346</v>
      </c>
      <c r="D2718" s="101" t="s">
        <v>151</v>
      </c>
      <c r="E2718" s="101" t="s">
        <v>5347</v>
      </c>
      <c r="F2718" s="99"/>
      <c r="G2718" s="99"/>
      <c r="H2718" s="99"/>
      <c r="I2718" s="99"/>
      <c r="J2718" s="99"/>
      <c r="K2718" s="99"/>
      <c r="L2718" s="99"/>
      <c r="M2718" s="99"/>
      <c r="N2718" s="99"/>
      <c r="O2718" s="99"/>
      <c r="P2718" s="99"/>
      <c r="Q2718" s="99"/>
      <c r="R2718" s="99"/>
      <c r="S2718" s="102">
        <v>0.0</v>
      </c>
      <c r="T2718" s="102"/>
      <c r="U2718" s="102"/>
      <c r="V2718" s="102"/>
      <c r="W2718" s="102"/>
      <c r="X2718" s="102"/>
      <c r="Y2718" s="101" t="s">
        <v>12</v>
      </c>
    </row>
    <row r="2719">
      <c r="A2719" s="98" t="s">
        <v>38</v>
      </c>
      <c r="B2719" s="99"/>
      <c r="C2719" s="100" t="s">
        <v>5348</v>
      </c>
      <c r="D2719" s="101" t="s">
        <v>128</v>
      </c>
      <c r="E2719" s="101" t="s">
        <v>5349</v>
      </c>
      <c r="F2719" s="99"/>
      <c r="G2719" s="99"/>
      <c r="H2719" s="99"/>
      <c r="I2719" s="99"/>
      <c r="J2719" s="99"/>
      <c r="K2719" s="99"/>
      <c r="L2719" s="99"/>
      <c r="M2719" s="99"/>
      <c r="N2719" s="99"/>
      <c r="O2719" s="99"/>
      <c r="P2719" s="99"/>
      <c r="Q2719" s="99"/>
      <c r="R2719" s="99"/>
      <c r="S2719" s="102">
        <v>0.0</v>
      </c>
      <c r="T2719" s="102"/>
      <c r="U2719" s="102"/>
      <c r="V2719" s="102"/>
      <c r="W2719" s="102"/>
      <c r="X2719" s="102"/>
      <c r="Y2719" s="101" t="s">
        <v>12</v>
      </c>
    </row>
    <row r="2720">
      <c r="A2720" s="98" t="s">
        <v>38</v>
      </c>
      <c r="B2720" s="99"/>
      <c r="C2720" s="100" t="s">
        <v>5348</v>
      </c>
      <c r="D2720" s="101" t="s">
        <v>128</v>
      </c>
      <c r="E2720" s="101" t="s">
        <v>5349</v>
      </c>
      <c r="F2720" s="99"/>
      <c r="G2720" s="99"/>
      <c r="H2720" s="99"/>
      <c r="I2720" s="99"/>
      <c r="J2720" s="99"/>
      <c r="K2720" s="99"/>
      <c r="L2720" s="99"/>
      <c r="M2720" s="99"/>
      <c r="N2720" s="99"/>
      <c r="O2720" s="99"/>
      <c r="P2720" s="99"/>
      <c r="Q2720" s="99"/>
      <c r="R2720" s="99"/>
      <c r="S2720" s="102">
        <v>0.0</v>
      </c>
      <c r="T2720" s="102"/>
      <c r="U2720" s="102"/>
      <c r="V2720" s="102"/>
      <c r="W2720" s="102"/>
      <c r="X2720" s="102"/>
      <c r="Y2720" s="101" t="s">
        <v>12</v>
      </c>
    </row>
    <row r="2721">
      <c r="A2721" s="98" t="s">
        <v>64</v>
      </c>
      <c r="B2721" s="99"/>
      <c r="C2721" s="100" t="s">
        <v>5350</v>
      </c>
      <c r="D2721" s="101" t="s">
        <v>128</v>
      </c>
      <c r="E2721" s="101" t="s">
        <v>5351</v>
      </c>
      <c r="F2721" s="99"/>
      <c r="G2721" s="99"/>
      <c r="H2721" s="99"/>
      <c r="I2721" s="99"/>
      <c r="J2721" s="99"/>
      <c r="K2721" s="99"/>
      <c r="L2721" s="99"/>
      <c r="M2721" s="99"/>
      <c r="N2721" s="99"/>
      <c r="O2721" s="99"/>
      <c r="P2721" s="99"/>
      <c r="Q2721" s="99"/>
      <c r="R2721" s="99"/>
      <c r="S2721" s="102">
        <v>0.0</v>
      </c>
      <c r="T2721" s="102"/>
      <c r="U2721" s="102"/>
      <c r="V2721" s="102"/>
      <c r="W2721" s="102"/>
      <c r="X2721" s="102"/>
      <c r="Y2721" s="101" t="s">
        <v>12</v>
      </c>
    </row>
    <row r="2722">
      <c r="A2722" s="103" t="s">
        <v>63</v>
      </c>
      <c r="B2722" s="99"/>
      <c r="C2722" s="100" t="s">
        <v>5352</v>
      </c>
      <c r="D2722" s="101" t="s">
        <v>128</v>
      </c>
      <c r="E2722" s="101" t="s">
        <v>5353</v>
      </c>
      <c r="F2722" s="99"/>
      <c r="G2722" s="99"/>
      <c r="H2722" s="99"/>
      <c r="I2722" s="99"/>
      <c r="J2722" s="99"/>
      <c r="K2722" s="99"/>
      <c r="L2722" s="99"/>
      <c r="M2722" s="99"/>
      <c r="N2722" s="99"/>
      <c r="O2722" s="99"/>
      <c r="P2722" s="99"/>
      <c r="Q2722" s="99"/>
      <c r="R2722" s="99"/>
      <c r="S2722" s="102">
        <v>0.0</v>
      </c>
      <c r="T2722" s="102"/>
      <c r="U2722" s="102"/>
      <c r="V2722" s="102"/>
      <c r="W2722" s="102"/>
      <c r="X2722" s="102"/>
      <c r="Y2722" s="101" t="s">
        <v>12</v>
      </c>
    </row>
    <row r="2723">
      <c r="A2723" s="98" t="s">
        <v>64</v>
      </c>
      <c r="B2723" s="99"/>
      <c r="C2723" s="100" t="s">
        <v>5354</v>
      </c>
      <c r="D2723" s="101" t="s">
        <v>128</v>
      </c>
      <c r="E2723" s="101" t="s">
        <v>5355</v>
      </c>
      <c r="F2723" s="99"/>
      <c r="G2723" s="99"/>
      <c r="H2723" s="99"/>
      <c r="I2723" s="99"/>
      <c r="J2723" s="99"/>
      <c r="K2723" s="99"/>
      <c r="L2723" s="99"/>
      <c r="M2723" s="99"/>
      <c r="N2723" s="99"/>
      <c r="O2723" s="99"/>
      <c r="P2723" s="99"/>
      <c r="Q2723" s="99"/>
      <c r="R2723" s="99"/>
      <c r="S2723" s="102">
        <v>0.0</v>
      </c>
      <c r="T2723" s="102"/>
      <c r="U2723" s="102"/>
      <c r="V2723" s="102"/>
      <c r="W2723" s="102"/>
      <c r="X2723" s="102"/>
      <c r="Y2723" s="101" t="s">
        <v>12</v>
      </c>
    </row>
    <row r="2724">
      <c r="A2724" s="103" t="s">
        <v>63</v>
      </c>
      <c r="B2724" s="99"/>
      <c r="C2724" s="100" t="s">
        <v>5356</v>
      </c>
      <c r="D2724" s="101" t="s">
        <v>191</v>
      </c>
      <c r="E2724" s="101" t="s">
        <v>5357</v>
      </c>
      <c r="F2724" s="99"/>
      <c r="G2724" s="99"/>
      <c r="H2724" s="99"/>
      <c r="I2724" s="99"/>
      <c r="J2724" s="99"/>
      <c r="K2724" s="99"/>
      <c r="L2724" s="99"/>
      <c r="M2724" s="99"/>
      <c r="N2724" s="99"/>
      <c r="O2724" s="99"/>
      <c r="P2724" s="99"/>
      <c r="Q2724" s="99"/>
      <c r="R2724" s="99"/>
      <c r="S2724" s="100">
        <v>0.0</v>
      </c>
      <c r="T2724" s="102"/>
      <c r="U2724" s="102"/>
      <c r="V2724" s="102"/>
      <c r="W2724" s="102"/>
      <c r="X2724" s="102"/>
      <c r="Y2724" s="101" t="s">
        <v>18</v>
      </c>
    </row>
    <row r="2725">
      <c r="A2725" s="98" t="s">
        <v>64</v>
      </c>
      <c r="B2725" s="99"/>
      <c r="C2725" s="100" t="s">
        <v>5358</v>
      </c>
      <c r="D2725" s="101" t="s">
        <v>125</v>
      </c>
      <c r="E2725" s="101" t="s">
        <v>5359</v>
      </c>
      <c r="F2725" s="99"/>
      <c r="G2725" s="99"/>
      <c r="H2725" s="99"/>
      <c r="I2725" s="99"/>
      <c r="J2725" s="99"/>
      <c r="K2725" s="99"/>
      <c r="L2725" s="99"/>
      <c r="M2725" s="99"/>
      <c r="N2725" s="99"/>
      <c r="O2725" s="99"/>
      <c r="P2725" s="99"/>
      <c r="Q2725" s="99"/>
      <c r="R2725" s="99"/>
      <c r="S2725" s="102">
        <v>0.0</v>
      </c>
      <c r="T2725" s="102"/>
      <c r="U2725" s="102"/>
      <c r="V2725" s="102"/>
      <c r="W2725" s="102"/>
      <c r="X2725" s="102"/>
      <c r="Y2725" s="101" t="s">
        <v>18</v>
      </c>
    </row>
    <row r="2726">
      <c r="A2726" s="98" t="s">
        <v>64</v>
      </c>
      <c r="B2726" s="99"/>
      <c r="C2726" s="100" t="s">
        <v>5360</v>
      </c>
      <c r="D2726" s="101" t="s">
        <v>191</v>
      </c>
      <c r="E2726" s="101" t="s">
        <v>5361</v>
      </c>
      <c r="F2726" s="99"/>
      <c r="G2726" s="99"/>
      <c r="H2726" s="99"/>
      <c r="I2726" s="99"/>
      <c r="J2726" s="99"/>
      <c r="K2726" s="99"/>
      <c r="L2726" s="99"/>
      <c r="M2726" s="99"/>
      <c r="N2726" s="99"/>
      <c r="O2726" s="99"/>
      <c r="P2726" s="99"/>
      <c r="Q2726" s="99"/>
      <c r="R2726" s="99"/>
      <c r="S2726" s="100">
        <v>0.0</v>
      </c>
      <c r="T2726" s="102"/>
      <c r="U2726" s="102"/>
      <c r="V2726" s="102"/>
      <c r="W2726" s="102"/>
      <c r="X2726" s="102"/>
      <c r="Y2726" s="101" t="s">
        <v>18</v>
      </c>
    </row>
    <row r="2727">
      <c r="A2727" s="98" t="s">
        <v>64</v>
      </c>
      <c r="B2727" s="99"/>
      <c r="C2727" s="100" t="s">
        <v>5362</v>
      </c>
      <c r="D2727" s="101" t="s">
        <v>128</v>
      </c>
      <c r="E2727" s="101" t="s">
        <v>5363</v>
      </c>
      <c r="F2727" s="99"/>
      <c r="G2727" s="99"/>
      <c r="H2727" s="99"/>
      <c r="I2727" s="99"/>
      <c r="J2727" s="99"/>
      <c r="K2727" s="99"/>
      <c r="L2727" s="99"/>
      <c r="M2727" s="99"/>
      <c r="N2727" s="99"/>
      <c r="O2727" s="99"/>
      <c r="P2727" s="99"/>
      <c r="Q2727" s="99"/>
      <c r="R2727" s="99"/>
      <c r="S2727" s="102">
        <v>0.0</v>
      </c>
      <c r="T2727" s="102"/>
      <c r="U2727" s="102"/>
      <c r="V2727" s="102"/>
      <c r="W2727" s="102"/>
      <c r="X2727" s="102"/>
      <c r="Y2727" s="101" t="s">
        <v>12</v>
      </c>
    </row>
    <row r="2728">
      <c r="A2728" s="98" t="s">
        <v>64</v>
      </c>
      <c r="B2728" s="99"/>
      <c r="C2728" s="100" t="s">
        <v>5364</v>
      </c>
      <c r="D2728" s="101" t="s">
        <v>135</v>
      </c>
      <c r="E2728" s="101" t="s">
        <v>5365</v>
      </c>
      <c r="F2728" s="99"/>
      <c r="G2728" s="99"/>
      <c r="H2728" s="99"/>
      <c r="I2728" s="99"/>
      <c r="J2728" s="99"/>
      <c r="K2728" s="99"/>
      <c r="L2728" s="99"/>
      <c r="M2728" s="99"/>
      <c r="N2728" s="99"/>
      <c r="O2728" s="99"/>
      <c r="P2728" s="99"/>
      <c r="Q2728" s="99"/>
      <c r="R2728" s="99"/>
      <c r="S2728" s="100">
        <v>0.0</v>
      </c>
      <c r="T2728" s="102"/>
      <c r="U2728" s="102"/>
      <c r="V2728" s="102"/>
      <c r="W2728" s="102"/>
      <c r="X2728" s="102"/>
      <c r="Y2728" s="101" t="s">
        <v>18</v>
      </c>
    </row>
    <row r="2729">
      <c r="A2729" s="98" t="s">
        <v>80</v>
      </c>
      <c r="B2729" s="99"/>
      <c r="C2729" s="100" t="s">
        <v>5366</v>
      </c>
      <c r="D2729" s="101" t="s">
        <v>122</v>
      </c>
      <c r="E2729" s="101" t="s">
        <v>5367</v>
      </c>
      <c r="F2729" s="99"/>
      <c r="G2729" s="99"/>
      <c r="H2729" s="99"/>
      <c r="I2729" s="99"/>
      <c r="J2729" s="99"/>
      <c r="K2729" s="99"/>
      <c r="L2729" s="99"/>
      <c r="M2729" s="99"/>
      <c r="N2729" s="99"/>
      <c r="O2729" s="99"/>
      <c r="P2729" s="99"/>
      <c r="Q2729" s="99"/>
      <c r="R2729" s="99"/>
      <c r="S2729" s="102">
        <v>0.0</v>
      </c>
      <c r="T2729" s="102"/>
      <c r="U2729" s="102"/>
      <c r="V2729" s="102"/>
      <c r="W2729" s="102"/>
      <c r="X2729" s="102"/>
      <c r="Y2729" s="101" t="s">
        <v>18</v>
      </c>
    </row>
    <row r="2730">
      <c r="A2730" s="98" t="s">
        <v>38</v>
      </c>
      <c r="B2730" s="99"/>
      <c r="C2730" s="100" t="s">
        <v>5368</v>
      </c>
      <c r="D2730" s="101" t="s">
        <v>128</v>
      </c>
      <c r="E2730" s="101" t="s">
        <v>5369</v>
      </c>
      <c r="F2730" s="99"/>
      <c r="G2730" s="99"/>
      <c r="H2730" s="99"/>
      <c r="I2730" s="99"/>
      <c r="J2730" s="99"/>
      <c r="K2730" s="99"/>
      <c r="L2730" s="99"/>
      <c r="M2730" s="99"/>
      <c r="N2730" s="99"/>
      <c r="O2730" s="99"/>
      <c r="P2730" s="99"/>
      <c r="Q2730" s="99"/>
      <c r="R2730" s="99"/>
      <c r="S2730" s="102">
        <v>0.0</v>
      </c>
      <c r="T2730" s="102"/>
      <c r="U2730" s="102"/>
      <c r="V2730" s="102"/>
      <c r="W2730" s="102"/>
      <c r="X2730" s="102"/>
      <c r="Y2730" s="101" t="s">
        <v>12</v>
      </c>
    </row>
    <row r="2731">
      <c r="A2731" s="98" t="s">
        <v>67</v>
      </c>
      <c r="B2731" s="99"/>
      <c r="C2731" s="100" t="s">
        <v>5370</v>
      </c>
      <c r="D2731" s="101" t="s">
        <v>158</v>
      </c>
      <c r="E2731" s="101" t="s">
        <v>5371</v>
      </c>
      <c r="F2731" s="99"/>
      <c r="G2731" s="99"/>
      <c r="H2731" s="99"/>
      <c r="I2731" s="99"/>
      <c r="J2731" s="99"/>
      <c r="K2731" s="99"/>
      <c r="L2731" s="99"/>
      <c r="M2731" s="99"/>
      <c r="N2731" s="99"/>
      <c r="O2731" s="99"/>
      <c r="P2731" s="99"/>
      <c r="Q2731" s="99"/>
      <c r="R2731" s="99"/>
      <c r="S2731" s="100">
        <v>0.0</v>
      </c>
      <c r="T2731" s="102"/>
      <c r="U2731" s="102"/>
      <c r="V2731" s="102"/>
      <c r="W2731" s="102"/>
      <c r="X2731" s="102"/>
      <c r="Y2731" s="101" t="s">
        <v>18</v>
      </c>
    </row>
    <row r="2732">
      <c r="A2732" s="98" t="s">
        <v>64</v>
      </c>
      <c r="B2732" s="99"/>
      <c r="C2732" s="100" t="s">
        <v>5372</v>
      </c>
      <c r="D2732" s="101" t="s">
        <v>135</v>
      </c>
      <c r="E2732" s="101" t="s">
        <v>5373</v>
      </c>
      <c r="F2732" s="99"/>
      <c r="G2732" s="99"/>
      <c r="H2732" s="99"/>
      <c r="I2732" s="99"/>
      <c r="J2732" s="99"/>
      <c r="K2732" s="99"/>
      <c r="L2732" s="99"/>
      <c r="M2732" s="99"/>
      <c r="N2732" s="99"/>
      <c r="O2732" s="99"/>
      <c r="P2732" s="99"/>
      <c r="Q2732" s="99"/>
      <c r="R2732" s="99"/>
      <c r="S2732" s="100">
        <v>0.0</v>
      </c>
      <c r="T2732" s="102"/>
      <c r="U2732" s="102"/>
      <c r="V2732" s="102"/>
      <c r="W2732" s="102"/>
      <c r="X2732" s="102"/>
      <c r="Y2732" s="101" t="s">
        <v>18</v>
      </c>
    </row>
    <row r="2733">
      <c r="A2733" s="98" t="s">
        <v>77</v>
      </c>
      <c r="B2733" s="99"/>
      <c r="C2733" s="100" t="s">
        <v>5374</v>
      </c>
      <c r="D2733" s="101" t="s">
        <v>213</v>
      </c>
      <c r="E2733" s="101" t="s">
        <v>5375</v>
      </c>
      <c r="F2733" s="99"/>
      <c r="G2733" s="99"/>
      <c r="H2733" s="99"/>
      <c r="I2733" s="99"/>
      <c r="J2733" s="99"/>
      <c r="K2733" s="99"/>
      <c r="L2733" s="99"/>
      <c r="M2733" s="99"/>
      <c r="N2733" s="99"/>
      <c r="O2733" s="99"/>
      <c r="P2733" s="99"/>
      <c r="Q2733" s="99"/>
      <c r="R2733" s="99"/>
      <c r="S2733" s="100">
        <v>0.0</v>
      </c>
      <c r="T2733" s="102"/>
      <c r="U2733" s="102"/>
      <c r="V2733" s="102"/>
      <c r="W2733" s="102"/>
      <c r="X2733" s="102"/>
      <c r="Y2733" s="101" t="s">
        <v>12</v>
      </c>
    </row>
    <row r="2734">
      <c r="A2734" s="103" t="s">
        <v>63</v>
      </c>
      <c r="B2734" s="99"/>
      <c r="C2734" s="100" t="s">
        <v>5376</v>
      </c>
      <c r="D2734" s="101" t="s">
        <v>128</v>
      </c>
      <c r="E2734" s="101" t="s">
        <v>5377</v>
      </c>
      <c r="F2734" s="99"/>
      <c r="G2734" s="99"/>
      <c r="H2734" s="99"/>
      <c r="I2734" s="99"/>
      <c r="J2734" s="99"/>
      <c r="K2734" s="99"/>
      <c r="L2734" s="99"/>
      <c r="M2734" s="99"/>
      <c r="N2734" s="99"/>
      <c r="O2734" s="99"/>
      <c r="P2734" s="99"/>
      <c r="Q2734" s="99"/>
      <c r="R2734" s="99"/>
      <c r="S2734" s="102">
        <v>0.0</v>
      </c>
      <c r="T2734" s="102"/>
      <c r="U2734" s="102"/>
      <c r="V2734" s="102"/>
      <c r="W2734" s="102"/>
      <c r="X2734" s="102"/>
      <c r="Y2734" s="101" t="s">
        <v>12</v>
      </c>
    </row>
    <row r="2735">
      <c r="A2735" s="98" t="s">
        <v>64</v>
      </c>
      <c r="B2735" s="99"/>
      <c r="C2735" s="100" t="s">
        <v>5376</v>
      </c>
      <c r="D2735" s="101" t="s">
        <v>128</v>
      </c>
      <c r="E2735" s="101" t="s">
        <v>5377</v>
      </c>
      <c r="F2735" s="99"/>
      <c r="G2735" s="99"/>
      <c r="H2735" s="99"/>
      <c r="I2735" s="99"/>
      <c r="J2735" s="99"/>
      <c r="K2735" s="99"/>
      <c r="L2735" s="99"/>
      <c r="M2735" s="99"/>
      <c r="N2735" s="99"/>
      <c r="O2735" s="99"/>
      <c r="P2735" s="99"/>
      <c r="Q2735" s="99"/>
      <c r="R2735" s="99"/>
      <c r="S2735" s="102">
        <v>0.0</v>
      </c>
      <c r="T2735" s="102"/>
      <c r="U2735" s="102"/>
      <c r="V2735" s="102"/>
      <c r="W2735" s="102"/>
      <c r="X2735" s="102"/>
      <c r="Y2735" s="101" t="s">
        <v>12</v>
      </c>
    </row>
    <row r="2736">
      <c r="A2736" s="103" t="s">
        <v>87</v>
      </c>
      <c r="B2736" s="99"/>
      <c r="C2736" s="100" t="s">
        <v>5378</v>
      </c>
      <c r="D2736" s="101" t="s">
        <v>151</v>
      </c>
      <c r="E2736" s="101" t="s">
        <v>5379</v>
      </c>
      <c r="F2736" s="99"/>
      <c r="G2736" s="99"/>
      <c r="H2736" s="99"/>
      <c r="I2736" s="99"/>
      <c r="J2736" s="99"/>
      <c r="K2736" s="99"/>
      <c r="L2736" s="99"/>
      <c r="M2736" s="99"/>
      <c r="N2736" s="99"/>
      <c r="O2736" s="99"/>
      <c r="P2736" s="99"/>
      <c r="Q2736" s="99"/>
      <c r="R2736" s="99"/>
      <c r="S2736" s="102">
        <v>0.0</v>
      </c>
      <c r="T2736" s="102"/>
      <c r="U2736" s="102"/>
      <c r="V2736" s="102"/>
      <c r="W2736" s="102"/>
      <c r="X2736" s="102"/>
      <c r="Y2736" s="101" t="s">
        <v>12</v>
      </c>
    </row>
    <row r="2737">
      <c r="A2737" s="98" t="s">
        <v>64</v>
      </c>
      <c r="B2737" s="99"/>
      <c r="C2737" s="100" t="s">
        <v>5380</v>
      </c>
      <c r="D2737" s="101" t="s">
        <v>128</v>
      </c>
      <c r="E2737" s="101" t="s">
        <v>5381</v>
      </c>
      <c r="F2737" s="99"/>
      <c r="G2737" s="99"/>
      <c r="H2737" s="99"/>
      <c r="I2737" s="99"/>
      <c r="J2737" s="99"/>
      <c r="K2737" s="99"/>
      <c r="L2737" s="99"/>
      <c r="M2737" s="99"/>
      <c r="N2737" s="99"/>
      <c r="O2737" s="99"/>
      <c r="P2737" s="99"/>
      <c r="Q2737" s="99"/>
      <c r="R2737" s="99"/>
      <c r="S2737" s="102">
        <v>0.0</v>
      </c>
      <c r="T2737" s="102"/>
      <c r="U2737" s="102"/>
      <c r="V2737" s="102"/>
      <c r="W2737" s="102"/>
      <c r="X2737" s="102"/>
      <c r="Y2737" s="101" t="s">
        <v>12</v>
      </c>
    </row>
    <row r="2738">
      <c r="A2738" s="98" t="s">
        <v>82</v>
      </c>
      <c r="B2738" s="99"/>
      <c r="C2738" s="100" t="s">
        <v>5382</v>
      </c>
      <c r="D2738" s="101" t="s">
        <v>122</v>
      </c>
      <c r="E2738" s="101" t="s">
        <v>5383</v>
      </c>
      <c r="F2738" s="99"/>
      <c r="G2738" s="99"/>
      <c r="H2738" s="99"/>
      <c r="I2738" s="99"/>
      <c r="J2738" s="99"/>
      <c r="K2738" s="99"/>
      <c r="L2738" s="99"/>
      <c r="M2738" s="99"/>
      <c r="N2738" s="99"/>
      <c r="O2738" s="99"/>
      <c r="P2738" s="99"/>
      <c r="Q2738" s="99"/>
      <c r="R2738" s="99"/>
      <c r="S2738" s="102">
        <v>0.0</v>
      </c>
      <c r="T2738" s="102"/>
      <c r="U2738" s="102"/>
      <c r="V2738" s="102"/>
      <c r="W2738" s="102"/>
      <c r="X2738" s="102"/>
      <c r="Y2738" s="101" t="s">
        <v>18</v>
      </c>
    </row>
    <row r="2739">
      <c r="A2739" s="103" t="s">
        <v>87</v>
      </c>
      <c r="B2739" s="99"/>
      <c r="C2739" s="100" t="s">
        <v>5384</v>
      </c>
      <c r="D2739" s="101" t="s">
        <v>151</v>
      </c>
      <c r="E2739" s="101" t="s">
        <v>5385</v>
      </c>
      <c r="F2739" s="99"/>
      <c r="G2739" s="99"/>
      <c r="H2739" s="99"/>
      <c r="I2739" s="99"/>
      <c r="J2739" s="99"/>
      <c r="K2739" s="99"/>
      <c r="L2739" s="99"/>
      <c r="M2739" s="99"/>
      <c r="N2739" s="99"/>
      <c r="O2739" s="99"/>
      <c r="P2739" s="99"/>
      <c r="Q2739" s="99"/>
      <c r="R2739" s="99"/>
      <c r="S2739" s="102">
        <v>0.0</v>
      </c>
      <c r="T2739" s="102"/>
      <c r="U2739" s="102"/>
      <c r="V2739" s="102"/>
      <c r="W2739" s="102"/>
      <c r="X2739" s="102"/>
      <c r="Y2739" s="101" t="s">
        <v>12</v>
      </c>
    </row>
    <row r="2740">
      <c r="A2740" s="98" t="s">
        <v>93</v>
      </c>
      <c r="B2740" s="99"/>
      <c r="C2740" s="100" t="s">
        <v>5386</v>
      </c>
      <c r="D2740" s="101" t="s">
        <v>191</v>
      </c>
      <c r="E2740" s="101" t="s">
        <v>5387</v>
      </c>
      <c r="F2740" s="99"/>
      <c r="G2740" s="99"/>
      <c r="H2740" s="99"/>
      <c r="I2740" s="99"/>
      <c r="J2740" s="99"/>
      <c r="K2740" s="99"/>
      <c r="L2740" s="99"/>
      <c r="M2740" s="99"/>
      <c r="N2740" s="99"/>
      <c r="O2740" s="99"/>
      <c r="P2740" s="99"/>
      <c r="Q2740" s="99"/>
      <c r="R2740" s="99"/>
      <c r="S2740" s="100">
        <v>0.0</v>
      </c>
      <c r="T2740" s="102"/>
      <c r="U2740" s="102"/>
      <c r="V2740" s="102"/>
      <c r="W2740" s="102"/>
      <c r="X2740" s="102"/>
      <c r="Y2740" s="101" t="s">
        <v>18</v>
      </c>
    </row>
    <row r="2741">
      <c r="A2741" s="98" t="s">
        <v>64</v>
      </c>
      <c r="B2741" s="99"/>
      <c r="C2741" s="100" t="s">
        <v>5388</v>
      </c>
      <c r="D2741" s="101" t="s">
        <v>128</v>
      </c>
      <c r="E2741" s="101" t="s">
        <v>5389</v>
      </c>
      <c r="F2741" s="99"/>
      <c r="G2741" s="99"/>
      <c r="H2741" s="99"/>
      <c r="I2741" s="99"/>
      <c r="J2741" s="99"/>
      <c r="K2741" s="99"/>
      <c r="L2741" s="99"/>
      <c r="M2741" s="99"/>
      <c r="N2741" s="99"/>
      <c r="O2741" s="99"/>
      <c r="P2741" s="99"/>
      <c r="Q2741" s="99"/>
      <c r="R2741" s="99"/>
      <c r="S2741" s="102">
        <v>0.0</v>
      </c>
      <c r="T2741" s="102"/>
      <c r="U2741" s="102"/>
      <c r="V2741" s="102"/>
      <c r="W2741" s="102"/>
      <c r="X2741" s="102"/>
      <c r="Y2741" s="101" t="s">
        <v>12</v>
      </c>
    </row>
    <row r="2742">
      <c r="A2742" s="98" t="s">
        <v>64</v>
      </c>
      <c r="B2742" s="99"/>
      <c r="C2742" s="100" t="s">
        <v>5390</v>
      </c>
      <c r="D2742" s="101" t="s">
        <v>128</v>
      </c>
      <c r="E2742" s="101" t="s">
        <v>5391</v>
      </c>
      <c r="F2742" s="99"/>
      <c r="G2742" s="99"/>
      <c r="H2742" s="99"/>
      <c r="I2742" s="99"/>
      <c r="J2742" s="99"/>
      <c r="K2742" s="99"/>
      <c r="L2742" s="99"/>
      <c r="M2742" s="99"/>
      <c r="N2742" s="99"/>
      <c r="O2742" s="99"/>
      <c r="P2742" s="99"/>
      <c r="Q2742" s="99"/>
      <c r="R2742" s="99"/>
      <c r="S2742" s="102">
        <v>0.0</v>
      </c>
      <c r="T2742" s="102"/>
      <c r="U2742" s="102"/>
      <c r="V2742" s="102"/>
      <c r="W2742" s="102"/>
      <c r="X2742" s="102"/>
      <c r="Y2742" s="101" t="s">
        <v>12</v>
      </c>
    </row>
    <row r="2743">
      <c r="A2743" s="98" t="s">
        <v>64</v>
      </c>
      <c r="B2743" s="99"/>
      <c r="C2743" s="100" t="s">
        <v>5392</v>
      </c>
      <c r="D2743" s="101" t="s">
        <v>158</v>
      </c>
      <c r="E2743" s="101" t="s">
        <v>5393</v>
      </c>
      <c r="F2743" s="99"/>
      <c r="G2743" s="99"/>
      <c r="H2743" s="99"/>
      <c r="I2743" s="99"/>
      <c r="J2743" s="99"/>
      <c r="K2743" s="99"/>
      <c r="L2743" s="99"/>
      <c r="M2743" s="99"/>
      <c r="N2743" s="99"/>
      <c r="O2743" s="99"/>
      <c r="P2743" s="99"/>
      <c r="Q2743" s="99"/>
      <c r="R2743" s="99"/>
      <c r="S2743" s="100">
        <v>0.0</v>
      </c>
      <c r="T2743" s="102"/>
      <c r="U2743" s="102"/>
      <c r="V2743" s="102"/>
      <c r="W2743" s="102"/>
      <c r="X2743" s="102"/>
      <c r="Y2743" s="101" t="s">
        <v>18</v>
      </c>
    </row>
    <row r="2744">
      <c r="A2744" s="98" t="s">
        <v>82</v>
      </c>
      <c r="B2744" s="99"/>
      <c r="C2744" s="100" t="s">
        <v>5394</v>
      </c>
      <c r="D2744" s="101" t="s">
        <v>122</v>
      </c>
      <c r="E2744" s="101" t="s">
        <v>5395</v>
      </c>
      <c r="F2744" s="99"/>
      <c r="G2744" s="99"/>
      <c r="H2744" s="99"/>
      <c r="I2744" s="99"/>
      <c r="J2744" s="99"/>
      <c r="K2744" s="99"/>
      <c r="L2744" s="99"/>
      <c r="M2744" s="99"/>
      <c r="N2744" s="99"/>
      <c r="O2744" s="99"/>
      <c r="P2744" s="99"/>
      <c r="Q2744" s="99"/>
      <c r="R2744" s="99"/>
      <c r="S2744" s="102">
        <v>0.0</v>
      </c>
      <c r="T2744" s="102"/>
      <c r="U2744" s="102"/>
      <c r="V2744" s="102"/>
      <c r="W2744" s="102"/>
      <c r="X2744" s="102"/>
      <c r="Y2744" s="101" t="s">
        <v>18</v>
      </c>
    </row>
    <row r="2745">
      <c r="A2745" s="98" t="s">
        <v>64</v>
      </c>
      <c r="B2745" s="99"/>
      <c r="C2745" s="100" t="s">
        <v>5396</v>
      </c>
      <c r="D2745" s="101" t="s">
        <v>122</v>
      </c>
      <c r="E2745" s="101" t="s">
        <v>5397</v>
      </c>
      <c r="F2745" s="99"/>
      <c r="G2745" s="99"/>
      <c r="H2745" s="99"/>
      <c r="I2745" s="99"/>
      <c r="J2745" s="99"/>
      <c r="K2745" s="99"/>
      <c r="L2745" s="99"/>
      <c r="M2745" s="99"/>
      <c r="N2745" s="99"/>
      <c r="O2745" s="99"/>
      <c r="P2745" s="99"/>
      <c r="Q2745" s="99"/>
      <c r="R2745" s="99"/>
      <c r="S2745" s="102">
        <v>0.0</v>
      </c>
      <c r="T2745" s="102"/>
      <c r="U2745" s="102"/>
      <c r="V2745" s="102"/>
      <c r="W2745" s="102"/>
      <c r="X2745" s="102"/>
      <c r="Y2745" s="101" t="s">
        <v>18</v>
      </c>
    </row>
    <row r="2746">
      <c r="A2746" s="98" t="s">
        <v>64</v>
      </c>
      <c r="B2746" s="99"/>
      <c r="C2746" s="100" t="s">
        <v>5398</v>
      </c>
      <c r="D2746" s="101" t="s">
        <v>135</v>
      </c>
      <c r="E2746" s="101" t="s">
        <v>5399</v>
      </c>
      <c r="F2746" s="99"/>
      <c r="G2746" s="99"/>
      <c r="H2746" s="99"/>
      <c r="I2746" s="99"/>
      <c r="J2746" s="99"/>
      <c r="K2746" s="99"/>
      <c r="L2746" s="99"/>
      <c r="M2746" s="99"/>
      <c r="N2746" s="99"/>
      <c r="O2746" s="99"/>
      <c r="P2746" s="99"/>
      <c r="Q2746" s="99"/>
      <c r="R2746" s="99"/>
      <c r="S2746" s="100">
        <v>0.0</v>
      </c>
      <c r="T2746" s="102"/>
      <c r="U2746" s="102"/>
      <c r="V2746" s="102"/>
      <c r="W2746" s="102"/>
      <c r="X2746" s="102"/>
      <c r="Y2746" s="101" t="s">
        <v>18</v>
      </c>
    </row>
    <row r="2747">
      <c r="A2747" s="98" t="s">
        <v>64</v>
      </c>
      <c r="B2747" s="99"/>
      <c r="C2747" s="100" t="s">
        <v>5400</v>
      </c>
      <c r="D2747" s="101" t="s">
        <v>128</v>
      </c>
      <c r="E2747" s="101" t="s">
        <v>5401</v>
      </c>
      <c r="F2747" s="99"/>
      <c r="G2747" s="99"/>
      <c r="H2747" s="99"/>
      <c r="I2747" s="99"/>
      <c r="J2747" s="99"/>
      <c r="K2747" s="99"/>
      <c r="L2747" s="99"/>
      <c r="M2747" s="99"/>
      <c r="N2747" s="99"/>
      <c r="O2747" s="99"/>
      <c r="P2747" s="99"/>
      <c r="Q2747" s="99"/>
      <c r="R2747" s="99"/>
      <c r="S2747" s="102">
        <v>0.0</v>
      </c>
      <c r="T2747" s="102"/>
      <c r="U2747" s="102"/>
      <c r="V2747" s="102"/>
      <c r="W2747" s="102"/>
      <c r="X2747" s="102"/>
      <c r="Y2747" s="101" t="s">
        <v>12</v>
      </c>
    </row>
    <row r="2748">
      <c r="A2748" s="98" t="s">
        <v>80</v>
      </c>
      <c r="B2748" s="99"/>
      <c r="C2748" s="100" t="s">
        <v>5402</v>
      </c>
      <c r="D2748" s="101" t="s">
        <v>122</v>
      </c>
      <c r="E2748" s="101" t="s">
        <v>5403</v>
      </c>
      <c r="F2748" s="99"/>
      <c r="G2748" s="99"/>
      <c r="H2748" s="99"/>
      <c r="I2748" s="99"/>
      <c r="J2748" s="99"/>
      <c r="K2748" s="99"/>
      <c r="L2748" s="99"/>
      <c r="M2748" s="99"/>
      <c r="N2748" s="99"/>
      <c r="O2748" s="99"/>
      <c r="P2748" s="99"/>
      <c r="Q2748" s="99"/>
      <c r="R2748" s="99"/>
      <c r="S2748" s="102">
        <v>0.0</v>
      </c>
      <c r="T2748" s="102"/>
      <c r="U2748" s="102"/>
      <c r="V2748" s="102"/>
      <c r="W2748" s="102"/>
      <c r="X2748" s="102"/>
      <c r="Y2748" s="101" t="s">
        <v>18</v>
      </c>
    </row>
    <row r="2749">
      <c r="A2749" s="98" t="s">
        <v>44</v>
      </c>
      <c r="B2749" s="99"/>
      <c r="C2749" s="100" t="s">
        <v>5404</v>
      </c>
      <c r="D2749" s="101" t="s">
        <v>122</v>
      </c>
      <c r="E2749" s="101" t="s">
        <v>5405</v>
      </c>
      <c r="F2749" s="99"/>
      <c r="G2749" s="99"/>
      <c r="H2749" s="99"/>
      <c r="I2749" s="99"/>
      <c r="J2749" s="99"/>
      <c r="K2749" s="99"/>
      <c r="L2749" s="99"/>
      <c r="M2749" s="99"/>
      <c r="N2749" s="99"/>
      <c r="O2749" s="99"/>
      <c r="P2749" s="99"/>
      <c r="Q2749" s="99"/>
      <c r="R2749" s="99"/>
      <c r="S2749" s="102">
        <v>0.0</v>
      </c>
      <c r="T2749" s="102"/>
      <c r="U2749" s="102"/>
      <c r="V2749" s="102"/>
      <c r="W2749" s="102"/>
      <c r="X2749" s="102"/>
      <c r="Y2749" s="101" t="s">
        <v>18</v>
      </c>
    </row>
    <row r="2750">
      <c r="A2750" s="98" t="s">
        <v>93</v>
      </c>
      <c r="B2750" s="99"/>
      <c r="C2750" s="100" t="s">
        <v>5406</v>
      </c>
      <c r="D2750" s="101" t="s">
        <v>135</v>
      </c>
      <c r="E2750" s="101" t="s">
        <v>5407</v>
      </c>
      <c r="F2750" s="99"/>
      <c r="G2750" s="99"/>
      <c r="H2750" s="99"/>
      <c r="I2750" s="99"/>
      <c r="J2750" s="99"/>
      <c r="K2750" s="99"/>
      <c r="L2750" s="99"/>
      <c r="M2750" s="99"/>
      <c r="N2750" s="99"/>
      <c r="O2750" s="99"/>
      <c r="P2750" s="99"/>
      <c r="Q2750" s="99"/>
      <c r="R2750" s="99"/>
      <c r="S2750" s="100">
        <v>0.0</v>
      </c>
      <c r="T2750" s="102"/>
      <c r="U2750" s="102"/>
      <c r="V2750" s="102"/>
      <c r="W2750" s="102"/>
      <c r="X2750" s="102"/>
      <c r="Y2750" s="101" t="s">
        <v>18</v>
      </c>
    </row>
    <row r="2751">
      <c r="A2751" s="98" t="s">
        <v>64</v>
      </c>
      <c r="B2751" s="99"/>
      <c r="C2751" s="100" t="s">
        <v>5408</v>
      </c>
      <c r="D2751" s="101" t="s">
        <v>213</v>
      </c>
      <c r="E2751" s="101" t="s">
        <v>5409</v>
      </c>
      <c r="F2751" s="99"/>
      <c r="G2751" s="99"/>
      <c r="H2751" s="99"/>
      <c r="I2751" s="99"/>
      <c r="J2751" s="99"/>
      <c r="K2751" s="99"/>
      <c r="L2751" s="99"/>
      <c r="M2751" s="99"/>
      <c r="N2751" s="99"/>
      <c r="O2751" s="99"/>
      <c r="P2751" s="99"/>
      <c r="Q2751" s="99"/>
      <c r="R2751" s="99"/>
      <c r="S2751" s="100">
        <v>0.0</v>
      </c>
      <c r="T2751" s="102"/>
      <c r="U2751" s="102"/>
      <c r="V2751" s="102"/>
      <c r="W2751" s="102"/>
      <c r="X2751" s="102"/>
      <c r="Y2751" s="101" t="s">
        <v>12</v>
      </c>
    </row>
    <row r="2752">
      <c r="A2752" s="98" t="s">
        <v>64</v>
      </c>
      <c r="B2752" s="99"/>
      <c r="C2752" s="100" t="s">
        <v>5410</v>
      </c>
      <c r="D2752" s="101" t="s">
        <v>471</v>
      </c>
      <c r="E2752" s="101" t="s">
        <v>5411</v>
      </c>
      <c r="F2752" s="99"/>
      <c r="G2752" s="99"/>
      <c r="H2752" s="99"/>
      <c r="I2752" s="99"/>
      <c r="J2752" s="99"/>
      <c r="K2752" s="99"/>
      <c r="L2752" s="99"/>
      <c r="M2752" s="99"/>
      <c r="N2752" s="99"/>
      <c r="O2752" s="99"/>
      <c r="P2752" s="99"/>
      <c r="Q2752" s="99"/>
      <c r="R2752" s="99"/>
      <c r="S2752" s="100">
        <v>0.0</v>
      </c>
      <c r="T2752" s="102"/>
      <c r="U2752" s="102"/>
      <c r="V2752" s="102"/>
      <c r="W2752" s="102"/>
      <c r="X2752" s="102"/>
      <c r="Y2752" s="101" t="s">
        <v>18</v>
      </c>
    </row>
    <row r="2753">
      <c r="A2753" s="98" t="s">
        <v>44</v>
      </c>
      <c r="B2753" s="99"/>
      <c r="C2753" s="100" t="s">
        <v>5412</v>
      </c>
      <c r="D2753" s="101" t="s">
        <v>213</v>
      </c>
      <c r="E2753" s="101" t="s">
        <v>5413</v>
      </c>
      <c r="F2753" s="99"/>
      <c r="G2753" s="99"/>
      <c r="H2753" s="99"/>
      <c r="I2753" s="99"/>
      <c r="J2753" s="99"/>
      <c r="K2753" s="99"/>
      <c r="L2753" s="99"/>
      <c r="M2753" s="99"/>
      <c r="N2753" s="99"/>
      <c r="O2753" s="99"/>
      <c r="P2753" s="99"/>
      <c r="Q2753" s="99"/>
      <c r="R2753" s="99"/>
      <c r="S2753" s="100">
        <v>0.0</v>
      </c>
      <c r="T2753" s="102"/>
      <c r="U2753" s="102"/>
      <c r="V2753" s="102"/>
      <c r="W2753" s="102"/>
      <c r="X2753" s="102"/>
      <c r="Y2753" s="101" t="s">
        <v>14</v>
      </c>
    </row>
    <row r="2754">
      <c r="A2754" s="98" t="s">
        <v>17</v>
      </c>
      <c r="B2754" s="99"/>
      <c r="C2754" s="100" t="s">
        <v>5414</v>
      </c>
      <c r="D2754" s="101" t="s">
        <v>213</v>
      </c>
      <c r="E2754" s="101" t="s">
        <v>5415</v>
      </c>
      <c r="F2754" s="99"/>
      <c r="G2754" s="99"/>
      <c r="H2754" s="99"/>
      <c r="I2754" s="99"/>
      <c r="J2754" s="99"/>
      <c r="K2754" s="99"/>
      <c r="L2754" s="99"/>
      <c r="M2754" s="99"/>
      <c r="N2754" s="99"/>
      <c r="O2754" s="99"/>
      <c r="P2754" s="99"/>
      <c r="Q2754" s="99"/>
      <c r="R2754" s="99"/>
      <c r="S2754" s="100">
        <v>0.0</v>
      </c>
      <c r="T2754" s="102"/>
      <c r="U2754" s="102"/>
      <c r="V2754" s="102"/>
      <c r="W2754" s="102"/>
      <c r="X2754" s="102"/>
      <c r="Y2754" s="101" t="s">
        <v>12</v>
      </c>
    </row>
    <row r="2755">
      <c r="A2755" s="98" t="s">
        <v>64</v>
      </c>
      <c r="B2755" s="99"/>
      <c r="C2755" s="100" t="s">
        <v>5416</v>
      </c>
      <c r="D2755" s="101" t="s">
        <v>191</v>
      </c>
      <c r="E2755" s="101" t="s">
        <v>5417</v>
      </c>
      <c r="F2755" s="99"/>
      <c r="G2755" s="99"/>
      <c r="H2755" s="99"/>
      <c r="I2755" s="99"/>
      <c r="J2755" s="99"/>
      <c r="K2755" s="99"/>
      <c r="L2755" s="99"/>
      <c r="M2755" s="99"/>
      <c r="N2755" s="99"/>
      <c r="O2755" s="99"/>
      <c r="P2755" s="99"/>
      <c r="Q2755" s="99"/>
      <c r="R2755" s="99"/>
      <c r="S2755" s="100">
        <v>0.0</v>
      </c>
      <c r="T2755" s="102"/>
      <c r="U2755" s="102"/>
      <c r="V2755" s="102"/>
      <c r="W2755" s="102"/>
      <c r="X2755" s="102"/>
      <c r="Y2755" s="101" t="s">
        <v>18</v>
      </c>
    </row>
    <row r="2756">
      <c r="A2756" s="98" t="s">
        <v>93</v>
      </c>
      <c r="B2756" s="99"/>
      <c r="C2756" s="100" t="s">
        <v>5418</v>
      </c>
      <c r="D2756" s="101" t="s">
        <v>135</v>
      </c>
      <c r="E2756" s="101" t="s">
        <v>5419</v>
      </c>
      <c r="F2756" s="99"/>
      <c r="G2756" s="99"/>
      <c r="H2756" s="99"/>
      <c r="I2756" s="99"/>
      <c r="J2756" s="99"/>
      <c r="K2756" s="99"/>
      <c r="L2756" s="99"/>
      <c r="M2756" s="99"/>
      <c r="N2756" s="99"/>
      <c r="O2756" s="99"/>
      <c r="P2756" s="99"/>
      <c r="Q2756" s="99"/>
      <c r="R2756" s="99"/>
      <c r="S2756" s="100">
        <v>0.0</v>
      </c>
      <c r="T2756" s="102"/>
      <c r="U2756" s="102"/>
      <c r="V2756" s="102"/>
      <c r="W2756" s="102"/>
      <c r="X2756" s="102"/>
      <c r="Y2756" s="101" t="s">
        <v>18</v>
      </c>
    </row>
    <row r="2757">
      <c r="A2757" s="103" t="s">
        <v>63</v>
      </c>
      <c r="B2757" s="99"/>
      <c r="C2757" s="100" t="s">
        <v>5420</v>
      </c>
      <c r="D2757" s="101" t="s">
        <v>122</v>
      </c>
      <c r="E2757" s="101" t="s">
        <v>5421</v>
      </c>
      <c r="F2757" s="99"/>
      <c r="G2757" s="99"/>
      <c r="H2757" s="99"/>
      <c r="I2757" s="99"/>
      <c r="J2757" s="99"/>
      <c r="K2757" s="99"/>
      <c r="L2757" s="99"/>
      <c r="M2757" s="99"/>
      <c r="N2757" s="99"/>
      <c r="O2757" s="99"/>
      <c r="P2757" s="99"/>
      <c r="Q2757" s="99"/>
      <c r="R2757" s="99"/>
      <c r="S2757" s="102">
        <v>0.0</v>
      </c>
      <c r="T2757" s="102"/>
      <c r="U2757" s="102"/>
      <c r="V2757" s="102"/>
      <c r="W2757" s="102"/>
      <c r="X2757" s="102"/>
      <c r="Y2757" s="101" t="s">
        <v>18</v>
      </c>
    </row>
    <row r="2758">
      <c r="A2758" s="98" t="s">
        <v>64</v>
      </c>
      <c r="B2758" s="99"/>
      <c r="C2758" s="100" t="s">
        <v>5422</v>
      </c>
      <c r="D2758" s="101" t="s">
        <v>122</v>
      </c>
      <c r="E2758" s="101" t="s">
        <v>5421</v>
      </c>
      <c r="F2758" s="99"/>
      <c r="G2758" s="99"/>
      <c r="H2758" s="99"/>
      <c r="I2758" s="99"/>
      <c r="J2758" s="99"/>
      <c r="K2758" s="99"/>
      <c r="L2758" s="99"/>
      <c r="M2758" s="99"/>
      <c r="N2758" s="99"/>
      <c r="O2758" s="99"/>
      <c r="P2758" s="99"/>
      <c r="Q2758" s="99"/>
      <c r="R2758" s="99"/>
      <c r="S2758" s="102">
        <v>0.0</v>
      </c>
      <c r="T2758" s="102"/>
      <c r="U2758" s="102"/>
      <c r="V2758" s="102"/>
      <c r="W2758" s="102"/>
      <c r="X2758" s="102"/>
      <c r="Y2758" s="101" t="s">
        <v>18</v>
      </c>
    </row>
    <row r="2759">
      <c r="A2759" s="103" t="s">
        <v>87</v>
      </c>
      <c r="B2759" s="99"/>
      <c r="C2759" s="100" t="s">
        <v>5420</v>
      </c>
      <c r="D2759" s="101" t="s">
        <v>122</v>
      </c>
      <c r="E2759" s="101" t="s">
        <v>5421</v>
      </c>
      <c r="F2759" s="99"/>
      <c r="G2759" s="99"/>
      <c r="H2759" s="99"/>
      <c r="I2759" s="99"/>
      <c r="J2759" s="99"/>
      <c r="K2759" s="99"/>
      <c r="L2759" s="99"/>
      <c r="M2759" s="99"/>
      <c r="N2759" s="99"/>
      <c r="O2759" s="99"/>
      <c r="P2759" s="99"/>
      <c r="Q2759" s="99"/>
      <c r="R2759" s="99"/>
      <c r="S2759" s="102">
        <v>0.0</v>
      </c>
      <c r="T2759" s="102"/>
      <c r="U2759" s="102"/>
      <c r="V2759" s="102"/>
      <c r="W2759" s="102"/>
      <c r="X2759" s="102"/>
      <c r="Y2759" s="101" t="s">
        <v>18</v>
      </c>
    </row>
    <row r="2760">
      <c r="A2760" s="98" t="s">
        <v>93</v>
      </c>
      <c r="B2760" s="99"/>
      <c r="C2760" s="100" t="s">
        <v>5420</v>
      </c>
      <c r="D2760" s="101" t="s">
        <v>122</v>
      </c>
      <c r="E2760" s="101" t="s">
        <v>5421</v>
      </c>
      <c r="F2760" s="99"/>
      <c r="G2760" s="99"/>
      <c r="H2760" s="99"/>
      <c r="I2760" s="99"/>
      <c r="J2760" s="99"/>
      <c r="K2760" s="99"/>
      <c r="L2760" s="99"/>
      <c r="M2760" s="99"/>
      <c r="N2760" s="99"/>
      <c r="O2760" s="99"/>
      <c r="P2760" s="99"/>
      <c r="Q2760" s="99"/>
      <c r="R2760" s="99"/>
      <c r="S2760" s="102">
        <v>0.0</v>
      </c>
      <c r="T2760" s="102"/>
      <c r="U2760" s="102"/>
      <c r="V2760" s="102"/>
      <c r="W2760" s="102"/>
      <c r="X2760" s="102"/>
      <c r="Y2760" s="101" t="s">
        <v>18</v>
      </c>
    </row>
    <row r="2761">
      <c r="A2761" s="103" t="s">
        <v>24</v>
      </c>
      <c r="B2761" s="99"/>
      <c r="C2761" s="100" t="s">
        <v>5423</v>
      </c>
      <c r="D2761" s="101" t="s">
        <v>213</v>
      </c>
      <c r="E2761" s="101" t="s">
        <v>5424</v>
      </c>
      <c r="F2761" s="99"/>
      <c r="G2761" s="99"/>
      <c r="H2761" s="99"/>
      <c r="I2761" s="99"/>
      <c r="J2761" s="99"/>
      <c r="K2761" s="99"/>
      <c r="L2761" s="99"/>
      <c r="M2761" s="99"/>
      <c r="N2761" s="99"/>
      <c r="O2761" s="99"/>
      <c r="P2761" s="99"/>
      <c r="Q2761" s="99"/>
      <c r="R2761" s="99"/>
      <c r="S2761" s="100">
        <v>0.0</v>
      </c>
      <c r="T2761" s="102"/>
      <c r="U2761" s="102"/>
      <c r="V2761" s="102"/>
      <c r="W2761" s="102"/>
      <c r="X2761" s="102"/>
      <c r="Y2761" s="101" t="s">
        <v>14</v>
      </c>
    </row>
    <row r="2762">
      <c r="A2762" s="98" t="s">
        <v>93</v>
      </c>
      <c r="B2762" s="99"/>
      <c r="C2762" s="100" t="s">
        <v>5425</v>
      </c>
      <c r="D2762" s="101" t="s">
        <v>135</v>
      </c>
      <c r="E2762" s="101" t="s">
        <v>5426</v>
      </c>
      <c r="F2762" s="99"/>
      <c r="G2762" s="99"/>
      <c r="H2762" s="99"/>
      <c r="I2762" s="99"/>
      <c r="J2762" s="99"/>
      <c r="K2762" s="99"/>
      <c r="L2762" s="99"/>
      <c r="M2762" s="99"/>
      <c r="N2762" s="99"/>
      <c r="O2762" s="99"/>
      <c r="P2762" s="99"/>
      <c r="Q2762" s="99"/>
      <c r="R2762" s="99"/>
      <c r="S2762" s="100">
        <v>0.0</v>
      </c>
      <c r="T2762" s="102"/>
      <c r="U2762" s="102"/>
      <c r="V2762" s="102"/>
      <c r="W2762" s="102"/>
      <c r="X2762" s="102"/>
      <c r="Y2762" s="101" t="s">
        <v>18</v>
      </c>
    </row>
    <row r="2763">
      <c r="A2763" s="98" t="s">
        <v>64</v>
      </c>
      <c r="B2763" s="99"/>
      <c r="C2763" s="100" t="s">
        <v>5427</v>
      </c>
      <c r="D2763" s="101" t="s">
        <v>135</v>
      </c>
      <c r="E2763" s="101" t="s">
        <v>5428</v>
      </c>
      <c r="F2763" s="99"/>
      <c r="G2763" s="99"/>
      <c r="H2763" s="99"/>
      <c r="I2763" s="99"/>
      <c r="J2763" s="99"/>
      <c r="K2763" s="99"/>
      <c r="L2763" s="99"/>
      <c r="M2763" s="99"/>
      <c r="N2763" s="99"/>
      <c r="O2763" s="99"/>
      <c r="P2763" s="99"/>
      <c r="Q2763" s="99"/>
      <c r="R2763" s="99"/>
      <c r="S2763" s="100">
        <v>0.0</v>
      </c>
      <c r="T2763" s="102"/>
      <c r="U2763" s="102"/>
      <c r="V2763" s="102"/>
      <c r="W2763" s="102"/>
      <c r="X2763" s="102"/>
      <c r="Y2763" s="101" t="s">
        <v>18</v>
      </c>
    </row>
    <row r="2764">
      <c r="A2764" s="98" t="s">
        <v>77</v>
      </c>
      <c r="B2764" s="99"/>
      <c r="C2764" s="100" t="s">
        <v>5429</v>
      </c>
      <c r="D2764" s="101" t="s">
        <v>122</v>
      </c>
      <c r="E2764" s="101" t="s">
        <v>5430</v>
      </c>
      <c r="F2764" s="99"/>
      <c r="G2764" s="99"/>
      <c r="H2764" s="99"/>
      <c r="I2764" s="99"/>
      <c r="J2764" s="99"/>
      <c r="K2764" s="99"/>
      <c r="L2764" s="99"/>
      <c r="M2764" s="99"/>
      <c r="N2764" s="99"/>
      <c r="O2764" s="99"/>
      <c r="P2764" s="99"/>
      <c r="Q2764" s="99"/>
      <c r="R2764" s="99"/>
      <c r="S2764" s="102">
        <v>0.0</v>
      </c>
      <c r="T2764" s="102"/>
      <c r="U2764" s="102"/>
      <c r="V2764" s="102"/>
      <c r="W2764" s="102"/>
      <c r="X2764" s="102"/>
      <c r="Y2764" s="101" t="s">
        <v>18</v>
      </c>
    </row>
    <row r="2765">
      <c r="A2765" s="98" t="s">
        <v>77</v>
      </c>
      <c r="B2765" s="99"/>
      <c r="C2765" s="100" t="s">
        <v>5429</v>
      </c>
      <c r="D2765" s="101" t="s">
        <v>122</v>
      </c>
      <c r="E2765" s="101" t="s">
        <v>5430</v>
      </c>
      <c r="F2765" s="99"/>
      <c r="G2765" s="99"/>
      <c r="H2765" s="99"/>
      <c r="I2765" s="99"/>
      <c r="J2765" s="99"/>
      <c r="K2765" s="99"/>
      <c r="L2765" s="99"/>
      <c r="M2765" s="99"/>
      <c r="N2765" s="99"/>
      <c r="O2765" s="99"/>
      <c r="P2765" s="99"/>
      <c r="Q2765" s="99"/>
      <c r="R2765" s="99"/>
      <c r="S2765" s="102">
        <v>0.0</v>
      </c>
      <c r="T2765" s="102"/>
      <c r="U2765" s="102"/>
      <c r="V2765" s="102"/>
      <c r="W2765" s="102"/>
      <c r="X2765" s="102"/>
      <c r="Y2765" s="101" t="s">
        <v>18</v>
      </c>
    </row>
    <row r="2766">
      <c r="A2766" s="98" t="s">
        <v>80</v>
      </c>
      <c r="B2766" s="99"/>
      <c r="C2766" s="100" t="s">
        <v>5431</v>
      </c>
      <c r="D2766" s="101" t="s">
        <v>122</v>
      </c>
      <c r="E2766" s="101" t="s">
        <v>5432</v>
      </c>
      <c r="F2766" s="99"/>
      <c r="G2766" s="99"/>
      <c r="H2766" s="99"/>
      <c r="I2766" s="99"/>
      <c r="J2766" s="99"/>
      <c r="K2766" s="99"/>
      <c r="L2766" s="99"/>
      <c r="M2766" s="99"/>
      <c r="N2766" s="99"/>
      <c r="O2766" s="99"/>
      <c r="P2766" s="99"/>
      <c r="Q2766" s="99"/>
      <c r="R2766" s="99"/>
      <c r="S2766" s="102">
        <v>0.0</v>
      </c>
      <c r="T2766" s="102"/>
      <c r="U2766" s="102"/>
      <c r="V2766" s="102"/>
      <c r="W2766" s="102"/>
      <c r="X2766" s="102"/>
      <c r="Y2766" s="101" t="s">
        <v>18</v>
      </c>
    </row>
    <row r="2767">
      <c r="A2767" s="98" t="s">
        <v>90</v>
      </c>
      <c r="B2767" s="99"/>
      <c r="C2767" s="100" t="s">
        <v>5433</v>
      </c>
      <c r="D2767" s="101" t="s">
        <v>191</v>
      </c>
      <c r="E2767" s="101" t="s">
        <v>5434</v>
      </c>
      <c r="F2767" s="99"/>
      <c r="G2767" s="99"/>
      <c r="H2767" s="99"/>
      <c r="I2767" s="99"/>
      <c r="J2767" s="99"/>
      <c r="K2767" s="99"/>
      <c r="L2767" s="99"/>
      <c r="M2767" s="99"/>
      <c r="N2767" s="99"/>
      <c r="O2767" s="99"/>
      <c r="P2767" s="99"/>
      <c r="Q2767" s="99"/>
      <c r="R2767" s="99"/>
      <c r="S2767" s="100">
        <v>0.0</v>
      </c>
      <c r="T2767" s="102"/>
      <c r="U2767" s="102"/>
      <c r="V2767" s="102"/>
      <c r="W2767" s="102"/>
      <c r="X2767" s="102"/>
      <c r="Y2767" s="101" t="s">
        <v>18</v>
      </c>
    </row>
    <row r="2768">
      <c r="A2768" s="98" t="s">
        <v>67</v>
      </c>
      <c r="B2768" s="99"/>
      <c r="C2768" s="100" t="s">
        <v>5435</v>
      </c>
      <c r="D2768" s="101" t="s">
        <v>122</v>
      </c>
      <c r="E2768" s="101" t="s">
        <v>5436</v>
      </c>
      <c r="F2768" s="99"/>
      <c r="G2768" s="99"/>
      <c r="H2768" s="99"/>
      <c r="I2768" s="99"/>
      <c r="J2768" s="99"/>
      <c r="K2768" s="99"/>
      <c r="L2768" s="99"/>
      <c r="M2768" s="99"/>
      <c r="N2768" s="99"/>
      <c r="O2768" s="99"/>
      <c r="P2768" s="99"/>
      <c r="Q2768" s="99"/>
      <c r="R2768" s="99"/>
      <c r="S2768" s="102">
        <v>0.0</v>
      </c>
      <c r="T2768" s="102"/>
      <c r="U2768" s="102"/>
      <c r="V2768" s="102"/>
      <c r="W2768" s="102"/>
      <c r="X2768" s="102"/>
      <c r="Y2768" s="101" t="s">
        <v>18</v>
      </c>
    </row>
    <row r="2769">
      <c r="A2769" s="98" t="s">
        <v>77</v>
      </c>
      <c r="B2769" s="99"/>
      <c r="C2769" s="100" t="s">
        <v>5437</v>
      </c>
      <c r="D2769" s="101" t="s">
        <v>122</v>
      </c>
      <c r="E2769" s="101" t="s">
        <v>5436</v>
      </c>
      <c r="F2769" s="99"/>
      <c r="G2769" s="99"/>
      <c r="H2769" s="99"/>
      <c r="I2769" s="99"/>
      <c r="J2769" s="99"/>
      <c r="K2769" s="99"/>
      <c r="L2769" s="99"/>
      <c r="M2769" s="99"/>
      <c r="N2769" s="99"/>
      <c r="O2769" s="99"/>
      <c r="P2769" s="99"/>
      <c r="Q2769" s="99"/>
      <c r="R2769" s="99"/>
      <c r="S2769" s="102">
        <v>0.0</v>
      </c>
      <c r="T2769" s="102"/>
      <c r="U2769" s="102"/>
      <c r="V2769" s="102"/>
      <c r="W2769" s="102"/>
      <c r="X2769" s="102"/>
      <c r="Y2769" s="101" t="s">
        <v>18</v>
      </c>
    </row>
    <row r="2770">
      <c r="A2770" s="98" t="s">
        <v>80</v>
      </c>
      <c r="B2770" s="99"/>
      <c r="C2770" s="100" t="s">
        <v>5438</v>
      </c>
      <c r="D2770" s="101" t="s">
        <v>213</v>
      </c>
      <c r="E2770" s="101" t="s">
        <v>5439</v>
      </c>
      <c r="F2770" s="99"/>
      <c r="G2770" s="99"/>
      <c r="H2770" s="99"/>
      <c r="I2770" s="99"/>
      <c r="J2770" s="99"/>
      <c r="K2770" s="99"/>
      <c r="L2770" s="99"/>
      <c r="M2770" s="99"/>
      <c r="N2770" s="99"/>
      <c r="O2770" s="99"/>
      <c r="P2770" s="99"/>
      <c r="Q2770" s="99"/>
      <c r="R2770" s="99"/>
      <c r="S2770" s="100">
        <v>0.0</v>
      </c>
      <c r="T2770" s="102"/>
      <c r="U2770" s="102"/>
      <c r="V2770" s="102"/>
      <c r="W2770" s="102"/>
      <c r="X2770" s="102"/>
      <c r="Y2770" s="101" t="s">
        <v>14</v>
      </c>
    </row>
    <row r="2771">
      <c r="A2771" s="101" t="s">
        <v>64</v>
      </c>
      <c r="B2771" s="99"/>
      <c r="C2771" s="100" t="s">
        <v>5440</v>
      </c>
      <c r="D2771" s="101" t="s">
        <v>128</v>
      </c>
      <c r="E2771" s="101" t="s">
        <v>5441</v>
      </c>
      <c r="F2771" s="99"/>
      <c r="G2771" s="99"/>
      <c r="H2771" s="99"/>
      <c r="I2771" s="99"/>
      <c r="J2771" s="99"/>
      <c r="K2771" s="99"/>
      <c r="L2771" s="99"/>
      <c r="M2771" s="99"/>
      <c r="N2771" s="99"/>
      <c r="O2771" s="99"/>
      <c r="P2771" s="99"/>
      <c r="Q2771" s="99"/>
      <c r="R2771" s="99"/>
      <c r="S2771" s="102">
        <v>0.0</v>
      </c>
      <c r="T2771" s="102"/>
      <c r="U2771" s="102"/>
      <c r="V2771" s="102"/>
      <c r="W2771" s="102"/>
      <c r="X2771" s="102"/>
      <c r="Y2771" s="101" t="s">
        <v>14</v>
      </c>
    </row>
    <row r="2772">
      <c r="A2772" s="103" t="s">
        <v>63</v>
      </c>
      <c r="B2772" s="99"/>
      <c r="C2772" s="100" t="s">
        <v>5442</v>
      </c>
      <c r="D2772" s="101" t="s">
        <v>213</v>
      </c>
      <c r="E2772" s="101" t="s">
        <v>5443</v>
      </c>
      <c r="F2772" s="99"/>
      <c r="G2772" s="99"/>
      <c r="H2772" s="99"/>
      <c r="I2772" s="99"/>
      <c r="J2772" s="99"/>
      <c r="K2772" s="99"/>
      <c r="L2772" s="99"/>
      <c r="M2772" s="99"/>
      <c r="N2772" s="99"/>
      <c r="O2772" s="99"/>
      <c r="P2772" s="99"/>
      <c r="Q2772" s="99"/>
      <c r="R2772" s="99"/>
      <c r="S2772" s="100">
        <v>0.0</v>
      </c>
      <c r="T2772" s="102"/>
      <c r="U2772" s="102"/>
      <c r="V2772" s="102"/>
      <c r="W2772" s="102"/>
      <c r="X2772" s="102"/>
      <c r="Y2772" s="101" t="s">
        <v>12</v>
      </c>
    </row>
    <row r="2773">
      <c r="A2773" s="98" t="s">
        <v>64</v>
      </c>
      <c r="B2773" s="99"/>
      <c r="C2773" s="100" t="s">
        <v>5444</v>
      </c>
      <c r="D2773" s="101" t="s">
        <v>122</v>
      </c>
      <c r="E2773" s="101" t="s">
        <v>5445</v>
      </c>
      <c r="F2773" s="99"/>
      <c r="G2773" s="99"/>
      <c r="H2773" s="99"/>
      <c r="I2773" s="99"/>
      <c r="J2773" s="99"/>
      <c r="K2773" s="99"/>
      <c r="L2773" s="99"/>
      <c r="M2773" s="99"/>
      <c r="N2773" s="99"/>
      <c r="O2773" s="99"/>
      <c r="P2773" s="99"/>
      <c r="Q2773" s="99"/>
      <c r="R2773" s="99"/>
      <c r="S2773" s="102">
        <v>0.0</v>
      </c>
      <c r="T2773" s="102"/>
      <c r="U2773" s="102"/>
      <c r="V2773" s="102"/>
      <c r="W2773" s="102"/>
      <c r="X2773" s="102"/>
      <c r="Y2773" s="101" t="s">
        <v>18</v>
      </c>
    </row>
    <row r="2774">
      <c r="A2774" s="98" t="s">
        <v>64</v>
      </c>
      <c r="B2774" s="99"/>
      <c r="C2774" s="100" t="s">
        <v>5446</v>
      </c>
      <c r="D2774" s="101" t="s">
        <v>151</v>
      </c>
      <c r="E2774" s="101" t="s">
        <v>5447</v>
      </c>
      <c r="F2774" s="99"/>
      <c r="G2774" s="99"/>
      <c r="H2774" s="99"/>
      <c r="I2774" s="99"/>
      <c r="J2774" s="99"/>
      <c r="K2774" s="99"/>
      <c r="L2774" s="99"/>
      <c r="M2774" s="99"/>
      <c r="N2774" s="99"/>
      <c r="O2774" s="99"/>
      <c r="P2774" s="99"/>
      <c r="Q2774" s="99"/>
      <c r="R2774" s="99"/>
      <c r="S2774" s="102">
        <v>0.0</v>
      </c>
      <c r="T2774" s="102"/>
      <c r="U2774" s="102"/>
      <c r="V2774" s="102"/>
      <c r="W2774" s="102"/>
      <c r="X2774" s="102"/>
      <c r="Y2774" s="101" t="s">
        <v>12</v>
      </c>
    </row>
    <row r="2775">
      <c r="A2775" s="98" t="s">
        <v>93</v>
      </c>
      <c r="B2775" s="99"/>
      <c r="C2775" s="100" t="s">
        <v>5448</v>
      </c>
      <c r="D2775" s="101" t="s">
        <v>158</v>
      </c>
      <c r="E2775" s="101" t="s">
        <v>5449</v>
      </c>
      <c r="F2775" s="99"/>
      <c r="G2775" s="99"/>
      <c r="H2775" s="99"/>
      <c r="I2775" s="99"/>
      <c r="J2775" s="99"/>
      <c r="K2775" s="99"/>
      <c r="L2775" s="99"/>
      <c r="M2775" s="99"/>
      <c r="N2775" s="99"/>
      <c r="O2775" s="99"/>
      <c r="P2775" s="99"/>
      <c r="Q2775" s="99"/>
      <c r="R2775" s="99"/>
      <c r="S2775" s="100">
        <v>0.0</v>
      </c>
      <c r="T2775" s="102"/>
      <c r="U2775" s="102"/>
      <c r="V2775" s="102"/>
      <c r="W2775" s="102"/>
      <c r="X2775" s="102"/>
      <c r="Y2775" s="101" t="s">
        <v>18</v>
      </c>
    </row>
    <row r="2776">
      <c r="A2776" s="98" t="s">
        <v>93</v>
      </c>
      <c r="B2776" s="99"/>
      <c r="C2776" s="100" t="s">
        <v>5450</v>
      </c>
      <c r="D2776" s="101" t="s">
        <v>135</v>
      </c>
      <c r="E2776" s="101" t="s">
        <v>5451</v>
      </c>
      <c r="F2776" s="99"/>
      <c r="G2776" s="99"/>
      <c r="H2776" s="99"/>
      <c r="I2776" s="99"/>
      <c r="J2776" s="99"/>
      <c r="K2776" s="99"/>
      <c r="L2776" s="99"/>
      <c r="M2776" s="99"/>
      <c r="N2776" s="99"/>
      <c r="O2776" s="99"/>
      <c r="P2776" s="99"/>
      <c r="Q2776" s="99"/>
      <c r="R2776" s="99"/>
      <c r="S2776" s="100">
        <v>0.0</v>
      </c>
      <c r="T2776" s="102"/>
      <c r="U2776" s="102"/>
      <c r="V2776" s="102"/>
      <c r="W2776" s="102"/>
      <c r="X2776" s="102"/>
      <c r="Y2776" s="101" t="s">
        <v>20</v>
      </c>
    </row>
    <row r="2777">
      <c r="A2777" s="98" t="s">
        <v>77</v>
      </c>
      <c r="B2777" s="99"/>
      <c r="C2777" s="100" t="s">
        <v>5452</v>
      </c>
      <c r="D2777" s="101" t="s">
        <v>122</v>
      </c>
      <c r="E2777" s="101" t="s">
        <v>5453</v>
      </c>
      <c r="F2777" s="99"/>
      <c r="G2777" s="99"/>
      <c r="H2777" s="99"/>
      <c r="I2777" s="99"/>
      <c r="J2777" s="99"/>
      <c r="K2777" s="99"/>
      <c r="L2777" s="99"/>
      <c r="M2777" s="99"/>
      <c r="N2777" s="99"/>
      <c r="O2777" s="99"/>
      <c r="P2777" s="99"/>
      <c r="Q2777" s="99"/>
      <c r="R2777" s="99"/>
      <c r="S2777" s="102">
        <v>0.0</v>
      </c>
      <c r="T2777" s="102"/>
      <c r="U2777" s="102"/>
      <c r="V2777" s="102"/>
      <c r="W2777" s="102"/>
      <c r="X2777" s="102"/>
      <c r="Y2777" s="101" t="s">
        <v>18</v>
      </c>
    </row>
    <row r="2778">
      <c r="A2778" s="103" t="s">
        <v>63</v>
      </c>
      <c r="B2778" s="99"/>
      <c r="C2778" s="100" t="s">
        <v>5454</v>
      </c>
      <c r="D2778" s="101" t="s">
        <v>122</v>
      </c>
      <c r="E2778" s="101" t="s">
        <v>5453</v>
      </c>
      <c r="F2778" s="99"/>
      <c r="G2778" s="99"/>
      <c r="H2778" s="99"/>
      <c r="I2778" s="99"/>
      <c r="J2778" s="99"/>
      <c r="K2778" s="99"/>
      <c r="L2778" s="99"/>
      <c r="M2778" s="99"/>
      <c r="N2778" s="99"/>
      <c r="O2778" s="99"/>
      <c r="P2778" s="99"/>
      <c r="Q2778" s="99"/>
      <c r="R2778" s="99"/>
      <c r="S2778" s="102">
        <v>0.0</v>
      </c>
      <c r="T2778" s="102"/>
      <c r="U2778" s="102"/>
      <c r="V2778" s="102"/>
      <c r="W2778" s="102"/>
      <c r="X2778" s="102"/>
      <c r="Y2778" s="101" t="s">
        <v>18</v>
      </c>
    </row>
    <row r="2779">
      <c r="A2779" s="98" t="s">
        <v>64</v>
      </c>
      <c r="B2779" s="99"/>
      <c r="C2779" s="100" t="s">
        <v>5455</v>
      </c>
      <c r="D2779" s="101" t="s">
        <v>135</v>
      </c>
      <c r="E2779" s="101" t="s">
        <v>5456</v>
      </c>
      <c r="F2779" s="99"/>
      <c r="G2779" s="99"/>
      <c r="H2779" s="99"/>
      <c r="I2779" s="99"/>
      <c r="J2779" s="99"/>
      <c r="K2779" s="99"/>
      <c r="L2779" s="99"/>
      <c r="M2779" s="99"/>
      <c r="N2779" s="99"/>
      <c r="O2779" s="99"/>
      <c r="P2779" s="99"/>
      <c r="Q2779" s="99"/>
      <c r="R2779" s="99"/>
      <c r="S2779" s="104">
        <v>0.0</v>
      </c>
      <c r="T2779" s="102"/>
      <c r="U2779" s="102"/>
      <c r="V2779" s="102"/>
      <c r="W2779" s="102"/>
      <c r="X2779" s="102"/>
      <c r="Y2779" s="101" t="s">
        <v>18</v>
      </c>
    </row>
    <row r="2780">
      <c r="A2780" s="98" t="s">
        <v>80</v>
      </c>
      <c r="B2780" s="99"/>
      <c r="C2780" s="100" t="s">
        <v>5457</v>
      </c>
      <c r="D2780" s="101" t="s">
        <v>135</v>
      </c>
      <c r="E2780" s="101" t="s">
        <v>5458</v>
      </c>
      <c r="F2780" s="99"/>
      <c r="G2780" s="99"/>
      <c r="H2780" s="99"/>
      <c r="I2780" s="99"/>
      <c r="J2780" s="99"/>
      <c r="K2780" s="99"/>
      <c r="L2780" s="99"/>
      <c r="M2780" s="99"/>
      <c r="N2780" s="99"/>
      <c r="O2780" s="99"/>
      <c r="P2780" s="99"/>
      <c r="Q2780" s="99"/>
      <c r="R2780" s="99"/>
      <c r="S2780" s="100">
        <v>0.0</v>
      </c>
      <c r="T2780" s="102"/>
      <c r="U2780" s="102"/>
      <c r="V2780" s="102"/>
      <c r="W2780" s="102"/>
      <c r="X2780" s="102"/>
      <c r="Y2780" s="101" t="s">
        <v>18</v>
      </c>
    </row>
    <row r="2781">
      <c r="A2781" s="98" t="s">
        <v>64</v>
      </c>
      <c r="B2781" s="99"/>
      <c r="C2781" s="100" t="s">
        <v>5459</v>
      </c>
      <c r="D2781" s="101" t="s">
        <v>135</v>
      </c>
      <c r="E2781" s="101" t="s">
        <v>5460</v>
      </c>
      <c r="F2781" s="99"/>
      <c r="G2781" s="99"/>
      <c r="H2781" s="99"/>
      <c r="I2781" s="99"/>
      <c r="J2781" s="99"/>
      <c r="K2781" s="99"/>
      <c r="L2781" s="99"/>
      <c r="M2781" s="99"/>
      <c r="N2781" s="99"/>
      <c r="O2781" s="99"/>
      <c r="P2781" s="99"/>
      <c r="Q2781" s="99"/>
      <c r="R2781" s="99"/>
      <c r="S2781" s="100">
        <v>0.0</v>
      </c>
      <c r="T2781" s="102"/>
      <c r="U2781" s="102"/>
      <c r="V2781" s="102"/>
      <c r="W2781" s="102"/>
      <c r="X2781" s="102"/>
      <c r="Y2781" s="101" t="s">
        <v>18</v>
      </c>
    </row>
    <row r="2782">
      <c r="A2782" s="98" t="s">
        <v>64</v>
      </c>
      <c r="B2782" s="99"/>
      <c r="C2782" s="100" t="s">
        <v>5461</v>
      </c>
      <c r="D2782" s="101" t="s">
        <v>122</v>
      </c>
      <c r="E2782" s="101" t="s">
        <v>5462</v>
      </c>
      <c r="F2782" s="99"/>
      <c r="G2782" s="99"/>
      <c r="H2782" s="99"/>
      <c r="I2782" s="99"/>
      <c r="J2782" s="99"/>
      <c r="K2782" s="99"/>
      <c r="L2782" s="99"/>
      <c r="M2782" s="99"/>
      <c r="N2782" s="99"/>
      <c r="O2782" s="99"/>
      <c r="P2782" s="99"/>
      <c r="Q2782" s="99"/>
      <c r="R2782" s="99"/>
      <c r="S2782" s="102">
        <v>0.0</v>
      </c>
      <c r="T2782" s="102"/>
      <c r="U2782" s="102"/>
      <c r="V2782" s="102"/>
      <c r="W2782" s="102"/>
      <c r="X2782" s="102"/>
      <c r="Y2782" s="101" t="s">
        <v>18</v>
      </c>
    </row>
    <row r="2783">
      <c r="A2783" s="98" t="s">
        <v>83</v>
      </c>
      <c r="B2783" s="99"/>
      <c r="C2783" s="100" t="s">
        <v>5463</v>
      </c>
      <c r="D2783" s="101" t="s">
        <v>146</v>
      </c>
      <c r="E2783" s="101" t="s">
        <v>5464</v>
      </c>
      <c r="F2783" s="99"/>
      <c r="G2783" s="99"/>
      <c r="H2783" s="99"/>
      <c r="I2783" s="99"/>
      <c r="J2783" s="99"/>
      <c r="K2783" s="99"/>
      <c r="L2783" s="99"/>
      <c r="M2783" s="99"/>
      <c r="N2783" s="99"/>
      <c r="O2783" s="99"/>
      <c r="P2783" s="99"/>
      <c r="Q2783" s="99"/>
      <c r="R2783" s="99"/>
      <c r="S2783" s="100">
        <v>0.0</v>
      </c>
      <c r="T2783" s="102"/>
      <c r="U2783" s="102"/>
      <c r="V2783" s="102"/>
      <c r="W2783" s="102"/>
      <c r="X2783" s="102"/>
      <c r="Y2783" s="101" t="s">
        <v>18</v>
      </c>
    </row>
    <row r="2784">
      <c r="A2784" s="98" t="s">
        <v>64</v>
      </c>
      <c r="B2784" s="99"/>
      <c r="C2784" s="100" t="s">
        <v>5465</v>
      </c>
      <c r="D2784" s="101" t="s">
        <v>122</v>
      </c>
      <c r="E2784" s="101" t="s">
        <v>5466</v>
      </c>
      <c r="F2784" s="99"/>
      <c r="G2784" s="99"/>
      <c r="H2784" s="99"/>
      <c r="I2784" s="99"/>
      <c r="J2784" s="99"/>
      <c r="K2784" s="99"/>
      <c r="L2784" s="99"/>
      <c r="M2784" s="99"/>
      <c r="N2784" s="99"/>
      <c r="O2784" s="99"/>
      <c r="P2784" s="99"/>
      <c r="Q2784" s="99"/>
      <c r="R2784" s="99"/>
      <c r="S2784" s="102">
        <v>0.0</v>
      </c>
      <c r="T2784" s="102"/>
      <c r="U2784" s="102"/>
      <c r="V2784" s="102"/>
      <c r="W2784" s="102"/>
      <c r="X2784" s="102"/>
      <c r="Y2784" s="101" t="s">
        <v>18</v>
      </c>
    </row>
    <row r="2785">
      <c r="A2785" s="98" t="s">
        <v>64</v>
      </c>
      <c r="B2785" s="99"/>
      <c r="C2785" s="100" t="s">
        <v>5467</v>
      </c>
      <c r="D2785" s="101" t="s">
        <v>191</v>
      </c>
      <c r="E2785" s="101" t="s">
        <v>5468</v>
      </c>
      <c r="F2785" s="99"/>
      <c r="G2785" s="99"/>
      <c r="H2785" s="99"/>
      <c r="I2785" s="99"/>
      <c r="J2785" s="99"/>
      <c r="K2785" s="99"/>
      <c r="L2785" s="99"/>
      <c r="M2785" s="99"/>
      <c r="N2785" s="99"/>
      <c r="O2785" s="99"/>
      <c r="P2785" s="99"/>
      <c r="Q2785" s="99"/>
      <c r="R2785" s="99"/>
      <c r="S2785" s="100">
        <v>0.0</v>
      </c>
      <c r="T2785" s="102"/>
      <c r="U2785" s="102"/>
      <c r="V2785" s="102"/>
      <c r="W2785" s="102"/>
      <c r="X2785" s="102"/>
      <c r="Y2785" s="101" t="s">
        <v>20</v>
      </c>
    </row>
    <row r="2786">
      <c r="A2786" s="98" t="s">
        <v>64</v>
      </c>
      <c r="B2786" s="99"/>
      <c r="C2786" s="100" t="s">
        <v>5469</v>
      </c>
      <c r="D2786" s="101" t="s">
        <v>213</v>
      </c>
      <c r="E2786" s="101" t="s">
        <v>5470</v>
      </c>
      <c r="F2786" s="99"/>
      <c r="G2786" s="99"/>
      <c r="H2786" s="99"/>
      <c r="I2786" s="99"/>
      <c r="J2786" s="99"/>
      <c r="K2786" s="99"/>
      <c r="L2786" s="99"/>
      <c r="M2786" s="99"/>
      <c r="N2786" s="99"/>
      <c r="O2786" s="99"/>
      <c r="P2786" s="99"/>
      <c r="Q2786" s="99"/>
      <c r="R2786" s="99"/>
      <c r="S2786" s="100">
        <v>0.0</v>
      </c>
      <c r="T2786" s="102"/>
      <c r="U2786" s="102"/>
      <c r="V2786" s="102"/>
      <c r="W2786" s="102"/>
      <c r="X2786" s="102"/>
      <c r="Y2786" s="101" t="s">
        <v>14</v>
      </c>
    </row>
    <row r="2787">
      <c r="A2787" s="103" t="s">
        <v>24</v>
      </c>
      <c r="B2787" s="99"/>
      <c r="C2787" s="100" t="s">
        <v>5471</v>
      </c>
      <c r="D2787" s="101" t="s">
        <v>213</v>
      </c>
      <c r="E2787" s="101" t="s">
        <v>5472</v>
      </c>
      <c r="F2787" s="99"/>
      <c r="G2787" s="99"/>
      <c r="H2787" s="99"/>
      <c r="I2787" s="99"/>
      <c r="J2787" s="99"/>
      <c r="K2787" s="99"/>
      <c r="L2787" s="99"/>
      <c r="M2787" s="99"/>
      <c r="N2787" s="99"/>
      <c r="O2787" s="99"/>
      <c r="P2787" s="99"/>
      <c r="Q2787" s="99"/>
      <c r="R2787" s="99"/>
      <c r="S2787" s="100">
        <v>0.0</v>
      </c>
      <c r="T2787" s="102"/>
      <c r="U2787" s="102"/>
      <c r="V2787" s="102"/>
      <c r="W2787" s="102"/>
      <c r="X2787" s="102"/>
      <c r="Y2787" s="101" t="s">
        <v>12</v>
      </c>
    </row>
    <row r="2788">
      <c r="A2788" s="105" t="s">
        <v>64</v>
      </c>
      <c r="B2788" s="99"/>
      <c r="C2788" s="100" t="s">
        <v>5473</v>
      </c>
      <c r="D2788" s="101" t="s">
        <v>128</v>
      </c>
      <c r="E2788" s="101" t="s">
        <v>5474</v>
      </c>
      <c r="F2788" s="99"/>
      <c r="G2788" s="99"/>
      <c r="H2788" s="99"/>
      <c r="I2788" s="99"/>
      <c r="J2788" s="99"/>
      <c r="K2788" s="99"/>
      <c r="L2788" s="99"/>
      <c r="M2788" s="99"/>
      <c r="N2788" s="99"/>
      <c r="O2788" s="99"/>
      <c r="P2788" s="99"/>
      <c r="Q2788" s="99"/>
      <c r="R2788" s="99"/>
      <c r="S2788" s="102">
        <v>0.0</v>
      </c>
      <c r="T2788" s="102"/>
      <c r="U2788" s="102"/>
      <c r="V2788" s="102"/>
      <c r="W2788" s="102"/>
      <c r="X2788" s="102"/>
      <c r="Y2788" s="101" t="s">
        <v>14</v>
      </c>
    </row>
    <row r="2789">
      <c r="A2789" s="103" t="s">
        <v>63</v>
      </c>
      <c r="B2789" s="99"/>
      <c r="C2789" s="100" t="s">
        <v>5475</v>
      </c>
      <c r="D2789" s="101" t="s">
        <v>191</v>
      </c>
      <c r="E2789" s="101" t="s">
        <v>5476</v>
      </c>
      <c r="F2789" s="99"/>
      <c r="G2789" s="99"/>
      <c r="H2789" s="99"/>
      <c r="I2789" s="99"/>
      <c r="J2789" s="99"/>
      <c r="K2789" s="99"/>
      <c r="L2789" s="99"/>
      <c r="M2789" s="99"/>
      <c r="N2789" s="99"/>
      <c r="O2789" s="99"/>
      <c r="P2789" s="99"/>
      <c r="Q2789" s="99"/>
      <c r="R2789" s="99"/>
      <c r="S2789" s="100">
        <v>0.0</v>
      </c>
      <c r="T2789" s="102"/>
      <c r="U2789" s="102"/>
      <c r="V2789" s="102"/>
      <c r="W2789" s="102"/>
      <c r="X2789" s="102"/>
      <c r="Y2789" s="101" t="s">
        <v>18</v>
      </c>
    </row>
    <row r="2790">
      <c r="A2790" s="98" t="s">
        <v>64</v>
      </c>
      <c r="B2790" s="99"/>
      <c r="C2790" s="100" t="s">
        <v>5477</v>
      </c>
      <c r="D2790" s="101" t="s">
        <v>122</v>
      </c>
      <c r="E2790" s="101" t="s">
        <v>5478</v>
      </c>
      <c r="F2790" s="99"/>
      <c r="G2790" s="99"/>
      <c r="H2790" s="99"/>
      <c r="I2790" s="99"/>
      <c r="J2790" s="99"/>
      <c r="K2790" s="99"/>
      <c r="L2790" s="99"/>
      <c r="M2790" s="99"/>
      <c r="N2790" s="99"/>
      <c r="O2790" s="99"/>
      <c r="P2790" s="99"/>
      <c r="Q2790" s="99"/>
      <c r="R2790" s="99"/>
      <c r="S2790" s="102">
        <v>0.0</v>
      </c>
      <c r="T2790" s="102"/>
      <c r="U2790" s="102"/>
      <c r="V2790" s="102"/>
      <c r="W2790" s="102"/>
      <c r="X2790" s="102"/>
      <c r="Y2790" s="101" t="s">
        <v>18</v>
      </c>
    </row>
    <row r="2791">
      <c r="A2791" s="98" t="s">
        <v>93</v>
      </c>
      <c r="B2791" s="99"/>
      <c r="C2791" s="100" t="s">
        <v>5479</v>
      </c>
      <c r="D2791" s="101" t="s">
        <v>213</v>
      </c>
      <c r="E2791" s="101" t="s">
        <v>5480</v>
      </c>
      <c r="F2791" s="99"/>
      <c r="G2791" s="99"/>
      <c r="H2791" s="99"/>
      <c r="I2791" s="99"/>
      <c r="J2791" s="99"/>
      <c r="K2791" s="99"/>
      <c r="L2791" s="99"/>
      <c r="M2791" s="99"/>
      <c r="N2791" s="99"/>
      <c r="O2791" s="99"/>
      <c r="P2791" s="99"/>
      <c r="Q2791" s="99"/>
      <c r="R2791" s="99"/>
      <c r="S2791" s="100">
        <v>0.0</v>
      </c>
      <c r="T2791" s="102"/>
      <c r="U2791" s="102"/>
      <c r="V2791" s="102"/>
      <c r="W2791" s="102"/>
      <c r="X2791" s="102"/>
      <c r="Y2791" s="101" t="s">
        <v>12</v>
      </c>
    </row>
    <row r="2792">
      <c r="A2792" s="103" t="s">
        <v>63</v>
      </c>
      <c r="B2792" s="99"/>
      <c r="C2792" s="100" t="s">
        <v>5481</v>
      </c>
      <c r="D2792" s="101" t="s">
        <v>122</v>
      </c>
      <c r="E2792" s="101" t="s">
        <v>5482</v>
      </c>
      <c r="F2792" s="99"/>
      <c r="G2792" s="99"/>
      <c r="H2792" s="99"/>
      <c r="I2792" s="99"/>
      <c r="J2792" s="99"/>
      <c r="K2792" s="99"/>
      <c r="L2792" s="99"/>
      <c r="M2792" s="99"/>
      <c r="N2792" s="99"/>
      <c r="O2792" s="99"/>
      <c r="P2792" s="99"/>
      <c r="Q2792" s="99"/>
      <c r="R2792" s="99"/>
      <c r="S2792" s="102">
        <v>0.0</v>
      </c>
      <c r="T2792" s="102"/>
      <c r="U2792" s="102"/>
      <c r="V2792" s="102"/>
      <c r="W2792" s="102"/>
      <c r="X2792" s="102"/>
      <c r="Y2792" s="101" t="s">
        <v>18</v>
      </c>
    </row>
    <row r="2793">
      <c r="A2793" s="98" t="s">
        <v>93</v>
      </c>
      <c r="B2793" s="99"/>
      <c r="C2793" s="100" t="s">
        <v>5483</v>
      </c>
      <c r="D2793" s="101" t="s">
        <v>135</v>
      </c>
      <c r="E2793" s="101" t="s">
        <v>5484</v>
      </c>
      <c r="F2793" s="99"/>
      <c r="G2793" s="99"/>
      <c r="H2793" s="99"/>
      <c r="I2793" s="99"/>
      <c r="J2793" s="99"/>
      <c r="K2793" s="99"/>
      <c r="L2793" s="99"/>
      <c r="M2793" s="99"/>
      <c r="N2793" s="99"/>
      <c r="O2793" s="99"/>
      <c r="P2793" s="99"/>
      <c r="Q2793" s="99"/>
      <c r="R2793" s="99"/>
      <c r="S2793" s="100">
        <v>0.0</v>
      </c>
      <c r="T2793" s="102"/>
      <c r="U2793" s="102"/>
      <c r="V2793" s="102"/>
      <c r="W2793" s="102"/>
      <c r="X2793" s="102"/>
      <c r="Y2793" s="101" t="s">
        <v>18</v>
      </c>
    </row>
    <row r="2794">
      <c r="A2794" s="98" t="s">
        <v>77</v>
      </c>
      <c r="B2794" s="99"/>
      <c r="C2794" s="100" t="s">
        <v>5485</v>
      </c>
      <c r="D2794" s="101" t="s">
        <v>122</v>
      </c>
      <c r="E2794" s="101" t="s">
        <v>5486</v>
      </c>
      <c r="F2794" s="99"/>
      <c r="G2794" s="99"/>
      <c r="H2794" s="99"/>
      <c r="I2794" s="99"/>
      <c r="J2794" s="99"/>
      <c r="K2794" s="99"/>
      <c r="L2794" s="99"/>
      <c r="M2794" s="99"/>
      <c r="N2794" s="99"/>
      <c r="O2794" s="99"/>
      <c r="P2794" s="99"/>
      <c r="Q2794" s="99"/>
      <c r="R2794" s="99"/>
      <c r="S2794" s="102">
        <v>0.0</v>
      </c>
      <c r="T2794" s="102"/>
      <c r="U2794" s="102"/>
      <c r="V2794" s="102"/>
      <c r="W2794" s="102"/>
      <c r="X2794" s="102"/>
      <c r="Y2794" s="101" t="s">
        <v>18</v>
      </c>
    </row>
    <row r="2795">
      <c r="A2795" s="98" t="s">
        <v>67</v>
      </c>
      <c r="B2795" s="99"/>
      <c r="C2795" s="100" t="s">
        <v>5487</v>
      </c>
      <c r="D2795" s="101" t="s">
        <v>135</v>
      </c>
      <c r="E2795" s="101" t="s">
        <v>5488</v>
      </c>
      <c r="F2795" s="99"/>
      <c r="G2795" s="99"/>
      <c r="H2795" s="99"/>
      <c r="I2795" s="99"/>
      <c r="J2795" s="99"/>
      <c r="K2795" s="99"/>
      <c r="L2795" s="99"/>
      <c r="M2795" s="99"/>
      <c r="N2795" s="99"/>
      <c r="O2795" s="99"/>
      <c r="P2795" s="99"/>
      <c r="Q2795" s="99"/>
      <c r="R2795" s="99"/>
      <c r="S2795" s="100">
        <v>0.0</v>
      </c>
      <c r="T2795" s="102"/>
      <c r="U2795" s="102"/>
      <c r="V2795" s="102"/>
      <c r="W2795" s="102"/>
      <c r="X2795" s="102"/>
      <c r="Y2795" s="101" t="s">
        <v>18</v>
      </c>
    </row>
    <row r="2796">
      <c r="A2796" s="103" t="s">
        <v>63</v>
      </c>
      <c r="B2796" s="99"/>
      <c r="C2796" s="100" t="s">
        <v>5489</v>
      </c>
      <c r="D2796" s="101" t="s">
        <v>122</v>
      </c>
      <c r="E2796" s="101" t="s">
        <v>5490</v>
      </c>
      <c r="F2796" s="99"/>
      <c r="G2796" s="99"/>
      <c r="H2796" s="99"/>
      <c r="I2796" s="99"/>
      <c r="J2796" s="99"/>
      <c r="K2796" s="99"/>
      <c r="L2796" s="99"/>
      <c r="M2796" s="99"/>
      <c r="N2796" s="99"/>
      <c r="O2796" s="99"/>
      <c r="P2796" s="99"/>
      <c r="Q2796" s="99"/>
      <c r="R2796" s="99"/>
      <c r="S2796" s="102">
        <v>0.0</v>
      </c>
      <c r="T2796" s="102"/>
      <c r="U2796" s="102"/>
      <c r="V2796" s="102"/>
      <c r="W2796" s="102"/>
      <c r="X2796" s="102"/>
      <c r="Y2796" s="101" t="s">
        <v>18</v>
      </c>
    </row>
    <row r="2797">
      <c r="A2797" s="98" t="s">
        <v>93</v>
      </c>
      <c r="B2797" s="99"/>
      <c r="C2797" s="100" t="s">
        <v>5491</v>
      </c>
      <c r="D2797" s="101" t="s">
        <v>122</v>
      </c>
      <c r="E2797" s="101" t="s">
        <v>5490</v>
      </c>
      <c r="F2797" s="99"/>
      <c r="G2797" s="99"/>
      <c r="H2797" s="99"/>
      <c r="I2797" s="99"/>
      <c r="J2797" s="99"/>
      <c r="K2797" s="99"/>
      <c r="L2797" s="99"/>
      <c r="M2797" s="99"/>
      <c r="N2797" s="99"/>
      <c r="O2797" s="99"/>
      <c r="P2797" s="99"/>
      <c r="Q2797" s="99"/>
      <c r="R2797" s="99"/>
      <c r="S2797" s="102">
        <v>0.0</v>
      </c>
      <c r="T2797" s="102"/>
      <c r="U2797" s="102"/>
      <c r="V2797" s="102"/>
      <c r="W2797" s="102"/>
      <c r="X2797" s="102"/>
      <c r="Y2797" s="101" t="s">
        <v>18</v>
      </c>
    </row>
    <row r="2798">
      <c r="A2798" s="103" t="s">
        <v>63</v>
      </c>
      <c r="B2798" s="99"/>
      <c r="C2798" s="100" t="s">
        <v>5492</v>
      </c>
      <c r="D2798" s="101" t="s">
        <v>122</v>
      </c>
      <c r="E2798" s="101" t="s">
        <v>5493</v>
      </c>
      <c r="F2798" s="99"/>
      <c r="G2798" s="99"/>
      <c r="H2798" s="99"/>
      <c r="I2798" s="99"/>
      <c r="J2798" s="99"/>
      <c r="K2798" s="99"/>
      <c r="L2798" s="99"/>
      <c r="M2798" s="99"/>
      <c r="N2798" s="99"/>
      <c r="O2798" s="99"/>
      <c r="P2798" s="99"/>
      <c r="Q2798" s="99"/>
      <c r="R2798" s="99"/>
      <c r="S2798" s="102">
        <v>0.0</v>
      </c>
      <c r="T2798" s="102"/>
      <c r="U2798" s="102"/>
      <c r="V2798" s="102"/>
      <c r="W2798" s="102"/>
      <c r="X2798" s="102"/>
      <c r="Y2798" s="101" t="s">
        <v>18</v>
      </c>
    </row>
    <row r="2799">
      <c r="A2799" s="98" t="s">
        <v>93</v>
      </c>
      <c r="B2799" s="99"/>
      <c r="C2799" s="100" t="s">
        <v>5494</v>
      </c>
      <c r="D2799" s="101" t="s">
        <v>122</v>
      </c>
      <c r="E2799" s="101" t="s">
        <v>5493</v>
      </c>
      <c r="F2799" s="99"/>
      <c r="G2799" s="99"/>
      <c r="H2799" s="99"/>
      <c r="I2799" s="99"/>
      <c r="J2799" s="99"/>
      <c r="K2799" s="99"/>
      <c r="L2799" s="99"/>
      <c r="M2799" s="99"/>
      <c r="N2799" s="99"/>
      <c r="O2799" s="99"/>
      <c r="P2799" s="99"/>
      <c r="Q2799" s="99"/>
      <c r="R2799" s="99"/>
      <c r="S2799" s="102">
        <v>0.0</v>
      </c>
      <c r="T2799" s="102"/>
      <c r="U2799" s="102"/>
      <c r="V2799" s="102"/>
      <c r="W2799" s="102"/>
      <c r="X2799" s="102"/>
      <c r="Y2799" s="101" t="s">
        <v>18</v>
      </c>
    </row>
    <row r="2800">
      <c r="A2800" s="98" t="s">
        <v>77</v>
      </c>
      <c r="B2800" s="99"/>
      <c r="C2800" s="100" t="s">
        <v>5495</v>
      </c>
      <c r="D2800" s="101" t="s">
        <v>122</v>
      </c>
      <c r="E2800" s="101" t="s">
        <v>5496</v>
      </c>
      <c r="F2800" s="99"/>
      <c r="G2800" s="99"/>
      <c r="H2800" s="99"/>
      <c r="I2800" s="99"/>
      <c r="J2800" s="99"/>
      <c r="K2800" s="99"/>
      <c r="L2800" s="99"/>
      <c r="M2800" s="99"/>
      <c r="N2800" s="99"/>
      <c r="O2800" s="99"/>
      <c r="P2800" s="99"/>
      <c r="Q2800" s="99"/>
      <c r="R2800" s="99"/>
      <c r="S2800" s="102">
        <v>0.0</v>
      </c>
      <c r="T2800" s="102"/>
      <c r="U2800" s="102"/>
      <c r="V2800" s="102"/>
      <c r="W2800" s="102"/>
      <c r="X2800" s="102"/>
      <c r="Y2800" s="101" t="s">
        <v>18</v>
      </c>
    </row>
    <row r="2801">
      <c r="A2801" s="98" t="s">
        <v>67</v>
      </c>
      <c r="B2801" s="99"/>
      <c r="C2801" s="100" t="s">
        <v>5497</v>
      </c>
      <c r="D2801" s="101" t="s">
        <v>135</v>
      </c>
      <c r="E2801" s="101" t="s">
        <v>5498</v>
      </c>
      <c r="F2801" s="99"/>
      <c r="G2801" s="99"/>
      <c r="H2801" s="99"/>
      <c r="I2801" s="99"/>
      <c r="J2801" s="99"/>
      <c r="K2801" s="99"/>
      <c r="L2801" s="99"/>
      <c r="M2801" s="99"/>
      <c r="N2801" s="99"/>
      <c r="O2801" s="99"/>
      <c r="P2801" s="99"/>
      <c r="Q2801" s="99"/>
      <c r="R2801" s="99"/>
      <c r="S2801" s="100">
        <v>0.0</v>
      </c>
      <c r="T2801" s="102"/>
      <c r="U2801" s="102"/>
      <c r="V2801" s="102"/>
      <c r="W2801" s="102"/>
      <c r="X2801" s="102"/>
      <c r="Y2801" s="101" t="s">
        <v>18</v>
      </c>
    </row>
    <row r="2802">
      <c r="A2802" s="98" t="s">
        <v>64</v>
      </c>
      <c r="B2802" s="99"/>
      <c r="C2802" s="100" t="s">
        <v>5499</v>
      </c>
      <c r="D2802" s="101" t="s">
        <v>191</v>
      </c>
      <c r="E2802" s="101" t="s">
        <v>5500</v>
      </c>
      <c r="F2802" s="99"/>
      <c r="G2802" s="99"/>
      <c r="H2802" s="99"/>
      <c r="I2802" s="99"/>
      <c r="J2802" s="99"/>
      <c r="K2802" s="99"/>
      <c r="L2802" s="99"/>
      <c r="M2802" s="99"/>
      <c r="N2802" s="99"/>
      <c r="O2802" s="99"/>
      <c r="P2802" s="99"/>
      <c r="Q2802" s="99"/>
      <c r="R2802" s="99"/>
      <c r="S2802" s="100">
        <v>0.0</v>
      </c>
      <c r="T2802" s="102"/>
      <c r="U2802" s="102"/>
      <c r="V2802" s="102"/>
      <c r="W2802" s="102"/>
      <c r="X2802" s="102"/>
      <c r="Y2802" s="101" t="s">
        <v>18</v>
      </c>
    </row>
    <row r="2803">
      <c r="A2803" s="98" t="s">
        <v>77</v>
      </c>
      <c r="B2803" s="99"/>
      <c r="C2803" s="100" t="s">
        <v>5501</v>
      </c>
      <c r="D2803" s="101" t="s">
        <v>122</v>
      </c>
      <c r="E2803" s="101" t="s">
        <v>5502</v>
      </c>
      <c r="F2803" s="99"/>
      <c r="G2803" s="99"/>
      <c r="H2803" s="99"/>
      <c r="I2803" s="99"/>
      <c r="J2803" s="99"/>
      <c r="K2803" s="99"/>
      <c r="L2803" s="99"/>
      <c r="M2803" s="99"/>
      <c r="N2803" s="99"/>
      <c r="O2803" s="99"/>
      <c r="P2803" s="99"/>
      <c r="Q2803" s="99"/>
      <c r="R2803" s="99"/>
      <c r="S2803" s="102">
        <v>0.0</v>
      </c>
      <c r="T2803" s="102"/>
      <c r="U2803" s="102"/>
      <c r="V2803" s="102"/>
      <c r="W2803" s="102"/>
      <c r="X2803" s="102"/>
      <c r="Y2803" s="101" t="s">
        <v>18</v>
      </c>
    </row>
    <row r="2804">
      <c r="A2804" s="98" t="s">
        <v>77</v>
      </c>
      <c r="B2804" s="99"/>
      <c r="C2804" s="100" t="s">
        <v>5503</v>
      </c>
      <c r="D2804" s="101" t="s">
        <v>158</v>
      </c>
      <c r="E2804" s="101" t="s">
        <v>5504</v>
      </c>
      <c r="F2804" s="99"/>
      <c r="G2804" s="99"/>
      <c r="H2804" s="99"/>
      <c r="I2804" s="99"/>
      <c r="J2804" s="99"/>
      <c r="K2804" s="99"/>
      <c r="L2804" s="99"/>
      <c r="M2804" s="99"/>
      <c r="N2804" s="99"/>
      <c r="O2804" s="99"/>
      <c r="P2804" s="99"/>
      <c r="Q2804" s="99"/>
      <c r="R2804" s="99"/>
      <c r="S2804" s="100">
        <v>0.0</v>
      </c>
      <c r="T2804" s="102"/>
      <c r="U2804" s="102"/>
      <c r="V2804" s="102"/>
      <c r="W2804" s="102"/>
      <c r="X2804" s="102"/>
      <c r="Y2804" s="101" t="s">
        <v>18</v>
      </c>
    </row>
    <row r="2805">
      <c r="A2805" s="98" t="s">
        <v>77</v>
      </c>
      <c r="B2805" s="99"/>
      <c r="C2805" s="100" t="s">
        <v>5505</v>
      </c>
      <c r="D2805" s="101" t="s">
        <v>135</v>
      </c>
      <c r="E2805" s="101" t="s">
        <v>5506</v>
      </c>
      <c r="F2805" s="99"/>
      <c r="G2805" s="99"/>
      <c r="H2805" s="99"/>
      <c r="I2805" s="99"/>
      <c r="J2805" s="99"/>
      <c r="K2805" s="99"/>
      <c r="L2805" s="99"/>
      <c r="M2805" s="99"/>
      <c r="N2805" s="99"/>
      <c r="O2805" s="99"/>
      <c r="P2805" s="99"/>
      <c r="Q2805" s="99"/>
      <c r="R2805" s="99"/>
      <c r="S2805" s="100">
        <v>0.0</v>
      </c>
      <c r="T2805" s="102"/>
      <c r="U2805" s="102"/>
      <c r="V2805" s="102"/>
      <c r="W2805" s="102"/>
      <c r="X2805" s="102"/>
      <c r="Y2805" s="101" t="s">
        <v>18</v>
      </c>
    </row>
    <row r="2806">
      <c r="A2806" s="98" t="s">
        <v>81</v>
      </c>
      <c r="B2806" s="99"/>
      <c r="C2806" s="100" t="s">
        <v>5507</v>
      </c>
      <c r="D2806" s="101" t="s">
        <v>135</v>
      </c>
      <c r="E2806" s="101" t="s">
        <v>5508</v>
      </c>
      <c r="F2806" s="99"/>
      <c r="G2806" s="99"/>
      <c r="H2806" s="99"/>
      <c r="I2806" s="99"/>
      <c r="J2806" s="99"/>
      <c r="K2806" s="99"/>
      <c r="L2806" s="99"/>
      <c r="M2806" s="99"/>
      <c r="N2806" s="99"/>
      <c r="O2806" s="99"/>
      <c r="P2806" s="99"/>
      <c r="Q2806" s="99"/>
      <c r="R2806" s="99"/>
      <c r="S2806" s="100">
        <v>0.0</v>
      </c>
      <c r="T2806" s="102"/>
      <c r="U2806" s="102"/>
      <c r="V2806" s="102"/>
      <c r="W2806" s="102"/>
      <c r="X2806" s="102"/>
      <c r="Y2806" s="101" t="s">
        <v>18</v>
      </c>
    </row>
    <row r="2807">
      <c r="A2807" s="98" t="s">
        <v>64</v>
      </c>
      <c r="B2807" s="99"/>
      <c r="C2807" s="100" t="s">
        <v>5509</v>
      </c>
      <c r="D2807" s="101" t="s">
        <v>135</v>
      </c>
      <c r="E2807" s="101" t="s">
        <v>5510</v>
      </c>
      <c r="F2807" s="99"/>
      <c r="G2807" s="99"/>
      <c r="H2807" s="99"/>
      <c r="I2807" s="99"/>
      <c r="J2807" s="99"/>
      <c r="K2807" s="99"/>
      <c r="L2807" s="99"/>
      <c r="M2807" s="99"/>
      <c r="N2807" s="99"/>
      <c r="O2807" s="99"/>
      <c r="P2807" s="99"/>
      <c r="Q2807" s="99"/>
      <c r="R2807" s="99"/>
      <c r="S2807" s="100">
        <v>0.0</v>
      </c>
      <c r="T2807" s="102"/>
      <c r="U2807" s="102"/>
      <c r="V2807" s="102"/>
      <c r="W2807" s="102"/>
      <c r="X2807" s="102"/>
      <c r="Y2807" s="101" t="s">
        <v>18</v>
      </c>
    </row>
    <row r="2808">
      <c r="A2808" s="98" t="s">
        <v>93</v>
      </c>
      <c r="B2808" s="99"/>
      <c r="C2808" s="100" t="s">
        <v>5511</v>
      </c>
      <c r="D2808" s="101" t="s">
        <v>213</v>
      </c>
      <c r="E2808" s="101" t="s">
        <v>5512</v>
      </c>
      <c r="F2808" s="99"/>
      <c r="G2808" s="99"/>
      <c r="H2808" s="99"/>
      <c r="I2808" s="99"/>
      <c r="J2808" s="99"/>
      <c r="K2808" s="99"/>
      <c r="L2808" s="99"/>
      <c r="M2808" s="99"/>
      <c r="N2808" s="99"/>
      <c r="O2808" s="99"/>
      <c r="P2808" s="99"/>
      <c r="Q2808" s="99"/>
      <c r="R2808" s="99"/>
      <c r="S2808" s="100">
        <v>0.0</v>
      </c>
      <c r="T2808" s="102"/>
      <c r="U2808" s="102"/>
      <c r="V2808" s="102"/>
      <c r="W2808" s="102"/>
      <c r="X2808" s="102"/>
      <c r="Y2808" s="101" t="s">
        <v>12</v>
      </c>
    </row>
    <row r="2809">
      <c r="A2809" s="103" t="s">
        <v>63</v>
      </c>
      <c r="B2809" s="99"/>
      <c r="C2809" s="100" t="s">
        <v>5513</v>
      </c>
      <c r="D2809" s="101" t="s">
        <v>151</v>
      </c>
      <c r="E2809" s="101" t="s">
        <v>5514</v>
      </c>
      <c r="F2809" s="99"/>
      <c r="G2809" s="99"/>
      <c r="H2809" s="99"/>
      <c r="I2809" s="99"/>
      <c r="J2809" s="99"/>
      <c r="K2809" s="99"/>
      <c r="L2809" s="99"/>
      <c r="M2809" s="99"/>
      <c r="N2809" s="99"/>
      <c r="O2809" s="99"/>
      <c r="P2809" s="99"/>
      <c r="Q2809" s="99"/>
      <c r="R2809" s="99"/>
      <c r="S2809" s="102">
        <v>0.0</v>
      </c>
      <c r="T2809" s="102"/>
      <c r="U2809" s="102"/>
      <c r="V2809" s="102"/>
      <c r="W2809" s="102"/>
      <c r="X2809" s="102"/>
      <c r="Y2809" s="101" t="s">
        <v>12</v>
      </c>
    </row>
    <row r="2810">
      <c r="A2810" s="98" t="s">
        <v>64</v>
      </c>
      <c r="B2810" s="99"/>
      <c r="C2810" s="100" t="s">
        <v>5515</v>
      </c>
      <c r="D2810" s="101" t="s">
        <v>151</v>
      </c>
      <c r="E2810" s="101" t="s">
        <v>5516</v>
      </c>
      <c r="F2810" s="99"/>
      <c r="G2810" s="99"/>
      <c r="H2810" s="99"/>
      <c r="I2810" s="99"/>
      <c r="J2810" s="99"/>
      <c r="K2810" s="99"/>
      <c r="L2810" s="99"/>
      <c r="M2810" s="99"/>
      <c r="N2810" s="99"/>
      <c r="O2810" s="99"/>
      <c r="P2810" s="99"/>
      <c r="Q2810" s="99"/>
      <c r="R2810" s="99"/>
      <c r="S2810" s="102">
        <v>0.0</v>
      </c>
      <c r="T2810" s="102"/>
      <c r="U2810" s="102"/>
      <c r="V2810" s="102"/>
      <c r="W2810" s="102"/>
      <c r="X2810" s="102"/>
      <c r="Y2810" s="101" t="s">
        <v>12</v>
      </c>
    </row>
    <row r="2811">
      <c r="A2811" s="103" t="s">
        <v>63</v>
      </c>
      <c r="B2811" s="99"/>
      <c r="C2811" s="100" t="s">
        <v>5517</v>
      </c>
      <c r="D2811" s="101" t="s">
        <v>191</v>
      </c>
      <c r="E2811" s="101" t="s">
        <v>5518</v>
      </c>
      <c r="F2811" s="99"/>
      <c r="G2811" s="99"/>
      <c r="H2811" s="99"/>
      <c r="I2811" s="99"/>
      <c r="J2811" s="99"/>
      <c r="K2811" s="99"/>
      <c r="L2811" s="99"/>
      <c r="M2811" s="99"/>
      <c r="N2811" s="99"/>
      <c r="O2811" s="99"/>
      <c r="P2811" s="99"/>
      <c r="Q2811" s="99"/>
      <c r="R2811" s="99"/>
      <c r="S2811" s="100">
        <v>0.0</v>
      </c>
      <c r="T2811" s="102"/>
      <c r="U2811" s="102"/>
      <c r="V2811" s="102"/>
      <c r="W2811" s="102"/>
      <c r="X2811" s="102"/>
      <c r="Y2811" s="101" t="s">
        <v>18</v>
      </c>
    </row>
    <row r="2812">
      <c r="A2812" s="98" t="s">
        <v>93</v>
      </c>
      <c r="B2812" s="99"/>
      <c r="C2812" s="100" t="s">
        <v>5519</v>
      </c>
      <c r="D2812" s="101" t="s">
        <v>191</v>
      </c>
      <c r="E2812" s="101" t="s">
        <v>5520</v>
      </c>
      <c r="F2812" s="99"/>
      <c r="G2812" s="99"/>
      <c r="H2812" s="99"/>
      <c r="I2812" s="99"/>
      <c r="J2812" s="99"/>
      <c r="K2812" s="99"/>
      <c r="L2812" s="99"/>
      <c r="M2812" s="99"/>
      <c r="N2812" s="99"/>
      <c r="O2812" s="99"/>
      <c r="P2812" s="99"/>
      <c r="Q2812" s="99"/>
      <c r="R2812" s="99"/>
      <c r="S2812" s="100">
        <v>0.0</v>
      </c>
      <c r="T2812" s="102"/>
      <c r="U2812" s="102"/>
      <c r="V2812" s="102"/>
      <c r="W2812" s="102"/>
      <c r="X2812" s="102"/>
      <c r="Y2812" s="101" t="s">
        <v>18</v>
      </c>
    </row>
    <row r="2813">
      <c r="A2813" s="98" t="s">
        <v>64</v>
      </c>
      <c r="B2813" s="99"/>
      <c r="C2813" s="100" t="s">
        <v>5521</v>
      </c>
      <c r="D2813" s="101" t="s">
        <v>191</v>
      </c>
      <c r="E2813" s="101" t="s">
        <v>5522</v>
      </c>
      <c r="F2813" s="99"/>
      <c r="G2813" s="99"/>
      <c r="H2813" s="99"/>
      <c r="I2813" s="99"/>
      <c r="J2813" s="99"/>
      <c r="K2813" s="99"/>
      <c r="L2813" s="99"/>
      <c r="M2813" s="99"/>
      <c r="N2813" s="99"/>
      <c r="O2813" s="99"/>
      <c r="P2813" s="99"/>
      <c r="Q2813" s="99"/>
      <c r="R2813" s="99"/>
      <c r="S2813" s="100">
        <v>0.0</v>
      </c>
      <c r="T2813" s="102"/>
      <c r="U2813" s="102"/>
      <c r="V2813" s="102"/>
      <c r="W2813" s="102"/>
      <c r="X2813" s="102"/>
      <c r="Y2813" s="101" t="s">
        <v>18</v>
      </c>
    </row>
    <row r="2814">
      <c r="A2814" s="103" t="s">
        <v>63</v>
      </c>
      <c r="B2814" s="99"/>
      <c r="C2814" s="100" t="s">
        <v>5523</v>
      </c>
      <c r="D2814" s="101" t="s">
        <v>213</v>
      </c>
      <c r="E2814" s="101" t="s">
        <v>5524</v>
      </c>
      <c r="F2814" s="99"/>
      <c r="G2814" s="99"/>
      <c r="H2814" s="99"/>
      <c r="I2814" s="99"/>
      <c r="J2814" s="99"/>
      <c r="K2814" s="99"/>
      <c r="L2814" s="99"/>
      <c r="M2814" s="99"/>
      <c r="N2814" s="99"/>
      <c r="O2814" s="99"/>
      <c r="P2814" s="99"/>
      <c r="Q2814" s="99"/>
      <c r="R2814" s="99"/>
      <c r="S2814" s="100">
        <v>0.0</v>
      </c>
      <c r="T2814" s="102"/>
      <c r="U2814" s="102"/>
      <c r="V2814" s="102"/>
      <c r="W2814" s="102"/>
      <c r="X2814" s="102"/>
      <c r="Y2814" s="101" t="s">
        <v>12</v>
      </c>
    </row>
    <row r="2815">
      <c r="A2815" s="98" t="s">
        <v>80</v>
      </c>
      <c r="B2815" s="99"/>
      <c r="C2815" s="100" t="s">
        <v>5525</v>
      </c>
      <c r="D2815" s="101" t="s">
        <v>191</v>
      </c>
      <c r="E2815" s="101" t="s">
        <v>5526</v>
      </c>
      <c r="F2815" s="99"/>
      <c r="G2815" s="99"/>
      <c r="H2815" s="99"/>
      <c r="I2815" s="99"/>
      <c r="J2815" s="99"/>
      <c r="K2815" s="99"/>
      <c r="L2815" s="99"/>
      <c r="M2815" s="99"/>
      <c r="N2815" s="99"/>
      <c r="O2815" s="99"/>
      <c r="P2815" s="99"/>
      <c r="Q2815" s="99"/>
      <c r="R2815" s="99"/>
      <c r="S2815" s="100">
        <v>0.0</v>
      </c>
      <c r="T2815" s="102"/>
      <c r="U2815" s="102"/>
      <c r="V2815" s="102"/>
      <c r="W2815" s="102"/>
      <c r="X2815" s="102"/>
      <c r="Y2815" s="101" t="s">
        <v>18</v>
      </c>
    </row>
    <row r="2816">
      <c r="A2816" s="98" t="s">
        <v>64</v>
      </c>
      <c r="B2816" s="99"/>
      <c r="C2816" s="100" t="s">
        <v>5527</v>
      </c>
      <c r="D2816" s="101" t="s">
        <v>158</v>
      </c>
      <c r="E2816" s="101" t="s">
        <v>5528</v>
      </c>
      <c r="F2816" s="99"/>
      <c r="G2816" s="99"/>
      <c r="H2816" s="99"/>
      <c r="I2816" s="99"/>
      <c r="J2816" s="99"/>
      <c r="K2816" s="99"/>
      <c r="L2816" s="99"/>
      <c r="M2816" s="99"/>
      <c r="N2816" s="99"/>
      <c r="O2816" s="99"/>
      <c r="P2816" s="99"/>
      <c r="Q2816" s="99"/>
      <c r="R2816" s="99"/>
      <c r="S2816" s="100">
        <v>0.0</v>
      </c>
      <c r="T2816" s="102"/>
      <c r="U2816" s="102"/>
      <c r="V2816" s="102"/>
      <c r="W2816" s="102"/>
      <c r="X2816" s="102"/>
      <c r="Y2816" s="101" t="s">
        <v>18</v>
      </c>
    </row>
    <row r="2817">
      <c r="A2817" s="101" t="s">
        <v>64</v>
      </c>
      <c r="B2817" s="99"/>
      <c r="C2817" s="100" t="s">
        <v>5529</v>
      </c>
      <c r="D2817" s="101" t="s">
        <v>128</v>
      </c>
      <c r="E2817" s="101" t="s">
        <v>5530</v>
      </c>
      <c r="F2817" s="99"/>
      <c r="G2817" s="99"/>
      <c r="H2817" s="99"/>
      <c r="I2817" s="99"/>
      <c r="J2817" s="99"/>
      <c r="K2817" s="99"/>
      <c r="L2817" s="99"/>
      <c r="M2817" s="99"/>
      <c r="N2817" s="99"/>
      <c r="O2817" s="99"/>
      <c r="P2817" s="99"/>
      <c r="Q2817" s="99"/>
      <c r="R2817" s="99"/>
      <c r="S2817" s="102">
        <v>0.0</v>
      </c>
      <c r="T2817" s="102"/>
      <c r="U2817" s="102"/>
      <c r="V2817" s="102"/>
      <c r="W2817" s="102"/>
      <c r="X2817" s="102"/>
      <c r="Y2817" s="101" t="s">
        <v>14</v>
      </c>
    </row>
    <row r="2818">
      <c r="A2818" s="105" t="s">
        <v>64</v>
      </c>
      <c r="B2818" s="99"/>
      <c r="C2818" s="100" t="s">
        <v>5531</v>
      </c>
      <c r="D2818" s="101" t="s">
        <v>128</v>
      </c>
      <c r="E2818" s="101" t="s">
        <v>5532</v>
      </c>
      <c r="F2818" s="99"/>
      <c r="G2818" s="99"/>
      <c r="H2818" s="99"/>
      <c r="I2818" s="99"/>
      <c r="J2818" s="99"/>
      <c r="K2818" s="99"/>
      <c r="L2818" s="99"/>
      <c r="M2818" s="99"/>
      <c r="N2818" s="99"/>
      <c r="O2818" s="99"/>
      <c r="P2818" s="99"/>
      <c r="Q2818" s="99"/>
      <c r="R2818" s="99"/>
      <c r="S2818" s="102">
        <v>0.0</v>
      </c>
      <c r="T2818" s="102"/>
      <c r="U2818" s="102"/>
      <c r="V2818" s="102"/>
      <c r="W2818" s="102"/>
      <c r="X2818" s="102"/>
      <c r="Y2818" s="101" t="s">
        <v>14</v>
      </c>
    </row>
    <row r="2819">
      <c r="A2819" s="105" t="s">
        <v>64</v>
      </c>
      <c r="B2819" s="99"/>
      <c r="C2819" s="100" t="s">
        <v>5533</v>
      </c>
      <c r="D2819" s="101" t="s">
        <v>128</v>
      </c>
      <c r="E2819" s="101" t="s">
        <v>5534</v>
      </c>
      <c r="F2819" s="99"/>
      <c r="G2819" s="99"/>
      <c r="H2819" s="99"/>
      <c r="I2819" s="99"/>
      <c r="J2819" s="99"/>
      <c r="K2819" s="99"/>
      <c r="L2819" s="99"/>
      <c r="M2819" s="99"/>
      <c r="N2819" s="99"/>
      <c r="O2819" s="99"/>
      <c r="P2819" s="99"/>
      <c r="Q2819" s="99"/>
      <c r="R2819" s="99"/>
      <c r="S2819" s="102">
        <v>0.0</v>
      </c>
      <c r="T2819" s="102"/>
      <c r="U2819" s="102"/>
      <c r="V2819" s="102"/>
      <c r="W2819" s="102"/>
      <c r="X2819" s="102"/>
      <c r="Y2819" s="101" t="s">
        <v>14</v>
      </c>
    </row>
    <row r="2820">
      <c r="A2820" s="103" t="s">
        <v>63</v>
      </c>
      <c r="B2820" s="99"/>
      <c r="C2820" s="100" t="s">
        <v>5535</v>
      </c>
      <c r="D2820" s="101" t="s">
        <v>135</v>
      </c>
      <c r="E2820" s="101" t="s">
        <v>5536</v>
      </c>
      <c r="F2820" s="99"/>
      <c r="G2820" s="99"/>
      <c r="H2820" s="99"/>
      <c r="I2820" s="99"/>
      <c r="J2820" s="99"/>
      <c r="K2820" s="99"/>
      <c r="L2820" s="99"/>
      <c r="M2820" s="99"/>
      <c r="N2820" s="99"/>
      <c r="O2820" s="99"/>
      <c r="P2820" s="99"/>
      <c r="Q2820" s="99"/>
      <c r="R2820" s="99"/>
      <c r="S2820" s="100">
        <v>0.0</v>
      </c>
      <c r="T2820" s="102"/>
      <c r="U2820" s="102"/>
      <c r="V2820" s="102"/>
      <c r="W2820" s="102"/>
      <c r="X2820" s="102"/>
      <c r="Y2820" s="101" t="s">
        <v>18</v>
      </c>
    </row>
    <row r="2821">
      <c r="A2821" s="98" t="s">
        <v>64</v>
      </c>
      <c r="B2821" s="99"/>
      <c r="C2821" s="100" t="s">
        <v>5537</v>
      </c>
      <c r="D2821" s="101" t="s">
        <v>135</v>
      </c>
      <c r="E2821" s="101" t="s">
        <v>5536</v>
      </c>
      <c r="F2821" s="99"/>
      <c r="G2821" s="99"/>
      <c r="H2821" s="99"/>
      <c r="I2821" s="99"/>
      <c r="J2821" s="99"/>
      <c r="K2821" s="99"/>
      <c r="L2821" s="99"/>
      <c r="M2821" s="99"/>
      <c r="N2821" s="99"/>
      <c r="O2821" s="99"/>
      <c r="P2821" s="99"/>
      <c r="Q2821" s="99"/>
      <c r="R2821" s="99"/>
      <c r="S2821" s="100">
        <v>0.0</v>
      </c>
      <c r="T2821" s="102"/>
      <c r="U2821" s="102"/>
      <c r="V2821" s="102"/>
      <c r="W2821" s="102"/>
      <c r="X2821" s="102"/>
      <c r="Y2821" s="101" t="s">
        <v>18</v>
      </c>
    </row>
    <row r="2822">
      <c r="A2822" s="98" t="s">
        <v>64</v>
      </c>
      <c r="B2822" s="99"/>
      <c r="C2822" s="100" t="s">
        <v>5538</v>
      </c>
      <c r="D2822" s="101" t="s">
        <v>122</v>
      </c>
      <c r="E2822" s="101" t="s">
        <v>5539</v>
      </c>
      <c r="F2822" s="99"/>
      <c r="G2822" s="99"/>
      <c r="H2822" s="99"/>
      <c r="I2822" s="99"/>
      <c r="J2822" s="99"/>
      <c r="K2822" s="99"/>
      <c r="L2822" s="99"/>
      <c r="M2822" s="99"/>
      <c r="N2822" s="99"/>
      <c r="O2822" s="99"/>
      <c r="P2822" s="99"/>
      <c r="Q2822" s="99"/>
      <c r="R2822" s="99"/>
      <c r="S2822" s="102">
        <v>0.0</v>
      </c>
      <c r="T2822" s="102"/>
      <c r="U2822" s="102"/>
      <c r="V2822" s="102"/>
      <c r="W2822" s="102"/>
      <c r="X2822" s="102"/>
      <c r="Y2822" s="101" t="s">
        <v>18</v>
      </c>
    </row>
    <row r="2823">
      <c r="A2823" s="98" t="s">
        <v>64</v>
      </c>
      <c r="B2823" s="99"/>
      <c r="C2823" s="100" t="s">
        <v>5540</v>
      </c>
      <c r="D2823" s="101" t="s">
        <v>128</v>
      </c>
      <c r="E2823" s="101" t="s">
        <v>5541</v>
      </c>
      <c r="F2823" s="99"/>
      <c r="G2823" s="99"/>
      <c r="H2823" s="99"/>
      <c r="I2823" s="99"/>
      <c r="J2823" s="99"/>
      <c r="K2823" s="99"/>
      <c r="L2823" s="99"/>
      <c r="M2823" s="99"/>
      <c r="N2823" s="99"/>
      <c r="O2823" s="99"/>
      <c r="P2823" s="99"/>
      <c r="Q2823" s="99"/>
      <c r="R2823" s="99"/>
      <c r="S2823" s="102">
        <v>0.0</v>
      </c>
      <c r="T2823" s="102"/>
      <c r="U2823" s="102"/>
      <c r="V2823" s="102"/>
      <c r="W2823" s="102"/>
      <c r="X2823" s="102"/>
      <c r="Y2823" s="101" t="s">
        <v>12</v>
      </c>
    </row>
    <row r="2824">
      <c r="A2824" s="98" t="s">
        <v>64</v>
      </c>
      <c r="B2824" s="99"/>
      <c r="C2824" s="100" t="s">
        <v>5542</v>
      </c>
      <c r="D2824" s="101" t="s">
        <v>146</v>
      </c>
      <c r="E2824" s="101" t="s">
        <v>5543</v>
      </c>
      <c r="F2824" s="99"/>
      <c r="G2824" s="99"/>
      <c r="H2824" s="99"/>
      <c r="I2824" s="99"/>
      <c r="J2824" s="99"/>
      <c r="K2824" s="99"/>
      <c r="L2824" s="99"/>
      <c r="M2824" s="99"/>
      <c r="N2824" s="99"/>
      <c r="O2824" s="99"/>
      <c r="P2824" s="99"/>
      <c r="Q2824" s="99"/>
      <c r="R2824" s="99"/>
      <c r="S2824" s="100">
        <v>0.0</v>
      </c>
      <c r="T2824" s="102"/>
      <c r="U2824" s="102"/>
      <c r="V2824" s="102"/>
      <c r="W2824" s="102"/>
      <c r="X2824" s="102"/>
      <c r="Y2824" s="101" t="s">
        <v>18</v>
      </c>
    </row>
    <row r="2825">
      <c r="A2825" s="98" t="s">
        <v>94</v>
      </c>
      <c r="B2825" s="99"/>
      <c r="C2825" s="100" t="s">
        <v>5544</v>
      </c>
      <c r="D2825" s="101" t="s">
        <v>213</v>
      </c>
      <c r="E2825" s="101" t="s">
        <v>5545</v>
      </c>
      <c r="F2825" s="99"/>
      <c r="G2825" s="99"/>
      <c r="H2825" s="99"/>
      <c r="I2825" s="99"/>
      <c r="J2825" s="99"/>
      <c r="K2825" s="99"/>
      <c r="L2825" s="99"/>
      <c r="M2825" s="99"/>
      <c r="N2825" s="99"/>
      <c r="O2825" s="99"/>
      <c r="P2825" s="99"/>
      <c r="Q2825" s="99"/>
      <c r="R2825" s="99"/>
      <c r="S2825" s="100">
        <v>0.0</v>
      </c>
      <c r="T2825" s="102"/>
      <c r="U2825" s="102"/>
      <c r="V2825" s="102"/>
      <c r="W2825" s="102"/>
      <c r="X2825" s="102"/>
      <c r="Y2825" s="101" t="s">
        <v>14</v>
      </c>
    </row>
    <row r="2826">
      <c r="A2826" s="103" t="s">
        <v>24</v>
      </c>
      <c r="B2826" s="99"/>
      <c r="C2826" s="100" t="s">
        <v>5546</v>
      </c>
      <c r="D2826" s="101" t="s">
        <v>471</v>
      </c>
      <c r="E2826" s="101" t="s">
        <v>5547</v>
      </c>
      <c r="F2826" s="99"/>
      <c r="G2826" s="99"/>
      <c r="H2826" s="99"/>
      <c r="I2826" s="99"/>
      <c r="J2826" s="99"/>
      <c r="K2826" s="99"/>
      <c r="L2826" s="99"/>
      <c r="M2826" s="99"/>
      <c r="N2826" s="99"/>
      <c r="O2826" s="99"/>
      <c r="P2826" s="99"/>
      <c r="Q2826" s="99"/>
      <c r="R2826" s="99"/>
      <c r="S2826" s="100">
        <v>0.0</v>
      </c>
      <c r="T2826" s="102"/>
      <c r="U2826" s="102"/>
      <c r="V2826" s="102"/>
      <c r="W2826" s="102"/>
      <c r="X2826" s="102"/>
      <c r="Y2826" s="101" t="s">
        <v>18</v>
      </c>
    </row>
    <row r="2827">
      <c r="A2827" s="98" t="s">
        <v>64</v>
      </c>
      <c r="B2827" s="99"/>
      <c r="C2827" s="100" t="s">
        <v>5548</v>
      </c>
      <c r="D2827" s="101" t="s">
        <v>122</v>
      </c>
      <c r="E2827" s="101" t="s">
        <v>5549</v>
      </c>
      <c r="F2827" s="99"/>
      <c r="G2827" s="99"/>
      <c r="H2827" s="99"/>
      <c r="I2827" s="99"/>
      <c r="J2827" s="99"/>
      <c r="K2827" s="99"/>
      <c r="L2827" s="99"/>
      <c r="M2827" s="99"/>
      <c r="N2827" s="99"/>
      <c r="O2827" s="99"/>
      <c r="P2827" s="99"/>
      <c r="Q2827" s="99"/>
      <c r="R2827" s="99"/>
      <c r="S2827" s="102">
        <v>0.0</v>
      </c>
      <c r="T2827" s="102"/>
      <c r="U2827" s="102"/>
      <c r="V2827" s="102"/>
      <c r="W2827" s="102"/>
      <c r="X2827" s="102"/>
      <c r="Y2827" s="101" t="s">
        <v>18</v>
      </c>
    </row>
    <row r="2828">
      <c r="A2828" s="98" t="s">
        <v>64</v>
      </c>
      <c r="B2828" s="99"/>
      <c r="C2828" s="100" t="s">
        <v>5550</v>
      </c>
      <c r="D2828" s="101" t="s">
        <v>135</v>
      </c>
      <c r="E2828" s="101" t="s">
        <v>5551</v>
      </c>
      <c r="F2828" s="99"/>
      <c r="G2828" s="99"/>
      <c r="H2828" s="99"/>
      <c r="I2828" s="99"/>
      <c r="J2828" s="99"/>
      <c r="K2828" s="99"/>
      <c r="L2828" s="99"/>
      <c r="M2828" s="99"/>
      <c r="N2828" s="99"/>
      <c r="O2828" s="99"/>
      <c r="P2828" s="99"/>
      <c r="Q2828" s="99"/>
      <c r="R2828" s="99"/>
      <c r="S2828" s="100">
        <v>0.0</v>
      </c>
      <c r="T2828" s="102"/>
      <c r="U2828" s="102"/>
      <c r="V2828" s="102"/>
      <c r="W2828" s="102"/>
      <c r="X2828" s="102"/>
      <c r="Y2828" s="101" t="s">
        <v>18</v>
      </c>
    </row>
    <row r="2829">
      <c r="A2829" s="98" t="s">
        <v>90</v>
      </c>
      <c r="B2829" s="99"/>
      <c r="C2829" s="100" t="s">
        <v>5552</v>
      </c>
      <c r="D2829" s="101" t="s">
        <v>122</v>
      </c>
      <c r="E2829" s="101" t="s">
        <v>5553</v>
      </c>
      <c r="F2829" s="99"/>
      <c r="G2829" s="99"/>
      <c r="H2829" s="99"/>
      <c r="I2829" s="99"/>
      <c r="J2829" s="99"/>
      <c r="K2829" s="99"/>
      <c r="L2829" s="99"/>
      <c r="M2829" s="99"/>
      <c r="N2829" s="99"/>
      <c r="O2829" s="99"/>
      <c r="P2829" s="99"/>
      <c r="Q2829" s="99"/>
      <c r="R2829" s="99"/>
      <c r="S2829" s="102">
        <v>0.0</v>
      </c>
      <c r="T2829" s="102"/>
      <c r="U2829" s="102"/>
      <c r="V2829" s="102"/>
      <c r="W2829" s="102"/>
      <c r="X2829" s="102"/>
      <c r="Y2829" s="101" t="s">
        <v>18</v>
      </c>
    </row>
    <row r="2830">
      <c r="A2830" s="98" t="s">
        <v>64</v>
      </c>
      <c r="B2830" s="99"/>
      <c r="C2830" s="100" t="s">
        <v>5554</v>
      </c>
      <c r="D2830" s="101" t="s">
        <v>122</v>
      </c>
      <c r="E2830" s="101" t="s">
        <v>5555</v>
      </c>
      <c r="F2830" s="99"/>
      <c r="G2830" s="99"/>
      <c r="H2830" s="99"/>
      <c r="I2830" s="99"/>
      <c r="J2830" s="99"/>
      <c r="K2830" s="99"/>
      <c r="L2830" s="99"/>
      <c r="M2830" s="99"/>
      <c r="N2830" s="99"/>
      <c r="O2830" s="99"/>
      <c r="P2830" s="99"/>
      <c r="Q2830" s="99"/>
      <c r="R2830" s="99"/>
      <c r="S2830" s="102">
        <v>0.0</v>
      </c>
      <c r="T2830" s="102"/>
      <c r="U2830" s="102"/>
      <c r="V2830" s="102"/>
      <c r="W2830" s="102"/>
      <c r="X2830" s="102"/>
      <c r="Y2830" s="101" t="s">
        <v>18</v>
      </c>
    </row>
    <row r="2831">
      <c r="A2831" s="98" t="s">
        <v>90</v>
      </c>
      <c r="B2831" s="99"/>
      <c r="C2831" s="100" t="s">
        <v>5554</v>
      </c>
      <c r="D2831" s="101" t="s">
        <v>122</v>
      </c>
      <c r="E2831" s="101" t="s">
        <v>5555</v>
      </c>
      <c r="F2831" s="99"/>
      <c r="G2831" s="99"/>
      <c r="H2831" s="99"/>
      <c r="I2831" s="99"/>
      <c r="J2831" s="99"/>
      <c r="K2831" s="99"/>
      <c r="L2831" s="99"/>
      <c r="M2831" s="99"/>
      <c r="N2831" s="99"/>
      <c r="O2831" s="99"/>
      <c r="P2831" s="99"/>
      <c r="Q2831" s="99"/>
      <c r="R2831" s="99"/>
      <c r="S2831" s="102">
        <v>0.0</v>
      </c>
      <c r="T2831" s="102"/>
      <c r="U2831" s="102"/>
      <c r="V2831" s="102"/>
      <c r="W2831" s="102"/>
      <c r="X2831" s="102"/>
      <c r="Y2831" s="101" t="s">
        <v>18</v>
      </c>
    </row>
    <row r="2832">
      <c r="A2832" s="98" t="s">
        <v>30</v>
      </c>
      <c r="B2832" s="99"/>
      <c r="C2832" s="100" t="s">
        <v>5556</v>
      </c>
      <c r="D2832" s="101" t="s">
        <v>135</v>
      </c>
      <c r="E2832" s="101" t="s">
        <v>5557</v>
      </c>
      <c r="F2832" s="99"/>
      <c r="G2832" s="99"/>
      <c r="H2832" s="99"/>
      <c r="I2832" s="99"/>
      <c r="J2832" s="99"/>
      <c r="K2832" s="99"/>
      <c r="L2832" s="99"/>
      <c r="M2832" s="99"/>
      <c r="N2832" s="99"/>
      <c r="O2832" s="99"/>
      <c r="P2832" s="99"/>
      <c r="Q2832" s="99"/>
      <c r="R2832" s="99"/>
      <c r="S2832" s="100">
        <v>0.0</v>
      </c>
      <c r="T2832" s="102"/>
      <c r="U2832" s="102"/>
      <c r="V2832" s="102"/>
      <c r="W2832" s="102"/>
      <c r="X2832" s="102"/>
      <c r="Y2832" s="101" t="s">
        <v>18</v>
      </c>
    </row>
    <row r="2833">
      <c r="A2833" s="98" t="s">
        <v>64</v>
      </c>
      <c r="B2833" s="99"/>
      <c r="C2833" s="100" t="s">
        <v>5558</v>
      </c>
      <c r="D2833" s="101" t="s">
        <v>122</v>
      </c>
      <c r="E2833" s="101" t="s">
        <v>5559</v>
      </c>
      <c r="F2833" s="99"/>
      <c r="G2833" s="99"/>
      <c r="H2833" s="99"/>
      <c r="I2833" s="99"/>
      <c r="J2833" s="99"/>
      <c r="K2833" s="99"/>
      <c r="L2833" s="99"/>
      <c r="M2833" s="99"/>
      <c r="N2833" s="99"/>
      <c r="O2833" s="99"/>
      <c r="P2833" s="99"/>
      <c r="Q2833" s="99"/>
      <c r="R2833" s="99"/>
      <c r="S2833" s="102">
        <v>0.0</v>
      </c>
      <c r="T2833" s="102"/>
      <c r="U2833" s="102"/>
      <c r="V2833" s="102"/>
      <c r="W2833" s="102"/>
      <c r="X2833" s="102"/>
      <c r="Y2833" s="101" t="s">
        <v>18</v>
      </c>
    </row>
    <row r="2834">
      <c r="A2834" s="103" t="s">
        <v>63</v>
      </c>
      <c r="B2834" s="99"/>
      <c r="C2834" s="100" t="s">
        <v>5560</v>
      </c>
      <c r="D2834" s="101" t="s">
        <v>213</v>
      </c>
      <c r="E2834" s="101" t="s">
        <v>5561</v>
      </c>
      <c r="F2834" s="99"/>
      <c r="G2834" s="99"/>
      <c r="H2834" s="99"/>
      <c r="I2834" s="99"/>
      <c r="J2834" s="99"/>
      <c r="K2834" s="99"/>
      <c r="L2834" s="99"/>
      <c r="M2834" s="99"/>
      <c r="N2834" s="99"/>
      <c r="O2834" s="99"/>
      <c r="P2834" s="99"/>
      <c r="Q2834" s="99"/>
      <c r="R2834" s="99"/>
      <c r="S2834" s="100">
        <v>0.0</v>
      </c>
      <c r="T2834" s="102"/>
      <c r="U2834" s="102"/>
      <c r="V2834" s="102"/>
      <c r="W2834" s="102"/>
      <c r="X2834" s="102"/>
      <c r="Y2834" s="101" t="s">
        <v>12</v>
      </c>
    </row>
    <row r="2835">
      <c r="A2835" s="98" t="s">
        <v>64</v>
      </c>
      <c r="B2835" s="99"/>
      <c r="C2835" s="100" t="s">
        <v>5560</v>
      </c>
      <c r="D2835" s="101" t="s">
        <v>213</v>
      </c>
      <c r="E2835" s="101" t="s">
        <v>5561</v>
      </c>
      <c r="F2835" s="99"/>
      <c r="G2835" s="99"/>
      <c r="H2835" s="99"/>
      <c r="I2835" s="99"/>
      <c r="J2835" s="99"/>
      <c r="K2835" s="99"/>
      <c r="L2835" s="99"/>
      <c r="M2835" s="99"/>
      <c r="N2835" s="99"/>
      <c r="O2835" s="99"/>
      <c r="P2835" s="99"/>
      <c r="Q2835" s="99"/>
      <c r="R2835" s="99"/>
      <c r="S2835" s="100">
        <v>0.0</v>
      </c>
      <c r="T2835" s="102"/>
      <c r="U2835" s="102"/>
      <c r="V2835" s="102"/>
      <c r="W2835" s="102"/>
      <c r="X2835" s="102"/>
      <c r="Y2835" s="101" t="s">
        <v>12</v>
      </c>
    </row>
    <row r="2836">
      <c r="A2836" s="98" t="s">
        <v>64</v>
      </c>
      <c r="B2836" s="99"/>
      <c r="C2836" s="100" t="s">
        <v>5562</v>
      </c>
      <c r="D2836" s="101" t="s">
        <v>122</v>
      </c>
      <c r="E2836" s="101" t="s">
        <v>5563</v>
      </c>
      <c r="F2836" s="99"/>
      <c r="G2836" s="99"/>
      <c r="H2836" s="99"/>
      <c r="I2836" s="99"/>
      <c r="J2836" s="99"/>
      <c r="K2836" s="99"/>
      <c r="L2836" s="99"/>
      <c r="M2836" s="99"/>
      <c r="N2836" s="99"/>
      <c r="O2836" s="99"/>
      <c r="P2836" s="99"/>
      <c r="Q2836" s="99"/>
      <c r="R2836" s="99"/>
      <c r="S2836" s="102">
        <v>0.0</v>
      </c>
      <c r="T2836" s="102"/>
      <c r="U2836" s="102"/>
      <c r="V2836" s="102"/>
      <c r="W2836" s="102"/>
      <c r="X2836" s="102"/>
      <c r="Y2836" s="101" t="s">
        <v>18</v>
      </c>
    </row>
    <row r="2837">
      <c r="A2837" s="98" t="s">
        <v>64</v>
      </c>
      <c r="B2837" s="99"/>
      <c r="C2837" s="100" t="s">
        <v>5564</v>
      </c>
      <c r="D2837" s="101" t="s">
        <v>122</v>
      </c>
      <c r="E2837" s="101" t="s">
        <v>5565</v>
      </c>
      <c r="F2837" s="99"/>
      <c r="G2837" s="99"/>
      <c r="H2837" s="99"/>
      <c r="I2837" s="99"/>
      <c r="J2837" s="99"/>
      <c r="K2837" s="99"/>
      <c r="L2837" s="99"/>
      <c r="M2837" s="99"/>
      <c r="N2837" s="99"/>
      <c r="O2837" s="99"/>
      <c r="P2837" s="99"/>
      <c r="Q2837" s="99"/>
      <c r="R2837" s="99"/>
      <c r="S2837" s="102">
        <v>0.0</v>
      </c>
      <c r="T2837" s="102"/>
      <c r="U2837" s="102"/>
      <c r="V2837" s="102"/>
      <c r="W2837" s="102"/>
      <c r="X2837" s="102"/>
      <c r="Y2837" s="101" t="s">
        <v>18</v>
      </c>
    </row>
    <row r="2838">
      <c r="A2838" s="98" t="s">
        <v>77</v>
      </c>
      <c r="B2838" s="99"/>
      <c r="C2838" s="100" t="s">
        <v>5566</v>
      </c>
      <c r="D2838" s="101" t="s">
        <v>135</v>
      </c>
      <c r="E2838" s="101" t="s">
        <v>5567</v>
      </c>
      <c r="F2838" s="99"/>
      <c r="G2838" s="99"/>
      <c r="H2838" s="99"/>
      <c r="I2838" s="99"/>
      <c r="J2838" s="99"/>
      <c r="K2838" s="99"/>
      <c r="L2838" s="99"/>
      <c r="M2838" s="99"/>
      <c r="N2838" s="99"/>
      <c r="O2838" s="99"/>
      <c r="P2838" s="99"/>
      <c r="Q2838" s="99"/>
      <c r="R2838" s="99"/>
      <c r="S2838" s="100">
        <v>0.0</v>
      </c>
      <c r="T2838" s="102"/>
      <c r="U2838" s="102"/>
      <c r="V2838" s="102"/>
      <c r="W2838" s="102"/>
      <c r="X2838" s="102"/>
      <c r="Y2838" s="101" t="s">
        <v>18</v>
      </c>
    </row>
    <row r="2839">
      <c r="A2839" s="103" t="s">
        <v>63</v>
      </c>
      <c r="B2839" s="99"/>
      <c r="C2839" s="100" t="s">
        <v>5568</v>
      </c>
      <c r="D2839" s="101" t="s">
        <v>135</v>
      </c>
      <c r="E2839" s="101" t="s">
        <v>5569</v>
      </c>
      <c r="F2839" s="99"/>
      <c r="G2839" s="99"/>
      <c r="H2839" s="99"/>
      <c r="I2839" s="99"/>
      <c r="J2839" s="99"/>
      <c r="K2839" s="99"/>
      <c r="L2839" s="99"/>
      <c r="M2839" s="99"/>
      <c r="N2839" s="99"/>
      <c r="O2839" s="99"/>
      <c r="P2839" s="99"/>
      <c r="Q2839" s="99"/>
      <c r="R2839" s="99"/>
      <c r="S2839" s="100">
        <v>0.0</v>
      </c>
      <c r="T2839" s="102"/>
      <c r="U2839" s="102"/>
      <c r="V2839" s="102"/>
      <c r="W2839" s="102"/>
      <c r="X2839" s="102"/>
      <c r="Y2839" s="101" t="s">
        <v>18</v>
      </c>
    </row>
    <row r="2840">
      <c r="A2840" s="98" t="s">
        <v>67</v>
      </c>
      <c r="B2840" s="99"/>
      <c r="C2840" s="100" t="s">
        <v>5570</v>
      </c>
      <c r="D2840" s="101" t="s">
        <v>135</v>
      </c>
      <c r="E2840" s="101" t="s">
        <v>5571</v>
      </c>
      <c r="F2840" s="99"/>
      <c r="G2840" s="99"/>
      <c r="H2840" s="99"/>
      <c r="I2840" s="99"/>
      <c r="J2840" s="99"/>
      <c r="K2840" s="99"/>
      <c r="L2840" s="99"/>
      <c r="M2840" s="99"/>
      <c r="N2840" s="99"/>
      <c r="O2840" s="99"/>
      <c r="P2840" s="99"/>
      <c r="Q2840" s="99"/>
      <c r="R2840" s="99"/>
      <c r="S2840" s="100">
        <v>0.0</v>
      </c>
      <c r="T2840" s="102"/>
      <c r="U2840" s="102"/>
      <c r="V2840" s="102"/>
      <c r="W2840" s="102"/>
      <c r="X2840" s="102"/>
      <c r="Y2840" s="101" t="s">
        <v>18</v>
      </c>
    </row>
    <row r="2841">
      <c r="A2841" s="98" t="s">
        <v>64</v>
      </c>
      <c r="B2841" s="99"/>
      <c r="C2841" s="100" t="s">
        <v>5572</v>
      </c>
      <c r="D2841" s="101" t="s">
        <v>122</v>
      </c>
      <c r="E2841" s="101" t="s">
        <v>5573</v>
      </c>
      <c r="F2841" s="99"/>
      <c r="G2841" s="99"/>
      <c r="H2841" s="99"/>
      <c r="I2841" s="99"/>
      <c r="J2841" s="99"/>
      <c r="K2841" s="99"/>
      <c r="L2841" s="99"/>
      <c r="M2841" s="99"/>
      <c r="N2841" s="99"/>
      <c r="O2841" s="99"/>
      <c r="P2841" s="99"/>
      <c r="Q2841" s="99"/>
      <c r="R2841" s="99"/>
      <c r="S2841" s="102">
        <v>0.0</v>
      </c>
      <c r="T2841" s="102"/>
      <c r="U2841" s="102"/>
      <c r="V2841" s="102"/>
      <c r="W2841" s="102"/>
      <c r="X2841" s="102"/>
      <c r="Y2841" s="101" t="s">
        <v>18</v>
      </c>
    </row>
    <row r="2842">
      <c r="A2842" s="98" t="s">
        <v>93</v>
      </c>
      <c r="B2842" s="99"/>
      <c r="C2842" s="100" t="s">
        <v>5574</v>
      </c>
      <c r="D2842" s="101" t="s">
        <v>135</v>
      </c>
      <c r="E2842" s="101" t="s">
        <v>5575</v>
      </c>
      <c r="F2842" s="99"/>
      <c r="G2842" s="99"/>
      <c r="H2842" s="99"/>
      <c r="I2842" s="99"/>
      <c r="J2842" s="99"/>
      <c r="K2842" s="99"/>
      <c r="L2842" s="99"/>
      <c r="M2842" s="99"/>
      <c r="N2842" s="99"/>
      <c r="O2842" s="99"/>
      <c r="P2842" s="99"/>
      <c r="Q2842" s="99"/>
      <c r="R2842" s="99"/>
      <c r="S2842" s="100">
        <v>0.0</v>
      </c>
      <c r="T2842" s="102"/>
      <c r="U2842" s="102"/>
      <c r="V2842" s="102"/>
      <c r="W2842" s="102"/>
      <c r="X2842" s="102"/>
      <c r="Y2842" s="101" t="s">
        <v>18</v>
      </c>
    </row>
    <row r="2843">
      <c r="A2843" s="98" t="s">
        <v>64</v>
      </c>
      <c r="B2843" s="99"/>
      <c r="C2843" s="100" t="s">
        <v>5576</v>
      </c>
      <c r="D2843" s="101" t="s">
        <v>122</v>
      </c>
      <c r="E2843" s="101" t="s">
        <v>5577</v>
      </c>
      <c r="F2843" s="99"/>
      <c r="G2843" s="99"/>
      <c r="H2843" s="99"/>
      <c r="I2843" s="99"/>
      <c r="J2843" s="99"/>
      <c r="K2843" s="99"/>
      <c r="L2843" s="99"/>
      <c r="M2843" s="99"/>
      <c r="N2843" s="99"/>
      <c r="O2843" s="99"/>
      <c r="P2843" s="99"/>
      <c r="Q2843" s="99"/>
      <c r="R2843" s="99"/>
      <c r="S2843" s="102">
        <v>0.0</v>
      </c>
      <c r="T2843" s="102"/>
      <c r="U2843" s="102"/>
      <c r="V2843" s="102"/>
      <c r="W2843" s="102"/>
      <c r="X2843" s="102"/>
      <c r="Y2843" s="101" t="s">
        <v>18</v>
      </c>
    </row>
    <row r="2844">
      <c r="A2844" s="98" t="s">
        <v>64</v>
      </c>
      <c r="B2844" s="99"/>
      <c r="C2844" s="100" t="s">
        <v>5578</v>
      </c>
      <c r="D2844" s="101" t="s">
        <v>158</v>
      </c>
      <c r="E2844" s="101" t="s">
        <v>5579</v>
      </c>
      <c r="F2844" s="99"/>
      <c r="G2844" s="99"/>
      <c r="H2844" s="99"/>
      <c r="I2844" s="99"/>
      <c r="J2844" s="99"/>
      <c r="K2844" s="99"/>
      <c r="L2844" s="99"/>
      <c r="M2844" s="99"/>
      <c r="N2844" s="99"/>
      <c r="O2844" s="99"/>
      <c r="P2844" s="99"/>
      <c r="Q2844" s="99"/>
      <c r="R2844" s="99"/>
      <c r="S2844" s="100">
        <v>0.0</v>
      </c>
      <c r="T2844" s="102"/>
      <c r="U2844" s="102"/>
      <c r="V2844" s="102"/>
      <c r="W2844" s="102"/>
      <c r="X2844" s="102"/>
      <c r="Y2844" s="101" t="s">
        <v>18</v>
      </c>
    </row>
    <row r="2845">
      <c r="A2845" s="103" t="s">
        <v>24</v>
      </c>
      <c r="B2845" s="99"/>
      <c r="C2845" s="100" t="s">
        <v>5580</v>
      </c>
      <c r="D2845" s="101" t="s">
        <v>151</v>
      </c>
      <c r="E2845" s="101" t="s">
        <v>5581</v>
      </c>
      <c r="F2845" s="99"/>
      <c r="G2845" s="99"/>
      <c r="H2845" s="99"/>
      <c r="I2845" s="99"/>
      <c r="J2845" s="99"/>
      <c r="K2845" s="99"/>
      <c r="L2845" s="99"/>
      <c r="M2845" s="99"/>
      <c r="N2845" s="99"/>
      <c r="O2845" s="99"/>
      <c r="P2845" s="99"/>
      <c r="Q2845" s="99"/>
      <c r="R2845" s="99"/>
      <c r="S2845" s="102">
        <v>0.0</v>
      </c>
      <c r="T2845" s="102"/>
      <c r="U2845" s="102"/>
      <c r="V2845" s="102"/>
      <c r="W2845" s="102"/>
      <c r="X2845" s="102"/>
      <c r="Y2845" s="101" t="s">
        <v>12</v>
      </c>
    </row>
    <row r="2846">
      <c r="A2846" s="103" t="s">
        <v>24</v>
      </c>
      <c r="B2846" s="99"/>
      <c r="C2846" s="100" t="s">
        <v>5580</v>
      </c>
      <c r="D2846" s="101" t="s">
        <v>151</v>
      </c>
      <c r="E2846" s="101" t="s">
        <v>5582</v>
      </c>
      <c r="F2846" s="99"/>
      <c r="G2846" s="99"/>
      <c r="H2846" s="99"/>
      <c r="I2846" s="99"/>
      <c r="J2846" s="99"/>
      <c r="K2846" s="99"/>
      <c r="L2846" s="99"/>
      <c r="M2846" s="99"/>
      <c r="N2846" s="99"/>
      <c r="O2846" s="99"/>
      <c r="P2846" s="99"/>
      <c r="Q2846" s="99"/>
      <c r="R2846" s="99"/>
      <c r="S2846" s="102">
        <v>0.0</v>
      </c>
      <c r="T2846" s="102"/>
      <c r="U2846" s="102"/>
      <c r="V2846" s="102"/>
      <c r="W2846" s="102"/>
      <c r="X2846" s="102"/>
      <c r="Y2846" s="101" t="s">
        <v>12</v>
      </c>
    </row>
    <row r="2847">
      <c r="A2847" s="98" t="s">
        <v>64</v>
      </c>
      <c r="B2847" s="99"/>
      <c r="C2847" s="100" t="s">
        <v>5583</v>
      </c>
      <c r="D2847" s="101" t="s">
        <v>135</v>
      </c>
      <c r="E2847" s="101" t="s">
        <v>5584</v>
      </c>
      <c r="F2847" s="99"/>
      <c r="G2847" s="99"/>
      <c r="H2847" s="99"/>
      <c r="I2847" s="99"/>
      <c r="J2847" s="99"/>
      <c r="K2847" s="99"/>
      <c r="L2847" s="99"/>
      <c r="M2847" s="99"/>
      <c r="N2847" s="99"/>
      <c r="O2847" s="99"/>
      <c r="P2847" s="99"/>
      <c r="Q2847" s="99"/>
      <c r="R2847" s="99"/>
      <c r="S2847" s="100">
        <v>0.0</v>
      </c>
      <c r="T2847" s="102"/>
      <c r="U2847" s="102"/>
      <c r="V2847" s="102"/>
      <c r="W2847" s="102"/>
      <c r="X2847" s="102"/>
      <c r="Y2847" s="101" t="s">
        <v>18</v>
      </c>
    </row>
    <row r="2848">
      <c r="A2848" s="98" t="s">
        <v>67</v>
      </c>
      <c r="B2848" s="99"/>
      <c r="C2848" s="100" t="s">
        <v>5585</v>
      </c>
      <c r="D2848" s="101" t="s">
        <v>135</v>
      </c>
      <c r="E2848" s="101" t="s">
        <v>5586</v>
      </c>
      <c r="F2848" s="99"/>
      <c r="G2848" s="99"/>
      <c r="H2848" s="99"/>
      <c r="I2848" s="99"/>
      <c r="J2848" s="99"/>
      <c r="K2848" s="99"/>
      <c r="L2848" s="99"/>
      <c r="M2848" s="99"/>
      <c r="N2848" s="99"/>
      <c r="O2848" s="99"/>
      <c r="P2848" s="99"/>
      <c r="Q2848" s="99"/>
      <c r="R2848" s="99"/>
      <c r="S2848" s="100">
        <v>0.0</v>
      </c>
      <c r="T2848" s="102"/>
      <c r="U2848" s="102"/>
      <c r="V2848" s="102"/>
      <c r="W2848" s="102"/>
      <c r="X2848" s="102"/>
      <c r="Y2848" s="101" t="s">
        <v>18</v>
      </c>
    </row>
    <row r="2849">
      <c r="A2849" s="98" t="s">
        <v>67</v>
      </c>
      <c r="B2849" s="99"/>
      <c r="C2849" s="100" t="s">
        <v>5587</v>
      </c>
      <c r="D2849" s="101" t="s">
        <v>135</v>
      </c>
      <c r="E2849" s="101" t="s">
        <v>5588</v>
      </c>
      <c r="F2849" s="99"/>
      <c r="G2849" s="99"/>
      <c r="H2849" s="99"/>
      <c r="I2849" s="99"/>
      <c r="J2849" s="99"/>
      <c r="K2849" s="99"/>
      <c r="L2849" s="99"/>
      <c r="M2849" s="99"/>
      <c r="N2849" s="99"/>
      <c r="O2849" s="99"/>
      <c r="P2849" s="99"/>
      <c r="Q2849" s="99"/>
      <c r="R2849" s="99"/>
      <c r="S2849" s="100">
        <v>0.0</v>
      </c>
      <c r="T2849" s="102"/>
      <c r="U2849" s="102"/>
      <c r="V2849" s="102"/>
      <c r="W2849" s="102"/>
      <c r="X2849" s="102"/>
      <c r="Y2849" s="101" t="s">
        <v>18</v>
      </c>
    </row>
    <row r="2850">
      <c r="A2850" s="98" t="s">
        <v>81</v>
      </c>
      <c r="B2850" s="99"/>
      <c r="C2850" s="100" t="s">
        <v>5589</v>
      </c>
      <c r="D2850" s="101" t="s">
        <v>158</v>
      </c>
      <c r="E2850" s="101" t="s">
        <v>5590</v>
      </c>
      <c r="F2850" s="99"/>
      <c r="G2850" s="99"/>
      <c r="H2850" s="99"/>
      <c r="I2850" s="99"/>
      <c r="J2850" s="99"/>
      <c r="K2850" s="99"/>
      <c r="L2850" s="99"/>
      <c r="M2850" s="99"/>
      <c r="N2850" s="99"/>
      <c r="O2850" s="99"/>
      <c r="P2850" s="99"/>
      <c r="Q2850" s="99"/>
      <c r="R2850" s="99"/>
      <c r="S2850" s="100">
        <v>0.0</v>
      </c>
      <c r="T2850" s="102"/>
      <c r="U2850" s="102"/>
      <c r="V2850" s="102"/>
      <c r="W2850" s="102"/>
      <c r="X2850" s="102"/>
      <c r="Y2850" s="101" t="s">
        <v>18</v>
      </c>
    </row>
    <row r="2851">
      <c r="A2851" s="103" t="s">
        <v>63</v>
      </c>
      <c r="B2851" s="99"/>
      <c r="C2851" s="100" t="s">
        <v>5591</v>
      </c>
      <c r="D2851" s="101" t="s">
        <v>122</v>
      </c>
      <c r="E2851" s="101" t="s">
        <v>5592</v>
      </c>
      <c r="F2851" s="99"/>
      <c r="G2851" s="99"/>
      <c r="H2851" s="99"/>
      <c r="I2851" s="99"/>
      <c r="J2851" s="99"/>
      <c r="K2851" s="99"/>
      <c r="L2851" s="99"/>
      <c r="M2851" s="99"/>
      <c r="N2851" s="99"/>
      <c r="O2851" s="99"/>
      <c r="P2851" s="99"/>
      <c r="Q2851" s="99"/>
      <c r="R2851" s="99"/>
      <c r="S2851" s="102">
        <v>0.0</v>
      </c>
      <c r="T2851" s="102"/>
      <c r="U2851" s="102"/>
      <c r="V2851" s="102"/>
      <c r="W2851" s="102"/>
      <c r="X2851" s="102"/>
      <c r="Y2851" s="101" t="s">
        <v>18</v>
      </c>
    </row>
    <row r="2852">
      <c r="A2852" s="98" t="s">
        <v>67</v>
      </c>
      <c r="B2852" s="99"/>
      <c r="C2852" s="100" t="s">
        <v>5593</v>
      </c>
      <c r="D2852" s="101" t="s">
        <v>135</v>
      </c>
      <c r="E2852" s="101" t="s">
        <v>5594</v>
      </c>
      <c r="F2852" s="99"/>
      <c r="G2852" s="99"/>
      <c r="H2852" s="99"/>
      <c r="I2852" s="99"/>
      <c r="J2852" s="99"/>
      <c r="K2852" s="99"/>
      <c r="L2852" s="99"/>
      <c r="M2852" s="99"/>
      <c r="N2852" s="99"/>
      <c r="O2852" s="99"/>
      <c r="P2852" s="99"/>
      <c r="Q2852" s="99"/>
      <c r="R2852" s="99"/>
      <c r="S2852" s="100">
        <v>0.0</v>
      </c>
      <c r="T2852" s="102"/>
      <c r="U2852" s="102"/>
      <c r="V2852" s="102"/>
      <c r="W2852" s="102"/>
      <c r="X2852" s="102"/>
      <c r="Y2852" s="101" t="s">
        <v>18</v>
      </c>
    </row>
    <row r="2853">
      <c r="A2853" s="98" t="s">
        <v>77</v>
      </c>
      <c r="B2853" s="99"/>
      <c r="C2853" s="100" t="s">
        <v>5595</v>
      </c>
      <c r="D2853" s="101" t="s">
        <v>135</v>
      </c>
      <c r="E2853" s="101" t="s">
        <v>5596</v>
      </c>
      <c r="F2853" s="99"/>
      <c r="G2853" s="99"/>
      <c r="H2853" s="99"/>
      <c r="I2853" s="99"/>
      <c r="J2853" s="99"/>
      <c r="K2853" s="99"/>
      <c r="L2853" s="99"/>
      <c r="M2853" s="99"/>
      <c r="N2853" s="99"/>
      <c r="O2853" s="99"/>
      <c r="P2853" s="99"/>
      <c r="Q2853" s="99"/>
      <c r="R2853" s="99"/>
      <c r="S2853" s="100">
        <v>0.0</v>
      </c>
      <c r="T2853" s="102"/>
      <c r="U2853" s="102"/>
      <c r="V2853" s="102"/>
      <c r="W2853" s="102"/>
      <c r="X2853" s="102"/>
      <c r="Y2853" s="101" t="s">
        <v>18</v>
      </c>
    </row>
    <row r="2854">
      <c r="A2854" s="98" t="s">
        <v>83</v>
      </c>
      <c r="B2854" s="99"/>
      <c r="C2854" s="100" t="s">
        <v>5597</v>
      </c>
      <c r="D2854" s="101" t="s">
        <v>471</v>
      </c>
      <c r="E2854" s="101" t="s">
        <v>5598</v>
      </c>
      <c r="F2854" s="99"/>
      <c r="G2854" s="99"/>
      <c r="H2854" s="99"/>
      <c r="I2854" s="99"/>
      <c r="J2854" s="99"/>
      <c r="K2854" s="99"/>
      <c r="L2854" s="99"/>
      <c r="M2854" s="99"/>
      <c r="N2854" s="99"/>
      <c r="O2854" s="99"/>
      <c r="P2854" s="99"/>
      <c r="Q2854" s="99"/>
      <c r="R2854" s="99"/>
      <c r="S2854" s="100">
        <v>0.0</v>
      </c>
      <c r="T2854" s="102"/>
      <c r="U2854" s="102"/>
      <c r="V2854" s="102"/>
      <c r="W2854" s="102"/>
      <c r="X2854" s="102"/>
      <c r="Y2854" s="101" t="s">
        <v>18</v>
      </c>
    </row>
    <row r="2855">
      <c r="A2855" s="98" t="s">
        <v>64</v>
      </c>
      <c r="B2855" s="99"/>
      <c r="C2855" s="100" t="s">
        <v>5599</v>
      </c>
      <c r="D2855" s="101" t="s">
        <v>135</v>
      </c>
      <c r="E2855" s="101" t="s">
        <v>5600</v>
      </c>
      <c r="F2855" s="99"/>
      <c r="G2855" s="99"/>
      <c r="H2855" s="99"/>
      <c r="I2855" s="99"/>
      <c r="J2855" s="99"/>
      <c r="K2855" s="99"/>
      <c r="L2855" s="99"/>
      <c r="M2855" s="99"/>
      <c r="N2855" s="99"/>
      <c r="O2855" s="99"/>
      <c r="P2855" s="99"/>
      <c r="Q2855" s="99"/>
      <c r="R2855" s="99"/>
      <c r="S2855" s="100">
        <v>0.0</v>
      </c>
      <c r="T2855" s="102"/>
      <c r="U2855" s="102"/>
      <c r="V2855" s="102"/>
      <c r="W2855" s="102"/>
      <c r="X2855" s="102"/>
      <c r="Y2855" s="101" t="s">
        <v>18</v>
      </c>
    </row>
    <row r="2856">
      <c r="A2856" s="98" t="s">
        <v>93</v>
      </c>
      <c r="B2856" s="99"/>
      <c r="C2856" s="100" t="s">
        <v>5601</v>
      </c>
      <c r="D2856" s="101" t="s">
        <v>135</v>
      </c>
      <c r="E2856" s="101" t="s">
        <v>5602</v>
      </c>
      <c r="F2856" s="99"/>
      <c r="G2856" s="99"/>
      <c r="H2856" s="99"/>
      <c r="I2856" s="99"/>
      <c r="J2856" s="99"/>
      <c r="K2856" s="99"/>
      <c r="L2856" s="99"/>
      <c r="M2856" s="99"/>
      <c r="N2856" s="99"/>
      <c r="O2856" s="99"/>
      <c r="P2856" s="99"/>
      <c r="Q2856" s="99"/>
      <c r="R2856" s="99"/>
      <c r="S2856" s="100">
        <v>0.0</v>
      </c>
      <c r="T2856" s="102"/>
      <c r="U2856" s="102"/>
      <c r="V2856" s="102"/>
      <c r="W2856" s="102"/>
      <c r="X2856" s="102"/>
      <c r="Y2856" s="101" t="s">
        <v>18</v>
      </c>
    </row>
    <row r="2857">
      <c r="A2857" s="98" t="s">
        <v>64</v>
      </c>
      <c r="B2857" s="99"/>
      <c r="C2857" s="100" t="s">
        <v>5603</v>
      </c>
      <c r="D2857" s="101" t="s">
        <v>122</v>
      </c>
      <c r="E2857" s="101" t="s">
        <v>5604</v>
      </c>
      <c r="F2857" s="99"/>
      <c r="G2857" s="99"/>
      <c r="H2857" s="99"/>
      <c r="I2857" s="99"/>
      <c r="J2857" s="99"/>
      <c r="K2857" s="99"/>
      <c r="L2857" s="99"/>
      <c r="M2857" s="99"/>
      <c r="N2857" s="99"/>
      <c r="O2857" s="99"/>
      <c r="P2857" s="99"/>
      <c r="Q2857" s="99"/>
      <c r="R2857" s="99"/>
      <c r="S2857" s="102">
        <v>0.0</v>
      </c>
      <c r="T2857" s="102"/>
      <c r="U2857" s="102"/>
      <c r="V2857" s="102"/>
      <c r="W2857" s="102"/>
      <c r="X2857" s="102"/>
      <c r="Y2857" s="101" t="s">
        <v>18</v>
      </c>
    </row>
    <row r="2858">
      <c r="A2858" s="98" t="s">
        <v>77</v>
      </c>
      <c r="B2858" s="99"/>
      <c r="C2858" s="100" t="s">
        <v>5605</v>
      </c>
      <c r="D2858" s="101" t="s">
        <v>135</v>
      </c>
      <c r="E2858" s="101" t="s">
        <v>5606</v>
      </c>
      <c r="F2858" s="99"/>
      <c r="G2858" s="99"/>
      <c r="H2858" s="99"/>
      <c r="I2858" s="99"/>
      <c r="J2858" s="99"/>
      <c r="K2858" s="99"/>
      <c r="L2858" s="99"/>
      <c r="M2858" s="99"/>
      <c r="N2858" s="99"/>
      <c r="O2858" s="99"/>
      <c r="P2858" s="99"/>
      <c r="Q2858" s="99"/>
      <c r="R2858" s="99"/>
      <c r="S2858" s="100">
        <v>0.0</v>
      </c>
      <c r="T2858" s="102"/>
      <c r="U2858" s="102"/>
      <c r="V2858" s="102"/>
      <c r="W2858" s="102"/>
      <c r="X2858" s="102"/>
      <c r="Y2858" s="101" t="s">
        <v>18</v>
      </c>
    </row>
    <row r="2859">
      <c r="A2859" s="98" t="s">
        <v>64</v>
      </c>
      <c r="B2859" s="99"/>
      <c r="C2859" s="100" t="s">
        <v>5607</v>
      </c>
      <c r="D2859" s="101" t="s">
        <v>122</v>
      </c>
      <c r="E2859" s="101" t="s">
        <v>5608</v>
      </c>
      <c r="F2859" s="99"/>
      <c r="G2859" s="99"/>
      <c r="H2859" s="99"/>
      <c r="I2859" s="99"/>
      <c r="J2859" s="99"/>
      <c r="K2859" s="99"/>
      <c r="L2859" s="99"/>
      <c r="M2859" s="99"/>
      <c r="N2859" s="99"/>
      <c r="O2859" s="99"/>
      <c r="P2859" s="99"/>
      <c r="Q2859" s="99"/>
      <c r="R2859" s="99"/>
      <c r="S2859" s="102">
        <v>0.0</v>
      </c>
      <c r="T2859" s="102"/>
      <c r="U2859" s="102"/>
      <c r="V2859" s="102"/>
      <c r="W2859" s="102"/>
      <c r="X2859" s="102"/>
      <c r="Y2859" s="101" t="s">
        <v>18</v>
      </c>
    </row>
    <row r="2860">
      <c r="A2860" s="98" t="s">
        <v>28</v>
      </c>
      <c r="B2860" s="99"/>
      <c r="C2860" s="100" t="s">
        <v>5609</v>
      </c>
      <c r="D2860" s="101" t="s">
        <v>128</v>
      </c>
      <c r="E2860" s="101" t="s">
        <v>5610</v>
      </c>
      <c r="F2860" s="99"/>
      <c r="G2860" s="99"/>
      <c r="H2860" s="99"/>
      <c r="I2860" s="99"/>
      <c r="J2860" s="99"/>
      <c r="K2860" s="99"/>
      <c r="L2860" s="99"/>
      <c r="M2860" s="99"/>
      <c r="N2860" s="99"/>
      <c r="O2860" s="99"/>
      <c r="P2860" s="99"/>
      <c r="Q2860" s="99"/>
      <c r="R2860" s="99"/>
      <c r="S2860" s="102">
        <v>0.0</v>
      </c>
      <c r="T2860" s="102"/>
      <c r="U2860" s="102"/>
      <c r="V2860" s="102"/>
      <c r="W2860" s="102"/>
      <c r="X2860" s="102"/>
      <c r="Y2860" s="101" t="s">
        <v>12</v>
      </c>
    </row>
    <row r="2861">
      <c r="A2861" s="98" t="s">
        <v>83</v>
      </c>
      <c r="B2861" s="99"/>
      <c r="C2861" s="100" t="s">
        <v>5611</v>
      </c>
      <c r="D2861" s="101" t="s">
        <v>151</v>
      </c>
      <c r="E2861" s="101" t="s">
        <v>5612</v>
      </c>
      <c r="F2861" s="99"/>
      <c r="G2861" s="99"/>
      <c r="H2861" s="99"/>
      <c r="I2861" s="99"/>
      <c r="J2861" s="99"/>
      <c r="K2861" s="99"/>
      <c r="L2861" s="99"/>
      <c r="M2861" s="99"/>
      <c r="N2861" s="99"/>
      <c r="O2861" s="99"/>
      <c r="P2861" s="99"/>
      <c r="Q2861" s="99"/>
      <c r="R2861" s="99"/>
      <c r="S2861" s="102">
        <v>0.0</v>
      </c>
      <c r="T2861" s="102"/>
      <c r="U2861" s="102"/>
      <c r="V2861" s="102"/>
      <c r="W2861" s="102"/>
      <c r="X2861" s="102"/>
      <c r="Y2861" s="101" t="s">
        <v>12</v>
      </c>
    </row>
    <row r="2862">
      <c r="A2862" s="103" t="s">
        <v>63</v>
      </c>
      <c r="B2862" s="99"/>
      <c r="C2862" s="100" t="s">
        <v>5613</v>
      </c>
      <c r="D2862" s="101" t="s">
        <v>151</v>
      </c>
      <c r="E2862" s="101" t="s">
        <v>5614</v>
      </c>
      <c r="F2862" s="99"/>
      <c r="G2862" s="99"/>
      <c r="H2862" s="99"/>
      <c r="I2862" s="99"/>
      <c r="J2862" s="99"/>
      <c r="K2862" s="99"/>
      <c r="L2862" s="99"/>
      <c r="M2862" s="99"/>
      <c r="N2862" s="99"/>
      <c r="O2862" s="99"/>
      <c r="P2862" s="99"/>
      <c r="Q2862" s="99"/>
      <c r="R2862" s="99"/>
      <c r="S2862" s="102">
        <v>0.0</v>
      </c>
      <c r="T2862" s="102"/>
      <c r="U2862" s="102"/>
      <c r="V2862" s="102"/>
      <c r="W2862" s="102"/>
      <c r="X2862" s="102"/>
      <c r="Y2862" s="101" t="s">
        <v>14</v>
      </c>
    </row>
    <row r="2863">
      <c r="A2863" s="98" t="s">
        <v>64</v>
      </c>
      <c r="B2863" s="99"/>
      <c r="C2863" s="100" t="s">
        <v>5615</v>
      </c>
      <c r="D2863" s="101" t="s">
        <v>151</v>
      </c>
      <c r="E2863" s="101" t="s">
        <v>5616</v>
      </c>
      <c r="F2863" s="99"/>
      <c r="G2863" s="99"/>
      <c r="H2863" s="99"/>
      <c r="I2863" s="99"/>
      <c r="J2863" s="99"/>
      <c r="K2863" s="99"/>
      <c r="L2863" s="99"/>
      <c r="M2863" s="99"/>
      <c r="N2863" s="99"/>
      <c r="O2863" s="99"/>
      <c r="P2863" s="99"/>
      <c r="Q2863" s="99"/>
      <c r="R2863" s="99"/>
      <c r="S2863" s="102">
        <v>0.0</v>
      </c>
      <c r="T2863" s="102"/>
      <c r="U2863" s="102"/>
      <c r="V2863" s="102"/>
      <c r="W2863" s="102"/>
      <c r="X2863" s="102"/>
      <c r="Y2863" s="101" t="s">
        <v>14</v>
      </c>
    </row>
    <row r="2864">
      <c r="A2864" s="98" t="s">
        <v>77</v>
      </c>
      <c r="B2864" s="99"/>
      <c r="C2864" s="100" t="s">
        <v>5617</v>
      </c>
      <c r="D2864" s="101" t="s">
        <v>135</v>
      </c>
      <c r="E2864" s="101" t="s">
        <v>5618</v>
      </c>
      <c r="F2864" s="99"/>
      <c r="G2864" s="99"/>
      <c r="H2864" s="99"/>
      <c r="I2864" s="99"/>
      <c r="J2864" s="99"/>
      <c r="K2864" s="99"/>
      <c r="L2864" s="99"/>
      <c r="M2864" s="99"/>
      <c r="N2864" s="99"/>
      <c r="O2864" s="99"/>
      <c r="P2864" s="99"/>
      <c r="Q2864" s="99"/>
      <c r="R2864" s="99"/>
      <c r="S2864" s="100">
        <v>0.0</v>
      </c>
      <c r="T2864" s="102"/>
      <c r="U2864" s="102"/>
      <c r="V2864" s="102"/>
      <c r="W2864" s="102"/>
      <c r="X2864" s="102"/>
      <c r="Y2864" s="101" t="s">
        <v>18</v>
      </c>
    </row>
    <row r="2865">
      <c r="A2865" s="98" t="s">
        <v>77</v>
      </c>
      <c r="B2865" s="99"/>
      <c r="C2865" s="100" t="s">
        <v>5619</v>
      </c>
      <c r="D2865" s="101" t="s">
        <v>135</v>
      </c>
      <c r="E2865" s="101" t="s">
        <v>5620</v>
      </c>
      <c r="F2865" s="99"/>
      <c r="G2865" s="99"/>
      <c r="H2865" s="99"/>
      <c r="I2865" s="99"/>
      <c r="J2865" s="99"/>
      <c r="K2865" s="99"/>
      <c r="L2865" s="99"/>
      <c r="M2865" s="99"/>
      <c r="N2865" s="99"/>
      <c r="O2865" s="99"/>
      <c r="P2865" s="99"/>
      <c r="Q2865" s="99"/>
      <c r="R2865" s="99"/>
      <c r="S2865" s="104">
        <v>0.0</v>
      </c>
      <c r="T2865" s="102"/>
      <c r="U2865" s="102"/>
      <c r="V2865" s="102"/>
      <c r="W2865" s="102"/>
      <c r="X2865" s="102"/>
      <c r="Y2865" s="101" t="s">
        <v>18</v>
      </c>
    </row>
    <row r="2866">
      <c r="A2866" s="98" t="s">
        <v>77</v>
      </c>
      <c r="B2866" s="99"/>
      <c r="C2866" s="100" t="s">
        <v>5621</v>
      </c>
      <c r="D2866" s="101" t="s">
        <v>135</v>
      </c>
      <c r="E2866" s="101" t="s">
        <v>5622</v>
      </c>
      <c r="F2866" s="99"/>
      <c r="G2866" s="99"/>
      <c r="H2866" s="99"/>
      <c r="I2866" s="99"/>
      <c r="J2866" s="99"/>
      <c r="K2866" s="99"/>
      <c r="L2866" s="99"/>
      <c r="M2866" s="99"/>
      <c r="N2866" s="99"/>
      <c r="O2866" s="99"/>
      <c r="P2866" s="99"/>
      <c r="Q2866" s="99"/>
      <c r="R2866" s="99"/>
      <c r="S2866" s="100">
        <v>0.0</v>
      </c>
      <c r="T2866" s="102"/>
      <c r="U2866" s="102"/>
      <c r="V2866" s="102"/>
      <c r="W2866" s="102"/>
      <c r="X2866" s="102"/>
      <c r="Y2866" s="101" t="s">
        <v>18</v>
      </c>
    </row>
    <row r="2867">
      <c r="A2867" s="103" t="s">
        <v>63</v>
      </c>
      <c r="B2867" s="99"/>
      <c r="C2867" s="100" t="s">
        <v>5623</v>
      </c>
      <c r="D2867" s="101" t="s">
        <v>128</v>
      </c>
      <c r="E2867" s="101" t="s">
        <v>5624</v>
      </c>
      <c r="F2867" s="99"/>
      <c r="G2867" s="99"/>
      <c r="H2867" s="99"/>
      <c r="I2867" s="99"/>
      <c r="J2867" s="99"/>
      <c r="K2867" s="99"/>
      <c r="L2867" s="99"/>
      <c r="M2867" s="99"/>
      <c r="N2867" s="99"/>
      <c r="O2867" s="99"/>
      <c r="P2867" s="99"/>
      <c r="Q2867" s="99"/>
      <c r="R2867" s="99"/>
      <c r="S2867" s="102">
        <v>0.0</v>
      </c>
      <c r="T2867" s="102"/>
      <c r="U2867" s="102"/>
      <c r="V2867" s="102"/>
      <c r="W2867" s="102"/>
      <c r="X2867" s="102"/>
      <c r="Y2867" s="101" t="s">
        <v>12</v>
      </c>
    </row>
    <row r="2868">
      <c r="A2868" s="98" t="s">
        <v>64</v>
      </c>
      <c r="B2868" s="99"/>
      <c r="C2868" s="100" t="s">
        <v>5625</v>
      </c>
      <c r="D2868" s="101" t="s">
        <v>128</v>
      </c>
      <c r="E2868" s="101" t="s">
        <v>5624</v>
      </c>
      <c r="F2868" s="99"/>
      <c r="G2868" s="99"/>
      <c r="H2868" s="99"/>
      <c r="I2868" s="99"/>
      <c r="J2868" s="99"/>
      <c r="K2868" s="99"/>
      <c r="L2868" s="99"/>
      <c r="M2868" s="99"/>
      <c r="N2868" s="99"/>
      <c r="O2868" s="99"/>
      <c r="P2868" s="99"/>
      <c r="Q2868" s="99"/>
      <c r="R2868" s="99"/>
      <c r="S2868" s="102">
        <v>0.0</v>
      </c>
      <c r="T2868" s="102"/>
      <c r="U2868" s="102"/>
      <c r="V2868" s="102"/>
      <c r="W2868" s="102"/>
      <c r="X2868" s="102"/>
      <c r="Y2868" s="101" t="s">
        <v>12</v>
      </c>
    </row>
    <row r="2869">
      <c r="A2869" s="98" t="s">
        <v>64</v>
      </c>
      <c r="B2869" s="99"/>
      <c r="C2869" s="100" t="s">
        <v>5626</v>
      </c>
      <c r="D2869" s="101" t="s">
        <v>128</v>
      </c>
      <c r="E2869" s="101" t="s">
        <v>5624</v>
      </c>
      <c r="F2869" s="99"/>
      <c r="G2869" s="99"/>
      <c r="H2869" s="99"/>
      <c r="I2869" s="99"/>
      <c r="J2869" s="99"/>
      <c r="K2869" s="99"/>
      <c r="L2869" s="99"/>
      <c r="M2869" s="99"/>
      <c r="N2869" s="99"/>
      <c r="O2869" s="99"/>
      <c r="P2869" s="99"/>
      <c r="Q2869" s="99"/>
      <c r="R2869" s="99"/>
      <c r="S2869" s="102">
        <v>0.0</v>
      </c>
      <c r="T2869" s="102"/>
      <c r="U2869" s="102"/>
      <c r="V2869" s="102"/>
      <c r="W2869" s="102"/>
      <c r="X2869" s="102"/>
      <c r="Y2869" s="101" t="s">
        <v>12</v>
      </c>
    </row>
    <row r="2870">
      <c r="A2870" s="98" t="s">
        <v>77</v>
      </c>
      <c r="B2870" s="99"/>
      <c r="C2870" s="100" t="s">
        <v>5627</v>
      </c>
      <c r="D2870" s="101" t="s">
        <v>128</v>
      </c>
      <c r="E2870" s="101" t="s">
        <v>5628</v>
      </c>
      <c r="F2870" s="99"/>
      <c r="G2870" s="99"/>
      <c r="H2870" s="99"/>
      <c r="I2870" s="99"/>
      <c r="J2870" s="99"/>
      <c r="K2870" s="99"/>
      <c r="L2870" s="99"/>
      <c r="M2870" s="99"/>
      <c r="N2870" s="99"/>
      <c r="O2870" s="99"/>
      <c r="P2870" s="99"/>
      <c r="Q2870" s="99"/>
      <c r="R2870" s="99"/>
      <c r="S2870" s="102">
        <v>0.0</v>
      </c>
      <c r="T2870" s="102"/>
      <c r="U2870" s="102"/>
      <c r="V2870" s="102"/>
      <c r="W2870" s="102"/>
      <c r="X2870" s="102"/>
      <c r="Y2870" s="101" t="s">
        <v>12</v>
      </c>
    </row>
    <row r="2871">
      <c r="A2871" s="98" t="s">
        <v>64</v>
      </c>
      <c r="B2871" s="99"/>
      <c r="C2871" s="100" t="s">
        <v>5629</v>
      </c>
      <c r="D2871" s="101" t="s">
        <v>128</v>
      </c>
      <c r="E2871" s="101" t="s">
        <v>5630</v>
      </c>
      <c r="F2871" s="99"/>
      <c r="G2871" s="99"/>
      <c r="H2871" s="99"/>
      <c r="I2871" s="99"/>
      <c r="J2871" s="99"/>
      <c r="K2871" s="99"/>
      <c r="L2871" s="99"/>
      <c r="M2871" s="99"/>
      <c r="N2871" s="99"/>
      <c r="O2871" s="99"/>
      <c r="P2871" s="99"/>
      <c r="Q2871" s="99"/>
      <c r="R2871" s="99"/>
      <c r="S2871" s="102">
        <v>0.0</v>
      </c>
      <c r="T2871" s="102"/>
      <c r="U2871" s="102"/>
      <c r="V2871" s="102"/>
      <c r="W2871" s="102"/>
      <c r="X2871" s="102"/>
      <c r="Y2871" s="101" t="s">
        <v>12</v>
      </c>
    </row>
    <row r="2872">
      <c r="A2872" s="98" t="s">
        <v>64</v>
      </c>
      <c r="B2872" s="99"/>
      <c r="C2872" s="100" t="s">
        <v>5631</v>
      </c>
      <c r="D2872" s="101" t="s">
        <v>471</v>
      </c>
      <c r="E2872" s="101" t="s">
        <v>5632</v>
      </c>
      <c r="F2872" s="99"/>
      <c r="G2872" s="99"/>
      <c r="H2872" s="99"/>
      <c r="I2872" s="99"/>
      <c r="J2872" s="99"/>
      <c r="K2872" s="99"/>
      <c r="L2872" s="99"/>
      <c r="M2872" s="99"/>
      <c r="N2872" s="99"/>
      <c r="O2872" s="99"/>
      <c r="P2872" s="99"/>
      <c r="Q2872" s="99"/>
      <c r="R2872" s="99"/>
      <c r="S2872" s="100">
        <v>0.0</v>
      </c>
      <c r="T2872" s="102"/>
      <c r="U2872" s="102"/>
      <c r="V2872" s="102"/>
      <c r="W2872" s="102"/>
      <c r="X2872" s="102"/>
      <c r="Y2872" s="101" t="s">
        <v>18</v>
      </c>
    </row>
    <row r="2873">
      <c r="A2873" s="98" t="s">
        <v>80</v>
      </c>
      <c r="B2873" s="99"/>
      <c r="C2873" s="100" t="s">
        <v>5633</v>
      </c>
      <c r="D2873" s="101" t="s">
        <v>825</v>
      </c>
      <c r="E2873" s="101" t="s">
        <v>5634</v>
      </c>
      <c r="F2873" s="99"/>
      <c r="G2873" s="99"/>
      <c r="H2873" s="99"/>
      <c r="I2873" s="99"/>
      <c r="J2873" s="99"/>
      <c r="K2873" s="99"/>
      <c r="L2873" s="99"/>
      <c r="M2873" s="99"/>
      <c r="N2873" s="99"/>
      <c r="O2873" s="99"/>
      <c r="P2873" s="99"/>
      <c r="Q2873" s="99"/>
      <c r="R2873" s="99"/>
      <c r="S2873" s="102">
        <v>0.0</v>
      </c>
      <c r="T2873" s="102"/>
      <c r="U2873" s="102"/>
      <c r="V2873" s="102"/>
      <c r="W2873" s="102"/>
      <c r="X2873" s="102"/>
      <c r="Y2873" s="101" t="s">
        <v>18</v>
      </c>
    </row>
    <row r="2874">
      <c r="A2874" s="98" t="s">
        <v>64</v>
      </c>
      <c r="B2874" s="99"/>
      <c r="C2874" s="100" t="s">
        <v>5635</v>
      </c>
      <c r="D2874" s="101" t="s">
        <v>191</v>
      </c>
      <c r="E2874" s="101" t="s">
        <v>5636</v>
      </c>
      <c r="F2874" s="99"/>
      <c r="G2874" s="99"/>
      <c r="H2874" s="99"/>
      <c r="I2874" s="99"/>
      <c r="J2874" s="99"/>
      <c r="K2874" s="99"/>
      <c r="L2874" s="99"/>
      <c r="M2874" s="99"/>
      <c r="N2874" s="99"/>
      <c r="O2874" s="99"/>
      <c r="P2874" s="99"/>
      <c r="Q2874" s="99"/>
      <c r="R2874" s="99"/>
      <c r="S2874" s="100">
        <v>0.0</v>
      </c>
      <c r="T2874" s="102"/>
      <c r="U2874" s="102"/>
      <c r="V2874" s="102"/>
      <c r="W2874" s="102"/>
      <c r="X2874" s="102"/>
      <c r="Y2874" s="101" t="s">
        <v>18</v>
      </c>
    </row>
    <row r="2875">
      <c r="A2875" s="98" t="s">
        <v>64</v>
      </c>
      <c r="B2875" s="99"/>
      <c r="C2875" s="100" t="s">
        <v>5637</v>
      </c>
      <c r="D2875" s="101" t="s">
        <v>151</v>
      </c>
      <c r="E2875" s="101" t="s">
        <v>5638</v>
      </c>
      <c r="F2875" s="99"/>
      <c r="G2875" s="99"/>
      <c r="H2875" s="99"/>
      <c r="I2875" s="99"/>
      <c r="J2875" s="99"/>
      <c r="K2875" s="99"/>
      <c r="L2875" s="99"/>
      <c r="M2875" s="99"/>
      <c r="N2875" s="99"/>
      <c r="O2875" s="99"/>
      <c r="P2875" s="99"/>
      <c r="Q2875" s="99"/>
      <c r="R2875" s="99"/>
      <c r="S2875" s="102">
        <v>0.0</v>
      </c>
      <c r="T2875" s="102"/>
      <c r="U2875" s="102"/>
      <c r="V2875" s="102"/>
      <c r="W2875" s="102"/>
      <c r="X2875" s="102"/>
      <c r="Y2875" s="101" t="s">
        <v>14</v>
      </c>
    </row>
    <row r="2876">
      <c r="A2876" s="103" t="s">
        <v>63</v>
      </c>
      <c r="B2876" s="99"/>
      <c r="C2876" s="100" t="s">
        <v>5639</v>
      </c>
      <c r="D2876" s="101" t="s">
        <v>213</v>
      </c>
      <c r="E2876" s="101" t="s">
        <v>5640</v>
      </c>
      <c r="F2876" s="99"/>
      <c r="G2876" s="99"/>
      <c r="H2876" s="99"/>
      <c r="I2876" s="99"/>
      <c r="J2876" s="99"/>
      <c r="K2876" s="99"/>
      <c r="L2876" s="99"/>
      <c r="M2876" s="99"/>
      <c r="N2876" s="99"/>
      <c r="O2876" s="99"/>
      <c r="P2876" s="99"/>
      <c r="Q2876" s="99"/>
      <c r="R2876" s="99"/>
      <c r="S2876" s="100">
        <v>0.0</v>
      </c>
      <c r="T2876" s="102"/>
      <c r="U2876" s="102"/>
      <c r="V2876" s="102"/>
      <c r="W2876" s="102"/>
      <c r="X2876" s="102"/>
      <c r="Y2876" s="101" t="s">
        <v>12</v>
      </c>
    </row>
    <row r="2877">
      <c r="A2877" s="98" t="s">
        <v>38</v>
      </c>
      <c r="B2877" s="99"/>
      <c r="C2877" s="100" t="s">
        <v>5641</v>
      </c>
      <c r="D2877" s="101" t="s">
        <v>5642</v>
      </c>
      <c r="E2877" s="101" t="s">
        <v>5643</v>
      </c>
      <c r="F2877" s="99"/>
      <c r="G2877" s="99"/>
      <c r="H2877" s="99"/>
      <c r="I2877" s="99"/>
      <c r="J2877" s="99"/>
      <c r="K2877" s="99"/>
      <c r="L2877" s="99"/>
      <c r="M2877" s="99"/>
      <c r="N2877" s="99"/>
      <c r="O2877" s="99"/>
      <c r="P2877" s="99"/>
      <c r="Q2877" s="99"/>
      <c r="R2877" s="99"/>
      <c r="S2877" s="100">
        <v>0.0</v>
      </c>
      <c r="T2877" s="102"/>
      <c r="U2877" s="102"/>
      <c r="V2877" s="102"/>
      <c r="W2877" s="102"/>
      <c r="X2877" s="102"/>
      <c r="Y2877" s="101" t="s">
        <v>16</v>
      </c>
    </row>
    <row r="2878">
      <c r="A2878" s="98" t="s">
        <v>38</v>
      </c>
      <c r="B2878" s="99"/>
      <c r="C2878" s="100" t="s">
        <v>5641</v>
      </c>
      <c r="D2878" s="101" t="s">
        <v>5642</v>
      </c>
      <c r="E2878" s="101" t="s">
        <v>5644</v>
      </c>
      <c r="F2878" s="99"/>
      <c r="G2878" s="99"/>
      <c r="H2878" s="99"/>
      <c r="I2878" s="99"/>
      <c r="J2878" s="99"/>
      <c r="K2878" s="99"/>
      <c r="L2878" s="99"/>
      <c r="M2878" s="99"/>
      <c r="N2878" s="99"/>
      <c r="O2878" s="99"/>
      <c r="P2878" s="99"/>
      <c r="Q2878" s="99"/>
      <c r="R2878" s="99"/>
      <c r="S2878" s="100">
        <v>0.0</v>
      </c>
      <c r="T2878" s="102"/>
      <c r="U2878" s="102"/>
      <c r="V2878" s="102"/>
      <c r="W2878" s="102"/>
      <c r="X2878" s="102"/>
      <c r="Y2878" s="101" t="s">
        <v>16</v>
      </c>
    </row>
    <row r="2879">
      <c r="A2879" s="98" t="s">
        <v>64</v>
      </c>
      <c r="B2879" s="99"/>
      <c r="C2879" s="100" t="s">
        <v>5645</v>
      </c>
      <c r="D2879" s="101" t="s">
        <v>128</v>
      </c>
      <c r="E2879" s="101" t="s">
        <v>5646</v>
      </c>
      <c r="F2879" s="99"/>
      <c r="G2879" s="99"/>
      <c r="H2879" s="99"/>
      <c r="I2879" s="99"/>
      <c r="J2879" s="99"/>
      <c r="K2879" s="99"/>
      <c r="L2879" s="99"/>
      <c r="M2879" s="99"/>
      <c r="N2879" s="99"/>
      <c r="O2879" s="99"/>
      <c r="P2879" s="99"/>
      <c r="Q2879" s="99"/>
      <c r="R2879" s="99"/>
      <c r="S2879" s="102">
        <v>0.0</v>
      </c>
      <c r="T2879" s="102"/>
      <c r="U2879" s="102"/>
      <c r="V2879" s="102"/>
      <c r="W2879" s="102"/>
      <c r="X2879" s="102"/>
      <c r="Y2879" s="101" t="s">
        <v>12</v>
      </c>
    </row>
    <row r="2880">
      <c r="A2880" s="98" t="s">
        <v>77</v>
      </c>
      <c r="B2880" s="99"/>
      <c r="C2880" s="100" t="s">
        <v>5647</v>
      </c>
      <c r="D2880" s="101" t="s">
        <v>122</v>
      </c>
      <c r="E2880" s="101" t="s">
        <v>5648</v>
      </c>
      <c r="F2880" s="99"/>
      <c r="G2880" s="99"/>
      <c r="H2880" s="99"/>
      <c r="I2880" s="99"/>
      <c r="J2880" s="99"/>
      <c r="K2880" s="99"/>
      <c r="L2880" s="99"/>
      <c r="M2880" s="99"/>
      <c r="N2880" s="99"/>
      <c r="O2880" s="99"/>
      <c r="P2880" s="99"/>
      <c r="Q2880" s="99"/>
      <c r="R2880" s="99"/>
      <c r="S2880" s="102">
        <v>0.0</v>
      </c>
      <c r="T2880" s="102"/>
      <c r="U2880" s="102"/>
      <c r="V2880" s="102"/>
      <c r="W2880" s="102"/>
      <c r="X2880" s="102"/>
      <c r="Y2880" s="101" t="s">
        <v>18</v>
      </c>
    </row>
    <row r="2881">
      <c r="A2881" s="103" t="s">
        <v>63</v>
      </c>
      <c r="B2881" s="99"/>
      <c r="C2881" s="100" t="s">
        <v>5649</v>
      </c>
      <c r="D2881" s="101" t="s">
        <v>122</v>
      </c>
      <c r="E2881" s="101" t="s">
        <v>5650</v>
      </c>
      <c r="F2881" s="99"/>
      <c r="G2881" s="99"/>
      <c r="H2881" s="99"/>
      <c r="I2881" s="99"/>
      <c r="J2881" s="99"/>
      <c r="K2881" s="99"/>
      <c r="L2881" s="99"/>
      <c r="M2881" s="99"/>
      <c r="N2881" s="99"/>
      <c r="O2881" s="99"/>
      <c r="P2881" s="99"/>
      <c r="Q2881" s="99"/>
      <c r="R2881" s="99"/>
      <c r="S2881" s="102">
        <v>0.0</v>
      </c>
      <c r="T2881" s="102"/>
      <c r="U2881" s="102"/>
      <c r="V2881" s="102"/>
      <c r="W2881" s="102"/>
      <c r="X2881" s="102"/>
      <c r="Y2881" s="101" t="s">
        <v>18</v>
      </c>
    </row>
    <row r="2882">
      <c r="A2882" s="98" t="s">
        <v>64</v>
      </c>
      <c r="B2882" s="99"/>
      <c r="C2882" s="100" t="s">
        <v>5651</v>
      </c>
      <c r="D2882" s="101" t="s">
        <v>213</v>
      </c>
      <c r="E2882" s="101" t="s">
        <v>5652</v>
      </c>
      <c r="F2882" s="99"/>
      <c r="G2882" s="99"/>
      <c r="H2882" s="99"/>
      <c r="I2882" s="99"/>
      <c r="J2882" s="99"/>
      <c r="K2882" s="99"/>
      <c r="L2882" s="99"/>
      <c r="M2882" s="99"/>
      <c r="N2882" s="99"/>
      <c r="O2882" s="99"/>
      <c r="P2882" s="99"/>
      <c r="Q2882" s="99"/>
      <c r="R2882" s="99"/>
      <c r="S2882" s="100">
        <v>0.0</v>
      </c>
      <c r="T2882" s="102"/>
      <c r="U2882" s="102"/>
      <c r="V2882" s="102"/>
      <c r="W2882" s="102"/>
      <c r="X2882" s="102"/>
      <c r="Y2882" s="101" t="s">
        <v>14</v>
      </c>
    </row>
    <row r="2883">
      <c r="A2883" s="98" t="s">
        <v>82</v>
      </c>
      <c r="B2883" s="99"/>
      <c r="C2883" s="100" t="s">
        <v>5653</v>
      </c>
      <c r="D2883" s="101" t="s">
        <v>213</v>
      </c>
      <c r="E2883" s="101" t="s">
        <v>5654</v>
      </c>
      <c r="F2883" s="99"/>
      <c r="G2883" s="99"/>
      <c r="H2883" s="99"/>
      <c r="I2883" s="99"/>
      <c r="J2883" s="99"/>
      <c r="K2883" s="99"/>
      <c r="L2883" s="99"/>
      <c r="M2883" s="99"/>
      <c r="N2883" s="99"/>
      <c r="O2883" s="99"/>
      <c r="P2883" s="99"/>
      <c r="Q2883" s="99"/>
      <c r="R2883" s="99"/>
      <c r="S2883" s="100">
        <v>0.0</v>
      </c>
      <c r="T2883" s="102"/>
      <c r="U2883" s="102"/>
      <c r="V2883" s="102"/>
      <c r="W2883" s="102"/>
      <c r="X2883" s="102"/>
      <c r="Y2883" s="101" t="s">
        <v>14</v>
      </c>
    </row>
    <row r="2884">
      <c r="A2884" s="98" t="s">
        <v>67</v>
      </c>
      <c r="B2884" s="99"/>
      <c r="C2884" s="100" t="s">
        <v>5655</v>
      </c>
      <c r="D2884" s="101" t="s">
        <v>471</v>
      </c>
      <c r="E2884" s="101" t="s">
        <v>5656</v>
      </c>
      <c r="F2884" s="99"/>
      <c r="G2884" s="99"/>
      <c r="H2884" s="99"/>
      <c r="I2884" s="99"/>
      <c r="J2884" s="99"/>
      <c r="K2884" s="99"/>
      <c r="L2884" s="99"/>
      <c r="M2884" s="99"/>
      <c r="N2884" s="99"/>
      <c r="O2884" s="99"/>
      <c r="P2884" s="99"/>
      <c r="Q2884" s="99"/>
      <c r="R2884" s="99"/>
      <c r="S2884" s="100">
        <v>0.0</v>
      </c>
      <c r="T2884" s="102"/>
      <c r="U2884" s="102"/>
      <c r="V2884" s="102"/>
      <c r="W2884" s="102"/>
      <c r="X2884" s="102"/>
      <c r="Y2884" s="101" t="s">
        <v>18</v>
      </c>
    </row>
    <row r="2885">
      <c r="A2885" s="98" t="s">
        <v>64</v>
      </c>
      <c r="B2885" s="99"/>
      <c r="C2885" s="100" t="s">
        <v>5657</v>
      </c>
      <c r="D2885" s="101" t="s">
        <v>122</v>
      </c>
      <c r="E2885" s="101" t="s">
        <v>5658</v>
      </c>
      <c r="F2885" s="99"/>
      <c r="G2885" s="99"/>
      <c r="H2885" s="99"/>
      <c r="I2885" s="99"/>
      <c r="J2885" s="99"/>
      <c r="K2885" s="99"/>
      <c r="L2885" s="99"/>
      <c r="M2885" s="99"/>
      <c r="N2885" s="99"/>
      <c r="O2885" s="99"/>
      <c r="P2885" s="99"/>
      <c r="Q2885" s="99"/>
      <c r="R2885" s="99"/>
      <c r="S2885" s="102">
        <v>0.0</v>
      </c>
      <c r="T2885" s="102"/>
      <c r="U2885" s="102"/>
      <c r="V2885" s="102"/>
      <c r="W2885" s="102"/>
      <c r="X2885" s="102"/>
      <c r="Y2885" s="101" t="s">
        <v>18</v>
      </c>
    </row>
    <row r="2886">
      <c r="A2886" s="98" t="s">
        <v>93</v>
      </c>
      <c r="B2886" s="99"/>
      <c r="C2886" s="100" t="s">
        <v>5659</v>
      </c>
      <c r="D2886" s="101" t="s">
        <v>213</v>
      </c>
      <c r="E2886" s="101" t="s">
        <v>5660</v>
      </c>
      <c r="F2886" s="99"/>
      <c r="G2886" s="99"/>
      <c r="H2886" s="99"/>
      <c r="I2886" s="99"/>
      <c r="J2886" s="99"/>
      <c r="K2886" s="99"/>
      <c r="L2886" s="99"/>
      <c r="M2886" s="99"/>
      <c r="N2886" s="99"/>
      <c r="O2886" s="99"/>
      <c r="P2886" s="99"/>
      <c r="Q2886" s="99"/>
      <c r="R2886" s="99"/>
      <c r="S2886" s="100">
        <v>0.0</v>
      </c>
      <c r="T2886" s="102"/>
      <c r="U2886" s="102"/>
      <c r="V2886" s="102"/>
      <c r="W2886" s="102"/>
      <c r="X2886" s="102"/>
      <c r="Y2886" s="101" t="s">
        <v>12</v>
      </c>
    </row>
    <row r="2887">
      <c r="A2887" s="98" t="s">
        <v>64</v>
      </c>
      <c r="B2887" s="99"/>
      <c r="C2887" s="100" t="s">
        <v>5661</v>
      </c>
      <c r="D2887" s="101" t="s">
        <v>128</v>
      </c>
      <c r="E2887" s="101" t="s">
        <v>5662</v>
      </c>
      <c r="F2887" s="99"/>
      <c r="G2887" s="99"/>
      <c r="H2887" s="99"/>
      <c r="I2887" s="99"/>
      <c r="J2887" s="99"/>
      <c r="K2887" s="99"/>
      <c r="L2887" s="99"/>
      <c r="M2887" s="99"/>
      <c r="N2887" s="99"/>
      <c r="O2887" s="99"/>
      <c r="P2887" s="99"/>
      <c r="Q2887" s="99"/>
      <c r="R2887" s="99"/>
      <c r="S2887" s="102">
        <v>0.0</v>
      </c>
      <c r="T2887" s="102"/>
      <c r="U2887" s="102"/>
      <c r="V2887" s="102"/>
      <c r="W2887" s="102"/>
      <c r="X2887" s="102"/>
      <c r="Y2887" s="101" t="s">
        <v>12</v>
      </c>
    </row>
    <row r="2888">
      <c r="A2888" s="98" t="s">
        <v>93</v>
      </c>
      <c r="B2888" s="99"/>
      <c r="C2888" s="100" t="s">
        <v>5663</v>
      </c>
      <c r="D2888" s="101" t="s">
        <v>135</v>
      </c>
      <c r="E2888" s="101" t="s">
        <v>5664</v>
      </c>
      <c r="F2888" s="99"/>
      <c r="G2888" s="99"/>
      <c r="H2888" s="99"/>
      <c r="I2888" s="99"/>
      <c r="J2888" s="99"/>
      <c r="K2888" s="99"/>
      <c r="L2888" s="99"/>
      <c r="M2888" s="99"/>
      <c r="N2888" s="99"/>
      <c r="O2888" s="99"/>
      <c r="P2888" s="99"/>
      <c r="Q2888" s="99"/>
      <c r="R2888" s="99"/>
      <c r="S2888" s="100">
        <v>0.0</v>
      </c>
      <c r="T2888" s="102"/>
      <c r="U2888" s="102"/>
      <c r="V2888" s="102"/>
      <c r="W2888" s="102"/>
      <c r="X2888" s="102"/>
      <c r="Y2888" s="101" t="s">
        <v>18</v>
      </c>
    </row>
    <row r="2889">
      <c r="A2889" s="98" t="s">
        <v>44</v>
      </c>
      <c r="B2889" s="99"/>
      <c r="C2889" s="100" t="s">
        <v>5665</v>
      </c>
      <c r="D2889" s="101" t="s">
        <v>213</v>
      </c>
      <c r="E2889" s="101" t="s">
        <v>5666</v>
      </c>
      <c r="F2889" s="99"/>
      <c r="G2889" s="99"/>
      <c r="H2889" s="99"/>
      <c r="I2889" s="99"/>
      <c r="J2889" s="99"/>
      <c r="K2889" s="99"/>
      <c r="L2889" s="99"/>
      <c r="M2889" s="99"/>
      <c r="N2889" s="99"/>
      <c r="O2889" s="99"/>
      <c r="P2889" s="99"/>
      <c r="Q2889" s="99"/>
      <c r="R2889" s="99"/>
      <c r="S2889" s="100">
        <v>0.0</v>
      </c>
      <c r="T2889" s="102"/>
      <c r="U2889" s="102"/>
      <c r="V2889" s="102"/>
      <c r="W2889" s="102"/>
      <c r="X2889" s="102"/>
      <c r="Y2889" s="101" t="s">
        <v>12</v>
      </c>
    </row>
    <row r="2890">
      <c r="A2890" s="98" t="s">
        <v>77</v>
      </c>
      <c r="B2890" s="99"/>
      <c r="C2890" s="100" t="s">
        <v>5667</v>
      </c>
      <c r="D2890" s="101" t="s">
        <v>146</v>
      </c>
      <c r="E2890" s="101" t="s">
        <v>5668</v>
      </c>
      <c r="F2890" s="99"/>
      <c r="G2890" s="99"/>
      <c r="H2890" s="99"/>
      <c r="I2890" s="99"/>
      <c r="J2890" s="99"/>
      <c r="K2890" s="99"/>
      <c r="L2890" s="99"/>
      <c r="M2890" s="99"/>
      <c r="N2890" s="99"/>
      <c r="O2890" s="99"/>
      <c r="P2890" s="99"/>
      <c r="Q2890" s="99"/>
      <c r="R2890" s="99"/>
      <c r="S2890" s="100">
        <v>0.0</v>
      </c>
      <c r="T2890" s="102"/>
      <c r="U2890" s="102"/>
      <c r="V2890" s="102"/>
      <c r="W2890" s="102"/>
      <c r="X2890" s="102"/>
      <c r="Y2890" s="101" t="s">
        <v>18</v>
      </c>
    </row>
    <row r="2891">
      <c r="A2891" s="101" t="s">
        <v>64</v>
      </c>
      <c r="B2891" s="99"/>
      <c r="C2891" s="100" t="s">
        <v>5669</v>
      </c>
      <c r="D2891" s="101" t="s">
        <v>128</v>
      </c>
      <c r="E2891" s="101" t="s">
        <v>5670</v>
      </c>
      <c r="F2891" s="99"/>
      <c r="G2891" s="99"/>
      <c r="H2891" s="99"/>
      <c r="I2891" s="99"/>
      <c r="J2891" s="99"/>
      <c r="K2891" s="99"/>
      <c r="L2891" s="99"/>
      <c r="M2891" s="99"/>
      <c r="N2891" s="99"/>
      <c r="O2891" s="99"/>
      <c r="P2891" s="99"/>
      <c r="Q2891" s="99"/>
      <c r="R2891" s="99"/>
      <c r="S2891" s="102">
        <v>0.0</v>
      </c>
      <c r="T2891" s="102"/>
      <c r="U2891" s="102"/>
      <c r="V2891" s="102"/>
      <c r="W2891" s="102"/>
      <c r="X2891" s="102"/>
      <c r="Y2891" s="101" t="s">
        <v>14</v>
      </c>
    </row>
    <row r="2892">
      <c r="A2892" s="98" t="s">
        <v>93</v>
      </c>
      <c r="B2892" s="99"/>
      <c r="C2892" s="100" t="s">
        <v>5671</v>
      </c>
      <c r="D2892" s="101" t="s">
        <v>122</v>
      </c>
      <c r="E2892" s="101" t="s">
        <v>5672</v>
      </c>
      <c r="F2892" s="99"/>
      <c r="G2892" s="99"/>
      <c r="H2892" s="99"/>
      <c r="I2892" s="99"/>
      <c r="J2892" s="99"/>
      <c r="K2892" s="99"/>
      <c r="L2892" s="99"/>
      <c r="M2892" s="99"/>
      <c r="N2892" s="99"/>
      <c r="O2892" s="99"/>
      <c r="P2892" s="99"/>
      <c r="Q2892" s="99"/>
      <c r="R2892" s="99"/>
      <c r="S2892" s="102">
        <v>0.0</v>
      </c>
      <c r="T2892" s="102"/>
      <c r="U2892" s="102"/>
      <c r="V2892" s="102"/>
      <c r="W2892" s="102"/>
      <c r="X2892" s="102"/>
      <c r="Y2892" s="101" t="s">
        <v>18</v>
      </c>
    </row>
    <row r="2893">
      <c r="A2893" s="98" t="s">
        <v>38</v>
      </c>
      <c r="B2893" s="99"/>
      <c r="C2893" s="100" t="s">
        <v>5673</v>
      </c>
      <c r="D2893" s="101" t="s">
        <v>5674</v>
      </c>
      <c r="E2893" s="101" t="s">
        <v>5675</v>
      </c>
      <c r="F2893" s="99"/>
      <c r="G2893" s="99"/>
      <c r="H2893" s="99"/>
      <c r="I2893" s="99"/>
      <c r="J2893" s="99"/>
      <c r="K2893" s="99"/>
      <c r="L2893" s="99"/>
      <c r="M2893" s="99"/>
      <c r="N2893" s="99"/>
      <c r="O2893" s="99"/>
      <c r="P2893" s="99"/>
      <c r="Q2893" s="99"/>
      <c r="R2893" s="99"/>
      <c r="S2893" s="100">
        <v>0.0</v>
      </c>
      <c r="T2893" s="102"/>
      <c r="U2893" s="102"/>
      <c r="V2893" s="102"/>
      <c r="W2893" s="102"/>
      <c r="X2893" s="102"/>
      <c r="Y2893" s="101" t="s">
        <v>16</v>
      </c>
    </row>
    <row r="2894">
      <c r="A2894" s="101" t="s">
        <v>64</v>
      </c>
      <c r="B2894" s="99"/>
      <c r="C2894" s="100" t="s">
        <v>5676</v>
      </c>
      <c r="D2894" s="101" t="s">
        <v>128</v>
      </c>
      <c r="E2894" s="101" t="s">
        <v>5677</v>
      </c>
      <c r="F2894" s="99"/>
      <c r="G2894" s="99"/>
      <c r="H2894" s="99"/>
      <c r="I2894" s="99"/>
      <c r="J2894" s="99"/>
      <c r="K2894" s="99"/>
      <c r="L2894" s="99"/>
      <c r="M2894" s="99"/>
      <c r="N2894" s="99"/>
      <c r="O2894" s="99"/>
      <c r="P2894" s="99"/>
      <c r="Q2894" s="99"/>
      <c r="R2894" s="99"/>
      <c r="S2894" s="102">
        <v>0.0</v>
      </c>
      <c r="T2894" s="102"/>
      <c r="U2894" s="102"/>
      <c r="V2894" s="102"/>
      <c r="W2894" s="102"/>
      <c r="X2894" s="102"/>
      <c r="Y2894" s="101" t="s">
        <v>14</v>
      </c>
    </row>
    <row r="2895">
      <c r="A2895" s="98" t="s">
        <v>90</v>
      </c>
      <c r="B2895" s="99"/>
      <c r="C2895" s="100" t="s">
        <v>5678</v>
      </c>
      <c r="D2895" s="101" t="s">
        <v>128</v>
      </c>
      <c r="E2895" s="101" t="s">
        <v>5679</v>
      </c>
      <c r="F2895" s="99"/>
      <c r="G2895" s="99"/>
      <c r="H2895" s="99"/>
      <c r="I2895" s="99"/>
      <c r="J2895" s="99"/>
      <c r="K2895" s="99"/>
      <c r="L2895" s="99"/>
      <c r="M2895" s="99"/>
      <c r="N2895" s="99"/>
      <c r="O2895" s="99"/>
      <c r="P2895" s="99"/>
      <c r="Q2895" s="99"/>
      <c r="R2895" s="99"/>
      <c r="S2895" s="102">
        <v>0.0</v>
      </c>
      <c r="T2895" s="102"/>
      <c r="U2895" s="102"/>
      <c r="V2895" s="102"/>
      <c r="W2895" s="102"/>
      <c r="X2895" s="102"/>
      <c r="Y2895" s="101" t="s">
        <v>14</v>
      </c>
    </row>
    <row r="2896">
      <c r="A2896" s="109" t="s">
        <v>24</v>
      </c>
      <c r="B2896" s="99"/>
      <c r="C2896" s="100" t="s">
        <v>5680</v>
      </c>
      <c r="D2896" s="101" t="s">
        <v>128</v>
      </c>
      <c r="E2896" s="101" t="s">
        <v>5681</v>
      </c>
      <c r="F2896" s="99"/>
      <c r="G2896" s="99"/>
      <c r="H2896" s="99"/>
      <c r="I2896" s="99"/>
      <c r="J2896" s="99"/>
      <c r="K2896" s="99"/>
      <c r="L2896" s="99"/>
      <c r="M2896" s="99"/>
      <c r="N2896" s="99"/>
      <c r="O2896" s="99"/>
      <c r="P2896" s="99"/>
      <c r="Q2896" s="99"/>
      <c r="R2896" s="99"/>
      <c r="S2896" s="102">
        <v>0.0</v>
      </c>
      <c r="T2896" s="102"/>
      <c r="U2896" s="102"/>
      <c r="V2896" s="102"/>
      <c r="W2896" s="102"/>
      <c r="X2896" s="102"/>
      <c r="Y2896" s="101" t="s">
        <v>14</v>
      </c>
    </row>
    <row r="2897">
      <c r="A2897" s="105" t="s">
        <v>64</v>
      </c>
      <c r="B2897" s="99"/>
      <c r="C2897" s="100" t="s">
        <v>5682</v>
      </c>
      <c r="D2897" s="101" t="s">
        <v>128</v>
      </c>
      <c r="E2897" s="101" t="s">
        <v>5683</v>
      </c>
      <c r="F2897" s="99"/>
      <c r="G2897" s="99"/>
      <c r="H2897" s="99"/>
      <c r="I2897" s="99"/>
      <c r="J2897" s="99"/>
      <c r="K2897" s="99"/>
      <c r="L2897" s="99"/>
      <c r="M2897" s="99"/>
      <c r="N2897" s="99"/>
      <c r="O2897" s="99"/>
      <c r="P2897" s="99"/>
      <c r="Q2897" s="99"/>
      <c r="R2897" s="99"/>
      <c r="S2897" s="102">
        <v>0.0</v>
      </c>
      <c r="T2897" s="102"/>
      <c r="U2897" s="102"/>
      <c r="V2897" s="102"/>
      <c r="W2897" s="102"/>
      <c r="X2897" s="102"/>
      <c r="Y2897" s="101" t="s">
        <v>14</v>
      </c>
    </row>
    <row r="2898">
      <c r="A2898" s="101" t="s">
        <v>64</v>
      </c>
      <c r="B2898" s="99"/>
      <c r="C2898" s="100" t="s">
        <v>5684</v>
      </c>
      <c r="D2898" s="101" t="s">
        <v>128</v>
      </c>
      <c r="E2898" s="101" t="s">
        <v>5685</v>
      </c>
      <c r="F2898" s="99"/>
      <c r="G2898" s="99"/>
      <c r="H2898" s="99"/>
      <c r="I2898" s="99"/>
      <c r="J2898" s="99"/>
      <c r="K2898" s="99"/>
      <c r="L2898" s="99"/>
      <c r="M2898" s="99"/>
      <c r="N2898" s="99"/>
      <c r="O2898" s="99"/>
      <c r="P2898" s="99"/>
      <c r="Q2898" s="99"/>
      <c r="R2898" s="99"/>
      <c r="S2898" s="102">
        <v>0.0</v>
      </c>
      <c r="T2898" s="102"/>
      <c r="U2898" s="102"/>
      <c r="V2898" s="102"/>
      <c r="W2898" s="102"/>
      <c r="X2898" s="102"/>
      <c r="Y2898" s="101" t="s">
        <v>14</v>
      </c>
    </row>
    <row r="2899">
      <c r="A2899" s="101" t="s">
        <v>64</v>
      </c>
      <c r="B2899" s="99"/>
      <c r="C2899" s="100" t="s">
        <v>5686</v>
      </c>
      <c r="D2899" s="101" t="s">
        <v>128</v>
      </c>
      <c r="E2899" s="101" t="s">
        <v>5687</v>
      </c>
      <c r="F2899" s="99"/>
      <c r="G2899" s="99"/>
      <c r="H2899" s="99"/>
      <c r="I2899" s="99"/>
      <c r="J2899" s="99"/>
      <c r="K2899" s="99"/>
      <c r="L2899" s="99"/>
      <c r="M2899" s="99"/>
      <c r="N2899" s="99"/>
      <c r="O2899" s="99"/>
      <c r="P2899" s="99"/>
      <c r="Q2899" s="99"/>
      <c r="R2899" s="99"/>
      <c r="S2899" s="102">
        <v>0.0</v>
      </c>
      <c r="T2899" s="102"/>
      <c r="U2899" s="102"/>
      <c r="V2899" s="102"/>
      <c r="W2899" s="102"/>
      <c r="X2899" s="102"/>
      <c r="Y2899" s="101" t="s">
        <v>14</v>
      </c>
    </row>
    <row r="2900">
      <c r="A2900" s="101" t="s">
        <v>64</v>
      </c>
      <c r="B2900" s="99"/>
      <c r="C2900" s="100" t="s">
        <v>5688</v>
      </c>
      <c r="D2900" s="101" t="s">
        <v>128</v>
      </c>
      <c r="E2900" s="101" t="s">
        <v>5689</v>
      </c>
      <c r="F2900" s="99"/>
      <c r="G2900" s="99"/>
      <c r="H2900" s="99"/>
      <c r="I2900" s="99"/>
      <c r="J2900" s="99"/>
      <c r="K2900" s="99"/>
      <c r="L2900" s="99"/>
      <c r="M2900" s="99"/>
      <c r="N2900" s="99"/>
      <c r="O2900" s="99"/>
      <c r="P2900" s="99"/>
      <c r="Q2900" s="99"/>
      <c r="R2900" s="99"/>
      <c r="S2900" s="102">
        <v>0.0</v>
      </c>
      <c r="T2900" s="102"/>
      <c r="U2900" s="102"/>
      <c r="V2900" s="102"/>
      <c r="W2900" s="102"/>
      <c r="X2900" s="102"/>
      <c r="Y2900" s="101" t="s">
        <v>14</v>
      </c>
    </row>
    <row r="2901">
      <c r="A2901" s="101" t="s">
        <v>64</v>
      </c>
      <c r="B2901" s="99"/>
      <c r="C2901" s="100" t="s">
        <v>5690</v>
      </c>
      <c r="D2901" s="101" t="s">
        <v>128</v>
      </c>
      <c r="E2901" s="101" t="s">
        <v>5691</v>
      </c>
      <c r="F2901" s="99"/>
      <c r="G2901" s="99"/>
      <c r="H2901" s="99"/>
      <c r="I2901" s="99"/>
      <c r="J2901" s="99"/>
      <c r="K2901" s="99"/>
      <c r="L2901" s="99"/>
      <c r="M2901" s="99"/>
      <c r="N2901" s="99"/>
      <c r="O2901" s="99"/>
      <c r="P2901" s="99"/>
      <c r="Q2901" s="99"/>
      <c r="R2901" s="99"/>
      <c r="S2901" s="102">
        <v>0.0</v>
      </c>
      <c r="T2901" s="102"/>
      <c r="U2901" s="102"/>
      <c r="V2901" s="102"/>
      <c r="W2901" s="102"/>
      <c r="X2901" s="102"/>
      <c r="Y2901" s="101" t="s">
        <v>14</v>
      </c>
    </row>
    <row r="2902">
      <c r="A2902" s="105" t="s">
        <v>64</v>
      </c>
      <c r="B2902" s="99"/>
      <c r="C2902" s="100" t="s">
        <v>5692</v>
      </c>
      <c r="D2902" s="101" t="s">
        <v>128</v>
      </c>
      <c r="E2902" s="101" t="s">
        <v>5693</v>
      </c>
      <c r="F2902" s="99"/>
      <c r="G2902" s="99"/>
      <c r="H2902" s="99"/>
      <c r="I2902" s="99"/>
      <c r="J2902" s="99"/>
      <c r="K2902" s="99"/>
      <c r="L2902" s="99"/>
      <c r="M2902" s="99"/>
      <c r="N2902" s="99"/>
      <c r="O2902" s="99"/>
      <c r="P2902" s="99"/>
      <c r="Q2902" s="99"/>
      <c r="R2902" s="99"/>
      <c r="S2902" s="102">
        <v>0.0</v>
      </c>
      <c r="T2902" s="102"/>
      <c r="U2902" s="102"/>
      <c r="V2902" s="102"/>
      <c r="W2902" s="102"/>
      <c r="X2902" s="102"/>
      <c r="Y2902" s="101" t="s">
        <v>14</v>
      </c>
    </row>
    <row r="2903">
      <c r="A2903" s="101" t="s">
        <v>64</v>
      </c>
      <c r="B2903" s="99"/>
      <c r="C2903" s="100" t="s">
        <v>5694</v>
      </c>
      <c r="D2903" s="101" t="s">
        <v>128</v>
      </c>
      <c r="E2903" s="101" t="s">
        <v>5695</v>
      </c>
      <c r="F2903" s="99"/>
      <c r="G2903" s="99"/>
      <c r="H2903" s="99"/>
      <c r="I2903" s="99"/>
      <c r="J2903" s="99"/>
      <c r="K2903" s="99"/>
      <c r="L2903" s="99"/>
      <c r="M2903" s="99"/>
      <c r="N2903" s="99"/>
      <c r="O2903" s="99"/>
      <c r="P2903" s="99"/>
      <c r="Q2903" s="99"/>
      <c r="R2903" s="99"/>
      <c r="S2903" s="102">
        <v>0.0</v>
      </c>
      <c r="T2903" s="102"/>
      <c r="U2903" s="102"/>
      <c r="V2903" s="102"/>
      <c r="W2903" s="102"/>
      <c r="X2903" s="102"/>
      <c r="Y2903" s="101" t="s">
        <v>14</v>
      </c>
    </row>
    <row r="2904">
      <c r="A2904" s="98" t="s">
        <v>64</v>
      </c>
      <c r="B2904" s="99"/>
      <c r="C2904" s="100" t="s">
        <v>5696</v>
      </c>
      <c r="D2904" s="101" t="s">
        <v>128</v>
      </c>
      <c r="E2904" s="101" t="s">
        <v>5697</v>
      </c>
      <c r="F2904" s="99"/>
      <c r="G2904" s="99"/>
      <c r="H2904" s="99"/>
      <c r="I2904" s="99"/>
      <c r="J2904" s="99"/>
      <c r="K2904" s="99"/>
      <c r="L2904" s="99"/>
      <c r="M2904" s="99"/>
      <c r="N2904" s="99"/>
      <c r="O2904" s="99"/>
      <c r="P2904" s="99"/>
      <c r="Q2904" s="99"/>
      <c r="R2904" s="99"/>
      <c r="S2904" s="102">
        <v>0.0</v>
      </c>
      <c r="T2904" s="102"/>
      <c r="U2904" s="102"/>
      <c r="V2904" s="102"/>
      <c r="W2904" s="102"/>
      <c r="X2904" s="102"/>
      <c r="Y2904" s="101" t="s">
        <v>14</v>
      </c>
    </row>
    <row r="2905">
      <c r="A2905" s="101" t="s">
        <v>64</v>
      </c>
      <c r="B2905" s="99"/>
      <c r="C2905" s="100" t="s">
        <v>5698</v>
      </c>
      <c r="D2905" s="101" t="s">
        <v>128</v>
      </c>
      <c r="E2905" s="101" t="s">
        <v>5699</v>
      </c>
      <c r="F2905" s="99"/>
      <c r="G2905" s="99"/>
      <c r="H2905" s="99"/>
      <c r="I2905" s="99"/>
      <c r="J2905" s="99"/>
      <c r="K2905" s="99"/>
      <c r="L2905" s="99"/>
      <c r="M2905" s="99"/>
      <c r="N2905" s="99"/>
      <c r="O2905" s="99"/>
      <c r="P2905" s="99"/>
      <c r="Q2905" s="99"/>
      <c r="R2905" s="99"/>
      <c r="S2905" s="102">
        <v>0.0</v>
      </c>
      <c r="T2905" s="102"/>
      <c r="U2905" s="102"/>
      <c r="V2905" s="102"/>
      <c r="W2905" s="102"/>
      <c r="X2905" s="102"/>
      <c r="Y2905" s="101" t="s">
        <v>14</v>
      </c>
    </row>
    <row r="2906">
      <c r="A2906" s="98" t="s">
        <v>64</v>
      </c>
      <c r="B2906" s="99"/>
      <c r="C2906" s="100" t="s">
        <v>5700</v>
      </c>
      <c r="D2906" s="101" t="s">
        <v>128</v>
      </c>
      <c r="E2906" s="101" t="s">
        <v>5701</v>
      </c>
      <c r="F2906" s="99"/>
      <c r="G2906" s="99"/>
      <c r="H2906" s="99"/>
      <c r="I2906" s="99"/>
      <c r="J2906" s="99"/>
      <c r="K2906" s="99"/>
      <c r="L2906" s="99"/>
      <c r="M2906" s="99"/>
      <c r="N2906" s="99"/>
      <c r="O2906" s="99"/>
      <c r="P2906" s="99"/>
      <c r="Q2906" s="99"/>
      <c r="R2906" s="99"/>
      <c r="S2906" s="102">
        <v>0.0</v>
      </c>
      <c r="T2906" s="102"/>
      <c r="U2906" s="102"/>
      <c r="V2906" s="102"/>
      <c r="W2906" s="102"/>
      <c r="X2906" s="102"/>
      <c r="Y2906" s="101" t="s">
        <v>14</v>
      </c>
    </row>
    <row r="2907">
      <c r="A2907" s="105" t="s">
        <v>64</v>
      </c>
      <c r="B2907" s="99"/>
      <c r="C2907" s="100" t="s">
        <v>5702</v>
      </c>
      <c r="D2907" s="101" t="s">
        <v>128</v>
      </c>
      <c r="E2907" s="101" t="s">
        <v>5703</v>
      </c>
      <c r="F2907" s="99"/>
      <c r="G2907" s="99"/>
      <c r="H2907" s="99"/>
      <c r="I2907" s="99"/>
      <c r="J2907" s="99"/>
      <c r="K2907" s="99"/>
      <c r="L2907" s="99"/>
      <c r="M2907" s="99"/>
      <c r="N2907" s="99"/>
      <c r="O2907" s="99"/>
      <c r="P2907" s="99"/>
      <c r="Q2907" s="99"/>
      <c r="R2907" s="99"/>
      <c r="S2907" s="102">
        <v>0.0</v>
      </c>
      <c r="T2907" s="102"/>
      <c r="U2907" s="102"/>
      <c r="V2907" s="102"/>
      <c r="W2907" s="102"/>
      <c r="X2907" s="102"/>
      <c r="Y2907" s="101" t="s">
        <v>14</v>
      </c>
    </row>
    <row r="2908">
      <c r="A2908" s="101" t="s">
        <v>64</v>
      </c>
      <c r="B2908" s="99"/>
      <c r="C2908" s="100" t="s">
        <v>5704</v>
      </c>
      <c r="D2908" s="101" t="s">
        <v>128</v>
      </c>
      <c r="E2908" s="101" t="s">
        <v>5705</v>
      </c>
      <c r="F2908" s="99"/>
      <c r="G2908" s="99"/>
      <c r="H2908" s="99"/>
      <c r="I2908" s="99"/>
      <c r="J2908" s="99"/>
      <c r="K2908" s="99"/>
      <c r="L2908" s="99"/>
      <c r="M2908" s="99"/>
      <c r="N2908" s="99"/>
      <c r="O2908" s="99"/>
      <c r="P2908" s="99"/>
      <c r="Q2908" s="99"/>
      <c r="R2908" s="99"/>
      <c r="S2908" s="102">
        <v>0.0</v>
      </c>
      <c r="T2908" s="102"/>
      <c r="U2908" s="102"/>
      <c r="V2908" s="102"/>
      <c r="W2908" s="102"/>
      <c r="X2908" s="102"/>
      <c r="Y2908" s="101" t="s">
        <v>14</v>
      </c>
    </row>
    <row r="2909">
      <c r="A2909" s="101" t="s">
        <v>64</v>
      </c>
      <c r="B2909" s="99"/>
      <c r="C2909" s="100" t="s">
        <v>5706</v>
      </c>
      <c r="D2909" s="101" t="s">
        <v>128</v>
      </c>
      <c r="E2909" s="101" t="s">
        <v>5707</v>
      </c>
      <c r="F2909" s="99"/>
      <c r="G2909" s="99"/>
      <c r="H2909" s="99"/>
      <c r="I2909" s="99"/>
      <c r="J2909" s="99"/>
      <c r="K2909" s="99"/>
      <c r="L2909" s="99"/>
      <c r="M2909" s="99"/>
      <c r="N2909" s="99"/>
      <c r="O2909" s="99"/>
      <c r="P2909" s="99"/>
      <c r="Q2909" s="99"/>
      <c r="R2909" s="99"/>
      <c r="S2909" s="102">
        <v>0.0</v>
      </c>
      <c r="T2909" s="102"/>
      <c r="U2909" s="102"/>
      <c r="V2909" s="102"/>
      <c r="W2909" s="102"/>
      <c r="X2909" s="102"/>
      <c r="Y2909" s="101" t="s">
        <v>14</v>
      </c>
    </row>
    <row r="2910">
      <c r="A2910" s="98" t="s">
        <v>93</v>
      </c>
      <c r="B2910" s="99"/>
      <c r="C2910" s="100" t="s">
        <v>5708</v>
      </c>
      <c r="D2910" s="101" t="s">
        <v>128</v>
      </c>
      <c r="E2910" s="101" t="s">
        <v>5709</v>
      </c>
      <c r="F2910" s="99"/>
      <c r="G2910" s="99"/>
      <c r="H2910" s="99"/>
      <c r="I2910" s="99"/>
      <c r="J2910" s="99"/>
      <c r="K2910" s="99"/>
      <c r="L2910" s="99"/>
      <c r="M2910" s="99"/>
      <c r="N2910" s="99"/>
      <c r="O2910" s="99"/>
      <c r="P2910" s="99"/>
      <c r="Q2910" s="99"/>
      <c r="R2910" s="99"/>
      <c r="S2910" s="102">
        <v>0.0</v>
      </c>
      <c r="T2910" s="102"/>
      <c r="U2910" s="102"/>
      <c r="V2910" s="102"/>
      <c r="W2910" s="102"/>
      <c r="X2910" s="102"/>
      <c r="Y2910" s="101" t="s">
        <v>14</v>
      </c>
    </row>
    <row r="2911">
      <c r="A2911" s="101" t="s">
        <v>64</v>
      </c>
      <c r="B2911" s="99"/>
      <c r="C2911" s="100" t="s">
        <v>5710</v>
      </c>
      <c r="D2911" s="101" t="s">
        <v>128</v>
      </c>
      <c r="E2911" s="101" t="s">
        <v>5711</v>
      </c>
      <c r="F2911" s="99"/>
      <c r="G2911" s="99"/>
      <c r="H2911" s="99"/>
      <c r="I2911" s="99"/>
      <c r="J2911" s="99"/>
      <c r="K2911" s="99"/>
      <c r="L2911" s="99"/>
      <c r="M2911" s="99"/>
      <c r="N2911" s="99"/>
      <c r="O2911" s="99"/>
      <c r="P2911" s="99"/>
      <c r="Q2911" s="99"/>
      <c r="R2911" s="99"/>
      <c r="S2911" s="102">
        <v>0.0</v>
      </c>
      <c r="T2911" s="102"/>
      <c r="U2911" s="102"/>
      <c r="V2911" s="102"/>
      <c r="W2911" s="102"/>
      <c r="X2911" s="102"/>
      <c r="Y2911" s="101" t="s">
        <v>14</v>
      </c>
    </row>
    <row r="2912">
      <c r="A2912" s="98" t="s">
        <v>44</v>
      </c>
      <c r="B2912" s="99"/>
      <c r="C2912" s="100" t="s">
        <v>5712</v>
      </c>
      <c r="D2912" s="101" t="s">
        <v>213</v>
      </c>
      <c r="E2912" s="101" t="s">
        <v>5713</v>
      </c>
      <c r="F2912" s="99"/>
      <c r="G2912" s="99"/>
      <c r="H2912" s="99"/>
      <c r="I2912" s="99"/>
      <c r="J2912" s="99"/>
      <c r="K2912" s="99"/>
      <c r="L2912" s="99"/>
      <c r="M2912" s="99"/>
      <c r="N2912" s="99"/>
      <c r="O2912" s="99"/>
      <c r="P2912" s="99"/>
      <c r="Q2912" s="99"/>
      <c r="R2912" s="99"/>
      <c r="S2912" s="100">
        <v>0.0</v>
      </c>
      <c r="T2912" s="102"/>
      <c r="U2912" s="102"/>
      <c r="V2912" s="102"/>
      <c r="W2912" s="102"/>
      <c r="X2912" s="102"/>
      <c r="Y2912" s="101" t="s">
        <v>14</v>
      </c>
    </row>
    <row r="2913">
      <c r="A2913" s="101" t="s">
        <v>64</v>
      </c>
      <c r="B2913" s="99"/>
      <c r="C2913" s="100" t="s">
        <v>5714</v>
      </c>
      <c r="D2913" s="101" t="s">
        <v>128</v>
      </c>
      <c r="E2913" s="101" t="s">
        <v>5715</v>
      </c>
      <c r="F2913" s="99"/>
      <c r="G2913" s="99"/>
      <c r="H2913" s="99"/>
      <c r="I2913" s="99"/>
      <c r="J2913" s="99"/>
      <c r="K2913" s="99"/>
      <c r="L2913" s="99"/>
      <c r="M2913" s="99"/>
      <c r="N2913" s="99"/>
      <c r="O2913" s="99"/>
      <c r="P2913" s="99"/>
      <c r="Q2913" s="99"/>
      <c r="R2913" s="99"/>
      <c r="S2913" s="102">
        <v>0.0</v>
      </c>
      <c r="T2913" s="102"/>
      <c r="U2913" s="102"/>
      <c r="V2913" s="102"/>
      <c r="W2913" s="102"/>
      <c r="X2913" s="102"/>
      <c r="Y2913" s="101" t="s">
        <v>14</v>
      </c>
    </row>
    <row r="2914">
      <c r="A2914" s="98" t="s">
        <v>93</v>
      </c>
      <c r="B2914" s="99"/>
      <c r="C2914" s="100" t="s">
        <v>5716</v>
      </c>
      <c r="D2914" s="101" t="s">
        <v>191</v>
      </c>
      <c r="E2914" s="101" t="s">
        <v>5717</v>
      </c>
      <c r="F2914" s="99"/>
      <c r="G2914" s="99"/>
      <c r="H2914" s="99"/>
      <c r="I2914" s="99"/>
      <c r="J2914" s="99"/>
      <c r="K2914" s="99"/>
      <c r="L2914" s="99"/>
      <c r="M2914" s="99"/>
      <c r="N2914" s="99"/>
      <c r="O2914" s="99"/>
      <c r="P2914" s="99"/>
      <c r="Q2914" s="99"/>
      <c r="R2914" s="99"/>
      <c r="S2914" s="100">
        <v>0.0</v>
      </c>
      <c r="T2914" s="102"/>
      <c r="U2914" s="102"/>
      <c r="V2914" s="102"/>
      <c r="W2914" s="102"/>
      <c r="X2914" s="102"/>
      <c r="Y2914" s="101" t="s">
        <v>20</v>
      </c>
    </row>
    <row r="2915">
      <c r="A2915" s="98" t="s">
        <v>44</v>
      </c>
      <c r="B2915" s="99"/>
      <c r="C2915" s="100" t="s">
        <v>5718</v>
      </c>
      <c r="D2915" s="101" t="s">
        <v>213</v>
      </c>
      <c r="E2915" s="101" t="s">
        <v>5719</v>
      </c>
      <c r="F2915" s="99"/>
      <c r="G2915" s="99"/>
      <c r="H2915" s="99"/>
      <c r="I2915" s="99"/>
      <c r="J2915" s="99"/>
      <c r="K2915" s="99"/>
      <c r="L2915" s="99"/>
      <c r="M2915" s="99"/>
      <c r="N2915" s="99"/>
      <c r="O2915" s="99"/>
      <c r="P2915" s="99"/>
      <c r="Q2915" s="99"/>
      <c r="R2915" s="99"/>
      <c r="S2915" s="100">
        <v>0.0</v>
      </c>
      <c r="T2915" s="102"/>
      <c r="U2915" s="102"/>
      <c r="V2915" s="102"/>
      <c r="W2915" s="102"/>
      <c r="X2915" s="102"/>
      <c r="Y2915" s="101" t="s">
        <v>14</v>
      </c>
    </row>
    <row r="2916">
      <c r="A2916" s="98" t="s">
        <v>93</v>
      </c>
      <c r="B2916" s="99"/>
      <c r="C2916" s="100" t="s">
        <v>5718</v>
      </c>
      <c r="D2916" s="101" t="s">
        <v>213</v>
      </c>
      <c r="E2916" s="101" t="s">
        <v>5719</v>
      </c>
      <c r="F2916" s="99"/>
      <c r="G2916" s="99"/>
      <c r="H2916" s="99"/>
      <c r="I2916" s="99"/>
      <c r="J2916" s="99"/>
      <c r="K2916" s="99"/>
      <c r="L2916" s="99"/>
      <c r="M2916" s="99"/>
      <c r="N2916" s="99"/>
      <c r="O2916" s="99"/>
      <c r="P2916" s="99"/>
      <c r="Q2916" s="99"/>
      <c r="R2916" s="99"/>
      <c r="S2916" s="100">
        <v>0.0</v>
      </c>
      <c r="T2916" s="102"/>
      <c r="U2916" s="102"/>
      <c r="V2916" s="102"/>
      <c r="W2916" s="102"/>
      <c r="X2916" s="102"/>
      <c r="Y2916" s="101" t="s">
        <v>14</v>
      </c>
    </row>
    <row r="2917">
      <c r="A2917" s="103" t="s">
        <v>87</v>
      </c>
      <c r="B2917" s="99"/>
      <c r="C2917" s="100" t="s">
        <v>5720</v>
      </c>
      <c r="D2917" s="101" t="s">
        <v>213</v>
      </c>
      <c r="E2917" s="101" t="s">
        <v>5721</v>
      </c>
      <c r="F2917" s="99"/>
      <c r="G2917" s="99"/>
      <c r="H2917" s="99"/>
      <c r="I2917" s="99"/>
      <c r="J2917" s="99"/>
      <c r="K2917" s="99"/>
      <c r="L2917" s="99"/>
      <c r="M2917" s="99"/>
      <c r="N2917" s="99"/>
      <c r="O2917" s="99"/>
      <c r="P2917" s="99"/>
      <c r="Q2917" s="99"/>
      <c r="R2917" s="99"/>
      <c r="S2917" s="100">
        <v>0.0</v>
      </c>
      <c r="T2917" s="102"/>
      <c r="U2917" s="102"/>
      <c r="V2917" s="102"/>
      <c r="W2917" s="102"/>
      <c r="X2917" s="102"/>
      <c r="Y2917" s="101" t="s">
        <v>14</v>
      </c>
    </row>
    <row r="2918">
      <c r="A2918" s="98" t="s">
        <v>44</v>
      </c>
      <c r="B2918" s="99"/>
      <c r="C2918" s="100" t="s">
        <v>5722</v>
      </c>
      <c r="D2918" s="101" t="s">
        <v>213</v>
      </c>
      <c r="E2918" s="101" t="s">
        <v>5723</v>
      </c>
      <c r="F2918" s="99"/>
      <c r="G2918" s="99"/>
      <c r="H2918" s="99"/>
      <c r="I2918" s="99"/>
      <c r="J2918" s="99"/>
      <c r="K2918" s="99"/>
      <c r="L2918" s="99"/>
      <c r="M2918" s="99"/>
      <c r="N2918" s="99"/>
      <c r="O2918" s="99"/>
      <c r="P2918" s="99"/>
      <c r="Q2918" s="99"/>
      <c r="R2918" s="99"/>
      <c r="S2918" s="100">
        <v>0.0</v>
      </c>
      <c r="T2918" s="102"/>
      <c r="U2918" s="102"/>
      <c r="V2918" s="102"/>
      <c r="W2918" s="102"/>
      <c r="X2918" s="102"/>
      <c r="Y2918" s="101" t="s">
        <v>14</v>
      </c>
    </row>
    <row r="2919">
      <c r="A2919" s="98" t="s">
        <v>44</v>
      </c>
      <c r="B2919" s="99"/>
      <c r="C2919" s="100" t="s">
        <v>5724</v>
      </c>
      <c r="D2919" s="101" t="s">
        <v>213</v>
      </c>
      <c r="E2919" s="101" t="s">
        <v>5725</v>
      </c>
      <c r="F2919" s="99"/>
      <c r="G2919" s="99"/>
      <c r="H2919" s="99"/>
      <c r="I2919" s="99"/>
      <c r="J2919" s="99"/>
      <c r="K2919" s="99"/>
      <c r="L2919" s="99"/>
      <c r="M2919" s="99"/>
      <c r="N2919" s="99"/>
      <c r="O2919" s="99"/>
      <c r="P2919" s="99"/>
      <c r="Q2919" s="99"/>
      <c r="R2919" s="99"/>
      <c r="S2919" s="100">
        <v>0.0</v>
      </c>
      <c r="T2919" s="102"/>
      <c r="U2919" s="102"/>
      <c r="V2919" s="102"/>
      <c r="W2919" s="102"/>
      <c r="X2919" s="102"/>
      <c r="Y2919" s="101" t="s">
        <v>14</v>
      </c>
    </row>
    <row r="2920">
      <c r="A2920" s="98" t="s">
        <v>93</v>
      </c>
      <c r="B2920" s="99"/>
      <c r="C2920" s="100" t="s">
        <v>5724</v>
      </c>
      <c r="D2920" s="101" t="s">
        <v>213</v>
      </c>
      <c r="E2920" s="101" t="s">
        <v>5725</v>
      </c>
      <c r="F2920" s="99"/>
      <c r="G2920" s="99"/>
      <c r="H2920" s="99"/>
      <c r="I2920" s="99"/>
      <c r="J2920" s="99"/>
      <c r="K2920" s="99"/>
      <c r="L2920" s="99"/>
      <c r="M2920" s="99"/>
      <c r="N2920" s="99"/>
      <c r="O2920" s="99"/>
      <c r="P2920" s="99"/>
      <c r="Q2920" s="99"/>
      <c r="R2920" s="99"/>
      <c r="S2920" s="100">
        <v>0.0</v>
      </c>
      <c r="T2920" s="102"/>
      <c r="U2920" s="102"/>
      <c r="V2920" s="102"/>
      <c r="W2920" s="102"/>
      <c r="X2920" s="102"/>
      <c r="Y2920" s="101" t="s">
        <v>14</v>
      </c>
    </row>
    <row r="2921">
      <c r="A2921" s="101" t="s">
        <v>64</v>
      </c>
      <c r="B2921" s="99"/>
      <c r="C2921" s="100" t="s">
        <v>5726</v>
      </c>
      <c r="D2921" s="101" t="s">
        <v>128</v>
      </c>
      <c r="E2921" s="101" t="s">
        <v>5727</v>
      </c>
      <c r="F2921" s="99"/>
      <c r="G2921" s="99"/>
      <c r="H2921" s="99"/>
      <c r="I2921" s="99"/>
      <c r="J2921" s="99"/>
      <c r="K2921" s="99"/>
      <c r="L2921" s="99"/>
      <c r="M2921" s="99"/>
      <c r="N2921" s="99"/>
      <c r="O2921" s="99"/>
      <c r="P2921" s="99"/>
      <c r="Q2921" s="99"/>
      <c r="R2921" s="99"/>
      <c r="S2921" s="102">
        <v>0.0</v>
      </c>
      <c r="T2921" s="102"/>
      <c r="U2921" s="102"/>
      <c r="V2921" s="102"/>
      <c r="W2921" s="102"/>
      <c r="X2921" s="102"/>
      <c r="Y2921" s="101" t="s">
        <v>14</v>
      </c>
    </row>
    <row r="2922">
      <c r="A2922" s="101" t="s">
        <v>64</v>
      </c>
      <c r="B2922" s="99"/>
      <c r="C2922" s="100" t="s">
        <v>5728</v>
      </c>
      <c r="D2922" s="101" t="s">
        <v>128</v>
      </c>
      <c r="E2922" s="101" t="s">
        <v>5729</v>
      </c>
      <c r="F2922" s="99"/>
      <c r="G2922" s="99"/>
      <c r="H2922" s="99"/>
      <c r="I2922" s="99"/>
      <c r="J2922" s="99"/>
      <c r="K2922" s="99"/>
      <c r="L2922" s="99"/>
      <c r="M2922" s="99"/>
      <c r="N2922" s="99"/>
      <c r="O2922" s="99"/>
      <c r="P2922" s="99"/>
      <c r="Q2922" s="99"/>
      <c r="R2922" s="99"/>
      <c r="S2922" s="102">
        <v>0.0</v>
      </c>
      <c r="T2922" s="102"/>
      <c r="U2922" s="102"/>
      <c r="V2922" s="102"/>
      <c r="W2922" s="102"/>
      <c r="X2922" s="102"/>
      <c r="Y2922" s="101" t="s">
        <v>14</v>
      </c>
    </row>
    <row r="2923">
      <c r="A2923" s="101" t="s">
        <v>64</v>
      </c>
      <c r="B2923" s="99"/>
      <c r="C2923" s="100" t="s">
        <v>5730</v>
      </c>
      <c r="D2923" s="101" t="s">
        <v>128</v>
      </c>
      <c r="E2923" s="101" t="s">
        <v>5731</v>
      </c>
      <c r="F2923" s="99"/>
      <c r="G2923" s="99"/>
      <c r="H2923" s="99"/>
      <c r="I2923" s="99"/>
      <c r="J2923" s="99"/>
      <c r="K2923" s="99"/>
      <c r="L2923" s="99"/>
      <c r="M2923" s="99"/>
      <c r="N2923" s="99"/>
      <c r="O2923" s="99"/>
      <c r="P2923" s="99"/>
      <c r="Q2923" s="99"/>
      <c r="R2923" s="99"/>
      <c r="S2923" s="102">
        <v>0.0</v>
      </c>
      <c r="T2923" s="102"/>
      <c r="U2923" s="102"/>
      <c r="V2923" s="102"/>
      <c r="W2923" s="102"/>
      <c r="X2923" s="102"/>
      <c r="Y2923" s="101" t="s">
        <v>14</v>
      </c>
    </row>
    <row r="2924">
      <c r="A2924" s="101" t="s">
        <v>64</v>
      </c>
      <c r="B2924" s="99"/>
      <c r="C2924" s="100" t="s">
        <v>5732</v>
      </c>
      <c r="D2924" s="101" t="s">
        <v>128</v>
      </c>
      <c r="E2924" s="101" t="s">
        <v>5733</v>
      </c>
      <c r="F2924" s="99"/>
      <c r="G2924" s="99"/>
      <c r="H2924" s="99"/>
      <c r="I2924" s="99"/>
      <c r="J2924" s="99"/>
      <c r="K2924" s="99"/>
      <c r="L2924" s="99"/>
      <c r="M2924" s="99"/>
      <c r="N2924" s="99"/>
      <c r="O2924" s="99"/>
      <c r="P2924" s="99"/>
      <c r="Q2924" s="99"/>
      <c r="R2924" s="99"/>
      <c r="S2924" s="102">
        <v>0.0</v>
      </c>
      <c r="T2924" s="102"/>
      <c r="U2924" s="102"/>
      <c r="V2924" s="102"/>
      <c r="W2924" s="102"/>
      <c r="X2924" s="102"/>
      <c r="Y2924" s="101" t="s">
        <v>14</v>
      </c>
    </row>
    <row r="2925">
      <c r="A2925" s="105" t="s">
        <v>64</v>
      </c>
      <c r="B2925" s="99"/>
      <c r="C2925" s="100" t="s">
        <v>5734</v>
      </c>
      <c r="D2925" s="101" t="s">
        <v>128</v>
      </c>
      <c r="E2925" s="101" t="s">
        <v>5735</v>
      </c>
      <c r="F2925" s="99"/>
      <c r="G2925" s="99"/>
      <c r="H2925" s="99"/>
      <c r="I2925" s="99"/>
      <c r="J2925" s="99"/>
      <c r="K2925" s="99"/>
      <c r="L2925" s="99"/>
      <c r="M2925" s="99"/>
      <c r="N2925" s="99"/>
      <c r="O2925" s="99"/>
      <c r="P2925" s="99"/>
      <c r="Q2925" s="99"/>
      <c r="R2925" s="99"/>
      <c r="S2925" s="102">
        <v>0.0</v>
      </c>
      <c r="T2925" s="102"/>
      <c r="U2925" s="102"/>
      <c r="V2925" s="102"/>
      <c r="W2925" s="102"/>
      <c r="X2925" s="102"/>
      <c r="Y2925" s="101" t="s">
        <v>14</v>
      </c>
    </row>
    <row r="2926">
      <c r="A2926" s="101" t="s">
        <v>64</v>
      </c>
      <c r="B2926" s="99"/>
      <c r="C2926" s="100" t="s">
        <v>5736</v>
      </c>
      <c r="D2926" s="101" t="s">
        <v>128</v>
      </c>
      <c r="E2926" s="101" t="s">
        <v>5737</v>
      </c>
      <c r="F2926" s="99"/>
      <c r="G2926" s="99"/>
      <c r="H2926" s="99"/>
      <c r="I2926" s="99"/>
      <c r="J2926" s="99"/>
      <c r="K2926" s="99"/>
      <c r="L2926" s="99"/>
      <c r="M2926" s="99"/>
      <c r="N2926" s="99"/>
      <c r="O2926" s="99"/>
      <c r="P2926" s="99"/>
      <c r="Q2926" s="99"/>
      <c r="R2926" s="99"/>
      <c r="S2926" s="102">
        <v>0.0</v>
      </c>
      <c r="T2926" s="102"/>
      <c r="U2926" s="102"/>
      <c r="V2926" s="102"/>
      <c r="W2926" s="102"/>
      <c r="X2926" s="102"/>
      <c r="Y2926" s="101" t="s">
        <v>14</v>
      </c>
    </row>
    <row r="2927">
      <c r="A2927" s="98" t="s">
        <v>64</v>
      </c>
      <c r="B2927" s="99"/>
      <c r="C2927" s="100" t="s">
        <v>5738</v>
      </c>
      <c r="D2927" s="101" t="s">
        <v>213</v>
      </c>
      <c r="E2927" s="101" t="s">
        <v>5739</v>
      </c>
      <c r="F2927" s="99"/>
      <c r="G2927" s="99"/>
      <c r="H2927" s="99"/>
      <c r="I2927" s="99"/>
      <c r="J2927" s="99"/>
      <c r="K2927" s="99"/>
      <c r="L2927" s="99"/>
      <c r="M2927" s="99"/>
      <c r="N2927" s="99"/>
      <c r="O2927" s="99"/>
      <c r="P2927" s="99"/>
      <c r="Q2927" s="99"/>
      <c r="R2927" s="99"/>
      <c r="S2927" s="100">
        <v>0.0</v>
      </c>
      <c r="T2927" s="102"/>
      <c r="U2927" s="102"/>
      <c r="V2927" s="102"/>
      <c r="W2927" s="102"/>
      <c r="X2927" s="102"/>
      <c r="Y2927" s="101" t="s">
        <v>14</v>
      </c>
    </row>
    <row r="2928">
      <c r="A2928" s="105" t="s">
        <v>64</v>
      </c>
      <c r="B2928" s="99"/>
      <c r="C2928" s="100" t="s">
        <v>5740</v>
      </c>
      <c r="D2928" s="101" t="s">
        <v>128</v>
      </c>
      <c r="E2928" s="101" t="s">
        <v>5741</v>
      </c>
      <c r="F2928" s="99"/>
      <c r="G2928" s="99"/>
      <c r="H2928" s="99"/>
      <c r="I2928" s="99"/>
      <c r="J2928" s="99"/>
      <c r="K2928" s="99"/>
      <c r="L2928" s="99"/>
      <c r="M2928" s="99"/>
      <c r="N2928" s="99"/>
      <c r="O2928" s="99"/>
      <c r="P2928" s="99"/>
      <c r="Q2928" s="99"/>
      <c r="R2928" s="99"/>
      <c r="S2928" s="102">
        <v>0.0</v>
      </c>
      <c r="T2928" s="102"/>
      <c r="U2928" s="102"/>
      <c r="V2928" s="102"/>
      <c r="W2928" s="102"/>
      <c r="X2928" s="102"/>
      <c r="Y2928" s="101" t="s">
        <v>14</v>
      </c>
    </row>
    <row r="2929">
      <c r="A2929" s="98" t="s">
        <v>93</v>
      </c>
      <c r="B2929" s="99"/>
      <c r="C2929" s="100" t="s">
        <v>5742</v>
      </c>
      <c r="D2929" s="101" t="s">
        <v>213</v>
      </c>
      <c r="E2929" s="101" t="s">
        <v>5743</v>
      </c>
      <c r="F2929" s="99"/>
      <c r="G2929" s="99"/>
      <c r="H2929" s="99"/>
      <c r="I2929" s="99"/>
      <c r="J2929" s="99"/>
      <c r="K2929" s="99"/>
      <c r="L2929" s="99"/>
      <c r="M2929" s="99"/>
      <c r="N2929" s="99"/>
      <c r="O2929" s="99"/>
      <c r="P2929" s="99"/>
      <c r="Q2929" s="99"/>
      <c r="R2929" s="99"/>
      <c r="S2929" s="100">
        <v>0.0</v>
      </c>
      <c r="T2929" s="102"/>
      <c r="U2929" s="102"/>
      <c r="V2929" s="102"/>
      <c r="W2929" s="102"/>
      <c r="X2929" s="102"/>
      <c r="Y2929" s="101" t="s">
        <v>12</v>
      </c>
    </row>
    <row r="2930">
      <c r="A2930" s="98" t="s">
        <v>93</v>
      </c>
      <c r="B2930" s="99"/>
      <c r="C2930" s="100" t="s">
        <v>5742</v>
      </c>
      <c r="D2930" s="101" t="s">
        <v>213</v>
      </c>
      <c r="E2930" s="101" t="s">
        <v>5743</v>
      </c>
      <c r="F2930" s="99"/>
      <c r="G2930" s="99"/>
      <c r="H2930" s="99"/>
      <c r="I2930" s="99"/>
      <c r="J2930" s="99"/>
      <c r="K2930" s="99"/>
      <c r="L2930" s="99"/>
      <c r="M2930" s="99"/>
      <c r="N2930" s="99"/>
      <c r="O2930" s="99"/>
      <c r="P2930" s="99"/>
      <c r="Q2930" s="99"/>
      <c r="R2930" s="99"/>
      <c r="S2930" s="100">
        <v>0.0</v>
      </c>
      <c r="T2930" s="102"/>
      <c r="U2930" s="102"/>
      <c r="V2930" s="102"/>
      <c r="W2930" s="102"/>
      <c r="X2930" s="102"/>
      <c r="Y2930" s="101" t="s">
        <v>12</v>
      </c>
    </row>
    <row r="2931">
      <c r="A2931" s="98" t="s">
        <v>67</v>
      </c>
      <c r="B2931" s="99"/>
      <c r="C2931" s="100" t="s">
        <v>5744</v>
      </c>
      <c r="D2931" s="101" t="s">
        <v>135</v>
      </c>
      <c r="E2931" s="101" t="s">
        <v>5745</v>
      </c>
      <c r="F2931" s="99"/>
      <c r="G2931" s="99"/>
      <c r="H2931" s="99"/>
      <c r="I2931" s="99"/>
      <c r="J2931" s="99"/>
      <c r="K2931" s="99"/>
      <c r="L2931" s="99"/>
      <c r="M2931" s="99"/>
      <c r="N2931" s="99"/>
      <c r="O2931" s="99"/>
      <c r="P2931" s="99"/>
      <c r="Q2931" s="99"/>
      <c r="R2931" s="99"/>
      <c r="S2931" s="100">
        <v>0.0</v>
      </c>
      <c r="T2931" s="102"/>
      <c r="U2931" s="102"/>
      <c r="V2931" s="102"/>
      <c r="W2931" s="102"/>
      <c r="X2931" s="102"/>
      <c r="Y2931" s="101" t="s">
        <v>18</v>
      </c>
    </row>
    <row r="2932">
      <c r="A2932" s="101" t="s">
        <v>64</v>
      </c>
      <c r="B2932" s="99"/>
      <c r="C2932" s="100" t="s">
        <v>5746</v>
      </c>
      <c r="D2932" s="101" t="s">
        <v>128</v>
      </c>
      <c r="E2932" s="101" t="s">
        <v>5747</v>
      </c>
      <c r="F2932" s="99"/>
      <c r="G2932" s="99"/>
      <c r="H2932" s="99"/>
      <c r="I2932" s="99"/>
      <c r="J2932" s="99"/>
      <c r="K2932" s="99"/>
      <c r="L2932" s="99"/>
      <c r="M2932" s="99"/>
      <c r="N2932" s="99"/>
      <c r="O2932" s="99"/>
      <c r="P2932" s="99"/>
      <c r="Q2932" s="99"/>
      <c r="R2932" s="99"/>
      <c r="S2932" s="102">
        <v>0.0</v>
      </c>
      <c r="T2932" s="102"/>
      <c r="U2932" s="102"/>
      <c r="V2932" s="102"/>
      <c r="W2932" s="102"/>
      <c r="X2932" s="102"/>
      <c r="Y2932" s="101" t="s">
        <v>14</v>
      </c>
    </row>
    <row r="2933">
      <c r="A2933" s="98" t="s">
        <v>64</v>
      </c>
      <c r="B2933" s="99"/>
      <c r="C2933" s="100" t="s">
        <v>5748</v>
      </c>
      <c r="D2933" s="101" t="s">
        <v>122</v>
      </c>
      <c r="E2933" s="101" t="s">
        <v>5749</v>
      </c>
      <c r="F2933" s="99"/>
      <c r="G2933" s="99"/>
      <c r="H2933" s="99"/>
      <c r="I2933" s="99"/>
      <c r="J2933" s="99"/>
      <c r="K2933" s="99"/>
      <c r="L2933" s="99"/>
      <c r="M2933" s="99"/>
      <c r="N2933" s="99"/>
      <c r="O2933" s="99"/>
      <c r="P2933" s="99"/>
      <c r="Q2933" s="99"/>
      <c r="R2933" s="99"/>
      <c r="S2933" s="102">
        <v>0.0</v>
      </c>
      <c r="T2933" s="102"/>
      <c r="U2933" s="102"/>
      <c r="V2933" s="102"/>
      <c r="W2933" s="102"/>
      <c r="X2933" s="102"/>
      <c r="Y2933" s="101" t="s">
        <v>18</v>
      </c>
    </row>
    <row r="2934">
      <c r="A2934" s="103" t="s">
        <v>32</v>
      </c>
      <c r="B2934" s="99"/>
      <c r="C2934" s="100" t="s">
        <v>5750</v>
      </c>
      <c r="D2934" s="101" t="s">
        <v>135</v>
      </c>
      <c r="E2934" s="101" t="s">
        <v>5751</v>
      </c>
      <c r="F2934" s="99"/>
      <c r="G2934" s="99"/>
      <c r="H2934" s="99"/>
      <c r="I2934" s="99"/>
      <c r="J2934" s="99"/>
      <c r="K2934" s="99"/>
      <c r="L2934" s="99"/>
      <c r="M2934" s="99"/>
      <c r="N2934" s="99"/>
      <c r="O2934" s="99"/>
      <c r="P2934" s="99"/>
      <c r="Q2934" s="99"/>
      <c r="R2934" s="99"/>
      <c r="S2934" s="100">
        <v>0.0</v>
      </c>
      <c r="T2934" s="102"/>
      <c r="U2934" s="102"/>
      <c r="V2934" s="102"/>
      <c r="W2934" s="102"/>
      <c r="X2934" s="102"/>
      <c r="Y2934" s="101" t="s">
        <v>18</v>
      </c>
    </row>
    <row r="2935">
      <c r="A2935" s="103" t="s">
        <v>63</v>
      </c>
      <c r="B2935" s="99"/>
      <c r="C2935" s="100" t="s">
        <v>5750</v>
      </c>
      <c r="D2935" s="101" t="s">
        <v>135</v>
      </c>
      <c r="E2935" s="101" t="s">
        <v>5751</v>
      </c>
      <c r="F2935" s="99"/>
      <c r="G2935" s="99"/>
      <c r="H2935" s="99"/>
      <c r="I2935" s="99"/>
      <c r="J2935" s="99"/>
      <c r="K2935" s="99"/>
      <c r="L2935" s="99"/>
      <c r="M2935" s="99"/>
      <c r="N2935" s="99"/>
      <c r="O2935" s="99"/>
      <c r="P2935" s="99"/>
      <c r="Q2935" s="99"/>
      <c r="R2935" s="99"/>
      <c r="S2935" s="100">
        <v>0.0</v>
      </c>
      <c r="T2935" s="102"/>
      <c r="U2935" s="102"/>
      <c r="V2935" s="102"/>
      <c r="W2935" s="102"/>
      <c r="X2935" s="102"/>
      <c r="Y2935" s="101" t="s">
        <v>18</v>
      </c>
    </row>
    <row r="2936">
      <c r="A2936" s="98" t="s">
        <v>81</v>
      </c>
      <c r="B2936" s="99"/>
      <c r="C2936" s="100" t="s">
        <v>5752</v>
      </c>
      <c r="D2936" s="101" t="s">
        <v>158</v>
      </c>
      <c r="E2936" s="101" t="s">
        <v>5753</v>
      </c>
      <c r="F2936" s="99"/>
      <c r="G2936" s="99"/>
      <c r="H2936" s="99"/>
      <c r="I2936" s="99"/>
      <c r="J2936" s="99"/>
      <c r="K2936" s="99"/>
      <c r="L2936" s="99"/>
      <c r="M2936" s="99"/>
      <c r="N2936" s="99"/>
      <c r="O2936" s="99"/>
      <c r="P2936" s="99"/>
      <c r="Q2936" s="99"/>
      <c r="R2936" s="99"/>
      <c r="S2936" s="100">
        <v>0.0</v>
      </c>
      <c r="T2936" s="102"/>
      <c r="U2936" s="102"/>
      <c r="V2936" s="102"/>
      <c r="W2936" s="102"/>
      <c r="X2936" s="102"/>
      <c r="Y2936" s="101" t="s">
        <v>18</v>
      </c>
    </row>
    <row r="2937">
      <c r="A2937" s="98" t="s">
        <v>64</v>
      </c>
      <c r="B2937" s="99"/>
      <c r="C2937" s="100" t="s">
        <v>5754</v>
      </c>
      <c r="D2937" s="101" t="s">
        <v>128</v>
      </c>
      <c r="E2937" s="101" t="s">
        <v>5755</v>
      </c>
      <c r="F2937" s="99"/>
      <c r="G2937" s="99"/>
      <c r="H2937" s="99"/>
      <c r="I2937" s="99"/>
      <c r="J2937" s="99"/>
      <c r="K2937" s="99"/>
      <c r="L2937" s="99"/>
      <c r="M2937" s="99"/>
      <c r="N2937" s="99"/>
      <c r="O2937" s="99"/>
      <c r="P2937" s="99"/>
      <c r="Q2937" s="99"/>
      <c r="R2937" s="99"/>
      <c r="S2937" s="102">
        <v>0.0</v>
      </c>
      <c r="T2937" s="102"/>
      <c r="U2937" s="102"/>
      <c r="V2937" s="102"/>
      <c r="W2937" s="102"/>
      <c r="X2937" s="102"/>
      <c r="Y2937" s="101" t="s">
        <v>12</v>
      </c>
    </row>
    <row r="2938">
      <c r="A2938" s="98" t="s">
        <v>64</v>
      </c>
      <c r="B2938" s="99"/>
      <c r="C2938" s="100" t="s">
        <v>5756</v>
      </c>
      <c r="D2938" s="101" t="s">
        <v>122</v>
      </c>
      <c r="E2938" s="101" t="s">
        <v>5757</v>
      </c>
      <c r="F2938" s="99"/>
      <c r="G2938" s="99"/>
      <c r="H2938" s="99"/>
      <c r="I2938" s="99"/>
      <c r="J2938" s="99"/>
      <c r="K2938" s="99"/>
      <c r="L2938" s="99"/>
      <c r="M2938" s="99"/>
      <c r="N2938" s="99"/>
      <c r="O2938" s="99"/>
      <c r="P2938" s="99"/>
      <c r="Q2938" s="99"/>
      <c r="R2938" s="99"/>
      <c r="S2938" s="102">
        <v>0.0</v>
      </c>
      <c r="T2938" s="102"/>
      <c r="U2938" s="102"/>
      <c r="V2938" s="102"/>
      <c r="W2938" s="102"/>
      <c r="X2938" s="102"/>
      <c r="Y2938" s="101" t="s">
        <v>18</v>
      </c>
    </row>
    <row r="2939">
      <c r="A2939" s="98" t="s">
        <v>82</v>
      </c>
      <c r="B2939" s="99"/>
      <c r="C2939" s="100" t="s">
        <v>5758</v>
      </c>
      <c r="D2939" s="101" t="s">
        <v>122</v>
      </c>
      <c r="E2939" s="101" t="s">
        <v>5759</v>
      </c>
      <c r="F2939" s="99"/>
      <c r="G2939" s="99"/>
      <c r="H2939" s="99"/>
      <c r="I2939" s="99"/>
      <c r="J2939" s="99"/>
      <c r="K2939" s="99"/>
      <c r="L2939" s="99"/>
      <c r="M2939" s="99"/>
      <c r="N2939" s="99"/>
      <c r="O2939" s="99"/>
      <c r="P2939" s="99"/>
      <c r="Q2939" s="99"/>
      <c r="R2939" s="99"/>
      <c r="S2939" s="102">
        <v>0.0</v>
      </c>
      <c r="T2939" s="102"/>
      <c r="U2939" s="102"/>
      <c r="V2939" s="102"/>
      <c r="W2939" s="102"/>
      <c r="X2939" s="102"/>
      <c r="Y2939" s="101" t="s">
        <v>18</v>
      </c>
    </row>
    <row r="2940">
      <c r="A2940" s="98" t="s">
        <v>90</v>
      </c>
      <c r="B2940" s="99"/>
      <c r="C2940" s="100" t="s">
        <v>4752</v>
      </c>
      <c r="D2940" s="101" t="s">
        <v>122</v>
      </c>
      <c r="E2940" s="101" t="s">
        <v>5760</v>
      </c>
      <c r="F2940" s="99"/>
      <c r="G2940" s="99"/>
      <c r="H2940" s="99"/>
      <c r="I2940" s="99"/>
      <c r="J2940" s="99"/>
      <c r="K2940" s="99"/>
      <c r="L2940" s="99"/>
      <c r="M2940" s="99"/>
      <c r="N2940" s="99"/>
      <c r="O2940" s="99"/>
      <c r="P2940" s="99"/>
      <c r="Q2940" s="99"/>
      <c r="R2940" s="99"/>
      <c r="S2940" s="102">
        <v>0.0</v>
      </c>
      <c r="T2940" s="102"/>
      <c r="U2940" s="102"/>
      <c r="V2940" s="102"/>
      <c r="W2940" s="102"/>
      <c r="X2940" s="102"/>
      <c r="Y2940" s="101" t="s">
        <v>18</v>
      </c>
    </row>
    <row r="2941">
      <c r="A2941" s="98" t="s">
        <v>93</v>
      </c>
      <c r="B2941" s="99"/>
      <c r="C2941" s="100" t="s">
        <v>5761</v>
      </c>
      <c r="D2941" s="101" t="s">
        <v>122</v>
      </c>
      <c r="E2941" s="101" t="s">
        <v>5762</v>
      </c>
      <c r="F2941" s="99"/>
      <c r="G2941" s="99"/>
      <c r="H2941" s="99"/>
      <c r="I2941" s="99"/>
      <c r="J2941" s="99"/>
      <c r="K2941" s="99"/>
      <c r="L2941" s="99"/>
      <c r="M2941" s="99"/>
      <c r="N2941" s="99"/>
      <c r="O2941" s="99"/>
      <c r="P2941" s="99"/>
      <c r="Q2941" s="99"/>
      <c r="R2941" s="99"/>
      <c r="S2941" s="102">
        <v>0.0</v>
      </c>
      <c r="T2941" s="102"/>
      <c r="U2941" s="102"/>
      <c r="V2941" s="102"/>
      <c r="W2941" s="102"/>
      <c r="X2941" s="102"/>
      <c r="Y2941" s="101" t="s">
        <v>18</v>
      </c>
    </row>
    <row r="2942">
      <c r="A2942" s="98" t="s">
        <v>64</v>
      </c>
      <c r="B2942" s="99"/>
      <c r="C2942" s="100" t="s">
        <v>5763</v>
      </c>
      <c r="D2942" s="101" t="s">
        <v>122</v>
      </c>
      <c r="E2942" s="101" t="s">
        <v>5764</v>
      </c>
      <c r="F2942" s="99"/>
      <c r="G2942" s="99"/>
      <c r="H2942" s="99"/>
      <c r="I2942" s="99"/>
      <c r="J2942" s="99"/>
      <c r="K2942" s="99"/>
      <c r="L2942" s="99"/>
      <c r="M2942" s="99"/>
      <c r="N2942" s="99"/>
      <c r="O2942" s="99"/>
      <c r="P2942" s="99"/>
      <c r="Q2942" s="99"/>
      <c r="R2942" s="99"/>
      <c r="S2942" s="102">
        <v>0.0</v>
      </c>
      <c r="T2942" s="102"/>
      <c r="U2942" s="102"/>
      <c r="V2942" s="102"/>
      <c r="W2942" s="102"/>
      <c r="X2942" s="102"/>
      <c r="Y2942" s="101" t="s">
        <v>18</v>
      </c>
    </row>
    <row r="2943">
      <c r="A2943" s="105" t="s">
        <v>64</v>
      </c>
      <c r="B2943" s="99"/>
      <c r="C2943" s="100" t="s">
        <v>5765</v>
      </c>
      <c r="D2943" s="101" t="s">
        <v>128</v>
      </c>
      <c r="E2943" s="101" t="s">
        <v>5766</v>
      </c>
      <c r="F2943" s="99"/>
      <c r="G2943" s="99"/>
      <c r="H2943" s="99"/>
      <c r="I2943" s="99"/>
      <c r="J2943" s="99"/>
      <c r="K2943" s="99"/>
      <c r="L2943" s="99"/>
      <c r="M2943" s="99"/>
      <c r="N2943" s="99"/>
      <c r="O2943" s="99"/>
      <c r="P2943" s="99"/>
      <c r="Q2943" s="99"/>
      <c r="R2943" s="99"/>
      <c r="S2943" s="102">
        <v>0.0</v>
      </c>
      <c r="T2943" s="102"/>
      <c r="U2943" s="102"/>
      <c r="V2943" s="102"/>
      <c r="W2943" s="102"/>
      <c r="X2943" s="102"/>
      <c r="Y2943" s="101" t="s">
        <v>14</v>
      </c>
    </row>
    <row r="2944">
      <c r="A2944" s="103" t="s">
        <v>63</v>
      </c>
      <c r="B2944" s="99"/>
      <c r="C2944" s="100" t="s">
        <v>5767</v>
      </c>
      <c r="D2944" s="101" t="s">
        <v>151</v>
      </c>
      <c r="E2944" s="101" t="s">
        <v>5768</v>
      </c>
      <c r="F2944" s="99"/>
      <c r="G2944" s="99"/>
      <c r="H2944" s="99"/>
      <c r="I2944" s="99"/>
      <c r="J2944" s="99"/>
      <c r="K2944" s="99"/>
      <c r="L2944" s="99"/>
      <c r="M2944" s="99"/>
      <c r="N2944" s="99"/>
      <c r="O2944" s="99"/>
      <c r="P2944" s="99"/>
      <c r="Q2944" s="99"/>
      <c r="R2944" s="99"/>
      <c r="S2944" s="102">
        <v>0.0</v>
      </c>
      <c r="T2944" s="102"/>
      <c r="U2944" s="102"/>
      <c r="V2944" s="102"/>
      <c r="W2944" s="102"/>
      <c r="X2944" s="102"/>
      <c r="Y2944" s="101" t="s">
        <v>14</v>
      </c>
    </row>
    <row r="2945">
      <c r="A2945" s="98" t="s">
        <v>64</v>
      </c>
      <c r="B2945" s="99"/>
      <c r="C2945" s="100" t="s">
        <v>5769</v>
      </c>
      <c r="D2945" s="101" t="s">
        <v>122</v>
      </c>
      <c r="E2945" s="101" t="s">
        <v>5770</v>
      </c>
      <c r="F2945" s="99"/>
      <c r="G2945" s="99"/>
      <c r="H2945" s="99"/>
      <c r="I2945" s="99"/>
      <c r="J2945" s="99"/>
      <c r="K2945" s="99"/>
      <c r="L2945" s="99"/>
      <c r="M2945" s="99"/>
      <c r="N2945" s="99"/>
      <c r="O2945" s="99"/>
      <c r="P2945" s="99"/>
      <c r="Q2945" s="99"/>
      <c r="R2945" s="99"/>
      <c r="S2945" s="102">
        <v>0.0</v>
      </c>
      <c r="T2945" s="102"/>
      <c r="U2945" s="102"/>
      <c r="V2945" s="102"/>
      <c r="W2945" s="102"/>
      <c r="X2945" s="102"/>
      <c r="Y2945" s="101" t="s">
        <v>18</v>
      </c>
    </row>
    <row r="2946">
      <c r="A2946" s="98" t="s">
        <v>80</v>
      </c>
      <c r="B2946" s="99"/>
      <c r="C2946" s="100" t="s">
        <v>5771</v>
      </c>
      <c r="D2946" s="101" t="s">
        <v>122</v>
      </c>
      <c r="E2946" s="101" t="s">
        <v>5772</v>
      </c>
      <c r="F2946" s="99"/>
      <c r="G2946" s="99"/>
      <c r="H2946" s="99"/>
      <c r="I2946" s="99"/>
      <c r="J2946" s="99"/>
      <c r="K2946" s="99"/>
      <c r="L2946" s="99"/>
      <c r="M2946" s="99"/>
      <c r="N2946" s="99"/>
      <c r="O2946" s="99"/>
      <c r="P2946" s="99"/>
      <c r="Q2946" s="99"/>
      <c r="R2946" s="99"/>
      <c r="S2946" s="102">
        <v>0.0</v>
      </c>
      <c r="T2946" s="102"/>
      <c r="U2946" s="102"/>
      <c r="V2946" s="102"/>
      <c r="W2946" s="102"/>
      <c r="X2946" s="102"/>
      <c r="Y2946" s="101" t="s">
        <v>18</v>
      </c>
    </row>
    <row r="2947">
      <c r="A2947" s="98" t="s">
        <v>67</v>
      </c>
      <c r="B2947" s="99"/>
      <c r="C2947" s="100" t="s">
        <v>5773</v>
      </c>
      <c r="D2947" s="101" t="s">
        <v>135</v>
      </c>
      <c r="E2947" s="101" t="s">
        <v>5774</v>
      </c>
      <c r="F2947" s="99"/>
      <c r="G2947" s="99"/>
      <c r="H2947" s="99"/>
      <c r="I2947" s="99"/>
      <c r="J2947" s="99"/>
      <c r="K2947" s="99"/>
      <c r="L2947" s="99"/>
      <c r="M2947" s="99"/>
      <c r="N2947" s="99"/>
      <c r="O2947" s="99"/>
      <c r="P2947" s="99"/>
      <c r="Q2947" s="99"/>
      <c r="R2947" s="99"/>
      <c r="S2947" s="104">
        <v>0.0</v>
      </c>
      <c r="T2947" s="102"/>
      <c r="U2947" s="102"/>
      <c r="V2947" s="102"/>
      <c r="W2947" s="102"/>
      <c r="X2947" s="102"/>
      <c r="Y2947" s="101" t="s">
        <v>18</v>
      </c>
    </row>
    <row r="2948">
      <c r="A2948" s="98" t="s">
        <v>44</v>
      </c>
      <c r="B2948" s="99"/>
      <c r="C2948" s="100" t="s">
        <v>5775</v>
      </c>
      <c r="D2948" s="101" t="s">
        <v>213</v>
      </c>
      <c r="E2948" s="101" t="s">
        <v>5776</v>
      </c>
      <c r="F2948" s="99"/>
      <c r="G2948" s="99"/>
      <c r="H2948" s="99"/>
      <c r="I2948" s="99"/>
      <c r="J2948" s="99"/>
      <c r="K2948" s="99"/>
      <c r="L2948" s="99"/>
      <c r="M2948" s="99"/>
      <c r="N2948" s="99"/>
      <c r="O2948" s="99"/>
      <c r="P2948" s="99"/>
      <c r="Q2948" s="99"/>
      <c r="R2948" s="99"/>
      <c r="S2948" s="100">
        <v>0.0</v>
      </c>
      <c r="T2948" s="102"/>
      <c r="U2948" s="102"/>
      <c r="V2948" s="102"/>
      <c r="W2948" s="102"/>
      <c r="X2948" s="102"/>
      <c r="Y2948" s="101" t="s">
        <v>14</v>
      </c>
    </row>
    <row r="2949">
      <c r="A2949" s="98" t="s">
        <v>93</v>
      </c>
      <c r="B2949" s="99"/>
      <c r="C2949" s="100" t="s">
        <v>5775</v>
      </c>
      <c r="D2949" s="101" t="s">
        <v>213</v>
      </c>
      <c r="E2949" s="101" t="s">
        <v>5776</v>
      </c>
      <c r="F2949" s="99"/>
      <c r="G2949" s="99"/>
      <c r="H2949" s="99"/>
      <c r="I2949" s="99"/>
      <c r="J2949" s="99"/>
      <c r="K2949" s="99"/>
      <c r="L2949" s="99"/>
      <c r="M2949" s="99"/>
      <c r="N2949" s="99"/>
      <c r="O2949" s="99"/>
      <c r="P2949" s="99"/>
      <c r="Q2949" s="99"/>
      <c r="R2949" s="99"/>
      <c r="S2949" s="100">
        <v>0.0</v>
      </c>
      <c r="T2949" s="102"/>
      <c r="U2949" s="102"/>
      <c r="V2949" s="102"/>
      <c r="W2949" s="102"/>
      <c r="X2949" s="102"/>
      <c r="Y2949" s="101" t="s">
        <v>14</v>
      </c>
    </row>
    <row r="2950">
      <c r="A2950" s="98" t="s">
        <v>64</v>
      </c>
      <c r="B2950" s="99"/>
      <c r="C2950" s="100" t="s">
        <v>5777</v>
      </c>
      <c r="D2950" s="101" t="s">
        <v>151</v>
      </c>
      <c r="E2950" s="101" t="s">
        <v>5778</v>
      </c>
      <c r="F2950" s="99"/>
      <c r="G2950" s="99"/>
      <c r="H2950" s="99"/>
      <c r="I2950" s="99"/>
      <c r="J2950" s="99"/>
      <c r="K2950" s="99"/>
      <c r="L2950" s="99"/>
      <c r="M2950" s="99"/>
      <c r="N2950" s="99"/>
      <c r="O2950" s="99"/>
      <c r="P2950" s="99"/>
      <c r="Q2950" s="99"/>
      <c r="R2950" s="99"/>
      <c r="S2950" s="102">
        <v>0.0</v>
      </c>
      <c r="T2950" s="102"/>
      <c r="U2950" s="102"/>
      <c r="V2950" s="102"/>
      <c r="W2950" s="102"/>
      <c r="X2950" s="102"/>
      <c r="Y2950" s="101" t="s">
        <v>12</v>
      </c>
    </row>
    <row r="2951">
      <c r="A2951" s="103" t="s">
        <v>63</v>
      </c>
      <c r="B2951" s="99"/>
      <c r="C2951" s="100" t="s">
        <v>5777</v>
      </c>
      <c r="D2951" s="101" t="s">
        <v>151</v>
      </c>
      <c r="E2951" s="101" t="s">
        <v>5779</v>
      </c>
      <c r="F2951" s="99"/>
      <c r="G2951" s="99"/>
      <c r="H2951" s="99"/>
      <c r="I2951" s="99"/>
      <c r="J2951" s="99"/>
      <c r="K2951" s="99"/>
      <c r="L2951" s="99"/>
      <c r="M2951" s="99"/>
      <c r="N2951" s="99"/>
      <c r="O2951" s="99"/>
      <c r="P2951" s="99"/>
      <c r="Q2951" s="99"/>
      <c r="R2951" s="99"/>
      <c r="S2951" s="102">
        <v>0.0</v>
      </c>
      <c r="T2951" s="102"/>
      <c r="U2951" s="102"/>
      <c r="V2951" s="102"/>
      <c r="W2951" s="102"/>
      <c r="X2951" s="102"/>
      <c r="Y2951" s="101" t="s">
        <v>12</v>
      </c>
    </row>
    <row r="2952">
      <c r="A2952" s="98" t="s">
        <v>64</v>
      </c>
      <c r="B2952" s="99"/>
      <c r="C2952" s="100" t="s">
        <v>5777</v>
      </c>
      <c r="D2952" s="101" t="s">
        <v>151</v>
      </c>
      <c r="E2952" s="101" t="s">
        <v>5779</v>
      </c>
      <c r="F2952" s="99"/>
      <c r="G2952" s="99"/>
      <c r="H2952" s="99"/>
      <c r="I2952" s="99"/>
      <c r="J2952" s="99"/>
      <c r="K2952" s="99"/>
      <c r="L2952" s="99"/>
      <c r="M2952" s="99"/>
      <c r="N2952" s="99"/>
      <c r="O2952" s="99"/>
      <c r="P2952" s="99"/>
      <c r="Q2952" s="99"/>
      <c r="R2952" s="99"/>
      <c r="S2952" s="102">
        <v>0.0</v>
      </c>
      <c r="T2952" s="102"/>
      <c r="U2952" s="102"/>
      <c r="V2952" s="102"/>
      <c r="W2952" s="102"/>
      <c r="X2952" s="102"/>
      <c r="Y2952" s="101" t="s">
        <v>12</v>
      </c>
    </row>
    <row r="2953">
      <c r="A2953" s="98" t="s">
        <v>64</v>
      </c>
      <c r="B2953" s="99"/>
      <c r="C2953" s="100" t="s">
        <v>5777</v>
      </c>
      <c r="D2953" s="101" t="s">
        <v>151</v>
      </c>
      <c r="E2953" s="101" t="s">
        <v>5779</v>
      </c>
      <c r="F2953" s="99"/>
      <c r="G2953" s="99"/>
      <c r="H2953" s="99"/>
      <c r="I2953" s="99"/>
      <c r="J2953" s="99"/>
      <c r="K2953" s="99"/>
      <c r="L2953" s="99"/>
      <c r="M2953" s="99"/>
      <c r="N2953" s="99"/>
      <c r="O2953" s="99"/>
      <c r="P2953" s="99"/>
      <c r="Q2953" s="99"/>
      <c r="R2953" s="99"/>
      <c r="S2953" s="102">
        <v>0.0</v>
      </c>
      <c r="T2953" s="102"/>
      <c r="U2953" s="102"/>
      <c r="V2953" s="102"/>
      <c r="W2953" s="102"/>
      <c r="X2953" s="102"/>
      <c r="Y2953" s="101" t="s">
        <v>12</v>
      </c>
    </row>
    <row r="2954">
      <c r="A2954" s="98" t="s">
        <v>93</v>
      </c>
      <c r="B2954" s="99"/>
      <c r="C2954" s="100" t="s">
        <v>5780</v>
      </c>
      <c r="D2954" s="101" t="s">
        <v>135</v>
      </c>
      <c r="E2954" s="101" t="s">
        <v>5781</v>
      </c>
      <c r="F2954" s="99"/>
      <c r="G2954" s="99"/>
      <c r="H2954" s="99"/>
      <c r="I2954" s="99"/>
      <c r="J2954" s="99"/>
      <c r="K2954" s="99"/>
      <c r="L2954" s="99"/>
      <c r="M2954" s="99"/>
      <c r="N2954" s="99"/>
      <c r="O2954" s="99"/>
      <c r="P2954" s="99"/>
      <c r="Q2954" s="99"/>
      <c r="R2954" s="99"/>
      <c r="S2954" s="100">
        <v>0.0</v>
      </c>
      <c r="T2954" s="100"/>
      <c r="U2954" s="101"/>
      <c r="V2954" s="101"/>
      <c r="W2954" s="101"/>
      <c r="X2954" s="101"/>
      <c r="Y2954" s="101" t="s">
        <v>18</v>
      </c>
    </row>
    <row r="2955">
      <c r="A2955" s="98" t="s">
        <v>86</v>
      </c>
      <c r="B2955" s="99"/>
      <c r="C2955" s="100" t="s">
        <v>5782</v>
      </c>
      <c r="D2955" s="101" t="s">
        <v>128</v>
      </c>
      <c r="E2955" s="101" t="s">
        <v>5783</v>
      </c>
      <c r="F2955" s="99"/>
      <c r="G2955" s="99"/>
      <c r="H2955" s="99"/>
      <c r="I2955" s="99"/>
      <c r="J2955" s="99"/>
      <c r="K2955" s="99"/>
      <c r="L2955" s="99"/>
      <c r="M2955" s="99"/>
      <c r="N2955" s="99"/>
      <c r="O2955" s="99"/>
      <c r="P2955" s="99"/>
      <c r="Q2955" s="99"/>
      <c r="R2955" s="99"/>
      <c r="S2955" s="102">
        <v>0.0</v>
      </c>
      <c r="T2955" s="102"/>
      <c r="U2955" s="102"/>
      <c r="V2955" s="102"/>
      <c r="W2955" s="102"/>
      <c r="X2955" s="102"/>
      <c r="Y2955" s="101" t="s">
        <v>12</v>
      </c>
    </row>
    <row r="2956">
      <c r="A2956" s="98" t="s">
        <v>67</v>
      </c>
      <c r="B2956" s="99"/>
      <c r="C2956" s="100" t="s">
        <v>5784</v>
      </c>
      <c r="D2956" s="101" t="s">
        <v>122</v>
      </c>
      <c r="E2956" s="101" t="s">
        <v>5785</v>
      </c>
      <c r="F2956" s="99"/>
      <c r="G2956" s="99"/>
      <c r="H2956" s="99"/>
      <c r="I2956" s="99"/>
      <c r="J2956" s="99"/>
      <c r="K2956" s="99"/>
      <c r="L2956" s="99"/>
      <c r="M2956" s="99"/>
      <c r="N2956" s="99"/>
      <c r="O2956" s="99"/>
      <c r="P2956" s="99"/>
      <c r="Q2956" s="99"/>
      <c r="R2956" s="99"/>
      <c r="S2956" s="102">
        <v>0.0</v>
      </c>
      <c r="T2956" s="102"/>
      <c r="U2956" s="102"/>
      <c r="V2956" s="102"/>
      <c r="W2956" s="102"/>
      <c r="X2956" s="102"/>
      <c r="Y2956" s="101" t="s">
        <v>18</v>
      </c>
    </row>
    <row r="2957">
      <c r="A2957" s="98" t="s">
        <v>93</v>
      </c>
      <c r="B2957" s="99"/>
      <c r="C2957" s="100" t="s">
        <v>5786</v>
      </c>
      <c r="D2957" s="101" t="s">
        <v>151</v>
      </c>
      <c r="E2957" s="101" t="s">
        <v>5787</v>
      </c>
      <c r="F2957" s="99"/>
      <c r="G2957" s="99"/>
      <c r="H2957" s="99"/>
      <c r="I2957" s="99"/>
      <c r="J2957" s="99"/>
      <c r="K2957" s="99"/>
      <c r="L2957" s="99"/>
      <c r="M2957" s="99"/>
      <c r="N2957" s="99"/>
      <c r="O2957" s="99"/>
      <c r="P2957" s="99"/>
      <c r="Q2957" s="99"/>
      <c r="R2957" s="99"/>
      <c r="S2957" s="102">
        <v>0.0</v>
      </c>
      <c r="T2957" s="102"/>
      <c r="U2957" s="102"/>
      <c r="V2957" s="102"/>
      <c r="W2957" s="102"/>
      <c r="X2957" s="102"/>
      <c r="Y2957" s="101" t="s">
        <v>12</v>
      </c>
    </row>
    <row r="2958">
      <c r="A2958" s="98" t="s">
        <v>64</v>
      </c>
      <c r="B2958" s="99"/>
      <c r="C2958" s="100" t="s">
        <v>5788</v>
      </c>
      <c r="D2958" s="101" t="s">
        <v>125</v>
      </c>
      <c r="E2958" s="101" t="s">
        <v>5789</v>
      </c>
      <c r="F2958" s="99"/>
      <c r="G2958" s="99"/>
      <c r="H2958" s="99"/>
      <c r="I2958" s="99"/>
      <c r="J2958" s="99"/>
      <c r="K2958" s="99"/>
      <c r="L2958" s="99"/>
      <c r="M2958" s="99"/>
      <c r="N2958" s="99"/>
      <c r="O2958" s="99"/>
      <c r="P2958" s="99"/>
      <c r="Q2958" s="99"/>
      <c r="R2958" s="99"/>
      <c r="S2958" s="102">
        <v>0.0</v>
      </c>
      <c r="T2958" s="102"/>
      <c r="U2958" s="102"/>
      <c r="V2958" s="102"/>
      <c r="W2958" s="102"/>
      <c r="X2958" s="102"/>
      <c r="Y2958" s="101" t="s">
        <v>18</v>
      </c>
    </row>
    <row r="2959">
      <c r="A2959" s="98" t="s">
        <v>64</v>
      </c>
      <c r="B2959" s="99"/>
      <c r="C2959" s="100" t="s">
        <v>5790</v>
      </c>
      <c r="D2959" s="101" t="s">
        <v>1580</v>
      </c>
      <c r="E2959" s="101" t="s">
        <v>5791</v>
      </c>
      <c r="F2959" s="99"/>
      <c r="G2959" s="99"/>
      <c r="H2959" s="99"/>
      <c r="I2959" s="99"/>
      <c r="J2959" s="99"/>
      <c r="K2959" s="99"/>
      <c r="L2959" s="99"/>
      <c r="M2959" s="99"/>
      <c r="N2959" s="99"/>
      <c r="O2959" s="99"/>
      <c r="P2959" s="99"/>
      <c r="Q2959" s="99"/>
      <c r="R2959" s="99"/>
      <c r="S2959" s="100">
        <v>0.0</v>
      </c>
      <c r="T2959" s="100"/>
      <c r="U2959" s="101"/>
      <c r="V2959" s="101"/>
      <c r="W2959" s="101"/>
      <c r="X2959" s="101"/>
      <c r="Y2959" s="101" t="s">
        <v>16</v>
      </c>
    </row>
    <row r="2960">
      <c r="A2960" s="98" t="s">
        <v>77</v>
      </c>
      <c r="B2960" s="99"/>
      <c r="C2960" s="100" t="s">
        <v>5792</v>
      </c>
      <c r="D2960" s="101" t="s">
        <v>135</v>
      </c>
      <c r="E2960" s="101" t="s">
        <v>5793</v>
      </c>
      <c r="F2960" s="99"/>
      <c r="G2960" s="99"/>
      <c r="H2960" s="99"/>
      <c r="I2960" s="99"/>
      <c r="J2960" s="99"/>
      <c r="K2960" s="99"/>
      <c r="L2960" s="99"/>
      <c r="M2960" s="99"/>
      <c r="N2960" s="99"/>
      <c r="O2960" s="99"/>
      <c r="P2960" s="99"/>
      <c r="Q2960" s="99"/>
      <c r="R2960" s="99"/>
      <c r="S2960" s="100">
        <v>0.0</v>
      </c>
      <c r="T2960" s="100"/>
      <c r="U2960" s="101"/>
      <c r="V2960" s="101"/>
      <c r="W2960" s="101"/>
      <c r="X2960" s="101"/>
      <c r="Y2960" s="101" t="s">
        <v>18</v>
      </c>
    </row>
    <row r="2961">
      <c r="A2961" s="105" t="s">
        <v>64</v>
      </c>
      <c r="B2961" s="99"/>
      <c r="C2961" s="100" t="s">
        <v>5794</v>
      </c>
      <c r="D2961" s="101" t="s">
        <v>128</v>
      </c>
      <c r="E2961" s="101" t="s">
        <v>5795</v>
      </c>
      <c r="F2961" s="99"/>
      <c r="G2961" s="99"/>
      <c r="H2961" s="99"/>
      <c r="I2961" s="99"/>
      <c r="J2961" s="99"/>
      <c r="K2961" s="99"/>
      <c r="L2961" s="99"/>
      <c r="M2961" s="99"/>
      <c r="N2961" s="99"/>
      <c r="O2961" s="99"/>
      <c r="P2961" s="99"/>
      <c r="Q2961" s="99"/>
      <c r="R2961" s="99"/>
      <c r="S2961" s="102">
        <v>0.0</v>
      </c>
      <c r="T2961" s="102"/>
      <c r="U2961" s="102"/>
      <c r="V2961" s="102"/>
      <c r="W2961" s="102"/>
      <c r="X2961" s="102"/>
      <c r="Y2961" s="101" t="s">
        <v>14</v>
      </c>
    </row>
    <row r="2962">
      <c r="A2962" s="98" t="s">
        <v>77</v>
      </c>
      <c r="B2962" s="99"/>
      <c r="C2962" s="100" t="s">
        <v>5796</v>
      </c>
      <c r="D2962" s="101" t="s">
        <v>122</v>
      </c>
      <c r="E2962" s="101" t="s">
        <v>5797</v>
      </c>
      <c r="F2962" s="99"/>
      <c r="G2962" s="99"/>
      <c r="H2962" s="99"/>
      <c r="I2962" s="99"/>
      <c r="J2962" s="99"/>
      <c r="K2962" s="99"/>
      <c r="L2962" s="99"/>
      <c r="M2962" s="99"/>
      <c r="N2962" s="99"/>
      <c r="O2962" s="99"/>
      <c r="P2962" s="99"/>
      <c r="Q2962" s="99"/>
      <c r="R2962" s="99"/>
      <c r="S2962" s="102">
        <v>0.0</v>
      </c>
      <c r="T2962" s="102"/>
      <c r="U2962" s="102"/>
      <c r="V2962" s="102"/>
      <c r="W2962" s="102"/>
      <c r="X2962" s="102"/>
      <c r="Y2962" s="101" t="s">
        <v>18</v>
      </c>
    </row>
    <row r="2963">
      <c r="A2963" s="98" t="s">
        <v>83</v>
      </c>
      <c r="B2963" s="99"/>
      <c r="C2963" s="100" t="s">
        <v>5798</v>
      </c>
      <c r="D2963" s="101" t="s">
        <v>122</v>
      </c>
      <c r="E2963" s="101" t="s">
        <v>5799</v>
      </c>
      <c r="F2963" s="99"/>
      <c r="G2963" s="99"/>
      <c r="H2963" s="99"/>
      <c r="I2963" s="99"/>
      <c r="J2963" s="99"/>
      <c r="K2963" s="99"/>
      <c r="L2963" s="99"/>
      <c r="M2963" s="99"/>
      <c r="N2963" s="99"/>
      <c r="O2963" s="99"/>
      <c r="P2963" s="99"/>
      <c r="Q2963" s="99"/>
      <c r="R2963" s="99"/>
      <c r="S2963" s="102">
        <v>0.0</v>
      </c>
      <c r="T2963" s="102"/>
      <c r="U2963" s="102"/>
      <c r="V2963" s="102"/>
      <c r="W2963" s="102"/>
      <c r="X2963" s="102"/>
      <c r="Y2963" s="101" t="s">
        <v>18</v>
      </c>
    </row>
    <row r="2964">
      <c r="A2964" s="98" t="s">
        <v>64</v>
      </c>
      <c r="B2964" s="99"/>
      <c r="C2964" s="100" t="s">
        <v>5800</v>
      </c>
      <c r="D2964" s="101" t="s">
        <v>213</v>
      </c>
      <c r="E2964" s="101" t="s">
        <v>5801</v>
      </c>
      <c r="F2964" s="99"/>
      <c r="G2964" s="99"/>
      <c r="H2964" s="99"/>
      <c r="I2964" s="99"/>
      <c r="J2964" s="99"/>
      <c r="K2964" s="99"/>
      <c r="L2964" s="99"/>
      <c r="M2964" s="99"/>
      <c r="N2964" s="99"/>
      <c r="O2964" s="99"/>
      <c r="P2964" s="99"/>
      <c r="Q2964" s="99"/>
      <c r="R2964" s="99"/>
      <c r="S2964" s="100">
        <v>0.0</v>
      </c>
      <c r="T2964" s="100"/>
      <c r="U2964" s="101"/>
      <c r="V2964" s="101"/>
      <c r="W2964" s="101"/>
      <c r="X2964" s="101"/>
      <c r="Y2964" s="101" t="s">
        <v>14</v>
      </c>
    </row>
    <row r="2965">
      <c r="A2965" s="98" t="s">
        <v>64</v>
      </c>
      <c r="B2965" s="99"/>
      <c r="C2965" s="100" t="s">
        <v>5802</v>
      </c>
      <c r="D2965" s="101" t="s">
        <v>128</v>
      </c>
      <c r="E2965" s="101" t="s">
        <v>5803</v>
      </c>
      <c r="F2965" s="99"/>
      <c r="G2965" s="99"/>
      <c r="H2965" s="99"/>
      <c r="I2965" s="99"/>
      <c r="J2965" s="99"/>
      <c r="K2965" s="99"/>
      <c r="L2965" s="99"/>
      <c r="M2965" s="99"/>
      <c r="N2965" s="99"/>
      <c r="O2965" s="99"/>
      <c r="P2965" s="99"/>
      <c r="Q2965" s="99"/>
      <c r="R2965" s="99"/>
      <c r="S2965" s="102">
        <v>0.0</v>
      </c>
      <c r="T2965" s="102"/>
      <c r="U2965" s="102"/>
      <c r="V2965" s="102"/>
      <c r="W2965" s="102"/>
      <c r="X2965" s="102"/>
      <c r="Y2965" s="101" t="s">
        <v>14</v>
      </c>
    </row>
    <row r="2966">
      <c r="A2966" s="103" t="s">
        <v>63</v>
      </c>
      <c r="B2966" s="99"/>
      <c r="C2966" s="100" t="s">
        <v>5804</v>
      </c>
      <c r="D2966" s="101" t="s">
        <v>213</v>
      </c>
      <c r="E2966" s="101" t="s">
        <v>5805</v>
      </c>
      <c r="F2966" s="99"/>
      <c r="G2966" s="99"/>
      <c r="H2966" s="99"/>
      <c r="I2966" s="99"/>
      <c r="J2966" s="99"/>
      <c r="K2966" s="99"/>
      <c r="L2966" s="99"/>
      <c r="M2966" s="99"/>
      <c r="N2966" s="99"/>
      <c r="O2966" s="99"/>
      <c r="P2966" s="99"/>
      <c r="Q2966" s="99"/>
      <c r="R2966" s="99"/>
      <c r="S2966" s="100">
        <v>0.0</v>
      </c>
      <c r="T2966" s="100"/>
      <c r="U2966" s="101"/>
      <c r="V2966" s="101"/>
      <c r="W2966" s="101"/>
      <c r="X2966" s="101"/>
      <c r="Y2966" s="101" t="s">
        <v>14</v>
      </c>
    </row>
    <row r="2967">
      <c r="A2967" s="98" t="s">
        <v>90</v>
      </c>
      <c r="B2967" s="99"/>
      <c r="C2967" s="100" t="s">
        <v>5806</v>
      </c>
      <c r="D2967" s="101" t="s">
        <v>213</v>
      </c>
      <c r="E2967" s="101" t="s">
        <v>5805</v>
      </c>
      <c r="F2967" s="99"/>
      <c r="G2967" s="99"/>
      <c r="H2967" s="99"/>
      <c r="I2967" s="99"/>
      <c r="J2967" s="99"/>
      <c r="K2967" s="99"/>
      <c r="L2967" s="99"/>
      <c r="M2967" s="99"/>
      <c r="N2967" s="99"/>
      <c r="O2967" s="99"/>
      <c r="P2967" s="99"/>
      <c r="Q2967" s="99"/>
      <c r="R2967" s="99"/>
      <c r="S2967" s="100">
        <v>0.0</v>
      </c>
      <c r="T2967" s="100"/>
      <c r="U2967" s="101"/>
      <c r="V2967" s="101"/>
      <c r="W2967" s="101"/>
      <c r="X2967" s="101"/>
      <c r="Y2967" s="101" t="s">
        <v>14</v>
      </c>
    </row>
    <row r="2968">
      <c r="A2968" s="98" t="s">
        <v>64</v>
      </c>
      <c r="B2968" s="99"/>
      <c r="C2968" s="100" t="s">
        <v>5807</v>
      </c>
      <c r="D2968" s="101" t="s">
        <v>122</v>
      </c>
      <c r="E2968" s="101" t="s">
        <v>5808</v>
      </c>
      <c r="F2968" s="99"/>
      <c r="G2968" s="99"/>
      <c r="H2968" s="99"/>
      <c r="I2968" s="99"/>
      <c r="J2968" s="99"/>
      <c r="K2968" s="99"/>
      <c r="L2968" s="99"/>
      <c r="M2968" s="99"/>
      <c r="N2968" s="99"/>
      <c r="O2968" s="99"/>
      <c r="P2968" s="99"/>
      <c r="Q2968" s="99"/>
      <c r="R2968" s="99"/>
      <c r="S2968" s="102">
        <v>0.0</v>
      </c>
      <c r="T2968" s="102"/>
      <c r="U2968" s="102"/>
      <c r="V2968" s="102"/>
      <c r="W2968" s="102"/>
      <c r="X2968" s="102"/>
      <c r="Y2968" s="101" t="s">
        <v>18</v>
      </c>
    </row>
    <row r="2969">
      <c r="A2969" s="98" t="s">
        <v>44</v>
      </c>
      <c r="B2969" s="99"/>
      <c r="C2969" s="100" t="s">
        <v>5809</v>
      </c>
      <c r="D2969" s="101" t="s">
        <v>122</v>
      </c>
      <c r="E2969" s="101" t="s">
        <v>5810</v>
      </c>
      <c r="F2969" s="99"/>
      <c r="G2969" s="99"/>
      <c r="H2969" s="99"/>
      <c r="I2969" s="99"/>
      <c r="J2969" s="99"/>
      <c r="K2969" s="99"/>
      <c r="L2969" s="99"/>
      <c r="M2969" s="99"/>
      <c r="N2969" s="99"/>
      <c r="O2969" s="99"/>
      <c r="P2969" s="99"/>
      <c r="Q2969" s="99"/>
      <c r="R2969" s="99"/>
      <c r="S2969" s="102">
        <v>0.0</v>
      </c>
      <c r="T2969" s="102"/>
      <c r="U2969" s="102"/>
      <c r="V2969" s="102"/>
      <c r="W2969" s="102"/>
      <c r="X2969" s="102"/>
      <c r="Y2969" s="101" t="s">
        <v>18</v>
      </c>
    </row>
    <row r="2970">
      <c r="A2970" s="103" t="s">
        <v>63</v>
      </c>
      <c r="B2970" s="99"/>
      <c r="C2970" s="100" t="s">
        <v>5811</v>
      </c>
      <c r="D2970" s="101" t="s">
        <v>122</v>
      </c>
      <c r="E2970" s="101" t="s">
        <v>5810</v>
      </c>
      <c r="F2970" s="99"/>
      <c r="G2970" s="99"/>
      <c r="H2970" s="99"/>
      <c r="I2970" s="99"/>
      <c r="J2970" s="99"/>
      <c r="K2970" s="99"/>
      <c r="L2970" s="99"/>
      <c r="M2970" s="99"/>
      <c r="N2970" s="99"/>
      <c r="O2970" s="99"/>
      <c r="P2970" s="99"/>
      <c r="Q2970" s="99"/>
      <c r="R2970" s="99"/>
      <c r="S2970" s="102">
        <v>0.0</v>
      </c>
      <c r="T2970" s="102"/>
      <c r="U2970" s="102"/>
      <c r="V2970" s="102"/>
      <c r="W2970" s="102"/>
      <c r="X2970" s="102"/>
      <c r="Y2970" s="101" t="s">
        <v>18</v>
      </c>
    </row>
    <row r="2971">
      <c r="A2971" s="101" t="s">
        <v>64</v>
      </c>
      <c r="B2971" s="99"/>
      <c r="C2971" s="100" t="s">
        <v>5812</v>
      </c>
      <c r="D2971" s="101" t="s">
        <v>128</v>
      </c>
      <c r="E2971" s="101" t="s">
        <v>5813</v>
      </c>
      <c r="F2971" s="99"/>
      <c r="G2971" s="99"/>
      <c r="H2971" s="99"/>
      <c r="I2971" s="99"/>
      <c r="J2971" s="99"/>
      <c r="K2971" s="99"/>
      <c r="L2971" s="99"/>
      <c r="M2971" s="99"/>
      <c r="N2971" s="99"/>
      <c r="O2971" s="99"/>
      <c r="P2971" s="99"/>
      <c r="Q2971" s="99"/>
      <c r="R2971" s="99"/>
      <c r="S2971" s="102">
        <v>0.0</v>
      </c>
      <c r="T2971" s="102"/>
      <c r="U2971" s="102"/>
      <c r="V2971" s="102"/>
      <c r="W2971" s="102"/>
      <c r="X2971" s="102"/>
      <c r="Y2971" s="101" t="s">
        <v>14</v>
      </c>
    </row>
    <row r="2972">
      <c r="A2972" s="103" t="s">
        <v>63</v>
      </c>
      <c r="B2972" s="99"/>
      <c r="C2972" s="100" t="s">
        <v>5814</v>
      </c>
      <c r="D2972" s="101" t="s">
        <v>122</v>
      </c>
      <c r="E2972" s="101" t="s">
        <v>5815</v>
      </c>
      <c r="F2972" s="99"/>
      <c r="G2972" s="99"/>
      <c r="H2972" s="99"/>
      <c r="I2972" s="99"/>
      <c r="J2972" s="99"/>
      <c r="K2972" s="99"/>
      <c r="L2972" s="99"/>
      <c r="M2972" s="99"/>
      <c r="N2972" s="99"/>
      <c r="O2972" s="99"/>
      <c r="P2972" s="99"/>
      <c r="Q2972" s="99"/>
      <c r="R2972" s="99"/>
      <c r="S2972" s="102">
        <v>0.0</v>
      </c>
      <c r="T2972" s="102"/>
      <c r="U2972" s="102"/>
      <c r="V2972" s="102"/>
      <c r="W2972" s="102"/>
      <c r="X2972" s="102"/>
      <c r="Y2972" s="101" t="s">
        <v>18</v>
      </c>
    </row>
    <row r="2973">
      <c r="A2973" s="98" t="s">
        <v>78</v>
      </c>
      <c r="B2973" s="99"/>
      <c r="C2973" s="100" t="s">
        <v>5816</v>
      </c>
      <c r="D2973" s="101" t="s">
        <v>122</v>
      </c>
      <c r="E2973" s="101" t="s">
        <v>5817</v>
      </c>
      <c r="F2973" s="99"/>
      <c r="G2973" s="99"/>
      <c r="H2973" s="99"/>
      <c r="I2973" s="99"/>
      <c r="J2973" s="99"/>
      <c r="K2973" s="99"/>
      <c r="L2973" s="99"/>
      <c r="M2973" s="99"/>
      <c r="N2973" s="99"/>
      <c r="O2973" s="99"/>
      <c r="P2973" s="99"/>
      <c r="Q2973" s="99"/>
      <c r="R2973" s="99"/>
      <c r="S2973" s="102">
        <v>0.0</v>
      </c>
      <c r="T2973" s="102"/>
      <c r="U2973" s="102"/>
      <c r="V2973" s="102"/>
      <c r="W2973" s="102"/>
      <c r="X2973" s="102"/>
      <c r="Y2973" s="101" t="s">
        <v>18</v>
      </c>
    </row>
    <row r="2974">
      <c r="A2974" s="98" t="s">
        <v>64</v>
      </c>
      <c r="B2974" s="99"/>
      <c r="C2974" s="100" t="s">
        <v>5818</v>
      </c>
      <c r="D2974" s="101" t="s">
        <v>122</v>
      </c>
      <c r="E2974" s="101" t="s">
        <v>5819</v>
      </c>
      <c r="F2974" s="99"/>
      <c r="G2974" s="99"/>
      <c r="H2974" s="99"/>
      <c r="I2974" s="99"/>
      <c r="J2974" s="99"/>
      <c r="K2974" s="99"/>
      <c r="L2974" s="99"/>
      <c r="M2974" s="99"/>
      <c r="N2974" s="99"/>
      <c r="O2974" s="99"/>
      <c r="P2974" s="99"/>
      <c r="Q2974" s="99"/>
      <c r="R2974" s="99"/>
      <c r="S2974" s="102">
        <v>0.0</v>
      </c>
      <c r="T2974" s="102"/>
      <c r="U2974" s="102"/>
      <c r="V2974" s="102"/>
      <c r="W2974" s="102"/>
      <c r="X2974" s="102"/>
      <c r="Y2974" s="101" t="s">
        <v>18</v>
      </c>
    </row>
    <row r="2975">
      <c r="A2975" s="103" t="s">
        <v>24</v>
      </c>
      <c r="B2975" s="99"/>
      <c r="C2975" s="100" t="s">
        <v>5820</v>
      </c>
      <c r="D2975" s="101" t="s">
        <v>122</v>
      </c>
      <c r="E2975" s="101" t="s">
        <v>5821</v>
      </c>
      <c r="F2975" s="99"/>
      <c r="G2975" s="99"/>
      <c r="H2975" s="99"/>
      <c r="I2975" s="99"/>
      <c r="J2975" s="99"/>
      <c r="K2975" s="99"/>
      <c r="L2975" s="99"/>
      <c r="M2975" s="99"/>
      <c r="N2975" s="99"/>
      <c r="O2975" s="99"/>
      <c r="P2975" s="99"/>
      <c r="Q2975" s="99"/>
      <c r="R2975" s="99"/>
      <c r="S2975" s="102">
        <v>0.0</v>
      </c>
      <c r="T2975" s="102"/>
      <c r="U2975" s="102"/>
      <c r="V2975" s="102"/>
      <c r="W2975" s="102"/>
      <c r="X2975" s="102"/>
      <c r="Y2975" s="101" t="s">
        <v>18</v>
      </c>
    </row>
    <row r="2976">
      <c r="A2976" s="98" t="s">
        <v>44</v>
      </c>
      <c r="B2976" s="99"/>
      <c r="C2976" s="100" t="s">
        <v>5822</v>
      </c>
      <c r="D2976" s="101" t="s">
        <v>213</v>
      </c>
      <c r="E2976" s="101" t="s">
        <v>5823</v>
      </c>
      <c r="F2976" s="99"/>
      <c r="G2976" s="99"/>
      <c r="H2976" s="99"/>
      <c r="I2976" s="99"/>
      <c r="J2976" s="99"/>
      <c r="K2976" s="99"/>
      <c r="L2976" s="99"/>
      <c r="M2976" s="99"/>
      <c r="N2976" s="99"/>
      <c r="O2976" s="99"/>
      <c r="P2976" s="99"/>
      <c r="Q2976" s="99"/>
      <c r="R2976" s="99"/>
      <c r="S2976" s="100">
        <v>0.0</v>
      </c>
      <c r="T2976" s="100"/>
      <c r="U2976" s="101"/>
      <c r="V2976" s="101"/>
      <c r="W2976" s="101"/>
      <c r="X2976" s="101"/>
      <c r="Y2976" s="101" t="s">
        <v>14</v>
      </c>
    </row>
    <row r="2977">
      <c r="A2977" s="101" t="s">
        <v>64</v>
      </c>
      <c r="B2977" s="99"/>
      <c r="C2977" s="100" t="s">
        <v>5824</v>
      </c>
      <c r="D2977" s="101" t="s">
        <v>128</v>
      </c>
      <c r="E2977" s="101" t="s">
        <v>5825</v>
      </c>
      <c r="F2977" s="99"/>
      <c r="G2977" s="99"/>
      <c r="H2977" s="99"/>
      <c r="I2977" s="99"/>
      <c r="J2977" s="99"/>
      <c r="K2977" s="99"/>
      <c r="L2977" s="99"/>
      <c r="M2977" s="99"/>
      <c r="N2977" s="99"/>
      <c r="O2977" s="99"/>
      <c r="P2977" s="99"/>
      <c r="Q2977" s="99"/>
      <c r="R2977" s="99"/>
      <c r="S2977" s="102">
        <v>0.0</v>
      </c>
      <c r="T2977" s="102"/>
      <c r="U2977" s="102"/>
      <c r="V2977" s="102"/>
      <c r="W2977" s="102"/>
      <c r="X2977" s="102"/>
      <c r="Y2977" s="101" t="s">
        <v>14</v>
      </c>
    </row>
    <row r="2978">
      <c r="A2978" s="101" t="s">
        <v>64</v>
      </c>
      <c r="B2978" s="99"/>
      <c r="C2978" s="100" t="s">
        <v>5826</v>
      </c>
      <c r="D2978" s="101" t="s">
        <v>128</v>
      </c>
      <c r="E2978" s="101" t="s">
        <v>5827</v>
      </c>
      <c r="F2978" s="99"/>
      <c r="G2978" s="99"/>
      <c r="H2978" s="99"/>
      <c r="I2978" s="99"/>
      <c r="J2978" s="99"/>
      <c r="K2978" s="99"/>
      <c r="L2978" s="99"/>
      <c r="M2978" s="99"/>
      <c r="N2978" s="99"/>
      <c r="O2978" s="99"/>
      <c r="P2978" s="99"/>
      <c r="Q2978" s="99"/>
      <c r="R2978" s="99"/>
      <c r="S2978" s="102">
        <v>0.0</v>
      </c>
      <c r="T2978" s="102"/>
      <c r="U2978" s="102"/>
      <c r="V2978" s="102"/>
      <c r="W2978" s="102"/>
      <c r="X2978" s="102"/>
      <c r="Y2978" s="101" t="s">
        <v>14</v>
      </c>
    </row>
    <row r="2979">
      <c r="A2979" s="101" t="s">
        <v>64</v>
      </c>
      <c r="B2979" s="99"/>
      <c r="C2979" s="100" t="s">
        <v>5828</v>
      </c>
      <c r="D2979" s="101" t="s">
        <v>128</v>
      </c>
      <c r="E2979" s="101" t="s">
        <v>5829</v>
      </c>
      <c r="F2979" s="99"/>
      <c r="G2979" s="99"/>
      <c r="H2979" s="99"/>
      <c r="I2979" s="99"/>
      <c r="J2979" s="99"/>
      <c r="K2979" s="99"/>
      <c r="L2979" s="99"/>
      <c r="M2979" s="99"/>
      <c r="N2979" s="99"/>
      <c r="O2979" s="99"/>
      <c r="P2979" s="99"/>
      <c r="Q2979" s="99"/>
      <c r="R2979" s="99"/>
      <c r="S2979" s="102">
        <v>0.0</v>
      </c>
      <c r="T2979" s="102"/>
      <c r="U2979" s="102"/>
      <c r="V2979" s="102"/>
      <c r="W2979" s="102"/>
      <c r="X2979" s="102"/>
      <c r="Y2979" s="101" t="s">
        <v>14</v>
      </c>
    </row>
    <row r="2980">
      <c r="A2980" s="101" t="s">
        <v>64</v>
      </c>
      <c r="B2980" s="99"/>
      <c r="C2980" s="100" t="s">
        <v>5830</v>
      </c>
      <c r="D2980" s="101" t="s">
        <v>128</v>
      </c>
      <c r="E2980" s="101" t="s">
        <v>5831</v>
      </c>
      <c r="F2980" s="99"/>
      <c r="G2980" s="99"/>
      <c r="H2980" s="99"/>
      <c r="I2980" s="99"/>
      <c r="J2980" s="99"/>
      <c r="K2980" s="99"/>
      <c r="L2980" s="99"/>
      <c r="M2980" s="99"/>
      <c r="N2980" s="99"/>
      <c r="O2980" s="99"/>
      <c r="P2980" s="99"/>
      <c r="Q2980" s="99"/>
      <c r="R2980" s="99"/>
      <c r="S2980" s="102">
        <v>0.0</v>
      </c>
      <c r="T2980" s="102"/>
      <c r="U2980" s="102"/>
      <c r="V2980" s="102"/>
      <c r="W2980" s="102"/>
      <c r="X2980" s="102"/>
      <c r="Y2980" s="101" t="s">
        <v>14</v>
      </c>
    </row>
    <row r="2981">
      <c r="A2981" s="101" t="s">
        <v>64</v>
      </c>
      <c r="B2981" s="99"/>
      <c r="C2981" s="100" t="s">
        <v>5832</v>
      </c>
      <c r="D2981" s="101" t="s">
        <v>128</v>
      </c>
      <c r="E2981" s="101" t="s">
        <v>5833</v>
      </c>
      <c r="F2981" s="99"/>
      <c r="G2981" s="99"/>
      <c r="H2981" s="99"/>
      <c r="I2981" s="99"/>
      <c r="J2981" s="99"/>
      <c r="K2981" s="99"/>
      <c r="L2981" s="99"/>
      <c r="M2981" s="99"/>
      <c r="N2981" s="99"/>
      <c r="O2981" s="99"/>
      <c r="P2981" s="99"/>
      <c r="Q2981" s="99"/>
      <c r="R2981" s="99"/>
      <c r="S2981" s="102">
        <v>0.0</v>
      </c>
      <c r="T2981" s="102"/>
      <c r="U2981" s="102"/>
      <c r="V2981" s="102"/>
      <c r="W2981" s="102"/>
      <c r="X2981" s="102"/>
      <c r="Y2981" s="101" t="s">
        <v>14</v>
      </c>
    </row>
    <row r="2982">
      <c r="A2982" s="101" t="s">
        <v>64</v>
      </c>
      <c r="B2982" s="99"/>
      <c r="C2982" s="100" t="s">
        <v>5834</v>
      </c>
      <c r="D2982" s="101" t="s">
        <v>128</v>
      </c>
      <c r="E2982" s="101" t="s">
        <v>5835</v>
      </c>
      <c r="F2982" s="99"/>
      <c r="G2982" s="99"/>
      <c r="H2982" s="99"/>
      <c r="I2982" s="99"/>
      <c r="J2982" s="99"/>
      <c r="K2982" s="99"/>
      <c r="L2982" s="99"/>
      <c r="M2982" s="99"/>
      <c r="N2982" s="99"/>
      <c r="O2982" s="99"/>
      <c r="P2982" s="99"/>
      <c r="Q2982" s="99"/>
      <c r="R2982" s="99"/>
      <c r="S2982" s="102">
        <v>0.0</v>
      </c>
      <c r="T2982" s="102"/>
      <c r="U2982" s="102"/>
      <c r="V2982" s="102"/>
      <c r="W2982" s="102"/>
      <c r="X2982" s="102"/>
      <c r="Y2982" s="101" t="s">
        <v>14</v>
      </c>
    </row>
    <row r="2983">
      <c r="A2983" s="101" t="s">
        <v>64</v>
      </c>
      <c r="B2983" s="99"/>
      <c r="C2983" s="100" t="s">
        <v>5836</v>
      </c>
      <c r="D2983" s="101" t="s">
        <v>128</v>
      </c>
      <c r="E2983" s="101" t="s">
        <v>5837</v>
      </c>
      <c r="F2983" s="99"/>
      <c r="G2983" s="99"/>
      <c r="H2983" s="99"/>
      <c r="I2983" s="99"/>
      <c r="J2983" s="99"/>
      <c r="K2983" s="99"/>
      <c r="L2983" s="99"/>
      <c r="M2983" s="99"/>
      <c r="N2983" s="99"/>
      <c r="O2983" s="99"/>
      <c r="P2983" s="99"/>
      <c r="Q2983" s="99"/>
      <c r="R2983" s="99"/>
      <c r="S2983" s="102">
        <v>0.0</v>
      </c>
      <c r="T2983" s="102"/>
      <c r="U2983" s="102"/>
      <c r="V2983" s="102"/>
      <c r="W2983" s="102"/>
      <c r="X2983" s="102"/>
      <c r="Y2983" s="101" t="s">
        <v>14</v>
      </c>
    </row>
    <row r="2984">
      <c r="A2984" s="101" t="s">
        <v>38</v>
      </c>
      <c r="B2984" s="99"/>
      <c r="C2984" s="100" t="s">
        <v>5838</v>
      </c>
      <c r="D2984" s="101" t="s">
        <v>128</v>
      </c>
      <c r="E2984" s="101" t="s">
        <v>5839</v>
      </c>
      <c r="F2984" s="99"/>
      <c r="G2984" s="99"/>
      <c r="H2984" s="99"/>
      <c r="I2984" s="99"/>
      <c r="J2984" s="99"/>
      <c r="K2984" s="99"/>
      <c r="L2984" s="99"/>
      <c r="M2984" s="99"/>
      <c r="N2984" s="99"/>
      <c r="O2984" s="99"/>
      <c r="P2984" s="99"/>
      <c r="Q2984" s="99"/>
      <c r="R2984" s="99"/>
      <c r="S2984" s="102">
        <v>0.0</v>
      </c>
      <c r="T2984" s="102"/>
      <c r="U2984" s="102"/>
      <c r="V2984" s="102"/>
      <c r="W2984" s="102"/>
      <c r="X2984" s="102"/>
      <c r="Y2984" s="101" t="s">
        <v>14</v>
      </c>
    </row>
    <row r="2985">
      <c r="A2985" s="101" t="s">
        <v>64</v>
      </c>
      <c r="B2985" s="99"/>
      <c r="C2985" s="100" t="s">
        <v>5840</v>
      </c>
      <c r="D2985" s="101" t="s">
        <v>128</v>
      </c>
      <c r="E2985" s="101" t="s">
        <v>5841</v>
      </c>
      <c r="F2985" s="99"/>
      <c r="G2985" s="99"/>
      <c r="H2985" s="99"/>
      <c r="I2985" s="99"/>
      <c r="J2985" s="99"/>
      <c r="K2985" s="99"/>
      <c r="L2985" s="99"/>
      <c r="M2985" s="99"/>
      <c r="N2985" s="99"/>
      <c r="O2985" s="99"/>
      <c r="P2985" s="99"/>
      <c r="Q2985" s="99"/>
      <c r="R2985" s="99"/>
      <c r="S2985" s="102">
        <v>0.0</v>
      </c>
      <c r="T2985" s="102"/>
      <c r="U2985" s="102"/>
      <c r="V2985" s="102"/>
      <c r="W2985" s="102"/>
      <c r="X2985" s="102"/>
      <c r="Y2985" s="101" t="s">
        <v>14</v>
      </c>
    </row>
    <row r="2986">
      <c r="A2986" s="98" t="s">
        <v>67</v>
      </c>
      <c r="B2986" s="99"/>
      <c r="C2986" s="100" t="s">
        <v>5842</v>
      </c>
      <c r="D2986" s="101" t="s">
        <v>135</v>
      </c>
      <c r="E2986" s="101" t="s">
        <v>5843</v>
      </c>
      <c r="F2986" s="99"/>
      <c r="G2986" s="99"/>
      <c r="H2986" s="99"/>
      <c r="I2986" s="99"/>
      <c r="J2986" s="99"/>
      <c r="K2986" s="99"/>
      <c r="L2986" s="99"/>
      <c r="M2986" s="99"/>
      <c r="N2986" s="99"/>
      <c r="O2986" s="99"/>
      <c r="P2986" s="99"/>
      <c r="Q2986" s="99"/>
      <c r="R2986" s="99"/>
      <c r="S2986" s="100">
        <v>0.0</v>
      </c>
      <c r="T2986" s="100"/>
      <c r="U2986" s="101"/>
      <c r="V2986" s="101"/>
      <c r="W2986" s="101"/>
      <c r="X2986" s="101"/>
      <c r="Y2986" s="101" t="s">
        <v>18</v>
      </c>
    </row>
    <row r="2987">
      <c r="A2987" s="98" t="s">
        <v>80</v>
      </c>
      <c r="B2987" s="99"/>
      <c r="C2987" s="100" t="s">
        <v>5844</v>
      </c>
      <c r="D2987" s="101" t="s">
        <v>135</v>
      </c>
      <c r="E2987" s="101" t="s">
        <v>5845</v>
      </c>
      <c r="F2987" s="99"/>
      <c r="G2987" s="99"/>
      <c r="H2987" s="99"/>
      <c r="I2987" s="99"/>
      <c r="J2987" s="99"/>
      <c r="K2987" s="99"/>
      <c r="L2987" s="99"/>
      <c r="M2987" s="99"/>
      <c r="N2987" s="99"/>
      <c r="O2987" s="99"/>
      <c r="P2987" s="99"/>
      <c r="Q2987" s="99"/>
      <c r="R2987" s="99"/>
      <c r="S2987" s="100">
        <v>0.0</v>
      </c>
      <c r="T2987" s="100"/>
      <c r="U2987" s="101"/>
      <c r="V2987" s="101"/>
      <c r="W2987" s="101"/>
      <c r="X2987" s="101"/>
      <c r="Y2987" s="101" t="s">
        <v>18</v>
      </c>
    </row>
    <row r="2988">
      <c r="A2988" s="98" t="s">
        <v>82</v>
      </c>
      <c r="B2988" s="99"/>
      <c r="C2988" s="100" t="s">
        <v>5846</v>
      </c>
      <c r="D2988" s="101" t="s">
        <v>213</v>
      </c>
      <c r="E2988" s="101" t="s">
        <v>5847</v>
      </c>
      <c r="F2988" s="99"/>
      <c r="G2988" s="99"/>
      <c r="H2988" s="99"/>
      <c r="I2988" s="99"/>
      <c r="J2988" s="99"/>
      <c r="K2988" s="99"/>
      <c r="L2988" s="99"/>
      <c r="M2988" s="99"/>
      <c r="N2988" s="99"/>
      <c r="O2988" s="99"/>
      <c r="P2988" s="99"/>
      <c r="Q2988" s="99"/>
      <c r="R2988" s="99"/>
      <c r="S2988" s="100">
        <v>0.0</v>
      </c>
      <c r="T2988" s="100"/>
      <c r="U2988" s="101"/>
      <c r="V2988" s="101"/>
      <c r="W2988" s="101"/>
      <c r="X2988" s="101"/>
      <c r="Y2988" s="101" t="s">
        <v>12</v>
      </c>
    </row>
    <row r="2989">
      <c r="A2989" s="98" t="s">
        <v>64</v>
      </c>
      <c r="B2989" s="99"/>
      <c r="C2989" s="100" t="s">
        <v>5848</v>
      </c>
      <c r="D2989" s="101" t="s">
        <v>151</v>
      </c>
      <c r="E2989" s="101" t="s">
        <v>5849</v>
      </c>
      <c r="F2989" s="99"/>
      <c r="G2989" s="99"/>
      <c r="H2989" s="99"/>
      <c r="I2989" s="99"/>
      <c r="J2989" s="99"/>
      <c r="K2989" s="99"/>
      <c r="L2989" s="99"/>
      <c r="M2989" s="99"/>
      <c r="N2989" s="99"/>
      <c r="O2989" s="99"/>
      <c r="P2989" s="99"/>
      <c r="Q2989" s="99"/>
      <c r="R2989" s="99"/>
      <c r="S2989" s="102">
        <v>0.0</v>
      </c>
      <c r="T2989" s="102"/>
      <c r="U2989" s="102"/>
      <c r="V2989" s="102"/>
      <c r="W2989" s="102"/>
      <c r="X2989" s="102"/>
      <c r="Y2989" s="101" t="s">
        <v>12</v>
      </c>
    </row>
    <row r="2990">
      <c r="A2990" s="98" t="s">
        <v>77</v>
      </c>
      <c r="B2990" s="99"/>
      <c r="C2990" s="100" t="s">
        <v>5850</v>
      </c>
      <c r="D2990" s="101" t="s">
        <v>128</v>
      </c>
      <c r="E2990" s="101" t="s">
        <v>5851</v>
      </c>
      <c r="F2990" s="99"/>
      <c r="G2990" s="99"/>
      <c r="H2990" s="99"/>
      <c r="I2990" s="99"/>
      <c r="J2990" s="99"/>
      <c r="K2990" s="99"/>
      <c r="L2990" s="99"/>
      <c r="M2990" s="99"/>
      <c r="N2990" s="99"/>
      <c r="O2990" s="99"/>
      <c r="P2990" s="99"/>
      <c r="Q2990" s="99"/>
      <c r="R2990" s="99"/>
      <c r="S2990" s="102">
        <v>0.0</v>
      </c>
      <c r="T2990" s="102"/>
      <c r="U2990" s="102"/>
      <c r="V2990" s="102"/>
      <c r="W2990" s="102"/>
      <c r="X2990" s="102"/>
      <c r="Y2990" s="101" t="s">
        <v>14</v>
      </c>
    </row>
    <row r="2991">
      <c r="A2991" s="101" t="s">
        <v>64</v>
      </c>
      <c r="B2991" s="99"/>
      <c r="C2991" s="100" t="s">
        <v>5852</v>
      </c>
      <c r="D2991" s="101" t="s">
        <v>128</v>
      </c>
      <c r="E2991" s="101" t="s">
        <v>5853</v>
      </c>
      <c r="F2991" s="99"/>
      <c r="G2991" s="99"/>
      <c r="H2991" s="99"/>
      <c r="I2991" s="99"/>
      <c r="J2991" s="99"/>
      <c r="K2991" s="99"/>
      <c r="L2991" s="99"/>
      <c r="M2991" s="99"/>
      <c r="N2991" s="99"/>
      <c r="O2991" s="99"/>
      <c r="P2991" s="99"/>
      <c r="Q2991" s="99"/>
      <c r="R2991" s="99"/>
      <c r="S2991" s="102">
        <v>0.0</v>
      </c>
      <c r="T2991" s="102"/>
      <c r="U2991" s="102"/>
      <c r="V2991" s="102"/>
      <c r="W2991" s="102"/>
      <c r="X2991" s="102"/>
      <c r="Y2991" s="101" t="s">
        <v>14</v>
      </c>
    </row>
    <row r="2992">
      <c r="A2992" s="101" t="s">
        <v>64</v>
      </c>
      <c r="B2992" s="99"/>
      <c r="C2992" s="100" t="s">
        <v>5854</v>
      </c>
      <c r="D2992" s="101" t="s">
        <v>128</v>
      </c>
      <c r="E2992" s="101" t="s">
        <v>5855</v>
      </c>
      <c r="F2992" s="99"/>
      <c r="G2992" s="99"/>
      <c r="H2992" s="99"/>
      <c r="I2992" s="99"/>
      <c r="J2992" s="99"/>
      <c r="K2992" s="99"/>
      <c r="L2992" s="99"/>
      <c r="M2992" s="99"/>
      <c r="N2992" s="99"/>
      <c r="O2992" s="99"/>
      <c r="P2992" s="99"/>
      <c r="Q2992" s="99"/>
      <c r="R2992" s="99"/>
      <c r="S2992" s="102">
        <v>0.0</v>
      </c>
      <c r="T2992" s="102"/>
      <c r="U2992" s="102"/>
      <c r="V2992" s="102"/>
      <c r="W2992" s="102"/>
      <c r="X2992" s="102"/>
      <c r="Y2992" s="101" t="s">
        <v>14</v>
      </c>
    </row>
    <row r="2993">
      <c r="A2993" s="105" t="s">
        <v>64</v>
      </c>
      <c r="B2993" s="99"/>
      <c r="C2993" s="100" t="s">
        <v>5856</v>
      </c>
      <c r="D2993" s="101" t="s">
        <v>128</v>
      </c>
      <c r="E2993" s="101" t="s">
        <v>5857</v>
      </c>
      <c r="F2993" s="99"/>
      <c r="G2993" s="99"/>
      <c r="H2993" s="99"/>
      <c r="I2993" s="99"/>
      <c r="J2993" s="99"/>
      <c r="K2993" s="99"/>
      <c r="L2993" s="99"/>
      <c r="M2993" s="99"/>
      <c r="N2993" s="99"/>
      <c r="O2993" s="99"/>
      <c r="P2993" s="99"/>
      <c r="Q2993" s="99"/>
      <c r="R2993" s="99"/>
      <c r="S2993" s="102">
        <v>0.0</v>
      </c>
      <c r="T2993" s="102"/>
      <c r="U2993" s="102"/>
      <c r="V2993" s="102"/>
      <c r="W2993" s="102"/>
      <c r="X2993" s="102"/>
      <c r="Y2993" s="101" t="s">
        <v>14</v>
      </c>
    </row>
    <row r="2994">
      <c r="A2994" s="105" t="s">
        <v>64</v>
      </c>
      <c r="B2994" s="99"/>
      <c r="C2994" s="100" t="s">
        <v>5858</v>
      </c>
      <c r="D2994" s="101" t="s">
        <v>128</v>
      </c>
      <c r="E2994" s="101" t="s">
        <v>5859</v>
      </c>
      <c r="F2994" s="99"/>
      <c r="G2994" s="99"/>
      <c r="H2994" s="99"/>
      <c r="I2994" s="99"/>
      <c r="J2994" s="99"/>
      <c r="K2994" s="99"/>
      <c r="L2994" s="99"/>
      <c r="M2994" s="99"/>
      <c r="N2994" s="99"/>
      <c r="O2994" s="99"/>
      <c r="P2994" s="99"/>
      <c r="Q2994" s="99"/>
      <c r="R2994" s="99"/>
      <c r="S2994" s="102">
        <v>0.0</v>
      </c>
      <c r="T2994" s="102"/>
      <c r="U2994" s="102"/>
      <c r="V2994" s="102"/>
      <c r="W2994" s="102"/>
      <c r="X2994" s="102"/>
      <c r="Y2994" s="101" t="s">
        <v>14</v>
      </c>
    </row>
    <row r="2995">
      <c r="A2995" s="101" t="s">
        <v>64</v>
      </c>
      <c r="B2995" s="99"/>
      <c r="C2995" s="100" t="s">
        <v>5860</v>
      </c>
      <c r="D2995" s="101" t="s">
        <v>128</v>
      </c>
      <c r="E2995" s="101" t="s">
        <v>5861</v>
      </c>
      <c r="F2995" s="99"/>
      <c r="G2995" s="99"/>
      <c r="H2995" s="99"/>
      <c r="I2995" s="99"/>
      <c r="J2995" s="99"/>
      <c r="K2995" s="99"/>
      <c r="L2995" s="99"/>
      <c r="M2995" s="99"/>
      <c r="N2995" s="99"/>
      <c r="O2995" s="99"/>
      <c r="P2995" s="99"/>
      <c r="Q2995" s="99"/>
      <c r="R2995" s="99"/>
      <c r="S2995" s="102">
        <v>0.0</v>
      </c>
      <c r="T2995" s="102"/>
      <c r="U2995" s="102"/>
      <c r="V2995" s="102"/>
      <c r="W2995" s="102"/>
      <c r="X2995" s="102"/>
      <c r="Y2995" s="101" t="s">
        <v>14</v>
      </c>
    </row>
    <row r="2996">
      <c r="A2996" s="101" t="s">
        <v>64</v>
      </c>
      <c r="B2996" s="99"/>
      <c r="C2996" s="100" t="s">
        <v>5862</v>
      </c>
      <c r="D2996" s="101" t="s">
        <v>128</v>
      </c>
      <c r="E2996" s="101" t="s">
        <v>5863</v>
      </c>
      <c r="F2996" s="99"/>
      <c r="G2996" s="99"/>
      <c r="H2996" s="99"/>
      <c r="I2996" s="99"/>
      <c r="J2996" s="99"/>
      <c r="K2996" s="99"/>
      <c r="L2996" s="99"/>
      <c r="M2996" s="99"/>
      <c r="N2996" s="99"/>
      <c r="O2996" s="99"/>
      <c r="P2996" s="99"/>
      <c r="Q2996" s="99"/>
      <c r="R2996" s="99"/>
      <c r="S2996" s="102">
        <v>0.0</v>
      </c>
      <c r="T2996" s="102"/>
      <c r="U2996" s="102"/>
      <c r="V2996" s="102"/>
      <c r="W2996" s="102"/>
      <c r="X2996" s="102"/>
      <c r="Y2996" s="101" t="s">
        <v>14</v>
      </c>
    </row>
    <row r="2997">
      <c r="A2997" s="101" t="s">
        <v>64</v>
      </c>
      <c r="B2997" s="99"/>
      <c r="C2997" s="100" t="s">
        <v>5864</v>
      </c>
      <c r="D2997" s="101" t="s">
        <v>128</v>
      </c>
      <c r="E2997" s="101" t="s">
        <v>5865</v>
      </c>
      <c r="F2997" s="99"/>
      <c r="G2997" s="99"/>
      <c r="H2997" s="99"/>
      <c r="I2997" s="99"/>
      <c r="J2997" s="99"/>
      <c r="K2997" s="99"/>
      <c r="L2997" s="99"/>
      <c r="M2997" s="99"/>
      <c r="N2997" s="99"/>
      <c r="O2997" s="99"/>
      <c r="P2997" s="99"/>
      <c r="Q2997" s="99"/>
      <c r="R2997" s="99"/>
      <c r="S2997" s="102">
        <v>0.0</v>
      </c>
      <c r="T2997" s="102"/>
      <c r="U2997" s="102"/>
      <c r="V2997" s="102"/>
      <c r="W2997" s="102"/>
      <c r="X2997" s="102"/>
      <c r="Y2997" s="101" t="s">
        <v>14</v>
      </c>
    </row>
    <row r="2998">
      <c r="A2998" s="105" t="s">
        <v>64</v>
      </c>
      <c r="B2998" s="99"/>
      <c r="C2998" s="100" t="s">
        <v>5866</v>
      </c>
      <c r="D2998" s="101" t="s">
        <v>128</v>
      </c>
      <c r="E2998" s="101" t="s">
        <v>5867</v>
      </c>
      <c r="F2998" s="99"/>
      <c r="G2998" s="99"/>
      <c r="H2998" s="99"/>
      <c r="I2998" s="99"/>
      <c r="J2998" s="99"/>
      <c r="K2998" s="99"/>
      <c r="L2998" s="99"/>
      <c r="M2998" s="99"/>
      <c r="N2998" s="99"/>
      <c r="O2998" s="99"/>
      <c r="P2998" s="99"/>
      <c r="Q2998" s="99"/>
      <c r="R2998" s="99"/>
      <c r="S2998" s="102">
        <v>0.0</v>
      </c>
      <c r="T2998" s="102"/>
      <c r="U2998" s="102"/>
      <c r="V2998" s="102"/>
      <c r="W2998" s="102"/>
      <c r="X2998" s="102"/>
      <c r="Y2998" s="101" t="s">
        <v>14</v>
      </c>
    </row>
    <row r="2999">
      <c r="A2999" s="101" t="s">
        <v>64</v>
      </c>
      <c r="B2999" s="99"/>
      <c r="C2999" s="100" t="s">
        <v>5868</v>
      </c>
      <c r="D2999" s="101" t="s">
        <v>128</v>
      </c>
      <c r="E2999" s="101" t="s">
        <v>5869</v>
      </c>
      <c r="F2999" s="99"/>
      <c r="G2999" s="99"/>
      <c r="H2999" s="99"/>
      <c r="I2999" s="99"/>
      <c r="J2999" s="99"/>
      <c r="K2999" s="99"/>
      <c r="L2999" s="99"/>
      <c r="M2999" s="99"/>
      <c r="N2999" s="99"/>
      <c r="O2999" s="99"/>
      <c r="P2999" s="99"/>
      <c r="Q2999" s="99"/>
      <c r="R2999" s="99"/>
      <c r="S2999" s="102">
        <v>0.0</v>
      </c>
      <c r="T2999" s="102"/>
      <c r="U2999" s="102"/>
      <c r="V2999" s="102"/>
      <c r="W2999" s="102"/>
      <c r="X2999" s="102"/>
      <c r="Y2999" s="101" t="s">
        <v>14</v>
      </c>
    </row>
    <row r="3000">
      <c r="A3000" s="101" t="s">
        <v>64</v>
      </c>
      <c r="B3000" s="99"/>
      <c r="C3000" s="100" t="s">
        <v>5870</v>
      </c>
      <c r="D3000" s="101" t="s">
        <v>128</v>
      </c>
      <c r="E3000" s="101" t="s">
        <v>5871</v>
      </c>
      <c r="F3000" s="99"/>
      <c r="G3000" s="99"/>
      <c r="H3000" s="99"/>
      <c r="I3000" s="99"/>
      <c r="J3000" s="99"/>
      <c r="K3000" s="99"/>
      <c r="L3000" s="99"/>
      <c r="M3000" s="99"/>
      <c r="N3000" s="99"/>
      <c r="O3000" s="99"/>
      <c r="P3000" s="99"/>
      <c r="Q3000" s="99"/>
      <c r="R3000" s="99"/>
      <c r="S3000" s="102">
        <v>0.0</v>
      </c>
      <c r="T3000" s="102"/>
      <c r="U3000" s="102"/>
      <c r="V3000" s="102"/>
      <c r="W3000" s="102"/>
      <c r="X3000" s="102"/>
      <c r="Y3000" s="101" t="s">
        <v>14</v>
      </c>
    </row>
    <row r="3001">
      <c r="A3001" s="101" t="s">
        <v>64</v>
      </c>
      <c r="B3001" s="99"/>
      <c r="C3001" s="100" t="s">
        <v>5872</v>
      </c>
      <c r="D3001" s="101" t="s">
        <v>128</v>
      </c>
      <c r="E3001" s="101" t="s">
        <v>5873</v>
      </c>
      <c r="F3001" s="99"/>
      <c r="G3001" s="99"/>
      <c r="H3001" s="99"/>
      <c r="I3001" s="99"/>
      <c r="J3001" s="99"/>
      <c r="K3001" s="99"/>
      <c r="L3001" s="99"/>
      <c r="M3001" s="99"/>
      <c r="N3001" s="99"/>
      <c r="O3001" s="99"/>
      <c r="P3001" s="99"/>
      <c r="Q3001" s="99"/>
      <c r="R3001" s="99"/>
      <c r="S3001" s="102">
        <v>0.0</v>
      </c>
      <c r="T3001" s="102"/>
      <c r="U3001" s="102"/>
      <c r="V3001" s="102"/>
      <c r="W3001" s="102"/>
      <c r="X3001" s="102"/>
      <c r="Y3001" s="101" t="s">
        <v>14</v>
      </c>
    </row>
    <row r="3002">
      <c r="A3002" s="101" t="s">
        <v>64</v>
      </c>
      <c r="B3002" s="99"/>
      <c r="C3002" s="100" t="s">
        <v>5874</v>
      </c>
      <c r="D3002" s="101" t="s">
        <v>128</v>
      </c>
      <c r="E3002" s="101" t="s">
        <v>5875</v>
      </c>
      <c r="F3002" s="99"/>
      <c r="G3002" s="99"/>
      <c r="H3002" s="99"/>
      <c r="I3002" s="99"/>
      <c r="J3002" s="99"/>
      <c r="K3002" s="99"/>
      <c r="L3002" s="99"/>
      <c r="M3002" s="99"/>
      <c r="N3002" s="99"/>
      <c r="O3002" s="99"/>
      <c r="P3002" s="99"/>
      <c r="Q3002" s="99"/>
      <c r="R3002" s="99"/>
      <c r="S3002" s="102">
        <v>0.0</v>
      </c>
      <c r="T3002" s="102"/>
      <c r="U3002" s="102"/>
      <c r="V3002" s="102"/>
      <c r="W3002" s="102"/>
      <c r="X3002" s="102"/>
      <c r="Y3002" s="101" t="s">
        <v>14</v>
      </c>
    </row>
    <row r="3003">
      <c r="A3003" s="101" t="s">
        <v>64</v>
      </c>
      <c r="B3003" s="99"/>
      <c r="C3003" s="100" t="s">
        <v>5876</v>
      </c>
      <c r="D3003" s="101" t="s">
        <v>128</v>
      </c>
      <c r="E3003" s="101" t="s">
        <v>5877</v>
      </c>
      <c r="F3003" s="99"/>
      <c r="G3003" s="99"/>
      <c r="H3003" s="99"/>
      <c r="I3003" s="99"/>
      <c r="J3003" s="99"/>
      <c r="K3003" s="99"/>
      <c r="L3003" s="99"/>
      <c r="M3003" s="99"/>
      <c r="N3003" s="99"/>
      <c r="O3003" s="99"/>
      <c r="P3003" s="99"/>
      <c r="Q3003" s="99"/>
      <c r="R3003" s="99"/>
      <c r="S3003" s="102">
        <v>0.0</v>
      </c>
      <c r="T3003" s="102"/>
      <c r="U3003" s="102"/>
      <c r="V3003" s="102"/>
      <c r="W3003" s="102"/>
      <c r="X3003" s="102"/>
      <c r="Y3003" s="101" t="s">
        <v>14</v>
      </c>
    </row>
    <row r="3004">
      <c r="A3004" s="101" t="s">
        <v>64</v>
      </c>
      <c r="B3004" s="99"/>
      <c r="C3004" s="100" t="s">
        <v>5878</v>
      </c>
      <c r="D3004" s="101" t="s">
        <v>128</v>
      </c>
      <c r="E3004" s="101" t="s">
        <v>5879</v>
      </c>
      <c r="F3004" s="99"/>
      <c r="G3004" s="99"/>
      <c r="H3004" s="99"/>
      <c r="I3004" s="99"/>
      <c r="J3004" s="99"/>
      <c r="K3004" s="99"/>
      <c r="L3004" s="99"/>
      <c r="M3004" s="99"/>
      <c r="N3004" s="99"/>
      <c r="O3004" s="99"/>
      <c r="P3004" s="99"/>
      <c r="Q3004" s="99"/>
      <c r="R3004" s="99"/>
      <c r="S3004" s="102">
        <v>0.0</v>
      </c>
      <c r="T3004" s="102"/>
      <c r="U3004" s="102"/>
      <c r="V3004" s="102"/>
      <c r="W3004" s="102"/>
      <c r="X3004" s="102"/>
      <c r="Y3004" s="101" t="s">
        <v>14</v>
      </c>
    </row>
    <row r="3005">
      <c r="A3005" s="101" t="s">
        <v>64</v>
      </c>
      <c r="B3005" s="99"/>
      <c r="C3005" s="100" t="s">
        <v>5880</v>
      </c>
      <c r="D3005" s="101" t="s">
        <v>128</v>
      </c>
      <c r="E3005" s="101" t="s">
        <v>5881</v>
      </c>
      <c r="F3005" s="99"/>
      <c r="G3005" s="99"/>
      <c r="H3005" s="99"/>
      <c r="I3005" s="99"/>
      <c r="J3005" s="99"/>
      <c r="K3005" s="99"/>
      <c r="L3005" s="99"/>
      <c r="M3005" s="99"/>
      <c r="N3005" s="99"/>
      <c r="O3005" s="99"/>
      <c r="P3005" s="99"/>
      <c r="Q3005" s="99"/>
      <c r="R3005" s="99"/>
      <c r="S3005" s="102">
        <v>0.0</v>
      </c>
      <c r="T3005" s="102"/>
      <c r="U3005" s="102"/>
      <c r="V3005" s="102"/>
      <c r="W3005" s="102"/>
      <c r="X3005" s="102"/>
      <c r="Y3005" s="101" t="s">
        <v>14</v>
      </c>
    </row>
    <row r="3006">
      <c r="A3006" s="101" t="s">
        <v>64</v>
      </c>
      <c r="B3006" s="99"/>
      <c r="C3006" s="100" t="s">
        <v>5882</v>
      </c>
      <c r="D3006" s="101" t="s">
        <v>128</v>
      </c>
      <c r="E3006" s="101" t="s">
        <v>5883</v>
      </c>
      <c r="F3006" s="99"/>
      <c r="G3006" s="99"/>
      <c r="H3006" s="99"/>
      <c r="I3006" s="99"/>
      <c r="J3006" s="99"/>
      <c r="K3006" s="99"/>
      <c r="L3006" s="99"/>
      <c r="M3006" s="99"/>
      <c r="N3006" s="99"/>
      <c r="O3006" s="99"/>
      <c r="P3006" s="99"/>
      <c r="Q3006" s="99"/>
      <c r="R3006" s="99"/>
      <c r="S3006" s="102">
        <v>0.0</v>
      </c>
      <c r="T3006" s="102"/>
      <c r="U3006" s="102"/>
      <c r="V3006" s="102"/>
      <c r="W3006" s="102"/>
      <c r="X3006" s="102"/>
      <c r="Y3006" s="101" t="s">
        <v>14</v>
      </c>
    </row>
    <row r="3007">
      <c r="A3007" s="101" t="s">
        <v>64</v>
      </c>
      <c r="B3007" s="99"/>
      <c r="C3007" s="100" t="s">
        <v>5884</v>
      </c>
      <c r="D3007" s="101" t="s">
        <v>128</v>
      </c>
      <c r="E3007" s="101" t="s">
        <v>5885</v>
      </c>
      <c r="F3007" s="99"/>
      <c r="G3007" s="99"/>
      <c r="H3007" s="99"/>
      <c r="I3007" s="99"/>
      <c r="J3007" s="99"/>
      <c r="K3007" s="99"/>
      <c r="L3007" s="99"/>
      <c r="M3007" s="99"/>
      <c r="N3007" s="99"/>
      <c r="O3007" s="99"/>
      <c r="P3007" s="99"/>
      <c r="Q3007" s="99"/>
      <c r="R3007" s="99"/>
      <c r="S3007" s="102">
        <v>0.0</v>
      </c>
      <c r="T3007" s="102"/>
      <c r="U3007" s="102"/>
      <c r="V3007" s="102"/>
      <c r="W3007" s="102"/>
      <c r="X3007" s="102"/>
      <c r="Y3007" s="101" t="s">
        <v>14</v>
      </c>
    </row>
    <row r="3008">
      <c r="A3008" s="101" t="s">
        <v>64</v>
      </c>
      <c r="B3008" s="99"/>
      <c r="C3008" s="100" t="s">
        <v>5886</v>
      </c>
      <c r="D3008" s="101" t="s">
        <v>128</v>
      </c>
      <c r="E3008" s="101" t="s">
        <v>5887</v>
      </c>
      <c r="F3008" s="99"/>
      <c r="G3008" s="99"/>
      <c r="H3008" s="99"/>
      <c r="I3008" s="99"/>
      <c r="J3008" s="99"/>
      <c r="K3008" s="99"/>
      <c r="L3008" s="99"/>
      <c r="M3008" s="99"/>
      <c r="N3008" s="99"/>
      <c r="O3008" s="99"/>
      <c r="P3008" s="99"/>
      <c r="Q3008" s="99"/>
      <c r="R3008" s="99"/>
      <c r="S3008" s="102">
        <v>0.0</v>
      </c>
      <c r="T3008" s="102"/>
      <c r="U3008" s="102"/>
      <c r="V3008" s="102"/>
      <c r="W3008" s="102"/>
      <c r="X3008" s="102"/>
      <c r="Y3008" s="101" t="s">
        <v>14</v>
      </c>
    </row>
    <row r="3009">
      <c r="A3009" s="105" t="s">
        <v>64</v>
      </c>
      <c r="B3009" s="99"/>
      <c r="C3009" s="100" t="s">
        <v>5888</v>
      </c>
      <c r="D3009" s="101" t="s">
        <v>128</v>
      </c>
      <c r="E3009" s="101" t="s">
        <v>5889</v>
      </c>
      <c r="F3009" s="99"/>
      <c r="G3009" s="99"/>
      <c r="H3009" s="99"/>
      <c r="I3009" s="99"/>
      <c r="J3009" s="99"/>
      <c r="K3009" s="99"/>
      <c r="L3009" s="99"/>
      <c r="M3009" s="99"/>
      <c r="N3009" s="99"/>
      <c r="O3009" s="99"/>
      <c r="P3009" s="99"/>
      <c r="Q3009" s="99"/>
      <c r="R3009" s="99"/>
      <c r="S3009" s="102">
        <v>0.0</v>
      </c>
      <c r="T3009" s="102"/>
      <c r="U3009" s="102"/>
      <c r="V3009" s="102"/>
      <c r="W3009" s="102"/>
      <c r="X3009" s="102"/>
      <c r="Y3009" s="101" t="s">
        <v>14</v>
      </c>
    </row>
    <row r="3010">
      <c r="A3010" s="101" t="s">
        <v>64</v>
      </c>
      <c r="B3010" s="99"/>
      <c r="C3010" s="100" t="s">
        <v>5890</v>
      </c>
      <c r="D3010" s="101" t="s">
        <v>128</v>
      </c>
      <c r="E3010" s="101" t="s">
        <v>5891</v>
      </c>
      <c r="F3010" s="99"/>
      <c r="G3010" s="99"/>
      <c r="H3010" s="99"/>
      <c r="I3010" s="99"/>
      <c r="J3010" s="99"/>
      <c r="K3010" s="99"/>
      <c r="L3010" s="99"/>
      <c r="M3010" s="99"/>
      <c r="N3010" s="99"/>
      <c r="O3010" s="99"/>
      <c r="P3010" s="99"/>
      <c r="Q3010" s="99"/>
      <c r="R3010" s="99"/>
      <c r="S3010" s="102">
        <v>0.0</v>
      </c>
      <c r="T3010" s="102"/>
      <c r="U3010" s="102"/>
      <c r="V3010" s="102"/>
      <c r="W3010" s="102"/>
      <c r="X3010" s="102"/>
      <c r="Y3010" s="101" t="s">
        <v>14</v>
      </c>
    </row>
    <row r="3011">
      <c r="A3011" s="105" t="s">
        <v>64</v>
      </c>
      <c r="B3011" s="99"/>
      <c r="C3011" s="100" t="s">
        <v>5892</v>
      </c>
      <c r="D3011" s="101" t="s">
        <v>128</v>
      </c>
      <c r="E3011" s="101" t="s">
        <v>5893</v>
      </c>
      <c r="F3011" s="99"/>
      <c r="G3011" s="99"/>
      <c r="H3011" s="99"/>
      <c r="I3011" s="99"/>
      <c r="J3011" s="99"/>
      <c r="K3011" s="99"/>
      <c r="L3011" s="99"/>
      <c r="M3011" s="99"/>
      <c r="N3011" s="99"/>
      <c r="O3011" s="99"/>
      <c r="P3011" s="99"/>
      <c r="Q3011" s="99"/>
      <c r="R3011" s="99"/>
      <c r="S3011" s="102">
        <v>0.0</v>
      </c>
      <c r="T3011" s="102"/>
      <c r="U3011" s="102"/>
      <c r="V3011" s="102"/>
      <c r="W3011" s="102"/>
      <c r="X3011" s="102"/>
      <c r="Y3011" s="101" t="s">
        <v>14</v>
      </c>
    </row>
    <row r="3012">
      <c r="A3012" s="105" t="s">
        <v>64</v>
      </c>
      <c r="B3012" s="99"/>
      <c r="C3012" s="100" t="s">
        <v>5894</v>
      </c>
      <c r="D3012" s="101" t="s">
        <v>128</v>
      </c>
      <c r="E3012" s="101" t="s">
        <v>5895</v>
      </c>
      <c r="F3012" s="99"/>
      <c r="G3012" s="99"/>
      <c r="H3012" s="99"/>
      <c r="I3012" s="99"/>
      <c r="J3012" s="99"/>
      <c r="K3012" s="99"/>
      <c r="L3012" s="99"/>
      <c r="M3012" s="99"/>
      <c r="N3012" s="99"/>
      <c r="O3012" s="99"/>
      <c r="P3012" s="99"/>
      <c r="Q3012" s="99"/>
      <c r="R3012" s="99"/>
      <c r="S3012" s="102">
        <v>0.0</v>
      </c>
      <c r="T3012" s="102"/>
      <c r="U3012" s="102"/>
      <c r="V3012" s="102"/>
      <c r="W3012" s="102"/>
      <c r="X3012" s="102"/>
      <c r="Y3012" s="101" t="s">
        <v>14</v>
      </c>
    </row>
    <row r="3013">
      <c r="A3013" s="105" t="s">
        <v>64</v>
      </c>
      <c r="B3013" s="99"/>
      <c r="C3013" s="100" t="s">
        <v>5896</v>
      </c>
      <c r="D3013" s="101" t="s">
        <v>128</v>
      </c>
      <c r="E3013" s="101" t="s">
        <v>5897</v>
      </c>
      <c r="F3013" s="99"/>
      <c r="G3013" s="99"/>
      <c r="H3013" s="99"/>
      <c r="I3013" s="99"/>
      <c r="J3013" s="99"/>
      <c r="K3013" s="99"/>
      <c r="L3013" s="99"/>
      <c r="M3013" s="99"/>
      <c r="N3013" s="99"/>
      <c r="O3013" s="99"/>
      <c r="P3013" s="99"/>
      <c r="Q3013" s="99"/>
      <c r="R3013" s="99"/>
      <c r="S3013" s="102">
        <v>0.0</v>
      </c>
      <c r="T3013" s="102"/>
      <c r="U3013" s="102"/>
      <c r="V3013" s="102"/>
      <c r="W3013" s="102"/>
      <c r="X3013" s="102"/>
      <c r="Y3013" s="101" t="s">
        <v>14</v>
      </c>
    </row>
    <row r="3014">
      <c r="A3014" s="101" t="s">
        <v>64</v>
      </c>
      <c r="B3014" s="99"/>
      <c r="C3014" s="100" t="s">
        <v>5898</v>
      </c>
      <c r="D3014" s="101" t="s">
        <v>128</v>
      </c>
      <c r="E3014" s="101" t="s">
        <v>5899</v>
      </c>
      <c r="F3014" s="99"/>
      <c r="G3014" s="99"/>
      <c r="H3014" s="99"/>
      <c r="I3014" s="99"/>
      <c r="J3014" s="99"/>
      <c r="K3014" s="99"/>
      <c r="L3014" s="99"/>
      <c r="M3014" s="99"/>
      <c r="N3014" s="99"/>
      <c r="O3014" s="99"/>
      <c r="P3014" s="99"/>
      <c r="Q3014" s="99"/>
      <c r="R3014" s="99"/>
      <c r="S3014" s="102">
        <v>0.0</v>
      </c>
      <c r="T3014" s="102"/>
      <c r="U3014" s="102"/>
      <c r="V3014" s="102"/>
      <c r="W3014" s="102"/>
      <c r="X3014" s="102"/>
      <c r="Y3014" s="101" t="s">
        <v>14</v>
      </c>
    </row>
    <row r="3015">
      <c r="A3015" s="98" t="s">
        <v>64</v>
      </c>
      <c r="B3015" s="99"/>
      <c r="C3015" s="100" t="s">
        <v>5900</v>
      </c>
      <c r="D3015" s="101" t="s">
        <v>128</v>
      </c>
      <c r="E3015" s="101" t="s">
        <v>5901</v>
      </c>
      <c r="F3015" s="99"/>
      <c r="G3015" s="99"/>
      <c r="H3015" s="99"/>
      <c r="I3015" s="99"/>
      <c r="J3015" s="99"/>
      <c r="K3015" s="99"/>
      <c r="L3015" s="99"/>
      <c r="M3015" s="99"/>
      <c r="N3015" s="99"/>
      <c r="O3015" s="99"/>
      <c r="P3015" s="99"/>
      <c r="Q3015" s="99"/>
      <c r="R3015" s="99"/>
      <c r="S3015" s="102">
        <v>0.0</v>
      </c>
      <c r="T3015" s="102"/>
      <c r="U3015" s="102"/>
      <c r="V3015" s="102"/>
      <c r="W3015" s="102"/>
      <c r="X3015" s="102"/>
      <c r="Y3015" s="101" t="s">
        <v>14</v>
      </c>
    </row>
    <row r="3016">
      <c r="A3016" s="105" t="s">
        <v>64</v>
      </c>
      <c r="B3016" s="99"/>
      <c r="C3016" s="100" t="s">
        <v>5902</v>
      </c>
      <c r="D3016" s="101" t="s">
        <v>128</v>
      </c>
      <c r="E3016" s="101" t="s">
        <v>5903</v>
      </c>
      <c r="F3016" s="99"/>
      <c r="G3016" s="99"/>
      <c r="H3016" s="99"/>
      <c r="I3016" s="99"/>
      <c r="J3016" s="99"/>
      <c r="K3016" s="99"/>
      <c r="L3016" s="99"/>
      <c r="M3016" s="99"/>
      <c r="N3016" s="99"/>
      <c r="O3016" s="99"/>
      <c r="P3016" s="99"/>
      <c r="Q3016" s="99"/>
      <c r="R3016" s="99"/>
      <c r="S3016" s="102">
        <v>0.0</v>
      </c>
      <c r="T3016" s="102"/>
      <c r="U3016" s="102"/>
      <c r="V3016" s="102"/>
      <c r="W3016" s="102"/>
      <c r="X3016" s="102"/>
      <c r="Y3016" s="101" t="s">
        <v>14</v>
      </c>
    </row>
    <row r="3017">
      <c r="A3017" s="105" t="s">
        <v>64</v>
      </c>
      <c r="B3017" s="99"/>
      <c r="C3017" s="100" t="s">
        <v>5904</v>
      </c>
      <c r="D3017" s="101" t="s">
        <v>128</v>
      </c>
      <c r="E3017" s="101" t="s">
        <v>5905</v>
      </c>
      <c r="F3017" s="99"/>
      <c r="G3017" s="99"/>
      <c r="H3017" s="99"/>
      <c r="I3017" s="99"/>
      <c r="J3017" s="99"/>
      <c r="K3017" s="99"/>
      <c r="L3017" s="99"/>
      <c r="M3017" s="99"/>
      <c r="N3017" s="99"/>
      <c r="O3017" s="99"/>
      <c r="P3017" s="99"/>
      <c r="Q3017" s="99"/>
      <c r="R3017" s="99"/>
      <c r="S3017" s="102">
        <v>0.0</v>
      </c>
      <c r="T3017" s="102"/>
      <c r="U3017" s="102"/>
      <c r="V3017" s="102"/>
      <c r="W3017" s="102"/>
      <c r="X3017" s="102"/>
      <c r="Y3017" s="101" t="s">
        <v>14</v>
      </c>
    </row>
    <row r="3018">
      <c r="A3018" s="105" t="s">
        <v>64</v>
      </c>
      <c r="B3018" s="99"/>
      <c r="C3018" s="100" t="s">
        <v>5906</v>
      </c>
      <c r="D3018" s="101" t="s">
        <v>128</v>
      </c>
      <c r="E3018" s="101" t="s">
        <v>5907</v>
      </c>
      <c r="F3018" s="99"/>
      <c r="G3018" s="99"/>
      <c r="H3018" s="99"/>
      <c r="I3018" s="99"/>
      <c r="J3018" s="99"/>
      <c r="K3018" s="99"/>
      <c r="L3018" s="99"/>
      <c r="M3018" s="99"/>
      <c r="N3018" s="99"/>
      <c r="O3018" s="99"/>
      <c r="P3018" s="99"/>
      <c r="Q3018" s="99"/>
      <c r="R3018" s="99"/>
      <c r="S3018" s="102">
        <v>0.0</v>
      </c>
      <c r="T3018" s="102"/>
      <c r="U3018" s="102"/>
      <c r="V3018" s="102"/>
      <c r="W3018" s="102"/>
      <c r="X3018" s="102"/>
      <c r="Y3018" s="101" t="s">
        <v>14</v>
      </c>
    </row>
    <row r="3019">
      <c r="A3019" s="105" t="s">
        <v>64</v>
      </c>
      <c r="B3019" s="99"/>
      <c r="C3019" s="100" t="s">
        <v>5908</v>
      </c>
      <c r="D3019" s="101" t="s">
        <v>128</v>
      </c>
      <c r="E3019" s="101" t="s">
        <v>5909</v>
      </c>
      <c r="F3019" s="99"/>
      <c r="G3019" s="99"/>
      <c r="H3019" s="99"/>
      <c r="I3019" s="99"/>
      <c r="J3019" s="99"/>
      <c r="K3019" s="99"/>
      <c r="L3019" s="99"/>
      <c r="M3019" s="99"/>
      <c r="N3019" s="99"/>
      <c r="O3019" s="99"/>
      <c r="P3019" s="99"/>
      <c r="Q3019" s="99"/>
      <c r="R3019" s="99"/>
      <c r="S3019" s="102">
        <v>0.0</v>
      </c>
      <c r="T3019" s="102"/>
      <c r="U3019" s="102"/>
      <c r="V3019" s="102"/>
      <c r="W3019" s="102"/>
      <c r="X3019" s="102"/>
      <c r="Y3019" s="101" t="s">
        <v>14</v>
      </c>
    </row>
    <row r="3020">
      <c r="A3020" s="105" t="s">
        <v>64</v>
      </c>
      <c r="B3020" s="99"/>
      <c r="C3020" s="100" t="s">
        <v>5910</v>
      </c>
      <c r="D3020" s="101" t="s">
        <v>128</v>
      </c>
      <c r="E3020" s="101" t="s">
        <v>5911</v>
      </c>
      <c r="F3020" s="99"/>
      <c r="G3020" s="99"/>
      <c r="H3020" s="99"/>
      <c r="I3020" s="99"/>
      <c r="J3020" s="99"/>
      <c r="K3020" s="99"/>
      <c r="L3020" s="99"/>
      <c r="M3020" s="99"/>
      <c r="N3020" s="99"/>
      <c r="O3020" s="99"/>
      <c r="P3020" s="99"/>
      <c r="Q3020" s="99"/>
      <c r="R3020" s="99"/>
      <c r="S3020" s="102">
        <v>0.0</v>
      </c>
      <c r="T3020" s="102"/>
      <c r="U3020" s="102"/>
      <c r="V3020" s="102"/>
      <c r="W3020" s="102"/>
      <c r="X3020" s="102"/>
      <c r="Y3020" s="101" t="s">
        <v>14</v>
      </c>
    </row>
    <row r="3021">
      <c r="A3021" s="101" t="s">
        <v>64</v>
      </c>
      <c r="B3021" s="99"/>
      <c r="C3021" s="100" t="s">
        <v>5912</v>
      </c>
      <c r="D3021" s="101" t="s">
        <v>128</v>
      </c>
      <c r="E3021" s="101" t="s">
        <v>5913</v>
      </c>
      <c r="F3021" s="99"/>
      <c r="G3021" s="99"/>
      <c r="H3021" s="99"/>
      <c r="I3021" s="99"/>
      <c r="J3021" s="99"/>
      <c r="K3021" s="99"/>
      <c r="L3021" s="99"/>
      <c r="M3021" s="99"/>
      <c r="N3021" s="99"/>
      <c r="O3021" s="99"/>
      <c r="P3021" s="99"/>
      <c r="Q3021" s="99"/>
      <c r="R3021" s="99"/>
      <c r="S3021" s="102">
        <v>0.0</v>
      </c>
      <c r="T3021" s="102"/>
      <c r="U3021" s="102"/>
      <c r="V3021" s="102"/>
      <c r="W3021" s="102"/>
      <c r="X3021" s="102"/>
      <c r="Y3021" s="101" t="s">
        <v>14</v>
      </c>
    </row>
    <row r="3022">
      <c r="A3022" s="101" t="s">
        <v>64</v>
      </c>
      <c r="B3022" s="99"/>
      <c r="C3022" s="100" t="s">
        <v>5914</v>
      </c>
      <c r="D3022" s="101" t="s">
        <v>128</v>
      </c>
      <c r="E3022" s="101" t="s">
        <v>5915</v>
      </c>
      <c r="F3022" s="99"/>
      <c r="G3022" s="99"/>
      <c r="H3022" s="99"/>
      <c r="I3022" s="99"/>
      <c r="J3022" s="99"/>
      <c r="K3022" s="99"/>
      <c r="L3022" s="99"/>
      <c r="M3022" s="99"/>
      <c r="N3022" s="99"/>
      <c r="O3022" s="99"/>
      <c r="P3022" s="99"/>
      <c r="Q3022" s="99"/>
      <c r="R3022" s="99"/>
      <c r="S3022" s="102">
        <v>0.0</v>
      </c>
      <c r="T3022" s="102"/>
      <c r="U3022" s="102"/>
      <c r="V3022" s="102"/>
      <c r="W3022" s="102"/>
      <c r="X3022" s="102"/>
      <c r="Y3022" s="101" t="s">
        <v>14</v>
      </c>
    </row>
    <row r="3023">
      <c r="A3023" s="101" t="s">
        <v>64</v>
      </c>
      <c r="B3023" s="99"/>
      <c r="C3023" s="100" t="s">
        <v>5916</v>
      </c>
      <c r="D3023" s="101" t="s">
        <v>128</v>
      </c>
      <c r="E3023" s="101" t="s">
        <v>5917</v>
      </c>
      <c r="F3023" s="99"/>
      <c r="G3023" s="99"/>
      <c r="H3023" s="99"/>
      <c r="I3023" s="99"/>
      <c r="J3023" s="99"/>
      <c r="K3023" s="99"/>
      <c r="L3023" s="99"/>
      <c r="M3023" s="99"/>
      <c r="N3023" s="99"/>
      <c r="O3023" s="99"/>
      <c r="P3023" s="99"/>
      <c r="Q3023" s="99"/>
      <c r="R3023" s="99"/>
      <c r="S3023" s="102">
        <v>0.0</v>
      </c>
      <c r="T3023" s="102"/>
      <c r="U3023" s="102"/>
      <c r="V3023" s="102"/>
      <c r="W3023" s="102"/>
      <c r="X3023" s="102"/>
      <c r="Y3023" s="101" t="s">
        <v>14</v>
      </c>
    </row>
    <row r="3024">
      <c r="A3024" s="98" t="s">
        <v>90</v>
      </c>
      <c r="B3024" s="99"/>
      <c r="C3024" s="100" t="s">
        <v>5916</v>
      </c>
      <c r="D3024" s="101" t="s">
        <v>128</v>
      </c>
      <c r="E3024" s="101" t="s">
        <v>5917</v>
      </c>
      <c r="F3024" s="99"/>
      <c r="G3024" s="99"/>
      <c r="H3024" s="99"/>
      <c r="I3024" s="99"/>
      <c r="J3024" s="99"/>
      <c r="K3024" s="99"/>
      <c r="L3024" s="99"/>
      <c r="M3024" s="99"/>
      <c r="N3024" s="99"/>
      <c r="O3024" s="99"/>
      <c r="P3024" s="99"/>
      <c r="Q3024" s="99"/>
      <c r="R3024" s="99"/>
      <c r="S3024" s="102">
        <v>0.0</v>
      </c>
      <c r="T3024" s="102"/>
      <c r="U3024" s="102"/>
      <c r="V3024" s="102"/>
      <c r="W3024" s="102"/>
      <c r="X3024" s="102"/>
      <c r="Y3024" s="101" t="s">
        <v>14</v>
      </c>
    </row>
    <row r="3025">
      <c r="A3025" s="101" t="s">
        <v>64</v>
      </c>
      <c r="B3025" s="99"/>
      <c r="C3025" s="100" t="s">
        <v>5918</v>
      </c>
      <c r="D3025" s="101" t="s">
        <v>128</v>
      </c>
      <c r="E3025" s="101" t="s">
        <v>5919</v>
      </c>
      <c r="F3025" s="99"/>
      <c r="G3025" s="99"/>
      <c r="H3025" s="99"/>
      <c r="I3025" s="99"/>
      <c r="J3025" s="99"/>
      <c r="K3025" s="99"/>
      <c r="L3025" s="99"/>
      <c r="M3025" s="99"/>
      <c r="N3025" s="99"/>
      <c r="O3025" s="99"/>
      <c r="P3025" s="99"/>
      <c r="Q3025" s="99"/>
      <c r="R3025" s="99"/>
      <c r="S3025" s="102">
        <v>0.0</v>
      </c>
      <c r="T3025" s="102"/>
      <c r="U3025" s="102"/>
      <c r="V3025" s="102"/>
      <c r="W3025" s="102"/>
      <c r="X3025" s="102"/>
      <c r="Y3025" s="101" t="s">
        <v>14</v>
      </c>
    </row>
    <row r="3026">
      <c r="A3026" s="101" t="s">
        <v>64</v>
      </c>
      <c r="B3026" s="99"/>
      <c r="C3026" s="100" t="s">
        <v>5920</v>
      </c>
      <c r="D3026" s="101" t="s">
        <v>128</v>
      </c>
      <c r="E3026" s="101" t="s">
        <v>5921</v>
      </c>
      <c r="F3026" s="99"/>
      <c r="G3026" s="99"/>
      <c r="H3026" s="99"/>
      <c r="I3026" s="99"/>
      <c r="J3026" s="99"/>
      <c r="K3026" s="99"/>
      <c r="L3026" s="99"/>
      <c r="M3026" s="99"/>
      <c r="N3026" s="99"/>
      <c r="O3026" s="99"/>
      <c r="P3026" s="99"/>
      <c r="Q3026" s="99"/>
      <c r="R3026" s="99"/>
      <c r="S3026" s="102">
        <v>0.0</v>
      </c>
      <c r="T3026" s="102"/>
      <c r="U3026" s="102"/>
      <c r="V3026" s="102"/>
      <c r="W3026" s="102"/>
      <c r="X3026" s="102"/>
      <c r="Y3026" s="101" t="s">
        <v>14</v>
      </c>
    </row>
    <row r="3027">
      <c r="A3027" s="101" t="s">
        <v>64</v>
      </c>
      <c r="B3027" s="99"/>
      <c r="C3027" s="100" t="s">
        <v>5922</v>
      </c>
      <c r="D3027" s="101" t="s">
        <v>128</v>
      </c>
      <c r="E3027" s="101" t="s">
        <v>5923</v>
      </c>
      <c r="F3027" s="99"/>
      <c r="G3027" s="99"/>
      <c r="H3027" s="99"/>
      <c r="I3027" s="99"/>
      <c r="J3027" s="99"/>
      <c r="K3027" s="99"/>
      <c r="L3027" s="99"/>
      <c r="M3027" s="99"/>
      <c r="N3027" s="99"/>
      <c r="O3027" s="99"/>
      <c r="P3027" s="99"/>
      <c r="Q3027" s="99"/>
      <c r="R3027" s="99"/>
      <c r="S3027" s="102">
        <v>0.0</v>
      </c>
      <c r="T3027" s="102"/>
      <c r="U3027" s="102"/>
      <c r="V3027" s="102"/>
      <c r="W3027" s="102"/>
      <c r="X3027" s="102"/>
      <c r="Y3027" s="101" t="s">
        <v>14</v>
      </c>
    </row>
    <row r="3028">
      <c r="A3028" s="105" t="s">
        <v>64</v>
      </c>
      <c r="B3028" s="99"/>
      <c r="C3028" s="100" t="s">
        <v>5924</v>
      </c>
      <c r="D3028" s="101" t="s">
        <v>128</v>
      </c>
      <c r="E3028" s="101" t="s">
        <v>5925</v>
      </c>
      <c r="F3028" s="99"/>
      <c r="G3028" s="99"/>
      <c r="H3028" s="99"/>
      <c r="I3028" s="99"/>
      <c r="J3028" s="99"/>
      <c r="K3028" s="99"/>
      <c r="L3028" s="99"/>
      <c r="M3028" s="99"/>
      <c r="N3028" s="99"/>
      <c r="O3028" s="99"/>
      <c r="P3028" s="99"/>
      <c r="Q3028" s="99"/>
      <c r="R3028" s="99"/>
      <c r="S3028" s="102">
        <v>0.0</v>
      </c>
      <c r="T3028" s="102"/>
      <c r="U3028" s="102"/>
      <c r="V3028" s="102"/>
      <c r="W3028" s="102"/>
      <c r="X3028" s="102"/>
      <c r="Y3028" s="101" t="s">
        <v>14</v>
      </c>
    </row>
    <row r="3029">
      <c r="A3029" s="105" t="s">
        <v>64</v>
      </c>
      <c r="B3029" s="99"/>
      <c r="C3029" s="100" t="s">
        <v>5926</v>
      </c>
      <c r="D3029" s="101" t="s">
        <v>128</v>
      </c>
      <c r="E3029" s="101" t="s">
        <v>5927</v>
      </c>
      <c r="F3029" s="99"/>
      <c r="G3029" s="99"/>
      <c r="H3029" s="99"/>
      <c r="I3029" s="99"/>
      <c r="J3029" s="99"/>
      <c r="K3029" s="99"/>
      <c r="L3029" s="99"/>
      <c r="M3029" s="99"/>
      <c r="N3029" s="99"/>
      <c r="O3029" s="99"/>
      <c r="P3029" s="99"/>
      <c r="Q3029" s="99"/>
      <c r="R3029" s="99"/>
      <c r="S3029" s="102">
        <v>0.0</v>
      </c>
      <c r="T3029" s="102"/>
      <c r="U3029" s="102"/>
      <c r="V3029" s="102"/>
      <c r="W3029" s="102"/>
      <c r="X3029" s="102"/>
      <c r="Y3029" s="101" t="s">
        <v>14</v>
      </c>
    </row>
    <row r="3030">
      <c r="A3030" s="101" t="s">
        <v>28</v>
      </c>
      <c r="B3030" s="99"/>
      <c r="C3030" s="100" t="s">
        <v>5928</v>
      </c>
      <c r="D3030" s="101" t="s">
        <v>128</v>
      </c>
      <c r="E3030" s="101" t="s">
        <v>5929</v>
      </c>
      <c r="F3030" s="99"/>
      <c r="G3030" s="99"/>
      <c r="H3030" s="99"/>
      <c r="I3030" s="99"/>
      <c r="J3030" s="99"/>
      <c r="K3030" s="99"/>
      <c r="L3030" s="99"/>
      <c r="M3030" s="99"/>
      <c r="N3030" s="99"/>
      <c r="O3030" s="99"/>
      <c r="P3030" s="99"/>
      <c r="Q3030" s="99"/>
      <c r="R3030" s="99"/>
      <c r="S3030" s="102">
        <v>0.0</v>
      </c>
      <c r="T3030" s="102"/>
      <c r="U3030" s="102"/>
      <c r="V3030" s="102"/>
      <c r="W3030" s="102"/>
      <c r="X3030" s="102"/>
      <c r="Y3030" s="101" t="s">
        <v>14</v>
      </c>
    </row>
    <row r="3031">
      <c r="A3031" s="105" t="s">
        <v>64</v>
      </c>
      <c r="B3031" s="99"/>
      <c r="C3031" s="100" t="s">
        <v>5930</v>
      </c>
      <c r="D3031" s="101" t="s">
        <v>128</v>
      </c>
      <c r="E3031" s="101" t="s">
        <v>5931</v>
      </c>
      <c r="F3031" s="99"/>
      <c r="G3031" s="99"/>
      <c r="H3031" s="99"/>
      <c r="I3031" s="99"/>
      <c r="J3031" s="99"/>
      <c r="K3031" s="99"/>
      <c r="L3031" s="99"/>
      <c r="M3031" s="99"/>
      <c r="N3031" s="99"/>
      <c r="O3031" s="99"/>
      <c r="P3031" s="99"/>
      <c r="Q3031" s="99"/>
      <c r="R3031" s="99"/>
      <c r="S3031" s="102">
        <v>0.0</v>
      </c>
      <c r="T3031" s="102"/>
      <c r="U3031" s="102"/>
      <c r="V3031" s="102"/>
      <c r="W3031" s="102"/>
      <c r="X3031" s="102"/>
      <c r="Y3031" s="101" t="s">
        <v>14</v>
      </c>
    </row>
    <row r="3032">
      <c r="A3032" s="101" t="s">
        <v>64</v>
      </c>
      <c r="B3032" s="99"/>
      <c r="C3032" s="100" t="s">
        <v>5932</v>
      </c>
      <c r="D3032" s="101" t="s">
        <v>128</v>
      </c>
      <c r="E3032" s="101" t="s">
        <v>5933</v>
      </c>
      <c r="F3032" s="99"/>
      <c r="G3032" s="99"/>
      <c r="H3032" s="99"/>
      <c r="I3032" s="99"/>
      <c r="J3032" s="99"/>
      <c r="K3032" s="99"/>
      <c r="L3032" s="99"/>
      <c r="M3032" s="99"/>
      <c r="N3032" s="99"/>
      <c r="O3032" s="99"/>
      <c r="P3032" s="99"/>
      <c r="Q3032" s="99"/>
      <c r="R3032" s="99"/>
      <c r="S3032" s="102">
        <v>0.0</v>
      </c>
      <c r="T3032" s="102"/>
      <c r="U3032" s="102"/>
      <c r="V3032" s="102"/>
      <c r="W3032" s="102"/>
      <c r="X3032" s="102"/>
      <c r="Y3032" s="101" t="s">
        <v>14</v>
      </c>
    </row>
    <row r="3033">
      <c r="A3033" s="105" t="s">
        <v>64</v>
      </c>
      <c r="B3033" s="99"/>
      <c r="C3033" s="100" t="s">
        <v>5934</v>
      </c>
      <c r="D3033" s="101" t="s">
        <v>128</v>
      </c>
      <c r="E3033" s="101" t="s">
        <v>5935</v>
      </c>
      <c r="F3033" s="99"/>
      <c r="G3033" s="99"/>
      <c r="H3033" s="99"/>
      <c r="I3033" s="99"/>
      <c r="J3033" s="99"/>
      <c r="K3033" s="99"/>
      <c r="L3033" s="99"/>
      <c r="M3033" s="99"/>
      <c r="N3033" s="99"/>
      <c r="O3033" s="99"/>
      <c r="P3033" s="99"/>
      <c r="Q3033" s="99"/>
      <c r="R3033" s="99"/>
      <c r="S3033" s="102">
        <v>0.0</v>
      </c>
      <c r="T3033" s="102"/>
      <c r="U3033" s="102"/>
      <c r="V3033" s="102"/>
      <c r="W3033" s="102"/>
      <c r="X3033" s="102"/>
      <c r="Y3033" s="101" t="s">
        <v>14</v>
      </c>
    </row>
    <row r="3034">
      <c r="A3034" s="101" t="s">
        <v>64</v>
      </c>
      <c r="B3034" s="99"/>
      <c r="C3034" s="100" t="s">
        <v>5936</v>
      </c>
      <c r="D3034" s="101" t="s">
        <v>128</v>
      </c>
      <c r="E3034" s="101" t="s">
        <v>5937</v>
      </c>
      <c r="F3034" s="99"/>
      <c r="G3034" s="99"/>
      <c r="H3034" s="99"/>
      <c r="I3034" s="99"/>
      <c r="J3034" s="99"/>
      <c r="K3034" s="99"/>
      <c r="L3034" s="99"/>
      <c r="M3034" s="99"/>
      <c r="N3034" s="99"/>
      <c r="O3034" s="99"/>
      <c r="P3034" s="99"/>
      <c r="Q3034" s="99"/>
      <c r="R3034" s="99"/>
      <c r="S3034" s="102">
        <v>0.0</v>
      </c>
      <c r="T3034" s="102"/>
      <c r="U3034" s="102"/>
      <c r="V3034" s="102"/>
      <c r="W3034" s="102"/>
      <c r="X3034" s="102"/>
      <c r="Y3034" s="101" t="s">
        <v>14</v>
      </c>
    </row>
    <row r="3035">
      <c r="A3035" s="101" t="s">
        <v>64</v>
      </c>
      <c r="B3035" s="99"/>
      <c r="C3035" s="100" t="s">
        <v>5938</v>
      </c>
      <c r="D3035" s="101" t="s">
        <v>128</v>
      </c>
      <c r="E3035" s="101" t="s">
        <v>5939</v>
      </c>
      <c r="F3035" s="99"/>
      <c r="G3035" s="99"/>
      <c r="H3035" s="99"/>
      <c r="I3035" s="99"/>
      <c r="J3035" s="99"/>
      <c r="K3035" s="99"/>
      <c r="L3035" s="99"/>
      <c r="M3035" s="99"/>
      <c r="N3035" s="99"/>
      <c r="O3035" s="99"/>
      <c r="P3035" s="99"/>
      <c r="Q3035" s="99"/>
      <c r="R3035" s="99"/>
      <c r="S3035" s="102">
        <v>0.0</v>
      </c>
      <c r="T3035" s="102"/>
      <c r="U3035" s="102"/>
      <c r="V3035" s="102"/>
      <c r="W3035" s="102"/>
      <c r="X3035" s="102"/>
      <c r="Y3035" s="101" t="s">
        <v>14</v>
      </c>
    </row>
    <row r="3036">
      <c r="A3036" s="101" t="s">
        <v>64</v>
      </c>
      <c r="B3036" s="99"/>
      <c r="C3036" s="100" t="s">
        <v>5940</v>
      </c>
      <c r="D3036" s="101" t="s">
        <v>128</v>
      </c>
      <c r="E3036" s="101" t="s">
        <v>5941</v>
      </c>
      <c r="F3036" s="99"/>
      <c r="G3036" s="99"/>
      <c r="H3036" s="99"/>
      <c r="I3036" s="99"/>
      <c r="J3036" s="99"/>
      <c r="K3036" s="99"/>
      <c r="L3036" s="99"/>
      <c r="M3036" s="99"/>
      <c r="N3036" s="99"/>
      <c r="O3036" s="99"/>
      <c r="P3036" s="99"/>
      <c r="Q3036" s="99"/>
      <c r="R3036" s="99"/>
      <c r="S3036" s="102">
        <v>0.0</v>
      </c>
      <c r="T3036" s="102"/>
      <c r="U3036" s="102"/>
      <c r="V3036" s="102"/>
      <c r="W3036" s="102"/>
      <c r="X3036" s="102"/>
      <c r="Y3036" s="101" t="s">
        <v>14</v>
      </c>
    </row>
    <row r="3037">
      <c r="A3037" s="101" t="s">
        <v>64</v>
      </c>
      <c r="B3037" s="99"/>
      <c r="C3037" s="100" t="s">
        <v>5942</v>
      </c>
      <c r="D3037" s="101" t="s">
        <v>128</v>
      </c>
      <c r="E3037" s="101" t="s">
        <v>5943</v>
      </c>
      <c r="F3037" s="99"/>
      <c r="G3037" s="99"/>
      <c r="H3037" s="99"/>
      <c r="I3037" s="99"/>
      <c r="J3037" s="99"/>
      <c r="K3037" s="99"/>
      <c r="L3037" s="99"/>
      <c r="M3037" s="99"/>
      <c r="N3037" s="99"/>
      <c r="O3037" s="99"/>
      <c r="P3037" s="99"/>
      <c r="Q3037" s="99"/>
      <c r="R3037" s="99"/>
      <c r="S3037" s="102">
        <v>0.0</v>
      </c>
      <c r="T3037" s="102"/>
      <c r="U3037" s="102"/>
      <c r="V3037" s="102"/>
      <c r="W3037" s="102"/>
      <c r="X3037" s="102"/>
      <c r="Y3037" s="101" t="s">
        <v>14</v>
      </c>
    </row>
    <row r="3038">
      <c r="A3038" s="98" t="s">
        <v>93</v>
      </c>
      <c r="B3038" s="99"/>
      <c r="C3038" s="100" t="s">
        <v>5944</v>
      </c>
      <c r="D3038" s="101" t="s">
        <v>213</v>
      </c>
      <c r="E3038" s="101" t="s">
        <v>5945</v>
      </c>
      <c r="F3038" s="99"/>
      <c r="G3038" s="99"/>
      <c r="H3038" s="99"/>
      <c r="I3038" s="99"/>
      <c r="J3038" s="99"/>
      <c r="K3038" s="99"/>
      <c r="L3038" s="99"/>
      <c r="M3038" s="99"/>
      <c r="N3038" s="99"/>
      <c r="O3038" s="99"/>
      <c r="P3038" s="99"/>
      <c r="Q3038" s="99"/>
      <c r="R3038" s="99"/>
      <c r="S3038" s="100">
        <v>0.0</v>
      </c>
      <c r="T3038" s="100"/>
      <c r="U3038" s="101"/>
      <c r="V3038" s="101"/>
      <c r="W3038" s="101"/>
      <c r="X3038" s="101"/>
      <c r="Y3038" s="101" t="s">
        <v>14</v>
      </c>
    </row>
    <row r="3039">
      <c r="A3039" s="101" t="s">
        <v>64</v>
      </c>
      <c r="B3039" s="99"/>
      <c r="C3039" s="100" t="s">
        <v>5946</v>
      </c>
      <c r="D3039" s="101" t="s">
        <v>128</v>
      </c>
      <c r="E3039" s="101" t="s">
        <v>5947</v>
      </c>
      <c r="F3039" s="99"/>
      <c r="G3039" s="99"/>
      <c r="H3039" s="99"/>
      <c r="I3039" s="99"/>
      <c r="J3039" s="99"/>
      <c r="K3039" s="99"/>
      <c r="L3039" s="99"/>
      <c r="M3039" s="99"/>
      <c r="N3039" s="99"/>
      <c r="O3039" s="99"/>
      <c r="P3039" s="99"/>
      <c r="Q3039" s="99"/>
      <c r="R3039" s="99"/>
      <c r="S3039" s="102">
        <v>0.0</v>
      </c>
      <c r="T3039" s="102"/>
      <c r="U3039" s="102"/>
      <c r="V3039" s="102"/>
      <c r="W3039" s="102"/>
      <c r="X3039" s="102"/>
      <c r="Y3039" s="101" t="s">
        <v>14</v>
      </c>
    </row>
    <row r="3040">
      <c r="A3040" s="101" t="s">
        <v>64</v>
      </c>
      <c r="B3040" s="99"/>
      <c r="C3040" s="100" t="s">
        <v>5948</v>
      </c>
      <c r="D3040" s="101" t="s">
        <v>128</v>
      </c>
      <c r="E3040" s="101" t="s">
        <v>5949</v>
      </c>
      <c r="F3040" s="99"/>
      <c r="G3040" s="99"/>
      <c r="H3040" s="99"/>
      <c r="I3040" s="99"/>
      <c r="J3040" s="99"/>
      <c r="K3040" s="99"/>
      <c r="L3040" s="99"/>
      <c r="M3040" s="99"/>
      <c r="N3040" s="99"/>
      <c r="O3040" s="99"/>
      <c r="P3040" s="99"/>
      <c r="Q3040" s="99"/>
      <c r="R3040" s="99"/>
      <c r="S3040" s="102">
        <v>0.0</v>
      </c>
      <c r="T3040" s="102"/>
      <c r="U3040" s="102"/>
      <c r="V3040" s="102"/>
      <c r="W3040" s="102"/>
      <c r="X3040" s="102"/>
      <c r="Y3040" s="101" t="s">
        <v>14</v>
      </c>
    </row>
    <row r="3041">
      <c r="A3041" s="105" t="s">
        <v>64</v>
      </c>
      <c r="B3041" s="99"/>
      <c r="C3041" s="100" t="s">
        <v>5950</v>
      </c>
      <c r="D3041" s="101" t="s">
        <v>128</v>
      </c>
      <c r="E3041" s="101" t="s">
        <v>5951</v>
      </c>
      <c r="F3041" s="99"/>
      <c r="G3041" s="99"/>
      <c r="H3041" s="99"/>
      <c r="I3041" s="99"/>
      <c r="J3041" s="99"/>
      <c r="K3041" s="99"/>
      <c r="L3041" s="99"/>
      <c r="M3041" s="99"/>
      <c r="N3041" s="99"/>
      <c r="O3041" s="99"/>
      <c r="P3041" s="99"/>
      <c r="Q3041" s="99"/>
      <c r="R3041" s="99"/>
      <c r="S3041" s="102">
        <v>0.0</v>
      </c>
      <c r="T3041" s="102"/>
      <c r="U3041" s="102"/>
      <c r="V3041" s="102"/>
      <c r="W3041" s="102"/>
      <c r="X3041" s="102"/>
      <c r="Y3041" s="101" t="s">
        <v>14</v>
      </c>
    </row>
    <row r="3042">
      <c r="A3042" s="101" t="s">
        <v>64</v>
      </c>
      <c r="B3042" s="99"/>
      <c r="C3042" s="100" t="s">
        <v>5952</v>
      </c>
      <c r="D3042" s="101" t="s">
        <v>128</v>
      </c>
      <c r="E3042" s="101" t="s">
        <v>5953</v>
      </c>
      <c r="F3042" s="99"/>
      <c r="G3042" s="99"/>
      <c r="H3042" s="99"/>
      <c r="I3042" s="99"/>
      <c r="J3042" s="99"/>
      <c r="K3042" s="99"/>
      <c r="L3042" s="99"/>
      <c r="M3042" s="99"/>
      <c r="N3042" s="99"/>
      <c r="O3042" s="99"/>
      <c r="P3042" s="99"/>
      <c r="Q3042" s="99"/>
      <c r="R3042" s="99"/>
      <c r="S3042" s="102">
        <v>0.0</v>
      </c>
      <c r="T3042" s="102"/>
      <c r="U3042" s="102"/>
      <c r="V3042" s="102"/>
      <c r="W3042" s="102"/>
      <c r="X3042" s="102"/>
      <c r="Y3042" s="101" t="s">
        <v>14</v>
      </c>
    </row>
    <row r="3043">
      <c r="A3043" s="101" t="s">
        <v>64</v>
      </c>
      <c r="B3043" s="99"/>
      <c r="C3043" s="100" t="s">
        <v>5954</v>
      </c>
      <c r="D3043" s="101" t="s">
        <v>128</v>
      </c>
      <c r="E3043" s="101" t="s">
        <v>5955</v>
      </c>
      <c r="F3043" s="99"/>
      <c r="G3043" s="99"/>
      <c r="H3043" s="99"/>
      <c r="I3043" s="99"/>
      <c r="J3043" s="99"/>
      <c r="K3043" s="99"/>
      <c r="L3043" s="99"/>
      <c r="M3043" s="99"/>
      <c r="N3043" s="99"/>
      <c r="O3043" s="99"/>
      <c r="P3043" s="99"/>
      <c r="Q3043" s="99"/>
      <c r="R3043" s="99"/>
      <c r="S3043" s="102">
        <v>0.0</v>
      </c>
      <c r="T3043" s="102"/>
      <c r="U3043" s="102"/>
      <c r="V3043" s="102"/>
      <c r="W3043" s="102"/>
      <c r="X3043" s="102"/>
      <c r="Y3043" s="101" t="s">
        <v>14</v>
      </c>
    </row>
    <row r="3044">
      <c r="A3044" s="101" t="s">
        <v>64</v>
      </c>
      <c r="B3044" s="99"/>
      <c r="C3044" s="100" t="s">
        <v>5956</v>
      </c>
      <c r="D3044" s="101" t="s">
        <v>128</v>
      </c>
      <c r="E3044" s="101" t="s">
        <v>5957</v>
      </c>
      <c r="F3044" s="99"/>
      <c r="G3044" s="99"/>
      <c r="H3044" s="99"/>
      <c r="I3044" s="99"/>
      <c r="J3044" s="99"/>
      <c r="K3044" s="99"/>
      <c r="L3044" s="99"/>
      <c r="M3044" s="99"/>
      <c r="N3044" s="99"/>
      <c r="O3044" s="99"/>
      <c r="P3044" s="99"/>
      <c r="Q3044" s="99"/>
      <c r="R3044" s="99"/>
      <c r="S3044" s="102">
        <v>0.0</v>
      </c>
      <c r="T3044" s="102"/>
      <c r="U3044" s="102"/>
      <c r="V3044" s="102"/>
      <c r="W3044" s="102"/>
      <c r="X3044" s="102"/>
      <c r="Y3044" s="101" t="s">
        <v>14</v>
      </c>
    </row>
    <row r="3045">
      <c r="A3045" s="105" t="s">
        <v>64</v>
      </c>
      <c r="B3045" s="99"/>
      <c r="C3045" s="100" t="s">
        <v>5958</v>
      </c>
      <c r="D3045" s="101" t="s">
        <v>128</v>
      </c>
      <c r="E3045" s="101" t="s">
        <v>5959</v>
      </c>
      <c r="F3045" s="99"/>
      <c r="G3045" s="99"/>
      <c r="H3045" s="99"/>
      <c r="I3045" s="99"/>
      <c r="J3045" s="99"/>
      <c r="K3045" s="99"/>
      <c r="L3045" s="99"/>
      <c r="M3045" s="99"/>
      <c r="N3045" s="99"/>
      <c r="O3045" s="99"/>
      <c r="P3045" s="99"/>
      <c r="Q3045" s="99"/>
      <c r="R3045" s="99"/>
      <c r="S3045" s="102">
        <v>0.0</v>
      </c>
      <c r="T3045" s="102"/>
      <c r="U3045" s="102"/>
      <c r="V3045" s="102"/>
      <c r="W3045" s="102"/>
      <c r="X3045" s="102"/>
      <c r="Y3045" s="101" t="s">
        <v>14</v>
      </c>
    </row>
    <row r="3046">
      <c r="A3046" s="105" t="s">
        <v>64</v>
      </c>
      <c r="B3046" s="99"/>
      <c r="C3046" s="100" t="s">
        <v>5960</v>
      </c>
      <c r="D3046" s="101" t="s">
        <v>128</v>
      </c>
      <c r="E3046" s="101" t="s">
        <v>5961</v>
      </c>
      <c r="F3046" s="99"/>
      <c r="G3046" s="99"/>
      <c r="H3046" s="99"/>
      <c r="I3046" s="99"/>
      <c r="J3046" s="99"/>
      <c r="K3046" s="99"/>
      <c r="L3046" s="99"/>
      <c r="M3046" s="99"/>
      <c r="N3046" s="99"/>
      <c r="O3046" s="99"/>
      <c r="P3046" s="99"/>
      <c r="Q3046" s="99"/>
      <c r="R3046" s="99"/>
      <c r="S3046" s="102">
        <v>0.0</v>
      </c>
      <c r="T3046" s="102"/>
      <c r="U3046" s="102"/>
      <c r="V3046" s="102"/>
      <c r="W3046" s="102"/>
      <c r="X3046" s="102"/>
      <c r="Y3046" s="101" t="s">
        <v>14</v>
      </c>
    </row>
    <row r="3047">
      <c r="A3047" s="101" t="s">
        <v>64</v>
      </c>
      <c r="B3047" s="99"/>
      <c r="C3047" s="100" t="s">
        <v>5962</v>
      </c>
      <c r="D3047" s="101" t="s">
        <v>128</v>
      </c>
      <c r="E3047" s="101" t="s">
        <v>5963</v>
      </c>
      <c r="F3047" s="99"/>
      <c r="G3047" s="99"/>
      <c r="H3047" s="99"/>
      <c r="I3047" s="99"/>
      <c r="J3047" s="99"/>
      <c r="K3047" s="99"/>
      <c r="L3047" s="99"/>
      <c r="M3047" s="99"/>
      <c r="N3047" s="99"/>
      <c r="O3047" s="99"/>
      <c r="P3047" s="99"/>
      <c r="Q3047" s="99"/>
      <c r="R3047" s="99"/>
      <c r="S3047" s="102">
        <v>0.0</v>
      </c>
      <c r="T3047" s="102"/>
      <c r="U3047" s="102"/>
      <c r="V3047" s="102"/>
      <c r="W3047" s="102"/>
      <c r="X3047" s="102"/>
      <c r="Y3047" s="101" t="s">
        <v>14</v>
      </c>
    </row>
    <row r="3048">
      <c r="A3048" s="105" t="s">
        <v>64</v>
      </c>
      <c r="B3048" s="99"/>
      <c r="C3048" s="100" t="s">
        <v>5964</v>
      </c>
      <c r="D3048" s="101" t="s">
        <v>128</v>
      </c>
      <c r="E3048" s="101" t="s">
        <v>5965</v>
      </c>
      <c r="F3048" s="99"/>
      <c r="G3048" s="99"/>
      <c r="H3048" s="99"/>
      <c r="I3048" s="99"/>
      <c r="J3048" s="99"/>
      <c r="K3048" s="99"/>
      <c r="L3048" s="99"/>
      <c r="M3048" s="99"/>
      <c r="N3048" s="99"/>
      <c r="O3048" s="99"/>
      <c r="P3048" s="99"/>
      <c r="Q3048" s="99"/>
      <c r="R3048" s="99"/>
      <c r="S3048" s="102">
        <v>0.0</v>
      </c>
      <c r="T3048" s="102"/>
      <c r="U3048" s="102"/>
      <c r="V3048" s="102"/>
      <c r="W3048" s="102"/>
      <c r="X3048" s="102"/>
      <c r="Y3048" s="101" t="s">
        <v>14</v>
      </c>
    </row>
    <row r="3049">
      <c r="A3049" s="101" t="s">
        <v>64</v>
      </c>
      <c r="B3049" s="99"/>
      <c r="C3049" s="100" t="s">
        <v>5966</v>
      </c>
      <c r="D3049" s="101" t="s">
        <v>128</v>
      </c>
      <c r="E3049" s="101" t="s">
        <v>5967</v>
      </c>
      <c r="F3049" s="99"/>
      <c r="G3049" s="99"/>
      <c r="H3049" s="99"/>
      <c r="I3049" s="99"/>
      <c r="J3049" s="99"/>
      <c r="K3049" s="99"/>
      <c r="L3049" s="99"/>
      <c r="M3049" s="99"/>
      <c r="N3049" s="99"/>
      <c r="O3049" s="99"/>
      <c r="P3049" s="99"/>
      <c r="Q3049" s="99"/>
      <c r="R3049" s="99"/>
      <c r="S3049" s="102">
        <v>0.0</v>
      </c>
      <c r="T3049" s="102"/>
      <c r="U3049" s="102"/>
      <c r="V3049" s="102"/>
      <c r="W3049" s="102"/>
      <c r="X3049" s="102"/>
      <c r="Y3049" s="101" t="s">
        <v>14</v>
      </c>
    </row>
    <row r="3050">
      <c r="A3050" s="101" t="s">
        <v>64</v>
      </c>
      <c r="B3050" s="99"/>
      <c r="C3050" s="100" t="s">
        <v>5968</v>
      </c>
      <c r="D3050" s="101" t="s">
        <v>128</v>
      </c>
      <c r="E3050" s="101" t="s">
        <v>5969</v>
      </c>
      <c r="F3050" s="99"/>
      <c r="G3050" s="99"/>
      <c r="H3050" s="99"/>
      <c r="I3050" s="99"/>
      <c r="J3050" s="99"/>
      <c r="K3050" s="99"/>
      <c r="L3050" s="99"/>
      <c r="M3050" s="99"/>
      <c r="N3050" s="99"/>
      <c r="O3050" s="99"/>
      <c r="P3050" s="99"/>
      <c r="Q3050" s="99"/>
      <c r="R3050" s="99"/>
      <c r="S3050" s="102">
        <v>0.0</v>
      </c>
      <c r="T3050" s="102"/>
      <c r="U3050" s="102"/>
      <c r="V3050" s="102"/>
      <c r="W3050" s="102"/>
      <c r="X3050" s="102"/>
      <c r="Y3050" s="101" t="s">
        <v>14</v>
      </c>
    </row>
    <row r="3051">
      <c r="A3051" s="105" t="s">
        <v>64</v>
      </c>
      <c r="B3051" s="99"/>
      <c r="C3051" s="100" t="s">
        <v>5970</v>
      </c>
      <c r="D3051" s="101" t="s">
        <v>128</v>
      </c>
      <c r="E3051" s="101" t="s">
        <v>5971</v>
      </c>
      <c r="F3051" s="99"/>
      <c r="G3051" s="99"/>
      <c r="H3051" s="99"/>
      <c r="I3051" s="99"/>
      <c r="J3051" s="99"/>
      <c r="K3051" s="99"/>
      <c r="L3051" s="99"/>
      <c r="M3051" s="99"/>
      <c r="N3051" s="99"/>
      <c r="O3051" s="99"/>
      <c r="P3051" s="99"/>
      <c r="Q3051" s="99"/>
      <c r="R3051" s="99"/>
      <c r="S3051" s="102">
        <v>0.0</v>
      </c>
      <c r="T3051" s="102"/>
      <c r="U3051" s="102"/>
      <c r="V3051" s="102"/>
      <c r="W3051" s="102"/>
      <c r="X3051" s="102"/>
      <c r="Y3051" s="101" t="s">
        <v>14</v>
      </c>
    </row>
    <row r="3052">
      <c r="A3052" s="105" t="s">
        <v>64</v>
      </c>
      <c r="B3052" s="99"/>
      <c r="C3052" s="100" t="s">
        <v>5972</v>
      </c>
      <c r="D3052" s="101" t="s">
        <v>128</v>
      </c>
      <c r="E3052" s="101" t="s">
        <v>5973</v>
      </c>
      <c r="F3052" s="99"/>
      <c r="G3052" s="99"/>
      <c r="H3052" s="99"/>
      <c r="I3052" s="99"/>
      <c r="J3052" s="99"/>
      <c r="K3052" s="99"/>
      <c r="L3052" s="99"/>
      <c r="M3052" s="99"/>
      <c r="N3052" s="99"/>
      <c r="O3052" s="99"/>
      <c r="P3052" s="99"/>
      <c r="Q3052" s="99"/>
      <c r="R3052" s="99"/>
      <c r="S3052" s="102">
        <v>0.0</v>
      </c>
      <c r="T3052" s="102"/>
      <c r="U3052" s="102"/>
      <c r="V3052" s="102"/>
      <c r="W3052" s="102"/>
      <c r="X3052" s="102"/>
      <c r="Y3052" s="101" t="s">
        <v>14</v>
      </c>
    </row>
    <row r="3053">
      <c r="A3053" s="101" t="s">
        <v>64</v>
      </c>
      <c r="B3053" s="99"/>
      <c r="C3053" s="100" t="s">
        <v>5974</v>
      </c>
      <c r="D3053" s="101" t="s">
        <v>128</v>
      </c>
      <c r="E3053" s="101" t="s">
        <v>5975</v>
      </c>
      <c r="F3053" s="99"/>
      <c r="G3053" s="99"/>
      <c r="H3053" s="99"/>
      <c r="I3053" s="99"/>
      <c r="J3053" s="99"/>
      <c r="K3053" s="99"/>
      <c r="L3053" s="99"/>
      <c r="M3053" s="99"/>
      <c r="N3053" s="99"/>
      <c r="O3053" s="99"/>
      <c r="P3053" s="99"/>
      <c r="Q3053" s="99"/>
      <c r="R3053" s="99"/>
      <c r="S3053" s="102">
        <v>0.0</v>
      </c>
      <c r="T3053" s="102"/>
      <c r="U3053" s="102"/>
      <c r="V3053" s="102"/>
      <c r="W3053" s="102"/>
      <c r="X3053" s="102"/>
      <c r="Y3053" s="101" t="s">
        <v>14</v>
      </c>
    </row>
    <row r="3054">
      <c r="A3054" s="101" t="s">
        <v>64</v>
      </c>
      <c r="B3054" s="99"/>
      <c r="C3054" s="100" t="s">
        <v>5976</v>
      </c>
      <c r="D3054" s="101" t="s">
        <v>128</v>
      </c>
      <c r="E3054" s="101" t="s">
        <v>5977</v>
      </c>
      <c r="F3054" s="99"/>
      <c r="G3054" s="99"/>
      <c r="H3054" s="99"/>
      <c r="I3054" s="99"/>
      <c r="J3054" s="99"/>
      <c r="K3054" s="99"/>
      <c r="L3054" s="99"/>
      <c r="M3054" s="99"/>
      <c r="N3054" s="99"/>
      <c r="O3054" s="99"/>
      <c r="P3054" s="99"/>
      <c r="Q3054" s="99"/>
      <c r="R3054" s="99"/>
      <c r="S3054" s="102">
        <v>0.0</v>
      </c>
      <c r="T3054" s="102"/>
      <c r="U3054" s="102"/>
      <c r="V3054" s="102"/>
      <c r="W3054" s="102"/>
      <c r="X3054" s="102"/>
      <c r="Y3054" s="101" t="s">
        <v>14</v>
      </c>
    </row>
    <row r="3055">
      <c r="A3055" s="101" t="s">
        <v>64</v>
      </c>
      <c r="B3055" s="99"/>
      <c r="C3055" s="100" t="s">
        <v>5978</v>
      </c>
      <c r="D3055" s="101" t="s">
        <v>128</v>
      </c>
      <c r="E3055" s="101" t="s">
        <v>5979</v>
      </c>
      <c r="F3055" s="99"/>
      <c r="G3055" s="99"/>
      <c r="H3055" s="99"/>
      <c r="I3055" s="99"/>
      <c r="J3055" s="99"/>
      <c r="K3055" s="99"/>
      <c r="L3055" s="99"/>
      <c r="M3055" s="99"/>
      <c r="N3055" s="99"/>
      <c r="O3055" s="99"/>
      <c r="P3055" s="99"/>
      <c r="Q3055" s="99"/>
      <c r="R3055" s="99"/>
      <c r="S3055" s="102">
        <v>0.0</v>
      </c>
      <c r="T3055" s="102"/>
      <c r="U3055" s="102"/>
      <c r="V3055" s="102"/>
      <c r="W3055" s="102"/>
      <c r="X3055" s="102"/>
      <c r="Y3055" s="101" t="s">
        <v>14</v>
      </c>
    </row>
    <row r="3056">
      <c r="A3056" s="105" t="s">
        <v>64</v>
      </c>
      <c r="B3056" s="99"/>
      <c r="C3056" s="100" t="s">
        <v>5980</v>
      </c>
      <c r="D3056" s="101" t="s">
        <v>128</v>
      </c>
      <c r="E3056" s="101" t="s">
        <v>5981</v>
      </c>
      <c r="F3056" s="99"/>
      <c r="G3056" s="99"/>
      <c r="H3056" s="99"/>
      <c r="I3056" s="99"/>
      <c r="J3056" s="99"/>
      <c r="K3056" s="99"/>
      <c r="L3056" s="99"/>
      <c r="M3056" s="99"/>
      <c r="N3056" s="99"/>
      <c r="O3056" s="99"/>
      <c r="P3056" s="99"/>
      <c r="Q3056" s="99"/>
      <c r="R3056" s="99"/>
      <c r="S3056" s="102">
        <v>0.0</v>
      </c>
      <c r="T3056" s="102"/>
      <c r="U3056" s="102"/>
      <c r="V3056" s="102"/>
      <c r="W3056" s="102"/>
      <c r="X3056" s="102"/>
      <c r="Y3056" s="101" t="s">
        <v>14</v>
      </c>
    </row>
    <row r="3057">
      <c r="A3057" s="101" t="s">
        <v>64</v>
      </c>
      <c r="B3057" s="99"/>
      <c r="C3057" s="100" t="s">
        <v>5982</v>
      </c>
      <c r="D3057" s="101" t="s">
        <v>128</v>
      </c>
      <c r="E3057" s="101" t="s">
        <v>5983</v>
      </c>
      <c r="F3057" s="99"/>
      <c r="G3057" s="99"/>
      <c r="H3057" s="99"/>
      <c r="I3057" s="99"/>
      <c r="J3057" s="99"/>
      <c r="K3057" s="99"/>
      <c r="L3057" s="99"/>
      <c r="M3057" s="99"/>
      <c r="N3057" s="99"/>
      <c r="O3057" s="99"/>
      <c r="P3057" s="99"/>
      <c r="Q3057" s="99"/>
      <c r="R3057" s="99"/>
      <c r="S3057" s="102">
        <v>0.0</v>
      </c>
      <c r="T3057" s="102"/>
      <c r="U3057" s="102"/>
      <c r="V3057" s="102"/>
      <c r="W3057" s="102"/>
      <c r="X3057" s="102"/>
      <c r="Y3057" s="101" t="s">
        <v>14</v>
      </c>
    </row>
    <row r="3058">
      <c r="A3058" s="101" t="s">
        <v>64</v>
      </c>
      <c r="B3058" s="99"/>
      <c r="C3058" s="100" t="s">
        <v>5984</v>
      </c>
      <c r="D3058" s="101" t="s">
        <v>128</v>
      </c>
      <c r="E3058" s="101" t="s">
        <v>5985</v>
      </c>
      <c r="F3058" s="99"/>
      <c r="G3058" s="99"/>
      <c r="H3058" s="99"/>
      <c r="I3058" s="99"/>
      <c r="J3058" s="99"/>
      <c r="K3058" s="99"/>
      <c r="L3058" s="99"/>
      <c r="M3058" s="99"/>
      <c r="N3058" s="99"/>
      <c r="O3058" s="99"/>
      <c r="P3058" s="99"/>
      <c r="Q3058" s="99"/>
      <c r="R3058" s="99"/>
      <c r="S3058" s="102">
        <v>0.0</v>
      </c>
      <c r="T3058" s="102"/>
      <c r="U3058" s="102"/>
      <c r="V3058" s="102"/>
      <c r="W3058" s="102"/>
      <c r="X3058" s="102"/>
      <c r="Y3058" s="101" t="s">
        <v>14</v>
      </c>
    </row>
    <row r="3059">
      <c r="A3059" s="101" t="s">
        <v>64</v>
      </c>
      <c r="B3059" s="99"/>
      <c r="C3059" s="100" t="s">
        <v>5984</v>
      </c>
      <c r="D3059" s="101" t="s">
        <v>128</v>
      </c>
      <c r="E3059" s="101" t="s">
        <v>5985</v>
      </c>
      <c r="F3059" s="99"/>
      <c r="G3059" s="99"/>
      <c r="H3059" s="99"/>
      <c r="I3059" s="99"/>
      <c r="J3059" s="99"/>
      <c r="K3059" s="99"/>
      <c r="L3059" s="99"/>
      <c r="M3059" s="99"/>
      <c r="N3059" s="99"/>
      <c r="O3059" s="99"/>
      <c r="P3059" s="99"/>
      <c r="Q3059" s="99"/>
      <c r="R3059" s="99"/>
      <c r="S3059" s="102">
        <v>0.0</v>
      </c>
      <c r="T3059" s="102"/>
      <c r="U3059" s="102"/>
      <c r="V3059" s="102"/>
      <c r="W3059" s="102"/>
      <c r="X3059" s="102"/>
      <c r="Y3059" s="101" t="s">
        <v>14</v>
      </c>
    </row>
    <row r="3060">
      <c r="A3060" s="101" t="s">
        <v>64</v>
      </c>
      <c r="B3060" s="99"/>
      <c r="C3060" s="100" t="s">
        <v>5984</v>
      </c>
      <c r="D3060" s="101" t="s">
        <v>128</v>
      </c>
      <c r="E3060" s="101" t="s">
        <v>5985</v>
      </c>
      <c r="F3060" s="99"/>
      <c r="G3060" s="99"/>
      <c r="H3060" s="99"/>
      <c r="I3060" s="99"/>
      <c r="J3060" s="99"/>
      <c r="K3060" s="99"/>
      <c r="L3060" s="99"/>
      <c r="M3060" s="99"/>
      <c r="N3060" s="99"/>
      <c r="O3060" s="99"/>
      <c r="P3060" s="99"/>
      <c r="Q3060" s="99"/>
      <c r="R3060" s="99"/>
      <c r="S3060" s="102">
        <v>0.0</v>
      </c>
      <c r="T3060" s="102"/>
      <c r="U3060" s="102"/>
      <c r="V3060" s="102"/>
      <c r="W3060" s="102"/>
      <c r="X3060" s="102"/>
      <c r="Y3060" s="101" t="s">
        <v>14</v>
      </c>
    </row>
    <row r="3061">
      <c r="A3061" s="101" t="s">
        <v>64</v>
      </c>
      <c r="B3061" s="99"/>
      <c r="C3061" s="100" t="s">
        <v>5986</v>
      </c>
      <c r="D3061" s="101" t="s">
        <v>128</v>
      </c>
      <c r="E3061" s="101" t="s">
        <v>5987</v>
      </c>
      <c r="F3061" s="99"/>
      <c r="G3061" s="99"/>
      <c r="H3061" s="99"/>
      <c r="I3061" s="99"/>
      <c r="J3061" s="99"/>
      <c r="K3061" s="99"/>
      <c r="L3061" s="99"/>
      <c r="M3061" s="99"/>
      <c r="N3061" s="99"/>
      <c r="O3061" s="99"/>
      <c r="P3061" s="99"/>
      <c r="Q3061" s="99"/>
      <c r="R3061" s="99"/>
      <c r="S3061" s="102">
        <v>0.0</v>
      </c>
      <c r="T3061" s="102"/>
      <c r="U3061" s="102"/>
      <c r="V3061" s="102"/>
      <c r="W3061" s="102"/>
      <c r="X3061" s="102"/>
      <c r="Y3061" s="101" t="s">
        <v>14</v>
      </c>
    </row>
    <row r="3062">
      <c r="A3062" s="101" t="s">
        <v>64</v>
      </c>
      <c r="B3062" s="99"/>
      <c r="C3062" s="100" t="s">
        <v>5988</v>
      </c>
      <c r="D3062" s="101" t="s">
        <v>128</v>
      </c>
      <c r="E3062" s="101" t="s">
        <v>5989</v>
      </c>
      <c r="F3062" s="99"/>
      <c r="G3062" s="99"/>
      <c r="H3062" s="99"/>
      <c r="I3062" s="99"/>
      <c r="J3062" s="99"/>
      <c r="K3062" s="99"/>
      <c r="L3062" s="99"/>
      <c r="M3062" s="99"/>
      <c r="N3062" s="99"/>
      <c r="O3062" s="99"/>
      <c r="P3062" s="99"/>
      <c r="Q3062" s="99"/>
      <c r="R3062" s="99"/>
      <c r="S3062" s="102">
        <v>0.0</v>
      </c>
      <c r="T3062" s="102"/>
      <c r="U3062" s="102"/>
      <c r="V3062" s="102"/>
      <c r="W3062" s="102"/>
      <c r="X3062" s="102"/>
      <c r="Y3062" s="101" t="s">
        <v>14</v>
      </c>
    </row>
    <row r="3063">
      <c r="A3063" s="101" t="s">
        <v>64</v>
      </c>
      <c r="B3063" s="99"/>
      <c r="C3063" s="100" t="s">
        <v>5990</v>
      </c>
      <c r="D3063" s="101" t="s">
        <v>128</v>
      </c>
      <c r="E3063" s="101" t="s">
        <v>5991</v>
      </c>
      <c r="F3063" s="99"/>
      <c r="G3063" s="99"/>
      <c r="H3063" s="99"/>
      <c r="I3063" s="99"/>
      <c r="J3063" s="99"/>
      <c r="K3063" s="99"/>
      <c r="L3063" s="99"/>
      <c r="M3063" s="99"/>
      <c r="N3063" s="99"/>
      <c r="O3063" s="99"/>
      <c r="P3063" s="99"/>
      <c r="Q3063" s="99"/>
      <c r="R3063" s="99"/>
      <c r="S3063" s="102">
        <v>0.0</v>
      </c>
      <c r="T3063" s="102"/>
      <c r="U3063" s="102"/>
      <c r="V3063" s="102"/>
      <c r="W3063" s="102"/>
      <c r="X3063" s="102"/>
      <c r="Y3063" s="101" t="s">
        <v>14</v>
      </c>
    </row>
    <row r="3064">
      <c r="A3064" s="101" t="s">
        <v>64</v>
      </c>
      <c r="B3064" s="99"/>
      <c r="C3064" s="100" t="s">
        <v>5992</v>
      </c>
      <c r="D3064" s="101" t="s">
        <v>128</v>
      </c>
      <c r="E3064" s="101" t="s">
        <v>5993</v>
      </c>
      <c r="F3064" s="99"/>
      <c r="G3064" s="99"/>
      <c r="H3064" s="99"/>
      <c r="I3064" s="99"/>
      <c r="J3064" s="99"/>
      <c r="K3064" s="99"/>
      <c r="L3064" s="99"/>
      <c r="M3064" s="99"/>
      <c r="N3064" s="99"/>
      <c r="O3064" s="99"/>
      <c r="P3064" s="99"/>
      <c r="Q3064" s="99"/>
      <c r="R3064" s="99"/>
      <c r="S3064" s="102">
        <v>0.0</v>
      </c>
      <c r="T3064" s="102"/>
      <c r="U3064" s="102"/>
      <c r="V3064" s="102"/>
      <c r="W3064" s="102"/>
      <c r="X3064" s="102"/>
      <c r="Y3064" s="101" t="s">
        <v>14</v>
      </c>
    </row>
    <row r="3065">
      <c r="A3065" s="101" t="s">
        <v>64</v>
      </c>
      <c r="B3065" s="99"/>
      <c r="C3065" s="100" t="s">
        <v>5994</v>
      </c>
      <c r="D3065" s="101" t="s">
        <v>128</v>
      </c>
      <c r="E3065" s="101" t="s">
        <v>5995</v>
      </c>
      <c r="F3065" s="99"/>
      <c r="G3065" s="99"/>
      <c r="H3065" s="99"/>
      <c r="I3065" s="99"/>
      <c r="J3065" s="99"/>
      <c r="K3065" s="99"/>
      <c r="L3065" s="99"/>
      <c r="M3065" s="99"/>
      <c r="N3065" s="99"/>
      <c r="O3065" s="99"/>
      <c r="P3065" s="99"/>
      <c r="Q3065" s="99"/>
      <c r="R3065" s="99"/>
      <c r="S3065" s="102">
        <v>0.0</v>
      </c>
      <c r="T3065" s="102"/>
      <c r="U3065" s="102"/>
      <c r="V3065" s="102"/>
      <c r="W3065" s="102"/>
      <c r="X3065" s="102"/>
      <c r="Y3065" s="101" t="s">
        <v>14</v>
      </c>
    </row>
    <row r="3066">
      <c r="A3066" s="101" t="s">
        <v>64</v>
      </c>
      <c r="B3066" s="99"/>
      <c r="C3066" s="100" t="s">
        <v>5996</v>
      </c>
      <c r="D3066" s="101" t="s">
        <v>128</v>
      </c>
      <c r="E3066" s="101" t="s">
        <v>5997</v>
      </c>
      <c r="F3066" s="99"/>
      <c r="G3066" s="99"/>
      <c r="H3066" s="99"/>
      <c r="I3066" s="99"/>
      <c r="J3066" s="99"/>
      <c r="K3066" s="99"/>
      <c r="L3066" s="99"/>
      <c r="M3066" s="99"/>
      <c r="N3066" s="99"/>
      <c r="O3066" s="99"/>
      <c r="P3066" s="99"/>
      <c r="Q3066" s="99"/>
      <c r="R3066" s="99"/>
      <c r="S3066" s="102">
        <v>0.0</v>
      </c>
      <c r="T3066" s="102"/>
      <c r="U3066" s="102"/>
      <c r="V3066" s="102"/>
      <c r="W3066" s="102"/>
      <c r="X3066" s="102"/>
      <c r="Y3066" s="101" t="s">
        <v>14</v>
      </c>
    </row>
    <row r="3067">
      <c r="A3067" s="101" t="s">
        <v>64</v>
      </c>
      <c r="B3067" s="99"/>
      <c r="C3067" s="100" t="s">
        <v>5998</v>
      </c>
      <c r="D3067" s="101" t="s">
        <v>128</v>
      </c>
      <c r="E3067" s="101" t="s">
        <v>5999</v>
      </c>
      <c r="F3067" s="99"/>
      <c r="G3067" s="99"/>
      <c r="H3067" s="99"/>
      <c r="I3067" s="99"/>
      <c r="J3067" s="99"/>
      <c r="K3067" s="99"/>
      <c r="L3067" s="99"/>
      <c r="M3067" s="99"/>
      <c r="N3067" s="99"/>
      <c r="O3067" s="99"/>
      <c r="P3067" s="99"/>
      <c r="Q3067" s="99"/>
      <c r="R3067" s="99"/>
      <c r="S3067" s="102">
        <v>0.0</v>
      </c>
      <c r="T3067" s="102"/>
      <c r="U3067" s="102"/>
      <c r="V3067" s="102"/>
      <c r="W3067" s="102"/>
      <c r="X3067" s="102"/>
      <c r="Y3067" s="101" t="s">
        <v>14</v>
      </c>
    </row>
    <row r="3068">
      <c r="A3068" s="105" t="s">
        <v>64</v>
      </c>
      <c r="B3068" s="99"/>
      <c r="C3068" s="100" t="s">
        <v>6000</v>
      </c>
      <c r="D3068" s="101" t="s">
        <v>128</v>
      </c>
      <c r="E3068" s="101" t="s">
        <v>6001</v>
      </c>
      <c r="F3068" s="99"/>
      <c r="G3068" s="99"/>
      <c r="H3068" s="99"/>
      <c r="I3068" s="99"/>
      <c r="J3068" s="99"/>
      <c r="K3068" s="99"/>
      <c r="L3068" s="99"/>
      <c r="M3068" s="99"/>
      <c r="N3068" s="99"/>
      <c r="O3068" s="99"/>
      <c r="P3068" s="99"/>
      <c r="Q3068" s="99"/>
      <c r="R3068" s="99"/>
      <c r="S3068" s="102">
        <v>0.0</v>
      </c>
      <c r="T3068" s="102"/>
      <c r="U3068" s="102"/>
      <c r="V3068" s="102"/>
      <c r="W3068" s="102"/>
      <c r="X3068" s="102"/>
      <c r="Y3068" s="101" t="s">
        <v>14</v>
      </c>
    </row>
    <row r="3069">
      <c r="A3069" s="98" t="s">
        <v>93</v>
      </c>
      <c r="B3069" s="99"/>
      <c r="C3069" s="100" t="s">
        <v>6002</v>
      </c>
      <c r="D3069" s="101" t="s">
        <v>128</v>
      </c>
      <c r="E3069" s="101" t="s">
        <v>6003</v>
      </c>
      <c r="F3069" s="99"/>
      <c r="G3069" s="99"/>
      <c r="H3069" s="99"/>
      <c r="I3069" s="99"/>
      <c r="J3069" s="99"/>
      <c r="K3069" s="99"/>
      <c r="L3069" s="99"/>
      <c r="M3069" s="99"/>
      <c r="N3069" s="99"/>
      <c r="O3069" s="99"/>
      <c r="P3069" s="99"/>
      <c r="Q3069" s="99"/>
      <c r="R3069" s="99"/>
      <c r="S3069" s="102">
        <v>0.0</v>
      </c>
      <c r="T3069" s="102"/>
      <c r="U3069" s="102"/>
      <c r="V3069" s="102"/>
      <c r="W3069" s="102"/>
      <c r="X3069" s="102"/>
      <c r="Y3069" s="101" t="s">
        <v>14</v>
      </c>
    </row>
    <row r="3070">
      <c r="A3070" s="109" t="s">
        <v>63</v>
      </c>
      <c r="B3070" s="99"/>
      <c r="C3070" s="100" t="s">
        <v>6004</v>
      </c>
      <c r="D3070" s="101" t="s">
        <v>128</v>
      </c>
      <c r="E3070" s="101" t="s">
        <v>6005</v>
      </c>
      <c r="F3070" s="99"/>
      <c r="G3070" s="99"/>
      <c r="H3070" s="99"/>
      <c r="I3070" s="99"/>
      <c r="J3070" s="99"/>
      <c r="K3070" s="99"/>
      <c r="L3070" s="99"/>
      <c r="M3070" s="99"/>
      <c r="N3070" s="99"/>
      <c r="O3070" s="99"/>
      <c r="P3070" s="99"/>
      <c r="Q3070" s="99"/>
      <c r="R3070" s="99"/>
      <c r="S3070" s="102">
        <v>0.0</v>
      </c>
      <c r="T3070" s="102"/>
      <c r="U3070" s="102"/>
      <c r="V3070" s="102"/>
      <c r="W3070" s="102"/>
      <c r="X3070" s="102"/>
      <c r="Y3070" s="101" t="s">
        <v>14</v>
      </c>
    </row>
    <row r="3071">
      <c r="A3071" s="101" t="s">
        <v>64</v>
      </c>
      <c r="B3071" s="99"/>
      <c r="C3071" s="100" t="s">
        <v>6006</v>
      </c>
      <c r="D3071" s="101" t="s">
        <v>128</v>
      </c>
      <c r="E3071" s="101" t="s">
        <v>6005</v>
      </c>
      <c r="F3071" s="99"/>
      <c r="G3071" s="99"/>
      <c r="H3071" s="99"/>
      <c r="I3071" s="99"/>
      <c r="J3071" s="99"/>
      <c r="K3071" s="99"/>
      <c r="L3071" s="99"/>
      <c r="M3071" s="99"/>
      <c r="N3071" s="99"/>
      <c r="O3071" s="99"/>
      <c r="P3071" s="99"/>
      <c r="Q3071" s="99"/>
      <c r="R3071" s="99"/>
      <c r="S3071" s="102">
        <v>0.0</v>
      </c>
      <c r="T3071" s="102"/>
      <c r="U3071" s="102"/>
      <c r="V3071" s="102"/>
      <c r="W3071" s="102"/>
      <c r="X3071" s="102"/>
      <c r="Y3071" s="101" t="s">
        <v>14</v>
      </c>
    </row>
    <row r="3072">
      <c r="A3072" s="101" t="s">
        <v>64</v>
      </c>
      <c r="B3072" s="99"/>
      <c r="C3072" s="100" t="s">
        <v>6007</v>
      </c>
      <c r="D3072" s="101" t="s">
        <v>128</v>
      </c>
      <c r="E3072" s="101" t="s">
        <v>6008</v>
      </c>
      <c r="F3072" s="99"/>
      <c r="G3072" s="99"/>
      <c r="H3072" s="99"/>
      <c r="I3072" s="99"/>
      <c r="J3072" s="99"/>
      <c r="K3072" s="99"/>
      <c r="L3072" s="99"/>
      <c r="M3072" s="99"/>
      <c r="N3072" s="99"/>
      <c r="O3072" s="99"/>
      <c r="P3072" s="99"/>
      <c r="Q3072" s="99"/>
      <c r="R3072" s="99"/>
      <c r="S3072" s="102">
        <v>0.0</v>
      </c>
      <c r="T3072" s="102"/>
      <c r="U3072" s="102"/>
      <c r="V3072" s="102"/>
      <c r="W3072" s="102"/>
      <c r="X3072" s="102"/>
      <c r="Y3072" s="101" t="s">
        <v>14</v>
      </c>
    </row>
    <row r="3073">
      <c r="A3073" s="101" t="s">
        <v>64</v>
      </c>
      <c r="B3073" s="99"/>
      <c r="C3073" s="100" t="s">
        <v>6009</v>
      </c>
      <c r="D3073" s="101" t="s">
        <v>128</v>
      </c>
      <c r="E3073" s="101" t="s">
        <v>6010</v>
      </c>
      <c r="F3073" s="99"/>
      <c r="G3073" s="99"/>
      <c r="H3073" s="99"/>
      <c r="I3073" s="99"/>
      <c r="J3073" s="99"/>
      <c r="K3073" s="99"/>
      <c r="L3073" s="99"/>
      <c r="M3073" s="99"/>
      <c r="N3073" s="99"/>
      <c r="O3073" s="99"/>
      <c r="P3073" s="99"/>
      <c r="Q3073" s="99"/>
      <c r="R3073" s="99"/>
      <c r="S3073" s="102">
        <v>0.0</v>
      </c>
      <c r="T3073" s="102"/>
      <c r="U3073" s="102"/>
      <c r="V3073" s="102"/>
      <c r="W3073" s="102"/>
      <c r="X3073" s="102"/>
      <c r="Y3073" s="101" t="s">
        <v>14</v>
      </c>
    </row>
    <row r="3074">
      <c r="A3074" s="105" t="s">
        <v>64</v>
      </c>
      <c r="B3074" s="99"/>
      <c r="C3074" s="100" t="s">
        <v>6011</v>
      </c>
      <c r="D3074" s="101" t="s">
        <v>128</v>
      </c>
      <c r="E3074" s="101" t="s">
        <v>6012</v>
      </c>
      <c r="F3074" s="99"/>
      <c r="G3074" s="99"/>
      <c r="H3074" s="99"/>
      <c r="I3074" s="99"/>
      <c r="J3074" s="99"/>
      <c r="K3074" s="99"/>
      <c r="L3074" s="99"/>
      <c r="M3074" s="99"/>
      <c r="N3074" s="99"/>
      <c r="O3074" s="99"/>
      <c r="P3074" s="99"/>
      <c r="Q3074" s="99"/>
      <c r="R3074" s="99"/>
      <c r="S3074" s="102">
        <v>0.0</v>
      </c>
      <c r="T3074" s="102"/>
      <c r="U3074" s="102"/>
      <c r="V3074" s="102"/>
      <c r="W3074" s="102"/>
      <c r="X3074" s="102"/>
      <c r="Y3074" s="101" t="s">
        <v>14</v>
      </c>
    </row>
    <row r="3075">
      <c r="A3075" s="101" t="s">
        <v>64</v>
      </c>
      <c r="B3075" s="99"/>
      <c r="C3075" s="100" t="s">
        <v>6013</v>
      </c>
      <c r="D3075" s="101" t="s">
        <v>128</v>
      </c>
      <c r="E3075" s="101" t="s">
        <v>6014</v>
      </c>
      <c r="F3075" s="99"/>
      <c r="G3075" s="99"/>
      <c r="H3075" s="99"/>
      <c r="I3075" s="99"/>
      <c r="J3075" s="99"/>
      <c r="K3075" s="99"/>
      <c r="L3075" s="99"/>
      <c r="M3075" s="99"/>
      <c r="N3075" s="99"/>
      <c r="O3075" s="99"/>
      <c r="P3075" s="99"/>
      <c r="Q3075" s="99"/>
      <c r="R3075" s="99"/>
      <c r="S3075" s="102">
        <v>0.0</v>
      </c>
      <c r="T3075" s="102"/>
      <c r="U3075" s="102"/>
      <c r="V3075" s="102"/>
      <c r="W3075" s="102"/>
      <c r="X3075" s="102"/>
      <c r="Y3075" s="101" t="s">
        <v>14</v>
      </c>
    </row>
    <row r="3076">
      <c r="A3076" s="101" t="s">
        <v>64</v>
      </c>
      <c r="B3076" s="99"/>
      <c r="C3076" s="100" t="s">
        <v>6015</v>
      </c>
      <c r="D3076" s="101" t="s">
        <v>128</v>
      </c>
      <c r="E3076" s="101" t="s">
        <v>6016</v>
      </c>
      <c r="F3076" s="99"/>
      <c r="G3076" s="99"/>
      <c r="H3076" s="99"/>
      <c r="I3076" s="99"/>
      <c r="J3076" s="99"/>
      <c r="K3076" s="99"/>
      <c r="L3076" s="99"/>
      <c r="M3076" s="99"/>
      <c r="N3076" s="99"/>
      <c r="O3076" s="99"/>
      <c r="P3076" s="99"/>
      <c r="Q3076" s="99"/>
      <c r="R3076" s="99"/>
      <c r="S3076" s="102">
        <v>0.0</v>
      </c>
      <c r="T3076" s="102"/>
      <c r="U3076" s="102"/>
      <c r="V3076" s="102"/>
      <c r="W3076" s="102"/>
      <c r="X3076" s="102"/>
      <c r="Y3076" s="101" t="s">
        <v>14</v>
      </c>
    </row>
    <row r="3077">
      <c r="A3077" s="101" t="s">
        <v>64</v>
      </c>
      <c r="B3077" s="99"/>
      <c r="C3077" s="100" t="s">
        <v>6017</v>
      </c>
      <c r="D3077" s="101" t="s">
        <v>128</v>
      </c>
      <c r="E3077" s="101" t="s">
        <v>6018</v>
      </c>
      <c r="F3077" s="99"/>
      <c r="G3077" s="99"/>
      <c r="H3077" s="99"/>
      <c r="I3077" s="99"/>
      <c r="J3077" s="99"/>
      <c r="K3077" s="99"/>
      <c r="L3077" s="99"/>
      <c r="M3077" s="99"/>
      <c r="N3077" s="99"/>
      <c r="O3077" s="99"/>
      <c r="P3077" s="99"/>
      <c r="Q3077" s="99"/>
      <c r="R3077" s="99"/>
      <c r="S3077" s="102">
        <v>0.0</v>
      </c>
      <c r="T3077" s="102"/>
      <c r="U3077" s="102"/>
      <c r="V3077" s="102"/>
      <c r="W3077" s="102"/>
      <c r="X3077" s="102"/>
      <c r="Y3077" s="101" t="s">
        <v>14</v>
      </c>
    </row>
    <row r="3078">
      <c r="A3078" s="101" t="s">
        <v>64</v>
      </c>
      <c r="B3078" s="99"/>
      <c r="C3078" s="100" t="s">
        <v>6019</v>
      </c>
      <c r="D3078" s="101" t="s">
        <v>128</v>
      </c>
      <c r="E3078" s="101" t="s">
        <v>6020</v>
      </c>
      <c r="F3078" s="99"/>
      <c r="G3078" s="99"/>
      <c r="H3078" s="99"/>
      <c r="I3078" s="99"/>
      <c r="J3078" s="99"/>
      <c r="K3078" s="99"/>
      <c r="L3078" s="99"/>
      <c r="M3078" s="99"/>
      <c r="N3078" s="99"/>
      <c r="O3078" s="99"/>
      <c r="P3078" s="99"/>
      <c r="Q3078" s="99"/>
      <c r="R3078" s="99"/>
      <c r="S3078" s="102">
        <v>0.0</v>
      </c>
      <c r="T3078" s="102"/>
      <c r="U3078" s="102"/>
      <c r="V3078" s="102"/>
      <c r="W3078" s="102"/>
      <c r="X3078" s="102"/>
      <c r="Y3078" s="101" t="s">
        <v>14</v>
      </c>
    </row>
    <row r="3079">
      <c r="A3079" s="105" t="s">
        <v>64</v>
      </c>
      <c r="B3079" s="99"/>
      <c r="C3079" s="100" t="s">
        <v>6021</v>
      </c>
      <c r="D3079" s="101" t="s">
        <v>128</v>
      </c>
      <c r="E3079" s="101" t="s">
        <v>6022</v>
      </c>
      <c r="F3079" s="99"/>
      <c r="G3079" s="99"/>
      <c r="H3079" s="99"/>
      <c r="I3079" s="99"/>
      <c r="J3079" s="99"/>
      <c r="K3079" s="99"/>
      <c r="L3079" s="99"/>
      <c r="M3079" s="99"/>
      <c r="N3079" s="99"/>
      <c r="O3079" s="99"/>
      <c r="P3079" s="99"/>
      <c r="Q3079" s="99"/>
      <c r="R3079" s="99"/>
      <c r="S3079" s="102">
        <v>0.0</v>
      </c>
      <c r="T3079" s="102"/>
      <c r="U3079" s="102"/>
      <c r="V3079" s="102"/>
      <c r="W3079" s="102"/>
      <c r="X3079" s="102"/>
      <c r="Y3079" s="101" t="s">
        <v>14</v>
      </c>
    </row>
    <row r="3080">
      <c r="A3080" s="101" t="s">
        <v>64</v>
      </c>
      <c r="B3080" s="99"/>
      <c r="C3080" s="100" t="s">
        <v>6023</v>
      </c>
      <c r="D3080" s="101" t="s">
        <v>128</v>
      </c>
      <c r="E3080" s="101" t="s">
        <v>6024</v>
      </c>
      <c r="F3080" s="99"/>
      <c r="G3080" s="99"/>
      <c r="H3080" s="99"/>
      <c r="I3080" s="99"/>
      <c r="J3080" s="99"/>
      <c r="K3080" s="99"/>
      <c r="L3080" s="99"/>
      <c r="M3080" s="99"/>
      <c r="N3080" s="99"/>
      <c r="O3080" s="99"/>
      <c r="P3080" s="99"/>
      <c r="Q3080" s="99"/>
      <c r="R3080" s="99"/>
      <c r="S3080" s="102">
        <v>0.0</v>
      </c>
      <c r="T3080" s="102"/>
      <c r="U3080" s="102"/>
      <c r="V3080" s="102"/>
      <c r="W3080" s="102"/>
      <c r="X3080" s="102"/>
      <c r="Y3080" s="101" t="s">
        <v>14</v>
      </c>
    </row>
    <row r="3081">
      <c r="A3081" s="101" t="s">
        <v>64</v>
      </c>
      <c r="B3081" s="99"/>
      <c r="C3081" s="100" t="s">
        <v>6025</v>
      </c>
      <c r="D3081" s="101" t="s">
        <v>128</v>
      </c>
      <c r="E3081" s="101" t="s">
        <v>6026</v>
      </c>
      <c r="F3081" s="99"/>
      <c r="G3081" s="99"/>
      <c r="H3081" s="99"/>
      <c r="I3081" s="99"/>
      <c r="J3081" s="99"/>
      <c r="K3081" s="99"/>
      <c r="L3081" s="99"/>
      <c r="M3081" s="99"/>
      <c r="N3081" s="99"/>
      <c r="O3081" s="99"/>
      <c r="P3081" s="99"/>
      <c r="Q3081" s="99"/>
      <c r="R3081" s="99"/>
      <c r="S3081" s="102">
        <v>0.0</v>
      </c>
      <c r="T3081" s="102"/>
      <c r="U3081" s="102"/>
      <c r="V3081" s="102"/>
      <c r="W3081" s="102"/>
      <c r="X3081" s="102"/>
      <c r="Y3081" s="101" t="s">
        <v>14</v>
      </c>
    </row>
    <row r="3082">
      <c r="A3082" s="101" t="s">
        <v>64</v>
      </c>
      <c r="B3082" s="99"/>
      <c r="C3082" s="100" t="s">
        <v>6027</v>
      </c>
      <c r="D3082" s="101" t="s">
        <v>128</v>
      </c>
      <c r="E3082" s="101" t="s">
        <v>6028</v>
      </c>
      <c r="F3082" s="99"/>
      <c r="G3082" s="99"/>
      <c r="H3082" s="99"/>
      <c r="I3082" s="99"/>
      <c r="J3082" s="99"/>
      <c r="K3082" s="99"/>
      <c r="L3082" s="99"/>
      <c r="M3082" s="99"/>
      <c r="N3082" s="99"/>
      <c r="O3082" s="99"/>
      <c r="P3082" s="99"/>
      <c r="Q3082" s="99"/>
      <c r="R3082" s="99"/>
      <c r="S3082" s="102">
        <v>0.0</v>
      </c>
      <c r="T3082" s="102"/>
      <c r="U3082" s="102"/>
      <c r="V3082" s="102"/>
      <c r="W3082" s="102"/>
      <c r="X3082" s="102"/>
      <c r="Y3082" s="101" t="s">
        <v>14</v>
      </c>
    </row>
    <row r="3083">
      <c r="A3083" s="105" t="s">
        <v>64</v>
      </c>
      <c r="B3083" s="99"/>
      <c r="C3083" s="100" t="s">
        <v>6029</v>
      </c>
      <c r="D3083" s="101" t="s">
        <v>128</v>
      </c>
      <c r="E3083" s="101" t="s">
        <v>6030</v>
      </c>
      <c r="F3083" s="99"/>
      <c r="G3083" s="99"/>
      <c r="H3083" s="99"/>
      <c r="I3083" s="99"/>
      <c r="J3083" s="99"/>
      <c r="K3083" s="99"/>
      <c r="L3083" s="99"/>
      <c r="M3083" s="99"/>
      <c r="N3083" s="99"/>
      <c r="O3083" s="99"/>
      <c r="P3083" s="99"/>
      <c r="Q3083" s="99"/>
      <c r="R3083" s="99"/>
      <c r="S3083" s="102">
        <v>0.0</v>
      </c>
      <c r="T3083" s="102"/>
      <c r="U3083" s="102"/>
      <c r="V3083" s="102"/>
      <c r="W3083" s="102"/>
      <c r="X3083" s="102"/>
      <c r="Y3083" s="101" t="s">
        <v>14</v>
      </c>
    </row>
    <row r="3084">
      <c r="A3084" s="98" t="s">
        <v>67</v>
      </c>
      <c r="B3084" s="99"/>
      <c r="C3084" s="100" t="s">
        <v>6031</v>
      </c>
      <c r="D3084" s="101" t="s">
        <v>6032</v>
      </c>
      <c r="E3084" s="101" t="s">
        <v>6033</v>
      </c>
      <c r="F3084" s="99"/>
      <c r="G3084" s="99"/>
      <c r="H3084" s="99"/>
      <c r="I3084" s="99"/>
      <c r="J3084" s="99"/>
      <c r="K3084" s="99"/>
      <c r="L3084" s="99"/>
      <c r="M3084" s="99"/>
      <c r="N3084" s="99"/>
      <c r="O3084" s="99"/>
      <c r="P3084" s="99"/>
      <c r="Q3084" s="99"/>
      <c r="R3084" s="99"/>
      <c r="S3084" s="100">
        <v>0.0</v>
      </c>
      <c r="T3084" s="100"/>
      <c r="U3084" s="101"/>
      <c r="V3084" s="101"/>
      <c r="W3084" s="101"/>
      <c r="X3084" s="101"/>
      <c r="Y3084" s="101" t="s">
        <v>16</v>
      </c>
    </row>
    <row r="3085">
      <c r="A3085" s="98" t="s">
        <v>77</v>
      </c>
      <c r="B3085" s="99"/>
      <c r="C3085" s="100" t="s">
        <v>6034</v>
      </c>
      <c r="D3085" s="101" t="s">
        <v>135</v>
      </c>
      <c r="E3085" s="101" t="s">
        <v>6035</v>
      </c>
      <c r="F3085" s="99"/>
      <c r="G3085" s="99"/>
      <c r="H3085" s="99"/>
      <c r="I3085" s="99"/>
      <c r="J3085" s="99"/>
      <c r="K3085" s="99"/>
      <c r="L3085" s="99"/>
      <c r="M3085" s="99"/>
      <c r="N3085" s="99"/>
      <c r="O3085" s="99"/>
      <c r="P3085" s="99"/>
      <c r="Q3085" s="99"/>
      <c r="R3085" s="99"/>
      <c r="S3085" s="100">
        <v>0.0</v>
      </c>
      <c r="T3085" s="100"/>
      <c r="U3085" s="101"/>
      <c r="V3085" s="101"/>
      <c r="W3085" s="101"/>
      <c r="X3085" s="101"/>
      <c r="Y3085" s="101" t="s">
        <v>18</v>
      </c>
    </row>
    <row r="3086">
      <c r="A3086" s="98" t="s">
        <v>64</v>
      </c>
      <c r="B3086" s="99"/>
      <c r="C3086" s="100" t="s">
        <v>6036</v>
      </c>
      <c r="D3086" s="101" t="s">
        <v>122</v>
      </c>
      <c r="E3086" s="101" t="s">
        <v>6037</v>
      </c>
      <c r="F3086" s="99"/>
      <c r="G3086" s="99"/>
      <c r="H3086" s="99"/>
      <c r="I3086" s="99"/>
      <c r="J3086" s="99"/>
      <c r="K3086" s="99"/>
      <c r="L3086" s="99"/>
      <c r="M3086" s="99"/>
      <c r="N3086" s="99"/>
      <c r="O3086" s="99"/>
      <c r="P3086" s="99"/>
      <c r="Q3086" s="99"/>
      <c r="R3086" s="99"/>
      <c r="S3086" s="102">
        <v>0.0</v>
      </c>
      <c r="T3086" s="102"/>
      <c r="U3086" s="102"/>
      <c r="V3086" s="102"/>
      <c r="W3086" s="102"/>
      <c r="X3086" s="102"/>
      <c r="Y3086" s="101" t="s">
        <v>18</v>
      </c>
    </row>
    <row r="3087">
      <c r="A3087" s="98" t="s">
        <v>15</v>
      </c>
      <c r="B3087" s="99"/>
      <c r="C3087" s="100" t="s">
        <v>6038</v>
      </c>
      <c r="D3087" s="101" t="s">
        <v>122</v>
      </c>
      <c r="E3087" s="101" t="s">
        <v>6039</v>
      </c>
      <c r="F3087" s="99"/>
      <c r="G3087" s="99"/>
      <c r="H3087" s="99"/>
      <c r="I3087" s="99"/>
      <c r="J3087" s="99"/>
      <c r="K3087" s="99"/>
      <c r="L3087" s="99"/>
      <c r="M3087" s="99"/>
      <c r="N3087" s="99"/>
      <c r="O3087" s="99"/>
      <c r="P3087" s="99"/>
      <c r="Q3087" s="99"/>
      <c r="R3087" s="99"/>
      <c r="S3087" s="102">
        <v>0.0</v>
      </c>
      <c r="T3087" s="102"/>
      <c r="U3087" s="102"/>
      <c r="V3087" s="102"/>
      <c r="W3087" s="102"/>
      <c r="X3087" s="102"/>
      <c r="Y3087" s="101" t="s">
        <v>18</v>
      </c>
    </row>
    <row r="3088">
      <c r="A3088" s="98" t="s">
        <v>82</v>
      </c>
      <c r="B3088" s="99"/>
      <c r="C3088" s="100" t="s">
        <v>6038</v>
      </c>
      <c r="D3088" s="101" t="s">
        <v>122</v>
      </c>
      <c r="E3088" s="101" t="s">
        <v>6039</v>
      </c>
      <c r="F3088" s="99"/>
      <c r="G3088" s="99"/>
      <c r="H3088" s="99"/>
      <c r="I3088" s="99"/>
      <c r="J3088" s="99"/>
      <c r="K3088" s="99"/>
      <c r="L3088" s="99"/>
      <c r="M3088" s="99"/>
      <c r="N3088" s="99"/>
      <c r="O3088" s="99"/>
      <c r="P3088" s="99"/>
      <c r="Q3088" s="99"/>
      <c r="R3088" s="99"/>
      <c r="S3088" s="102">
        <v>0.0</v>
      </c>
      <c r="T3088" s="102"/>
      <c r="U3088" s="102"/>
      <c r="V3088" s="102"/>
      <c r="W3088" s="102"/>
      <c r="X3088" s="102"/>
      <c r="Y3088" s="101" t="s">
        <v>18</v>
      </c>
    </row>
    <row r="3089">
      <c r="A3089" s="98" t="s">
        <v>93</v>
      </c>
      <c r="B3089" s="99"/>
      <c r="C3089" s="100" t="s">
        <v>6040</v>
      </c>
      <c r="D3089" s="101" t="s">
        <v>135</v>
      </c>
      <c r="E3089" s="101" t="s">
        <v>6041</v>
      </c>
      <c r="F3089" s="99"/>
      <c r="G3089" s="99"/>
      <c r="H3089" s="99"/>
      <c r="I3089" s="99"/>
      <c r="J3089" s="99"/>
      <c r="K3089" s="99"/>
      <c r="L3089" s="99"/>
      <c r="M3089" s="99"/>
      <c r="N3089" s="99"/>
      <c r="O3089" s="99"/>
      <c r="P3089" s="99"/>
      <c r="Q3089" s="99"/>
      <c r="R3089" s="99"/>
      <c r="S3089" s="100">
        <v>0.0</v>
      </c>
      <c r="T3089" s="100"/>
      <c r="U3089" s="101"/>
      <c r="V3089" s="101"/>
      <c r="W3089" s="101"/>
      <c r="X3089" s="101"/>
      <c r="Y3089" s="101" t="s">
        <v>18</v>
      </c>
    </row>
    <row r="3090">
      <c r="A3090" s="98" t="s">
        <v>77</v>
      </c>
      <c r="B3090" s="99"/>
      <c r="C3090" s="100" t="s">
        <v>6042</v>
      </c>
      <c r="D3090" s="101" t="s">
        <v>122</v>
      </c>
      <c r="E3090" s="101" t="s">
        <v>6043</v>
      </c>
      <c r="F3090" s="99"/>
      <c r="G3090" s="99"/>
      <c r="H3090" s="99"/>
      <c r="I3090" s="99"/>
      <c r="J3090" s="99"/>
      <c r="K3090" s="99"/>
      <c r="L3090" s="99"/>
      <c r="M3090" s="99"/>
      <c r="N3090" s="99"/>
      <c r="O3090" s="99"/>
      <c r="P3090" s="99"/>
      <c r="Q3090" s="99"/>
      <c r="R3090" s="99"/>
      <c r="S3090" s="102">
        <v>0.0</v>
      </c>
      <c r="T3090" s="102"/>
      <c r="U3090" s="102"/>
      <c r="V3090" s="102"/>
      <c r="W3090" s="102"/>
      <c r="X3090" s="102"/>
      <c r="Y3090" s="101" t="s">
        <v>18</v>
      </c>
    </row>
    <row r="3091">
      <c r="A3091" s="98" t="s">
        <v>81</v>
      </c>
      <c r="B3091" s="99"/>
      <c r="C3091" s="100" t="s">
        <v>6044</v>
      </c>
      <c r="D3091" s="101" t="s">
        <v>135</v>
      </c>
      <c r="E3091" s="101" t="s">
        <v>6045</v>
      </c>
      <c r="F3091" s="99"/>
      <c r="G3091" s="99"/>
      <c r="H3091" s="99"/>
      <c r="I3091" s="99"/>
      <c r="J3091" s="99"/>
      <c r="K3091" s="99"/>
      <c r="L3091" s="99"/>
      <c r="M3091" s="99"/>
      <c r="N3091" s="99"/>
      <c r="O3091" s="99"/>
      <c r="P3091" s="99"/>
      <c r="Q3091" s="99"/>
      <c r="R3091" s="99"/>
      <c r="S3091" s="100">
        <v>0.0</v>
      </c>
      <c r="T3091" s="100"/>
      <c r="U3091" s="101"/>
      <c r="V3091" s="101"/>
      <c r="W3091" s="101"/>
      <c r="X3091" s="101"/>
      <c r="Y3091" s="101" t="s">
        <v>18</v>
      </c>
    </row>
    <row r="3092">
      <c r="A3092" s="98" t="s">
        <v>80</v>
      </c>
      <c r="B3092" s="99"/>
      <c r="C3092" s="100" t="s">
        <v>6046</v>
      </c>
      <c r="D3092" s="101" t="s">
        <v>122</v>
      </c>
      <c r="E3092" s="101" t="s">
        <v>6047</v>
      </c>
      <c r="F3092" s="99"/>
      <c r="G3092" s="99"/>
      <c r="H3092" s="99"/>
      <c r="I3092" s="99"/>
      <c r="J3092" s="99"/>
      <c r="K3092" s="99"/>
      <c r="L3092" s="99"/>
      <c r="M3092" s="99"/>
      <c r="N3092" s="99"/>
      <c r="O3092" s="99"/>
      <c r="P3092" s="99"/>
      <c r="Q3092" s="99"/>
      <c r="R3092" s="99"/>
      <c r="S3092" s="102">
        <v>0.0</v>
      </c>
      <c r="T3092" s="102"/>
      <c r="U3092" s="102"/>
      <c r="V3092" s="102"/>
      <c r="W3092" s="102"/>
      <c r="X3092" s="102"/>
      <c r="Y3092" s="101" t="s">
        <v>18</v>
      </c>
    </row>
    <row r="3093">
      <c r="A3093" s="98" t="s">
        <v>93</v>
      </c>
      <c r="B3093" s="99"/>
      <c r="C3093" s="100" t="s">
        <v>6048</v>
      </c>
      <c r="D3093" s="101" t="s">
        <v>146</v>
      </c>
      <c r="E3093" s="101" t="s">
        <v>6049</v>
      </c>
      <c r="F3093" s="99"/>
      <c r="G3093" s="99"/>
      <c r="H3093" s="99"/>
      <c r="I3093" s="99"/>
      <c r="J3093" s="99"/>
      <c r="K3093" s="99"/>
      <c r="L3093" s="99"/>
      <c r="M3093" s="99"/>
      <c r="N3093" s="99"/>
      <c r="O3093" s="99"/>
      <c r="P3093" s="99"/>
      <c r="Q3093" s="99"/>
      <c r="R3093" s="99"/>
      <c r="S3093" s="100">
        <v>0.0</v>
      </c>
      <c r="T3093" s="100"/>
      <c r="U3093" s="101"/>
      <c r="V3093" s="101"/>
      <c r="W3093" s="101"/>
      <c r="X3093" s="101"/>
      <c r="Y3093" s="101" t="s">
        <v>18</v>
      </c>
    </row>
    <row r="3094">
      <c r="A3094" s="103" t="s">
        <v>63</v>
      </c>
      <c r="B3094" s="99"/>
      <c r="C3094" s="100" t="s">
        <v>6050</v>
      </c>
      <c r="D3094" s="101" t="s">
        <v>122</v>
      </c>
      <c r="E3094" s="101" t="s">
        <v>6051</v>
      </c>
      <c r="F3094" s="99"/>
      <c r="G3094" s="99"/>
      <c r="H3094" s="99"/>
      <c r="I3094" s="99"/>
      <c r="J3094" s="99"/>
      <c r="K3094" s="99"/>
      <c r="L3094" s="99"/>
      <c r="M3094" s="99"/>
      <c r="N3094" s="99"/>
      <c r="O3094" s="99"/>
      <c r="P3094" s="99"/>
      <c r="Q3094" s="99"/>
      <c r="R3094" s="99"/>
      <c r="S3094" s="102">
        <v>0.0</v>
      </c>
      <c r="T3094" s="102"/>
      <c r="U3094" s="102"/>
      <c r="V3094" s="102"/>
      <c r="W3094" s="102"/>
      <c r="X3094" s="102"/>
      <c r="Y3094" s="101" t="s">
        <v>18</v>
      </c>
    </row>
    <row r="3095">
      <c r="A3095" s="98" t="s">
        <v>38</v>
      </c>
      <c r="B3095" s="99"/>
      <c r="C3095" s="100" t="s">
        <v>6052</v>
      </c>
      <c r="D3095" s="101" t="s">
        <v>825</v>
      </c>
      <c r="E3095" s="101" t="s">
        <v>6053</v>
      </c>
      <c r="F3095" s="99"/>
      <c r="G3095" s="99"/>
      <c r="H3095" s="99"/>
      <c r="I3095" s="99"/>
      <c r="J3095" s="99"/>
      <c r="K3095" s="99"/>
      <c r="L3095" s="99"/>
      <c r="M3095" s="99"/>
      <c r="N3095" s="99"/>
      <c r="O3095" s="99"/>
      <c r="P3095" s="99"/>
      <c r="Q3095" s="99"/>
      <c r="R3095" s="99"/>
      <c r="S3095" s="102">
        <v>0.0</v>
      </c>
      <c r="T3095" s="102"/>
      <c r="U3095" s="102"/>
      <c r="V3095" s="102"/>
      <c r="W3095" s="102"/>
      <c r="X3095" s="102"/>
      <c r="Y3095" s="101" t="s">
        <v>18</v>
      </c>
    </row>
    <row r="3096">
      <c r="A3096" s="98" t="s">
        <v>38</v>
      </c>
      <c r="B3096" s="99"/>
      <c r="C3096" s="100" t="s">
        <v>6052</v>
      </c>
      <c r="D3096" s="101" t="s">
        <v>825</v>
      </c>
      <c r="E3096" s="101" t="s">
        <v>6053</v>
      </c>
      <c r="F3096" s="99"/>
      <c r="G3096" s="99"/>
      <c r="H3096" s="99"/>
      <c r="I3096" s="99"/>
      <c r="J3096" s="99"/>
      <c r="K3096" s="99"/>
      <c r="L3096" s="99"/>
      <c r="M3096" s="99"/>
      <c r="N3096" s="99"/>
      <c r="O3096" s="99"/>
      <c r="P3096" s="99"/>
      <c r="Q3096" s="99"/>
      <c r="R3096" s="99"/>
      <c r="S3096" s="102">
        <v>0.0</v>
      </c>
      <c r="T3096" s="102"/>
      <c r="U3096" s="102"/>
      <c r="V3096" s="102"/>
      <c r="W3096" s="102"/>
      <c r="X3096" s="102"/>
      <c r="Y3096" s="101" t="s">
        <v>18</v>
      </c>
    </row>
    <row r="3097">
      <c r="A3097" s="98" t="s">
        <v>64</v>
      </c>
      <c r="B3097" s="99"/>
      <c r="C3097" s="100" t="s">
        <v>6054</v>
      </c>
      <c r="D3097" s="101" t="s">
        <v>122</v>
      </c>
      <c r="E3097" s="101" t="s">
        <v>6055</v>
      </c>
      <c r="F3097" s="99"/>
      <c r="G3097" s="99"/>
      <c r="H3097" s="99"/>
      <c r="I3097" s="99"/>
      <c r="J3097" s="99"/>
      <c r="K3097" s="99"/>
      <c r="L3097" s="99"/>
      <c r="M3097" s="99"/>
      <c r="N3097" s="99"/>
      <c r="O3097" s="99"/>
      <c r="P3097" s="99"/>
      <c r="Q3097" s="99"/>
      <c r="R3097" s="99"/>
      <c r="S3097" s="102">
        <v>0.0</v>
      </c>
      <c r="T3097" s="102"/>
      <c r="U3097" s="102"/>
      <c r="V3097" s="102"/>
      <c r="W3097" s="102"/>
      <c r="X3097" s="102"/>
      <c r="Y3097" s="101" t="s">
        <v>18</v>
      </c>
    </row>
    <row r="3098">
      <c r="A3098" s="98" t="s">
        <v>64</v>
      </c>
      <c r="B3098" s="99"/>
      <c r="C3098" s="100" t="s">
        <v>6056</v>
      </c>
      <c r="D3098" s="101" t="s">
        <v>6057</v>
      </c>
      <c r="E3098" s="101" t="s">
        <v>6058</v>
      </c>
      <c r="F3098" s="99"/>
      <c r="G3098" s="99"/>
      <c r="H3098" s="99"/>
      <c r="I3098" s="99"/>
      <c r="J3098" s="99"/>
      <c r="K3098" s="99"/>
      <c r="L3098" s="99"/>
      <c r="M3098" s="99"/>
      <c r="N3098" s="99"/>
      <c r="O3098" s="99"/>
      <c r="P3098" s="99"/>
      <c r="Q3098" s="99"/>
      <c r="R3098" s="99"/>
      <c r="S3098" s="100">
        <v>0.0</v>
      </c>
      <c r="T3098" s="100"/>
      <c r="U3098" s="101"/>
      <c r="V3098" s="101"/>
      <c r="W3098" s="101"/>
      <c r="X3098" s="101"/>
      <c r="Y3098" s="101" t="s">
        <v>16</v>
      </c>
    </row>
    <row r="3099">
      <c r="A3099" s="98" t="s">
        <v>93</v>
      </c>
      <c r="B3099" s="99"/>
      <c r="C3099" s="100" t="s">
        <v>6059</v>
      </c>
      <c r="D3099" s="101" t="s">
        <v>122</v>
      </c>
      <c r="E3099" s="101" t="s">
        <v>6060</v>
      </c>
      <c r="F3099" s="99"/>
      <c r="G3099" s="99"/>
      <c r="H3099" s="99"/>
      <c r="I3099" s="99"/>
      <c r="J3099" s="99"/>
      <c r="K3099" s="99"/>
      <c r="L3099" s="99"/>
      <c r="M3099" s="99"/>
      <c r="N3099" s="99"/>
      <c r="O3099" s="99"/>
      <c r="P3099" s="99"/>
      <c r="Q3099" s="99"/>
      <c r="R3099" s="99"/>
      <c r="S3099" s="102">
        <v>0.0</v>
      </c>
      <c r="T3099" s="102"/>
      <c r="U3099" s="102"/>
      <c r="V3099" s="102"/>
      <c r="W3099" s="102"/>
      <c r="X3099" s="102"/>
      <c r="Y3099" s="101" t="s">
        <v>18</v>
      </c>
    </row>
    <row r="3100">
      <c r="A3100" s="98" t="s">
        <v>64</v>
      </c>
      <c r="B3100" s="99"/>
      <c r="C3100" s="100" t="s">
        <v>6061</v>
      </c>
      <c r="D3100" s="101" t="s">
        <v>122</v>
      </c>
      <c r="E3100" s="101" t="s">
        <v>6062</v>
      </c>
      <c r="F3100" s="99"/>
      <c r="G3100" s="99"/>
      <c r="H3100" s="99"/>
      <c r="I3100" s="99"/>
      <c r="J3100" s="99"/>
      <c r="K3100" s="99"/>
      <c r="L3100" s="99"/>
      <c r="M3100" s="99"/>
      <c r="N3100" s="99"/>
      <c r="O3100" s="99"/>
      <c r="P3100" s="99"/>
      <c r="Q3100" s="99"/>
      <c r="R3100" s="99"/>
      <c r="S3100" s="102">
        <v>0.0</v>
      </c>
      <c r="T3100" s="102"/>
      <c r="U3100" s="102"/>
      <c r="V3100" s="102"/>
      <c r="W3100" s="102"/>
      <c r="X3100" s="102"/>
      <c r="Y3100" s="101" t="s">
        <v>18</v>
      </c>
    </row>
    <row r="3101">
      <c r="A3101" s="98" t="s">
        <v>93</v>
      </c>
      <c r="B3101" s="99"/>
      <c r="C3101" s="100" t="s">
        <v>6061</v>
      </c>
      <c r="D3101" s="101" t="s">
        <v>122</v>
      </c>
      <c r="E3101" s="101" t="s">
        <v>6062</v>
      </c>
      <c r="F3101" s="99"/>
      <c r="G3101" s="99"/>
      <c r="H3101" s="99"/>
      <c r="I3101" s="99"/>
      <c r="J3101" s="99"/>
      <c r="K3101" s="99"/>
      <c r="L3101" s="99"/>
      <c r="M3101" s="99"/>
      <c r="N3101" s="99"/>
      <c r="O3101" s="99"/>
      <c r="P3101" s="99"/>
      <c r="Q3101" s="99"/>
      <c r="R3101" s="99"/>
      <c r="S3101" s="102">
        <v>0.0</v>
      </c>
      <c r="T3101" s="102"/>
      <c r="U3101" s="102"/>
      <c r="V3101" s="102"/>
      <c r="W3101" s="102"/>
      <c r="X3101" s="102"/>
      <c r="Y3101" s="101" t="s">
        <v>18</v>
      </c>
    </row>
    <row r="3102">
      <c r="A3102" s="98" t="s">
        <v>81</v>
      </c>
      <c r="B3102" s="99"/>
      <c r="C3102" s="100" t="s">
        <v>6063</v>
      </c>
      <c r="D3102" s="101" t="s">
        <v>158</v>
      </c>
      <c r="E3102" s="101" t="s">
        <v>6064</v>
      </c>
      <c r="F3102" s="99"/>
      <c r="G3102" s="99"/>
      <c r="H3102" s="99"/>
      <c r="I3102" s="99"/>
      <c r="J3102" s="99"/>
      <c r="K3102" s="99"/>
      <c r="L3102" s="99"/>
      <c r="M3102" s="99"/>
      <c r="N3102" s="99"/>
      <c r="O3102" s="99"/>
      <c r="P3102" s="99"/>
      <c r="Q3102" s="99"/>
      <c r="R3102" s="99"/>
      <c r="S3102" s="100">
        <v>0.0</v>
      </c>
      <c r="T3102" s="100"/>
      <c r="U3102" s="101"/>
      <c r="V3102" s="101"/>
      <c r="W3102" s="101"/>
      <c r="X3102" s="101"/>
      <c r="Y3102" s="101" t="s">
        <v>18</v>
      </c>
    </row>
    <row r="3103">
      <c r="A3103" s="103" t="s">
        <v>63</v>
      </c>
      <c r="B3103" s="99"/>
      <c r="C3103" s="100" t="s">
        <v>6065</v>
      </c>
      <c r="D3103" s="101" t="s">
        <v>128</v>
      </c>
      <c r="E3103" s="101" t="s">
        <v>6066</v>
      </c>
      <c r="F3103" s="99"/>
      <c r="G3103" s="99"/>
      <c r="H3103" s="99"/>
      <c r="I3103" s="99"/>
      <c r="J3103" s="99"/>
      <c r="K3103" s="99"/>
      <c r="L3103" s="99"/>
      <c r="M3103" s="99"/>
      <c r="N3103" s="99"/>
      <c r="O3103" s="99"/>
      <c r="P3103" s="99"/>
      <c r="Q3103" s="99"/>
      <c r="R3103" s="99"/>
      <c r="S3103" s="102">
        <v>0.0</v>
      </c>
      <c r="T3103" s="102"/>
      <c r="U3103" s="102"/>
      <c r="V3103" s="102"/>
      <c r="W3103" s="102"/>
      <c r="X3103" s="102"/>
      <c r="Y3103" s="101" t="s">
        <v>12</v>
      </c>
    </row>
    <row r="3104">
      <c r="A3104" s="98" t="s">
        <v>80</v>
      </c>
      <c r="B3104" s="99"/>
      <c r="C3104" s="100" t="s">
        <v>6067</v>
      </c>
      <c r="D3104" s="101" t="s">
        <v>135</v>
      </c>
      <c r="E3104" s="101" t="s">
        <v>6068</v>
      </c>
      <c r="F3104" s="99"/>
      <c r="G3104" s="99"/>
      <c r="H3104" s="99"/>
      <c r="I3104" s="99"/>
      <c r="J3104" s="99"/>
      <c r="K3104" s="99"/>
      <c r="L3104" s="99"/>
      <c r="M3104" s="99"/>
      <c r="N3104" s="99"/>
      <c r="O3104" s="99"/>
      <c r="P3104" s="99"/>
      <c r="Q3104" s="99"/>
      <c r="R3104" s="99"/>
      <c r="S3104" s="100">
        <v>0.0</v>
      </c>
      <c r="T3104" s="100"/>
      <c r="U3104" s="101"/>
      <c r="V3104" s="101"/>
      <c r="W3104" s="101"/>
      <c r="X3104" s="101"/>
      <c r="Y3104" s="101" t="s">
        <v>18</v>
      </c>
    </row>
    <row r="3105">
      <c r="A3105" s="98" t="s">
        <v>80</v>
      </c>
      <c r="B3105" s="99"/>
      <c r="C3105" s="100" t="s">
        <v>6069</v>
      </c>
      <c r="D3105" s="101" t="s">
        <v>3117</v>
      </c>
      <c r="E3105" s="101" t="s">
        <v>6070</v>
      </c>
      <c r="F3105" s="99"/>
      <c r="G3105" s="99"/>
      <c r="H3105" s="99"/>
      <c r="I3105" s="99"/>
      <c r="J3105" s="99"/>
      <c r="K3105" s="99"/>
      <c r="L3105" s="99"/>
      <c r="M3105" s="99"/>
      <c r="N3105" s="99"/>
      <c r="O3105" s="99"/>
      <c r="P3105" s="99"/>
      <c r="Q3105" s="99"/>
      <c r="R3105" s="99"/>
      <c r="S3105" s="100">
        <v>0.0</v>
      </c>
      <c r="T3105" s="100"/>
      <c r="U3105" s="101"/>
      <c r="V3105" s="101"/>
      <c r="W3105" s="101"/>
      <c r="X3105" s="101"/>
      <c r="Y3105" s="101" t="s">
        <v>12</v>
      </c>
    </row>
    <row r="3106">
      <c r="A3106" s="98" t="s">
        <v>64</v>
      </c>
      <c r="B3106" s="99"/>
      <c r="C3106" s="100" t="s">
        <v>6071</v>
      </c>
      <c r="D3106" s="101" t="s">
        <v>128</v>
      </c>
      <c r="E3106" s="101" t="s">
        <v>6072</v>
      </c>
      <c r="F3106" s="99"/>
      <c r="G3106" s="99"/>
      <c r="H3106" s="99"/>
      <c r="I3106" s="99"/>
      <c r="J3106" s="99"/>
      <c r="K3106" s="99"/>
      <c r="L3106" s="99"/>
      <c r="M3106" s="99"/>
      <c r="N3106" s="99"/>
      <c r="O3106" s="99"/>
      <c r="P3106" s="99"/>
      <c r="Q3106" s="99"/>
      <c r="R3106" s="99"/>
      <c r="S3106" s="102">
        <v>0.0</v>
      </c>
      <c r="T3106" s="102"/>
      <c r="U3106" s="102"/>
      <c r="V3106" s="102"/>
      <c r="W3106" s="102"/>
      <c r="X3106" s="102"/>
      <c r="Y3106" s="101" t="s">
        <v>12</v>
      </c>
    </row>
    <row r="3107">
      <c r="A3107" s="98" t="s">
        <v>80</v>
      </c>
      <c r="B3107" s="99"/>
      <c r="C3107" s="100" t="s">
        <v>6073</v>
      </c>
      <c r="D3107" s="101" t="s">
        <v>122</v>
      </c>
      <c r="E3107" s="101" t="s">
        <v>6074</v>
      </c>
      <c r="F3107" s="99"/>
      <c r="G3107" s="99"/>
      <c r="H3107" s="99"/>
      <c r="I3107" s="99"/>
      <c r="J3107" s="99"/>
      <c r="K3107" s="99"/>
      <c r="L3107" s="99"/>
      <c r="M3107" s="99"/>
      <c r="N3107" s="99"/>
      <c r="O3107" s="99"/>
      <c r="P3107" s="99"/>
      <c r="Q3107" s="99"/>
      <c r="R3107" s="99"/>
      <c r="S3107" s="102">
        <v>0.0</v>
      </c>
      <c r="T3107" s="102"/>
      <c r="U3107" s="102"/>
      <c r="V3107" s="102"/>
      <c r="W3107" s="102"/>
      <c r="X3107" s="102"/>
      <c r="Y3107" s="101" t="s">
        <v>18</v>
      </c>
    </row>
    <row r="3108">
      <c r="A3108" s="98" t="s">
        <v>77</v>
      </c>
      <c r="B3108" s="99"/>
      <c r="C3108" s="100" t="s">
        <v>6075</v>
      </c>
      <c r="D3108" s="101" t="s">
        <v>122</v>
      </c>
      <c r="E3108" s="101" t="s">
        <v>6076</v>
      </c>
      <c r="F3108" s="99"/>
      <c r="G3108" s="99"/>
      <c r="H3108" s="99"/>
      <c r="I3108" s="99"/>
      <c r="J3108" s="99"/>
      <c r="K3108" s="99"/>
      <c r="L3108" s="99"/>
      <c r="M3108" s="99"/>
      <c r="N3108" s="99"/>
      <c r="O3108" s="99"/>
      <c r="P3108" s="99"/>
      <c r="Q3108" s="99"/>
      <c r="R3108" s="99"/>
      <c r="S3108" s="102">
        <v>0.0</v>
      </c>
      <c r="T3108" s="102"/>
      <c r="U3108" s="102"/>
      <c r="V3108" s="102"/>
      <c r="W3108" s="102"/>
      <c r="X3108" s="102"/>
      <c r="Y3108" s="101" t="s">
        <v>18</v>
      </c>
    </row>
    <row r="3109">
      <c r="A3109" s="103" t="s">
        <v>87</v>
      </c>
      <c r="B3109" s="99"/>
      <c r="C3109" s="100" t="s">
        <v>6077</v>
      </c>
      <c r="D3109" s="101" t="s">
        <v>122</v>
      </c>
      <c r="E3109" s="101" t="s">
        <v>6078</v>
      </c>
      <c r="F3109" s="99"/>
      <c r="G3109" s="99"/>
      <c r="H3109" s="99"/>
      <c r="I3109" s="99"/>
      <c r="J3109" s="99"/>
      <c r="K3109" s="99"/>
      <c r="L3109" s="99"/>
      <c r="M3109" s="99"/>
      <c r="N3109" s="99"/>
      <c r="O3109" s="99"/>
      <c r="P3109" s="99"/>
      <c r="Q3109" s="99"/>
      <c r="R3109" s="99"/>
      <c r="S3109" s="102">
        <v>0.0</v>
      </c>
      <c r="T3109" s="102"/>
      <c r="U3109" s="102"/>
      <c r="V3109" s="102"/>
      <c r="W3109" s="102"/>
      <c r="X3109" s="102"/>
      <c r="Y3109" s="101" t="s">
        <v>18</v>
      </c>
    </row>
    <row r="3110">
      <c r="A3110" s="98" t="s">
        <v>93</v>
      </c>
      <c r="B3110" s="99"/>
      <c r="C3110" s="100" t="s">
        <v>6079</v>
      </c>
      <c r="D3110" s="101" t="s">
        <v>135</v>
      </c>
      <c r="E3110" s="101" t="s">
        <v>6080</v>
      </c>
      <c r="F3110" s="99"/>
      <c r="G3110" s="99"/>
      <c r="H3110" s="99"/>
      <c r="I3110" s="99"/>
      <c r="J3110" s="99"/>
      <c r="K3110" s="99"/>
      <c r="L3110" s="99"/>
      <c r="M3110" s="99"/>
      <c r="N3110" s="99"/>
      <c r="O3110" s="99"/>
      <c r="P3110" s="99"/>
      <c r="Q3110" s="99"/>
      <c r="R3110" s="99"/>
      <c r="S3110" s="100">
        <v>0.0</v>
      </c>
      <c r="T3110" s="100"/>
      <c r="U3110" s="101"/>
      <c r="V3110" s="101"/>
      <c r="W3110" s="101"/>
      <c r="X3110" s="101"/>
      <c r="Y3110" s="101" t="s">
        <v>18</v>
      </c>
    </row>
    <row r="3111">
      <c r="A3111" s="98" t="s">
        <v>93</v>
      </c>
      <c r="B3111" s="99"/>
      <c r="C3111" s="100" t="s">
        <v>6081</v>
      </c>
      <c r="D3111" s="101" t="s">
        <v>135</v>
      </c>
      <c r="E3111" s="101" t="s">
        <v>6082</v>
      </c>
      <c r="F3111" s="99"/>
      <c r="G3111" s="99"/>
      <c r="H3111" s="99"/>
      <c r="I3111" s="99"/>
      <c r="J3111" s="99"/>
      <c r="K3111" s="99"/>
      <c r="L3111" s="99"/>
      <c r="M3111" s="99"/>
      <c r="N3111" s="99"/>
      <c r="O3111" s="99"/>
      <c r="P3111" s="99"/>
      <c r="Q3111" s="99"/>
      <c r="R3111" s="99"/>
      <c r="S3111" s="100">
        <v>0.0</v>
      </c>
      <c r="T3111" s="100"/>
      <c r="U3111" s="101"/>
      <c r="V3111" s="101"/>
      <c r="W3111" s="101"/>
      <c r="X3111" s="101"/>
      <c r="Y3111" s="101" t="s">
        <v>18</v>
      </c>
    </row>
    <row r="3112">
      <c r="A3112" s="98" t="s">
        <v>93</v>
      </c>
      <c r="B3112" s="99"/>
      <c r="C3112" s="100" t="s">
        <v>6083</v>
      </c>
      <c r="D3112" s="101" t="s">
        <v>135</v>
      </c>
      <c r="E3112" s="101" t="s">
        <v>6084</v>
      </c>
      <c r="F3112" s="99"/>
      <c r="G3112" s="99"/>
      <c r="H3112" s="99"/>
      <c r="I3112" s="99"/>
      <c r="J3112" s="99"/>
      <c r="K3112" s="99"/>
      <c r="L3112" s="99"/>
      <c r="M3112" s="99"/>
      <c r="N3112" s="99"/>
      <c r="O3112" s="99"/>
      <c r="P3112" s="99"/>
      <c r="Q3112" s="99"/>
      <c r="R3112" s="99"/>
      <c r="S3112" s="100">
        <v>0.0</v>
      </c>
      <c r="T3112" s="100"/>
      <c r="U3112" s="101"/>
      <c r="V3112" s="101"/>
      <c r="W3112" s="101"/>
      <c r="X3112" s="101"/>
      <c r="Y3112" s="101" t="s">
        <v>18</v>
      </c>
    </row>
    <row r="3113">
      <c r="A3113" s="98" t="s">
        <v>80</v>
      </c>
      <c r="B3113" s="99"/>
      <c r="C3113" s="100" t="s">
        <v>6085</v>
      </c>
      <c r="D3113" s="101" t="s">
        <v>135</v>
      </c>
      <c r="E3113" s="101" t="s">
        <v>6086</v>
      </c>
      <c r="F3113" s="99"/>
      <c r="G3113" s="99"/>
      <c r="H3113" s="99"/>
      <c r="I3113" s="99"/>
      <c r="J3113" s="99"/>
      <c r="K3113" s="99"/>
      <c r="L3113" s="99"/>
      <c r="M3113" s="99"/>
      <c r="N3113" s="99"/>
      <c r="O3113" s="99"/>
      <c r="P3113" s="99"/>
      <c r="Q3113" s="99"/>
      <c r="R3113" s="99"/>
      <c r="S3113" s="100">
        <v>0.0</v>
      </c>
      <c r="T3113" s="100"/>
      <c r="U3113" s="101"/>
      <c r="V3113" s="101"/>
      <c r="W3113" s="101"/>
      <c r="X3113" s="101"/>
      <c r="Y3113" s="101" t="s">
        <v>18</v>
      </c>
    </row>
    <row r="3114">
      <c r="A3114" s="98" t="s">
        <v>93</v>
      </c>
      <c r="B3114" s="99"/>
      <c r="C3114" s="100" t="s">
        <v>6087</v>
      </c>
      <c r="D3114" s="101" t="s">
        <v>135</v>
      </c>
      <c r="E3114" s="101" t="s">
        <v>6088</v>
      </c>
      <c r="F3114" s="99"/>
      <c r="G3114" s="99"/>
      <c r="H3114" s="99"/>
      <c r="I3114" s="99"/>
      <c r="J3114" s="99"/>
      <c r="K3114" s="99"/>
      <c r="L3114" s="99"/>
      <c r="M3114" s="99"/>
      <c r="N3114" s="99"/>
      <c r="O3114" s="99"/>
      <c r="P3114" s="99"/>
      <c r="Q3114" s="99"/>
      <c r="R3114" s="99"/>
      <c r="S3114" s="104">
        <v>0.0</v>
      </c>
      <c r="T3114" s="100"/>
      <c r="U3114" s="101"/>
      <c r="V3114" s="101"/>
      <c r="W3114" s="101"/>
      <c r="X3114" s="101"/>
      <c r="Y3114" s="101" t="s">
        <v>18</v>
      </c>
    </row>
    <row r="3115">
      <c r="A3115" s="103" t="s">
        <v>63</v>
      </c>
      <c r="B3115" s="99"/>
      <c r="C3115" s="100" t="s">
        <v>6089</v>
      </c>
      <c r="D3115" s="101" t="s">
        <v>135</v>
      </c>
      <c r="E3115" s="101" t="s">
        <v>6088</v>
      </c>
      <c r="F3115" s="99"/>
      <c r="G3115" s="99"/>
      <c r="H3115" s="99"/>
      <c r="I3115" s="99"/>
      <c r="J3115" s="99"/>
      <c r="K3115" s="99"/>
      <c r="L3115" s="99"/>
      <c r="M3115" s="99"/>
      <c r="N3115" s="99"/>
      <c r="O3115" s="99"/>
      <c r="P3115" s="99"/>
      <c r="Q3115" s="99"/>
      <c r="R3115" s="99"/>
      <c r="S3115" s="100">
        <v>0.0</v>
      </c>
      <c r="T3115" s="100"/>
      <c r="U3115" s="101"/>
      <c r="V3115" s="101"/>
      <c r="W3115" s="101"/>
      <c r="X3115" s="101"/>
      <c r="Y3115" s="101" t="s">
        <v>18</v>
      </c>
    </row>
    <row r="3116">
      <c r="A3116" s="98" t="s">
        <v>93</v>
      </c>
      <c r="B3116" s="99"/>
      <c r="C3116" s="100" t="s">
        <v>6090</v>
      </c>
      <c r="D3116" s="101" t="s">
        <v>122</v>
      </c>
      <c r="E3116" s="101" t="s">
        <v>6091</v>
      </c>
      <c r="F3116" s="99"/>
      <c r="G3116" s="99"/>
      <c r="H3116" s="99"/>
      <c r="I3116" s="99"/>
      <c r="J3116" s="99"/>
      <c r="K3116" s="99"/>
      <c r="L3116" s="99"/>
      <c r="M3116" s="99"/>
      <c r="N3116" s="99"/>
      <c r="O3116" s="99"/>
      <c r="P3116" s="99"/>
      <c r="Q3116" s="99"/>
      <c r="R3116" s="99"/>
      <c r="S3116" s="102">
        <v>0.0</v>
      </c>
      <c r="T3116" s="102"/>
      <c r="U3116" s="102"/>
      <c r="V3116" s="102"/>
      <c r="W3116" s="102"/>
      <c r="X3116" s="102"/>
      <c r="Y3116" s="101" t="s">
        <v>18</v>
      </c>
    </row>
    <row r="3117">
      <c r="A3117" s="98" t="s">
        <v>77</v>
      </c>
      <c r="B3117" s="99"/>
      <c r="C3117" s="100" t="s">
        <v>6092</v>
      </c>
      <c r="D3117" s="101" t="s">
        <v>122</v>
      </c>
      <c r="E3117" s="101" t="s">
        <v>6093</v>
      </c>
      <c r="F3117" s="99"/>
      <c r="G3117" s="99"/>
      <c r="H3117" s="99"/>
      <c r="I3117" s="99"/>
      <c r="J3117" s="99"/>
      <c r="K3117" s="99"/>
      <c r="L3117" s="99"/>
      <c r="M3117" s="99"/>
      <c r="N3117" s="99"/>
      <c r="O3117" s="99"/>
      <c r="P3117" s="99"/>
      <c r="Q3117" s="99"/>
      <c r="R3117" s="99"/>
      <c r="S3117" s="102">
        <v>0.0</v>
      </c>
      <c r="T3117" s="102"/>
      <c r="U3117" s="102"/>
      <c r="V3117" s="102"/>
      <c r="W3117" s="102"/>
      <c r="X3117" s="102"/>
      <c r="Y3117" s="101" t="s">
        <v>18</v>
      </c>
    </row>
    <row r="3118">
      <c r="A3118" s="98" t="s">
        <v>93</v>
      </c>
      <c r="B3118" s="99"/>
      <c r="C3118" s="100" t="s">
        <v>6094</v>
      </c>
      <c r="D3118" s="101" t="s">
        <v>135</v>
      </c>
      <c r="E3118" s="101" t="s">
        <v>6095</v>
      </c>
      <c r="F3118" s="99"/>
      <c r="G3118" s="99"/>
      <c r="H3118" s="99"/>
      <c r="I3118" s="99"/>
      <c r="J3118" s="99"/>
      <c r="K3118" s="99"/>
      <c r="L3118" s="99"/>
      <c r="M3118" s="99"/>
      <c r="N3118" s="99"/>
      <c r="O3118" s="99"/>
      <c r="P3118" s="99"/>
      <c r="Q3118" s="99"/>
      <c r="R3118" s="99"/>
      <c r="S3118" s="100">
        <v>0.0</v>
      </c>
      <c r="T3118" s="100"/>
      <c r="U3118" s="101"/>
      <c r="V3118" s="101"/>
      <c r="W3118" s="101"/>
      <c r="X3118" s="101"/>
      <c r="Y3118" s="101" t="s">
        <v>18</v>
      </c>
    </row>
    <row r="3119">
      <c r="A3119" s="103" t="s">
        <v>63</v>
      </c>
      <c r="B3119" s="99"/>
      <c r="C3119" s="100" t="s">
        <v>6096</v>
      </c>
      <c r="D3119" s="101" t="s">
        <v>135</v>
      </c>
      <c r="E3119" s="101" t="s">
        <v>6097</v>
      </c>
      <c r="F3119" s="99"/>
      <c r="G3119" s="99"/>
      <c r="H3119" s="99"/>
      <c r="I3119" s="99"/>
      <c r="J3119" s="99"/>
      <c r="K3119" s="99"/>
      <c r="L3119" s="99"/>
      <c r="M3119" s="99"/>
      <c r="N3119" s="99"/>
      <c r="O3119" s="99"/>
      <c r="P3119" s="99"/>
      <c r="Q3119" s="99"/>
      <c r="R3119" s="99"/>
      <c r="S3119" s="100">
        <v>0.0</v>
      </c>
      <c r="T3119" s="100"/>
      <c r="U3119" s="101"/>
      <c r="V3119" s="101"/>
      <c r="W3119" s="101"/>
      <c r="X3119" s="101"/>
      <c r="Y3119" s="101" t="s">
        <v>18</v>
      </c>
    </row>
    <row r="3120">
      <c r="A3120" s="98" t="s">
        <v>93</v>
      </c>
      <c r="B3120" s="99"/>
      <c r="C3120" s="100" t="s">
        <v>6098</v>
      </c>
      <c r="D3120" s="101" t="s">
        <v>122</v>
      </c>
      <c r="E3120" s="101" t="s">
        <v>6099</v>
      </c>
      <c r="F3120" s="99"/>
      <c r="G3120" s="99"/>
      <c r="H3120" s="99"/>
      <c r="I3120" s="99"/>
      <c r="J3120" s="99"/>
      <c r="K3120" s="99"/>
      <c r="L3120" s="99"/>
      <c r="M3120" s="99"/>
      <c r="N3120" s="99"/>
      <c r="O3120" s="99"/>
      <c r="P3120" s="99"/>
      <c r="Q3120" s="99"/>
      <c r="R3120" s="99"/>
      <c r="S3120" s="102">
        <v>0.0</v>
      </c>
      <c r="T3120" s="102"/>
      <c r="U3120" s="102"/>
      <c r="V3120" s="102"/>
      <c r="W3120" s="102"/>
      <c r="X3120" s="102"/>
      <c r="Y3120" s="101" t="s">
        <v>18</v>
      </c>
    </row>
    <row r="3121">
      <c r="A3121" s="98" t="s">
        <v>67</v>
      </c>
      <c r="B3121" s="99"/>
      <c r="C3121" s="100" t="s">
        <v>6100</v>
      </c>
      <c r="D3121" s="101" t="s">
        <v>135</v>
      </c>
      <c r="E3121" s="101" t="s">
        <v>6101</v>
      </c>
      <c r="F3121" s="99"/>
      <c r="G3121" s="99"/>
      <c r="H3121" s="99"/>
      <c r="I3121" s="99"/>
      <c r="J3121" s="99"/>
      <c r="K3121" s="99"/>
      <c r="L3121" s="99"/>
      <c r="M3121" s="99"/>
      <c r="N3121" s="99"/>
      <c r="O3121" s="99"/>
      <c r="P3121" s="99"/>
      <c r="Q3121" s="99"/>
      <c r="R3121" s="99"/>
      <c r="S3121" s="100">
        <v>0.0</v>
      </c>
      <c r="T3121" s="100"/>
      <c r="U3121" s="101"/>
      <c r="V3121" s="101"/>
      <c r="W3121" s="101"/>
      <c r="X3121" s="101"/>
      <c r="Y3121" s="101" t="s">
        <v>18</v>
      </c>
    </row>
    <row r="3122">
      <c r="A3122" s="101" t="s">
        <v>64</v>
      </c>
      <c r="B3122" s="99"/>
      <c r="C3122" s="100" t="s">
        <v>6102</v>
      </c>
      <c r="D3122" s="101" t="s">
        <v>128</v>
      </c>
      <c r="E3122" s="101" t="s">
        <v>6103</v>
      </c>
      <c r="F3122" s="99"/>
      <c r="G3122" s="99"/>
      <c r="H3122" s="99"/>
      <c r="I3122" s="99"/>
      <c r="J3122" s="99"/>
      <c r="K3122" s="99"/>
      <c r="L3122" s="99"/>
      <c r="M3122" s="99"/>
      <c r="N3122" s="99"/>
      <c r="O3122" s="99"/>
      <c r="P3122" s="99"/>
      <c r="Q3122" s="99"/>
      <c r="R3122" s="99"/>
      <c r="S3122" s="102">
        <v>0.0</v>
      </c>
      <c r="T3122" s="102"/>
      <c r="U3122" s="102"/>
      <c r="V3122" s="102"/>
      <c r="W3122" s="102"/>
      <c r="X3122" s="102"/>
      <c r="Y3122" s="101" t="s">
        <v>14</v>
      </c>
    </row>
    <row r="3123">
      <c r="A3123" s="98" t="s">
        <v>64</v>
      </c>
      <c r="B3123" s="99"/>
      <c r="C3123" s="100" t="s">
        <v>6104</v>
      </c>
      <c r="D3123" s="101" t="s">
        <v>122</v>
      </c>
      <c r="E3123" s="101" t="s">
        <v>6105</v>
      </c>
      <c r="F3123" s="99"/>
      <c r="G3123" s="99"/>
      <c r="H3123" s="99"/>
      <c r="I3123" s="99"/>
      <c r="J3123" s="99"/>
      <c r="K3123" s="99"/>
      <c r="L3123" s="99"/>
      <c r="M3123" s="99"/>
      <c r="N3123" s="99"/>
      <c r="O3123" s="99"/>
      <c r="P3123" s="99"/>
      <c r="Q3123" s="99"/>
      <c r="R3123" s="99"/>
      <c r="S3123" s="102">
        <v>0.0</v>
      </c>
      <c r="T3123" s="102"/>
      <c r="U3123" s="102"/>
      <c r="V3123" s="102"/>
      <c r="W3123" s="102"/>
      <c r="X3123" s="102"/>
      <c r="Y3123" s="101" t="s">
        <v>18</v>
      </c>
    </row>
    <row r="3124">
      <c r="A3124" s="98" t="s">
        <v>64</v>
      </c>
      <c r="B3124" s="99"/>
      <c r="C3124" s="100" t="s">
        <v>6106</v>
      </c>
      <c r="D3124" s="101" t="s">
        <v>128</v>
      </c>
      <c r="E3124" s="101" t="s">
        <v>6107</v>
      </c>
      <c r="F3124" s="99"/>
      <c r="G3124" s="99"/>
      <c r="H3124" s="99"/>
      <c r="I3124" s="99"/>
      <c r="J3124" s="99"/>
      <c r="K3124" s="99"/>
      <c r="L3124" s="99"/>
      <c r="M3124" s="99"/>
      <c r="N3124" s="99"/>
      <c r="O3124" s="99"/>
      <c r="P3124" s="99"/>
      <c r="Q3124" s="99"/>
      <c r="R3124" s="99"/>
      <c r="S3124" s="102">
        <v>0.0</v>
      </c>
      <c r="T3124" s="102"/>
      <c r="U3124" s="102"/>
      <c r="V3124" s="102"/>
      <c r="W3124" s="102"/>
      <c r="X3124" s="102"/>
      <c r="Y3124" s="101" t="s">
        <v>12</v>
      </c>
    </row>
    <row r="3125">
      <c r="A3125" s="98" t="s">
        <v>64</v>
      </c>
      <c r="B3125" s="99"/>
      <c r="C3125" s="100" t="s">
        <v>6108</v>
      </c>
      <c r="D3125" s="101" t="s">
        <v>128</v>
      </c>
      <c r="E3125" s="101" t="s">
        <v>6109</v>
      </c>
      <c r="F3125" s="99"/>
      <c r="G3125" s="99"/>
      <c r="H3125" s="99"/>
      <c r="I3125" s="99"/>
      <c r="J3125" s="99"/>
      <c r="K3125" s="99"/>
      <c r="L3125" s="99"/>
      <c r="M3125" s="99"/>
      <c r="N3125" s="99"/>
      <c r="O3125" s="99"/>
      <c r="P3125" s="99"/>
      <c r="Q3125" s="99"/>
      <c r="R3125" s="99"/>
      <c r="S3125" s="102">
        <v>0.0</v>
      </c>
      <c r="T3125" s="102"/>
      <c r="U3125" s="102"/>
      <c r="V3125" s="102"/>
      <c r="W3125" s="102"/>
      <c r="X3125" s="102"/>
      <c r="Y3125" s="101" t="s">
        <v>12</v>
      </c>
    </row>
    <row r="3126">
      <c r="A3126" s="98" t="s">
        <v>93</v>
      </c>
      <c r="B3126" s="99"/>
      <c r="C3126" s="100" t="s">
        <v>6110</v>
      </c>
      <c r="D3126" s="101" t="s">
        <v>135</v>
      </c>
      <c r="E3126" s="101" t="s">
        <v>6111</v>
      </c>
      <c r="F3126" s="99"/>
      <c r="G3126" s="99"/>
      <c r="H3126" s="99"/>
      <c r="I3126" s="99"/>
      <c r="J3126" s="99"/>
      <c r="K3126" s="99"/>
      <c r="L3126" s="99"/>
      <c r="M3126" s="99"/>
      <c r="N3126" s="99"/>
      <c r="O3126" s="99"/>
      <c r="P3126" s="99"/>
      <c r="Q3126" s="99"/>
      <c r="R3126" s="99"/>
      <c r="S3126" s="100">
        <v>0.0</v>
      </c>
      <c r="T3126" s="100"/>
      <c r="U3126" s="101"/>
      <c r="V3126" s="101"/>
      <c r="W3126" s="101"/>
      <c r="X3126" s="101"/>
      <c r="Y3126" s="101" t="s">
        <v>18</v>
      </c>
    </row>
    <row r="3127">
      <c r="A3127" s="98" t="s">
        <v>93</v>
      </c>
      <c r="B3127" s="99"/>
      <c r="C3127" s="100" t="s">
        <v>6112</v>
      </c>
      <c r="D3127" s="101" t="s">
        <v>158</v>
      </c>
      <c r="E3127" s="101" t="s">
        <v>6113</v>
      </c>
      <c r="F3127" s="99"/>
      <c r="G3127" s="99"/>
      <c r="H3127" s="99"/>
      <c r="I3127" s="99"/>
      <c r="J3127" s="99"/>
      <c r="K3127" s="99"/>
      <c r="L3127" s="99"/>
      <c r="M3127" s="99"/>
      <c r="N3127" s="99"/>
      <c r="O3127" s="99"/>
      <c r="P3127" s="99"/>
      <c r="Q3127" s="99"/>
      <c r="R3127" s="99"/>
      <c r="S3127" s="100">
        <v>0.0</v>
      </c>
      <c r="T3127" s="100"/>
      <c r="U3127" s="101"/>
      <c r="V3127" s="101"/>
      <c r="W3127" s="101"/>
      <c r="X3127" s="101"/>
      <c r="Y3127" s="101" t="s">
        <v>18</v>
      </c>
    </row>
    <row r="3128">
      <c r="A3128" s="98" t="s">
        <v>64</v>
      </c>
      <c r="B3128" s="99"/>
      <c r="C3128" s="100" t="s">
        <v>6114</v>
      </c>
      <c r="D3128" s="101" t="s">
        <v>128</v>
      </c>
      <c r="E3128" s="101" t="s">
        <v>6115</v>
      </c>
      <c r="F3128" s="99"/>
      <c r="G3128" s="99"/>
      <c r="H3128" s="99"/>
      <c r="I3128" s="99"/>
      <c r="J3128" s="99"/>
      <c r="K3128" s="99"/>
      <c r="L3128" s="99"/>
      <c r="M3128" s="99"/>
      <c r="N3128" s="99"/>
      <c r="O3128" s="99"/>
      <c r="P3128" s="99"/>
      <c r="Q3128" s="99"/>
      <c r="R3128" s="99"/>
      <c r="S3128" s="102">
        <v>0.0</v>
      </c>
      <c r="T3128" s="102"/>
      <c r="U3128" s="102"/>
      <c r="V3128" s="102"/>
      <c r="W3128" s="102"/>
      <c r="X3128" s="102"/>
      <c r="Y3128" s="101" t="s">
        <v>12</v>
      </c>
    </row>
    <row r="3129">
      <c r="A3129" s="98" t="s">
        <v>80</v>
      </c>
      <c r="B3129" s="99"/>
      <c r="C3129" s="100" t="s">
        <v>6116</v>
      </c>
      <c r="D3129" s="101" t="s">
        <v>122</v>
      </c>
      <c r="E3129" s="101" t="s">
        <v>6117</v>
      </c>
      <c r="F3129" s="99"/>
      <c r="G3129" s="99"/>
      <c r="H3129" s="99"/>
      <c r="I3129" s="99"/>
      <c r="J3129" s="99"/>
      <c r="K3129" s="99"/>
      <c r="L3129" s="99"/>
      <c r="M3129" s="99"/>
      <c r="N3129" s="99"/>
      <c r="O3129" s="99"/>
      <c r="P3129" s="99"/>
      <c r="Q3129" s="99"/>
      <c r="R3129" s="99"/>
      <c r="S3129" s="102">
        <v>0.0</v>
      </c>
      <c r="T3129" s="102"/>
      <c r="U3129" s="102"/>
      <c r="V3129" s="102"/>
      <c r="W3129" s="102"/>
      <c r="X3129" s="102"/>
      <c r="Y3129" s="101" t="s">
        <v>18</v>
      </c>
    </row>
    <row r="3130">
      <c r="A3130" s="103" t="s">
        <v>63</v>
      </c>
      <c r="B3130" s="99"/>
      <c r="C3130" s="100" t="s">
        <v>6118</v>
      </c>
      <c r="D3130" s="101" t="s">
        <v>151</v>
      </c>
      <c r="E3130" s="101" t="s">
        <v>6119</v>
      </c>
      <c r="F3130" s="99"/>
      <c r="G3130" s="99"/>
      <c r="H3130" s="99"/>
      <c r="I3130" s="99"/>
      <c r="J3130" s="99"/>
      <c r="K3130" s="99"/>
      <c r="L3130" s="99"/>
      <c r="M3130" s="99"/>
      <c r="N3130" s="99"/>
      <c r="O3130" s="99"/>
      <c r="P3130" s="99"/>
      <c r="Q3130" s="99"/>
      <c r="R3130" s="99"/>
      <c r="S3130" s="102">
        <v>0.0</v>
      </c>
      <c r="T3130" s="102"/>
      <c r="U3130" s="102"/>
      <c r="V3130" s="102"/>
      <c r="W3130" s="102"/>
      <c r="X3130" s="102"/>
      <c r="Y3130" s="101" t="s">
        <v>12</v>
      </c>
    </row>
    <row r="3131">
      <c r="A3131" s="103" t="s">
        <v>24</v>
      </c>
      <c r="B3131" s="99"/>
      <c r="C3131" s="100" t="s">
        <v>6120</v>
      </c>
      <c r="D3131" s="101" t="s">
        <v>128</v>
      </c>
      <c r="E3131" s="101" t="s">
        <v>6121</v>
      </c>
      <c r="F3131" s="99"/>
      <c r="G3131" s="99"/>
      <c r="H3131" s="99"/>
      <c r="I3131" s="99"/>
      <c r="J3131" s="99"/>
      <c r="K3131" s="99"/>
      <c r="L3131" s="99"/>
      <c r="M3131" s="99"/>
      <c r="N3131" s="99"/>
      <c r="O3131" s="99"/>
      <c r="P3131" s="99"/>
      <c r="Q3131" s="99"/>
      <c r="R3131" s="99"/>
      <c r="S3131" s="100">
        <v>0.0</v>
      </c>
      <c r="T3131" s="100"/>
      <c r="U3131" s="101"/>
      <c r="V3131" s="101"/>
      <c r="W3131" s="101"/>
      <c r="X3131" s="101"/>
      <c r="Y3131" s="101" t="s">
        <v>12</v>
      </c>
    </row>
    <row r="3132">
      <c r="A3132" s="98" t="s">
        <v>93</v>
      </c>
      <c r="B3132" s="99"/>
      <c r="C3132" s="100" t="s">
        <v>6122</v>
      </c>
      <c r="D3132" s="101" t="s">
        <v>135</v>
      </c>
      <c r="E3132" s="101" t="s">
        <v>6123</v>
      </c>
      <c r="F3132" s="99"/>
      <c r="G3132" s="99"/>
      <c r="H3132" s="99"/>
      <c r="I3132" s="99"/>
      <c r="J3132" s="99"/>
      <c r="K3132" s="99"/>
      <c r="L3132" s="99"/>
      <c r="M3132" s="99"/>
      <c r="N3132" s="99"/>
      <c r="O3132" s="99"/>
      <c r="P3132" s="99"/>
      <c r="Q3132" s="99"/>
      <c r="R3132" s="99"/>
      <c r="S3132" s="100">
        <v>0.0</v>
      </c>
      <c r="T3132" s="100"/>
      <c r="U3132" s="101"/>
      <c r="V3132" s="101"/>
      <c r="W3132" s="101"/>
      <c r="X3132" s="101"/>
      <c r="Y3132" s="101" t="s">
        <v>18</v>
      </c>
    </row>
    <row r="3133">
      <c r="A3133" s="98" t="s">
        <v>93</v>
      </c>
      <c r="B3133" s="99"/>
      <c r="C3133" s="100" t="s">
        <v>6124</v>
      </c>
      <c r="D3133" s="101" t="s">
        <v>122</v>
      </c>
      <c r="E3133" s="101" t="s">
        <v>6125</v>
      </c>
      <c r="F3133" s="99"/>
      <c r="G3133" s="99"/>
      <c r="H3133" s="99"/>
      <c r="I3133" s="99"/>
      <c r="J3133" s="99"/>
      <c r="K3133" s="99"/>
      <c r="L3133" s="99"/>
      <c r="M3133" s="99"/>
      <c r="N3133" s="99"/>
      <c r="O3133" s="99"/>
      <c r="P3133" s="99"/>
      <c r="Q3133" s="99"/>
      <c r="R3133" s="99"/>
      <c r="S3133" s="102">
        <v>0.0</v>
      </c>
      <c r="T3133" s="102"/>
      <c r="U3133" s="102"/>
      <c r="V3133" s="102"/>
      <c r="W3133" s="102"/>
      <c r="X3133" s="102"/>
      <c r="Y3133" s="101" t="s">
        <v>18</v>
      </c>
    </row>
    <row r="3134">
      <c r="A3134" s="98" t="s">
        <v>15</v>
      </c>
      <c r="B3134" s="99"/>
      <c r="C3134" s="100" t="s">
        <v>6126</v>
      </c>
      <c r="D3134" s="101" t="s">
        <v>122</v>
      </c>
      <c r="E3134" s="101" t="s">
        <v>6127</v>
      </c>
      <c r="F3134" s="99"/>
      <c r="G3134" s="99"/>
      <c r="H3134" s="99"/>
      <c r="I3134" s="99"/>
      <c r="J3134" s="99"/>
      <c r="K3134" s="99"/>
      <c r="L3134" s="99"/>
      <c r="M3134" s="99"/>
      <c r="N3134" s="99"/>
      <c r="O3134" s="99"/>
      <c r="P3134" s="99"/>
      <c r="Q3134" s="99"/>
      <c r="R3134" s="99"/>
      <c r="S3134" s="102">
        <v>0.0</v>
      </c>
      <c r="T3134" s="102"/>
      <c r="U3134" s="102"/>
      <c r="V3134" s="102"/>
      <c r="W3134" s="102"/>
      <c r="X3134" s="102"/>
      <c r="Y3134" s="101" t="s">
        <v>18</v>
      </c>
    </row>
    <row r="3135">
      <c r="A3135" s="98" t="s">
        <v>82</v>
      </c>
      <c r="B3135" s="99"/>
      <c r="C3135" s="100" t="s">
        <v>6126</v>
      </c>
      <c r="D3135" s="101" t="s">
        <v>122</v>
      </c>
      <c r="E3135" s="101" t="s">
        <v>6127</v>
      </c>
      <c r="F3135" s="99"/>
      <c r="G3135" s="99"/>
      <c r="H3135" s="99"/>
      <c r="I3135" s="99"/>
      <c r="J3135" s="99"/>
      <c r="K3135" s="99"/>
      <c r="L3135" s="99"/>
      <c r="M3135" s="99"/>
      <c r="N3135" s="99"/>
      <c r="O3135" s="99"/>
      <c r="P3135" s="99"/>
      <c r="Q3135" s="99"/>
      <c r="R3135" s="99"/>
      <c r="S3135" s="102">
        <v>0.0</v>
      </c>
      <c r="T3135" s="102"/>
      <c r="U3135" s="102"/>
      <c r="V3135" s="102"/>
      <c r="W3135" s="102"/>
      <c r="X3135" s="102"/>
      <c r="Y3135" s="101" t="s">
        <v>18</v>
      </c>
    </row>
    <row r="3136">
      <c r="A3136" s="101" t="s">
        <v>64</v>
      </c>
      <c r="B3136" s="99"/>
      <c r="C3136" s="100" t="s">
        <v>6128</v>
      </c>
      <c r="D3136" s="101" t="s">
        <v>128</v>
      </c>
      <c r="E3136" s="101" t="s">
        <v>6129</v>
      </c>
      <c r="F3136" s="99"/>
      <c r="G3136" s="99"/>
      <c r="H3136" s="99"/>
      <c r="I3136" s="99"/>
      <c r="J3136" s="99"/>
      <c r="K3136" s="99"/>
      <c r="L3136" s="99"/>
      <c r="M3136" s="99"/>
      <c r="N3136" s="99"/>
      <c r="O3136" s="99"/>
      <c r="P3136" s="99"/>
      <c r="Q3136" s="99"/>
      <c r="R3136" s="99"/>
      <c r="S3136" s="102">
        <v>0.0</v>
      </c>
      <c r="T3136" s="102"/>
      <c r="U3136" s="102"/>
      <c r="V3136" s="102"/>
      <c r="W3136" s="102"/>
      <c r="X3136" s="102"/>
      <c r="Y3136" s="101" t="s">
        <v>14</v>
      </c>
    </row>
    <row r="3137">
      <c r="A3137" s="98" t="s">
        <v>90</v>
      </c>
      <c r="B3137" s="99"/>
      <c r="C3137" s="100" t="s">
        <v>6130</v>
      </c>
      <c r="D3137" s="101" t="s">
        <v>128</v>
      </c>
      <c r="E3137" s="101" t="s">
        <v>6131</v>
      </c>
      <c r="F3137" s="99"/>
      <c r="G3137" s="99"/>
      <c r="H3137" s="99"/>
      <c r="I3137" s="99"/>
      <c r="J3137" s="99"/>
      <c r="K3137" s="99"/>
      <c r="L3137" s="99"/>
      <c r="M3137" s="99"/>
      <c r="N3137" s="99"/>
      <c r="O3137" s="99"/>
      <c r="P3137" s="99"/>
      <c r="Q3137" s="99"/>
      <c r="R3137" s="99"/>
      <c r="S3137" s="102">
        <v>0.0</v>
      </c>
      <c r="T3137" s="102"/>
      <c r="U3137" s="102"/>
      <c r="V3137" s="102"/>
      <c r="W3137" s="102"/>
      <c r="X3137" s="102"/>
      <c r="Y3137" s="101" t="s">
        <v>14</v>
      </c>
    </row>
    <row r="3138">
      <c r="A3138" s="101" t="s">
        <v>64</v>
      </c>
      <c r="B3138" s="99"/>
      <c r="C3138" s="100" t="s">
        <v>6132</v>
      </c>
      <c r="D3138" s="101" t="s">
        <v>128</v>
      </c>
      <c r="E3138" s="101" t="s">
        <v>6133</v>
      </c>
      <c r="F3138" s="99"/>
      <c r="G3138" s="99"/>
      <c r="H3138" s="99"/>
      <c r="I3138" s="99"/>
      <c r="J3138" s="99"/>
      <c r="K3138" s="99"/>
      <c r="L3138" s="99"/>
      <c r="M3138" s="99"/>
      <c r="N3138" s="99"/>
      <c r="O3138" s="99"/>
      <c r="P3138" s="99"/>
      <c r="Q3138" s="99"/>
      <c r="R3138" s="99"/>
      <c r="S3138" s="102">
        <v>0.0</v>
      </c>
      <c r="T3138" s="102"/>
      <c r="U3138" s="102"/>
      <c r="V3138" s="102"/>
      <c r="W3138" s="102"/>
      <c r="X3138" s="102"/>
      <c r="Y3138" s="101" t="s">
        <v>14</v>
      </c>
    </row>
    <row r="3139">
      <c r="A3139" s="98" t="s">
        <v>64</v>
      </c>
      <c r="B3139" s="99"/>
      <c r="C3139" s="100" t="s">
        <v>6134</v>
      </c>
      <c r="D3139" s="101" t="s">
        <v>128</v>
      </c>
      <c r="E3139" s="101" t="s">
        <v>6135</v>
      </c>
      <c r="F3139" s="99"/>
      <c r="G3139" s="99"/>
      <c r="H3139" s="99"/>
      <c r="I3139" s="99"/>
      <c r="J3139" s="99"/>
      <c r="K3139" s="99"/>
      <c r="L3139" s="99"/>
      <c r="M3139" s="99"/>
      <c r="N3139" s="99"/>
      <c r="O3139" s="99"/>
      <c r="P3139" s="99"/>
      <c r="Q3139" s="99"/>
      <c r="R3139" s="99"/>
      <c r="S3139" s="102">
        <v>0.0</v>
      </c>
      <c r="T3139" s="102"/>
      <c r="U3139" s="102"/>
      <c r="V3139" s="102"/>
      <c r="W3139" s="102"/>
      <c r="X3139" s="102"/>
      <c r="Y3139" s="101" t="s">
        <v>12</v>
      </c>
    </row>
    <row r="3140">
      <c r="A3140" s="101" t="s">
        <v>64</v>
      </c>
      <c r="B3140" s="99"/>
      <c r="C3140" s="100" t="s">
        <v>6136</v>
      </c>
      <c r="D3140" s="101" t="s">
        <v>128</v>
      </c>
      <c r="E3140" s="101" t="s">
        <v>6137</v>
      </c>
      <c r="F3140" s="99"/>
      <c r="G3140" s="99"/>
      <c r="H3140" s="99"/>
      <c r="I3140" s="99"/>
      <c r="J3140" s="99"/>
      <c r="K3140" s="99"/>
      <c r="L3140" s="99"/>
      <c r="M3140" s="99"/>
      <c r="N3140" s="99"/>
      <c r="O3140" s="99"/>
      <c r="P3140" s="99"/>
      <c r="Q3140" s="99"/>
      <c r="R3140" s="99"/>
      <c r="S3140" s="102">
        <v>0.0</v>
      </c>
      <c r="T3140" s="102"/>
      <c r="U3140" s="102"/>
      <c r="V3140" s="102"/>
      <c r="W3140" s="102"/>
      <c r="X3140" s="102"/>
      <c r="Y3140" s="101" t="s">
        <v>14</v>
      </c>
    </row>
    <row r="3141">
      <c r="A3141" s="101" t="s">
        <v>64</v>
      </c>
      <c r="B3141" s="99"/>
      <c r="C3141" s="100" t="s">
        <v>6138</v>
      </c>
      <c r="D3141" s="101" t="s">
        <v>128</v>
      </c>
      <c r="E3141" s="101" t="s">
        <v>6139</v>
      </c>
      <c r="F3141" s="99"/>
      <c r="G3141" s="99"/>
      <c r="H3141" s="99"/>
      <c r="I3141" s="99"/>
      <c r="J3141" s="99"/>
      <c r="K3141" s="99"/>
      <c r="L3141" s="99"/>
      <c r="M3141" s="99"/>
      <c r="N3141" s="99"/>
      <c r="O3141" s="99"/>
      <c r="P3141" s="99"/>
      <c r="Q3141" s="99"/>
      <c r="R3141" s="99"/>
      <c r="S3141" s="102">
        <v>0.0</v>
      </c>
      <c r="T3141" s="102"/>
      <c r="U3141" s="102"/>
      <c r="V3141" s="102"/>
      <c r="W3141" s="102"/>
      <c r="X3141" s="102"/>
      <c r="Y3141" s="101" t="s">
        <v>14</v>
      </c>
    </row>
    <row r="3142">
      <c r="A3142" s="105" t="s">
        <v>64</v>
      </c>
      <c r="B3142" s="99"/>
      <c r="C3142" s="100" t="s">
        <v>6140</v>
      </c>
      <c r="D3142" s="101" t="s">
        <v>128</v>
      </c>
      <c r="E3142" s="101" t="s">
        <v>6141</v>
      </c>
      <c r="F3142" s="99"/>
      <c r="G3142" s="99"/>
      <c r="H3142" s="99"/>
      <c r="I3142" s="99"/>
      <c r="J3142" s="99"/>
      <c r="K3142" s="99"/>
      <c r="L3142" s="99"/>
      <c r="M3142" s="99"/>
      <c r="N3142" s="99"/>
      <c r="O3142" s="99"/>
      <c r="P3142" s="99"/>
      <c r="Q3142" s="99"/>
      <c r="R3142" s="99"/>
      <c r="S3142" s="102">
        <v>0.0</v>
      </c>
      <c r="T3142" s="102"/>
      <c r="U3142" s="102"/>
      <c r="V3142" s="102"/>
      <c r="W3142" s="102"/>
      <c r="X3142" s="102"/>
      <c r="Y3142" s="101" t="s">
        <v>14</v>
      </c>
    </row>
    <row r="3143">
      <c r="A3143" s="101" t="s">
        <v>64</v>
      </c>
      <c r="B3143" s="99"/>
      <c r="C3143" s="100" t="s">
        <v>6142</v>
      </c>
      <c r="D3143" s="101" t="s">
        <v>128</v>
      </c>
      <c r="E3143" s="101" t="s">
        <v>6143</v>
      </c>
      <c r="F3143" s="99"/>
      <c r="G3143" s="99"/>
      <c r="H3143" s="99"/>
      <c r="I3143" s="99"/>
      <c r="J3143" s="99"/>
      <c r="K3143" s="99"/>
      <c r="L3143" s="99"/>
      <c r="M3143" s="99"/>
      <c r="N3143" s="99"/>
      <c r="O3143" s="99"/>
      <c r="P3143" s="99"/>
      <c r="Q3143" s="99"/>
      <c r="R3143" s="99"/>
      <c r="S3143" s="102">
        <v>0.0</v>
      </c>
      <c r="T3143" s="102"/>
      <c r="U3143" s="102"/>
      <c r="V3143" s="102"/>
      <c r="W3143" s="102"/>
      <c r="X3143" s="102"/>
      <c r="Y3143" s="101" t="s">
        <v>14</v>
      </c>
    </row>
    <row r="3144">
      <c r="A3144" s="98" t="s">
        <v>64</v>
      </c>
      <c r="B3144" s="99"/>
      <c r="C3144" s="100" t="s">
        <v>6144</v>
      </c>
      <c r="D3144" s="101" t="s">
        <v>122</v>
      </c>
      <c r="E3144" s="101" t="s">
        <v>6145</v>
      </c>
      <c r="F3144" s="99"/>
      <c r="G3144" s="99"/>
      <c r="H3144" s="99"/>
      <c r="I3144" s="99"/>
      <c r="J3144" s="99"/>
      <c r="K3144" s="99"/>
      <c r="L3144" s="99"/>
      <c r="M3144" s="99"/>
      <c r="N3144" s="99"/>
      <c r="O3144" s="99"/>
      <c r="P3144" s="99"/>
      <c r="Q3144" s="99"/>
      <c r="R3144" s="99"/>
      <c r="S3144" s="102">
        <v>0.0</v>
      </c>
      <c r="T3144" s="102"/>
      <c r="U3144" s="102"/>
      <c r="V3144" s="102"/>
      <c r="W3144" s="102"/>
      <c r="X3144" s="102"/>
      <c r="Y3144" s="101" t="s">
        <v>18</v>
      </c>
    </row>
    <row r="3145">
      <c r="A3145" s="98" t="s">
        <v>67</v>
      </c>
      <c r="B3145" s="99"/>
      <c r="C3145" s="100" t="s">
        <v>6146</v>
      </c>
      <c r="D3145" s="101" t="s">
        <v>213</v>
      </c>
      <c r="E3145" s="101" t="s">
        <v>6147</v>
      </c>
      <c r="F3145" s="99"/>
      <c r="G3145" s="99"/>
      <c r="H3145" s="99"/>
      <c r="I3145" s="99"/>
      <c r="J3145" s="99"/>
      <c r="K3145" s="99"/>
      <c r="L3145" s="99"/>
      <c r="M3145" s="99"/>
      <c r="N3145" s="99"/>
      <c r="O3145" s="99"/>
      <c r="P3145" s="99"/>
      <c r="Q3145" s="99"/>
      <c r="R3145" s="99"/>
      <c r="S3145" s="100">
        <v>0.0</v>
      </c>
      <c r="T3145" s="100"/>
      <c r="U3145" s="101"/>
      <c r="V3145" s="101"/>
      <c r="W3145" s="101"/>
      <c r="X3145" s="101"/>
      <c r="Y3145" s="101" t="s">
        <v>12</v>
      </c>
    </row>
    <row r="3146">
      <c r="A3146" s="103" t="s">
        <v>24</v>
      </c>
      <c r="B3146" s="99"/>
      <c r="C3146" s="100" t="s">
        <v>6148</v>
      </c>
      <c r="D3146" s="101" t="s">
        <v>128</v>
      </c>
      <c r="E3146" s="101" t="s">
        <v>6149</v>
      </c>
      <c r="F3146" s="99"/>
      <c r="G3146" s="99"/>
      <c r="H3146" s="99"/>
      <c r="I3146" s="99"/>
      <c r="J3146" s="99"/>
      <c r="K3146" s="99"/>
      <c r="L3146" s="99"/>
      <c r="M3146" s="99"/>
      <c r="N3146" s="99"/>
      <c r="O3146" s="99"/>
      <c r="P3146" s="99"/>
      <c r="Q3146" s="99"/>
      <c r="R3146" s="99"/>
      <c r="S3146" s="100">
        <v>0.0</v>
      </c>
      <c r="T3146" s="100"/>
      <c r="U3146" s="101"/>
      <c r="V3146" s="101"/>
      <c r="W3146" s="101"/>
      <c r="X3146" s="101"/>
      <c r="Y3146" s="101" t="s">
        <v>12</v>
      </c>
    </row>
    <row r="3147">
      <c r="A3147" s="103" t="s">
        <v>63</v>
      </c>
      <c r="B3147" s="99"/>
      <c r="C3147" s="100" t="s">
        <v>6150</v>
      </c>
      <c r="D3147" s="101" t="s">
        <v>135</v>
      </c>
      <c r="E3147" s="101" t="s">
        <v>6151</v>
      </c>
      <c r="F3147" s="99"/>
      <c r="G3147" s="99"/>
      <c r="H3147" s="99"/>
      <c r="I3147" s="99"/>
      <c r="J3147" s="99"/>
      <c r="K3147" s="99"/>
      <c r="L3147" s="99"/>
      <c r="M3147" s="99"/>
      <c r="N3147" s="99"/>
      <c r="O3147" s="99"/>
      <c r="P3147" s="99"/>
      <c r="Q3147" s="99"/>
      <c r="R3147" s="99"/>
      <c r="S3147" s="100">
        <v>0.0</v>
      </c>
      <c r="T3147" s="100"/>
      <c r="U3147" s="101"/>
      <c r="V3147" s="101"/>
      <c r="W3147" s="101"/>
      <c r="X3147" s="101"/>
      <c r="Y3147" s="101" t="s">
        <v>18</v>
      </c>
    </row>
    <row r="3148">
      <c r="A3148" s="98" t="s">
        <v>64</v>
      </c>
      <c r="B3148" s="99"/>
      <c r="C3148" s="100" t="s">
        <v>6152</v>
      </c>
      <c r="D3148" s="101" t="s">
        <v>128</v>
      </c>
      <c r="E3148" s="101" t="s">
        <v>6153</v>
      </c>
      <c r="F3148" s="99"/>
      <c r="G3148" s="99"/>
      <c r="H3148" s="99"/>
      <c r="I3148" s="99"/>
      <c r="J3148" s="99"/>
      <c r="K3148" s="99"/>
      <c r="L3148" s="99"/>
      <c r="M3148" s="99"/>
      <c r="N3148" s="99"/>
      <c r="O3148" s="99"/>
      <c r="P3148" s="99"/>
      <c r="Q3148" s="99"/>
      <c r="R3148" s="99"/>
      <c r="S3148" s="102">
        <v>0.0</v>
      </c>
      <c r="T3148" s="102"/>
      <c r="U3148" s="102"/>
      <c r="V3148" s="102"/>
      <c r="W3148" s="102"/>
      <c r="X3148" s="102"/>
      <c r="Y3148" s="101" t="s">
        <v>12</v>
      </c>
    </row>
    <row r="3149">
      <c r="A3149" s="98" t="s">
        <v>64</v>
      </c>
      <c r="B3149" s="99"/>
      <c r="C3149" s="100" t="s">
        <v>6154</v>
      </c>
      <c r="D3149" s="101" t="s">
        <v>825</v>
      </c>
      <c r="E3149" s="101" t="s">
        <v>6155</v>
      </c>
      <c r="F3149" s="99"/>
      <c r="G3149" s="99"/>
      <c r="H3149" s="99"/>
      <c r="I3149" s="99"/>
      <c r="J3149" s="99"/>
      <c r="K3149" s="99"/>
      <c r="L3149" s="99"/>
      <c r="M3149" s="99"/>
      <c r="N3149" s="99"/>
      <c r="O3149" s="99"/>
      <c r="P3149" s="99"/>
      <c r="Q3149" s="99"/>
      <c r="R3149" s="99"/>
      <c r="S3149" s="102">
        <v>0.0</v>
      </c>
      <c r="T3149" s="102"/>
      <c r="U3149" s="102"/>
      <c r="V3149" s="102"/>
      <c r="W3149" s="102"/>
      <c r="X3149" s="102"/>
      <c r="Y3149" s="101" t="s">
        <v>18</v>
      </c>
    </row>
    <row r="3150">
      <c r="A3150" s="98" t="s">
        <v>77</v>
      </c>
      <c r="B3150" s="99"/>
      <c r="C3150" s="100" t="s">
        <v>6156</v>
      </c>
      <c r="D3150" s="101" t="s">
        <v>122</v>
      </c>
      <c r="E3150" s="101" t="s">
        <v>6157</v>
      </c>
      <c r="F3150" s="99"/>
      <c r="G3150" s="99"/>
      <c r="H3150" s="99"/>
      <c r="I3150" s="99"/>
      <c r="J3150" s="99"/>
      <c r="K3150" s="99"/>
      <c r="L3150" s="99"/>
      <c r="M3150" s="99"/>
      <c r="N3150" s="99"/>
      <c r="O3150" s="99"/>
      <c r="P3150" s="99"/>
      <c r="Q3150" s="99"/>
      <c r="R3150" s="99"/>
      <c r="S3150" s="102">
        <v>0.0</v>
      </c>
      <c r="T3150" s="102"/>
      <c r="U3150" s="102"/>
      <c r="V3150" s="102"/>
      <c r="W3150" s="102"/>
      <c r="X3150" s="102"/>
      <c r="Y3150" s="101" t="s">
        <v>18</v>
      </c>
    </row>
    <row r="3151">
      <c r="A3151" s="98" t="s">
        <v>67</v>
      </c>
      <c r="B3151" s="99"/>
      <c r="C3151" s="100" t="s">
        <v>6158</v>
      </c>
      <c r="D3151" s="101" t="s">
        <v>191</v>
      </c>
      <c r="E3151" s="101" t="s">
        <v>6159</v>
      </c>
      <c r="F3151" s="99"/>
      <c r="G3151" s="99"/>
      <c r="H3151" s="99"/>
      <c r="I3151" s="99"/>
      <c r="J3151" s="99"/>
      <c r="K3151" s="99"/>
      <c r="L3151" s="99"/>
      <c r="M3151" s="99"/>
      <c r="N3151" s="99"/>
      <c r="O3151" s="99"/>
      <c r="P3151" s="99"/>
      <c r="Q3151" s="99"/>
      <c r="R3151" s="99"/>
      <c r="S3151" s="100">
        <v>0.0</v>
      </c>
      <c r="T3151" s="100"/>
      <c r="U3151" s="101"/>
      <c r="V3151" s="101"/>
      <c r="W3151" s="101"/>
      <c r="X3151" s="101"/>
      <c r="Y3151" s="101" t="s">
        <v>18</v>
      </c>
    </row>
    <row r="3152">
      <c r="A3152" s="98" t="s">
        <v>81</v>
      </c>
      <c r="B3152" s="99"/>
      <c r="C3152" s="100" t="s">
        <v>6160</v>
      </c>
      <c r="D3152" s="101" t="s">
        <v>125</v>
      </c>
      <c r="E3152" s="101" t="s">
        <v>6161</v>
      </c>
      <c r="F3152" s="99"/>
      <c r="G3152" s="99"/>
      <c r="H3152" s="99"/>
      <c r="I3152" s="99"/>
      <c r="J3152" s="99"/>
      <c r="K3152" s="99"/>
      <c r="L3152" s="99"/>
      <c r="M3152" s="99"/>
      <c r="N3152" s="99"/>
      <c r="O3152" s="99"/>
      <c r="P3152" s="99"/>
      <c r="Q3152" s="99"/>
      <c r="R3152" s="99"/>
      <c r="S3152" s="102">
        <v>0.0</v>
      </c>
      <c r="T3152" s="102"/>
      <c r="U3152" s="102"/>
      <c r="V3152" s="102"/>
      <c r="W3152" s="102"/>
      <c r="X3152" s="102"/>
      <c r="Y3152" s="101" t="s">
        <v>18</v>
      </c>
    </row>
    <row r="3153">
      <c r="A3153" s="98" t="s">
        <v>49</v>
      </c>
      <c r="B3153" s="99"/>
      <c r="C3153" s="100" t="s">
        <v>6162</v>
      </c>
      <c r="D3153" s="101" t="s">
        <v>128</v>
      </c>
      <c r="E3153" s="101" t="s">
        <v>6163</v>
      </c>
      <c r="F3153" s="99"/>
      <c r="G3153" s="99"/>
      <c r="H3153" s="99"/>
      <c r="I3153" s="99"/>
      <c r="J3153" s="99"/>
      <c r="K3153" s="99"/>
      <c r="L3153" s="99"/>
      <c r="M3153" s="99"/>
      <c r="N3153" s="99"/>
      <c r="O3153" s="99"/>
      <c r="P3153" s="99"/>
      <c r="Q3153" s="99"/>
      <c r="R3153" s="99"/>
      <c r="S3153" s="100">
        <v>0.0</v>
      </c>
      <c r="T3153" s="110"/>
      <c r="U3153" s="101"/>
      <c r="V3153" s="101"/>
      <c r="W3153" s="101"/>
      <c r="X3153" s="101"/>
      <c r="Y3153" s="101" t="s">
        <v>12</v>
      </c>
    </row>
    <row r="3154">
      <c r="A3154" s="98" t="s">
        <v>93</v>
      </c>
      <c r="B3154" s="99"/>
      <c r="C3154" s="100" t="s">
        <v>6164</v>
      </c>
      <c r="D3154" s="101" t="s">
        <v>471</v>
      </c>
      <c r="E3154" s="101" t="s">
        <v>6165</v>
      </c>
      <c r="F3154" s="99"/>
      <c r="G3154" s="99"/>
      <c r="H3154" s="99"/>
      <c r="I3154" s="99"/>
      <c r="J3154" s="99"/>
      <c r="K3154" s="99"/>
      <c r="L3154" s="99"/>
      <c r="M3154" s="99"/>
      <c r="N3154" s="99"/>
      <c r="O3154" s="99"/>
      <c r="P3154" s="99"/>
      <c r="Q3154" s="99"/>
      <c r="R3154" s="99"/>
      <c r="S3154" s="100">
        <v>0.0</v>
      </c>
      <c r="T3154" s="100"/>
      <c r="U3154" s="101"/>
      <c r="V3154" s="101"/>
      <c r="W3154" s="101"/>
      <c r="X3154" s="101"/>
      <c r="Y3154" s="101" t="s">
        <v>18</v>
      </c>
    </row>
    <row r="3155">
      <c r="A3155" s="98" t="s">
        <v>93</v>
      </c>
      <c r="B3155" s="99"/>
      <c r="C3155" s="100" t="s">
        <v>6166</v>
      </c>
      <c r="D3155" s="101" t="s">
        <v>213</v>
      </c>
      <c r="E3155" s="101" t="s">
        <v>6167</v>
      </c>
      <c r="F3155" s="99"/>
      <c r="G3155" s="99"/>
      <c r="H3155" s="99"/>
      <c r="I3155" s="99"/>
      <c r="J3155" s="99"/>
      <c r="K3155" s="99"/>
      <c r="L3155" s="99"/>
      <c r="M3155" s="99"/>
      <c r="N3155" s="99"/>
      <c r="O3155" s="99"/>
      <c r="P3155" s="99"/>
      <c r="Q3155" s="99"/>
      <c r="R3155" s="99"/>
      <c r="S3155" s="100">
        <v>0.0</v>
      </c>
      <c r="T3155" s="100"/>
      <c r="U3155" s="101"/>
      <c r="V3155" s="101"/>
      <c r="W3155" s="101"/>
      <c r="X3155" s="101"/>
      <c r="Y3155" s="101" t="s">
        <v>12</v>
      </c>
    </row>
    <row r="3156">
      <c r="A3156" s="98" t="s">
        <v>93</v>
      </c>
      <c r="B3156" s="99"/>
      <c r="C3156" s="100" t="s">
        <v>6168</v>
      </c>
      <c r="D3156" s="101" t="s">
        <v>122</v>
      </c>
      <c r="E3156" s="101" t="s">
        <v>6169</v>
      </c>
      <c r="F3156" s="99"/>
      <c r="G3156" s="99"/>
      <c r="H3156" s="99"/>
      <c r="I3156" s="99"/>
      <c r="J3156" s="99"/>
      <c r="K3156" s="99"/>
      <c r="L3156" s="99"/>
      <c r="M3156" s="99"/>
      <c r="N3156" s="99"/>
      <c r="O3156" s="99"/>
      <c r="P3156" s="99"/>
      <c r="Q3156" s="99"/>
      <c r="R3156" s="99"/>
      <c r="S3156" s="102">
        <v>0.0</v>
      </c>
      <c r="T3156" s="102"/>
      <c r="U3156" s="102"/>
      <c r="V3156" s="102"/>
      <c r="W3156" s="102"/>
      <c r="X3156" s="102"/>
      <c r="Y3156" s="101" t="s">
        <v>18</v>
      </c>
    </row>
    <row r="3157">
      <c r="A3157" s="103" t="s">
        <v>63</v>
      </c>
      <c r="B3157" s="99"/>
      <c r="C3157" s="100" t="s">
        <v>6170</v>
      </c>
      <c r="D3157" s="101" t="s">
        <v>122</v>
      </c>
      <c r="E3157" s="101" t="s">
        <v>6171</v>
      </c>
      <c r="F3157" s="99"/>
      <c r="G3157" s="99"/>
      <c r="H3157" s="99"/>
      <c r="I3157" s="99"/>
      <c r="J3157" s="99"/>
      <c r="K3157" s="99"/>
      <c r="L3157" s="99"/>
      <c r="M3157" s="99"/>
      <c r="N3157" s="99"/>
      <c r="O3157" s="99"/>
      <c r="P3157" s="99"/>
      <c r="Q3157" s="99"/>
      <c r="R3157" s="99"/>
      <c r="S3157" s="102">
        <v>0.0</v>
      </c>
      <c r="T3157" s="102"/>
      <c r="U3157" s="102"/>
      <c r="V3157" s="102"/>
      <c r="W3157" s="102"/>
      <c r="X3157" s="102"/>
      <c r="Y3157" s="101" t="s">
        <v>18</v>
      </c>
    </row>
    <row r="3158">
      <c r="A3158" s="98" t="s">
        <v>64</v>
      </c>
      <c r="B3158" s="99"/>
      <c r="C3158" s="100" t="s">
        <v>6172</v>
      </c>
      <c r="D3158" s="101" t="s">
        <v>122</v>
      </c>
      <c r="E3158" s="101" t="s">
        <v>6173</v>
      </c>
      <c r="F3158" s="99"/>
      <c r="G3158" s="99"/>
      <c r="H3158" s="99"/>
      <c r="I3158" s="99"/>
      <c r="J3158" s="99"/>
      <c r="K3158" s="99"/>
      <c r="L3158" s="99"/>
      <c r="M3158" s="99"/>
      <c r="N3158" s="99"/>
      <c r="O3158" s="99"/>
      <c r="P3158" s="99"/>
      <c r="Q3158" s="99"/>
      <c r="R3158" s="99"/>
      <c r="S3158" s="102">
        <v>0.0</v>
      </c>
      <c r="T3158" s="102"/>
      <c r="U3158" s="102"/>
      <c r="V3158" s="102"/>
      <c r="W3158" s="102"/>
      <c r="X3158" s="102"/>
      <c r="Y3158" s="101" t="s">
        <v>18</v>
      </c>
    </row>
    <row r="3159">
      <c r="A3159" s="103" t="s">
        <v>87</v>
      </c>
      <c r="B3159" s="99"/>
      <c r="C3159" s="100" t="s">
        <v>6172</v>
      </c>
      <c r="D3159" s="101" t="s">
        <v>122</v>
      </c>
      <c r="E3159" s="101" t="s">
        <v>6173</v>
      </c>
      <c r="F3159" s="99"/>
      <c r="G3159" s="99"/>
      <c r="H3159" s="99"/>
      <c r="I3159" s="99"/>
      <c r="J3159" s="99"/>
      <c r="K3159" s="99"/>
      <c r="L3159" s="99"/>
      <c r="M3159" s="99"/>
      <c r="N3159" s="99"/>
      <c r="O3159" s="99"/>
      <c r="P3159" s="99"/>
      <c r="Q3159" s="99"/>
      <c r="R3159" s="99"/>
      <c r="S3159" s="102">
        <v>0.0</v>
      </c>
      <c r="T3159" s="102"/>
      <c r="U3159" s="102"/>
      <c r="V3159" s="102"/>
      <c r="W3159" s="102"/>
      <c r="X3159" s="102"/>
      <c r="Y3159" s="101" t="s">
        <v>18</v>
      </c>
    </row>
    <row r="3160">
      <c r="A3160" s="98" t="s">
        <v>64</v>
      </c>
      <c r="B3160" s="99"/>
      <c r="C3160" s="100" t="s">
        <v>6174</v>
      </c>
      <c r="D3160" s="101" t="s">
        <v>122</v>
      </c>
      <c r="E3160" s="101" t="s">
        <v>6175</v>
      </c>
      <c r="F3160" s="99"/>
      <c r="G3160" s="99"/>
      <c r="H3160" s="99"/>
      <c r="I3160" s="99"/>
      <c r="J3160" s="99"/>
      <c r="K3160" s="99"/>
      <c r="L3160" s="99"/>
      <c r="M3160" s="99"/>
      <c r="N3160" s="99"/>
      <c r="O3160" s="99"/>
      <c r="P3160" s="99"/>
      <c r="Q3160" s="99"/>
      <c r="R3160" s="99"/>
      <c r="S3160" s="102">
        <v>0.0</v>
      </c>
      <c r="T3160" s="102"/>
      <c r="U3160" s="102"/>
      <c r="V3160" s="102"/>
      <c r="W3160" s="102"/>
      <c r="X3160" s="102"/>
      <c r="Y3160" s="101" t="s">
        <v>18</v>
      </c>
    </row>
    <row r="3161">
      <c r="A3161" s="101" t="s">
        <v>64</v>
      </c>
      <c r="B3161" s="99"/>
      <c r="C3161" s="100" t="s">
        <v>6176</v>
      </c>
      <c r="D3161" s="101" t="s">
        <v>128</v>
      </c>
      <c r="E3161" s="101" t="s">
        <v>6177</v>
      </c>
      <c r="F3161" s="99"/>
      <c r="G3161" s="99"/>
      <c r="H3161" s="99"/>
      <c r="I3161" s="99"/>
      <c r="J3161" s="99"/>
      <c r="K3161" s="99"/>
      <c r="L3161" s="99"/>
      <c r="M3161" s="99"/>
      <c r="N3161" s="99"/>
      <c r="O3161" s="99"/>
      <c r="P3161" s="99"/>
      <c r="Q3161" s="99"/>
      <c r="R3161" s="99"/>
      <c r="S3161" s="102">
        <v>0.0</v>
      </c>
      <c r="T3161" s="102"/>
      <c r="U3161" s="102"/>
      <c r="V3161" s="102"/>
      <c r="W3161" s="102"/>
      <c r="X3161" s="102"/>
      <c r="Y3161" s="101" t="s">
        <v>14</v>
      </c>
    </row>
    <row r="3162">
      <c r="A3162" s="101" t="s">
        <v>64</v>
      </c>
      <c r="B3162" s="99"/>
      <c r="C3162" s="100" t="s">
        <v>6178</v>
      </c>
      <c r="D3162" s="101" t="s">
        <v>128</v>
      </c>
      <c r="E3162" s="101" t="s">
        <v>6179</v>
      </c>
      <c r="F3162" s="99"/>
      <c r="G3162" s="99"/>
      <c r="H3162" s="99"/>
      <c r="I3162" s="99"/>
      <c r="J3162" s="99"/>
      <c r="K3162" s="99"/>
      <c r="L3162" s="99"/>
      <c r="M3162" s="99"/>
      <c r="N3162" s="99"/>
      <c r="O3162" s="99"/>
      <c r="P3162" s="99"/>
      <c r="Q3162" s="99"/>
      <c r="R3162" s="99"/>
      <c r="S3162" s="102">
        <v>0.0</v>
      </c>
      <c r="T3162" s="102"/>
      <c r="U3162" s="102"/>
      <c r="V3162" s="102"/>
      <c r="W3162" s="102"/>
      <c r="X3162" s="102"/>
      <c r="Y3162" s="101" t="s">
        <v>14</v>
      </c>
    </row>
    <row r="3163">
      <c r="A3163" s="98" t="s">
        <v>64</v>
      </c>
      <c r="B3163" s="99"/>
      <c r="C3163" s="100" t="s">
        <v>6180</v>
      </c>
      <c r="D3163" s="101" t="s">
        <v>213</v>
      </c>
      <c r="E3163" s="101" t="s">
        <v>6181</v>
      </c>
      <c r="F3163" s="99"/>
      <c r="G3163" s="99"/>
      <c r="H3163" s="99"/>
      <c r="I3163" s="99"/>
      <c r="J3163" s="99"/>
      <c r="K3163" s="99"/>
      <c r="L3163" s="99"/>
      <c r="M3163" s="99"/>
      <c r="N3163" s="99"/>
      <c r="O3163" s="99"/>
      <c r="P3163" s="99"/>
      <c r="Q3163" s="99"/>
      <c r="R3163" s="99"/>
      <c r="S3163" s="100">
        <v>0.0</v>
      </c>
      <c r="T3163" s="100"/>
      <c r="U3163" s="101"/>
      <c r="V3163" s="101"/>
      <c r="W3163" s="101"/>
      <c r="X3163" s="101"/>
      <c r="Y3163" s="101" t="s">
        <v>14</v>
      </c>
    </row>
    <row r="3164">
      <c r="A3164" s="98" t="s">
        <v>64</v>
      </c>
      <c r="B3164" s="99"/>
      <c r="C3164" s="100" t="s">
        <v>6182</v>
      </c>
      <c r="D3164" s="101" t="s">
        <v>213</v>
      </c>
      <c r="E3164" s="101" t="s">
        <v>6183</v>
      </c>
      <c r="F3164" s="99"/>
      <c r="G3164" s="99"/>
      <c r="H3164" s="99"/>
      <c r="I3164" s="99"/>
      <c r="J3164" s="99"/>
      <c r="K3164" s="99"/>
      <c r="L3164" s="99"/>
      <c r="M3164" s="99"/>
      <c r="N3164" s="99"/>
      <c r="O3164" s="99"/>
      <c r="P3164" s="99"/>
      <c r="Q3164" s="99"/>
      <c r="R3164" s="99"/>
      <c r="S3164" s="100">
        <v>0.0</v>
      </c>
      <c r="T3164" s="100"/>
      <c r="U3164" s="101"/>
      <c r="V3164" s="101"/>
      <c r="W3164" s="101"/>
      <c r="X3164" s="101"/>
      <c r="Y3164" s="101" t="s">
        <v>14</v>
      </c>
    </row>
    <row r="3165">
      <c r="A3165" s="103" t="s">
        <v>32</v>
      </c>
      <c r="B3165" s="99"/>
      <c r="C3165" s="100" t="s">
        <v>6184</v>
      </c>
      <c r="D3165" s="101" t="s">
        <v>122</v>
      </c>
      <c r="E3165" s="101" t="s">
        <v>6185</v>
      </c>
      <c r="F3165" s="99"/>
      <c r="G3165" s="99"/>
      <c r="H3165" s="99"/>
      <c r="I3165" s="99"/>
      <c r="J3165" s="99"/>
      <c r="K3165" s="99"/>
      <c r="L3165" s="99"/>
      <c r="M3165" s="99"/>
      <c r="N3165" s="99"/>
      <c r="O3165" s="99"/>
      <c r="P3165" s="99"/>
      <c r="Q3165" s="99"/>
      <c r="R3165" s="99"/>
      <c r="S3165" s="100">
        <v>0.0</v>
      </c>
      <c r="T3165" s="100"/>
      <c r="U3165" s="101"/>
      <c r="V3165" s="101"/>
      <c r="W3165" s="101"/>
      <c r="X3165" s="101"/>
      <c r="Y3165" s="101" t="s">
        <v>20</v>
      </c>
    </row>
    <row r="3166">
      <c r="A3166" s="98" t="s">
        <v>64</v>
      </c>
      <c r="B3166" s="99"/>
      <c r="C3166" s="100" t="s">
        <v>6186</v>
      </c>
      <c r="D3166" s="101" t="s">
        <v>213</v>
      </c>
      <c r="E3166" s="101" t="s">
        <v>6187</v>
      </c>
      <c r="F3166" s="99"/>
      <c r="G3166" s="99"/>
      <c r="H3166" s="99"/>
      <c r="I3166" s="99"/>
      <c r="J3166" s="99"/>
      <c r="K3166" s="99"/>
      <c r="L3166" s="99"/>
      <c r="M3166" s="99"/>
      <c r="N3166" s="99"/>
      <c r="O3166" s="99"/>
      <c r="P3166" s="99"/>
      <c r="Q3166" s="99"/>
      <c r="R3166" s="99"/>
      <c r="S3166" s="100">
        <v>0.0</v>
      </c>
      <c r="T3166" s="100"/>
      <c r="U3166" s="101"/>
      <c r="V3166" s="101"/>
      <c r="W3166" s="101"/>
      <c r="X3166" s="101"/>
      <c r="Y3166" s="101" t="s">
        <v>14</v>
      </c>
    </row>
    <row r="3167">
      <c r="A3167" s="105" t="s">
        <v>64</v>
      </c>
      <c r="B3167" s="99"/>
      <c r="C3167" s="100" t="s">
        <v>6188</v>
      </c>
      <c r="D3167" s="101" t="s">
        <v>128</v>
      </c>
      <c r="E3167" s="101" t="s">
        <v>6189</v>
      </c>
      <c r="F3167" s="99"/>
      <c r="G3167" s="99"/>
      <c r="H3167" s="99"/>
      <c r="I3167" s="99"/>
      <c r="J3167" s="99"/>
      <c r="K3167" s="99"/>
      <c r="L3167" s="99"/>
      <c r="M3167" s="99"/>
      <c r="N3167" s="99"/>
      <c r="O3167" s="99"/>
      <c r="P3167" s="99"/>
      <c r="Q3167" s="99"/>
      <c r="R3167" s="99"/>
      <c r="S3167" s="102">
        <v>0.0</v>
      </c>
      <c r="T3167" s="102"/>
      <c r="U3167" s="102"/>
      <c r="V3167" s="102"/>
      <c r="W3167" s="102"/>
      <c r="X3167" s="102"/>
      <c r="Y3167" s="101" t="s">
        <v>14</v>
      </c>
    </row>
    <row r="3168">
      <c r="A3168" s="101" t="s">
        <v>64</v>
      </c>
      <c r="B3168" s="99"/>
      <c r="C3168" s="100" t="s">
        <v>6190</v>
      </c>
      <c r="D3168" s="101" t="s">
        <v>128</v>
      </c>
      <c r="E3168" s="101" t="s">
        <v>6191</v>
      </c>
      <c r="F3168" s="99"/>
      <c r="G3168" s="99"/>
      <c r="H3168" s="99"/>
      <c r="I3168" s="99"/>
      <c r="J3168" s="99"/>
      <c r="K3168" s="99"/>
      <c r="L3168" s="99"/>
      <c r="M3168" s="99"/>
      <c r="N3168" s="99"/>
      <c r="O3168" s="99"/>
      <c r="P3168" s="99"/>
      <c r="Q3168" s="99"/>
      <c r="R3168" s="99"/>
      <c r="S3168" s="102">
        <v>0.0</v>
      </c>
      <c r="T3168" s="102"/>
      <c r="U3168" s="102"/>
      <c r="V3168" s="102"/>
      <c r="W3168" s="102"/>
      <c r="X3168" s="102"/>
      <c r="Y3168" s="101" t="s">
        <v>14</v>
      </c>
    </row>
    <row r="3169">
      <c r="A3169" s="101" t="s">
        <v>64</v>
      </c>
      <c r="B3169" s="99"/>
      <c r="C3169" s="100" t="s">
        <v>6192</v>
      </c>
      <c r="D3169" s="101" t="s">
        <v>128</v>
      </c>
      <c r="E3169" s="101" t="s">
        <v>6193</v>
      </c>
      <c r="F3169" s="99"/>
      <c r="G3169" s="99"/>
      <c r="H3169" s="99"/>
      <c r="I3169" s="99"/>
      <c r="J3169" s="99"/>
      <c r="K3169" s="99"/>
      <c r="L3169" s="99"/>
      <c r="M3169" s="99"/>
      <c r="N3169" s="99"/>
      <c r="O3169" s="99"/>
      <c r="P3169" s="99"/>
      <c r="Q3169" s="99"/>
      <c r="R3169" s="99"/>
      <c r="S3169" s="102">
        <v>0.0</v>
      </c>
      <c r="T3169" s="102"/>
      <c r="U3169" s="102"/>
      <c r="V3169" s="102"/>
      <c r="W3169" s="102"/>
      <c r="X3169" s="102"/>
      <c r="Y3169" s="101" t="s">
        <v>14</v>
      </c>
    </row>
    <row r="3170">
      <c r="A3170" s="101" t="s">
        <v>64</v>
      </c>
      <c r="B3170" s="99"/>
      <c r="C3170" s="100" t="s">
        <v>6194</v>
      </c>
      <c r="D3170" s="101" t="s">
        <v>128</v>
      </c>
      <c r="E3170" s="101" t="s">
        <v>6195</v>
      </c>
      <c r="F3170" s="99"/>
      <c r="G3170" s="99"/>
      <c r="H3170" s="99"/>
      <c r="I3170" s="99"/>
      <c r="J3170" s="99"/>
      <c r="K3170" s="99"/>
      <c r="L3170" s="99"/>
      <c r="M3170" s="99"/>
      <c r="N3170" s="99"/>
      <c r="O3170" s="99"/>
      <c r="P3170" s="99"/>
      <c r="Q3170" s="99"/>
      <c r="R3170" s="99"/>
      <c r="S3170" s="102">
        <v>0.0</v>
      </c>
      <c r="T3170" s="102"/>
      <c r="U3170" s="102"/>
      <c r="V3170" s="102"/>
      <c r="W3170" s="102"/>
      <c r="X3170" s="102"/>
      <c r="Y3170" s="101" t="s">
        <v>14</v>
      </c>
    </row>
    <row r="3171">
      <c r="A3171" s="101" t="s">
        <v>64</v>
      </c>
      <c r="B3171" s="99"/>
      <c r="C3171" s="100" t="s">
        <v>6196</v>
      </c>
      <c r="D3171" s="101" t="s">
        <v>128</v>
      </c>
      <c r="E3171" s="101" t="s">
        <v>6197</v>
      </c>
      <c r="F3171" s="99"/>
      <c r="G3171" s="99"/>
      <c r="H3171" s="99"/>
      <c r="I3171" s="99"/>
      <c r="J3171" s="99"/>
      <c r="K3171" s="99"/>
      <c r="L3171" s="99"/>
      <c r="M3171" s="99"/>
      <c r="N3171" s="99"/>
      <c r="O3171" s="99"/>
      <c r="P3171" s="99"/>
      <c r="Q3171" s="99"/>
      <c r="R3171" s="99"/>
      <c r="S3171" s="102">
        <v>0.0</v>
      </c>
      <c r="T3171" s="102"/>
      <c r="U3171" s="102"/>
      <c r="V3171" s="102"/>
      <c r="W3171" s="102"/>
      <c r="X3171" s="102"/>
      <c r="Y3171" s="101" t="s">
        <v>14</v>
      </c>
    </row>
    <row r="3172">
      <c r="A3172" s="98" t="s">
        <v>85</v>
      </c>
      <c r="B3172" s="99"/>
      <c r="C3172" s="100" t="s">
        <v>6198</v>
      </c>
      <c r="D3172" s="101" t="s">
        <v>825</v>
      </c>
      <c r="E3172" s="101" t="s">
        <v>6199</v>
      </c>
      <c r="F3172" s="99"/>
      <c r="G3172" s="99"/>
      <c r="H3172" s="99"/>
      <c r="I3172" s="99"/>
      <c r="J3172" s="99"/>
      <c r="K3172" s="99"/>
      <c r="L3172" s="99"/>
      <c r="M3172" s="99"/>
      <c r="N3172" s="99"/>
      <c r="O3172" s="99"/>
      <c r="P3172" s="99"/>
      <c r="Q3172" s="99"/>
      <c r="R3172" s="99"/>
      <c r="S3172" s="100">
        <v>0.0</v>
      </c>
      <c r="T3172" s="100"/>
      <c r="U3172" s="101"/>
      <c r="V3172" s="101"/>
      <c r="W3172" s="101"/>
      <c r="X3172" s="101"/>
      <c r="Y3172" s="101" t="s">
        <v>20</v>
      </c>
    </row>
    <row r="3173">
      <c r="A3173" s="101" t="s">
        <v>64</v>
      </c>
      <c r="B3173" s="99"/>
      <c r="C3173" s="100" t="s">
        <v>6200</v>
      </c>
      <c r="D3173" s="101" t="s">
        <v>128</v>
      </c>
      <c r="E3173" s="101" t="s">
        <v>6201</v>
      </c>
      <c r="F3173" s="99"/>
      <c r="G3173" s="99"/>
      <c r="H3173" s="99"/>
      <c r="I3173" s="99"/>
      <c r="J3173" s="99"/>
      <c r="K3173" s="99"/>
      <c r="L3173" s="99"/>
      <c r="M3173" s="99"/>
      <c r="N3173" s="99"/>
      <c r="O3173" s="99"/>
      <c r="P3173" s="99"/>
      <c r="Q3173" s="99"/>
      <c r="R3173" s="99"/>
      <c r="S3173" s="102">
        <v>0.0</v>
      </c>
      <c r="T3173" s="102"/>
      <c r="U3173" s="102"/>
      <c r="V3173" s="102"/>
      <c r="W3173" s="102"/>
      <c r="X3173" s="102"/>
      <c r="Y3173" s="101" t="s">
        <v>14</v>
      </c>
    </row>
    <row r="3174">
      <c r="A3174" s="101" t="s">
        <v>64</v>
      </c>
      <c r="B3174" s="99"/>
      <c r="C3174" s="100" t="s">
        <v>6202</v>
      </c>
      <c r="D3174" s="101" t="s">
        <v>128</v>
      </c>
      <c r="E3174" s="101" t="s">
        <v>6203</v>
      </c>
      <c r="F3174" s="99"/>
      <c r="G3174" s="99"/>
      <c r="H3174" s="99"/>
      <c r="I3174" s="99"/>
      <c r="J3174" s="99"/>
      <c r="K3174" s="99"/>
      <c r="L3174" s="99"/>
      <c r="M3174" s="99"/>
      <c r="N3174" s="99"/>
      <c r="O3174" s="99"/>
      <c r="P3174" s="99"/>
      <c r="Q3174" s="99"/>
      <c r="R3174" s="99"/>
      <c r="S3174" s="102">
        <v>0.0</v>
      </c>
      <c r="T3174" s="102"/>
      <c r="U3174" s="102"/>
      <c r="V3174" s="102"/>
      <c r="W3174" s="102"/>
      <c r="X3174" s="102"/>
      <c r="Y3174" s="101" t="s">
        <v>14</v>
      </c>
    </row>
    <row r="3175">
      <c r="A3175" s="101" t="s">
        <v>64</v>
      </c>
      <c r="B3175" s="99"/>
      <c r="C3175" s="100" t="s">
        <v>6204</v>
      </c>
      <c r="D3175" s="101" t="s">
        <v>128</v>
      </c>
      <c r="E3175" s="101" t="s">
        <v>6205</v>
      </c>
      <c r="F3175" s="99"/>
      <c r="G3175" s="99"/>
      <c r="H3175" s="99"/>
      <c r="I3175" s="99"/>
      <c r="J3175" s="99"/>
      <c r="K3175" s="99"/>
      <c r="L3175" s="99"/>
      <c r="M3175" s="99"/>
      <c r="N3175" s="99"/>
      <c r="O3175" s="99"/>
      <c r="P3175" s="99"/>
      <c r="Q3175" s="99"/>
      <c r="R3175" s="99"/>
      <c r="S3175" s="102">
        <v>0.0</v>
      </c>
      <c r="T3175" s="102"/>
      <c r="U3175" s="102"/>
      <c r="V3175" s="102"/>
      <c r="W3175" s="102"/>
      <c r="X3175" s="102"/>
      <c r="Y3175" s="101" t="s">
        <v>14</v>
      </c>
    </row>
    <row r="3176">
      <c r="A3176" s="105" t="s">
        <v>64</v>
      </c>
      <c r="B3176" s="99"/>
      <c r="C3176" s="100" t="s">
        <v>6206</v>
      </c>
      <c r="D3176" s="101" t="s">
        <v>128</v>
      </c>
      <c r="E3176" s="101" t="s">
        <v>6207</v>
      </c>
      <c r="F3176" s="99"/>
      <c r="G3176" s="99"/>
      <c r="H3176" s="99"/>
      <c r="I3176" s="99"/>
      <c r="J3176" s="99"/>
      <c r="K3176" s="99"/>
      <c r="L3176" s="99"/>
      <c r="M3176" s="99"/>
      <c r="N3176" s="99"/>
      <c r="O3176" s="99"/>
      <c r="P3176" s="99"/>
      <c r="Q3176" s="99"/>
      <c r="R3176" s="99"/>
      <c r="S3176" s="102">
        <v>0.0</v>
      </c>
      <c r="T3176" s="102"/>
      <c r="U3176" s="102"/>
      <c r="V3176" s="102"/>
      <c r="W3176" s="102"/>
      <c r="X3176" s="102"/>
      <c r="Y3176" s="101" t="s">
        <v>14</v>
      </c>
    </row>
    <row r="3177">
      <c r="A3177" s="105" t="s">
        <v>64</v>
      </c>
      <c r="B3177" s="99"/>
      <c r="C3177" s="100" t="s">
        <v>6208</v>
      </c>
      <c r="D3177" s="101" t="s">
        <v>128</v>
      </c>
      <c r="E3177" s="101" t="s">
        <v>6209</v>
      </c>
      <c r="F3177" s="99"/>
      <c r="G3177" s="99"/>
      <c r="H3177" s="99"/>
      <c r="I3177" s="99"/>
      <c r="J3177" s="99"/>
      <c r="K3177" s="99"/>
      <c r="L3177" s="99"/>
      <c r="M3177" s="99"/>
      <c r="N3177" s="99"/>
      <c r="O3177" s="99"/>
      <c r="P3177" s="99"/>
      <c r="Q3177" s="99"/>
      <c r="R3177" s="99"/>
      <c r="S3177" s="102">
        <v>0.0</v>
      </c>
      <c r="T3177" s="102"/>
      <c r="U3177" s="102"/>
      <c r="V3177" s="102"/>
      <c r="W3177" s="102"/>
      <c r="X3177" s="102"/>
      <c r="Y3177" s="101" t="s">
        <v>14</v>
      </c>
    </row>
    <row r="3178">
      <c r="A3178" s="98" t="s">
        <v>64</v>
      </c>
      <c r="B3178" s="99"/>
      <c r="C3178" s="100" t="s">
        <v>6210</v>
      </c>
      <c r="D3178" s="101" t="s">
        <v>122</v>
      </c>
      <c r="E3178" s="101" t="s">
        <v>6211</v>
      </c>
      <c r="F3178" s="99"/>
      <c r="G3178" s="99"/>
      <c r="H3178" s="99"/>
      <c r="I3178" s="99"/>
      <c r="J3178" s="99"/>
      <c r="K3178" s="99"/>
      <c r="L3178" s="99"/>
      <c r="M3178" s="99"/>
      <c r="N3178" s="99"/>
      <c r="O3178" s="99"/>
      <c r="P3178" s="99"/>
      <c r="Q3178" s="99"/>
      <c r="R3178" s="99"/>
      <c r="S3178" s="102">
        <v>0.0</v>
      </c>
      <c r="T3178" s="102"/>
      <c r="U3178" s="102"/>
      <c r="V3178" s="102"/>
      <c r="W3178" s="102"/>
      <c r="X3178" s="102"/>
      <c r="Y3178" s="101" t="s">
        <v>18</v>
      </c>
    </row>
    <row r="3179">
      <c r="A3179" s="103" t="s">
        <v>24</v>
      </c>
      <c r="B3179" s="99"/>
      <c r="C3179" s="100" t="s">
        <v>6212</v>
      </c>
      <c r="D3179" s="101" t="s">
        <v>135</v>
      </c>
      <c r="E3179" s="101" t="s">
        <v>6213</v>
      </c>
      <c r="F3179" s="99"/>
      <c r="G3179" s="99"/>
      <c r="H3179" s="99"/>
      <c r="I3179" s="99"/>
      <c r="J3179" s="99"/>
      <c r="K3179" s="99"/>
      <c r="L3179" s="99"/>
      <c r="M3179" s="99"/>
      <c r="N3179" s="99"/>
      <c r="O3179" s="99"/>
      <c r="P3179" s="99"/>
      <c r="Q3179" s="99"/>
      <c r="R3179" s="99"/>
      <c r="S3179" s="100">
        <v>0.0</v>
      </c>
      <c r="T3179" s="100"/>
      <c r="U3179" s="101"/>
      <c r="V3179" s="101"/>
      <c r="W3179" s="101"/>
      <c r="X3179" s="101"/>
      <c r="Y3179" s="101" t="s">
        <v>18</v>
      </c>
    </row>
    <row r="3180">
      <c r="A3180" s="98" t="s">
        <v>77</v>
      </c>
      <c r="B3180" s="99"/>
      <c r="C3180" s="100" t="s">
        <v>6214</v>
      </c>
      <c r="D3180" s="101" t="s">
        <v>825</v>
      </c>
      <c r="E3180" s="101" t="s">
        <v>6215</v>
      </c>
      <c r="F3180" s="99"/>
      <c r="G3180" s="99"/>
      <c r="H3180" s="99"/>
      <c r="I3180" s="99"/>
      <c r="J3180" s="99"/>
      <c r="K3180" s="99"/>
      <c r="L3180" s="99"/>
      <c r="M3180" s="99"/>
      <c r="N3180" s="99"/>
      <c r="O3180" s="99"/>
      <c r="P3180" s="99"/>
      <c r="Q3180" s="99"/>
      <c r="R3180" s="99"/>
      <c r="S3180" s="102">
        <v>0.0</v>
      </c>
      <c r="T3180" s="102"/>
      <c r="U3180" s="102"/>
      <c r="V3180" s="102"/>
      <c r="W3180" s="102"/>
      <c r="X3180" s="102"/>
      <c r="Y3180" s="101" t="s">
        <v>18</v>
      </c>
    </row>
    <row r="3181">
      <c r="A3181" s="98" t="s">
        <v>64</v>
      </c>
      <c r="B3181" s="99"/>
      <c r="C3181" s="100" t="s">
        <v>6216</v>
      </c>
      <c r="D3181" s="101" t="s">
        <v>151</v>
      </c>
      <c r="E3181" s="101" t="s">
        <v>6217</v>
      </c>
      <c r="F3181" s="99"/>
      <c r="G3181" s="99"/>
      <c r="H3181" s="99"/>
      <c r="I3181" s="99"/>
      <c r="J3181" s="99"/>
      <c r="K3181" s="99"/>
      <c r="L3181" s="99"/>
      <c r="M3181" s="99"/>
      <c r="N3181" s="99"/>
      <c r="O3181" s="99"/>
      <c r="P3181" s="99"/>
      <c r="Q3181" s="99"/>
      <c r="R3181" s="99"/>
      <c r="S3181" s="102">
        <v>0.0</v>
      </c>
      <c r="T3181" s="102"/>
      <c r="U3181" s="102"/>
      <c r="V3181" s="102"/>
      <c r="W3181" s="102"/>
      <c r="X3181" s="102"/>
      <c r="Y3181" s="101" t="s">
        <v>12</v>
      </c>
    </row>
    <row r="3182">
      <c r="A3182" s="103" t="s">
        <v>89</v>
      </c>
      <c r="B3182" s="99"/>
      <c r="C3182" s="100" t="s">
        <v>6218</v>
      </c>
      <c r="D3182" s="101" t="s">
        <v>135</v>
      </c>
      <c r="E3182" s="101" t="s">
        <v>6219</v>
      </c>
      <c r="F3182" s="99"/>
      <c r="G3182" s="99"/>
      <c r="H3182" s="99"/>
      <c r="I3182" s="99"/>
      <c r="J3182" s="99"/>
      <c r="K3182" s="99"/>
      <c r="L3182" s="99"/>
      <c r="M3182" s="99"/>
      <c r="N3182" s="99"/>
      <c r="O3182" s="99"/>
      <c r="P3182" s="99"/>
      <c r="Q3182" s="99"/>
      <c r="R3182" s="99"/>
      <c r="S3182" s="100">
        <v>0.0</v>
      </c>
      <c r="T3182" s="100"/>
      <c r="U3182" s="101"/>
      <c r="V3182" s="101"/>
      <c r="W3182" s="101"/>
      <c r="X3182" s="101"/>
      <c r="Y3182" s="101" t="s">
        <v>18</v>
      </c>
    </row>
    <row r="3183">
      <c r="A3183" s="98" t="s">
        <v>77</v>
      </c>
      <c r="B3183" s="99"/>
      <c r="C3183" s="100" t="s">
        <v>6220</v>
      </c>
      <c r="D3183" s="101" t="s">
        <v>122</v>
      </c>
      <c r="E3183" s="101" t="s">
        <v>6221</v>
      </c>
      <c r="F3183" s="99"/>
      <c r="G3183" s="99"/>
      <c r="H3183" s="99"/>
      <c r="I3183" s="99"/>
      <c r="J3183" s="99"/>
      <c r="K3183" s="99"/>
      <c r="L3183" s="99"/>
      <c r="M3183" s="99"/>
      <c r="N3183" s="99"/>
      <c r="O3183" s="99"/>
      <c r="P3183" s="99"/>
      <c r="Q3183" s="99"/>
      <c r="R3183" s="99"/>
      <c r="S3183" s="102">
        <v>0.0</v>
      </c>
      <c r="T3183" s="102"/>
      <c r="U3183" s="102"/>
      <c r="V3183" s="102"/>
      <c r="W3183" s="102"/>
      <c r="X3183" s="102"/>
      <c r="Y3183" s="101" t="s">
        <v>18</v>
      </c>
    </row>
    <row r="3184">
      <c r="A3184" s="98" t="s">
        <v>64</v>
      </c>
      <c r="B3184" s="99"/>
      <c r="C3184" s="100" t="s">
        <v>6222</v>
      </c>
      <c r="D3184" s="101" t="s">
        <v>151</v>
      </c>
      <c r="E3184" s="101" t="s">
        <v>6223</v>
      </c>
      <c r="F3184" s="99"/>
      <c r="G3184" s="99"/>
      <c r="H3184" s="99"/>
      <c r="I3184" s="99"/>
      <c r="J3184" s="99"/>
      <c r="K3184" s="99"/>
      <c r="L3184" s="99"/>
      <c r="M3184" s="99"/>
      <c r="N3184" s="99"/>
      <c r="O3184" s="99"/>
      <c r="P3184" s="99"/>
      <c r="Q3184" s="99"/>
      <c r="R3184" s="99"/>
      <c r="S3184" s="102">
        <v>0.0</v>
      </c>
      <c r="T3184" s="102"/>
      <c r="U3184" s="102"/>
      <c r="V3184" s="102"/>
      <c r="W3184" s="102"/>
      <c r="X3184" s="102"/>
      <c r="Y3184" s="101" t="s">
        <v>12</v>
      </c>
    </row>
    <row r="3185">
      <c r="A3185" s="98" t="s">
        <v>64</v>
      </c>
      <c r="B3185" s="99"/>
      <c r="C3185" s="100" t="s">
        <v>6224</v>
      </c>
      <c r="D3185" s="101" t="s">
        <v>151</v>
      </c>
      <c r="E3185" s="101" t="s">
        <v>6225</v>
      </c>
      <c r="F3185" s="99"/>
      <c r="G3185" s="99"/>
      <c r="H3185" s="99"/>
      <c r="I3185" s="99"/>
      <c r="J3185" s="99"/>
      <c r="K3185" s="99"/>
      <c r="L3185" s="99"/>
      <c r="M3185" s="99"/>
      <c r="N3185" s="99"/>
      <c r="O3185" s="99"/>
      <c r="P3185" s="99"/>
      <c r="Q3185" s="99"/>
      <c r="R3185" s="99"/>
      <c r="S3185" s="102">
        <v>0.0</v>
      </c>
      <c r="T3185" s="102"/>
      <c r="U3185" s="102"/>
      <c r="V3185" s="102"/>
      <c r="W3185" s="102"/>
      <c r="X3185" s="102"/>
      <c r="Y3185" s="101" t="s">
        <v>12</v>
      </c>
    </row>
    <row r="3186">
      <c r="A3186" s="98" t="s">
        <v>64</v>
      </c>
      <c r="B3186" s="99"/>
      <c r="C3186" s="100" t="s">
        <v>6226</v>
      </c>
      <c r="D3186" s="101" t="s">
        <v>135</v>
      </c>
      <c r="E3186" s="101" t="s">
        <v>6227</v>
      </c>
      <c r="F3186" s="99"/>
      <c r="G3186" s="99"/>
      <c r="H3186" s="99"/>
      <c r="I3186" s="99"/>
      <c r="J3186" s="99"/>
      <c r="K3186" s="99"/>
      <c r="L3186" s="99"/>
      <c r="M3186" s="99"/>
      <c r="N3186" s="99"/>
      <c r="O3186" s="99"/>
      <c r="P3186" s="99"/>
      <c r="Q3186" s="99"/>
      <c r="R3186" s="99"/>
      <c r="S3186" s="100">
        <v>0.0</v>
      </c>
      <c r="T3186" s="100"/>
      <c r="U3186" s="101"/>
      <c r="V3186" s="101"/>
      <c r="W3186" s="101"/>
      <c r="X3186" s="101"/>
      <c r="Y3186" s="101" t="s">
        <v>18</v>
      </c>
    </row>
    <row r="3187">
      <c r="A3187" s="103" t="s">
        <v>63</v>
      </c>
      <c r="B3187" s="99"/>
      <c r="C3187" s="100" t="s">
        <v>6228</v>
      </c>
      <c r="D3187" s="101" t="s">
        <v>135</v>
      </c>
      <c r="E3187" s="101" t="s">
        <v>6229</v>
      </c>
      <c r="F3187" s="99"/>
      <c r="G3187" s="99"/>
      <c r="H3187" s="99"/>
      <c r="I3187" s="99"/>
      <c r="J3187" s="99"/>
      <c r="K3187" s="99"/>
      <c r="L3187" s="99"/>
      <c r="M3187" s="99"/>
      <c r="N3187" s="99"/>
      <c r="O3187" s="99"/>
      <c r="P3187" s="99"/>
      <c r="Q3187" s="99"/>
      <c r="R3187" s="99"/>
      <c r="S3187" s="104">
        <v>0.0</v>
      </c>
      <c r="T3187" s="100"/>
      <c r="U3187" s="101"/>
      <c r="V3187" s="101"/>
      <c r="W3187" s="101"/>
      <c r="X3187" s="101"/>
      <c r="Y3187" s="101" t="s">
        <v>18</v>
      </c>
    </row>
    <row r="3188">
      <c r="A3188" s="98" t="s">
        <v>64</v>
      </c>
      <c r="B3188" s="99"/>
      <c r="C3188" s="100" t="s">
        <v>6230</v>
      </c>
      <c r="D3188" s="101" t="s">
        <v>128</v>
      </c>
      <c r="E3188" s="101" t="s">
        <v>6231</v>
      </c>
      <c r="F3188" s="99"/>
      <c r="G3188" s="99"/>
      <c r="H3188" s="99"/>
      <c r="I3188" s="99"/>
      <c r="J3188" s="99"/>
      <c r="K3188" s="99"/>
      <c r="L3188" s="99"/>
      <c r="M3188" s="99"/>
      <c r="N3188" s="99"/>
      <c r="O3188" s="99"/>
      <c r="P3188" s="99"/>
      <c r="Q3188" s="99"/>
      <c r="R3188" s="99"/>
      <c r="S3188" s="102">
        <v>0.0</v>
      </c>
      <c r="T3188" s="102"/>
      <c r="U3188" s="102"/>
      <c r="V3188" s="102"/>
      <c r="W3188" s="102"/>
      <c r="X3188" s="102"/>
      <c r="Y3188" s="101" t="s">
        <v>12</v>
      </c>
    </row>
    <row r="3189">
      <c r="A3189" s="101" t="s">
        <v>64</v>
      </c>
      <c r="B3189" s="99"/>
      <c r="C3189" s="100" t="s">
        <v>6232</v>
      </c>
      <c r="D3189" s="101" t="s">
        <v>128</v>
      </c>
      <c r="E3189" s="101" t="s">
        <v>6233</v>
      </c>
      <c r="F3189" s="99"/>
      <c r="G3189" s="99"/>
      <c r="H3189" s="99"/>
      <c r="I3189" s="99"/>
      <c r="J3189" s="99"/>
      <c r="K3189" s="99"/>
      <c r="L3189" s="99"/>
      <c r="M3189" s="99"/>
      <c r="N3189" s="99"/>
      <c r="O3189" s="99"/>
      <c r="P3189" s="99"/>
      <c r="Q3189" s="99"/>
      <c r="R3189" s="99"/>
      <c r="S3189" s="102">
        <v>0.0</v>
      </c>
      <c r="T3189" s="102"/>
      <c r="U3189" s="102"/>
      <c r="V3189" s="102"/>
      <c r="W3189" s="102"/>
      <c r="X3189" s="102"/>
      <c r="Y3189" s="101" t="s">
        <v>14</v>
      </c>
    </row>
    <row r="3190">
      <c r="A3190" s="101" t="s">
        <v>64</v>
      </c>
      <c r="B3190" s="99"/>
      <c r="C3190" s="100" t="s">
        <v>6234</v>
      </c>
      <c r="D3190" s="101" t="s">
        <v>128</v>
      </c>
      <c r="E3190" s="101" t="s">
        <v>6235</v>
      </c>
      <c r="F3190" s="99"/>
      <c r="G3190" s="99"/>
      <c r="H3190" s="99"/>
      <c r="I3190" s="99"/>
      <c r="J3190" s="99"/>
      <c r="K3190" s="99"/>
      <c r="L3190" s="99"/>
      <c r="M3190" s="99"/>
      <c r="N3190" s="99"/>
      <c r="O3190" s="99"/>
      <c r="P3190" s="99"/>
      <c r="Q3190" s="99"/>
      <c r="R3190" s="99"/>
      <c r="S3190" s="102">
        <v>0.0</v>
      </c>
      <c r="T3190" s="102"/>
      <c r="U3190" s="102"/>
      <c r="V3190" s="102"/>
      <c r="W3190" s="102"/>
      <c r="X3190" s="102"/>
      <c r="Y3190" s="101" t="s">
        <v>14</v>
      </c>
    </row>
    <row r="3191">
      <c r="A3191" s="98" t="s">
        <v>64</v>
      </c>
      <c r="B3191" s="99"/>
      <c r="C3191" s="100" t="s">
        <v>6236</v>
      </c>
      <c r="D3191" s="101" t="s">
        <v>128</v>
      </c>
      <c r="E3191" s="101" t="s">
        <v>6237</v>
      </c>
      <c r="F3191" s="99"/>
      <c r="G3191" s="99"/>
      <c r="H3191" s="99"/>
      <c r="I3191" s="99"/>
      <c r="J3191" s="99"/>
      <c r="K3191" s="99"/>
      <c r="L3191" s="99"/>
      <c r="M3191" s="99"/>
      <c r="N3191" s="99"/>
      <c r="O3191" s="99"/>
      <c r="P3191" s="99"/>
      <c r="Q3191" s="99"/>
      <c r="R3191" s="99"/>
      <c r="S3191" s="102">
        <v>0.0</v>
      </c>
      <c r="T3191" s="102"/>
      <c r="U3191" s="102"/>
      <c r="V3191" s="102"/>
      <c r="W3191" s="102"/>
      <c r="X3191" s="102"/>
      <c r="Y3191" s="101" t="s">
        <v>14</v>
      </c>
    </row>
    <row r="3192">
      <c r="A3192" s="105" t="s">
        <v>64</v>
      </c>
      <c r="B3192" s="99"/>
      <c r="C3192" s="100" t="s">
        <v>6238</v>
      </c>
      <c r="D3192" s="101" t="s">
        <v>128</v>
      </c>
      <c r="E3192" s="101" t="s">
        <v>6239</v>
      </c>
      <c r="F3192" s="99"/>
      <c r="G3192" s="99"/>
      <c r="H3192" s="99"/>
      <c r="I3192" s="99"/>
      <c r="J3192" s="99"/>
      <c r="K3192" s="99"/>
      <c r="L3192" s="99"/>
      <c r="M3192" s="99"/>
      <c r="N3192" s="99"/>
      <c r="O3192" s="99"/>
      <c r="P3192" s="99"/>
      <c r="Q3192" s="99"/>
      <c r="R3192" s="99"/>
      <c r="S3192" s="102">
        <v>0.0</v>
      </c>
      <c r="T3192" s="102"/>
      <c r="U3192" s="102"/>
      <c r="V3192" s="102"/>
      <c r="W3192" s="102"/>
      <c r="X3192" s="102"/>
      <c r="Y3192" s="101" t="s">
        <v>14</v>
      </c>
    </row>
    <row r="3193">
      <c r="A3193" s="101" t="s">
        <v>64</v>
      </c>
      <c r="B3193" s="99"/>
      <c r="C3193" s="100" t="s">
        <v>6240</v>
      </c>
      <c r="D3193" s="101" t="s">
        <v>128</v>
      </c>
      <c r="E3193" s="101" t="s">
        <v>6241</v>
      </c>
      <c r="F3193" s="99"/>
      <c r="G3193" s="99"/>
      <c r="H3193" s="99"/>
      <c r="I3193" s="99"/>
      <c r="J3193" s="99"/>
      <c r="K3193" s="99"/>
      <c r="L3193" s="99"/>
      <c r="M3193" s="99"/>
      <c r="N3193" s="99"/>
      <c r="O3193" s="99"/>
      <c r="P3193" s="99"/>
      <c r="Q3193" s="99"/>
      <c r="R3193" s="99"/>
      <c r="S3193" s="102">
        <v>0.0</v>
      </c>
      <c r="T3193" s="102"/>
      <c r="U3193" s="102"/>
      <c r="V3193" s="102"/>
      <c r="W3193" s="102"/>
      <c r="X3193" s="102"/>
      <c r="Y3193" s="101" t="s">
        <v>14</v>
      </c>
    </row>
    <row r="3194">
      <c r="A3194" s="101" t="s">
        <v>64</v>
      </c>
      <c r="B3194" s="99"/>
      <c r="C3194" s="100" t="s">
        <v>6242</v>
      </c>
      <c r="D3194" s="101" t="s">
        <v>128</v>
      </c>
      <c r="E3194" s="101" t="s">
        <v>6243</v>
      </c>
      <c r="F3194" s="99"/>
      <c r="G3194" s="99"/>
      <c r="H3194" s="99"/>
      <c r="I3194" s="99"/>
      <c r="J3194" s="99"/>
      <c r="K3194" s="99"/>
      <c r="L3194" s="99"/>
      <c r="M3194" s="99"/>
      <c r="N3194" s="99"/>
      <c r="O3194" s="99"/>
      <c r="P3194" s="99"/>
      <c r="Q3194" s="99"/>
      <c r="R3194" s="99"/>
      <c r="S3194" s="102">
        <v>0.0</v>
      </c>
      <c r="T3194" s="102"/>
      <c r="U3194" s="102"/>
      <c r="V3194" s="102"/>
      <c r="W3194" s="102"/>
      <c r="X3194" s="102"/>
      <c r="Y3194" s="101" t="s">
        <v>14</v>
      </c>
    </row>
    <row r="3195">
      <c r="A3195" s="101" t="s">
        <v>64</v>
      </c>
      <c r="B3195" s="99"/>
      <c r="C3195" s="100" t="s">
        <v>6244</v>
      </c>
      <c r="D3195" s="101" t="s">
        <v>128</v>
      </c>
      <c r="E3195" s="101" t="s">
        <v>6245</v>
      </c>
      <c r="F3195" s="99"/>
      <c r="G3195" s="99"/>
      <c r="H3195" s="99"/>
      <c r="I3195" s="99"/>
      <c r="J3195" s="99"/>
      <c r="K3195" s="99"/>
      <c r="L3195" s="99"/>
      <c r="M3195" s="99"/>
      <c r="N3195" s="99"/>
      <c r="O3195" s="99"/>
      <c r="P3195" s="99"/>
      <c r="Q3195" s="99"/>
      <c r="R3195" s="99"/>
      <c r="S3195" s="102">
        <v>0.0</v>
      </c>
      <c r="T3195" s="102"/>
      <c r="U3195" s="102"/>
      <c r="V3195" s="102"/>
      <c r="W3195" s="102"/>
      <c r="X3195" s="102"/>
      <c r="Y3195" s="101" t="s">
        <v>14</v>
      </c>
    </row>
    <row r="3196">
      <c r="A3196" s="101" t="s">
        <v>64</v>
      </c>
      <c r="B3196" s="99"/>
      <c r="C3196" s="100" t="s">
        <v>6246</v>
      </c>
      <c r="D3196" s="101" t="s">
        <v>128</v>
      </c>
      <c r="E3196" s="101" t="s">
        <v>6247</v>
      </c>
      <c r="F3196" s="99"/>
      <c r="G3196" s="99"/>
      <c r="H3196" s="99"/>
      <c r="I3196" s="99"/>
      <c r="J3196" s="99"/>
      <c r="K3196" s="99"/>
      <c r="L3196" s="99"/>
      <c r="M3196" s="99"/>
      <c r="N3196" s="99"/>
      <c r="O3196" s="99"/>
      <c r="P3196" s="99"/>
      <c r="Q3196" s="99"/>
      <c r="R3196" s="99"/>
      <c r="S3196" s="102">
        <v>0.0</v>
      </c>
      <c r="T3196" s="102"/>
      <c r="U3196" s="102"/>
      <c r="V3196" s="102"/>
      <c r="W3196" s="102"/>
      <c r="X3196" s="102"/>
      <c r="Y3196" s="101" t="s">
        <v>14</v>
      </c>
    </row>
    <row r="3197">
      <c r="A3197" s="105" t="s">
        <v>64</v>
      </c>
      <c r="B3197" s="99"/>
      <c r="C3197" s="100" t="s">
        <v>6248</v>
      </c>
      <c r="D3197" s="101" t="s">
        <v>128</v>
      </c>
      <c r="E3197" s="101" t="s">
        <v>6249</v>
      </c>
      <c r="F3197" s="99"/>
      <c r="G3197" s="99"/>
      <c r="H3197" s="99"/>
      <c r="I3197" s="99"/>
      <c r="J3197" s="99"/>
      <c r="K3197" s="99"/>
      <c r="L3197" s="99"/>
      <c r="M3197" s="99"/>
      <c r="N3197" s="99"/>
      <c r="O3197" s="99"/>
      <c r="P3197" s="99"/>
      <c r="Q3197" s="99"/>
      <c r="R3197" s="99"/>
      <c r="S3197" s="102">
        <v>0.0</v>
      </c>
      <c r="T3197" s="102"/>
      <c r="U3197" s="102"/>
      <c r="V3197" s="102"/>
      <c r="W3197" s="102"/>
      <c r="X3197" s="102"/>
      <c r="Y3197" s="101" t="s">
        <v>14</v>
      </c>
    </row>
    <row r="3198">
      <c r="A3198" s="105" t="s">
        <v>64</v>
      </c>
      <c r="B3198" s="99"/>
      <c r="C3198" s="100" t="s">
        <v>6250</v>
      </c>
      <c r="D3198" s="101" t="s">
        <v>128</v>
      </c>
      <c r="E3198" s="101" t="s">
        <v>6251</v>
      </c>
      <c r="F3198" s="99"/>
      <c r="G3198" s="99"/>
      <c r="H3198" s="99"/>
      <c r="I3198" s="99"/>
      <c r="J3198" s="99"/>
      <c r="K3198" s="99"/>
      <c r="L3198" s="99"/>
      <c r="M3198" s="99"/>
      <c r="N3198" s="99"/>
      <c r="O3198" s="99"/>
      <c r="P3198" s="99"/>
      <c r="Q3198" s="99"/>
      <c r="R3198" s="99"/>
      <c r="S3198" s="102">
        <v>0.0</v>
      </c>
      <c r="T3198" s="102"/>
      <c r="U3198" s="102"/>
      <c r="V3198" s="102"/>
      <c r="W3198" s="102"/>
      <c r="X3198" s="102"/>
      <c r="Y3198" s="101" t="s">
        <v>14</v>
      </c>
    </row>
    <row r="3199">
      <c r="A3199" s="101" t="s">
        <v>64</v>
      </c>
      <c r="B3199" s="99"/>
      <c r="C3199" s="100" t="s">
        <v>6252</v>
      </c>
      <c r="D3199" s="101" t="s">
        <v>128</v>
      </c>
      <c r="E3199" s="101" t="s">
        <v>6253</v>
      </c>
      <c r="F3199" s="99"/>
      <c r="G3199" s="99"/>
      <c r="H3199" s="99"/>
      <c r="I3199" s="99"/>
      <c r="J3199" s="99"/>
      <c r="K3199" s="99"/>
      <c r="L3199" s="99"/>
      <c r="M3199" s="99"/>
      <c r="N3199" s="99"/>
      <c r="O3199" s="99"/>
      <c r="P3199" s="99"/>
      <c r="Q3199" s="99"/>
      <c r="R3199" s="99"/>
      <c r="S3199" s="102">
        <v>0.0</v>
      </c>
      <c r="T3199" s="102"/>
      <c r="U3199" s="102"/>
      <c r="V3199" s="102"/>
      <c r="W3199" s="102"/>
      <c r="X3199" s="102"/>
      <c r="Y3199" s="101" t="s">
        <v>14</v>
      </c>
    </row>
    <row r="3200">
      <c r="A3200" s="101" t="s">
        <v>64</v>
      </c>
      <c r="B3200" s="99"/>
      <c r="C3200" s="100" t="s">
        <v>6254</v>
      </c>
      <c r="D3200" s="101" t="s">
        <v>128</v>
      </c>
      <c r="E3200" s="101" t="s">
        <v>6255</v>
      </c>
      <c r="F3200" s="99"/>
      <c r="G3200" s="99"/>
      <c r="H3200" s="99"/>
      <c r="I3200" s="99"/>
      <c r="J3200" s="99"/>
      <c r="K3200" s="99"/>
      <c r="L3200" s="99"/>
      <c r="M3200" s="99"/>
      <c r="N3200" s="99"/>
      <c r="O3200" s="99"/>
      <c r="P3200" s="99"/>
      <c r="Q3200" s="99"/>
      <c r="R3200" s="99"/>
      <c r="S3200" s="102">
        <v>0.0</v>
      </c>
      <c r="T3200" s="102"/>
      <c r="U3200" s="102"/>
      <c r="V3200" s="102"/>
      <c r="W3200" s="102"/>
      <c r="X3200" s="102"/>
      <c r="Y3200" s="101" t="s">
        <v>14</v>
      </c>
    </row>
    <row r="3201">
      <c r="A3201" s="105" t="s">
        <v>64</v>
      </c>
      <c r="B3201" s="99"/>
      <c r="C3201" s="100" t="s">
        <v>6256</v>
      </c>
      <c r="D3201" s="101" t="s">
        <v>128</v>
      </c>
      <c r="E3201" s="101" t="s">
        <v>6257</v>
      </c>
      <c r="F3201" s="99"/>
      <c r="G3201" s="99"/>
      <c r="H3201" s="99"/>
      <c r="I3201" s="99"/>
      <c r="J3201" s="99"/>
      <c r="K3201" s="99"/>
      <c r="L3201" s="99"/>
      <c r="M3201" s="99"/>
      <c r="N3201" s="99"/>
      <c r="O3201" s="99"/>
      <c r="P3201" s="99"/>
      <c r="Q3201" s="99"/>
      <c r="R3201" s="99"/>
      <c r="S3201" s="102">
        <v>0.0</v>
      </c>
      <c r="T3201" s="102"/>
      <c r="U3201" s="102"/>
      <c r="V3201" s="102"/>
      <c r="W3201" s="102"/>
      <c r="X3201" s="102"/>
      <c r="Y3201" s="101" t="s">
        <v>14</v>
      </c>
    </row>
    <row r="3202">
      <c r="A3202" s="101" t="s">
        <v>64</v>
      </c>
      <c r="B3202" s="99"/>
      <c r="C3202" s="100" t="s">
        <v>6258</v>
      </c>
      <c r="D3202" s="101" t="s">
        <v>128</v>
      </c>
      <c r="E3202" s="101" t="s">
        <v>6259</v>
      </c>
      <c r="F3202" s="99"/>
      <c r="G3202" s="99"/>
      <c r="H3202" s="99"/>
      <c r="I3202" s="99"/>
      <c r="J3202" s="99"/>
      <c r="K3202" s="99"/>
      <c r="L3202" s="99"/>
      <c r="M3202" s="99"/>
      <c r="N3202" s="99"/>
      <c r="O3202" s="99"/>
      <c r="P3202" s="99"/>
      <c r="Q3202" s="99"/>
      <c r="R3202" s="99"/>
      <c r="S3202" s="102">
        <v>0.0</v>
      </c>
      <c r="T3202" s="102"/>
      <c r="U3202" s="102"/>
      <c r="V3202" s="102"/>
      <c r="W3202" s="102"/>
      <c r="X3202" s="102"/>
      <c r="Y3202" s="101" t="s">
        <v>14</v>
      </c>
    </row>
    <row r="3203">
      <c r="A3203" s="101" t="s">
        <v>64</v>
      </c>
      <c r="B3203" s="99"/>
      <c r="C3203" s="100" t="s">
        <v>6260</v>
      </c>
      <c r="D3203" s="101" t="s">
        <v>128</v>
      </c>
      <c r="E3203" s="101" t="s">
        <v>6261</v>
      </c>
      <c r="F3203" s="99"/>
      <c r="G3203" s="99"/>
      <c r="H3203" s="99"/>
      <c r="I3203" s="99"/>
      <c r="J3203" s="99"/>
      <c r="K3203" s="99"/>
      <c r="L3203" s="99"/>
      <c r="M3203" s="99"/>
      <c r="N3203" s="99"/>
      <c r="O3203" s="99"/>
      <c r="P3203" s="99"/>
      <c r="Q3203" s="99"/>
      <c r="R3203" s="99"/>
      <c r="S3203" s="102">
        <v>0.0</v>
      </c>
      <c r="T3203" s="102"/>
      <c r="U3203" s="102"/>
      <c r="V3203" s="102"/>
      <c r="W3203" s="102"/>
      <c r="X3203" s="102"/>
      <c r="Y3203" s="101" t="s">
        <v>14</v>
      </c>
    </row>
    <row r="3204">
      <c r="A3204" s="105" t="s">
        <v>64</v>
      </c>
      <c r="B3204" s="99"/>
      <c r="C3204" s="100" t="s">
        <v>6262</v>
      </c>
      <c r="D3204" s="101" t="s">
        <v>128</v>
      </c>
      <c r="E3204" s="101" t="s">
        <v>6263</v>
      </c>
      <c r="F3204" s="99"/>
      <c r="G3204" s="99"/>
      <c r="H3204" s="99"/>
      <c r="I3204" s="99"/>
      <c r="J3204" s="99"/>
      <c r="K3204" s="99"/>
      <c r="L3204" s="99"/>
      <c r="M3204" s="99"/>
      <c r="N3204" s="99"/>
      <c r="O3204" s="99"/>
      <c r="P3204" s="99"/>
      <c r="Q3204" s="99"/>
      <c r="R3204" s="99"/>
      <c r="S3204" s="102">
        <v>0.0</v>
      </c>
      <c r="T3204" s="102"/>
      <c r="U3204" s="102"/>
      <c r="V3204" s="102"/>
      <c r="W3204" s="102"/>
      <c r="X3204" s="102"/>
      <c r="Y3204" s="101" t="s">
        <v>14</v>
      </c>
    </row>
    <row r="3205">
      <c r="A3205" s="98" t="s">
        <v>64</v>
      </c>
      <c r="B3205" s="99"/>
      <c r="C3205" s="100" t="s">
        <v>6264</v>
      </c>
      <c r="D3205" s="101" t="s">
        <v>128</v>
      </c>
      <c r="E3205" s="101" t="s">
        <v>6265</v>
      </c>
      <c r="F3205" s="99"/>
      <c r="G3205" s="99"/>
      <c r="H3205" s="99"/>
      <c r="I3205" s="99"/>
      <c r="J3205" s="99"/>
      <c r="K3205" s="99"/>
      <c r="L3205" s="99"/>
      <c r="M3205" s="99"/>
      <c r="N3205" s="99"/>
      <c r="O3205" s="99"/>
      <c r="P3205" s="99"/>
      <c r="Q3205" s="99"/>
      <c r="R3205" s="99"/>
      <c r="S3205" s="102">
        <v>0.0</v>
      </c>
      <c r="T3205" s="102"/>
      <c r="U3205" s="102"/>
      <c r="V3205" s="102"/>
      <c r="W3205" s="102"/>
      <c r="X3205" s="102"/>
      <c r="Y3205" s="101" t="s">
        <v>12</v>
      </c>
    </row>
    <row r="3206">
      <c r="A3206" s="98" t="s">
        <v>64</v>
      </c>
      <c r="B3206" s="99"/>
      <c r="C3206" s="100" t="s">
        <v>6266</v>
      </c>
      <c r="D3206" s="101" t="s">
        <v>128</v>
      </c>
      <c r="E3206" s="101" t="s">
        <v>6267</v>
      </c>
      <c r="F3206" s="99"/>
      <c r="G3206" s="99"/>
      <c r="H3206" s="99"/>
      <c r="I3206" s="99"/>
      <c r="J3206" s="99"/>
      <c r="K3206" s="99"/>
      <c r="L3206" s="99"/>
      <c r="M3206" s="99"/>
      <c r="N3206" s="99"/>
      <c r="O3206" s="99"/>
      <c r="P3206" s="99"/>
      <c r="Q3206" s="99"/>
      <c r="R3206" s="99"/>
      <c r="S3206" s="102">
        <v>0.0</v>
      </c>
      <c r="T3206" s="102"/>
      <c r="U3206" s="102"/>
      <c r="V3206" s="102"/>
      <c r="W3206" s="102"/>
      <c r="X3206" s="102"/>
      <c r="Y3206" s="101" t="s">
        <v>12</v>
      </c>
    </row>
    <row r="3207">
      <c r="A3207" s="98" t="s">
        <v>64</v>
      </c>
      <c r="B3207" s="99"/>
      <c r="C3207" s="100" t="s">
        <v>6268</v>
      </c>
      <c r="D3207" s="101" t="s">
        <v>128</v>
      </c>
      <c r="E3207" s="101" t="s">
        <v>6269</v>
      </c>
      <c r="F3207" s="99"/>
      <c r="G3207" s="99"/>
      <c r="H3207" s="99"/>
      <c r="I3207" s="99"/>
      <c r="J3207" s="99"/>
      <c r="K3207" s="99"/>
      <c r="L3207" s="99"/>
      <c r="M3207" s="99"/>
      <c r="N3207" s="99"/>
      <c r="O3207" s="99"/>
      <c r="P3207" s="99"/>
      <c r="Q3207" s="99"/>
      <c r="R3207" s="99"/>
      <c r="S3207" s="102">
        <v>0.0</v>
      </c>
      <c r="T3207" s="102"/>
      <c r="U3207" s="102"/>
      <c r="V3207" s="102"/>
      <c r="W3207" s="102"/>
      <c r="X3207" s="102"/>
      <c r="Y3207" s="101" t="s">
        <v>12</v>
      </c>
    </row>
    <row r="3208">
      <c r="A3208" s="98" t="s">
        <v>64</v>
      </c>
      <c r="B3208" s="99"/>
      <c r="C3208" s="100" t="s">
        <v>6270</v>
      </c>
      <c r="D3208" s="101" t="s">
        <v>128</v>
      </c>
      <c r="E3208" s="101" t="s">
        <v>6271</v>
      </c>
      <c r="F3208" s="99"/>
      <c r="G3208" s="99"/>
      <c r="H3208" s="99"/>
      <c r="I3208" s="99"/>
      <c r="J3208" s="99"/>
      <c r="K3208" s="99"/>
      <c r="L3208" s="99"/>
      <c r="M3208" s="99"/>
      <c r="N3208" s="99"/>
      <c r="O3208" s="99"/>
      <c r="P3208" s="99"/>
      <c r="Q3208" s="99"/>
      <c r="R3208" s="99"/>
      <c r="S3208" s="102">
        <v>0.0</v>
      </c>
      <c r="T3208" s="102"/>
      <c r="U3208" s="102"/>
      <c r="V3208" s="102"/>
      <c r="W3208" s="102"/>
      <c r="X3208" s="102"/>
      <c r="Y3208" s="101" t="s">
        <v>12</v>
      </c>
    </row>
    <row r="3209">
      <c r="A3209" s="98" t="s">
        <v>64</v>
      </c>
      <c r="B3209" s="99"/>
      <c r="C3209" s="100" t="s">
        <v>6270</v>
      </c>
      <c r="D3209" s="101" t="s">
        <v>128</v>
      </c>
      <c r="E3209" s="101" t="s">
        <v>6271</v>
      </c>
      <c r="F3209" s="99"/>
      <c r="G3209" s="99"/>
      <c r="H3209" s="99"/>
      <c r="I3209" s="99"/>
      <c r="J3209" s="99"/>
      <c r="K3209" s="99"/>
      <c r="L3209" s="99"/>
      <c r="M3209" s="99"/>
      <c r="N3209" s="99"/>
      <c r="O3209" s="99"/>
      <c r="P3209" s="99"/>
      <c r="Q3209" s="99"/>
      <c r="R3209" s="99"/>
      <c r="S3209" s="102">
        <v>0.0</v>
      </c>
      <c r="T3209" s="102"/>
      <c r="U3209" s="102"/>
      <c r="V3209" s="102"/>
      <c r="W3209" s="102"/>
      <c r="X3209" s="102"/>
      <c r="Y3209" s="101" t="s">
        <v>12</v>
      </c>
    </row>
    <row r="3210">
      <c r="A3210" s="98" t="s">
        <v>82</v>
      </c>
      <c r="B3210" s="99"/>
      <c r="C3210" s="100" t="s">
        <v>6272</v>
      </c>
      <c r="D3210" s="101" t="s">
        <v>128</v>
      </c>
      <c r="E3210" s="101" t="s">
        <v>6273</v>
      </c>
      <c r="F3210" s="99"/>
      <c r="G3210" s="99"/>
      <c r="H3210" s="99"/>
      <c r="I3210" s="99"/>
      <c r="J3210" s="99"/>
      <c r="K3210" s="99"/>
      <c r="L3210" s="99"/>
      <c r="M3210" s="99"/>
      <c r="N3210" s="99"/>
      <c r="O3210" s="99"/>
      <c r="P3210" s="99"/>
      <c r="Q3210" s="99"/>
      <c r="R3210" s="99"/>
      <c r="S3210" s="102">
        <v>0.0</v>
      </c>
      <c r="T3210" s="102"/>
      <c r="U3210" s="102"/>
      <c r="V3210" s="102"/>
      <c r="W3210" s="102"/>
      <c r="X3210" s="102"/>
      <c r="Y3210" s="101" t="s">
        <v>12</v>
      </c>
    </row>
    <row r="3211">
      <c r="A3211" s="98" t="s">
        <v>64</v>
      </c>
      <c r="B3211" s="99"/>
      <c r="C3211" s="100" t="s">
        <v>6274</v>
      </c>
      <c r="D3211" s="101" t="s">
        <v>122</v>
      </c>
      <c r="E3211" s="101" t="s">
        <v>6275</v>
      </c>
      <c r="F3211" s="99"/>
      <c r="G3211" s="99"/>
      <c r="H3211" s="99"/>
      <c r="I3211" s="99"/>
      <c r="J3211" s="99"/>
      <c r="K3211" s="99"/>
      <c r="L3211" s="99"/>
      <c r="M3211" s="99"/>
      <c r="N3211" s="99"/>
      <c r="O3211" s="99"/>
      <c r="P3211" s="99"/>
      <c r="Q3211" s="99"/>
      <c r="R3211" s="99"/>
      <c r="S3211" s="102">
        <v>0.0</v>
      </c>
      <c r="T3211" s="102"/>
      <c r="U3211" s="102"/>
      <c r="V3211" s="102"/>
      <c r="W3211" s="102"/>
      <c r="X3211" s="102"/>
      <c r="Y3211" s="101" t="s">
        <v>18</v>
      </c>
    </row>
    <row r="3212">
      <c r="A3212" s="98" t="s">
        <v>64</v>
      </c>
      <c r="B3212" s="99"/>
      <c r="C3212" s="100" t="s">
        <v>6276</v>
      </c>
      <c r="D3212" s="101" t="s">
        <v>213</v>
      </c>
      <c r="E3212" s="101" t="s">
        <v>6277</v>
      </c>
      <c r="F3212" s="99"/>
      <c r="G3212" s="99"/>
      <c r="H3212" s="99"/>
      <c r="I3212" s="99"/>
      <c r="J3212" s="99"/>
      <c r="K3212" s="99"/>
      <c r="L3212" s="99"/>
      <c r="M3212" s="99"/>
      <c r="N3212" s="99"/>
      <c r="O3212" s="99"/>
      <c r="P3212" s="99"/>
      <c r="Q3212" s="99"/>
      <c r="R3212" s="99"/>
      <c r="S3212" s="100">
        <v>0.0</v>
      </c>
      <c r="T3212" s="100"/>
      <c r="U3212" s="101"/>
      <c r="V3212" s="101"/>
      <c r="W3212" s="101"/>
      <c r="X3212" s="101"/>
      <c r="Y3212" s="101" t="s">
        <v>12</v>
      </c>
    </row>
    <row r="3213">
      <c r="A3213" s="98" t="s">
        <v>77</v>
      </c>
      <c r="B3213" s="99"/>
      <c r="C3213" s="100" t="s">
        <v>6278</v>
      </c>
      <c r="D3213" s="101" t="s">
        <v>151</v>
      </c>
      <c r="E3213" s="101" t="s">
        <v>6279</v>
      </c>
      <c r="F3213" s="99"/>
      <c r="G3213" s="99"/>
      <c r="H3213" s="99"/>
      <c r="I3213" s="99"/>
      <c r="J3213" s="99"/>
      <c r="K3213" s="99"/>
      <c r="L3213" s="99"/>
      <c r="M3213" s="99"/>
      <c r="N3213" s="99"/>
      <c r="O3213" s="99"/>
      <c r="P3213" s="99"/>
      <c r="Q3213" s="99"/>
      <c r="R3213" s="99"/>
      <c r="S3213" s="102">
        <v>0.0</v>
      </c>
      <c r="T3213" s="102"/>
      <c r="U3213" s="102"/>
      <c r="V3213" s="102"/>
      <c r="W3213" s="102"/>
      <c r="X3213" s="102"/>
      <c r="Y3213" s="101" t="s">
        <v>12</v>
      </c>
    </row>
    <row r="3214">
      <c r="A3214" s="98" t="s">
        <v>93</v>
      </c>
      <c r="B3214" s="99"/>
      <c r="C3214" s="100" t="s">
        <v>6280</v>
      </c>
      <c r="D3214" s="101" t="s">
        <v>135</v>
      </c>
      <c r="E3214" s="101" t="s">
        <v>6281</v>
      </c>
      <c r="F3214" s="99"/>
      <c r="G3214" s="99"/>
      <c r="H3214" s="99"/>
      <c r="I3214" s="99"/>
      <c r="J3214" s="99"/>
      <c r="K3214" s="99"/>
      <c r="L3214" s="99"/>
      <c r="M3214" s="99"/>
      <c r="N3214" s="99"/>
      <c r="O3214" s="99"/>
      <c r="P3214" s="99"/>
      <c r="Q3214" s="99"/>
      <c r="R3214" s="99"/>
      <c r="S3214" s="100">
        <v>0.0</v>
      </c>
      <c r="T3214" s="100"/>
      <c r="U3214" s="101"/>
      <c r="V3214" s="101"/>
      <c r="W3214" s="101"/>
      <c r="X3214" s="101"/>
      <c r="Y3214" s="101" t="s">
        <v>18</v>
      </c>
    </row>
    <row r="3215">
      <c r="A3215" s="98" t="s">
        <v>53</v>
      </c>
      <c r="B3215" s="99"/>
      <c r="C3215" s="100" t="s">
        <v>6282</v>
      </c>
      <c r="D3215" s="101" t="s">
        <v>128</v>
      </c>
      <c r="E3215" s="101" t="s">
        <v>6283</v>
      </c>
      <c r="F3215" s="99"/>
      <c r="G3215" s="99"/>
      <c r="H3215" s="99"/>
      <c r="I3215" s="99"/>
      <c r="J3215" s="99"/>
      <c r="K3215" s="99"/>
      <c r="L3215" s="99"/>
      <c r="M3215" s="99"/>
      <c r="N3215" s="99"/>
      <c r="O3215" s="99"/>
      <c r="P3215" s="99"/>
      <c r="Q3215" s="99"/>
      <c r="R3215" s="99"/>
      <c r="S3215" s="102">
        <v>0.0</v>
      </c>
      <c r="T3215" s="102"/>
      <c r="U3215" s="102"/>
      <c r="V3215" s="102"/>
      <c r="W3215" s="102"/>
      <c r="X3215" s="102"/>
      <c r="Y3215" s="101" t="s">
        <v>12</v>
      </c>
    </row>
    <row r="3216">
      <c r="A3216" s="98" t="s">
        <v>64</v>
      </c>
      <c r="B3216" s="99"/>
      <c r="C3216" s="100" t="s">
        <v>6284</v>
      </c>
      <c r="D3216" s="101" t="s">
        <v>213</v>
      </c>
      <c r="E3216" s="101" t="s">
        <v>6285</v>
      </c>
      <c r="F3216" s="99"/>
      <c r="G3216" s="99"/>
      <c r="H3216" s="99"/>
      <c r="I3216" s="99"/>
      <c r="J3216" s="99"/>
      <c r="K3216" s="99"/>
      <c r="L3216" s="99"/>
      <c r="M3216" s="99"/>
      <c r="N3216" s="99"/>
      <c r="O3216" s="99"/>
      <c r="P3216" s="99"/>
      <c r="Q3216" s="99"/>
      <c r="R3216" s="99"/>
      <c r="S3216" s="100">
        <v>0.0</v>
      </c>
      <c r="T3216" s="100"/>
      <c r="U3216" s="101"/>
      <c r="V3216" s="101"/>
      <c r="W3216" s="101"/>
      <c r="X3216" s="101"/>
      <c r="Y3216" s="101" t="s">
        <v>12</v>
      </c>
    </row>
    <row r="3217">
      <c r="A3217" s="98" t="s">
        <v>64</v>
      </c>
      <c r="B3217" s="99"/>
      <c r="C3217" s="100" t="s">
        <v>6286</v>
      </c>
      <c r="D3217" s="101" t="s">
        <v>6032</v>
      </c>
      <c r="E3217" s="101" t="s">
        <v>6287</v>
      </c>
      <c r="F3217" s="99"/>
      <c r="G3217" s="99"/>
      <c r="H3217" s="99"/>
      <c r="I3217" s="99"/>
      <c r="J3217" s="99"/>
      <c r="K3217" s="99"/>
      <c r="L3217" s="99"/>
      <c r="M3217" s="99"/>
      <c r="N3217" s="99"/>
      <c r="O3217" s="99"/>
      <c r="P3217" s="99"/>
      <c r="Q3217" s="99"/>
      <c r="R3217" s="99"/>
      <c r="S3217" s="100">
        <v>0.0</v>
      </c>
      <c r="T3217" s="100"/>
      <c r="U3217" s="101"/>
      <c r="V3217" s="101"/>
      <c r="W3217" s="101"/>
      <c r="X3217" s="101"/>
      <c r="Y3217" s="101" t="s">
        <v>16</v>
      </c>
    </row>
    <row r="3218">
      <c r="A3218" s="98" t="s">
        <v>93</v>
      </c>
      <c r="B3218" s="99"/>
      <c r="C3218" s="100" t="s">
        <v>6288</v>
      </c>
      <c r="D3218" s="101" t="s">
        <v>122</v>
      </c>
      <c r="E3218" s="101" t="s">
        <v>6289</v>
      </c>
      <c r="F3218" s="99"/>
      <c r="G3218" s="99"/>
      <c r="H3218" s="99"/>
      <c r="I3218" s="99"/>
      <c r="J3218" s="99"/>
      <c r="K3218" s="99"/>
      <c r="L3218" s="99"/>
      <c r="M3218" s="99"/>
      <c r="N3218" s="99"/>
      <c r="O3218" s="99"/>
      <c r="P3218" s="99"/>
      <c r="Q3218" s="99"/>
      <c r="R3218" s="99"/>
      <c r="S3218" s="100">
        <v>0.0</v>
      </c>
      <c r="T3218" s="100"/>
      <c r="U3218" s="101"/>
      <c r="V3218" s="101"/>
      <c r="W3218" s="101"/>
      <c r="X3218" s="101"/>
      <c r="Y3218" s="101" t="s">
        <v>20</v>
      </c>
    </row>
    <row r="3219">
      <c r="A3219" s="98" t="s">
        <v>93</v>
      </c>
      <c r="B3219" s="99"/>
      <c r="C3219" s="100" t="s">
        <v>6290</v>
      </c>
      <c r="D3219" s="101" t="s">
        <v>213</v>
      </c>
      <c r="E3219" s="101" t="s">
        <v>6291</v>
      </c>
      <c r="F3219" s="99"/>
      <c r="G3219" s="99"/>
      <c r="H3219" s="99"/>
      <c r="I3219" s="99"/>
      <c r="J3219" s="99"/>
      <c r="K3219" s="99"/>
      <c r="L3219" s="99"/>
      <c r="M3219" s="99"/>
      <c r="N3219" s="99"/>
      <c r="O3219" s="99"/>
      <c r="P3219" s="99"/>
      <c r="Q3219" s="99"/>
      <c r="R3219" s="99"/>
      <c r="S3219" s="100">
        <v>0.0</v>
      </c>
      <c r="T3219" s="100"/>
      <c r="U3219" s="101"/>
      <c r="V3219" s="101"/>
      <c r="W3219" s="101"/>
      <c r="X3219" s="101"/>
      <c r="Y3219" s="101" t="s">
        <v>12</v>
      </c>
    </row>
    <row r="3220">
      <c r="A3220" s="98" t="s">
        <v>64</v>
      </c>
      <c r="B3220" s="99"/>
      <c r="C3220" s="100" t="s">
        <v>6292</v>
      </c>
      <c r="D3220" s="101" t="s">
        <v>122</v>
      </c>
      <c r="E3220" s="101" t="s">
        <v>6293</v>
      </c>
      <c r="F3220" s="99"/>
      <c r="G3220" s="99"/>
      <c r="H3220" s="99"/>
      <c r="I3220" s="99"/>
      <c r="J3220" s="99"/>
      <c r="K3220" s="99"/>
      <c r="L3220" s="99"/>
      <c r="M3220" s="99"/>
      <c r="N3220" s="99"/>
      <c r="O3220" s="99"/>
      <c r="P3220" s="99"/>
      <c r="Q3220" s="99"/>
      <c r="R3220" s="99"/>
      <c r="S3220" s="102">
        <v>0.0</v>
      </c>
      <c r="T3220" s="102"/>
      <c r="U3220" s="102"/>
      <c r="V3220" s="102"/>
      <c r="W3220" s="102"/>
      <c r="X3220" s="102"/>
      <c r="Y3220" s="101" t="s">
        <v>18</v>
      </c>
    </row>
    <row r="3221">
      <c r="A3221" s="98" t="s">
        <v>64</v>
      </c>
      <c r="B3221" s="99"/>
      <c r="C3221" s="100" t="s">
        <v>6294</v>
      </c>
      <c r="D3221" s="101" t="s">
        <v>122</v>
      </c>
      <c r="E3221" s="101" t="s">
        <v>6295</v>
      </c>
      <c r="F3221" s="99"/>
      <c r="G3221" s="99"/>
      <c r="H3221" s="99"/>
      <c r="I3221" s="99"/>
      <c r="J3221" s="99"/>
      <c r="K3221" s="99"/>
      <c r="L3221" s="99"/>
      <c r="M3221" s="99"/>
      <c r="N3221" s="99"/>
      <c r="O3221" s="99"/>
      <c r="P3221" s="99"/>
      <c r="Q3221" s="99"/>
      <c r="R3221" s="99"/>
      <c r="S3221" s="102">
        <v>0.0</v>
      </c>
      <c r="T3221" s="102"/>
      <c r="U3221" s="102"/>
      <c r="V3221" s="102"/>
      <c r="W3221" s="102"/>
      <c r="X3221" s="102"/>
      <c r="Y3221" s="101" t="s">
        <v>18</v>
      </c>
    </row>
    <row r="3222">
      <c r="A3222" s="98" t="s">
        <v>80</v>
      </c>
      <c r="B3222" s="99"/>
      <c r="C3222" s="100" t="s">
        <v>6296</v>
      </c>
      <c r="D3222" s="101" t="s">
        <v>122</v>
      </c>
      <c r="E3222" s="101" t="s">
        <v>6297</v>
      </c>
      <c r="F3222" s="99"/>
      <c r="G3222" s="99"/>
      <c r="H3222" s="99"/>
      <c r="I3222" s="99"/>
      <c r="J3222" s="99"/>
      <c r="K3222" s="99"/>
      <c r="L3222" s="99"/>
      <c r="M3222" s="99"/>
      <c r="N3222" s="99"/>
      <c r="O3222" s="99"/>
      <c r="P3222" s="99"/>
      <c r="Q3222" s="99"/>
      <c r="R3222" s="99"/>
      <c r="S3222" s="102">
        <v>0.0</v>
      </c>
      <c r="T3222" s="102"/>
      <c r="U3222" s="102"/>
      <c r="V3222" s="102"/>
      <c r="W3222" s="102"/>
      <c r="X3222" s="102"/>
      <c r="Y3222" s="101" t="s">
        <v>18</v>
      </c>
    </row>
    <row r="3223">
      <c r="A3223" s="98" t="s">
        <v>80</v>
      </c>
      <c r="B3223" s="99"/>
      <c r="C3223" s="100" t="s">
        <v>6298</v>
      </c>
      <c r="D3223" s="101" t="s">
        <v>213</v>
      </c>
      <c r="E3223" s="101" t="s">
        <v>6299</v>
      </c>
      <c r="F3223" s="99"/>
      <c r="G3223" s="99"/>
      <c r="H3223" s="99"/>
      <c r="I3223" s="99"/>
      <c r="J3223" s="99"/>
      <c r="K3223" s="99"/>
      <c r="L3223" s="99"/>
      <c r="M3223" s="99"/>
      <c r="N3223" s="99"/>
      <c r="O3223" s="99"/>
      <c r="P3223" s="99"/>
      <c r="Q3223" s="99"/>
      <c r="R3223" s="99"/>
      <c r="S3223" s="100">
        <v>0.0</v>
      </c>
      <c r="T3223" s="100"/>
      <c r="U3223" s="101"/>
      <c r="V3223" s="101"/>
      <c r="W3223" s="101"/>
      <c r="X3223" s="101"/>
      <c r="Y3223" s="101" t="s">
        <v>12</v>
      </c>
    </row>
    <row r="3224">
      <c r="A3224" s="103" t="s">
        <v>63</v>
      </c>
      <c r="B3224" s="99"/>
      <c r="C3224" s="100" t="s">
        <v>6300</v>
      </c>
      <c r="D3224" s="101" t="s">
        <v>151</v>
      </c>
      <c r="E3224" s="101" t="s">
        <v>6301</v>
      </c>
      <c r="F3224" s="99"/>
      <c r="G3224" s="99"/>
      <c r="H3224" s="99"/>
      <c r="I3224" s="99"/>
      <c r="J3224" s="99"/>
      <c r="K3224" s="99"/>
      <c r="L3224" s="99"/>
      <c r="M3224" s="99"/>
      <c r="N3224" s="99"/>
      <c r="O3224" s="99"/>
      <c r="P3224" s="99"/>
      <c r="Q3224" s="99"/>
      <c r="R3224" s="99"/>
      <c r="S3224" s="102">
        <v>0.0</v>
      </c>
      <c r="T3224" s="102"/>
      <c r="U3224" s="102"/>
      <c r="V3224" s="102"/>
      <c r="W3224" s="102"/>
      <c r="X3224" s="102"/>
      <c r="Y3224" s="101" t="s">
        <v>12</v>
      </c>
    </row>
    <row r="3225">
      <c r="A3225" s="98" t="s">
        <v>64</v>
      </c>
      <c r="B3225" s="99"/>
      <c r="C3225" s="100" t="s">
        <v>6302</v>
      </c>
      <c r="D3225" s="101" t="s">
        <v>151</v>
      </c>
      <c r="E3225" s="101" t="s">
        <v>6301</v>
      </c>
      <c r="F3225" s="99"/>
      <c r="G3225" s="99"/>
      <c r="H3225" s="99"/>
      <c r="I3225" s="99"/>
      <c r="J3225" s="99"/>
      <c r="K3225" s="99"/>
      <c r="L3225" s="99"/>
      <c r="M3225" s="99"/>
      <c r="N3225" s="99"/>
      <c r="O3225" s="99"/>
      <c r="P3225" s="99"/>
      <c r="Q3225" s="99"/>
      <c r="R3225" s="99"/>
      <c r="S3225" s="102">
        <v>0.0</v>
      </c>
      <c r="T3225" s="102"/>
      <c r="U3225" s="102"/>
      <c r="V3225" s="102"/>
      <c r="W3225" s="102"/>
      <c r="X3225" s="102"/>
      <c r="Y3225" s="101" t="s">
        <v>12</v>
      </c>
    </row>
    <row r="3226">
      <c r="A3226" s="98" t="s">
        <v>82</v>
      </c>
      <c r="B3226" s="99"/>
      <c r="C3226" s="100" t="s">
        <v>6303</v>
      </c>
      <c r="D3226" s="101" t="s">
        <v>122</v>
      </c>
      <c r="E3226" s="101" t="s">
        <v>6304</v>
      </c>
      <c r="F3226" s="99"/>
      <c r="G3226" s="99"/>
      <c r="H3226" s="99"/>
      <c r="I3226" s="99"/>
      <c r="J3226" s="99"/>
      <c r="K3226" s="99"/>
      <c r="L3226" s="99"/>
      <c r="M3226" s="99"/>
      <c r="N3226" s="99"/>
      <c r="O3226" s="99"/>
      <c r="P3226" s="99"/>
      <c r="Q3226" s="99"/>
      <c r="R3226" s="99"/>
      <c r="S3226" s="102">
        <v>0.0</v>
      </c>
      <c r="T3226" s="102"/>
      <c r="U3226" s="102"/>
      <c r="V3226" s="102"/>
      <c r="W3226" s="102"/>
      <c r="X3226" s="102"/>
      <c r="Y3226" s="101" t="s">
        <v>18</v>
      </c>
    </row>
    <row r="3227">
      <c r="A3227" s="98" t="s">
        <v>93</v>
      </c>
      <c r="B3227" s="99"/>
      <c r="C3227" s="100" t="s">
        <v>2469</v>
      </c>
      <c r="D3227" s="101" t="s">
        <v>122</v>
      </c>
      <c r="E3227" s="101" t="s">
        <v>6305</v>
      </c>
      <c r="F3227" s="99"/>
      <c r="G3227" s="99"/>
      <c r="H3227" s="99"/>
      <c r="I3227" s="99"/>
      <c r="J3227" s="99"/>
      <c r="K3227" s="99"/>
      <c r="L3227" s="99"/>
      <c r="M3227" s="99"/>
      <c r="N3227" s="99"/>
      <c r="O3227" s="99"/>
      <c r="P3227" s="99"/>
      <c r="Q3227" s="99"/>
      <c r="R3227" s="99"/>
      <c r="S3227" s="102">
        <v>0.0</v>
      </c>
      <c r="T3227" s="102"/>
      <c r="U3227" s="102"/>
      <c r="V3227" s="102"/>
      <c r="W3227" s="102"/>
      <c r="X3227" s="102"/>
      <c r="Y3227" s="101" t="s">
        <v>18</v>
      </c>
    </row>
    <row r="3228">
      <c r="A3228" s="98" t="s">
        <v>90</v>
      </c>
      <c r="B3228" s="99"/>
      <c r="C3228" s="100" t="s">
        <v>2469</v>
      </c>
      <c r="D3228" s="101" t="s">
        <v>122</v>
      </c>
      <c r="E3228" s="101" t="s">
        <v>6306</v>
      </c>
      <c r="F3228" s="99"/>
      <c r="G3228" s="99"/>
      <c r="H3228" s="99"/>
      <c r="I3228" s="99"/>
      <c r="J3228" s="99"/>
      <c r="K3228" s="99"/>
      <c r="L3228" s="99"/>
      <c r="M3228" s="99"/>
      <c r="N3228" s="99"/>
      <c r="O3228" s="99"/>
      <c r="P3228" s="99"/>
      <c r="Q3228" s="99"/>
      <c r="R3228" s="99"/>
      <c r="S3228" s="102">
        <v>0.0</v>
      </c>
      <c r="T3228" s="102"/>
      <c r="U3228" s="102"/>
      <c r="V3228" s="102"/>
      <c r="W3228" s="102"/>
      <c r="X3228" s="102"/>
      <c r="Y3228" s="101" t="s">
        <v>18</v>
      </c>
    </row>
    <row r="3229">
      <c r="A3229" s="98" t="s">
        <v>93</v>
      </c>
      <c r="B3229" s="99"/>
      <c r="C3229" s="100" t="s">
        <v>6307</v>
      </c>
      <c r="D3229" s="101" t="s">
        <v>122</v>
      </c>
      <c r="E3229" s="101" t="s">
        <v>6308</v>
      </c>
      <c r="F3229" s="99"/>
      <c r="G3229" s="99"/>
      <c r="H3229" s="99"/>
      <c r="I3229" s="99"/>
      <c r="J3229" s="99"/>
      <c r="K3229" s="99"/>
      <c r="L3229" s="99"/>
      <c r="M3229" s="99"/>
      <c r="N3229" s="99"/>
      <c r="O3229" s="99"/>
      <c r="P3229" s="99"/>
      <c r="Q3229" s="99"/>
      <c r="R3229" s="99"/>
      <c r="S3229" s="102">
        <v>0.0</v>
      </c>
      <c r="T3229" s="102"/>
      <c r="U3229" s="102"/>
      <c r="V3229" s="102"/>
      <c r="W3229" s="102"/>
      <c r="X3229" s="102"/>
      <c r="Y3229" s="101" t="s">
        <v>18</v>
      </c>
    </row>
    <row r="3230">
      <c r="A3230" s="98" t="s">
        <v>93</v>
      </c>
      <c r="B3230" s="99"/>
      <c r="C3230" s="100" t="s">
        <v>6309</v>
      </c>
      <c r="D3230" s="101" t="s">
        <v>122</v>
      </c>
      <c r="E3230" s="101" t="s">
        <v>6308</v>
      </c>
      <c r="F3230" s="99"/>
      <c r="G3230" s="99"/>
      <c r="H3230" s="99"/>
      <c r="I3230" s="99"/>
      <c r="J3230" s="99"/>
      <c r="K3230" s="99"/>
      <c r="L3230" s="99"/>
      <c r="M3230" s="99"/>
      <c r="N3230" s="99"/>
      <c r="O3230" s="99"/>
      <c r="P3230" s="99"/>
      <c r="Q3230" s="99"/>
      <c r="R3230" s="99"/>
      <c r="S3230" s="102">
        <v>0.0</v>
      </c>
      <c r="T3230" s="102"/>
      <c r="U3230" s="102"/>
      <c r="V3230" s="102"/>
      <c r="W3230" s="102"/>
      <c r="X3230" s="102"/>
      <c r="Y3230" s="101" t="s">
        <v>18</v>
      </c>
    </row>
    <row r="3231">
      <c r="A3231" s="98" t="s">
        <v>93</v>
      </c>
      <c r="B3231" s="99"/>
      <c r="C3231" s="100" t="s">
        <v>6310</v>
      </c>
      <c r="D3231" s="101" t="s">
        <v>151</v>
      </c>
      <c r="E3231" s="101" t="s">
        <v>6311</v>
      </c>
      <c r="F3231" s="99"/>
      <c r="G3231" s="99"/>
      <c r="H3231" s="99"/>
      <c r="I3231" s="99"/>
      <c r="J3231" s="99"/>
      <c r="K3231" s="99"/>
      <c r="L3231" s="99"/>
      <c r="M3231" s="99"/>
      <c r="N3231" s="99"/>
      <c r="O3231" s="99"/>
      <c r="P3231" s="99"/>
      <c r="Q3231" s="99"/>
      <c r="R3231" s="99"/>
      <c r="S3231" s="102">
        <v>0.0</v>
      </c>
      <c r="T3231" s="102"/>
      <c r="U3231" s="102"/>
      <c r="V3231" s="102"/>
      <c r="W3231" s="102"/>
      <c r="X3231" s="102"/>
      <c r="Y3231" s="101" t="s">
        <v>12</v>
      </c>
    </row>
    <row r="3232">
      <c r="A3232" s="98" t="s">
        <v>93</v>
      </c>
      <c r="B3232" s="99"/>
      <c r="C3232" s="100" t="s">
        <v>6310</v>
      </c>
      <c r="D3232" s="101" t="s">
        <v>151</v>
      </c>
      <c r="E3232" s="101" t="s">
        <v>6312</v>
      </c>
      <c r="F3232" s="99"/>
      <c r="G3232" s="99"/>
      <c r="H3232" s="99"/>
      <c r="I3232" s="99"/>
      <c r="J3232" s="99"/>
      <c r="K3232" s="99"/>
      <c r="L3232" s="99"/>
      <c r="M3232" s="99"/>
      <c r="N3232" s="99"/>
      <c r="O3232" s="99"/>
      <c r="P3232" s="99"/>
      <c r="Q3232" s="99"/>
      <c r="R3232" s="99"/>
      <c r="S3232" s="102">
        <v>0.0</v>
      </c>
      <c r="T3232" s="102"/>
      <c r="U3232" s="102"/>
      <c r="V3232" s="102"/>
      <c r="W3232" s="102"/>
      <c r="X3232" s="102"/>
      <c r="Y3232" s="101" t="s">
        <v>12</v>
      </c>
    </row>
    <row r="3233">
      <c r="A3233" s="98" t="s">
        <v>64</v>
      </c>
      <c r="B3233" s="99"/>
      <c r="C3233" s="100" t="s">
        <v>6313</v>
      </c>
      <c r="D3233" s="101" t="s">
        <v>213</v>
      </c>
      <c r="E3233" s="101" t="s">
        <v>6314</v>
      </c>
      <c r="F3233" s="99"/>
      <c r="G3233" s="99"/>
      <c r="H3233" s="99"/>
      <c r="I3233" s="99"/>
      <c r="J3233" s="99"/>
      <c r="K3233" s="99"/>
      <c r="L3233" s="99"/>
      <c r="M3233" s="99"/>
      <c r="N3233" s="99"/>
      <c r="O3233" s="99"/>
      <c r="P3233" s="99"/>
      <c r="Q3233" s="99"/>
      <c r="R3233" s="99"/>
      <c r="S3233" s="100">
        <v>0.0</v>
      </c>
      <c r="T3233" s="100"/>
      <c r="U3233" s="101"/>
      <c r="V3233" s="101"/>
      <c r="W3233" s="101"/>
      <c r="X3233" s="101"/>
      <c r="Y3233" s="101" t="s">
        <v>12</v>
      </c>
    </row>
    <row r="3234">
      <c r="A3234" s="98" t="s">
        <v>64</v>
      </c>
      <c r="B3234" s="99"/>
      <c r="C3234" s="100" t="s">
        <v>6315</v>
      </c>
      <c r="D3234" s="101" t="s">
        <v>122</v>
      </c>
      <c r="E3234" s="101" t="s">
        <v>6316</v>
      </c>
      <c r="F3234" s="99"/>
      <c r="G3234" s="99"/>
      <c r="H3234" s="99"/>
      <c r="I3234" s="99"/>
      <c r="J3234" s="99"/>
      <c r="K3234" s="99"/>
      <c r="L3234" s="99"/>
      <c r="M3234" s="99"/>
      <c r="N3234" s="99"/>
      <c r="O3234" s="99"/>
      <c r="P3234" s="99"/>
      <c r="Q3234" s="99"/>
      <c r="R3234" s="99"/>
      <c r="S3234" s="102">
        <v>0.0</v>
      </c>
      <c r="T3234" s="102"/>
      <c r="U3234" s="102"/>
      <c r="V3234" s="102"/>
      <c r="W3234" s="102"/>
      <c r="X3234" s="102"/>
      <c r="Y3234" s="101" t="s">
        <v>18</v>
      </c>
    </row>
    <row r="3235">
      <c r="A3235" s="103" t="s">
        <v>63</v>
      </c>
      <c r="B3235" s="99"/>
      <c r="C3235" s="100" t="s">
        <v>6317</v>
      </c>
      <c r="D3235" s="101" t="s">
        <v>128</v>
      </c>
      <c r="E3235" s="101" t="s">
        <v>6318</v>
      </c>
      <c r="F3235" s="99"/>
      <c r="G3235" s="99"/>
      <c r="H3235" s="99"/>
      <c r="I3235" s="99"/>
      <c r="J3235" s="99"/>
      <c r="K3235" s="99"/>
      <c r="L3235" s="99"/>
      <c r="M3235" s="99"/>
      <c r="N3235" s="99"/>
      <c r="O3235" s="99"/>
      <c r="P3235" s="99"/>
      <c r="Q3235" s="99"/>
      <c r="R3235" s="99"/>
      <c r="S3235" s="102">
        <v>0.0</v>
      </c>
      <c r="T3235" s="102"/>
      <c r="U3235" s="102"/>
      <c r="V3235" s="102"/>
      <c r="W3235" s="102"/>
      <c r="X3235" s="102"/>
      <c r="Y3235" s="101" t="s">
        <v>12</v>
      </c>
    </row>
    <row r="3236">
      <c r="A3236" s="98" t="s">
        <v>93</v>
      </c>
      <c r="B3236" s="99"/>
      <c r="C3236" s="100" t="s">
        <v>6319</v>
      </c>
      <c r="D3236" s="101" t="s">
        <v>128</v>
      </c>
      <c r="E3236" s="101" t="s">
        <v>6318</v>
      </c>
      <c r="F3236" s="99"/>
      <c r="G3236" s="99"/>
      <c r="H3236" s="99"/>
      <c r="I3236" s="99"/>
      <c r="J3236" s="99"/>
      <c r="K3236" s="99"/>
      <c r="L3236" s="99"/>
      <c r="M3236" s="99"/>
      <c r="N3236" s="99"/>
      <c r="O3236" s="99"/>
      <c r="P3236" s="99"/>
      <c r="Q3236" s="99"/>
      <c r="R3236" s="99"/>
      <c r="S3236" s="102">
        <v>0.0</v>
      </c>
      <c r="T3236" s="102"/>
      <c r="U3236" s="102"/>
      <c r="V3236" s="102"/>
      <c r="W3236" s="102"/>
      <c r="X3236" s="102"/>
      <c r="Y3236" s="101" t="s">
        <v>12</v>
      </c>
    </row>
    <row r="3237">
      <c r="A3237" s="105" t="s">
        <v>64</v>
      </c>
      <c r="B3237" s="99"/>
      <c r="C3237" s="100" t="s">
        <v>6320</v>
      </c>
      <c r="D3237" s="101" t="s">
        <v>128</v>
      </c>
      <c r="E3237" s="101" t="s">
        <v>6321</v>
      </c>
      <c r="F3237" s="99"/>
      <c r="G3237" s="99"/>
      <c r="H3237" s="99"/>
      <c r="I3237" s="99"/>
      <c r="J3237" s="99"/>
      <c r="K3237" s="99"/>
      <c r="L3237" s="99"/>
      <c r="M3237" s="99"/>
      <c r="N3237" s="99"/>
      <c r="O3237" s="99"/>
      <c r="P3237" s="99"/>
      <c r="Q3237" s="99"/>
      <c r="R3237" s="99"/>
      <c r="S3237" s="102">
        <v>0.0</v>
      </c>
      <c r="T3237" s="102"/>
      <c r="U3237" s="102"/>
      <c r="V3237" s="102"/>
      <c r="W3237" s="102"/>
      <c r="X3237" s="102"/>
      <c r="Y3237" s="101" t="s">
        <v>14</v>
      </c>
    </row>
    <row r="3238">
      <c r="A3238" s="98" t="s">
        <v>64</v>
      </c>
      <c r="B3238" s="99"/>
      <c r="C3238" s="100" t="s">
        <v>6322</v>
      </c>
      <c r="D3238" s="101" t="s">
        <v>128</v>
      </c>
      <c r="E3238" s="101" t="s">
        <v>6323</v>
      </c>
      <c r="F3238" s="99"/>
      <c r="G3238" s="99"/>
      <c r="H3238" s="99"/>
      <c r="I3238" s="99"/>
      <c r="J3238" s="99"/>
      <c r="K3238" s="99"/>
      <c r="L3238" s="99"/>
      <c r="M3238" s="99"/>
      <c r="N3238" s="99"/>
      <c r="O3238" s="99"/>
      <c r="P3238" s="99"/>
      <c r="Q3238" s="99"/>
      <c r="R3238" s="99"/>
      <c r="S3238" s="102">
        <v>0.0</v>
      </c>
      <c r="T3238" s="102"/>
      <c r="U3238" s="102"/>
      <c r="V3238" s="102"/>
      <c r="W3238" s="102"/>
      <c r="X3238" s="102"/>
      <c r="Y3238" s="101" t="s">
        <v>14</v>
      </c>
    </row>
    <row r="3239">
      <c r="A3239" s="101" t="s">
        <v>64</v>
      </c>
      <c r="B3239" s="99"/>
      <c r="C3239" s="100" t="s">
        <v>6324</v>
      </c>
      <c r="D3239" s="101" t="s">
        <v>128</v>
      </c>
      <c r="E3239" s="101" t="s">
        <v>6325</v>
      </c>
      <c r="F3239" s="99"/>
      <c r="G3239" s="99"/>
      <c r="H3239" s="99"/>
      <c r="I3239" s="99"/>
      <c r="J3239" s="99"/>
      <c r="K3239" s="99"/>
      <c r="L3239" s="99"/>
      <c r="M3239" s="99"/>
      <c r="N3239" s="99"/>
      <c r="O3239" s="99"/>
      <c r="P3239" s="99"/>
      <c r="Q3239" s="99"/>
      <c r="R3239" s="99"/>
      <c r="S3239" s="102">
        <v>0.0</v>
      </c>
      <c r="T3239" s="102"/>
      <c r="U3239" s="102"/>
      <c r="V3239" s="102"/>
      <c r="W3239" s="102"/>
      <c r="X3239" s="102"/>
      <c r="Y3239" s="101" t="s">
        <v>14</v>
      </c>
    </row>
    <row r="3240">
      <c r="A3240" s="101" t="s">
        <v>64</v>
      </c>
      <c r="B3240" s="99"/>
      <c r="C3240" s="100" t="s">
        <v>6326</v>
      </c>
      <c r="D3240" s="101" t="s">
        <v>128</v>
      </c>
      <c r="E3240" s="101" t="s">
        <v>6327</v>
      </c>
      <c r="F3240" s="99"/>
      <c r="G3240" s="99"/>
      <c r="H3240" s="99"/>
      <c r="I3240" s="99"/>
      <c r="J3240" s="99"/>
      <c r="K3240" s="99"/>
      <c r="L3240" s="99"/>
      <c r="M3240" s="99"/>
      <c r="N3240" s="99"/>
      <c r="O3240" s="99"/>
      <c r="P3240" s="99"/>
      <c r="Q3240" s="99"/>
      <c r="R3240" s="99"/>
      <c r="S3240" s="102">
        <v>0.0</v>
      </c>
      <c r="T3240" s="102"/>
      <c r="U3240" s="102"/>
      <c r="V3240" s="102"/>
      <c r="W3240" s="102"/>
      <c r="X3240" s="102"/>
      <c r="Y3240" s="101" t="s">
        <v>14</v>
      </c>
    </row>
    <row r="3241">
      <c r="A3241" s="101" t="s">
        <v>64</v>
      </c>
      <c r="B3241" s="99"/>
      <c r="C3241" s="100" t="s">
        <v>6328</v>
      </c>
      <c r="D3241" s="101" t="s">
        <v>128</v>
      </c>
      <c r="E3241" s="101" t="s">
        <v>6329</v>
      </c>
      <c r="F3241" s="99"/>
      <c r="G3241" s="99"/>
      <c r="H3241" s="99"/>
      <c r="I3241" s="99"/>
      <c r="J3241" s="99"/>
      <c r="K3241" s="99"/>
      <c r="L3241" s="99"/>
      <c r="M3241" s="99"/>
      <c r="N3241" s="99"/>
      <c r="O3241" s="99"/>
      <c r="P3241" s="99"/>
      <c r="Q3241" s="99"/>
      <c r="R3241" s="99"/>
      <c r="S3241" s="102">
        <v>0.0</v>
      </c>
      <c r="T3241" s="102"/>
      <c r="U3241" s="102"/>
      <c r="V3241" s="102"/>
      <c r="W3241" s="102"/>
      <c r="X3241" s="102"/>
      <c r="Y3241" s="101" t="s">
        <v>14</v>
      </c>
    </row>
    <row r="3242">
      <c r="A3242" s="105" t="s">
        <v>64</v>
      </c>
      <c r="B3242" s="99"/>
      <c r="C3242" s="100" t="s">
        <v>6330</v>
      </c>
      <c r="D3242" s="101" t="s">
        <v>128</v>
      </c>
      <c r="E3242" s="101" t="s">
        <v>6331</v>
      </c>
      <c r="F3242" s="99"/>
      <c r="G3242" s="99"/>
      <c r="H3242" s="99"/>
      <c r="I3242" s="99"/>
      <c r="J3242" s="99"/>
      <c r="K3242" s="99"/>
      <c r="L3242" s="99"/>
      <c r="M3242" s="99"/>
      <c r="N3242" s="99"/>
      <c r="O3242" s="99"/>
      <c r="P3242" s="99"/>
      <c r="Q3242" s="99"/>
      <c r="R3242" s="99"/>
      <c r="S3242" s="102">
        <v>0.0</v>
      </c>
      <c r="T3242" s="102"/>
      <c r="U3242" s="102"/>
      <c r="V3242" s="102"/>
      <c r="W3242" s="102"/>
      <c r="X3242" s="102"/>
      <c r="Y3242" s="101" t="s">
        <v>14</v>
      </c>
    </row>
    <row r="3243">
      <c r="A3243" s="105" t="s">
        <v>64</v>
      </c>
      <c r="B3243" s="99"/>
      <c r="C3243" s="100" t="s">
        <v>6332</v>
      </c>
      <c r="D3243" s="101" t="s">
        <v>128</v>
      </c>
      <c r="E3243" s="101" t="s">
        <v>6333</v>
      </c>
      <c r="F3243" s="99"/>
      <c r="G3243" s="99"/>
      <c r="H3243" s="99"/>
      <c r="I3243" s="99"/>
      <c r="J3243" s="99"/>
      <c r="K3243" s="99"/>
      <c r="L3243" s="99"/>
      <c r="M3243" s="99"/>
      <c r="N3243" s="99"/>
      <c r="O3243" s="99"/>
      <c r="P3243" s="99"/>
      <c r="Q3243" s="99"/>
      <c r="R3243" s="99"/>
      <c r="S3243" s="102">
        <v>0.0</v>
      </c>
      <c r="T3243" s="102"/>
      <c r="U3243" s="102"/>
      <c r="V3243" s="102"/>
      <c r="W3243" s="102"/>
      <c r="X3243" s="102"/>
      <c r="Y3243" s="101" t="s">
        <v>14</v>
      </c>
    </row>
    <row r="3244">
      <c r="A3244" s="105" t="s">
        <v>64</v>
      </c>
      <c r="B3244" s="99"/>
      <c r="C3244" s="100" t="s">
        <v>6334</v>
      </c>
      <c r="D3244" s="101" t="s">
        <v>128</v>
      </c>
      <c r="E3244" s="101" t="s">
        <v>6335</v>
      </c>
      <c r="F3244" s="99"/>
      <c r="G3244" s="99"/>
      <c r="H3244" s="99"/>
      <c r="I3244" s="99"/>
      <c r="J3244" s="99"/>
      <c r="K3244" s="99"/>
      <c r="L3244" s="99"/>
      <c r="M3244" s="99"/>
      <c r="N3244" s="99"/>
      <c r="O3244" s="99"/>
      <c r="P3244" s="99"/>
      <c r="Q3244" s="99"/>
      <c r="R3244" s="99"/>
      <c r="S3244" s="102">
        <v>0.0</v>
      </c>
      <c r="T3244" s="102"/>
      <c r="U3244" s="102"/>
      <c r="V3244" s="102"/>
      <c r="W3244" s="102"/>
      <c r="X3244" s="102"/>
      <c r="Y3244" s="101" t="s">
        <v>14</v>
      </c>
    </row>
    <row r="3245">
      <c r="A3245" s="101" t="s">
        <v>64</v>
      </c>
      <c r="B3245" s="99"/>
      <c r="C3245" s="100" t="s">
        <v>6336</v>
      </c>
      <c r="D3245" s="101" t="s">
        <v>128</v>
      </c>
      <c r="E3245" s="101" t="s">
        <v>6337</v>
      </c>
      <c r="F3245" s="99"/>
      <c r="G3245" s="99"/>
      <c r="H3245" s="99"/>
      <c r="I3245" s="99"/>
      <c r="J3245" s="99"/>
      <c r="K3245" s="99"/>
      <c r="L3245" s="99"/>
      <c r="M3245" s="99"/>
      <c r="N3245" s="99"/>
      <c r="O3245" s="99"/>
      <c r="P3245" s="99"/>
      <c r="Q3245" s="99"/>
      <c r="R3245" s="99"/>
      <c r="S3245" s="102">
        <v>0.0</v>
      </c>
      <c r="T3245" s="102"/>
      <c r="U3245" s="102"/>
      <c r="V3245" s="102"/>
      <c r="W3245" s="102"/>
      <c r="X3245" s="102"/>
      <c r="Y3245" s="101" t="s">
        <v>14</v>
      </c>
    </row>
    <row r="3246">
      <c r="A3246" s="98" t="s">
        <v>77</v>
      </c>
      <c r="B3246" s="99"/>
      <c r="C3246" s="100" t="s">
        <v>6338</v>
      </c>
      <c r="D3246" s="101" t="s">
        <v>135</v>
      </c>
      <c r="E3246" s="101" t="s">
        <v>6339</v>
      </c>
      <c r="F3246" s="99"/>
      <c r="G3246" s="99"/>
      <c r="H3246" s="99"/>
      <c r="I3246" s="99"/>
      <c r="J3246" s="99"/>
      <c r="K3246" s="99"/>
      <c r="L3246" s="99"/>
      <c r="M3246" s="99"/>
      <c r="N3246" s="99"/>
      <c r="O3246" s="99"/>
      <c r="P3246" s="99"/>
      <c r="Q3246" s="99"/>
      <c r="R3246" s="99"/>
      <c r="S3246" s="100">
        <v>0.0</v>
      </c>
      <c r="T3246" s="100"/>
      <c r="U3246" s="101"/>
      <c r="V3246" s="101"/>
      <c r="W3246" s="101"/>
      <c r="X3246" s="101"/>
      <c r="Y3246" s="101" t="s">
        <v>18</v>
      </c>
    </row>
    <row r="3247">
      <c r="A3247" s="103" t="s">
        <v>24</v>
      </c>
      <c r="B3247" s="99"/>
      <c r="C3247" s="100" t="s">
        <v>6340</v>
      </c>
      <c r="D3247" s="101" t="s">
        <v>158</v>
      </c>
      <c r="E3247" s="101" t="s">
        <v>6341</v>
      </c>
      <c r="F3247" s="99"/>
      <c r="G3247" s="99"/>
      <c r="H3247" s="99"/>
      <c r="I3247" s="99"/>
      <c r="J3247" s="99"/>
      <c r="K3247" s="99"/>
      <c r="L3247" s="99"/>
      <c r="M3247" s="99"/>
      <c r="N3247" s="99"/>
      <c r="O3247" s="99"/>
      <c r="P3247" s="99"/>
      <c r="Q3247" s="99"/>
      <c r="R3247" s="99"/>
      <c r="S3247" s="100">
        <v>0.0</v>
      </c>
      <c r="T3247" s="100"/>
      <c r="U3247" s="101"/>
      <c r="V3247" s="101"/>
      <c r="W3247" s="101"/>
      <c r="X3247" s="101"/>
      <c r="Y3247" s="101" t="s">
        <v>18</v>
      </c>
    </row>
    <row r="3248">
      <c r="A3248" s="103" t="s">
        <v>87</v>
      </c>
      <c r="B3248" s="99"/>
      <c r="C3248" s="100" t="s">
        <v>6342</v>
      </c>
      <c r="D3248" s="101" t="s">
        <v>128</v>
      </c>
      <c r="E3248" s="101" t="s">
        <v>6343</v>
      </c>
      <c r="F3248" s="99"/>
      <c r="G3248" s="99"/>
      <c r="H3248" s="99"/>
      <c r="I3248" s="99"/>
      <c r="J3248" s="99"/>
      <c r="K3248" s="99"/>
      <c r="L3248" s="99"/>
      <c r="M3248" s="99"/>
      <c r="N3248" s="99"/>
      <c r="O3248" s="99"/>
      <c r="P3248" s="99"/>
      <c r="Q3248" s="99"/>
      <c r="R3248" s="99"/>
      <c r="S3248" s="102">
        <v>0.0</v>
      </c>
      <c r="T3248" s="102"/>
      <c r="U3248" s="102"/>
      <c r="V3248" s="102"/>
      <c r="W3248" s="102"/>
      <c r="X3248" s="102"/>
      <c r="Y3248" s="101" t="s">
        <v>12</v>
      </c>
    </row>
    <row r="3249">
      <c r="A3249" s="98" t="s">
        <v>93</v>
      </c>
      <c r="B3249" s="99"/>
      <c r="C3249" s="100" t="s">
        <v>6344</v>
      </c>
      <c r="D3249" s="101" t="s">
        <v>135</v>
      </c>
      <c r="E3249" s="101" t="s">
        <v>6345</v>
      </c>
      <c r="F3249" s="99"/>
      <c r="G3249" s="99"/>
      <c r="H3249" s="99"/>
      <c r="I3249" s="99"/>
      <c r="J3249" s="99"/>
      <c r="K3249" s="99"/>
      <c r="L3249" s="99"/>
      <c r="M3249" s="99"/>
      <c r="N3249" s="99"/>
      <c r="O3249" s="99"/>
      <c r="P3249" s="99"/>
      <c r="Q3249" s="99"/>
      <c r="R3249" s="99"/>
      <c r="S3249" s="100">
        <v>0.0</v>
      </c>
      <c r="T3249" s="100"/>
      <c r="U3249" s="101"/>
      <c r="V3249" s="101"/>
      <c r="W3249" s="101"/>
      <c r="X3249" s="101"/>
      <c r="Y3249" s="101" t="s">
        <v>18</v>
      </c>
    </row>
    <row r="3250">
      <c r="A3250" s="98" t="s">
        <v>44</v>
      </c>
      <c r="B3250" s="99"/>
      <c r="C3250" s="100" t="s">
        <v>6346</v>
      </c>
      <c r="D3250" s="101" t="s">
        <v>122</v>
      </c>
      <c r="E3250" s="101" t="s">
        <v>6347</v>
      </c>
      <c r="F3250" s="99"/>
      <c r="G3250" s="99"/>
      <c r="H3250" s="99"/>
      <c r="I3250" s="99"/>
      <c r="J3250" s="99"/>
      <c r="K3250" s="99"/>
      <c r="L3250" s="99"/>
      <c r="M3250" s="99"/>
      <c r="N3250" s="99"/>
      <c r="O3250" s="99"/>
      <c r="P3250" s="99"/>
      <c r="Q3250" s="99"/>
      <c r="R3250" s="99"/>
      <c r="S3250" s="102">
        <v>0.0</v>
      </c>
      <c r="T3250" s="102"/>
      <c r="U3250" s="102"/>
      <c r="V3250" s="102"/>
      <c r="W3250" s="102"/>
      <c r="X3250" s="102"/>
      <c r="Y3250" s="101" t="s">
        <v>18</v>
      </c>
    </row>
    <row r="3251">
      <c r="A3251" s="98" t="s">
        <v>93</v>
      </c>
      <c r="B3251" s="99"/>
      <c r="C3251" s="100" t="s">
        <v>6346</v>
      </c>
      <c r="D3251" s="101" t="s">
        <v>122</v>
      </c>
      <c r="E3251" s="101" t="s">
        <v>6347</v>
      </c>
      <c r="F3251" s="99"/>
      <c r="G3251" s="99"/>
      <c r="H3251" s="99"/>
      <c r="I3251" s="99"/>
      <c r="J3251" s="99"/>
      <c r="K3251" s="99"/>
      <c r="L3251" s="99"/>
      <c r="M3251" s="99"/>
      <c r="N3251" s="99"/>
      <c r="O3251" s="99"/>
      <c r="P3251" s="99"/>
      <c r="Q3251" s="99"/>
      <c r="R3251" s="99"/>
      <c r="S3251" s="102">
        <v>0.0</v>
      </c>
      <c r="T3251" s="102"/>
      <c r="U3251" s="102"/>
      <c r="V3251" s="102"/>
      <c r="W3251" s="102"/>
      <c r="X3251" s="102"/>
      <c r="Y3251" s="101" t="s">
        <v>18</v>
      </c>
    </row>
    <row r="3252">
      <c r="A3252" s="98" t="s">
        <v>93</v>
      </c>
      <c r="B3252" s="99"/>
      <c r="C3252" s="100" t="s">
        <v>6348</v>
      </c>
      <c r="D3252" s="101" t="s">
        <v>6349</v>
      </c>
      <c r="E3252" s="101" t="s">
        <v>6350</v>
      </c>
      <c r="F3252" s="99"/>
      <c r="G3252" s="99"/>
      <c r="H3252" s="99"/>
      <c r="I3252" s="99"/>
      <c r="J3252" s="99"/>
      <c r="K3252" s="99"/>
      <c r="L3252" s="99"/>
      <c r="M3252" s="99"/>
      <c r="N3252" s="99"/>
      <c r="O3252" s="99"/>
      <c r="P3252" s="99"/>
      <c r="Q3252" s="99"/>
      <c r="R3252" s="99"/>
      <c r="S3252" s="104">
        <v>0.0</v>
      </c>
      <c r="T3252" s="100"/>
      <c r="U3252" s="101"/>
      <c r="V3252" s="101"/>
      <c r="W3252" s="101"/>
      <c r="X3252" s="101"/>
      <c r="Y3252" s="101" t="s">
        <v>22</v>
      </c>
    </row>
    <row r="3253">
      <c r="A3253" s="98" t="s">
        <v>64</v>
      </c>
      <c r="B3253" s="99"/>
      <c r="C3253" s="100" t="s">
        <v>6351</v>
      </c>
      <c r="D3253" s="101" t="s">
        <v>122</v>
      </c>
      <c r="E3253" s="101" t="s">
        <v>6352</v>
      </c>
      <c r="F3253" s="99"/>
      <c r="G3253" s="99"/>
      <c r="H3253" s="99"/>
      <c r="I3253" s="99"/>
      <c r="J3253" s="99"/>
      <c r="K3253" s="99"/>
      <c r="L3253" s="99"/>
      <c r="M3253" s="99"/>
      <c r="N3253" s="99"/>
      <c r="O3253" s="99"/>
      <c r="P3253" s="99"/>
      <c r="Q3253" s="99"/>
      <c r="R3253" s="99"/>
      <c r="S3253" s="102">
        <v>0.0</v>
      </c>
      <c r="T3253" s="102"/>
      <c r="U3253" s="102"/>
      <c r="V3253" s="102"/>
      <c r="W3253" s="102"/>
      <c r="X3253" s="102"/>
      <c r="Y3253" s="101" t="s">
        <v>18</v>
      </c>
    </row>
    <row r="3254">
      <c r="A3254" s="103" t="s">
        <v>87</v>
      </c>
      <c r="B3254" s="99"/>
      <c r="C3254" s="100" t="s">
        <v>6353</v>
      </c>
      <c r="D3254" s="101" t="s">
        <v>213</v>
      </c>
      <c r="E3254" s="101" t="s">
        <v>6354</v>
      </c>
      <c r="F3254" s="99"/>
      <c r="G3254" s="99"/>
      <c r="H3254" s="99"/>
      <c r="I3254" s="99"/>
      <c r="J3254" s="99"/>
      <c r="K3254" s="99"/>
      <c r="L3254" s="99"/>
      <c r="M3254" s="99"/>
      <c r="N3254" s="99"/>
      <c r="O3254" s="99"/>
      <c r="P3254" s="99"/>
      <c r="Q3254" s="99"/>
      <c r="R3254" s="99"/>
      <c r="S3254" s="100">
        <v>0.0</v>
      </c>
      <c r="T3254" s="100"/>
      <c r="U3254" s="101"/>
      <c r="V3254" s="101"/>
      <c r="W3254" s="101"/>
      <c r="X3254" s="101"/>
      <c r="Y3254" s="101" t="s">
        <v>12</v>
      </c>
    </row>
    <row r="3255">
      <c r="A3255" s="98" t="s">
        <v>67</v>
      </c>
      <c r="B3255" s="99"/>
      <c r="C3255" s="100" t="s">
        <v>6355</v>
      </c>
      <c r="D3255" s="101" t="s">
        <v>191</v>
      </c>
      <c r="E3255" s="101" t="s">
        <v>6356</v>
      </c>
      <c r="F3255" s="99"/>
      <c r="G3255" s="99"/>
      <c r="H3255" s="99"/>
      <c r="I3255" s="99"/>
      <c r="J3255" s="99"/>
      <c r="K3255" s="99"/>
      <c r="L3255" s="99"/>
      <c r="M3255" s="99"/>
      <c r="N3255" s="99"/>
      <c r="O3255" s="99"/>
      <c r="P3255" s="99"/>
      <c r="Q3255" s="99"/>
      <c r="R3255" s="99"/>
      <c r="S3255" s="100">
        <v>0.0</v>
      </c>
      <c r="T3255" s="100"/>
      <c r="U3255" s="101"/>
      <c r="V3255" s="101"/>
      <c r="W3255" s="101"/>
      <c r="X3255" s="101"/>
      <c r="Y3255" s="101" t="s">
        <v>18</v>
      </c>
    </row>
    <row r="3256">
      <c r="A3256" s="103" t="s">
        <v>63</v>
      </c>
      <c r="B3256" s="99"/>
      <c r="C3256" s="100" t="s">
        <v>6357</v>
      </c>
      <c r="D3256" s="101" t="s">
        <v>135</v>
      </c>
      <c r="E3256" s="101" t="s">
        <v>6358</v>
      </c>
      <c r="F3256" s="99"/>
      <c r="G3256" s="99"/>
      <c r="H3256" s="99"/>
      <c r="I3256" s="99"/>
      <c r="J3256" s="99"/>
      <c r="K3256" s="99"/>
      <c r="L3256" s="99"/>
      <c r="M3256" s="99"/>
      <c r="N3256" s="99"/>
      <c r="O3256" s="99"/>
      <c r="P3256" s="99"/>
      <c r="Q3256" s="99"/>
      <c r="R3256" s="99"/>
      <c r="S3256" s="100">
        <v>0.0</v>
      </c>
      <c r="T3256" s="100"/>
      <c r="U3256" s="101"/>
      <c r="V3256" s="101"/>
      <c r="W3256" s="101"/>
      <c r="X3256" s="101"/>
      <c r="Y3256" s="101" t="s">
        <v>18</v>
      </c>
    </row>
    <row r="3257">
      <c r="A3257" s="98" t="s">
        <v>93</v>
      </c>
      <c r="B3257" s="99"/>
      <c r="C3257" s="100" t="s">
        <v>6359</v>
      </c>
      <c r="D3257" s="101" t="s">
        <v>135</v>
      </c>
      <c r="E3257" s="101" t="s">
        <v>6360</v>
      </c>
      <c r="F3257" s="99"/>
      <c r="G3257" s="99"/>
      <c r="H3257" s="99"/>
      <c r="I3257" s="99"/>
      <c r="J3257" s="99"/>
      <c r="K3257" s="99"/>
      <c r="L3257" s="99"/>
      <c r="M3257" s="99"/>
      <c r="N3257" s="99"/>
      <c r="O3257" s="99"/>
      <c r="P3257" s="99"/>
      <c r="Q3257" s="99"/>
      <c r="R3257" s="99"/>
      <c r="S3257" s="100">
        <v>0.0</v>
      </c>
      <c r="T3257" s="100"/>
      <c r="U3257" s="101"/>
      <c r="V3257" s="101"/>
      <c r="W3257" s="101"/>
      <c r="X3257" s="101"/>
      <c r="Y3257" s="101" t="s">
        <v>18</v>
      </c>
    </row>
    <row r="3258">
      <c r="A3258" s="98" t="s">
        <v>23</v>
      </c>
      <c r="B3258" s="99"/>
      <c r="C3258" s="100" t="s">
        <v>6361</v>
      </c>
      <c r="D3258" s="101" t="s">
        <v>135</v>
      </c>
      <c r="E3258" s="101" t="s">
        <v>6362</v>
      </c>
      <c r="F3258" s="99"/>
      <c r="G3258" s="99"/>
      <c r="H3258" s="99"/>
      <c r="I3258" s="99"/>
      <c r="J3258" s="99"/>
      <c r="K3258" s="99"/>
      <c r="L3258" s="99"/>
      <c r="M3258" s="99"/>
      <c r="N3258" s="99"/>
      <c r="O3258" s="99"/>
      <c r="P3258" s="99"/>
      <c r="Q3258" s="99"/>
      <c r="R3258" s="99"/>
      <c r="S3258" s="100">
        <v>0.0</v>
      </c>
      <c r="T3258" s="100"/>
      <c r="U3258" s="101"/>
      <c r="V3258" s="101"/>
      <c r="W3258" s="101"/>
      <c r="X3258" s="101"/>
      <c r="Y3258" s="101" t="s">
        <v>18</v>
      </c>
    </row>
    <row r="3259">
      <c r="A3259" s="98" t="s">
        <v>21</v>
      </c>
      <c r="B3259" s="99"/>
      <c r="C3259" s="100" t="s">
        <v>6363</v>
      </c>
      <c r="D3259" s="101" t="s">
        <v>122</v>
      </c>
      <c r="E3259" s="101" t="s">
        <v>6364</v>
      </c>
      <c r="F3259" s="99"/>
      <c r="G3259" s="99"/>
      <c r="H3259" s="99"/>
      <c r="I3259" s="99"/>
      <c r="J3259" s="99"/>
      <c r="K3259" s="99"/>
      <c r="L3259" s="99"/>
      <c r="M3259" s="99"/>
      <c r="N3259" s="99"/>
      <c r="O3259" s="99"/>
      <c r="P3259" s="99"/>
      <c r="Q3259" s="99"/>
      <c r="R3259" s="99"/>
      <c r="S3259" s="102">
        <v>0.0</v>
      </c>
      <c r="T3259" s="102"/>
      <c r="U3259" s="102"/>
      <c r="V3259" s="102"/>
      <c r="W3259" s="102"/>
      <c r="X3259" s="102"/>
      <c r="Y3259" s="101" t="s">
        <v>18</v>
      </c>
    </row>
    <row r="3260">
      <c r="A3260" s="103" t="s">
        <v>63</v>
      </c>
      <c r="B3260" s="99"/>
      <c r="C3260" s="100" t="s">
        <v>6365</v>
      </c>
      <c r="D3260" s="101" t="s">
        <v>122</v>
      </c>
      <c r="E3260" s="101" t="s">
        <v>6364</v>
      </c>
      <c r="F3260" s="99"/>
      <c r="G3260" s="99"/>
      <c r="H3260" s="99"/>
      <c r="I3260" s="99"/>
      <c r="J3260" s="99"/>
      <c r="K3260" s="99"/>
      <c r="L3260" s="99"/>
      <c r="M3260" s="99"/>
      <c r="N3260" s="99"/>
      <c r="O3260" s="99"/>
      <c r="P3260" s="99"/>
      <c r="Q3260" s="99"/>
      <c r="R3260" s="99"/>
      <c r="S3260" s="102">
        <v>0.0</v>
      </c>
      <c r="T3260" s="102"/>
      <c r="U3260" s="102"/>
      <c r="V3260" s="102"/>
      <c r="W3260" s="102"/>
      <c r="X3260" s="102"/>
      <c r="Y3260" s="101" t="s">
        <v>18</v>
      </c>
    </row>
    <row r="3261">
      <c r="A3261" s="98" t="s">
        <v>64</v>
      </c>
      <c r="B3261" s="99"/>
      <c r="C3261" s="100" t="s">
        <v>6366</v>
      </c>
      <c r="D3261" s="101" t="s">
        <v>135</v>
      </c>
      <c r="E3261" s="101" t="s">
        <v>6367</v>
      </c>
      <c r="F3261" s="99"/>
      <c r="G3261" s="99"/>
      <c r="H3261" s="99"/>
      <c r="I3261" s="99"/>
      <c r="J3261" s="99"/>
      <c r="K3261" s="99"/>
      <c r="L3261" s="99"/>
      <c r="M3261" s="99"/>
      <c r="N3261" s="99"/>
      <c r="O3261" s="99"/>
      <c r="P3261" s="99"/>
      <c r="Q3261" s="99"/>
      <c r="R3261" s="99"/>
      <c r="S3261" s="100">
        <v>0.0</v>
      </c>
      <c r="T3261" s="100"/>
      <c r="U3261" s="101"/>
      <c r="V3261" s="101"/>
      <c r="W3261" s="101"/>
      <c r="X3261" s="101"/>
      <c r="Y3261" s="101" t="s">
        <v>18</v>
      </c>
    </row>
    <row r="3262">
      <c r="A3262" s="103" t="s">
        <v>84</v>
      </c>
      <c r="B3262" s="99"/>
      <c r="C3262" s="100" t="s">
        <v>6368</v>
      </c>
      <c r="D3262" s="101" t="s">
        <v>135</v>
      </c>
      <c r="E3262" s="101" t="s">
        <v>6367</v>
      </c>
      <c r="F3262" s="99"/>
      <c r="G3262" s="99"/>
      <c r="H3262" s="99"/>
      <c r="I3262" s="99"/>
      <c r="J3262" s="99"/>
      <c r="K3262" s="99"/>
      <c r="L3262" s="99"/>
      <c r="M3262" s="99"/>
      <c r="N3262" s="99"/>
      <c r="O3262" s="99"/>
      <c r="P3262" s="99"/>
      <c r="Q3262" s="99"/>
      <c r="R3262" s="99"/>
      <c r="S3262" s="100">
        <v>0.0</v>
      </c>
      <c r="T3262" s="100"/>
      <c r="U3262" s="101"/>
      <c r="V3262" s="101"/>
      <c r="W3262" s="101"/>
      <c r="X3262" s="101"/>
      <c r="Y3262" s="101" t="s">
        <v>18</v>
      </c>
    </row>
    <row r="3263">
      <c r="A3263" s="98" t="s">
        <v>53</v>
      </c>
      <c r="B3263" s="99"/>
      <c r="C3263" s="100" t="s">
        <v>6369</v>
      </c>
      <c r="D3263" s="101" t="s">
        <v>128</v>
      </c>
      <c r="E3263" s="101" t="s">
        <v>6370</v>
      </c>
      <c r="F3263" s="99"/>
      <c r="G3263" s="99"/>
      <c r="H3263" s="99"/>
      <c r="I3263" s="99"/>
      <c r="J3263" s="99"/>
      <c r="K3263" s="99"/>
      <c r="L3263" s="99"/>
      <c r="M3263" s="99"/>
      <c r="N3263" s="99"/>
      <c r="O3263" s="99"/>
      <c r="P3263" s="99"/>
      <c r="Q3263" s="99"/>
      <c r="R3263" s="99"/>
      <c r="S3263" s="102">
        <v>0.0</v>
      </c>
      <c r="T3263" s="102"/>
      <c r="U3263" s="102"/>
      <c r="V3263" s="102"/>
      <c r="W3263" s="102"/>
      <c r="X3263" s="102"/>
      <c r="Y3263" s="101" t="s">
        <v>12</v>
      </c>
    </row>
    <row r="3264">
      <c r="A3264" s="103" t="s">
        <v>63</v>
      </c>
      <c r="B3264" s="99"/>
      <c r="C3264" s="100" t="s">
        <v>6371</v>
      </c>
      <c r="D3264" s="101" t="s">
        <v>3699</v>
      </c>
      <c r="E3264" s="101" t="s">
        <v>6372</v>
      </c>
      <c r="F3264" s="99"/>
      <c r="G3264" s="99"/>
      <c r="H3264" s="99"/>
      <c r="I3264" s="99"/>
      <c r="J3264" s="99"/>
      <c r="K3264" s="99"/>
      <c r="L3264" s="99"/>
      <c r="M3264" s="99"/>
      <c r="N3264" s="99"/>
      <c r="O3264" s="99"/>
      <c r="P3264" s="99"/>
      <c r="Q3264" s="99"/>
      <c r="R3264" s="99"/>
      <c r="S3264" s="100">
        <v>0.0</v>
      </c>
      <c r="T3264" s="100"/>
      <c r="U3264" s="101"/>
      <c r="V3264" s="101"/>
      <c r="W3264" s="101"/>
      <c r="X3264" s="101"/>
      <c r="Y3264" s="101" t="s">
        <v>22</v>
      </c>
    </row>
    <row r="3265">
      <c r="A3265" s="103" t="s">
        <v>63</v>
      </c>
      <c r="B3265" s="99"/>
      <c r="C3265" s="100" t="s">
        <v>6373</v>
      </c>
      <c r="D3265" s="101" t="s">
        <v>122</v>
      </c>
      <c r="E3265" s="101" t="s">
        <v>6374</v>
      </c>
      <c r="F3265" s="99"/>
      <c r="G3265" s="99"/>
      <c r="H3265" s="99"/>
      <c r="I3265" s="99"/>
      <c r="J3265" s="99"/>
      <c r="K3265" s="99"/>
      <c r="L3265" s="99"/>
      <c r="M3265" s="99"/>
      <c r="N3265" s="99"/>
      <c r="O3265" s="99"/>
      <c r="P3265" s="99"/>
      <c r="Q3265" s="99"/>
      <c r="R3265" s="99"/>
      <c r="S3265" s="102">
        <v>0.0</v>
      </c>
      <c r="T3265" s="102"/>
      <c r="U3265" s="102"/>
      <c r="V3265" s="102"/>
      <c r="W3265" s="102"/>
      <c r="X3265" s="102"/>
      <c r="Y3265" s="101" t="s">
        <v>18</v>
      </c>
    </row>
    <row r="3266">
      <c r="A3266" s="103" t="s">
        <v>24</v>
      </c>
      <c r="B3266" s="99"/>
      <c r="C3266" s="100" t="s">
        <v>6375</v>
      </c>
      <c r="D3266" s="101" t="s">
        <v>122</v>
      </c>
      <c r="E3266" s="101" t="s">
        <v>6376</v>
      </c>
      <c r="F3266" s="99"/>
      <c r="G3266" s="99"/>
      <c r="H3266" s="99"/>
      <c r="I3266" s="99"/>
      <c r="J3266" s="99"/>
      <c r="K3266" s="99"/>
      <c r="L3266" s="99"/>
      <c r="M3266" s="99"/>
      <c r="N3266" s="99"/>
      <c r="O3266" s="99"/>
      <c r="P3266" s="99"/>
      <c r="Q3266" s="99"/>
      <c r="R3266" s="99"/>
      <c r="S3266" s="102">
        <v>0.0</v>
      </c>
      <c r="T3266" s="102"/>
      <c r="U3266" s="102"/>
      <c r="V3266" s="102"/>
      <c r="W3266" s="102"/>
      <c r="X3266" s="102"/>
      <c r="Y3266" s="101" t="s">
        <v>18</v>
      </c>
    </row>
    <row r="3267">
      <c r="A3267" s="98" t="s">
        <v>64</v>
      </c>
      <c r="B3267" s="99"/>
      <c r="C3267" s="100" t="s">
        <v>6377</v>
      </c>
      <c r="D3267" s="101" t="s">
        <v>128</v>
      </c>
      <c r="E3267" s="101" t="s">
        <v>6378</v>
      </c>
      <c r="F3267" s="99"/>
      <c r="G3267" s="99"/>
      <c r="H3267" s="99"/>
      <c r="I3267" s="99"/>
      <c r="J3267" s="99"/>
      <c r="K3267" s="99"/>
      <c r="L3267" s="99"/>
      <c r="M3267" s="99"/>
      <c r="N3267" s="99"/>
      <c r="O3267" s="99"/>
      <c r="P3267" s="99"/>
      <c r="Q3267" s="99"/>
      <c r="R3267" s="99"/>
      <c r="S3267" s="102">
        <v>0.0</v>
      </c>
      <c r="T3267" s="102"/>
      <c r="U3267" s="102"/>
      <c r="V3267" s="102"/>
      <c r="W3267" s="102"/>
      <c r="X3267" s="102"/>
      <c r="Y3267" s="101" t="s">
        <v>12</v>
      </c>
    </row>
    <row r="3268">
      <c r="A3268" s="98" t="s">
        <v>64</v>
      </c>
      <c r="B3268" s="99"/>
      <c r="C3268" s="100" t="s">
        <v>6379</v>
      </c>
      <c r="D3268" s="101" t="s">
        <v>135</v>
      </c>
      <c r="E3268" s="101" t="s">
        <v>6380</v>
      </c>
      <c r="F3268" s="99"/>
      <c r="G3268" s="99"/>
      <c r="H3268" s="99"/>
      <c r="I3268" s="99"/>
      <c r="J3268" s="99"/>
      <c r="K3268" s="99"/>
      <c r="L3268" s="99"/>
      <c r="M3268" s="99"/>
      <c r="N3268" s="99"/>
      <c r="O3268" s="99"/>
      <c r="P3268" s="99"/>
      <c r="Q3268" s="99"/>
      <c r="R3268" s="99"/>
      <c r="S3268" s="100">
        <v>0.0</v>
      </c>
      <c r="T3268" s="100"/>
      <c r="U3268" s="101"/>
      <c r="V3268" s="101"/>
      <c r="W3268" s="101"/>
      <c r="X3268" s="101"/>
      <c r="Y3268" s="101" t="s">
        <v>18</v>
      </c>
    </row>
    <row r="3269">
      <c r="A3269" s="98" t="s">
        <v>82</v>
      </c>
      <c r="B3269" s="99"/>
      <c r="C3269" s="100" t="s">
        <v>6381</v>
      </c>
      <c r="D3269" s="101" t="s">
        <v>128</v>
      </c>
      <c r="E3269" s="101" t="s">
        <v>6382</v>
      </c>
      <c r="F3269" s="99"/>
      <c r="G3269" s="99"/>
      <c r="H3269" s="99"/>
      <c r="I3269" s="99"/>
      <c r="J3269" s="99"/>
      <c r="K3269" s="99"/>
      <c r="L3269" s="99"/>
      <c r="M3269" s="99"/>
      <c r="N3269" s="99"/>
      <c r="O3269" s="99"/>
      <c r="P3269" s="99"/>
      <c r="Q3269" s="99"/>
      <c r="R3269" s="99"/>
      <c r="S3269" s="102">
        <v>0.0</v>
      </c>
      <c r="T3269" s="102"/>
      <c r="U3269" s="102"/>
      <c r="V3269" s="102"/>
      <c r="W3269" s="102"/>
      <c r="X3269" s="102"/>
      <c r="Y3269" s="101" t="s">
        <v>12</v>
      </c>
    </row>
    <row r="3270">
      <c r="A3270" s="101" t="s">
        <v>64</v>
      </c>
      <c r="B3270" s="99"/>
      <c r="C3270" s="100" t="s">
        <v>6383</v>
      </c>
      <c r="D3270" s="101" t="s">
        <v>128</v>
      </c>
      <c r="E3270" s="101" t="s">
        <v>6384</v>
      </c>
      <c r="F3270" s="99"/>
      <c r="G3270" s="99"/>
      <c r="H3270" s="99"/>
      <c r="I3270" s="99"/>
      <c r="J3270" s="99"/>
      <c r="K3270" s="99"/>
      <c r="L3270" s="99"/>
      <c r="M3270" s="99"/>
      <c r="N3270" s="99"/>
      <c r="O3270" s="99"/>
      <c r="P3270" s="99"/>
      <c r="Q3270" s="99"/>
      <c r="R3270" s="99"/>
      <c r="S3270" s="102">
        <v>0.0</v>
      </c>
      <c r="T3270" s="102"/>
      <c r="U3270" s="102"/>
      <c r="V3270" s="102"/>
      <c r="W3270" s="102"/>
      <c r="X3270" s="102"/>
      <c r="Y3270" s="101" t="s">
        <v>14</v>
      </c>
    </row>
    <row r="3271">
      <c r="A3271" s="98" t="s">
        <v>83</v>
      </c>
      <c r="B3271" s="99"/>
      <c r="C3271" s="100" t="s">
        <v>6385</v>
      </c>
      <c r="D3271" s="101" t="s">
        <v>151</v>
      </c>
      <c r="E3271" s="101" t="s">
        <v>6386</v>
      </c>
      <c r="F3271" s="99"/>
      <c r="G3271" s="99"/>
      <c r="H3271" s="99"/>
      <c r="I3271" s="99"/>
      <c r="J3271" s="99"/>
      <c r="K3271" s="99"/>
      <c r="L3271" s="99"/>
      <c r="M3271" s="99"/>
      <c r="N3271" s="99"/>
      <c r="O3271" s="99"/>
      <c r="P3271" s="99"/>
      <c r="Q3271" s="99"/>
      <c r="R3271" s="99"/>
      <c r="S3271" s="102">
        <v>0.0</v>
      </c>
      <c r="T3271" s="102"/>
      <c r="U3271" s="102"/>
      <c r="V3271" s="102"/>
      <c r="W3271" s="102"/>
      <c r="X3271" s="102"/>
      <c r="Y3271" s="101" t="s">
        <v>12</v>
      </c>
    </row>
    <row r="3272">
      <c r="A3272" s="105" t="s">
        <v>64</v>
      </c>
      <c r="B3272" s="99"/>
      <c r="C3272" s="100" t="s">
        <v>6387</v>
      </c>
      <c r="D3272" s="101" t="s">
        <v>128</v>
      </c>
      <c r="E3272" s="101" t="s">
        <v>6388</v>
      </c>
      <c r="F3272" s="99"/>
      <c r="G3272" s="99"/>
      <c r="H3272" s="99"/>
      <c r="I3272" s="99"/>
      <c r="J3272" s="99"/>
      <c r="K3272" s="99"/>
      <c r="L3272" s="99"/>
      <c r="M3272" s="99"/>
      <c r="N3272" s="99"/>
      <c r="O3272" s="99"/>
      <c r="P3272" s="99"/>
      <c r="Q3272" s="99"/>
      <c r="R3272" s="99"/>
      <c r="S3272" s="102">
        <v>0.0</v>
      </c>
      <c r="T3272" s="102"/>
      <c r="U3272" s="102"/>
      <c r="V3272" s="102"/>
      <c r="W3272" s="102"/>
      <c r="X3272" s="102"/>
      <c r="Y3272" s="101" t="s">
        <v>14</v>
      </c>
    </row>
    <row r="3273">
      <c r="A3273" s="103" t="s">
        <v>63</v>
      </c>
      <c r="B3273" s="99"/>
      <c r="C3273" s="100" t="s">
        <v>6389</v>
      </c>
      <c r="D3273" s="101" t="s">
        <v>158</v>
      </c>
      <c r="E3273" s="101" t="s">
        <v>6390</v>
      </c>
      <c r="F3273" s="99"/>
      <c r="G3273" s="99"/>
      <c r="H3273" s="99"/>
      <c r="I3273" s="99"/>
      <c r="J3273" s="99"/>
      <c r="K3273" s="99"/>
      <c r="L3273" s="99"/>
      <c r="M3273" s="99"/>
      <c r="N3273" s="99"/>
      <c r="O3273" s="99"/>
      <c r="P3273" s="99"/>
      <c r="Q3273" s="99"/>
      <c r="R3273" s="99"/>
      <c r="S3273" s="100">
        <v>0.0</v>
      </c>
      <c r="T3273" s="100"/>
      <c r="U3273" s="101"/>
      <c r="V3273" s="101"/>
      <c r="W3273" s="101"/>
      <c r="X3273" s="101"/>
      <c r="Y3273" s="101" t="s">
        <v>18</v>
      </c>
    </row>
    <row r="3274">
      <c r="A3274" s="98" t="s">
        <v>77</v>
      </c>
      <c r="B3274" s="99"/>
      <c r="C3274" s="100" t="s">
        <v>6391</v>
      </c>
      <c r="D3274" s="101" t="s">
        <v>122</v>
      </c>
      <c r="E3274" s="101" t="s">
        <v>6392</v>
      </c>
      <c r="F3274" s="99"/>
      <c r="G3274" s="99"/>
      <c r="H3274" s="99"/>
      <c r="I3274" s="99"/>
      <c r="J3274" s="99"/>
      <c r="K3274" s="99"/>
      <c r="L3274" s="99"/>
      <c r="M3274" s="99"/>
      <c r="N3274" s="99"/>
      <c r="O3274" s="99"/>
      <c r="P3274" s="99"/>
      <c r="Q3274" s="99"/>
      <c r="R3274" s="99"/>
      <c r="S3274" s="102">
        <v>0.0</v>
      </c>
      <c r="T3274" s="102"/>
      <c r="U3274" s="102"/>
      <c r="V3274" s="102"/>
      <c r="W3274" s="102"/>
      <c r="X3274" s="102"/>
      <c r="Y3274" s="101" t="s">
        <v>18</v>
      </c>
    </row>
    <row r="3275">
      <c r="A3275" s="98" t="s">
        <v>47</v>
      </c>
      <c r="B3275" s="99"/>
      <c r="C3275" s="100" t="s">
        <v>6393</v>
      </c>
      <c r="D3275" s="101" t="s">
        <v>213</v>
      </c>
      <c r="E3275" s="101" t="s">
        <v>6394</v>
      </c>
      <c r="F3275" s="99"/>
      <c r="G3275" s="99"/>
      <c r="H3275" s="99"/>
      <c r="I3275" s="99"/>
      <c r="J3275" s="99"/>
      <c r="K3275" s="99"/>
      <c r="L3275" s="99"/>
      <c r="M3275" s="99"/>
      <c r="N3275" s="99"/>
      <c r="O3275" s="99"/>
      <c r="P3275" s="99"/>
      <c r="Q3275" s="99"/>
      <c r="R3275" s="99"/>
      <c r="S3275" s="100">
        <v>0.0</v>
      </c>
      <c r="T3275" s="100"/>
      <c r="U3275" s="101"/>
      <c r="V3275" s="101"/>
      <c r="W3275" s="101"/>
      <c r="X3275" s="101"/>
      <c r="Y3275" s="101" t="s">
        <v>12</v>
      </c>
    </row>
    <row r="3276">
      <c r="A3276" s="98" t="s">
        <v>64</v>
      </c>
      <c r="B3276" s="99"/>
      <c r="C3276" s="100" t="s">
        <v>6395</v>
      </c>
      <c r="D3276" s="101" t="s">
        <v>151</v>
      </c>
      <c r="E3276" s="101" t="s">
        <v>6396</v>
      </c>
      <c r="F3276" s="99"/>
      <c r="G3276" s="99"/>
      <c r="H3276" s="99"/>
      <c r="I3276" s="99"/>
      <c r="J3276" s="99"/>
      <c r="K3276" s="99"/>
      <c r="L3276" s="99"/>
      <c r="M3276" s="99"/>
      <c r="N3276" s="99"/>
      <c r="O3276" s="99"/>
      <c r="P3276" s="99"/>
      <c r="Q3276" s="99"/>
      <c r="R3276" s="99"/>
      <c r="S3276" s="102">
        <v>0.0</v>
      </c>
      <c r="T3276" s="102"/>
      <c r="U3276" s="102"/>
      <c r="V3276" s="102"/>
      <c r="W3276" s="102"/>
      <c r="X3276" s="102"/>
      <c r="Y3276" s="101" t="s">
        <v>12</v>
      </c>
    </row>
    <row r="3277">
      <c r="A3277" s="98" t="s">
        <v>67</v>
      </c>
      <c r="B3277" s="99"/>
      <c r="C3277" s="100" t="s">
        <v>6397</v>
      </c>
      <c r="D3277" s="101" t="s">
        <v>135</v>
      </c>
      <c r="E3277" s="101" t="s">
        <v>6398</v>
      </c>
      <c r="F3277" s="99"/>
      <c r="G3277" s="99"/>
      <c r="H3277" s="99"/>
      <c r="I3277" s="99"/>
      <c r="J3277" s="99"/>
      <c r="K3277" s="99"/>
      <c r="L3277" s="99"/>
      <c r="M3277" s="99"/>
      <c r="N3277" s="99"/>
      <c r="O3277" s="99"/>
      <c r="P3277" s="99"/>
      <c r="Q3277" s="99"/>
      <c r="R3277" s="99"/>
      <c r="S3277" s="100">
        <v>0.0</v>
      </c>
      <c r="T3277" s="100"/>
      <c r="U3277" s="101"/>
      <c r="V3277" s="101"/>
      <c r="W3277" s="101"/>
      <c r="X3277" s="101"/>
      <c r="Y3277" s="101" t="s">
        <v>18</v>
      </c>
    </row>
    <row r="3278">
      <c r="A3278" s="98" t="s">
        <v>93</v>
      </c>
      <c r="B3278" s="99"/>
      <c r="C3278" s="100" t="s">
        <v>6399</v>
      </c>
      <c r="D3278" s="101" t="s">
        <v>135</v>
      </c>
      <c r="E3278" s="101" t="s">
        <v>6400</v>
      </c>
      <c r="F3278" s="99"/>
      <c r="G3278" s="99"/>
      <c r="H3278" s="99"/>
      <c r="I3278" s="99"/>
      <c r="J3278" s="99"/>
      <c r="K3278" s="99"/>
      <c r="L3278" s="99"/>
      <c r="M3278" s="99"/>
      <c r="N3278" s="99"/>
      <c r="O3278" s="99"/>
      <c r="P3278" s="99"/>
      <c r="Q3278" s="99"/>
      <c r="R3278" s="99"/>
      <c r="S3278" s="100">
        <v>0.0</v>
      </c>
      <c r="T3278" s="100"/>
      <c r="U3278" s="101"/>
      <c r="V3278" s="101"/>
      <c r="W3278" s="101"/>
      <c r="X3278" s="101"/>
      <c r="Y3278" s="101" t="s">
        <v>18</v>
      </c>
    </row>
    <row r="3279">
      <c r="A3279" s="98" t="s">
        <v>64</v>
      </c>
      <c r="B3279" s="99"/>
      <c r="C3279" s="100" t="s">
        <v>6401</v>
      </c>
      <c r="D3279" s="101" t="s">
        <v>213</v>
      </c>
      <c r="E3279" s="101" t="s">
        <v>6402</v>
      </c>
      <c r="F3279" s="99"/>
      <c r="G3279" s="99"/>
      <c r="H3279" s="99"/>
      <c r="I3279" s="99"/>
      <c r="J3279" s="99"/>
      <c r="K3279" s="99"/>
      <c r="L3279" s="99"/>
      <c r="M3279" s="99"/>
      <c r="N3279" s="99"/>
      <c r="O3279" s="99"/>
      <c r="P3279" s="99"/>
      <c r="Q3279" s="99"/>
      <c r="R3279" s="99"/>
      <c r="S3279" s="100">
        <v>0.0</v>
      </c>
      <c r="T3279" s="100"/>
      <c r="U3279" s="101"/>
      <c r="V3279" s="101"/>
      <c r="W3279" s="101"/>
      <c r="X3279" s="101"/>
      <c r="Y3279" s="101" t="s">
        <v>14</v>
      </c>
    </row>
    <row r="3280">
      <c r="A3280" s="98" t="s">
        <v>77</v>
      </c>
      <c r="B3280" s="99"/>
      <c r="C3280" s="100" t="s">
        <v>6403</v>
      </c>
      <c r="D3280" s="101" t="s">
        <v>151</v>
      </c>
      <c r="E3280" s="101" t="s">
        <v>6404</v>
      </c>
      <c r="F3280" s="99"/>
      <c r="G3280" s="99"/>
      <c r="H3280" s="99"/>
      <c r="I3280" s="99"/>
      <c r="J3280" s="99"/>
      <c r="K3280" s="99"/>
      <c r="L3280" s="99"/>
      <c r="M3280" s="99"/>
      <c r="N3280" s="99"/>
      <c r="O3280" s="99"/>
      <c r="P3280" s="99"/>
      <c r="Q3280" s="99"/>
      <c r="R3280" s="99"/>
      <c r="S3280" s="102">
        <v>0.0</v>
      </c>
      <c r="T3280" s="102"/>
      <c r="U3280" s="102"/>
      <c r="V3280" s="102"/>
      <c r="W3280" s="102"/>
      <c r="X3280" s="102"/>
      <c r="Y3280" s="101" t="s">
        <v>12</v>
      </c>
    </row>
    <row r="3281">
      <c r="A3281" s="98" t="s">
        <v>64</v>
      </c>
      <c r="B3281" s="99"/>
      <c r="C3281" s="100" t="s">
        <v>6405</v>
      </c>
      <c r="D3281" s="101" t="s">
        <v>213</v>
      </c>
      <c r="E3281" s="101" t="s">
        <v>6406</v>
      </c>
      <c r="F3281" s="99"/>
      <c r="G3281" s="99"/>
      <c r="H3281" s="99"/>
      <c r="I3281" s="99"/>
      <c r="J3281" s="99"/>
      <c r="K3281" s="99"/>
      <c r="L3281" s="99"/>
      <c r="M3281" s="99"/>
      <c r="N3281" s="99"/>
      <c r="O3281" s="99"/>
      <c r="P3281" s="99"/>
      <c r="Q3281" s="99"/>
      <c r="R3281" s="99"/>
      <c r="S3281" s="100">
        <v>0.0</v>
      </c>
      <c r="T3281" s="100"/>
      <c r="U3281" s="101"/>
      <c r="V3281" s="101"/>
      <c r="W3281" s="101"/>
      <c r="X3281" s="101"/>
      <c r="Y3281" s="101" t="s">
        <v>12</v>
      </c>
    </row>
    <row r="3282">
      <c r="A3282" s="98" t="s">
        <v>64</v>
      </c>
      <c r="B3282" s="99"/>
      <c r="C3282" s="100" t="s">
        <v>6407</v>
      </c>
      <c r="D3282" s="101" t="s">
        <v>213</v>
      </c>
      <c r="E3282" s="101" t="s">
        <v>6408</v>
      </c>
      <c r="F3282" s="99"/>
      <c r="G3282" s="99"/>
      <c r="H3282" s="99"/>
      <c r="I3282" s="99"/>
      <c r="J3282" s="99"/>
      <c r="K3282" s="99"/>
      <c r="L3282" s="99"/>
      <c r="M3282" s="99"/>
      <c r="N3282" s="99"/>
      <c r="O3282" s="99"/>
      <c r="P3282" s="99"/>
      <c r="Q3282" s="99"/>
      <c r="R3282" s="99"/>
      <c r="S3282" s="100">
        <v>0.0</v>
      </c>
      <c r="T3282" s="100"/>
      <c r="U3282" s="101"/>
      <c r="V3282" s="101"/>
      <c r="W3282" s="101"/>
      <c r="X3282" s="101"/>
      <c r="Y3282" s="101" t="s">
        <v>12</v>
      </c>
    </row>
    <row r="3283">
      <c r="A3283" s="98" t="s">
        <v>64</v>
      </c>
      <c r="B3283" s="99"/>
      <c r="C3283" s="100" t="s">
        <v>6409</v>
      </c>
      <c r="D3283" s="101" t="s">
        <v>128</v>
      </c>
      <c r="E3283" s="101" t="s">
        <v>6410</v>
      </c>
      <c r="F3283" s="99"/>
      <c r="G3283" s="99"/>
      <c r="H3283" s="99"/>
      <c r="I3283" s="99"/>
      <c r="J3283" s="99"/>
      <c r="K3283" s="99"/>
      <c r="L3283" s="99"/>
      <c r="M3283" s="99"/>
      <c r="N3283" s="99"/>
      <c r="O3283" s="99"/>
      <c r="P3283" s="99"/>
      <c r="Q3283" s="99"/>
      <c r="R3283" s="99"/>
      <c r="S3283" s="102">
        <v>0.0</v>
      </c>
      <c r="T3283" s="102"/>
      <c r="U3283" s="102"/>
      <c r="V3283" s="102"/>
      <c r="W3283" s="102"/>
      <c r="X3283" s="102"/>
      <c r="Y3283" s="101" t="s">
        <v>12</v>
      </c>
    </row>
    <row r="3284">
      <c r="A3284" s="98" t="s">
        <v>93</v>
      </c>
      <c r="B3284" s="99"/>
      <c r="C3284" s="100" t="s">
        <v>6411</v>
      </c>
      <c r="D3284" s="101" t="s">
        <v>158</v>
      </c>
      <c r="E3284" s="101" t="s">
        <v>6412</v>
      </c>
      <c r="F3284" s="99"/>
      <c r="G3284" s="99"/>
      <c r="H3284" s="99"/>
      <c r="I3284" s="99"/>
      <c r="J3284" s="99"/>
      <c r="K3284" s="99"/>
      <c r="L3284" s="99"/>
      <c r="M3284" s="99"/>
      <c r="N3284" s="99"/>
      <c r="O3284" s="99"/>
      <c r="P3284" s="99"/>
      <c r="Q3284" s="99"/>
      <c r="R3284" s="99"/>
      <c r="S3284" s="100">
        <v>0.0</v>
      </c>
      <c r="T3284" s="100"/>
      <c r="U3284" s="101"/>
      <c r="V3284" s="101"/>
      <c r="W3284" s="101"/>
      <c r="X3284" s="101"/>
      <c r="Y3284" s="101" t="s">
        <v>18</v>
      </c>
    </row>
    <row r="3285">
      <c r="A3285" s="98" t="s">
        <v>64</v>
      </c>
      <c r="B3285" s="99"/>
      <c r="C3285" s="100" t="s">
        <v>6413</v>
      </c>
      <c r="D3285" s="101" t="s">
        <v>825</v>
      </c>
      <c r="E3285" s="101" t="s">
        <v>6414</v>
      </c>
      <c r="F3285" s="99"/>
      <c r="G3285" s="99"/>
      <c r="H3285" s="99"/>
      <c r="I3285" s="99"/>
      <c r="J3285" s="99"/>
      <c r="K3285" s="99"/>
      <c r="L3285" s="99"/>
      <c r="M3285" s="99"/>
      <c r="N3285" s="99"/>
      <c r="O3285" s="99"/>
      <c r="P3285" s="99"/>
      <c r="Q3285" s="99"/>
      <c r="R3285" s="99"/>
      <c r="S3285" s="102">
        <v>0.0</v>
      </c>
      <c r="T3285" s="102"/>
      <c r="U3285" s="102"/>
      <c r="V3285" s="102"/>
      <c r="W3285" s="102"/>
      <c r="X3285" s="102"/>
      <c r="Y3285" s="101" t="s">
        <v>18</v>
      </c>
    </row>
    <row r="3286">
      <c r="A3286" s="98" t="s">
        <v>64</v>
      </c>
      <c r="B3286" s="99"/>
      <c r="C3286" s="100" t="s">
        <v>6415</v>
      </c>
      <c r="D3286" s="101" t="s">
        <v>122</v>
      </c>
      <c r="E3286" s="101" t="s">
        <v>6416</v>
      </c>
      <c r="F3286" s="99"/>
      <c r="G3286" s="99"/>
      <c r="H3286" s="99"/>
      <c r="I3286" s="99"/>
      <c r="J3286" s="99"/>
      <c r="K3286" s="99"/>
      <c r="L3286" s="99"/>
      <c r="M3286" s="99"/>
      <c r="N3286" s="99"/>
      <c r="O3286" s="99"/>
      <c r="P3286" s="99"/>
      <c r="Q3286" s="99"/>
      <c r="R3286" s="99"/>
      <c r="S3286" s="102">
        <v>0.0</v>
      </c>
      <c r="T3286" s="102"/>
      <c r="U3286" s="102"/>
      <c r="V3286" s="102"/>
      <c r="W3286" s="102"/>
      <c r="X3286" s="102"/>
      <c r="Y3286" s="101" t="s">
        <v>18</v>
      </c>
    </row>
    <row r="3287">
      <c r="A3287" s="103" t="s">
        <v>87</v>
      </c>
      <c r="B3287" s="99"/>
      <c r="C3287" s="100" t="s">
        <v>6417</v>
      </c>
      <c r="D3287" s="101" t="s">
        <v>128</v>
      </c>
      <c r="E3287" s="101" t="s">
        <v>6418</v>
      </c>
      <c r="F3287" s="99"/>
      <c r="G3287" s="99"/>
      <c r="H3287" s="99"/>
      <c r="I3287" s="99"/>
      <c r="J3287" s="99"/>
      <c r="K3287" s="99"/>
      <c r="L3287" s="99"/>
      <c r="M3287" s="99"/>
      <c r="N3287" s="99"/>
      <c r="O3287" s="99"/>
      <c r="P3287" s="99"/>
      <c r="Q3287" s="99"/>
      <c r="R3287" s="99"/>
      <c r="S3287" s="102">
        <v>0.0</v>
      </c>
      <c r="T3287" s="102"/>
      <c r="U3287" s="102"/>
      <c r="V3287" s="102"/>
      <c r="W3287" s="102"/>
      <c r="X3287" s="102"/>
      <c r="Y3287" s="101" t="s">
        <v>12</v>
      </c>
    </row>
    <row r="3288">
      <c r="A3288" s="98" t="s">
        <v>64</v>
      </c>
      <c r="B3288" s="99"/>
      <c r="C3288" s="100" t="s">
        <v>6419</v>
      </c>
      <c r="D3288" s="101" t="s">
        <v>5334</v>
      </c>
      <c r="E3288" s="101" t="s">
        <v>6420</v>
      </c>
      <c r="F3288" s="99"/>
      <c r="G3288" s="99"/>
      <c r="H3288" s="99"/>
      <c r="I3288" s="99"/>
      <c r="J3288" s="99"/>
      <c r="K3288" s="99"/>
      <c r="L3288" s="99"/>
      <c r="M3288" s="99"/>
      <c r="N3288" s="99"/>
      <c r="O3288" s="99"/>
      <c r="P3288" s="99"/>
      <c r="Q3288" s="99"/>
      <c r="R3288" s="99"/>
      <c r="S3288" s="100">
        <v>0.0</v>
      </c>
      <c r="T3288" s="100"/>
      <c r="U3288" s="101"/>
      <c r="V3288" s="101"/>
      <c r="W3288" s="101"/>
      <c r="X3288" s="101"/>
      <c r="Y3288" s="101" t="s">
        <v>16</v>
      </c>
    </row>
    <row r="3289">
      <c r="A3289" s="98" t="s">
        <v>77</v>
      </c>
      <c r="B3289" s="99"/>
      <c r="C3289" s="100" t="s">
        <v>6421</v>
      </c>
      <c r="D3289" s="101" t="s">
        <v>191</v>
      </c>
      <c r="E3289" s="101" t="s">
        <v>6422</v>
      </c>
      <c r="F3289" s="99"/>
      <c r="G3289" s="99"/>
      <c r="H3289" s="99"/>
      <c r="I3289" s="99"/>
      <c r="J3289" s="99"/>
      <c r="K3289" s="99"/>
      <c r="L3289" s="99"/>
      <c r="M3289" s="99"/>
      <c r="N3289" s="99"/>
      <c r="O3289" s="99"/>
      <c r="P3289" s="99"/>
      <c r="Q3289" s="99"/>
      <c r="R3289" s="99"/>
      <c r="S3289" s="100">
        <v>0.0</v>
      </c>
      <c r="T3289" s="100"/>
      <c r="U3289" s="101"/>
      <c r="V3289" s="101"/>
      <c r="W3289" s="101"/>
      <c r="X3289" s="101"/>
      <c r="Y3289" s="101" t="s">
        <v>18</v>
      </c>
    </row>
    <row r="3290">
      <c r="A3290" s="103" t="s">
        <v>87</v>
      </c>
      <c r="B3290" s="99"/>
      <c r="C3290" s="100" t="s">
        <v>6423</v>
      </c>
      <c r="D3290" s="101" t="s">
        <v>122</v>
      </c>
      <c r="E3290" s="101" t="s">
        <v>6424</v>
      </c>
      <c r="F3290" s="99"/>
      <c r="G3290" s="99"/>
      <c r="H3290" s="99"/>
      <c r="I3290" s="99"/>
      <c r="J3290" s="99"/>
      <c r="K3290" s="99"/>
      <c r="L3290" s="99"/>
      <c r="M3290" s="99"/>
      <c r="N3290" s="99"/>
      <c r="O3290" s="99"/>
      <c r="P3290" s="99"/>
      <c r="Q3290" s="99"/>
      <c r="R3290" s="99"/>
      <c r="S3290" s="102">
        <v>0.0</v>
      </c>
      <c r="T3290" s="102"/>
      <c r="U3290" s="102"/>
      <c r="V3290" s="102"/>
      <c r="W3290" s="102"/>
      <c r="X3290" s="102"/>
      <c r="Y3290" s="101" t="s">
        <v>18</v>
      </c>
    </row>
    <row r="3291">
      <c r="A3291" s="98" t="s">
        <v>64</v>
      </c>
      <c r="B3291" s="99"/>
      <c r="C3291" s="100" t="s">
        <v>6425</v>
      </c>
      <c r="D3291" s="101" t="s">
        <v>825</v>
      </c>
      <c r="E3291" s="101" t="s">
        <v>6426</v>
      </c>
      <c r="F3291" s="99"/>
      <c r="G3291" s="99"/>
      <c r="H3291" s="99"/>
      <c r="I3291" s="99"/>
      <c r="J3291" s="99"/>
      <c r="K3291" s="99"/>
      <c r="L3291" s="99"/>
      <c r="M3291" s="99"/>
      <c r="N3291" s="99"/>
      <c r="O3291" s="99"/>
      <c r="P3291" s="99"/>
      <c r="Q3291" s="99"/>
      <c r="R3291" s="99"/>
      <c r="S3291" s="102">
        <v>0.0</v>
      </c>
      <c r="T3291" s="102"/>
      <c r="U3291" s="102"/>
      <c r="V3291" s="102"/>
      <c r="W3291" s="102"/>
      <c r="X3291" s="102"/>
      <c r="Y3291" s="101" t="s">
        <v>18</v>
      </c>
    </row>
    <row r="3292">
      <c r="A3292" s="98" t="s">
        <v>93</v>
      </c>
      <c r="B3292" s="99"/>
      <c r="C3292" s="100" t="s">
        <v>6427</v>
      </c>
      <c r="D3292" s="101" t="s">
        <v>151</v>
      </c>
      <c r="E3292" s="101" t="s">
        <v>6428</v>
      </c>
      <c r="F3292" s="99"/>
      <c r="G3292" s="99"/>
      <c r="H3292" s="99"/>
      <c r="I3292" s="99"/>
      <c r="J3292" s="99"/>
      <c r="K3292" s="99"/>
      <c r="L3292" s="99"/>
      <c r="M3292" s="99"/>
      <c r="N3292" s="99"/>
      <c r="O3292" s="99"/>
      <c r="P3292" s="99"/>
      <c r="Q3292" s="99"/>
      <c r="R3292" s="99"/>
      <c r="S3292" s="102">
        <v>0.0</v>
      </c>
      <c r="T3292" s="102"/>
      <c r="U3292" s="102"/>
      <c r="V3292" s="102"/>
      <c r="W3292" s="102"/>
      <c r="X3292" s="102"/>
      <c r="Y3292" s="101" t="s">
        <v>12</v>
      </c>
    </row>
    <row r="3293">
      <c r="A3293" s="98" t="s">
        <v>77</v>
      </c>
      <c r="B3293" s="99"/>
      <c r="C3293" s="100" t="s">
        <v>6429</v>
      </c>
      <c r="D3293" s="101" t="s">
        <v>135</v>
      </c>
      <c r="E3293" s="101" t="s">
        <v>6430</v>
      </c>
      <c r="F3293" s="99"/>
      <c r="G3293" s="99"/>
      <c r="H3293" s="99"/>
      <c r="I3293" s="99"/>
      <c r="J3293" s="99"/>
      <c r="K3293" s="99"/>
      <c r="L3293" s="99"/>
      <c r="M3293" s="99"/>
      <c r="N3293" s="99"/>
      <c r="O3293" s="99"/>
      <c r="P3293" s="99"/>
      <c r="Q3293" s="99"/>
      <c r="R3293" s="99"/>
      <c r="S3293" s="100">
        <v>0.0</v>
      </c>
      <c r="T3293" s="100"/>
      <c r="U3293" s="101"/>
      <c r="V3293" s="101"/>
      <c r="W3293" s="101"/>
      <c r="X3293" s="101"/>
      <c r="Y3293" s="101" t="s">
        <v>18</v>
      </c>
    </row>
    <row r="3294">
      <c r="A3294" s="98" t="s">
        <v>67</v>
      </c>
      <c r="B3294" s="99"/>
      <c r="C3294" s="100" t="s">
        <v>6431</v>
      </c>
      <c r="D3294" s="101" t="s">
        <v>135</v>
      </c>
      <c r="E3294" s="101" t="s">
        <v>6432</v>
      </c>
      <c r="F3294" s="99"/>
      <c r="G3294" s="99"/>
      <c r="H3294" s="99"/>
      <c r="I3294" s="99"/>
      <c r="J3294" s="99"/>
      <c r="K3294" s="99"/>
      <c r="L3294" s="99"/>
      <c r="M3294" s="99"/>
      <c r="N3294" s="99"/>
      <c r="O3294" s="99"/>
      <c r="P3294" s="99"/>
      <c r="Q3294" s="99"/>
      <c r="R3294" s="99"/>
      <c r="S3294" s="100">
        <v>0.0</v>
      </c>
      <c r="T3294" s="100"/>
      <c r="U3294" s="101"/>
      <c r="V3294" s="101"/>
      <c r="W3294" s="101"/>
      <c r="X3294" s="101"/>
      <c r="Y3294" s="101" t="s">
        <v>18</v>
      </c>
    </row>
    <row r="3295">
      <c r="A3295" s="98" t="s">
        <v>30</v>
      </c>
      <c r="B3295" s="99"/>
      <c r="C3295" s="100" t="s">
        <v>6433</v>
      </c>
      <c r="D3295" s="101" t="s">
        <v>191</v>
      </c>
      <c r="E3295" s="101" t="s">
        <v>6434</v>
      </c>
      <c r="F3295" s="99"/>
      <c r="G3295" s="99"/>
      <c r="H3295" s="99"/>
      <c r="I3295" s="99"/>
      <c r="J3295" s="99"/>
      <c r="K3295" s="99"/>
      <c r="L3295" s="99"/>
      <c r="M3295" s="99"/>
      <c r="N3295" s="99"/>
      <c r="O3295" s="99"/>
      <c r="P3295" s="99"/>
      <c r="Q3295" s="99"/>
      <c r="R3295" s="99"/>
      <c r="S3295" s="100">
        <v>0.0</v>
      </c>
      <c r="T3295" s="100"/>
      <c r="U3295" s="101"/>
      <c r="V3295" s="101"/>
      <c r="W3295" s="101"/>
      <c r="X3295" s="101"/>
      <c r="Y3295" s="101" t="s">
        <v>18</v>
      </c>
    </row>
    <row r="3296">
      <c r="A3296" s="103" t="s">
        <v>63</v>
      </c>
      <c r="B3296" s="99"/>
      <c r="C3296" s="100" t="s">
        <v>6435</v>
      </c>
      <c r="D3296" s="101" t="s">
        <v>191</v>
      </c>
      <c r="E3296" s="101" t="s">
        <v>6434</v>
      </c>
      <c r="F3296" s="99"/>
      <c r="G3296" s="99"/>
      <c r="H3296" s="99"/>
      <c r="I3296" s="99"/>
      <c r="J3296" s="99"/>
      <c r="K3296" s="99"/>
      <c r="L3296" s="99"/>
      <c r="M3296" s="99"/>
      <c r="N3296" s="99"/>
      <c r="O3296" s="99"/>
      <c r="P3296" s="99"/>
      <c r="Q3296" s="99"/>
      <c r="R3296" s="99"/>
      <c r="S3296" s="100">
        <v>0.0</v>
      </c>
      <c r="T3296" s="100"/>
      <c r="U3296" s="101"/>
      <c r="V3296" s="101"/>
      <c r="W3296" s="101"/>
      <c r="X3296" s="101"/>
      <c r="Y3296" s="101" t="s">
        <v>18</v>
      </c>
    </row>
    <row r="3297">
      <c r="A3297" s="103" t="s">
        <v>60</v>
      </c>
      <c r="B3297" s="99"/>
      <c r="C3297" s="100" t="s">
        <v>6436</v>
      </c>
      <c r="D3297" s="101" t="s">
        <v>135</v>
      </c>
      <c r="E3297" s="101" t="s">
        <v>6437</v>
      </c>
      <c r="F3297" s="99"/>
      <c r="G3297" s="99"/>
      <c r="H3297" s="99"/>
      <c r="I3297" s="99"/>
      <c r="J3297" s="99"/>
      <c r="K3297" s="99"/>
      <c r="L3297" s="99"/>
      <c r="M3297" s="99"/>
      <c r="N3297" s="99"/>
      <c r="O3297" s="99"/>
      <c r="P3297" s="99"/>
      <c r="Q3297" s="99"/>
      <c r="R3297" s="99"/>
      <c r="S3297" s="100">
        <v>0.0</v>
      </c>
      <c r="T3297" s="100"/>
      <c r="U3297" s="101"/>
      <c r="V3297" s="101"/>
      <c r="W3297" s="101"/>
      <c r="X3297" s="101"/>
      <c r="Y3297" s="101" t="s">
        <v>18</v>
      </c>
    </row>
    <row r="3298">
      <c r="A3298" s="103" t="s">
        <v>63</v>
      </c>
      <c r="B3298" s="99"/>
      <c r="C3298" s="100" t="s">
        <v>6436</v>
      </c>
      <c r="D3298" s="101" t="s">
        <v>135</v>
      </c>
      <c r="E3298" s="101" t="s">
        <v>6437</v>
      </c>
      <c r="F3298" s="99"/>
      <c r="G3298" s="99"/>
      <c r="H3298" s="99"/>
      <c r="I3298" s="99"/>
      <c r="J3298" s="99"/>
      <c r="K3298" s="99"/>
      <c r="L3298" s="99"/>
      <c r="M3298" s="99"/>
      <c r="N3298" s="99"/>
      <c r="O3298" s="99"/>
      <c r="P3298" s="99"/>
      <c r="Q3298" s="99"/>
      <c r="R3298" s="99"/>
      <c r="S3298" s="100">
        <v>0.0</v>
      </c>
      <c r="T3298" s="100"/>
      <c r="U3298" s="101"/>
      <c r="V3298" s="101"/>
      <c r="W3298" s="101"/>
      <c r="X3298" s="101"/>
      <c r="Y3298" s="101" t="s">
        <v>18</v>
      </c>
    </row>
    <row r="3299">
      <c r="A3299" s="98" t="s">
        <v>83</v>
      </c>
      <c r="B3299" s="99"/>
      <c r="C3299" s="100" t="s">
        <v>6436</v>
      </c>
      <c r="D3299" s="101" t="s">
        <v>135</v>
      </c>
      <c r="E3299" s="101" t="s">
        <v>6437</v>
      </c>
      <c r="F3299" s="99"/>
      <c r="G3299" s="99"/>
      <c r="H3299" s="99"/>
      <c r="I3299" s="99"/>
      <c r="J3299" s="99"/>
      <c r="K3299" s="99"/>
      <c r="L3299" s="99"/>
      <c r="M3299" s="99"/>
      <c r="N3299" s="99"/>
      <c r="O3299" s="99"/>
      <c r="P3299" s="99"/>
      <c r="Q3299" s="99"/>
      <c r="R3299" s="99"/>
      <c r="S3299" s="100">
        <v>0.0</v>
      </c>
      <c r="T3299" s="100"/>
      <c r="U3299" s="101"/>
      <c r="V3299" s="101"/>
      <c r="W3299" s="101"/>
      <c r="X3299" s="101"/>
      <c r="Y3299" s="101" t="s">
        <v>18</v>
      </c>
    </row>
    <row r="3300">
      <c r="A3300" s="101" t="s">
        <v>64</v>
      </c>
      <c r="B3300" s="99"/>
      <c r="C3300" s="100" t="s">
        <v>6438</v>
      </c>
      <c r="D3300" s="101" t="s">
        <v>128</v>
      </c>
      <c r="E3300" s="101" t="s">
        <v>6439</v>
      </c>
      <c r="F3300" s="99"/>
      <c r="G3300" s="99"/>
      <c r="H3300" s="99"/>
      <c r="I3300" s="99"/>
      <c r="J3300" s="99"/>
      <c r="K3300" s="99"/>
      <c r="L3300" s="99"/>
      <c r="M3300" s="99"/>
      <c r="N3300" s="99"/>
      <c r="O3300" s="99"/>
      <c r="P3300" s="99"/>
      <c r="Q3300" s="99"/>
      <c r="R3300" s="99"/>
      <c r="S3300" s="102">
        <v>0.0</v>
      </c>
      <c r="T3300" s="102"/>
      <c r="U3300" s="102"/>
      <c r="V3300" s="102"/>
      <c r="W3300" s="102"/>
      <c r="X3300" s="102"/>
      <c r="Y3300" s="101" t="s">
        <v>14</v>
      </c>
    </row>
    <row r="3301">
      <c r="A3301" s="105" t="s">
        <v>64</v>
      </c>
      <c r="B3301" s="99"/>
      <c r="C3301" s="100" t="s">
        <v>6440</v>
      </c>
      <c r="D3301" s="101" t="s">
        <v>128</v>
      </c>
      <c r="E3301" s="101" t="s">
        <v>6441</v>
      </c>
      <c r="F3301" s="99"/>
      <c r="G3301" s="99"/>
      <c r="H3301" s="99"/>
      <c r="I3301" s="99"/>
      <c r="J3301" s="99"/>
      <c r="K3301" s="99"/>
      <c r="L3301" s="99"/>
      <c r="M3301" s="99"/>
      <c r="N3301" s="99"/>
      <c r="O3301" s="99"/>
      <c r="P3301" s="99"/>
      <c r="Q3301" s="99"/>
      <c r="R3301" s="99"/>
      <c r="S3301" s="102">
        <v>0.0</v>
      </c>
      <c r="T3301" s="102"/>
      <c r="U3301" s="102"/>
      <c r="V3301" s="102"/>
      <c r="W3301" s="102"/>
      <c r="X3301" s="102"/>
      <c r="Y3301" s="101" t="s">
        <v>14</v>
      </c>
    </row>
    <row r="3302">
      <c r="A3302" s="103" t="s">
        <v>24</v>
      </c>
      <c r="B3302" s="99"/>
      <c r="C3302" s="100" t="s">
        <v>6442</v>
      </c>
      <c r="D3302" s="101" t="s">
        <v>122</v>
      </c>
      <c r="E3302" s="101" t="s">
        <v>6443</v>
      </c>
      <c r="F3302" s="99"/>
      <c r="G3302" s="99"/>
      <c r="H3302" s="99"/>
      <c r="I3302" s="99"/>
      <c r="J3302" s="99"/>
      <c r="K3302" s="99"/>
      <c r="L3302" s="99"/>
      <c r="M3302" s="99"/>
      <c r="N3302" s="99"/>
      <c r="O3302" s="99"/>
      <c r="P3302" s="99"/>
      <c r="Q3302" s="99"/>
      <c r="R3302" s="99"/>
      <c r="S3302" s="100">
        <v>0.0</v>
      </c>
      <c r="T3302" s="100"/>
      <c r="U3302" s="101"/>
      <c r="V3302" s="101"/>
      <c r="W3302" s="101"/>
      <c r="X3302" s="101"/>
      <c r="Y3302" s="101" t="s">
        <v>20</v>
      </c>
    </row>
    <row r="3303">
      <c r="A3303" s="105" t="s">
        <v>64</v>
      </c>
      <c r="B3303" s="99"/>
      <c r="C3303" s="100" t="s">
        <v>6444</v>
      </c>
      <c r="D3303" s="101" t="s">
        <v>128</v>
      </c>
      <c r="E3303" s="101" t="s">
        <v>6445</v>
      </c>
      <c r="F3303" s="99"/>
      <c r="G3303" s="99"/>
      <c r="H3303" s="99"/>
      <c r="I3303" s="99"/>
      <c r="J3303" s="99"/>
      <c r="K3303" s="99"/>
      <c r="L3303" s="99"/>
      <c r="M3303" s="99"/>
      <c r="N3303" s="99"/>
      <c r="O3303" s="99"/>
      <c r="P3303" s="99"/>
      <c r="Q3303" s="99"/>
      <c r="R3303" s="99"/>
      <c r="S3303" s="102">
        <v>0.0</v>
      </c>
      <c r="T3303" s="102"/>
      <c r="U3303" s="102"/>
      <c r="V3303" s="102"/>
      <c r="W3303" s="102"/>
      <c r="X3303" s="102"/>
      <c r="Y3303" s="101" t="s">
        <v>14</v>
      </c>
    </row>
    <row r="3304">
      <c r="A3304" s="101" t="s">
        <v>64</v>
      </c>
      <c r="B3304" s="99"/>
      <c r="C3304" s="100" t="s">
        <v>6446</v>
      </c>
      <c r="D3304" s="101" t="s">
        <v>128</v>
      </c>
      <c r="E3304" s="101" t="s">
        <v>6447</v>
      </c>
      <c r="F3304" s="99"/>
      <c r="G3304" s="99"/>
      <c r="H3304" s="99"/>
      <c r="I3304" s="99"/>
      <c r="J3304" s="99"/>
      <c r="K3304" s="99"/>
      <c r="L3304" s="99"/>
      <c r="M3304" s="99"/>
      <c r="N3304" s="99"/>
      <c r="O3304" s="99"/>
      <c r="P3304" s="99"/>
      <c r="Q3304" s="99"/>
      <c r="R3304" s="99"/>
      <c r="S3304" s="102">
        <v>0.0</v>
      </c>
      <c r="T3304" s="102"/>
      <c r="U3304" s="102"/>
      <c r="V3304" s="102"/>
      <c r="W3304" s="102"/>
      <c r="X3304" s="102"/>
      <c r="Y3304" s="101" t="s">
        <v>14</v>
      </c>
    </row>
    <row r="3305">
      <c r="A3305" s="105" t="s">
        <v>64</v>
      </c>
      <c r="B3305" s="99"/>
      <c r="C3305" s="100" t="s">
        <v>6448</v>
      </c>
      <c r="D3305" s="101" t="s">
        <v>128</v>
      </c>
      <c r="E3305" s="101" t="s">
        <v>6449</v>
      </c>
      <c r="F3305" s="99"/>
      <c r="G3305" s="99"/>
      <c r="H3305" s="99"/>
      <c r="I3305" s="99"/>
      <c r="J3305" s="99"/>
      <c r="K3305" s="99"/>
      <c r="L3305" s="99"/>
      <c r="M3305" s="99"/>
      <c r="N3305" s="99"/>
      <c r="O3305" s="99"/>
      <c r="P3305" s="99"/>
      <c r="Q3305" s="99"/>
      <c r="R3305" s="99"/>
      <c r="S3305" s="102">
        <v>0.0</v>
      </c>
      <c r="T3305" s="102"/>
      <c r="U3305" s="102"/>
      <c r="V3305" s="102"/>
      <c r="W3305" s="102"/>
      <c r="X3305" s="102"/>
      <c r="Y3305" s="101" t="s">
        <v>14</v>
      </c>
    </row>
    <row r="3306">
      <c r="A3306" s="105" t="s">
        <v>64</v>
      </c>
      <c r="B3306" s="99"/>
      <c r="C3306" s="100" t="s">
        <v>6450</v>
      </c>
      <c r="D3306" s="101" t="s">
        <v>128</v>
      </c>
      <c r="E3306" s="101" t="s">
        <v>6451</v>
      </c>
      <c r="F3306" s="99"/>
      <c r="G3306" s="99"/>
      <c r="H3306" s="99"/>
      <c r="I3306" s="99"/>
      <c r="J3306" s="99"/>
      <c r="K3306" s="99"/>
      <c r="L3306" s="99"/>
      <c r="M3306" s="99"/>
      <c r="N3306" s="99"/>
      <c r="O3306" s="99"/>
      <c r="P3306" s="99"/>
      <c r="Q3306" s="99"/>
      <c r="R3306" s="99"/>
      <c r="S3306" s="102">
        <v>0.0</v>
      </c>
      <c r="T3306" s="102"/>
      <c r="U3306" s="102"/>
      <c r="V3306" s="102"/>
      <c r="W3306" s="102"/>
      <c r="X3306" s="102"/>
      <c r="Y3306" s="101" t="s">
        <v>14</v>
      </c>
    </row>
    <row r="3307">
      <c r="A3307" s="101" t="s">
        <v>64</v>
      </c>
      <c r="B3307" s="99"/>
      <c r="C3307" s="100" t="s">
        <v>6452</v>
      </c>
      <c r="D3307" s="101" t="s">
        <v>128</v>
      </c>
      <c r="E3307" s="101" t="s">
        <v>6453</v>
      </c>
      <c r="F3307" s="99"/>
      <c r="G3307" s="99"/>
      <c r="H3307" s="99"/>
      <c r="I3307" s="99"/>
      <c r="J3307" s="99"/>
      <c r="K3307" s="99"/>
      <c r="L3307" s="99"/>
      <c r="M3307" s="99"/>
      <c r="N3307" s="99"/>
      <c r="O3307" s="99"/>
      <c r="P3307" s="99"/>
      <c r="Q3307" s="99"/>
      <c r="R3307" s="99"/>
      <c r="S3307" s="102">
        <v>0.0</v>
      </c>
      <c r="T3307" s="102"/>
      <c r="U3307" s="102"/>
      <c r="V3307" s="102"/>
      <c r="W3307" s="102"/>
      <c r="X3307" s="102"/>
      <c r="Y3307" s="101" t="s">
        <v>14</v>
      </c>
    </row>
    <row r="3308">
      <c r="A3308" s="98" t="s">
        <v>44</v>
      </c>
      <c r="B3308" s="99"/>
      <c r="C3308" s="100" t="s">
        <v>6454</v>
      </c>
      <c r="D3308" s="101" t="s">
        <v>213</v>
      </c>
      <c r="E3308" s="101" t="s">
        <v>6455</v>
      </c>
      <c r="F3308" s="99"/>
      <c r="G3308" s="99"/>
      <c r="H3308" s="99"/>
      <c r="I3308" s="99"/>
      <c r="J3308" s="99"/>
      <c r="K3308" s="99"/>
      <c r="L3308" s="99"/>
      <c r="M3308" s="99"/>
      <c r="N3308" s="99"/>
      <c r="O3308" s="99"/>
      <c r="P3308" s="99"/>
      <c r="Q3308" s="99"/>
      <c r="R3308" s="99"/>
      <c r="S3308" s="100">
        <v>0.0</v>
      </c>
      <c r="T3308" s="100"/>
      <c r="U3308" s="101"/>
      <c r="V3308" s="101"/>
      <c r="W3308" s="101"/>
      <c r="X3308" s="101"/>
      <c r="Y3308" s="101" t="s">
        <v>14</v>
      </c>
    </row>
    <row r="3309">
      <c r="A3309" s="101" t="s">
        <v>64</v>
      </c>
      <c r="B3309" s="99"/>
      <c r="C3309" s="100" t="s">
        <v>6456</v>
      </c>
      <c r="D3309" s="101" t="s">
        <v>128</v>
      </c>
      <c r="E3309" s="101" t="s">
        <v>6457</v>
      </c>
      <c r="F3309" s="99"/>
      <c r="G3309" s="99"/>
      <c r="H3309" s="99"/>
      <c r="I3309" s="99"/>
      <c r="J3309" s="99"/>
      <c r="K3309" s="99"/>
      <c r="L3309" s="99"/>
      <c r="M3309" s="99"/>
      <c r="N3309" s="99"/>
      <c r="O3309" s="99"/>
      <c r="P3309" s="99"/>
      <c r="Q3309" s="99"/>
      <c r="R3309" s="99"/>
      <c r="S3309" s="102">
        <v>0.0</v>
      </c>
      <c r="T3309" s="102"/>
      <c r="U3309" s="102"/>
      <c r="V3309" s="102"/>
      <c r="W3309" s="102"/>
      <c r="X3309" s="102"/>
      <c r="Y3309" s="101" t="s">
        <v>14</v>
      </c>
    </row>
    <row r="3310">
      <c r="A3310" s="101" t="s">
        <v>64</v>
      </c>
      <c r="B3310" s="99"/>
      <c r="C3310" s="100" t="s">
        <v>6458</v>
      </c>
      <c r="D3310" s="101" t="s">
        <v>128</v>
      </c>
      <c r="E3310" s="101" t="s">
        <v>6459</v>
      </c>
      <c r="F3310" s="99"/>
      <c r="G3310" s="99"/>
      <c r="H3310" s="99"/>
      <c r="I3310" s="99"/>
      <c r="J3310" s="99"/>
      <c r="K3310" s="99"/>
      <c r="L3310" s="99"/>
      <c r="M3310" s="99"/>
      <c r="N3310" s="99"/>
      <c r="O3310" s="99"/>
      <c r="P3310" s="99"/>
      <c r="Q3310" s="99"/>
      <c r="R3310" s="99"/>
      <c r="S3310" s="102">
        <v>0.0</v>
      </c>
      <c r="T3310" s="102"/>
      <c r="U3310" s="102"/>
      <c r="V3310" s="102"/>
      <c r="W3310" s="102"/>
      <c r="X3310" s="102"/>
      <c r="Y3310" s="101" t="s">
        <v>14</v>
      </c>
    </row>
    <row r="3311">
      <c r="A3311" s="101" t="s">
        <v>64</v>
      </c>
      <c r="B3311" s="99"/>
      <c r="C3311" s="100" t="s">
        <v>6460</v>
      </c>
      <c r="D3311" s="101" t="s">
        <v>128</v>
      </c>
      <c r="E3311" s="101" t="s">
        <v>6461</v>
      </c>
      <c r="F3311" s="99"/>
      <c r="G3311" s="99"/>
      <c r="H3311" s="99"/>
      <c r="I3311" s="99"/>
      <c r="J3311" s="99"/>
      <c r="K3311" s="99"/>
      <c r="L3311" s="99"/>
      <c r="M3311" s="99"/>
      <c r="N3311" s="99"/>
      <c r="O3311" s="99"/>
      <c r="P3311" s="99"/>
      <c r="Q3311" s="99"/>
      <c r="R3311" s="99"/>
      <c r="S3311" s="102">
        <v>0.0</v>
      </c>
      <c r="T3311" s="102"/>
      <c r="U3311" s="102"/>
      <c r="V3311" s="102"/>
      <c r="W3311" s="102"/>
      <c r="X3311" s="102"/>
      <c r="Y3311" s="101" t="s">
        <v>14</v>
      </c>
    </row>
    <row r="3312">
      <c r="A3312" s="101" t="s">
        <v>64</v>
      </c>
      <c r="B3312" s="99"/>
      <c r="C3312" s="100" t="s">
        <v>6462</v>
      </c>
      <c r="D3312" s="101" t="s">
        <v>128</v>
      </c>
      <c r="E3312" s="101" t="s">
        <v>6463</v>
      </c>
      <c r="F3312" s="99"/>
      <c r="G3312" s="99"/>
      <c r="H3312" s="99"/>
      <c r="I3312" s="99"/>
      <c r="J3312" s="99"/>
      <c r="K3312" s="99"/>
      <c r="L3312" s="99"/>
      <c r="M3312" s="99"/>
      <c r="N3312" s="99"/>
      <c r="O3312" s="99"/>
      <c r="P3312" s="99"/>
      <c r="Q3312" s="99"/>
      <c r="R3312" s="99"/>
      <c r="S3312" s="102">
        <v>0.0</v>
      </c>
      <c r="T3312" s="102"/>
      <c r="U3312" s="102"/>
      <c r="V3312" s="102"/>
      <c r="W3312" s="102"/>
      <c r="X3312" s="102"/>
      <c r="Y3312" s="101" t="s">
        <v>14</v>
      </c>
    </row>
    <row r="3313">
      <c r="A3313" s="105" t="s">
        <v>64</v>
      </c>
      <c r="B3313" s="99"/>
      <c r="C3313" s="100" t="s">
        <v>6464</v>
      </c>
      <c r="D3313" s="101" t="s">
        <v>128</v>
      </c>
      <c r="E3313" s="101" t="s">
        <v>6465</v>
      </c>
      <c r="F3313" s="99"/>
      <c r="G3313" s="99"/>
      <c r="H3313" s="99"/>
      <c r="I3313" s="99"/>
      <c r="J3313" s="99"/>
      <c r="K3313" s="99"/>
      <c r="L3313" s="99"/>
      <c r="M3313" s="99"/>
      <c r="N3313" s="99"/>
      <c r="O3313" s="99"/>
      <c r="P3313" s="99"/>
      <c r="Q3313" s="99"/>
      <c r="R3313" s="99"/>
      <c r="S3313" s="102">
        <v>0.0</v>
      </c>
      <c r="T3313" s="102"/>
      <c r="U3313" s="102"/>
      <c r="V3313" s="102"/>
      <c r="W3313" s="102"/>
      <c r="X3313" s="102"/>
      <c r="Y3313" s="101" t="s">
        <v>14</v>
      </c>
    </row>
    <row r="3314">
      <c r="A3314" s="101" t="s">
        <v>64</v>
      </c>
      <c r="B3314" s="99"/>
      <c r="C3314" s="100" t="s">
        <v>6466</v>
      </c>
      <c r="D3314" s="101" t="s">
        <v>128</v>
      </c>
      <c r="E3314" s="101" t="s">
        <v>6467</v>
      </c>
      <c r="F3314" s="99"/>
      <c r="G3314" s="99"/>
      <c r="H3314" s="99"/>
      <c r="I3314" s="99"/>
      <c r="J3314" s="99"/>
      <c r="K3314" s="99"/>
      <c r="L3314" s="99"/>
      <c r="M3314" s="99"/>
      <c r="N3314" s="99"/>
      <c r="O3314" s="99"/>
      <c r="P3314" s="99"/>
      <c r="Q3314" s="99"/>
      <c r="R3314" s="99"/>
      <c r="S3314" s="102">
        <v>0.0</v>
      </c>
      <c r="T3314" s="102"/>
      <c r="U3314" s="102"/>
      <c r="V3314" s="102"/>
      <c r="W3314" s="102"/>
      <c r="X3314" s="102"/>
      <c r="Y3314" s="101" t="s">
        <v>14</v>
      </c>
    </row>
    <row r="3315">
      <c r="A3315" s="101" t="s">
        <v>64</v>
      </c>
      <c r="B3315" s="99"/>
      <c r="C3315" s="100" t="s">
        <v>6468</v>
      </c>
      <c r="D3315" s="101" t="s">
        <v>128</v>
      </c>
      <c r="E3315" s="101" t="s">
        <v>6469</v>
      </c>
      <c r="F3315" s="99"/>
      <c r="G3315" s="99"/>
      <c r="H3315" s="99"/>
      <c r="I3315" s="99"/>
      <c r="J3315" s="99"/>
      <c r="K3315" s="99"/>
      <c r="L3315" s="99"/>
      <c r="M3315" s="99"/>
      <c r="N3315" s="99"/>
      <c r="O3315" s="99"/>
      <c r="P3315" s="99"/>
      <c r="Q3315" s="99"/>
      <c r="R3315" s="99"/>
      <c r="S3315" s="102">
        <v>0.0</v>
      </c>
      <c r="T3315" s="102"/>
      <c r="U3315" s="102"/>
      <c r="V3315" s="102"/>
      <c r="W3315" s="102"/>
      <c r="X3315" s="102"/>
      <c r="Y3315" s="101" t="s">
        <v>14</v>
      </c>
    </row>
    <row r="3316">
      <c r="A3316" s="105" t="s">
        <v>63</v>
      </c>
      <c r="B3316" s="99"/>
      <c r="C3316" s="100" t="s">
        <v>6470</v>
      </c>
      <c r="D3316" s="101" t="s">
        <v>128</v>
      </c>
      <c r="E3316" s="101" t="s">
        <v>6471</v>
      </c>
      <c r="F3316" s="99"/>
      <c r="G3316" s="99"/>
      <c r="H3316" s="99"/>
      <c r="I3316" s="99"/>
      <c r="J3316" s="99"/>
      <c r="K3316" s="99"/>
      <c r="L3316" s="99"/>
      <c r="M3316" s="99"/>
      <c r="N3316" s="99"/>
      <c r="O3316" s="99"/>
      <c r="P3316" s="99"/>
      <c r="Q3316" s="99"/>
      <c r="R3316" s="99"/>
      <c r="S3316" s="102">
        <v>0.0</v>
      </c>
      <c r="T3316" s="102"/>
      <c r="U3316" s="102"/>
      <c r="V3316" s="102"/>
      <c r="W3316" s="102"/>
      <c r="X3316" s="102"/>
      <c r="Y3316" s="101" t="s">
        <v>14</v>
      </c>
    </row>
    <row r="3317">
      <c r="A3317" s="101" t="s">
        <v>64</v>
      </c>
      <c r="B3317" s="99"/>
      <c r="C3317" s="100" t="s">
        <v>6472</v>
      </c>
      <c r="D3317" s="101" t="s">
        <v>128</v>
      </c>
      <c r="E3317" s="101" t="s">
        <v>6473</v>
      </c>
      <c r="F3317" s="99"/>
      <c r="G3317" s="99"/>
      <c r="H3317" s="99"/>
      <c r="I3317" s="99"/>
      <c r="J3317" s="99"/>
      <c r="K3317" s="99"/>
      <c r="L3317" s="99"/>
      <c r="M3317" s="99"/>
      <c r="N3317" s="99"/>
      <c r="O3317" s="99"/>
      <c r="P3317" s="99"/>
      <c r="Q3317" s="99"/>
      <c r="R3317" s="99"/>
      <c r="S3317" s="102">
        <v>0.0</v>
      </c>
      <c r="T3317" s="102"/>
      <c r="U3317" s="102"/>
      <c r="V3317" s="102"/>
      <c r="W3317" s="102"/>
      <c r="X3317" s="102"/>
      <c r="Y3317" s="101" t="s">
        <v>14</v>
      </c>
    </row>
    <row r="3318">
      <c r="A3318" s="105" t="s">
        <v>64</v>
      </c>
      <c r="B3318" s="99"/>
      <c r="C3318" s="100" t="s">
        <v>6474</v>
      </c>
      <c r="D3318" s="101" t="s">
        <v>128</v>
      </c>
      <c r="E3318" s="101" t="s">
        <v>6475</v>
      </c>
      <c r="F3318" s="99"/>
      <c r="G3318" s="99"/>
      <c r="H3318" s="99"/>
      <c r="I3318" s="99"/>
      <c r="J3318" s="99"/>
      <c r="K3318" s="99"/>
      <c r="L3318" s="99"/>
      <c r="M3318" s="99"/>
      <c r="N3318" s="99"/>
      <c r="O3318" s="99"/>
      <c r="P3318" s="99"/>
      <c r="Q3318" s="99"/>
      <c r="R3318" s="99"/>
      <c r="S3318" s="102">
        <v>0.0</v>
      </c>
      <c r="T3318" s="102"/>
      <c r="U3318" s="102"/>
      <c r="V3318" s="102"/>
      <c r="W3318" s="102"/>
      <c r="X3318" s="102"/>
      <c r="Y3318" s="101" t="s">
        <v>14</v>
      </c>
    </row>
    <row r="3319">
      <c r="A3319" s="101" t="s">
        <v>64</v>
      </c>
      <c r="B3319" s="99"/>
      <c r="C3319" s="100" t="s">
        <v>6476</v>
      </c>
      <c r="D3319" s="101" t="s">
        <v>128</v>
      </c>
      <c r="E3319" s="101" t="s">
        <v>6477</v>
      </c>
      <c r="F3319" s="99"/>
      <c r="G3319" s="99"/>
      <c r="H3319" s="99"/>
      <c r="I3319" s="99"/>
      <c r="J3319" s="99"/>
      <c r="K3319" s="99"/>
      <c r="L3319" s="99"/>
      <c r="M3319" s="99"/>
      <c r="N3319" s="99"/>
      <c r="O3319" s="99"/>
      <c r="P3319" s="99"/>
      <c r="Q3319" s="99"/>
      <c r="R3319" s="99"/>
      <c r="S3319" s="102">
        <v>0.0</v>
      </c>
      <c r="T3319" s="102"/>
      <c r="U3319" s="102"/>
      <c r="V3319" s="102"/>
      <c r="W3319" s="102"/>
      <c r="X3319" s="102"/>
      <c r="Y3319" s="101" t="s">
        <v>14</v>
      </c>
    </row>
    <row r="3320">
      <c r="A3320" s="105" t="s">
        <v>64</v>
      </c>
      <c r="B3320" s="99"/>
      <c r="C3320" s="100" t="s">
        <v>6478</v>
      </c>
      <c r="D3320" s="101" t="s">
        <v>128</v>
      </c>
      <c r="E3320" s="101" t="s">
        <v>6479</v>
      </c>
      <c r="F3320" s="99"/>
      <c r="G3320" s="99"/>
      <c r="H3320" s="99"/>
      <c r="I3320" s="99"/>
      <c r="J3320" s="99"/>
      <c r="K3320" s="99"/>
      <c r="L3320" s="99"/>
      <c r="M3320" s="99"/>
      <c r="N3320" s="99"/>
      <c r="O3320" s="99"/>
      <c r="P3320" s="99"/>
      <c r="Q3320" s="99"/>
      <c r="R3320" s="99"/>
      <c r="S3320" s="102">
        <v>0.0</v>
      </c>
      <c r="T3320" s="102"/>
      <c r="U3320" s="102"/>
      <c r="V3320" s="102"/>
      <c r="W3320" s="102"/>
      <c r="X3320" s="102"/>
      <c r="Y3320" s="101" t="s">
        <v>14</v>
      </c>
    </row>
    <row r="3321">
      <c r="A3321" s="101" t="s">
        <v>64</v>
      </c>
      <c r="B3321" s="99"/>
      <c r="C3321" s="100" t="s">
        <v>6480</v>
      </c>
      <c r="D3321" s="101" t="s">
        <v>128</v>
      </c>
      <c r="E3321" s="101" t="s">
        <v>6481</v>
      </c>
      <c r="F3321" s="99"/>
      <c r="G3321" s="99"/>
      <c r="H3321" s="99"/>
      <c r="I3321" s="99"/>
      <c r="J3321" s="99"/>
      <c r="K3321" s="99"/>
      <c r="L3321" s="99"/>
      <c r="M3321" s="99"/>
      <c r="N3321" s="99"/>
      <c r="O3321" s="99"/>
      <c r="P3321" s="99"/>
      <c r="Q3321" s="99"/>
      <c r="R3321" s="99"/>
      <c r="S3321" s="102">
        <v>0.0</v>
      </c>
      <c r="T3321" s="102"/>
      <c r="U3321" s="102"/>
      <c r="V3321" s="102"/>
      <c r="W3321" s="102"/>
      <c r="X3321" s="102"/>
      <c r="Y3321" s="101" t="s">
        <v>14</v>
      </c>
    </row>
    <row r="3322">
      <c r="A3322" s="101" t="s">
        <v>64</v>
      </c>
      <c r="B3322" s="99"/>
      <c r="C3322" s="100" t="s">
        <v>6482</v>
      </c>
      <c r="D3322" s="101" t="s">
        <v>128</v>
      </c>
      <c r="E3322" s="101" t="s">
        <v>6483</v>
      </c>
      <c r="F3322" s="99"/>
      <c r="G3322" s="99"/>
      <c r="H3322" s="99"/>
      <c r="I3322" s="99"/>
      <c r="J3322" s="99"/>
      <c r="K3322" s="99"/>
      <c r="L3322" s="99"/>
      <c r="M3322" s="99"/>
      <c r="N3322" s="99"/>
      <c r="O3322" s="99"/>
      <c r="P3322" s="99"/>
      <c r="Q3322" s="99"/>
      <c r="R3322" s="99"/>
      <c r="S3322" s="102">
        <v>0.0</v>
      </c>
      <c r="T3322" s="102"/>
      <c r="U3322" s="102"/>
      <c r="V3322" s="102"/>
      <c r="W3322" s="102"/>
      <c r="X3322" s="102"/>
      <c r="Y3322" s="101" t="s">
        <v>14</v>
      </c>
    </row>
    <row r="3323">
      <c r="A3323" s="101" t="s">
        <v>64</v>
      </c>
      <c r="B3323" s="99"/>
      <c r="C3323" s="100" t="s">
        <v>6484</v>
      </c>
      <c r="D3323" s="101" t="s">
        <v>128</v>
      </c>
      <c r="E3323" s="101" t="s">
        <v>6485</v>
      </c>
      <c r="F3323" s="99"/>
      <c r="G3323" s="99"/>
      <c r="H3323" s="99"/>
      <c r="I3323" s="99"/>
      <c r="J3323" s="99"/>
      <c r="K3323" s="99"/>
      <c r="L3323" s="99"/>
      <c r="M3323" s="99"/>
      <c r="N3323" s="99"/>
      <c r="O3323" s="99"/>
      <c r="P3323" s="99"/>
      <c r="Q3323" s="99"/>
      <c r="R3323" s="99"/>
      <c r="S3323" s="102">
        <v>0.0</v>
      </c>
      <c r="T3323" s="102"/>
      <c r="U3323" s="102"/>
      <c r="V3323" s="102"/>
      <c r="W3323" s="102"/>
      <c r="X3323" s="102"/>
      <c r="Y3323" s="101" t="s">
        <v>14</v>
      </c>
    </row>
    <row r="3324">
      <c r="A3324" s="98" t="s">
        <v>64</v>
      </c>
      <c r="B3324" s="99"/>
      <c r="C3324" s="100" t="s">
        <v>6486</v>
      </c>
      <c r="D3324" s="101" t="s">
        <v>213</v>
      </c>
      <c r="E3324" s="101" t="s">
        <v>6487</v>
      </c>
      <c r="F3324" s="99"/>
      <c r="G3324" s="99"/>
      <c r="H3324" s="99"/>
      <c r="I3324" s="99"/>
      <c r="J3324" s="99"/>
      <c r="K3324" s="99"/>
      <c r="L3324" s="99"/>
      <c r="M3324" s="99"/>
      <c r="N3324" s="99"/>
      <c r="O3324" s="99"/>
      <c r="P3324" s="99"/>
      <c r="Q3324" s="99"/>
      <c r="R3324" s="99"/>
      <c r="S3324" s="100">
        <v>0.0</v>
      </c>
      <c r="T3324" s="100"/>
      <c r="U3324" s="101"/>
      <c r="V3324" s="101"/>
      <c r="W3324" s="101"/>
      <c r="X3324" s="101"/>
      <c r="Y3324" s="101" t="s">
        <v>14</v>
      </c>
    </row>
    <row r="3325">
      <c r="A3325" s="105" t="s">
        <v>64</v>
      </c>
      <c r="B3325" s="99"/>
      <c r="C3325" s="100" t="s">
        <v>6488</v>
      </c>
      <c r="D3325" s="101" t="s">
        <v>128</v>
      </c>
      <c r="E3325" s="101" t="s">
        <v>6489</v>
      </c>
      <c r="F3325" s="99"/>
      <c r="G3325" s="99"/>
      <c r="H3325" s="99"/>
      <c r="I3325" s="99"/>
      <c r="J3325" s="99"/>
      <c r="K3325" s="99"/>
      <c r="L3325" s="99"/>
      <c r="M3325" s="99"/>
      <c r="N3325" s="99"/>
      <c r="O3325" s="99"/>
      <c r="P3325" s="99"/>
      <c r="Q3325" s="99"/>
      <c r="R3325" s="99"/>
      <c r="S3325" s="102">
        <v>0.0</v>
      </c>
      <c r="T3325" s="102"/>
      <c r="U3325" s="102"/>
      <c r="V3325" s="102"/>
      <c r="W3325" s="102"/>
      <c r="X3325" s="102"/>
      <c r="Y3325" s="101" t="s">
        <v>14</v>
      </c>
    </row>
    <row r="3326">
      <c r="A3326" s="101" t="s">
        <v>28</v>
      </c>
      <c r="B3326" s="99"/>
      <c r="C3326" s="100" t="s">
        <v>6490</v>
      </c>
      <c r="D3326" s="101" t="s">
        <v>128</v>
      </c>
      <c r="E3326" s="101" t="s">
        <v>6491</v>
      </c>
      <c r="F3326" s="99"/>
      <c r="G3326" s="99"/>
      <c r="H3326" s="99"/>
      <c r="I3326" s="99"/>
      <c r="J3326" s="99"/>
      <c r="K3326" s="99"/>
      <c r="L3326" s="99"/>
      <c r="M3326" s="99"/>
      <c r="N3326" s="99"/>
      <c r="O3326" s="99"/>
      <c r="P3326" s="99"/>
      <c r="Q3326" s="99"/>
      <c r="R3326" s="99"/>
      <c r="S3326" s="102">
        <v>0.0</v>
      </c>
      <c r="T3326" s="102"/>
      <c r="U3326" s="102"/>
      <c r="V3326" s="102"/>
      <c r="W3326" s="102"/>
      <c r="X3326" s="102"/>
      <c r="Y3326" s="101" t="s">
        <v>14</v>
      </c>
    </row>
    <row r="3327">
      <c r="A3327" s="101" t="s">
        <v>64</v>
      </c>
      <c r="B3327" s="99"/>
      <c r="C3327" s="100" t="s">
        <v>6492</v>
      </c>
      <c r="D3327" s="101" t="s">
        <v>128</v>
      </c>
      <c r="E3327" s="101" t="s">
        <v>6493</v>
      </c>
      <c r="F3327" s="99"/>
      <c r="G3327" s="99"/>
      <c r="H3327" s="99"/>
      <c r="I3327" s="99"/>
      <c r="J3327" s="99"/>
      <c r="K3327" s="99"/>
      <c r="L3327" s="99"/>
      <c r="M3327" s="99"/>
      <c r="N3327" s="99"/>
      <c r="O3327" s="99"/>
      <c r="P3327" s="99"/>
      <c r="Q3327" s="99"/>
      <c r="R3327" s="99"/>
      <c r="S3327" s="102">
        <v>0.0</v>
      </c>
      <c r="T3327" s="102"/>
      <c r="U3327" s="102"/>
      <c r="V3327" s="102"/>
      <c r="W3327" s="102"/>
      <c r="X3327" s="102"/>
      <c r="Y3327" s="101" t="s">
        <v>14</v>
      </c>
    </row>
    <row r="3328">
      <c r="A3328" s="103" t="s">
        <v>24</v>
      </c>
      <c r="B3328" s="99"/>
      <c r="C3328" s="100" t="s">
        <v>6494</v>
      </c>
      <c r="D3328" s="101" t="s">
        <v>213</v>
      </c>
      <c r="E3328" s="101" t="s">
        <v>6495</v>
      </c>
      <c r="F3328" s="99"/>
      <c r="G3328" s="99"/>
      <c r="H3328" s="99"/>
      <c r="I3328" s="99"/>
      <c r="J3328" s="99"/>
      <c r="K3328" s="99"/>
      <c r="L3328" s="99"/>
      <c r="M3328" s="99"/>
      <c r="N3328" s="99"/>
      <c r="O3328" s="99"/>
      <c r="P3328" s="99"/>
      <c r="Q3328" s="99"/>
      <c r="R3328" s="99"/>
      <c r="S3328" s="100">
        <v>0.0</v>
      </c>
      <c r="T3328" s="100"/>
      <c r="U3328" s="101"/>
      <c r="V3328" s="101"/>
      <c r="W3328" s="101"/>
      <c r="X3328" s="101"/>
      <c r="Y3328" s="101" t="s">
        <v>14</v>
      </c>
    </row>
    <row r="3329">
      <c r="A3329" s="101" t="s">
        <v>64</v>
      </c>
      <c r="B3329" s="99"/>
      <c r="C3329" s="100" t="s">
        <v>6496</v>
      </c>
      <c r="D3329" s="101" t="s">
        <v>128</v>
      </c>
      <c r="E3329" s="101" t="s">
        <v>6497</v>
      </c>
      <c r="F3329" s="99"/>
      <c r="G3329" s="99"/>
      <c r="H3329" s="99"/>
      <c r="I3329" s="99"/>
      <c r="J3329" s="99"/>
      <c r="K3329" s="99"/>
      <c r="L3329" s="99"/>
      <c r="M3329" s="99"/>
      <c r="N3329" s="99"/>
      <c r="O3329" s="99"/>
      <c r="P3329" s="99"/>
      <c r="Q3329" s="99"/>
      <c r="R3329" s="99"/>
      <c r="S3329" s="102">
        <v>0.0</v>
      </c>
      <c r="T3329" s="102"/>
      <c r="U3329" s="102"/>
      <c r="V3329" s="102"/>
      <c r="W3329" s="102"/>
      <c r="X3329" s="102"/>
      <c r="Y3329" s="101" t="s">
        <v>14</v>
      </c>
    </row>
    <row r="3330">
      <c r="A3330" s="101" t="s">
        <v>64</v>
      </c>
      <c r="B3330" s="99"/>
      <c r="C3330" s="100" t="s">
        <v>6498</v>
      </c>
      <c r="D3330" s="101" t="s">
        <v>128</v>
      </c>
      <c r="E3330" s="101" t="s">
        <v>6499</v>
      </c>
      <c r="F3330" s="99"/>
      <c r="G3330" s="99"/>
      <c r="H3330" s="99"/>
      <c r="I3330" s="99"/>
      <c r="J3330" s="99"/>
      <c r="K3330" s="99"/>
      <c r="L3330" s="99"/>
      <c r="M3330" s="99"/>
      <c r="N3330" s="99"/>
      <c r="O3330" s="99"/>
      <c r="P3330" s="99"/>
      <c r="Q3330" s="99"/>
      <c r="R3330" s="99"/>
      <c r="S3330" s="102">
        <v>0.0</v>
      </c>
      <c r="T3330" s="102"/>
      <c r="U3330" s="102"/>
      <c r="V3330" s="102"/>
      <c r="W3330" s="102"/>
      <c r="X3330" s="102"/>
      <c r="Y3330" s="101" t="s">
        <v>14</v>
      </c>
    </row>
    <row r="3331">
      <c r="A3331" s="101" t="s">
        <v>64</v>
      </c>
      <c r="B3331" s="99"/>
      <c r="C3331" s="100" t="s">
        <v>6500</v>
      </c>
      <c r="D3331" s="101" t="s">
        <v>128</v>
      </c>
      <c r="E3331" s="101" t="s">
        <v>6501</v>
      </c>
      <c r="F3331" s="99"/>
      <c r="G3331" s="99"/>
      <c r="H3331" s="99"/>
      <c r="I3331" s="99"/>
      <c r="J3331" s="99"/>
      <c r="K3331" s="99"/>
      <c r="L3331" s="99"/>
      <c r="M3331" s="99"/>
      <c r="N3331" s="99"/>
      <c r="O3331" s="99"/>
      <c r="P3331" s="99"/>
      <c r="Q3331" s="99"/>
      <c r="R3331" s="99"/>
      <c r="S3331" s="102">
        <v>0.0</v>
      </c>
      <c r="T3331" s="102"/>
      <c r="U3331" s="102"/>
      <c r="V3331" s="102"/>
      <c r="W3331" s="102"/>
      <c r="X3331" s="102"/>
      <c r="Y3331" s="101" t="s">
        <v>14</v>
      </c>
    </row>
    <row r="3332">
      <c r="A3332" s="101" t="s">
        <v>64</v>
      </c>
      <c r="B3332" s="99"/>
      <c r="C3332" s="100" t="s">
        <v>6502</v>
      </c>
      <c r="D3332" s="101" t="s">
        <v>128</v>
      </c>
      <c r="E3332" s="101" t="s">
        <v>6503</v>
      </c>
      <c r="F3332" s="99"/>
      <c r="G3332" s="99"/>
      <c r="H3332" s="99"/>
      <c r="I3332" s="99"/>
      <c r="J3332" s="99"/>
      <c r="K3332" s="99"/>
      <c r="L3332" s="99"/>
      <c r="M3332" s="99"/>
      <c r="N3332" s="99"/>
      <c r="O3332" s="99"/>
      <c r="P3332" s="99"/>
      <c r="Q3332" s="99"/>
      <c r="R3332" s="99"/>
      <c r="S3332" s="102">
        <v>0.0</v>
      </c>
      <c r="T3332" s="102"/>
      <c r="U3332" s="102"/>
      <c r="V3332" s="102"/>
      <c r="W3332" s="102"/>
      <c r="X3332" s="102"/>
      <c r="Y3332" s="101" t="s">
        <v>14</v>
      </c>
    </row>
    <row r="3333">
      <c r="A3333" s="98" t="s">
        <v>86</v>
      </c>
      <c r="B3333" s="99"/>
      <c r="C3333" s="100" t="s">
        <v>6504</v>
      </c>
      <c r="D3333" s="101" t="s">
        <v>128</v>
      </c>
      <c r="E3333" s="101" t="s">
        <v>6505</v>
      </c>
      <c r="F3333" s="99"/>
      <c r="G3333" s="99"/>
      <c r="H3333" s="99"/>
      <c r="I3333" s="99"/>
      <c r="J3333" s="99"/>
      <c r="K3333" s="99"/>
      <c r="L3333" s="99"/>
      <c r="M3333" s="99"/>
      <c r="N3333" s="99"/>
      <c r="O3333" s="99"/>
      <c r="P3333" s="99"/>
      <c r="Q3333" s="99"/>
      <c r="R3333" s="99"/>
      <c r="S3333" s="102">
        <v>0.0</v>
      </c>
      <c r="T3333" s="102"/>
      <c r="U3333" s="102"/>
      <c r="V3333" s="102"/>
      <c r="W3333" s="102"/>
      <c r="X3333" s="102"/>
      <c r="Y3333" s="101" t="s">
        <v>14</v>
      </c>
    </row>
    <row r="3334">
      <c r="A3334" s="101" t="s">
        <v>64</v>
      </c>
      <c r="B3334" s="99"/>
      <c r="C3334" s="100" t="s">
        <v>6506</v>
      </c>
      <c r="D3334" s="101" t="s">
        <v>128</v>
      </c>
      <c r="E3334" s="101" t="s">
        <v>6507</v>
      </c>
      <c r="F3334" s="99"/>
      <c r="G3334" s="99"/>
      <c r="H3334" s="99"/>
      <c r="I3334" s="99"/>
      <c r="J3334" s="99"/>
      <c r="K3334" s="99"/>
      <c r="L3334" s="99"/>
      <c r="M3334" s="99"/>
      <c r="N3334" s="99"/>
      <c r="O3334" s="99"/>
      <c r="P3334" s="99"/>
      <c r="Q3334" s="99"/>
      <c r="R3334" s="99"/>
      <c r="S3334" s="102">
        <v>0.0</v>
      </c>
      <c r="T3334" s="102"/>
      <c r="U3334" s="102"/>
      <c r="V3334" s="102"/>
      <c r="W3334" s="102"/>
      <c r="X3334" s="102"/>
      <c r="Y3334" s="101" t="s">
        <v>14</v>
      </c>
    </row>
    <row r="3335">
      <c r="A3335" s="105" t="s">
        <v>64</v>
      </c>
      <c r="B3335" s="99"/>
      <c r="C3335" s="100" t="s">
        <v>6508</v>
      </c>
      <c r="D3335" s="101" t="s">
        <v>128</v>
      </c>
      <c r="E3335" s="101" t="s">
        <v>6509</v>
      </c>
      <c r="F3335" s="99"/>
      <c r="G3335" s="99"/>
      <c r="H3335" s="99"/>
      <c r="I3335" s="99"/>
      <c r="J3335" s="99"/>
      <c r="K3335" s="99"/>
      <c r="L3335" s="99"/>
      <c r="M3335" s="99"/>
      <c r="N3335" s="99"/>
      <c r="O3335" s="99"/>
      <c r="P3335" s="99"/>
      <c r="Q3335" s="99"/>
      <c r="R3335" s="99"/>
      <c r="S3335" s="102">
        <v>0.0</v>
      </c>
      <c r="T3335" s="102"/>
      <c r="U3335" s="102"/>
      <c r="V3335" s="102"/>
      <c r="W3335" s="102"/>
      <c r="X3335" s="102"/>
      <c r="Y3335" s="101" t="s">
        <v>14</v>
      </c>
    </row>
    <row r="3336">
      <c r="A3336" s="101" t="s">
        <v>64</v>
      </c>
      <c r="B3336" s="99"/>
      <c r="C3336" s="100" t="s">
        <v>6510</v>
      </c>
      <c r="D3336" s="101" t="s">
        <v>128</v>
      </c>
      <c r="E3336" s="101" t="s">
        <v>6511</v>
      </c>
      <c r="F3336" s="99"/>
      <c r="G3336" s="99"/>
      <c r="H3336" s="99"/>
      <c r="I3336" s="99"/>
      <c r="J3336" s="99"/>
      <c r="K3336" s="99"/>
      <c r="L3336" s="99"/>
      <c r="M3336" s="99"/>
      <c r="N3336" s="99"/>
      <c r="O3336" s="99"/>
      <c r="P3336" s="99"/>
      <c r="Q3336" s="99"/>
      <c r="R3336" s="99"/>
      <c r="S3336" s="102">
        <v>0.0</v>
      </c>
      <c r="T3336" s="102"/>
      <c r="U3336" s="102"/>
      <c r="V3336" s="102"/>
      <c r="W3336" s="102"/>
      <c r="X3336" s="102"/>
      <c r="Y3336" s="101" t="s">
        <v>14</v>
      </c>
    </row>
    <row r="3337">
      <c r="A3337" s="105" t="s">
        <v>64</v>
      </c>
      <c r="B3337" s="99"/>
      <c r="C3337" s="100" t="s">
        <v>6512</v>
      </c>
      <c r="D3337" s="101" t="s">
        <v>128</v>
      </c>
      <c r="E3337" s="101" t="s">
        <v>6513</v>
      </c>
      <c r="F3337" s="99"/>
      <c r="G3337" s="99"/>
      <c r="H3337" s="99"/>
      <c r="I3337" s="99"/>
      <c r="J3337" s="99"/>
      <c r="K3337" s="99"/>
      <c r="L3337" s="99"/>
      <c r="M3337" s="99"/>
      <c r="N3337" s="99"/>
      <c r="O3337" s="99"/>
      <c r="P3337" s="99"/>
      <c r="Q3337" s="99"/>
      <c r="R3337" s="99"/>
      <c r="S3337" s="102">
        <v>0.0</v>
      </c>
      <c r="T3337" s="102"/>
      <c r="U3337" s="102"/>
      <c r="V3337" s="102"/>
      <c r="W3337" s="102"/>
      <c r="X3337" s="102"/>
      <c r="Y3337" s="101" t="s">
        <v>14</v>
      </c>
    </row>
    <row r="3338">
      <c r="A3338" s="101" t="s">
        <v>64</v>
      </c>
      <c r="B3338" s="99"/>
      <c r="C3338" s="100" t="s">
        <v>6514</v>
      </c>
      <c r="D3338" s="101" t="s">
        <v>128</v>
      </c>
      <c r="E3338" s="101" t="s">
        <v>6515</v>
      </c>
      <c r="F3338" s="99"/>
      <c r="G3338" s="99"/>
      <c r="H3338" s="99"/>
      <c r="I3338" s="99"/>
      <c r="J3338" s="99"/>
      <c r="K3338" s="99"/>
      <c r="L3338" s="99"/>
      <c r="M3338" s="99"/>
      <c r="N3338" s="99"/>
      <c r="O3338" s="99"/>
      <c r="P3338" s="99"/>
      <c r="Q3338" s="99"/>
      <c r="R3338" s="99"/>
      <c r="S3338" s="102">
        <v>0.0</v>
      </c>
      <c r="T3338" s="102"/>
      <c r="U3338" s="102"/>
      <c r="V3338" s="102"/>
      <c r="W3338" s="102"/>
      <c r="X3338" s="102"/>
      <c r="Y3338" s="101" t="s">
        <v>14</v>
      </c>
    </row>
    <row r="3339">
      <c r="A3339" s="101" t="s">
        <v>64</v>
      </c>
      <c r="B3339" s="99"/>
      <c r="C3339" s="100" t="s">
        <v>6516</v>
      </c>
      <c r="D3339" s="101" t="s">
        <v>128</v>
      </c>
      <c r="E3339" s="101" t="s">
        <v>6517</v>
      </c>
      <c r="F3339" s="99"/>
      <c r="G3339" s="99"/>
      <c r="H3339" s="99"/>
      <c r="I3339" s="99"/>
      <c r="J3339" s="99"/>
      <c r="K3339" s="99"/>
      <c r="L3339" s="99"/>
      <c r="M3339" s="99"/>
      <c r="N3339" s="99"/>
      <c r="O3339" s="99"/>
      <c r="P3339" s="99"/>
      <c r="Q3339" s="99"/>
      <c r="R3339" s="99"/>
      <c r="S3339" s="102">
        <v>0.0</v>
      </c>
      <c r="T3339" s="102"/>
      <c r="U3339" s="102"/>
      <c r="V3339" s="102"/>
      <c r="W3339" s="102"/>
      <c r="X3339" s="102"/>
      <c r="Y3339" s="101" t="s">
        <v>14</v>
      </c>
    </row>
    <row r="3340">
      <c r="A3340" s="101" t="s">
        <v>64</v>
      </c>
      <c r="B3340" s="99"/>
      <c r="C3340" s="100" t="s">
        <v>6518</v>
      </c>
      <c r="D3340" s="101" t="s">
        <v>128</v>
      </c>
      <c r="E3340" s="101" t="s">
        <v>6519</v>
      </c>
      <c r="F3340" s="99"/>
      <c r="G3340" s="99"/>
      <c r="H3340" s="99"/>
      <c r="I3340" s="99"/>
      <c r="J3340" s="99"/>
      <c r="K3340" s="99"/>
      <c r="L3340" s="99"/>
      <c r="M3340" s="99"/>
      <c r="N3340" s="99"/>
      <c r="O3340" s="99"/>
      <c r="P3340" s="99"/>
      <c r="Q3340" s="99"/>
      <c r="R3340" s="99"/>
      <c r="S3340" s="102">
        <v>0.0</v>
      </c>
      <c r="T3340" s="102"/>
      <c r="U3340" s="102"/>
      <c r="V3340" s="102"/>
      <c r="W3340" s="102"/>
      <c r="X3340" s="102"/>
      <c r="Y3340" s="101" t="s">
        <v>14</v>
      </c>
    </row>
    <row r="3341">
      <c r="A3341" s="98" t="s">
        <v>93</v>
      </c>
      <c r="B3341" s="99"/>
      <c r="C3341" s="100" t="s">
        <v>6520</v>
      </c>
      <c r="D3341" s="101" t="s">
        <v>213</v>
      </c>
      <c r="E3341" s="101" t="s">
        <v>6521</v>
      </c>
      <c r="F3341" s="99"/>
      <c r="G3341" s="99"/>
      <c r="H3341" s="99"/>
      <c r="I3341" s="99"/>
      <c r="J3341" s="99"/>
      <c r="K3341" s="99"/>
      <c r="L3341" s="99"/>
      <c r="M3341" s="99"/>
      <c r="N3341" s="99"/>
      <c r="O3341" s="99"/>
      <c r="P3341" s="99"/>
      <c r="Q3341" s="99"/>
      <c r="R3341" s="99"/>
      <c r="S3341" s="100">
        <v>0.0</v>
      </c>
      <c r="T3341" s="100"/>
      <c r="U3341" s="101"/>
      <c r="V3341" s="101"/>
      <c r="W3341" s="101"/>
      <c r="X3341" s="101"/>
      <c r="Y3341" s="101" t="s">
        <v>14</v>
      </c>
    </row>
    <row r="3342">
      <c r="A3342" s="105" t="s">
        <v>64</v>
      </c>
      <c r="B3342" s="99"/>
      <c r="C3342" s="100" t="s">
        <v>6522</v>
      </c>
      <c r="D3342" s="101" t="s">
        <v>128</v>
      </c>
      <c r="E3342" s="101" t="s">
        <v>6523</v>
      </c>
      <c r="F3342" s="99"/>
      <c r="G3342" s="99"/>
      <c r="H3342" s="99"/>
      <c r="I3342" s="99"/>
      <c r="J3342" s="99"/>
      <c r="K3342" s="99"/>
      <c r="L3342" s="99"/>
      <c r="M3342" s="99"/>
      <c r="N3342" s="99"/>
      <c r="O3342" s="99"/>
      <c r="P3342" s="99"/>
      <c r="Q3342" s="99"/>
      <c r="R3342" s="99"/>
      <c r="S3342" s="102">
        <v>0.0</v>
      </c>
      <c r="T3342" s="102"/>
      <c r="U3342" s="102"/>
      <c r="V3342" s="102"/>
      <c r="W3342" s="102"/>
      <c r="X3342" s="102"/>
      <c r="Y3342" s="101" t="s">
        <v>14</v>
      </c>
    </row>
    <row r="3343">
      <c r="A3343" s="101" t="s">
        <v>64</v>
      </c>
      <c r="B3343" s="99"/>
      <c r="C3343" s="100" t="s">
        <v>6524</v>
      </c>
      <c r="D3343" s="101" t="s">
        <v>128</v>
      </c>
      <c r="E3343" s="101" t="s">
        <v>6525</v>
      </c>
      <c r="F3343" s="99"/>
      <c r="G3343" s="99"/>
      <c r="H3343" s="99"/>
      <c r="I3343" s="99"/>
      <c r="J3343" s="99"/>
      <c r="K3343" s="99"/>
      <c r="L3343" s="99"/>
      <c r="M3343" s="99"/>
      <c r="N3343" s="99"/>
      <c r="O3343" s="99"/>
      <c r="P3343" s="99"/>
      <c r="Q3343" s="99"/>
      <c r="R3343" s="99"/>
      <c r="S3343" s="102">
        <v>0.0</v>
      </c>
      <c r="T3343" s="102"/>
      <c r="U3343" s="102"/>
      <c r="V3343" s="102"/>
      <c r="W3343" s="102"/>
      <c r="X3343" s="102"/>
      <c r="Y3343" s="101" t="s">
        <v>14</v>
      </c>
    </row>
    <row r="3344">
      <c r="A3344" s="105" t="s">
        <v>64</v>
      </c>
      <c r="B3344" s="99"/>
      <c r="C3344" s="100" t="s">
        <v>6526</v>
      </c>
      <c r="D3344" s="101" t="s">
        <v>128</v>
      </c>
      <c r="E3344" s="101" t="s">
        <v>6527</v>
      </c>
      <c r="F3344" s="99"/>
      <c r="G3344" s="99"/>
      <c r="H3344" s="99"/>
      <c r="I3344" s="99"/>
      <c r="J3344" s="99"/>
      <c r="K3344" s="99"/>
      <c r="L3344" s="99"/>
      <c r="M3344" s="99"/>
      <c r="N3344" s="99"/>
      <c r="O3344" s="99"/>
      <c r="P3344" s="99"/>
      <c r="Q3344" s="99"/>
      <c r="R3344" s="99"/>
      <c r="S3344" s="102">
        <v>0.0</v>
      </c>
      <c r="T3344" s="102"/>
      <c r="U3344" s="102"/>
      <c r="V3344" s="102"/>
      <c r="W3344" s="102"/>
      <c r="X3344" s="102"/>
      <c r="Y3344" s="101" t="s">
        <v>14</v>
      </c>
    </row>
    <row r="3345">
      <c r="A3345" s="105" t="s">
        <v>64</v>
      </c>
      <c r="B3345" s="99"/>
      <c r="C3345" s="100" t="s">
        <v>6528</v>
      </c>
      <c r="D3345" s="101" t="s">
        <v>128</v>
      </c>
      <c r="E3345" s="101" t="s">
        <v>6529</v>
      </c>
      <c r="F3345" s="99"/>
      <c r="G3345" s="99"/>
      <c r="H3345" s="99"/>
      <c r="I3345" s="99"/>
      <c r="J3345" s="99"/>
      <c r="K3345" s="99"/>
      <c r="L3345" s="99"/>
      <c r="M3345" s="99"/>
      <c r="N3345" s="99"/>
      <c r="O3345" s="99"/>
      <c r="P3345" s="99"/>
      <c r="Q3345" s="99"/>
      <c r="R3345" s="99"/>
      <c r="S3345" s="102">
        <v>0.0</v>
      </c>
      <c r="T3345" s="102"/>
      <c r="U3345" s="102"/>
      <c r="V3345" s="102"/>
      <c r="W3345" s="102"/>
      <c r="X3345" s="102"/>
      <c r="Y3345" s="101" t="s">
        <v>14</v>
      </c>
    </row>
    <row r="3346">
      <c r="A3346" s="105" t="s">
        <v>64</v>
      </c>
      <c r="B3346" s="99"/>
      <c r="C3346" s="100" t="s">
        <v>6530</v>
      </c>
      <c r="D3346" s="101" t="s">
        <v>128</v>
      </c>
      <c r="E3346" s="101" t="s">
        <v>6531</v>
      </c>
      <c r="F3346" s="99"/>
      <c r="G3346" s="99"/>
      <c r="H3346" s="99"/>
      <c r="I3346" s="99"/>
      <c r="J3346" s="99"/>
      <c r="K3346" s="99"/>
      <c r="L3346" s="99"/>
      <c r="M3346" s="99"/>
      <c r="N3346" s="99"/>
      <c r="O3346" s="99"/>
      <c r="P3346" s="99"/>
      <c r="Q3346" s="99"/>
      <c r="R3346" s="99"/>
      <c r="S3346" s="102">
        <v>0.0</v>
      </c>
      <c r="T3346" s="102"/>
      <c r="U3346" s="102"/>
      <c r="V3346" s="102"/>
      <c r="W3346" s="102"/>
      <c r="X3346" s="102"/>
      <c r="Y3346" s="101" t="s">
        <v>14</v>
      </c>
    </row>
    <row r="3347">
      <c r="A3347" s="101" t="s">
        <v>64</v>
      </c>
      <c r="B3347" s="99"/>
      <c r="C3347" s="100" t="s">
        <v>6532</v>
      </c>
      <c r="D3347" s="101" t="s">
        <v>128</v>
      </c>
      <c r="E3347" s="101" t="s">
        <v>6533</v>
      </c>
      <c r="F3347" s="99"/>
      <c r="G3347" s="99"/>
      <c r="H3347" s="99"/>
      <c r="I3347" s="99"/>
      <c r="J3347" s="99"/>
      <c r="K3347" s="99"/>
      <c r="L3347" s="99"/>
      <c r="M3347" s="99"/>
      <c r="N3347" s="99"/>
      <c r="O3347" s="99"/>
      <c r="P3347" s="99"/>
      <c r="Q3347" s="99"/>
      <c r="R3347" s="99"/>
      <c r="S3347" s="102">
        <v>0.0</v>
      </c>
      <c r="T3347" s="102"/>
      <c r="U3347" s="102"/>
      <c r="V3347" s="102"/>
      <c r="W3347" s="102"/>
      <c r="X3347" s="102"/>
      <c r="Y3347" s="101" t="s">
        <v>14</v>
      </c>
    </row>
    <row r="3348">
      <c r="A3348" s="98" t="s">
        <v>64</v>
      </c>
      <c r="B3348" s="99"/>
      <c r="C3348" s="100" t="s">
        <v>6534</v>
      </c>
      <c r="D3348" s="101" t="s">
        <v>128</v>
      </c>
      <c r="E3348" s="101" t="s">
        <v>6535</v>
      </c>
      <c r="F3348" s="99"/>
      <c r="G3348" s="99"/>
      <c r="H3348" s="99"/>
      <c r="I3348" s="99"/>
      <c r="J3348" s="99"/>
      <c r="K3348" s="99"/>
      <c r="L3348" s="99"/>
      <c r="M3348" s="99"/>
      <c r="N3348" s="99"/>
      <c r="O3348" s="99"/>
      <c r="P3348" s="99"/>
      <c r="Q3348" s="99"/>
      <c r="R3348" s="99"/>
      <c r="S3348" s="102">
        <v>0.0</v>
      </c>
      <c r="T3348" s="102"/>
      <c r="U3348" s="102"/>
      <c r="V3348" s="102"/>
      <c r="W3348" s="102"/>
      <c r="X3348" s="102"/>
      <c r="Y3348" s="101" t="s">
        <v>14</v>
      </c>
    </row>
    <row r="3349">
      <c r="A3349" s="101" t="s">
        <v>64</v>
      </c>
      <c r="B3349" s="99"/>
      <c r="C3349" s="100" t="s">
        <v>6536</v>
      </c>
      <c r="D3349" s="101" t="s">
        <v>128</v>
      </c>
      <c r="E3349" s="101" t="s">
        <v>6537</v>
      </c>
      <c r="F3349" s="99"/>
      <c r="G3349" s="99"/>
      <c r="H3349" s="99"/>
      <c r="I3349" s="99"/>
      <c r="J3349" s="99"/>
      <c r="K3349" s="99"/>
      <c r="L3349" s="99"/>
      <c r="M3349" s="99"/>
      <c r="N3349" s="99"/>
      <c r="O3349" s="99"/>
      <c r="P3349" s="99"/>
      <c r="Q3349" s="99"/>
      <c r="R3349" s="99"/>
      <c r="S3349" s="102">
        <v>0.0</v>
      </c>
      <c r="T3349" s="102"/>
      <c r="U3349" s="102"/>
      <c r="V3349" s="102"/>
      <c r="W3349" s="102"/>
      <c r="X3349" s="102"/>
      <c r="Y3349" s="101" t="s">
        <v>14</v>
      </c>
    </row>
    <row r="3350">
      <c r="A3350" s="98" t="s">
        <v>93</v>
      </c>
      <c r="B3350" s="99"/>
      <c r="C3350" s="100" t="s">
        <v>6538</v>
      </c>
      <c r="D3350" s="101" t="s">
        <v>213</v>
      </c>
      <c r="E3350" s="101" t="s">
        <v>6539</v>
      </c>
      <c r="F3350" s="99"/>
      <c r="G3350" s="99"/>
      <c r="H3350" s="99"/>
      <c r="I3350" s="99"/>
      <c r="J3350" s="99"/>
      <c r="K3350" s="99"/>
      <c r="L3350" s="99"/>
      <c r="M3350" s="99"/>
      <c r="N3350" s="99"/>
      <c r="O3350" s="99"/>
      <c r="P3350" s="99"/>
      <c r="Q3350" s="99"/>
      <c r="R3350" s="99"/>
      <c r="S3350" s="100">
        <v>0.0</v>
      </c>
      <c r="T3350" s="100"/>
      <c r="U3350" s="101"/>
      <c r="V3350" s="101"/>
      <c r="W3350" s="101"/>
      <c r="X3350" s="101"/>
      <c r="Y3350" s="101" t="s">
        <v>14</v>
      </c>
    </row>
    <row r="3351">
      <c r="A3351" s="105" t="s">
        <v>64</v>
      </c>
      <c r="B3351" s="99"/>
      <c r="C3351" s="100" t="s">
        <v>6540</v>
      </c>
      <c r="D3351" s="101" t="s">
        <v>128</v>
      </c>
      <c r="E3351" s="101" t="s">
        <v>6541</v>
      </c>
      <c r="F3351" s="99"/>
      <c r="G3351" s="99"/>
      <c r="H3351" s="99"/>
      <c r="I3351" s="99"/>
      <c r="J3351" s="99"/>
      <c r="K3351" s="99"/>
      <c r="L3351" s="99"/>
      <c r="M3351" s="99"/>
      <c r="N3351" s="99"/>
      <c r="O3351" s="99"/>
      <c r="P3351" s="99"/>
      <c r="Q3351" s="99"/>
      <c r="R3351" s="99"/>
      <c r="S3351" s="102">
        <v>0.0</v>
      </c>
      <c r="T3351" s="102"/>
      <c r="U3351" s="102"/>
      <c r="V3351" s="102"/>
      <c r="W3351" s="102"/>
      <c r="X3351" s="102"/>
      <c r="Y3351" s="101" t="s">
        <v>14</v>
      </c>
    </row>
    <row r="3352">
      <c r="A3352" s="98" t="s">
        <v>64</v>
      </c>
      <c r="B3352" s="99"/>
      <c r="C3352" s="100" t="s">
        <v>6542</v>
      </c>
      <c r="D3352" s="101" t="s">
        <v>825</v>
      </c>
      <c r="E3352" s="101" t="s">
        <v>6543</v>
      </c>
      <c r="F3352" s="99"/>
      <c r="G3352" s="99"/>
      <c r="H3352" s="99"/>
      <c r="I3352" s="99"/>
      <c r="J3352" s="99"/>
      <c r="K3352" s="99"/>
      <c r="L3352" s="99"/>
      <c r="M3352" s="99"/>
      <c r="N3352" s="99"/>
      <c r="O3352" s="99"/>
      <c r="P3352" s="99"/>
      <c r="Q3352" s="99"/>
      <c r="R3352" s="99"/>
      <c r="S3352" s="100">
        <v>0.0</v>
      </c>
      <c r="T3352" s="100"/>
      <c r="U3352" s="101"/>
      <c r="V3352" s="101"/>
      <c r="W3352" s="101"/>
      <c r="X3352" s="101"/>
      <c r="Y3352" s="101" t="s">
        <v>20</v>
      </c>
    </row>
    <row r="3353">
      <c r="A3353" s="101" t="s">
        <v>64</v>
      </c>
      <c r="B3353" s="99"/>
      <c r="C3353" s="100" t="s">
        <v>6544</v>
      </c>
      <c r="D3353" s="101" t="s">
        <v>128</v>
      </c>
      <c r="E3353" s="101" t="s">
        <v>6545</v>
      </c>
      <c r="F3353" s="99"/>
      <c r="G3353" s="99"/>
      <c r="H3353" s="99"/>
      <c r="I3353" s="99"/>
      <c r="J3353" s="99"/>
      <c r="K3353" s="99"/>
      <c r="L3353" s="99"/>
      <c r="M3353" s="99"/>
      <c r="N3353" s="99"/>
      <c r="O3353" s="99"/>
      <c r="P3353" s="99"/>
      <c r="Q3353" s="99"/>
      <c r="R3353" s="99"/>
      <c r="S3353" s="102">
        <v>0.0</v>
      </c>
      <c r="T3353" s="102"/>
      <c r="U3353" s="102"/>
      <c r="V3353" s="102"/>
      <c r="W3353" s="102"/>
      <c r="X3353" s="102"/>
      <c r="Y3353" s="101" t="s">
        <v>14</v>
      </c>
    </row>
    <row r="3354">
      <c r="A3354" s="105" t="s">
        <v>64</v>
      </c>
      <c r="B3354" s="99"/>
      <c r="C3354" s="100" t="s">
        <v>6546</v>
      </c>
      <c r="D3354" s="101" t="s">
        <v>128</v>
      </c>
      <c r="E3354" s="101" t="s">
        <v>6547</v>
      </c>
      <c r="F3354" s="99"/>
      <c r="G3354" s="99"/>
      <c r="H3354" s="99"/>
      <c r="I3354" s="99"/>
      <c r="J3354" s="99"/>
      <c r="K3354" s="99"/>
      <c r="L3354" s="99"/>
      <c r="M3354" s="99"/>
      <c r="N3354" s="99"/>
      <c r="O3354" s="99"/>
      <c r="P3354" s="99"/>
      <c r="Q3354" s="99"/>
      <c r="R3354" s="99"/>
      <c r="S3354" s="102">
        <v>0.0</v>
      </c>
      <c r="T3354" s="102"/>
      <c r="U3354" s="102"/>
      <c r="V3354" s="102"/>
      <c r="W3354" s="102"/>
      <c r="X3354" s="102"/>
      <c r="Y3354" s="101" t="s">
        <v>14</v>
      </c>
    </row>
    <row r="3355">
      <c r="A3355" s="101" t="s">
        <v>64</v>
      </c>
      <c r="B3355" s="99"/>
      <c r="C3355" s="100" t="s">
        <v>6548</v>
      </c>
      <c r="D3355" s="101" t="s">
        <v>128</v>
      </c>
      <c r="E3355" s="101" t="s">
        <v>6549</v>
      </c>
      <c r="F3355" s="99"/>
      <c r="G3355" s="99"/>
      <c r="H3355" s="99"/>
      <c r="I3355" s="99"/>
      <c r="J3355" s="99"/>
      <c r="K3355" s="99"/>
      <c r="L3355" s="99"/>
      <c r="M3355" s="99"/>
      <c r="N3355" s="99"/>
      <c r="O3355" s="99"/>
      <c r="P3355" s="99"/>
      <c r="Q3355" s="99"/>
      <c r="R3355" s="99"/>
      <c r="S3355" s="102">
        <v>0.0</v>
      </c>
      <c r="T3355" s="102"/>
      <c r="U3355" s="102"/>
      <c r="V3355" s="102"/>
      <c r="W3355" s="102"/>
      <c r="X3355" s="102"/>
      <c r="Y3355" s="101" t="s">
        <v>14</v>
      </c>
    </row>
    <row r="3356">
      <c r="A3356" s="105" t="s">
        <v>64</v>
      </c>
      <c r="B3356" s="99"/>
      <c r="C3356" s="100" t="s">
        <v>6550</v>
      </c>
      <c r="D3356" s="101" t="s">
        <v>128</v>
      </c>
      <c r="E3356" s="101" t="s">
        <v>6551</v>
      </c>
      <c r="F3356" s="99"/>
      <c r="G3356" s="99"/>
      <c r="H3356" s="99"/>
      <c r="I3356" s="99"/>
      <c r="J3356" s="99"/>
      <c r="K3356" s="99"/>
      <c r="L3356" s="99"/>
      <c r="M3356" s="99"/>
      <c r="N3356" s="99"/>
      <c r="O3356" s="99"/>
      <c r="P3356" s="99"/>
      <c r="Q3356" s="99"/>
      <c r="R3356" s="99"/>
      <c r="S3356" s="102">
        <v>0.0</v>
      </c>
      <c r="T3356" s="102"/>
      <c r="U3356" s="102"/>
      <c r="V3356" s="102"/>
      <c r="W3356" s="102"/>
      <c r="X3356" s="102"/>
      <c r="Y3356" s="101" t="s">
        <v>14</v>
      </c>
    </row>
    <row r="3357">
      <c r="A3357" s="101" t="s">
        <v>64</v>
      </c>
      <c r="B3357" s="99"/>
      <c r="C3357" s="100" t="s">
        <v>6552</v>
      </c>
      <c r="D3357" s="101" t="s">
        <v>128</v>
      </c>
      <c r="E3357" s="101" t="s">
        <v>6553</v>
      </c>
      <c r="F3357" s="99"/>
      <c r="G3357" s="99"/>
      <c r="H3357" s="99"/>
      <c r="I3357" s="99"/>
      <c r="J3357" s="99"/>
      <c r="K3357" s="99"/>
      <c r="L3357" s="99"/>
      <c r="M3357" s="99"/>
      <c r="N3357" s="99"/>
      <c r="O3357" s="99"/>
      <c r="P3357" s="99"/>
      <c r="Q3357" s="99"/>
      <c r="R3357" s="99"/>
      <c r="S3357" s="102">
        <v>0.0</v>
      </c>
      <c r="T3357" s="102"/>
      <c r="U3357" s="102"/>
      <c r="V3357" s="102"/>
      <c r="W3357" s="102"/>
      <c r="X3357" s="102"/>
      <c r="Y3357" s="101" t="s">
        <v>14</v>
      </c>
    </row>
    <row r="3358">
      <c r="A3358" s="101" t="s">
        <v>64</v>
      </c>
      <c r="B3358" s="99"/>
      <c r="C3358" s="100" t="s">
        <v>6554</v>
      </c>
      <c r="D3358" s="101" t="s">
        <v>128</v>
      </c>
      <c r="E3358" s="101" t="s">
        <v>6555</v>
      </c>
      <c r="F3358" s="99"/>
      <c r="G3358" s="99"/>
      <c r="H3358" s="99"/>
      <c r="I3358" s="99"/>
      <c r="J3358" s="99"/>
      <c r="K3358" s="99"/>
      <c r="L3358" s="99"/>
      <c r="M3358" s="99"/>
      <c r="N3358" s="99"/>
      <c r="O3358" s="99"/>
      <c r="P3358" s="99"/>
      <c r="Q3358" s="99"/>
      <c r="R3358" s="99"/>
      <c r="S3358" s="102">
        <v>0.0</v>
      </c>
      <c r="T3358" s="102"/>
      <c r="U3358" s="102"/>
      <c r="V3358" s="102"/>
      <c r="W3358" s="102"/>
      <c r="X3358" s="102"/>
      <c r="Y3358" s="101" t="s">
        <v>14</v>
      </c>
    </row>
    <row r="3359">
      <c r="A3359" s="105" t="s">
        <v>64</v>
      </c>
      <c r="B3359" s="99"/>
      <c r="C3359" s="100" t="s">
        <v>6556</v>
      </c>
      <c r="D3359" s="101" t="s">
        <v>128</v>
      </c>
      <c r="E3359" s="101" t="s">
        <v>6557</v>
      </c>
      <c r="F3359" s="99"/>
      <c r="G3359" s="99"/>
      <c r="H3359" s="99"/>
      <c r="I3359" s="99"/>
      <c r="J3359" s="99"/>
      <c r="K3359" s="99"/>
      <c r="L3359" s="99"/>
      <c r="M3359" s="99"/>
      <c r="N3359" s="99"/>
      <c r="O3359" s="99"/>
      <c r="P3359" s="99"/>
      <c r="Q3359" s="99"/>
      <c r="R3359" s="99"/>
      <c r="S3359" s="102">
        <v>0.0</v>
      </c>
      <c r="T3359" s="102"/>
      <c r="U3359" s="102"/>
      <c r="V3359" s="102"/>
      <c r="W3359" s="102"/>
      <c r="X3359" s="102"/>
      <c r="Y3359" s="101" t="s">
        <v>14</v>
      </c>
    </row>
    <row r="3360">
      <c r="A3360" s="105" t="s">
        <v>64</v>
      </c>
      <c r="B3360" s="99"/>
      <c r="C3360" s="100" t="s">
        <v>6558</v>
      </c>
      <c r="D3360" s="101" t="s">
        <v>128</v>
      </c>
      <c r="E3360" s="101" t="s">
        <v>6559</v>
      </c>
      <c r="F3360" s="99"/>
      <c r="G3360" s="99"/>
      <c r="H3360" s="99"/>
      <c r="I3360" s="99"/>
      <c r="J3360" s="99"/>
      <c r="K3360" s="99"/>
      <c r="L3360" s="99"/>
      <c r="M3360" s="99"/>
      <c r="N3360" s="99"/>
      <c r="O3360" s="99"/>
      <c r="P3360" s="99"/>
      <c r="Q3360" s="99"/>
      <c r="R3360" s="99"/>
      <c r="S3360" s="102">
        <v>0.0</v>
      </c>
      <c r="T3360" s="102"/>
      <c r="U3360" s="102"/>
      <c r="V3360" s="102"/>
      <c r="W3360" s="102"/>
      <c r="X3360" s="102"/>
      <c r="Y3360" s="101" t="s">
        <v>14</v>
      </c>
    </row>
    <row r="3361">
      <c r="A3361" s="101" t="s">
        <v>64</v>
      </c>
      <c r="B3361" s="99"/>
      <c r="C3361" s="100" t="s">
        <v>6560</v>
      </c>
      <c r="D3361" s="101" t="s">
        <v>128</v>
      </c>
      <c r="E3361" s="101" t="s">
        <v>6561</v>
      </c>
      <c r="F3361" s="99"/>
      <c r="G3361" s="99"/>
      <c r="H3361" s="99"/>
      <c r="I3361" s="99"/>
      <c r="J3361" s="99"/>
      <c r="K3361" s="99"/>
      <c r="L3361" s="99"/>
      <c r="M3361" s="99"/>
      <c r="N3361" s="99"/>
      <c r="O3361" s="99"/>
      <c r="P3361" s="99"/>
      <c r="Q3361" s="99"/>
      <c r="R3361" s="99"/>
      <c r="S3361" s="102">
        <v>0.0</v>
      </c>
      <c r="T3361" s="102"/>
      <c r="U3361" s="102"/>
      <c r="V3361" s="102"/>
      <c r="W3361" s="102"/>
      <c r="X3361" s="102"/>
      <c r="Y3361" s="101" t="s">
        <v>14</v>
      </c>
    </row>
    <row r="3362">
      <c r="A3362" s="101" t="s">
        <v>64</v>
      </c>
      <c r="B3362" s="99"/>
      <c r="C3362" s="100" t="s">
        <v>6562</v>
      </c>
      <c r="D3362" s="101" t="s">
        <v>128</v>
      </c>
      <c r="E3362" s="101" t="s">
        <v>6563</v>
      </c>
      <c r="F3362" s="99"/>
      <c r="G3362" s="99"/>
      <c r="H3362" s="99"/>
      <c r="I3362" s="99"/>
      <c r="J3362" s="99"/>
      <c r="K3362" s="99"/>
      <c r="L3362" s="99"/>
      <c r="M3362" s="99"/>
      <c r="N3362" s="99"/>
      <c r="O3362" s="99"/>
      <c r="P3362" s="99"/>
      <c r="Q3362" s="99"/>
      <c r="R3362" s="99"/>
      <c r="S3362" s="102">
        <v>0.0</v>
      </c>
      <c r="T3362" s="102"/>
      <c r="U3362" s="102"/>
      <c r="V3362" s="102"/>
      <c r="W3362" s="102"/>
      <c r="X3362" s="102"/>
      <c r="Y3362" s="101" t="s">
        <v>14</v>
      </c>
    </row>
    <row r="3363">
      <c r="A3363" s="105" t="s">
        <v>64</v>
      </c>
      <c r="B3363" s="99"/>
      <c r="C3363" s="100" t="s">
        <v>6564</v>
      </c>
      <c r="D3363" s="101" t="s">
        <v>128</v>
      </c>
      <c r="E3363" s="101" t="s">
        <v>6565</v>
      </c>
      <c r="F3363" s="99"/>
      <c r="G3363" s="99"/>
      <c r="H3363" s="99"/>
      <c r="I3363" s="99"/>
      <c r="J3363" s="99"/>
      <c r="K3363" s="99"/>
      <c r="L3363" s="99"/>
      <c r="M3363" s="99"/>
      <c r="N3363" s="99"/>
      <c r="O3363" s="99"/>
      <c r="P3363" s="99"/>
      <c r="Q3363" s="99"/>
      <c r="R3363" s="99"/>
      <c r="S3363" s="102">
        <v>0.0</v>
      </c>
      <c r="T3363" s="102"/>
      <c r="U3363" s="102"/>
      <c r="V3363" s="102"/>
      <c r="W3363" s="102"/>
      <c r="X3363" s="102"/>
      <c r="Y3363" s="101" t="s">
        <v>14</v>
      </c>
    </row>
    <row r="3364">
      <c r="A3364" s="101" t="s">
        <v>64</v>
      </c>
      <c r="B3364" s="99"/>
      <c r="C3364" s="100" t="s">
        <v>6566</v>
      </c>
      <c r="D3364" s="101" t="s">
        <v>128</v>
      </c>
      <c r="E3364" s="101" t="s">
        <v>6567</v>
      </c>
      <c r="F3364" s="99"/>
      <c r="G3364" s="99"/>
      <c r="H3364" s="99"/>
      <c r="I3364" s="99"/>
      <c r="J3364" s="99"/>
      <c r="K3364" s="99"/>
      <c r="L3364" s="99"/>
      <c r="M3364" s="99"/>
      <c r="N3364" s="99"/>
      <c r="O3364" s="99"/>
      <c r="P3364" s="99"/>
      <c r="Q3364" s="99"/>
      <c r="R3364" s="99"/>
      <c r="S3364" s="102">
        <v>0.0</v>
      </c>
      <c r="T3364" s="102"/>
      <c r="U3364" s="102"/>
      <c r="V3364" s="102"/>
      <c r="W3364" s="102"/>
      <c r="X3364" s="102"/>
      <c r="Y3364" s="101" t="s">
        <v>14</v>
      </c>
    </row>
    <row r="3365">
      <c r="A3365" s="101" t="s">
        <v>64</v>
      </c>
      <c r="B3365" s="99"/>
      <c r="C3365" s="100" t="s">
        <v>6568</v>
      </c>
      <c r="D3365" s="101" t="s">
        <v>128</v>
      </c>
      <c r="E3365" s="101" t="s">
        <v>6569</v>
      </c>
      <c r="F3365" s="99"/>
      <c r="G3365" s="99"/>
      <c r="H3365" s="99"/>
      <c r="I3365" s="99"/>
      <c r="J3365" s="99"/>
      <c r="K3365" s="99"/>
      <c r="L3365" s="99"/>
      <c r="M3365" s="99"/>
      <c r="N3365" s="99"/>
      <c r="O3365" s="99"/>
      <c r="P3365" s="99"/>
      <c r="Q3365" s="99"/>
      <c r="R3365" s="99"/>
      <c r="S3365" s="102">
        <v>0.0</v>
      </c>
      <c r="T3365" s="102"/>
      <c r="U3365" s="102"/>
      <c r="V3365" s="102"/>
      <c r="W3365" s="102"/>
      <c r="X3365" s="102"/>
      <c r="Y3365" s="101" t="s">
        <v>14</v>
      </c>
    </row>
    <row r="3366">
      <c r="A3366" s="105" t="s">
        <v>64</v>
      </c>
      <c r="B3366" s="99"/>
      <c r="C3366" s="100" t="s">
        <v>6570</v>
      </c>
      <c r="D3366" s="101" t="s">
        <v>128</v>
      </c>
      <c r="E3366" s="101" t="s">
        <v>6571</v>
      </c>
      <c r="F3366" s="99"/>
      <c r="G3366" s="99"/>
      <c r="H3366" s="99"/>
      <c r="I3366" s="99"/>
      <c r="J3366" s="99"/>
      <c r="K3366" s="99"/>
      <c r="L3366" s="99"/>
      <c r="M3366" s="99"/>
      <c r="N3366" s="99"/>
      <c r="O3366" s="99"/>
      <c r="P3366" s="99"/>
      <c r="Q3366" s="99"/>
      <c r="R3366" s="99"/>
      <c r="S3366" s="102">
        <v>0.0</v>
      </c>
      <c r="T3366" s="102"/>
      <c r="U3366" s="102"/>
      <c r="V3366" s="102"/>
      <c r="W3366" s="102"/>
      <c r="X3366" s="102"/>
      <c r="Y3366" s="101" t="s">
        <v>14</v>
      </c>
    </row>
    <row r="3367">
      <c r="A3367" s="101" t="s">
        <v>64</v>
      </c>
      <c r="B3367" s="99"/>
      <c r="C3367" s="100" t="s">
        <v>6572</v>
      </c>
      <c r="D3367" s="101" t="s">
        <v>128</v>
      </c>
      <c r="E3367" s="101" t="s">
        <v>6573</v>
      </c>
      <c r="F3367" s="99"/>
      <c r="G3367" s="99"/>
      <c r="H3367" s="99"/>
      <c r="I3367" s="99"/>
      <c r="J3367" s="99"/>
      <c r="K3367" s="99"/>
      <c r="L3367" s="99"/>
      <c r="M3367" s="99"/>
      <c r="N3367" s="99"/>
      <c r="O3367" s="99"/>
      <c r="P3367" s="99"/>
      <c r="Q3367" s="99"/>
      <c r="R3367" s="99"/>
      <c r="S3367" s="102">
        <v>0.0</v>
      </c>
      <c r="T3367" s="102"/>
      <c r="U3367" s="102"/>
      <c r="V3367" s="102"/>
      <c r="W3367" s="102"/>
      <c r="X3367" s="102"/>
      <c r="Y3367" s="101" t="s">
        <v>14</v>
      </c>
    </row>
    <row r="3368">
      <c r="A3368" s="101" t="s">
        <v>64</v>
      </c>
      <c r="B3368" s="99"/>
      <c r="C3368" s="100" t="s">
        <v>6574</v>
      </c>
      <c r="D3368" s="101" t="s">
        <v>128</v>
      </c>
      <c r="E3368" s="101" t="s">
        <v>6575</v>
      </c>
      <c r="F3368" s="99"/>
      <c r="G3368" s="99"/>
      <c r="H3368" s="99"/>
      <c r="I3368" s="99"/>
      <c r="J3368" s="99"/>
      <c r="K3368" s="99"/>
      <c r="L3368" s="99"/>
      <c r="M3368" s="99"/>
      <c r="N3368" s="99"/>
      <c r="O3368" s="99"/>
      <c r="P3368" s="99"/>
      <c r="Q3368" s="99"/>
      <c r="R3368" s="99"/>
      <c r="S3368" s="102">
        <v>0.0</v>
      </c>
      <c r="T3368" s="102"/>
      <c r="U3368" s="102"/>
      <c r="V3368" s="102"/>
      <c r="W3368" s="102"/>
      <c r="X3368" s="102"/>
      <c r="Y3368" s="101" t="s">
        <v>14</v>
      </c>
    </row>
    <row r="3369">
      <c r="A3369" s="101" t="s">
        <v>64</v>
      </c>
      <c r="B3369" s="99"/>
      <c r="C3369" s="100" t="s">
        <v>6576</v>
      </c>
      <c r="D3369" s="101" t="s">
        <v>128</v>
      </c>
      <c r="E3369" s="101" t="s">
        <v>6577</v>
      </c>
      <c r="F3369" s="99"/>
      <c r="G3369" s="99"/>
      <c r="H3369" s="99"/>
      <c r="I3369" s="99"/>
      <c r="J3369" s="99"/>
      <c r="K3369" s="99"/>
      <c r="L3369" s="99"/>
      <c r="M3369" s="99"/>
      <c r="N3369" s="99"/>
      <c r="O3369" s="99"/>
      <c r="P3369" s="99"/>
      <c r="Q3369" s="99"/>
      <c r="R3369" s="99"/>
      <c r="S3369" s="102">
        <v>0.0</v>
      </c>
      <c r="T3369" s="102"/>
      <c r="U3369" s="102"/>
      <c r="V3369" s="102"/>
      <c r="W3369" s="102"/>
      <c r="X3369" s="102"/>
      <c r="Y3369" s="101" t="s">
        <v>14</v>
      </c>
    </row>
    <row r="3370">
      <c r="A3370" s="105" t="s">
        <v>64</v>
      </c>
      <c r="B3370" s="99"/>
      <c r="C3370" s="100" t="s">
        <v>6578</v>
      </c>
      <c r="D3370" s="101" t="s">
        <v>128</v>
      </c>
      <c r="E3370" s="101" t="s">
        <v>6579</v>
      </c>
      <c r="F3370" s="99"/>
      <c r="G3370" s="99"/>
      <c r="H3370" s="99"/>
      <c r="I3370" s="99"/>
      <c r="J3370" s="99"/>
      <c r="K3370" s="99"/>
      <c r="L3370" s="99"/>
      <c r="M3370" s="99"/>
      <c r="N3370" s="99"/>
      <c r="O3370" s="99"/>
      <c r="P3370" s="99"/>
      <c r="Q3370" s="99"/>
      <c r="R3370" s="99"/>
      <c r="S3370" s="102">
        <v>0.0</v>
      </c>
      <c r="T3370" s="102"/>
      <c r="U3370" s="102"/>
      <c r="V3370" s="102"/>
      <c r="W3370" s="102"/>
      <c r="X3370" s="102"/>
      <c r="Y3370" s="101" t="s">
        <v>14</v>
      </c>
    </row>
    <row r="3371">
      <c r="A3371" s="101" t="s">
        <v>64</v>
      </c>
      <c r="B3371" s="99"/>
      <c r="C3371" s="100" t="s">
        <v>6580</v>
      </c>
      <c r="D3371" s="101" t="s">
        <v>128</v>
      </c>
      <c r="E3371" s="101" t="s">
        <v>6581</v>
      </c>
      <c r="F3371" s="99"/>
      <c r="G3371" s="99"/>
      <c r="H3371" s="99"/>
      <c r="I3371" s="99"/>
      <c r="J3371" s="99"/>
      <c r="K3371" s="99"/>
      <c r="L3371" s="99"/>
      <c r="M3371" s="99"/>
      <c r="N3371" s="99"/>
      <c r="O3371" s="99"/>
      <c r="P3371" s="99"/>
      <c r="Q3371" s="99"/>
      <c r="R3371" s="99"/>
      <c r="S3371" s="102">
        <v>0.0</v>
      </c>
      <c r="T3371" s="102"/>
      <c r="U3371" s="102"/>
      <c r="V3371" s="102"/>
      <c r="W3371" s="102"/>
      <c r="X3371" s="102"/>
      <c r="Y3371" s="101" t="s">
        <v>14</v>
      </c>
    </row>
    <row r="3372">
      <c r="A3372" s="101" t="s">
        <v>64</v>
      </c>
      <c r="B3372" s="99"/>
      <c r="C3372" s="100" t="s">
        <v>6582</v>
      </c>
      <c r="D3372" s="101" t="s">
        <v>128</v>
      </c>
      <c r="E3372" s="101" t="s">
        <v>6583</v>
      </c>
      <c r="F3372" s="99"/>
      <c r="G3372" s="99"/>
      <c r="H3372" s="99"/>
      <c r="I3372" s="99"/>
      <c r="J3372" s="99"/>
      <c r="K3372" s="99"/>
      <c r="L3372" s="99"/>
      <c r="M3372" s="99"/>
      <c r="N3372" s="99"/>
      <c r="O3372" s="99"/>
      <c r="P3372" s="99"/>
      <c r="Q3372" s="99"/>
      <c r="R3372" s="99"/>
      <c r="S3372" s="102">
        <v>0.0</v>
      </c>
      <c r="T3372" s="102"/>
      <c r="U3372" s="102"/>
      <c r="V3372" s="102"/>
      <c r="W3372" s="102"/>
      <c r="X3372" s="102"/>
      <c r="Y3372" s="101" t="s">
        <v>14</v>
      </c>
    </row>
    <row r="3373">
      <c r="A3373" s="101" t="s">
        <v>64</v>
      </c>
      <c r="B3373" s="99"/>
      <c r="C3373" s="100" t="s">
        <v>6584</v>
      </c>
      <c r="D3373" s="101" t="s">
        <v>128</v>
      </c>
      <c r="E3373" s="101" t="s">
        <v>6585</v>
      </c>
      <c r="F3373" s="99"/>
      <c r="G3373" s="99"/>
      <c r="H3373" s="99"/>
      <c r="I3373" s="99"/>
      <c r="J3373" s="99"/>
      <c r="K3373" s="99"/>
      <c r="L3373" s="99"/>
      <c r="M3373" s="99"/>
      <c r="N3373" s="99"/>
      <c r="O3373" s="99"/>
      <c r="P3373" s="99"/>
      <c r="Q3373" s="99"/>
      <c r="R3373" s="99"/>
      <c r="S3373" s="102">
        <v>0.0</v>
      </c>
      <c r="T3373" s="102"/>
      <c r="U3373" s="102"/>
      <c r="V3373" s="102"/>
      <c r="W3373" s="102"/>
      <c r="X3373" s="102"/>
      <c r="Y3373" s="101" t="s">
        <v>14</v>
      </c>
    </row>
    <row r="3374">
      <c r="A3374" s="105" t="s">
        <v>64</v>
      </c>
      <c r="B3374" s="99"/>
      <c r="C3374" s="100" t="s">
        <v>6586</v>
      </c>
      <c r="D3374" s="101" t="s">
        <v>128</v>
      </c>
      <c r="E3374" s="101" t="s">
        <v>6587</v>
      </c>
      <c r="F3374" s="99"/>
      <c r="G3374" s="99"/>
      <c r="H3374" s="99"/>
      <c r="I3374" s="99"/>
      <c r="J3374" s="99"/>
      <c r="K3374" s="99"/>
      <c r="L3374" s="99"/>
      <c r="M3374" s="99"/>
      <c r="N3374" s="99"/>
      <c r="O3374" s="99"/>
      <c r="P3374" s="99"/>
      <c r="Q3374" s="99"/>
      <c r="R3374" s="99"/>
      <c r="S3374" s="102">
        <v>0.0</v>
      </c>
      <c r="T3374" s="102"/>
      <c r="U3374" s="102"/>
      <c r="V3374" s="102"/>
      <c r="W3374" s="102"/>
      <c r="X3374" s="102"/>
      <c r="Y3374" s="101" t="s">
        <v>14</v>
      </c>
    </row>
    <row r="3375">
      <c r="A3375" s="105" t="s">
        <v>64</v>
      </c>
      <c r="B3375" s="99"/>
      <c r="C3375" s="100" t="s">
        <v>6588</v>
      </c>
      <c r="D3375" s="101" t="s">
        <v>128</v>
      </c>
      <c r="E3375" s="101" t="s">
        <v>6589</v>
      </c>
      <c r="F3375" s="99"/>
      <c r="G3375" s="99"/>
      <c r="H3375" s="99"/>
      <c r="I3375" s="99"/>
      <c r="J3375" s="99"/>
      <c r="K3375" s="99"/>
      <c r="L3375" s="99"/>
      <c r="M3375" s="99"/>
      <c r="N3375" s="99"/>
      <c r="O3375" s="99"/>
      <c r="P3375" s="99"/>
      <c r="Q3375" s="99"/>
      <c r="R3375" s="99"/>
      <c r="S3375" s="102">
        <v>0.0</v>
      </c>
      <c r="T3375" s="102"/>
      <c r="U3375" s="102"/>
      <c r="V3375" s="102"/>
      <c r="W3375" s="102"/>
      <c r="X3375" s="102"/>
      <c r="Y3375" s="101" t="s">
        <v>14</v>
      </c>
    </row>
    <row r="3376">
      <c r="A3376" s="101" t="s">
        <v>64</v>
      </c>
      <c r="B3376" s="99"/>
      <c r="C3376" s="100" t="s">
        <v>6590</v>
      </c>
      <c r="D3376" s="101" t="s">
        <v>128</v>
      </c>
      <c r="E3376" s="101" t="s">
        <v>6591</v>
      </c>
      <c r="F3376" s="99"/>
      <c r="G3376" s="99"/>
      <c r="H3376" s="99"/>
      <c r="I3376" s="99"/>
      <c r="J3376" s="99"/>
      <c r="K3376" s="99"/>
      <c r="L3376" s="99"/>
      <c r="M3376" s="99"/>
      <c r="N3376" s="99"/>
      <c r="O3376" s="99"/>
      <c r="P3376" s="99"/>
      <c r="Q3376" s="99"/>
      <c r="R3376" s="99"/>
      <c r="S3376" s="102">
        <v>0.0</v>
      </c>
      <c r="T3376" s="102"/>
      <c r="U3376" s="102"/>
      <c r="V3376" s="102"/>
      <c r="W3376" s="102"/>
      <c r="X3376" s="102"/>
      <c r="Y3376" s="101" t="s">
        <v>14</v>
      </c>
    </row>
    <row r="3377">
      <c r="A3377" s="101" t="s">
        <v>64</v>
      </c>
      <c r="B3377" s="99"/>
      <c r="C3377" s="100" t="s">
        <v>6592</v>
      </c>
      <c r="D3377" s="101" t="s">
        <v>128</v>
      </c>
      <c r="E3377" s="101" t="s">
        <v>6593</v>
      </c>
      <c r="F3377" s="99"/>
      <c r="G3377" s="99"/>
      <c r="H3377" s="99"/>
      <c r="I3377" s="99"/>
      <c r="J3377" s="99"/>
      <c r="K3377" s="99"/>
      <c r="L3377" s="99"/>
      <c r="M3377" s="99"/>
      <c r="N3377" s="99"/>
      <c r="O3377" s="99"/>
      <c r="P3377" s="99"/>
      <c r="Q3377" s="99"/>
      <c r="R3377" s="99"/>
      <c r="S3377" s="102">
        <v>0.0</v>
      </c>
      <c r="T3377" s="102"/>
      <c r="U3377" s="102"/>
      <c r="V3377" s="102"/>
      <c r="W3377" s="102"/>
      <c r="X3377" s="102"/>
      <c r="Y3377" s="101" t="s">
        <v>14</v>
      </c>
    </row>
    <row r="3378">
      <c r="A3378" s="101" t="s">
        <v>64</v>
      </c>
      <c r="B3378" s="99"/>
      <c r="C3378" s="100" t="s">
        <v>6594</v>
      </c>
      <c r="D3378" s="101" t="s">
        <v>128</v>
      </c>
      <c r="E3378" s="101" t="s">
        <v>6595</v>
      </c>
      <c r="F3378" s="99"/>
      <c r="G3378" s="99"/>
      <c r="H3378" s="99"/>
      <c r="I3378" s="99"/>
      <c r="J3378" s="99"/>
      <c r="K3378" s="99"/>
      <c r="L3378" s="99"/>
      <c r="M3378" s="99"/>
      <c r="N3378" s="99"/>
      <c r="O3378" s="99"/>
      <c r="P3378" s="99"/>
      <c r="Q3378" s="99"/>
      <c r="R3378" s="99"/>
      <c r="S3378" s="102">
        <v>0.0</v>
      </c>
      <c r="T3378" s="102"/>
      <c r="U3378" s="102"/>
      <c r="V3378" s="102"/>
      <c r="W3378" s="102"/>
      <c r="X3378" s="102"/>
      <c r="Y3378" s="101" t="s">
        <v>14</v>
      </c>
    </row>
    <row r="3379">
      <c r="A3379" s="105" t="s">
        <v>64</v>
      </c>
      <c r="B3379" s="99"/>
      <c r="C3379" s="100" t="s">
        <v>6596</v>
      </c>
      <c r="D3379" s="101" t="s">
        <v>128</v>
      </c>
      <c r="E3379" s="101" t="s">
        <v>6597</v>
      </c>
      <c r="F3379" s="99"/>
      <c r="G3379" s="99"/>
      <c r="H3379" s="99"/>
      <c r="I3379" s="99"/>
      <c r="J3379" s="99"/>
      <c r="K3379" s="99"/>
      <c r="L3379" s="99"/>
      <c r="M3379" s="99"/>
      <c r="N3379" s="99"/>
      <c r="O3379" s="99"/>
      <c r="P3379" s="99"/>
      <c r="Q3379" s="99"/>
      <c r="R3379" s="99"/>
      <c r="S3379" s="102">
        <v>0.0</v>
      </c>
      <c r="T3379" s="102"/>
      <c r="U3379" s="102"/>
      <c r="V3379" s="102"/>
      <c r="W3379" s="102"/>
      <c r="X3379" s="102"/>
      <c r="Y3379" s="101" t="s">
        <v>14</v>
      </c>
    </row>
    <row r="3380">
      <c r="A3380" s="98" t="s">
        <v>83</v>
      </c>
      <c r="B3380" s="99"/>
      <c r="C3380" s="100" t="s">
        <v>6598</v>
      </c>
      <c r="D3380" s="101" t="s">
        <v>128</v>
      </c>
      <c r="E3380" s="101" t="s">
        <v>6599</v>
      </c>
      <c r="F3380" s="99"/>
      <c r="G3380" s="99"/>
      <c r="H3380" s="99"/>
      <c r="I3380" s="99"/>
      <c r="J3380" s="99"/>
      <c r="K3380" s="99"/>
      <c r="L3380" s="99"/>
      <c r="M3380" s="99"/>
      <c r="N3380" s="99"/>
      <c r="O3380" s="99"/>
      <c r="P3380" s="99"/>
      <c r="Q3380" s="99"/>
      <c r="R3380" s="99"/>
      <c r="S3380" s="102">
        <v>0.0</v>
      </c>
      <c r="T3380" s="102"/>
      <c r="U3380" s="102"/>
      <c r="V3380" s="102"/>
      <c r="W3380" s="102"/>
      <c r="X3380" s="102"/>
      <c r="Y3380" s="101" t="s">
        <v>14</v>
      </c>
    </row>
    <row r="3381">
      <c r="A3381" s="101" t="s">
        <v>64</v>
      </c>
      <c r="B3381" s="99"/>
      <c r="C3381" s="100" t="s">
        <v>6600</v>
      </c>
      <c r="D3381" s="101" t="s">
        <v>128</v>
      </c>
      <c r="E3381" s="101" t="s">
        <v>6601</v>
      </c>
      <c r="F3381" s="99"/>
      <c r="G3381" s="99"/>
      <c r="H3381" s="99"/>
      <c r="I3381" s="99"/>
      <c r="J3381" s="99"/>
      <c r="K3381" s="99"/>
      <c r="L3381" s="99"/>
      <c r="M3381" s="99"/>
      <c r="N3381" s="99"/>
      <c r="O3381" s="99"/>
      <c r="P3381" s="99"/>
      <c r="Q3381" s="99"/>
      <c r="R3381" s="99"/>
      <c r="S3381" s="102">
        <v>0.0</v>
      </c>
      <c r="T3381" s="102"/>
      <c r="U3381" s="102"/>
      <c r="V3381" s="102"/>
      <c r="W3381" s="102"/>
      <c r="X3381" s="102"/>
      <c r="Y3381" s="101" t="s">
        <v>14</v>
      </c>
    </row>
    <row r="3382">
      <c r="A3382" s="105" t="s">
        <v>64</v>
      </c>
      <c r="B3382" s="99"/>
      <c r="C3382" s="100" t="s">
        <v>6602</v>
      </c>
      <c r="D3382" s="101" t="s">
        <v>128</v>
      </c>
      <c r="E3382" s="101" t="s">
        <v>6603</v>
      </c>
      <c r="F3382" s="99"/>
      <c r="G3382" s="99"/>
      <c r="H3382" s="99"/>
      <c r="I3382" s="99"/>
      <c r="J3382" s="99"/>
      <c r="K3382" s="99"/>
      <c r="L3382" s="99"/>
      <c r="M3382" s="99"/>
      <c r="N3382" s="99"/>
      <c r="O3382" s="99"/>
      <c r="P3382" s="99"/>
      <c r="Q3382" s="99"/>
      <c r="R3382" s="99"/>
      <c r="S3382" s="102">
        <v>0.0</v>
      </c>
      <c r="T3382" s="102"/>
      <c r="U3382" s="102"/>
      <c r="V3382" s="102"/>
      <c r="W3382" s="102"/>
      <c r="X3382" s="102"/>
      <c r="Y3382" s="101" t="s">
        <v>14</v>
      </c>
    </row>
    <row r="3383">
      <c r="A3383" s="101" t="s">
        <v>64</v>
      </c>
      <c r="B3383" s="99"/>
      <c r="C3383" s="100" t="s">
        <v>6604</v>
      </c>
      <c r="D3383" s="101" t="s">
        <v>128</v>
      </c>
      <c r="E3383" s="101" t="s">
        <v>6605</v>
      </c>
      <c r="F3383" s="99"/>
      <c r="G3383" s="99"/>
      <c r="H3383" s="99"/>
      <c r="I3383" s="99"/>
      <c r="J3383" s="99"/>
      <c r="K3383" s="99"/>
      <c r="L3383" s="99"/>
      <c r="M3383" s="99"/>
      <c r="N3383" s="99"/>
      <c r="O3383" s="99"/>
      <c r="P3383" s="99"/>
      <c r="Q3383" s="99"/>
      <c r="R3383" s="99"/>
      <c r="S3383" s="102">
        <v>0.0</v>
      </c>
      <c r="T3383" s="102"/>
      <c r="U3383" s="102"/>
      <c r="V3383" s="102"/>
      <c r="W3383" s="102"/>
      <c r="X3383" s="102"/>
      <c r="Y3383" s="101" t="s">
        <v>14</v>
      </c>
    </row>
    <row r="3384">
      <c r="A3384" s="101" t="s">
        <v>64</v>
      </c>
      <c r="B3384" s="99"/>
      <c r="C3384" s="100" t="s">
        <v>6606</v>
      </c>
      <c r="D3384" s="101" t="s">
        <v>128</v>
      </c>
      <c r="E3384" s="101" t="s">
        <v>6607</v>
      </c>
      <c r="F3384" s="99"/>
      <c r="G3384" s="99"/>
      <c r="H3384" s="99"/>
      <c r="I3384" s="99"/>
      <c r="J3384" s="99"/>
      <c r="K3384" s="99"/>
      <c r="L3384" s="99"/>
      <c r="M3384" s="99"/>
      <c r="N3384" s="99"/>
      <c r="O3384" s="99"/>
      <c r="P3384" s="99"/>
      <c r="Q3384" s="99"/>
      <c r="R3384" s="99"/>
      <c r="S3384" s="102">
        <v>0.0</v>
      </c>
      <c r="T3384" s="102"/>
      <c r="U3384" s="102"/>
      <c r="V3384" s="102"/>
      <c r="W3384" s="102"/>
      <c r="X3384" s="102"/>
      <c r="Y3384" s="101" t="s">
        <v>14</v>
      </c>
    </row>
    <row r="3385">
      <c r="A3385" s="105" t="s">
        <v>64</v>
      </c>
      <c r="B3385" s="99"/>
      <c r="C3385" s="100" t="s">
        <v>6608</v>
      </c>
      <c r="D3385" s="101" t="s">
        <v>128</v>
      </c>
      <c r="E3385" s="101" t="s">
        <v>6609</v>
      </c>
      <c r="F3385" s="99"/>
      <c r="G3385" s="99"/>
      <c r="H3385" s="99"/>
      <c r="I3385" s="99"/>
      <c r="J3385" s="99"/>
      <c r="K3385" s="99"/>
      <c r="L3385" s="99"/>
      <c r="M3385" s="99"/>
      <c r="N3385" s="99"/>
      <c r="O3385" s="99"/>
      <c r="P3385" s="99"/>
      <c r="Q3385" s="99"/>
      <c r="R3385" s="99"/>
      <c r="S3385" s="102">
        <v>0.0</v>
      </c>
      <c r="T3385" s="102"/>
      <c r="U3385" s="102"/>
      <c r="V3385" s="102"/>
      <c r="W3385" s="102"/>
      <c r="X3385" s="102"/>
      <c r="Y3385" s="101" t="s">
        <v>14</v>
      </c>
    </row>
    <row r="3386">
      <c r="A3386" s="101" t="s">
        <v>64</v>
      </c>
      <c r="B3386" s="99"/>
      <c r="C3386" s="100" t="s">
        <v>6610</v>
      </c>
      <c r="D3386" s="101" t="s">
        <v>128</v>
      </c>
      <c r="E3386" s="101" t="s">
        <v>6611</v>
      </c>
      <c r="F3386" s="99"/>
      <c r="G3386" s="99"/>
      <c r="H3386" s="99"/>
      <c r="I3386" s="99"/>
      <c r="J3386" s="99"/>
      <c r="K3386" s="99"/>
      <c r="L3386" s="99"/>
      <c r="M3386" s="99"/>
      <c r="N3386" s="99"/>
      <c r="O3386" s="99"/>
      <c r="P3386" s="99"/>
      <c r="Q3386" s="99"/>
      <c r="R3386" s="99"/>
      <c r="S3386" s="102">
        <v>0.0</v>
      </c>
      <c r="T3386" s="102"/>
      <c r="U3386" s="102"/>
      <c r="V3386" s="102"/>
      <c r="W3386" s="102"/>
      <c r="X3386" s="102"/>
      <c r="Y3386" s="101" t="s">
        <v>14</v>
      </c>
    </row>
    <row r="3387">
      <c r="A3387" s="101" t="s">
        <v>64</v>
      </c>
      <c r="B3387" s="99"/>
      <c r="C3387" s="100" t="s">
        <v>6612</v>
      </c>
      <c r="D3387" s="101" t="s">
        <v>128</v>
      </c>
      <c r="E3387" s="101" t="s">
        <v>6613</v>
      </c>
      <c r="F3387" s="99"/>
      <c r="G3387" s="99"/>
      <c r="H3387" s="99"/>
      <c r="I3387" s="99"/>
      <c r="J3387" s="99"/>
      <c r="K3387" s="99"/>
      <c r="L3387" s="99"/>
      <c r="M3387" s="99"/>
      <c r="N3387" s="99"/>
      <c r="O3387" s="99"/>
      <c r="P3387" s="99"/>
      <c r="Q3387" s="99"/>
      <c r="R3387" s="99"/>
      <c r="S3387" s="102">
        <v>0.0</v>
      </c>
      <c r="T3387" s="102"/>
      <c r="U3387" s="102"/>
      <c r="V3387" s="102"/>
      <c r="W3387" s="102"/>
      <c r="X3387" s="102"/>
      <c r="Y3387" s="101" t="s">
        <v>14</v>
      </c>
    </row>
    <row r="3388">
      <c r="A3388" s="101" t="s">
        <v>64</v>
      </c>
      <c r="B3388" s="99"/>
      <c r="C3388" s="100" t="s">
        <v>6614</v>
      </c>
      <c r="D3388" s="101" t="s">
        <v>128</v>
      </c>
      <c r="E3388" s="101" t="s">
        <v>6615</v>
      </c>
      <c r="F3388" s="99"/>
      <c r="G3388" s="99"/>
      <c r="H3388" s="99"/>
      <c r="I3388" s="99"/>
      <c r="J3388" s="99"/>
      <c r="K3388" s="99"/>
      <c r="L3388" s="99"/>
      <c r="M3388" s="99"/>
      <c r="N3388" s="99"/>
      <c r="O3388" s="99"/>
      <c r="P3388" s="99"/>
      <c r="Q3388" s="99"/>
      <c r="R3388" s="99"/>
      <c r="S3388" s="102">
        <v>0.0</v>
      </c>
      <c r="T3388" s="102"/>
      <c r="U3388" s="102"/>
      <c r="V3388" s="102"/>
      <c r="W3388" s="102"/>
      <c r="X3388" s="102"/>
      <c r="Y3388" s="101" t="s">
        <v>14</v>
      </c>
    </row>
    <row r="3389">
      <c r="A3389" s="101" t="s">
        <v>64</v>
      </c>
      <c r="B3389" s="99"/>
      <c r="C3389" s="100" t="s">
        <v>6616</v>
      </c>
      <c r="D3389" s="101" t="s">
        <v>128</v>
      </c>
      <c r="E3389" s="101" t="s">
        <v>6617</v>
      </c>
      <c r="F3389" s="99"/>
      <c r="G3389" s="99"/>
      <c r="H3389" s="99"/>
      <c r="I3389" s="99"/>
      <c r="J3389" s="99"/>
      <c r="K3389" s="99"/>
      <c r="L3389" s="99"/>
      <c r="M3389" s="99"/>
      <c r="N3389" s="99"/>
      <c r="O3389" s="99"/>
      <c r="P3389" s="99"/>
      <c r="Q3389" s="99"/>
      <c r="R3389" s="99"/>
      <c r="S3389" s="102">
        <v>0.0</v>
      </c>
      <c r="T3389" s="102"/>
      <c r="U3389" s="102"/>
      <c r="V3389" s="102"/>
      <c r="W3389" s="102"/>
      <c r="X3389" s="102"/>
      <c r="Y3389" s="101" t="s">
        <v>14</v>
      </c>
    </row>
    <row r="3390">
      <c r="A3390" s="105" t="s">
        <v>64</v>
      </c>
      <c r="B3390" s="99"/>
      <c r="C3390" s="100" t="s">
        <v>6618</v>
      </c>
      <c r="D3390" s="101" t="s">
        <v>128</v>
      </c>
      <c r="E3390" s="101" t="s">
        <v>6619</v>
      </c>
      <c r="F3390" s="99"/>
      <c r="G3390" s="99"/>
      <c r="H3390" s="99"/>
      <c r="I3390" s="99"/>
      <c r="J3390" s="99"/>
      <c r="K3390" s="99"/>
      <c r="L3390" s="99"/>
      <c r="M3390" s="99"/>
      <c r="N3390" s="99"/>
      <c r="O3390" s="99"/>
      <c r="P3390" s="99"/>
      <c r="Q3390" s="99"/>
      <c r="R3390" s="99"/>
      <c r="S3390" s="102">
        <v>0.0</v>
      </c>
      <c r="T3390" s="102"/>
      <c r="U3390" s="102"/>
      <c r="V3390" s="102"/>
      <c r="W3390" s="102"/>
      <c r="X3390" s="102"/>
      <c r="Y3390" s="101" t="s">
        <v>14</v>
      </c>
    </row>
    <row r="3391">
      <c r="A3391" s="101" t="s">
        <v>64</v>
      </c>
      <c r="B3391" s="99"/>
      <c r="C3391" s="100" t="s">
        <v>6620</v>
      </c>
      <c r="D3391" s="101" t="s">
        <v>128</v>
      </c>
      <c r="E3391" s="101" t="s">
        <v>6621</v>
      </c>
      <c r="F3391" s="99"/>
      <c r="G3391" s="99"/>
      <c r="H3391" s="99"/>
      <c r="I3391" s="99"/>
      <c r="J3391" s="99"/>
      <c r="K3391" s="99"/>
      <c r="L3391" s="99"/>
      <c r="M3391" s="99"/>
      <c r="N3391" s="99"/>
      <c r="O3391" s="99"/>
      <c r="P3391" s="99"/>
      <c r="Q3391" s="99"/>
      <c r="R3391" s="99"/>
      <c r="S3391" s="102">
        <v>0.0</v>
      </c>
      <c r="T3391" s="102"/>
      <c r="U3391" s="102"/>
      <c r="V3391" s="102"/>
      <c r="W3391" s="102"/>
      <c r="X3391" s="102"/>
      <c r="Y3391" s="101" t="s">
        <v>14</v>
      </c>
    </row>
    <row r="3392">
      <c r="A3392" s="105" t="s">
        <v>64</v>
      </c>
      <c r="B3392" s="99"/>
      <c r="C3392" s="100" t="s">
        <v>6622</v>
      </c>
      <c r="D3392" s="101" t="s">
        <v>128</v>
      </c>
      <c r="E3392" s="101" t="s">
        <v>6623</v>
      </c>
      <c r="F3392" s="99"/>
      <c r="G3392" s="99"/>
      <c r="H3392" s="99"/>
      <c r="I3392" s="99"/>
      <c r="J3392" s="99"/>
      <c r="K3392" s="99"/>
      <c r="L3392" s="99"/>
      <c r="M3392" s="99"/>
      <c r="N3392" s="99"/>
      <c r="O3392" s="99"/>
      <c r="P3392" s="99"/>
      <c r="Q3392" s="99"/>
      <c r="R3392" s="99"/>
      <c r="S3392" s="102">
        <v>0.0</v>
      </c>
      <c r="T3392" s="102"/>
      <c r="U3392" s="102"/>
      <c r="V3392" s="102"/>
      <c r="W3392" s="102"/>
      <c r="X3392" s="102"/>
      <c r="Y3392" s="101" t="s">
        <v>14</v>
      </c>
    </row>
    <row r="3393">
      <c r="A3393" s="101" t="s">
        <v>64</v>
      </c>
      <c r="B3393" s="99"/>
      <c r="C3393" s="100" t="s">
        <v>6624</v>
      </c>
      <c r="D3393" s="101" t="s">
        <v>128</v>
      </c>
      <c r="E3393" s="101" t="s">
        <v>6625</v>
      </c>
      <c r="F3393" s="99"/>
      <c r="G3393" s="99"/>
      <c r="H3393" s="99"/>
      <c r="I3393" s="99"/>
      <c r="J3393" s="99"/>
      <c r="K3393" s="99"/>
      <c r="L3393" s="99"/>
      <c r="M3393" s="99"/>
      <c r="N3393" s="99"/>
      <c r="O3393" s="99"/>
      <c r="P3393" s="99"/>
      <c r="Q3393" s="99"/>
      <c r="R3393" s="99"/>
      <c r="S3393" s="102">
        <v>0.0</v>
      </c>
      <c r="T3393" s="102"/>
      <c r="U3393" s="102"/>
      <c r="V3393" s="102"/>
      <c r="W3393" s="102"/>
      <c r="X3393" s="102"/>
      <c r="Y3393" s="101" t="s">
        <v>14</v>
      </c>
    </row>
    <row r="3394">
      <c r="A3394" s="101" t="s">
        <v>64</v>
      </c>
      <c r="B3394" s="99"/>
      <c r="C3394" s="100" t="s">
        <v>6626</v>
      </c>
      <c r="D3394" s="101" t="s">
        <v>128</v>
      </c>
      <c r="E3394" s="101" t="s">
        <v>6627</v>
      </c>
      <c r="F3394" s="99"/>
      <c r="G3394" s="99"/>
      <c r="H3394" s="99"/>
      <c r="I3394" s="99"/>
      <c r="J3394" s="99"/>
      <c r="K3394" s="99"/>
      <c r="L3394" s="99"/>
      <c r="M3394" s="99"/>
      <c r="N3394" s="99"/>
      <c r="O3394" s="99"/>
      <c r="P3394" s="99"/>
      <c r="Q3394" s="99"/>
      <c r="R3394" s="99"/>
      <c r="S3394" s="102">
        <v>0.0</v>
      </c>
      <c r="T3394" s="102"/>
      <c r="U3394" s="102"/>
      <c r="V3394" s="102"/>
      <c r="W3394" s="102"/>
      <c r="X3394" s="102"/>
      <c r="Y3394" s="101" t="s">
        <v>14</v>
      </c>
    </row>
    <row r="3395">
      <c r="A3395" s="98" t="s">
        <v>64</v>
      </c>
      <c r="B3395" s="99"/>
      <c r="C3395" s="100" t="s">
        <v>6628</v>
      </c>
      <c r="D3395" s="101" t="s">
        <v>128</v>
      </c>
      <c r="E3395" s="101" t="s">
        <v>6629</v>
      </c>
      <c r="F3395" s="99"/>
      <c r="G3395" s="99"/>
      <c r="H3395" s="99"/>
      <c r="I3395" s="99"/>
      <c r="J3395" s="99"/>
      <c r="K3395" s="99"/>
      <c r="L3395" s="99"/>
      <c r="M3395" s="99"/>
      <c r="N3395" s="99"/>
      <c r="O3395" s="99"/>
      <c r="P3395" s="99"/>
      <c r="Q3395" s="99"/>
      <c r="R3395" s="99"/>
      <c r="S3395" s="102">
        <v>0.0</v>
      </c>
      <c r="T3395" s="102"/>
      <c r="U3395" s="102"/>
      <c r="V3395" s="102"/>
      <c r="W3395" s="102"/>
      <c r="X3395" s="102"/>
      <c r="Y3395" s="101" t="s">
        <v>14</v>
      </c>
    </row>
    <row r="3396">
      <c r="A3396" s="105" t="s">
        <v>64</v>
      </c>
      <c r="B3396" s="99"/>
      <c r="C3396" s="100" t="s">
        <v>6630</v>
      </c>
      <c r="D3396" s="101" t="s">
        <v>128</v>
      </c>
      <c r="E3396" s="101" t="s">
        <v>6631</v>
      </c>
      <c r="F3396" s="99"/>
      <c r="G3396" s="99"/>
      <c r="H3396" s="99"/>
      <c r="I3396" s="99"/>
      <c r="J3396" s="99"/>
      <c r="K3396" s="99"/>
      <c r="L3396" s="99"/>
      <c r="M3396" s="99"/>
      <c r="N3396" s="99"/>
      <c r="O3396" s="99"/>
      <c r="P3396" s="99"/>
      <c r="Q3396" s="99"/>
      <c r="R3396" s="99"/>
      <c r="S3396" s="102">
        <v>0.0</v>
      </c>
      <c r="T3396" s="102"/>
      <c r="U3396" s="102"/>
      <c r="V3396" s="102"/>
      <c r="W3396" s="102"/>
      <c r="X3396" s="102"/>
      <c r="Y3396" s="101" t="s">
        <v>14</v>
      </c>
    </row>
    <row r="3397">
      <c r="A3397" s="98" t="s">
        <v>64</v>
      </c>
      <c r="B3397" s="99"/>
      <c r="C3397" s="100" t="s">
        <v>6632</v>
      </c>
      <c r="D3397" s="101" t="s">
        <v>128</v>
      </c>
      <c r="E3397" s="101" t="s">
        <v>6633</v>
      </c>
      <c r="F3397" s="99"/>
      <c r="G3397" s="99"/>
      <c r="H3397" s="99"/>
      <c r="I3397" s="99"/>
      <c r="J3397" s="99"/>
      <c r="K3397" s="99"/>
      <c r="L3397" s="99"/>
      <c r="M3397" s="99"/>
      <c r="N3397" s="99"/>
      <c r="O3397" s="99"/>
      <c r="P3397" s="99"/>
      <c r="Q3397" s="99"/>
      <c r="R3397" s="99"/>
      <c r="S3397" s="102">
        <v>0.0</v>
      </c>
      <c r="T3397" s="102"/>
      <c r="U3397" s="102"/>
      <c r="V3397" s="102"/>
      <c r="W3397" s="102"/>
      <c r="X3397" s="102"/>
      <c r="Y3397" s="101" t="s">
        <v>14</v>
      </c>
    </row>
    <row r="3398">
      <c r="A3398" s="101" t="s">
        <v>64</v>
      </c>
      <c r="B3398" s="99"/>
      <c r="C3398" s="100" t="s">
        <v>6634</v>
      </c>
      <c r="D3398" s="101" t="s">
        <v>128</v>
      </c>
      <c r="E3398" s="101" t="s">
        <v>6635</v>
      </c>
      <c r="F3398" s="99"/>
      <c r="G3398" s="99"/>
      <c r="H3398" s="99"/>
      <c r="I3398" s="99"/>
      <c r="J3398" s="99"/>
      <c r="K3398" s="99"/>
      <c r="L3398" s="99"/>
      <c r="M3398" s="99"/>
      <c r="N3398" s="99"/>
      <c r="O3398" s="99"/>
      <c r="P3398" s="99"/>
      <c r="Q3398" s="99"/>
      <c r="R3398" s="99"/>
      <c r="S3398" s="102">
        <v>0.0</v>
      </c>
      <c r="T3398" s="102"/>
      <c r="U3398" s="102"/>
      <c r="V3398" s="102"/>
      <c r="W3398" s="102"/>
      <c r="X3398" s="102"/>
      <c r="Y3398" s="101" t="s">
        <v>14</v>
      </c>
    </row>
    <row r="3399">
      <c r="A3399" s="101" t="s">
        <v>64</v>
      </c>
      <c r="B3399" s="99"/>
      <c r="C3399" s="100" t="s">
        <v>6636</v>
      </c>
      <c r="D3399" s="101" t="s">
        <v>128</v>
      </c>
      <c r="E3399" s="101" t="s">
        <v>6637</v>
      </c>
      <c r="F3399" s="99"/>
      <c r="G3399" s="99"/>
      <c r="H3399" s="99"/>
      <c r="I3399" s="99"/>
      <c r="J3399" s="99"/>
      <c r="K3399" s="99"/>
      <c r="L3399" s="99"/>
      <c r="M3399" s="99"/>
      <c r="N3399" s="99"/>
      <c r="O3399" s="99"/>
      <c r="P3399" s="99"/>
      <c r="Q3399" s="99"/>
      <c r="R3399" s="99"/>
      <c r="S3399" s="102">
        <v>0.0</v>
      </c>
      <c r="T3399" s="102"/>
      <c r="U3399" s="102"/>
      <c r="V3399" s="102"/>
      <c r="W3399" s="102"/>
      <c r="X3399" s="102"/>
      <c r="Y3399" s="101" t="s">
        <v>14</v>
      </c>
    </row>
    <row r="3400">
      <c r="A3400" s="101" t="s">
        <v>64</v>
      </c>
      <c r="B3400" s="99"/>
      <c r="C3400" s="100" t="s">
        <v>6636</v>
      </c>
      <c r="D3400" s="101" t="s">
        <v>128</v>
      </c>
      <c r="E3400" s="101" t="s">
        <v>6638</v>
      </c>
      <c r="F3400" s="99"/>
      <c r="G3400" s="99"/>
      <c r="H3400" s="99"/>
      <c r="I3400" s="99"/>
      <c r="J3400" s="99"/>
      <c r="K3400" s="99"/>
      <c r="L3400" s="99"/>
      <c r="M3400" s="99"/>
      <c r="N3400" s="99"/>
      <c r="O3400" s="99"/>
      <c r="P3400" s="99"/>
      <c r="Q3400" s="99"/>
      <c r="R3400" s="99"/>
      <c r="S3400" s="102">
        <v>0.0</v>
      </c>
      <c r="T3400" s="102"/>
      <c r="U3400" s="102"/>
      <c r="V3400" s="102"/>
      <c r="W3400" s="102"/>
      <c r="X3400" s="102"/>
      <c r="Y3400" s="101" t="s">
        <v>14</v>
      </c>
    </row>
    <row r="3401">
      <c r="A3401" s="101" t="s">
        <v>64</v>
      </c>
      <c r="B3401" s="99"/>
      <c r="C3401" s="100" t="s">
        <v>6639</v>
      </c>
      <c r="D3401" s="101" t="s">
        <v>128</v>
      </c>
      <c r="E3401" s="101" t="s">
        <v>6640</v>
      </c>
      <c r="F3401" s="99"/>
      <c r="G3401" s="99"/>
      <c r="H3401" s="99"/>
      <c r="I3401" s="99"/>
      <c r="J3401" s="99"/>
      <c r="K3401" s="99"/>
      <c r="L3401" s="99"/>
      <c r="M3401" s="99"/>
      <c r="N3401" s="99"/>
      <c r="O3401" s="99"/>
      <c r="P3401" s="99"/>
      <c r="Q3401" s="99"/>
      <c r="R3401" s="99"/>
      <c r="S3401" s="102">
        <v>0.0</v>
      </c>
      <c r="T3401" s="102"/>
      <c r="U3401" s="102"/>
      <c r="V3401" s="102"/>
      <c r="W3401" s="102"/>
      <c r="X3401" s="102"/>
      <c r="Y3401" s="101" t="s">
        <v>14</v>
      </c>
    </row>
    <row r="3402">
      <c r="A3402" s="105" t="s">
        <v>64</v>
      </c>
      <c r="B3402" s="99"/>
      <c r="C3402" s="100" t="s">
        <v>6641</v>
      </c>
      <c r="D3402" s="101" t="s">
        <v>128</v>
      </c>
      <c r="E3402" s="101" t="s">
        <v>6642</v>
      </c>
      <c r="F3402" s="99"/>
      <c r="G3402" s="99"/>
      <c r="H3402" s="99"/>
      <c r="I3402" s="99"/>
      <c r="J3402" s="99"/>
      <c r="K3402" s="99"/>
      <c r="L3402" s="99"/>
      <c r="M3402" s="99"/>
      <c r="N3402" s="99"/>
      <c r="O3402" s="99"/>
      <c r="P3402" s="99"/>
      <c r="Q3402" s="99"/>
      <c r="R3402" s="99"/>
      <c r="S3402" s="102">
        <v>0.0</v>
      </c>
      <c r="T3402" s="102"/>
      <c r="U3402" s="102"/>
      <c r="V3402" s="102"/>
      <c r="W3402" s="102"/>
      <c r="X3402" s="102"/>
      <c r="Y3402" s="101" t="s">
        <v>14</v>
      </c>
    </row>
    <row r="3403">
      <c r="A3403" s="101" t="s">
        <v>64</v>
      </c>
      <c r="B3403" s="99"/>
      <c r="C3403" s="100" t="s">
        <v>6643</v>
      </c>
      <c r="D3403" s="101" t="s">
        <v>128</v>
      </c>
      <c r="E3403" s="101" t="s">
        <v>6644</v>
      </c>
      <c r="F3403" s="99"/>
      <c r="G3403" s="99"/>
      <c r="H3403" s="99"/>
      <c r="I3403" s="99"/>
      <c r="J3403" s="99"/>
      <c r="K3403" s="99"/>
      <c r="L3403" s="99"/>
      <c r="M3403" s="99"/>
      <c r="N3403" s="99"/>
      <c r="O3403" s="99"/>
      <c r="P3403" s="99"/>
      <c r="Q3403" s="99"/>
      <c r="R3403" s="99"/>
      <c r="S3403" s="102">
        <v>0.0</v>
      </c>
      <c r="T3403" s="102"/>
      <c r="U3403" s="102"/>
      <c r="V3403" s="102"/>
      <c r="W3403" s="102"/>
      <c r="X3403" s="102"/>
      <c r="Y3403" s="101" t="s">
        <v>14</v>
      </c>
    </row>
    <row r="3404">
      <c r="A3404" s="101" t="s">
        <v>64</v>
      </c>
      <c r="B3404" s="99"/>
      <c r="C3404" s="100" t="s">
        <v>6645</v>
      </c>
      <c r="D3404" s="101" t="s">
        <v>128</v>
      </c>
      <c r="E3404" s="101" t="s">
        <v>6646</v>
      </c>
      <c r="F3404" s="99"/>
      <c r="G3404" s="99"/>
      <c r="H3404" s="99"/>
      <c r="I3404" s="99"/>
      <c r="J3404" s="99"/>
      <c r="K3404" s="99"/>
      <c r="L3404" s="99"/>
      <c r="M3404" s="99"/>
      <c r="N3404" s="99"/>
      <c r="O3404" s="99"/>
      <c r="P3404" s="99"/>
      <c r="Q3404" s="99"/>
      <c r="R3404" s="99"/>
      <c r="S3404" s="102">
        <v>0.0</v>
      </c>
      <c r="T3404" s="102"/>
      <c r="U3404" s="102"/>
      <c r="V3404" s="102"/>
      <c r="W3404" s="102"/>
      <c r="X3404" s="102"/>
      <c r="Y3404" s="101" t="s">
        <v>14</v>
      </c>
    </row>
    <row r="3405">
      <c r="A3405" s="101" t="s">
        <v>64</v>
      </c>
      <c r="B3405" s="99"/>
      <c r="C3405" s="100" t="s">
        <v>6647</v>
      </c>
      <c r="D3405" s="101" t="s">
        <v>128</v>
      </c>
      <c r="E3405" s="101" t="s">
        <v>6648</v>
      </c>
      <c r="F3405" s="99"/>
      <c r="G3405" s="99"/>
      <c r="H3405" s="99"/>
      <c r="I3405" s="99"/>
      <c r="J3405" s="99"/>
      <c r="K3405" s="99"/>
      <c r="L3405" s="99"/>
      <c r="M3405" s="99"/>
      <c r="N3405" s="99"/>
      <c r="O3405" s="99"/>
      <c r="P3405" s="99"/>
      <c r="Q3405" s="99"/>
      <c r="R3405" s="99"/>
      <c r="S3405" s="102">
        <v>0.0</v>
      </c>
      <c r="T3405" s="102"/>
      <c r="U3405" s="102"/>
      <c r="V3405" s="102"/>
      <c r="W3405" s="102"/>
      <c r="X3405" s="102"/>
      <c r="Y3405" s="101" t="s">
        <v>14</v>
      </c>
    </row>
    <row r="3406">
      <c r="A3406" s="101" t="s">
        <v>44</v>
      </c>
      <c r="B3406" s="99"/>
      <c r="C3406" s="100" t="s">
        <v>6649</v>
      </c>
      <c r="D3406" s="101" t="s">
        <v>128</v>
      </c>
      <c r="E3406" s="101" t="s">
        <v>6650</v>
      </c>
      <c r="F3406" s="99"/>
      <c r="G3406" s="99"/>
      <c r="H3406" s="99"/>
      <c r="I3406" s="99"/>
      <c r="J3406" s="99"/>
      <c r="K3406" s="99"/>
      <c r="L3406" s="99"/>
      <c r="M3406" s="99"/>
      <c r="N3406" s="99"/>
      <c r="O3406" s="99"/>
      <c r="P3406" s="99"/>
      <c r="Q3406" s="99"/>
      <c r="R3406" s="99"/>
      <c r="S3406" s="102">
        <v>0.0</v>
      </c>
      <c r="T3406" s="102"/>
      <c r="U3406" s="102"/>
      <c r="V3406" s="102"/>
      <c r="W3406" s="102"/>
      <c r="X3406" s="102"/>
      <c r="Y3406" s="101" t="s">
        <v>14</v>
      </c>
    </row>
    <row r="3407">
      <c r="A3407" s="98" t="s">
        <v>93</v>
      </c>
      <c r="B3407" s="99"/>
      <c r="C3407" s="100" t="s">
        <v>6649</v>
      </c>
      <c r="D3407" s="101" t="s">
        <v>128</v>
      </c>
      <c r="E3407" s="101" t="s">
        <v>6650</v>
      </c>
      <c r="F3407" s="99"/>
      <c r="G3407" s="99"/>
      <c r="H3407" s="99"/>
      <c r="I3407" s="99"/>
      <c r="J3407" s="99"/>
      <c r="K3407" s="99"/>
      <c r="L3407" s="99"/>
      <c r="M3407" s="99"/>
      <c r="N3407" s="99"/>
      <c r="O3407" s="99"/>
      <c r="P3407" s="99"/>
      <c r="Q3407" s="99"/>
      <c r="R3407" s="99"/>
      <c r="S3407" s="102">
        <v>0.0</v>
      </c>
      <c r="T3407" s="102"/>
      <c r="U3407" s="102"/>
      <c r="V3407" s="102"/>
      <c r="W3407" s="102"/>
      <c r="X3407" s="102"/>
      <c r="Y3407" s="101" t="s">
        <v>14</v>
      </c>
    </row>
    <row r="3408">
      <c r="A3408" s="98" t="s">
        <v>93</v>
      </c>
      <c r="B3408" s="99"/>
      <c r="C3408" s="100" t="s">
        <v>6651</v>
      </c>
      <c r="D3408" s="101" t="s">
        <v>128</v>
      </c>
      <c r="E3408" s="101" t="s">
        <v>6652</v>
      </c>
      <c r="F3408" s="99"/>
      <c r="G3408" s="99"/>
      <c r="H3408" s="99"/>
      <c r="I3408" s="99"/>
      <c r="J3408" s="99"/>
      <c r="K3408" s="99"/>
      <c r="L3408" s="99"/>
      <c r="M3408" s="99"/>
      <c r="N3408" s="99"/>
      <c r="O3408" s="99"/>
      <c r="P3408" s="99"/>
      <c r="Q3408" s="99"/>
      <c r="R3408" s="99"/>
      <c r="S3408" s="102">
        <v>0.0</v>
      </c>
      <c r="T3408" s="102"/>
      <c r="U3408" s="102"/>
      <c r="V3408" s="102"/>
      <c r="W3408" s="102"/>
      <c r="X3408" s="102"/>
      <c r="Y3408" s="101" t="s">
        <v>14</v>
      </c>
    </row>
    <row r="3409">
      <c r="A3409" s="101" t="s">
        <v>64</v>
      </c>
      <c r="B3409" s="99"/>
      <c r="C3409" s="100" t="s">
        <v>6653</v>
      </c>
      <c r="D3409" s="101" t="s">
        <v>128</v>
      </c>
      <c r="E3409" s="101" t="s">
        <v>6654</v>
      </c>
      <c r="F3409" s="99"/>
      <c r="G3409" s="99"/>
      <c r="H3409" s="99"/>
      <c r="I3409" s="99"/>
      <c r="J3409" s="99"/>
      <c r="K3409" s="99"/>
      <c r="L3409" s="99"/>
      <c r="M3409" s="99"/>
      <c r="N3409" s="99"/>
      <c r="O3409" s="99"/>
      <c r="P3409" s="99"/>
      <c r="Q3409" s="99"/>
      <c r="R3409" s="99"/>
      <c r="S3409" s="102">
        <v>0.0</v>
      </c>
      <c r="T3409" s="102"/>
      <c r="U3409" s="102"/>
      <c r="V3409" s="102"/>
      <c r="W3409" s="102"/>
      <c r="X3409" s="102"/>
      <c r="Y3409" s="101" t="s">
        <v>14</v>
      </c>
    </row>
    <row r="3410">
      <c r="A3410" s="101" t="s">
        <v>64</v>
      </c>
      <c r="B3410" s="99"/>
      <c r="C3410" s="100" t="s">
        <v>6655</v>
      </c>
      <c r="D3410" s="101" t="s">
        <v>128</v>
      </c>
      <c r="E3410" s="101" t="s">
        <v>6656</v>
      </c>
      <c r="F3410" s="99"/>
      <c r="G3410" s="99"/>
      <c r="H3410" s="99"/>
      <c r="I3410" s="99"/>
      <c r="J3410" s="99"/>
      <c r="K3410" s="99"/>
      <c r="L3410" s="99"/>
      <c r="M3410" s="99"/>
      <c r="N3410" s="99"/>
      <c r="O3410" s="99"/>
      <c r="P3410" s="99"/>
      <c r="Q3410" s="99"/>
      <c r="R3410" s="99"/>
      <c r="S3410" s="102">
        <v>0.0</v>
      </c>
      <c r="T3410" s="102"/>
      <c r="U3410" s="102"/>
      <c r="V3410" s="102"/>
      <c r="W3410" s="102"/>
      <c r="X3410" s="102"/>
      <c r="Y3410" s="101" t="s">
        <v>14</v>
      </c>
    </row>
    <row r="3411">
      <c r="A3411" s="101" t="s">
        <v>64</v>
      </c>
      <c r="B3411" s="99"/>
      <c r="C3411" s="100" t="s">
        <v>6657</v>
      </c>
      <c r="D3411" s="101" t="s">
        <v>128</v>
      </c>
      <c r="E3411" s="101" t="s">
        <v>6658</v>
      </c>
      <c r="F3411" s="99"/>
      <c r="G3411" s="99"/>
      <c r="H3411" s="99"/>
      <c r="I3411" s="99"/>
      <c r="J3411" s="99"/>
      <c r="K3411" s="99"/>
      <c r="L3411" s="99"/>
      <c r="M3411" s="99"/>
      <c r="N3411" s="99"/>
      <c r="O3411" s="99"/>
      <c r="P3411" s="99"/>
      <c r="Q3411" s="99"/>
      <c r="R3411" s="99"/>
      <c r="S3411" s="102">
        <v>0.0</v>
      </c>
      <c r="T3411" s="102"/>
      <c r="U3411" s="102"/>
      <c r="V3411" s="102"/>
      <c r="W3411" s="102"/>
      <c r="X3411" s="102"/>
      <c r="Y3411" s="101" t="s">
        <v>14</v>
      </c>
    </row>
    <row r="3412">
      <c r="A3412" s="101" t="s">
        <v>64</v>
      </c>
      <c r="B3412" s="99"/>
      <c r="C3412" s="100" t="s">
        <v>6659</v>
      </c>
      <c r="D3412" s="101" t="s">
        <v>128</v>
      </c>
      <c r="E3412" s="101" t="s">
        <v>6660</v>
      </c>
      <c r="F3412" s="99"/>
      <c r="G3412" s="99"/>
      <c r="H3412" s="99"/>
      <c r="I3412" s="99"/>
      <c r="J3412" s="99"/>
      <c r="K3412" s="99"/>
      <c r="L3412" s="99"/>
      <c r="M3412" s="99"/>
      <c r="N3412" s="99"/>
      <c r="O3412" s="99"/>
      <c r="P3412" s="99"/>
      <c r="Q3412" s="99"/>
      <c r="R3412" s="99"/>
      <c r="S3412" s="102">
        <v>0.0</v>
      </c>
      <c r="T3412" s="102"/>
      <c r="U3412" s="102"/>
      <c r="V3412" s="102"/>
      <c r="W3412" s="102"/>
      <c r="X3412" s="102"/>
      <c r="Y3412" s="101" t="s">
        <v>14</v>
      </c>
    </row>
    <row r="3413">
      <c r="A3413" s="103" t="s">
        <v>63</v>
      </c>
      <c r="B3413" s="99"/>
      <c r="C3413" s="100" t="s">
        <v>6661</v>
      </c>
      <c r="D3413" s="101" t="s">
        <v>213</v>
      </c>
      <c r="E3413" s="101" t="s">
        <v>6662</v>
      </c>
      <c r="F3413" s="99"/>
      <c r="G3413" s="99"/>
      <c r="H3413" s="99"/>
      <c r="I3413" s="99"/>
      <c r="J3413" s="99"/>
      <c r="K3413" s="99"/>
      <c r="L3413" s="99"/>
      <c r="M3413" s="99"/>
      <c r="N3413" s="99"/>
      <c r="O3413" s="99"/>
      <c r="P3413" s="99"/>
      <c r="Q3413" s="99"/>
      <c r="R3413" s="99"/>
      <c r="S3413" s="100">
        <v>0.0</v>
      </c>
      <c r="T3413" s="100"/>
      <c r="U3413" s="101"/>
      <c r="V3413" s="101"/>
      <c r="W3413" s="101"/>
      <c r="X3413" s="101"/>
      <c r="Y3413" s="101" t="s">
        <v>14</v>
      </c>
    </row>
    <row r="3414">
      <c r="A3414" s="98" t="s">
        <v>64</v>
      </c>
      <c r="B3414" s="99"/>
      <c r="C3414" s="100" t="s">
        <v>6663</v>
      </c>
      <c r="D3414" s="101" t="s">
        <v>128</v>
      </c>
      <c r="E3414" s="101" t="s">
        <v>6664</v>
      </c>
      <c r="F3414" s="99"/>
      <c r="G3414" s="99"/>
      <c r="H3414" s="99"/>
      <c r="I3414" s="99"/>
      <c r="J3414" s="99"/>
      <c r="K3414" s="99"/>
      <c r="L3414" s="99"/>
      <c r="M3414" s="99"/>
      <c r="N3414" s="99"/>
      <c r="O3414" s="99"/>
      <c r="P3414" s="99"/>
      <c r="Q3414" s="99"/>
      <c r="R3414" s="99"/>
      <c r="S3414" s="102">
        <v>0.0</v>
      </c>
      <c r="T3414" s="102"/>
      <c r="U3414" s="102"/>
      <c r="V3414" s="102"/>
      <c r="W3414" s="102"/>
      <c r="X3414" s="102"/>
      <c r="Y3414" s="101" t="s">
        <v>14</v>
      </c>
    </row>
    <row r="3415">
      <c r="A3415" s="105" t="s">
        <v>64</v>
      </c>
      <c r="B3415" s="99"/>
      <c r="C3415" s="100" t="s">
        <v>6665</v>
      </c>
      <c r="D3415" s="101" t="s">
        <v>128</v>
      </c>
      <c r="E3415" s="101" t="s">
        <v>6666</v>
      </c>
      <c r="F3415" s="99"/>
      <c r="G3415" s="99"/>
      <c r="H3415" s="99"/>
      <c r="I3415" s="99"/>
      <c r="J3415" s="99"/>
      <c r="K3415" s="99"/>
      <c r="L3415" s="99"/>
      <c r="M3415" s="99"/>
      <c r="N3415" s="99"/>
      <c r="O3415" s="99"/>
      <c r="P3415" s="99"/>
      <c r="Q3415" s="99"/>
      <c r="R3415" s="99"/>
      <c r="S3415" s="102">
        <v>0.0</v>
      </c>
      <c r="T3415" s="102"/>
      <c r="U3415" s="102"/>
      <c r="V3415" s="102"/>
      <c r="W3415" s="102"/>
      <c r="X3415" s="102"/>
      <c r="Y3415" s="101" t="s">
        <v>14</v>
      </c>
    </row>
    <row r="3416">
      <c r="A3416" s="101" t="s">
        <v>64</v>
      </c>
      <c r="B3416" s="99"/>
      <c r="C3416" s="100" t="s">
        <v>6667</v>
      </c>
      <c r="D3416" s="101" t="s">
        <v>128</v>
      </c>
      <c r="E3416" s="101" t="s">
        <v>6668</v>
      </c>
      <c r="F3416" s="99"/>
      <c r="G3416" s="99"/>
      <c r="H3416" s="99"/>
      <c r="I3416" s="99"/>
      <c r="J3416" s="99"/>
      <c r="K3416" s="99"/>
      <c r="L3416" s="99"/>
      <c r="M3416" s="99"/>
      <c r="N3416" s="99"/>
      <c r="O3416" s="99"/>
      <c r="P3416" s="99"/>
      <c r="Q3416" s="99"/>
      <c r="R3416" s="99"/>
      <c r="S3416" s="102">
        <v>0.0</v>
      </c>
      <c r="T3416" s="102"/>
      <c r="U3416" s="102"/>
      <c r="V3416" s="102"/>
      <c r="W3416" s="102"/>
      <c r="X3416" s="102"/>
      <c r="Y3416" s="101" t="s">
        <v>14</v>
      </c>
    </row>
    <row r="3417">
      <c r="A3417" s="101" t="s">
        <v>64</v>
      </c>
      <c r="B3417" s="99"/>
      <c r="C3417" s="100" t="s">
        <v>6669</v>
      </c>
      <c r="D3417" s="101" t="s">
        <v>128</v>
      </c>
      <c r="E3417" s="101" t="s">
        <v>6670</v>
      </c>
      <c r="F3417" s="99"/>
      <c r="G3417" s="99"/>
      <c r="H3417" s="99"/>
      <c r="I3417" s="99"/>
      <c r="J3417" s="99"/>
      <c r="K3417" s="99"/>
      <c r="L3417" s="99"/>
      <c r="M3417" s="99"/>
      <c r="N3417" s="99"/>
      <c r="O3417" s="99"/>
      <c r="P3417" s="99"/>
      <c r="Q3417" s="99"/>
      <c r="R3417" s="99"/>
      <c r="S3417" s="102">
        <v>0.0</v>
      </c>
      <c r="T3417" s="102"/>
      <c r="U3417" s="102"/>
      <c r="V3417" s="102"/>
      <c r="W3417" s="102"/>
      <c r="X3417" s="102"/>
      <c r="Y3417" s="101" t="s">
        <v>14</v>
      </c>
    </row>
    <row r="3418">
      <c r="A3418" s="101" t="s">
        <v>64</v>
      </c>
      <c r="B3418" s="99"/>
      <c r="C3418" s="100" t="s">
        <v>6671</v>
      </c>
      <c r="D3418" s="101" t="s">
        <v>128</v>
      </c>
      <c r="E3418" s="101" t="s">
        <v>6672</v>
      </c>
      <c r="F3418" s="99"/>
      <c r="G3418" s="99"/>
      <c r="H3418" s="99"/>
      <c r="I3418" s="99"/>
      <c r="J3418" s="99"/>
      <c r="K3418" s="99"/>
      <c r="L3418" s="99"/>
      <c r="M3418" s="99"/>
      <c r="N3418" s="99"/>
      <c r="O3418" s="99"/>
      <c r="P3418" s="99"/>
      <c r="Q3418" s="99"/>
      <c r="R3418" s="99"/>
      <c r="S3418" s="102">
        <v>0.0</v>
      </c>
      <c r="T3418" s="102"/>
      <c r="U3418" s="102"/>
      <c r="V3418" s="102"/>
      <c r="W3418" s="102"/>
      <c r="X3418" s="102"/>
      <c r="Y3418" s="101" t="s">
        <v>14</v>
      </c>
    </row>
    <row r="3419">
      <c r="A3419" s="105" t="s">
        <v>64</v>
      </c>
      <c r="B3419" s="99"/>
      <c r="C3419" s="100" t="s">
        <v>6673</v>
      </c>
      <c r="D3419" s="101" t="s">
        <v>128</v>
      </c>
      <c r="E3419" s="101" t="s">
        <v>6674</v>
      </c>
      <c r="F3419" s="99"/>
      <c r="G3419" s="99"/>
      <c r="H3419" s="99"/>
      <c r="I3419" s="99"/>
      <c r="J3419" s="99"/>
      <c r="K3419" s="99"/>
      <c r="L3419" s="99"/>
      <c r="M3419" s="99"/>
      <c r="N3419" s="99"/>
      <c r="O3419" s="99"/>
      <c r="P3419" s="99"/>
      <c r="Q3419" s="99"/>
      <c r="R3419" s="99"/>
      <c r="S3419" s="102">
        <v>0.0</v>
      </c>
      <c r="T3419" s="102"/>
      <c r="U3419" s="102"/>
      <c r="V3419" s="102"/>
      <c r="W3419" s="102"/>
      <c r="X3419" s="102"/>
      <c r="Y3419" s="101" t="s">
        <v>14</v>
      </c>
    </row>
    <row r="3420">
      <c r="A3420" s="101" t="s">
        <v>64</v>
      </c>
      <c r="B3420" s="99"/>
      <c r="C3420" s="100" t="s">
        <v>6675</v>
      </c>
      <c r="D3420" s="101" t="s">
        <v>128</v>
      </c>
      <c r="E3420" s="101" t="s">
        <v>6676</v>
      </c>
      <c r="F3420" s="99"/>
      <c r="G3420" s="99"/>
      <c r="H3420" s="99"/>
      <c r="I3420" s="99"/>
      <c r="J3420" s="99"/>
      <c r="K3420" s="99"/>
      <c r="L3420" s="99"/>
      <c r="M3420" s="99"/>
      <c r="N3420" s="99"/>
      <c r="O3420" s="99"/>
      <c r="P3420" s="99"/>
      <c r="Q3420" s="99"/>
      <c r="R3420" s="99"/>
      <c r="S3420" s="102">
        <v>0.0</v>
      </c>
      <c r="T3420" s="102"/>
      <c r="U3420" s="102"/>
      <c r="V3420" s="102"/>
      <c r="W3420" s="102"/>
      <c r="X3420" s="102"/>
      <c r="Y3420" s="101" t="s">
        <v>14</v>
      </c>
    </row>
    <row r="3421">
      <c r="A3421" s="101" t="s">
        <v>64</v>
      </c>
      <c r="B3421" s="99"/>
      <c r="C3421" s="100" t="s">
        <v>6675</v>
      </c>
      <c r="D3421" s="101" t="s">
        <v>128</v>
      </c>
      <c r="E3421" s="101" t="s">
        <v>6676</v>
      </c>
      <c r="F3421" s="99"/>
      <c r="G3421" s="99"/>
      <c r="H3421" s="99"/>
      <c r="I3421" s="99"/>
      <c r="J3421" s="99"/>
      <c r="K3421" s="99"/>
      <c r="L3421" s="99"/>
      <c r="M3421" s="99"/>
      <c r="N3421" s="99"/>
      <c r="O3421" s="99"/>
      <c r="P3421" s="99"/>
      <c r="Q3421" s="99"/>
      <c r="R3421" s="99"/>
      <c r="S3421" s="102">
        <v>0.0</v>
      </c>
      <c r="T3421" s="102"/>
      <c r="U3421" s="102"/>
      <c r="V3421" s="102"/>
      <c r="W3421" s="102"/>
      <c r="X3421" s="102"/>
      <c r="Y3421" s="101" t="s">
        <v>14</v>
      </c>
    </row>
    <row r="3422">
      <c r="A3422" s="101" t="s">
        <v>64</v>
      </c>
      <c r="B3422" s="99"/>
      <c r="C3422" s="100" t="s">
        <v>6677</v>
      </c>
      <c r="D3422" s="101" t="s">
        <v>128</v>
      </c>
      <c r="E3422" s="101" t="s">
        <v>6678</v>
      </c>
      <c r="F3422" s="99"/>
      <c r="G3422" s="99"/>
      <c r="H3422" s="99"/>
      <c r="I3422" s="99"/>
      <c r="J3422" s="99"/>
      <c r="K3422" s="99"/>
      <c r="L3422" s="99"/>
      <c r="M3422" s="99"/>
      <c r="N3422" s="99"/>
      <c r="O3422" s="99"/>
      <c r="P3422" s="99"/>
      <c r="Q3422" s="99"/>
      <c r="R3422" s="99"/>
      <c r="S3422" s="102">
        <v>0.0</v>
      </c>
      <c r="T3422" s="102"/>
      <c r="U3422" s="102"/>
      <c r="V3422" s="102"/>
      <c r="W3422" s="102"/>
      <c r="X3422" s="102"/>
      <c r="Y3422" s="101" t="s">
        <v>14</v>
      </c>
    </row>
    <row r="3423">
      <c r="A3423" s="103" t="s">
        <v>63</v>
      </c>
      <c r="B3423" s="99"/>
      <c r="C3423" s="100" t="s">
        <v>6679</v>
      </c>
      <c r="D3423" s="101" t="s">
        <v>213</v>
      </c>
      <c r="E3423" s="101" t="s">
        <v>6680</v>
      </c>
      <c r="F3423" s="99"/>
      <c r="G3423" s="99"/>
      <c r="H3423" s="99"/>
      <c r="I3423" s="99"/>
      <c r="J3423" s="99"/>
      <c r="K3423" s="99"/>
      <c r="L3423" s="99"/>
      <c r="M3423" s="99"/>
      <c r="N3423" s="99"/>
      <c r="O3423" s="99"/>
      <c r="P3423" s="99"/>
      <c r="Q3423" s="99"/>
      <c r="R3423" s="99"/>
      <c r="S3423" s="100">
        <v>0.0</v>
      </c>
      <c r="T3423" s="100"/>
      <c r="U3423" s="101"/>
      <c r="V3423" s="101"/>
      <c r="W3423" s="101"/>
      <c r="X3423" s="101"/>
      <c r="Y3423" s="101" t="s">
        <v>14</v>
      </c>
    </row>
    <row r="3424">
      <c r="A3424" s="101" t="s">
        <v>64</v>
      </c>
      <c r="B3424" s="99"/>
      <c r="C3424" s="100" t="s">
        <v>6681</v>
      </c>
      <c r="D3424" s="101" t="s">
        <v>128</v>
      </c>
      <c r="E3424" s="101" t="s">
        <v>6682</v>
      </c>
      <c r="F3424" s="99"/>
      <c r="G3424" s="99"/>
      <c r="H3424" s="99"/>
      <c r="I3424" s="99"/>
      <c r="J3424" s="99"/>
      <c r="K3424" s="99"/>
      <c r="L3424" s="99"/>
      <c r="M3424" s="99"/>
      <c r="N3424" s="99"/>
      <c r="O3424" s="99"/>
      <c r="P3424" s="99"/>
      <c r="Q3424" s="99"/>
      <c r="R3424" s="99"/>
      <c r="S3424" s="102">
        <v>0.0</v>
      </c>
      <c r="T3424" s="102"/>
      <c r="U3424" s="102"/>
      <c r="V3424" s="102"/>
      <c r="W3424" s="102"/>
      <c r="X3424" s="102"/>
      <c r="Y3424" s="101" t="s">
        <v>14</v>
      </c>
    </row>
    <row r="3425">
      <c r="A3425" s="101" t="s">
        <v>64</v>
      </c>
      <c r="B3425" s="99"/>
      <c r="C3425" s="100" t="s">
        <v>6683</v>
      </c>
      <c r="D3425" s="101" t="s">
        <v>128</v>
      </c>
      <c r="E3425" s="101" t="s">
        <v>6684</v>
      </c>
      <c r="F3425" s="99"/>
      <c r="G3425" s="99"/>
      <c r="H3425" s="99"/>
      <c r="I3425" s="99"/>
      <c r="J3425" s="99"/>
      <c r="K3425" s="99"/>
      <c r="L3425" s="99"/>
      <c r="M3425" s="99"/>
      <c r="N3425" s="99"/>
      <c r="O3425" s="99"/>
      <c r="P3425" s="99"/>
      <c r="Q3425" s="99"/>
      <c r="R3425" s="99"/>
      <c r="S3425" s="102">
        <v>0.0</v>
      </c>
      <c r="T3425" s="102"/>
      <c r="U3425" s="102"/>
      <c r="V3425" s="102"/>
      <c r="W3425" s="102"/>
      <c r="X3425" s="102"/>
      <c r="Y3425" s="101" t="s">
        <v>14</v>
      </c>
    </row>
    <row r="3426">
      <c r="A3426" s="101" t="s">
        <v>64</v>
      </c>
      <c r="B3426" s="99"/>
      <c r="C3426" s="100" t="s">
        <v>6685</v>
      </c>
      <c r="D3426" s="101" t="s">
        <v>128</v>
      </c>
      <c r="E3426" s="101" t="s">
        <v>6686</v>
      </c>
      <c r="F3426" s="99"/>
      <c r="G3426" s="99"/>
      <c r="H3426" s="99"/>
      <c r="I3426" s="99"/>
      <c r="J3426" s="99"/>
      <c r="K3426" s="99"/>
      <c r="L3426" s="99"/>
      <c r="M3426" s="99"/>
      <c r="N3426" s="99"/>
      <c r="O3426" s="99"/>
      <c r="P3426" s="99"/>
      <c r="Q3426" s="99"/>
      <c r="R3426" s="99"/>
      <c r="S3426" s="102">
        <v>0.0</v>
      </c>
      <c r="T3426" s="102"/>
      <c r="U3426" s="102"/>
      <c r="V3426" s="102"/>
      <c r="W3426" s="102"/>
      <c r="X3426" s="102"/>
      <c r="Y3426" s="101" t="s">
        <v>14</v>
      </c>
    </row>
    <row r="3427">
      <c r="A3427" s="105" t="s">
        <v>64</v>
      </c>
      <c r="B3427" s="99"/>
      <c r="C3427" s="100" t="s">
        <v>6687</v>
      </c>
      <c r="D3427" s="101" t="s">
        <v>128</v>
      </c>
      <c r="E3427" s="101" t="s">
        <v>6688</v>
      </c>
      <c r="F3427" s="99"/>
      <c r="G3427" s="99"/>
      <c r="H3427" s="99"/>
      <c r="I3427" s="99"/>
      <c r="J3427" s="99"/>
      <c r="K3427" s="99"/>
      <c r="L3427" s="99"/>
      <c r="M3427" s="99"/>
      <c r="N3427" s="99"/>
      <c r="O3427" s="99"/>
      <c r="P3427" s="99"/>
      <c r="Q3427" s="99"/>
      <c r="R3427" s="99"/>
      <c r="S3427" s="102">
        <v>0.0</v>
      </c>
      <c r="T3427" s="102"/>
      <c r="U3427" s="102"/>
      <c r="V3427" s="102"/>
      <c r="W3427" s="102"/>
      <c r="X3427" s="102"/>
      <c r="Y3427" s="101" t="s">
        <v>14</v>
      </c>
    </row>
    <row r="3428">
      <c r="A3428" s="101" t="s">
        <v>64</v>
      </c>
      <c r="B3428" s="99"/>
      <c r="C3428" s="100" t="s">
        <v>6689</v>
      </c>
      <c r="D3428" s="101" t="s">
        <v>128</v>
      </c>
      <c r="E3428" s="101" t="s">
        <v>6690</v>
      </c>
      <c r="F3428" s="99"/>
      <c r="G3428" s="99"/>
      <c r="H3428" s="99"/>
      <c r="I3428" s="99"/>
      <c r="J3428" s="99"/>
      <c r="K3428" s="99"/>
      <c r="L3428" s="99"/>
      <c r="M3428" s="99"/>
      <c r="N3428" s="99"/>
      <c r="O3428" s="99"/>
      <c r="P3428" s="99"/>
      <c r="Q3428" s="99"/>
      <c r="R3428" s="99"/>
      <c r="S3428" s="102">
        <v>0.0</v>
      </c>
      <c r="T3428" s="102"/>
      <c r="U3428" s="102"/>
      <c r="V3428" s="102"/>
      <c r="W3428" s="102"/>
      <c r="X3428" s="102"/>
      <c r="Y3428" s="101" t="s">
        <v>14</v>
      </c>
    </row>
    <row r="3429">
      <c r="A3429" s="101" t="s">
        <v>64</v>
      </c>
      <c r="B3429" s="99"/>
      <c r="C3429" s="100" t="s">
        <v>6691</v>
      </c>
      <c r="D3429" s="101" t="s">
        <v>128</v>
      </c>
      <c r="E3429" s="101" t="s">
        <v>6692</v>
      </c>
      <c r="F3429" s="99"/>
      <c r="G3429" s="99"/>
      <c r="H3429" s="99"/>
      <c r="I3429" s="99"/>
      <c r="J3429" s="99"/>
      <c r="K3429" s="99"/>
      <c r="L3429" s="99"/>
      <c r="M3429" s="99"/>
      <c r="N3429" s="99"/>
      <c r="O3429" s="99"/>
      <c r="P3429" s="99"/>
      <c r="Q3429" s="99"/>
      <c r="R3429" s="99"/>
      <c r="S3429" s="102">
        <v>0.0</v>
      </c>
      <c r="T3429" s="102"/>
      <c r="U3429" s="102"/>
      <c r="V3429" s="102"/>
      <c r="W3429" s="102"/>
      <c r="X3429" s="102"/>
      <c r="Y3429" s="101" t="s">
        <v>14</v>
      </c>
    </row>
    <row r="3430">
      <c r="A3430" s="105" t="s">
        <v>64</v>
      </c>
      <c r="B3430" s="99"/>
      <c r="C3430" s="100" t="s">
        <v>6693</v>
      </c>
      <c r="D3430" s="101" t="s">
        <v>128</v>
      </c>
      <c r="E3430" s="101" t="s">
        <v>6694</v>
      </c>
      <c r="F3430" s="99"/>
      <c r="G3430" s="99"/>
      <c r="H3430" s="99"/>
      <c r="I3430" s="99"/>
      <c r="J3430" s="99"/>
      <c r="K3430" s="99"/>
      <c r="L3430" s="99"/>
      <c r="M3430" s="99"/>
      <c r="N3430" s="99"/>
      <c r="O3430" s="99"/>
      <c r="P3430" s="99"/>
      <c r="Q3430" s="99"/>
      <c r="R3430" s="99"/>
      <c r="S3430" s="102">
        <v>0.0</v>
      </c>
      <c r="T3430" s="102"/>
      <c r="U3430" s="102"/>
      <c r="V3430" s="102"/>
      <c r="W3430" s="102"/>
      <c r="X3430" s="102"/>
      <c r="Y3430" s="101" t="s">
        <v>14</v>
      </c>
    </row>
    <row r="3431">
      <c r="A3431" s="101" t="s">
        <v>64</v>
      </c>
      <c r="B3431" s="99"/>
      <c r="C3431" s="100" t="s">
        <v>6695</v>
      </c>
      <c r="D3431" s="101" t="s">
        <v>128</v>
      </c>
      <c r="E3431" s="101" t="s">
        <v>6696</v>
      </c>
      <c r="F3431" s="99"/>
      <c r="G3431" s="99"/>
      <c r="H3431" s="99"/>
      <c r="I3431" s="99"/>
      <c r="J3431" s="99"/>
      <c r="K3431" s="99"/>
      <c r="L3431" s="99"/>
      <c r="M3431" s="99"/>
      <c r="N3431" s="99"/>
      <c r="O3431" s="99"/>
      <c r="P3431" s="99"/>
      <c r="Q3431" s="99"/>
      <c r="R3431" s="99"/>
      <c r="S3431" s="102">
        <v>0.0</v>
      </c>
      <c r="T3431" s="102"/>
      <c r="U3431" s="102"/>
      <c r="V3431" s="102"/>
      <c r="W3431" s="102"/>
      <c r="X3431" s="102"/>
      <c r="Y3431" s="101" t="s">
        <v>14</v>
      </c>
    </row>
    <row r="3432">
      <c r="A3432" s="101" t="s">
        <v>64</v>
      </c>
      <c r="B3432" s="99"/>
      <c r="C3432" s="100" t="s">
        <v>6697</v>
      </c>
      <c r="D3432" s="101" t="s">
        <v>128</v>
      </c>
      <c r="E3432" s="101" t="s">
        <v>6698</v>
      </c>
      <c r="F3432" s="99"/>
      <c r="G3432" s="99"/>
      <c r="H3432" s="99"/>
      <c r="I3432" s="99"/>
      <c r="J3432" s="99"/>
      <c r="K3432" s="99"/>
      <c r="L3432" s="99"/>
      <c r="M3432" s="99"/>
      <c r="N3432" s="99"/>
      <c r="O3432" s="99"/>
      <c r="P3432" s="99"/>
      <c r="Q3432" s="99"/>
      <c r="R3432" s="99"/>
      <c r="S3432" s="102">
        <v>0.0</v>
      </c>
      <c r="T3432" s="102"/>
      <c r="U3432" s="102"/>
      <c r="V3432" s="102"/>
      <c r="W3432" s="102"/>
      <c r="X3432" s="102"/>
      <c r="Y3432" s="101" t="s">
        <v>14</v>
      </c>
    </row>
    <row r="3433">
      <c r="A3433" s="105" t="s">
        <v>64</v>
      </c>
      <c r="B3433" s="99"/>
      <c r="C3433" s="100" t="s">
        <v>6699</v>
      </c>
      <c r="D3433" s="101" t="s">
        <v>128</v>
      </c>
      <c r="E3433" s="101" t="s">
        <v>6700</v>
      </c>
      <c r="F3433" s="99"/>
      <c r="G3433" s="99"/>
      <c r="H3433" s="99"/>
      <c r="I3433" s="99"/>
      <c r="J3433" s="99"/>
      <c r="K3433" s="99"/>
      <c r="L3433" s="99"/>
      <c r="M3433" s="99"/>
      <c r="N3433" s="99"/>
      <c r="O3433" s="99"/>
      <c r="P3433" s="99"/>
      <c r="Q3433" s="99"/>
      <c r="R3433" s="99"/>
      <c r="S3433" s="102">
        <v>0.0</v>
      </c>
      <c r="T3433" s="102"/>
      <c r="U3433" s="102"/>
      <c r="V3433" s="102"/>
      <c r="W3433" s="102"/>
      <c r="X3433" s="102"/>
      <c r="Y3433" s="101" t="s">
        <v>14</v>
      </c>
    </row>
    <row r="3434">
      <c r="A3434" s="105" t="s">
        <v>64</v>
      </c>
      <c r="B3434" s="99"/>
      <c r="C3434" s="100" t="s">
        <v>6701</v>
      </c>
      <c r="D3434" s="101" t="s">
        <v>128</v>
      </c>
      <c r="E3434" s="101" t="s">
        <v>6702</v>
      </c>
      <c r="F3434" s="99"/>
      <c r="G3434" s="99"/>
      <c r="H3434" s="99"/>
      <c r="I3434" s="99"/>
      <c r="J3434" s="99"/>
      <c r="K3434" s="99"/>
      <c r="L3434" s="99"/>
      <c r="M3434" s="99"/>
      <c r="N3434" s="99"/>
      <c r="O3434" s="99"/>
      <c r="P3434" s="99"/>
      <c r="Q3434" s="99"/>
      <c r="R3434" s="99"/>
      <c r="S3434" s="102">
        <v>0.0</v>
      </c>
      <c r="T3434" s="102"/>
      <c r="U3434" s="102"/>
      <c r="V3434" s="102"/>
      <c r="W3434" s="102"/>
      <c r="X3434" s="102"/>
      <c r="Y3434" s="101" t="s">
        <v>14</v>
      </c>
    </row>
    <row r="3435">
      <c r="A3435" s="101" t="s">
        <v>64</v>
      </c>
      <c r="B3435" s="99"/>
      <c r="C3435" s="100" t="s">
        <v>6703</v>
      </c>
      <c r="D3435" s="101" t="s">
        <v>128</v>
      </c>
      <c r="E3435" s="101" t="s">
        <v>6704</v>
      </c>
      <c r="F3435" s="99"/>
      <c r="G3435" s="99"/>
      <c r="H3435" s="99"/>
      <c r="I3435" s="99"/>
      <c r="J3435" s="99"/>
      <c r="K3435" s="99"/>
      <c r="L3435" s="99"/>
      <c r="M3435" s="99"/>
      <c r="N3435" s="99"/>
      <c r="O3435" s="99"/>
      <c r="P3435" s="99"/>
      <c r="Q3435" s="99"/>
      <c r="R3435" s="99"/>
      <c r="S3435" s="102">
        <v>0.0</v>
      </c>
      <c r="T3435" s="102"/>
      <c r="U3435" s="102"/>
      <c r="V3435" s="102"/>
      <c r="W3435" s="102"/>
      <c r="X3435" s="102"/>
      <c r="Y3435" s="101" t="s">
        <v>14</v>
      </c>
    </row>
    <row r="3436">
      <c r="A3436" s="101" t="s">
        <v>64</v>
      </c>
      <c r="B3436" s="99"/>
      <c r="C3436" s="100" t="s">
        <v>6705</v>
      </c>
      <c r="D3436" s="101" t="s">
        <v>128</v>
      </c>
      <c r="E3436" s="101" t="s">
        <v>6706</v>
      </c>
      <c r="F3436" s="99"/>
      <c r="G3436" s="99"/>
      <c r="H3436" s="99"/>
      <c r="I3436" s="99"/>
      <c r="J3436" s="99"/>
      <c r="K3436" s="99"/>
      <c r="L3436" s="99"/>
      <c r="M3436" s="99"/>
      <c r="N3436" s="99"/>
      <c r="O3436" s="99"/>
      <c r="P3436" s="99"/>
      <c r="Q3436" s="99"/>
      <c r="R3436" s="99"/>
      <c r="S3436" s="102">
        <v>0.0</v>
      </c>
      <c r="T3436" s="102"/>
      <c r="U3436" s="102"/>
      <c r="V3436" s="102"/>
      <c r="W3436" s="102"/>
      <c r="X3436" s="102"/>
      <c r="Y3436" s="101" t="s">
        <v>14</v>
      </c>
    </row>
    <row r="3437">
      <c r="A3437" s="98" t="s">
        <v>64</v>
      </c>
      <c r="B3437" s="99"/>
      <c r="C3437" s="100" t="s">
        <v>6707</v>
      </c>
      <c r="D3437" s="101" t="s">
        <v>122</v>
      </c>
      <c r="E3437" s="101" t="s">
        <v>6708</v>
      </c>
      <c r="F3437" s="99"/>
      <c r="G3437" s="99"/>
      <c r="H3437" s="99"/>
      <c r="I3437" s="99"/>
      <c r="J3437" s="99"/>
      <c r="K3437" s="99"/>
      <c r="L3437" s="99"/>
      <c r="M3437" s="99"/>
      <c r="N3437" s="99"/>
      <c r="O3437" s="99"/>
      <c r="P3437" s="99"/>
      <c r="Q3437" s="99"/>
      <c r="R3437" s="99"/>
      <c r="S3437" s="100">
        <v>0.0</v>
      </c>
      <c r="T3437" s="100"/>
      <c r="U3437" s="101"/>
      <c r="V3437" s="101"/>
      <c r="W3437" s="101"/>
      <c r="X3437" s="101"/>
      <c r="Y3437" s="101" t="s">
        <v>20</v>
      </c>
    </row>
    <row r="3438">
      <c r="A3438" s="105" t="s">
        <v>64</v>
      </c>
      <c r="B3438" s="99"/>
      <c r="C3438" s="100" t="s">
        <v>6709</v>
      </c>
      <c r="D3438" s="101" t="s">
        <v>128</v>
      </c>
      <c r="E3438" s="101" t="s">
        <v>6710</v>
      </c>
      <c r="F3438" s="99"/>
      <c r="G3438" s="99"/>
      <c r="H3438" s="99"/>
      <c r="I3438" s="99"/>
      <c r="J3438" s="99"/>
      <c r="K3438" s="99"/>
      <c r="L3438" s="99"/>
      <c r="M3438" s="99"/>
      <c r="N3438" s="99"/>
      <c r="O3438" s="99"/>
      <c r="P3438" s="99"/>
      <c r="Q3438" s="99"/>
      <c r="R3438" s="99"/>
      <c r="S3438" s="102">
        <v>0.0</v>
      </c>
      <c r="T3438" s="102"/>
      <c r="U3438" s="102"/>
      <c r="V3438" s="102"/>
      <c r="W3438" s="102"/>
      <c r="X3438" s="102"/>
      <c r="Y3438" s="101" t="s">
        <v>14</v>
      </c>
    </row>
    <row r="3439">
      <c r="A3439" s="105" t="s">
        <v>64</v>
      </c>
      <c r="B3439" s="99"/>
      <c r="C3439" s="100" t="s">
        <v>6711</v>
      </c>
      <c r="D3439" s="101" t="s">
        <v>128</v>
      </c>
      <c r="E3439" s="101" t="s">
        <v>6712</v>
      </c>
      <c r="F3439" s="99"/>
      <c r="G3439" s="99"/>
      <c r="H3439" s="99"/>
      <c r="I3439" s="99"/>
      <c r="J3439" s="99"/>
      <c r="K3439" s="99"/>
      <c r="L3439" s="99"/>
      <c r="M3439" s="99"/>
      <c r="N3439" s="99"/>
      <c r="O3439" s="99"/>
      <c r="P3439" s="99"/>
      <c r="Q3439" s="99"/>
      <c r="R3439" s="99"/>
      <c r="S3439" s="102">
        <v>0.0</v>
      </c>
      <c r="T3439" s="102"/>
      <c r="U3439" s="102"/>
      <c r="V3439" s="102"/>
      <c r="W3439" s="102"/>
      <c r="X3439" s="102"/>
      <c r="Y3439" s="101" t="s">
        <v>14</v>
      </c>
    </row>
    <row r="3440">
      <c r="A3440" s="101" t="s">
        <v>64</v>
      </c>
      <c r="B3440" s="99"/>
      <c r="C3440" s="100" t="s">
        <v>6713</v>
      </c>
      <c r="D3440" s="101" t="s">
        <v>128</v>
      </c>
      <c r="E3440" s="101" t="s">
        <v>6714</v>
      </c>
      <c r="F3440" s="99"/>
      <c r="G3440" s="99"/>
      <c r="H3440" s="99"/>
      <c r="I3440" s="99"/>
      <c r="J3440" s="99"/>
      <c r="K3440" s="99"/>
      <c r="L3440" s="99"/>
      <c r="M3440" s="99"/>
      <c r="N3440" s="99"/>
      <c r="O3440" s="99"/>
      <c r="P3440" s="99"/>
      <c r="Q3440" s="99"/>
      <c r="R3440" s="99"/>
      <c r="S3440" s="102">
        <v>0.0</v>
      </c>
      <c r="T3440" s="102"/>
      <c r="U3440" s="102"/>
      <c r="V3440" s="102"/>
      <c r="W3440" s="102"/>
      <c r="X3440" s="102"/>
      <c r="Y3440" s="101" t="s">
        <v>14</v>
      </c>
    </row>
    <row r="3441">
      <c r="A3441" s="101" t="s">
        <v>64</v>
      </c>
      <c r="B3441" s="99"/>
      <c r="C3441" s="100" t="s">
        <v>6715</v>
      </c>
      <c r="D3441" s="101" t="s">
        <v>128</v>
      </c>
      <c r="E3441" s="101" t="s">
        <v>6716</v>
      </c>
      <c r="F3441" s="99"/>
      <c r="G3441" s="99"/>
      <c r="H3441" s="99"/>
      <c r="I3441" s="99"/>
      <c r="J3441" s="99"/>
      <c r="K3441" s="99"/>
      <c r="L3441" s="99"/>
      <c r="M3441" s="99"/>
      <c r="N3441" s="99"/>
      <c r="O3441" s="99"/>
      <c r="P3441" s="99"/>
      <c r="Q3441" s="99"/>
      <c r="R3441" s="99"/>
      <c r="S3441" s="102">
        <v>0.0</v>
      </c>
      <c r="T3441" s="102"/>
      <c r="U3441" s="102"/>
      <c r="V3441" s="102"/>
      <c r="W3441" s="102"/>
      <c r="X3441" s="102"/>
      <c r="Y3441" s="101" t="s">
        <v>14</v>
      </c>
    </row>
    <row r="3442">
      <c r="A3442" s="98" t="s">
        <v>44</v>
      </c>
      <c r="B3442" s="99"/>
      <c r="C3442" s="100" t="s">
        <v>6717</v>
      </c>
      <c r="D3442" s="101" t="s">
        <v>213</v>
      </c>
      <c r="E3442" s="101" t="s">
        <v>6718</v>
      </c>
      <c r="F3442" s="99"/>
      <c r="G3442" s="99"/>
      <c r="H3442" s="99"/>
      <c r="I3442" s="99"/>
      <c r="J3442" s="99"/>
      <c r="K3442" s="99"/>
      <c r="L3442" s="99"/>
      <c r="M3442" s="99"/>
      <c r="N3442" s="99"/>
      <c r="O3442" s="99"/>
      <c r="P3442" s="99"/>
      <c r="Q3442" s="99"/>
      <c r="R3442" s="99"/>
      <c r="S3442" s="100">
        <v>0.0</v>
      </c>
      <c r="T3442" s="100"/>
      <c r="U3442" s="101"/>
      <c r="V3442" s="101"/>
      <c r="W3442" s="101"/>
      <c r="X3442" s="101"/>
      <c r="Y3442" s="101" t="s">
        <v>14</v>
      </c>
    </row>
    <row r="3443">
      <c r="A3443" s="98" t="s">
        <v>38</v>
      </c>
      <c r="B3443" s="99"/>
      <c r="C3443" s="100" t="s">
        <v>6719</v>
      </c>
      <c r="D3443" s="101" t="s">
        <v>213</v>
      </c>
      <c r="E3443" s="101" t="s">
        <v>6720</v>
      </c>
      <c r="F3443" s="99"/>
      <c r="G3443" s="99"/>
      <c r="H3443" s="99"/>
      <c r="I3443" s="99"/>
      <c r="J3443" s="99"/>
      <c r="K3443" s="99"/>
      <c r="L3443" s="99"/>
      <c r="M3443" s="99"/>
      <c r="N3443" s="99"/>
      <c r="O3443" s="99"/>
      <c r="P3443" s="99"/>
      <c r="Q3443" s="99"/>
      <c r="R3443" s="99"/>
      <c r="S3443" s="100">
        <v>0.0</v>
      </c>
      <c r="T3443" s="100"/>
      <c r="U3443" s="101"/>
      <c r="V3443" s="101"/>
      <c r="W3443" s="101"/>
      <c r="X3443" s="101"/>
      <c r="Y3443" s="101" t="s">
        <v>14</v>
      </c>
    </row>
    <row r="3444">
      <c r="A3444" s="98" t="s">
        <v>64</v>
      </c>
      <c r="B3444" s="99"/>
      <c r="C3444" s="100" t="s">
        <v>6721</v>
      </c>
      <c r="D3444" s="101" t="s">
        <v>122</v>
      </c>
      <c r="E3444" s="101" t="s">
        <v>6722</v>
      </c>
      <c r="F3444" s="99"/>
      <c r="G3444" s="99"/>
      <c r="H3444" s="99"/>
      <c r="I3444" s="99"/>
      <c r="J3444" s="99"/>
      <c r="K3444" s="99"/>
      <c r="L3444" s="99"/>
      <c r="M3444" s="99"/>
      <c r="N3444" s="99"/>
      <c r="O3444" s="99"/>
      <c r="P3444" s="99"/>
      <c r="Q3444" s="99"/>
      <c r="R3444" s="99"/>
      <c r="S3444" s="100">
        <v>0.0</v>
      </c>
      <c r="T3444" s="100"/>
      <c r="U3444" s="101"/>
      <c r="V3444" s="101"/>
      <c r="W3444" s="101"/>
      <c r="X3444" s="101"/>
      <c r="Y3444" s="101" t="s">
        <v>20</v>
      </c>
    </row>
    <row r="3445">
      <c r="A3445" s="98" t="s">
        <v>64</v>
      </c>
      <c r="B3445" s="99"/>
      <c r="C3445" s="100" t="s">
        <v>6723</v>
      </c>
      <c r="D3445" s="101" t="s">
        <v>213</v>
      </c>
      <c r="E3445" s="101" t="s">
        <v>6724</v>
      </c>
      <c r="F3445" s="99"/>
      <c r="G3445" s="99"/>
      <c r="H3445" s="99"/>
      <c r="I3445" s="99"/>
      <c r="J3445" s="99"/>
      <c r="K3445" s="99"/>
      <c r="L3445" s="99"/>
      <c r="M3445" s="99"/>
      <c r="N3445" s="99"/>
      <c r="O3445" s="99"/>
      <c r="P3445" s="99"/>
      <c r="Q3445" s="99"/>
      <c r="R3445" s="99"/>
      <c r="S3445" s="100">
        <v>0.0</v>
      </c>
      <c r="T3445" s="100"/>
      <c r="U3445" s="101"/>
      <c r="V3445" s="101"/>
      <c r="W3445" s="101"/>
      <c r="X3445" s="101"/>
      <c r="Y3445" s="101" t="s">
        <v>14</v>
      </c>
    </row>
    <row r="3446">
      <c r="A3446" s="101" t="s">
        <v>57</v>
      </c>
      <c r="B3446" s="99"/>
      <c r="C3446" s="100" t="s">
        <v>6725</v>
      </c>
      <c r="D3446" s="101" t="s">
        <v>128</v>
      </c>
      <c r="E3446" s="101" t="s">
        <v>6726</v>
      </c>
      <c r="F3446" s="99"/>
      <c r="G3446" s="99"/>
      <c r="H3446" s="99"/>
      <c r="I3446" s="99"/>
      <c r="J3446" s="99"/>
      <c r="K3446" s="99"/>
      <c r="L3446" s="99"/>
      <c r="M3446" s="99"/>
      <c r="N3446" s="99"/>
      <c r="O3446" s="99"/>
      <c r="P3446" s="99"/>
      <c r="Q3446" s="99"/>
      <c r="R3446" s="99"/>
      <c r="S3446" s="102">
        <v>0.0</v>
      </c>
      <c r="T3446" s="102"/>
      <c r="U3446" s="102"/>
      <c r="V3446" s="102"/>
      <c r="W3446" s="102"/>
      <c r="X3446" s="102"/>
      <c r="Y3446" s="101" t="s">
        <v>14</v>
      </c>
    </row>
    <row r="3447">
      <c r="A3447" s="101" t="s">
        <v>64</v>
      </c>
      <c r="B3447" s="99"/>
      <c r="C3447" s="100" t="s">
        <v>6727</v>
      </c>
      <c r="D3447" s="101" t="s">
        <v>128</v>
      </c>
      <c r="E3447" s="101" t="s">
        <v>6728</v>
      </c>
      <c r="F3447" s="99"/>
      <c r="G3447" s="99"/>
      <c r="H3447" s="99"/>
      <c r="I3447" s="99"/>
      <c r="J3447" s="99"/>
      <c r="K3447" s="99"/>
      <c r="L3447" s="99"/>
      <c r="M3447" s="99"/>
      <c r="N3447" s="99"/>
      <c r="O3447" s="99"/>
      <c r="P3447" s="99"/>
      <c r="Q3447" s="99"/>
      <c r="R3447" s="99"/>
      <c r="S3447" s="102">
        <v>0.0</v>
      </c>
      <c r="T3447" s="102"/>
      <c r="U3447" s="102"/>
      <c r="V3447" s="102"/>
      <c r="W3447" s="102"/>
      <c r="X3447" s="102"/>
      <c r="Y3447" s="101" t="s">
        <v>14</v>
      </c>
    </row>
    <row r="3448">
      <c r="A3448" s="101" t="s">
        <v>17</v>
      </c>
      <c r="B3448" s="99"/>
      <c r="C3448" s="100" t="s">
        <v>6729</v>
      </c>
      <c r="D3448" s="101" t="s">
        <v>128</v>
      </c>
      <c r="E3448" s="101" t="s">
        <v>6730</v>
      </c>
      <c r="F3448" s="99"/>
      <c r="G3448" s="99"/>
      <c r="H3448" s="99"/>
      <c r="I3448" s="99"/>
      <c r="J3448" s="99"/>
      <c r="K3448" s="99"/>
      <c r="L3448" s="99"/>
      <c r="M3448" s="99"/>
      <c r="N3448" s="99"/>
      <c r="O3448" s="99"/>
      <c r="P3448" s="99"/>
      <c r="Q3448" s="99"/>
      <c r="R3448" s="99"/>
      <c r="S3448" s="102">
        <v>0.0</v>
      </c>
      <c r="T3448" s="102"/>
      <c r="U3448" s="102"/>
      <c r="V3448" s="102"/>
      <c r="W3448" s="102"/>
      <c r="X3448" s="102"/>
      <c r="Y3448" s="101" t="s">
        <v>14</v>
      </c>
    </row>
    <row r="3449">
      <c r="A3449" s="101" t="s">
        <v>64</v>
      </c>
      <c r="B3449" s="99"/>
      <c r="C3449" s="100" t="s">
        <v>6731</v>
      </c>
      <c r="D3449" s="101" t="s">
        <v>128</v>
      </c>
      <c r="E3449" s="101" t="s">
        <v>6732</v>
      </c>
      <c r="F3449" s="99"/>
      <c r="G3449" s="99"/>
      <c r="H3449" s="99"/>
      <c r="I3449" s="99"/>
      <c r="J3449" s="99"/>
      <c r="K3449" s="99"/>
      <c r="L3449" s="99"/>
      <c r="M3449" s="99"/>
      <c r="N3449" s="99"/>
      <c r="O3449" s="99"/>
      <c r="P3449" s="99"/>
      <c r="Q3449" s="99"/>
      <c r="R3449" s="99"/>
      <c r="S3449" s="102">
        <v>0.0</v>
      </c>
      <c r="T3449" s="102"/>
      <c r="U3449" s="102"/>
      <c r="V3449" s="102"/>
      <c r="W3449" s="102"/>
      <c r="X3449" s="102"/>
      <c r="Y3449" s="101" t="s">
        <v>14</v>
      </c>
    </row>
    <row r="3450">
      <c r="A3450" s="105" t="s">
        <v>64</v>
      </c>
      <c r="B3450" s="99"/>
      <c r="C3450" s="100" t="s">
        <v>6733</v>
      </c>
      <c r="D3450" s="101" t="s">
        <v>128</v>
      </c>
      <c r="E3450" s="101" t="s">
        <v>6734</v>
      </c>
      <c r="F3450" s="99"/>
      <c r="G3450" s="99"/>
      <c r="H3450" s="99"/>
      <c r="I3450" s="99"/>
      <c r="J3450" s="99"/>
      <c r="K3450" s="99"/>
      <c r="L3450" s="99"/>
      <c r="M3450" s="99"/>
      <c r="N3450" s="99"/>
      <c r="O3450" s="99"/>
      <c r="P3450" s="99"/>
      <c r="Q3450" s="99"/>
      <c r="R3450" s="99"/>
      <c r="S3450" s="102">
        <v>0.0</v>
      </c>
      <c r="T3450" s="102"/>
      <c r="U3450" s="102"/>
      <c r="V3450" s="102"/>
      <c r="W3450" s="102"/>
      <c r="X3450" s="102"/>
      <c r="Y3450" s="101" t="s">
        <v>14</v>
      </c>
    </row>
    <row r="3451">
      <c r="A3451" s="103" t="s">
        <v>63</v>
      </c>
      <c r="B3451" s="99"/>
      <c r="C3451" s="100" t="s">
        <v>6735</v>
      </c>
      <c r="D3451" s="101" t="s">
        <v>158</v>
      </c>
      <c r="E3451" s="101" t="s">
        <v>6736</v>
      </c>
      <c r="F3451" s="99"/>
      <c r="G3451" s="99"/>
      <c r="H3451" s="99"/>
      <c r="I3451" s="99"/>
      <c r="J3451" s="99"/>
      <c r="K3451" s="99"/>
      <c r="L3451" s="99"/>
      <c r="M3451" s="99"/>
      <c r="N3451" s="99"/>
      <c r="O3451" s="99"/>
      <c r="P3451" s="99"/>
      <c r="Q3451" s="99"/>
      <c r="R3451" s="99"/>
      <c r="S3451" s="100">
        <v>0.0</v>
      </c>
      <c r="T3451" s="100"/>
      <c r="U3451" s="101"/>
      <c r="V3451" s="101"/>
      <c r="W3451" s="101"/>
      <c r="X3451" s="101"/>
      <c r="Y3451" s="101" t="s">
        <v>20</v>
      </c>
    </row>
    <row r="3452">
      <c r="A3452" s="105" t="s">
        <v>64</v>
      </c>
      <c r="B3452" s="99"/>
      <c r="C3452" s="100" t="s">
        <v>6737</v>
      </c>
      <c r="D3452" s="101" t="s">
        <v>128</v>
      </c>
      <c r="E3452" s="101" t="s">
        <v>6738</v>
      </c>
      <c r="F3452" s="99"/>
      <c r="G3452" s="99"/>
      <c r="H3452" s="99"/>
      <c r="I3452" s="99"/>
      <c r="J3452" s="99"/>
      <c r="K3452" s="99"/>
      <c r="L3452" s="99"/>
      <c r="M3452" s="99"/>
      <c r="N3452" s="99"/>
      <c r="O3452" s="99"/>
      <c r="P3452" s="99"/>
      <c r="Q3452" s="99"/>
      <c r="R3452" s="99"/>
      <c r="S3452" s="102">
        <v>0.0</v>
      </c>
      <c r="T3452" s="102"/>
      <c r="U3452" s="102"/>
      <c r="V3452" s="102"/>
      <c r="W3452" s="102"/>
      <c r="X3452" s="102"/>
      <c r="Y3452" s="101" t="s">
        <v>14</v>
      </c>
    </row>
    <row r="3453">
      <c r="A3453" s="105" t="s">
        <v>64</v>
      </c>
      <c r="B3453" s="99"/>
      <c r="C3453" s="100" t="s">
        <v>6739</v>
      </c>
      <c r="D3453" s="101" t="s">
        <v>128</v>
      </c>
      <c r="E3453" s="101" t="s">
        <v>6740</v>
      </c>
      <c r="F3453" s="99"/>
      <c r="G3453" s="99"/>
      <c r="H3453" s="99"/>
      <c r="I3453" s="99"/>
      <c r="J3453" s="99"/>
      <c r="K3453" s="99"/>
      <c r="L3453" s="99"/>
      <c r="M3453" s="99"/>
      <c r="N3453" s="99"/>
      <c r="O3453" s="99"/>
      <c r="P3453" s="99"/>
      <c r="Q3453" s="99"/>
      <c r="R3453" s="99"/>
      <c r="S3453" s="102">
        <v>0.0</v>
      </c>
      <c r="T3453" s="102"/>
      <c r="U3453" s="102"/>
      <c r="V3453" s="102"/>
      <c r="W3453" s="102"/>
      <c r="X3453" s="102"/>
      <c r="Y3453" s="101" t="s">
        <v>14</v>
      </c>
    </row>
    <row r="3454">
      <c r="A3454" s="105" t="s">
        <v>64</v>
      </c>
      <c r="B3454" s="99"/>
      <c r="C3454" s="100" t="s">
        <v>6741</v>
      </c>
      <c r="D3454" s="101" t="s">
        <v>128</v>
      </c>
      <c r="E3454" s="101" t="s">
        <v>6742</v>
      </c>
      <c r="F3454" s="99"/>
      <c r="G3454" s="99"/>
      <c r="H3454" s="99"/>
      <c r="I3454" s="99"/>
      <c r="J3454" s="99"/>
      <c r="K3454" s="99"/>
      <c r="L3454" s="99"/>
      <c r="M3454" s="99"/>
      <c r="N3454" s="99"/>
      <c r="O3454" s="99"/>
      <c r="P3454" s="99"/>
      <c r="Q3454" s="99"/>
      <c r="R3454" s="99"/>
      <c r="S3454" s="102">
        <v>0.0</v>
      </c>
      <c r="T3454" s="102"/>
      <c r="U3454" s="102"/>
      <c r="V3454" s="102"/>
      <c r="W3454" s="102"/>
      <c r="X3454" s="102"/>
      <c r="Y3454" s="101" t="s">
        <v>14</v>
      </c>
    </row>
    <row r="3455">
      <c r="A3455" s="101" t="s">
        <v>64</v>
      </c>
      <c r="B3455" s="99"/>
      <c r="C3455" s="100" t="s">
        <v>6743</v>
      </c>
      <c r="D3455" s="101" t="s">
        <v>128</v>
      </c>
      <c r="E3455" s="101" t="s">
        <v>6744</v>
      </c>
      <c r="F3455" s="99"/>
      <c r="G3455" s="99"/>
      <c r="H3455" s="99"/>
      <c r="I3455" s="99"/>
      <c r="J3455" s="99"/>
      <c r="K3455" s="99"/>
      <c r="L3455" s="99"/>
      <c r="M3455" s="99"/>
      <c r="N3455" s="99"/>
      <c r="O3455" s="99"/>
      <c r="P3455" s="99"/>
      <c r="Q3455" s="99"/>
      <c r="R3455" s="99"/>
      <c r="S3455" s="102">
        <v>0.0</v>
      </c>
      <c r="T3455" s="102"/>
      <c r="U3455" s="102"/>
      <c r="V3455" s="102"/>
      <c r="W3455" s="102"/>
      <c r="X3455" s="102"/>
      <c r="Y3455" s="101" t="s">
        <v>14</v>
      </c>
    </row>
    <row r="3456">
      <c r="A3456" s="105" t="s">
        <v>24</v>
      </c>
      <c r="B3456" s="99"/>
      <c r="C3456" s="100" t="s">
        <v>6745</v>
      </c>
      <c r="D3456" s="101" t="s">
        <v>128</v>
      </c>
      <c r="E3456" s="101" t="s">
        <v>6746</v>
      </c>
      <c r="F3456" s="99"/>
      <c r="G3456" s="99"/>
      <c r="H3456" s="99"/>
      <c r="I3456" s="99"/>
      <c r="J3456" s="99"/>
      <c r="K3456" s="99"/>
      <c r="L3456" s="99"/>
      <c r="M3456" s="99"/>
      <c r="N3456" s="99"/>
      <c r="O3456" s="99"/>
      <c r="P3456" s="99"/>
      <c r="Q3456" s="99"/>
      <c r="R3456" s="99"/>
      <c r="S3456" s="102">
        <v>0.0</v>
      </c>
      <c r="T3456" s="102"/>
      <c r="U3456" s="102"/>
      <c r="V3456" s="102"/>
      <c r="W3456" s="102"/>
      <c r="X3456" s="102"/>
      <c r="Y3456" s="101" t="s">
        <v>14</v>
      </c>
    </row>
    <row r="3457">
      <c r="A3457" s="105" t="s">
        <v>64</v>
      </c>
      <c r="B3457" s="99"/>
      <c r="C3457" s="100" t="s">
        <v>6747</v>
      </c>
      <c r="D3457" s="101" t="s">
        <v>128</v>
      </c>
      <c r="E3457" s="101" t="s">
        <v>6748</v>
      </c>
      <c r="F3457" s="99"/>
      <c r="G3457" s="99"/>
      <c r="H3457" s="99"/>
      <c r="I3457" s="99"/>
      <c r="J3457" s="99"/>
      <c r="K3457" s="99"/>
      <c r="L3457" s="99"/>
      <c r="M3457" s="99"/>
      <c r="N3457" s="99"/>
      <c r="O3457" s="99"/>
      <c r="P3457" s="99"/>
      <c r="Q3457" s="99"/>
      <c r="R3457" s="99"/>
      <c r="S3457" s="102">
        <v>0.0</v>
      </c>
      <c r="T3457" s="102"/>
      <c r="U3457" s="102"/>
      <c r="V3457" s="102"/>
      <c r="W3457" s="102"/>
      <c r="X3457" s="102"/>
      <c r="Y3457" s="101" t="s">
        <v>14</v>
      </c>
    </row>
    <row r="3458">
      <c r="A3458" s="101" t="s">
        <v>64</v>
      </c>
      <c r="B3458" s="99"/>
      <c r="C3458" s="100" t="s">
        <v>6749</v>
      </c>
      <c r="D3458" s="101" t="s">
        <v>128</v>
      </c>
      <c r="E3458" s="101" t="s">
        <v>6750</v>
      </c>
      <c r="F3458" s="99"/>
      <c r="G3458" s="99"/>
      <c r="H3458" s="99"/>
      <c r="I3458" s="99"/>
      <c r="J3458" s="99"/>
      <c r="K3458" s="99"/>
      <c r="L3458" s="99"/>
      <c r="M3458" s="99"/>
      <c r="N3458" s="99"/>
      <c r="O3458" s="99"/>
      <c r="P3458" s="99"/>
      <c r="Q3458" s="99"/>
      <c r="R3458" s="99"/>
      <c r="S3458" s="102">
        <v>0.0</v>
      </c>
      <c r="T3458" s="102"/>
      <c r="U3458" s="102"/>
      <c r="V3458" s="102"/>
      <c r="W3458" s="102"/>
      <c r="X3458" s="102"/>
      <c r="Y3458" s="101" t="s">
        <v>14</v>
      </c>
    </row>
    <row r="3459">
      <c r="A3459" s="105" t="s">
        <v>64</v>
      </c>
      <c r="B3459" s="99"/>
      <c r="C3459" s="100" t="s">
        <v>6751</v>
      </c>
      <c r="D3459" s="101" t="s">
        <v>128</v>
      </c>
      <c r="E3459" s="101" t="s">
        <v>6752</v>
      </c>
      <c r="F3459" s="99"/>
      <c r="G3459" s="99"/>
      <c r="H3459" s="99"/>
      <c r="I3459" s="99"/>
      <c r="J3459" s="99"/>
      <c r="K3459" s="99"/>
      <c r="L3459" s="99"/>
      <c r="M3459" s="99"/>
      <c r="N3459" s="99"/>
      <c r="O3459" s="99"/>
      <c r="P3459" s="99"/>
      <c r="Q3459" s="99"/>
      <c r="R3459" s="99"/>
      <c r="S3459" s="102">
        <v>0.0</v>
      </c>
      <c r="T3459" s="102"/>
      <c r="U3459" s="102"/>
      <c r="V3459" s="102"/>
      <c r="W3459" s="102"/>
      <c r="X3459" s="102"/>
      <c r="Y3459" s="101" t="s">
        <v>14</v>
      </c>
    </row>
    <row r="3460">
      <c r="A3460" s="101" t="s">
        <v>64</v>
      </c>
      <c r="B3460" s="99"/>
      <c r="C3460" s="100" t="s">
        <v>6753</v>
      </c>
      <c r="D3460" s="101" t="s">
        <v>128</v>
      </c>
      <c r="E3460" s="101" t="s">
        <v>6754</v>
      </c>
      <c r="F3460" s="99"/>
      <c r="G3460" s="99"/>
      <c r="H3460" s="99"/>
      <c r="I3460" s="99"/>
      <c r="J3460" s="99"/>
      <c r="K3460" s="99"/>
      <c r="L3460" s="99"/>
      <c r="M3460" s="99"/>
      <c r="N3460" s="99"/>
      <c r="O3460" s="99"/>
      <c r="P3460" s="99"/>
      <c r="Q3460" s="99"/>
      <c r="R3460" s="99"/>
      <c r="S3460" s="102">
        <v>0.0</v>
      </c>
      <c r="T3460" s="102"/>
      <c r="U3460" s="102"/>
      <c r="V3460" s="102"/>
      <c r="W3460" s="102"/>
      <c r="X3460" s="102"/>
      <c r="Y3460" s="101" t="s">
        <v>14</v>
      </c>
    </row>
    <row r="3461">
      <c r="A3461" s="98" t="s">
        <v>93</v>
      </c>
      <c r="B3461" s="99"/>
      <c r="C3461" s="100" t="s">
        <v>6755</v>
      </c>
      <c r="D3461" s="101" t="s">
        <v>213</v>
      </c>
      <c r="E3461" s="101" t="s">
        <v>6756</v>
      </c>
      <c r="F3461" s="99"/>
      <c r="G3461" s="99"/>
      <c r="H3461" s="99"/>
      <c r="I3461" s="99"/>
      <c r="J3461" s="99"/>
      <c r="K3461" s="99"/>
      <c r="L3461" s="99"/>
      <c r="M3461" s="99"/>
      <c r="N3461" s="99"/>
      <c r="O3461" s="99"/>
      <c r="P3461" s="99"/>
      <c r="Q3461" s="99"/>
      <c r="R3461" s="99"/>
      <c r="S3461" s="100">
        <v>0.0</v>
      </c>
      <c r="T3461" s="100"/>
      <c r="U3461" s="101"/>
      <c r="V3461" s="101"/>
      <c r="W3461" s="101"/>
      <c r="X3461" s="101"/>
      <c r="Y3461" s="101" t="s">
        <v>14</v>
      </c>
    </row>
    <row r="3462">
      <c r="A3462" s="105" t="s">
        <v>64</v>
      </c>
      <c r="B3462" s="99"/>
      <c r="C3462" s="100" t="s">
        <v>6757</v>
      </c>
      <c r="D3462" s="101" t="s">
        <v>128</v>
      </c>
      <c r="E3462" s="101" t="s">
        <v>6758</v>
      </c>
      <c r="F3462" s="99"/>
      <c r="G3462" s="99"/>
      <c r="H3462" s="99"/>
      <c r="I3462" s="99"/>
      <c r="J3462" s="99"/>
      <c r="K3462" s="99"/>
      <c r="L3462" s="99"/>
      <c r="M3462" s="99"/>
      <c r="N3462" s="99"/>
      <c r="O3462" s="99"/>
      <c r="P3462" s="99"/>
      <c r="Q3462" s="99"/>
      <c r="R3462" s="99"/>
      <c r="S3462" s="102">
        <v>0.0</v>
      </c>
      <c r="T3462" s="102"/>
      <c r="U3462" s="102"/>
      <c r="V3462" s="102"/>
      <c r="W3462" s="102"/>
      <c r="X3462" s="102"/>
      <c r="Y3462" s="101" t="s">
        <v>14</v>
      </c>
    </row>
    <row r="3463">
      <c r="A3463" s="101" t="s">
        <v>64</v>
      </c>
      <c r="B3463" s="99"/>
      <c r="C3463" s="100" t="s">
        <v>6759</v>
      </c>
      <c r="D3463" s="101" t="s">
        <v>128</v>
      </c>
      <c r="E3463" s="101" t="s">
        <v>6760</v>
      </c>
      <c r="F3463" s="99"/>
      <c r="G3463" s="99"/>
      <c r="H3463" s="99"/>
      <c r="I3463" s="99"/>
      <c r="J3463" s="99"/>
      <c r="K3463" s="99"/>
      <c r="L3463" s="99"/>
      <c r="M3463" s="99"/>
      <c r="N3463" s="99"/>
      <c r="O3463" s="99"/>
      <c r="P3463" s="99"/>
      <c r="Q3463" s="99"/>
      <c r="R3463" s="99"/>
      <c r="S3463" s="102">
        <v>0.0</v>
      </c>
      <c r="T3463" s="102"/>
      <c r="U3463" s="102"/>
      <c r="V3463" s="102"/>
      <c r="W3463" s="102"/>
      <c r="X3463" s="102"/>
      <c r="Y3463" s="101" t="s">
        <v>14</v>
      </c>
    </row>
    <row r="3464">
      <c r="A3464" s="101" t="s">
        <v>64</v>
      </c>
      <c r="B3464" s="99"/>
      <c r="C3464" s="100" t="s">
        <v>6761</v>
      </c>
      <c r="D3464" s="101" t="s">
        <v>128</v>
      </c>
      <c r="E3464" s="101" t="s">
        <v>6762</v>
      </c>
      <c r="F3464" s="99"/>
      <c r="G3464" s="99"/>
      <c r="H3464" s="99"/>
      <c r="I3464" s="99"/>
      <c r="J3464" s="99"/>
      <c r="K3464" s="99"/>
      <c r="L3464" s="99"/>
      <c r="M3464" s="99"/>
      <c r="N3464" s="99"/>
      <c r="O3464" s="99"/>
      <c r="P3464" s="99"/>
      <c r="Q3464" s="99"/>
      <c r="R3464" s="99"/>
      <c r="S3464" s="102">
        <v>0.0</v>
      </c>
      <c r="T3464" s="102"/>
      <c r="U3464" s="102"/>
      <c r="V3464" s="102"/>
      <c r="W3464" s="102"/>
      <c r="X3464" s="102"/>
      <c r="Y3464" s="101" t="s">
        <v>14</v>
      </c>
    </row>
    <row r="3465">
      <c r="A3465" s="105" t="s">
        <v>64</v>
      </c>
      <c r="B3465" s="99"/>
      <c r="C3465" s="100" t="s">
        <v>6763</v>
      </c>
      <c r="D3465" s="101" t="s">
        <v>128</v>
      </c>
      <c r="E3465" s="101" t="s">
        <v>6764</v>
      </c>
      <c r="F3465" s="99"/>
      <c r="G3465" s="99"/>
      <c r="H3465" s="99"/>
      <c r="I3465" s="99"/>
      <c r="J3465" s="99"/>
      <c r="K3465" s="99"/>
      <c r="L3465" s="99"/>
      <c r="M3465" s="99"/>
      <c r="N3465" s="99"/>
      <c r="O3465" s="99"/>
      <c r="P3465" s="99"/>
      <c r="Q3465" s="99"/>
      <c r="R3465" s="99"/>
      <c r="S3465" s="102">
        <v>0.0</v>
      </c>
      <c r="T3465" s="102"/>
      <c r="U3465" s="102"/>
      <c r="V3465" s="102"/>
      <c r="W3465" s="102"/>
      <c r="X3465" s="102"/>
      <c r="Y3465" s="101" t="s">
        <v>14</v>
      </c>
    </row>
    <row r="3466">
      <c r="A3466" s="101" t="s">
        <v>64</v>
      </c>
      <c r="B3466" s="99"/>
      <c r="C3466" s="100" t="s">
        <v>6765</v>
      </c>
      <c r="D3466" s="101" t="s">
        <v>128</v>
      </c>
      <c r="E3466" s="101" t="s">
        <v>6766</v>
      </c>
      <c r="F3466" s="99"/>
      <c r="G3466" s="99"/>
      <c r="H3466" s="99"/>
      <c r="I3466" s="99"/>
      <c r="J3466" s="99"/>
      <c r="K3466" s="99"/>
      <c r="L3466" s="99"/>
      <c r="M3466" s="99"/>
      <c r="N3466" s="99"/>
      <c r="O3466" s="99"/>
      <c r="P3466" s="99"/>
      <c r="Q3466" s="99"/>
      <c r="R3466" s="99"/>
      <c r="S3466" s="102">
        <v>0.0</v>
      </c>
      <c r="T3466" s="102"/>
      <c r="U3466" s="102"/>
      <c r="V3466" s="102"/>
      <c r="W3466" s="102"/>
      <c r="X3466" s="102"/>
      <c r="Y3466" s="101" t="s">
        <v>14</v>
      </c>
    </row>
    <row r="3467">
      <c r="A3467" s="101" t="s">
        <v>64</v>
      </c>
      <c r="B3467" s="99"/>
      <c r="C3467" s="100" t="s">
        <v>6767</v>
      </c>
      <c r="D3467" s="101" t="s">
        <v>128</v>
      </c>
      <c r="E3467" s="101" t="s">
        <v>6768</v>
      </c>
      <c r="F3467" s="99"/>
      <c r="G3467" s="99"/>
      <c r="H3467" s="99"/>
      <c r="I3467" s="99"/>
      <c r="J3467" s="99"/>
      <c r="K3467" s="99"/>
      <c r="L3467" s="99"/>
      <c r="M3467" s="99"/>
      <c r="N3467" s="99"/>
      <c r="O3467" s="99"/>
      <c r="P3467" s="99"/>
      <c r="Q3467" s="99"/>
      <c r="R3467" s="99"/>
      <c r="S3467" s="102">
        <v>0.0</v>
      </c>
      <c r="T3467" s="102"/>
      <c r="U3467" s="102"/>
      <c r="V3467" s="102"/>
      <c r="W3467" s="102"/>
      <c r="X3467" s="102"/>
      <c r="Y3467" s="101" t="s">
        <v>14</v>
      </c>
    </row>
    <row r="3468">
      <c r="A3468" s="101" t="s">
        <v>64</v>
      </c>
      <c r="B3468" s="99"/>
      <c r="C3468" s="100" t="s">
        <v>6769</v>
      </c>
      <c r="D3468" s="101" t="s">
        <v>128</v>
      </c>
      <c r="E3468" s="101" t="s">
        <v>6770</v>
      </c>
      <c r="F3468" s="99"/>
      <c r="G3468" s="99"/>
      <c r="H3468" s="99"/>
      <c r="I3468" s="99"/>
      <c r="J3468" s="99"/>
      <c r="K3468" s="99"/>
      <c r="L3468" s="99"/>
      <c r="M3468" s="99"/>
      <c r="N3468" s="99"/>
      <c r="O3468" s="99"/>
      <c r="P3468" s="99"/>
      <c r="Q3468" s="99"/>
      <c r="R3468" s="99"/>
      <c r="S3468" s="102">
        <v>0.0</v>
      </c>
      <c r="T3468" s="102"/>
      <c r="U3468" s="102"/>
      <c r="V3468" s="102"/>
      <c r="W3468" s="102"/>
      <c r="X3468" s="102"/>
      <c r="Y3468" s="101" t="s">
        <v>14</v>
      </c>
    </row>
    <row r="3469">
      <c r="A3469" s="105" t="s">
        <v>64</v>
      </c>
      <c r="B3469" s="99"/>
      <c r="C3469" s="100" t="s">
        <v>6771</v>
      </c>
      <c r="D3469" s="101" t="s">
        <v>128</v>
      </c>
      <c r="E3469" s="101" t="s">
        <v>6772</v>
      </c>
      <c r="F3469" s="99"/>
      <c r="G3469" s="99"/>
      <c r="H3469" s="99"/>
      <c r="I3469" s="99"/>
      <c r="J3469" s="99"/>
      <c r="K3469" s="99"/>
      <c r="L3469" s="99"/>
      <c r="M3469" s="99"/>
      <c r="N3469" s="99"/>
      <c r="O3469" s="99"/>
      <c r="P3469" s="99"/>
      <c r="Q3469" s="99"/>
      <c r="R3469" s="99"/>
      <c r="S3469" s="102">
        <v>0.0</v>
      </c>
      <c r="T3469" s="102"/>
      <c r="U3469" s="102"/>
      <c r="V3469" s="102"/>
      <c r="W3469" s="102"/>
      <c r="X3469" s="102"/>
      <c r="Y3469" s="101" t="s">
        <v>14</v>
      </c>
    </row>
    <row r="3470">
      <c r="A3470" s="101" t="s">
        <v>64</v>
      </c>
      <c r="B3470" s="99"/>
      <c r="C3470" s="100" t="s">
        <v>6773</v>
      </c>
      <c r="D3470" s="101" t="s">
        <v>128</v>
      </c>
      <c r="E3470" s="101" t="s">
        <v>6774</v>
      </c>
      <c r="F3470" s="99"/>
      <c r="G3470" s="99"/>
      <c r="H3470" s="99"/>
      <c r="I3470" s="99"/>
      <c r="J3470" s="99"/>
      <c r="K3470" s="99"/>
      <c r="L3470" s="99"/>
      <c r="M3470" s="99"/>
      <c r="N3470" s="99"/>
      <c r="O3470" s="99"/>
      <c r="P3470" s="99"/>
      <c r="Q3470" s="99"/>
      <c r="R3470" s="99"/>
      <c r="S3470" s="102">
        <v>0.0</v>
      </c>
      <c r="T3470" s="102"/>
      <c r="U3470" s="102"/>
      <c r="V3470" s="102"/>
      <c r="W3470" s="102"/>
      <c r="X3470" s="102"/>
      <c r="Y3470" s="101" t="s">
        <v>14</v>
      </c>
    </row>
    <row r="3471">
      <c r="A3471" s="101" t="s">
        <v>64</v>
      </c>
      <c r="B3471" s="99"/>
      <c r="C3471" s="100" t="s">
        <v>6775</v>
      </c>
      <c r="D3471" s="101" t="s">
        <v>128</v>
      </c>
      <c r="E3471" s="101" t="s">
        <v>6776</v>
      </c>
      <c r="F3471" s="99"/>
      <c r="G3471" s="99"/>
      <c r="H3471" s="99"/>
      <c r="I3471" s="99"/>
      <c r="J3471" s="99"/>
      <c r="K3471" s="99"/>
      <c r="L3471" s="99"/>
      <c r="M3471" s="99"/>
      <c r="N3471" s="99"/>
      <c r="O3471" s="99"/>
      <c r="P3471" s="99"/>
      <c r="Q3471" s="99"/>
      <c r="R3471" s="99"/>
      <c r="S3471" s="102">
        <v>0.0</v>
      </c>
      <c r="T3471" s="102"/>
      <c r="U3471" s="102"/>
      <c r="V3471" s="102"/>
      <c r="W3471" s="102"/>
      <c r="X3471" s="102"/>
      <c r="Y3471" s="101" t="s">
        <v>14</v>
      </c>
    </row>
    <row r="3472">
      <c r="A3472" s="109" t="s">
        <v>63</v>
      </c>
      <c r="B3472" s="99"/>
      <c r="C3472" s="100" t="s">
        <v>6775</v>
      </c>
      <c r="D3472" s="101" t="s">
        <v>128</v>
      </c>
      <c r="E3472" s="101" t="s">
        <v>6777</v>
      </c>
      <c r="F3472" s="99"/>
      <c r="G3472" s="99"/>
      <c r="H3472" s="99"/>
      <c r="I3472" s="99"/>
      <c r="J3472" s="99"/>
      <c r="K3472" s="99"/>
      <c r="L3472" s="99"/>
      <c r="M3472" s="99"/>
      <c r="N3472" s="99"/>
      <c r="O3472" s="99"/>
      <c r="P3472" s="99"/>
      <c r="Q3472" s="99"/>
      <c r="R3472" s="99"/>
      <c r="S3472" s="102">
        <v>0.0</v>
      </c>
      <c r="T3472" s="102"/>
      <c r="U3472" s="102"/>
      <c r="V3472" s="102"/>
      <c r="W3472" s="102"/>
      <c r="X3472" s="102"/>
      <c r="Y3472" s="101" t="s">
        <v>14</v>
      </c>
    </row>
    <row r="3473">
      <c r="A3473" s="109" t="s">
        <v>63</v>
      </c>
      <c r="B3473" s="99"/>
      <c r="C3473" s="100" t="s">
        <v>6778</v>
      </c>
      <c r="D3473" s="101" t="s">
        <v>128</v>
      </c>
      <c r="E3473" s="101" t="s">
        <v>6779</v>
      </c>
      <c r="F3473" s="99"/>
      <c r="G3473" s="99"/>
      <c r="H3473" s="99"/>
      <c r="I3473" s="99"/>
      <c r="J3473" s="99"/>
      <c r="K3473" s="99"/>
      <c r="L3473" s="99"/>
      <c r="M3473" s="99"/>
      <c r="N3473" s="99"/>
      <c r="O3473" s="99"/>
      <c r="P3473" s="99"/>
      <c r="Q3473" s="99"/>
      <c r="R3473" s="99"/>
      <c r="S3473" s="102">
        <v>0.0</v>
      </c>
      <c r="T3473" s="102"/>
      <c r="U3473" s="102"/>
      <c r="V3473" s="102"/>
      <c r="W3473" s="102"/>
      <c r="X3473" s="102"/>
      <c r="Y3473" s="101" t="s">
        <v>14</v>
      </c>
    </row>
    <row r="3474">
      <c r="A3474" s="101" t="s">
        <v>64</v>
      </c>
      <c r="B3474" s="99"/>
      <c r="C3474" s="100" t="s">
        <v>6780</v>
      </c>
      <c r="D3474" s="101" t="s">
        <v>128</v>
      </c>
      <c r="E3474" s="101" t="s">
        <v>6781</v>
      </c>
      <c r="F3474" s="99"/>
      <c r="G3474" s="99"/>
      <c r="H3474" s="99"/>
      <c r="I3474" s="99"/>
      <c r="J3474" s="99"/>
      <c r="K3474" s="99"/>
      <c r="L3474" s="99"/>
      <c r="M3474" s="99"/>
      <c r="N3474" s="99"/>
      <c r="O3474" s="99"/>
      <c r="P3474" s="99"/>
      <c r="Q3474" s="99"/>
      <c r="R3474" s="99"/>
      <c r="S3474" s="102">
        <v>0.0</v>
      </c>
      <c r="T3474" s="102"/>
      <c r="U3474" s="102"/>
      <c r="V3474" s="102"/>
      <c r="W3474" s="102"/>
      <c r="X3474" s="102"/>
      <c r="Y3474" s="101" t="s">
        <v>14</v>
      </c>
    </row>
    <row r="3475">
      <c r="A3475" s="101" t="s">
        <v>64</v>
      </c>
      <c r="B3475" s="99"/>
      <c r="C3475" s="100" t="s">
        <v>6782</v>
      </c>
      <c r="D3475" s="101" t="s">
        <v>128</v>
      </c>
      <c r="E3475" s="101" t="s">
        <v>6783</v>
      </c>
      <c r="F3475" s="99"/>
      <c r="G3475" s="99"/>
      <c r="H3475" s="99"/>
      <c r="I3475" s="99"/>
      <c r="J3475" s="99"/>
      <c r="K3475" s="99"/>
      <c r="L3475" s="99"/>
      <c r="M3475" s="99"/>
      <c r="N3475" s="99"/>
      <c r="O3475" s="99"/>
      <c r="P3475" s="99"/>
      <c r="Q3475" s="99"/>
      <c r="R3475" s="99"/>
      <c r="S3475" s="102">
        <v>0.0</v>
      </c>
      <c r="T3475" s="102"/>
      <c r="U3475" s="102"/>
      <c r="V3475" s="102"/>
      <c r="W3475" s="102"/>
      <c r="X3475" s="102"/>
      <c r="Y3475" s="101" t="s">
        <v>14</v>
      </c>
    </row>
    <row r="3476">
      <c r="A3476" s="101" t="s">
        <v>64</v>
      </c>
      <c r="B3476" s="99"/>
      <c r="C3476" s="100" t="s">
        <v>6784</v>
      </c>
      <c r="D3476" s="101" t="s">
        <v>128</v>
      </c>
      <c r="E3476" s="101" t="s">
        <v>6785</v>
      </c>
      <c r="F3476" s="99"/>
      <c r="G3476" s="99"/>
      <c r="H3476" s="99"/>
      <c r="I3476" s="99"/>
      <c r="J3476" s="99"/>
      <c r="K3476" s="99"/>
      <c r="L3476" s="99"/>
      <c r="M3476" s="99"/>
      <c r="N3476" s="99"/>
      <c r="O3476" s="99"/>
      <c r="P3476" s="99"/>
      <c r="Q3476" s="99"/>
      <c r="R3476" s="99"/>
      <c r="S3476" s="102">
        <v>0.0</v>
      </c>
      <c r="T3476" s="102"/>
      <c r="U3476" s="102"/>
      <c r="V3476" s="102"/>
      <c r="W3476" s="102"/>
      <c r="X3476" s="102"/>
      <c r="Y3476" s="101" t="s">
        <v>14</v>
      </c>
    </row>
    <row r="3477">
      <c r="A3477" s="101" t="s">
        <v>64</v>
      </c>
      <c r="B3477" s="99"/>
      <c r="C3477" s="100" t="s">
        <v>6786</v>
      </c>
      <c r="D3477" s="101" t="s">
        <v>128</v>
      </c>
      <c r="E3477" s="101" t="s">
        <v>6787</v>
      </c>
      <c r="F3477" s="99"/>
      <c r="G3477" s="99"/>
      <c r="H3477" s="99"/>
      <c r="I3477" s="99"/>
      <c r="J3477" s="99"/>
      <c r="K3477" s="99"/>
      <c r="L3477" s="99"/>
      <c r="M3477" s="99"/>
      <c r="N3477" s="99"/>
      <c r="O3477" s="99"/>
      <c r="P3477" s="99"/>
      <c r="Q3477" s="99"/>
      <c r="R3477" s="99"/>
      <c r="S3477" s="102">
        <v>0.0</v>
      </c>
      <c r="T3477" s="102"/>
      <c r="U3477" s="102"/>
      <c r="V3477" s="102"/>
      <c r="W3477" s="102"/>
      <c r="X3477" s="102"/>
      <c r="Y3477" s="101" t="s">
        <v>14</v>
      </c>
    </row>
    <row r="3478">
      <c r="A3478" s="101" t="s">
        <v>64</v>
      </c>
      <c r="B3478" s="99"/>
      <c r="C3478" s="100" t="s">
        <v>6788</v>
      </c>
      <c r="D3478" s="101" t="s">
        <v>128</v>
      </c>
      <c r="E3478" s="101" t="s">
        <v>6789</v>
      </c>
      <c r="F3478" s="99"/>
      <c r="G3478" s="99"/>
      <c r="H3478" s="99"/>
      <c r="I3478" s="99"/>
      <c r="J3478" s="99"/>
      <c r="K3478" s="99"/>
      <c r="L3478" s="99"/>
      <c r="M3478" s="99"/>
      <c r="N3478" s="99"/>
      <c r="O3478" s="99"/>
      <c r="P3478" s="99"/>
      <c r="Q3478" s="99"/>
      <c r="R3478" s="99"/>
      <c r="S3478" s="102">
        <v>0.0</v>
      </c>
      <c r="T3478" s="102"/>
      <c r="U3478" s="102"/>
      <c r="V3478" s="102"/>
      <c r="W3478" s="102"/>
      <c r="X3478" s="102"/>
      <c r="Y3478" s="101" t="s">
        <v>14</v>
      </c>
    </row>
    <row r="3479">
      <c r="A3479" s="105" t="s">
        <v>64</v>
      </c>
      <c r="B3479" s="99"/>
      <c r="C3479" s="100" t="s">
        <v>6790</v>
      </c>
      <c r="D3479" s="101" t="s">
        <v>128</v>
      </c>
      <c r="E3479" s="101" t="s">
        <v>6791</v>
      </c>
      <c r="F3479" s="99"/>
      <c r="G3479" s="99"/>
      <c r="H3479" s="99"/>
      <c r="I3479" s="99"/>
      <c r="J3479" s="99"/>
      <c r="K3479" s="99"/>
      <c r="L3479" s="99"/>
      <c r="M3479" s="99"/>
      <c r="N3479" s="99"/>
      <c r="O3479" s="99"/>
      <c r="P3479" s="99"/>
      <c r="Q3479" s="99"/>
      <c r="R3479" s="99"/>
      <c r="S3479" s="102">
        <v>0.0</v>
      </c>
      <c r="T3479" s="102"/>
      <c r="U3479" s="102"/>
      <c r="V3479" s="102"/>
      <c r="W3479" s="102"/>
      <c r="X3479" s="102"/>
      <c r="Y3479" s="101" t="s">
        <v>14</v>
      </c>
    </row>
    <row r="3480">
      <c r="A3480" s="101" t="s">
        <v>64</v>
      </c>
      <c r="B3480" s="99"/>
      <c r="C3480" s="100" t="s">
        <v>6792</v>
      </c>
      <c r="D3480" s="101" t="s">
        <v>128</v>
      </c>
      <c r="E3480" s="101" t="s">
        <v>6793</v>
      </c>
      <c r="F3480" s="99"/>
      <c r="G3480" s="99"/>
      <c r="H3480" s="99"/>
      <c r="I3480" s="99"/>
      <c r="J3480" s="99"/>
      <c r="K3480" s="99"/>
      <c r="L3480" s="99"/>
      <c r="M3480" s="99"/>
      <c r="N3480" s="99"/>
      <c r="O3480" s="99"/>
      <c r="P3480" s="99"/>
      <c r="Q3480" s="99"/>
      <c r="R3480" s="99"/>
      <c r="S3480" s="102">
        <v>0.0</v>
      </c>
      <c r="T3480" s="102"/>
      <c r="U3480" s="102"/>
      <c r="V3480" s="102"/>
      <c r="W3480" s="102"/>
      <c r="X3480" s="102"/>
      <c r="Y3480" s="101" t="s">
        <v>14</v>
      </c>
    </row>
    <row r="3481">
      <c r="A3481" s="101" t="s">
        <v>64</v>
      </c>
      <c r="B3481" s="99"/>
      <c r="C3481" s="100" t="s">
        <v>6794</v>
      </c>
      <c r="D3481" s="101" t="s">
        <v>128</v>
      </c>
      <c r="E3481" s="101" t="s">
        <v>6795</v>
      </c>
      <c r="F3481" s="99"/>
      <c r="G3481" s="99"/>
      <c r="H3481" s="99"/>
      <c r="I3481" s="99"/>
      <c r="J3481" s="99"/>
      <c r="K3481" s="99"/>
      <c r="L3481" s="99"/>
      <c r="M3481" s="99"/>
      <c r="N3481" s="99"/>
      <c r="O3481" s="99"/>
      <c r="P3481" s="99"/>
      <c r="Q3481" s="99"/>
      <c r="R3481" s="99"/>
      <c r="S3481" s="102">
        <v>0.0</v>
      </c>
      <c r="T3481" s="102"/>
      <c r="U3481" s="102"/>
      <c r="V3481" s="102"/>
      <c r="W3481" s="102"/>
      <c r="X3481" s="102"/>
      <c r="Y3481" s="101" t="s">
        <v>14</v>
      </c>
    </row>
    <row r="3482">
      <c r="A3482" s="101" t="s">
        <v>64</v>
      </c>
      <c r="B3482" s="99"/>
      <c r="C3482" s="100" t="s">
        <v>6796</v>
      </c>
      <c r="D3482" s="101" t="s">
        <v>128</v>
      </c>
      <c r="E3482" s="101" t="s">
        <v>6797</v>
      </c>
      <c r="F3482" s="99"/>
      <c r="G3482" s="99"/>
      <c r="H3482" s="99"/>
      <c r="I3482" s="99"/>
      <c r="J3482" s="99"/>
      <c r="K3482" s="99"/>
      <c r="L3482" s="99"/>
      <c r="M3482" s="99"/>
      <c r="N3482" s="99"/>
      <c r="O3482" s="99"/>
      <c r="P3482" s="99"/>
      <c r="Q3482" s="99"/>
      <c r="R3482" s="99"/>
      <c r="S3482" s="102">
        <v>0.0</v>
      </c>
      <c r="T3482" s="102"/>
      <c r="U3482" s="102"/>
      <c r="V3482" s="102"/>
      <c r="W3482" s="102"/>
      <c r="X3482" s="102"/>
      <c r="Y3482" s="101" t="s">
        <v>14</v>
      </c>
    </row>
    <row r="3483">
      <c r="A3483" s="101" t="s">
        <v>64</v>
      </c>
      <c r="B3483" s="99"/>
      <c r="C3483" s="100" t="s">
        <v>6798</v>
      </c>
      <c r="D3483" s="101" t="s">
        <v>128</v>
      </c>
      <c r="E3483" s="101" t="s">
        <v>6799</v>
      </c>
      <c r="F3483" s="99"/>
      <c r="G3483" s="99"/>
      <c r="H3483" s="99"/>
      <c r="I3483" s="99"/>
      <c r="J3483" s="99"/>
      <c r="K3483" s="99"/>
      <c r="L3483" s="99"/>
      <c r="M3483" s="99"/>
      <c r="N3483" s="99"/>
      <c r="O3483" s="99"/>
      <c r="P3483" s="99"/>
      <c r="Q3483" s="99"/>
      <c r="R3483" s="99"/>
      <c r="S3483" s="102">
        <v>0.0</v>
      </c>
      <c r="T3483" s="102"/>
      <c r="U3483" s="102"/>
      <c r="V3483" s="102"/>
      <c r="W3483" s="102"/>
      <c r="X3483" s="102"/>
      <c r="Y3483" s="101" t="s">
        <v>14</v>
      </c>
    </row>
    <row r="3484">
      <c r="A3484" s="101" t="s">
        <v>64</v>
      </c>
      <c r="B3484" s="99"/>
      <c r="C3484" s="100" t="s">
        <v>6800</v>
      </c>
      <c r="D3484" s="101" t="s">
        <v>128</v>
      </c>
      <c r="E3484" s="101" t="s">
        <v>6801</v>
      </c>
      <c r="F3484" s="99"/>
      <c r="G3484" s="99"/>
      <c r="H3484" s="99"/>
      <c r="I3484" s="99"/>
      <c r="J3484" s="99"/>
      <c r="K3484" s="99"/>
      <c r="L3484" s="99"/>
      <c r="M3484" s="99"/>
      <c r="N3484" s="99"/>
      <c r="O3484" s="99"/>
      <c r="P3484" s="99"/>
      <c r="Q3484" s="99"/>
      <c r="R3484" s="99"/>
      <c r="S3484" s="102">
        <v>0.0</v>
      </c>
      <c r="T3484" s="102"/>
      <c r="U3484" s="102"/>
      <c r="V3484" s="102"/>
      <c r="W3484" s="102"/>
      <c r="X3484" s="102"/>
      <c r="Y3484" s="101" t="s">
        <v>14</v>
      </c>
    </row>
    <row r="3485">
      <c r="A3485" s="101" t="s">
        <v>64</v>
      </c>
      <c r="B3485" s="99"/>
      <c r="C3485" s="100" t="s">
        <v>6802</v>
      </c>
      <c r="D3485" s="101" t="s">
        <v>128</v>
      </c>
      <c r="E3485" s="101" t="s">
        <v>6803</v>
      </c>
      <c r="F3485" s="99"/>
      <c r="G3485" s="99"/>
      <c r="H3485" s="99"/>
      <c r="I3485" s="99"/>
      <c r="J3485" s="99"/>
      <c r="K3485" s="99"/>
      <c r="L3485" s="99"/>
      <c r="M3485" s="99"/>
      <c r="N3485" s="99"/>
      <c r="O3485" s="99"/>
      <c r="P3485" s="99"/>
      <c r="Q3485" s="99"/>
      <c r="R3485" s="99"/>
      <c r="S3485" s="102">
        <v>0.0</v>
      </c>
      <c r="T3485" s="102"/>
      <c r="U3485" s="102"/>
      <c r="V3485" s="102"/>
      <c r="W3485" s="102"/>
      <c r="X3485" s="102"/>
      <c r="Y3485" s="101" t="s">
        <v>14</v>
      </c>
    </row>
    <row r="3486">
      <c r="A3486" s="101" t="s">
        <v>64</v>
      </c>
      <c r="B3486" s="99"/>
      <c r="C3486" s="100" t="s">
        <v>6804</v>
      </c>
      <c r="D3486" s="101" t="s">
        <v>128</v>
      </c>
      <c r="E3486" s="101" t="s">
        <v>6805</v>
      </c>
      <c r="F3486" s="99"/>
      <c r="G3486" s="99"/>
      <c r="H3486" s="99"/>
      <c r="I3486" s="99"/>
      <c r="J3486" s="99"/>
      <c r="K3486" s="99"/>
      <c r="L3486" s="99"/>
      <c r="M3486" s="99"/>
      <c r="N3486" s="99"/>
      <c r="O3486" s="99"/>
      <c r="P3486" s="99"/>
      <c r="Q3486" s="99"/>
      <c r="R3486" s="99"/>
      <c r="S3486" s="102">
        <v>0.0</v>
      </c>
      <c r="T3486" s="102"/>
      <c r="U3486" s="102"/>
      <c r="V3486" s="102"/>
      <c r="W3486" s="102"/>
      <c r="X3486" s="102"/>
      <c r="Y3486" s="101" t="s">
        <v>14</v>
      </c>
    </row>
    <row r="3487">
      <c r="A3487" s="105" t="s">
        <v>64</v>
      </c>
      <c r="B3487" s="99"/>
      <c r="C3487" s="100" t="s">
        <v>6806</v>
      </c>
      <c r="D3487" s="101" t="s">
        <v>128</v>
      </c>
      <c r="E3487" s="101" t="s">
        <v>6807</v>
      </c>
      <c r="F3487" s="99"/>
      <c r="G3487" s="99"/>
      <c r="H3487" s="99"/>
      <c r="I3487" s="99"/>
      <c r="J3487" s="99"/>
      <c r="K3487" s="99"/>
      <c r="L3487" s="99"/>
      <c r="M3487" s="99"/>
      <c r="N3487" s="99"/>
      <c r="O3487" s="99"/>
      <c r="P3487" s="99"/>
      <c r="Q3487" s="99"/>
      <c r="R3487" s="99"/>
      <c r="S3487" s="102">
        <v>0.0</v>
      </c>
      <c r="T3487" s="102"/>
      <c r="U3487" s="102"/>
      <c r="V3487" s="102"/>
      <c r="W3487" s="102"/>
      <c r="X3487" s="102"/>
      <c r="Y3487" s="101" t="s">
        <v>14</v>
      </c>
    </row>
    <row r="3488">
      <c r="A3488" s="98" t="s">
        <v>64</v>
      </c>
      <c r="B3488" s="99"/>
      <c r="C3488" s="100" t="s">
        <v>6808</v>
      </c>
      <c r="D3488" s="101" t="s">
        <v>128</v>
      </c>
      <c r="E3488" s="101" t="s">
        <v>6809</v>
      </c>
      <c r="F3488" s="99"/>
      <c r="G3488" s="99"/>
      <c r="H3488" s="99"/>
      <c r="I3488" s="99"/>
      <c r="J3488" s="99"/>
      <c r="K3488" s="99"/>
      <c r="L3488" s="99"/>
      <c r="M3488" s="99"/>
      <c r="N3488" s="99"/>
      <c r="O3488" s="99"/>
      <c r="P3488" s="99"/>
      <c r="Q3488" s="99"/>
      <c r="R3488" s="99"/>
      <c r="S3488" s="102">
        <v>0.0</v>
      </c>
      <c r="T3488" s="102"/>
      <c r="U3488" s="102"/>
      <c r="V3488" s="102"/>
      <c r="W3488" s="102"/>
      <c r="X3488" s="102"/>
      <c r="Y3488" s="101" t="s">
        <v>14</v>
      </c>
    </row>
    <row r="3489">
      <c r="A3489" s="98" t="s">
        <v>64</v>
      </c>
      <c r="B3489" s="99"/>
      <c r="C3489" s="100" t="s">
        <v>6808</v>
      </c>
      <c r="D3489" s="101" t="s">
        <v>128</v>
      </c>
      <c r="E3489" s="101" t="s">
        <v>6809</v>
      </c>
      <c r="F3489" s="99"/>
      <c r="G3489" s="99"/>
      <c r="H3489" s="99"/>
      <c r="I3489" s="99"/>
      <c r="J3489" s="99"/>
      <c r="K3489" s="99"/>
      <c r="L3489" s="99"/>
      <c r="M3489" s="99"/>
      <c r="N3489" s="99"/>
      <c r="O3489" s="99"/>
      <c r="P3489" s="99"/>
      <c r="Q3489" s="99"/>
      <c r="R3489" s="99"/>
      <c r="S3489" s="102">
        <v>0.0</v>
      </c>
      <c r="T3489" s="102"/>
      <c r="U3489" s="102"/>
      <c r="V3489" s="102"/>
      <c r="W3489" s="102"/>
      <c r="X3489" s="102"/>
      <c r="Y3489" s="101" t="s">
        <v>14</v>
      </c>
    </row>
    <row r="3490">
      <c r="A3490" s="101" t="s">
        <v>64</v>
      </c>
      <c r="B3490" s="99"/>
      <c r="C3490" s="100" t="s">
        <v>6810</v>
      </c>
      <c r="D3490" s="101" t="s">
        <v>128</v>
      </c>
      <c r="E3490" s="101" t="s">
        <v>6811</v>
      </c>
      <c r="F3490" s="99"/>
      <c r="G3490" s="99"/>
      <c r="H3490" s="99"/>
      <c r="I3490" s="99"/>
      <c r="J3490" s="99"/>
      <c r="K3490" s="99"/>
      <c r="L3490" s="99"/>
      <c r="M3490" s="99"/>
      <c r="N3490" s="99"/>
      <c r="O3490" s="99"/>
      <c r="P3490" s="99"/>
      <c r="Q3490" s="99"/>
      <c r="R3490" s="99"/>
      <c r="S3490" s="102">
        <v>0.0</v>
      </c>
      <c r="T3490" s="102"/>
      <c r="U3490" s="102"/>
      <c r="V3490" s="102"/>
      <c r="W3490" s="102"/>
      <c r="X3490" s="102"/>
      <c r="Y3490" s="101" t="s">
        <v>14</v>
      </c>
    </row>
    <row r="3491">
      <c r="A3491" s="105" t="s">
        <v>64</v>
      </c>
      <c r="B3491" s="99"/>
      <c r="C3491" s="100" t="s">
        <v>6812</v>
      </c>
      <c r="D3491" s="101" t="s">
        <v>128</v>
      </c>
      <c r="E3491" s="101" t="s">
        <v>6813</v>
      </c>
      <c r="F3491" s="99"/>
      <c r="G3491" s="99"/>
      <c r="H3491" s="99"/>
      <c r="I3491" s="99"/>
      <c r="J3491" s="99"/>
      <c r="K3491" s="99"/>
      <c r="L3491" s="99"/>
      <c r="M3491" s="99"/>
      <c r="N3491" s="99"/>
      <c r="O3491" s="99"/>
      <c r="P3491" s="99"/>
      <c r="Q3491" s="99"/>
      <c r="R3491" s="99"/>
      <c r="S3491" s="102">
        <v>0.0</v>
      </c>
      <c r="T3491" s="102"/>
      <c r="U3491" s="102"/>
      <c r="V3491" s="102"/>
      <c r="W3491" s="102"/>
      <c r="X3491" s="102"/>
      <c r="Y3491" s="101" t="s">
        <v>14</v>
      </c>
    </row>
    <row r="3492">
      <c r="A3492" s="101" t="s">
        <v>64</v>
      </c>
      <c r="B3492" s="99"/>
      <c r="C3492" s="100" t="s">
        <v>6814</v>
      </c>
      <c r="D3492" s="101" t="s">
        <v>128</v>
      </c>
      <c r="E3492" s="101" t="s">
        <v>6815</v>
      </c>
      <c r="F3492" s="99"/>
      <c r="G3492" s="99"/>
      <c r="H3492" s="99"/>
      <c r="I3492" s="99"/>
      <c r="J3492" s="99"/>
      <c r="K3492" s="99"/>
      <c r="L3492" s="99"/>
      <c r="M3492" s="99"/>
      <c r="N3492" s="99"/>
      <c r="O3492" s="99"/>
      <c r="P3492" s="99"/>
      <c r="Q3492" s="99"/>
      <c r="R3492" s="99"/>
      <c r="S3492" s="102">
        <v>0.0</v>
      </c>
      <c r="T3492" s="102"/>
      <c r="U3492" s="102"/>
      <c r="V3492" s="102"/>
      <c r="W3492" s="102"/>
      <c r="X3492" s="102"/>
      <c r="Y3492" s="101" t="s">
        <v>14</v>
      </c>
    </row>
    <row r="3493">
      <c r="A3493" s="101" t="s">
        <v>64</v>
      </c>
      <c r="B3493" s="99"/>
      <c r="C3493" s="100" t="s">
        <v>6816</v>
      </c>
      <c r="D3493" s="101" t="s">
        <v>128</v>
      </c>
      <c r="E3493" s="101" t="s">
        <v>6817</v>
      </c>
      <c r="F3493" s="99"/>
      <c r="G3493" s="99"/>
      <c r="H3493" s="99"/>
      <c r="I3493" s="99"/>
      <c r="J3493" s="99"/>
      <c r="K3493" s="99"/>
      <c r="L3493" s="99"/>
      <c r="M3493" s="99"/>
      <c r="N3493" s="99"/>
      <c r="O3493" s="99"/>
      <c r="P3493" s="99"/>
      <c r="Q3493" s="99"/>
      <c r="R3493" s="99"/>
      <c r="S3493" s="102">
        <v>0.0</v>
      </c>
      <c r="T3493" s="102"/>
      <c r="U3493" s="102"/>
      <c r="V3493" s="102"/>
      <c r="W3493" s="102"/>
      <c r="X3493" s="102"/>
      <c r="Y3493" s="101" t="s">
        <v>14</v>
      </c>
    </row>
    <row r="3494">
      <c r="A3494" s="101" t="s">
        <v>64</v>
      </c>
      <c r="B3494" s="99"/>
      <c r="C3494" s="100" t="s">
        <v>6818</v>
      </c>
      <c r="D3494" s="101" t="s">
        <v>128</v>
      </c>
      <c r="E3494" s="101" t="s">
        <v>6819</v>
      </c>
      <c r="F3494" s="99"/>
      <c r="G3494" s="99"/>
      <c r="H3494" s="99"/>
      <c r="I3494" s="99"/>
      <c r="J3494" s="99"/>
      <c r="K3494" s="99"/>
      <c r="L3494" s="99"/>
      <c r="M3494" s="99"/>
      <c r="N3494" s="99"/>
      <c r="O3494" s="99"/>
      <c r="P3494" s="99"/>
      <c r="Q3494" s="99"/>
      <c r="R3494" s="99"/>
      <c r="S3494" s="102">
        <v>0.0</v>
      </c>
      <c r="T3494" s="102"/>
      <c r="U3494" s="102"/>
      <c r="V3494" s="102"/>
      <c r="W3494" s="102"/>
      <c r="X3494" s="102"/>
      <c r="Y3494" s="101" t="s">
        <v>14</v>
      </c>
    </row>
    <row r="3495">
      <c r="A3495" s="101" t="s">
        <v>64</v>
      </c>
      <c r="B3495" s="99"/>
      <c r="C3495" s="100" t="s">
        <v>6820</v>
      </c>
      <c r="D3495" s="101" t="s">
        <v>128</v>
      </c>
      <c r="E3495" s="101" t="s">
        <v>6821</v>
      </c>
      <c r="F3495" s="99"/>
      <c r="G3495" s="99"/>
      <c r="H3495" s="99"/>
      <c r="I3495" s="99"/>
      <c r="J3495" s="99"/>
      <c r="K3495" s="99"/>
      <c r="L3495" s="99"/>
      <c r="M3495" s="99"/>
      <c r="N3495" s="99"/>
      <c r="O3495" s="99"/>
      <c r="P3495" s="99"/>
      <c r="Q3495" s="99"/>
      <c r="R3495" s="99"/>
      <c r="S3495" s="102">
        <v>0.0</v>
      </c>
      <c r="T3495" s="102"/>
      <c r="U3495" s="102"/>
      <c r="V3495" s="102"/>
      <c r="W3495" s="102"/>
      <c r="X3495" s="102"/>
      <c r="Y3495" s="101" t="s">
        <v>14</v>
      </c>
    </row>
    <row r="3496">
      <c r="A3496" s="101" t="s">
        <v>64</v>
      </c>
      <c r="B3496" s="99"/>
      <c r="C3496" s="100" t="s">
        <v>6822</v>
      </c>
      <c r="D3496" s="101" t="s">
        <v>128</v>
      </c>
      <c r="E3496" s="101" t="s">
        <v>6823</v>
      </c>
      <c r="F3496" s="99"/>
      <c r="G3496" s="99"/>
      <c r="H3496" s="99"/>
      <c r="I3496" s="99"/>
      <c r="J3496" s="99"/>
      <c r="K3496" s="99"/>
      <c r="L3496" s="99"/>
      <c r="M3496" s="99"/>
      <c r="N3496" s="99"/>
      <c r="O3496" s="99"/>
      <c r="P3496" s="99"/>
      <c r="Q3496" s="99"/>
      <c r="R3496" s="99"/>
      <c r="S3496" s="102">
        <v>0.0</v>
      </c>
      <c r="T3496" s="102"/>
      <c r="U3496" s="102"/>
      <c r="V3496" s="102"/>
      <c r="W3496" s="102"/>
      <c r="X3496" s="102"/>
      <c r="Y3496" s="101" t="s">
        <v>14</v>
      </c>
    </row>
    <row r="3497">
      <c r="A3497" s="101" t="s">
        <v>64</v>
      </c>
      <c r="B3497" s="99"/>
      <c r="C3497" s="100" t="s">
        <v>6824</v>
      </c>
      <c r="D3497" s="101" t="s">
        <v>128</v>
      </c>
      <c r="E3497" s="101" t="s">
        <v>6825</v>
      </c>
      <c r="F3497" s="99"/>
      <c r="G3497" s="99"/>
      <c r="H3497" s="99"/>
      <c r="I3497" s="99"/>
      <c r="J3497" s="99"/>
      <c r="K3497" s="99"/>
      <c r="L3497" s="99"/>
      <c r="M3497" s="99"/>
      <c r="N3497" s="99"/>
      <c r="O3497" s="99"/>
      <c r="P3497" s="99"/>
      <c r="Q3497" s="99"/>
      <c r="R3497" s="99"/>
      <c r="S3497" s="102">
        <v>0.0</v>
      </c>
      <c r="T3497" s="102"/>
      <c r="U3497" s="102"/>
      <c r="V3497" s="102"/>
      <c r="W3497" s="102"/>
      <c r="X3497" s="102"/>
      <c r="Y3497" s="101" t="s">
        <v>14</v>
      </c>
    </row>
    <row r="3498">
      <c r="A3498" s="105" t="s">
        <v>64</v>
      </c>
      <c r="B3498" s="99"/>
      <c r="C3498" s="100" t="s">
        <v>6826</v>
      </c>
      <c r="D3498" s="101" t="s">
        <v>128</v>
      </c>
      <c r="E3498" s="101" t="s">
        <v>6827</v>
      </c>
      <c r="F3498" s="99"/>
      <c r="G3498" s="99"/>
      <c r="H3498" s="99"/>
      <c r="I3498" s="99"/>
      <c r="J3498" s="99"/>
      <c r="K3498" s="99"/>
      <c r="L3498" s="99"/>
      <c r="M3498" s="99"/>
      <c r="N3498" s="99"/>
      <c r="O3498" s="99"/>
      <c r="P3498" s="99"/>
      <c r="Q3498" s="99"/>
      <c r="R3498" s="99"/>
      <c r="S3498" s="102">
        <v>0.0</v>
      </c>
      <c r="T3498" s="102"/>
      <c r="U3498" s="102"/>
      <c r="V3498" s="102"/>
      <c r="W3498" s="102"/>
      <c r="X3498" s="102"/>
      <c r="Y3498" s="101" t="s">
        <v>14</v>
      </c>
    </row>
    <row r="3499">
      <c r="A3499" s="105" t="s">
        <v>64</v>
      </c>
      <c r="B3499" s="99"/>
      <c r="C3499" s="100" t="s">
        <v>6828</v>
      </c>
      <c r="D3499" s="101" t="s">
        <v>128</v>
      </c>
      <c r="E3499" s="101" t="s">
        <v>6829</v>
      </c>
      <c r="F3499" s="99"/>
      <c r="G3499" s="99"/>
      <c r="H3499" s="99"/>
      <c r="I3499" s="99"/>
      <c r="J3499" s="99"/>
      <c r="K3499" s="99"/>
      <c r="L3499" s="99"/>
      <c r="M3499" s="99"/>
      <c r="N3499" s="99"/>
      <c r="O3499" s="99"/>
      <c r="P3499" s="99"/>
      <c r="Q3499" s="99"/>
      <c r="R3499" s="99"/>
      <c r="S3499" s="102">
        <v>0.0</v>
      </c>
      <c r="T3499" s="102"/>
      <c r="U3499" s="102"/>
      <c r="V3499" s="102"/>
      <c r="W3499" s="102"/>
      <c r="X3499" s="102"/>
      <c r="Y3499" s="101" t="s">
        <v>14</v>
      </c>
    </row>
    <row r="3500">
      <c r="A3500" s="105" t="s">
        <v>64</v>
      </c>
      <c r="B3500" s="99"/>
      <c r="C3500" s="100" t="s">
        <v>6830</v>
      </c>
      <c r="D3500" s="101" t="s">
        <v>128</v>
      </c>
      <c r="E3500" s="101" t="s">
        <v>6831</v>
      </c>
      <c r="F3500" s="99"/>
      <c r="G3500" s="99"/>
      <c r="H3500" s="99"/>
      <c r="I3500" s="99"/>
      <c r="J3500" s="99"/>
      <c r="K3500" s="99"/>
      <c r="L3500" s="99"/>
      <c r="M3500" s="99"/>
      <c r="N3500" s="99"/>
      <c r="O3500" s="99"/>
      <c r="P3500" s="99"/>
      <c r="Q3500" s="99"/>
      <c r="R3500" s="99"/>
      <c r="S3500" s="102">
        <v>0.0</v>
      </c>
      <c r="T3500" s="102"/>
      <c r="U3500" s="102"/>
      <c r="V3500" s="102"/>
      <c r="W3500" s="102"/>
      <c r="X3500" s="102"/>
      <c r="Y3500" s="101" t="s">
        <v>14</v>
      </c>
    </row>
    <row r="3501">
      <c r="A3501" s="105" t="s">
        <v>64</v>
      </c>
      <c r="B3501" s="99"/>
      <c r="C3501" s="100" t="s">
        <v>6832</v>
      </c>
      <c r="D3501" s="101" t="s">
        <v>128</v>
      </c>
      <c r="E3501" s="101" t="s">
        <v>6833</v>
      </c>
      <c r="F3501" s="99"/>
      <c r="G3501" s="99"/>
      <c r="H3501" s="99"/>
      <c r="I3501" s="99"/>
      <c r="J3501" s="99"/>
      <c r="K3501" s="99"/>
      <c r="L3501" s="99"/>
      <c r="M3501" s="99"/>
      <c r="N3501" s="99"/>
      <c r="O3501" s="99"/>
      <c r="P3501" s="99"/>
      <c r="Q3501" s="99"/>
      <c r="R3501" s="99"/>
      <c r="S3501" s="102">
        <v>0.0</v>
      </c>
      <c r="T3501" s="102"/>
      <c r="U3501" s="102"/>
      <c r="V3501" s="102"/>
      <c r="W3501" s="102"/>
      <c r="X3501" s="102"/>
      <c r="Y3501" s="101" t="s">
        <v>14</v>
      </c>
    </row>
    <row r="3502">
      <c r="A3502" s="105" t="s">
        <v>64</v>
      </c>
      <c r="B3502" s="99"/>
      <c r="C3502" s="100" t="s">
        <v>6834</v>
      </c>
      <c r="D3502" s="101" t="s">
        <v>128</v>
      </c>
      <c r="E3502" s="101" t="s">
        <v>6835</v>
      </c>
      <c r="F3502" s="99"/>
      <c r="G3502" s="99"/>
      <c r="H3502" s="99"/>
      <c r="I3502" s="99"/>
      <c r="J3502" s="99"/>
      <c r="K3502" s="99"/>
      <c r="L3502" s="99"/>
      <c r="M3502" s="99"/>
      <c r="N3502" s="99"/>
      <c r="O3502" s="99"/>
      <c r="P3502" s="99"/>
      <c r="Q3502" s="99"/>
      <c r="R3502" s="99"/>
      <c r="S3502" s="102">
        <v>0.0</v>
      </c>
      <c r="T3502" s="102"/>
      <c r="U3502" s="102"/>
      <c r="V3502" s="102"/>
      <c r="W3502" s="102"/>
      <c r="X3502" s="102"/>
      <c r="Y3502" s="101" t="s">
        <v>14</v>
      </c>
    </row>
    <row r="3503">
      <c r="A3503" s="101" t="s">
        <v>64</v>
      </c>
      <c r="B3503" s="99"/>
      <c r="C3503" s="100" t="s">
        <v>6836</v>
      </c>
      <c r="D3503" s="101" t="s">
        <v>128</v>
      </c>
      <c r="E3503" s="101" t="s">
        <v>6837</v>
      </c>
      <c r="F3503" s="99"/>
      <c r="G3503" s="99"/>
      <c r="H3503" s="99"/>
      <c r="I3503" s="99"/>
      <c r="J3503" s="99"/>
      <c r="K3503" s="99"/>
      <c r="L3503" s="99"/>
      <c r="M3503" s="99"/>
      <c r="N3503" s="99"/>
      <c r="O3503" s="99"/>
      <c r="P3503" s="99"/>
      <c r="Q3503" s="99"/>
      <c r="R3503" s="99"/>
      <c r="S3503" s="102">
        <v>0.0</v>
      </c>
      <c r="T3503" s="102"/>
      <c r="U3503" s="102"/>
      <c r="V3503" s="102"/>
      <c r="W3503" s="102"/>
      <c r="X3503" s="102"/>
      <c r="Y3503" s="101" t="s">
        <v>14</v>
      </c>
    </row>
    <row r="3504">
      <c r="A3504" s="101" t="s">
        <v>64</v>
      </c>
      <c r="B3504" s="99"/>
      <c r="C3504" s="100" t="s">
        <v>6838</v>
      </c>
      <c r="D3504" s="101" t="s">
        <v>128</v>
      </c>
      <c r="E3504" s="101" t="s">
        <v>6839</v>
      </c>
      <c r="F3504" s="99"/>
      <c r="G3504" s="99"/>
      <c r="H3504" s="99"/>
      <c r="I3504" s="99"/>
      <c r="J3504" s="99"/>
      <c r="K3504" s="99"/>
      <c r="L3504" s="99"/>
      <c r="M3504" s="99"/>
      <c r="N3504" s="99"/>
      <c r="O3504" s="99"/>
      <c r="P3504" s="99"/>
      <c r="Q3504" s="99"/>
      <c r="R3504" s="99"/>
      <c r="S3504" s="102">
        <v>0.0</v>
      </c>
      <c r="T3504" s="102"/>
      <c r="U3504" s="102"/>
      <c r="V3504" s="102"/>
      <c r="W3504" s="102"/>
      <c r="X3504" s="102"/>
      <c r="Y3504" s="101" t="s">
        <v>14</v>
      </c>
    </row>
    <row r="3505">
      <c r="A3505" s="101" t="s">
        <v>64</v>
      </c>
      <c r="B3505" s="99"/>
      <c r="C3505" s="100" t="s">
        <v>6840</v>
      </c>
      <c r="D3505" s="101" t="s">
        <v>128</v>
      </c>
      <c r="E3505" s="101" t="s">
        <v>6841</v>
      </c>
      <c r="F3505" s="99"/>
      <c r="G3505" s="99"/>
      <c r="H3505" s="99"/>
      <c r="I3505" s="99"/>
      <c r="J3505" s="99"/>
      <c r="K3505" s="99"/>
      <c r="L3505" s="99"/>
      <c r="M3505" s="99"/>
      <c r="N3505" s="99"/>
      <c r="O3505" s="99"/>
      <c r="P3505" s="99"/>
      <c r="Q3505" s="99"/>
      <c r="R3505" s="99"/>
      <c r="S3505" s="102">
        <v>0.0</v>
      </c>
      <c r="T3505" s="102"/>
      <c r="U3505" s="102"/>
      <c r="V3505" s="102"/>
      <c r="W3505" s="102"/>
      <c r="X3505" s="102"/>
      <c r="Y3505" s="101" t="s">
        <v>14</v>
      </c>
    </row>
    <row r="3506">
      <c r="A3506" s="101" t="s">
        <v>64</v>
      </c>
      <c r="B3506" s="99"/>
      <c r="C3506" s="100" t="s">
        <v>6842</v>
      </c>
      <c r="D3506" s="101" t="s">
        <v>128</v>
      </c>
      <c r="E3506" s="101" t="s">
        <v>6843</v>
      </c>
      <c r="F3506" s="99"/>
      <c r="G3506" s="99"/>
      <c r="H3506" s="99"/>
      <c r="I3506" s="99"/>
      <c r="J3506" s="99"/>
      <c r="K3506" s="99"/>
      <c r="L3506" s="99"/>
      <c r="M3506" s="99"/>
      <c r="N3506" s="99"/>
      <c r="O3506" s="99"/>
      <c r="P3506" s="99"/>
      <c r="Q3506" s="99"/>
      <c r="R3506" s="99"/>
      <c r="S3506" s="102">
        <v>0.0</v>
      </c>
      <c r="T3506" s="102"/>
      <c r="U3506" s="102"/>
      <c r="V3506" s="102"/>
      <c r="W3506" s="102"/>
      <c r="X3506" s="102"/>
      <c r="Y3506" s="101" t="s">
        <v>14</v>
      </c>
    </row>
    <row r="3507">
      <c r="A3507" s="98" t="s">
        <v>38</v>
      </c>
      <c r="B3507" s="99"/>
      <c r="C3507" s="100" t="s">
        <v>6844</v>
      </c>
      <c r="D3507" s="101" t="s">
        <v>213</v>
      </c>
      <c r="E3507" s="101" t="s">
        <v>6845</v>
      </c>
      <c r="F3507" s="99"/>
      <c r="G3507" s="99"/>
      <c r="H3507" s="99"/>
      <c r="I3507" s="99"/>
      <c r="J3507" s="99"/>
      <c r="K3507" s="99"/>
      <c r="L3507" s="99"/>
      <c r="M3507" s="99"/>
      <c r="N3507" s="99"/>
      <c r="O3507" s="99"/>
      <c r="P3507" s="99"/>
      <c r="Q3507" s="99"/>
      <c r="R3507" s="99"/>
      <c r="S3507" s="100">
        <v>0.0</v>
      </c>
      <c r="T3507" s="100"/>
      <c r="U3507" s="101"/>
      <c r="V3507" s="101"/>
      <c r="W3507" s="101"/>
      <c r="X3507" s="101"/>
      <c r="Y3507" s="101" t="s">
        <v>14</v>
      </c>
    </row>
    <row r="3508">
      <c r="A3508" s="101" t="s">
        <v>64</v>
      </c>
      <c r="B3508" s="99"/>
      <c r="C3508" s="100" t="s">
        <v>6846</v>
      </c>
      <c r="D3508" s="101" t="s">
        <v>128</v>
      </c>
      <c r="E3508" s="101" t="s">
        <v>6847</v>
      </c>
      <c r="F3508" s="99"/>
      <c r="G3508" s="99"/>
      <c r="H3508" s="99"/>
      <c r="I3508" s="99"/>
      <c r="J3508" s="99"/>
      <c r="K3508" s="99"/>
      <c r="L3508" s="99"/>
      <c r="M3508" s="99"/>
      <c r="N3508" s="99"/>
      <c r="O3508" s="99"/>
      <c r="P3508" s="99"/>
      <c r="Q3508" s="99"/>
      <c r="R3508" s="99"/>
      <c r="S3508" s="102">
        <v>0.0</v>
      </c>
      <c r="T3508" s="102"/>
      <c r="U3508" s="102"/>
      <c r="V3508" s="102"/>
      <c r="W3508" s="102"/>
      <c r="X3508" s="102"/>
      <c r="Y3508" s="101" t="s">
        <v>14</v>
      </c>
    </row>
    <row r="3509">
      <c r="A3509" s="98" t="s">
        <v>93</v>
      </c>
      <c r="B3509" s="99"/>
      <c r="C3509" s="100" t="s">
        <v>6848</v>
      </c>
      <c r="D3509" s="101" t="s">
        <v>122</v>
      </c>
      <c r="E3509" s="101" t="s">
        <v>6849</v>
      </c>
      <c r="F3509" s="99"/>
      <c r="G3509" s="99"/>
      <c r="H3509" s="99"/>
      <c r="I3509" s="99"/>
      <c r="J3509" s="99"/>
      <c r="K3509" s="99"/>
      <c r="L3509" s="99"/>
      <c r="M3509" s="99"/>
      <c r="N3509" s="99"/>
      <c r="O3509" s="99"/>
      <c r="P3509" s="99"/>
      <c r="Q3509" s="99"/>
      <c r="R3509" s="99"/>
      <c r="S3509" s="100">
        <v>0.0</v>
      </c>
      <c r="T3509" s="100"/>
      <c r="U3509" s="101"/>
      <c r="V3509" s="101"/>
      <c r="W3509" s="101"/>
      <c r="X3509" s="101"/>
      <c r="Y3509" s="101" t="s">
        <v>20</v>
      </c>
    </row>
    <row r="3510">
      <c r="A3510" s="105" t="s">
        <v>64</v>
      </c>
      <c r="B3510" s="99"/>
      <c r="C3510" s="100" t="s">
        <v>6850</v>
      </c>
      <c r="D3510" s="101" t="s">
        <v>128</v>
      </c>
      <c r="E3510" s="101" t="s">
        <v>6851</v>
      </c>
      <c r="F3510" s="99"/>
      <c r="G3510" s="99"/>
      <c r="H3510" s="99"/>
      <c r="I3510" s="99"/>
      <c r="J3510" s="99"/>
      <c r="K3510" s="99"/>
      <c r="L3510" s="99"/>
      <c r="M3510" s="99"/>
      <c r="N3510" s="99"/>
      <c r="O3510" s="99"/>
      <c r="P3510" s="99"/>
      <c r="Q3510" s="99"/>
      <c r="R3510" s="99"/>
      <c r="S3510" s="102">
        <v>0.0</v>
      </c>
      <c r="T3510" s="102"/>
      <c r="U3510" s="102"/>
      <c r="V3510" s="102"/>
      <c r="W3510" s="102"/>
      <c r="X3510" s="102"/>
      <c r="Y3510" s="101" t="s">
        <v>14</v>
      </c>
    </row>
    <row r="3511">
      <c r="A3511" s="105" t="s">
        <v>64</v>
      </c>
      <c r="B3511" s="99"/>
      <c r="C3511" s="100" t="s">
        <v>6852</v>
      </c>
      <c r="D3511" s="101" t="s">
        <v>128</v>
      </c>
      <c r="E3511" s="101" t="s">
        <v>6853</v>
      </c>
      <c r="F3511" s="99"/>
      <c r="G3511" s="99"/>
      <c r="H3511" s="99"/>
      <c r="I3511" s="99"/>
      <c r="J3511" s="99"/>
      <c r="K3511" s="99"/>
      <c r="L3511" s="99"/>
      <c r="M3511" s="99"/>
      <c r="N3511" s="99"/>
      <c r="O3511" s="99"/>
      <c r="P3511" s="99"/>
      <c r="Q3511" s="99"/>
      <c r="R3511" s="99"/>
      <c r="S3511" s="102">
        <v>0.0</v>
      </c>
      <c r="T3511" s="102"/>
      <c r="U3511" s="102"/>
      <c r="V3511" s="102"/>
      <c r="W3511" s="102"/>
      <c r="X3511" s="102"/>
      <c r="Y3511" s="101" t="s">
        <v>14</v>
      </c>
    </row>
    <row r="3512">
      <c r="A3512" s="101" t="s">
        <v>64</v>
      </c>
      <c r="B3512" s="99"/>
      <c r="C3512" s="100" t="s">
        <v>6854</v>
      </c>
      <c r="D3512" s="101" t="s">
        <v>128</v>
      </c>
      <c r="E3512" s="101" t="s">
        <v>6855</v>
      </c>
      <c r="F3512" s="99"/>
      <c r="G3512" s="99"/>
      <c r="H3512" s="99"/>
      <c r="I3512" s="99"/>
      <c r="J3512" s="99"/>
      <c r="K3512" s="99"/>
      <c r="L3512" s="99"/>
      <c r="M3512" s="99"/>
      <c r="N3512" s="99"/>
      <c r="O3512" s="99"/>
      <c r="P3512" s="99"/>
      <c r="Q3512" s="99"/>
      <c r="R3512" s="99"/>
      <c r="S3512" s="102">
        <v>0.0</v>
      </c>
      <c r="T3512" s="102"/>
      <c r="U3512" s="102"/>
      <c r="V3512" s="102"/>
      <c r="W3512" s="102"/>
      <c r="X3512" s="102"/>
      <c r="Y3512" s="101" t="s">
        <v>14</v>
      </c>
    </row>
    <row r="3513">
      <c r="A3513" s="105" t="s">
        <v>64</v>
      </c>
      <c r="B3513" s="99"/>
      <c r="C3513" s="100" t="s">
        <v>6856</v>
      </c>
      <c r="D3513" s="101" t="s">
        <v>128</v>
      </c>
      <c r="E3513" s="101" t="s">
        <v>6857</v>
      </c>
      <c r="F3513" s="99"/>
      <c r="G3513" s="99"/>
      <c r="H3513" s="99"/>
      <c r="I3513" s="99"/>
      <c r="J3513" s="99"/>
      <c r="K3513" s="99"/>
      <c r="L3513" s="99"/>
      <c r="M3513" s="99"/>
      <c r="N3513" s="99"/>
      <c r="O3513" s="99"/>
      <c r="P3513" s="99"/>
      <c r="Q3513" s="99"/>
      <c r="R3513" s="99"/>
      <c r="S3513" s="102">
        <v>0.0</v>
      </c>
      <c r="T3513" s="102"/>
      <c r="U3513" s="102"/>
      <c r="V3513" s="102"/>
      <c r="W3513" s="102"/>
      <c r="X3513" s="102"/>
      <c r="Y3513" s="101" t="s">
        <v>14</v>
      </c>
    </row>
    <row r="3514">
      <c r="A3514" s="105" t="s">
        <v>64</v>
      </c>
      <c r="B3514" s="99"/>
      <c r="C3514" s="100" t="s">
        <v>6858</v>
      </c>
      <c r="D3514" s="101" t="s">
        <v>128</v>
      </c>
      <c r="E3514" s="101" t="s">
        <v>6859</v>
      </c>
      <c r="F3514" s="99"/>
      <c r="G3514" s="99"/>
      <c r="H3514" s="99"/>
      <c r="I3514" s="99"/>
      <c r="J3514" s="99"/>
      <c r="K3514" s="99"/>
      <c r="L3514" s="99"/>
      <c r="M3514" s="99"/>
      <c r="N3514" s="99"/>
      <c r="O3514" s="99"/>
      <c r="P3514" s="99"/>
      <c r="Q3514" s="99"/>
      <c r="R3514" s="99"/>
      <c r="S3514" s="102">
        <v>0.0</v>
      </c>
      <c r="T3514" s="102"/>
      <c r="U3514" s="102"/>
      <c r="V3514" s="102"/>
      <c r="W3514" s="102"/>
      <c r="X3514" s="102"/>
      <c r="Y3514" s="101" t="s">
        <v>14</v>
      </c>
    </row>
    <row r="3515">
      <c r="A3515" s="101" t="s">
        <v>64</v>
      </c>
      <c r="B3515" s="99"/>
      <c r="C3515" s="100" t="s">
        <v>6860</v>
      </c>
      <c r="D3515" s="101" t="s">
        <v>128</v>
      </c>
      <c r="E3515" s="101" t="s">
        <v>6861</v>
      </c>
      <c r="F3515" s="99"/>
      <c r="G3515" s="99"/>
      <c r="H3515" s="99"/>
      <c r="I3515" s="99"/>
      <c r="J3515" s="99"/>
      <c r="K3515" s="99"/>
      <c r="L3515" s="99"/>
      <c r="M3515" s="99"/>
      <c r="N3515" s="99"/>
      <c r="O3515" s="99"/>
      <c r="P3515" s="99"/>
      <c r="Q3515" s="99"/>
      <c r="R3515" s="99"/>
      <c r="S3515" s="102">
        <v>0.0</v>
      </c>
      <c r="T3515" s="102"/>
      <c r="U3515" s="102"/>
      <c r="V3515" s="102"/>
      <c r="W3515" s="102"/>
      <c r="X3515" s="102"/>
      <c r="Y3515" s="101" t="s">
        <v>14</v>
      </c>
    </row>
    <row r="3516">
      <c r="A3516" s="101" t="s">
        <v>64</v>
      </c>
      <c r="B3516" s="99"/>
      <c r="C3516" s="100" t="s">
        <v>6862</v>
      </c>
      <c r="D3516" s="101" t="s">
        <v>128</v>
      </c>
      <c r="E3516" s="101" t="s">
        <v>6863</v>
      </c>
      <c r="F3516" s="99"/>
      <c r="G3516" s="99"/>
      <c r="H3516" s="99"/>
      <c r="I3516" s="99"/>
      <c r="J3516" s="99"/>
      <c r="K3516" s="99"/>
      <c r="L3516" s="99"/>
      <c r="M3516" s="99"/>
      <c r="N3516" s="99"/>
      <c r="O3516" s="99"/>
      <c r="P3516" s="99"/>
      <c r="Q3516" s="99"/>
      <c r="R3516" s="99"/>
      <c r="S3516" s="102">
        <v>0.0</v>
      </c>
      <c r="T3516" s="102"/>
      <c r="U3516" s="102"/>
      <c r="V3516" s="102"/>
      <c r="W3516" s="102"/>
      <c r="X3516" s="102"/>
      <c r="Y3516" s="101" t="s">
        <v>14</v>
      </c>
    </row>
    <row r="3517">
      <c r="A3517" s="101" t="s">
        <v>64</v>
      </c>
      <c r="B3517" s="99"/>
      <c r="C3517" s="100" t="s">
        <v>6864</v>
      </c>
      <c r="D3517" s="101" t="s">
        <v>128</v>
      </c>
      <c r="E3517" s="101" t="s">
        <v>6865</v>
      </c>
      <c r="F3517" s="99"/>
      <c r="G3517" s="99"/>
      <c r="H3517" s="99"/>
      <c r="I3517" s="99"/>
      <c r="J3517" s="99"/>
      <c r="K3517" s="99"/>
      <c r="L3517" s="99"/>
      <c r="M3517" s="99"/>
      <c r="N3517" s="99"/>
      <c r="O3517" s="99"/>
      <c r="P3517" s="99"/>
      <c r="Q3517" s="99"/>
      <c r="R3517" s="99"/>
      <c r="S3517" s="102">
        <v>0.0</v>
      </c>
      <c r="T3517" s="102"/>
      <c r="U3517" s="102"/>
      <c r="V3517" s="102"/>
      <c r="W3517" s="102"/>
      <c r="X3517" s="102"/>
      <c r="Y3517" s="101" t="s">
        <v>14</v>
      </c>
    </row>
    <row r="3518">
      <c r="A3518" s="101" t="s">
        <v>64</v>
      </c>
      <c r="B3518" s="99"/>
      <c r="C3518" s="100" t="s">
        <v>6866</v>
      </c>
      <c r="D3518" s="101" t="s">
        <v>128</v>
      </c>
      <c r="E3518" s="101" t="s">
        <v>6867</v>
      </c>
      <c r="F3518" s="99"/>
      <c r="G3518" s="99"/>
      <c r="H3518" s="99"/>
      <c r="I3518" s="99"/>
      <c r="J3518" s="99"/>
      <c r="K3518" s="99"/>
      <c r="L3518" s="99"/>
      <c r="M3518" s="99"/>
      <c r="N3518" s="99"/>
      <c r="O3518" s="99"/>
      <c r="P3518" s="99"/>
      <c r="Q3518" s="99"/>
      <c r="R3518" s="99"/>
      <c r="S3518" s="102">
        <v>0.0</v>
      </c>
      <c r="T3518" s="102"/>
      <c r="U3518" s="102"/>
      <c r="V3518" s="102"/>
      <c r="W3518" s="102"/>
      <c r="X3518" s="102"/>
      <c r="Y3518" s="101" t="s">
        <v>14</v>
      </c>
    </row>
    <row r="3519">
      <c r="A3519" s="101" t="s">
        <v>64</v>
      </c>
      <c r="B3519" s="99"/>
      <c r="C3519" s="100" t="s">
        <v>6868</v>
      </c>
      <c r="D3519" s="101" t="s">
        <v>128</v>
      </c>
      <c r="E3519" s="101" t="s">
        <v>6869</v>
      </c>
      <c r="F3519" s="99"/>
      <c r="G3519" s="99"/>
      <c r="H3519" s="99"/>
      <c r="I3519" s="99"/>
      <c r="J3519" s="99"/>
      <c r="K3519" s="99"/>
      <c r="L3519" s="99"/>
      <c r="M3519" s="99"/>
      <c r="N3519" s="99"/>
      <c r="O3519" s="99"/>
      <c r="P3519" s="99"/>
      <c r="Q3519" s="99"/>
      <c r="R3519" s="99"/>
      <c r="S3519" s="102">
        <v>0.0</v>
      </c>
      <c r="T3519" s="102"/>
      <c r="U3519" s="102"/>
      <c r="V3519" s="102"/>
      <c r="W3519" s="102"/>
      <c r="X3519" s="102"/>
      <c r="Y3519" s="101" t="s">
        <v>14</v>
      </c>
    </row>
    <row r="3520">
      <c r="A3520" s="105" t="s">
        <v>64</v>
      </c>
      <c r="B3520" s="99"/>
      <c r="C3520" s="100" t="s">
        <v>6870</v>
      </c>
      <c r="D3520" s="101" t="s">
        <v>128</v>
      </c>
      <c r="E3520" s="101" t="s">
        <v>6871</v>
      </c>
      <c r="F3520" s="99"/>
      <c r="G3520" s="99"/>
      <c r="H3520" s="99"/>
      <c r="I3520" s="99"/>
      <c r="J3520" s="99"/>
      <c r="K3520" s="99"/>
      <c r="L3520" s="99"/>
      <c r="M3520" s="99"/>
      <c r="N3520" s="99"/>
      <c r="O3520" s="99"/>
      <c r="P3520" s="99"/>
      <c r="Q3520" s="99"/>
      <c r="R3520" s="99"/>
      <c r="S3520" s="102">
        <v>0.0</v>
      </c>
      <c r="T3520" s="102"/>
      <c r="U3520" s="102"/>
      <c r="V3520" s="102"/>
      <c r="W3520" s="102"/>
      <c r="X3520" s="102"/>
      <c r="Y3520" s="101" t="s">
        <v>14</v>
      </c>
    </row>
    <row r="3521">
      <c r="A3521" s="105" t="s">
        <v>64</v>
      </c>
      <c r="B3521" s="99"/>
      <c r="C3521" s="100" t="s">
        <v>6872</v>
      </c>
      <c r="D3521" s="101" t="s">
        <v>128</v>
      </c>
      <c r="E3521" s="101" t="s">
        <v>6873</v>
      </c>
      <c r="F3521" s="99"/>
      <c r="G3521" s="99"/>
      <c r="H3521" s="99"/>
      <c r="I3521" s="99"/>
      <c r="J3521" s="99"/>
      <c r="K3521" s="99"/>
      <c r="L3521" s="99"/>
      <c r="M3521" s="99"/>
      <c r="N3521" s="99"/>
      <c r="O3521" s="99"/>
      <c r="P3521" s="99"/>
      <c r="Q3521" s="99"/>
      <c r="R3521" s="99"/>
      <c r="S3521" s="102">
        <v>0.0</v>
      </c>
      <c r="T3521" s="102"/>
      <c r="U3521" s="102"/>
      <c r="V3521" s="102"/>
      <c r="W3521" s="102"/>
      <c r="X3521" s="102"/>
      <c r="Y3521" s="101" t="s">
        <v>14</v>
      </c>
    </row>
    <row r="3522">
      <c r="A3522" s="105" t="s">
        <v>64</v>
      </c>
      <c r="B3522" s="99"/>
      <c r="C3522" s="100" t="s">
        <v>6874</v>
      </c>
      <c r="D3522" s="101" t="s">
        <v>128</v>
      </c>
      <c r="E3522" s="101" t="s">
        <v>6875</v>
      </c>
      <c r="F3522" s="99"/>
      <c r="G3522" s="99"/>
      <c r="H3522" s="99"/>
      <c r="I3522" s="99"/>
      <c r="J3522" s="99"/>
      <c r="K3522" s="99"/>
      <c r="L3522" s="99"/>
      <c r="M3522" s="99"/>
      <c r="N3522" s="99"/>
      <c r="O3522" s="99"/>
      <c r="P3522" s="99"/>
      <c r="Q3522" s="99"/>
      <c r="R3522" s="99"/>
      <c r="S3522" s="102">
        <v>0.0</v>
      </c>
      <c r="T3522" s="102"/>
      <c r="U3522" s="102"/>
      <c r="V3522" s="102"/>
      <c r="W3522" s="102"/>
      <c r="X3522" s="102"/>
      <c r="Y3522" s="101" t="s">
        <v>14</v>
      </c>
    </row>
    <row r="3523">
      <c r="A3523" s="101" t="s">
        <v>64</v>
      </c>
      <c r="B3523" s="99"/>
      <c r="C3523" s="100" t="s">
        <v>6876</v>
      </c>
      <c r="D3523" s="101" t="s">
        <v>128</v>
      </c>
      <c r="E3523" s="101" t="s">
        <v>6877</v>
      </c>
      <c r="F3523" s="99"/>
      <c r="G3523" s="99"/>
      <c r="H3523" s="99"/>
      <c r="I3523" s="99"/>
      <c r="J3523" s="99"/>
      <c r="K3523" s="99"/>
      <c r="L3523" s="99"/>
      <c r="M3523" s="99"/>
      <c r="N3523" s="99"/>
      <c r="O3523" s="99"/>
      <c r="P3523" s="99"/>
      <c r="Q3523" s="99"/>
      <c r="R3523" s="99"/>
      <c r="S3523" s="102">
        <v>0.0</v>
      </c>
      <c r="T3523" s="102"/>
      <c r="U3523" s="102"/>
      <c r="V3523" s="102"/>
      <c r="W3523" s="102"/>
      <c r="X3523" s="102"/>
      <c r="Y3523" s="101" t="s">
        <v>14</v>
      </c>
    </row>
    <row r="3524">
      <c r="A3524" s="101" t="s">
        <v>64</v>
      </c>
      <c r="B3524" s="99"/>
      <c r="C3524" s="100" t="s">
        <v>6878</v>
      </c>
      <c r="D3524" s="101" t="s">
        <v>128</v>
      </c>
      <c r="E3524" s="101" t="s">
        <v>6879</v>
      </c>
      <c r="F3524" s="99"/>
      <c r="G3524" s="99"/>
      <c r="H3524" s="99"/>
      <c r="I3524" s="99"/>
      <c r="J3524" s="99"/>
      <c r="K3524" s="99"/>
      <c r="L3524" s="99"/>
      <c r="M3524" s="99"/>
      <c r="N3524" s="99"/>
      <c r="O3524" s="99"/>
      <c r="P3524" s="99"/>
      <c r="Q3524" s="99"/>
      <c r="R3524" s="99"/>
      <c r="S3524" s="102">
        <v>0.0</v>
      </c>
      <c r="T3524" s="102"/>
      <c r="U3524" s="102"/>
      <c r="V3524" s="102"/>
      <c r="W3524" s="102"/>
      <c r="X3524" s="102"/>
      <c r="Y3524" s="101" t="s">
        <v>14</v>
      </c>
    </row>
    <row r="3525">
      <c r="A3525" s="98" t="s">
        <v>64</v>
      </c>
      <c r="B3525" s="99"/>
      <c r="C3525" s="100" t="s">
        <v>6880</v>
      </c>
      <c r="D3525" s="101" t="s">
        <v>128</v>
      </c>
      <c r="E3525" s="101" t="s">
        <v>6881</v>
      </c>
      <c r="F3525" s="99"/>
      <c r="G3525" s="99"/>
      <c r="H3525" s="99"/>
      <c r="I3525" s="99"/>
      <c r="J3525" s="99"/>
      <c r="K3525" s="99"/>
      <c r="L3525" s="99"/>
      <c r="M3525" s="99"/>
      <c r="N3525" s="99"/>
      <c r="O3525" s="99"/>
      <c r="P3525" s="99"/>
      <c r="Q3525" s="99"/>
      <c r="R3525" s="99"/>
      <c r="S3525" s="102">
        <v>0.0</v>
      </c>
      <c r="T3525" s="102"/>
      <c r="U3525" s="102"/>
      <c r="V3525" s="102"/>
      <c r="W3525" s="102"/>
      <c r="X3525" s="102"/>
      <c r="Y3525" s="101" t="s">
        <v>14</v>
      </c>
    </row>
    <row r="3526">
      <c r="A3526" s="101" t="s">
        <v>64</v>
      </c>
      <c r="B3526" s="99"/>
      <c r="C3526" s="100" t="s">
        <v>6882</v>
      </c>
      <c r="D3526" s="101" t="s">
        <v>128</v>
      </c>
      <c r="E3526" s="101" t="s">
        <v>6883</v>
      </c>
      <c r="F3526" s="99"/>
      <c r="G3526" s="99"/>
      <c r="H3526" s="99"/>
      <c r="I3526" s="99"/>
      <c r="J3526" s="99"/>
      <c r="K3526" s="99"/>
      <c r="L3526" s="99"/>
      <c r="M3526" s="99"/>
      <c r="N3526" s="99"/>
      <c r="O3526" s="99"/>
      <c r="P3526" s="99"/>
      <c r="Q3526" s="99"/>
      <c r="R3526" s="99"/>
      <c r="S3526" s="102">
        <v>0.0</v>
      </c>
      <c r="T3526" s="102"/>
      <c r="U3526" s="102"/>
      <c r="V3526" s="102"/>
      <c r="W3526" s="102"/>
      <c r="X3526" s="102"/>
      <c r="Y3526" s="101" t="s">
        <v>14</v>
      </c>
    </row>
    <row r="3527">
      <c r="A3527" s="101" t="s">
        <v>64</v>
      </c>
      <c r="B3527" s="99"/>
      <c r="C3527" s="100" t="s">
        <v>6884</v>
      </c>
      <c r="D3527" s="101" t="s">
        <v>128</v>
      </c>
      <c r="E3527" s="101" t="s">
        <v>6885</v>
      </c>
      <c r="F3527" s="99"/>
      <c r="G3527" s="99"/>
      <c r="H3527" s="99"/>
      <c r="I3527" s="99"/>
      <c r="J3527" s="99"/>
      <c r="K3527" s="99"/>
      <c r="L3527" s="99"/>
      <c r="M3527" s="99"/>
      <c r="N3527" s="99"/>
      <c r="O3527" s="99"/>
      <c r="P3527" s="99"/>
      <c r="Q3527" s="99"/>
      <c r="R3527" s="99"/>
      <c r="S3527" s="102">
        <v>0.0</v>
      </c>
      <c r="T3527" s="102"/>
      <c r="U3527" s="102"/>
      <c r="V3527" s="102"/>
      <c r="W3527" s="102"/>
      <c r="X3527" s="102"/>
      <c r="Y3527" s="101" t="s">
        <v>14</v>
      </c>
    </row>
    <row r="3528">
      <c r="A3528" s="101" t="s">
        <v>64</v>
      </c>
      <c r="B3528" s="99"/>
      <c r="C3528" s="100" t="s">
        <v>6886</v>
      </c>
      <c r="D3528" s="101" t="s">
        <v>128</v>
      </c>
      <c r="E3528" s="101" t="s">
        <v>6887</v>
      </c>
      <c r="F3528" s="99"/>
      <c r="G3528" s="99"/>
      <c r="H3528" s="99"/>
      <c r="I3528" s="99"/>
      <c r="J3528" s="99"/>
      <c r="K3528" s="99"/>
      <c r="L3528" s="99"/>
      <c r="M3528" s="99"/>
      <c r="N3528" s="99"/>
      <c r="O3528" s="99"/>
      <c r="P3528" s="99"/>
      <c r="Q3528" s="99"/>
      <c r="R3528" s="99"/>
      <c r="S3528" s="102">
        <v>0.0</v>
      </c>
      <c r="T3528" s="102"/>
      <c r="U3528" s="102"/>
      <c r="V3528" s="102"/>
      <c r="W3528" s="102"/>
      <c r="X3528" s="102"/>
      <c r="Y3528" s="101" t="s">
        <v>14</v>
      </c>
    </row>
    <row r="3529">
      <c r="A3529" s="98" t="s">
        <v>64</v>
      </c>
      <c r="B3529" s="99"/>
      <c r="C3529" s="100" t="s">
        <v>6888</v>
      </c>
      <c r="D3529" s="101" t="s">
        <v>128</v>
      </c>
      <c r="E3529" s="101" t="s">
        <v>6889</v>
      </c>
      <c r="F3529" s="99"/>
      <c r="G3529" s="99"/>
      <c r="H3529" s="99"/>
      <c r="I3529" s="99"/>
      <c r="J3529" s="99"/>
      <c r="K3529" s="99"/>
      <c r="L3529" s="99"/>
      <c r="M3529" s="99"/>
      <c r="N3529" s="99"/>
      <c r="O3529" s="99"/>
      <c r="P3529" s="99"/>
      <c r="Q3529" s="99"/>
      <c r="R3529" s="99"/>
      <c r="S3529" s="102">
        <v>0.0</v>
      </c>
      <c r="T3529" s="102"/>
      <c r="U3529" s="102"/>
      <c r="V3529" s="102"/>
      <c r="W3529" s="102"/>
      <c r="X3529" s="102"/>
      <c r="Y3529" s="101" t="s">
        <v>14</v>
      </c>
    </row>
    <row r="3530">
      <c r="A3530" s="101" t="s">
        <v>64</v>
      </c>
      <c r="B3530" s="99"/>
      <c r="C3530" s="100" t="s">
        <v>6890</v>
      </c>
      <c r="D3530" s="101" t="s">
        <v>128</v>
      </c>
      <c r="E3530" s="101" t="s">
        <v>6891</v>
      </c>
      <c r="F3530" s="99"/>
      <c r="G3530" s="99"/>
      <c r="H3530" s="99"/>
      <c r="I3530" s="99"/>
      <c r="J3530" s="99"/>
      <c r="K3530" s="99"/>
      <c r="L3530" s="99"/>
      <c r="M3530" s="99"/>
      <c r="N3530" s="99"/>
      <c r="O3530" s="99"/>
      <c r="P3530" s="99"/>
      <c r="Q3530" s="99"/>
      <c r="R3530" s="99"/>
      <c r="S3530" s="102">
        <v>0.0</v>
      </c>
      <c r="T3530" s="102"/>
      <c r="U3530" s="102"/>
      <c r="V3530" s="102"/>
      <c r="W3530" s="102"/>
      <c r="X3530" s="102"/>
      <c r="Y3530" s="101" t="s">
        <v>14</v>
      </c>
    </row>
    <row r="3531">
      <c r="A3531" s="101" t="s">
        <v>64</v>
      </c>
      <c r="B3531" s="99"/>
      <c r="C3531" s="100" t="s">
        <v>6890</v>
      </c>
      <c r="D3531" s="101" t="s">
        <v>128</v>
      </c>
      <c r="E3531" s="101" t="s">
        <v>6891</v>
      </c>
      <c r="F3531" s="99"/>
      <c r="G3531" s="99"/>
      <c r="H3531" s="99"/>
      <c r="I3531" s="99"/>
      <c r="J3531" s="99"/>
      <c r="K3531" s="99"/>
      <c r="L3531" s="99"/>
      <c r="M3531" s="99"/>
      <c r="N3531" s="99"/>
      <c r="O3531" s="99"/>
      <c r="P3531" s="99"/>
      <c r="Q3531" s="99"/>
      <c r="R3531" s="99"/>
      <c r="S3531" s="102">
        <v>0.0</v>
      </c>
      <c r="T3531" s="102"/>
      <c r="U3531" s="102"/>
      <c r="V3531" s="102"/>
      <c r="W3531" s="102"/>
      <c r="X3531" s="102"/>
      <c r="Y3531" s="101" t="s">
        <v>14</v>
      </c>
    </row>
    <row r="3532">
      <c r="A3532" s="101" t="s">
        <v>64</v>
      </c>
      <c r="B3532" s="99"/>
      <c r="C3532" s="100" t="s">
        <v>6892</v>
      </c>
      <c r="D3532" s="101" t="s">
        <v>128</v>
      </c>
      <c r="E3532" s="101" t="s">
        <v>6893</v>
      </c>
      <c r="F3532" s="99"/>
      <c r="G3532" s="99"/>
      <c r="H3532" s="99"/>
      <c r="I3532" s="99"/>
      <c r="J3532" s="99"/>
      <c r="K3532" s="99"/>
      <c r="L3532" s="99"/>
      <c r="M3532" s="99"/>
      <c r="N3532" s="99"/>
      <c r="O3532" s="99"/>
      <c r="P3532" s="99"/>
      <c r="Q3532" s="99"/>
      <c r="R3532" s="99"/>
      <c r="S3532" s="102">
        <v>0.0</v>
      </c>
      <c r="T3532" s="102"/>
      <c r="U3532" s="102"/>
      <c r="V3532" s="102"/>
      <c r="W3532" s="102"/>
      <c r="X3532" s="102"/>
      <c r="Y3532" s="101" t="s">
        <v>14</v>
      </c>
    </row>
    <row r="3533">
      <c r="A3533" s="101" t="s">
        <v>64</v>
      </c>
      <c r="B3533" s="99"/>
      <c r="C3533" s="100" t="s">
        <v>6894</v>
      </c>
      <c r="D3533" s="101" t="s">
        <v>128</v>
      </c>
      <c r="E3533" s="101" t="s">
        <v>6895</v>
      </c>
      <c r="F3533" s="99"/>
      <c r="G3533" s="99"/>
      <c r="H3533" s="99"/>
      <c r="I3533" s="99"/>
      <c r="J3533" s="99"/>
      <c r="K3533" s="99"/>
      <c r="L3533" s="99"/>
      <c r="M3533" s="99"/>
      <c r="N3533" s="99"/>
      <c r="O3533" s="99"/>
      <c r="P3533" s="99"/>
      <c r="Q3533" s="99"/>
      <c r="R3533" s="99"/>
      <c r="S3533" s="102">
        <v>0.0</v>
      </c>
      <c r="T3533" s="102"/>
      <c r="U3533" s="102"/>
      <c r="V3533" s="102"/>
      <c r="W3533" s="102"/>
      <c r="X3533" s="102"/>
      <c r="Y3533" s="101" t="s">
        <v>14</v>
      </c>
    </row>
    <row r="3534">
      <c r="A3534" s="101" t="s">
        <v>64</v>
      </c>
      <c r="B3534" s="99"/>
      <c r="C3534" s="100" t="s">
        <v>6896</v>
      </c>
      <c r="D3534" s="101" t="s">
        <v>128</v>
      </c>
      <c r="E3534" s="101" t="s">
        <v>6897</v>
      </c>
      <c r="F3534" s="99"/>
      <c r="G3534" s="99"/>
      <c r="H3534" s="99"/>
      <c r="I3534" s="99"/>
      <c r="J3534" s="99"/>
      <c r="K3534" s="99"/>
      <c r="L3534" s="99"/>
      <c r="M3534" s="99"/>
      <c r="N3534" s="99"/>
      <c r="O3534" s="99"/>
      <c r="P3534" s="99"/>
      <c r="Q3534" s="99"/>
      <c r="R3534" s="99"/>
      <c r="S3534" s="102">
        <v>0.0</v>
      </c>
      <c r="T3534" s="102"/>
      <c r="U3534" s="102"/>
      <c r="V3534" s="102"/>
      <c r="W3534" s="102"/>
      <c r="X3534" s="102"/>
      <c r="Y3534" s="101" t="s">
        <v>14</v>
      </c>
    </row>
    <row r="3535">
      <c r="A3535" s="101" t="s">
        <v>64</v>
      </c>
      <c r="B3535" s="99"/>
      <c r="C3535" s="100" t="s">
        <v>6898</v>
      </c>
      <c r="D3535" s="101" t="s">
        <v>128</v>
      </c>
      <c r="E3535" s="101" t="s">
        <v>6899</v>
      </c>
      <c r="F3535" s="99"/>
      <c r="G3535" s="99"/>
      <c r="H3535" s="99"/>
      <c r="I3535" s="99"/>
      <c r="J3535" s="99"/>
      <c r="K3535" s="99"/>
      <c r="L3535" s="99"/>
      <c r="M3535" s="99"/>
      <c r="N3535" s="99"/>
      <c r="O3535" s="99"/>
      <c r="P3535" s="99"/>
      <c r="Q3535" s="99"/>
      <c r="R3535" s="99"/>
      <c r="S3535" s="102">
        <v>0.0</v>
      </c>
      <c r="T3535" s="102"/>
      <c r="U3535" s="102"/>
      <c r="V3535" s="102"/>
      <c r="W3535" s="102"/>
      <c r="X3535" s="102"/>
      <c r="Y3535" s="101" t="s">
        <v>14</v>
      </c>
    </row>
    <row r="3536">
      <c r="A3536" s="105" t="s">
        <v>64</v>
      </c>
      <c r="B3536" s="99"/>
      <c r="C3536" s="100" t="s">
        <v>6900</v>
      </c>
      <c r="D3536" s="101" t="s">
        <v>128</v>
      </c>
      <c r="E3536" s="101" t="s">
        <v>6901</v>
      </c>
      <c r="F3536" s="99"/>
      <c r="G3536" s="99"/>
      <c r="H3536" s="99"/>
      <c r="I3536" s="99"/>
      <c r="J3536" s="99"/>
      <c r="K3536" s="99"/>
      <c r="L3536" s="99"/>
      <c r="M3536" s="99"/>
      <c r="N3536" s="99"/>
      <c r="O3536" s="99"/>
      <c r="P3536" s="99"/>
      <c r="Q3536" s="99"/>
      <c r="R3536" s="99"/>
      <c r="S3536" s="102">
        <v>0.0</v>
      </c>
      <c r="T3536" s="102"/>
      <c r="U3536" s="102"/>
      <c r="V3536" s="102"/>
      <c r="W3536" s="102"/>
      <c r="X3536" s="102"/>
      <c r="Y3536" s="101" t="s">
        <v>14</v>
      </c>
    </row>
    <row r="3537">
      <c r="A3537" s="98" t="s">
        <v>93</v>
      </c>
      <c r="B3537" s="99"/>
      <c r="C3537" s="100" t="s">
        <v>6902</v>
      </c>
      <c r="D3537" s="101" t="s">
        <v>122</v>
      </c>
      <c r="E3537" s="101" t="s">
        <v>6903</v>
      </c>
      <c r="F3537" s="99"/>
      <c r="G3537" s="99"/>
      <c r="H3537" s="99"/>
      <c r="I3537" s="99"/>
      <c r="J3537" s="99"/>
      <c r="K3537" s="99"/>
      <c r="L3537" s="99"/>
      <c r="M3537" s="99"/>
      <c r="N3537" s="99"/>
      <c r="O3537" s="99"/>
      <c r="P3537" s="99"/>
      <c r="Q3537" s="99"/>
      <c r="R3537" s="99"/>
      <c r="S3537" s="100">
        <v>0.0</v>
      </c>
      <c r="T3537" s="100"/>
      <c r="U3537" s="101"/>
      <c r="V3537" s="101"/>
      <c r="W3537" s="101"/>
      <c r="X3537" s="101"/>
      <c r="Y3537" s="101" t="s">
        <v>20</v>
      </c>
    </row>
    <row r="3538">
      <c r="A3538" s="105" t="s">
        <v>64</v>
      </c>
      <c r="B3538" s="99"/>
      <c r="C3538" s="100" t="s">
        <v>6904</v>
      </c>
      <c r="D3538" s="101" t="s">
        <v>128</v>
      </c>
      <c r="E3538" s="101" t="s">
        <v>6905</v>
      </c>
      <c r="F3538" s="99"/>
      <c r="G3538" s="99"/>
      <c r="H3538" s="99"/>
      <c r="I3538" s="99"/>
      <c r="J3538" s="99"/>
      <c r="K3538" s="99"/>
      <c r="L3538" s="99"/>
      <c r="M3538" s="99"/>
      <c r="N3538" s="99"/>
      <c r="O3538" s="99"/>
      <c r="P3538" s="99"/>
      <c r="Q3538" s="99"/>
      <c r="R3538" s="99"/>
      <c r="S3538" s="102">
        <v>0.0</v>
      </c>
      <c r="T3538" s="102"/>
      <c r="U3538" s="102"/>
      <c r="V3538" s="102"/>
      <c r="W3538" s="102"/>
      <c r="X3538" s="102"/>
      <c r="Y3538" s="101" t="s">
        <v>14</v>
      </c>
    </row>
    <row r="3539">
      <c r="A3539" s="101" t="s">
        <v>64</v>
      </c>
      <c r="B3539" s="99"/>
      <c r="C3539" s="100" t="s">
        <v>6906</v>
      </c>
      <c r="D3539" s="101" t="s">
        <v>128</v>
      </c>
      <c r="E3539" s="101" t="s">
        <v>6907</v>
      </c>
      <c r="F3539" s="99"/>
      <c r="G3539" s="99"/>
      <c r="H3539" s="99"/>
      <c r="I3539" s="99"/>
      <c r="J3539" s="99"/>
      <c r="K3539" s="99"/>
      <c r="L3539" s="99"/>
      <c r="M3539" s="99"/>
      <c r="N3539" s="99"/>
      <c r="O3539" s="99"/>
      <c r="P3539" s="99"/>
      <c r="Q3539" s="99"/>
      <c r="R3539" s="99"/>
      <c r="S3539" s="102">
        <v>0.0</v>
      </c>
      <c r="T3539" s="102"/>
      <c r="U3539" s="102"/>
      <c r="V3539" s="102"/>
      <c r="W3539" s="102"/>
      <c r="X3539" s="102"/>
      <c r="Y3539" s="101" t="s">
        <v>14</v>
      </c>
    </row>
    <row r="3540">
      <c r="A3540" s="101" t="s">
        <v>64</v>
      </c>
      <c r="B3540" s="99"/>
      <c r="C3540" s="100" t="s">
        <v>6908</v>
      </c>
      <c r="D3540" s="101" t="s">
        <v>128</v>
      </c>
      <c r="E3540" s="101" t="s">
        <v>6909</v>
      </c>
      <c r="F3540" s="99"/>
      <c r="G3540" s="99"/>
      <c r="H3540" s="99"/>
      <c r="I3540" s="99"/>
      <c r="J3540" s="99"/>
      <c r="K3540" s="99"/>
      <c r="L3540" s="99"/>
      <c r="M3540" s="99"/>
      <c r="N3540" s="99"/>
      <c r="O3540" s="99"/>
      <c r="P3540" s="99"/>
      <c r="Q3540" s="99"/>
      <c r="R3540" s="99"/>
      <c r="S3540" s="102">
        <v>0.0</v>
      </c>
      <c r="T3540" s="102"/>
      <c r="U3540" s="102"/>
      <c r="V3540" s="102"/>
      <c r="W3540" s="102"/>
      <c r="X3540" s="102"/>
      <c r="Y3540" s="101" t="s">
        <v>14</v>
      </c>
    </row>
    <row r="3541">
      <c r="A3541" s="101" t="s">
        <v>64</v>
      </c>
      <c r="B3541" s="99"/>
      <c r="C3541" s="100" t="s">
        <v>6910</v>
      </c>
      <c r="D3541" s="101" t="s">
        <v>128</v>
      </c>
      <c r="E3541" s="101" t="s">
        <v>6911</v>
      </c>
      <c r="F3541" s="99"/>
      <c r="G3541" s="99"/>
      <c r="H3541" s="99"/>
      <c r="I3541" s="99"/>
      <c r="J3541" s="99"/>
      <c r="K3541" s="99"/>
      <c r="L3541" s="99"/>
      <c r="M3541" s="99"/>
      <c r="N3541" s="99"/>
      <c r="O3541" s="99"/>
      <c r="P3541" s="99"/>
      <c r="Q3541" s="99"/>
      <c r="R3541" s="99"/>
      <c r="S3541" s="102">
        <v>0.0</v>
      </c>
      <c r="T3541" s="102"/>
      <c r="U3541" s="102"/>
      <c r="V3541" s="102"/>
      <c r="W3541" s="102"/>
      <c r="X3541" s="102"/>
      <c r="Y3541" s="101" t="s">
        <v>14</v>
      </c>
    </row>
    <row r="3542">
      <c r="A3542" s="101" t="s">
        <v>64</v>
      </c>
      <c r="B3542" s="99"/>
      <c r="C3542" s="100" t="s">
        <v>6912</v>
      </c>
      <c r="D3542" s="101" t="s">
        <v>128</v>
      </c>
      <c r="E3542" s="101" t="s">
        <v>6913</v>
      </c>
      <c r="F3542" s="99"/>
      <c r="G3542" s="99"/>
      <c r="H3542" s="99"/>
      <c r="I3542" s="99"/>
      <c r="J3542" s="99"/>
      <c r="K3542" s="99"/>
      <c r="L3542" s="99"/>
      <c r="M3542" s="99"/>
      <c r="N3542" s="99"/>
      <c r="O3542" s="99"/>
      <c r="P3542" s="99"/>
      <c r="Q3542" s="99"/>
      <c r="R3542" s="99"/>
      <c r="S3542" s="102">
        <v>0.0</v>
      </c>
      <c r="T3542" s="102"/>
      <c r="U3542" s="102"/>
      <c r="V3542" s="102"/>
      <c r="W3542" s="102"/>
      <c r="X3542" s="102"/>
      <c r="Y3542" s="101" t="s">
        <v>14</v>
      </c>
    </row>
    <row r="3543">
      <c r="A3543" s="101" t="s">
        <v>64</v>
      </c>
      <c r="B3543" s="99"/>
      <c r="C3543" s="100" t="s">
        <v>6912</v>
      </c>
      <c r="D3543" s="101" t="s">
        <v>128</v>
      </c>
      <c r="E3543" s="101" t="s">
        <v>6913</v>
      </c>
      <c r="F3543" s="99"/>
      <c r="G3543" s="99"/>
      <c r="H3543" s="99"/>
      <c r="I3543" s="99"/>
      <c r="J3543" s="99"/>
      <c r="K3543" s="99"/>
      <c r="L3543" s="99"/>
      <c r="M3543" s="99"/>
      <c r="N3543" s="99"/>
      <c r="O3543" s="99"/>
      <c r="P3543" s="99"/>
      <c r="Q3543" s="99"/>
      <c r="R3543" s="99"/>
      <c r="S3543" s="102">
        <v>0.0</v>
      </c>
      <c r="T3543" s="102"/>
      <c r="U3543" s="102"/>
      <c r="V3543" s="102"/>
      <c r="W3543" s="102"/>
      <c r="X3543" s="102"/>
      <c r="Y3543" s="101" t="s">
        <v>14</v>
      </c>
    </row>
    <row r="3544">
      <c r="A3544" s="105" t="s">
        <v>64</v>
      </c>
      <c r="B3544" s="99"/>
      <c r="C3544" s="100" t="s">
        <v>6914</v>
      </c>
      <c r="D3544" s="101" t="s">
        <v>128</v>
      </c>
      <c r="E3544" s="101" t="s">
        <v>6915</v>
      </c>
      <c r="F3544" s="99"/>
      <c r="G3544" s="99"/>
      <c r="H3544" s="99"/>
      <c r="I3544" s="99"/>
      <c r="J3544" s="99"/>
      <c r="K3544" s="99"/>
      <c r="L3544" s="99"/>
      <c r="M3544" s="99"/>
      <c r="N3544" s="99"/>
      <c r="O3544" s="99"/>
      <c r="P3544" s="99"/>
      <c r="Q3544" s="99"/>
      <c r="R3544" s="99"/>
      <c r="S3544" s="102">
        <v>0.0</v>
      </c>
      <c r="T3544" s="102"/>
      <c r="U3544" s="102"/>
      <c r="V3544" s="102"/>
      <c r="W3544" s="102"/>
      <c r="X3544" s="102"/>
      <c r="Y3544" s="101" t="s">
        <v>14</v>
      </c>
    </row>
    <row r="3545">
      <c r="A3545" s="101" t="s">
        <v>53</v>
      </c>
      <c r="B3545" s="99"/>
      <c r="C3545" s="100" t="s">
        <v>6916</v>
      </c>
      <c r="D3545" s="101" t="s">
        <v>128</v>
      </c>
      <c r="E3545" s="101" t="s">
        <v>6917</v>
      </c>
      <c r="F3545" s="99"/>
      <c r="G3545" s="99"/>
      <c r="H3545" s="99"/>
      <c r="I3545" s="99"/>
      <c r="J3545" s="99"/>
      <c r="K3545" s="99"/>
      <c r="L3545" s="99"/>
      <c r="M3545" s="99"/>
      <c r="N3545" s="99"/>
      <c r="O3545" s="99"/>
      <c r="P3545" s="99"/>
      <c r="Q3545" s="99"/>
      <c r="R3545" s="99"/>
      <c r="S3545" s="102">
        <v>0.0</v>
      </c>
      <c r="T3545" s="102"/>
      <c r="U3545" s="102"/>
      <c r="V3545" s="102"/>
      <c r="W3545" s="102"/>
      <c r="X3545" s="102"/>
      <c r="Y3545" s="101" t="s">
        <v>14</v>
      </c>
    </row>
    <row r="3546">
      <c r="A3546" s="101" t="s">
        <v>64</v>
      </c>
      <c r="B3546" s="99"/>
      <c r="C3546" s="100" t="s">
        <v>6918</v>
      </c>
      <c r="D3546" s="101" t="s">
        <v>128</v>
      </c>
      <c r="E3546" s="101" t="s">
        <v>6919</v>
      </c>
      <c r="F3546" s="99"/>
      <c r="G3546" s="99"/>
      <c r="H3546" s="99"/>
      <c r="I3546" s="99"/>
      <c r="J3546" s="99"/>
      <c r="K3546" s="99"/>
      <c r="L3546" s="99"/>
      <c r="M3546" s="99"/>
      <c r="N3546" s="99"/>
      <c r="O3546" s="99"/>
      <c r="P3546" s="99"/>
      <c r="Q3546" s="99"/>
      <c r="R3546" s="99"/>
      <c r="S3546" s="102">
        <v>0.0</v>
      </c>
      <c r="T3546" s="102"/>
      <c r="U3546" s="102"/>
      <c r="V3546" s="102"/>
      <c r="W3546" s="102"/>
      <c r="X3546" s="102"/>
      <c r="Y3546" s="101" t="s">
        <v>14</v>
      </c>
    </row>
    <row r="3547">
      <c r="A3547" s="101" t="s">
        <v>64</v>
      </c>
      <c r="B3547" s="99"/>
      <c r="C3547" s="100" t="s">
        <v>6920</v>
      </c>
      <c r="D3547" s="101" t="s">
        <v>128</v>
      </c>
      <c r="E3547" s="101" t="s">
        <v>6921</v>
      </c>
      <c r="F3547" s="99"/>
      <c r="G3547" s="99"/>
      <c r="H3547" s="99"/>
      <c r="I3547" s="99"/>
      <c r="J3547" s="99"/>
      <c r="K3547" s="99"/>
      <c r="L3547" s="99"/>
      <c r="M3547" s="99"/>
      <c r="N3547" s="99"/>
      <c r="O3547" s="99"/>
      <c r="P3547" s="99"/>
      <c r="Q3547" s="99"/>
      <c r="R3547" s="99"/>
      <c r="S3547" s="102">
        <v>0.0</v>
      </c>
      <c r="T3547" s="102"/>
      <c r="U3547" s="102"/>
      <c r="V3547" s="102"/>
      <c r="W3547" s="102"/>
      <c r="X3547" s="102"/>
      <c r="Y3547" s="101" t="s">
        <v>14</v>
      </c>
    </row>
    <row r="3548">
      <c r="A3548" s="98" t="s">
        <v>93</v>
      </c>
      <c r="B3548" s="99"/>
      <c r="C3548" s="100" t="s">
        <v>6922</v>
      </c>
      <c r="D3548" s="101" t="s">
        <v>213</v>
      </c>
      <c r="E3548" s="101" t="s">
        <v>6923</v>
      </c>
      <c r="F3548" s="99"/>
      <c r="G3548" s="99"/>
      <c r="H3548" s="99"/>
      <c r="I3548" s="99"/>
      <c r="J3548" s="99"/>
      <c r="K3548" s="99"/>
      <c r="L3548" s="99"/>
      <c r="M3548" s="99"/>
      <c r="N3548" s="99"/>
      <c r="O3548" s="99"/>
      <c r="P3548" s="99"/>
      <c r="Q3548" s="99"/>
      <c r="R3548" s="99"/>
      <c r="S3548" s="100">
        <v>0.0</v>
      </c>
      <c r="T3548" s="100"/>
      <c r="U3548" s="101"/>
      <c r="V3548" s="101"/>
      <c r="W3548" s="101"/>
      <c r="X3548" s="101"/>
      <c r="Y3548" s="101" t="s">
        <v>14</v>
      </c>
    </row>
    <row r="3549">
      <c r="A3549" s="98" t="s">
        <v>93</v>
      </c>
      <c r="B3549" s="99"/>
      <c r="C3549" s="100" t="s">
        <v>6922</v>
      </c>
      <c r="D3549" s="101" t="s">
        <v>213</v>
      </c>
      <c r="E3549" s="101" t="s">
        <v>6924</v>
      </c>
      <c r="F3549" s="99"/>
      <c r="G3549" s="99"/>
      <c r="H3549" s="99"/>
      <c r="I3549" s="99"/>
      <c r="J3549" s="99"/>
      <c r="K3549" s="99"/>
      <c r="L3549" s="99"/>
      <c r="M3549" s="99"/>
      <c r="N3549" s="99"/>
      <c r="O3549" s="99"/>
      <c r="P3549" s="99"/>
      <c r="Q3549" s="99"/>
      <c r="R3549" s="99"/>
      <c r="S3549" s="100">
        <v>0.0</v>
      </c>
      <c r="T3549" s="100"/>
      <c r="U3549" s="101"/>
      <c r="V3549" s="101"/>
      <c r="W3549" s="101"/>
      <c r="X3549" s="101"/>
      <c r="Y3549" s="101" t="s">
        <v>14</v>
      </c>
    </row>
    <row r="3550">
      <c r="A3550" s="101" t="s">
        <v>64</v>
      </c>
      <c r="B3550" s="99"/>
      <c r="C3550" s="100" t="s">
        <v>6925</v>
      </c>
      <c r="D3550" s="101" t="s">
        <v>128</v>
      </c>
      <c r="E3550" s="101" t="s">
        <v>6926</v>
      </c>
      <c r="F3550" s="99"/>
      <c r="G3550" s="99"/>
      <c r="H3550" s="99"/>
      <c r="I3550" s="99"/>
      <c r="J3550" s="99"/>
      <c r="K3550" s="99"/>
      <c r="L3550" s="99"/>
      <c r="M3550" s="99"/>
      <c r="N3550" s="99"/>
      <c r="O3550" s="99"/>
      <c r="P3550" s="99"/>
      <c r="Q3550" s="99"/>
      <c r="R3550" s="99"/>
      <c r="S3550" s="102">
        <v>0.0</v>
      </c>
      <c r="T3550" s="102"/>
      <c r="U3550" s="102"/>
      <c r="V3550" s="102"/>
      <c r="W3550" s="102"/>
      <c r="X3550" s="102"/>
      <c r="Y3550" s="101" t="s">
        <v>14</v>
      </c>
    </row>
    <row r="3551">
      <c r="A3551" s="105" t="s">
        <v>64</v>
      </c>
      <c r="B3551" s="99"/>
      <c r="C3551" s="100" t="s">
        <v>6927</v>
      </c>
      <c r="D3551" s="101" t="s">
        <v>128</v>
      </c>
      <c r="E3551" s="101" t="s">
        <v>6928</v>
      </c>
      <c r="F3551" s="99"/>
      <c r="G3551" s="99"/>
      <c r="H3551" s="99"/>
      <c r="I3551" s="99"/>
      <c r="J3551" s="99"/>
      <c r="K3551" s="99"/>
      <c r="L3551" s="99"/>
      <c r="M3551" s="99"/>
      <c r="N3551" s="99"/>
      <c r="O3551" s="99"/>
      <c r="P3551" s="99"/>
      <c r="Q3551" s="99"/>
      <c r="R3551" s="99"/>
      <c r="S3551" s="102">
        <v>0.0</v>
      </c>
      <c r="T3551" s="102"/>
      <c r="U3551" s="102"/>
      <c r="V3551" s="102"/>
      <c r="W3551" s="102"/>
      <c r="X3551" s="102"/>
      <c r="Y3551" s="101" t="s">
        <v>14</v>
      </c>
    </row>
    <row r="3552">
      <c r="A3552" s="98" t="s">
        <v>85</v>
      </c>
      <c r="B3552" s="99"/>
      <c r="C3552" s="100" t="s">
        <v>6929</v>
      </c>
      <c r="D3552" s="101" t="s">
        <v>191</v>
      </c>
      <c r="E3552" s="101" t="s">
        <v>6930</v>
      </c>
      <c r="F3552" s="99"/>
      <c r="G3552" s="99"/>
      <c r="H3552" s="99"/>
      <c r="I3552" s="99"/>
      <c r="J3552" s="99"/>
      <c r="K3552" s="99"/>
      <c r="L3552" s="99"/>
      <c r="M3552" s="99"/>
      <c r="N3552" s="99"/>
      <c r="O3552" s="99"/>
      <c r="P3552" s="99"/>
      <c r="Q3552" s="99"/>
      <c r="R3552" s="99"/>
      <c r="S3552" s="100">
        <v>0.0</v>
      </c>
      <c r="T3552" s="100"/>
      <c r="U3552" s="101"/>
      <c r="V3552" s="101"/>
      <c r="W3552" s="101"/>
      <c r="X3552" s="101"/>
      <c r="Y3552" s="101" t="s">
        <v>20</v>
      </c>
    </row>
    <row r="3553">
      <c r="A3553" s="98" t="s">
        <v>64</v>
      </c>
      <c r="B3553" s="99"/>
      <c r="C3553" s="100" t="s">
        <v>6931</v>
      </c>
      <c r="D3553" s="101" t="s">
        <v>128</v>
      </c>
      <c r="E3553" s="101" t="s">
        <v>6932</v>
      </c>
      <c r="F3553" s="99"/>
      <c r="G3553" s="99"/>
      <c r="H3553" s="99"/>
      <c r="I3553" s="99"/>
      <c r="J3553" s="99"/>
      <c r="K3553" s="99"/>
      <c r="L3553" s="99"/>
      <c r="M3553" s="99"/>
      <c r="N3553" s="99"/>
      <c r="O3553" s="99"/>
      <c r="P3553" s="99"/>
      <c r="Q3553" s="99"/>
      <c r="R3553" s="99"/>
      <c r="S3553" s="102">
        <v>0.0</v>
      </c>
      <c r="T3553" s="102"/>
      <c r="U3553" s="102"/>
      <c r="V3553" s="102"/>
      <c r="W3553" s="102"/>
      <c r="X3553" s="102"/>
      <c r="Y3553" s="101" t="s">
        <v>14</v>
      </c>
    </row>
    <row r="3554">
      <c r="A3554" s="101" t="s">
        <v>64</v>
      </c>
      <c r="B3554" s="99"/>
      <c r="C3554" s="100" t="s">
        <v>6933</v>
      </c>
      <c r="D3554" s="101" t="s">
        <v>128</v>
      </c>
      <c r="E3554" s="101" t="s">
        <v>6934</v>
      </c>
      <c r="F3554" s="99"/>
      <c r="G3554" s="99"/>
      <c r="H3554" s="99"/>
      <c r="I3554" s="99"/>
      <c r="J3554" s="99"/>
      <c r="K3554" s="99"/>
      <c r="L3554" s="99"/>
      <c r="M3554" s="99"/>
      <c r="N3554" s="99"/>
      <c r="O3554" s="99"/>
      <c r="P3554" s="99"/>
      <c r="Q3554" s="99"/>
      <c r="R3554" s="99"/>
      <c r="S3554" s="102">
        <v>0.0</v>
      </c>
      <c r="T3554" s="102"/>
      <c r="U3554" s="102"/>
      <c r="V3554" s="102"/>
      <c r="W3554" s="102"/>
      <c r="X3554" s="102"/>
      <c r="Y3554" s="101" t="s">
        <v>14</v>
      </c>
    </row>
    <row r="3555">
      <c r="A3555" s="101" t="s">
        <v>64</v>
      </c>
      <c r="B3555" s="99"/>
      <c r="C3555" s="100" t="s">
        <v>6935</v>
      </c>
      <c r="D3555" s="101" t="s">
        <v>128</v>
      </c>
      <c r="E3555" s="101" t="s">
        <v>6936</v>
      </c>
      <c r="F3555" s="99"/>
      <c r="G3555" s="99"/>
      <c r="H3555" s="99"/>
      <c r="I3555" s="99"/>
      <c r="J3555" s="99"/>
      <c r="K3555" s="99"/>
      <c r="L3555" s="99"/>
      <c r="M3555" s="99"/>
      <c r="N3555" s="99"/>
      <c r="O3555" s="99"/>
      <c r="P3555" s="99"/>
      <c r="Q3555" s="99"/>
      <c r="R3555" s="99"/>
      <c r="S3555" s="102">
        <v>0.0</v>
      </c>
      <c r="T3555" s="102"/>
      <c r="U3555" s="102"/>
      <c r="V3555" s="102"/>
      <c r="W3555" s="102"/>
      <c r="X3555" s="102"/>
      <c r="Y3555" s="101" t="s">
        <v>14</v>
      </c>
    </row>
    <row r="3556">
      <c r="A3556" s="101" t="s">
        <v>64</v>
      </c>
      <c r="B3556" s="99"/>
      <c r="C3556" s="100" t="s">
        <v>6937</v>
      </c>
      <c r="D3556" s="101" t="s">
        <v>128</v>
      </c>
      <c r="E3556" s="101" t="s">
        <v>6938</v>
      </c>
      <c r="F3556" s="99"/>
      <c r="G3556" s="99"/>
      <c r="H3556" s="99"/>
      <c r="I3556" s="99"/>
      <c r="J3556" s="99"/>
      <c r="K3556" s="99"/>
      <c r="L3556" s="99"/>
      <c r="M3556" s="99"/>
      <c r="N3556" s="99"/>
      <c r="O3556" s="99"/>
      <c r="P3556" s="99"/>
      <c r="Q3556" s="99"/>
      <c r="R3556" s="99"/>
      <c r="S3556" s="102">
        <v>0.0</v>
      </c>
      <c r="T3556" s="102"/>
      <c r="U3556" s="102"/>
      <c r="V3556" s="102"/>
      <c r="W3556" s="102"/>
      <c r="X3556" s="102"/>
      <c r="Y3556" s="101" t="s">
        <v>14</v>
      </c>
    </row>
    <row r="3557">
      <c r="A3557" s="101" t="s">
        <v>64</v>
      </c>
      <c r="B3557" s="99"/>
      <c r="C3557" s="100" t="s">
        <v>6939</v>
      </c>
      <c r="D3557" s="101" t="s">
        <v>128</v>
      </c>
      <c r="E3557" s="101" t="s">
        <v>6940</v>
      </c>
      <c r="F3557" s="99"/>
      <c r="G3557" s="99"/>
      <c r="H3557" s="99"/>
      <c r="I3557" s="99"/>
      <c r="J3557" s="99"/>
      <c r="K3557" s="99"/>
      <c r="L3557" s="99"/>
      <c r="M3557" s="99"/>
      <c r="N3557" s="99"/>
      <c r="O3557" s="99"/>
      <c r="P3557" s="99"/>
      <c r="Q3557" s="99"/>
      <c r="R3557" s="99"/>
      <c r="S3557" s="102">
        <v>0.0</v>
      </c>
      <c r="T3557" s="102"/>
      <c r="U3557" s="102"/>
      <c r="V3557" s="102"/>
      <c r="W3557" s="102"/>
      <c r="X3557" s="102"/>
      <c r="Y3557" s="101" t="s">
        <v>14</v>
      </c>
    </row>
    <row r="3558">
      <c r="A3558" s="101" t="s">
        <v>64</v>
      </c>
      <c r="B3558" s="99"/>
      <c r="C3558" s="100" t="s">
        <v>6941</v>
      </c>
      <c r="D3558" s="101" t="s">
        <v>128</v>
      </c>
      <c r="E3558" s="101" t="s">
        <v>6942</v>
      </c>
      <c r="F3558" s="99"/>
      <c r="G3558" s="99"/>
      <c r="H3558" s="99"/>
      <c r="I3558" s="99"/>
      <c r="J3558" s="99"/>
      <c r="K3558" s="99"/>
      <c r="L3558" s="99"/>
      <c r="M3558" s="99"/>
      <c r="N3558" s="99"/>
      <c r="O3558" s="99"/>
      <c r="P3558" s="99"/>
      <c r="Q3558" s="99"/>
      <c r="R3558" s="99"/>
      <c r="S3558" s="102">
        <v>0.0</v>
      </c>
      <c r="T3558" s="102"/>
      <c r="U3558" s="102"/>
      <c r="V3558" s="102"/>
      <c r="W3558" s="102"/>
      <c r="X3558" s="102"/>
      <c r="Y3558" s="101" t="s">
        <v>14</v>
      </c>
    </row>
    <row r="3559">
      <c r="A3559" s="98" t="s">
        <v>64</v>
      </c>
      <c r="B3559" s="99"/>
      <c r="C3559" s="100" t="s">
        <v>6943</v>
      </c>
      <c r="D3559" s="101" t="s">
        <v>122</v>
      </c>
      <c r="E3559" s="101" t="s">
        <v>6944</v>
      </c>
      <c r="F3559" s="99"/>
      <c r="G3559" s="99"/>
      <c r="H3559" s="99"/>
      <c r="I3559" s="99"/>
      <c r="J3559" s="99"/>
      <c r="K3559" s="99"/>
      <c r="L3559" s="99"/>
      <c r="M3559" s="99"/>
      <c r="N3559" s="99"/>
      <c r="O3559" s="99"/>
      <c r="P3559" s="99"/>
      <c r="Q3559" s="99"/>
      <c r="R3559" s="99"/>
      <c r="S3559" s="100">
        <v>0.0</v>
      </c>
      <c r="T3559" s="100"/>
      <c r="U3559" s="101"/>
      <c r="V3559" s="101"/>
      <c r="W3559" s="101"/>
      <c r="X3559" s="101"/>
      <c r="Y3559" s="101" t="s">
        <v>20</v>
      </c>
    </row>
    <row r="3560">
      <c r="A3560" s="98" t="s">
        <v>64</v>
      </c>
      <c r="B3560" s="99"/>
      <c r="C3560" s="100" t="s">
        <v>6945</v>
      </c>
      <c r="D3560" s="101" t="s">
        <v>213</v>
      </c>
      <c r="E3560" s="101" t="s">
        <v>6946</v>
      </c>
      <c r="F3560" s="99"/>
      <c r="G3560" s="99"/>
      <c r="H3560" s="99"/>
      <c r="I3560" s="99"/>
      <c r="J3560" s="99"/>
      <c r="K3560" s="99"/>
      <c r="L3560" s="99"/>
      <c r="M3560" s="99"/>
      <c r="N3560" s="99"/>
      <c r="O3560" s="99"/>
      <c r="P3560" s="99"/>
      <c r="Q3560" s="99"/>
      <c r="R3560" s="99"/>
      <c r="S3560" s="100">
        <v>0.0</v>
      </c>
      <c r="T3560" s="100"/>
      <c r="U3560" s="101"/>
      <c r="V3560" s="101"/>
      <c r="W3560" s="101"/>
      <c r="X3560" s="101"/>
      <c r="Y3560" s="101" t="s">
        <v>14</v>
      </c>
    </row>
    <row r="3561">
      <c r="A3561" s="101" t="s">
        <v>64</v>
      </c>
      <c r="B3561" s="99"/>
      <c r="C3561" s="100" t="s">
        <v>6947</v>
      </c>
      <c r="D3561" s="101" t="s">
        <v>128</v>
      </c>
      <c r="E3561" s="101" t="s">
        <v>6948</v>
      </c>
      <c r="F3561" s="99"/>
      <c r="G3561" s="99"/>
      <c r="H3561" s="99"/>
      <c r="I3561" s="99"/>
      <c r="J3561" s="99"/>
      <c r="K3561" s="99"/>
      <c r="L3561" s="99"/>
      <c r="M3561" s="99"/>
      <c r="N3561" s="99"/>
      <c r="O3561" s="99"/>
      <c r="P3561" s="99"/>
      <c r="Q3561" s="99"/>
      <c r="R3561" s="99"/>
      <c r="S3561" s="102">
        <v>0.0</v>
      </c>
      <c r="T3561" s="102"/>
      <c r="U3561" s="102"/>
      <c r="V3561" s="102"/>
      <c r="W3561" s="102"/>
      <c r="X3561" s="102"/>
      <c r="Y3561" s="101" t="s">
        <v>14</v>
      </c>
    </row>
    <row r="3562">
      <c r="A3562" s="101" t="s">
        <v>64</v>
      </c>
      <c r="B3562" s="99"/>
      <c r="C3562" s="100" t="s">
        <v>6949</v>
      </c>
      <c r="D3562" s="101" t="s">
        <v>128</v>
      </c>
      <c r="E3562" s="101" t="s">
        <v>6950</v>
      </c>
      <c r="F3562" s="99"/>
      <c r="G3562" s="99"/>
      <c r="H3562" s="99"/>
      <c r="I3562" s="99"/>
      <c r="J3562" s="99"/>
      <c r="K3562" s="99"/>
      <c r="L3562" s="99"/>
      <c r="M3562" s="99"/>
      <c r="N3562" s="99"/>
      <c r="O3562" s="99"/>
      <c r="P3562" s="99"/>
      <c r="Q3562" s="99"/>
      <c r="R3562" s="99"/>
      <c r="S3562" s="102">
        <v>0.0</v>
      </c>
      <c r="T3562" s="102"/>
      <c r="U3562" s="102"/>
      <c r="V3562" s="102"/>
      <c r="W3562" s="102"/>
      <c r="X3562" s="102"/>
      <c r="Y3562" s="101" t="s">
        <v>14</v>
      </c>
    </row>
    <row r="3563">
      <c r="A3563" s="101" t="s">
        <v>64</v>
      </c>
      <c r="B3563" s="99"/>
      <c r="C3563" s="100" t="s">
        <v>6951</v>
      </c>
      <c r="D3563" s="101" t="s">
        <v>128</v>
      </c>
      <c r="E3563" s="101" t="s">
        <v>6952</v>
      </c>
      <c r="F3563" s="99"/>
      <c r="G3563" s="99"/>
      <c r="H3563" s="99"/>
      <c r="I3563" s="99"/>
      <c r="J3563" s="99"/>
      <c r="K3563" s="99"/>
      <c r="L3563" s="99"/>
      <c r="M3563" s="99"/>
      <c r="N3563" s="99"/>
      <c r="O3563" s="99"/>
      <c r="P3563" s="99"/>
      <c r="Q3563" s="99"/>
      <c r="R3563" s="99"/>
      <c r="S3563" s="102">
        <v>0.0</v>
      </c>
      <c r="T3563" s="102"/>
      <c r="U3563" s="102"/>
      <c r="V3563" s="102"/>
      <c r="W3563" s="102"/>
      <c r="X3563" s="102"/>
      <c r="Y3563" s="101" t="s">
        <v>14</v>
      </c>
    </row>
    <row r="3564">
      <c r="A3564" s="98" t="s">
        <v>64</v>
      </c>
      <c r="B3564" s="99"/>
      <c r="C3564" s="100" t="s">
        <v>6953</v>
      </c>
      <c r="D3564" s="101" t="s">
        <v>128</v>
      </c>
      <c r="E3564" s="101" t="s">
        <v>6954</v>
      </c>
      <c r="F3564" s="99"/>
      <c r="G3564" s="99"/>
      <c r="H3564" s="99"/>
      <c r="I3564" s="99"/>
      <c r="J3564" s="99"/>
      <c r="K3564" s="99"/>
      <c r="L3564" s="99"/>
      <c r="M3564" s="99"/>
      <c r="N3564" s="99"/>
      <c r="O3564" s="99"/>
      <c r="P3564" s="99"/>
      <c r="Q3564" s="99"/>
      <c r="R3564" s="99"/>
      <c r="S3564" s="102">
        <v>0.0</v>
      </c>
      <c r="T3564" s="102"/>
      <c r="U3564" s="102"/>
      <c r="V3564" s="102"/>
      <c r="W3564" s="102"/>
      <c r="X3564" s="102"/>
      <c r="Y3564" s="101" t="s">
        <v>14</v>
      </c>
    </row>
    <row r="3565">
      <c r="A3565" s="105" t="s">
        <v>64</v>
      </c>
      <c r="B3565" s="99"/>
      <c r="C3565" s="100" t="s">
        <v>6955</v>
      </c>
      <c r="D3565" s="101" t="s">
        <v>128</v>
      </c>
      <c r="E3565" s="101" t="s">
        <v>6956</v>
      </c>
      <c r="F3565" s="99"/>
      <c r="G3565" s="99"/>
      <c r="H3565" s="99"/>
      <c r="I3565" s="99"/>
      <c r="J3565" s="99"/>
      <c r="K3565" s="99"/>
      <c r="L3565" s="99"/>
      <c r="M3565" s="99"/>
      <c r="N3565" s="99"/>
      <c r="O3565" s="99"/>
      <c r="P3565" s="99"/>
      <c r="Q3565" s="99"/>
      <c r="R3565" s="99"/>
      <c r="S3565" s="102">
        <v>0.0</v>
      </c>
      <c r="T3565" s="102"/>
      <c r="U3565" s="102"/>
      <c r="V3565" s="102"/>
      <c r="W3565" s="102"/>
      <c r="X3565" s="102"/>
      <c r="Y3565" s="101" t="s">
        <v>14</v>
      </c>
    </row>
    <row r="3566">
      <c r="A3566" s="101" t="s">
        <v>64</v>
      </c>
      <c r="B3566" s="99"/>
      <c r="C3566" s="100" t="s">
        <v>6957</v>
      </c>
      <c r="D3566" s="101" t="s">
        <v>128</v>
      </c>
      <c r="E3566" s="101" t="s">
        <v>6958</v>
      </c>
      <c r="F3566" s="99"/>
      <c r="G3566" s="99"/>
      <c r="H3566" s="99"/>
      <c r="I3566" s="99"/>
      <c r="J3566" s="99"/>
      <c r="K3566" s="99"/>
      <c r="L3566" s="99"/>
      <c r="M3566" s="99"/>
      <c r="N3566" s="99"/>
      <c r="O3566" s="99"/>
      <c r="P3566" s="99"/>
      <c r="Q3566" s="99"/>
      <c r="R3566" s="99"/>
      <c r="S3566" s="102">
        <v>0.0</v>
      </c>
      <c r="T3566" s="102"/>
      <c r="U3566" s="102"/>
      <c r="V3566" s="102"/>
      <c r="W3566" s="102"/>
      <c r="X3566" s="102"/>
      <c r="Y3566" s="101" t="s">
        <v>14</v>
      </c>
    </row>
    <row r="3567">
      <c r="A3567" s="105" t="s">
        <v>64</v>
      </c>
      <c r="B3567" s="99"/>
      <c r="C3567" s="100" t="s">
        <v>6959</v>
      </c>
      <c r="D3567" s="101" t="s">
        <v>128</v>
      </c>
      <c r="E3567" s="101" t="s">
        <v>6960</v>
      </c>
      <c r="F3567" s="99"/>
      <c r="G3567" s="99"/>
      <c r="H3567" s="99"/>
      <c r="I3567" s="99"/>
      <c r="J3567" s="99"/>
      <c r="K3567" s="99"/>
      <c r="L3567" s="99"/>
      <c r="M3567" s="99"/>
      <c r="N3567" s="99"/>
      <c r="O3567" s="99"/>
      <c r="P3567" s="99"/>
      <c r="Q3567" s="99"/>
      <c r="R3567" s="99"/>
      <c r="S3567" s="102">
        <v>0.0</v>
      </c>
      <c r="T3567" s="102"/>
      <c r="U3567" s="102"/>
      <c r="V3567" s="102"/>
      <c r="W3567" s="102"/>
      <c r="X3567" s="102"/>
      <c r="Y3567" s="101" t="s">
        <v>14</v>
      </c>
    </row>
    <row r="3568">
      <c r="A3568" s="101" t="s">
        <v>64</v>
      </c>
      <c r="B3568" s="99"/>
      <c r="C3568" s="100" t="s">
        <v>6961</v>
      </c>
      <c r="D3568" s="101" t="s">
        <v>128</v>
      </c>
      <c r="E3568" s="101" t="s">
        <v>6962</v>
      </c>
      <c r="F3568" s="99"/>
      <c r="G3568" s="99"/>
      <c r="H3568" s="99"/>
      <c r="I3568" s="99"/>
      <c r="J3568" s="99"/>
      <c r="K3568" s="99"/>
      <c r="L3568" s="99"/>
      <c r="M3568" s="99"/>
      <c r="N3568" s="99"/>
      <c r="O3568" s="99"/>
      <c r="P3568" s="99"/>
      <c r="Q3568" s="99"/>
      <c r="R3568" s="99"/>
      <c r="S3568" s="102">
        <v>0.0</v>
      </c>
      <c r="T3568" s="102"/>
      <c r="U3568" s="102"/>
      <c r="V3568" s="102"/>
      <c r="W3568" s="102"/>
      <c r="X3568" s="102"/>
      <c r="Y3568" s="101" t="s">
        <v>14</v>
      </c>
    </row>
    <row r="3569">
      <c r="A3569" s="101" t="s">
        <v>64</v>
      </c>
      <c r="B3569" s="99"/>
      <c r="C3569" s="100" t="s">
        <v>6963</v>
      </c>
      <c r="D3569" s="101" t="s">
        <v>128</v>
      </c>
      <c r="E3569" s="101" t="s">
        <v>6964</v>
      </c>
      <c r="F3569" s="99"/>
      <c r="G3569" s="99"/>
      <c r="H3569" s="99"/>
      <c r="I3569" s="99"/>
      <c r="J3569" s="99"/>
      <c r="K3569" s="99"/>
      <c r="L3569" s="99"/>
      <c r="M3569" s="99"/>
      <c r="N3569" s="99"/>
      <c r="O3569" s="99"/>
      <c r="P3569" s="99"/>
      <c r="Q3569" s="99"/>
      <c r="R3569" s="99"/>
      <c r="S3569" s="102">
        <v>0.0</v>
      </c>
      <c r="T3569" s="102"/>
      <c r="U3569" s="102"/>
      <c r="V3569" s="102"/>
      <c r="W3569" s="102"/>
      <c r="X3569" s="102"/>
      <c r="Y3569" s="101" t="s">
        <v>14</v>
      </c>
    </row>
    <row r="3570">
      <c r="A3570" s="101" t="s">
        <v>64</v>
      </c>
      <c r="B3570" s="99"/>
      <c r="C3570" s="100" t="s">
        <v>6965</v>
      </c>
      <c r="D3570" s="101" t="s">
        <v>128</v>
      </c>
      <c r="E3570" s="101" t="s">
        <v>6966</v>
      </c>
      <c r="F3570" s="99"/>
      <c r="G3570" s="99"/>
      <c r="H3570" s="99"/>
      <c r="I3570" s="99"/>
      <c r="J3570" s="99"/>
      <c r="K3570" s="99"/>
      <c r="L3570" s="99"/>
      <c r="M3570" s="99"/>
      <c r="N3570" s="99"/>
      <c r="O3570" s="99"/>
      <c r="P3570" s="99"/>
      <c r="Q3570" s="99"/>
      <c r="R3570" s="99"/>
      <c r="S3570" s="102">
        <v>0.0</v>
      </c>
      <c r="T3570" s="102"/>
      <c r="U3570" s="102"/>
      <c r="V3570" s="102"/>
      <c r="W3570" s="102"/>
      <c r="X3570" s="102"/>
      <c r="Y3570" s="101" t="s">
        <v>14</v>
      </c>
    </row>
    <row r="3571">
      <c r="A3571" s="105" t="s">
        <v>64</v>
      </c>
      <c r="B3571" s="99"/>
      <c r="C3571" s="100" t="s">
        <v>6967</v>
      </c>
      <c r="D3571" s="101" t="s">
        <v>128</v>
      </c>
      <c r="E3571" s="101" t="s">
        <v>6968</v>
      </c>
      <c r="F3571" s="99"/>
      <c r="G3571" s="99"/>
      <c r="H3571" s="99"/>
      <c r="I3571" s="99"/>
      <c r="J3571" s="99"/>
      <c r="K3571" s="99"/>
      <c r="L3571" s="99"/>
      <c r="M3571" s="99"/>
      <c r="N3571" s="99"/>
      <c r="O3571" s="99"/>
      <c r="P3571" s="99"/>
      <c r="Q3571" s="99"/>
      <c r="R3571" s="99"/>
      <c r="S3571" s="102">
        <v>0.0</v>
      </c>
      <c r="T3571" s="102"/>
      <c r="U3571" s="102"/>
      <c r="V3571" s="102"/>
      <c r="W3571" s="102"/>
      <c r="X3571" s="102"/>
      <c r="Y3571" s="101" t="s">
        <v>14</v>
      </c>
    </row>
    <row r="3572">
      <c r="A3572" s="101" t="s">
        <v>64</v>
      </c>
      <c r="B3572" s="99"/>
      <c r="C3572" s="100" t="s">
        <v>6969</v>
      </c>
      <c r="D3572" s="101" t="s">
        <v>128</v>
      </c>
      <c r="E3572" s="101" t="s">
        <v>6970</v>
      </c>
      <c r="F3572" s="99"/>
      <c r="G3572" s="99"/>
      <c r="H3572" s="99"/>
      <c r="I3572" s="99"/>
      <c r="J3572" s="99"/>
      <c r="K3572" s="99"/>
      <c r="L3572" s="99"/>
      <c r="M3572" s="99"/>
      <c r="N3572" s="99"/>
      <c r="O3572" s="99"/>
      <c r="P3572" s="99"/>
      <c r="Q3572" s="99"/>
      <c r="R3572" s="99"/>
      <c r="S3572" s="102">
        <v>0.0</v>
      </c>
      <c r="T3572" s="102"/>
      <c r="U3572" s="102"/>
      <c r="V3572" s="102"/>
      <c r="W3572" s="102"/>
      <c r="X3572" s="102"/>
      <c r="Y3572" s="101" t="s">
        <v>14</v>
      </c>
    </row>
    <row r="3573">
      <c r="A3573" s="101" t="s">
        <v>64</v>
      </c>
      <c r="B3573" s="99"/>
      <c r="C3573" s="100" t="s">
        <v>6971</v>
      </c>
      <c r="D3573" s="101" t="s">
        <v>128</v>
      </c>
      <c r="E3573" s="101" t="s">
        <v>6972</v>
      </c>
      <c r="F3573" s="99"/>
      <c r="G3573" s="99"/>
      <c r="H3573" s="99"/>
      <c r="I3573" s="99"/>
      <c r="J3573" s="99"/>
      <c r="K3573" s="99"/>
      <c r="L3573" s="99"/>
      <c r="M3573" s="99"/>
      <c r="N3573" s="99"/>
      <c r="O3573" s="99"/>
      <c r="P3573" s="99"/>
      <c r="Q3573" s="99"/>
      <c r="R3573" s="99"/>
      <c r="S3573" s="102">
        <v>0.0</v>
      </c>
      <c r="T3573" s="102"/>
      <c r="U3573" s="102"/>
      <c r="V3573" s="102"/>
      <c r="W3573" s="102"/>
      <c r="X3573" s="102"/>
      <c r="Y3573" s="101" t="s">
        <v>14</v>
      </c>
    </row>
    <row r="3574">
      <c r="A3574" s="101" t="s">
        <v>64</v>
      </c>
      <c r="B3574" s="99"/>
      <c r="C3574" s="100" t="s">
        <v>6973</v>
      </c>
      <c r="D3574" s="101" t="s">
        <v>128</v>
      </c>
      <c r="E3574" s="101" t="s">
        <v>6974</v>
      </c>
      <c r="F3574" s="99"/>
      <c r="G3574" s="99"/>
      <c r="H3574" s="99"/>
      <c r="I3574" s="99"/>
      <c r="J3574" s="99"/>
      <c r="K3574" s="99"/>
      <c r="L3574" s="99"/>
      <c r="M3574" s="99"/>
      <c r="N3574" s="99"/>
      <c r="O3574" s="99"/>
      <c r="P3574" s="99"/>
      <c r="Q3574" s="99"/>
      <c r="R3574" s="99"/>
      <c r="S3574" s="102">
        <v>0.0</v>
      </c>
      <c r="T3574" s="102"/>
      <c r="U3574" s="102"/>
      <c r="V3574" s="102"/>
      <c r="W3574" s="102"/>
      <c r="X3574" s="102"/>
      <c r="Y3574" s="101" t="s">
        <v>14</v>
      </c>
    </row>
    <row r="3575">
      <c r="A3575" s="101" t="s">
        <v>64</v>
      </c>
      <c r="B3575" s="99"/>
      <c r="C3575" s="100" t="s">
        <v>6975</v>
      </c>
      <c r="D3575" s="101" t="s">
        <v>128</v>
      </c>
      <c r="E3575" s="101" t="s">
        <v>6976</v>
      </c>
      <c r="F3575" s="99"/>
      <c r="G3575" s="99"/>
      <c r="H3575" s="99"/>
      <c r="I3575" s="99"/>
      <c r="J3575" s="99"/>
      <c r="K3575" s="99"/>
      <c r="L3575" s="99"/>
      <c r="M3575" s="99"/>
      <c r="N3575" s="99"/>
      <c r="O3575" s="99"/>
      <c r="P3575" s="99"/>
      <c r="Q3575" s="99"/>
      <c r="R3575" s="99"/>
      <c r="S3575" s="102">
        <v>0.0</v>
      </c>
      <c r="T3575" s="102"/>
      <c r="U3575" s="102"/>
      <c r="V3575" s="102"/>
      <c r="W3575" s="102"/>
      <c r="X3575" s="102"/>
      <c r="Y3575" s="101" t="s">
        <v>14</v>
      </c>
    </row>
    <row r="3576">
      <c r="A3576" s="101" t="s">
        <v>64</v>
      </c>
      <c r="B3576" s="99"/>
      <c r="C3576" s="100" t="s">
        <v>6977</v>
      </c>
      <c r="D3576" s="101" t="s">
        <v>128</v>
      </c>
      <c r="E3576" s="101" t="s">
        <v>6978</v>
      </c>
      <c r="F3576" s="99"/>
      <c r="G3576" s="99"/>
      <c r="H3576" s="99"/>
      <c r="I3576" s="99"/>
      <c r="J3576" s="99"/>
      <c r="K3576" s="99"/>
      <c r="L3576" s="99"/>
      <c r="M3576" s="99"/>
      <c r="N3576" s="99"/>
      <c r="O3576" s="99"/>
      <c r="P3576" s="99"/>
      <c r="Q3576" s="99"/>
      <c r="R3576" s="99"/>
      <c r="S3576" s="102">
        <v>0.0</v>
      </c>
      <c r="T3576" s="102"/>
      <c r="U3576" s="102"/>
      <c r="V3576" s="102"/>
      <c r="W3576" s="102"/>
      <c r="X3576" s="102"/>
      <c r="Y3576" s="101" t="s">
        <v>14</v>
      </c>
    </row>
    <row r="3577">
      <c r="A3577" s="101" t="s">
        <v>64</v>
      </c>
      <c r="B3577" s="99"/>
      <c r="C3577" s="100" t="s">
        <v>6979</v>
      </c>
      <c r="D3577" s="101" t="s">
        <v>128</v>
      </c>
      <c r="E3577" s="101" t="s">
        <v>6980</v>
      </c>
      <c r="F3577" s="99"/>
      <c r="G3577" s="99"/>
      <c r="H3577" s="99"/>
      <c r="I3577" s="99"/>
      <c r="J3577" s="99"/>
      <c r="K3577" s="99"/>
      <c r="L3577" s="99"/>
      <c r="M3577" s="99"/>
      <c r="N3577" s="99"/>
      <c r="O3577" s="99"/>
      <c r="P3577" s="99"/>
      <c r="Q3577" s="99"/>
      <c r="R3577" s="99"/>
      <c r="S3577" s="102">
        <v>0.0</v>
      </c>
      <c r="T3577" s="102"/>
      <c r="U3577" s="102"/>
      <c r="V3577" s="102"/>
      <c r="W3577" s="102"/>
      <c r="X3577" s="102"/>
      <c r="Y3577" s="101" t="s">
        <v>14</v>
      </c>
    </row>
    <row r="3578">
      <c r="A3578" s="101" t="s">
        <v>64</v>
      </c>
      <c r="B3578" s="99"/>
      <c r="C3578" s="100" t="s">
        <v>6981</v>
      </c>
      <c r="D3578" s="101" t="s">
        <v>128</v>
      </c>
      <c r="E3578" s="101" t="s">
        <v>6982</v>
      </c>
      <c r="F3578" s="99"/>
      <c r="G3578" s="99"/>
      <c r="H3578" s="99"/>
      <c r="I3578" s="99"/>
      <c r="J3578" s="99"/>
      <c r="K3578" s="99"/>
      <c r="L3578" s="99"/>
      <c r="M3578" s="99"/>
      <c r="N3578" s="99"/>
      <c r="O3578" s="99"/>
      <c r="P3578" s="99"/>
      <c r="Q3578" s="99"/>
      <c r="R3578" s="99"/>
      <c r="S3578" s="102">
        <v>0.0</v>
      </c>
      <c r="T3578" s="102"/>
      <c r="U3578" s="102"/>
      <c r="V3578" s="102"/>
      <c r="W3578" s="102"/>
      <c r="X3578" s="102"/>
      <c r="Y3578" s="101" t="s">
        <v>14</v>
      </c>
    </row>
    <row r="3579">
      <c r="A3579" s="101" t="s">
        <v>64</v>
      </c>
      <c r="B3579" s="99"/>
      <c r="C3579" s="100" t="s">
        <v>6983</v>
      </c>
      <c r="D3579" s="101" t="s">
        <v>128</v>
      </c>
      <c r="E3579" s="101" t="s">
        <v>6984</v>
      </c>
      <c r="F3579" s="99"/>
      <c r="G3579" s="99"/>
      <c r="H3579" s="99"/>
      <c r="I3579" s="99"/>
      <c r="J3579" s="99"/>
      <c r="K3579" s="99"/>
      <c r="L3579" s="99"/>
      <c r="M3579" s="99"/>
      <c r="N3579" s="99"/>
      <c r="O3579" s="99"/>
      <c r="P3579" s="99"/>
      <c r="Q3579" s="99"/>
      <c r="R3579" s="99"/>
      <c r="S3579" s="102">
        <v>0.0</v>
      </c>
      <c r="T3579" s="102"/>
      <c r="U3579" s="102"/>
      <c r="V3579" s="102"/>
      <c r="W3579" s="102"/>
      <c r="X3579" s="102"/>
      <c r="Y3579" s="101" t="s">
        <v>14</v>
      </c>
    </row>
    <row r="3580">
      <c r="A3580" s="105" t="s">
        <v>64</v>
      </c>
      <c r="B3580" s="99"/>
      <c r="C3580" s="100" t="s">
        <v>6985</v>
      </c>
      <c r="D3580" s="101" t="s">
        <v>128</v>
      </c>
      <c r="E3580" s="101" t="s">
        <v>6986</v>
      </c>
      <c r="F3580" s="99"/>
      <c r="G3580" s="99"/>
      <c r="H3580" s="99"/>
      <c r="I3580" s="99"/>
      <c r="J3580" s="99"/>
      <c r="K3580" s="99"/>
      <c r="L3580" s="99"/>
      <c r="M3580" s="99"/>
      <c r="N3580" s="99"/>
      <c r="O3580" s="99"/>
      <c r="P3580" s="99"/>
      <c r="Q3580" s="99"/>
      <c r="R3580" s="99"/>
      <c r="S3580" s="102">
        <v>0.0</v>
      </c>
      <c r="T3580" s="102"/>
      <c r="U3580" s="102"/>
      <c r="V3580" s="102"/>
      <c r="W3580" s="102"/>
      <c r="X3580" s="102"/>
      <c r="Y3580" s="101" t="s">
        <v>14</v>
      </c>
    </row>
    <row r="3581">
      <c r="A3581" s="101" t="s">
        <v>64</v>
      </c>
      <c r="B3581" s="99"/>
      <c r="C3581" s="100" t="s">
        <v>6987</v>
      </c>
      <c r="D3581" s="101" t="s">
        <v>128</v>
      </c>
      <c r="E3581" s="101" t="s">
        <v>6988</v>
      </c>
      <c r="F3581" s="99"/>
      <c r="G3581" s="99"/>
      <c r="H3581" s="99"/>
      <c r="I3581" s="99"/>
      <c r="J3581" s="99"/>
      <c r="K3581" s="99"/>
      <c r="L3581" s="99"/>
      <c r="M3581" s="99"/>
      <c r="N3581" s="99"/>
      <c r="O3581" s="99"/>
      <c r="P3581" s="99"/>
      <c r="Q3581" s="99"/>
      <c r="R3581" s="99"/>
      <c r="S3581" s="102">
        <v>0.0</v>
      </c>
      <c r="T3581" s="102"/>
      <c r="U3581" s="102"/>
      <c r="V3581" s="102"/>
      <c r="W3581" s="102"/>
      <c r="X3581" s="102"/>
      <c r="Y3581" s="101" t="s">
        <v>14</v>
      </c>
    </row>
    <row r="3582">
      <c r="A3582" s="101" t="s">
        <v>64</v>
      </c>
      <c r="B3582" s="99"/>
      <c r="C3582" s="100" t="s">
        <v>6989</v>
      </c>
      <c r="D3582" s="101" t="s">
        <v>128</v>
      </c>
      <c r="E3582" s="101" t="s">
        <v>6990</v>
      </c>
      <c r="F3582" s="99"/>
      <c r="G3582" s="99"/>
      <c r="H3582" s="99"/>
      <c r="I3582" s="99"/>
      <c r="J3582" s="99"/>
      <c r="K3582" s="99"/>
      <c r="L3582" s="99"/>
      <c r="M3582" s="99"/>
      <c r="N3582" s="99"/>
      <c r="O3582" s="99"/>
      <c r="P3582" s="99"/>
      <c r="Q3582" s="99"/>
      <c r="R3582" s="99"/>
      <c r="S3582" s="102">
        <v>0.0</v>
      </c>
      <c r="T3582" s="102"/>
      <c r="U3582" s="102"/>
      <c r="V3582" s="102"/>
      <c r="W3582" s="102"/>
      <c r="X3582" s="102"/>
      <c r="Y3582" s="101" t="s">
        <v>14</v>
      </c>
    </row>
    <row r="3583">
      <c r="A3583" s="101" t="s">
        <v>64</v>
      </c>
      <c r="B3583" s="99"/>
      <c r="C3583" s="100" t="s">
        <v>6991</v>
      </c>
      <c r="D3583" s="101" t="s">
        <v>128</v>
      </c>
      <c r="E3583" s="101" t="s">
        <v>6992</v>
      </c>
      <c r="F3583" s="99"/>
      <c r="G3583" s="99"/>
      <c r="H3583" s="99"/>
      <c r="I3583" s="99"/>
      <c r="J3583" s="99"/>
      <c r="K3583" s="99"/>
      <c r="L3583" s="99"/>
      <c r="M3583" s="99"/>
      <c r="N3583" s="99"/>
      <c r="O3583" s="99"/>
      <c r="P3583" s="99"/>
      <c r="Q3583" s="99"/>
      <c r="R3583" s="99"/>
      <c r="S3583" s="102">
        <v>0.0</v>
      </c>
      <c r="T3583" s="102"/>
      <c r="U3583" s="102"/>
      <c r="V3583" s="102"/>
      <c r="W3583" s="102"/>
      <c r="X3583" s="102"/>
      <c r="Y3583" s="101" t="s">
        <v>14</v>
      </c>
    </row>
    <row r="3584">
      <c r="A3584" s="109" t="s">
        <v>63</v>
      </c>
      <c r="B3584" s="99"/>
      <c r="C3584" s="100" t="s">
        <v>6993</v>
      </c>
      <c r="D3584" s="101" t="s">
        <v>128</v>
      </c>
      <c r="E3584" s="101" t="s">
        <v>6994</v>
      </c>
      <c r="F3584" s="99"/>
      <c r="G3584" s="99"/>
      <c r="H3584" s="99"/>
      <c r="I3584" s="99"/>
      <c r="J3584" s="99"/>
      <c r="K3584" s="99"/>
      <c r="L3584" s="99"/>
      <c r="M3584" s="99"/>
      <c r="N3584" s="99"/>
      <c r="O3584" s="99"/>
      <c r="P3584" s="99"/>
      <c r="Q3584" s="99"/>
      <c r="R3584" s="99"/>
      <c r="S3584" s="102">
        <v>0.0</v>
      </c>
      <c r="T3584" s="102"/>
      <c r="U3584" s="102"/>
      <c r="V3584" s="102"/>
      <c r="W3584" s="102"/>
      <c r="X3584" s="102"/>
      <c r="Y3584" s="101" t="s">
        <v>14</v>
      </c>
    </row>
    <row r="3585">
      <c r="A3585" s="101" t="s">
        <v>47</v>
      </c>
      <c r="B3585" s="99"/>
      <c r="C3585" s="100" t="s">
        <v>6995</v>
      </c>
      <c r="D3585" s="101" t="s">
        <v>128</v>
      </c>
      <c r="E3585" s="101" t="s">
        <v>6996</v>
      </c>
      <c r="F3585" s="99"/>
      <c r="G3585" s="99"/>
      <c r="H3585" s="99"/>
      <c r="I3585" s="99"/>
      <c r="J3585" s="99"/>
      <c r="K3585" s="99"/>
      <c r="L3585" s="99"/>
      <c r="M3585" s="99"/>
      <c r="N3585" s="99"/>
      <c r="O3585" s="99"/>
      <c r="P3585" s="99"/>
      <c r="Q3585" s="99"/>
      <c r="R3585" s="99"/>
      <c r="S3585" s="102">
        <v>0.0</v>
      </c>
      <c r="T3585" s="102"/>
      <c r="U3585" s="102"/>
      <c r="V3585" s="102"/>
      <c r="W3585" s="102"/>
      <c r="X3585" s="102"/>
      <c r="Y3585" s="101" t="s">
        <v>14</v>
      </c>
    </row>
    <row r="3586">
      <c r="A3586" s="101" t="s">
        <v>64</v>
      </c>
      <c r="B3586" s="99"/>
      <c r="C3586" s="100" t="s">
        <v>6997</v>
      </c>
      <c r="D3586" s="101" t="s">
        <v>128</v>
      </c>
      <c r="E3586" s="101" t="s">
        <v>6998</v>
      </c>
      <c r="F3586" s="99"/>
      <c r="G3586" s="99"/>
      <c r="H3586" s="99"/>
      <c r="I3586" s="99"/>
      <c r="J3586" s="99"/>
      <c r="K3586" s="99"/>
      <c r="L3586" s="99"/>
      <c r="M3586" s="99"/>
      <c r="N3586" s="99"/>
      <c r="O3586" s="99"/>
      <c r="P3586" s="99"/>
      <c r="Q3586" s="99"/>
      <c r="R3586" s="99"/>
      <c r="S3586" s="102">
        <v>0.0</v>
      </c>
      <c r="T3586" s="102"/>
      <c r="U3586" s="102"/>
      <c r="V3586" s="102"/>
      <c r="W3586" s="102"/>
      <c r="X3586" s="102"/>
      <c r="Y3586" s="101" t="s">
        <v>14</v>
      </c>
    </row>
    <row r="3587">
      <c r="A3587" s="105" t="s">
        <v>64</v>
      </c>
      <c r="B3587" s="99"/>
      <c r="C3587" s="100" t="s">
        <v>6999</v>
      </c>
      <c r="D3587" s="101" t="s">
        <v>128</v>
      </c>
      <c r="E3587" s="101" t="s">
        <v>7000</v>
      </c>
      <c r="F3587" s="99"/>
      <c r="G3587" s="99"/>
      <c r="H3587" s="99"/>
      <c r="I3587" s="99"/>
      <c r="J3587" s="99"/>
      <c r="K3587" s="99"/>
      <c r="L3587" s="99"/>
      <c r="M3587" s="99"/>
      <c r="N3587" s="99"/>
      <c r="O3587" s="99"/>
      <c r="P3587" s="99"/>
      <c r="Q3587" s="99"/>
      <c r="R3587" s="99"/>
      <c r="S3587" s="102">
        <v>0.0</v>
      </c>
      <c r="T3587" s="102"/>
      <c r="U3587" s="102"/>
      <c r="V3587" s="102"/>
      <c r="W3587" s="102"/>
      <c r="X3587" s="102"/>
      <c r="Y3587" s="101" t="s">
        <v>14</v>
      </c>
    </row>
    <row r="3588">
      <c r="A3588" s="105" t="s">
        <v>64</v>
      </c>
      <c r="B3588" s="99"/>
      <c r="C3588" s="100" t="s">
        <v>7001</v>
      </c>
      <c r="D3588" s="101" t="s">
        <v>128</v>
      </c>
      <c r="E3588" s="101" t="s">
        <v>7002</v>
      </c>
      <c r="F3588" s="99"/>
      <c r="G3588" s="99"/>
      <c r="H3588" s="99"/>
      <c r="I3588" s="99"/>
      <c r="J3588" s="99"/>
      <c r="K3588" s="99"/>
      <c r="L3588" s="99"/>
      <c r="M3588" s="99"/>
      <c r="N3588" s="99"/>
      <c r="O3588" s="99"/>
      <c r="P3588" s="99"/>
      <c r="Q3588" s="99"/>
      <c r="R3588" s="99"/>
      <c r="S3588" s="102">
        <v>0.0</v>
      </c>
      <c r="T3588" s="102"/>
      <c r="U3588" s="102"/>
      <c r="V3588" s="102"/>
      <c r="W3588" s="102"/>
      <c r="X3588" s="102"/>
      <c r="Y3588" s="101" t="s">
        <v>14</v>
      </c>
    </row>
    <row r="3589">
      <c r="A3589" s="101" t="s">
        <v>64</v>
      </c>
      <c r="B3589" s="99"/>
      <c r="C3589" s="100" t="s">
        <v>7003</v>
      </c>
      <c r="D3589" s="101" t="s">
        <v>128</v>
      </c>
      <c r="E3589" s="101" t="s">
        <v>7004</v>
      </c>
      <c r="F3589" s="99"/>
      <c r="G3589" s="99"/>
      <c r="H3589" s="99"/>
      <c r="I3589" s="99"/>
      <c r="J3589" s="99"/>
      <c r="K3589" s="99"/>
      <c r="L3589" s="99"/>
      <c r="M3589" s="99"/>
      <c r="N3589" s="99"/>
      <c r="O3589" s="99"/>
      <c r="P3589" s="99"/>
      <c r="Q3589" s="99"/>
      <c r="R3589" s="99"/>
      <c r="S3589" s="102">
        <v>0.0</v>
      </c>
      <c r="T3589" s="102"/>
      <c r="U3589" s="102"/>
      <c r="V3589" s="102"/>
      <c r="W3589" s="102"/>
      <c r="X3589" s="102"/>
      <c r="Y3589" s="101" t="s">
        <v>14</v>
      </c>
    </row>
    <row r="3590">
      <c r="A3590" s="101" t="s">
        <v>64</v>
      </c>
      <c r="B3590" s="99"/>
      <c r="C3590" s="100" t="s">
        <v>7005</v>
      </c>
      <c r="D3590" s="101" t="s">
        <v>128</v>
      </c>
      <c r="E3590" s="101" t="s">
        <v>7006</v>
      </c>
      <c r="F3590" s="99"/>
      <c r="G3590" s="99"/>
      <c r="H3590" s="99"/>
      <c r="I3590" s="99"/>
      <c r="J3590" s="99"/>
      <c r="K3590" s="99"/>
      <c r="L3590" s="99"/>
      <c r="M3590" s="99"/>
      <c r="N3590" s="99"/>
      <c r="O3590" s="99"/>
      <c r="P3590" s="99"/>
      <c r="Q3590" s="99"/>
      <c r="R3590" s="99"/>
      <c r="S3590" s="102">
        <v>0.0</v>
      </c>
      <c r="T3590" s="102"/>
      <c r="U3590" s="102"/>
      <c r="V3590" s="102"/>
      <c r="W3590" s="102"/>
      <c r="X3590" s="102"/>
      <c r="Y3590" s="101" t="s">
        <v>14</v>
      </c>
    </row>
    <row r="3591">
      <c r="A3591" s="101" t="s">
        <v>64</v>
      </c>
      <c r="B3591" s="99"/>
      <c r="C3591" s="100" t="s">
        <v>7007</v>
      </c>
      <c r="D3591" s="101" t="s">
        <v>128</v>
      </c>
      <c r="E3591" s="101" t="s">
        <v>7008</v>
      </c>
      <c r="F3591" s="99"/>
      <c r="G3591" s="99"/>
      <c r="H3591" s="99"/>
      <c r="I3591" s="99"/>
      <c r="J3591" s="99"/>
      <c r="K3591" s="99"/>
      <c r="L3591" s="99"/>
      <c r="M3591" s="99"/>
      <c r="N3591" s="99"/>
      <c r="O3591" s="99"/>
      <c r="P3591" s="99"/>
      <c r="Q3591" s="99"/>
      <c r="R3591" s="99"/>
      <c r="S3591" s="102">
        <v>0.0</v>
      </c>
      <c r="T3591" s="102"/>
      <c r="U3591" s="102"/>
      <c r="V3591" s="102"/>
      <c r="W3591" s="102"/>
      <c r="X3591" s="102"/>
      <c r="Y3591" s="101" t="s">
        <v>14</v>
      </c>
    </row>
    <row r="3592">
      <c r="A3592" s="98" t="s">
        <v>93</v>
      </c>
      <c r="B3592" s="99"/>
      <c r="C3592" s="100" t="s">
        <v>7009</v>
      </c>
      <c r="D3592" s="101" t="s">
        <v>128</v>
      </c>
      <c r="E3592" s="101" t="s">
        <v>7010</v>
      </c>
      <c r="F3592" s="99"/>
      <c r="G3592" s="99"/>
      <c r="H3592" s="99"/>
      <c r="I3592" s="99"/>
      <c r="J3592" s="99"/>
      <c r="K3592" s="99"/>
      <c r="L3592" s="99"/>
      <c r="M3592" s="99"/>
      <c r="N3592" s="99"/>
      <c r="O3592" s="99"/>
      <c r="P3592" s="99"/>
      <c r="Q3592" s="99"/>
      <c r="R3592" s="99"/>
      <c r="S3592" s="102">
        <v>0.0</v>
      </c>
      <c r="T3592" s="102"/>
      <c r="U3592" s="102"/>
      <c r="V3592" s="102"/>
      <c r="W3592" s="102"/>
      <c r="X3592" s="102"/>
      <c r="Y3592" s="101" t="s">
        <v>14</v>
      </c>
    </row>
    <row r="3593">
      <c r="A3593" s="101" t="s">
        <v>64</v>
      </c>
      <c r="B3593" s="99"/>
      <c r="C3593" s="100" t="s">
        <v>7011</v>
      </c>
      <c r="D3593" s="101" t="s">
        <v>128</v>
      </c>
      <c r="E3593" s="101" t="s">
        <v>7012</v>
      </c>
      <c r="F3593" s="99"/>
      <c r="G3593" s="99"/>
      <c r="H3593" s="99"/>
      <c r="I3593" s="99"/>
      <c r="J3593" s="99"/>
      <c r="K3593" s="99"/>
      <c r="L3593" s="99"/>
      <c r="M3593" s="99"/>
      <c r="N3593" s="99"/>
      <c r="O3593" s="99"/>
      <c r="P3593" s="99"/>
      <c r="Q3593" s="99"/>
      <c r="R3593" s="99"/>
      <c r="S3593" s="102">
        <v>0.0</v>
      </c>
      <c r="T3593" s="102"/>
      <c r="U3593" s="102"/>
      <c r="V3593" s="102"/>
      <c r="W3593" s="102"/>
      <c r="X3593" s="102"/>
      <c r="Y3593" s="101" t="s">
        <v>14</v>
      </c>
    </row>
    <row r="3594">
      <c r="A3594" s="98" t="s">
        <v>44</v>
      </c>
      <c r="B3594" s="99"/>
      <c r="C3594" s="100" t="s">
        <v>7013</v>
      </c>
      <c r="D3594" s="101" t="s">
        <v>213</v>
      </c>
      <c r="E3594" s="101" t="s">
        <v>7014</v>
      </c>
      <c r="F3594" s="99"/>
      <c r="G3594" s="99"/>
      <c r="H3594" s="99"/>
      <c r="I3594" s="99"/>
      <c r="J3594" s="99"/>
      <c r="K3594" s="99"/>
      <c r="L3594" s="99"/>
      <c r="M3594" s="99"/>
      <c r="N3594" s="99"/>
      <c r="O3594" s="99"/>
      <c r="P3594" s="99"/>
      <c r="Q3594" s="99"/>
      <c r="R3594" s="99"/>
      <c r="S3594" s="100">
        <v>0.0</v>
      </c>
      <c r="T3594" s="100"/>
      <c r="U3594" s="101"/>
      <c r="V3594" s="101"/>
      <c r="W3594" s="101"/>
      <c r="X3594" s="101"/>
      <c r="Y3594" s="101" t="s">
        <v>14</v>
      </c>
    </row>
    <row r="3595">
      <c r="A3595" s="98" t="s">
        <v>93</v>
      </c>
      <c r="B3595" s="99"/>
      <c r="C3595" s="100" t="s">
        <v>7013</v>
      </c>
      <c r="D3595" s="101" t="s">
        <v>213</v>
      </c>
      <c r="E3595" s="101" t="s">
        <v>7014</v>
      </c>
      <c r="F3595" s="99"/>
      <c r="G3595" s="99"/>
      <c r="H3595" s="99"/>
      <c r="I3595" s="99"/>
      <c r="J3595" s="99"/>
      <c r="K3595" s="99"/>
      <c r="L3595" s="99"/>
      <c r="M3595" s="99"/>
      <c r="N3595" s="99"/>
      <c r="O3595" s="99"/>
      <c r="P3595" s="99"/>
      <c r="Q3595" s="99"/>
      <c r="R3595" s="99"/>
      <c r="S3595" s="100">
        <v>0.0</v>
      </c>
      <c r="T3595" s="100"/>
      <c r="U3595" s="101"/>
      <c r="V3595" s="101"/>
      <c r="W3595" s="101"/>
      <c r="X3595" s="101"/>
      <c r="Y3595" s="101" t="s">
        <v>14</v>
      </c>
    </row>
    <row r="3596">
      <c r="A3596" s="101" t="s">
        <v>64</v>
      </c>
      <c r="B3596" s="99"/>
      <c r="C3596" s="100" t="s">
        <v>7015</v>
      </c>
      <c r="D3596" s="101" t="s">
        <v>128</v>
      </c>
      <c r="E3596" s="101" t="s">
        <v>7016</v>
      </c>
      <c r="F3596" s="99"/>
      <c r="G3596" s="99"/>
      <c r="H3596" s="99"/>
      <c r="I3596" s="99"/>
      <c r="J3596" s="99"/>
      <c r="K3596" s="99"/>
      <c r="L3596" s="99"/>
      <c r="M3596" s="99"/>
      <c r="N3596" s="99"/>
      <c r="O3596" s="99"/>
      <c r="P3596" s="99"/>
      <c r="Q3596" s="99"/>
      <c r="R3596" s="99"/>
      <c r="S3596" s="102">
        <v>0.0</v>
      </c>
      <c r="T3596" s="102"/>
      <c r="U3596" s="102"/>
      <c r="V3596" s="102"/>
      <c r="W3596" s="102"/>
      <c r="X3596" s="102"/>
      <c r="Y3596" s="101" t="s">
        <v>14</v>
      </c>
    </row>
    <row r="3597">
      <c r="A3597" s="98" t="s">
        <v>93</v>
      </c>
      <c r="B3597" s="99"/>
      <c r="C3597" s="100" t="s">
        <v>7017</v>
      </c>
      <c r="D3597" s="101" t="s">
        <v>122</v>
      </c>
      <c r="E3597" s="101" t="s">
        <v>7018</v>
      </c>
      <c r="F3597" s="99"/>
      <c r="G3597" s="99"/>
      <c r="H3597" s="99"/>
      <c r="I3597" s="99"/>
      <c r="J3597" s="99"/>
      <c r="K3597" s="99"/>
      <c r="L3597" s="99"/>
      <c r="M3597" s="99"/>
      <c r="N3597" s="99"/>
      <c r="O3597" s="99"/>
      <c r="P3597" s="99"/>
      <c r="Q3597" s="99"/>
      <c r="R3597" s="99"/>
      <c r="S3597" s="100">
        <v>0.0</v>
      </c>
      <c r="T3597" s="100"/>
      <c r="U3597" s="101"/>
      <c r="V3597" s="101"/>
      <c r="W3597" s="101"/>
      <c r="X3597" s="101"/>
      <c r="Y3597" s="101" t="s">
        <v>20</v>
      </c>
    </row>
    <row r="3598">
      <c r="A3598" s="101" t="s">
        <v>64</v>
      </c>
      <c r="B3598" s="99"/>
      <c r="C3598" s="100" t="s">
        <v>7019</v>
      </c>
      <c r="D3598" s="101" t="s">
        <v>128</v>
      </c>
      <c r="E3598" s="101" t="s">
        <v>7020</v>
      </c>
      <c r="F3598" s="99"/>
      <c r="G3598" s="99"/>
      <c r="H3598" s="99"/>
      <c r="I3598" s="99"/>
      <c r="J3598" s="99"/>
      <c r="K3598" s="99"/>
      <c r="L3598" s="99"/>
      <c r="M3598" s="99"/>
      <c r="N3598" s="99"/>
      <c r="O3598" s="99"/>
      <c r="P3598" s="99"/>
      <c r="Q3598" s="99"/>
      <c r="R3598" s="99"/>
      <c r="S3598" s="102">
        <v>0.0</v>
      </c>
      <c r="T3598" s="102"/>
      <c r="U3598" s="102"/>
      <c r="V3598" s="102"/>
      <c r="W3598" s="102"/>
      <c r="X3598" s="102"/>
      <c r="Y3598" s="101" t="s">
        <v>14</v>
      </c>
    </row>
    <row r="3599">
      <c r="A3599" s="101" t="s">
        <v>64</v>
      </c>
      <c r="B3599" s="99"/>
      <c r="C3599" s="100" t="s">
        <v>7021</v>
      </c>
      <c r="D3599" s="101" t="s">
        <v>128</v>
      </c>
      <c r="E3599" s="101" t="s">
        <v>7022</v>
      </c>
      <c r="F3599" s="99"/>
      <c r="G3599" s="99"/>
      <c r="H3599" s="99"/>
      <c r="I3599" s="99"/>
      <c r="J3599" s="99"/>
      <c r="K3599" s="99"/>
      <c r="L3599" s="99"/>
      <c r="M3599" s="99"/>
      <c r="N3599" s="99"/>
      <c r="O3599" s="99"/>
      <c r="P3599" s="99"/>
      <c r="Q3599" s="99"/>
      <c r="R3599" s="99"/>
      <c r="S3599" s="102">
        <v>0.0</v>
      </c>
      <c r="T3599" s="102"/>
      <c r="U3599" s="102"/>
      <c r="V3599" s="102"/>
      <c r="W3599" s="102"/>
      <c r="X3599" s="102"/>
      <c r="Y3599" s="101" t="s">
        <v>14</v>
      </c>
    </row>
    <row r="3600">
      <c r="A3600" s="105" t="s">
        <v>64</v>
      </c>
      <c r="B3600" s="99"/>
      <c r="C3600" s="100" t="s">
        <v>7023</v>
      </c>
      <c r="D3600" s="101" t="s">
        <v>128</v>
      </c>
      <c r="E3600" s="101" t="s">
        <v>7024</v>
      </c>
      <c r="F3600" s="99"/>
      <c r="G3600" s="99"/>
      <c r="H3600" s="99"/>
      <c r="I3600" s="99"/>
      <c r="J3600" s="99"/>
      <c r="K3600" s="99"/>
      <c r="L3600" s="99"/>
      <c r="M3600" s="99"/>
      <c r="N3600" s="99"/>
      <c r="O3600" s="99"/>
      <c r="P3600" s="99"/>
      <c r="Q3600" s="99"/>
      <c r="R3600" s="99"/>
      <c r="S3600" s="102">
        <v>0.0</v>
      </c>
      <c r="T3600" s="102"/>
      <c r="U3600" s="102"/>
      <c r="V3600" s="102"/>
      <c r="W3600" s="102"/>
      <c r="X3600" s="102"/>
      <c r="Y3600" s="101" t="s">
        <v>14</v>
      </c>
    </row>
    <row r="3601">
      <c r="A3601" s="98" t="s">
        <v>64</v>
      </c>
      <c r="B3601" s="99"/>
      <c r="C3601" s="100" t="s">
        <v>7025</v>
      </c>
      <c r="D3601" s="101" t="s">
        <v>128</v>
      </c>
      <c r="E3601" s="101" t="s">
        <v>7026</v>
      </c>
      <c r="F3601" s="99"/>
      <c r="G3601" s="99"/>
      <c r="H3601" s="99"/>
      <c r="I3601" s="99"/>
      <c r="J3601" s="99"/>
      <c r="K3601" s="99"/>
      <c r="L3601" s="99"/>
      <c r="M3601" s="99"/>
      <c r="N3601" s="99"/>
      <c r="O3601" s="99"/>
      <c r="P3601" s="99"/>
      <c r="Q3601" s="99"/>
      <c r="R3601" s="99"/>
      <c r="S3601" s="102">
        <v>0.0</v>
      </c>
      <c r="T3601" s="102"/>
      <c r="U3601" s="102"/>
      <c r="V3601" s="102"/>
      <c r="W3601" s="102"/>
      <c r="X3601" s="102"/>
      <c r="Y3601" s="101" t="s">
        <v>14</v>
      </c>
    </row>
    <row r="3602">
      <c r="A3602" s="105" t="s">
        <v>64</v>
      </c>
      <c r="B3602" s="99"/>
      <c r="C3602" s="100" t="s">
        <v>7027</v>
      </c>
      <c r="D3602" s="101" t="s">
        <v>128</v>
      </c>
      <c r="E3602" s="101" t="s">
        <v>7028</v>
      </c>
      <c r="F3602" s="99"/>
      <c r="G3602" s="99"/>
      <c r="H3602" s="99"/>
      <c r="I3602" s="99"/>
      <c r="J3602" s="99"/>
      <c r="K3602" s="99"/>
      <c r="L3602" s="99"/>
      <c r="M3602" s="99"/>
      <c r="N3602" s="99"/>
      <c r="O3602" s="99"/>
      <c r="P3602" s="99"/>
      <c r="Q3602" s="99"/>
      <c r="R3602" s="99"/>
      <c r="S3602" s="102">
        <v>0.0</v>
      </c>
      <c r="T3602" s="102"/>
      <c r="U3602" s="102"/>
      <c r="V3602" s="102"/>
      <c r="W3602" s="102"/>
      <c r="X3602" s="102"/>
      <c r="Y3602" s="101" t="s">
        <v>14</v>
      </c>
    </row>
    <row r="3603">
      <c r="A3603" s="101" t="s">
        <v>64</v>
      </c>
      <c r="B3603" s="99"/>
      <c r="C3603" s="100" t="s">
        <v>7029</v>
      </c>
      <c r="D3603" s="101" t="s">
        <v>128</v>
      </c>
      <c r="E3603" s="101" t="s">
        <v>7030</v>
      </c>
      <c r="F3603" s="99"/>
      <c r="G3603" s="99"/>
      <c r="H3603" s="99"/>
      <c r="I3603" s="99"/>
      <c r="J3603" s="99"/>
      <c r="K3603" s="99"/>
      <c r="L3603" s="99"/>
      <c r="M3603" s="99"/>
      <c r="N3603" s="99"/>
      <c r="O3603" s="99"/>
      <c r="P3603" s="99"/>
      <c r="Q3603" s="99"/>
      <c r="R3603" s="99"/>
      <c r="S3603" s="102">
        <v>0.0</v>
      </c>
      <c r="T3603" s="102"/>
      <c r="U3603" s="102"/>
      <c r="V3603" s="102"/>
      <c r="W3603" s="102"/>
      <c r="X3603" s="102"/>
      <c r="Y3603" s="101" t="s">
        <v>14</v>
      </c>
    </row>
    <row r="3604">
      <c r="A3604" s="101" t="s">
        <v>64</v>
      </c>
      <c r="B3604" s="99"/>
      <c r="C3604" s="100" t="s">
        <v>7031</v>
      </c>
      <c r="D3604" s="101" t="s">
        <v>128</v>
      </c>
      <c r="E3604" s="101" t="s">
        <v>7032</v>
      </c>
      <c r="F3604" s="99"/>
      <c r="G3604" s="99"/>
      <c r="H3604" s="99"/>
      <c r="I3604" s="99"/>
      <c r="J3604" s="99"/>
      <c r="K3604" s="99"/>
      <c r="L3604" s="99"/>
      <c r="M3604" s="99"/>
      <c r="N3604" s="99"/>
      <c r="O3604" s="99"/>
      <c r="P3604" s="99"/>
      <c r="Q3604" s="99"/>
      <c r="R3604" s="99"/>
      <c r="S3604" s="102">
        <v>0.0</v>
      </c>
      <c r="T3604" s="102"/>
      <c r="U3604" s="102"/>
      <c r="V3604" s="102"/>
      <c r="W3604" s="102"/>
      <c r="X3604" s="102"/>
      <c r="Y3604" s="101" t="s">
        <v>14</v>
      </c>
    </row>
    <row r="3605">
      <c r="A3605" s="105" t="s">
        <v>64</v>
      </c>
      <c r="B3605" s="99"/>
      <c r="C3605" s="100" t="s">
        <v>7033</v>
      </c>
      <c r="D3605" s="101" t="s">
        <v>128</v>
      </c>
      <c r="E3605" s="101" t="s">
        <v>7034</v>
      </c>
      <c r="F3605" s="99"/>
      <c r="G3605" s="99"/>
      <c r="H3605" s="99"/>
      <c r="I3605" s="99"/>
      <c r="J3605" s="99"/>
      <c r="K3605" s="99"/>
      <c r="L3605" s="99"/>
      <c r="M3605" s="99"/>
      <c r="N3605" s="99"/>
      <c r="O3605" s="99"/>
      <c r="P3605" s="99"/>
      <c r="Q3605" s="99"/>
      <c r="R3605" s="99"/>
      <c r="S3605" s="102">
        <v>0.0</v>
      </c>
      <c r="T3605" s="102"/>
      <c r="U3605" s="102"/>
      <c r="V3605" s="102"/>
      <c r="W3605" s="102"/>
      <c r="X3605" s="102"/>
      <c r="Y3605" s="101" t="s">
        <v>14</v>
      </c>
    </row>
    <row r="3606">
      <c r="A3606" s="98" t="s">
        <v>64</v>
      </c>
      <c r="B3606" s="99"/>
      <c r="C3606" s="100" t="s">
        <v>7035</v>
      </c>
      <c r="D3606" s="101" t="s">
        <v>122</v>
      </c>
      <c r="E3606" s="101" t="s">
        <v>7036</v>
      </c>
      <c r="F3606" s="99"/>
      <c r="G3606" s="99"/>
      <c r="H3606" s="99"/>
      <c r="I3606" s="99"/>
      <c r="J3606" s="99"/>
      <c r="K3606" s="99"/>
      <c r="L3606" s="99"/>
      <c r="M3606" s="99"/>
      <c r="N3606" s="99"/>
      <c r="O3606" s="99"/>
      <c r="P3606" s="99"/>
      <c r="Q3606" s="99"/>
      <c r="R3606" s="99"/>
      <c r="S3606" s="100">
        <v>0.0</v>
      </c>
      <c r="T3606" s="100"/>
      <c r="U3606" s="101"/>
      <c r="V3606" s="101"/>
      <c r="W3606" s="101"/>
      <c r="X3606" s="101"/>
      <c r="Y3606" s="101" t="s">
        <v>20</v>
      </c>
    </row>
    <row r="3607">
      <c r="A3607" s="105" t="s">
        <v>64</v>
      </c>
      <c r="B3607" s="99"/>
      <c r="C3607" s="100" t="s">
        <v>7037</v>
      </c>
      <c r="D3607" s="101" t="s">
        <v>128</v>
      </c>
      <c r="E3607" s="101" t="s">
        <v>7038</v>
      </c>
      <c r="F3607" s="99"/>
      <c r="G3607" s="99"/>
      <c r="H3607" s="99"/>
      <c r="I3607" s="99"/>
      <c r="J3607" s="99"/>
      <c r="K3607" s="99"/>
      <c r="L3607" s="99"/>
      <c r="M3607" s="99"/>
      <c r="N3607" s="99"/>
      <c r="O3607" s="99"/>
      <c r="P3607" s="99"/>
      <c r="Q3607" s="99"/>
      <c r="R3607" s="99"/>
      <c r="S3607" s="102">
        <v>0.0</v>
      </c>
      <c r="T3607" s="102"/>
      <c r="U3607" s="102"/>
      <c r="V3607" s="102"/>
      <c r="W3607" s="102"/>
      <c r="X3607" s="102"/>
      <c r="Y3607" s="101" t="s">
        <v>14</v>
      </c>
    </row>
    <row r="3608">
      <c r="A3608" s="105" t="s">
        <v>64</v>
      </c>
      <c r="B3608" s="99"/>
      <c r="C3608" s="100" t="s">
        <v>7039</v>
      </c>
      <c r="D3608" s="101" t="s">
        <v>128</v>
      </c>
      <c r="E3608" s="101" t="s">
        <v>7040</v>
      </c>
      <c r="F3608" s="99"/>
      <c r="G3608" s="99"/>
      <c r="H3608" s="99"/>
      <c r="I3608" s="99"/>
      <c r="J3608" s="99"/>
      <c r="K3608" s="99"/>
      <c r="L3608" s="99"/>
      <c r="M3608" s="99"/>
      <c r="N3608" s="99"/>
      <c r="O3608" s="99"/>
      <c r="P3608" s="99"/>
      <c r="Q3608" s="99"/>
      <c r="R3608" s="99"/>
      <c r="S3608" s="102">
        <v>0.0</v>
      </c>
      <c r="T3608" s="102"/>
      <c r="U3608" s="102"/>
      <c r="V3608" s="102"/>
      <c r="W3608" s="102"/>
      <c r="X3608" s="102"/>
      <c r="Y3608" s="101" t="s">
        <v>14</v>
      </c>
    </row>
    <row r="3609">
      <c r="A3609" s="105" t="s">
        <v>64</v>
      </c>
      <c r="B3609" s="99"/>
      <c r="C3609" s="100" t="s">
        <v>7039</v>
      </c>
      <c r="D3609" s="101" t="s">
        <v>128</v>
      </c>
      <c r="E3609" s="101" t="s">
        <v>7040</v>
      </c>
      <c r="F3609" s="99"/>
      <c r="G3609" s="99"/>
      <c r="H3609" s="99"/>
      <c r="I3609" s="99"/>
      <c r="J3609" s="99"/>
      <c r="K3609" s="99"/>
      <c r="L3609" s="99"/>
      <c r="M3609" s="99"/>
      <c r="N3609" s="99"/>
      <c r="O3609" s="99"/>
      <c r="P3609" s="99"/>
      <c r="Q3609" s="99"/>
      <c r="R3609" s="99"/>
      <c r="S3609" s="102">
        <v>0.0</v>
      </c>
      <c r="T3609" s="102"/>
      <c r="U3609" s="102"/>
      <c r="V3609" s="102"/>
      <c r="W3609" s="102"/>
      <c r="X3609" s="102"/>
      <c r="Y3609" s="101" t="s">
        <v>14</v>
      </c>
    </row>
    <row r="3610">
      <c r="A3610" s="101" t="s">
        <v>64</v>
      </c>
      <c r="B3610" s="99"/>
      <c r="C3610" s="100" t="s">
        <v>7041</v>
      </c>
      <c r="D3610" s="101" t="s">
        <v>128</v>
      </c>
      <c r="E3610" s="101" t="s">
        <v>7042</v>
      </c>
      <c r="F3610" s="99"/>
      <c r="G3610" s="99"/>
      <c r="H3610" s="99"/>
      <c r="I3610" s="99"/>
      <c r="J3610" s="99"/>
      <c r="K3610" s="99"/>
      <c r="L3610" s="99"/>
      <c r="M3610" s="99"/>
      <c r="N3610" s="99"/>
      <c r="O3610" s="99"/>
      <c r="P3610" s="99"/>
      <c r="Q3610" s="99"/>
      <c r="R3610" s="99"/>
      <c r="S3610" s="102">
        <v>0.0</v>
      </c>
      <c r="T3610" s="102"/>
      <c r="U3610" s="102"/>
      <c r="V3610" s="102"/>
      <c r="W3610" s="102"/>
      <c r="X3610" s="102"/>
      <c r="Y3610" s="101" t="s">
        <v>14</v>
      </c>
    </row>
    <row r="3611">
      <c r="A3611" s="101" t="s">
        <v>64</v>
      </c>
      <c r="B3611" s="99"/>
      <c r="C3611" s="100" t="s">
        <v>7043</v>
      </c>
      <c r="D3611" s="101" t="s">
        <v>128</v>
      </c>
      <c r="E3611" s="101" t="s">
        <v>7044</v>
      </c>
      <c r="F3611" s="99"/>
      <c r="G3611" s="99"/>
      <c r="H3611" s="99"/>
      <c r="I3611" s="99"/>
      <c r="J3611" s="99"/>
      <c r="K3611" s="99"/>
      <c r="L3611" s="99"/>
      <c r="M3611" s="99"/>
      <c r="N3611" s="99"/>
      <c r="O3611" s="99"/>
      <c r="P3611" s="99"/>
      <c r="Q3611" s="99"/>
      <c r="R3611" s="99"/>
      <c r="S3611" s="102">
        <v>0.0</v>
      </c>
      <c r="T3611" s="102"/>
      <c r="U3611" s="102"/>
      <c r="V3611" s="102"/>
      <c r="W3611" s="102"/>
      <c r="X3611" s="102"/>
      <c r="Y3611" s="101" t="s">
        <v>14</v>
      </c>
    </row>
    <row r="3612">
      <c r="A3612" s="101" t="s">
        <v>64</v>
      </c>
      <c r="B3612" s="99"/>
      <c r="C3612" s="100" t="s">
        <v>7045</v>
      </c>
      <c r="D3612" s="101" t="s">
        <v>128</v>
      </c>
      <c r="E3612" s="101" t="s">
        <v>7046</v>
      </c>
      <c r="F3612" s="99"/>
      <c r="G3612" s="99"/>
      <c r="H3612" s="99"/>
      <c r="I3612" s="99"/>
      <c r="J3612" s="99"/>
      <c r="K3612" s="99"/>
      <c r="L3612" s="99"/>
      <c r="M3612" s="99"/>
      <c r="N3612" s="99"/>
      <c r="O3612" s="99"/>
      <c r="P3612" s="99"/>
      <c r="Q3612" s="99"/>
      <c r="R3612" s="99"/>
      <c r="S3612" s="102">
        <v>0.0</v>
      </c>
      <c r="T3612" s="102"/>
      <c r="U3612" s="102"/>
      <c r="V3612" s="102"/>
      <c r="W3612" s="102"/>
      <c r="X3612" s="102"/>
      <c r="Y3612" s="101" t="s">
        <v>14</v>
      </c>
    </row>
    <row r="3613">
      <c r="A3613" s="101" t="s">
        <v>64</v>
      </c>
      <c r="B3613" s="99"/>
      <c r="C3613" s="100" t="s">
        <v>7047</v>
      </c>
      <c r="D3613" s="101" t="s">
        <v>128</v>
      </c>
      <c r="E3613" s="101" t="s">
        <v>7048</v>
      </c>
      <c r="F3613" s="99"/>
      <c r="G3613" s="99"/>
      <c r="H3613" s="99"/>
      <c r="I3613" s="99"/>
      <c r="J3613" s="99"/>
      <c r="K3613" s="99"/>
      <c r="L3613" s="99"/>
      <c r="M3613" s="99"/>
      <c r="N3613" s="99"/>
      <c r="O3613" s="99"/>
      <c r="P3613" s="99"/>
      <c r="Q3613" s="99"/>
      <c r="R3613" s="99"/>
      <c r="S3613" s="102">
        <v>0.0</v>
      </c>
      <c r="T3613" s="102"/>
      <c r="U3613" s="102"/>
      <c r="V3613" s="102"/>
      <c r="W3613" s="102"/>
      <c r="X3613" s="102"/>
      <c r="Y3613" s="101" t="s">
        <v>14</v>
      </c>
    </row>
    <row r="3614">
      <c r="A3614" s="98" t="s">
        <v>93</v>
      </c>
      <c r="B3614" s="99"/>
      <c r="C3614" s="100" t="s">
        <v>7049</v>
      </c>
      <c r="D3614" s="101" t="s">
        <v>213</v>
      </c>
      <c r="E3614" s="101" t="s">
        <v>7050</v>
      </c>
      <c r="F3614" s="99"/>
      <c r="G3614" s="99"/>
      <c r="H3614" s="99"/>
      <c r="I3614" s="99"/>
      <c r="J3614" s="99"/>
      <c r="K3614" s="99"/>
      <c r="L3614" s="99"/>
      <c r="M3614" s="99"/>
      <c r="N3614" s="99"/>
      <c r="O3614" s="99"/>
      <c r="P3614" s="99"/>
      <c r="Q3614" s="99"/>
      <c r="R3614" s="99"/>
      <c r="S3614" s="100">
        <v>0.0</v>
      </c>
      <c r="T3614" s="100"/>
      <c r="U3614" s="101"/>
      <c r="V3614" s="101"/>
      <c r="W3614" s="101"/>
      <c r="X3614" s="101"/>
      <c r="Y3614" s="101" t="s">
        <v>14</v>
      </c>
    </row>
    <row r="3615">
      <c r="A3615" s="98" t="s">
        <v>93</v>
      </c>
      <c r="B3615" s="99"/>
      <c r="C3615" s="100" t="s">
        <v>7051</v>
      </c>
      <c r="D3615" s="101" t="s">
        <v>213</v>
      </c>
      <c r="E3615" s="101" t="s">
        <v>7052</v>
      </c>
      <c r="F3615" s="99"/>
      <c r="G3615" s="99"/>
      <c r="H3615" s="99"/>
      <c r="I3615" s="99"/>
      <c r="J3615" s="99"/>
      <c r="K3615" s="99"/>
      <c r="L3615" s="99"/>
      <c r="M3615" s="99"/>
      <c r="N3615" s="99"/>
      <c r="O3615" s="99"/>
      <c r="P3615" s="99"/>
      <c r="Q3615" s="99"/>
      <c r="R3615" s="99"/>
      <c r="S3615" s="100">
        <v>0.0</v>
      </c>
      <c r="T3615" s="100"/>
      <c r="U3615" s="101"/>
      <c r="V3615" s="101"/>
      <c r="W3615" s="101"/>
      <c r="X3615" s="101"/>
      <c r="Y3615" s="101" t="s">
        <v>12</v>
      </c>
    </row>
    <row r="3616">
      <c r="A3616" s="98" t="s">
        <v>64</v>
      </c>
      <c r="B3616" s="99"/>
      <c r="C3616" s="100" t="s">
        <v>7053</v>
      </c>
      <c r="D3616" s="101" t="s">
        <v>122</v>
      </c>
      <c r="E3616" s="101" t="s">
        <v>7054</v>
      </c>
      <c r="F3616" s="99"/>
      <c r="G3616" s="99"/>
      <c r="H3616" s="99"/>
      <c r="I3616" s="99"/>
      <c r="J3616" s="99"/>
      <c r="K3616" s="99"/>
      <c r="L3616" s="99"/>
      <c r="M3616" s="99"/>
      <c r="N3616" s="99"/>
      <c r="O3616" s="99"/>
      <c r="P3616" s="99"/>
      <c r="Q3616" s="99"/>
      <c r="R3616" s="99"/>
      <c r="S3616" s="102">
        <v>0.0</v>
      </c>
      <c r="T3616" s="102"/>
      <c r="U3616" s="102"/>
      <c r="V3616" s="102"/>
      <c r="W3616" s="102"/>
      <c r="X3616" s="102"/>
      <c r="Y3616" s="101" t="s">
        <v>18</v>
      </c>
    </row>
    <row r="3617">
      <c r="A3617" s="98" t="s">
        <v>77</v>
      </c>
      <c r="B3617" s="99"/>
      <c r="C3617" s="100" t="s">
        <v>7055</v>
      </c>
      <c r="D3617" s="101" t="s">
        <v>128</v>
      </c>
      <c r="E3617" s="101" t="s">
        <v>7056</v>
      </c>
      <c r="F3617" s="99"/>
      <c r="G3617" s="99"/>
      <c r="H3617" s="99"/>
      <c r="I3617" s="99"/>
      <c r="J3617" s="99"/>
      <c r="K3617" s="99"/>
      <c r="L3617" s="99"/>
      <c r="M3617" s="99"/>
      <c r="N3617" s="99"/>
      <c r="O3617" s="99"/>
      <c r="P3617" s="99"/>
      <c r="Q3617" s="99"/>
      <c r="R3617" s="99"/>
      <c r="S3617" s="102">
        <v>0.0</v>
      </c>
      <c r="T3617" s="102"/>
      <c r="U3617" s="102"/>
      <c r="V3617" s="102"/>
      <c r="W3617" s="102"/>
      <c r="X3617" s="102"/>
      <c r="Y3617" s="101" t="s">
        <v>12</v>
      </c>
    </row>
    <row r="3618">
      <c r="A3618" s="103" t="s">
        <v>63</v>
      </c>
      <c r="B3618" s="99"/>
      <c r="C3618" s="100" t="s">
        <v>7057</v>
      </c>
      <c r="D3618" s="101" t="s">
        <v>213</v>
      </c>
      <c r="E3618" s="101" t="s">
        <v>7058</v>
      </c>
      <c r="F3618" s="99"/>
      <c r="G3618" s="99"/>
      <c r="H3618" s="99"/>
      <c r="I3618" s="99"/>
      <c r="J3618" s="99"/>
      <c r="K3618" s="99"/>
      <c r="L3618" s="99"/>
      <c r="M3618" s="99"/>
      <c r="N3618" s="99"/>
      <c r="O3618" s="99"/>
      <c r="P3618" s="99"/>
      <c r="Q3618" s="99"/>
      <c r="R3618" s="99"/>
      <c r="S3618" s="100">
        <v>0.0</v>
      </c>
      <c r="T3618" s="100"/>
      <c r="U3618" s="101"/>
      <c r="V3618" s="101"/>
      <c r="W3618" s="101"/>
      <c r="X3618" s="101"/>
      <c r="Y3618" s="101" t="s">
        <v>12</v>
      </c>
    </row>
    <row r="3619">
      <c r="A3619" s="98" t="s">
        <v>77</v>
      </c>
      <c r="B3619" s="99"/>
      <c r="C3619" s="100" t="s">
        <v>7059</v>
      </c>
      <c r="D3619" s="101" t="s">
        <v>2103</v>
      </c>
      <c r="E3619" s="101" t="s">
        <v>7060</v>
      </c>
      <c r="F3619" s="99"/>
      <c r="G3619" s="99"/>
      <c r="H3619" s="99"/>
      <c r="I3619" s="99"/>
      <c r="J3619" s="99"/>
      <c r="K3619" s="99"/>
      <c r="L3619" s="99"/>
      <c r="M3619" s="99"/>
      <c r="N3619" s="99"/>
      <c r="O3619" s="99"/>
      <c r="P3619" s="99"/>
      <c r="Q3619" s="99"/>
      <c r="R3619" s="99"/>
      <c r="S3619" s="100">
        <v>0.0</v>
      </c>
      <c r="T3619" s="100"/>
      <c r="U3619" s="101"/>
      <c r="V3619" s="101"/>
      <c r="W3619" s="101"/>
      <c r="X3619" s="101"/>
      <c r="Y3619" s="101" t="s">
        <v>12</v>
      </c>
    </row>
    <row r="3620">
      <c r="A3620" s="103" t="s">
        <v>24</v>
      </c>
      <c r="B3620" s="99"/>
      <c r="C3620" s="100" t="s">
        <v>7061</v>
      </c>
      <c r="D3620" s="101" t="s">
        <v>471</v>
      </c>
      <c r="E3620" s="101" t="s">
        <v>7062</v>
      </c>
      <c r="F3620" s="99"/>
      <c r="G3620" s="99"/>
      <c r="H3620" s="99"/>
      <c r="I3620" s="99"/>
      <c r="J3620" s="99"/>
      <c r="K3620" s="99"/>
      <c r="L3620" s="99"/>
      <c r="M3620" s="99"/>
      <c r="N3620" s="99"/>
      <c r="O3620" s="99"/>
      <c r="P3620" s="99"/>
      <c r="Q3620" s="99"/>
      <c r="R3620" s="99"/>
      <c r="S3620" s="100">
        <v>0.0</v>
      </c>
      <c r="T3620" s="100"/>
      <c r="U3620" s="101"/>
      <c r="V3620" s="101"/>
      <c r="W3620" s="101"/>
      <c r="X3620" s="101"/>
      <c r="Y3620" s="101" t="s">
        <v>18</v>
      </c>
    </row>
    <row r="3621">
      <c r="A3621" s="98" t="s">
        <v>77</v>
      </c>
      <c r="B3621" s="99"/>
      <c r="C3621" s="100" t="s">
        <v>7063</v>
      </c>
      <c r="D3621" s="101" t="s">
        <v>151</v>
      </c>
      <c r="E3621" s="101" t="s">
        <v>7064</v>
      </c>
      <c r="F3621" s="99"/>
      <c r="G3621" s="99"/>
      <c r="H3621" s="99"/>
      <c r="I3621" s="99"/>
      <c r="J3621" s="99"/>
      <c r="K3621" s="99"/>
      <c r="L3621" s="99"/>
      <c r="M3621" s="99"/>
      <c r="N3621" s="99"/>
      <c r="O3621" s="99"/>
      <c r="P3621" s="99"/>
      <c r="Q3621" s="99"/>
      <c r="R3621" s="99"/>
      <c r="S3621" s="102">
        <v>0.0</v>
      </c>
      <c r="T3621" s="102"/>
      <c r="U3621" s="102"/>
      <c r="V3621" s="102"/>
      <c r="W3621" s="102"/>
      <c r="X3621" s="102"/>
      <c r="Y3621" s="101" t="s">
        <v>12</v>
      </c>
    </row>
    <row r="3622">
      <c r="A3622" s="98" t="s">
        <v>93</v>
      </c>
      <c r="B3622" s="99"/>
      <c r="C3622" s="100" t="s">
        <v>7065</v>
      </c>
      <c r="D3622" s="101" t="s">
        <v>213</v>
      </c>
      <c r="E3622" s="101" t="s">
        <v>7066</v>
      </c>
      <c r="F3622" s="99"/>
      <c r="G3622" s="99"/>
      <c r="H3622" s="99"/>
      <c r="I3622" s="99"/>
      <c r="J3622" s="99"/>
      <c r="K3622" s="99"/>
      <c r="L3622" s="99"/>
      <c r="M3622" s="99"/>
      <c r="N3622" s="99"/>
      <c r="O3622" s="99"/>
      <c r="P3622" s="99"/>
      <c r="Q3622" s="99"/>
      <c r="R3622" s="99"/>
      <c r="S3622" s="100">
        <v>0.0</v>
      </c>
      <c r="T3622" s="100"/>
      <c r="U3622" s="101"/>
      <c r="V3622" s="101"/>
      <c r="W3622" s="101"/>
      <c r="X3622" s="101"/>
      <c r="Y3622" s="101" t="s">
        <v>12</v>
      </c>
    </row>
    <row r="3623">
      <c r="A3623" s="103" t="s">
        <v>63</v>
      </c>
      <c r="B3623" s="99"/>
      <c r="C3623" s="100" t="s">
        <v>7067</v>
      </c>
      <c r="D3623" s="101" t="s">
        <v>213</v>
      </c>
      <c r="E3623" s="101" t="s">
        <v>7068</v>
      </c>
      <c r="F3623" s="99"/>
      <c r="G3623" s="99"/>
      <c r="H3623" s="99"/>
      <c r="I3623" s="99"/>
      <c r="J3623" s="99"/>
      <c r="K3623" s="99"/>
      <c r="L3623" s="99"/>
      <c r="M3623" s="99"/>
      <c r="N3623" s="99"/>
      <c r="O3623" s="99"/>
      <c r="P3623" s="99"/>
      <c r="Q3623" s="99"/>
      <c r="R3623" s="99"/>
      <c r="S3623" s="100">
        <v>0.0</v>
      </c>
      <c r="T3623" s="100"/>
      <c r="U3623" s="101"/>
      <c r="V3623" s="101"/>
      <c r="W3623" s="101"/>
      <c r="X3623" s="101"/>
      <c r="Y3623" s="101" t="s">
        <v>12</v>
      </c>
    </row>
    <row r="3624">
      <c r="A3624" s="105" t="s">
        <v>64</v>
      </c>
      <c r="B3624" s="99"/>
      <c r="C3624" s="100" t="s">
        <v>7069</v>
      </c>
      <c r="D3624" s="101" t="s">
        <v>128</v>
      </c>
      <c r="E3624" s="101" t="s">
        <v>7070</v>
      </c>
      <c r="F3624" s="99"/>
      <c r="G3624" s="99"/>
      <c r="H3624" s="99"/>
      <c r="I3624" s="99"/>
      <c r="J3624" s="99"/>
      <c r="K3624" s="99"/>
      <c r="L3624" s="99"/>
      <c r="M3624" s="99"/>
      <c r="N3624" s="99"/>
      <c r="O3624" s="99"/>
      <c r="P3624" s="99"/>
      <c r="Q3624" s="99"/>
      <c r="R3624" s="99"/>
      <c r="S3624" s="102">
        <v>0.0</v>
      </c>
      <c r="T3624" s="102"/>
      <c r="U3624" s="102"/>
      <c r="V3624" s="102"/>
      <c r="W3624" s="102"/>
      <c r="X3624" s="102"/>
      <c r="Y3624" s="101" t="s">
        <v>14</v>
      </c>
    </row>
    <row r="3625">
      <c r="A3625" s="103" t="s">
        <v>63</v>
      </c>
      <c r="B3625" s="99"/>
      <c r="C3625" s="100" t="s">
        <v>7071</v>
      </c>
      <c r="D3625" s="101" t="s">
        <v>151</v>
      </c>
      <c r="E3625" s="101" t="s">
        <v>7072</v>
      </c>
      <c r="F3625" s="99"/>
      <c r="G3625" s="99"/>
      <c r="H3625" s="99"/>
      <c r="I3625" s="99"/>
      <c r="J3625" s="99"/>
      <c r="K3625" s="99"/>
      <c r="L3625" s="99"/>
      <c r="M3625" s="99"/>
      <c r="N3625" s="99"/>
      <c r="O3625" s="99"/>
      <c r="P3625" s="99"/>
      <c r="Q3625" s="99"/>
      <c r="R3625" s="99"/>
      <c r="S3625" s="102">
        <v>0.0</v>
      </c>
      <c r="T3625" s="102"/>
      <c r="U3625" s="102"/>
      <c r="V3625" s="102"/>
      <c r="W3625" s="102"/>
      <c r="X3625" s="102"/>
      <c r="Y3625" s="101" t="s">
        <v>12</v>
      </c>
    </row>
    <row r="3626">
      <c r="A3626" s="103" t="s">
        <v>63</v>
      </c>
      <c r="B3626" s="99"/>
      <c r="C3626" s="100" t="s">
        <v>7073</v>
      </c>
      <c r="D3626" s="101" t="s">
        <v>135</v>
      </c>
      <c r="E3626" s="101" t="s">
        <v>7074</v>
      </c>
      <c r="F3626" s="99"/>
      <c r="G3626" s="99"/>
      <c r="H3626" s="99"/>
      <c r="I3626" s="99"/>
      <c r="J3626" s="99"/>
      <c r="K3626" s="99"/>
      <c r="L3626" s="99"/>
      <c r="M3626" s="99"/>
      <c r="N3626" s="99"/>
      <c r="O3626" s="99"/>
      <c r="P3626" s="99"/>
      <c r="Q3626" s="99"/>
      <c r="R3626" s="99"/>
      <c r="S3626" s="100">
        <v>0.0</v>
      </c>
      <c r="T3626" s="100"/>
      <c r="U3626" s="101"/>
      <c r="V3626" s="101"/>
      <c r="W3626" s="101"/>
      <c r="X3626" s="101"/>
      <c r="Y3626" s="101" t="s">
        <v>18</v>
      </c>
    </row>
    <row r="3627">
      <c r="A3627" s="103" t="s">
        <v>89</v>
      </c>
      <c r="B3627" s="99"/>
      <c r="C3627" s="100" t="s">
        <v>7073</v>
      </c>
      <c r="D3627" s="101" t="s">
        <v>135</v>
      </c>
      <c r="E3627" s="101" t="s">
        <v>7074</v>
      </c>
      <c r="F3627" s="99"/>
      <c r="G3627" s="99"/>
      <c r="H3627" s="99"/>
      <c r="I3627" s="99"/>
      <c r="J3627" s="99"/>
      <c r="K3627" s="99"/>
      <c r="L3627" s="99"/>
      <c r="M3627" s="99"/>
      <c r="N3627" s="99"/>
      <c r="O3627" s="99"/>
      <c r="P3627" s="99"/>
      <c r="Q3627" s="99"/>
      <c r="R3627" s="99"/>
      <c r="S3627" s="100">
        <v>0.0</v>
      </c>
      <c r="T3627" s="100"/>
      <c r="U3627" s="101"/>
      <c r="V3627" s="101"/>
      <c r="W3627" s="101"/>
      <c r="X3627" s="101"/>
      <c r="Y3627" s="101" t="s">
        <v>18</v>
      </c>
    </row>
    <row r="3628">
      <c r="A3628" s="98" t="s">
        <v>93</v>
      </c>
      <c r="B3628" s="99"/>
      <c r="C3628" s="100" t="s">
        <v>7075</v>
      </c>
      <c r="D3628" s="101" t="s">
        <v>122</v>
      </c>
      <c r="E3628" s="101" t="s">
        <v>7076</v>
      </c>
      <c r="F3628" s="99"/>
      <c r="G3628" s="99"/>
      <c r="H3628" s="99"/>
      <c r="I3628" s="99"/>
      <c r="J3628" s="99"/>
      <c r="K3628" s="99"/>
      <c r="L3628" s="99"/>
      <c r="M3628" s="99"/>
      <c r="N3628" s="99"/>
      <c r="O3628" s="99"/>
      <c r="P3628" s="99"/>
      <c r="Q3628" s="99"/>
      <c r="R3628" s="99"/>
      <c r="S3628" s="102">
        <v>0.0</v>
      </c>
      <c r="T3628" s="102"/>
      <c r="U3628" s="102"/>
      <c r="V3628" s="102"/>
      <c r="W3628" s="102"/>
      <c r="X3628" s="102"/>
      <c r="Y3628" s="101" t="s">
        <v>18</v>
      </c>
    </row>
    <row r="3629">
      <c r="A3629" s="98" t="s">
        <v>93</v>
      </c>
      <c r="B3629" s="99"/>
      <c r="C3629" s="100" t="s">
        <v>7077</v>
      </c>
      <c r="D3629" s="101" t="s">
        <v>146</v>
      </c>
      <c r="E3629" s="101" t="s">
        <v>7078</v>
      </c>
      <c r="F3629" s="99"/>
      <c r="G3629" s="99"/>
      <c r="H3629" s="99"/>
      <c r="I3629" s="99"/>
      <c r="J3629" s="99"/>
      <c r="K3629" s="99"/>
      <c r="L3629" s="99"/>
      <c r="M3629" s="99"/>
      <c r="N3629" s="99"/>
      <c r="O3629" s="99"/>
      <c r="P3629" s="99"/>
      <c r="Q3629" s="99"/>
      <c r="R3629" s="99"/>
      <c r="S3629" s="100">
        <v>0.0</v>
      </c>
      <c r="T3629" s="100"/>
      <c r="U3629" s="101"/>
      <c r="V3629" s="101"/>
      <c r="W3629" s="101"/>
      <c r="X3629" s="101"/>
      <c r="Y3629" s="101" t="s">
        <v>18</v>
      </c>
    </row>
    <row r="3630">
      <c r="A3630" s="103" t="s">
        <v>63</v>
      </c>
      <c r="B3630" s="99"/>
      <c r="C3630" s="100" t="s">
        <v>7079</v>
      </c>
      <c r="D3630" s="101" t="s">
        <v>213</v>
      </c>
      <c r="E3630" s="101" t="s">
        <v>7080</v>
      </c>
      <c r="F3630" s="99"/>
      <c r="G3630" s="99"/>
      <c r="H3630" s="99"/>
      <c r="I3630" s="99"/>
      <c r="J3630" s="99"/>
      <c r="K3630" s="99"/>
      <c r="L3630" s="99"/>
      <c r="M3630" s="99"/>
      <c r="N3630" s="99"/>
      <c r="O3630" s="99"/>
      <c r="P3630" s="99"/>
      <c r="Q3630" s="99"/>
      <c r="R3630" s="99"/>
      <c r="S3630" s="100">
        <v>0.0</v>
      </c>
      <c r="T3630" s="100"/>
      <c r="U3630" s="101"/>
      <c r="V3630" s="101"/>
      <c r="W3630" s="101"/>
      <c r="X3630" s="101"/>
      <c r="Y3630" s="101" t="s">
        <v>12</v>
      </c>
    </row>
    <row r="3631">
      <c r="A3631" s="103" t="s">
        <v>63</v>
      </c>
      <c r="B3631" s="99"/>
      <c r="C3631" s="100" t="s">
        <v>7079</v>
      </c>
      <c r="D3631" s="101" t="s">
        <v>213</v>
      </c>
      <c r="E3631" s="101" t="s">
        <v>7080</v>
      </c>
      <c r="F3631" s="99"/>
      <c r="G3631" s="99"/>
      <c r="H3631" s="99"/>
      <c r="I3631" s="99"/>
      <c r="J3631" s="99"/>
      <c r="K3631" s="99"/>
      <c r="L3631" s="99"/>
      <c r="M3631" s="99"/>
      <c r="N3631" s="99"/>
      <c r="O3631" s="99"/>
      <c r="P3631" s="99"/>
      <c r="Q3631" s="99"/>
      <c r="R3631" s="99"/>
      <c r="S3631" s="100">
        <v>0.0</v>
      </c>
      <c r="T3631" s="100"/>
      <c r="U3631" s="101"/>
      <c r="V3631" s="101"/>
      <c r="W3631" s="101"/>
      <c r="X3631" s="101"/>
      <c r="Y3631" s="101" t="s">
        <v>12</v>
      </c>
    </row>
    <row r="3632">
      <c r="A3632" s="98" t="s">
        <v>64</v>
      </c>
      <c r="B3632" s="99"/>
      <c r="C3632" s="100" t="s">
        <v>7081</v>
      </c>
      <c r="D3632" s="101" t="s">
        <v>158</v>
      </c>
      <c r="E3632" s="101" t="s">
        <v>7082</v>
      </c>
      <c r="F3632" s="99"/>
      <c r="G3632" s="99"/>
      <c r="H3632" s="99"/>
      <c r="I3632" s="99"/>
      <c r="J3632" s="99"/>
      <c r="K3632" s="99"/>
      <c r="L3632" s="99"/>
      <c r="M3632" s="99"/>
      <c r="N3632" s="99"/>
      <c r="O3632" s="99"/>
      <c r="P3632" s="99"/>
      <c r="Q3632" s="99"/>
      <c r="R3632" s="99"/>
      <c r="S3632" s="100">
        <v>0.0</v>
      </c>
      <c r="T3632" s="100"/>
      <c r="U3632" s="101"/>
      <c r="V3632" s="101"/>
      <c r="W3632" s="101"/>
      <c r="X3632" s="101"/>
      <c r="Y3632" s="101" t="s">
        <v>18</v>
      </c>
    </row>
    <row r="3633">
      <c r="A3633" s="103" t="s">
        <v>32</v>
      </c>
      <c r="B3633" s="99"/>
      <c r="C3633" s="100" t="s">
        <v>7083</v>
      </c>
      <c r="D3633" s="101" t="s">
        <v>135</v>
      </c>
      <c r="E3633" s="101" t="s">
        <v>7084</v>
      </c>
      <c r="F3633" s="99"/>
      <c r="G3633" s="99"/>
      <c r="H3633" s="99"/>
      <c r="I3633" s="99"/>
      <c r="J3633" s="99"/>
      <c r="K3633" s="99"/>
      <c r="L3633" s="99"/>
      <c r="M3633" s="99"/>
      <c r="N3633" s="99"/>
      <c r="O3633" s="99"/>
      <c r="P3633" s="99"/>
      <c r="Q3633" s="99"/>
      <c r="R3633" s="99"/>
      <c r="S3633" s="100">
        <v>0.0</v>
      </c>
      <c r="T3633" s="100"/>
      <c r="U3633" s="101"/>
      <c r="V3633" s="101"/>
      <c r="W3633" s="101"/>
      <c r="X3633" s="101"/>
      <c r="Y3633" s="101" t="s">
        <v>18</v>
      </c>
    </row>
    <row r="3634">
      <c r="A3634" s="98" t="s">
        <v>64</v>
      </c>
      <c r="B3634" s="99"/>
      <c r="C3634" s="100" t="s">
        <v>7085</v>
      </c>
      <c r="D3634" s="101" t="s">
        <v>135</v>
      </c>
      <c r="E3634" s="101" t="s">
        <v>7086</v>
      </c>
      <c r="F3634" s="99"/>
      <c r="G3634" s="99"/>
      <c r="H3634" s="99"/>
      <c r="I3634" s="99"/>
      <c r="J3634" s="99"/>
      <c r="K3634" s="99"/>
      <c r="L3634" s="99"/>
      <c r="M3634" s="99"/>
      <c r="N3634" s="99"/>
      <c r="O3634" s="99"/>
      <c r="P3634" s="99"/>
      <c r="Q3634" s="99"/>
      <c r="R3634" s="99"/>
      <c r="S3634" s="100">
        <v>0.0</v>
      </c>
      <c r="T3634" s="100"/>
      <c r="U3634" s="101"/>
      <c r="V3634" s="101"/>
      <c r="W3634" s="101"/>
      <c r="X3634" s="101"/>
      <c r="Y3634" s="101" t="s">
        <v>18</v>
      </c>
    </row>
    <row r="3635">
      <c r="A3635" s="98" t="s">
        <v>80</v>
      </c>
      <c r="B3635" s="99"/>
      <c r="C3635" s="100" t="s">
        <v>7087</v>
      </c>
      <c r="D3635" s="101" t="s">
        <v>151</v>
      </c>
      <c r="E3635" s="101" t="s">
        <v>7088</v>
      </c>
      <c r="F3635" s="99"/>
      <c r="G3635" s="99"/>
      <c r="H3635" s="99"/>
      <c r="I3635" s="99"/>
      <c r="J3635" s="99"/>
      <c r="K3635" s="99"/>
      <c r="L3635" s="99"/>
      <c r="M3635" s="99"/>
      <c r="N3635" s="99"/>
      <c r="O3635" s="99"/>
      <c r="P3635" s="99"/>
      <c r="Q3635" s="99"/>
      <c r="R3635" s="99"/>
      <c r="S3635" s="102">
        <v>0.0</v>
      </c>
      <c r="T3635" s="102"/>
      <c r="U3635" s="102"/>
      <c r="V3635" s="102"/>
      <c r="W3635" s="102"/>
      <c r="X3635" s="102"/>
      <c r="Y3635" s="101" t="s">
        <v>12</v>
      </c>
    </row>
    <row r="3636">
      <c r="A3636" s="98" t="s">
        <v>80</v>
      </c>
      <c r="B3636" s="99"/>
      <c r="C3636" s="100" t="s">
        <v>7089</v>
      </c>
      <c r="D3636" s="101" t="s">
        <v>122</v>
      </c>
      <c r="E3636" s="101" t="s">
        <v>7090</v>
      </c>
      <c r="F3636" s="99"/>
      <c r="G3636" s="99"/>
      <c r="H3636" s="99"/>
      <c r="I3636" s="99"/>
      <c r="J3636" s="99"/>
      <c r="K3636" s="99"/>
      <c r="L3636" s="99"/>
      <c r="M3636" s="99"/>
      <c r="N3636" s="99"/>
      <c r="O3636" s="99"/>
      <c r="P3636" s="99"/>
      <c r="Q3636" s="99"/>
      <c r="R3636" s="99"/>
      <c r="S3636" s="102">
        <v>0.0</v>
      </c>
      <c r="T3636" s="102"/>
      <c r="U3636" s="102"/>
      <c r="V3636" s="102"/>
      <c r="W3636" s="102"/>
      <c r="X3636" s="102"/>
      <c r="Y3636" s="101" t="s">
        <v>18</v>
      </c>
    </row>
    <row r="3637">
      <c r="A3637" s="103" t="s">
        <v>63</v>
      </c>
      <c r="B3637" s="99"/>
      <c r="C3637" s="100" t="s">
        <v>7091</v>
      </c>
      <c r="D3637" s="101" t="s">
        <v>825</v>
      </c>
      <c r="E3637" s="101" t="s">
        <v>7092</v>
      </c>
      <c r="F3637" s="99"/>
      <c r="G3637" s="99"/>
      <c r="H3637" s="99"/>
      <c r="I3637" s="99"/>
      <c r="J3637" s="99"/>
      <c r="K3637" s="99"/>
      <c r="L3637" s="99"/>
      <c r="M3637" s="99"/>
      <c r="N3637" s="99"/>
      <c r="O3637" s="99"/>
      <c r="P3637" s="99"/>
      <c r="Q3637" s="99"/>
      <c r="R3637" s="99"/>
      <c r="S3637" s="102">
        <v>0.0</v>
      </c>
      <c r="T3637" s="102"/>
      <c r="U3637" s="102"/>
      <c r="V3637" s="102"/>
      <c r="W3637" s="102"/>
      <c r="X3637" s="102"/>
      <c r="Y3637" s="101" t="s">
        <v>18</v>
      </c>
    </row>
    <row r="3638">
      <c r="A3638" s="103" t="s">
        <v>63</v>
      </c>
      <c r="B3638" s="99"/>
      <c r="C3638" s="100" t="s">
        <v>7093</v>
      </c>
      <c r="D3638" s="101" t="s">
        <v>122</v>
      </c>
      <c r="E3638" s="101" t="s">
        <v>7094</v>
      </c>
      <c r="F3638" s="99"/>
      <c r="G3638" s="99"/>
      <c r="H3638" s="99"/>
      <c r="I3638" s="99"/>
      <c r="J3638" s="99"/>
      <c r="K3638" s="99"/>
      <c r="L3638" s="99"/>
      <c r="M3638" s="99"/>
      <c r="N3638" s="99"/>
      <c r="O3638" s="99"/>
      <c r="P3638" s="99"/>
      <c r="Q3638" s="99"/>
      <c r="R3638" s="99"/>
      <c r="S3638" s="102">
        <v>0.0</v>
      </c>
      <c r="T3638" s="102"/>
      <c r="U3638" s="102"/>
      <c r="V3638" s="102"/>
      <c r="W3638" s="102"/>
      <c r="X3638" s="102"/>
      <c r="Y3638" s="101" t="s">
        <v>18</v>
      </c>
    </row>
    <row r="3639">
      <c r="A3639" s="98" t="s">
        <v>77</v>
      </c>
      <c r="B3639" s="99"/>
      <c r="C3639" s="100" t="s">
        <v>7095</v>
      </c>
      <c r="D3639" s="101" t="s">
        <v>128</v>
      </c>
      <c r="E3639" s="101" t="s">
        <v>7096</v>
      </c>
      <c r="F3639" s="99"/>
      <c r="G3639" s="99"/>
      <c r="H3639" s="99"/>
      <c r="I3639" s="99"/>
      <c r="J3639" s="99"/>
      <c r="K3639" s="99"/>
      <c r="L3639" s="99"/>
      <c r="M3639" s="99"/>
      <c r="N3639" s="99"/>
      <c r="O3639" s="99"/>
      <c r="P3639" s="99"/>
      <c r="Q3639" s="99"/>
      <c r="R3639" s="99"/>
      <c r="S3639" s="102">
        <v>0.0</v>
      </c>
      <c r="T3639" s="102"/>
      <c r="U3639" s="102"/>
      <c r="V3639" s="102"/>
      <c r="W3639" s="102"/>
      <c r="X3639" s="102"/>
      <c r="Y3639" s="101" t="s">
        <v>12</v>
      </c>
    </row>
    <row r="3640">
      <c r="A3640" s="103" t="s">
        <v>24</v>
      </c>
      <c r="B3640" s="99"/>
      <c r="C3640" s="100" t="s">
        <v>7097</v>
      </c>
      <c r="D3640" s="101" t="s">
        <v>7098</v>
      </c>
      <c r="E3640" s="101" t="s">
        <v>7099</v>
      </c>
      <c r="F3640" s="99"/>
      <c r="G3640" s="99"/>
      <c r="H3640" s="99"/>
      <c r="I3640" s="99"/>
      <c r="J3640" s="99"/>
      <c r="K3640" s="99"/>
      <c r="L3640" s="99"/>
      <c r="M3640" s="99"/>
      <c r="N3640" s="99"/>
      <c r="O3640" s="99"/>
      <c r="P3640" s="99"/>
      <c r="Q3640" s="99"/>
      <c r="R3640" s="99"/>
      <c r="S3640" s="100">
        <v>0.0</v>
      </c>
      <c r="T3640" s="100"/>
      <c r="U3640" s="101"/>
      <c r="V3640" s="101"/>
      <c r="W3640" s="101"/>
      <c r="X3640" s="101"/>
      <c r="Y3640" s="101" t="s">
        <v>22</v>
      </c>
    </row>
    <row r="3641">
      <c r="A3641" s="98" t="s">
        <v>64</v>
      </c>
      <c r="B3641" s="99"/>
      <c r="C3641" s="100" t="s">
        <v>7100</v>
      </c>
      <c r="D3641" s="101" t="s">
        <v>128</v>
      </c>
      <c r="E3641" s="101" t="s">
        <v>7101</v>
      </c>
      <c r="F3641" s="99"/>
      <c r="G3641" s="99"/>
      <c r="H3641" s="99"/>
      <c r="I3641" s="99"/>
      <c r="J3641" s="99"/>
      <c r="K3641" s="99"/>
      <c r="L3641" s="99"/>
      <c r="M3641" s="99"/>
      <c r="N3641" s="99"/>
      <c r="O3641" s="99"/>
      <c r="P3641" s="99"/>
      <c r="Q3641" s="99"/>
      <c r="R3641" s="99"/>
      <c r="S3641" s="102">
        <v>0.0</v>
      </c>
      <c r="T3641" s="102"/>
      <c r="U3641" s="102"/>
      <c r="V3641" s="102"/>
      <c r="W3641" s="102"/>
      <c r="X3641" s="102"/>
      <c r="Y3641" s="101" t="s">
        <v>12</v>
      </c>
    </row>
    <row r="3642">
      <c r="A3642" s="98" t="s">
        <v>64</v>
      </c>
      <c r="B3642" s="99"/>
      <c r="C3642" s="100" t="s">
        <v>7102</v>
      </c>
      <c r="D3642" s="101" t="s">
        <v>128</v>
      </c>
      <c r="E3642" s="101" t="s">
        <v>7103</v>
      </c>
      <c r="F3642" s="99"/>
      <c r="G3642" s="99"/>
      <c r="H3642" s="99"/>
      <c r="I3642" s="99"/>
      <c r="J3642" s="99"/>
      <c r="K3642" s="99"/>
      <c r="L3642" s="99"/>
      <c r="M3642" s="99"/>
      <c r="N3642" s="99"/>
      <c r="O3642" s="99"/>
      <c r="P3642" s="99"/>
      <c r="Q3642" s="99"/>
      <c r="R3642" s="99"/>
      <c r="S3642" s="102">
        <v>0.0</v>
      </c>
      <c r="T3642" s="102"/>
      <c r="U3642" s="102"/>
      <c r="V3642" s="102"/>
      <c r="W3642" s="102"/>
      <c r="X3642" s="102"/>
      <c r="Y3642" s="101" t="s">
        <v>12</v>
      </c>
    </row>
    <row r="3643">
      <c r="A3643" s="98" t="s">
        <v>64</v>
      </c>
      <c r="B3643" s="99"/>
      <c r="C3643" s="100" t="s">
        <v>7104</v>
      </c>
      <c r="D3643" s="101" t="s">
        <v>213</v>
      </c>
      <c r="E3643" s="101" t="s">
        <v>7105</v>
      </c>
      <c r="F3643" s="99"/>
      <c r="G3643" s="99"/>
      <c r="H3643" s="99"/>
      <c r="I3643" s="99"/>
      <c r="J3643" s="99"/>
      <c r="K3643" s="99"/>
      <c r="L3643" s="99"/>
      <c r="M3643" s="99"/>
      <c r="N3643" s="99"/>
      <c r="O3643" s="99"/>
      <c r="P3643" s="99"/>
      <c r="Q3643" s="99"/>
      <c r="R3643" s="99"/>
      <c r="S3643" s="100">
        <v>0.0</v>
      </c>
      <c r="T3643" s="100"/>
      <c r="U3643" s="101"/>
      <c r="V3643" s="101"/>
      <c r="W3643" s="101"/>
      <c r="X3643" s="101"/>
      <c r="Y3643" s="101" t="s">
        <v>12</v>
      </c>
    </row>
    <row r="3644">
      <c r="A3644" s="98" t="s">
        <v>64</v>
      </c>
      <c r="B3644" s="99"/>
      <c r="C3644" s="100" t="s">
        <v>7106</v>
      </c>
      <c r="D3644" s="101" t="s">
        <v>128</v>
      </c>
      <c r="E3644" s="101" t="s">
        <v>7107</v>
      </c>
      <c r="F3644" s="99"/>
      <c r="G3644" s="99"/>
      <c r="H3644" s="99"/>
      <c r="I3644" s="99"/>
      <c r="J3644" s="99"/>
      <c r="K3644" s="99"/>
      <c r="L3644" s="99"/>
      <c r="M3644" s="99"/>
      <c r="N3644" s="99"/>
      <c r="O3644" s="99"/>
      <c r="P3644" s="99"/>
      <c r="Q3644" s="99"/>
      <c r="R3644" s="99"/>
      <c r="S3644" s="102">
        <v>0.0</v>
      </c>
      <c r="T3644" s="102"/>
      <c r="U3644" s="102"/>
      <c r="V3644" s="102"/>
      <c r="W3644" s="102"/>
      <c r="X3644" s="102"/>
      <c r="Y3644" s="101" t="s">
        <v>12</v>
      </c>
    </row>
    <row r="3645">
      <c r="A3645" s="98" t="s">
        <v>79</v>
      </c>
      <c r="B3645" s="99"/>
      <c r="C3645" s="100" t="s">
        <v>7108</v>
      </c>
      <c r="D3645" s="101" t="s">
        <v>825</v>
      </c>
      <c r="E3645" s="101" t="s">
        <v>7109</v>
      </c>
      <c r="F3645" s="99"/>
      <c r="G3645" s="99"/>
      <c r="H3645" s="99"/>
      <c r="I3645" s="99"/>
      <c r="J3645" s="99"/>
      <c r="K3645" s="99"/>
      <c r="L3645" s="99"/>
      <c r="M3645" s="99"/>
      <c r="N3645" s="99"/>
      <c r="O3645" s="99"/>
      <c r="P3645" s="99"/>
      <c r="Q3645" s="99"/>
      <c r="R3645" s="99"/>
      <c r="S3645" s="102">
        <v>0.0</v>
      </c>
      <c r="T3645" s="102"/>
      <c r="U3645" s="102"/>
      <c r="V3645" s="102"/>
      <c r="W3645" s="102"/>
      <c r="X3645" s="102"/>
      <c r="Y3645" s="101" t="s">
        <v>18</v>
      </c>
    </row>
    <row r="3646">
      <c r="A3646" s="98" t="s">
        <v>93</v>
      </c>
      <c r="B3646" s="99"/>
      <c r="C3646" s="100" t="s">
        <v>7110</v>
      </c>
      <c r="D3646" s="101" t="s">
        <v>122</v>
      </c>
      <c r="E3646" s="101" t="s">
        <v>7111</v>
      </c>
      <c r="F3646" s="99"/>
      <c r="G3646" s="99"/>
      <c r="H3646" s="99"/>
      <c r="I3646" s="99"/>
      <c r="J3646" s="99"/>
      <c r="K3646" s="99"/>
      <c r="L3646" s="99"/>
      <c r="M3646" s="99"/>
      <c r="N3646" s="99"/>
      <c r="O3646" s="99"/>
      <c r="P3646" s="99"/>
      <c r="Q3646" s="99"/>
      <c r="R3646" s="99"/>
      <c r="S3646" s="102">
        <v>0.0</v>
      </c>
      <c r="T3646" s="102"/>
      <c r="U3646" s="102"/>
      <c r="V3646" s="102"/>
      <c r="W3646" s="102"/>
      <c r="X3646" s="102"/>
      <c r="Y3646" s="101" t="s">
        <v>18</v>
      </c>
    </row>
    <row r="3647">
      <c r="A3647" s="98" t="s">
        <v>64</v>
      </c>
      <c r="B3647" s="99"/>
      <c r="C3647" s="100" t="s">
        <v>7112</v>
      </c>
      <c r="D3647" s="101" t="s">
        <v>128</v>
      </c>
      <c r="E3647" s="101" t="s">
        <v>7113</v>
      </c>
      <c r="F3647" s="99"/>
      <c r="G3647" s="99"/>
      <c r="H3647" s="99"/>
      <c r="I3647" s="99"/>
      <c r="J3647" s="99"/>
      <c r="K3647" s="99"/>
      <c r="L3647" s="99"/>
      <c r="M3647" s="99"/>
      <c r="N3647" s="99"/>
      <c r="O3647" s="99"/>
      <c r="P3647" s="99"/>
      <c r="Q3647" s="99"/>
      <c r="R3647" s="99"/>
      <c r="S3647" s="102">
        <v>0.0</v>
      </c>
      <c r="T3647" s="102"/>
      <c r="U3647" s="102"/>
      <c r="V3647" s="102"/>
      <c r="W3647" s="102"/>
      <c r="X3647" s="102"/>
      <c r="Y3647" s="101" t="s">
        <v>12</v>
      </c>
    </row>
    <row r="3648">
      <c r="A3648" s="98" t="s">
        <v>77</v>
      </c>
      <c r="B3648" s="99"/>
      <c r="C3648" s="100" t="s">
        <v>7114</v>
      </c>
      <c r="D3648" s="101" t="s">
        <v>128</v>
      </c>
      <c r="E3648" s="101" t="s">
        <v>7115</v>
      </c>
      <c r="F3648" s="99"/>
      <c r="G3648" s="99"/>
      <c r="H3648" s="99"/>
      <c r="I3648" s="99"/>
      <c r="J3648" s="99"/>
      <c r="K3648" s="99"/>
      <c r="L3648" s="99"/>
      <c r="M3648" s="99"/>
      <c r="N3648" s="99"/>
      <c r="O3648" s="99"/>
      <c r="P3648" s="99"/>
      <c r="Q3648" s="99"/>
      <c r="R3648" s="99"/>
      <c r="S3648" s="102">
        <v>0.0</v>
      </c>
      <c r="T3648" s="102"/>
      <c r="U3648" s="102"/>
      <c r="V3648" s="102"/>
      <c r="W3648" s="102"/>
      <c r="X3648" s="102"/>
      <c r="Y3648" s="101" t="s">
        <v>12</v>
      </c>
    </row>
    <row r="3649">
      <c r="A3649" s="98" t="s">
        <v>67</v>
      </c>
      <c r="B3649" s="99"/>
      <c r="C3649" s="100" t="s">
        <v>7116</v>
      </c>
      <c r="D3649" s="101" t="s">
        <v>213</v>
      </c>
      <c r="E3649" s="101" t="s">
        <v>7117</v>
      </c>
      <c r="F3649" s="99"/>
      <c r="G3649" s="99"/>
      <c r="H3649" s="99"/>
      <c r="I3649" s="99"/>
      <c r="J3649" s="99"/>
      <c r="K3649" s="99"/>
      <c r="L3649" s="99"/>
      <c r="M3649" s="99"/>
      <c r="N3649" s="99"/>
      <c r="O3649" s="99"/>
      <c r="P3649" s="99"/>
      <c r="Q3649" s="99"/>
      <c r="R3649" s="99"/>
      <c r="S3649" s="100">
        <v>0.0</v>
      </c>
      <c r="T3649" s="100"/>
      <c r="U3649" s="101"/>
      <c r="V3649" s="101"/>
      <c r="W3649" s="101"/>
      <c r="X3649" s="101"/>
      <c r="Y3649" s="101" t="s">
        <v>12</v>
      </c>
    </row>
    <row r="3650">
      <c r="A3650" s="98" t="s">
        <v>80</v>
      </c>
      <c r="B3650" s="99"/>
      <c r="C3650" s="100" t="s">
        <v>7118</v>
      </c>
      <c r="D3650" s="101" t="s">
        <v>122</v>
      </c>
      <c r="E3650" s="101" t="s">
        <v>7119</v>
      </c>
      <c r="F3650" s="99"/>
      <c r="G3650" s="99"/>
      <c r="H3650" s="99"/>
      <c r="I3650" s="99"/>
      <c r="J3650" s="99"/>
      <c r="K3650" s="99"/>
      <c r="L3650" s="99"/>
      <c r="M3650" s="99"/>
      <c r="N3650" s="99"/>
      <c r="O3650" s="99"/>
      <c r="P3650" s="99"/>
      <c r="Q3650" s="99"/>
      <c r="R3650" s="99"/>
      <c r="S3650" s="102">
        <v>0.0</v>
      </c>
      <c r="T3650" s="102"/>
      <c r="U3650" s="102"/>
      <c r="V3650" s="102"/>
      <c r="W3650" s="102"/>
      <c r="X3650" s="102"/>
      <c r="Y3650" s="101" t="s">
        <v>18</v>
      </c>
    </row>
    <row r="3651">
      <c r="A3651" s="98" t="s">
        <v>80</v>
      </c>
      <c r="B3651" s="99"/>
      <c r="C3651" s="100" t="s">
        <v>7120</v>
      </c>
      <c r="D3651" s="101" t="s">
        <v>122</v>
      </c>
      <c r="E3651" s="101" t="s">
        <v>7121</v>
      </c>
      <c r="F3651" s="99"/>
      <c r="G3651" s="99"/>
      <c r="H3651" s="99"/>
      <c r="I3651" s="99"/>
      <c r="J3651" s="99"/>
      <c r="K3651" s="99"/>
      <c r="L3651" s="99"/>
      <c r="M3651" s="99"/>
      <c r="N3651" s="99"/>
      <c r="O3651" s="99"/>
      <c r="P3651" s="99"/>
      <c r="Q3651" s="99"/>
      <c r="R3651" s="99"/>
      <c r="S3651" s="102">
        <v>0.0</v>
      </c>
      <c r="T3651" s="102"/>
      <c r="U3651" s="102"/>
      <c r="V3651" s="102"/>
      <c r="W3651" s="102"/>
      <c r="X3651" s="102"/>
      <c r="Y3651" s="101" t="s">
        <v>18</v>
      </c>
    </row>
    <row r="3652">
      <c r="A3652" s="98" t="s">
        <v>93</v>
      </c>
      <c r="B3652" s="99"/>
      <c r="C3652" s="100" t="s">
        <v>7122</v>
      </c>
      <c r="D3652" s="101" t="s">
        <v>122</v>
      </c>
      <c r="E3652" s="101" t="s">
        <v>7123</v>
      </c>
      <c r="F3652" s="99"/>
      <c r="G3652" s="99"/>
      <c r="H3652" s="99"/>
      <c r="I3652" s="99"/>
      <c r="J3652" s="99"/>
      <c r="K3652" s="99"/>
      <c r="L3652" s="99"/>
      <c r="M3652" s="99"/>
      <c r="N3652" s="99"/>
      <c r="O3652" s="99"/>
      <c r="P3652" s="99"/>
      <c r="Q3652" s="99"/>
      <c r="R3652" s="99"/>
      <c r="S3652" s="102">
        <v>0.0</v>
      </c>
      <c r="T3652" s="102"/>
      <c r="U3652" s="102"/>
      <c r="V3652" s="102"/>
      <c r="W3652" s="102"/>
      <c r="X3652" s="102"/>
      <c r="Y3652" s="101" t="s">
        <v>18</v>
      </c>
    </row>
    <row r="3653">
      <c r="A3653" s="98" t="s">
        <v>64</v>
      </c>
      <c r="B3653" s="99"/>
      <c r="C3653" s="100" t="s">
        <v>7124</v>
      </c>
      <c r="D3653" s="101" t="s">
        <v>128</v>
      </c>
      <c r="E3653" s="101" t="s">
        <v>7125</v>
      </c>
      <c r="F3653" s="99"/>
      <c r="G3653" s="99"/>
      <c r="H3653" s="99"/>
      <c r="I3653" s="99"/>
      <c r="J3653" s="99"/>
      <c r="K3653" s="99"/>
      <c r="L3653" s="99"/>
      <c r="M3653" s="99"/>
      <c r="N3653" s="99"/>
      <c r="O3653" s="99"/>
      <c r="P3653" s="99"/>
      <c r="Q3653" s="99"/>
      <c r="R3653" s="99"/>
      <c r="S3653" s="102">
        <v>0.0</v>
      </c>
      <c r="T3653" s="102"/>
      <c r="U3653" s="102"/>
      <c r="V3653" s="102"/>
      <c r="W3653" s="102"/>
      <c r="X3653" s="102"/>
      <c r="Y3653" s="101" t="s">
        <v>12</v>
      </c>
    </row>
    <row r="3654">
      <c r="A3654" s="98" t="s">
        <v>38</v>
      </c>
      <c r="B3654" s="99"/>
      <c r="C3654" s="100" t="s">
        <v>7126</v>
      </c>
      <c r="D3654" s="101" t="s">
        <v>151</v>
      </c>
      <c r="E3654" s="101" t="s">
        <v>7127</v>
      </c>
      <c r="F3654" s="99"/>
      <c r="G3654" s="99"/>
      <c r="H3654" s="99"/>
      <c r="I3654" s="99"/>
      <c r="J3654" s="99"/>
      <c r="K3654" s="99"/>
      <c r="L3654" s="99"/>
      <c r="M3654" s="99"/>
      <c r="N3654" s="99"/>
      <c r="O3654" s="99"/>
      <c r="P3654" s="99"/>
      <c r="Q3654" s="99"/>
      <c r="R3654" s="99"/>
      <c r="S3654" s="102">
        <v>0.0</v>
      </c>
      <c r="T3654" s="102"/>
      <c r="U3654" s="102"/>
      <c r="V3654" s="102"/>
      <c r="W3654" s="102"/>
      <c r="X3654" s="102"/>
      <c r="Y3654" s="101" t="s">
        <v>12</v>
      </c>
    </row>
    <row r="3655">
      <c r="A3655" s="98" t="s">
        <v>38</v>
      </c>
      <c r="B3655" s="99"/>
      <c r="C3655" s="100" t="s">
        <v>7128</v>
      </c>
      <c r="D3655" s="101" t="s">
        <v>151</v>
      </c>
      <c r="E3655" s="101" t="s">
        <v>7127</v>
      </c>
      <c r="F3655" s="99"/>
      <c r="G3655" s="99"/>
      <c r="H3655" s="99"/>
      <c r="I3655" s="99"/>
      <c r="J3655" s="99"/>
      <c r="K3655" s="99"/>
      <c r="L3655" s="99"/>
      <c r="M3655" s="99"/>
      <c r="N3655" s="99"/>
      <c r="O3655" s="99"/>
      <c r="P3655" s="99"/>
      <c r="Q3655" s="99"/>
      <c r="R3655" s="99"/>
      <c r="S3655" s="102">
        <v>0.0</v>
      </c>
      <c r="T3655" s="102"/>
      <c r="U3655" s="102"/>
      <c r="V3655" s="102"/>
      <c r="W3655" s="102"/>
      <c r="X3655" s="102"/>
      <c r="Y3655" s="101" t="s">
        <v>12</v>
      </c>
    </row>
    <row r="3656">
      <c r="A3656" s="98" t="s">
        <v>64</v>
      </c>
      <c r="B3656" s="99"/>
      <c r="C3656" s="100" t="s">
        <v>7129</v>
      </c>
      <c r="D3656" s="101" t="s">
        <v>128</v>
      </c>
      <c r="E3656" s="101" t="s">
        <v>7130</v>
      </c>
      <c r="F3656" s="99"/>
      <c r="G3656" s="99"/>
      <c r="H3656" s="99"/>
      <c r="I3656" s="99"/>
      <c r="J3656" s="99"/>
      <c r="K3656" s="99"/>
      <c r="L3656" s="99"/>
      <c r="M3656" s="99"/>
      <c r="N3656" s="99"/>
      <c r="O3656" s="99"/>
      <c r="P3656" s="99"/>
      <c r="Q3656" s="99"/>
      <c r="R3656" s="99"/>
      <c r="S3656" s="102">
        <v>0.0</v>
      </c>
      <c r="T3656" s="102"/>
      <c r="U3656" s="102"/>
      <c r="V3656" s="102"/>
      <c r="W3656" s="102"/>
      <c r="X3656" s="102"/>
      <c r="Y3656" s="101" t="s">
        <v>12</v>
      </c>
    </row>
    <row r="3657">
      <c r="A3657" s="98" t="s">
        <v>64</v>
      </c>
      <c r="B3657" s="99"/>
      <c r="C3657" s="100" t="s">
        <v>7131</v>
      </c>
      <c r="D3657" s="101" t="s">
        <v>125</v>
      </c>
      <c r="E3657" s="101" t="s">
        <v>7132</v>
      </c>
      <c r="F3657" s="99"/>
      <c r="G3657" s="99"/>
      <c r="H3657" s="99"/>
      <c r="I3657" s="99"/>
      <c r="J3657" s="99"/>
      <c r="K3657" s="99"/>
      <c r="L3657" s="99"/>
      <c r="M3657" s="99"/>
      <c r="N3657" s="99"/>
      <c r="O3657" s="99"/>
      <c r="P3657" s="99"/>
      <c r="Q3657" s="99"/>
      <c r="R3657" s="99"/>
      <c r="S3657" s="102">
        <v>0.0</v>
      </c>
      <c r="T3657" s="102"/>
      <c r="U3657" s="102"/>
      <c r="V3657" s="102"/>
      <c r="W3657" s="102"/>
      <c r="X3657" s="102"/>
      <c r="Y3657" s="101" t="s">
        <v>18</v>
      </c>
    </row>
    <row r="3658">
      <c r="A3658" s="103" t="s">
        <v>63</v>
      </c>
      <c r="B3658" s="99"/>
      <c r="C3658" s="100" t="s">
        <v>7133</v>
      </c>
      <c r="D3658" s="101" t="s">
        <v>122</v>
      </c>
      <c r="E3658" s="101" t="s">
        <v>7134</v>
      </c>
      <c r="F3658" s="99"/>
      <c r="G3658" s="99"/>
      <c r="H3658" s="99"/>
      <c r="I3658" s="99"/>
      <c r="J3658" s="99"/>
      <c r="K3658" s="99"/>
      <c r="L3658" s="99"/>
      <c r="M3658" s="99"/>
      <c r="N3658" s="99"/>
      <c r="O3658" s="99"/>
      <c r="P3658" s="99"/>
      <c r="Q3658" s="99"/>
      <c r="R3658" s="99"/>
      <c r="S3658" s="102">
        <v>0.0</v>
      </c>
      <c r="T3658" s="102"/>
      <c r="U3658" s="102"/>
      <c r="V3658" s="102"/>
      <c r="W3658" s="102"/>
      <c r="X3658" s="102"/>
      <c r="Y3658" s="101" t="s">
        <v>18</v>
      </c>
    </row>
    <row r="3659">
      <c r="A3659" s="103" t="s">
        <v>63</v>
      </c>
      <c r="B3659" s="99"/>
      <c r="C3659" s="100" t="s">
        <v>7135</v>
      </c>
      <c r="D3659" s="101" t="s">
        <v>122</v>
      </c>
      <c r="E3659" s="101" t="s">
        <v>7134</v>
      </c>
      <c r="F3659" s="99"/>
      <c r="G3659" s="99"/>
      <c r="H3659" s="99"/>
      <c r="I3659" s="99"/>
      <c r="J3659" s="99"/>
      <c r="K3659" s="99"/>
      <c r="L3659" s="99"/>
      <c r="M3659" s="99"/>
      <c r="N3659" s="99"/>
      <c r="O3659" s="99"/>
      <c r="P3659" s="99"/>
      <c r="Q3659" s="99"/>
      <c r="R3659" s="99"/>
      <c r="S3659" s="102">
        <v>0.0</v>
      </c>
      <c r="T3659" s="102"/>
      <c r="U3659" s="102"/>
      <c r="V3659" s="102"/>
      <c r="W3659" s="102"/>
      <c r="X3659" s="102"/>
      <c r="Y3659" s="101" t="s">
        <v>18</v>
      </c>
    </row>
    <row r="3660">
      <c r="A3660" s="103" t="s">
        <v>87</v>
      </c>
      <c r="B3660" s="99"/>
      <c r="C3660" s="100" t="s">
        <v>7136</v>
      </c>
      <c r="D3660" s="101" t="s">
        <v>135</v>
      </c>
      <c r="E3660" s="101" t="s">
        <v>7137</v>
      </c>
      <c r="F3660" s="99"/>
      <c r="G3660" s="99"/>
      <c r="H3660" s="99"/>
      <c r="I3660" s="99"/>
      <c r="J3660" s="99"/>
      <c r="K3660" s="99"/>
      <c r="L3660" s="99"/>
      <c r="M3660" s="99"/>
      <c r="N3660" s="99"/>
      <c r="O3660" s="99"/>
      <c r="P3660" s="99"/>
      <c r="Q3660" s="99"/>
      <c r="R3660" s="99"/>
      <c r="S3660" s="100">
        <v>0.0</v>
      </c>
      <c r="T3660" s="102"/>
      <c r="U3660" s="102"/>
      <c r="V3660" s="102"/>
      <c r="W3660" s="102"/>
      <c r="X3660" s="102"/>
      <c r="Y3660" s="101" t="s">
        <v>18</v>
      </c>
    </row>
    <row r="3661">
      <c r="A3661" s="98" t="s">
        <v>93</v>
      </c>
      <c r="B3661" s="99"/>
      <c r="C3661" s="100" t="s">
        <v>7138</v>
      </c>
      <c r="D3661" s="101" t="s">
        <v>158</v>
      </c>
      <c r="E3661" s="101" t="s">
        <v>7139</v>
      </c>
      <c r="F3661" s="99"/>
      <c r="G3661" s="99"/>
      <c r="H3661" s="99"/>
      <c r="I3661" s="99"/>
      <c r="J3661" s="99"/>
      <c r="K3661" s="99"/>
      <c r="L3661" s="99"/>
      <c r="M3661" s="99"/>
      <c r="N3661" s="99"/>
      <c r="O3661" s="99"/>
      <c r="P3661" s="99"/>
      <c r="Q3661" s="99"/>
      <c r="R3661" s="99"/>
      <c r="S3661" s="100">
        <v>0.0</v>
      </c>
      <c r="T3661" s="102"/>
      <c r="U3661" s="102"/>
      <c r="V3661" s="102"/>
      <c r="W3661" s="102"/>
      <c r="X3661" s="102"/>
      <c r="Y3661" s="101" t="s">
        <v>18</v>
      </c>
    </row>
    <row r="3662">
      <c r="A3662" s="98" t="s">
        <v>64</v>
      </c>
      <c r="B3662" s="99"/>
      <c r="C3662" s="100" t="s">
        <v>7140</v>
      </c>
      <c r="D3662" s="101" t="s">
        <v>158</v>
      </c>
      <c r="E3662" s="101" t="s">
        <v>7141</v>
      </c>
      <c r="F3662" s="99"/>
      <c r="G3662" s="99"/>
      <c r="H3662" s="99"/>
      <c r="I3662" s="99"/>
      <c r="J3662" s="99"/>
      <c r="K3662" s="99"/>
      <c r="L3662" s="99"/>
      <c r="M3662" s="99"/>
      <c r="N3662" s="99"/>
      <c r="O3662" s="99"/>
      <c r="P3662" s="99"/>
      <c r="Q3662" s="99"/>
      <c r="R3662" s="99"/>
      <c r="S3662" s="100">
        <v>0.0</v>
      </c>
      <c r="T3662" s="102"/>
      <c r="U3662" s="102"/>
      <c r="V3662" s="102"/>
      <c r="W3662" s="102"/>
      <c r="X3662" s="102"/>
      <c r="Y3662" s="101" t="s">
        <v>18</v>
      </c>
    </row>
    <row r="3663">
      <c r="A3663" s="98" t="s">
        <v>30</v>
      </c>
      <c r="B3663" s="99"/>
      <c r="C3663" s="100" t="s">
        <v>7142</v>
      </c>
      <c r="D3663" s="101" t="s">
        <v>135</v>
      </c>
      <c r="E3663" s="101" t="s">
        <v>7143</v>
      </c>
      <c r="F3663" s="99"/>
      <c r="G3663" s="99"/>
      <c r="H3663" s="99"/>
      <c r="I3663" s="99"/>
      <c r="J3663" s="99"/>
      <c r="K3663" s="99"/>
      <c r="L3663" s="99"/>
      <c r="M3663" s="99"/>
      <c r="N3663" s="99"/>
      <c r="O3663" s="99"/>
      <c r="P3663" s="99"/>
      <c r="Q3663" s="99"/>
      <c r="R3663" s="99"/>
      <c r="S3663" s="100">
        <v>0.0</v>
      </c>
      <c r="T3663" s="102"/>
      <c r="U3663" s="102"/>
      <c r="V3663" s="102"/>
      <c r="W3663" s="102"/>
      <c r="X3663" s="102"/>
      <c r="Y3663" s="101" t="s">
        <v>18</v>
      </c>
    </row>
    <row r="3664">
      <c r="A3664" s="103" t="s">
        <v>63</v>
      </c>
      <c r="B3664" s="99"/>
      <c r="C3664" s="100" t="s">
        <v>7142</v>
      </c>
      <c r="D3664" s="101" t="s">
        <v>135</v>
      </c>
      <c r="E3664" s="101" t="s">
        <v>7143</v>
      </c>
      <c r="F3664" s="99"/>
      <c r="G3664" s="99"/>
      <c r="H3664" s="99"/>
      <c r="I3664" s="99"/>
      <c r="J3664" s="99"/>
      <c r="K3664" s="99"/>
      <c r="L3664" s="99"/>
      <c r="M3664" s="99"/>
      <c r="N3664" s="99"/>
      <c r="O3664" s="99"/>
      <c r="P3664" s="99"/>
      <c r="Q3664" s="99"/>
      <c r="R3664" s="99"/>
      <c r="S3664" s="100">
        <v>0.0</v>
      </c>
      <c r="T3664" s="102"/>
      <c r="U3664" s="102"/>
      <c r="V3664" s="102"/>
      <c r="W3664" s="102"/>
      <c r="X3664" s="102"/>
      <c r="Y3664" s="101" t="s">
        <v>18</v>
      </c>
    </row>
    <row r="3665">
      <c r="A3665" s="98" t="s">
        <v>64</v>
      </c>
      <c r="B3665" s="99"/>
      <c r="C3665" s="100" t="s">
        <v>7142</v>
      </c>
      <c r="D3665" s="101" t="s">
        <v>135</v>
      </c>
      <c r="E3665" s="101" t="s">
        <v>7143</v>
      </c>
      <c r="F3665" s="99"/>
      <c r="G3665" s="99"/>
      <c r="H3665" s="99"/>
      <c r="I3665" s="99"/>
      <c r="J3665" s="99"/>
      <c r="K3665" s="99"/>
      <c r="L3665" s="99"/>
      <c r="M3665" s="99"/>
      <c r="N3665" s="99"/>
      <c r="O3665" s="99"/>
      <c r="P3665" s="99"/>
      <c r="Q3665" s="99"/>
      <c r="R3665" s="99"/>
      <c r="S3665" s="100">
        <v>0.0</v>
      </c>
      <c r="T3665" s="102"/>
      <c r="U3665" s="102"/>
      <c r="V3665" s="102"/>
      <c r="W3665" s="102"/>
      <c r="X3665" s="102"/>
      <c r="Y3665" s="101" t="s">
        <v>18</v>
      </c>
    </row>
    <row r="3666">
      <c r="A3666" s="98" t="s">
        <v>93</v>
      </c>
      <c r="B3666" s="99"/>
      <c r="C3666" s="100" t="s">
        <v>7144</v>
      </c>
      <c r="D3666" s="101" t="s">
        <v>128</v>
      </c>
      <c r="E3666" s="101" t="s">
        <v>7145</v>
      </c>
      <c r="F3666" s="99"/>
      <c r="G3666" s="99"/>
      <c r="H3666" s="99"/>
      <c r="I3666" s="99"/>
      <c r="J3666" s="99"/>
      <c r="K3666" s="99"/>
      <c r="L3666" s="99"/>
      <c r="M3666" s="99"/>
      <c r="N3666" s="99"/>
      <c r="O3666" s="99"/>
      <c r="P3666" s="99"/>
      <c r="Q3666" s="99"/>
      <c r="R3666" s="99"/>
      <c r="S3666" s="102">
        <v>0.0</v>
      </c>
      <c r="T3666" s="102"/>
      <c r="U3666" s="102"/>
      <c r="V3666" s="102"/>
      <c r="W3666" s="102"/>
      <c r="X3666" s="102"/>
      <c r="Y3666" s="101" t="s">
        <v>12</v>
      </c>
    </row>
    <row r="3667">
      <c r="A3667" s="98" t="s">
        <v>93</v>
      </c>
      <c r="B3667" s="99"/>
      <c r="C3667" s="100" t="s">
        <v>7146</v>
      </c>
      <c r="D3667" s="101" t="s">
        <v>122</v>
      </c>
      <c r="E3667" s="101" t="s">
        <v>7147</v>
      </c>
      <c r="F3667" s="99"/>
      <c r="G3667" s="99"/>
      <c r="H3667" s="99"/>
      <c r="I3667" s="99"/>
      <c r="J3667" s="99"/>
      <c r="K3667" s="99"/>
      <c r="L3667" s="99"/>
      <c r="M3667" s="99"/>
      <c r="N3667" s="99"/>
      <c r="O3667" s="99"/>
      <c r="P3667" s="99"/>
      <c r="Q3667" s="99"/>
      <c r="R3667" s="99"/>
      <c r="S3667" s="102">
        <v>0.0</v>
      </c>
      <c r="T3667" s="102"/>
      <c r="U3667" s="102"/>
      <c r="V3667" s="102"/>
      <c r="W3667" s="102"/>
      <c r="X3667" s="102"/>
      <c r="Y3667" s="101" t="s">
        <v>18</v>
      </c>
    </row>
    <row r="3668">
      <c r="A3668" s="98" t="s">
        <v>93</v>
      </c>
      <c r="B3668" s="99"/>
      <c r="C3668" s="100" t="s">
        <v>7148</v>
      </c>
      <c r="D3668" s="101" t="s">
        <v>122</v>
      </c>
      <c r="E3668" s="101" t="s">
        <v>7149</v>
      </c>
      <c r="F3668" s="99"/>
      <c r="G3668" s="99"/>
      <c r="H3668" s="99"/>
      <c r="I3668" s="99"/>
      <c r="J3668" s="99"/>
      <c r="K3668" s="99"/>
      <c r="L3668" s="99"/>
      <c r="M3668" s="99"/>
      <c r="N3668" s="99"/>
      <c r="O3668" s="99"/>
      <c r="P3668" s="99"/>
      <c r="Q3668" s="99"/>
      <c r="R3668" s="99"/>
      <c r="S3668" s="102">
        <v>0.0</v>
      </c>
      <c r="T3668" s="102"/>
      <c r="U3668" s="102"/>
      <c r="V3668" s="102"/>
      <c r="W3668" s="102"/>
      <c r="X3668" s="102"/>
      <c r="Y3668" s="101" t="s">
        <v>18</v>
      </c>
    </row>
    <row r="3669">
      <c r="A3669" s="98" t="s">
        <v>64</v>
      </c>
      <c r="B3669" s="99"/>
      <c r="C3669" s="100" t="s">
        <v>7150</v>
      </c>
      <c r="D3669" s="101" t="s">
        <v>128</v>
      </c>
      <c r="E3669" s="101" t="s">
        <v>7151</v>
      </c>
      <c r="F3669" s="99"/>
      <c r="G3669" s="99"/>
      <c r="H3669" s="99"/>
      <c r="I3669" s="99"/>
      <c r="J3669" s="99"/>
      <c r="K3669" s="99"/>
      <c r="L3669" s="99"/>
      <c r="M3669" s="99"/>
      <c r="N3669" s="99"/>
      <c r="O3669" s="99"/>
      <c r="P3669" s="99"/>
      <c r="Q3669" s="99"/>
      <c r="R3669" s="99"/>
      <c r="S3669" s="102">
        <v>0.0</v>
      </c>
      <c r="T3669" s="102"/>
      <c r="U3669" s="102"/>
      <c r="V3669" s="102"/>
      <c r="W3669" s="102"/>
      <c r="X3669" s="102"/>
      <c r="Y3669" s="101" t="s">
        <v>12</v>
      </c>
    </row>
    <row r="3670">
      <c r="A3670" s="98" t="s">
        <v>64</v>
      </c>
      <c r="B3670" s="99"/>
      <c r="C3670" s="100" t="s">
        <v>7152</v>
      </c>
      <c r="D3670" s="101" t="s">
        <v>128</v>
      </c>
      <c r="E3670" s="101" t="s">
        <v>7153</v>
      </c>
      <c r="F3670" s="99"/>
      <c r="G3670" s="99"/>
      <c r="H3670" s="99"/>
      <c r="I3670" s="99"/>
      <c r="J3670" s="99"/>
      <c r="K3670" s="99"/>
      <c r="L3670" s="99"/>
      <c r="M3670" s="99"/>
      <c r="N3670" s="99"/>
      <c r="O3670" s="99"/>
      <c r="P3670" s="99"/>
      <c r="Q3670" s="99"/>
      <c r="R3670" s="99"/>
      <c r="S3670" s="102">
        <v>0.0</v>
      </c>
      <c r="T3670" s="102"/>
      <c r="U3670" s="102"/>
      <c r="V3670" s="102"/>
      <c r="W3670" s="102"/>
      <c r="X3670" s="102"/>
      <c r="Y3670" s="101" t="s">
        <v>12</v>
      </c>
    </row>
    <row r="3671">
      <c r="A3671" s="101" t="s">
        <v>64</v>
      </c>
      <c r="B3671" s="99"/>
      <c r="C3671" s="100" t="s">
        <v>7154</v>
      </c>
      <c r="D3671" s="101" t="s">
        <v>128</v>
      </c>
      <c r="E3671" s="101" t="s">
        <v>7155</v>
      </c>
      <c r="F3671" s="99"/>
      <c r="G3671" s="99"/>
      <c r="H3671" s="99"/>
      <c r="I3671" s="99"/>
      <c r="J3671" s="99"/>
      <c r="K3671" s="99"/>
      <c r="L3671" s="99"/>
      <c r="M3671" s="99"/>
      <c r="N3671" s="99"/>
      <c r="O3671" s="99"/>
      <c r="P3671" s="99"/>
      <c r="Q3671" s="99"/>
      <c r="R3671" s="99"/>
      <c r="S3671" s="102">
        <v>0.0</v>
      </c>
      <c r="T3671" s="102"/>
      <c r="U3671" s="102"/>
      <c r="V3671" s="102"/>
      <c r="W3671" s="102"/>
      <c r="X3671" s="102"/>
      <c r="Y3671" s="101" t="s">
        <v>14</v>
      </c>
    </row>
    <row r="3672">
      <c r="A3672" s="98" t="s">
        <v>64</v>
      </c>
      <c r="B3672" s="99"/>
      <c r="C3672" s="100" t="s">
        <v>7156</v>
      </c>
      <c r="D3672" s="101" t="s">
        <v>128</v>
      </c>
      <c r="E3672" s="101" t="s">
        <v>7157</v>
      </c>
      <c r="F3672" s="99"/>
      <c r="G3672" s="99"/>
      <c r="H3672" s="99"/>
      <c r="I3672" s="99"/>
      <c r="J3672" s="99"/>
      <c r="K3672" s="99"/>
      <c r="L3672" s="99"/>
      <c r="M3672" s="99"/>
      <c r="N3672" s="99"/>
      <c r="O3672" s="99"/>
      <c r="P3672" s="99"/>
      <c r="Q3672" s="99"/>
      <c r="R3672" s="99"/>
      <c r="S3672" s="102">
        <v>0.0</v>
      </c>
      <c r="T3672" s="102"/>
      <c r="U3672" s="102"/>
      <c r="V3672" s="102"/>
      <c r="W3672" s="102"/>
      <c r="X3672" s="102"/>
      <c r="Y3672" s="101" t="s">
        <v>14</v>
      </c>
    </row>
    <row r="3673">
      <c r="A3673" s="101" t="s">
        <v>64</v>
      </c>
      <c r="B3673" s="99"/>
      <c r="C3673" s="100" t="s">
        <v>7158</v>
      </c>
      <c r="D3673" s="101" t="s">
        <v>128</v>
      </c>
      <c r="E3673" s="101" t="s">
        <v>7159</v>
      </c>
      <c r="F3673" s="99"/>
      <c r="G3673" s="99"/>
      <c r="H3673" s="99"/>
      <c r="I3673" s="99"/>
      <c r="J3673" s="99"/>
      <c r="K3673" s="99"/>
      <c r="L3673" s="99"/>
      <c r="M3673" s="99"/>
      <c r="N3673" s="99"/>
      <c r="O3673" s="99"/>
      <c r="P3673" s="99"/>
      <c r="Q3673" s="99"/>
      <c r="R3673" s="99"/>
      <c r="S3673" s="102">
        <v>0.0</v>
      </c>
      <c r="T3673" s="102"/>
      <c r="U3673" s="102"/>
      <c r="V3673" s="102"/>
      <c r="W3673" s="102"/>
      <c r="X3673" s="102"/>
      <c r="Y3673" s="101" t="s">
        <v>14</v>
      </c>
    </row>
    <row r="3674">
      <c r="A3674" s="105" t="s">
        <v>64</v>
      </c>
      <c r="B3674" s="99"/>
      <c r="C3674" s="100" t="s">
        <v>7160</v>
      </c>
      <c r="D3674" s="101" t="s">
        <v>128</v>
      </c>
      <c r="E3674" s="101" t="s">
        <v>7161</v>
      </c>
      <c r="F3674" s="99"/>
      <c r="G3674" s="99"/>
      <c r="H3674" s="99"/>
      <c r="I3674" s="99"/>
      <c r="J3674" s="99"/>
      <c r="K3674" s="99"/>
      <c r="L3674" s="99"/>
      <c r="M3674" s="99"/>
      <c r="N3674" s="99"/>
      <c r="O3674" s="99"/>
      <c r="P3674" s="99"/>
      <c r="Q3674" s="99"/>
      <c r="R3674" s="99"/>
      <c r="S3674" s="102">
        <v>0.0</v>
      </c>
      <c r="T3674" s="102"/>
      <c r="U3674" s="102"/>
      <c r="V3674" s="102"/>
      <c r="W3674" s="102"/>
      <c r="X3674" s="102"/>
      <c r="Y3674" s="101" t="s">
        <v>14</v>
      </c>
    </row>
    <row r="3675">
      <c r="A3675" s="101" t="s">
        <v>64</v>
      </c>
      <c r="B3675" s="99"/>
      <c r="C3675" s="100" t="s">
        <v>7162</v>
      </c>
      <c r="D3675" s="101" t="s">
        <v>128</v>
      </c>
      <c r="E3675" s="101" t="s">
        <v>7163</v>
      </c>
      <c r="F3675" s="99"/>
      <c r="G3675" s="99"/>
      <c r="H3675" s="99"/>
      <c r="I3675" s="99"/>
      <c r="J3675" s="99"/>
      <c r="K3675" s="99"/>
      <c r="L3675" s="99"/>
      <c r="M3675" s="99"/>
      <c r="N3675" s="99"/>
      <c r="O3675" s="99"/>
      <c r="P3675" s="99"/>
      <c r="Q3675" s="99"/>
      <c r="R3675" s="99"/>
      <c r="S3675" s="102">
        <v>0.0</v>
      </c>
      <c r="T3675" s="102"/>
      <c r="U3675" s="102"/>
      <c r="V3675" s="102"/>
      <c r="W3675" s="102"/>
      <c r="X3675" s="102"/>
      <c r="Y3675" s="101" t="s">
        <v>14</v>
      </c>
    </row>
    <row r="3676">
      <c r="A3676" s="105" t="s">
        <v>64</v>
      </c>
      <c r="B3676" s="99"/>
      <c r="C3676" s="100" t="s">
        <v>7164</v>
      </c>
      <c r="D3676" s="101" t="s">
        <v>128</v>
      </c>
      <c r="E3676" s="101" t="s">
        <v>7165</v>
      </c>
      <c r="F3676" s="99"/>
      <c r="G3676" s="99"/>
      <c r="H3676" s="99"/>
      <c r="I3676" s="99"/>
      <c r="J3676" s="99"/>
      <c r="K3676" s="99"/>
      <c r="L3676" s="99"/>
      <c r="M3676" s="99"/>
      <c r="N3676" s="99"/>
      <c r="O3676" s="99"/>
      <c r="P3676" s="99"/>
      <c r="Q3676" s="99"/>
      <c r="R3676" s="99"/>
      <c r="S3676" s="102">
        <v>0.0</v>
      </c>
      <c r="T3676" s="102"/>
      <c r="U3676" s="102"/>
      <c r="V3676" s="102"/>
      <c r="W3676" s="102"/>
      <c r="X3676" s="102"/>
      <c r="Y3676" s="101" t="s">
        <v>14</v>
      </c>
    </row>
    <row r="3677">
      <c r="A3677" s="105" t="s">
        <v>64</v>
      </c>
      <c r="B3677" s="99"/>
      <c r="C3677" s="100" t="s">
        <v>7166</v>
      </c>
      <c r="D3677" s="101" t="s">
        <v>128</v>
      </c>
      <c r="E3677" s="101" t="s">
        <v>7167</v>
      </c>
      <c r="F3677" s="99"/>
      <c r="G3677" s="99"/>
      <c r="H3677" s="99"/>
      <c r="I3677" s="99"/>
      <c r="J3677" s="99"/>
      <c r="K3677" s="99"/>
      <c r="L3677" s="99"/>
      <c r="M3677" s="99"/>
      <c r="N3677" s="99"/>
      <c r="O3677" s="99"/>
      <c r="P3677" s="99"/>
      <c r="Q3677" s="99"/>
      <c r="R3677" s="99"/>
      <c r="S3677" s="102">
        <v>0.0</v>
      </c>
      <c r="T3677" s="102"/>
      <c r="U3677" s="102"/>
      <c r="V3677" s="102"/>
      <c r="W3677" s="102"/>
      <c r="X3677" s="102"/>
      <c r="Y3677" s="101" t="s">
        <v>14</v>
      </c>
    </row>
    <row r="3678">
      <c r="A3678" s="101" t="s">
        <v>64</v>
      </c>
      <c r="B3678" s="99"/>
      <c r="C3678" s="100" t="s">
        <v>7168</v>
      </c>
      <c r="D3678" s="101" t="s">
        <v>128</v>
      </c>
      <c r="E3678" s="101" t="s">
        <v>7169</v>
      </c>
      <c r="F3678" s="99"/>
      <c r="G3678" s="99"/>
      <c r="H3678" s="99"/>
      <c r="I3678" s="99"/>
      <c r="J3678" s="99"/>
      <c r="K3678" s="99"/>
      <c r="L3678" s="99"/>
      <c r="M3678" s="99"/>
      <c r="N3678" s="99"/>
      <c r="O3678" s="99"/>
      <c r="P3678" s="99"/>
      <c r="Q3678" s="99"/>
      <c r="R3678" s="99"/>
      <c r="S3678" s="102">
        <v>0.0</v>
      </c>
      <c r="T3678" s="102"/>
      <c r="U3678" s="102"/>
      <c r="V3678" s="102"/>
      <c r="W3678" s="102"/>
      <c r="X3678" s="102"/>
      <c r="Y3678" s="101" t="s">
        <v>14</v>
      </c>
    </row>
    <row r="3679">
      <c r="A3679" s="101" t="s">
        <v>64</v>
      </c>
      <c r="B3679" s="99"/>
      <c r="C3679" s="100" t="s">
        <v>7170</v>
      </c>
      <c r="D3679" s="101" t="s">
        <v>128</v>
      </c>
      <c r="E3679" s="101" t="s">
        <v>7171</v>
      </c>
      <c r="F3679" s="99"/>
      <c r="G3679" s="99"/>
      <c r="H3679" s="99"/>
      <c r="I3679" s="99"/>
      <c r="J3679" s="99"/>
      <c r="K3679" s="99"/>
      <c r="L3679" s="99"/>
      <c r="M3679" s="99"/>
      <c r="N3679" s="99"/>
      <c r="O3679" s="99"/>
      <c r="P3679" s="99"/>
      <c r="Q3679" s="99"/>
      <c r="R3679" s="99"/>
      <c r="S3679" s="102">
        <v>0.0</v>
      </c>
      <c r="T3679" s="102"/>
      <c r="U3679" s="102"/>
      <c r="V3679" s="102"/>
      <c r="W3679" s="102"/>
      <c r="X3679" s="102"/>
      <c r="Y3679" s="101" t="s">
        <v>14</v>
      </c>
    </row>
    <row r="3680">
      <c r="A3680" s="101" t="s">
        <v>64</v>
      </c>
      <c r="B3680" s="99"/>
      <c r="C3680" s="100" t="s">
        <v>7172</v>
      </c>
      <c r="D3680" s="101" t="s">
        <v>128</v>
      </c>
      <c r="E3680" s="101" t="s">
        <v>7173</v>
      </c>
      <c r="F3680" s="99"/>
      <c r="G3680" s="99"/>
      <c r="H3680" s="99"/>
      <c r="I3680" s="99"/>
      <c r="J3680" s="99"/>
      <c r="K3680" s="99"/>
      <c r="L3680" s="99"/>
      <c r="M3680" s="99"/>
      <c r="N3680" s="99"/>
      <c r="O3680" s="99"/>
      <c r="P3680" s="99"/>
      <c r="Q3680" s="99"/>
      <c r="R3680" s="99"/>
      <c r="S3680" s="102">
        <v>0.0</v>
      </c>
      <c r="T3680" s="102"/>
      <c r="U3680" s="102"/>
      <c r="V3680" s="102"/>
      <c r="W3680" s="102"/>
      <c r="X3680" s="102"/>
      <c r="Y3680" s="101" t="s">
        <v>14</v>
      </c>
    </row>
    <row r="3681">
      <c r="A3681" s="98" t="s">
        <v>44</v>
      </c>
      <c r="B3681" s="99"/>
      <c r="C3681" s="100" t="s">
        <v>7174</v>
      </c>
      <c r="D3681" s="101" t="s">
        <v>213</v>
      </c>
      <c r="E3681" s="101" t="s">
        <v>7175</v>
      </c>
      <c r="F3681" s="99"/>
      <c r="G3681" s="99"/>
      <c r="H3681" s="99"/>
      <c r="I3681" s="99"/>
      <c r="J3681" s="99"/>
      <c r="K3681" s="99"/>
      <c r="L3681" s="99"/>
      <c r="M3681" s="99"/>
      <c r="N3681" s="99"/>
      <c r="O3681" s="99"/>
      <c r="P3681" s="99"/>
      <c r="Q3681" s="99"/>
      <c r="R3681" s="99"/>
      <c r="S3681" s="100">
        <v>0.0</v>
      </c>
      <c r="T3681" s="102"/>
      <c r="U3681" s="102"/>
      <c r="V3681" s="102"/>
      <c r="W3681" s="102"/>
      <c r="X3681" s="102"/>
      <c r="Y3681" s="101" t="s">
        <v>14</v>
      </c>
    </row>
    <row r="3682">
      <c r="A3682" s="105" t="s">
        <v>17</v>
      </c>
      <c r="B3682" s="99"/>
      <c r="C3682" s="100" t="s">
        <v>7176</v>
      </c>
      <c r="D3682" s="101" t="s">
        <v>128</v>
      </c>
      <c r="E3682" s="101" t="s">
        <v>7177</v>
      </c>
      <c r="F3682" s="99"/>
      <c r="G3682" s="99"/>
      <c r="H3682" s="99"/>
      <c r="I3682" s="99"/>
      <c r="J3682" s="99"/>
      <c r="K3682" s="99"/>
      <c r="L3682" s="99"/>
      <c r="M3682" s="99"/>
      <c r="N3682" s="99"/>
      <c r="O3682" s="99"/>
      <c r="P3682" s="99"/>
      <c r="Q3682" s="99"/>
      <c r="R3682" s="99"/>
      <c r="S3682" s="102">
        <v>0.0</v>
      </c>
      <c r="T3682" s="102"/>
      <c r="U3682" s="102"/>
      <c r="V3682" s="102"/>
      <c r="W3682" s="102"/>
      <c r="X3682" s="102"/>
      <c r="Y3682" s="101" t="s">
        <v>14</v>
      </c>
    </row>
    <row r="3683">
      <c r="A3683" s="105" t="s">
        <v>64</v>
      </c>
      <c r="B3683" s="99"/>
      <c r="C3683" s="100" t="s">
        <v>7178</v>
      </c>
      <c r="D3683" s="101" t="s">
        <v>128</v>
      </c>
      <c r="E3683" s="101" t="s">
        <v>7179</v>
      </c>
      <c r="F3683" s="99"/>
      <c r="G3683" s="99"/>
      <c r="H3683" s="99"/>
      <c r="I3683" s="99"/>
      <c r="J3683" s="99"/>
      <c r="K3683" s="99"/>
      <c r="L3683" s="99"/>
      <c r="M3683" s="99"/>
      <c r="N3683" s="99"/>
      <c r="O3683" s="99"/>
      <c r="P3683" s="99"/>
      <c r="Q3683" s="99"/>
      <c r="R3683" s="99"/>
      <c r="S3683" s="102">
        <v>0.0</v>
      </c>
      <c r="T3683" s="102"/>
      <c r="U3683" s="102"/>
      <c r="V3683" s="102"/>
      <c r="W3683" s="102"/>
      <c r="X3683" s="102"/>
      <c r="Y3683" s="101" t="s">
        <v>14</v>
      </c>
    </row>
    <row r="3684">
      <c r="A3684" s="105" t="s">
        <v>64</v>
      </c>
      <c r="B3684" s="99"/>
      <c r="C3684" s="100" t="s">
        <v>7180</v>
      </c>
      <c r="D3684" s="101" t="s">
        <v>128</v>
      </c>
      <c r="E3684" s="101" t="s">
        <v>7181</v>
      </c>
      <c r="F3684" s="99"/>
      <c r="G3684" s="99"/>
      <c r="H3684" s="99"/>
      <c r="I3684" s="99"/>
      <c r="J3684" s="99"/>
      <c r="K3684" s="99"/>
      <c r="L3684" s="99"/>
      <c r="M3684" s="99"/>
      <c r="N3684" s="99"/>
      <c r="O3684" s="99"/>
      <c r="P3684" s="99"/>
      <c r="Q3684" s="99"/>
      <c r="R3684" s="99"/>
      <c r="S3684" s="102">
        <v>0.0</v>
      </c>
      <c r="T3684" s="102"/>
      <c r="U3684" s="102"/>
      <c r="V3684" s="102"/>
      <c r="W3684" s="102"/>
      <c r="X3684" s="102"/>
      <c r="Y3684" s="101" t="s">
        <v>14</v>
      </c>
    </row>
    <row r="3685">
      <c r="A3685" s="101" t="s">
        <v>64</v>
      </c>
      <c r="B3685" s="99"/>
      <c r="C3685" s="100" t="s">
        <v>7182</v>
      </c>
      <c r="D3685" s="101" t="s">
        <v>128</v>
      </c>
      <c r="E3685" s="101" t="s">
        <v>7183</v>
      </c>
      <c r="F3685" s="99"/>
      <c r="G3685" s="99"/>
      <c r="H3685" s="99"/>
      <c r="I3685" s="99"/>
      <c r="J3685" s="99"/>
      <c r="K3685" s="99"/>
      <c r="L3685" s="99"/>
      <c r="M3685" s="99"/>
      <c r="N3685" s="99"/>
      <c r="O3685" s="99"/>
      <c r="P3685" s="99"/>
      <c r="Q3685" s="99"/>
      <c r="R3685" s="99"/>
      <c r="S3685" s="102">
        <v>0.0</v>
      </c>
      <c r="T3685" s="102"/>
      <c r="U3685" s="102"/>
      <c r="V3685" s="102"/>
      <c r="W3685" s="102"/>
      <c r="X3685" s="102"/>
      <c r="Y3685" s="101" t="s">
        <v>14</v>
      </c>
    </row>
    <row r="3686">
      <c r="A3686" s="101" t="s">
        <v>64</v>
      </c>
      <c r="B3686" s="99"/>
      <c r="C3686" s="100" t="s">
        <v>7184</v>
      </c>
      <c r="D3686" s="101" t="s">
        <v>128</v>
      </c>
      <c r="E3686" s="101" t="s">
        <v>7185</v>
      </c>
      <c r="F3686" s="99"/>
      <c r="G3686" s="99"/>
      <c r="H3686" s="99"/>
      <c r="I3686" s="99"/>
      <c r="J3686" s="99"/>
      <c r="K3686" s="99"/>
      <c r="L3686" s="99"/>
      <c r="M3686" s="99"/>
      <c r="N3686" s="99"/>
      <c r="O3686" s="99"/>
      <c r="P3686" s="99"/>
      <c r="Q3686" s="99"/>
      <c r="R3686" s="99"/>
      <c r="S3686" s="102">
        <v>0.0</v>
      </c>
      <c r="T3686" s="102"/>
      <c r="U3686" s="102"/>
      <c r="V3686" s="102"/>
      <c r="W3686" s="102"/>
      <c r="X3686" s="102"/>
      <c r="Y3686" s="101" t="s">
        <v>14</v>
      </c>
    </row>
    <row r="3687">
      <c r="A3687" s="101" t="s">
        <v>64</v>
      </c>
      <c r="B3687" s="99"/>
      <c r="C3687" s="100" t="s">
        <v>7186</v>
      </c>
      <c r="D3687" s="101" t="s">
        <v>128</v>
      </c>
      <c r="E3687" s="101" t="s">
        <v>7187</v>
      </c>
      <c r="F3687" s="99"/>
      <c r="G3687" s="99"/>
      <c r="H3687" s="99"/>
      <c r="I3687" s="99"/>
      <c r="J3687" s="99"/>
      <c r="K3687" s="99"/>
      <c r="L3687" s="99"/>
      <c r="M3687" s="99"/>
      <c r="N3687" s="99"/>
      <c r="O3687" s="99"/>
      <c r="P3687" s="99"/>
      <c r="Q3687" s="99"/>
      <c r="R3687" s="99"/>
      <c r="S3687" s="102">
        <v>0.0</v>
      </c>
      <c r="T3687" s="102"/>
      <c r="U3687" s="102"/>
      <c r="V3687" s="102"/>
      <c r="W3687" s="102"/>
      <c r="X3687" s="102"/>
      <c r="Y3687" s="101" t="s">
        <v>14</v>
      </c>
    </row>
    <row r="3688">
      <c r="A3688" s="101" t="s">
        <v>64</v>
      </c>
      <c r="B3688" s="99"/>
      <c r="C3688" s="100" t="s">
        <v>7188</v>
      </c>
      <c r="D3688" s="101" t="s">
        <v>128</v>
      </c>
      <c r="E3688" s="101" t="s">
        <v>7189</v>
      </c>
      <c r="F3688" s="99"/>
      <c r="G3688" s="99"/>
      <c r="H3688" s="99"/>
      <c r="I3688" s="99"/>
      <c r="J3688" s="99"/>
      <c r="K3688" s="99"/>
      <c r="L3688" s="99"/>
      <c r="M3688" s="99"/>
      <c r="N3688" s="99"/>
      <c r="O3688" s="99"/>
      <c r="P3688" s="99"/>
      <c r="Q3688" s="99"/>
      <c r="R3688" s="99"/>
      <c r="S3688" s="102">
        <v>0.0</v>
      </c>
      <c r="T3688" s="102"/>
      <c r="U3688" s="102"/>
      <c r="V3688" s="102"/>
      <c r="W3688" s="102"/>
      <c r="X3688" s="102"/>
      <c r="Y3688" s="101" t="s">
        <v>14</v>
      </c>
    </row>
    <row r="3689">
      <c r="A3689" s="101" t="s">
        <v>53</v>
      </c>
      <c r="B3689" s="99"/>
      <c r="C3689" s="100" t="s">
        <v>7190</v>
      </c>
      <c r="D3689" s="101" t="s">
        <v>128</v>
      </c>
      <c r="E3689" s="101" t="s">
        <v>7191</v>
      </c>
      <c r="F3689" s="99"/>
      <c r="G3689" s="99"/>
      <c r="H3689" s="99"/>
      <c r="I3689" s="99"/>
      <c r="J3689" s="99"/>
      <c r="K3689" s="99"/>
      <c r="L3689" s="99"/>
      <c r="M3689" s="99"/>
      <c r="N3689" s="99"/>
      <c r="O3689" s="99"/>
      <c r="P3689" s="99"/>
      <c r="Q3689" s="99"/>
      <c r="R3689" s="99"/>
      <c r="S3689" s="102">
        <v>0.0</v>
      </c>
      <c r="T3689" s="102"/>
      <c r="U3689" s="102"/>
      <c r="V3689" s="102"/>
      <c r="W3689" s="102"/>
      <c r="X3689" s="102"/>
      <c r="Y3689" s="101" t="s">
        <v>14</v>
      </c>
    </row>
    <row r="3690">
      <c r="A3690" s="98" t="s">
        <v>82</v>
      </c>
      <c r="B3690" s="99"/>
      <c r="C3690" s="100" t="s">
        <v>7190</v>
      </c>
      <c r="D3690" s="101" t="s">
        <v>128</v>
      </c>
      <c r="E3690" s="101" t="s">
        <v>7191</v>
      </c>
      <c r="F3690" s="99"/>
      <c r="G3690" s="99"/>
      <c r="H3690" s="99"/>
      <c r="I3690" s="99"/>
      <c r="J3690" s="99"/>
      <c r="K3690" s="99"/>
      <c r="L3690" s="99"/>
      <c r="M3690" s="99"/>
      <c r="N3690" s="99"/>
      <c r="O3690" s="99"/>
      <c r="P3690" s="99"/>
      <c r="Q3690" s="99"/>
      <c r="R3690" s="99"/>
      <c r="S3690" s="102">
        <v>0.0</v>
      </c>
      <c r="T3690" s="102"/>
      <c r="U3690" s="102"/>
      <c r="V3690" s="102"/>
      <c r="W3690" s="102"/>
      <c r="X3690" s="102"/>
      <c r="Y3690" s="101" t="s">
        <v>14</v>
      </c>
    </row>
    <row r="3691">
      <c r="A3691" s="105" t="s">
        <v>64</v>
      </c>
      <c r="B3691" s="99"/>
      <c r="C3691" s="100" t="s">
        <v>7192</v>
      </c>
      <c r="D3691" s="101" t="s">
        <v>128</v>
      </c>
      <c r="E3691" s="101" t="s">
        <v>7193</v>
      </c>
      <c r="F3691" s="99"/>
      <c r="G3691" s="99"/>
      <c r="H3691" s="99"/>
      <c r="I3691" s="99"/>
      <c r="J3691" s="99"/>
      <c r="K3691" s="99"/>
      <c r="L3691" s="99"/>
      <c r="M3691" s="99"/>
      <c r="N3691" s="99"/>
      <c r="O3691" s="99"/>
      <c r="P3691" s="99"/>
      <c r="Q3691" s="99"/>
      <c r="R3691" s="99"/>
      <c r="S3691" s="102">
        <v>0.0</v>
      </c>
      <c r="T3691" s="102"/>
      <c r="U3691" s="102"/>
      <c r="V3691" s="102"/>
      <c r="W3691" s="102"/>
      <c r="X3691" s="102"/>
      <c r="Y3691" s="101" t="s">
        <v>14</v>
      </c>
    </row>
    <row r="3692">
      <c r="A3692" s="105" t="s">
        <v>64</v>
      </c>
      <c r="B3692" s="99"/>
      <c r="C3692" s="100" t="s">
        <v>7194</v>
      </c>
      <c r="D3692" s="101" t="s">
        <v>128</v>
      </c>
      <c r="E3692" s="101" t="s">
        <v>7195</v>
      </c>
      <c r="F3692" s="99"/>
      <c r="G3692" s="99"/>
      <c r="H3692" s="99"/>
      <c r="I3692" s="99"/>
      <c r="J3692" s="99"/>
      <c r="K3692" s="99"/>
      <c r="L3692" s="99"/>
      <c r="M3692" s="99"/>
      <c r="N3692" s="99"/>
      <c r="O3692" s="99"/>
      <c r="P3692" s="99"/>
      <c r="Q3692" s="99"/>
      <c r="R3692" s="99"/>
      <c r="S3692" s="102">
        <v>0.0</v>
      </c>
      <c r="T3692" s="102"/>
      <c r="U3692" s="102"/>
      <c r="V3692" s="102"/>
      <c r="W3692" s="102"/>
      <c r="X3692" s="102"/>
      <c r="Y3692" s="101" t="s">
        <v>14</v>
      </c>
    </row>
    <row r="3693">
      <c r="A3693" s="101" t="s">
        <v>64</v>
      </c>
      <c r="B3693" s="99"/>
      <c r="C3693" s="100" t="s">
        <v>7196</v>
      </c>
      <c r="D3693" s="101" t="s">
        <v>128</v>
      </c>
      <c r="E3693" s="101" t="s">
        <v>7197</v>
      </c>
      <c r="F3693" s="99"/>
      <c r="G3693" s="99"/>
      <c r="H3693" s="99"/>
      <c r="I3693" s="99"/>
      <c r="J3693" s="99"/>
      <c r="K3693" s="99"/>
      <c r="L3693" s="99"/>
      <c r="M3693" s="99"/>
      <c r="N3693" s="99"/>
      <c r="O3693" s="99"/>
      <c r="P3693" s="99"/>
      <c r="Q3693" s="99"/>
      <c r="R3693" s="99"/>
      <c r="S3693" s="102">
        <v>0.0</v>
      </c>
      <c r="T3693" s="102"/>
      <c r="U3693" s="102"/>
      <c r="V3693" s="102"/>
      <c r="W3693" s="102"/>
      <c r="X3693" s="102"/>
      <c r="Y3693" s="101" t="s">
        <v>14</v>
      </c>
    </row>
    <row r="3694">
      <c r="A3694" s="101" t="s">
        <v>64</v>
      </c>
      <c r="B3694" s="99"/>
      <c r="C3694" s="100" t="s">
        <v>7198</v>
      </c>
      <c r="D3694" s="101" t="s">
        <v>128</v>
      </c>
      <c r="E3694" s="101" t="s">
        <v>7199</v>
      </c>
      <c r="F3694" s="99"/>
      <c r="G3694" s="99"/>
      <c r="H3694" s="99"/>
      <c r="I3694" s="99"/>
      <c r="J3694" s="99"/>
      <c r="K3694" s="99"/>
      <c r="L3694" s="99"/>
      <c r="M3694" s="99"/>
      <c r="N3694" s="99"/>
      <c r="O3694" s="99"/>
      <c r="P3694" s="99"/>
      <c r="Q3694" s="99"/>
      <c r="R3694" s="99"/>
      <c r="S3694" s="102">
        <v>0.0</v>
      </c>
      <c r="T3694" s="102"/>
      <c r="U3694" s="102"/>
      <c r="V3694" s="102"/>
      <c r="W3694" s="102"/>
      <c r="X3694" s="102"/>
      <c r="Y3694" s="101" t="s">
        <v>14</v>
      </c>
    </row>
    <row r="3695">
      <c r="A3695" s="105" t="s">
        <v>64</v>
      </c>
      <c r="B3695" s="99"/>
      <c r="C3695" s="100" t="s">
        <v>7200</v>
      </c>
      <c r="D3695" s="101" t="s">
        <v>128</v>
      </c>
      <c r="E3695" s="101" t="s">
        <v>7201</v>
      </c>
      <c r="F3695" s="99"/>
      <c r="G3695" s="99"/>
      <c r="H3695" s="99"/>
      <c r="I3695" s="99"/>
      <c r="J3695" s="99"/>
      <c r="K3695" s="99"/>
      <c r="L3695" s="99"/>
      <c r="M3695" s="99"/>
      <c r="N3695" s="99"/>
      <c r="O3695" s="99"/>
      <c r="P3695" s="99"/>
      <c r="Q3695" s="99"/>
      <c r="R3695" s="99"/>
      <c r="S3695" s="102">
        <v>0.0</v>
      </c>
      <c r="T3695" s="102"/>
      <c r="U3695" s="102"/>
      <c r="V3695" s="102"/>
      <c r="W3695" s="102"/>
      <c r="X3695" s="102"/>
      <c r="Y3695" s="101" t="s">
        <v>14</v>
      </c>
    </row>
    <row r="3696">
      <c r="A3696" s="101" t="s">
        <v>64</v>
      </c>
      <c r="B3696" s="99"/>
      <c r="C3696" s="100" t="s">
        <v>7202</v>
      </c>
      <c r="D3696" s="101" t="s">
        <v>128</v>
      </c>
      <c r="E3696" s="101" t="s">
        <v>7203</v>
      </c>
      <c r="F3696" s="99"/>
      <c r="G3696" s="99"/>
      <c r="H3696" s="99"/>
      <c r="I3696" s="99"/>
      <c r="J3696" s="99"/>
      <c r="K3696" s="99"/>
      <c r="L3696" s="99"/>
      <c r="M3696" s="99"/>
      <c r="N3696" s="99"/>
      <c r="O3696" s="99"/>
      <c r="P3696" s="99"/>
      <c r="Q3696" s="99"/>
      <c r="R3696" s="99"/>
      <c r="S3696" s="102">
        <v>0.0</v>
      </c>
      <c r="T3696" s="102"/>
      <c r="U3696" s="102"/>
      <c r="V3696" s="102"/>
      <c r="W3696" s="102"/>
      <c r="X3696" s="102"/>
      <c r="Y3696" s="101" t="s">
        <v>14</v>
      </c>
    </row>
    <row r="3697">
      <c r="A3697" s="105" t="s">
        <v>64</v>
      </c>
      <c r="B3697" s="99"/>
      <c r="C3697" s="100" t="s">
        <v>7204</v>
      </c>
      <c r="D3697" s="101" t="s">
        <v>128</v>
      </c>
      <c r="E3697" s="101" t="s">
        <v>7205</v>
      </c>
      <c r="F3697" s="99"/>
      <c r="G3697" s="99"/>
      <c r="H3697" s="99"/>
      <c r="I3697" s="99"/>
      <c r="J3697" s="99"/>
      <c r="K3697" s="99"/>
      <c r="L3697" s="99"/>
      <c r="M3697" s="99"/>
      <c r="N3697" s="99"/>
      <c r="O3697" s="99"/>
      <c r="P3697" s="99"/>
      <c r="Q3697" s="99"/>
      <c r="R3697" s="99"/>
      <c r="S3697" s="102">
        <v>0.0</v>
      </c>
      <c r="T3697" s="102"/>
      <c r="U3697" s="102"/>
      <c r="V3697" s="102"/>
      <c r="W3697" s="102"/>
      <c r="X3697" s="102"/>
      <c r="Y3697" s="101" t="s">
        <v>14</v>
      </c>
    </row>
    <row r="3698">
      <c r="A3698" s="105" t="s">
        <v>64</v>
      </c>
      <c r="B3698" s="99"/>
      <c r="C3698" s="100" t="s">
        <v>7206</v>
      </c>
      <c r="D3698" s="101" t="s">
        <v>128</v>
      </c>
      <c r="E3698" s="101" t="s">
        <v>7207</v>
      </c>
      <c r="F3698" s="99"/>
      <c r="G3698" s="99"/>
      <c r="H3698" s="99"/>
      <c r="I3698" s="99"/>
      <c r="J3698" s="99"/>
      <c r="K3698" s="99"/>
      <c r="L3698" s="99"/>
      <c r="M3698" s="99"/>
      <c r="N3698" s="99"/>
      <c r="O3698" s="99"/>
      <c r="P3698" s="99"/>
      <c r="Q3698" s="99"/>
      <c r="R3698" s="99"/>
      <c r="S3698" s="102">
        <v>0.0</v>
      </c>
      <c r="T3698" s="102"/>
      <c r="U3698" s="102"/>
      <c r="V3698" s="102"/>
      <c r="W3698" s="102"/>
      <c r="X3698" s="102"/>
      <c r="Y3698" s="101" t="s">
        <v>14</v>
      </c>
    </row>
    <row r="3699">
      <c r="A3699" s="105" t="s">
        <v>64</v>
      </c>
      <c r="B3699" s="99"/>
      <c r="C3699" s="100" t="s">
        <v>7208</v>
      </c>
      <c r="D3699" s="101" t="s">
        <v>128</v>
      </c>
      <c r="E3699" s="101" t="s">
        <v>7209</v>
      </c>
      <c r="F3699" s="99"/>
      <c r="G3699" s="99"/>
      <c r="H3699" s="99"/>
      <c r="I3699" s="99"/>
      <c r="J3699" s="99"/>
      <c r="K3699" s="99"/>
      <c r="L3699" s="99"/>
      <c r="M3699" s="99"/>
      <c r="N3699" s="99"/>
      <c r="O3699" s="99"/>
      <c r="P3699" s="99"/>
      <c r="Q3699" s="99"/>
      <c r="R3699" s="99"/>
      <c r="S3699" s="102">
        <v>0.0</v>
      </c>
      <c r="T3699" s="102"/>
      <c r="U3699" s="102"/>
      <c r="V3699" s="102"/>
      <c r="W3699" s="102"/>
      <c r="X3699" s="102"/>
      <c r="Y3699" s="101" t="s">
        <v>14</v>
      </c>
    </row>
    <row r="3700">
      <c r="A3700" s="101" t="s">
        <v>64</v>
      </c>
      <c r="B3700" s="99"/>
      <c r="C3700" s="100" t="s">
        <v>7210</v>
      </c>
      <c r="D3700" s="101" t="s">
        <v>128</v>
      </c>
      <c r="E3700" s="101" t="s">
        <v>7211</v>
      </c>
      <c r="F3700" s="99"/>
      <c r="G3700" s="99"/>
      <c r="H3700" s="99"/>
      <c r="I3700" s="99"/>
      <c r="J3700" s="99"/>
      <c r="K3700" s="99"/>
      <c r="L3700" s="99"/>
      <c r="M3700" s="99"/>
      <c r="N3700" s="99"/>
      <c r="O3700" s="99"/>
      <c r="P3700" s="99"/>
      <c r="Q3700" s="99"/>
      <c r="R3700" s="99"/>
      <c r="S3700" s="102">
        <v>0.0</v>
      </c>
      <c r="T3700" s="102"/>
      <c r="U3700" s="102"/>
      <c r="V3700" s="102"/>
      <c r="W3700" s="102"/>
      <c r="X3700" s="102"/>
      <c r="Y3700" s="101" t="s">
        <v>14</v>
      </c>
    </row>
    <row r="3701">
      <c r="A3701" s="101" t="s">
        <v>64</v>
      </c>
      <c r="B3701" s="99"/>
      <c r="C3701" s="100" t="s">
        <v>7212</v>
      </c>
      <c r="D3701" s="101" t="s">
        <v>128</v>
      </c>
      <c r="E3701" s="101" t="s">
        <v>7213</v>
      </c>
      <c r="F3701" s="99"/>
      <c r="G3701" s="99"/>
      <c r="H3701" s="99"/>
      <c r="I3701" s="99"/>
      <c r="J3701" s="99"/>
      <c r="K3701" s="99"/>
      <c r="L3701" s="99"/>
      <c r="M3701" s="99"/>
      <c r="N3701" s="99"/>
      <c r="O3701" s="99"/>
      <c r="P3701" s="99"/>
      <c r="Q3701" s="99"/>
      <c r="R3701" s="99"/>
      <c r="S3701" s="102">
        <v>0.0</v>
      </c>
      <c r="T3701" s="102"/>
      <c r="U3701" s="102"/>
      <c r="V3701" s="102"/>
      <c r="W3701" s="102"/>
      <c r="X3701" s="102"/>
      <c r="Y3701" s="101" t="s">
        <v>14</v>
      </c>
    </row>
    <row r="3702">
      <c r="A3702" s="101" t="s">
        <v>64</v>
      </c>
      <c r="B3702" s="99"/>
      <c r="C3702" s="100" t="s">
        <v>7214</v>
      </c>
      <c r="D3702" s="101" t="s">
        <v>128</v>
      </c>
      <c r="E3702" s="101" t="s">
        <v>7215</v>
      </c>
      <c r="F3702" s="99"/>
      <c r="G3702" s="99"/>
      <c r="H3702" s="99"/>
      <c r="I3702" s="99"/>
      <c r="J3702" s="99"/>
      <c r="K3702" s="99"/>
      <c r="L3702" s="99"/>
      <c r="M3702" s="99"/>
      <c r="N3702" s="99"/>
      <c r="O3702" s="99"/>
      <c r="P3702" s="99"/>
      <c r="Q3702" s="99"/>
      <c r="R3702" s="99"/>
      <c r="S3702" s="102">
        <v>0.0</v>
      </c>
      <c r="T3702" s="102"/>
      <c r="U3702" s="102"/>
      <c r="V3702" s="102"/>
      <c r="W3702" s="102"/>
      <c r="X3702" s="102"/>
      <c r="Y3702" s="101" t="s">
        <v>14</v>
      </c>
    </row>
    <row r="3703">
      <c r="A3703" s="101" t="s">
        <v>64</v>
      </c>
      <c r="B3703" s="99"/>
      <c r="C3703" s="100" t="s">
        <v>7216</v>
      </c>
      <c r="D3703" s="101" t="s">
        <v>128</v>
      </c>
      <c r="E3703" s="101" t="s">
        <v>7217</v>
      </c>
      <c r="F3703" s="99"/>
      <c r="G3703" s="99"/>
      <c r="H3703" s="99"/>
      <c r="I3703" s="99"/>
      <c r="J3703" s="99"/>
      <c r="K3703" s="99"/>
      <c r="L3703" s="99"/>
      <c r="M3703" s="99"/>
      <c r="N3703" s="99"/>
      <c r="O3703" s="99"/>
      <c r="P3703" s="99"/>
      <c r="Q3703" s="99"/>
      <c r="R3703" s="99"/>
      <c r="S3703" s="102">
        <v>0.0</v>
      </c>
      <c r="T3703" s="102"/>
      <c r="U3703" s="102"/>
      <c r="V3703" s="102"/>
      <c r="W3703" s="102"/>
      <c r="X3703" s="102"/>
      <c r="Y3703" s="101" t="s">
        <v>14</v>
      </c>
    </row>
    <row r="3704">
      <c r="A3704" s="98" t="s">
        <v>64</v>
      </c>
      <c r="B3704" s="99"/>
      <c r="C3704" s="100" t="s">
        <v>7218</v>
      </c>
      <c r="D3704" s="101" t="s">
        <v>128</v>
      </c>
      <c r="E3704" s="101" t="s">
        <v>7219</v>
      </c>
      <c r="F3704" s="99"/>
      <c r="G3704" s="99"/>
      <c r="H3704" s="99"/>
      <c r="I3704" s="99"/>
      <c r="J3704" s="99"/>
      <c r="K3704" s="99"/>
      <c r="L3704" s="99"/>
      <c r="M3704" s="99"/>
      <c r="N3704" s="99"/>
      <c r="O3704" s="99"/>
      <c r="P3704" s="99"/>
      <c r="Q3704" s="99"/>
      <c r="R3704" s="99"/>
      <c r="S3704" s="102">
        <v>0.0</v>
      </c>
      <c r="T3704" s="102"/>
      <c r="U3704" s="102"/>
      <c r="V3704" s="102"/>
      <c r="W3704" s="102"/>
      <c r="X3704" s="102"/>
      <c r="Y3704" s="101" t="s">
        <v>14</v>
      </c>
    </row>
    <row r="3705">
      <c r="A3705" s="101" t="s">
        <v>64</v>
      </c>
      <c r="B3705" s="99"/>
      <c r="C3705" s="100" t="s">
        <v>7220</v>
      </c>
      <c r="D3705" s="101" t="s">
        <v>128</v>
      </c>
      <c r="E3705" s="101" t="s">
        <v>7221</v>
      </c>
      <c r="F3705" s="99"/>
      <c r="G3705" s="99"/>
      <c r="H3705" s="99"/>
      <c r="I3705" s="99"/>
      <c r="J3705" s="99"/>
      <c r="K3705" s="99"/>
      <c r="L3705" s="99"/>
      <c r="M3705" s="99"/>
      <c r="N3705" s="99"/>
      <c r="O3705" s="99"/>
      <c r="P3705" s="99"/>
      <c r="Q3705" s="99"/>
      <c r="R3705" s="99"/>
      <c r="S3705" s="102">
        <v>0.0</v>
      </c>
      <c r="T3705" s="102"/>
      <c r="U3705" s="102"/>
      <c r="V3705" s="102"/>
      <c r="W3705" s="102"/>
      <c r="X3705" s="102"/>
      <c r="Y3705" s="101" t="s">
        <v>14</v>
      </c>
    </row>
    <row r="3706">
      <c r="A3706" s="101" t="s">
        <v>64</v>
      </c>
      <c r="B3706" s="99"/>
      <c r="C3706" s="100" t="s">
        <v>7222</v>
      </c>
      <c r="D3706" s="101" t="s">
        <v>128</v>
      </c>
      <c r="E3706" s="101" t="s">
        <v>7223</v>
      </c>
      <c r="F3706" s="99"/>
      <c r="G3706" s="99"/>
      <c r="H3706" s="99"/>
      <c r="I3706" s="99"/>
      <c r="J3706" s="99"/>
      <c r="K3706" s="99"/>
      <c r="L3706" s="99"/>
      <c r="M3706" s="99"/>
      <c r="N3706" s="99"/>
      <c r="O3706" s="99"/>
      <c r="P3706" s="99"/>
      <c r="Q3706" s="99"/>
      <c r="R3706" s="99"/>
      <c r="S3706" s="102">
        <v>0.0</v>
      </c>
      <c r="T3706" s="102"/>
      <c r="U3706" s="102"/>
      <c r="V3706" s="102"/>
      <c r="W3706" s="102"/>
      <c r="X3706" s="102"/>
      <c r="Y3706" s="101" t="s">
        <v>14</v>
      </c>
    </row>
    <row r="3707">
      <c r="A3707" s="101" t="s">
        <v>64</v>
      </c>
      <c r="B3707" s="99"/>
      <c r="C3707" s="100" t="s">
        <v>7224</v>
      </c>
      <c r="D3707" s="101" t="s">
        <v>128</v>
      </c>
      <c r="E3707" s="101" t="s">
        <v>7225</v>
      </c>
      <c r="F3707" s="99"/>
      <c r="G3707" s="99"/>
      <c r="H3707" s="99"/>
      <c r="I3707" s="99"/>
      <c r="J3707" s="99"/>
      <c r="K3707" s="99"/>
      <c r="L3707" s="99"/>
      <c r="M3707" s="99"/>
      <c r="N3707" s="99"/>
      <c r="O3707" s="99"/>
      <c r="P3707" s="99"/>
      <c r="Q3707" s="99"/>
      <c r="R3707" s="99"/>
      <c r="S3707" s="102">
        <v>0.0</v>
      </c>
      <c r="T3707" s="102"/>
      <c r="U3707" s="102"/>
      <c r="V3707" s="102"/>
      <c r="W3707" s="102"/>
      <c r="X3707" s="102"/>
      <c r="Y3707" s="101" t="s">
        <v>14</v>
      </c>
    </row>
    <row r="3708">
      <c r="A3708" s="101" t="s">
        <v>64</v>
      </c>
      <c r="B3708" s="99"/>
      <c r="C3708" s="100" t="s">
        <v>7226</v>
      </c>
      <c r="D3708" s="101" t="s">
        <v>128</v>
      </c>
      <c r="E3708" s="101" t="s">
        <v>7227</v>
      </c>
      <c r="F3708" s="99"/>
      <c r="G3708" s="99"/>
      <c r="H3708" s="99"/>
      <c r="I3708" s="99"/>
      <c r="J3708" s="99"/>
      <c r="K3708" s="99"/>
      <c r="L3708" s="99"/>
      <c r="M3708" s="99"/>
      <c r="N3708" s="99"/>
      <c r="O3708" s="99"/>
      <c r="P3708" s="99"/>
      <c r="Q3708" s="99"/>
      <c r="R3708" s="99"/>
      <c r="S3708" s="102">
        <v>0.0</v>
      </c>
      <c r="T3708" s="102"/>
      <c r="U3708" s="102"/>
      <c r="V3708" s="102"/>
      <c r="W3708" s="102"/>
      <c r="X3708" s="102"/>
      <c r="Y3708" s="101" t="s">
        <v>14</v>
      </c>
    </row>
    <row r="3709">
      <c r="A3709" s="101" t="s">
        <v>64</v>
      </c>
      <c r="B3709" s="99"/>
      <c r="C3709" s="100" t="s">
        <v>7228</v>
      </c>
      <c r="D3709" s="101" t="s">
        <v>128</v>
      </c>
      <c r="E3709" s="101" t="s">
        <v>7229</v>
      </c>
      <c r="F3709" s="99"/>
      <c r="G3709" s="99"/>
      <c r="H3709" s="99"/>
      <c r="I3709" s="99"/>
      <c r="J3709" s="99"/>
      <c r="K3709" s="99"/>
      <c r="L3709" s="99"/>
      <c r="M3709" s="99"/>
      <c r="N3709" s="99"/>
      <c r="O3709" s="99"/>
      <c r="P3709" s="99"/>
      <c r="Q3709" s="99"/>
      <c r="R3709" s="99"/>
      <c r="S3709" s="102">
        <v>0.0</v>
      </c>
      <c r="T3709" s="102"/>
      <c r="U3709" s="102"/>
      <c r="V3709" s="102"/>
      <c r="W3709" s="102"/>
      <c r="X3709" s="102"/>
      <c r="Y3709" s="101" t="s">
        <v>14</v>
      </c>
    </row>
    <row r="3710">
      <c r="A3710" s="101" t="s">
        <v>64</v>
      </c>
      <c r="B3710" s="99"/>
      <c r="C3710" s="100" t="s">
        <v>7230</v>
      </c>
      <c r="D3710" s="101" t="s">
        <v>128</v>
      </c>
      <c r="E3710" s="101" t="s">
        <v>7231</v>
      </c>
      <c r="F3710" s="99"/>
      <c r="G3710" s="99"/>
      <c r="H3710" s="99"/>
      <c r="I3710" s="99"/>
      <c r="J3710" s="99"/>
      <c r="K3710" s="99"/>
      <c r="L3710" s="99"/>
      <c r="M3710" s="99"/>
      <c r="N3710" s="99"/>
      <c r="O3710" s="99"/>
      <c r="P3710" s="99"/>
      <c r="Q3710" s="99"/>
      <c r="R3710" s="99"/>
      <c r="S3710" s="102">
        <v>0.0</v>
      </c>
      <c r="T3710" s="102"/>
      <c r="U3710" s="102"/>
      <c r="V3710" s="102"/>
      <c r="W3710" s="102"/>
      <c r="X3710" s="102"/>
      <c r="Y3710" s="101" t="s">
        <v>14</v>
      </c>
    </row>
    <row r="3711">
      <c r="A3711" s="98" t="s">
        <v>93</v>
      </c>
      <c r="B3711" s="99"/>
      <c r="C3711" s="100" t="s">
        <v>7232</v>
      </c>
      <c r="D3711" s="101" t="s">
        <v>213</v>
      </c>
      <c r="E3711" s="101" t="s">
        <v>7233</v>
      </c>
      <c r="F3711" s="99"/>
      <c r="G3711" s="99"/>
      <c r="H3711" s="99"/>
      <c r="I3711" s="99"/>
      <c r="J3711" s="99"/>
      <c r="K3711" s="99"/>
      <c r="L3711" s="99"/>
      <c r="M3711" s="99"/>
      <c r="N3711" s="99"/>
      <c r="O3711" s="99"/>
      <c r="P3711" s="99"/>
      <c r="Q3711" s="99"/>
      <c r="R3711" s="99"/>
      <c r="S3711" s="100">
        <v>0.0</v>
      </c>
      <c r="T3711" s="102"/>
      <c r="U3711" s="102"/>
      <c r="V3711" s="102"/>
      <c r="W3711" s="102"/>
      <c r="X3711" s="102"/>
      <c r="Y3711" s="101" t="s">
        <v>14</v>
      </c>
    </row>
    <row r="3712">
      <c r="A3712" s="101" t="s">
        <v>64</v>
      </c>
      <c r="B3712" s="99"/>
      <c r="C3712" s="100" t="s">
        <v>7234</v>
      </c>
      <c r="D3712" s="101" t="s">
        <v>128</v>
      </c>
      <c r="E3712" s="101" t="s">
        <v>7235</v>
      </c>
      <c r="F3712" s="99"/>
      <c r="G3712" s="99"/>
      <c r="H3712" s="99"/>
      <c r="I3712" s="99"/>
      <c r="J3712" s="99"/>
      <c r="K3712" s="99"/>
      <c r="L3712" s="99"/>
      <c r="M3712" s="99"/>
      <c r="N3712" s="99"/>
      <c r="O3712" s="99"/>
      <c r="P3712" s="99"/>
      <c r="Q3712" s="99"/>
      <c r="R3712" s="99"/>
      <c r="S3712" s="102">
        <v>0.0</v>
      </c>
      <c r="T3712" s="102"/>
      <c r="U3712" s="102"/>
      <c r="V3712" s="102"/>
      <c r="W3712" s="102"/>
      <c r="X3712" s="102"/>
      <c r="Y3712" s="101" t="s">
        <v>14</v>
      </c>
    </row>
    <row r="3713">
      <c r="A3713" s="98" t="s">
        <v>64</v>
      </c>
      <c r="B3713" s="99"/>
      <c r="C3713" s="100" t="s">
        <v>7236</v>
      </c>
      <c r="D3713" s="101" t="s">
        <v>128</v>
      </c>
      <c r="E3713" s="101" t="s">
        <v>7237</v>
      </c>
      <c r="F3713" s="99"/>
      <c r="G3713" s="99"/>
      <c r="H3713" s="99"/>
      <c r="I3713" s="99"/>
      <c r="J3713" s="99"/>
      <c r="K3713" s="99"/>
      <c r="L3713" s="99"/>
      <c r="M3713" s="99"/>
      <c r="N3713" s="99"/>
      <c r="O3713" s="99"/>
      <c r="P3713" s="99"/>
      <c r="Q3713" s="99"/>
      <c r="R3713" s="99"/>
      <c r="S3713" s="102">
        <v>0.0</v>
      </c>
      <c r="T3713" s="102"/>
      <c r="U3713" s="102"/>
      <c r="V3713" s="102"/>
      <c r="W3713" s="102"/>
      <c r="X3713" s="102"/>
      <c r="Y3713" s="101" t="s">
        <v>14</v>
      </c>
    </row>
    <row r="3714">
      <c r="A3714" s="105" t="s">
        <v>64</v>
      </c>
      <c r="B3714" s="99"/>
      <c r="C3714" s="100" t="s">
        <v>7238</v>
      </c>
      <c r="D3714" s="101" t="s">
        <v>128</v>
      </c>
      <c r="E3714" s="101" t="s">
        <v>7239</v>
      </c>
      <c r="F3714" s="99"/>
      <c r="G3714" s="99"/>
      <c r="H3714" s="99"/>
      <c r="I3714" s="99"/>
      <c r="J3714" s="99"/>
      <c r="K3714" s="99"/>
      <c r="L3714" s="99"/>
      <c r="M3714" s="99"/>
      <c r="N3714" s="99"/>
      <c r="O3714" s="99"/>
      <c r="P3714" s="99"/>
      <c r="Q3714" s="99"/>
      <c r="R3714" s="99"/>
      <c r="S3714" s="102">
        <v>0.0</v>
      </c>
      <c r="T3714" s="102"/>
      <c r="U3714" s="102"/>
      <c r="V3714" s="102"/>
      <c r="W3714" s="102"/>
      <c r="X3714" s="102"/>
      <c r="Y3714" s="101" t="s">
        <v>14</v>
      </c>
    </row>
    <row r="3715">
      <c r="A3715" s="105" t="s">
        <v>64</v>
      </c>
      <c r="B3715" s="99"/>
      <c r="C3715" s="100" t="s">
        <v>7240</v>
      </c>
      <c r="D3715" s="101" t="s">
        <v>128</v>
      </c>
      <c r="E3715" s="101" t="s">
        <v>7241</v>
      </c>
      <c r="F3715" s="99"/>
      <c r="G3715" s="99"/>
      <c r="H3715" s="99"/>
      <c r="I3715" s="99"/>
      <c r="J3715" s="99"/>
      <c r="K3715" s="99"/>
      <c r="L3715" s="99"/>
      <c r="M3715" s="99"/>
      <c r="N3715" s="99"/>
      <c r="O3715" s="99"/>
      <c r="P3715" s="99"/>
      <c r="Q3715" s="99"/>
      <c r="R3715" s="99"/>
      <c r="S3715" s="102">
        <v>0.0</v>
      </c>
      <c r="T3715" s="102"/>
      <c r="U3715" s="102"/>
      <c r="V3715" s="102"/>
      <c r="W3715" s="102"/>
      <c r="X3715" s="102"/>
      <c r="Y3715" s="101" t="s">
        <v>14</v>
      </c>
    </row>
    <row r="3716">
      <c r="A3716" s="98" t="s">
        <v>82</v>
      </c>
      <c r="B3716" s="99"/>
      <c r="C3716" s="100" t="s">
        <v>7242</v>
      </c>
      <c r="D3716" s="101" t="s">
        <v>128</v>
      </c>
      <c r="E3716" s="101" t="s">
        <v>7243</v>
      </c>
      <c r="F3716" s="99"/>
      <c r="G3716" s="99"/>
      <c r="H3716" s="99"/>
      <c r="I3716" s="99"/>
      <c r="J3716" s="99"/>
      <c r="K3716" s="99"/>
      <c r="L3716" s="99"/>
      <c r="M3716" s="99"/>
      <c r="N3716" s="99"/>
      <c r="O3716" s="99"/>
      <c r="P3716" s="99"/>
      <c r="Q3716" s="99"/>
      <c r="R3716" s="99"/>
      <c r="S3716" s="102">
        <v>0.0</v>
      </c>
      <c r="T3716" s="102"/>
      <c r="U3716" s="102"/>
      <c r="V3716" s="102"/>
      <c r="W3716" s="102"/>
      <c r="X3716" s="102"/>
      <c r="Y3716" s="101" t="s">
        <v>14</v>
      </c>
    </row>
    <row r="3717">
      <c r="A3717" s="103" t="s">
        <v>87</v>
      </c>
      <c r="B3717" s="99"/>
      <c r="C3717" s="100" t="s">
        <v>7244</v>
      </c>
      <c r="D3717" s="101" t="s">
        <v>128</v>
      </c>
      <c r="E3717" s="101" t="s">
        <v>7245</v>
      </c>
      <c r="F3717" s="99"/>
      <c r="G3717" s="99"/>
      <c r="H3717" s="99"/>
      <c r="I3717" s="99"/>
      <c r="J3717" s="99"/>
      <c r="K3717" s="99"/>
      <c r="L3717" s="99"/>
      <c r="M3717" s="99"/>
      <c r="N3717" s="99"/>
      <c r="O3717" s="99"/>
      <c r="P3717" s="99"/>
      <c r="Q3717" s="99"/>
      <c r="R3717" s="99"/>
      <c r="S3717" s="102">
        <v>0.0</v>
      </c>
      <c r="T3717" s="102"/>
      <c r="U3717" s="102"/>
      <c r="V3717" s="102"/>
      <c r="W3717" s="102"/>
      <c r="X3717" s="102"/>
      <c r="Y3717" s="101" t="s">
        <v>14</v>
      </c>
    </row>
    <row r="3718">
      <c r="A3718" s="105" t="s">
        <v>64</v>
      </c>
      <c r="B3718" s="99"/>
      <c r="C3718" s="100" t="s">
        <v>7246</v>
      </c>
      <c r="D3718" s="101" t="s">
        <v>128</v>
      </c>
      <c r="E3718" s="101" t="s">
        <v>7247</v>
      </c>
      <c r="F3718" s="99"/>
      <c r="G3718" s="99"/>
      <c r="H3718" s="99"/>
      <c r="I3718" s="99"/>
      <c r="J3718" s="99"/>
      <c r="K3718" s="99"/>
      <c r="L3718" s="99"/>
      <c r="M3718" s="99"/>
      <c r="N3718" s="99"/>
      <c r="O3718" s="99"/>
      <c r="P3718" s="99"/>
      <c r="Q3718" s="99"/>
      <c r="R3718" s="99"/>
      <c r="S3718" s="102">
        <v>0.0</v>
      </c>
      <c r="T3718" s="102"/>
      <c r="U3718" s="102"/>
      <c r="V3718" s="102"/>
      <c r="W3718" s="102"/>
      <c r="X3718" s="102"/>
      <c r="Y3718" s="101" t="s">
        <v>14</v>
      </c>
    </row>
    <row r="3719">
      <c r="A3719" s="105" t="s">
        <v>64</v>
      </c>
      <c r="B3719" s="99"/>
      <c r="C3719" s="100" t="s">
        <v>7248</v>
      </c>
      <c r="D3719" s="101" t="s">
        <v>128</v>
      </c>
      <c r="E3719" s="101" t="s">
        <v>7249</v>
      </c>
      <c r="F3719" s="99"/>
      <c r="G3719" s="99"/>
      <c r="H3719" s="99"/>
      <c r="I3719" s="99"/>
      <c r="J3719" s="99"/>
      <c r="K3719" s="99"/>
      <c r="L3719" s="99"/>
      <c r="M3719" s="99"/>
      <c r="N3719" s="99"/>
      <c r="O3719" s="99"/>
      <c r="P3719" s="99"/>
      <c r="Q3719" s="99"/>
      <c r="R3719" s="99"/>
      <c r="S3719" s="102">
        <v>0.0</v>
      </c>
      <c r="T3719" s="102"/>
      <c r="U3719" s="102"/>
      <c r="V3719" s="102"/>
      <c r="W3719" s="102"/>
      <c r="X3719" s="102"/>
      <c r="Y3719" s="101" t="s">
        <v>14</v>
      </c>
    </row>
    <row r="3720">
      <c r="A3720" s="105" t="s">
        <v>64</v>
      </c>
      <c r="B3720" s="99"/>
      <c r="C3720" s="100" t="s">
        <v>7250</v>
      </c>
      <c r="D3720" s="101" t="s">
        <v>128</v>
      </c>
      <c r="E3720" s="101" t="s">
        <v>7251</v>
      </c>
      <c r="F3720" s="99"/>
      <c r="G3720" s="99"/>
      <c r="H3720" s="99"/>
      <c r="I3720" s="99"/>
      <c r="J3720" s="99"/>
      <c r="K3720" s="99"/>
      <c r="L3720" s="99"/>
      <c r="M3720" s="99"/>
      <c r="N3720" s="99"/>
      <c r="O3720" s="99"/>
      <c r="P3720" s="99"/>
      <c r="Q3720" s="99"/>
      <c r="R3720" s="99"/>
      <c r="S3720" s="102">
        <v>0.0</v>
      </c>
      <c r="T3720" s="102"/>
      <c r="U3720" s="102"/>
      <c r="V3720" s="102"/>
      <c r="W3720" s="102"/>
      <c r="X3720" s="102"/>
      <c r="Y3720" s="101" t="s">
        <v>14</v>
      </c>
    </row>
    <row r="3721">
      <c r="A3721" s="105" t="s">
        <v>64</v>
      </c>
      <c r="B3721" s="99"/>
      <c r="C3721" s="100" t="s">
        <v>7252</v>
      </c>
      <c r="D3721" s="101" t="s">
        <v>128</v>
      </c>
      <c r="E3721" s="101" t="s">
        <v>7253</v>
      </c>
      <c r="F3721" s="99"/>
      <c r="G3721" s="99"/>
      <c r="H3721" s="99"/>
      <c r="I3721" s="99"/>
      <c r="J3721" s="99"/>
      <c r="K3721" s="99"/>
      <c r="L3721" s="99"/>
      <c r="M3721" s="99"/>
      <c r="N3721" s="99"/>
      <c r="O3721" s="99"/>
      <c r="P3721" s="99"/>
      <c r="Q3721" s="99"/>
      <c r="R3721" s="99"/>
      <c r="S3721" s="102">
        <v>0.0</v>
      </c>
      <c r="T3721" s="102"/>
      <c r="U3721" s="102"/>
      <c r="V3721" s="102"/>
      <c r="W3721" s="102"/>
      <c r="X3721" s="102"/>
      <c r="Y3721" s="101" t="s">
        <v>14</v>
      </c>
    </row>
    <row r="3722">
      <c r="A3722" s="105" t="s">
        <v>64</v>
      </c>
      <c r="B3722" s="99"/>
      <c r="C3722" s="100" t="s">
        <v>7254</v>
      </c>
      <c r="D3722" s="101" t="s">
        <v>128</v>
      </c>
      <c r="E3722" s="101" t="s">
        <v>7255</v>
      </c>
      <c r="F3722" s="99"/>
      <c r="G3722" s="99"/>
      <c r="H3722" s="99"/>
      <c r="I3722" s="99"/>
      <c r="J3722" s="99"/>
      <c r="K3722" s="99"/>
      <c r="L3722" s="99"/>
      <c r="M3722" s="99"/>
      <c r="N3722" s="99"/>
      <c r="O3722" s="99"/>
      <c r="P3722" s="99"/>
      <c r="Q3722" s="99"/>
      <c r="R3722" s="99"/>
      <c r="S3722" s="102">
        <v>0.0</v>
      </c>
      <c r="T3722" s="102"/>
      <c r="U3722" s="102"/>
      <c r="V3722" s="102"/>
      <c r="W3722" s="102"/>
      <c r="X3722" s="102"/>
      <c r="Y3722" s="101" t="s">
        <v>14</v>
      </c>
    </row>
    <row r="3723">
      <c r="A3723" s="101" t="s">
        <v>64</v>
      </c>
      <c r="B3723" s="99"/>
      <c r="C3723" s="100" t="s">
        <v>7256</v>
      </c>
      <c r="D3723" s="101" t="s">
        <v>128</v>
      </c>
      <c r="E3723" s="101" t="s">
        <v>7257</v>
      </c>
      <c r="F3723" s="99"/>
      <c r="G3723" s="99"/>
      <c r="H3723" s="99"/>
      <c r="I3723" s="99"/>
      <c r="J3723" s="99"/>
      <c r="K3723" s="99"/>
      <c r="L3723" s="99"/>
      <c r="M3723" s="99"/>
      <c r="N3723" s="99"/>
      <c r="O3723" s="99"/>
      <c r="P3723" s="99"/>
      <c r="Q3723" s="99"/>
      <c r="R3723" s="99"/>
      <c r="S3723" s="102">
        <v>0.0</v>
      </c>
      <c r="T3723" s="102"/>
      <c r="U3723" s="102"/>
      <c r="V3723" s="102"/>
      <c r="W3723" s="102"/>
      <c r="X3723" s="102"/>
      <c r="Y3723" s="101" t="s">
        <v>14</v>
      </c>
    </row>
    <row r="3724">
      <c r="A3724" s="105" t="s">
        <v>64</v>
      </c>
      <c r="B3724" s="99"/>
      <c r="C3724" s="100" t="s">
        <v>7258</v>
      </c>
      <c r="D3724" s="101" t="s">
        <v>128</v>
      </c>
      <c r="E3724" s="101" t="s">
        <v>7259</v>
      </c>
      <c r="F3724" s="99"/>
      <c r="G3724" s="99"/>
      <c r="H3724" s="99"/>
      <c r="I3724" s="99"/>
      <c r="J3724" s="99"/>
      <c r="K3724" s="99"/>
      <c r="L3724" s="99"/>
      <c r="M3724" s="99"/>
      <c r="N3724" s="99"/>
      <c r="O3724" s="99"/>
      <c r="P3724" s="99"/>
      <c r="Q3724" s="99"/>
      <c r="R3724" s="99"/>
      <c r="S3724" s="102">
        <v>0.0</v>
      </c>
      <c r="T3724" s="102"/>
      <c r="U3724" s="102"/>
      <c r="V3724" s="102"/>
      <c r="W3724" s="102"/>
      <c r="X3724" s="102"/>
      <c r="Y3724" s="101" t="s">
        <v>14</v>
      </c>
    </row>
    <row r="3725">
      <c r="A3725" s="101" t="s">
        <v>64</v>
      </c>
      <c r="B3725" s="99"/>
      <c r="C3725" s="100" t="s">
        <v>7260</v>
      </c>
      <c r="D3725" s="101" t="s">
        <v>128</v>
      </c>
      <c r="E3725" s="101" t="s">
        <v>7261</v>
      </c>
      <c r="F3725" s="99"/>
      <c r="G3725" s="99"/>
      <c r="H3725" s="99"/>
      <c r="I3725" s="99"/>
      <c r="J3725" s="99"/>
      <c r="K3725" s="99"/>
      <c r="L3725" s="99"/>
      <c r="M3725" s="99"/>
      <c r="N3725" s="99"/>
      <c r="O3725" s="99"/>
      <c r="P3725" s="99"/>
      <c r="Q3725" s="99"/>
      <c r="R3725" s="99"/>
      <c r="S3725" s="102">
        <v>0.0</v>
      </c>
      <c r="T3725" s="102"/>
      <c r="U3725" s="102"/>
      <c r="V3725" s="102"/>
      <c r="W3725" s="102"/>
      <c r="X3725" s="102"/>
      <c r="Y3725" s="101" t="s">
        <v>14</v>
      </c>
    </row>
    <row r="3726">
      <c r="A3726" s="101" t="s">
        <v>38</v>
      </c>
      <c r="B3726" s="99"/>
      <c r="C3726" s="100" t="s">
        <v>7262</v>
      </c>
      <c r="D3726" s="101" t="s">
        <v>128</v>
      </c>
      <c r="E3726" s="101" t="s">
        <v>7263</v>
      </c>
      <c r="F3726" s="99"/>
      <c r="G3726" s="99"/>
      <c r="H3726" s="99"/>
      <c r="I3726" s="99"/>
      <c r="J3726" s="99"/>
      <c r="K3726" s="99"/>
      <c r="L3726" s="99"/>
      <c r="M3726" s="99"/>
      <c r="N3726" s="99"/>
      <c r="O3726" s="99"/>
      <c r="P3726" s="99"/>
      <c r="Q3726" s="99"/>
      <c r="R3726" s="99"/>
      <c r="S3726" s="102">
        <v>0.0</v>
      </c>
      <c r="T3726" s="102"/>
      <c r="U3726" s="102"/>
      <c r="V3726" s="102"/>
      <c r="W3726" s="102"/>
      <c r="X3726" s="102"/>
      <c r="Y3726" s="101" t="s">
        <v>14</v>
      </c>
    </row>
    <row r="3727">
      <c r="A3727" s="101" t="s">
        <v>38</v>
      </c>
      <c r="B3727" s="99"/>
      <c r="C3727" s="100" t="s">
        <v>7262</v>
      </c>
      <c r="D3727" s="101" t="s">
        <v>128</v>
      </c>
      <c r="E3727" s="101" t="s">
        <v>7263</v>
      </c>
      <c r="F3727" s="99"/>
      <c r="G3727" s="99"/>
      <c r="H3727" s="99"/>
      <c r="I3727" s="99"/>
      <c r="J3727" s="99"/>
      <c r="K3727" s="99"/>
      <c r="L3727" s="99"/>
      <c r="M3727" s="99"/>
      <c r="N3727" s="99"/>
      <c r="O3727" s="99"/>
      <c r="P3727" s="99"/>
      <c r="Q3727" s="99"/>
      <c r="R3727" s="99"/>
      <c r="S3727" s="102">
        <v>0.0</v>
      </c>
      <c r="T3727" s="102"/>
      <c r="U3727" s="102"/>
      <c r="V3727" s="102"/>
      <c r="W3727" s="102"/>
      <c r="X3727" s="102"/>
      <c r="Y3727" s="101" t="s">
        <v>14</v>
      </c>
    </row>
    <row r="3728">
      <c r="A3728" s="101" t="s">
        <v>64</v>
      </c>
      <c r="B3728" s="99"/>
      <c r="C3728" s="100" t="s">
        <v>7262</v>
      </c>
      <c r="D3728" s="101" t="s">
        <v>128</v>
      </c>
      <c r="E3728" s="101" t="s">
        <v>7263</v>
      </c>
      <c r="F3728" s="99"/>
      <c r="G3728" s="99"/>
      <c r="H3728" s="99"/>
      <c r="I3728" s="99"/>
      <c r="J3728" s="99"/>
      <c r="K3728" s="99"/>
      <c r="L3728" s="99"/>
      <c r="M3728" s="99"/>
      <c r="N3728" s="99"/>
      <c r="O3728" s="99"/>
      <c r="P3728" s="99"/>
      <c r="Q3728" s="99"/>
      <c r="R3728" s="99"/>
      <c r="S3728" s="102">
        <v>0.0</v>
      </c>
      <c r="T3728" s="102"/>
      <c r="U3728" s="102"/>
      <c r="V3728" s="102"/>
      <c r="W3728" s="102"/>
      <c r="X3728" s="102"/>
      <c r="Y3728" s="101" t="s">
        <v>14</v>
      </c>
    </row>
    <row r="3729">
      <c r="A3729" s="101" t="s">
        <v>64</v>
      </c>
      <c r="B3729" s="99"/>
      <c r="C3729" s="100" t="s">
        <v>7264</v>
      </c>
      <c r="D3729" s="101" t="s">
        <v>128</v>
      </c>
      <c r="E3729" s="101" t="s">
        <v>7265</v>
      </c>
      <c r="F3729" s="99"/>
      <c r="G3729" s="99"/>
      <c r="H3729" s="99"/>
      <c r="I3729" s="99"/>
      <c r="J3729" s="99"/>
      <c r="K3729" s="99"/>
      <c r="L3729" s="99"/>
      <c r="M3729" s="99"/>
      <c r="N3729" s="99"/>
      <c r="O3729" s="99"/>
      <c r="P3729" s="99"/>
      <c r="Q3729" s="99"/>
      <c r="R3729" s="99"/>
      <c r="S3729" s="102">
        <v>0.0</v>
      </c>
      <c r="T3729" s="102"/>
      <c r="U3729" s="102"/>
      <c r="V3729" s="102"/>
      <c r="W3729" s="102"/>
      <c r="X3729" s="102"/>
      <c r="Y3729" s="101" t="s">
        <v>14</v>
      </c>
    </row>
    <row r="3730">
      <c r="A3730" s="105" t="s">
        <v>64</v>
      </c>
      <c r="B3730" s="99"/>
      <c r="C3730" s="100" t="s">
        <v>7266</v>
      </c>
      <c r="D3730" s="101" t="s">
        <v>128</v>
      </c>
      <c r="E3730" s="101" t="s">
        <v>7267</v>
      </c>
      <c r="F3730" s="99"/>
      <c r="G3730" s="99"/>
      <c r="H3730" s="99"/>
      <c r="I3730" s="99"/>
      <c r="J3730" s="99"/>
      <c r="K3730" s="99"/>
      <c r="L3730" s="99"/>
      <c r="M3730" s="99"/>
      <c r="N3730" s="99"/>
      <c r="O3730" s="99"/>
      <c r="P3730" s="99"/>
      <c r="Q3730" s="99"/>
      <c r="R3730" s="99"/>
      <c r="S3730" s="102">
        <v>0.0</v>
      </c>
      <c r="T3730" s="102"/>
      <c r="U3730" s="102"/>
      <c r="V3730" s="102"/>
      <c r="W3730" s="102"/>
      <c r="X3730" s="102"/>
      <c r="Y3730" s="101" t="s">
        <v>14</v>
      </c>
    </row>
    <row r="3731">
      <c r="A3731" s="101" t="s">
        <v>64</v>
      </c>
      <c r="B3731" s="99"/>
      <c r="C3731" s="100" t="s">
        <v>7268</v>
      </c>
      <c r="D3731" s="101" t="s">
        <v>128</v>
      </c>
      <c r="E3731" s="101" t="s">
        <v>7269</v>
      </c>
      <c r="F3731" s="99"/>
      <c r="G3731" s="99"/>
      <c r="H3731" s="99"/>
      <c r="I3731" s="99"/>
      <c r="J3731" s="99"/>
      <c r="K3731" s="99"/>
      <c r="L3731" s="99"/>
      <c r="M3731" s="99"/>
      <c r="N3731" s="99"/>
      <c r="O3731" s="99"/>
      <c r="P3731" s="99"/>
      <c r="Q3731" s="99"/>
      <c r="R3731" s="99"/>
      <c r="S3731" s="102">
        <v>0.0</v>
      </c>
      <c r="T3731" s="102"/>
      <c r="U3731" s="102"/>
      <c r="V3731" s="102"/>
      <c r="W3731" s="102"/>
      <c r="X3731" s="102"/>
      <c r="Y3731" s="101" t="s">
        <v>14</v>
      </c>
    </row>
    <row r="3732">
      <c r="A3732" s="101" t="s">
        <v>64</v>
      </c>
      <c r="B3732" s="99"/>
      <c r="C3732" s="100" t="s">
        <v>7270</v>
      </c>
      <c r="D3732" s="101" t="s">
        <v>128</v>
      </c>
      <c r="E3732" s="101" t="s">
        <v>7271</v>
      </c>
      <c r="F3732" s="99"/>
      <c r="G3732" s="99"/>
      <c r="H3732" s="99"/>
      <c r="I3732" s="99"/>
      <c r="J3732" s="99"/>
      <c r="K3732" s="99"/>
      <c r="L3732" s="99"/>
      <c r="M3732" s="99"/>
      <c r="N3732" s="99"/>
      <c r="O3732" s="99"/>
      <c r="P3732" s="99"/>
      <c r="Q3732" s="99"/>
      <c r="R3732" s="99"/>
      <c r="S3732" s="102">
        <v>0.0</v>
      </c>
      <c r="T3732" s="102"/>
      <c r="U3732" s="102"/>
      <c r="V3732" s="102"/>
      <c r="W3732" s="102"/>
      <c r="X3732" s="102"/>
      <c r="Y3732" s="101" t="s">
        <v>14</v>
      </c>
    </row>
    <row r="3733">
      <c r="A3733" s="101" t="s">
        <v>64</v>
      </c>
      <c r="B3733" s="99"/>
      <c r="C3733" s="100" t="s">
        <v>7272</v>
      </c>
      <c r="D3733" s="101" t="s">
        <v>128</v>
      </c>
      <c r="E3733" s="101" t="s">
        <v>7273</v>
      </c>
      <c r="F3733" s="99"/>
      <c r="G3733" s="99"/>
      <c r="H3733" s="99"/>
      <c r="I3733" s="99"/>
      <c r="J3733" s="99"/>
      <c r="K3733" s="99"/>
      <c r="L3733" s="99"/>
      <c r="M3733" s="99"/>
      <c r="N3733" s="99"/>
      <c r="O3733" s="99"/>
      <c r="P3733" s="99"/>
      <c r="Q3733" s="99"/>
      <c r="R3733" s="99"/>
      <c r="S3733" s="102">
        <v>0.0</v>
      </c>
      <c r="T3733" s="102"/>
      <c r="U3733" s="102"/>
      <c r="V3733" s="102"/>
      <c r="W3733" s="102"/>
      <c r="X3733" s="102"/>
      <c r="Y3733" s="101" t="s">
        <v>14</v>
      </c>
    </row>
    <row r="3734">
      <c r="A3734" s="98" t="s">
        <v>82</v>
      </c>
      <c r="B3734" s="99"/>
      <c r="C3734" s="100" t="s">
        <v>7274</v>
      </c>
      <c r="D3734" s="101" t="s">
        <v>128</v>
      </c>
      <c r="E3734" s="101" t="s">
        <v>7275</v>
      </c>
      <c r="F3734" s="99"/>
      <c r="G3734" s="99"/>
      <c r="H3734" s="99"/>
      <c r="I3734" s="99"/>
      <c r="J3734" s="99"/>
      <c r="K3734" s="99"/>
      <c r="L3734" s="99"/>
      <c r="M3734" s="99"/>
      <c r="N3734" s="99"/>
      <c r="O3734" s="99"/>
      <c r="P3734" s="99"/>
      <c r="Q3734" s="99"/>
      <c r="R3734" s="99"/>
      <c r="S3734" s="102">
        <v>0.0</v>
      </c>
      <c r="T3734" s="102"/>
      <c r="U3734" s="102"/>
      <c r="V3734" s="102"/>
      <c r="W3734" s="102"/>
      <c r="X3734" s="102"/>
      <c r="Y3734" s="101" t="s">
        <v>14</v>
      </c>
    </row>
    <row r="3735">
      <c r="A3735" s="109" t="s">
        <v>32</v>
      </c>
      <c r="B3735" s="99"/>
      <c r="C3735" s="100" t="s">
        <v>7276</v>
      </c>
      <c r="D3735" s="101" t="s">
        <v>128</v>
      </c>
      <c r="E3735" s="101" t="s">
        <v>7277</v>
      </c>
      <c r="F3735" s="99"/>
      <c r="G3735" s="99"/>
      <c r="H3735" s="99"/>
      <c r="I3735" s="99"/>
      <c r="J3735" s="99"/>
      <c r="K3735" s="99"/>
      <c r="L3735" s="99"/>
      <c r="M3735" s="99"/>
      <c r="N3735" s="99"/>
      <c r="O3735" s="99"/>
      <c r="P3735" s="99"/>
      <c r="Q3735" s="99"/>
      <c r="R3735" s="99"/>
      <c r="S3735" s="102">
        <v>0.0</v>
      </c>
      <c r="T3735" s="102"/>
      <c r="U3735" s="102"/>
      <c r="V3735" s="102"/>
      <c r="W3735" s="102"/>
      <c r="X3735" s="102"/>
      <c r="Y3735" s="101" t="s">
        <v>14</v>
      </c>
    </row>
    <row r="3736">
      <c r="A3736" s="101" t="s">
        <v>64</v>
      </c>
      <c r="B3736" s="99"/>
      <c r="C3736" s="100" t="s">
        <v>7278</v>
      </c>
      <c r="D3736" s="101" t="s">
        <v>128</v>
      </c>
      <c r="E3736" s="101" t="s">
        <v>7279</v>
      </c>
      <c r="F3736" s="99"/>
      <c r="G3736" s="99"/>
      <c r="H3736" s="99"/>
      <c r="I3736" s="99"/>
      <c r="J3736" s="99"/>
      <c r="K3736" s="99"/>
      <c r="L3736" s="99"/>
      <c r="M3736" s="99"/>
      <c r="N3736" s="99"/>
      <c r="O3736" s="99"/>
      <c r="P3736" s="99"/>
      <c r="Q3736" s="99"/>
      <c r="R3736" s="99"/>
      <c r="S3736" s="102">
        <v>0.0</v>
      </c>
      <c r="T3736" s="102"/>
      <c r="U3736" s="102"/>
      <c r="V3736" s="102"/>
      <c r="W3736" s="102"/>
      <c r="X3736" s="102"/>
      <c r="Y3736" s="101" t="s">
        <v>14</v>
      </c>
    </row>
    <row r="3737">
      <c r="A3737" s="105" t="s">
        <v>64</v>
      </c>
      <c r="B3737" s="99"/>
      <c r="C3737" s="100" t="s">
        <v>7280</v>
      </c>
      <c r="D3737" s="101" t="s">
        <v>128</v>
      </c>
      <c r="E3737" s="101" t="s">
        <v>7281</v>
      </c>
      <c r="F3737" s="99"/>
      <c r="G3737" s="99"/>
      <c r="H3737" s="99"/>
      <c r="I3737" s="99"/>
      <c r="J3737" s="99"/>
      <c r="K3737" s="99"/>
      <c r="L3737" s="99"/>
      <c r="M3737" s="99"/>
      <c r="N3737" s="99"/>
      <c r="O3737" s="99"/>
      <c r="P3737" s="99"/>
      <c r="Q3737" s="99"/>
      <c r="R3737" s="99"/>
      <c r="S3737" s="102">
        <v>0.0</v>
      </c>
      <c r="T3737" s="102"/>
      <c r="U3737" s="102"/>
      <c r="V3737" s="102"/>
      <c r="W3737" s="102"/>
      <c r="X3737" s="102"/>
      <c r="Y3737" s="101" t="s">
        <v>14</v>
      </c>
    </row>
    <row r="3738">
      <c r="A3738" s="105" t="s">
        <v>64</v>
      </c>
      <c r="B3738" s="99"/>
      <c r="C3738" s="100" t="s">
        <v>7282</v>
      </c>
      <c r="D3738" s="101" t="s">
        <v>128</v>
      </c>
      <c r="E3738" s="101" t="s">
        <v>7283</v>
      </c>
      <c r="F3738" s="99"/>
      <c r="G3738" s="99"/>
      <c r="H3738" s="99"/>
      <c r="I3738" s="99"/>
      <c r="J3738" s="99"/>
      <c r="K3738" s="99"/>
      <c r="L3738" s="99"/>
      <c r="M3738" s="99"/>
      <c r="N3738" s="99"/>
      <c r="O3738" s="99"/>
      <c r="P3738" s="99"/>
      <c r="Q3738" s="99"/>
      <c r="R3738" s="99"/>
      <c r="S3738" s="102">
        <v>0.0</v>
      </c>
      <c r="T3738" s="102"/>
      <c r="U3738" s="102"/>
      <c r="V3738" s="102"/>
      <c r="W3738" s="102"/>
      <c r="X3738" s="102"/>
      <c r="Y3738" s="101" t="s">
        <v>14</v>
      </c>
    </row>
    <row r="3739">
      <c r="A3739" s="101" t="s">
        <v>64</v>
      </c>
      <c r="B3739" s="99"/>
      <c r="C3739" s="100" t="s">
        <v>7284</v>
      </c>
      <c r="D3739" s="101" t="s">
        <v>128</v>
      </c>
      <c r="E3739" s="101" t="s">
        <v>7285</v>
      </c>
      <c r="F3739" s="99"/>
      <c r="G3739" s="99"/>
      <c r="H3739" s="99"/>
      <c r="I3739" s="99"/>
      <c r="J3739" s="99"/>
      <c r="K3739" s="99"/>
      <c r="L3739" s="99"/>
      <c r="M3739" s="99"/>
      <c r="N3739" s="99"/>
      <c r="O3739" s="99"/>
      <c r="P3739" s="99"/>
      <c r="Q3739" s="99"/>
      <c r="R3739" s="99"/>
      <c r="S3739" s="102">
        <v>0.0</v>
      </c>
      <c r="T3739" s="102"/>
      <c r="U3739" s="102"/>
      <c r="V3739" s="102"/>
      <c r="W3739" s="102"/>
      <c r="X3739" s="102"/>
      <c r="Y3739" s="101" t="s">
        <v>14</v>
      </c>
    </row>
    <row r="3740">
      <c r="A3740" s="98" t="s">
        <v>82</v>
      </c>
      <c r="B3740" s="99"/>
      <c r="C3740" s="100" t="s">
        <v>7286</v>
      </c>
      <c r="D3740" s="101" t="s">
        <v>128</v>
      </c>
      <c r="E3740" s="101" t="s">
        <v>7287</v>
      </c>
      <c r="F3740" s="99"/>
      <c r="G3740" s="99"/>
      <c r="H3740" s="99"/>
      <c r="I3740" s="99"/>
      <c r="J3740" s="99"/>
      <c r="K3740" s="99"/>
      <c r="L3740" s="99"/>
      <c r="M3740" s="99"/>
      <c r="N3740" s="99"/>
      <c r="O3740" s="99"/>
      <c r="P3740" s="99"/>
      <c r="Q3740" s="99"/>
      <c r="R3740" s="99"/>
      <c r="S3740" s="102">
        <v>0.0</v>
      </c>
      <c r="T3740" s="102"/>
      <c r="U3740" s="102"/>
      <c r="V3740" s="102"/>
      <c r="W3740" s="102"/>
      <c r="X3740" s="102"/>
      <c r="Y3740" s="101" t="s">
        <v>14</v>
      </c>
    </row>
    <row r="3741">
      <c r="A3741" s="101" t="s">
        <v>64</v>
      </c>
      <c r="B3741" s="99"/>
      <c r="C3741" s="100" t="s">
        <v>7288</v>
      </c>
      <c r="D3741" s="101" t="s">
        <v>128</v>
      </c>
      <c r="E3741" s="101" t="s">
        <v>7289</v>
      </c>
      <c r="F3741" s="99"/>
      <c r="G3741" s="99"/>
      <c r="H3741" s="99"/>
      <c r="I3741" s="99"/>
      <c r="J3741" s="99"/>
      <c r="K3741" s="99"/>
      <c r="L3741" s="99"/>
      <c r="M3741" s="99"/>
      <c r="N3741" s="99"/>
      <c r="O3741" s="99"/>
      <c r="P3741" s="99"/>
      <c r="Q3741" s="99"/>
      <c r="R3741" s="99"/>
      <c r="S3741" s="102">
        <v>0.0</v>
      </c>
      <c r="T3741" s="102"/>
      <c r="U3741" s="102"/>
      <c r="V3741" s="102"/>
      <c r="W3741" s="102"/>
      <c r="X3741" s="102"/>
      <c r="Y3741" s="101" t="s">
        <v>14</v>
      </c>
    </row>
    <row r="3742">
      <c r="A3742" s="101" t="s">
        <v>64</v>
      </c>
      <c r="B3742" s="99"/>
      <c r="C3742" s="100" t="s">
        <v>7290</v>
      </c>
      <c r="D3742" s="101" t="s">
        <v>128</v>
      </c>
      <c r="E3742" s="101" t="s">
        <v>7291</v>
      </c>
      <c r="F3742" s="99"/>
      <c r="G3742" s="99"/>
      <c r="H3742" s="99"/>
      <c r="I3742" s="99"/>
      <c r="J3742" s="99"/>
      <c r="K3742" s="99"/>
      <c r="L3742" s="99"/>
      <c r="M3742" s="99"/>
      <c r="N3742" s="99"/>
      <c r="O3742" s="99"/>
      <c r="P3742" s="99"/>
      <c r="Q3742" s="99"/>
      <c r="R3742" s="99"/>
      <c r="S3742" s="102">
        <v>0.0</v>
      </c>
      <c r="T3742" s="102"/>
      <c r="U3742" s="102"/>
      <c r="V3742" s="102"/>
      <c r="W3742" s="102"/>
      <c r="X3742" s="102"/>
      <c r="Y3742" s="101" t="s">
        <v>14</v>
      </c>
    </row>
    <row r="3743">
      <c r="A3743" s="101" t="s">
        <v>64</v>
      </c>
      <c r="B3743" s="99"/>
      <c r="C3743" s="100" t="s">
        <v>7292</v>
      </c>
      <c r="D3743" s="101" t="s">
        <v>128</v>
      </c>
      <c r="E3743" s="101" t="s">
        <v>7293</v>
      </c>
      <c r="F3743" s="99"/>
      <c r="G3743" s="99"/>
      <c r="H3743" s="99"/>
      <c r="I3743" s="99"/>
      <c r="J3743" s="99"/>
      <c r="K3743" s="99"/>
      <c r="L3743" s="99"/>
      <c r="M3743" s="99"/>
      <c r="N3743" s="99"/>
      <c r="O3743" s="99"/>
      <c r="P3743" s="99"/>
      <c r="Q3743" s="99"/>
      <c r="R3743" s="99"/>
      <c r="S3743" s="102">
        <v>0.0</v>
      </c>
      <c r="T3743" s="102"/>
      <c r="U3743" s="102"/>
      <c r="V3743" s="102"/>
      <c r="W3743" s="102"/>
      <c r="X3743" s="102"/>
      <c r="Y3743" s="101" t="s">
        <v>14</v>
      </c>
    </row>
    <row r="3744">
      <c r="A3744" s="98" t="s">
        <v>64</v>
      </c>
      <c r="B3744" s="99"/>
      <c r="C3744" s="100" t="s">
        <v>7294</v>
      </c>
      <c r="D3744" s="101" t="s">
        <v>122</v>
      </c>
      <c r="E3744" s="101" t="s">
        <v>7295</v>
      </c>
      <c r="F3744" s="99"/>
      <c r="G3744" s="99"/>
      <c r="H3744" s="99"/>
      <c r="I3744" s="99"/>
      <c r="J3744" s="99"/>
      <c r="K3744" s="99"/>
      <c r="L3744" s="99"/>
      <c r="M3744" s="99"/>
      <c r="N3744" s="99"/>
      <c r="O3744" s="99"/>
      <c r="P3744" s="99"/>
      <c r="Q3744" s="99"/>
      <c r="R3744" s="99"/>
      <c r="S3744" s="102">
        <v>0.0</v>
      </c>
      <c r="T3744" s="102"/>
      <c r="U3744" s="102"/>
      <c r="V3744" s="102"/>
      <c r="W3744" s="102"/>
      <c r="X3744" s="102"/>
      <c r="Y3744" s="101" t="s">
        <v>18</v>
      </c>
    </row>
    <row r="3745">
      <c r="A3745" s="103" t="s">
        <v>24</v>
      </c>
      <c r="B3745" s="99"/>
      <c r="C3745" s="100" t="s">
        <v>7296</v>
      </c>
      <c r="D3745" s="101" t="s">
        <v>122</v>
      </c>
      <c r="E3745" s="101" t="s">
        <v>7297</v>
      </c>
      <c r="F3745" s="99"/>
      <c r="G3745" s="99"/>
      <c r="H3745" s="99"/>
      <c r="I3745" s="99"/>
      <c r="J3745" s="99"/>
      <c r="K3745" s="99"/>
      <c r="L3745" s="99"/>
      <c r="M3745" s="99"/>
      <c r="N3745" s="99"/>
      <c r="O3745" s="99"/>
      <c r="P3745" s="99"/>
      <c r="Q3745" s="99"/>
      <c r="R3745" s="99"/>
      <c r="S3745" s="102">
        <v>0.0</v>
      </c>
      <c r="T3745" s="102"/>
      <c r="U3745" s="102"/>
      <c r="V3745" s="102"/>
      <c r="W3745" s="102"/>
      <c r="X3745" s="102"/>
      <c r="Y3745" s="101" t="s">
        <v>18</v>
      </c>
    </row>
    <row r="3746">
      <c r="A3746" s="98" t="s">
        <v>93</v>
      </c>
      <c r="B3746" s="99"/>
      <c r="C3746" s="100" t="s">
        <v>7298</v>
      </c>
      <c r="D3746" s="101" t="s">
        <v>135</v>
      </c>
      <c r="E3746" s="101" t="s">
        <v>7299</v>
      </c>
      <c r="F3746" s="99"/>
      <c r="G3746" s="99"/>
      <c r="H3746" s="99"/>
      <c r="I3746" s="99"/>
      <c r="J3746" s="99"/>
      <c r="K3746" s="99"/>
      <c r="L3746" s="99"/>
      <c r="M3746" s="99"/>
      <c r="N3746" s="99"/>
      <c r="O3746" s="99"/>
      <c r="P3746" s="99"/>
      <c r="Q3746" s="99"/>
      <c r="R3746" s="99"/>
      <c r="S3746" s="100">
        <v>0.0</v>
      </c>
      <c r="T3746" s="102"/>
      <c r="U3746" s="102"/>
      <c r="V3746" s="102"/>
      <c r="W3746" s="102"/>
      <c r="X3746" s="102"/>
      <c r="Y3746" s="101" t="s">
        <v>18</v>
      </c>
    </row>
    <row r="3747">
      <c r="A3747" s="103" t="s">
        <v>24</v>
      </c>
      <c r="B3747" s="99"/>
      <c r="C3747" s="100" t="s">
        <v>7300</v>
      </c>
      <c r="D3747" s="101" t="s">
        <v>213</v>
      </c>
      <c r="E3747" s="101" t="s">
        <v>7301</v>
      </c>
      <c r="F3747" s="99"/>
      <c r="G3747" s="99"/>
      <c r="H3747" s="99"/>
      <c r="I3747" s="99"/>
      <c r="J3747" s="99"/>
      <c r="K3747" s="99"/>
      <c r="L3747" s="99"/>
      <c r="M3747" s="99"/>
      <c r="N3747" s="99"/>
      <c r="O3747" s="99"/>
      <c r="P3747" s="99"/>
      <c r="Q3747" s="99"/>
      <c r="R3747" s="99"/>
      <c r="S3747" s="100">
        <v>0.0</v>
      </c>
      <c r="T3747" s="102"/>
      <c r="U3747" s="102"/>
      <c r="V3747" s="102"/>
      <c r="W3747" s="102"/>
      <c r="X3747" s="102"/>
      <c r="Y3747" s="101" t="s">
        <v>12</v>
      </c>
    </row>
    <row r="3748">
      <c r="A3748" s="98" t="s">
        <v>15</v>
      </c>
      <c r="B3748" s="99"/>
      <c r="C3748" s="100" t="s">
        <v>7302</v>
      </c>
      <c r="D3748" s="101" t="s">
        <v>122</v>
      </c>
      <c r="E3748" s="101" t="s">
        <v>7303</v>
      </c>
      <c r="F3748" s="99"/>
      <c r="G3748" s="99"/>
      <c r="H3748" s="99"/>
      <c r="I3748" s="99"/>
      <c r="J3748" s="99"/>
      <c r="K3748" s="99"/>
      <c r="L3748" s="99"/>
      <c r="M3748" s="99"/>
      <c r="N3748" s="99"/>
      <c r="O3748" s="99"/>
      <c r="P3748" s="99"/>
      <c r="Q3748" s="99"/>
      <c r="R3748" s="99"/>
      <c r="S3748" s="102">
        <v>0.0</v>
      </c>
      <c r="T3748" s="102"/>
      <c r="U3748" s="102"/>
      <c r="V3748" s="102"/>
      <c r="W3748" s="102"/>
      <c r="X3748" s="102"/>
      <c r="Y3748" s="101" t="s">
        <v>18</v>
      </c>
    </row>
    <row r="3749">
      <c r="A3749" s="98" t="s">
        <v>82</v>
      </c>
      <c r="B3749" s="99"/>
      <c r="C3749" s="100" t="s">
        <v>7302</v>
      </c>
      <c r="D3749" s="101" t="s">
        <v>122</v>
      </c>
      <c r="E3749" s="101" t="s">
        <v>7303</v>
      </c>
      <c r="F3749" s="99"/>
      <c r="G3749" s="99"/>
      <c r="H3749" s="99"/>
      <c r="I3749" s="99"/>
      <c r="J3749" s="99"/>
      <c r="K3749" s="99"/>
      <c r="L3749" s="99"/>
      <c r="M3749" s="99"/>
      <c r="N3749" s="99"/>
      <c r="O3749" s="99"/>
      <c r="P3749" s="99"/>
      <c r="Q3749" s="99"/>
      <c r="R3749" s="99"/>
      <c r="S3749" s="102">
        <v>0.0</v>
      </c>
      <c r="T3749" s="102"/>
      <c r="U3749" s="102"/>
      <c r="V3749" s="102"/>
      <c r="W3749" s="102"/>
      <c r="X3749" s="102"/>
      <c r="Y3749" s="101" t="s">
        <v>18</v>
      </c>
    </row>
    <row r="3750">
      <c r="A3750" s="98" t="s">
        <v>67</v>
      </c>
      <c r="B3750" s="99"/>
      <c r="C3750" s="100" t="s">
        <v>7304</v>
      </c>
      <c r="D3750" s="101" t="s">
        <v>135</v>
      </c>
      <c r="E3750" s="101" t="s">
        <v>7305</v>
      </c>
      <c r="F3750" s="99"/>
      <c r="G3750" s="99"/>
      <c r="H3750" s="99"/>
      <c r="I3750" s="99"/>
      <c r="J3750" s="99"/>
      <c r="K3750" s="99"/>
      <c r="L3750" s="99"/>
      <c r="M3750" s="99"/>
      <c r="N3750" s="99"/>
      <c r="O3750" s="99"/>
      <c r="P3750" s="99"/>
      <c r="Q3750" s="99"/>
      <c r="R3750" s="99"/>
      <c r="S3750" s="100">
        <v>0.0</v>
      </c>
      <c r="T3750" s="102"/>
      <c r="U3750" s="102"/>
      <c r="V3750" s="102"/>
      <c r="W3750" s="102"/>
      <c r="X3750" s="102"/>
      <c r="Y3750" s="101" t="s">
        <v>18</v>
      </c>
    </row>
    <row r="3751">
      <c r="A3751" s="98" t="s">
        <v>64</v>
      </c>
      <c r="B3751" s="99"/>
      <c r="C3751" s="100" t="s">
        <v>7306</v>
      </c>
      <c r="D3751" s="101" t="s">
        <v>213</v>
      </c>
      <c r="E3751" s="101" t="s">
        <v>7307</v>
      </c>
      <c r="F3751" s="99"/>
      <c r="G3751" s="99"/>
      <c r="H3751" s="99"/>
      <c r="I3751" s="99"/>
      <c r="J3751" s="99"/>
      <c r="K3751" s="99"/>
      <c r="L3751" s="99"/>
      <c r="M3751" s="99"/>
      <c r="N3751" s="99"/>
      <c r="O3751" s="99"/>
      <c r="P3751" s="99"/>
      <c r="Q3751" s="99"/>
      <c r="R3751" s="99"/>
      <c r="S3751" s="100">
        <v>0.0</v>
      </c>
      <c r="T3751" s="102"/>
      <c r="U3751" s="102"/>
      <c r="V3751" s="102"/>
      <c r="W3751" s="102"/>
      <c r="X3751" s="102"/>
      <c r="Y3751" s="101" t="s">
        <v>12</v>
      </c>
    </row>
    <row r="3752">
      <c r="A3752" s="98" t="s">
        <v>64</v>
      </c>
      <c r="B3752" s="99"/>
      <c r="C3752" s="100" t="s">
        <v>7308</v>
      </c>
      <c r="D3752" s="101" t="s">
        <v>128</v>
      </c>
      <c r="E3752" s="101" t="s">
        <v>7309</v>
      </c>
      <c r="F3752" s="99"/>
      <c r="G3752" s="99"/>
      <c r="H3752" s="99"/>
      <c r="I3752" s="99"/>
      <c r="J3752" s="99"/>
      <c r="K3752" s="99"/>
      <c r="L3752" s="99"/>
      <c r="M3752" s="99"/>
      <c r="N3752" s="99"/>
      <c r="O3752" s="99"/>
      <c r="P3752" s="99"/>
      <c r="Q3752" s="99"/>
      <c r="R3752" s="99"/>
      <c r="S3752" s="102">
        <v>0.0</v>
      </c>
      <c r="T3752" s="102"/>
      <c r="U3752" s="102"/>
      <c r="V3752" s="102"/>
      <c r="W3752" s="102"/>
      <c r="X3752" s="102"/>
      <c r="Y3752" s="101" t="s">
        <v>12</v>
      </c>
    </row>
    <row r="3753">
      <c r="A3753" s="98" t="s">
        <v>64</v>
      </c>
      <c r="B3753" s="99"/>
      <c r="C3753" s="100" t="s">
        <v>7310</v>
      </c>
      <c r="D3753" s="101" t="s">
        <v>122</v>
      </c>
      <c r="E3753" s="101" t="s">
        <v>7311</v>
      </c>
      <c r="F3753" s="99"/>
      <c r="G3753" s="99"/>
      <c r="H3753" s="99"/>
      <c r="I3753" s="99"/>
      <c r="J3753" s="99"/>
      <c r="K3753" s="99"/>
      <c r="L3753" s="99"/>
      <c r="M3753" s="99"/>
      <c r="N3753" s="99"/>
      <c r="O3753" s="99"/>
      <c r="P3753" s="99"/>
      <c r="Q3753" s="99"/>
      <c r="R3753" s="99"/>
      <c r="S3753" s="102">
        <v>0.0</v>
      </c>
      <c r="T3753" s="102"/>
      <c r="U3753" s="102"/>
      <c r="V3753" s="102"/>
      <c r="W3753" s="102"/>
      <c r="X3753" s="102"/>
      <c r="Y3753" s="101" t="s">
        <v>18</v>
      </c>
    </row>
    <row r="3754">
      <c r="A3754" s="98" t="s">
        <v>77</v>
      </c>
      <c r="B3754" s="99"/>
      <c r="C3754" s="100" t="s">
        <v>7312</v>
      </c>
      <c r="D3754" s="101" t="s">
        <v>122</v>
      </c>
      <c r="E3754" s="101" t="s">
        <v>7313</v>
      </c>
      <c r="F3754" s="99"/>
      <c r="G3754" s="99"/>
      <c r="H3754" s="99"/>
      <c r="I3754" s="99"/>
      <c r="J3754" s="99"/>
      <c r="K3754" s="99"/>
      <c r="L3754" s="99"/>
      <c r="M3754" s="99"/>
      <c r="N3754" s="99"/>
      <c r="O3754" s="99"/>
      <c r="P3754" s="99"/>
      <c r="Q3754" s="99"/>
      <c r="R3754" s="99"/>
      <c r="S3754" s="102">
        <v>0.0</v>
      </c>
      <c r="T3754" s="102"/>
      <c r="U3754" s="102"/>
      <c r="V3754" s="102"/>
      <c r="W3754" s="102"/>
      <c r="X3754" s="102"/>
      <c r="Y3754" s="101" t="s">
        <v>18</v>
      </c>
    </row>
    <row r="3755">
      <c r="A3755" s="103" t="s">
        <v>24</v>
      </c>
      <c r="B3755" s="99"/>
      <c r="C3755" s="100" t="s">
        <v>7314</v>
      </c>
      <c r="D3755" s="101" t="s">
        <v>128</v>
      </c>
      <c r="E3755" s="101" t="s">
        <v>7315</v>
      </c>
      <c r="F3755" s="99"/>
      <c r="G3755" s="99"/>
      <c r="H3755" s="99"/>
      <c r="I3755" s="99"/>
      <c r="J3755" s="99"/>
      <c r="K3755" s="99"/>
      <c r="L3755" s="99"/>
      <c r="M3755" s="99"/>
      <c r="N3755" s="99"/>
      <c r="O3755" s="99"/>
      <c r="P3755" s="99"/>
      <c r="Q3755" s="99"/>
      <c r="R3755" s="99"/>
      <c r="S3755" s="102">
        <v>0.0</v>
      </c>
      <c r="T3755" s="102"/>
      <c r="U3755" s="102"/>
      <c r="V3755" s="102"/>
      <c r="W3755" s="102"/>
      <c r="X3755" s="102"/>
      <c r="Y3755" s="101" t="s">
        <v>12</v>
      </c>
    </row>
    <row r="3756">
      <c r="A3756" s="103" t="s">
        <v>63</v>
      </c>
      <c r="B3756" s="99"/>
      <c r="C3756" s="100" t="s">
        <v>7316</v>
      </c>
      <c r="D3756" s="101" t="s">
        <v>191</v>
      </c>
      <c r="E3756" s="101" t="s">
        <v>7317</v>
      </c>
      <c r="F3756" s="99"/>
      <c r="G3756" s="99"/>
      <c r="H3756" s="99"/>
      <c r="I3756" s="99"/>
      <c r="J3756" s="99"/>
      <c r="K3756" s="99"/>
      <c r="L3756" s="99"/>
      <c r="M3756" s="99"/>
      <c r="N3756" s="99"/>
      <c r="O3756" s="99"/>
      <c r="P3756" s="99"/>
      <c r="Q3756" s="99"/>
      <c r="R3756" s="99"/>
      <c r="S3756" s="100">
        <v>0.0</v>
      </c>
      <c r="T3756" s="102"/>
      <c r="U3756" s="102"/>
      <c r="V3756" s="102"/>
      <c r="W3756" s="102"/>
      <c r="X3756" s="102"/>
      <c r="Y3756" s="101" t="s">
        <v>18</v>
      </c>
    </row>
    <row r="3757">
      <c r="A3757" s="98" t="s">
        <v>64</v>
      </c>
      <c r="B3757" s="99"/>
      <c r="C3757" s="100" t="s">
        <v>7318</v>
      </c>
      <c r="D3757" s="101" t="s">
        <v>213</v>
      </c>
      <c r="E3757" s="101" t="s">
        <v>7319</v>
      </c>
      <c r="F3757" s="99"/>
      <c r="G3757" s="99"/>
      <c r="H3757" s="99"/>
      <c r="I3757" s="99"/>
      <c r="J3757" s="99"/>
      <c r="K3757" s="99"/>
      <c r="L3757" s="99"/>
      <c r="M3757" s="99"/>
      <c r="N3757" s="99"/>
      <c r="O3757" s="99"/>
      <c r="P3757" s="99"/>
      <c r="Q3757" s="99"/>
      <c r="R3757" s="99"/>
      <c r="S3757" s="100">
        <v>0.0</v>
      </c>
      <c r="T3757" s="102"/>
      <c r="U3757" s="102"/>
      <c r="V3757" s="102"/>
      <c r="W3757" s="102"/>
      <c r="X3757" s="102"/>
      <c r="Y3757" s="101" t="s">
        <v>12</v>
      </c>
    </row>
    <row r="3758">
      <c r="A3758" s="98" t="s">
        <v>77</v>
      </c>
      <c r="B3758" s="99"/>
      <c r="C3758" s="100" t="s">
        <v>7320</v>
      </c>
      <c r="D3758" s="101" t="s">
        <v>825</v>
      </c>
      <c r="E3758" s="101" t="s">
        <v>7321</v>
      </c>
      <c r="F3758" s="99"/>
      <c r="G3758" s="99"/>
      <c r="H3758" s="99"/>
      <c r="I3758" s="99"/>
      <c r="J3758" s="99"/>
      <c r="K3758" s="99"/>
      <c r="L3758" s="99"/>
      <c r="M3758" s="99"/>
      <c r="N3758" s="99"/>
      <c r="O3758" s="99"/>
      <c r="P3758" s="99"/>
      <c r="Q3758" s="99"/>
      <c r="R3758" s="99"/>
      <c r="S3758" s="102">
        <v>0.0</v>
      </c>
      <c r="T3758" s="102"/>
      <c r="U3758" s="102"/>
      <c r="V3758" s="102"/>
      <c r="W3758" s="102"/>
      <c r="X3758" s="102"/>
      <c r="Y3758" s="101" t="s">
        <v>18</v>
      </c>
    </row>
    <row r="3759">
      <c r="A3759" s="98" t="s">
        <v>64</v>
      </c>
      <c r="B3759" s="99"/>
      <c r="C3759" s="100" t="s">
        <v>7322</v>
      </c>
      <c r="D3759" s="101" t="s">
        <v>122</v>
      </c>
      <c r="E3759" s="101" t="s">
        <v>7323</v>
      </c>
      <c r="F3759" s="99"/>
      <c r="G3759" s="99"/>
      <c r="H3759" s="99"/>
      <c r="I3759" s="99"/>
      <c r="J3759" s="99"/>
      <c r="K3759" s="99"/>
      <c r="L3759" s="99"/>
      <c r="M3759" s="99"/>
      <c r="N3759" s="99"/>
      <c r="O3759" s="99"/>
      <c r="P3759" s="99"/>
      <c r="Q3759" s="99"/>
      <c r="R3759" s="99"/>
      <c r="S3759" s="102">
        <v>0.0</v>
      </c>
      <c r="T3759" s="102"/>
      <c r="U3759" s="102"/>
      <c r="V3759" s="102"/>
      <c r="W3759" s="102"/>
      <c r="X3759" s="102"/>
      <c r="Y3759" s="101" t="s">
        <v>18</v>
      </c>
    </row>
    <row r="3760">
      <c r="A3760" s="98" t="s">
        <v>83</v>
      </c>
      <c r="B3760" s="99"/>
      <c r="C3760" s="100" t="s">
        <v>7324</v>
      </c>
      <c r="D3760" s="101" t="s">
        <v>471</v>
      </c>
      <c r="E3760" s="101" t="s">
        <v>7325</v>
      </c>
      <c r="F3760" s="99"/>
      <c r="G3760" s="99"/>
      <c r="H3760" s="99"/>
      <c r="I3760" s="99"/>
      <c r="J3760" s="99"/>
      <c r="K3760" s="99"/>
      <c r="L3760" s="99"/>
      <c r="M3760" s="99"/>
      <c r="N3760" s="99"/>
      <c r="O3760" s="99"/>
      <c r="P3760" s="99"/>
      <c r="Q3760" s="99"/>
      <c r="R3760" s="99"/>
      <c r="S3760" s="100">
        <v>0.0</v>
      </c>
      <c r="T3760" s="102"/>
      <c r="U3760" s="102"/>
      <c r="V3760" s="102"/>
      <c r="W3760" s="102"/>
      <c r="X3760" s="102"/>
      <c r="Y3760" s="101" t="s">
        <v>18</v>
      </c>
    </row>
    <row r="3761">
      <c r="A3761" s="98" t="s">
        <v>67</v>
      </c>
      <c r="B3761" s="99"/>
      <c r="C3761" s="100" t="s">
        <v>7326</v>
      </c>
      <c r="D3761" s="101" t="s">
        <v>213</v>
      </c>
      <c r="E3761" s="101" t="s">
        <v>7327</v>
      </c>
      <c r="F3761" s="99"/>
      <c r="G3761" s="99"/>
      <c r="H3761" s="99"/>
      <c r="I3761" s="99"/>
      <c r="J3761" s="99"/>
      <c r="K3761" s="99"/>
      <c r="L3761" s="99"/>
      <c r="M3761" s="99"/>
      <c r="N3761" s="99"/>
      <c r="O3761" s="99"/>
      <c r="P3761" s="99"/>
      <c r="Q3761" s="99"/>
      <c r="R3761" s="99"/>
      <c r="S3761" s="100">
        <v>0.0</v>
      </c>
      <c r="T3761" s="102"/>
      <c r="U3761" s="102"/>
      <c r="V3761" s="102"/>
      <c r="W3761" s="102"/>
      <c r="X3761" s="102"/>
      <c r="Y3761" s="101" t="s">
        <v>12</v>
      </c>
    </row>
    <row r="3762">
      <c r="A3762" s="103" t="s">
        <v>24</v>
      </c>
      <c r="B3762" s="99"/>
      <c r="C3762" s="100" t="s">
        <v>7328</v>
      </c>
      <c r="D3762" s="101" t="s">
        <v>122</v>
      </c>
      <c r="E3762" s="101" t="s">
        <v>7329</v>
      </c>
      <c r="F3762" s="99"/>
      <c r="G3762" s="99"/>
      <c r="H3762" s="99"/>
      <c r="I3762" s="99"/>
      <c r="J3762" s="99"/>
      <c r="K3762" s="99"/>
      <c r="L3762" s="99"/>
      <c r="M3762" s="99"/>
      <c r="N3762" s="99"/>
      <c r="O3762" s="99"/>
      <c r="P3762" s="99"/>
      <c r="Q3762" s="99"/>
      <c r="R3762" s="99"/>
      <c r="S3762" s="102">
        <v>0.0</v>
      </c>
      <c r="T3762" s="102"/>
      <c r="U3762" s="102"/>
      <c r="V3762" s="102"/>
      <c r="W3762" s="102"/>
      <c r="X3762" s="102"/>
      <c r="Y3762" s="101" t="s">
        <v>18</v>
      </c>
    </row>
    <row r="3763">
      <c r="A3763" s="98" t="s">
        <v>67</v>
      </c>
      <c r="B3763" s="99"/>
      <c r="C3763" s="100" t="s">
        <v>7330</v>
      </c>
      <c r="D3763" s="101" t="s">
        <v>122</v>
      </c>
      <c r="E3763" s="101" t="s">
        <v>7331</v>
      </c>
      <c r="F3763" s="99"/>
      <c r="G3763" s="99"/>
      <c r="H3763" s="99"/>
      <c r="I3763" s="99"/>
      <c r="J3763" s="99"/>
      <c r="K3763" s="99"/>
      <c r="L3763" s="99"/>
      <c r="M3763" s="99"/>
      <c r="N3763" s="99"/>
      <c r="O3763" s="99"/>
      <c r="P3763" s="99"/>
      <c r="Q3763" s="99"/>
      <c r="R3763" s="99"/>
      <c r="S3763" s="102">
        <v>0.0</v>
      </c>
      <c r="T3763" s="102"/>
      <c r="U3763" s="102"/>
      <c r="V3763" s="102"/>
      <c r="W3763" s="102"/>
      <c r="X3763" s="102"/>
      <c r="Y3763" s="101" t="s">
        <v>18</v>
      </c>
    </row>
    <row r="3764">
      <c r="A3764" s="98" t="s">
        <v>77</v>
      </c>
      <c r="B3764" s="99"/>
      <c r="C3764" s="100" t="s">
        <v>7332</v>
      </c>
      <c r="D3764" s="101" t="s">
        <v>122</v>
      </c>
      <c r="E3764" s="101" t="s">
        <v>7333</v>
      </c>
      <c r="F3764" s="99"/>
      <c r="G3764" s="99"/>
      <c r="H3764" s="99"/>
      <c r="I3764" s="99"/>
      <c r="J3764" s="99"/>
      <c r="K3764" s="99"/>
      <c r="L3764" s="99"/>
      <c r="M3764" s="99"/>
      <c r="N3764" s="99"/>
      <c r="O3764" s="99"/>
      <c r="P3764" s="99"/>
      <c r="Q3764" s="99"/>
      <c r="R3764" s="99"/>
      <c r="S3764" s="102">
        <v>0.0</v>
      </c>
      <c r="T3764" s="102"/>
      <c r="U3764" s="102"/>
      <c r="V3764" s="102"/>
      <c r="W3764" s="102"/>
      <c r="X3764" s="102"/>
      <c r="Y3764" s="101" t="s">
        <v>18</v>
      </c>
    </row>
    <row r="3765">
      <c r="A3765" s="98" t="s">
        <v>82</v>
      </c>
      <c r="B3765" s="99"/>
      <c r="C3765" s="100" t="s">
        <v>7334</v>
      </c>
      <c r="D3765" s="101" t="s">
        <v>213</v>
      </c>
      <c r="E3765" s="101" t="s">
        <v>7335</v>
      </c>
      <c r="F3765" s="99"/>
      <c r="G3765" s="99"/>
      <c r="H3765" s="99"/>
      <c r="I3765" s="99"/>
      <c r="J3765" s="99"/>
      <c r="K3765" s="99"/>
      <c r="L3765" s="99"/>
      <c r="M3765" s="99"/>
      <c r="N3765" s="99"/>
      <c r="O3765" s="99"/>
      <c r="P3765" s="99"/>
      <c r="Q3765" s="99"/>
      <c r="R3765" s="99"/>
      <c r="S3765" s="100">
        <v>0.0</v>
      </c>
      <c r="T3765" s="102"/>
      <c r="U3765" s="102"/>
      <c r="V3765" s="102"/>
      <c r="W3765" s="102"/>
      <c r="X3765" s="102"/>
      <c r="Y3765" s="101" t="s">
        <v>12</v>
      </c>
    </row>
    <row r="3766">
      <c r="A3766" s="103" t="s">
        <v>24</v>
      </c>
      <c r="B3766" s="99"/>
      <c r="C3766" s="100" t="s">
        <v>7336</v>
      </c>
      <c r="D3766" s="101" t="s">
        <v>191</v>
      </c>
      <c r="E3766" s="101" t="s">
        <v>7337</v>
      </c>
      <c r="F3766" s="99"/>
      <c r="G3766" s="99"/>
      <c r="H3766" s="99"/>
      <c r="I3766" s="99"/>
      <c r="J3766" s="99"/>
      <c r="K3766" s="99"/>
      <c r="L3766" s="99"/>
      <c r="M3766" s="99"/>
      <c r="N3766" s="99"/>
      <c r="O3766" s="99"/>
      <c r="P3766" s="99"/>
      <c r="Q3766" s="99"/>
      <c r="R3766" s="99"/>
      <c r="S3766" s="100">
        <v>0.0</v>
      </c>
      <c r="T3766" s="102"/>
      <c r="U3766" s="102"/>
      <c r="V3766" s="102"/>
      <c r="W3766" s="102"/>
      <c r="X3766" s="102"/>
      <c r="Y3766" s="101" t="s">
        <v>18</v>
      </c>
    </row>
    <row r="3767">
      <c r="A3767" s="98" t="s">
        <v>64</v>
      </c>
      <c r="B3767" s="99"/>
      <c r="C3767" s="100" t="s">
        <v>7338</v>
      </c>
      <c r="D3767" s="101" t="s">
        <v>825</v>
      </c>
      <c r="E3767" s="101" t="s">
        <v>7339</v>
      </c>
      <c r="F3767" s="99"/>
      <c r="G3767" s="99"/>
      <c r="H3767" s="99"/>
      <c r="I3767" s="99"/>
      <c r="J3767" s="99"/>
      <c r="K3767" s="99"/>
      <c r="L3767" s="99"/>
      <c r="M3767" s="99"/>
      <c r="N3767" s="99"/>
      <c r="O3767" s="99"/>
      <c r="P3767" s="99"/>
      <c r="Q3767" s="99"/>
      <c r="R3767" s="99"/>
      <c r="S3767" s="102">
        <v>0.0</v>
      </c>
      <c r="T3767" s="102"/>
      <c r="U3767" s="102"/>
      <c r="V3767" s="102"/>
      <c r="W3767" s="102"/>
      <c r="X3767" s="102"/>
      <c r="Y3767" s="101" t="s">
        <v>18</v>
      </c>
    </row>
    <row r="3768">
      <c r="A3768" s="98" t="s">
        <v>64</v>
      </c>
      <c r="B3768" s="99"/>
      <c r="C3768" s="100" t="s">
        <v>7340</v>
      </c>
      <c r="D3768" s="101" t="s">
        <v>122</v>
      </c>
      <c r="E3768" s="101" t="s">
        <v>7341</v>
      </c>
      <c r="F3768" s="99"/>
      <c r="G3768" s="99"/>
      <c r="H3768" s="99"/>
      <c r="I3768" s="99"/>
      <c r="J3768" s="99"/>
      <c r="K3768" s="99"/>
      <c r="L3768" s="99"/>
      <c r="M3768" s="99"/>
      <c r="N3768" s="99"/>
      <c r="O3768" s="99"/>
      <c r="P3768" s="99"/>
      <c r="Q3768" s="99"/>
      <c r="R3768" s="99"/>
      <c r="S3768" s="102">
        <v>0.0</v>
      </c>
      <c r="T3768" s="102"/>
      <c r="U3768" s="102"/>
      <c r="V3768" s="102"/>
      <c r="W3768" s="102"/>
      <c r="X3768" s="102"/>
      <c r="Y3768" s="101" t="s">
        <v>18</v>
      </c>
    </row>
    <row r="3769">
      <c r="A3769" s="98" t="s">
        <v>64</v>
      </c>
      <c r="B3769" s="99"/>
      <c r="C3769" s="100" t="s">
        <v>7342</v>
      </c>
      <c r="D3769" s="101" t="s">
        <v>122</v>
      </c>
      <c r="E3769" s="101" t="s">
        <v>7343</v>
      </c>
      <c r="F3769" s="99"/>
      <c r="G3769" s="99"/>
      <c r="H3769" s="99"/>
      <c r="I3769" s="99"/>
      <c r="J3769" s="99"/>
      <c r="K3769" s="99"/>
      <c r="L3769" s="99"/>
      <c r="M3769" s="99"/>
      <c r="N3769" s="99"/>
      <c r="O3769" s="99"/>
      <c r="P3769" s="99"/>
      <c r="Q3769" s="99"/>
      <c r="R3769" s="99"/>
      <c r="S3769" s="102">
        <v>0.0</v>
      </c>
      <c r="T3769" s="102"/>
      <c r="U3769" s="102"/>
      <c r="V3769" s="102"/>
      <c r="W3769" s="102"/>
      <c r="X3769" s="102"/>
      <c r="Y3769" s="101" t="s">
        <v>18</v>
      </c>
    </row>
    <row r="3770">
      <c r="A3770" s="98" t="s">
        <v>93</v>
      </c>
      <c r="B3770" s="99"/>
      <c r="C3770" s="100" t="s">
        <v>7344</v>
      </c>
      <c r="D3770" s="101" t="s">
        <v>122</v>
      </c>
      <c r="E3770" s="101" t="s">
        <v>7345</v>
      </c>
      <c r="F3770" s="99"/>
      <c r="G3770" s="99"/>
      <c r="H3770" s="99"/>
      <c r="I3770" s="99"/>
      <c r="J3770" s="99"/>
      <c r="K3770" s="99"/>
      <c r="L3770" s="99"/>
      <c r="M3770" s="99"/>
      <c r="N3770" s="99"/>
      <c r="O3770" s="99"/>
      <c r="P3770" s="99"/>
      <c r="Q3770" s="99"/>
      <c r="R3770" s="99"/>
      <c r="S3770" s="102">
        <v>0.0</v>
      </c>
      <c r="T3770" s="102"/>
      <c r="U3770" s="102"/>
      <c r="V3770" s="102"/>
      <c r="W3770" s="102"/>
      <c r="X3770" s="102"/>
      <c r="Y3770" s="101" t="s">
        <v>18</v>
      </c>
    </row>
    <row r="3771">
      <c r="A3771" s="103" t="s">
        <v>63</v>
      </c>
      <c r="B3771" s="99"/>
      <c r="C3771" s="100" t="s">
        <v>7346</v>
      </c>
      <c r="D3771" s="101" t="s">
        <v>213</v>
      </c>
      <c r="E3771" s="101" t="s">
        <v>7347</v>
      </c>
      <c r="F3771" s="99"/>
      <c r="G3771" s="99"/>
      <c r="H3771" s="99"/>
      <c r="I3771" s="99"/>
      <c r="J3771" s="99"/>
      <c r="K3771" s="99"/>
      <c r="L3771" s="99"/>
      <c r="M3771" s="99"/>
      <c r="N3771" s="99"/>
      <c r="O3771" s="99"/>
      <c r="P3771" s="99"/>
      <c r="Q3771" s="99"/>
      <c r="R3771" s="99"/>
      <c r="S3771" s="100">
        <v>0.0</v>
      </c>
      <c r="T3771" s="102"/>
      <c r="U3771" s="102"/>
      <c r="V3771" s="102"/>
      <c r="W3771" s="102"/>
      <c r="X3771" s="102"/>
      <c r="Y3771" s="101" t="s">
        <v>12</v>
      </c>
    </row>
    <row r="3772">
      <c r="A3772" s="98" t="s">
        <v>93</v>
      </c>
      <c r="B3772" s="99"/>
      <c r="C3772" s="100" t="s">
        <v>7348</v>
      </c>
      <c r="D3772" s="101" t="s">
        <v>122</v>
      </c>
      <c r="E3772" s="101" t="s">
        <v>7349</v>
      </c>
      <c r="F3772" s="99"/>
      <c r="G3772" s="99"/>
      <c r="H3772" s="99"/>
      <c r="I3772" s="99"/>
      <c r="J3772" s="99"/>
      <c r="K3772" s="99"/>
      <c r="L3772" s="99"/>
      <c r="M3772" s="99"/>
      <c r="N3772" s="99"/>
      <c r="O3772" s="99"/>
      <c r="P3772" s="99"/>
      <c r="Q3772" s="99"/>
      <c r="R3772" s="99"/>
      <c r="S3772" s="102">
        <v>0.0</v>
      </c>
      <c r="T3772" s="102"/>
      <c r="U3772" s="102"/>
      <c r="V3772" s="102"/>
      <c r="W3772" s="102"/>
      <c r="X3772" s="102"/>
      <c r="Y3772" s="101" t="s">
        <v>18</v>
      </c>
    </row>
    <row r="3773">
      <c r="A3773" s="98" t="s">
        <v>64</v>
      </c>
      <c r="B3773" s="99"/>
      <c r="C3773" s="100" t="s">
        <v>7350</v>
      </c>
      <c r="D3773" s="101" t="s">
        <v>128</v>
      </c>
      <c r="E3773" s="101" t="s">
        <v>7351</v>
      </c>
      <c r="F3773" s="99"/>
      <c r="G3773" s="99"/>
      <c r="H3773" s="99"/>
      <c r="I3773" s="99"/>
      <c r="J3773" s="99"/>
      <c r="K3773" s="99"/>
      <c r="L3773" s="99"/>
      <c r="M3773" s="99"/>
      <c r="N3773" s="99"/>
      <c r="O3773" s="99"/>
      <c r="P3773" s="99"/>
      <c r="Q3773" s="99"/>
      <c r="R3773" s="99"/>
      <c r="S3773" s="102">
        <v>0.0</v>
      </c>
      <c r="T3773" s="102"/>
      <c r="U3773" s="102"/>
      <c r="V3773" s="102"/>
      <c r="W3773" s="102"/>
      <c r="X3773" s="102"/>
      <c r="Y3773" s="101" t="s">
        <v>12</v>
      </c>
    </row>
    <row r="3774">
      <c r="A3774" s="98" t="s">
        <v>80</v>
      </c>
      <c r="B3774" s="99"/>
      <c r="C3774" s="100" t="s">
        <v>7352</v>
      </c>
      <c r="D3774" s="101" t="s">
        <v>191</v>
      </c>
      <c r="E3774" s="101" t="s">
        <v>7353</v>
      </c>
      <c r="F3774" s="99"/>
      <c r="G3774" s="99"/>
      <c r="H3774" s="99"/>
      <c r="I3774" s="99"/>
      <c r="J3774" s="99"/>
      <c r="K3774" s="99"/>
      <c r="L3774" s="99"/>
      <c r="M3774" s="99"/>
      <c r="N3774" s="99"/>
      <c r="O3774" s="99"/>
      <c r="P3774" s="99"/>
      <c r="Q3774" s="99"/>
      <c r="R3774" s="99"/>
      <c r="S3774" s="100">
        <v>0.0</v>
      </c>
      <c r="T3774" s="102"/>
      <c r="U3774" s="102"/>
      <c r="V3774" s="102"/>
      <c r="W3774" s="102"/>
      <c r="X3774" s="102"/>
      <c r="Y3774" s="101" t="s">
        <v>18</v>
      </c>
    </row>
    <row r="3775">
      <c r="A3775" s="98" t="s">
        <v>64</v>
      </c>
      <c r="B3775" s="99"/>
      <c r="C3775" s="100" t="s">
        <v>7354</v>
      </c>
      <c r="D3775" s="101" t="s">
        <v>122</v>
      </c>
      <c r="E3775" s="101" t="s">
        <v>7355</v>
      </c>
      <c r="F3775" s="99"/>
      <c r="G3775" s="99"/>
      <c r="H3775" s="99"/>
      <c r="I3775" s="99"/>
      <c r="J3775" s="99"/>
      <c r="K3775" s="99"/>
      <c r="L3775" s="99"/>
      <c r="M3775" s="99"/>
      <c r="N3775" s="99"/>
      <c r="O3775" s="99"/>
      <c r="P3775" s="99"/>
      <c r="Q3775" s="99"/>
      <c r="R3775" s="99"/>
      <c r="S3775" s="102">
        <v>0.0</v>
      </c>
      <c r="T3775" s="102"/>
      <c r="U3775" s="102"/>
      <c r="V3775" s="102"/>
      <c r="W3775" s="102"/>
      <c r="X3775" s="102"/>
      <c r="Y3775" s="101" t="s">
        <v>18</v>
      </c>
    </row>
    <row r="3776">
      <c r="A3776" s="98" t="s">
        <v>64</v>
      </c>
      <c r="B3776" s="99"/>
      <c r="C3776" s="100" t="s">
        <v>7356</v>
      </c>
      <c r="D3776" s="101" t="s">
        <v>191</v>
      </c>
      <c r="E3776" s="101" t="s">
        <v>7357</v>
      </c>
      <c r="F3776" s="99"/>
      <c r="G3776" s="99"/>
      <c r="H3776" s="99"/>
      <c r="I3776" s="99"/>
      <c r="J3776" s="99"/>
      <c r="K3776" s="99"/>
      <c r="L3776" s="99"/>
      <c r="M3776" s="99"/>
      <c r="N3776" s="99"/>
      <c r="O3776" s="99"/>
      <c r="P3776" s="99"/>
      <c r="Q3776" s="99"/>
      <c r="R3776" s="99"/>
      <c r="S3776" s="100">
        <v>0.0</v>
      </c>
      <c r="T3776" s="102"/>
      <c r="U3776" s="102"/>
      <c r="V3776" s="102"/>
      <c r="W3776" s="102"/>
      <c r="X3776" s="102"/>
      <c r="Y3776" s="101" t="s">
        <v>18</v>
      </c>
    </row>
    <row r="3777">
      <c r="A3777" s="98" t="s">
        <v>82</v>
      </c>
      <c r="B3777" s="99"/>
      <c r="C3777" s="100" t="s">
        <v>7358</v>
      </c>
      <c r="D3777" s="101" t="s">
        <v>122</v>
      </c>
      <c r="E3777" s="101" t="s">
        <v>7359</v>
      </c>
      <c r="F3777" s="99"/>
      <c r="G3777" s="99"/>
      <c r="H3777" s="99"/>
      <c r="I3777" s="99"/>
      <c r="J3777" s="99"/>
      <c r="K3777" s="99"/>
      <c r="L3777" s="99"/>
      <c r="M3777" s="99"/>
      <c r="N3777" s="99"/>
      <c r="O3777" s="99"/>
      <c r="P3777" s="99"/>
      <c r="Q3777" s="99"/>
      <c r="R3777" s="99"/>
      <c r="S3777" s="102">
        <v>0.0</v>
      </c>
      <c r="T3777" s="102"/>
      <c r="U3777" s="102"/>
      <c r="V3777" s="102"/>
      <c r="W3777" s="102"/>
      <c r="X3777" s="102"/>
      <c r="Y3777" s="101" t="s">
        <v>18</v>
      </c>
    </row>
    <row r="3778">
      <c r="A3778" s="98" t="s">
        <v>64</v>
      </c>
      <c r="B3778" s="99"/>
      <c r="C3778" s="100" t="s">
        <v>7360</v>
      </c>
      <c r="D3778" s="101" t="s">
        <v>122</v>
      </c>
      <c r="E3778" s="101" t="s">
        <v>7361</v>
      </c>
      <c r="F3778" s="99"/>
      <c r="G3778" s="99"/>
      <c r="H3778" s="99"/>
      <c r="I3778" s="99"/>
      <c r="J3778" s="99"/>
      <c r="K3778" s="99"/>
      <c r="L3778" s="99"/>
      <c r="M3778" s="99"/>
      <c r="N3778" s="99"/>
      <c r="O3778" s="99"/>
      <c r="P3778" s="99"/>
      <c r="Q3778" s="99"/>
      <c r="R3778" s="99"/>
      <c r="S3778" s="102">
        <v>0.0</v>
      </c>
      <c r="T3778" s="102"/>
      <c r="U3778" s="102"/>
      <c r="V3778" s="102"/>
      <c r="W3778" s="102"/>
      <c r="X3778" s="102"/>
      <c r="Y3778" s="101" t="s">
        <v>18</v>
      </c>
    </row>
    <row r="3779">
      <c r="A3779" s="98" t="s">
        <v>64</v>
      </c>
      <c r="B3779" s="99"/>
      <c r="C3779" s="100" t="s">
        <v>7362</v>
      </c>
      <c r="D3779" s="101" t="s">
        <v>213</v>
      </c>
      <c r="E3779" s="101" t="s">
        <v>7363</v>
      </c>
      <c r="F3779" s="99"/>
      <c r="G3779" s="99"/>
      <c r="H3779" s="99"/>
      <c r="I3779" s="99"/>
      <c r="J3779" s="99"/>
      <c r="K3779" s="99"/>
      <c r="L3779" s="99"/>
      <c r="M3779" s="99"/>
      <c r="N3779" s="99"/>
      <c r="O3779" s="99"/>
      <c r="P3779" s="99"/>
      <c r="Q3779" s="99"/>
      <c r="R3779" s="99"/>
      <c r="S3779" s="100">
        <v>0.0</v>
      </c>
      <c r="T3779" s="102"/>
      <c r="U3779" s="102"/>
      <c r="V3779" s="102"/>
      <c r="W3779" s="102"/>
      <c r="X3779" s="102"/>
      <c r="Y3779" s="101" t="s">
        <v>12</v>
      </c>
    </row>
    <row r="3780">
      <c r="A3780" s="98" t="s">
        <v>64</v>
      </c>
      <c r="B3780" s="99"/>
      <c r="C3780" s="100" t="s">
        <v>7364</v>
      </c>
      <c r="D3780" s="101" t="s">
        <v>213</v>
      </c>
      <c r="E3780" s="101" t="s">
        <v>7365</v>
      </c>
      <c r="F3780" s="99"/>
      <c r="G3780" s="99"/>
      <c r="H3780" s="99"/>
      <c r="I3780" s="99"/>
      <c r="J3780" s="99"/>
      <c r="K3780" s="99"/>
      <c r="L3780" s="99"/>
      <c r="M3780" s="99"/>
      <c r="N3780" s="99"/>
      <c r="O3780" s="99"/>
      <c r="P3780" s="99"/>
      <c r="Q3780" s="99"/>
      <c r="R3780" s="99"/>
      <c r="S3780" s="100">
        <v>0.0</v>
      </c>
      <c r="T3780" s="102"/>
      <c r="U3780" s="102"/>
      <c r="V3780" s="102"/>
      <c r="W3780" s="102"/>
      <c r="X3780" s="102"/>
      <c r="Y3780" s="101" t="s">
        <v>12</v>
      </c>
    </row>
    <row r="3781">
      <c r="A3781" s="98" t="s">
        <v>64</v>
      </c>
      <c r="B3781" s="99"/>
      <c r="C3781" s="100" t="s">
        <v>7366</v>
      </c>
      <c r="D3781" s="101" t="s">
        <v>213</v>
      </c>
      <c r="E3781" s="101" t="s">
        <v>7367</v>
      </c>
      <c r="F3781" s="99"/>
      <c r="G3781" s="99"/>
      <c r="H3781" s="99"/>
      <c r="I3781" s="99"/>
      <c r="J3781" s="99"/>
      <c r="K3781" s="99"/>
      <c r="L3781" s="99"/>
      <c r="M3781" s="99"/>
      <c r="N3781" s="99"/>
      <c r="O3781" s="99"/>
      <c r="P3781" s="99"/>
      <c r="Q3781" s="99"/>
      <c r="R3781" s="99"/>
      <c r="S3781" s="100">
        <v>0.0</v>
      </c>
      <c r="T3781" s="102"/>
      <c r="U3781" s="102"/>
      <c r="V3781" s="102"/>
      <c r="W3781" s="102"/>
      <c r="X3781" s="102"/>
      <c r="Y3781" s="101" t="s">
        <v>12</v>
      </c>
    </row>
    <row r="3782">
      <c r="A3782" s="98" t="s">
        <v>80</v>
      </c>
      <c r="B3782" s="99"/>
      <c r="C3782" s="100" t="s">
        <v>7368</v>
      </c>
      <c r="D3782" s="101" t="s">
        <v>122</v>
      </c>
      <c r="E3782" s="101" t="s">
        <v>7369</v>
      </c>
      <c r="F3782" s="99"/>
      <c r="G3782" s="99"/>
      <c r="H3782" s="99"/>
      <c r="I3782" s="99"/>
      <c r="J3782" s="99"/>
      <c r="K3782" s="99"/>
      <c r="L3782" s="99"/>
      <c r="M3782" s="99"/>
      <c r="N3782" s="99"/>
      <c r="O3782" s="99"/>
      <c r="P3782" s="99"/>
      <c r="Q3782" s="99"/>
      <c r="R3782" s="99"/>
      <c r="S3782" s="102">
        <v>0.0</v>
      </c>
      <c r="T3782" s="102"/>
      <c r="U3782" s="102"/>
      <c r="V3782" s="102"/>
      <c r="W3782" s="102"/>
      <c r="X3782" s="102"/>
      <c r="Y3782" s="101" t="s">
        <v>18</v>
      </c>
    </row>
    <row r="3783">
      <c r="A3783" s="98" t="s">
        <v>64</v>
      </c>
      <c r="B3783" s="99"/>
      <c r="C3783" s="100" t="s">
        <v>7370</v>
      </c>
      <c r="D3783" s="101" t="s">
        <v>122</v>
      </c>
      <c r="E3783" s="101" t="s">
        <v>7371</v>
      </c>
      <c r="F3783" s="99"/>
      <c r="G3783" s="99"/>
      <c r="H3783" s="99"/>
      <c r="I3783" s="99"/>
      <c r="J3783" s="99"/>
      <c r="K3783" s="99"/>
      <c r="L3783" s="99"/>
      <c r="M3783" s="99"/>
      <c r="N3783" s="99"/>
      <c r="O3783" s="99"/>
      <c r="P3783" s="99"/>
      <c r="Q3783" s="99"/>
      <c r="R3783" s="99"/>
      <c r="S3783" s="102">
        <v>0.0</v>
      </c>
      <c r="T3783" s="102"/>
      <c r="U3783" s="102"/>
      <c r="V3783" s="102"/>
      <c r="W3783" s="102"/>
      <c r="X3783" s="102"/>
      <c r="Y3783" s="101" t="s">
        <v>18</v>
      </c>
    </row>
    <row r="3784">
      <c r="A3784" s="98" t="s">
        <v>30</v>
      </c>
      <c r="B3784" s="99"/>
      <c r="C3784" s="100" t="s">
        <v>7372</v>
      </c>
      <c r="D3784" s="101" t="s">
        <v>213</v>
      </c>
      <c r="E3784" s="101" t="s">
        <v>7373</v>
      </c>
      <c r="F3784" s="99"/>
      <c r="G3784" s="99"/>
      <c r="H3784" s="99"/>
      <c r="I3784" s="99"/>
      <c r="J3784" s="99"/>
      <c r="K3784" s="99"/>
      <c r="L3784" s="99"/>
      <c r="M3784" s="99"/>
      <c r="N3784" s="99"/>
      <c r="O3784" s="99"/>
      <c r="P3784" s="99"/>
      <c r="Q3784" s="99"/>
      <c r="R3784" s="99"/>
      <c r="S3784" s="100">
        <v>0.0</v>
      </c>
      <c r="T3784" s="102"/>
      <c r="U3784" s="102"/>
      <c r="V3784" s="102"/>
      <c r="W3784" s="102"/>
      <c r="X3784" s="102"/>
      <c r="Y3784" s="101" t="s">
        <v>12</v>
      </c>
    </row>
    <row r="3785">
      <c r="A3785" s="103" t="s">
        <v>63</v>
      </c>
      <c r="B3785" s="99"/>
      <c r="C3785" s="100" t="s">
        <v>7372</v>
      </c>
      <c r="D3785" s="101" t="s">
        <v>213</v>
      </c>
      <c r="E3785" s="101" t="s">
        <v>7374</v>
      </c>
      <c r="F3785" s="99"/>
      <c r="G3785" s="99"/>
      <c r="H3785" s="99"/>
      <c r="I3785" s="99"/>
      <c r="J3785" s="99"/>
      <c r="K3785" s="99"/>
      <c r="L3785" s="99"/>
      <c r="M3785" s="99"/>
      <c r="N3785" s="99"/>
      <c r="O3785" s="99"/>
      <c r="P3785" s="99"/>
      <c r="Q3785" s="99"/>
      <c r="R3785" s="99"/>
      <c r="S3785" s="100">
        <v>0.0</v>
      </c>
      <c r="T3785" s="102"/>
      <c r="U3785" s="102"/>
      <c r="V3785" s="102"/>
      <c r="W3785" s="102"/>
      <c r="X3785" s="102"/>
      <c r="Y3785" s="101" t="s">
        <v>12</v>
      </c>
    </row>
    <row r="3786">
      <c r="A3786" s="103" t="s">
        <v>13</v>
      </c>
      <c r="B3786" s="99"/>
      <c r="C3786" s="100" t="s">
        <v>7375</v>
      </c>
      <c r="D3786" s="101" t="s">
        <v>213</v>
      </c>
      <c r="E3786" s="101" t="s">
        <v>7376</v>
      </c>
      <c r="F3786" s="99"/>
      <c r="G3786" s="99"/>
      <c r="H3786" s="99"/>
      <c r="I3786" s="99"/>
      <c r="J3786" s="99"/>
      <c r="K3786" s="99"/>
      <c r="L3786" s="99"/>
      <c r="M3786" s="99"/>
      <c r="N3786" s="99"/>
      <c r="O3786" s="99"/>
      <c r="P3786" s="99"/>
      <c r="Q3786" s="99"/>
      <c r="R3786" s="99"/>
      <c r="S3786" s="100">
        <v>0.0</v>
      </c>
      <c r="T3786" s="102"/>
      <c r="U3786" s="102"/>
      <c r="V3786" s="102"/>
      <c r="W3786" s="102"/>
      <c r="X3786" s="102"/>
      <c r="Y3786" s="101" t="s">
        <v>12</v>
      </c>
    </row>
    <row r="3787">
      <c r="A3787" s="98" t="s">
        <v>64</v>
      </c>
      <c r="B3787" s="99"/>
      <c r="C3787" s="100" t="s">
        <v>7377</v>
      </c>
      <c r="D3787" s="101" t="s">
        <v>122</v>
      </c>
      <c r="E3787" s="101" t="s">
        <v>7378</v>
      </c>
      <c r="F3787" s="99"/>
      <c r="G3787" s="99"/>
      <c r="H3787" s="99"/>
      <c r="I3787" s="99"/>
      <c r="J3787" s="99"/>
      <c r="K3787" s="99"/>
      <c r="L3787" s="99"/>
      <c r="M3787" s="99"/>
      <c r="N3787" s="99"/>
      <c r="O3787" s="99"/>
      <c r="P3787" s="99"/>
      <c r="Q3787" s="99"/>
      <c r="R3787" s="99"/>
      <c r="S3787" s="102">
        <v>0.0</v>
      </c>
      <c r="T3787" s="102"/>
      <c r="U3787" s="102"/>
      <c r="V3787" s="102"/>
      <c r="W3787" s="102"/>
      <c r="X3787" s="102"/>
      <c r="Y3787" s="101" t="s">
        <v>18</v>
      </c>
    </row>
    <row r="3788">
      <c r="A3788" s="98" t="s">
        <v>90</v>
      </c>
      <c r="B3788" s="99"/>
      <c r="C3788" s="100" t="s">
        <v>7379</v>
      </c>
      <c r="D3788" s="101" t="s">
        <v>122</v>
      </c>
      <c r="E3788" s="101" t="s">
        <v>7380</v>
      </c>
      <c r="F3788" s="99"/>
      <c r="G3788" s="99"/>
      <c r="H3788" s="99"/>
      <c r="I3788" s="99"/>
      <c r="J3788" s="99"/>
      <c r="K3788" s="99"/>
      <c r="L3788" s="99"/>
      <c r="M3788" s="99"/>
      <c r="N3788" s="99"/>
      <c r="O3788" s="99"/>
      <c r="P3788" s="99"/>
      <c r="Q3788" s="99"/>
      <c r="R3788" s="99"/>
      <c r="S3788" s="102">
        <v>0.0</v>
      </c>
      <c r="T3788" s="102"/>
      <c r="U3788" s="102"/>
      <c r="V3788" s="102"/>
      <c r="W3788" s="102"/>
      <c r="X3788" s="102"/>
      <c r="Y3788" s="101" t="s">
        <v>18</v>
      </c>
    </row>
    <row r="3789">
      <c r="A3789" s="98" t="s">
        <v>90</v>
      </c>
      <c r="B3789" s="99"/>
      <c r="C3789" s="100" t="s">
        <v>7379</v>
      </c>
      <c r="D3789" s="101" t="s">
        <v>122</v>
      </c>
      <c r="E3789" s="101" t="s">
        <v>7380</v>
      </c>
      <c r="F3789" s="99"/>
      <c r="G3789" s="99"/>
      <c r="H3789" s="99"/>
      <c r="I3789" s="99"/>
      <c r="J3789" s="99"/>
      <c r="K3789" s="99"/>
      <c r="L3789" s="99"/>
      <c r="M3789" s="99"/>
      <c r="N3789" s="99"/>
      <c r="O3789" s="99"/>
      <c r="P3789" s="99"/>
      <c r="Q3789" s="99"/>
      <c r="R3789" s="99"/>
      <c r="S3789" s="102">
        <v>0.0</v>
      </c>
      <c r="T3789" s="102"/>
      <c r="U3789" s="102"/>
      <c r="V3789" s="102"/>
      <c r="W3789" s="102"/>
      <c r="X3789" s="102"/>
      <c r="Y3789" s="101" t="s">
        <v>18</v>
      </c>
    </row>
    <row r="3790">
      <c r="A3790" s="98" t="s">
        <v>38</v>
      </c>
      <c r="B3790" s="99"/>
      <c r="C3790" s="100" t="s">
        <v>7381</v>
      </c>
      <c r="D3790" s="101" t="s">
        <v>125</v>
      </c>
      <c r="E3790" s="101" t="s">
        <v>7382</v>
      </c>
      <c r="F3790" s="99"/>
      <c r="G3790" s="99"/>
      <c r="H3790" s="99"/>
      <c r="I3790" s="99"/>
      <c r="J3790" s="99"/>
      <c r="K3790" s="99"/>
      <c r="L3790" s="99"/>
      <c r="M3790" s="99"/>
      <c r="N3790" s="99"/>
      <c r="O3790" s="99"/>
      <c r="P3790" s="99"/>
      <c r="Q3790" s="99"/>
      <c r="R3790" s="99"/>
      <c r="S3790" s="102">
        <v>0.0</v>
      </c>
      <c r="T3790" s="102"/>
      <c r="U3790" s="102"/>
      <c r="V3790" s="102"/>
      <c r="W3790" s="102"/>
      <c r="X3790" s="102"/>
      <c r="Y3790" s="101" t="s">
        <v>18</v>
      </c>
    </row>
    <row r="3791">
      <c r="A3791" s="98" t="s">
        <v>64</v>
      </c>
      <c r="B3791" s="99"/>
      <c r="C3791" s="100" t="s">
        <v>7383</v>
      </c>
      <c r="D3791" s="101" t="s">
        <v>122</v>
      </c>
      <c r="E3791" s="101" t="s">
        <v>7384</v>
      </c>
      <c r="F3791" s="99"/>
      <c r="G3791" s="99"/>
      <c r="H3791" s="99"/>
      <c r="I3791" s="99"/>
      <c r="J3791" s="99"/>
      <c r="K3791" s="99"/>
      <c r="L3791" s="99"/>
      <c r="M3791" s="99"/>
      <c r="N3791" s="99"/>
      <c r="O3791" s="99"/>
      <c r="P3791" s="99"/>
      <c r="Q3791" s="99"/>
      <c r="R3791" s="99"/>
      <c r="S3791" s="102">
        <v>0.0</v>
      </c>
      <c r="T3791" s="102"/>
      <c r="U3791" s="102"/>
      <c r="V3791" s="102"/>
      <c r="W3791" s="102"/>
      <c r="X3791" s="102"/>
      <c r="Y3791" s="101" t="s">
        <v>18</v>
      </c>
    </row>
    <row r="3792">
      <c r="A3792" s="103" t="s">
        <v>63</v>
      </c>
      <c r="B3792" s="99"/>
      <c r="C3792" s="100" t="s">
        <v>7385</v>
      </c>
      <c r="D3792" s="101" t="s">
        <v>135</v>
      </c>
      <c r="E3792" s="101" t="s">
        <v>7386</v>
      </c>
      <c r="F3792" s="99"/>
      <c r="G3792" s="99"/>
      <c r="H3792" s="99"/>
      <c r="I3792" s="99"/>
      <c r="J3792" s="99"/>
      <c r="K3792" s="99"/>
      <c r="L3792" s="99"/>
      <c r="M3792" s="99"/>
      <c r="N3792" s="99"/>
      <c r="O3792" s="99"/>
      <c r="P3792" s="99"/>
      <c r="Q3792" s="99"/>
      <c r="R3792" s="99"/>
      <c r="S3792" s="100">
        <v>0.0</v>
      </c>
      <c r="T3792" s="102"/>
      <c r="U3792" s="102"/>
      <c r="V3792" s="102"/>
      <c r="W3792" s="102"/>
      <c r="X3792" s="102"/>
      <c r="Y3792" s="101" t="s">
        <v>18</v>
      </c>
    </row>
    <row r="3793">
      <c r="A3793" s="98" t="s">
        <v>93</v>
      </c>
      <c r="B3793" s="99"/>
      <c r="C3793" s="100" t="s">
        <v>7387</v>
      </c>
      <c r="D3793" s="101" t="s">
        <v>122</v>
      </c>
      <c r="E3793" s="101" t="s">
        <v>7388</v>
      </c>
      <c r="F3793" s="99"/>
      <c r="G3793" s="99"/>
      <c r="H3793" s="99"/>
      <c r="I3793" s="99"/>
      <c r="J3793" s="99"/>
      <c r="K3793" s="99"/>
      <c r="L3793" s="99"/>
      <c r="M3793" s="99"/>
      <c r="N3793" s="99"/>
      <c r="O3793" s="99"/>
      <c r="P3793" s="99"/>
      <c r="Q3793" s="99"/>
      <c r="R3793" s="99"/>
      <c r="S3793" s="102">
        <v>0.0</v>
      </c>
      <c r="T3793" s="102"/>
      <c r="U3793" s="102"/>
      <c r="V3793" s="102"/>
      <c r="W3793" s="102"/>
      <c r="X3793" s="102"/>
      <c r="Y3793" s="101" t="s">
        <v>18</v>
      </c>
    </row>
    <row r="3794">
      <c r="A3794" s="98" t="s">
        <v>64</v>
      </c>
      <c r="B3794" s="99"/>
      <c r="C3794" s="100" t="s">
        <v>7389</v>
      </c>
      <c r="D3794" s="101" t="s">
        <v>3117</v>
      </c>
      <c r="E3794" s="101" t="s">
        <v>7390</v>
      </c>
      <c r="F3794" s="99"/>
      <c r="G3794" s="99"/>
      <c r="H3794" s="99"/>
      <c r="I3794" s="99"/>
      <c r="J3794" s="99"/>
      <c r="K3794" s="99"/>
      <c r="L3794" s="99"/>
      <c r="M3794" s="99"/>
      <c r="N3794" s="99"/>
      <c r="O3794" s="99"/>
      <c r="P3794" s="99"/>
      <c r="Q3794" s="99"/>
      <c r="R3794" s="99"/>
      <c r="S3794" s="104">
        <v>0.0</v>
      </c>
      <c r="T3794" s="102"/>
      <c r="U3794" s="102"/>
      <c r="V3794" s="102"/>
      <c r="W3794" s="102"/>
      <c r="X3794" s="102"/>
      <c r="Y3794" s="101" t="s">
        <v>12</v>
      </c>
    </row>
    <row r="3795">
      <c r="A3795" s="98" t="s">
        <v>64</v>
      </c>
      <c r="B3795" s="99"/>
      <c r="C3795" s="100" t="s">
        <v>7391</v>
      </c>
      <c r="D3795" s="101" t="s">
        <v>128</v>
      </c>
      <c r="E3795" s="101" t="s">
        <v>7392</v>
      </c>
      <c r="F3795" s="99"/>
      <c r="G3795" s="99"/>
      <c r="H3795" s="99"/>
      <c r="I3795" s="99"/>
      <c r="J3795" s="99"/>
      <c r="K3795" s="99"/>
      <c r="L3795" s="99"/>
      <c r="M3795" s="99"/>
      <c r="N3795" s="99"/>
      <c r="O3795" s="99"/>
      <c r="P3795" s="99"/>
      <c r="Q3795" s="99"/>
      <c r="R3795" s="99"/>
      <c r="S3795" s="102">
        <v>0.0</v>
      </c>
      <c r="T3795" s="102"/>
      <c r="U3795" s="102"/>
      <c r="V3795" s="102"/>
      <c r="W3795" s="102"/>
      <c r="X3795" s="102"/>
      <c r="Y3795" s="101" t="s">
        <v>12</v>
      </c>
    </row>
    <row r="3796">
      <c r="A3796" s="98" t="s">
        <v>93</v>
      </c>
      <c r="B3796" s="99"/>
      <c r="C3796" s="100" t="s">
        <v>7393</v>
      </c>
      <c r="D3796" s="101" t="s">
        <v>213</v>
      </c>
      <c r="E3796" s="101" t="s">
        <v>7394</v>
      </c>
      <c r="F3796" s="99"/>
      <c r="G3796" s="99"/>
      <c r="H3796" s="99"/>
      <c r="I3796" s="99"/>
      <c r="J3796" s="99"/>
      <c r="K3796" s="99"/>
      <c r="L3796" s="99"/>
      <c r="M3796" s="99"/>
      <c r="N3796" s="99"/>
      <c r="O3796" s="99"/>
      <c r="P3796" s="99"/>
      <c r="Q3796" s="99"/>
      <c r="R3796" s="99"/>
      <c r="S3796" s="100">
        <v>0.0</v>
      </c>
      <c r="T3796" s="102"/>
      <c r="U3796" s="102"/>
      <c r="V3796" s="102"/>
      <c r="W3796" s="102"/>
      <c r="X3796" s="102"/>
      <c r="Y3796" s="101" t="s">
        <v>12</v>
      </c>
    </row>
    <row r="3797">
      <c r="A3797" s="98" t="s">
        <v>64</v>
      </c>
      <c r="B3797" s="99"/>
      <c r="C3797" s="100" t="s">
        <v>7395</v>
      </c>
      <c r="D3797" s="101" t="s">
        <v>128</v>
      </c>
      <c r="E3797" s="101" t="s">
        <v>7396</v>
      </c>
      <c r="F3797" s="99"/>
      <c r="G3797" s="99"/>
      <c r="H3797" s="99"/>
      <c r="I3797" s="99"/>
      <c r="J3797" s="99"/>
      <c r="K3797" s="99"/>
      <c r="L3797" s="99"/>
      <c r="M3797" s="99"/>
      <c r="N3797" s="99"/>
      <c r="O3797" s="99"/>
      <c r="P3797" s="99"/>
      <c r="Q3797" s="99"/>
      <c r="R3797" s="99"/>
      <c r="S3797" s="102">
        <v>0.0</v>
      </c>
      <c r="T3797" s="102"/>
      <c r="U3797" s="102"/>
      <c r="V3797" s="102"/>
      <c r="W3797" s="102"/>
      <c r="X3797" s="102"/>
      <c r="Y3797" s="101" t="s">
        <v>12</v>
      </c>
    </row>
    <row r="3798">
      <c r="A3798" s="98" t="s">
        <v>64</v>
      </c>
      <c r="B3798" s="99"/>
      <c r="C3798" s="100" t="s">
        <v>7397</v>
      </c>
      <c r="D3798" s="101" t="s">
        <v>128</v>
      </c>
      <c r="E3798" s="101" t="s">
        <v>7398</v>
      </c>
      <c r="F3798" s="99"/>
      <c r="G3798" s="99"/>
      <c r="H3798" s="99"/>
      <c r="I3798" s="99"/>
      <c r="J3798" s="99"/>
      <c r="K3798" s="99"/>
      <c r="L3798" s="99"/>
      <c r="M3798" s="99"/>
      <c r="N3798" s="99"/>
      <c r="O3798" s="99"/>
      <c r="P3798" s="99"/>
      <c r="Q3798" s="99"/>
      <c r="R3798" s="99"/>
      <c r="S3798" s="102">
        <v>0.0</v>
      </c>
      <c r="T3798" s="102"/>
      <c r="U3798" s="102"/>
      <c r="V3798" s="102"/>
      <c r="W3798" s="102"/>
      <c r="X3798" s="102"/>
      <c r="Y3798" s="101" t="s">
        <v>12</v>
      </c>
    </row>
    <row r="3799">
      <c r="A3799" s="103" t="s">
        <v>87</v>
      </c>
      <c r="B3799" s="99"/>
      <c r="C3799" s="100" t="s">
        <v>7399</v>
      </c>
      <c r="D3799" s="101" t="s">
        <v>122</v>
      </c>
      <c r="E3799" s="101" t="s">
        <v>7400</v>
      </c>
      <c r="F3799" s="99"/>
      <c r="G3799" s="99"/>
      <c r="H3799" s="99"/>
      <c r="I3799" s="99"/>
      <c r="J3799" s="99"/>
      <c r="K3799" s="99"/>
      <c r="L3799" s="99"/>
      <c r="M3799" s="99"/>
      <c r="N3799" s="99"/>
      <c r="O3799" s="99"/>
      <c r="P3799" s="99"/>
      <c r="Q3799" s="99"/>
      <c r="R3799" s="99"/>
      <c r="S3799" s="102">
        <v>0.0</v>
      </c>
      <c r="T3799" s="102"/>
      <c r="U3799" s="102"/>
      <c r="V3799" s="102"/>
      <c r="W3799" s="102"/>
      <c r="X3799" s="102"/>
      <c r="Y3799" s="101" t="s">
        <v>18</v>
      </c>
    </row>
    <row r="3800">
      <c r="A3800" s="98" t="s">
        <v>67</v>
      </c>
      <c r="B3800" s="99"/>
      <c r="C3800" s="100" t="s">
        <v>7401</v>
      </c>
      <c r="D3800" s="101" t="s">
        <v>122</v>
      </c>
      <c r="E3800" s="101" t="s">
        <v>7402</v>
      </c>
      <c r="F3800" s="99"/>
      <c r="G3800" s="99"/>
      <c r="H3800" s="99"/>
      <c r="I3800" s="99"/>
      <c r="J3800" s="99"/>
      <c r="K3800" s="99"/>
      <c r="L3800" s="99"/>
      <c r="M3800" s="99"/>
      <c r="N3800" s="99"/>
      <c r="O3800" s="99"/>
      <c r="P3800" s="99"/>
      <c r="Q3800" s="99"/>
      <c r="R3800" s="99"/>
      <c r="S3800" s="102">
        <v>0.0</v>
      </c>
      <c r="T3800" s="102"/>
      <c r="U3800" s="102"/>
      <c r="V3800" s="102"/>
      <c r="W3800" s="102"/>
      <c r="X3800" s="102"/>
      <c r="Y3800" s="101" t="s">
        <v>18</v>
      </c>
    </row>
    <row r="3801">
      <c r="A3801" s="98" t="s">
        <v>64</v>
      </c>
      <c r="B3801" s="99"/>
      <c r="C3801" s="100" t="s">
        <v>7403</v>
      </c>
      <c r="D3801" s="101" t="s">
        <v>125</v>
      </c>
      <c r="E3801" s="101" t="s">
        <v>7404</v>
      </c>
      <c r="F3801" s="99"/>
      <c r="G3801" s="99"/>
      <c r="H3801" s="99"/>
      <c r="I3801" s="99"/>
      <c r="J3801" s="99"/>
      <c r="K3801" s="99"/>
      <c r="L3801" s="99"/>
      <c r="M3801" s="99"/>
      <c r="N3801" s="99"/>
      <c r="O3801" s="99"/>
      <c r="P3801" s="99"/>
      <c r="Q3801" s="99"/>
      <c r="R3801" s="99"/>
      <c r="S3801" s="102">
        <v>0.0</v>
      </c>
      <c r="T3801" s="102"/>
      <c r="U3801" s="102"/>
      <c r="V3801" s="102"/>
      <c r="W3801" s="102"/>
      <c r="X3801" s="102"/>
      <c r="Y3801" s="101" t="s">
        <v>18</v>
      </c>
    </row>
    <row r="3802">
      <c r="A3802" s="98" t="s">
        <v>64</v>
      </c>
      <c r="B3802" s="99"/>
      <c r="C3802" s="100" t="s">
        <v>7405</v>
      </c>
      <c r="D3802" s="101" t="s">
        <v>128</v>
      </c>
      <c r="E3802" s="101" t="s">
        <v>7406</v>
      </c>
      <c r="F3802" s="99"/>
      <c r="G3802" s="99"/>
      <c r="H3802" s="99"/>
      <c r="I3802" s="99"/>
      <c r="J3802" s="99"/>
      <c r="K3802" s="99"/>
      <c r="L3802" s="99"/>
      <c r="M3802" s="99"/>
      <c r="N3802" s="99"/>
      <c r="O3802" s="99"/>
      <c r="P3802" s="99"/>
      <c r="Q3802" s="99"/>
      <c r="R3802" s="99"/>
      <c r="S3802" s="102">
        <v>0.0</v>
      </c>
      <c r="T3802" s="102"/>
      <c r="U3802" s="102"/>
      <c r="V3802" s="102"/>
      <c r="W3802" s="102"/>
      <c r="X3802" s="102"/>
      <c r="Y3802" s="101" t="s">
        <v>12</v>
      </c>
    </row>
    <row r="3803">
      <c r="A3803" s="98" t="s">
        <v>64</v>
      </c>
      <c r="B3803" s="99"/>
      <c r="C3803" s="100" t="s">
        <v>7407</v>
      </c>
      <c r="D3803" s="101" t="s">
        <v>825</v>
      </c>
      <c r="E3803" s="101" t="s">
        <v>7408</v>
      </c>
      <c r="F3803" s="99"/>
      <c r="G3803" s="99"/>
      <c r="H3803" s="99"/>
      <c r="I3803" s="99"/>
      <c r="J3803" s="99"/>
      <c r="K3803" s="99"/>
      <c r="L3803" s="99"/>
      <c r="M3803" s="99"/>
      <c r="N3803" s="99"/>
      <c r="O3803" s="99"/>
      <c r="P3803" s="99"/>
      <c r="Q3803" s="99"/>
      <c r="R3803" s="99"/>
      <c r="S3803" s="102">
        <v>0.0</v>
      </c>
      <c r="T3803" s="102"/>
      <c r="U3803" s="102"/>
      <c r="V3803" s="102"/>
      <c r="W3803" s="102"/>
      <c r="X3803" s="102"/>
      <c r="Y3803" s="101" t="s">
        <v>18</v>
      </c>
    </row>
    <row r="3804">
      <c r="A3804" s="98" t="s">
        <v>64</v>
      </c>
      <c r="B3804" s="99"/>
      <c r="C3804" s="100" t="s">
        <v>7409</v>
      </c>
      <c r="D3804" s="101" t="s">
        <v>825</v>
      </c>
      <c r="E3804" s="101" t="s">
        <v>7410</v>
      </c>
      <c r="F3804" s="99"/>
      <c r="G3804" s="99"/>
      <c r="H3804" s="99"/>
      <c r="I3804" s="99"/>
      <c r="J3804" s="99"/>
      <c r="K3804" s="99"/>
      <c r="L3804" s="99"/>
      <c r="M3804" s="99"/>
      <c r="N3804" s="99"/>
      <c r="O3804" s="99"/>
      <c r="P3804" s="99"/>
      <c r="Q3804" s="99"/>
      <c r="R3804" s="99"/>
      <c r="S3804" s="102">
        <v>0.0</v>
      </c>
      <c r="T3804" s="102"/>
      <c r="U3804" s="102"/>
      <c r="V3804" s="102"/>
      <c r="W3804" s="102"/>
      <c r="X3804" s="102"/>
      <c r="Y3804" s="101" t="s">
        <v>18</v>
      </c>
    </row>
    <row r="3805">
      <c r="A3805" s="98" t="s">
        <v>64</v>
      </c>
      <c r="B3805" s="99"/>
      <c r="C3805" s="100" t="s">
        <v>7411</v>
      </c>
      <c r="D3805" s="101" t="s">
        <v>122</v>
      </c>
      <c r="E3805" s="101" t="s">
        <v>7412</v>
      </c>
      <c r="F3805" s="99"/>
      <c r="G3805" s="99"/>
      <c r="H3805" s="99"/>
      <c r="I3805" s="99"/>
      <c r="J3805" s="99"/>
      <c r="K3805" s="99"/>
      <c r="L3805" s="99"/>
      <c r="M3805" s="99"/>
      <c r="N3805" s="99"/>
      <c r="O3805" s="99"/>
      <c r="P3805" s="99"/>
      <c r="Q3805" s="99"/>
      <c r="R3805" s="99"/>
      <c r="S3805" s="102">
        <v>0.0</v>
      </c>
      <c r="T3805" s="102"/>
      <c r="U3805" s="102"/>
      <c r="V3805" s="102"/>
      <c r="W3805" s="102"/>
      <c r="X3805" s="102"/>
      <c r="Y3805" s="101" t="s">
        <v>18</v>
      </c>
    </row>
    <row r="3806">
      <c r="A3806" s="98" t="s">
        <v>64</v>
      </c>
      <c r="B3806" s="99"/>
      <c r="C3806" s="100" t="s">
        <v>7413</v>
      </c>
      <c r="D3806" s="101" t="s">
        <v>128</v>
      </c>
      <c r="E3806" s="101" t="s">
        <v>7414</v>
      </c>
      <c r="F3806" s="99"/>
      <c r="G3806" s="99"/>
      <c r="H3806" s="99"/>
      <c r="I3806" s="99"/>
      <c r="J3806" s="99"/>
      <c r="K3806" s="99"/>
      <c r="L3806" s="99"/>
      <c r="M3806" s="99"/>
      <c r="N3806" s="99"/>
      <c r="O3806" s="99"/>
      <c r="P3806" s="99"/>
      <c r="Q3806" s="99"/>
      <c r="R3806" s="99"/>
      <c r="S3806" s="102">
        <v>0.0</v>
      </c>
      <c r="T3806" s="102"/>
      <c r="U3806" s="102"/>
      <c r="V3806" s="102"/>
      <c r="W3806" s="102"/>
      <c r="X3806" s="102"/>
      <c r="Y3806" s="101" t="s">
        <v>12</v>
      </c>
    </row>
    <row r="3807">
      <c r="A3807" s="103" t="s">
        <v>24</v>
      </c>
      <c r="B3807" s="99"/>
      <c r="C3807" s="100" t="s">
        <v>7415</v>
      </c>
      <c r="D3807" s="101" t="s">
        <v>122</v>
      </c>
      <c r="E3807" s="101" t="s">
        <v>7416</v>
      </c>
      <c r="F3807" s="99"/>
      <c r="G3807" s="99"/>
      <c r="H3807" s="99"/>
      <c r="I3807" s="99"/>
      <c r="J3807" s="99"/>
      <c r="K3807" s="99"/>
      <c r="L3807" s="99"/>
      <c r="M3807" s="99"/>
      <c r="N3807" s="99"/>
      <c r="O3807" s="99"/>
      <c r="P3807" s="99"/>
      <c r="Q3807" s="99"/>
      <c r="R3807" s="99"/>
      <c r="S3807" s="102">
        <v>0.0</v>
      </c>
      <c r="T3807" s="102"/>
      <c r="U3807" s="102"/>
      <c r="V3807" s="102"/>
      <c r="W3807" s="102"/>
      <c r="X3807" s="102"/>
      <c r="Y3807" s="101" t="s">
        <v>18</v>
      </c>
    </row>
    <row r="3808">
      <c r="A3808" s="103" t="s">
        <v>24</v>
      </c>
      <c r="B3808" s="99"/>
      <c r="C3808" s="100" t="s">
        <v>7417</v>
      </c>
      <c r="D3808" s="101" t="s">
        <v>146</v>
      </c>
      <c r="E3808" s="101" t="s">
        <v>7418</v>
      </c>
      <c r="F3808" s="99"/>
      <c r="G3808" s="99"/>
      <c r="H3808" s="99"/>
      <c r="I3808" s="99"/>
      <c r="J3808" s="99"/>
      <c r="K3808" s="99"/>
      <c r="L3808" s="99"/>
      <c r="M3808" s="99"/>
      <c r="N3808" s="99"/>
      <c r="O3808" s="99"/>
      <c r="P3808" s="99"/>
      <c r="Q3808" s="99"/>
      <c r="R3808" s="99"/>
      <c r="S3808" s="100">
        <v>0.0</v>
      </c>
      <c r="T3808" s="102"/>
      <c r="U3808" s="102"/>
      <c r="V3808" s="102"/>
      <c r="W3808" s="102"/>
      <c r="X3808" s="102"/>
      <c r="Y3808" s="101" t="s">
        <v>18</v>
      </c>
    </row>
    <row r="3809">
      <c r="A3809" s="103" t="s">
        <v>63</v>
      </c>
      <c r="B3809" s="99"/>
      <c r="C3809" s="100" t="s">
        <v>7419</v>
      </c>
      <c r="D3809" s="101" t="s">
        <v>122</v>
      </c>
      <c r="E3809" s="101" t="s">
        <v>7420</v>
      </c>
      <c r="F3809" s="99"/>
      <c r="G3809" s="99"/>
      <c r="H3809" s="99"/>
      <c r="I3809" s="99"/>
      <c r="J3809" s="99"/>
      <c r="K3809" s="99"/>
      <c r="L3809" s="99"/>
      <c r="M3809" s="99"/>
      <c r="N3809" s="99"/>
      <c r="O3809" s="99"/>
      <c r="P3809" s="99"/>
      <c r="Q3809" s="99"/>
      <c r="R3809" s="99"/>
      <c r="S3809" s="102">
        <v>0.0</v>
      </c>
      <c r="T3809" s="102"/>
      <c r="U3809" s="102"/>
      <c r="V3809" s="102"/>
      <c r="W3809" s="102"/>
      <c r="X3809" s="102"/>
      <c r="Y3809" s="101" t="s">
        <v>18</v>
      </c>
    </row>
    <row r="3810">
      <c r="A3810" s="98" t="s">
        <v>64</v>
      </c>
      <c r="B3810" s="99"/>
      <c r="C3810" s="100" t="s">
        <v>7421</v>
      </c>
      <c r="D3810" s="101" t="s">
        <v>128</v>
      </c>
      <c r="E3810" s="101" t="s">
        <v>7422</v>
      </c>
      <c r="F3810" s="99"/>
      <c r="G3810" s="99"/>
      <c r="H3810" s="99"/>
      <c r="I3810" s="99"/>
      <c r="J3810" s="99"/>
      <c r="K3810" s="99"/>
      <c r="L3810" s="99"/>
      <c r="M3810" s="99"/>
      <c r="N3810" s="99"/>
      <c r="O3810" s="99"/>
      <c r="P3810" s="99"/>
      <c r="Q3810" s="99"/>
      <c r="R3810" s="99"/>
      <c r="S3810" s="102">
        <v>0.0</v>
      </c>
      <c r="T3810" s="102"/>
      <c r="U3810" s="102"/>
      <c r="V3810" s="102"/>
      <c r="W3810" s="102"/>
      <c r="X3810" s="102"/>
      <c r="Y3810" s="101" t="s">
        <v>12</v>
      </c>
    </row>
    <row r="3811">
      <c r="A3811" s="98" t="s">
        <v>77</v>
      </c>
      <c r="B3811" s="99"/>
      <c r="C3811" s="100" t="s">
        <v>7423</v>
      </c>
      <c r="D3811" s="101" t="s">
        <v>122</v>
      </c>
      <c r="E3811" s="101" t="s">
        <v>7424</v>
      </c>
      <c r="F3811" s="99"/>
      <c r="G3811" s="99"/>
      <c r="H3811" s="99"/>
      <c r="I3811" s="99"/>
      <c r="J3811" s="99"/>
      <c r="K3811" s="99"/>
      <c r="L3811" s="99"/>
      <c r="M3811" s="99"/>
      <c r="N3811" s="99"/>
      <c r="O3811" s="99"/>
      <c r="P3811" s="99"/>
      <c r="Q3811" s="99"/>
      <c r="R3811" s="99"/>
      <c r="S3811" s="102">
        <v>0.0</v>
      </c>
      <c r="T3811" s="102"/>
      <c r="U3811" s="102"/>
      <c r="V3811" s="102"/>
      <c r="W3811" s="102"/>
      <c r="X3811" s="102"/>
      <c r="Y3811" s="101" t="s">
        <v>18</v>
      </c>
    </row>
    <row r="3812">
      <c r="A3812" s="98" t="s">
        <v>64</v>
      </c>
      <c r="B3812" s="99"/>
      <c r="C3812" s="100" t="s">
        <v>7425</v>
      </c>
      <c r="D3812" s="101" t="s">
        <v>128</v>
      </c>
      <c r="E3812" s="101" t="s">
        <v>7426</v>
      </c>
      <c r="F3812" s="99"/>
      <c r="G3812" s="99"/>
      <c r="H3812" s="99"/>
      <c r="I3812" s="99"/>
      <c r="J3812" s="99"/>
      <c r="K3812" s="99"/>
      <c r="L3812" s="99"/>
      <c r="M3812" s="99"/>
      <c r="N3812" s="99"/>
      <c r="O3812" s="99"/>
      <c r="P3812" s="99"/>
      <c r="Q3812" s="99"/>
      <c r="R3812" s="99"/>
      <c r="S3812" s="102">
        <v>0.0</v>
      </c>
      <c r="T3812" s="102"/>
      <c r="U3812" s="102"/>
      <c r="V3812" s="102"/>
      <c r="W3812" s="102"/>
      <c r="X3812" s="102"/>
      <c r="Y3812" s="101" t="s">
        <v>12</v>
      </c>
    </row>
    <row r="3813">
      <c r="A3813" s="103" t="s">
        <v>63</v>
      </c>
      <c r="B3813" s="99"/>
      <c r="C3813" s="100" t="s">
        <v>7425</v>
      </c>
      <c r="D3813" s="101" t="s">
        <v>128</v>
      </c>
      <c r="E3813" s="101" t="s">
        <v>7426</v>
      </c>
      <c r="F3813" s="99"/>
      <c r="G3813" s="99"/>
      <c r="H3813" s="99"/>
      <c r="I3813" s="99"/>
      <c r="J3813" s="99"/>
      <c r="K3813" s="99"/>
      <c r="L3813" s="99"/>
      <c r="M3813" s="99"/>
      <c r="N3813" s="99"/>
      <c r="O3813" s="99"/>
      <c r="P3813" s="99"/>
      <c r="Q3813" s="99"/>
      <c r="R3813" s="99"/>
      <c r="S3813" s="102">
        <v>0.0</v>
      </c>
      <c r="T3813" s="102"/>
      <c r="U3813" s="102"/>
      <c r="V3813" s="102"/>
      <c r="W3813" s="102"/>
      <c r="X3813" s="102"/>
      <c r="Y3813" s="101" t="s">
        <v>12</v>
      </c>
    </row>
    <row r="3814">
      <c r="A3814" s="98" t="s">
        <v>77</v>
      </c>
      <c r="B3814" s="99"/>
      <c r="C3814" s="100" t="s">
        <v>7427</v>
      </c>
      <c r="D3814" s="101" t="s">
        <v>135</v>
      </c>
      <c r="E3814" s="101" t="s">
        <v>7428</v>
      </c>
      <c r="F3814" s="99"/>
      <c r="G3814" s="99"/>
      <c r="H3814" s="99"/>
      <c r="I3814" s="99"/>
      <c r="J3814" s="99"/>
      <c r="K3814" s="99"/>
      <c r="L3814" s="99"/>
      <c r="M3814" s="99"/>
      <c r="N3814" s="99"/>
      <c r="O3814" s="99"/>
      <c r="P3814" s="99"/>
      <c r="Q3814" s="99"/>
      <c r="R3814" s="99"/>
      <c r="S3814" s="100">
        <v>0.0</v>
      </c>
      <c r="T3814" s="102"/>
      <c r="U3814" s="102"/>
      <c r="V3814" s="102"/>
      <c r="W3814" s="102"/>
      <c r="X3814" s="102"/>
      <c r="Y3814" s="101" t="s">
        <v>18</v>
      </c>
    </row>
    <row r="3815">
      <c r="A3815" s="98" t="s">
        <v>64</v>
      </c>
      <c r="B3815" s="99"/>
      <c r="C3815" s="100" t="s">
        <v>7429</v>
      </c>
      <c r="D3815" s="101" t="s">
        <v>128</v>
      </c>
      <c r="E3815" s="101" t="s">
        <v>7430</v>
      </c>
      <c r="F3815" s="99"/>
      <c r="G3815" s="99"/>
      <c r="H3815" s="99"/>
      <c r="I3815" s="99"/>
      <c r="J3815" s="99"/>
      <c r="K3815" s="99"/>
      <c r="L3815" s="99"/>
      <c r="M3815" s="99"/>
      <c r="N3815" s="99"/>
      <c r="O3815" s="99"/>
      <c r="P3815" s="99"/>
      <c r="Q3815" s="99"/>
      <c r="R3815" s="99"/>
      <c r="S3815" s="102">
        <v>0.0</v>
      </c>
      <c r="T3815" s="102"/>
      <c r="U3815" s="102"/>
      <c r="V3815" s="102"/>
      <c r="W3815" s="102"/>
      <c r="X3815" s="102"/>
      <c r="Y3815" s="101" t="s">
        <v>12</v>
      </c>
    </row>
    <row r="3816">
      <c r="A3816" s="98" t="s">
        <v>64</v>
      </c>
      <c r="B3816" s="99"/>
      <c r="C3816" s="100" t="s">
        <v>7431</v>
      </c>
      <c r="D3816" s="101" t="s">
        <v>122</v>
      </c>
      <c r="E3816" s="101" t="s">
        <v>7432</v>
      </c>
      <c r="F3816" s="99"/>
      <c r="G3816" s="99"/>
      <c r="H3816" s="99"/>
      <c r="I3816" s="99"/>
      <c r="J3816" s="99"/>
      <c r="K3816" s="99"/>
      <c r="L3816" s="99"/>
      <c r="M3816" s="99"/>
      <c r="N3816" s="99"/>
      <c r="O3816" s="99"/>
      <c r="P3816" s="99"/>
      <c r="Q3816" s="99"/>
      <c r="R3816" s="99"/>
      <c r="S3816" s="102">
        <v>0.0</v>
      </c>
      <c r="T3816" s="102"/>
      <c r="U3816" s="102"/>
      <c r="V3816" s="102"/>
      <c r="W3816" s="102"/>
      <c r="X3816" s="102"/>
      <c r="Y3816" s="101" t="s">
        <v>18</v>
      </c>
    </row>
    <row r="3817">
      <c r="A3817" s="98" t="s">
        <v>64</v>
      </c>
      <c r="B3817" s="99"/>
      <c r="C3817" s="100" t="s">
        <v>7433</v>
      </c>
      <c r="D3817" s="101" t="s">
        <v>158</v>
      </c>
      <c r="E3817" s="101" t="s">
        <v>7434</v>
      </c>
      <c r="F3817" s="99"/>
      <c r="G3817" s="99"/>
      <c r="H3817" s="99"/>
      <c r="I3817" s="99"/>
      <c r="J3817" s="99"/>
      <c r="K3817" s="99"/>
      <c r="L3817" s="99"/>
      <c r="M3817" s="99"/>
      <c r="N3817" s="99"/>
      <c r="O3817" s="99"/>
      <c r="P3817" s="99"/>
      <c r="Q3817" s="99"/>
      <c r="R3817" s="99"/>
      <c r="S3817" s="104">
        <v>0.0</v>
      </c>
      <c r="T3817" s="102"/>
      <c r="U3817" s="102"/>
      <c r="V3817" s="102"/>
      <c r="W3817" s="102"/>
      <c r="X3817" s="102"/>
      <c r="Y3817" s="101" t="s">
        <v>18</v>
      </c>
    </row>
    <row r="3818">
      <c r="A3818" s="105" t="s">
        <v>64</v>
      </c>
      <c r="B3818" s="99"/>
      <c r="C3818" s="100" t="s">
        <v>7435</v>
      </c>
      <c r="D3818" s="101" t="s">
        <v>128</v>
      </c>
      <c r="E3818" s="101" t="s">
        <v>7436</v>
      </c>
      <c r="F3818" s="99"/>
      <c r="G3818" s="99"/>
      <c r="H3818" s="99"/>
      <c r="I3818" s="99"/>
      <c r="J3818" s="99"/>
      <c r="K3818" s="99"/>
      <c r="L3818" s="99"/>
      <c r="M3818" s="99"/>
      <c r="N3818" s="99"/>
      <c r="O3818" s="99"/>
      <c r="P3818" s="99"/>
      <c r="Q3818" s="99"/>
      <c r="R3818" s="99"/>
      <c r="S3818" s="102">
        <v>0.0</v>
      </c>
      <c r="T3818" s="102"/>
      <c r="U3818" s="102"/>
      <c r="V3818" s="102"/>
      <c r="W3818" s="102"/>
      <c r="X3818" s="102"/>
      <c r="Y3818" s="101" t="s">
        <v>14</v>
      </c>
    </row>
    <row r="3819">
      <c r="A3819" s="101" t="s">
        <v>64</v>
      </c>
      <c r="B3819" s="99"/>
      <c r="C3819" s="100" t="s">
        <v>7437</v>
      </c>
      <c r="D3819" s="101" t="s">
        <v>128</v>
      </c>
      <c r="E3819" s="101" t="s">
        <v>7438</v>
      </c>
      <c r="F3819" s="99"/>
      <c r="G3819" s="99"/>
      <c r="H3819" s="99"/>
      <c r="I3819" s="99"/>
      <c r="J3819" s="99"/>
      <c r="K3819" s="99"/>
      <c r="L3819" s="99"/>
      <c r="M3819" s="99"/>
      <c r="N3819" s="99"/>
      <c r="O3819" s="99"/>
      <c r="P3819" s="99"/>
      <c r="Q3819" s="99"/>
      <c r="R3819" s="99"/>
      <c r="S3819" s="102">
        <v>0.0</v>
      </c>
      <c r="T3819" s="102"/>
      <c r="U3819" s="102"/>
      <c r="V3819" s="102"/>
      <c r="W3819" s="102"/>
      <c r="X3819" s="102"/>
      <c r="Y3819" s="101" t="s">
        <v>14</v>
      </c>
    </row>
    <row r="3820">
      <c r="A3820" s="101" t="s">
        <v>64</v>
      </c>
      <c r="B3820" s="99"/>
      <c r="C3820" s="100" t="s">
        <v>7439</v>
      </c>
      <c r="D3820" s="101" t="s">
        <v>128</v>
      </c>
      <c r="E3820" s="101" t="s">
        <v>7440</v>
      </c>
      <c r="F3820" s="99"/>
      <c r="G3820" s="99"/>
      <c r="H3820" s="99"/>
      <c r="I3820" s="99"/>
      <c r="J3820" s="99"/>
      <c r="K3820" s="99"/>
      <c r="L3820" s="99"/>
      <c r="M3820" s="99"/>
      <c r="N3820" s="99"/>
      <c r="O3820" s="99"/>
      <c r="P3820" s="99"/>
      <c r="Q3820" s="99"/>
      <c r="R3820" s="99"/>
      <c r="S3820" s="102">
        <v>0.0</v>
      </c>
      <c r="T3820" s="102"/>
      <c r="U3820" s="102"/>
      <c r="V3820" s="102"/>
      <c r="W3820" s="102"/>
      <c r="X3820" s="102"/>
      <c r="Y3820" s="101" t="s">
        <v>14</v>
      </c>
    </row>
    <row r="3821">
      <c r="A3821" s="98" t="s">
        <v>64</v>
      </c>
      <c r="B3821" s="99"/>
      <c r="C3821" s="100" t="s">
        <v>7441</v>
      </c>
      <c r="D3821" s="101" t="s">
        <v>128</v>
      </c>
      <c r="E3821" s="101" t="s">
        <v>7442</v>
      </c>
      <c r="F3821" s="99"/>
      <c r="G3821" s="99"/>
      <c r="H3821" s="99"/>
      <c r="I3821" s="99"/>
      <c r="J3821" s="99"/>
      <c r="K3821" s="99"/>
      <c r="L3821" s="99"/>
      <c r="M3821" s="99"/>
      <c r="N3821" s="99"/>
      <c r="O3821" s="99"/>
      <c r="P3821" s="99"/>
      <c r="Q3821" s="99"/>
      <c r="R3821" s="99"/>
      <c r="S3821" s="102">
        <v>0.0</v>
      </c>
      <c r="T3821" s="102"/>
      <c r="U3821" s="102"/>
      <c r="V3821" s="102"/>
      <c r="W3821" s="102"/>
      <c r="X3821" s="102"/>
      <c r="Y3821" s="101" t="s">
        <v>14</v>
      </c>
    </row>
    <row r="3822">
      <c r="A3822" s="105" t="s">
        <v>64</v>
      </c>
      <c r="B3822" s="99"/>
      <c r="C3822" s="100" t="s">
        <v>7443</v>
      </c>
      <c r="D3822" s="101" t="s">
        <v>128</v>
      </c>
      <c r="E3822" s="101" t="s">
        <v>7444</v>
      </c>
      <c r="F3822" s="99"/>
      <c r="G3822" s="99"/>
      <c r="H3822" s="99"/>
      <c r="I3822" s="99"/>
      <c r="J3822" s="99"/>
      <c r="K3822" s="99"/>
      <c r="L3822" s="99"/>
      <c r="M3822" s="99"/>
      <c r="N3822" s="99"/>
      <c r="O3822" s="99"/>
      <c r="P3822" s="99"/>
      <c r="Q3822" s="99"/>
      <c r="R3822" s="99"/>
      <c r="S3822" s="102">
        <v>0.0</v>
      </c>
      <c r="T3822" s="102"/>
      <c r="U3822" s="102"/>
      <c r="V3822" s="102"/>
      <c r="W3822" s="102"/>
      <c r="X3822" s="102"/>
      <c r="Y3822" s="101" t="s">
        <v>14</v>
      </c>
    </row>
    <row r="3823">
      <c r="A3823" s="105" t="s">
        <v>64</v>
      </c>
      <c r="B3823" s="99"/>
      <c r="C3823" s="100" t="s">
        <v>7443</v>
      </c>
      <c r="D3823" s="101" t="s">
        <v>128</v>
      </c>
      <c r="E3823" s="101" t="s">
        <v>7444</v>
      </c>
      <c r="F3823" s="99"/>
      <c r="G3823" s="99"/>
      <c r="H3823" s="99"/>
      <c r="I3823" s="99"/>
      <c r="J3823" s="99"/>
      <c r="K3823" s="99"/>
      <c r="L3823" s="99"/>
      <c r="M3823" s="99"/>
      <c r="N3823" s="99"/>
      <c r="O3823" s="99"/>
      <c r="P3823" s="99"/>
      <c r="Q3823" s="99"/>
      <c r="R3823" s="99"/>
      <c r="S3823" s="102">
        <v>0.0</v>
      </c>
      <c r="T3823" s="102"/>
      <c r="U3823" s="102"/>
      <c r="V3823" s="102"/>
      <c r="W3823" s="102"/>
      <c r="X3823" s="102"/>
      <c r="Y3823" s="101" t="s">
        <v>14</v>
      </c>
    </row>
    <row r="3824">
      <c r="A3824" s="101" t="s">
        <v>64</v>
      </c>
      <c r="B3824" s="99"/>
      <c r="C3824" s="100" t="s">
        <v>7445</v>
      </c>
      <c r="D3824" s="101" t="s">
        <v>128</v>
      </c>
      <c r="E3824" s="101" t="s">
        <v>7446</v>
      </c>
      <c r="F3824" s="99"/>
      <c r="G3824" s="99"/>
      <c r="H3824" s="99"/>
      <c r="I3824" s="99"/>
      <c r="J3824" s="99"/>
      <c r="K3824" s="99"/>
      <c r="L3824" s="99"/>
      <c r="M3824" s="99"/>
      <c r="N3824" s="99"/>
      <c r="O3824" s="99"/>
      <c r="P3824" s="99"/>
      <c r="Q3824" s="99"/>
      <c r="R3824" s="99"/>
      <c r="S3824" s="102">
        <v>0.0</v>
      </c>
      <c r="T3824" s="102"/>
      <c r="U3824" s="102"/>
      <c r="V3824" s="102"/>
      <c r="W3824" s="102"/>
      <c r="X3824" s="102"/>
      <c r="Y3824" s="101" t="s">
        <v>14</v>
      </c>
    </row>
    <row r="3825">
      <c r="A3825" s="105" t="s">
        <v>64</v>
      </c>
      <c r="B3825" s="99"/>
      <c r="C3825" s="100" t="s">
        <v>7447</v>
      </c>
      <c r="D3825" s="101" t="s">
        <v>128</v>
      </c>
      <c r="E3825" s="101" t="s">
        <v>7448</v>
      </c>
      <c r="F3825" s="99"/>
      <c r="G3825" s="99"/>
      <c r="H3825" s="99"/>
      <c r="I3825" s="99"/>
      <c r="J3825" s="99"/>
      <c r="K3825" s="99"/>
      <c r="L3825" s="99"/>
      <c r="M3825" s="99"/>
      <c r="N3825" s="99"/>
      <c r="O3825" s="99"/>
      <c r="P3825" s="99"/>
      <c r="Q3825" s="99"/>
      <c r="R3825" s="99"/>
      <c r="S3825" s="102">
        <v>0.0</v>
      </c>
      <c r="T3825" s="102"/>
      <c r="U3825" s="102"/>
      <c r="V3825" s="102"/>
      <c r="W3825" s="102"/>
      <c r="X3825" s="102"/>
      <c r="Y3825" s="101" t="s">
        <v>14</v>
      </c>
    </row>
    <row r="3826">
      <c r="A3826" s="101" t="s">
        <v>64</v>
      </c>
      <c r="B3826" s="99"/>
      <c r="C3826" s="100" t="s">
        <v>7449</v>
      </c>
      <c r="D3826" s="101" t="s">
        <v>128</v>
      </c>
      <c r="E3826" s="101" t="s">
        <v>7450</v>
      </c>
      <c r="F3826" s="99"/>
      <c r="G3826" s="99"/>
      <c r="H3826" s="99"/>
      <c r="I3826" s="99"/>
      <c r="J3826" s="99"/>
      <c r="K3826" s="99"/>
      <c r="L3826" s="99"/>
      <c r="M3826" s="99"/>
      <c r="N3826" s="99"/>
      <c r="O3826" s="99"/>
      <c r="P3826" s="99"/>
      <c r="Q3826" s="99"/>
      <c r="R3826" s="99"/>
      <c r="S3826" s="102">
        <v>0.0</v>
      </c>
      <c r="T3826" s="102"/>
      <c r="U3826" s="102"/>
      <c r="V3826" s="102"/>
      <c r="W3826" s="102"/>
      <c r="X3826" s="102"/>
      <c r="Y3826" s="101" t="s">
        <v>14</v>
      </c>
    </row>
    <row r="3827">
      <c r="A3827" s="101" t="s">
        <v>64</v>
      </c>
      <c r="B3827" s="99"/>
      <c r="C3827" s="100" t="s">
        <v>7451</v>
      </c>
      <c r="D3827" s="101" t="s">
        <v>128</v>
      </c>
      <c r="E3827" s="101" t="s">
        <v>7452</v>
      </c>
      <c r="F3827" s="99"/>
      <c r="G3827" s="99"/>
      <c r="H3827" s="99"/>
      <c r="I3827" s="99"/>
      <c r="J3827" s="99"/>
      <c r="K3827" s="99"/>
      <c r="L3827" s="99"/>
      <c r="M3827" s="99"/>
      <c r="N3827" s="99"/>
      <c r="O3827" s="99"/>
      <c r="P3827" s="99"/>
      <c r="Q3827" s="99"/>
      <c r="R3827" s="99"/>
      <c r="S3827" s="102">
        <v>0.0</v>
      </c>
      <c r="T3827" s="102"/>
      <c r="U3827" s="102"/>
      <c r="V3827" s="102"/>
      <c r="W3827" s="102"/>
      <c r="X3827" s="102"/>
      <c r="Y3827" s="101" t="s">
        <v>14</v>
      </c>
    </row>
    <row r="3828">
      <c r="A3828" s="101" t="s">
        <v>64</v>
      </c>
      <c r="B3828" s="99"/>
      <c r="C3828" s="100" t="s">
        <v>7453</v>
      </c>
      <c r="D3828" s="101" t="s">
        <v>128</v>
      </c>
      <c r="E3828" s="101" t="s">
        <v>7454</v>
      </c>
      <c r="F3828" s="99"/>
      <c r="G3828" s="99"/>
      <c r="H3828" s="99"/>
      <c r="I3828" s="99"/>
      <c r="J3828" s="99"/>
      <c r="K3828" s="99"/>
      <c r="L3828" s="99"/>
      <c r="M3828" s="99"/>
      <c r="N3828" s="99"/>
      <c r="O3828" s="99"/>
      <c r="P3828" s="99"/>
      <c r="Q3828" s="99"/>
      <c r="R3828" s="99"/>
      <c r="S3828" s="102">
        <v>0.0</v>
      </c>
      <c r="T3828" s="102"/>
      <c r="U3828" s="102"/>
      <c r="V3828" s="102"/>
      <c r="W3828" s="102"/>
      <c r="X3828" s="102"/>
      <c r="Y3828" s="101" t="s">
        <v>14</v>
      </c>
    </row>
    <row r="3829">
      <c r="A3829" s="98" t="s">
        <v>64</v>
      </c>
      <c r="B3829" s="99"/>
      <c r="C3829" s="100" t="s">
        <v>7455</v>
      </c>
      <c r="D3829" s="101" t="s">
        <v>128</v>
      </c>
      <c r="E3829" s="101" t="s">
        <v>7456</v>
      </c>
      <c r="F3829" s="99"/>
      <c r="G3829" s="99"/>
      <c r="H3829" s="99"/>
      <c r="I3829" s="99"/>
      <c r="J3829" s="99"/>
      <c r="K3829" s="99"/>
      <c r="L3829" s="99"/>
      <c r="M3829" s="99"/>
      <c r="N3829" s="99"/>
      <c r="O3829" s="99"/>
      <c r="P3829" s="99"/>
      <c r="Q3829" s="99"/>
      <c r="R3829" s="99"/>
      <c r="S3829" s="102">
        <v>0.0</v>
      </c>
      <c r="T3829" s="102"/>
      <c r="U3829" s="102"/>
      <c r="V3829" s="102"/>
      <c r="W3829" s="102"/>
      <c r="X3829" s="102"/>
      <c r="Y3829" s="101" t="s">
        <v>14</v>
      </c>
    </row>
    <row r="3830">
      <c r="A3830" s="101" t="s">
        <v>64</v>
      </c>
      <c r="B3830" s="99"/>
      <c r="C3830" s="100" t="s">
        <v>7457</v>
      </c>
      <c r="D3830" s="101" t="s">
        <v>128</v>
      </c>
      <c r="E3830" s="101" t="s">
        <v>7458</v>
      </c>
      <c r="F3830" s="99"/>
      <c r="G3830" s="99"/>
      <c r="H3830" s="99"/>
      <c r="I3830" s="99"/>
      <c r="J3830" s="99"/>
      <c r="K3830" s="99"/>
      <c r="L3830" s="99"/>
      <c r="M3830" s="99"/>
      <c r="N3830" s="99"/>
      <c r="O3830" s="99"/>
      <c r="P3830" s="99"/>
      <c r="Q3830" s="99"/>
      <c r="R3830" s="99"/>
      <c r="S3830" s="102">
        <v>0.0</v>
      </c>
      <c r="T3830" s="102"/>
      <c r="U3830" s="102"/>
      <c r="V3830" s="102"/>
      <c r="W3830" s="102"/>
      <c r="X3830" s="102"/>
      <c r="Y3830" s="101" t="s">
        <v>14</v>
      </c>
    </row>
    <row r="3831">
      <c r="A3831" s="105" t="s">
        <v>64</v>
      </c>
      <c r="B3831" s="99"/>
      <c r="C3831" s="100" t="s">
        <v>7459</v>
      </c>
      <c r="D3831" s="101" t="s">
        <v>128</v>
      </c>
      <c r="E3831" s="101" t="s">
        <v>7460</v>
      </c>
      <c r="F3831" s="99"/>
      <c r="G3831" s="99"/>
      <c r="H3831" s="99"/>
      <c r="I3831" s="99"/>
      <c r="J3831" s="99"/>
      <c r="K3831" s="99"/>
      <c r="L3831" s="99"/>
      <c r="M3831" s="99"/>
      <c r="N3831" s="99"/>
      <c r="O3831" s="99"/>
      <c r="P3831" s="99"/>
      <c r="Q3831" s="99"/>
      <c r="R3831" s="99"/>
      <c r="S3831" s="102">
        <v>0.0</v>
      </c>
      <c r="T3831" s="102"/>
      <c r="U3831" s="102"/>
      <c r="V3831" s="102"/>
      <c r="W3831" s="102"/>
      <c r="X3831" s="102"/>
      <c r="Y3831" s="101" t="s">
        <v>14</v>
      </c>
    </row>
    <row r="3832">
      <c r="A3832" s="101" t="s">
        <v>64</v>
      </c>
      <c r="B3832" s="99"/>
      <c r="C3832" s="100" t="s">
        <v>7461</v>
      </c>
      <c r="D3832" s="101" t="s">
        <v>128</v>
      </c>
      <c r="E3832" s="101" t="s">
        <v>7462</v>
      </c>
      <c r="F3832" s="99"/>
      <c r="G3832" s="99"/>
      <c r="H3832" s="99"/>
      <c r="I3832" s="99"/>
      <c r="J3832" s="99"/>
      <c r="K3832" s="99"/>
      <c r="L3832" s="99"/>
      <c r="M3832" s="99"/>
      <c r="N3832" s="99"/>
      <c r="O3832" s="99"/>
      <c r="P3832" s="99"/>
      <c r="Q3832" s="99"/>
      <c r="R3832" s="99"/>
      <c r="S3832" s="102">
        <v>0.0</v>
      </c>
      <c r="T3832" s="102"/>
      <c r="U3832" s="102"/>
      <c r="V3832" s="102"/>
      <c r="W3832" s="102"/>
      <c r="X3832" s="102"/>
      <c r="Y3832" s="101" t="s">
        <v>14</v>
      </c>
    </row>
    <row r="3833">
      <c r="A3833" s="98" t="s">
        <v>77</v>
      </c>
      <c r="B3833" s="99"/>
      <c r="C3833" s="100" t="s">
        <v>7463</v>
      </c>
      <c r="D3833" s="101" t="s">
        <v>213</v>
      </c>
      <c r="E3833" s="101" t="s">
        <v>7464</v>
      </c>
      <c r="F3833" s="99"/>
      <c r="G3833" s="99"/>
      <c r="H3833" s="99"/>
      <c r="I3833" s="99"/>
      <c r="J3833" s="99"/>
      <c r="K3833" s="99"/>
      <c r="L3833" s="99"/>
      <c r="M3833" s="99"/>
      <c r="N3833" s="99"/>
      <c r="O3833" s="99"/>
      <c r="P3833" s="99"/>
      <c r="Q3833" s="99"/>
      <c r="R3833" s="99"/>
      <c r="S3833" s="100">
        <v>0.0</v>
      </c>
      <c r="T3833" s="102"/>
      <c r="U3833" s="102"/>
      <c r="V3833" s="102"/>
      <c r="W3833" s="102"/>
      <c r="X3833" s="102"/>
      <c r="Y3833" s="101" t="s">
        <v>12</v>
      </c>
    </row>
    <row r="3834">
      <c r="A3834" s="98" t="s">
        <v>77</v>
      </c>
      <c r="B3834" s="99"/>
      <c r="C3834" s="100" t="s">
        <v>7465</v>
      </c>
      <c r="D3834" s="101" t="s">
        <v>213</v>
      </c>
      <c r="E3834" s="101" t="s">
        <v>7466</v>
      </c>
      <c r="F3834" s="99"/>
      <c r="G3834" s="99"/>
      <c r="H3834" s="99"/>
      <c r="I3834" s="99"/>
      <c r="J3834" s="99"/>
      <c r="K3834" s="99"/>
      <c r="L3834" s="99"/>
      <c r="M3834" s="99"/>
      <c r="N3834" s="99"/>
      <c r="O3834" s="99"/>
      <c r="P3834" s="99"/>
      <c r="Q3834" s="99"/>
      <c r="R3834" s="99"/>
      <c r="S3834" s="100">
        <v>0.0</v>
      </c>
      <c r="T3834" s="102"/>
      <c r="U3834" s="102"/>
      <c r="V3834" s="102"/>
      <c r="W3834" s="102"/>
      <c r="X3834" s="102"/>
      <c r="Y3834" s="101" t="s">
        <v>12</v>
      </c>
    </row>
    <row r="3835">
      <c r="A3835" s="98" t="s">
        <v>67</v>
      </c>
      <c r="B3835" s="99"/>
      <c r="C3835" s="100" t="s">
        <v>7467</v>
      </c>
      <c r="D3835" s="101" t="s">
        <v>213</v>
      </c>
      <c r="E3835" s="101" t="s">
        <v>7468</v>
      </c>
      <c r="F3835" s="99"/>
      <c r="G3835" s="99"/>
      <c r="H3835" s="99"/>
      <c r="I3835" s="99"/>
      <c r="J3835" s="99"/>
      <c r="K3835" s="99"/>
      <c r="L3835" s="99"/>
      <c r="M3835" s="99"/>
      <c r="N3835" s="99"/>
      <c r="O3835" s="99"/>
      <c r="P3835" s="99"/>
      <c r="Q3835" s="99"/>
      <c r="R3835" s="99"/>
      <c r="S3835" s="100">
        <v>0.0</v>
      </c>
      <c r="T3835" s="102"/>
      <c r="U3835" s="102"/>
      <c r="V3835" s="102"/>
      <c r="W3835" s="102"/>
      <c r="X3835" s="102"/>
      <c r="Y3835" s="101" t="s">
        <v>12</v>
      </c>
    </row>
    <row r="3836">
      <c r="A3836" s="98" t="s">
        <v>80</v>
      </c>
      <c r="B3836" s="99"/>
      <c r="C3836" s="100" t="s">
        <v>7469</v>
      </c>
      <c r="D3836" s="101" t="s">
        <v>213</v>
      </c>
      <c r="E3836" s="101" t="s">
        <v>7468</v>
      </c>
      <c r="F3836" s="99"/>
      <c r="G3836" s="99"/>
      <c r="H3836" s="99"/>
      <c r="I3836" s="99"/>
      <c r="J3836" s="99"/>
      <c r="K3836" s="99"/>
      <c r="L3836" s="99"/>
      <c r="M3836" s="99"/>
      <c r="N3836" s="99"/>
      <c r="O3836" s="99"/>
      <c r="P3836" s="99"/>
      <c r="Q3836" s="99"/>
      <c r="R3836" s="99"/>
      <c r="S3836" s="100">
        <v>0.0</v>
      </c>
      <c r="T3836" s="102"/>
      <c r="U3836" s="102"/>
      <c r="V3836" s="102"/>
      <c r="W3836" s="102"/>
      <c r="X3836" s="102"/>
      <c r="Y3836" s="101" t="s">
        <v>12</v>
      </c>
    </row>
    <row r="3837">
      <c r="A3837" s="103" t="s">
        <v>63</v>
      </c>
      <c r="B3837" s="99"/>
      <c r="C3837" s="100" t="s">
        <v>7470</v>
      </c>
      <c r="D3837" s="101" t="s">
        <v>213</v>
      </c>
      <c r="E3837" s="101" t="s">
        <v>7471</v>
      </c>
      <c r="F3837" s="99"/>
      <c r="G3837" s="99"/>
      <c r="H3837" s="99"/>
      <c r="I3837" s="99"/>
      <c r="J3837" s="99"/>
      <c r="K3837" s="99"/>
      <c r="L3837" s="99"/>
      <c r="M3837" s="99"/>
      <c r="N3837" s="99"/>
      <c r="O3837" s="99"/>
      <c r="P3837" s="99"/>
      <c r="Q3837" s="99"/>
      <c r="R3837" s="99"/>
      <c r="S3837" s="100">
        <v>0.0</v>
      </c>
      <c r="T3837" s="102"/>
      <c r="U3837" s="102"/>
      <c r="V3837" s="102"/>
      <c r="W3837" s="102"/>
      <c r="X3837" s="102"/>
      <c r="Y3837" s="101" t="s">
        <v>12</v>
      </c>
    </row>
    <row r="3838">
      <c r="A3838" s="98" t="s">
        <v>64</v>
      </c>
      <c r="B3838" s="99"/>
      <c r="C3838" s="100" t="s">
        <v>7472</v>
      </c>
      <c r="D3838" s="101" t="s">
        <v>128</v>
      </c>
      <c r="E3838" s="101" t="s">
        <v>7473</v>
      </c>
      <c r="F3838" s="99"/>
      <c r="G3838" s="99"/>
      <c r="H3838" s="99"/>
      <c r="I3838" s="99"/>
      <c r="J3838" s="99"/>
      <c r="K3838" s="99"/>
      <c r="L3838" s="99"/>
      <c r="M3838" s="99"/>
      <c r="N3838" s="99"/>
      <c r="O3838" s="99"/>
      <c r="P3838" s="99"/>
      <c r="Q3838" s="99"/>
      <c r="R3838" s="99"/>
      <c r="S3838" s="102">
        <v>0.0</v>
      </c>
      <c r="T3838" s="102"/>
      <c r="U3838" s="102"/>
      <c r="V3838" s="102"/>
      <c r="W3838" s="102"/>
      <c r="X3838" s="102"/>
      <c r="Y3838" s="101" t="s">
        <v>12</v>
      </c>
    </row>
    <row r="3839">
      <c r="A3839" s="98" t="s">
        <v>64</v>
      </c>
      <c r="B3839" s="99"/>
      <c r="C3839" s="100" t="s">
        <v>7474</v>
      </c>
      <c r="D3839" s="101" t="s">
        <v>471</v>
      </c>
      <c r="E3839" s="101" t="s">
        <v>7475</v>
      </c>
      <c r="F3839" s="99"/>
      <c r="G3839" s="99"/>
      <c r="H3839" s="99"/>
      <c r="I3839" s="99"/>
      <c r="J3839" s="99"/>
      <c r="K3839" s="99"/>
      <c r="L3839" s="99"/>
      <c r="M3839" s="99"/>
      <c r="N3839" s="99"/>
      <c r="O3839" s="99"/>
      <c r="P3839" s="99"/>
      <c r="Q3839" s="99"/>
      <c r="R3839" s="99"/>
      <c r="S3839" s="100">
        <v>0.0</v>
      </c>
      <c r="T3839" s="102"/>
      <c r="U3839" s="102"/>
      <c r="V3839" s="102"/>
      <c r="W3839" s="102"/>
      <c r="X3839" s="102"/>
      <c r="Y3839" s="101" t="s">
        <v>18</v>
      </c>
    </row>
    <row r="3840">
      <c r="A3840" s="98" t="s">
        <v>64</v>
      </c>
      <c r="B3840" s="99"/>
      <c r="C3840" s="100" t="s">
        <v>7476</v>
      </c>
      <c r="D3840" s="101" t="s">
        <v>128</v>
      </c>
      <c r="E3840" s="101" t="s">
        <v>7477</v>
      </c>
      <c r="F3840" s="99"/>
      <c r="G3840" s="99"/>
      <c r="H3840" s="99"/>
      <c r="I3840" s="99"/>
      <c r="J3840" s="99"/>
      <c r="K3840" s="99"/>
      <c r="L3840" s="99"/>
      <c r="M3840" s="99"/>
      <c r="N3840" s="99"/>
      <c r="O3840" s="99"/>
      <c r="P3840" s="99"/>
      <c r="Q3840" s="99"/>
      <c r="R3840" s="99"/>
      <c r="S3840" s="102">
        <v>0.0</v>
      </c>
      <c r="T3840" s="102"/>
      <c r="U3840" s="102"/>
      <c r="V3840" s="102"/>
      <c r="W3840" s="102"/>
      <c r="X3840" s="102"/>
      <c r="Y3840" s="101" t="s">
        <v>12</v>
      </c>
    </row>
    <row r="3841">
      <c r="A3841" s="98" t="s">
        <v>64</v>
      </c>
      <c r="B3841" s="99"/>
      <c r="C3841" s="100" t="s">
        <v>7478</v>
      </c>
      <c r="D3841" s="101" t="s">
        <v>122</v>
      </c>
      <c r="E3841" s="101" t="s">
        <v>7479</v>
      </c>
      <c r="F3841" s="99"/>
      <c r="G3841" s="99"/>
      <c r="H3841" s="99"/>
      <c r="I3841" s="99"/>
      <c r="J3841" s="99"/>
      <c r="K3841" s="99"/>
      <c r="L3841" s="99"/>
      <c r="M3841" s="99"/>
      <c r="N3841" s="99"/>
      <c r="O3841" s="99"/>
      <c r="P3841" s="99"/>
      <c r="Q3841" s="99"/>
      <c r="R3841" s="99"/>
      <c r="S3841" s="102">
        <v>0.0</v>
      </c>
      <c r="T3841" s="102"/>
      <c r="U3841" s="102"/>
      <c r="V3841" s="102"/>
      <c r="W3841" s="102"/>
      <c r="X3841" s="102"/>
      <c r="Y3841" s="101" t="s">
        <v>18</v>
      </c>
    </row>
    <row r="3842">
      <c r="A3842" s="98" t="s">
        <v>64</v>
      </c>
      <c r="B3842" s="99"/>
      <c r="C3842" s="100" t="s">
        <v>7480</v>
      </c>
      <c r="D3842" s="101" t="s">
        <v>191</v>
      </c>
      <c r="E3842" s="101" t="s">
        <v>7481</v>
      </c>
      <c r="F3842" s="99"/>
      <c r="G3842" s="99"/>
      <c r="H3842" s="99"/>
      <c r="I3842" s="99"/>
      <c r="J3842" s="99"/>
      <c r="K3842" s="99"/>
      <c r="L3842" s="99"/>
      <c r="M3842" s="99"/>
      <c r="N3842" s="99"/>
      <c r="O3842" s="99"/>
      <c r="P3842" s="99"/>
      <c r="Q3842" s="99"/>
      <c r="R3842" s="99"/>
      <c r="S3842" s="100">
        <v>0.0</v>
      </c>
      <c r="T3842" s="102"/>
      <c r="U3842" s="102"/>
      <c r="V3842" s="102"/>
      <c r="W3842" s="102"/>
      <c r="X3842" s="102"/>
      <c r="Y3842" s="101" t="s">
        <v>18</v>
      </c>
    </row>
    <row r="3843">
      <c r="A3843" s="98" t="s">
        <v>64</v>
      </c>
      <c r="B3843" s="99"/>
      <c r="C3843" s="100" t="s">
        <v>7482</v>
      </c>
      <c r="D3843" s="101" t="s">
        <v>122</v>
      </c>
      <c r="E3843" s="101" t="s">
        <v>7483</v>
      </c>
      <c r="F3843" s="99"/>
      <c r="G3843" s="99"/>
      <c r="H3843" s="99"/>
      <c r="I3843" s="99"/>
      <c r="J3843" s="99"/>
      <c r="K3843" s="99"/>
      <c r="L3843" s="99"/>
      <c r="M3843" s="99"/>
      <c r="N3843" s="99"/>
      <c r="O3843" s="99"/>
      <c r="P3843" s="99"/>
      <c r="Q3843" s="99"/>
      <c r="R3843" s="99"/>
      <c r="S3843" s="102">
        <v>0.0</v>
      </c>
      <c r="T3843" s="102"/>
      <c r="U3843" s="102"/>
      <c r="V3843" s="102"/>
      <c r="W3843" s="102"/>
      <c r="X3843" s="102"/>
      <c r="Y3843" s="101" t="s">
        <v>18</v>
      </c>
    </row>
    <row r="3844">
      <c r="A3844" s="103" t="s">
        <v>32</v>
      </c>
      <c r="B3844" s="99"/>
      <c r="C3844" s="100" t="s">
        <v>7484</v>
      </c>
      <c r="D3844" s="101" t="s">
        <v>135</v>
      </c>
      <c r="E3844" s="101" t="s">
        <v>7485</v>
      </c>
      <c r="F3844" s="99"/>
      <c r="G3844" s="99"/>
      <c r="H3844" s="99"/>
      <c r="I3844" s="99"/>
      <c r="J3844" s="99"/>
      <c r="K3844" s="99"/>
      <c r="L3844" s="99"/>
      <c r="M3844" s="99"/>
      <c r="N3844" s="99"/>
      <c r="O3844" s="99"/>
      <c r="P3844" s="99"/>
      <c r="Q3844" s="99"/>
      <c r="R3844" s="99"/>
      <c r="S3844" s="100">
        <v>0.0</v>
      </c>
      <c r="T3844" s="102"/>
      <c r="U3844" s="102"/>
      <c r="V3844" s="102"/>
      <c r="W3844" s="102"/>
      <c r="X3844" s="102"/>
      <c r="Y3844" s="101" t="s">
        <v>18</v>
      </c>
    </row>
    <row r="3845">
      <c r="A3845" s="98" t="s">
        <v>33</v>
      </c>
      <c r="B3845" s="99"/>
      <c r="C3845" s="100" t="s">
        <v>7484</v>
      </c>
      <c r="D3845" s="101" t="s">
        <v>135</v>
      </c>
      <c r="E3845" s="101" t="s">
        <v>7485</v>
      </c>
      <c r="F3845" s="99"/>
      <c r="G3845" s="99"/>
      <c r="H3845" s="99"/>
      <c r="I3845" s="99"/>
      <c r="J3845" s="99"/>
      <c r="K3845" s="99"/>
      <c r="L3845" s="99"/>
      <c r="M3845" s="99"/>
      <c r="N3845" s="99"/>
      <c r="O3845" s="99"/>
      <c r="P3845" s="99"/>
      <c r="Q3845" s="99"/>
      <c r="R3845" s="99"/>
      <c r="S3845" s="100">
        <v>0.0</v>
      </c>
      <c r="T3845" s="102"/>
      <c r="U3845" s="102"/>
      <c r="V3845" s="102"/>
      <c r="W3845" s="102"/>
      <c r="X3845" s="102"/>
      <c r="Y3845" s="101" t="s">
        <v>18</v>
      </c>
    </row>
    <row r="3846">
      <c r="A3846" s="103" t="s">
        <v>87</v>
      </c>
      <c r="B3846" s="99"/>
      <c r="C3846" s="100" t="s">
        <v>7484</v>
      </c>
      <c r="D3846" s="101" t="s">
        <v>135</v>
      </c>
      <c r="E3846" s="101" t="s">
        <v>7485</v>
      </c>
      <c r="F3846" s="99"/>
      <c r="G3846" s="99"/>
      <c r="H3846" s="99"/>
      <c r="I3846" s="99"/>
      <c r="J3846" s="99"/>
      <c r="K3846" s="99"/>
      <c r="L3846" s="99"/>
      <c r="M3846" s="99"/>
      <c r="N3846" s="99"/>
      <c r="O3846" s="99"/>
      <c r="P3846" s="99"/>
      <c r="Q3846" s="99"/>
      <c r="R3846" s="99"/>
      <c r="S3846" s="100">
        <v>0.0</v>
      </c>
      <c r="T3846" s="102"/>
      <c r="U3846" s="102"/>
      <c r="V3846" s="102"/>
      <c r="W3846" s="102"/>
      <c r="X3846" s="102"/>
      <c r="Y3846" s="101" t="s">
        <v>18</v>
      </c>
    </row>
    <row r="3847">
      <c r="A3847" s="98" t="s">
        <v>82</v>
      </c>
      <c r="B3847" s="99"/>
      <c r="C3847" s="100" t="s">
        <v>7486</v>
      </c>
      <c r="D3847" s="101" t="s">
        <v>213</v>
      </c>
      <c r="E3847" s="101" t="s">
        <v>7487</v>
      </c>
      <c r="F3847" s="99"/>
      <c r="G3847" s="99"/>
      <c r="H3847" s="99"/>
      <c r="I3847" s="99"/>
      <c r="J3847" s="99"/>
      <c r="K3847" s="99"/>
      <c r="L3847" s="99"/>
      <c r="M3847" s="99"/>
      <c r="N3847" s="99"/>
      <c r="O3847" s="99"/>
      <c r="P3847" s="99"/>
      <c r="Q3847" s="99"/>
      <c r="R3847" s="99"/>
      <c r="S3847" s="100">
        <v>0.0</v>
      </c>
      <c r="T3847" s="102"/>
      <c r="U3847" s="102"/>
      <c r="V3847" s="102"/>
      <c r="W3847" s="102"/>
      <c r="X3847" s="102"/>
      <c r="Y3847" s="101" t="s">
        <v>12</v>
      </c>
    </row>
    <row r="3848">
      <c r="A3848" s="98" t="s">
        <v>64</v>
      </c>
      <c r="B3848" s="99"/>
      <c r="C3848" s="100" t="s">
        <v>7488</v>
      </c>
      <c r="D3848" s="101" t="s">
        <v>191</v>
      </c>
      <c r="E3848" s="101" t="s">
        <v>7489</v>
      </c>
      <c r="F3848" s="99"/>
      <c r="G3848" s="99"/>
      <c r="H3848" s="99"/>
      <c r="I3848" s="99"/>
      <c r="J3848" s="99"/>
      <c r="K3848" s="99"/>
      <c r="L3848" s="99"/>
      <c r="M3848" s="99"/>
      <c r="N3848" s="99"/>
      <c r="O3848" s="99"/>
      <c r="P3848" s="99"/>
      <c r="Q3848" s="99"/>
      <c r="R3848" s="99"/>
      <c r="S3848" s="100">
        <v>0.0</v>
      </c>
      <c r="T3848" s="102"/>
      <c r="U3848" s="102"/>
      <c r="V3848" s="102"/>
      <c r="W3848" s="102"/>
      <c r="X3848" s="102"/>
      <c r="Y3848" s="101" t="s">
        <v>18</v>
      </c>
    </row>
    <row r="3849">
      <c r="A3849" s="103" t="s">
        <v>63</v>
      </c>
      <c r="B3849" s="99"/>
      <c r="C3849" s="100" t="s">
        <v>7490</v>
      </c>
      <c r="D3849" s="101" t="s">
        <v>213</v>
      </c>
      <c r="E3849" s="101" t="s">
        <v>7491</v>
      </c>
      <c r="F3849" s="99"/>
      <c r="G3849" s="99"/>
      <c r="H3849" s="99"/>
      <c r="I3849" s="99"/>
      <c r="J3849" s="99"/>
      <c r="K3849" s="99"/>
      <c r="L3849" s="99"/>
      <c r="M3849" s="99"/>
      <c r="N3849" s="99"/>
      <c r="O3849" s="99"/>
      <c r="P3849" s="99"/>
      <c r="Q3849" s="99"/>
      <c r="R3849" s="99"/>
      <c r="S3849" s="100">
        <v>0.0</v>
      </c>
      <c r="T3849" s="102"/>
      <c r="U3849" s="102"/>
      <c r="V3849" s="102"/>
      <c r="W3849" s="102"/>
      <c r="X3849" s="102"/>
      <c r="Y3849" s="101" t="s">
        <v>12</v>
      </c>
    </row>
    <row r="3850">
      <c r="A3850" s="103" t="s">
        <v>63</v>
      </c>
      <c r="B3850" s="99"/>
      <c r="C3850" s="100" t="s">
        <v>7492</v>
      </c>
      <c r="D3850" s="101" t="s">
        <v>3699</v>
      </c>
      <c r="E3850" s="101" t="s">
        <v>7493</v>
      </c>
      <c r="F3850" s="99"/>
      <c r="G3850" s="99"/>
      <c r="H3850" s="99"/>
      <c r="I3850" s="99"/>
      <c r="J3850" s="99"/>
      <c r="K3850" s="99"/>
      <c r="L3850" s="99"/>
      <c r="M3850" s="99"/>
      <c r="N3850" s="99"/>
      <c r="O3850" s="99"/>
      <c r="P3850" s="99"/>
      <c r="Q3850" s="99"/>
      <c r="R3850" s="99"/>
      <c r="S3850" s="100">
        <v>0.0</v>
      </c>
      <c r="T3850" s="102"/>
      <c r="U3850" s="102"/>
      <c r="V3850" s="102"/>
      <c r="W3850" s="102"/>
      <c r="X3850" s="102"/>
      <c r="Y3850" s="101" t="s">
        <v>22</v>
      </c>
    </row>
    <row r="3851">
      <c r="A3851" s="103" t="s">
        <v>63</v>
      </c>
      <c r="B3851" s="99"/>
      <c r="C3851" s="100" t="s">
        <v>7494</v>
      </c>
      <c r="D3851" s="101" t="s">
        <v>122</v>
      </c>
      <c r="E3851" s="101" t="s">
        <v>7495</v>
      </c>
      <c r="F3851" s="99"/>
      <c r="G3851" s="99"/>
      <c r="H3851" s="99"/>
      <c r="I3851" s="99"/>
      <c r="J3851" s="99"/>
      <c r="K3851" s="99"/>
      <c r="L3851" s="99"/>
      <c r="M3851" s="99"/>
      <c r="N3851" s="99"/>
      <c r="O3851" s="99"/>
      <c r="P3851" s="99"/>
      <c r="Q3851" s="99"/>
      <c r="R3851" s="99"/>
      <c r="S3851" s="102">
        <v>0.0</v>
      </c>
      <c r="T3851" s="102"/>
      <c r="U3851" s="102"/>
      <c r="V3851" s="102"/>
      <c r="W3851" s="102"/>
      <c r="X3851" s="102"/>
      <c r="Y3851" s="101" t="s">
        <v>18</v>
      </c>
    </row>
    <row r="3852">
      <c r="A3852" s="98" t="s">
        <v>64</v>
      </c>
      <c r="B3852" s="99"/>
      <c r="C3852" s="100" t="s">
        <v>7496</v>
      </c>
      <c r="D3852" s="101" t="s">
        <v>122</v>
      </c>
      <c r="E3852" s="101" t="s">
        <v>7497</v>
      </c>
      <c r="F3852" s="99"/>
      <c r="G3852" s="99"/>
      <c r="H3852" s="99"/>
      <c r="I3852" s="99"/>
      <c r="J3852" s="99"/>
      <c r="K3852" s="99"/>
      <c r="L3852" s="99"/>
      <c r="M3852" s="99"/>
      <c r="N3852" s="99"/>
      <c r="O3852" s="99"/>
      <c r="P3852" s="99"/>
      <c r="Q3852" s="99"/>
      <c r="R3852" s="99"/>
      <c r="S3852" s="102">
        <v>0.0</v>
      </c>
      <c r="T3852" s="102"/>
      <c r="U3852" s="102"/>
      <c r="V3852" s="102"/>
      <c r="W3852" s="102"/>
      <c r="X3852" s="102"/>
      <c r="Y3852" s="101" t="s">
        <v>18</v>
      </c>
    </row>
    <row r="3853">
      <c r="A3853" s="98" t="s">
        <v>58</v>
      </c>
      <c r="B3853" s="99"/>
      <c r="C3853" s="100" t="s">
        <v>7498</v>
      </c>
      <c r="D3853" s="101" t="s">
        <v>135</v>
      </c>
      <c r="E3853" s="101" t="s">
        <v>7499</v>
      </c>
      <c r="F3853" s="99"/>
      <c r="G3853" s="99"/>
      <c r="H3853" s="99"/>
      <c r="I3853" s="99"/>
      <c r="J3853" s="99"/>
      <c r="K3853" s="99"/>
      <c r="L3853" s="99"/>
      <c r="M3853" s="99"/>
      <c r="N3853" s="99"/>
      <c r="O3853" s="99"/>
      <c r="P3853" s="99"/>
      <c r="Q3853" s="99"/>
      <c r="R3853" s="99"/>
      <c r="S3853" s="100">
        <v>0.0</v>
      </c>
      <c r="T3853" s="102"/>
      <c r="U3853" s="102"/>
      <c r="V3853" s="102"/>
      <c r="W3853" s="102"/>
      <c r="X3853" s="102"/>
      <c r="Y3853" s="101" t="s">
        <v>18</v>
      </c>
    </row>
    <row r="3854">
      <c r="A3854" s="103" t="s">
        <v>63</v>
      </c>
      <c r="B3854" s="99"/>
      <c r="C3854" s="100" t="s">
        <v>7498</v>
      </c>
      <c r="D3854" s="101" t="s">
        <v>135</v>
      </c>
      <c r="E3854" s="101" t="s">
        <v>7499</v>
      </c>
      <c r="F3854" s="99"/>
      <c r="G3854" s="99"/>
      <c r="H3854" s="99"/>
      <c r="I3854" s="99"/>
      <c r="J3854" s="99"/>
      <c r="K3854" s="99"/>
      <c r="L3854" s="99"/>
      <c r="M3854" s="99"/>
      <c r="N3854" s="99"/>
      <c r="O3854" s="99"/>
      <c r="P3854" s="99"/>
      <c r="Q3854" s="99"/>
      <c r="R3854" s="99"/>
      <c r="S3854" s="100">
        <v>0.0</v>
      </c>
      <c r="T3854" s="102"/>
      <c r="U3854" s="102"/>
      <c r="V3854" s="102"/>
      <c r="W3854" s="102"/>
      <c r="X3854" s="102"/>
      <c r="Y3854" s="101" t="s">
        <v>18</v>
      </c>
    </row>
    <row r="3855">
      <c r="A3855" s="98" t="s">
        <v>64</v>
      </c>
      <c r="B3855" s="99"/>
      <c r="C3855" s="100" t="s">
        <v>7500</v>
      </c>
      <c r="D3855" s="101" t="s">
        <v>191</v>
      </c>
      <c r="E3855" s="101" t="s">
        <v>7501</v>
      </c>
      <c r="F3855" s="99"/>
      <c r="G3855" s="99"/>
      <c r="H3855" s="99"/>
      <c r="I3855" s="99"/>
      <c r="J3855" s="99"/>
      <c r="K3855" s="99"/>
      <c r="L3855" s="99"/>
      <c r="M3855" s="99"/>
      <c r="N3855" s="99"/>
      <c r="O3855" s="99"/>
      <c r="P3855" s="99"/>
      <c r="Q3855" s="99"/>
      <c r="R3855" s="99"/>
      <c r="S3855" s="100">
        <v>0.0</v>
      </c>
      <c r="T3855" s="102"/>
      <c r="U3855" s="102"/>
      <c r="V3855" s="102"/>
      <c r="W3855" s="102"/>
      <c r="X3855" s="102"/>
      <c r="Y3855" s="101" t="s">
        <v>18</v>
      </c>
    </row>
    <row r="3856">
      <c r="A3856" s="98" t="s">
        <v>64</v>
      </c>
      <c r="B3856" s="99"/>
      <c r="C3856" s="100" t="s">
        <v>7502</v>
      </c>
      <c r="D3856" s="101" t="s">
        <v>213</v>
      </c>
      <c r="E3856" s="101" t="s">
        <v>7503</v>
      </c>
      <c r="F3856" s="99"/>
      <c r="G3856" s="99"/>
      <c r="H3856" s="99"/>
      <c r="I3856" s="99"/>
      <c r="J3856" s="99"/>
      <c r="K3856" s="99"/>
      <c r="L3856" s="99"/>
      <c r="M3856" s="99"/>
      <c r="N3856" s="99"/>
      <c r="O3856" s="99"/>
      <c r="P3856" s="99"/>
      <c r="Q3856" s="99"/>
      <c r="R3856" s="99"/>
      <c r="S3856" s="100">
        <v>0.0</v>
      </c>
      <c r="T3856" s="102"/>
      <c r="U3856" s="102"/>
      <c r="V3856" s="102"/>
      <c r="W3856" s="102"/>
      <c r="X3856" s="102"/>
      <c r="Y3856" s="101" t="s">
        <v>12</v>
      </c>
    </row>
    <row r="3857">
      <c r="A3857" s="103" t="s">
        <v>63</v>
      </c>
      <c r="B3857" s="99"/>
      <c r="C3857" s="100" t="s">
        <v>7504</v>
      </c>
      <c r="D3857" s="101" t="s">
        <v>191</v>
      </c>
      <c r="E3857" s="101" t="s">
        <v>7505</v>
      </c>
      <c r="F3857" s="99"/>
      <c r="G3857" s="99"/>
      <c r="H3857" s="99"/>
      <c r="I3857" s="99"/>
      <c r="J3857" s="99"/>
      <c r="K3857" s="99"/>
      <c r="L3857" s="99"/>
      <c r="M3857" s="99"/>
      <c r="N3857" s="99"/>
      <c r="O3857" s="99"/>
      <c r="P3857" s="99"/>
      <c r="Q3857" s="99"/>
      <c r="R3857" s="99"/>
      <c r="S3857" s="100">
        <v>0.0</v>
      </c>
      <c r="T3857" s="102"/>
      <c r="U3857" s="102"/>
      <c r="V3857" s="102"/>
      <c r="W3857" s="102"/>
      <c r="X3857" s="102"/>
      <c r="Y3857" s="101" t="s">
        <v>18</v>
      </c>
    </row>
    <row r="3858">
      <c r="A3858" s="98" t="s">
        <v>38</v>
      </c>
      <c r="B3858" s="99"/>
      <c r="C3858" s="100" t="s">
        <v>7506</v>
      </c>
      <c r="D3858" s="101" t="s">
        <v>213</v>
      </c>
      <c r="E3858" s="101" t="s">
        <v>7507</v>
      </c>
      <c r="F3858" s="99"/>
      <c r="G3858" s="99"/>
      <c r="H3858" s="99"/>
      <c r="I3858" s="99"/>
      <c r="J3858" s="99"/>
      <c r="K3858" s="99"/>
      <c r="L3858" s="99"/>
      <c r="M3858" s="99"/>
      <c r="N3858" s="99"/>
      <c r="O3858" s="99"/>
      <c r="P3858" s="99"/>
      <c r="Q3858" s="99"/>
      <c r="R3858" s="99"/>
      <c r="S3858" s="100">
        <v>0.0</v>
      </c>
      <c r="T3858" s="102"/>
      <c r="U3858" s="102"/>
      <c r="V3858" s="102"/>
      <c r="W3858" s="102"/>
      <c r="X3858" s="102"/>
      <c r="Y3858" s="101" t="s">
        <v>12</v>
      </c>
    </row>
    <row r="3859">
      <c r="A3859" s="98" t="s">
        <v>64</v>
      </c>
      <c r="B3859" s="99"/>
      <c r="C3859" s="100" t="s">
        <v>7508</v>
      </c>
      <c r="D3859" s="101" t="s">
        <v>128</v>
      </c>
      <c r="E3859" s="101" t="s">
        <v>7509</v>
      </c>
      <c r="F3859" s="99"/>
      <c r="G3859" s="99"/>
      <c r="H3859" s="99"/>
      <c r="I3859" s="99"/>
      <c r="J3859" s="99"/>
      <c r="K3859" s="99"/>
      <c r="L3859" s="99"/>
      <c r="M3859" s="99"/>
      <c r="N3859" s="99"/>
      <c r="O3859" s="99"/>
      <c r="P3859" s="99"/>
      <c r="Q3859" s="99"/>
      <c r="R3859" s="99"/>
      <c r="S3859" s="102">
        <v>0.0</v>
      </c>
      <c r="T3859" s="102"/>
      <c r="U3859" s="102"/>
      <c r="V3859" s="102"/>
      <c r="W3859" s="102"/>
      <c r="X3859" s="102"/>
      <c r="Y3859" s="101" t="s">
        <v>12</v>
      </c>
    </row>
    <row r="3860">
      <c r="A3860" s="98" t="s">
        <v>64</v>
      </c>
      <c r="B3860" s="99"/>
      <c r="C3860" s="100" t="s">
        <v>7510</v>
      </c>
      <c r="D3860" s="101" t="s">
        <v>128</v>
      </c>
      <c r="E3860" s="101" t="s">
        <v>7511</v>
      </c>
      <c r="F3860" s="99"/>
      <c r="G3860" s="99"/>
      <c r="H3860" s="99"/>
      <c r="I3860" s="99"/>
      <c r="J3860" s="99"/>
      <c r="K3860" s="99"/>
      <c r="L3860" s="99"/>
      <c r="M3860" s="99"/>
      <c r="N3860" s="99"/>
      <c r="O3860" s="99"/>
      <c r="P3860" s="99"/>
      <c r="Q3860" s="99"/>
      <c r="R3860" s="99"/>
      <c r="S3860" s="102">
        <v>0.0</v>
      </c>
      <c r="T3860" s="102"/>
      <c r="U3860" s="102"/>
      <c r="V3860" s="102"/>
      <c r="W3860" s="102"/>
      <c r="X3860" s="102"/>
      <c r="Y3860" s="101" t="s">
        <v>12</v>
      </c>
    </row>
    <row r="3861">
      <c r="A3861" s="101" t="s">
        <v>64</v>
      </c>
      <c r="B3861" s="99"/>
      <c r="C3861" s="100" t="s">
        <v>7512</v>
      </c>
      <c r="D3861" s="101" t="s">
        <v>128</v>
      </c>
      <c r="E3861" s="101" t="s">
        <v>7513</v>
      </c>
      <c r="F3861" s="99"/>
      <c r="G3861" s="99"/>
      <c r="H3861" s="99"/>
      <c r="I3861" s="99"/>
      <c r="J3861" s="99"/>
      <c r="K3861" s="99"/>
      <c r="L3861" s="99"/>
      <c r="M3861" s="99"/>
      <c r="N3861" s="99"/>
      <c r="O3861" s="99"/>
      <c r="P3861" s="99"/>
      <c r="Q3861" s="99"/>
      <c r="R3861" s="99"/>
      <c r="S3861" s="102">
        <v>0.0</v>
      </c>
      <c r="T3861" s="102"/>
      <c r="U3861" s="102"/>
      <c r="V3861" s="102"/>
      <c r="W3861" s="102"/>
      <c r="X3861" s="102"/>
      <c r="Y3861" s="101" t="s">
        <v>14</v>
      </c>
    </row>
    <row r="3862">
      <c r="A3862" s="101" t="s">
        <v>64</v>
      </c>
      <c r="B3862" s="99"/>
      <c r="C3862" s="100" t="s">
        <v>7514</v>
      </c>
      <c r="D3862" s="101" t="s">
        <v>128</v>
      </c>
      <c r="E3862" s="101" t="s">
        <v>7515</v>
      </c>
      <c r="F3862" s="99"/>
      <c r="G3862" s="99"/>
      <c r="H3862" s="99"/>
      <c r="I3862" s="99"/>
      <c r="J3862" s="99"/>
      <c r="K3862" s="99"/>
      <c r="L3862" s="99"/>
      <c r="M3862" s="99"/>
      <c r="N3862" s="99"/>
      <c r="O3862" s="99"/>
      <c r="P3862" s="99"/>
      <c r="Q3862" s="99"/>
      <c r="R3862" s="99"/>
      <c r="S3862" s="102">
        <v>0.0</v>
      </c>
      <c r="T3862" s="102"/>
      <c r="U3862" s="102"/>
      <c r="V3862" s="102"/>
      <c r="W3862" s="102"/>
      <c r="X3862" s="102"/>
      <c r="Y3862" s="101" t="s">
        <v>14</v>
      </c>
    </row>
    <row r="3863">
      <c r="A3863" s="103" t="s">
        <v>63</v>
      </c>
      <c r="B3863" s="99"/>
      <c r="C3863" s="100" t="s">
        <v>7516</v>
      </c>
      <c r="D3863" s="101" t="s">
        <v>128</v>
      </c>
      <c r="E3863" s="101" t="s">
        <v>7517</v>
      </c>
      <c r="F3863" s="99"/>
      <c r="G3863" s="99"/>
      <c r="H3863" s="99"/>
      <c r="I3863" s="99"/>
      <c r="J3863" s="99"/>
      <c r="K3863" s="99"/>
      <c r="L3863" s="99"/>
      <c r="M3863" s="99"/>
      <c r="N3863" s="99"/>
      <c r="O3863" s="99"/>
      <c r="P3863" s="99"/>
      <c r="Q3863" s="99"/>
      <c r="R3863" s="99"/>
      <c r="S3863" s="102">
        <v>0.0</v>
      </c>
      <c r="T3863" s="102"/>
      <c r="U3863" s="102"/>
      <c r="V3863" s="102"/>
      <c r="W3863" s="102"/>
      <c r="X3863" s="102"/>
      <c r="Y3863" s="101" t="s">
        <v>12</v>
      </c>
    </row>
    <row r="3864">
      <c r="A3864" s="98" t="s">
        <v>93</v>
      </c>
      <c r="B3864" s="99"/>
      <c r="C3864" s="100" t="s">
        <v>7518</v>
      </c>
      <c r="D3864" s="101" t="s">
        <v>122</v>
      </c>
      <c r="E3864" s="101" t="s">
        <v>7519</v>
      </c>
      <c r="F3864" s="99"/>
      <c r="G3864" s="99"/>
      <c r="H3864" s="99"/>
      <c r="I3864" s="99"/>
      <c r="J3864" s="99"/>
      <c r="K3864" s="99"/>
      <c r="L3864" s="99"/>
      <c r="M3864" s="99"/>
      <c r="N3864" s="99"/>
      <c r="O3864" s="99"/>
      <c r="P3864" s="99"/>
      <c r="Q3864" s="99"/>
      <c r="R3864" s="99"/>
      <c r="S3864" s="102">
        <v>0.0</v>
      </c>
      <c r="T3864" s="102"/>
      <c r="U3864" s="102"/>
      <c r="V3864" s="102"/>
      <c r="W3864" s="102"/>
      <c r="X3864" s="102"/>
      <c r="Y3864" s="101" t="s">
        <v>18</v>
      </c>
    </row>
    <row r="3865">
      <c r="A3865" s="103" t="s">
        <v>32</v>
      </c>
      <c r="B3865" s="99"/>
      <c r="C3865" s="100" t="s">
        <v>7520</v>
      </c>
      <c r="D3865" s="101" t="s">
        <v>128</v>
      </c>
      <c r="E3865" s="101" t="s">
        <v>7521</v>
      </c>
      <c r="F3865" s="99"/>
      <c r="G3865" s="99"/>
      <c r="H3865" s="99"/>
      <c r="I3865" s="99"/>
      <c r="J3865" s="99"/>
      <c r="K3865" s="99"/>
      <c r="L3865" s="99"/>
      <c r="M3865" s="99"/>
      <c r="N3865" s="99"/>
      <c r="O3865" s="99"/>
      <c r="P3865" s="99"/>
      <c r="Q3865" s="99"/>
      <c r="R3865" s="99"/>
      <c r="S3865" s="102">
        <v>0.0</v>
      </c>
      <c r="T3865" s="102"/>
      <c r="U3865" s="102"/>
      <c r="V3865" s="102"/>
      <c r="W3865" s="102"/>
      <c r="X3865" s="102"/>
      <c r="Y3865" s="101" t="s">
        <v>12</v>
      </c>
    </row>
    <row r="3866">
      <c r="A3866" s="98" t="s">
        <v>93</v>
      </c>
      <c r="B3866" s="99"/>
      <c r="C3866" s="100" t="s">
        <v>7522</v>
      </c>
      <c r="D3866" s="101" t="s">
        <v>135</v>
      </c>
      <c r="E3866" s="101" t="s">
        <v>7523</v>
      </c>
      <c r="F3866" s="99"/>
      <c r="G3866" s="99"/>
      <c r="H3866" s="99"/>
      <c r="I3866" s="99"/>
      <c r="J3866" s="99"/>
      <c r="K3866" s="99"/>
      <c r="L3866" s="99"/>
      <c r="M3866" s="99"/>
      <c r="N3866" s="99"/>
      <c r="O3866" s="99"/>
      <c r="P3866" s="99"/>
      <c r="Q3866" s="99"/>
      <c r="R3866" s="99"/>
      <c r="S3866" s="104">
        <v>0.0</v>
      </c>
      <c r="T3866" s="102"/>
      <c r="U3866" s="102"/>
      <c r="V3866" s="102"/>
      <c r="W3866" s="102"/>
      <c r="X3866" s="102"/>
      <c r="Y3866" s="101" t="s">
        <v>18</v>
      </c>
    </row>
    <row r="3867">
      <c r="A3867" s="98" t="s">
        <v>64</v>
      </c>
      <c r="B3867" s="99"/>
      <c r="C3867" s="100" t="s">
        <v>7524</v>
      </c>
      <c r="D3867" s="101" t="s">
        <v>128</v>
      </c>
      <c r="E3867" s="101" t="s">
        <v>7525</v>
      </c>
      <c r="F3867" s="99"/>
      <c r="G3867" s="99"/>
      <c r="H3867" s="99"/>
      <c r="I3867" s="99"/>
      <c r="J3867" s="99"/>
      <c r="K3867" s="99"/>
      <c r="L3867" s="99"/>
      <c r="M3867" s="99"/>
      <c r="N3867" s="99"/>
      <c r="O3867" s="99"/>
      <c r="P3867" s="99"/>
      <c r="Q3867" s="99"/>
      <c r="R3867" s="99"/>
      <c r="S3867" s="102">
        <v>0.0</v>
      </c>
      <c r="T3867" s="102"/>
      <c r="U3867" s="102"/>
      <c r="V3867" s="102"/>
      <c r="W3867" s="102"/>
      <c r="X3867" s="102"/>
      <c r="Y3867" s="101" t="s">
        <v>12</v>
      </c>
    </row>
    <row r="3868">
      <c r="A3868" s="101" t="s">
        <v>64</v>
      </c>
      <c r="B3868" s="99"/>
      <c r="C3868" s="100" t="s">
        <v>7526</v>
      </c>
      <c r="D3868" s="101" t="s">
        <v>128</v>
      </c>
      <c r="E3868" s="101" t="s">
        <v>7527</v>
      </c>
      <c r="F3868" s="99"/>
      <c r="G3868" s="99"/>
      <c r="H3868" s="99"/>
      <c r="I3868" s="99"/>
      <c r="J3868" s="99"/>
      <c r="K3868" s="99"/>
      <c r="L3868" s="99"/>
      <c r="M3868" s="99"/>
      <c r="N3868" s="99"/>
      <c r="O3868" s="99"/>
      <c r="P3868" s="99"/>
      <c r="Q3868" s="99"/>
      <c r="R3868" s="99"/>
      <c r="S3868" s="102">
        <v>0.0</v>
      </c>
      <c r="T3868" s="102"/>
      <c r="U3868" s="102"/>
      <c r="V3868" s="102"/>
      <c r="W3868" s="102"/>
      <c r="X3868" s="102"/>
      <c r="Y3868" s="101" t="s">
        <v>14</v>
      </c>
    </row>
    <row r="3869">
      <c r="A3869" s="98" t="s">
        <v>64</v>
      </c>
      <c r="B3869" s="99"/>
      <c r="C3869" s="100" t="s">
        <v>7528</v>
      </c>
      <c r="D3869" s="101" t="s">
        <v>128</v>
      </c>
      <c r="E3869" s="101" t="s">
        <v>7529</v>
      </c>
      <c r="F3869" s="99"/>
      <c r="G3869" s="99"/>
      <c r="H3869" s="99"/>
      <c r="I3869" s="99"/>
      <c r="J3869" s="99"/>
      <c r="K3869" s="99"/>
      <c r="L3869" s="99"/>
      <c r="M3869" s="99"/>
      <c r="N3869" s="99"/>
      <c r="O3869" s="99"/>
      <c r="P3869" s="99"/>
      <c r="Q3869" s="99"/>
      <c r="R3869" s="99"/>
      <c r="S3869" s="102">
        <v>0.0</v>
      </c>
      <c r="T3869" s="102"/>
      <c r="U3869" s="102"/>
      <c r="V3869" s="102"/>
      <c r="W3869" s="102"/>
      <c r="X3869" s="102"/>
      <c r="Y3869" s="101" t="s">
        <v>12</v>
      </c>
    </row>
    <row r="3870">
      <c r="A3870" s="98" t="s">
        <v>64</v>
      </c>
      <c r="B3870" s="99"/>
      <c r="C3870" s="100" t="s">
        <v>7530</v>
      </c>
      <c r="D3870" s="101" t="s">
        <v>128</v>
      </c>
      <c r="E3870" s="101" t="s">
        <v>7531</v>
      </c>
      <c r="F3870" s="99"/>
      <c r="G3870" s="99"/>
      <c r="H3870" s="99"/>
      <c r="I3870" s="99"/>
      <c r="J3870" s="99"/>
      <c r="K3870" s="99"/>
      <c r="L3870" s="99"/>
      <c r="M3870" s="99"/>
      <c r="N3870" s="99"/>
      <c r="O3870" s="99"/>
      <c r="P3870" s="99"/>
      <c r="Q3870" s="99"/>
      <c r="R3870" s="99"/>
      <c r="S3870" s="102">
        <v>0.0</v>
      </c>
      <c r="T3870" s="102"/>
      <c r="U3870" s="102"/>
      <c r="V3870" s="102"/>
      <c r="W3870" s="102"/>
      <c r="X3870" s="102"/>
      <c r="Y3870" s="101" t="s">
        <v>12</v>
      </c>
    </row>
    <row r="3871">
      <c r="A3871" s="98" t="s">
        <v>93</v>
      </c>
      <c r="B3871" s="99"/>
      <c r="C3871" s="100" t="s">
        <v>7532</v>
      </c>
      <c r="D3871" s="101" t="s">
        <v>213</v>
      </c>
      <c r="E3871" s="101" t="s">
        <v>7533</v>
      </c>
      <c r="F3871" s="99"/>
      <c r="G3871" s="99"/>
      <c r="H3871" s="99"/>
      <c r="I3871" s="99"/>
      <c r="J3871" s="99"/>
      <c r="K3871" s="99"/>
      <c r="L3871" s="99"/>
      <c r="M3871" s="99"/>
      <c r="N3871" s="99"/>
      <c r="O3871" s="99"/>
      <c r="P3871" s="99"/>
      <c r="Q3871" s="99"/>
      <c r="R3871" s="99"/>
      <c r="S3871" s="100">
        <v>0.0</v>
      </c>
      <c r="T3871" s="102"/>
      <c r="U3871" s="102"/>
      <c r="V3871" s="102"/>
      <c r="W3871" s="102"/>
      <c r="X3871" s="102"/>
      <c r="Y3871" s="101" t="s">
        <v>14</v>
      </c>
    </row>
    <row r="3872">
      <c r="A3872" s="101" t="s">
        <v>64</v>
      </c>
      <c r="B3872" s="99"/>
      <c r="C3872" s="100" t="s">
        <v>7534</v>
      </c>
      <c r="D3872" s="101" t="s">
        <v>128</v>
      </c>
      <c r="E3872" s="101" t="s">
        <v>7535</v>
      </c>
      <c r="F3872" s="99"/>
      <c r="G3872" s="99"/>
      <c r="H3872" s="99"/>
      <c r="I3872" s="99"/>
      <c r="J3872" s="99"/>
      <c r="K3872" s="99"/>
      <c r="L3872" s="99"/>
      <c r="M3872" s="99"/>
      <c r="N3872" s="99"/>
      <c r="O3872" s="99"/>
      <c r="P3872" s="99"/>
      <c r="Q3872" s="99"/>
      <c r="R3872" s="99"/>
      <c r="S3872" s="102">
        <v>0.0</v>
      </c>
      <c r="T3872" s="102"/>
      <c r="U3872" s="102"/>
      <c r="V3872" s="102"/>
      <c r="W3872" s="102"/>
      <c r="X3872" s="102"/>
      <c r="Y3872" s="101" t="s">
        <v>14</v>
      </c>
    </row>
    <row r="3873">
      <c r="A3873" s="101" t="s">
        <v>64</v>
      </c>
      <c r="B3873" s="99"/>
      <c r="C3873" s="100" t="s">
        <v>7536</v>
      </c>
      <c r="D3873" s="101" t="s">
        <v>128</v>
      </c>
      <c r="E3873" s="101" t="s">
        <v>7537</v>
      </c>
      <c r="F3873" s="99"/>
      <c r="G3873" s="99"/>
      <c r="H3873" s="99"/>
      <c r="I3873" s="99"/>
      <c r="J3873" s="99"/>
      <c r="K3873" s="99"/>
      <c r="L3873" s="99"/>
      <c r="M3873" s="99"/>
      <c r="N3873" s="99"/>
      <c r="O3873" s="99"/>
      <c r="P3873" s="99"/>
      <c r="Q3873" s="99"/>
      <c r="R3873" s="99"/>
      <c r="S3873" s="102">
        <v>0.0</v>
      </c>
      <c r="T3873" s="102"/>
      <c r="U3873" s="102"/>
      <c r="V3873" s="102"/>
      <c r="W3873" s="102"/>
      <c r="X3873" s="102"/>
      <c r="Y3873" s="101" t="s">
        <v>14</v>
      </c>
    </row>
    <row r="3874">
      <c r="A3874" s="103" t="s">
        <v>63</v>
      </c>
      <c r="B3874" s="99"/>
      <c r="C3874" s="100" t="s">
        <v>7538</v>
      </c>
      <c r="D3874" s="101" t="s">
        <v>122</v>
      </c>
      <c r="E3874" s="101" t="s">
        <v>7539</v>
      </c>
      <c r="F3874" s="99"/>
      <c r="G3874" s="99"/>
      <c r="H3874" s="99"/>
      <c r="I3874" s="99"/>
      <c r="J3874" s="99"/>
      <c r="K3874" s="99"/>
      <c r="L3874" s="99"/>
      <c r="M3874" s="99"/>
      <c r="N3874" s="99"/>
      <c r="O3874" s="99"/>
      <c r="P3874" s="99"/>
      <c r="Q3874" s="99"/>
      <c r="R3874" s="99"/>
      <c r="S3874" s="100">
        <v>0.0</v>
      </c>
      <c r="T3874" s="102"/>
      <c r="U3874" s="102"/>
      <c r="V3874" s="102"/>
      <c r="W3874" s="102"/>
      <c r="X3874" s="102"/>
      <c r="Y3874" s="101" t="s">
        <v>20</v>
      </c>
    </row>
    <row r="3875">
      <c r="A3875" s="103" t="s">
        <v>63</v>
      </c>
      <c r="B3875" s="99"/>
      <c r="C3875" s="100" t="s">
        <v>7540</v>
      </c>
      <c r="D3875" s="101" t="s">
        <v>122</v>
      </c>
      <c r="E3875" s="101" t="s">
        <v>7541</v>
      </c>
      <c r="F3875" s="99"/>
      <c r="G3875" s="99"/>
      <c r="H3875" s="99"/>
      <c r="I3875" s="99"/>
      <c r="J3875" s="99"/>
      <c r="K3875" s="99"/>
      <c r="L3875" s="99"/>
      <c r="M3875" s="99"/>
      <c r="N3875" s="99"/>
      <c r="O3875" s="99"/>
      <c r="P3875" s="99"/>
      <c r="Q3875" s="99"/>
      <c r="R3875" s="99"/>
      <c r="S3875" s="102">
        <v>0.0</v>
      </c>
      <c r="T3875" s="102"/>
      <c r="U3875" s="102"/>
      <c r="V3875" s="102"/>
      <c r="W3875" s="102"/>
      <c r="X3875" s="102"/>
      <c r="Y3875" s="101" t="s">
        <v>18</v>
      </c>
    </row>
    <row r="3876">
      <c r="A3876" s="98" t="s">
        <v>82</v>
      </c>
      <c r="B3876" s="99"/>
      <c r="C3876" s="100" t="s">
        <v>7542</v>
      </c>
      <c r="D3876" s="101" t="s">
        <v>1583</v>
      </c>
      <c r="E3876" s="101" t="s">
        <v>7543</v>
      </c>
      <c r="F3876" s="99"/>
      <c r="G3876" s="99"/>
      <c r="H3876" s="99"/>
      <c r="I3876" s="99"/>
      <c r="J3876" s="99"/>
      <c r="K3876" s="99"/>
      <c r="L3876" s="99"/>
      <c r="M3876" s="99"/>
      <c r="N3876" s="99"/>
      <c r="O3876" s="99"/>
      <c r="P3876" s="99"/>
      <c r="Q3876" s="99"/>
      <c r="R3876" s="99"/>
      <c r="S3876" s="100">
        <v>0.0</v>
      </c>
      <c r="T3876" s="102"/>
      <c r="U3876" s="102"/>
      <c r="V3876" s="102"/>
      <c r="W3876" s="102"/>
      <c r="X3876" s="102"/>
      <c r="Y3876" s="101" t="s">
        <v>16</v>
      </c>
    </row>
    <row r="3877">
      <c r="A3877" s="98" t="s">
        <v>64</v>
      </c>
      <c r="B3877" s="99"/>
      <c r="C3877" s="100" t="s">
        <v>7544</v>
      </c>
      <c r="D3877" s="101" t="s">
        <v>1583</v>
      </c>
      <c r="E3877" s="101" t="s">
        <v>7545</v>
      </c>
      <c r="F3877" s="99"/>
      <c r="G3877" s="99"/>
      <c r="H3877" s="99"/>
      <c r="I3877" s="99"/>
      <c r="J3877" s="99"/>
      <c r="K3877" s="99"/>
      <c r="L3877" s="99"/>
      <c r="M3877" s="99"/>
      <c r="N3877" s="99"/>
      <c r="O3877" s="99"/>
      <c r="P3877" s="99"/>
      <c r="Q3877" s="99"/>
      <c r="R3877" s="99"/>
      <c r="S3877" s="100">
        <v>0.0</v>
      </c>
      <c r="T3877" s="102"/>
      <c r="U3877" s="102"/>
      <c r="V3877" s="102"/>
      <c r="W3877" s="102"/>
      <c r="X3877" s="102"/>
      <c r="Y3877" s="101" t="s">
        <v>16</v>
      </c>
    </row>
    <row r="3878">
      <c r="A3878" s="98" t="s">
        <v>64</v>
      </c>
      <c r="B3878" s="99"/>
      <c r="C3878" s="100" t="s">
        <v>7546</v>
      </c>
      <c r="D3878" s="101" t="s">
        <v>1586</v>
      </c>
      <c r="E3878" s="101" t="s">
        <v>7547</v>
      </c>
      <c r="F3878" s="99"/>
      <c r="G3878" s="99"/>
      <c r="H3878" s="99"/>
      <c r="I3878" s="99"/>
      <c r="J3878" s="99"/>
      <c r="K3878" s="99"/>
      <c r="L3878" s="99"/>
      <c r="M3878" s="99"/>
      <c r="N3878" s="99"/>
      <c r="O3878" s="99"/>
      <c r="P3878" s="99"/>
      <c r="Q3878" s="99"/>
      <c r="R3878" s="99"/>
      <c r="S3878" s="100">
        <v>0.0</v>
      </c>
      <c r="T3878" s="102"/>
      <c r="U3878" s="102"/>
      <c r="V3878" s="102"/>
      <c r="W3878" s="102"/>
      <c r="X3878" s="102"/>
      <c r="Y3878" s="101" t="s">
        <v>16</v>
      </c>
    </row>
    <row r="3879">
      <c r="A3879" s="98" t="s">
        <v>77</v>
      </c>
      <c r="B3879" s="99"/>
      <c r="C3879" s="100" t="s">
        <v>7548</v>
      </c>
      <c r="D3879" s="101" t="s">
        <v>1583</v>
      </c>
      <c r="E3879" s="101" t="s">
        <v>7549</v>
      </c>
      <c r="F3879" s="99"/>
      <c r="G3879" s="99"/>
      <c r="H3879" s="99"/>
      <c r="I3879" s="99"/>
      <c r="J3879" s="99"/>
      <c r="K3879" s="99"/>
      <c r="L3879" s="99"/>
      <c r="M3879" s="99"/>
      <c r="N3879" s="99"/>
      <c r="O3879" s="99"/>
      <c r="P3879" s="99"/>
      <c r="Q3879" s="99"/>
      <c r="R3879" s="99"/>
      <c r="S3879" s="100">
        <v>0.0</v>
      </c>
      <c r="T3879" s="102"/>
      <c r="U3879" s="102"/>
      <c r="V3879" s="102"/>
      <c r="W3879" s="102"/>
      <c r="X3879" s="102"/>
      <c r="Y3879" s="101" t="s">
        <v>16</v>
      </c>
    </row>
    <row r="3880">
      <c r="A3880" s="103" t="s">
        <v>87</v>
      </c>
      <c r="B3880" s="99"/>
      <c r="C3880" s="100" t="s">
        <v>7550</v>
      </c>
      <c r="D3880" s="101" t="s">
        <v>1583</v>
      </c>
      <c r="E3880" s="101" t="s">
        <v>7551</v>
      </c>
      <c r="F3880" s="99"/>
      <c r="G3880" s="99"/>
      <c r="H3880" s="99"/>
      <c r="I3880" s="99"/>
      <c r="J3880" s="99"/>
      <c r="K3880" s="99"/>
      <c r="L3880" s="99"/>
      <c r="M3880" s="99"/>
      <c r="N3880" s="99"/>
      <c r="O3880" s="99"/>
      <c r="P3880" s="99"/>
      <c r="Q3880" s="99"/>
      <c r="R3880" s="99"/>
      <c r="S3880" s="100">
        <v>0.0</v>
      </c>
      <c r="T3880" s="102"/>
      <c r="U3880" s="102"/>
      <c r="V3880" s="102"/>
      <c r="W3880" s="102"/>
      <c r="X3880" s="102"/>
      <c r="Y3880" s="101" t="s">
        <v>16</v>
      </c>
    </row>
    <row r="3881">
      <c r="A3881" s="98" t="s">
        <v>64</v>
      </c>
      <c r="B3881" s="99"/>
      <c r="C3881" s="100" t="s">
        <v>7552</v>
      </c>
      <c r="D3881" s="101" t="s">
        <v>1583</v>
      </c>
      <c r="E3881" s="101" t="s">
        <v>7553</v>
      </c>
      <c r="F3881" s="99"/>
      <c r="G3881" s="99"/>
      <c r="H3881" s="99"/>
      <c r="I3881" s="99"/>
      <c r="J3881" s="99"/>
      <c r="K3881" s="99"/>
      <c r="L3881" s="99"/>
      <c r="M3881" s="99"/>
      <c r="N3881" s="99"/>
      <c r="O3881" s="99"/>
      <c r="P3881" s="99"/>
      <c r="Q3881" s="99"/>
      <c r="R3881" s="99"/>
      <c r="S3881" s="100">
        <v>0.0</v>
      </c>
      <c r="T3881" s="102"/>
      <c r="U3881" s="102"/>
      <c r="V3881" s="102"/>
      <c r="W3881" s="102"/>
      <c r="X3881" s="102"/>
      <c r="Y3881" s="101" t="s">
        <v>16</v>
      </c>
    </row>
    <row r="3882">
      <c r="A3882" s="101" t="s">
        <v>64</v>
      </c>
      <c r="B3882" s="99"/>
      <c r="C3882" s="100" t="s">
        <v>7554</v>
      </c>
      <c r="D3882" s="101" t="s">
        <v>128</v>
      </c>
      <c r="E3882" s="101" t="s">
        <v>7555</v>
      </c>
      <c r="F3882" s="99"/>
      <c r="G3882" s="99"/>
      <c r="H3882" s="99"/>
      <c r="I3882" s="99"/>
      <c r="J3882" s="99"/>
      <c r="K3882" s="99"/>
      <c r="L3882" s="99"/>
      <c r="M3882" s="99"/>
      <c r="N3882" s="99"/>
      <c r="O3882" s="99"/>
      <c r="P3882" s="99"/>
      <c r="Q3882" s="99"/>
      <c r="R3882" s="99"/>
      <c r="S3882" s="102">
        <v>0.0</v>
      </c>
      <c r="T3882" s="102"/>
      <c r="U3882" s="102"/>
      <c r="V3882" s="102"/>
      <c r="W3882" s="102"/>
      <c r="X3882" s="102"/>
      <c r="Y3882" s="101" t="s">
        <v>14</v>
      </c>
    </row>
    <row r="3883">
      <c r="A3883" s="98" t="s">
        <v>67</v>
      </c>
      <c r="B3883" s="99"/>
      <c r="C3883" s="100" t="s">
        <v>7556</v>
      </c>
      <c r="D3883" s="101" t="s">
        <v>191</v>
      </c>
      <c r="E3883" s="101" t="s">
        <v>7557</v>
      </c>
      <c r="F3883" s="99"/>
      <c r="G3883" s="99"/>
      <c r="H3883" s="99"/>
      <c r="I3883" s="99"/>
      <c r="J3883" s="99"/>
      <c r="K3883" s="99"/>
      <c r="L3883" s="99"/>
      <c r="M3883" s="99"/>
      <c r="N3883" s="99"/>
      <c r="O3883" s="99"/>
      <c r="P3883" s="99"/>
      <c r="Q3883" s="99"/>
      <c r="R3883" s="99"/>
      <c r="S3883" s="100">
        <v>1.0</v>
      </c>
      <c r="T3883" s="100">
        <v>1.0</v>
      </c>
      <c r="U3883" s="101" t="s">
        <v>7558</v>
      </c>
      <c r="V3883" s="101" t="s">
        <v>7559</v>
      </c>
      <c r="W3883" s="101" t="s">
        <v>54</v>
      </c>
      <c r="X3883" s="101" t="s">
        <v>7560</v>
      </c>
      <c r="Y3883" s="101" t="s">
        <v>18</v>
      </c>
    </row>
    <row r="3884">
      <c r="A3884" s="98" t="s">
        <v>67</v>
      </c>
      <c r="B3884" s="99"/>
      <c r="C3884" s="100" t="s">
        <v>7561</v>
      </c>
      <c r="D3884" s="101" t="s">
        <v>122</v>
      </c>
      <c r="E3884" s="101" t="s">
        <v>7562</v>
      </c>
      <c r="F3884" s="99"/>
      <c r="G3884" s="99"/>
      <c r="H3884" s="99"/>
      <c r="I3884" s="99"/>
      <c r="J3884" s="99"/>
      <c r="K3884" s="99"/>
      <c r="L3884" s="99"/>
      <c r="M3884" s="99"/>
      <c r="N3884" s="99"/>
      <c r="O3884" s="99"/>
      <c r="P3884" s="99"/>
      <c r="Q3884" s="99"/>
      <c r="R3884" s="99"/>
      <c r="S3884" s="102">
        <v>1.0</v>
      </c>
      <c r="T3884" s="102">
        <v>1.0</v>
      </c>
      <c r="U3884" s="102" t="s">
        <v>7558</v>
      </c>
      <c r="V3884" s="102" t="s">
        <v>7559</v>
      </c>
      <c r="W3884" s="102" t="s">
        <v>54</v>
      </c>
      <c r="X3884" s="102" t="s">
        <v>7560</v>
      </c>
      <c r="Y3884" s="101" t="s">
        <v>18</v>
      </c>
    </row>
    <row r="3885">
      <c r="A3885" s="98" t="s">
        <v>67</v>
      </c>
      <c r="B3885" s="99"/>
      <c r="C3885" s="100" t="s">
        <v>7563</v>
      </c>
      <c r="D3885" s="101" t="s">
        <v>122</v>
      </c>
      <c r="E3885" s="101" t="s">
        <v>7564</v>
      </c>
      <c r="F3885" s="99"/>
      <c r="G3885" s="99"/>
      <c r="H3885" s="99"/>
      <c r="I3885" s="99"/>
      <c r="J3885" s="99"/>
      <c r="K3885" s="99"/>
      <c r="L3885" s="99"/>
      <c r="M3885" s="99"/>
      <c r="N3885" s="99"/>
      <c r="O3885" s="99"/>
      <c r="P3885" s="99"/>
      <c r="Q3885" s="99"/>
      <c r="R3885" s="99"/>
      <c r="S3885" s="102">
        <v>1.0</v>
      </c>
      <c r="T3885" s="102">
        <v>1.0</v>
      </c>
      <c r="U3885" s="102" t="s">
        <v>7558</v>
      </c>
      <c r="V3885" s="102" t="s">
        <v>7559</v>
      </c>
      <c r="W3885" s="102" t="s">
        <v>54</v>
      </c>
      <c r="X3885" s="102" t="s">
        <v>7560</v>
      </c>
      <c r="Y3885" s="101" t="s">
        <v>18</v>
      </c>
    </row>
    <row r="3886">
      <c r="A3886" s="98" t="s">
        <v>81</v>
      </c>
      <c r="B3886" s="99"/>
      <c r="C3886" s="100" t="s">
        <v>7565</v>
      </c>
      <c r="D3886" s="101" t="s">
        <v>191</v>
      </c>
      <c r="E3886" s="101" t="s">
        <v>7566</v>
      </c>
      <c r="F3886" s="99"/>
      <c r="G3886" s="99"/>
      <c r="H3886" s="99"/>
      <c r="I3886" s="99"/>
      <c r="J3886" s="99"/>
      <c r="K3886" s="99"/>
      <c r="L3886" s="99"/>
      <c r="M3886" s="99"/>
      <c r="N3886" s="99"/>
      <c r="O3886" s="99"/>
      <c r="P3886" s="99"/>
      <c r="Q3886" s="99"/>
      <c r="R3886" s="99"/>
      <c r="S3886" s="100">
        <v>1.0</v>
      </c>
      <c r="T3886" s="100">
        <v>1.0</v>
      </c>
      <c r="U3886" s="101" t="s">
        <v>7558</v>
      </c>
      <c r="V3886" s="101" t="s">
        <v>7559</v>
      </c>
      <c r="W3886" s="101" t="s">
        <v>54</v>
      </c>
      <c r="X3886" s="101" t="s">
        <v>7560</v>
      </c>
      <c r="Y3886" s="101" t="s">
        <v>18</v>
      </c>
    </row>
    <row r="3887">
      <c r="A3887" s="98" t="s">
        <v>67</v>
      </c>
      <c r="B3887" s="99"/>
      <c r="C3887" s="100" t="s">
        <v>121</v>
      </c>
      <c r="D3887" s="101" t="s">
        <v>122</v>
      </c>
      <c r="E3887" s="101" t="s">
        <v>123</v>
      </c>
      <c r="F3887" s="99"/>
      <c r="G3887" s="99"/>
      <c r="H3887" s="99"/>
      <c r="I3887" s="99"/>
      <c r="J3887" s="99"/>
      <c r="K3887" s="99"/>
      <c r="L3887" s="99"/>
      <c r="M3887" s="99"/>
      <c r="N3887" s="99"/>
      <c r="O3887" s="99"/>
      <c r="P3887" s="99"/>
      <c r="Q3887" s="99"/>
      <c r="R3887" s="99"/>
      <c r="S3887" s="102">
        <v>1.0</v>
      </c>
      <c r="T3887" s="102">
        <v>1.0</v>
      </c>
      <c r="U3887" s="102" t="s">
        <v>7558</v>
      </c>
      <c r="V3887" s="102" t="s">
        <v>7559</v>
      </c>
      <c r="W3887" s="102" t="s">
        <v>54</v>
      </c>
      <c r="X3887" s="102" t="s">
        <v>7560</v>
      </c>
      <c r="Y3887" s="101" t="s">
        <v>18</v>
      </c>
    </row>
    <row r="3888">
      <c r="A3888" s="98" t="s">
        <v>67</v>
      </c>
      <c r="B3888" s="99"/>
      <c r="C3888" s="100" t="s">
        <v>7567</v>
      </c>
      <c r="D3888" s="101" t="s">
        <v>191</v>
      </c>
      <c r="E3888" s="101" t="s">
        <v>7568</v>
      </c>
      <c r="F3888" s="99"/>
      <c r="G3888" s="99"/>
      <c r="H3888" s="99"/>
      <c r="I3888" s="99"/>
      <c r="J3888" s="99"/>
      <c r="K3888" s="99"/>
      <c r="L3888" s="99"/>
      <c r="M3888" s="99"/>
      <c r="N3888" s="99"/>
      <c r="O3888" s="99"/>
      <c r="P3888" s="99"/>
      <c r="Q3888" s="99"/>
      <c r="R3888" s="99"/>
      <c r="S3888" s="100">
        <v>1.0</v>
      </c>
      <c r="T3888" s="100">
        <v>1.0</v>
      </c>
      <c r="U3888" s="101" t="s">
        <v>7558</v>
      </c>
      <c r="V3888" s="101" t="s">
        <v>7559</v>
      </c>
      <c r="W3888" s="101" t="s">
        <v>54</v>
      </c>
      <c r="X3888" s="101" t="s">
        <v>7560</v>
      </c>
      <c r="Y3888" s="101" t="s">
        <v>18</v>
      </c>
    </row>
    <row r="3889">
      <c r="A3889" s="98" t="s">
        <v>67</v>
      </c>
      <c r="B3889" s="99"/>
      <c r="C3889" s="100" t="s">
        <v>7569</v>
      </c>
      <c r="D3889" s="101" t="s">
        <v>122</v>
      </c>
      <c r="E3889" s="101" t="s">
        <v>7570</v>
      </c>
      <c r="F3889" s="99"/>
      <c r="G3889" s="99"/>
      <c r="H3889" s="99"/>
      <c r="I3889" s="99"/>
      <c r="J3889" s="99"/>
      <c r="K3889" s="99"/>
      <c r="L3889" s="99"/>
      <c r="M3889" s="99"/>
      <c r="N3889" s="99"/>
      <c r="O3889" s="99"/>
      <c r="P3889" s="99"/>
      <c r="Q3889" s="99"/>
      <c r="R3889" s="99"/>
      <c r="S3889" s="102">
        <v>1.0</v>
      </c>
      <c r="T3889" s="102">
        <v>1.0</v>
      </c>
      <c r="U3889" s="102" t="s">
        <v>7558</v>
      </c>
      <c r="V3889" s="102" t="s">
        <v>7559</v>
      </c>
      <c r="W3889" s="102" t="s">
        <v>54</v>
      </c>
      <c r="X3889" s="102" t="s">
        <v>7560</v>
      </c>
      <c r="Y3889" s="101" t="s">
        <v>18</v>
      </c>
    </row>
    <row r="3890">
      <c r="A3890" s="98" t="s">
        <v>67</v>
      </c>
      <c r="B3890" s="99"/>
      <c r="C3890" s="100" t="s">
        <v>7571</v>
      </c>
      <c r="D3890" s="101" t="s">
        <v>191</v>
      </c>
      <c r="E3890" s="101" t="s">
        <v>7572</v>
      </c>
      <c r="F3890" s="99"/>
      <c r="G3890" s="99"/>
      <c r="H3890" s="99"/>
      <c r="I3890" s="99"/>
      <c r="J3890" s="99"/>
      <c r="K3890" s="99"/>
      <c r="L3890" s="99"/>
      <c r="M3890" s="99"/>
      <c r="N3890" s="99"/>
      <c r="O3890" s="99"/>
      <c r="P3890" s="99"/>
      <c r="Q3890" s="99"/>
      <c r="R3890" s="99"/>
      <c r="S3890" s="100">
        <v>1.0</v>
      </c>
      <c r="T3890" s="100">
        <v>1.0</v>
      </c>
      <c r="U3890" s="101" t="s">
        <v>7558</v>
      </c>
      <c r="V3890" s="101" t="s">
        <v>7559</v>
      </c>
      <c r="W3890" s="101" t="s">
        <v>54</v>
      </c>
      <c r="X3890" s="101" t="s">
        <v>7560</v>
      </c>
      <c r="Y3890" s="101" t="s">
        <v>18</v>
      </c>
    </row>
    <row r="3891">
      <c r="A3891" s="98" t="s">
        <v>67</v>
      </c>
      <c r="B3891" s="99"/>
      <c r="C3891" s="100" t="s">
        <v>7573</v>
      </c>
      <c r="D3891" s="101" t="s">
        <v>122</v>
      </c>
      <c r="E3891" s="101" t="s">
        <v>7574</v>
      </c>
      <c r="F3891" s="99"/>
      <c r="G3891" s="99"/>
      <c r="H3891" s="99"/>
      <c r="I3891" s="99"/>
      <c r="J3891" s="99"/>
      <c r="K3891" s="99"/>
      <c r="L3891" s="99"/>
      <c r="M3891" s="99"/>
      <c r="N3891" s="99"/>
      <c r="O3891" s="99"/>
      <c r="P3891" s="99"/>
      <c r="Q3891" s="99"/>
      <c r="R3891" s="99"/>
      <c r="S3891" s="102">
        <v>1.0</v>
      </c>
      <c r="T3891" s="102">
        <v>1.0</v>
      </c>
      <c r="U3891" s="102" t="s">
        <v>7558</v>
      </c>
      <c r="V3891" s="102" t="s">
        <v>7559</v>
      </c>
      <c r="W3891" s="102" t="s">
        <v>54</v>
      </c>
      <c r="X3891" s="102" t="s">
        <v>7560</v>
      </c>
      <c r="Y3891" s="101" t="s">
        <v>18</v>
      </c>
    </row>
    <row r="3892">
      <c r="A3892" s="98" t="s">
        <v>64</v>
      </c>
      <c r="B3892" s="99"/>
      <c r="C3892" s="100" t="s">
        <v>7575</v>
      </c>
      <c r="D3892" s="101" t="s">
        <v>122</v>
      </c>
      <c r="E3892" s="101" t="s">
        <v>7576</v>
      </c>
      <c r="F3892" s="99"/>
      <c r="G3892" s="99"/>
      <c r="H3892" s="99"/>
      <c r="I3892" s="99"/>
      <c r="J3892" s="99"/>
      <c r="K3892" s="99"/>
      <c r="L3892" s="99"/>
      <c r="M3892" s="99"/>
      <c r="N3892" s="99"/>
      <c r="O3892" s="99"/>
      <c r="P3892" s="99"/>
      <c r="Q3892" s="99"/>
      <c r="R3892" s="99"/>
      <c r="S3892" s="102">
        <v>1.0</v>
      </c>
      <c r="T3892" s="102">
        <v>1.0</v>
      </c>
      <c r="U3892" s="102" t="s">
        <v>7558</v>
      </c>
      <c r="V3892" s="102" t="s">
        <v>7559</v>
      </c>
      <c r="W3892" s="102" t="s">
        <v>54</v>
      </c>
      <c r="X3892" s="102" t="s">
        <v>7560</v>
      </c>
      <c r="Y3892" s="101" t="s">
        <v>18</v>
      </c>
    </row>
    <row r="3893">
      <c r="A3893" s="98" t="s">
        <v>64</v>
      </c>
      <c r="B3893" s="99"/>
      <c r="C3893" s="100" t="s">
        <v>7577</v>
      </c>
      <c r="D3893" s="101" t="s">
        <v>122</v>
      </c>
      <c r="E3893" s="101" t="s">
        <v>7578</v>
      </c>
      <c r="F3893" s="99"/>
      <c r="G3893" s="99"/>
      <c r="H3893" s="99"/>
      <c r="I3893" s="99"/>
      <c r="J3893" s="99"/>
      <c r="K3893" s="99"/>
      <c r="L3893" s="99"/>
      <c r="M3893" s="99"/>
      <c r="N3893" s="99"/>
      <c r="O3893" s="99"/>
      <c r="P3893" s="99"/>
      <c r="Q3893" s="99"/>
      <c r="R3893" s="99"/>
      <c r="S3893" s="102">
        <v>1.0</v>
      </c>
      <c r="T3893" s="102">
        <v>1.0</v>
      </c>
      <c r="U3893" s="102" t="s">
        <v>7558</v>
      </c>
      <c r="V3893" s="102" t="s">
        <v>7559</v>
      </c>
      <c r="W3893" s="102" t="s">
        <v>54</v>
      </c>
      <c r="X3893" s="102" t="s">
        <v>7560</v>
      </c>
      <c r="Y3893" s="101" t="s">
        <v>18</v>
      </c>
    </row>
    <row r="3894">
      <c r="A3894" s="98" t="s">
        <v>30</v>
      </c>
      <c r="B3894" s="99"/>
      <c r="C3894" s="100" t="s">
        <v>7579</v>
      </c>
      <c r="D3894" s="101" t="s">
        <v>135</v>
      </c>
      <c r="E3894" s="101" t="s">
        <v>7580</v>
      </c>
      <c r="F3894" s="99"/>
      <c r="G3894" s="99"/>
      <c r="H3894" s="99"/>
      <c r="I3894" s="99"/>
      <c r="J3894" s="99"/>
      <c r="K3894" s="99"/>
      <c r="L3894" s="99"/>
      <c r="M3894" s="99"/>
      <c r="N3894" s="99"/>
      <c r="O3894" s="99"/>
      <c r="P3894" s="99"/>
      <c r="Q3894" s="99"/>
      <c r="R3894" s="99"/>
      <c r="S3894" s="100">
        <v>1.0</v>
      </c>
      <c r="T3894" s="100">
        <v>1.0</v>
      </c>
      <c r="U3894" s="101" t="s">
        <v>7558</v>
      </c>
      <c r="V3894" s="101" t="s">
        <v>7559</v>
      </c>
      <c r="W3894" s="101" t="s">
        <v>54</v>
      </c>
      <c r="X3894" s="101" t="s">
        <v>7560</v>
      </c>
      <c r="Y3894" s="101" t="s">
        <v>18</v>
      </c>
    </row>
    <row r="3895">
      <c r="A3895" s="103" t="s">
        <v>63</v>
      </c>
      <c r="B3895" s="99"/>
      <c r="C3895" s="100" t="s">
        <v>7581</v>
      </c>
      <c r="D3895" s="101" t="s">
        <v>158</v>
      </c>
      <c r="E3895" s="101" t="s">
        <v>7582</v>
      </c>
      <c r="F3895" s="99"/>
      <c r="G3895" s="99"/>
      <c r="H3895" s="99"/>
      <c r="I3895" s="99"/>
      <c r="J3895" s="99"/>
      <c r="K3895" s="99"/>
      <c r="L3895" s="99"/>
      <c r="M3895" s="99"/>
      <c r="N3895" s="99"/>
      <c r="O3895" s="99"/>
      <c r="P3895" s="99"/>
      <c r="Q3895" s="99"/>
      <c r="R3895" s="99"/>
      <c r="S3895" s="100">
        <v>1.0</v>
      </c>
      <c r="T3895" s="100">
        <v>1.0</v>
      </c>
      <c r="U3895" s="101" t="s">
        <v>7558</v>
      </c>
      <c r="V3895" s="101" t="s">
        <v>7559</v>
      </c>
      <c r="W3895" s="101" t="s">
        <v>54</v>
      </c>
      <c r="X3895" s="101" t="s">
        <v>7560</v>
      </c>
      <c r="Y3895" s="101" t="s">
        <v>18</v>
      </c>
    </row>
    <row r="3896">
      <c r="A3896" s="98" t="s">
        <v>64</v>
      </c>
      <c r="B3896" s="99"/>
      <c r="C3896" s="100" t="s">
        <v>7583</v>
      </c>
      <c r="D3896" s="101" t="s">
        <v>122</v>
      </c>
      <c r="E3896" s="101" t="s">
        <v>7584</v>
      </c>
      <c r="F3896" s="99"/>
      <c r="G3896" s="99"/>
      <c r="H3896" s="99"/>
      <c r="I3896" s="99"/>
      <c r="J3896" s="99"/>
      <c r="K3896" s="99"/>
      <c r="L3896" s="99"/>
      <c r="M3896" s="99"/>
      <c r="N3896" s="99"/>
      <c r="O3896" s="99"/>
      <c r="P3896" s="99"/>
      <c r="Q3896" s="99"/>
      <c r="R3896" s="99"/>
      <c r="S3896" s="102">
        <v>1.0</v>
      </c>
      <c r="T3896" s="102">
        <v>1.0</v>
      </c>
      <c r="U3896" s="102" t="s">
        <v>7558</v>
      </c>
      <c r="V3896" s="102" t="s">
        <v>7559</v>
      </c>
      <c r="W3896" s="102" t="s">
        <v>54</v>
      </c>
      <c r="X3896" s="102" t="s">
        <v>7560</v>
      </c>
      <c r="Y3896" s="101" t="s">
        <v>18</v>
      </c>
    </row>
    <row r="3897">
      <c r="A3897" s="98" t="s">
        <v>64</v>
      </c>
      <c r="B3897" s="99"/>
      <c r="C3897" s="100" t="s">
        <v>7585</v>
      </c>
      <c r="D3897" s="101" t="s">
        <v>122</v>
      </c>
      <c r="E3897" s="101" t="s">
        <v>7586</v>
      </c>
      <c r="F3897" s="99"/>
      <c r="G3897" s="99"/>
      <c r="H3897" s="99"/>
      <c r="I3897" s="99"/>
      <c r="J3897" s="99"/>
      <c r="K3897" s="99"/>
      <c r="L3897" s="99"/>
      <c r="M3897" s="99"/>
      <c r="N3897" s="99"/>
      <c r="O3897" s="99"/>
      <c r="P3897" s="99"/>
      <c r="Q3897" s="99"/>
      <c r="R3897" s="99"/>
      <c r="S3897" s="102">
        <v>1.0</v>
      </c>
      <c r="T3897" s="102">
        <v>1.0</v>
      </c>
      <c r="U3897" s="102" t="s">
        <v>7558</v>
      </c>
      <c r="V3897" s="102" t="s">
        <v>7559</v>
      </c>
      <c r="W3897" s="102" t="s">
        <v>54</v>
      </c>
      <c r="X3897" s="102" t="s">
        <v>7560</v>
      </c>
      <c r="Y3897" s="101" t="s">
        <v>18</v>
      </c>
    </row>
    <row r="3898">
      <c r="A3898" s="98" t="s">
        <v>64</v>
      </c>
      <c r="B3898" s="99"/>
      <c r="C3898" s="100" t="s">
        <v>7587</v>
      </c>
      <c r="D3898" s="101" t="s">
        <v>158</v>
      </c>
      <c r="E3898" s="101" t="s">
        <v>7588</v>
      </c>
      <c r="F3898" s="99"/>
      <c r="G3898" s="99"/>
      <c r="H3898" s="99"/>
      <c r="I3898" s="99"/>
      <c r="J3898" s="99"/>
      <c r="K3898" s="99"/>
      <c r="L3898" s="99"/>
      <c r="M3898" s="99"/>
      <c r="N3898" s="99"/>
      <c r="O3898" s="99"/>
      <c r="P3898" s="99"/>
      <c r="Q3898" s="99"/>
      <c r="R3898" s="99"/>
      <c r="S3898" s="100">
        <v>1.0</v>
      </c>
      <c r="T3898" s="100">
        <v>1.0</v>
      </c>
      <c r="U3898" s="101" t="s">
        <v>7558</v>
      </c>
      <c r="V3898" s="101" t="s">
        <v>7559</v>
      </c>
      <c r="W3898" s="101" t="s">
        <v>54</v>
      </c>
      <c r="X3898" s="101" t="s">
        <v>7560</v>
      </c>
      <c r="Y3898" s="101" t="s">
        <v>18</v>
      </c>
    </row>
    <row r="3899">
      <c r="A3899" s="98" t="s">
        <v>64</v>
      </c>
      <c r="B3899" s="99"/>
      <c r="C3899" s="100" t="s">
        <v>7589</v>
      </c>
      <c r="D3899" s="101" t="s">
        <v>151</v>
      </c>
      <c r="E3899" s="101" t="s">
        <v>7590</v>
      </c>
      <c r="F3899" s="99"/>
      <c r="G3899" s="99"/>
      <c r="H3899" s="99"/>
      <c r="I3899" s="99"/>
      <c r="J3899" s="99"/>
      <c r="K3899" s="99"/>
      <c r="L3899" s="99"/>
      <c r="M3899" s="99"/>
      <c r="N3899" s="99"/>
      <c r="O3899" s="99"/>
      <c r="P3899" s="99"/>
      <c r="Q3899" s="99"/>
      <c r="R3899" s="99"/>
      <c r="S3899" s="102">
        <v>1.0</v>
      </c>
      <c r="T3899" s="102">
        <v>1.0</v>
      </c>
      <c r="U3899" s="102" t="s">
        <v>7558</v>
      </c>
      <c r="V3899" s="102" t="s">
        <v>7559</v>
      </c>
      <c r="W3899" s="102" t="s">
        <v>54</v>
      </c>
      <c r="X3899" s="102" t="s">
        <v>7591</v>
      </c>
      <c r="Y3899" s="101" t="s">
        <v>12</v>
      </c>
      <c r="Z3899" s="33">
        <v>1.0</v>
      </c>
    </row>
    <row r="3900">
      <c r="A3900" s="103" t="s">
        <v>63</v>
      </c>
      <c r="B3900" s="99"/>
      <c r="C3900" s="100" t="s">
        <v>132</v>
      </c>
      <c r="D3900" s="101" t="s">
        <v>122</v>
      </c>
      <c r="E3900" s="101" t="s">
        <v>133</v>
      </c>
      <c r="F3900" s="99"/>
      <c r="G3900" s="99"/>
      <c r="H3900" s="99"/>
      <c r="I3900" s="99"/>
      <c r="J3900" s="99"/>
      <c r="K3900" s="99"/>
      <c r="L3900" s="99"/>
      <c r="M3900" s="99"/>
      <c r="N3900" s="99"/>
      <c r="O3900" s="99"/>
      <c r="P3900" s="99"/>
      <c r="Q3900" s="99"/>
      <c r="R3900" s="99"/>
      <c r="S3900" s="100">
        <v>1.0</v>
      </c>
      <c r="T3900" s="100">
        <v>1.0</v>
      </c>
      <c r="U3900" s="101" t="s">
        <v>7558</v>
      </c>
      <c r="V3900" s="101" t="s">
        <v>7559</v>
      </c>
      <c r="W3900" s="101" t="s">
        <v>55</v>
      </c>
      <c r="X3900" s="101" t="s">
        <v>7560</v>
      </c>
      <c r="Y3900" s="101" t="s">
        <v>20</v>
      </c>
    </row>
    <row r="3901">
      <c r="A3901" s="98" t="s">
        <v>64</v>
      </c>
      <c r="B3901" s="99"/>
      <c r="C3901" s="100" t="s">
        <v>7592</v>
      </c>
      <c r="D3901" s="101" t="s">
        <v>122</v>
      </c>
      <c r="E3901" s="101" t="s">
        <v>7593</v>
      </c>
      <c r="F3901" s="99"/>
      <c r="G3901" s="99"/>
      <c r="H3901" s="99"/>
      <c r="I3901" s="99"/>
      <c r="J3901" s="99"/>
      <c r="K3901" s="99"/>
      <c r="L3901" s="99"/>
      <c r="M3901" s="99"/>
      <c r="N3901" s="99"/>
      <c r="O3901" s="99"/>
      <c r="P3901" s="99"/>
      <c r="Q3901" s="99"/>
      <c r="R3901" s="99"/>
      <c r="S3901" s="102">
        <v>1.0</v>
      </c>
      <c r="T3901" s="102">
        <v>1.0</v>
      </c>
      <c r="U3901" s="102" t="s">
        <v>7558</v>
      </c>
      <c r="V3901" s="102" t="s">
        <v>7559</v>
      </c>
      <c r="W3901" s="102" t="s">
        <v>54</v>
      </c>
      <c r="X3901" s="102" t="s">
        <v>7560</v>
      </c>
      <c r="Y3901" s="101" t="s">
        <v>18</v>
      </c>
    </row>
    <row r="3902">
      <c r="A3902" s="103" t="s">
        <v>63</v>
      </c>
      <c r="B3902" s="99"/>
      <c r="C3902" s="100" t="s">
        <v>134</v>
      </c>
      <c r="D3902" s="101" t="s">
        <v>135</v>
      </c>
      <c r="E3902" s="101" t="s">
        <v>136</v>
      </c>
      <c r="F3902" s="99"/>
      <c r="G3902" s="99"/>
      <c r="H3902" s="99"/>
      <c r="I3902" s="99"/>
      <c r="J3902" s="99"/>
      <c r="K3902" s="99"/>
      <c r="L3902" s="99"/>
      <c r="M3902" s="99"/>
      <c r="N3902" s="99"/>
      <c r="O3902" s="99"/>
      <c r="P3902" s="99"/>
      <c r="Q3902" s="99"/>
      <c r="R3902" s="99"/>
      <c r="S3902" s="100">
        <v>1.0</v>
      </c>
      <c r="T3902" s="100">
        <v>1.0</v>
      </c>
      <c r="U3902" s="101" t="s">
        <v>7558</v>
      </c>
      <c r="V3902" s="101" t="s">
        <v>7559</v>
      </c>
      <c r="W3902" s="101" t="s">
        <v>54</v>
      </c>
      <c r="X3902" s="101" t="s">
        <v>7560</v>
      </c>
      <c r="Y3902" s="101" t="s">
        <v>18</v>
      </c>
    </row>
    <row r="3903">
      <c r="A3903" s="98" t="s">
        <v>64</v>
      </c>
      <c r="B3903" s="99"/>
      <c r="C3903" s="100" t="s">
        <v>7594</v>
      </c>
      <c r="D3903" s="101" t="s">
        <v>122</v>
      </c>
      <c r="E3903" s="101" t="s">
        <v>7595</v>
      </c>
      <c r="F3903" s="99"/>
      <c r="G3903" s="99"/>
      <c r="H3903" s="99"/>
      <c r="I3903" s="99"/>
      <c r="J3903" s="99"/>
      <c r="K3903" s="99"/>
      <c r="L3903" s="99"/>
      <c r="M3903" s="99"/>
      <c r="N3903" s="99"/>
      <c r="O3903" s="99"/>
      <c r="P3903" s="99"/>
      <c r="Q3903" s="99"/>
      <c r="R3903" s="99"/>
      <c r="S3903" s="102">
        <v>1.0</v>
      </c>
      <c r="T3903" s="102">
        <v>1.0</v>
      </c>
      <c r="U3903" s="102" t="s">
        <v>7558</v>
      </c>
      <c r="V3903" s="102" t="s">
        <v>7559</v>
      </c>
      <c r="W3903" s="102" t="s">
        <v>54</v>
      </c>
      <c r="X3903" s="102" t="s">
        <v>7560</v>
      </c>
      <c r="Y3903" s="101" t="s">
        <v>18</v>
      </c>
    </row>
    <row r="3904">
      <c r="A3904" s="103" t="s">
        <v>63</v>
      </c>
      <c r="B3904" s="99"/>
      <c r="C3904" s="100" t="s">
        <v>7596</v>
      </c>
      <c r="D3904" s="101" t="s">
        <v>158</v>
      </c>
      <c r="E3904" s="101" t="s">
        <v>7597</v>
      </c>
      <c r="F3904" s="99"/>
      <c r="G3904" s="99"/>
      <c r="H3904" s="99"/>
      <c r="I3904" s="99"/>
      <c r="J3904" s="99"/>
      <c r="K3904" s="99"/>
      <c r="L3904" s="99"/>
      <c r="M3904" s="99"/>
      <c r="N3904" s="99"/>
      <c r="O3904" s="99"/>
      <c r="P3904" s="99"/>
      <c r="Q3904" s="99"/>
      <c r="R3904" s="99"/>
      <c r="S3904" s="100">
        <v>1.0</v>
      </c>
      <c r="T3904" s="100">
        <v>1.0</v>
      </c>
      <c r="U3904" s="101" t="s">
        <v>7558</v>
      </c>
      <c r="V3904" s="101" t="s">
        <v>7559</v>
      </c>
      <c r="W3904" s="101" t="s">
        <v>54</v>
      </c>
      <c r="X3904" s="101" t="s">
        <v>7560</v>
      </c>
      <c r="Y3904" s="101" t="s">
        <v>18</v>
      </c>
    </row>
    <row r="3905">
      <c r="A3905" s="98" t="s">
        <v>64</v>
      </c>
      <c r="B3905" s="99"/>
      <c r="C3905" s="100" t="s">
        <v>7598</v>
      </c>
      <c r="D3905" s="101" t="s">
        <v>122</v>
      </c>
      <c r="E3905" s="101" t="s">
        <v>7599</v>
      </c>
      <c r="F3905" s="99"/>
      <c r="G3905" s="99"/>
      <c r="H3905" s="99"/>
      <c r="I3905" s="99"/>
      <c r="J3905" s="99"/>
      <c r="K3905" s="99"/>
      <c r="L3905" s="99"/>
      <c r="M3905" s="99"/>
      <c r="N3905" s="99"/>
      <c r="O3905" s="99"/>
      <c r="P3905" s="99"/>
      <c r="Q3905" s="99"/>
      <c r="R3905" s="99"/>
      <c r="S3905" s="102">
        <v>1.0</v>
      </c>
      <c r="T3905" s="102">
        <v>1.0</v>
      </c>
      <c r="U3905" s="102" t="s">
        <v>7558</v>
      </c>
      <c r="V3905" s="102" t="s">
        <v>7559</v>
      </c>
      <c r="W3905" s="102" t="s">
        <v>54</v>
      </c>
      <c r="X3905" s="102" t="s">
        <v>7560</v>
      </c>
      <c r="Y3905" s="101" t="s">
        <v>18</v>
      </c>
    </row>
    <row r="3906">
      <c r="A3906" s="103" t="s">
        <v>63</v>
      </c>
      <c r="B3906" s="99"/>
      <c r="C3906" s="100" t="s">
        <v>7600</v>
      </c>
      <c r="D3906" s="101" t="s">
        <v>122</v>
      </c>
      <c r="E3906" s="101" t="s">
        <v>7601</v>
      </c>
      <c r="F3906" s="99"/>
      <c r="G3906" s="99"/>
      <c r="H3906" s="99"/>
      <c r="I3906" s="99"/>
      <c r="J3906" s="99"/>
      <c r="K3906" s="99"/>
      <c r="L3906" s="99"/>
      <c r="M3906" s="99"/>
      <c r="N3906" s="99"/>
      <c r="O3906" s="99"/>
      <c r="P3906" s="99"/>
      <c r="Q3906" s="99"/>
      <c r="R3906" s="99"/>
      <c r="S3906" s="102">
        <v>1.0</v>
      </c>
      <c r="T3906" s="102">
        <v>1.0</v>
      </c>
      <c r="U3906" s="102" t="s">
        <v>7558</v>
      </c>
      <c r="V3906" s="102" t="s">
        <v>7559</v>
      </c>
      <c r="W3906" s="102" t="s">
        <v>54</v>
      </c>
      <c r="X3906" s="102" t="s">
        <v>7560</v>
      </c>
      <c r="Y3906" s="101" t="s">
        <v>18</v>
      </c>
    </row>
    <row r="3907">
      <c r="A3907" s="98" t="s">
        <v>64</v>
      </c>
      <c r="B3907" s="99"/>
      <c r="C3907" s="100" t="s">
        <v>7602</v>
      </c>
      <c r="D3907" s="101" t="s">
        <v>122</v>
      </c>
      <c r="E3907" s="101" t="s">
        <v>7603</v>
      </c>
      <c r="F3907" s="99"/>
      <c r="G3907" s="99"/>
      <c r="H3907" s="99"/>
      <c r="I3907" s="99"/>
      <c r="J3907" s="99"/>
      <c r="K3907" s="99"/>
      <c r="L3907" s="99"/>
      <c r="M3907" s="99"/>
      <c r="N3907" s="99"/>
      <c r="O3907" s="99"/>
      <c r="P3907" s="99"/>
      <c r="Q3907" s="99"/>
      <c r="R3907" s="99"/>
      <c r="S3907" s="100">
        <v>1.0</v>
      </c>
      <c r="T3907" s="100">
        <v>1.0</v>
      </c>
      <c r="U3907" s="101" t="s">
        <v>7558</v>
      </c>
      <c r="V3907" s="101" t="s">
        <v>7559</v>
      </c>
      <c r="W3907" s="101" t="s">
        <v>55</v>
      </c>
      <c r="X3907" s="101" t="s">
        <v>7560</v>
      </c>
      <c r="Y3907" s="101" t="s">
        <v>20</v>
      </c>
    </row>
    <row r="3908">
      <c r="A3908" s="103" t="s">
        <v>63</v>
      </c>
      <c r="B3908" s="99"/>
      <c r="C3908" s="100" t="s">
        <v>137</v>
      </c>
      <c r="D3908" s="101" t="s">
        <v>122</v>
      </c>
      <c r="E3908" s="101" t="s">
        <v>138</v>
      </c>
      <c r="F3908" s="99"/>
      <c r="G3908" s="99"/>
      <c r="H3908" s="99"/>
      <c r="I3908" s="99"/>
      <c r="J3908" s="99"/>
      <c r="K3908" s="99"/>
      <c r="L3908" s="99"/>
      <c r="M3908" s="99"/>
      <c r="N3908" s="99"/>
      <c r="O3908" s="99"/>
      <c r="P3908" s="99"/>
      <c r="Q3908" s="99"/>
      <c r="R3908" s="99"/>
      <c r="S3908" s="102">
        <v>1.0</v>
      </c>
      <c r="T3908" s="102">
        <v>1.0</v>
      </c>
      <c r="U3908" s="102" t="s">
        <v>7558</v>
      </c>
      <c r="V3908" s="102" t="s">
        <v>7559</v>
      </c>
      <c r="W3908" s="102" t="s">
        <v>54</v>
      </c>
      <c r="X3908" s="102" t="s">
        <v>7560</v>
      </c>
      <c r="Y3908" s="101" t="s">
        <v>18</v>
      </c>
    </row>
    <row r="3909">
      <c r="A3909" s="98" t="s">
        <v>93</v>
      </c>
      <c r="B3909" s="99"/>
      <c r="C3909" s="100" t="s">
        <v>7604</v>
      </c>
      <c r="D3909" s="101" t="s">
        <v>122</v>
      </c>
      <c r="E3909" s="101" t="s">
        <v>7605</v>
      </c>
      <c r="F3909" s="99"/>
      <c r="G3909" s="99"/>
      <c r="H3909" s="99"/>
      <c r="I3909" s="99"/>
      <c r="J3909" s="99"/>
      <c r="K3909" s="99"/>
      <c r="L3909" s="99"/>
      <c r="M3909" s="99"/>
      <c r="N3909" s="99"/>
      <c r="O3909" s="99"/>
      <c r="P3909" s="99"/>
      <c r="Q3909" s="99"/>
      <c r="R3909" s="99"/>
      <c r="S3909" s="102">
        <v>1.0</v>
      </c>
      <c r="T3909" s="102">
        <v>1.0</v>
      </c>
      <c r="U3909" s="102" t="s">
        <v>7558</v>
      </c>
      <c r="V3909" s="102" t="s">
        <v>7559</v>
      </c>
      <c r="W3909" s="102" t="s">
        <v>54</v>
      </c>
      <c r="X3909" s="102" t="s">
        <v>7560</v>
      </c>
      <c r="Y3909" s="101" t="s">
        <v>18</v>
      </c>
    </row>
    <row r="3910">
      <c r="A3910" s="103" t="s">
        <v>84</v>
      </c>
      <c r="B3910" s="99"/>
      <c r="C3910" s="100" t="s">
        <v>7606</v>
      </c>
      <c r="D3910" s="101" t="s">
        <v>135</v>
      </c>
      <c r="E3910" s="101" t="s">
        <v>7607</v>
      </c>
      <c r="F3910" s="99"/>
      <c r="G3910" s="99"/>
      <c r="H3910" s="99"/>
      <c r="I3910" s="99"/>
      <c r="J3910" s="99"/>
      <c r="K3910" s="99"/>
      <c r="L3910" s="99"/>
      <c r="M3910" s="99"/>
      <c r="N3910" s="99"/>
      <c r="O3910" s="99"/>
      <c r="P3910" s="99"/>
      <c r="Q3910" s="99"/>
      <c r="R3910" s="99"/>
      <c r="S3910" s="100">
        <v>1.0</v>
      </c>
      <c r="T3910" s="100">
        <v>1.0</v>
      </c>
      <c r="U3910" s="101" t="s">
        <v>7558</v>
      </c>
      <c r="V3910" s="101" t="s">
        <v>7559</v>
      </c>
      <c r="W3910" s="101" t="s">
        <v>54</v>
      </c>
      <c r="X3910" s="101" t="s">
        <v>7560</v>
      </c>
      <c r="Y3910" s="101" t="s">
        <v>18</v>
      </c>
    </row>
    <row r="3911">
      <c r="A3911" s="98" t="s">
        <v>77</v>
      </c>
      <c r="B3911" s="99"/>
      <c r="C3911" s="100" t="s">
        <v>7608</v>
      </c>
      <c r="D3911" s="101" t="s">
        <v>135</v>
      </c>
      <c r="E3911" s="101" t="s">
        <v>7609</v>
      </c>
      <c r="F3911" s="99"/>
      <c r="G3911" s="99"/>
      <c r="H3911" s="99"/>
      <c r="I3911" s="99"/>
      <c r="J3911" s="99"/>
      <c r="K3911" s="99"/>
      <c r="L3911" s="99"/>
      <c r="M3911" s="99"/>
      <c r="N3911" s="99"/>
      <c r="O3911" s="99"/>
      <c r="P3911" s="99"/>
      <c r="Q3911" s="99"/>
      <c r="R3911" s="99"/>
      <c r="S3911" s="100">
        <v>1.0</v>
      </c>
      <c r="T3911" s="100">
        <v>1.0</v>
      </c>
      <c r="U3911" s="101" t="s">
        <v>7558</v>
      </c>
      <c r="V3911" s="101" t="s">
        <v>7559</v>
      </c>
      <c r="W3911" s="101" t="s">
        <v>54</v>
      </c>
      <c r="X3911" s="101" t="s">
        <v>7560</v>
      </c>
      <c r="Y3911" s="101" t="s">
        <v>18</v>
      </c>
    </row>
    <row r="3912">
      <c r="A3912" s="98" t="s">
        <v>30</v>
      </c>
      <c r="B3912" s="99"/>
      <c r="C3912" s="100" t="s">
        <v>7610</v>
      </c>
      <c r="D3912" s="101" t="s">
        <v>158</v>
      </c>
      <c r="E3912" s="101" t="s">
        <v>7611</v>
      </c>
      <c r="F3912" s="99"/>
      <c r="G3912" s="99"/>
      <c r="H3912" s="99"/>
      <c r="I3912" s="99"/>
      <c r="J3912" s="99"/>
      <c r="K3912" s="99"/>
      <c r="L3912" s="99"/>
      <c r="M3912" s="99"/>
      <c r="N3912" s="99"/>
      <c r="O3912" s="99"/>
      <c r="P3912" s="99"/>
      <c r="Q3912" s="99"/>
      <c r="R3912" s="99"/>
      <c r="S3912" s="100">
        <v>1.0</v>
      </c>
      <c r="T3912" s="100">
        <v>1.0</v>
      </c>
      <c r="U3912" s="101" t="s">
        <v>7558</v>
      </c>
      <c r="V3912" s="101" t="s">
        <v>7559</v>
      </c>
      <c r="W3912" s="101" t="s">
        <v>54</v>
      </c>
      <c r="X3912" s="101" t="s">
        <v>7560</v>
      </c>
      <c r="Y3912" s="101" t="s">
        <v>18</v>
      </c>
    </row>
    <row r="3913">
      <c r="A3913" s="98" t="s">
        <v>30</v>
      </c>
      <c r="B3913" s="99"/>
      <c r="C3913" s="100" t="s">
        <v>7612</v>
      </c>
      <c r="D3913" s="101" t="s">
        <v>135</v>
      </c>
      <c r="E3913" s="101" t="s">
        <v>7613</v>
      </c>
      <c r="F3913" s="99"/>
      <c r="G3913" s="99"/>
      <c r="H3913" s="99"/>
      <c r="I3913" s="99"/>
      <c r="J3913" s="99"/>
      <c r="K3913" s="99"/>
      <c r="L3913" s="99"/>
      <c r="M3913" s="99"/>
      <c r="N3913" s="99"/>
      <c r="O3913" s="99"/>
      <c r="P3913" s="99"/>
      <c r="Q3913" s="99"/>
      <c r="R3913" s="99"/>
      <c r="S3913" s="100">
        <v>1.0</v>
      </c>
      <c r="T3913" s="100">
        <v>1.0</v>
      </c>
      <c r="U3913" s="101" t="s">
        <v>7558</v>
      </c>
      <c r="V3913" s="101" t="s">
        <v>7559</v>
      </c>
      <c r="W3913" s="101" t="s">
        <v>54</v>
      </c>
      <c r="X3913" s="101" t="s">
        <v>7560</v>
      </c>
      <c r="Y3913" s="101" t="s">
        <v>18</v>
      </c>
    </row>
    <row r="3914">
      <c r="A3914" s="103" t="s">
        <v>13</v>
      </c>
      <c r="B3914" s="99"/>
      <c r="C3914" s="100" t="s">
        <v>7614</v>
      </c>
      <c r="D3914" s="101" t="s">
        <v>122</v>
      </c>
      <c r="E3914" s="101" t="s">
        <v>7615</v>
      </c>
      <c r="F3914" s="99"/>
      <c r="G3914" s="99"/>
      <c r="H3914" s="99"/>
      <c r="I3914" s="99"/>
      <c r="J3914" s="99"/>
      <c r="K3914" s="99"/>
      <c r="L3914" s="99"/>
      <c r="M3914" s="99"/>
      <c r="N3914" s="99"/>
      <c r="O3914" s="99"/>
      <c r="P3914" s="99"/>
      <c r="Q3914" s="99"/>
      <c r="R3914" s="99"/>
      <c r="S3914" s="102">
        <v>1.0</v>
      </c>
      <c r="T3914" s="102">
        <v>1.0</v>
      </c>
      <c r="U3914" s="102" t="s">
        <v>7558</v>
      </c>
      <c r="V3914" s="102" t="s">
        <v>7559</v>
      </c>
      <c r="W3914" s="102" t="s">
        <v>54</v>
      </c>
      <c r="X3914" s="102" t="s">
        <v>7560</v>
      </c>
      <c r="Y3914" s="101" t="s">
        <v>18</v>
      </c>
    </row>
    <row r="3915">
      <c r="A3915" s="103" t="s">
        <v>13</v>
      </c>
      <c r="B3915" s="99"/>
      <c r="C3915" s="100" t="s">
        <v>7616</v>
      </c>
      <c r="D3915" s="101" t="s">
        <v>158</v>
      </c>
      <c r="E3915" s="101" t="s">
        <v>7617</v>
      </c>
      <c r="F3915" s="99"/>
      <c r="G3915" s="99"/>
      <c r="H3915" s="99"/>
      <c r="I3915" s="99"/>
      <c r="J3915" s="99"/>
      <c r="K3915" s="99"/>
      <c r="L3915" s="99"/>
      <c r="M3915" s="99"/>
      <c r="N3915" s="99"/>
      <c r="O3915" s="99"/>
      <c r="P3915" s="99"/>
      <c r="Q3915" s="99"/>
      <c r="R3915" s="99"/>
      <c r="S3915" s="100">
        <v>1.0</v>
      </c>
      <c r="T3915" s="100">
        <v>1.0</v>
      </c>
      <c r="U3915" s="101" t="s">
        <v>7558</v>
      </c>
      <c r="V3915" s="101" t="s">
        <v>7559</v>
      </c>
      <c r="W3915" s="101" t="s">
        <v>54</v>
      </c>
      <c r="X3915" s="101" t="s">
        <v>7560</v>
      </c>
      <c r="Y3915" s="101" t="s">
        <v>18</v>
      </c>
    </row>
    <row r="3916">
      <c r="A3916" s="103" t="s">
        <v>63</v>
      </c>
      <c r="B3916" s="99"/>
      <c r="C3916" s="100" t="s">
        <v>7618</v>
      </c>
      <c r="D3916" s="101" t="s">
        <v>158</v>
      </c>
      <c r="E3916" s="101" t="s">
        <v>7619</v>
      </c>
      <c r="F3916" s="99"/>
      <c r="G3916" s="99"/>
      <c r="H3916" s="99"/>
      <c r="I3916" s="99"/>
      <c r="J3916" s="99"/>
      <c r="K3916" s="99"/>
      <c r="L3916" s="99"/>
      <c r="M3916" s="99"/>
      <c r="N3916" s="99"/>
      <c r="O3916" s="99"/>
      <c r="P3916" s="99"/>
      <c r="Q3916" s="99"/>
      <c r="R3916" s="99"/>
      <c r="S3916" s="100">
        <v>1.0</v>
      </c>
      <c r="T3916" s="100">
        <v>1.0</v>
      </c>
      <c r="U3916" s="101" t="s">
        <v>7558</v>
      </c>
      <c r="V3916" s="101" t="s">
        <v>7559</v>
      </c>
      <c r="W3916" s="101" t="s">
        <v>54</v>
      </c>
      <c r="X3916" s="101" t="s">
        <v>7560</v>
      </c>
      <c r="Y3916" s="101" t="s">
        <v>18</v>
      </c>
    </row>
    <row r="3917">
      <c r="A3917" s="98" t="s">
        <v>38</v>
      </c>
      <c r="B3917" s="99"/>
      <c r="C3917" s="100" t="s">
        <v>7620</v>
      </c>
      <c r="D3917" s="101" t="s">
        <v>122</v>
      </c>
      <c r="E3917" s="101" t="s">
        <v>7621</v>
      </c>
      <c r="F3917" s="99"/>
      <c r="G3917" s="99"/>
      <c r="H3917" s="99"/>
      <c r="I3917" s="99"/>
      <c r="J3917" s="99"/>
      <c r="K3917" s="99"/>
      <c r="L3917" s="99"/>
      <c r="M3917" s="99"/>
      <c r="N3917" s="99"/>
      <c r="O3917" s="99"/>
      <c r="P3917" s="99"/>
      <c r="Q3917" s="99"/>
      <c r="R3917" s="99"/>
      <c r="S3917" s="102">
        <v>1.0</v>
      </c>
      <c r="T3917" s="102">
        <v>1.0</v>
      </c>
      <c r="U3917" s="102" t="s">
        <v>7558</v>
      </c>
      <c r="V3917" s="102" t="s">
        <v>7559</v>
      </c>
      <c r="W3917" s="102" t="s">
        <v>54</v>
      </c>
      <c r="X3917" s="102" t="s">
        <v>7560</v>
      </c>
      <c r="Y3917" s="101" t="s">
        <v>18</v>
      </c>
    </row>
    <row r="3918">
      <c r="A3918" s="98" t="s">
        <v>38</v>
      </c>
      <c r="B3918" s="99"/>
      <c r="C3918" s="100" t="s">
        <v>7622</v>
      </c>
      <c r="D3918" s="101" t="s">
        <v>7623</v>
      </c>
      <c r="E3918" s="101" t="s">
        <v>7624</v>
      </c>
      <c r="F3918" s="99"/>
      <c r="G3918" s="99"/>
      <c r="H3918" s="99"/>
      <c r="I3918" s="99"/>
      <c r="J3918" s="99"/>
      <c r="K3918" s="99"/>
      <c r="L3918" s="99"/>
      <c r="M3918" s="99"/>
      <c r="N3918" s="99"/>
      <c r="O3918" s="99"/>
      <c r="P3918" s="99"/>
      <c r="Q3918" s="99"/>
      <c r="R3918" s="99"/>
      <c r="S3918" s="102">
        <v>1.0</v>
      </c>
      <c r="T3918" s="102">
        <v>1.0</v>
      </c>
      <c r="U3918" s="102" t="s">
        <v>7558</v>
      </c>
      <c r="V3918" s="102" t="s">
        <v>7559</v>
      </c>
      <c r="W3918" s="102" t="s">
        <v>54</v>
      </c>
      <c r="X3918" s="102" t="s">
        <v>7560</v>
      </c>
      <c r="Y3918" s="101" t="s">
        <v>18</v>
      </c>
    </row>
    <row r="3919">
      <c r="A3919" s="103" t="s">
        <v>63</v>
      </c>
      <c r="B3919" s="99"/>
      <c r="C3919" s="100" t="s">
        <v>7625</v>
      </c>
      <c r="D3919" s="101" t="s">
        <v>135</v>
      </c>
      <c r="E3919" s="101" t="s">
        <v>140</v>
      </c>
      <c r="F3919" s="99"/>
      <c r="G3919" s="99"/>
      <c r="H3919" s="99"/>
      <c r="I3919" s="99"/>
      <c r="J3919" s="99"/>
      <c r="K3919" s="99"/>
      <c r="L3919" s="99"/>
      <c r="M3919" s="99"/>
      <c r="N3919" s="99"/>
      <c r="O3919" s="99"/>
      <c r="P3919" s="99"/>
      <c r="Q3919" s="99"/>
      <c r="R3919" s="99"/>
      <c r="S3919" s="100">
        <v>1.0</v>
      </c>
      <c r="T3919" s="100">
        <v>1.0</v>
      </c>
      <c r="U3919" s="101" t="s">
        <v>7558</v>
      </c>
      <c r="V3919" s="101" t="s">
        <v>7559</v>
      </c>
      <c r="W3919" s="101" t="s">
        <v>54</v>
      </c>
      <c r="X3919" s="101" t="s">
        <v>7560</v>
      </c>
      <c r="Y3919" s="101" t="s">
        <v>18</v>
      </c>
    </row>
    <row r="3920">
      <c r="A3920" s="98" t="s">
        <v>77</v>
      </c>
      <c r="B3920" s="99"/>
      <c r="C3920" s="100" t="s">
        <v>7626</v>
      </c>
      <c r="D3920" s="101" t="s">
        <v>122</v>
      </c>
      <c r="E3920" s="101" t="s">
        <v>7627</v>
      </c>
      <c r="F3920" s="99"/>
      <c r="G3920" s="99"/>
      <c r="H3920" s="99"/>
      <c r="I3920" s="99"/>
      <c r="J3920" s="99"/>
      <c r="K3920" s="99"/>
      <c r="L3920" s="99"/>
      <c r="M3920" s="99"/>
      <c r="N3920" s="99"/>
      <c r="O3920" s="99"/>
      <c r="P3920" s="99"/>
      <c r="Q3920" s="99"/>
      <c r="R3920" s="99"/>
      <c r="S3920" s="102">
        <v>1.0</v>
      </c>
      <c r="T3920" s="102">
        <v>1.0</v>
      </c>
      <c r="U3920" s="102" t="s">
        <v>7558</v>
      </c>
      <c r="V3920" s="102" t="s">
        <v>7559</v>
      </c>
      <c r="W3920" s="102" t="s">
        <v>54</v>
      </c>
      <c r="X3920" s="102" t="s">
        <v>7560</v>
      </c>
      <c r="Y3920" s="101" t="s">
        <v>18</v>
      </c>
    </row>
    <row r="3921">
      <c r="A3921" s="103" t="s">
        <v>63</v>
      </c>
      <c r="B3921" s="99"/>
      <c r="C3921" s="100" t="s">
        <v>7628</v>
      </c>
      <c r="D3921" s="101" t="s">
        <v>122</v>
      </c>
      <c r="E3921" s="101" t="s">
        <v>7629</v>
      </c>
      <c r="F3921" s="99"/>
      <c r="G3921" s="99"/>
      <c r="H3921" s="99"/>
      <c r="I3921" s="99"/>
      <c r="J3921" s="99"/>
      <c r="K3921" s="99"/>
      <c r="L3921" s="99"/>
      <c r="M3921" s="99"/>
      <c r="N3921" s="99"/>
      <c r="O3921" s="99"/>
      <c r="P3921" s="99"/>
      <c r="Q3921" s="99"/>
      <c r="R3921" s="99"/>
      <c r="S3921" s="102">
        <v>1.0</v>
      </c>
      <c r="T3921" s="102">
        <v>1.0</v>
      </c>
      <c r="U3921" s="102" t="s">
        <v>7558</v>
      </c>
      <c r="V3921" s="102" t="s">
        <v>7559</v>
      </c>
      <c r="W3921" s="102" t="s">
        <v>54</v>
      </c>
      <c r="X3921" s="102" t="s">
        <v>7560</v>
      </c>
      <c r="Y3921" s="101" t="s">
        <v>18</v>
      </c>
    </row>
    <row r="3922">
      <c r="A3922" s="98" t="s">
        <v>67</v>
      </c>
      <c r="B3922" s="99"/>
      <c r="C3922" s="100" t="s">
        <v>7630</v>
      </c>
      <c r="D3922" s="101" t="s">
        <v>135</v>
      </c>
      <c r="E3922" s="101" t="s">
        <v>7631</v>
      </c>
      <c r="F3922" s="99"/>
      <c r="G3922" s="99"/>
      <c r="H3922" s="99"/>
      <c r="I3922" s="99"/>
      <c r="J3922" s="99"/>
      <c r="K3922" s="99"/>
      <c r="L3922" s="99"/>
      <c r="M3922" s="99"/>
      <c r="N3922" s="99"/>
      <c r="O3922" s="99"/>
      <c r="P3922" s="99"/>
      <c r="Q3922" s="99"/>
      <c r="R3922" s="99"/>
      <c r="S3922" s="100">
        <v>1.0</v>
      </c>
      <c r="T3922" s="100">
        <v>1.0</v>
      </c>
      <c r="U3922" s="101" t="s">
        <v>7558</v>
      </c>
      <c r="V3922" s="101" t="s">
        <v>7559</v>
      </c>
      <c r="W3922" s="101" t="s">
        <v>54</v>
      </c>
      <c r="X3922" s="101" t="s">
        <v>7560</v>
      </c>
      <c r="Y3922" s="101" t="s">
        <v>18</v>
      </c>
    </row>
    <row r="3923">
      <c r="A3923" s="103" t="s">
        <v>63</v>
      </c>
      <c r="B3923" s="99"/>
      <c r="C3923" s="100" t="s">
        <v>7632</v>
      </c>
      <c r="D3923" s="101" t="s">
        <v>122</v>
      </c>
      <c r="E3923" s="101" t="s">
        <v>7633</v>
      </c>
      <c r="F3923" s="99"/>
      <c r="G3923" s="99"/>
      <c r="H3923" s="99"/>
      <c r="I3923" s="99"/>
      <c r="J3923" s="99"/>
      <c r="K3923" s="99"/>
      <c r="L3923" s="99"/>
      <c r="M3923" s="99"/>
      <c r="N3923" s="99"/>
      <c r="O3923" s="99"/>
      <c r="P3923" s="99"/>
      <c r="Q3923" s="99"/>
      <c r="R3923" s="99"/>
      <c r="S3923" s="102">
        <v>1.0</v>
      </c>
      <c r="T3923" s="102">
        <v>1.0</v>
      </c>
      <c r="U3923" s="102" t="s">
        <v>7558</v>
      </c>
      <c r="V3923" s="102" t="s">
        <v>7559</v>
      </c>
      <c r="W3923" s="102" t="s">
        <v>54</v>
      </c>
      <c r="X3923" s="102" t="s">
        <v>7560</v>
      </c>
      <c r="Y3923" s="101" t="s">
        <v>18</v>
      </c>
    </row>
    <row r="3924">
      <c r="A3924" s="103" t="s">
        <v>63</v>
      </c>
      <c r="B3924" s="99"/>
      <c r="C3924" s="100" t="s">
        <v>7634</v>
      </c>
      <c r="D3924" s="101" t="s">
        <v>122</v>
      </c>
      <c r="E3924" s="101" t="s">
        <v>7635</v>
      </c>
      <c r="F3924" s="99"/>
      <c r="G3924" s="99"/>
      <c r="H3924" s="99"/>
      <c r="I3924" s="99"/>
      <c r="J3924" s="99"/>
      <c r="K3924" s="99"/>
      <c r="L3924" s="99"/>
      <c r="M3924" s="99"/>
      <c r="N3924" s="99"/>
      <c r="O3924" s="99"/>
      <c r="P3924" s="99"/>
      <c r="Q3924" s="99"/>
      <c r="R3924" s="99"/>
      <c r="S3924" s="102">
        <v>1.0</v>
      </c>
      <c r="T3924" s="102">
        <v>1.0</v>
      </c>
      <c r="U3924" s="102" t="s">
        <v>7558</v>
      </c>
      <c r="V3924" s="102" t="s">
        <v>7559</v>
      </c>
      <c r="W3924" s="102" t="s">
        <v>54</v>
      </c>
      <c r="X3924" s="102" t="s">
        <v>7560</v>
      </c>
      <c r="Y3924" s="101" t="s">
        <v>18</v>
      </c>
    </row>
    <row r="3925">
      <c r="A3925" s="98" t="s">
        <v>64</v>
      </c>
      <c r="B3925" s="99"/>
      <c r="C3925" s="100" t="s">
        <v>7636</v>
      </c>
      <c r="D3925" s="101" t="s">
        <v>122</v>
      </c>
      <c r="E3925" s="101" t="s">
        <v>7637</v>
      </c>
      <c r="F3925" s="99"/>
      <c r="G3925" s="99"/>
      <c r="H3925" s="99"/>
      <c r="I3925" s="99"/>
      <c r="J3925" s="99"/>
      <c r="K3925" s="99"/>
      <c r="L3925" s="99"/>
      <c r="M3925" s="99"/>
      <c r="N3925" s="99"/>
      <c r="O3925" s="99"/>
      <c r="P3925" s="99"/>
      <c r="Q3925" s="99"/>
      <c r="R3925" s="99"/>
      <c r="S3925" s="102">
        <v>1.0</v>
      </c>
      <c r="T3925" s="102">
        <v>1.0</v>
      </c>
      <c r="U3925" s="102" t="s">
        <v>7558</v>
      </c>
      <c r="V3925" s="102" t="s">
        <v>7559</v>
      </c>
      <c r="W3925" s="102" t="s">
        <v>54</v>
      </c>
      <c r="X3925" s="102" t="s">
        <v>7560</v>
      </c>
      <c r="Y3925" s="101" t="s">
        <v>18</v>
      </c>
    </row>
    <row r="3926">
      <c r="A3926" s="103" t="s">
        <v>63</v>
      </c>
      <c r="B3926" s="99"/>
      <c r="C3926" s="100" t="s">
        <v>7638</v>
      </c>
      <c r="D3926" s="101" t="s">
        <v>135</v>
      </c>
      <c r="E3926" s="101" t="s">
        <v>7639</v>
      </c>
      <c r="F3926" s="99"/>
      <c r="G3926" s="99"/>
      <c r="H3926" s="99"/>
      <c r="I3926" s="99"/>
      <c r="J3926" s="99"/>
      <c r="K3926" s="99"/>
      <c r="L3926" s="99"/>
      <c r="M3926" s="99"/>
      <c r="N3926" s="99"/>
      <c r="O3926" s="99"/>
      <c r="P3926" s="99"/>
      <c r="Q3926" s="99"/>
      <c r="R3926" s="99"/>
      <c r="S3926" s="100">
        <v>1.0</v>
      </c>
      <c r="T3926" s="100">
        <v>1.0</v>
      </c>
      <c r="U3926" s="101" t="s">
        <v>7558</v>
      </c>
      <c r="V3926" s="101" t="s">
        <v>7559</v>
      </c>
      <c r="W3926" s="101" t="s">
        <v>54</v>
      </c>
      <c r="X3926" s="101" t="s">
        <v>7560</v>
      </c>
      <c r="Y3926" s="101" t="s">
        <v>18</v>
      </c>
    </row>
    <row r="3927">
      <c r="A3927" s="98" t="s">
        <v>77</v>
      </c>
      <c r="B3927" s="99"/>
      <c r="C3927" s="100" t="s">
        <v>7640</v>
      </c>
      <c r="D3927" s="101" t="s">
        <v>122</v>
      </c>
      <c r="E3927" s="101" t="s">
        <v>7641</v>
      </c>
      <c r="F3927" s="99"/>
      <c r="G3927" s="99"/>
      <c r="H3927" s="99"/>
      <c r="I3927" s="99"/>
      <c r="J3927" s="99"/>
      <c r="K3927" s="99"/>
      <c r="L3927" s="99"/>
      <c r="M3927" s="99"/>
      <c r="N3927" s="99"/>
      <c r="O3927" s="99"/>
      <c r="P3927" s="99"/>
      <c r="Q3927" s="99"/>
      <c r="R3927" s="99"/>
      <c r="S3927" s="102">
        <v>1.0</v>
      </c>
      <c r="T3927" s="102">
        <v>1.0</v>
      </c>
      <c r="U3927" s="102" t="s">
        <v>7558</v>
      </c>
      <c r="V3927" s="102" t="s">
        <v>7559</v>
      </c>
      <c r="W3927" s="102" t="s">
        <v>54</v>
      </c>
      <c r="X3927" s="102" t="s">
        <v>7560</v>
      </c>
      <c r="Y3927" s="101" t="s">
        <v>18</v>
      </c>
    </row>
    <row r="3928">
      <c r="A3928" s="103" t="s">
        <v>24</v>
      </c>
      <c r="B3928" s="99"/>
      <c r="C3928" s="100" t="s">
        <v>7642</v>
      </c>
      <c r="D3928" s="101" t="s">
        <v>122</v>
      </c>
      <c r="E3928" s="101" t="s">
        <v>7643</v>
      </c>
      <c r="F3928" s="99"/>
      <c r="G3928" s="99"/>
      <c r="H3928" s="99"/>
      <c r="I3928" s="99"/>
      <c r="J3928" s="99"/>
      <c r="K3928" s="99"/>
      <c r="L3928" s="99"/>
      <c r="M3928" s="99"/>
      <c r="N3928" s="99"/>
      <c r="O3928" s="99"/>
      <c r="P3928" s="99"/>
      <c r="Q3928" s="99"/>
      <c r="R3928" s="99"/>
      <c r="S3928" s="102">
        <v>1.0</v>
      </c>
      <c r="T3928" s="102">
        <v>1.0</v>
      </c>
      <c r="U3928" s="102" t="s">
        <v>7558</v>
      </c>
      <c r="V3928" s="102" t="s">
        <v>7559</v>
      </c>
      <c r="W3928" s="102" t="s">
        <v>54</v>
      </c>
      <c r="X3928" s="102" t="s">
        <v>7560</v>
      </c>
      <c r="Y3928" s="101" t="s">
        <v>18</v>
      </c>
    </row>
    <row r="3929">
      <c r="A3929" s="98" t="s">
        <v>64</v>
      </c>
      <c r="B3929" s="99"/>
      <c r="C3929" s="100" t="s">
        <v>7644</v>
      </c>
      <c r="D3929" s="101" t="s">
        <v>151</v>
      </c>
      <c r="E3929" s="101" t="s">
        <v>7645</v>
      </c>
      <c r="F3929" s="99"/>
      <c r="G3929" s="99"/>
      <c r="H3929" s="99"/>
      <c r="I3929" s="99"/>
      <c r="J3929" s="99"/>
      <c r="K3929" s="99"/>
      <c r="L3929" s="99"/>
      <c r="M3929" s="99"/>
      <c r="N3929" s="99"/>
      <c r="O3929" s="99"/>
      <c r="P3929" s="99"/>
      <c r="Q3929" s="99"/>
      <c r="R3929" s="99"/>
      <c r="S3929" s="102">
        <v>1.0</v>
      </c>
      <c r="T3929" s="102">
        <v>1.0</v>
      </c>
      <c r="U3929" s="102" t="s">
        <v>7558</v>
      </c>
      <c r="V3929" s="102" t="s">
        <v>7559</v>
      </c>
      <c r="W3929" s="102" t="s">
        <v>54</v>
      </c>
      <c r="X3929" s="102" t="s">
        <v>7591</v>
      </c>
      <c r="Y3929" s="101" t="s">
        <v>12</v>
      </c>
      <c r="Z3929" s="33">
        <v>1.0</v>
      </c>
    </row>
    <row r="3930">
      <c r="A3930" s="98" t="s">
        <v>64</v>
      </c>
      <c r="B3930" s="99"/>
      <c r="C3930" s="100" t="s">
        <v>7646</v>
      </c>
      <c r="D3930" s="101" t="s">
        <v>122</v>
      </c>
      <c r="E3930" s="101" t="s">
        <v>7647</v>
      </c>
      <c r="F3930" s="99"/>
      <c r="G3930" s="99"/>
      <c r="H3930" s="99"/>
      <c r="I3930" s="99"/>
      <c r="J3930" s="99"/>
      <c r="K3930" s="99"/>
      <c r="L3930" s="99"/>
      <c r="M3930" s="99"/>
      <c r="N3930" s="99"/>
      <c r="O3930" s="99"/>
      <c r="P3930" s="99"/>
      <c r="Q3930" s="99"/>
      <c r="R3930" s="99"/>
      <c r="S3930" s="102">
        <v>1.0</v>
      </c>
      <c r="T3930" s="102">
        <v>1.0</v>
      </c>
      <c r="U3930" s="102" t="s">
        <v>7558</v>
      </c>
      <c r="V3930" s="102" t="s">
        <v>7559</v>
      </c>
      <c r="W3930" s="102" t="s">
        <v>54</v>
      </c>
      <c r="X3930" s="102" t="s">
        <v>7560</v>
      </c>
      <c r="Y3930" s="101" t="s">
        <v>18</v>
      </c>
    </row>
    <row r="3931">
      <c r="A3931" s="103" t="s">
        <v>63</v>
      </c>
      <c r="B3931" s="99"/>
      <c r="C3931" s="100" t="s">
        <v>143</v>
      </c>
      <c r="D3931" s="101" t="s">
        <v>122</v>
      </c>
      <c r="E3931" s="101" t="s">
        <v>7648</v>
      </c>
      <c r="F3931" s="99"/>
      <c r="G3931" s="99"/>
      <c r="H3931" s="99"/>
      <c r="I3931" s="99"/>
      <c r="J3931" s="99"/>
      <c r="K3931" s="99"/>
      <c r="L3931" s="99"/>
      <c r="M3931" s="99"/>
      <c r="N3931" s="99"/>
      <c r="O3931" s="99"/>
      <c r="P3931" s="99"/>
      <c r="Q3931" s="99"/>
      <c r="R3931" s="99"/>
      <c r="S3931" s="102">
        <v>1.0</v>
      </c>
      <c r="T3931" s="102">
        <v>1.0</v>
      </c>
      <c r="U3931" s="102" t="s">
        <v>7558</v>
      </c>
      <c r="V3931" s="102" t="s">
        <v>7559</v>
      </c>
      <c r="W3931" s="102" t="s">
        <v>54</v>
      </c>
      <c r="X3931" s="102" t="s">
        <v>7560</v>
      </c>
      <c r="Y3931" s="101" t="s">
        <v>18</v>
      </c>
    </row>
    <row r="3932">
      <c r="A3932" s="98" t="s">
        <v>64</v>
      </c>
      <c r="B3932" s="99"/>
      <c r="C3932" s="100" t="s">
        <v>7649</v>
      </c>
      <c r="D3932" s="101" t="s">
        <v>151</v>
      </c>
      <c r="E3932" s="101" t="s">
        <v>7650</v>
      </c>
      <c r="F3932" s="99"/>
      <c r="G3932" s="99"/>
      <c r="H3932" s="99"/>
      <c r="I3932" s="99"/>
      <c r="J3932" s="99"/>
      <c r="K3932" s="99"/>
      <c r="L3932" s="99"/>
      <c r="M3932" s="99"/>
      <c r="N3932" s="99"/>
      <c r="O3932" s="99"/>
      <c r="P3932" s="99"/>
      <c r="Q3932" s="99"/>
      <c r="R3932" s="99"/>
      <c r="S3932" s="102">
        <v>1.0</v>
      </c>
      <c r="T3932" s="102">
        <v>1.0</v>
      </c>
      <c r="U3932" s="102" t="s">
        <v>7558</v>
      </c>
      <c r="V3932" s="102" t="s">
        <v>7559</v>
      </c>
      <c r="W3932" s="102" t="s">
        <v>54</v>
      </c>
      <c r="X3932" s="102" t="s">
        <v>7591</v>
      </c>
      <c r="Y3932" s="101" t="s">
        <v>12</v>
      </c>
      <c r="Z3932" s="33">
        <v>1.0</v>
      </c>
    </row>
    <row r="3933">
      <c r="A3933" s="98" t="s">
        <v>64</v>
      </c>
      <c r="B3933" s="99"/>
      <c r="C3933" s="100" t="s">
        <v>7651</v>
      </c>
      <c r="D3933" s="101" t="s">
        <v>151</v>
      </c>
      <c r="E3933" s="101" t="s">
        <v>7652</v>
      </c>
      <c r="F3933" s="99"/>
      <c r="G3933" s="99"/>
      <c r="H3933" s="99"/>
      <c r="I3933" s="99"/>
      <c r="J3933" s="99"/>
      <c r="K3933" s="99"/>
      <c r="L3933" s="99"/>
      <c r="M3933" s="99"/>
      <c r="N3933" s="99"/>
      <c r="O3933" s="99"/>
      <c r="P3933" s="99"/>
      <c r="Q3933" s="99"/>
      <c r="R3933" s="99"/>
      <c r="S3933" s="102">
        <v>1.0</v>
      </c>
      <c r="T3933" s="102">
        <v>1.0</v>
      </c>
      <c r="U3933" s="102" t="s">
        <v>7558</v>
      </c>
      <c r="V3933" s="102" t="s">
        <v>7559</v>
      </c>
      <c r="W3933" s="102" t="s">
        <v>54</v>
      </c>
      <c r="X3933" s="102" t="s">
        <v>7591</v>
      </c>
      <c r="Y3933" s="101" t="s">
        <v>12</v>
      </c>
      <c r="Z3933" s="33">
        <v>1.0</v>
      </c>
    </row>
    <row r="3934">
      <c r="A3934" s="103" t="s">
        <v>63</v>
      </c>
      <c r="B3934" s="99"/>
      <c r="C3934" s="100" t="s">
        <v>7653</v>
      </c>
      <c r="D3934" s="101" t="s">
        <v>151</v>
      </c>
      <c r="E3934" s="101" t="s">
        <v>7654</v>
      </c>
      <c r="F3934" s="99"/>
      <c r="G3934" s="99"/>
      <c r="H3934" s="99"/>
      <c r="I3934" s="99"/>
      <c r="J3934" s="99"/>
      <c r="K3934" s="99"/>
      <c r="L3934" s="99"/>
      <c r="M3934" s="99"/>
      <c r="N3934" s="99"/>
      <c r="O3934" s="99"/>
      <c r="P3934" s="99"/>
      <c r="Q3934" s="99"/>
      <c r="R3934" s="99"/>
      <c r="S3934" s="102">
        <v>0.0</v>
      </c>
      <c r="T3934" s="102"/>
      <c r="U3934" s="102"/>
      <c r="V3934" s="102"/>
      <c r="W3934" s="102"/>
      <c r="X3934" s="102"/>
      <c r="Y3934" s="101" t="s">
        <v>12</v>
      </c>
    </row>
    <row r="3935">
      <c r="A3935" s="103" t="s">
        <v>87</v>
      </c>
      <c r="B3935" s="99"/>
      <c r="C3935" s="100" t="s">
        <v>7655</v>
      </c>
      <c r="D3935" s="101" t="s">
        <v>122</v>
      </c>
      <c r="E3935" s="101" t="s">
        <v>7656</v>
      </c>
      <c r="F3935" s="99"/>
      <c r="G3935" s="99"/>
      <c r="H3935" s="99"/>
      <c r="I3935" s="99"/>
      <c r="J3935" s="99"/>
      <c r="K3935" s="99"/>
      <c r="L3935" s="99"/>
      <c r="M3935" s="99"/>
      <c r="N3935" s="99"/>
      <c r="O3935" s="99"/>
      <c r="P3935" s="99"/>
      <c r="Q3935" s="99"/>
      <c r="R3935" s="99"/>
      <c r="S3935" s="102">
        <v>1.0</v>
      </c>
      <c r="T3935" s="102">
        <v>1.0</v>
      </c>
      <c r="U3935" s="102" t="s">
        <v>7558</v>
      </c>
      <c r="V3935" s="102" t="s">
        <v>7559</v>
      </c>
      <c r="W3935" s="102" t="s">
        <v>54</v>
      </c>
      <c r="X3935" s="102" t="s">
        <v>7560</v>
      </c>
      <c r="Y3935" s="101" t="s">
        <v>18</v>
      </c>
    </row>
    <row r="3936">
      <c r="A3936" s="98" t="s">
        <v>77</v>
      </c>
      <c r="B3936" s="99"/>
      <c r="C3936" s="100" t="s">
        <v>7657</v>
      </c>
      <c r="D3936" s="101" t="s">
        <v>158</v>
      </c>
      <c r="E3936" s="101" t="s">
        <v>7658</v>
      </c>
      <c r="F3936" s="99"/>
      <c r="G3936" s="99"/>
      <c r="H3936" s="99"/>
      <c r="I3936" s="99"/>
      <c r="J3936" s="99"/>
      <c r="K3936" s="99"/>
      <c r="L3936" s="99"/>
      <c r="M3936" s="99"/>
      <c r="N3936" s="99"/>
      <c r="O3936" s="99"/>
      <c r="P3936" s="99"/>
      <c r="Q3936" s="99"/>
      <c r="R3936" s="99"/>
      <c r="S3936" s="100">
        <v>1.0</v>
      </c>
      <c r="T3936" s="100">
        <v>1.0</v>
      </c>
      <c r="U3936" s="101" t="s">
        <v>7558</v>
      </c>
      <c r="V3936" s="101" t="s">
        <v>7559</v>
      </c>
      <c r="W3936" s="101" t="s">
        <v>54</v>
      </c>
      <c r="X3936" s="101" t="s">
        <v>7560</v>
      </c>
      <c r="Y3936" s="101" t="s">
        <v>18</v>
      </c>
    </row>
    <row r="3937">
      <c r="A3937" s="103" t="s">
        <v>63</v>
      </c>
      <c r="B3937" s="99"/>
      <c r="C3937" s="100" t="s">
        <v>7659</v>
      </c>
      <c r="D3937" s="101" t="s">
        <v>122</v>
      </c>
      <c r="E3937" s="101" t="s">
        <v>7660</v>
      </c>
      <c r="F3937" s="99"/>
      <c r="G3937" s="99"/>
      <c r="H3937" s="99"/>
      <c r="I3937" s="99"/>
      <c r="J3937" s="99"/>
      <c r="K3937" s="99"/>
      <c r="L3937" s="99"/>
      <c r="M3937" s="99"/>
      <c r="N3937" s="99"/>
      <c r="O3937" s="99"/>
      <c r="P3937" s="99"/>
      <c r="Q3937" s="99"/>
      <c r="R3937" s="99"/>
      <c r="S3937" s="102">
        <v>1.0</v>
      </c>
      <c r="T3937" s="102">
        <v>1.0</v>
      </c>
      <c r="U3937" s="102" t="s">
        <v>7558</v>
      </c>
      <c r="V3937" s="102" t="s">
        <v>7559</v>
      </c>
      <c r="W3937" s="102" t="s">
        <v>54</v>
      </c>
      <c r="X3937" s="102" t="s">
        <v>7560</v>
      </c>
      <c r="Y3937" s="101" t="s">
        <v>18</v>
      </c>
    </row>
    <row r="3938">
      <c r="A3938" s="98" t="s">
        <v>93</v>
      </c>
      <c r="B3938" s="99"/>
      <c r="C3938" s="100" t="s">
        <v>7661</v>
      </c>
      <c r="D3938" s="101" t="s">
        <v>122</v>
      </c>
      <c r="E3938" s="101" t="s">
        <v>7662</v>
      </c>
      <c r="F3938" s="99"/>
      <c r="G3938" s="99"/>
      <c r="H3938" s="99"/>
      <c r="I3938" s="99"/>
      <c r="J3938" s="99"/>
      <c r="K3938" s="99"/>
      <c r="L3938" s="99"/>
      <c r="M3938" s="99"/>
      <c r="N3938" s="99"/>
      <c r="O3938" s="99"/>
      <c r="P3938" s="99"/>
      <c r="Q3938" s="99"/>
      <c r="R3938" s="99"/>
      <c r="S3938" s="102">
        <v>1.0</v>
      </c>
      <c r="T3938" s="102">
        <v>1.0</v>
      </c>
      <c r="U3938" s="102" t="s">
        <v>7558</v>
      </c>
      <c r="V3938" s="102" t="s">
        <v>7559</v>
      </c>
      <c r="W3938" s="102" t="s">
        <v>54</v>
      </c>
      <c r="X3938" s="102" t="s">
        <v>7560</v>
      </c>
      <c r="Y3938" s="101" t="s">
        <v>18</v>
      </c>
    </row>
    <row r="3939">
      <c r="A3939" s="98" t="s">
        <v>64</v>
      </c>
      <c r="B3939" s="99"/>
      <c r="C3939" s="100" t="s">
        <v>7663</v>
      </c>
      <c r="D3939" s="101" t="s">
        <v>151</v>
      </c>
      <c r="E3939" s="101" t="s">
        <v>7664</v>
      </c>
      <c r="F3939" s="99"/>
      <c r="G3939" s="99"/>
      <c r="H3939" s="99"/>
      <c r="I3939" s="99"/>
      <c r="J3939" s="99"/>
      <c r="K3939" s="99"/>
      <c r="L3939" s="99"/>
      <c r="M3939" s="99"/>
      <c r="N3939" s="99"/>
      <c r="O3939" s="99"/>
      <c r="P3939" s="99"/>
      <c r="Q3939" s="99"/>
      <c r="R3939" s="99"/>
      <c r="S3939" s="102">
        <v>1.0</v>
      </c>
      <c r="T3939" s="102">
        <v>1.0</v>
      </c>
      <c r="U3939" s="102" t="s">
        <v>7558</v>
      </c>
      <c r="V3939" s="102" t="s">
        <v>7559</v>
      </c>
      <c r="W3939" s="102" t="s">
        <v>54</v>
      </c>
      <c r="X3939" s="102" t="s">
        <v>7591</v>
      </c>
      <c r="Y3939" s="101" t="s">
        <v>12</v>
      </c>
      <c r="Z3939" s="33">
        <v>1.0</v>
      </c>
    </row>
    <row r="3940">
      <c r="A3940" s="98" t="s">
        <v>23</v>
      </c>
      <c r="B3940" s="99"/>
      <c r="C3940" s="100" t="s">
        <v>7665</v>
      </c>
      <c r="D3940" s="101" t="s">
        <v>151</v>
      </c>
      <c r="E3940" s="101" t="s">
        <v>7666</v>
      </c>
      <c r="F3940" s="99"/>
      <c r="G3940" s="99"/>
      <c r="H3940" s="99"/>
      <c r="I3940" s="99"/>
      <c r="J3940" s="99"/>
      <c r="K3940" s="99"/>
      <c r="L3940" s="99"/>
      <c r="M3940" s="99"/>
      <c r="N3940" s="99"/>
      <c r="O3940" s="99"/>
      <c r="P3940" s="99"/>
      <c r="Q3940" s="99"/>
      <c r="R3940" s="99"/>
      <c r="S3940" s="102">
        <v>1.0</v>
      </c>
      <c r="T3940" s="102">
        <v>1.0</v>
      </c>
      <c r="U3940" s="102" t="s">
        <v>7558</v>
      </c>
      <c r="V3940" s="102" t="s">
        <v>7559</v>
      </c>
      <c r="W3940" s="102" t="s">
        <v>54</v>
      </c>
      <c r="X3940" s="102" t="s">
        <v>7591</v>
      </c>
      <c r="Y3940" s="101" t="s">
        <v>12</v>
      </c>
      <c r="Z3940" s="33">
        <v>1.0</v>
      </c>
    </row>
    <row r="3941">
      <c r="A3941" s="98" t="s">
        <v>64</v>
      </c>
      <c r="B3941" s="99"/>
      <c r="C3941" s="100" t="s">
        <v>7667</v>
      </c>
      <c r="D3941" s="101" t="s">
        <v>122</v>
      </c>
      <c r="E3941" s="101" t="s">
        <v>7668</v>
      </c>
      <c r="F3941" s="99"/>
      <c r="G3941" s="99"/>
      <c r="H3941" s="99"/>
      <c r="I3941" s="99"/>
      <c r="J3941" s="99"/>
      <c r="K3941" s="99"/>
      <c r="L3941" s="99"/>
      <c r="M3941" s="99"/>
      <c r="N3941" s="99"/>
      <c r="O3941" s="99"/>
      <c r="P3941" s="99"/>
      <c r="Q3941" s="99"/>
      <c r="R3941" s="99"/>
      <c r="S3941" s="102">
        <v>1.0</v>
      </c>
      <c r="T3941" s="102">
        <v>1.0</v>
      </c>
      <c r="U3941" s="102" t="s">
        <v>7558</v>
      </c>
      <c r="V3941" s="102" t="s">
        <v>7559</v>
      </c>
      <c r="W3941" s="102" t="s">
        <v>54</v>
      </c>
      <c r="X3941" s="102" t="s">
        <v>7560</v>
      </c>
      <c r="Y3941" s="101" t="s">
        <v>18</v>
      </c>
    </row>
    <row r="3942">
      <c r="A3942" s="98" t="s">
        <v>77</v>
      </c>
      <c r="B3942" s="99"/>
      <c r="C3942" s="100" t="s">
        <v>7669</v>
      </c>
      <c r="D3942" s="101" t="s">
        <v>825</v>
      </c>
      <c r="E3942" s="101" t="s">
        <v>7670</v>
      </c>
      <c r="F3942" s="99"/>
      <c r="G3942" s="99"/>
      <c r="H3942" s="99"/>
      <c r="I3942" s="99"/>
      <c r="J3942" s="99"/>
      <c r="K3942" s="99"/>
      <c r="L3942" s="99"/>
      <c r="M3942" s="99"/>
      <c r="N3942" s="99"/>
      <c r="O3942" s="99"/>
      <c r="P3942" s="99"/>
      <c r="Q3942" s="99"/>
      <c r="R3942" s="99"/>
      <c r="S3942" s="102">
        <v>1.0</v>
      </c>
      <c r="T3942" s="102">
        <v>1.0</v>
      </c>
      <c r="U3942" s="102" t="s">
        <v>7558</v>
      </c>
      <c r="V3942" s="102" t="s">
        <v>7559</v>
      </c>
      <c r="W3942" s="102" t="s">
        <v>54</v>
      </c>
      <c r="X3942" s="102" t="s">
        <v>7560</v>
      </c>
      <c r="Y3942" s="101" t="s">
        <v>18</v>
      </c>
    </row>
    <row r="3943">
      <c r="A3943" s="98" t="s">
        <v>93</v>
      </c>
      <c r="B3943" s="99"/>
      <c r="C3943" s="100" t="s">
        <v>7671</v>
      </c>
      <c r="D3943" s="101" t="s">
        <v>151</v>
      </c>
      <c r="E3943" s="101" t="s">
        <v>7672</v>
      </c>
      <c r="F3943" s="99"/>
      <c r="G3943" s="99"/>
      <c r="H3943" s="99"/>
      <c r="I3943" s="99"/>
      <c r="J3943" s="99"/>
      <c r="K3943" s="99"/>
      <c r="L3943" s="99"/>
      <c r="M3943" s="99"/>
      <c r="N3943" s="99"/>
      <c r="O3943" s="99"/>
      <c r="P3943" s="99"/>
      <c r="Q3943" s="99"/>
      <c r="R3943" s="99"/>
      <c r="S3943" s="102">
        <v>1.0</v>
      </c>
      <c r="T3943" s="102">
        <v>1.0</v>
      </c>
      <c r="U3943" s="102" t="s">
        <v>7558</v>
      </c>
      <c r="V3943" s="102" t="s">
        <v>7559</v>
      </c>
      <c r="W3943" s="102" t="s">
        <v>54</v>
      </c>
      <c r="X3943" s="102" t="s">
        <v>7591</v>
      </c>
      <c r="Y3943" s="101" t="s">
        <v>12</v>
      </c>
      <c r="Z3943" s="33">
        <v>1.0</v>
      </c>
    </row>
    <row r="3944">
      <c r="A3944" s="98" t="s">
        <v>80</v>
      </c>
      <c r="B3944" s="99"/>
      <c r="C3944" s="100" t="s">
        <v>7673</v>
      </c>
      <c r="D3944" s="101" t="s">
        <v>151</v>
      </c>
      <c r="E3944" s="101" t="s">
        <v>7674</v>
      </c>
      <c r="F3944" s="99"/>
      <c r="G3944" s="99"/>
      <c r="H3944" s="99"/>
      <c r="I3944" s="99"/>
      <c r="J3944" s="99"/>
      <c r="K3944" s="99"/>
      <c r="L3944" s="99"/>
      <c r="M3944" s="99"/>
      <c r="N3944" s="99"/>
      <c r="O3944" s="99"/>
      <c r="P3944" s="99"/>
      <c r="Q3944" s="99"/>
      <c r="R3944" s="99"/>
      <c r="S3944" s="102">
        <v>1.0</v>
      </c>
      <c r="T3944" s="102">
        <v>1.0</v>
      </c>
      <c r="U3944" s="102" t="s">
        <v>7558</v>
      </c>
      <c r="V3944" s="102" t="s">
        <v>7559</v>
      </c>
      <c r="W3944" s="102" t="s">
        <v>54</v>
      </c>
      <c r="X3944" s="102" t="s">
        <v>7591</v>
      </c>
      <c r="Y3944" s="101" t="s">
        <v>12</v>
      </c>
      <c r="Z3944" s="33">
        <v>1.0</v>
      </c>
    </row>
    <row r="3945">
      <c r="A3945" s="98" t="s">
        <v>77</v>
      </c>
      <c r="B3945" s="99"/>
      <c r="C3945" s="100" t="s">
        <v>7675</v>
      </c>
      <c r="D3945" s="101" t="s">
        <v>2897</v>
      </c>
      <c r="E3945" s="101" t="s">
        <v>7676</v>
      </c>
      <c r="F3945" s="99"/>
      <c r="G3945" s="99"/>
      <c r="H3945" s="99"/>
      <c r="I3945" s="99"/>
      <c r="J3945" s="99"/>
      <c r="K3945" s="99"/>
      <c r="L3945" s="99"/>
      <c r="M3945" s="99"/>
      <c r="N3945" s="99"/>
      <c r="O3945" s="99"/>
      <c r="P3945" s="99"/>
      <c r="Q3945" s="99"/>
      <c r="R3945" s="99"/>
      <c r="S3945" s="100">
        <v>1.0</v>
      </c>
      <c r="T3945" s="100">
        <v>1.0</v>
      </c>
      <c r="U3945" s="101" t="s">
        <v>7558</v>
      </c>
      <c r="V3945" s="101" t="s">
        <v>7559</v>
      </c>
      <c r="W3945" s="101" t="s">
        <v>54</v>
      </c>
      <c r="X3945" s="101" t="s">
        <v>7560</v>
      </c>
      <c r="Y3945" s="101" t="s">
        <v>18</v>
      </c>
    </row>
    <row r="3946">
      <c r="A3946" s="103" t="s">
        <v>63</v>
      </c>
      <c r="B3946" s="99"/>
      <c r="C3946" s="100" t="s">
        <v>7677</v>
      </c>
      <c r="D3946" s="101" t="s">
        <v>122</v>
      </c>
      <c r="E3946" s="101" t="s">
        <v>7678</v>
      </c>
      <c r="F3946" s="99"/>
      <c r="G3946" s="99"/>
      <c r="H3946" s="99"/>
      <c r="I3946" s="99"/>
      <c r="J3946" s="99"/>
      <c r="K3946" s="99"/>
      <c r="L3946" s="99"/>
      <c r="M3946" s="99"/>
      <c r="N3946" s="99"/>
      <c r="O3946" s="99"/>
      <c r="P3946" s="99"/>
      <c r="Q3946" s="99"/>
      <c r="R3946" s="99"/>
      <c r="S3946" s="102">
        <v>1.0</v>
      </c>
      <c r="T3946" s="102">
        <v>1.0</v>
      </c>
      <c r="U3946" s="102" t="s">
        <v>7558</v>
      </c>
      <c r="V3946" s="102" t="s">
        <v>7559</v>
      </c>
      <c r="W3946" s="102" t="s">
        <v>54</v>
      </c>
      <c r="X3946" s="102" t="s">
        <v>7560</v>
      </c>
      <c r="Y3946" s="101" t="s">
        <v>18</v>
      </c>
    </row>
    <row r="3947">
      <c r="A3947" s="103" t="s">
        <v>63</v>
      </c>
      <c r="B3947" s="99"/>
      <c r="C3947" s="100" t="s">
        <v>7679</v>
      </c>
      <c r="D3947" s="101" t="s">
        <v>122</v>
      </c>
      <c r="E3947" s="101" t="s">
        <v>7680</v>
      </c>
      <c r="F3947" s="99"/>
      <c r="G3947" s="99"/>
      <c r="H3947" s="99"/>
      <c r="I3947" s="99"/>
      <c r="J3947" s="99"/>
      <c r="K3947" s="99"/>
      <c r="L3947" s="99"/>
      <c r="M3947" s="99"/>
      <c r="N3947" s="99"/>
      <c r="O3947" s="99"/>
      <c r="P3947" s="99"/>
      <c r="Q3947" s="99"/>
      <c r="R3947" s="99"/>
      <c r="S3947" s="102">
        <v>1.0</v>
      </c>
      <c r="T3947" s="102">
        <v>1.0</v>
      </c>
      <c r="U3947" s="102" t="s">
        <v>7558</v>
      </c>
      <c r="V3947" s="102" t="s">
        <v>7559</v>
      </c>
      <c r="W3947" s="102" t="s">
        <v>54</v>
      </c>
      <c r="X3947" s="102" t="s">
        <v>7560</v>
      </c>
      <c r="Y3947" s="101" t="s">
        <v>18</v>
      </c>
    </row>
    <row r="3948">
      <c r="A3948" s="98" t="s">
        <v>93</v>
      </c>
      <c r="B3948" s="99"/>
      <c r="C3948" s="100" t="s">
        <v>7681</v>
      </c>
      <c r="D3948" s="101" t="s">
        <v>825</v>
      </c>
      <c r="E3948" s="101" t="s">
        <v>7682</v>
      </c>
      <c r="F3948" s="99"/>
      <c r="G3948" s="99"/>
      <c r="H3948" s="99"/>
      <c r="I3948" s="99"/>
      <c r="J3948" s="99"/>
      <c r="K3948" s="99"/>
      <c r="L3948" s="99"/>
      <c r="M3948" s="99"/>
      <c r="N3948" s="99"/>
      <c r="O3948" s="99"/>
      <c r="P3948" s="99"/>
      <c r="Q3948" s="99"/>
      <c r="R3948" s="99"/>
      <c r="S3948" s="102">
        <v>1.0</v>
      </c>
      <c r="T3948" s="102">
        <v>1.0</v>
      </c>
      <c r="U3948" s="102" t="s">
        <v>7558</v>
      </c>
      <c r="V3948" s="102" t="s">
        <v>7559</v>
      </c>
      <c r="W3948" s="102" t="s">
        <v>54</v>
      </c>
      <c r="X3948" s="102" t="s">
        <v>7560</v>
      </c>
      <c r="Y3948" s="101" t="s">
        <v>18</v>
      </c>
    </row>
    <row r="3949">
      <c r="A3949" s="98" t="s">
        <v>94</v>
      </c>
      <c r="B3949" s="99"/>
      <c r="C3949" s="100" t="s">
        <v>7683</v>
      </c>
      <c r="D3949" s="101" t="s">
        <v>151</v>
      </c>
      <c r="E3949" s="101" t="s">
        <v>7684</v>
      </c>
      <c r="F3949" s="99"/>
      <c r="G3949" s="99"/>
      <c r="H3949" s="99"/>
      <c r="I3949" s="99"/>
      <c r="J3949" s="99"/>
      <c r="K3949" s="99"/>
      <c r="L3949" s="99"/>
      <c r="M3949" s="99"/>
      <c r="N3949" s="99"/>
      <c r="O3949" s="99"/>
      <c r="P3949" s="99"/>
      <c r="Q3949" s="99"/>
      <c r="R3949" s="99"/>
      <c r="S3949" s="102">
        <v>1.0</v>
      </c>
      <c r="T3949" s="102">
        <v>1.0</v>
      </c>
      <c r="U3949" s="102" t="s">
        <v>7558</v>
      </c>
      <c r="V3949" s="102" t="s">
        <v>7559</v>
      </c>
      <c r="W3949" s="102" t="s">
        <v>54</v>
      </c>
      <c r="X3949" s="102" t="s">
        <v>7591</v>
      </c>
      <c r="Y3949" s="101" t="s">
        <v>12</v>
      </c>
      <c r="Z3949" s="33">
        <v>1.0</v>
      </c>
    </row>
    <row r="3950">
      <c r="A3950" s="98" t="s">
        <v>93</v>
      </c>
      <c r="B3950" s="99"/>
      <c r="C3950" s="100" t="s">
        <v>7685</v>
      </c>
      <c r="D3950" s="101" t="s">
        <v>151</v>
      </c>
      <c r="E3950" s="101" t="s">
        <v>7686</v>
      </c>
      <c r="F3950" s="99"/>
      <c r="G3950" s="99"/>
      <c r="H3950" s="99"/>
      <c r="I3950" s="99"/>
      <c r="J3950" s="99"/>
      <c r="K3950" s="99"/>
      <c r="L3950" s="99"/>
      <c r="M3950" s="99"/>
      <c r="N3950" s="99"/>
      <c r="O3950" s="99"/>
      <c r="P3950" s="99"/>
      <c r="Q3950" s="99"/>
      <c r="R3950" s="99"/>
      <c r="S3950" s="102">
        <v>1.0</v>
      </c>
      <c r="T3950" s="102">
        <v>1.0</v>
      </c>
      <c r="U3950" s="102" t="s">
        <v>7558</v>
      </c>
      <c r="V3950" s="102" t="s">
        <v>7559</v>
      </c>
      <c r="W3950" s="102" t="s">
        <v>54</v>
      </c>
      <c r="X3950" s="102" t="s">
        <v>7591</v>
      </c>
      <c r="Y3950" s="101" t="s">
        <v>12</v>
      </c>
      <c r="Z3950" s="33">
        <v>1.0</v>
      </c>
    </row>
    <row r="3951">
      <c r="A3951" s="98" t="s">
        <v>15</v>
      </c>
      <c r="B3951" s="99"/>
      <c r="C3951" s="100" t="s">
        <v>7687</v>
      </c>
      <c r="D3951" s="101" t="s">
        <v>122</v>
      </c>
      <c r="E3951" s="101" t="s">
        <v>7688</v>
      </c>
      <c r="F3951" s="99"/>
      <c r="G3951" s="99"/>
      <c r="H3951" s="99"/>
      <c r="I3951" s="99"/>
      <c r="J3951" s="99"/>
      <c r="K3951" s="99"/>
      <c r="L3951" s="99"/>
      <c r="M3951" s="99"/>
      <c r="N3951" s="99"/>
      <c r="O3951" s="99"/>
      <c r="P3951" s="99"/>
      <c r="Q3951" s="99"/>
      <c r="R3951" s="99"/>
      <c r="S3951" s="102">
        <v>1.0</v>
      </c>
      <c r="T3951" s="102">
        <v>1.0</v>
      </c>
      <c r="U3951" s="102" t="s">
        <v>7558</v>
      </c>
      <c r="V3951" s="102" t="s">
        <v>7559</v>
      </c>
      <c r="W3951" s="102" t="s">
        <v>54</v>
      </c>
      <c r="X3951" s="102" t="s">
        <v>7560</v>
      </c>
      <c r="Y3951" s="101" t="s">
        <v>18</v>
      </c>
    </row>
    <row r="3952">
      <c r="A3952" s="98" t="s">
        <v>38</v>
      </c>
      <c r="B3952" s="99"/>
      <c r="C3952" s="100" t="s">
        <v>7689</v>
      </c>
      <c r="D3952" s="101" t="s">
        <v>122</v>
      </c>
      <c r="E3952" s="101" t="s">
        <v>7690</v>
      </c>
      <c r="F3952" s="99"/>
      <c r="G3952" s="99"/>
      <c r="H3952" s="99"/>
      <c r="I3952" s="99"/>
      <c r="J3952" s="99"/>
      <c r="K3952" s="99"/>
      <c r="L3952" s="99"/>
      <c r="M3952" s="99"/>
      <c r="N3952" s="99"/>
      <c r="O3952" s="99"/>
      <c r="P3952" s="99"/>
      <c r="Q3952" s="99"/>
      <c r="R3952" s="99"/>
      <c r="S3952" s="102">
        <v>1.0</v>
      </c>
      <c r="T3952" s="102">
        <v>1.0</v>
      </c>
      <c r="U3952" s="102" t="s">
        <v>7558</v>
      </c>
      <c r="V3952" s="102" t="s">
        <v>7559</v>
      </c>
      <c r="W3952" s="102" t="s">
        <v>54</v>
      </c>
      <c r="X3952" s="102" t="s">
        <v>7560</v>
      </c>
      <c r="Y3952" s="101" t="s">
        <v>18</v>
      </c>
    </row>
    <row r="3953">
      <c r="A3953" s="98" t="s">
        <v>64</v>
      </c>
      <c r="B3953" s="99"/>
      <c r="C3953" s="100" t="s">
        <v>7691</v>
      </c>
      <c r="D3953" s="101" t="s">
        <v>122</v>
      </c>
      <c r="E3953" s="101" t="s">
        <v>7692</v>
      </c>
      <c r="F3953" s="99"/>
      <c r="G3953" s="99"/>
      <c r="H3953" s="99"/>
      <c r="I3953" s="99"/>
      <c r="J3953" s="99"/>
      <c r="K3953" s="99"/>
      <c r="L3953" s="99"/>
      <c r="M3953" s="99"/>
      <c r="N3953" s="99"/>
      <c r="O3953" s="99"/>
      <c r="P3953" s="99"/>
      <c r="Q3953" s="99"/>
      <c r="R3953" s="99"/>
      <c r="S3953" s="102">
        <v>1.0</v>
      </c>
      <c r="T3953" s="102">
        <v>1.0</v>
      </c>
      <c r="U3953" s="102" t="s">
        <v>7558</v>
      </c>
      <c r="V3953" s="102" t="s">
        <v>7559</v>
      </c>
      <c r="W3953" s="102" t="s">
        <v>54</v>
      </c>
      <c r="X3953" s="102" t="s">
        <v>7560</v>
      </c>
      <c r="Y3953" s="101" t="s">
        <v>18</v>
      </c>
    </row>
    <row r="3954">
      <c r="A3954" s="98" t="s">
        <v>64</v>
      </c>
      <c r="B3954" s="99"/>
      <c r="C3954" s="100" t="s">
        <v>7693</v>
      </c>
      <c r="D3954" s="101" t="s">
        <v>122</v>
      </c>
      <c r="E3954" s="101" t="s">
        <v>7694</v>
      </c>
      <c r="F3954" s="99"/>
      <c r="G3954" s="99"/>
      <c r="H3954" s="99"/>
      <c r="I3954" s="99"/>
      <c r="J3954" s="99"/>
      <c r="K3954" s="99"/>
      <c r="L3954" s="99"/>
      <c r="M3954" s="99"/>
      <c r="N3954" s="99"/>
      <c r="O3954" s="99"/>
      <c r="P3954" s="99"/>
      <c r="Q3954" s="99"/>
      <c r="R3954" s="99"/>
      <c r="S3954" s="102">
        <v>1.0</v>
      </c>
      <c r="T3954" s="102">
        <v>1.0</v>
      </c>
      <c r="U3954" s="102" t="s">
        <v>7558</v>
      </c>
      <c r="V3954" s="102" t="s">
        <v>7559</v>
      </c>
      <c r="W3954" s="102" t="s">
        <v>54</v>
      </c>
      <c r="X3954" s="102" t="s">
        <v>7560</v>
      </c>
      <c r="Y3954" s="101" t="s">
        <v>18</v>
      </c>
    </row>
    <row r="3955">
      <c r="A3955" s="98" t="s">
        <v>64</v>
      </c>
      <c r="B3955" s="99"/>
      <c r="C3955" s="100" t="s">
        <v>7695</v>
      </c>
      <c r="D3955" s="101" t="s">
        <v>122</v>
      </c>
      <c r="E3955" s="101" t="s">
        <v>7696</v>
      </c>
      <c r="F3955" s="99"/>
      <c r="G3955" s="99"/>
      <c r="H3955" s="99"/>
      <c r="I3955" s="99"/>
      <c r="J3955" s="99"/>
      <c r="K3955" s="99"/>
      <c r="L3955" s="99"/>
      <c r="M3955" s="99"/>
      <c r="N3955" s="99"/>
      <c r="O3955" s="99"/>
      <c r="P3955" s="99"/>
      <c r="Q3955" s="99"/>
      <c r="R3955" s="99"/>
      <c r="S3955" s="102">
        <v>1.0</v>
      </c>
      <c r="T3955" s="102">
        <v>1.0</v>
      </c>
      <c r="U3955" s="102" t="s">
        <v>7558</v>
      </c>
      <c r="V3955" s="102" t="s">
        <v>7559</v>
      </c>
      <c r="W3955" s="102" t="s">
        <v>54</v>
      </c>
      <c r="X3955" s="102" t="s">
        <v>7560</v>
      </c>
      <c r="Y3955" s="101" t="s">
        <v>18</v>
      </c>
    </row>
    <row r="3956">
      <c r="A3956" s="98" t="s">
        <v>64</v>
      </c>
      <c r="B3956" s="99"/>
      <c r="C3956" s="100" t="s">
        <v>7697</v>
      </c>
      <c r="D3956" s="101" t="s">
        <v>151</v>
      </c>
      <c r="E3956" s="101" t="s">
        <v>7698</v>
      </c>
      <c r="F3956" s="99"/>
      <c r="G3956" s="99"/>
      <c r="H3956" s="99"/>
      <c r="I3956" s="99"/>
      <c r="J3956" s="99"/>
      <c r="K3956" s="99"/>
      <c r="L3956" s="99"/>
      <c r="M3956" s="99"/>
      <c r="N3956" s="99"/>
      <c r="O3956" s="99"/>
      <c r="P3956" s="99"/>
      <c r="Q3956" s="99"/>
      <c r="R3956" s="99"/>
      <c r="S3956" s="102">
        <v>1.0</v>
      </c>
      <c r="T3956" s="102">
        <v>1.0</v>
      </c>
      <c r="U3956" s="102" t="s">
        <v>7558</v>
      </c>
      <c r="V3956" s="102" t="s">
        <v>7559</v>
      </c>
      <c r="W3956" s="102" t="s">
        <v>54</v>
      </c>
      <c r="X3956" s="102" t="s">
        <v>7591</v>
      </c>
      <c r="Y3956" s="101" t="s">
        <v>12</v>
      </c>
      <c r="Z3956" s="33">
        <v>1.0</v>
      </c>
    </row>
    <row r="3957">
      <c r="A3957" s="98" t="s">
        <v>64</v>
      </c>
      <c r="B3957" s="99"/>
      <c r="C3957" s="100" t="s">
        <v>7699</v>
      </c>
      <c r="D3957" s="101" t="s">
        <v>135</v>
      </c>
      <c r="E3957" s="101" t="s">
        <v>7700</v>
      </c>
      <c r="F3957" s="99"/>
      <c r="G3957" s="99"/>
      <c r="H3957" s="99"/>
      <c r="I3957" s="99"/>
      <c r="J3957" s="99"/>
      <c r="K3957" s="99"/>
      <c r="L3957" s="99"/>
      <c r="M3957" s="99"/>
      <c r="N3957" s="99"/>
      <c r="O3957" s="99"/>
      <c r="P3957" s="99"/>
      <c r="Q3957" s="99"/>
      <c r="R3957" s="99"/>
      <c r="S3957" s="100">
        <v>1.0</v>
      </c>
      <c r="T3957" s="100">
        <v>1.0</v>
      </c>
      <c r="U3957" s="101" t="s">
        <v>7558</v>
      </c>
      <c r="V3957" s="101" t="s">
        <v>7559</v>
      </c>
      <c r="W3957" s="101" t="s">
        <v>54</v>
      </c>
      <c r="X3957" s="101" t="s">
        <v>7560</v>
      </c>
      <c r="Y3957" s="101" t="s">
        <v>18</v>
      </c>
    </row>
    <row r="3958">
      <c r="A3958" s="98" t="s">
        <v>80</v>
      </c>
      <c r="B3958" s="99"/>
      <c r="C3958" s="100" t="s">
        <v>7701</v>
      </c>
      <c r="D3958" s="101" t="s">
        <v>122</v>
      </c>
      <c r="E3958" s="101" t="s">
        <v>7702</v>
      </c>
      <c r="F3958" s="99"/>
      <c r="G3958" s="99"/>
      <c r="H3958" s="99"/>
      <c r="I3958" s="99"/>
      <c r="J3958" s="99"/>
      <c r="K3958" s="99"/>
      <c r="L3958" s="99"/>
      <c r="M3958" s="99"/>
      <c r="N3958" s="99"/>
      <c r="O3958" s="99"/>
      <c r="P3958" s="99"/>
      <c r="Q3958" s="99"/>
      <c r="R3958" s="99"/>
      <c r="S3958" s="102">
        <v>1.0</v>
      </c>
      <c r="T3958" s="102">
        <v>1.0</v>
      </c>
      <c r="U3958" s="102" t="s">
        <v>7558</v>
      </c>
      <c r="V3958" s="102" t="s">
        <v>7559</v>
      </c>
      <c r="W3958" s="102" t="s">
        <v>54</v>
      </c>
      <c r="X3958" s="102" t="s">
        <v>7560</v>
      </c>
      <c r="Y3958" s="101" t="s">
        <v>18</v>
      </c>
    </row>
    <row r="3959">
      <c r="A3959" s="98" t="s">
        <v>77</v>
      </c>
      <c r="B3959" s="99"/>
      <c r="C3959" s="100" t="s">
        <v>7703</v>
      </c>
      <c r="D3959" s="101" t="s">
        <v>122</v>
      </c>
      <c r="E3959" s="101" t="s">
        <v>7704</v>
      </c>
      <c r="F3959" s="99"/>
      <c r="G3959" s="99"/>
      <c r="H3959" s="99"/>
      <c r="I3959" s="99"/>
      <c r="J3959" s="99"/>
      <c r="K3959" s="99"/>
      <c r="L3959" s="99"/>
      <c r="M3959" s="99"/>
      <c r="N3959" s="99"/>
      <c r="O3959" s="99"/>
      <c r="P3959" s="99"/>
      <c r="Q3959" s="99"/>
      <c r="R3959" s="99"/>
      <c r="S3959" s="102">
        <v>1.0</v>
      </c>
      <c r="T3959" s="102">
        <v>1.0</v>
      </c>
      <c r="U3959" s="102" t="s">
        <v>7558</v>
      </c>
      <c r="V3959" s="102" t="s">
        <v>7559</v>
      </c>
      <c r="W3959" s="102" t="s">
        <v>54</v>
      </c>
      <c r="X3959" s="102" t="s">
        <v>7560</v>
      </c>
      <c r="Y3959" s="101" t="s">
        <v>18</v>
      </c>
    </row>
    <row r="3960">
      <c r="A3960" s="103" t="s">
        <v>63</v>
      </c>
      <c r="B3960" s="99"/>
      <c r="C3960" s="100" t="s">
        <v>7705</v>
      </c>
      <c r="D3960" s="101" t="s">
        <v>122</v>
      </c>
      <c r="E3960" s="101" t="s">
        <v>7706</v>
      </c>
      <c r="F3960" s="99"/>
      <c r="G3960" s="99"/>
      <c r="H3960" s="99"/>
      <c r="I3960" s="99"/>
      <c r="J3960" s="99"/>
      <c r="K3960" s="99"/>
      <c r="L3960" s="99"/>
      <c r="M3960" s="99"/>
      <c r="N3960" s="99"/>
      <c r="O3960" s="99"/>
      <c r="P3960" s="99"/>
      <c r="Q3960" s="99"/>
      <c r="R3960" s="99"/>
      <c r="S3960" s="102">
        <v>1.0</v>
      </c>
      <c r="T3960" s="102">
        <v>1.0</v>
      </c>
      <c r="U3960" s="102" t="s">
        <v>7558</v>
      </c>
      <c r="V3960" s="102" t="s">
        <v>7559</v>
      </c>
      <c r="W3960" s="102" t="s">
        <v>54</v>
      </c>
      <c r="X3960" s="102" t="s">
        <v>7560</v>
      </c>
      <c r="Y3960" s="101" t="s">
        <v>18</v>
      </c>
    </row>
    <row r="3961">
      <c r="A3961" s="103" t="s">
        <v>63</v>
      </c>
      <c r="B3961" s="99"/>
      <c r="C3961" s="100" t="s">
        <v>7707</v>
      </c>
      <c r="D3961" s="101" t="s">
        <v>122</v>
      </c>
      <c r="E3961" s="101" t="s">
        <v>7708</v>
      </c>
      <c r="F3961" s="99"/>
      <c r="G3961" s="99"/>
      <c r="H3961" s="99"/>
      <c r="I3961" s="99"/>
      <c r="J3961" s="99"/>
      <c r="K3961" s="99"/>
      <c r="L3961" s="99"/>
      <c r="M3961" s="99"/>
      <c r="N3961" s="99"/>
      <c r="O3961" s="99"/>
      <c r="P3961" s="99"/>
      <c r="Q3961" s="99"/>
      <c r="R3961" s="99"/>
      <c r="S3961" s="102">
        <v>1.0</v>
      </c>
      <c r="T3961" s="102">
        <v>1.0</v>
      </c>
      <c r="U3961" s="102" t="s">
        <v>7558</v>
      </c>
      <c r="V3961" s="102" t="s">
        <v>7559</v>
      </c>
      <c r="W3961" s="102" t="s">
        <v>54</v>
      </c>
      <c r="X3961" s="102" t="s">
        <v>7560</v>
      </c>
      <c r="Y3961" s="101" t="s">
        <v>18</v>
      </c>
    </row>
    <row r="3962">
      <c r="A3962" s="98" t="s">
        <v>64</v>
      </c>
      <c r="B3962" s="99"/>
      <c r="C3962" s="100" t="s">
        <v>7709</v>
      </c>
      <c r="D3962" s="101" t="s">
        <v>146</v>
      </c>
      <c r="E3962" s="101" t="s">
        <v>7710</v>
      </c>
      <c r="F3962" s="99"/>
      <c r="G3962" s="99"/>
      <c r="H3962" s="99"/>
      <c r="I3962" s="99"/>
      <c r="J3962" s="99"/>
      <c r="K3962" s="99"/>
      <c r="L3962" s="99"/>
      <c r="M3962" s="99"/>
      <c r="N3962" s="99"/>
      <c r="O3962" s="99"/>
      <c r="P3962" s="99"/>
      <c r="Q3962" s="99"/>
      <c r="R3962" s="99"/>
      <c r="S3962" s="100">
        <v>1.0</v>
      </c>
      <c r="T3962" s="100">
        <v>1.0</v>
      </c>
      <c r="U3962" s="101" t="s">
        <v>7558</v>
      </c>
      <c r="V3962" s="101" t="s">
        <v>7559</v>
      </c>
      <c r="W3962" s="101" t="s">
        <v>54</v>
      </c>
      <c r="X3962" s="101" t="s">
        <v>7560</v>
      </c>
      <c r="Y3962" s="101" t="s">
        <v>18</v>
      </c>
    </row>
    <row r="3963">
      <c r="A3963" s="98" t="s">
        <v>64</v>
      </c>
      <c r="B3963" s="99"/>
      <c r="C3963" s="100" t="s">
        <v>7711</v>
      </c>
      <c r="D3963" s="101" t="s">
        <v>151</v>
      </c>
      <c r="E3963" s="101" t="s">
        <v>7712</v>
      </c>
      <c r="F3963" s="99"/>
      <c r="G3963" s="99"/>
      <c r="H3963" s="99"/>
      <c r="I3963" s="99"/>
      <c r="J3963" s="99"/>
      <c r="K3963" s="99"/>
      <c r="L3963" s="99"/>
      <c r="M3963" s="99"/>
      <c r="N3963" s="99"/>
      <c r="O3963" s="99"/>
      <c r="P3963" s="99"/>
      <c r="Q3963" s="99"/>
      <c r="R3963" s="99"/>
      <c r="S3963" s="102">
        <v>1.0</v>
      </c>
      <c r="T3963" s="102">
        <v>1.0</v>
      </c>
      <c r="U3963" s="102" t="s">
        <v>7558</v>
      </c>
      <c r="V3963" s="102" t="s">
        <v>7559</v>
      </c>
      <c r="W3963" s="102" t="s">
        <v>54</v>
      </c>
      <c r="X3963" s="102" t="s">
        <v>7591</v>
      </c>
      <c r="Y3963" s="101" t="s">
        <v>12</v>
      </c>
      <c r="Z3963" s="33">
        <v>1.0</v>
      </c>
    </row>
    <row r="3964">
      <c r="A3964" s="98" t="s">
        <v>64</v>
      </c>
      <c r="B3964" s="99"/>
      <c r="C3964" s="100" t="s">
        <v>7713</v>
      </c>
      <c r="D3964" s="101" t="s">
        <v>151</v>
      </c>
      <c r="E3964" s="101" t="s">
        <v>7714</v>
      </c>
      <c r="F3964" s="99"/>
      <c r="G3964" s="99"/>
      <c r="H3964" s="99"/>
      <c r="I3964" s="99"/>
      <c r="J3964" s="99"/>
      <c r="K3964" s="99"/>
      <c r="L3964" s="99"/>
      <c r="M3964" s="99"/>
      <c r="N3964" s="99"/>
      <c r="O3964" s="99"/>
      <c r="P3964" s="99"/>
      <c r="Q3964" s="99"/>
      <c r="R3964" s="99"/>
      <c r="S3964" s="102">
        <v>1.0</v>
      </c>
      <c r="T3964" s="102">
        <v>1.0</v>
      </c>
      <c r="U3964" s="102" t="s">
        <v>7558</v>
      </c>
      <c r="V3964" s="102" t="s">
        <v>7559</v>
      </c>
      <c r="W3964" s="102" t="s">
        <v>54</v>
      </c>
      <c r="X3964" s="102" t="s">
        <v>7591</v>
      </c>
      <c r="Y3964" s="101" t="s">
        <v>12</v>
      </c>
      <c r="Z3964" s="33">
        <v>1.0</v>
      </c>
    </row>
    <row r="3965">
      <c r="A3965" s="103" t="s">
        <v>63</v>
      </c>
      <c r="B3965" s="99"/>
      <c r="C3965" s="100" t="s">
        <v>7715</v>
      </c>
      <c r="D3965" s="101" t="s">
        <v>122</v>
      </c>
      <c r="E3965" s="101" t="s">
        <v>7716</v>
      </c>
      <c r="F3965" s="99"/>
      <c r="G3965" s="99"/>
      <c r="H3965" s="99"/>
      <c r="I3965" s="99"/>
      <c r="J3965" s="99"/>
      <c r="K3965" s="99"/>
      <c r="L3965" s="99"/>
      <c r="M3965" s="99"/>
      <c r="N3965" s="99"/>
      <c r="O3965" s="99"/>
      <c r="P3965" s="99"/>
      <c r="Q3965" s="99"/>
      <c r="R3965" s="99"/>
      <c r="S3965" s="102">
        <v>1.0</v>
      </c>
      <c r="T3965" s="102">
        <v>1.0</v>
      </c>
      <c r="U3965" s="102" t="s">
        <v>7558</v>
      </c>
      <c r="V3965" s="102" t="s">
        <v>7559</v>
      </c>
      <c r="W3965" s="102" t="s">
        <v>54</v>
      </c>
      <c r="X3965" s="102" t="s">
        <v>7560</v>
      </c>
      <c r="Y3965" s="101" t="s">
        <v>18</v>
      </c>
    </row>
    <row r="3966">
      <c r="A3966" s="98" t="s">
        <v>64</v>
      </c>
      <c r="B3966" s="99"/>
      <c r="C3966" s="100" t="s">
        <v>7717</v>
      </c>
      <c r="D3966" s="101" t="s">
        <v>151</v>
      </c>
      <c r="E3966" s="101" t="s">
        <v>7718</v>
      </c>
      <c r="F3966" s="99"/>
      <c r="G3966" s="99"/>
      <c r="H3966" s="99"/>
      <c r="I3966" s="99"/>
      <c r="J3966" s="99"/>
      <c r="K3966" s="99"/>
      <c r="L3966" s="99"/>
      <c r="M3966" s="99"/>
      <c r="N3966" s="99"/>
      <c r="O3966" s="99"/>
      <c r="P3966" s="99"/>
      <c r="Q3966" s="99"/>
      <c r="R3966" s="99"/>
      <c r="S3966" s="102">
        <v>1.0</v>
      </c>
      <c r="T3966" s="102">
        <v>1.0</v>
      </c>
      <c r="U3966" s="102" t="s">
        <v>7558</v>
      </c>
      <c r="V3966" s="102" t="s">
        <v>7559</v>
      </c>
      <c r="W3966" s="102" t="s">
        <v>54</v>
      </c>
      <c r="X3966" s="102" t="s">
        <v>7591</v>
      </c>
      <c r="Y3966" s="101" t="s">
        <v>12</v>
      </c>
      <c r="Z3966" s="33">
        <v>1.0</v>
      </c>
    </row>
    <row r="3967">
      <c r="A3967" s="103" t="s">
        <v>63</v>
      </c>
      <c r="B3967" s="99"/>
      <c r="C3967" s="100" t="s">
        <v>7719</v>
      </c>
      <c r="D3967" s="101" t="s">
        <v>151</v>
      </c>
      <c r="E3967" s="101" t="s">
        <v>7720</v>
      </c>
      <c r="F3967" s="99"/>
      <c r="G3967" s="99"/>
      <c r="H3967" s="99"/>
      <c r="I3967" s="99"/>
      <c r="J3967" s="99"/>
      <c r="K3967" s="99"/>
      <c r="L3967" s="99"/>
      <c r="M3967" s="99"/>
      <c r="N3967" s="99"/>
      <c r="O3967" s="99"/>
      <c r="P3967" s="99"/>
      <c r="Q3967" s="99"/>
      <c r="R3967" s="99"/>
      <c r="S3967" s="102">
        <v>1.0</v>
      </c>
      <c r="T3967" s="102">
        <v>1.0</v>
      </c>
      <c r="U3967" s="102" t="s">
        <v>7558</v>
      </c>
      <c r="V3967" s="102" t="s">
        <v>7559</v>
      </c>
      <c r="W3967" s="102" t="s">
        <v>54</v>
      </c>
      <c r="X3967" s="102" t="s">
        <v>7591</v>
      </c>
      <c r="Y3967" s="101" t="s">
        <v>12</v>
      </c>
      <c r="Z3967" s="33">
        <v>1.0</v>
      </c>
    </row>
    <row r="3968">
      <c r="A3968" s="98" t="s">
        <v>64</v>
      </c>
      <c r="B3968" s="99"/>
      <c r="C3968" s="100" t="s">
        <v>7721</v>
      </c>
      <c r="D3968" s="101" t="s">
        <v>122</v>
      </c>
      <c r="E3968" s="101" t="s">
        <v>7722</v>
      </c>
      <c r="F3968" s="99"/>
      <c r="G3968" s="99"/>
      <c r="H3968" s="99"/>
      <c r="I3968" s="99"/>
      <c r="J3968" s="99"/>
      <c r="K3968" s="99"/>
      <c r="L3968" s="99"/>
      <c r="M3968" s="99"/>
      <c r="N3968" s="99"/>
      <c r="O3968" s="99"/>
      <c r="P3968" s="99"/>
      <c r="Q3968" s="99"/>
      <c r="R3968" s="99"/>
      <c r="S3968" s="102">
        <v>1.0</v>
      </c>
      <c r="T3968" s="102">
        <v>1.0</v>
      </c>
      <c r="U3968" s="102" t="s">
        <v>7558</v>
      </c>
      <c r="V3968" s="102" t="s">
        <v>7559</v>
      </c>
      <c r="W3968" s="102" t="s">
        <v>54</v>
      </c>
      <c r="X3968" s="102" t="s">
        <v>7560</v>
      </c>
      <c r="Y3968" s="101" t="s">
        <v>18</v>
      </c>
    </row>
    <row r="3969">
      <c r="A3969" s="98" t="s">
        <v>64</v>
      </c>
      <c r="B3969" s="99"/>
      <c r="C3969" s="100" t="s">
        <v>7723</v>
      </c>
      <c r="D3969" s="101" t="s">
        <v>122</v>
      </c>
      <c r="E3969" s="101" t="s">
        <v>7724</v>
      </c>
      <c r="F3969" s="99"/>
      <c r="G3969" s="99"/>
      <c r="H3969" s="99"/>
      <c r="I3969" s="99"/>
      <c r="J3969" s="99"/>
      <c r="K3969" s="99"/>
      <c r="L3969" s="99"/>
      <c r="M3969" s="99"/>
      <c r="N3969" s="99"/>
      <c r="O3969" s="99"/>
      <c r="P3969" s="99"/>
      <c r="Q3969" s="99"/>
      <c r="R3969" s="99"/>
      <c r="S3969" s="102">
        <v>1.0</v>
      </c>
      <c r="T3969" s="102">
        <v>1.0</v>
      </c>
      <c r="U3969" s="102" t="s">
        <v>7558</v>
      </c>
      <c r="V3969" s="102" t="s">
        <v>7559</v>
      </c>
      <c r="W3969" s="102" t="s">
        <v>54</v>
      </c>
      <c r="X3969" s="102" t="s">
        <v>7560</v>
      </c>
      <c r="Y3969" s="101" t="s">
        <v>18</v>
      </c>
    </row>
    <row r="3970">
      <c r="A3970" s="98" t="s">
        <v>82</v>
      </c>
      <c r="B3970" s="99"/>
      <c r="C3970" s="100" t="s">
        <v>7725</v>
      </c>
      <c r="D3970" s="101" t="s">
        <v>135</v>
      </c>
      <c r="E3970" s="101" t="s">
        <v>7726</v>
      </c>
      <c r="F3970" s="99"/>
      <c r="G3970" s="99"/>
      <c r="H3970" s="99"/>
      <c r="I3970" s="99"/>
      <c r="J3970" s="99"/>
      <c r="K3970" s="99"/>
      <c r="L3970" s="99"/>
      <c r="M3970" s="99"/>
      <c r="N3970" s="99"/>
      <c r="O3970" s="99"/>
      <c r="P3970" s="99"/>
      <c r="Q3970" s="99"/>
      <c r="R3970" s="99"/>
      <c r="S3970" s="100">
        <v>1.0</v>
      </c>
      <c r="T3970" s="100">
        <v>1.0</v>
      </c>
      <c r="U3970" s="101" t="s">
        <v>7558</v>
      </c>
      <c r="V3970" s="101" t="s">
        <v>7559</v>
      </c>
      <c r="W3970" s="101" t="s">
        <v>54</v>
      </c>
      <c r="X3970" s="101" t="s">
        <v>7560</v>
      </c>
      <c r="Y3970" s="101" t="s">
        <v>18</v>
      </c>
    </row>
    <row r="3971">
      <c r="A3971" s="98" t="s">
        <v>64</v>
      </c>
      <c r="B3971" s="99"/>
      <c r="C3971" s="100" t="s">
        <v>7727</v>
      </c>
      <c r="D3971" s="101" t="s">
        <v>122</v>
      </c>
      <c r="E3971" s="101" t="s">
        <v>7728</v>
      </c>
      <c r="F3971" s="99"/>
      <c r="G3971" s="99"/>
      <c r="H3971" s="99"/>
      <c r="I3971" s="99"/>
      <c r="J3971" s="99"/>
      <c r="K3971" s="99"/>
      <c r="L3971" s="99"/>
      <c r="M3971" s="99"/>
      <c r="N3971" s="99"/>
      <c r="O3971" s="99"/>
      <c r="P3971" s="99"/>
      <c r="Q3971" s="99"/>
      <c r="R3971" s="99"/>
      <c r="S3971" s="102">
        <v>1.0</v>
      </c>
      <c r="T3971" s="102">
        <v>1.0</v>
      </c>
      <c r="U3971" s="102" t="s">
        <v>7558</v>
      </c>
      <c r="V3971" s="102" t="s">
        <v>7559</v>
      </c>
      <c r="W3971" s="102" t="s">
        <v>54</v>
      </c>
      <c r="X3971" s="102" t="s">
        <v>7560</v>
      </c>
      <c r="Y3971" s="101" t="s">
        <v>18</v>
      </c>
    </row>
    <row r="3972">
      <c r="A3972" s="103" t="s">
        <v>63</v>
      </c>
      <c r="B3972" s="99"/>
      <c r="C3972" s="100" t="s">
        <v>7729</v>
      </c>
      <c r="D3972" s="101" t="s">
        <v>122</v>
      </c>
      <c r="E3972" s="101" t="s">
        <v>7730</v>
      </c>
      <c r="F3972" s="99"/>
      <c r="G3972" s="99"/>
      <c r="H3972" s="99"/>
      <c r="I3972" s="99"/>
      <c r="J3972" s="99"/>
      <c r="K3972" s="99"/>
      <c r="L3972" s="99"/>
      <c r="M3972" s="99"/>
      <c r="N3972" s="99"/>
      <c r="O3972" s="99"/>
      <c r="P3972" s="99"/>
      <c r="Q3972" s="99"/>
      <c r="R3972" s="99"/>
      <c r="S3972" s="102">
        <v>1.0</v>
      </c>
      <c r="T3972" s="102">
        <v>1.0</v>
      </c>
      <c r="U3972" s="102" t="s">
        <v>7558</v>
      </c>
      <c r="V3972" s="102" t="s">
        <v>7559</v>
      </c>
      <c r="W3972" s="102" t="s">
        <v>54</v>
      </c>
      <c r="X3972" s="102" t="s">
        <v>7560</v>
      </c>
      <c r="Y3972" s="101" t="s">
        <v>18</v>
      </c>
    </row>
    <row r="3973">
      <c r="A3973" s="103" t="s">
        <v>24</v>
      </c>
      <c r="B3973" s="99"/>
      <c r="C3973" s="100" t="s">
        <v>7731</v>
      </c>
      <c r="D3973" s="101" t="s">
        <v>151</v>
      </c>
      <c r="E3973" s="101" t="s">
        <v>7732</v>
      </c>
      <c r="F3973" s="99"/>
      <c r="G3973" s="99"/>
      <c r="H3973" s="99"/>
      <c r="I3973" s="99"/>
      <c r="J3973" s="99"/>
      <c r="K3973" s="99"/>
      <c r="L3973" s="99"/>
      <c r="M3973" s="99"/>
      <c r="N3973" s="99"/>
      <c r="O3973" s="99"/>
      <c r="P3973" s="99"/>
      <c r="Q3973" s="99"/>
      <c r="R3973" s="99"/>
      <c r="S3973" s="102">
        <v>1.0</v>
      </c>
      <c r="T3973" s="102">
        <v>1.0</v>
      </c>
      <c r="U3973" s="102" t="s">
        <v>7558</v>
      </c>
      <c r="V3973" s="102" t="s">
        <v>7559</v>
      </c>
      <c r="W3973" s="102" t="s">
        <v>54</v>
      </c>
      <c r="X3973" s="102" t="s">
        <v>7591</v>
      </c>
      <c r="Y3973" s="101" t="s">
        <v>12</v>
      </c>
      <c r="Z3973" s="33">
        <v>1.0</v>
      </c>
    </row>
    <row r="3974">
      <c r="A3974" s="98" t="s">
        <v>77</v>
      </c>
      <c r="B3974" s="99"/>
      <c r="C3974" s="100" t="s">
        <v>7733</v>
      </c>
      <c r="D3974" s="101" t="s">
        <v>151</v>
      </c>
      <c r="E3974" s="101" t="s">
        <v>7734</v>
      </c>
      <c r="F3974" s="99"/>
      <c r="G3974" s="99"/>
      <c r="H3974" s="99"/>
      <c r="I3974" s="99"/>
      <c r="J3974" s="99"/>
      <c r="K3974" s="99"/>
      <c r="L3974" s="99"/>
      <c r="M3974" s="99"/>
      <c r="N3974" s="99"/>
      <c r="O3974" s="99"/>
      <c r="P3974" s="99"/>
      <c r="Q3974" s="99"/>
      <c r="R3974" s="99"/>
      <c r="S3974" s="102">
        <v>1.0</v>
      </c>
      <c r="T3974" s="102">
        <v>1.0</v>
      </c>
      <c r="U3974" s="102" t="s">
        <v>7558</v>
      </c>
      <c r="V3974" s="102" t="s">
        <v>7559</v>
      </c>
      <c r="W3974" s="102" t="s">
        <v>54</v>
      </c>
      <c r="X3974" s="102" t="s">
        <v>7591</v>
      </c>
      <c r="Y3974" s="101" t="s">
        <v>12</v>
      </c>
      <c r="Z3974" s="33">
        <v>1.0</v>
      </c>
    </row>
    <row r="3975">
      <c r="A3975" s="98" t="s">
        <v>64</v>
      </c>
      <c r="B3975" s="99"/>
      <c r="C3975" s="100" t="s">
        <v>7735</v>
      </c>
      <c r="D3975" s="101" t="s">
        <v>122</v>
      </c>
      <c r="E3975" s="101" t="s">
        <v>7736</v>
      </c>
      <c r="F3975" s="99"/>
      <c r="G3975" s="99"/>
      <c r="H3975" s="99"/>
      <c r="I3975" s="99"/>
      <c r="J3975" s="99"/>
      <c r="K3975" s="99"/>
      <c r="L3975" s="99"/>
      <c r="M3975" s="99"/>
      <c r="N3975" s="99"/>
      <c r="O3975" s="99"/>
      <c r="P3975" s="99"/>
      <c r="Q3975" s="99"/>
      <c r="R3975" s="99"/>
      <c r="S3975" s="102">
        <v>1.0</v>
      </c>
      <c r="T3975" s="102">
        <v>1.0</v>
      </c>
      <c r="U3975" s="102" t="s">
        <v>7558</v>
      </c>
      <c r="V3975" s="102" t="s">
        <v>7559</v>
      </c>
      <c r="W3975" s="102" t="s">
        <v>54</v>
      </c>
      <c r="X3975" s="102" t="s">
        <v>7560</v>
      </c>
      <c r="Y3975" s="101" t="s">
        <v>18</v>
      </c>
    </row>
    <row r="3976">
      <c r="A3976" s="98" t="s">
        <v>64</v>
      </c>
      <c r="B3976" s="99"/>
      <c r="C3976" s="100" t="s">
        <v>7737</v>
      </c>
      <c r="D3976" s="101" t="s">
        <v>122</v>
      </c>
      <c r="E3976" s="101" t="s">
        <v>7738</v>
      </c>
      <c r="F3976" s="99"/>
      <c r="G3976" s="99"/>
      <c r="H3976" s="99"/>
      <c r="I3976" s="99"/>
      <c r="J3976" s="99"/>
      <c r="K3976" s="99"/>
      <c r="L3976" s="99"/>
      <c r="M3976" s="99"/>
      <c r="N3976" s="99"/>
      <c r="O3976" s="99"/>
      <c r="P3976" s="99"/>
      <c r="Q3976" s="99"/>
      <c r="R3976" s="99"/>
      <c r="S3976" s="102">
        <v>1.0</v>
      </c>
      <c r="T3976" s="102">
        <v>1.0</v>
      </c>
      <c r="U3976" s="102" t="s">
        <v>7558</v>
      </c>
      <c r="V3976" s="102" t="s">
        <v>7559</v>
      </c>
      <c r="W3976" s="102" t="s">
        <v>54</v>
      </c>
      <c r="X3976" s="102" t="s">
        <v>7560</v>
      </c>
      <c r="Y3976" s="101" t="s">
        <v>18</v>
      </c>
    </row>
    <row r="3977">
      <c r="A3977" s="103" t="s">
        <v>63</v>
      </c>
      <c r="B3977" s="99"/>
      <c r="C3977" s="100" t="s">
        <v>7739</v>
      </c>
      <c r="D3977" s="101" t="s">
        <v>151</v>
      </c>
      <c r="E3977" s="101" t="s">
        <v>7740</v>
      </c>
      <c r="F3977" s="99"/>
      <c r="G3977" s="99"/>
      <c r="H3977" s="99"/>
      <c r="I3977" s="99"/>
      <c r="J3977" s="99"/>
      <c r="K3977" s="99"/>
      <c r="L3977" s="99"/>
      <c r="M3977" s="99"/>
      <c r="N3977" s="99"/>
      <c r="O3977" s="99"/>
      <c r="P3977" s="99"/>
      <c r="Q3977" s="99"/>
      <c r="R3977" s="99"/>
      <c r="S3977" s="102">
        <v>1.0</v>
      </c>
      <c r="T3977" s="102">
        <v>1.0</v>
      </c>
      <c r="U3977" s="102" t="s">
        <v>7558</v>
      </c>
      <c r="V3977" s="102" t="s">
        <v>7559</v>
      </c>
      <c r="W3977" s="102" t="s">
        <v>54</v>
      </c>
      <c r="X3977" s="102" t="s">
        <v>7591</v>
      </c>
      <c r="Y3977" s="101" t="s">
        <v>12</v>
      </c>
      <c r="Z3977" s="33">
        <v>1.0</v>
      </c>
    </row>
    <row r="3978">
      <c r="A3978" s="98" t="s">
        <v>38</v>
      </c>
      <c r="B3978" s="99"/>
      <c r="C3978" s="100" t="s">
        <v>7741</v>
      </c>
      <c r="D3978" s="101" t="s">
        <v>135</v>
      </c>
      <c r="E3978" s="101" t="s">
        <v>7742</v>
      </c>
      <c r="F3978" s="99"/>
      <c r="G3978" s="99"/>
      <c r="H3978" s="99"/>
      <c r="I3978" s="99"/>
      <c r="J3978" s="99"/>
      <c r="K3978" s="99"/>
      <c r="L3978" s="99"/>
      <c r="M3978" s="99"/>
      <c r="N3978" s="99"/>
      <c r="O3978" s="99"/>
      <c r="P3978" s="99"/>
      <c r="Q3978" s="99"/>
      <c r="R3978" s="99"/>
      <c r="S3978" s="100">
        <v>1.0</v>
      </c>
      <c r="T3978" s="100">
        <v>1.0</v>
      </c>
      <c r="U3978" s="101" t="s">
        <v>7558</v>
      </c>
      <c r="V3978" s="101" t="s">
        <v>7559</v>
      </c>
      <c r="W3978" s="101" t="s">
        <v>54</v>
      </c>
      <c r="X3978" s="101" t="s">
        <v>7560</v>
      </c>
      <c r="Y3978" s="101" t="s">
        <v>18</v>
      </c>
    </row>
    <row r="3979">
      <c r="A3979" s="98" t="s">
        <v>30</v>
      </c>
      <c r="B3979" s="99"/>
      <c r="C3979" s="100" t="s">
        <v>7743</v>
      </c>
      <c r="D3979" s="101" t="s">
        <v>825</v>
      </c>
      <c r="E3979" s="101" t="s">
        <v>7744</v>
      </c>
      <c r="F3979" s="99"/>
      <c r="G3979" s="99"/>
      <c r="H3979" s="99"/>
      <c r="I3979" s="99"/>
      <c r="J3979" s="99"/>
      <c r="K3979" s="99"/>
      <c r="L3979" s="99"/>
      <c r="M3979" s="99"/>
      <c r="N3979" s="99"/>
      <c r="O3979" s="99"/>
      <c r="P3979" s="99"/>
      <c r="Q3979" s="99"/>
      <c r="R3979" s="99"/>
      <c r="S3979" s="102">
        <v>1.0</v>
      </c>
      <c r="T3979" s="102">
        <v>1.0</v>
      </c>
      <c r="U3979" s="102" t="s">
        <v>7558</v>
      </c>
      <c r="V3979" s="102" t="s">
        <v>7559</v>
      </c>
      <c r="W3979" s="102" t="s">
        <v>54</v>
      </c>
      <c r="X3979" s="102" t="s">
        <v>7560</v>
      </c>
      <c r="Y3979" s="101" t="s">
        <v>18</v>
      </c>
    </row>
    <row r="3980">
      <c r="A3980" s="98" t="s">
        <v>93</v>
      </c>
      <c r="B3980" s="99"/>
      <c r="C3980" s="100" t="s">
        <v>7745</v>
      </c>
      <c r="D3980" s="101" t="s">
        <v>151</v>
      </c>
      <c r="E3980" s="101" t="s">
        <v>7746</v>
      </c>
      <c r="F3980" s="99"/>
      <c r="G3980" s="99"/>
      <c r="H3980" s="99"/>
      <c r="I3980" s="99"/>
      <c r="J3980" s="99"/>
      <c r="K3980" s="99"/>
      <c r="L3980" s="99"/>
      <c r="M3980" s="99"/>
      <c r="N3980" s="99"/>
      <c r="O3980" s="99"/>
      <c r="P3980" s="99"/>
      <c r="Q3980" s="99"/>
      <c r="R3980" s="99"/>
      <c r="S3980" s="102">
        <v>1.0</v>
      </c>
      <c r="T3980" s="102">
        <v>1.0</v>
      </c>
      <c r="U3980" s="102" t="s">
        <v>7558</v>
      </c>
      <c r="V3980" s="102" t="s">
        <v>7559</v>
      </c>
      <c r="W3980" s="102" t="s">
        <v>54</v>
      </c>
      <c r="X3980" s="102" t="s">
        <v>7591</v>
      </c>
      <c r="Y3980" s="101" t="s">
        <v>12</v>
      </c>
      <c r="Z3980" s="33">
        <v>1.0</v>
      </c>
    </row>
    <row r="3981">
      <c r="A3981" s="103" t="s">
        <v>63</v>
      </c>
      <c r="B3981" s="99"/>
      <c r="C3981" s="100" t="s">
        <v>7747</v>
      </c>
      <c r="D3981" s="101" t="s">
        <v>151</v>
      </c>
      <c r="E3981" s="101" t="s">
        <v>7748</v>
      </c>
      <c r="F3981" s="99"/>
      <c r="G3981" s="99"/>
      <c r="H3981" s="99"/>
      <c r="I3981" s="99"/>
      <c r="J3981" s="99"/>
      <c r="K3981" s="99"/>
      <c r="L3981" s="99"/>
      <c r="M3981" s="99"/>
      <c r="N3981" s="99"/>
      <c r="O3981" s="99"/>
      <c r="P3981" s="99"/>
      <c r="Q3981" s="99"/>
      <c r="R3981" s="99"/>
      <c r="S3981" s="102">
        <v>1.0</v>
      </c>
      <c r="T3981" s="102">
        <v>1.0</v>
      </c>
      <c r="U3981" s="102" t="s">
        <v>7558</v>
      </c>
      <c r="V3981" s="102" t="s">
        <v>7559</v>
      </c>
      <c r="W3981" s="102" t="s">
        <v>54</v>
      </c>
      <c r="X3981" s="102" t="s">
        <v>7591</v>
      </c>
      <c r="Y3981" s="101" t="s">
        <v>12</v>
      </c>
      <c r="Z3981" s="33">
        <v>1.0</v>
      </c>
    </row>
    <row r="3982">
      <c r="A3982" s="98" t="s">
        <v>64</v>
      </c>
      <c r="B3982" s="99"/>
      <c r="C3982" s="100" t="s">
        <v>7749</v>
      </c>
      <c r="D3982" s="101" t="s">
        <v>122</v>
      </c>
      <c r="E3982" s="101" t="s">
        <v>7750</v>
      </c>
      <c r="F3982" s="99"/>
      <c r="G3982" s="99"/>
      <c r="H3982" s="99"/>
      <c r="I3982" s="99"/>
      <c r="J3982" s="99"/>
      <c r="K3982" s="99"/>
      <c r="L3982" s="99"/>
      <c r="M3982" s="99"/>
      <c r="N3982" s="99"/>
      <c r="O3982" s="99"/>
      <c r="P3982" s="99"/>
      <c r="Q3982" s="99"/>
      <c r="R3982" s="99"/>
      <c r="S3982" s="102">
        <v>1.0</v>
      </c>
      <c r="T3982" s="102">
        <v>1.0</v>
      </c>
      <c r="U3982" s="102" t="s">
        <v>7558</v>
      </c>
      <c r="V3982" s="102" t="s">
        <v>7559</v>
      </c>
      <c r="W3982" s="102" t="s">
        <v>54</v>
      </c>
      <c r="X3982" s="102" t="s">
        <v>7560</v>
      </c>
      <c r="Y3982" s="101" t="s">
        <v>18</v>
      </c>
    </row>
    <row r="3983">
      <c r="A3983" s="98" t="s">
        <v>64</v>
      </c>
      <c r="B3983" s="99"/>
      <c r="C3983" s="100" t="s">
        <v>7751</v>
      </c>
      <c r="D3983" s="101" t="s">
        <v>151</v>
      </c>
      <c r="E3983" s="101" t="s">
        <v>7752</v>
      </c>
      <c r="F3983" s="99"/>
      <c r="G3983" s="99"/>
      <c r="H3983" s="99"/>
      <c r="I3983" s="99"/>
      <c r="J3983" s="99"/>
      <c r="K3983" s="99"/>
      <c r="L3983" s="99"/>
      <c r="M3983" s="99"/>
      <c r="N3983" s="99"/>
      <c r="O3983" s="99"/>
      <c r="P3983" s="99"/>
      <c r="Q3983" s="99"/>
      <c r="R3983" s="99"/>
      <c r="S3983" s="102">
        <v>1.0</v>
      </c>
      <c r="T3983" s="102">
        <v>1.0</v>
      </c>
      <c r="U3983" s="102" t="s">
        <v>7558</v>
      </c>
      <c r="V3983" s="102" t="s">
        <v>7559</v>
      </c>
      <c r="W3983" s="102" t="s">
        <v>54</v>
      </c>
      <c r="X3983" s="102" t="s">
        <v>7591</v>
      </c>
      <c r="Y3983" s="101" t="s">
        <v>12</v>
      </c>
      <c r="Z3983" s="33">
        <v>1.0</v>
      </c>
    </row>
    <row r="3984">
      <c r="A3984" s="98" t="s">
        <v>64</v>
      </c>
      <c r="B3984" s="99"/>
      <c r="C3984" s="100" t="s">
        <v>7753</v>
      </c>
      <c r="D3984" s="101" t="s">
        <v>135</v>
      </c>
      <c r="E3984" s="101" t="s">
        <v>7754</v>
      </c>
      <c r="F3984" s="99"/>
      <c r="G3984" s="99"/>
      <c r="H3984" s="99"/>
      <c r="I3984" s="99"/>
      <c r="J3984" s="99"/>
      <c r="K3984" s="99"/>
      <c r="L3984" s="99"/>
      <c r="M3984" s="99"/>
      <c r="N3984" s="99"/>
      <c r="O3984" s="99"/>
      <c r="P3984" s="99"/>
      <c r="Q3984" s="99"/>
      <c r="R3984" s="99"/>
      <c r="S3984" s="100">
        <v>1.0</v>
      </c>
      <c r="T3984" s="100">
        <v>1.0</v>
      </c>
      <c r="U3984" s="101" t="s">
        <v>7558</v>
      </c>
      <c r="V3984" s="101" t="s">
        <v>7559</v>
      </c>
      <c r="W3984" s="101" t="s">
        <v>54</v>
      </c>
      <c r="X3984" s="101" t="s">
        <v>7560</v>
      </c>
      <c r="Y3984" s="101" t="s">
        <v>18</v>
      </c>
    </row>
    <row r="3985">
      <c r="A3985" s="103" t="s">
        <v>63</v>
      </c>
      <c r="B3985" s="99"/>
      <c r="C3985" s="100" t="s">
        <v>7755</v>
      </c>
      <c r="D3985" s="101" t="s">
        <v>135</v>
      </c>
      <c r="E3985" s="101" t="s">
        <v>7756</v>
      </c>
      <c r="F3985" s="99"/>
      <c r="G3985" s="99"/>
      <c r="H3985" s="99"/>
      <c r="I3985" s="99"/>
      <c r="J3985" s="99"/>
      <c r="K3985" s="99"/>
      <c r="L3985" s="99"/>
      <c r="M3985" s="99"/>
      <c r="N3985" s="99"/>
      <c r="O3985" s="99"/>
      <c r="P3985" s="99"/>
      <c r="Q3985" s="99"/>
      <c r="R3985" s="99"/>
      <c r="S3985" s="100">
        <v>1.0</v>
      </c>
      <c r="T3985" s="100">
        <v>1.0</v>
      </c>
      <c r="U3985" s="101" t="s">
        <v>7558</v>
      </c>
      <c r="V3985" s="101" t="s">
        <v>7559</v>
      </c>
      <c r="W3985" s="101" t="s">
        <v>54</v>
      </c>
      <c r="X3985" s="101" t="s">
        <v>7560</v>
      </c>
      <c r="Y3985" s="101" t="s">
        <v>18</v>
      </c>
    </row>
    <row r="3986">
      <c r="A3986" s="103" t="s">
        <v>87</v>
      </c>
      <c r="B3986" s="99"/>
      <c r="C3986" s="100" t="s">
        <v>7757</v>
      </c>
      <c r="D3986" s="101" t="s">
        <v>151</v>
      </c>
      <c r="E3986" s="101" t="s">
        <v>7758</v>
      </c>
      <c r="F3986" s="99"/>
      <c r="G3986" s="99"/>
      <c r="H3986" s="99"/>
      <c r="I3986" s="99"/>
      <c r="J3986" s="99"/>
      <c r="K3986" s="99"/>
      <c r="L3986" s="99"/>
      <c r="M3986" s="99"/>
      <c r="N3986" s="99"/>
      <c r="O3986" s="99"/>
      <c r="P3986" s="99"/>
      <c r="Q3986" s="99"/>
      <c r="R3986" s="99"/>
      <c r="S3986" s="102">
        <v>1.0</v>
      </c>
      <c r="T3986" s="102">
        <v>1.0</v>
      </c>
      <c r="U3986" s="102" t="s">
        <v>7558</v>
      </c>
      <c r="V3986" s="102" t="s">
        <v>7559</v>
      </c>
      <c r="W3986" s="102" t="s">
        <v>54</v>
      </c>
      <c r="X3986" s="102" t="s">
        <v>7591</v>
      </c>
      <c r="Y3986" s="101" t="s">
        <v>12</v>
      </c>
      <c r="Z3986" s="33">
        <v>1.0</v>
      </c>
    </row>
    <row r="3987">
      <c r="A3987" s="103" t="s">
        <v>87</v>
      </c>
      <c r="B3987" s="99"/>
      <c r="C3987" s="100" t="s">
        <v>7759</v>
      </c>
      <c r="D3987" s="101" t="s">
        <v>122</v>
      </c>
      <c r="E3987" s="101" t="s">
        <v>7760</v>
      </c>
      <c r="F3987" s="99"/>
      <c r="G3987" s="99"/>
      <c r="H3987" s="99"/>
      <c r="I3987" s="99"/>
      <c r="J3987" s="99"/>
      <c r="K3987" s="99"/>
      <c r="L3987" s="99"/>
      <c r="M3987" s="99"/>
      <c r="N3987" s="99"/>
      <c r="O3987" s="99"/>
      <c r="P3987" s="99"/>
      <c r="Q3987" s="99"/>
      <c r="R3987" s="99"/>
      <c r="S3987" s="102">
        <v>1.0</v>
      </c>
      <c r="T3987" s="102">
        <v>1.0</v>
      </c>
      <c r="U3987" s="102" t="s">
        <v>7558</v>
      </c>
      <c r="V3987" s="102" t="s">
        <v>7559</v>
      </c>
      <c r="W3987" s="102" t="s">
        <v>54</v>
      </c>
      <c r="X3987" s="102" t="s">
        <v>7560</v>
      </c>
      <c r="Y3987" s="101" t="s">
        <v>18</v>
      </c>
    </row>
    <row r="3988">
      <c r="A3988" s="98" t="s">
        <v>44</v>
      </c>
      <c r="B3988" s="99"/>
      <c r="C3988" s="100" t="s">
        <v>7761</v>
      </c>
      <c r="D3988" s="101" t="s">
        <v>122</v>
      </c>
      <c r="E3988" s="101" t="s">
        <v>7762</v>
      </c>
      <c r="F3988" s="99"/>
      <c r="G3988" s="99"/>
      <c r="H3988" s="99"/>
      <c r="I3988" s="99"/>
      <c r="J3988" s="99"/>
      <c r="K3988" s="99"/>
      <c r="L3988" s="99"/>
      <c r="M3988" s="99"/>
      <c r="N3988" s="99"/>
      <c r="O3988" s="99"/>
      <c r="P3988" s="99"/>
      <c r="Q3988" s="99"/>
      <c r="R3988" s="99"/>
      <c r="S3988" s="102">
        <v>1.0</v>
      </c>
      <c r="T3988" s="102">
        <v>1.0</v>
      </c>
      <c r="U3988" s="102" t="s">
        <v>7558</v>
      </c>
      <c r="V3988" s="102" t="s">
        <v>7559</v>
      </c>
      <c r="W3988" s="102" t="s">
        <v>54</v>
      </c>
      <c r="X3988" s="102" t="s">
        <v>7560</v>
      </c>
      <c r="Y3988" s="101" t="s">
        <v>18</v>
      </c>
    </row>
    <row r="3989">
      <c r="A3989" s="103" t="s">
        <v>63</v>
      </c>
      <c r="B3989" s="99"/>
      <c r="C3989" s="100" t="s">
        <v>7763</v>
      </c>
      <c r="D3989" s="101" t="s">
        <v>151</v>
      </c>
      <c r="E3989" s="101" t="s">
        <v>7764</v>
      </c>
      <c r="F3989" s="99"/>
      <c r="G3989" s="99"/>
      <c r="H3989" s="99"/>
      <c r="I3989" s="99"/>
      <c r="J3989" s="99"/>
      <c r="K3989" s="99"/>
      <c r="L3989" s="99"/>
      <c r="M3989" s="99"/>
      <c r="N3989" s="99"/>
      <c r="O3989" s="99"/>
      <c r="P3989" s="99"/>
      <c r="Q3989" s="99"/>
      <c r="R3989" s="99"/>
      <c r="S3989" s="102">
        <v>1.0</v>
      </c>
      <c r="T3989" s="102">
        <v>1.0</v>
      </c>
      <c r="U3989" s="102" t="s">
        <v>7558</v>
      </c>
      <c r="V3989" s="102" t="s">
        <v>7559</v>
      </c>
      <c r="W3989" s="102" t="s">
        <v>54</v>
      </c>
      <c r="X3989" s="102" t="s">
        <v>7591</v>
      </c>
      <c r="Y3989" s="101" t="s">
        <v>12</v>
      </c>
      <c r="Z3989" s="33">
        <v>1.0</v>
      </c>
    </row>
    <row r="3990">
      <c r="A3990" s="98" t="s">
        <v>77</v>
      </c>
      <c r="B3990" s="99"/>
      <c r="C3990" s="100" t="s">
        <v>7765</v>
      </c>
      <c r="D3990" s="101" t="s">
        <v>122</v>
      </c>
      <c r="E3990" s="101" t="s">
        <v>7766</v>
      </c>
      <c r="F3990" s="99"/>
      <c r="G3990" s="99"/>
      <c r="H3990" s="99"/>
      <c r="I3990" s="99"/>
      <c r="J3990" s="99"/>
      <c r="K3990" s="99"/>
      <c r="L3990" s="99"/>
      <c r="M3990" s="99"/>
      <c r="N3990" s="99"/>
      <c r="O3990" s="99"/>
      <c r="P3990" s="99"/>
      <c r="Q3990" s="99"/>
      <c r="R3990" s="99"/>
      <c r="S3990" s="102">
        <v>1.0</v>
      </c>
      <c r="T3990" s="102">
        <v>1.0</v>
      </c>
      <c r="U3990" s="102" t="s">
        <v>7558</v>
      </c>
      <c r="V3990" s="102" t="s">
        <v>7559</v>
      </c>
      <c r="W3990" s="102" t="s">
        <v>54</v>
      </c>
      <c r="X3990" s="102" t="s">
        <v>7560</v>
      </c>
      <c r="Y3990" s="101" t="s">
        <v>18</v>
      </c>
    </row>
    <row r="3991">
      <c r="A3991" s="103" t="s">
        <v>63</v>
      </c>
      <c r="B3991" s="99"/>
      <c r="C3991" s="100" t="s">
        <v>7767</v>
      </c>
      <c r="D3991" s="101" t="s">
        <v>128</v>
      </c>
      <c r="E3991" s="101" t="s">
        <v>7768</v>
      </c>
      <c r="F3991" s="99"/>
      <c r="G3991" s="99"/>
      <c r="H3991" s="99"/>
      <c r="I3991" s="99"/>
      <c r="J3991" s="99"/>
      <c r="K3991" s="99"/>
      <c r="L3991" s="99"/>
      <c r="M3991" s="99"/>
      <c r="N3991" s="99"/>
      <c r="O3991" s="99"/>
      <c r="P3991" s="99"/>
      <c r="Q3991" s="99"/>
      <c r="R3991" s="99"/>
      <c r="S3991" s="102">
        <v>1.0</v>
      </c>
      <c r="T3991" s="102">
        <v>0.0</v>
      </c>
      <c r="U3991" s="102" t="s">
        <v>7558</v>
      </c>
      <c r="V3991" s="102" t="s">
        <v>7559</v>
      </c>
      <c r="W3991" s="102" t="s">
        <v>54</v>
      </c>
      <c r="X3991" s="102" t="s">
        <v>7560</v>
      </c>
      <c r="Y3991" s="101" t="s">
        <v>12</v>
      </c>
    </row>
    <row r="3992">
      <c r="A3992" s="98" t="s">
        <v>64</v>
      </c>
      <c r="B3992" s="99"/>
      <c r="C3992" s="100" t="s">
        <v>7769</v>
      </c>
      <c r="D3992" s="101" t="s">
        <v>151</v>
      </c>
      <c r="E3992" s="101" t="s">
        <v>7770</v>
      </c>
      <c r="F3992" s="99"/>
      <c r="G3992" s="99"/>
      <c r="H3992" s="99"/>
      <c r="I3992" s="99"/>
      <c r="J3992" s="99"/>
      <c r="K3992" s="99"/>
      <c r="L3992" s="99"/>
      <c r="M3992" s="99"/>
      <c r="N3992" s="99"/>
      <c r="O3992" s="99"/>
      <c r="P3992" s="99"/>
      <c r="Q3992" s="99"/>
      <c r="R3992" s="99"/>
      <c r="S3992" s="102">
        <v>1.0</v>
      </c>
      <c r="T3992" s="102">
        <v>1.0</v>
      </c>
      <c r="U3992" s="102" t="s">
        <v>7558</v>
      </c>
      <c r="V3992" s="102" t="s">
        <v>7559</v>
      </c>
      <c r="W3992" s="102" t="s">
        <v>54</v>
      </c>
      <c r="X3992" s="102" t="s">
        <v>7591</v>
      </c>
      <c r="Y3992" s="101" t="s">
        <v>12</v>
      </c>
      <c r="Z3992" s="33">
        <v>1.0</v>
      </c>
    </row>
    <row r="3993">
      <c r="A3993" s="98" t="s">
        <v>64</v>
      </c>
      <c r="B3993" s="99"/>
      <c r="C3993" s="100" t="s">
        <v>7771</v>
      </c>
      <c r="D3993" s="101" t="s">
        <v>122</v>
      </c>
      <c r="E3993" s="101" t="s">
        <v>7772</v>
      </c>
      <c r="F3993" s="99"/>
      <c r="G3993" s="99"/>
      <c r="H3993" s="99"/>
      <c r="I3993" s="99"/>
      <c r="J3993" s="99"/>
      <c r="K3993" s="99"/>
      <c r="L3993" s="99"/>
      <c r="M3993" s="99"/>
      <c r="N3993" s="99"/>
      <c r="O3993" s="99"/>
      <c r="P3993" s="99"/>
      <c r="Q3993" s="99"/>
      <c r="R3993" s="99"/>
      <c r="S3993" s="102">
        <v>1.0</v>
      </c>
      <c r="T3993" s="102">
        <v>1.0</v>
      </c>
      <c r="U3993" s="102" t="s">
        <v>7558</v>
      </c>
      <c r="V3993" s="102" t="s">
        <v>7559</v>
      </c>
      <c r="W3993" s="102" t="s">
        <v>54</v>
      </c>
      <c r="X3993" s="102" t="s">
        <v>7560</v>
      </c>
      <c r="Y3993" s="101" t="s">
        <v>18</v>
      </c>
    </row>
    <row r="3994">
      <c r="A3994" s="98" t="s">
        <v>77</v>
      </c>
      <c r="B3994" s="99"/>
      <c r="C3994" s="100" t="s">
        <v>7773</v>
      </c>
      <c r="D3994" s="101" t="s">
        <v>122</v>
      </c>
      <c r="E3994" s="101" t="s">
        <v>7774</v>
      </c>
      <c r="F3994" s="99"/>
      <c r="G3994" s="99"/>
      <c r="H3994" s="99"/>
      <c r="I3994" s="99"/>
      <c r="J3994" s="99"/>
      <c r="K3994" s="99"/>
      <c r="L3994" s="99"/>
      <c r="M3994" s="99"/>
      <c r="N3994" s="99"/>
      <c r="O3994" s="99"/>
      <c r="P3994" s="99"/>
      <c r="Q3994" s="99"/>
      <c r="R3994" s="99"/>
      <c r="S3994" s="102">
        <v>1.0</v>
      </c>
      <c r="T3994" s="102">
        <v>1.0</v>
      </c>
      <c r="U3994" s="102" t="s">
        <v>7558</v>
      </c>
      <c r="V3994" s="102" t="s">
        <v>7559</v>
      </c>
      <c r="W3994" s="102" t="s">
        <v>54</v>
      </c>
      <c r="X3994" s="102" t="s">
        <v>7560</v>
      </c>
      <c r="Y3994" s="101" t="s">
        <v>18</v>
      </c>
    </row>
    <row r="3995">
      <c r="A3995" s="98" t="s">
        <v>77</v>
      </c>
      <c r="B3995" s="99"/>
      <c r="C3995" s="100" t="s">
        <v>7775</v>
      </c>
      <c r="D3995" s="101" t="s">
        <v>151</v>
      </c>
      <c r="E3995" s="101" t="s">
        <v>7776</v>
      </c>
      <c r="F3995" s="99"/>
      <c r="G3995" s="99"/>
      <c r="H3995" s="99"/>
      <c r="I3995" s="99"/>
      <c r="J3995" s="99"/>
      <c r="K3995" s="99"/>
      <c r="L3995" s="99"/>
      <c r="M3995" s="99"/>
      <c r="N3995" s="99"/>
      <c r="O3995" s="99"/>
      <c r="P3995" s="99"/>
      <c r="Q3995" s="99"/>
      <c r="R3995" s="99"/>
      <c r="S3995" s="102">
        <v>1.0</v>
      </c>
      <c r="T3995" s="102">
        <v>1.0</v>
      </c>
      <c r="U3995" s="102" t="s">
        <v>7558</v>
      </c>
      <c r="V3995" s="102" t="s">
        <v>7559</v>
      </c>
      <c r="W3995" s="102" t="s">
        <v>54</v>
      </c>
      <c r="X3995" s="102" t="s">
        <v>7591</v>
      </c>
      <c r="Y3995" s="101" t="s">
        <v>12</v>
      </c>
      <c r="Z3995" s="33">
        <v>1.0</v>
      </c>
    </row>
    <row r="3996">
      <c r="A3996" s="103" t="s">
        <v>24</v>
      </c>
      <c r="B3996" s="99"/>
      <c r="C3996" s="100" t="s">
        <v>7777</v>
      </c>
      <c r="D3996" s="101" t="s">
        <v>151</v>
      </c>
      <c r="E3996" s="101" t="s">
        <v>7778</v>
      </c>
      <c r="F3996" s="99"/>
      <c r="G3996" s="99"/>
      <c r="H3996" s="99"/>
      <c r="I3996" s="99"/>
      <c r="J3996" s="99"/>
      <c r="K3996" s="99"/>
      <c r="L3996" s="99"/>
      <c r="M3996" s="99"/>
      <c r="N3996" s="99"/>
      <c r="O3996" s="99"/>
      <c r="P3996" s="99"/>
      <c r="Q3996" s="99"/>
      <c r="R3996" s="99"/>
      <c r="S3996" s="102">
        <v>1.0</v>
      </c>
      <c r="T3996" s="102">
        <v>1.0</v>
      </c>
      <c r="U3996" s="102" t="s">
        <v>7558</v>
      </c>
      <c r="V3996" s="102" t="s">
        <v>7559</v>
      </c>
      <c r="W3996" s="102" t="s">
        <v>54</v>
      </c>
      <c r="X3996" s="102" t="s">
        <v>7591</v>
      </c>
      <c r="Y3996" s="101" t="s">
        <v>12</v>
      </c>
      <c r="Z3996" s="33">
        <v>1.0</v>
      </c>
    </row>
    <row r="3997">
      <c r="A3997" s="98" t="s">
        <v>64</v>
      </c>
      <c r="B3997" s="99"/>
      <c r="C3997" s="100" t="s">
        <v>7779</v>
      </c>
      <c r="D3997" s="101" t="s">
        <v>135</v>
      </c>
      <c r="E3997" s="101" t="s">
        <v>7780</v>
      </c>
      <c r="F3997" s="99"/>
      <c r="G3997" s="99"/>
      <c r="H3997" s="99"/>
      <c r="I3997" s="99"/>
      <c r="J3997" s="99"/>
      <c r="K3997" s="99"/>
      <c r="L3997" s="99"/>
      <c r="M3997" s="99"/>
      <c r="N3997" s="99"/>
      <c r="O3997" s="99"/>
      <c r="P3997" s="99"/>
      <c r="Q3997" s="99"/>
      <c r="R3997" s="99"/>
      <c r="S3997" s="100">
        <v>1.0</v>
      </c>
      <c r="T3997" s="100">
        <v>1.0</v>
      </c>
      <c r="U3997" s="101" t="s">
        <v>7558</v>
      </c>
      <c r="V3997" s="101" t="s">
        <v>7559</v>
      </c>
      <c r="W3997" s="101" t="s">
        <v>54</v>
      </c>
      <c r="X3997" s="101" t="s">
        <v>7560</v>
      </c>
      <c r="Y3997" s="101" t="s">
        <v>18</v>
      </c>
    </row>
    <row r="3998">
      <c r="A3998" s="103" t="s">
        <v>63</v>
      </c>
      <c r="B3998" s="99"/>
      <c r="C3998" s="100" t="s">
        <v>7781</v>
      </c>
      <c r="D3998" s="101" t="s">
        <v>151</v>
      </c>
      <c r="E3998" s="101" t="s">
        <v>7782</v>
      </c>
      <c r="F3998" s="99"/>
      <c r="G3998" s="99"/>
      <c r="H3998" s="99"/>
      <c r="I3998" s="99"/>
      <c r="J3998" s="99"/>
      <c r="K3998" s="99"/>
      <c r="L3998" s="99"/>
      <c r="M3998" s="99"/>
      <c r="N3998" s="99"/>
      <c r="O3998" s="99"/>
      <c r="P3998" s="99"/>
      <c r="Q3998" s="99"/>
      <c r="R3998" s="99"/>
      <c r="S3998" s="102">
        <v>1.0</v>
      </c>
      <c r="T3998" s="102">
        <v>1.0</v>
      </c>
      <c r="U3998" s="102" t="s">
        <v>7558</v>
      </c>
      <c r="V3998" s="102" t="s">
        <v>7559</v>
      </c>
      <c r="W3998" s="102" t="s">
        <v>54</v>
      </c>
      <c r="X3998" s="102" t="s">
        <v>7591</v>
      </c>
      <c r="Y3998" s="101" t="s">
        <v>12</v>
      </c>
      <c r="Z3998" s="33">
        <v>1.0</v>
      </c>
    </row>
    <row r="3999">
      <c r="A3999" s="103" t="s">
        <v>63</v>
      </c>
      <c r="B3999" s="99"/>
      <c r="C3999" s="100" t="s">
        <v>7783</v>
      </c>
      <c r="D3999" s="101" t="s">
        <v>135</v>
      </c>
      <c r="E3999" s="101" t="s">
        <v>7784</v>
      </c>
      <c r="F3999" s="99"/>
      <c r="G3999" s="99"/>
      <c r="H3999" s="99"/>
      <c r="I3999" s="99"/>
      <c r="J3999" s="99"/>
      <c r="K3999" s="99"/>
      <c r="L3999" s="99"/>
      <c r="M3999" s="99"/>
      <c r="N3999" s="99"/>
      <c r="O3999" s="99"/>
      <c r="P3999" s="99"/>
      <c r="Q3999" s="99"/>
      <c r="R3999" s="99"/>
      <c r="S3999" s="100">
        <v>1.0</v>
      </c>
      <c r="T3999" s="100">
        <v>1.0</v>
      </c>
      <c r="U3999" s="101" t="s">
        <v>7558</v>
      </c>
      <c r="V3999" s="101" t="s">
        <v>7559</v>
      </c>
      <c r="W3999" s="101" t="s">
        <v>54</v>
      </c>
      <c r="X3999" s="101" t="s">
        <v>7560</v>
      </c>
      <c r="Y3999" s="101" t="s">
        <v>18</v>
      </c>
    </row>
    <row r="4000">
      <c r="A4000" s="98" t="s">
        <v>28</v>
      </c>
      <c r="B4000" s="99"/>
      <c r="C4000" s="100" t="s">
        <v>150</v>
      </c>
      <c r="D4000" s="101" t="s">
        <v>151</v>
      </c>
      <c r="E4000" s="101" t="s">
        <v>152</v>
      </c>
      <c r="F4000" s="99"/>
      <c r="G4000" s="99"/>
      <c r="H4000" s="99"/>
      <c r="I4000" s="99"/>
      <c r="J4000" s="99"/>
      <c r="K4000" s="99"/>
      <c r="L4000" s="99"/>
      <c r="M4000" s="99"/>
      <c r="N4000" s="99"/>
      <c r="O4000" s="99"/>
      <c r="P4000" s="99"/>
      <c r="Q4000" s="99"/>
      <c r="R4000" s="99"/>
      <c r="S4000" s="102">
        <v>1.0</v>
      </c>
      <c r="T4000" s="102">
        <v>1.0</v>
      </c>
      <c r="U4000" s="102" t="s">
        <v>7558</v>
      </c>
      <c r="V4000" s="102" t="s">
        <v>7559</v>
      </c>
      <c r="W4000" s="102" t="s">
        <v>54</v>
      </c>
      <c r="X4000" s="102" t="s">
        <v>7591</v>
      </c>
      <c r="Y4000" s="101" t="s">
        <v>12</v>
      </c>
      <c r="Z4000" s="33">
        <v>1.0</v>
      </c>
    </row>
    <row r="4001">
      <c r="A4001" s="98" t="s">
        <v>38</v>
      </c>
      <c r="B4001" s="99"/>
      <c r="C4001" s="100" t="s">
        <v>7785</v>
      </c>
      <c r="D4001" s="101" t="s">
        <v>135</v>
      </c>
      <c r="E4001" s="101" t="s">
        <v>7786</v>
      </c>
      <c r="F4001" s="99"/>
      <c r="G4001" s="99"/>
      <c r="H4001" s="99"/>
      <c r="I4001" s="99"/>
      <c r="J4001" s="99"/>
      <c r="K4001" s="99"/>
      <c r="L4001" s="99"/>
      <c r="M4001" s="99"/>
      <c r="N4001" s="99"/>
      <c r="O4001" s="99"/>
      <c r="P4001" s="99"/>
      <c r="Q4001" s="99"/>
      <c r="R4001" s="99"/>
      <c r="S4001" s="100">
        <v>1.0</v>
      </c>
      <c r="T4001" s="100">
        <v>1.0</v>
      </c>
      <c r="U4001" s="101" t="s">
        <v>7558</v>
      </c>
      <c r="V4001" s="101" t="s">
        <v>7559</v>
      </c>
      <c r="W4001" s="101" t="s">
        <v>54</v>
      </c>
      <c r="X4001" s="101" t="s">
        <v>7560</v>
      </c>
      <c r="Y4001" s="101" t="s">
        <v>18</v>
      </c>
    </row>
    <row r="4002">
      <c r="A4002" s="103" t="s">
        <v>87</v>
      </c>
      <c r="B4002" s="99"/>
      <c r="C4002" s="100" t="s">
        <v>7787</v>
      </c>
      <c r="D4002" s="101" t="s">
        <v>825</v>
      </c>
      <c r="E4002" s="101" t="s">
        <v>7788</v>
      </c>
      <c r="F4002" s="99"/>
      <c r="G4002" s="99"/>
      <c r="H4002" s="99"/>
      <c r="I4002" s="99"/>
      <c r="J4002" s="99"/>
      <c r="K4002" s="99"/>
      <c r="L4002" s="99"/>
      <c r="M4002" s="99"/>
      <c r="N4002" s="99"/>
      <c r="O4002" s="99"/>
      <c r="P4002" s="99"/>
      <c r="Q4002" s="99"/>
      <c r="R4002" s="99"/>
      <c r="S4002" s="102">
        <v>1.0</v>
      </c>
      <c r="T4002" s="102">
        <v>1.0</v>
      </c>
      <c r="U4002" s="102" t="s">
        <v>7558</v>
      </c>
      <c r="V4002" s="102" t="s">
        <v>7559</v>
      </c>
      <c r="W4002" s="102" t="s">
        <v>54</v>
      </c>
      <c r="X4002" s="102" t="s">
        <v>7560</v>
      </c>
      <c r="Y4002" s="101" t="s">
        <v>18</v>
      </c>
    </row>
    <row r="4003">
      <c r="A4003" s="98" t="s">
        <v>64</v>
      </c>
      <c r="B4003" s="99"/>
      <c r="C4003" s="100" t="s">
        <v>7789</v>
      </c>
      <c r="D4003" s="101" t="s">
        <v>151</v>
      </c>
      <c r="E4003" s="101" t="s">
        <v>7790</v>
      </c>
      <c r="F4003" s="99"/>
      <c r="G4003" s="99"/>
      <c r="H4003" s="99"/>
      <c r="I4003" s="99"/>
      <c r="J4003" s="99"/>
      <c r="K4003" s="99"/>
      <c r="L4003" s="99"/>
      <c r="M4003" s="99"/>
      <c r="N4003" s="99"/>
      <c r="O4003" s="99"/>
      <c r="P4003" s="99"/>
      <c r="Q4003" s="99"/>
      <c r="R4003" s="99"/>
      <c r="S4003" s="102">
        <v>1.0</v>
      </c>
      <c r="T4003" s="102">
        <v>1.0</v>
      </c>
      <c r="U4003" s="102" t="s">
        <v>7558</v>
      </c>
      <c r="V4003" s="102" t="s">
        <v>7559</v>
      </c>
      <c r="W4003" s="102" t="s">
        <v>54</v>
      </c>
      <c r="X4003" s="102" t="s">
        <v>7591</v>
      </c>
      <c r="Y4003" s="101" t="s">
        <v>12</v>
      </c>
      <c r="Z4003" s="33">
        <v>1.0</v>
      </c>
    </row>
    <row r="4004">
      <c r="A4004" s="103" t="s">
        <v>63</v>
      </c>
      <c r="B4004" s="99"/>
      <c r="C4004" s="100" t="s">
        <v>7791</v>
      </c>
      <c r="D4004" s="101" t="s">
        <v>151</v>
      </c>
      <c r="E4004" s="101" t="s">
        <v>7792</v>
      </c>
      <c r="F4004" s="99"/>
      <c r="G4004" s="99"/>
      <c r="H4004" s="99"/>
      <c r="I4004" s="99"/>
      <c r="J4004" s="99"/>
      <c r="K4004" s="99"/>
      <c r="L4004" s="99"/>
      <c r="M4004" s="99"/>
      <c r="N4004" s="99"/>
      <c r="O4004" s="99"/>
      <c r="P4004" s="99"/>
      <c r="Q4004" s="99"/>
      <c r="R4004" s="99"/>
      <c r="S4004" s="102">
        <v>1.0</v>
      </c>
      <c r="T4004" s="102">
        <v>1.0</v>
      </c>
      <c r="U4004" s="102" t="s">
        <v>7558</v>
      </c>
      <c r="V4004" s="102" t="s">
        <v>7559</v>
      </c>
      <c r="W4004" s="102" t="s">
        <v>54</v>
      </c>
      <c r="X4004" s="102" t="s">
        <v>7591</v>
      </c>
      <c r="Y4004" s="101" t="s">
        <v>12</v>
      </c>
      <c r="Z4004" s="33">
        <v>1.0</v>
      </c>
    </row>
    <row r="4005">
      <c r="A4005" s="98" t="s">
        <v>64</v>
      </c>
      <c r="B4005" s="99"/>
      <c r="C4005" s="100" t="s">
        <v>7793</v>
      </c>
      <c r="D4005" s="101" t="s">
        <v>151</v>
      </c>
      <c r="E4005" s="101" t="s">
        <v>7794</v>
      </c>
      <c r="F4005" s="99"/>
      <c r="G4005" s="99"/>
      <c r="H4005" s="99"/>
      <c r="I4005" s="99"/>
      <c r="J4005" s="99"/>
      <c r="K4005" s="99"/>
      <c r="L4005" s="99"/>
      <c r="M4005" s="99"/>
      <c r="N4005" s="99"/>
      <c r="O4005" s="99"/>
      <c r="P4005" s="99"/>
      <c r="Q4005" s="99"/>
      <c r="R4005" s="99"/>
      <c r="S4005" s="102">
        <v>1.0</v>
      </c>
      <c r="T4005" s="102">
        <v>1.0</v>
      </c>
      <c r="U4005" s="102" t="s">
        <v>7558</v>
      </c>
      <c r="V4005" s="102" t="s">
        <v>7559</v>
      </c>
      <c r="W4005" s="102" t="s">
        <v>54</v>
      </c>
      <c r="X4005" s="102" t="s">
        <v>7591</v>
      </c>
      <c r="Y4005" s="101" t="s">
        <v>12</v>
      </c>
      <c r="Z4005" s="33">
        <v>1.0</v>
      </c>
    </row>
    <row r="4006">
      <c r="A4006" s="98" t="s">
        <v>81</v>
      </c>
      <c r="B4006" s="99"/>
      <c r="C4006" s="100" t="s">
        <v>7795</v>
      </c>
      <c r="D4006" s="101" t="s">
        <v>122</v>
      </c>
      <c r="E4006" s="101" t="s">
        <v>7796</v>
      </c>
      <c r="F4006" s="99"/>
      <c r="G4006" s="99"/>
      <c r="H4006" s="99"/>
      <c r="I4006" s="99"/>
      <c r="J4006" s="99"/>
      <c r="K4006" s="99"/>
      <c r="L4006" s="99"/>
      <c r="M4006" s="99"/>
      <c r="N4006" s="99"/>
      <c r="O4006" s="99"/>
      <c r="P4006" s="99"/>
      <c r="Q4006" s="99"/>
      <c r="R4006" s="99"/>
      <c r="S4006" s="102">
        <v>1.0</v>
      </c>
      <c r="T4006" s="102">
        <v>1.0</v>
      </c>
      <c r="U4006" s="102" t="s">
        <v>7558</v>
      </c>
      <c r="V4006" s="102" t="s">
        <v>7559</v>
      </c>
      <c r="W4006" s="102" t="s">
        <v>54</v>
      </c>
      <c r="X4006" s="102" t="s">
        <v>7560</v>
      </c>
      <c r="Y4006" s="101" t="s">
        <v>18</v>
      </c>
    </row>
    <row r="4007">
      <c r="A4007" s="103" t="s">
        <v>63</v>
      </c>
      <c r="B4007" s="99"/>
      <c r="C4007" s="100" t="s">
        <v>7797</v>
      </c>
      <c r="D4007" s="101" t="s">
        <v>151</v>
      </c>
      <c r="E4007" s="101" t="s">
        <v>7798</v>
      </c>
      <c r="F4007" s="99"/>
      <c r="G4007" s="99"/>
      <c r="H4007" s="99"/>
      <c r="I4007" s="99"/>
      <c r="J4007" s="99"/>
      <c r="K4007" s="99"/>
      <c r="L4007" s="99"/>
      <c r="M4007" s="99"/>
      <c r="N4007" s="99"/>
      <c r="O4007" s="99"/>
      <c r="P4007" s="99"/>
      <c r="Q4007" s="99"/>
      <c r="R4007" s="99"/>
      <c r="S4007" s="102">
        <v>1.0</v>
      </c>
      <c r="T4007" s="102">
        <v>1.0</v>
      </c>
      <c r="U4007" s="102" t="s">
        <v>7558</v>
      </c>
      <c r="V4007" s="102" t="s">
        <v>7559</v>
      </c>
      <c r="W4007" s="102" t="s">
        <v>54</v>
      </c>
      <c r="X4007" s="102" t="s">
        <v>7591</v>
      </c>
      <c r="Y4007" s="101" t="s">
        <v>12</v>
      </c>
      <c r="Z4007" s="33">
        <v>1.0</v>
      </c>
    </row>
    <row r="4008">
      <c r="A4008" s="98" t="s">
        <v>64</v>
      </c>
      <c r="B4008" s="99"/>
      <c r="C4008" s="100" t="s">
        <v>7799</v>
      </c>
      <c r="D4008" s="101" t="s">
        <v>158</v>
      </c>
      <c r="E4008" s="101" t="s">
        <v>7800</v>
      </c>
      <c r="F4008" s="99"/>
      <c r="G4008" s="99"/>
      <c r="H4008" s="99"/>
      <c r="I4008" s="99"/>
      <c r="J4008" s="99"/>
      <c r="K4008" s="99"/>
      <c r="L4008" s="99"/>
      <c r="M4008" s="99"/>
      <c r="N4008" s="99"/>
      <c r="O4008" s="99"/>
      <c r="P4008" s="99"/>
      <c r="Q4008" s="99"/>
      <c r="R4008" s="99"/>
      <c r="S4008" s="100">
        <v>1.0</v>
      </c>
      <c r="T4008" s="100">
        <v>1.0</v>
      </c>
      <c r="U4008" s="101" t="s">
        <v>7558</v>
      </c>
      <c r="V4008" s="101" t="s">
        <v>7559</v>
      </c>
      <c r="W4008" s="101" t="s">
        <v>54</v>
      </c>
      <c r="X4008" s="101" t="s">
        <v>7560</v>
      </c>
      <c r="Y4008" s="101" t="s">
        <v>18</v>
      </c>
    </row>
    <row r="4009">
      <c r="A4009" s="98" t="s">
        <v>64</v>
      </c>
      <c r="B4009" s="99"/>
      <c r="C4009" s="100" t="s">
        <v>7801</v>
      </c>
      <c r="D4009" s="101" t="s">
        <v>122</v>
      </c>
      <c r="E4009" s="101" t="s">
        <v>7802</v>
      </c>
      <c r="F4009" s="99"/>
      <c r="G4009" s="99"/>
      <c r="H4009" s="99"/>
      <c r="I4009" s="99"/>
      <c r="J4009" s="99"/>
      <c r="K4009" s="99"/>
      <c r="L4009" s="99"/>
      <c r="M4009" s="99"/>
      <c r="N4009" s="99"/>
      <c r="O4009" s="99"/>
      <c r="P4009" s="99"/>
      <c r="Q4009" s="99"/>
      <c r="R4009" s="99"/>
      <c r="S4009" s="102">
        <v>1.0</v>
      </c>
      <c r="T4009" s="102">
        <v>1.0</v>
      </c>
      <c r="U4009" s="102" t="s">
        <v>7558</v>
      </c>
      <c r="V4009" s="102" t="s">
        <v>7559</v>
      </c>
      <c r="W4009" s="102" t="s">
        <v>54</v>
      </c>
      <c r="X4009" s="102" t="s">
        <v>7560</v>
      </c>
      <c r="Y4009" s="101" t="s">
        <v>18</v>
      </c>
    </row>
    <row r="4010">
      <c r="A4010" s="103" t="s">
        <v>63</v>
      </c>
      <c r="B4010" s="99"/>
      <c r="C4010" s="100" t="s">
        <v>153</v>
      </c>
      <c r="D4010" s="101" t="s">
        <v>122</v>
      </c>
      <c r="E4010" s="101" t="s">
        <v>154</v>
      </c>
      <c r="F4010" s="99"/>
      <c r="G4010" s="99"/>
      <c r="H4010" s="99"/>
      <c r="I4010" s="99"/>
      <c r="J4010" s="99"/>
      <c r="K4010" s="99"/>
      <c r="L4010" s="99"/>
      <c r="M4010" s="99"/>
      <c r="N4010" s="99"/>
      <c r="O4010" s="99"/>
      <c r="P4010" s="99"/>
      <c r="Q4010" s="99"/>
      <c r="R4010" s="99"/>
      <c r="S4010" s="102">
        <v>1.0</v>
      </c>
      <c r="T4010" s="102">
        <v>1.0</v>
      </c>
      <c r="U4010" s="102" t="s">
        <v>7558</v>
      </c>
      <c r="V4010" s="102" t="s">
        <v>7559</v>
      </c>
      <c r="W4010" s="102" t="s">
        <v>54</v>
      </c>
      <c r="X4010" s="102" t="s">
        <v>7560</v>
      </c>
      <c r="Y4010" s="101" t="s">
        <v>18</v>
      </c>
    </row>
    <row r="4011">
      <c r="A4011" s="103" t="s">
        <v>24</v>
      </c>
      <c r="B4011" s="99"/>
      <c r="C4011" s="100" t="s">
        <v>7803</v>
      </c>
      <c r="D4011" s="101" t="s">
        <v>158</v>
      </c>
      <c r="E4011" s="101" t="s">
        <v>159</v>
      </c>
      <c r="F4011" s="99"/>
      <c r="G4011" s="99"/>
      <c r="H4011" s="99"/>
      <c r="I4011" s="99"/>
      <c r="J4011" s="99"/>
      <c r="K4011" s="99"/>
      <c r="L4011" s="99"/>
      <c r="M4011" s="99"/>
      <c r="N4011" s="99"/>
      <c r="O4011" s="99"/>
      <c r="P4011" s="99"/>
      <c r="Q4011" s="99"/>
      <c r="R4011" s="99"/>
      <c r="S4011" s="100">
        <v>1.0</v>
      </c>
      <c r="T4011" s="100">
        <v>1.0</v>
      </c>
      <c r="U4011" s="101" t="s">
        <v>7558</v>
      </c>
      <c r="V4011" s="101" t="s">
        <v>7559</v>
      </c>
      <c r="W4011" s="101" t="s">
        <v>54</v>
      </c>
      <c r="X4011" s="101" t="s">
        <v>7560</v>
      </c>
      <c r="Y4011" s="101" t="s">
        <v>18</v>
      </c>
    </row>
    <row r="4012">
      <c r="A4012" s="103" t="s">
        <v>63</v>
      </c>
      <c r="B4012" s="99"/>
      <c r="C4012" s="100" t="s">
        <v>7804</v>
      </c>
      <c r="D4012" s="101" t="s">
        <v>151</v>
      </c>
      <c r="E4012" s="101" t="s">
        <v>7805</v>
      </c>
      <c r="F4012" s="99"/>
      <c r="G4012" s="99"/>
      <c r="H4012" s="99"/>
      <c r="I4012" s="99"/>
      <c r="J4012" s="99"/>
      <c r="K4012" s="99"/>
      <c r="L4012" s="99"/>
      <c r="M4012" s="99"/>
      <c r="N4012" s="99"/>
      <c r="O4012" s="99"/>
      <c r="P4012" s="99"/>
      <c r="Q4012" s="99"/>
      <c r="R4012" s="99"/>
      <c r="S4012" s="102">
        <v>1.0</v>
      </c>
      <c r="T4012" s="102">
        <v>1.0</v>
      </c>
      <c r="U4012" s="102" t="s">
        <v>7558</v>
      </c>
      <c r="V4012" s="102" t="s">
        <v>7559</v>
      </c>
      <c r="W4012" s="102" t="s">
        <v>54</v>
      </c>
      <c r="X4012" s="102" t="s">
        <v>7591</v>
      </c>
      <c r="Y4012" s="101" t="s">
        <v>12</v>
      </c>
      <c r="Z4012" s="33">
        <v>1.0</v>
      </c>
    </row>
    <row r="4013">
      <c r="A4013" s="98" t="s">
        <v>64</v>
      </c>
      <c r="B4013" s="99"/>
      <c r="C4013" s="100" t="s">
        <v>7806</v>
      </c>
      <c r="D4013" s="101" t="s">
        <v>151</v>
      </c>
      <c r="E4013" s="101" t="s">
        <v>7807</v>
      </c>
      <c r="F4013" s="99"/>
      <c r="G4013" s="99"/>
      <c r="H4013" s="99"/>
      <c r="I4013" s="99"/>
      <c r="J4013" s="99"/>
      <c r="K4013" s="99"/>
      <c r="L4013" s="99"/>
      <c r="M4013" s="99"/>
      <c r="N4013" s="99"/>
      <c r="O4013" s="99"/>
      <c r="P4013" s="99"/>
      <c r="Q4013" s="99"/>
      <c r="R4013" s="99"/>
      <c r="S4013" s="102">
        <v>1.0</v>
      </c>
      <c r="T4013" s="102">
        <v>1.0</v>
      </c>
      <c r="U4013" s="102" t="s">
        <v>7558</v>
      </c>
      <c r="V4013" s="102" t="s">
        <v>7559</v>
      </c>
      <c r="W4013" s="102" t="s">
        <v>54</v>
      </c>
      <c r="X4013" s="102" t="s">
        <v>7591</v>
      </c>
      <c r="Y4013" s="101" t="s">
        <v>12</v>
      </c>
      <c r="Z4013" s="33">
        <v>1.0</v>
      </c>
    </row>
    <row r="4014">
      <c r="A4014" s="98" t="s">
        <v>64</v>
      </c>
      <c r="B4014" s="99"/>
      <c r="C4014" s="100" t="s">
        <v>7808</v>
      </c>
      <c r="D4014" s="101" t="s">
        <v>151</v>
      </c>
      <c r="E4014" s="101" t="s">
        <v>7809</v>
      </c>
      <c r="F4014" s="99"/>
      <c r="G4014" s="99"/>
      <c r="H4014" s="99"/>
      <c r="I4014" s="99"/>
      <c r="J4014" s="99"/>
      <c r="K4014" s="99"/>
      <c r="L4014" s="99"/>
      <c r="M4014" s="99"/>
      <c r="N4014" s="99"/>
      <c r="O4014" s="99"/>
      <c r="P4014" s="99"/>
      <c r="Q4014" s="99"/>
      <c r="R4014" s="99"/>
      <c r="S4014" s="102">
        <v>1.0</v>
      </c>
      <c r="T4014" s="102">
        <v>1.0</v>
      </c>
      <c r="U4014" s="102" t="s">
        <v>7558</v>
      </c>
      <c r="V4014" s="102" t="s">
        <v>7559</v>
      </c>
      <c r="W4014" s="102" t="s">
        <v>54</v>
      </c>
      <c r="X4014" s="102" t="s">
        <v>7591</v>
      </c>
      <c r="Y4014" s="101" t="s">
        <v>12</v>
      </c>
      <c r="Z4014" s="33">
        <v>1.0</v>
      </c>
    </row>
    <row r="4015">
      <c r="A4015" s="103" t="s">
        <v>63</v>
      </c>
      <c r="B4015" s="99"/>
      <c r="C4015" s="100" t="s">
        <v>7810</v>
      </c>
      <c r="D4015" s="101" t="s">
        <v>151</v>
      </c>
      <c r="E4015" s="101" t="s">
        <v>7811</v>
      </c>
      <c r="F4015" s="99"/>
      <c r="G4015" s="99"/>
      <c r="H4015" s="99"/>
      <c r="I4015" s="99"/>
      <c r="J4015" s="99"/>
      <c r="K4015" s="99"/>
      <c r="L4015" s="99"/>
      <c r="M4015" s="99"/>
      <c r="N4015" s="99"/>
      <c r="O4015" s="99"/>
      <c r="P4015" s="99"/>
      <c r="Q4015" s="99"/>
      <c r="R4015" s="99"/>
      <c r="S4015" s="102">
        <v>1.0</v>
      </c>
      <c r="T4015" s="102">
        <v>1.0</v>
      </c>
      <c r="U4015" s="102" t="s">
        <v>7558</v>
      </c>
      <c r="V4015" s="102" t="s">
        <v>7559</v>
      </c>
      <c r="W4015" s="102" t="s">
        <v>54</v>
      </c>
      <c r="X4015" s="102" t="s">
        <v>7591</v>
      </c>
      <c r="Y4015" s="101" t="s">
        <v>12</v>
      </c>
      <c r="Z4015" s="33">
        <v>1.0</v>
      </c>
    </row>
    <row r="4016">
      <c r="A4016" s="98" t="s">
        <v>64</v>
      </c>
      <c r="B4016" s="99"/>
      <c r="C4016" s="100" t="s">
        <v>7812</v>
      </c>
      <c r="D4016" s="101" t="s">
        <v>151</v>
      </c>
      <c r="E4016" s="101" t="s">
        <v>7813</v>
      </c>
      <c r="F4016" s="99"/>
      <c r="G4016" s="99"/>
      <c r="H4016" s="99"/>
      <c r="I4016" s="99"/>
      <c r="J4016" s="99"/>
      <c r="K4016" s="99"/>
      <c r="L4016" s="99"/>
      <c r="M4016" s="99"/>
      <c r="N4016" s="99"/>
      <c r="O4016" s="99"/>
      <c r="P4016" s="99"/>
      <c r="Q4016" s="99"/>
      <c r="R4016" s="99"/>
      <c r="S4016" s="102">
        <v>1.0</v>
      </c>
      <c r="T4016" s="102">
        <v>1.0</v>
      </c>
      <c r="U4016" s="102" t="s">
        <v>7558</v>
      </c>
      <c r="V4016" s="102" t="s">
        <v>7559</v>
      </c>
      <c r="W4016" s="102" t="s">
        <v>54</v>
      </c>
      <c r="X4016" s="102" t="s">
        <v>7591</v>
      </c>
      <c r="Y4016" s="101" t="s">
        <v>12</v>
      </c>
      <c r="Z4016" s="33">
        <v>1.0</v>
      </c>
    </row>
    <row r="4017">
      <c r="A4017" s="103" t="s">
        <v>63</v>
      </c>
      <c r="B4017" s="99"/>
      <c r="C4017" s="100" t="s">
        <v>7814</v>
      </c>
      <c r="D4017" s="101" t="s">
        <v>151</v>
      </c>
      <c r="E4017" s="101" t="s">
        <v>7815</v>
      </c>
      <c r="F4017" s="99"/>
      <c r="G4017" s="99"/>
      <c r="H4017" s="99"/>
      <c r="I4017" s="99"/>
      <c r="J4017" s="99"/>
      <c r="K4017" s="99"/>
      <c r="L4017" s="99"/>
      <c r="M4017" s="99"/>
      <c r="N4017" s="99"/>
      <c r="O4017" s="99"/>
      <c r="P4017" s="99"/>
      <c r="Q4017" s="99"/>
      <c r="R4017" s="99"/>
      <c r="S4017" s="102">
        <v>1.0</v>
      </c>
      <c r="T4017" s="102">
        <v>1.0</v>
      </c>
      <c r="U4017" s="102" t="s">
        <v>7558</v>
      </c>
      <c r="V4017" s="102" t="s">
        <v>7559</v>
      </c>
      <c r="W4017" s="102" t="s">
        <v>54</v>
      </c>
      <c r="X4017" s="102" t="s">
        <v>7591</v>
      </c>
      <c r="Y4017" s="101" t="s">
        <v>12</v>
      </c>
      <c r="Z4017" s="33">
        <v>1.0</v>
      </c>
    </row>
    <row r="4018">
      <c r="A4018" s="103" t="s">
        <v>24</v>
      </c>
      <c r="B4018" s="99"/>
      <c r="C4018" s="100" t="s">
        <v>7816</v>
      </c>
      <c r="D4018" s="101" t="s">
        <v>151</v>
      </c>
      <c r="E4018" s="101" t="s">
        <v>7817</v>
      </c>
      <c r="F4018" s="99"/>
      <c r="G4018" s="99"/>
      <c r="H4018" s="99"/>
      <c r="I4018" s="99"/>
      <c r="J4018" s="99"/>
      <c r="K4018" s="99"/>
      <c r="L4018" s="99"/>
      <c r="M4018" s="99"/>
      <c r="N4018" s="99"/>
      <c r="O4018" s="99"/>
      <c r="P4018" s="99"/>
      <c r="Q4018" s="99"/>
      <c r="R4018" s="99"/>
      <c r="S4018" s="102">
        <v>1.0</v>
      </c>
      <c r="T4018" s="102">
        <v>1.0</v>
      </c>
      <c r="U4018" s="102" t="s">
        <v>7558</v>
      </c>
      <c r="V4018" s="102" t="s">
        <v>7559</v>
      </c>
      <c r="W4018" s="102" t="s">
        <v>54</v>
      </c>
      <c r="X4018" s="102" t="s">
        <v>7591</v>
      </c>
      <c r="Y4018" s="101" t="s">
        <v>12</v>
      </c>
      <c r="Z4018" s="33">
        <v>1.0</v>
      </c>
    </row>
    <row r="4019">
      <c r="A4019" s="98" t="s">
        <v>93</v>
      </c>
      <c r="B4019" s="99"/>
      <c r="C4019" s="100" t="s">
        <v>7818</v>
      </c>
      <c r="D4019" s="101" t="s">
        <v>135</v>
      </c>
      <c r="E4019" s="101" t="s">
        <v>7819</v>
      </c>
      <c r="F4019" s="99"/>
      <c r="G4019" s="99"/>
      <c r="H4019" s="99"/>
      <c r="I4019" s="99"/>
      <c r="J4019" s="99"/>
      <c r="K4019" s="99"/>
      <c r="L4019" s="99"/>
      <c r="M4019" s="99"/>
      <c r="N4019" s="99"/>
      <c r="O4019" s="99"/>
      <c r="P4019" s="99"/>
      <c r="Q4019" s="99"/>
      <c r="R4019" s="99"/>
      <c r="S4019" s="100">
        <v>1.0</v>
      </c>
      <c r="T4019" s="100">
        <v>1.0</v>
      </c>
      <c r="U4019" s="101" t="s">
        <v>7558</v>
      </c>
      <c r="V4019" s="101" t="s">
        <v>7559</v>
      </c>
      <c r="W4019" s="101" t="s">
        <v>54</v>
      </c>
      <c r="X4019" s="101" t="s">
        <v>7560</v>
      </c>
      <c r="Y4019" s="101" t="s">
        <v>18</v>
      </c>
    </row>
    <row r="4020">
      <c r="A4020" s="98" t="s">
        <v>64</v>
      </c>
      <c r="B4020" s="99"/>
      <c r="C4020" s="100" t="s">
        <v>7820</v>
      </c>
      <c r="D4020" s="101" t="s">
        <v>3052</v>
      </c>
      <c r="E4020" s="101" t="s">
        <v>7821</v>
      </c>
      <c r="F4020" s="99"/>
      <c r="G4020" s="99"/>
      <c r="H4020" s="99"/>
      <c r="I4020" s="99"/>
      <c r="J4020" s="99"/>
      <c r="K4020" s="99"/>
      <c r="L4020" s="99"/>
      <c r="M4020" s="99"/>
      <c r="N4020" s="99"/>
      <c r="O4020" s="99"/>
      <c r="P4020" s="99"/>
      <c r="Q4020" s="99"/>
      <c r="R4020" s="99"/>
      <c r="S4020" s="102">
        <v>1.0</v>
      </c>
      <c r="T4020" s="102">
        <v>0.0</v>
      </c>
      <c r="U4020" s="102" t="s">
        <v>7558</v>
      </c>
      <c r="V4020" s="102" t="s">
        <v>7559</v>
      </c>
      <c r="W4020" s="102" t="s">
        <v>54</v>
      </c>
      <c r="X4020" s="102" t="s">
        <v>7560</v>
      </c>
      <c r="Y4020" s="101" t="s">
        <v>12</v>
      </c>
    </row>
    <row r="4021">
      <c r="A4021" s="103" t="s">
        <v>84</v>
      </c>
      <c r="B4021" s="99"/>
      <c r="C4021" s="100" t="s">
        <v>7822</v>
      </c>
      <c r="D4021" s="101" t="s">
        <v>151</v>
      </c>
      <c r="E4021" s="101" t="s">
        <v>7823</v>
      </c>
      <c r="F4021" s="99"/>
      <c r="G4021" s="99"/>
      <c r="H4021" s="99"/>
      <c r="I4021" s="99"/>
      <c r="J4021" s="99"/>
      <c r="K4021" s="99"/>
      <c r="L4021" s="99"/>
      <c r="M4021" s="99"/>
      <c r="N4021" s="99"/>
      <c r="O4021" s="99"/>
      <c r="P4021" s="99"/>
      <c r="Q4021" s="99"/>
      <c r="R4021" s="99"/>
      <c r="S4021" s="102">
        <v>1.0</v>
      </c>
      <c r="T4021" s="102">
        <v>1.0</v>
      </c>
      <c r="U4021" s="102" t="s">
        <v>7558</v>
      </c>
      <c r="V4021" s="102" t="s">
        <v>7559</v>
      </c>
      <c r="W4021" s="102" t="s">
        <v>54</v>
      </c>
      <c r="X4021" s="102" t="s">
        <v>7591</v>
      </c>
      <c r="Y4021" s="101" t="s">
        <v>12</v>
      </c>
      <c r="Z4021" s="33">
        <v>1.0</v>
      </c>
    </row>
    <row r="4022">
      <c r="A4022" s="98" t="s">
        <v>64</v>
      </c>
      <c r="B4022" s="99"/>
      <c r="C4022" s="100" t="s">
        <v>7824</v>
      </c>
      <c r="D4022" s="101" t="s">
        <v>122</v>
      </c>
      <c r="E4022" s="101" t="s">
        <v>7825</v>
      </c>
      <c r="F4022" s="99"/>
      <c r="G4022" s="99"/>
      <c r="H4022" s="99"/>
      <c r="I4022" s="99"/>
      <c r="J4022" s="99"/>
      <c r="K4022" s="99"/>
      <c r="L4022" s="99"/>
      <c r="M4022" s="99"/>
      <c r="N4022" s="99"/>
      <c r="O4022" s="99"/>
      <c r="P4022" s="99"/>
      <c r="Q4022" s="99"/>
      <c r="R4022" s="99"/>
      <c r="S4022" s="102">
        <v>1.0</v>
      </c>
      <c r="T4022" s="102">
        <v>1.0</v>
      </c>
      <c r="U4022" s="102" t="s">
        <v>7558</v>
      </c>
      <c r="V4022" s="102" t="s">
        <v>7559</v>
      </c>
      <c r="W4022" s="102" t="s">
        <v>54</v>
      </c>
      <c r="X4022" s="102" t="s">
        <v>7560</v>
      </c>
      <c r="Y4022" s="101" t="s">
        <v>18</v>
      </c>
    </row>
    <row r="4023">
      <c r="A4023" s="98" t="s">
        <v>64</v>
      </c>
      <c r="B4023" s="99"/>
      <c r="C4023" s="100" t="s">
        <v>7826</v>
      </c>
      <c r="D4023" s="101" t="s">
        <v>122</v>
      </c>
      <c r="E4023" s="101" t="s">
        <v>7827</v>
      </c>
      <c r="F4023" s="99"/>
      <c r="G4023" s="99"/>
      <c r="H4023" s="99"/>
      <c r="I4023" s="99"/>
      <c r="J4023" s="99"/>
      <c r="K4023" s="99"/>
      <c r="L4023" s="99"/>
      <c r="M4023" s="99"/>
      <c r="N4023" s="99"/>
      <c r="O4023" s="99"/>
      <c r="P4023" s="99"/>
      <c r="Q4023" s="99"/>
      <c r="R4023" s="99"/>
      <c r="S4023" s="102">
        <v>1.0</v>
      </c>
      <c r="T4023" s="102">
        <v>1.0</v>
      </c>
      <c r="U4023" s="102" t="s">
        <v>7558</v>
      </c>
      <c r="V4023" s="102" t="s">
        <v>7559</v>
      </c>
      <c r="W4023" s="102" t="s">
        <v>54</v>
      </c>
      <c r="X4023" s="102" t="s">
        <v>7560</v>
      </c>
      <c r="Y4023" s="101" t="s">
        <v>18</v>
      </c>
    </row>
    <row r="4024">
      <c r="A4024" s="98" t="s">
        <v>77</v>
      </c>
      <c r="B4024" s="99"/>
      <c r="C4024" s="100" t="s">
        <v>7828</v>
      </c>
      <c r="D4024" s="101" t="s">
        <v>122</v>
      </c>
      <c r="E4024" s="101" t="s">
        <v>7829</v>
      </c>
      <c r="F4024" s="99"/>
      <c r="G4024" s="99"/>
      <c r="H4024" s="99"/>
      <c r="I4024" s="99"/>
      <c r="J4024" s="99"/>
      <c r="K4024" s="99"/>
      <c r="L4024" s="99"/>
      <c r="M4024" s="99"/>
      <c r="N4024" s="99"/>
      <c r="O4024" s="99"/>
      <c r="P4024" s="99"/>
      <c r="Q4024" s="99"/>
      <c r="R4024" s="99"/>
      <c r="S4024" s="102">
        <v>1.0</v>
      </c>
      <c r="T4024" s="102">
        <v>1.0</v>
      </c>
      <c r="U4024" s="102" t="s">
        <v>7558</v>
      </c>
      <c r="V4024" s="102" t="s">
        <v>7559</v>
      </c>
      <c r="W4024" s="102" t="s">
        <v>54</v>
      </c>
      <c r="X4024" s="102" t="s">
        <v>7560</v>
      </c>
      <c r="Y4024" s="101" t="s">
        <v>18</v>
      </c>
    </row>
    <row r="4025">
      <c r="A4025" s="98" t="s">
        <v>93</v>
      </c>
      <c r="B4025" s="99"/>
      <c r="C4025" s="100" t="s">
        <v>7830</v>
      </c>
      <c r="D4025" s="101" t="s">
        <v>122</v>
      </c>
      <c r="E4025" s="101" t="s">
        <v>7831</v>
      </c>
      <c r="F4025" s="99"/>
      <c r="G4025" s="99"/>
      <c r="H4025" s="99"/>
      <c r="I4025" s="99"/>
      <c r="J4025" s="99"/>
      <c r="K4025" s="99"/>
      <c r="L4025" s="99"/>
      <c r="M4025" s="99"/>
      <c r="N4025" s="99"/>
      <c r="O4025" s="99"/>
      <c r="P4025" s="99"/>
      <c r="Q4025" s="99"/>
      <c r="R4025" s="99"/>
      <c r="S4025" s="102">
        <v>1.0</v>
      </c>
      <c r="T4025" s="102">
        <v>1.0</v>
      </c>
      <c r="U4025" s="102" t="s">
        <v>7558</v>
      </c>
      <c r="V4025" s="102" t="s">
        <v>7559</v>
      </c>
      <c r="W4025" s="102" t="s">
        <v>54</v>
      </c>
      <c r="X4025" s="102" t="s">
        <v>7560</v>
      </c>
      <c r="Y4025" s="101" t="s">
        <v>18</v>
      </c>
    </row>
    <row r="4026">
      <c r="A4026" s="103" t="s">
        <v>63</v>
      </c>
      <c r="B4026" s="99"/>
      <c r="C4026" s="100" t="s">
        <v>7832</v>
      </c>
      <c r="D4026" s="101" t="s">
        <v>128</v>
      </c>
      <c r="E4026" s="101" t="s">
        <v>7833</v>
      </c>
      <c r="F4026" s="99"/>
      <c r="G4026" s="99"/>
      <c r="H4026" s="99"/>
      <c r="I4026" s="99"/>
      <c r="J4026" s="99"/>
      <c r="K4026" s="99"/>
      <c r="L4026" s="99"/>
      <c r="M4026" s="99"/>
      <c r="N4026" s="99"/>
      <c r="O4026" s="99"/>
      <c r="P4026" s="99"/>
      <c r="Q4026" s="99"/>
      <c r="R4026" s="99"/>
      <c r="S4026" s="102">
        <v>1.0</v>
      </c>
      <c r="T4026" s="102">
        <v>0.0</v>
      </c>
      <c r="U4026" s="102" t="s">
        <v>7558</v>
      </c>
      <c r="V4026" s="102" t="s">
        <v>7559</v>
      </c>
      <c r="W4026" s="102" t="s">
        <v>54</v>
      </c>
      <c r="X4026" s="102" t="s">
        <v>7560</v>
      </c>
      <c r="Y4026" s="101" t="s">
        <v>12</v>
      </c>
    </row>
    <row r="4027">
      <c r="A4027" s="103" t="s">
        <v>63</v>
      </c>
      <c r="B4027" s="99"/>
      <c r="C4027" s="100" t="s">
        <v>160</v>
      </c>
      <c r="D4027" s="101" t="s">
        <v>135</v>
      </c>
      <c r="E4027" s="101" t="s">
        <v>161</v>
      </c>
      <c r="F4027" s="99"/>
      <c r="G4027" s="99"/>
      <c r="H4027" s="99"/>
      <c r="I4027" s="99"/>
      <c r="J4027" s="99"/>
      <c r="K4027" s="99"/>
      <c r="L4027" s="99"/>
      <c r="M4027" s="99"/>
      <c r="N4027" s="99"/>
      <c r="O4027" s="99"/>
      <c r="P4027" s="99"/>
      <c r="Q4027" s="99"/>
      <c r="R4027" s="99"/>
      <c r="S4027" s="100">
        <v>1.0</v>
      </c>
      <c r="T4027" s="100">
        <v>1.0</v>
      </c>
      <c r="U4027" s="101" t="s">
        <v>7558</v>
      </c>
      <c r="V4027" s="101" t="s">
        <v>7559</v>
      </c>
      <c r="W4027" s="101" t="s">
        <v>54</v>
      </c>
      <c r="X4027" s="101" t="s">
        <v>7560</v>
      </c>
      <c r="Y4027" s="101" t="s">
        <v>18</v>
      </c>
    </row>
    <row r="4028">
      <c r="A4028" s="98" t="s">
        <v>64</v>
      </c>
      <c r="B4028" s="99"/>
      <c r="C4028" s="100" t="s">
        <v>7834</v>
      </c>
      <c r="D4028" s="101" t="s">
        <v>151</v>
      </c>
      <c r="E4028" s="101" t="s">
        <v>7835</v>
      </c>
      <c r="F4028" s="99"/>
      <c r="G4028" s="99"/>
      <c r="H4028" s="99"/>
      <c r="I4028" s="99"/>
      <c r="J4028" s="99"/>
      <c r="K4028" s="99"/>
      <c r="L4028" s="99"/>
      <c r="M4028" s="99"/>
      <c r="N4028" s="99"/>
      <c r="O4028" s="99"/>
      <c r="P4028" s="99"/>
      <c r="Q4028" s="99"/>
      <c r="R4028" s="99"/>
      <c r="S4028" s="102">
        <v>1.0</v>
      </c>
      <c r="T4028" s="102">
        <v>1.0</v>
      </c>
      <c r="U4028" s="102" t="s">
        <v>7558</v>
      </c>
      <c r="V4028" s="102" t="s">
        <v>7559</v>
      </c>
      <c r="W4028" s="102" t="s">
        <v>54</v>
      </c>
      <c r="X4028" s="102" t="s">
        <v>7591</v>
      </c>
      <c r="Y4028" s="101" t="s">
        <v>12</v>
      </c>
      <c r="Z4028" s="33">
        <v>1.0</v>
      </c>
    </row>
    <row r="4029">
      <c r="A4029" s="98" t="s">
        <v>64</v>
      </c>
      <c r="B4029" s="99"/>
      <c r="C4029" s="100" t="s">
        <v>7836</v>
      </c>
      <c r="D4029" s="101" t="s">
        <v>122</v>
      </c>
      <c r="E4029" s="101" t="s">
        <v>7837</v>
      </c>
      <c r="F4029" s="99"/>
      <c r="G4029" s="99"/>
      <c r="H4029" s="99"/>
      <c r="I4029" s="99"/>
      <c r="J4029" s="99"/>
      <c r="K4029" s="99"/>
      <c r="L4029" s="99"/>
      <c r="M4029" s="99"/>
      <c r="N4029" s="99"/>
      <c r="O4029" s="99"/>
      <c r="P4029" s="99"/>
      <c r="Q4029" s="99"/>
      <c r="R4029" s="99"/>
      <c r="S4029" s="102">
        <v>1.0</v>
      </c>
      <c r="T4029" s="102">
        <v>1.0</v>
      </c>
      <c r="U4029" s="102" t="s">
        <v>7558</v>
      </c>
      <c r="V4029" s="102" t="s">
        <v>7559</v>
      </c>
      <c r="W4029" s="102" t="s">
        <v>54</v>
      </c>
      <c r="X4029" s="102" t="s">
        <v>7560</v>
      </c>
      <c r="Y4029" s="101" t="s">
        <v>18</v>
      </c>
    </row>
    <row r="4030">
      <c r="A4030" s="103" t="s">
        <v>63</v>
      </c>
      <c r="B4030" s="99"/>
      <c r="C4030" s="100" t="s">
        <v>7838</v>
      </c>
      <c r="D4030" s="101" t="s">
        <v>151</v>
      </c>
      <c r="E4030" s="101" t="s">
        <v>7839</v>
      </c>
      <c r="F4030" s="99"/>
      <c r="G4030" s="99"/>
      <c r="H4030" s="99"/>
      <c r="I4030" s="99"/>
      <c r="J4030" s="99"/>
      <c r="K4030" s="99"/>
      <c r="L4030" s="99"/>
      <c r="M4030" s="99"/>
      <c r="N4030" s="99"/>
      <c r="O4030" s="99"/>
      <c r="P4030" s="99"/>
      <c r="Q4030" s="99"/>
      <c r="R4030" s="99"/>
      <c r="S4030" s="102">
        <v>0.0</v>
      </c>
      <c r="T4030" s="102"/>
      <c r="U4030" s="102"/>
      <c r="V4030" s="102"/>
      <c r="W4030" s="102"/>
      <c r="X4030" s="102"/>
      <c r="Y4030" s="101" t="s">
        <v>12</v>
      </c>
    </row>
    <row r="4031">
      <c r="A4031" s="98" t="s">
        <v>64</v>
      </c>
      <c r="B4031" s="99"/>
      <c r="C4031" s="100" t="s">
        <v>7840</v>
      </c>
      <c r="D4031" s="101" t="s">
        <v>122</v>
      </c>
      <c r="E4031" s="101" t="s">
        <v>7841</v>
      </c>
      <c r="F4031" s="99"/>
      <c r="G4031" s="99"/>
      <c r="H4031" s="99"/>
      <c r="I4031" s="99"/>
      <c r="J4031" s="99"/>
      <c r="K4031" s="99"/>
      <c r="L4031" s="99"/>
      <c r="M4031" s="99"/>
      <c r="N4031" s="99"/>
      <c r="O4031" s="99"/>
      <c r="P4031" s="99"/>
      <c r="Q4031" s="99"/>
      <c r="R4031" s="99"/>
      <c r="S4031" s="102">
        <v>1.0</v>
      </c>
      <c r="T4031" s="102">
        <v>1.0</v>
      </c>
      <c r="U4031" s="102" t="s">
        <v>7558</v>
      </c>
      <c r="V4031" s="102" t="s">
        <v>7559</v>
      </c>
      <c r="W4031" s="102" t="s">
        <v>54</v>
      </c>
      <c r="X4031" s="102" t="s">
        <v>7560</v>
      </c>
      <c r="Y4031" s="101" t="s">
        <v>18</v>
      </c>
    </row>
    <row r="4032">
      <c r="A4032" s="98" t="s">
        <v>30</v>
      </c>
      <c r="B4032" s="99"/>
      <c r="C4032" s="100" t="s">
        <v>7842</v>
      </c>
      <c r="D4032" s="101" t="s">
        <v>122</v>
      </c>
      <c r="E4032" s="101" t="s">
        <v>7843</v>
      </c>
      <c r="F4032" s="99"/>
      <c r="G4032" s="99"/>
      <c r="H4032" s="99"/>
      <c r="I4032" s="99"/>
      <c r="J4032" s="99"/>
      <c r="K4032" s="99"/>
      <c r="L4032" s="99"/>
      <c r="M4032" s="99"/>
      <c r="N4032" s="99"/>
      <c r="O4032" s="99"/>
      <c r="P4032" s="99"/>
      <c r="Q4032" s="99"/>
      <c r="R4032" s="99"/>
      <c r="S4032" s="102">
        <v>1.0</v>
      </c>
      <c r="T4032" s="102">
        <v>1.0</v>
      </c>
      <c r="U4032" s="102" t="s">
        <v>7558</v>
      </c>
      <c r="V4032" s="102" t="s">
        <v>7559</v>
      </c>
      <c r="W4032" s="102" t="s">
        <v>54</v>
      </c>
      <c r="X4032" s="102" t="s">
        <v>7560</v>
      </c>
      <c r="Y4032" s="101" t="s">
        <v>18</v>
      </c>
    </row>
    <row r="4033">
      <c r="A4033" s="98" t="s">
        <v>80</v>
      </c>
      <c r="B4033" s="99"/>
      <c r="C4033" s="100" t="s">
        <v>7844</v>
      </c>
      <c r="D4033" s="101" t="s">
        <v>122</v>
      </c>
      <c r="E4033" s="101" t="s">
        <v>7845</v>
      </c>
      <c r="F4033" s="99"/>
      <c r="G4033" s="99"/>
      <c r="H4033" s="99"/>
      <c r="I4033" s="99"/>
      <c r="J4033" s="99"/>
      <c r="K4033" s="99"/>
      <c r="L4033" s="99"/>
      <c r="M4033" s="99"/>
      <c r="N4033" s="99"/>
      <c r="O4033" s="99"/>
      <c r="P4033" s="99"/>
      <c r="Q4033" s="99"/>
      <c r="R4033" s="99"/>
      <c r="S4033" s="102">
        <v>1.0</v>
      </c>
      <c r="T4033" s="102">
        <v>1.0</v>
      </c>
      <c r="U4033" s="102" t="s">
        <v>7558</v>
      </c>
      <c r="V4033" s="102" t="s">
        <v>7559</v>
      </c>
      <c r="W4033" s="102" t="s">
        <v>54</v>
      </c>
      <c r="X4033" s="102" t="s">
        <v>7560</v>
      </c>
      <c r="Y4033" s="101" t="s">
        <v>18</v>
      </c>
    </row>
    <row r="4034">
      <c r="A4034" s="103" t="s">
        <v>63</v>
      </c>
      <c r="B4034" s="99"/>
      <c r="C4034" s="100" t="s">
        <v>7846</v>
      </c>
      <c r="D4034" s="101" t="s">
        <v>158</v>
      </c>
      <c r="E4034" s="101" t="s">
        <v>7847</v>
      </c>
      <c r="F4034" s="99"/>
      <c r="G4034" s="99"/>
      <c r="H4034" s="99"/>
      <c r="I4034" s="99"/>
      <c r="J4034" s="99"/>
      <c r="K4034" s="99"/>
      <c r="L4034" s="99"/>
      <c r="M4034" s="99"/>
      <c r="N4034" s="99"/>
      <c r="O4034" s="99"/>
      <c r="P4034" s="99"/>
      <c r="Q4034" s="99"/>
      <c r="R4034" s="99"/>
      <c r="S4034" s="100">
        <v>1.0</v>
      </c>
      <c r="T4034" s="100">
        <v>1.0</v>
      </c>
      <c r="U4034" s="101" t="s">
        <v>7558</v>
      </c>
      <c r="V4034" s="101" t="s">
        <v>7559</v>
      </c>
      <c r="W4034" s="101" t="s">
        <v>54</v>
      </c>
      <c r="X4034" s="101" t="s">
        <v>7560</v>
      </c>
      <c r="Y4034" s="101" t="s">
        <v>18</v>
      </c>
    </row>
    <row r="4035">
      <c r="A4035" s="98" t="s">
        <v>64</v>
      </c>
      <c r="B4035" s="99"/>
      <c r="C4035" s="100" t="s">
        <v>7848</v>
      </c>
      <c r="D4035" s="101" t="s">
        <v>825</v>
      </c>
      <c r="E4035" s="101" t="s">
        <v>7849</v>
      </c>
      <c r="F4035" s="99"/>
      <c r="G4035" s="99"/>
      <c r="H4035" s="99"/>
      <c r="I4035" s="99"/>
      <c r="J4035" s="99"/>
      <c r="K4035" s="99"/>
      <c r="L4035" s="99"/>
      <c r="M4035" s="99"/>
      <c r="N4035" s="99"/>
      <c r="O4035" s="99"/>
      <c r="P4035" s="99"/>
      <c r="Q4035" s="99"/>
      <c r="R4035" s="99"/>
      <c r="S4035" s="102">
        <v>1.0</v>
      </c>
      <c r="T4035" s="102">
        <v>1.0</v>
      </c>
      <c r="U4035" s="102" t="s">
        <v>7558</v>
      </c>
      <c r="V4035" s="102" t="s">
        <v>7559</v>
      </c>
      <c r="W4035" s="102" t="s">
        <v>54</v>
      </c>
      <c r="X4035" s="102" t="s">
        <v>7560</v>
      </c>
      <c r="Y4035" s="101" t="s">
        <v>18</v>
      </c>
    </row>
    <row r="4036">
      <c r="A4036" s="98" t="s">
        <v>64</v>
      </c>
      <c r="B4036" s="99"/>
      <c r="C4036" s="100" t="s">
        <v>7850</v>
      </c>
      <c r="D4036" s="101" t="s">
        <v>825</v>
      </c>
      <c r="E4036" s="101" t="s">
        <v>7851</v>
      </c>
      <c r="F4036" s="99"/>
      <c r="G4036" s="99"/>
      <c r="H4036" s="99"/>
      <c r="I4036" s="99"/>
      <c r="J4036" s="99"/>
      <c r="K4036" s="99"/>
      <c r="L4036" s="99"/>
      <c r="M4036" s="99"/>
      <c r="N4036" s="99"/>
      <c r="O4036" s="99"/>
      <c r="P4036" s="99"/>
      <c r="Q4036" s="99"/>
      <c r="R4036" s="99"/>
      <c r="S4036" s="102">
        <v>1.0</v>
      </c>
      <c r="T4036" s="102">
        <v>1.0</v>
      </c>
      <c r="U4036" s="102" t="s">
        <v>7558</v>
      </c>
      <c r="V4036" s="102" t="s">
        <v>7559</v>
      </c>
      <c r="W4036" s="102" t="s">
        <v>54</v>
      </c>
      <c r="X4036" s="102" t="s">
        <v>7560</v>
      </c>
      <c r="Y4036" s="101" t="s">
        <v>18</v>
      </c>
    </row>
    <row r="4037">
      <c r="A4037" s="103" t="s">
        <v>63</v>
      </c>
      <c r="B4037" s="99"/>
      <c r="C4037" s="100" t="s">
        <v>7852</v>
      </c>
      <c r="D4037" s="101" t="s">
        <v>122</v>
      </c>
      <c r="E4037" s="101" t="s">
        <v>7853</v>
      </c>
      <c r="F4037" s="99"/>
      <c r="G4037" s="99"/>
      <c r="H4037" s="99"/>
      <c r="I4037" s="99"/>
      <c r="J4037" s="99"/>
      <c r="K4037" s="99"/>
      <c r="L4037" s="99"/>
      <c r="M4037" s="99"/>
      <c r="N4037" s="99"/>
      <c r="O4037" s="99"/>
      <c r="P4037" s="99"/>
      <c r="Q4037" s="99"/>
      <c r="R4037" s="99"/>
      <c r="S4037" s="102">
        <v>1.0</v>
      </c>
      <c r="T4037" s="102">
        <v>1.0</v>
      </c>
      <c r="U4037" s="102" t="s">
        <v>7558</v>
      </c>
      <c r="V4037" s="102" t="s">
        <v>7559</v>
      </c>
      <c r="W4037" s="102" t="s">
        <v>54</v>
      </c>
      <c r="X4037" s="102" t="s">
        <v>7560</v>
      </c>
      <c r="Y4037" s="101" t="s">
        <v>18</v>
      </c>
    </row>
    <row r="4038">
      <c r="A4038" s="98" t="s">
        <v>67</v>
      </c>
      <c r="B4038" s="99"/>
      <c r="C4038" s="100" t="s">
        <v>7854</v>
      </c>
      <c r="D4038" s="101" t="s">
        <v>122</v>
      </c>
      <c r="E4038" s="101" t="s">
        <v>7855</v>
      </c>
      <c r="F4038" s="99"/>
      <c r="G4038" s="99"/>
      <c r="H4038" s="99"/>
      <c r="I4038" s="99"/>
      <c r="J4038" s="99"/>
      <c r="K4038" s="99"/>
      <c r="L4038" s="99"/>
      <c r="M4038" s="99"/>
      <c r="N4038" s="99"/>
      <c r="O4038" s="99"/>
      <c r="P4038" s="99"/>
      <c r="Q4038" s="99"/>
      <c r="R4038" s="99"/>
      <c r="S4038" s="102">
        <v>1.0</v>
      </c>
      <c r="T4038" s="102">
        <v>1.0</v>
      </c>
      <c r="U4038" s="102" t="s">
        <v>7558</v>
      </c>
      <c r="V4038" s="102" t="s">
        <v>7559</v>
      </c>
      <c r="W4038" s="102" t="s">
        <v>54</v>
      </c>
      <c r="X4038" s="102" t="s">
        <v>7560</v>
      </c>
      <c r="Y4038" s="101" t="s">
        <v>18</v>
      </c>
    </row>
    <row r="4039">
      <c r="A4039" s="103" t="s">
        <v>63</v>
      </c>
      <c r="B4039" s="99"/>
      <c r="C4039" s="100" t="s">
        <v>7856</v>
      </c>
      <c r="D4039" s="101" t="s">
        <v>151</v>
      </c>
      <c r="E4039" s="101" t="s">
        <v>7857</v>
      </c>
      <c r="F4039" s="99"/>
      <c r="G4039" s="99"/>
      <c r="H4039" s="99"/>
      <c r="I4039" s="99"/>
      <c r="J4039" s="99"/>
      <c r="K4039" s="99"/>
      <c r="L4039" s="99"/>
      <c r="M4039" s="99"/>
      <c r="N4039" s="99"/>
      <c r="O4039" s="99"/>
      <c r="P4039" s="99"/>
      <c r="Q4039" s="99"/>
      <c r="R4039" s="99"/>
      <c r="S4039" s="102">
        <v>1.0</v>
      </c>
      <c r="T4039" s="102">
        <v>1.0</v>
      </c>
      <c r="U4039" s="102" t="s">
        <v>7558</v>
      </c>
      <c r="V4039" s="102" t="s">
        <v>7559</v>
      </c>
      <c r="W4039" s="102" t="s">
        <v>54</v>
      </c>
      <c r="X4039" s="102" t="s">
        <v>7591</v>
      </c>
      <c r="Y4039" s="101" t="s">
        <v>12</v>
      </c>
      <c r="Z4039" s="33">
        <v>1.0</v>
      </c>
    </row>
    <row r="4040">
      <c r="A4040" s="103" t="s">
        <v>24</v>
      </c>
      <c r="B4040" s="99"/>
      <c r="C4040" s="100" t="s">
        <v>7858</v>
      </c>
      <c r="D4040" s="101" t="s">
        <v>122</v>
      </c>
      <c r="E4040" s="101" t="s">
        <v>7859</v>
      </c>
      <c r="F4040" s="99"/>
      <c r="G4040" s="99"/>
      <c r="H4040" s="99"/>
      <c r="I4040" s="99"/>
      <c r="J4040" s="99"/>
      <c r="K4040" s="99"/>
      <c r="L4040" s="99"/>
      <c r="M4040" s="99"/>
      <c r="N4040" s="99"/>
      <c r="O4040" s="99"/>
      <c r="P4040" s="99"/>
      <c r="Q4040" s="99"/>
      <c r="R4040" s="99"/>
      <c r="S4040" s="102">
        <v>1.0</v>
      </c>
      <c r="T4040" s="102">
        <v>1.0</v>
      </c>
      <c r="U4040" s="102" t="s">
        <v>7558</v>
      </c>
      <c r="V4040" s="102" t="s">
        <v>7559</v>
      </c>
      <c r="W4040" s="102" t="s">
        <v>54</v>
      </c>
      <c r="X4040" s="102" t="s">
        <v>7560</v>
      </c>
      <c r="Y4040" s="101" t="s">
        <v>18</v>
      </c>
    </row>
    <row r="4041">
      <c r="A4041" s="103" t="s">
        <v>63</v>
      </c>
      <c r="B4041" s="99"/>
      <c r="C4041" s="100" t="s">
        <v>7860</v>
      </c>
      <c r="D4041" s="101" t="s">
        <v>122</v>
      </c>
      <c r="E4041" s="101" t="s">
        <v>163</v>
      </c>
      <c r="F4041" s="99"/>
      <c r="G4041" s="99"/>
      <c r="H4041" s="99"/>
      <c r="I4041" s="99"/>
      <c r="J4041" s="99"/>
      <c r="K4041" s="99"/>
      <c r="L4041" s="99"/>
      <c r="M4041" s="99"/>
      <c r="N4041" s="99"/>
      <c r="O4041" s="99"/>
      <c r="P4041" s="99"/>
      <c r="Q4041" s="99"/>
      <c r="R4041" s="99"/>
      <c r="S4041" s="102">
        <v>1.0</v>
      </c>
      <c r="T4041" s="102">
        <v>1.0</v>
      </c>
      <c r="U4041" s="102" t="s">
        <v>7558</v>
      </c>
      <c r="V4041" s="102" t="s">
        <v>7559</v>
      </c>
      <c r="W4041" s="102" t="s">
        <v>54</v>
      </c>
      <c r="X4041" s="102" t="s">
        <v>7560</v>
      </c>
      <c r="Y4041" s="101" t="s">
        <v>18</v>
      </c>
    </row>
    <row r="4042">
      <c r="A4042" s="98" t="s">
        <v>77</v>
      </c>
      <c r="B4042" s="99"/>
      <c r="C4042" s="100" t="s">
        <v>7861</v>
      </c>
      <c r="D4042" s="101" t="s">
        <v>151</v>
      </c>
      <c r="E4042" s="101" t="s">
        <v>7862</v>
      </c>
      <c r="F4042" s="99"/>
      <c r="G4042" s="99"/>
      <c r="H4042" s="99"/>
      <c r="I4042" s="99"/>
      <c r="J4042" s="99"/>
      <c r="K4042" s="99"/>
      <c r="L4042" s="99"/>
      <c r="M4042" s="99"/>
      <c r="N4042" s="99"/>
      <c r="O4042" s="99"/>
      <c r="P4042" s="99"/>
      <c r="Q4042" s="99"/>
      <c r="R4042" s="99"/>
      <c r="S4042" s="102">
        <v>1.0</v>
      </c>
      <c r="T4042" s="102">
        <v>1.0</v>
      </c>
      <c r="U4042" s="102" t="s">
        <v>7558</v>
      </c>
      <c r="V4042" s="102" t="s">
        <v>7559</v>
      </c>
      <c r="W4042" s="102" t="s">
        <v>54</v>
      </c>
      <c r="X4042" s="102" t="s">
        <v>7591</v>
      </c>
      <c r="Y4042" s="101" t="s">
        <v>12</v>
      </c>
      <c r="Z4042" s="33">
        <v>1.0</v>
      </c>
    </row>
    <row r="4043">
      <c r="A4043" s="103" t="s">
        <v>24</v>
      </c>
      <c r="B4043" s="99"/>
      <c r="C4043" s="100" t="s">
        <v>164</v>
      </c>
      <c r="D4043" s="101" t="s">
        <v>122</v>
      </c>
      <c r="E4043" s="101" t="s">
        <v>165</v>
      </c>
      <c r="F4043" s="99"/>
      <c r="G4043" s="99"/>
      <c r="H4043" s="99"/>
      <c r="I4043" s="99"/>
      <c r="J4043" s="99"/>
      <c r="K4043" s="99"/>
      <c r="L4043" s="99"/>
      <c r="M4043" s="99"/>
      <c r="N4043" s="99"/>
      <c r="O4043" s="99"/>
      <c r="P4043" s="99"/>
      <c r="Q4043" s="99"/>
      <c r="R4043" s="99"/>
      <c r="S4043" s="102">
        <v>1.0</v>
      </c>
      <c r="T4043" s="102">
        <v>1.0</v>
      </c>
      <c r="U4043" s="102" t="s">
        <v>7558</v>
      </c>
      <c r="V4043" s="102" t="s">
        <v>7559</v>
      </c>
      <c r="W4043" s="102" t="s">
        <v>54</v>
      </c>
      <c r="X4043" s="102" t="s">
        <v>7560</v>
      </c>
      <c r="Y4043" s="101" t="s">
        <v>18</v>
      </c>
    </row>
    <row r="4044">
      <c r="A4044" s="103" t="s">
        <v>63</v>
      </c>
      <c r="B4044" s="99"/>
      <c r="C4044" s="100" t="s">
        <v>7863</v>
      </c>
      <c r="D4044" s="101" t="s">
        <v>122</v>
      </c>
      <c r="E4044" s="101" t="s">
        <v>7864</v>
      </c>
      <c r="F4044" s="99"/>
      <c r="G4044" s="99"/>
      <c r="H4044" s="99"/>
      <c r="I4044" s="99"/>
      <c r="J4044" s="99"/>
      <c r="K4044" s="99"/>
      <c r="L4044" s="99"/>
      <c r="M4044" s="99"/>
      <c r="N4044" s="99"/>
      <c r="O4044" s="99"/>
      <c r="P4044" s="99"/>
      <c r="Q4044" s="99"/>
      <c r="R4044" s="99"/>
      <c r="S4044" s="102">
        <v>1.0</v>
      </c>
      <c r="T4044" s="102">
        <v>1.0</v>
      </c>
      <c r="U4044" s="102" t="s">
        <v>7558</v>
      </c>
      <c r="V4044" s="102" t="s">
        <v>7559</v>
      </c>
      <c r="W4044" s="102" t="s">
        <v>54</v>
      </c>
      <c r="X4044" s="102" t="s">
        <v>7560</v>
      </c>
      <c r="Y4044" s="101" t="s">
        <v>18</v>
      </c>
    </row>
    <row r="4045">
      <c r="A4045" s="103" t="s">
        <v>24</v>
      </c>
      <c r="B4045" s="99"/>
      <c r="C4045" s="100" t="s">
        <v>7865</v>
      </c>
      <c r="D4045" s="101" t="s">
        <v>122</v>
      </c>
      <c r="E4045" s="101" t="s">
        <v>7866</v>
      </c>
      <c r="F4045" s="99"/>
      <c r="G4045" s="99"/>
      <c r="H4045" s="99"/>
      <c r="I4045" s="99"/>
      <c r="J4045" s="99"/>
      <c r="K4045" s="99"/>
      <c r="L4045" s="99"/>
      <c r="M4045" s="99"/>
      <c r="N4045" s="99"/>
      <c r="O4045" s="99"/>
      <c r="P4045" s="99"/>
      <c r="Q4045" s="99"/>
      <c r="R4045" s="99"/>
      <c r="S4045" s="102">
        <v>1.0</v>
      </c>
      <c r="T4045" s="102">
        <v>1.0</v>
      </c>
      <c r="U4045" s="102" t="s">
        <v>7558</v>
      </c>
      <c r="V4045" s="102" t="s">
        <v>7559</v>
      </c>
      <c r="W4045" s="102" t="s">
        <v>54</v>
      </c>
      <c r="X4045" s="102" t="s">
        <v>7560</v>
      </c>
      <c r="Y4045" s="101" t="s">
        <v>18</v>
      </c>
    </row>
    <row r="4046">
      <c r="A4046" s="103" t="s">
        <v>24</v>
      </c>
      <c r="B4046" s="99"/>
      <c r="C4046" s="100" t="s">
        <v>7867</v>
      </c>
      <c r="D4046" s="101" t="s">
        <v>122</v>
      </c>
      <c r="E4046" s="101" t="s">
        <v>167</v>
      </c>
      <c r="F4046" s="99"/>
      <c r="G4046" s="99"/>
      <c r="H4046" s="99"/>
      <c r="I4046" s="99"/>
      <c r="J4046" s="99"/>
      <c r="K4046" s="99"/>
      <c r="L4046" s="99"/>
      <c r="M4046" s="99"/>
      <c r="N4046" s="99"/>
      <c r="O4046" s="99"/>
      <c r="P4046" s="99"/>
      <c r="Q4046" s="99"/>
      <c r="R4046" s="99"/>
      <c r="S4046" s="102">
        <v>1.0</v>
      </c>
      <c r="T4046" s="102">
        <v>1.0</v>
      </c>
      <c r="U4046" s="102" t="s">
        <v>7558</v>
      </c>
      <c r="V4046" s="102" t="s">
        <v>7559</v>
      </c>
      <c r="W4046" s="102" t="s">
        <v>54</v>
      </c>
      <c r="X4046" s="102" t="s">
        <v>7560</v>
      </c>
      <c r="Y4046" s="101" t="s">
        <v>18</v>
      </c>
    </row>
    <row r="4047">
      <c r="A4047" s="103" t="s">
        <v>24</v>
      </c>
      <c r="B4047" s="99"/>
      <c r="C4047" s="100" t="s">
        <v>166</v>
      </c>
      <c r="D4047" s="101" t="s">
        <v>122</v>
      </c>
      <c r="E4047" s="101" t="s">
        <v>167</v>
      </c>
      <c r="F4047" s="99"/>
      <c r="G4047" s="99"/>
      <c r="H4047" s="99"/>
      <c r="I4047" s="99"/>
      <c r="J4047" s="99"/>
      <c r="K4047" s="99"/>
      <c r="L4047" s="99"/>
      <c r="M4047" s="99"/>
      <c r="N4047" s="99"/>
      <c r="O4047" s="99"/>
      <c r="P4047" s="99"/>
      <c r="Q4047" s="99"/>
      <c r="R4047" s="99"/>
      <c r="S4047" s="102">
        <v>1.0</v>
      </c>
      <c r="T4047" s="102">
        <v>1.0</v>
      </c>
      <c r="U4047" s="102" t="s">
        <v>7558</v>
      </c>
      <c r="V4047" s="102" t="s">
        <v>7559</v>
      </c>
      <c r="W4047" s="102" t="s">
        <v>54</v>
      </c>
      <c r="X4047" s="102" t="s">
        <v>7560</v>
      </c>
      <c r="Y4047" s="101" t="s">
        <v>18</v>
      </c>
    </row>
    <row r="4048">
      <c r="A4048" s="103" t="s">
        <v>63</v>
      </c>
      <c r="B4048" s="99"/>
      <c r="C4048" s="100" t="s">
        <v>7868</v>
      </c>
      <c r="D4048" s="101" t="s">
        <v>122</v>
      </c>
      <c r="E4048" s="101" t="s">
        <v>7869</v>
      </c>
      <c r="F4048" s="99"/>
      <c r="G4048" s="99"/>
      <c r="H4048" s="99"/>
      <c r="I4048" s="99"/>
      <c r="J4048" s="99"/>
      <c r="K4048" s="99"/>
      <c r="L4048" s="99"/>
      <c r="M4048" s="99"/>
      <c r="N4048" s="99"/>
      <c r="O4048" s="99"/>
      <c r="P4048" s="99"/>
      <c r="Q4048" s="99"/>
      <c r="R4048" s="99"/>
      <c r="S4048" s="102">
        <v>1.0</v>
      </c>
      <c r="T4048" s="102">
        <v>1.0</v>
      </c>
      <c r="U4048" s="102" t="s">
        <v>7558</v>
      </c>
      <c r="V4048" s="102" t="s">
        <v>7559</v>
      </c>
      <c r="W4048" s="102" t="s">
        <v>54</v>
      </c>
      <c r="X4048" s="102" t="s">
        <v>7560</v>
      </c>
      <c r="Y4048" s="101" t="s">
        <v>18</v>
      </c>
    </row>
    <row r="4049">
      <c r="A4049" s="98" t="s">
        <v>67</v>
      </c>
      <c r="B4049" s="99"/>
      <c r="C4049" s="100" t="s">
        <v>7870</v>
      </c>
      <c r="D4049" s="101" t="s">
        <v>122</v>
      </c>
      <c r="E4049" s="101" t="s">
        <v>7871</v>
      </c>
      <c r="F4049" s="99"/>
      <c r="G4049" s="99"/>
      <c r="H4049" s="99"/>
      <c r="I4049" s="99"/>
      <c r="J4049" s="99"/>
      <c r="K4049" s="99"/>
      <c r="L4049" s="99"/>
      <c r="M4049" s="99"/>
      <c r="N4049" s="99"/>
      <c r="O4049" s="99"/>
      <c r="P4049" s="99"/>
      <c r="Q4049" s="99"/>
      <c r="R4049" s="99"/>
      <c r="S4049" s="102">
        <v>1.0</v>
      </c>
      <c r="T4049" s="102">
        <v>1.0</v>
      </c>
      <c r="U4049" s="102" t="s">
        <v>7558</v>
      </c>
      <c r="V4049" s="102" t="s">
        <v>7559</v>
      </c>
      <c r="W4049" s="102" t="s">
        <v>54</v>
      </c>
      <c r="X4049" s="102" t="s">
        <v>7560</v>
      </c>
      <c r="Y4049" s="101" t="s">
        <v>18</v>
      </c>
    </row>
    <row r="4050">
      <c r="A4050" s="98" t="s">
        <v>93</v>
      </c>
      <c r="B4050" s="99"/>
      <c r="C4050" s="100" t="s">
        <v>7872</v>
      </c>
      <c r="D4050" s="101" t="s">
        <v>122</v>
      </c>
      <c r="E4050" s="101" t="s">
        <v>7873</v>
      </c>
      <c r="F4050" s="99"/>
      <c r="G4050" s="99"/>
      <c r="H4050" s="99"/>
      <c r="I4050" s="99"/>
      <c r="J4050" s="99"/>
      <c r="K4050" s="99"/>
      <c r="L4050" s="99"/>
      <c r="M4050" s="99"/>
      <c r="N4050" s="99"/>
      <c r="O4050" s="99"/>
      <c r="P4050" s="99"/>
      <c r="Q4050" s="99"/>
      <c r="R4050" s="99"/>
      <c r="S4050" s="102">
        <v>1.0</v>
      </c>
      <c r="T4050" s="102">
        <v>1.0</v>
      </c>
      <c r="U4050" s="102" t="s">
        <v>7558</v>
      </c>
      <c r="V4050" s="102" t="s">
        <v>7559</v>
      </c>
      <c r="W4050" s="102" t="s">
        <v>54</v>
      </c>
      <c r="X4050" s="102" t="s">
        <v>7560</v>
      </c>
      <c r="Y4050" s="101" t="s">
        <v>18</v>
      </c>
    </row>
    <row r="4051">
      <c r="A4051" s="98" t="s">
        <v>93</v>
      </c>
      <c r="B4051" s="99"/>
      <c r="C4051" s="100" t="s">
        <v>7874</v>
      </c>
      <c r="D4051" s="101" t="s">
        <v>122</v>
      </c>
      <c r="E4051" s="101" t="s">
        <v>7875</v>
      </c>
      <c r="F4051" s="99"/>
      <c r="G4051" s="99"/>
      <c r="H4051" s="99"/>
      <c r="I4051" s="99"/>
      <c r="J4051" s="99"/>
      <c r="K4051" s="99"/>
      <c r="L4051" s="99"/>
      <c r="M4051" s="99"/>
      <c r="N4051" s="99"/>
      <c r="O4051" s="99"/>
      <c r="P4051" s="99"/>
      <c r="Q4051" s="99"/>
      <c r="R4051" s="99"/>
      <c r="S4051" s="102">
        <v>1.0</v>
      </c>
      <c r="T4051" s="102">
        <v>1.0</v>
      </c>
      <c r="U4051" s="102" t="s">
        <v>7558</v>
      </c>
      <c r="V4051" s="102" t="s">
        <v>7559</v>
      </c>
      <c r="W4051" s="102" t="s">
        <v>54</v>
      </c>
      <c r="X4051" s="102" t="s">
        <v>7560</v>
      </c>
      <c r="Y4051" s="101" t="s">
        <v>18</v>
      </c>
    </row>
    <row r="4052">
      <c r="A4052" s="98" t="s">
        <v>64</v>
      </c>
      <c r="B4052" s="99"/>
      <c r="C4052" s="100" t="s">
        <v>7876</v>
      </c>
      <c r="D4052" s="101" t="s">
        <v>151</v>
      </c>
      <c r="E4052" s="101" t="s">
        <v>7877</v>
      </c>
      <c r="F4052" s="99"/>
      <c r="G4052" s="99"/>
      <c r="H4052" s="99"/>
      <c r="I4052" s="99"/>
      <c r="J4052" s="99"/>
      <c r="K4052" s="99"/>
      <c r="L4052" s="99"/>
      <c r="M4052" s="99"/>
      <c r="N4052" s="99"/>
      <c r="O4052" s="99"/>
      <c r="P4052" s="99"/>
      <c r="Q4052" s="99"/>
      <c r="R4052" s="99"/>
      <c r="S4052" s="102">
        <v>1.0</v>
      </c>
      <c r="T4052" s="102">
        <v>1.0</v>
      </c>
      <c r="U4052" s="102" t="s">
        <v>7558</v>
      </c>
      <c r="V4052" s="102" t="s">
        <v>7559</v>
      </c>
      <c r="W4052" s="102" t="s">
        <v>54</v>
      </c>
      <c r="X4052" s="102" t="s">
        <v>7591</v>
      </c>
      <c r="Y4052" s="101" t="s">
        <v>12</v>
      </c>
      <c r="Z4052" s="33">
        <v>1.0</v>
      </c>
    </row>
    <row r="4053">
      <c r="A4053" s="103" t="s">
        <v>63</v>
      </c>
      <c r="B4053" s="99"/>
      <c r="C4053" s="100" t="s">
        <v>7878</v>
      </c>
      <c r="D4053" s="101" t="s">
        <v>122</v>
      </c>
      <c r="E4053" s="101" t="s">
        <v>7879</v>
      </c>
      <c r="F4053" s="99"/>
      <c r="G4053" s="99"/>
      <c r="H4053" s="99"/>
      <c r="I4053" s="99"/>
      <c r="J4053" s="99"/>
      <c r="K4053" s="99"/>
      <c r="L4053" s="99"/>
      <c r="M4053" s="99"/>
      <c r="N4053" s="99"/>
      <c r="O4053" s="99"/>
      <c r="P4053" s="99"/>
      <c r="Q4053" s="99"/>
      <c r="R4053" s="99"/>
      <c r="S4053" s="102">
        <v>1.0</v>
      </c>
      <c r="T4053" s="102">
        <v>1.0</v>
      </c>
      <c r="U4053" s="102" t="s">
        <v>7558</v>
      </c>
      <c r="V4053" s="102" t="s">
        <v>7559</v>
      </c>
      <c r="W4053" s="102" t="s">
        <v>54</v>
      </c>
      <c r="X4053" s="102" t="s">
        <v>7560</v>
      </c>
      <c r="Y4053" s="101" t="s">
        <v>18</v>
      </c>
    </row>
    <row r="4054">
      <c r="A4054" s="98" t="s">
        <v>67</v>
      </c>
      <c r="B4054" s="99"/>
      <c r="C4054" s="100" t="s">
        <v>7880</v>
      </c>
      <c r="D4054" s="101" t="s">
        <v>151</v>
      </c>
      <c r="E4054" s="101" t="s">
        <v>7881</v>
      </c>
      <c r="F4054" s="99"/>
      <c r="G4054" s="99"/>
      <c r="H4054" s="99"/>
      <c r="I4054" s="99"/>
      <c r="J4054" s="99"/>
      <c r="K4054" s="99"/>
      <c r="L4054" s="99"/>
      <c r="M4054" s="99"/>
      <c r="N4054" s="99"/>
      <c r="O4054" s="99"/>
      <c r="P4054" s="99"/>
      <c r="Q4054" s="99"/>
      <c r="R4054" s="99"/>
      <c r="S4054" s="102">
        <v>1.0</v>
      </c>
      <c r="T4054" s="102">
        <v>1.0</v>
      </c>
      <c r="U4054" s="102" t="s">
        <v>7558</v>
      </c>
      <c r="V4054" s="102" t="s">
        <v>7559</v>
      </c>
      <c r="W4054" s="102" t="s">
        <v>54</v>
      </c>
      <c r="X4054" s="102" t="s">
        <v>7591</v>
      </c>
      <c r="Y4054" s="101" t="s">
        <v>12</v>
      </c>
      <c r="Z4054" s="33">
        <v>1.0</v>
      </c>
    </row>
    <row r="4055">
      <c r="A4055" s="103" t="s">
        <v>63</v>
      </c>
      <c r="B4055" s="99"/>
      <c r="C4055" s="100" t="s">
        <v>7882</v>
      </c>
      <c r="D4055" s="101" t="s">
        <v>122</v>
      </c>
      <c r="E4055" s="101" t="s">
        <v>7883</v>
      </c>
      <c r="F4055" s="99"/>
      <c r="G4055" s="99"/>
      <c r="H4055" s="99"/>
      <c r="I4055" s="99"/>
      <c r="J4055" s="99"/>
      <c r="K4055" s="99"/>
      <c r="L4055" s="99"/>
      <c r="M4055" s="99"/>
      <c r="N4055" s="99"/>
      <c r="O4055" s="99"/>
      <c r="P4055" s="99"/>
      <c r="Q4055" s="99"/>
      <c r="R4055" s="99"/>
      <c r="S4055" s="102">
        <v>1.0</v>
      </c>
      <c r="T4055" s="102">
        <v>1.0</v>
      </c>
      <c r="U4055" s="102" t="s">
        <v>7558</v>
      </c>
      <c r="V4055" s="102" t="s">
        <v>7559</v>
      </c>
      <c r="W4055" s="102" t="s">
        <v>54</v>
      </c>
      <c r="X4055" s="102" t="s">
        <v>7560</v>
      </c>
      <c r="Y4055" s="101" t="s">
        <v>18</v>
      </c>
    </row>
    <row r="4056">
      <c r="A4056" s="103" t="s">
        <v>63</v>
      </c>
      <c r="B4056" s="99"/>
      <c r="C4056" s="100" t="s">
        <v>170</v>
      </c>
      <c r="D4056" s="101" t="s">
        <v>122</v>
      </c>
      <c r="E4056" s="101" t="s">
        <v>7884</v>
      </c>
      <c r="F4056" s="99"/>
      <c r="G4056" s="99"/>
      <c r="H4056" s="99"/>
      <c r="I4056" s="99"/>
      <c r="J4056" s="99"/>
      <c r="K4056" s="99"/>
      <c r="L4056" s="99"/>
      <c r="M4056" s="99"/>
      <c r="N4056" s="99"/>
      <c r="O4056" s="99"/>
      <c r="P4056" s="99"/>
      <c r="Q4056" s="99"/>
      <c r="R4056" s="99"/>
      <c r="S4056" s="102">
        <v>1.0</v>
      </c>
      <c r="T4056" s="102">
        <v>1.0</v>
      </c>
      <c r="U4056" s="102" t="s">
        <v>7558</v>
      </c>
      <c r="V4056" s="102" t="s">
        <v>7559</v>
      </c>
      <c r="W4056" s="102" t="s">
        <v>54</v>
      </c>
      <c r="X4056" s="102" t="s">
        <v>7560</v>
      </c>
      <c r="Y4056" s="101" t="s">
        <v>18</v>
      </c>
    </row>
    <row r="4057">
      <c r="A4057" s="98" t="s">
        <v>80</v>
      </c>
      <c r="B4057" s="99"/>
      <c r="C4057" s="100" t="s">
        <v>7885</v>
      </c>
      <c r="D4057" s="101" t="s">
        <v>122</v>
      </c>
      <c r="E4057" s="101" t="s">
        <v>7886</v>
      </c>
      <c r="F4057" s="99"/>
      <c r="G4057" s="99"/>
      <c r="H4057" s="99"/>
      <c r="I4057" s="99"/>
      <c r="J4057" s="99"/>
      <c r="K4057" s="99"/>
      <c r="L4057" s="99"/>
      <c r="M4057" s="99"/>
      <c r="N4057" s="99"/>
      <c r="O4057" s="99"/>
      <c r="P4057" s="99"/>
      <c r="Q4057" s="99"/>
      <c r="R4057" s="99"/>
      <c r="S4057" s="102">
        <v>1.0</v>
      </c>
      <c r="T4057" s="102">
        <v>1.0</v>
      </c>
      <c r="U4057" s="102" t="s">
        <v>7558</v>
      </c>
      <c r="V4057" s="102" t="s">
        <v>7559</v>
      </c>
      <c r="W4057" s="102" t="s">
        <v>54</v>
      </c>
      <c r="X4057" s="102" t="s">
        <v>7560</v>
      </c>
      <c r="Y4057" s="101" t="s">
        <v>18</v>
      </c>
    </row>
    <row r="4058">
      <c r="A4058" s="103" t="s">
        <v>63</v>
      </c>
      <c r="B4058" s="99"/>
      <c r="C4058" s="100" t="s">
        <v>7887</v>
      </c>
      <c r="D4058" s="101" t="s">
        <v>151</v>
      </c>
      <c r="E4058" s="101" t="s">
        <v>7888</v>
      </c>
      <c r="F4058" s="99"/>
      <c r="G4058" s="99"/>
      <c r="H4058" s="99"/>
      <c r="I4058" s="99"/>
      <c r="J4058" s="99"/>
      <c r="K4058" s="99"/>
      <c r="L4058" s="99"/>
      <c r="M4058" s="99"/>
      <c r="N4058" s="99"/>
      <c r="O4058" s="99"/>
      <c r="P4058" s="99"/>
      <c r="Q4058" s="99"/>
      <c r="R4058" s="99"/>
      <c r="S4058" s="102">
        <v>1.0</v>
      </c>
      <c r="T4058" s="102">
        <v>1.0</v>
      </c>
      <c r="U4058" s="102" t="s">
        <v>7558</v>
      </c>
      <c r="V4058" s="102" t="s">
        <v>7559</v>
      </c>
      <c r="W4058" s="102" t="s">
        <v>54</v>
      </c>
      <c r="X4058" s="102" t="s">
        <v>7591</v>
      </c>
      <c r="Y4058" s="101" t="s">
        <v>12</v>
      </c>
      <c r="Z4058" s="33">
        <v>1.0</v>
      </c>
    </row>
    <row r="4059">
      <c r="A4059" s="98" t="s">
        <v>77</v>
      </c>
      <c r="B4059" s="99"/>
      <c r="C4059" s="100" t="s">
        <v>7889</v>
      </c>
      <c r="D4059" s="101" t="s">
        <v>158</v>
      </c>
      <c r="E4059" s="101" t="s">
        <v>7890</v>
      </c>
      <c r="F4059" s="99"/>
      <c r="G4059" s="99"/>
      <c r="H4059" s="99"/>
      <c r="I4059" s="99"/>
      <c r="J4059" s="99"/>
      <c r="K4059" s="99"/>
      <c r="L4059" s="99"/>
      <c r="M4059" s="99"/>
      <c r="N4059" s="99"/>
      <c r="O4059" s="99"/>
      <c r="P4059" s="99"/>
      <c r="Q4059" s="99"/>
      <c r="R4059" s="99"/>
      <c r="S4059" s="100">
        <v>1.0</v>
      </c>
      <c r="T4059" s="100">
        <v>1.0</v>
      </c>
      <c r="U4059" s="101" t="s">
        <v>7558</v>
      </c>
      <c r="V4059" s="101" t="s">
        <v>7559</v>
      </c>
      <c r="W4059" s="101" t="s">
        <v>54</v>
      </c>
      <c r="X4059" s="101" t="s">
        <v>7560</v>
      </c>
      <c r="Y4059" s="101" t="s">
        <v>18</v>
      </c>
    </row>
    <row r="4060">
      <c r="A4060" s="98" t="s">
        <v>64</v>
      </c>
      <c r="B4060" s="99"/>
      <c r="C4060" s="100" t="s">
        <v>7891</v>
      </c>
      <c r="D4060" s="101" t="s">
        <v>151</v>
      </c>
      <c r="E4060" s="101" t="s">
        <v>7892</v>
      </c>
      <c r="F4060" s="99"/>
      <c r="G4060" s="99"/>
      <c r="H4060" s="99"/>
      <c r="I4060" s="99"/>
      <c r="J4060" s="99"/>
      <c r="K4060" s="99"/>
      <c r="L4060" s="99"/>
      <c r="M4060" s="99"/>
      <c r="N4060" s="99"/>
      <c r="O4060" s="99"/>
      <c r="P4060" s="99"/>
      <c r="Q4060" s="99"/>
      <c r="R4060" s="99"/>
      <c r="S4060" s="102">
        <v>1.0</v>
      </c>
      <c r="T4060" s="102">
        <v>1.0</v>
      </c>
      <c r="U4060" s="102" t="s">
        <v>7558</v>
      </c>
      <c r="V4060" s="102" t="s">
        <v>7559</v>
      </c>
      <c r="W4060" s="102" t="s">
        <v>54</v>
      </c>
      <c r="X4060" s="102" t="s">
        <v>7591</v>
      </c>
      <c r="Y4060" s="101" t="s">
        <v>12</v>
      </c>
      <c r="Z4060" s="33">
        <v>1.0</v>
      </c>
    </row>
    <row r="4061">
      <c r="A4061" s="103" t="s">
        <v>63</v>
      </c>
      <c r="B4061" s="99"/>
      <c r="C4061" s="100" t="s">
        <v>172</v>
      </c>
      <c r="D4061" s="101" t="s">
        <v>151</v>
      </c>
      <c r="E4061" s="101" t="s">
        <v>173</v>
      </c>
      <c r="F4061" s="99"/>
      <c r="G4061" s="99"/>
      <c r="H4061" s="99"/>
      <c r="I4061" s="99"/>
      <c r="J4061" s="99"/>
      <c r="K4061" s="99"/>
      <c r="L4061" s="99"/>
      <c r="M4061" s="99"/>
      <c r="N4061" s="99"/>
      <c r="O4061" s="99"/>
      <c r="P4061" s="99"/>
      <c r="Q4061" s="99"/>
      <c r="R4061" s="99"/>
      <c r="S4061" s="102">
        <v>1.0</v>
      </c>
      <c r="T4061" s="102">
        <v>1.0</v>
      </c>
      <c r="U4061" s="102" t="s">
        <v>7558</v>
      </c>
      <c r="V4061" s="102" t="s">
        <v>7559</v>
      </c>
      <c r="W4061" s="102" t="s">
        <v>54</v>
      </c>
      <c r="X4061" s="102" t="s">
        <v>7591</v>
      </c>
      <c r="Y4061" s="101" t="s">
        <v>12</v>
      </c>
      <c r="Z4061" s="33">
        <v>1.0</v>
      </c>
    </row>
    <row r="4062">
      <c r="A4062" s="98" t="s">
        <v>77</v>
      </c>
      <c r="B4062" s="99"/>
      <c r="C4062" s="100" t="s">
        <v>7893</v>
      </c>
      <c r="D4062" s="101" t="s">
        <v>151</v>
      </c>
      <c r="E4062" s="101" t="s">
        <v>7894</v>
      </c>
      <c r="F4062" s="99"/>
      <c r="G4062" s="99"/>
      <c r="H4062" s="99"/>
      <c r="I4062" s="99"/>
      <c r="J4062" s="99"/>
      <c r="K4062" s="99"/>
      <c r="L4062" s="99"/>
      <c r="M4062" s="99"/>
      <c r="N4062" s="99"/>
      <c r="O4062" s="99"/>
      <c r="P4062" s="99"/>
      <c r="Q4062" s="99"/>
      <c r="R4062" s="99"/>
      <c r="S4062" s="102">
        <v>1.0</v>
      </c>
      <c r="T4062" s="102">
        <v>1.0</v>
      </c>
      <c r="U4062" s="102" t="s">
        <v>7558</v>
      </c>
      <c r="V4062" s="102" t="s">
        <v>7559</v>
      </c>
      <c r="W4062" s="102" t="s">
        <v>54</v>
      </c>
      <c r="X4062" s="102" t="s">
        <v>7591</v>
      </c>
      <c r="Y4062" s="101" t="s">
        <v>12</v>
      </c>
      <c r="Z4062" s="33">
        <v>1.0</v>
      </c>
    </row>
    <row r="4063">
      <c r="A4063" s="98" t="s">
        <v>80</v>
      </c>
      <c r="B4063" s="99"/>
      <c r="C4063" s="100" t="s">
        <v>7895</v>
      </c>
      <c r="D4063" s="101" t="s">
        <v>146</v>
      </c>
      <c r="E4063" s="101" t="s">
        <v>7896</v>
      </c>
      <c r="F4063" s="99"/>
      <c r="G4063" s="99"/>
      <c r="H4063" s="99"/>
      <c r="I4063" s="99"/>
      <c r="J4063" s="99"/>
      <c r="K4063" s="99"/>
      <c r="L4063" s="99"/>
      <c r="M4063" s="99"/>
      <c r="N4063" s="99"/>
      <c r="O4063" s="99"/>
      <c r="P4063" s="99"/>
      <c r="Q4063" s="99"/>
      <c r="R4063" s="99"/>
      <c r="S4063" s="100">
        <v>1.0</v>
      </c>
      <c r="T4063" s="100">
        <v>1.0</v>
      </c>
      <c r="U4063" s="101" t="s">
        <v>7558</v>
      </c>
      <c r="V4063" s="101" t="s">
        <v>7559</v>
      </c>
      <c r="W4063" s="101" t="s">
        <v>54</v>
      </c>
      <c r="X4063" s="101" t="s">
        <v>7560</v>
      </c>
      <c r="Y4063" s="101" t="s">
        <v>18</v>
      </c>
    </row>
    <row r="4064">
      <c r="A4064" s="98" t="s">
        <v>64</v>
      </c>
      <c r="B4064" s="99"/>
      <c r="C4064" s="100" t="s">
        <v>7897</v>
      </c>
      <c r="D4064" s="101" t="s">
        <v>122</v>
      </c>
      <c r="E4064" s="101" t="s">
        <v>7898</v>
      </c>
      <c r="F4064" s="99"/>
      <c r="G4064" s="99"/>
      <c r="H4064" s="99"/>
      <c r="I4064" s="99"/>
      <c r="J4064" s="99"/>
      <c r="K4064" s="99"/>
      <c r="L4064" s="99"/>
      <c r="M4064" s="99"/>
      <c r="N4064" s="99"/>
      <c r="O4064" s="99"/>
      <c r="P4064" s="99"/>
      <c r="Q4064" s="99"/>
      <c r="R4064" s="99"/>
      <c r="S4064" s="102">
        <v>1.0</v>
      </c>
      <c r="T4064" s="102">
        <v>1.0</v>
      </c>
      <c r="U4064" s="102" t="s">
        <v>7558</v>
      </c>
      <c r="V4064" s="102" t="s">
        <v>7559</v>
      </c>
      <c r="W4064" s="102" t="s">
        <v>54</v>
      </c>
      <c r="X4064" s="102" t="s">
        <v>7560</v>
      </c>
      <c r="Y4064" s="101" t="s">
        <v>18</v>
      </c>
    </row>
    <row r="4065">
      <c r="A4065" s="98" t="s">
        <v>93</v>
      </c>
      <c r="B4065" s="99"/>
      <c r="C4065" s="100" t="s">
        <v>7899</v>
      </c>
      <c r="D4065" s="101" t="s">
        <v>122</v>
      </c>
      <c r="E4065" s="101" t="s">
        <v>7900</v>
      </c>
      <c r="F4065" s="99"/>
      <c r="G4065" s="99"/>
      <c r="H4065" s="99"/>
      <c r="I4065" s="99"/>
      <c r="J4065" s="99"/>
      <c r="K4065" s="99"/>
      <c r="L4065" s="99"/>
      <c r="M4065" s="99"/>
      <c r="N4065" s="99"/>
      <c r="O4065" s="99"/>
      <c r="P4065" s="99"/>
      <c r="Q4065" s="99"/>
      <c r="R4065" s="99"/>
      <c r="S4065" s="102">
        <v>1.0</v>
      </c>
      <c r="T4065" s="102">
        <v>1.0</v>
      </c>
      <c r="U4065" s="102" t="s">
        <v>7558</v>
      </c>
      <c r="V4065" s="102" t="s">
        <v>7559</v>
      </c>
      <c r="W4065" s="102" t="s">
        <v>54</v>
      </c>
      <c r="X4065" s="102" t="s">
        <v>7560</v>
      </c>
      <c r="Y4065" s="101" t="s">
        <v>18</v>
      </c>
    </row>
    <row r="4066">
      <c r="A4066" s="103" t="s">
        <v>63</v>
      </c>
      <c r="B4066" s="99"/>
      <c r="C4066" s="100" t="s">
        <v>7901</v>
      </c>
      <c r="D4066" s="101" t="s">
        <v>122</v>
      </c>
      <c r="E4066" s="101" t="s">
        <v>7902</v>
      </c>
      <c r="F4066" s="99"/>
      <c r="G4066" s="99"/>
      <c r="H4066" s="99"/>
      <c r="I4066" s="99"/>
      <c r="J4066" s="99"/>
      <c r="K4066" s="99"/>
      <c r="L4066" s="99"/>
      <c r="M4066" s="99"/>
      <c r="N4066" s="99"/>
      <c r="O4066" s="99"/>
      <c r="P4066" s="99"/>
      <c r="Q4066" s="99"/>
      <c r="R4066" s="99"/>
      <c r="S4066" s="102">
        <v>1.0</v>
      </c>
      <c r="T4066" s="102">
        <v>1.0</v>
      </c>
      <c r="U4066" s="102" t="s">
        <v>7558</v>
      </c>
      <c r="V4066" s="102" t="s">
        <v>7559</v>
      </c>
      <c r="W4066" s="102" t="s">
        <v>54</v>
      </c>
      <c r="X4066" s="102" t="s">
        <v>7560</v>
      </c>
      <c r="Y4066" s="101" t="s">
        <v>18</v>
      </c>
    </row>
    <row r="4067">
      <c r="A4067" s="98" t="s">
        <v>93</v>
      </c>
      <c r="B4067" s="99"/>
      <c r="C4067" s="100" t="s">
        <v>7903</v>
      </c>
      <c r="D4067" s="101" t="s">
        <v>1677</v>
      </c>
      <c r="E4067" s="101" t="s">
        <v>7904</v>
      </c>
      <c r="F4067" s="99"/>
      <c r="G4067" s="99"/>
      <c r="H4067" s="99"/>
      <c r="I4067" s="99"/>
      <c r="J4067" s="99"/>
      <c r="K4067" s="99"/>
      <c r="L4067" s="99"/>
      <c r="M4067" s="99"/>
      <c r="N4067" s="99"/>
      <c r="O4067" s="99"/>
      <c r="P4067" s="99"/>
      <c r="Q4067" s="99"/>
      <c r="R4067" s="99"/>
      <c r="S4067" s="100">
        <v>1.0</v>
      </c>
      <c r="T4067" s="100">
        <v>0.0</v>
      </c>
      <c r="U4067" s="101" t="s">
        <v>7558</v>
      </c>
      <c r="V4067" s="101" t="s">
        <v>7559</v>
      </c>
      <c r="W4067" s="101" t="s">
        <v>54</v>
      </c>
      <c r="X4067" s="101" t="s">
        <v>7560</v>
      </c>
      <c r="Y4067" s="101" t="s">
        <v>12</v>
      </c>
    </row>
    <row r="4068">
      <c r="A4068" s="98" t="s">
        <v>64</v>
      </c>
      <c r="B4068" s="99"/>
      <c r="C4068" s="100" t="s">
        <v>7905</v>
      </c>
      <c r="D4068" s="101" t="s">
        <v>122</v>
      </c>
      <c r="E4068" s="101" t="s">
        <v>7906</v>
      </c>
      <c r="F4068" s="99"/>
      <c r="G4068" s="99"/>
      <c r="H4068" s="99"/>
      <c r="I4068" s="99"/>
      <c r="J4068" s="99"/>
      <c r="K4068" s="99"/>
      <c r="L4068" s="99"/>
      <c r="M4068" s="99"/>
      <c r="N4068" s="99"/>
      <c r="O4068" s="99"/>
      <c r="P4068" s="99"/>
      <c r="Q4068" s="99"/>
      <c r="R4068" s="99"/>
      <c r="S4068" s="102">
        <v>1.0</v>
      </c>
      <c r="T4068" s="102">
        <v>1.0</v>
      </c>
      <c r="U4068" s="102" t="s">
        <v>7558</v>
      </c>
      <c r="V4068" s="102" t="s">
        <v>7559</v>
      </c>
      <c r="W4068" s="102" t="s">
        <v>54</v>
      </c>
      <c r="X4068" s="102" t="s">
        <v>7560</v>
      </c>
      <c r="Y4068" s="101" t="s">
        <v>18</v>
      </c>
    </row>
    <row r="4069">
      <c r="A4069" s="103" t="s">
        <v>63</v>
      </c>
      <c r="B4069" s="99"/>
      <c r="C4069" s="100" t="s">
        <v>7907</v>
      </c>
      <c r="D4069" s="101" t="s">
        <v>122</v>
      </c>
      <c r="E4069" s="101" t="s">
        <v>7908</v>
      </c>
      <c r="F4069" s="99"/>
      <c r="G4069" s="99"/>
      <c r="H4069" s="99"/>
      <c r="I4069" s="99"/>
      <c r="J4069" s="99"/>
      <c r="K4069" s="99"/>
      <c r="L4069" s="99"/>
      <c r="M4069" s="99"/>
      <c r="N4069" s="99"/>
      <c r="O4069" s="99"/>
      <c r="P4069" s="99"/>
      <c r="Q4069" s="99"/>
      <c r="R4069" s="99"/>
      <c r="S4069" s="102">
        <v>1.0</v>
      </c>
      <c r="T4069" s="102">
        <v>1.0</v>
      </c>
      <c r="U4069" s="102" t="s">
        <v>7558</v>
      </c>
      <c r="V4069" s="102" t="s">
        <v>7559</v>
      </c>
      <c r="W4069" s="102" t="s">
        <v>54</v>
      </c>
      <c r="X4069" s="102" t="s">
        <v>7560</v>
      </c>
      <c r="Y4069" s="101" t="s">
        <v>18</v>
      </c>
    </row>
    <row r="4070">
      <c r="A4070" s="98" t="s">
        <v>38</v>
      </c>
      <c r="B4070" s="99"/>
      <c r="C4070" s="100" t="s">
        <v>7909</v>
      </c>
      <c r="D4070" s="101" t="s">
        <v>122</v>
      </c>
      <c r="E4070" s="101" t="s">
        <v>7910</v>
      </c>
      <c r="F4070" s="99"/>
      <c r="G4070" s="99"/>
      <c r="H4070" s="99"/>
      <c r="I4070" s="99"/>
      <c r="J4070" s="99"/>
      <c r="K4070" s="99"/>
      <c r="L4070" s="99"/>
      <c r="M4070" s="99"/>
      <c r="N4070" s="99"/>
      <c r="O4070" s="99"/>
      <c r="P4070" s="99"/>
      <c r="Q4070" s="99"/>
      <c r="R4070" s="99"/>
      <c r="S4070" s="102">
        <v>1.0</v>
      </c>
      <c r="T4070" s="102">
        <v>1.0</v>
      </c>
      <c r="U4070" s="102" t="s">
        <v>7558</v>
      </c>
      <c r="V4070" s="102" t="s">
        <v>7559</v>
      </c>
      <c r="W4070" s="102" t="s">
        <v>54</v>
      </c>
      <c r="X4070" s="102" t="s">
        <v>7560</v>
      </c>
      <c r="Y4070" s="101" t="s">
        <v>18</v>
      </c>
    </row>
    <row r="4071">
      <c r="A4071" s="98" t="s">
        <v>64</v>
      </c>
      <c r="B4071" s="99"/>
      <c r="C4071" s="100" t="s">
        <v>7911</v>
      </c>
      <c r="D4071" s="101" t="s">
        <v>135</v>
      </c>
      <c r="E4071" s="101" t="s">
        <v>7912</v>
      </c>
      <c r="F4071" s="99"/>
      <c r="G4071" s="99"/>
      <c r="H4071" s="99"/>
      <c r="I4071" s="99"/>
      <c r="J4071" s="99"/>
      <c r="K4071" s="99"/>
      <c r="L4071" s="99"/>
      <c r="M4071" s="99"/>
      <c r="N4071" s="99"/>
      <c r="O4071" s="99"/>
      <c r="P4071" s="99"/>
      <c r="Q4071" s="99"/>
      <c r="R4071" s="99"/>
      <c r="S4071" s="100">
        <v>1.0</v>
      </c>
      <c r="T4071" s="100">
        <v>1.0</v>
      </c>
      <c r="U4071" s="101" t="s">
        <v>7558</v>
      </c>
      <c r="V4071" s="101" t="s">
        <v>7559</v>
      </c>
      <c r="W4071" s="101" t="s">
        <v>54</v>
      </c>
      <c r="X4071" s="101" t="s">
        <v>7560</v>
      </c>
      <c r="Y4071" s="101" t="s">
        <v>18</v>
      </c>
    </row>
    <row r="4072">
      <c r="A4072" s="98" t="s">
        <v>64</v>
      </c>
      <c r="B4072" s="99"/>
      <c r="C4072" s="100" t="s">
        <v>7913</v>
      </c>
      <c r="D4072" s="101" t="s">
        <v>122</v>
      </c>
      <c r="E4072" s="101" t="s">
        <v>7914</v>
      </c>
      <c r="F4072" s="99"/>
      <c r="G4072" s="99"/>
      <c r="H4072" s="99"/>
      <c r="I4072" s="99"/>
      <c r="J4072" s="99"/>
      <c r="K4072" s="99"/>
      <c r="L4072" s="99"/>
      <c r="M4072" s="99"/>
      <c r="N4072" s="99"/>
      <c r="O4072" s="99"/>
      <c r="P4072" s="99"/>
      <c r="Q4072" s="99"/>
      <c r="R4072" s="99"/>
      <c r="S4072" s="102">
        <v>1.0</v>
      </c>
      <c r="T4072" s="102">
        <v>1.0</v>
      </c>
      <c r="U4072" s="102" t="s">
        <v>7558</v>
      </c>
      <c r="V4072" s="102" t="s">
        <v>7559</v>
      </c>
      <c r="W4072" s="102" t="s">
        <v>54</v>
      </c>
      <c r="X4072" s="102" t="s">
        <v>7560</v>
      </c>
      <c r="Y4072" s="101" t="s">
        <v>18</v>
      </c>
    </row>
    <row r="4073">
      <c r="A4073" s="103" t="s">
        <v>63</v>
      </c>
      <c r="B4073" s="99"/>
      <c r="C4073" s="100" t="s">
        <v>7915</v>
      </c>
      <c r="D4073" s="101" t="s">
        <v>151</v>
      </c>
      <c r="E4073" s="101" t="s">
        <v>7916</v>
      </c>
      <c r="F4073" s="99"/>
      <c r="G4073" s="99"/>
      <c r="H4073" s="99"/>
      <c r="I4073" s="99"/>
      <c r="J4073" s="99"/>
      <c r="K4073" s="99"/>
      <c r="L4073" s="99"/>
      <c r="M4073" s="99"/>
      <c r="N4073" s="99"/>
      <c r="O4073" s="99"/>
      <c r="P4073" s="99"/>
      <c r="Q4073" s="99"/>
      <c r="R4073" s="99"/>
      <c r="S4073" s="102">
        <v>1.0</v>
      </c>
      <c r="T4073" s="102">
        <v>1.0</v>
      </c>
      <c r="U4073" s="102" t="s">
        <v>7558</v>
      </c>
      <c r="V4073" s="102" t="s">
        <v>7559</v>
      </c>
      <c r="W4073" s="102" t="s">
        <v>54</v>
      </c>
      <c r="X4073" s="102" t="s">
        <v>7591</v>
      </c>
      <c r="Y4073" s="101" t="s">
        <v>12</v>
      </c>
      <c r="Z4073" s="33">
        <v>1.0</v>
      </c>
    </row>
    <row r="4074">
      <c r="A4074" s="98" t="s">
        <v>64</v>
      </c>
      <c r="B4074" s="99"/>
      <c r="C4074" s="100" t="s">
        <v>7917</v>
      </c>
      <c r="D4074" s="101" t="s">
        <v>122</v>
      </c>
      <c r="E4074" s="101" t="s">
        <v>7918</v>
      </c>
      <c r="F4074" s="99"/>
      <c r="G4074" s="99"/>
      <c r="H4074" s="99"/>
      <c r="I4074" s="99"/>
      <c r="J4074" s="99"/>
      <c r="K4074" s="99"/>
      <c r="L4074" s="99"/>
      <c r="M4074" s="99"/>
      <c r="N4074" s="99"/>
      <c r="O4074" s="99"/>
      <c r="P4074" s="99"/>
      <c r="Q4074" s="99"/>
      <c r="R4074" s="99"/>
      <c r="S4074" s="102">
        <v>1.0</v>
      </c>
      <c r="T4074" s="102">
        <v>1.0</v>
      </c>
      <c r="U4074" s="102" t="s">
        <v>7558</v>
      </c>
      <c r="V4074" s="102" t="s">
        <v>7559</v>
      </c>
      <c r="W4074" s="102" t="s">
        <v>54</v>
      </c>
      <c r="X4074" s="102" t="s">
        <v>7560</v>
      </c>
      <c r="Y4074" s="101" t="s">
        <v>18</v>
      </c>
    </row>
    <row r="4075">
      <c r="A4075" s="103" t="s">
        <v>63</v>
      </c>
      <c r="B4075" s="99"/>
      <c r="C4075" s="100" t="s">
        <v>7919</v>
      </c>
      <c r="D4075" s="101" t="s">
        <v>146</v>
      </c>
      <c r="E4075" s="101" t="s">
        <v>7920</v>
      </c>
      <c r="F4075" s="99"/>
      <c r="G4075" s="99"/>
      <c r="H4075" s="99"/>
      <c r="I4075" s="99"/>
      <c r="J4075" s="99"/>
      <c r="K4075" s="99"/>
      <c r="L4075" s="99"/>
      <c r="M4075" s="99"/>
      <c r="N4075" s="99"/>
      <c r="O4075" s="99"/>
      <c r="P4075" s="99"/>
      <c r="Q4075" s="99"/>
      <c r="R4075" s="99"/>
      <c r="S4075" s="100">
        <v>1.0</v>
      </c>
      <c r="T4075" s="100">
        <v>1.0</v>
      </c>
      <c r="U4075" s="101" t="s">
        <v>7558</v>
      </c>
      <c r="V4075" s="101" t="s">
        <v>7559</v>
      </c>
      <c r="W4075" s="101" t="s">
        <v>54</v>
      </c>
      <c r="X4075" s="101" t="s">
        <v>7560</v>
      </c>
      <c r="Y4075" s="101" t="s">
        <v>18</v>
      </c>
    </row>
    <row r="4076">
      <c r="A4076" s="98" t="s">
        <v>94</v>
      </c>
      <c r="B4076" s="99"/>
      <c r="C4076" s="100" t="s">
        <v>7921</v>
      </c>
      <c r="D4076" s="101" t="s">
        <v>122</v>
      </c>
      <c r="E4076" s="101" t="s">
        <v>7922</v>
      </c>
      <c r="F4076" s="99"/>
      <c r="G4076" s="99"/>
      <c r="H4076" s="99"/>
      <c r="I4076" s="99"/>
      <c r="J4076" s="99"/>
      <c r="K4076" s="99"/>
      <c r="L4076" s="99"/>
      <c r="M4076" s="99"/>
      <c r="N4076" s="99"/>
      <c r="O4076" s="99"/>
      <c r="P4076" s="99"/>
      <c r="Q4076" s="99"/>
      <c r="R4076" s="99"/>
      <c r="S4076" s="102">
        <v>1.0</v>
      </c>
      <c r="T4076" s="102">
        <v>1.0</v>
      </c>
      <c r="U4076" s="102" t="s">
        <v>7558</v>
      </c>
      <c r="V4076" s="102" t="s">
        <v>7559</v>
      </c>
      <c r="W4076" s="102" t="s">
        <v>54</v>
      </c>
      <c r="X4076" s="102" t="s">
        <v>7560</v>
      </c>
      <c r="Y4076" s="101" t="s">
        <v>18</v>
      </c>
    </row>
    <row r="4077">
      <c r="A4077" s="98" t="s">
        <v>77</v>
      </c>
      <c r="B4077" s="99"/>
      <c r="C4077" s="100" t="s">
        <v>7923</v>
      </c>
      <c r="D4077" s="101" t="s">
        <v>122</v>
      </c>
      <c r="E4077" s="101" t="s">
        <v>7924</v>
      </c>
      <c r="F4077" s="99"/>
      <c r="G4077" s="99"/>
      <c r="H4077" s="99"/>
      <c r="I4077" s="99"/>
      <c r="J4077" s="99"/>
      <c r="K4077" s="99"/>
      <c r="L4077" s="99"/>
      <c r="M4077" s="99"/>
      <c r="N4077" s="99"/>
      <c r="O4077" s="99"/>
      <c r="P4077" s="99"/>
      <c r="Q4077" s="99"/>
      <c r="R4077" s="99"/>
      <c r="S4077" s="102">
        <v>1.0</v>
      </c>
      <c r="T4077" s="102">
        <v>1.0</v>
      </c>
      <c r="U4077" s="102" t="s">
        <v>7558</v>
      </c>
      <c r="V4077" s="102" t="s">
        <v>7559</v>
      </c>
      <c r="W4077" s="102" t="s">
        <v>54</v>
      </c>
      <c r="X4077" s="102" t="s">
        <v>7560</v>
      </c>
      <c r="Y4077" s="101" t="s">
        <v>18</v>
      </c>
    </row>
    <row r="4078">
      <c r="A4078" s="98" t="s">
        <v>67</v>
      </c>
      <c r="B4078" s="99"/>
      <c r="C4078" s="100" t="s">
        <v>7925</v>
      </c>
      <c r="D4078" s="101" t="s">
        <v>122</v>
      </c>
      <c r="E4078" s="101" t="s">
        <v>7926</v>
      </c>
      <c r="F4078" s="99"/>
      <c r="G4078" s="99"/>
      <c r="H4078" s="99"/>
      <c r="I4078" s="99"/>
      <c r="J4078" s="99"/>
      <c r="K4078" s="99"/>
      <c r="L4078" s="99"/>
      <c r="M4078" s="99"/>
      <c r="N4078" s="99"/>
      <c r="O4078" s="99"/>
      <c r="P4078" s="99"/>
      <c r="Q4078" s="99"/>
      <c r="R4078" s="99"/>
      <c r="S4078" s="102">
        <v>1.0</v>
      </c>
      <c r="T4078" s="102">
        <v>1.0</v>
      </c>
      <c r="U4078" s="102" t="s">
        <v>7558</v>
      </c>
      <c r="V4078" s="102" t="s">
        <v>7559</v>
      </c>
      <c r="W4078" s="102" t="s">
        <v>54</v>
      </c>
      <c r="X4078" s="102" t="s">
        <v>7560</v>
      </c>
      <c r="Y4078" s="101" t="s">
        <v>18</v>
      </c>
    </row>
    <row r="4079">
      <c r="A4079" s="103" t="s">
        <v>24</v>
      </c>
      <c r="B4079" s="99"/>
      <c r="C4079" s="100" t="s">
        <v>7927</v>
      </c>
      <c r="D4079" s="101" t="s">
        <v>135</v>
      </c>
      <c r="E4079" s="101" t="s">
        <v>7928</v>
      </c>
      <c r="F4079" s="99"/>
      <c r="G4079" s="99"/>
      <c r="H4079" s="99"/>
      <c r="I4079" s="99"/>
      <c r="J4079" s="99"/>
      <c r="K4079" s="99"/>
      <c r="L4079" s="99"/>
      <c r="M4079" s="99"/>
      <c r="N4079" s="99"/>
      <c r="O4079" s="99"/>
      <c r="P4079" s="99"/>
      <c r="Q4079" s="99"/>
      <c r="R4079" s="99"/>
      <c r="S4079" s="100">
        <v>1.0</v>
      </c>
      <c r="T4079" s="100">
        <v>1.0</v>
      </c>
      <c r="U4079" s="101" t="s">
        <v>7558</v>
      </c>
      <c r="V4079" s="101" t="s">
        <v>7559</v>
      </c>
      <c r="W4079" s="101" t="s">
        <v>54</v>
      </c>
      <c r="X4079" s="101" t="s">
        <v>7560</v>
      </c>
      <c r="Y4079" s="101" t="s">
        <v>18</v>
      </c>
    </row>
    <row r="4080">
      <c r="A4080" s="98" t="s">
        <v>38</v>
      </c>
      <c r="B4080" s="99"/>
      <c r="C4080" s="100" t="s">
        <v>7929</v>
      </c>
      <c r="D4080" s="101" t="s">
        <v>122</v>
      </c>
      <c r="E4080" s="101" t="s">
        <v>7930</v>
      </c>
      <c r="F4080" s="99"/>
      <c r="G4080" s="99"/>
      <c r="H4080" s="99"/>
      <c r="I4080" s="99"/>
      <c r="J4080" s="99"/>
      <c r="K4080" s="99"/>
      <c r="L4080" s="99"/>
      <c r="M4080" s="99"/>
      <c r="N4080" s="99"/>
      <c r="O4080" s="99"/>
      <c r="P4080" s="99"/>
      <c r="Q4080" s="99"/>
      <c r="R4080" s="99"/>
      <c r="S4080" s="102">
        <v>1.0</v>
      </c>
      <c r="T4080" s="102">
        <v>1.0</v>
      </c>
      <c r="U4080" s="102" t="s">
        <v>7558</v>
      </c>
      <c r="V4080" s="102" t="s">
        <v>7559</v>
      </c>
      <c r="W4080" s="102" t="s">
        <v>54</v>
      </c>
      <c r="X4080" s="102" t="s">
        <v>7560</v>
      </c>
      <c r="Y4080" s="101" t="s">
        <v>18</v>
      </c>
    </row>
    <row r="4081">
      <c r="A4081" s="103" t="s">
        <v>63</v>
      </c>
      <c r="B4081" s="99"/>
      <c r="C4081" s="100" t="s">
        <v>7931</v>
      </c>
      <c r="D4081" s="101" t="s">
        <v>158</v>
      </c>
      <c r="E4081" s="101" t="s">
        <v>7932</v>
      </c>
      <c r="F4081" s="99"/>
      <c r="G4081" s="99"/>
      <c r="H4081" s="99"/>
      <c r="I4081" s="99"/>
      <c r="J4081" s="99"/>
      <c r="K4081" s="99"/>
      <c r="L4081" s="99"/>
      <c r="M4081" s="99"/>
      <c r="N4081" s="99"/>
      <c r="O4081" s="99"/>
      <c r="P4081" s="99"/>
      <c r="Q4081" s="99"/>
      <c r="R4081" s="99"/>
      <c r="S4081" s="100">
        <v>1.0</v>
      </c>
      <c r="T4081" s="100">
        <v>1.0</v>
      </c>
      <c r="U4081" s="101" t="s">
        <v>7558</v>
      </c>
      <c r="V4081" s="101" t="s">
        <v>7559</v>
      </c>
      <c r="W4081" s="101" t="s">
        <v>54</v>
      </c>
      <c r="X4081" s="101" t="s">
        <v>7560</v>
      </c>
      <c r="Y4081" s="101" t="s">
        <v>18</v>
      </c>
    </row>
    <row r="4082">
      <c r="A4082" s="98" t="s">
        <v>67</v>
      </c>
      <c r="B4082" s="99"/>
      <c r="C4082" s="100" t="s">
        <v>7933</v>
      </c>
      <c r="D4082" s="101" t="s">
        <v>151</v>
      </c>
      <c r="E4082" s="101" t="s">
        <v>7934</v>
      </c>
      <c r="F4082" s="99"/>
      <c r="G4082" s="99"/>
      <c r="H4082" s="99"/>
      <c r="I4082" s="99"/>
      <c r="J4082" s="99"/>
      <c r="K4082" s="99"/>
      <c r="L4082" s="99"/>
      <c r="M4082" s="99"/>
      <c r="N4082" s="99"/>
      <c r="O4082" s="99"/>
      <c r="P4082" s="99"/>
      <c r="Q4082" s="99"/>
      <c r="R4082" s="99"/>
      <c r="S4082" s="102">
        <v>1.0</v>
      </c>
      <c r="T4082" s="102">
        <v>1.0</v>
      </c>
      <c r="U4082" s="102" t="s">
        <v>7558</v>
      </c>
      <c r="V4082" s="102" t="s">
        <v>7559</v>
      </c>
      <c r="W4082" s="102" t="s">
        <v>54</v>
      </c>
      <c r="X4082" s="102" t="s">
        <v>7591</v>
      </c>
      <c r="Y4082" s="101" t="s">
        <v>12</v>
      </c>
      <c r="Z4082" s="33">
        <v>1.0</v>
      </c>
    </row>
    <row r="4083">
      <c r="A4083" s="103" t="s">
        <v>63</v>
      </c>
      <c r="B4083" s="99"/>
      <c r="C4083" s="100" t="s">
        <v>7935</v>
      </c>
      <c r="D4083" s="101" t="s">
        <v>122</v>
      </c>
      <c r="E4083" s="101" t="s">
        <v>7936</v>
      </c>
      <c r="F4083" s="99"/>
      <c r="G4083" s="99"/>
      <c r="H4083" s="99"/>
      <c r="I4083" s="99"/>
      <c r="J4083" s="99"/>
      <c r="K4083" s="99"/>
      <c r="L4083" s="99"/>
      <c r="M4083" s="99"/>
      <c r="N4083" s="99"/>
      <c r="O4083" s="99"/>
      <c r="P4083" s="99"/>
      <c r="Q4083" s="99"/>
      <c r="R4083" s="99"/>
      <c r="S4083" s="102">
        <v>1.0</v>
      </c>
      <c r="T4083" s="102">
        <v>1.0</v>
      </c>
      <c r="U4083" s="102" t="s">
        <v>7558</v>
      </c>
      <c r="V4083" s="102" t="s">
        <v>7559</v>
      </c>
      <c r="W4083" s="102" t="s">
        <v>54</v>
      </c>
      <c r="X4083" s="102" t="s">
        <v>7560</v>
      </c>
      <c r="Y4083" s="101" t="s">
        <v>18</v>
      </c>
    </row>
    <row r="4084">
      <c r="A4084" s="103" t="s">
        <v>63</v>
      </c>
      <c r="B4084" s="99"/>
      <c r="C4084" s="100" t="s">
        <v>7937</v>
      </c>
      <c r="D4084" s="101" t="s">
        <v>122</v>
      </c>
      <c r="E4084" s="101" t="s">
        <v>7938</v>
      </c>
      <c r="F4084" s="99"/>
      <c r="G4084" s="99"/>
      <c r="H4084" s="99"/>
      <c r="I4084" s="99"/>
      <c r="J4084" s="99"/>
      <c r="K4084" s="99"/>
      <c r="L4084" s="99"/>
      <c r="M4084" s="99"/>
      <c r="N4084" s="99"/>
      <c r="O4084" s="99"/>
      <c r="P4084" s="99"/>
      <c r="Q4084" s="99"/>
      <c r="R4084" s="99"/>
      <c r="S4084" s="102">
        <v>1.0</v>
      </c>
      <c r="T4084" s="102">
        <v>1.0</v>
      </c>
      <c r="U4084" s="102" t="s">
        <v>7558</v>
      </c>
      <c r="V4084" s="102" t="s">
        <v>7559</v>
      </c>
      <c r="W4084" s="102" t="s">
        <v>54</v>
      </c>
      <c r="X4084" s="102" t="s">
        <v>7560</v>
      </c>
      <c r="Y4084" s="101" t="s">
        <v>18</v>
      </c>
    </row>
    <row r="4085">
      <c r="A4085" s="98" t="s">
        <v>64</v>
      </c>
      <c r="B4085" s="99"/>
      <c r="C4085" s="100" t="s">
        <v>7939</v>
      </c>
      <c r="D4085" s="101" t="s">
        <v>122</v>
      </c>
      <c r="E4085" s="101" t="s">
        <v>7940</v>
      </c>
      <c r="F4085" s="99"/>
      <c r="G4085" s="99"/>
      <c r="H4085" s="99"/>
      <c r="I4085" s="99"/>
      <c r="J4085" s="99"/>
      <c r="K4085" s="99"/>
      <c r="L4085" s="99"/>
      <c r="M4085" s="99"/>
      <c r="N4085" s="99"/>
      <c r="O4085" s="99"/>
      <c r="P4085" s="99"/>
      <c r="Q4085" s="99"/>
      <c r="R4085" s="99"/>
      <c r="S4085" s="102">
        <v>1.0</v>
      </c>
      <c r="T4085" s="102">
        <v>1.0</v>
      </c>
      <c r="U4085" s="102" t="s">
        <v>7558</v>
      </c>
      <c r="V4085" s="102" t="s">
        <v>7559</v>
      </c>
      <c r="W4085" s="102" t="s">
        <v>54</v>
      </c>
      <c r="X4085" s="102" t="s">
        <v>7560</v>
      </c>
      <c r="Y4085" s="101" t="s">
        <v>18</v>
      </c>
    </row>
    <row r="4086">
      <c r="A4086" s="98" t="s">
        <v>83</v>
      </c>
      <c r="B4086" s="99"/>
      <c r="C4086" s="100" t="s">
        <v>7941</v>
      </c>
      <c r="D4086" s="101" t="s">
        <v>122</v>
      </c>
      <c r="E4086" s="101" t="s">
        <v>7942</v>
      </c>
      <c r="F4086" s="99"/>
      <c r="G4086" s="99"/>
      <c r="H4086" s="99"/>
      <c r="I4086" s="99"/>
      <c r="J4086" s="99"/>
      <c r="K4086" s="99"/>
      <c r="L4086" s="99"/>
      <c r="M4086" s="99"/>
      <c r="N4086" s="99"/>
      <c r="O4086" s="99"/>
      <c r="P4086" s="99"/>
      <c r="Q4086" s="99"/>
      <c r="R4086" s="99"/>
      <c r="S4086" s="102">
        <v>1.0</v>
      </c>
      <c r="T4086" s="102">
        <v>1.0</v>
      </c>
      <c r="U4086" s="102" t="s">
        <v>7558</v>
      </c>
      <c r="V4086" s="102" t="s">
        <v>7559</v>
      </c>
      <c r="W4086" s="102" t="s">
        <v>54</v>
      </c>
      <c r="X4086" s="102" t="s">
        <v>7560</v>
      </c>
      <c r="Y4086" s="101" t="s">
        <v>18</v>
      </c>
    </row>
    <row r="4087">
      <c r="A4087" s="98" t="s">
        <v>67</v>
      </c>
      <c r="B4087" s="99"/>
      <c r="C4087" s="100" t="s">
        <v>7943</v>
      </c>
      <c r="D4087" s="101" t="s">
        <v>151</v>
      </c>
      <c r="E4087" s="101" t="s">
        <v>7944</v>
      </c>
      <c r="F4087" s="99"/>
      <c r="G4087" s="99"/>
      <c r="H4087" s="99"/>
      <c r="I4087" s="99"/>
      <c r="J4087" s="99"/>
      <c r="K4087" s="99"/>
      <c r="L4087" s="99"/>
      <c r="M4087" s="99"/>
      <c r="N4087" s="99"/>
      <c r="O4087" s="99"/>
      <c r="P4087" s="99"/>
      <c r="Q4087" s="99"/>
      <c r="R4087" s="99"/>
      <c r="S4087" s="102">
        <v>1.0</v>
      </c>
      <c r="T4087" s="102">
        <v>1.0</v>
      </c>
      <c r="U4087" s="102" t="s">
        <v>7558</v>
      </c>
      <c r="V4087" s="102" t="s">
        <v>7559</v>
      </c>
      <c r="W4087" s="102" t="s">
        <v>54</v>
      </c>
      <c r="X4087" s="102" t="s">
        <v>7591</v>
      </c>
      <c r="Y4087" s="101" t="s">
        <v>12</v>
      </c>
      <c r="Z4087" s="33">
        <v>1.0</v>
      </c>
    </row>
    <row r="4088">
      <c r="A4088" s="98" t="s">
        <v>64</v>
      </c>
      <c r="B4088" s="99"/>
      <c r="C4088" s="100" t="s">
        <v>7945</v>
      </c>
      <c r="D4088" s="101" t="s">
        <v>122</v>
      </c>
      <c r="E4088" s="101" t="s">
        <v>7946</v>
      </c>
      <c r="F4088" s="99"/>
      <c r="G4088" s="99"/>
      <c r="H4088" s="99"/>
      <c r="I4088" s="99"/>
      <c r="J4088" s="99"/>
      <c r="K4088" s="99"/>
      <c r="L4088" s="99"/>
      <c r="M4088" s="99"/>
      <c r="N4088" s="99"/>
      <c r="O4088" s="99"/>
      <c r="P4088" s="99"/>
      <c r="Q4088" s="99"/>
      <c r="R4088" s="99"/>
      <c r="S4088" s="102">
        <v>1.0</v>
      </c>
      <c r="T4088" s="102">
        <v>1.0</v>
      </c>
      <c r="U4088" s="102" t="s">
        <v>7558</v>
      </c>
      <c r="V4088" s="102" t="s">
        <v>7559</v>
      </c>
      <c r="W4088" s="102" t="s">
        <v>54</v>
      </c>
      <c r="X4088" s="102" t="s">
        <v>7560</v>
      </c>
      <c r="Y4088" s="101" t="s">
        <v>18</v>
      </c>
    </row>
    <row r="4089">
      <c r="A4089" s="98" t="s">
        <v>80</v>
      </c>
      <c r="B4089" s="99"/>
      <c r="C4089" s="100" t="s">
        <v>7947</v>
      </c>
      <c r="D4089" s="101" t="s">
        <v>135</v>
      </c>
      <c r="E4089" s="101" t="s">
        <v>7948</v>
      </c>
      <c r="F4089" s="99"/>
      <c r="G4089" s="99"/>
      <c r="H4089" s="99"/>
      <c r="I4089" s="99"/>
      <c r="J4089" s="99"/>
      <c r="K4089" s="99"/>
      <c r="L4089" s="99"/>
      <c r="M4089" s="99"/>
      <c r="N4089" s="99"/>
      <c r="O4089" s="99"/>
      <c r="P4089" s="99"/>
      <c r="Q4089" s="99"/>
      <c r="R4089" s="99"/>
      <c r="S4089" s="100">
        <v>1.0</v>
      </c>
      <c r="T4089" s="100">
        <v>1.0</v>
      </c>
      <c r="U4089" s="101" t="s">
        <v>7558</v>
      </c>
      <c r="V4089" s="101" t="s">
        <v>7559</v>
      </c>
      <c r="W4089" s="101" t="s">
        <v>54</v>
      </c>
      <c r="X4089" s="101" t="s">
        <v>7560</v>
      </c>
      <c r="Y4089" s="101" t="s">
        <v>18</v>
      </c>
    </row>
    <row r="4090">
      <c r="A4090" s="98" t="s">
        <v>81</v>
      </c>
      <c r="B4090" s="99"/>
      <c r="C4090" s="100" t="s">
        <v>7949</v>
      </c>
      <c r="D4090" s="101" t="s">
        <v>122</v>
      </c>
      <c r="E4090" s="101" t="s">
        <v>7950</v>
      </c>
      <c r="F4090" s="99"/>
      <c r="G4090" s="99"/>
      <c r="H4090" s="99"/>
      <c r="I4090" s="99"/>
      <c r="J4090" s="99"/>
      <c r="K4090" s="99"/>
      <c r="L4090" s="99"/>
      <c r="M4090" s="99"/>
      <c r="N4090" s="99"/>
      <c r="O4090" s="99"/>
      <c r="P4090" s="99"/>
      <c r="Q4090" s="99"/>
      <c r="R4090" s="99"/>
      <c r="S4090" s="102">
        <v>1.0</v>
      </c>
      <c r="T4090" s="102">
        <v>1.0</v>
      </c>
      <c r="U4090" s="102" t="s">
        <v>7558</v>
      </c>
      <c r="V4090" s="102" t="s">
        <v>7559</v>
      </c>
      <c r="W4090" s="102" t="s">
        <v>54</v>
      </c>
      <c r="X4090" s="102" t="s">
        <v>7560</v>
      </c>
      <c r="Y4090" s="101" t="s">
        <v>18</v>
      </c>
    </row>
    <row r="4091">
      <c r="A4091" s="98" t="s">
        <v>93</v>
      </c>
      <c r="B4091" s="99"/>
      <c r="C4091" s="100" t="s">
        <v>7951</v>
      </c>
      <c r="D4091" s="101" t="s">
        <v>122</v>
      </c>
      <c r="E4091" s="101" t="s">
        <v>7952</v>
      </c>
      <c r="F4091" s="99"/>
      <c r="G4091" s="99"/>
      <c r="H4091" s="99"/>
      <c r="I4091" s="99"/>
      <c r="J4091" s="99"/>
      <c r="K4091" s="99"/>
      <c r="L4091" s="99"/>
      <c r="M4091" s="99"/>
      <c r="N4091" s="99"/>
      <c r="O4091" s="99"/>
      <c r="P4091" s="99"/>
      <c r="Q4091" s="99"/>
      <c r="R4091" s="99"/>
      <c r="S4091" s="102">
        <v>1.0</v>
      </c>
      <c r="T4091" s="102">
        <v>1.0</v>
      </c>
      <c r="U4091" s="102" t="s">
        <v>7558</v>
      </c>
      <c r="V4091" s="102" t="s">
        <v>7559</v>
      </c>
      <c r="W4091" s="102" t="s">
        <v>54</v>
      </c>
      <c r="X4091" s="102" t="s">
        <v>7560</v>
      </c>
      <c r="Y4091" s="101" t="s">
        <v>18</v>
      </c>
    </row>
    <row r="4092">
      <c r="A4092" s="103" t="s">
        <v>63</v>
      </c>
      <c r="B4092" s="99"/>
      <c r="C4092" s="100" t="s">
        <v>7953</v>
      </c>
      <c r="D4092" s="101" t="s">
        <v>151</v>
      </c>
      <c r="E4092" s="101" t="s">
        <v>7954</v>
      </c>
      <c r="F4092" s="99"/>
      <c r="G4092" s="99"/>
      <c r="H4092" s="99"/>
      <c r="I4092" s="99"/>
      <c r="J4092" s="99"/>
      <c r="K4092" s="99"/>
      <c r="L4092" s="99"/>
      <c r="M4092" s="99"/>
      <c r="N4092" s="99"/>
      <c r="O4092" s="99"/>
      <c r="P4092" s="99"/>
      <c r="Q4092" s="99"/>
      <c r="R4092" s="99"/>
      <c r="S4092" s="102">
        <v>0.0</v>
      </c>
      <c r="T4092" s="102"/>
      <c r="U4092" s="102"/>
      <c r="V4092" s="102"/>
      <c r="W4092" s="102"/>
      <c r="X4092" s="102"/>
      <c r="Y4092" s="101" t="s">
        <v>12</v>
      </c>
    </row>
    <row r="4093">
      <c r="A4093" s="98" t="s">
        <v>93</v>
      </c>
      <c r="B4093" s="99"/>
      <c r="C4093" s="100" t="s">
        <v>7955</v>
      </c>
      <c r="D4093" s="101" t="s">
        <v>122</v>
      </c>
      <c r="E4093" s="101" t="s">
        <v>7956</v>
      </c>
      <c r="F4093" s="99"/>
      <c r="G4093" s="99"/>
      <c r="H4093" s="99"/>
      <c r="I4093" s="99"/>
      <c r="J4093" s="99"/>
      <c r="K4093" s="99"/>
      <c r="L4093" s="99"/>
      <c r="M4093" s="99"/>
      <c r="N4093" s="99"/>
      <c r="O4093" s="99"/>
      <c r="P4093" s="99"/>
      <c r="Q4093" s="99"/>
      <c r="R4093" s="99"/>
      <c r="S4093" s="102">
        <v>1.0</v>
      </c>
      <c r="T4093" s="102">
        <v>1.0</v>
      </c>
      <c r="U4093" s="102" t="s">
        <v>7558</v>
      </c>
      <c r="V4093" s="102" t="s">
        <v>7559</v>
      </c>
      <c r="W4093" s="102" t="s">
        <v>54</v>
      </c>
      <c r="X4093" s="102" t="s">
        <v>7560</v>
      </c>
      <c r="Y4093" s="101" t="s">
        <v>18</v>
      </c>
    </row>
    <row r="4094">
      <c r="A4094" s="98" t="s">
        <v>93</v>
      </c>
      <c r="B4094" s="99"/>
      <c r="C4094" s="100" t="s">
        <v>7957</v>
      </c>
      <c r="D4094" s="101" t="s">
        <v>122</v>
      </c>
      <c r="E4094" s="101" t="s">
        <v>7958</v>
      </c>
      <c r="F4094" s="99"/>
      <c r="G4094" s="99"/>
      <c r="H4094" s="99"/>
      <c r="I4094" s="99"/>
      <c r="J4094" s="99"/>
      <c r="K4094" s="99"/>
      <c r="L4094" s="99"/>
      <c r="M4094" s="99"/>
      <c r="N4094" s="99"/>
      <c r="O4094" s="99"/>
      <c r="P4094" s="99"/>
      <c r="Q4094" s="99"/>
      <c r="R4094" s="99"/>
      <c r="S4094" s="102">
        <v>1.0</v>
      </c>
      <c r="T4094" s="102">
        <v>1.0</v>
      </c>
      <c r="U4094" s="102" t="s">
        <v>7558</v>
      </c>
      <c r="V4094" s="102" t="s">
        <v>7559</v>
      </c>
      <c r="W4094" s="102" t="s">
        <v>54</v>
      </c>
      <c r="X4094" s="102" t="s">
        <v>7560</v>
      </c>
      <c r="Y4094" s="101" t="s">
        <v>18</v>
      </c>
    </row>
    <row r="4095">
      <c r="A4095" s="98" t="s">
        <v>64</v>
      </c>
      <c r="B4095" s="99"/>
      <c r="C4095" s="100" t="s">
        <v>7959</v>
      </c>
      <c r="D4095" s="101" t="s">
        <v>122</v>
      </c>
      <c r="E4095" s="101" t="s">
        <v>7960</v>
      </c>
      <c r="F4095" s="99"/>
      <c r="G4095" s="99"/>
      <c r="H4095" s="99"/>
      <c r="I4095" s="99"/>
      <c r="J4095" s="99"/>
      <c r="K4095" s="99"/>
      <c r="L4095" s="99"/>
      <c r="M4095" s="99"/>
      <c r="N4095" s="99"/>
      <c r="O4095" s="99"/>
      <c r="P4095" s="99"/>
      <c r="Q4095" s="99"/>
      <c r="R4095" s="99"/>
      <c r="S4095" s="102">
        <v>1.0</v>
      </c>
      <c r="T4095" s="102">
        <v>1.0</v>
      </c>
      <c r="U4095" s="102" t="s">
        <v>7558</v>
      </c>
      <c r="V4095" s="102" t="s">
        <v>7559</v>
      </c>
      <c r="W4095" s="102" t="s">
        <v>54</v>
      </c>
      <c r="X4095" s="102" t="s">
        <v>7560</v>
      </c>
      <c r="Y4095" s="101" t="s">
        <v>18</v>
      </c>
    </row>
    <row r="4096">
      <c r="A4096" s="98" t="s">
        <v>64</v>
      </c>
      <c r="B4096" s="99"/>
      <c r="C4096" s="100" t="s">
        <v>7961</v>
      </c>
      <c r="D4096" s="101" t="s">
        <v>122</v>
      </c>
      <c r="E4096" s="101" t="s">
        <v>7962</v>
      </c>
      <c r="F4096" s="99"/>
      <c r="G4096" s="99"/>
      <c r="H4096" s="99"/>
      <c r="I4096" s="99"/>
      <c r="J4096" s="99"/>
      <c r="K4096" s="99"/>
      <c r="L4096" s="99"/>
      <c r="M4096" s="99"/>
      <c r="N4096" s="99"/>
      <c r="O4096" s="99"/>
      <c r="P4096" s="99"/>
      <c r="Q4096" s="99"/>
      <c r="R4096" s="99"/>
      <c r="S4096" s="102">
        <v>1.0</v>
      </c>
      <c r="T4096" s="102">
        <v>1.0</v>
      </c>
      <c r="U4096" s="102" t="s">
        <v>7558</v>
      </c>
      <c r="V4096" s="102" t="s">
        <v>7559</v>
      </c>
      <c r="W4096" s="102" t="s">
        <v>54</v>
      </c>
      <c r="X4096" s="102" t="s">
        <v>7560</v>
      </c>
      <c r="Y4096" s="101" t="s">
        <v>18</v>
      </c>
    </row>
    <row r="4097">
      <c r="A4097" s="98" t="s">
        <v>64</v>
      </c>
      <c r="B4097" s="99"/>
      <c r="C4097" s="100" t="s">
        <v>7963</v>
      </c>
      <c r="D4097" s="101" t="s">
        <v>191</v>
      </c>
      <c r="E4097" s="101" t="s">
        <v>7964</v>
      </c>
      <c r="F4097" s="99"/>
      <c r="G4097" s="99"/>
      <c r="H4097" s="99"/>
      <c r="I4097" s="99"/>
      <c r="J4097" s="99"/>
      <c r="K4097" s="99"/>
      <c r="L4097" s="99"/>
      <c r="M4097" s="99"/>
      <c r="N4097" s="99"/>
      <c r="O4097" s="99"/>
      <c r="P4097" s="99"/>
      <c r="Q4097" s="99"/>
      <c r="R4097" s="99"/>
      <c r="S4097" s="100">
        <v>1.0</v>
      </c>
      <c r="T4097" s="100">
        <v>1.0</v>
      </c>
      <c r="U4097" s="101" t="s">
        <v>7558</v>
      </c>
      <c r="V4097" s="101" t="s">
        <v>7559</v>
      </c>
      <c r="W4097" s="101" t="s">
        <v>54</v>
      </c>
      <c r="X4097" s="101" t="s">
        <v>7560</v>
      </c>
      <c r="Y4097" s="101" t="s">
        <v>18</v>
      </c>
    </row>
    <row r="4098">
      <c r="A4098" s="98" t="s">
        <v>93</v>
      </c>
      <c r="B4098" s="99"/>
      <c r="C4098" s="100" t="s">
        <v>7965</v>
      </c>
      <c r="D4098" s="101" t="s">
        <v>151</v>
      </c>
      <c r="E4098" s="101" t="s">
        <v>7966</v>
      </c>
      <c r="F4098" s="99"/>
      <c r="G4098" s="99"/>
      <c r="H4098" s="99"/>
      <c r="I4098" s="99"/>
      <c r="J4098" s="99"/>
      <c r="K4098" s="99"/>
      <c r="L4098" s="99"/>
      <c r="M4098" s="99"/>
      <c r="N4098" s="99"/>
      <c r="O4098" s="99"/>
      <c r="P4098" s="99"/>
      <c r="Q4098" s="99"/>
      <c r="R4098" s="99"/>
      <c r="S4098" s="102">
        <v>1.0</v>
      </c>
      <c r="T4098" s="102">
        <v>1.0</v>
      </c>
      <c r="U4098" s="102" t="s">
        <v>7558</v>
      </c>
      <c r="V4098" s="102" t="s">
        <v>7559</v>
      </c>
      <c r="W4098" s="102" t="s">
        <v>54</v>
      </c>
      <c r="X4098" s="102" t="s">
        <v>7591</v>
      </c>
      <c r="Y4098" s="101" t="s">
        <v>12</v>
      </c>
      <c r="Z4098" s="33">
        <v>1.0</v>
      </c>
    </row>
    <row r="4099">
      <c r="A4099" s="98" t="s">
        <v>44</v>
      </c>
      <c r="B4099" s="99"/>
      <c r="C4099" s="100" t="s">
        <v>7967</v>
      </c>
      <c r="D4099" s="101" t="s">
        <v>151</v>
      </c>
      <c r="E4099" s="101" t="s">
        <v>7968</v>
      </c>
      <c r="F4099" s="99"/>
      <c r="G4099" s="99"/>
      <c r="H4099" s="99"/>
      <c r="I4099" s="99"/>
      <c r="J4099" s="99"/>
      <c r="K4099" s="99"/>
      <c r="L4099" s="99"/>
      <c r="M4099" s="99"/>
      <c r="N4099" s="99"/>
      <c r="O4099" s="99"/>
      <c r="P4099" s="99"/>
      <c r="Q4099" s="99"/>
      <c r="R4099" s="99"/>
      <c r="S4099" s="102">
        <v>0.0</v>
      </c>
      <c r="T4099" s="102"/>
      <c r="U4099" s="102"/>
      <c r="V4099" s="102"/>
      <c r="W4099" s="102"/>
      <c r="X4099" s="102"/>
      <c r="Y4099" s="101" t="s">
        <v>12</v>
      </c>
    </row>
    <row r="4100">
      <c r="A4100" s="98" t="s">
        <v>80</v>
      </c>
      <c r="B4100" s="99"/>
      <c r="C4100" s="100" t="s">
        <v>7969</v>
      </c>
      <c r="D4100" s="101" t="s">
        <v>151</v>
      </c>
      <c r="E4100" s="101" t="s">
        <v>7970</v>
      </c>
      <c r="F4100" s="99"/>
      <c r="G4100" s="99"/>
      <c r="H4100" s="99"/>
      <c r="I4100" s="99"/>
      <c r="J4100" s="99"/>
      <c r="K4100" s="99"/>
      <c r="L4100" s="99"/>
      <c r="M4100" s="99"/>
      <c r="N4100" s="99"/>
      <c r="O4100" s="99"/>
      <c r="P4100" s="99"/>
      <c r="Q4100" s="99"/>
      <c r="R4100" s="99"/>
      <c r="S4100" s="102">
        <v>1.0</v>
      </c>
      <c r="T4100" s="102">
        <v>1.0</v>
      </c>
      <c r="U4100" s="102" t="s">
        <v>7558</v>
      </c>
      <c r="V4100" s="102" t="s">
        <v>7559</v>
      </c>
      <c r="W4100" s="102" t="s">
        <v>54</v>
      </c>
      <c r="X4100" s="102" t="s">
        <v>7591</v>
      </c>
      <c r="Y4100" s="101" t="s">
        <v>12</v>
      </c>
      <c r="Z4100" s="33">
        <v>1.0</v>
      </c>
    </row>
    <row r="4101">
      <c r="A4101" s="98" t="s">
        <v>77</v>
      </c>
      <c r="B4101" s="99"/>
      <c r="C4101" s="100" t="s">
        <v>174</v>
      </c>
      <c r="D4101" s="101" t="s">
        <v>151</v>
      </c>
      <c r="E4101" s="101" t="s">
        <v>7971</v>
      </c>
      <c r="F4101" s="99"/>
      <c r="G4101" s="99"/>
      <c r="H4101" s="99"/>
      <c r="I4101" s="99"/>
      <c r="J4101" s="99"/>
      <c r="K4101" s="99"/>
      <c r="L4101" s="99"/>
      <c r="M4101" s="99"/>
      <c r="N4101" s="99"/>
      <c r="O4101" s="99"/>
      <c r="P4101" s="99"/>
      <c r="Q4101" s="99"/>
      <c r="R4101" s="99"/>
      <c r="S4101" s="102">
        <v>1.0</v>
      </c>
      <c r="T4101" s="102">
        <v>1.0</v>
      </c>
      <c r="U4101" s="102" t="s">
        <v>7558</v>
      </c>
      <c r="V4101" s="102" t="s">
        <v>7559</v>
      </c>
      <c r="W4101" s="102" t="s">
        <v>54</v>
      </c>
      <c r="X4101" s="102" t="s">
        <v>7591</v>
      </c>
      <c r="Y4101" s="101" t="s">
        <v>12</v>
      </c>
      <c r="Z4101" s="33">
        <v>1.0</v>
      </c>
    </row>
    <row r="4102">
      <c r="A4102" s="98" t="s">
        <v>64</v>
      </c>
      <c r="B4102" s="99"/>
      <c r="C4102" s="100" t="s">
        <v>7972</v>
      </c>
      <c r="D4102" s="101" t="s">
        <v>122</v>
      </c>
      <c r="E4102" s="101" t="s">
        <v>7973</v>
      </c>
      <c r="F4102" s="99"/>
      <c r="G4102" s="99"/>
      <c r="H4102" s="99"/>
      <c r="I4102" s="99"/>
      <c r="J4102" s="99"/>
      <c r="K4102" s="99"/>
      <c r="L4102" s="99"/>
      <c r="M4102" s="99"/>
      <c r="N4102" s="99"/>
      <c r="O4102" s="99"/>
      <c r="P4102" s="99"/>
      <c r="Q4102" s="99"/>
      <c r="R4102" s="99"/>
      <c r="S4102" s="102">
        <v>1.0</v>
      </c>
      <c r="T4102" s="102">
        <v>1.0</v>
      </c>
      <c r="U4102" s="102" t="s">
        <v>7558</v>
      </c>
      <c r="V4102" s="102" t="s">
        <v>7559</v>
      </c>
      <c r="W4102" s="102" t="s">
        <v>54</v>
      </c>
      <c r="X4102" s="102" t="s">
        <v>7560</v>
      </c>
      <c r="Y4102" s="101" t="s">
        <v>18</v>
      </c>
    </row>
    <row r="4103">
      <c r="A4103" s="103" t="s">
        <v>63</v>
      </c>
      <c r="B4103" s="99"/>
      <c r="C4103" s="100" t="s">
        <v>7974</v>
      </c>
      <c r="D4103" s="101" t="s">
        <v>122</v>
      </c>
      <c r="E4103" s="101" t="s">
        <v>177</v>
      </c>
      <c r="F4103" s="99"/>
      <c r="G4103" s="99"/>
      <c r="H4103" s="99"/>
      <c r="I4103" s="99"/>
      <c r="J4103" s="99"/>
      <c r="K4103" s="99"/>
      <c r="L4103" s="99"/>
      <c r="M4103" s="99"/>
      <c r="N4103" s="99"/>
      <c r="O4103" s="99"/>
      <c r="P4103" s="99"/>
      <c r="Q4103" s="99"/>
      <c r="R4103" s="99"/>
      <c r="S4103" s="102">
        <v>1.0</v>
      </c>
      <c r="T4103" s="102">
        <v>1.0</v>
      </c>
      <c r="U4103" s="102" t="s">
        <v>7558</v>
      </c>
      <c r="V4103" s="102" t="s">
        <v>7559</v>
      </c>
      <c r="W4103" s="102" t="s">
        <v>54</v>
      </c>
      <c r="X4103" s="102" t="s">
        <v>7560</v>
      </c>
      <c r="Y4103" s="101" t="s">
        <v>18</v>
      </c>
    </row>
    <row r="4104">
      <c r="A4104" s="103" t="s">
        <v>63</v>
      </c>
      <c r="B4104" s="99"/>
      <c r="C4104" s="100" t="s">
        <v>7975</v>
      </c>
      <c r="D4104" s="101" t="s">
        <v>135</v>
      </c>
      <c r="E4104" s="101" t="s">
        <v>7976</v>
      </c>
      <c r="F4104" s="99"/>
      <c r="G4104" s="99"/>
      <c r="H4104" s="99"/>
      <c r="I4104" s="99"/>
      <c r="J4104" s="99"/>
      <c r="K4104" s="99"/>
      <c r="L4104" s="99"/>
      <c r="M4104" s="99"/>
      <c r="N4104" s="99"/>
      <c r="O4104" s="99"/>
      <c r="P4104" s="99"/>
      <c r="Q4104" s="99"/>
      <c r="R4104" s="99"/>
      <c r="S4104" s="100">
        <v>1.0</v>
      </c>
      <c r="T4104" s="100">
        <v>1.0</v>
      </c>
      <c r="U4104" s="101" t="s">
        <v>7558</v>
      </c>
      <c r="V4104" s="101" t="s">
        <v>7559</v>
      </c>
      <c r="W4104" s="101" t="s">
        <v>54</v>
      </c>
      <c r="X4104" s="101" t="s">
        <v>7560</v>
      </c>
      <c r="Y4104" s="101" t="s">
        <v>18</v>
      </c>
    </row>
    <row r="4105">
      <c r="A4105" s="103" t="s">
        <v>63</v>
      </c>
      <c r="B4105" s="99"/>
      <c r="C4105" s="100" t="s">
        <v>7977</v>
      </c>
      <c r="D4105" s="101" t="s">
        <v>151</v>
      </c>
      <c r="E4105" s="101" t="s">
        <v>7978</v>
      </c>
      <c r="F4105" s="99"/>
      <c r="G4105" s="99"/>
      <c r="H4105" s="99"/>
      <c r="I4105" s="99"/>
      <c r="J4105" s="99"/>
      <c r="K4105" s="99"/>
      <c r="L4105" s="99"/>
      <c r="M4105" s="99"/>
      <c r="N4105" s="99"/>
      <c r="O4105" s="99"/>
      <c r="P4105" s="99"/>
      <c r="Q4105" s="99"/>
      <c r="R4105" s="99"/>
      <c r="S4105" s="102">
        <v>1.0</v>
      </c>
      <c r="T4105" s="102">
        <v>1.0</v>
      </c>
      <c r="U4105" s="102" t="s">
        <v>7558</v>
      </c>
      <c r="V4105" s="102" t="s">
        <v>7559</v>
      </c>
      <c r="W4105" s="102" t="s">
        <v>54</v>
      </c>
      <c r="X4105" s="102" t="s">
        <v>7591</v>
      </c>
      <c r="Y4105" s="101" t="s">
        <v>12</v>
      </c>
      <c r="Z4105" s="33">
        <v>1.0</v>
      </c>
    </row>
    <row r="4106">
      <c r="A4106" s="98" t="s">
        <v>77</v>
      </c>
      <c r="B4106" s="99"/>
      <c r="C4106" s="100" t="s">
        <v>7979</v>
      </c>
      <c r="D4106" s="101" t="s">
        <v>122</v>
      </c>
      <c r="E4106" s="101" t="s">
        <v>7980</v>
      </c>
      <c r="F4106" s="99"/>
      <c r="G4106" s="99"/>
      <c r="H4106" s="99"/>
      <c r="I4106" s="99"/>
      <c r="J4106" s="99"/>
      <c r="K4106" s="99"/>
      <c r="L4106" s="99"/>
      <c r="M4106" s="99"/>
      <c r="N4106" s="99"/>
      <c r="O4106" s="99"/>
      <c r="P4106" s="99"/>
      <c r="Q4106" s="99"/>
      <c r="R4106" s="99"/>
      <c r="S4106" s="102">
        <v>1.0</v>
      </c>
      <c r="T4106" s="102">
        <v>1.0</v>
      </c>
      <c r="U4106" s="102" t="s">
        <v>7558</v>
      </c>
      <c r="V4106" s="102" t="s">
        <v>7559</v>
      </c>
      <c r="W4106" s="102" t="s">
        <v>54</v>
      </c>
      <c r="X4106" s="102" t="s">
        <v>7560</v>
      </c>
      <c r="Y4106" s="101" t="s">
        <v>18</v>
      </c>
    </row>
    <row r="4107">
      <c r="A4107" s="98" t="s">
        <v>80</v>
      </c>
      <c r="B4107" s="99"/>
      <c r="C4107" s="100" t="s">
        <v>7981</v>
      </c>
      <c r="D4107" s="101" t="s">
        <v>122</v>
      </c>
      <c r="E4107" s="101" t="s">
        <v>7982</v>
      </c>
      <c r="F4107" s="99"/>
      <c r="G4107" s="99"/>
      <c r="H4107" s="99"/>
      <c r="I4107" s="99"/>
      <c r="J4107" s="99"/>
      <c r="K4107" s="99"/>
      <c r="L4107" s="99"/>
      <c r="M4107" s="99"/>
      <c r="N4107" s="99"/>
      <c r="O4107" s="99"/>
      <c r="P4107" s="99"/>
      <c r="Q4107" s="99"/>
      <c r="R4107" s="99"/>
      <c r="S4107" s="102">
        <v>1.0</v>
      </c>
      <c r="T4107" s="102">
        <v>1.0</v>
      </c>
      <c r="U4107" s="102" t="s">
        <v>7558</v>
      </c>
      <c r="V4107" s="102" t="s">
        <v>7559</v>
      </c>
      <c r="W4107" s="102" t="s">
        <v>54</v>
      </c>
      <c r="X4107" s="102" t="s">
        <v>7560</v>
      </c>
      <c r="Y4107" s="101" t="s">
        <v>18</v>
      </c>
    </row>
    <row r="4108">
      <c r="A4108" s="98" t="s">
        <v>38</v>
      </c>
      <c r="B4108" s="99"/>
      <c r="C4108" s="100" t="s">
        <v>7983</v>
      </c>
      <c r="D4108" s="101" t="s">
        <v>122</v>
      </c>
      <c r="E4108" s="101" t="s">
        <v>7984</v>
      </c>
      <c r="F4108" s="99"/>
      <c r="G4108" s="99"/>
      <c r="H4108" s="99"/>
      <c r="I4108" s="99"/>
      <c r="J4108" s="99"/>
      <c r="K4108" s="99"/>
      <c r="L4108" s="99"/>
      <c r="M4108" s="99"/>
      <c r="N4108" s="99"/>
      <c r="O4108" s="99"/>
      <c r="P4108" s="99"/>
      <c r="Q4108" s="99"/>
      <c r="R4108" s="99"/>
      <c r="S4108" s="102">
        <v>1.0</v>
      </c>
      <c r="T4108" s="102">
        <v>1.0</v>
      </c>
      <c r="U4108" s="102" t="s">
        <v>7558</v>
      </c>
      <c r="V4108" s="102" t="s">
        <v>7559</v>
      </c>
      <c r="W4108" s="102" t="s">
        <v>54</v>
      </c>
      <c r="X4108" s="102" t="s">
        <v>7560</v>
      </c>
      <c r="Y4108" s="101" t="s">
        <v>18</v>
      </c>
    </row>
    <row r="4109">
      <c r="A4109" s="98" t="s">
        <v>64</v>
      </c>
      <c r="B4109" s="99"/>
      <c r="C4109" s="100" t="s">
        <v>7985</v>
      </c>
      <c r="D4109" s="101" t="s">
        <v>135</v>
      </c>
      <c r="E4109" s="101" t="s">
        <v>7986</v>
      </c>
      <c r="F4109" s="99"/>
      <c r="G4109" s="99"/>
      <c r="H4109" s="99"/>
      <c r="I4109" s="99"/>
      <c r="J4109" s="99"/>
      <c r="K4109" s="99"/>
      <c r="L4109" s="99"/>
      <c r="M4109" s="99"/>
      <c r="N4109" s="99"/>
      <c r="O4109" s="99"/>
      <c r="P4109" s="99"/>
      <c r="Q4109" s="99"/>
      <c r="R4109" s="99"/>
      <c r="S4109" s="100">
        <v>1.0</v>
      </c>
      <c r="T4109" s="100">
        <v>1.0</v>
      </c>
      <c r="U4109" s="101" t="s">
        <v>7558</v>
      </c>
      <c r="V4109" s="101" t="s">
        <v>7559</v>
      </c>
      <c r="W4109" s="101" t="s">
        <v>54</v>
      </c>
      <c r="X4109" s="101" t="s">
        <v>7560</v>
      </c>
      <c r="Y4109" s="101" t="s">
        <v>18</v>
      </c>
    </row>
    <row r="4110">
      <c r="A4110" s="98" t="s">
        <v>64</v>
      </c>
      <c r="B4110" s="99"/>
      <c r="C4110" s="100" t="s">
        <v>7987</v>
      </c>
      <c r="D4110" s="101" t="s">
        <v>122</v>
      </c>
      <c r="E4110" s="101" t="s">
        <v>7988</v>
      </c>
      <c r="F4110" s="99"/>
      <c r="G4110" s="99"/>
      <c r="H4110" s="99"/>
      <c r="I4110" s="99"/>
      <c r="J4110" s="99"/>
      <c r="K4110" s="99"/>
      <c r="L4110" s="99"/>
      <c r="M4110" s="99"/>
      <c r="N4110" s="99"/>
      <c r="O4110" s="99"/>
      <c r="P4110" s="99"/>
      <c r="Q4110" s="99"/>
      <c r="R4110" s="99"/>
      <c r="S4110" s="102">
        <v>1.0</v>
      </c>
      <c r="T4110" s="102">
        <v>1.0</v>
      </c>
      <c r="U4110" s="102" t="s">
        <v>7558</v>
      </c>
      <c r="V4110" s="102" t="s">
        <v>7559</v>
      </c>
      <c r="W4110" s="102" t="s">
        <v>54</v>
      </c>
      <c r="X4110" s="102" t="s">
        <v>7560</v>
      </c>
      <c r="Y4110" s="101" t="s">
        <v>18</v>
      </c>
    </row>
    <row r="4111">
      <c r="A4111" s="98" t="s">
        <v>80</v>
      </c>
      <c r="B4111" s="99"/>
      <c r="C4111" s="100" t="s">
        <v>7989</v>
      </c>
      <c r="D4111" s="101" t="s">
        <v>151</v>
      </c>
      <c r="E4111" s="101" t="s">
        <v>7990</v>
      </c>
      <c r="F4111" s="99"/>
      <c r="G4111" s="99"/>
      <c r="H4111" s="99"/>
      <c r="I4111" s="99"/>
      <c r="J4111" s="99"/>
      <c r="K4111" s="99"/>
      <c r="L4111" s="99"/>
      <c r="M4111" s="99"/>
      <c r="N4111" s="99"/>
      <c r="O4111" s="99"/>
      <c r="P4111" s="99"/>
      <c r="Q4111" s="99"/>
      <c r="R4111" s="99"/>
      <c r="S4111" s="102">
        <v>1.0</v>
      </c>
      <c r="T4111" s="102">
        <v>1.0</v>
      </c>
      <c r="U4111" s="102" t="s">
        <v>7558</v>
      </c>
      <c r="V4111" s="102" t="s">
        <v>7559</v>
      </c>
      <c r="W4111" s="102" t="s">
        <v>54</v>
      </c>
      <c r="X4111" s="102" t="s">
        <v>7591</v>
      </c>
      <c r="Y4111" s="101" t="s">
        <v>12</v>
      </c>
      <c r="Z4111" s="33">
        <v>1.0</v>
      </c>
    </row>
    <row r="4112">
      <c r="A4112" s="103" t="s">
        <v>24</v>
      </c>
      <c r="B4112" s="99"/>
      <c r="C4112" s="100" t="s">
        <v>7991</v>
      </c>
      <c r="D4112" s="101" t="s">
        <v>122</v>
      </c>
      <c r="E4112" s="101" t="s">
        <v>7992</v>
      </c>
      <c r="F4112" s="99"/>
      <c r="G4112" s="99"/>
      <c r="H4112" s="99"/>
      <c r="I4112" s="99"/>
      <c r="J4112" s="99"/>
      <c r="K4112" s="99"/>
      <c r="L4112" s="99"/>
      <c r="M4112" s="99"/>
      <c r="N4112" s="99"/>
      <c r="O4112" s="99"/>
      <c r="P4112" s="99"/>
      <c r="Q4112" s="99"/>
      <c r="R4112" s="99"/>
      <c r="S4112" s="102">
        <v>1.0</v>
      </c>
      <c r="T4112" s="102">
        <v>1.0</v>
      </c>
      <c r="U4112" s="102" t="s">
        <v>7558</v>
      </c>
      <c r="V4112" s="102" t="s">
        <v>7559</v>
      </c>
      <c r="W4112" s="102" t="s">
        <v>54</v>
      </c>
      <c r="X4112" s="102" t="s">
        <v>7560</v>
      </c>
      <c r="Y4112" s="101" t="s">
        <v>18</v>
      </c>
    </row>
    <row r="4113">
      <c r="A4113" s="98" t="s">
        <v>64</v>
      </c>
      <c r="B4113" s="99"/>
      <c r="C4113" s="100" t="s">
        <v>7993</v>
      </c>
      <c r="D4113" s="101" t="s">
        <v>122</v>
      </c>
      <c r="E4113" s="101" t="s">
        <v>7994</v>
      </c>
      <c r="F4113" s="99"/>
      <c r="G4113" s="99"/>
      <c r="H4113" s="99"/>
      <c r="I4113" s="99"/>
      <c r="J4113" s="99"/>
      <c r="K4113" s="99"/>
      <c r="L4113" s="99"/>
      <c r="M4113" s="99"/>
      <c r="N4113" s="99"/>
      <c r="O4113" s="99"/>
      <c r="P4113" s="99"/>
      <c r="Q4113" s="99"/>
      <c r="R4113" s="99"/>
      <c r="S4113" s="102">
        <v>1.0</v>
      </c>
      <c r="T4113" s="102">
        <v>1.0</v>
      </c>
      <c r="U4113" s="102" t="s">
        <v>7558</v>
      </c>
      <c r="V4113" s="102" t="s">
        <v>7559</v>
      </c>
      <c r="W4113" s="102" t="s">
        <v>54</v>
      </c>
      <c r="X4113" s="102" t="s">
        <v>7560</v>
      </c>
      <c r="Y4113" s="101" t="s">
        <v>18</v>
      </c>
    </row>
    <row r="4114">
      <c r="A4114" s="98" t="s">
        <v>53</v>
      </c>
      <c r="B4114" s="99"/>
      <c r="C4114" s="100" t="s">
        <v>7995</v>
      </c>
      <c r="D4114" s="101" t="s">
        <v>122</v>
      </c>
      <c r="E4114" s="101" t="s">
        <v>7996</v>
      </c>
      <c r="F4114" s="99"/>
      <c r="G4114" s="99"/>
      <c r="H4114" s="99"/>
      <c r="I4114" s="99"/>
      <c r="J4114" s="99"/>
      <c r="K4114" s="99"/>
      <c r="L4114" s="99"/>
      <c r="M4114" s="99"/>
      <c r="N4114" s="99"/>
      <c r="O4114" s="99"/>
      <c r="P4114" s="99"/>
      <c r="Q4114" s="99"/>
      <c r="R4114" s="99"/>
      <c r="S4114" s="102">
        <v>1.0</v>
      </c>
      <c r="T4114" s="102">
        <v>1.0</v>
      </c>
      <c r="U4114" s="102" t="s">
        <v>7558</v>
      </c>
      <c r="V4114" s="102" t="s">
        <v>7559</v>
      </c>
      <c r="W4114" s="102" t="s">
        <v>54</v>
      </c>
      <c r="X4114" s="102" t="s">
        <v>7560</v>
      </c>
      <c r="Y4114" s="101" t="s">
        <v>18</v>
      </c>
    </row>
    <row r="4115">
      <c r="A4115" s="98" t="s">
        <v>64</v>
      </c>
      <c r="B4115" s="99"/>
      <c r="C4115" s="100" t="s">
        <v>7997</v>
      </c>
      <c r="D4115" s="101" t="s">
        <v>158</v>
      </c>
      <c r="E4115" s="101" t="s">
        <v>7998</v>
      </c>
      <c r="F4115" s="99"/>
      <c r="G4115" s="99"/>
      <c r="H4115" s="99"/>
      <c r="I4115" s="99"/>
      <c r="J4115" s="99"/>
      <c r="K4115" s="99"/>
      <c r="L4115" s="99"/>
      <c r="M4115" s="99"/>
      <c r="N4115" s="99"/>
      <c r="O4115" s="99"/>
      <c r="P4115" s="99"/>
      <c r="Q4115" s="99"/>
      <c r="R4115" s="99"/>
      <c r="S4115" s="100">
        <v>1.0</v>
      </c>
      <c r="T4115" s="100">
        <v>1.0</v>
      </c>
      <c r="U4115" s="101" t="s">
        <v>7558</v>
      </c>
      <c r="V4115" s="101" t="s">
        <v>7559</v>
      </c>
      <c r="W4115" s="101" t="s">
        <v>54</v>
      </c>
      <c r="X4115" s="101" t="s">
        <v>7560</v>
      </c>
      <c r="Y4115" s="101" t="s">
        <v>18</v>
      </c>
    </row>
    <row r="4116">
      <c r="A4116" s="98" t="s">
        <v>44</v>
      </c>
      <c r="B4116" s="99"/>
      <c r="C4116" s="100" t="s">
        <v>180</v>
      </c>
      <c r="D4116" s="101" t="s">
        <v>122</v>
      </c>
      <c r="E4116" s="101" t="s">
        <v>181</v>
      </c>
      <c r="F4116" s="99"/>
      <c r="G4116" s="99"/>
      <c r="H4116" s="99"/>
      <c r="I4116" s="99"/>
      <c r="J4116" s="99"/>
      <c r="K4116" s="99"/>
      <c r="L4116" s="99"/>
      <c r="M4116" s="99"/>
      <c r="N4116" s="99"/>
      <c r="O4116" s="99"/>
      <c r="P4116" s="99"/>
      <c r="Q4116" s="99"/>
      <c r="R4116" s="99"/>
      <c r="S4116" s="102">
        <v>1.0</v>
      </c>
      <c r="T4116" s="102">
        <v>1.0</v>
      </c>
      <c r="U4116" s="102" t="s">
        <v>7558</v>
      </c>
      <c r="V4116" s="102" t="s">
        <v>7559</v>
      </c>
      <c r="W4116" s="102" t="s">
        <v>54</v>
      </c>
      <c r="X4116" s="102" t="s">
        <v>7560</v>
      </c>
      <c r="Y4116" s="101" t="s">
        <v>18</v>
      </c>
    </row>
    <row r="4117">
      <c r="A4117" s="98" t="s">
        <v>93</v>
      </c>
      <c r="B4117" s="99"/>
      <c r="C4117" s="100" t="s">
        <v>7999</v>
      </c>
      <c r="D4117" s="101" t="s">
        <v>122</v>
      </c>
      <c r="E4117" s="101" t="s">
        <v>8000</v>
      </c>
      <c r="F4117" s="99"/>
      <c r="G4117" s="99"/>
      <c r="H4117" s="99"/>
      <c r="I4117" s="99"/>
      <c r="J4117" s="99"/>
      <c r="K4117" s="99"/>
      <c r="L4117" s="99"/>
      <c r="M4117" s="99"/>
      <c r="N4117" s="99"/>
      <c r="O4117" s="99"/>
      <c r="P4117" s="99"/>
      <c r="Q4117" s="99"/>
      <c r="R4117" s="99"/>
      <c r="S4117" s="102">
        <v>1.0</v>
      </c>
      <c r="T4117" s="102">
        <v>1.0</v>
      </c>
      <c r="U4117" s="102" t="s">
        <v>7558</v>
      </c>
      <c r="V4117" s="102" t="s">
        <v>7559</v>
      </c>
      <c r="W4117" s="102" t="s">
        <v>54</v>
      </c>
      <c r="X4117" s="102" t="s">
        <v>7560</v>
      </c>
      <c r="Y4117" s="101" t="s">
        <v>18</v>
      </c>
    </row>
    <row r="4118">
      <c r="A4118" s="98" t="s">
        <v>83</v>
      </c>
      <c r="B4118" s="99"/>
      <c r="C4118" s="100" t="s">
        <v>8001</v>
      </c>
      <c r="D4118" s="101" t="s">
        <v>135</v>
      </c>
      <c r="E4118" s="101" t="s">
        <v>8002</v>
      </c>
      <c r="F4118" s="99"/>
      <c r="G4118" s="99"/>
      <c r="H4118" s="99"/>
      <c r="I4118" s="99"/>
      <c r="J4118" s="99"/>
      <c r="K4118" s="99"/>
      <c r="L4118" s="99"/>
      <c r="M4118" s="99"/>
      <c r="N4118" s="99"/>
      <c r="O4118" s="99"/>
      <c r="P4118" s="99"/>
      <c r="Q4118" s="99"/>
      <c r="R4118" s="99"/>
      <c r="S4118" s="100">
        <v>1.0</v>
      </c>
      <c r="T4118" s="100">
        <v>1.0</v>
      </c>
      <c r="U4118" s="101" t="s">
        <v>7558</v>
      </c>
      <c r="V4118" s="101" t="s">
        <v>7559</v>
      </c>
      <c r="W4118" s="101" t="s">
        <v>54</v>
      </c>
      <c r="X4118" s="101" t="s">
        <v>7560</v>
      </c>
      <c r="Y4118" s="101" t="s">
        <v>18</v>
      </c>
    </row>
    <row r="4119">
      <c r="A4119" s="98" t="s">
        <v>93</v>
      </c>
      <c r="B4119" s="99"/>
      <c r="C4119" s="100" t="s">
        <v>8003</v>
      </c>
      <c r="D4119" s="101" t="s">
        <v>122</v>
      </c>
      <c r="E4119" s="101" t="s">
        <v>8004</v>
      </c>
      <c r="F4119" s="99"/>
      <c r="G4119" s="99"/>
      <c r="H4119" s="99"/>
      <c r="I4119" s="99"/>
      <c r="J4119" s="99"/>
      <c r="K4119" s="99"/>
      <c r="L4119" s="99"/>
      <c r="M4119" s="99"/>
      <c r="N4119" s="99"/>
      <c r="O4119" s="99"/>
      <c r="P4119" s="99"/>
      <c r="Q4119" s="99"/>
      <c r="R4119" s="99"/>
      <c r="S4119" s="102">
        <v>1.0</v>
      </c>
      <c r="T4119" s="102">
        <v>1.0</v>
      </c>
      <c r="U4119" s="102" t="s">
        <v>7558</v>
      </c>
      <c r="V4119" s="102" t="s">
        <v>7559</v>
      </c>
      <c r="W4119" s="102" t="s">
        <v>54</v>
      </c>
      <c r="X4119" s="102" t="s">
        <v>7560</v>
      </c>
      <c r="Y4119" s="101" t="s">
        <v>18</v>
      </c>
    </row>
    <row r="4120">
      <c r="A4120" s="98" t="s">
        <v>15</v>
      </c>
      <c r="B4120" s="99"/>
      <c r="C4120" s="100" t="s">
        <v>8005</v>
      </c>
      <c r="D4120" s="101" t="s">
        <v>122</v>
      </c>
      <c r="E4120" s="101" t="s">
        <v>8006</v>
      </c>
      <c r="F4120" s="99"/>
      <c r="G4120" s="99"/>
      <c r="H4120" s="99"/>
      <c r="I4120" s="99"/>
      <c r="J4120" s="99"/>
      <c r="K4120" s="99"/>
      <c r="L4120" s="99"/>
      <c r="M4120" s="99"/>
      <c r="N4120" s="99"/>
      <c r="O4120" s="99"/>
      <c r="P4120" s="99"/>
      <c r="Q4120" s="99"/>
      <c r="R4120" s="99"/>
      <c r="S4120" s="102">
        <v>1.0</v>
      </c>
      <c r="T4120" s="102">
        <v>1.0</v>
      </c>
      <c r="U4120" s="102" t="s">
        <v>7558</v>
      </c>
      <c r="V4120" s="102" t="s">
        <v>7559</v>
      </c>
      <c r="W4120" s="102" t="s">
        <v>54</v>
      </c>
      <c r="X4120" s="102" t="s">
        <v>7560</v>
      </c>
      <c r="Y4120" s="101" t="s">
        <v>18</v>
      </c>
    </row>
    <row r="4121">
      <c r="A4121" s="98" t="s">
        <v>64</v>
      </c>
      <c r="B4121" s="99"/>
      <c r="C4121" s="100" t="s">
        <v>8007</v>
      </c>
      <c r="D4121" s="101" t="s">
        <v>135</v>
      </c>
      <c r="E4121" s="101" t="s">
        <v>8008</v>
      </c>
      <c r="F4121" s="99"/>
      <c r="G4121" s="99"/>
      <c r="H4121" s="99"/>
      <c r="I4121" s="99"/>
      <c r="J4121" s="99"/>
      <c r="K4121" s="99"/>
      <c r="L4121" s="99"/>
      <c r="M4121" s="99"/>
      <c r="N4121" s="99"/>
      <c r="O4121" s="99"/>
      <c r="P4121" s="99"/>
      <c r="Q4121" s="99"/>
      <c r="R4121" s="99"/>
      <c r="S4121" s="100">
        <v>1.0</v>
      </c>
      <c r="T4121" s="100">
        <v>1.0</v>
      </c>
      <c r="U4121" s="101" t="s">
        <v>7558</v>
      </c>
      <c r="V4121" s="101" t="s">
        <v>7559</v>
      </c>
      <c r="W4121" s="101" t="s">
        <v>54</v>
      </c>
      <c r="X4121" s="101" t="s">
        <v>7560</v>
      </c>
      <c r="Y4121" s="101" t="s">
        <v>18</v>
      </c>
    </row>
    <row r="4122">
      <c r="A4122" s="98" t="s">
        <v>64</v>
      </c>
      <c r="B4122" s="99"/>
      <c r="C4122" s="100" t="s">
        <v>8009</v>
      </c>
      <c r="D4122" s="101" t="s">
        <v>825</v>
      </c>
      <c r="E4122" s="101" t="s">
        <v>8010</v>
      </c>
      <c r="F4122" s="99"/>
      <c r="G4122" s="99"/>
      <c r="H4122" s="99"/>
      <c r="I4122" s="99"/>
      <c r="J4122" s="99"/>
      <c r="K4122" s="99"/>
      <c r="L4122" s="99"/>
      <c r="M4122" s="99"/>
      <c r="N4122" s="99"/>
      <c r="O4122" s="99"/>
      <c r="P4122" s="99"/>
      <c r="Q4122" s="99"/>
      <c r="R4122" s="99"/>
      <c r="S4122" s="102">
        <v>1.0</v>
      </c>
      <c r="T4122" s="102">
        <v>1.0</v>
      </c>
      <c r="U4122" s="102" t="s">
        <v>7558</v>
      </c>
      <c r="V4122" s="102" t="s">
        <v>7559</v>
      </c>
      <c r="W4122" s="102" t="s">
        <v>54</v>
      </c>
      <c r="X4122" s="102" t="s">
        <v>7560</v>
      </c>
      <c r="Y4122" s="101" t="s">
        <v>18</v>
      </c>
    </row>
    <row r="4123">
      <c r="A4123" s="98" t="s">
        <v>90</v>
      </c>
      <c r="B4123" s="99"/>
      <c r="C4123" s="100" t="s">
        <v>8011</v>
      </c>
      <c r="D4123" s="101" t="s">
        <v>135</v>
      </c>
      <c r="E4123" s="101" t="s">
        <v>8012</v>
      </c>
      <c r="F4123" s="99"/>
      <c r="G4123" s="99"/>
      <c r="H4123" s="99"/>
      <c r="I4123" s="99"/>
      <c r="J4123" s="99"/>
      <c r="K4123" s="99"/>
      <c r="L4123" s="99"/>
      <c r="M4123" s="99"/>
      <c r="N4123" s="99"/>
      <c r="O4123" s="99"/>
      <c r="P4123" s="99"/>
      <c r="Q4123" s="99"/>
      <c r="R4123" s="99"/>
      <c r="S4123" s="100">
        <v>1.0</v>
      </c>
      <c r="T4123" s="100">
        <v>1.0</v>
      </c>
      <c r="U4123" s="101" t="s">
        <v>7558</v>
      </c>
      <c r="V4123" s="101" t="s">
        <v>7559</v>
      </c>
      <c r="W4123" s="101" t="s">
        <v>54</v>
      </c>
      <c r="X4123" s="101" t="s">
        <v>7560</v>
      </c>
      <c r="Y4123" s="101" t="s">
        <v>18</v>
      </c>
    </row>
    <row r="4124">
      <c r="A4124" s="98" t="s">
        <v>93</v>
      </c>
      <c r="B4124" s="99"/>
      <c r="C4124" s="100" t="s">
        <v>8013</v>
      </c>
      <c r="D4124" s="101" t="s">
        <v>122</v>
      </c>
      <c r="E4124" s="101" t="s">
        <v>8014</v>
      </c>
      <c r="F4124" s="99"/>
      <c r="G4124" s="99"/>
      <c r="H4124" s="99"/>
      <c r="I4124" s="99"/>
      <c r="J4124" s="99"/>
      <c r="K4124" s="99"/>
      <c r="L4124" s="99"/>
      <c r="M4124" s="99"/>
      <c r="N4124" s="99"/>
      <c r="O4124" s="99"/>
      <c r="P4124" s="99"/>
      <c r="Q4124" s="99"/>
      <c r="R4124" s="99"/>
      <c r="S4124" s="102">
        <v>1.0</v>
      </c>
      <c r="T4124" s="102">
        <v>1.0</v>
      </c>
      <c r="U4124" s="102" t="s">
        <v>7558</v>
      </c>
      <c r="V4124" s="102" t="s">
        <v>7559</v>
      </c>
      <c r="W4124" s="102" t="s">
        <v>54</v>
      </c>
      <c r="X4124" s="102" t="s">
        <v>7560</v>
      </c>
      <c r="Y4124" s="101" t="s">
        <v>18</v>
      </c>
    </row>
    <row r="4125">
      <c r="A4125" s="98" t="s">
        <v>64</v>
      </c>
      <c r="B4125" s="99"/>
      <c r="C4125" s="100" t="s">
        <v>8015</v>
      </c>
      <c r="D4125" s="101" t="s">
        <v>122</v>
      </c>
      <c r="E4125" s="101" t="s">
        <v>8016</v>
      </c>
      <c r="F4125" s="99"/>
      <c r="G4125" s="99"/>
      <c r="H4125" s="99"/>
      <c r="I4125" s="99"/>
      <c r="J4125" s="99"/>
      <c r="K4125" s="99"/>
      <c r="L4125" s="99"/>
      <c r="M4125" s="99"/>
      <c r="N4125" s="99"/>
      <c r="O4125" s="99"/>
      <c r="P4125" s="99"/>
      <c r="Q4125" s="99"/>
      <c r="R4125" s="99"/>
      <c r="S4125" s="102">
        <v>1.0</v>
      </c>
      <c r="T4125" s="102">
        <v>1.0</v>
      </c>
      <c r="U4125" s="102" t="s">
        <v>7558</v>
      </c>
      <c r="V4125" s="102" t="s">
        <v>7559</v>
      </c>
      <c r="W4125" s="102" t="s">
        <v>54</v>
      </c>
      <c r="X4125" s="102" t="s">
        <v>7560</v>
      </c>
      <c r="Y4125" s="101" t="s">
        <v>18</v>
      </c>
    </row>
    <row r="4126">
      <c r="A4126" s="98" t="s">
        <v>64</v>
      </c>
      <c r="B4126" s="99"/>
      <c r="C4126" s="100" t="s">
        <v>8017</v>
      </c>
      <c r="D4126" s="101" t="s">
        <v>122</v>
      </c>
      <c r="E4126" s="101" t="s">
        <v>8018</v>
      </c>
      <c r="F4126" s="99"/>
      <c r="G4126" s="99"/>
      <c r="H4126" s="99"/>
      <c r="I4126" s="99"/>
      <c r="J4126" s="99"/>
      <c r="K4126" s="99"/>
      <c r="L4126" s="99"/>
      <c r="M4126" s="99"/>
      <c r="N4126" s="99"/>
      <c r="O4126" s="99"/>
      <c r="P4126" s="99"/>
      <c r="Q4126" s="99"/>
      <c r="R4126" s="99"/>
      <c r="S4126" s="102">
        <v>1.0</v>
      </c>
      <c r="T4126" s="102">
        <v>1.0</v>
      </c>
      <c r="U4126" s="102" t="s">
        <v>7558</v>
      </c>
      <c r="V4126" s="102" t="s">
        <v>7559</v>
      </c>
      <c r="W4126" s="102" t="s">
        <v>54</v>
      </c>
      <c r="X4126" s="102" t="s">
        <v>7560</v>
      </c>
      <c r="Y4126" s="101" t="s">
        <v>18</v>
      </c>
    </row>
    <row r="4127">
      <c r="A4127" s="103" t="s">
        <v>63</v>
      </c>
      <c r="B4127" s="99"/>
      <c r="C4127" s="100" t="s">
        <v>8019</v>
      </c>
      <c r="D4127" s="101" t="s">
        <v>158</v>
      </c>
      <c r="E4127" s="101" t="s">
        <v>8020</v>
      </c>
      <c r="F4127" s="99"/>
      <c r="G4127" s="99"/>
      <c r="H4127" s="99"/>
      <c r="I4127" s="99"/>
      <c r="J4127" s="99"/>
      <c r="K4127" s="99"/>
      <c r="L4127" s="99"/>
      <c r="M4127" s="99"/>
      <c r="N4127" s="99"/>
      <c r="O4127" s="99"/>
      <c r="P4127" s="99"/>
      <c r="Q4127" s="99"/>
      <c r="R4127" s="99"/>
      <c r="S4127" s="100">
        <v>1.0</v>
      </c>
      <c r="T4127" s="100">
        <v>1.0</v>
      </c>
      <c r="U4127" s="101" t="s">
        <v>7558</v>
      </c>
      <c r="V4127" s="101" t="s">
        <v>7559</v>
      </c>
      <c r="W4127" s="101" t="s">
        <v>54</v>
      </c>
      <c r="X4127" s="101" t="s">
        <v>7560</v>
      </c>
      <c r="Y4127" s="101" t="s">
        <v>18</v>
      </c>
    </row>
    <row r="4128">
      <c r="A4128" s="98" t="s">
        <v>64</v>
      </c>
      <c r="B4128" s="99"/>
      <c r="C4128" s="100" t="s">
        <v>8021</v>
      </c>
      <c r="D4128" s="101" t="s">
        <v>122</v>
      </c>
      <c r="E4128" s="101" t="s">
        <v>8022</v>
      </c>
      <c r="F4128" s="99"/>
      <c r="G4128" s="99"/>
      <c r="H4128" s="99"/>
      <c r="I4128" s="99"/>
      <c r="J4128" s="99"/>
      <c r="K4128" s="99"/>
      <c r="L4128" s="99"/>
      <c r="M4128" s="99"/>
      <c r="N4128" s="99"/>
      <c r="O4128" s="99"/>
      <c r="P4128" s="99"/>
      <c r="Q4128" s="99"/>
      <c r="R4128" s="99"/>
      <c r="S4128" s="102">
        <v>1.0</v>
      </c>
      <c r="T4128" s="102">
        <v>1.0</v>
      </c>
      <c r="U4128" s="102" t="s">
        <v>7558</v>
      </c>
      <c r="V4128" s="102" t="s">
        <v>7559</v>
      </c>
      <c r="W4128" s="102" t="s">
        <v>54</v>
      </c>
      <c r="X4128" s="102" t="s">
        <v>7560</v>
      </c>
      <c r="Y4128" s="101" t="s">
        <v>18</v>
      </c>
    </row>
    <row r="4129">
      <c r="A4129" s="98" t="s">
        <v>28</v>
      </c>
      <c r="B4129" s="99"/>
      <c r="C4129" s="100" t="s">
        <v>8023</v>
      </c>
      <c r="D4129" s="101" t="s">
        <v>122</v>
      </c>
      <c r="E4129" s="101" t="s">
        <v>8024</v>
      </c>
      <c r="F4129" s="99"/>
      <c r="G4129" s="99"/>
      <c r="H4129" s="99"/>
      <c r="I4129" s="99"/>
      <c r="J4129" s="99"/>
      <c r="K4129" s="99"/>
      <c r="L4129" s="99"/>
      <c r="M4129" s="99"/>
      <c r="N4129" s="99"/>
      <c r="O4129" s="99"/>
      <c r="P4129" s="99"/>
      <c r="Q4129" s="99"/>
      <c r="R4129" s="99"/>
      <c r="S4129" s="102">
        <v>1.0</v>
      </c>
      <c r="T4129" s="102">
        <v>1.0</v>
      </c>
      <c r="U4129" s="102" t="s">
        <v>7558</v>
      </c>
      <c r="V4129" s="102" t="s">
        <v>7559</v>
      </c>
      <c r="W4129" s="102" t="s">
        <v>54</v>
      </c>
      <c r="X4129" s="102" t="s">
        <v>7560</v>
      </c>
      <c r="Y4129" s="101" t="s">
        <v>18</v>
      </c>
    </row>
    <row r="4130">
      <c r="A4130" s="98" t="s">
        <v>64</v>
      </c>
      <c r="B4130" s="99"/>
      <c r="C4130" s="100" t="s">
        <v>8025</v>
      </c>
      <c r="D4130" s="101" t="s">
        <v>146</v>
      </c>
      <c r="E4130" s="101" t="s">
        <v>8026</v>
      </c>
      <c r="F4130" s="99"/>
      <c r="G4130" s="99"/>
      <c r="H4130" s="99"/>
      <c r="I4130" s="99"/>
      <c r="J4130" s="99"/>
      <c r="K4130" s="99"/>
      <c r="L4130" s="99"/>
      <c r="M4130" s="99"/>
      <c r="N4130" s="99"/>
      <c r="O4130" s="99"/>
      <c r="P4130" s="99"/>
      <c r="Q4130" s="99"/>
      <c r="R4130" s="99"/>
      <c r="S4130" s="100">
        <v>1.0</v>
      </c>
      <c r="T4130" s="100">
        <v>1.0</v>
      </c>
      <c r="U4130" s="101" t="s">
        <v>7558</v>
      </c>
      <c r="V4130" s="101" t="s">
        <v>7559</v>
      </c>
      <c r="W4130" s="101" t="s">
        <v>54</v>
      </c>
      <c r="X4130" s="101" t="s">
        <v>7560</v>
      </c>
      <c r="Y4130" s="101" t="s">
        <v>18</v>
      </c>
    </row>
    <row r="4131">
      <c r="A4131" s="103" t="s">
        <v>63</v>
      </c>
      <c r="B4131" s="99"/>
      <c r="C4131" s="100" t="s">
        <v>8027</v>
      </c>
      <c r="D4131" s="101" t="s">
        <v>158</v>
      </c>
      <c r="E4131" s="101" t="s">
        <v>8028</v>
      </c>
      <c r="F4131" s="99"/>
      <c r="G4131" s="99"/>
      <c r="H4131" s="99"/>
      <c r="I4131" s="99"/>
      <c r="J4131" s="99"/>
      <c r="K4131" s="99"/>
      <c r="L4131" s="99"/>
      <c r="M4131" s="99"/>
      <c r="N4131" s="99"/>
      <c r="O4131" s="99"/>
      <c r="P4131" s="99"/>
      <c r="Q4131" s="99"/>
      <c r="R4131" s="99"/>
      <c r="S4131" s="100">
        <v>1.0</v>
      </c>
      <c r="T4131" s="100">
        <v>1.0</v>
      </c>
      <c r="U4131" s="101" t="s">
        <v>7558</v>
      </c>
      <c r="V4131" s="101" t="s">
        <v>7559</v>
      </c>
      <c r="W4131" s="101" t="s">
        <v>54</v>
      </c>
      <c r="X4131" s="101" t="s">
        <v>7560</v>
      </c>
      <c r="Y4131" s="101" t="s">
        <v>18</v>
      </c>
    </row>
    <row r="4132">
      <c r="A4132" s="98" t="s">
        <v>64</v>
      </c>
      <c r="B4132" s="99"/>
      <c r="C4132" s="100" t="s">
        <v>8029</v>
      </c>
      <c r="D4132" s="101" t="s">
        <v>158</v>
      </c>
      <c r="E4132" s="101" t="s">
        <v>8030</v>
      </c>
      <c r="F4132" s="99"/>
      <c r="G4132" s="99"/>
      <c r="H4132" s="99"/>
      <c r="I4132" s="99"/>
      <c r="J4132" s="99"/>
      <c r="K4132" s="99"/>
      <c r="L4132" s="99"/>
      <c r="M4132" s="99"/>
      <c r="N4132" s="99"/>
      <c r="O4132" s="99"/>
      <c r="P4132" s="99"/>
      <c r="Q4132" s="99"/>
      <c r="R4132" s="99"/>
      <c r="S4132" s="100">
        <v>1.0</v>
      </c>
      <c r="T4132" s="100">
        <v>1.0</v>
      </c>
      <c r="U4132" s="101" t="s">
        <v>7558</v>
      </c>
      <c r="V4132" s="101" t="s">
        <v>7559</v>
      </c>
      <c r="W4132" s="101" t="s">
        <v>54</v>
      </c>
      <c r="X4132" s="101" t="s">
        <v>7560</v>
      </c>
      <c r="Y4132" s="101" t="s">
        <v>18</v>
      </c>
    </row>
    <row r="4133">
      <c r="A4133" s="98" t="s">
        <v>80</v>
      </c>
      <c r="B4133" s="99"/>
      <c r="C4133" s="100" t="s">
        <v>8031</v>
      </c>
      <c r="D4133" s="101" t="s">
        <v>122</v>
      </c>
      <c r="E4133" s="101" t="s">
        <v>8032</v>
      </c>
      <c r="F4133" s="99"/>
      <c r="G4133" s="99"/>
      <c r="H4133" s="99"/>
      <c r="I4133" s="99"/>
      <c r="J4133" s="99"/>
      <c r="K4133" s="99"/>
      <c r="L4133" s="99"/>
      <c r="M4133" s="99"/>
      <c r="N4133" s="99"/>
      <c r="O4133" s="99"/>
      <c r="P4133" s="99"/>
      <c r="Q4133" s="99"/>
      <c r="R4133" s="99"/>
      <c r="S4133" s="102">
        <v>1.0</v>
      </c>
      <c r="T4133" s="102">
        <v>1.0</v>
      </c>
      <c r="U4133" s="102" t="s">
        <v>7558</v>
      </c>
      <c r="V4133" s="102" t="s">
        <v>7559</v>
      </c>
      <c r="W4133" s="102" t="s">
        <v>54</v>
      </c>
      <c r="X4133" s="102" t="s">
        <v>7560</v>
      </c>
      <c r="Y4133" s="101" t="s">
        <v>18</v>
      </c>
    </row>
    <row r="4134">
      <c r="A4134" s="98" t="s">
        <v>64</v>
      </c>
      <c r="B4134" s="99"/>
      <c r="C4134" s="100" t="s">
        <v>8033</v>
      </c>
      <c r="D4134" s="101" t="s">
        <v>151</v>
      </c>
      <c r="E4134" s="101" t="s">
        <v>8034</v>
      </c>
      <c r="F4134" s="99"/>
      <c r="G4134" s="99"/>
      <c r="H4134" s="99"/>
      <c r="I4134" s="99"/>
      <c r="J4134" s="99"/>
      <c r="K4134" s="99"/>
      <c r="L4134" s="99"/>
      <c r="M4134" s="99"/>
      <c r="N4134" s="99"/>
      <c r="O4134" s="99"/>
      <c r="P4134" s="99"/>
      <c r="Q4134" s="99"/>
      <c r="R4134" s="99"/>
      <c r="S4134" s="102">
        <v>1.0</v>
      </c>
      <c r="T4134" s="102">
        <v>1.0</v>
      </c>
      <c r="U4134" s="102" t="s">
        <v>7558</v>
      </c>
      <c r="V4134" s="102" t="s">
        <v>7559</v>
      </c>
      <c r="W4134" s="102" t="s">
        <v>54</v>
      </c>
      <c r="X4134" s="102" t="s">
        <v>7591</v>
      </c>
      <c r="Y4134" s="101" t="s">
        <v>12</v>
      </c>
      <c r="Z4134" s="33">
        <v>1.0</v>
      </c>
    </row>
    <row r="4135">
      <c r="A4135" s="98" t="s">
        <v>64</v>
      </c>
      <c r="B4135" s="99"/>
      <c r="C4135" s="100" t="s">
        <v>8035</v>
      </c>
      <c r="D4135" s="101" t="s">
        <v>135</v>
      </c>
      <c r="E4135" s="101" t="s">
        <v>8036</v>
      </c>
      <c r="F4135" s="99"/>
      <c r="G4135" s="99"/>
      <c r="H4135" s="99"/>
      <c r="I4135" s="99"/>
      <c r="J4135" s="99"/>
      <c r="K4135" s="99"/>
      <c r="L4135" s="99"/>
      <c r="M4135" s="99"/>
      <c r="N4135" s="99"/>
      <c r="O4135" s="99"/>
      <c r="P4135" s="99"/>
      <c r="Q4135" s="99"/>
      <c r="R4135" s="99"/>
      <c r="S4135" s="100">
        <v>1.0</v>
      </c>
      <c r="T4135" s="100">
        <v>1.0</v>
      </c>
      <c r="U4135" s="101" t="s">
        <v>7558</v>
      </c>
      <c r="V4135" s="101" t="s">
        <v>7559</v>
      </c>
      <c r="W4135" s="101" t="s">
        <v>54</v>
      </c>
      <c r="X4135" s="101" t="s">
        <v>7560</v>
      </c>
      <c r="Y4135" s="101" t="s">
        <v>18</v>
      </c>
    </row>
    <row r="4136">
      <c r="A4136" s="98" t="s">
        <v>64</v>
      </c>
      <c r="B4136" s="99"/>
      <c r="C4136" s="100" t="s">
        <v>8037</v>
      </c>
      <c r="D4136" s="101" t="s">
        <v>122</v>
      </c>
      <c r="E4136" s="101" t="s">
        <v>8038</v>
      </c>
      <c r="F4136" s="99"/>
      <c r="G4136" s="99"/>
      <c r="H4136" s="99"/>
      <c r="I4136" s="99"/>
      <c r="J4136" s="99"/>
      <c r="K4136" s="99"/>
      <c r="L4136" s="99"/>
      <c r="M4136" s="99"/>
      <c r="N4136" s="99"/>
      <c r="O4136" s="99"/>
      <c r="P4136" s="99"/>
      <c r="Q4136" s="99"/>
      <c r="R4136" s="99"/>
      <c r="S4136" s="102">
        <v>1.0</v>
      </c>
      <c r="T4136" s="102">
        <v>1.0</v>
      </c>
      <c r="U4136" s="102" t="s">
        <v>7558</v>
      </c>
      <c r="V4136" s="102" t="s">
        <v>7559</v>
      </c>
      <c r="W4136" s="102" t="s">
        <v>54</v>
      </c>
      <c r="X4136" s="102" t="s">
        <v>7560</v>
      </c>
      <c r="Y4136" s="101" t="s">
        <v>18</v>
      </c>
    </row>
    <row r="4137">
      <c r="A4137" s="103" t="s">
        <v>24</v>
      </c>
      <c r="B4137" s="99"/>
      <c r="C4137" s="100" t="s">
        <v>8039</v>
      </c>
      <c r="D4137" s="101" t="s">
        <v>122</v>
      </c>
      <c r="E4137" s="101" t="s">
        <v>8040</v>
      </c>
      <c r="F4137" s="99"/>
      <c r="G4137" s="99"/>
      <c r="H4137" s="99"/>
      <c r="I4137" s="99"/>
      <c r="J4137" s="99"/>
      <c r="K4137" s="99"/>
      <c r="L4137" s="99"/>
      <c r="M4137" s="99"/>
      <c r="N4137" s="99"/>
      <c r="O4137" s="99"/>
      <c r="P4137" s="99"/>
      <c r="Q4137" s="99"/>
      <c r="R4137" s="99"/>
      <c r="S4137" s="102">
        <v>1.0</v>
      </c>
      <c r="T4137" s="102">
        <v>1.0</v>
      </c>
      <c r="U4137" s="102" t="s">
        <v>7558</v>
      </c>
      <c r="V4137" s="102" t="s">
        <v>7559</v>
      </c>
      <c r="W4137" s="102" t="s">
        <v>54</v>
      </c>
      <c r="X4137" s="102" t="s">
        <v>7560</v>
      </c>
      <c r="Y4137" s="101" t="s">
        <v>18</v>
      </c>
    </row>
    <row r="4138">
      <c r="A4138" s="103" t="s">
        <v>63</v>
      </c>
      <c r="B4138" s="99"/>
      <c r="C4138" s="100" t="s">
        <v>186</v>
      </c>
      <c r="D4138" s="101" t="s">
        <v>135</v>
      </c>
      <c r="E4138" s="101" t="s">
        <v>187</v>
      </c>
      <c r="F4138" s="99"/>
      <c r="G4138" s="99"/>
      <c r="H4138" s="99"/>
      <c r="I4138" s="99"/>
      <c r="J4138" s="99"/>
      <c r="K4138" s="99"/>
      <c r="L4138" s="99"/>
      <c r="M4138" s="99"/>
      <c r="N4138" s="99"/>
      <c r="O4138" s="99"/>
      <c r="P4138" s="99"/>
      <c r="Q4138" s="99"/>
      <c r="R4138" s="99"/>
      <c r="S4138" s="100">
        <v>1.0</v>
      </c>
      <c r="T4138" s="100">
        <v>1.0</v>
      </c>
      <c r="U4138" s="101" t="s">
        <v>7558</v>
      </c>
      <c r="V4138" s="101" t="s">
        <v>7559</v>
      </c>
      <c r="W4138" s="101" t="s">
        <v>54</v>
      </c>
      <c r="X4138" s="101" t="s">
        <v>7560</v>
      </c>
      <c r="Y4138" s="101" t="s">
        <v>18</v>
      </c>
    </row>
    <row r="4139">
      <c r="A4139" s="98" t="s">
        <v>64</v>
      </c>
      <c r="B4139" s="99"/>
      <c r="C4139" s="100" t="s">
        <v>8041</v>
      </c>
      <c r="D4139" s="101" t="s">
        <v>122</v>
      </c>
      <c r="E4139" s="101" t="s">
        <v>8042</v>
      </c>
      <c r="F4139" s="99"/>
      <c r="G4139" s="99"/>
      <c r="H4139" s="99"/>
      <c r="I4139" s="99"/>
      <c r="J4139" s="99"/>
      <c r="K4139" s="99"/>
      <c r="L4139" s="99"/>
      <c r="M4139" s="99"/>
      <c r="N4139" s="99"/>
      <c r="O4139" s="99"/>
      <c r="P4139" s="99"/>
      <c r="Q4139" s="99"/>
      <c r="R4139" s="99"/>
      <c r="S4139" s="102">
        <v>1.0</v>
      </c>
      <c r="T4139" s="102">
        <v>1.0</v>
      </c>
      <c r="U4139" s="102" t="s">
        <v>7558</v>
      </c>
      <c r="V4139" s="102" t="s">
        <v>7559</v>
      </c>
      <c r="W4139" s="102" t="s">
        <v>54</v>
      </c>
      <c r="X4139" s="102" t="s">
        <v>7560</v>
      </c>
      <c r="Y4139" s="101" t="s">
        <v>18</v>
      </c>
    </row>
    <row r="4140">
      <c r="A4140" s="98" t="s">
        <v>77</v>
      </c>
      <c r="B4140" s="99"/>
      <c r="C4140" s="100" t="s">
        <v>8043</v>
      </c>
      <c r="D4140" s="101" t="s">
        <v>135</v>
      </c>
      <c r="E4140" s="101" t="s">
        <v>8044</v>
      </c>
      <c r="F4140" s="99"/>
      <c r="G4140" s="99"/>
      <c r="H4140" s="99"/>
      <c r="I4140" s="99"/>
      <c r="J4140" s="99"/>
      <c r="K4140" s="99"/>
      <c r="L4140" s="99"/>
      <c r="M4140" s="99"/>
      <c r="N4140" s="99"/>
      <c r="O4140" s="99"/>
      <c r="P4140" s="99"/>
      <c r="Q4140" s="99"/>
      <c r="R4140" s="99"/>
      <c r="S4140" s="100">
        <v>1.0</v>
      </c>
      <c r="T4140" s="100">
        <v>1.0</v>
      </c>
      <c r="U4140" s="101" t="s">
        <v>7558</v>
      </c>
      <c r="V4140" s="101" t="s">
        <v>7559</v>
      </c>
      <c r="W4140" s="101" t="s">
        <v>54</v>
      </c>
      <c r="X4140" s="101" t="s">
        <v>7560</v>
      </c>
      <c r="Y4140" s="101" t="s">
        <v>18</v>
      </c>
    </row>
    <row r="4141">
      <c r="A4141" s="103" t="s">
        <v>63</v>
      </c>
      <c r="B4141" s="99"/>
      <c r="C4141" s="100" t="s">
        <v>8045</v>
      </c>
      <c r="D4141" s="101" t="s">
        <v>122</v>
      </c>
      <c r="E4141" s="101" t="s">
        <v>8046</v>
      </c>
      <c r="F4141" s="99"/>
      <c r="G4141" s="99"/>
      <c r="H4141" s="99"/>
      <c r="I4141" s="99"/>
      <c r="J4141" s="99"/>
      <c r="K4141" s="99"/>
      <c r="L4141" s="99"/>
      <c r="M4141" s="99"/>
      <c r="N4141" s="99"/>
      <c r="O4141" s="99"/>
      <c r="P4141" s="99"/>
      <c r="Q4141" s="99"/>
      <c r="R4141" s="99"/>
      <c r="S4141" s="102">
        <v>1.0</v>
      </c>
      <c r="T4141" s="102">
        <v>1.0</v>
      </c>
      <c r="U4141" s="102" t="s">
        <v>7558</v>
      </c>
      <c r="V4141" s="102" t="s">
        <v>7559</v>
      </c>
      <c r="W4141" s="102" t="s">
        <v>54</v>
      </c>
      <c r="X4141" s="102" t="s">
        <v>7560</v>
      </c>
      <c r="Y4141" s="101" t="s">
        <v>18</v>
      </c>
    </row>
    <row r="4142">
      <c r="A4142" s="103" t="s">
        <v>87</v>
      </c>
      <c r="B4142" s="99"/>
      <c r="C4142" s="100" t="s">
        <v>8047</v>
      </c>
      <c r="D4142" s="101" t="s">
        <v>135</v>
      </c>
      <c r="E4142" s="101" t="s">
        <v>8048</v>
      </c>
      <c r="F4142" s="99"/>
      <c r="G4142" s="99"/>
      <c r="H4142" s="99"/>
      <c r="I4142" s="99"/>
      <c r="J4142" s="99"/>
      <c r="K4142" s="99"/>
      <c r="L4142" s="99"/>
      <c r="M4142" s="99"/>
      <c r="N4142" s="99"/>
      <c r="O4142" s="99"/>
      <c r="P4142" s="99"/>
      <c r="Q4142" s="99"/>
      <c r="R4142" s="99"/>
      <c r="S4142" s="100">
        <v>1.0</v>
      </c>
      <c r="T4142" s="100">
        <v>1.0</v>
      </c>
      <c r="U4142" s="101" t="s">
        <v>7558</v>
      </c>
      <c r="V4142" s="101" t="s">
        <v>7559</v>
      </c>
      <c r="W4142" s="101" t="s">
        <v>54</v>
      </c>
      <c r="X4142" s="101" t="s">
        <v>7560</v>
      </c>
      <c r="Y4142" s="101" t="s">
        <v>18</v>
      </c>
    </row>
    <row r="4143">
      <c r="A4143" s="103" t="s">
        <v>63</v>
      </c>
      <c r="B4143" s="99"/>
      <c r="C4143" s="100" t="s">
        <v>8049</v>
      </c>
      <c r="D4143" s="101" t="s">
        <v>122</v>
      </c>
      <c r="E4143" s="101" t="s">
        <v>8050</v>
      </c>
      <c r="F4143" s="99"/>
      <c r="G4143" s="99"/>
      <c r="H4143" s="99"/>
      <c r="I4143" s="99"/>
      <c r="J4143" s="99"/>
      <c r="K4143" s="99"/>
      <c r="L4143" s="99"/>
      <c r="M4143" s="99"/>
      <c r="N4143" s="99"/>
      <c r="O4143" s="99"/>
      <c r="P4143" s="99"/>
      <c r="Q4143" s="99"/>
      <c r="R4143" s="99"/>
      <c r="S4143" s="102">
        <v>1.0</v>
      </c>
      <c r="T4143" s="102">
        <v>1.0</v>
      </c>
      <c r="U4143" s="102" t="s">
        <v>7558</v>
      </c>
      <c r="V4143" s="102" t="s">
        <v>7559</v>
      </c>
      <c r="W4143" s="102" t="s">
        <v>54</v>
      </c>
      <c r="X4143" s="102" t="s">
        <v>7560</v>
      </c>
      <c r="Y4143" s="101" t="s">
        <v>18</v>
      </c>
    </row>
    <row r="4144">
      <c r="A4144" s="103" t="s">
        <v>63</v>
      </c>
      <c r="B4144" s="99"/>
      <c r="C4144" s="100" t="s">
        <v>8051</v>
      </c>
      <c r="D4144" s="101" t="s">
        <v>158</v>
      </c>
      <c r="E4144" s="101" t="s">
        <v>8052</v>
      </c>
      <c r="F4144" s="99"/>
      <c r="G4144" s="99"/>
      <c r="H4144" s="99"/>
      <c r="I4144" s="99"/>
      <c r="J4144" s="99"/>
      <c r="K4144" s="99"/>
      <c r="L4144" s="99"/>
      <c r="M4144" s="99"/>
      <c r="N4144" s="99"/>
      <c r="O4144" s="99"/>
      <c r="P4144" s="99"/>
      <c r="Q4144" s="99"/>
      <c r="R4144" s="99"/>
      <c r="S4144" s="100">
        <v>1.0</v>
      </c>
      <c r="T4144" s="100">
        <v>1.0</v>
      </c>
      <c r="U4144" s="101" t="s">
        <v>7558</v>
      </c>
      <c r="V4144" s="101" t="s">
        <v>7559</v>
      </c>
      <c r="W4144" s="101" t="s">
        <v>54</v>
      </c>
      <c r="X4144" s="101" t="s">
        <v>7560</v>
      </c>
      <c r="Y4144" s="101" t="s">
        <v>18</v>
      </c>
    </row>
    <row r="4145">
      <c r="A4145" s="98" t="s">
        <v>77</v>
      </c>
      <c r="B4145" s="99"/>
      <c r="C4145" s="100" t="s">
        <v>8053</v>
      </c>
      <c r="D4145" s="101" t="s">
        <v>122</v>
      </c>
      <c r="E4145" s="101" t="s">
        <v>8054</v>
      </c>
      <c r="F4145" s="99"/>
      <c r="G4145" s="99"/>
      <c r="H4145" s="99"/>
      <c r="I4145" s="99"/>
      <c r="J4145" s="99"/>
      <c r="K4145" s="99"/>
      <c r="L4145" s="99"/>
      <c r="M4145" s="99"/>
      <c r="N4145" s="99"/>
      <c r="O4145" s="99"/>
      <c r="P4145" s="99"/>
      <c r="Q4145" s="99"/>
      <c r="R4145" s="99"/>
      <c r="S4145" s="102">
        <v>1.0</v>
      </c>
      <c r="T4145" s="102">
        <v>1.0</v>
      </c>
      <c r="U4145" s="102" t="s">
        <v>7558</v>
      </c>
      <c r="V4145" s="102" t="s">
        <v>7559</v>
      </c>
      <c r="W4145" s="102" t="s">
        <v>54</v>
      </c>
      <c r="X4145" s="102" t="s">
        <v>7560</v>
      </c>
      <c r="Y4145" s="101" t="s">
        <v>18</v>
      </c>
    </row>
    <row r="4146">
      <c r="A4146" s="103" t="s">
        <v>63</v>
      </c>
      <c r="B4146" s="99"/>
      <c r="C4146" s="100" t="s">
        <v>188</v>
      </c>
      <c r="D4146" s="101" t="s">
        <v>122</v>
      </c>
      <c r="E4146" s="101" t="s">
        <v>189</v>
      </c>
      <c r="F4146" s="99"/>
      <c r="G4146" s="99"/>
      <c r="H4146" s="99"/>
      <c r="I4146" s="99"/>
      <c r="J4146" s="99"/>
      <c r="K4146" s="99"/>
      <c r="L4146" s="99"/>
      <c r="M4146" s="99"/>
      <c r="N4146" s="99"/>
      <c r="O4146" s="99"/>
      <c r="P4146" s="99"/>
      <c r="Q4146" s="99"/>
      <c r="R4146" s="99"/>
      <c r="S4146" s="102">
        <v>1.0</v>
      </c>
      <c r="T4146" s="102">
        <v>1.0</v>
      </c>
      <c r="U4146" s="102" t="s">
        <v>7558</v>
      </c>
      <c r="V4146" s="102" t="s">
        <v>7559</v>
      </c>
      <c r="W4146" s="102" t="s">
        <v>54</v>
      </c>
      <c r="X4146" s="102" t="s">
        <v>7560</v>
      </c>
      <c r="Y4146" s="101" t="s">
        <v>18</v>
      </c>
    </row>
    <row r="4147">
      <c r="A4147" s="98" t="s">
        <v>64</v>
      </c>
      <c r="B4147" s="99"/>
      <c r="C4147" s="100" t="s">
        <v>8055</v>
      </c>
      <c r="D4147" s="101" t="s">
        <v>122</v>
      </c>
      <c r="E4147" s="101" t="s">
        <v>8056</v>
      </c>
      <c r="F4147" s="99"/>
      <c r="G4147" s="99"/>
      <c r="H4147" s="99"/>
      <c r="I4147" s="99"/>
      <c r="J4147" s="99"/>
      <c r="K4147" s="99"/>
      <c r="L4147" s="99"/>
      <c r="M4147" s="99"/>
      <c r="N4147" s="99"/>
      <c r="O4147" s="99"/>
      <c r="P4147" s="99"/>
      <c r="Q4147" s="99"/>
      <c r="R4147" s="99"/>
      <c r="S4147" s="102">
        <v>1.0</v>
      </c>
      <c r="T4147" s="102">
        <v>1.0</v>
      </c>
      <c r="U4147" s="102" t="s">
        <v>7558</v>
      </c>
      <c r="V4147" s="102" t="s">
        <v>7559</v>
      </c>
      <c r="W4147" s="102" t="s">
        <v>54</v>
      </c>
      <c r="X4147" s="102" t="s">
        <v>7560</v>
      </c>
      <c r="Y4147" s="101" t="s">
        <v>18</v>
      </c>
    </row>
    <row r="4148">
      <c r="A4148" s="98" t="s">
        <v>30</v>
      </c>
      <c r="B4148" s="99"/>
      <c r="C4148" s="100" t="s">
        <v>8057</v>
      </c>
      <c r="D4148" s="101" t="s">
        <v>135</v>
      </c>
      <c r="E4148" s="101" t="s">
        <v>8058</v>
      </c>
      <c r="F4148" s="99"/>
      <c r="G4148" s="99"/>
      <c r="H4148" s="99"/>
      <c r="I4148" s="99"/>
      <c r="J4148" s="99"/>
      <c r="K4148" s="99"/>
      <c r="L4148" s="99"/>
      <c r="M4148" s="99"/>
      <c r="N4148" s="99"/>
      <c r="O4148" s="99"/>
      <c r="P4148" s="99"/>
      <c r="Q4148" s="99"/>
      <c r="R4148" s="99"/>
      <c r="S4148" s="100">
        <v>1.0</v>
      </c>
      <c r="T4148" s="100">
        <v>1.0</v>
      </c>
      <c r="U4148" s="101" t="s">
        <v>7558</v>
      </c>
      <c r="V4148" s="101" t="s">
        <v>7559</v>
      </c>
      <c r="W4148" s="101" t="s">
        <v>54</v>
      </c>
      <c r="X4148" s="101" t="s">
        <v>7560</v>
      </c>
      <c r="Y4148" s="101" t="s">
        <v>18</v>
      </c>
    </row>
    <row r="4149">
      <c r="A4149" s="98" t="s">
        <v>64</v>
      </c>
      <c r="B4149" s="99"/>
      <c r="C4149" s="100" t="s">
        <v>8059</v>
      </c>
      <c r="D4149" s="101" t="s">
        <v>122</v>
      </c>
      <c r="E4149" s="101" t="s">
        <v>8060</v>
      </c>
      <c r="F4149" s="99"/>
      <c r="G4149" s="99"/>
      <c r="H4149" s="99"/>
      <c r="I4149" s="99"/>
      <c r="J4149" s="99"/>
      <c r="K4149" s="99"/>
      <c r="L4149" s="99"/>
      <c r="M4149" s="99"/>
      <c r="N4149" s="99"/>
      <c r="O4149" s="99"/>
      <c r="P4149" s="99"/>
      <c r="Q4149" s="99"/>
      <c r="R4149" s="99"/>
      <c r="S4149" s="102">
        <v>1.0</v>
      </c>
      <c r="T4149" s="102">
        <v>1.0</v>
      </c>
      <c r="U4149" s="102" t="s">
        <v>7558</v>
      </c>
      <c r="V4149" s="102" t="s">
        <v>7559</v>
      </c>
      <c r="W4149" s="102" t="s">
        <v>54</v>
      </c>
      <c r="X4149" s="102" t="s">
        <v>7560</v>
      </c>
      <c r="Y4149" s="101" t="s">
        <v>18</v>
      </c>
    </row>
    <row r="4150">
      <c r="A4150" s="98" t="s">
        <v>30</v>
      </c>
      <c r="B4150" s="99"/>
      <c r="C4150" s="100" t="s">
        <v>8061</v>
      </c>
      <c r="D4150" s="101" t="s">
        <v>471</v>
      </c>
      <c r="E4150" s="101" t="s">
        <v>8062</v>
      </c>
      <c r="F4150" s="99"/>
      <c r="G4150" s="99"/>
      <c r="H4150" s="99"/>
      <c r="I4150" s="99"/>
      <c r="J4150" s="99"/>
      <c r="K4150" s="99"/>
      <c r="L4150" s="99"/>
      <c r="M4150" s="99"/>
      <c r="N4150" s="99"/>
      <c r="O4150" s="99"/>
      <c r="P4150" s="99"/>
      <c r="Q4150" s="99"/>
      <c r="R4150" s="99"/>
      <c r="S4150" s="100">
        <v>1.0</v>
      </c>
      <c r="T4150" s="100">
        <v>1.0</v>
      </c>
      <c r="U4150" s="101" t="s">
        <v>7558</v>
      </c>
      <c r="V4150" s="101" t="s">
        <v>7559</v>
      </c>
      <c r="W4150" s="101" t="s">
        <v>54</v>
      </c>
      <c r="X4150" s="101" t="s">
        <v>7560</v>
      </c>
      <c r="Y4150" s="101" t="s">
        <v>18</v>
      </c>
    </row>
    <row r="4151">
      <c r="A4151" s="103" t="s">
        <v>24</v>
      </c>
      <c r="B4151" s="99"/>
      <c r="C4151" s="100" t="s">
        <v>8063</v>
      </c>
      <c r="D4151" s="101" t="s">
        <v>122</v>
      </c>
      <c r="E4151" s="101" t="s">
        <v>8064</v>
      </c>
      <c r="F4151" s="99"/>
      <c r="G4151" s="99"/>
      <c r="H4151" s="99"/>
      <c r="I4151" s="99"/>
      <c r="J4151" s="99"/>
      <c r="K4151" s="99"/>
      <c r="L4151" s="99"/>
      <c r="M4151" s="99"/>
      <c r="N4151" s="99"/>
      <c r="O4151" s="99"/>
      <c r="P4151" s="99"/>
      <c r="Q4151" s="99"/>
      <c r="R4151" s="99"/>
      <c r="S4151" s="102">
        <v>1.0</v>
      </c>
      <c r="T4151" s="102">
        <v>1.0</v>
      </c>
      <c r="U4151" s="102" t="s">
        <v>7558</v>
      </c>
      <c r="V4151" s="102" t="s">
        <v>7559</v>
      </c>
      <c r="W4151" s="102" t="s">
        <v>54</v>
      </c>
      <c r="X4151" s="102" t="s">
        <v>7560</v>
      </c>
      <c r="Y4151" s="101" t="s">
        <v>18</v>
      </c>
    </row>
    <row r="4152">
      <c r="A4152" s="98" t="s">
        <v>67</v>
      </c>
      <c r="B4152" s="99"/>
      <c r="C4152" s="100" t="s">
        <v>8065</v>
      </c>
      <c r="D4152" s="101" t="s">
        <v>122</v>
      </c>
      <c r="E4152" s="101" t="s">
        <v>8066</v>
      </c>
      <c r="F4152" s="99"/>
      <c r="G4152" s="99"/>
      <c r="H4152" s="99"/>
      <c r="I4152" s="99"/>
      <c r="J4152" s="99"/>
      <c r="K4152" s="99"/>
      <c r="L4152" s="99"/>
      <c r="M4152" s="99"/>
      <c r="N4152" s="99"/>
      <c r="O4152" s="99"/>
      <c r="P4152" s="99"/>
      <c r="Q4152" s="99"/>
      <c r="R4152" s="99"/>
      <c r="S4152" s="102">
        <v>1.0</v>
      </c>
      <c r="T4152" s="102">
        <v>1.0</v>
      </c>
      <c r="U4152" s="102" t="s">
        <v>7558</v>
      </c>
      <c r="V4152" s="102" t="s">
        <v>7559</v>
      </c>
      <c r="W4152" s="102" t="s">
        <v>54</v>
      </c>
      <c r="X4152" s="102" t="s">
        <v>7560</v>
      </c>
      <c r="Y4152" s="101" t="s">
        <v>18</v>
      </c>
    </row>
    <row r="4153">
      <c r="A4153" s="98" t="s">
        <v>44</v>
      </c>
      <c r="B4153" s="99"/>
      <c r="C4153" s="100" t="s">
        <v>190</v>
      </c>
      <c r="D4153" s="101" t="s">
        <v>191</v>
      </c>
      <c r="E4153" s="101" t="s">
        <v>192</v>
      </c>
      <c r="F4153" s="99"/>
      <c r="G4153" s="99"/>
      <c r="H4153" s="99"/>
      <c r="I4153" s="99"/>
      <c r="J4153" s="99"/>
      <c r="K4153" s="99"/>
      <c r="L4153" s="99"/>
      <c r="M4153" s="99"/>
      <c r="N4153" s="99"/>
      <c r="O4153" s="99"/>
      <c r="P4153" s="99"/>
      <c r="Q4153" s="99"/>
      <c r="R4153" s="99"/>
      <c r="S4153" s="100">
        <v>1.0</v>
      </c>
      <c r="T4153" s="100">
        <v>1.0</v>
      </c>
      <c r="U4153" s="101" t="s">
        <v>7558</v>
      </c>
      <c r="V4153" s="101" t="s">
        <v>7559</v>
      </c>
      <c r="W4153" s="101" t="s">
        <v>54</v>
      </c>
      <c r="X4153" s="101" t="s">
        <v>7560</v>
      </c>
      <c r="Y4153" s="101" t="s">
        <v>18</v>
      </c>
    </row>
    <row r="4154">
      <c r="A4154" s="103" t="s">
        <v>87</v>
      </c>
      <c r="B4154" s="99"/>
      <c r="C4154" s="100" t="s">
        <v>8067</v>
      </c>
      <c r="D4154" s="101" t="s">
        <v>151</v>
      </c>
      <c r="E4154" s="101" t="s">
        <v>8068</v>
      </c>
      <c r="F4154" s="99"/>
      <c r="G4154" s="99"/>
      <c r="H4154" s="99"/>
      <c r="I4154" s="99"/>
      <c r="J4154" s="99"/>
      <c r="K4154" s="99"/>
      <c r="L4154" s="99"/>
      <c r="M4154" s="99"/>
      <c r="N4154" s="99"/>
      <c r="O4154" s="99"/>
      <c r="P4154" s="99"/>
      <c r="Q4154" s="99"/>
      <c r="R4154" s="99"/>
      <c r="S4154" s="102">
        <v>1.0</v>
      </c>
      <c r="T4154" s="102">
        <v>1.0</v>
      </c>
      <c r="U4154" s="102" t="s">
        <v>7558</v>
      </c>
      <c r="V4154" s="102" t="s">
        <v>7559</v>
      </c>
      <c r="W4154" s="102" t="s">
        <v>54</v>
      </c>
      <c r="X4154" s="102" t="s">
        <v>7591</v>
      </c>
      <c r="Y4154" s="101" t="s">
        <v>12</v>
      </c>
      <c r="Z4154" s="33">
        <v>1.0</v>
      </c>
    </row>
    <row r="4155">
      <c r="A4155" s="98" t="s">
        <v>90</v>
      </c>
      <c r="B4155" s="99"/>
      <c r="C4155" s="100" t="s">
        <v>8069</v>
      </c>
      <c r="D4155" s="101" t="s">
        <v>135</v>
      </c>
      <c r="E4155" s="101" t="s">
        <v>8070</v>
      </c>
      <c r="F4155" s="99"/>
      <c r="G4155" s="99"/>
      <c r="H4155" s="99"/>
      <c r="I4155" s="99"/>
      <c r="J4155" s="99"/>
      <c r="K4155" s="99"/>
      <c r="L4155" s="99"/>
      <c r="M4155" s="99"/>
      <c r="N4155" s="99"/>
      <c r="O4155" s="99"/>
      <c r="P4155" s="99"/>
      <c r="Q4155" s="99"/>
      <c r="R4155" s="99"/>
      <c r="S4155" s="100">
        <v>1.0</v>
      </c>
      <c r="T4155" s="100">
        <v>1.0</v>
      </c>
      <c r="U4155" s="101" t="s">
        <v>7558</v>
      </c>
      <c r="V4155" s="101" t="s">
        <v>7559</v>
      </c>
      <c r="W4155" s="101" t="s">
        <v>54</v>
      </c>
      <c r="X4155" s="101" t="s">
        <v>7560</v>
      </c>
      <c r="Y4155" s="101" t="s">
        <v>18</v>
      </c>
    </row>
    <row r="4156">
      <c r="A4156" s="98" t="s">
        <v>77</v>
      </c>
      <c r="B4156" s="99"/>
      <c r="C4156" s="100" t="s">
        <v>8071</v>
      </c>
      <c r="D4156" s="101" t="s">
        <v>191</v>
      </c>
      <c r="E4156" s="101" t="s">
        <v>8072</v>
      </c>
      <c r="F4156" s="99"/>
      <c r="G4156" s="99"/>
      <c r="H4156" s="99"/>
      <c r="I4156" s="99"/>
      <c r="J4156" s="99"/>
      <c r="K4156" s="99"/>
      <c r="L4156" s="99"/>
      <c r="M4156" s="99"/>
      <c r="N4156" s="99"/>
      <c r="O4156" s="99"/>
      <c r="P4156" s="99"/>
      <c r="Q4156" s="99"/>
      <c r="R4156" s="99"/>
      <c r="S4156" s="100">
        <v>1.0</v>
      </c>
      <c r="T4156" s="100">
        <v>1.0</v>
      </c>
      <c r="U4156" s="101" t="s">
        <v>7558</v>
      </c>
      <c r="V4156" s="101" t="s">
        <v>7559</v>
      </c>
      <c r="W4156" s="101" t="s">
        <v>54</v>
      </c>
      <c r="X4156" s="101" t="s">
        <v>7560</v>
      </c>
      <c r="Y4156" s="101" t="s">
        <v>18</v>
      </c>
    </row>
    <row r="4157">
      <c r="A4157" s="103" t="s">
        <v>63</v>
      </c>
      <c r="B4157" s="99"/>
      <c r="C4157" s="100" t="s">
        <v>8073</v>
      </c>
      <c r="D4157" s="101" t="s">
        <v>151</v>
      </c>
      <c r="E4157" s="101" t="s">
        <v>8074</v>
      </c>
      <c r="F4157" s="99"/>
      <c r="G4157" s="99"/>
      <c r="H4157" s="99"/>
      <c r="I4157" s="99"/>
      <c r="J4157" s="99"/>
      <c r="K4157" s="99"/>
      <c r="L4157" s="99"/>
      <c r="M4157" s="99"/>
      <c r="N4157" s="99"/>
      <c r="O4157" s="99"/>
      <c r="P4157" s="99"/>
      <c r="Q4157" s="99"/>
      <c r="R4157" s="99"/>
      <c r="S4157" s="102">
        <v>1.0</v>
      </c>
      <c r="T4157" s="102">
        <v>1.0</v>
      </c>
      <c r="U4157" s="102" t="s">
        <v>7558</v>
      </c>
      <c r="V4157" s="102" t="s">
        <v>7559</v>
      </c>
      <c r="W4157" s="102" t="s">
        <v>54</v>
      </c>
      <c r="X4157" s="102" t="s">
        <v>7591</v>
      </c>
      <c r="Y4157" s="101" t="s">
        <v>12</v>
      </c>
      <c r="Z4157" s="33">
        <v>1.0</v>
      </c>
    </row>
    <row r="4158">
      <c r="A4158" s="98" t="s">
        <v>93</v>
      </c>
      <c r="B4158" s="99"/>
      <c r="C4158" s="100" t="s">
        <v>8075</v>
      </c>
      <c r="D4158" s="101" t="s">
        <v>122</v>
      </c>
      <c r="E4158" s="101" t="s">
        <v>8076</v>
      </c>
      <c r="F4158" s="99"/>
      <c r="G4158" s="99"/>
      <c r="H4158" s="99"/>
      <c r="I4158" s="99"/>
      <c r="J4158" s="99"/>
      <c r="K4158" s="99"/>
      <c r="L4158" s="99"/>
      <c r="M4158" s="99"/>
      <c r="N4158" s="99"/>
      <c r="O4158" s="99"/>
      <c r="P4158" s="99"/>
      <c r="Q4158" s="99"/>
      <c r="R4158" s="99"/>
      <c r="S4158" s="102">
        <v>1.0</v>
      </c>
      <c r="T4158" s="102">
        <v>1.0</v>
      </c>
      <c r="U4158" s="102" t="s">
        <v>7558</v>
      </c>
      <c r="V4158" s="102" t="s">
        <v>7559</v>
      </c>
      <c r="W4158" s="102" t="s">
        <v>54</v>
      </c>
      <c r="X4158" s="102" t="s">
        <v>7560</v>
      </c>
      <c r="Y4158" s="101" t="s">
        <v>18</v>
      </c>
    </row>
    <row r="4159">
      <c r="A4159" s="98" t="s">
        <v>77</v>
      </c>
      <c r="B4159" s="99"/>
      <c r="C4159" s="100" t="s">
        <v>8077</v>
      </c>
      <c r="D4159" s="101" t="s">
        <v>122</v>
      </c>
      <c r="E4159" s="101" t="s">
        <v>8078</v>
      </c>
      <c r="F4159" s="99"/>
      <c r="G4159" s="99"/>
      <c r="H4159" s="99"/>
      <c r="I4159" s="99"/>
      <c r="J4159" s="99"/>
      <c r="K4159" s="99"/>
      <c r="L4159" s="99"/>
      <c r="M4159" s="99"/>
      <c r="N4159" s="99"/>
      <c r="O4159" s="99"/>
      <c r="P4159" s="99"/>
      <c r="Q4159" s="99"/>
      <c r="R4159" s="99"/>
      <c r="S4159" s="102">
        <v>1.0</v>
      </c>
      <c r="T4159" s="102">
        <v>1.0</v>
      </c>
      <c r="U4159" s="102" t="s">
        <v>7558</v>
      </c>
      <c r="V4159" s="102" t="s">
        <v>7559</v>
      </c>
      <c r="W4159" s="102" t="s">
        <v>54</v>
      </c>
      <c r="X4159" s="102" t="s">
        <v>7560</v>
      </c>
      <c r="Y4159" s="101" t="s">
        <v>18</v>
      </c>
    </row>
    <row r="4160">
      <c r="A4160" s="98" t="s">
        <v>93</v>
      </c>
      <c r="B4160" s="99"/>
      <c r="C4160" s="100" t="s">
        <v>195</v>
      </c>
      <c r="D4160" s="101" t="s">
        <v>151</v>
      </c>
      <c r="E4160" s="101" t="s">
        <v>8079</v>
      </c>
      <c r="F4160" s="99"/>
      <c r="G4160" s="99"/>
      <c r="H4160" s="99"/>
      <c r="I4160" s="99"/>
      <c r="J4160" s="99"/>
      <c r="K4160" s="99"/>
      <c r="L4160" s="99"/>
      <c r="M4160" s="99"/>
      <c r="N4160" s="99"/>
      <c r="O4160" s="99"/>
      <c r="P4160" s="99"/>
      <c r="Q4160" s="99"/>
      <c r="R4160" s="99"/>
      <c r="S4160" s="102">
        <v>1.0</v>
      </c>
      <c r="T4160" s="102">
        <v>1.0</v>
      </c>
      <c r="U4160" s="102" t="s">
        <v>7558</v>
      </c>
      <c r="V4160" s="102" t="s">
        <v>7559</v>
      </c>
      <c r="W4160" s="102" t="s">
        <v>54</v>
      </c>
      <c r="X4160" s="102" t="s">
        <v>7591</v>
      </c>
      <c r="Y4160" s="101" t="s">
        <v>12</v>
      </c>
      <c r="Z4160" s="33">
        <v>1.0</v>
      </c>
    </row>
    <row r="4161">
      <c r="A4161" s="98" t="s">
        <v>81</v>
      </c>
      <c r="B4161" s="99"/>
      <c r="C4161" s="100" t="s">
        <v>8080</v>
      </c>
      <c r="D4161" s="101" t="s">
        <v>122</v>
      </c>
      <c r="E4161" s="101" t="s">
        <v>199</v>
      </c>
      <c r="F4161" s="99"/>
      <c r="G4161" s="99"/>
      <c r="H4161" s="99"/>
      <c r="I4161" s="99"/>
      <c r="J4161" s="99"/>
      <c r="K4161" s="99"/>
      <c r="L4161" s="99"/>
      <c r="M4161" s="99"/>
      <c r="N4161" s="99"/>
      <c r="O4161" s="99"/>
      <c r="P4161" s="99"/>
      <c r="Q4161" s="99"/>
      <c r="R4161" s="99"/>
      <c r="S4161" s="100">
        <v>1.0</v>
      </c>
      <c r="T4161" s="100">
        <v>1.0</v>
      </c>
      <c r="U4161" s="101" t="s">
        <v>7558</v>
      </c>
      <c r="V4161" s="101" t="s">
        <v>7559</v>
      </c>
      <c r="W4161" s="101" t="s">
        <v>55</v>
      </c>
      <c r="X4161" s="101" t="s">
        <v>7560</v>
      </c>
      <c r="Y4161" s="101" t="s">
        <v>20</v>
      </c>
    </row>
    <row r="4162">
      <c r="A4162" s="98" t="s">
        <v>81</v>
      </c>
      <c r="B4162" s="99"/>
      <c r="C4162" s="100" t="s">
        <v>8081</v>
      </c>
      <c r="D4162" s="101" t="s">
        <v>122</v>
      </c>
      <c r="E4162" s="101" t="s">
        <v>8082</v>
      </c>
      <c r="F4162" s="99"/>
      <c r="G4162" s="99"/>
      <c r="H4162" s="99"/>
      <c r="I4162" s="99"/>
      <c r="J4162" s="99"/>
      <c r="K4162" s="99"/>
      <c r="L4162" s="99"/>
      <c r="M4162" s="99"/>
      <c r="N4162" s="99"/>
      <c r="O4162" s="99"/>
      <c r="P4162" s="99"/>
      <c r="Q4162" s="99"/>
      <c r="R4162" s="99"/>
      <c r="S4162" s="102">
        <v>1.0</v>
      </c>
      <c r="T4162" s="102">
        <v>1.0</v>
      </c>
      <c r="U4162" s="102" t="s">
        <v>7558</v>
      </c>
      <c r="V4162" s="102" t="s">
        <v>7559</v>
      </c>
      <c r="W4162" s="102" t="s">
        <v>54</v>
      </c>
      <c r="X4162" s="102" t="s">
        <v>7560</v>
      </c>
      <c r="Y4162" s="101" t="s">
        <v>18</v>
      </c>
    </row>
    <row r="4163">
      <c r="A4163" s="98" t="s">
        <v>67</v>
      </c>
      <c r="B4163" s="99"/>
      <c r="C4163" s="100" t="s">
        <v>8083</v>
      </c>
      <c r="D4163" s="101" t="s">
        <v>122</v>
      </c>
      <c r="E4163" s="101" t="s">
        <v>8084</v>
      </c>
      <c r="F4163" s="99"/>
      <c r="G4163" s="99"/>
      <c r="H4163" s="99"/>
      <c r="I4163" s="99"/>
      <c r="J4163" s="99"/>
      <c r="K4163" s="99"/>
      <c r="L4163" s="99"/>
      <c r="M4163" s="99"/>
      <c r="N4163" s="99"/>
      <c r="O4163" s="99"/>
      <c r="P4163" s="99"/>
      <c r="Q4163" s="99"/>
      <c r="R4163" s="99"/>
      <c r="S4163" s="102">
        <v>1.0</v>
      </c>
      <c r="T4163" s="102">
        <v>1.0</v>
      </c>
      <c r="U4163" s="102" t="s">
        <v>7558</v>
      </c>
      <c r="V4163" s="102" t="s">
        <v>7559</v>
      </c>
      <c r="W4163" s="102" t="s">
        <v>54</v>
      </c>
      <c r="X4163" s="102" t="s">
        <v>7560</v>
      </c>
      <c r="Y4163" s="101" t="s">
        <v>18</v>
      </c>
    </row>
    <row r="4164">
      <c r="A4164" s="98" t="s">
        <v>67</v>
      </c>
      <c r="B4164" s="99"/>
      <c r="C4164" s="100" t="s">
        <v>8085</v>
      </c>
      <c r="D4164" s="101" t="s">
        <v>122</v>
      </c>
      <c r="E4164" s="101" t="s">
        <v>8086</v>
      </c>
      <c r="F4164" s="99"/>
      <c r="G4164" s="99"/>
      <c r="H4164" s="99"/>
      <c r="I4164" s="99"/>
      <c r="J4164" s="99"/>
      <c r="K4164" s="99"/>
      <c r="L4164" s="99"/>
      <c r="M4164" s="99"/>
      <c r="N4164" s="99"/>
      <c r="O4164" s="99"/>
      <c r="P4164" s="99"/>
      <c r="Q4164" s="99"/>
      <c r="R4164" s="99"/>
      <c r="S4164" s="102">
        <v>1.0</v>
      </c>
      <c r="T4164" s="102">
        <v>1.0</v>
      </c>
      <c r="U4164" s="102" t="s">
        <v>7558</v>
      </c>
      <c r="V4164" s="102" t="s">
        <v>7559</v>
      </c>
      <c r="W4164" s="102" t="s">
        <v>54</v>
      </c>
      <c r="X4164" s="102" t="s">
        <v>7560</v>
      </c>
      <c r="Y4164" s="101" t="s">
        <v>18</v>
      </c>
    </row>
    <row r="4165">
      <c r="A4165" s="103" t="s">
        <v>24</v>
      </c>
      <c r="B4165" s="99"/>
      <c r="C4165" s="100" t="s">
        <v>8087</v>
      </c>
      <c r="D4165" s="101" t="s">
        <v>146</v>
      </c>
      <c r="E4165" s="101" t="s">
        <v>8088</v>
      </c>
      <c r="F4165" s="99"/>
      <c r="G4165" s="99"/>
      <c r="H4165" s="99"/>
      <c r="I4165" s="99"/>
      <c r="J4165" s="99"/>
      <c r="K4165" s="99"/>
      <c r="L4165" s="99"/>
      <c r="M4165" s="99"/>
      <c r="N4165" s="99"/>
      <c r="O4165" s="99"/>
      <c r="P4165" s="99"/>
      <c r="Q4165" s="99"/>
      <c r="R4165" s="99"/>
      <c r="S4165" s="100">
        <v>1.0</v>
      </c>
      <c r="T4165" s="100">
        <v>1.0</v>
      </c>
      <c r="U4165" s="101" t="s">
        <v>7558</v>
      </c>
      <c r="V4165" s="101" t="s">
        <v>7559</v>
      </c>
      <c r="W4165" s="101" t="s">
        <v>54</v>
      </c>
      <c r="X4165" s="101" t="s">
        <v>7560</v>
      </c>
      <c r="Y4165" s="101" t="s">
        <v>18</v>
      </c>
    </row>
    <row r="4166">
      <c r="A4166" s="98" t="s">
        <v>82</v>
      </c>
      <c r="B4166" s="99"/>
      <c r="C4166" s="100" t="s">
        <v>8089</v>
      </c>
      <c r="D4166" s="101" t="s">
        <v>122</v>
      </c>
      <c r="E4166" s="101" t="s">
        <v>8090</v>
      </c>
      <c r="F4166" s="99"/>
      <c r="G4166" s="99"/>
      <c r="H4166" s="99"/>
      <c r="I4166" s="99"/>
      <c r="J4166" s="99"/>
      <c r="K4166" s="99"/>
      <c r="L4166" s="99"/>
      <c r="M4166" s="99"/>
      <c r="N4166" s="99"/>
      <c r="O4166" s="99"/>
      <c r="P4166" s="99"/>
      <c r="Q4166" s="99"/>
      <c r="R4166" s="99"/>
      <c r="S4166" s="102">
        <v>1.0</v>
      </c>
      <c r="T4166" s="102">
        <v>1.0</v>
      </c>
      <c r="U4166" s="102" t="s">
        <v>7558</v>
      </c>
      <c r="V4166" s="102" t="s">
        <v>7559</v>
      </c>
      <c r="W4166" s="102" t="s">
        <v>54</v>
      </c>
      <c r="X4166" s="102" t="s">
        <v>7560</v>
      </c>
      <c r="Y4166" s="101" t="s">
        <v>18</v>
      </c>
    </row>
    <row r="4167">
      <c r="A4167" s="98" t="s">
        <v>64</v>
      </c>
      <c r="B4167" s="99"/>
      <c r="C4167" s="100" t="s">
        <v>8091</v>
      </c>
      <c r="D4167" s="101" t="s">
        <v>191</v>
      </c>
      <c r="E4167" s="101" t="s">
        <v>8092</v>
      </c>
      <c r="F4167" s="99"/>
      <c r="G4167" s="99"/>
      <c r="H4167" s="99"/>
      <c r="I4167" s="99"/>
      <c r="J4167" s="99"/>
      <c r="K4167" s="99"/>
      <c r="L4167" s="99"/>
      <c r="M4167" s="99"/>
      <c r="N4167" s="99"/>
      <c r="O4167" s="99"/>
      <c r="P4167" s="99"/>
      <c r="Q4167" s="99"/>
      <c r="R4167" s="99"/>
      <c r="S4167" s="100">
        <v>1.0</v>
      </c>
      <c r="T4167" s="100">
        <v>1.0</v>
      </c>
      <c r="U4167" s="101" t="s">
        <v>7558</v>
      </c>
      <c r="V4167" s="101" t="s">
        <v>7559</v>
      </c>
      <c r="W4167" s="101" t="s">
        <v>54</v>
      </c>
      <c r="X4167" s="101" t="s">
        <v>7560</v>
      </c>
      <c r="Y4167" s="101" t="s">
        <v>18</v>
      </c>
    </row>
    <row r="4168">
      <c r="A4168" s="103" t="s">
        <v>63</v>
      </c>
      <c r="B4168" s="99"/>
      <c r="C4168" s="100" t="s">
        <v>8093</v>
      </c>
      <c r="D4168" s="101" t="s">
        <v>158</v>
      </c>
      <c r="E4168" s="101" t="s">
        <v>201</v>
      </c>
      <c r="F4168" s="99"/>
      <c r="G4168" s="99"/>
      <c r="H4168" s="99"/>
      <c r="I4168" s="99"/>
      <c r="J4168" s="99"/>
      <c r="K4168" s="99"/>
      <c r="L4168" s="99"/>
      <c r="M4168" s="99"/>
      <c r="N4168" s="99"/>
      <c r="O4168" s="99"/>
      <c r="P4168" s="99"/>
      <c r="Q4168" s="99"/>
      <c r="R4168" s="99"/>
      <c r="S4168" s="100">
        <v>1.0</v>
      </c>
      <c r="T4168" s="100">
        <v>1.0</v>
      </c>
      <c r="U4168" s="101" t="s">
        <v>7558</v>
      </c>
      <c r="V4168" s="101" t="s">
        <v>7559</v>
      </c>
      <c r="W4168" s="101" t="s">
        <v>54</v>
      </c>
      <c r="X4168" s="101" t="s">
        <v>7560</v>
      </c>
      <c r="Y4168" s="101" t="s">
        <v>18</v>
      </c>
    </row>
    <row r="4169">
      <c r="A4169" s="98" t="s">
        <v>82</v>
      </c>
      <c r="B4169" s="99"/>
      <c r="C4169" s="100" t="s">
        <v>8094</v>
      </c>
      <c r="D4169" s="101" t="s">
        <v>135</v>
      </c>
      <c r="E4169" s="101" t="s">
        <v>8095</v>
      </c>
      <c r="F4169" s="99"/>
      <c r="G4169" s="99"/>
      <c r="H4169" s="99"/>
      <c r="I4169" s="99"/>
      <c r="J4169" s="99"/>
      <c r="K4169" s="99"/>
      <c r="L4169" s="99"/>
      <c r="M4169" s="99"/>
      <c r="N4169" s="99"/>
      <c r="O4169" s="99"/>
      <c r="P4169" s="99"/>
      <c r="Q4169" s="99"/>
      <c r="R4169" s="99"/>
      <c r="S4169" s="100">
        <v>1.0</v>
      </c>
      <c r="T4169" s="100">
        <v>1.0</v>
      </c>
      <c r="U4169" s="101" t="s">
        <v>7558</v>
      </c>
      <c r="V4169" s="101" t="s">
        <v>7559</v>
      </c>
      <c r="W4169" s="101" t="s">
        <v>54</v>
      </c>
      <c r="X4169" s="101" t="s">
        <v>7560</v>
      </c>
      <c r="Y4169" s="101" t="s">
        <v>18</v>
      </c>
    </row>
    <row r="4170">
      <c r="A4170" s="98" t="s">
        <v>77</v>
      </c>
      <c r="B4170" s="99"/>
      <c r="C4170" s="100" t="s">
        <v>8096</v>
      </c>
      <c r="D4170" s="101" t="s">
        <v>135</v>
      </c>
      <c r="E4170" s="101" t="s">
        <v>8097</v>
      </c>
      <c r="F4170" s="99"/>
      <c r="G4170" s="99"/>
      <c r="H4170" s="99"/>
      <c r="I4170" s="99"/>
      <c r="J4170" s="99"/>
      <c r="K4170" s="99"/>
      <c r="L4170" s="99"/>
      <c r="M4170" s="99"/>
      <c r="N4170" s="99"/>
      <c r="O4170" s="99"/>
      <c r="P4170" s="99"/>
      <c r="Q4170" s="99"/>
      <c r="R4170" s="99"/>
      <c r="S4170" s="100">
        <v>1.0</v>
      </c>
      <c r="T4170" s="100">
        <v>1.0</v>
      </c>
      <c r="U4170" s="101" t="s">
        <v>7558</v>
      </c>
      <c r="V4170" s="101" t="s">
        <v>7559</v>
      </c>
      <c r="W4170" s="101" t="s">
        <v>54</v>
      </c>
      <c r="X4170" s="101" t="s">
        <v>7560</v>
      </c>
      <c r="Y4170" s="101" t="s">
        <v>18</v>
      </c>
    </row>
    <row r="4171">
      <c r="A4171" s="98" t="s">
        <v>64</v>
      </c>
      <c r="B4171" s="99"/>
      <c r="C4171" s="100" t="s">
        <v>8098</v>
      </c>
      <c r="D4171" s="101" t="s">
        <v>471</v>
      </c>
      <c r="E4171" s="101" t="s">
        <v>8099</v>
      </c>
      <c r="F4171" s="99"/>
      <c r="G4171" s="99"/>
      <c r="H4171" s="99"/>
      <c r="I4171" s="99"/>
      <c r="J4171" s="99"/>
      <c r="K4171" s="99"/>
      <c r="L4171" s="99"/>
      <c r="M4171" s="99"/>
      <c r="N4171" s="99"/>
      <c r="O4171" s="99"/>
      <c r="P4171" s="99"/>
      <c r="Q4171" s="99"/>
      <c r="R4171" s="99"/>
      <c r="S4171" s="100">
        <v>1.0</v>
      </c>
      <c r="T4171" s="100">
        <v>1.0</v>
      </c>
      <c r="U4171" s="101" t="s">
        <v>7558</v>
      </c>
      <c r="V4171" s="101" t="s">
        <v>7559</v>
      </c>
      <c r="W4171" s="101" t="s">
        <v>54</v>
      </c>
      <c r="X4171" s="101" t="s">
        <v>7560</v>
      </c>
      <c r="Y4171" s="101" t="s">
        <v>18</v>
      </c>
    </row>
    <row r="4172">
      <c r="A4172" s="103" t="s">
        <v>87</v>
      </c>
      <c r="B4172" s="99"/>
      <c r="C4172" s="100" t="s">
        <v>8100</v>
      </c>
      <c r="D4172" s="101" t="s">
        <v>135</v>
      </c>
      <c r="E4172" s="101" t="s">
        <v>8101</v>
      </c>
      <c r="F4172" s="99"/>
      <c r="G4172" s="99"/>
      <c r="H4172" s="99"/>
      <c r="I4172" s="99"/>
      <c r="J4172" s="99"/>
      <c r="K4172" s="99"/>
      <c r="L4172" s="99"/>
      <c r="M4172" s="99"/>
      <c r="N4172" s="99"/>
      <c r="O4172" s="99"/>
      <c r="P4172" s="99"/>
      <c r="Q4172" s="99"/>
      <c r="R4172" s="99"/>
      <c r="S4172" s="100">
        <v>1.0</v>
      </c>
      <c r="T4172" s="100">
        <v>1.0</v>
      </c>
      <c r="U4172" s="101" t="s">
        <v>7558</v>
      </c>
      <c r="V4172" s="101" t="s">
        <v>7559</v>
      </c>
      <c r="W4172" s="101" t="s">
        <v>54</v>
      </c>
      <c r="X4172" s="101" t="s">
        <v>7560</v>
      </c>
      <c r="Y4172" s="101" t="s">
        <v>18</v>
      </c>
    </row>
    <row r="4173">
      <c r="A4173" s="98" t="s">
        <v>80</v>
      </c>
      <c r="B4173" s="99"/>
      <c r="C4173" s="100" t="s">
        <v>8102</v>
      </c>
      <c r="D4173" s="101" t="s">
        <v>135</v>
      </c>
      <c r="E4173" s="101" t="s">
        <v>8103</v>
      </c>
      <c r="F4173" s="99"/>
      <c r="G4173" s="99"/>
      <c r="H4173" s="99"/>
      <c r="I4173" s="99"/>
      <c r="J4173" s="99"/>
      <c r="K4173" s="99"/>
      <c r="L4173" s="99"/>
      <c r="M4173" s="99"/>
      <c r="N4173" s="99"/>
      <c r="O4173" s="99"/>
      <c r="P4173" s="99"/>
      <c r="Q4173" s="99"/>
      <c r="R4173" s="99"/>
      <c r="S4173" s="100">
        <v>1.0</v>
      </c>
      <c r="T4173" s="100">
        <v>1.0</v>
      </c>
      <c r="U4173" s="101" t="s">
        <v>7558</v>
      </c>
      <c r="V4173" s="101" t="s">
        <v>7559</v>
      </c>
      <c r="W4173" s="101" t="s">
        <v>54</v>
      </c>
      <c r="X4173" s="101" t="s">
        <v>7560</v>
      </c>
      <c r="Y4173" s="101" t="s">
        <v>18</v>
      </c>
    </row>
    <row r="4174">
      <c r="A4174" s="98" t="s">
        <v>77</v>
      </c>
      <c r="B4174" s="99"/>
      <c r="C4174" s="100" t="s">
        <v>8104</v>
      </c>
      <c r="D4174" s="101" t="s">
        <v>122</v>
      </c>
      <c r="E4174" s="101" t="s">
        <v>8105</v>
      </c>
      <c r="F4174" s="99"/>
      <c r="G4174" s="99"/>
      <c r="H4174" s="99"/>
      <c r="I4174" s="99"/>
      <c r="J4174" s="99"/>
      <c r="K4174" s="99"/>
      <c r="L4174" s="99"/>
      <c r="M4174" s="99"/>
      <c r="N4174" s="99"/>
      <c r="O4174" s="99"/>
      <c r="P4174" s="99"/>
      <c r="Q4174" s="99"/>
      <c r="R4174" s="99"/>
      <c r="S4174" s="102">
        <v>1.0</v>
      </c>
      <c r="T4174" s="102">
        <v>1.0</v>
      </c>
      <c r="U4174" s="102" t="s">
        <v>7558</v>
      </c>
      <c r="V4174" s="102" t="s">
        <v>7559</v>
      </c>
      <c r="W4174" s="102" t="s">
        <v>54</v>
      </c>
      <c r="X4174" s="102" t="s">
        <v>7560</v>
      </c>
      <c r="Y4174" s="101" t="s">
        <v>18</v>
      </c>
    </row>
    <row r="4175">
      <c r="A4175" s="98" t="s">
        <v>93</v>
      </c>
      <c r="B4175" s="99"/>
      <c r="C4175" s="100" t="s">
        <v>8106</v>
      </c>
      <c r="D4175" s="101" t="s">
        <v>191</v>
      </c>
      <c r="E4175" s="101" t="s">
        <v>8107</v>
      </c>
      <c r="F4175" s="99"/>
      <c r="G4175" s="99"/>
      <c r="H4175" s="99"/>
      <c r="I4175" s="99"/>
      <c r="J4175" s="99"/>
      <c r="K4175" s="99"/>
      <c r="L4175" s="99"/>
      <c r="M4175" s="99"/>
      <c r="N4175" s="99"/>
      <c r="O4175" s="99"/>
      <c r="P4175" s="99"/>
      <c r="Q4175" s="99"/>
      <c r="R4175" s="99"/>
      <c r="S4175" s="100">
        <v>1.0</v>
      </c>
      <c r="T4175" s="100">
        <v>1.0</v>
      </c>
      <c r="U4175" s="101" t="s">
        <v>7558</v>
      </c>
      <c r="V4175" s="101" t="s">
        <v>7559</v>
      </c>
      <c r="W4175" s="101" t="s">
        <v>54</v>
      </c>
      <c r="X4175" s="101" t="s">
        <v>7560</v>
      </c>
      <c r="Y4175" s="101" t="s">
        <v>18</v>
      </c>
    </row>
    <row r="4176">
      <c r="A4176" s="98" t="s">
        <v>77</v>
      </c>
      <c r="B4176" s="99"/>
      <c r="C4176" s="100" t="s">
        <v>8108</v>
      </c>
      <c r="D4176" s="101" t="s">
        <v>151</v>
      </c>
      <c r="E4176" s="101" t="s">
        <v>8109</v>
      </c>
      <c r="F4176" s="99"/>
      <c r="G4176" s="99"/>
      <c r="H4176" s="99"/>
      <c r="I4176" s="99"/>
      <c r="J4176" s="99"/>
      <c r="K4176" s="99"/>
      <c r="L4176" s="99"/>
      <c r="M4176" s="99"/>
      <c r="N4176" s="99"/>
      <c r="O4176" s="99"/>
      <c r="P4176" s="99"/>
      <c r="Q4176" s="99"/>
      <c r="R4176" s="99"/>
      <c r="S4176" s="102">
        <v>1.0</v>
      </c>
      <c r="T4176" s="102">
        <v>1.0</v>
      </c>
      <c r="U4176" s="102" t="s">
        <v>7558</v>
      </c>
      <c r="V4176" s="102" t="s">
        <v>7559</v>
      </c>
      <c r="W4176" s="102" t="s">
        <v>54</v>
      </c>
      <c r="X4176" s="102" t="s">
        <v>7591</v>
      </c>
      <c r="Y4176" s="101" t="s">
        <v>12</v>
      </c>
      <c r="Z4176" s="33">
        <v>1.0</v>
      </c>
    </row>
    <row r="4177">
      <c r="A4177" s="103" t="s">
        <v>63</v>
      </c>
      <c r="B4177" s="99"/>
      <c r="C4177" s="100" t="s">
        <v>8110</v>
      </c>
      <c r="D4177" s="101" t="s">
        <v>122</v>
      </c>
      <c r="E4177" s="101" t="s">
        <v>8111</v>
      </c>
      <c r="F4177" s="99"/>
      <c r="G4177" s="99"/>
      <c r="H4177" s="99"/>
      <c r="I4177" s="99"/>
      <c r="J4177" s="99"/>
      <c r="K4177" s="99"/>
      <c r="L4177" s="99"/>
      <c r="M4177" s="99"/>
      <c r="N4177" s="99"/>
      <c r="O4177" s="99"/>
      <c r="P4177" s="99"/>
      <c r="Q4177" s="99"/>
      <c r="R4177" s="99"/>
      <c r="S4177" s="102">
        <v>1.0</v>
      </c>
      <c r="T4177" s="102">
        <v>1.0</v>
      </c>
      <c r="U4177" s="102" t="s">
        <v>7558</v>
      </c>
      <c r="V4177" s="102" t="s">
        <v>7559</v>
      </c>
      <c r="W4177" s="102" t="s">
        <v>54</v>
      </c>
      <c r="X4177" s="102" t="s">
        <v>7560</v>
      </c>
      <c r="Y4177" s="101" t="s">
        <v>18</v>
      </c>
    </row>
    <row r="4178">
      <c r="A4178" s="98" t="s">
        <v>93</v>
      </c>
      <c r="B4178" s="99"/>
      <c r="C4178" s="100" t="s">
        <v>8112</v>
      </c>
      <c r="D4178" s="101" t="s">
        <v>146</v>
      </c>
      <c r="E4178" s="101" t="s">
        <v>8113</v>
      </c>
      <c r="F4178" s="99"/>
      <c r="G4178" s="99"/>
      <c r="H4178" s="99"/>
      <c r="I4178" s="99"/>
      <c r="J4178" s="99"/>
      <c r="K4178" s="99"/>
      <c r="L4178" s="99"/>
      <c r="M4178" s="99"/>
      <c r="N4178" s="99"/>
      <c r="O4178" s="99"/>
      <c r="P4178" s="99"/>
      <c r="Q4178" s="99"/>
      <c r="R4178" s="99"/>
      <c r="S4178" s="100">
        <v>1.0</v>
      </c>
      <c r="T4178" s="100">
        <v>1.0</v>
      </c>
      <c r="U4178" s="101" t="s">
        <v>7558</v>
      </c>
      <c r="V4178" s="101" t="s">
        <v>7559</v>
      </c>
      <c r="W4178" s="101" t="s">
        <v>54</v>
      </c>
      <c r="X4178" s="101" t="s">
        <v>7560</v>
      </c>
      <c r="Y4178" s="101" t="s">
        <v>18</v>
      </c>
    </row>
    <row r="4179">
      <c r="A4179" s="103" t="s">
        <v>24</v>
      </c>
      <c r="B4179" s="99"/>
      <c r="C4179" s="100" t="s">
        <v>8114</v>
      </c>
      <c r="D4179" s="101" t="s">
        <v>135</v>
      </c>
      <c r="E4179" s="101" t="s">
        <v>8115</v>
      </c>
      <c r="F4179" s="99"/>
      <c r="G4179" s="99"/>
      <c r="H4179" s="99"/>
      <c r="I4179" s="99"/>
      <c r="J4179" s="99"/>
      <c r="K4179" s="99"/>
      <c r="L4179" s="99"/>
      <c r="M4179" s="99"/>
      <c r="N4179" s="99"/>
      <c r="O4179" s="99"/>
      <c r="P4179" s="99"/>
      <c r="Q4179" s="99"/>
      <c r="R4179" s="99"/>
      <c r="S4179" s="100">
        <v>1.0</v>
      </c>
      <c r="T4179" s="100">
        <v>1.0</v>
      </c>
      <c r="U4179" s="101" t="s">
        <v>7558</v>
      </c>
      <c r="V4179" s="101" t="s">
        <v>7559</v>
      </c>
      <c r="W4179" s="101" t="s">
        <v>54</v>
      </c>
      <c r="X4179" s="101" t="s">
        <v>7560</v>
      </c>
      <c r="Y4179" s="101" t="s">
        <v>18</v>
      </c>
    </row>
    <row r="4180">
      <c r="A4180" s="98" t="s">
        <v>93</v>
      </c>
      <c r="B4180" s="99"/>
      <c r="C4180" s="100" t="s">
        <v>8116</v>
      </c>
      <c r="D4180" s="101" t="s">
        <v>158</v>
      </c>
      <c r="E4180" s="101" t="s">
        <v>8117</v>
      </c>
      <c r="F4180" s="99"/>
      <c r="G4180" s="99"/>
      <c r="H4180" s="99"/>
      <c r="I4180" s="99"/>
      <c r="J4180" s="99"/>
      <c r="K4180" s="99"/>
      <c r="L4180" s="99"/>
      <c r="M4180" s="99"/>
      <c r="N4180" s="99"/>
      <c r="O4180" s="99"/>
      <c r="P4180" s="99"/>
      <c r="Q4180" s="99"/>
      <c r="R4180" s="99"/>
      <c r="S4180" s="100">
        <v>1.0</v>
      </c>
      <c r="T4180" s="100">
        <v>1.0</v>
      </c>
      <c r="U4180" s="101" t="s">
        <v>7558</v>
      </c>
      <c r="V4180" s="101" t="s">
        <v>7559</v>
      </c>
      <c r="W4180" s="101" t="s">
        <v>54</v>
      </c>
      <c r="X4180" s="101" t="s">
        <v>7560</v>
      </c>
      <c r="Y4180" s="101" t="s">
        <v>18</v>
      </c>
    </row>
    <row r="4181">
      <c r="A4181" s="98" t="s">
        <v>80</v>
      </c>
      <c r="B4181" s="99"/>
      <c r="C4181" s="100" t="s">
        <v>8118</v>
      </c>
      <c r="D4181" s="101" t="s">
        <v>158</v>
      </c>
      <c r="E4181" s="101" t="s">
        <v>8119</v>
      </c>
      <c r="F4181" s="99"/>
      <c r="G4181" s="99"/>
      <c r="H4181" s="99"/>
      <c r="I4181" s="99"/>
      <c r="J4181" s="99"/>
      <c r="K4181" s="99"/>
      <c r="L4181" s="99"/>
      <c r="M4181" s="99"/>
      <c r="N4181" s="99"/>
      <c r="O4181" s="99"/>
      <c r="P4181" s="99"/>
      <c r="Q4181" s="99"/>
      <c r="R4181" s="99"/>
      <c r="S4181" s="100">
        <v>1.0</v>
      </c>
      <c r="T4181" s="100">
        <v>1.0</v>
      </c>
      <c r="U4181" s="101" t="s">
        <v>7558</v>
      </c>
      <c r="V4181" s="101" t="s">
        <v>7559</v>
      </c>
      <c r="W4181" s="101" t="s">
        <v>54</v>
      </c>
      <c r="X4181" s="101" t="s">
        <v>7560</v>
      </c>
      <c r="Y4181" s="101" t="s">
        <v>18</v>
      </c>
    </row>
    <row r="4182">
      <c r="A4182" s="98" t="s">
        <v>64</v>
      </c>
      <c r="B4182" s="99"/>
      <c r="C4182" s="100" t="s">
        <v>8120</v>
      </c>
      <c r="D4182" s="101" t="s">
        <v>135</v>
      </c>
      <c r="E4182" s="101" t="s">
        <v>8121</v>
      </c>
      <c r="F4182" s="99"/>
      <c r="G4182" s="99"/>
      <c r="H4182" s="99"/>
      <c r="I4182" s="99"/>
      <c r="J4182" s="99"/>
      <c r="K4182" s="99"/>
      <c r="L4182" s="99"/>
      <c r="M4182" s="99"/>
      <c r="N4182" s="99"/>
      <c r="O4182" s="99"/>
      <c r="P4182" s="99"/>
      <c r="Q4182" s="99"/>
      <c r="R4182" s="99"/>
      <c r="S4182" s="100">
        <v>1.0</v>
      </c>
      <c r="T4182" s="100">
        <v>1.0</v>
      </c>
      <c r="U4182" s="101" t="s">
        <v>7558</v>
      </c>
      <c r="V4182" s="101" t="s">
        <v>7559</v>
      </c>
      <c r="W4182" s="101" t="s">
        <v>54</v>
      </c>
      <c r="X4182" s="101" t="s">
        <v>7560</v>
      </c>
      <c r="Y4182" s="101" t="s">
        <v>18</v>
      </c>
    </row>
    <row r="4183">
      <c r="A4183" s="98" t="s">
        <v>64</v>
      </c>
      <c r="B4183" s="99"/>
      <c r="C4183" s="100" t="s">
        <v>8122</v>
      </c>
      <c r="D4183" s="101" t="s">
        <v>135</v>
      </c>
      <c r="E4183" s="101" t="s">
        <v>8123</v>
      </c>
      <c r="F4183" s="99"/>
      <c r="G4183" s="99"/>
      <c r="H4183" s="99"/>
      <c r="I4183" s="99"/>
      <c r="J4183" s="99"/>
      <c r="K4183" s="99"/>
      <c r="L4183" s="99"/>
      <c r="M4183" s="99"/>
      <c r="N4183" s="99"/>
      <c r="O4183" s="99"/>
      <c r="P4183" s="99"/>
      <c r="Q4183" s="99"/>
      <c r="R4183" s="99"/>
      <c r="S4183" s="100">
        <v>1.0</v>
      </c>
      <c r="T4183" s="100">
        <v>1.0</v>
      </c>
      <c r="U4183" s="101" t="s">
        <v>7558</v>
      </c>
      <c r="V4183" s="101" t="s">
        <v>7559</v>
      </c>
      <c r="W4183" s="101" t="s">
        <v>54</v>
      </c>
      <c r="X4183" s="101" t="s">
        <v>7560</v>
      </c>
      <c r="Y4183" s="101" t="s">
        <v>18</v>
      </c>
    </row>
    <row r="4184">
      <c r="A4184" s="98" t="s">
        <v>80</v>
      </c>
      <c r="B4184" s="99"/>
      <c r="C4184" s="100" t="s">
        <v>8124</v>
      </c>
      <c r="D4184" s="101" t="s">
        <v>135</v>
      </c>
      <c r="E4184" s="101" t="s">
        <v>8125</v>
      </c>
      <c r="F4184" s="99"/>
      <c r="G4184" s="99"/>
      <c r="H4184" s="99"/>
      <c r="I4184" s="99"/>
      <c r="J4184" s="99"/>
      <c r="K4184" s="99"/>
      <c r="L4184" s="99"/>
      <c r="M4184" s="99"/>
      <c r="N4184" s="99"/>
      <c r="O4184" s="99"/>
      <c r="P4184" s="99"/>
      <c r="Q4184" s="99"/>
      <c r="R4184" s="99"/>
      <c r="S4184" s="100">
        <v>1.0</v>
      </c>
      <c r="T4184" s="100">
        <v>1.0</v>
      </c>
      <c r="U4184" s="101" t="s">
        <v>7558</v>
      </c>
      <c r="V4184" s="101" t="s">
        <v>7559</v>
      </c>
      <c r="W4184" s="101" t="s">
        <v>54</v>
      </c>
      <c r="X4184" s="101" t="s">
        <v>7560</v>
      </c>
      <c r="Y4184" s="101" t="s">
        <v>18</v>
      </c>
    </row>
    <row r="4185">
      <c r="A4185" s="98" t="s">
        <v>77</v>
      </c>
      <c r="B4185" s="99"/>
      <c r="C4185" s="100" t="s">
        <v>8126</v>
      </c>
      <c r="D4185" s="101" t="s">
        <v>135</v>
      </c>
      <c r="E4185" s="101" t="s">
        <v>8127</v>
      </c>
      <c r="F4185" s="99"/>
      <c r="G4185" s="99"/>
      <c r="H4185" s="99"/>
      <c r="I4185" s="99"/>
      <c r="J4185" s="99"/>
      <c r="K4185" s="99"/>
      <c r="L4185" s="99"/>
      <c r="M4185" s="99"/>
      <c r="N4185" s="99"/>
      <c r="O4185" s="99"/>
      <c r="P4185" s="99"/>
      <c r="Q4185" s="99"/>
      <c r="R4185" s="99"/>
      <c r="S4185" s="100">
        <v>1.0</v>
      </c>
      <c r="T4185" s="100">
        <v>1.0</v>
      </c>
      <c r="U4185" s="101" t="s">
        <v>7558</v>
      </c>
      <c r="V4185" s="101" t="s">
        <v>7559</v>
      </c>
      <c r="W4185" s="101" t="s">
        <v>54</v>
      </c>
      <c r="X4185" s="101" t="s">
        <v>7560</v>
      </c>
      <c r="Y4185" s="101" t="s">
        <v>18</v>
      </c>
    </row>
    <row r="4186">
      <c r="A4186" s="103" t="s">
        <v>24</v>
      </c>
      <c r="B4186" s="99"/>
      <c r="C4186" s="100" t="s">
        <v>204</v>
      </c>
      <c r="D4186" s="101" t="s">
        <v>122</v>
      </c>
      <c r="E4186" s="101" t="s">
        <v>205</v>
      </c>
      <c r="F4186" s="99"/>
      <c r="G4186" s="99"/>
      <c r="H4186" s="99"/>
      <c r="I4186" s="99"/>
      <c r="J4186" s="99"/>
      <c r="K4186" s="99"/>
      <c r="L4186" s="99"/>
      <c r="M4186" s="99"/>
      <c r="N4186" s="99"/>
      <c r="O4186" s="99"/>
      <c r="P4186" s="99"/>
      <c r="Q4186" s="99"/>
      <c r="R4186" s="99"/>
      <c r="S4186" s="102">
        <v>1.0</v>
      </c>
      <c r="T4186" s="102">
        <v>1.0</v>
      </c>
      <c r="U4186" s="102" t="s">
        <v>7558</v>
      </c>
      <c r="V4186" s="102" t="s">
        <v>7559</v>
      </c>
      <c r="W4186" s="102" t="s">
        <v>54</v>
      </c>
      <c r="X4186" s="102" t="s">
        <v>7560</v>
      </c>
      <c r="Y4186" s="101" t="s">
        <v>18</v>
      </c>
    </row>
    <row r="4187">
      <c r="A4187" s="98" t="s">
        <v>90</v>
      </c>
      <c r="B4187" s="99"/>
      <c r="C4187" s="100" t="s">
        <v>8128</v>
      </c>
      <c r="D4187" s="101" t="s">
        <v>135</v>
      </c>
      <c r="E4187" s="101" t="s">
        <v>8129</v>
      </c>
      <c r="F4187" s="99"/>
      <c r="G4187" s="99"/>
      <c r="H4187" s="99"/>
      <c r="I4187" s="99"/>
      <c r="J4187" s="99"/>
      <c r="K4187" s="99"/>
      <c r="L4187" s="99"/>
      <c r="M4187" s="99"/>
      <c r="N4187" s="99"/>
      <c r="O4187" s="99"/>
      <c r="P4187" s="99"/>
      <c r="Q4187" s="99"/>
      <c r="R4187" s="99"/>
      <c r="S4187" s="100">
        <v>1.0</v>
      </c>
      <c r="T4187" s="100">
        <v>1.0</v>
      </c>
      <c r="U4187" s="101" t="s">
        <v>7558</v>
      </c>
      <c r="V4187" s="101" t="s">
        <v>7559</v>
      </c>
      <c r="W4187" s="101" t="s">
        <v>54</v>
      </c>
      <c r="X4187" s="101" t="s">
        <v>7560</v>
      </c>
      <c r="Y4187" s="101" t="s">
        <v>18</v>
      </c>
    </row>
    <row r="4188">
      <c r="A4188" s="103" t="s">
        <v>63</v>
      </c>
      <c r="B4188" s="99"/>
      <c r="C4188" s="100" t="s">
        <v>8130</v>
      </c>
      <c r="D4188" s="101" t="s">
        <v>135</v>
      </c>
      <c r="E4188" s="101" t="s">
        <v>8131</v>
      </c>
      <c r="F4188" s="99"/>
      <c r="G4188" s="99"/>
      <c r="H4188" s="99"/>
      <c r="I4188" s="99"/>
      <c r="J4188" s="99"/>
      <c r="K4188" s="99"/>
      <c r="L4188" s="99"/>
      <c r="M4188" s="99"/>
      <c r="N4188" s="99"/>
      <c r="O4188" s="99"/>
      <c r="P4188" s="99"/>
      <c r="Q4188" s="99"/>
      <c r="R4188" s="99"/>
      <c r="S4188" s="100">
        <v>1.0</v>
      </c>
      <c r="T4188" s="100">
        <v>1.0</v>
      </c>
      <c r="U4188" s="101" t="s">
        <v>7558</v>
      </c>
      <c r="V4188" s="101" t="s">
        <v>7559</v>
      </c>
      <c r="W4188" s="101" t="s">
        <v>54</v>
      </c>
      <c r="X4188" s="101" t="s">
        <v>7560</v>
      </c>
      <c r="Y4188" s="101" t="s">
        <v>18</v>
      </c>
    </row>
    <row r="4189">
      <c r="A4189" s="103" t="s">
        <v>32</v>
      </c>
      <c r="B4189" s="99"/>
      <c r="C4189" s="100" t="s">
        <v>8132</v>
      </c>
      <c r="D4189" s="101" t="s">
        <v>825</v>
      </c>
      <c r="E4189" s="101" t="s">
        <v>8133</v>
      </c>
      <c r="F4189" s="99"/>
      <c r="G4189" s="99"/>
      <c r="H4189" s="99"/>
      <c r="I4189" s="99"/>
      <c r="J4189" s="99"/>
      <c r="K4189" s="99"/>
      <c r="L4189" s="99"/>
      <c r="M4189" s="99"/>
      <c r="N4189" s="99"/>
      <c r="O4189" s="99"/>
      <c r="P4189" s="99"/>
      <c r="Q4189" s="99"/>
      <c r="R4189" s="99"/>
      <c r="S4189" s="102">
        <v>1.0</v>
      </c>
      <c r="T4189" s="102">
        <v>1.0</v>
      </c>
      <c r="U4189" s="102" t="s">
        <v>7558</v>
      </c>
      <c r="V4189" s="102" t="s">
        <v>7559</v>
      </c>
      <c r="W4189" s="102" t="s">
        <v>54</v>
      </c>
      <c r="X4189" s="102" t="s">
        <v>7560</v>
      </c>
      <c r="Y4189" s="101" t="s">
        <v>18</v>
      </c>
    </row>
    <row r="4190">
      <c r="A4190" s="103" t="s">
        <v>63</v>
      </c>
      <c r="B4190" s="99"/>
      <c r="C4190" s="100" t="s">
        <v>8134</v>
      </c>
      <c r="D4190" s="101" t="s">
        <v>122</v>
      </c>
      <c r="E4190" s="101" t="s">
        <v>8135</v>
      </c>
      <c r="F4190" s="99"/>
      <c r="G4190" s="99"/>
      <c r="H4190" s="99"/>
      <c r="I4190" s="99"/>
      <c r="J4190" s="99"/>
      <c r="K4190" s="99"/>
      <c r="L4190" s="99"/>
      <c r="M4190" s="99"/>
      <c r="N4190" s="99"/>
      <c r="O4190" s="99"/>
      <c r="P4190" s="99"/>
      <c r="Q4190" s="99"/>
      <c r="R4190" s="99"/>
      <c r="S4190" s="102">
        <v>1.0</v>
      </c>
      <c r="T4190" s="102">
        <v>1.0</v>
      </c>
      <c r="U4190" s="102" t="s">
        <v>7558</v>
      </c>
      <c r="V4190" s="102" t="s">
        <v>7559</v>
      </c>
      <c r="W4190" s="102" t="s">
        <v>54</v>
      </c>
      <c r="X4190" s="102" t="s">
        <v>7560</v>
      </c>
      <c r="Y4190" s="101" t="s">
        <v>18</v>
      </c>
    </row>
    <row r="4191">
      <c r="A4191" s="98" t="s">
        <v>77</v>
      </c>
      <c r="B4191" s="99"/>
      <c r="C4191" s="100" t="s">
        <v>8136</v>
      </c>
      <c r="D4191" s="101" t="s">
        <v>135</v>
      </c>
      <c r="E4191" s="101" t="s">
        <v>8137</v>
      </c>
      <c r="F4191" s="99"/>
      <c r="G4191" s="99"/>
      <c r="H4191" s="99"/>
      <c r="I4191" s="99"/>
      <c r="J4191" s="99"/>
      <c r="K4191" s="99"/>
      <c r="L4191" s="99"/>
      <c r="M4191" s="99"/>
      <c r="N4191" s="99"/>
      <c r="O4191" s="99"/>
      <c r="P4191" s="99"/>
      <c r="Q4191" s="99"/>
      <c r="R4191" s="99"/>
      <c r="S4191" s="100">
        <v>1.0</v>
      </c>
      <c r="T4191" s="100">
        <v>1.0</v>
      </c>
      <c r="U4191" s="101" t="s">
        <v>7558</v>
      </c>
      <c r="V4191" s="101" t="s">
        <v>7559</v>
      </c>
      <c r="W4191" s="101" t="s">
        <v>54</v>
      </c>
      <c r="X4191" s="101" t="s">
        <v>7560</v>
      </c>
      <c r="Y4191" s="101" t="s">
        <v>18</v>
      </c>
    </row>
    <row r="4192">
      <c r="A4192" s="103" t="s">
        <v>24</v>
      </c>
      <c r="B4192" s="99"/>
      <c r="C4192" s="100" t="s">
        <v>8138</v>
      </c>
      <c r="D4192" s="101" t="s">
        <v>122</v>
      </c>
      <c r="E4192" s="101" t="s">
        <v>209</v>
      </c>
      <c r="F4192" s="99"/>
      <c r="G4192" s="99"/>
      <c r="H4192" s="99"/>
      <c r="I4192" s="99"/>
      <c r="J4192" s="99"/>
      <c r="K4192" s="99"/>
      <c r="L4192" s="99"/>
      <c r="M4192" s="99"/>
      <c r="N4192" s="99"/>
      <c r="O4192" s="99"/>
      <c r="P4192" s="99"/>
      <c r="Q4192" s="99"/>
      <c r="R4192" s="99"/>
      <c r="S4192" s="102">
        <v>1.0</v>
      </c>
      <c r="T4192" s="102">
        <v>1.0</v>
      </c>
      <c r="U4192" s="102" t="s">
        <v>7558</v>
      </c>
      <c r="V4192" s="102" t="s">
        <v>7559</v>
      </c>
      <c r="W4192" s="102" t="s">
        <v>54</v>
      </c>
      <c r="X4192" s="102" t="s">
        <v>7560</v>
      </c>
      <c r="Y4192" s="101" t="s">
        <v>18</v>
      </c>
    </row>
    <row r="4193">
      <c r="A4193" s="103" t="s">
        <v>63</v>
      </c>
      <c r="B4193" s="99"/>
      <c r="C4193" s="100" t="s">
        <v>8139</v>
      </c>
      <c r="D4193" s="101" t="s">
        <v>146</v>
      </c>
      <c r="E4193" s="101" t="s">
        <v>8140</v>
      </c>
      <c r="F4193" s="99"/>
      <c r="G4193" s="99"/>
      <c r="H4193" s="99"/>
      <c r="I4193" s="99"/>
      <c r="J4193" s="99"/>
      <c r="K4193" s="99"/>
      <c r="L4193" s="99"/>
      <c r="M4193" s="99"/>
      <c r="N4193" s="99"/>
      <c r="O4193" s="99"/>
      <c r="P4193" s="99"/>
      <c r="Q4193" s="99"/>
      <c r="R4193" s="99"/>
      <c r="S4193" s="100">
        <v>1.0</v>
      </c>
      <c r="T4193" s="100">
        <v>1.0</v>
      </c>
      <c r="U4193" s="101" t="s">
        <v>7558</v>
      </c>
      <c r="V4193" s="101" t="s">
        <v>7559</v>
      </c>
      <c r="W4193" s="101" t="s">
        <v>54</v>
      </c>
      <c r="X4193" s="101" t="s">
        <v>7560</v>
      </c>
      <c r="Y4193" s="101" t="s">
        <v>18</v>
      </c>
    </row>
    <row r="4194">
      <c r="A4194" s="103" t="s">
        <v>63</v>
      </c>
      <c r="B4194" s="99"/>
      <c r="C4194" s="100" t="s">
        <v>8141</v>
      </c>
      <c r="D4194" s="101" t="s">
        <v>146</v>
      </c>
      <c r="E4194" s="101" t="s">
        <v>8142</v>
      </c>
      <c r="F4194" s="99"/>
      <c r="G4194" s="99"/>
      <c r="H4194" s="99"/>
      <c r="I4194" s="99"/>
      <c r="J4194" s="99"/>
      <c r="K4194" s="99"/>
      <c r="L4194" s="99"/>
      <c r="M4194" s="99"/>
      <c r="N4194" s="99"/>
      <c r="O4194" s="99"/>
      <c r="P4194" s="99"/>
      <c r="Q4194" s="99"/>
      <c r="R4194" s="99"/>
      <c r="S4194" s="100">
        <v>1.0</v>
      </c>
      <c r="T4194" s="100">
        <v>1.0</v>
      </c>
      <c r="U4194" s="101" t="s">
        <v>7558</v>
      </c>
      <c r="V4194" s="101" t="s">
        <v>7559</v>
      </c>
      <c r="W4194" s="101" t="s">
        <v>54</v>
      </c>
      <c r="X4194" s="101" t="s">
        <v>7560</v>
      </c>
      <c r="Y4194" s="101" t="s">
        <v>18</v>
      </c>
    </row>
    <row r="4195">
      <c r="A4195" s="103" t="s">
        <v>24</v>
      </c>
      <c r="B4195" s="99"/>
      <c r="C4195" s="100" t="s">
        <v>8143</v>
      </c>
      <c r="D4195" s="101" t="s">
        <v>135</v>
      </c>
      <c r="E4195" s="101" t="s">
        <v>8144</v>
      </c>
      <c r="F4195" s="99"/>
      <c r="G4195" s="99"/>
      <c r="H4195" s="99"/>
      <c r="I4195" s="99"/>
      <c r="J4195" s="99"/>
      <c r="K4195" s="99"/>
      <c r="L4195" s="99"/>
      <c r="M4195" s="99"/>
      <c r="N4195" s="99"/>
      <c r="O4195" s="99"/>
      <c r="P4195" s="99"/>
      <c r="Q4195" s="99"/>
      <c r="R4195" s="99"/>
      <c r="S4195" s="100">
        <v>1.0</v>
      </c>
      <c r="T4195" s="100">
        <v>1.0</v>
      </c>
      <c r="U4195" s="101" t="s">
        <v>7558</v>
      </c>
      <c r="V4195" s="101" t="s">
        <v>7559</v>
      </c>
      <c r="W4195" s="101" t="s">
        <v>54</v>
      </c>
      <c r="X4195" s="101" t="s">
        <v>7560</v>
      </c>
      <c r="Y4195" s="101" t="s">
        <v>18</v>
      </c>
    </row>
    <row r="4196">
      <c r="A4196" s="98" t="s">
        <v>64</v>
      </c>
      <c r="B4196" s="99"/>
      <c r="C4196" s="100" t="s">
        <v>8145</v>
      </c>
      <c r="D4196" s="101" t="s">
        <v>122</v>
      </c>
      <c r="E4196" s="101" t="s">
        <v>8146</v>
      </c>
      <c r="F4196" s="99"/>
      <c r="G4196" s="99"/>
      <c r="H4196" s="99"/>
      <c r="I4196" s="99"/>
      <c r="J4196" s="99"/>
      <c r="K4196" s="99"/>
      <c r="L4196" s="99"/>
      <c r="M4196" s="99"/>
      <c r="N4196" s="99"/>
      <c r="O4196" s="99"/>
      <c r="P4196" s="99"/>
      <c r="Q4196" s="99"/>
      <c r="R4196" s="99"/>
      <c r="S4196" s="102">
        <v>1.0</v>
      </c>
      <c r="T4196" s="102">
        <v>1.0</v>
      </c>
      <c r="U4196" s="102" t="s">
        <v>7558</v>
      </c>
      <c r="V4196" s="102" t="s">
        <v>7559</v>
      </c>
      <c r="W4196" s="102" t="s">
        <v>54</v>
      </c>
      <c r="X4196" s="102" t="s">
        <v>7560</v>
      </c>
      <c r="Y4196" s="101" t="s">
        <v>18</v>
      </c>
    </row>
    <row r="4197">
      <c r="A4197" s="98" t="s">
        <v>64</v>
      </c>
      <c r="B4197" s="99"/>
      <c r="C4197" s="100" t="s">
        <v>8147</v>
      </c>
      <c r="D4197" s="101" t="s">
        <v>122</v>
      </c>
      <c r="E4197" s="101" t="s">
        <v>8148</v>
      </c>
      <c r="F4197" s="99"/>
      <c r="G4197" s="99"/>
      <c r="H4197" s="99"/>
      <c r="I4197" s="99"/>
      <c r="J4197" s="99"/>
      <c r="K4197" s="99"/>
      <c r="L4197" s="99"/>
      <c r="M4197" s="99"/>
      <c r="N4197" s="99"/>
      <c r="O4197" s="99"/>
      <c r="P4197" s="99"/>
      <c r="Q4197" s="99"/>
      <c r="R4197" s="99"/>
      <c r="S4197" s="102">
        <v>1.0</v>
      </c>
      <c r="T4197" s="102">
        <v>1.0</v>
      </c>
      <c r="U4197" s="102" t="s">
        <v>7558</v>
      </c>
      <c r="V4197" s="102" t="s">
        <v>7559</v>
      </c>
      <c r="W4197" s="102" t="s">
        <v>54</v>
      </c>
      <c r="X4197" s="102" t="s">
        <v>7560</v>
      </c>
      <c r="Y4197" s="101" t="s">
        <v>18</v>
      </c>
    </row>
    <row r="4198">
      <c r="A4198" s="98" t="s">
        <v>93</v>
      </c>
      <c r="B4198" s="99"/>
      <c r="C4198" s="100" t="s">
        <v>8149</v>
      </c>
      <c r="D4198" s="101" t="s">
        <v>135</v>
      </c>
      <c r="E4198" s="101" t="s">
        <v>8150</v>
      </c>
      <c r="F4198" s="99"/>
      <c r="G4198" s="99"/>
      <c r="H4198" s="99"/>
      <c r="I4198" s="99"/>
      <c r="J4198" s="99"/>
      <c r="K4198" s="99"/>
      <c r="L4198" s="99"/>
      <c r="M4198" s="99"/>
      <c r="N4198" s="99"/>
      <c r="O4198" s="99"/>
      <c r="P4198" s="99"/>
      <c r="Q4198" s="99"/>
      <c r="R4198" s="99"/>
      <c r="S4198" s="100">
        <v>1.0</v>
      </c>
      <c r="T4198" s="100">
        <v>1.0</v>
      </c>
      <c r="U4198" s="101" t="s">
        <v>7558</v>
      </c>
      <c r="V4198" s="101" t="s">
        <v>7559</v>
      </c>
      <c r="W4198" s="101" t="s">
        <v>54</v>
      </c>
      <c r="X4198" s="101" t="s">
        <v>7560</v>
      </c>
      <c r="Y4198" s="101" t="s">
        <v>18</v>
      </c>
    </row>
    <row r="4199">
      <c r="A4199" s="98" t="s">
        <v>64</v>
      </c>
      <c r="B4199" s="99"/>
      <c r="C4199" s="100" t="s">
        <v>8151</v>
      </c>
      <c r="D4199" s="101" t="s">
        <v>135</v>
      </c>
      <c r="E4199" s="101" t="s">
        <v>8152</v>
      </c>
      <c r="F4199" s="99"/>
      <c r="G4199" s="99"/>
      <c r="H4199" s="99"/>
      <c r="I4199" s="99"/>
      <c r="J4199" s="99"/>
      <c r="K4199" s="99"/>
      <c r="L4199" s="99"/>
      <c r="M4199" s="99"/>
      <c r="N4199" s="99"/>
      <c r="O4199" s="99"/>
      <c r="P4199" s="99"/>
      <c r="Q4199" s="99"/>
      <c r="R4199" s="99"/>
      <c r="S4199" s="100">
        <v>1.0</v>
      </c>
      <c r="T4199" s="100">
        <v>1.0</v>
      </c>
      <c r="U4199" s="101" t="s">
        <v>7558</v>
      </c>
      <c r="V4199" s="101" t="s">
        <v>7559</v>
      </c>
      <c r="W4199" s="101" t="s">
        <v>54</v>
      </c>
      <c r="X4199" s="101" t="s">
        <v>7560</v>
      </c>
      <c r="Y4199" s="101" t="s">
        <v>18</v>
      </c>
    </row>
    <row r="4200">
      <c r="A4200" s="103" t="s">
        <v>24</v>
      </c>
      <c r="B4200" s="99"/>
      <c r="C4200" s="100" t="s">
        <v>215</v>
      </c>
      <c r="D4200" s="101" t="s">
        <v>151</v>
      </c>
      <c r="E4200" s="101" t="s">
        <v>216</v>
      </c>
      <c r="F4200" s="99"/>
      <c r="G4200" s="99"/>
      <c r="H4200" s="99"/>
      <c r="I4200" s="99"/>
      <c r="J4200" s="99"/>
      <c r="K4200" s="99"/>
      <c r="L4200" s="99"/>
      <c r="M4200" s="99"/>
      <c r="N4200" s="99"/>
      <c r="O4200" s="99"/>
      <c r="P4200" s="99"/>
      <c r="Q4200" s="99"/>
      <c r="R4200" s="99"/>
      <c r="S4200" s="102">
        <v>1.0</v>
      </c>
      <c r="T4200" s="102">
        <v>1.0</v>
      </c>
      <c r="U4200" s="102" t="s">
        <v>7558</v>
      </c>
      <c r="V4200" s="102" t="s">
        <v>7559</v>
      </c>
      <c r="W4200" s="102" t="s">
        <v>54</v>
      </c>
      <c r="X4200" s="102" t="s">
        <v>7591</v>
      </c>
      <c r="Y4200" s="101" t="s">
        <v>12</v>
      </c>
      <c r="Z4200" s="33">
        <v>1.0</v>
      </c>
    </row>
    <row r="4201">
      <c r="A4201" s="98" t="s">
        <v>77</v>
      </c>
      <c r="B4201" s="99"/>
      <c r="C4201" s="100" t="s">
        <v>8153</v>
      </c>
      <c r="D4201" s="101" t="s">
        <v>191</v>
      </c>
      <c r="E4201" s="101" t="s">
        <v>8154</v>
      </c>
      <c r="F4201" s="99"/>
      <c r="G4201" s="99"/>
      <c r="H4201" s="99"/>
      <c r="I4201" s="99"/>
      <c r="J4201" s="99"/>
      <c r="K4201" s="99"/>
      <c r="L4201" s="99"/>
      <c r="M4201" s="99"/>
      <c r="N4201" s="99"/>
      <c r="O4201" s="99"/>
      <c r="P4201" s="99"/>
      <c r="Q4201" s="99"/>
      <c r="R4201" s="99"/>
      <c r="S4201" s="100">
        <v>1.0</v>
      </c>
      <c r="T4201" s="100">
        <v>1.0</v>
      </c>
      <c r="U4201" s="101" t="s">
        <v>7558</v>
      </c>
      <c r="V4201" s="101" t="s">
        <v>7559</v>
      </c>
      <c r="W4201" s="101" t="s">
        <v>54</v>
      </c>
      <c r="X4201" s="101" t="s">
        <v>7560</v>
      </c>
      <c r="Y4201" s="101" t="s">
        <v>18</v>
      </c>
    </row>
    <row r="4202">
      <c r="A4202" s="98" t="s">
        <v>64</v>
      </c>
      <c r="B4202" s="99"/>
      <c r="C4202" s="100" t="s">
        <v>8155</v>
      </c>
      <c r="D4202" s="101" t="s">
        <v>122</v>
      </c>
      <c r="E4202" s="101" t="s">
        <v>8156</v>
      </c>
      <c r="F4202" s="99"/>
      <c r="G4202" s="99"/>
      <c r="H4202" s="99"/>
      <c r="I4202" s="99"/>
      <c r="J4202" s="99"/>
      <c r="K4202" s="99"/>
      <c r="L4202" s="99"/>
      <c r="M4202" s="99"/>
      <c r="N4202" s="99"/>
      <c r="O4202" s="99"/>
      <c r="P4202" s="99"/>
      <c r="Q4202" s="99"/>
      <c r="R4202" s="99"/>
      <c r="S4202" s="102">
        <v>1.0</v>
      </c>
      <c r="T4202" s="102">
        <v>1.0</v>
      </c>
      <c r="U4202" s="102" t="s">
        <v>7558</v>
      </c>
      <c r="V4202" s="102" t="s">
        <v>7559</v>
      </c>
      <c r="W4202" s="102" t="s">
        <v>54</v>
      </c>
      <c r="X4202" s="102" t="s">
        <v>7560</v>
      </c>
      <c r="Y4202" s="101" t="s">
        <v>18</v>
      </c>
    </row>
    <row r="4203">
      <c r="A4203" s="98" t="s">
        <v>64</v>
      </c>
      <c r="B4203" s="99"/>
      <c r="C4203" s="100" t="s">
        <v>217</v>
      </c>
      <c r="D4203" s="101" t="s">
        <v>146</v>
      </c>
      <c r="E4203" s="101" t="s">
        <v>218</v>
      </c>
      <c r="F4203" s="99"/>
      <c r="G4203" s="99"/>
      <c r="H4203" s="99"/>
      <c r="I4203" s="99"/>
      <c r="J4203" s="99"/>
      <c r="K4203" s="99"/>
      <c r="L4203" s="99"/>
      <c r="M4203" s="99"/>
      <c r="N4203" s="99"/>
      <c r="O4203" s="99"/>
      <c r="P4203" s="99"/>
      <c r="Q4203" s="99"/>
      <c r="R4203" s="99"/>
      <c r="S4203" s="100">
        <v>1.0</v>
      </c>
      <c r="T4203" s="100">
        <v>1.0</v>
      </c>
      <c r="U4203" s="101" t="s">
        <v>7558</v>
      </c>
      <c r="V4203" s="101" t="s">
        <v>7559</v>
      </c>
      <c r="W4203" s="101" t="s">
        <v>54</v>
      </c>
      <c r="X4203" s="101" t="s">
        <v>7560</v>
      </c>
      <c r="Y4203" s="101" t="s">
        <v>18</v>
      </c>
    </row>
    <row r="4204">
      <c r="A4204" s="98" t="s">
        <v>64</v>
      </c>
      <c r="B4204" s="99"/>
      <c r="C4204" s="100" t="s">
        <v>8157</v>
      </c>
      <c r="D4204" s="101" t="s">
        <v>122</v>
      </c>
      <c r="E4204" s="101" t="s">
        <v>8158</v>
      </c>
      <c r="F4204" s="99"/>
      <c r="G4204" s="99"/>
      <c r="H4204" s="99"/>
      <c r="I4204" s="99"/>
      <c r="J4204" s="99"/>
      <c r="K4204" s="99"/>
      <c r="L4204" s="99"/>
      <c r="M4204" s="99"/>
      <c r="N4204" s="99"/>
      <c r="O4204" s="99"/>
      <c r="P4204" s="99"/>
      <c r="Q4204" s="99"/>
      <c r="R4204" s="99"/>
      <c r="S4204" s="102">
        <v>1.0</v>
      </c>
      <c r="T4204" s="102">
        <v>1.0</v>
      </c>
      <c r="U4204" s="102" t="s">
        <v>7558</v>
      </c>
      <c r="V4204" s="102" t="s">
        <v>7559</v>
      </c>
      <c r="W4204" s="102" t="s">
        <v>54</v>
      </c>
      <c r="X4204" s="102" t="s">
        <v>7560</v>
      </c>
      <c r="Y4204" s="101" t="s">
        <v>18</v>
      </c>
    </row>
    <row r="4205">
      <c r="A4205" s="103" t="s">
        <v>63</v>
      </c>
      <c r="B4205" s="99"/>
      <c r="C4205" s="100" t="s">
        <v>8159</v>
      </c>
      <c r="D4205" s="101" t="s">
        <v>122</v>
      </c>
      <c r="E4205" s="101" t="s">
        <v>8160</v>
      </c>
      <c r="F4205" s="99"/>
      <c r="G4205" s="99"/>
      <c r="H4205" s="99"/>
      <c r="I4205" s="99"/>
      <c r="J4205" s="99"/>
      <c r="K4205" s="99"/>
      <c r="L4205" s="99"/>
      <c r="M4205" s="99"/>
      <c r="N4205" s="99"/>
      <c r="O4205" s="99"/>
      <c r="P4205" s="99"/>
      <c r="Q4205" s="99"/>
      <c r="R4205" s="99"/>
      <c r="S4205" s="102">
        <v>1.0</v>
      </c>
      <c r="T4205" s="102">
        <v>1.0</v>
      </c>
      <c r="U4205" s="102" t="s">
        <v>7558</v>
      </c>
      <c r="V4205" s="102" t="s">
        <v>7559</v>
      </c>
      <c r="W4205" s="102" t="s">
        <v>54</v>
      </c>
      <c r="X4205" s="102" t="s">
        <v>7560</v>
      </c>
      <c r="Y4205" s="101" t="s">
        <v>18</v>
      </c>
    </row>
    <row r="4206">
      <c r="A4206" s="98" t="s">
        <v>64</v>
      </c>
      <c r="B4206" s="99"/>
      <c r="C4206" s="100" t="s">
        <v>8161</v>
      </c>
      <c r="D4206" s="101" t="s">
        <v>122</v>
      </c>
      <c r="E4206" s="101" t="s">
        <v>8162</v>
      </c>
      <c r="F4206" s="99"/>
      <c r="G4206" s="99"/>
      <c r="H4206" s="99"/>
      <c r="I4206" s="99"/>
      <c r="J4206" s="99"/>
      <c r="K4206" s="99"/>
      <c r="L4206" s="99"/>
      <c r="M4206" s="99"/>
      <c r="N4206" s="99"/>
      <c r="O4206" s="99"/>
      <c r="P4206" s="99"/>
      <c r="Q4206" s="99"/>
      <c r="R4206" s="99"/>
      <c r="S4206" s="102">
        <v>1.0</v>
      </c>
      <c r="T4206" s="102">
        <v>1.0</v>
      </c>
      <c r="U4206" s="102" t="s">
        <v>7558</v>
      </c>
      <c r="V4206" s="102" t="s">
        <v>7559</v>
      </c>
      <c r="W4206" s="102" t="s">
        <v>54</v>
      </c>
      <c r="X4206" s="102" t="s">
        <v>7560</v>
      </c>
      <c r="Y4206" s="101" t="s">
        <v>18</v>
      </c>
    </row>
    <row r="4207">
      <c r="A4207" s="98" t="s">
        <v>64</v>
      </c>
      <c r="B4207" s="99"/>
      <c r="C4207" s="100" t="s">
        <v>8163</v>
      </c>
      <c r="D4207" s="101" t="s">
        <v>122</v>
      </c>
      <c r="E4207" s="101" t="s">
        <v>8164</v>
      </c>
      <c r="F4207" s="99"/>
      <c r="G4207" s="99"/>
      <c r="H4207" s="99"/>
      <c r="I4207" s="99"/>
      <c r="J4207" s="99"/>
      <c r="K4207" s="99"/>
      <c r="L4207" s="99"/>
      <c r="M4207" s="99"/>
      <c r="N4207" s="99"/>
      <c r="O4207" s="99"/>
      <c r="P4207" s="99"/>
      <c r="Q4207" s="99"/>
      <c r="R4207" s="99"/>
      <c r="S4207" s="102">
        <v>1.0</v>
      </c>
      <c r="T4207" s="102">
        <v>1.0</v>
      </c>
      <c r="U4207" s="102" t="s">
        <v>7558</v>
      </c>
      <c r="V4207" s="102" t="s">
        <v>7559</v>
      </c>
      <c r="W4207" s="102" t="s">
        <v>54</v>
      </c>
      <c r="X4207" s="102" t="s">
        <v>7560</v>
      </c>
      <c r="Y4207" s="101" t="s">
        <v>18</v>
      </c>
    </row>
    <row r="4208">
      <c r="A4208" s="98" t="s">
        <v>64</v>
      </c>
      <c r="B4208" s="99"/>
      <c r="C4208" s="100" t="s">
        <v>8165</v>
      </c>
      <c r="D4208" s="101" t="s">
        <v>151</v>
      </c>
      <c r="E4208" s="101" t="s">
        <v>8166</v>
      </c>
      <c r="F4208" s="99"/>
      <c r="G4208" s="99"/>
      <c r="H4208" s="99"/>
      <c r="I4208" s="99"/>
      <c r="J4208" s="99"/>
      <c r="K4208" s="99"/>
      <c r="L4208" s="99"/>
      <c r="M4208" s="99"/>
      <c r="N4208" s="99"/>
      <c r="O4208" s="99"/>
      <c r="P4208" s="99"/>
      <c r="Q4208" s="99"/>
      <c r="R4208" s="99"/>
      <c r="S4208" s="102">
        <v>1.0</v>
      </c>
      <c r="T4208" s="102">
        <v>1.0</v>
      </c>
      <c r="U4208" s="102" t="s">
        <v>7558</v>
      </c>
      <c r="V4208" s="102" t="s">
        <v>7559</v>
      </c>
      <c r="W4208" s="102" t="s">
        <v>54</v>
      </c>
      <c r="X4208" s="102" t="s">
        <v>7591</v>
      </c>
      <c r="Y4208" s="101" t="s">
        <v>12</v>
      </c>
      <c r="Z4208" s="33">
        <v>1.0</v>
      </c>
    </row>
    <row r="4209">
      <c r="A4209" s="98" t="s">
        <v>64</v>
      </c>
      <c r="B4209" s="99"/>
      <c r="C4209" s="100" t="s">
        <v>8167</v>
      </c>
      <c r="D4209" s="101" t="s">
        <v>122</v>
      </c>
      <c r="E4209" s="101" t="s">
        <v>8168</v>
      </c>
      <c r="F4209" s="99"/>
      <c r="G4209" s="99"/>
      <c r="H4209" s="99"/>
      <c r="I4209" s="99"/>
      <c r="J4209" s="99"/>
      <c r="K4209" s="99"/>
      <c r="L4209" s="99"/>
      <c r="M4209" s="99"/>
      <c r="N4209" s="99"/>
      <c r="O4209" s="99"/>
      <c r="P4209" s="99"/>
      <c r="Q4209" s="99"/>
      <c r="R4209" s="99"/>
      <c r="S4209" s="102">
        <v>1.0</v>
      </c>
      <c r="T4209" s="102">
        <v>1.0</v>
      </c>
      <c r="U4209" s="102" t="s">
        <v>7558</v>
      </c>
      <c r="V4209" s="102" t="s">
        <v>7559</v>
      </c>
      <c r="W4209" s="102" t="s">
        <v>54</v>
      </c>
      <c r="X4209" s="102" t="s">
        <v>7560</v>
      </c>
      <c r="Y4209" s="101" t="s">
        <v>18</v>
      </c>
    </row>
    <row r="4210">
      <c r="A4210" s="98" t="s">
        <v>23</v>
      </c>
      <c r="B4210" s="99"/>
      <c r="C4210" s="100" t="s">
        <v>8169</v>
      </c>
      <c r="D4210" s="101" t="s">
        <v>135</v>
      </c>
      <c r="E4210" s="101" t="s">
        <v>8170</v>
      </c>
      <c r="F4210" s="99"/>
      <c r="G4210" s="99"/>
      <c r="H4210" s="99"/>
      <c r="I4210" s="99"/>
      <c r="J4210" s="99"/>
      <c r="K4210" s="99"/>
      <c r="L4210" s="99"/>
      <c r="M4210" s="99"/>
      <c r="N4210" s="99"/>
      <c r="O4210" s="99"/>
      <c r="P4210" s="99"/>
      <c r="Q4210" s="99"/>
      <c r="R4210" s="99"/>
      <c r="S4210" s="100">
        <v>1.0</v>
      </c>
      <c r="T4210" s="100">
        <v>1.0</v>
      </c>
      <c r="U4210" s="101" t="s">
        <v>7558</v>
      </c>
      <c r="V4210" s="101" t="s">
        <v>7559</v>
      </c>
      <c r="W4210" s="106" t="s">
        <v>54</v>
      </c>
      <c r="X4210" s="101" t="s">
        <v>7560</v>
      </c>
      <c r="Y4210" s="101" t="s">
        <v>20</v>
      </c>
    </row>
    <row r="4211">
      <c r="A4211" s="98" t="s">
        <v>64</v>
      </c>
      <c r="B4211" s="99"/>
      <c r="C4211" s="100" t="s">
        <v>8171</v>
      </c>
      <c r="D4211" s="101" t="s">
        <v>158</v>
      </c>
      <c r="E4211" s="101" t="s">
        <v>8172</v>
      </c>
      <c r="F4211" s="99"/>
      <c r="G4211" s="99"/>
      <c r="H4211" s="99"/>
      <c r="I4211" s="99"/>
      <c r="J4211" s="99"/>
      <c r="K4211" s="99"/>
      <c r="L4211" s="99"/>
      <c r="M4211" s="99"/>
      <c r="N4211" s="99"/>
      <c r="O4211" s="99"/>
      <c r="P4211" s="99"/>
      <c r="Q4211" s="99"/>
      <c r="R4211" s="99"/>
      <c r="S4211" s="100">
        <v>1.0</v>
      </c>
      <c r="T4211" s="100">
        <v>1.0</v>
      </c>
      <c r="U4211" s="101" t="s">
        <v>7558</v>
      </c>
      <c r="V4211" s="101" t="s">
        <v>7559</v>
      </c>
      <c r="W4211" s="101" t="s">
        <v>55</v>
      </c>
      <c r="X4211" s="101" t="s">
        <v>7560</v>
      </c>
      <c r="Y4211" s="101" t="s">
        <v>20</v>
      </c>
    </row>
    <row r="4212">
      <c r="A4212" s="103" t="s">
        <v>24</v>
      </c>
      <c r="B4212" s="99"/>
      <c r="C4212" s="100" t="s">
        <v>8173</v>
      </c>
      <c r="D4212" s="101" t="s">
        <v>158</v>
      </c>
      <c r="E4212" s="101" t="s">
        <v>8174</v>
      </c>
      <c r="F4212" s="99"/>
      <c r="G4212" s="99"/>
      <c r="H4212" s="99"/>
      <c r="I4212" s="99"/>
      <c r="J4212" s="99"/>
      <c r="K4212" s="99"/>
      <c r="L4212" s="99"/>
      <c r="M4212" s="99"/>
      <c r="N4212" s="99"/>
      <c r="O4212" s="99"/>
      <c r="P4212" s="99"/>
      <c r="Q4212" s="99"/>
      <c r="R4212" s="99"/>
      <c r="S4212" s="104">
        <v>1.0</v>
      </c>
      <c r="T4212" s="104">
        <v>1.0</v>
      </c>
      <c r="U4212" s="106" t="s">
        <v>7558</v>
      </c>
      <c r="V4212" s="106" t="s">
        <v>7559</v>
      </c>
      <c r="W4212" s="106" t="s">
        <v>55</v>
      </c>
      <c r="X4212" s="106" t="s">
        <v>7560</v>
      </c>
      <c r="Y4212" s="101" t="s">
        <v>20</v>
      </c>
    </row>
    <row r="4213">
      <c r="A4213" s="98" t="s">
        <v>58</v>
      </c>
      <c r="B4213" s="99"/>
      <c r="C4213" s="100" t="s">
        <v>221</v>
      </c>
      <c r="D4213" s="101" t="s">
        <v>122</v>
      </c>
      <c r="E4213" s="101" t="s">
        <v>222</v>
      </c>
      <c r="F4213" s="99"/>
      <c r="G4213" s="99"/>
      <c r="H4213" s="99"/>
      <c r="I4213" s="99"/>
      <c r="J4213" s="99"/>
      <c r="K4213" s="99"/>
      <c r="L4213" s="99"/>
      <c r="M4213" s="99"/>
      <c r="N4213" s="99"/>
      <c r="O4213" s="99"/>
      <c r="P4213" s="99"/>
      <c r="Q4213" s="99"/>
      <c r="R4213" s="99"/>
      <c r="S4213" s="102">
        <v>1.0</v>
      </c>
      <c r="T4213" s="102">
        <v>1.0</v>
      </c>
      <c r="U4213" s="102" t="s">
        <v>7558</v>
      </c>
      <c r="V4213" s="102" t="s">
        <v>7559</v>
      </c>
      <c r="W4213" s="102" t="s">
        <v>54</v>
      </c>
      <c r="X4213" s="102" t="s">
        <v>7560</v>
      </c>
      <c r="Y4213" s="101" t="s">
        <v>18</v>
      </c>
    </row>
    <row r="4214">
      <c r="A4214" s="98" t="s">
        <v>64</v>
      </c>
      <c r="B4214" s="99"/>
      <c r="C4214" s="100" t="s">
        <v>8175</v>
      </c>
      <c r="D4214" s="101" t="s">
        <v>122</v>
      </c>
      <c r="E4214" s="101" t="s">
        <v>8176</v>
      </c>
      <c r="F4214" s="99"/>
      <c r="G4214" s="99"/>
      <c r="H4214" s="99"/>
      <c r="I4214" s="99"/>
      <c r="J4214" s="99"/>
      <c r="K4214" s="99"/>
      <c r="L4214" s="99"/>
      <c r="M4214" s="99"/>
      <c r="N4214" s="99"/>
      <c r="O4214" s="99"/>
      <c r="P4214" s="99"/>
      <c r="Q4214" s="99"/>
      <c r="R4214" s="99"/>
      <c r="S4214" s="102">
        <v>1.0</v>
      </c>
      <c r="T4214" s="102">
        <v>1.0</v>
      </c>
      <c r="U4214" s="102" t="s">
        <v>7558</v>
      </c>
      <c r="V4214" s="102" t="s">
        <v>7559</v>
      </c>
      <c r="W4214" s="102" t="s">
        <v>54</v>
      </c>
      <c r="X4214" s="102" t="s">
        <v>7560</v>
      </c>
      <c r="Y4214" s="101" t="s">
        <v>18</v>
      </c>
    </row>
    <row r="4215">
      <c r="A4215" s="103" t="s">
        <v>87</v>
      </c>
      <c r="B4215" s="99"/>
      <c r="C4215" s="100" t="s">
        <v>8177</v>
      </c>
      <c r="D4215" s="101" t="s">
        <v>135</v>
      </c>
      <c r="E4215" s="101" t="s">
        <v>8178</v>
      </c>
      <c r="F4215" s="99"/>
      <c r="G4215" s="99"/>
      <c r="H4215" s="99"/>
      <c r="I4215" s="99"/>
      <c r="J4215" s="99"/>
      <c r="K4215" s="99"/>
      <c r="L4215" s="99"/>
      <c r="M4215" s="99"/>
      <c r="N4215" s="99"/>
      <c r="O4215" s="99"/>
      <c r="P4215" s="99"/>
      <c r="Q4215" s="99"/>
      <c r="R4215" s="99"/>
      <c r="S4215" s="100">
        <v>1.0</v>
      </c>
      <c r="T4215" s="100">
        <v>1.0</v>
      </c>
      <c r="U4215" s="101" t="s">
        <v>7558</v>
      </c>
      <c r="V4215" s="101" t="s">
        <v>7559</v>
      </c>
      <c r="W4215" s="101" t="s">
        <v>54</v>
      </c>
      <c r="X4215" s="101" t="s">
        <v>7560</v>
      </c>
      <c r="Y4215" s="101" t="s">
        <v>18</v>
      </c>
    </row>
    <row r="4216">
      <c r="A4216" s="98" t="s">
        <v>67</v>
      </c>
      <c r="B4216" s="99"/>
      <c r="C4216" s="100" t="s">
        <v>8179</v>
      </c>
      <c r="D4216" s="101" t="s">
        <v>135</v>
      </c>
      <c r="E4216" s="101" t="s">
        <v>8180</v>
      </c>
      <c r="F4216" s="99"/>
      <c r="G4216" s="99"/>
      <c r="H4216" s="99"/>
      <c r="I4216" s="99"/>
      <c r="J4216" s="99"/>
      <c r="K4216" s="99"/>
      <c r="L4216" s="99"/>
      <c r="M4216" s="99"/>
      <c r="N4216" s="99"/>
      <c r="O4216" s="99"/>
      <c r="P4216" s="99"/>
      <c r="Q4216" s="99"/>
      <c r="R4216" s="99"/>
      <c r="S4216" s="100">
        <v>1.0</v>
      </c>
      <c r="T4216" s="100">
        <v>1.0</v>
      </c>
      <c r="U4216" s="101" t="s">
        <v>7558</v>
      </c>
      <c r="V4216" s="101" t="s">
        <v>7559</v>
      </c>
      <c r="W4216" s="101" t="s">
        <v>54</v>
      </c>
      <c r="X4216" s="101" t="s">
        <v>7560</v>
      </c>
      <c r="Y4216" s="101" t="s">
        <v>20</v>
      </c>
    </row>
    <row r="4217">
      <c r="A4217" s="98" t="s">
        <v>81</v>
      </c>
      <c r="B4217" s="99"/>
      <c r="C4217" s="100" t="s">
        <v>8181</v>
      </c>
      <c r="D4217" s="101" t="s">
        <v>135</v>
      </c>
      <c r="E4217" s="101" t="s">
        <v>8182</v>
      </c>
      <c r="F4217" s="99"/>
      <c r="G4217" s="99"/>
      <c r="H4217" s="99"/>
      <c r="I4217" s="99"/>
      <c r="J4217" s="99"/>
      <c r="K4217" s="99"/>
      <c r="L4217" s="99"/>
      <c r="M4217" s="99"/>
      <c r="N4217" s="99"/>
      <c r="O4217" s="99"/>
      <c r="P4217" s="99"/>
      <c r="Q4217" s="99"/>
      <c r="R4217" s="99"/>
      <c r="S4217" s="100">
        <v>1.0</v>
      </c>
      <c r="T4217" s="100">
        <v>1.0</v>
      </c>
      <c r="U4217" s="101" t="s">
        <v>7558</v>
      </c>
      <c r="V4217" s="101" t="s">
        <v>7559</v>
      </c>
      <c r="W4217" s="101" t="s">
        <v>54</v>
      </c>
      <c r="X4217" s="101" t="s">
        <v>7560</v>
      </c>
      <c r="Y4217" s="101" t="s">
        <v>20</v>
      </c>
    </row>
    <row r="4218">
      <c r="A4218" s="98" t="s">
        <v>64</v>
      </c>
      <c r="B4218" s="99"/>
      <c r="C4218" s="100" t="s">
        <v>8183</v>
      </c>
      <c r="D4218" s="101" t="s">
        <v>825</v>
      </c>
      <c r="E4218" s="101" t="s">
        <v>8184</v>
      </c>
      <c r="F4218" s="99"/>
      <c r="G4218" s="99"/>
      <c r="H4218" s="99"/>
      <c r="I4218" s="99"/>
      <c r="J4218" s="99"/>
      <c r="K4218" s="99"/>
      <c r="L4218" s="99"/>
      <c r="M4218" s="99"/>
      <c r="N4218" s="99"/>
      <c r="O4218" s="99"/>
      <c r="P4218" s="99"/>
      <c r="Q4218" s="99"/>
      <c r="R4218" s="99"/>
      <c r="S4218" s="100">
        <v>1.0</v>
      </c>
      <c r="T4218" s="100">
        <v>1.0</v>
      </c>
      <c r="U4218" s="101" t="s">
        <v>7558</v>
      </c>
      <c r="V4218" s="101" t="s">
        <v>7559</v>
      </c>
      <c r="W4218" s="101" t="s">
        <v>55</v>
      </c>
      <c r="X4218" s="101" t="s">
        <v>7560</v>
      </c>
      <c r="Y4218" s="101" t="s">
        <v>20</v>
      </c>
    </row>
    <row r="4219">
      <c r="A4219" s="98" t="s">
        <v>64</v>
      </c>
      <c r="B4219" s="99"/>
      <c r="C4219" s="100" t="s">
        <v>8185</v>
      </c>
      <c r="D4219" s="101" t="s">
        <v>122</v>
      </c>
      <c r="E4219" s="101" t="s">
        <v>8186</v>
      </c>
      <c r="F4219" s="99"/>
      <c r="G4219" s="99"/>
      <c r="H4219" s="99"/>
      <c r="I4219" s="99"/>
      <c r="J4219" s="99"/>
      <c r="K4219" s="99"/>
      <c r="L4219" s="99"/>
      <c r="M4219" s="99"/>
      <c r="N4219" s="99"/>
      <c r="O4219" s="99"/>
      <c r="P4219" s="99"/>
      <c r="Q4219" s="99"/>
      <c r="R4219" s="99"/>
      <c r="S4219" s="100">
        <v>1.0</v>
      </c>
      <c r="T4219" s="100">
        <v>1.0</v>
      </c>
      <c r="U4219" s="101" t="s">
        <v>7558</v>
      </c>
      <c r="V4219" s="101" t="s">
        <v>7559</v>
      </c>
      <c r="W4219" s="101" t="s">
        <v>55</v>
      </c>
      <c r="X4219" s="101" t="s">
        <v>7560</v>
      </c>
      <c r="Y4219" s="101" t="s">
        <v>20</v>
      </c>
    </row>
    <row r="4220">
      <c r="A4220" s="98" t="s">
        <v>93</v>
      </c>
      <c r="B4220" s="99"/>
      <c r="C4220" s="100" t="s">
        <v>8187</v>
      </c>
      <c r="D4220" s="101" t="s">
        <v>151</v>
      </c>
      <c r="E4220" s="101" t="s">
        <v>8188</v>
      </c>
      <c r="F4220" s="99"/>
      <c r="G4220" s="99"/>
      <c r="H4220" s="99"/>
      <c r="I4220" s="99"/>
      <c r="J4220" s="99"/>
      <c r="K4220" s="99"/>
      <c r="L4220" s="99"/>
      <c r="M4220" s="99"/>
      <c r="N4220" s="99"/>
      <c r="O4220" s="99"/>
      <c r="P4220" s="99"/>
      <c r="Q4220" s="99"/>
      <c r="R4220" s="99"/>
      <c r="S4220" s="102">
        <v>0.0</v>
      </c>
      <c r="T4220" s="102"/>
      <c r="U4220" s="102"/>
      <c r="V4220" s="102"/>
      <c r="W4220" s="102"/>
      <c r="X4220" s="102"/>
      <c r="Y4220" s="101" t="s">
        <v>14</v>
      </c>
    </row>
    <row r="4221">
      <c r="A4221" s="98" t="s">
        <v>67</v>
      </c>
      <c r="B4221" s="99"/>
      <c r="C4221" s="100" t="s">
        <v>8189</v>
      </c>
      <c r="D4221" s="101" t="s">
        <v>135</v>
      </c>
      <c r="E4221" s="101" t="s">
        <v>8190</v>
      </c>
      <c r="F4221" s="99"/>
      <c r="G4221" s="99"/>
      <c r="H4221" s="99"/>
      <c r="I4221" s="99"/>
      <c r="J4221" s="99"/>
      <c r="K4221" s="99"/>
      <c r="L4221" s="99"/>
      <c r="M4221" s="99"/>
      <c r="N4221" s="99"/>
      <c r="O4221" s="99"/>
      <c r="P4221" s="99"/>
      <c r="Q4221" s="99"/>
      <c r="R4221" s="99"/>
      <c r="S4221" s="100">
        <v>1.0</v>
      </c>
      <c r="T4221" s="100">
        <v>1.0</v>
      </c>
      <c r="U4221" s="101" t="s">
        <v>7558</v>
      </c>
      <c r="V4221" s="101" t="s">
        <v>7559</v>
      </c>
      <c r="W4221" s="101" t="s">
        <v>54</v>
      </c>
      <c r="X4221" s="101" t="s">
        <v>7560</v>
      </c>
      <c r="Y4221" s="101" t="s">
        <v>18</v>
      </c>
    </row>
    <row r="4222">
      <c r="A4222" s="98" t="s">
        <v>93</v>
      </c>
      <c r="B4222" s="99"/>
      <c r="C4222" s="100" t="s">
        <v>8191</v>
      </c>
      <c r="D4222" s="101" t="s">
        <v>122</v>
      </c>
      <c r="E4222" s="101" t="s">
        <v>8192</v>
      </c>
      <c r="F4222" s="99"/>
      <c r="G4222" s="99"/>
      <c r="H4222" s="99"/>
      <c r="I4222" s="99"/>
      <c r="J4222" s="99"/>
      <c r="K4222" s="99"/>
      <c r="L4222" s="99"/>
      <c r="M4222" s="99"/>
      <c r="N4222" s="99"/>
      <c r="O4222" s="99"/>
      <c r="P4222" s="99"/>
      <c r="Q4222" s="99"/>
      <c r="R4222" s="99"/>
      <c r="S4222" s="102">
        <v>1.0</v>
      </c>
      <c r="T4222" s="102">
        <v>1.0</v>
      </c>
      <c r="U4222" s="102" t="s">
        <v>7558</v>
      </c>
      <c r="V4222" s="102" t="s">
        <v>7559</v>
      </c>
      <c r="W4222" s="102" t="s">
        <v>54</v>
      </c>
      <c r="X4222" s="102" t="s">
        <v>7560</v>
      </c>
      <c r="Y4222" s="101" t="s">
        <v>18</v>
      </c>
    </row>
    <row r="4223">
      <c r="A4223" s="98" t="s">
        <v>80</v>
      </c>
      <c r="B4223" s="99"/>
      <c r="C4223" s="100" t="s">
        <v>8193</v>
      </c>
      <c r="D4223" s="101" t="s">
        <v>151</v>
      </c>
      <c r="E4223" s="101" t="s">
        <v>8194</v>
      </c>
      <c r="F4223" s="99"/>
      <c r="G4223" s="99"/>
      <c r="H4223" s="99"/>
      <c r="I4223" s="99"/>
      <c r="J4223" s="99"/>
      <c r="K4223" s="99"/>
      <c r="L4223" s="99"/>
      <c r="M4223" s="99"/>
      <c r="N4223" s="99"/>
      <c r="O4223" s="99"/>
      <c r="P4223" s="99"/>
      <c r="Q4223" s="99"/>
      <c r="R4223" s="99"/>
      <c r="S4223" s="102">
        <v>1.0</v>
      </c>
      <c r="T4223" s="102">
        <v>1.0</v>
      </c>
      <c r="U4223" s="102" t="s">
        <v>7558</v>
      </c>
      <c r="V4223" s="102" t="s">
        <v>7559</v>
      </c>
      <c r="W4223" s="102" t="s">
        <v>54</v>
      </c>
      <c r="X4223" s="102" t="s">
        <v>7591</v>
      </c>
      <c r="Y4223" s="101" t="s">
        <v>12</v>
      </c>
      <c r="Z4223" s="33">
        <v>1.0</v>
      </c>
    </row>
    <row r="4224">
      <c r="A4224" s="103" t="s">
        <v>63</v>
      </c>
      <c r="B4224" s="99"/>
      <c r="C4224" s="100" t="s">
        <v>223</v>
      </c>
      <c r="D4224" s="101" t="s">
        <v>146</v>
      </c>
      <c r="E4224" s="101" t="s">
        <v>8195</v>
      </c>
      <c r="F4224" s="99"/>
      <c r="G4224" s="99"/>
      <c r="H4224" s="99"/>
      <c r="I4224" s="99"/>
      <c r="J4224" s="99"/>
      <c r="K4224" s="99"/>
      <c r="L4224" s="99"/>
      <c r="M4224" s="99"/>
      <c r="N4224" s="99"/>
      <c r="O4224" s="99"/>
      <c r="P4224" s="99"/>
      <c r="Q4224" s="99"/>
      <c r="R4224" s="99"/>
      <c r="S4224" s="100">
        <v>1.0</v>
      </c>
      <c r="T4224" s="100">
        <v>1.0</v>
      </c>
      <c r="U4224" s="101" t="s">
        <v>7558</v>
      </c>
      <c r="V4224" s="101" t="s">
        <v>7559</v>
      </c>
      <c r="W4224" s="101" t="s">
        <v>54</v>
      </c>
      <c r="X4224" s="101" t="s">
        <v>7560</v>
      </c>
      <c r="Y4224" s="101" t="s">
        <v>18</v>
      </c>
    </row>
    <row r="4225">
      <c r="A4225" s="98" t="s">
        <v>64</v>
      </c>
      <c r="B4225" s="99"/>
      <c r="C4225" s="100" t="s">
        <v>8196</v>
      </c>
      <c r="D4225" s="101" t="s">
        <v>158</v>
      </c>
      <c r="E4225" s="101" t="s">
        <v>8197</v>
      </c>
      <c r="F4225" s="99"/>
      <c r="G4225" s="99"/>
      <c r="H4225" s="99"/>
      <c r="I4225" s="99"/>
      <c r="J4225" s="99"/>
      <c r="K4225" s="99"/>
      <c r="L4225" s="99"/>
      <c r="M4225" s="99"/>
      <c r="N4225" s="99"/>
      <c r="O4225" s="99"/>
      <c r="P4225" s="99"/>
      <c r="Q4225" s="99"/>
      <c r="R4225" s="99"/>
      <c r="S4225" s="100">
        <v>1.0</v>
      </c>
      <c r="T4225" s="100">
        <v>1.0</v>
      </c>
      <c r="U4225" s="101" t="s">
        <v>7558</v>
      </c>
      <c r="V4225" s="101" t="s">
        <v>7559</v>
      </c>
      <c r="W4225" s="101" t="s">
        <v>54</v>
      </c>
      <c r="X4225" s="101" t="s">
        <v>7560</v>
      </c>
      <c r="Y4225" s="101" t="s">
        <v>18</v>
      </c>
    </row>
    <row r="4226">
      <c r="A4226" s="103" t="s">
        <v>24</v>
      </c>
      <c r="B4226" s="99"/>
      <c r="C4226" s="100" t="s">
        <v>8198</v>
      </c>
      <c r="D4226" s="101" t="s">
        <v>135</v>
      </c>
      <c r="E4226" s="101" t="s">
        <v>8199</v>
      </c>
      <c r="F4226" s="99"/>
      <c r="G4226" s="99"/>
      <c r="H4226" s="99"/>
      <c r="I4226" s="99"/>
      <c r="J4226" s="99"/>
      <c r="K4226" s="99"/>
      <c r="L4226" s="99"/>
      <c r="M4226" s="99"/>
      <c r="N4226" s="99"/>
      <c r="O4226" s="99"/>
      <c r="P4226" s="99"/>
      <c r="Q4226" s="99"/>
      <c r="R4226" s="99"/>
      <c r="S4226" s="100">
        <v>1.0</v>
      </c>
      <c r="T4226" s="100">
        <v>1.0</v>
      </c>
      <c r="U4226" s="101" t="s">
        <v>7558</v>
      </c>
      <c r="V4226" s="101" t="s">
        <v>7559</v>
      </c>
      <c r="W4226" s="101" t="s">
        <v>54</v>
      </c>
      <c r="X4226" s="101" t="s">
        <v>7560</v>
      </c>
      <c r="Y4226" s="101" t="s">
        <v>18</v>
      </c>
    </row>
    <row r="4227">
      <c r="A4227" s="98" t="s">
        <v>64</v>
      </c>
      <c r="B4227" s="99"/>
      <c r="C4227" s="100" t="s">
        <v>8200</v>
      </c>
      <c r="D4227" s="101" t="s">
        <v>122</v>
      </c>
      <c r="E4227" s="101" t="s">
        <v>8201</v>
      </c>
      <c r="F4227" s="99"/>
      <c r="G4227" s="99"/>
      <c r="H4227" s="99"/>
      <c r="I4227" s="99"/>
      <c r="J4227" s="99"/>
      <c r="K4227" s="99"/>
      <c r="L4227" s="99"/>
      <c r="M4227" s="99"/>
      <c r="N4227" s="99"/>
      <c r="O4227" s="99"/>
      <c r="P4227" s="99"/>
      <c r="Q4227" s="99"/>
      <c r="R4227" s="99"/>
      <c r="S4227" s="102">
        <v>1.0</v>
      </c>
      <c r="T4227" s="102">
        <v>1.0</v>
      </c>
      <c r="U4227" s="102" t="s">
        <v>7558</v>
      </c>
      <c r="V4227" s="102" t="s">
        <v>7559</v>
      </c>
      <c r="W4227" s="102" t="s">
        <v>54</v>
      </c>
      <c r="X4227" s="102" t="s">
        <v>7560</v>
      </c>
      <c r="Y4227" s="101" t="s">
        <v>18</v>
      </c>
    </row>
    <row r="4228">
      <c r="A4228" s="98" t="s">
        <v>15</v>
      </c>
      <c r="B4228" s="99"/>
      <c r="C4228" s="100" t="s">
        <v>8202</v>
      </c>
      <c r="D4228" s="101" t="s">
        <v>825</v>
      </c>
      <c r="E4228" s="101" t="s">
        <v>8203</v>
      </c>
      <c r="F4228" s="99"/>
      <c r="G4228" s="99"/>
      <c r="H4228" s="99"/>
      <c r="I4228" s="99"/>
      <c r="J4228" s="99"/>
      <c r="K4228" s="99"/>
      <c r="L4228" s="99"/>
      <c r="M4228" s="99"/>
      <c r="N4228" s="99"/>
      <c r="O4228" s="99"/>
      <c r="P4228" s="99"/>
      <c r="Q4228" s="99"/>
      <c r="R4228" s="99"/>
      <c r="S4228" s="102">
        <v>1.0</v>
      </c>
      <c r="T4228" s="102">
        <v>1.0</v>
      </c>
      <c r="U4228" s="102" t="s">
        <v>7558</v>
      </c>
      <c r="V4228" s="102" t="s">
        <v>7559</v>
      </c>
      <c r="W4228" s="102" t="s">
        <v>54</v>
      </c>
      <c r="X4228" s="102" t="s">
        <v>7591</v>
      </c>
      <c r="Y4228" s="101" t="s">
        <v>18</v>
      </c>
      <c r="Z4228" s="33" t="s">
        <v>8204</v>
      </c>
    </row>
    <row r="4229">
      <c r="A4229" s="103" t="s">
        <v>24</v>
      </c>
      <c r="B4229" s="99"/>
      <c r="C4229" s="100" t="s">
        <v>8205</v>
      </c>
      <c r="D4229" s="101" t="s">
        <v>151</v>
      </c>
      <c r="E4229" s="101" t="s">
        <v>8206</v>
      </c>
      <c r="F4229" s="99"/>
      <c r="G4229" s="99"/>
      <c r="H4229" s="99"/>
      <c r="I4229" s="99"/>
      <c r="J4229" s="99"/>
      <c r="K4229" s="99"/>
      <c r="L4229" s="99"/>
      <c r="M4229" s="99"/>
      <c r="N4229" s="99"/>
      <c r="O4229" s="99"/>
      <c r="P4229" s="99"/>
      <c r="Q4229" s="99"/>
      <c r="R4229" s="99"/>
      <c r="S4229" s="102">
        <v>1.0</v>
      </c>
      <c r="T4229" s="102">
        <v>1.0</v>
      </c>
      <c r="U4229" s="102" t="s">
        <v>7558</v>
      </c>
      <c r="V4229" s="102" t="s">
        <v>7559</v>
      </c>
      <c r="W4229" s="102" t="s">
        <v>54</v>
      </c>
      <c r="X4229" s="102" t="s">
        <v>7591</v>
      </c>
      <c r="Y4229" s="101" t="s">
        <v>12</v>
      </c>
      <c r="Z4229" s="33">
        <v>1.0</v>
      </c>
    </row>
    <row r="4230">
      <c r="A4230" s="103" t="s">
        <v>63</v>
      </c>
      <c r="B4230" s="99"/>
      <c r="C4230" s="100" t="s">
        <v>225</v>
      </c>
      <c r="D4230" s="101" t="s">
        <v>122</v>
      </c>
      <c r="E4230" s="101" t="s">
        <v>226</v>
      </c>
      <c r="F4230" s="99"/>
      <c r="G4230" s="99"/>
      <c r="H4230" s="99"/>
      <c r="I4230" s="99"/>
      <c r="J4230" s="99"/>
      <c r="K4230" s="99"/>
      <c r="L4230" s="99"/>
      <c r="M4230" s="99"/>
      <c r="N4230" s="99"/>
      <c r="O4230" s="99"/>
      <c r="P4230" s="99"/>
      <c r="Q4230" s="99"/>
      <c r="R4230" s="99"/>
      <c r="S4230" s="102">
        <v>1.0</v>
      </c>
      <c r="T4230" s="102">
        <v>1.0</v>
      </c>
      <c r="U4230" s="102" t="s">
        <v>7558</v>
      </c>
      <c r="V4230" s="102" t="s">
        <v>7559</v>
      </c>
      <c r="W4230" s="102" t="s">
        <v>54</v>
      </c>
      <c r="X4230" s="102" t="s">
        <v>7560</v>
      </c>
      <c r="Y4230" s="101" t="s">
        <v>18</v>
      </c>
    </row>
    <row r="4231">
      <c r="A4231" s="98" t="s">
        <v>64</v>
      </c>
      <c r="B4231" s="99"/>
      <c r="C4231" s="100" t="s">
        <v>8207</v>
      </c>
      <c r="D4231" s="101" t="s">
        <v>135</v>
      </c>
      <c r="E4231" s="101" t="s">
        <v>8208</v>
      </c>
      <c r="F4231" s="99"/>
      <c r="G4231" s="99"/>
      <c r="H4231" s="99"/>
      <c r="I4231" s="99"/>
      <c r="J4231" s="99"/>
      <c r="K4231" s="99"/>
      <c r="L4231" s="99"/>
      <c r="M4231" s="99"/>
      <c r="N4231" s="99"/>
      <c r="O4231" s="99"/>
      <c r="P4231" s="99"/>
      <c r="Q4231" s="99"/>
      <c r="R4231" s="99"/>
      <c r="S4231" s="100">
        <v>1.0</v>
      </c>
      <c r="T4231" s="100">
        <v>1.0</v>
      </c>
      <c r="U4231" s="101" t="s">
        <v>7558</v>
      </c>
      <c r="V4231" s="101" t="s">
        <v>7559</v>
      </c>
      <c r="W4231" s="101" t="s">
        <v>54</v>
      </c>
      <c r="X4231" s="101" t="s">
        <v>7560</v>
      </c>
      <c r="Y4231" s="101" t="s">
        <v>18</v>
      </c>
    </row>
    <row r="4232">
      <c r="A4232" s="98" t="s">
        <v>64</v>
      </c>
      <c r="B4232" s="99"/>
      <c r="C4232" s="100" t="s">
        <v>8209</v>
      </c>
      <c r="D4232" s="101" t="s">
        <v>191</v>
      </c>
      <c r="E4232" s="101" t="s">
        <v>8210</v>
      </c>
      <c r="F4232" s="99"/>
      <c r="G4232" s="99"/>
      <c r="H4232" s="99"/>
      <c r="I4232" s="99"/>
      <c r="J4232" s="99"/>
      <c r="K4232" s="99"/>
      <c r="L4232" s="99"/>
      <c r="M4232" s="99"/>
      <c r="N4232" s="99"/>
      <c r="O4232" s="99"/>
      <c r="P4232" s="99"/>
      <c r="Q4232" s="99"/>
      <c r="R4232" s="99"/>
      <c r="S4232" s="100">
        <v>1.0</v>
      </c>
      <c r="T4232" s="100">
        <v>1.0</v>
      </c>
      <c r="U4232" s="101" t="s">
        <v>7558</v>
      </c>
      <c r="V4232" s="101" t="s">
        <v>7559</v>
      </c>
      <c r="W4232" s="101" t="s">
        <v>54</v>
      </c>
      <c r="X4232" s="101" t="s">
        <v>7560</v>
      </c>
      <c r="Y4232" s="101" t="s">
        <v>18</v>
      </c>
    </row>
    <row r="4233">
      <c r="A4233" s="98" t="s">
        <v>64</v>
      </c>
      <c r="B4233" s="99"/>
      <c r="C4233" s="100" t="s">
        <v>8211</v>
      </c>
      <c r="D4233" s="101" t="s">
        <v>151</v>
      </c>
      <c r="E4233" s="101" t="s">
        <v>8212</v>
      </c>
      <c r="F4233" s="99"/>
      <c r="G4233" s="99"/>
      <c r="H4233" s="99"/>
      <c r="I4233" s="99"/>
      <c r="J4233" s="99"/>
      <c r="K4233" s="99"/>
      <c r="L4233" s="99"/>
      <c r="M4233" s="99"/>
      <c r="N4233" s="99"/>
      <c r="O4233" s="99"/>
      <c r="P4233" s="99"/>
      <c r="Q4233" s="99"/>
      <c r="R4233" s="99"/>
      <c r="S4233" s="102">
        <v>1.0</v>
      </c>
      <c r="T4233" s="102">
        <v>1.0</v>
      </c>
      <c r="U4233" s="102" t="s">
        <v>7558</v>
      </c>
      <c r="V4233" s="102" t="s">
        <v>7559</v>
      </c>
      <c r="W4233" s="102" t="s">
        <v>54</v>
      </c>
      <c r="X4233" s="102" t="s">
        <v>7591</v>
      </c>
      <c r="Y4233" s="101" t="s">
        <v>12</v>
      </c>
      <c r="Z4233" s="33">
        <v>1.0</v>
      </c>
    </row>
    <row r="4234">
      <c r="A4234" s="98" t="s">
        <v>61</v>
      </c>
      <c r="B4234" s="99"/>
      <c r="C4234" s="100" t="s">
        <v>8213</v>
      </c>
      <c r="D4234" s="101" t="s">
        <v>122</v>
      </c>
      <c r="E4234" s="101" t="s">
        <v>8214</v>
      </c>
      <c r="F4234" s="99"/>
      <c r="G4234" s="99"/>
      <c r="H4234" s="99"/>
      <c r="I4234" s="99"/>
      <c r="J4234" s="99"/>
      <c r="K4234" s="99"/>
      <c r="L4234" s="99"/>
      <c r="M4234" s="99"/>
      <c r="N4234" s="99"/>
      <c r="O4234" s="99"/>
      <c r="P4234" s="99"/>
      <c r="Q4234" s="99"/>
      <c r="R4234" s="99"/>
      <c r="S4234" s="102">
        <v>1.0</v>
      </c>
      <c r="T4234" s="102">
        <v>1.0</v>
      </c>
      <c r="U4234" s="102" t="s">
        <v>7558</v>
      </c>
      <c r="V4234" s="102" t="s">
        <v>7559</v>
      </c>
      <c r="W4234" s="102" t="s">
        <v>54</v>
      </c>
      <c r="X4234" s="102" t="s">
        <v>7560</v>
      </c>
      <c r="Y4234" s="101" t="s">
        <v>18</v>
      </c>
    </row>
    <row r="4235">
      <c r="A4235" s="98" t="s">
        <v>77</v>
      </c>
      <c r="B4235" s="99"/>
      <c r="C4235" s="100" t="s">
        <v>8215</v>
      </c>
      <c r="D4235" s="101" t="s">
        <v>135</v>
      </c>
      <c r="E4235" s="101" t="s">
        <v>8216</v>
      </c>
      <c r="F4235" s="99"/>
      <c r="G4235" s="99"/>
      <c r="H4235" s="99"/>
      <c r="I4235" s="99"/>
      <c r="J4235" s="99"/>
      <c r="K4235" s="99"/>
      <c r="L4235" s="99"/>
      <c r="M4235" s="99"/>
      <c r="N4235" s="99"/>
      <c r="O4235" s="99"/>
      <c r="P4235" s="99"/>
      <c r="Q4235" s="99"/>
      <c r="R4235" s="99"/>
      <c r="S4235" s="100">
        <v>1.0</v>
      </c>
      <c r="T4235" s="100">
        <v>1.0</v>
      </c>
      <c r="U4235" s="101" t="s">
        <v>7558</v>
      </c>
      <c r="V4235" s="101" t="s">
        <v>7559</v>
      </c>
      <c r="W4235" s="101" t="s">
        <v>54</v>
      </c>
      <c r="X4235" s="101" t="s">
        <v>7560</v>
      </c>
      <c r="Y4235" s="101" t="s">
        <v>18</v>
      </c>
    </row>
    <row r="4236">
      <c r="A4236" s="98" t="s">
        <v>93</v>
      </c>
      <c r="B4236" s="99"/>
      <c r="C4236" s="100" t="s">
        <v>8217</v>
      </c>
      <c r="D4236" s="101" t="s">
        <v>135</v>
      </c>
      <c r="E4236" s="101" t="s">
        <v>8218</v>
      </c>
      <c r="F4236" s="99"/>
      <c r="G4236" s="99"/>
      <c r="H4236" s="99"/>
      <c r="I4236" s="99"/>
      <c r="J4236" s="99"/>
      <c r="K4236" s="99"/>
      <c r="L4236" s="99"/>
      <c r="M4236" s="99"/>
      <c r="N4236" s="99"/>
      <c r="O4236" s="99"/>
      <c r="P4236" s="99"/>
      <c r="Q4236" s="99"/>
      <c r="R4236" s="99"/>
      <c r="S4236" s="100">
        <v>1.0</v>
      </c>
      <c r="T4236" s="100">
        <v>1.0</v>
      </c>
      <c r="U4236" s="101" t="s">
        <v>7558</v>
      </c>
      <c r="V4236" s="101" t="s">
        <v>7559</v>
      </c>
      <c r="W4236" s="101" t="s">
        <v>54</v>
      </c>
      <c r="X4236" s="101" t="s">
        <v>7560</v>
      </c>
      <c r="Y4236" s="101" t="s">
        <v>18</v>
      </c>
    </row>
    <row r="4237">
      <c r="A4237" s="103" t="s">
        <v>63</v>
      </c>
      <c r="B4237" s="99"/>
      <c r="C4237" s="100" t="s">
        <v>8219</v>
      </c>
      <c r="D4237" s="101" t="s">
        <v>471</v>
      </c>
      <c r="E4237" s="101" t="s">
        <v>8220</v>
      </c>
      <c r="F4237" s="99"/>
      <c r="G4237" s="99"/>
      <c r="H4237" s="99"/>
      <c r="I4237" s="99"/>
      <c r="J4237" s="99"/>
      <c r="K4237" s="99"/>
      <c r="L4237" s="99"/>
      <c r="M4237" s="99"/>
      <c r="N4237" s="99"/>
      <c r="O4237" s="99"/>
      <c r="P4237" s="99"/>
      <c r="Q4237" s="99"/>
      <c r="R4237" s="99"/>
      <c r="S4237" s="100">
        <v>1.0</v>
      </c>
      <c r="T4237" s="100">
        <v>1.0</v>
      </c>
      <c r="U4237" s="101" t="s">
        <v>7558</v>
      </c>
      <c r="V4237" s="101" t="s">
        <v>7559</v>
      </c>
      <c r="W4237" s="101" t="s">
        <v>54</v>
      </c>
      <c r="X4237" s="101" t="s">
        <v>7560</v>
      </c>
      <c r="Y4237" s="101" t="s">
        <v>18</v>
      </c>
    </row>
    <row r="4238">
      <c r="A4238" s="103" t="s">
        <v>63</v>
      </c>
      <c r="B4238" s="99"/>
      <c r="C4238" s="100" t="s">
        <v>227</v>
      </c>
      <c r="D4238" s="101" t="s">
        <v>151</v>
      </c>
      <c r="E4238" s="101" t="s">
        <v>228</v>
      </c>
      <c r="F4238" s="99"/>
      <c r="G4238" s="99"/>
      <c r="H4238" s="99"/>
      <c r="I4238" s="99"/>
      <c r="J4238" s="99"/>
      <c r="K4238" s="99"/>
      <c r="L4238" s="99"/>
      <c r="M4238" s="99"/>
      <c r="N4238" s="99"/>
      <c r="O4238" s="99"/>
      <c r="P4238" s="99"/>
      <c r="Q4238" s="99"/>
      <c r="R4238" s="99"/>
      <c r="S4238" s="102">
        <v>1.0</v>
      </c>
      <c r="T4238" s="102">
        <v>1.0</v>
      </c>
      <c r="U4238" s="102" t="s">
        <v>7558</v>
      </c>
      <c r="V4238" s="102" t="s">
        <v>7559</v>
      </c>
      <c r="W4238" s="102" t="s">
        <v>54</v>
      </c>
      <c r="X4238" s="102" t="s">
        <v>7591</v>
      </c>
      <c r="Y4238" s="101" t="s">
        <v>12</v>
      </c>
      <c r="Z4238" s="33">
        <v>1.0</v>
      </c>
    </row>
    <row r="4239">
      <c r="A4239" s="98" t="s">
        <v>67</v>
      </c>
      <c r="B4239" s="99"/>
      <c r="C4239" s="100" t="s">
        <v>8221</v>
      </c>
      <c r="D4239" s="101" t="s">
        <v>135</v>
      </c>
      <c r="E4239" s="101" t="s">
        <v>8222</v>
      </c>
      <c r="F4239" s="99"/>
      <c r="G4239" s="99"/>
      <c r="H4239" s="99"/>
      <c r="I4239" s="99"/>
      <c r="J4239" s="99"/>
      <c r="K4239" s="99"/>
      <c r="L4239" s="99"/>
      <c r="M4239" s="99"/>
      <c r="N4239" s="99"/>
      <c r="O4239" s="99"/>
      <c r="P4239" s="99"/>
      <c r="Q4239" s="99"/>
      <c r="R4239" s="99"/>
      <c r="S4239" s="100">
        <v>1.0</v>
      </c>
      <c r="T4239" s="100">
        <v>1.0</v>
      </c>
      <c r="U4239" s="101" t="s">
        <v>7558</v>
      </c>
      <c r="V4239" s="101" t="s">
        <v>7559</v>
      </c>
      <c r="W4239" s="101" t="s">
        <v>54</v>
      </c>
      <c r="X4239" s="101" t="s">
        <v>7560</v>
      </c>
      <c r="Y4239" s="101" t="s">
        <v>18</v>
      </c>
    </row>
    <row r="4240">
      <c r="A4240" s="103" t="s">
        <v>63</v>
      </c>
      <c r="B4240" s="99"/>
      <c r="C4240" s="100" t="s">
        <v>8223</v>
      </c>
      <c r="D4240" s="101" t="s">
        <v>135</v>
      </c>
      <c r="E4240" s="101" t="s">
        <v>8224</v>
      </c>
      <c r="F4240" s="99"/>
      <c r="G4240" s="99"/>
      <c r="H4240" s="99"/>
      <c r="I4240" s="99"/>
      <c r="J4240" s="99"/>
      <c r="K4240" s="99"/>
      <c r="L4240" s="99"/>
      <c r="M4240" s="99"/>
      <c r="N4240" s="99"/>
      <c r="O4240" s="99"/>
      <c r="P4240" s="99"/>
      <c r="Q4240" s="99"/>
      <c r="R4240" s="99"/>
      <c r="S4240" s="100">
        <v>1.0</v>
      </c>
      <c r="T4240" s="100">
        <v>1.0</v>
      </c>
      <c r="U4240" s="101" t="s">
        <v>7558</v>
      </c>
      <c r="V4240" s="101" t="s">
        <v>7559</v>
      </c>
      <c r="W4240" s="101" t="s">
        <v>54</v>
      </c>
      <c r="X4240" s="101" t="s">
        <v>7560</v>
      </c>
      <c r="Y4240" s="101" t="s">
        <v>18</v>
      </c>
    </row>
    <row r="4241">
      <c r="A4241" s="98" t="s">
        <v>67</v>
      </c>
      <c r="B4241" s="99"/>
      <c r="C4241" s="100" t="s">
        <v>8225</v>
      </c>
      <c r="D4241" s="101" t="s">
        <v>8226</v>
      </c>
      <c r="E4241" s="101" t="s">
        <v>8227</v>
      </c>
      <c r="F4241" s="99"/>
      <c r="G4241" s="99"/>
      <c r="H4241" s="99"/>
      <c r="I4241" s="99"/>
      <c r="J4241" s="99"/>
      <c r="K4241" s="99"/>
      <c r="L4241" s="99"/>
      <c r="M4241" s="99"/>
      <c r="N4241" s="99"/>
      <c r="O4241" s="99"/>
      <c r="P4241" s="99"/>
      <c r="Q4241" s="99"/>
      <c r="R4241" s="99"/>
      <c r="S4241" s="100">
        <v>1.0</v>
      </c>
      <c r="T4241" s="100">
        <v>1.0</v>
      </c>
      <c r="U4241" s="101" t="s">
        <v>7558</v>
      </c>
      <c r="V4241" s="101" t="s">
        <v>7559</v>
      </c>
      <c r="W4241" s="101" t="s">
        <v>56</v>
      </c>
      <c r="X4241" s="101" t="s">
        <v>7560</v>
      </c>
      <c r="Y4241" s="101" t="s">
        <v>22</v>
      </c>
    </row>
    <row r="4242">
      <c r="A4242" s="98" t="s">
        <v>64</v>
      </c>
      <c r="B4242" s="99"/>
      <c r="C4242" s="100" t="s">
        <v>8228</v>
      </c>
      <c r="D4242" s="101" t="s">
        <v>122</v>
      </c>
      <c r="E4242" s="101" t="s">
        <v>8229</v>
      </c>
      <c r="F4242" s="99"/>
      <c r="G4242" s="99"/>
      <c r="H4242" s="99"/>
      <c r="I4242" s="99"/>
      <c r="J4242" s="99"/>
      <c r="K4242" s="99"/>
      <c r="L4242" s="99"/>
      <c r="M4242" s="99"/>
      <c r="N4242" s="99"/>
      <c r="O4242" s="99"/>
      <c r="P4242" s="99"/>
      <c r="Q4242" s="99"/>
      <c r="R4242" s="99"/>
      <c r="S4242" s="102">
        <v>1.0</v>
      </c>
      <c r="T4242" s="102">
        <v>1.0</v>
      </c>
      <c r="U4242" s="102" t="s">
        <v>7558</v>
      </c>
      <c r="V4242" s="102" t="s">
        <v>7559</v>
      </c>
      <c r="W4242" s="102" t="s">
        <v>54</v>
      </c>
      <c r="X4242" s="102" t="s">
        <v>7560</v>
      </c>
      <c r="Y4242" s="101" t="s">
        <v>18</v>
      </c>
    </row>
    <row r="4243">
      <c r="A4243" s="98" t="s">
        <v>64</v>
      </c>
      <c r="B4243" s="99"/>
      <c r="C4243" s="100" t="s">
        <v>8230</v>
      </c>
      <c r="D4243" s="101" t="s">
        <v>151</v>
      </c>
      <c r="E4243" s="101" t="s">
        <v>8231</v>
      </c>
      <c r="F4243" s="99"/>
      <c r="G4243" s="99"/>
      <c r="H4243" s="99"/>
      <c r="I4243" s="99"/>
      <c r="J4243" s="99"/>
      <c r="K4243" s="99"/>
      <c r="L4243" s="99"/>
      <c r="M4243" s="99"/>
      <c r="N4243" s="99"/>
      <c r="O4243" s="99"/>
      <c r="P4243" s="99"/>
      <c r="Q4243" s="99"/>
      <c r="R4243" s="99"/>
      <c r="S4243" s="102">
        <v>1.0</v>
      </c>
      <c r="T4243" s="102">
        <v>1.0</v>
      </c>
      <c r="U4243" s="102" t="s">
        <v>7558</v>
      </c>
      <c r="V4243" s="102" t="s">
        <v>7559</v>
      </c>
      <c r="W4243" s="102" t="s">
        <v>54</v>
      </c>
      <c r="X4243" s="102" t="s">
        <v>7591</v>
      </c>
      <c r="Y4243" s="101" t="s">
        <v>12</v>
      </c>
      <c r="Z4243" s="33">
        <v>1.0</v>
      </c>
    </row>
    <row r="4244">
      <c r="A4244" s="98" t="s">
        <v>64</v>
      </c>
      <c r="B4244" s="99"/>
      <c r="C4244" s="100" t="s">
        <v>8232</v>
      </c>
      <c r="D4244" s="101" t="s">
        <v>151</v>
      </c>
      <c r="E4244" s="101" t="s">
        <v>8233</v>
      </c>
      <c r="F4244" s="99"/>
      <c r="G4244" s="99"/>
      <c r="H4244" s="99"/>
      <c r="I4244" s="99"/>
      <c r="J4244" s="99"/>
      <c r="K4244" s="99"/>
      <c r="L4244" s="99"/>
      <c r="M4244" s="99"/>
      <c r="N4244" s="99"/>
      <c r="O4244" s="99"/>
      <c r="P4244" s="99"/>
      <c r="Q4244" s="99"/>
      <c r="R4244" s="99"/>
      <c r="S4244" s="102">
        <v>1.0</v>
      </c>
      <c r="T4244" s="102">
        <v>1.0</v>
      </c>
      <c r="U4244" s="102" t="s">
        <v>7558</v>
      </c>
      <c r="V4244" s="102" t="s">
        <v>7559</v>
      </c>
      <c r="W4244" s="102" t="s">
        <v>54</v>
      </c>
      <c r="X4244" s="102" t="s">
        <v>7591</v>
      </c>
      <c r="Y4244" s="101" t="s">
        <v>12</v>
      </c>
      <c r="Z4244" s="33">
        <v>1.0</v>
      </c>
    </row>
    <row r="4245">
      <c r="A4245" s="98" t="s">
        <v>67</v>
      </c>
      <c r="B4245" s="99"/>
      <c r="C4245" s="100" t="s">
        <v>8234</v>
      </c>
      <c r="D4245" s="101" t="s">
        <v>135</v>
      </c>
      <c r="E4245" s="101" t="s">
        <v>8235</v>
      </c>
      <c r="F4245" s="99"/>
      <c r="G4245" s="99"/>
      <c r="H4245" s="99"/>
      <c r="I4245" s="99"/>
      <c r="J4245" s="99"/>
      <c r="K4245" s="99"/>
      <c r="L4245" s="99"/>
      <c r="M4245" s="99"/>
      <c r="N4245" s="99"/>
      <c r="O4245" s="99"/>
      <c r="P4245" s="99"/>
      <c r="Q4245" s="99"/>
      <c r="R4245" s="99"/>
      <c r="S4245" s="100">
        <v>1.0</v>
      </c>
      <c r="T4245" s="100">
        <v>1.0</v>
      </c>
      <c r="U4245" s="101" t="s">
        <v>7558</v>
      </c>
      <c r="V4245" s="101" t="s">
        <v>7559</v>
      </c>
      <c r="W4245" s="101" t="s">
        <v>54</v>
      </c>
      <c r="X4245" s="101" t="s">
        <v>7560</v>
      </c>
      <c r="Y4245" s="101" t="s">
        <v>18</v>
      </c>
    </row>
    <row r="4246">
      <c r="A4246" s="103" t="s">
        <v>63</v>
      </c>
      <c r="B4246" s="99"/>
      <c r="C4246" s="100" t="s">
        <v>8236</v>
      </c>
      <c r="D4246" s="101" t="s">
        <v>158</v>
      </c>
      <c r="E4246" s="101" t="s">
        <v>8237</v>
      </c>
      <c r="F4246" s="99"/>
      <c r="G4246" s="99"/>
      <c r="H4246" s="99"/>
      <c r="I4246" s="99"/>
      <c r="J4246" s="99"/>
      <c r="K4246" s="99"/>
      <c r="L4246" s="99"/>
      <c r="M4246" s="99"/>
      <c r="N4246" s="99"/>
      <c r="O4246" s="99"/>
      <c r="P4246" s="99"/>
      <c r="Q4246" s="99"/>
      <c r="R4246" s="99"/>
      <c r="S4246" s="100">
        <v>1.0</v>
      </c>
      <c r="T4246" s="100">
        <v>1.0</v>
      </c>
      <c r="U4246" s="101" t="s">
        <v>7558</v>
      </c>
      <c r="V4246" s="101" t="s">
        <v>7559</v>
      </c>
      <c r="W4246" s="101" t="s">
        <v>54</v>
      </c>
      <c r="X4246" s="101" t="s">
        <v>7560</v>
      </c>
      <c r="Y4246" s="101" t="s">
        <v>18</v>
      </c>
    </row>
    <row r="4247">
      <c r="A4247" s="98" t="s">
        <v>64</v>
      </c>
      <c r="B4247" s="99"/>
      <c r="C4247" s="100" t="s">
        <v>8238</v>
      </c>
      <c r="D4247" s="101" t="s">
        <v>122</v>
      </c>
      <c r="E4247" s="101" t="s">
        <v>8239</v>
      </c>
      <c r="F4247" s="99"/>
      <c r="G4247" s="99"/>
      <c r="H4247" s="99"/>
      <c r="I4247" s="99"/>
      <c r="J4247" s="99"/>
      <c r="K4247" s="99"/>
      <c r="L4247" s="99"/>
      <c r="M4247" s="99"/>
      <c r="N4247" s="99"/>
      <c r="O4247" s="99"/>
      <c r="P4247" s="99"/>
      <c r="Q4247" s="99"/>
      <c r="R4247" s="99"/>
      <c r="S4247" s="102">
        <v>1.0</v>
      </c>
      <c r="T4247" s="102">
        <v>1.0</v>
      </c>
      <c r="U4247" s="102" t="s">
        <v>7558</v>
      </c>
      <c r="V4247" s="102" t="s">
        <v>7559</v>
      </c>
      <c r="W4247" s="102" t="s">
        <v>54</v>
      </c>
      <c r="X4247" s="102" t="s">
        <v>7560</v>
      </c>
      <c r="Y4247" s="101" t="s">
        <v>18</v>
      </c>
    </row>
    <row r="4248">
      <c r="A4248" s="98" t="s">
        <v>64</v>
      </c>
      <c r="B4248" s="99"/>
      <c r="C4248" s="100" t="s">
        <v>8240</v>
      </c>
      <c r="D4248" s="101" t="s">
        <v>135</v>
      </c>
      <c r="E4248" s="101" t="s">
        <v>8241</v>
      </c>
      <c r="F4248" s="99"/>
      <c r="G4248" s="99"/>
      <c r="H4248" s="99"/>
      <c r="I4248" s="99"/>
      <c r="J4248" s="99"/>
      <c r="K4248" s="99"/>
      <c r="L4248" s="99"/>
      <c r="M4248" s="99"/>
      <c r="N4248" s="99"/>
      <c r="O4248" s="99"/>
      <c r="P4248" s="99"/>
      <c r="Q4248" s="99"/>
      <c r="R4248" s="99"/>
      <c r="S4248" s="100">
        <v>1.0</v>
      </c>
      <c r="T4248" s="100">
        <v>1.0</v>
      </c>
      <c r="U4248" s="101" t="s">
        <v>7558</v>
      </c>
      <c r="V4248" s="101" t="s">
        <v>7559</v>
      </c>
      <c r="W4248" s="101" t="s">
        <v>54</v>
      </c>
      <c r="X4248" s="101" t="s">
        <v>7560</v>
      </c>
      <c r="Y4248" s="101" t="s">
        <v>18</v>
      </c>
    </row>
    <row r="4249">
      <c r="A4249" s="98" t="s">
        <v>38</v>
      </c>
      <c r="B4249" s="99"/>
      <c r="C4249" s="100" t="s">
        <v>8242</v>
      </c>
      <c r="D4249" s="101" t="s">
        <v>135</v>
      </c>
      <c r="E4249" s="101" t="s">
        <v>8243</v>
      </c>
      <c r="F4249" s="99"/>
      <c r="G4249" s="99"/>
      <c r="H4249" s="99"/>
      <c r="I4249" s="99"/>
      <c r="J4249" s="99"/>
      <c r="K4249" s="99"/>
      <c r="L4249" s="99"/>
      <c r="M4249" s="99"/>
      <c r="N4249" s="99"/>
      <c r="O4249" s="99"/>
      <c r="P4249" s="99"/>
      <c r="Q4249" s="99"/>
      <c r="R4249" s="99"/>
      <c r="S4249" s="100">
        <v>1.0</v>
      </c>
      <c r="T4249" s="100">
        <v>1.0</v>
      </c>
      <c r="U4249" s="101" t="s">
        <v>7558</v>
      </c>
      <c r="V4249" s="101" t="s">
        <v>7559</v>
      </c>
      <c r="W4249" s="101" t="s">
        <v>54</v>
      </c>
      <c r="X4249" s="101" t="s">
        <v>7560</v>
      </c>
      <c r="Y4249" s="101" t="s">
        <v>18</v>
      </c>
    </row>
    <row r="4250">
      <c r="A4250" s="98" t="s">
        <v>83</v>
      </c>
      <c r="B4250" s="99"/>
      <c r="C4250" s="100" t="s">
        <v>8244</v>
      </c>
      <c r="D4250" s="101" t="s">
        <v>151</v>
      </c>
      <c r="E4250" s="101" t="s">
        <v>8245</v>
      </c>
      <c r="F4250" s="99"/>
      <c r="G4250" s="99"/>
      <c r="H4250" s="99"/>
      <c r="I4250" s="99"/>
      <c r="J4250" s="99"/>
      <c r="K4250" s="99"/>
      <c r="L4250" s="99"/>
      <c r="M4250" s="99"/>
      <c r="N4250" s="99"/>
      <c r="O4250" s="99"/>
      <c r="P4250" s="99"/>
      <c r="Q4250" s="99"/>
      <c r="R4250" s="99"/>
      <c r="S4250" s="102">
        <v>1.0</v>
      </c>
      <c r="T4250" s="102">
        <v>1.0</v>
      </c>
      <c r="U4250" s="102" t="s">
        <v>7558</v>
      </c>
      <c r="V4250" s="102" t="s">
        <v>7559</v>
      </c>
      <c r="W4250" s="102" t="s">
        <v>54</v>
      </c>
      <c r="X4250" s="102" t="s">
        <v>7591</v>
      </c>
      <c r="Y4250" s="101" t="s">
        <v>12</v>
      </c>
      <c r="Z4250" s="33">
        <v>1.0</v>
      </c>
    </row>
    <row r="4251">
      <c r="A4251" s="98" t="s">
        <v>64</v>
      </c>
      <c r="B4251" s="99"/>
      <c r="C4251" s="100" t="s">
        <v>8246</v>
      </c>
      <c r="D4251" s="101" t="s">
        <v>122</v>
      </c>
      <c r="E4251" s="101" t="s">
        <v>8247</v>
      </c>
      <c r="F4251" s="99"/>
      <c r="G4251" s="99"/>
      <c r="H4251" s="99"/>
      <c r="I4251" s="99"/>
      <c r="J4251" s="99"/>
      <c r="K4251" s="99"/>
      <c r="L4251" s="99"/>
      <c r="M4251" s="99"/>
      <c r="N4251" s="99"/>
      <c r="O4251" s="99"/>
      <c r="P4251" s="99"/>
      <c r="Q4251" s="99"/>
      <c r="R4251" s="99"/>
      <c r="S4251" s="102">
        <v>1.0</v>
      </c>
      <c r="T4251" s="102">
        <v>1.0</v>
      </c>
      <c r="U4251" s="102" t="s">
        <v>7558</v>
      </c>
      <c r="V4251" s="102" t="s">
        <v>7559</v>
      </c>
      <c r="W4251" s="102" t="s">
        <v>54</v>
      </c>
      <c r="X4251" s="102" t="s">
        <v>7560</v>
      </c>
      <c r="Y4251" s="101" t="s">
        <v>18</v>
      </c>
    </row>
    <row r="4252">
      <c r="A4252" s="98" t="s">
        <v>64</v>
      </c>
      <c r="B4252" s="99"/>
      <c r="C4252" s="100" t="s">
        <v>8248</v>
      </c>
      <c r="D4252" s="101" t="s">
        <v>122</v>
      </c>
      <c r="E4252" s="101" t="s">
        <v>8249</v>
      </c>
      <c r="F4252" s="99"/>
      <c r="G4252" s="99"/>
      <c r="H4252" s="99"/>
      <c r="I4252" s="99"/>
      <c r="J4252" s="99"/>
      <c r="K4252" s="99"/>
      <c r="L4252" s="99"/>
      <c r="M4252" s="99"/>
      <c r="N4252" s="99"/>
      <c r="O4252" s="99"/>
      <c r="P4252" s="99"/>
      <c r="Q4252" s="99"/>
      <c r="R4252" s="99"/>
      <c r="S4252" s="102">
        <v>1.0</v>
      </c>
      <c r="T4252" s="102">
        <v>1.0</v>
      </c>
      <c r="U4252" s="102" t="s">
        <v>7558</v>
      </c>
      <c r="V4252" s="102" t="s">
        <v>7559</v>
      </c>
      <c r="W4252" s="102" t="s">
        <v>54</v>
      </c>
      <c r="X4252" s="102" t="s">
        <v>7560</v>
      </c>
      <c r="Y4252" s="101" t="s">
        <v>18</v>
      </c>
    </row>
    <row r="4253">
      <c r="A4253" s="98" t="s">
        <v>93</v>
      </c>
      <c r="B4253" s="99"/>
      <c r="C4253" s="100" t="s">
        <v>8250</v>
      </c>
      <c r="D4253" s="101" t="s">
        <v>122</v>
      </c>
      <c r="E4253" s="101" t="s">
        <v>8251</v>
      </c>
      <c r="F4253" s="99"/>
      <c r="G4253" s="99"/>
      <c r="H4253" s="99"/>
      <c r="I4253" s="99"/>
      <c r="J4253" s="99"/>
      <c r="K4253" s="99"/>
      <c r="L4253" s="99"/>
      <c r="M4253" s="99"/>
      <c r="N4253" s="99"/>
      <c r="O4253" s="99"/>
      <c r="P4253" s="99"/>
      <c r="Q4253" s="99"/>
      <c r="R4253" s="99"/>
      <c r="S4253" s="102">
        <v>1.0</v>
      </c>
      <c r="T4253" s="102">
        <v>1.0</v>
      </c>
      <c r="U4253" s="102" t="s">
        <v>7558</v>
      </c>
      <c r="V4253" s="102" t="s">
        <v>7559</v>
      </c>
      <c r="W4253" s="102" t="s">
        <v>54</v>
      </c>
      <c r="X4253" s="102" t="s">
        <v>7560</v>
      </c>
      <c r="Y4253" s="101" t="s">
        <v>18</v>
      </c>
    </row>
    <row r="4254">
      <c r="A4254" s="103" t="s">
        <v>87</v>
      </c>
      <c r="B4254" s="99"/>
      <c r="C4254" s="100" t="s">
        <v>8252</v>
      </c>
      <c r="D4254" s="101" t="s">
        <v>146</v>
      </c>
      <c r="E4254" s="101" t="s">
        <v>8253</v>
      </c>
      <c r="F4254" s="99"/>
      <c r="G4254" s="99"/>
      <c r="H4254" s="99"/>
      <c r="I4254" s="99"/>
      <c r="J4254" s="99"/>
      <c r="K4254" s="99"/>
      <c r="L4254" s="99"/>
      <c r="M4254" s="99"/>
      <c r="N4254" s="99"/>
      <c r="O4254" s="99"/>
      <c r="P4254" s="99"/>
      <c r="Q4254" s="99"/>
      <c r="R4254" s="99"/>
      <c r="S4254" s="100">
        <v>1.0</v>
      </c>
      <c r="T4254" s="100">
        <v>1.0</v>
      </c>
      <c r="U4254" s="101" t="s">
        <v>7558</v>
      </c>
      <c r="V4254" s="101" t="s">
        <v>7559</v>
      </c>
      <c r="W4254" s="101" t="s">
        <v>54</v>
      </c>
      <c r="X4254" s="101" t="s">
        <v>7560</v>
      </c>
      <c r="Y4254" s="101" t="s">
        <v>18</v>
      </c>
    </row>
    <row r="4255">
      <c r="A4255" s="98" t="s">
        <v>93</v>
      </c>
      <c r="B4255" s="99"/>
      <c r="C4255" s="100" t="s">
        <v>8254</v>
      </c>
      <c r="D4255" s="101" t="s">
        <v>135</v>
      </c>
      <c r="E4255" s="101" t="s">
        <v>8255</v>
      </c>
      <c r="F4255" s="99"/>
      <c r="G4255" s="99"/>
      <c r="H4255" s="99"/>
      <c r="I4255" s="99"/>
      <c r="J4255" s="99"/>
      <c r="K4255" s="99"/>
      <c r="L4255" s="99"/>
      <c r="M4255" s="99"/>
      <c r="N4255" s="99"/>
      <c r="O4255" s="99"/>
      <c r="P4255" s="99"/>
      <c r="Q4255" s="99"/>
      <c r="R4255" s="99"/>
      <c r="S4255" s="100">
        <v>1.0</v>
      </c>
      <c r="T4255" s="100">
        <v>1.0</v>
      </c>
      <c r="U4255" s="101" t="s">
        <v>7558</v>
      </c>
      <c r="V4255" s="101" t="s">
        <v>7559</v>
      </c>
      <c r="W4255" s="101" t="s">
        <v>54</v>
      </c>
      <c r="X4255" s="101" t="s">
        <v>7560</v>
      </c>
      <c r="Y4255" s="101" t="s">
        <v>18</v>
      </c>
    </row>
    <row r="4256">
      <c r="A4256" s="98" t="s">
        <v>77</v>
      </c>
      <c r="B4256" s="99"/>
      <c r="C4256" s="100" t="s">
        <v>8256</v>
      </c>
      <c r="D4256" s="101" t="s">
        <v>135</v>
      </c>
      <c r="E4256" s="101" t="s">
        <v>8257</v>
      </c>
      <c r="F4256" s="99"/>
      <c r="G4256" s="99"/>
      <c r="H4256" s="99"/>
      <c r="I4256" s="99"/>
      <c r="J4256" s="99"/>
      <c r="K4256" s="99"/>
      <c r="L4256" s="99"/>
      <c r="M4256" s="99"/>
      <c r="N4256" s="99"/>
      <c r="O4256" s="99"/>
      <c r="P4256" s="99"/>
      <c r="Q4256" s="99"/>
      <c r="R4256" s="99"/>
      <c r="S4256" s="100">
        <v>1.0</v>
      </c>
      <c r="T4256" s="100">
        <v>1.0</v>
      </c>
      <c r="U4256" s="101" t="s">
        <v>7558</v>
      </c>
      <c r="V4256" s="101" t="s">
        <v>7559</v>
      </c>
      <c r="W4256" s="101" t="s">
        <v>54</v>
      </c>
      <c r="X4256" s="101" t="s">
        <v>7560</v>
      </c>
      <c r="Y4256" s="101" t="s">
        <v>18</v>
      </c>
    </row>
    <row r="4257">
      <c r="A4257" s="98" t="s">
        <v>67</v>
      </c>
      <c r="B4257" s="99"/>
      <c r="C4257" s="100" t="s">
        <v>8258</v>
      </c>
      <c r="D4257" s="101" t="s">
        <v>135</v>
      </c>
      <c r="E4257" s="101" t="s">
        <v>8259</v>
      </c>
      <c r="F4257" s="99"/>
      <c r="G4257" s="99"/>
      <c r="H4257" s="99"/>
      <c r="I4257" s="99"/>
      <c r="J4257" s="99"/>
      <c r="K4257" s="99"/>
      <c r="L4257" s="99"/>
      <c r="M4257" s="99"/>
      <c r="N4257" s="99"/>
      <c r="O4257" s="99"/>
      <c r="P4257" s="99"/>
      <c r="Q4257" s="99"/>
      <c r="R4257" s="99"/>
      <c r="S4257" s="100">
        <v>1.0</v>
      </c>
      <c r="T4257" s="100">
        <v>1.0</v>
      </c>
      <c r="U4257" s="101" t="s">
        <v>7558</v>
      </c>
      <c r="V4257" s="101" t="s">
        <v>7559</v>
      </c>
      <c r="W4257" s="101" t="s">
        <v>54</v>
      </c>
      <c r="X4257" s="101" t="s">
        <v>7560</v>
      </c>
      <c r="Y4257" s="101" t="s">
        <v>18</v>
      </c>
    </row>
    <row r="4258">
      <c r="A4258" s="98" t="s">
        <v>81</v>
      </c>
      <c r="B4258" s="99"/>
      <c r="C4258" s="100" t="s">
        <v>8260</v>
      </c>
      <c r="D4258" s="101" t="s">
        <v>122</v>
      </c>
      <c r="E4258" s="101" t="s">
        <v>8261</v>
      </c>
      <c r="F4258" s="99"/>
      <c r="G4258" s="99"/>
      <c r="H4258" s="99"/>
      <c r="I4258" s="99"/>
      <c r="J4258" s="99"/>
      <c r="K4258" s="99"/>
      <c r="L4258" s="99"/>
      <c r="M4258" s="99"/>
      <c r="N4258" s="99"/>
      <c r="O4258" s="99"/>
      <c r="P4258" s="99"/>
      <c r="Q4258" s="99"/>
      <c r="R4258" s="99"/>
      <c r="S4258" s="102">
        <v>1.0</v>
      </c>
      <c r="T4258" s="102">
        <v>1.0</v>
      </c>
      <c r="U4258" s="102" t="s">
        <v>7558</v>
      </c>
      <c r="V4258" s="102" t="s">
        <v>7559</v>
      </c>
      <c r="W4258" s="102" t="s">
        <v>54</v>
      </c>
      <c r="X4258" s="102" t="s">
        <v>7560</v>
      </c>
      <c r="Y4258" s="101" t="s">
        <v>18</v>
      </c>
    </row>
    <row r="4259">
      <c r="A4259" s="98" t="s">
        <v>81</v>
      </c>
      <c r="B4259" s="99"/>
      <c r="C4259" s="100" t="s">
        <v>8262</v>
      </c>
      <c r="D4259" s="101" t="s">
        <v>122</v>
      </c>
      <c r="E4259" s="101" t="s">
        <v>8263</v>
      </c>
      <c r="F4259" s="99"/>
      <c r="G4259" s="99"/>
      <c r="H4259" s="99"/>
      <c r="I4259" s="99"/>
      <c r="J4259" s="99"/>
      <c r="K4259" s="99"/>
      <c r="L4259" s="99"/>
      <c r="M4259" s="99"/>
      <c r="N4259" s="99"/>
      <c r="O4259" s="99"/>
      <c r="P4259" s="99"/>
      <c r="Q4259" s="99"/>
      <c r="R4259" s="99"/>
      <c r="S4259" s="102">
        <v>1.0</v>
      </c>
      <c r="T4259" s="102">
        <v>1.0</v>
      </c>
      <c r="U4259" s="102" t="s">
        <v>7558</v>
      </c>
      <c r="V4259" s="102" t="s">
        <v>7559</v>
      </c>
      <c r="W4259" s="102" t="s">
        <v>54</v>
      </c>
      <c r="X4259" s="102" t="s">
        <v>7560</v>
      </c>
      <c r="Y4259" s="101" t="s">
        <v>18</v>
      </c>
    </row>
    <row r="4260">
      <c r="A4260" s="98" t="s">
        <v>64</v>
      </c>
      <c r="B4260" s="99"/>
      <c r="C4260" s="100" t="s">
        <v>8264</v>
      </c>
      <c r="D4260" s="101" t="s">
        <v>135</v>
      </c>
      <c r="E4260" s="101" t="s">
        <v>8265</v>
      </c>
      <c r="F4260" s="99"/>
      <c r="G4260" s="99"/>
      <c r="H4260" s="99"/>
      <c r="I4260" s="99"/>
      <c r="J4260" s="99"/>
      <c r="K4260" s="99"/>
      <c r="L4260" s="99"/>
      <c r="M4260" s="99"/>
      <c r="N4260" s="99"/>
      <c r="O4260" s="99"/>
      <c r="P4260" s="99"/>
      <c r="Q4260" s="99"/>
      <c r="R4260" s="99"/>
      <c r="S4260" s="100">
        <v>1.0</v>
      </c>
      <c r="T4260" s="100">
        <v>1.0</v>
      </c>
      <c r="U4260" s="101" t="s">
        <v>7558</v>
      </c>
      <c r="V4260" s="101" t="s">
        <v>7559</v>
      </c>
      <c r="W4260" s="101" t="s">
        <v>54</v>
      </c>
      <c r="X4260" s="101" t="s">
        <v>7560</v>
      </c>
      <c r="Y4260" s="101" t="s">
        <v>18</v>
      </c>
    </row>
    <row r="4261">
      <c r="A4261" s="103" t="s">
        <v>63</v>
      </c>
      <c r="B4261" s="99"/>
      <c r="C4261" s="100" t="s">
        <v>233</v>
      </c>
      <c r="D4261" s="101" t="s">
        <v>122</v>
      </c>
      <c r="E4261" s="101" t="s">
        <v>234</v>
      </c>
      <c r="F4261" s="99"/>
      <c r="G4261" s="99"/>
      <c r="H4261" s="99"/>
      <c r="I4261" s="99"/>
      <c r="J4261" s="99"/>
      <c r="K4261" s="99"/>
      <c r="L4261" s="99"/>
      <c r="M4261" s="99"/>
      <c r="N4261" s="99"/>
      <c r="O4261" s="99"/>
      <c r="P4261" s="99"/>
      <c r="Q4261" s="99"/>
      <c r="R4261" s="99"/>
      <c r="S4261" s="102">
        <v>1.0</v>
      </c>
      <c r="T4261" s="102">
        <v>1.0</v>
      </c>
      <c r="U4261" s="102" t="s">
        <v>7558</v>
      </c>
      <c r="V4261" s="102" t="s">
        <v>7559</v>
      </c>
      <c r="W4261" s="102" t="s">
        <v>54</v>
      </c>
      <c r="X4261" s="102" t="s">
        <v>7560</v>
      </c>
      <c r="Y4261" s="101" t="s">
        <v>18</v>
      </c>
    </row>
    <row r="4262">
      <c r="A4262" s="98" t="s">
        <v>44</v>
      </c>
      <c r="B4262" s="99"/>
      <c r="C4262" s="100" t="s">
        <v>8266</v>
      </c>
      <c r="D4262" s="101" t="s">
        <v>122</v>
      </c>
      <c r="E4262" s="101" t="s">
        <v>8267</v>
      </c>
      <c r="F4262" s="99"/>
      <c r="G4262" s="99"/>
      <c r="H4262" s="99"/>
      <c r="I4262" s="99"/>
      <c r="J4262" s="99"/>
      <c r="K4262" s="99"/>
      <c r="L4262" s="99"/>
      <c r="M4262" s="99"/>
      <c r="N4262" s="99"/>
      <c r="O4262" s="99"/>
      <c r="P4262" s="99"/>
      <c r="Q4262" s="99"/>
      <c r="R4262" s="99"/>
      <c r="S4262" s="102">
        <v>1.0</v>
      </c>
      <c r="T4262" s="102">
        <v>1.0</v>
      </c>
      <c r="U4262" s="102" t="s">
        <v>7558</v>
      </c>
      <c r="V4262" s="102" t="s">
        <v>7559</v>
      </c>
      <c r="W4262" s="102" t="s">
        <v>54</v>
      </c>
      <c r="X4262" s="102" t="s">
        <v>7560</v>
      </c>
      <c r="Y4262" s="101" t="s">
        <v>18</v>
      </c>
    </row>
    <row r="4263">
      <c r="A4263" s="103" t="s">
        <v>63</v>
      </c>
      <c r="B4263" s="99"/>
      <c r="C4263" s="100" t="s">
        <v>8268</v>
      </c>
      <c r="D4263" s="101" t="s">
        <v>158</v>
      </c>
      <c r="E4263" s="101" t="s">
        <v>8269</v>
      </c>
      <c r="F4263" s="99"/>
      <c r="G4263" s="99"/>
      <c r="H4263" s="99"/>
      <c r="I4263" s="99"/>
      <c r="J4263" s="99"/>
      <c r="K4263" s="99"/>
      <c r="L4263" s="99"/>
      <c r="M4263" s="99"/>
      <c r="N4263" s="99"/>
      <c r="O4263" s="99"/>
      <c r="P4263" s="99"/>
      <c r="Q4263" s="99"/>
      <c r="R4263" s="99"/>
      <c r="S4263" s="100">
        <v>1.0</v>
      </c>
      <c r="T4263" s="100">
        <v>1.0</v>
      </c>
      <c r="U4263" s="101" t="s">
        <v>7558</v>
      </c>
      <c r="V4263" s="101" t="s">
        <v>7559</v>
      </c>
      <c r="W4263" s="101" t="s">
        <v>55</v>
      </c>
      <c r="X4263" s="101" t="s">
        <v>7560</v>
      </c>
      <c r="Y4263" s="101" t="s">
        <v>20</v>
      </c>
    </row>
    <row r="4264">
      <c r="A4264" s="103" t="s">
        <v>63</v>
      </c>
      <c r="B4264" s="99"/>
      <c r="C4264" s="100" t="s">
        <v>8270</v>
      </c>
      <c r="D4264" s="101" t="s">
        <v>471</v>
      </c>
      <c r="E4264" s="101" t="s">
        <v>8271</v>
      </c>
      <c r="F4264" s="99"/>
      <c r="G4264" s="99"/>
      <c r="H4264" s="99"/>
      <c r="I4264" s="99"/>
      <c r="J4264" s="99"/>
      <c r="K4264" s="99"/>
      <c r="L4264" s="99"/>
      <c r="M4264" s="99"/>
      <c r="N4264" s="99"/>
      <c r="O4264" s="99"/>
      <c r="P4264" s="99"/>
      <c r="Q4264" s="99"/>
      <c r="R4264" s="99"/>
      <c r="S4264" s="100">
        <v>1.0</v>
      </c>
      <c r="T4264" s="100">
        <v>1.0</v>
      </c>
      <c r="U4264" s="101" t="s">
        <v>7558</v>
      </c>
      <c r="V4264" s="101" t="s">
        <v>7559</v>
      </c>
      <c r="W4264" s="101" t="s">
        <v>54</v>
      </c>
      <c r="X4264" s="101" t="s">
        <v>7560</v>
      </c>
      <c r="Y4264" s="101" t="s">
        <v>18</v>
      </c>
    </row>
    <row r="4265">
      <c r="A4265" s="98" t="s">
        <v>80</v>
      </c>
      <c r="B4265" s="99"/>
      <c r="C4265" s="100" t="s">
        <v>8272</v>
      </c>
      <c r="D4265" s="101" t="s">
        <v>135</v>
      </c>
      <c r="E4265" s="101" t="s">
        <v>8273</v>
      </c>
      <c r="F4265" s="99"/>
      <c r="G4265" s="99"/>
      <c r="H4265" s="99"/>
      <c r="I4265" s="99"/>
      <c r="J4265" s="99"/>
      <c r="K4265" s="99"/>
      <c r="L4265" s="99"/>
      <c r="M4265" s="99"/>
      <c r="N4265" s="99"/>
      <c r="O4265" s="99"/>
      <c r="P4265" s="99"/>
      <c r="Q4265" s="99"/>
      <c r="R4265" s="99"/>
      <c r="S4265" s="100">
        <v>1.0</v>
      </c>
      <c r="T4265" s="100">
        <v>1.0</v>
      </c>
      <c r="U4265" s="101" t="s">
        <v>7558</v>
      </c>
      <c r="V4265" s="101" t="s">
        <v>7559</v>
      </c>
      <c r="W4265" s="101" t="s">
        <v>54</v>
      </c>
      <c r="X4265" s="101" t="s">
        <v>7560</v>
      </c>
      <c r="Y4265" s="101" t="s">
        <v>18</v>
      </c>
    </row>
    <row r="4266">
      <c r="A4266" s="98" t="s">
        <v>80</v>
      </c>
      <c r="B4266" s="99"/>
      <c r="C4266" s="100" t="s">
        <v>8274</v>
      </c>
      <c r="D4266" s="101" t="s">
        <v>122</v>
      </c>
      <c r="E4266" s="101" t="s">
        <v>8275</v>
      </c>
      <c r="F4266" s="99"/>
      <c r="G4266" s="99"/>
      <c r="H4266" s="99"/>
      <c r="I4266" s="99"/>
      <c r="J4266" s="99"/>
      <c r="K4266" s="99"/>
      <c r="L4266" s="99"/>
      <c r="M4266" s="99"/>
      <c r="N4266" s="99"/>
      <c r="O4266" s="99"/>
      <c r="P4266" s="99"/>
      <c r="Q4266" s="99"/>
      <c r="R4266" s="99"/>
      <c r="S4266" s="102">
        <v>1.0</v>
      </c>
      <c r="T4266" s="102">
        <v>1.0</v>
      </c>
      <c r="U4266" s="102" t="s">
        <v>7558</v>
      </c>
      <c r="V4266" s="102" t="s">
        <v>7559</v>
      </c>
      <c r="W4266" s="102" t="s">
        <v>54</v>
      </c>
      <c r="X4266" s="102" t="s">
        <v>7560</v>
      </c>
      <c r="Y4266" s="101" t="s">
        <v>18</v>
      </c>
    </row>
    <row r="4267">
      <c r="A4267" s="98" t="s">
        <v>77</v>
      </c>
      <c r="B4267" s="99"/>
      <c r="C4267" s="100" t="s">
        <v>8276</v>
      </c>
      <c r="D4267" s="101" t="s">
        <v>135</v>
      </c>
      <c r="E4267" s="101" t="s">
        <v>8277</v>
      </c>
      <c r="F4267" s="99"/>
      <c r="G4267" s="99"/>
      <c r="H4267" s="99"/>
      <c r="I4267" s="99"/>
      <c r="J4267" s="99"/>
      <c r="K4267" s="99"/>
      <c r="L4267" s="99"/>
      <c r="M4267" s="99"/>
      <c r="N4267" s="99"/>
      <c r="O4267" s="99"/>
      <c r="P4267" s="99"/>
      <c r="Q4267" s="99"/>
      <c r="R4267" s="99"/>
      <c r="S4267" s="100">
        <v>1.0</v>
      </c>
      <c r="T4267" s="100">
        <v>1.0</v>
      </c>
      <c r="U4267" s="101" t="s">
        <v>7558</v>
      </c>
      <c r="V4267" s="101" t="s">
        <v>7559</v>
      </c>
      <c r="W4267" s="101" t="s">
        <v>54</v>
      </c>
      <c r="X4267" s="101" t="s">
        <v>7560</v>
      </c>
      <c r="Y4267" s="101" t="s">
        <v>18</v>
      </c>
    </row>
    <row r="4268">
      <c r="A4268" s="98" t="s">
        <v>23</v>
      </c>
      <c r="B4268" s="99"/>
      <c r="C4268" s="100" t="s">
        <v>8278</v>
      </c>
      <c r="D4268" s="101" t="s">
        <v>122</v>
      </c>
      <c r="E4268" s="101" t="s">
        <v>8279</v>
      </c>
      <c r="F4268" s="99"/>
      <c r="G4268" s="99"/>
      <c r="H4268" s="99"/>
      <c r="I4268" s="99"/>
      <c r="J4268" s="99"/>
      <c r="K4268" s="99"/>
      <c r="L4268" s="99"/>
      <c r="M4268" s="99"/>
      <c r="N4268" s="99"/>
      <c r="O4268" s="99"/>
      <c r="P4268" s="99"/>
      <c r="Q4268" s="99"/>
      <c r="R4268" s="99"/>
      <c r="S4268" s="108">
        <v>1.0</v>
      </c>
      <c r="T4268" s="108">
        <v>1.0</v>
      </c>
      <c r="U4268" s="108" t="s">
        <v>7558</v>
      </c>
      <c r="V4268" s="108" t="s">
        <v>7559</v>
      </c>
      <c r="W4268" s="108" t="s">
        <v>54</v>
      </c>
      <c r="X4268" s="108" t="s">
        <v>7560</v>
      </c>
      <c r="Y4268" s="101" t="s">
        <v>18</v>
      </c>
    </row>
    <row r="4269">
      <c r="A4269" s="98" t="s">
        <v>77</v>
      </c>
      <c r="B4269" s="99"/>
      <c r="C4269" s="100" t="s">
        <v>8280</v>
      </c>
      <c r="D4269" s="101" t="s">
        <v>135</v>
      </c>
      <c r="E4269" s="101" t="s">
        <v>8281</v>
      </c>
      <c r="F4269" s="99"/>
      <c r="G4269" s="99"/>
      <c r="H4269" s="99"/>
      <c r="I4269" s="99"/>
      <c r="J4269" s="99"/>
      <c r="K4269" s="99"/>
      <c r="L4269" s="99"/>
      <c r="M4269" s="99"/>
      <c r="N4269" s="99"/>
      <c r="O4269" s="99"/>
      <c r="P4269" s="99"/>
      <c r="Q4269" s="99"/>
      <c r="R4269" s="99"/>
      <c r="S4269" s="100">
        <v>1.0</v>
      </c>
      <c r="T4269" s="100">
        <v>1.0</v>
      </c>
      <c r="U4269" s="101" t="s">
        <v>7558</v>
      </c>
      <c r="V4269" s="101" t="s">
        <v>7559</v>
      </c>
      <c r="W4269" s="101" t="s">
        <v>54</v>
      </c>
      <c r="X4269" s="101" t="s">
        <v>7560</v>
      </c>
      <c r="Y4269" s="101" t="s">
        <v>18</v>
      </c>
    </row>
    <row r="4270">
      <c r="A4270" s="98" t="s">
        <v>67</v>
      </c>
      <c r="B4270" s="99"/>
      <c r="C4270" s="100" t="s">
        <v>8282</v>
      </c>
      <c r="D4270" s="101" t="s">
        <v>135</v>
      </c>
      <c r="E4270" s="101" t="s">
        <v>8283</v>
      </c>
      <c r="F4270" s="99"/>
      <c r="G4270" s="99"/>
      <c r="H4270" s="99"/>
      <c r="I4270" s="99"/>
      <c r="J4270" s="99"/>
      <c r="K4270" s="99"/>
      <c r="L4270" s="99"/>
      <c r="M4270" s="99"/>
      <c r="N4270" s="99"/>
      <c r="O4270" s="99"/>
      <c r="P4270" s="99"/>
      <c r="Q4270" s="99"/>
      <c r="R4270" s="99"/>
      <c r="S4270" s="100">
        <v>1.0</v>
      </c>
      <c r="T4270" s="100">
        <v>1.0</v>
      </c>
      <c r="U4270" s="101" t="s">
        <v>7558</v>
      </c>
      <c r="V4270" s="101" t="s">
        <v>7559</v>
      </c>
      <c r="W4270" s="101" t="s">
        <v>54</v>
      </c>
      <c r="X4270" s="101" t="s">
        <v>7560</v>
      </c>
      <c r="Y4270" s="101" t="s">
        <v>18</v>
      </c>
    </row>
    <row r="4271">
      <c r="A4271" s="98" t="s">
        <v>93</v>
      </c>
      <c r="B4271" s="99"/>
      <c r="C4271" s="100" t="s">
        <v>8284</v>
      </c>
      <c r="D4271" s="101" t="s">
        <v>122</v>
      </c>
      <c r="E4271" s="101" t="s">
        <v>8285</v>
      </c>
      <c r="F4271" s="99"/>
      <c r="G4271" s="99"/>
      <c r="H4271" s="99"/>
      <c r="I4271" s="99"/>
      <c r="J4271" s="99"/>
      <c r="K4271" s="99"/>
      <c r="L4271" s="99"/>
      <c r="M4271" s="99"/>
      <c r="N4271" s="99"/>
      <c r="O4271" s="99"/>
      <c r="P4271" s="99"/>
      <c r="Q4271" s="99"/>
      <c r="R4271" s="99"/>
      <c r="S4271" s="102">
        <v>1.0</v>
      </c>
      <c r="T4271" s="102">
        <v>1.0</v>
      </c>
      <c r="U4271" s="102" t="s">
        <v>7558</v>
      </c>
      <c r="V4271" s="102" t="s">
        <v>7559</v>
      </c>
      <c r="W4271" s="102" t="s">
        <v>54</v>
      </c>
      <c r="X4271" s="102" t="s">
        <v>7560</v>
      </c>
      <c r="Y4271" s="101" t="s">
        <v>18</v>
      </c>
    </row>
    <row r="4272">
      <c r="A4272" s="103" t="s">
        <v>24</v>
      </c>
      <c r="B4272" s="99"/>
      <c r="C4272" s="100" t="s">
        <v>8286</v>
      </c>
      <c r="D4272" s="101" t="s">
        <v>158</v>
      </c>
      <c r="E4272" s="101" t="s">
        <v>8287</v>
      </c>
      <c r="F4272" s="99"/>
      <c r="G4272" s="99"/>
      <c r="H4272" s="99"/>
      <c r="I4272" s="99"/>
      <c r="J4272" s="99"/>
      <c r="K4272" s="99"/>
      <c r="L4272" s="99"/>
      <c r="M4272" s="99"/>
      <c r="N4272" s="99"/>
      <c r="O4272" s="99"/>
      <c r="P4272" s="99"/>
      <c r="Q4272" s="99"/>
      <c r="R4272" s="99"/>
      <c r="S4272" s="100">
        <v>1.0</v>
      </c>
      <c r="T4272" s="100">
        <v>1.0</v>
      </c>
      <c r="U4272" s="101" t="s">
        <v>7558</v>
      </c>
      <c r="V4272" s="101" t="s">
        <v>7559</v>
      </c>
      <c r="W4272" s="101" t="s">
        <v>54</v>
      </c>
      <c r="X4272" s="101" t="s">
        <v>7560</v>
      </c>
      <c r="Y4272" s="101" t="s">
        <v>18</v>
      </c>
    </row>
    <row r="4273">
      <c r="A4273" s="98" t="s">
        <v>30</v>
      </c>
      <c r="B4273" s="99"/>
      <c r="C4273" s="100" t="s">
        <v>8288</v>
      </c>
      <c r="D4273" s="101" t="s">
        <v>158</v>
      </c>
      <c r="E4273" s="101" t="s">
        <v>8287</v>
      </c>
      <c r="F4273" s="99"/>
      <c r="G4273" s="99"/>
      <c r="H4273" s="99"/>
      <c r="I4273" s="99"/>
      <c r="J4273" s="99"/>
      <c r="K4273" s="99"/>
      <c r="L4273" s="99"/>
      <c r="M4273" s="99"/>
      <c r="N4273" s="99"/>
      <c r="O4273" s="99"/>
      <c r="P4273" s="99"/>
      <c r="Q4273" s="99"/>
      <c r="R4273" s="99"/>
      <c r="S4273" s="100">
        <v>1.0</v>
      </c>
      <c r="T4273" s="100">
        <v>1.0</v>
      </c>
      <c r="U4273" s="101" t="s">
        <v>7558</v>
      </c>
      <c r="V4273" s="101" t="s">
        <v>7559</v>
      </c>
      <c r="W4273" s="101" t="s">
        <v>54</v>
      </c>
      <c r="X4273" s="101" t="s">
        <v>7560</v>
      </c>
      <c r="Y4273" s="101" t="s">
        <v>18</v>
      </c>
    </row>
    <row r="4274">
      <c r="A4274" s="98" t="s">
        <v>93</v>
      </c>
      <c r="B4274" s="99"/>
      <c r="C4274" s="100" t="s">
        <v>8289</v>
      </c>
      <c r="D4274" s="101" t="s">
        <v>158</v>
      </c>
      <c r="E4274" s="101" t="s">
        <v>8287</v>
      </c>
      <c r="F4274" s="99"/>
      <c r="G4274" s="99"/>
      <c r="H4274" s="99"/>
      <c r="I4274" s="99"/>
      <c r="J4274" s="99"/>
      <c r="K4274" s="99"/>
      <c r="L4274" s="99"/>
      <c r="M4274" s="99"/>
      <c r="N4274" s="99"/>
      <c r="O4274" s="99"/>
      <c r="P4274" s="99"/>
      <c r="Q4274" s="99"/>
      <c r="R4274" s="99"/>
      <c r="S4274" s="100">
        <v>1.0</v>
      </c>
      <c r="T4274" s="100">
        <v>1.0</v>
      </c>
      <c r="U4274" s="101" t="s">
        <v>7558</v>
      </c>
      <c r="V4274" s="101" t="s">
        <v>7559</v>
      </c>
      <c r="W4274" s="101" t="s">
        <v>54</v>
      </c>
      <c r="X4274" s="101" t="s">
        <v>7560</v>
      </c>
      <c r="Y4274" s="101" t="s">
        <v>18</v>
      </c>
    </row>
    <row r="4275">
      <c r="A4275" s="98" t="s">
        <v>64</v>
      </c>
      <c r="B4275" s="99"/>
      <c r="C4275" s="100" t="s">
        <v>8290</v>
      </c>
      <c r="D4275" s="101" t="s">
        <v>135</v>
      </c>
      <c r="E4275" s="101" t="s">
        <v>8291</v>
      </c>
      <c r="F4275" s="99"/>
      <c r="G4275" s="99"/>
      <c r="H4275" s="99"/>
      <c r="I4275" s="99"/>
      <c r="J4275" s="99"/>
      <c r="K4275" s="99"/>
      <c r="L4275" s="99"/>
      <c r="M4275" s="99"/>
      <c r="N4275" s="99"/>
      <c r="O4275" s="99"/>
      <c r="P4275" s="99"/>
      <c r="Q4275" s="99"/>
      <c r="R4275" s="99"/>
      <c r="S4275" s="100">
        <v>1.0</v>
      </c>
      <c r="T4275" s="100">
        <v>1.0</v>
      </c>
      <c r="U4275" s="101" t="s">
        <v>7558</v>
      </c>
      <c r="V4275" s="101" t="s">
        <v>7559</v>
      </c>
      <c r="W4275" s="101" t="s">
        <v>54</v>
      </c>
      <c r="X4275" s="101" t="s">
        <v>7560</v>
      </c>
      <c r="Y4275" s="101" t="s">
        <v>18</v>
      </c>
    </row>
    <row r="4276">
      <c r="A4276" s="98" t="s">
        <v>64</v>
      </c>
      <c r="B4276" s="99"/>
      <c r="C4276" s="100" t="s">
        <v>8292</v>
      </c>
      <c r="D4276" s="101" t="s">
        <v>122</v>
      </c>
      <c r="E4276" s="101" t="s">
        <v>8293</v>
      </c>
      <c r="F4276" s="99"/>
      <c r="G4276" s="99"/>
      <c r="H4276" s="99"/>
      <c r="I4276" s="99"/>
      <c r="J4276" s="99"/>
      <c r="K4276" s="99"/>
      <c r="L4276" s="99"/>
      <c r="M4276" s="99"/>
      <c r="N4276" s="99"/>
      <c r="O4276" s="99"/>
      <c r="P4276" s="99"/>
      <c r="Q4276" s="99"/>
      <c r="R4276" s="99"/>
      <c r="S4276" s="102">
        <v>1.0</v>
      </c>
      <c r="T4276" s="102">
        <v>1.0</v>
      </c>
      <c r="U4276" s="102" t="s">
        <v>7558</v>
      </c>
      <c r="V4276" s="102" t="s">
        <v>7559</v>
      </c>
      <c r="W4276" s="102" t="s">
        <v>54</v>
      </c>
      <c r="X4276" s="102" t="s">
        <v>7560</v>
      </c>
      <c r="Y4276" s="101" t="s">
        <v>18</v>
      </c>
    </row>
    <row r="4277">
      <c r="A4277" s="103" t="s">
        <v>63</v>
      </c>
      <c r="B4277" s="99"/>
      <c r="C4277" s="100" t="s">
        <v>8294</v>
      </c>
      <c r="D4277" s="101" t="s">
        <v>122</v>
      </c>
      <c r="E4277" s="101" t="s">
        <v>8295</v>
      </c>
      <c r="F4277" s="99"/>
      <c r="G4277" s="99"/>
      <c r="H4277" s="99"/>
      <c r="I4277" s="99"/>
      <c r="J4277" s="99"/>
      <c r="K4277" s="99"/>
      <c r="L4277" s="99"/>
      <c r="M4277" s="99"/>
      <c r="N4277" s="99"/>
      <c r="O4277" s="99"/>
      <c r="P4277" s="99"/>
      <c r="Q4277" s="99"/>
      <c r="R4277" s="99"/>
      <c r="S4277" s="102">
        <v>1.0</v>
      </c>
      <c r="T4277" s="102">
        <v>1.0</v>
      </c>
      <c r="U4277" s="102" t="s">
        <v>7558</v>
      </c>
      <c r="V4277" s="102" t="s">
        <v>7559</v>
      </c>
      <c r="W4277" s="102" t="s">
        <v>54</v>
      </c>
      <c r="X4277" s="102" t="s">
        <v>7560</v>
      </c>
      <c r="Y4277" s="101" t="s">
        <v>18</v>
      </c>
    </row>
    <row r="4278">
      <c r="A4278" s="103" t="s">
        <v>63</v>
      </c>
      <c r="B4278" s="99"/>
      <c r="C4278" s="100" t="s">
        <v>8296</v>
      </c>
      <c r="D4278" s="101" t="s">
        <v>122</v>
      </c>
      <c r="E4278" s="101" t="s">
        <v>8297</v>
      </c>
      <c r="F4278" s="99"/>
      <c r="G4278" s="99"/>
      <c r="H4278" s="99"/>
      <c r="I4278" s="99"/>
      <c r="J4278" s="99"/>
      <c r="K4278" s="99"/>
      <c r="L4278" s="99"/>
      <c r="M4278" s="99"/>
      <c r="N4278" s="99"/>
      <c r="O4278" s="99"/>
      <c r="P4278" s="99"/>
      <c r="Q4278" s="99"/>
      <c r="R4278" s="99"/>
      <c r="S4278" s="102">
        <v>1.0</v>
      </c>
      <c r="T4278" s="102">
        <v>1.0</v>
      </c>
      <c r="U4278" s="102" t="s">
        <v>7558</v>
      </c>
      <c r="V4278" s="102" t="s">
        <v>7559</v>
      </c>
      <c r="W4278" s="102" t="s">
        <v>54</v>
      </c>
      <c r="X4278" s="102" t="s">
        <v>7560</v>
      </c>
      <c r="Y4278" s="101" t="s">
        <v>18</v>
      </c>
    </row>
    <row r="4279">
      <c r="A4279" s="98" t="s">
        <v>64</v>
      </c>
      <c r="B4279" s="99"/>
      <c r="C4279" s="100" t="s">
        <v>8298</v>
      </c>
      <c r="D4279" s="101" t="s">
        <v>135</v>
      </c>
      <c r="E4279" s="101" t="s">
        <v>8299</v>
      </c>
      <c r="F4279" s="99"/>
      <c r="G4279" s="99"/>
      <c r="H4279" s="99"/>
      <c r="I4279" s="99"/>
      <c r="J4279" s="99"/>
      <c r="K4279" s="99"/>
      <c r="L4279" s="99"/>
      <c r="M4279" s="99"/>
      <c r="N4279" s="99"/>
      <c r="O4279" s="99"/>
      <c r="P4279" s="99"/>
      <c r="Q4279" s="99"/>
      <c r="R4279" s="99"/>
      <c r="S4279" s="100">
        <v>1.0</v>
      </c>
      <c r="T4279" s="100">
        <v>1.0</v>
      </c>
      <c r="U4279" s="101" t="s">
        <v>7558</v>
      </c>
      <c r="V4279" s="101" t="s">
        <v>7559</v>
      </c>
      <c r="W4279" s="101" t="s">
        <v>54</v>
      </c>
      <c r="X4279" s="101" t="s">
        <v>7560</v>
      </c>
      <c r="Y4279" s="101" t="s">
        <v>18</v>
      </c>
    </row>
    <row r="4280">
      <c r="A4280" s="98" t="s">
        <v>77</v>
      </c>
      <c r="B4280" s="99"/>
      <c r="C4280" s="100" t="s">
        <v>8300</v>
      </c>
      <c r="D4280" s="101" t="s">
        <v>135</v>
      </c>
      <c r="E4280" s="101" t="s">
        <v>8301</v>
      </c>
      <c r="F4280" s="99"/>
      <c r="G4280" s="99"/>
      <c r="H4280" s="99"/>
      <c r="I4280" s="99"/>
      <c r="J4280" s="99"/>
      <c r="K4280" s="99"/>
      <c r="L4280" s="99"/>
      <c r="M4280" s="99"/>
      <c r="N4280" s="99"/>
      <c r="O4280" s="99"/>
      <c r="P4280" s="99"/>
      <c r="Q4280" s="99"/>
      <c r="R4280" s="99"/>
      <c r="S4280" s="100">
        <v>1.0</v>
      </c>
      <c r="T4280" s="100">
        <v>1.0</v>
      </c>
      <c r="U4280" s="101" t="s">
        <v>7558</v>
      </c>
      <c r="V4280" s="101" t="s">
        <v>7559</v>
      </c>
      <c r="W4280" s="101" t="s">
        <v>54</v>
      </c>
      <c r="X4280" s="101" t="s">
        <v>7560</v>
      </c>
      <c r="Y4280" s="101" t="s">
        <v>18</v>
      </c>
    </row>
    <row r="4281">
      <c r="A4281" s="103" t="s">
        <v>63</v>
      </c>
      <c r="B4281" s="99"/>
      <c r="C4281" s="100" t="s">
        <v>8302</v>
      </c>
      <c r="D4281" s="101" t="s">
        <v>122</v>
      </c>
      <c r="E4281" s="101" t="s">
        <v>8303</v>
      </c>
      <c r="F4281" s="99"/>
      <c r="G4281" s="99"/>
      <c r="H4281" s="99"/>
      <c r="I4281" s="99"/>
      <c r="J4281" s="99"/>
      <c r="K4281" s="99"/>
      <c r="L4281" s="99"/>
      <c r="M4281" s="99"/>
      <c r="N4281" s="99"/>
      <c r="O4281" s="99"/>
      <c r="P4281" s="99"/>
      <c r="Q4281" s="99"/>
      <c r="R4281" s="99"/>
      <c r="S4281" s="102">
        <v>1.0</v>
      </c>
      <c r="T4281" s="102">
        <v>1.0</v>
      </c>
      <c r="U4281" s="102" t="s">
        <v>7558</v>
      </c>
      <c r="V4281" s="102" t="s">
        <v>7559</v>
      </c>
      <c r="W4281" s="102" t="s">
        <v>54</v>
      </c>
      <c r="X4281" s="102" t="s">
        <v>7560</v>
      </c>
      <c r="Y4281" s="101" t="s">
        <v>18</v>
      </c>
    </row>
    <row r="4282">
      <c r="A4282" s="98" t="s">
        <v>81</v>
      </c>
      <c r="B4282" s="99"/>
      <c r="C4282" s="100" t="s">
        <v>8304</v>
      </c>
      <c r="D4282" s="101" t="s">
        <v>151</v>
      </c>
      <c r="E4282" s="101" t="s">
        <v>8305</v>
      </c>
      <c r="F4282" s="99"/>
      <c r="G4282" s="99"/>
      <c r="H4282" s="99"/>
      <c r="I4282" s="99"/>
      <c r="J4282" s="99"/>
      <c r="K4282" s="99"/>
      <c r="L4282" s="99"/>
      <c r="M4282" s="99"/>
      <c r="N4282" s="99"/>
      <c r="O4282" s="99"/>
      <c r="P4282" s="99"/>
      <c r="Q4282" s="99"/>
      <c r="R4282" s="99"/>
      <c r="S4282" s="102">
        <v>1.0</v>
      </c>
      <c r="T4282" s="102">
        <v>1.0</v>
      </c>
      <c r="U4282" s="102" t="s">
        <v>7558</v>
      </c>
      <c r="V4282" s="102" t="s">
        <v>7559</v>
      </c>
      <c r="W4282" s="102" t="s">
        <v>54</v>
      </c>
      <c r="X4282" s="102" t="s">
        <v>7591</v>
      </c>
      <c r="Y4282" s="101" t="s">
        <v>12</v>
      </c>
      <c r="Z4282" s="33">
        <v>1.0</v>
      </c>
    </row>
    <row r="4283">
      <c r="A4283" s="98" t="s">
        <v>93</v>
      </c>
      <c r="B4283" s="99"/>
      <c r="C4283" s="100" t="s">
        <v>8306</v>
      </c>
      <c r="D4283" s="101" t="s">
        <v>151</v>
      </c>
      <c r="E4283" s="101" t="s">
        <v>8307</v>
      </c>
      <c r="F4283" s="99"/>
      <c r="G4283" s="99"/>
      <c r="H4283" s="99"/>
      <c r="I4283" s="99"/>
      <c r="J4283" s="99"/>
      <c r="K4283" s="99"/>
      <c r="L4283" s="99"/>
      <c r="M4283" s="99"/>
      <c r="N4283" s="99"/>
      <c r="O4283" s="99"/>
      <c r="P4283" s="99"/>
      <c r="Q4283" s="99"/>
      <c r="R4283" s="99"/>
      <c r="S4283" s="102">
        <v>1.0</v>
      </c>
      <c r="T4283" s="102">
        <v>1.0</v>
      </c>
      <c r="U4283" s="102" t="s">
        <v>7558</v>
      </c>
      <c r="V4283" s="102" t="s">
        <v>7559</v>
      </c>
      <c r="W4283" s="102" t="s">
        <v>54</v>
      </c>
      <c r="X4283" s="102" t="s">
        <v>7591</v>
      </c>
      <c r="Y4283" s="101" t="s">
        <v>12</v>
      </c>
      <c r="Z4283" s="33">
        <v>1.0</v>
      </c>
    </row>
    <row r="4284">
      <c r="A4284" s="98" t="s">
        <v>67</v>
      </c>
      <c r="B4284" s="99"/>
      <c r="C4284" s="100" t="s">
        <v>8308</v>
      </c>
      <c r="D4284" s="101" t="s">
        <v>135</v>
      </c>
      <c r="E4284" s="101" t="s">
        <v>8309</v>
      </c>
      <c r="F4284" s="99"/>
      <c r="G4284" s="99"/>
      <c r="H4284" s="99"/>
      <c r="I4284" s="99"/>
      <c r="J4284" s="99"/>
      <c r="K4284" s="99"/>
      <c r="L4284" s="99"/>
      <c r="M4284" s="99"/>
      <c r="N4284" s="99"/>
      <c r="O4284" s="99"/>
      <c r="P4284" s="99"/>
      <c r="Q4284" s="99"/>
      <c r="R4284" s="99"/>
      <c r="S4284" s="100">
        <v>1.0</v>
      </c>
      <c r="T4284" s="100">
        <v>1.0</v>
      </c>
      <c r="U4284" s="101" t="s">
        <v>7558</v>
      </c>
      <c r="V4284" s="101" t="s">
        <v>7559</v>
      </c>
      <c r="W4284" s="101" t="s">
        <v>54</v>
      </c>
      <c r="X4284" s="101" t="s">
        <v>7560</v>
      </c>
      <c r="Y4284" s="101" t="s">
        <v>18</v>
      </c>
    </row>
    <row r="4285">
      <c r="A4285" s="98" t="s">
        <v>64</v>
      </c>
      <c r="B4285" s="99"/>
      <c r="C4285" s="100" t="s">
        <v>8310</v>
      </c>
      <c r="D4285" s="101" t="s">
        <v>122</v>
      </c>
      <c r="E4285" s="101" t="s">
        <v>8311</v>
      </c>
      <c r="F4285" s="99"/>
      <c r="G4285" s="99"/>
      <c r="H4285" s="99"/>
      <c r="I4285" s="99"/>
      <c r="J4285" s="99"/>
      <c r="K4285" s="99"/>
      <c r="L4285" s="99"/>
      <c r="M4285" s="99"/>
      <c r="N4285" s="99"/>
      <c r="O4285" s="99"/>
      <c r="P4285" s="99"/>
      <c r="Q4285" s="99"/>
      <c r="R4285" s="99"/>
      <c r="S4285" s="102">
        <v>1.0</v>
      </c>
      <c r="T4285" s="102">
        <v>1.0</v>
      </c>
      <c r="U4285" s="102" t="s">
        <v>7558</v>
      </c>
      <c r="V4285" s="102" t="s">
        <v>7559</v>
      </c>
      <c r="W4285" s="102" t="s">
        <v>54</v>
      </c>
      <c r="X4285" s="102" t="s">
        <v>7560</v>
      </c>
      <c r="Y4285" s="101" t="s">
        <v>18</v>
      </c>
    </row>
    <row r="4286">
      <c r="A4286" s="98" t="s">
        <v>64</v>
      </c>
      <c r="B4286" s="99"/>
      <c r="C4286" s="100" t="s">
        <v>8312</v>
      </c>
      <c r="D4286" s="101" t="s">
        <v>151</v>
      </c>
      <c r="E4286" s="101" t="s">
        <v>8313</v>
      </c>
      <c r="F4286" s="99"/>
      <c r="G4286" s="99"/>
      <c r="H4286" s="99"/>
      <c r="I4286" s="99"/>
      <c r="J4286" s="99"/>
      <c r="K4286" s="99"/>
      <c r="L4286" s="99"/>
      <c r="M4286" s="99"/>
      <c r="N4286" s="99"/>
      <c r="O4286" s="99"/>
      <c r="P4286" s="99"/>
      <c r="Q4286" s="99"/>
      <c r="R4286" s="99"/>
      <c r="S4286" s="102">
        <v>1.0</v>
      </c>
      <c r="T4286" s="102">
        <v>1.0</v>
      </c>
      <c r="U4286" s="102" t="s">
        <v>7558</v>
      </c>
      <c r="V4286" s="102" t="s">
        <v>7559</v>
      </c>
      <c r="W4286" s="102" t="s">
        <v>54</v>
      </c>
      <c r="X4286" s="102" t="s">
        <v>7591</v>
      </c>
      <c r="Y4286" s="101" t="s">
        <v>12</v>
      </c>
      <c r="Z4286" s="33">
        <v>1.0</v>
      </c>
    </row>
    <row r="4287">
      <c r="A4287" s="103" t="s">
        <v>63</v>
      </c>
      <c r="B4287" s="99"/>
      <c r="C4287" s="100" t="s">
        <v>8314</v>
      </c>
      <c r="D4287" s="101" t="s">
        <v>122</v>
      </c>
      <c r="E4287" s="101" t="s">
        <v>8315</v>
      </c>
      <c r="F4287" s="99"/>
      <c r="G4287" s="99"/>
      <c r="H4287" s="99"/>
      <c r="I4287" s="99"/>
      <c r="J4287" s="99"/>
      <c r="K4287" s="99"/>
      <c r="L4287" s="99"/>
      <c r="M4287" s="99"/>
      <c r="N4287" s="99"/>
      <c r="O4287" s="99"/>
      <c r="P4287" s="99"/>
      <c r="Q4287" s="99"/>
      <c r="R4287" s="99"/>
      <c r="S4287" s="102">
        <v>1.0</v>
      </c>
      <c r="T4287" s="102">
        <v>1.0</v>
      </c>
      <c r="U4287" s="102" t="s">
        <v>7558</v>
      </c>
      <c r="V4287" s="102" t="s">
        <v>7559</v>
      </c>
      <c r="W4287" s="102" t="s">
        <v>54</v>
      </c>
      <c r="X4287" s="102" t="s">
        <v>7560</v>
      </c>
      <c r="Y4287" s="101" t="s">
        <v>18</v>
      </c>
    </row>
    <row r="4288">
      <c r="A4288" s="98" t="s">
        <v>82</v>
      </c>
      <c r="B4288" s="99"/>
      <c r="C4288" s="100" t="s">
        <v>8316</v>
      </c>
      <c r="D4288" s="101" t="s">
        <v>122</v>
      </c>
      <c r="E4288" s="101" t="s">
        <v>8317</v>
      </c>
      <c r="F4288" s="99"/>
      <c r="G4288" s="99"/>
      <c r="H4288" s="99"/>
      <c r="I4288" s="99"/>
      <c r="J4288" s="99"/>
      <c r="K4288" s="99"/>
      <c r="L4288" s="99"/>
      <c r="M4288" s="99"/>
      <c r="N4288" s="99"/>
      <c r="O4288" s="99"/>
      <c r="P4288" s="99"/>
      <c r="Q4288" s="99"/>
      <c r="R4288" s="99"/>
      <c r="S4288" s="102">
        <v>1.0</v>
      </c>
      <c r="T4288" s="102">
        <v>1.0</v>
      </c>
      <c r="U4288" s="102" t="s">
        <v>7558</v>
      </c>
      <c r="V4288" s="102" t="s">
        <v>7559</v>
      </c>
      <c r="W4288" s="102" t="s">
        <v>54</v>
      </c>
      <c r="X4288" s="102" t="s">
        <v>7560</v>
      </c>
      <c r="Y4288" s="101" t="s">
        <v>18</v>
      </c>
    </row>
    <row r="4289">
      <c r="A4289" s="98" t="s">
        <v>28</v>
      </c>
      <c r="B4289" s="99"/>
      <c r="C4289" s="100" t="s">
        <v>237</v>
      </c>
      <c r="D4289" s="101" t="s">
        <v>135</v>
      </c>
      <c r="E4289" s="101" t="s">
        <v>238</v>
      </c>
      <c r="F4289" s="99"/>
      <c r="G4289" s="99"/>
      <c r="H4289" s="99"/>
      <c r="I4289" s="99"/>
      <c r="J4289" s="99"/>
      <c r="K4289" s="99"/>
      <c r="L4289" s="99"/>
      <c r="M4289" s="99"/>
      <c r="N4289" s="99"/>
      <c r="O4289" s="99"/>
      <c r="P4289" s="99"/>
      <c r="Q4289" s="99"/>
      <c r="R4289" s="99"/>
      <c r="S4289" s="100">
        <v>1.0</v>
      </c>
      <c r="T4289" s="100">
        <v>1.0</v>
      </c>
      <c r="U4289" s="101" t="s">
        <v>7558</v>
      </c>
      <c r="V4289" s="101" t="s">
        <v>7559</v>
      </c>
      <c r="W4289" s="101" t="s">
        <v>54</v>
      </c>
      <c r="X4289" s="101" t="s">
        <v>7560</v>
      </c>
      <c r="Y4289" s="101" t="s">
        <v>18</v>
      </c>
    </row>
    <row r="4290">
      <c r="A4290" s="103" t="s">
        <v>32</v>
      </c>
      <c r="B4290" s="99"/>
      <c r="C4290" s="100" t="s">
        <v>8318</v>
      </c>
      <c r="D4290" s="101" t="s">
        <v>471</v>
      </c>
      <c r="E4290" s="101" t="s">
        <v>238</v>
      </c>
      <c r="F4290" s="99"/>
      <c r="G4290" s="99"/>
      <c r="H4290" s="99"/>
      <c r="I4290" s="99"/>
      <c r="J4290" s="99"/>
      <c r="K4290" s="99"/>
      <c r="L4290" s="99"/>
      <c r="M4290" s="99"/>
      <c r="N4290" s="99"/>
      <c r="O4290" s="99"/>
      <c r="P4290" s="99"/>
      <c r="Q4290" s="99"/>
      <c r="R4290" s="99"/>
      <c r="S4290" s="100">
        <v>1.0</v>
      </c>
      <c r="T4290" s="100">
        <v>1.0</v>
      </c>
      <c r="U4290" s="101" t="s">
        <v>7558</v>
      </c>
      <c r="V4290" s="101" t="s">
        <v>7559</v>
      </c>
      <c r="W4290" s="101" t="s">
        <v>54</v>
      </c>
      <c r="X4290" s="101" t="s">
        <v>7560</v>
      </c>
      <c r="Y4290" s="101" t="s">
        <v>18</v>
      </c>
    </row>
    <row r="4291">
      <c r="A4291" s="103" t="s">
        <v>24</v>
      </c>
      <c r="B4291" s="99"/>
      <c r="C4291" s="100" t="s">
        <v>8319</v>
      </c>
      <c r="D4291" s="101" t="s">
        <v>122</v>
      </c>
      <c r="E4291" s="101" t="s">
        <v>8320</v>
      </c>
      <c r="F4291" s="99"/>
      <c r="G4291" s="99"/>
      <c r="H4291" s="99"/>
      <c r="I4291" s="99"/>
      <c r="J4291" s="99"/>
      <c r="K4291" s="99"/>
      <c r="L4291" s="99"/>
      <c r="M4291" s="99"/>
      <c r="N4291" s="99"/>
      <c r="O4291" s="99"/>
      <c r="P4291" s="99"/>
      <c r="Q4291" s="99"/>
      <c r="R4291" s="99"/>
      <c r="S4291" s="102">
        <v>1.0</v>
      </c>
      <c r="T4291" s="102">
        <v>1.0</v>
      </c>
      <c r="U4291" s="102" t="s">
        <v>7558</v>
      </c>
      <c r="V4291" s="102" t="s">
        <v>7559</v>
      </c>
      <c r="W4291" s="102" t="s">
        <v>54</v>
      </c>
      <c r="X4291" s="102" t="s">
        <v>7560</v>
      </c>
      <c r="Y4291" s="101" t="s">
        <v>18</v>
      </c>
    </row>
    <row r="4292">
      <c r="A4292" s="98" t="s">
        <v>38</v>
      </c>
      <c r="B4292" s="99"/>
      <c r="C4292" s="100" t="s">
        <v>8321</v>
      </c>
      <c r="D4292" s="101" t="s">
        <v>191</v>
      </c>
      <c r="E4292" s="101" t="s">
        <v>8322</v>
      </c>
      <c r="F4292" s="99"/>
      <c r="G4292" s="99"/>
      <c r="H4292" s="99"/>
      <c r="I4292" s="99"/>
      <c r="J4292" s="99"/>
      <c r="K4292" s="99"/>
      <c r="L4292" s="99"/>
      <c r="M4292" s="99"/>
      <c r="N4292" s="99"/>
      <c r="O4292" s="99"/>
      <c r="P4292" s="99"/>
      <c r="Q4292" s="99"/>
      <c r="R4292" s="99"/>
      <c r="S4292" s="100">
        <v>1.0</v>
      </c>
      <c r="T4292" s="100">
        <v>1.0</v>
      </c>
      <c r="U4292" s="101" t="s">
        <v>7558</v>
      </c>
      <c r="V4292" s="101" t="s">
        <v>7559</v>
      </c>
      <c r="W4292" s="101" t="s">
        <v>54</v>
      </c>
      <c r="X4292" s="101" t="s">
        <v>7560</v>
      </c>
      <c r="Y4292" s="101" t="s">
        <v>18</v>
      </c>
    </row>
    <row r="4293">
      <c r="A4293" s="98" t="s">
        <v>64</v>
      </c>
      <c r="B4293" s="99"/>
      <c r="C4293" s="100" t="s">
        <v>8323</v>
      </c>
      <c r="D4293" s="101" t="s">
        <v>122</v>
      </c>
      <c r="E4293" s="101" t="s">
        <v>8324</v>
      </c>
      <c r="F4293" s="99"/>
      <c r="G4293" s="99"/>
      <c r="H4293" s="99"/>
      <c r="I4293" s="99"/>
      <c r="J4293" s="99"/>
      <c r="K4293" s="99"/>
      <c r="L4293" s="99"/>
      <c r="M4293" s="99"/>
      <c r="N4293" s="99"/>
      <c r="O4293" s="99"/>
      <c r="P4293" s="99"/>
      <c r="Q4293" s="99"/>
      <c r="R4293" s="99"/>
      <c r="S4293" s="102">
        <v>1.0</v>
      </c>
      <c r="T4293" s="102">
        <v>1.0</v>
      </c>
      <c r="U4293" s="102" t="s">
        <v>7558</v>
      </c>
      <c r="V4293" s="102" t="s">
        <v>7559</v>
      </c>
      <c r="W4293" s="102" t="s">
        <v>54</v>
      </c>
      <c r="X4293" s="102" t="s">
        <v>7560</v>
      </c>
      <c r="Y4293" s="101" t="s">
        <v>18</v>
      </c>
    </row>
    <row r="4294">
      <c r="A4294" s="103" t="s">
        <v>63</v>
      </c>
      <c r="B4294" s="99"/>
      <c r="C4294" s="100" t="s">
        <v>239</v>
      </c>
      <c r="D4294" s="101" t="s">
        <v>135</v>
      </c>
      <c r="E4294" s="101" t="s">
        <v>240</v>
      </c>
      <c r="F4294" s="99"/>
      <c r="G4294" s="99"/>
      <c r="H4294" s="99"/>
      <c r="I4294" s="99"/>
      <c r="J4294" s="99"/>
      <c r="K4294" s="99"/>
      <c r="L4294" s="99"/>
      <c r="M4294" s="99"/>
      <c r="N4294" s="99"/>
      <c r="O4294" s="99"/>
      <c r="P4294" s="99"/>
      <c r="Q4294" s="99"/>
      <c r="R4294" s="99"/>
      <c r="S4294" s="100">
        <v>1.0</v>
      </c>
      <c r="T4294" s="100">
        <v>1.0</v>
      </c>
      <c r="U4294" s="101" t="s">
        <v>7558</v>
      </c>
      <c r="V4294" s="101" t="s">
        <v>7559</v>
      </c>
      <c r="W4294" s="101" t="s">
        <v>54</v>
      </c>
      <c r="X4294" s="101" t="s">
        <v>7560</v>
      </c>
      <c r="Y4294" s="101" t="s">
        <v>18</v>
      </c>
    </row>
    <row r="4295">
      <c r="A4295" s="98" t="s">
        <v>64</v>
      </c>
      <c r="B4295" s="99"/>
      <c r="C4295" s="100" t="s">
        <v>8325</v>
      </c>
      <c r="D4295" s="101" t="s">
        <v>122</v>
      </c>
      <c r="E4295" s="101" t="s">
        <v>8326</v>
      </c>
      <c r="F4295" s="99"/>
      <c r="G4295" s="99"/>
      <c r="H4295" s="99"/>
      <c r="I4295" s="99"/>
      <c r="J4295" s="99"/>
      <c r="K4295" s="99"/>
      <c r="L4295" s="99"/>
      <c r="M4295" s="99"/>
      <c r="N4295" s="99"/>
      <c r="O4295" s="99"/>
      <c r="P4295" s="99"/>
      <c r="Q4295" s="99"/>
      <c r="R4295" s="99"/>
      <c r="S4295" s="102">
        <v>1.0</v>
      </c>
      <c r="T4295" s="102">
        <v>1.0</v>
      </c>
      <c r="U4295" s="102" t="s">
        <v>7558</v>
      </c>
      <c r="V4295" s="102" t="s">
        <v>7559</v>
      </c>
      <c r="W4295" s="102" t="s">
        <v>54</v>
      </c>
      <c r="X4295" s="102" t="s">
        <v>7560</v>
      </c>
      <c r="Y4295" s="101" t="s">
        <v>18</v>
      </c>
    </row>
    <row r="4296">
      <c r="A4296" s="98" t="s">
        <v>93</v>
      </c>
      <c r="B4296" s="99"/>
      <c r="C4296" s="100" t="s">
        <v>8327</v>
      </c>
      <c r="D4296" s="101" t="s">
        <v>135</v>
      </c>
      <c r="E4296" s="101" t="s">
        <v>8328</v>
      </c>
      <c r="F4296" s="99"/>
      <c r="G4296" s="99"/>
      <c r="H4296" s="99"/>
      <c r="I4296" s="99"/>
      <c r="J4296" s="99"/>
      <c r="K4296" s="99"/>
      <c r="L4296" s="99"/>
      <c r="M4296" s="99"/>
      <c r="N4296" s="99"/>
      <c r="O4296" s="99"/>
      <c r="P4296" s="99"/>
      <c r="Q4296" s="99"/>
      <c r="R4296" s="99"/>
      <c r="S4296" s="100">
        <v>1.0</v>
      </c>
      <c r="T4296" s="100">
        <v>1.0</v>
      </c>
      <c r="U4296" s="101" t="s">
        <v>7558</v>
      </c>
      <c r="V4296" s="101" t="s">
        <v>7559</v>
      </c>
      <c r="W4296" s="101" t="s">
        <v>54</v>
      </c>
      <c r="X4296" s="101" t="s">
        <v>7560</v>
      </c>
      <c r="Y4296" s="101" t="s">
        <v>18</v>
      </c>
    </row>
    <row r="4297">
      <c r="A4297" s="103" t="s">
        <v>63</v>
      </c>
      <c r="B4297" s="99"/>
      <c r="C4297" s="100" t="s">
        <v>8329</v>
      </c>
      <c r="D4297" s="101" t="s">
        <v>135</v>
      </c>
      <c r="E4297" s="101" t="s">
        <v>8330</v>
      </c>
      <c r="F4297" s="99"/>
      <c r="G4297" s="99"/>
      <c r="H4297" s="99"/>
      <c r="I4297" s="99"/>
      <c r="J4297" s="99"/>
      <c r="K4297" s="99"/>
      <c r="L4297" s="99"/>
      <c r="M4297" s="99"/>
      <c r="N4297" s="99"/>
      <c r="O4297" s="99"/>
      <c r="P4297" s="99"/>
      <c r="Q4297" s="99"/>
      <c r="R4297" s="99"/>
      <c r="S4297" s="100">
        <v>1.0</v>
      </c>
      <c r="T4297" s="100">
        <v>1.0</v>
      </c>
      <c r="U4297" s="101" t="s">
        <v>7558</v>
      </c>
      <c r="V4297" s="101" t="s">
        <v>7559</v>
      </c>
      <c r="W4297" s="101" t="s">
        <v>54</v>
      </c>
      <c r="X4297" s="101" t="s">
        <v>7560</v>
      </c>
      <c r="Y4297" s="101" t="s">
        <v>18</v>
      </c>
    </row>
    <row r="4298">
      <c r="A4298" s="103" t="s">
        <v>63</v>
      </c>
      <c r="B4298" s="99"/>
      <c r="C4298" s="100" t="s">
        <v>8331</v>
      </c>
      <c r="D4298" s="101" t="s">
        <v>135</v>
      </c>
      <c r="E4298" s="101" t="s">
        <v>8332</v>
      </c>
      <c r="F4298" s="99"/>
      <c r="G4298" s="99"/>
      <c r="H4298" s="99"/>
      <c r="I4298" s="99"/>
      <c r="J4298" s="99"/>
      <c r="K4298" s="99"/>
      <c r="L4298" s="99"/>
      <c r="M4298" s="99"/>
      <c r="N4298" s="99"/>
      <c r="O4298" s="99"/>
      <c r="P4298" s="99"/>
      <c r="Q4298" s="99"/>
      <c r="R4298" s="99"/>
      <c r="S4298" s="100">
        <v>1.0</v>
      </c>
      <c r="T4298" s="100">
        <v>1.0</v>
      </c>
      <c r="U4298" s="101" t="s">
        <v>7558</v>
      </c>
      <c r="V4298" s="101" t="s">
        <v>7559</v>
      </c>
      <c r="W4298" s="101" t="s">
        <v>54</v>
      </c>
      <c r="X4298" s="101" t="s">
        <v>7560</v>
      </c>
      <c r="Y4298" s="101" t="s">
        <v>18</v>
      </c>
    </row>
    <row r="4299">
      <c r="A4299" s="98" t="s">
        <v>64</v>
      </c>
      <c r="B4299" s="99"/>
      <c r="C4299" s="100" t="s">
        <v>8333</v>
      </c>
      <c r="D4299" s="101" t="s">
        <v>158</v>
      </c>
      <c r="E4299" s="101" t="s">
        <v>8334</v>
      </c>
      <c r="F4299" s="99"/>
      <c r="G4299" s="99"/>
      <c r="H4299" s="99"/>
      <c r="I4299" s="99"/>
      <c r="J4299" s="99"/>
      <c r="K4299" s="99"/>
      <c r="L4299" s="99"/>
      <c r="M4299" s="99"/>
      <c r="N4299" s="99"/>
      <c r="O4299" s="99"/>
      <c r="P4299" s="99"/>
      <c r="Q4299" s="99"/>
      <c r="R4299" s="99"/>
      <c r="S4299" s="100">
        <v>1.0</v>
      </c>
      <c r="T4299" s="100">
        <v>1.0</v>
      </c>
      <c r="U4299" s="101" t="s">
        <v>7558</v>
      </c>
      <c r="V4299" s="101" t="s">
        <v>7559</v>
      </c>
      <c r="W4299" s="101" t="s">
        <v>54</v>
      </c>
      <c r="X4299" s="101" t="s">
        <v>7560</v>
      </c>
      <c r="Y4299" s="101" t="s">
        <v>18</v>
      </c>
    </row>
    <row r="4300">
      <c r="A4300" s="98" t="s">
        <v>64</v>
      </c>
      <c r="B4300" s="99"/>
      <c r="C4300" s="100" t="s">
        <v>8335</v>
      </c>
      <c r="D4300" s="101" t="s">
        <v>151</v>
      </c>
      <c r="E4300" s="101" t="s">
        <v>8336</v>
      </c>
      <c r="F4300" s="99"/>
      <c r="G4300" s="99"/>
      <c r="H4300" s="99"/>
      <c r="I4300" s="99"/>
      <c r="J4300" s="99"/>
      <c r="K4300" s="99"/>
      <c r="L4300" s="99"/>
      <c r="M4300" s="99"/>
      <c r="N4300" s="99"/>
      <c r="O4300" s="99"/>
      <c r="P4300" s="99"/>
      <c r="Q4300" s="99"/>
      <c r="R4300" s="99"/>
      <c r="S4300" s="102">
        <v>1.0</v>
      </c>
      <c r="T4300" s="102">
        <v>1.0</v>
      </c>
      <c r="U4300" s="102" t="s">
        <v>7558</v>
      </c>
      <c r="V4300" s="102" t="s">
        <v>7559</v>
      </c>
      <c r="W4300" s="102" t="s">
        <v>54</v>
      </c>
      <c r="X4300" s="102" t="s">
        <v>7591</v>
      </c>
      <c r="Y4300" s="101" t="s">
        <v>12</v>
      </c>
      <c r="Z4300" s="33">
        <v>1.0</v>
      </c>
    </row>
    <row r="4301">
      <c r="A4301" s="98" t="s">
        <v>81</v>
      </c>
      <c r="B4301" s="99"/>
      <c r="C4301" s="100" t="s">
        <v>8337</v>
      </c>
      <c r="D4301" s="101" t="s">
        <v>135</v>
      </c>
      <c r="E4301" s="101" t="s">
        <v>8338</v>
      </c>
      <c r="F4301" s="99"/>
      <c r="G4301" s="99"/>
      <c r="H4301" s="99"/>
      <c r="I4301" s="99"/>
      <c r="J4301" s="99"/>
      <c r="K4301" s="99"/>
      <c r="L4301" s="99"/>
      <c r="M4301" s="99"/>
      <c r="N4301" s="99"/>
      <c r="O4301" s="99"/>
      <c r="P4301" s="99"/>
      <c r="Q4301" s="99"/>
      <c r="R4301" s="99"/>
      <c r="S4301" s="100">
        <v>1.0</v>
      </c>
      <c r="T4301" s="100">
        <v>1.0</v>
      </c>
      <c r="U4301" s="101" t="s">
        <v>7558</v>
      </c>
      <c r="V4301" s="101" t="s">
        <v>7559</v>
      </c>
      <c r="W4301" s="101" t="s">
        <v>54</v>
      </c>
      <c r="X4301" s="101" t="s">
        <v>7560</v>
      </c>
      <c r="Y4301" s="101" t="s">
        <v>18</v>
      </c>
    </row>
    <row r="4302">
      <c r="A4302" s="98" t="s">
        <v>23</v>
      </c>
      <c r="B4302" s="99"/>
      <c r="C4302" s="100" t="s">
        <v>8339</v>
      </c>
      <c r="D4302" s="101" t="s">
        <v>135</v>
      </c>
      <c r="E4302" s="101" t="s">
        <v>8340</v>
      </c>
      <c r="F4302" s="99"/>
      <c r="G4302" s="99"/>
      <c r="H4302" s="99"/>
      <c r="I4302" s="99"/>
      <c r="J4302" s="99"/>
      <c r="K4302" s="99"/>
      <c r="L4302" s="99"/>
      <c r="M4302" s="99"/>
      <c r="N4302" s="99"/>
      <c r="O4302" s="99"/>
      <c r="P4302" s="99"/>
      <c r="Q4302" s="99"/>
      <c r="R4302" s="99"/>
      <c r="S4302" s="100">
        <v>1.0</v>
      </c>
      <c r="T4302" s="100">
        <v>1.0</v>
      </c>
      <c r="U4302" s="101" t="s">
        <v>7558</v>
      </c>
      <c r="V4302" s="101" t="s">
        <v>7559</v>
      </c>
      <c r="W4302" s="101" t="s">
        <v>54</v>
      </c>
      <c r="X4302" s="101" t="s">
        <v>7560</v>
      </c>
      <c r="Y4302" s="101" t="s">
        <v>18</v>
      </c>
    </row>
    <row r="4303">
      <c r="A4303" s="98" t="s">
        <v>93</v>
      </c>
      <c r="B4303" s="99"/>
      <c r="C4303" s="100" t="s">
        <v>8341</v>
      </c>
      <c r="D4303" s="101" t="s">
        <v>135</v>
      </c>
      <c r="E4303" s="101" t="s">
        <v>8342</v>
      </c>
      <c r="F4303" s="99"/>
      <c r="G4303" s="99"/>
      <c r="H4303" s="99"/>
      <c r="I4303" s="99"/>
      <c r="J4303" s="99"/>
      <c r="K4303" s="99"/>
      <c r="L4303" s="99"/>
      <c r="M4303" s="99"/>
      <c r="N4303" s="99"/>
      <c r="O4303" s="99"/>
      <c r="P4303" s="99"/>
      <c r="Q4303" s="99"/>
      <c r="R4303" s="99"/>
      <c r="S4303" s="100">
        <v>1.0</v>
      </c>
      <c r="T4303" s="100">
        <v>1.0</v>
      </c>
      <c r="U4303" s="101" t="s">
        <v>7558</v>
      </c>
      <c r="V4303" s="101" t="s">
        <v>7559</v>
      </c>
      <c r="W4303" s="101" t="s">
        <v>54</v>
      </c>
      <c r="X4303" s="101" t="s">
        <v>7560</v>
      </c>
      <c r="Y4303" s="101" t="s">
        <v>18</v>
      </c>
    </row>
    <row r="4304">
      <c r="A4304" s="98" t="s">
        <v>26</v>
      </c>
      <c r="B4304" s="99"/>
      <c r="C4304" s="100" t="s">
        <v>8343</v>
      </c>
      <c r="D4304" s="101" t="s">
        <v>135</v>
      </c>
      <c r="E4304" s="101" t="s">
        <v>8344</v>
      </c>
      <c r="F4304" s="99"/>
      <c r="G4304" s="99"/>
      <c r="H4304" s="99"/>
      <c r="I4304" s="99"/>
      <c r="J4304" s="99"/>
      <c r="K4304" s="99"/>
      <c r="L4304" s="99"/>
      <c r="M4304" s="99"/>
      <c r="N4304" s="99"/>
      <c r="O4304" s="99"/>
      <c r="P4304" s="99"/>
      <c r="Q4304" s="99"/>
      <c r="R4304" s="99"/>
      <c r="S4304" s="100">
        <v>1.0</v>
      </c>
      <c r="T4304" s="100">
        <v>1.0</v>
      </c>
      <c r="U4304" s="101" t="s">
        <v>7558</v>
      </c>
      <c r="V4304" s="101" t="s">
        <v>7559</v>
      </c>
      <c r="W4304" s="101" t="s">
        <v>54</v>
      </c>
      <c r="X4304" s="101" t="s">
        <v>7560</v>
      </c>
      <c r="Y4304" s="101" t="s">
        <v>18</v>
      </c>
    </row>
    <row r="4305">
      <c r="A4305" s="98" t="s">
        <v>64</v>
      </c>
      <c r="B4305" s="99"/>
      <c r="C4305" s="100" t="s">
        <v>8345</v>
      </c>
      <c r="D4305" s="101" t="s">
        <v>135</v>
      </c>
      <c r="E4305" s="101" t="s">
        <v>8346</v>
      </c>
      <c r="F4305" s="99"/>
      <c r="G4305" s="99"/>
      <c r="H4305" s="99"/>
      <c r="I4305" s="99"/>
      <c r="J4305" s="99"/>
      <c r="K4305" s="99"/>
      <c r="L4305" s="99"/>
      <c r="M4305" s="99"/>
      <c r="N4305" s="99"/>
      <c r="O4305" s="99"/>
      <c r="P4305" s="99"/>
      <c r="Q4305" s="99"/>
      <c r="R4305" s="99"/>
      <c r="S4305" s="100">
        <v>1.0</v>
      </c>
      <c r="T4305" s="100">
        <v>1.0</v>
      </c>
      <c r="U4305" s="101" t="s">
        <v>7558</v>
      </c>
      <c r="V4305" s="101" t="s">
        <v>7559</v>
      </c>
      <c r="W4305" s="101" t="s">
        <v>54</v>
      </c>
      <c r="X4305" s="101" t="s">
        <v>7560</v>
      </c>
      <c r="Y4305" s="101" t="s">
        <v>18</v>
      </c>
    </row>
    <row r="4306">
      <c r="A4306" s="98" t="s">
        <v>64</v>
      </c>
      <c r="B4306" s="99"/>
      <c r="C4306" s="100" t="s">
        <v>8347</v>
      </c>
      <c r="D4306" s="101" t="s">
        <v>135</v>
      </c>
      <c r="E4306" s="101" t="s">
        <v>8348</v>
      </c>
      <c r="F4306" s="99"/>
      <c r="G4306" s="99"/>
      <c r="H4306" s="99"/>
      <c r="I4306" s="99"/>
      <c r="J4306" s="99"/>
      <c r="K4306" s="99"/>
      <c r="L4306" s="99"/>
      <c r="M4306" s="99"/>
      <c r="N4306" s="99"/>
      <c r="O4306" s="99"/>
      <c r="P4306" s="99"/>
      <c r="Q4306" s="99"/>
      <c r="R4306" s="99"/>
      <c r="S4306" s="100">
        <v>1.0</v>
      </c>
      <c r="T4306" s="100">
        <v>1.0</v>
      </c>
      <c r="U4306" s="101" t="s">
        <v>7558</v>
      </c>
      <c r="V4306" s="101" t="s">
        <v>7559</v>
      </c>
      <c r="W4306" s="101" t="s">
        <v>54</v>
      </c>
      <c r="X4306" s="101" t="s">
        <v>7560</v>
      </c>
      <c r="Y4306" s="101" t="s">
        <v>18</v>
      </c>
    </row>
    <row r="4307">
      <c r="A4307" s="103" t="s">
        <v>63</v>
      </c>
      <c r="B4307" s="99"/>
      <c r="C4307" s="100" t="s">
        <v>8349</v>
      </c>
      <c r="D4307" s="101" t="s">
        <v>135</v>
      </c>
      <c r="E4307" s="101" t="s">
        <v>8350</v>
      </c>
      <c r="F4307" s="99"/>
      <c r="G4307" s="99"/>
      <c r="H4307" s="99"/>
      <c r="I4307" s="99"/>
      <c r="J4307" s="99"/>
      <c r="K4307" s="99"/>
      <c r="L4307" s="99"/>
      <c r="M4307" s="99"/>
      <c r="N4307" s="99"/>
      <c r="O4307" s="99"/>
      <c r="P4307" s="99"/>
      <c r="Q4307" s="99"/>
      <c r="R4307" s="99"/>
      <c r="S4307" s="100">
        <v>1.0</v>
      </c>
      <c r="T4307" s="100">
        <v>1.0</v>
      </c>
      <c r="U4307" s="101" t="s">
        <v>7558</v>
      </c>
      <c r="V4307" s="101" t="s">
        <v>7559</v>
      </c>
      <c r="W4307" s="101" t="s">
        <v>54</v>
      </c>
      <c r="X4307" s="101" t="s">
        <v>7560</v>
      </c>
      <c r="Y4307" s="101" t="s">
        <v>18</v>
      </c>
    </row>
    <row r="4308">
      <c r="A4308" s="98" t="s">
        <v>28</v>
      </c>
      <c r="B4308" s="99"/>
      <c r="C4308" s="100" t="s">
        <v>243</v>
      </c>
      <c r="D4308" s="101" t="s">
        <v>151</v>
      </c>
      <c r="E4308" s="101" t="s">
        <v>244</v>
      </c>
      <c r="F4308" s="99"/>
      <c r="G4308" s="99"/>
      <c r="H4308" s="99"/>
      <c r="I4308" s="99"/>
      <c r="J4308" s="99"/>
      <c r="K4308" s="99"/>
      <c r="L4308" s="99"/>
      <c r="M4308" s="99"/>
      <c r="N4308" s="99"/>
      <c r="O4308" s="99"/>
      <c r="P4308" s="99"/>
      <c r="Q4308" s="99"/>
      <c r="R4308" s="99"/>
      <c r="S4308" s="102">
        <v>1.0</v>
      </c>
      <c r="T4308" s="102">
        <v>1.0</v>
      </c>
      <c r="U4308" s="102" t="s">
        <v>7558</v>
      </c>
      <c r="V4308" s="102" t="s">
        <v>7559</v>
      </c>
      <c r="W4308" s="102" t="s">
        <v>54</v>
      </c>
      <c r="X4308" s="102" t="s">
        <v>7591</v>
      </c>
      <c r="Y4308" s="101" t="s">
        <v>12</v>
      </c>
      <c r="Z4308" s="33">
        <v>1.0</v>
      </c>
    </row>
    <row r="4309">
      <c r="A4309" s="98" t="s">
        <v>93</v>
      </c>
      <c r="B4309" s="99"/>
      <c r="C4309" s="100" t="s">
        <v>8351</v>
      </c>
      <c r="D4309" s="101" t="s">
        <v>122</v>
      </c>
      <c r="E4309" s="101" t="s">
        <v>8352</v>
      </c>
      <c r="F4309" s="99"/>
      <c r="G4309" s="99"/>
      <c r="H4309" s="99"/>
      <c r="I4309" s="99"/>
      <c r="J4309" s="99"/>
      <c r="K4309" s="99"/>
      <c r="L4309" s="99"/>
      <c r="M4309" s="99"/>
      <c r="N4309" s="99"/>
      <c r="O4309" s="99"/>
      <c r="P4309" s="99"/>
      <c r="Q4309" s="99"/>
      <c r="R4309" s="99"/>
      <c r="S4309" s="102">
        <v>1.0</v>
      </c>
      <c r="T4309" s="102">
        <v>1.0</v>
      </c>
      <c r="U4309" s="102" t="s">
        <v>7558</v>
      </c>
      <c r="V4309" s="102" t="s">
        <v>7559</v>
      </c>
      <c r="W4309" s="102" t="s">
        <v>54</v>
      </c>
      <c r="X4309" s="102" t="s">
        <v>7560</v>
      </c>
      <c r="Y4309" s="101" t="s">
        <v>18</v>
      </c>
    </row>
    <row r="4310">
      <c r="A4310" s="103" t="s">
        <v>63</v>
      </c>
      <c r="B4310" s="99"/>
      <c r="C4310" s="100" t="s">
        <v>8353</v>
      </c>
      <c r="D4310" s="101" t="s">
        <v>158</v>
      </c>
      <c r="E4310" s="101" t="s">
        <v>8354</v>
      </c>
      <c r="F4310" s="99"/>
      <c r="G4310" s="99"/>
      <c r="H4310" s="99"/>
      <c r="I4310" s="99"/>
      <c r="J4310" s="99"/>
      <c r="K4310" s="99"/>
      <c r="L4310" s="99"/>
      <c r="M4310" s="99"/>
      <c r="N4310" s="99"/>
      <c r="O4310" s="99"/>
      <c r="P4310" s="99"/>
      <c r="Q4310" s="99"/>
      <c r="R4310" s="99"/>
      <c r="S4310" s="100">
        <v>1.0</v>
      </c>
      <c r="T4310" s="100">
        <v>1.0</v>
      </c>
      <c r="U4310" s="101" t="s">
        <v>7558</v>
      </c>
      <c r="V4310" s="101" t="s">
        <v>7559</v>
      </c>
      <c r="W4310" s="101" t="s">
        <v>54</v>
      </c>
      <c r="X4310" s="101" t="s">
        <v>7560</v>
      </c>
      <c r="Y4310" s="101" t="s">
        <v>18</v>
      </c>
    </row>
    <row r="4311">
      <c r="A4311" s="98" t="s">
        <v>64</v>
      </c>
      <c r="B4311" s="99"/>
      <c r="C4311" s="100" t="s">
        <v>8355</v>
      </c>
      <c r="D4311" s="101" t="s">
        <v>122</v>
      </c>
      <c r="E4311" s="101" t="s">
        <v>8356</v>
      </c>
      <c r="F4311" s="99"/>
      <c r="G4311" s="99"/>
      <c r="H4311" s="99"/>
      <c r="I4311" s="99"/>
      <c r="J4311" s="99"/>
      <c r="K4311" s="99"/>
      <c r="L4311" s="99"/>
      <c r="M4311" s="99"/>
      <c r="N4311" s="99"/>
      <c r="O4311" s="99"/>
      <c r="P4311" s="99"/>
      <c r="Q4311" s="99"/>
      <c r="R4311" s="99"/>
      <c r="S4311" s="102">
        <v>1.0</v>
      </c>
      <c r="T4311" s="102">
        <v>1.0</v>
      </c>
      <c r="U4311" s="102" t="s">
        <v>7558</v>
      </c>
      <c r="V4311" s="102" t="s">
        <v>7559</v>
      </c>
      <c r="W4311" s="102" t="s">
        <v>54</v>
      </c>
      <c r="X4311" s="102" t="s">
        <v>7560</v>
      </c>
      <c r="Y4311" s="101" t="s">
        <v>18</v>
      </c>
    </row>
    <row r="4312">
      <c r="A4312" s="98" t="s">
        <v>67</v>
      </c>
      <c r="B4312" s="99"/>
      <c r="C4312" s="100" t="s">
        <v>8357</v>
      </c>
      <c r="D4312" s="101" t="s">
        <v>135</v>
      </c>
      <c r="E4312" s="101" t="s">
        <v>8358</v>
      </c>
      <c r="F4312" s="99"/>
      <c r="G4312" s="99"/>
      <c r="H4312" s="99"/>
      <c r="I4312" s="99"/>
      <c r="J4312" s="99"/>
      <c r="K4312" s="99"/>
      <c r="L4312" s="99"/>
      <c r="M4312" s="99"/>
      <c r="N4312" s="99"/>
      <c r="O4312" s="99"/>
      <c r="P4312" s="99"/>
      <c r="Q4312" s="99"/>
      <c r="R4312" s="99"/>
      <c r="S4312" s="100">
        <v>1.0</v>
      </c>
      <c r="T4312" s="100">
        <v>1.0</v>
      </c>
      <c r="U4312" s="101" t="s">
        <v>7558</v>
      </c>
      <c r="V4312" s="101" t="s">
        <v>7559</v>
      </c>
      <c r="W4312" s="101" t="s">
        <v>54</v>
      </c>
      <c r="X4312" s="101" t="s">
        <v>7560</v>
      </c>
      <c r="Y4312" s="101" t="s">
        <v>18</v>
      </c>
    </row>
    <row r="4313">
      <c r="A4313" s="98" t="s">
        <v>67</v>
      </c>
      <c r="B4313" s="99"/>
      <c r="C4313" s="100" t="s">
        <v>8359</v>
      </c>
      <c r="D4313" s="101" t="s">
        <v>135</v>
      </c>
      <c r="E4313" s="101" t="s">
        <v>8360</v>
      </c>
      <c r="F4313" s="99"/>
      <c r="G4313" s="99"/>
      <c r="H4313" s="99"/>
      <c r="I4313" s="99"/>
      <c r="J4313" s="99"/>
      <c r="K4313" s="99"/>
      <c r="L4313" s="99"/>
      <c r="M4313" s="99"/>
      <c r="N4313" s="99"/>
      <c r="O4313" s="99"/>
      <c r="P4313" s="99"/>
      <c r="Q4313" s="99"/>
      <c r="R4313" s="99"/>
      <c r="S4313" s="100">
        <v>1.0</v>
      </c>
      <c r="T4313" s="100">
        <v>1.0</v>
      </c>
      <c r="U4313" s="101" t="s">
        <v>7558</v>
      </c>
      <c r="V4313" s="101" t="s">
        <v>7559</v>
      </c>
      <c r="W4313" s="101" t="s">
        <v>54</v>
      </c>
      <c r="X4313" s="101" t="s">
        <v>7560</v>
      </c>
      <c r="Y4313" s="101" t="s">
        <v>18</v>
      </c>
    </row>
    <row r="4314">
      <c r="A4314" s="103" t="s">
        <v>63</v>
      </c>
      <c r="B4314" s="99"/>
      <c r="C4314" s="100" t="s">
        <v>8361</v>
      </c>
      <c r="D4314" s="101" t="s">
        <v>471</v>
      </c>
      <c r="E4314" s="101" t="s">
        <v>8362</v>
      </c>
      <c r="F4314" s="99"/>
      <c r="G4314" s="99"/>
      <c r="H4314" s="99"/>
      <c r="I4314" s="99"/>
      <c r="J4314" s="99"/>
      <c r="K4314" s="99"/>
      <c r="L4314" s="99"/>
      <c r="M4314" s="99"/>
      <c r="N4314" s="99"/>
      <c r="O4314" s="99"/>
      <c r="P4314" s="99"/>
      <c r="Q4314" s="99"/>
      <c r="R4314" s="99"/>
      <c r="S4314" s="100">
        <v>1.0</v>
      </c>
      <c r="T4314" s="100">
        <v>1.0</v>
      </c>
      <c r="U4314" s="101" t="s">
        <v>7558</v>
      </c>
      <c r="V4314" s="101" t="s">
        <v>7559</v>
      </c>
      <c r="W4314" s="101" t="s">
        <v>54</v>
      </c>
      <c r="X4314" s="101" t="s">
        <v>7560</v>
      </c>
      <c r="Y4314" s="101" t="s">
        <v>18</v>
      </c>
    </row>
    <row r="4315">
      <c r="A4315" s="98" t="s">
        <v>44</v>
      </c>
      <c r="B4315" s="99"/>
      <c r="C4315" s="100" t="s">
        <v>8363</v>
      </c>
      <c r="D4315" s="101" t="s">
        <v>151</v>
      </c>
      <c r="E4315" s="101" t="s">
        <v>8364</v>
      </c>
      <c r="F4315" s="99"/>
      <c r="G4315" s="99"/>
      <c r="H4315" s="99"/>
      <c r="I4315" s="99"/>
      <c r="J4315" s="99"/>
      <c r="K4315" s="99"/>
      <c r="L4315" s="99"/>
      <c r="M4315" s="99"/>
      <c r="N4315" s="99"/>
      <c r="O4315" s="99"/>
      <c r="P4315" s="99"/>
      <c r="Q4315" s="99"/>
      <c r="R4315" s="99"/>
      <c r="S4315" s="102">
        <v>1.0</v>
      </c>
      <c r="T4315" s="102">
        <v>1.0</v>
      </c>
      <c r="U4315" s="102" t="s">
        <v>7558</v>
      </c>
      <c r="V4315" s="102" t="s">
        <v>7559</v>
      </c>
      <c r="W4315" s="102" t="s">
        <v>54</v>
      </c>
      <c r="X4315" s="102" t="s">
        <v>7591</v>
      </c>
      <c r="Y4315" s="101" t="s">
        <v>12</v>
      </c>
      <c r="Z4315" s="33">
        <v>1.0</v>
      </c>
    </row>
    <row r="4316">
      <c r="A4316" s="98" t="s">
        <v>93</v>
      </c>
      <c r="B4316" s="99"/>
      <c r="C4316" s="100" t="s">
        <v>8365</v>
      </c>
      <c r="D4316" s="101" t="s">
        <v>151</v>
      </c>
      <c r="E4316" s="101" t="s">
        <v>8366</v>
      </c>
      <c r="F4316" s="99"/>
      <c r="G4316" s="99"/>
      <c r="H4316" s="99"/>
      <c r="I4316" s="99"/>
      <c r="J4316" s="99"/>
      <c r="K4316" s="99"/>
      <c r="L4316" s="99"/>
      <c r="M4316" s="99"/>
      <c r="N4316" s="99"/>
      <c r="O4316" s="99"/>
      <c r="P4316" s="99"/>
      <c r="Q4316" s="99"/>
      <c r="R4316" s="99"/>
      <c r="S4316" s="102">
        <v>1.0</v>
      </c>
      <c r="T4316" s="102">
        <v>1.0</v>
      </c>
      <c r="U4316" s="102" t="s">
        <v>7558</v>
      </c>
      <c r="V4316" s="102" t="s">
        <v>7559</v>
      </c>
      <c r="W4316" s="102" t="s">
        <v>54</v>
      </c>
      <c r="X4316" s="102" t="s">
        <v>7591</v>
      </c>
      <c r="Y4316" s="101" t="s">
        <v>12</v>
      </c>
      <c r="Z4316" s="33">
        <v>1.0</v>
      </c>
    </row>
    <row r="4317">
      <c r="A4317" s="98" t="s">
        <v>80</v>
      </c>
      <c r="B4317" s="99"/>
      <c r="C4317" s="100" t="s">
        <v>8367</v>
      </c>
      <c r="D4317" s="101" t="s">
        <v>135</v>
      </c>
      <c r="E4317" s="101" t="s">
        <v>8368</v>
      </c>
      <c r="F4317" s="99"/>
      <c r="G4317" s="99"/>
      <c r="H4317" s="99"/>
      <c r="I4317" s="99"/>
      <c r="J4317" s="99"/>
      <c r="K4317" s="99"/>
      <c r="L4317" s="99"/>
      <c r="M4317" s="99"/>
      <c r="N4317" s="99"/>
      <c r="O4317" s="99"/>
      <c r="P4317" s="99"/>
      <c r="Q4317" s="99"/>
      <c r="R4317" s="99"/>
      <c r="S4317" s="100">
        <v>1.0</v>
      </c>
      <c r="T4317" s="100">
        <v>1.0</v>
      </c>
      <c r="U4317" s="101" t="s">
        <v>7558</v>
      </c>
      <c r="V4317" s="101" t="s">
        <v>7559</v>
      </c>
      <c r="W4317" s="101" t="s">
        <v>54</v>
      </c>
      <c r="X4317" s="101" t="s">
        <v>7560</v>
      </c>
      <c r="Y4317" s="101" t="s">
        <v>18</v>
      </c>
    </row>
    <row r="4318">
      <c r="A4318" s="98" t="s">
        <v>93</v>
      </c>
      <c r="B4318" s="99"/>
      <c r="C4318" s="100" t="s">
        <v>8369</v>
      </c>
      <c r="D4318" s="101" t="s">
        <v>151</v>
      </c>
      <c r="E4318" s="101" t="s">
        <v>8370</v>
      </c>
      <c r="F4318" s="99"/>
      <c r="G4318" s="99"/>
      <c r="H4318" s="99"/>
      <c r="I4318" s="99"/>
      <c r="J4318" s="99"/>
      <c r="K4318" s="99"/>
      <c r="L4318" s="99"/>
      <c r="M4318" s="99"/>
      <c r="N4318" s="99"/>
      <c r="O4318" s="99"/>
      <c r="P4318" s="99"/>
      <c r="Q4318" s="99"/>
      <c r="R4318" s="99"/>
      <c r="S4318" s="102">
        <v>1.0</v>
      </c>
      <c r="T4318" s="102">
        <v>1.0</v>
      </c>
      <c r="U4318" s="102" t="s">
        <v>7558</v>
      </c>
      <c r="V4318" s="102" t="s">
        <v>7559</v>
      </c>
      <c r="W4318" s="102" t="s">
        <v>54</v>
      </c>
      <c r="X4318" s="102" t="s">
        <v>7591</v>
      </c>
      <c r="Y4318" s="101" t="s">
        <v>12</v>
      </c>
      <c r="Z4318" s="33">
        <v>1.0</v>
      </c>
    </row>
    <row r="4319">
      <c r="A4319" s="98" t="s">
        <v>64</v>
      </c>
      <c r="B4319" s="99"/>
      <c r="C4319" s="100" t="s">
        <v>8371</v>
      </c>
      <c r="D4319" s="101" t="s">
        <v>135</v>
      </c>
      <c r="E4319" s="101" t="s">
        <v>8372</v>
      </c>
      <c r="F4319" s="99"/>
      <c r="G4319" s="99"/>
      <c r="H4319" s="99"/>
      <c r="I4319" s="99"/>
      <c r="J4319" s="99"/>
      <c r="K4319" s="99"/>
      <c r="L4319" s="99"/>
      <c r="M4319" s="99"/>
      <c r="N4319" s="99"/>
      <c r="O4319" s="99"/>
      <c r="P4319" s="99"/>
      <c r="Q4319" s="99"/>
      <c r="R4319" s="99"/>
      <c r="S4319" s="100">
        <v>1.0</v>
      </c>
      <c r="T4319" s="100">
        <v>1.0</v>
      </c>
      <c r="U4319" s="101" t="s">
        <v>7558</v>
      </c>
      <c r="V4319" s="101" t="s">
        <v>7559</v>
      </c>
      <c r="W4319" s="101" t="s">
        <v>54</v>
      </c>
      <c r="X4319" s="101" t="s">
        <v>7560</v>
      </c>
      <c r="Y4319" s="101" t="s">
        <v>18</v>
      </c>
    </row>
    <row r="4320">
      <c r="A4320" s="103" t="s">
        <v>63</v>
      </c>
      <c r="B4320" s="99"/>
      <c r="C4320" s="100" t="s">
        <v>8373</v>
      </c>
      <c r="D4320" s="101" t="s">
        <v>135</v>
      </c>
      <c r="E4320" s="101" t="s">
        <v>8374</v>
      </c>
      <c r="F4320" s="99"/>
      <c r="G4320" s="99"/>
      <c r="H4320" s="99"/>
      <c r="I4320" s="99"/>
      <c r="J4320" s="99"/>
      <c r="K4320" s="99"/>
      <c r="L4320" s="99"/>
      <c r="M4320" s="99"/>
      <c r="N4320" s="99"/>
      <c r="O4320" s="99"/>
      <c r="P4320" s="99"/>
      <c r="Q4320" s="99"/>
      <c r="R4320" s="99"/>
      <c r="S4320" s="100">
        <v>1.0</v>
      </c>
      <c r="T4320" s="100">
        <v>1.0</v>
      </c>
      <c r="U4320" s="101" t="s">
        <v>7558</v>
      </c>
      <c r="V4320" s="101" t="s">
        <v>7559</v>
      </c>
      <c r="W4320" s="101" t="s">
        <v>54</v>
      </c>
      <c r="X4320" s="101" t="s">
        <v>7560</v>
      </c>
      <c r="Y4320" s="101" t="s">
        <v>18</v>
      </c>
    </row>
    <row r="4321">
      <c r="A4321" s="103" t="s">
        <v>63</v>
      </c>
      <c r="B4321" s="99"/>
      <c r="C4321" s="100" t="s">
        <v>8375</v>
      </c>
      <c r="D4321" s="101" t="s">
        <v>122</v>
      </c>
      <c r="E4321" s="101" t="s">
        <v>8376</v>
      </c>
      <c r="F4321" s="99"/>
      <c r="G4321" s="99"/>
      <c r="H4321" s="99"/>
      <c r="I4321" s="99"/>
      <c r="J4321" s="99"/>
      <c r="K4321" s="99"/>
      <c r="L4321" s="99"/>
      <c r="M4321" s="99"/>
      <c r="N4321" s="99"/>
      <c r="O4321" s="99"/>
      <c r="P4321" s="99"/>
      <c r="Q4321" s="99"/>
      <c r="R4321" s="99"/>
      <c r="S4321" s="102">
        <v>1.0</v>
      </c>
      <c r="T4321" s="102">
        <v>1.0</v>
      </c>
      <c r="U4321" s="102" t="s">
        <v>7558</v>
      </c>
      <c r="V4321" s="102" t="s">
        <v>7559</v>
      </c>
      <c r="W4321" s="102" t="s">
        <v>54</v>
      </c>
      <c r="X4321" s="102" t="s">
        <v>7560</v>
      </c>
      <c r="Y4321" s="101" t="s">
        <v>18</v>
      </c>
    </row>
    <row r="4322">
      <c r="A4322" s="98" t="s">
        <v>38</v>
      </c>
      <c r="B4322" s="99"/>
      <c r="C4322" s="100" t="s">
        <v>8377</v>
      </c>
      <c r="D4322" s="101" t="s">
        <v>135</v>
      </c>
      <c r="E4322" s="101" t="s">
        <v>8378</v>
      </c>
      <c r="F4322" s="99"/>
      <c r="G4322" s="99"/>
      <c r="H4322" s="99"/>
      <c r="I4322" s="99"/>
      <c r="J4322" s="99"/>
      <c r="K4322" s="99"/>
      <c r="L4322" s="99"/>
      <c r="M4322" s="99"/>
      <c r="N4322" s="99"/>
      <c r="O4322" s="99"/>
      <c r="P4322" s="99"/>
      <c r="Q4322" s="99"/>
      <c r="R4322" s="99"/>
      <c r="S4322" s="100">
        <v>1.0</v>
      </c>
      <c r="T4322" s="100">
        <v>1.0</v>
      </c>
      <c r="U4322" s="101" t="s">
        <v>7558</v>
      </c>
      <c r="V4322" s="101" t="s">
        <v>7559</v>
      </c>
      <c r="W4322" s="101" t="s">
        <v>54</v>
      </c>
      <c r="X4322" s="101" t="s">
        <v>7560</v>
      </c>
      <c r="Y4322" s="101" t="s">
        <v>18</v>
      </c>
    </row>
    <row r="4323">
      <c r="A4323" s="98" t="s">
        <v>93</v>
      </c>
      <c r="B4323" s="99"/>
      <c r="C4323" s="100" t="s">
        <v>8379</v>
      </c>
      <c r="D4323" s="101" t="s">
        <v>122</v>
      </c>
      <c r="E4323" s="101" t="s">
        <v>8380</v>
      </c>
      <c r="F4323" s="99"/>
      <c r="G4323" s="99"/>
      <c r="H4323" s="99"/>
      <c r="I4323" s="99"/>
      <c r="J4323" s="99"/>
      <c r="K4323" s="99"/>
      <c r="L4323" s="99"/>
      <c r="M4323" s="99"/>
      <c r="N4323" s="99"/>
      <c r="O4323" s="99"/>
      <c r="P4323" s="99"/>
      <c r="Q4323" s="99"/>
      <c r="R4323" s="99"/>
      <c r="S4323" s="102">
        <v>1.0</v>
      </c>
      <c r="T4323" s="102">
        <v>1.0</v>
      </c>
      <c r="U4323" s="102" t="s">
        <v>7558</v>
      </c>
      <c r="V4323" s="102" t="s">
        <v>7559</v>
      </c>
      <c r="W4323" s="102" t="s">
        <v>54</v>
      </c>
      <c r="X4323" s="102" t="s">
        <v>7560</v>
      </c>
      <c r="Y4323" s="101" t="s">
        <v>18</v>
      </c>
    </row>
    <row r="4324">
      <c r="A4324" s="98" t="s">
        <v>67</v>
      </c>
      <c r="B4324" s="99"/>
      <c r="C4324" s="100" t="s">
        <v>8381</v>
      </c>
      <c r="D4324" s="101" t="s">
        <v>122</v>
      </c>
      <c r="E4324" s="101" t="s">
        <v>8382</v>
      </c>
      <c r="F4324" s="99"/>
      <c r="G4324" s="99"/>
      <c r="H4324" s="99"/>
      <c r="I4324" s="99"/>
      <c r="J4324" s="99"/>
      <c r="K4324" s="99"/>
      <c r="L4324" s="99"/>
      <c r="M4324" s="99"/>
      <c r="N4324" s="99"/>
      <c r="O4324" s="99"/>
      <c r="P4324" s="99"/>
      <c r="Q4324" s="99"/>
      <c r="R4324" s="99"/>
      <c r="S4324" s="102">
        <v>1.0</v>
      </c>
      <c r="T4324" s="102">
        <v>1.0</v>
      </c>
      <c r="U4324" s="102" t="s">
        <v>7558</v>
      </c>
      <c r="V4324" s="102" t="s">
        <v>7559</v>
      </c>
      <c r="W4324" s="102" t="s">
        <v>54</v>
      </c>
      <c r="X4324" s="102" t="s">
        <v>7560</v>
      </c>
      <c r="Y4324" s="101" t="s">
        <v>18</v>
      </c>
    </row>
    <row r="4325">
      <c r="A4325" s="98" t="s">
        <v>15</v>
      </c>
      <c r="B4325" s="99"/>
      <c r="C4325" s="100" t="s">
        <v>8383</v>
      </c>
      <c r="D4325" s="101" t="s">
        <v>3117</v>
      </c>
      <c r="E4325" s="101" t="s">
        <v>8384</v>
      </c>
      <c r="F4325" s="99"/>
      <c r="G4325" s="99"/>
      <c r="H4325" s="99"/>
      <c r="I4325" s="99"/>
      <c r="J4325" s="99"/>
      <c r="K4325" s="99"/>
      <c r="L4325" s="99"/>
      <c r="M4325" s="99"/>
      <c r="N4325" s="99"/>
      <c r="O4325" s="99"/>
      <c r="P4325" s="99"/>
      <c r="Q4325" s="99"/>
      <c r="R4325" s="99"/>
      <c r="S4325" s="100">
        <v>1.0</v>
      </c>
      <c r="T4325" s="100">
        <v>0.0</v>
      </c>
      <c r="U4325" s="101" t="s">
        <v>7558</v>
      </c>
      <c r="V4325" s="101" t="s">
        <v>7559</v>
      </c>
      <c r="W4325" s="101" t="s">
        <v>54</v>
      </c>
      <c r="X4325" s="101" t="s">
        <v>7560</v>
      </c>
      <c r="Y4325" s="101" t="s">
        <v>12</v>
      </c>
    </row>
    <row r="4326">
      <c r="A4326" s="98" t="s">
        <v>30</v>
      </c>
      <c r="B4326" s="99"/>
      <c r="C4326" s="100" t="s">
        <v>8385</v>
      </c>
      <c r="D4326" s="101" t="s">
        <v>158</v>
      </c>
      <c r="E4326" s="101" t="s">
        <v>8386</v>
      </c>
      <c r="F4326" s="99"/>
      <c r="G4326" s="99"/>
      <c r="H4326" s="99"/>
      <c r="I4326" s="99"/>
      <c r="J4326" s="99"/>
      <c r="K4326" s="99"/>
      <c r="L4326" s="99"/>
      <c r="M4326" s="99"/>
      <c r="N4326" s="99"/>
      <c r="O4326" s="99"/>
      <c r="P4326" s="99"/>
      <c r="Q4326" s="99"/>
      <c r="R4326" s="99"/>
      <c r="S4326" s="100">
        <v>1.0</v>
      </c>
      <c r="T4326" s="100">
        <v>1.0</v>
      </c>
      <c r="U4326" s="101" t="s">
        <v>7558</v>
      </c>
      <c r="V4326" s="101" t="s">
        <v>7559</v>
      </c>
      <c r="W4326" s="101" t="s">
        <v>54</v>
      </c>
      <c r="X4326" s="101" t="s">
        <v>7560</v>
      </c>
      <c r="Y4326" s="101" t="s">
        <v>18</v>
      </c>
    </row>
    <row r="4327">
      <c r="A4327" s="98" t="s">
        <v>67</v>
      </c>
      <c r="B4327" s="99"/>
      <c r="C4327" s="100" t="s">
        <v>8387</v>
      </c>
      <c r="D4327" s="101" t="s">
        <v>135</v>
      </c>
      <c r="E4327" s="101" t="s">
        <v>328</v>
      </c>
      <c r="F4327" s="99"/>
      <c r="G4327" s="99"/>
      <c r="H4327" s="99"/>
      <c r="I4327" s="99"/>
      <c r="J4327" s="99"/>
      <c r="K4327" s="99"/>
      <c r="L4327" s="99"/>
      <c r="M4327" s="99"/>
      <c r="N4327" s="99"/>
      <c r="O4327" s="99"/>
      <c r="P4327" s="99"/>
      <c r="Q4327" s="99"/>
      <c r="R4327" s="99"/>
      <c r="S4327" s="100">
        <v>1.0</v>
      </c>
      <c r="T4327" s="100">
        <v>1.0</v>
      </c>
      <c r="U4327" s="101" t="s">
        <v>7558</v>
      </c>
      <c r="V4327" s="101" t="s">
        <v>7559</v>
      </c>
      <c r="W4327" s="101" t="s">
        <v>54</v>
      </c>
      <c r="X4327" s="101" t="s">
        <v>7560</v>
      </c>
      <c r="Y4327" s="101" t="s">
        <v>18</v>
      </c>
    </row>
    <row r="4328">
      <c r="A4328" s="98" t="s">
        <v>64</v>
      </c>
      <c r="B4328" s="99"/>
      <c r="C4328" s="100" t="s">
        <v>8388</v>
      </c>
      <c r="D4328" s="101" t="s">
        <v>122</v>
      </c>
      <c r="E4328" s="101" t="s">
        <v>8389</v>
      </c>
      <c r="F4328" s="99"/>
      <c r="G4328" s="99"/>
      <c r="H4328" s="99"/>
      <c r="I4328" s="99"/>
      <c r="J4328" s="99"/>
      <c r="K4328" s="99"/>
      <c r="L4328" s="99"/>
      <c r="M4328" s="99"/>
      <c r="N4328" s="99"/>
      <c r="O4328" s="99"/>
      <c r="P4328" s="99"/>
      <c r="Q4328" s="99"/>
      <c r="R4328" s="99"/>
      <c r="S4328" s="102">
        <v>1.0</v>
      </c>
      <c r="T4328" s="102">
        <v>1.0</v>
      </c>
      <c r="U4328" s="102" t="s">
        <v>7558</v>
      </c>
      <c r="V4328" s="102" t="s">
        <v>7559</v>
      </c>
      <c r="W4328" s="102" t="s">
        <v>54</v>
      </c>
      <c r="X4328" s="102" t="s">
        <v>7560</v>
      </c>
      <c r="Y4328" s="101" t="s">
        <v>18</v>
      </c>
    </row>
    <row r="4329">
      <c r="A4329" s="98" t="s">
        <v>80</v>
      </c>
      <c r="B4329" s="99"/>
      <c r="C4329" s="100" t="s">
        <v>8390</v>
      </c>
      <c r="D4329" s="101" t="s">
        <v>191</v>
      </c>
      <c r="E4329" s="101" t="s">
        <v>8391</v>
      </c>
      <c r="F4329" s="99"/>
      <c r="G4329" s="99"/>
      <c r="H4329" s="99"/>
      <c r="I4329" s="99"/>
      <c r="J4329" s="99"/>
      <c r="K4329" s="99"/>
      <c r="L4329" s="99"/>
      <c r="M4329" s="99"/>
      <c r="N4329" s="99"/>
      <c r="O4329" s="99"/>
      <c r="P4329" s="99"/>
      <c r="Q4329" s="99"/>
      <c r="R4329" s="99"/>
      <c r="S4329" s="100">
        <v>1.0</v>
      </c>
      <c r="T4329" s="100">
        <v>1.0</v>
      </c>
      <c r="U4329" s="101" t="s">
        <v>7558</v>
      </c>
      <c r="V4329" s="101" t="s">
        <v>7559</v>
      </c>
      <c r="W4329" s="101" t="s">
        <v>54</v>
      </c>
      <c r="X4329" s="101" t="s">
        <v>7560</v>
      </c>
      <c r="Y4329" s="101" t="s">
        <v>18</v>
      </c>
    </row>
    <row r="4330">
      <c r="A4330" s="103" t="s">
        <v>63</v>
      </c>
      <c r="B4330" s="99"/>
      <c r="C4330" s="100" t="s">
        <v>8392</v>
      </c>
      <c r="D4330" s="101" t="s">
        <v>122</v>
      </c>
      <c r="E4330" s="101" t="s">
        <v>8393</v>
      </c>
      <c r="F4330" s="99"/>
      <c r="G4330" s="99"/>
      <c r="H4330" s="99"/>
      <c r="I4330" s="99"/>
      <c r="J4330" s="99"/>
      <c r="K4330" s="99"/>
      <c r="L4330" s="99"/>
      <c r="M4330" s="99"/>
      <c r="N4330" s="99"/>
      <c r="O4330" s="99"/>
      <c r="P4330" s="99"/>
      <c r="Q4330" s="99"/>
      <c r="R4330" s="99"/>
      <c r="S4330" s="102">
        <v>1.0</v>
      </c>
      <c r="T4330" s="102">
        <v>1.0</v>
      </c>
      <c r="U4330" s="102" t="s">
        <v>7558</v>
      </c>
      <c r="V4330" s="102" t="s">
        <v>7559</v>
      </c>
      <c r="W4330" s="102" t="s">
        <v>54</v>
      </c>
      <c r="X4330" s="102" t="s">
        <v>7560</v>
      </c>
      <c r="Y4330" s="101" t="s">
        <v>18</v>
      </c>
    </row>
    <row r="4331">
      <c r="A4331" s="98" t="s">
        <v>38</v>
      </c>
      <c r="B4331" s="99"/>
      <c r="C4331" s="100" t="s">
        <v>8394</v>
      </c>
      <c r="D4331" s="101" t="s">
        <v>825</v>
      </c>
      <c r="E4331" s="101" t="s">
        <v>8395</v>
      </c>
      <c r="F4331" s="99"/>
      <c r="G4331" s="99"/>
      <c r="H4331" s="99"/>
      <c r="I4331" s="99"/>
      <c r="J4331" s="99"/>
      <c r="K4331" s="99"/>
      <c r="L4331" s="99"/>
      <c r="M4331" s="99"/>
      <c r="N4331" s="99"/>
      <c r="O4331" s="99"/>
      <c r="P4331" s="99"/>
      <c r="Q4331" s="99"/>
      <c r="R4331" s="99"/>
      <c r="S4331" s="102">
        <v>1.0</v>
      </c>
      <c r="T4331" s="102">
        <v>1.0</v>
      </c>
      <c r="U4331" s="102" t="s">
        <v>7558</v>
      </c>
      <c r="V4331" s="102" t="s">
        <v>7559</v>
      </c>
      <c r="W4331" s="102" t="s">
        <v>54</v>
      </c>
      <c r="X4331" s="102" t="s">
        <v>7560</v>
      </c>
      <c r="Y4331" s="101" t="s">
        <v>18</v>
      </c>
    </row>
    <row r="4332">
      <c r="A4332" s="98" t="s">
        <v>93</v>
      </c>
      <c r="B4332" s="99"/>
      <c r="C4332" s="100" t="s">
        <v>8396</v>
      </c>
      <c r="D4332" s="101" t="s">
        <v>825</v>
      </c>
      <c r="E4332" s="101" t="s">
        <v>8397</v>
      </c>
      <c r="F4332" s="99"/>
      <c r="G4332" s="99"/>
      <c r="H4332" s="99"/>
      <c r="I4332" s="99"/>
      <c r="J4332" s="99"/>
      <c r="K4332" s="99"/>
      <c r="L4332" s="99"/>
      <c r="M4332" s="99"/>
      <c r="N4332" s="99"/>
      <c r="O4332" s="99"/>
      <c r="P4332" s="99"/>
      <c r="Q4332" s="99"/>
      <c r="R4332" s="99"/>
      <c r="S4332" s="102">
        <v>1.0</v>
      </c>
      <c r="T4332" s="102">
        <v>1.0</v>
      </c>
      <c r="U4332" s="102" t="s">
        <v>7558</v>
      </c>
      <c r="V4332" s="102" t="s">
        <v>7559</v>
      </c>
      <c r="W4332" s="102" t="s">
        <v>54</v>
      </c>
      <c r="X4332" s="102" t="s">
        <v>7560</v>
      </c>
      <c r="Y4332" s="101" t="s">
        <v>18</v>
      </c>
    </row>
    <row r="4333">
      <c r="A4333" s="98" t="s">
        <v>64</v>
      </c>
      <c r="B4333" s="99"/>
      <c r="C4333" s="100" t="s">
        <v>8398</v>
      </c>
      <c r="D4333" s="101" t="s">
        <v>122</v>
      </c>
      <c r="E4333" s="101" t="s">
        <v>8399</v>
      </c>
      <c r="F4333" s="99"/>
      <c r="G4333" s="99"/>
      <c r="H4333" s="99"/>
      <c r="I4333" s="99"/>
      <c r="J4333" s="99"/>
      <c r="K4333" s="99"/>
      <c r="L4333" s="99"/>
      <c r="M4333" s="99"/>
      <c r="N4333" s="99"/>
      <c r="O4333" s="99"/>
      <c r="P4333" s="99"/>
      <c r="Q4333" s="99"/>
      <c r="R4333" s="99"/>
      <c r="S4333" s="102">
        <v>1.0</v>
      </c>
      <c r="T4333" s="102">
        <v>1.0</v>
      </c>
      <c r="U4333" s="102" t="s">
        <v>7558</v>
      </c>
      <c r="V4333" s="102" t="s">
        <v>7559</v>
      </c>
      <c r="W4333" s="102" t="s">
        <v>54</v>
      </c>
      <c r="X4333" s="102" t="s">
        <v>7560</v>
      </c>
      <c r="Y4333" s="101" t="s">
        <v>18</v>
      </c>
    </row>
    <row r="4334">
      <c r="A4334" s="103" t="s">
        <v>63</v>
      </c>
      <c r="B4334" s="99"/>
      <c r="C4334" s="100" t="s">
        <v>8400</v>
      </c>
      <c r="D4334" s="101" t="s">
        <v>122</v>
      </c>
      <c r="E4334" s="101" t="s">
        <v>8401</v>
      </c>
      <c r="F4334" s="99"/>
      <c r="G4334" s="99"/>
      <c r="H4334" s="99"/>
      <c r="I4334" s="99"/>
      <c r="J4334" s="99"/>
      <c r="K4334" s="99"/>
      <c r="L4334" s="99"/>
      <c r="M4334" s="99"/>
      <c r="N4334" s="99"/>
      <c r="O4334" s="99"/>
      <c r="P4334" s="99"/>
      <c r="Q4334" s="99"/>
      <c r="R4334" s="99"/>
      <c r="S4334" s="102">
        <v>1.0</v>
      </c>
      <c r="T4334" s="102">
        <v>1.0</v>
      </c>
      <c r="U4334" s="102" t="s">
        <v>7558</v>
      </c>
      <c r="V4334" s="102" t="s">
        <v>7559</v>
      </c>
      <c r="W4334" s="102" t="s">
        <v>54</v>
      </c>
      <c r="X4334" s="102" t="s">
        <v>7560</v>
      </c>
      <c r="Y4334" s="101" t="s">
        <v>18</v>
      </c>
    </row>
    <row r="4335">
      <c r="A4335" s="98" t="s">
        <v>93</v>
      </c>
      <c r="B4335" s="99"/>
      <c r="C4335" s="100" t="s">
        <v>8402</v>
      </c>
      <c r="D4335" s="101" t="s">
        <v>135</v>
      </c>
      <c r="E4335" s="101" t="s">
        <v>8403</v>
      </c>
      <c r="F4335" s="99"/>
      <c r="G4335" s="99"/>
      <c r="H4335" s="99"/>
      <c r="I4335" s="99"/>
      <c r="J4335" s="99"/>
      <c r="K4335" s="99"/>
      <c r="L4335" s="99"/>
      <c r="M4335" s="99"/>
      <c r="N4335" s="99"/>
      <c r="O4335" s="99"/>
      <c r="P4335" s="99"/>
      <c r="Q4335" s="99"/>
      <c r="R4335" s="99"/>
      <c r="S4335" s="100">
        <v>1.0</v>
      </c>
      <c r="T4335" s="100">
        <v>1.0</v>
      </c>
      <c r="U4335" s="101" t="s">
        <v>7558</v>
      </c>
      <c r="V4335" s="101" t="s">
        <v>7559</v>
      </c>
      <c r="W4335" s="101" t="s">
        <v>54</v>
      </c>
      <c r="X4335" s="101" t="s">
        <v>7560</v>
      </c>
      <c r="Y4335" s="101" t="s">
        <v>18</v>
      </c>
    </row>
    <row r="4336">
      <c r="A4336" s="98" t="s">
        <v>77</v>
      </c>
      <c r="B4336" s="99"/>
      <c r="C4336" s="100" t="s">
        <v>8404</v>
      </c>
      <c r="D4336" s="101" t="s">
        <v>158</v>
      </c>
      <c r="E4336" s="101" t="s">
        <v>8405</v>
      </c>
      <c r="F4336" s="99"/>
      <c r="G4336" s="99"/>
      <c r="H4336" s="99"/>
      <c r="I4336" s="99"/>
      <c r="J4336" s="99"/>
      <c r="K4336" s="99"/>
      <c r="L4336" s="99"/>
      <c r="M4336" s="99"/>
      <c r="N4336" s="99"/>
      <c r="O4336" s="99"/>
      <c r="P4336" s="99"/>
      <c r="Q4336" s="99"/>
      <c r="R4336" s="99"/>
      <c r="S4336" s="100">
        <v>1.0</v>
      </c>
      <c r="T4336" s="100">
        <v>1.0</v>
      </c>
      <c r="U4336" s="101" t="s">
        <v>7558</v>
      </c>
      <c r="V4336" s="101" t="s">
        <v>7559</v>
      </c>
      <c r="W4336" s="101" t="s">
        <v>54</v>
      </c>
      <c r="X4336" s="101" t="s">
        <v>7560</v>
      </c>
      <c r="Y4336" s="101" t="s">
        <v>18</v>
      </c>
    </row>
    <row r="4337">
      <c r="A4337" s="98" t="s">
        <v>64</v>
      </c>
      <c r="B4337" s="99"/>
      <c r="C4337" s="100" t="s">
        <v>8406</v>
      </c>
      <c r="D4337" s="101" t="s">
        <v>135</v>
      </c>
      <c r="E4337" s="101" t="s">
        <v>8407</v>
      </c>
      <c r="F4337" s="99"/>
      <c r="G4337" s="99"/>
      <c r="H4337" s="99"/>
      <c r="I4337" s="99"/>
      <c r="J4337" s="99"/>
      <c r="K4337" s="99"/>
      <c r="L4337" s="99"/>
      <c r="M4337" s="99"/>
      <c r="N4337" s="99"/>
      <c r="O4337" s="99"/>
      <c r="P4337" s="99"/>
      <c r="Q4337" s="99"/>
      <c r="R4337" s="99"/>
      <c r="S4337" s="100">
        <v>1.0</v>
      </c>
      <c r="T4337" s="100">
        <v>1.0</v>
      </c>
      <c r="U4337" s="101" t="s">
        <v>7558</v>
      </c>
      <c r="V4337" s="101" t="s">
        <v>7559</v>
      </c>
      <c r="W4337" s="101" t="s">
        <v>54</v>
      </c>
      <c r="X4337" s="101" t="s">
        <v>7560</v>
      </c>
      <c r="Y4337" s="101" t="s">
        <v>18</v>
      </c>
    </row>
    <row r="4338">
      <c r="A4338" s="98" t="s">
        <v>93</v>
      </c>
      <c r="B4338" s="99"/>
      <c r="C4338" s="100" t="s">
        <v>8408</v>
      </c>
      <c r="D4338" s="101" t="s">
        <v>128</v>
      </c>
      <c r="E4338" s="101" t="s">
        <v>8409</v>
      </c>
      <c r="F4338" s="99"/>
      <c r="G4338" s="99"/>
      <c r="H4338" s="99"/>
      <c r="I4338" s="99"/>
      <c r="J4338" s="99"/>
      <c r="K4338" s="99"/>
      <c r="L4338" s="99"/>
      <c r="M4338" s="99"/>
      <c r="N4338" s="99"/>
      <c r="O4338" s="99"/>
      <c r="P4338" s="99"/>
      <c r="Q4338" s="99"/>
      <c r="R4338" s="99"/>
      <c r="S4338" s="102">
        <v>1.0</v>
      </c>
      <c r="T4338" s="102">
        <v>1.0</v>
      </c>
      <c r="U4338" s="102" t="s">
        <v>7558</v>
      </c>
      <c r="V4338" s="102" t="s">
        <v>7559</v>
      </c>
      <c r="W4338" s="102" t="s">
        <v>54</v>
      </c>
      <c r="X4338" s="102" t="s">
        <v>7560</v>
      </c>
      <c r="Y4338" s="101" t="s">
        <v>12</v>
      </c>
    </row>
    <row r="4339">
      <c r="A4339" s="98" t="s">
        <v>93</v>
      </c>
      <c r="B4339" s="99"/>
      <c r="C4339" s="100" t="s">
        <v>8410</v>
      </c>
      <c r="D4339" s="101" t="s">
        <v>471</v>
      </c>
      <c r="E4339" s="101" t="s">
        <v>8411</v>
      </c>
      <c r="F4339" s="99"/>
      <c r="G4339" s="99"/>
      <c r="H4339" s="99"/>
      <c r="I4339" s="99"/>
      <c r="J4339" s="99"/>
      <c r="K4339" s="99"/>
      <c r="L4339" s="99"/>
      <c r="M4339" s="99"/>
      <c r="N4339" s="99"/>
      <c r="O4339" s="99"/>
      <c r="P4339" s="99"/>
      <c r="Q4339" s="99"/>
      <c r="R4339" s="99"/>
      <c r="S4339" s="100">
        <v>1.0</v>
      </c>
      <c r="T4339" s="100">
        <v>1.0</v>
      </c>
      <c r="U4339" s="101" t="s">
        <v>7558</v>
      </c>
      <c r="V4339" s="101" t="s">
        <v>7559</v>
      </c>
      <c r="W4339" s="101" t="s">
        <v>54</v>
      </c>
      <c r="X4339" s="101" t="s">
        <v>7560</v>
      </c>
      <c r="Y4339" s="101" t="s">
        <v>18</v>
      </c>
    </row>
    <row r="4340">
      <c r="A4340" s="98" t="s">
        <v>38</v>
      </c>
      <c r="B4340" s="99"/>
      <c r="C4340" s="100" t="s">
        <v>8412</v>
      </c>
      <c r="D4340" s="101" t="s">
        <v>122</v>
      </c>
      <c r="E4340" s="101" t="s">
        <v>8413</v>
      </c>
      <c r="F4340" s="99"/>
      <c r="G4340" s="99"/>
      <c r="H4340" s="99"/>
      <c r="I4340" s="99"/>
      <c r="J4340" s="99"/>
      <c r="K4340" s="99"/>
      <c r="L4340" s="99"/>
      <c r="M4340" s="99"/>
      <c r="N4340" s="99"/>
      <c r="O4340" s="99"/>
      <c r="P4340" s="99"/>
      <c r="Q4340" s="99"/>
      <c r="R4340" s="99"/>
      <c r="S4340" s="102">
        <v>1.0</v>
      </c>
      <c r="T4340" s="102">
        <v>1.0</v>
      </c>
      <c r="U4340" s="102" t="s">
        <v>7558</v>
      </c>
      <c r="V4340" s="102" t="s">
        <v>7559</v>
      </c>
      <c r="W4340" s="102" t="s">
        <v>54</v>
      </c>
      <c r="X4340" s="102" t="s">
        <v>7560</v>
      </c>
      <c r="Y4340" s="101" t="s">
        <v>18</v>
      </c>
    </row>
    <row r="4341">
      <c r="A4341" s="98" t="s">
        <v>64</v>
      </c>
      <c r="B4341" s="99"/>
      <c r="C4341" s="100" t="s">
        <v>8414</v>
      </c>
      <c r="D4341" s="101" t="s">
        <v>135</v>
      </c>
      <c r="E4341" s="101" t="s">
        <v>8415</v>
      </c>
      <c r="F4341" s="99"/>
      <c r="G4341" s="99"/>
      <c r="H4341" s="99"/>
      <c r="I4341" s="99"/>
      <c r="J4341" s="99"/>
      <c r="K4341" s="99"/>
      <c r="L4341" s="99"/>
      <c r="M4341" s="99"/>
      <c r="N4341" s="99"/>
      <c r="O4341" s="99"/>
      <c r="P4341" s="99"/>
      <c r="Q4341" s="99"/>
      <c r="R4341" s="99"/>
      <c r="S4341" s="100">
        <v>1.0</v>
      </c>
      <c r="T4341" s="100">
        <v>1.0</v>
      </c>
      <c r="U4341" s="101" t="s">
        <v>7558</v>
      </c>
      <c r="V4341" s="101" t="s">
        <v>7559</v>
      </c>
      <c r="W4341" s="101" t="s">
        <v>54</v>
      </c>
      <c r="X4341" s="101" t="s">
        <v>7560</v>
      </c>
      <c r="Y4341" s="101" t="s">
        <v>18</v>
      </c>
    </row>
    <row r="4342">
      <c r="A4342" s="98" t="s">
        <v>64</v>
      </c>
      <c r="B4342" s="99"/>
      <c r="C4342" s="100" t="s">
        <v>8416</v>
      </c>
      <c r="D4342" s="101" t="s">
        <v>158</v>
      </c>
      <c r="E4342" s="101" t="s">
        <v>8417</v>
      </c>
      <c r="F4342" s="99"/>
      <c r="G4342" s="99"/>
      <c r="H4342" s="99"/>
      <c r="I4342" s="99"/>
      <c r="J4342" s="99"/>
      <c r="K4342" s="99"/>
      <c r="L4342" s="99"/>
      <c r="M4342" s="99"/>
      <c r="N4342" s="99"/>
      <c r="O4342" s="99"/>
      <c r="P4342" s="99"/>
      <c r="Q4342" s="99"/>
      <c r="R4342" s="99"/>
      <c r="S4342" s="100">
        <v>1.0</v>
      </c>
      <c r="T4342" s="100">
        <v>1.0</v>
      </c>
      <c r="U4342" s="101" t="s">
        <v>7558</v>
      </c>
      <c r="V4342" s="101" t="s">
        <v>7559</v>
      </c>
      <c r="W4342" s="101" t="s">
        <v>54</v>
      </c>
      <c r="X4342" s="101" t="s">
        <v>7560</v>
      </c>
      <c r="Y4342" s="101" t="s">
        <v>18</v>
      </c>
    </row>
    <row r="4343">
      <c r="A4343" s="98" t="s">
        <v>80</v>
      </c>
      <c r="B4343" s="99"/>
      <c r="C4343" s="100" t="s">
        <v>8418</v>
      </c>
      <c r="D4343" s="101" t="s">
        <v>158</v>
      </c>
      <c r="E4343" s="101" t="s">
        <v>8419</v>
      </c>
      <c r="F4343" s="99"/>
      <c r="G4343" s="99"/>
      <c r="H4343" s="99"/>
      <c r="I4343" s="99"/>
      <c r="J4343" s="99"/>
      <c r="K4343" s="99"/>
      <c r="L4343" s="99"/>
      <c r="M4343" s="99"/>
      <c r="N4343" s="99"/>
      <c r="O4343" s="99"/>
      <c r="P4343" s="99"/>
      <c r="Q4343" s="99"/>
      <c r="R4343" s="99"/>
      <c r="S4343" s="100">
        <v>1.0</v>
      </c>
      <c r="T4343" s="100">
        <v>1.0</v>
      </c>
      <c r="U4343" s="101" t="s">
        <v>7558</v>
      </c>
      <c r="V4343" s="101" t="s">
        <v>7559</v>
      </c>
      <c r="W4343" s="101" t="s">
        <v>54</v>
      </c>
      <c r="X4343" s="101" t="s">
        <v>7560</v>
      </c>
      <c r="Y4343" s="101" t="s">
        <v>18</v>
      </c>
    </row>
    <row r="4344">
      <c r="A4344" s="103" t="s">
        <v>60</v>
      </c>
      <c r="B4344" s="99"/>
      <c r="C4344" s="100" t="s">
        <v>8420</v>
      </c>
      <c r="D4344" s="101" t="s">
        <v>122</v>
      </c>
      <c r="E4344" s="101" t="s">
        <v>8421</v>
      </c>
      <c r="F4344" s="99"/>
      <c r="G4344" s="99"/>
      <c r="H4344" s="99"/>
      <c r="I4344" s="99"/>
      <c r="J4344" s="99"/>
      <c r="K4344" s="99"/>
      <c r="L4344" s="99"/>
      <c r="M4344" s="99"/>
      <c r="N4344" s="99"/>
      <c r="O4344" s="99"/>
      <c r="P4344" s="99"/>
      <c r="Q4344" s="99"/>
      <c r="R4344" s="99"/>
      <c r="S4344" s="102">
        <v>1.0</v>
      </c>
      <c r="T4344" s="102">
        <v>1.0</v>
      </c>
      <c r="U4344" s="102" t="s">
        <v>7558</v>
      </c>
      <c r="V4344" s="102" t="s">
        <v>7559</v>
      </c>
      <c r="W4344" s="102" t="s">
        <v>54</v>
      </c>
      <c r="X4344" s="102" t="s">
        <v>7560</v>
      </c>
      <c r="Y4344" s="101" t="s">
        <v>18</v>
      </c>
    </row>
    <row r="4345">
      <c r="A4345" s="103" t="s">
        <v>63</v>
      </c>
      <c r="B4345" s="99"/>
      <c r="C4345" s="100" t="s">
        <v>8422</v>
      </c>
      <c r="D4345" s="101" t="s">
        <v>135</v>
      </c>
      <c r="E4345" s="101" t="s">
        <v>8423</v>
      </c>
      <c r="F4345" s="99"/>
      <c r="G4345" s="99"/>
      <c r="H4345" s="99"/>
      <c r="I4345" s="99"/>
      <c r="J4345" s="99"/>
      <c r="K4345" s="99"/>
      <c r="L4345" s="99"/>
      <c r="M4345" s="99"/>
      <c r="N4345" s="99"/>
      <c r="O4345" s="99"/>
      <c r="P4345" s="99"/>
      <c r="Q4345" s="99"/>
      <c r="R4345" s="99"/>
      <c r="S4345" s="100">
        <v>1.0</v>
      </c>
      <c r="T4345" s="100">
        <v>1.0</v>
      </c>
      <c r="U4345" s="101" t="s">
        <v>7558</v>
      </c>
      <c r="V4345" s="101" t="s">
        <v>7559</v>
      </c>
      <c r="W4345" s="101" t="s">
        <v>54</v>
      </c>
      <c r="X4345" s="101" t="s">
        <v>7560</v>
      </c>
      <c r="Y4345" s="101" t="s">
        <v>18</v>
      </c>
    </row>
    <row r="4346">
      <c r="A4346" s="98" t="s">
        <v>93</v>
      </c>
      <c r="B4346" s="99"/>
      <c r="C4346" s="100" t="s">
        <v>8424</v>
      </c>
      <c r="D4346" s="101" t="s">
        <v>151</v>
      </c>
      <c r="E4346" s="101" t="s">
        <v>8425</v>
      </c>
      <c r="F4346" s="99"/>
      <c r="G4346" s="99"/>
      <c r="H4346" s="99"/>
      <c r="I4346" s="99"/>
      <c r="J4346" s="99"/>
      <c r="K4346" s="99"/>
      <c r="L4346" s="99"/>
      <c r="M4346" s="99"/>
      <c r="N4346" s="99"/>
      <c r="O4346" s="99"/>
      <c r="P4346" s="99"/>
      <c r="Q4346" s="99"/>
      <c r="R4346" s="99"/>
      <c r="S4346" s="102">
        <v>1.0</v>
      </c>
      <c r="T4346" s="102">
        <v>1.0</v>
      </c>
      <c r="U4346" s="102" t="s">
        <v>7558</v>
      </c>
      <c r="V4346" s="102" t="s">
        <v>7559</v>
      </c>
      <c r="W4346" s="102" t="s">
        <v>54</v>
      </c>
      <c r="X4346" s="102" t="s">
        <v>7591</v>
      </c>
      <c r="Y4346" s="101" t="s">
        <v>12</v>
      </c>
      <c r="Z4346" s="33">
        <v>1.0</v>
      </c>
    </row>
    <row r="4347">
      <c r="A4347" s="98" t="s">
        <v>64</v>
      </c>
      <c r="B4347" s="99"/>
      <c r="C4347" s="100" t="s">
        <v>8426</v>
      </c>
      <c r="D4347" s="101" t="s">
        <v>151</v>
      </c>
      <c r="E4347" s="101" t="s">
        <v>8427</v>
      </c>
      <c r="F4347" s="99"/>
      <c r="G4347" s="99"/>
      <c r="H4347" s="99"/>
      <c r="I4347" s="99"/>
      <c r="J4347" s="99"/>
      <c r="K4347" s="99"/>
      <c r="L4347" s="99"/>
      <c r="M4347" s="99"/>
      <c r="N4347" s="99"/>
      <c r="O4347" s="99"/>
      <c r="P4347" s="99"/>
      <c r="Q4347" s="99"/>
      <c r="R4347" s="99"/>
      <c r="S4347" s="102">
        <v>1.0</v>
      </c>
      <c r="T4347" s="102">
        <v>1.0</v>
      </c>
      <c r="U4347" s="102" t="s">
        <v>7558</v>
      </c>
      <c r="V4347" s="102" t="s">
        <v>7559</v>
      </c>
      <c r="W4347" s="102" t="s">
        <v>54</v>
      </c>
      <c r="X4347" s="102" t="s">
        <v>7591</v>
      </c>
      <c r="Y4347" s="101" t="s">
        <v>12</v>
      </c>
      <c r="Z4347" s="33">
        <v>1.0</v>
      </c>
    </row>
    <row r="4348">
      <c r="A4348" s="103" t="s">
        <v>63</v>
      </c>
      <c r="B4348" s="99"/>
      <c r="C4348" s="100" t="s">
        <v>331</v>
      </c>
      <c r="D4348" s="101" t="s">
        <v>135</v>
      </c>
      <c r="E4348" s="101" t="s">
        <v>332</v>
      </c>
      <c r="F4348" s="99"/>
      <c r="G4348" s="99"/>
      <c r="H4348" s="99"/>
      <c r="I4348" s="99"/>
      <c r="J4348" s="99"/>
      <c r="K4348" s="99"/>
      <c r="L4348" s="99"/>
      <c r="M4348" s="99"/>
      <c r="N4348" s="99"/>
      <c r="O4348" s="99"/>
      <c r="P4348" s="99"/>
      <c r="Q4348" s="99"/>
      <c r="R4348" s="99"/>
      <c r="S4348" s="100">
        <v>1.0</v>
      </c>
      <c r="T4348" s="100">
        <v>1.0</v>
      </c>
      <c r="U4348" s="101" t="s">
        <v>7558</v>
      </c>
      <c r="V4348" s="101" t="s">
        <v>7559</v>
      </c>
      <c r="W4348" s="101" t="s">
        <v>54</v>
      </c>
      <c r="X4348" s="101" t="s">
        <v>7560</v>
      </c>
      <c r="Y4348" s="101" t="s">
        <v>18</v>
      </c>
    </row>
    <row r="4349">
      <c r="A4349" s="98" t="s">
        <v>80</v>
      </c>
      <c r="B4349" s="99"/>
      <c r="C4349" s="100" t="s">
        <v>8428</v>
      </c>
      <c r="D4349" s="101" t="s">
        <v>135</v>
      </c>
      <c r="E4349" s="101" t="s">
        <v>8429</v>
      </c>
      <c r="F4349" s="99"/>
      <c r="G4349" s="99"/>
      <c r="H4349" s="99"/>
      <c r="I4349" s="99"/>
      <c r="J4349" s="99"/>
      <c r="K4349" s="99"/>
      <c r="L4349" s="99"/>
      <c r="M4349" s="99"/>
      <c r="N4349" s="99"/>
      <c r="O4349" s="99"/>
      <c r="P4349" s="99"/>
      <c r="Q4349" s="99"/>
      <c r="R4349" s="99"/>
      <c r="S4349" s="100">
        <v>1.0</v>
      </c>
      <c r="T4349" s="100">
        <v>1.0</v>
      </c>
      <c r="U4349" s="101" t="s">
        <v>7558</v>
      </c>
      <c r="V4349" s="101" t="s">
        <v>7559</v>
      </c>
      <c r="W4349" s="101" t="s">
        <v>54</v>
      </c>
      <c r="X4349" s="101" t="s">
        <v>7560</v>
      </c>
      <c r="Y4349" s="101" t="s">
        <v>18</v>
      </c>
    </row>
    <row r="4350">
      <c r="A4350" s="98" t="s">
        <v>64</v>
      </c>
      <c r="B4350" s="99"/>
      <c r="C4350" s="100" t="s">
        <v>8430</v>
      </c>
      <c r="D4350" s="101" t="s">
        <v>158</v>
      </c>
      <c r="E4350" s="101" t="s">
        <v>8431</v>
      </c>
      <c r="F4350" s="99"/>
      <c r="G4350" s="99"/>
      <c r="H4350" s="99"/>
      <c r="I4350" s="99"/>
      <c r="J4350" s="99"/>
      <c r="K4350" s="99"/>
      <c r="L4350" s="99"/>
      <c r="M4350" s="99"/>
      <c r="N4350" s="99"/>
      <c r="O4350" s="99"/>
      <c r="P4350" s="99"/>
      <c r="Q4350" s="99"/>
      <c r="R4350" s="99"/>
      <c r="S4350" s="100">
        <v>1.0</v>
      </c>
      <c r="T4350" s="100">
        <v>1.0</v>
      </c>
      <c r="U4350" s="101" t="s">
        <v>7558</v>
      </c>
      <c r="V4350" s="101" t="s">
        <v>7559</v>
      </c>
      <c r="W4350" s="101" t="s">
        <v>54</v>
      </c>
      <c r="X4350" s="101" t="s">
        <v>7560</v>
      </c>
      <c r="Y4350" s="101" t="s">
        <v>18</v>
      </c>
    </row>
    <row r="4351">
      <c r="A4351" s="103" t="s">
        <v>89</v>
      </c>
      <c r="B4351" s="99"/>
      <c r="C4351" s="100" t="s">
        <v>8432</v>
      </c>
      <c r="D4351" s="101" t="s">
        <v>122</v>
      </c>
      <c r="E4351" s="101" t="s">
        <v>8433</v>
      </c>
      <c r="F4351" s="99"/>
      <c r="G4351" s="99"/>
      <c r="H4351" s="99"/>
      <c r="I4351" s="99"/>
      <c r="J4351" s="99"/>
      <c r="K4351" s="99"/>
      <c r="L4351" s="99"/>
      <c r="M4351" s="99"/>
      <c r="N4351" s="99"/>
      <c r="O4351" s="99"/>
      <c r="P4351" s="99"/>
      <c r="Q4351" s="99"/>
      <c r="R4351" s="99"/>
      <c r="S4351" s="102">
        <v>1.0</v>
      </c>
      <c r="T4351" s="102">
        <v>1.0</v>
      </c>
      <c r="U4351" s="102" t="s">
        <v>7558</v>
      </c>
      <c r="V4351" s="102" t="s">
        <v>7559</v>
      </c>
      <c r="W4351" s="102" t="s">
        <v>54</v>
      </c>
      <c r="X4351" s="102" t="s">
        <v>7560</v>
      </c>
      <c r="Y4351" s="101" t="s">
        <v>18</v>
      </c>
    </row>
    <row r="4352">
      <c r="A4352" s="98" t="s">
        <v>93</v>
      </c>
      <c r="B4352" s="99"/>
      <c r="C4352" s="100" t="s">
        <v>8434</v>
      </c>
      <c r="D4352" s="101" t="s">
        <v>122</v>
      </c>
      <c r="E4352" s="101" t="s">
        <v>8435</v>
      </c>
      <c r="F4352" s="99"/>
      <c r="G4352" s="99"/>
      <c r="H4352" s="99"/>
      <c r="I4352" s="99"/>
      <c r="J4352" s="99"/>
      <c r="K4352" s="99"/>
      <c r="L4352" s="99"/>
      <c r="M4352" s="99"/>
      <c r="N4352" s="99"/>
      <c r="O4352" s="99"/>
      <c r="P4352" s="99"/>
      <c r="Q4352" s="99"/>
      <c r="R4352" s="99"/>
      <c r="S4352" s="102">
        <v>1.0</v>
      </c>
      <c r="T4352" s="102">
        <v>1.0</v>
      </c>
      <c r="U4352" s="102" t="s">
        <v>7558</v>
      </c>
      <c r="V4352" s="102" t="s">
        <v>7559</v>
      </c>
      <c r="W4352" s="102" t="s">
        <v>54</v>
      </c>
      <c r="X4352" s="102" t="s">
        <v>7560</v>
      </c>
      <c r="Y4352" s="101" t="s">
        <v>18</v>
      </c>
    </row>
    <row r="4353">
      <c r="A4353" s="98" t="s">
        <v>47</v>
      </c>
      <c r="B4353" s="99"/>
      <c r="C4353" s="100" t="s">
        <v>8436</v>
      </c>
      <c r="D4353" s="101" t="s">
        <v>825</v>
      </c>
      <c r="E4353" s="101" t="s">
        <v>8437</v>
      </c>
      <c r="F4353" s="99"/>
      <c r="G4353" s="99"/>
      <c r="H4353" s="99"/>
      <c r="I4353" s="99"/>
      <c r="J4353" s="99"/>
      <c r="K4353" s="99"/>
      <c r="L4353" s="99"/>
      <c r="M4353" s="99"/>
      <c r="N4353" s="99"/>
      <c r="O4353" s="99"/>
      <c r="P4353" s="99"/>
      <c r="Q4353" s="99"/>
      <c r="R4353" s="99"/>
      <c r="S4353" s="102">
        <v>1.0</v>
      </c>
      <c r="T4353" s="102">
        <v>1.0</v>
      </c>
      <c r="U4353" s="102" t="s">
        <v>7558</v>
      </c>
      <c r="V4353" s="102" t="s">
        <v>7559</v>
      </c>
      <c r="W4353" s="102" t="s">
        <v>54</v>
      </c>
      <c r="X4353" s="102" t="s">
        <v>7560</v>
      </c>
      <c r="Y4353" s="101" t="s">
        <v>18</v>
      </c>
    </row>
    <row r="4354">
      <c r="A4354" s="98" t="s">
        <v>93</v>
      </c>
      <c r="B4354" s="99"/>
      <c r="C4354" s="100" t="s">
        <v>337</v>
      </c>
      <c r="D4354" s="101" t="s">
        <v>122</v>
      </c>
      <c r="E4354" s="101" t="s">
        <v>8438</v>
      </c>
      <c r="F4354" s="99"/>
      <c r="G4354" s="99"/>
      <c r="H4354" s="99"/>
      <c r="I4354" s="99"/>
      <c r="J4354" s="99"/>
      <c r="K4354" s="99"/>
      <c r="L4354" s="99"/>
      <c r="M4354" s="99"/>
      <c r="N4354" s="99"/>
      <c r="O4354" s="99"/>
      <c r="P4354" s="99"/>
      <c r="Q4354" s="99"/>
      <c r="R4354" s="99"/>
      <c r="S4354" s="102">
        <v>1.0</v>
      </c>
      <c r="T4354" s="102">
        <v>1.0</v>
      </c>
      <c r="U4354" s="102" t="s">
        <v>7558</v>
      </c>
      <c r="V4354" s="102" t="s">
        <v>7559</v>
      </c>
      <c r="W4354" s="102" t="s">
        <v>54</v>
      </c>
      <c r="X4354" s="102" t="s">
        <v>7560</v>
      </c>
      <c r="Y4354" s="101" t="s">
        <v>18</v>
      </c>
    </row>
    <row r="4355">
      <c r="A4355" s="98" t="s">
        <v>15</v>
      </c>
      <c r="B4355" s="99"/>
      <c r="C4355" s="100" t="s">
        <v>8439</v>
      </c>
      <c r="D4355" s="101" t="s">
        <v>122</v>
      </c>
      <c r="E4355" s="101" t="s">
        <v>8440</v>
      </c>
      <c r="F4355" s="99"/>
      <c r="G4355" s="99"/>
      <c r="H4355" s="99"/>
      <c r="I4355" s="99"/>
      <c r="J4355" s="99"/>
      <c r="K4355" s="99"/>
      <c r="L4355" s="99"/>
      <c r="M4355" s="99"/>
      <c r="N4355" s="99"/>
      <c r="O4355" s="99"/>
      <c r="P4355" s="99"/>
      <c r="Q4355" s="99"/>
      <c r="R4355" s="99"/>
      <c r="S4355" s="102">
        <v>1.0</v>
      </c>
      <c r="T4355" s="102">
        <v>1.0</v>
      </c>
      <c r="U4355" s="102" t="s">
        <v>7558</v>
      </c>
      <c r="V4355" s="102" t="s">
        <v>7559</v>
      </c>
      <c r="W4355" s="102" t="s">
        <v>54</v>
      </c>
      <c r="X4355" s="102" t="s">
        <v>7560</v>
      </c>
      <c r="Y4355" s="101" t="s">
        <v>18</v>
      </c>
    </row>
    <row r="4356">
      <c r="A4356" s="103" t="s">
        <v>24</v>
      </c>
      <c r="B4356" s="99"/>
      <c r="C4356" s="100" t="s">
        <v>8441</v>
      </c>
      <c r="D4356" s="101" t="s">
        <v>122</v>
      </c>
      <c r="E4356" s="101" t="s">
        <v>8442</v>
      </c>
      <c r="F4356" s="99"/>
      <c r="G4356" s="99"/>
      <c r="H4356" s="99"/>
      <c r="I4356" s="99"/>
      <c r="J4356" s="99"/>
      <c r="K4356" s="99"/>
      <c r="L4356" s="99"/>
      <c r="M4356" s="99"/>
      <c r="N4356" s="99"/>
      <c r="O4356" s="99"/>
      <c r="P4356" s="99"/>
      <c r="Q4356" s="99"/>
      <c r="R4356" s="99"/>
      <c r="S4356" s="102">
        <v>1.0</v>
      </c>
      <c r="T4356" s="102">
        <v>1.0</v>
      </c>
      <c r="U4356" s="102" t="s">
        <v>7558</v>
      </c>
      <c r="V4356" s="102" t="s">
        <v>7559</v>
      </c>
      <c r="W4356" s="102" t="s">
        <v>54</v>
      </c>
      <c r="X4356" s="102" t="s">
        <v>7560</v>
      </c>
      <c r="Y4356" s="101" t="s">
        <v>18</v>
      </c>
    </row>
    <row r="4357">
      <c r="A4357" s="98" t="s">
        <v>64</v>
      </c>
      <c r="B4357" s="99"/>
      <c r="C4357" s="100" t="s">
        <v>8443</v>
      </c>
      <c r="D4357" s="101" t="s">
        <v>122</v>
      </c>
      <c r="E4357" s="101" t="s">
        <v>8444</v>
      </c>
      <c r="F4357" s="99"/>
      <c r="G4357" s="99"/>
      <c r="H4357" s="99"/>
      <c r="I4357" s="99"/>
      <c r="J4357" s="99"/>
      <c r="K4357" s="99"/>
      <c r="L4357" s="99"/>
      <c r="M4357" s="99"/>
      <c r="N4357" s="99"/>
      <c r="O4357" s="99"/>
      <c r="P4357" s="99"/>
      <c r="Q4357" s="99"/>
      <c r="R4357" s="99"/>
      <c r="S4357" s="102">
        <v>1.0</v>
      </c>
      <c r="T4357" s="102">
        <v>1.0</v>
      </c>
      <c r="U4357" s="102" t="s">
        <v>7558</v>
      </c>
      <c r="V4357" s="102" t="s">
        <v>7559</v>
      </c>
      <c r="W4357" s="102" t="s">
        <v>54</v>
      </c>
      <c r="X4357" s="102" t="s">
        <v>7560</v>
      </c>
      <c r="Y4357" s="101" t="s">
        <v>18</v>
      </c>
    </row>
    <row r="4358">
      <c r="A4358" s="98" t="s">
        <v>80</v>
      </c>
      <c r="B4358" s="99"/>
      <c r="C4358" s="100" t="s">
        <v>8445</v>
      </c>
      <c r="D4358" s="101" t="s">
        <v>122</v>
      </c>
      <c r="E4358" s="101" t="s">
        <v>8446</v>
      </c>
      <c r="F4358" s="99"/>
      <c r="G4358" s="99"/>
      <c r="H4358" s="99"/>
      <c r="I4358" s="99"/>
      <c r="J4358" s="99"/>
      <c r="K4358" s="99"/>
      <c r="L4358" s="99"/>
      <c r="M4358" s="99"/>
      <c r="N4358" s="99"/>
      <c r="O4358" s="99"/>
      <c r="P4358" s="99"/>
      <c r="Q4358" s="99"/>
      <c r="R4358" s="99"/>
      <c r="S4358" s="102">
        <v>1.0</v>
      </c>
      <c r="T4358" s="102">
        <v>1.0</v>
      </c>
      <c r="U4358" s="102" t="s">
        <v>7558</v>
      </c>
      <c r="V4358" s="102" t="s">
        <v>7559</v>
      </c>
      <c r="W4358" s="102" t="s">
        <v>54</v>
      </c>
      <c r="X4358" s="102" t="s">
        <v>7560</v>
      </c>
      <c r="Y4358" s="101" t="s">
        <v>18</v>
      </c>
    </row>
    <row r="4359">
      <c r="A4359" s="98" t="s">
        <v>80</v>
      </c>
      <c r="B4359" s="99"/>
      <c r="C4359" s="100" t="s">
        <v>8447</v>
      </c>
      <c r="D4359" s="101" t="s">
        <v>191</v>
      </c>
      <c r="E4359" s="101" t="s">
        <v>8448</v>
      </c>
      <c r="F4359" s="99"/>
      <c r="G4359" s="99"/>
      <c r="H4359" s="99"/>
      <c r="I4359" s="99"/>
      <c r="J4359" s="99"/>
      <c r="K4359" s="99"/>
      <c r="L4359" s="99"/>
      <c r="M4359" s="99"/>
      <c r="N4359" s="99"/>
      <c r="O4359" s="99"/>
      <c r="P4359" s="99"/>
      <c r="Q4359" s="99"/>
      <c r="R4359" s="99"/>
      <c r="S4359" s="100">
        <v>1.0</v>
      </c>
      <c r="T4359" s="100">
        <v>1.0</v>
      </c>
      <c r="U4359" s="101" t="s">
        <v>7558</v>
      </c>
      <c r="V4359" s="101" t="s">
        <v>7559</v>
      </c>
      <c r="W4359" s="101" t="s">
        <v>54</v>
      </c>
      <c r="X4359" s="101" t="s">
        <v>7560</v>
      </c>
      <c r="Y4359" s="101" t="s">
        <v>18</v>
      </c>
    </row>
    <row r="4360">
      <c r="A4360" s="98" t="s">
        <v>64</v>
      </c>
      <c r="B4360" s="99"/>
      <c r="C4360" s="100" t="s">
        <v>8449</v>
      </c>
      <c r="D4360" s="101" t="s">
        <v>122</v>
      </c>
      <c r="E4360" s="101" t="s">
        <v>8450</v>
      </c>
      <c r="F4360" s="99"/>
      <c r="G4360" s="99"/>
      <c r="H4360" s="99"/>
      <c r="I4360" s="99"/>
      <c r="J4360" s="99"/>
      <c r="K4360" s="99"/>
      <c r="L4360" s="99"/>
      <c r="M4360" s="99"/>
      <c r="N4360" s="99"/>
      <c r="O4360" s="99"/>
      <c r="P4360" s="99"/>
      <c r="Q4360" s="99"/>
      <c r="R4360" s="99"/>
      <c r="S4360" s="102">
        <v>1.0</v>
      </c>
      <c r="T4360" s="102">
        <v>1.0</v>
      </c>
      <c r="U4360" s="102" t="s">
        <v>7558</v>
      </c>
      <c r="V4360" s="102" t="s">
        <v>7559</v>
      </c>
      <c r="W4360" s="102" t="s">
        <v>54</v>
      </c>
      <c r="X4360" s="102" t="s">
        <v>7560</v>
      </c>
      <c r="Y4360" s="101" t="s">
        <v>18</v>
      </c>
    </row>
    <row r="4361">
      <c r="A4361" s="98" t="s">
        <v>64</v>
      </c>
      <c r="B4361" s="99"/>
      <c r="C4361" s="100" t="s">
        <v>8451</v>
      </c>
      <c r="D4361" s="101" t="s">
        <v>128</v>
      </c>
      <c r="E4361" s="101" t="s">
        <v>8452</v>
      </c>
      <c r="F4361" s="99"/>
      <c r="G4361" s="99"/>
      <c r="H4361" s="99"/>
      <c r="I4361" s="99"/>
      <c r="J4361" s="99"/>
      <c r="K4361" s="99"/>
      <c r="L4361" s="99"/>
      <c r="M4361" s="99"/>
      <c r="N4361" s="99"/>
      <c r="O4361" s="99"/>
      <c r="P4361" s="99"/>
      <c r="Q4361" s="99"/>
      <c r="R4361" s="99"/>
      <c r="S4361" s="102">
        <v>1.0</v>
      </c>
      <c r="T4361" s="102">
        <v>1.0</v>
      </c>
      <c r="U4361" s="102" t="s">
        <v>7558</v>
      </c>
      <c r="V4361" s="102" t="s">
        <v>7559</v>
      </c>
      <c r="W4361" s="102" t="s">
        <v>54</v>
      </c>
      <c r="X4361" s="102" t="s">
        <v>7560</v>
      </c>
      <c r="Y4361" s="101" t="s">
        <v>12</v>
      </c>
    </row>
    <row r="4362">
      <c r="A4362" s="103" t="s">
        <v>87</v>
      </c>
      <c r="B4362" s="99"/>
      <c r="C4362" s="100" t="s">
        <v>8453</v>
      </c>
      <c r="D4362" s="101" t="s">
        <v>122</v>
      </c>
      <c r="E4362" s="101" t="s">
        <v>8454</v>
      </c>
      <c r="F4362" s="99"/>
      <c r="G4362" s="99"/>
      <c r="H4362" s="99"/>
      <c r="I4362" s="99"/>
      <c r="J4362" s="99"/>
      <c r="K4362" s="99"/>
      <c r="L4362" s="99"/>
      <c r="M4362" s="99"/>
      <c r="N4362" s="99"/>
      <c r="O4362" s="99"/>
      <c r="P4362" s="99"/>
      <c r="Q4362" s="99"/>
      <c r="R4362" s="99"/>
      <c r="S4362" s="102">
        <v>1.0</v>
      </c>
      <c r="T4362" s="102">
        <v>1.0</v>
      </c>
      <c r="U4362" s="102" t="s">
        <v>7558</v>
      </c>
      <c r="V4362" s="102" t="s">
        <v>7559</v>
      </c>
      <c r="W4362" s="102" t="s">
        <v>54</v>
      </c>
      <c r="X4362" s="102" t="s">
        <v>7560</v>
      </c>
      <c r="Y4362" s="101" t="s">
        <v>18</v>
      </c>
    </row>
    <row r="4363">
      <c r="A4363" s="103" t="s">
        <v>87</v>
      </c>
      <c r="B4363" s="99"/>
      <c r="C4363" s="100" t="s">
        <v>8455</v>
      </c>
      <c r="D4363" s="101" t="s">
        <v>122</v>
      </c>
      <c r="E4363" s="101" t="s">
        <v>8456</v>
      </c>
      <c r="F4363" s="99"/>
      <c r="G4363" s="99"/>
      <c r="H4363" s="99"/>
      <c r="I4363" s="99"/>
      <c r="J4363" s="99"/>
      <c r="K4363" s="99"/>
      <c r="L4363" s="99"/>
      <c r="M4363" s="99"/>
      <c r="N4363" s="99"/>
      <c r="O4363" s="99"/>
      <c r="P4363" s="99"/>
      <c r="Q4363" s="99"/>
      <c r="R4363" s="99"/>
      <c r="S4363" s="102">
        <v>1.0</v>
      </c>
      <c r="T4363" s="102">
        <v>1.0</v>
      </c>
      <c r="U4363" s="102" t="s">
        <v>7558</v>
      </c>
      <c r="V4363" s="102" t="s">
        <v>7559</v>
      </c>
      <c r="W4363" s="102" t="s">
        <v>54</v>
      </c>
      <c r="X4363" s="102" t="s">
        <v>7560</v>
      </c>
      <c r="Y4363" s="101" t="s">
        <v>18</v>
      </c>
    </row>
    <row r="4364">
      <c r="A4364" s="98" t="s">
        <v>44</v>
      </c>
      <c r="B4364" s="99"/>
      <c r="C4364" s="100" t="s">
        <v>8457</v>
      </c>
      <c r="D4364" s="101" t="s">
        <v>122</v>
      </c>
      <c r="E4364" s="101" t="s">
        <v>8458</v>
      </c>
      <c r="F4364" s="99"/>
      <c r="G4364" s="99"/>
      <c r="H4364" s="99"/>
      <c r="I4364" s="99"/>
      <c r="J4364" s="99"/>
      <c r="K4364" s="99"/>
      <c r="L4364" s="99"/>
      <c r="M4364" s="99"/>
      <c r="N4364" s="99"/>
      <c r="O4364" s="99"/>
      <c r="P4364" s="99"/>
      <c r="Q4364" s="99"/>
      <c r="R4364" s="99"/>
      <c r="S4364" s="102">
        <v>1.0</v>
      </c>
      <c r="T4364" s="102">
        <v>1.0</v>
      </c>
      <c r="U4364" s="102" t="s">
        <v>7558</v>
      </c>
      <c r="V4364" s="102" t="s">
        <v>7559</v>
      </c>
      <c r="W4364" s="102" t="s">
        <v>54</v>
      </c>
      <c r="X4364" s="102" t="s">
        <v>7560</v>
      </c>
      <c r="Y4364" s="101" t="s">
        <v>18</v>
      </c>
    </row>
    <row r="4365">
      <c r="A4365" s="98" t="s">
        <v>64</v>
      </c>
      <c r="B4365" s="99"/>
      <c r="C4365" s="100" t="s">
        <v>8459</v>
      </c>
      <c r="D4365" s="101" t="s">
        <v>158</v>
      </c>
      <c r="E4365" s="101" t="s">
        <v>8460</v>
      </c>
      <c r="F4365" s="99"/>
      <c r="G4365" s="99"/>
      <c r="H4365" s="99"/>
      <c r="I4365" s="99"/>
      <c r="J4365" s="99"/>
      <c r="K4365" s="99"/>
      <c r="L4365" s="99"/>
      <c r="M4365" s="99"/>
      <c r="N4365" s="99"/>
      <c r="O4365" s="99"/>
      <c r="P4365" s="99"/>
      <c r="Q4365" s="99"/>
      <c r="R4365" s="99"/>
      <c r="S4365" s="100">
        <v>1.0</v>
      </c>
      <c r="T4365" s="100">
        <v>1.0</v>
      </c>
      <c r="U4365" s="101" t="s">
        <v>7558</v>
      </c>
      <c r="V4365" s="101" t="s">
        <v>7559</v>
      </c>
      <c r="W4365" s="101" t="s">
        <v>54</v>
      </c>
      <c r="X4365" s="101" t="s">
        <v>7560</v>
      </c>
      <c r="Y4365" s="101" t="s">
        <v>18</v>
      </c>
    </row>
    <row r="4366">
      <c r="A4366" s="98" t="s">
        <v>17</v>
      </c>
      <c r="B4366" s="99"/>
      <c r="C4366" s="100" t="s">
        <v>8461</v>
      </c>
      <c r="D4366" s="101" t="s">
        <v>122</v>
      </c>
      <c r="E4366" s="101" t="s">
        <v>8462</v>
      </c>
      <c r="F4366" s="99"/>
      <c r="G4366" s="99"/>
      <c r="H4366" s="99"/>
      <c r="I4366" s="99"/>
      <c r="J4366" s="99"/>
      <c r="K4366" s="99"/>
      <c r="L4366" s="99"/>
      <c r="M4366" s="99"/>
      <c r="N4366" s="99"/>
      <c r="O4366" s="99"/>
      <c r="P4366" s="99"/>
      <c r="Q4366" s="99"/>
      <c r="R4366" s="99"/>
      <c r="S4366" s="102">
        <v>1.0</v>
      </c>
      <c r="T4366" s="102">
        <v>1.0</v>
      </c>
      <c r="U4366" s="102" t="s">
        <v>7558</v>
      </c>
      <c r="V4366" s="102" t="s">
        <v>7559</v>
      </c>
      <c r="W4366" s="102" t="s">
        <v>54</v>
      </c>
      <c r="X4366" s="102" t="s">
        <v>7560</v>
      </c>
      <c r="Y4366" s="101" t="s">
        <v>18</v>
      </c>
    </row>
    <row r="4367">
      <c r="A4367" s="98" t="s">
        <v>64</v>
      </c>
      <c r="B4367" s="99"/>
      <c r="C4367" s="100" t="s">
        <v>8463</v>
      </c>
      <c r="D4367" s="101" t="s">
        <v>825</v>
      </c>
      <c r="E4367" s="101" t="s">
        <v>8464</v>
      </c>
      <c r="F4367" s="99"/>
      <c r="G4367" s="99"/>
      <c r="H4367" s="99"/>
      <c r="I4367" s="99"/>
      <c r="J4367" s="99"/>
      <c r="K4367" s="99"/>
      <c r="L4367" s="99"/>
      <c r="M4367" s="99"/>
      <c r="N4367" s="99"/>
      <c r="O4367" s="99"/>
      <c r="P4367" s="99"/>
      <c r="Q4367" s="99"/>
      <c r="R4367" s="99"/>
      <c r="S4367" s="102">
        <v>1.0</v>
      </c>
      <c r="T4367" s="102">
        <v>1.0</v>
      </c>
      <c r="U4367" s="102" t="s">
        <v>7558</v>
      </c>
      <c r="V4367" s="102" t="s">
        <v>7559</v>
      </c>
      <c r="W4367" s="102" t="s">
        <v>54</v>
      </c>
      <c r="X4367" s="102" t="s">
        <v>7560</v>
      </c>
      <c r="Y4367" s="101" t="s">
        <v>18</v>
      </c>
    </row>
    <row r="4368">
      <c r="A4368" s="98" t="s">
        <v>67</v>
      </c>
      <c r="B4368" s="99"/>
      <c r="C4368" s="100" t="s">
        <v>8465</v>
      </c>
      <c r="D4368" s="101" t="s">
        <v>146</v>
      </c>
      <c r="E4368" s="101" t="s">
        <v>344</v>
      </c>
      <c r="F4368" s="99"/>
      <c r="G4368" s="99"/>
      <c r="H4368" s="99"/>
      <c r="I4368" s="99"/>
      <c r="J4368" s="99"/>
      <c r="K4368" s="99"/>
      <c r="L4368" s="99"/>
      <c r="M4368" s="99"/>
      <c r="N4368" s="99"/>
      <c r="O4368" s="99"/>
      <c r="P4368" s="99"/>
      <c r="Q4368" s="99"/>
      <c r="R4368" s="99"/>
      <c r="S4368" s="100">
        <v>1.0</v>
      </c>
      <c r="T4368" s="100">
        <v>1.0</v>
      </c>
      <c r="U4368" s="101" t="s">
        <v>7558</v>
      </c>
      <c r="V4368" s="101" t="s">
        <v>7559</v>
      </c>
      <c r="W4368" s="101" t="s">
        <v>54</v>
      </c>
      <c r="X4368" s="101" t="s">
        <v>7560</v>
      </c>
      <c r="Y4368" s="101" t="s">
        <v>18</v>
      </c>
    </row>
    <row r="4369">
      <c r="A4369" s="103" t="s">
        <v>63</v>
      </c>
      <c r="B4369" s="99"/>
      <c r="C4369" s="100" t="s">
        <v>345</v>
      </c>
      <c r="D4369" s="101" t="s">
        <v>122</v>
      </c>
      <c r="E4369" s="101" t="s">
        <v>346</v>
      </c>
      <c r="F4369" s="99"/>
      <c r="G4369" s="99"/>
      <c r="H4369" s="99"/>
      <c r="I4369" s="99"/>
      <c r="J4369" s="99"/>
      <c r="K4369" s="99"/>
      <c r="L4369" s="99"/>
      <c r="M4369" s="99"/>
      <c r="N4369" s="99"/>
      <c r="O4369" s="99"/>
      <c r="P4369" s="99"/>
      <c r="Q4369" s="99"/>
      <c r="R4369" s="99"/>
      <c r="S4369" s="102">
        <v>1.0</v>
      </c>
      <c r="T4369" s="102">
        <v>1.0</v>
      </c>
      <c r="U4369" s="102" t="s">
        <v>7558</v>
      </c>
      <c r="V4369" s="102" t="s">
        <v>7559</v>
      </c>
      <c r="W4369" s="102" t="s">
        <v>54</v>
      </c>
      <c r="X4369" s="102" t="s">
        <v>7560</v>
      </c>
      <c r="Y4369" s="101" t="s">
        <v>18</v>
      </c>
    </row>
    <row r="4370">
      <c r="A4370" s="103" t="s">
        <v>89</v>
      </c>
      <c r="B4370" s="99"/>
      <c r="C4370" s="100" t="s">
        <v>8466</v>
      </c>
      <c r="D4370" s="101" t="s">
        <v>135</v>
      </c>
      <c r="E4370" s="101" t="s">
        <v>8467</v>
      </c>
      <c r="F4370" s="99"/>
      <c r="G4370" s="99"/>
      <c r="H4370" s="99"/>
      <c r="I4370" s="99"/>
      <c r="J4370" s="99"/>
      <c r="K4370" s="99"/>
      <c r="L4370" s="99"/>
      <c r="M4370" s="99"/>
      <c r="N4370" s="99"/>
      <c r="O4370" s="99"/>
      <c r="P4370" s="99"/>
      <c r="Q4370" s="99"/>
      <c r="R4370" s="99"/>
      <c r="S4370" s="100">
        <v>1.0</v>
      </c>
      <c r="T4370" s="100">
        <v>1.0</v>
      </c>
      <c r="U4370" s="101" t="s">
        <v>7558</v>
      </c>
      <c r="V4370" s="101" t="s">
        <v>7559</v>
      </c>
      <c r="W4370" s="101" t="s">
        <v>54</v>
      </c>
      <c r="X4370" s="101" t="s">
        <v>7560</v>
      </c>
      <c r="Y4370" s="101" t="s">
        <v>18</v>
      </c>
    </row>
    <row r="4371">
      <c r="A4371" s="103" t="s">
        <v>63</v>
      </c>
      <c r="B4371" s="99"/>
      <c r="C4371" s="100" t="s">
        <v>8468</v>
      </c>
      <c r="D4371" s="101" t="s">
        <v>122</v>
      </c>
      <c r="E4371" s="101" t="s">
        <v>8469</v>
      </c>
      <c r="F4371" s="99"/>
      <c r="G4371" s="99"/>
      <c r="H4371" s="99"/>
      <c r="I4371" s="99"/>
      <c r="J4371" s="99"/>
      <c r="K4371" s="99"/>
      <c r="L4371" s="99"/>
      <c r="M4371" s="99"/>
      <c r="N4371" s="99"/>
      <c r="O4371" s="99"/>
      <c r="P4371" s="99"/>
      <c r="Q4371" s="99"/>
      <c r="R4371" s="99"/>
      <c r="S4371" s="102">
        <v>1.0</v>
      </c>
      <c r="T4371" s="102">
        <v>1.0</v>
      </c>
      <c r="U4371" s="102" t="s">
        <v>7558</v>
      </c>
      <c r="V4371" s="102" t="s">
        <v>7559</v>
      </c>
      <c r="W4371" s="102" t="s">
        <v>54</v>
      </c>
      <c r="X4371" s="102" t="s">
        <v>7560</v>
      </c>
      <c r="Y4371" s="101" t="s">
        <v>18</v>
      </c>
    </row>
    <row r="4372">
      <c r="A4372" s="98" t="s">
        <v>77</v>
      </c>
      <c r="B4372" s="99"/>
      <c r="C4372" s="100" t="s">
        <v>8470</v>
      </c>
      <c r="D4372" s="101" t="s">
        <v>122</v>
      </c>
      <c r="E4372" s="101" t="s">
        <v>8471</v>
      </c>
      <c r="F4372" s="99"/>
      <c r="G4372" s="99"/>
      <c r="H4372" s="99"/>
      <c r="I4372" s="99"/>
      <c r="J4372" s="99"/>
      <c r="K4372" s="99"/>
      <c r="L4372" s="99"/>
      <c r="M4372" s="99"/>
      <c r="N4372" s="99"/>
      <c r="O4372" s="99"/>
      <c r="P4372" s="99"/>
      <c r="Q4372" s="99"/>
      <c r="R4372" s="99"/>
      <c r="S4372" s="102">
        <v>1.0</v>
      </c>
      <c r="T4372" s="102">
        <v>1.0</v>
      </c>
      <c r="U4372" s="102" t="s">
        <v>7558</v>
      </c>
      <c r="V4372" s="102" t="s">
        <v>7559</v>
      </c>
      <c r="W4372" s="102" t="s">
        <v>54</v>
      </c>
      <c r="X4372" s="102" t="s">
        <v>7560</v>
      </c>
      <c r="Y4372" s="101" t="s">
        <v>18</v>
      </c>
    </row>
    <row r="4373">
      <c r="A4373" s="98" t="s">
        <v>93</v>
      </c>
      <c r="B4373" s="99"/>
      <c r="C4373" s="100" t="s">
        <v>8472</v>
      </c>
      <c r="D4373" s="101" t="s">
        <v>122</v>
      </c>
      <c r="E4373" s="101" t="s">
        <v>8473</v>
      </c>
      <c r="F4373" s="99"/>
      <c r="G4373" s="99"/>
      <c r="H4373" s="99"/>
      <c r="I4373" s="99"/>
      <c r="J4373" s="99"/>
      <c r="K4373" s="99"/>
      <c r="L4373" s="99"/>
      <c r="M4373" s="99"/>
      <c r="N4373" s="99"/>
      <c r="O4373" s="99"/>
      <c r="P4373" s="99"/>
      <c r="Q4373" s="99"/>
      <c r="R4373" s="99"/>
      <c r="S4373" s="102">
        <v>1.0</v>
      </c>
      <c r="T4373" s="102">
        <v>1.0</v>
      </c>
      <c r="U4373" s="102" t="s">
        <v>7558</v>
      </c>
      <c r="V4373" s="102" t="s">
        <v>7559</v>
      </c>
      <c r="W4373" s="102" t="s">
        <v>54</v>
      </c>
      <c r="X4373" s="102" t="s">
        <v>7560</v>
      </c>
      <c r="Y4373" s="101" t="s">
        <v>18</v>
      </c>
    </row>
    <row r="4374">
      <c r="A4374" s="98" t="s">
        <v>81</v>
      </c>
      <c r="B4374" s="99"/>
      <c r="C4374" s="100" t="s">
        <v>8474</v>
      </c>
      <c r="D4374" s="101" t="s">
        <v>122</v>
      </c>
      <c r="E4374" s="101" t="s">
        <v>8475</v>
      </c>
      <c r="F4374" s="99"/>
      <c r="G4374" s="99"/>
      <c r="H4374" s="99"/>
      <c r="I4374" s="99"/>
      <c r="J4374" s="99"/>
      <c r="K4374" s="99"/>
      <c r="L4374" s="99"/>
      <c r="M4374" s="99"/>
      <c r="N4374" s="99"/>
      <c r="O4374" s="99"/>
      <c r="P4374" s="99"/>
      <c r="Q4374" s="99"/>
      <c r="R4374" s="99"/>
      <c r="S4374" s="102">
        <v>1.0</v>
      </c>
      <c r="T4374" s="102">
        <v>1.0</v>
      </c>
      <c r="U4374" s="102" t="s">
        <v>7558</v>
      </c>
      <c r="V4374" s="102" t="s">
        <v>7559</v>
      </c>
      <c r="W4374" s="102" t="s">
        <v>54</v>
      </c>
      <c r="X4374" s="102" t="s">
        <v>7560</v>
      </c>
      <c r="Y4374" s="101" t="s">
        <v>18</v>
      </c>
    </row>
    <row r="4375">
      <c r="A4375" s="98" t="s">
        <v>77</v>
      </c>
      <c r="B4375" s="99"/>
      <c r="C4375" s="100" t="s">
        <v>8476</v>
      </c>
      <c r="D4375" s="101" t="s">
        <v>135</v>
      </c>
      <c r="E4375" s="101" t="s">
        <v>8477</v>
      </c>
      <c r="F4375" s="99"/>
      <c r="G4375" s="99"/>
      <c r="H4375" s="99"/>
      <c r="I4375" s="99"/>
      <c r="J4375" s="99"/>
      <c r="K4375" s="99"/>
      <c r="L4375" s="99"/>
      <c r="M4375" s="99"/>
      <c r="N4375" s="99"/>
      <c r="O4375" s="99"/>
      <c r="P4375" s="99"/>
      <c r="Q4375" s="99"/>
      <c r="R4375" s="99"/>
      <c r="S4375" s="100">
        <v>1.0</v>
      </c>
      <c r="T4375" s="100">
        <v>1.0</v>
      </c>
      <c r="U4375" s="101" t="s">
        <v>7558</v>
      </c>
      <c r="V4375" s="101" t="s">
        <v>7559</v>
      </c>
      <c r="W4375" s="101" t="s">
        <v>54</v>
      </c>
      <c r="X4375" s="101" t="s">
        <v>7560</v>
      </c>
      <c r="Y4375" s="101" t="s">
        <v>18</v>
      </c>
    </row>
    <row r="4376">
      <c r="A4376" s="98" t="s">
        <v>67</v>
      </c>
      <c r="B4376" s="99"/>
      <c r="C4376" s="100" t="s">
        <v>8478</v>
      </c>
      <c r="D4376" s="101" t="s">
        <v>122</v>
      </c>
      <c r="E4376" s="101" t="s">
        <v>8479</v>
      </c>
      <c r="F4376" s="99"/>
      <c r="G4376" s="99"/>
      <c r="H4376" s="99"/>
      <c r="I4376" s="99"/>
      <c r="J4376" s="99"/>
      <c r="K4376" s="99"/>
      <c r="L4376" s="99"/>
      <c r="M4376" s="99"/>
      <c r="N4376" s="99"/>
      <c r="O4376" s="99"/>
      <c r="P4376" s="99"/>
      <c r="Q4376" s="99"/>
      <c r="R4376" s="99"/>
      <c r="S4376" s="102">
        <v>1.0</v>
      </c>
      <c r="T4376" s="102">
        <v>1.0</v>
      </c>
      <c r="U4376" s="102" t="s">
        <v>7558</v>
      </c>
      <c r="V4376" s="102" t="s">
        <v>7559</v>
      </c>
      <c r="W4376" s="102" t="s">
        <v>54</v>
      </c>
      <c r="X4376" s="102" t="s">
        <v>7560</v>
      </c>
      <c r="Y4376" s="101" t="s">
        <v>18</v>
      </c>
    </row>
    <row r="4377">
      <c r="A4377" s="98" t="s">
        <v>67</v>
      </c>
      <c r="B4377" s="99"/>
      <c r="C4377" s="100" t="s">
        <v>8480</v>
      </c>
      <c r="D4377" s="101" t="s">
        <v>122</v>
      </c>
      <c r="E4377" s="101" t="s">
        <v>8481</v>
      </c>
      <c r="F4377" s="99"/>
      <c r="G4377" s="99"/>
      <c r="H4377" s="99"/>
      <c r="I4377" s="99"/>
      <c r="J4377" s="99"/>
      <c r="K4377" s="99"/>
      <c r="L4377" s="99"/>
      <c r="M4377" s="99"/>
      <c r="N4377" s="99"/>
      <c r="O4377" s="99"/>
      <c r="P4377" s="99"/>
      <c r="Q4377" s="99"/>
      <c r="R4377" s="99"/>
      <c r="S4377" s="102">
        <v>1.0</v>
      </c>
      <c r="T4377" s="102">
        <v>1.0</v>
      </c>
      <c r="U4377" s="102" t="s">
        <v>7558</v>
      </c>
      <c r="V4377" s="102" t="s">
        <v>7559</v>
      </c>
      <c r="W4377" s="102" t="s">
        <v>54</v>
      </c>
      <c r="X4377" s="102" t="s">
        <v>7560</v>
      </c>
      <c r="Y4377" s="101" t="s">
        <v>18</v>
      </c>
    </row>
    <row r="4378">
      <c r="A4378" s="98" t="s">
        <v>64</v>
      </c>
      <c r="B4378" s="99"/>
      <c r="C4378" s="100" t="s">
        <v>8482</v>
      </c>
      <c r="D4378" s="101" t="s">
        <v>135</v>
      </c>
      <c r="E4378" s="101" t="s">
        <v>8483</v>
      </c>
      <c r="F4378" s="99"/>
      <c r="G4378" s="99"/>
      <c r="H4378" s="99"/>
      <c r="I4378" s="99"/>
      <c r="J4378" s="99"/>
      <c r="K4378" s="99"/>
      <c r="L4378" s="99"/>
      <c r="M4378" s="99"/>
      <c r="N4378" s="99"/>
      <c r="O4378" s="99"/>
      <c r="P4378" s="99"/>
      <c r="Q4378" s="99"/>
      <c r="R4378" s="99"/>
      <c r="S4378" s="100">
        <v>1.0</v>
      </c>
      <c r="T4378" s="100">
        <v>1.0</v>
      </c>
      <c r="U4378" s="101" t="s">
        <v>7558</v>
      </c>
      <c r="V4378" s="101" t="s">
        <v>7559</v>
      </c>
      <c r="W4378" s="101" t="s">
        <v>54</v>
      </c>
      <c r="X4378" s="101" t="s">
        <v>7560</v>
      </c>
      <c r="Y4378" s="101" t="s">
        <v>18</v>
      </c>
    </row>
    <row r="4379">
      <c r="A4379" s="98" t="s">
        <v>93</v>
      </c>
      <c r="B4379" s="99"/>
      <c r="C4379" s="100" t="s">
        <v>8484</v>
      </c>
      <c r="D4379" s="101" t="s">
        <v>128</v>
      </c>
      <c r="E4379" s="101" t="s">
        <v>8485</v>
      </c>
      <c r="F4379" s="99"/>
      <c r="G4379" s="99"/>
      <c r="H4379" s="99"/>
      <c r="I4379" s="99"/>
      <c r="J4379" s="99"/>
      <c r="K4379" s="99"/>
      <c r="L4379" s="99"/>
      <c r="M4379" s="99"/>
      <c r="N4379" s="99"/>
      <c r="O4379" s="99"/>
      <c r="P4379" s="99"/>
      <c r="Q4379" s="99"/>
      <c r="R4379" s="99"/>
      <c r="S4379" s="102">
        <v>1.0</v>
      </c>
      <c r="T4379" s="102">
        <v>1.0</v>
      </c>
      <c r="U4379" s="102" t="s">
        <v>7558</v>
      </c>
      <c r="V4379" s="102" t="s">
        <v>7559</v>
      </c>
      <c r="W4379" s="102" t="s">
        <v>54</v>
      </c>
      <c r="X4379" s="102" t="s">
        <v>7560</v>
      </c>
      <c r="Y4379" s="101" t="s">
        <v>12</v>
      </c>
    </row>
    <row r="4380">
      <c r="A4380" s="98" t="s">
        <v>80</v>
      </c>
      <c r="B4380" s="99"/>
      <c r="C4380" s="100" t="s">
        <v>8486</v>
      </c>
      <c r="D4380" s="101" t="s">
        <v>158</v>
      </c>
      <c r="E4380" s="101" t="s">
        <v>8487</v>
      </c>
      <c r="F4380" s="99"/>
      <c r="G4380" s="99"/>
      <c r="H4380" s="99"/>
      <c r="I4380" s="99"/>
      <c r="J4380" s="99"/>
      <c r="K4380" s="99"/>
      <c r="L4380" s="99"/>
      <c r="M4380" s="99"/>
      <c r="N4380" s="99"/>
      <c r="O4380" s="99"/>
      <c r="P4380" s="99"/>
      <c r="Q4380" s="99"/>
      <c r="R4380" s="99"/>
      <c r="S4380" s="100">
        <v>1.0</v>
      </c>
      <c r="T4380" s="100">
        <v>1.0</v>
      </c>
      <c r="U4380" s="101" t="s">
        <v>7558</v>
      </c>
      <c r="V4380" s="101" t="s">
        <v>7559</v>
      </c>
      <c r="W4380" s="101" t="s">
        <v>54</v>
      </c>
      <c r="X4380" s="101" t="s">
        <v>7560</v>
      </c>
      <c r="Y4380" s="101" t="s">
        <v>18</v>
      </c>
    </row>
    <row r="4381">
      <c r="A4381" s="98" t="s">
        <v>64</v>
      </c>
      <c r="B4381" s="99"/>
      <c r="C4381" s="100" t="s">
        <v>8488</v>
      </c>
      <c r="D4381" s="101" t="s">
        <v>471</v>
      </c>
      <c r="E4381" s="101" t="s">
        <v>8489</v>
      </c>
      <c r="F4381" s="99"/>
      <c r="G4381" s="99"/>
      <c r="H4381" s="99"/>
      <c r="I4381" s="99"/>
      <c r="J4381" s="99"/>
      <c r="K4381" s="99"/>
      <c r="L4381" s="99"/>
      <c r="M4381" s="99"/>
      <c r="N4381" s="99"/>
      <c r="O4381" s="99"/>
      <c r="P4381" s="99"/>
      <c r="Q4381" s="99"/>
      <c r="R4381" s="99"/>
      <c r="S4381" s="100">
        <v>1.0</v>
      </c>
      <c r="T4381" s="100">
        <v>1.0</v>
      </c>
      <c r="U4381" s="101" t="s">
        <v>7558</v>
      </c>
      <c r="V4381" s="101" t="s">
        <v>7559</v>
      </c>
      <c r="W4381" s="101" t="s">
        <v>54</v>
      </c>
      <c r="X4381" s="101" t="s">
        <v>7560</v>
      </c>
      <c r="Y4381" s="101" t="s">
        <v>18</v>
      </c>
    </row>
    <row r="4382">
      <c r="A4382" s="98" t="s">
        <v>30</v>
      </c>
      <c r="B4382" s="99"/>
      <c r="C4382" s="100" t="s">
        <v>8490</v>
      </c>
      <c r="D4382" s="101" t="s">
        <v>122</v>
      </c>
      <c r="E4382" s="101" t="s">
        <v>8491</v>
      </c>
      <c r="F4382" s="99"/>
      <c r="G4382" s="99"/>
      <c r="H4382" s="99"/>
      <c r="I4382" s="99"/>
      <c r="J4382" s="99"/>
      <c r="K4382" s="99"/>
      <c r="L4382" s="99"/>
      <c r="M4382" s="99"/>
      <c r="N4382" s="99"/>
      <c r="O4382" s="99"/>
      <c r="P4382" s="99"/>
      <c r="Q4382" s="99"/>
      <c r="R4382" s="99"/>
      <c r="S4382" s="102">
        <v>1.0</v>
      </c>
      <c r="T4382" s="102">
        <v>1.0</v>
      </c>
      <c r="U4382" s="102" t="s">
        <v>7558</v>
      </c>
      <c r="V4382" s="102" t="s">
        <v>7559</v>
      </c>
      <c r="W4382" s="102" t="s">
        <v>54</v>
      </c>
      <c r="X4382" s="102" t="s">
        <v>7560</v>
      </c>
      <c r="Y4382" s="101" t="s">
        <v>18</v>
      </c>
    </row>
    <row r="4383">
      <c r="A4383" s="103" t="s">
        <v>89</v>
      </c>
      <c r="B4383" s="99"/>
      <c r="C4383" s="100" t="s">
        <v>8492</v>
      </c>
      <c r="D4383" s="101" t="s">
        <v>135</v>
      </c>
      <c r="E4383" s="101" t="s">
        <v>8493</v>
      </c>
      <c r="F4383" s="99"/>
      <c r="G4383" s="99"/>
      <c r="H4383" s="99"/>
      <c r="I4383" s="99"/>
      <c r="J4383" s="99"/>
      <c r="K4383" s="99"/>
      <c r="L4383" s="99"/>
      <c r="M4383" s="99"/>
      <c r="N4383" s="99"/>
      <c r="O4383" s="99"/>
      <c r="P4383" s="99"/>
      <c r="Q4383" s="99"/>
      <c r="R4383" s="99"/>
      <c r="S4383" s="100">
        <v>1.0</v>
      </c>
      <c r="T4383" s="100">
        <v>1.0</v>
      </c>
      <c r="U4383" s="101" t="s">
        <v>7558</v>
      </c>
      <c r="V4383" s="101" t="s">
        <v>7559</v>
      </c>
      <c r="W4383" s="101" t="s">
        <v>54</v>
      </c>
      <c r="X4383" s="101" t="s">
        <v>7560</v>
      </c>
      <c r="Y4383" s="101" t="s">
        <v>18</v>
      </c>
    </row>
    <row r="4384">
      <c r="A4384" s="98" t="s">
        <v>67</v>
      </c>
      <c r="B4384" s="99"/>
      <c r="C4384" s="100" t="s">
        <v>8494</v>
      </c>
      <c r="D4384" s="101" t="s">
        <v>122</v>
      </c>
      <c r="E4384" s="101" t="s">
        <v>8495</v>
      </c>
      <c r="F4384" s="99"/>
      <c r="G4384" s="99"/>
      <c r="H4384" s="99"/>
      <c r="I4384" s="99"/>
      <c r="J4384" s="99"/>
      <c r="K4384" s="99"/>
      <c r="L4384" s="99"/>
      <c r="M4384" s="99"/>
      <c r="N4384" s="99"/>
      <c r="O4384" s="99"/>
      <c r="P4384" s="99"/>
      <c r="Q4384" s="99"/>
      <c r="R4384" s="99"/>
      <c r="S4384" s="102">
        <v>1.0</v>
      </c>
      <c r="T4384" s="102">
        <v>1.0</v>
      </c>
      <c r="U4384" s="102" t="s">
        <v>7558</v>
      </c>
      <c r="V4384" s="102" t="s">
        <v>7559</v>
      </c>
      <c r="W4384" s="102" t="s">
        <v>54</v>
      </c>
      <c r="X4384" s="102" t="s">
        <v>7560</v>
      </c>
      <c r="Y4384" s="101" t="s">
        <v>18</v>
      </c>
    </row>
    <row r="4385">
      <c r="A4385" s="103" t="s">
        <v>24</v>
      </c>
      <c r="B4385" s="99"/>
      <c r="C4385" s="100" t="s">
        <v>8496</v>
      </c>
      <c r="D4385" s="101" t="s">
        <v>122</v>
      </c>
      <c r="E4385" s="101" t="s">
        <v>8497</v>
      </c>
      <c r="F4385" s="99"/>
      <c r="G4385" s="99"/>
      <c r="H4385" s="99"/>
      <c r="I4385" s="99"/>
      <c r="J4385" s="99"/>
      <c r="K4385" s="99"/>
      <c r="L4385" s="99"/>
      <c r="M4385" s="99"/>
      <c r="N4385" s="99"/>
      <c r="O4385" s="99"/>
      <c r="P4385" s="99"/>
      <c r="Q4385" s="99"/>
      <c r="R4385" s="99"/>
      <c r="S4385" s="102">
        <v>1.0</v>
      </c>
      <c r="T4385" s="102">
        <v>1.0</v>
      </c>
      <c r="U4385" s="102" t="s">
        <v>7558</v>
      </c>
      <c r="V4385" s="102" t="s">
        <v>7559</v>
      </c>
      <c r="W4385" s="102" t="s">
        <v>54</v>
      </c>
      <c r="X4385" s="102" t="s">
        <v>7560</v>
      </c>
      <c r="Y4385" s="101" t="s">
        <v>18</v>
      </c>
    </row>
    <row r="4386">
      <c r="A4386" s="98" t="s">
        <v>93</v>
      </c>
      <c r="B4386" s="99"/>
      <c r="C4386" s="100" t="s">
        <v>8498</v>
      </c>
      <c r="D4386" s="101" t="s">
        <v>122</v>
      </c>
      <c r="E4386" s="101" t="s">
        <v>8499</v>
      </c>
      <c r="F4386" s="99"/>
      <c r="G4386" s="99"/>
      <c r="H4386" s="99"/>
      <c r="I4386" s="99"/>
      <c r="J4386" s="99"/>
      <c r="K4386" s="99"/>
      <c r="L4386" s="99"/>
      <c r="M4386" s="99"/>
      <c r="N4386" s="99"/>
      <c r="O4386" s="99"/>
      <c r="P4386" s="99"/>
      <c r="Q4386" s="99"/>
      <c r="R4386" s="99"/>
      <c r="S4386" s="102">
        <v>1.0</v>
      </c>
      <c r="T4386" s="102">
        <v>1.0</v>
      </c>
      <c r="U4386" s="102" t="s">
        <v>7558</v>
      </c>
      <c r="V4386" s="102" t="s">
        <v>7559</v>
      </c>
      <c r="W4386" s="102" t="s">
        <v>54</v>
      </c>
      <c r="X4386" s="102" t="s">
        <v>7560</v>
      </c>
      <c r="Y4386" s="101" t="s">
        <v>18</v>
      </c>
    </row>
    <row r="4387">
      <c r="A4387" s="103" t="s">
        <v>63</v>
      </c>
      <c r="B4387" s="99"/>
      <c r="C4387" s="100" t="s">
        <v>8500</v>
      </c>
      <c r="D4387" s="101" t="s">
        <v>122</v>
      </c>
      <c r="E4387" s="101" t="s">
        <v>8501</v>
      </c>
      <c r="F4387" s="99"/>
      <c r="G4387" s="99"/>
      <c r="H4387" s="99"/>
      <c r="I4387" s="99"/>
      <c r="J4387" s="99"/>
      <c r="K4387" s="99"/>
      <c r="L4387" s="99"/>
      <c r="M4387" s="99"/>
      <c r="N4387" s="99"/>
      <c r="O4387" s="99"/>
      <c r="P4387" s="99"/>
      <c r="Q4387" s="99"/>
      <c r="R4387" s="99"/>
      <c r="S4387" s="102">
        <v>1.0</v>
      </c>
      <c r="T4387" s="102">
        <v>1.0</v>
      </c>
      <c r="U4387" s="102" t="s">
        <v>7558</v>
      </c>
      <c r="V4387" s="102" t="s">
        <v>7559</v>
      </c>
      <c r="W4387" s="102" t="s">
        <v>54</v>
      </c>
      <c r="X4387" s="102" t="s">
        <v>7560</v>
      </c>
      <c r="Y4387" s="101" t="s">
        <v>18</v>
      </c>
    </row>
    <row r="4388">
      <c r="A4388" s="98" t="s">
        <v>77</v>
      </c>
      <c r="B4388" s="99"/>
      <c r="C4388" s="100" t="s">
        <v>8502</v>
      </c>
      <c r="D4388" s="101" t="s">
        <v>135</v>
      </c>
      <c r="E4388" s="101" t="s">
        <v>8503</v>
      </c>
      <c r="F4388" s="99"/>
      <c r="G4388" s="99"/>
      <c r="H4388" s="99"/>
      <c r="I4388" s="99"/>
      <c r="J4388" s="99"/>
      <c r="K4388" s="99"/>
      <c r="L4388" s="99"/>
      <c r="M4388" s="99"/>
      <c r="N4388" s="99"/>
      <c r="O4388" s="99"/>
      <c r="P4388" s="99"/>
      <c r="Q4388" s="99"/>
      <c r="R4388" s="99"/>
      <c r="S4388" s="100">
        <v>1.0</v>
      </c>
      <c r="T4388" s="100">
        <v>1.0</v>
      </c>
      <c r="U4388" s="101" t="s">
        <v>7558</v>
      </c>
      <c r="V4388" s="101" t="s">
        <v>7559</v>
      </c>
      <c r="W4388" s="101" t="s">
        <v>54</v>
      </c>
      <c r="X4388" s="101" t="s">
        <v>7560</v>
      </c>
      <c r="Y4388" s="101" t="s">
        <v>18</v>
      </c>
    </row>
    <row r="4389">
      <c r="A4389" s="103" t="s">
        <v>87</v>
      </c>
      <c r="B4389" s="99"/>
      <c r="C4389" s="100" t="s">
        <v>8504</v>
      </c>
      <c r="D4389" s="101" t="s">
        <v>122</v>
      </c>
      <c r="E4389" s="101" t="s">
        <v>8505</v>
      </c>
      <c r="F4389" s="99"/>
      <c r="G4389" s="99"/>
      <c r="H4389" s="99"/>
      <c r="I4389" s="99"/>
      <c r="J4389" s="99"/>
      <c r="K4389" s="99"/>
      <c r="L4389" s="99"/>
      <c r="M4389" s="99"/>
      <c r="N4389" s="99"/>
      <c r="O4389" s="99"/>
      <c r="P4389" s="99"/>
      <c r="Q4389" s="99"/>
      <c r="R4389" s="99"/>
      <c r="S4389" s="102">
        <v>1.0</v>
      </c>
      <c r="T4389" s="102">
        <v>1.0</v>
      </c>
      <c r="U4389" s="102" t="s">
        <v>7558</v>
      </c>
      <c r="V4389" s="102" t="s">
        <v>7559</v>
      </c>
      <c r="W4389" s="102" t="s">
        <v>54</v>
      </c>
      <c r="X4389" s="102" t="s">
        <v>7560</v>
      </c>
      <c r="Y4389" s="101" t="s">
        <v>18</v>
      </c>
    </row>
    <row r="4390">
      <c r="A4390" s="98" t="s">
        <v>93</v>
      </c>
      <c r="B4390" s="99"/>
      <c r="C4390" s="100" t="s">
        <v>8506</v>
      </c>
      <c r="D4390" s="101" t="s">
        <v>135</v>
      </c>
      <c r="E4390" s="101" t="s">
        <v>8507</v>
      </c>
      <c r="F4390" s="99"/>
      <c r="G4390" s="99"/>
      <c r="H4390" s="99"/>
      <c r="I4390" s="99"/>
      <c r="J4390" s="99"/>
      <c r="K4390" s="99"/>
      <c r="L4390" s="99"/>
      <c r="M4390" s="99"/>
      <c r="N4390" s="99"/>
      <c r="O4390" s="99"/>
      <c r="P4390" s="99"/>
      <c r="Q4390" s="99"/>
      <c r="R4390" s="99"/>
      <c r="S4390" s="100">
        <v>1.0</v>
      </c>
      <c r="T4390" s="100">
        <v>1.0</v>
      </c>
      <c r="U4390" s="101" t="s">
        <v>7558</v>
      </c>
      <c r="V4390" s="101" t="s">
        <v>7559</v>
      </c>
      <c r="W4390" s="101" t="s">
        <v>54</v>
      </c>
      <c r="X4390" s="101" t="s">
        <v>7560</v>
      </c>
      <c r="Y4390" s="101" t="s">
        <v>18</v>
      </c>
    </row>
    <row r="4391">
      <c r="A4391" s="98" t="s">
        <v>67</v>
      </c>
      <c r="B4391" s="99"/>
      <c r="C4391" s="100" t="s">
        <v>8508</v>
      </c>
      <c r="D4391" s="101" t="s">
        <v>122</v>
      </c>
      <c r="E4391" s="101" t="s">
        <v>8509</v>
      </c>
      <c r="F4391" s="99"/>
      <c r="G4391" s="99"/>
      <c r="H4391" s="99"/>
      <c r="I4391" s="99"/>
      <c r="J4391" s="99"/>
      <c r="K4391" s="99"/>
      <c r="L4391" s="99"/>
      <c r="M4391" s="99"/>
      <c r="N4391" s="99"/>
      <c r="O4391" s="99"/>
      <c r="P4391" s="99"/>
      <c r="Q4391" s="99"/>
      <c r="R4391" s="99"/>
      <c r="S4391" s="102">
        <v>1.0</v>
      </c>
      <c r="T4391" s="102">
        <v>1.0</v>
      </c>
      <c r="U4391" s="102" t="s">
        <v>7558</v>
      </c>
      <c r="V4391" s="102" t="s">
        <v>7559</v>
      </c>
      <c r="W4391" s="102" t="s">
        <v>54</v>
      </c>
      <c r="X4391" s="102" t="s">
        <v>7560</v>
      </c>
      <c r="Y4391" s="101" t="s">
        <v>18</v>
      </c>
    </row>
    <row r="4392">
      <c r="A4392" s="103" t="s">
        <v>63</v>
      </c>
      <c r="B4392" s="99"/>
      <c r="C4392" s="100" t="s">
        <v>8510</v>
      </c>
      <c r="D4392" s="101" t="s">
        <v>135</v>
      </c>
      <c r="E4392" s="101" t="s">
        <v>8511</v>
      </c>
      <c r="F4392" s="99"/>
      <c r="G4392" s="99"/>
      <c r="H4392" s="99"/>
      <c r="I4392" s="99"/>
      <c r="J4392" s="99"/>
      <c r="K4392" s="99"/>
      <c r="L4392" s="99"/>
      <c r="M4392" s="99"/>
      <c r="N4392" s="99"/>
      <c r="O4392" s="99"/>
      <c r="P4392" s="99"/>
      <c r="Q4392" s="99"/>
      <c r="R4392" s="99"/>
      <c r="S4392" s="100">
        <v>1.0</v>
      </c>
      <c r="T4392" s="100">
        <v>1.0</v>
      </c>
      <c r="U4392" s="101" t="s">
        <v>7558</v>
      </c>
      <c r="V4392" s="101" t="s">
        <v>7559</v>
      </c>
      <c r="W4392" s="101" t="s">
        <v>54</v>
      </c>
      <c r="X4392" s="101" t="s">
        <v>7560</v>
      </c>
      <c r="Y4392" s="101" t="s">
        <v>18</v>
      </c>
    </row>
    <row r="4393">
      <c r="A4393" s="98" t="s">
        <v>67</v>
      </c>
      <c r="B4393" s="99"/>
      <c r="C4393" s="100" t="s">
        <v>8512</v>
      </c>
      <c r="D4393" s="101" t="s">
        <v>122</v>
      </c>
      <c r="E4393" s="101" t="s">
        <v>8513</v>
      </c>
      <c r="F4393" s="99"/>
      <c r="G4393" s="99"/>
      <c r="H4393" s="99"/>
      <c r="I4393" s="99"/>
      <c r="J4393" s="99"/>
      <c r="K4393" s="99"/>
      <c r="L4393" s="99"/>
      <c r="M4393" s="99"/>
      <c r="N4393" s="99"/>
      <c r="O4393" s="99"/>
      <c r="P4393" s="99"/>
      <c r="Q4393" s="99"/>
      <c r="R4393" s="99"/>
      <c r="S4393" s="102">
        <v>1.0</v>
      </c>
      <c r="T4393" s="102">
        <v>1.0</v>
      </c>
      <c r="U4393" s="102" t="s">
        <v>7558</v>
      </c>
      <c r="V4393" s="102" t="s">
        <v>7559</v>
      </c>
      <c r="W4393" s="102" t="s">
        <v>54</v>
      </c>
      <c r="X4393" s="102" t="s">
        <v>7560</v>
      </c>
      <c r="Y4393" s="101" t="s">
        <v>18</v>
      </c>
    </row>
    <row r="4394">
      <c r="A4394" s="103" t="s">
        <v>63</v>
      </c>
      <c r="B4394" s="99"/>
      <c r="C4394" s="100" t="s">
        <v>8514</v>
      </c>
      <c r="D4394" s="101" t="s">
        <v>135</v>
      </c>
      <c r="E4394" s="101" t="s">
        <v>8515</v>
      </c>
      <c r="F4394" s="99"/>
      <c r="G4394" s="99"/>
      <c r="H4394" s="99"/>
      <c r="I4394" s="99"/>
      <c r="J4394" s="99"/>
      <c r="K4394" s="99"/>
      <c r="L4394" s="99"/>
      <c r="M4394" s="99"/>
      <c r="N4394" s="99"/>
      <c r="O4394" s="99"/>
      <c r="P4394" s="99"/>
      <c r="Q4394" s="99"/>
      <c r="R4394" s="99"/>
      <c r="S4394" s="100">
        <v>1.0</v>
      </c>
      <c r="T4394" s="100">
        <v>1.0</v>
      </c>
      <c r="U4394" s="101" t="s">
        <v>7558</v>
      </c>
      <c r="V4394" s="101" t="s">
        <v>7559</v>
      </c>
      <c r="W4394" s="101" t="s">
        <v>54</v>
      </c>
      <c r="X4394" s="101" t="s">
        <v>7560</v>
      </c>
      <c r="Y4394" s="101" t="s">
        <v>18</v>
      </c>
    </row>
    <row r="4395">
      <c r="A4395" s="98" t="s">
        <v>90</v>
      </c>
      <c r="B4395" s="99"/>
      <c r="C4395" s="100" t="s">
        <v>8516</v>
      </c>
      <c r="D4395" s="101" t="s">
        <v>135</v>
      </c>
      <c r="E4395" s="101" t="s">
        <v>8517</v>
      </c>
      <c r="F4395" s="99"/>
      <c r="G4395" s="99"/>
      <c r="H4395" s="99"/>
      <c r="I4395" s="99"/>
      <c r="J4395" s="99"/>
      <c r="K4395" s="99"/>
      <c r="L4395" s="99"/>
      <c r="M4395" s="99"/>
      <c r="N4395" s="99"/>
      <c r="O4395" s="99"/>
      <c r="P4395" s="99"/>
      <c r="Q4395" s="99"/>
      <c r="R4395" s="99"/>
      <c r="S4395" s="100">
        <v>1.0</v>
      </c>
      <c r="T4395" s="100">
        <v>1.0</v>
      </c>
      <c r="U4395" s="101" t="s">
        <v>7558</v>
      </c>
      <c r="V4395" s="101" t="s">
        <v>7559</v>
      </c>
      <c r="W4395" s="101" t="s">
        <v>54</v>
      </c>
      <c r="X4395" s="101" t="s">
        <v>7560</v>
      </c>
      <c r="Y4395" s="101" t="s">
        <v>18</v>
      </c>
    </row>
    <row r="4396">
      <c r="A4396" s="98" t="s">
        <v>77</v>
      </c>
      <c r="B4396" s="99"/>
      <c r="C4396" s="100" t="s">
        <v>8518</v>
      </c>
      <c r="D4396" s="101" t="s">
        <v>122</v>
      </c>
      <c r="E4396" s="101" t="s">
        <v>8519</v>
      </c>
      <c r="F4396" s="99"/>
      <c r="G4396" s="99"/>
      <c r="H4396" s="99"/>
      <c r="I4396" s="99"/>
      <c r="J4396" s="99"/>
      <c r="K4396" s="99"/>
      <c r="L4396" s="99"/>
      <c r="M4396" s="99"/>
      <c r="N4396" s="99"/>
      <c r="O4396" s="99"/>
      <c r="P4396" s="99"/>
      <c r="Q4396" s="99"/>
      <c r="R4396" s="99"/>
      <c r="S4396" s="102">
        <v>1.0</v>
      </c>
      <c r="T4396" s="102">
        <v>1.0</v>
      </c>
      <c r="U4396" s="102" t="s">
        <v>7558</v>
      </c>
      <c r="V4396" s="102" t="s">
        <v>7559</v>
      </c>
      <c r="W4396" s="102" t="s">
        <v>54</v>
      </c>
      <c r="X4396" s="102" t="s">
        <v>7560</v>
      </c>
      <c r="Y4396" s="101" t="s">
        <v>18</v>
      </c>
    </row>
    <row r="4397">
      <c r="A4397" s="98" t="s">
        <v>30</v>
      </c>
      <c r="B4397" s="99"/>
      <c r="C4397" s="100" t="s">
        <v>8520</v>
      </c>
      <c r="D4397" s="101" t="s">
        <v>122</v>
      </c>
      <c r="E4397" s="101" t="s">
        <v>8521</v>
      </c>
      <c r="F4397" s="99"/>
      <c r="G4397" s="99"/>
      <c r="H4397" s="99"/>
      <c r="I4397" s="99"/>
      <c r="J4397" s="99"/>
      <c r="K4397" s="99"/>
      <c r="L4397" s="99"/>
      <c r="M4397" s="99"/>
      <c r="N4397" s="99"/>
      <c r="O4397" s="99"/>
      <c r="P4397" s="99"/>
      <c r="Q4397" s="99"/>
      <c r="R4397" s="99"/>
      <c r="S4397" s="102">
        <v>1.0</v>
      </c>
      <c r="T4397" s="102">
        <v>1.0</v>
      </c>
      <c r="U4397" s="102" t="s">
        <v>7558</v>
      </c>
      <c r="V4397" s="102" t="s">
        <v>7559</v>
      </c>
      <c r="W4397" s="102" t="s">
        <v>54</v>
      </c>
      <c r="X4397" s="102" t="s">
        <v>7560</v>
      </c>
      <c r="Y4397" s="101" t="s">
        <v>18</v>
      </c>
    </row>
    <row r="4398">
      <c r="A4398" s="98" t="s">
        <v>67</v>
      </c>
      <c r="B4398" s="99"/>
      <c r="C4398" s="100" t="s">
        <v>8522</v>
      </c>
      <c r="D4398" s="101" t="s">
        <v>135</v>
      </c>
      <c r="E4398" s="101" t="s">
        <v>8523</v>
      </c>
      <c r="F4398" s="99"/>
      <c r="G4398" s="99"/>
      <c r="H4398" s="99"/>
      <c r="I4398" s="99"/>
      <c r="J4398" s="99"/>
      <c r="K4398" s="99"/>
      <c r="L4398" s="99"/>
      <c r="M4398" s="99"/>
      <c r="N4398" s="99"/>
      <c r="O4398" s="99"/>
      <c r="P4398" s="99"/>
      <c r="Q4398" s="99"/>
      <c r="R4398" s="99"/>
      <c r="S4398" s="100">
        <v>1.0</v>
      </c>
      <c r="T4398" s="100">
        <v>1.0</v>
      </c>
      <c r="U4398" s="101" t="s">
        <v>7558</v>
      </c>
      <c r="V4398" s="101" t="s">
        <v>7559</v>
      </c>
      <c r="W4398" s="101" t="s">
        <v>54</v>
      </c>
      <c r="X4398" s="101" t="s">
        <v>7560</v>
      </c>
      <c r="Y4398" s="101" t="s">
        <v>18</v>
      </c>
    </row>
    <row r="4399">
      <c r="A4399" s="98" t="s">
        <v>77</v>
      </c>
      <c r="B4399" s="99"/>
      <c r="C4399" s="100" t="s">
        <v>8524</v>
      </c>
      <c r="D4399" s="101" t="s">
        <v>135</v>
      </c>
      <c r="E4399" s="101" t="s">
        <v>8525</v>
      </c>
      <c r="F4399" s="99"/>
      <c r="G4399" s="99"/>
      <c r="H4399" s="99"/>
      <c r="I4399" s="99"/>
      <c r="J4399" s="99"/>
      <c r="K4399" s="99"/>
      <c r="L4399" s="99"/>
      <c r="M4399" s="99"/>
      <c r="N4399" s="99"/>
      <c r="O4399" s="99"/>
      <c r="P4399" s="99"/>
      <c r="Q4399" s="99"/>
      <c r="R4399" s="99"/>
      <c r="S4399" s="100">
        <v>1.0</v>
      </c>
      <c r="T4399" s="100">
        <v>1.0</v>
      </c>
      <c r="U4399" s="101" t="s">
        <v>7558</v>
      </c>
      <c r="V4399" s="101" t="s">
        <v>7559</v>
      </c>
      <c r="W4399" s="101" t="s">
        <v>54</v>
      </c>
      <c r="X4399" s="101" t="s">
        <v>7560</v>
      </c>
      <c r="Y4399" s="101" t="s">
        <v>18</v>
      </c>
    </row>
    <row r="4400">
      <c r="A4400" s="103" t="s">
        <v>87</v>
      </c>
      <c r="B4400" s="99"/>
      <c r="C4400" s="100" t="s">
        <v>8526</v>
      </c>
      <c r="D4400" s="101" t="s">
        <v>122</v>
      </c>
      <c r="E4400" s="101" t="s">
        <v>8527</v>
      </c>
      <c r="F4400" s="99"/>
      <c r="G4400" s="99"/>
      <c r="H4400" s="99"/>
      <c r="I4400" s="99"/>
      <c r="J4400" s="99"/>
      <c r="K4400" s="99"/>
      <c r="L4400" s="99"/>
      <c r="M4400" s="99"/>
      <c r="N4400" s="99"/>
      <c r="O4400" s="99"/>
      <c r="P4400" s="99"/>
      <c r="Q4400" s="99"/>
      <c r="R4400" s="99"/>
      <c r="S4400" s="102">
        <v>1.0</v>
      </c>
      <c r="T4400" s="102">
        <v>1.0</v>
      </c>
      <c r="U4400" s="102" t="s">
        <v>7558</v>
      </c>
      <c r="V4400" s="102" t="s">
        <v>7559</v>
      </c>
      <c r="W4400" s="102" t="s">
        <v>54</v>
      </c>
      <c r="X4400" s="102" t="s">
        <v>7560</v>
      </c>
      <c r="Y4400" s="101" t="s">
        <v>18</v>
      </c>
    </row>
    <row r="4401">
      <c r="A4401" s="98" t="s">
        <v>93</v>
      </c>
      <c r="B4401" s="99"/>
      <c r="C4401" s="100" t="s">
        <v>8528</v>
      </c>
      <c r="D4401" s="101" t="s">
        <v>122</v>
      </c>
      <c r="E4401" s="101" t="s">
        <v>8529</v>
      </c>
      <c r="F4401" s="99"/>
      <c r="G4401" s="99"/>
      <c r="H4401" s="99"/>
      <c r="I4401" s="99"/>
      <c r="J4401" s="99"/>
      <c r="K4401" s="99"/>
      <c r="L4401" s="99"/>
      <c r="M4401" s="99"/>
      <c r="N4401" s="99"/>
      <c r="O4401" s="99"/>
      <c r="P4401" s="99"/>
      <c r="Q4401" s="99"/>
      <c r="R4401" s="99"/>
      <c r="S4401" s="102">
        <v>1.0</v>
      </c>
      <c r="T4401" s="102">
        <v>1.0</v>
      </c>
      <c r="U4401" s="102" t="s">
        <v>7558</v>
      </c>
      <c r="V4401" s="102" t="s">
        <v>7559</v>
      </c>
      <c r="W4401" s="102" t="s">
        <v>54</v>
      </c>
      <c r="X4401" s="102" t="s">
        <v>7560</v>
      </c>
      <c r="Y4401" s="101" t="s">
        <v>18</v>
      </c>
    </row>
    <row r="4402">
      <c r="A4402" s="103" t="s">
        <v>87</v>
      </c>
      <c r="B4402" s="99"/>
      <c r="C4402" s="100" t="s">
        <v>8530</v>
      </c>
      <c r="D4402" s="101" t="s">
        <v>135</v>
      </c>
      <c r="E4402" s="101" t="s">
        <v>8531</v>
      </c>
      <c r="F4402" s="99"/>
      <c r="G4402" s="99"/>
      <c r="H4402" s="99"/>
      <c r="I4402" s="99"/>
      <c r="J4402" s="99"/>
      <c r="K4402" s="99"/>
      <c r="L4402" s="99"/>
      <c r="M4402" s="99"/>
      <c r="N4402" s="99"/>
      <c r="O4402" s="99"/>
      <c r="P4402" s="99"/>
      <c r="Q4402" s="99"/>
      <c r="R4402" s="99"/>
      <c r="S4402" s="100">
        <v>1.0</v>
      </c>
      <c r="T4402" s="100">
        <v>1.0</v>
      </c>
      <c r="U4402" s="101" t="s">
        <v>7558</v>
      </c>
      <c r="V4402" s="101" t="s">
        <v>7559</v>
      </c>
      <c r="W4402" s="101" t="s">
        <v>54</v>
      </c>
      <c r="X4402" s="101" t="s">
        <v>7560</v>
      </c>
      <c r="Y4402" s="101" t="s">
        <v>18</v>
      </c>
    </row>
    <row r="4403">
      <c r="A4403" s="103" t="s">
        <v>63</v>
      </c>
      <c r="B4403" s="99"/>
      <c r="C4403" s="100" t="s">
        <v>349</v>
      </c>
      <c r="D4403" s="101" t="s">
        <v>151</v>
      </c>
      <c r="E4403" s="101" t="s">
        <v>350</v>
      </c>
      <c r="F4403" s="99"/>
      <c r="G4403" s="99"/>
      <c r="H4403" s="99"/>
      <c r="I4403" s="99"/>
      <c r="J4403" s="99"/>
      <c r="K4403" s="99"/>
      <c r="L4403" s="99"/>
      <c r="M4403" s="99"/>
      <c r="N4403" s="99"/>
      <c r="O4403" s="99"/>
      <c r="P4403" s="99"/>
      <c r="Q4403" s="99"/>
      <c r="R4403" s="99"/>
      <c r="S4403" s="102">
        <v>0.0</v>
      </c>
      <c r="T4403" s="102"/>
      <c r="U4403" s="102"/>
      <c r="V4403" s="102"/>
      <c r="W4403" s="102"/>
      <c r="X4403" s="102"/>
      <c r="Y4403" s="101" t="s">
        <v>12</v>
      </c>
    </row>
    <row r="4404">
      <c r="A4404" s="103" t="s">
        <v>24</v>
      </c>
      <c r="B4404" s="99"/>
      <c r="C4404" s="100" t="s">
        <v>8532</v>
      </c>
      <c r="D4404" s="101" t="s">
        <v>135</v>
      </c>
      <c r="E4404" s="101" t="s">
        <v>8533</v>
      </c>
      <c r="F4404" s="99"/>
      <c r="G4404" s="99"/>
      <c r="H4404" s="99"/>
      <c r="I4404" s="99"/>
      <c r="J4404" s="99"/>
      <c r="K4404" s="99"/>
      <c r="L4404" s="99"/>
      <c r="M4404" s="99"/>
      <c r="N4404" s="99"/>
      <c r="O4404" s="99"/>
      <c r="P4404" s="99"/>
      <c r="Q4404" s="99"/>
      <c r="R4404" s="99"/>
      <c r="S4404" s="100">
        <v>1.0</v>
      </c>
      <c r="T4404" s="100">
        <v>1.0</v>
      </c>
      <c r="U4404" s="101" t="s">
        <v>7558</v>
      </c>
      <c r="V4404" s="101" t="s">
        <v>7559</v>
      </c>
      <c r="W4404" s="101" t="s">
        <v>54</v>
      </c>
      <c r="X4404" s="101" t="s">
        <v>7560</v>
      </c>
      <c r="Y4404" s="101" t="s">
        <v>18</v>
      </c>
    </row>
    <row r="4405">
      <c r="A4405" s="98" t="s">
        <v>77</v>
      </c>
      <c r="B4405" s="99"/>
      <c r="C4405" s="100" t="s">
        <v>8534</v>
      </c>
      <c r="D4405" s="101" t="s">
        <v>135</v>
      </c>
      <c r="E4405" s="101" t="s">
        <v>8535</v>
      </c>
      <c r="F4405" s="99"/>
      <c r="G4405" s="99"/>
      <c r="H4405" s="99"/>
      <c r="I4405" s="99"/>
      <c r="J4405" s="99"/>
      <c r="K4405" s="99"/>
      <c r="L4405" s="99"/>
      <c r="M4405" s="99"/>
      <c r="N4405" s="99"/>
      <c r="O4405" s="99"/>
      <c r="P4405" s="99"/>
      <c r="Q4405" s="99"/>
      <c r="R4405" s="99"/>
      <c r="S4405" s="100">
        <v>1.0</v>
      </c>
      <c r="T4405" s="100">
        <v>1.0</v>
      </c>
      <c r="U4405" s="101" t="s">
        <v>7558</v>
      </c>
      <c r="V4405" s="101" t="s">
        <v>7559</v>
      </c>
      <c r="W4405" s="101" t="s">
        <v>54</v>
      </c>
      <c r="X4405" s="101" t="s">
        <v>7560</v>
      </c>
      <c r="Y4405" s="101" t="s">
        <v>18</v>
      </c>
    </row>
    <row r="4406">
      <c r="A4406" s="98" t="s">
        <v>64</v>
      </c>
      <c r="B4406" s="99"/>
      <c r="C4406" s="100" t="s">
        <v>8536</v>
      </c>
      <c r="D4406" s="101" t="s">
        <v>471</v>
      </c>
      <c r="E4406" s="101" t="s">
        <v>8537</v>
      </c>
      <c r="F4406" s="99"/>
      <c r="G4406" s="99"/>
      <c r="H4406" s="99"/>
      <c r="I4406" s="99"/>
      <c r="J4406" s="99"/>
      <c r="K4406" s="99"/>
      <c r="L4406" s="99"/>
      <c r="M4406" s="99"/>
      <c r="N4406" s="99"/>
      <c r="O4406" s="99"/>
      <c r="P4406" s="99"/>
      <c r="Q4406" s="99"/>
      <c r="R4406" s="99"/>
      <c r="S4406" s="100">
        <v>1.0</v>
      </c>
      <c r="T4406" s="100">
        <v>1.0</v>
      </c>
      <c r="U4406" s="101" t="s">
        <v>7558</v>
      </c>
      <c r="V4406" s="101" t="s">
        <v>7559</v>
      </c>
      <c r="W4406" s="101" t="s">
        <v>54</v>
      </c>
      <c r="X4406" s="101" t="s">
        <v>7560</v>
      </c>
      <c r="Y4406" s="101" t="s">
        <v>18</v>
      </c>
    </row>
    <row r="4407">
      <c r="A4407" s="98" t="s">
        <v>77</v>
      </c>
      <c r="B4407" s="99"/>
      <c r="C4407" s="100" t="s">
        <v>8538</v>
      </c>
      <c r="D4407" s="101" t="s">
        <v>135</v>
      </c>
      <c r="E4407" s="101" t="s">
        <v>8539</v>
      </c>
      <c r="F4407" s="99"/>
      <c r="G4407" s="99"/>
      <c r="H4407" s="99"/>
      <c r="I4407" s="99"/>
      <c r="J4407" s="99"/>
      <c r="K4407" s="99"/>
      <c r="L4407" s="99"/>
      <c r="M4407" s="99"/>
      <c r="N4407" s="99"/>
      <c r="O4407" s="99"/>
      <c r="P4407" s="99"/>
      <c r="Q4407" s="99"/>
      <c r="R4407" s="99"/>
      <c r="S4407" s="100">
        <v>1.0</v>
      </c>
      <c r="T4407" s="100">
        <v>1.0</v>
      </c>
      <c r="U4407" s="101" t="s">
        <v>7558</v>
      </c>
      <c r="V4407" s="101" t="s">
        <v>7559</v>
      </c>
      <c r="W4407" s="101" t="s">
        <v>54</v>
      </c>
      <c r="X4407" s="101" t="s">
        <v>7560</v>
      </c>
      <c r="Y4407" s="101" t="s">
        <v>18</v>
      </c>
    </row>
    <row r="4408">
      <c r="A4408" s="103" t="s">
        <v>60</v>
      </c>
      <c r="B4408" s="99"/>
      <c r="C4408" s="100" t="s">
        <v>8540</v>
      </c>
      <c r="D4408" s="101" t="s">
        <v>122</v>
      </c>
      <c r="E4408" s="101" t="s">
        <v>8541</v>
      </c>
      <c r="F4408" s="99"/>
      <c r="G4408" s="99"/>
      <c r="H4408" s="99"/>
      <c r="I4408" s="99"/>
      <c r="J4408" s="99"/>
      <c r="K4408" s="99"/>
      <c r="L4408" s="99"/>
      <c r="M4408" s="99"/>
      <c r="N4408" s="99"/>
      <c r="O4408" s="99"/>
      <c r="P4408" s="99"/>
      <c r="Q4408" s="99"/>
      <c r="R4408" s="99"/>
      <c r="S4408" s="102">
        <v>1.0</v>
      </c>
      <c r="T4408" s="102">
        <v>1.0</v>
      </c>
      <c r="U4408" s="102" t="s">
        <v>7558</v>
      </c>
      <c r="V4408" s="102" t="s">
        <v>7559</v>
      </c>
      <c r="W4408" s="102" t="s">
        <v>54</v>
      </c>
      <c r="X4408" s="102" t="s">
        <v>7560</v>
      </c>
      <c r="Y4408" s="101" t="s">
        <v>18</v>
      </c>
    </row>
    <row r="4409">
      <c r="A4409" s="98" t="s">
        <v>64</v>
      </c>
      <c r="B4409" s="99"/>
      <c r="C4409" s="100" t="s">
        <v>8542</v>
      </c>
      <c r="D4409" s="101" t="s">
        <v>122</v>
      </c>
      <c r="E4409" s="101" t="s">
        <v>8543</v>
      </c>
      <c r="F4409" s="99"/>
      <c r="G4409" s="99"/>
      <c r="H4409" s="99"/>
      <c r="I4409" s="99"/>
      <c r="J4409" s="99"/>
      <c r="K4409" s="99"/>
      <c r="L4409" s="99"/>
      <c r="M4409" s="99"/>
      <c r="N4409" s="99"/>
      <c r="O4409" s="99"/>
      <c r="P4409" s="99"/>
      <c r="Q4409" s="99"/>
      <c r="R4409" s="99"/>
      <c r="S4409" s="102">
        <v>1.0</v>
      </c>
      <c r="T4409" s="102">
        <v>1.0</v>
      </c>
      <c r="U4409" s="102" t="s">
        <v>7558</v>
      </c>
      <c r="V4409" s="102" t="s">
        <v>7559</v>
      </c>
      <c r="W4409" s="102" t="s">
        <v>54</v>
      </c>
      <c r="X4409" s="102" t="s">
        <v>7560</v>
      </c>
      <c r="Y4409" s="101" t="s">
        <v>18</v>
      </c>
    </row>
    <row r="4410">
      <c r="A4410" s="98" t="s">
        <v>28</v>
      </c>
      <c r="B4410" s="99"/>
      <c r="C4410" s="100" t="s">
        <v>8544</v>
      </c>
      <c r="D4410" s="101" t="s">
        <v>135</v>
      </c>
      <c r="E4410" s="101" t="s">
        <v>8545</v>
      </c>
      <c r="F4410" s="99"/>
      <c r="G4410" s="99"/>
      <c r="H4410" s="99"/>
      <c r="I4410" s="99"/>
      <c r="J4410" s="99"/>
      <c r="K4410" s="99"/>
      <c r="L4410" s="99"/>
      <c r="M4410" s="99"/>
      <c r="N4410" s="99"/>
      <c r="O4410" s="99"/>
      <c r="P4410" s="99"/>
      <c r="Q4410" s="99"/>
      <c r="R4410" s="99"/>
      <c r="S4410" s="100">
        <v>1.0</v>
      </c>
      <c r="T4410" s="100">
        <v>1.0</v>
      </c>
      <c r="U4410" s="101" t="s">
        <v>7558</v>
      </c>
      <c r="V4410" s="101" t="s">
        <v>7559</v>
      </c>
      <c r="W4410" s="101" t="s">
        <v>54</v>
      </c>
      <c r="X4410" s="101" t="s">
        <v>7560</v>
      </c>
      <c r="Y4410" s="101" t="s">
        <v>18</v>
      </c>
    </row>
    <row r="4411">
      <c r="A4411" s="98" t="s">
        <v>93</v>
      </c>
      <c r="B4411" s="99"/>
      <c r="C4411" s="100" t="s">
        <v>8546</v>
      </c>
      <c r="D4411" s="101" t="s">
        <v>122</v>
      </c>
      <c r="E4411" s="101" t="s">
        <v>8547</v>
      </c>
      <c r="F4411" s="99"/>
      <c r="G4411" s="99"/>
      <c r="H4411" s="99"/>
      <c r="I4411" s="99"/>
      <c r="J4411" s="99"/>
      <c r="K4411" s="99"/>
      <c r="L4411" s="99"/>
      <c r="M4411" s="99"/>
      <c r="N4411" s="99"/>
      <c r="O4411" s="99"/>
      <c r="P4411" s="99"/>
      <c r="Q4411" s="99"/>
      <c r="R4411" s="99"/>
      <c r="S4411" s="102">
        <v>1.0</v>
      </c>
      <c r="T4411" s="102">
        <v>1.0</v>
      </c>
      <c r="U4411" s="102" t="s">
        <v>7558</v>
      </c>
      <c r="V4411" s="102" t="s">
        <v>7559</v>
      </c>
      <c r="W4411" s="102" t="s">
        <v>54</v>
      </c>
      <c r="X4411" s="102" t="s">
        <v>7560</v>
      </c>
      <c r="Y4411" s="101" t="s">
        <v>18</v>
      </c>
    </row>
    <row r="4412">
      <c r="A4412" s="103" t="s">
        <v>87</v>
      </c>
      <c r="B4412" s="99"/>
      <c r="C4412" s="100" t="s">
        <v>8548</v>
      </c>
      <c r="D4412" s="101" t="s">
        <v>122</v>
      </c>
      <c r="E4412" s="101" t="s">
        <v>8549</v>
      </c>
      <c r="F4412" s="99"/>
      <c r="G4412" s="99"/>
      <c r="H4412" s="99"/>
      <c r="I4412" s="99"/>
      <c r="J4412" s="99"/>
      <c r="K4412" s="99"/>
      <c r="L4412" s="99"/>
      <c r="M4412" s="99"/>
      <c r="N4412" s="99"/>
      <c r="O4412" s="99"/>
      <c r="P4412" s="99"/>
      <c r="Q4412" s="99"/>
      <c r="R4412" s="99"/>
      <c r="S4412" s="102">
        <v>1.0</v>
      </c>
      <c r="T4412" s="102">
        <v>1.0</v>
      </c>
      <c r="U4412" s="102" t="s">
        <v>7558</v>
      </c>
      <c r="V4412" s="102" t="s">
        <v>7559</v>
      </c>
      <c r="W4412" s="102" t="s">
        <v>54</v>
      </c>
      <c r="X4412" s="102" t="s">
        <v>7560</v>
      </c>
      <c r="Y4412" s="101" t="s">
        <v>18</v>
      </c>
    </row>
    <row r="4413">
      <c r="A4413" s="98" t="s">
        <v>30</v>
      </c>
      <c r="B4413" s="99"/>
      <c r="C4413" s="100" t="s">
        <v>8550</v>
      </c>
      <c r="D4413" s="101" t="s">
        <v>158</v>
      </c>
      <c r="E4413" s="101" t="s">
        <v>8551</v>
      </c>
      <c r="F4413" s="99"/>
      <c r="G4413" s="99"/>
      <c r="H4413" s="99"/>
      <c r="I4413" s="99"/>
      <c r="J4413" s="99"/>
      <c r="K4413" s="99"/>
      <c r="L4413" s="99"/>
      <c r="M4413" s="99"/>
      <c r="N4413" s="99"/>
      <c r="O4413" s="99"/>
      <c r="P4413" s="99"/>
      <c r="Q4413" s="99"/>
      <c r="R4413" s="99"/>
      <c r="S4413" s="100">
        <v>1.0</v>
      </c>
      <c r="T4413" s="100">
        <v>1.0</v>
      </c>
      <c r="U4413" s="101" t="s">
        <v>7558</v>
      </c>
      <c r="V4413" s="101" t="s">
        <v>7559</v>
      </c>
      <c r="W4413" s="101" t="s">
        <v>54</v>
      </c>
      <c r="X4413" s="101" t="s">
        <v>7560</v>
      </c>
      <c r="Y4413" s="101" t="s">
        <v>18</v>
      </c>
    </row>
    <row r="4414">
      <c r="A4414" s="103" t="s">
        <v>24</v>
      </c>
      <c r="B4414" s="99"/>
      <c r="C4414" s="100" t="s">
        <v>8552</v>
      </c>
      <c r="D4414" s="101" t="s">
        <v>151</v>
      </c>
      <c r="E4414" s="101" t="s">
        <v>8553</v>
      </c>
      <c r="F4414" s="99"/>
      <c r="G4414" s="99"/>
      <c r="H4414" s="99"/>
      <c r="I4414" s="99"/>
      <c r="J4414" s="99"/>
      <c r="K4414" s="99"/>
      <c r="L4414" s="99"/>
      <c r="M4414" s="99"/>
      <c r="N4414" s="99"/>
      <c r="O4414" s="99"/>
      <c r="P4414" s="99"/>
      <c r="Q4414" s="99"/>
      <c r="R4414" s="99"/>
      <c r="S4414" s="102">
        <v>1.0</v>
      </c>
      <c r="T4414" s="102">
        <v>1.0</v>
      </c>
      <c r="U4414" s="102" t="s">
        <v>7558</v>
      </c>
      <c r="V4414" s="102" t="s">
        <v>7559</v>
      </c>
      <c r="W4414" s="102" t="s">
        <v>54</v>
      </c>
      <c r="X4414" s="102" t="s">
        <v>7591</v>
      </c>
      <c r="Y4414" s="101" t="s">
        <v>12</v>
      </c>
      <c r="Z4414" s="33">
        <v>1.0</v>
      </c>
    </row>
    <row r="4415">
      <c r="A4415" s="98" t="s">
        <v>67</v>
      </c>
      <c r="B4415" s="99"/>
      <c r="C4415" s="100" t="s">
        <v>351</v>
      </c>
      <c r="D4415" s="101" t="s">
        <v>146</v>
      </c>
      <c r="E4415" s="101" t="s">
        <v>8554</v>
      </c>
      <c r="F4415" s="99"/>
      <c r="G4415" s="99"/>
      <c r="H4415" s="99"/>
      <c r="I4415" s="99"/>
      <c r="J4415" s="99"/>
      <c r="K4415" s="99"/>
      <c r="L4415" s="99"/>
      <c r="M4415" s="99"/>
      <c r="N4415" s="99"/>
      <c r="O4415" s="99"/>
      <c r="P4415" s="99"/>
      <c r="Q4415" s="99"/>
      <c r="R4415" s="99"/>
      <c r="S4415" s="100">
        <v>1.0</v>
      </c>
      <c r="T4415" s="100">
        <v>1.0</v>
      </c>
      <c r="U4415" s="101" t="s">
        <v>7558</v>
      </c>
      <c r="V4415" s="101" t="s">
        <v>7559</v>
      </c>
      <c r="W4415" s="101" t="s">
        <v>54</v>
      </c>
      <c r="X4415" s="101" t="s">
        <v>7560</v>
      </c>
      <c r="Y4415" s="101" t="s">
        <v>18</v>
      </c>
    </row>
    <row r="4416">
      <c r="A4416" s="103" t="s">
        <v>24</v>
      </c>
      <c r="B4416" s="99"/>
      <c r="C4416" s="100" t="s">
        <v>354</v>
      </c>
      <c r="D4416" s="101" t="s">
        <v>122</v>
      </c>
      <c r="E4416" s="101" t="s">
        <v>355</v>
      </c>
      <c r="F4416" s="99"/>
      <c r="G4416" s="99"/>
      <c r="H4416" s="99"/>
      <c r="I4416" s="99"/>
      <c r="J4416" s="99"/>
      <c r="K4416" s="99"/>
      <c r="L4416" s="99"/>
      <c r="M4416" s="99"/>
      <c r="N4416" s="99"/>
      <c r="O4416" s="99"/>
      <c r="P4416" s="99"/>
      <c r="Q4416" s="99"/>
      <c r="R4416" s="99"/>
      <c r="S4416" s="102">
        <v>1.0</v>
      </c>
      <c r="T4416" s="102">
        <v>1.0</v>
      </c>
      <c r="U4416" s="102" t="s">
        <v>7558</v>
      </c>
      <c r="V4416" s="102" t="s">
        <v>7559</v>
      </c>
      <c r="W4416" s="102" t="s">
        <v>54</v>
      </c>
      <c r="X4416" s="102" t="s">
        <v>7560</v>
      </c>
      <c r="Y4416" s="101" t="s">
        <v>18</v>
      </c>
    </row>
    <row r="4417">
      <c r="A4417" s="98" t="s">
        <v>64</v>
      </c>
      <c r="B4417" s="99"/>
      <c r="C4417" s="100" t="s">
        <v>8555</v>
      </c>
      <c r="D4417" s="101" t="s">
        <v>471</v>
      </c>
      <c r="E4417" s="101" t="s">
        <v>8556</v>
      </c>
      <c r="F4417" s="99"/>
      <c r="G4417" s="99"/>
      <c r="H4417" s="99"/>
      <c r="I4417" s="99"/>
      <c r="J4417" s="99"/>
      <c r="K4417" s="99"/>
      <c r="L4417" s="99"/>
      <c r="M4417" s="99"/>
      <c r="N4417" s="99"/>
      <c r="O4417" s="99"/>
      <c r="P4417" s="99"/>
      <c r="Q4417" s="99"/>
      <c r="R4417" s="99"/>
      <c r="S4417" s="100">
        <v>1.0</v>
      </c>
      <c r="T4417" s="100">
        <v>1.0</v>
      </c>
      <c r="U4417" s="101" t="s">
        <v>7558</v>
      </c>
      <c r="V4417" s="101" t="s">
        <v>7559</v>
      </c>
      <c r="W4417" s="101" t="s">
        <v>54</v>
      </c>
      <c r="X4417" s="101" t="s">
        <v>7560</v>
      </c>
      <c r="Y4417" s="101" t="s">
        <v>18</v>
      </c>
    </row>
    <row r="4418">
      <c r="A4418" s="103" t="s">
        <v>13</v>
      </c>
      <c r="B4418" s="99"/>
      <c r="C4418" s="100" t="s">
        <v>8557</v>
      </c>
      <c r="D4418" s="101" t="s">
        <v>122</v>
      </c>
      <c r="E4418" s="101" t="s">
        <v>8558</v>
      </c>
      <c r="F4418" s="99"/>
      <c r="G4418" s="99"/>
      <c r="H4418" s="99"/>
      <c r="I4418" s="99"/>
      <c r="J4418" s="99"/>
      <c r="K4418" s="99"/>
      <c r="L4418" s="99"/>
      <c r="M4418" s="99"/>
      <c r="N4418" s="99"/>
      <c r="O4418" s="99"/>
      <c r="P4418" s="99"/>
      <c r="Q4418" s="99"/>
      <c r="R4418" s="99"/>
      <c r="S4418" s="102">
        <v>1.0</v>
      </c>
      <c r="T4418" s="102">
        <v>1.0</v>
      </c>
      <c r="U4418" s="102" t="s">
        <v>7558</v>
      </c>
      <c r="V4418" s="102" t="s">
        <v>7559</v>
      </c>
      <c r="W4418" s="102" t="s">
        <v>54</v>
      </c>
      <c r="X4418" s="102" t="s">
        <v>7560</v>
      </c>
      <c r="Y4418" s="101" t="s">
        <v>18</v>
      </c>
    </row>
    <row r="4419">
      <c r="A4419" s="103" t="s">
        <v>63</v>
      </c>
      <c r="B4419" s="99"/>
      <c r="C4419" s="100" t="s">
        <v>8559</v>
      </c>
      <c r="D4419" s="101" t="s">
        <v>135</v>
      </c>
      <c r="E4419" s="101" t="s">
        <v>8560</v>
      </c>
      <c r="F4419" s="99"/>
      <c r="G4419" s="99"/>
      <c r="H4419" s="99"/>
      <c r="I4419" s="99"/>
      <c r="J4419" s="99"/>
      <c r="K4419" s="99"/>
      <c r="L4419" s="99"/>
      <c r="M4419" s="99"/>
      <c r="N4419" s="99"/>
      <c r="O4419" s="99"/>
      <c r="P4419" s="99"/>
      <c r="Q4419" s="99"/>
      <c r="R4419" s="99"/>
      <c r="S4419" s="100">
        <v>1.0</v>
      </c>
      <c r="T4419" s="100">
        <v>1.0</v>
      </c>
      <c r="U4419" s="101" t="s">
        <v>7558</v>
      </c>
      <c r="V4419" s="101" t="s">
        <v>7559</v>
      </c>
      <c r="W4419" s="101" t="s">
        <v>54</v>
      </c>
      <c r="X4419" s="101" t="s">
        <v>7560</v>
      </c>
      <c r="Y4419" s="101" t="s">
        <v>18</v>
      </c>
    </row>
    <row r="4420">
      <c r="A4420" s="98" t="s">
        <v>80</v>
      </c>
      <c r="B4420" s="99"/>
      <c r="C4420" s="100" t="s">
        <v>8561</v>
      </c>
      <c r="D4420" s="101" t="s">
        <v>122</v>
      </c>
      <c r="E4420" s="101" t="s">
        <v>8562</v>
      </c>
      <c r="F4420" s="99"/>
      <c r="G4420" s="99"/>
      <c r="H4420" s="99"/>
      <c r="I4420" s="99"/>
      <c r="J4420" s="99"/>
      <c r="K4420" s="99"/>
      <c r="L4420" s="99"/>
      <c r="M4420" s="99"/>
      <c r="N4420" s="99"/>
      <c r="O4420" s="99"/>
      <c r="P4420" s="99"/>
      <c r="Q4420" s="99"/>
      <c r="R4420" s="99"/>
      <c r="S4420" s="102">
        <v>1.0</v>
      </c>
      <c r="T4420" s="102">
        <v>1.0</v>
      </c>
      <c r="U4420" s="102" t="s">
        <v>7558</v>
      </c>
      <c r="V4420" s="102" t="s">
        <v>7559</v>
      </c>
      <c r="W4420" s="102" t="s">
        <v>54</v>
      </c>
      <c r="X4420" s="102" t="s">
        <v>7560</v>
      </c>
      <c r="Y4420" s="101" t="s">
        <v>18</v>
      </c>
    </row>
    <row r="4421">
      <c r="A4421" s="98" t="s">
        <v>93</v>
      </c>
      <c r="B4421" s="99"/>
      <c r="C4421" s="100" t="s">
        <v>8563</v>
      </c>
      <c r="D4421" s="101" t="s">
        <v>122</v>
      </c>
      <c r="E4421" s="101" t="s">
        <v>8564</v>
      </c>
      <c r="F4421" s="99"/>
      <c r="G4421" s="99"/>
      <c r="H4421" s="99"/>
      <c r="I4421" s="99"/>
      <c r="J4421" s="99"/>
      <c r="K4421" s="99"/>
      <c r="L4421" s="99"/>
      <c r="M4421" s="99"/>
      <c r="N4421" s="99"/>
      <c r="O4421" s="99"/>
      <c r="P4421" s="99"/>
      <c r="Q4421" s="99"/>
      <c r="R4421" s="99"/>
      <c r="S4421" s="102">
        <v>1.0</v>
      </c>
      <c r="T4421" s="102">
        <v>1.0</v>
      </c>
      <c r="U4421" s="102" t="s">
        <v>7558</v>
      </c>
      <c r="V4421" s="102" t="s">
        <v>7559</v>
      </c>
      <c r="W4421" s="102" t="s">
        <v>54</v>
      </c>
      <c r="X4421" s="102" t="s">
        <v>7560</v>
      </c>
      <c r="Y4421" s="101" t="s">
        <v>18</v>
      </c>
    </row>
    <row r="4422">
      <c r="A4422" s="98" t="s">
        <v>67</v>
      </c>
      <c r="B4422" s="99"/>
      <c r="C4422" s="100" t="s">
        <v>8565</v>
      </c>
      <c r="D4422" s="101" t="s">
        <v>122</v>
      </c>
      <c r="E4422" s="101" t="s">
        <v>8566</v>
      </c>
      <c r="F4422" s="99"/>
      <c r="G4422" s="99"/>
      <c r="H4422" s="99"/>
      <c r="I4422" s="99"/>
      <c r="J4422" s="99"/>
      <c r="K4422" s="99"/>
      <c r="L4422" s="99"/>
      <c r="M4422" s="99"/>
      <c r="N4422" s="99"/>
      <c r="O4422" s="99"/>
      <c r="P4422" s="99"/>
      <c r="Q4422" s="99"/>
      <c r="R4422" s="99"/>
      <c r="S4422" s="102">
        <v>1.0</v>
      </c>
      <c r="T4422" s="102">
        <v>1.0</v>
      </c>
      <c r="U4422" s="102" t="s">
        <v>7558</v>
      </c>
      <c r="V4422" s="102" t="s">
        <v>7559</v>
      </c>
      <c r="W4422" s="102" t="s">
        <v>54</v>
      </c>
      <c r="X4422" s="102" t="s">
        <v>7560</v>
      </c>
      <c r="Y4422" s="101" t="s">
        <v>18</v>
      </c>
    </row>
    <row r="4423">
      <c r="A4423" s="98" t="s">
        <v>64</v>
      </c>
      <c r="B4423" s="99"/>
      <c r="C4423" s="100" t="s">
        <v>8567</v>
      </c>
      <c r="D4423" s="101" t="s">
        <v>158</v>
      </c>
      <c r="E4423" s="101" t="s">
        <v>8568</v>
      </c>
      <c r="F4423" s="99"/>
      <c r="G4423" s="99"/>
      <c r="H4423" s="99"/>
      <c r="I4423" s="99"/>
      <c r="J4423" s="99"/>
      <c r="K4423" s="99"/>
      <c r="L4423" s="99"/>
      <c r="M4423" s="99"/>
      <c r="N4423" s="99"/>
      <c r="O4423" s="99"/>
      <c r="P4423" s="99"/>
      <c r="Q4423" s="99"/>
      <c r="R4423" s="99"/>
      <c r="S4423" s="100">
        <v>1.0</v>
      </c>
      <c r="T4423" s="100">
        <v>1.0</v>
      </c>
      <c r="U4423" s="101" t="s">
        <v>7558</v>
      </c>
      <c r="V4423" s="101" t="s">
        <v>7559</v>
      </c>
      <c r="W4423" s="101" t="s">
        <v>54</v>
      </c>
      <c r="X4423" s="101" t="s">
        <v>7560</v>
      </c>
      <c r="Y4423" s="101" t="s">
        <v>18</v>
      </c>
    </row>
    <row r="4424">
      <c r="A4424" s="98" t="s">
        <v>77</v>
      </c>
      <c r="B4424" s="99"/>
      <c r="C4424" s="100" t="s">
        <v>8569</v>
      </c>
      <c r="D4424" s="101" t="s">
        <v>135</v>
      </c>
      <c r="E4424" s="101" t="s">
        <v>8570</v>
      </c>
      <c r="F4424" s="99"/>
      <c r="G4424" s="99"/>
      <c r="H4424" s="99"/>
      <c r="I4424" s="99"/>
      <c r="J4424" s="99"/>
      <c r="K4424" s="99"/>
      <c r="L4424" s="99"/>
      <c r="M4424" s="99"/>
      <c r="N4424" s="99"/>
      <c r="O4424" s="99"/>
      <c r="P4424" s="99"/>
      <c r="Q4424" s="99"/>
      <c r="R4424" s="99"/>
      <c r="S4424" s="100">
        <v>1.0</v>
      </c>
      <c r="T4424" s="100">
        <v>1.0</v>
      </c>
      <c r="U4424" s="101" t="s">
        <v>7558</v>
      </c>
      <c r="V4424" s="101" t="s">
        <v>7559</v>
      </c>
      <c r="W4424" s="101" t="s">
        <v>54</v>
      </c>
      <c r="X4424" s="101" t="s">
        <v>7560</v>
      </c>
      <c r="Y4424" s="101" t="s">
        <v>18</v>
      </c>
    </row>
    <row r="4425">
      <c r="A4425" s="98" t="s">
        <v>64</v>
      </c>
      <c r="B4425" s="99"/>
      <c r="C4425" s="100" t="s">
        <v>8571</v>
      </c>
      <c r="D4425" s="101" t="s">
        <v>122</v>
      </c>
      <c r="E4425" s="101" t="s">
        <v>8572</v>
      </c>
      <c r="F4425" s="99"/>
      <c r="G4425" s="99"/>
      <c r="H4425" s="99"/>
      <c r="I4425" s="99"/>
      <c r="J4425" s="99"/>
      <c r="K4425" s="99"/>
      <c r="L4425" s="99"/>
      <c r="M4425" s="99"/>
      <c r="N4425" s="99"/>
      <c r="O4425" s="99"/>
      <c r="P4425" s="99"/>
      <c r="Q4425" s="99"/>
      <c r="R4425" s="99"/>
      <c r="S4425" s="102">
        <v>1.0</v>
      </c>
      <c r="T4425" s="102">
        <v>1.0</v>
      </c>
      <c r="U4425" s="102" t="s">
        <v>7558</v>
      </c>
      <c r="V4425" s="102" t="s">
        <v>7559</v>
      </c>
      <c r="W4425" s="102" t="s">
        <v>54</v>
      </c>
      <c r="X4425" s="102" t="s">
        <v>7560</v>
      </c>
      <c r="Y4425" s="101" t="s">
        <v>18</v>
      </c>
    </row>
    <row r="4426">
      <c r="A4426" s="98" t="s">
        <v>93</v>
      </c>
      <c r="B4426" s="99"/>
      <c r="C4426" s="100" t="s">
        <v>8573</v>
      </c>
      <c r="D4426" s="101" t="s">
        <v>135</v>
      </c>
      <c r="E4426" s="101" t="s">
        <v>8574</v>
      </c>
      <c r="F4426" s="99"/>
      <c r="G4426" s="99"/>
      <c r="H4426" s="99"/>
      <c r="I4426" s="99"/>
      <c r="J4426" s="99"/>
      <c r="K4426" s="99"/>
      <c r="L4426" s="99"/>
      <c r="M4426" s="99"/>
      <c r="N4426" s="99"/>
      <c r="O4426" s="99"/>
      <c r="P4426" s="99"/>
      <c r="Q4426" s="99"/>
      <c r="R4426" s="99"/>
      <c r="S4426" s="100">
        <v>1.0</v>
      </c>
      <c r="T4426" s="100">
        <v>1.0</v>
      </c>
      <c r="U4426" s="101" t="s">
        <v>7558</v>
      </c>
      <c r="V4426" s="101" t="s">
        <v>7559</v>
      </c>
      <c r="W4426" s="101" t="s">
        <v>54</v>
      </c>
      <c r="X4426" s="101" t="s">
        <v>7560</v>
      </c>
      <c r="Y4426" s="101" t="s">
        <v>18</v>
      </c>
    </row>
    <row r="4427">
      <c r="A4427" s="98" t="s">
        <v>26</v>
      </c>
      <c r="B4427" s="99"/>
      <c r="C4427" s="100" t="s">
        <v>8575</v>
      </c>
      <c r="D4427" s="101" t="s">
        <v>151</v>
      </c>
      <c r="E4427" s="101" t="s">
        <v>8576</v>
      </c>
      <c r="F4427" s="99"/>
      <c r="G4427" s="99"/>
      <c r="H4427" s="99"/>
      <c r="I4427" s="99"/>
      <c r="J4427" s="99"/>
      <c r="K4427" s="99"/>
      <c r="L4427" s="99"/>
      <c r="M4427" s="99"/>
      <c r="N4427" s="99"/>
      <c r="O4427" s="99"/>
      <c r="P4427" s="99"/>
      <c r="Q4427" s="99"/>
      <c r="R4427" s="99"/>
      <c r="S4427" s="102">
        <v>1.0</v>
      </c>
      <c r="T4427" s="102">
        <v>1.0</v>
      </c>
      <c r="U4427" s="102" t="s">
        <v>7558</v>
      </c>
      <c r="V4427" s="102" t="s">
        <v>7559</v>
      </c>
      <c r="W4427" s="102" t="s">
        <v>54</v>
      </c>
      <c r="X4427" s="102" t="s">
        <v>7591</v>
      </c>
      <c r="Y4427" s="101" t="s">
        <v>12</v>
      </c>
      <c r="Z4427" s="33">
        <v>1.0</v>
      </c>
    </row>
    <row r="4428">
      <c r="A4428" s="98" t="s">
        <v>93</v>
      </c>
      <c r="B4428" s="99"/>
      <c r="C4428" s="100" t="s">
        <v>8577</v>
      </c>
      <c r="D4428" s="101" t="s">
        <v>825</v>
      </c>
      <c r="E4428" s="101" t="s">
        <v>8578</v>
      </c>
      <c r="F4428" s="99"/>
      <c r="G4428" s="99"/>
      <c r="H4428" s="99"/>
      <c r="I4428" s="99"/>
      <c r="J4428" s="99"/>
      <c r="K4428" s="99"/>
      <c r="L4428" s="99"/>
      <c r="M4428" s="99"/>
      <c r="N4428" s="99"/>
      <c r="O4428" s="99"/>
      <c r="P4428" s="99"/>
      <c r="Q4428" s="99"/>
      <c r="R4428" s="99"/>
      <c r="S4428" s="102">
        <v>1.0</v>
      </c>
      <c r="T4428" s="102">
        <v>1.0</v>
      </c>
      <c r="U4428" s="102" t="s">
        <v>7558</v>
      </c>
      <c r="V4428" s="102" t="s">
        <v>7559</v>
      </c>
      <c r="W4428" s="102" t="s">
        <v>54</v>
      </c>
      <c r="X4428" s="102" t="s">
        <v>7560</v>
      </c>
      <c r="Y4428" s="101" t="s">
        <v>18</v>
      </c>
    </row>
    <row r="4429">
      <c r="A4429" s="103" t="s">
        <v>63</v>
      </c>
      <c r="B4429" s="99"/>
      <c r="C4429" s="100" t="s">
        <v>8579</v>
      </c>
      <c r="D4429" s="101" t="s">
        <v>122</v>
      </c>
      <c r="E4429" s="101" t="s">
        <v>8580</v>
      </c>
      <c r="F4429" s="99"/>
      <c r="G4429" s="99"/>
      <c r="H4429" s="99"/>
      <c r="I4429" s="99"/>
      <c r="J4429" s="99"/>
      <c r="K4429" s="99"/>
      <c r="L4429" s="99"/>
      <c r="M4429" s="99"/>
      <c r="N4429" s="99"/>
      <c r="O4429" s="99"/>
      <c r="P4429" s="99"/>
      <c r="Q4429" s="99"/>
      <c r="R4429" s="99"/>
      <c r="S4429" s="102">
        <v>1.0</v>
      </c>
      <c r="T4429" s="102">
        <v>1.0</v>
      </c>
      <c r="U4429" s="102" t="s">
        <v>7558</v>
      </c>
      <c r="V4429" s="102" t="s">
        <v>7559</v>
      </c>
      <c r="W4429" s="102" t="s">
        <v>54</v>
      </c>
      <c r="X4429" s="102" t="s">
        <v>7560</v>
      </c>
      <c r="Y4429" s="101" t="s">
        <v>18</v>
      </c>
    </row>
    <row r="4430">
      <c r="A4430" s="103" t="s">
        <v>63</v>
      </c>
      <c r="B4430" s="99"/>
      <c r="C4430" s="100" t="s">
        <v>8581</v>
      </c>
      <c r="D4430" s="101" t="s">
        <v>158</v>
      </c>
      <c r="E4430" s="101" t="s">
        <v>8582</v>
      </c>
      <c r="F4430" s="99"/>
      <c r="G4430" s="99"/>
      <c r="H4430" s="99"/>
      <c r="I4430" s="99"/>
      <c r="J4430" s="99"/>
      <c r="K4430" s="99"/>
      <c r="L4430" s="99"/>
      <c r="M4430" s="99"/>
      <c r="N4430" s="99"/>
      <c r="O4430" s="99"/>
      <c r="P4430" s="99"/>
      <c r="Q4430" s="99"/>
      <c r="R4430" s="99"/>
      <c r="S4430" s="100">
        <v>1.0</v>
      </c>
      <c r="T4430" s="100">
        <v>1.0</v>
      </c>
      <c r="U4430" s="101" t="s">
        <v>7558</v>
      </c>
      <c r="V4430" s="101" t="s">
        <v>7559</v>
      </c>
      <c r="W4430" s="101" t="s">
        <v>54</v>
      </c>
      <c r="X4430" s="101" t="s">
        <v>7560</v>
      </c>
      <c r="Y4430" s="101" t="s">
        <v>18</v>
      </c>
    </row>
    <row r="4431">
      <c r="A4431" s="103" t="s">
        <v>63</v>
      </c>
      <c r="B4431" s="99"/>
      <c r="C4431" s="100" t="s">
        <v>8583</v>
      </c>
      <c r="D4431" s="101" t="s">
        <v>158</v>
      </c>
      <c r="E4431" s="101" t="s">
        <v>8584</v>
      </c>
      <c r="F4431" s="99"/>
      <c r="G4431" s="99"/>
      <c r="H4431" s="99"/>
      <c r="I4431" s="99"/>
      <c r="J4431" s="99"/>
      <c r="K4431" s="99"/>
      <c r="L4431" s="99"/>
      <c r="M4431" s="99"/>
      <c r="N4431" s="99"/>
      <c r="O4431" s="99"/>
      <c r="P4431" s="99"/>
      <c r="Q4431" s="99"/>
      <c r="R4431" s="99"/>
      <c r="S4431" s="100">
        <v>1.0</v>
      </c>
      <c r="T4431" s="100">
        <v>1.0</v>
      </c>
      <c r="U4431" s="101" t="s">
        <v>7558</v>
      </c>
      <c r="V4431" s="101" t="s">
        <v>7559</v>
      </c>
      <c r="W4431" s="101" t="s">
        <v>54</v>
      </c>
      <c r="X4431" s="101" t="s">
        <v>7560</v>
      </c>
      <c r="Y4431" s="101" t="s">
        <v>18</v>
      </c>
    </row>
    <row r="4432">
      <c r="A4432" s="98" t="s">
        <v>64</v>
      </c>
      <c r="B4432" s="99"/>
      <c r="C4432" s="100" t="s">
        <v>8585</v>
      </c>
      <c r="D4432" s="101" t="s">
        <v>128</v>
      </c>
      <c r="E4432" s="101" t="s">
        <v>8586</v>
      </c>
      <c r="F4432" s="99"/>
      <c r="G4432" s="99"/>
      <c r="H4432" s="99"/>
      <c r="I4432" s="99"/>
      <c r="J4432" s="99"/>
      <c r="K4432" s="99"/>
      <c r="L4432" s="99"/>
      <c r="M4432" s="99"/>
      <c r="N4432" s="99"/>
      <c r="O4432" s="99"/>
      <c r="P4432" s="99"/>
      <c r="Q4432" s="99"/>
      <c r="R4432" s="99"/>
      <c r="S4432" s="102">
        <v>1.0</v>
      </c>
      <c r="T4432" s="102">
        <v>1.0</v>
      </c>
      <c r="U4432" s="102" t="s">
        <v>7558</v>
      </c>
      <c r="V4432" s="102" t="s">
        <v>7559</v>
      </c>
      <c r="W4432" s="102" t="s">
        <v>54</v>
      </c>
      <c r="X4432" s="102" t="s">
        <v>7560</v>
      </c>
      <c r="Y4432" s="101" t="s">
        <v>12</v>
      </c>
    </row>
    <row r="4433">
      <c r="A4433" s="98" t="s">
        <v>64</v>
      </c>
      <c r="B4433" s="99"/>
      <c r="C4433" s="100" t="s">
        <v>8587</v>
      </c>
      <c r="D4433" s="101" t="s">
        <v>128</v>
      </c>
      <c r="E4433" s="101" t="s">
        <v>8588</v>
      </c>
      <c r="F4433" s="99"/>
      <c r="G4433" s="99"/>
      <c r="H4433" s="99"/>
      <c r="I4433" s="99"/>
      <c r="J4433" s="99"/>
      <c r="K4433" s="99"/>
      <c r="L4433" s="99"/>
      <c r="M4433" s="99"/>
      <c r="N4433" s="99"/>
      <c r="O4433" s="99"/>
      <c r="P4433" s="99"/>
      <c r="Q4433" s="99"/>
      <c r="R4433" s="99"/>
      <c r="S4433" s="102">
        <v>1.0</v>
      </c>
      <c r="T4433" s="102">
        <v>0.0</v>
      </c>
      <c r="U4433" s="102" t="s">
        <v>7558</v>
      </c>
      <c r="V4433" s="102" t="s">
        <v>7559</v>
      </c>
      <c r="W4433" s="102" t="s">
        <v>54</v>
      </c>
      <c r="X4433" s="102" t="s">
        <v>7560</v>
      </c>
      <c r="Y4433" s="101" t="s">
        <v>12</v>
      </c>
    </row>
    <row r="4434">
      <c r="A4434" s="98" t="s">
        <v>64</v>
      </c>
      <c r="B4434" s="99"/>
      <c r="C4434" s="100" t="s">
        <v>8589</v>
      </c>
      <c r="D4434" s="101" t="s">
        <v>191</v>
      </c>
      <c r="E4434" s="101" t="s">
        <v>8590</v>
      </c>
      <c r="F4434" s="99"/>
      <c r="G4434" s="99"/>
      <c r="H4434" s="99"/>
      <c r="I4434" s="99"/>
      <c r="J4434" s="99"/>
      <c r="K4434" s="99"/>
      <c r="L4434" s="99"/>
      <c r="M4434" s="99"/>
      <c r="N4434" s="99"/>
      <c r="O4434" s="99"/>
      <c r="P4434" s="99"/>
      <c r="Q4434" s="99"/>
      <c r="R4434" s="99"/>
      <c r="S4434" s="100">
        <v>1.0</v>
      </c>
      <c r="T4434" s="100">
        <v>1.0</v>
      </c>
      <c r="U4434" s="101" t="s">
        <v>7558</v>
      </c>
      <c r="V4434" s="101" t="s">
        <v>7559</v>
      </c>
      <c r="W4434" s="101" t="s">
        <v>54</v>
      </c>
      <c r="X4434" s="101" t="s">
        <v>7560</v>
      </c>
      <c r="Y4434" s="101" t="s">
        <v>18</v>
      </c>
    </row>
    <row r="4435">
      <c r="A4435" s="98" t="s">
        <v>77</v>
      </c>
      <c r="B4435" s="99"/>
      <c r="C4435" s="100" t="s">
        <v>8591</v>
      </c>
      <c r="D4435" s="101" t="s">
        <v>122</v>
      </c>
      <c r="E4435" s="101" t="s">
        <v>8592</v>
      </c>
      <c r="F4435" s="99"/>
      <c r="G4435" s="99"/>
      <c r="H4435" s="99"/>
      <c r="I4435" s="99"/>
      <c r="J4435" s="99"/>
      <c r="K4435" s="99"/>
      <c r="L4435" s="99"/>
      <c r="M4435" s="99"/>
      <c r="N4435" s="99"/>
      <c r="O4435" s="99"/>
      <c r="P4435" s="99"/>
      <c r="Q4435" s="99"/>
      <c r="R4435" s="99"/>
      <c r="S4435" s="102">
        <v>1.0</v>
      </c>
      <c r="T4435" s="102">
        <v>1.0</v>
      </c>
      <c r="U4435" s="102" t="s">
        <v>7558</v>
      </c>
      <c r="V4435" s="102" t="s">
        <v>7559</v>
      </c>
      <c r="W4435" s="102" t="s">
        <v>54</v>
      </c>
      <c r="X4435" s="102" t="s">
        <v>7560</v>
      </c>
      <c r="Y4435" s="101" t="s">
        <v>18</v>
      </c>
    </row>
    <row r="4436">
      <c r="A4436" s="98" t="s">
        <v>64</v>
      </c>
      <c r="B4436" s="99"/>
      <c r="C4436" s="100" t="s">
        <v>8593</v>
      </c>
      <c r="D4436" s="101" t="s">
        <v>135</v>
      </c>
      <c r="E4436" s="101" t="s">
        <v>8594</v>
      </c>
      <c r="F4436" s="99"/>
      <c r="G4436" s="99"/>
      <c r="H4436" s="99"/>
      <c r="I4436" s="99"/>
      <c r="J4436" s="99"/>
      <c r="K4436" s="99"/>
      <c r="L4436" s="99"/>
      <c r="M4436" s="99"/>
      <c r="N4436" s="99"/>
      <c r="O4436" s="99"/>
      <c r="P4436" s="99"/>
      <c r="Q4436" s="99"/>
      <c r="R4436" s="99"/>
      <c r="S4436" s="100">
        <v>1.0</v>
      </c>
      <c r="T4436" s="100">
        <v>1.0</v>
      </c>
      <c r="U4436" s="101" t="s">
        <v>7558</v>
      </c>
      <c r="V4436" s="101" t="s">
        <v>7559</v>
      </c>
      <c r="W4436" s="101" t="s">
        <v>54</v>
      </c>
      <c r="X4436" s="101" t="s">
        <v>7560</v>
      </c>
      <c r="Y4436" s="101" t="s">
        <v>18</v>
      </c>
    </row>
    <row r="4437">
      <c r="A4437" s="98" t="s">
        <v>64</v>
      </c>
      <c r="B4437" s="99"/>
      <c r="C4437" s="100" t="s">
        <v>8595</v>
      </c>
      <c r="D4437" s="101" t="s">
        <v>158</v>
      </c>
      <c r="E4437" s="101" t="s">
        <v>8596</v>
      </c>
      <c r="F4437" s="99"/>
      <c r="G4437" s="99"/>
      <c r="H4437" s="99"/>
      <c r="I4437" s="99"/>
      <c r="J4437" s="99"/>
      <c r="K4437" s="99"/>
      <c r="L4437" s="99"/>
      <c r="M4437" s="99"/>
      <c r="N4437" s="99"/>
      <c r="O4437" s="99"/>
      <c r="P4437" s="99"/>
      <c r="Q4437" s="99"/>
      <c r="R4437" s="99"/>
      <c r="S4437" s="100">
        <v>1.0</v>
      </c>
      <c r="T4437" s="100">
        <v>1.0</v>
      </c>
      <c r="U4437" s="101" t="s">
        <v>7558</v>
      </c>
      <c r="V4437" s="101" t="s">
        <v>7559</v>
      </c>
      <c r="W4437" s="101" t="s">
        <v>54</v>
      </c>
      <c r="X4437" s="101" t="s">
        <v>7560</v>
      </c>
      <c r="Y4437" s="101" t="s">
        <v>18</v>
      </c>
    </row>
    <row r="4438">
      <c r="A4438" s="98" t="s">
        <v>64</v>
      </c>
      <c r="B4438" s="99"/>
      <c r="C4438" s="100" t="s">
        <v>8597</v>
      </c>
      <c r="D4438" s="101" t="s">
        <v>128</v>
      </c>
      <c r="E4438" s="101" t="s">
        <v>8598</v>
      </c>
      <c r="F4438" s="99"/>
      <c r="G4438" s="99"/>
      <c r="H4438" s="99"/>
      <c r="I4438" s="99"/>
      <c r="J4438" s="99"/>
      <c r="K4438" s="99"/>
      <c r="L4438" s="99"/>
      <c r="M4438" s="99"/>
      <c r="N4438" s="99"/>
      <c r="O4438" s="99"/>
      <c r="P4438" s="99"/>
      <c r="Q4438" s="99"/>
      <c r="R4438" s="99"/>
      <c r="S4438" s="102">
        <v>1.0</v>
      </c>
      <c r="T4438" s="102">
        <v>0.0</v>
      </c>
      <c r="U4438" s="102" t="s">
        <v>7558</v>
      </c>
      <c r="V4438" s="102" t="s">
        <v>7559</v>
      </c>
      <c r="W4438" s="102" t="s">
        <v>54</v>
      </c>
      <c r="X4438" s="102" t="s">
        <v>7560</v>
      </c>
      <c r="Y4438" s="101" t="s">
        <v>12</v>
      </c>
    </row>
    <row r="4439">
      <c r="A4439" s="103" t="s">
        <v>24</v>
      </c>
      <c r="B4439" s="99"/>
      <c r="C4439" s="100" t="s">
        <v>8599</v>
      </c>
      <c r="D4439" s="101" t="s">
        <v>825</v>
      </c>
      <c r="E4439" s="101" t="s">
        <v>8600</v>
      </c>
      <c r="F4439" s="99"/>
      <c r="G4439" s="99"/>
      <c r="H4439" s="99"/>
      <c r="I4439" s="99"/>
      <c r="J4439" s="99"/>
      <c r="K4439" s="99"/>
      <c r="L4439" s="99"/>
      <c r="M4439" s="99"/>
      <c r="N4439" s="99"/>
      <c r="O4439" s="99"/>
      <c r="P4439" s="99"/>
      <c r="Q4439" s="99"/>
      <c r="R4439" s="99"/>
      <c r="S4439" s="102">
        <v>1.0</v>
      </c>
      <c r="T4439" s="102">
        <v>1.0</v>
      </c>
      <c r="U4439" s="102" t="s">
        <v>7558</v>
      </c>
      <c r="V4439" s="102" t="s">
        <v>7559</v>
      </c>
      <c r="W4439" s="102" t="s">
        <v>54</v>
      </c>
      <c r="X4439" s="102" t="s">
        <v>7560</v>
      </c>
      <c r="Y4439" s="101" t="s">
        <v>18</v>
      </c>
    </row>
    <row r="4440">
      <c r="A4440" s="98" t="s">
        <v>67</v>
      </c>
      <c r="B4440" s="99"/>
      <c r="C4440" s="100" t="s">
        <v>8601</v>
      </c>
      <c r="D4440" s="101" t="s">
        <v>135</v>
      </c>
      <c r="E4440" s="101" t="s">
        <v>8602</v>
      </c>
      <c r="F4440" s="99"/>
      <c r="G4440" s="99"/>
      <c r="H4440" s="99"/>
      <c r="I4440" s="99"/>
      <c r="J4440" s="99"/>
      <c r="K4440" s="99"/>
      <c r="L4440" s="99"/>
      <c r="M4440" s="99"/>
      <c r="N4440" s="99"/>
      <c r="O4440" s="99"/>
      <c r="P4440" s="99"/>
      <c r="Q4440" s="99"/>
      <c r="R4440" s="99"/>
      <c r="S4440" s="100">
        <v>1.0</v>
      </c>
      <c r="T4440" s="100">
        <v>1.0</v>
      </c>
      <c r="U4440" s="101" t="s">
        <v>7558</v>
      </c>
      <c r="V4440" s="101" t="s">
        <v>7559</v>
      </c>
      <c r="W4440" s="101" t="s">
        <v>54</v>
      </c>
      <c r="X4440" s="101" t="s">
        <v>7560</v>
      </c>
      <c r="Y4440" s="101" t="s">
        <v>18</v>
      </c>
    </row>
    <row r="4441">
      <c r="A4441" s="98" t="s">
        <v>93</v>
      </c>
      <c r="B4441" s="99"/>
      <c r="C4441" s="100" t="s">
        <v>8603</v>
      </c>
      <c r="D4441" s="101" t="s">
        <v>122</v>
      </c>
      <c r="E4441" s="101" t="s">
        <v>8604</v>
      </c>
      <c r="F4441" s="99"/>
      <c r="G4441" s="99"/>
      <c r="H4441" s="99"/>
      <c r="I4441" s="99"/>
      <c r="J4441" s="99"/>
      <c r="K4441" s="99"/>
      <c r="L4441" s="99"/>
      <c r="M4441" s="99"/>
      <c r="N4441" s="99"/>
      <c r="O4441" s="99"/>
      <c r="P4441" s="99"/>
      <c r="Q4441" s="99"/>
      <c r="R4441" s="99"/>
      <c r="S4441" s="102">
        <v>1.0</v>
      </c>
      <c r="T4441" s="102">
        <v>1.0</v>
      </c>
      <c r="U4441" s="102" t="s">
        <v>7558</v>
      </c>
      <c r="V4441" s="102" t="s">
        <v>7559</v>
      </c>
      <c r="W4441" s="102" t="s">
        <v>54</v>
      </c>
      <c r="X4441" s="102" t="s">
        <v>7560</v>
      </c>
      <c r="Y4441" s="101" t="s">
        <v>18</v>
      </c>
    </row>
    <row r="4442">
      <c r="A4442" s="98" t="s">
        <v>93</v>
      </c>
      <c r="B4442" s="99"/>
      <c r="C4442" s="100" t="s">
        <v>8605</v>
      </c>
      <c r="D4442" s="101" t="s">
        <v>122</v>
      </c>
      <c r="E4442" s="101" t="s">
        <v>8606</v>
      </c>
      <c r="F4442" s="99"/>
      <c r="G4442" s="99"/>
      <c r="H4442" s="99"/>
      <c r="I4442" s="99"/>
      <c r="J4442" s="99"/>
      <c r="K4442" s="99"/>
      <c r="L4442" s="99"/>
      <c r="M4442" s="99"/>
      <c r="N4442" s="99"/>
      <c r="O4442" s="99"/>
      <c r="P4442" s="99"/>
      <c r="Q4442" s="99"/>
      <c r="R4442" s="99"/>
      <c r="S4442" s="102">
        <v>1.0</v>
      </c>
      <c r="T4442" s="102">
        <v>1.0</v>
      </c>
      <c r="U4442" s="102" t="s">
        <v>7558</v>
      </c>
      <c r="V4442" s="102" t="s">
        <v>7559</v>
      </c>
      <c r="W4442" s="102" t="s">
        <v>54</v>
      </c>
      <c r="X4442" s="102" t="s">
        <v>7560</v>
      </c>
      <c r="Y4442" s="101" t="s">
        <v>18</v>
      </c>
    </row>
    <row r="4443">
      <c r="A4443" s="103" t="s">
        <v>63</v>
      </c>
      <c r="B4443" s="99"/>
      <c r="C4443" s="100" t="s">
        <v>8607</v>
      </c>
      <c r="D4443" s="101" t="s">
        <v>122</v>
      </c>
      <c r="E4443" s="101" t="s">
        <v>8608</v>
      </c>
      <c r="F4443" s="99"/>
      <c r="G4443" s="99"/>
      <c r="H4443" s="99"/>
      <c r="I4443" s="99"/>
      <c r="J4443" s="99"/>
      <c r="K4443" s="99"/>
      <c r="L4443" s="99"/>
      <c r="M4443" s="99"/>
      <c r="N4443" s="99"/>
      <c r="O4443" s="99"/>
      <c r="P4443" s="99"/>
      <c r="Q4443" s="99"/>
      <c r="R4443" s="99"/>
      <c r="S4443" s="102">
        <v>1.0</v>
      </c>
      <c r="T4443" s="102">
        <v>1.0</v>
      </c>
      <c r="U4443" s="102" t="s">
        <v>7558</v>
      </c>
      <c r="V4443" s="102" t="s">
        <v>7559</v>
      </c>
      <c r="W4443" s="102" t="s">
        <v>54</v>
      </c>
      <c r="X4443" s="102" t="s">
        <v>7560</v>
      </c>
      <c r="Y4443" s="101" t="s">
        <v>18</v>
      </c>
    </row>
    <row r="4444">
      <c r="A4444" s="103" t="s">
        <v>63</v>
      </c>
      <c r="B4444" s="99"/>
      <c r="C4444" s="100" t="s">
        <v>8609</v>
      </c>
      <c r="D4444" s="101" t="s">
        <v>122</v>
      </c>
      <c r="E4444" s="101" t="s">
        <v>8610</v>
      </c>
      <c r="F4444" s="99"/>
      <c r="G4444" s="99"/>
      <c r="H4444" s="99"/>
      <c r="I4444" s="99"/>
      <c r="J4444" s="99"/>
      <c r="K4444" s="99"/>
      <c r="L4444" s="99"/>
      <c r="M4444" s="99"/>
      <c r="N4444" s="99"/>
      <c r="O4444" s="99"/>
      <c r="P4444" s="99"/>
      <c r="Q4444" s="99"/>
      <c r="R4444" s="99"/>
      <c r="S4444" s="102">
        <v>1.0</v>
      </c>
      <c r="T4444" s="102">
        <v>1.0</v>
      </c>
      <c r="U4444" s="102" t="s">
        <v>7558</v>
      </c>
      <c r="V4444" s="102" t="s">
        <v>7559</v>
      </c>
      <c r="W4444" s="102" t="s">
        <v>54</v>
      </c>
      <c r="X4444" s="102" t="s">
        <v>7560</v>
      </c>
      <c r="Y4444" s="101" t="s">
        <v>18</v>
      </c>
    </row>
    <row r="4445">
      <c r="A4445" s="98" t="s">
        <v>93</v>
      </c>
      <c r="B4445" s="99"/>
      <c r="C4445" s="100" t="s">
        <v>8611</v>
      </c>
      <c r="D4445" s="101" t="s">
        <v>122</v>
      </c>
      <c r="E4445" s="101" t="s">
        <v>8612</v>
      </c>
      <c r="F4445" s="99"/>
      <c r="G4445" s="99"/>
      <c r="H4445" s="99"/>
      <c r="I4445" s="99"/>
      <c r="J4445" s="99"/>
      <c r="K4445" s="99"/>
      <c r="L4445" s="99"/>
      <c r="M4445" s="99"/>
      <c r="N4445" s="99"/>
      <c r="O4445" s="99"/>
      <c r="P4445" s="99"/>
      <c r="Q4445" s="99"/>
      <c r="R4445" s="99"/>
      <c r="S4445" s="102">
        <v>1.0</v>
      </c>
      <c r="T4445" s="102">
        <v>1.0</v>
      </c>
      <c r="U4445" s="102" t="s">
        <v>7558</v>
      </c>
      <c r="V4445" s="102" t="s">
        <v>7559</v>
      </c>
      <c r="W4445" s="102" t="s">
        <v>54</v>
      </c>
      <c r="X4445" s="102" t="s">
        <v>7560</v>
      </c>
      <c r="Y4445" s="101" t="s">
        <v>18</v>
      </c>
    </row>
    <row r="4446">
      <c r="A4446" s="98" t="s">
        <v>93</v>
      </c>
      <c r="B4446" s="99"/>
      <c r="C4446" s="100" t="s">
        <v>8613</v>
      </c>
      <c r="D4446" s="101" t="s">
        <v>122</v>
      </c>
      <c r="E4446" s="101" t="s">
        <v>8614</v>
      </c>
      <c r="F4446" s="99"/>
      <c r="G4446" s="99"/>
      <c r="H4446" s="99"/>
      <c r="I4446" s="99"/>
      <c r="J4446" s="99"/>
      <c r="K4446" s="99"/>
      <c r="L4446" s="99"/>
      <c r="M4446" s="99"/>
      <c r="N4446" s="99"/>
      <c r="O4446" s="99"/>
      <c r="P4446" s="99"/>
      <c r="Q4446" s="99"/>
      <c r="R4446" s="99"/>
      <c r="S4446" s="102">
        <v>1.0</v>
      </c>
      <c r="T4446" s="102">
        <v>1.0</v>
      </c>
      <c r="U4446" s="102" t="s">
        <v>7558</v>
      </c>
      <c r="V4446" s="102" t="s">
        <v>7559</v>
      </c>
      <c r="W4446" s="102" t="s">
        <v>54</v>
      </c>
      <c r="X4446" s="102" t="s">
        <v>7560</v>
      </c>
      <c r="Y4446" s="101" t="s">
        <v>18</v>
      </c>
    </row>
    <row r="4447">
      <c r="A4447" s="98" t="s">
        <v>64</v>
      </c>
      <c r="B4447" s="99"/>
      <c r="C4447" s="100" t="s">
        <v>8615</v>
      </c>
      <c r="D4447" s="101" t="s">
        <v>151</v>
      </c>
      <c r="E4447" s="101" t="s">
        <v>8616</v>
      </c>
      <c r="F4447" s="99"/>
      <c r="G4447" s="99"/>
      <c r="H4447" s="99"/>
      <c r="I4447" s="99"/>
      <c r="J4447" s="99"/>
      <c r="K4447" s="99"/>
      <c r="L4447" s="99"/>
      <c r="M4447" s="99"/>
      <c r="N4447" s="99"/>
      <c r="O4447" s="99"/>
      <c r="P4447" s="99"/>
      <c r="Q4447" s="99"/>
      <c r="R4447" s="99"/>
      <c r="S4447" s="102">
        <v>1.0</v>
      </c>
      <c r="T4447" s="102">
        <v>1.0</v>
      </c>
      <c r="U4447" s="102" t="s">
        <v>7558</v>
      </c>
      <c r="V4447" s="102" t="s">
        <v>7559</v>
      </c>
      <c r="W4447" s="102" t="s">
        <v>54</v>
      </c>
      <c r="X4447" s="102" t="s">
        <v>7591</v>
      </c>
      <c r="Y4447" s="101" t="s">
        <v>12</v>
      </c>
      <c r="Z4447" s="33">
        <v>1.0</v>
      </c>
    </row>
    <row r="4448">
      <c r="A4448" s="98" t="s">
        <v>93</v>
      </c>
      <c r="B4448" s="99"/>
      <c r="C4448" s="100" t="s">
        <v>8617</v>
      </c>
      <c r="D4448" s="101" t="s">
        <v>122</v>
      </c>
      <c r="E4448" s="101" t="s">
        <v>8618</v>
      </c>
      <c r="F4448" s="99"/>
      <c r="G4448" s="99"/>
      <c r="H4448" s="99"/>
      <c r="I4448" s="99"/>
      <c r="J4448" s="99"/>
      <c r="K4448" s="99"/>
      <c r="L4448" s="99"/>
      <c r="M4448" s="99"/>
      <c r="N4448" s="99"/>
      <c r="O4448" s="99"/>
      <c r="P4448" s="99"/>
      <c r="Q4448" s="99"/>
      <c r="R4448" s="99"/>
      <c r="S4448" s="102">
        <v>1.0</v>
      </c>
      <c r="T4448" s="102">
        <v>1.0</v>
      </c>
      <c r="U4448" s="102" t="s">
        <v>7558</v>
      </c>
      <c r="V4448" s="102" t="s">
        <v>7559</v>
      </c>
      <c r="W4448" s="102" t="s">
        <v>54</v>
      </c>
      <c r="X4448" s="102" t="s">
        <v>7560</v>
      </c>
      <c r="Y4448" s="101" t="s">
        <v>18</v>
      </c>
    </row>
    <row r="4449">
      <c r="A4449" s="103" t="s">
        <v>63</v>
      </c>
      <c r="B4449" s="99"/>
      <c r="C4449" s="100" t="s">
        <v>8619</v>
      </c>
      <c r="D4449" s="101" t="s">
        <v>158</v>
      </c>
      <c r="E4449" s="101" t="s">
        <v>8620</v>
      </c>
      <c r="F4449" s="99"/>
      <c r="G4449" s="99"/>
      <c r="H4449" s="99"/>
      <c r="I4449" s="99"/>
      <c r="J4449" s="99"/>
      <c r="K4449" s="99"/>
      <c r="L4449" s="99"/>
      <c r="M4449" s="99"/>
      <c r="N4449" s="99"/>
      <c r="O4449" s="99"/>
      <c r="P4449" s="99"/>
      <c r="Q4449" s="99"/>
      <c r="R4449" s="99"/>
      <c r="S4449" s="100">
        <v>1.0</v>
      </c>
      <c r="T4449" s="100">
        <v>1.0</v>
      </c>
      <c r="U4449" s="101" t="s">
        <v>7558</v>
      </c>
      <c r="V4449" s="101" t="s">
        <v>7559</v>
      </c>
      <c r="W4449" s="101" t="s">
        <v>54</v>
      </c>
      <c r="X4449" s="101" t="s">
        <v>7560</v>
      </c>
      <c r="Y4449" s="101" t="s">
        <v>18</v>
      </c>
    </row>
    <row r="4450">
      <c r="A4450" s="103" t="s">
        <v>63</v>
      </c>
      <c r="B4450" s="99"/>
      <c r="C4450" s="100" t="s">
        <v>372</v>
      </c>
      <c r="D4450" s="101" t="s">
        <v>122</v>
      </c>
      <c r="E4450" s="101" t="s">
        <v>373</v>
      </c>
      <c r="F4450" s="99"/>
      <c r="G4450" s="99"/>
      <c r="H4450" s="99"/>
      <c r="I4450" s="99"/>
      <c r="J4450" s="99"/>
      <c r="K4450" s="99"/>
      <c r="L4450" s="99"/>
      <c r="M4450" s="99"/>
      <c r="N4450" s="99"/>
      <c r="O4450" s="99"/>
      <c r="P4450" s="99"/>
      <c r="Q4450" s="99"/>
      <c r="R4450" s="99"/>
      <c r="S4450" s="102">
        <v>1.0</v>
      </c>
      <c r="T4450" s="102">
        <v>1.0</v>
      </c>
      <c r="U4450" s="102" t="s">
        <v>7558</v>
      </c>
      <c r="V4450" s="102" t="s">
        <v>7559</v>
      </c>
      <c r="W4450" s="102" t="s">
        <v>54</v>
      </c>
      <c r="X4450" s="102" t="s">
        <v>7560</v>
      </c>
      <c r="Y4450" s="101" t="s">
        <v>18</v>
      </c>
    </row>
    <row r="4451">
      <c r="A4451" s="98" t="s">
        <v>93</v>
      </c>
      <c r="B4451" s="99"/>
      <c r="C4451" s="100" t="s">
        <v>8621</v>
      </c>
      <c r="D4451" s="101" t="s">
        <v>122</v>
      </c>
      <c r="E4451" s="101" t="s">
        <v>8622</v>
      </c>
      <c r="F4451" s="99"/>
      <c r="G4451" s="99"/>
      <c r="H4451" s="99"/>
      <c r="I4451" s="99"/>
      <c r="J4451" s="99"/>
      <c r="K4451" s="99"/>
      <c r="L4451" s="99"/>
      <c r="M4451" s="99"/>
      <c r="N4451" s="99"/>
      <c r="O4451" s="99"/>
      <c r="P4451" s="99"/>
      <c r="Q4451" s="99"/>
      <c r="R4451" s="99"/>
      <c r="S4451" s="102">
        <v>1.0</v>
      </c>
      <c r="T4451" s="102">
        <v>1.0</v>
      </c>
      <c r="U4451" s="102" t="s">
        <v>7558</v>
      </c>
      <c r="V4451" s="102" t="s">
        <v>7559</v>
      </c>
      <c r="W4451" s="102" t="s">
        <v>54</v>
      </c>
      <c r="X4451" s="102" t="s">
        <v>7560</v>
      </c>
      <c r="Y4451" s="101" t="s">
        <v>18</v>
      </c>
    </row>
    <row r="4452">
      <c r="A4452" s="98" t="s">
        <v>93</v>
      </c>
      <c r="B4452" s="99"/>
      <c r="C4452" s="100" t="s">
        <v>8623</v>
      </c>
      <c r="D4452" s="101" t="s">
        <v>146</v>
      </c>
      <c r="E4452" s="101" t="s">
        <v>8624</v>
      </c>
      <c r="F4452" s="99"/>
      <c r="G4452" s="99"/>
      <c r="H4452" s="99"/>
      <c r="I4452" s="99"/>
      <c r="J4452" s="99"/>
      <c r="K4452" s="99"/>
      <c r="L4452" s="99"/>
      <c r="M4452" s="99"/>
      <c r="N4452" s="99"/>
      <c r="O4452" s="99"/>
      <c r="P4452" s="99"/>
      <c r="Q4452" s="99"/>
      <c r="R4452" s="99"/>
      <c r="S4452" s="100">
        <v>1.0</v>
      </c>
      <c r="T4452" s="100">
        <v>1.0</v>
      </c>
      <c r="U4452" s="101" t="s">
        <v>7558</v>
      </c>
      <c r="V4452" s="101" t="s">
        <v>7559</v>
      </c>
      <c r="W4452" s="101" t="s">
        <v>54</v>
      </c>
      <c r="X4452" s="101" t="s">
        <v>7560</v>
      </c>
      <c r="Y4452" s="101" t="s">
        <v>18</v>
      </c>
    </row>
    <row r="4453">
      <c r="A4453" s="98" t="s">
        <v>93</v>
      </c>
      <c r="B4453" s="99"/>
      <c r="C4453" s="100" t="s">
        <v>8625</v>
      </c>
      <c r="D4453" s="101" t="s">
        <v>135</v>
      </c>
      <c r="E4453" s="101" t="s">
        <v>8626</v>
      </c>
      <c r="F4453" s="99"/>
      <c r="G4453" s="99"/>
      <c r="H4453" s="99"/>
      <c r="I4453" s="99"/>
      <c r="J4453" s="99"/>
      <c r="K4453" s="99"/>
      <c r="L4453" s="99"/>
      <c r="M4453" s="99"/>
      <c r="N4453" s="99"/>
      <c r="O4453" s="99"/>
      <c r="P4453" s="99"/>
      <c r="Q4453" s="99"/>
      <c r="R4453" s="99"/>
      <c r="S4453" s="100">
        <v>1.0</v>
      </c>
      <c r="T4453" s="100">
        <v>1.0</v>
      </c>
      <c r="U4453" s="101" t="s">
        <v>7558</v>
      </c>
      <c r="V4453" s="101" t="s">
        <v>7559</v>
      </c>
      <c r="W4453" s="101" t="s">
        <v>54</v>
      </c>
      <c r="X4453" s="101" t="s">
        <v>7560</v>
      </c>
      <c r="Y4453" s="101" t="s">
        <v>18</v>
      </c>
    </row>
    <row r="4454">
      <c r="A4454" s="103" t="s">
        <v>89</v>
      </c>
      <c r="B4454" s="99"/>
      <c r="C4454" s="100" t="s">
        <v>8627</v>
      </c>
      <c r="D4454" s="101" t="s">
        <v>151</v>
      </c>
      <c r="E4454" s="101" t="s">
        <v>375</v>
      </c>
      <c r="F4454" s="99"/>
      <c r="G4454" s="99"/>
      <c r="H4454" s="99"/>
      <c r="I4454" s="99"/>
      <c r="J4454" s="99"/>
      <c r="K4454" s="99"/>
      <c r="L4454" s="99"/>
      <c r="M4454" s="99"/>
      <c r="N4454" s="99"/>
      <c r="O4454" s="99"/>
      <c r="P4454" s="99"/>
      <c r="Q4454" s="99"/>
      <c r="R4454" s="99"/>
      <c r="S4454" s="102">
        <v>1.0</v>
      </c>
      <c r="T4454" s="102">
        <v>1.0</v>
      </c>
      <c r="U4454" s="102" t="s">
        <v>7558</v>
      </c>
      <c r="V4454" s="102" t="s">
        <v>7559</v>
      </c>
      <c r="W4454" s="102" t="s">
        <v>54</v>
      </c>
      <c r="X4454" s="102" t="s">
        <v>7591</v>
      </c>
      <c r="Y4454" s="101" t="s">
        <v>12</v>
      </c>
      <c r="Z4454" s="33">
        <v>1.0</v>
      </c>
    </row>
    <row r="4455">
      <c r="A4455" s="98" t="s">
        <v>64</v>
      </c>
      <c r="B4455" s="99"/>
      <c r="C4455" s="100" t="s">
        <v>8628</v>
      </c>
      <c r="D4455" s="101" t="s">
        <v>151</v>
      </c>
      <c r="E4455" s="101" t="s">
        <v>8629</v>
      </c>
      <c r="F4455" s="99"/>
      <c r="G4455" s="99"/>
      <c r="H4455" s="99"/>
      <c r="I4455" s="99"/>
      <c r="J4455" s="99"/>
      <c r="K4455" s="99"/>
      <c r="L4455" s="99"/>
      <c r="M4455" s="99"/>
      <c r="N4455" s="99"/>
      <c r="O4455" s="99"/>
      <c r="P4455" s="99"/>
      <c r="Q4455" s="99"/>
      <c r="R4455" s="99"/>
      <c r="S4455" s="102">
        <v>1.0</v>
      </c>
      <c r="T4455" s="102">
        <v>1.0</v>
      </c>
      <c r="U4455" s="102" t="s">
        <v>7558</v>
      </c>
      <c r="V4455" s="102" t="s">
        <v>7559</v>
      </c>
      <c r="W4455" s="102" t="s">
        <v>54</v>
      </c>
      <c r="X4455" s="102" t="s">
        <v>7591</v>
      </c>
      <c r="Y4455" s="101" t="s">
        <v>12</v>
      </c>
      <c r="Z4455" s="33">
        <v>1.0</v>
      </c>
    </row>
    <row r="4456">
      <c r="A4456" s="103" t="s">
        <v>63</v>
      </c>
      <c r="B4456" s="99"/>
      <c r="C4456" s="100" t="s">
        <v>8630</v>
      </c>
      <c r="D4456" s="101" t="s">
        <v>151</v>
      </c>
      <c r="E4456" s="101" t="s">
        <v>8631</v>
      </c>
      <c r="F4456" s="99"/>
      <c r="G4456" s="99"/>
      <c r="H4456" s="99"/>
      <c r="I4456" s="99"/>
      <c r="J4456" s="99"/>
      <c r="K4456" s="99"/>
      <c r="L4456" s="99"/>
      <c r="M4456" s="99"/>
      <c r="N4456" s="99"/>
      <c r="O4456" s="99"/>
      <c r="P4456" s="99"/>
      <c r="Q4456" s="99"/>
      <c r="R4456" s="99"/>
      <c r="S4456" s="102">
        <v>0.0</v>
      </c>
      <c r="T4456" s="102"/>
      <c r="U4456" s="102"/>
      <c r="V4456" s="102"/>
      <c r="W4456" s="102"/>
      <c r="X4456" s="102"/>
      <c r="Y4456" s="101" t="s">
        <v>12</v>
      </c>
    </row>
    <row r="4457">
      <c r="A4457" s="103" t="s">
        <v>32</v>
      </c>
      <c r="B4457" s="99"/>
      <c r="C4457" s="100" t="s">
        <v>376</v>
      </c>
      <c r="D4457" s="101" t="s">
        <v>151</v>
      </c>
      <c r="E4457" s="101" t="s">
        <v>377</v>
      </c>
      <c r="F4457" s="99"/>
      <c r="G4457" s="99"/>
      <c r="H4457" s="99"/>
      <c r="I4457" s="99"/>
      <c r="J4457" s="99"/>
      <c r="K4457" s="99"/>
      <c r="L4457" s="99"/>
      <c r="M4457" s="99"/>
      <c r="N4457" s="99"/>
      <c r="O4457" s="99"/>
      <c r="P4457" s="99"/>
      <c r="Q4457" s="99"/>
      <c r="R4457" s="99"/>
      <c r="S4457" s="102">
        <v>1.0</v>
      </c>
      <c r="T4457" s="102">
        <v>1.0</v>
      </c>
      <c r="U4457" s="102" t="s">
        <v>7558</v>
      </c>
      <c r="V4457" s="102" t="s">
        <v>7559</v>
      </c>
      <c r="W4457" s="102" t="s">
        <v>54</v>
      </c>
      <c r="X4457" s="102" t="s">
        <v>7591</v>
      </c>
      <c r="Y4457" s="101" t="s">
        <v>12</v>
      </c>
      <c r="Z4457" s="33">
        <v>1.0</v>
      </c>
    </row>
    <row r="4458">
      <c r="A4458" s="98" t="s">
        <v>83</v>
      </c>
      <c r="B4458" s="99"/>
      <c r="C4458" s="100" t="s">
        <v>8632</v>
      </c>
      <c r="D4458" s="101" t="s">
        <v>122</v>
      </c>
      <c r="E4458" s="101" t="s">
        <v>8633</v>
      </c>
      <c r="F4458" s="99"/>
      <c r="G4458" s="99"/>
      <c r="H4458" s="99"/>
      <c r="I4458" s="99"/>
      <c r="J4458" s="99"/>
      <c r="K4458" s="99"/>
      <c r="L4458" s="99"/>
      <c r="M4458" s="99"/>
      <c r="N4458" s="99"/>
      <c r="O4458" s="99"/>
      <c r="P4458" s="99"/>
      <c r="Q4458" s="99"/>
      <c r="R4458" s="99"/>
      <c r="S4458" s="102">
        <v>1.0</v>
      </c>
      <c r="T4458" s="102">
        <v>1.0</v>
      </c>
      <c r="U4458" s="102" t="s">
        <v>7558</v>
      </c>
      <c r="V4458" s="102" t="s">
        <v>7559</v>
      </c>
      <c r="W4458" s="102" t="s">
        <v>54</v>
      </c>
      <c r="X4458" s="102" t="s">
        <v>7560</v>
      </c>
      <c r="Y4458" s="101" t="s">
        <v>18</v>
      </c>
    </row>
    <row r="4459">
      <c r="A4459" s="98" t="s">
        <v>83</v>
      </c>
      <c r="B4459" s="99"/>
      <c r="C4459" s="100" t="s">
        <v>8634</v>
      </c>
      <c r="D4459" s="101" t="s">
        <v>122</v>
      </c>
      <c r="E4459" s="101" t="s">
        <v>8635</v>
      </c>
      <c r="F4459" s="99"/>
      <c r="G4459" s="99"/>
      <c r="H4459" s="99"/>
      <c r="I4459" s="99"/>
      <c r="J4459" s="99"/>
      <c r="K4459" s="99"/>
      <c r="L4459" s="99"/>
      <c r="M4459" s="99"/>
      <c r="N4459" s="99"/>
      <c r="O4459" s="99"/>
      <c r="P4459" s="99"/>
      <c r="Q4459" s="99"/>
      <c r="R4459" s="99"/>
      <c r="S4459" s="102">
        <v>1.0</v>
      </c>
      <c r="T4459" s="102">
        <v>1.0</v>
      </c>
      <c r="U4459" s="102" t="s">
        <v>7558</v>
      </c>
      <c r="V4459" s="102" t="s">
        <v>7559</v>
      </c>
      <c r="W4459" s="102" t="s">
        <v>54</v>
      </c>
      <c r="X4459" s="102" t="s">
        <v>7560</v>
      </c>
      <c r="Y4459" s="101" t="s">
        <v>18</v>
      </c>
    </row>
    <row r="4460">
      <c r="A4460" s="103" t="s">
        <v>63</v>
      </c>
      <c r="B4460" s="99"/>
      <c r="C4460" s="100" t="s">
        <v>8636</v>
      </c>
      <c r="D4460" s="101" t="s">
        <v>135</v>
      </c>
      <c r="E4460" s="101" t="s">
        <v>8637</v>
      </c>
      <c r="F4460" s="99"/>
      <c r="G4460" s="99"/>
      <c r="H4460" s="99"/>
      <c r="I4460" s="99"/>
      <c r="J4460" s="99"/>
      <c r="K4460" s="99"/>
      <c r="L4460" s="99"/>
      <c r="M4460" s="99"/>
      <c r="N4460" s="99"/>
      <c r="O4460" s="99"/>
      <c r="P4460" s="99"/>
      <c r="Q4460" s="99"/>
      <c r="R4460" s="99"/>
      <c r="S4460" s="100">
        <v>1.0</v>
      </c>
      <c r="T4460" s="100">
        <v>1.0</v>
      </c>
      <c r="U4460" s="101" t="s">
        <v>7558</v>
      </c>
      <c r="V4460" s="101" t="s">
        <v>7559</v>
      </c>
      <c r="W4460" s="101" t="s">
        <v>54</v>
      </c>
      <c r="X4460" s="101" t="s">
        <v>7560</v>
      </c>
      <c r="Y4460" s="101" t="s">
        <v>18</v>
      </c>
    </row>
    <row r="4461">
      <c r="A4461" s="98" t="s">
        <v>38</v>
      </c>
      <c r="B4461" s="99"/>
      <c r="C4461" s="100" t="s">
        <v>8638</v>
      </c>
      <c r="D4461" s="101" t="s">
        <v>151</v>
      </c>
      <c r="E4461" s="101" t="s">
        <v>8639</v>
      </c>
      <c r="F4461" s="99"/>
      <c r="G4461" s="99"/>
      <c r="H4461" s="99"/>
      <c r="I4461" s="99"/>
      <c r="J4461" s="99"/>
      <c r="K4461" s="99"/>
      <c r="L4461" s="99"/>
      <c r="M4461" s="99"/>
      <c r="N4461" s="99"/>
      <c r="O4461" s="99"/>
      <c r="P4461" s="99"/>
      <c r="Q4461" s="99"/>
      <c r="R4461" s="99"/>
      <c r="S4461" s="102">
        <v>1.0</v>
      </c>
      <c r="T4461" s="102">
        <v>1.0</v>
      </c>
      <c r="U4461" s="102" t="s">
        <v>7558</v>
      </c>
      <c r="V4461" s="102" t="s">
        <v>7559</v>
      </c>
      <c r="W4461" s="102" t="s">
        <v>54</v>
      </c>
      <c r="X4461" s="102" t="s">
        <v>7591</v>
      </c>
      <c r="Y4461" s="101" t="s">
        <v>12</v>
      </c>
      <c r="Z4461" s="33">
        <v>1.0</v>
      </c>
    </row>
    <row r="4462">
      <c r="A4462" s="98" t="s">
        <v>77</v>
      </c>
      <c r="B4462" s="99"/>
      <c r="C4462" s="100" t="s">
        <v>8640</v>
      </c>
      <c r="D4462" s="101" t="s">
        <v>151</v>
      </c>
      <c r="E4462" s="101" t="s">
        <v>8641</v>
      </c>
      <c r="F4462" s="99"/>
      <c r="G4462" s="99"/>
      <c r="H4462" s="99"/>
      <c r="I4462" s="99"/>
      <c r="J4462" s="99"/>
      <c r="K4462" s="99"/>
      <c r="L4462" s="99"/>
      <c r="M4462" s="99"/>
      <c r="N4462" s="99"/>
      <c r="O4462" s="99"/>
      <c r="P4462" s="99"/>
      <c r="Q4462" s="99"/>
      <c r="R4462" s="99"/>
      <c r="S4462" s="102">
        <v>1.0</v>
      </c>
      <c r="T4462" s="102">
        <v>1.0</v>
      </c>
      <c r="U4462" s="102" t="s">
        <v>7558</v>
      </c>
      <c r="V4462" s="102" t="s">
        <v>7559</v>
      </c>
      <c r="W4462" s="102" t="s">
        <v>54</v>
      </c>
      <c r="X4462" s="102" t="s">
        <v>7591</v>
      </c>
      <c r="Y4462" s="101" t="s">
        <v>12</v>
      </c>
      <c r="Z4462" s="33">
        <v>1.0</v>
      </c>
    </row>
    <row r="4463">
      <c r="A4463" s="98" t="s">
        <v>64</v>
      </c>
      <c r="B4463" s="99"/>
      <c r="C4463" s="100" t="s">
        <v>8642</v>
      </c>
      <c r="D4463" s="101" t="s">
        <v>122</v>
      </c>
      <c r="E4463" s="101" t="s">
        <v>8643</v>
      </c>
      <c r="F4463" s="99"/>
      <c r="G4463" s="99"/>
      <c r="H4463" s="99"/>
      <c r="I4463" s="99"/>
      <c r="J4463" s="99"/>
      <c r="K4463" s="99"/>
      <c r="L4463" s="99"/>
      <c r="M4463" s="99"/>
      <c r="N4463" s="99"/>
      <c r="O4463" s="99"/>
      <c r="P4463" s="99"/>
      <c r="Q4463" s="99"/>
      <c r="R4463" s="99"/>
      <c r="S4463" s="102">
        <v>1.0</v>
      </c>
      <c r="T4463" s="102">
        <v>1.0</v>
      </c>
      <c r="U4463" s="102" t="s">
        <v>7558</v>
      </c>
      <c r="V4463" s="102" t="s">
        <v>7559</v>
      </c>
      <c r="W4463" s="102" t="s">
        <v>54</v>
      </c>
      <c r="X4463" s="102" t="s">
        <v>7560</v>
      </c>
      <c r="Y4463" s="101" t="s">
        <v>18</v>
      </c>
    </row>
    <row r="4464">
      <c r="A4464" s="98" t="s">
        <v>93</v>
      </c>
      <c r="B4464" s="99"/>
      <c r="C4464" s="100" t="s">
        <v>8644</v>
      </c>
      <c r="D4464" s="101" t="s">
        <v>122</v>
      </c>
      <c r="E4464" s="101" t="s">
        <v>8645</v>
      </c>
      <c r="F4464" s="99"/>
      <c r="G4464" s="99"/>
      <c r="H4464" s="99"/>
      <c r="I4464" s="99"/>
      <c r="J4464" s="99"/>
      <c r="K4464" s="99"/>
      <c r="L4464" s="99"/>
      <c r="M4464" s="99"/>
      <c r="N4464" s="99"/>
      <c r="O4464" s="99"/>
      <c r="P4464" s="99"/>
      <c r="Q4464" s="99"/>
      <c r="R4464" s="99"/>
      <c r="S4464" s="102">
        <v>1.0</v>
      </c>
      <c r="T4464" s="102">
        <v>1.0</v>
      </c>
      <c r="U4464" s="102" t="s">
        <v>7558</v>
      </c>
      <c r="V4464" s="102" t="s">
        <v>7559</v>
      </c>
      <c r="W4464" s="102" t="s">
        <v>54</v>
      </c>
      <c r="X4464" s="102" t="s">
        <v>7560</v>
      </c>
      <c r="Y4464" s="101" t="s">
        <v>18</v>
      </c>
    </row>
    <row r="4465">
      <c r="A4465" s="103" t="s">
        <v>63</v>
      </c>
      <c r="B4465" s="99"/>
      <c r="C4465" s="100" t="s">
        <v>378</v>
      </c>
      <c r="D4465" s="101" t="s">
        <v>122</v>
      </c>
      <c r="E4465" s="101" t="s">
        <v>379</v>
      </c>
      <c r="F4465" s="99"/>
      <c r="G4465" s="99"/>
      <c r="H4465" s="99"/>
      <c r="I4465" s="99"/>
      <c r="J4465" s="99"/>
      <c r="K4465" s="99"/>
      <c r="L4465" s="99"/>
      <c r="M4465" s="99"/>
      <c r="N4465" s="99"/>
      <c r="O4465" s="99"/>
      <c r="P4465" s="99"/>
      <c r="Q4465" s="99"/>
      <c r="R4465" s="99"/>
      <c r="S4465" s="102">
        <v>1.0</v>
      </c>
      <c r="T4465" s="102">
        <v>1.0</v>
      </c>
      <c r="U4465" s="102" t="s">
        <v>7558</v>
      </c>
      <c r="V4465" s="102" t="s">
        <v>7559</v>
      </c>
      <c r="W4465" s="102" t="s">
        <v>54</v>
      </c>
      <c r="X4465" s="102" t="s">
        <v>7560</v>
      </c>
      <c r="Y4465" s="101" t="s">
        <v>18</v>
      </c>
    </row>
    <row r="4466">
      <c r="A4466" s="98" t="s">
        <v>90</v>
      </c>
      <c r="B4466" s="99"/>
      <c r="C4466" s="100" t="s">
        <v>8646</v>
      </c>
      <c r="D4466" s="101" t="s">
        <v>825</v>
      </c>
      <c r="E4466" s="101" t="s">
        <v>8647</v>
      </c>
      <c r="F4466" s="99"/>
      <c r="G4466" s="99"/>
      <c r="H4466" s="99"/>
      <c r="I4466" s="99"/>
      <c r="J4466" s="99"/>
      <c r="K4466" s="99"/>
      <c r="L4466" s="99"/>
      <c r="M4466" s="99"/>
      <c r="N4466" s="99"/>
      <c r="O4466" s="99"/>
      <c r="P4466" s="99"/>
      <c r="Q4466" s="99"/>
      <c r="R4466" s="99"/>
      <c r="S4466" s="102">
        <v>1.0</v>
      </c>
      <c r="T4466" s="102">
        <v>1.0</v>
      </c>
      <c r="U4466" s="102" t="s">
        <v>7558</v>
      </c>
      <c r="V4466" s="102" t="s">
        <v>7559</v>
      </c>
      <c r="W4466" s="102" t="s">
        <v>54</v>
      </c>
      <c r="X4466" s="102" t="s">
        <v>7560</v>
      </c>
      <c r="Y4466" s="101" t="s">
        <v>18</v>
      </c>
    </row>
    <row r="4467">
      <c r="A4467" s="98" t="s">
        <v>38</v>
      </c>
      <c r="B4467" s="99"/>
      <c r="C4467" s="100" t="s">
        <v>8648</v>
      </c>
      <c r="D4467" s="101" t="s">
        <v>122</v>
      </c>
      <c r="E4467" s="101" t="s">
        <v>8649</v>
      </c>
      <c r="F4467" s="99"/>
      <c r="G4467" s="99"/>
      <c r="H4467" s="99"/>
      <c r="I4467" s="99"/>
      <c r="J4467" s="99"/>
      <c r="K4467" s="99"/>
      <c r="L4467" s="99"/>
      <c r="M4467" s="99"/>
      <c r="N4467" s="99"/>
      <c r="O4467" s="99"/>
      <c r="P4467" s="99"/>
      <c r="Q4467" s="99"/>
      <c r="R4467" s="99"/>
      <c r="S4467" s="102">
        <v>1.0</v>
      </c>
      <c r="T4467" s="102">
        <v>1.0</v>
      </c>
      <c r="U4467" s="102" t="s">
        <v>7558</v>
      </c>
      <c r="V4467" s="102" t="s">
        <v>7559</v>
      </c>
      <c r="W4467" s="102" t="s">
        <v>54</v>
      </c>
      <c r="X4467" s="102" t="s">
        <v>7560</v>
      </c>
      <c r="Y4467" s="101" t="s">
        <v>18</v>
      </c>
    </row>
    <row r="4468">
      <c r="A4468" s="98" t="s">
        <v>64</v>
      </c>
      <c r="B4468" s="99"/>
      <c r="C4468" s="100" t="s">
        <v>8650</v>
      </c>
      <c r="D4468" s="101" t="s">
        <v>135</v>
      </c>
      <c r="E4468" s="101" t="s">
        <v>8651</v>
      </c>
      <c r="F4468" s="99"/>
      <c r="G4468" s="99"/>
      <c r="H4468" s="99"/>
      <c r="I4468" s="99"/>
      <c r="J4468" s="99"/>
      <c r="K4468" s="99"/>
      <c r="L4468" s="99"/>
      <c r="M4468" s="99"/>
      <c r="N4468" s="99"/>
      <c r="O4468" s="99"/>
      <c r="P4468" s="99"/>
      <c r="Q4468" s="99"/>
      <c r="R4468" s="99"/>
      <c r="S4468" s="100">
        <v>1.0</v>
      </c>
      <c r="T4468" s="100">
        <v>1.0</v>
      </c>
      <c r="U4468" s="101" t="s">
        <v>7558</v>
      </c>
      <c r="V4468" s="101" t="s">
        <v>7559</v>
      </c>
      <c r="W4468" s="101" t="s">
        <v>54</v>
      </c>
      <c r="X4468" s="101" t="s">
        <v>7560</v>
      </c>
      <c r="Y4468" s="101" t="s">
        <v>18</v>
      </c>
    </row>
    <row r="4469">
      <c r="A4469" s="98" t="s">
        <v>64</v>
      </c>
      <c r="B4469" s="99"/>
      <c r="C4469" s="100" t="s">
        <v>8652</v>
      </c>
      <c r="D4469" s="101" t="s">
        <v>122</v>
      </c>
      <c r="E4469" s="101" t="s">
        <v>8653</v>
      </c>
      <c r="F4469" s="99"/>
      <c r="G4469" s="99"/>
      <c r="H4469" s="99"/>
      <c r="I4469" s="99"/>
      <c r="J4469" s="99"/>
      <c r="K4469" s="99"/>
      <c r="L4469" s="99"/>
      <c r="M4469" s="99"/>
      <c r="N4469" s="99"/>
      <c r="O4469" s="99"/>
      <c r="P4469" s="99"/>
      <c r="Q4469" s="99"/>
      <c r="R4469" s="99"/>
      <c r="S4469" s="102">
        <v>1.0</v>
      </c>
      <c r="T4469" s="102">
        <v>1.0</v>
      </c>
      <c r="U4469" s="102" t="s">
        <v>7558</v>
      </c>
      <c r="V4469" s="102" t="s">
        <v>7559</v>
      </c>
      <c r="W4469" s="102" t="s">
        <v>54</v>
      </c>
      <c r="X4469" s="102" t="s">
        <v>7560</v>
      </c>
      <c r="Y4469" s="101" t="s">
        <v>18</v>
      </c>
    </row>
    <row r="4470">
      <c r="A4470" s="98" t="s">
        <v>93</v>
      </c>
      <c r="B4470" s="99"/>
      <c r="C4470" s="100" t="s">
        <v>8654</v>
      </c>
      <c r="D4470" s="101" t="s">
        <v>122</v>
      </c>
      <c r="E4470" s="101" t="s">
        <v>8655</v>
      </c>
      <c r="F4470" s="99"/>
      <c r="G4470" s="99"/>
      <c r="H4470" s="99"/>
      <c r="I4470" s="99"/>
      <c r="J4470" s="99"/>
      <c r="K4470" s="99"/>
      <c r="L4470" s="99"/>
      <c r="M4470" s="99"/>
      <c r="N4470" s="99"/>
      <c r="O4470" s="99"/>
      <c r="P4470" s="99"/>
      <c r="Q4470" s="99"/>
      <c r="R4470" s="99"/>
      <c r="S4470" s="102">
        <v>1.0</v>
      </c>
      <c r="T4470" s="102">
        <v>1.0</v>
      </c>
      <c r="U4470" s="102" t="s">
        <v>7558</v>
      </c>
      <c r="V4470" s="102" t="s">
        <v>7559</v>
      </c>
      <c r="W4470" s="102" t="s">
        <v>54</v>
      </c>
      <c r="X4470" s="102" t="s">
        <v>7560</v>
      </c>
      <c r="Y4470" s="101" t="s">
        <v>18</v>
      </c>
    </row>
    <row r="4471">
      <c r="A4471" s="98" t="s">
        <v>64</v>
      </c>
      <c r="B4471" s="99"/>
      <c r="C4471" s="100" t="s">
        <v>8656</v>
      </c>
      <c r="D4471" s="101" t="s">
        <v>122</v>
      </c>
      <c r="E4471" s="101" t="s">
        <v>8657</v>
      </c>
      <c r="F4471" s="99"/>
      <c r="G4471" s="99"/>
      <c r="H4471" s="99"/>
      <c r="I4471" s="99"/>
      <c r="J4471" s="99"/>
      <c r="K4471" s="99"/>
      <c r="L4471" s="99"/>
      <c r="M4471" s="99"/>
      <c r="N4471" s="99"/>
      <c r="O4471" s="99"/>
      <c r="P4471" s="99"/>
      <c r="Q4471" s="99"/>
      <c r="R4471" s="99"/>
      <c r="S4471" s="102">
        <v>1.0</v>
      </c>
      <c r="T4471" s="102">
        <v>1.0</v>
      </c>
      <c r="U4471" s="102" t="s">
        <v>7558</v>
      </c>
      <c r="V4471" s="102" t="s">
        <v>7559</v>
      </c>
      <c r="W4471" s="102" t="s">
        <v>54</v>
      </c>
      <c r="X4471" s="102" t="s">
        <v>7560</v>
      </c>
      <c r="Y4471" s="101" t="s">
        <v>18</v>
      </c>
    </row>
    <row r="4472">
      <c r="A4472" s="98" t="s">
        <v>64</v>
      </c>
      <c r="B4472" s="99"/>
      <c r="C4472" s="100" t="s">
        <v>8658</v>
      </c>
      <c r="D4472" s="101" t="s">
        <v>135</v>
      </c>
      <c r="E4472" s="101" t="s">
        <v>8659</v>
      </c>
      <c r="F4472" s="99"/>
      <c r="G4472" s="99"/>
      <c r="H4472" s="99"/>
      <c r="I4472" s="99"/>
      <c r="J4472" s="99"/>
      <c r="K4472" s="99"/>
      <c r="L4472" s="99"/>
      <c r="M4472" s="99"/>
      <c r="N4472" s="99"/>
      <c r="O4472" s="99"/>
      <c r="P4472" s="99"/>
      <c r="Q4472" s="99"/>
      <c r="R4472" s="99"/>
      <c r="S4472" s="100">
        <v>1.0</v>
      </c>
      <c r="T4472" s="100">
        <v>1.0</v>
      </c>
      <c r="U4472" s="101" t="s">
        <v>7558</v>
      </c>
      <c r="V4472" s="101" t="s">
        <v>7559</v>
      </c>
      <c r="W4472" s="101" t="s">
        <v>54</v>
      </c>
      <c r="X4472" s="101" t="s">
        <v>7560</v>
      </c>
      <c r="Y4472" s="101" t="s">
        <v>18</v>
      </c>
    </row>
    <row r="4473">
      <c r="A4473" s="103" t="s">
        <v>32</v>
      </c>
      <c r="B4473" s="99"/>
      <c r="C4473" s="100" t="s">
        <v>8660</v>
      </c>
      <c r="D4473" s="101" t="s">
        <v>122</v>
      </c>
      <c r="E4473" s="101" t="s">
        <v>8661</v>
      </c>
      <c r="F4473" s="99"/>
      <c r="G4473" s="99"/>
      <c r="H4473" s="99"/>
      <c r="I4473" s="99"/>
      <c r="J4473" s="99"/>
      <c r="K4473" s="99"/>
      <c r="L4473" s="99"/>
      <c r="M4473" s="99"/>
      <c r="N4473" s="99"/>
      <c r="O4473" s="99"/>
      <c r="P4473" s="99"/>
      <c r="Q4473" s="99"/>
      <c r="R4473" s="99"/>
      <c r="S4473" s="102">
        <v>1.0</v>
      </c>
      <c r="T4473" s="102">
        <v>1.0</v>
      </c>
      <c r="U4473" s="102" t="s">
        <v>7558</v>
      </c>
      <c r="V4473" s="102" t="s">
        <v>7559</v>
      </c>
      <c r="W4473" s="102" t="s">
        <v>54</v>
      </c>
      <c r="X4473" s="102" t="s">
        <v>7560</v>
      </c>
      <c r="Y4473" s="101" t="s">
        <v>18</v>
      </c>
    </row>
    <row r="4474">
      <c r="A4474" s="103" t="s">
        <v>13</v>
      </c>
      <c r="B4474" s="99"/>
      <c r="C4474" s="100" t="s">
        <v>8662</v>
      </c>
      <c r="D4474" s="101" t="s">
        <v>122</v>
      </c>
      <c r="E4474" s="101" t="s">
        <v>8663</v>
      </c>
      <c r="F4474" s="99"/>
      <c r="G4474" s="99"/>
      <c r="H4474" s="99"/>
      <c r="I4474" s="99"/>
      <c r="J4474" s="99"/>
      <c r="K4474" s="99"/>
      <c r="L4474" s="99"/>
      <c r="M4474" s="99"/>
      <c r="N4474" s="99"/>
      <c r="O4474" s="99"/>
      <c r="P4474" s="99"/>
      <c r="Q4474" s="99"/>
      <c r="R4474" s="99"/>
      <c r="S4474" s="102">
        <v>1.0</v>
      </c>
      <c r="T4474" s="102">
        <v>1.0</v>
      </c>
      <c r="U4474" s="102" t="s">
        <v>7558</v>
      </c>
      <c r="V4474" s="102" t="s">
        <v>7559</v>
      </c>
      <c r="W4474" s="102" t="s">
        <v>54</v>
      </c>
      <c r="X4474" s="102" t="s">
        <v>7560</v>
      </c>
      <c r="Y4474" s="101" t="s">
        <v>18</v>
      </c>
    </row>
    <row r="4475">
      <c r="A4475" s="98" t="s">
        <v>67</v>
      </c>
      <c r="B4475" s="99"/>
      <c r="C4475" s="100" t="s">
        <v>8664</v>
      </c>
      <c r="D4475" s="101" t="s">
        <v>122</v>
      </c>
      <c r="E4475" s="101" t="s">
        <v>8665</v>
      </c>
      <c r="F4475" s="99"/>
      <c r="G4475" s="99"/>
      <c r="H4475" s="99"/>
      <c r="I4475" s="99"/>
      <c r="J4475" s="99"/>
      <c r="K4475" s="99"/>
      <c r="L4475" s="99"/>
      <c r="M4475" s="99"/>
      <c r="N4475" s="99"/>
      <c r="O4475" s="99"/>
      <c r="P4475" s="99"/>
      <c r="Q4475" s="99"/>
      <c r="R4475" s="99"/>
      <c r="S4475" s="102">
        <v>1.0</v>
      </c>
      <c r="T4475" s="102">
        <v>1.0</v>
      </c>
      <c r="U4475" s="102" t="s">
        <v>7558</v>
      </c>
      <c r="V4475" s="102" t="s">
        <v>7559</v>
      </c>
      <c r="W4475" s="102" t="s">
        <v>54</v>
      </c>
      <c r="X4475" s="102" t="s">
        <v>7560</v>
      </c>
      <c r="Y4475" s="101" t="s">
        <v>18</v>
      </c>
    </row>
    <row r="4476">
      <c r="A4476" s="98" t="s">
        <v>93</v>
      </c>
      <c r="B4476" s="99"/>
      <c r="C4476" s="100" t="s">
        <v>8666</v>
      </c>
      <c r="D4476" s="101" t="s">
        <v>191</v>
      </c>
      <c r="E4476" s="101" t="s">
        <v>8667</v>
      </c>
      <c r="F4476" s="99"/>
      <c r="G4476" s="99"/>
      <c r="H4476" s="99"/>
      <c r="I4476" s="99"/>
      <c r="J4476" s="99"/>
      <c r="K4476" s="99"/>
      <c r="L4476" s="99"/>
      <c r="M4476" s="99"/>
      <c r="N4476" s="99"/>
      <c r="O4476" s="99"/>
      <c r="P4476" s="99"/>
      <c r="Q4476" s="99"/>
      <c r="R4476" s="99"/>
      <c r="S4476" s="100">
        <v>1.0</v>
      </c>
      <c r="T4476" s="100">
        <v>1.0</v>
      </c>
      <c r="U4476" s="101" t="s">
        <v>7558</v>
      </c>
      <c r="V4476" s="101" t="s">
        <v>7559</v>
      </c>
      <c r="W4476" s="101" t="s">
        <v>54</v>
      </c>
      <c r="X4476" s="101" t="s">
        <v>7560</v>
      </c>
      <c r="Y4476" s="101" t="s">
        <v>18</v>
      </c>
    </row>
    <row r="4477">
      <c r="A4477" s="98" t="s">
        <v>67</v>
      </c>
      <c r="B4477" s="99"/>
      <c r="C4477" s="100" t="s">
        <v>8668</v>
      </c>
      <c r="D4477" s="101" t="s">
        <v>135</v>
      </c>
      <c r="E4477" s="101" t="s">
        <v>8669</v>
      </c>
      <c r="F4477" s="99"/>
      <c r="G4477" s="99"/>
      <c r="H4477" s="99"/>
      <c r="I4477" s="99"/>
      <c r="J4477" s="99"/>
      <c r="K4477" s="99"/>
      <c r="L4477" s="99"/>
      <c r="M4477" s="99"/>
      <c r="N4477" s="99"/>
      <c r="O4477" s="99"/>
      <c r="P4477" s="99"/>
      <c r="Q4477" s="99"/>
      <c r="R4477" s="99"/>
      <c r="S4477" s="100">
        <v>1.0</v>
      </c>
      <c r="T4477" s="100">
        <v>1.0</v>
      </c>
      <c r="U4477" s="101" t="s">
        <v>7558</v>
      </c>
      <c r="V4477" s="101" t="s">
        <v>7559</v>
      </c>
      <c r="W4477" s="101" t="s">
        <v>54</v>
      </c>
      <c r="X4477" s="101" t="s">
        <v>7560</v>
      </c>
      <c r="Y4477" s="101" t="s">
        <v>18</v>
      </c>
    </row>
    <row r="4478">
      <c r="A4478" s="98" t="s">
        <v>67</v>
      </c>
      <c r="B4478" s="99"/>
      <c r="C4478" s="100" t="s">
        <v>8670</v>
      </c>
      <c r="D4478" s="101" t="s">
        <v>122</v>
      </c>
      <c r="E4478" s="101" t="s">
        <v>8671</v>
      </c>
      <c r="F4478" s="99"/>
      <c r="G4478" s="99"/>
      <c r="H4478" s="99"/>
      <c r="I4478" s="99"/>
      <c r="J4478" s="99"/>
      <c r="K4478" s="99"/>
      <c r="L4478" s="99"/>
      <c r="M4478" s="99"/>
      <c r="N4478" s="99"/>
      <c r="O4478" s="99"/>
      <c r="P4478" s="99"/>
      <c r="Q4478" s="99"/>
      <c r="R4478" s="99"/>
      <c r="S4478" s="102">
        <v>1.0</v>
      </c>
      <c r="T4478" s="102">
        <v>1.0</v>
      </c>
      <c r="U4478" s="102" t="s">
        <v>7558</v>
      </c>
      <c r="V4478" s="102" t="s">
        <v>7559</v>
      </c>
      <c r="W4478" s="102" t="s">
        <v>54</v>
      </c>
      <c r="X4478" s="102" t="s">
        <v>7560</v>
      </c>
      <c r="Y4478" s="101" t="s">
        <v>18</v>
      </c>
    </row>
    <row r="4479">
      <c r="A4479" s="98" t="s">
        <v>38</v>
      </c>
      <c r="B4479" s="99"/>
      <c r="C4479" s="100" t="s">
        <v>8672</v>
      </c>
      <c r="D4479" s="101" t="s">
        <v>135</v>
      </c>
      <c r="E4479" s="101" t="s">
        <v>8673</v>
      </c>
      <c r="F4479" s="99"/>
      <c r="G4479" s="99"/>
      <c r="H4479" s="99"/>
      <c r="I4479" s="99"/>
      <c r="J4479" s="99"/>
      <c r="K4479" s="99"/>
      <c r="L4479" s="99"/>
      <c r="M4479" s="99"/>
      <c r="N4479" s="99"/>
      <c r="O4479" s="99"/>
      <c r="P4479" s="99"/>
      <c r="Q4479" s="99"/>
      <c r="R4479" s="99"/>
      <c r="S4479" s="100">
        <v>1.0</v>
      </c>
      <c r="T4479" s="100">
        <v>1.0</v>
      </c>
      <c r="U4479" s="101" t="s">
        <v>7558</v>
      </c>
      <c r="V4479" s="101" t="s">
        <v>7559</v>
      </c>
      <c r="W4479" s="101" t="s">
        <v>54</v>
      </c>
      <c r="X4479" s="101" t="s">
        <v>7560</v>
      </c>
      <c r="Y4479" s="101" t="s">
        <v>18</v>
      </c>
    </row>
    <row r="4480">
      <c r="A4480" s="98" t="s">
        <v>38</v>
      </c>
      <c r="B4480" s="99"/>
      <c r="C4480" s="100" t="s">
        <v>8674</v>
      </c>
      <c r="D4480" s="101" t="s">
        <v>135</v>
      </c>
      <c r="E4480" s="101" t="s">
        <v>8675</v>
      </c>
      <c r="F4480" s="99"/>
      <c r="G4480" s="99"/>
      <c r="H4480" s="99"/>
      <c r="I4480" s="99"/>
      <c r="J4480" s="99"/>
      <c r="K4480" s="99"/>
      <c r="L4480" s="99"/>
      <c r="M4480" s="99"/>
      <c r="N4480" s="99"/>
      <c r="O4480" s="99"/>
      <c r="P4480" s="99"/>
      <c r="Q4480" s="99"/>
      <c r="R4480" s="99"/>
      <c r="S4480" s="100">
        <v>1.0</v>
      </c>
      <c r="T4480" s="100">
        <v>1.0</v>
      </c>
      <c r="U4480" s="101" t="s">
        <v>7558</v>
      </c>
      <c r="V4480" s="101" t="s">
        <v>7559</v>
      </c>
      <c r="W4480" s="101" t="s">
        <v>54</v>
      </c>
      <c r="X4480" s="101" t="s">
        <v>7560</v>
      </c>
      <c r="Y4480" s="101" t="s">
        <v>18</v>
      </c>
    </row>
    <row r="4481">
      <c r="A4481" s="98" t="s">
        <v>77</v>
      </c>
      <c r="B4481" s="99"/>
      <c r="C4481" s="100" t="s">
        <v>8676</v>
      </c>
      <c r="D4481" s="101" t="s">
        <v>122</v>
      </c>
      <c r="E4481" s="101" t="s">
        <v>8677</v>
      </c>
      <c r="F4481" s="99"/>
      <c r="G4481" s="99"/>
      <c r="H4481" s="99"/>
      <c r="I4481" s="99"/>
      <c r="J4481" s="99"/>
      <c r="K4481" s="99"/>
      <c r="L4481" s="99"/>
      <c r="M4481" s="99"/>
      <c r="N4481" s="99"/>
      <c r="O4481" s="99"/>
      <c r="P4481" s="99"/>
      <c r="Q4481" s="99"/>
      <c r="R4481" s="99"/>
      <c r="S4481" s="102">
        <v>1.0</v>
      </c>
      <c r="T4481" s="102">
        <v>1.0</v>
      </c>
      <c r="U4481" s="102" t="s">
        <v>7558</v>
      </c>
      <c r="V4481" s="102" t="s">
        <v>7559</v>
      </c>
      <c r="W4481" s="102" t="s">
        <v>54</v>
      </c>
      <c r="X4481" s="102" t="s">
        <v>7560</v>
      </c>
      <c r="Y4481" s="101" t="s">
        <v>18</v>
      </c>
    </row>
    <row r="4482">
      <c r="A4482" s="98" t="s">
        <v>93</v>
      </c>
      <c r="B4482" s="99"/>
      <c r="C4482" s="100" t="s">
        <v>8678</v>
      </c>
      <c r="D4482" s="101" t="s">
        <v>825</v>
      </c>
      <c r="E4482" s="101" t="s">
        <v>8679</v>
      </c>
      <c r="F4482" s="99"/>
      <c r="G4482" s="99"/>
      <c r="H4482" s="99"/>
      <c r="I4482" s="99"/>
      <c r="J4482" s="99"/>
      <c r="K4482" s="99"/>
      <c r="L4482" s="99"/>
      <c r="M4482" s="99"/>
      <c r="N4482" s="99"/>
      <c r="O4482" s="99"/>
      <c r="P4482" s="99"/>
      <c r="Q4482" s="99"/>
      <c r="R4482" s="99"/>
      <c r="S4482" s="102">
        <v>1.0</v>
      </c>
      <c r="T4482" s="102">
        <v>1.0</v>
      </c>
      <c r="U4482" s="102" t="s">
        <v>7558</v>
      </c>
      <c r="V4482" s="102" t="s">
        <v>7559</v>
      </c>
      <c r="W4482" s="102" t="s">
        <v>54</v>
      </c>
      <c r="X4482" s="102" t="s">
        <v>7560</v>
      </c>
      <c r="Y4482" s="101" t="s">
        <v>18</v>
      </c>
    </row>
    <row r="4483">
      <c r="A4483" s="98" t="s">
        <v>64</v>
      </c>
      <c r="B4483" s="99"/>
      <c r="C4483" s="100" t="s">
        <v>8680</v>
      </c>
      <c r="D4483" s="101" t="s">
        <v>122</v>
      </c>
      <c r="E4483" s="101" t="s">
        <v>8681</v>
      </c>
      <c r="F4483" s="99"/>
      <c r="G4483" s="99"/>
      <c r="H4483" s="99"/>
      <c r="I4483" s="99"/>
      <c r="J4483" s="99"/>
      <c r="K4483" s="99"/>
      <c r="L4483" s="99"/>
      <c r="M4483" s="99"/>
      <c r="N4483" s="99"/>
      <c r="O4483" s="99"/>
      <c r="P4483" s="99"/>
      <c r="Q4483" s="99"/>
      <c r="R4483" s="99"/>
      <c r="S4483" s="102">
        <v>1.0</v>
      </c>
      <c r="T4483" s="102">
        <v>1.0</v>
      </c>
      <c r="U4483" s="102" t="s">
        <v>7558</v>
      </c>
      <c r="V4483" s="102" t="s">
        <v>7559</v>
      </c>
      <c r="W4483" s="102" t="s">
        <v>54</v>
      </c>
      <c r="X4483" s="102" t="s">
        <v>7560</v>
      </c>
      <c r="Y4483" s="101" t="s">
        <v>18</v>
      </c>
    </row>
    <row r="4484">
      <c r="A4484" s="103" t="s">
        <v>63</v>
      </c>
      <c r="B4484" s="99"/>
      <c r="C4484" s="100" t="s">
        <v>8682</v>
      </c>
      <c r="D4484" s="101" t="s">
        <v>135</v>
      </c>
      <c r="E4484" s="101" t="s">
        <v>8683</v>
      </c>
      <c r="F4484" s="99"/>
      <c r="G4484" s="99"/>
      <c r="H4484" s="99"/>
      <c r="I4484" s="99"/>
      <c r="J4484" s="99"/>
      <c r="K4484" s="99"/>
      <c r="L4484" s="99"/>
      <c r="M4484" s="99"/>
      <c r="N4484" s="99"/>
      <c r="O4484" s="99"/>
      <c r="P4484" s="99"/>
      <c r="Q4484" s="99"/>
      <c r="R4484" s="99"/>
      <c r="S4484" s="100">
        <v>1.0</v>
      </c>
      <c r="T4484" s="100">
        <v>1.0</v>
      </c>
      <c r="U4484" s="101" t="s">
        <v>7558</v>
      </c>
      <c r="V4484" s="101" t="s">
        <v>7559</v>
      </c>
      <c r="W4484" s="101" t="s">
        <v>54</v>
      </c>
      <c r="X4484" s="101" t="s">
        <v>7560</v>
      </c>
      <c r="Y4484" s="101" t="s">
        <v>18</v>
      </c>
    </row>
    <row r="4485">
      <c r="A4485" s="98" t="s">
        <v>64</v>
      </c>
      <c r="B4485" s="99"/>
      <c r="C4485" s="100" t="s">
        <v>8684</v>
      </c>
      <c r="D4485" s="101" t="s">
        <v>471</v>
      </c>
      <c r="E4485" s="101" t="s">
        <v>8685</v>
      </c>
      <c r="F4485" s="99"/>
      <c r="G4485" s="99"/>
      <c r="H4485" s="99"/>
      <c r="I4485" s="99"/>
      <c r="J4485" s="99"/>
      <c r="K4485" s="99"/>
      <c r="L4485" s="99"/>
      <c r="M4485" s="99"/>
      <c r="N4485" s="99"/>
      <c r="O4485" s="99"/>
      <c r="P4485" s="99"/>
      <c r="Q4485" s="99"/>
      <c r="R4485" s="99"/>
      <c r="S4485" s="100">
        <v>1.0</v>
      </c>
      <c r="T4485" s="100">
        <v>1.0</v>
      </c>
      <c r="U4485" s="101" t="s">
        <v>7558</v>
      </c>
      <c r="V4485" s="101" t="s">
        <v>7559</v>
      </c>
      <c r="W4485" s="101" t="s">
        <v>54</v>
      </c>
      <c r="X4485" s="101" t="s">
        <v>7560</v>
      </c>
      <c r="Y4485" s="101" t="s">
        <v>18</v>
      </c>
    </row>
    <row r="4486">
      <c r="A4486" s="98" t="s">
        <v>77</v>
      </c>
      <c r="B4486" s="99"/>
      <c r="C4486" s="100" t="s">
        <v>8686</v>
      </c>
      <c r="D4486" s="101" t="s">
        <v>191</v>
      </c>
      <c r="E4486" s="101" t="s">
        <v>8687</v>
      </c>
      <c r="F4486" s="99"/>
      <c r="G4486" s="99"/>
      <c r="H4486" s="99"/>
      <c r="I4486" s="99"/>
      <c r="J4486" s="99"/>
      <c r="K4486" s="99"/>
      <c r="L4486" s="99"/>
      <c r="M4486" s="99"/>
      <c r="N4486" s="99"/>
      <c r="O4486" s="99"/>
      <c r="P4486" s="99"/>
      <c r="Q4486" s="99"/>
      <c r="R4486" s="99"/>
      <c r="S4486" s="100">
        <v>1.0</v>
      </c>
      <c r="T4486" s="100">
        <v>1.0</v>
      </c>
      <c r="U4486" s="101" t="s">
        <v>7558</v>
      </c>
      <c r="V4486" s="101" t="s">
        <v>7559</v>
      </c>
      <c r="W4486" s="101" t="s">
        <v>54</v>
      </c>
      <c r="X4486" s="101" t="s">
        <v>7560</v>
      </c>
      <c r="Y4486" s="101" t="s">
        <v>18</v>
      </c>
    </row>
    <row r="4487">
      <c r="A4487" s="98" t="s">
        <v>64</v>
      </c>
      <c r="B4487" s="99"/>
      <c r="C4487" s="100" t="s">
        <v>8688</v>
      </c>
      <c r="D4487" s="101" t="s">
        <v>122</v>
      </c>
      <c r="E4487" s="101" t="s">
        <v>8689</v>
      </c>
      <c r="F4487" s="99"/>
      <c r="G4487" s="99"/>
      <c r="H4487" s="99"/>
      <c r="I4487" s="99"/>
      <c r="J4487" s="99"/>
      <c r="K4487" s="99"/>
      <c r="L4487" s="99"/>
      <c r="M4487" s="99"/>
      <c r="N4487" s="99"/>
      <c r="O4487" s="99"/>
      <c r="P4487" s="99"/>
      <c r="Q4487" s="99"/>
      <c r="R4487" s="99"/>
      <c r="S4487" s="102">
        <v>1.0</v>
      </c>
      <c r="T4487" s="102">
        <v>1.0</v>
      </c>
      <c r="U4487" s="102" t="s">
        <v>7558</v>
      </c>
      <c r="V4487" s="102" t="s">
        <v>7559</v>
      </c>
      <c r="W4487" s="102" t="s">
        <v>54</v>
      </c>
      <c r="X4487" s="102" t="s">
        <v>7560</v>
      </c>
      <c r="Y4487" s="101" t="s">
        <v>18</v>
      </c>
    </row>
    <row r="4488">
      <c r="A4488" s="98" t="s">
        <v>77</v>
      </c>
      <c r="B4488" s="99"/>
      <c r="C4488" s="100" t="s">
        <v>8690</v>
      </c>
      <c r="D4488" s="101" t="s">
        <v>135</v>
      </c>
      <c r="E4488" s="101" t="s">
        <v>8691</v>
      </c>
      <c r="F4488" s="99"/>
      <c r="G4488" s="99"/>
      <c r="H4488" s="99"/>
      <c r="I4488" s="99"/>
      <c r="J4488" s="99"/>
      <c r="K4488" s="99"/>
      <c r="L4488" s="99"/>
      <c r="M4488" s="99"/>
      <c r="N4488" s="99"/>
      <c r="O4488" s="99"/>
      <c r="P4488" s="99"/>
      <c r="Q4488" s="99"/>
      <c r="R4488" s="99"/>
      <c r="S4488" s="100">
        <v>1.0</v>
      </c>
      <c r="T4488" s="100">
        <v>1.0</v>
      </c>
      <c r="U4488" s="101" t="s">
        <v>7558</v>
      </c>
      <c r="V4488" s="101" t="s">
        <v>7559</v>
      </c>
      <c r="W4488" s="101" t="s">
        <v>54</v>
      </c>
      <c r="X4488" s="101" t="s">
        <v>7560</v>
      </c>
      <c r="Y4488" s="101" t="s">
        <v>18</v>
      </c>
    </row>
    <row r="4489">
      <c r="A4489" s="98" t="s">
        <v>77</v>
      </c>
      <c r="B4489" s="99"/>
      <c r="C4489" s="100" t="s">
        <v>8692</v>
      </c>
      <c r="D4489" s="101" t="s">
        <v>122</v>
      </c>
      <c r="E4489" s="101" t="s">
        <v>8693</v>
      </c>
      <c r="F4489" s="99"/>
      <c r="G4489" s="99"/>
      <c r="H4489" s="99"/>
      <c r="I4489" s="99"/>
      <c r="J4489" s="99"/>
      <c r="K4489" s="99"/>
      <c r="L4489" s="99"/>
      <c r="M4489" s="99"/>
      <c r="N4489" s="99"/>
      <c r="O4489" s="99"/>
      <c r="P4489" s="99"/>
      <c r="Q4489" s="99"/>
      <c r="R4489" s="99"/>
      <c r="S4489" s="102">
        <v>1.0</v>
      </c>
      <c r="T4489" s="102">
        <v>1.0</v>
      </c>
      <c r="U4489" s="102" t="s">
        <v>7558</v>
      </c>
      <c r="V4489" s="102" t="s">
        <v>7559</v>
      </c>
      <c r="W4489" s="102" t="s">
        <v>54</v>
      </c>
      <c r="X4489" s="102" t="s">
        <v>7560</v>
      </c>
      <c r="Y4489" s="101" t="s">
        <v>18</v>
      </c>
    </row>
    <row r="4490">
      <c r="A4490" s="103" t="s">
        <v>63</v>
      </c>
      <c r="B4490" s="99"/>
      <c r="C4490" s="100" t="s">
        <v>8694</v>
      </c>
      <c r="D4490" s="101" t="s">
        <v>122</v>
      </c>
      <c r="E4490" s="101" t="s">
        <v>8695</v>
      </c>
      <c r="F4490" s="99"/>
      <c r="G4490" s="99"/>
      <c r="H4490" s="99"/>
      <c r="I4490" s="99"/>
      <c r="J4490" s="99"/>
      <c r="K4490" s="99"/>
      <c r="L4490" s="99"/>
      <c r="M4490" s="99"/>
      <c r="N4490" s="99"/>
      <c r="O4490" s="99"/>
      <c r="P4490" s="99"/>
      <c r="Q4490" s="99"/>
      <c r="R4490" s="99"/>
      <c r="S4490" s="102">
        <v>1.0</v>
      </c>
      <c r="T4490" s="102">
        <v>1.0</v>
      </c>
      <c r="U4490" s="102" t="s">
        <v>7558</v>
      </c>
      <c r="V4490" s="102" t="s">
        <v>7559</v>
      </c>
      <c r="W4490" s="102" t="s">
        <v>54</v>
      </c>
      <c r="X4490" s="102" t="s">
        <v>7560</v>
      </c>
      <c r="Y4490" s="101" t="s">
        <v>18</v>
      </c>
    </row>
    <row r="4491">
      <c r="A4491" s="103" t="s">
        <v>63</v>
      </c>
      <c r="B4491" s="99"/>
      <c r="C4491" s="100" t="s">
        <v>8696</v>
      </c>
      <c r="D4491" s="101" t="s">
        <v>122</v>
      </c>
      <c r="E4491" s="101" t="s">
        <v>8697</v>
      </c>
      <c r="F4491" s="99"/>
      <c r="G4491" s="99"/>
      <c r="H4491" s="99"/>
      <c r="I4491" s="99"/>
      <c r="J4491" s="99"/>
      <c r="K4491" s="99"/>
      <c r="L4491" s="99"/>
      <c r="M4491" s="99"/>
      <c r="N4491" s="99"/>
      <c r="O4491" s="99"/>
      <c r="P4491" s="99"/>
      <c r="Q4491" s="99"/>
      <c r="R4491" s="99"/>
      <c r="S4491" s="102">
        <v>1.0</v>
      </c>
      <c r="T4491" s="102">
        <v>1.0</v>
      </c>
      <c r="U4491" s="102" t="s">
        <v>7558</v>
      </c>
      <c r="V4491" s="102" t="s">
        <v>7559</v>
      </c>
      <c r="W4491" s="102" t="s">
        <v>54</v>
      </c>
      <c r="X4491" s="102" t="s">
        <v>7560</v>
      </c>
      <c r="Y4491" s="101" t="s">
        <v>18</v>
      </c>
    </row>
    <row r="4492">
      <c r="A4492" s="103" t="s">
        <v>63</v>
      </c>
      <c r="B4492" s="99"/>
      <c r="C4492" s="100" t="s">
        <v>8698</v>
      </c>
      <c r="D4492" s="101" t="s">
        <v>122</v>
      </c>
      <c r="E4492" s="101" t="s">
        <v>8699</v>
      </c>
      <c r="F4492" s="99"/>
      <c r="G4492" s="99"/>
      <c r="H4492" s="99"/>
      <c r="I4492" s="99"/>
      <c r="J4492" s="99"/>
      <c r="K4492" s="99"/>
      <c r="L4492" s="99"/>
      <c r="M4492" s="99"/>
      <c r="N4492" s="99"/>
      <c r="O4492" s="99"/>
      <c r="P4492" s="99"/>
      <c r="Q4492" s="99"/>
      <c r="R4492" s="99"/>
      <c r="S4492" s="102">
        <v>1.0</v>
      </c>
      <c r="T4492" s="102">
        <v>1.0</v>
      </c>
      <c r="U4492" s="102" t="s">
        <v>7558</v>
      </c>
      <c r="V4492" s="102" t="s">
        <v>7559</v>
      </c>
      <c r="W4492" s="102" t="s">
        <v>54</v>
      </c>
      <c r="X4492" s="102" t="s">
        <v>7560</v>
      </c>
      <c r="Y4492" s="101" t="s">
        <v>18</v>
      </c>
    </row>
    <row r="4493">
      <c r="A4493" s="103" t="s">
        <v>63</v>
      </c>
      <c r="B4493" s="99"/>
      <c r="C4493" s="100" t="s">
        <v>8700</v>
      </c>
      <c r="D4493" s="101" t="s">
        <v>135</v>
      </c>
      <c r="E4493" s="101" t="s">
        <v>8701</v>
      </c>
      <c r="F4493" s="99"/>
      <c r="G4493" s="99"/>
      <c r="H4493" s="99"/>
      <c r="I4493" s="99"/>
      <c r="J4493" s="99"/>
      <c r="K4493" s="99"/>
      <c r="L4493" s="99"/>
      <c r="M4493" s="99"/>
      <c r="N4493" s="99"/>
      <c r="O4493" s="99"/>
      <c r="P4493" s="99"/>
      <c r="Q4493" s="99"/>
      <c r="R4493" s="99"/>
      <c r="S4493" s="100">
        <v>1.0</v>
      </c>
      <c r="T4493" s="100">
        <v>1.0</v>
      </c>
      <c r="U4493" s="101" t="s">
        <v>7558</v>
      </c>
      <c r="V4493" s="101" t="s">
        <v>7559</v>
      </c>
      <c r="W4493" s="101" t="s">
        <v>54</v>
      </c>
      <c r="X4493" s="101" t="s">
        <v>7560</v>
      </c>
      <c r="Y4493" s="101" t="s">
        <v>18</v>
      </c>
    </row>
    <row r="4494">
      <c r="A4494" s="98" t="s">
        <v>93</v>
      </c>
      <c r="B4494" s="99"/>
      <c r="C4494" s="100" t="s">
        <v>8702</v>
      </c>
      <c r="D4494" s="101" t="s">
        <v>158</v>
      </c>
      <c r="E4494" s="101" t="s">
        <v>8703</v>
      </c>
      <c r="F4494" s="99"/>
      <c r="G4494" s="99"/>
      <c r="H4494" s="99"/>
      <c r="I4494" s="99"/>
      <c r="J4494" s="99"/>
      <c r="K4494" s="99"/>
      <c r="L4494" s="99"/>
      <c r="M4494" s="99"/>
      <c r="N4494" s="99"/>
      <c r="O4494" s="99"/>
      <c r="P4494" s="99"/>
      <c r="Q4494" s="99"/>
      <c r="R4494" s="99"/>
      <c r="S4494" s="100">
        <v>1.0</v>
      </c>
      <c r="T4494" s="100">
        <v>1.0</v>
      </c>
      <c r="U4494" s="101" t="s">
        <v>7558</v>
      </c>
      <c r="V4494" s="101" t="s">
        <v>7559</v>
      </c>
      <c r="W4494" s="101" t="s">
        <v>54</v>
      </c>
      <c r="X4494" s="101" t="s">
        <v>7560</v>
      </c>
      <c r="Y4494" s="101" t="s">
        <v>18</v>
      </c>
    </row>
    <row r="4495">
      <c r="A4495" s="103" t="s">
        <v>63</v>
      </c>
      <c r="B4495" s="99"/>
      <c r="C4495" s="100" t="s">
        <v>8704</v>
      </c>
      <c r="D4495" s="101" t="s">
        <v>135</v>
      </c>
      <c r="E4495" s="101" t="s">
        <v>8705</v>
      </c>
      <c r="F4495" s="99"/>
      <c r="G4495" s="99"/>
      <c r="H4495" s="99"/>
      <c r="I4495" s="99"/>
      <c r="J4495" s="99"/>
      <c r="K4495" s="99"/>
      <c r="L4495" s="99"/>
      <c r="M4495" s="99"/>
      <c r="N4495" s="99"/>
      <c r="O4495" s="99"/>
      <c r="P4495" s="99"/>
      <c r="Q4495" s="99"/>
      <c r="R4495" s="99"/>
      <c r="S4495" s="100">
        <v>1.0</v>
      </c>
      <c r="T4495" s="100">
        <v>1.0</v>
      </c>
      <c r="U4495" s="101" t="s">
        <v>7558</v>
      </c>
      <c r="V4495" s="101" t="s">
        <v>7559</v>
      </c>
      <c r="W4495" s="101" t="s">
        <v>54</v>
      </c>
      <c r="X4495" s="101" t="s">
        <v>7560</v>
      </c>
      <c r="Y4495" s="101" t="s">
        <v>18</v>
      </c>
    </row>
    <row r="4496">
      <c r="A4496" s="98" t="s">
        <v>67</v>
      </c>
      <c r="B4496" s="99"/>
      <c r="C4496" s="100" t="s">
        <v>8706</v>
      </c>
      <c r="D4496" s="101" t="s">
        <v>122</v>
      </c>
      <c r="E4496" s="101" t="s">
        <v>8707</v>
      </c>
      <c r="F4496" s="99"/>
      <c r="G4496" s="99"/>
      <c r="H4496" s="99"/>
      <c r="I4496" s="99"/>
      <c r="J4496" s="99"/>
      <c r="K4496" s="99"/>
      <c r="L4496" s="99"/>
      <c r="M4496" s="99"/>
      <c r="N4496" s="99"/>
      <c r="O4496" s="99"/>
      <c r="P4496" s="99"/>
      <c r="Q4496" s="99"/>
      <c r="R4496" s="99"/>
      <c r="S4496" s="102">
        <v>1.0</v>
      </c>
      <c r="T4496" s="102">
        <v>1.0</v>
      </c>
      <c r="U4496" s="102" t="s">
        <v>7558</v>
      </c>
      <c r="V4496" s="102" t="s">
        <v>7559</v>
      </c>
      <c r="W4496" s="102" t="s">
        <v>54</v>
      </c>
      <c r="X4496" s="102" t="s">
        <v>7560</v>
      </c>
      <c r="Y4496" s="101" t="s">
        <v>18</v>
      </c>
    </row>
    <row r="4497">
      <c r="A4497" s="98" t="s">
        <v>77</v>
      </c>
      <c r="B4497" s="99"/>
      <c r="C4497" s="100" t="s">
        <v>8708</v>
      </c>
      <c r="D4497" s="101" t="s">
        <v>135</v>
      </c>
      <c r="E4497" s="101" t="s">
        <v>8709</v>
      </c>
      <c r="F4497" s="99"/>
      <c r="G4497" s="99"/>
      <c r="H4497" s="99"/>
      <c r="I4497" s="99"/>
      <c r="J4497" s="99"/>
      <c r="K4497" s="99"/>
      <c r="L4497" s="99"/>
      <c r="M4497" s="99"/>
      <c r="N4497" s="99"/>
      <c r="O4497" s="99"/>
      <c r="P4497" s="99"/>
      <c r="Q4497" s="99"/>
      <c r="R4497" s="99"/>
      <c r="S4497" s="100">
        <v>1.0</v>
      </c>
      <c r="T4497" s="100">
        <v>1.0</v>
      </c>
      <c r="U4497" s="101" t="s">
        <v>7558</v>
      </c>
      <c r="V4497" s="101" t="s">
        <v>7559</v>
      </c>
      <c r="W4497" s="101" t="s">
        <v>54</v>
      </c>
      <c r="X4497" s="101" t="s">
        <v>7560</v>
      </c>
      <c r="Y4497" s="101" t="s">
        <v>18</v>
      </c>
    </row>
    <row r="4498">
      <c r="A4498" s="98" t="s">
        <v>64</v>
      </c>
      <c r="B4498" s="99"/>
      <c r="C4498" s="100" t="s">
        <v>8710</v>
      </c>
      <c r="D4498" s="101" t="s">
        <v>122</v>
      </c>
      <c r="E4498" s="101" t="s">
        <v>8711</v>
      </c>
      <c r="F4498" s="99"/>
      <c r="G4498" s="99"/>
      <c r="H4498" s="99"/>
      <c r="I4498" s="99"/>
      <c r="J4498" s="99"/>
      <c r="K4498" s="99"/>
      <c r="L4498" s="99"/>
      <c r="M4498" s="99"/>
      <c r="N4498" s="99"/>
      <c r="O4498" s="99"/>
      <c r="P4498" s="99"/>
      <c r="Q4498" s="99"/>
      <c r="R4498" s="99"/>
      <c r="S4498" s="102">
        <v>1.0</v>
      </c>
      <c r="T4498" s="102">
        <v>1.0</v>
      </c>
      <c r="U4498" s="102" t="s">
        <v>7558</v>
      </c>
      <c r="V4498" s="102" t="s">
        <v>7559</v>
      </c>
      <c r="W4498" s="102" t="s">
        <v>54</v>
      </c>
      <c r="X4498" s="102" t="s">
        <v>7560</v>
      </c>
      <c r="Y4498" s="101" t="s">
        <v>18</v>
      </c>
    </row>
    <row r="4499">
      <c r="A4499" s="98" t="s">
        <v>64</v>
      </c>
      <c r="B4499" s="99"/>
      <c r="C4499" s="100" t="s">
        <v>8712</v>
      </c>
      <c r="D4499" s="101" t="s">
        <v>151</v>
      </c>
      <c r="E4499" s="101" t="s">
        <v>8713</v>
      </c>
      <c r="F4499" s="99"/>
      <c r="G4499" s="99"/>
      <c r="H4499" s="99"/>
      <c r="I4499" s="99"/>
      <c r="J4499" s="99"/>
      <c r="K4499" s="99"/>
      <c r="L4499" s="99"/>
      <c r="M4499" s="99"/>
      <c r="N4499" s="99"/>
      <c r="O4499" s="99"/>
      <c r="P4499" s="99"/>
      <c r="Q4499" s="99"/>
      <c r="R4499" s="99"/>
      <c r="S4499" s="102">
        <v>1.0</v>
      </c>
      <c r="T4499" s="102">
        <v>0.0</v>
      </c>
      <c r="U4499" s="102" t="s">
        <v>7558</v>
      </c>
      <c r="V4499" s="102" t="s">
        <v>7559</v>
      </c>
      <c r="W4499" s="102" t="s">
        <v>54</v>
      </c>
      <c r="X4499" s="102" t="s">
        <v>7591</v>
      </c>
      <c r="Y4499" s="101" t="s">
        <v>12</v>
      </c>
      <c r="Z4499" s="33">
        <v>1.0</v>
      </c>
    </row>
    <row r="4500">
      <c r="A4500" s="98" t="s">
        <v>93</v>
      </c>
      <c r="B4500" s="99"/>
      <c r="C4500" s="100" t="s">
        <v>8714</v>
      </c>
      <c r="D4500" s="101" t="s">
        <v>151</v>
      </c>
      <c r="E4500" s="101" t="s">
        <v>8715</v>
      </c>
      <c r="F4500" s="99"/>
      <c r="G4500" s="99"/>
      <c r="H4500" s="99"/>
      <c r="I4500" s="99"/>
      <c r="J4500" s="99"/>
      <c r="K4500" s="99"/>
      <c r="L4500" s="99"/>
      <c r="M4500" s="99"/>
      <c r="N4500" s="99"/>
      <c r="O4500" s="99"/>
      <c r="P4500" s="99"/>
      <c r="Q4500" s="99"/>
      <c r="R4500" s="99"/>
      <c r="S4500" s="102">
        <v>1.0</v>
      </c>
      <c r="T4500" s="102">
        <v>1.0</v>
      </c>
      <c r="U4500" s="102" t="s">
        <v>7558</v>
      </c>
      <c r="V4500" s="102" t="s">
        <v>7559</v>
      </c>
      <c r="W4500" s="102" t="s">
        <v>54</v>
      </c>
      <c r="X4500" s="102" t="s">
        <v>7591</v>
      </c>
      <c r="Y4500" s="101" t="s">
        <v>12</v>
      </c>
      <c r="Z4500" s="33">
        <v>1.0</v>
      </c>
    </row>
    <row r="4501">
      <c r="A4501" s="103" t="s">
        <v>63</v>
      </c>
      <c r="B4501" s="99"/>
      <c r="C4501" s="100" t="s">
        <v>8306</v>
      </c>
      <c r="D4501" s="101" t="s">
        <v>151</v>
      </c>
      <c r="E4501" s="101" t="s">
        <v>393</v>
      </c>
      <c r="F4501" s="99"/>
      <c r="G4501" s="99"/>
      <c r="H4501" s="99"/>
      <c r="I4501" s="99"/>
      <c r="J4501" s="99"/>
      <c r="K4501" s="99"/>
      <c r="L4501" s="99"/>
      <c r="M4501" s="99"/>
      <c r="N4501" s="99"/>
      <c r="O4501" s="99"/>
      <c r="P4501" s="99"/>
      <c r="Q4501" s="99"/>
      <c r="R4501" s="99"/>
      <c r="S4501" s="102">
        <v>1.0</v>
      </c>
      <c r="T4501" s="102">
        <v>1.0</v>
      </c>
      <c r="U4501" s="102" t="s">
        <v>7558</v>
      </c>
      <c r="V4501" s="102" t="s">
        <v>7559</v>
      </c>
      <c r="W4501" s="102" t="s">
        <v>54</v>
      </c>
      <c r="X4501" s="102" t="s">
        <v>7591</v>
      </c>
      <c r="Y4501" s="101" t="s">
        <v>12</v>
      </c>
      <c r="Z4501" s="33">
        <v>1.0</v>
      </c>
    </row>
    <row r="4502">
      <c r="A4502" s="98" t="s">
        <v>64</v>
      </c>
      <c r="B4502" s="99"/>
      <c r="C4502" s="100" t="s">
        <v>8716</v>
      </c>
      <c r="D4502" s="101" t="s">
        <v>122</v>
      </c>
      <c r="E4502" s="101" t="s">
        <v>8717</v>
      </c>
      <c r="F4502" s="99"/>
      <c r="G4502" s="99"/>
      <c r="H4502" s="99"/>
      <c r="I4502" s="99"/>
      <c r="J4502" s="99"/>
      <c r="K4502" s="99"/>
      <c r="L4502" s="99"/>
      <c r="M4502" s="99"/>
      <c r="N4502" s="99"/>
      <c r="O4502" s="99"/>
      <c r="P4502" s="99"/>
      <c r="Q4502" s="99"/>
      <c r="R4502" s="99"/>
      <c r="S4502" s="102">
        <v>1.0</v>
      </c>
      <c r="T4502" s="102">
        <v>1.0</v>
      </c>
      <c r="U4502" s="102" t="s">
        <v>7558</v>
      </c>
      <c r="V4502" s="102" t="s">
        <v>7559</v>
      </c>
      <c r="W4502" s="102" t="s">
        <v>54</v>
      </c>
      <c r="X4502" s="102" t="s">
        <v>7560</v>
      </c>
      <c r="Y4502" s="101" t="s">
        <v>18</v>
      </c>
    </row>
    <row r="4503">
      <c r="A4503" s="98" t="s">
        <v>77</v>
      </c>
      <c r="B4503" s="99"/>
      <c r="C4503" s="100" t="s">
        <v>8718</v>
      </c>
      <c r="D4503" s="101" t="s">
        <v>122</v>
      </c>
      <c r="E4503" s="101" t="s">
        <v>8719</v>
      </c>
      <c r="F4503" s="99"/>
      <c r="G4503" s="99"/>
      <c r="H4503" s="99"/>
      <c r="I4503" s="99"/>
      <c r="J4503" s="99"/>
      <c r="K4503" s="99"/>
      <c r="L4503" s="99"/>
      <c r="M4503" s="99"/>
      <c r="N4503" s="99"/>
      <c r="O4503" s="99"/>
      <c r="P4503" s="99"/>
      <c r="Q4503" s="99"/>
      <c r="R4503" s="99"/>
      <c r="S4503" s="102">
        <v>1.0</v>
      </c>
      <c r="T4503" s="102">
        <v>1.0</v>
      </c>
      <c r="U4503" s="102" t="s">
        <v>7558</v>
      </c>
      <c r="V4503" s="102" t="s">
        <v>7559</v>
      </c>
      <c r="W4503" s="102" t="s">
        <v>54</v>
      </c>
      <c r="X4503" s="102" t="s">
        <v>7560</v>
      </c>
      <c r="Y4503" s="101" t="s">
        <v>18</v>
      </c>
    </row>
    <row r="4504">
      <c r="A4504" s="98" t="s">
        <v>64</v>
      </c>
      <c r="B4504" s="99"/>
      <c r="C4504" s="100" t="s">
        <v>8720</v>
      </c>
      <c r="D4504" s="101" t="s">
        <v>151</v>
      </c>
      <c r="E4504" s="101" t="s">
        <v>8721</v>
      </c>
      <c r="F4504" s="99"/>
      <c r="G4504" s="99"/>
      <c r="H4504" s="99"/>
      <c r="I4504" s="99"/>
      <c r="J4504" s="99"/>
      <c r="K4504" s="99"/>
      <c r="L4504" s="99"/>
      <c r="M4504" s="99"/>
      <c r="N4504" s="99"/>
      <c r="O4504" s="99"/>
      <c r="P4504" s="99"/>
      <c r="Q4504" s="99"/>
      <c r="R4504" s="99"/>
      <c r="S4504" s="102">
        <v>1.0</v>
      </c>
      <c r="T4504" s="102">
        <v>1.0</v>
      </c>
      <c r="U4504" s="102" t="s">
        <v>7558</v>
      </c>
      <c r="V4504" s="102" t="s">
        <v>7559</v>
      </c>
      <c r="W4504" s="102" t="s">
        <v>54</v>
      </c>
      <c r="X4504" s="102" t="s">
        <v>7591</v>
      </c>
      <c r="Y4504" s="101" t="s">
        <v>12</v>
      </c>
      <c r="Z4504" s="33">
        <v>1.0</v>
      </c>
    </row>
    <row r="4505">
      <c r="A4505" s="103" t="s">
        <v>63</v>
      </c>
      <c r="B4505" s="99"/>
      <c r="C4505" s="100" t="s">
        <v>8722</v>
      </c>
      <c r="D4505" s="101" t="s">
        <v>122</v>
      </c>
      <c r="E4505" s="101" t="s">
        <v>8723</v>
      </c>
      <c r="F4505" s="99"/>
      <c r="G4505" s="99"/>
      <c r="H4505" s="99"/>
      <c r="I4505" s="99"/>
      <c r="J4505" s="99"/>
      <c r="K4505" s="99"/>
      <c r="L4505" s="99"/>
      <c r="M4505" s="99"/>
      <c r="N4505" s="99"/>
      <c r="O4505" s="99"/>
      <c r="P4505" s="99"/>
      <c r="Q4505" s="99"/>
      <c r="R4505" s="99"/>
      <c r="S4505" s="102">
        <v>1.0</v>
      </c>
      <c r="T4505" s="102">
        <v>1.0</v>
      </c>
      <c r="U4505" s="102" t="s">
        <v>7558</v>
      </c>
      <c r="V4505" s="102" t="s">
        <v>7559</v>
      </c>
      <c r="W4505" s="102" t="s">
        <v>54</v>
      </c>
      <c r="X4505" s="102" t="s">
        <v>7560</v>
      </c>
      <c r="Y4505" s="101" t="s">
        <v>18</v>
      </c>
    </row>
    <row r="4506">
      <c r="A4506" s="98" t="s">
        <v>82</v>
      </c>
      <c r="B4506" s="99"/>
      <c r="C4506" s="100" t="s">
        <v>8724</v>
      </c>
      <c r="D4506" s="101" t="s">
        <v>122</v>
      </c>
      <c r="E4506" s="101" t="s">
        <v>8725</v>
      </c>
      <c r="F4506" s="99"/>
      <c r="G4506" s="99"/>
      <c r="H4506" s="99"/>
      <c r="I4506" s="99"/>
      <c r="J4506" s="99"/>
      <c r="K4506" s="99"/>
      <c r="L4506" s="99"/>
      <c r="M4506" s="99"/>
      <c r="N4506" s="99"/>
      <c r="O4506" s="99"/>
      <c r="P4506" s="99"/>
      <c r="Q4506" s="99"/>
      <c r="R4506" s="99"/>
      <c r="S4506" s="102">
        <v>1.0</v>
      </c>
      <c r="T4506" s="102">
        <v>1.0</v>
      </c>
      <c r="U4506" s="102" t="s">
        <v>7558</v>
      </c>
      <c r="V4506" s="102" t="s">
        <v>7559</v>
      </c>
      <c r="W4506" s="102" t="s">
        <v>54</v>
      </c>
      <c r="X4506" s="102" t="s">
        <v>7560</v>
      </c>
      <c r="Y4506" s="101" t="s">
        <v>18</v>
      </c>
    </row>
    <row r="4507">
      <c r="A4507" s="98" t="s">
        <v>77</v>
      </c>
      <c r="B4507" s="99"/>
      <c r="C4507" s="100" t="s">
        <v>8726</v>
      </c>
      <c r="D4507" s="101" t="s">
        <v>135</v>
      </c>
      <c r="E4507" s="101" t="s">
        <v>8727</v>
      </c>
      <c r="F4507" s="99"/>
      <c r="G4507" s="99"/>
      <c r="H4507" s="99"/>
      <c r="I4507" s="99"/>
      <c r="J4507" s="99"/>
      <c r="K4507" s="99"/>
      <c r="L4507" s="99"/>
      <c r="M4507" s="99"/>
      <c r="N4507" s="99"/>
      <c r="O4507" s="99"/>
      <c r="P4507" s="99"/>
      <c r="Q4507" s="99"/>
      <c r="R4507" s="99"/>
      <c r="S4507" s="100">
        <v>1.0</v>
      </c>
      <c r="T4507" s="100">
        <v>1.0</v>
      </c>
      <c r="U4507" s="101" t="s">
        <v>7558</v>
      </c>
      <c r="V4507" s="101" t="s">
        <v>7559</v>
      </c>
      <c r="W4507" s="101" t="s">
        <v>54</v>
      </c>
      <c r="X4507" s="101" t="s">
        <v>7560</v>
      </c>
      <c r="Y4507" s="101" t="s">
        <v>18</v>
      </c>
    </row>
    <row r="4508">
      <c r="A4508" s="103" t="s">
        <v>63</v>
      </c>
      <c r="B4508" s="99"/>
      <c r="C4508" s="100" t="s">
        <v>8728</v>
      </c>
      <c r="D4508" s="101" t="s">
        <v>135</v>
      </c>
      <c r="E4508" s="101" t="s">
        <v>8729</v>
      </c>
      <c r="F4508" s="99"/>
      <c r="G4508" s="99"/>
      <c r="H4508" s="99"/>
      <c r="I4508" s="99"/>
      <c r="J4508" s="99"/>
      <c r="K4508" s="99"/>
      <c r="L4508" s="99"/>
      <c r="M4508" s="99"/>
      <c r="N4508" s="99"/>
      <c r="O4508" s="99"/>
      <c r="P4508" s="99"/>
      <c r="Q4508" s="99"/>
      <c r="R4508" s="99"/>
      <c r="S4508" s="100">
        <v>1.0</v>
      </c>
      <c r="T4508" s="100">
        <v>1.0</v>
      </c>
      <c r="U4508" s="101" t="s">
        <v>7558</v>
      </c>
      <c r="V4508" s="101" t="s">
        <v>7559</v>
      </c>
      <c r="W4508" s="101" t="s">
        <v>54</v>
      </c>
      <c r="X4508" s="101" t="s">
        <v>7560</v>
      </c>
      <c r="Y4508" s="101" t="s">
        <v>18</v>
      </c>
    </row>
    <row r="4509">
      <c r="A4509" s="98" t="s">
        <v>93</v>
      </c>
      <c r="B4509" s="99"/>
      <c r="C4509" s="100" t="s">
        <v>8730</v>
      </c>
      <c r="D4509" s="101" t="s">
        <v>122</v>
      </c>
      <c r="E4509" s="101" t="s">
        <v>8731</v>
      </c>
      <c r="F4509" s="99"/>
      <c r="G4509" s="99"/>
      <c r="H4509" s="99"/>
      <c r="I4509" s="99"/>
      <c r="J4509" s="99"/>
      <c r="K4509" s="99"/>
      <c r="L4509" s="99"/>
      <c r="M4509" s="99"/>
      <c r="N4509" s="99"/>
      <c r="O4509" s="99"/>
      <c r="P4509" s="99"/>
      <c r="Q4509" s="99"/>
      <c r="R4509" s="99"/>
      <c r="S4509" s="102">
        <v>1.0</v>
      </c>
      <c r="T4509" s="102">
        <v>1.0</v>
      </c>
      <c r="U4509" s="102" t="s">
        <v>7558</v>
      </c>
      <c r="V4509" s="102" t="s">
        <v>7559</v>
      </c>
      <c r="W4509" s="102" t="s">
        <v>54</v>
      </c>
      <c r="X4509" s="102" t="s">
        <v>7560</v>
      </c>
      <c r="Y4509" s="101" t="s">
        <v>18</v>
      </c>
    </row>
    <row r="4510">
      <c r="A4510" s="98" t="s">
        <v>64</v>
      </c>
      <c r="B4510" s="99"/>
      <c r="C4510" s="100" t="s">
        <v>8732</v>
      </c>
      <c r="D4510" s="101" t="s">
        <v>191</v>
      </c>
      <c r="E4510" s="101" t="s">
        <v>8733</v>
      </c>
      <c r="F4510" s="99"/>
      <c r="G4510" s="99"/>
      <c r="H4510" s="99"/>
      <c r="I4510" s="99"/>
      <c r="J4510" s="99"/>
      <c r="K4510" s="99"/>
      <c r="L4510" s="99"/>
      <c r="M4510" s="99"/>
      <c r="N4510" s="99"/>
      <c r="O4510" s="99"/>
      <c r="P4510" s="99"/>
      <c r="Q4510" s="99"/>
      <c r="R4510" s="99"/>
      <c r="S4510" s="100">
        <v>1.0</v>
      </c>
      <c r="T4510" s="100">
        <v>1.0</v>
      </c>
      <c r="U4510" s="101" t="s">
        <v>7558</v>
      </c>
      <c r="V4510" s="101" t="s">
        <v>7559</v>
      </c>
      <c r="W4510" s="101" t="s">
        <v>54</v>
      </c>
      <c r="X4510" s="101" t="s">
        <v>7560</v>
      </c>
      <c r="Y4510" s="101" t="s">
        <v>18</v>
      </c>
    </row>
    <row r="4511">
      <c r="A4511" s="103" t="s">
        <v>63</v>
      </c>
      <c r="B4511" s="99"/>
      <c r="C4511" s="100" t="s">
        <v>8734</v>
      </c>
      <c r="D4511" s="101" t="s">
        <v>135</v>
      </c>
      <c r="E4511" s="101" t="s">
        <v>8735</v>
      </c>
      <c r="F4511" s="99"/>
      <c r="G4511" s="99"/>
      <c r="H4511" s="99"/>
      <c r="I4511" s="99"/>
      <c r="J4511" s="99"/>
      <c r="K4511" s="99"/>
      <c r="L4511" s="99"/>
      <c r="M4511" s="99"/>
      <c r="N4511" s="99"/>
      <c r="O4511" s="99"/>
      <c r="P4511" s="99"/>
      <c r="Q4511" s="99"/>
      <c r="R4511" s="99"/>
      <c r="S4511" s="100">
        <v>1.0</v>
      </c>
      <c r="T4511" s="100">
        <v>1.0</v>
      </c>
      <c r="U4511" s="101" t="s">
        <v>7558</v>
      </c>
      <c r="V4511" s="101" t="s">
        <v>7559</v>
      </c>
      <c r="W4511" s="101" t="s">
        <v>54</v>
      </c>
      <c r="X4511" s="101" t="s">
        <v>7560</v>
      </c>
      <c r="Y4511" s="101" t="s">
        <v>18</v>
      </c>
    </row>
    <row r="4512">
      <c r="A4512" s="98" t="s">
        <v>77</v>
      </c>
      <c r="B4512" s="99"/>
      <c r="C4512" s="100" t="s">
        <v>8736</v>
      </c>
      <c r="D4512" s="101" t="s">
        <v>122</v>
      </c>
      <c r="E4512" s="101" t="s">
        <v>399</v>
      </c>
      <c r="F4512" s="99"/>
      <c r="G4512" s="99"/>
      <c r="H4512" s="99"/>
      <c r="I4512" s="99"/>
      <c r="J4512" s="99"/>
      <c r="K4512" s="99"/>
      <c r="L4512" s="99"/>
      <c r="M4512" s="99"/>
      <c r="N4512" s="99"/>
      <c r="O4512" s="99"/>
      <c r="P4512" s="99"/>
      <c r="Q4512" s="99"/>
      <c r="R4512" s="99"/>
      <c r="S4512" s="102">
        <v>1.0</v>
      </c>
      <c r="T4512" s="102">
        <v>1.0</v>
      </c>
      <c r="U4512" s="102" t="s">
        <v>7558</v>
      </c>
      <c r="V4512" s="102" t="s">
        <v>7559</v>
      </c>
      <c r="W4512" s="102" t="s">
        <v>54</v>
      </c>
      <c r="X4512" s="102" t="s">
        <v>7560</v>
      </c>
      <c r="Y4512" s="101" t="s">
        <v>18</v>
      </c>
    </row>
    <row r="4513">
      <c r="A4513" s="98" t="s">
        <v>67</v>
      </c>
      <c r="B4513" s="99"/>
      <c r="C4513" s="100" t="s">
        <v>8737</v>
      </c>
      <c r="D4513" s="101" t="s">
        <v>191</v>
      </c>
      <c r="E4513" s="101" t="s">
        <v>8738</v>
      </c>
      <c r="F4513" s="99"/>
      <c r="G4513" s="99"/>
      <c r="H4513" s="99"/>
      <c r="I4513" s="99"/>
      <c r="J4513" s="99"/>
      <c r="K4513" s="99"/>
      <c r="L4513" s="99"/>
      <c r="M4513" s="99"/>
      <c r="N4513" s="99"/>
      <c r="O4513" s="99"/>
      <c r="P4513" s="99"/>
      <c r="Q4513" s="99"/>
      <c r="R4513" s="99"/>
      <c r="S4513" s="100">
        <v>1.0</v>
      </c>
      <c r="T4513" s="100">
        <v>1.0</v>
      </c>
      <c r="U4513" s="101" t="s">
        <v>7558</v>
      </c>
      <c r="V4513" s="101" t="s">
        <v>7559</v>
      </c>
      <c r="W4513" s="101" t="s">
        <v>54</v>
      </c>
      <c r="X4513" s="101" t="s">
        <v>7560</v>
      </c>
      <c r="Y4513" s="101" t="s">
        <v>18</v>
      </c>
    </row>
    <row r="4514">
      <c r="A4514" s="98" t="s">
        <v>80</v>
      </c>
      <c r="B4514" s="99"/>
      <c r="C4514" s="100" t="s">
        <v>8739</v>
      </c>
      <c r="D4514" s="101" t="s">
        <v>135</v>
      </c>
      <c r="E4514" s="101" t="s">
        <v>8740</v>
      </c>
      <c r="F4514" s="99"/>
      <c r="G4514" s="99"/>
      <c r="H4514" s="99"/>
      <c r="I4514" s="99"/>
      <c r="J4514" s="99"/>
      <c r="K4514" s="99"/>
      <c r="L4514" s="99"/>
      <c r="M4514" s="99"/>
      <c r="N4514" s="99"/>
      <c r="O4514" s="99"/>
      <c r="P4514" s="99"/>
      <c r="Q4514" s="99"/>
      <c r="R4514" s="99"/>
      <c r="S4514" s="100">
        <v>1.0</v>
      </c>
      <c r="T4514" s="100">
        <v>1.0</v>
      </c>
      <c r="U4514" s="101" t="s">
        <v>7558</v>
      </c>
      <c r="V4514" s="101" t="s">
        <v>7559</v>
      </c>
      <c r="W4514" s="101" t="s">
        <v>54</v>
      </c>
      <c r="X4514" s="101" t="s">
        <v>7560</v>
      </c>
      <c r="Y4514" s="101" t="s">
        <v>20</v>
      </c>
    </row>
    <row r="4515">
      <c r="A4515" s="103" t="s">
        <v>63</v>
      </c>
      <c r="B4515" s="99"/>
      <c r="C4515" s="100" t="s">
        <v>8741</v>
      </c>
      <c r="D4515" s="101" t="s">
        <v>471</v>
      </c>
      <c r="E4515" s="101" t="s">
        <v>8742</v>
      </c>
      <c r="F4515" s="99"/>
      <c r="G4515" s="99"/>
      <c r="H4515" s="99"/>
      <c r="I4515" s="99"/>
      <c r="J4515" s="99"/>
      <c r="K4515" s="99"/>
      <c r="L4515" s="99"/>
      <c r="M4515" s="99"/>
      <c r="N4515" s="99"/>
      <c r="O4515" s="99"/>
      <c r="P4515" s="99"/>
      <c r="Q4515" s="99"/>
      <c r="R4515" s="99"/>
      <c r="S4515" s="100">
        <v>1.0</v>
      </c>
      <c r="T4515" s="100">
        <v>1.0</v>
      </c>
      <c r="U4515" s="101" t="s">
        <v>7558</v>
      </c>
      <c r="V4515" s="101" t="s">
        <v>7559</v>
      </c>
      <c r="W4515" s="101" t="s">
        <v>54</v>
      </c>
      <c r="X4515" s="101" t="s">
        <v>7560</v>
      </c>
      <c r="Y4515" s="101" t="s">
        <v>18</v>
      </c>
    </row>
    <row r="4516">
      <c r="A4516" s="98" t="s">
        <v>64</v>
      </c>
      <c r="B4516" s="99"/>
      <c r="C4516" s="100" t="s">
        <v>8743</v>
      </c>
      <c r="D4516" s="101" t="s">
        <v>122</v>
      </c>
      <c r="E4516" s="101" t="s">
        <v>8744</v>
      </c>
      <c r="F4516" s="99"/>
      <c r="G4516" s="99"/>
      <c r="H4516" s="99"/>
      <c r="I4516" s="99"/>
      <c r="J4516" s="99"/>
      <c r="K4516" s="99"/>
      <c r="L4516" s="99"/>
      <c r="M4516" s="99"/>
      <c r="N4516" s="99"/>
      <c r="O4516" s="99"/>
      <c r="P4516" s="99"/>
      <c r="Q4516" s="99"/>
      <c r="R4516" s="99"/>
      <c r="S4516" s="102">
        <v>1.0</v>
      </c>
      <c r="T4516" s="102">
        <v>1.0</v>
      </c>
      <c r="U4516" s="102" t="s">
        <v>7558</v>
      </c>
      <c r="V4516" s="102" t="s">
        <v>7559</v>
      </c>
      <c r="W4516" s="102" t="s">
        <v>54</v>
      </c>
      <c r="X4516" s="102" t="s">
        <v>7560</v>
      </c>
      <c r="Y4516" s="101" t="s">
        <v>18</v>
      </c>
    </row>
    <row r="4517">
      <c r="A4517" s="103" t="s">
        <v>24</v>
      </c>
      <c r="B4517" s="99"/>
      <c r="C4517" s="100" t="s">
        <v>8745</v>
      </c>
      <c r="D4517" s="101" t="s">
        <v>122</v>
      </c>
      <c r="E4517" s="101" t="s">
        <v>8746</v>
      </c>
      <c r="F4517" s="99"/>
      <c r="G4517" s="99"/>
      <c r="H4517" s="99"/>
      <c r="I4517" s="99"/>
      <c r="J4517" s="99"/>
      <c r="K4517" s="99"/>
      <c r="L4517" s="99"/>
      <c r="M4517" s="99"/>
      <c r="N4517" s="99"/>
      <c r="O4517" s="99"/>
      <c r="P4517" s="99"/>
      <c r="Q4517" s="99"/>
      <c r="R4517" s="99"/>
      <c r="S4517" s="102">
        <v>1.0</v>
      </c>
      <c r="T4517" s="102">
        <v>1.0</v>
      </c>
      <c r="U4517" s="102" t="s">
        <v>7558</v>
      </c>
      <c r="V4517" s="102" t="s">
        <v>7559</v>
      </c>
      <c r="W4517" s="102" t="s">
        <v>54</v>
      </c>
      <c r="X4517" s="102" t="s">
        <v>7560</v>
      </c>
      <c r="Y4517" s="101" t="s">
        <v>18</v>
      </c>
    </row>
    <row r="4518">
      <c r="A4518" s="98" t="s">
        <v>38</v>
      </c>
      <c r="B4518" s="99"/>
      <c r="C4518" s="100" t="s">
        <v>8747</v>
      </c>
      <c r="D4518" s="101" t="s">
        <v>122</v>
      </c>
      <c r="E4518" s="101" t="s">
        <v>8748</v>
      </c>
      <c r="F4518" s="99"/>
      <c r="G4518" s="99"/>
      <c r="H4518" s="99"/>
      <c r="I4518" s="99"/>
      <c r="J4518" s="99"/>
      <c r="K4518" s="99"/>
      <c r="L4518" s="99"/>
      <c r="M4518" s="99"/>
      <c r="N4518" s="99"/>
      <c r="O4518" s="99"/>
      <c r="P4518" s="99"/>
      <c r="Q4518" s="99"/>
      <c r="R4518" s="99"/>
      <c r="S4518" s="102">
        <v>1.0</v>
      </c>
      <c r="T4518" s="102">
        <v>1.0</v>
      </c>
      <c r="U4518" s="102" t="s">
        <v>7558</v>
      </c>
      <c r="V4518" s="102" t="s">
        <v>7559</v>
      </c>
      <c r="W4518" s="102" t="s">
        <v>54</v>
      </c>
      <c r="X4518" s="102" t="s">
        <v>7560</v>
      </c>
      <c r="Y4518" s="101" t="s">
        <v>18</v>
      </c>
    </row>
    <row r="4519">
      <c r="A4519" s="98" t="s">
        <v>28</v>
      </c>
      <c r="B4519" s="99"/>
      <c r="C4519" s="100" t="s">
        <v>8749</v>
      </c>
      <c r="D4519" s="101" t="s">
        <v>135</v>
      </c>
      <c r="E4519" s="101" t="s">
        <v>406</v>
      </c>
      <c r="F4519" s="99"/>
      <c r="G4519" s="99"/>
      <c r="H4519" s="99"/>
      <c r="I4519" s="99"/>
      <c r="J4519" s="99"/>
      <c r="K4519" s="99"/>
      <c r="L4519" s="99"/>
      <c r="M4519" s="99"/>
      <c r="N4519" s="99"/>
      <c r="O4519" s="99"/>
      <c r="P4519" s="99"/>
      <c r="Q4519" s="99"/>
      <c r="R4519" s="99"/>
      <c r="S4519" s="100">
        <v>1.0</v>
      </c>
      <c r="T4519" s="100">
        <v>1.0</v>
      </c>
      <c r="U4519" s="101" t="s">
        <v>7558</v>
      </c>
      <c r="V4519" s="101" t="s">
        <v>7559</v>
      </c>
      <c r="W4519" s="106" t="s">
        <v>54</v>
      </c>
      <c r="X4519" s="101" t="s">
        <v>7560</v>
      </c>
      <c r="Y4519" s="101" t="s">
        <v>20</v>
      </c>
    </row>
    <row r="4520">
      <c r="A4520" s="103" t="s">
        <v>63</v>
      </c>
      <c r="B4520" s="99"/>
      <c r="C4520" s="100" t="s">
        <v>8750</v>
      </c>
      <c r="D4520" s="101" t="s">
        <v>135</v>
      </c>
      <c r="E4520" s="101" t="s">
        <v>8751</v>
      </c>
      <c r="F4520" s="99"/>
      <c r="G4520" s="99"/>
      <c r="H4520" s="99"/>
      <c r="I4520" s="99"/>
      <c r="J4520" s="99"/>
      <c r="K4520" s="99"/>
      <c r="L4520" s="99"/>
      <c r="M4520" s="99"/>
      <c r="N4520" s="99"/>
      <c r="O4520" s="99"/>
      <c r="P4520" s="99"/>
      <c r="Q4520" s="99"/>
      <c r="R4520" s="99"/>
      <c r="S4520" s="100">
        <v>1.0</v>
      </c>
      <c r="T4520" s="100">
        <v>1.0</v>
      </c>
      <c r="U4520" s="101" t="s">
        <v>7558</v>
      </c>
      <c r="V4520" s="101" t="s">
        <v>7559</v>
      </c>
      <c r="W4520" s="101" t="s">
        <v>54</v>
      </c>
      <c r="X4520" s="101" t="s">
        <v>7560</v>
      </c>
      <c r="Y4520" s="101" t="s">
        <v>18</v>
      </c>
    </row>
    <row r="4521">
      <c r="A4521" s="98" t="s">
        <v>77</v>
      </c>
      <c r="B4521" s="99"/>
      <c r="C4521" s="100" t="s">
        <v>8752</v>
      </c>
      <c r="D4521" s="101" t="s">
        <v>128</v>
      </c>
      <c r="E4521" s="101" t="s">
        <v>8753</v>
      </c>
      <c r="F4521" s="99"/>
      <c r="G4521" s="99"/>
      <c r="H4521" s="99"/>
      <c r="I4521" s="99"/>
      <c r="J4521" s="99"/>
      <c r="K4521" s="99"/>
      <c r="L4521" s="99"/>
      <c r="M4521" s="99"/>
      <c r="N4521" s="99"/>
      <c r="O4521" s="99"/>
      <c r="P4521" s="99"/>
      <c r="Q4521" s="99"/>
      <c r="R4521" s="99"/>
      <c r="S4521" s="102">
        <v>1.0</v>
      </c>
      <c r="T4521" s="102">
        <v>0.0</v>
      </c>
      <c r="U4521" s="102" t="s">
        <v>7558</v>
      </c>
      <c r="V4521" s="102" t="s">
        <v>7559</v>
      </c>
      <c r="W4521" s="102" t="s">
        <v>54</v>
      </c>
      <c r="X4521" s="102" t="s">
        <v>7560</v>
      </c>
      <c r="Y4521" s="101" t="s">
        <v>12</v>
      </c>
    </row>
    <row r="4522">
      <c r="A4522" s="98" t="s">
        <v>67</v>
      </c>
      <c r="B4522" s="99"/>
      <c r="C4522" s="100" t="s">
        <v>8752</v>
      </c>
      <c r="D4522" s="101" t="s">
        <v>122</v>
      </c>
      <c r="E4522" s="101" t="s">
        <v>8753</v>
      </c>
      <c r="F4522" s="99"/>
      <c r="G4522" s="99"/>
      <c r="H4522" s="99"/>
      <c r="I4522" s="99"/>
      <c r="J4522" s="99"/>
      <c r="K4522" s="99"/>
      <c r="L4522" s="99"/>
      <c r="M4522" s="99"/>
      <c r="N4522" s="99"/>
      <c r="O4522" s="99"/>
      <c r="P4522" s="99"/>
      <c r="Q4522" s="99"/>
      <c r="R4522" s="99"/>
      <c r="S4522" s="102">
        <v>1.0</v>
      </c>
      <c r="T4522" s="102">
        <v>1.0</v>
      </c>
      <c r="U4522" s="102" t="s">
        <v>7558</v>
      </c>
      <c r="V4522" s="102" t="s">
        <v>7559</v>
      </c>
      <c r="W4522" s="102" t="s">
        <v>54</v>
      </c>
      <c r="X4522" s="102" t="s">
        <v>7560</v>
      </c>
      <c r="Y4522" s="101" t="s">
        <v>18</v>
      </c>
    </row>
    <row r="4523">
      <c r="A4523" s="98" t="s">
        <v>64</v>
      </c>
      <c r="B4523" s="99"/>
      <c r="C4523" s="100" t="s">
        <v>8754</v>
      </c>
      <c r="D4523" s="101" t="s">
        <v>122</v>
      </c>
      <c r="E4523" s="101" t="s">
        <v>8755</v>
      </c>
      <c r="F4523" s="99"/>
      <c r="G4523" s="99"/>
      <c r="H4523" s="99"/>
      <c r="I4523" s="99"/>
      <c r="J4523" s="99"/>
      <c r="K4523" s="99"/>
      <c r="L4523" s="99"/>
      <c r="M4523" s="99"/>
      <c r="N4523" s="99"/>
      <c r="O4523" s="99"/>
      <c r="P4523" s="99"/>
      <c r="Q4523" s="99"/>
      <c r="R4523" s="99"/>
      <c r="S4523" s="102">
        <v>1.0</v>
      </c>
      <c r="T4523" s="102">
        <v>1.0</v>
      </c>
      <c r="U4523" s="102" t="s">
        <v>7558</v>
      </c>
      <c r="V4523" s="102" t="s">
        <v>7559</v>
      </c>
      <c r="W4523" s="102" t="s">
        <v>54</v>
      </c>
      <c r="X4523" s="102" t="s">
        <v>7560</v>
      </c>
      <c r="Y4523" s="101" t="s">
        <v>18</v>
      </c>
    </row>
    <row r="4524">
      <c r="A4524" s="103" t="s">
        <v>63</v>
      </c>
      <c r="B4524" s="99"/>
      <c r="C4524" s="100" t="s">
        <v>8756</v>
      </c>
      <c r="D4524" s="101" t="s">
        <v>122</v>
      </c>
      <c r="E4524" s="101" t="s">
        <v>8757</v>
      </c>
      <c r="F4524" s="99"/>
      <c r="G4524" s="99"/>
      <c r="H4524" s="99"/>
      <c r="I4524" s="99"/>
      <c r="J4524" s="99"/>
      <c r="K4524" s="99"/>
      <c r="L4524" s="99"/>
      <c r="M4524" s="99"/>
      <c r="N4524" s="99"/>
      <c r="O4524" s="99"/>
      <c r="P4524" s="99"/>
      <c r="Q4524" s="99"/>
      <c r="R4524" s="99"/>
      <c r="S4524" s="102">
        <v>1.0</v>
      </c>
      <c r="T4524" s="102">
        <v>1.0</v>
      </c>
      <c r="U4524" s="102" t="s">
        <v>7558</v>
      </c>
      <c r="V4524" s="102" t="s">
        <v>7559</v>
      </c>
      <c r="W4524" s="102" t="s">
        <v>54</v>
      </c>
      <c r="X4524" s="102" t="s">
        <v>7560</v>
      </c>
      <c r="Y4524" s="101" t="s">
        <v>18</v>
      </c>
    </row>
    <row r="4525">
      <c r="A4525" s="98" t="s">
        <v>82</v>
      </c>
      <c r="B4525" s="99"/>
      <c r="C4525" s="100" t="s">
        <v>8758</v>
      </c>
      <c r="D4525" s="101" t="s">
        <v>135</v>
      </c>
      <c r="E4525" s="101" t="s">
        <v>8759</v>
      </c>
      <c r="F4525" s="99"/>
      <c r="G4525" s="99"/>
      <c r="H4525" s="99"/>
      <c r="I4525" s="99"/>
      <c r="J4525" s="99"/>
      <c r="K4525" s="99"/>
      <c r="L4525" s="99"/>
      <c r="M4525" s="99"/>
      <c r="N4525" s="99"/>
      <c r="O4525" s="99"/>
      <c r="P4525" s="99"/>
      <c r="Q4525" s="99"/>
      <c r="R4525" s="99"/>
      <c r="S4525" s="100">
        <v>1.0</v>
      </c>
      <c r="T4525" s="100">
        <v>1.0</v>
      </c>
      <c r="U4525" s="101" t="s">
        <v>7558</v>
      </c>
      <c r="V4525" s="101" t="s">
        <v>7559</v>
      </c>
      <c r="W4525" s="101" t="s">
        <v>54</v>
      </c>
      <c r="X4525" s="101" t="s">
        <v>7560</v>
      </c>
      <c r="Y4525" s="101" t="s">
        <v>18</v>
      </c>
    </row>
    <row r="4526">
      <c r="A4526" s="98" t="s">
        <v>77</v>
      </c>
      <c r="B4526" s="99"/>
      <c r="C4526" s="100" t="s">
        <v>8760</v>
      </c>
      <c r="D4526" s="101" t="s">
        <v>135</v>
      </c>
      <c r="E4526" s="101" t="s">
        <v>8761</v>
      </c>
      <c r="F4526" s="99"/>
      <c r="G4526" s="99"/>
      <c r="H4526" s="99"/>
      <c r="I4526" s="99"/>
      <c r="J4526" s="99"/>
      <c r="K4526" s="99"/>
      <c r="L4526" s="99"/>
      <c r="M4526" s="99"/>
      <c r="N4526" s="99"/>
      <c r="O4526" s="99"/>
      <c r="P4526" s="99"/>
      <c r="Q4526" s="99"/>
      <c r="R4526" s="99"/>
      <c r="S4526" s="100">
        <v>1.0</v>
      </c>
      <c r="T4526" s="100">
        <v>1.0</v>
      </c>
      <c r="U4526" s="101" t="s">
        <v>7558</v>
      </c>
      <c r="V4526" s="101" t="s">
        <v>7559</v>
      </c>
      <c r="W4526" s="101" t="s">
        <v>54</v>
      </c>
      <c r="X4526" s="101" t="s">
        <v>7560</v>
      </c>
      <c r="Y4526" s="101" t="s">
        <v>18</v>
      </c>
    </row>
    <row r="4527">
      <c r="A4527" s="98" t="s">
        <v>93</v>
      </c>
      <c r="B4527" s="99"/>
      <c r="C4527" s="100" t="s">
        <v>8762</v>
      </c>
      <c r="D4527" s="101" t="s">
        <v>3117</v>
      </c>
      <c r="E4527" s="101" t="s">
        <v>8763</v>
      </c>
      <c r="F4527" s="99"/>
      <c r="G4527" s="99"/>
      <c r="H4527" s="99"/>
      <c r="I4527" s="99"/>
      <c r="J4527" s="99"/>
      <c r="K4527" s="99"/>
      <c r="L4527" s="99"/>
      <c r="M4527" s="99"/>
      <c r="N4527" s="99"/>
      <c r="O4527" s="99"/>
      <c r="P4527" s="99"/>
      <c r="Q4527" s="99"/>
      <c r="R4527" s="99"/>
      <c r="S4527" s="100">
        <v>1.0</v>
      </c>
      <c r="T4527" s="100">
        <v>0.0</v>
      </c>
      <c r="U4527" s="101" t="s">
        <v>7558</v>
      </c>
      <c r="V4527" s="101" t="s">
        <v>7559</v>
      </c>
      <c r="W4527" s="101" t="s">
        <v>54</v>
      </c>
      <c r="X4527" s="101" t="s">
        <v>7560</v>
      </c>
      <c r="Y4527" s="101" t="s">
        <v>12</v>
      </c>
    </row>
    <row r="4528">
      <c r="A4528" s="98" t="s">
        <v>67</v>
      </c>
      <c r="B4528" s="99"/>
      <c r="C4528" s="100" t="s">
        <v>8764</v>
      </c>
      <c r="D4528" s="101" t="s">
        <v>135</v>
      </c>
      <c r="E4528" s="101" t="s">
        <v>8765</v>
      </c>
      <c r="F4528" s="99"/>
      <c r="G4528" s="99"/>
      <c r="H4528" s="99"/>
      <c r="I4528" s="99"/>
      <c r="J4528" s="99"/>
      <c r="K4528" s="99"/>
      <c r="L4528" s="99"/>
      <c r="M4528" s="99"/>
      <c r="N4528" s="99"/>
      <c r="O4528" s="99"/>
      <c r="P4528" s="99"/>
      <c r="Q4528" s="99"/>
      <c r="R4528" s="99"/>
      <c r="S4528" s="100">
        <v>1.0</v>
      </c>
      <c r="T4528" s="100">
        <v>1.0</v>
      </c>
      <c r="U4528" s="101" t="s">
        <v>7558</v>
      </c>
      <c r="V4528" s="101" t="s">
        <v>7559</v>
      </c>
      <c r="W4528" s="101" t="s">
        <v>54</v>
      </c>
      <c r="X4528" s="101" t="s">
        <v>7560</v>
      </c>
      <c r="Y4528" s="101" t="s">
        <v>18</v>
      </c>
    </row>
    <row r="4529">
      <c r="A4529" s="98" t="s">
        <v>53</v>
      </c>
      <c r="B4529" s="99"/>
      <c r="C4529" s="100" t="s">
        <v>8766</v>
      </c>
      <c r="D4529" s="101" t="s">
        <v>135</v>
      </c>
      <c r="E4529" s="101" t="s">
        <v>8767</v>
      </c>
      <c r="F4529" s="99"/>
      <c r="G4529" s="99"/>
      <c r="H4529" s="99"/>
      <c r="I4529" s="99"/>
      <c r="J4529" s="99"/>
      <c r="K4529" s="99"/>
      <c r="L4529" s="99"/>
      <c r="M4529" s="99"/>
      <c r="N4529" s="99"/>
      <c r="O4529" s="99"/>
      <c r="P4529" s="99"/>
      <c r="Q4529" s="99"/>
      <c r="R4529" s="99"/>
      <c r="S4529" s="100">
        <v>1.0</v>
      </c>
      <c r="T4529" s="100">
        <v>1.0</v>
      </c>
      <c r="U4529" s="101" t="s">
        <v>7558</v>
      </c>
      <c r="V4529" s="101" t="s">
        <v>7559</v>
      </c>
      <c r="W4529" s="101" t="s">
        <v>54</v>
      </c>
      <c r="X4529" s="101" t="s">
        <v>7560</v>
      </c>
      <c r="Y4529" s="101" t="s">
        <v>18</v>
      </c>
    </row>
    <row r="4530">
      <c r="A4530" s="98" t="s">
        <v>81</v>
      </c>
      <c r="B4530" s="99"/>
      <c r="C4530" s="100" t="s">
        <v>8768</v>
      </c>
      <c r="D4530" s="101" t="s">
        <v>825</v>
      </c>
      <c r="E4530" s="101" t="s">
        <v>8769</v>
      </c>
      <c r="F4530" s="99"/>
      <c r="G4530" s="99"/>
      <c r="H4530" s="99"/>
      <c r="I4530" s="99"/>
      <c r="J4530" s="99"/>
      <c r="K4530" s="99"/>
      <c r="L4530" s="99"/>
      <c r="M4530" s="99"/>
      <c r="N4530" s="99"/>
      <c r="O4530" s="99"/>
      <c r="P4530" s="99"/>
      <c r="Q4530" s="99"/>
      <c r="R4530" s="99"/>
      <c r="S4530" s="102">
        <v>1.0</v>
      </c>
      <c r="T4530" s="102">
        <v>1.0</v>
      </c>
      <c r="U4530" s="102" t="s">
        <v>7558</v>
      </c>
      <c r="V4530" s="102" t="s">
        <v>7559</v>
      </c>
      <c r="W4530" s="102" t="s">
        <v>54</v>
      </c>
      <c r="X4530" s="102" t="s">
        <v>7560</v>
      </c>
      <c r="Y4530" s="101" t="s">
        <v>18</v>
      </c>
    </row>
    <row r="4531">
      <c r="A4531" s="98" t="s">
        <v>67</v>
      </c>
      <c r="B4531" s="99"/>
      <c r="C4531" s="100" t="s">
        <v>8770</v>
      </c>
      <c r="D4531" s="101" t="s">
        <v>122</v>
      </c>
      <c r="E4531" s="101" t="s">
        <v>8771</v>
      </c>
      <c r="F4531" s="99"/>
      <c r="G4531" s="99"/>
      <c r="H4531" s="99"/>
      <c r="I4531" s="99"/>
      <c r="J4531" s="99"/>
      <c r="K4531" s="99"/>
      <c r="L4531" s="99"/>
      <c r="M4531" s="99"/>
      <c r="N4531" s="99"/>
      <c r="O4531" s="99"/>
      <c r="P4531" s="99"/>
      <c r="Q4531" s="99"/>
      <c r="R4531" s="99"/>
      <c r="S4531" s="102">
        <v>1.0</v>
      </c>
      <c r="T4531" s="102">
        <v>1.0</v>
      </c>
      <c r="U4531" s="102" t="s">
        <v>7558</v>
      </c>
      <c r="V4531" s="102" t="s">
        <v>7559</v>
      </c>
      <c r="W4531" s="102" t="s">
        <v>54</v>
      </c>
      <c r="X4531" s="102" t="s">
        <v>7560</v>
      </c>
      <c r="Y4531" s="101" t="s">
        <v>18</v>
      </c>
    </row>
    <row r="4532">
      <c r="A4532" s="98" t="s">
        <v>93</v>
      </c>
      <c r="B4532" s="99"/>
      <c r="C4532" s="100" t="s">
        <v>8772</v>
      </c>
      <c r="D4532" s="101" t="s">
        <v>128</v>
      </c>
      <c r="E4532" s="101" t="s">
        <v>8773</v>
      </c>
      <c r="F4532" s="99"/>
      <c r="G4532" s="99"/>
      <c r="H4532" s="99"/>
      <c r="I4532" s="99"/>
      <c r="J4532" s="99"/>
      <c r="K4532" s="99"/>
      <c r="L4532" s="99"/>
      <c r="M4532" s="99"/>
      <c r="N4532" s="99"/>
      <c r="O4532" s="99"/>
      <c r="P4532" s="99"/>
      <c r="Q4532" s="99"/>
      <c r="R4532" s="99"/>
      <c r="S4532" s="102">
        <v>1.0</v>
      </c>
      <c r="T4532" s="102">
        <v>1.0</v>
      </c>
      <c r="U4532" s="102" t="s">
        <v>7558</v>
      </c>
      <c r="V4532" s="102" t="s">
        <v>7559</v>
      </c>
      <c r="W4532" s="102" t="s">
        <v>54</v>
      </c>
      <c r="X4532" s="102" t="s">
        <v>7560</v>
      </c>
      <c r="Y4532" s="101" t="s">
        <v>12</v>
      </c>
    </row>
    <row r="4533">
      <c r="A4533" s="103" t="s">
        <v>63</v>
      </c>
      <c r="B4533" s="99"/>
      <c r="C4533" s="100" t="s">
        <v>8774</v>
      </c>
      <c r="D4533" s="101" t="s">
        <v>122</v>
      </c>
      <c r="E4533" s="101" t="s">
        <v>8775</v>
      </c>
      <c r="F4533" s="99"/>
      <c r="G4533" s="99"/>
      <c r="H4533" s="99"/>
      <c r="I4533" s="99"/>
      <c r="J4533" s="99"/>
      <c r="K4533" s="99"/>
      <c r="L4533" s="99"/>
      <c r="M4533" s="99"/>
      <c r="N4533" s="99"/>
      <c r="O4533" s="99"/>
      <c r="P4533" s="99"/>
      <c r="Q4533" s="99"/>
      <c r="R4533" s="99"/>
      <c r="S4533" s="102">
        <v>1.0</v>
      </c>
      <c r="T4533" s="102">
        <v>1.0</v>
      </c>
      <c r="U4533" s="102" t="s">
        <v>7558</v>
      </c>
      <c r="V4533" s="102" t="s">
        <v>7559</v>
      </c>
      <c r="W4533" s="102" t="s">
        <v>54</v>
      </c>
      <c r="X4533" s="102" t="s">
        <v>7560</v>
      </c>
      <c r="Y4533" s="101" t="s">
        <v>18</v>
      </c>
    </row>
    <row r="4534">
      <c r="A4534" s="103" t="s">
        <v>63</v>
      </c>
      <c r="B4534" s="99"/>
      <c r="C4534" s="100" t="s">
        <v>8776</v>
      </c>
      <c r="D4534" s="101" t="s">
        <v>122</v>
      </c>
      <c r="E4534" s="101" t="s">
        <v>8777</v>
      </c>
      <c r="F4534" s="99"/>
      <c r="G4534" s="99"/>
      <c r="H4534" s="99"/>
      <c r="I4534" s="99"/>
      <c r="J4534" s="99"/>
      <c r="K4534" s="99"/>
      <c r="L4534" s="99"/>
      <c r="M4534" s="99"/>
      <c r="N4534" s="99"/>
      <c r="O4534" s="99"/>
      <c r="P4534" s="99"/>
      <c r="Q4534" s="99"/>
      <c r="R4534" s="99"/>
      <c r="S4534" s="102">
        <v>1.0</v>
      </c>
      <c r="T4534" s="102">
        <v>1.0</v>
      </c>
      <c r="U4534" s="102" t="s">
        <v>7558</v>
      </c>
      <c r="V4534" s="102" t="s">
        <v>7559</v>
      </c>
      <c r="W4534" s="102" t="s">
        <v>54</v>
      </c>
      <c r="X4534" s="102" t="s">
        <v>7560</v>
      </c>
      <c r="Y4534" s="101" t="s">
        <v>18</v>
      </c>
    </row>
    <row r="4535">
      <c r="A4535" s="98" t="s">
        <v>82</v>
      </c>
      <c r="B4535" s="99"/>
      <c r="C4535" s="100" t="s">
        <v>8778</v>
      </c>
      <c r="D4535" s="101" t="s">
        <v>122</v>
      </c>
      <c r="E4535" s="101" t="s">
        <v>8779</v>
      </c>
      <c r="F4535" s="99"/>
      <c r="G4535" s="99"/>
      <c r="H4535" s="99"/>
      <c r="I4535" s="99"/>
      <c r="J4535" s="99"/>
      <c r="K4535" s="99"/>
      <c r="L4535" s="99"/>
      <c r="M4535" s="99"/>
      <c r="N4535" s="99"/>
      <c r="O4535" s="99"/>
      <c r="P4535" s="99"/>
      <c r="Q4535" s="99"/>
      <c r="R4535" s="99"/>
      <c r="S4535" s="102">
        <v>1.0</v>
      </c>
      <c r="T4535" s="102">
        <v>1.0</v>
      </c>
      <c r="U4535" s="102" t="s">
        <v>7558</v>
      </c>
      <c r="V4535" s="102" t="s">
        <v>7559</v>
      </c>
      <c r="W4535" s="102" t="s">
        <v>54</v>
      </c>
      <c r="X4535" s="102" t="s">
        <v>7560</v>
      </c>
      <c r="Y4535" s="101" t="s">
        <v>18</v>
      </c>
    </row>
    <row r="4536">
      <c r="A4536" s="98" t="s">
        <v>77</v>
      </c>
      <c r="B4536" s="99"/>
      <c r="C4536" s="100" t="s">
        <v>411</v>
      </c>
      <c r="D4536" s="101" t="s">
        <v>122</v>
      </c>
      <c r="E4536" s="101" t="s">
        <v>412</v>
      </c>
      <c r="F4536" s="99"/>
      <c r="G4536" s="99"/>
      <c r="H4536" s="99"/>
      <c r="I4536" s="99"/>
      <c r="J4536" s="99"/>
      <c r="K4536" s="99"/>
      <c r="L4536" s="99"/>
      <c r="M4536" s="99"/>
      <c r="N4536" s="99"/>
      <c r="O4536" s="99"/>
      <c r="P4536" s="99"/>
      <c r="Q4536" s="99"/>
      <c r="R4536" s="99"/>
      <c r="S4536" s="102">
        <v>1.0</v>
      </c>
      <c r="T4536" s="102">
        <v>1.0</v>
      </c>
      <c r="U4536" s="102" t="s">
        <v>7558</v>
      </c>
      <c r="V4536" s="102" t="s">
        <v>7559</v>
      </c>
      <c r="W4536" s="102" t="s">
        <v>54</v>
      </c>
      <c r="X4536" s="102" t="s">
        <v>7560</v>
      </c>
      <c r="Y4536" s="101" t="s">
        <v>18</v>
      </c>
    </row>
    <row r="4537">
      <c r="A4537" s="98" t="s">
        <v>64</v>
      </c>
      <c r="B4537" s="99"/>
      <c r="C4537" s="100" t="s">
        <v>8780</v>
      </c>
      <c r="D4537" s="101" t="s">
        <v>122</v>
      </c>
      <c r="E4537" s="101" t="s">
        <v>8781</v>
      </c>
      <c r="F4537" s="99"/>
      <c r="G4537" s="99"/>
      <c r="H4537" s="99"/>
      <c r="I4537" s="99"/>
      <c r="J4537" s="99"/>
      <c r="K4537" s="99"/>
      <c r="L4537" s="99"/>
      <c r="M4537" s="99"/>
      <c r="N4537" s="99"/>
      <c r="O4537" s="99"/>
      <c r="P4537" s="99"/>
      <c r="Q4537" s="99"/>
      <c r="R4537" s="99"/>
      <c r="S4537" s="102">
        <v>1.0</v>
      </c>
      <c r="T4537" s="102">
        <v>1.0</v>
      </c>
      <c r="U4537" s="102" t="s">
        <v>7558</v>
      </c>
      <c r="V4537" s="102" t="s">
        <v>7559</v>
      </c>
      <c r="W4537" s="102" t="s">
        <v>54</v>
      </c>
      <c r="X4537" s="102" t="s">
        <v>7560</v>
      </c>
      <c r="Y4537" s="101" t="s">
        <v>18</v>
      </c>
    </row>
    <row r="4538">
      <c r="A4538" s="98" t="s">
        <v>64</v>
      </c>
      <c r="B4538" s="99"/>
      <c r="C4538" s="100" t="s">
        <v>8782</v>
      </c>
      <c r="D4538" s="101" t="s">
        <v>122</v>
      </c>
      <c r="E4538" s="101" t="s">
        <v>8783</v>
      </c>
      <c r="F4538" s="99"/>
      <c r="G4538" s="99"/>
      <c r="H4538" s="99"/>
      <c r="I4538" s="99"/>
      <c r="J4538" s="99"/>
      <c r="K4538" s="99"/>
      <c r="L4538" s="99"/>
      <c r="M4538" s="99"/>
      <c r="N4538" s="99"/>
      <c r="O4538" s="99"/>
      <c r="P4538" s="99"/>
      <c r="Q4538" s="99"/>
      <c r="R4538" s="99"/>
      <c r="S4538" s="102">
        <v>1.0</v>
      </c>
      <c r="T4538" s="102">
        <v>1.0</v>
      </c>
      <c r="U4538" s="102" t="s">
        <v>7558</v>
      </c>
      <c r="V4538" s="102" t="s">
        <v>7559</v>
      </c>
      <c r="W4538" s="102" t="s">
        <v>54</v>
      </c>
      <c r="X4538" s="102" t="s">
        <v>7560</v>
      </c>
      <c r="Y4538" s="101" t="s">
        <v>18</v>
      </c>
    </row>
    <row r="4539">
      <c r="A4539" s="98" t="s">
        <v>82</v>
      </c>
      <c r="B4539" s="99"/>
      <c r="C4539" s="100" t="s">
        <v>8782</v>
      </c>
      <c r="D4539" s="101" t="s">
        <v>128</v>
      </c>
      <c r="E4539" s="101" t="s">
        <v>8784</v>
      </c>
      <c r="F4539" s="99"/>
      <c r="G4539" s="99"/>
      <c r="H4539" s="99"/>
      <c r="I4539" s="99"/>
      <c r="J4539" s="99"/>
      <c r="K4539" s="99"/>
      <c r="L4539" s="99"/>
      <c r="M4539" s="99"/>
      <c r="N4539" s="99"/>
      <c r="O4539" s="99"/>
      <c r="P4539" s="99"/>
      <c r="Q4539" s="99"/>
      <c r="R4539" s="99"/>
      <c r="S4539" s="102">
        <v>1.0</v>
      </c>
      <c r="T4539" s="102">
        <v>0.0</v>
      </c>
      <c r="U4539" s="102" t="s">
        <v>7558</v>
      </c>
      <c r="V4539" s="102" t="s">
        <v>7559</v>
      </c>
      <c r="W4539" s="102" t="s">
        <v>54</v>
      </c>
      <c r="X4539" s="102" t="s">
        <v>7560</v>
      </c>
      <c r="Y4539" s="101" t="s">
        <v>12</v>
      </c>
    </row>
    <row r="4540">
      <c r="A4540" s="98" t="s">
        <v>64</v>
      </c>
      <c r="B4540" s="99"/>
      <c r="C4540" s="100" t="s">
        <v>8785</v>
      </c>
      <c r="D4540" s="101" t="s">
        <v>122</v>
      </c>
      <c r="E4540" s="101" t="s">
        <v>8786</v>
      </c>
      <c r="F4540" s="99"/>
      <c r="G4540" s="99"/>
      <c r="H4540" s="99"/>
      <c r="I4540" s="99"/>
      <c r="J4540" s="99"/>
      <c r="K4540" s="99"/>
      <c r="L4540" s="99"/>
      <c r="M4540" s="99"/>
      <c r="N4540" s="99"/>
      <c r="O4540" s="99"/>
      <c r="P4540" s="99"/>
      <c r="Q4540" s="99"/>
      <c r="R4540" s="99"/>
      <c r="S4540" s="102">
        <v>1.0</v>
      </c>
      <c r="T4540" s="102">
        <v>1.0</v>
      </c>
      <c r="U4540" s="102" t="s">
        <v>7558</v>
      </c>
      <c r="V4540" s="102" t="s">
        <v>7559</v>
      </c>
      <c r="W4540" s="102" t="s">
        <v>54</v>
      </c>
      <c r="X4540" s="102" t="s">
        <v>7560</v>
      </c>
      <c r="Y4540" s="101" t="s">
        <v>18</v>
      </c>
    </row>
    <row r="4541">
      <c r="A4541" s="98" t="s">
        <v>82</v>
      </c>
      <c r="B4541" s="99"/>
      <c r="C4541" s="100" t="s">
        <v>8787</v>
      </c>
      <c r="D4541" s="101" t="s">
        <v>122</v>
      </c>
      <c r="E4541" s="101" t="s">
        <v>8788</v>
      </c>
      <c r="F4541" s="99"/>
      <c r="G4541" s="99"/>
      <c r="H4541" s="99"/>
      <c r="I4541" s="99"/>
      <c r="J4541" s="99"/>
      <c r="K4541" s="99"/>
      <c r="L4541" s="99"/>
      <c r="M4541" s="99"/>
      <c r="N4541" s="99"/>
      <c r="O4541" s="99"/>
      <c r="P4541" s="99"/>
      <c r="Q4541" s="99"/>
      <c r="R4541" s="99"/>
      <c r="S4541" s="102">
        <v>1.0</v>
      </c>
      <c r="T4541" s="102">
        <v>1.0</v>
      </c>
      <c r="U4541" s="102" t="s">
        <v>7558</v>
      </c>
      <c r="V4541" s="102" t="s">
        <v>7559</v>
      </c>
      <c r="W4541" s="102" t="s">
        <v>54</v>
      </c>
      <c r="X4541" s="102" t="s">
        <v>7560</v>
      </c>
      <c r="Y4541" s="101" t="s">
        <v>18</v>
      </c>
    </row>
    <row r="4542">
      <c r="A4542" s="98" t="s">
        <v>34</v>
      </c>
      <c r="B4542" s="99"/>
      <c r="C4542" s="100" t="s">
        <v>8789</v>
      </c>
      <c r="D4542" s="101" t="s">
        <v>122</v>
      </c>
      <c r="E4542" s="101" t="s">
        <v>8790</v>
      </c>
      <c r="F4542" s="99"/>
      <c r="G4542" s="99"/>
      <c r="H4542" s="99"/>
      <c r="I4542" s="99"/>
      <c r="J4542" s="99"/>
      <c r="K4542" s="99"/>
      <c r="L4542" s="99"/>
      <c r="M4542" s="99"/>
      <c r="N4542" s="99"/>
      <c r="O4542" s="99"/>
      <c r="P4542" s="99"/>
      <c r="Q4542" s="99"/>
      <c r="R4542" s="99"/>
      <c r="S4542" s="102">
        <v>1.0</v>
      </c>
      <c r="T4542" s="102">
        <v>1.0</v>
      </c>
      <c r="U4542" s="102" t="s">
        <v>7558</v>
      </c>
      <c r="V4542" s="102" t="s">
        <v>7559</v>
      </c>
      <c r="W4542" s="102" t="s">
        <v>54</v>
      </c>
      <c r="X4542" s="102" t="s">
        <v>7560</v>
      </c>
      <c r="Y4542" s="101" t="s">
        <v>18</v>
      </c>
    </row>
    <row r="4543">
      <c r="A4543" s="98" t="s">
        <v>93</v>
      </c>
      <c r="B4543" s="99"/>
      <c r="C4543" s="100" t="s">
        <v>8791</v>
      </c>
      <c r="D4543" s="101" t="s">
        <v>122</v>
      </c>
      <c r="E4543" s="101" t="s">
        <v>8792</v>
      </c>
      <c r="F4543" s="99"/>
      <c r="G4543" s="99"/>
      <c r="H4543" s="99"/>
      <c r="I4543" s="99"/>
      <c r="J4543" s="99"/>
      <c r="K4543" s="99"/>
      <c r="L4543" s="99"/>
      <c r="M4543" s="99"/>
      <c r="N4543" s="99"/>
      <c r="O4543" s="99"/>
      <c r="P4543" s="99"/>
      <c r="Q4543" s="99"/>
      <c r="R4543" s="99"/>
      <c r="S4543" s="102">
        <v>1.0</v>
      </c>
      <c r="T4543" s="102">
        <v>1.0</v>
      </c>
      <c r="U4543" s="102" t="s">
        <v>7558</v>
      </c>
      <c r="V4543" s="102" t="s">
        <v>7559</v>
      </c>
      <c r="W4543" s="102" t="s">
        <v>54</v>
      </c>
      <c r="X4543" s="102" t="s">
        <v>7560</v>
      </c>
      <c r="Y4543" s="101" t="s">
        <v>18</v>
      </c>
    </row>
    <row r="4544">
      <c r="A4544" s="98" t="s">
        <v>30</v>
      </c>
      <c r="B4544" s="99"/>
      <c r="C4544" s="100" t="s">
        <v>8793</v>
      </c>
      <c r="D4544" s="101" t="s">
        <v>122</v>
      </c>
      <c r="E4544" s="101" t="s">
        <v>8794</v>
      </c>
      <c r="F4544" s="99"/>
      <c r="G4544" s="99"/>
      <c r="H4544" s="99"/>
      <c r="I4544" s="99"/>
      <c r="J4544" s="99"/>
      <c r="K4544" s="99"/>
      <c r="L4544" s="99"/>
      <c r="M4544" s="99"/>
      <c r="N4544" s="99"/>
      <c r="O4544" s="99"/>
      <c r="P4544" s="99"/>
      <c r="Q4544" s="99"/>
      <c r="R4544" s="99"/>
      <c r="S4544" s="102">
        <v>1.0</v>
      </c>
      <c r="T4544" s="102">
        <v>1.0</v>
      </c>
      <c r="U4544" s="102" t="s">
        <v>7558</v>
      </c>
      <c r="V4544" s="102" t="s">
        <v>7559</v>
      </c>
      <c r="W4544" s="102" t="s">
        <v>54</v>
      </c>
      <c r="X4544" s="102" t="s">
        <v>7560</v>
      </c>
      <c r="Y4544" s="101" t="s">
        <v>18</v>
      </c>
    </row>
    <row r="4545">
      <c r="A4545" s="103" t="s">
        <v>32</v>
      </c>
      <c r="B4545" s="99"/>
      <c r="C4545" s="100" t="s">
        <v>413</v>
      </c>
      <c r="D4545" s="101" t="s">
        <v>122</v>
      </c>
      <c r="E4545" s="101" t="s">
        <v>8795</v>
      </c>
      <c r="F4545" s="99"/>
      <c r="G4545" s="99"/>
      <c r="H4545" s="99"/>
      <c r="I4545" s="99"/>
      <c r="J4545" s="99"/>
      <c r="K4545" s="99"/>
      <c r="L4545" s="99"/>
      <c r="M4545" s="99"/>
      <c r="N4545" s="99"/>
      <c r="O4545" s="99"/>
      <c r="P4545" s="99"/>
      <c r="Q4545" s="99"/>
      <c r="R4545" s="99"/>
      <c r="S4545" s="102">
        <v>1.0</v>
      </c>
      <c r="T4545" s="102">
        <v>1.0</v>
      </c>
      <c r="U4545" s="102" t="s">
        <v>7558</v>
      </c>
      <c r="V4545" s="102" t="s">
        <v>7559</v>
      </c>
      <c r="W4545" s="102" t="s">
        <v>54</v>
      </c>
      <c r="X4545" s="102" t="s">
        <v>7560</v>
      </c>
      <c r="Y4545" s="101" t="s">
        <v>18</v>
      </c>
    </row>
    <row r="4546">
      <c r="A4546" s="98" t="s">
        <v>81</v>
      </c>
      <c r="B4546" s="99"/>
      <c r="C4546" s="100" t="s">
        <v>8796</v>
      </c>
      <c r="D4546" s="101" t="s">
        <v>122</v>
      </c>
      <c r="E4546" s="101" t="s">
        <v>8797</v>
      </c>
      <c r="F4546" s="99"/>
      <c r="G4546" s="99"/>
      <c r="H4546" s="99"/>
      <c r="I4546" s="99"/>
      <c r="J4546" s="99"/>
      <c r="K4546" s="99"/>
      <c r="L4546" s="99"/>
      <c r="M4546" s="99"/>
      <c r="N4546" s="99"/>
      <c r="O4546" s="99"/>
      <c r="P4546" s="99"/>
      <c r="Q4546" s="99"/>
      <c r="R4546" s="99"/>
      <c r="S4546" s="102">
        <v>1.0</v>
      </c>
      <c r="T4546" s="102">
        <v>1.0</v>
      </c>
      <c r="U4546" s="102" t="s">
        <v>7558</v>
      </c>
      <c r="V4546" s="102" t="s">
        <v>7559</v>
      </c>
      <c r="W4546" s="102" t="s">
        <v>54</v>
      </c>
      <c r="X4546" s="102" t="s">
        <v>7560</v>
      </c>
      <c r="Y4546" s="101" t="s">
        <v>18</v>
      </c>
    </row>
    <row r="4547">
      <c r="A4547" s="98" t="s">
        <v>93</v>
      </c>
      <c r="B4547" s="99"/>
      <c r="C4547" s="100" t="s">
        <v>8798</v>
      </c>
      <c r="D4547" s="101" t="s">
        <v>151</v>
      </c>
      <c r="E4547" s="101" t="s">
        <v>8799</v>
      </c>
      <c r="F4547" s="99"/>
      <c r="G4547" s="99"/>
      <c r="H4547" s="99"/>
      <c r="I4547" s="99"/>
      <c r="J4547" s="99"/>
      <c r="K4547" s="99"/>
      <c r="L4547" s="99"/>
      <c r="M4547" s="99"/>
      <c r="N4547" s="99"/>
      <c r="O4547" s="99"/>
      <c r="P4547" s="99"/>
      <c r="Q4547" s="99"/>
      <c r="R4547" s="99"/>
      <c r="S4547" s="102">
        <v>1.0</v>
      </c>
      <c r="T4547" s="102">
        <v>1.0</v>
      </c>
      <c r="U4547" s="102" t="s">
        <v>7558</v>
      </c>
      <c r="V4547" s="102" t="s">
        <v>7559</v>
      </c>
      <c r="W4547" s="102" t="s">
        <v>54</v>
      </c>
      <c r="X4547" s="102" t="s">
        <v>7591</v>
      </c>
      <c r="Y4547" s="101" t="s">
        <v>12</v>
      </c>
      <c r="Z4547" s="33">
        <v>1.0</v>
      </c>
    </row>
    <row r="4548">
      <c r="A4548" s="103" t="s">
        <v>89</v>
      </c>
      <c r="B4548" s="99"/>
      <c r="C4548" s="100" t="s">
        <v>8800</v>
      </c>
      <c r="D4548" s="101" t="s">
        <v>135</v>
      </c>
      <c r="E4548" s="101" t="s">
        <v>8801</v>
      </c>
      <c r="F4548" s="99"/>
      <c r="G4548" s="99"/>
      <c r="H4548" s="99"/>
      <c r="I4548" s="99"/>
      <c r="J4548" s="99"/>
      <c r="K4548" s="99"/>
      <c r="L4548" s="99"/>
      <c r="M4548" s="99"/>
      <c r="N4548" s="99"/>
      <c r="O4548" s="99"/>
      <c r="P4548" s="99"/>
      <c r="Q4548" s="99"/>
      <c r="R4548" s="99"/>
      <c r="S4548" s="100">
        <v>1.0</v>
      </c>
      <c r="T4548" s="100">
        <v>1.0</v>
      </c>
      <c r="U4548" s="101" t="s">
        <v>7558</v>
      </c>
      <c r="V4548" s="101" t="s">
        <v>7559</v>
      </c>
      <c r="W4548" s="101" t="s">
        <v>54</v>
      </c>
      <c r="X4548" s="101" t="s">
        <v>7560</v>
      </c>
      <c r="Y4548" s="101" t="s">
        <v>18</v>
      </c>
    </row>
    <row r="4549">
      <c r="A4549" s="98" t="s">
        <v>64</v>
      </c>
      <c r="B4549" s="99"/>
      <c r="C4549" s="100" t="s">
        <v>8802</v>
      </c>
      <c r="D4549" s="101" t="s">
        <v>128</v>
      </c>
      <c r="E4549" s="101" t="s">
        <v>8803</v>
      </c>
      <c r="F4549" s="99"/>
      <c r="G4549" s="99"/>
      <c r="H4549" s="99"/>
      <c r="I4549" s="99"/>
      <c r="J4549" s="99"/>
      <c r="K4549" s="99"/>
      <c r="L4549" s="99"/>
      <c r="M4549" s="99"/>
      <c r="N4549" s="99"/>
      <c r="O4549" s="99"/>
      <c r="P4549" s="99"/>
      <c r="Q4549" s="99"/>
      <c r="R4549" s="99"/>
      <c r="S4549" s="102">
        <v>1.0</v>
      </c>
      <c r="T4549" s="102">
        <v>1.0</v>
      </c>
      <c r="U4549" s="102" t="s">
        <v>7558</v>
      </c>
      <c r="V4549" s="102" t="s">
        <v>7559</v>
      </c>
      <c r="W4549" s="102" t="s">
        <v>54</v>
      </c>
      <c r="X4549" s="102" t="s">
        <v>7560</v>
      </c>
      <c r="Y4549" s="101" t="s">
        <v>12</v>
      </c>
    </row>
    <row r="4550">
      <c r="A4550" s="98" t="s">
        <v>77</v>
      </c>
      <c r="B4550" s="99"/>
      <c r="C4550" s="100" t="s">
        <v>8804</v>
      </c>
      <c r="D4550" s="101" t="s">
        <v>135</v>
      </c>
      <c r="E4550" s="101" t="s">
        <v>8805</v>
      </c>
      <c r="F4550" s="99"/>
      <c r="G4550" s="99"/>
      <c r="H4550" s="99"/>
      <c r="I4550" s="99"/>
      <c r="J4550" s="99"/>
      <c r="K4550" s="99"/>
      <c r="L4550" s="99"/>
      <c r="M4550" s="99"/>
      <c r="N4550" s="99"/>
      <c r="O4550" s="99"/>
      <c r="P4550" s="99"/>
      <c r="Q4550" s="99"/>
      <c r="R4550" s="99"/>
      <c r="S4550" s="100">
        <v>1.0</v>
      </c>
      <c r="T4550" s="100">
        <v>1.0</v>
      </c>
      <c r="U4550" s="101" t="s">
        <v>7558</v>
      </c>
      <c r="V4550" s="101" t="s">
        <v>7559</v>
      </c>
      <c r="W4550" s="101" t="s">
        <v>54</v>
      </c>
      <c r="X4550" s="101" t="s">
        <v>7560</v>
      </c>
      <c r="Y4550" s="101" t="s">
        <v>18</v>
      </c>
    </row>
    <row r="4551">
      <c r="A4551" s="103" t="s">
        <v>63</v>
      </c>
      <c r="B4551" s="99"/>
      <c r="C4551" s="100" t="s">
        <v>8806</v>
      </c>
      <c r="D4551" s="101" t="s">
        <v>135</v>
      </c>
      <c r="E4551" s="101" t="s">
        <v>8807</v>
      </c>
      <c r="F4551" s="99"/>
      <c r="G4551" s="99"/>
      <c r="H4551" s="99"/>
      <c r="I4551" s="99"/>
      <c r="J4551" s="99"/>
      <c r="K4551" s="99"/>
      <c r="L4551" s="99"/>
      <c r="M4551" s="99"/>
      <c r="N4551" s="99"/>
      <c r="O4551" s="99"/>
      <c r="P4551" s="99"/>
      <c r="Q4551" s="99"/>
      <c r="R4551" s="99"/>
      <c r="S4551" s="100">
        <v>1.0</v>
      </c>
      <c r="T4551" s="100">
        <v>1.0</v>
      </c>
      <c r="U4551" s="101" t="s">
        <v>7558</v>
      </c>
      <c r="V4551" s="101" t="s">
        <v>7559</v>
      </c>
      <c r="W4551" s="101" t="s">
        <v>54</v>
      </c>
      <c r="X4551" s="101" t="s">
        <v>7560</v>
      </c>
      <c r="Y4551" s="101" t="s">
        <v>18</v>
      </c>
    </row>
    <row r="4552">
      <c r="A4552" s="98" t="s">
        <v>93</v>
      </c>
      <c r="B4552" s="99"/>
      <c r="C4552" s="100" t="s">
        <v>8808</v>
      </c>
      <c r="D4552" s="101" t="s">
        <v>122</v>
      </c>
      <c r="E4552" s="101" t="s">
        <v>8809</v>
      </c>
      <c r="F4552" s="99"/>
      <c r="G4552" s="99"/>
      <c r="H4552" s="99"/>
      <c r="I4552" s="99"/>
      <c r="J4552" s="99"/>
      <c r="K4552" s="99"/>
      <c r="L4552" s="99"/>
      <c r="M4552" s="99"/>
      <c r="N4552" s="99"/>
      <c r="O4552" s="99"/>
      <c r="P4552" s="99"/>
      <c r="Q4552" s="99"/>
      <c r="R4552" s="99"/>
      <c r="S4552" s="102">
        <v>1.0</v>
      </c>
      <c r="T4552" s="102">
        <v>1.0</v>
      </c>
      <c r="U4552" s="102" t="s">
        <v>7558</v>
      </c>
      <c r="V4552" s="102" t="s">
        <v>7559</v>
      </c>
      <c r="W4552" s="102" t="s">
        <v>54</v>
      </c>
      <c r="X4552" s="102" t="s">
        <v>7560</v>
      </c>
      <c r="Y4552" s="101" t="s">
        <v>18</v>
      </c>
    </row>
    <row r="4553">
      <c r="A4553" s="103" t="s">
        <v>84</v>
      </c>
      <c r="B4553" s="99"/>
      <c r="C4553" s="100" t="s">
        <v>8810</v>
      </c>
      <c r="D4553" s="101" t="s">
        <v>135</v>
      </c>
      <c r="E4553" s="101" t="s">
        <v>8811</v>
      </c>
      <c r="F4553" s="99"/>
      <c r="G4553" s="99"/>
      <c r="H4553" s="99"/>
      <c r="I4553" s="99"/>
      <c r="J4553" s="99"/>
      <c r="K4553" s="99"/>
      <c r="L4553" s="99"/>
      <c r="M4553" s="99"/>
      <c r="N4553" s="99"/>
      <c r="O4553" s="99"/>
      <c r="P4553" s="99"/>
      <c r="Q4553" s="99"/>
      <c r="R4553" s="99"/>
      <c r="S4553" s="100">
        <v>1.0</v>
      </c>
      <c r="T4553" s="100">
        <v>1.0</v>
      </c>
      <c r="U4553" s="101" t="s">
        <v>7558</v>
      </c>
      <c r="V4553" s="101" t="s">
        <v>7559</v>
      </c>
      <c r="W4553" s="101" t="s">
        <v>54</v>
      </c>
      <c r="X4553" s="101" t="s">
        <v>7560</v>
      </c>
      <c r="Y4553" s="101" t="s">
        <v>18</v>
      </c>
    </row>
    <row r="4554">
      <c r="A4554" s="103" t="s">
        <v>63</v>
      </c>
      <c r="B4554" s="99"/>
      <c r="C4554" s="100" t="s">
        <v>8812</v>
      </c>
      <c r="D4554" s="101" t="s">
        <v>135</v>
      </c>
      <c r="E4554" s="101" t="s">
        <v>8813</v>
      </c>
      <c r="F4554" s="99"/>
      <c r="G4554" s="99"/>
      <c r="H4554" s="99"/>
      <c r="I4554" s="99"/>
      <c r="J4554" s="99"/>
      <c r="K4554" s="99"/>
      <c r="L4554" s="99"/>
      <c r="M4554" s="99"/>
      <c r="N4554" s="99"/>
      <c r="O4554" s="99"/>
      <c r="P4554" s="99"/>
      <c r="Q4554" s="99"/>
      <c r="R4554" s="99"/>
      <c r="S4554" s="100">
        <v>1.0</v>
      </c>
      <c r="T4554" s="100">
        <v>1.0</v>
      </c>
      <c r="U4554" s="101" t="s">
        <v>7558</v>
      </c>
      <c r="V4554" s="101" t="s">
        <v>7559</v>
      </c>
      <c r="W4554" s="101" t="s">
        <v>54</v>
      </c>
      <c r="X4554" s="101" t="s">
        <v>7560</v>
      </c>
      <c r="Y4554" s="101" t="s">
        <v>18</v>
      </c>
    </row>
    <row r="4555">
      <c r="A4555" s="103" t="s">
        <v>60</v>
      </c>
      <c r="B4555" s="99"/>
      <c r="C4555" s="100" t="s">
        <v>8814</v>
      </c>
      <c r="D4555" s="101" t="s">
        <v>471</v>
      </c>
      <c r="E4555" s="101" t="s">
        <v>8815</v>
      </c>
      <c r="F4555" s="99"/>
      <c r="G4555" s="99"/>
      <c r="H4555" s="99"/>
      <c r="I4555" s="99"/>
      <c r="J4555" s="99"/>
      <c r="K4555" s="99"/>
      <c r="L4555" s="99"/>
      <c r="M4555" s="99"/>
      <c r="N4555" s="99"/>
      <c r="O4555" s="99"/>
      <c r="P4555" s="99"/>
      <c r="Q4555" s="99"/>
      <c r="R4555" s="99"/>
      <c r="S4555" s="100">
        <v>1.0</v>
      </c>
      <c r="T4555" s="100">
        <v>1.0</v>
      </c>
      <c r="U4555" s="101" t="s">
        <v>7558</v>
      </c>
      <c r="V4555" s="101" t="s">
        <v>7559</v>
      </c>
      <c r="W4555" s="101" t="s">
        <v>54</v>
      </c>
      <c r="X4555" s="101" t="s">
        <v>7560</v>
      </c>
      <c r="Y4555" s="101" t="s">
        <v>18</v>
      </c>
    </row>
    <row r="4556">
      <c r="A4556" s="98" t="s">
        <v>93</v>
      </c>
      <c r="B4556" s="99"/>
      <c r="C4556" s="100" t="s">
        <v>8816</v>
      </c>
      <c r="D4556" s="101" t="s">
        <v>122</v>
      </c>
      <c r="E4556" s="101" t="s">
        <v>8817</v>
      </c>
      <c r="F4556" s="99"/>
      <c r="G4556" s="99"/>
      <c r="H4556" s="99"/>
      <c r="I4556" s="99"/>
      <c r="J4556" s="99"/>
      <c r="K4556" s="99"/>
      <c r="L4556" s="99"/>
      <c r="M4556" s="99"/>
      <c r="N4556" s="99"/>
      <c r="O4556" s="99"/>
      <c r="P4556" s="99"/>
      <c r="Q4556" s="99"/>
      <c r="R4556" s="99"/>
      <c r="S4556" s="102">
        <v>1.0</v>
      </c>
      <c r="T4556" s="102">
        <v>1.0</v>
      </c>
      <c r="U4556" s="102" t="s">
        <v>7558</v>
      </c>
      <c r="V4556" s="102" t="s">
        <v>7559</v>
      </c>
      <c r="W4556" s="102" t="s">
        <v>54</v>
      </c>
      <c r="X4556" s="102" t="s">
        <v>7560</v>
      </c>
      <c r="Y4556" s="101" t="s">
        <v>18</v>
      </c>
    </row>
    <row r="4557">
      <c r="A4557" s="98" t="s">
        <v>90</v>
      </c>
      <c r="B4557" s="99"/>
      <c r="C4557" s="100" t="s">
        <v>8818</v>
      </c>
      <c r="D4557" s="101" t="s">
        <v>135</v>
      </c>
      <c r="E4557" s="101" t="s">
        <v>8819</v>
      </c>
      <c r="F4557" s="99"/>
      <c r="G4557" s="99"/>
      <c r="H4557" s="99"/>
      <c r="I4557" s="99"/>
      <c r="J4557" s="99"/>
      <c r="K4557" s="99"/>
      <c r="L4557" s="99"/>
      <c r="M4557" s="99"/>
      <c r="N4557" s="99"/>
      <c r="O4557" s="99"/>
      <c r="P4557" s="99"/>
      <c r="Q4557" s="99"/>
      <c r="R4557" s="99"/>
      <c r="S4557" s="100">
        <v>1.0</v>
      </c>
      <c r="T4557" s="100">
        <v>1.0</v>
      </c>
      <c r="U4557" s="101" t="s">
        <v>7558</v>
      </c>
      <c r="V4557" s="101" t="s">
        <v>7559</v>
      </c>
      <c r="W4557" s="101" t="s">
        <v>54</v>
      </c>
      <c r="X4557" s="101" t="s">
        <v>7560</v>
      </c>
      <c r="Y4557" s="101" t="s">
        <v>18</v>
      </c>
    </row>
    <row r="4558">
      <c r="A4558" s="98" t="s">
        <v>64</v>
      </c>
      <c r="B4558" s="99"/>
      <c r="C4558" s="100" t="s">
        <v>8820</v>
      </c>
      <c r="D4558" s="101" t="s">
        <v>122</v>
      </c>
      <c r="E4558" s="101" t="s">
        <v>8821</v>
      </c>
      <c r="F4558" s="99"/>
      <c r="G4558" s="99"/>
      <c r="H4558" s="99"/>
      <c r="I4558" s="99"/>
      <c r="J4558" s="99"/>
      <c r="K4558" s="99"/>
      <c r="L4558" s="99"/>
      <c r="M4558" s="99"/>
      <c r="N4558" s="99"/>
      <c r="O4558" s="99"/>
      <c r="P4558" s="99"/>
      <c r="Q4558" s="99"/>
      <c r="R4558" s="99"/>
      <c r="S4558" s="102">
        <v>1.0</v>
      </c>
      <c r="T4558" s="102">
        <v>1.0</v>
      </c>
      <c r="U4558" s="102" t="s">
        <v>7558</v>
      </c>
      <c r="V4558" s="102" t="s">
        <v>7559</v>
      </c>
      <c r="W4558" s="102" t="s">
        <v>54</v>
      </c>
      <c r="X4558" s="102" t="s">
        <v>7560</v>
      </c>
      <c r="Y4558" s="101" t="s">
        <v>18</v>
      </c>
    </row>
    <row r="4559">
      <c r="A4559" s="98" t="s">
        <v>67</v>
      </c>
      <c r="B4559" s="99"/>
      <c r="C4559" s="100" t="s">
        <v>8822</v>
      </c>
      <c r="D4559" s="101" t="s">
        <v>122</v>
      </c>
      <c r="E4559" s="101" t="s">
        <v>8823</v>
      </c>
      <c r="F4559" s="99"/>
      <c r="G4559" s="99"/>
      <c r="H4559" s="99"/>
      <c r="I4559" s="99"/>
      <c r="J4559" s="99"/>
      <c r="K4559" s="99"/>
      <c r="L4559" s="99"/>
      <c r="M4559" s="99"/>
      <c r="N4559" s="99"/>
      <c r="O4559" s="99"/>
      <c r="P4559" s="99"/>
      <c r="Q4559" s="99"/>
      <c r="R4559" s="99"/>
      <c r="S4559" s="102">
        <v>1.0</v>
      </c>
      <c r="T4559" s="102">
        <v>1.0</v>
      </c>
      <c r="U4559" s="102" t="s">
        <v>7558</v>
      </c>
      <c r="V4559" s="102" t="s">
        <v>7559</v>
      </c>
      <c r="W4559" s="102" t="s">
        <v>54</v>
      </c>
      <c r="X4559" s="102" t="s">
        <v>7560</v>
      </c>
      <c r="Y4559" s="101" t="s">
        <v>18</v>
      </c>
    </row>
    <row r="4560">
      <c r="A4560" s="98" t="s">
        <v>23</v>
      </c>
      <c r="B4560" s="99"/>
      <c r="C4560" s="100" t="s">
        <v>8824</v>
      </c>
      <c r="D4560" s="101" t="s">
        <v>122</v>
      </c>
      <c r="E4560" s="101" t="s">
        <v>8825</v>
      </c>
      <c r="F4560" s="99"/>
      <c r="G4560" s="99"/>
      <c r="H4560" s="99"/>
      <c r="I4560" s="99"/>
      <c r="J4560" s="99"/>
      <c r="K4560" s="99"/>
      <c r="L4560" s="99"/>
      <c r="M4560" s="99"/>
      <c r="N4560" s="99"/>
      <c r="O4560" s="99"/>
      <c r="P4560" s="99"/>
      <c r="Q4560" s="99"/>
      <c r="R4560" s="99"/>
      <c r="S4560" s="102">
        <v>1.0</v>
      </c>
      <c r="T4560" s="102">
        <v>1.0</v>
      </c>
      <c r="U4560" s="102" t="s">
        <v>7558</v>
      </c>
      <c r="V4560" s="102" t="s">
        <v>7559</v>
      </c>
      <c r="W4560" s="102" t="s">
        <v>54</v>
      </c>
      <c r="X4560" s="102" t="s">
        <v>7560</v>
      </c>
      <c r="Y4560" s="101" t="s">
        <v>18</v>
      </c>
    </row>
    <row r="4561">
      <c r="A4561" s="98" t="s">
        <v>64</v>
      </c>
      <c r="B4561" s="99"/>
      <c r="C4561" s="100" t="s">
        <v>8826</v>
      </c>
      <c r="D4561" s="101" t="s">
        <v>122</v>
      </c>
      <c r="E4561" s="101" t="s">
        <v>8827</v>
      </c>
      <c r="F4561" s="99"/>
      <c r="G4561" s="99"/>
      <c r="H4561" s="99"/>
      <c r="I4561" s="99"/>
      <c r="J4561" s="99"/>
      <c r="K4561" s="99"/>
      <c r="L4561" s="99"/>
      <c r="M4561" s="99"/>
      <c r="N4561" s="99"/>
      <c r="O4561" s="99"/>
      <c r="P4561" s="99"/>
      <c r="Q4561" s="99"/>
      <c r="R4561" s="99"/>
      <c r="S4561" s="102">
        <v>1.0</v>
      </c>
      <c r="T4561" s="102">
        <v>1.0</v>
      </c>
      <c r="U4561" s="102" t="s">
        <v>7558</v>
      </c>
      <c r="V4561" s="102" t="s">
        <v>7559</v>
      </c>
      <c r="W4561" s="102" t="s">
        <v>54</v>
      </c>
      <c r="X4561" s="102" t="s">
        <v>7560</v>
      </c>
      <c r="Y4561" s="101" t="s">
        <v>18</v>
      </c>
    </row>
    <row r="4562">
      <c r="A4562" s="98" t="s">
        <v>44</v>
      </c>
      <c r="B4562" s="99"/>
      <c r="C4562" s="100" t="s">
        <v>415</v>
      </c>
      <c r="D4562" s="101" t="s">
        <v>135</v>
      </c>
      <c r="E4562" s="101" t="s">
        <v>416</v>
      </c>
      <c r="F4562" s="99"/>
      <c r="G4562" s="99"/>
      <c r="H4562" s="99"/>
      <c r="I4562" s="99"/>
      <c r="J4562" s="99"/>
      <c r="K4562" s="99"/>
      <c r="L4562" s="99"/>
      <c r="M4562" s="99"/>
      <c r="N4562" s="99"/>
      <c r="O4562" s="99"/>
      <c r="P4562" s="99"/>
      <c r="Q4562" s="99"/>
      <c r="R4562" s="99"/>
      <c r="S4562" s="100">
        <v>1.0</v>
      </c>
      <c r="T4562" s="100">
        <v>1.0</v>
      </c>
      <c r="U4562" s="101" t="s">
        <v>7558</v>
      </c>
      <c r="V4562" s="101" t="s">
        <v>7559</v>
      </c>
      <c r="W4562" s="101" t="s">
        <v>54</v>
      </c>
      <c r="X4562" s="101" t="s">
        <v>7560</v>
      </c>
      <c r="Y4562" s="101" t="s">
        <v>18</v>
      </c>
    </row>
    <row r="4563">
      <c r="A4563" s="98" t="s">
        <v>82</v>
      </c>
      <c r="B4563" s="99"/>
      <c r="C4563" s="100" t="s">
        <v>8828</v>
      </c>
      <c r="D4563" s="101" t="s">
        <v>191</v>
      </c>
      <c r="E4563" s="101" t="s">
        <v>8829</v>
      </c>
      <c r="F4563" s="99"/>
      <c r="G4563" s="99"/>
      <c r="H4563" s="99"/>
      <c r="I4563" s="99"/>
      <c r="J4563" s="99"/>
      <c r="K4563" s="99"/>
      <c r="L4563" s="99"/>
      <c r="M4563" s="99"/>
      <c r="N4563" s="99"/>
      <c r="O4563" s="99"/>
      <c r="P4563" s="99"/>
      <c r="Q4563" s="99"/>
      <c r="R4563" s="99"/>
      <c r="S4563" s="100">
        <v>1.0</v>
      </c>
      <c r="T4563" s="100">
        <v>1.0</v>
      </c>
      <c r="U4563" s="101" t="s">
        <v>7558</v>
      </c>
      <c r="V4563" s="101" t="s">
        <v>7559</v>
      </c>
      <c r="W4563" s="101" t="s">
        <v>54</v>
      </c>
      <c r="X4563" s="101" t="s">
        <v>7560</v>
      </c>
      <c r="Y4563" s="101" t="s">
        <v>18</v>
      </c>
    </row>
    <row r="4564">
      <c r="A4564" s="98" t="s">
        <v>17</v>
      </c>
      <c r="B4564" s="99"/>
      <c r="C4564" s="100" t="s">
        <v>8830</v>
      </c>
      <c r="D4564" s="101" t="s">
        <v>122</v>
      </c>
      <c r="E4564" s="101" t="s">
        <v>8831</v>
      </c>
      <c r="F4564" s="99"/>
      <c r="G4564" s="99"/>
      <c r="H4564" s="99"/>
      <c r="I4564" s="99"/>
      <c r="J4564" s="99"/>
      <c r="K4564" s="99"/>
      <c r="L4564" s="99"/>
      <c r="M4564" s="99"/>
      <c r="N4564" s="99"/>
      <c r="O4564" s="99"/>
      <c r="P4564" s="99"/>
      <c r="Q4564" s="99"/>
      <c r="R4564" s="99"/>
      <c r="S4564" s="102">
        <v>1.0</v>
      </c>
      <c r="T4564" s="102">
        <v>1.0</v>
      </c>
      <c r="U4564" s="102" t="s">
        <v>7558</v>
      </c>
      <c r="V4564" s="102" t="s">
        <v>7559</v>
      </c>
      <c r="W4564" s="102" t="s">
        <v>54</v>
      </c>
      <c r="X4564" s="102" t="s">
        <v>7560</v>
      </c>
      <c r="Y4564" s="101" t="s">
        <v>18</v>
      </c>
    </row>
    <row r="4565">
      <c r="A4565" s="98" t="s">
        <v>64</v>
      </c>
      <c r="B4565" s="99"/>
      <c r="C4565" s="100" t="s">
        <v>8832</v>
      </c>
      <c r="D4565" s="101" t="s">
        <v>122</v>
      </c>
      <c r="E4565" s="101" t="s">
        <v>8833</v>
      </c>
      <c r="F4565" s="99"/>
      <c r="G4565" s="99"/>
      <c r="H4565" s="99"/>
      <c r="I4565" s="99"/>
      <c r="J4565" s="99"/>
      <c r="K4565" s="99"/>
      <c r="L4565" s="99"/>
      <c r="M4565" s="99"/>
      <c r="N4565" s="99"/>
      <c r="O4565" s="99"/>
      <c r="P4565" s="99"/>
      <c r="Q4565" s="99"/>
      <c r="R4565" s="99"/>
      <c r="S4565" s="102">
        <v>1.0</v>
      </c>
      <c r="T4565" s="102">
        <v>1.0</v>
      </c>
      <c r="U4565" s="102" t="s">
        <v>7558</v>
      </c>
      <c r="V4565" s="102" t="s">
        <v>7559</v>
      </c>
      <c r="W4565" s="102" t="s">
        <v>54</v>
      </c>
      <c r="X4565" s="102" t="s">
        <v>7560</v>
      </c>
      <c r="Y4565" s="101" t="s">
        <v>18</v>
      </c>
    </row>
    <row r="4566">
      <c r="A4566" s="98" t="s">
        <v>93</v>
      </c>
      <c r="B4566" s="99"/>
      <c r="C4566" s="100" t="s">
        <v>8834</v>
      </c>
      <c r="D4566" s="101" t="s">
        <v>135</v>
      </c>
      <c r="E4566" s="101" t="s">
        <v>8835</v>
      </c>
      <c r="F4566" s="99"/>
      <c r="G4566" s="99"/>
      <c r="H4566" s="99"/>
      <c r="I4566" s="99"/>
      <c r="J4566" s="99"/>
      <c r="K4566" s="99"/>
      <c r="L4566" s="99"/>
      <c r="M4566" s="99"/>
      <c r="N4566" s="99"/>
      <c r="O4566" s="99"/>
      <c r="P4566" s="99"/>
      <c r="Q4566" s="99"/>
      <c r="R4566" s="99"/>
      <c r="S4566" s="100">
        <v>1.0</v>
      </c>
      <c r="T4566" s="100">
        <v>1.0</v>
      </c>
      <c r="U4566" s="101" t="s">
        <v>7558</v>
      </c>
      <c r="V4566" s="101" t="s">
        <v>7559</v>
      </c>
      <c r="W4566" s="101" t="s">
        <v>54</v>
      </c>
      <c r="X4566" s="101" t="s">
        <v>7560</v>
      </c>
      <c r="Y4566" s="101" t="s">
        <v>18</v>
      </c>
    </row>
    <row r="4567">
      <c r="A4567" s="103" t="s">
        <v>63</v>
      </c>
      <c r="B4567" s="99"/>
      <c r="C4567" s="100" t="s">
        <v>8836</v>
      </c>
      <c r="D4567" s="101" t="s">
        <v>135</v>
      </c>
      <c r="E4567" s="101" t="s">
        <v>8837</v>
      </c>
      <c r="F4567" s="99"/>
      <c r="G4567" s="99"/>
      <c r="H4567" s="99"/>
      <c r="I4567" s="99"/>
      <c r="J4567" s="99"/>
      <c r="K4567" s="99"/>
      <c r="L4567" s="99"/>
      <c r="M4567" s="99"/>
      <c r="N4567" s="99"/>
      <c r="O4567" s="99"/>
      <c r="P4567" s="99"/>
      <c r="Q4567" s="99"/>
      <c r="R4567" s="99"/>
      <c r="S4567" s="100">
        <v>1.0</v>
      </c>
      <c r="T4567" s="100">
        <v>1.0</v>
      </c>
      <c r="U4567" s="101" t="s">
        <v>7558</v>
      </c>
      <c r="V4567" s="101" t="s">
        <v>7559</v>
      </c>
      <c r="W4567" s="101" t="s">
        <v>54</v>
      </c>
      <c r="X4567" s="101" t="s">
        <v>7560</v>
      </c>
      <c r="Y4567" s="101" t="s">
        <v>18</v>
      </c>
    </row>
    <row r="4568">
      <c r="A4568" s="98" t="s">
        <v>93</v>
      </c>
      <c r="B4568" s="99"/>
      <c r="C4568" s="100" t="s">
        <v>8838</v>
      </c>
      <c r="D4568" s="101" t="s">
        <v>135</v>
      </c>
      <c r="E4568" s="101" t="s">
        <v>8839</v>
      </c>
      <c r="F4568" s="99"/>
      <c r="G4568" s="99"/>
      <c r="H4568" s="99"/>
      <c r="I4568" s="99"/>
      <c r="J4568" s="99"/>
      <c r="K4568" s="99"/>
      <c r="L4568" s="99"/>
      <c r="M4568" s="99"/>
      <c r="N4568" s="99"/>
      <c r="O4568" s="99"/>
      <c r="P4568" s="99"/>
      <c r="Q4568" s="99"/>
      <c r="R4568" s="99"/>
      <c r="S4568" s="100">
        <v>1.0</v>
      </c>
      <c r="T4568" s="100">
        <v>1.0</v>
      </c>
      <c r="U4568" s="101" t="s">
        <v>7558</v>
      </c>
      <c r="V4568" s="101" t="s">
        <v>7559</v>
      </c>
      <c r="W4568" s="101" t="s">
        <v>54</v>
      </c>
      <c r="X4568" s="101" t="s">
        <v>7560</v>
      </c>
      <c r="Y4568" s="101" t="s">
        <v>20</v>
      </c>
    </row>
    <row r="4569">
      <c r="A4569" s="98" t="s">
        <v>67</v>
      </c>
      <c r="B4569" s="99"/>
      <c r="C4569" s="100" t="s">
        <v>8840</v>
      </c>
      <c r="D4569" s="101" t="s">
        <v>135</v>
      </c>
      <c r="E4569" s="101" t="s">
        <v>8841</v>
      </c>
      <c r="F4569" s="99"/>
      <c r="G4569" s="99"/>
      <c r="H4569" s="99"/>
      <c r="I4569" s="99"/>
      <c r="J4569" s="99"/>
      <c r="K4569" s="99"/>
      <c r="L4569" s="99"/>
      <c r="M4569" s="99"/>
      <c r="N4569" s="99"/>
      <c r="O4569" s="99"/>
      <c r="P4569" s="99"/>
      <c r="Q4569" s="99"/>
      <c r="R4569" s="99"/>
      <c r="S4569" s="100">
        <v>1.0</v>
      </c>
      <c r="T4569" s="100">
        <v>1.0</v>
      </c>
      <c r="U4569" s="101" t="s">
        <v>7558</v>
      </c>
      <c r="V4569" s="101" t="s">
        <v>7559</v>
      </c>
      <c r="W4569" s="101" t="s">
        <v>54</v>
      </c>
      <c r="X4569" s="101" t="s">
        <v>7560</v>
      </c>
      <c r="Y4569" s="101" t="s">
        <v>20</v>
      </c>
    </row>
    <row r="4570">
      <c r="A4570" s="98" t="s">
        <v>64</v>
      </c>
      <c r="B4570" s="99"/>
      <c r="C4570" s="100" t="s">
        <v>8842</v>
      </c>
      <c r="D4570" s="101" t="s">
        <v>135</v>
      </c>
      <c r="E4570" s="101" t="s">
        <v>8843</v>
      </c>
      <c r="F4570" s="99"/>
      <c r="G4570" s="99"/>
      <c r="H4570" s="99"/>
      <c r="I4570" s="99"/>
      <c r="J4570" s="99"/>
      <c r="K4570" s="99"/>
      <c r="L4570" s="99"/>
      <c r="M4570" s="99"/>
      <c r="N4570" s="99"/>
      <c r="O4570" s="99"/>
      <c r="P4570" s="99"/>
      <c r="Q4570" s="99"/>
      <c r="R4570" s="99"/>
      <c r="S4570" s="100">
        <v>1.0</v>
      </c>
      <c r="T4570" s="100">
        <v>1.0</v>
      </c>
      <c r="U4570" s="101" t="s">
        <v>7558</v>
      </c>
      <c r="V4570" s="101" t="s">
        <v>7559</v>
      </c>
      <c r="W4570" s="101" t="s">
        <v>54</v>
      </c>
      <c r="X4570" s="101" t="s">
        <v>7560</v>
      </c>
      <c r="Y4570" s="101" t="s">
        <v>18</v>
      </c>
    </row>
    <row r="4571">
      <c r="A4571" s="98" t="s">
        <v>67</v>
      </c>
      <c r="B4571" s="99"/>
      <c r="C4571" s="100" t="s">
        <v>8844</v>
      </c>
      <c r="D4571" s="101" t="s">
        <v>135</v>
      </c>
      <c r="E4571" s="101" t="s">
        <v>8845</v>
      </c>
      <c r="F4571" s="99"/>
      <c r="G4571" s="99"/>
      <c r="H4571" s="99"/>
      <c r="I4571" s="99"/>
      <c r="J4571" s="99"/>
      <c r="K4571" s="99"/>
      <c r="L4571" s="99"/>
      <c r="M4571" s="99"/>
      <c r="N4571" s="99"/>
      <c r="O4571" s="99"/>
      <c r="P4571" s="99"/>
      <c r="Q4571" s="99"/>
      <c r="R4571" s="99"/>
      <c r="S4571" s="100">
        <v>1.0</v>
      </c>
      <c r="T4571" s="100">
        <v>1.0</v>
      </c>
      <c r="U4571" s="101" t="s">
        <v>7558</v>
      </c>
      <c r="V4571" s="101" t="s">
        <v>7559</v>
      </c>
      <c r="W4571" s="101" t="s">
        <v>54</v>
      </c>
      <c r="X4571" s="101" t="s">
        <v>7560</v>
      </c>
      <c r="Y4571" s="101" t="s">
        <v>18</v>
      </c>
    </row>
    <row r="4572">
      <c r="A4572" s="98" t="s">
        <v>77</v>
      </c>
      <c r="B4572" s="99"/>
      <c r="C4572" s="100" t="s">
        <v>8846</v>
      </c>
      <c r="D4572" s="101" t="s">
        <v>135</v>
      </c>
      <c r="E4572" s="101" t="s">
        <v>8847</v>
      </c>
      <c r="F4572" s="99"/>
      <c r="G4572" s="99"/>
      <c r="H4572" s="99"/>
      <c r="I4572" s="99"/>
      <c r="J4572" s="99"/>
      <c r="K4572" s="99"/>
      <c r="L4572" s="99"/>
      <c r="M4572" s="99"/>
      <c r="N4572" s="99"/>
      <c r="O4572" s="99"/>
      <c r="P4572" s="99"/>
      <c r="Q4572" s="99"/>
      <c r="R4572" s="99"/>
      <c r="S4572" s="100">
        <v>1.0</v>
      </c>
      <c r="T4572" s="100">
        <v>1.0</v>
      </c>
      <c r="U4572" s="101" t="s">
        <v>7558</v>
      </c>
      <c r="V4572" s="101" t="s">
        <v>7559</v>
      </c>
      <c r="W4572" s="101" t="s">
        <v>54</v>
      </c>
      <c r="X4572" s="101" t="s">
        <v>7560</v>
      </c>
      <c r="Y4572" s="101" t="s">
        <v>18</v>
      </c>
    </row>
    <row r="4573">
      <c r="A4573" s="98" t="s">
        <v>93</v>
      </c>
      <c r="B4573" s="99"/>
      <c r="C4573" s="100" t="s">
        <v>8848</v>
      </c>
      <c r="D4573" s="101" t="s">
        <v>122</v>
      </c>
      <c r="E4573" s="101" t="s">
        <v>8849</v>
      </c>
      <c r="F4573" s="99"/>
      <c r="G4573" s="99"/>
      <c r="H4573" s="99"/>
      <c r="I4573" s="99"/>
      <c r="J4573" s="99"/>
      <c r="K4573" s="99"/>
      <c r="L4573" s="99"/>
      <c r="M4573" s="99"/>
      <c r="N4573" s="99"/>
      <c r="O4573" s="99"/>
      <c r="P4573" s="99"/>
      <c r="Q4573" s="99"/>
      <c r="R4573" s="99"/>
      <c r="S4573" s="102">
        <v>1.0</v>
      </c>
      <c r="T4573" s="102">
        <v>1.0</v>
      </c>
      <c r="U4573" s="102" t="s">
        <v>7558</v>
      </c>
      <c r="V4573" s="102" t="s">
        <v>7559</v>
      </c>
      <c r="W4573" s="102" t="s">
        <v>54</v>
      </c>
      <c r="X4573" s="102" t="s">
        <v>7560</v>
      </c>
      <c r="Y4573" s="101" t="s">
        <v>18</v>
      </c>
    </row>
    <row r="4574">
      <c r="A4574" s="98" t="s">
        <v>93</v>
      </c>
      <c r="B4574" s="99"/>
      <c r="C4574" s="100" t="s">
        <v>8850</v>
      </c>
      <c r="D4574" s="101" t="s">
        <v>135</v>
      </c>
      <c r="E4574" s="101" t="s">
        <v>8851</v>
      </c>
      <c r="F4574" s="99"/>
      <c r="G4574" s="99"/>
      <c r="H4574" s="99"/>
      <c r="I4574" s="99"/>
      <c r="J4574" s="99"/>
      <c r="K4574" s="99"/>
      <c r="L4574" s="99"/>
      <c r="M4574" s="99"/>
      <c r="N4574" s="99"/>
      <c r="O4574" s="99"/>
      <c r="P4574" s="99"/>
      <c r="Q4574" s="99"/>
      <c r="R4574" s="99"/>
      <c r="S4574" s="100">
        <v>1.0</v>
      </c>
      <c r="T4574" s="100">
        <v>1.0</v>
      </c>
      <c r="U4574" s="101" t="s">
        <v>7558</v>
      </c>
      <c r="V4574" s="101" t="s">
        <v>7559</v>
      </c>
      <c r="W4574" s="101" t="s">
        <v>54</v>
      </c>
      <c r="X4574" s="101" t="s">
        <v>7560</v>
      </c>
      <c r="Y4574" s="101" t="s">
        <v>18</v>
      </c>
    </row>
    <row r="4575">
      <c r="A4575" s="98" t="s">
        <v>64</v>
      </c>
      <c r="B4575" s="99"/>
      <c r="C4575" s="100" t="s">
        <v>8852</v>
      </c>
      <c r="D4575" s="101" t="s">
        <v>122</v>
      </c>
      <c r="E4575" s="101" t="s">
        <v>8853</v>
      </c>
      <c r="F4575" s="99"/>
      <c r="G4575" s="99"/>
      <c r="H4575" s="99"/>
      <c r="I4575" s="99"/>
      <c r="J4575" s="99"/>
      <c r="K4575" s="99"/>
      <c r="L4575" s="99"/>
      <c r="M4575" s="99"/>
      <c r="N4575" s="99"/>
      <c r="O4575" s="99"/>
      <c r="P4575" s="99"/>
      <c r="Q4575" s="99"/>
      <c r="R4575" s="99"/>
      <c r="S4575" s="102">
        <v>1.0</v>
      </c>
      <c r="T4575" s="102">
        <v>1.0</v>
      </c>
      <c r="U4575" s="102" t="s">
        <v>7558</v>
      </c>
      <c r="V4575" s="102" t="s">
        <v>7559</v>
      </c>
      <c r="W4575" s="102" t="s">
        <v>54</v>
      </c>
      <c r="X4575" s="102" t="s">
        <v>7560</v>
      </c>
      <c r="Y4575" s="101" t="s">
        <v>18</v>
      </c>
    </row>
    <row r="4576">
      <c r="A4576" s="98" t="s">
        <v>23</v>
      </c>
      <c r="B4576" s="99"/>
      <c r="C4576" s="100" t="s">
        <v>8854</v>
      </c>
      <c r="D4576" s="101" t="s">
        <v>135</v>
      </c>
      <c r="E4576" s="101" t="s">
        <v>8855</v>
      </c>
      <c r="F4576" s="99"/>
      <c r="G4576" s="99"/>
      <c r="H4576" s="99"/>
      <c r="I4576" s="99"/>
      <c r="J4576" s="99"/>
      <c r="K4576" s="99"/>
      <c r="L4576" s="99"/>
      <c r="M4576" s="99"/>
      <c r="N4576" s="99"/>
      <c r="O4576" s="99"/>
      <c r="P4576" s="99"/>
      <c r="Q4576" s="99"/>
      <c r="R4576" s="99"/>
      <c r="S4576" s="100">
        <v>1.0</v>
      </c>
      <c r="T4576" s="100">
        <v>1.0</v>
      </c>
      <c r="U4576" s="101" t="s">
        <v>7558</v>
      </c>
      <c r="V4576" s="101" t="s">
        <v>7559</v>
      </c>
      <c r="W4576" s="101" t="s">
        <v>54</v>
      </c>
      <c r="X4576" s="101" t="s">
        <v>7560</v>
      </c>
      <c r="Y4576" s="101" t="s">
        <v>18</v>
      </c>
    </row>
    <row r="4577">
      <c r="A4577" s="98" t="s">
        <v>93</v>
      </c>
      <c r="B4577" s="99"/>
      <c r="C4577" s="100" t="s">
        <v>8856</v>
      </c>
      <c r="D4577" s="101" t="s">
        <v>122</v>
      </c>
      <c r="E4577" s="101" t="s">
        <v>8857</v>
      </c>
      <c r="F4577" s="99"/>
      <c r="G4577" s="99"/>
      <c r="H4577" s="99"/>
      <c r="I4577" s="99"/>
      <c r="J4577" s="99"/>
      <c r="K4577" s="99"/>
      <c r="L4577" s="99"/>
      <c r="M4577" s="99"/>
      <c r="N4577" s="99"/>
      <c r="O4577" s="99"/>
      <c r="P4577" s="99"/>
      <c r="Q4577" s="99"/>
      <c r="R4577" s="99"/>
      <c r="S4577" s="102">
        <v>1.0</v>
      </c>
      <c r="T4577" s="102">
        <v>1.0</v>
      </c>
      <c r="U4577" s="102" t="s">
        <v>7558</v>
      </c>
      <c r="V4577" s="102" t="s">
        <v>7559</v>
      </c>
      <c r="W4577" s="102" t="s">
        <v>54</v>
      </c>
      <c r="X4577" s="102" t="s">
        <v>7560</v>
      </c>
      <c r="Y4577" s="101" t="s">
        <v>18</v>
      </c>
    </row>
    <row r="4578">
      <c r="A4578" s="98" t="s">
        <v>64</v>
      </c>
      <c r="B4578" s="99"/>
      <c r="C4578" s="100" t="s">
        <v>8858</v>
      </c>
      <c r="D4578" s="101" t="s">
        <v>191</v>
      </c>
      <c r="E4578" s="101" t="s">
        <v>8859</v>
      </c>
      <c r="F4578" s="99"/>
      <c r="G4578" s="99"/>
      <c r="H4578" s="99"/>
      <c r="I4578" s="99"/>
      <c r="J4578" s="99"/>
      <c r="K4578" s="99"/>
      <c r="L4578" s="99"/>
      <c r="M4578" s="99"/>
      <c r="N4578" s="99"/>
      <c r="O4578" s="99"/>
      <c r="P4578" s="99"/>
      <c r="Q4578" s="99"/>
      <c r="R4578" s="99"/>
      <c r="S4578" s="100">
        <v>1.0</v>
      </c>
      <c r="T4578" s="100">
        <v>1.0</v>
      </c>
      <c r="U4578" s="101" t="s">
        <v>7558</v>
      </c>
      <c r="V4578" s="101" t="s">
        <v>7559</v>
      </c>
      <c r="W4578" s="101" t="s">
        <v>54</v>
      </c>
      <c r="X4578" s="101" t="s">
        <v>7560</v>
      </c>
      <c r="Y4578" s="101" t="s">
        <v>18</v>
      </c>
    </row>
    <row r="4579">
      <c r="A4579" s="103" t="s">
        <v>63</v>
      </c>
      <c r="B4579" s="99"/>
      <c r="C4579" s="100" t="s">
        <v>8860</v>
      </c>
      <c r="D4579" s="101" t="s">
        <v>122</v>
      </c>
      <c r="E4579" s="101" t="s">
        <v>8861</v>
      </c>
      <c r="F4579" s="99"/>
      <c r="G4579" s="99"/>
      <c r="H4579" s="99"/>
      <c r="I4579" s="99"/>
      <c r="J4579" s="99"/>
      <c r="K4579" s="99"/>
      <c r="L4579" s="99"/>
      <c r="M4579" s="99"/>
      <c r="N4579" s="99"/>
      <c r="O4579" s="99"/>
      <c r="P4579" s="99"/>
      <c r="Q4579" s="99"/>
      <c r="R4579" s="99"/>
      <c r="S4579" s="102">
        <v>1.0</v>
      </c>
      <c r="T4579" s="102">
        <v>1.0</v>
      </c>
      <c r="U4579" s="102" t="s">
        <v>7558</v>
      </c>
      <c r="V4579" s="102" t="s">
        <v>7559</v>
      </c>
      <c r="W4579" s="102" t="s">
        <v>54</v>
      </c>
      <c r="X4579" s="102" t="s">
        <v>7560</v>
      </c>
      <c r="Y4579" s="101" t="s">
        <v>18</v>
      </c>
    </row>
    <row r="4580">
      <c r="A4580" s="98" t="s">
        <v>30</v>
      </c>
      <c r="B4580" s="99"/>
      <c r="C4580" s="100" t="s">
        <v>417</v>
      </c>
      <c r="D4580" s="101" t="s">
        <v>191</v>
      </c>
      <c r="E4580" s="101" t="s">
        <v>418</v>
      </c>
      <c r="F4580" s="99"/>
      <c r="G4580" s="99"/>
      <c r="H4580" s="99"/>
      <c r="I4580" s="99"/>
      <c r="J4580" s="99"/>
      <c r="K4580" s="99"/>
      <c r="L4580" s="99"/>
      <c r="M4580" s="99"/>
      <c r="N4580" s="99"/>
      <c r="O4580" s="99"/>
      <c r="P4580" s="99"/>
      <c r="Q4580" s="99"/>
      <c r="R4580" s="99"/>
      <c r="S4580" s="100">
        <v>1.0</v>
      </c>
      <c r="T4580" s="100">
        <v>1.0</v>
      </c>
      <c r="U4580" s="101" t="s">
        <v>7558</v>
      </c>
      <c r="V4580" s="101" t="s">
        <v>7559</v>
      </c>
      <c r="W4580" s="101" t="s">
        <v>54</v>
      </c>
      <c r="X4580" s="101" t="s">
        <v>7560</v>
      </c>
      <c r="Y4580" s="101" t="s">
        <v>18</v>
      </c>
    </row>
    <row r="4581">
      <c r="A4581" s="103" t="s">
        <v>63</v>
      </c>
      <c r="B4581" s="99"/>
      <c r="C4581" s="100" t="s">
        <v>8862</v>
      </c>
      <c r="D4581" s="101" t="s">
        <v>122</v>
      </c>
      <c r="E4581" s="101" t="s">
        <v>8863</v>
      </c>
      <c r="F4581" s="99"/>
      <c r="G4581" s="99"/>
      <c r="H4581" s="99"/>
      <c r="I4581" s="99"/>
      <c r="J4581" s="99"/>
      <c r="K4581" s="99"/>
      <c r="L4581" s="99"/>
      <c r="M4581" s="99"/>
      <c r="N4581" s="99"/>
      <c r="O4581" s="99"/>
      <c r="P4581" s="99"/>
      <c r="Q4581" s="99"/>
      <c r="R4581" s="99"/>
      <c r="S4581" s="102">
        <v>1.0</v>
      </c>
      <c r="T4581" s="102">
        <v>1.0</v>
      </c>
      <c r="U4581" s="102" t="s">
        <v>7558</v>
      </c>
      <c r="V4581" s="102" t="s">
        <v>7559</v>
      </c>
      <c r="W4581" s="102" t="s">
        <v>54</v>
      </c>
      <c r="X4581" s="102" t="s">
        <v>7560</v>
      </c>
      <c r="Y4581" s="101" t="s">
        <v>18</v>
      </c>
    </row>
    <row r="4582">
      <c r="A4582" s="103" t="s">
        <v>63</v>
      </c>
      <c r="B4582" s="99"/>
      <c r="C4582" s="100" t="s">
        <v>8864</v>
      </c>
      <c r="D4582" s="101" t="s">
        <v>122</v>
      </c>
      <c r="E4582" s="101" t="s">
        <v>8865</v>
      </c>
      <c r="F4582" s="99"/>
      <c r="G4582" s="99"/>
      <c r="H4582" s="99"/>
      <c r="I4582" s="99"/>
      <c r="J4582" s="99"/>
      <c r="K4582" s="99"/>
      <c r="L4582" s="99"/>
      <c r="M4582" s="99"/>
      <c r="N4582" s="99"/>
      <c r="O4582" s="99"/>
      <c r="P4582" s="99"/>
      <c r="Q4582" s="99"/>
      <c r="R4582" s="99"/>
      <c r="S4582" s="102">
        <v>1.0</v>
      </c>
      <c r="T4582" s="102">
        <v>1.0</v>
      </c>
      <c r="U4582" s="102" t="s">
        <v>7558</v>
      </c>
      <c r="V4582" s="102" t="s">
        <v>7559</v>
      </c>
      <c r="W4582" s="102" t="s">
        <v>54</v>
      </c>
      <c r="X4582" s="102" t="s">
        <v>7560</v>
      </c>
      <c r="Y4582" s="101" t="s">
        <v>18</v>
      </c>
    </row>
    <row r="4583">
      <c r="A4583" s="98" t="s">
        <v>64</v>
      </c>
      <c r="B4583" s="99"/>
      <c r="C4583" s="100" t="s">
        <v>8866</v>
      </c>
      <c r="D4583" s="101" t="s">
        <v>128</v>
      </c>
      <c r="E4583" s="101" t="s">
        <v>8867</v>
      </c>
      <c r="F4583" s="99"/>
      <c r="G4583" s="99"/>
      <c r="H4583" s="99"/>
      <c r="I4583" s="99"/>
      <c r="J4583" s="99"/>
      <c r="K4583" s="99"/>
      <c r="L4583" s="99"/>
      <c r="M4583" s="99"/>
      <c r="N4583" s="99"/>
      <c r="O4583" s="99"/>
      <c r="P4583" s="99"/>
      <c r="Q4583" s="99"/>
      <c r="R4583" s="99"/>
      <c r="S4583" s="102">
        <v>1.0</v>
      </c>
      <c r="T4583" s="102">
        <v>1.0</v>
      </c>
      <c r="U4583" s="102" t="s">
        <v>7558</v>
      </c>
      <c r="V4583" s="102" t="s">
        <v>7559</v>
      </c>
      <c r="W4583" s="102" t="s">
        <v>54</v>
      </c>
      <c r="X4583" s="102" t="s">
        <v>7560</v>
      </c>
      <c r="Y4583" s="101" t="s">
        <v>12</v>
      </c>
    </row>
    <row r="4584">
      <c r="A4584" s="98" t="s">
        <v>77</v>
      </c>
      <c r="B4584" s="99"/>
      <c r="C4584" s="100" t="s">
        <v>8868</v>
      </c>
      <c r="D4584" s="101" t="s">
        <v>151</v>
      </c>
      <c r="E4584" s="101" t="s">
        <v>8869</v>
      </c>
      <c r="F4584" s="99"/>
      <c r="G4584" s="99"/>
      <c r="H4584" s="99"/>
      <c r="I4584" s="99"/>
      <c r="J4584" s="99"/>
      <c r="K4584" s="99"/>
      <c r="L4584" s="99"/>
      <c r="M4584" s="99"/>
      <c r="N4584" s="99"/>
      <c r="O4584" s="99"/>
      <c r="P4584" s="99"/>
      <c r="Q4584" s="99"/>
      <c r="R4584" s="99"/>
      <c r="S4584" s="102">
        <v>1.0</v>
      </c>
      <c r="T4584" s="102">
        <v>1.0</v>
      </c>
      <c r="U4584" s="102" t="s">
        <v>7558</v>
      </c>
      <c r="V4584" s="102" t="s">
        <v>7559</v>
      </c>
      <c r="W4584" s="102" t="s">
        <v>54</v>
      </c>
      <c r="X4584" s="102" t="s">
        <v>7591</v>
      </c>
      <c r="Y4584" s="101" t="s">
        <v>12</v>
      </c>
      <c r="Z4584" s="33">
        <v>1.0</v>
      </c>
    </row>
    <row r="4585">
      <c r="A4585" s="98" t="s">
        <v>90</v>
      </c>
      <c r="B4585" s="99"/>
      <c r="C4585" s="100" t="s">
        <v>8870</v>
      </c>
      <c r="D4585" s="101" t="s">
        <v>135</v>
      </c>
      <c r="E4585" s="101" t="s">
        <v>8871</v>
      </c>
      <c r="F4585" s="99"/>
      <c r="G4585" s="99"/>
      <c r="H4585" s="99"/>
      <c r="I4585" s="99"/>
      <c r="J4585" s="99"/>
      <c r="K4585" s="99"/>
      <c r="L4585" s="99"/>
      <c r="M4585" s="99"/>
      <c r="N4585" s="99"/>
      <c r="O4585" s="99"/>
      <c r="P4585" s="99"/>
      <c r="Q4585" s="99"/>
      <c r="R4585" s="99"/>
      <c r="S4585" s="100">
        <v>1.0</v>
      </c>
      <c r="T4585" s="100">
        <v>1.0</v>
      </c>
      <c r="U4585" s="101" t="s">
        <v>7558</v>
      </c>
      <c r="V4585" s="101" t="s">
        <v>7559</v>
      </c>
      <c r="W4585" s="101" t="s">
        <v>54</v>
      </c>
      <c r="X4585" s="101" t="s">
        <v>7560</v>
      </c>
      <c r="Y4585" s="101" t="s">
        <v>18</v>
      </c>
    </row>
    <row r="4586">
      <c r="A4586" s="98" t="s">
        <v>90</v>
      </c>
      <c r="B4586" s="99"/>
      <c r="C4586" s="100" t="s">
        <v>8872</v>
      </c>
      <c r="D4586" s="101" t="s">
        <v>135</v>
      </c>
      <c r="E4586" s="101" t="s">
        <v>8873</v>
      </c>
      <c r="F4586" s="99"/>
      <c r="G4586" s="99"/>
      <c r="H4586" s="99"/>
      <c r="I4586" s="99"/>
      <c r="J4586" s="99"/>
      <c r="K4586" s="99"/>
      <c r="L4586" s="99"/>
      <c r="M4586" s="99"/>
      <c r="N4586" s="99"/>
      <c r="O4586" s="99"/>
      <c r="P4586" s="99"/>
      <c r="Q4586" s="99"/>
      <c r="R4586" s="99"/>
      <c r="S4586" s="100">
        <v>1.0</v>
      </c>
      <c r="T4586" s="100">
        <v>1.0</v>
      </c>
      <c r="U4586" s="101" t="s">
        <v>7558</v>
      </c>
      <c r="V4586" s="101" t="s">
        <v>7559</v>
      </c>
      <c r="W4586" s="101" t="s">
        <v>54</v>
      </c>
      <c r="X4586" s="101" t="s">
        <v>7560</v>
      </c>
      <c r="Y4586" s="101" t="s">
        <v>18</v>
      </c>
    </row>
    <row r="4587">
      <c r="A4587" s="98" t="s">
        <v>93</v>
      </c>
      <c r="B4587" s="99"/>
      <c r="C4587" s="100" t="s">
        <v>8874</v>
      </c>
      <c r="D4587" s="101" t="s">
        <v>122</v>
      </c>
      <c r="E4587" s="101" t="s">
        <v>8875</v>
      </c>
      <c r="F4587" s="99"/>
      <c r="G4587" s="99"/>
      <c r="H4587" s="99"/>
      <c r="I4587" s="99"/>
      <c r="J4587" s="99"/>
      <c r="K4587" s="99"/>
      <c r="L4587" s="99"/>
      <c r="M4587" s="99"/>
      <c r="N4587" s="99"/>
      <c r="O4587" s="99"/>
      <c r="P4587" s="99"/>
      <c r="Q4587" s="99"/>
      <c r="R4587" s="99"/>
      <c r="S4587" s="102">
        <v>1.0</v>
      </c>
      <c r="T4587" s="102">
        <v>1.0</v>
      </c>
      <c r="U4587" s="102" t="s">
        <v>7558</v>
      </c>
      <c r="V4587" s="102" t="s">
        <v>7559</v>
      </c>
      <c r="W4587" s="102" t="s">
        <v>54</v>
      </c>
      <c r="X4587" s="102" t="s">
        <v>7560</v>
      </c>
      <c r="Y4587" s="101" t="s">
        <v>18</v>
      </c>
    </row>
    <row r="4588">
      <c r="A4588" s="98" t="s">
        <v>67</v>
      </c>
      <c r="B4588" s="99"/>
      <c r="C4588" s="100" t="s">
        <v>8876</v>
      </c>
      <c r="D4588" s="101" t="s">
        <v>135</v>
      </c>
      <c r="E4588" s="101" t="s">
        <v>8877</v>
      </c>
      <c r="F4588" s="99"/>
      <c r="G4588" s="99"/>
      <c r="H4588" s="99"/>
      <c r="I4588" s="99"/>
      <c r="J4588" s="99"/>
      <c r="K4588" s="99"/>
      <c r="L4588" s="99"/>
      <c r="M4588" s="99"/>
      <c r="N4588" s="99"/>
      <c r="O4588" s="99"/>
      <c r="P4588" s="99"/>
      <c r="Q4588" s="99"/>
      <c r="R4588" s="99"/>
      <c r="S4588" s="100">
        <v>1.0</v>
      </c>
      <c r="T4588" s="100">
        <v>1.0</v>
      </c>
      <c r="U4588" s="101" t="s">
        <v>7558</v>
      </c>
      <c r="V4588" s="101" t="s">
        <v>7559</v>
      </c>
      <c r="W4588" s="101" t="s">
        <v>54</v>
      </c>
      <c r="X4588" s="101" t="s">
        <v>7560</v>
      </c>
      <c r="Y4588" s="101" t="s">
        <v>18</v>
      </c>
    </row>
    <row r="4589">
      <c r="A4589" s="98" t="s">
        <v>82</v>
      </c>
      <c r="B4589" s="99"/>
      <c r="C4589" s="100" t="s">
        <v>8878</v>
      </c>
      <c r="D4589" s="101" t="s">
        <v>135</v>
      </c>
      <c r="E4589" s="101" t="s">
        <v>8879</v>
      </c>
      <c r="F4589" s="99"/>
      <c r="G4589" s="99"/>
      <c r="H4589" s="99"/>
      <c r="I4589" s="99"/>
      <c r="J4589" s="99"/>
      <c r="K4589" s="99"/>
      <c r="L4589" s="99"/>
      <c r="M4589" s="99"/>
      <c r="N4589" s="99"/>
      <c r="O4589" s="99"/>
      <c r="P4589" s="99"/>
      <c r="Q4589" s="99"/>
      <c r="R4589" s="99"/>
      <c r="S4589" s="100">
        <v>1.0</v>
      </c>
      <c r="T4589" s="100">
        <v>1.0</v>
      </c>
      <c r="U4589" s="101" t="s">
        <v>7558</v>
      </c>
      <c r="V4589" s="101" t="s">
        <v>7559</v>
      </c>
      <c r="W4589" s="101" t="s">
        <v>54</v>
      </c>
      <c r="X4589" s="101" t="s">
        <v>7560</v>
      </c>
      <c r="Y4589" s="101" t="s">
        <v>18</v>
      </c>
    </row>
    <row r="4590">
      <c r="A4590" s="98" t="s">
        <v>93</v>
      </c>
      <c r="B4590" s="99"/>
      <c r="C4590" s="100" t="s">
        <v>8880</v>
      </c>
      <c r="D4590" s="101" t="s">
        <v>135</v>
      </c>
      <c r="E4590" s="101" t="s">
        <v>8881</v>
      </c>
      <c r="F4590" s="99"/>
      <c r="G4590" s="99"/>
      <c r="H4590" s="99"/>
      <c r="I4590" s="99"/>
      <c r="J4590" s="99"/>
      <c r="K4590" s="99"/>
      <c r="L4590" s="99"/>
      <c r="M4590" s="99"/>
      <c r="N4590" s="99"/>
      <c r="O4590" s="99"/>
      <c r="P4590" s="99"/>
      <c r="Q4590" s="99"/>
      <c r="R4590" s="99"/>
      <c r="S4590" s="100">
        <v>1.0</v>
      </c>
      <c r="T4590" s="100">
        <v>1.0</v>
      </c>
      <c r="U4590" s="101" t="s">
        <v>7558</v>
      </c>
      <c r="V4590" s="101" t="s">
        <v>7559</v>
      </c>
      <c r="W4590" s="101" t="s">
        <v>54</v>
      </c>
      <c r="X4590" s="101" t="s">
        <v>7560</v>
      </c>
      <c r="Y4590" s="101" t="s">
        <v>18</v>
      </c>
    </row>
    <row r="4591">
      <c r="A4591" s="103" t="s">
        <v>63</v>
      </c>
      <c r="B4591" s="99"/>
      <c r="C4591" s="100" t="s">
        <v>8882</v>
      </c>
      <c r="D4591" s="101" t="s">
        <v>135</v>
      </c>
      <c r="E4591" s="101" t="s">
        <v>8883</v>
      </c>
      <c r="F4591" s="99"/>
      <c r="G4591" s="99"/>
      <c r="H4591" s="99"/>
      <c r="I4591" s="99"/>
      <c r="J4591" s="99"/>
      <c r="K4591" s="99"/>
      <c r="L4591" s="99"/>
      <c r="M4591" s="99"/>
      <c r="N4591" s="99"/>
      <c r="O4591" s="99"/>
      <c r="P4591" s="99"/>
      <c r="Q4591" s="99"/>
      <c r="R4591" s="99"/>
      <c r="S4591" s="100">
        <v>1.0</v>
      </c>
      <c r="T4591" s="100">
        <v>1.0</v>
      </c>
      <c r="U4591" s="101" t="s">
        <v>7558</v>
      </c>
      <c r="V4591" s="101" t="s">
        <v>7559</v>
      </c>
      <c r="W4591" s="101" t="s">
        <v>54</v>
      </c>
      <c r="X4591" s="101" t="s">
        <v>7560</v>
      </c>
      <c r="Y4591" s="101" t="s">
        <v>18</v>
      </c>
    </row>
    <row r="4592">
      <c r="A4592" s="98" t="s">
        <v>93</v>
      </c>
      <c r="B4592" s="99"/>
      <c r="C4592" s="100" t="s">
        <v>8884</v>
      </c>
      <c r="D4592" s="101" t="s">
        <v>135</v>
      </c>
      <c r="E4592" s="101" t="s">
        <v>8885</v>
      </c>
      <c r="F4592" s="99"/>
      <c r="G4592" s="99"/>
      <c r="H4592" s="99"/>
      <c r="I4592" s="99"/>
      <c r="J4592" s="99"/>
      <c r="K4592" s="99"/>
      <c r="L4592" s="99"/>
      <c r="M4592" s="99"/>
      <c r="N4592" s="99"/>
      <c r="O4592" s="99"/>
      <c r="P4592" s="99"/>
      <c r="Q4592" s="99"/>
      <c r="R4592" s="99"/>
      <c r="S4592" s="100">
        <v>1.0</v>
      </c>
      <c r="T4592" s="100">
        <v>1.0</v>
      </c>
      <c r="U4592" s="101" t="s">
        <v>7558</v>
      </c>
      <c r="V4592" s="101" t="s">
        <v>7559</v>
      </c>
      <c r="W4592" s="101" t="s">
        <v>54</v>
      </c>
      <c r="X4592" s="101" t="s">
        <v>7560</v>
      </c>
      <c r="Y4592" s="101" t="s">
        <v>18</v>
      </c>
    </row>
    <row r="4593">
      <c r="A4593" s="98" t="s">
        <v>64</v>
      </c>
      <c r="B4593" s="99"/>
      <c r="C4593" s="100" t="s">
        <v>8886</v>
      </c>
      <c r="D4593" s="101" t="s">
        <v>135</v>
      </c>
      <c r="E4593" s="101" t="s">
        <v>8887</v>
      </c>
      <c r="F4593" s="99"/>
      <c r="G4593" s="99"/>
      <c r="H4593" s="99"/>
      <c r="I4593" s="99"/>
      <c r="J4593" s="99"/>
      <c r="K4593" s="99"/>
      <c r="L4593" s="99"/>
      <c r="M4593" s="99"/>
      <c r="N4593" s="99"/>
      <c r="O4593" s="99"/>
      <c r="P4593" s="99"/>
      <c r="Q4593" s="99"/>
      <c r="R4593" s="99"/>
      <c r="S4593" s="100">
        <v>1.0</v>
      </c>
      <c r="T4593" s="100">
        <v>1.0</v>
      </c>
      <c r="U4593" s="101" t="s">
        <v>7558</v>
      </c>
      <c r="V4593" s="101" t="s">
        <v>7559</v>
      </c>
      <c r="W4593" s="101" t="s">
        <v>54</v>
      </c>
      <c r="X4593" s="101" t="s">
        <v>7560</v>
      </c>
      <c r="Y4593" s="101" t="s">
        <v>18</v>
      </c>
    </row>
    <row r="4594">
      <c r="A4594" s="103" t="s">
        <v>63</v>
      </c>
      <c r="B4594" s="99"/>
      <c r="C4594" s="100" t="s">
        <v>8888</v>
      </c>
      <c r="D4594" s="101" t="s">
        <v>135</v>
      </c>
      <c r="E4594" s="101" t="s">
        <v>8889</v>
      </c>
      <c r="F4594" s="99"/>
      <c r="G4594" s="99"/>
      <c r="H4594" s="99"/>
      <c r="I4594" s="99"/>
      <c r="J4594" s="99"/>
      <c r="K4594" s="99"/>
      <c r="L4594" s="99"/>
      <c r="M4594" s="99"/>
      <c r="N4594" s="99"/>
      <c r="O4594" s="99"/>
      <c r="P4594" s="99"/>
      <c r="Q4594" s="99"/>
      <c r="R4594" s="99"/>
      <c r="S4594" s="100">
        <v>1.0</v>
      </c>
      <c r="T4594" s="100">
        <v>1.0</v>
      </c>
      <c r="U4594" s="101" t="s">
        <v>7558</v>
      </c>
      <c r="V4594" s="101" t="s">
        <v>7559</v>
      </c>
      <c r="W4594" s="101" t="s">
        <v>54</v>
      </c>
      <c r="X4594" s="101" t="s">
        <v>7560</v>
      </c>
      <c r="Y4594" s="101" t="s">
        <v>18</v>
      </c>
    </row>
    <row r="4595">
      <c r="A4595" s="98" t="s">
        <v>64</v>
      </c>
      <c r="B4595" s="99"/>
      <c r="C4595" s="100" t="s">
        <v>8890</v>
      </c>
      <c r="D4595" s="101" t="s">
        <v>122</v>
      </c>
      <c r="E4595" s="101" t="s">
        <v>8891</v>
      </c>
      <c r="F4595" s="99"/>
      <c r="G4595" s="99"/>
      <c r="H4595" s="99"/>
      <c r="I4595" s="99"/>
      <c r="J4595" s="99"/>
      <c r="K4595" s="99"/>
      <c r="L4595" s="99"/>
      <c r="M4595" s="99"/>
      <c r="N4595" s="99"/>
      <c r="O4595" s="99"/>
      <c r="P4595" s="99"/>
      <c r="Q4595" s="99"/>
      <c r="R4595" s="99"/>
      <c r="S4595" s="102">
        <v>1.0</v>
      </c>
      <c r="T4595" s="102">
        <v>1.0</v>
      </c>
      <c r="U4595" s="102" t="s">
        <v>7558</v>
      </c>
      <c r="V4595" s="102" t="s">
        <v>7559</v>
      </c>
      <c r="W4595" s="102" t="s">
        <v>54</v>
      </c>
      <c r="X4595" s="102" t="s">
        <v>7560</v>
      </c>
      <c r="Y4595" s="101" t="s">
        <v>18</v>
      </c>
    </row>
    <row r="4596">
      <c r="A4596" s="98" t="s">
        <v>64</v>
      </c>
      <c r="B4596" s="99"/>
      <c r="C4596" s="100" t="s">
        <v>8892</v>
      </c>
      <c r="D4596" s="101" t="s">
        <v>158</v>
      </c>
      <c r="E4596" s="101" t="s">
        <v>8893</v>
      </c>
      <c r="F4596" s="99"/>
      <c r="G4596" s="99"/>
      <c r="H4596" s="99"/>
      <c r="I4596" s="99"/>
      <c r="J4596" s="99"/>
      <c r="K4596" s="99"/>
      <c r="L4596" s="99"/>
      <c r="M4596" s="99"/>
      <c r="N4596" s="99"/>
      <c r="O4596" s="99"/>
      <c r="P4596" s="99"/>
      <c r="Q4596" s="99"/>
      <c r="R4596" s="99"/>
      <c r="S4596" s="100">
        <v>1.0</v>
      </c>
      <c r="T4596" s="100">
        <v>1.0</v>
      </c>
      <c r="U4596" s="101" t="s">
        <v>7558</v>
      </c>
      <c r="V4596" s="101" t="s">
        <v>7559</v>
      </c>
      <c r="W4596" s="101" t="s">
        <v>54</v>
      </c>
      <c r="X4596" s="101" t="s">
        <v>7560</v>
      </c>
      <c r="Y4596" s="101" t="s">
        <v>18</v>
      </c>
    </row>
    <row r="4597">
      <c r="A4597" s="98" t="s">
        <v>77</v>
      </c>
      <c r="B4597" s="99"/>
      <c r="C4597" s="100" t="s">
        <v>8894</v>
      </c>
      <c r="D4597" s="101" t="s">
        <v>135</v>
      </c>
      <c r="E4597" s="101" t="s">
        <v>8895</v>
      </c>
      <c r="F4597" s="99"/>
      <c r="G4597" s="99"/>
      <c r="H4597" s="99"/>
      <c r="I4597" s="99"/>
      <c r="J4597" s="99"/>
      <c r="K4597" s="99"/>
      <c r="L4597" s="99"/>
      <c r="M4597" s="99"/>
      <c r="N4597" s="99"/>
      <c r="O4597" s="99"/>
      <c r="P4597" s="99"/>
      <c r="Q4597" s="99"/>
      <c r="R4597" s="99"/>
      <c r="S4597" s="100">
        <v>1.0</v>
      </c>
      <c r="T4597" s="100">
        <v>1.0</v>
      </c>
      <c r="U4597" s="101" t="s">
        <v>7558</v>
      </c>
      <c r="V4597" s="101" t="s">
        <v>7559</v>
      </c>
      <c r="W4597" s="101" t="s">
        <v>54</v>
      </c>
      <c r="X4597" s="101" t="s">
        <v>7560</v>
      </c>
      <c r="Y4597" s="101" t="s">
        <v>18</v>
      </c>
    </row>
    <row r="4598">
      <c r="A4598" s="98" t="s">
        <v>93</v>
      </c>
      <c r="B4598" s="99"/>
      <c r="C4598" s="100" t="s">
        <v>8896</v>
      </c>
      <c r="D4598" s="101" t="s">
        <v>151</v>
      </c>
      <c r="E4598" s="101" t="s">
        <v>8897</v>
      </c>
      <c r="F4598" s="99"/>
      <c r="G4598" s="99"/>
      <c r="H4598" s="99"/>
      <c r="I4598" s="99"/>
      <c r="J4598" s="99"/>
      <c r="K4598" s="99"/>
      <c r="L4598" s="99"/>
      <c r="M4598" s="99"/>
      <c r="N4598" s="99"/>
      <c r="O4598" s="99"/>
      <c r="P4598" s="99"/>
      <c r="Q4598" s="99"/>
      <c r="R4598" s="99"/>
      <c r="S4598" s="102">
        <v>0.0</v>
      </c>
      <c r="T4598" s="102"/>
      <c r="U4598" s="102"/>
      <c r="V4598" s="102"/>
      <c r="W4598" s="102"/>
      <c r="X4598" s="102"/>
      <c r="Y4598" s="101" t="s">
        <v>12</v>
      </c>
    </row>
    <row r="4599">
      <c r="A4599" s="103" t="s">
        <v>63</v>
      </c>
      <c r="B4599" s="99"/>
      <c r="C4599" s="100" t="s">
        <v>8898</v>
      </c>
      <c r="D4599" s="101" t="s">
        <v>122</v>
      </c>
      <c r="E4599" s="101" t="s">
        <v>8899</v>
      </c>
      <c r="F4599" s="99"/>
      <c r="G4599" s="99"/>
      <c r="H4599" s="99"/>
      <c r="I4599" s="99"/>
      <c r="J4599" s="99"/>
      <c r="K4599" s="99"/>
      <c r="L4599" s="99"/>
      <c r="M4599" s="99"/>
      <c r="N4599" s="99"/>
      <c r="O4599" s="99"/>
      <c r="P4599" s="99"/>
      <c r="Q4599" s="99"/>
      <c r="R4599" s="99"/>
      <c r="S4599" s="102">
        <v>1.0</v>
      </c>
      <c r="T4599" s="102">
        <v>1.0</v>
      </c>
      <c r="U4599" s="102" t="s">
        <v>7558</v>
      </c>
      <c r="V4599" s="102" t="s">
        <v>7559</v>
      </c>
      <c r="W4599" s="102" t="s">
        <v>54</v>
      </c>
      <c r="X4599" s="102" t="s">
        <v>7560</v>
      </c>
      <c r="Y4599" s="101" t="s">
        <v>18</v>
      </c>
    </row>
    <row r="4600">
      <c r="A4600" s="98" t="s">
        <v>80</v>
      </c>
      <c r="B4600" s="99"/>
      <c r="C4600" s="100" t="s">
        <v>8900</v>
      </c>
      <c r="D4600" s="101" t="s">
        <v>135</v>
      </c>
      <c r="E4600" s="101" t="s">
        <v>8901</v>
      </c>
      <c r="F4600" s="99"/>
      <c r="G4600" s="99"/>
      <c r="H4600" s="99"/>
      <c r="I4600" s="99"/>
      <c r="J4600" s="99"/>
      <c r="K4600" s="99"/>
      <c r="L4600" s="99"/>
      <c r="M4600" s="99"/>
      <c r="N4600" s="99"/>
      <c r="O4600" s="99"/>
      <c r="P4600" s="99"/>
      <c r="Q4600" s="99"/>
      <c r="R4600" s="99"/>
      <c r="S4600" s="100">
        <v>1.0</v>
      </c>
      <c r="T4600" s="100">
        <v>1.0</v>
      </c>
      <c r="U4600" s="101" t="s">
        <v>7558</v>
      </c>
      <c r="V4600" s="101" t="s">
        <v>7559</v>
      </c>
      <c r="W4600" s="101" t="s">
        <v>54</v>
      </c>
      <c r="X4600" s="101" t="s">
        <v>7560</v>
      </c>
      <c r="Y4600" s="101" t="s">
        <v>18</v>
      </c>
    </row>
    <row r="4601">
      <c r="A4601" s="98" t="s">
        <v>77</v>
      </c>
      <c r="B4601" s="99"/>
      <c r="C4601" s="100" t="s">
        <v>8902</v>
      </c>
      <c r="D4601" s="101" t="s">
        <v>471</v>
      </c>
      <c r="E4601" s="101" t="s">
        <v>8903</v>
      </c>
      <c r="F4601" s="99"/>
      <c r="G4601" s="99"/>
      <c r="H4601" s="99"/>
      <c r="I4601" s="99"/>
      <c r="J4601" s="99"/>
      <c r="K4601" s="99"/>
      <c r="L4601" s="99"/>
      <c r="M4601" s="99"/>
      <c r="N4601" s="99"/>
      <c r="O4601" s="99"/>
      <c r="P4601" s="99"/>
      <c r="Q4601" s="99"/>
      <c r="R4601" s="99"/>
      <c r="S4601" s="100">
        <v>1.0</v>
      </c>
      <c r="T4601" s="100">
        <v>1.0</v>
      </c>
      <c r="U4601" s="101" t="s">
        <v>7558</v>
      </c>
      <c r="V4601" s="101" t="s">
        <v>7559</v>
      </c>
      <c r="W4601" s="101" t="s">
        <v>54</v>
      </c>
      <c r="X4601" s="101" t="s">
        <v>7560</v>
      </c>
      <c r="Y4601" s="101" t="s">
        <v>18</v>
      </c>
    </row>
    <row r="4602">
      <c r="A4602" s="103" t="s">
        <v>63</v>
      </c>
      <c r="B4602" s="99"/>
      <c r="C4602" s="100" t="s">
        <v>8904</v>
      </c>
      <c r="D4602" s="101" t="s">
        <v>122</v>
      </c>
      <c r="E4602" s="101" t="s">
        <v>8905</v>
      </c>
      <c r="F4602" s="99"/>
      <c r="G4602" s="99"/>
      <c r="H4602" s="99"/>
      <c r="I4602" s="99"/>
      <c r="J4602" s="99"/>
      <c r="K4602" s="99"/>
      <c r="L4602" s="99"/>
      <c r="M4602" s="99"/>
      <c r="N4602" s="99"/>
      <c r="O4602" s="99"/>
      <c r="P4602" s="99"/>
      <c r="Q4602" s="99"/>
      <c r="R4602" s="99"/>
      <c r="S4602" s="102">
        <v>1.0</v>
      </c>
      <c r="T4602" s="102">
        <v>1.0</v>
      </c>
      <c r="U4602" s="102" t="s">
        <v>7558</v>
      </c>
      <c r="V4602" s="102" t="s">
        <v>7559</v>
      </c>
      <c r="W4602" s="102" t="s">
        <v>54</v>
      </c>
      <c r="X4602" s="102" t="s">
        <v>7560</v>
      </c>
      <c r="Y4602" s="101" t="s">
        <v>18</v>
      </c>
    </row>
    <row r="4603">
      <c r="A4603" s="103" t="s">
        <v>63</v>
      </c>
      <c r="B4603" s="99"/>
      <c r="C4603" s="100" t="s">
        <v>8906</v>
      </c>
      <c r="D4603" s="101" t="s">
        <v>158</v>
      </c>
      <c r="E4603" s="101" t="s">
        <v>8907</v>
      </c>
      <c r="F4603" s="99"/>
      <c r="G4603" s="99"/>
      <c r="H4603" s="99"/>
      <c r="I4603" s="99"/>
      <c r="J4603" s="99"/>
      <c r="K4603" s="99"/>
      <c r="L4603" s="99"/>
      <c r="M4603" s="99"/>
      <c r="N4603" s="99"/>
      <c r="O4603" s="99"/>
      <c r="P4603" s="99"/>
      <c r="Q4603" s="99"/>
      <c r="R4603" s="99"/>
      <c r="S4603" s="100">
        <v>1.0</v>
      </c>
      <c r="T4603" s="100">
        <v>1.0</v>
      </c>
      <c r="U4603" s="101" t="s">
        <v>7558</v>
      </c>
      <c r="V4603" s="101" t="s">
        <v>7559</v>
      </c>
      <c r="W4603" s="101" t="s">
        <v>54</v>
      </c>
      <c r="X4603" s="101" t="s">
        <v>7560</v>
      </c>
      <c r="Y4603" s="101" t="s">
        <v>18</v>
      </c>
    </row>
    <row r="4604">
      <c r="A4604" s="98" t="s">
        <v>67</v>
      </c>
      <c r="B4604" s="99"/>
      <c r="C4604" s="100" t="s">
        <v>8908</v>
      </c>
      <c r="D4604" s="101" t="s">
        <v>122</v>
      </c>
      <c r="E4604" s="101" t="s">
        <v>8909</v>
      </c>
      <c r="F4604" s="99"/>
      <c r="G4604" s="99"/>
      <c r="H4604" s="99"/>
      <c r="I4604" s="99"/>
      <c r="J4604" s="99"/>
      <c r="K4604" s="99"/>
      <c r="L4604" s="99"/>
      <c r="M4604" s="99"/>
      <c r="N4604" s="99"/>
      <c r="O4604" s="99"/>
      <c r="P4604" s="99"/>
      <c r="Q4604" s="99"/>
      <c r="R4604" s="99"/>
      <c r="S4604" s="102">
        <v>1.0</v>
      </c>
      <c r="T4604" s="102">
        <v>1.0</v>
      </c>
      <c r="U4604" s="102" t="s">
        <v>7558</v>
      </c>
      <c r="V4604" s="102" t="s">
        <v>7559</v>
      </c>
      <c r="W4604" s="102" t="s">
        <v>54</v>
      </c>
      <c r="X4604" s="102" t="s">
        <v>7560</v>
      </c>
      <c r="Y4604" s="101" t="s">
        <v>18</v>
      </c>
    </row>
    <row r="4605">
      <c r="A4605" s="98" t="s">
        <v>77</v>
      </c>
      <c r="B4605" s="99"/>
      <c r="C4605" s="100" t="s">
        <v>8910</v>
      </c>
      <c r="D4605" s="101" t="s">
        <v>122</v>
      </c>
      <c r="E4605" s="101" t="s">
        <v>8911</v>
      </c>
      <c r="F4605" s="99"/>
      <c r="G4605" s="99"/>
      <c r="H4605" s="99"/>
      <c r="I4605" s="99"/>
      <c r="J4605" s="99"/>
      <c r="K4605" s="99"/>
      <c r="L4605" s="99"/>
      <c r="M4605" s="99"/>
      <c r="N4605" s="99"/>
      <c r="O4605" s="99"/>
      <c r="P4605" s="99"/>
      <c r="Q4605" s="99"/>
      <c r="R4605" s="99"/>
      <c r="S4605" s="102">
        <v>1.0</v>
      </c>
      <c r="T4605" s="102">
        <v>1.0</v>
      </c>
      <c r="U4605" s="102" t="s">
        <v>7558</v>
      </c>
      <c r="V4605" s="102" t="s">
        <v>7559</v>
      </c>
      <c r="W4605" s="102" t="s">
        <v>54</v>
      </c>
      <c r="X4605" s="102" t="s">
        <v>7560</v>
      </c>
      <c r="Y4605" s="101" t="s">
        <v>18</v>
      </c>
    </row>
    <row r="4606">
      <c r="A4606" s="98" t="s">
        <v>77</v>
      </c>
      <c r="B4606" s="99"/>
      <c r="C4606" s="100" t="s">
        <v>8912</v>
      </c>
      <c r="D4606" s="101" t="s">
        <v>135</v>
      </c>
      <c r="E4606" s="101" t="s">
        <v>8913</v>
      </c>
      <c r="F4606" s="99"/>
      <c r="G4606" s="99"/>
      <c r="H4606" s="99"/>
      <c r="I4606" s="99"/>
      <c r="J4606" s="99"/>
      <c r="K4606" s="99"/>
      <c r="L4606" s="99"/>
      <c r="M4606" s="99"/>
      <c r="N4606" s="99"/>
      <c r="O4606" s="99"/>
      <c r="P4606" s="99"/>
      <c r="Q4606" s="99"/>
      <c r="R4606" s="99"/>
      <c r="S4606" s="100">
        <v>1.0</v>
      </c>
      <c r="T4606" s="100">
        <v>1.0</v>
      </c>
      <c r="U4606" s="101" t="s">
        <v>7558</v>
      </c>
      <c r="V4606" s="101" t="s">
        <v>7559</v>
      </c>
      <c r="W4606" s="101" t="s">
        <v>54</v>
      </c>
      <c r="X4606" s="101" t="s">
        <v>7560</v>
      </c>
      <c r="Y4606" s="101" t="s">
        <v>18</v>
      </c>
    </row>
    <row r="4607">
      <c r="A4607" s="98" t="s">
        <v>67</v>
      </c>
      <c r="B4607" s="99"/>
      <c r="C4607" s="100" t="s">
        <v>8914</v>
      </c>
      <c r="D4607" s="101" t="s">
        <v>135</v>
      </c>
      <c r="E4607" s="101" t="s">
        <v>8915</v>
      </c>
      <c r="F4607" s="99"/>
      <c r="G4607" s="99"/>
      <c r="H4607" s="99"/>
      <c r="I4607" s="99"/>
      <c r="J4607" s="99"/>
      <c r="K4607" s="99"/>
      <c r="L4607" s="99"/>
      <c r="M4607" s="99"/>
      <c r="N4607" s="99"/>
      <c r="O4607" s="99"/>
      <c r="P4607" s="99"/>
      <c r="Q4607" s="99"/>
      <c r="R4607" s="99"/>
      <c r="S4607" s="100">
        <v>1.0</v>
      </c>
      <c r="T4607" s="100">
        <v>1.0</v>
      </c>
      <c r="U4607" s="101" t="s">
        <v>7558</v>
      </c>
      <c r="V4607" s="101" t="s">
        <v>7559</v>
      </c>
      <c r="W4607" s="101" t="s">
        <v>54</v>
      </c>
      <c r="X4607" s="101" t="s">
        <v>7560</v>
      </c>
      <c r="Y4607" s="101" t="s">
        <v>18</v>
      </c>
    </row>
    <row r="4608">
      <c r="A4608" s="98" t="s">
        <v>90</v>
      </c>
      <c r="B4608" s="99"/>
      <c r="C4608" s="100" t="s">
        <v>8916</v>
      </c>
      <c r="D4608" s="101" t="s">
        <v>135</v>
      </c>
      <c r="E4608" s="101" t="s">
        <v>8917</v>
      </c>
      <c r="F4608" s="99"/>
      <c r="G4608" s="99"/>
      <c r="H4608" s="99"/>
      <c r="I4608" s="99"/>
      <c r="J4608" s="99"/>
      <c r="K4608" s="99"/>
      <c r="L4608" s="99"/>
      <c r="M4608" s="99"/>
      <c r="N4608" s="99"/>
      <c r="O4608" s="99"/>
      <c r="P4608" s="99"/>
      <c r="Q4608" s="99"/>
      <c r="R4608" s="99"/>
      <c r="S4608" s="100">
        <v>1.0</v>
      </c>
      <c r="T4608" s="100">
        <v>1.0</v>
      </c>
      <c r="U4608" s="101" t="s">
        <v>7558</v>
      </c>
      <c r="V4608" s="101" t="s">
        <v>7559</v>
      </c>
      <c r="W4608" s="101" t="s">
        <v>54</v>
      </c>
      <c r="X4608" s="101" t="s">
        <v>7560</v>
      </c>
      <c r="Y4608" s="101" t="s">
        <v>18</v>
      </c>
    </row>
    <row r="4609">
      <c r="A4609" s="98" t="s">
        <v>93</v>
      </c>
      <c r="B4609" s="99"/>
      <c r="C4609" s="100" t="s">
        <v>8918</v>
      </c>
      <c r="D4609" s="101" t="s">
        <v>146</v>
      </c>
      <c r="E4609" s="101" t="s">
        <v>8919</v>
      </c>
      <c r="F4609" s="99"/>
      <c r="G4609" s="99"/>
      <c r="H4609" s="99"/>
      <c r="I4609" s="99"/>
      <c r="J4609" s="99"/>
      <c r="K4609" s="99"/>
      <c r="L4609" s="99"/>
      <c r="M4609" s="99"/>
      <c r="N4609" s="99"/>
      <c r="O4609" s="99"/>
      <c r="P4609" s="99"/>
      <c r="Q4609" s="99"/>
      <c r="R4609" s="99"/>
      <c r="S4609" s="100">
        <v>1.0</v>
      </c>
      <c r="T4609" s="100">
        <v>1.0</v>
      </c>
      <c r="U4609" s="101" t="s">
        <v>7558</v>
      </c>
      <c r="V4609" s="101" t="s">
        <v>7559</v>
      </c>
      <c r="W4609" s="101" t="s">
        <v>54</v>
      </c>
      <c r="X4609" s="101" t="s">
        <v>7560</v>
      </c>
      <c r="Y4609" s="101" t="s">
        <v>18</v>
      </c>
    </row>
    <row r="4610">
      <c r="A4610" s="103" t="s">
        <v>63</v>
      </c>
      <c r="B4610" s="99"/>
      <c r="C4610" s="100" t="s">
        <v>8920</v>
      </c>
      <c r="D4610" s="101" t="s">
        <v>122</v>
      </c>
      <c r="E4610" s="101" t="s">
        <v>8921</v>
      </c>
      <c r="F4610" s="99"/>
      <c r="G4610" s="99"/>
      <c r="H4610" s="99"/>
      <c r="I4610" s="99"/>
      <c r="J4610" s="99"/>
      <c r="K4610" s="99"/>
      <c r="L4610" s="99"/>
      <c r="M4610" s="99"/>
      <c r="N4610" s="99"/>
      <c r="O4610" s="99"/>
      <c r="P4610" s="99"/>
      <c r="Q4610" s="99"/>
      <c r="R4610" s="99"/>
      <c r="S4610" s="102">
        <v>1.0</v>
      </c>
      <c r="T4610" s="102">
        <v>1.0</v>
      </c>
      <c r="U4610" s="102" t="s">
        <v>7558</v>
      </c>
      <c r="V4610" s="102" t="s">
        <v>7559</v>
      </c>
      <c r="W4610" s="102" t="s">
        <v>54</v>
      </c>
      <c r="X4610" s="102" t="s">
        <v>7560</v>
      </c>
      <c r="Y4610" s="101" t="s">
        <v>18</v>
      </c>
    </row>
    <row r="4611">
      <c r="A4611" s="98" t="s">
        <v>64</v>
      </c>
      <c r="B4611" s="99"/>
      <c r="C4611" s="100" t="s">
        <v>8922</v>
      </c>
      <c r="D4611" s="101" t="s">
        <v>122</v>
      </c>
      <c r="E4611" s="101" t="s">
        <v>8923</v>
      </c>
      <c r="F4611" s="99"/>
      <c r="G4611" s="99"/>
      <c r="H4611" s="99"/>
      <c r="I4611" s="99"/>
      <c r="J4611" s="99"/>
      <c r="K4611" s="99"/>
      <c r="L4611" s="99"/>
      <c r="M4611" s="99"/>
      <c r="N4611" s="99"/>
      <c r="O4611" s="99"/>
      <c r="P4611" s="99"/>
      <c r="Q4611" s="99"/>
      <c r="R4611" s="99"/>
      <c r="S4611" s="102">
        <v>1.0</v>
      </c>
      <c r="T4611" s="102">
        <v>1.0</v>
      </c>
      <c r="U4611" s="102" t="s">
        <v>7558</v>
      </c>
      <c r="V4611" s="102" t="s">
        <v>7559</v>
      </c>
      <c r="W4611" s="102" t="s">
        <v>54</v>
      </c>
      <c r="X4611" s="102" t="s">
        <v>7560</v>
      </c>
      <c r="Y4611" s="101" t="s">
        <v>18</v>
      </c>
    </row>
    <row r="4612">
      <c r="A4612" s="103" t="s">
        <v>63</v>
      </c>
      <c r="B4612" s="99"/>
      <c r="C4612" s="100" t="s">
        <v>8924</v>
      </c>
      <c r="D4612" s="101" t="s">
        <v>122</v>
      </c>
      <c r="E4612" s="101" t="s">
        <v>8925</v>
      </c>
      <c r="F4612" s="99"/>
      <c r="G4612" s="99"/>
      <c r="H4612" s="99"/>
      <c r="I4612" s="99"/>
      <c r="J4612" s="99"/>
      <c r="K4612" s="99"/>
      <c r="L4612" s="99"/>
      <c r="M4612" s="99"/>
      <c r="N4612" s="99"/>
      <c r="O4612" s="99"/>
      <c r="P4612" s="99"/>
      <c r="Q4612" s="99"/>
      <c r="R4612" s="99"/>
      <c r="S4612" s="102">
        <v>1.0</v>
      </c>
      <c r="T4612" s="102">
        <v>1.0</v>
      </c>
      <c r="U4612" s="102" t="s">
        <v>7558</v>
      </c>
      <c r="V4612" s="102" t="s">
        <v>7559</v>
      </c>
      <c r="W4612" s="102" t="s">
        <v>54</v>
      </c>
      <c r="X4612" s="102" t="s">
        <v>7560</v>
      </c>
      <c r="Y4612" s="101" t="s">
        <v>18</v>
      </c>
    </row>
    <row r="4613">
      <c r="A4613" s="103" t="s">
        <v>63</v>
      </c>
      <c r="B4613" s="99"/>
      <c r="C4613" s="100" t="s">
        <v>8926</v>
      </c>
      <c r="D4613" s="101" t="s">
        <v>135</v>
      </c>
      <c r="E4613" s="101" t="s">
        <v>8927</v>
      </c>
      <c r="F4613" s="99"/>
      <c r="G4613" s="99"/>
      <c r="H4613" s="99"/>
      <c r="I4613" s="99"/>
      <c r="J4613" s="99"/>
      <c r="K4613" s="99"/>
      <c r="L4613" s="99"/>
      <c r="M4613" s="99"/>
      <c r="N4613" s="99"/>
      <c r="O4613" s="99"/>
      <c r="P4613" s="99"/>
      <c r="Q4613" s="99"/>
      <c r="R4613" s="99"/>
      <c r="S4613" s="100">
        <v>1.0</v>
      </c>
      <c r="T4613" s="100">
        <v>1.0</v>
      </c>
      <c r="U4613" s="101" t="s">
        <v>7558</v>
      </c>
      <c r="V4613" s="101" t="s">
        <v>7559</v>
      </c>
      <c r="W4613" s="101" t="s">
        <v>54</v>
      </c>
      <c r="X4613" s="101" t="s">
        <v>7560</v>
      </c>
      <c r="Y4613" s="101" t="s">
        <v>18</v>
      </c>
    </row>
    <row r="4614">
      <c r="A4614" s="98" t="s">
        <v>64</v>
      </c>
      <c r="B4614" s="99"/>
      <c r="C4614" s="100" t="s">
        <v>8928</v>
      </c>
      <c r="D4614" s="101" t="s">
        <v>122</v>
      </c>
      <c r="E4614" s="101" t="s">
        <v>8929</v>
      </c>
      <c r="F4614" s="99"/>
      <c r="G4614" s="99"/>
      <c r="H4614" s="99"/>
      <c r="I4614" s="99"/>
      <c r="J4614" s="99"/>
      <c r="K4614" s="99"/>
      <c r="L4614" s="99"/>
      <c r="M4614" s="99"/>
      <c r="N4614" s="99"/>
      <c r="O4614" s="99"/>
      <c r="P4614" s="99"/>
      <c r="Q4614" s="99"/>
      <c r="R4614" s="99"/>
      <c r="S4614" s="102">
        <v>1.0</v>
      </c>
      <c r="T4614" s="102">
        <v>1.0</v>
      </c>
      <c r="U4614" s="102" t="s">
        <v>7558</v>
      </c>
      <c r="V4614" s="102" t="s">
        <v>7559</v>
      </c>
      <c r="W4614" s="102" t="s">
        <v>54</v>
      </c>
      <c r="X4614" s="102" t="s">
        <v>7560</v>
      </c>
      <c r="Y4614" s="101" t="s">
        <v>18</v>
      </c>
    </row>
    <row r="4615">
      <c r="A4615" s="98" t="s">
        <v>93</v>
      </c>
      <c r="B4615" s="99"/>
      <c r="C4615" s="100" t="s">
        <v>8930</v>
      </c>
      <c r="D4615" s="101" t="s">
        <v>135</v>
      </c>
      <c r="E4615" s="101" t="s">
        <v>8931</v>
      </c>
      <c r="F4615" s="99"/>
      <c r="G4615" s="99"/>
      <c r="H4615" s="99"/>
      <c r="I4615" s="99"/>
      <c r="J4615" s="99"/>
      <c r="K4615" s="99"/>
      <c r="L4615" s="99"/>
      <c r="M4615" s="99"/>
      <c r="N4615" s="99"/>
      <c r="O4615" s="99"/>
      <c r="P4615" s="99"/>
      <c r="Q4615" s="99"/>
      <c r="R4615" s="99"/>
      <c r="S4615" s="100">
        <v>1.0</v>
      </c>
      <c r="T4615" s="100">
        <v>1.0</v>
      </c>
      <c r="U4615" s="101" t="s">
        <v>7558</v>
      </c>
      <c r="V4615" s="101" t="s">
        <v>7559</v>
      </c>
      <c r="W4615" s="101" t="s">
        <v>54</v>
      </c>
      <c r="X4615" s="101" t="s">
        <v>7560</v>
      </c>
      <c r="Y4615" s="101" t="s">
        <v>18</v>
      </c>
    </row>
    <row r="4616">
      <c r="A4616" s="98" t="s">
        <v>64</v>
      </c>
      <c r="B4616" s="99"/>
      <c r="C4616" s="100" t="s">
        <v>8932</v>
      </c>
      <c r="D4616" s="101" t="s">
        <v>122</v>
      </c>
      <c r="E4616" s="101" t="s">
        <v>8933</v>
      </c>
      <c r="F4616" s="99"/>
      <c r="G4616" s="99"/>
      <c r="H4616" s="99"/>
      <c r="I4616" s="99"/>
      <c r="J4616" s="99"/>
      <c r="K4616" s="99"/>
      <c r="L4616" s="99"/>
      <c r="M4616" s="99"/>
      <c r="N4616" s="99"/>
      <c r="O4616" s="99"/>
      <c r="P4616" s="99"/>
      <c r="Q4616" s="99"/>
      <c r="R4616" s="99"/>
      <c r="S4616" s="102">
        <v>1.0</v>
      </c>
      <c r="T4616" s="102">
        <v>1.0</v>
      </c>
      <c r="U4616" s="102" t="s">
        <v>7558</v>
      </c>
      <c r="V4616" s="102" t="s">
        <v>7559</v>
      </c>
      <c r="W4616" s="102" t="s">
        <v>54</v>
      </c>
      <c r="X4616" s="102" t="s">
        <v>7560</v>
      </c>
      <c r="Y4616" s="101" t="s">
        <v>18</v>
      </c>
    </row>
    <row r="4617">
      <c r="A4617" s="98" t="s">
        <v>64</v>
      </c>
      <c r="B4617" s="99"/>
      <c r="C4617" s="100" t="s">
        <v>8934</v>
      </c>
      <c r="D4617" s="101" t="s">
        <v>151</v>
      </c>
      <c r="E4617" s="101" t="s">
        <v>8935</v>
      </c>
      <c r="F4617" s="99"/>
      <c r="G4617" s="99"/>
      <c r="H4617" s="99"/>
      <c r="I4617" s="99"/>
      <c r="J4617" s="99"/>
      <c r="K4617" s="99"/>
      <c r="L4617" s="99"/>
      <c r="M4617" s="99"/>
      <c r="N4617" s="99"/>
      <c r="O4617" s="99"/>
      <c r="P4617" s="99"/>
      <c r="Q4617" s="99"/>
      <c r="R4617" s="99"/>
      <c r="S4617" s="102">
        <v>0.0</v>
      </c>
      <c r="T4617" s="102"/>
      <c r="U4617" s="102"/>
      <c r="V4617" s="102"/>
      <c r="W4617" s="102"/>
      <c r="X4617" s="102"/>
      <c r="Y4617" s="101" t="s">
        <v>12</v>
      </c>
    </row>
    <row r="4618">
      <c r="A4618" s="103" t="s">
        <v>63</v>
      </c>
      <c r="B4618" s="99"/>
      <c r="C4618" s="100" t="s">
        <v>420</v>
      </c>
      <c r="D4618" s="101" t="s">
        <v>122</v>
      </c>
      <c r="E4618" s="101" t="s">
        <v>421</v>
      </c>
      <c r="F4618" s="99"/>
      <c r="G4618" s="99"/>
      <c r="H4618" s="99"/>
      <c r="I4618" s="99"/>
      <c r="J4618" s="99"/>
      <c r="K4618" s="99"/>
      <c r="L4618" s="99"/>
      <c r="M4618" s="99"/>
      <c r="N4618" s="99"/>
      <c r="O4618" s="99"/>
      <c r="P4618" s="99"/>
      <c r="Q4618" s="99"/>
      <c r="R4618" s="99"/>
      <c r="S4618" s="102">
        <v>1.0</v>
      </c>
      <c r="T4618" s="102">
        <v>1.0</v>
      </c>
      <c r="U4618" s="102" t="s">
        <v>7558</v>
      </c>
      <c r="V4618" s="102" t="s">
        <v>7559</v>
      </c>
      <c r="W4618" s="102" t="s">
        <v>54</v>
      </c>
      <c r="X4618" s="102" t="s">
        <v>7560</v>
      </c>
      <c r="Y4618" s="101" t="s">
        <v>18</v>
      </c>
    </row>
    <row r="4619">
      <c r="A4619" s="98" t="s">
        <v>93</v>
      </c>
      <c r="B4619" s="99"/>
      <c r="C4619" s="100" t="s">
        <v>8936</v>
      </c>
      <c r="D4619" s="101" t="s">
        <v>471</v>
      </c>
      <c r="E4619" s="101" t="s">
        <v>8937</v>
      </c>
      <c r="F4619" s="99"/>
      <c r="G4619" s="99"/>
      <c r="H4619" s="99"/>
      <c r="I4619" s="99"/>
      <c r="J4619" s="99"/>
      <c r="K4619" s="99"/>
      <c r="L4619" s="99"/>
      <c r="M4619" s="99"/>
      <c r="N4619" s="99"/>
      <c r="O4619" s="99"/>
      <c r="P4619" s="99"/>
      <c r="Q4619" s="99"/>
      <c r="R4619" s="99"/>
      <c r="S4619" s="100">
        <v>1.0</v>
      </c>
      <c r="T4619" s="100">
        <v>1.0</v>
      </c>
      <c r="U4619" s="101" t="s">
        <v>7558</v>
      </c>
      <c r="V4619" s="101" t="s">
        <v>7559</v>
      </c>
      <c r="W4619" s="101" t="s">
        <v>54</v>
      </c>
      <c r="X4619" s="101" t="s">
        <v>7560</v>
      </c>
      <c r="Y4619" s="101" t="s">
        <v>18</v>
      </c>
    </row>
    <row r="4620">
      <c r="A4620" s="103" t="s">
        <v>87</v>
      </c>
      <c r="B4620" s="99"/>
      <c r="C4620" s="100" t="s">
        <v>8938</v>
      </c>
      <c r="D4620" s="101" t="s">
        <v>135</v>
      </c>
      <c r="E4620" s="101" t="s">
        <v>8939</v>
      </c>
      <c r="F4620" s="99"/>
      <c r="G4620" s="99"/>
      <c r="H4620" s="99"/>
      <c r="I4620" s="99"/>
      <c r="J4620" s="99"/>
      <c r="K4620" s="99"/>
      <c r="L4620" s="99"/>
      <c r="M4620" s="99"/>
      <c r="N4620" s="99"/>
      <c r="O4620" s="99"/>
      <c r="P4620" s="99"/>
      <c r="Q4620" s="99"/>
      <c r="R4620" s="99"/>
      <c r="S4620" s="100">
        <v>1.0</v>
      </c>
      <c r="T4620" s="100">
        <v>1.0</v>
      </c>
      <c r="U4620" s="101" t="s">
        <v>7558</v>
      </c>
      <c r="V4620" s="101" t="s">
        <v>7559</v>
      </c>
      <c r="W4620" s="101" t="s">
        <v>54</v>
      </c>
      <c r="X4620" s="101" t="s">
        <v>7560</v>
      </c>
      <c r="Y4620" s="101" t="s">
        <v>18</v>
      </c>
    </row>
    <row r="4621">
      <c r="A4621" s="98" t="s">
        <v>93</v>
      </c>
      <c r="B4621" s="99"/>
      <c r="C4621" s="100" t="s">
        <v>8940</v>
      </c>
      <c r="D4621" s="101" t="s">
        <v>122</v>
      </c>
      <c r="E4621" s="101" t="s">
        <v>8941</v>
      </c>
      <c r="F4621" s="99"/>
      <c r="G4621" s="99"/>
      <c r="H4621" s="99"/>
      <c r="I4621" s="99"/>
      <c r="J4621" s="99"/>
      <c r="K4621" s="99"/>
      <c r="L4621" s="99"/>
      <c r="M4621" s="99"/>
      <c r="N4621" s="99"/>
      <c r="O4621" s="99"/>
      <c r="P4621" s="99"/>
      <c r="Q4621" s="99"/>
      <c r="R4621" s="99"/>
      <c r="S4621" s="102">
        <v>1.0</v>
      </c>
      <c r="T4621" s="102">
        <v>1.0</v>
      </c>
      <c r="U4621" s="102" t="s">
        <v>7558</v>
      </c>
      <c r="V4621" s="102" t="s">
        <v>7559</v>
      </c>
      <c r="W4621" s="102" t="s">
        <v>54</v>
      </c>
      <c r="X4621" s="102" t="s">
        <v>7560</v>
      </c>
      <c r="Y4621" s="101" t="s">
        <v>18</v>
      </c>
    </row>
    <row r="4622">
      <c r="A4622" s="98" t="s">
        <v>80</v>
      </c>
      <c r="B4622" s="99"/>
      <c r="C4622" s="100" t="s">
        <v>8942</v>
      </c>
      <c r="D4622" s="101" t="s">
        <v>122</v>
      </c>
      <c r="E4622" s="101" t="s">
        <v>8943</v>
      </c>
      <c r="F4622" s="99"/>
      <c r="G4622" s="99"/>
      <c r="H4622" s="99"/>
      <c r="I4622" s="99"/>
      <c r="J4622" s="99"/>
      <c r="K4622" s="99"/>
      <c r="L4622" s="99"/>
      <c r="M4622" s="99"/>
      <c r="N4622" s="99"/>
      <c r="O4622" s="99"/>
      <c r="P4622" s="99"/>
      <c r="Q4622" s="99"/>
      <c r="R4622" s="99"/>
      <c r="S4622" s="102">
        <v>1.0</v>
      </c>
      <c r="T4622" s="102">
        <v>1.0</v>
      </c>
      <c r="U4622" s="102" t="s">
        <v>7558</v>
      </c>
      <c r="V4622" s="102" t="s">
        <v>7559</v>
      </c>
      <c r="W4622" s="102" t="s">
        <v>54</v>
      </c>
      <c r="X4622" s="102" t="s">
        <v>7560</v>
      </c>
      <c r="Y4622" s="101" t="s">
        <v>18</v>
      </c>
    </row>
    <row r="4623">
      <c r="A4623" s="103" t="s">
        <v>63</v>
      </c>
      <c r="B4623" s="99"/>
      <c r="C4623" s="100" t="s">
        <v>8944</v>
      </c>
      <c r="D4623" s="101" t="s">
        <v>122</v>
      </c>
      <c r="E4623" s="101" t="s">
        <v>8945</v>
      </c>
      <c r="F4623" s="99"/>
      <c r="G4623" s="99"/>
      <c r="H4623" s="99"/>
      <c r="I4623" s="99"/>
      <c r="J4623" s="99"/>
      <c r="K4623" s="99"/>
      <c r="L4623" s="99"/>
      <c r="M4623" s="99"/>
      <c r="N4623" s="99"/>
      <c r="O4623" s="99"/>
      <c r="P4623" s="99"/>
      <c r="Q4623" s="99"/>
      <c r="R4623" s="99"/>
      <c r="S4623" s="102">
        <v>1.0</v>
      </c>
      <c r="T4623" s="102">
        <v>1.0</v>
      </c>
      <c r="U4623" s="102" t="s">
        <v>7558</v>
      </c>
      <c r="V4623" s="102" t="s">
        <v>7559</v>
      </c>
      <c r="W4623" s="102" t="s">
        <v>54</v>
      </c>
      <c r="X4623" s="102" t="s">
        <v>7560</v>
      </c>
      <c r="Y4623" s="101" t="s">
        <v>18</v>
      </c>
    </row>
    <row r="4624">
      <c r="A4624" s="103" t="s">
        <v>63</v>
      </c>
      <c r="B4624" s="99"/>
      <c r="C4624" s="100" t="s">
        <v>8946</v>
      </c>
      <c r="D4624" s="101" t="s">
        <v>191</v>
      </c>
      <c r="E4624" s="101" t="s">
        <v>8947</v>
      </c>
      <c r="F4624" s="99"/>
      <c r="G4624" s="99"/>
      <c r="H4624" s="99"/>
      <c r="I4624" s="99"/>
      <c r="J4624" s="99"/>
      <c r="K4624" s="99"/>
      <c r="L4624" s="99"/>
      <c r="M4624" s="99"/>
      <c r="N4624" s="99"/>
      <c r="O4624" s="99"/>
      <c r="P4624" s="99"/>
      <c r="Q4624" s="99"/>
      <c r="R4624" s="99"/>
      <c r="S4624" s="100">
        <v>1.0</v>
      </c>
      <c r="T4624" s="100">
        <v>1.0</v>
      </c>
      <c r="U4624" s="101" t="s">
        <v>7558</v>
      </c>
      <c r="V4624" s="101" t="s">
        <v>7559</v>
      </c>
      <c r="W4624" s="101" t="s">
        <v>54</v>
      </c>
      <c r="X4624" s="101" t="s">
        <v>7560</v>
      </c>
      <c r="Y4624" s="101" t="s">
        <v>18</v>
      </c>
    </row>
    <row r="4625">
      <c r="A4625" s="98" t="s">
        <v>64</v>
      </c>
      <c r="B4625" s="99"/>
      <c r="C4625" s="100" t="s">
        <v>8948</v>
      </c>
      <c r="D4625" s="101" t="s">
        <v>122</v>
      </c>
      <c r="E4625" s="101" t="s">
        <v>8949</v>
      </c>
      <c r="F4625" s="99"/>
      <c r="G4625" s="99"/>
      <c r="H4625" s="99"/>
      <c r="I4625" s="99"/>
      <c r="J4625" s="99"/>
      <c r="K4625" s="99"/>
      <c r="L4625" s="99"/>
      <c r="M4625" s="99"/>
      <c r="N4625" s="99"/>
      <c r="O4625" s="99"/>
      <c r="P4625" s="99"/>
      <c r="Q4625" s="99"/>
      <c r="R4625" s="99"/>
      <c r="S4625" s="102">
        <v>1.0</v>
      </c>
      <c r="T4625" s="102">
        <v>1.0</v>
      </c>
      <c r="U4625" s="102" t="s">
        <v>7558</v>
      </c>
      <c r="V4625" s="102" t="s">
        <v>7559</v>
      </c>
      <c r="W4625" s="102" t="s">
        <v>54</v>
      </c>
      <c r="X4625" s="102" t="s">
        <v>7560</v>
      </c>
      <c r="Y4625" s="101" t="s">
        <v>18</v>
      </c>
    </row>
    <row r="4626">
      <c r="A4626" s="103" t="s">
        <v>63</v>
      </c>
      <c r="B4626" s="99"/>
      <c r="C4626" s="100" t="s">
        <v>422</v>
      </c>
      <c r="D4626" s="101" t="s">
        <v>122</v>
      </c>
      <c r="E4626" s="101" t="s">
        <v>423</v>
      </c>
      <c r="F4626" s="99"/>
      <c r="G4626" s="99"/>
      <c r="H4626" s="99"/>
      <c r="I4626" s="99"/>
      <c r="J4626" s="99"/>
      <c r="K4626" s="99"/>
      <c r="L4626" s="99"/>
      <c r="M4626" s="99"/>
      <c r="N4626" s="99"/>
      <c r="O4626" s="99"/>
      <c r="P4626" s="99"/>
      <c r="Q4626" s="99"/>
      <c r="R4626" s="99"/>
      <c r="S4626" s="102">
        <v>1.0</v>
      </c>
      <c r="T4626" s="102">
        <v>1.0</v>
      </c>
      <c r="U4626" s="102" t="s">
        <v>7558</v>
      </c>
      <c r="V4626" s="102" t="s">
        <v>7559</v>
      </c>
      <c r="W4626" s="102" t="s">
        <v>54</v>
      </c>
      <c r="X4626" s="102" t="s">
        <v>7560</v>
      </c>
      <c r="Y4626" s="101" t="s">
        <v>18</v>
      </c>
    </row>
    <row r="4627">
      <c r="A4627" s="98" t="s">
        <v>64</v>
      </c>
      <c r="B4627" s="99"/>
      <c r="C4627" s="100" t="s">
        <v>8950</v>
      </c>
      <c r="D4627" s="101" t="s">
        <v>122</v>
      </c>
      <c r="E4627" s="101" t="s">
        <v>8951</v>
      </c>
      <c r="F4627" s="99"/>
      <c r="G4627" s="99"/>
      <c r="H4627" s="99"/>
      <c r="I4627" s="99"/>
      <c r="J4627" s="99"/>
      <c r="K4627" s="99"/>
      <c r="L4627" s="99"/>
      <c r="M4627" s="99"/>
      <c r="N4627" s="99"/>
      <c r="O4627" s="99"/>
      <c r="P4627" s="99"/>
      <c r="Q4627" s="99"/>
      <c r="R4627" s="99"/>
      <c r="S4627" s="102">
        <v>1.0</v>
      </c>
      <c r="T4627" s="102">
        <v>1.0</v>
      </c>
      <c r="U4627" s="102" t="s">
        <v>7558</v>
      </c>
      <c r="V4627" s="102" t="s">
        <v>7559</v>
      </c>
      <c r="W4627" s="102" t="s">
        <v>54</v>
      </c>
      <c r="X4627" s="102" t="s">
        <v>7560</v>
      </c>
      <c r="Y4627" s="101" t="s">
        <v>18</v>
      </c>
    </row>
    <row r="4628">
      <c r="A4628" s="103" t="s">
        <v>24</v>
      </c>
      <c r="B4628" s="99"/>
      <c r="C4628" s="100" t="s">
        <v>8952</v>
      </c>
      <c r="D4628" s="101" t="s">
        <v>135</v>
      </c>
      <c r="E4628" s="101" t="s">
        <v>8953</v>
      </c>
      <c r="F4628" s="99"/>
      <c r="G4628" s="99"/>
      <c r="H4628" s="99"/>
      <c r="I4628" s="99"/>
      <c r="J4628" s="99"/>
      <c r="K4628" s="99"/>
      <c r="L4628" s="99"/>
      <c r="M4628" s="99"/>
      <c r="N4628" s="99"/>
      <c r="O4628" s="99"/>
      <c r="P4628" s="99"/>
      <c r="Q4628" s="99"/>
      <c r="R4628" s="99"/>
      <c r="S4628" s="100">
        <v>1.0</v>
      </c>
      <c r="T4628" s="100">
        <v>1.0</v>
      </c>
      <c r="U4628" s="101" t="s">
        <v>7558</v>
      </c>
      <c r="V4628" s="101" t="s">
        <v>7559</v>
      </c>
      <c r="W4628" s="101" t="s">
        <v>54</v>
      </c>
      <c r="X4628" s="101" t="s">
        <v>7560</v>
      </c>
      <c r="Y4628" s="101" t="s">
        <v>18</v>
      </c>
    </row>
    <row r="4629">
      <c r="A4629" s="103" t="s">
        <v>63</v>
      </c>
      <c r="B4629" s="99"/>
      <c r="C4629" s="100" t="s">
        <v>8954</v>
      </c>
      <c r="D4629" s="101" t="s">
        <v>191</v>
      </c>
      <c r="E4629" s="101" t="s">
        <v>8955</v>
      </c>
      <c r="F4629" s="99"/>
      <c r="G4629" s="99"/>
      <c r="H4629" s="99"/>
      <c r="I4629" s="99"/>
      <c r="J4629" s="99"/>
      <c r="K4629" s="99"/>
      <c r="L4629" s="99"/>
      <c r="M4629" s="99"/>
      <c r="N4629" s="99"/>
      <c r="O4629" s="99"/>
      <c r="P4629" s="99"/>
      <c r="Q4629" s="99"/>
      <c r="R4629" s="99"/>
      <c r="S4629" s="100">
        <v>1.0</v>
      </c>
      <c r="T4629" s="100">
        <v>1.0</v>
      </c>
      <c r="U4629" s="101" t="s">
        <v>7558</v>
      </c>
      <c r="V4629" s="101" t="s">
        <v>7559</v>
      </c>
      <c r="W4629" s="101" t="s">
        <v>54</v>
      </c>
      <c r="X4629" s="101" t="s">
        <v>7560</v>
      </c>
      <c r="Y4629" s="101" t="s">
        <v>18</v>
      </c>
    </row>
    <row r="4630">
      <c r="A4630" s="98" t="s">
        <v>67</v>
      </c>
      <c r="B4630" s="99"/>
      <c r="C4630" s="100" t="s">
        <v>8956</v>
      </c>
      <c r="D4630" s="101" t="s">
        <v>135</v>
      </c>
      <c r="E4630" s="101" t="s">
        <v>8957</v>
      </c>
      <c r="F4630" s="99"/>
      <c r="G4630" s="99"/>
      <c r="H4630" s="99"/>
      <c r="I4630" s="99"/>
      <c r="J4630" s="99"/>
      <c r="K4630" s="99"/>
      <c r="L4630" s="99"/>
      <c r="M4630" s="99"/>
      <c r="N4630" s="99"/>
      <c r="O4630" s="99"/>
      <c r="P4630" s="99"/>
      <c r="Q4630" s="99"/>
      <c r="R4630" s="99"/>
      <c r="S4630" s="100">
        <v>1.0</v>
      </c>
      <c r="T4630" s="100">
        <v>1.0</v>
      </c>
      <c r="U4630" s="101" t="s">
        <v>7558</v>
      </c>
      <c r="V4630" s="101" t="s">
        <v>7559</v>
      </c>
      <c r="W4630" s="101" t="s">
        <v>54</v>
      </c>
      <c r="X4630" s="101" t="s">
        <v>7560</v>
      </c>
      <c r="Y4630" s="101" t="s">
        <v>18</v>
      </c>
    </row>
    <row r="4631">
      <c r="A4631" s="98" t="s">
        <v>77</v>
      </c>
      <c r="B4631" s="99"/>
      <c r="C4631" s="100" t="s">
        <v>8958</v>
      </c>
      <c r="D4631" s="101" t="s">
        <v>135</v>
      </c>
      <c r="E4631" s="101" t="s">
        <v>8959</v>
      </c>
      <c r="F4631" s="99"/>
      <c r="G4631" s="99"/>
      <c r="H4631" s="99"/>
      <c r="I4631" s="99"/>
      <c r="J4631" s="99"/>
      <c r="K4631" s="99"/>
      <c r="L4631" s="99"/>
      <c r="M4631" s="99"/>
      <c r="N4631" s="99"/>
      <c r="O4631" s="99"/>
      <c r="P4631" s="99"/>
      <c r="Q4631" s="99"/>
      <c r="R4631" s="99"/>
      <c r="S4631" s="100">
        <v>1.0</v>
      </c>
      <c r="T4631" s="100">
        <v>1.0</v>
      </c>
      <c r="U4631" s="101" t="s">
        <v>7558</v>
      </c>
      <c r="V4631" s="101" t="s">
        <v>7559</v>
      </c>
      <c r="W4631" s="101" t="s">
        <v>54</v>
      </c>
      <c r="X4631" s="101" t="s">
        <v>7560</v>
      </c>
      <c r="Y4631" s="101" t="s">
        <v>18</v>
      </c>
    </row>
    <row r="4632">
      <c r="A4632" s="98" t="s">
        <v>64</v>
      </c>
      <c r="B4632" s="99"/>
      <c r="C4632" s="100" t="s">
        <v>8960</v>
      </c>
      <c r="D4632" s="101" t="s">
        <v>191</v>
      </c>
      <c r="E4632" s="101" t="s">
        <v>8961</v>
      </c>
      <c r="F4632" s="99"/>
      <c r="G4632" s="99"/>
      <c r="H4632" s="99"/>
      <c r="I4632" s="99"/>
      <c r="J4632" s="99"/>
      <c r="K4632" s="99"/>
      <c r="L4632" s="99"/>
      <c r="M4632" s="99"/>
      <c r="N4632" s="99"/>
      <c r="O4632" s="99"/>
      <c r="P4632" s="99"/>
      <c r="Q4632" s="99"/>
      <c r="R4632" s="99"/>
      <c r="S4632" s="100">
        <v>1.0</v>
      </c>
      <c r="T4632" s="100">
        <v>1.0</v>
      </c>
      <c r="U4632" s="101" t="s">
        <v>7558</v>
      </c>
      <c r="V4632" s="101" t="s">
        <v>7559</v>
      </c>
      <c r="W4632" s="101" t="s">
        <v>54</v>
      </c>
      <c r="X4632" s="101" t="s">
        <v>7560</v>
      </c>
      <c r="Y4632" s="101" t="s">
        <v>18</v>
      </c>
    </row>
    <row r="4633">
      <c r="A4633" s="98" t="s">
        <v>67</v>
      </c>
      <c r="B4633" s="99"/>
      <c r="C4633" s="100" t="s">
        <v>8962</v>
      </c>
      <c r="D4633" s="101" t="s">
        <v>135</v>
      </c>
      <c r="E4633" s="101" t="s">
        <v>8963</v>
      </c>
      <c r="F4633" s="99"/>
      <c r="G4633" s="99"/>
      <c r="H4633" s="99"/>
      <c r="I4633" s="99"/>
      <c r="J4633" s="99"/>
      <c r="K4633" s="99"/>
      <c r="L4633" s="99"/>
      <c r="M4633" s="99"/>
      <c r="N4633" s="99"/>
      <c r="O4633" s="99"/>
      <c r="P4633" s="99"/>
      <c r="Q4633" s="99"/>
      <c r="R4633" s="99"/>
      <c r="S4633" s="100">
        <v>1.0</v>
      </c>
      <c r="T4633" s="100">
        <v>1.0</v>
      </c>
      <c r="U4633" s="101" t="s">
        <v>7558</v>
      </c>
      <c r="V4633" s="101" t="s">
        <v>7559</v>
      </c>
      <c r="W4633" s="101" t="s">
        <v>54</v>
      </c>
      <c r="X4633" s="101" t="s">
        <v>7560</v>
      </c>
      <c r="Y4633" s="101" t="s">
        <v>18</v>
      </c>
    </row>
    <row r="4634">
      <c r="A4634" s="98" t="s">
        <v>80</v>
      </c>
      <c r="B4634" s="99"/>
      <c r="C4634" s="100" t="s">
        <v>8964</v>
      </c>
      <c r="D4634" s="101" t="s">
        <v>135</v>
      </c>
      <c r="E4634" s="101" t="s">
        <v>8965</v>
      </c>
      <c r="F4634" s="99"/>
      <c r="G4634" s="99"/>
      <c r="H4634" s="99"/>
      <c r="I4634" s="99"/>
      <c r="J4634" s="99"/>
      <c r="K4634" s="99"/>
      <c r="L4634" s="99"/>
      <c r="M4634" s="99"/>
      <c r="N4634" s="99"/>
      <c r="O4634" s="99"/>
      <c r="P4634" s="99"/>
      <c r="Q4634" s="99"/>
      <c r="R4634" s="99"/>
      <c r="S4634" s="100">
        <v>1.0</v>
      </c>
      <c r="T4634" s="100">
        <v>1.0</v>
      </c>
      <c r="U4634" s="101" t="s">
        <v>7558</v>
      </c>
      <c r="V4634" s="101" t="s">
        <v>7559</v>
      </c>
      <c r="W4634" s="101" t="s">
        <v>54</v>
      </c>
      <c r="X4634" s="101" t="s">
        <v>7560</v>
      </c>
      <c r="Y4634" s="101" t="s">
        <v>18</v>
      </c>
    </row>
    <row r="4635">
      <c r="A4635" s="98" t="s">
        <v>64</v>
      </c>
      <c r="B4635" s="99"/>
      <c r="C4635" s="100" t="s">
        <v>8966</v>
      </c>
      <c r="D4635" s="101" t="s">
        <v>471</v>
      </c>
      <c r="E4635" s="101" t="s">
        <v>8967</v>
      </c>
      <c r="F4635" s="99"/>
      <c r="G4635" s="99"/>
      <c r="H4635" s="99"/>
      <c r="I4635" s="99"/>
      <c r="J4635" s="99"/>
      <c r="K4635" s="99"/>
      <c r="L4635" s="99"/>
      <c r="M4635" s="99"/>
      <c r="N4635" s="99"/>
      <c r="O4635" s="99"/>
      <c r="P4635" s="99"/>
      <c r="Q4635" s="99"/>
      <c r="R4635" s="99"/>
      <c r="S4635" s="100">
        <v>1.0</v>
      </c>
      <c r="T4635" s="100">
        <v>1.0</v>
      </c>
      <c r="U4635" s="101" t="s">
        <v>7558</v>
      </c>
      <c r="V4635" s="101" t="s">
        <v>7559</v>
      </c>
      <c r="W4635" s="101" t="s">
        <v>54</v>
      </c>
      <c r="X4635" s="101" t="s">
        <v>7560</v>
      </c>
      <c r="Y4635" s="101" t="s">
        <v>18</v>
      </c>
    </row>
    <row r="4636">
      <c r="A4636" s="103" t="s">
        <v>63</v>
      </c>
      <c r="B4636" s="99"/>
      <c r="C4636" s="100" t="s">
        <v>426</v>
      </c>
      <c r="D4636" s="101" t="s">
        <v>191</v>
      </c>
      <c r="E4636" s="101" t="s">
        <v>427</v>
      </c>
      <c r="F4636" s="99"/>
      <c r="G4636" s="99"/>
      <c r="H4636" s="99"/>
      <c r="I4636" s="99"/>
      <c r="J4636" s="99"/>
      <c r="K4636" s="99"/>
      <c r="L4636" s="99"/>
      <c r="M4636" s="99"/>
      <c r="N4636" s="99"/>
      <c r="O4636" s="99"/>
      <c r="P4636" s="99"/>
      <c r="Q4636" s="99"/>
      <c r="R4636" s="99"/>
      <c r="S4636" s="100">
        <v>1.0</v>
      </c>
      <c r="T4636" s="100">
        <v>1.0</v>
      </c>
      <c r="U4636" s="101" t="s">
        <v>7558</v>
      </c>
      <c r="V4636" s="101" t="s">
        <v>7559</v>
      </c>
      <c r="W4636" s="101" t="s">
        <v>54</v>
      </c>
      <c r="X4636" s="101" t="s">
        <v>7560</v>
      </c>
      <c r="Y4636" s="101" t="s">
        <v>18</v>
      </c>
    </row>
    <row r="4637">
      <c r="A4637" s="98" t="s">
        <v>64</v>
      </c>
      <c r="B4637" s="99"/>
      <c r="C4637" s="100" t="s">
        <v>8968</v>
      </c>
      <c r="D4637" s="101" t="s">
        <v>135</v>
      </c>
      <c r="E4637" s="101" t="s">
        <v>8969</v>
      </c>
      <c r="F4637" s="99"/>
      <c r="G4637" s="99"/>
      <c r="H4637" s="99"/>
      <c r="I4637" s="99"/>
      <c r="J4637" s="99"/>
      <c r="K4637" s="99"/>
      <c r="L4637" s="99"/>
      <c r="M4637" s="99"/>
      <c r="N4637" s="99"/>
      <c r="O4637" s="99"/>
      <c r="P4637" s="99"/>
      <c r="Q4637" s="99"/>
      <c r="R4637" s="99"/>
      <c r="S4637" s="100">
        <v>1.0</v>
      </c>
      <c r="T4637" s="100">
        <v>1.0</v>
      </c>
      <c r="U4637" s="101" t="s">
        <v>7558</v>
      </c>
      <c r="V4637" s="101" t="s">
        <v>7559</v>
      </c>
      <c r="W4637" s="101" t="s">
        <v>54</v>
      </c>
      <c r="X4637" s="101" t="s">
        <v>7560</v>
      </c>
      <c r="Y4637" s="101" t="s">
        <v>18</v>
      </c>
    </row>
    <row r="4638">
      <c r="A4638" s="98" t="s">
        <v>64</v>
      </c>
      <c r="B4638" s="99"/>
      <c r="C4638" s="100" t="s">
        <v>8970</v>
      </c>
      <c r="D4638" s="101" t="s">
        <v>122</v>
      </c>
      <c r="E4638" s="101" t="s">
        <v>8971</v>
      </c>
      <c r="F4638" s="99"/>
      <c r="G4638" s="99"/>
      <c r="H4638" s="99"/>
      <c r="I4638" s="99"/>
      <c r="J4638" s="99"/>
      <c r="K4638" s="99"/>
      <c r="L4638" s="99"/>
      <c r="M4638" s="99"/>
      <c r="N4638" s="99"/>
      <c r="O4638" s="99"/>
      <c r="P4638" s="99"/>
      <c r="Q4638" s="99"/>
      <c r="R4638" s="99"/>
      <c r="S4638" s="102">
        <v>1.0</v>
      </c>
      <c r="T4638" s="102">
        <v>1.0</v>
      </c>
      <c r="U4638" s="102" t="s">
        <v>7558</v>
      </c>
      <c r="V4638" s="102" t="s">
        <v>7559</v>
      </c>
      <c r="W4638" s="102" t="s">
        <v>54</v>
      </c>
      <c r="X4638" s="102" t="s">
        <v>7560</v>
      </c>
      <c r="Y4638" s="101" t="s">
        <v>18</v>
      </c>
    </row>
    <row r="4639">
      <c r="A4639" s="98" t="s">
        <v>64</v>
      </c>
      <c r="B4639" s="99"/>
      <c r="C4639" s="100" t="s">
        <v>8972</v>
      </c>
      <c r="D4639" s="101" t="s">
        <v>135</v>
      </c>
      <c r="E4639" s="101" t="s">
        <v>8973</v>
      </c>
      <c r="F4639" s="99"/>
      <c r="G4639" s="99"/>
      <c r="H4639" s="99"/>
      <c r="I4639" s="99"/>
      <c r="J4639" s="99"/>
      <c r="K4639" s="99"/>
      <c r="L4639" s="99"/>
      <c r="M4639" s="99"/>
      <c r="N4639" s="99"/>
      <c r="O4639" s="99"/>
      <c r="P4639" s="99"/>
      <c r="Q4639" s="99"/>
      <c r="R4639" s="99"/>
      <c r="S4639" s="100">
        <v>1.0</v>
      </c>
      <c r="T4639" s="100">
        <v>1.0</v>
      </c>
      <c r="U4639" s="101" t="s">
        <v>7558</v>
      </c>
      <c r="V4639" s="101" t="s">
        <v>7559</v>
      </c>
      <c r="W4639" s="101" t="s">
        <v>54</v>
      </c>
      <c r="X4639" s="101" t="s">
        <v>7560</v>
      </c>
      <c r="Y4639" s="101" t="s">
        <v>18</v>
      </c>
    </row>
    <row r="4640">
      <c r="A4640" s="98" t="s">
        <v>93</v>
      </c>
      <c r="B4640" s="99"/>
      <c r="C4640" s="100" t="s">
        <v>8974</v>
      </c>
      <c r="D4640" s="101" t="s">
        <v>135</v>
      </c>
      <c r="E4640" s="101" t="s">
        <v>8975</v>
      </c>
      <c r="F4640" s="99"/>
      <c r="G4640" s="99"/>
      <c r="H4640" s="99"/>
      <c r="I4640" s="99"/>
      <c r="J4640" s="99"/>
      <c r="K4640" s="99"/>
      <c r="L4640" s="99"/>
      <c r="M4640" s="99"/>
      <c r="N4640" s="99"/>
      <c r="O4640" s="99"/>
      <c r="P4640" s="99"/>
      <c r="Q4640" s="99"/>
      <c r="R4640" s="99"/>
      <c r="S4640" s="100">
        <v>1.0</v>
      </c>
      <c r="T4640" s="100">
        <v>1.0</v>
      </c>
      <c r="U4640" s="101" t="s">
        <v>7558</v>
      </c>
      <c r="V4640" s="101" t="s">
        <v>7559</v>
      </c>
      <c r="W4640" s="101" t="s">
        <v>54</v>
      </c>
      <c r="X4640" s="101" t="s">
        <v>7560</v>
      </c>
      <c r="Y4640" s="101" t="s">
        <v>18</v>
      </c>
    </row>
    <row r="4641">
      <c r="A4641" s="103" t="s">
        <v>63</v>
      </c>
      <c r="B4641" s="99"/>
      <c r="C4641" s="100" t="s">
        <v>8976</v>
      </c>
      <c r="D4641" s="101" t="s">
        <v>825</v>
      </c>
      <c r="E4641" s="101" t="s">
        <v>8977</v>
      </c>
      <c r="F4641" s="99"/>
      <c r="G4641" s="99"/>
      <c r="H4641" s="99"/>
      <c r="I4641" s="99"/>
      <c r="J4641" s="99"/>
      <c r="K4641" s="99"/>
      <c r="L4641" s="99"/>
      <c r="M4641" s="99"/>
      <c r="N4641" s="99"/>
      <c r="O4641" s="99"/>
      <c r="P4641" s="99"/>
      <c r="Q4641" s="99"/>
      <c r="R4641" s="99"/>
      <c r="S4641" s="102">
        <v>1.0</v>
      </c>
      <c r="T4641" s="102">
        <v>1.0</v>
      </c>
      <c r="U4641" s="102" t="s">
        <v>7558</v>
      </c>
      <c r="V4641" s="102" t="s">
        <v>7559</v>
      </c>
      <c r="W4641" s="102" t="s">
        <v>54</v>
      </c>
      <c r="X4641" s="102" t="s">
        <v>7560</v>
      </c>
      <c r="Y4641" s="101" t="s">
        <v>18</v>
      </c>
    </row>
    <row r="4642">
      <c r="A4642" s="98" t="s">
        <v>64</v>
      </c>
      <c r="B4642" s="99"/>
      <c r="C4642" s="100" t="s">
        <v>8978</v>
      </c>
      <c r="D4642" s="101" t="s">
        <v>128</v>
      </c>
      <c r="E4642" s="101" t="s">
        <v>8979</v>
      </c>
      <c r="F4642" s="99"/>
      <c r="G4642" s="99"/>
      <c r="H4642" s="99"/>
      <c r="I4642" s="99"/>
      <c r="J4642" s="99"/>
      <c r="K4642" s="99"/>
      <c r="L4642" s="99"/>
      <c r="M4642" s="99"/>
      <c r="N4642" s="99"/>
      <c r="O4642" s="99"/>
      <c r="P4642" s="99"/>
      <c r="Q4642" s="99"/>
      <c r="R4642" s="99"/>
      <c r="S4642" s="102">
        <v>1.0</v>
      </c>
      <c r="T4642" s="102">
        <v>1.0</v>
      </c>
      <c r="U4642" s="102" t="s">
        <v>7558</v>
      </c>
      <c r="V4642" s="102" t="s">
        <v>7559</v>
      </c>
      <c r="W4642" s="102" t="s">
        <v>54</v>
      </c>
      <c r="X4642" s="102" t="s">
        <v>7560</v>
      </c>
      <c r="Y4642" s="101" t="s">
        <v>12</v>
      </c>
    </row>
    <row r="4643">
      <c r="A4643" s="98" t="s">
        <v>64</v>
      </c>
      <c r="B4643" s="99"/>
      <c r="C4643" s="100" t="s">
        <v>8980</v>
      </c>
      <c r="D4643" s="101" t="s">
        <v>135</v>
      </c>
      <c r="E4643" s="101" t="s">
        <v>8981</v>
      </c>
      <c r="F4643" s="99"/>
      <c r="G4643" s="99"/>
      <c r="H4643" s="99"/>
      <c r="I4643" s="99"/>
      <c r="J4643" s="99"/>
      <c r="K4643" s="99"/>
      <c r="L4643" s="99"/>
      <c r="M4643" s="99"/>
      <c r="N4643" s="99"/>
      <c r="O4643" s="99"/>
      <c r="P4643" s="99"/>
      <c r="Q4643" s="99"/>
      <c r="R4643" s="99"/>
      <c r="S4643" s="100">
        <v>1.0</v>
      </c>
      <c r="T4643" s="100">
        <v>1.0</v>
      </c>
      <c r="U4643" s="101" t="s">
        <v>7558</v>
      </c>
      <c r="V4643" s="101" t="s">
        <v>7559</v>
      </c>
      <c r="W4643" s="101" t="s">
        <v>54</v>
      </c>
      <c r="X4643" s="101" t="s">
        <v>7560</v>
      </c>
      <c r="Y4643" s="101" t="s">
        <v>18</v>
      </c>
    </row>
    <row r="4644">
      <c r="A4644" s="98" t="s">
        <v>64</v>
      </c>
      <c r="B4644" s="99"/>
      <c r="C4644" s="100" t="s">
        <v>8982</v>
      </c>
      <c r="D4644" s="101" t="s">
        <v>122</v>
      </c>
      <c r="E4644" s="101" t="s">
        <v>8983</v>
      </c>
      <c r="F4644" s="99"/>
      <c r="G4644" s="99"/>
      <c r="H4644" s="99"/>
      <c r="I4644" s="99"/>
      <c r="J4644" s="99"/>
      <c r="K4644" s="99"/>
      <c r="L4644" s="99"/>
      <c r="M4644" s="99"/>
      <c r="N4644" s="99"/>
      <c r="O4644" s="99"/>
      <c r="P4644" s="99"/>
      <c r="Q4644" s="99"/>
      <c r="R4644" s="99"/>
      <c r="S4644" s="102">
        <v>1.0</v>
      </c>
      <c r="T4644" s="102">
        <v>1.0</v>
      </c>
      <c r="U4644" s="102" t="s">
        <v>7558</v>
      </c>
      <c r="V4644" s="102" t="s">
        <v>7559</v>
      </c>
      <c r="W4644" s="102" t="s">
        <v>54</v>
      </c>
      <c r="X4644" s="102" t="s">
        <v>7560</v>
      </c>
      <c r="Y4644" s="101" t="s">
        <v>18</v>
      </c>
    </row>
    <row r="4645">
      <c r="A4645" s="98" t="s">
        <v>64</v>
      </c>
      <c r="B4645" s="99"/>
      <c r="C4645" s="100" t="s">
        <v>8984</v>
      </c>
      <c r="D4645" s="101" t="s">
        <v>122</v>
      </c>
      <c r="E4645" s="101" t="s">
        <v>8985</v>
      </c>
      <c r="F4645" s="99"/>
      <c r="G4645" s="99"/>
      <c r="H4645" s="99"/>
      <c r="I4645" s="99"/>
      <c r="J4645" s="99"/>
      <c r="K4645" s="99"/>
      <c r="L4645" s="99"/>
      <c r="M4645" s="99"/>
      <c r="N4645" s="99"/>
      <c r="O4645" s="99"/>
      <c r="P4645" s="99"/>
      <c r="Q4645" s="99"/>
      <c r="R4645" s="99"/>
      <c r="S4645" s="102">
        <v>1.0</v>
      </c>
      <c r="T4645" s="102">
        <v>1.0</v>
      </c>
      <c r="U4645" s="102" t="s">
        <v>7558</v>
      </c>
      <c r="V4645" s="102" t="s">
        <v>7559</v>
      </c>
      <c r="W4645" s="102" t="s">
        <v>54</v>
      </c>
      <c r="X4645" s="102" t="s">
        <v>7560</v>
      </c>
      <c r="Y4645" s="101" t="s">
        <v>18</v>
      </c>
    </row>
    <row r="4646">
      <c r="A4646" s="98" t="s">
        <v>93</v>
      </c>
      <c r="B4646" s="99"/>
      <c r="C4646" s="100" t="s">
        <v>8986</v>
      </c>
      <c r="D4646" s="101" t="s">
        <v>122</v>
      </c>
      <c r="E4646" s="101" t="s">
        <v>8987</v>
      </c>
      <c r="F4646" s="99"/>
      <c r="G4646" s="99"/>
      <c r="H4646" s="99"/>
      <c r="I4646" s="99"/>
      <c r="J4646" s="99"/>
      <c r="K4646" s="99"/>
      <c r="L4646" s="99"/>
      <c r="M4646" s="99"/>
      <c r="N4646" s="99"/>
      <c r="O4646" s="99"/>
      <c r="P4646" s="99"/>
      <c r="Q4646" s="99"/>
      <c r="R4646" s="99"/>
      <c r="S4646" s="102">
        <v>1.0</v>
      </c>
      <c r="T4646" s="102">
        <v>1.0</v>
      </c>
      <c r="U4646" s="102" t="s">
        <v>7558</v>
      </c>
      <c r="V4646" s="102" t="s">
        <v>7559</v>
      </c>
      <c r="W4646" s="102" t="s">
        <v>54</v>
      </c>
      <c r="X4646" s="102" t="s">
        <v>7560</v>
      </c>
      <c r="Y4646" s="101" t="s">
        <v>18</v>
      </c>
    </row>
    <row r="4647">
      <c r="A4647" s="98" t="s">
        <v>93</v>
      </c>
      <c r="B4647" s="99"/>
      <c r="C4647" s="100" t="s">
        <v>8988</v>
      </c>
      <c r="D4647" s="101" t="s">
        <v>122</v>
      </c>
      <c r="E4647" s="101" t="s">
        <v>8989</v>
      </c>
      <c r="F4647" s="99"/>
      <c r="G4647" s="99"/>
      <c r="H4647" s="99"/>
      <c r="I4647" s="99"/>
      <c r="J4647" s="99"/>
      <c r="K4647" s="99"/>
      <c r="L4647" s="99"/>
      <c r="M4647" s="99"/>
      <c r="N4647" s="99"/>
      <c r="O4647" s="99"/>
      <c r="P4647" s="99"/>
      <c r="Q4647" s="99"/>
      <c r="R4647" s="99"/>
      <c r="S4647" s="102">
        <v>1.0</v>
      </c>
      <c r="T4647" s="102">
        <v>1.0</v>
      </c>
      <c r="U4647" s="102" t="s">
        <v>7558</v>
      </c>
      <c r="V4647" s="102" t="s">
        <v>7559</v>
      </c>
      <c r="W4647" s="102" t="s">
        <v>54</v>
      </c>
      <c r="X4647" s="102" t="s">
        <v>7560</v>
      </c>
      <c r="Y4647" s="101" t="s">
        <v>18</v>
      </c>
    </row>
    <row r="4648">
      <c r="A4648" s="98" t="s">
        <v>93</v>
      </c>
      <c r="B4648" s="99"/>
      <c r="C4648" s="100" t="s">
        <v>8990</v>
      </c>
      <c r="D4648" s="101" t="s">
        <v>135</v>
      </c>
      <c r="E4648" s="101" t="s">
        <v>8991</v>
      </c>
      <c r="F4648" s="99"/>
      <c r="G4648" s="99"/>
      <c r="H4648" s="99"/>
      <c r="I4648" s="99"/>
      <c r="J4648" s="99"/>
      <c r="K4648" s="99"/>
      <c r="L4648" s="99"/>
      <c r="M4648" s="99"/>
      <c r="N4648" s="99"/>
      <c r="O4648" s="99"/>
      <c r="P4648" s="99"/>
      <c r="Q4648" s="99"/>
      <c r="R4648" s="99"/>
      <c r="S4648" s="100">
        <v>1.0</v>
      </c>
      <c r="T4648" s="100">
        <v>1.0</v>
      </c>
      <c r="U4648" s="101" t="s">
        <v>7558</v>
      </c>
      <c r="V4648" s="101" t="s">
        <v>7559</v>
      </c>
      <c r="W4648" s="101" t="s">
        <v>54</v>
      </c>
      <c r="X4648" s="101" t="s">
        <v>7560</v>
      </c>
      <c r="Y4648" s="101" t="s">
        <v>20</v>
      </c>
    </row>
    <row r="4649">
      <c r="A4649" s="98" t="s">
        <v>64</v>
      </c>
      <c r="B4649" s="99"/>
      <c r="C4649" s="100" t="s">
        <v>8992</v>
      </c>
      <c r="D4649" s="101" t="s">
        <v>135</v>
      </c>
      <c r="E4649" s="101" t="s">
        <v>8993</v>
      </c>
      <c r="F4649" s="99"/>
      <c r="G4649" s="99"/>
      <c r="H4649" s="99"/>
      <c r="I4649" s="99"/>
      <c r="J4649" s="99"/>
      <c r="K4649" s="99"/>
      <c r="L4649" s="99"/>
      <c r="M4649" s="99"/>
      <c r="N4649" s="99"/>
      <c r="O4649" s="99"/>
      <c r="P4649" s="99"/>
      <c r="Q4649" s="99"/>
      <c r="R4649" s="99"/>
      <c r="S4649" s="100">
        <v>1.0</v>
      </c>
      <c r="T4649" s="100">
        <v>1.0</v>
      </c>
      <c r="U4649" s="101" t="s">
        <v>7558</v>
      </c>
      <c r="V4649" s="101" t="s">
        <v>7559</v>
      </c>
      <c r="W4649" s="101" t="s">
        <v>54</v>
      </c>
      <c r="X4649" s="101" t="s">
        <v>7560</v>
      </c>
      <c r="Y4649" s="101" t="s">
        <v>18</v>
      </c>
    </row>
    <row r="4650">
      <c r="A4650" s="98" t="s">
        <v>64</v>
      </c>
      <c r="B4650" s="99"/>
      <c r="C4650" s="100" t="s">
        <v>8994</v>
      </c>
      <c r="D4650" s="101" t="s">
        <v>825</v>
      </c>
      <c r="E4650" s="101" t="s">
        <v>8995</v>
      </c>
      <c r="F4650" s="99"/>
      <c r="G4650" s="99"/>
      <c r="H4650" s="99"/>
      <c r="I4650" s="99"/>
      <c r="J4650" s="99"/>
      <c r="K4650" s="99"/>
      <c r="L4650" s="99"/>
      <c r="M4650" s="99"/>
      <c r="N4650" s="99"/>
      <c r="O4650" s="99"/>
      <c r="P4650" s="99"/>
      <c r="Q4650" s="99"/>
      <c r="R4650" s="99"/>
      <c r="S4650" s="102">
        <v>1.0</v>
      </c>
      <c r="T4650" s="102">
        <v>1.0</v>
      </c>
      <c r="U4650" s="102" t="s">
        <v>7558</v>
      </c>
      <c r="V4650" s="102" t="s">
        <v>7559</v>
      </c>
      <c r="W4650" s="102" t="s">
        <v>54</v>
      </c>
      <c r="X4650" s="102" t="s">
        <v>7560</v>
      </c>
      <c r="Y4650" s="101" t="s">
        <v>18</v>
      </c>
    </row>
    <row r="4651">
      <c r="A4651" s="103" t="s">
        <v>63</v>
      </c>
      <c r="B4651" s="99"/>
      <c r="C4651" s="100" t="s">
        <v>8996</v>
      </c>
      <c r="D4651" s="101" t="s">
        <v>122</v>
      </c>
      <c r="E4651" s="101" t="s">
        <v>8997</v>
      </c>
      <c r="F4651" s="99"/>
      <c r="G4651" s="99"/>
      <c r="H4651" s="99"/>
      <c r="I4651" s="99"/>
      <c r="J4651" s="99"/>
      <c r="K4651" s="99"/>
      <c r="L4651" s="99"/>
      <c r="M4651" s="99"/>
      <c r="N4651" s="99"/>
      <c r="O4651" s="99"/>
      <c r="P4651" s="99"/>
      <c r="Q4651" s="99"/>
      <c r="R4651" s="99"/>
      <c r="S4651" s="102">
        <v>1.0</v>
      </c>
      <c r="T4651" s="102">
        <v>1.0</v>
      </c>
      <c r="U4651" s="102" t="s">
        <v>7558</v>
      </c>
      <c r="V4651" s="102" t="s">
        <v>7559</v>
      </c>
      <c r="W4651" s="102" t="s">
        <v>54</v>
      </c>
      <c r="X4651" s="102" t="s">
        <v>7560</v>
      </c>
      <c r="Y4651" s="101" t="s">
        <v>18</v>
      </c>
    </row>
    <row r="4652">
      <c r="A4652" s="98" t="s">
        <v>93</v>
      </c>
      <c r="B4652" s="99"/>
      <c r="C4652" s="100" t="s">
        <v>8998</v>
      </c>
      <c r="D4652" s="101" t="s">
        <v>122</v>
      </c>
      <c r="E4652" s="101" t="s">
        <v>8999</v>
      </c>
      <c r="F4652" s="99"/>
      <c r="G4652" s="99"/>
      <c r="H4652" s="99"/>
      <c r="I4652" s="99"/>
      <c r="J4652" s="99"/>
      <c r="K4652" s="99"/>
      <c r="L4652" s="99"/>
      <c r="M4652" s="99"/>
      <c r="N4652" s="99"/>
      <c r="O4652" s="99"/>
      <c r="P4652" s="99"/>
      <c r="Q4652" s="99"/>
      <c r="R4652" s="99"/>
      <c r="S4652" s="102">
        <v>1.0</v>
      </c>
      <c r="T4652" s="102">
        <v>1.0</v>
      </c>
      <c r="U4652" s="102" t="s">
        <v>7558</v>
      </c>
      <c r="V4652" s="102" t="s">
        <v>7559</v>
      </c>
      <c r="W4652" s="102" t="s">
        <v>54</v>
      </c>
      <c r="X4652" s="102" t="s">
        <v>7560</v>
      </c>
      <c r="Y4652" s="101" t="s">
        <v>18</v>
      </c>
    </row>
    <row r="4653">
      <c r="A4653" s="103" t="s">
        <v>24</v>
      </c>
      <c r="B4653" s="99"/>
      <c r="C4653" s="100" t="s">
        <v>430</v>
      </c>
      <c r="D4653" s="101" t="s">
        <v>122</v>
      </c>
      <c r="E4653" s="101" t="s">
        <v>9000</v>
      </c>
      <c r="F4653" s="99"/>
      <c r="G4653" s="99"/>
      <c r="H4653" s="99"/>
      <c r="I4653" s="99"/>
      <c r="J4653" s="99"/>
      <c r="K4653" s="99"/>
      <c r="L4653" s="99"/>
      <c r="M4653" s="99"/>
      <c r="N4653" s="99"/>
      <c r="O4653" s="99"/>
      <c r="P4653" s="99"/>
      <c r="Q4653" s="99"/>
      <c r="R4653" s="99"/>
      <c r="S4653" s="102">
        <v>1.0</v>
      </c>
      <c r="T4653" s="102">
        <v>1.0</v>
      </c>
      <c r="U4653" s="102" t="s">
        <v>7558</v>
      </c>
      <c r="V4653" s="102" t="s">
        <v>7559</v>
      </c>
      <c r="W4653" s="102" t="s">
        <v>54</v>
      </c>
      <c r="X4653" s="102" t="s">
        <v>7560</v>
      </c>
      <c r="Y4653" s="101" t="s">
        <v>18</v>
      </c>
    </row>
    <row r="4654">
      <c r="A4654" s="103" t="s">
        <v>63</v>
      </c>
      <c r="B4654" s="99"/>
      <c r="C4654" s="100" t="s">
        <v>9001</v>
      </c>
      <c r="D4654" s="101" t="s">
        <v>122</v>
      </c>
      <c r="E4654" s="101" t="s">
        <v>9002</v>
      </c>
      <c r="F4654" s="99"/>
      <c r="G4654" s="99"/>
      <c r="H4654" s="99"/>
      <c r="I4654" s="99"/>
      <c r="J4654" s="99"/>
      <c r="K4654" s="99"/>
      <c r="L4654" s="99"/>
      <c r="M4654" s="99"/>
      <c r="N4654" s="99"/>
      <c r="O4654" s="99"/>
      <c r="P4654" s="99"/>
      <c r="Q4654" s="99"/>
      <c r="R4654" s="99"/>
      <c r="S4654" s="102">
        <v>1.0</v>
      </c>
      <c r="T4654" s="102">
        <v>1.0</v>
      </c>
      <c r="U4654" s="102" t="s">
        <v>7558</v>
      </c>
      <c r="V4654" s="102" t="s">
        <v>7559</v>
      </c>
      <c r="W4654" s="102" t="s">
        <v>54</v>
      </c>
      <c r="X4654" s="102" t="s">
        <v>7560</v>
      </c>
      <c r="Y4654" s="101" t="s">
        <v>18</v>
      </c>
    </row>
    <row r="4655">
      <c r="A4655" s="98" t="s">
        <v>64</v>
      </c>
      <c r="B4655" s="99"/>
      <c r="C4655" s="100" t="s">
        <v>9003</v>
      </c>
      <c r="D4655" s="101" t="s">
        <v>135</v>
      </c>
      <c r="E4655" s="101" t="s">
        <v>9004</v>
      </c>
      <c r="F4655" s="99"/>
      <c r="G4655" s="99"/>
      <c r="H4655" s="99"/>
      <c r="I4655" s="99"/>
      <c r="J4655" s="99"/>
      <c r="K4655" s="99"/>
      <c r="L4655" s="99"/>
      <c r="M4655" s="99"/>
      <c r="N4655" s="99"/>
      <c r="O4655" s="99"/>
      <c r="P4655" s="99"/>
      <c r="Q4655" s="99"/>
      <c r="R4655" s="99"/>
      <c r="S4655" s="100">
        <v>1.0</v>
      </c>
      <c r="T4655" s="100">
        <v>1.0</v>
      </c>
      <c r="U4655" s="101" t="s">
        <v>7558</v>
      </c>
      <c r="V4655" s="101" t="s">
        <v>7559</v>
      </c>
      <c r="W4655" s="101" t="s">
        <v>54</v>
      </c>
      <c r="X4655" s="101" t="s">
        <v>7560</v>
      </c>
      <c r="Y4655" s="101" t="s">
        <v>18</v>
      </c>
    </row>
    <row r="4656">
      <c r="A4656" s="103" t="s">
        <v>63</v>
      </c>
      <c r="B4656" s="99"/>
      <c r="C4656" s="100" t="s">
        <v>9005</v>
      </c>
      <c r="D4656" s="101" t="s">
        <v>135</v>
      </c>
      <c r="E4656" s="101" t="s">
        <v>9006</v>
      </c>
      <c r="F4656" s="99"/>
      <c r="G4656" s="99"/>
      <c r="H4656" s="99"/>
      <c r="I4656" s="99"/>
      <c r="J4656" s="99"/>
      <c r="K4656" s="99"/>
      <c r="L4656" s="99"/>
      <c r="M4656" s="99"/>
      <c r="N4656" s="99"/>
      <c r="O4656" s="99"/>
      <c r="P4656" s="99"/>
      <c r="Q4656" s="99"/>
      <c r="R4656" s="99"/>
      <c r="S4656" s="100">
        <v>1.0</v>
      </c>
      <c r="T4656" s="100">
        <v>1.0</v>
      </c>
      <c r="U4656" s="101" t="s">
        <v>7558</v>
      </c>
      <c r="V4656" s="101" t="s">
        <v>7559</v>
      </c>
      <c r="W4656" s="101" t="s">
        <v>54</v>
      </c>
      <c r="X4656" s="101" t="s">
        <v>7560</v>
      </c>
      <c r="Y4656" s="101" t="s">
        <v>18</v>
      </c>
    </row>
    <row r="4657">
      <c r="A4657" s="98" t="s">
        <v>47</v>
      </c>
      <c r="B4657" s="99"/>
      <c r="C4657" s="100" t="s">
        <v>9007</v>
      </c>
      <c r="D4657" s="101" t="s">
        <v>135</v>
      </c>
      <c r="E4657" s="101" t="s">
        <v>9008</v>
      </c>
      <c r="F4657" s="99"/>
      <c r="G4657" s="99"/>
      <c r="H4657" s="99"/>
      <c r="I4657" s="99"/>
      <c r="J4657" s="99"/>
      <c r="K4657" s="99"/>
      <c r="L4657" s="99"/>
      <c r="M4657" s="99"/>
      <c r="N4657" s="99"/>
      <c r="O4657" s="99"/>
      <c r="P4657" s="99"/>
      <c r="Q4657" s="99"/>
      <c r="R4657" s="99"/>
      <c r="S4657" s="100">
        <v>1.0</v>
      </c>
      <c r="T4657" s="100">
        <v>1.0</v>
      </c>
      <c r="U4657" s="101" t="s">
        <v>7558</v>
      </c>
      <c r="V4657" s="101" t="s">
        <v>7559</v>
      </c>
      <c r="W4657" s="101" t="s">
        <v>54</v>
      </c>
      <c r="X4657" s="101" t="s">
        <v>7560</v>
      </c>
      <c r="Y4657" s="101" t="s">
        <v>18</v>
      </c>
    </row>
    <row r="4658">
      <c r="A4658" s="103" t="s">
        <v>63</v>
      </c>
      <c r="B4658" s="99"/>
      <c r="C4658" s="100" t="s">
        <v>9009</v>
      </c>
      <c r="D4658" s="101" t="s">
        <v>471</v>
      </c>
      <c r="E4658" s="101" t="s">
        <v>9010</v>
      </c>
      <c r="F4658" s="99"/>
      <c r="G4658" s="99"/>
      <c r="H4658" s="99"/>
      <c r="I4658" s="99"/>
      <c r="J4658" s="99"/>
      <c r="K4658" s="99"/>
      <c r="L4658" s="99"/>
      <c r="M4658" s="99"/>
      <c r="N4658" s="99"/>
      <c r="O4658" s="99"/>
      <c r="P4658" s="99"/>
      <c r="Q4658" s="99"/>
      <c r="R4658" s="99"/>
      <c r="S4658" s="100">
        <v>1.0</v>
      </c>
      <c r="T4658" s="100">
        <v>1.0</v>
      </c>
      <c r="U4658" s="101" t="s">
        <v>7558</v>
      </c>
      <c r="V4658" s="101" t="s">
        <v>7559</v>
      </c>
      <c r="W4658" s="101" t="s">
        <v>54</v>
      </c>
      <c r="X4658" s="101" t="s">
        <v>7560</v>
      </c>
      <c r="Y4658" s="101" t="s">
        <v>18</v>
      </c>
    </row>
    <row r="4659">
      <c r="A4659" s="98" t="s">
        <v>93</v>
      </c>
      <c r="B4659" s="99"/>
      <c r="C4659" s="100" t="s">
        <v>9011</v>
      </c>
      <c r="D4659" s="101" t="s">
        <v>158</v>
      </c>
      <c r="E4659" s="101" t="s">
        <v>9012</v>
      </c>
      <c r="F4659" s="99"/>
      <c r="G4659" s="99"/>
      <c r="H4659" s="99"/>
      <c r="I4659" s="99"/>
      <c r="J4659" s="99"/>
      <c r="K4659" s="99"/>
      <c r="L4659" s="99"/>
      <c r="M4659" s="99"/>
      <c r="N4659" s="99"/>
      <c r="O4659" s="99"/>
      <c r="P4659" s="99"/>
      <c r="Q4659" s="99"/>
      <c r="R4659" s="99"/>
      <c r="S4659" s="100">
        <v>1.0</v>
      </c>
      <c r="T4659" s="100">
        <v>1.0</v>
      </c>
      <c r="U4659" s="101" t="s">
        <v>7558</v>
      </c>
      <c r="V4659" s="101" t="s">
        <v>7559</v>
      </c>
      <c r="W4659" s="101" t="s">
        <v>54</v>
      </c>
      <c r="X4659" s="101" t="s">
        <v>7560</v>
      </c>
      <c r="Y4659" s="101" t="s">
        <v>18</v>
      </c>
    </row>
    <row r="4660">
      <c r="A4660" s="98" t="s">
        <v>93</v>
      </c>
      <c r="B4660" s="99"/>
      <c r="C4660" s="100" t="s">
        <v>9013</v>
      </c>
      <c r="D4660" s="101" t="s">
        <v>122</v>
      </c>
      <c r="E4660" s="101" t="s">
        <v>9014</v>
      </c>
      <c r="F4660" s="99"/>
      <c r="G4660" s="99"/>
      <c r="H4660" s="99"/>
      <c r="I4660" s="99"/>
      <c r="J4660" s="99"/>
      <c r="K4660" s="99"/>
      <c r="L4660" s="99"/>
      <c r="M4660" s="99"/>
      <c r="N4660" s="99"/>
      <c r="O4660" s="99"/>
      <c r="P4660" s="99"/>
      <c r="Q4660" s="99"/>
      <c r="R4660" s="99"/>
      <c r="S4660" s="102">
        <v>1.0</v>
      </c>
      <c r="T4660" s="102">
        <v>1.0</v>
      </c>
      <c r="U4660" s="102" t="s">
        <v>7558</v>
      </c>
      <c r="V4660" s="102" t="s">
        <v>7559</v>
      </c>
      <c r="W4660" s="102" t="s">
        <v>54</v>
      </c>
      <c r="X4660" s="102" t="s">
        <v>7560</v>
      </c>
      <c r="Y4660" s="101" t="s">
        <v>18</v>
      </c>
    </row>
    <row r="4661">
      <c r="A4661" s="98" t="s">
        <v>64</v>
      </c>
      <c r="B4661" s="99"/>
      <c r="C4661" s="100" t="s">
        <v>9015</v>
      </c>
      <c r="D4661" s="101" t="s">
        <v>135</v>
      </c>
      <c r="E4661" s="101" t="s">
        <v>9016</v>
      </c>
      <c r="F4661" s="99"/>
      <c r="G4661" s="99"/>
      <c r="H4661" s="99"/>
      <c r="I4661" s="99"/>
      <c r="J4661" s="99"/>
      <c r="K4661" s="99"/>
      <c r="L4661" s="99"/>
      <c r="M4661" s="99"/>
      <c r="N4661" s="99"/>
      <c r="O4661" s="99"/>
      <c r="P4661" s="99"/>
      <c r="Q4661" s="99"/>
      <c r="R4661" s="99"/>
      <c r="S4661" s="100">
        <v>1.0</v>
      </c>
      <c r="T4661" s="100">
        <v>1.0</v>
      </c>
      <c r="U4661" s="101" t="s">
        <v>7558</v>
      </c>
      <c r="V4661" s="101" t="s">
        <v>7559</v>
      </c>
      <c r="W4661" s="101" t="s">
        <v>54</v>
      </c>
      <c r="X4661" s="101" t="s">
        <v>7560</v>
      </c>
      <c r="Y4661" s="101" t="s">
        <v>18</v>
      </c>
    </row>
    <row r="4662">
      <c r="A4662" s="103" t="s">
        <v>63</v>
      </c>
      <c r="B4662" s="99"/>
      <c r="C4662" s="100" t="s">
        <v>9017</v>
      </c>
      <c r="D4662" s="101" t="s">
        <v>135</v>
      </c>
      <c r="E4662" s="101" t="s">
        <v>9018</v>
      </c>
      <c r="F4662" s="99"/>
      <c r="G4662" s="99"/>
      <c r="H4662" s="99"/>
      <c r="I4662" s="99"/>
      <c r="J4662" s="99"/>
      <c r="K4662" s="99"/>
      <c r="L4662" s="99"/>
      <c r="M4662" s="99"/>
      <c r="N4662" s="99"/>
      <c r="O4662" s="99"/>
      <c r="P4662" s="99"/>
      <c r="Q4662" s="99"/>
      <c r="R4662" s="99"/>
      <c r="S4662" s="100">
        <v>1.0</v>
      </c>
      <c r="T4662" s="100">
        <v>1.0</v>
      </c>
      <c r="U4662" s="101" t="s">
        <v>7558</v>
      </c>
      <c r="V4662" s="101" t="s">
        <v>7559</v>
      </c>
      <c r="W4662" s="101" t="s">
        <v>54</v>
      </c>
      <c r="X4662" s="101" t="s">
        <v>7560</v>
      </c>
      <c r="Y4662" s="101" t="s">
        <v>18</v>
      </c>
    </row>
    <row r="4663">
      <c r="A4663" s="98" t="s">
        <v>77</v>
      </c>
      <c r="B4663" s="99"/>
      <c r="C4663" s="100" t="s">
        <v>9019</v>
      </c>
      <c r="D4663" s="101" t="s">
        <v>122</v>
      </c>
      <c r="E4663" s="101" t="s">
        <v>9020</v>
      </c>
      <c r="F4663" s="99"/>
      <c r="G4663" s="99"/>
      <c r="H4663" s="99"/>
      <c r="I4663" s="99"/>
      <c r="J4663" s="99"/>
      <c r="K4663" s="99"/>
      <c r="L4663" s="99"/>
      <c r="M4663" s="99"/>
      <c r="N4663" s="99"/>
      <c r="O4663" s="99"/>
      <c r="P4663" s="99"/>
      <c r="Q4663" s="99"/>
      <c r="R4663" s="99"/>
      <c r="S4663" s="102">
        <v>1.0</v>
      </c>
      <c r="T4663" s="102">
        <v>1.0</v>
      </c>
      <c r="U4663" s="102" t="s">
        <v>7558</v>
      </c>
      <c r="V4663" s="102" t="s">
        <v>7559</v>
      </c>
      <c r="W4663" s="102" t="s">
        <v>54</v>
      </c>
      <c r="X4663" s="102" t="s">
        <v>7560</v>
      </c>
      <c r="Y4663" s="101" t="s">
        <v>18</v>
      </c>
    </row>
    <row r="4664">
      <c r="A4664" s="98" t="s">
        <v>67</v>
      </c>
      <c r="B4664" s="99"/>
      <c r="C4664" s="100" t="s">
        <v>9021</v>
      </c>
      <c r="D4664" s="101" t="s">
        <v>122</v>
      </c>
      <c r="E4664" s="101" t="s">
        <v>9022</v>
      </c>
      <c r="F4664" s="99"/>
      <c r="G4664" s="99"/>
      <c r="H4664" s="99"/>
      <c r="I4664" s="99"/>
      <c r="J4664" s="99"/>
      <c r="K4664" s="99"/>
      <c r="L4664" s="99"/>
      <c r="M4664" s="99"/>
      <c r="N4664" s="99"/>
      <c r="O4664" s="99"/>
      <c r="P4664" s="99"/>
      <c r="Q4664" s="99"/>
      <c r="R4664" s="99"/>
      <c r="S4664" s="102">
        <v>1.0</v>
      </c>
      <c r="T4664" s="102">
        <v>1.0</v>
      </c>
      <c r="U4664" s="102" t="s">
        <v>7558</v>
      </c>
      <c r="V4664" s="102" t="s">
        <v>7559</v>
      </c>
      <c r="W4664" s="102" t="s">
        <v>54</v>
      </c>
      <c r="X4664" s="102" t="s">
        <v>7560</v>
      </c>
      <c r="Y4664" s="101" t="s">
        <v>18</v>
      </c>
    </row>
    <row r="4665">
      <c r="A4665" s="103" t="s">
        <v>63</v>
      </c>
      <c r="B4665" s="99"/>
      <c r="C4665" s="100" t="s">
        <v>9023</v>
      </c>
      <c r="D4665" s="101" t="s">
        <v>135</v>
      </c>
      <c r="E4665" s="101" t="s">
        <v>9024</v>
      </c>
      <c r="F4665" s="99"/>
      <c r="G4665" s="99"/>
      <c r="H4665" s="99"/>
      <c r="I4665" s="99"/>
      <c r="J4665" s="99"/>
      <c r="K4665" s="99"/>
      <c r="L4665" s="99"/>
      <c r="M4665" s="99"/>
      <c r="N4665" s="99"/>
      <c r="O4665" s="99"/>
      <c r="P4665" s="99"/>
      <c r="Q4665" s="99"/>
      <c r="R4665" s="99"/>
      <c r="S4665" s="100">
        <v>1.0</v>
      </c>
      <c r="T4665" s="100">
        <v>1.0</v>
      </c>
      <c r="U4665" s="101" t="s">
        <v>7558</v>
      </c>
      <c r="V4665" s="101" t="s">
        <v>7559</v>
      </c>
      <c r="W4665" s="101" t="s">
        <v>54</v>
      </c>
      <c r="X4665" s="101" t="s">
        <v>7560</v>
      </c>
      <c r="Y4665" s="101" t="s">
        <v>18</v>
      </c>
    </row>
    <row r="4666">
      <c r="A4666" s="103" t="s">
        <v>63</v>
      </c>
      <c r="B4666" s="99"/>
      <c r="C4666" s="100" t="s">
        <v>9025</v>
      </c>
      <c r="D4666" s="101" t="s">
        <v>122</v>
      </c>
      <c r="E4666" s="101" t="s">
        <v>9026</v>
      </c>
      <c r="F4666" s="99"/>
      <c r="G4666" s="99"/>
      <c r="H4666" s="99"/>
      <c r="I4666" s="99"/>
      <c r="J4666" s="99"/>
      <c r="K4666" s="99"/>
      <c r="L4666" s="99"/>
      <c r="M4666" s="99"/>
      <c r="N4666" s="99"/>
      <c r="O4666" s="99"/>
      <c r="P4666" s="99"/>
      <c r="Q4666" s="99"/>
      <c r="R4666" s="99"/>
      <c r="S4666" s="102">
        <v>1.0</v>
      </c>
      <c r="T4666" s="102">
        <v>1.0</v>
      </c>
      <c r="U4666" s="102" t="s">
        <v>7558</v>
      </c>
      <c r="V4666" s="102" t="s">
        <v>7559</v>
      </c>
      <c r="W4666" s="102" t="s">
        <v>54</v>
      </c>
      <c r="X4666" s="102" t="s">
        <v>7560</v>
      </c>
      <c r="Y4666" s="101" t="s">
        <v>18</v>
      </c>
    </row>
    <row r="4667">
      <c r="A4667" s="103" t="s">
        <v>24</v>
      </c>
      <c r="B4667" s="99"/>
      <c r="C4667" s="100" t="s">
        <v>9027</v>
      </c>
      <c r="D4667" s="101" t="s">
        <v>135</v>
      </c>
      <c r="E4667" s="101" t="s">
        <v>9026</v>
      </c>
      <c r="F4667" s="99"/>
      <c r="G4667" s="99"/>
      <c r="H4667" s="99"/>
      <c r="I4667" s="99"/>
      <c r="J4667" s="99"/>
      <c r="K4667" s="99"/>
      <c r="L4667" s="99"/>
      <c r="M4667" s="99"/>
      <c r="N4667" s="99"/>
      <c r="O4667" s="99"/>
      <c r="P4667" s="99"/>
      <c r="Q4667" s="99"/>
      <c r="R4667" s="99"/>
      <c r="S4667" s="100">
        <v>1.0</v>
      </c>
      <c r="T4667" s="100">
        <v>1.0</v>
      </c>
      <c r="U4667" s="101" t="s">
        <v>7558</v>
      </c>
      <c r="V4667" s="101" t="s">
        <v>7559</v>
      </c>
      <c r="W4667" s="101" t="s">
        <v>54</v>
      </c>
      <c r="X4667" s="101" t="s">
        <v>7560</v>
      </c>
      <c r="Y4667" s="101" t="s">
        <v>18</v>
      </c>
    </row>
    <row r="4668">
      <c r="A4668" s="98" t="s">
        <v>77</v>
      </c>
      <c r="B4668" s="99"/>
      <c r="C4668" s="100" t="s">
        <v>9028</v>
      </c>
      <c r="D4668" s="101" t="s">
        <v>122</v>
      </c>
      <c r="E4668" s="101" t="s">
        <v>9029</v>
      </c>
      <c r="F4668" s="99"/>
      <c r="G4668" s="99"/>
      <c r="H4668" s="99"/>
      <c r="I4668" s="99"/>
      <c r="J4668" s="99"/>
      <c r="K4668" s="99"/>
      <c r="L4668" s="99"/>
      <c r="M4668" s="99"/>
      <c r="N4668" s="99"/>
      <c r="O4668" s="99"/>
      <c r="P4668" s="99"/>
      <c r="Q4668" s="99"/>
      <c r="R4668" s="99"/>
      <c r="S4668" s="102">
        <v>1.0</v>
      </c>
      <c r="T4668" s="102">
        <v>1.0</v>
      </c>
      <c r="U4668" s="102" t="s">
        <v>7558</v>
      </c>
      <c r="V4668" s="102" t="s">
        <v>7559</v>
      </c>
      <c r="W4668" s="102" t="s">
        <v>54</v>
      </c>
      <c r="X4668" s="102" t="s">
        <v>7560</v>
      </c>
      <c r="Y4668" s="101" t="s">
        <v>18</v>
      </c>
    </row>
    <row r="4669">
      <c r="A4669" s="98" t="s">
        <v>64</v>
      </c>
      <c r="B4669" s="99"/>
      <c r="C4669" s="100" t="s">
        <v>9030</v>
      </c>
      <c r="D4669" s="101" t="s">
        <v>122</v>
      </c>
      <c r="E4669" s="101" t="s">
        <v>9031</v>
      </c>
      <c r="F4669" s="99"/>
      <c r="G4669" s="99"/>
      <c r="H4669" s="99"/>
      <c r="I4669" s="99"/>
      <c r="J4669" s="99"/>
      <c r="K4669" s="99"/>
      <c r="L4669" s="99"/>
      <c r="M4669" s="99"/>
      <c r="N4669" s="99"/>
      <c r="O4669" s="99"/>
      <c r="P4669" s="99"/>
      <c r="Q4669" s="99"/>
      <c r="R4669" s="99"/>
      <c r="S4669" s="102">
        <v>1.0</v>
      </c>
      <c r="T4669" s="102">
        <v>1.0</v>
      </c>
      <c r="U4669" s="102" t="s">
        <v>7558</v>
      </c>
      <c r="V4669" s="102" t="s">
        <v>7559</v>
      </c>
      <c r="W4669" s="102" t="s">
        <v>54</v>
      </c>
      <c r="X4669" s="102" t="s">
        <v>7560</v>
      </c>
      <c r="Y4669" s="101" t="s">
        <v>18</v>
      </c>
    </row>
    <row r="4670">
      <c r="A4670" s="103" t="s">
        <v>63</v>
      </c>
      <c r="B4670" s="99"/>
      <c r="C4670" s="100" t="s">
        <v>9032</v>
      </c>
      <c r="D4670" s="101" t="s">
        <v>122</v>
      </c>
      <c r="E4670" s="101" t="s">
        <v>9033</v>
      </c>
      <c r="F4670" s="99"/>
      <c r="G4670" s="99"/>
      <c r="H4670" s="99"/>
      <c r="I4670" s="99"/>
      <c r="J4670" s="99"/>
      <c r="K4670" s="99"/>
      <c r="L4670" s="99"/>
      <c r="M4670" s="99"/>
      <c r="N4670" s="99"/>
      <c r="O4670" s="99"/>
      <c r="P4670" s="99"/>
      <c r="Q4670" s="99"/>
      <c r="R4670" s="99"/>
      <c r="S4670" s="102">
        <v>1.0</v>
      </c>
      <c r="T4670" s="102">
        <v>1.0</v>
      </c>
      <c r="U4670" s="102" t="s">
        <v>7558</v>
      </c>
      <c r="V4670" s="102" t="s">
        <v>7559</v>
      </c>
      <c r="W4670" s="102" t="s">
        <v>54</v>
      </c>
      <c r="X4670" s="102" t="s">
        <v>7560</v>
      </c>
      <c r="Y4670" s="101" t="s">
        <v>18</v>
      </c>
    </row>
    <row r="4671">
      <c r="A4671" s="98" t="s">
        <v>93</v>
      </c>
      <c r="B4671" s="99"/>
      <c r="C4671" s="100" t="s">
        <v>9034</v>
      </c>
      <c r="D4671" s="101" t="s">
        <v>825</v>
      </c>
      <c r="E4671" s="101" t="s">
        <v>9035</v>
      </c>
      <c r="F4671" s="99"/>
      <c r="G4671" s="99"/>
      <c r="H4671" s="99"/>
      <c r="I4671" s="99"/>
      <c r="J4671" s="99"/>
      <c r="K4671" s="99"/>
      <c r="L4671" s="99"/>
      <c r="M4671" s="99"/>
      <c r="N4671" s="99"/>
      <c r="O4671" s="99"/>
      <c r="P4671" s="99"/>
      <c r="Q4671" s="99"/>
      <c r="R4671" s="99"/>
      <c r="S4671" s="102">
        <v>1.0</v>
      </c>
      <c r="T4671" s="102">
        <v>1.0</v>
      </c>
      <c r="U4671" s="102" t="s">
        <v>7558</v>
      </c>
      <c r="V4671" s="102" t="s">
        <v>7559</v>
      </c>
      <c r="W4671" s="102" t="s">
        <v>54</v>
      </c>
      <c r="X4671" s="102" t="s">
        <v>7560</v>
      </c>
      <c r="Y4671" s="101" t="s">
        <v>18</v>
      </c>
    </row>
    <row r="4672">
      <c r="A4672" s="98" t="s">
        <v>64</v>
      </c>
      <c r="B4672" s="99"/>
      <c r="C4672" s="100" t="s">
        <v>9036</v>
      </c>
      <c r="D4672" s="101" t="s">
        <v>146</v>
      </c>
      <c r="E4672" s="101" t="s">
        <v>9037</v>
      </c>
      <c r="F4672" s="99"/>
      <c r="G4672" s="99"/>
      <c r="H4672" s="99"/>
      <c r="I4672" s="99"/>
      <c r="J4672" s="99"/>
      <c r="K4672" s="99"/>
      <c r="L4672" s="99"/>
      <c r="M4672" s="99"/>
      <c r="N4672" s="99"/>
      <c r="O4672" s="99"/>
      <c r="P4672" s="99"/>
      <c r="Q4672" s="99"/>
      <c r="R4672" s="99"/>
      <c r="S4672" s="100">
        <v>1.0</v>
      </c>
      <c r="T4672" s="100">
        <v>1.0</v>
      </c>
      <c r="U4672" s="101" t="s">
        <v>7558</v>
      </c>
      <c r="V4672" s="101" t="s">
        <v>7559</v>
      </c>
      <c r="W4672" s="101" t="s">
        <v>54</v>
      </c>
      <c r="X4672" s="101" t="s">
        <v>7560</v>
      </c>
      <c r="Y4672" s="101" t="s">
        <v>18</v>
      </c>
    </row>
    <row r="4673">
      <c r="A4673" s="98" t="s">
        <v>64</v>
      </c>
      <c r="B4673" s="99"/>
      <c r="C4673" s="100" t="s">
        <v>9038</v>
      </c>
      <c r="D4673" s="101" t="s">
        <v>471</v>
      </c>
      <c r="E4673" s="101" t="s">
        <v>9039</v>
      </c>
      <c r="F4673" s="99"/>
      <c r="G4673" s="99"/>
      <c r="H4673" s="99"/>
      <c r="I4673" s="99"/>
      <c r="J4673" s="99"/>
      <c r="K4673" s="99"/>
      <c r="L4673" s="99"/>
      <c r="M4673" s="99"/>
      <c r="N4673" s="99"/>
      <c r="O4673" s="99"/>
      <c r="P4673" s="99"/>
      <c r="Q4673" s="99"/>
      <c r="R4673" s="99"/>
      <c r="S4673" s="100">
        <v>1.0</v>
      </c>
      <c r="T4673" s="100">
        <v>1.0</v>
      </c>
      <c r="U4673" s="101" t="s">
        <v>7558</v>
      </c>
      <c r="V4673" s="101" t="s">
        <v>7559</v>
      </c>
      <c r="W4673" s="101" t="s">
        <v>54</v>
      </c>
      <c r="X4673" s="101" t="s">
        <v>7560</v>
      </c>
      <c r="Y4673" s="101" t="s">
        <v>18</v>
      </c>
    </row>
    <row r="4674">
      <c r="A4674" s="103" t="s">
        <v>63</v>
      </c>
      <c r="B4674" s="99"/>
      <c r="C4674" s="100" t="s">
        <v>9040</v>
      </c>
      <c r="D4674" s="101" t="s">
        <v>122</v>
      </c>
      <c r="E4674" s="101" t="s">
        <v>435</v>
      </c>
      <c r="F4674" s="99"/>
      <c r="G4674" s="99"/>
      <c r="H4674" s="99"/>
      <c r="I4674" s="99"/>
      <c r="J4674" s="99"/>
      <c r="K4674" s="99"/>
      <c r="L4674" s="99"/>
      <c r="M4674" s="99"/>
      <c r="N4674" s="99"/>
      <c r="O4674" s="99"/>
      <c r="P4674" s="99"/>
      <c r="Q4674" s="99"/>
      <c r="R4674" s="99"/>
      <c r="S4674" s="102">
        <v>1.0</v>
      </c>
      <c r="T4674" s="102">
        <v>1.0</v>
      </c>
      <c r="U4674" s="102" t="s">
        <v>7558</v>
      </c>
      <c r="V4674" s="102" t="s">
        <v>7559</v>
      </c>
      <c r="W4674" s="102" t="s">
        <v>54</v>
      </c>
      <c r="X4674" s="102" t="s">
        <v>7560</v>
      </c>
      <c r="Y4674" s="101" t="s">
        <v>18</v>
      </c>
    </row>
    <row r="4675">
      <c r="A4675" s="103" t="s">
        <v>63</v>
      </c>
      <c r="B4675" s="99"/>
      <c r="C4675" s="100" t="s">
        <v>9041</v>
      </c>
      <c r="D4675" s="101" t="s">
        <v>122</v>
      </c>
      <c r="E4675" s="101" t="s">
        <v>9042</v>
      </c>
      <c r="F4675" s="99"/>
      <c r="G4675" s="99"/>
      <c r="H4675" s="99"/>
      <c r="I4675" s="99"/>
      <c r="J4675" s="99"/>
      <c r="K4675" s="99"/>
      <c r="L4675" s="99"/>
      <c r="M4675" s="99"/>
      <c r="N4675" s="99"/>
      <c r="O4675" s="99"/>
      <c r="P4675" s="99"/>
      <c r="Q4675" s="99"/>
      <c r="R4675" s="99"/>
      <c r="S4675" s="102">
        <v>1.0</v>
      </c>
      <c r="T4675" s="102">
        <v>1.0</v>
      </c>
      <c r="U4675" s="102" t="s">
        <v>7558</v>
      </c>
      <c r="V4675" s="102" t="s">
        <v>7559</v>
      </c>
      <c r="W4675" s="102" t="s">
        <v>54</v>
      </c>
      <c r="X4675" s="102" t="s">
        <v>7560</v>
      </c>
      <c r="Y4675" s="101" t="s">
        <v>18</v>
      </c>
    </row>
    <row r="4676">
      <c r="A4676" s="98" t="s">
        <v>38</v>
      </c>
      <c r="B4676" s="99"/>
      <c r="C4676" s="100" t="s">
        <v>9043</v>
      </c>
      <c r="D4676" s="101" t="s">
        <v>7623</v>
      </c>
      <c r="E4676" s="101" t="s">
        <v>9044</v>
      </c>
      <c r="F4676" s="99"/>
      <c r="G4676" s="99"/>
      <c r="H4676" s="99"/>
      <c r="I4676" s="99"/>
      <c r="J4676" s="99"/>
      <c r="K4676" s="99"/>
      <c r="L4676" s="99"/>
      <c r="M4676" s="99"/>
      <c r="N4676" s="99"/>
      <c r="O4676" s="99"/>
      <c r="P4676" s="99"/>
      <c r="Q4676" s="99"/>
      <c r="R4676" s="99"/>
      <c r="S4676" s="102">
        <v>1.0</v>
      </c>
      <c r="T4676" s="102">
        <v>1.0</v>
      </c>
      <c r="U4676" s="102" t="s">
        <v>7558</v>
      </c>
      <c r="V4676" s="102" t="s">
        <v>7559</v>
      </c>
      <c r="W4676" s="102" t="s">
        <v>54</v>
      </c>
      <c r="X4676" s="102" t="s">
        <v>7560</v>
      </c>
      <c r="Y4676" s="101" t="s">
        <v>18</v>
      </c>
    </row>
    <row r="4677">
      <c r="A4677" s="98" t="s">
        <v>64</v>
      </c>
      <c r="B4677" s="99"/>
      <c r="C4677" s="100" t="s">
        <v>9045</v>
      </c>
      <c r="D4677" s="101" t="s">
        <v>122</v>
      </c>
      <c r="E4677" s="101" t="s">
        <v>9046</v>
      </c>
      <c r="F4677" s="99"/>
      <c r="G4677" s="99"/>
      <c r="H4677" s="99"/>
      <c r="I4677" s="99"/>
      <c r="J4677" s="99"/>
      <c r="K4677" s="99"/>
      <c r="L4677" s="99"/>
      <c r="M4677" s="99"/>
      <c r="N4677" s="99"/>
      <c r="O4677" s="99"/>
      <c r="P4677" s="99"/>
      <c r="Q4677" s="99"/>
      <c r="R4677" s="99"/>
      <c r="S4677" s="102">
        <v>1.0</v>
      </c>
      <c r="T4677" s="102">
        <v>1.0</v>
      </c>
      <c r="U4677" s="102" t="s">
        <v>7558</v>
      </c>
      <c r="V4677" s="102" t="s">
        <v>7559</v>
      </c>
      <c r="W4677" s="102" t="s">
        <v>54</v>
      </c>
      <c r="X4677" s="102" t="s">
        <v>7560</v>
      </c>
      <c r="Y4677" s="101" t="s">
        <v>18</v>
      </c>
    </row>
    <row r="4678">
      <c r="A4678" s="98" t="s">
        <v>77</v>
      </c>
      <c r="B4678" s="99"/>
      <c r="C4678" s="100" t="s">
        <v>9047</v>
      </c>
      <c r="D4678" s="101" t="s">
        <v>122</v>
      </c>
      <c r="E4678" s="101" t="s">
        <v>9048</v>
      </c>
      <c r="F4678" s="99"/>
      <c r="G4678" s="99"/>
      <c r="H4678" s="99"/>
      <c r="I4678" s="99"/>
      <c r="J4678" s="99"/>
      <c r="K4678" s="99"/>
      <c r="L4678" s="99"/>
      <c r="M4678" s="99"/>
      <c r="N4678" s="99"/>
      <c r="O4678" s="99"/>
      <c r="P4678" s="99"/>
      <c r="Q4678" s="99"/>
      <c r="R4678" s="99"/>
      <c r="S4678" s="102">
        <v>1.0</v>
      </c>
      <c r="T4678" s="102">
        <v>1.0</v>
      </c>
      <c r="U4678" s="102" t="s">
        <v>7558</v>
      </c>
      <c r="V4678" s="102" t="s">
        <v>7559</v>
      </c>
      <c r="W4678" s="102" t="s">
        <v>54</v>
      </c>
      <c r="X4678" s="102" t="s">
        <v>7560</v>
      </c>
      <c r="Y4678" s="101" t="s">
        <v>18</v>
      </c>
    </row>
    <row r="4679">
      <c r="A4679" s="98" t="s">
        <v>77</v>
      </c>
      <c r="B4679" s="99"/>
      <c r="C4679" s="100" t="s">
        <v>436</v>
      </c>
      <c r="D4679" s="101" t="s">
        <v>122</v>
      </c>
      <c r="E4679" s="101" t="s">
        <v>437</v>
      </c>
      <c r="F4679" s="99"/>
      <c r="G4679" s="99"/>
      <c r="H4679" s="99"/>
      <c r="I4679" s="99"/>
      <c r="J4679" s="99"/>
      <c r="K4679" s="99"/>
      <c r="L4679" s="99"/>
      <c r="M4679" s="99"/>
      <c r="N4679" s="99"/>
      <c r="O4679" s="99"/>
      <c r="P4679" s="99"/>
      <c r="Q4679" s="99"/>
      <c r="R4679" s="99"/>
      <c r="S4679" s="102">
        <v>1.0</v>
      </c>
      <c r="T4679" s="102">
        <v>1.0</v>
      </c>
      <c r="U4679" s="102" t="s">
        <v>7558</v>
      </c>
      <c r="V4679" s="102" t="s">
        <v>7559</v>
      </c>
      <c r="W4679" s="102" t="s">
        <v>54</v>
      </c>
      <c r="X4679" s="102" t="s">
        <v>7560</v>
      </c>
      <c r="Y4679" s="101" t="s">
        <v>18</v>
      </c>
    </row>
    <row r="4680">
      <c r="A4680" s="98" t="s">
        <v>93</v>
      </c>
      <c r="B4680" s="99"/>
      <c r="C4680" s="100" t="s">
        <v>9049</v>
      </c>
      <c r="D4680" s="101" t="s">
        <v>122</v>
      </c>
      <c r="E4680" s="101" t="s">
        <v>9050</v>
      </c>
      <c r="F4680" s="99"/>
      <c r="G4680" s="99"/>
      <c r="H4680" s="99"/>
      <c r="I4680" s="99"/>
      <c r="J4680" s="99"/>
      <c r="K4680" s="99"/>
      <c r="L4680" s="99"/>
      <c r="M4680" s="99"/>
      <c r="N4680" s="99"/>
      <c r="O4680" s="99"/>
      <c r="P4680" s="99"/>
      <c r="Q4680" s="99"/>
      <c r="R4680" s="99"/>
      <c r="S4680" s="102">
        <v>1.0</v>
      </c>
      <c r="T4680" s="102">
        <v>1.0</v>
      </c>
      <c r="U4680" s="102" t="s">
        <v>7558</v>
      </c>
      <c r="V4680" s="102" t="s">
        <v>7559</v>
      </c>
      <c r="W4680" s="102" t="s">
        <v>54</v>
      </c>
      <c r="X4680" s="102" t="s">
        <v>7560</v>
      </c>
      <c r="Y4680" s="101" t="s">
        <v>18</v>
      </c>
    </row>
    <row r="4681">
      <c r="A4681" s="98" t="s">
        <v>90</v>
      </c>
      <c r="B4681" s="99"/>
      <c r="C4681" s="100" t="s">
        <v>9051</v>
      </c>
      <c r="D4681" s="101" t="s">
        <v>3117</v>
      </c>
      <c r="E4681" s="101" t="s">
        <v>9052</v>
      </c>
      <c r="F4681" s="99"/>
      <c r="G4681" s="99"/>
      <c r="H4681" s="99"/>
      <c r="I4681" s="99"/>
      <c r="J4681" s="99"/>
      <c r="K4681" s="99"/>
      <c r="L4681" s="99"/>
      <c r="M4681" s="99"/>
      <c r="N4681" s="99"/>
      <c r="O4681" s="99"/>
      <c r="P4681" s="99"/>
      <c r="Q4681" s="99"/>
      <c r="R4681" s="99"/>
      <c r="S4681" s="100">
        <v>1.0</v>
      </c>
      <c r="T4681" s="100">
        <v>0.0</v>
      </c>
      <c r="U4681" s="101" t="s">
        <v>7558</v>
      </c>
      <c r="V4681" s="101" t="s">
        <v>7559</v>
      </c>
      <c r="W4681" s="101" t="s">
        <v>54</v>
      </c>
      <c r="X4681" s="101" t="s">
        <v>7560</v>
      </c>
      <c r="Y4681" s="101" t="s">
        <v>12</v>
      </c>
    </row>
    <row r="4682">
      <c r="A4682" s="103" t="s">
        <v>63</v>
      </c>
      <c r="B4682" s="99"/>
      <c r="C4682" s="100" t="s">
        <v>438</v>
      </c>
      <c r="D4682" s="101" t="s">
        <v>122</v>
      </c>
      <c r="E4682" s="101" t="s">
        <v>439</v>
      </c>
      <c r="F4682" s="99"/>
      <c r="G4682" s="99"/>
      <c r="H4682" s="99"/>
      <c r="I4682" s="99"/>
      <c r="J4682" s="99"/>
      <c r="K4682" s="99"/>
      <c r="L4682" s="99"/>
      <c r="M4682" s="99"/>
      <c r="N4682" s="99"/>
      <c r="O4682" s="99"/>
      <c r="P4682" s="99"/>
      <c r="Q4682" s="99"/>
      <c r="R4682" s="99"/>
      <c r="S4682" s="102">
        <v>1.0</v>
      </c>
      <c r="T4682" s="102">
        <v>1.0</v>
      </c>
      <c r="U4682" s="102" t="s">
        <v>7558</v>
      </c>
      <c r="V4682" s="102" t="s">
        <v>7559</v>
      </c>
      <c r="W4682" s="102" t="s">
        <v>54</v>
      </c>
      <c r="X4682" s="102" t="s">
        <v>7560</v>
      </c>
      <c r="Y4682" s="101" t="s">
        <v>18</v>
      </c>
    </row>
    <row r="4683">
      <c r="A4683" s="98" t="s">
        <v>93</v>
      </c>
      <c r="B4683" s="99"/>
      <c r="C4683" s="100" t="s">
        <v>9053</v>
      </c>
      <c r="D4683" s="101" t="s">
        <v>135</v>
      </c>
      <c r="E4683" s="101" t="s">
        <v>9054</v>
      </c>
      <c r="F4683" s="99"/>
      <c r="G4683" s="99"/>
      <c r="H4683" s="99"/>
      <c r="I4683" s="99"/>
      <c r="J4683" s="99"/>
      <c r="K4683" s="99"/>
      <c r="L4683" s="99"/>
      <c r="M4683" s="99"/>
      <c r="N4683" s="99"/>
      <c r="O4683" s="99"/>
      <c r="P4683" s="99"/>
      <c r="Q4683" s="99"/>
      <c r="R4683" s="99"/>
      <c r="S4683" s="100">
        <v>1.0</v>
      </c>
      <c r="T4683" s="100">
        <v>1.0</v>
      </c>
      <c r="U4683" s="101" t="s">
        <v>7558</v>
      </c>
      <c r="V4683" s="101" t="s">
        <v>7559</v>
      </c>
      <c r="W4683" s="101" t="s">
        <v>55</v>
      </c>
      <c r="X4683" s="101" t="s">
        <v>7560</v>
      </c>
      <c r="Y4683" s="101" t="s">
        <v>20</v>
      </c>
    </row>
    <row r="4684">
      <c r="A4684" s="98" t="s">
        <v>77</v>
      </c>
      <c r="B4684" s="99"/>
      <c r="C4684" s="100" t="s">
        <v>9055</v>
      </c>
      <c r="D4684" s="101" t="s">
        <v>122</v>
      </c>
      <c r="E4684" s="101" t="s">
        <v>9056</v>
      </c>
      <c r="F4684" s="99"/>
      <c r="G4684" s="99"/>
      <c r="H4684" s="99"/>
      <c r="I4684" s="99"/>
      <c r="J4684" s="99"/>
      <c r="K4684" s="99"/>
      <c r="L4684" s="99"/>
      <c r="M4684" s="99"/>
      <c r="N4684" s="99"/>
      <c r="O4684" s="99"/>
      <c r="P4684" s="99"/>
      <c r="Q4684" s="99"/>
      <c r="R4684" s="99"/>
      <c r="S4684" s="100">
        <v>1.0</v>
      </c>
      <c r="T4684" s="100">
        <v>1.0</v>
      </c>
      <c r="U4684" s="101" t="s">
        <v>7558</v>
      </c>
      <c r="V4684" s="101" t="s">
        <v>7559</v>
      </c>
      <c r="W4684" s="101" t="s">
        <v>55</v>
      </c>
      <c r="X4684" s="101" t="s">
        <v>7560</v>
      </c>
      <c r="Y4684" s="101" t="s">
        <v>20</v>
      </c>
    </row>
    <row r="4685">
      <c r="A4685" s="98" t="s">
        <v>93</v>
      </c>
      <c r="B4685" s="99"/>
      <c r="C4685" s="100" t="s">
        <v>9057</v>
      </c>
      <c r="D4685" s="101" t="s">
        <v>135</v>
      </c>
      <c r="E4685" s="101" t="s">
        <v>9058</v>
      </c>
      <c r="F4685" s="99"/>
      <c r="G4685" s="99"/>
      <c r="H4685" s="99"/>
      <c r="I4685" s="99"/>
      <c r="J4685" s="99"/>
      <c r="K4685" s="99"/>
      <c r="L4685" s="99"/>
      <c r="M4685" s="99"/>
      <c r="N4685" s="99"/>
      <c r="O4685" s="99"/>
      <c r="P4685" s="99"/>
      <c r="Q4685" s="99"/>
      <c r="R4685" s="99"/>
      <c r="S4685" s="100">
        <v>1.0</v>
      </c>
      <c r="T4685" s="100">
        <v>1.0</v>
      </c>
      <c r="U4685" s="101" t="s">
        <v>7558</v>
      </c>
      <c r="V4685" s="101" t="s">
        <v>7559</v>
      </c>
      <c r="W4685" s="101" t="s">
        <v>55</v>
      </c>
      <c r="X4685" s="101" t="s">
        <v>7560</v>
      </c>
      <c r="Y4685" s="101" t="s">
        <v>20</v>
      </c>
    </row>
    <row r="4686">
      <c r="A4686" s="98" t="s">
        <v>64</v>
      </c>
      <c r="B4686" s="99"/>
      <c r="C4686" s="100" t="s">
        <v>9059</v>
      </c>
      <c r="D4686" s="101" t="s">
        <v>122</v>
      </c>
      <c r="E4686" s="101" t="s">
        <v>9060</v>
      </c>
      <c r="F4686" s="99"/>
      <c r="G4686" s="99"/>
      <c r="H4686" s="99"/>
      <c r="I4686" s="99"/>
      <c r="J4686" s="99"/>
      <c r="K4686" s="99"/>
      <c r="L4686" s="99"/>
      <c r="M4686" s="99"/>
      <c r="N4686" s="99"/>
      <c r="O4686" s="99"/>
      <c r="P4686" s="99"/>
      <c r="Q4686" s="99"/>
      <c r="R4686" s="99"/>
      <c r="S4686" s="102">
        <v>1.0</v>
      </c>
      <c r="T4686" s="102">
        <v>1.0</v>
      </c>
      <c r="U4686" s="102" t="s">
        <v>7558</v>
      </c>
      <c r="V4686" s="102" t="s">
        <v>7559</v>
      </c>
      <c r="W4686" s="102" t="s">
        <v>54</v>
      </c>
      <c r="X4686" s="102" t="s">
        <v>7560</v>
      </c>
      <c r="Y4686" s="101" t="s">
        <v>18</v>
      </c>
    </row>
    <row r="4687">
      <c r="A4687" s="98" t="s">
        <v>67</v>
      </c>
      <c r="B4687" s="99"/>
      <c r="C4687" s="100" t="s">
        <v>9061</v>
      </c>
      <c r="D4687" s="101" t="s">
        <v>135</v>
      </c>
      <c r="E4687" s="101" t="s">
        <v>9062</v>
      </c>
      <c r="F4687" s="99"/>
      <c r="G4687" s="99"/>
      <c r="H4687" s="99"/>
      <c r="I4687" s="99"/>
      <c r="J4687" s="99"/>
      <c r="K4687" s="99"/>
      <c r="L4687" s="99"/>
      <c r="M4687" s="99"/>
      <c r="N4687" s="99"/>
      <c r="O4687" s="99"/>
      <c r="P4687" s="99"/>
      <c r="Q4687" s="99"/>
      <c r="R4687" s="99"/>
      <c r="S4687" s="100">
        <v>1.0</v>
      </c>
      <c r="T4687" s="100">
        <v>1.0</v>
      </c>
      <c r="U4687" s="101" t="s">
        <v>7558</v>
      </c>
      <c r="V4687" s="101" t="s">
        <v>7559</v>
      </c>
      <c r="W4687" s="101" t="s">
        <v>54</v>
      </c>
      <c r="X4687" s="101" t="s">
        <v>7560</v>
      </c>
      <c r="Y4687" s="101" t="s">
        <v>18</v>
      </c>
    </row>
    <row r="4688">
      <c r="A4688" s="103" t="s">
        <v>63</v>
      </c>
      <c r="B4688" s="99"/>
      <c r="C4688" s="100" t="s">
        <v>9063</v>
      </c>
      <c r="D4688" s="101" t="s">
        <v>151</v>
      </c>
      <c r="E4688" s="101" t="s">
        <v>9064</v>
      </c>
      <c r="F4688" s="99"/>
      <c r="G4688" s="99"/>
      <c r="H4688" s="99"/>
      <c r="I4688" s="99"/>
      <c r="J4688" s="99"/>
      <c r="K4688" s="99"/>
      <c r="L4688" s="99"/>
      <c r="M4688" s="99"/>
      <c r="N4688" s="99"/>
      <c r="O4688" s="99"/>
      <c r="P4688" s="99"/>
      <c r="Q4688" s="99"/>
      <c r="R4688" s="99"/>
      <c r="S4688" s="102">
        <v>1.0</v>
      </c>
      <c r="T4688" s="102">
        <v>1.0</v>
      </c>
      <c r="U4688" s="102" t="s">
        <v>7558</v>
      </c>
      <c r="V4688" s="102" t="s">
        <v>7559</v>
      </c>
      <c r="W4688" s="102" t="s">
        <v>54</v>
      </c>
      <c r="X4688" s="102" t="s">
        <v>7591</v>
      </c>
      <c r="Y4688" s="101" t="s">
        <v>12</v>
      </c>
      <c r="Z4688" s="33">
        <v>1.0</v>
      </c>
    </row>
    <row r="4689">
      <c r="A4689" s="98" t="s">
        <v>67</v>
      </c>
      <c r="B4689" s="99"/>
      <c r="C4689" s="100" t="s">
        <v>9065</v>
      </c>
      <c r="D4689" s="101" t="s">
        <v>122</v>
      </c>
      <c r="E4689" s="101" t="s">
        <v>9066</v>
      </c>
      <c r="F4689" s="99"/>
      <c r="G4689" s="99"/>
      <c r="H4689" s="99"/>
      <c r="I4689" s="99"/>
      <c r="J4689" s="99"/>
      <c r="K4689" s="99"/>
      <c r="L4689" s="99"/>
      <c r="M4689" s="99"/>
      <c r="N4689" s="99"/>
      <c r="O4689" s="99"/>
      <c r="P4689" s="99"/>
      <c r="Q4689" s="99"/>
      <c r="R4689" s="99"/>
      <c r="S4689" s="102">
        <v>1.0</v>
      </c>
      <c r="T4689" s="102">
        <v>1.0</v>
      </c>
      <c r="U4689" s="102" t="s">
        <v>7558</v>
      </c>
      <c r="V4689" s="102" t="s">
        <v>7559</v>
      </c>
      <c r="W4689" s="102" t="s">
        <v>54</v>
      </c>
      <c r="X4689" s="102" t="s">
        <v>7560</v>
      </c>
      <c r="Y4689" s="101" t="s">
        <v>18</v>
      </c>
    </row>
    <row r="4690">
      <c r="A4690" s="98" t="s">
        <v>64</v>
      </c>
      <c r="B4690" s="99"/>
      <c r="C4690" s="100" t="s">
        <v>9067</v>
      </c>
      <c r="D4690" s="101" t="s">
        <v>158</v>
      </c>
      <c r="E4690" s="101" t="s">
        <v>9068</v>
      </c>
      <c r="F4690" s="99"/>
      <c r="G4690" s="99"/>
      <c r="H4690" s="99"/>
      <c r="I4690" s="99"/>
      <c r="J4690" s="99"/>
      <c r="K4690" s="99"/>
      <c r="L4690" s="99"/>
      <c r="M4690" s="99"/>
      <c r="N4690" s="99"/>
      <c r="O4690" s="99"/>
      <c r="P4690" s="99"/>
      <c r="Q4690" s="99"/>
      <c r="R4690" s="99"/>
      <c r="S4690" s="100">
        <v>1.0</v>
      </c>
      <c r="T4690" s="100">
        <v>1.0</v>
      </c>
      <c r="U4690" s="101" t="s">
        <v>7558</v>
      </c>
      <c r="V4690" s="101" t="s">
        <v>7559</v>
      </c>
      <c r="W4690" s="101" t="s">
        <v>54</v>
      </c>
      <c r="X4690" s="101" t="s">
        <v>7560</v>
      </c>
      <c r="Y4690" s="101" t="s">
        <v>18</v>
      </c>
    </row>
    <row r="4691">
      <c r="A4691" s="103" t="s">
        <v>63</v>
      </c>
      <c r="B4691" s="99"/>
      <c r="C4691" s="100" t="s">
        <v>9069</v>
      </c>
      <c r="D4691" s="101" t="s">
        <v>135</v>
      </c>
      <c r="E4691" s="101" t="s">
        <v>9070</v>
      </c>
      <c r="F4691" s="99"/>
      <c r="G4691" s="99"/>
      <c r="H4691" s="99"/>
      <c r="I4691" s="99"/>
      <c r="J4691" s="99"/>
      <c r="K4691" s="99"/>
      <c r="L4691" s="99"/>
      <c r="M4691" s="99"/>
      <c r="N4691" s="99"/>
      <c r="O4691" s="99"/>
      <c r="P4691" s="99"/>
      <c r="Q4691" s="99"/>
      <c r="R4691" s="99"/>
      <c r="S4691" s="100">
        <v>1.0</v>
      </c>
      <c r="T4691" s="100">
        <v>1.0</v>
      </c>
      <c r="U4691" s="101" t="s">
        <v>7558</v>
      </c>
      <c r="V4691" s="101" t="s">
        <v>7559</v>
      </c>
      <c r="W4691" s="101" t="s">
        <v>54</v>
      </c>
      <c r="X4691" s="101" t="s">
        <v>7560</v>
      </c>
      <c r="Y4691" s="101" t="s">
        <v>18</v>
      </c>
    </row>
    <row r="4692">
      <c r="A4692" s="98" t="s">
        <v>64</v>
      </c>
      <c r="B4692" s="99"/>
      <c r="C4692" s="100" t="s">
        <v>9071</v>
      </c>
      <c r="D4692" s="101" t="s">
        <v>135</v>
      </c>
      <c r="E4692" s="101" t="s">
        <v>9072</v>
      </c>
      <c r="F4692" s="99"/>
      <c r="G4692" s="99"/>
      <c r="H4692" s="99"/>
      <c r="I4692" s="99"/>
      <c r="J4692" s="99"/>
      <c r="K4692" s="99"/>
      <c r="L4692" s="99"/>
      <c r="M4692" s="99"/>
      <c r="N4692" s="99"/>
      <c r="O4692" s="99"/>
      <c r="P4692" s="99"/>
      <c r="Q4692" s="99"/>
      <c r="R4692" s="99"/>
      <c r="S4692" s="100">
        <v>1.0</v>
      </c>
      <c r="T4692" s="100">
        <v>1.0</v>
      </c>
      <c r="U4692" s="101" t="s">
        <v>7558</v>
      </c>
      <c r="V4692" s="101" t="s">
        <v>7559</v>
      </c>
      <c r="W4692" s="101" t="s">
        <v>54</v>
      </c>
      <c r="X4692" s="101" t="s">
        <v>7560</v>
      </c>
      <c r="Y4692" s="101" t="s">
        <v>18</v>
      </c>
    </row>
    <row r="4693">
      <c r="A4693" s="98" t="s">
        <v>64</v>
      </c>
      <c r="B4693" s="99"/>
      <c r="C4693" s="100" t="s">
        <v>9073</v>
      </c>
      <c r="D4693" s="101" t="s">
        <v>122</v>
      </c>
      <c r="E4693" s="101" t="s">
        <v>9074</v>
      </c>
      <c r="F4693" s="99"/>
      <c r="G4693" s="99"/>
      <c r="H4693" s="99"/>
      <c r="I4693" s="99"/>
      <c r="J4693" s="99"/>
      <c r="K4693" s="99"/>
      <c r="L4693" s="99"/>
      <c r="M4693" s="99"/>
      <c r="N4693" s="99"/>
      <c r="O4693" s="99"/>
      <c r="P4693" s="99"/>
      <c r="Q4693" s="99"/>
      <c r="R4693" s="99"/>
      <c r="S4693" s="102">
        <v>1.0</v>
      </c>
      <c r="T4693" s="102">
        <v>1.0</v>
      </c>
      <c r="U4693" s="102" t="s">
        <v>7558</v>
      </c>
      <c r="V4693" s="102" t="s">
        <v>7559</v>
      </c>
      <c r="W4693" s="102" t="s">
        <v>54</v>
      </c>
      <c r="X4693" s="102" t="s">
        <v>7560</v>
      </c>
      <c r="Y4693" s="101" t="s">
        <v>18</v>
      </c>
    </row>
    <row r="4694">
      <c r="A4694" s="98" t="s">
        <v>77</v>
      </c>
      <c r="B4694" s="99"/>
      <c r="C4694" s="100" t="s">
        <v>9075</v>
      </c>
      <c r="D4694" s="101" t="s">
        <v>122</v>
      </c>
      <c r="E4694" s="101" t="s">
        <v>9076</v>
      </c>
      <c r="F4694" s="99"/>
      <c r="G4694" s="99"/>
      <c r="H4694" s="99"/>
      <c r="I4694" s="99"/>
      <c r="J4694" s="99"/>
      <c r="K4694" s="99"/>
      <c r="L4694" s="99"/>
      <c r="M4694" s="99"/>
      <c r="N4694" s="99"/>
      <c r="O4694" s="99"/>
      <c r="P4694" s="99"/>
      <c r="Q4694" s="99"/>
      <c r="R4694" s="99"/>
      <c r="S4694" s="102">
        <v>1.0</v>
      </c>
      <c r="T4694" s="102">
        <v>1.0</v>
      </c>
      <c r="U4694" s="102" t="s">
        <v>7558</v>
      </c>
      <c r="V4694" s="102" t="s">
        <v>7559</v>
      </c>
      <c r="W4694" s="102" t="s">
        <v>54</v>
      </c>
      <c r="X4694" s="102" t="s">
        <v>7560</v>
      </c>
      <c r="Y4694" s="101" t="s">
        <v>18</v>
      </c>
    </row>
    <row r="4695">
      <c r="A4695" s="98" t="s">
        <v>81</v>
      </c>
      <c r="B4695" s="99"/>
      <c r="C4695" s="100" t="s">
        <v>9077</v>
      </c>
      <c r="D4695" s="101" t="s">
        <v>135</v>
      </c>
      <c r="E4695" s="101" t="s">
        <v>9078</v>
      </c>
      <c r="F4695" s="99"/>
      <c r="G4695" s="99"/>
      <c r="H4695" s="99"/>
      <c r="I4695" s="99"/>
      <c r="J4695" s="99"/>
      <c r="K4695" s="99"/>
      <c r="L4695" s="99"/>
      <c r="M4695" s="99"/>
      <c r="N4695" s="99"/>
      <c r="O4695" s="99"/>
      <c r="P4695" s="99"/>
      <c r="Q4695" s="99"/>
      <c r="R4695" s="99"/>
      <c r="S4695" s="100">
        <v>1.0</v>
      </c>
      <c r="T4695" s="100">
        <v>1.0</v>
      </c>
      <c r="U4695" s="101" t="s">
        <v>7558</v>
      </c>
      <c r="V4695" s="101" t="s">
        <v>7559</v>
      </c>
      <c r="W4695" s="101" t="s">
        <v>54</v>
      </c>
      <c r="X4695" s="101" t="s">
        <v>7560</v>
      </c>
      <c r="Y4695" s="101" t="s">
        <v>18</v>
      </c>
    </row>
    <row r="4696">
      <c r="A4696" s="103" t="s">
        <v>63</v>
      </c>
      <c r="B4696" s="99"/>
      <c r="C4696" s="100" t="s">
        <v>9079</v>
      </c>
      <c r="D4696" s="101" t="s">
        <v>122</v>
      </c>
      <c r="E4696" s="101" t="s">
        <v>9080</v>
      </c>
      <c r="F4696" s="99"/>
      <c r="G4696" s="99"/>
      <c r="H4696" s="99"/>
      <c r="I4696" s="99"/>
      <c r="J4696" s="99"/>
      <c r="K4696" s="99"/>
      <c r="L4696" s="99"/>
      <c r="M4696" s="99"/>
      <c r="N4696" s="99"/>
      <c r="O4696" s="99"/>
      <c r="P4696" s="99"/>
      <c r="Q4696" s="99"/>
      <c r="R4696" s="99"/>
      <c r="S4696" s="102">
        <v>1.0</v>
      </c>
      <c r="T4696" s="102">
        <v>1.0</v>
      </c>
      <c r="U4696" s="102" t="s">
        <v>7558</v>
      </c>
      <c r="V4696" s="102" t="s">
        <v>7559</v>
      </c>
      <c r="W4696" s="102" t="s">
        <v>54</v>
      </c>
      <c r="X4696" s="102" t="s">
        <v>7560</v>
      </c>
      <c r="Y4696" s="101" t="s">
        <v>18</v>
      </c>
    </row>
    <row r="4697">
      <c r="A4697" s="98" t="s">
        <v>77</v>
      </c>
      <c r="B4697" s="99"/>
      <c r="C4697" s="100" t="s">
        <v>9081</v>
      </c>
      <c r="D4697" s="101" t="s">
        <v>151</v>
      </c>
      <c r="E4697" s="101" t="s">
        <v>9082</v>
      </c>
      <c r="F4697" s="99"/>
      <c r="G4697" s="99"/>
      <c r="H4697" s="99"/>
      <c r="I4697" s="99"/>
      <c r="J4697" s="99"/>
      <c r="K4697" s="99"/>
      <c r="L4697" s="99"/>
      <c r="M4697" s="99"/>
      <c r="N4697" s="99"/>
      <c r="O4697" s="99"/>
      <c r="P4697" s="99"/>
      <c r="Q4697" s="99"/>
      <c r="R4697" s="99"/>
      <c r="S4697" s="102">
        <v>1.0</v>
      </c>
      <c r="T4697" s="102">
        <v>1.0</v>
      </c>
      <c r="U4697" s="102" t="s">
        <v>7558</v>
      </c>
      <c r="V4697" s="102" t="s">
        <v>7559</v>
      </c>
      <c r="W4697" s="102" t="s">
        <v>54</v>
      </c>
      <c r="X4697" s="102" t="s">
        <v>7591</v>
      </c>
      <c r="Y4697" s="101" t="s">
        <v>12</v>
      </c>
      <c r="Z4697" s="33">
        <v>1.0</v>
      </c>
    </row>
    <row r="4698">
      <c r="A4698" s="98" t="s">
        <v>93</v>
      </c>
      <c r="B4698" s="99"/>
      <c r="C4698" s="100" t="s">
        <v>9083</v>
      </c>
      <c r="D4698" s="101" t="s">
        <v>151</v>
      </c>
      <c r="E4698" s="101" t="s">
        <v>9084</v>
      </c>
      <c r="F4698" s="99"/>
      <c r="G4698" s="99"/>
      <c r="H4698" s="99"/>
      <c r="I4698" s="99"/>
      <c r="J4698" s="99"/>
      <c r="K4698" s="99"/>
      <c r="L4698" s="99"/>
      <c r="M4698" s="99"/>
      <c r="N4698" s="99"/>
      <c r="O4698" s="99"/>
      <c r="P4698" s="99"/>
      <c r="Q4698" s="99"/>
      <c r="R4698" s="99"/>
      <c r="S4698" s="102">
        <v>1.0</v>
      </c>
      <c r="T4698" s="102">
        <v>1.0</v>
      </c>
      <c r="U4698" s="102" t="s">
        <v>7558</v>
      </c>
      <c r="V4698" s="102" t="s">
        <v>7559</v>
      </c>
      <c r="W4698" s="102" t="s">
        <v>54</v>
      </c>
      <c r="X4698" s="102" t="s">
        <v>7591</v>
      </c>
      <c r="Y4698" s="101" t="s">
        <v>12</v>
      </c>
      <c r="Z4698" s="33">
        <v>1.0</v>
      </c>
    </row>
    <row r="4699">
      <c r="A4699" s="98" t="s">
        <v>64</v>
      </c>
      <c r="B4699" s="99"/>
      <c r="C4699" s="100" t="s">
        <v>9085</v>
      </c>
      <c r="D4699" s="101" t="s">
        <v>122</v>
      </c>
      <c r="E4699" s="101" t="s">
        <v>9086</v>
      </c>
      <c r="F4699" s="99"/>
      <c r="G4699" s="99"/>
      <c r="H4699" s="99"/>
      <c r="I4699" s="99"/>
      <c r="J4699" s="99"/>
      <c r="K4699" s="99"/>
      <c r="L4699" s="99"/>
      <c r="M4699" s="99"/>
      <c r="N4699" s="99"/>
      <c r="O4699" s="99"/>
      <c r="P4699" s="99"/>
      <c r="Q4699" s="99"/>
      <c r="R4699" s="99"/>
      <c r="S4699" s="102">
        <v>1.0</v>
      </c>
      <c r="T4699" s="102">
        <v>1.0</v>
      </c>
      <c r="U4699" s="102" t="s">
        <v>7558</v>
      </c>
      <c r="V4699" s="102" t="s">
        <v>7559</v>
      </c>
      <c r="W4699" s="102" t="s">
        <v>54</v>
      </c>
      <c r="X4699" s="102" t="s">
        <v>7560</v>
      </c>
      <c r="Y4699" s="101" t="s">
        <v>18</v>
      </c>
    </row>
    <row r="4700">
      <c r="A4700" s="98" t="s">
        <v>64</v>
      </c>
      <c r="B4700" s="99"/>
      <c r="C4700" s="100" t="s">
        <v>9087</v>
      </c>
      <c r="D4700" s="101" t="s">
        <v>122</v>
      </c>
      <c r="E4700" s="101" t="s">
        <v>9088</v>
      </c>
      <c r="F4700" s="99"/>
      <c r="G4700" s="99"/>
      <c r="H4700" s="99"/>
      <c r="I4700" s="99"/>
      <c r="J4700" s="99"/>
      <c r="K4700" s="99"/>
      <c r="L4700" s="99"/>
      <c r="M4700" s="99"/>
      <c r="N4700" s="99"/>
      <c r="O4700" s="99"/>
      <c r="P4700" s="99"/>
      <c r="Q4700" s="99"/>
      <c r="R4700" s="99"/>
      <c r="S4700" s="100">
        <v>1.0</v>
      </c>
      <c r="T4700" s="100">
        <v>1.0</v>
      </c>
      <c r="U4700" s="101" t="s">
        <v>7558</v>
      </c>
      <c r="V4700" s="101" t="s">
        <v>7559</v>
      </c>
      <c r="W4700" s="101" t="s">
        <v>55</v>
      </c>
      <c r="X4700" s="101" t="s">
        <v>7560</v>
      </c>
      <c r="Y4700" s="101" t="s">
        <v>20</v>
      </c>
    </row>
    <row r="4701">
      <c r="A4701" s="98" t="s">
        <v>77</v>
      </c>
      <c r="B4701" s="99"/>
      <c r="C4701" s="100" t="s">
        <v>9089</v>
      </c>
      <c r="D4701" s="101" t="s">
        <v>122</v>
      </c>
      <c r="E4701" s="101" t="s">
        <v>9090</v>
      </c>
      <c r="F4701" s="99"/>
      <c r="G4701" s="99"/>
      <c r="H4701" s="99"/>
      <c r="I4701" s="99"/>
      <c r="J4701" s="99"/>
      <c r="K4701" s="99"/>
      <c r="L4701" s="99"/>
      <c r="M4701" s="99"/>
      <c r="N4701" s="99"/>
      <c r="O4701" s="99"/>
      <c r="P4701" s="99"/>
      <c r="Q4701" s="99"/>
      <c r="R4701" s="99"/>
      <c r="S4701" s="102">
        <v>1.0</v>
      </c>
      <c r="T4701" s="102">
        <v>1.0</v>
      </c>
      <c r="U4701" s="102" t="s">
        <v>7558</v>
      </c>
      <c r="V4701" s="102" t="s">
        <v>7559</v>
      </c>
      <c r="W4701" s="102" t="s">
        <v>54</v>
      </c>
      <c r="X4701" s="102" t="s">
        <v>7560</v>
      </c>
      <c r="Y4701" s="101" t="s">
        <v>18</v>
      </c>
    </row>
    <row r="4702">
      <c r="A4702" s="98" t="s">
        <v>67</v>
      </c>
      <c r="B4702" s="99"/>
      <c r="C4702" s="100" t="s">
        <v>9091</v>
      </c>
      <c r="D4702" s="101" t="s">
        <v>135</v>
      </c>
      <c r="E4702" s="101" t="s">
        <v>457</v>
      </c>
      <c r="F4702" s="99"/>
      <c r="G4702" s="99"/>
      <c r="H4702" s="99"/>
      <c r="I4702" s="99"/>
      <c r="J4702" s="99"/>
      <c r="K4702" s="99"/>
      <c r="L4702" s="99"/>
      <c r="M4702" s="99"/>
      <c r="N4702" s="99"/>
      <c r="O4702" s="99"/>
      <c r="P4702" s="99"/>
      <c r="Q4702" s="99"/>
      <c r="R4702" s="99"/>
      <c r="S4702" s="100">
        <v>1.0</v>
      </c>
      <c r="T4702" s="100">
        <v>1.0</v>
      </c>
      <c r="U4702" s="101" t="s">
        <v>7558</v>
      </c>
      <c r="V4702" s="101" t="s">
        <v>7559</v>
      </c>
      <c r="W4702" s="101" t="s">
        <v>54</v>
      </c>
      <c r="X4702" s="101" t="s">
        <v>7560</v>
      </c>
      <c r="Y4702" s="101" t="s">
        <v>18</v>
      </c>
    </row>
    <row r="4703">
      <c r="A4703" s="98" t="s">
        <v>64</v>
      </c>
      <c r="B4703" s="99"/>
      <c r="C4703" s="100" t="s">
        <v>9092</v>
      </c>
      <c r="D4703" s="101" t="s">
        <v>135</v>
      </c>
      <c r="E4703" s="101" t="s">
        <v>9093</v>
      </c>
      <c r="F4703" s="99"/>
      <c r="G4703" s="99"/>
      <c r="H4703" s="99"/>
      <c r="I4703" s="99"/>
      <c r="J4703" s="99"/>
      <c r="K4703" s="99"/>
      <c r="L4703" s="99"/>
      <c r="M4703" s="99"/>
      <c r="N4703" s="99"/>
      <c r="O4703" s="99"/>
      <c r="P4703" s="99"/>
      <c r="Q4703" s="99"/>
      <c r="R4703" s="99"/>
      <c r="S4703" s="100">
        <v>1.0</v>
      </c>
      <c r="T4703" s="100">
        <v>1.0</v>
      </c>
      <c r="U4703" s="101" t="s">
        <v>7558</v>
      </c>
      <c r="V4703" s="101" t="s">
        <v>7559</v>
      </c>
      <c r="W4703" s="101" t="s">
        <v>54</v>
      </c>
      <c r="X4703" s="101" t="s">
        <v>7560</v>
      </c>
      <c r="Y4703" s="101" t="s">
        <v>18</v>
      </c>
    </row>
    <row r="4704">
      <c r="A4704" s="98" t="s">
        <v>77</v>
      </c>
      <c r="B4704" s="99"/>
      <c r="C4704" s="100" t="s">
        <v>9094</v>
      </c>
      <c r="D4704" s="101" t="s">
        <v>825</v>
      </c>
      <c r="E4704" s="101" t="s">
        <v>9095</v>
      </c>
      <c r="F4704" s="99"/>
      <c r="G4704" s="99"/>
      <c r="H4704" s="99"/>
      <c r="I4704" s="99"/>
      <c r="J4704" s="99"/>
      <c r="K4704" s="99"/>
      <c r="L4704" s="99"/>
      <c r="M4704" s="99"/>
      <c r="N4704" s="99"/>
      <c r="O4704" s="99"/>
      <c r="P4704" s="99"/>
      <c r="Q4704" s="99"/>
      <c r="R4704" s="99"/>
      <c r="S4704" s="102">
        <v>1.0</v>
      </c>
      <c r="T4704" s="102">
        <v>1.0</v>
      </c>
      <c r="U4704" s="102" t="s">
        <v>7558</v>
      </c>
      <c r="V4704" s="102" t="s">
        <v>7559</v>
      </c>
      <c r="W4704" s="102" t="s">
        <v>54</v>
      </c>
      <c r="X4704" s="102" t="s">
        <v>7560</v>
      </c>
      <c r="Y4704" s="101" t="s">
        <v>18</v>
      </c>
    </row>
    <row r="4705">
      <c r="A4705" s="98" t="s">
        <v>67</v>
      </c>
      <c r="B4705" s="99"/>
      <c r="C4705" s="100" t="s">
        <v>9096</v>
      </c>
      <c r="D4705" s="101" t="s">
        <v>825</v>
      </c>
      <c r="E4705" s="101" t="s">
        <v>9097</v>
      </c>
      <c r="F4705" s="99"/>
      <c r="G4705" s="99"/>
      <c r="H4705" s="99"/>
      <c r="I4705" s="99"/>
      <c r="J4705" s="99"/>
      <c r="K4705" s="99"/>
      <c r="L4705" s="99"/>
      <c r="M4705" s="99"/>
      <c r="N4705" s="99"/>
      <c r="O4705" s="99"/>
      <c r="P4705" s="99"/>
      <c r="Q4705" s="99"/>
      <c r="R4705" s="99"/>
      <c r="S4705" s="102">
        <v>1.0</v>
      </c>
      <c r="T4705" s="102">
        <v>1.0</v>
      </c>
      <c r="U4705" s="102" t="s">
        <v>7558</v>
      </c>
      <c r="V4705" s="102" t="s">
        <v>7559</v>
      </c>
      <c r="W4705" s="102" t="s">
        <v>54</v>
      </c>
      <c r="X4705" s="102" t="s">
        <v>7560</v>
      </c>
      <c r="Y4705" s="101" t="s">
        <v>18</v>
      </c>
    </row>
    <row r="4706">
      <c r="A4706" s="103" t="s">
        <v>24</v>
      </c>
      <c r="B4706" s="99"/>
      <c r="C4706" s="100" t="s">
        <v>9098</v>
      </c>
      <c r="D4706" s="101" t="s">
        <v>151</v>
      </c>
      <c r="E4706" s="101" t="s">
        <v>9099</v>
      </c>
      <c r="F4706" s="99"/>
      <c r="G4706" s="99"/>
      <c r="H4706" s="99"/>
      <c r="I4706" s="99"/>
      <c r="J4706" s="99"/>
      <c r="K4706" s="99"/>
      <c r="L4706" s="99"/>
      <c r="M4706" s="99"/>
      <c r="N4706" s="99"/>
      <c r="O4706" s="99"/>
      <c r="P4706" s="99"/>
      <c r="Q4706" s="99"/>
      <c r="R4706" s="99"/>
      <c r="S4706" s="102">
        <v>1.0</v>
      </c>
      <c r="T4706" s="102">
        <v>1.0</v>
      </c>
      <c r="U4706" s="102" t="s">
        <v>7558</v>
      </c>
      <c r="V4706" s="102" t="s">
        <v>7559</v>
      </c>
      <c r="W4706" s="102" t="s">
        <v>54</v>
      </c>
      <c r="X4706" s="102" t="s">
        <v>7591</v>
      </c>
      <c r="Y4706" s="101" t="s">
        <v>12</v>
      </c>
      <c r="Z4706" s="33">
        <v>1.0</v>
      </c>
    </row>
    <row r="4707">
      <c r="A4707" s="98" t="s">
        <v>80</v>
      </c>
      <c r="B4707" s="99"/>
      <c r="C4707" s="100" t="s">
        <v>9100</v>
      </c>
      <c r="D4707" s="101" t="s">
        <v>158</v>
      </c>
      <c r="E4707" s="101" t="s">
        <v>9101</v>
      </c>
      <c r="F4707" s="99"/>
      <c r="G4707" s="99"/>
      <c r="H4707" s="99"/>
      <c r="I4707" s="99"/>
      <c r="J4707" s="99"/>
      <c r="K4707" s="99"/>
      <c r="L4707" s="99"/>
      <c r="M4707" s="99"/>
      <c r="N4707" s="99"/>
      <c r="O4707" s="99"/>
      <c r="P4707" s="99"/>
      <c r="Q4707" s="99"/>
      <c r="R4707" s="99"/>
      <c r="S4707" s="100">
        <v>1.0</v>
      </c>
      <c r="T4707" s="100">
        <v>1.0</v>
      </c>
      <c r="U4707" s="101" t="s">
        <v>7558</v>
      </c>
      <c r="V4707" s="101" t="s">
        <v>7559</v>
      </c>
      <c r="W4707" s="101" t="s">
        <v>54</v>
      </c>
      <c r="X4707" s="101" t="s">
        <v>7560</v>
      </c>
      <c r="Y4707" s="101" t="s">
        <v>18</v>
      </c>
    </row>
    <row r="4708">
      <c r="A4708" s="98" t="s">
        <v>64</v>
      </c>
      <c r="B4708" s="99"/>
      <c r="C4708" s="100" t="s">
        <v>9102</v>
      </c>
      <c r="D4708" s="101" t="s">
        <v>146</v>
      </c>
      <c r="E4708" s="101" t="s">
        <v>9103</v>
      </c>
      <c r="F4708" s="99"/>
      <c r="G4708" s="99"/>
      <c r="H4708" s="99"/>
      <c r="I4708" s="99"/>
      <c r="J4708" s="99"/>
      <c r="K4708" s="99"/>
      <c r="L4708" s="99"/>
      <c r="M4708" s="99"/>
      <c r="N4708" s="99"/>
      <c r="O4708" s="99"/>
      <c r="P4708" s="99"/>
      <c r="Q4708" s="99"/>
      <c r="R4708" s="99"/>
      <c r="S4708" s="100">
        <v>1.0</v>
      </c>
      <c r="T4708" s="100">
        <v>1.0</v>
      </c>
      <c r="U4708" s="101" t="s">
        <v>7558</v>
      </c>
      <c r="V4708" s="101" t="s">
        <v>7559</v>
      </c>
      <c r="W4708" s="101" t="s">
        <v>54</v>
      </c>
      <c r="X4708" s="101" t="s">
        <v>7560</v>
      </c>
      <c r="Y4708" s="101" t="s">
        <v>18</v>
      </c>
    </row>
    <row r="4709">
      <c r="A4709" s="103" t="s">
        <v>63</v>
      </c>
      <c r="B4709" s="99"/>
      <c r="C4709" s="100" t="s">
        <v>9104</v>
      </c>
      <c r="D4709" s="101" t="s">
        <v>471</v>
      </c>
      <c r="E4709" s="101" t="s">
        <v>9105</v>
      </c>
      <c r="F4709" s="99"/>
      <c r="G4709" s="99"/>
      <c r="H4709" s="99"/>
      <c r="I4709" s="99"/>
      <c r="J4709" s="99"/>
      <c r="K4709" s="99"/>
      <c r="L4709" s="99"/>
      <c r="M4709" s="99"/>
      <c r="N4709" s="99"/>
      <c r="O4709" s="99"/>
      <c r="P4709" s="99"/>
      <c r="Q4709" s="99"/>
      <c r="R4709" s="99"/>
      <c r="S4709" s="100">
        <v>1.0</v>
      </c>
      <c r="T4709" s="100">
        <v>1.0</v>
      </c>
      <c r="U4709" s="101" t="s">
        <v>7558</v>
      </c>
      <c r="V4709" s="101" t="s">
        <v>7559</v>
      </c>
      <c r="W4709" s="101" t="s">
        <v>54</v>
      </c>
      <c r="X4709" s="101" t="s">
        <v>7560</v>
      </c>
      <c r="Y4709" s="101" t="s">
        <v>18</v>
      </c>
    </row>
    <row r="4710">
      <c r="A4710" s="98" t="s">
        <v>34</v>
      </c>
      <c r="B4710" s="99"/>
      <c r="C4710" s="100" t="s">
        <v>9106</v>
      </c>
      <c r="D4710" s="101" t="s">
        <v>135</v>
      </c>
      <c r="E4710" s="101" t="s">
        <v>9107</v>
      </c>
      <c r="F4710" s="99"/>
      <c r="G4710" s="99"/>
      <c r="H4710" s="99"/>
      <c r="I4710" s="99"/>
      <c r="J4710" s="99"/>
      <c r="K4710" s="99"/>
      <c r="L4710" s="99"/>
      <c r="M4710" s="99"/>
      <c r="N4710" s="99"/>
      <c r="O4710" s="99"/>
      <c r="P4710" s="99"/>
      <c r="Q4710" s="99"/>
      <c r="R4710" s="99"/>
      <c r="S4710" s="100">
        <v>1.0</v>
      </c>
      <c r="T4710" s="100">
        <v>1.0</v>
      </c>
      <c r="U4710" s="101" t="s">
        <v>7558</v>
      </c>
      <c r="V4710" s="101" t="s">
        <v>7559</v>
      </c>
      <c r="W4710" s="101" t="s">
        <v>54</v>
      </c>
      <c r="X4710" s="101" t="s">
        <v>7560</v>
      </c>
      <c r="Y4710" s="101" t="s">
        <v>18</v>
      </c>
    </row>
    <row r="4711">
      <c r="A4711" s="98" t="s">
        <v>38</v>
      </c>
      <c r="B4711" s="99"/>
      <c r="C4711" s="100" t="s">
        <v>9108</v>
      </c>
      <c r="D4711" s="101" t="s">
        <v>122</v>
      </c>
      <c r="E4711" s="101" t="s">
        <v>9109</v>
      </c>
      <c r="F4711" s="99"/>
      <c r="G4711" s="99"/>
      <c r="H4711" s="99"/>
      <c r="I4711" s="99"/>
      <c r="J4711" s="99"/>
      <c r="K4711" s="99"/>
      <c r="L4711" s="99"/>
      <c r="M4711" s="99"/>
      <c r="N4711" s="99"/>
      <c r="O4711" s="99"/>
      <c r="P4711" s="99"/>
      <c r="Q4711" s="99"/>
      <c r="R4711" s="99"/>
      <c r="S4711" s="102">
        <v>1.0</v>
      </c>
      <c r="T4711" s="102">
        <v>1.0</v>
      </c>
      <c r="U4711" s="102" t="s">
        <v>7558</v>
      </c>
      <c r="V4711" s="102" t="s">
        <v>7559</v>
      </c>
      <c r="W4711" s="102" t="s">
        <v>54</v>
      </c>
      <c r="X4711" s="102" t="s">
        <v>7560</v>
      </c>
      <c r="Y4711" s="101" t="s">
        <v>18</v>
      </c>
    </row>
    <row r="4712">
      <c r="A4712" s="103" t="s">
        <v>87</v>
      </c>
      <c r="B4712" s="99"/>
      <c r="C4712" s="100" t="s">
        <v>9110</v>
      </c>
      <c r="D4712" s="101" t="s">
        <v>135</v>
      </c>
      <c r="E4712" s="101" t="s">
        <v>9111</v>
      </c>
      <c r="F4712" s="99"/>
      <c r="G4712" s="99"/>
      <c r="H4712" s="99"/>
      <c r="I4712" s="99"/>
      <c r="J4712" s="99"/>
      <c r="K4712" s="99"/>
      <c r="L4712" s="99"/>
      <c r="M4712" s="99"/>
      <c r="N4712" s="99"/>
      <c r="O4712" s="99"/>
      <c r="P4712" s="99"/>
      <c r="Q4712" s="99"/>
      <c r="R4712" s="99"/>
      <c r="S4712" s="100">
        <v>1.0</v>
      </c>
      <c r="T4712" s="100">
        <v>1.0</v>
      </c>
      <c r="U4712" s="101" t="s">
        <v>7558</v>
      </c>
      <c r="V4712" s="101" t="s">
        <v>7559</v>
      </c>
      <c r="W4712" s="101" t="s">
        <v>54</v>
      </c>
      <c r="X4712" s="101" t="s">
        <v>7560</v>
      </c>
      <c r="Y4712" s="101" t="s">
        <v>18</v>
      </c>
    </row>
    <row r="4713">
      <c r="A4713" s="103" t="s">
        <v>63</v>
      </c>
      <c r="B4713" s="99"/>
      <c r="C4713" s="100" t="s">
        <v>9112</v>
      </c>
      <c r="D4713" s="101" t="s">
        <v>135</v>
      </c>
      <c r="E4713" s="101" t="s">
        <v>9113</v>
      </c>
      <c r="F4713" s="99"/>
      <c r="G4713" s="99"/>
      <c r="H4713" s="99"/>
      <c r="I4713" s="99"/>
      <c r="J4713" s="99"/>
      <c r="K4713" s="99"/>
      <c r="L4713" s="99"/>
      <c r="M4713" s="99"/>
      <c r="N4713" s="99"/>
      <c r="O4713" s="99"/>
      <c r="P4713" s="99"/>
      <c r="Q4713" s="99"/>
      <c r="R4713" s="99"/>
      <c r="S4713" s="100">
        <v>1.0</v>
      </c>
      <c r="T4713" s="100">
        <v>1.0</v>
      </c>
      <c r="U4713" s="101" t="s">
        <v>7558</v>
      </c>
      <c r="V4713" s="101" t="s">
        <v>7559</v>
      </c>
      <c r="W4713" s="101" t="s">
        <v>54</v>
      </c>
      <c r="X4713" s="101" t="s">
        <v>7560</v>
      </c>
      <c r="Y4713" s="101" t="s">
        <v>18</v>
      </c>
    </row>
    <row r="4714">
      <c r="A4714" s="98" t="s">
        <v>64</v>
      </c>
      <c r="B4714" s="99"/>
      <c r="C4714" s="100" t="s">
        <v>9114</v>
      </c>
      <c r="D4714" s="101" t="s">
        <v>135</v>
      </c>
      <c r="E4714" s="101" t="s">
        <v>9113</v>
      </c>
      <c r="F4714" s="99"/>
      <c r="G4714" s="99"/>
      <c r="H4714" s="99"/>
      <c r="I4714" s="99"/>
      <c r="J4714" s="99"/>
      <c r="K4714" s="99"/>
      <c r="L4714" s="99"/>
      <c r="M4714" s="99"/>
      <c r="N4714" s="99"/>
      <c r="O4714" s="99"/>
      <c r="P4714" s="99"/>
      <c r="Q4714" s="99"/>
      <c r="R4714" s="99"/>
      <c r="S4714" s="100">
        <v>1.0</v>
      </c>
      <c r="T4714" s="100">
        <v>1.0</v>
      </c>
      <c r="U4714" s="101" t="s">
        <v>7558</v>
      </c>
      <c r="V4714" s="101" t="s">
        <v>7559</v>
      </c>
      <c r="W4714" s="101" t="s">
        <v>54</v>
      </c>
      <c r="X4714" s="101" t="s">
        <v>7560</v>
      </c>
      <c r="Y4714" s="101" t="s">
        <v>18</v>
      </c>
    </row>
    <row r="4715">
      <c r="A4715" s="98" t="s">
        <v>64</v>
      </c>
      <c r="B4715" s="99"/>
      <c r="C4715" s="100" t="s">
        <v>9115</v>
      </c>
      <c r="D4715" s="101" t="s">
        <v>122</v>
      </c>
      <c r="E4715" s="101" t="s">
        <v>9116</v>
      </c>
      <c r="F4715" s="99"/>
      <c r="G4715" s="99"/>
      <c r="H4715" s="99"/>
      <c r="I4715" s="99"/>
      <c r="J4715" s="99"/>
      <c r="K4715" s="99"/>
      <c r="L4715" s="99"/>
      <c r="M4715" s="99"/>
      <c r="N4715" s="99"/>
      <c r="O4715" s="99"/>
      <c r="P4715" s="99"/>
      <c r="Q4715" s="99"/>
      <c r="R4715" s="99"/>
      <c r="S4715" s="102">
        <v>1.0</v>
      </c>
      <c r="T4715" s="102">
        <v>1.0</v>
      </c>
      <c r="U4715" s="102" t="s">
        <v>7558</v>
      </c>
      <c r="V4715" s="102" t="s">
        <v>7559</v>
      </c>
      <c r="W4715" s="102" t="s">
        <v>54</v>
      </c>
      <c r="X4715" s="102" t="s">
        <v>7560</v>
      </c>
      <c r="Y4715" s="101" t="s">
        <v>18</v>
      </c>
    </row>
    <row r="4716">
      <c r="A4716" s="103" t="s">
        <v>63</v>
      </c>
      <c r="B4716" s="99"/>
      <c r="C4716" s="100" t="s">
        <v>9117</v>
      </c>
      <c r="D4716" s="101" t="s">
        <v>122</v>
      </c>
      <c r="E4716" s="101" t="s">
        <v>9118</v>
      </c>
      <c r="F4716" s="99"/>
      <c r="G4716" s="99"/>
      <c r="H4716" s="99"/>
      <c r="I4716" s="99"/>
      <c r="J4716" s="99"/>
      <c r="K4716" s="99"/>
      <c r="L4716" s="99"/>
      <c r="M4716" s="99"/>
      <c r="N4716" s="99"/>
      <c r="O4716" s="99"/>
      <c r="P4716" s="99"/>
      <c r="Q4716" s="99"/>
      <c r="R4716" s="99"/>
      <c r="S4716" s="102">
        <v>1.0</v>
      </c>
      <c r="T4716" s="102">
        <v>1.0</v>
      </c>
      <c r="U4716" s="102" t="s">
        <v>7558</v>
      </c>
      <c r="V4716" s="102" t="s">
        <v>7559</v>
      </c>
      <c r="W4716" s="102" t="s">
        <v>54</v>
      </c>
      <c r="X4716" s="102" t="s">
        <v>7560</v>
      </c>
      <c r="Y4716" s="101" t="s">
        <v>18</v>
      </c>
    </row>
    <row r="4717">
      <c r="A4717" s="103" t="s">
        <v>87</v>
      </c>
      <c r="B4717" s="99"/>
      <c r="C4717" s="100" t="s">
        <v>9119</v>
      </c>
      <c r="D4717" s="101" t="s">
        <v>135</v>
      </c>
      <c r="E4717" s="101" t="s">
        <v>9120</v>
      </c>
      <c r="F4717" s="99"/>
      <c r="G4717" s="99"/>
      <c r="H4717" s="99"/>
      <c r="I4717" s="99"/>
      <c r="J4717" s="99"/>
      <c r="K4717" s="99"/>
      <c r="L4717" s="99"/>
      <c r="M4717" s="99"/>
      <c r="N4717" s="99"/>
      <c r="O4717" s="99"/>
      <c r="P4717" s="99"/>
      <c r="Q4717" s="99"/>
      <c r="R4717" s="99"/>
      <c r="S4717" s="100">
        <v>1.0</v>
      </c>
      <c r="T4717" s="100">
        <v>1.0</v>
      </c>
      <c r="U4717" s="101" t="s">
        <v>7558</v>
      </c>
      <c r="V4717" s="101" t="s">
        <v>7559</v>
      </c>
      <c r="W4717" s="101" t="s">
        <v>54</v>
      </c>
      <c r="X4717" s="101" t="s">
        <v>7560</v>
      </c>
      <c r="Y4717" s="101" t="s">
        <v>18</v>
      </c>
    </row>
    <row r="4718">
      <c r="A4718" s="98" t="s">
        <v>38</v>
      </c>
      <c r="B4718" s="99"/>
      <c r="C4718" s="100" t="s">
        <v>9121</v>
      </c>
      <c r="D4718" s="101" t="s">
        <v>135</v>
      </c>
      <c r="E4718" s="101" t="s">
        <v>9122</v>
      </c>
      <c r="F4718" s="99"/>
      <c r="G4718" s="99"/>
      <c r="H4718" s="99"/>
      <c r="I4718" s="99"/>
      <c r="J4718" s="99"/>
      <c r="K4718" s="99"/>
      <c r="L4718" s="99"/>
      <c r="M4718" s="99"/>
      <c r="N4718" s="99"/>
      <c r="O4718" s="99"/>
      <c r="P4718" s="99"/>
      <c r="Q4718" s="99"/>
      <c r="R4718" s="99"/>
      <c r="S4718" s="100">
        <v>1.0</v>
      </c>
      <c r="T4718" s="100">
        <v>1.0</v>
      </c>
      <c r="U4718" s="101" t="s">
        <v>7558</v>
      </c>
      <c r="V4718" s="101" t="s">
        <v>7559</v>
      </c>
      <c r="W4718" s="101" t="s">
        <v>54</v>
      </c>
      <c r="X4718" s="101" t="s">
        <v>7560</v>
      </c>
      <c r="Y4718" s="101" t="s">
        <v>18</v>
      </c>
    </row>
    <row r="4719">
      <c r="A4719" s="98" t="s">
        <v>64</v>
      </c>
      <c r="B4719" s="99"/>
      <c r="C4719" s="100" t="s">
        <v>9123</v>
      </c>
      <c r="D4719" s="101" t="s">
        <v>122</v>
      </c>
      <c r="E4719" s="101" t="s">
        <v>9124</v>
      </c>
      <c r="F4719" s="99"/>
      <c r="G4719" s="99"/>
      <c r="H4719" s="99"/>
      <c r="I4719" s="99"/>
      <c r="J4719" s="99"/>
      <c r="K4719" s="99"/>
      <c r="L4719" s="99"/>
      <c r="M4719" s="99"/>
      <c r="N4719" s="99"/>
      <c r="O4719" s="99"/>
      <c r="P4719" s="99"/>
      <c r="Q4719" s="99"/>
      <c r="R4719" s="99"/>
      <c r="S4719" s="102">
        <v>1.0</v>
      </c>
      <c r="T4719" s="102">
        <v>1.0</v>
      </c>
      <c r="U4719" s="102" t="s">
        <v>7558</v>
      </c>
      <c r="V4719" s="102" t="s">
        <v>7559</v>
      </c>
      <c r="W4719" s="102" t="s">
        <v>54</v>
      </c>
      <c r="X4719" s="102" t="s">
        <v>7560</v>
      </c>
      <c r="Y4719" s="101" t="s">
        <v>18</v>
      </c>
    </row>
    <row r="4720">
      <c r="A4720" s="98" t="s">
        <v>93</v>
      </c>
      <c r="B4720" s="99"/>
      <c r="C4720" s="100" t="s">
        <v>9125</v>
      </c>
      <c r="D4720" s="101" t="s">
        <v>122</v>
      </c>
      <c r="E4720" s="101" t="s">
        <v>9126</v>
      </c>
      <c r="F4720" s="99"/>
      <c r="G4720" s="99"/>
      <c r="H4720" s="99"/>
      <c r="I4720" s="99"/>
      <c r="J4720" s="99"/>
      <c r="K4720" s="99"/>
      <c r="L4720" s="99"/>
      <c r="M4720" s="99"/>
      <c r="N4720" s="99"/>
      <c r="O4720" s="99"/>
      <c r="P4720" s="99"/>
      <c r="Q4720" s="99"/>
      <c r="R4720" s="99"/>
      <c r="S4720" s="102">
        <v>1.0</v>
      </c>
      <c r="T4720" s="102">
        <v>1.0</v>
      </c>
      <c r="U4720" s="102" t="s">
        <v>7558</v>
      </c>
      <c r="V4720" s="102" t="s">
        <v>7559</v>
      </c>
      <c r="W4720" s="102" t="s">
        <v>54</v>
      </c>
      <c r="X4720" s="102" t="s">
        <v>7560</v>
      </c>
      <c r="Y4720" s="101" t="s">
        <v>18</v>
      </c>
    </row>
    <row r="4721">
      <c r="A4721" s="98" t="s">
        <v>67</v>
      </c>
      <c r="B4721" s="99"/>
      <c r="C4721" s="100" t="s">
        <v>9127</v>
      </c>
      <c r="D4721" s="101" t="s">
        <v>471</v>
      </c>
      <c r="E4721" s="101" t="s">
        <v>9128</v>
      </c>
      <c r="F4721" s="99"/>
      <c r="G4721" s="99"/>
      <c r="H4721" s="99"/>
      <c r="I4721" s="99"/>
      <c r="J4721" s="99"/>
      <c r="K4721" s="99"/>
      <c r="L4721" s="99"/>
      <c r="M4721" s="99"/>
      <c r="N4721" s="99"/>
      <c r="O4721" s="99"/>
      <c r="P4721" s="99"/>
      <c r="Q4721" s="99"/>
      <c r="R4721" s="99"/>
      <c r="S4721" s="100">
        <v>1.0</v>
      </c>
      <c r="T4721" s="100">
        <v>1.0</v>
      </c>
      <c r="U4721" s="101" t="s">
        <v>7558</v>
      </c>
      <c r="V4721" s="101" t="s">
        <v>7559</v>
      </c>
      <c r="W4721" s="101" t="s">
        <v>54</v>
      </c>
      <c r="X4721" s="101" t="s">
        <v>7560</v>
      </c>
      <c r="Y4721" s="101" t="s">
        <v>18</v>
      </c>
    </row>
    <row r="4722">
      <c r="A4722" s="103" t="s">
        <v>24</v>
      </c>
      <c r="B4722" s="99"/>
      <c r="C4722" s="100" t="s">
        <v>9129</v>
      </c>
      <c r="D4722" s="101" t="s">
        <v>135</v>
      </c>
      <c r="E4722" s="101" t="s">
        <v>9130</v>
      </c>
      <c r="F4722" s="99"/>
      <c r="G4722" s="99"/>
      <c r="H4722" s="99"/>
      <c r="I4722" s="99"/>
      <c r="J4722" s="99"/>
      <c r="K4722" s="99"/>
      <c r="L4722" s="99"/>
      <c r="M4722" s="99"/>
      <c r="N4722" s="99"/>
      <c r="O4722" s="99"/>
      <c r="P4722" s="99"/>
      <c r="Q4722" s="99"/>
      <c r="R4722" s="99"/>
      <c r="S4722" s="100">
        <v>1.0</v>
      </c>
      <c r="T4722" s="100">
        <v>1.0</v>
      </c>
      <c r="U4722" s="101" t="s">
        <v>7558</v>
      </c>
      <c r="V4722" s="101" t="s">
        <v>7559</v>
      </c>
      <c r="W4722" s="101" t="s">
        <v>54</v>
      </c>
      <c r="X4722" s="101" t="s">
        <v>7560</v>
      </c>
      <c r="Y4722" s="101" t="s">
        <v>18</v>
      </c>
    </row>
    <row r="4723">
      <c r="A4723" s="103" t="s">
        <v>63</v>
      </c>
      <c r="B4723" s="99"/>
      <c r="C4723" s="100" t="s">
        <v>9131</v>
      </c>
      <c r="D4723" s="101" t="s">
        <v>135</v>
      </c>
      <c r="E4723" s="101" t="s">
        <v>474</v>
      </c>
      <c r="F4723" s="99"/>
      <c r="G4723" s="99"/>
      <c r="H4723" s="99"/>
      <c r="I4723" s="99"/>
      <c r="J4723" s="99"/>
      <c r="K4723" s="99"/>
      <c r="L4723" s="99"/>
      <c r="M4723" s="99"/>
      <c r="N4723" s="99"/>
      <c r="O4723" s="99"/>
      <c r="P4723" s="99"/>
      <c r="Q4723" s="99"/>
      <c r="R4723" s="99"/>
      <c r="S4723" s="100">
        <v>1.0</v>
      </c>
      <c r="T4723" s="100">
        <v>1.0</v>
      </c>
      <c r="U4723" s="101" t="s">
        <v>7558</v>
      </c>
      <c r="V4723" s="101" t="s">
        <v>7559</v>
      </c>
      <c r="W4723" s="101" t="s">
        <v>54</v>
      </c>
      <c r="X4723" s="101" t="s">
        <v>7560</v>
      </c>
      <c r="Y4723" s="101" t="s">
        <v>18</v>
      </c>
    </row>
    <row r="4724">
      <c r="A4724" s="98" t="s">
        <v>28</v>
      </c>
      <c r="B4724" s="99"/>
      <c r="C4724" s="100" t="s">
        <v>9132</v>
      </c>
      <c r="D4724" s="101" t="s">
        <v>122</v>
      </c>
      <c r="E4724" s="101" t="s">
        <v>9133</v>
      </c>
      <c r="F4724" s="99"/>
      <c r="G4724" s="99"/>
      <c r="H4724" s="99"/>
      <c r="I4724" s="99"/>
      <c r="J4724" s="99"/>
      <c r="K4724" s="99"/>
      <c r="L4724" s="99"/>
      <c r="M4724" s="99"/>
      <c r="N4724" s="99"/>
      <c r="O4724" s="99"/>
      <c r="P4724" s="99"/>
      <c r="Q4724" s="99"/>
      <c r="R4724" s="99"/>
      <c r="S4724" s="100">
        <v>1.0</v>
      </c>
      <c r="T4724" s="100">
        <v>1.0</v>
      </c>
      <c r="U4724" s="101" t="s">
        <v>7558</v>
      </c>
      <c r="V4724" s="101" t="s">
        <v>7559</v>
      </c>
      <c r="W4724" s="101" t="s">
        <v>55</v>
      </c>
      <c r="X4724" s="101" t="s">
        <v>7560</v>
      </c>
      <c r="Y4724" s="101" t="s">
        <v>20</v>
      </c>
    </row>
    <row r="4725">
      <c r="A4725" s="103" t="s">
        <v>63</v>
      </c>
      <c r="B4725" s="99"/>
      <c r="C4725" s="100" t="s">
        <v>9134</v>
      </c>
      <c r="D4725" s="101" t="s">
        <v>135</v>
      </c>
      <c r="E4725" s="101" t="s">
        <v>9135</v>
      </c>
      <c r="F4725" s="99"/>
      <c r="G4725" s="99"/>
      <c r="H4725" s="99"/>
      <c r="I4725" s="99"/>
      <c r="J4725" s="99"/>
      <c r="K4725" s="99"/>
      <c r="L4725" s="99"/>
      <c r="M4725" s="99"/>
      <c r="N4725" s="99"/>
      <c r="O4725" s="99"/>
      <c r="P4725" s="99"/>
      <c r="Q4725" s="99"/>
      <c r="R4725" s="99"/>
      <c r="S4725" s="100">
        <v>1.0</v>
      </c>
      <c r="T4725" s="100">
        <v>1.0</v>
      </c>
      <c r="U4725" s="101" t="s">
        <v>7558</v>
      </c>
      <c r="V4725" s="101" t="s">
        <v>7559</v>
      </c>
      <c r="W4725" s="101" t="s">
        <v>54</v>
      </c>
      <c r="X4725" s="101" t="s">
        <v>7560</v>
      </c>
      <c r="Y4725" s="101" t="s">
        <v>18</v>
      </c>
    </row>
    <row r="4726">
      <c r="A4726" s="103" t="s">
        <v>24</v>
      </c>
      <c r="B4726" s="99"/>
      <c r="C4726" s="100" t="s">
        <v>9136</v>
      </c>
      <c r="D4726" s="101" t="s">
        <v>122</v>
      </c>
      <c r="E4726" s="101" t="s">
        <v>9137</v>
      </c>
      <c r="F4726" s="99"/>
      <c r="G4726" s="99"/>
      <c r="H4726" s="99"/>
      <c r="I4726" s="99"/>
      <c r="J4726" s="99"/>
      <c r="K4726" s="99"/>
      <c r="L4726" s="99"/>
      <c r="M4726" s="99"/>
      <c r="N4726" s="99"/>
      <c r="O4726" s="99"/>
      <c r="P4726" s="99"/>
      <c r="Q4726" s="99"/>
      <c r="R4726" s="99"/>
      <c r="S4726" s="102">
        <v>1.0</v>
      </c>
      <c r="T4726" s="102">
        <v>1.0</v>
      </c>
      <c r="U4726" s="102" t="s">
        <v>7558</v>
      </c>
      <c r="V4726" s="102" t="s">
        <v>7559</v>
      </c>
      <c r="W4726" s="102" t="s">
        <v>54</v>
      </c>
      <c r="X4726" s="102" t="s">
        <v>7560</v>
      </c>
      <c r="Y4726" s="101" t="s">
        <v>18</v>
      </c>
    </row>
    <row r="4727">
      <c r="A4727" s="98" t="s">
        <v>67</v>
      </c>
      <c r="B4727" s="99"/>
      <c r="C4727" s="100" t="s">
        <v>9138</v>
      </c>
      <c r="D4727" s="101" t="s">
        <v>135</v>
      </c>
      <c r="E4727" s="101" t="s">
        <v>9139</v>
      </c>
      <c r="F4727" s="99"/>
      <c r="G4727" s="99"/>
      <c r="H4727" s="99"/>
      <c r="I4727" s="99"/>
      <c r="J4727" s="99"/>
      <c r="K4727" s="99"/>
      <c r="L4727" s="99"/>
      <c r="M4727" s="99"/>
      <c r="N4727" s="99"/>
      <c r="O4727" s="99"/>
      <c r="P4727" s="99"/>
      <c r="Q4727" s="99"/>
      <c r="R4727" s="99"/>
      <c r="S4727" s="100">
        <v>1.0</v>
      </c>
      <c r="T4727" s="100">
        <v>1.0</v>
      </c>
      <c r="U4727" s="101" t="s">
        <v>7558</v>
      </c>
      <c r="V4727" s="101" t="s">
        <v>7559</v>
      </c>
      <c r="W4727" s="101" t="s">
        <v>54</v>
      </c>
      <c r="X4727" s="101" t="s">
        <v>7560</v>
      </c>
      <c r="Y4727" s="101" t="s">
        <v>18</v>
      </c>
    </row>
    <row r="4728">
      <c r="A4728" s="98" t="s">
        <v>93</v>
      </c>
      <c r="B4728" s="99"/>
      <c r="C4728" s="100" t="s">
        <v>9140</v>
      </c>
      <c r="D4728" s="101" t="s">
        <v>151</v>
      </c>
      <c r="E4728" s="101" t="s">
        <v>9141</v>
      </c>
      <c r="F4728" s="99"/>
      <c r="G4728" s="99"/>
      <c r="H4728" s="99"/>
      <c r="I4728" s="99"/>
      <c r="J4728" s="99"/>
      <c r="K4728" s="99"/>
      <c r="L4728" s="99"/>
      <c r="M4728" s="99"/>
      <c r="N4728" s="99"/>
      <c r="O4728" s="99"/>
      <c r="P4728" s="99"/>
      <c r="Q4728" s="99"/>
      <c r="R4728" s="99"/>
      <c r="S4728" s="102">
        <v>1.0</v>
      </c>
      <c r="T4728" s="102">
        <v>1.0</v>
      </c>
      <c r="U4728" s="102" t="s">
        <v>7558</v>
      </c>
      <c r="V4728" s="102" t="s">
        <v>7559</v>
      </c>
      <c r="W4728" s="102" t="s">
        <v>54</v>
      </c>
      <c r="X4728" s="102" t="s">
        <v>7591</v>
      </c>
      <c r="Y4728" s="101" t="s">
        <v>12</v>
      </c>
      <c r="Z4728" s="33">
        <v>1.0</v>
      </c>
    </row>
    <row r="4729">
      <c r="A4729" s="103" t="s">
        <v>24</v>
      </c>
      <c r="B4729" s="99"/>
      <c r="C4729" s="100" t="s">
        <v>9142</v>
      </c>
      <c r="D4729" s="101" t="s">
        <v>135</v>
      </c>
      <c r="E4729" s="101" t="s">
        <v>9143</v>
      </c>
      <c r="F4729" s="99"/>
      <c r="G4729" s="99"/>
      <c r="H4729" s="99"/>
      <c r="I4729" s="99"/>
      <c r="J4729" s="99"/>
      <c r="K4729" s="99"/>
      <c r="L4729" s="99"/>
      <c r="M4729" s="99"/>
      <c r="N4729" s="99"/>
      <c r="O4729" s="99"/>
      <c r="P4729" s="99"/>
      <c r="Q4729" s="99"/>
      <c r="R4729" s="99"/>
      <c r="S4729" s="100">
        <v>1.0</v>
      </c>
      <c r="T4729" s="100">
        <v>1.0</v>
      </c>
      <c r="U4729" s="101" t="s">
        <v>7558</v>
      </c>
      <c r="V4729" s="101" t="s">
        <v>7559</v>
      </c>
      <c r="W4729" s="101" t="s">
        <v>54</v>
      </c>
      <c r="X4729" s="101" t="s">
        <v>7560</v>
      </c>
      <c r="Y4729" s="101" t="s">
        <v>18</v>
      </c>
    </row>
    <row r="4730">
      <c r="A4730" s="98" t="s">
        <v>44</v>
      </c>
      <c r="B4730" s="99"/>
      <c r="C4730" s="100" t="s">
        <v>9144</v>
      </c>
      <c r="D4730" s="101" t="s">
        <v>151</v>
      </c>
      <c r="E4730" s="101" t="s">
        <v>480</v>
      </c>
      <c r="F4730" s="99"/>
      <c r="G4730" s="99"/>
      <c r="H4730" s="99"/>
      <c r="I4730" s="99"/>
      <c r="J4730" s="99"/>
      <c r="K4730" s="99"/>
      <c r="L4730" s="99"/>
      <c r="M4730" s="99"/>
      <c r="N4730" s="99"/>
      <c r="O4730" s="99"/>
      <c r="P4730" s="99"/>
      <c r="Q4730" s="99"/>
      <c r="R4730" s="99"/>
      <c r="S4730" s="102">
        <v>1.0</v>
      </c>
      <c r="T4730" s="102">
        <v>1.0</v>
      </c>
      <c r="U4730" s="102" t="s">
        <v>7558</v>
      </c>
      <c r="V4730" s="102" t="s">
        <v>7559</v>
      </c>
      <c r="W4730" s="102" t="s">
        <v>54</v>
      </c>
      <c r="X4730" s="102" t="s">
        <v>7591</v>
      </c>
      <c r="Y4730" s="101" t="s">
        <v>12</v>
      </c>
      <c r="Z4730" s="33">
        <v>1.0</v>
      </c>
    </row>
    <row r="4731">
      <c r="A4731" s="98" t="s">
        <v>38</v>
      </c>
      <c r="B4731" s="99"/>
      <c r="C4731" s="100" t="s">
        <v>9145</v>
      </c>
      <c r="D4731" s="101" t="s">
        <v>825</v>
      </c>
      <c r="E4731" s="101" t="s">
        <v>9146</v>
      </c>
      <c r="F4731" s="99"/>
      <c r="G4731" s="99"/>
      <c r="H4731" s="99"/>
      <c r="I4731" s="99"/>
      <c r="J4731" s="99"/>
      <c r="K4731" s="99"/>
      <c r="L4731" s="99"/>
      <c r="M4731" s="99"/>
      <c r="N4731" s="99"/>
      <c r="O4731" s="99"/>
      <c r="P4731" s="99"/>
      <c r="Q4731" s="99"/>
      <c r="R4731" s="99"/>
      <c r="S4731" s="102">
        <v>1.0</v>
      </c>
      <c r="T4731" s="102">
        <v>1.0</v>
      </c>
      <c r="U4731" s="102" t="s">
        <v>7558</v>
      </c>
      <c r="V4731" s="102" t="s">
        <v>7559</v>
      </c>
      <c r="W4731" s="102" t="s">
        <v>54</v>
      </c>
      <c r="X4731" s="102" t="s">
        <v>7560</v>
      </c>
      <c r="Y4731" s="101" t="s">
        <v>18</v>
      </c>
    </row>
    <row r="4732">
      <c r="A4732" s="98" t="s">
        <v>93</v>
      </c>
      <c r="B4732" s="99"/>
      <c r="C4732" s="100" t="s">
        <v>9147</v>
      </c>
      <c r="D4732" s="101" t="s">
        <v>135</v>
      </c>
      <c r="E4732" s="101" t="s">
        <v>9148</v>
      </c>
      <c r="F4732" s="99"/>
      <c r="G4732" s="99"/>
      <c r="H4732" s="99"/>
      <c r="I4732" s="99"/>
      <c r="J4732" s="99"/>
      <c r="K4732" s="99"/>
      <c r="L4732" s="99"/>
      <c r="M4732" s="99"/>
      <c r="N4732" s="99"/>
      <c r="O4732" s="99"/>
      <c r="P4732" s="99"/>
      <c r="Q4732" s="99"/>
      <c r="R4732" s="99"/>
      <c r="S4732" s="100">
        <v>1.0</v>
      </c>
      <c r="T4732" s="100">
        <v>1.0</v>
      </c>
      <c r="U4732" s="101" t="s">
        <v>7558</v>
      </c>
      <c r="V4732" s="101" t="s">
        <v>7559</v>
      </c>
      <c r="W4732" s="101" t="s">
        <v>54</v>
      </c>
      <c r="X4732" s="101" t="s">
        <v>7560</v>
      </c>
      <c r="Y4732" s="101" t="s">
        <v>18</v>
      </c>
    </row>
    <row r="4733">
      <c r="A4733" s="98" t="s">
        <v>64</v>
      </c>
      <c r="B4733" s="99"/>
      <c r="C4733" s="100" t="s">
        <v>9149</v>
      </c>
      <c r="D4733" s="101" t="s">
        <v>122</v>
      </c>
      <c r="E4733" s="101" t="s">
        <v>9150</v>
      </c>
      <c r="F4733" s="99"/>
      <c r="G4733" s="99"/>
      <c r="H4733" s="99"/>
      <c r="I4733" s="99"/>
      <c r="J4733" s="99"/>
      <c r="K4733" s="99"/>
      <c r="L4733" s="99"/>
      <c r="M4733" s="99"/>
      <c r="N4733" s="99"/>
      <c r="O4733" s="99"/>
      <c r="P4733" s="99"/>
      <c r="Q4733" s="99"/>
      <c r="R4733" s="99"/>
      <c r="S4733" s="102">
        <v>1.0</v>
      </c>
      <c r="T4733" s="102">
        <v>1.0</v>
      </c>
      <c r="U4733" s="102" t="s">
        <v>7558</v>
      </c>
      <c r="V4733" s="102" t="s">
        <v>7559</v>
      </c>
      <c r="W4733" s="102" t="s">
        <v>54</v>
      </c>
      <c r="X4733" s="102" t="s">
        <v>7560</v>
      </c>
      <c r="Y4733" s="101" t="s">
        <v>18</v>
      </c>
    </row>
    <row r="4734">
      <c r="A4734" s="103" t="s">
        <v>63</v>
      </c>
      <c r="B4734" s="99"/>
      <c r="C4734" s="100" t="s">
        <v>9151</v>
      </c>
      <c r="D4734" s="101" t="s">
        <v>158</v>
      </c>
      <c r="E4734" s="101" t="s">
        <v>9152</v>
      </c>
      <c r="F4734" s="99"/>
      <c r="G4734" s="99"/>
      <c r="H4734" s="99"/>
      <c r="I4734" s="99"/>
      <c r="J4734" s="99"/>
      <c r="K4734" s="99"/>
      <c r="L4734" s="99"/>
      <c r="M4734" s="99"/>
      <c r="N4734" s="99"/>
      <c r="O4734" s="99"/>
      <c r="P4734" s="99"/>
      <c r="Q4734" s="99"/>
      <c r="R4734" s="99"/>
      <c r="S4734" s="100">
        <v>1.0</v>
      </c>
      <c r="T4734" s="100">
        <v>1.0</v>
      </c>
      <c r="U4734" s="101" t="s">
        <v>7558</v>
      </c>
      <c r="V4734" s="101" t="s">
        <v>7559</v>
      </c>
      <c r="W4734" s="101" t="s">
        <v>54</v>
      </c>
      <c r="X4734" s="101" t="s">
        <v>7560</v>
      </c>
      <c r="Y4734" s="101" t="s">
        <v>18</v>
      </c>
    </row>
    <row r="4735">
      <c r="A4735" s="98" t="s">
        <v>93</v>
      </c>
      <c r="B4735" s="99"/>
      <c r="C4735" s="100" t="s">
        <v>9153</v>
      </c>
      <c r="D4735" s="101" t="s">
        <v>191</v>
      </c>
      <c r="E4735" s="101" t="s">
        <v>9154</v>
      </c>
      <c r="F4735" s="99"/>
      <c r="G4735" s="99"/>
      <c r="H4735" s="99"/>
      <c r="I4735" s="99"/>
      <c r="J4735" s="99"/>
      <c r="K4735" s="99"/>
      <c r="L4735" s="99"/>
      <c r="M4735" s="99"/>
      <c r="N4735" s="99"/>
      <c r="O4735" s="99"/>
      <c r="P4735" s="99"/>
      <c r="Q4735" s="99"/>
      <c r="R4735" s="99"/>
      <c r="S4735" s="100">
        <v>1.0</v>
      </c>
      <c r="T4735" s="100">
        <v>1.0</v>
      </c>
      <c r="U4735" s="101" t="s">
        <v>7558</v>
      </c>
      <c r="V4735" s="101" t="s">
        <v>7559</v>
      </c>
      <c r="W4735" s="101" t="s">
        <v>54</v>
      </c>
      <c r="X4735" s="101" t="s">
        <v>7560</v>
      </c>
      <c r="Y4735" s="101" t="s">
        <v>18</v>
      </c>
    </row>
    <row r="4736">
      <c r="A4736" s="103" t="s">
        <v>63</v>
      </c>
      <c r="B4736" s="99"/>
      <c r="C4736" s="100" t="s">
        <v>483</v>
      </c>
      <c r="D4736" s="101" t="s">
        <v>122</v>
      </c>
      <c r="E4736" s="101" t="s">
        <v>484</v>
      </c>
      <c r="F4736" s="99"/>
      <c r="G4736" s="99"/>
      <c r="H4736" s="99"/>
      <c r="I4736" s="99"/>
      <c r="J4736" s="99"/>
      <c r="K4736" s="99"/>
      <c r="L4736" s="99"/>
      <c r="M4736" s="99"/>
      <c r="N4736" s="99"/>
      <c r="O4736" s="99"/>
      <c r="P4736" s="99"/>
      <c r="Q4736" s="99"/>
      <c r="R4736" s="99"/>
      <c r="S4736" s="102">
        <v>1.0</v>
      </c>
      <c r="T4736" s="102">
        <v>1.0</v>
      </c>
      <c r="U4736" s="102" t="s">
        <v>7558</v>
      </c>
      <c r="V4736" s="102" t="s">
        <v>7559</v>
      </c>
      <c r="W4736" s="102" t="s">
        <v>54</v>
      </c>
      <c r="X4736" s="102" t="s">
        <v>7560</v>
      </c>
      <c r="Y4736" s="101" t="s">
        <v>18</v>
      </c>
    </row>
    <row r="4737">
      <c r="A4737" s="98" t="s">
        <v>77</v>
      </c>
      <c r="B4737" s="99"/>
      <c r="C4737" s="100" t="s">
        <v>9155</v>
      </c>
      <c r="D4737" s="101" t="s">
        <v>471</v>
      </c>
      <c r="E4737" s="101" t="s">
        <v>9156</v>
      </c>
      <c r="F4737" s="99"/>
      <c r="G4737" s="99"/>
      <c r="H4737" s="99"/>
      <c r="I4737" s="99"/>
      <c r="J4737" s="99"/>
      <c r="K4737" s="99"/>
      <c r="L4737" s="99"/>
      <c r="M4737" s="99"/>
      <c r="N4737" s="99"/>
      <c r="O4737" s="99"/>
      <c r="P4737" s="99"/>
      <c r="Q4737" s="99"/>
      <c r="R4737" s="99"/>
      <c r="S4737" s="100">
        <v>1.0</v>
      </c>
      <c r="T4737" s="100">
        <v>1.0</v>
      </c>
      <c r="U4737" s="101" t="s">
        <v>7558</v>
      </c>
      <c r="V4737" s="101" t="s">
        <v>7559</v>
      </c>
      <c r="W4737" s="101" t="s">
        <v>54</v>
      </c>
      <c r="X4737" s="101" t="s">
        <v>7560</v>
      </c>
      <c r="Y4737" s="101" t="s">
        <v>18</v>
      </c>
    </row>
    <row r="4738">
      <c r="A4738" s="103" t="s">
        <v>24</v>
      </c>
      <c r="B4738" s="99"/>
      <c r="C4738" s="100" t="s">
        <v>9157</v>
      </c>
      <c r="D4738" s="101" t="s">
        <v>158</v>
      </c>
      <c r="E4738" s="101" t="s">
        <v>9158</v>
      </c>
      <c r="F4738" s="99"/>
      <c r="G4738" s="99"/>
      <c r="H4738" s="99"/>
      <c r="I4738" s="99"/>
      <c r="J4738" s="99"/>
      <c r="K4738" s="99"/>
      <c r="L4738" s="99"/>
      <c r="M4738" s="99"/>
      <c r="N4738" s="99"/>
      <c r="O4738" s="99"/>
      <c r="P4738" s="99"/>
      <c r="Q4738" s="99"/>
      <c r="R4738" s="99"/>
      <c r="S4738" s="100">
        <v>1.0</v>
      </c>
      <c r="T4738" s="100">
        <v>1.0</v>
      </c>
      <c r="U4738" s="101" t="s">
        <v>7558</v>
      </c>
      <c r="V4738" s="101" t="s">
        <v>7559</v>
      </c>
      <c r="W4738" s="101" t="s">
        <v>54</v>
      </c>
      <c r="X4738" s="101" t="s">
        <v>7560</v>
      </c>
      <c r="Y4738" s="101" t="s">
        <v>18</v>
      </c>
    </row>
    <row r="4739">
      <c r="A4739" s="98" t="s">
        <v>93</v>
      </c>
      <c r="B4739" s="99"/>
      <c r="C4739" s="100" t="s">
        <v>9159</v>
      </c>
      <c r="D4739" s="101" t="s">
        <v>135</v>
      </c>
      <c r="E4739" s="101" t="s">
        <v>9160</v>
      </c>
      <c r="F4739" s="99"/>
      <c r="G4739" s="99"/>
      <c r="H4739" s="99"/>
      <c r="I4739" s="99"/>
      <c r="J4739" s="99"/>
      <c r="K4739" s="99"/>
      <c r="L4739" s="99"/>
      <c r="M4739" s="99"/>
      <c r="N4739" s="99"/>
      <c r="O4739" s="99"/>
      <c r="P4739" s="99"/>
      <c r="Q4739" s="99"/>
      <c r="R4739" s="99"/>
      <c r="S4739" s="100">
        <v>1.0</v>
      </c>
      <c r="T4739" s="100">
        <v>1.0</v>
      </c>
      <c r="U4739" s="101" t="s">
        <v>7558</v>
      </c>
      <c r="V4739" s="101" t="s">
        <v>7559</v>
      </c>
      <c r="W4739" s="101" t="s">
        <v>54</v>
      </c>
      <c r="X4739" s="101" t="s">
        <v>7560</v>
      </c>
      <c r="Y4739" s="101" t="s">
        <v>18</v>
      </c>
    </row>
    <row r="4740">
      <c r="A4740" s="103" t="s">
        <v>63</v>
      </c>
      <c r="B4740" s="99"/>
      <c r="C4740" s="100" t="s">
        <v>9161</v>
      </c>
      <c r="D4740" s="101" t="s">
        <v>122</v>
      </c>
      <c r="E4740" s="101" t="s">
        <v>9162</v>
      </c>
      <c r="F4740" s="99"/>
      <c r="G4740" s="99"/>
      <c r="H4740" s="99"/>
      <c r="I4740" s="99"/>
      <c r="J4740" s="99"/>
      <c r="K4740" s="99"/>
      <c r="L4740" s="99"/>
      <c r="M4740" s="99"/>
      <c r="N4740" s="99"/>
      <c r="O4740" s="99"/>
      <c r="P4740" s="99"/>
      <c r="Q4740" s="99"/>
      <c r="R4740" s="99"/>
      <c r="S4740" s="102">
        <v>1.0</v>
      </c>
      <c r="T4740" s="102">
        <v>1.0</v>
      </c>
      <c r="U4740" s="102" t="s">
        <v>7558</v>
      </c>
      <c r="V4740" s="102" t="s">
        <v>7559</v>
      </c>
      <c r="W4740" s="102" t="s">
        <v>54</v>
      </c>
      <c r="X4740" s="102" t="s">
        <v>7560</v>
      </c>
      <c r="Y4740" s="101" t="s">
        <v>18</v>
      </c>
    </row>
    <row r="4741">
      <c r="A4741" s="98" t="s">
        <v>64</v>
      </c>
      <c r="B4741" s="99"/>
      <c r="C4741" s="100" t="s">
        <v>9163</v>
      </c>
      <c r="D4741" s="101" t="s">
        <v>135</v>
      </c>
      <c r="E4741" s="101" t="s">
        <v>9164</v>
      </c>
      <c r="F4741" s="99"/>
      <c r="G4741" s="99"/>
      <c r="H4741" s="99"/>
      <c r="I4741" s="99"/>
      <c r="J4741" s="99"/>
      <c r="K4741" s="99"/>
      <c r="L4741" s="99"/>
      <c r="M4741" s="99"/>
      <c r="N4741" s="99"/>
      <c r="O4741" s="99"/>
      <c r="P4741" s="99"/>
      <c r="Q4741" s="99"/>
      <c r="R4741" s="99"/>
      <c r="S4741" s="100">
        <v>1.0</v>
      </c>
      <c r="T4741" s="100">
        <v>1.0</v>
      </c>
      <c r="U4741" s="101" t="s">
        <v>7558</v>
      </c>
      <c r="V4741" s="101" t="s">
        <v>7559</v>
      </c>
      <c r="W4741" s="101" t="s">
        <v>54</v>
      </c>
      <c r="X4741" s="101" t="s">
        <v>7560</v>
      </c>
      <c r="Y4741" s="101" t="s">
        <v>18</v>
      </c>
    </row>
    <row r="4742">
      <c r="A4742" s="98" t="s">
        <v>64</v>
      </c>
      <c r="B4742" s="99"/>
      <c r="C4742" s="100" t="s">
        <v>9165</v>
      </c>
      <c r="D4742" s="101" t="s">
        <v>122</v>
      </c>
      <c r="E4742" s="101" t="s">
        <v>9166</v>
      </c>
      <c r="F4742" s="99"/>
      <c r="G4742" s="99"/>
      <c r="H4742" s="99"/>
      <c r="I4742" s="99"/>
      <c r="J4742" s="99"/>
      <c r="K4742" s="99"/>
      <c r="L4742" s="99"/>
      <c r="M4742" s="99"/>
      <c r="N4742" s="99"/>
      <c r="O4742" s="99"/>
      <c r="P4742" s="99"/>
      <c r="Q4742" s="99"/>
      <c r="R4742" s="99"/>
      <c r="S4742" s="102">
        <v>1.0</v>
      </c>
      <c r="T4742" s="102">
        <v>1.0</v>
      </c>
      <c r="U4742" s="102" t="s">
        <v>7558</v>
      </c>
      <c r="V4742" s="102" t="s">
        <v>7559</v>
      </c>
      <c r="W4742" s="102" t="s">
        <v>54</v>
      </c>
      <c r="X4742" s="102" t="s">
        <v>7560</v>
      </c>
      <c r="Y4742" s="101" t="s">
        <v>18</v>
      </c>
    </row>
    <row r="4743">
      <c r="A4743" s="98" t="s">
        <v>64</v>
      </c>
      <c r="B4743" s="99"/>
      <c r="C4743" s="100" t="s">
        <v>9167</v>
      </c>
      <c r="D4743" s="101" t="s">
        <v>135</v>
      </c>
      <c r="E4743" s="101" t="s">
        <v>9168</v>
      </c>
      <c r="F4743" s="99"/>
      <c r="G4743" s="99"/>
      <c r="H4743" s="99"/>
      <c r="I4743" s="99"/>
      <c r="J4743" s="99"/>
      <c r="K4743" s="99"/>
      <c r="L4743" s="99"/>
      <c r="M4743" s="99"/>
      <c r="N4743" s="99"/>
      <c r="O4743" s="99"/>
      <c r="P4743" s="99"/>
      <c r="Q4743" s="99"/>
      <c r="R4743" s="99"/>
      <c r="S4743" s="100">
        <v>1.0</v>
      </c>
      <c r="T4743" s="100">
        <v>1.0</v>
      </c>
      <c r="U4743" s="101" t="s">
        <v>7558</v>
      </c>
      <c r="V4743" s="101" t="s">
        <v>7559</v>
      </c>
      <c r="W4743" s="101" t="s">
        <v>54</v>
      </c>
      <c r="X4743" s="101" t="s">
        <v>7560</v>
      </c>
      <c r="Y4743" s="101" t="s">
        <v>18</v>
      </c>
    </row>
    <row r="4744">
      <c r="A4744" s="98" t="s">
        <v>93</v>
      </c>
      <c r="B4744" s="99"/>
      <c r="C4744" s="100" t="s">
        <v>9169</v>
      </c>
      <c r="D4744" s="101" t="s">
        <v>122</v>
      </c>
      <c r="E4744" s="101" t="s">
        <v>9170</v>
      </c>
      <c r="F4744" s="99"/>
      <c r="G4744" s="99"/>
      <c r="H4744" s="99"/>
      <c r="I4744" s="99"/>
      <c r="J4744" s="99"/>
      <c r="K4744" s="99"/>
      <c r="L4744" s="99"/>
      <c r="M4744" s="99"/>
      <c r="N4744" s="99"/>
      <c r="O4744" s="99"/>
      <c r="P4744" s="99"/>
      <c r="Q4744" s="99"/>
      <c r="R4744" s="99"/>
      <c r="S4744" s="102">
        <v>1.0</v>
      </c>
      <c r="T4744" s="102">
        <v>1.0</v>
      </c>
      <c r="U4744" s="102" t="s">
        <v>7558</v>
      </c>
      <c r="V4744" s="102" t="s">
        <v>7559</v>
      </c>
      <c r="W4744" s="102" t="s">
        <v>54</v>
      </c>
      <c r="X4744" s="102" t="s">
        <v>7560</v>
      </c>
      <c r="Y4744" s="101" t="s">
        <v>18</v>
      </c>
    </row>
    <row r="4745">
      <c r="A4745" s="98" t="s">
        <v>64</v>
      </c>
      <c r="B4745" s="99"/>
      <c r="C4745" s="100" t="s">
        <v>9171</v>
      </c>
      <c r="D4745" s="101" t="s">
        <v>122</v>
      </c>
      <c r="E4745" s="101" t="s">
        <v>9172</v>
      </c>
      <c r="F4745" s="99"/>
      <c r="G4745" s="99"/>
      <c r="H4745" s="99"/>
      <c r="I4745" s="99"/>
      <c r="J4745" s="99"/>
      <c r="K4745" s="99"/>
      <c r="L4745" s="99"/>
      <c r="M4745" s="99"/>
      <c r="N4745" s="99"/>
      <c r="O4745" s="99"/>
      <c r="P4745" s="99"/>
      <c r="Q4745" s="99"/>
      <c r="R4745" s="99"/>
      <c r="S4745" s="102">
        <v>1.0</v>
      </c>
      <c r="T4745" s="102">
        <v>1.0</v>
      </c>
      <c r="U4745" s="102" t="s">
        <v>7558</v>
      </c>
      <c r="V4745" s="102" t="s">
        <v>7559</v>
      </c>
      <c r="W4745" s="102" t="s">
        <v>54</v>
      </c>
      <c r="X4745" s="102" t="s">
        <v>7560</v>
      </c>
      <c r="Y4745" s="101" t="s">
        <v>18</v>
      </c>
    </row>
    <row r="4746">
      <c r="A4746" s="103" t="s">
        <v>63</v>
      </c>
      <c r="B4746" s="99"/>
      <c r="C4746" s="100" t="s">
        <v>9173</v>
      </c>
      <c r="D4746" s="101" t="s">
        <v>135</v>
      </c>
      <c r="E4746" s="101" t="s">
        <v>9174</v>
      </c>
      <c r="F4746" s="99"/>
      <c r="G4746" s="99"/>
      <c r="H4746" s="99"/>
      <c r="I4746" s="99"/>
      <c r="J4746" s="99"/>
      <c r="K4746" s="99"/>
      <c r="L4746" s="99"/>
      <c r="M4746" s="99"/>
      <c r="N4746" s="99"/>
      <c r="O4746" s="99"/>
      <c r="P4746" s="99"/>
      <c r="Q4746" s="99"/>
      <c r="R4746" s="99"/>
      <c r="S4746" s="100">
        <v>1.0</v>
      </c>
      <c r="T4746" s="100">
        <v>1.0</v>
      </c>
      <c r="U4746" s="101" t="s">
        <v>7558</v>
      </c>
      <c r="V4746" s="101" t="s">
        <v>7559</v>
      </c>
      <c r="W4746" s="101" t="s">
        <v>54</v>
      </c>
      <c r="X4746" s="101" t="s">
        <v>7560</v>
      </c>
      <c r="Y4746" s="101" t="s">
        <v>18</v>
      </c>
    </row>
    <row r="4747">
      <c r="A4747" s="103" t="s">
        <v>63</v>
      </c>
      <c r="B4747" s="99"/>
      <c r="C4747" s="100" t="s">
        <v>9175</v>
      </c>
      <c r="D4747" s="101" t="s">
        <v>135</v>
      </c>
      <c r="E4747" s="101" t="s">
        <v>9176</v>
      </c>
      <c r="F4747" s="99"/>
      <c r="G4747" s="99"/>
      <c r="H4747" s="99"/>
      <c r="I4747" s="99"/>
      <c r="J4747" s="99"/>
      <c r="K4747" s="99"/>
      <c r="L4747" s="99"/>
      <c r="M4747" s="99"/>
      <c r="N4747" s="99"/>
      <c r="O4747" s="99"/>
      <c r="P4747" s="99"/>
      <c r="Q4747" s="99"/>
      <c r="R4747" s="99"/>
      <c r="S4747" s="100">
        <v>1.0</v>
      </c>
      <c r="T4747" s="100">
        <v>1.0</v>
      </c>
      <c r="U4747" s="101" t="s">
        <v>7558</v>
      </c>
      <c r="V4747" s="101" t="s">
        <v>7559</v>
      </c>
      <c r="W4747" s="101" t="s">
        <v>54</v>
      </c>
      <c r="X4747" s="101" t="s">
        <v>7560</v>
      </c>
      <c r="Y4747" s="101" t="s">
        <v>18</v>
      </c>
    </row>
    <row r="4748">
      <c r="A4748" s="98" t="s">
        <v>77</v>
      </c>
      <c r="B4748" s="99"/>
      <c r="C4748" s="100" t="s">
        <v>9177</v>
      </c>
      <c r="D4748" s="101" t="s">
        <v>122</v>
      </c>
      <c r="E4748" s="101" t="s">
        <v>9178</v>
      </c>
      <c r="F4748" s="99"/>
      <c r="G4748" s="99"/>
      <c r="H4748" s="99"/>
      <c r="I4748" s="99"/>
      <c r="J4748" s="99"/>
      <c r="K4748" s="99"/>
      <c r="L4748" s="99"/>
      <c r="M4748" s="99"/>
      <c r="N4748" s="99"/>
      <c r="O4748" s="99"/>
      <c r="P4748" s="99"/>
      <c r="Q4748" s="99"/>
      <c r="R4748" s="99"/>
      <c r="S4748" s="102">
        <v>1.0</v>
      </c>
      <c r="T4748" s="102">
        <v>1.0</v>
      </c>
      <c r="U4748" s="102" t="s">
        <v>7558</v>
      </c>
      <c r="V4748" s="102" t="s">
        <v>7559</v>
      </c>
      <c r="W4748" s="102" t="s">
        <v>54</v>
      </c>
      <c r="X4748" s="102" t="s">
        <v>7560</v>
      </c>
      <c r="Y4748" s="101" t="s">
        <v>18</v>
      </c>
    </row>
    <row r="4749">
      <c r="A4749" s="98" t="s">
        <v>82</v>
      </c>
      <c r="B4749" s="99"/>
      <c r="C4749" s="100" t="s">
        <v>9179</v>
      </c>
      <c r="D4749" s="101" t="s">
        <v>158</v>
      </c>
      <c r="E4749" s="101" t="s">
        <v>9180</v>
      </c>
      <c r="F4749" s="99"/>
      <c r="G4749" s="99"/>
      <c r="H4749" s="99"/>
      <c r="I4749" s="99"/>
      <c r="J4749" s="99"/>
      <c r="K4749" s="99"/>
      <c r="L4749" s="99"/>
      <c r="M4749" s="99"/>
      <c r="N4749" s="99"/>
      <c r="O4749" s="99"/>
      <c r="P4749" s="99"/>
      <c r="Q4749" s="99"/>
      <c r="R4749" s="99"/>
      <c r="S4749" s="100">
        <v>1.0</v>
      </c>
      <c r="T4749" s="100">
        <v>1.0</v>
      </c>
      <c r="U4749" s="101" t="s">
        <v>7558</v>
      </c>
      <c r="V4749" s="101" t="s">
        <v>7559</v>
      </c>
      <c r="W4749" s="101" t="s">
        <v>54</v>
      </c>
      <c r="X4749" s="101" t="s">
        <v>7560</v>
      </c>
      <c r="Y4749" s="101" t="s">
        <v>18</v>
      </c>
    </row>
    <row r="4750">
      <c r="A4750" s="103" t="s">
        <v>63</v>
      </c>
      <c r="B4750" s="99"/>
      <c r="C4750" s="100" t="s">
        <v>9181</v>
      </c>
      <c r="D4750" s="101" t="s">
        <v>151</v>
      </c>
      <c r="E4750" s="101" t="s">
        <v>9182</v>
      </c>
      <c r="F4750" s="99"/>
      <c r="G4750" s="99"/>
      <c r="H4750" s="99"/>
      <c r="I4750" s="99"/>
      <c r="J4750" s="99"/>
      <c r="K4750" s="99"/>
      <c r="L4750" s="99"/>
      <c r="M4750" s="99"/>
      <c r="N4750" s="99"/>
      <c r="O4750" s="99"/>
      <c r="P4750" s="99"/>
      <c r="Q4750" s="99"/>
      <c r="R4750" s="99"/>
      <c r="S4750" s="102">
        <v>0.0</v>
      </c>
      <c r="T4750" s="102"/>
      <c r="U4750" s="102"/>
      <c r="V4750" s="102"/>
      <c r="W4750" s="102"/>
      <c r="X4750" s="102"/>
      <c r="Y4750" s="101" t="s">
        <v>12</v>
      </c>
    </row>
    <row r="4751">
      <c r="A4751" s="98" t="s">
        <v>64</v>
      </c>
      <c r="B4751" s="99"/>
      <c r="C4751" s="100" t="s">
        <v>9183</v>
      </c>
      <c r="D4751" s="101" t="s">
        <v>135</v>
      </c>
      <c r="E4751" s="101" t="s">
        <v>9184</v>
      </c>
      <c r="F4751" s="99"/>
      <c r="G4751" s="99"/>
      <c r="H4751" s="99"/>
      <c r="I4751" s="99"/>
      <c r="J4751" s="99"/>
      <c r="K4751" s="99"/>
      <c r="L4751" s="99"/>
      <c r="M4751" s="99"/>
      <c r="N4751" s="99"/>
      <c r="O4751" s="99"/>
      <c r="P4751" s="99"/>
      <c r="Q4751" s="99"/>
      <c r="R4751" s="99"/>
      <c r="S4751" s="100">
        <v>1.0</v>
      </c>
      <c r="T4751" s="100">
        <v>1.0</v>
      </c>
      <c r="U4751" s="101" t="s">
        <v>7558</v>
      </c>
      <c r="V4751" s="101" t="s">
        <v>7559</v>
      </c>
      <c r="W4751" s="101" t="s">
        <v>54</v>
      </c>
      <c r="X4751" s="101" t="s">
        <v>7560</v>
      </c>
      <c r="Y4751" s="101" t="s">
        <v>18</v>
      </c>
    </row>
    <row r="4752">
      <c r="A4752" s="98" t="s">
        <v>77</v>
      </c>
      <c r="B4752" s="99"/>
      <c r="C4752" s="100" t="s">
        <v>9185</v>
      </c>
      <c r="D4752" s="101" t="s">
        <v>135</v>
      </c>
      <c r="E4752" s="101" t="s">
        <v>9186</v>
      </c>
      <c r="F4752" s="99"/>
      <c r="G4752" s="99"/>
      <c r="H4752" s="99"/>
      <c r="I4752" s="99"/>
      <c r="J4752" s="99"/>
      <c r="K4752" s="99"/>
      <c r="L4752" s="99"/>
      <c r="M4752" s="99"/>
      <c r="N4752" s="99"/>
      <c r="O4752" s="99"/>
      <c r="P4752" s="99"/>
      <c r="Q4752" s="99"/>
      <c r="R4752" s="99"/>
      <c r="S4752" s="100">
        <v>1.0</v>
      </c>
      <c r="T4752" s="100">
        <v>1.0</v>
      </c>
      <c r="U4752" s="101" t="s">
        <v>7558</v>
      </c>
      <c r="V4752" s="101" t="s">
        <v>7559</v>
      </c>
      <c r="W4752" s="101" t="s">
        <v>54</v>
      </c>
      <c r="X4752" s="101" t="s">
        <v>7560</v>
      </c>
      <c r="Y4752" s="101" t="s">
        <v>18</v>
      </c>
    </row>
    <row r="4753">
      <c r="A4753" s="98" t="s">
        <v>64</v>
      </c>
      <c r="B4753" s="99"/>
      <c r="C4753" s="100" t="s">
        <v>9187</v>
      </c>
      <c r="D4753" s="101" t="s">
        <v>122</v>
      </c>
      <c r="E4753" s="101" t="s">
        <v>9188</v>
      </c>
      <c r="F4753" s="99"/>
      <c r="G4753" s="99"/>
      <c r="H4753" s="99"/>
      <c r="I4753" s="99"/>
      <c r="J4753" s="99"/>
      <c r="K4753" s="99"/>
      <c r="L4753" s="99"/>
      <c r="M4753" s="99"/>
      <c r="N4753" s="99"/>
      <c r="O4753" s="99"/>
      <c r="P4753" s="99"/>
      <c r="Q4753" s="99"/>
      <c r="R4753" s="99"/>
      <c r="S4753" s="102">
        <v>1.0</v>
      </c>
      <c r="T4753" s="102">
        <v>1.0</v>
      </c>
      <c r="U4753" s="102" t="s">
        <v>7558</v>
      </c>
      <c r="V4753" s="102" t="s">
        <v>7559</v>
      </c>
      <c r="W4753" s="102" t="s">
        <v>54</v>
      </c>
      <c r="X4753" s="102" t="s">
        <v>7560</v>
      </c>
      <c r="Y4753" s="101" t="s">
        <v>18</v>
      </c>
    </row>
    <row r="4754">
      <c r="A4754" s="98" t="s">
        <v>64</v>
      </c>
      <c r="B4754" s="99"/>
      <c r="C4754" s="100" t="s">
        <v>9189</v>
      </c>
      <c r="D4754" s="101" t="s">
        <v>122</v>
      </c>
      <c r="E4754" s="101" t="s">
        <v>9190</v>
      </c>
      <c r="F4754" s="99"/>
      <c r="G4754" s="99"/>
      <c r="H4754" s="99"/>
      <c r="I4754" s="99"/>
      <c r="J4754" s="99"/>
      <c r="K4754" s="99"/>
      <c r="L4754" s="99"/>
      <c r="M4754" s="99"/>
      <c r="N4754" s="99"/>
      <c r="O4754" s="99"/>
      <c r="P4754" s="99"/>
      <c r="Q4754" s="99"/>
      <c r="R4754" s="99"/>
      <c r="S4754" s="102">
        <v>1.0</v>
      </c>
      <c r="T4754" s="102">
        <v>1.0</v>
      </c>
      <c r="U4754" s="102" t="s">
        <v>7558</v>
      </c>
      <c r="V4754" s="102" t="s">
        <v>7559</v>
      </c>
      <c r="W4754" s="102" t="s">
        <v>54</v>
      </c>
      <c r="X4754" s="102" t="s">
        <v>7560</v>
      </c>
      <c r="Y4754" s="101" t="s">
        <v>18</v>
      </c>
    </row>
    <row r="4755">
      <c r="A4755" s="98" t="s">
        <v>93</v>
      </c>
      <c r="B4755" s="99"/>
      <c r="C4755" s="100" t="s">
        <v>9191</v>
      </c>
      <c r="D4755" s="101" t="s">
        <v>122</v>
      </c>
      <c r="E4755" s="101" t="s">
        <v>9192</v>
      </c>
      <c r="F4755" s="99"/>
      <c r="G4755" s="99"/>
      <c r="H4755" s="99"/>
      <c r="I4755" s="99"/>
      <c r="J4755" s="99"/>
      <c r="K4755" s="99"/>
      <c r="L4755" s="99"/>
      <c r="M4755" s="99"/>
      <c r="N4755" s="99"/>
      <c r="O4755" s="99"/>
      <c r="P4755" s="99"/>
      <c r="Q4755" s="99"/>
      <c r="R4755" s="99"/>
      <c r="S4755" s="102">
        <v>1.0</v>
      </c>
      <c r="T4755" s="102">
        <v>1.0</v>
      </c>
      <c r="U4755" s="102" t="s">
        <v>7558</v>
      </c>
      <c r="V4755" s="102" t="s">
        <v>7559</v>
      </c>
      <c r="W4755" s="102" t="s">
        <v>54</v>
      </c>
      <c r="X4755" s="102" t="s">
        <v>7560</v>
      </c>
      <c r="Y4755" s="101" t="s">
        <v>18</v>
      </c>
    </row>
    <row r="4756">
      <c r="A4756" s="98" t="s">
        <v>64</v>
      </c>
      <c r="B4756" s="99"/>
      <c r="C4756" s="100" t="s">
        <v>9193</v>
      </c>
      <c r="D4756" s="101" t="s">
        <v>122</v>
      </c>
      <c r="E4756" s="101" t="s">
        <v>9194</v>
      </c>
      <c r="F4756" s="99"/>
      <c r="G4756" s="99"/>
      <c r="H4756" s="99"/>
      <c r="I4756" s="99"/>
      <c r="J4756" s="99"/>
      <c r="K4756" s="99"/>
      <c r="L4756" s="99"/>
      <c r="M4756" s="99"/>
      <c r="N4756" s="99"/>
      <c r="O4756" s="99"/>
      <c r="P4756" s="99"/>
      <c r="Q4756" s="99"/>
      <c r="R4756" s="99"/>
      <c r="S4756" s="102">
        <v>1.0</v>
      </c>
      <c r="T4756" s="102">
        <v>1.0</v>
      </c>
      <c r="U4756" s="102" t="s">
        <v>7558</v>
      </c>
      <c r="V4756" s="102" t="s">
        <v>7559</v>
      </c>
      <c r="W4756" s="102" t="s">
        <v>54</v>
      </c>
      <c r="X4756" s="102" t="s">
        <v>7560</v>
      </c>
      <c r="Y4756" s="101" t="s">
        <v>18</v>
      </c>
    </row>
    <row r="4757">
      <c r="A4757" s="98" t="s">
        <v>93</v>
      </c>
      <c r="B4757" s="99"/>
      <c r="C4757" s="100" t="s">
        <v>9195</v>
      </c>
      <c r="D4757" s="101" t="s">
        <v>122</v>
      </c>
      <c r="E4757" s="101" t="s">
        <v>9196</v>
      </c>
      <c r="F4757" s="99"/>
      <c r="G4757" s="99"/>
      <c r="H4757" s="99"/>
      <c r="I4757" s="99"/>
      <c r="J4757" s="99"/>
      <c r="K4757" s="99"/>
      <c r="L4757" s="99"/>
      <c r="M4757" s="99"/>
      <c r="N4757" s="99"/>
      <c r="O4757" s="99"/>
      <c r="P4757" s="99"/>
      <c r="Q4757" s="99"/>
      <c r="R4757" s="99"/>
      <c r="S4757" s="102">
        <v>1.0</v>
      </c>
      <c r="T4757" s="102">
        <v>1.0</v>
      </c>
      <c r="U4757" s="102" t="s">
        <v>7558</v>
      </c>
      <c r="V4757" s="102" t="s">
        <v>7559</v>
      </c>
      <c r="W4757" s="102" t="s">
        <v>54</v>
      </c>
      <c r="X4757" s="102" t="s">
        <v>7560</v>
      </c>
      <c r="Y4757" s="101" t="s">
        <v>18</v>
      </c>
    </row>
    <row r="4758">
      <c r="A4758" s="98" t="s">
        <v>77</v>
      </c>
      <c r="B4758" s="99"/>
      <c r="C4758" s="100" t="s">
        <v>9197</v>
      </c>
      <c r="D4758" s="101" t="s">
        <v>158</v>
      </c>
      <c r="E4758" s="101" t="s">
        <v>9198</v>
      </c>
      <c r="F4758" s="99"/>
      <c r="G4758" s="99"/>
      <c r="H4758" s="99"/>
      <c r="I4758" s="99"/>
      <c r="J4758" s="99"/>
      <c r="K4758" s="99"/>
      <c r="L4758" s="99"/>
      <c r="M4758" s="99"/>
      <c r="N4758" s="99"/>
      <c r="O4758" s="99"/>
      <c r="P4758" s="99"/>
      <c r="Q4758" s="99"/>
      <c r="R4758" s="99"/>
      <c r="S4758" s="100">
        <v>1.0</v>
      </c>
      <c r="T4758" s="100">
        <v>1.0</v>
      </c>
      <c r="U4758" s="101" t="s">
        <v>7558</v>
      </c>
      <c r="V4758" s="101" t="s">
        <v>7559</v>
      </c>
      <c r="W4758" s="101" t="s">
        <v>54</v>
      </c>
      <c r="X4758" s="101" t="s">
        <v>7560</v>
      </c>
      <c r="Y4758" s="101" t="s">
        <v>18</v>
      </c>
    </row>
    <row r="4759">
      <c r="A4759" s="98" t="s">
        <v>67</v>
      </c>
      <c r="B4759" s="99"/>
      <c r="C4759" s="100" t="s">
        <v>9199</v>
      </c>
      <c r="D4759" s="101" t="s">
        <v>158</v>
      </c>
      <c r="E4759" s="101" t="s">
        <v>9200</v>
      </c>
      <c r="F4759" s="99"/>
      <c r="G4759" s="99"/>
      <c r="H4759" s="99"/>
      <c r="I4759" s="99"/>
      <c r="J4759" s="99"/>
      <c r="K4759" s="99"/>
      <c r="L4759" s="99"/>
      <c r="M4759" s="99"/>
      <c r="N4759" s="99"/>
      <c r="O4759" s="99"/>
      <c r="P4759" s="99"/>
      <c r="Q4759" s="99"/>
      <c r="R4759" s="99"/>
      <c r="S4759" s="100">
        <v>1.0</v>
      </c>
      <c r="T4759" s="100">
        <v>1.0</v>
      </c>
      <c r="U4759" s="101" t="s">
        <v>7558</v>
      </c>
      <c r="V4759" s="101" t="s">
        <v>7559</v>
      </c>
      <c r="W4759" s="101" t="s">
        <v>54</v>
      </c>
      <c r="X4759" s="101" t="s">
        <v>7560</v>
      </c>
      <c r="Y4759" s="101" t="s">
        <v>18</v>
      </c>
    </row>
    <row r="4760">
      <c r="A4760" s="98" t="s">
        <v>64</v>
      </c>
      <c r="B4760" s="99"/>
      <c r="C4760" s="100" t="s">
        <v>9201</v>
      </c>
      <c r="D4760" s="101" t="s">
        <v>128</v>
      </c>
      <c r="E4760" s="101" t="s">
        <v>9202</v>
      </c>
      <c r="F4760" s="99"/>
      <c r="G4760" s="99"/>
      <c r="H4760" s="99"/>
      <c r="I4760" s="99"/>
      <c r="J4760" s="99"/>
      <c r="K4760" s="99"/>
      <c r="L4760" s="99"/>
      <c r="M4760" s="99"/>
      <c r="N4760" s="99"/>
      <c r="O4760" s="99"/>
      <c r="P4760" s="99"/>
      <c r="Q4760" s="99"/>
      <c r="R4760" s="99"/>
      <c r="S4760" s="102">
        <v>1.0</v>
      </c>
      <c r="T4760" s="102">
        <v>1.0</v>
      </c>
      <c r="U4760" s="102" t="s">
        <v>7558</v>
      </c>
      <c r="V4760" s="102" t="s">
        <v>7559</v>
      </c>
      <c r="W4760" s="102" t="s">
        <v>54</v>
      </c>
      <c r="X4760" s="102" t="s">
        <v>7560</v>
      </c>
      <c r="Y4760" s="101" t="s">
        <v>12</v>
      </c>
    </row>
    <row r="4761">
      <c r="A4761" s="98" t="s">
        <v>93</v>
      </c>
      <c r="B4761" s="99"/>
      <c r="C4761" s="100" t="s">
        <v>9203</v>
      </c>
      <c r="D4761" s="101" t="s">
        <v>122</v>
      </c>
      <c r="E4761" s="101" t="s">
        <v>9204</v>
      </c>
      <c r="F4761" s="99"/>
      <c r="G4761" s="99"/>
      <c r="H4761" s="99"/>
      <c r="I4761" s="99"/>
      <c r="J4761" s="99"/>
      <c r="K4761" s="99"/>
      <c r="L4761" s="99"/>
      <c r="M4761" s="99"/>
      <c r="N4761" s="99"/>
      <c r="O4761" s="99"/>
      <c r="P4761" s="99"/>
      <c r="Q4761" s="99"/>
      <c r="R4761" s="99"/>
      <c r="S4761" s="102">
        <v>1.0</v>
      </c>
      <c r="T4761" s="102">
        <v>1.0</v>
      </c>
      <c r="U4761" s="102" t="s">
        <v>7558</v>
      </c>
      <c r="V4761" s="102" t="s">
        <v>7559</v>
      </c>
      <c r="W4761" s="102" t="s">
        <v>54</v>
      </c>
      <c r="X4761" s="102" t="s">
        <v>7560</v>
      </c>
      <c r="Y4761" s="101" t="s">
        <v>18</v>
      </c>
    </row>
    <row r="4762">
      <c r="A4762" s="98" t="s">
        <v>93</v>
      </c>
      <c r="B4762" s="99"/>
      <c r="C4762" s="100" t="s">
        <v>9205</v>
      </c>
      <c r="D4762" s="101" t="s">
        <v>128</v>
      </c>
      <c r="E4762" s="101" t="s">
        <v>9206</v>
      </c>
      <c r="F4762" s="99"/>
      <c r="G4762" s="99"/>
      <c r="H4762" s="99"/>
      <c r="I4762" s="99"/>
      <c r="J4762" s="99"/>
      <c r="K4762" s="99"/>
      <c r="L4762" s="99"/>
      <c r="M4762" s="99"/>
      <c r="N4762" s="99"/>
      <c r="O4762" s="99"/>
      <c r="P4762" s="99"/>
      <c r="Q4762" s="99"/>
      <c r="R4762" s="99"/>
      <c r="S4762" s="102">
        <v>1.0</v>
      </c>
      <c r="T4762" s="102">
        <v>1.0</v>
      </c>
      <c r="U4762" s="102" t="s">
        <v>7558</v>
      </c>
      <c r="V4762" s="102" t="s">
        <v>7559</v>
      </c>
      <c r="W4762" s="102" t="s">
        <v>54</v>
      </c>
      <c r="X4762" s="102" t="s">
        <v>7560</v>
      </c>
      <c r="Y4762" s="101" t="s">
        <v>12</v>
      </c>
    </row>
    <row r="4763">
      <c r="A4763" s="103" t="s">
        <v>63</v>
      </c>
      <c r="B4763" s="99"/>
      <c r="C4763" s="100" t="s">
        <v>9207</v>
      </c>
      <c r="D4763" s="101" t="s">
        <v>135</v>
      </c>
      <c r="E4763" s="101" t="s">
        <v>500</v>
      </c>
      <c r="F4763" s="99"/>
      <c r="G4763" s="99"/>
      <c r="H4763" s="99"/>
      <c r="I4763" s="99"/>
      <c r="J4763" s="99"/>
      <c r="K4763" s="99"/>
      <c r="L4763" s="99"/>
      <c r="M4763" s="99"/>
      <c r="N4763" s="99"/>
      <c r="O4763" s="99"/>
      <c r="P4763" s="99"/>
      <c r="Q4763" s="99"/>
      <c r="R4763" s="99"/>
      <c r="S4763" s="100">
        <v>1.0</v>
      </c>
      <c r="T4763" s="100">
        <v>1.0</v>
      </c>
      <c r="U4763" s="101" t="s">
        <v>7558</v>
      </c>
      <c r="V4763" s="101" t="s">
        <v>7559</v>
      </c>
      <c r="W4763" s="101" t="s">
        <v>54</v>
      </c>
      <c r="X4763" s="101" t="s">
        <v>7560</v>
      </c>
      <c r="Y4763" s="101" t="s">
        <v>18</v>
      </c>
    </row>
    <row r="4764">
      <c r="A4764" s="103" t="s">
        <v>63</v>
      </c>
      <c r="B4764" s="99"/>
      <c r="C4764" s="100" t="s">
        <v>9208</v>
      </c>
      <c r="D4764" s="101" t="s">
        <v>158</v>
      </c>
      <c r="E4764" s="101" t="s">
        <v>9209</v>
      </c>
      <c r="F4764" s="99"/>
      <c r="G4764" s="99"/>
      <c r="H4764" s="99"/>
      <c r="I4764" s="99"/>
      <c r="J4764" s="99"/>
      <c r="K4764" s="99"/>
      <c r="L4764" s="99"/>
      <c r="M4764" s="99"/>
      <c r="N4764" s="99"/>
      <c r="O4764" s="99"/>
      <c r="P4764" s="99"/>
      <c r="Q4764" s="99"/>
      <c r="R4764" s="99"/>
      <c r="S4764" s="100">
        <v>1.0</v>
      </c>
      <c r="T4764" s="100">
        <v>1.0</v>
      </c>
      <c r="U4764" s="101" t="s">
        <v>7558</v>
      </c>
      <c r="V4764" s="101" t="s">
        <v>7559</v>
      </c>
      <c r="W4764" s="101" t="s">
        <v>54</v>
      </c>
      <c r="X4764" s="101" t="s">
        <v>7560</v>
      </c>
      <c r="Y4764" s="101" t="s">
        <v>18</v>
      </c>
    </row>
    <row r="4765">
      <c r="A4765" s="98" t="s">
        <v>64</v>
      </c>
      <c r="B4765" s="99"/>
      <c r="C4765" s="100" t="s">
        <v>9208</v>
      </c>
      <c r="D4765" s="101" t="s">
        <v>158</v>
      </c>
      <c r="E4765" s="101" t="s">
        <v>9209</v>
      </c>
      <c r="F4765" s="99"/>
      <c r="G4765" s="99"/>
      <c r="H4765" s="99"/>
      <c r="I4765" s="99"/>
      <c r="J4765" s="99"/>
      <c r="K4765" s="99"/>
      <c r="L4765" s="99"/>
      <c r="M4765" s="99"/>
      <c r="N4765" s="99"/>
      <c r="O4765" s="99"/>
      <c r="P4765" s="99"/>
      <c r="Q4765" s="99"/>
      <c r="R4765" s="99"/>
      <c r="S4765" s="100">
        <v>1.0</v>
      </c>
      <c r="T4765" s="100">
        <v>1.0</v>
      </c>
      <c r="U4765" s="101" t="s">
        <v>7558</v>
      </c>
      <c r="V4765" s="101" t="s">
        <v>7559</v>
      </c>
      <c r="W4765" s="101" t="s">
        <v>54</v>
      </c>
      <c r="X4765" s="101" t="s">
        <v>7560</v>
      </c>
      <c r="Y4765" s="101" t="s">
        <v>18</v>
      </c>
    </row>
    <row r="4766">
      <c r="A4766" s="98" t="s">
        <v>82</v>
      </c>
      <c r="B4766" s="99"/>
      <c r="C4766" s="100" t="s">
        <v>9210</v>
      </c>
      <c r="D4766" s="101" t="s">
        <v>122</v>
      </c>
      <c r="E4766" s="101" t="s">
        <v>9211</v>
      </c>
      <c r="F4766" s="99"/>
      <c r="G4766" s="99"/>
      <c r="H4766" s="99"/>
      <c r="I4766" s="99"/>
      <c r="J4766" s="99"/>
      <c r="K4766" s="99"/>
      <c r="L4766" s="99"/>
      <c r="M4766" s="99"/>
      <c r="N4766" s="99"/>
      <c r="O4766" s="99"/>
      <c r="P4766" s="99"/>
      <c r="Q4766" s="99"/>
      <c r="R4766" s="99"/>
      <c r="S4766" s="102">
        <v>1.0</v>
      </c>
      <c r="T4766" s="102">
        <v>1.0</v>
      </c>
      <c r="U4766" s="102" t="s">
        <v>7558</v>
      </c>
      <c r="V4766" s="102" t="s">
        <v>7559</v>
      </c>
      <c r="W4766" s="102" t="s">
        <v>54</v>
      </c>
      <c r="X4766" s="102" t="s">
        <v>7560</v>
      </c>
      <c r="Y4766" s="101" t="s">
        <v>18</v>
      </c>
    </row>
    <row r="4767">
      <c r="A4767" s="98" t="s">
        <v>64</v>
      </c>
      <c r="B4767" s="99"/>
      <c r="C4767" s="100" t="s">
        <v>9212</v>
      </c>
      <c r="D4767" s="101" t="s">
        <v>122</v>
      </c>
      <c r="E4767" s="101" t="s">
        <v>9213</v>
      </c>
      <c r="F4767" s="99"/>
      <c r="G4767" s="99"/>
      <c r="H4767" s="99"/>
      <c r="I4767" s="99"/>
      <c r="J4767" s="99"/>
      <c r="K4767" s="99"/>
      <c r="L4767" s="99"/>
      <c r="M4767" s="99"/>
      <c r="N4767" s="99"/>
      <c r="O4767" s="99"/>
      <c r="P4767" s="99"/>
      <c r="Q4767" s="99"/>
      <c r="R4767" s="99"/>
      <c r="S4767" s="102">
        <v>1.0</v>
      </c>
      <c r="T4767" s="102">
        <v>1.0</v>
      </c>
      <c r="U4767" s="102" t="s">
        <v>7558</v>
      </c>
      <c r="V4767" s="102" t="s">
        <v>7559</v>
      </c>
      <c r="W4767" s="102" t="s">
        <v>54</v>
      </c>
      <c r="X4767" s="102" t="s">
        <v>7560</v>
      </c>
      <c r="Y4767" s="101" t="s">
        <v>18</v>
      </c>
    </row>
    <row r="4768">
      <c r="A4768" s="98" t="s">
        <v>93</v>
      </c>
      <c r="B4768" s="99"/>
      <c r="C4768" s="100" t="s">
        <v>9214</v>
      </c>
      <c r="D4768" s="101" t="s">
        <v>471</v>
      </c>
      <c r="E4768" s="101" t="s">
        <v>9215</v>
      </c>
      <c r="F4768" s="99"/>
      <c r="G4768" s="99"/>
      <c r="H4768" s="99"/>
      <c r="I4768" s="99"/>
      <c r="J4768" s="99"/>
      <c r="K4768" s="99"/>
      <c r="L4768" s="99"/>
      <c r="M4768" s="99"/>
      <c r="N4768" s="99"/>
      <c r="O4768" s="99"/>
      <c r="P4768" s="99"/>
      <c r="Q4768" s="99"/>
      <c r="R4768" s="99"/>
      <c r="S4768" s="100">
        <v>1.0</v>
      </c>
      <c r="T4768" s="100">
        <v>1.0</v>
      </c>
      <c r="U4768" s="101" t="s">
        <v>7558</v>
      </c>
      <c r="V4768" s="101" t="s">
        <v>7559</v>
      </c>
      <c r="W4768" s="101" t="s">
        <v>54</v>
      </c>
      <c r="X4768" s="101" t="s">
        <v>7560</v>
      </c>
      <c r="Y4768" s="101" t="s">
        <v>18</v>
      </c>
    </row>
    <row r="4769">
      <c r="A4769" s="98" t="s">
        <v>93</v>
      </c>
      <c r="B4769" s="99"/>
      <c r="C4769" s="100" t="s">
        <v>9216</v>
      </c>
      <c r="D4769" s="101" t="s">
        <v>135</v>
      </c>
      <c r="E4769" s="101" t="s">
        <v>9217</v>
      </c>
      <c r="F4769" s="99"/>
      <c r="G4769" s="99"/>
      <c r="H4769" s="99"/>
      <c r="I4769" s="99"/>
      <c r="J4769" s="99"/>
      <c r="K4769" s="99"/>
      <c r="L4769" s="99"/>
      <c r="M4769" s="99"/>
      <c r="N4769" s="99"/>
      <c r="O4769" s="99"/>
      <c r="P4769" s="99"/>
      <c r="Q4769" s="99"/>
      <c r="R4769" s="99"/>
      <c r="S4769" s="100">
        <v>1.0</v>
      </c>
      <c r="T4769" s="100">
        <v>1.0</v>
      </c>
      <c r="U4769" s="101" t="s">
        <v>7558</v>
      </c>
      <c r="V4769" s="101" t="s">
        <v>7559</v>
      </c>
      <c r="W4769" s="101" t="s">
        <v>54</v>
      </c>
      <c r="X4769" s="101" t="s">
        <v>7560</v>
      </c>
      <c r="Y4769" s="101" t="s">
        <v>18</v>
      </c>
    </row>
    <row r="4770">
      <c r="A4770" s="98" t="s">
        <v>93</v>
      </c>
      <c r="B4770" s="99"/>
      <c r="C4770" s="100" t="s">
        <v>9218</v>
      </c>
      <c r="D4770" s="101" t="s">
        <v>122</v>
      </c>
      <c r="E4770" s="101" t="s">
        <v>9219</v>
      </c>
      <c r="F4770" s="99"/>
      <c r="G4770" s="99"/>
      <c r="H4770" s="99"/>
      <c r="I4770" s="99"/>
      <c r="J4770" s="99"/>
      <c r="K4770" s="99"/>
      <c r="L4770" s="99"/>
      <c r="M4770" s="99"/>
      <c r="N4770" s="99"/>
      <c r="O4770" s="99"/>
      <c r="P4770" s="99"/>
      <c r="Q4770" s="99"/>
      <c r="R4770" s="99"/>
      <c r="S4770" s="102">
        <v>1.0</v>
      </c>
      <c r="T4770" s="102">
        <v>1.0</v>
      </c>
      <c r="U4770" s="102" t="s">
        <v>7558</v>
      </c>
      <c r="V4770" s="102" t="s">
        <v>7559</v>
      </c>
      <c r="W4770" s="102" t="s">
        <v>54</v>
      </c>
      <c r="X4770" s="102" t="s">
        <v>7560</v>
      </c>
      <c r="Y4770" s="101" t="s">
        <v>18</v>
      </c>
    </row>
    <row r="4771">
      <c r="A4771" s="98" t="s">
        <v>77</v>
      </c>
      <c r="B4771" s="99"/>
      <c r="C4771" s="100" t="s">
        <v>9220</v>
      </c>
      <c r="D4771" s="101" t="s">
        <v>135</v>
      </c>
      <c r="E4771" s="101" t="s">
        <v>9221</v>
      </c>
      <c r="F4771" s="99"/>
      <c r="G4771" s="99"/>
      <c r="H4771" s="99"/>
      <c r="I4771" s="99"/>
      <c r="J4771" s="99"/>
      <c r="K4771" s="99"/>
      <c r="L4771" s="99"/>
      <c r="M4771" s="99"/>
      <c r="N4771" s="99"/>
      <c r="O4771" s="99"/>
      <c r="P4771" s="99"/>
      <c r="Q4771" s="99"/>
      <c r="R4771" s="99"/>
      <c r="S4771" s="100">
        <v>1.0</v>
      </c>
      <c r="T4771" s="100">
        <v>1.0</v>
      </c>
      <c r="U4771" s="101" t="s">
        <v>7558</v>
      </c>
      <c r="V4771" s="101" t="s">
        <v>7559</v>
      </c>
      <c r="W4771" s="101" t="s">
        <v>54</v>
      </c>
      <c r="X4771" s="101" t="s">
        <v>7560</v>
      </c>
      <c r="Y4771" s="101" t="s">
        <v>18</v>
      </c>
    </row>
    <row r="4772">
      <c r="A4772" s="103" t="s">
        <v>63</v>
      </c>
      <c r="B4772" s="99"/>
      <c r="C4772" s="100" t="s">
        <v>9222</v>
      </c>
      <c r="D4772" s="101" t="s">
        <v>122</v>
      </c>
      <c r="E4772" s="101" t="s">
        <v>9223</v>
      </c>
      <c r="F4772" s="99"/>
      <c r="G4772" s="99"/>
      <c r="H4772" s="99"/>
      <c r="I4772" s="99"/>
      <c r="J4772" s="99"/>
      <c r="K4772" s="99"/>
      <c r="L4772" s="99"/>
      <c r="M4772" s="99"/>
      <c r="N4772" s="99"/>
      <c r="O4772" s="99"/>
      <c r="P4772" s="99"/>
      <c r="Q4772" s="99"/>
      <c r="R4772" s="99"/>
      <c r="S4772" s="102">
        <v>1.0</v>
      </c>
      <c r="T4772" s="102">
        <v>1.0</v>
      </c>
      <c r="U4772" s="102" t="s">
        <v>7558</v>
      </c>
      <c r="V4772" s="102" t="s">
        <v>7559</v>
      </c>
      <c r="W4772" s="102" t="s">
        <v>54</v>
      </c>
      <c r="X4772" s="102" t="s">
        <v>7560</v>
      </c>
      <c r="Y4772" s="101" t="s">
        <v>18</v>
      </c>
    </row>
    <row r="4773">
      <c r="A4773" s="98" t="s">
        <v>30</v>
      </c>
      <c r="B4773" s="99"/>
      <c r="C4773" s="100" t="s">
        <v>9224</v>
      </c>
      <c r="D4773" s="101" t="s">
        <v>146</v>
      </c>
      <c r="E4773" s="101" t="s">
        <v>9225</v>
      </c>
      <c r="F4773" s="99"/>
      <c r="G4773" s="99"/>
      <c r="H4773" s="99"/>
      <c r="I4773" s="99"/>
      <c r="J4773" s="99"/>
      <c r="K4773" s="99"/>
      <c r="L4773" s="99"/>
      <c r="M4773" s="99"/>
      <c r="N4773" s="99"/>
      <c r="O4773" s="99"/>
      <c r="P4773" s="99"/>
      <c r="Q4773" s="99"/>
      <c r="R4773" s="99"/>
      <c r="S4773" s="100">
        <v>1.0</v>
      </c>
      <c r="T4773" s="100">
        <v>1.0</v>
      </c>
      <c r="U4773" s="101" t="s">
        <v>7558</v>
      </c>
      <c r="V4773" s="101" t="s">
        <v>7559</v>
      </c>
      <c r="W4773" s="101" t="s">
        <v>54</v>
      </c>
      <c r="X4773" s="101" t="s">
        <v>7560</v>
      </c>
      <c r="Y4773" s="101" t="s">
        <v>18</v>
      </c>
    </row>
    <row r="4774">
      <c r="A4774" s="98" t="s">
        <v>67</v>
      </c>
      <c r="B4774" s="99"/>
      <c r="C4774" s="100" t="s">
        <v>9226</v>
      </c>
      <c r="D4774" s="101" t="s">
        <v>122</v>
      </c>
      <c r="E4774" s="101" t="s">
        <v>9227</v>
      </c>
      <c r="F4774" s="99"/>
      <c r="G4774" s="99"/>
      <c r="H4774" s="99"/>
      <c r="I4774" s="99"/>
      <c r="J4774" s="99"/>
      <c r="K4774" s="99"/>
      <c r="L4774" s="99"/>
      <c r="M4774" s="99"/>
      <c r="N4774" s="99"/>
      <c r="O4774" s="99"/>
      <c r="P4774" s="99"/>
      <c r="Q4774" s="99"/>
      <c r="R4774" s="99"/>
      <c r="S4774" s="102">
        <v>1.0</v>
      </c>
      <c r="T4774" s="102">
        <v>1.0</v>
      </c>
      <c r="U4774" s="102" t="s">
        <v>7558</v>
      </c>
      <c r="V4774" s="102" t="s">
        <v>7559</v>
      </c>
      <c r="W4774" s="102" t="s">
        <v>54</v>
      </c>
      <c r="X4774" s="102" t="s">
        <v>7560</v>
      </c>
      <c r="Y4774" s="101" t="s">
        <v>18</v>
      </c>
    </row>
    <row r="4775">
      <c r="A4775" s="98" t="s">
        <v>64</v>
      </c>
      <c r="B4775" s="99"/>
      <c r="C4775" s="100" t="s">
        <v>9228</v>
      </c>
      <c r="D4775" s="101" t="s">
        <v>146</v>
      </c>
      <c r="E4775" s="101" t="s">
        <v>9229</v>
      </c>
      <c r="F4775" s="99"/>
      <c r="G4775" s="99"/>
      <c r="H4775" s="99"/>
      <c r="I4775" s="99"/>
      <c r="J4775" s="99"/>
      <c r="K4775" s="99"/>
      <c r="L4775" s="99"/>
      <c r="M4775" s="99"/>
      <c r="N4775" s="99"/>
      <c r="O4775" s="99"/>
      <c r="P4775" s="99"/>
      <c r="Q4775" s="99"/>
      <c r="R4775" s="99"/>
      <c r="S4775" s="100">
        <v>1.0</v>
      </c>
      <c r="T4775" s="100">
        <v>1.0</v>
      </c>
      <c r="U4775" s="101" t="s">
        <v>7558</v>
      </c>
      <c r="V4775" s="101" t="s">
        <v>7559</v>
      </c>
      <c r="W4775" s="101" t="s">
        <v>54</v>
      </c>
      <c r="X4775" s="101" t="s">
        <v>7560</v>
      </c>
      <c r="Y4775" s="101" t="s">
        <v>18</v>
      </c>
    </row>
    <row r="4776">
      <c r="A4776" s="103" t="s">
        <v>63</v>
      </c>
      <c r="B4776" s="99"/>
      <c r="C4776" s="100" t="s">
        <v>9230</v>
      </c>
      <c r="D4776" s="101" t="s">
        <v>471</v>
      </c>
      <c r="E4776" s="101" t="s">
        <v>502</v>
      </c>
      <c r="F4776" s="99"/>
      <c r="G4776" s="99"/>
      <c r="H4776" s="99"/>
      <c r="I4776" s="99"/>
      <c r="J4776" s="99"/>
      <c r="K4776" s="99"/>
      <c r="L4776" s="99"/>
      <c r="M4776" s="99"/>
      <c r="N4776" s="99"/>
      <c r="O4776" s="99"/>
      <c r="P4776" s="99"/>
      <c r="Q4776" s="99"/>
      <c r="R4776" s="99"/>
      <c r="S4776" s="100">
        <v>1.0</v>
      </c>
      <c r="T4776" s="100">
        <v>1.0</v>
      </c>
      <c r="U4776" s="101" t="s">
        <v>7558</v>
      </c>
      <c r="V4776" s="101" t="s">
        <v>7559</v>
      </c>
      <c r="W4776" s="101" t="s">
        <v>54</v>
      </c>
      <c r="X4776" s="101" t="s">
        <v>7560</v>
      </c>
      <c r="Y4776" s="101" t="s">
        <v>18</v>
      </c>
    </row>
    <row r="4777">
      <c r="A4777" s="98" t="s">
        <v>64</v>
      </c>
      <c r="B4777" s="99"/>
      <c r="C4777" s="100" t="s">
        <v>9231</v>
      </c>
      <c r="D4777" s="101" t="s">
        <v>128</v>
      </c>
      <c r="E4777" s="101" t="s">
        <v>9232</v>
      </c>
      <c r="F4777" s="99"/>
      <c r="G4777" s="99"/>
      <c r="H4777" s="99"/>
      <c r="I4777" s="99"/>
      <c r="J4777" s="99"/>
      <c r="K4777" s="99"/>
      <c r="L4777" s="99"/>
      <c r="M4777" s="99"/>
      <c r="N4777" s="99"/>
      <c r="O4777" s="99"/>
      <c r="P4777" s="99"/>
      <c r="Q4777" s="99"/>
      <c r="R4777" s="99"/>
      <c r="S4777" s="102">
        <v>1.0</v>
      </c>
      <c r="T4777" s="102">
        <v>1.0</v>
      </c>
      <c r="U4777" s="102" t="s">
        <v>7558</v>
      </c>
      <c r="V4777" s="102" t="s">
        <v>7559</v>
      </c>
      <c r="W4777" s="102" t="s">
        <v>54</v>
      </c>
      <c r="X4777" s="102" t="s">
        <v>7560</v>
      </c>
      <c r="Y4777" s="101" t="s">
        <v>12</v>
      </c>
    </row>
    <row r="4778">
      <c r="A4778" s="98" t="s">
        <v>67</v>
      </c>
      <c r="B4778" s="99"/>
      <c r="C4778" s="100" t="s">
        <v>9233</v>
      </c>
      <c r="D4778" s="101" t="s">
        <v>135</v>
      </c>
      <c r="E4778" s="101" t="s">
        <v>9234</v>
      </c>
      <c r="F4778" s="99"/>
      <c r="G4778" s="99"/>
      <c r="H4778" s="99"/>
      <c r="I4778" s="99"/>
      <c r="J4778" s="99"/>
      <c r="K4778" s="99"/>
      <c r="L4778" s="99"/>
      <c r="M4778" s="99"/>
      <c r="N4778" s="99"/>
      <c r="O4778" s="99"/>
      <c r="P4778" s="99"/>
      <c r="Q4778" s="99"/>
      <c r="R4778" s="99"/>
      <c r="S4778" s="100">
        <v>1.0</v>
      </c>
      <c r="T4778" s="100">
        <v>1.0</v>
      </c>
      <c r="U4778" s="101" t="s">
        <v>7558</v>
      </c>
      <c r="V4778" s="101" t="s">
        <v>7559</v>
      </c>
      <c r="W4778" s="101" t="s">
        <v>54</v>
      </c>
      <c r="X4778" s="101" t="s">
        <v>7560</v>
      </c>
      <c r="Y4778" s="101" t="s">
        <v>18</v>
      </c>
    </row>
    <row r="4779">
      <c r="A4779" s="98" t="s">
        <v>67</v>
      </c>
      <c r="B4779" s="99"/>
      <c r="C4779" s="100" t="s">
        <v>9235</v>
      </c>
      <c r="D4779" s="101" t="s">
        <v>122</v>
      </c>
      <c r="E4779" s="101" t="s">
        <v>9236</v>
      </c>
      <c r="F4779" s="99"/>
      <c r="G4779" s="99"/>
      <c r="H4779" s="99"/>
      <c r="I4779" s="99"/>
      <c r="J4779" s="99"/>
      <c r="K4779" s="99"/>
      <c r="L4779" s="99"/>
      <c r="M4779" s="99"/>
      <c r="N4779" s="99"/>
      <c r="O4779" s="99"/>
      <c r="P4779" s="99"/>
      <c r="Q4779" s="99"/>
      <c r="R4779" s="99"/>
      <c r="S4779" s="102">
        <v>1.0</v>
      </c>
      <c r="T4779" s="102">
        <v>1.0</v>
      </c>
      <c r="U4779" s="102" t="s">
        <v>7558</v>
      </c>
      <c r="V4779" s="102" t="s">
        <v>7559</v>
      </c>
      <c r="W4779" s="102" t="s">
        <v>54</v>
      </c>
      <c r="X4779" s="102" t="s">
        <v>7560</v>
      </c>
      <c r="Y4779" s="101" t="s">
        <v>18</v>
      </c>
    </row>
    <row r="4780">
      <c r="A4780" s="103" t="s">
        <v>63</v>
      </c>
      <c r="B4780" s="99"/>
      <c r="C4780" s="100" t="s">
        <v>9237</v>
      </c>
      <c r="D4780" s="101" t="s">
        <v>135</v>
      </c>
      <c r="E4780" s="101" t="s">
        <v>9238</v>
      </c>
      <c r="F4780" s="99"/>
      <c r="G4780" s="99"/>
      <c r="H4780" s="99"/>
      <c r="I4780" s="99"/>
      <c r="J4780" s="99"/>
      <c r="K4780" s="99"/>
      <c r="L4780" s="99"/>
      <c r="M4780" s="99"/>
      <c r="N4780" s="99"/>
      <c r="O4780" s="99"/>
      <c r="P4780" s="99"/>
      <c r="Q4780" s="99"/>
      <c r="R4780" s="99"/>
      <c r="S4780" s="100">
        <v>1.0</v>
      </c>
      <c r="T4780" s="100">
        <v>1.0</v>
      </c>
      <c r="U4780" s="101" t="s">
        <v>7558</v>
      </c>
      <c r="V4780" s="101" t="s">
        <v>7559</v>
      </c>
      <c r="W4780" s="101" t="s">
        <v>54</v>
      </c>
      <c r="X4780" s="101" t="s">
        <v>7560</v>
      </c>
      <c r="Y4780" s="101" t="s">
        <v>18</v>
      </c>
    </row>
    <row r="4781">
      <c r="A4781" s="98" t="s">
        <v>67</v>
      </c>
      <c r="B4781" s="99"/>
      <c r="C4781" s="100" t="s">
        <v>9239</v>
      </c>
      <c r="D4781" s="101" t="s">
        <v>122</v>
      </c>
      <c r="E4781" s="101" t="s">
        <v>9240</v>
      </c>
      <c r="F4781" s="99"/>
      <c r="G4781" s="99"/>
      <c r="H4781" s="99"/>
      <c r="I4781" s="99"/>
      <c r="J4781" s="99"/>
      <c r="K4781" s="99"/>
      <c r="L4781" s="99"/>
      <c r="M4781" s="99"/>
      <c r="N4781" s="99"/>
      <c r="O4781" s="99"/>
      <c r="P4781" s="99"/>
      <c r="Q4781" s="99"/>
      <c r="R4781" s="99"/>
      <c r="S4781" s="102">
        <v>1.0</v>
      </c>
      <c r="T4781" s="102">
        <v>1.0</v>
      </c>
      <c r="U4781" s="102" t="s">
        <v>7558</v>
      </c>
      <c r="V4781" s="102" t="s">
        <v>7559</v>
      </c>
      <c r="W4781" s="102" t="s">
        <v>54</v>
      </c>
      <c r="X4781" s="102" t="s">
        <v>7560</v>
      </c>
      <c r="Y4781" s="101" t="s">
        <v>18</v>
      </c>
    </row>
    <row r="4782">
      <c r="A4782" s="98" t="s">
        <v>67</v>
      </c>
      <c r="B4782" s="99"/>
      <c r="C4782" s="100" t="s">
        <v>9241</v>
      </c>
      <c r="D4782" s="101" t="s">
        <v>191</v>
      </c>
      <c r="E4782" s="101" t="s">
        <v>9242</v>
      </c>
      <c r="F4782" s="99"/>
      <c r="G4782" s="99"/>
      <c r="H4782" s="99"/>
      <c r="I4782" s="99"/>
      <c r="J4782" s="99"/>
      <c r="K4782" s="99"/>
      <c r="L4782" s="99"/>
      <c r="M4782" s="99"/>
      <c r="N4782" s="99"/>
      <c r="O4782" s="99"/>
      <c r="P4782" s="99"/>
      <c r="Q4782" s="99"/>
      <c r="R4782" s="99"/>
      <c r="S4782" s="100">
        <v>1.0</v>
      </c>
      <c r="T4782" s="100">
        <v>1.0</v>
      </c>
      <c r="U4782" s="101" t="s">
        <v>7558</v>
      </c>
      <c r="V4782" s="101" t="s">
        <v>7559</v>
      </c>
      <c r="W4782" s="101" t="s">
        <v>54</v>
      </c>
      <c r="X4782" s="101" t="s">
        <v>7560</v>
      </c>
      <c r="Y4782" s="101" t="s">
        <v>18</v>
      </c>
    </row>
    <row r="4783">
      <c r="A4783" s="103" t="s">
        <v>63</v>
      </c>
      <c r="B4783" s="99"/>
      <c r="C4783" s="100" t="s">
        <v>9243</v>
      </c>
      <c r="D4783" s="101" t="s">
        <v>122</v>
      </c>
      <c r="E4783" s="101" t="s">
        <v>9244</v>
      </c>
      <c r="F4783" s="99"/>
      <c r="G4783" s="99"/>
      <c r="H4783" s="99"/>
      <c r="I4783" s="99"/>
      <c r="J4783" s="99"/>
      <c r="K4783" s="99"/>
      <c r="L4783" s="99"/>
      <c r="M4783" s="99"/>
      <c r="N4783" s="99"/>
      <c r="O4783" s="99"/>
      <c r="P4783" s="99"/>
      <c r="Q4783" s="99"/>
      <c r="R4783" s="99"/>
      <c r="S4783" s="102">
        <v>1.0</v>
      </c>
      <c r="T4783" s="102">
        <v>1.0</v>
      </c>
      <c r="U4783" s="102" t="s">
        <v>7558</v>
      </c>
      <c r="V4783" s="102" t="s">
        <v>7559</v>
      </c>
      <c r="W4783" s="102" t="s">
        <v>54</v>
      </c>
      <c r="X4783" s="102" t="s">
        <v>7560</v>
      </c>
      <c r="Y4783" s="101" t="s">
        <v>18</v>
      </c>
    </row>
    <row r="4784">
      <c r="A4784" s="103" t="s">
        <v>63</v>
      </c>
      <c r="B4784" s="99"/>
      <c r="C4784" s="100" t="s">
        <v>503</v>
      </c>
      <c r="D4784" s="101" t="s">
        <v>122</v>
      </c>
      <c r="E4784" s="101" t="s">
        <v>504</v>
      </c>
      <c r="F4784" s="99"/>
      <c r="G4784" s="99"/>
      <c r="H4784" s="99"/>
      <c r="I4784" s="99"/>
      <c r="J4784" s="99"/>
      <c r="K4784" s="99"/>
      <c r="L4784" s="99"/>
      <c r="M4784" s="99"/>
      <c r="N4784" s="99"/>
      <c r="O4784" s="99"/>
      <c r="P4784" s="99"/>
      <c r="Q4784" s="99"/>
      <c r="R4784" s="99"/>
      <c r="S4784" s="102">
        <v>1.0</v>
      </c>
      <c r="T4784" s="102">
        <v>1.0</v>
      </c>
      <c r="U4784" s="102" t="s">
        <v>7558</v>
      </c>
      <c r="V4784" s="102" t="s">
        <v>7559</v>
      </c>
      <c r="W4784" s="102" t="s">
        <v>54</v>
      </c>
      <c r="X4784" s="102" t="s">
        <v>7560</v>
      </c>
      <c r="Y4784" s="101" t="s">
        <v>18</v>
      </c>
    </row>
    <row r="4785">
      <c r="A4785" s="103" t="s">
        <v>63</v>
      </c>
      <c r="B4785" s="99"/>
      <c r="C4785" s="100" t="s">
        <v>9245</v>
      </c>
      <c r="D4785" s="101" t="s">
        <v>471</v>
      </c>
      <c r="E4785" s="101" t="s">
        <v>9246</v>
      </c>
      <c r="F4785" s="99"/>
      <c r="G4785" s="99"/>
      <c r="H4785" s="99"/>
      <c r="I4785" s="99"/>
      <c r="J4785" s="99"/>
      <c r="K4785" s="99"/>
      <c r="L4785" s="99"/>
      <c r="M4785" s="99"/>
      <c r="N4785" s="99"/>
      <c r="O4785" s="99"/>
      <c r="P4785" s="99"/>
      <c r="Q4785" s="99"/>
      <c r="R4785" s="99"/>
      <c r="S4785" s="100">
        <v>1.0</v>
      </c>
      <c r="T4785" s="100">
        <v>1.0</v>
      </c>
      <c r="U4785" s="101" t="s">
        <v>7558</v>
      </c>
      <c r="V4785" s="101" t="s">
        <v>7559</v>
      </c>
      <c r="W4785" s="101" t="s">
        <v>54</v>
      </c>
      <c r="X4785" s="101" t="s">
        <v>7560</v>
      </c>
      <c r="Y4785" s="101" t="s">
        <v>18</v>
      </c>
    </row>
    <row r="4786">
      <c r="A4786" s="98" t="s">
        <v>64</v>
      </c>
      <c r="B4786" s="99"/>
      <c r="C4786" s="100" t="s">
        <v>9247</v>
      </c>
      <c r="D4786" s="101" t="s">
        <v>158</v>
      </c>
      <c r="E4786" s="101" t="s">
        <v>9248</v>
      </c>
      <c r="F4786" s="99"/>
      <c r="G4786" s="99"/>
      <c r="H4786" s="99"/>
      <c r="I4786" s="99"/>
      <c r="J4786" s="99"/>
      <c r="K4786" s="99"/>
      <c r="L4786" s="99"/>
      <c r="M4786" s="99"/>
      <c r="N4786" s="99"/>
      <c r="O4786" s="99"/>
      <c r="P4786" s="99"/>
      <c r="Q4786" s="99"/>
      <c r="R4786" s="99"/>
      <c r="S4786" s="100">
        <v>1.0</v>
      </c>
      <c r="T4786" s="100">
        <v>1.0</v>
      </c>
      <c r="U4786" s="101" t="s">
        <v>7558</v>
      </c>
      <c r="V4786" s="101" t="s">
        <v>7559</v>
      </c>
      <c r="W4786" s="101" t="s">
        <v>54</v>
      </c>
      <c r="X4786" s="101" t="s">
        <v>7560</v>
      </c>
      <c r="Y4786" s="101" t="s">
        <v>18</v>
      </c>
    </row>
    <row r="4787">
      <c r="A4787" s="98" t="s">
        <v>64</v>
      </c>
      <c r="B4787" s="99"/>
      <c r="C4787" s="100" t="s">
        <v>9249</v>
      </c>
      <c r="D4787" s="101" t="s">
        <v>122</v>
      </c>
      <c r="E4787" s="101" t="s">
        <v>9250</v>
      </c>
      <c r="F4787" s="99"/>
      <c r="G4787" s="99"/>
      <c r="H4787" s="99"/>
      <c r="I4787" s="99"/>
      <c r="J4787" s="99"/>
      <c r="K4787" s="99"/>
      <c r="L4787" s="99"/>
      <c r="M4787" s="99"/>
      <c r="N4787" s="99"/>
      <c r="O4787" s="99"/>
      <c r="P4787" s="99"/>
      <c r="Q4787" s="99"/>
      <c r="R4787" s="99"/>
      <c r="S4787" s="102">
        <v>1.0</v>
      </c>
      <c r="T4787" s="102">
        <v>1.0</v>
      </c>
      <c r="U4787" s="102" t="s">
        <v>7558</v>
      </c>
      <c r="V4787" s="102" t="s">
        <v>7559</v>
      </c>
      <c r="W4787" s="102" t="s">
        <v>54</v>
      </c>
      <c r="X4787" s="102" t="s">
        <v>7560</v>
      </c>
      <c r="Y4787" s="101" t="s">
        <v>18</v>
      </c>
    </row>
    <row r="4788">
      <c r="A4788" s="103" t="s">
        <v>63</v>
      </c>
      <c r="B4788" s="99"/>
      <c r="C4788" s="100" t="s">
        <v>507</v>
      </c>
      <c r="D4788" s="101" t="s">
        <v>122</v>
      </c>
      <c r="E4788" s="101" t="s">
        <v>508</v>
      </c>
      <c r="F4788" s="99"/>
      <c r="G4788" s="99"/>
      <c r="H4788" s="99"/>
      <c r="I4788" s="99"/>
      <c r="J4788" s="99"/>
      <c r="K4788" s="99"/>
      <c r="L4788" s="99"/>
      <c r="M4788" s="99"/>
      <c r="N4788" s="99"/>
      <c r="O4788" s="99"/>
      <c r="P4788" s="99"/>
      <c r="Q4788" s="99"/>
      <c r="R4788" s="99"/>
      <c r="S4788" s="102">
        <v>1.0</v>
      </c>
      <c r="T4788" s="102">
        <v>1.0</v>
      </c>
      <c r="U4788" s="102" t="s">
        <v>7558</v>
      </c>
      <c r="V4788" s="102" t="s">
        <v>7559</v>
      </c>
      <c r="W4788" s="102" t="s">
        <v>54</v>
      </c>
      <c r="X4788" s="102" t="s">
        <v>7560</v>
      </c>
      <c r="Y4788" s="101" t="s">
        <v>18</v>
      </c>
    </row>
    <row r="4789">
      <c r="A4789" s="103" t="s">
        <v>63</v>
      </c>
      <c r="B4789" s="99"/>
      <c r="C4789" s="100" t="s">
        <v>509</v>
      </c>
      <c r="D4789" s="101" t="s">
        <v>135</v>
      </c>
      <c r="E4789" s="101" t="s">
        <v>510</v>
      </c>
      <c r="F4789" s="99"/>
      <c r="G4789" s="99"/>
      <c r="H4789" s="99"/>
      <c r="I4789" s="99"/>
      <c r="J4789" s="99"/>
      <c r="K4789" s="99"/>
      <c r="L4789" s="99"/>
      <c r="M4789" s="99"/>
      <c r="N4789" s="99"/>
      <c r="O4789" s="99"/>
      <c r="P4789" s="99"/>
      <c r="Q4789" s="99"/>
      <c r="R4789" s="99"/>
      <c r="S4789" s="100">
        <v>1.0</v>
      </c>
      <c r="T4789" s="100">
        <v>1.0</v>
      </c>
      <c r="U4789" s="101" t="s">
        <v>7558</v>
      </c>
      <c r="V4789" s="101" t="s">
        <v>7559</v>
      </c>
      <c r="W4789" s="101" t="s">
        <v>54</v>
      </c>
      <c r="X4789" s="101" t="s">
        <v>7560</v>
      </c>
      <c r="Y4789" s="101" t="s">
        <v>18</v>
      </c>
    </row>
    <row r="4790">
      <c r="A4790" s="103" t="s">
        <v>63</v>
      </c>
      <c r="B4790" s="99"/>
      <c r="C4790" s="100" t="s">
        <v>9251</v>
      </c>
      <c r="D4790" s="101" t="s">
        <v>122</v>
      </c>
      <c r="E4790" s="101" t="s">
        <v>9252</v>
      </c>
      <c r="F4790" s="99"/>
      <c r="G4790" s="99"/>
      <c r="H4790" s="99"/>
      <c r="I4790" s="99"/>
      <c r="J4790" s="99"/>
      <c r="K4790" s="99"/>
      <c r="L4790" s="99"/>
      <c r="M4790" s="99"/>
      <c r="N4790" s="99"/>
      <c r="O4790" s="99"/>
      <c r="P4790" s="99"/>
      <c r="Q4790" s="99"/>
      <c r="R4790" s="99"/>
      <c r="S4790" s="102">
        <v>1.0</v>
      </c>
      <c r="T4790" s="102">
        <v>1.0</v>
      </c>
      <c r="U4790" s="102" t="s">
        <v>7558</v>
      </c>
      <c r="V4790" s="102" t="s">
        <v>7559</v>
      </c>
      <c r="W4790" s="102" t="s">
        <v>54</v>
      </c>
      <c r="X4790" s="102" t="s">
        <v>7560</v>
      </c>
      <c r="Y4790" s="101" t="s">
        <v>18</v>
      </c>
    </row>
    <row r="4791">
      <c r="A4791" s="98" t="s">
        <v>64</v>
      </c>
      <c r="B4791" s="99"/>
      <c r="C4791" s="100" t="s">
        <v>9253</v>
      </c>
      <c r="D4791" s="101" t="s">
        <v>135</v>
      </c>
      <c r="E4791" s="101" t="s">
        <v>9254</v>
      </c>
      <c r="F4791" s="99"/>
      <c r="G4791" s="99"/>
      <c r="H4791" s="99"/>
      <c r="I4791" s="99"/>
      <c r="J4791" s="99"/>
      <c r="K4791" s="99"/>
      <c r="L4791" s="99"/>
      <c r="M4791" s="99"/>
      <c r="N4791" s="99"/>
      <c r="O4791" s="99"/>
      <c r="P4791" s="99"/>
      <c r="Q4791" s="99"/>
      <c r="R4791" s="99"/>
      <c r="S4791" s="100">
        <v>1.0</v>
      </c>
      <c r="T4791" s="100">
        <v>1.0</v>
      </c>
      <c r="U4791" s="101" t="s">
        <v>7558</v>
      </c>
      <c r="V4791" s="101" t="s">
        <v>7559</v>
      </c>
      <c r="W4791" s="101" t="s">
        <v>54</v>
      </c>
      <c r="X4791" s="101" t="s">
        <v>7560</v>
      </c>
      <c r="Y4791" s="101" t="s">
        <v>18</v>
      </c>
    </row>
    <row r="4792">
      <c r="A4792" s="98" t="s">
        <v>93</v>
      </c>
      <c r="B4792" s="99"/>
      <c r="C4792" s="100" t="s">
        <v>9255</v>
      </c>
      <c r="D4792" s="101" t="s">
        <v>128</v>
      </c>
      <c r="E4792" s="101" t="s">
        <v>9256</v>
      </c>
      <c r="F4792" s="99"/>
      <c r="G4792" s="99"/>
      <c r="H4792" s="99"/>
      <c r="I4792" s="99"/>
      <c r="J4792" s="99"/>
      <c r="K4792" s="99"/>
      <c r="L4792" s="99"/>
      <c r="M4792" s="99"/>
      <c r="N4792" s="99"/>
      <c r="O4792" s="99"/>
      <c r="P4792" s="99"/>
      <c r="Q4792" s="99"/>
      <c r="R4792" s="99"/>
      <c r="S4792" s="102">
        <v>1.0</v>
      </c>
      <c r="T4792" s="102">
        <v>1.0</v>
      </c>
      <c r="U4792" s="102" t="s">
        <v>7558</v>
      </c>
      <c r="V4792" s="102" t="s">
        <v>7559</v>
      </c>
      <c r="W4792" s="102" t="s">
        <v>54</v>
      </c>
      <c r="X4792" s="102" t="s">
        <v>7560</v>
      </c>
      <c r="Y4792" s="101" t="s">
        <v>12</v>
      </c>
    </row>
    <row r="4793">
      <c r="A4793" s="103" t="s">
        <v>63</v>
      </c>
      <c r="B4793" s="99"/>
      <c r="C4793" s="100" t="s">
        <v>9257</v>
      </c>
      <c r="D4793" s="101" t="s">
        <v>122</v>
      </c>
      <c r="E4793" s="101" t="s">
        <v>9258</v>
      </c>
      <c r="F4793" s="99"/>
      <c r="G4793" s="99"/>
      <c r="H4793" s="99"/>
      <c r="I4793" s="99"/>
      <c r="J4793" s="99"/>
      <c r="K4793" s="99"/>
      <c r="L4793" s="99"/>
      <c r="M4793" s="99"/>
      <c r="N4793" s="99"/>
      <c r="O4793" s="99"/>
      <c r="P4793" s="99"/>
      <c r="Q4793" s="99"/>
      <c r="R4793" s="99"/>
      <c r="S4793" s="102">
        <v>1.0</v>
      </c>
      <c r="T4793" s="102">
        <v>1.0</v>
      </c>
      <c r="U4793" s="102" t="s">
        <v>7558</v>
      </c>
      <c r="V4793" s="102" t="s">
        <v>7559</v>
      </c>
      <c r="W4793" s="102" t="s">
        <v>54</v>
      </c>
      <c r="X4793" s="102" t="s">
        <v>7560</v>
      </c>
      <c r="Y4793" s="101" t="s">
        <v>18</v>
      </c>
    </row>
    <row r="4794">
      <c r="A4794" s="98" t="s">
        <v>93</v>
      </c>
      <c r="B4794" s="99"/>
      <c r="C4794" s="100" t="s">
        <v>9259</v>
      </c>
      <c r="D4794" s="101" t="s">
        <v>135</v>
      </c>
      <c r="E4794" s="101" t="s">
        <v>9260</v>
      </c>
      <c r="F4794" s="99"/>
      <c r="G4794" s="99"/>
      <c r="H4794" s="99"/>
      <c r="I4794" s="99"/>
      <c r="J4794" s="99"/>
      <c r="K4794" s="99"/>
      <c r="L4794" s="99"/>
      <c r="M4794" s="99"/>
      <c r="N4794" s="99"/>
      <c r="O4794" s="99"/>
      <c r="P4794" s="99"/>
      <c r="Q4794" s="99"/>
      <c r="R4794" s="99"/>
      <c r="S4794" s="100">
        <v>1.0</v>
      </c>
      <c r="T4794" s="100">
        <v>1.0</v>
      </c>
      <c r="U4794" s="101" t="s">
        <v>7558</v>
      </c>
      <c r="V4794" s="101" t="s">
        <v>7559</v>
      </c>
      <c r="W4794" s="101" t="s">
        <v>54</v>
      </c>
      <c r="X4794" s="101" t="s">
        <v>7560</v>
      </c>
      <c r="Y4794" s="101" t="s">
        <v>18</v>
      </c>
    </row>
    <row r="4795">
      <c r="A4795" s="98" t="s">
        <v>80</v>
      </c>
      <c r="B4795" s="99"/>
      <c r="C4795" s="100" t="s">
        <v>9261</v>
      </c>
      <c r="D4795" s="101" t="s">
        <v>135</v>
      </c>
      <c r="E4795" s="101" t="s">
        <v>9262</v>
      </c>
      <c r="F4795" s="99"/>
      <c r="G4795" s="99"/>
      <c r="H4795" s="99"/>
      <c r="I4795" s="99"/>
      <c r="J4795" s="99"/>
      <c r="K4795" s="99"/>
      <c r="L4795" s="99"/>
      <c r="M4795" s="99"/>
      <c r="N4795" s="99"/>
      <c r="O4795" s="99"/>
      <c r="P4795" s="99"/>
      <c r="Q4795" s="99"/>
      <c r="R4795" s="99"/>
      <c r="S4795" s="100">
        <v>1.0</v>
      </c>
      <c r="T4795" s="100">
        <v>1.0</v>
      </c>
      <c r="U4795" s="101" t="s">
        <v>7558</v>
      </c>
      <c r="V4795" s="101" t="s">
        <v>7559</v>
      </c>
      <c r="W4795" s="101" t="s">
        <v>54</v>
      </c>
      <c r="X4795" s="101" t="s">
        <v>7560</v>
      </c>
      <c r="Y4795" s="101" t="s">
        <v>18</v>
      </c>
    </row>
    <row r="4796">
      <c r="A4796" s="98" t="s">
        <v>77</v>
      </c>
      <c r="B4796" s="99"/>
      <c r="C4796" s="100" t="s">
        <v>9263</v>
      </c>
      <c r="D4796" s="101" t="s">
        <v>135</v>
      </c>
      <c r="E4796" s="101" t="s">
        <v>9264</v>
      </c>
      <c r="F4796" s="99"/>
      <c r="G4796" s="99"/>
      <c r="H4796" s="99"/>
      <c r="I4796" s="99"/>
      <c r="J4796" s="99"/>
      <c r="K4796" s="99"/>
      <c r="L4796" s="99"/>
      <c r="M4796" s="99"/>
      <c r="N4796" s="99"/>
      <c r="O4796" s="99"/>
      <c r="P4796" s="99"/>
      <c r="Q4796" s="99"/>
      <c r="R4796" s="99"/>
      <c r="S4796" s="100">
        <v>1.0</v>
      </c>
      <c r="T4796" s="100">
        <v>1.0</v>
      </c>
      <c r="U4796" s="101" t="s">
        <v>7558</v>
      </c>
      <c r="V4796" s="101" t="s">
        <v>7559</v>
      </c>
      <c r="W4796" s="101" t="s">
        <v>54</v>
      </c>
      <c r="X4796" s="101" t="s">
        <v>7560</v>
      </c>
      <c r="Y4796" s="101" t="s">
        <v>18</v>
      </c>
    </row>
    <row r="4797">
      <c r="A4797" s="98" t="s">
        <v>67</v>
      </c>
      <c r="B4797" s="99"/>
      <c r="C4797" s="100" t="s">
        <v>9265</v>
      </c>
      <c r="D4797" s="101" t="s">
        <v>135</v>
      </c>
      <c r="E4797" s="101" t="s">
        <v>9266</v>
      </c>
      <c r="F4797" s="99"/>
      <c r="G4797" s="99"/>
      <c r="H4797" s="99"/>
      <c r="I4797" s="99"/>
      <c r="J4797" s="99"/>
      <c r="K4797" s="99"/>
      <c r="L4797" s="99"/>
      <c r="M4797" s="99"/>
      <c r="N4797" s="99"/>
      <c r="O4797" s="99"/>
      <c r="P4797" s="99"/>
      <c r="Q4797" s="99"/>
      <c r="R4797" s="99"/>
      <c r="S4797" s="100">
        <v>1.0</v>
      </c>
      <c r="T4797" s="100">
        <v>1.0</v>
      </c>
      <c r="U4797" s="101" t="s">
        <v>7558</v>
      </c>
      <c r="V4797" s="101" t="s">
        <v>7559</v>
      </c>
      <c r="W4797" s="101" t="s">
        <v>54</v>
      </c>
      <c r="X4797" s="101" t="s">
        <v>7560</v>
      </c>
      <c r="Y4797" s="101" t="s">
        <v>18</v>
      </c>
    </row>
    <row r="4798">
      <c r="A4798" s="98" t="s">
        <v>80</v>
      </c>
      <c r="B4798" s="99"/>
      <c r="C4798" s="100" t="s">
        <v>9267</v>
      </c>
      <c r="D4798" s="101" t="s">
        <v>135</v>
      </c>
      <c r="E4798" s="101" t="s">
        <v>9268</v>
      </c>
      <c r="F4798" s="99"/>
      <c r="G4798" s="99"/>
      <c r="H4798" s="99"/>
      <c r="I4798" s="99"/>
      <c r="J4798" s="99"/>
      <c r="K4798" s="99"/>
      <c r="L4798" s="99"/>
      <c r="M4798" s="99"/>
      <c r="N4798" s="99"/>
      <c r="O4798" s="99"/>
      <c r="P4798" s="99"/>
      <c r="Q4798" s="99"/>
      <c r="R4798" s="99"/>
      <c r="S4798" s="100">
        <v>1.0</v>
      </c>
      <c r="T4798" s="100">
        <v>1.0</v>
      </c>
      <c r="U4798" s="101" t="s">
        <v>7558</v>
      </c>
      <c r="V4798" s="101" t="s">
        <v>7559</v>
      </c>
      <c r="W4798" s="101" t="s">
        <v>54</v>
      </c>
      <c r="X4798" s="101" t="s">
        <v>7560</v>
      </c>
      <c r="Y4798" s="101" t="s">
        <v>18</v>
      </c>
    </row>
    <row r="4799">
      <c r="A4799" s="103" t="s">
        <v>63</v>
      </c>
      <c r="B4799" s="99"/>
      <c r="C4799" s="100" t="s">
        <v>9269</v>
      </c>
      <c r="D4799" s="101" t="s">
        <v>122</v>
      </c>
      <c r="E4799" s="101" t="s">
        <v>9270</v>
      </c>
      <c r="F4799" s="99"/>
      <c r="G4799" s="99"/>
      <c r="H4799" s="99"/>
      <c r="I4799" s="99"/>
      <c r="J4799" s="99"/>
      <c r="K4799" s="99"/>
      <c r="L4799" s="99"/>
      <c r="M4799" s="99"/>
      <c r="N4799" s="99"/>
      <c r="O4799" s="99"/>
      <c r="P4799" s="99"/>
      <c r="Q4799" s="99"/>
      <c r="R4799" s="99"/>
      <c r="S4799" s="102">
        <v>1.0</v>
      </c>
      <c r="T4799" s="102">
        <v>1.0</v>
      </c>
      <c r="U4799" s="102" t="s">
        <v>7558</v>
      </c>
      <c r="V4799" s="102" t="s">
        <v>7559</v>
      </c>
      <c r="W4799" s="102" t="s">
        <v>54</v>
      </c>
      <c r="X4799" s="102" t="s">
        <v>7560</v>
      </c>
      <c r="Y4799" s="101" t="s">
        <v>18</v>
      </c>
    </row>
    <row r="4800">
      <c r="A4800" s="98" t="s">
        <v>64</v>
      </c>
      <c r="B4800" s="99"/>
      <c r="C4800" s="100" t="s">
        <v>9271</v>
      </c>
      <c r="D4800" s="101" t="s">
        <v>122</v>
      </c>
      <c r="E4800" s="101" t="s">
        <v>9272</v>
      </c>
      <c r="F4800" s="99"/>
      <c r="G4800" s="99"/>
      <c r="H4800" s="99"/>
      <c r="I4800" s="99"/>
      <c r="J4800" s="99"/>
      <c r="K4800" s="99"/>
      <c r="L4800" s="99"/>
      <c r="M4800" s="99"/>
      <c r="N4800" s="99"/>
      <c r="O4800" s="99"/>
      <c r="P4800" s="99"/>
      <c r="Q4800" s="99"/>
      <c r="R4800" s="99"/>
      <c r="S4800" s="102">
        <v>1.0</v>
      </c>
      <c r="T4800" s="102">
        <v>1.0</v>
      </c>
      <c r="U4800" s="102" t="s">
        <v>7558</v>
      </c>
      <c r="V4800" s="102" t="s">
        <v>7559</v>
      </c>
      <c r="W4800" s="102" t="s">
        <v>54</v>
      </c>
      <c r="X4800" s="102" t="s">
        <v>7560</v>
      </c>
      <c r="Y4800" s="101" t="s">
        <v>18</v>
      </c>
    </row>
    <row r="4801">
      <c r="A4801" s="98" t="s">
        <v>93</v>
      </c>
      <c r="B4801" s="99"/>
      <c r="C4801" s="100" t="s">
        <v>9273</v>
      </c>
      <c r="D4801" s="101" t="s">
        <v>122</v>
      </c>
      <c r="E4801" s="101" t="s">
        <v>9274</v>
      </c>
      <c r="F4801" s="99"/>
      <c r="G4801" s="99"/>
      <c r="H4801" s="99"/>
      <c r="I4801" s="99"/>
      <c r="J4801" s="99"/>
      <c r="K4801" s="99"/>
      <c r="L4801" s="99"/>
      <c r="M4801" s="99"/>
      <c r="N4801" s="99"/>
      <c r="O4801" s="99"/>
      <c r="P4801" s="99"/>
      <c r="Q4801" s="99"/>
      <c r="R4801" s="99"/>
      <c r="S4801" s="102">
        <v>1.0</v>
      </c>
      <c r="T4801" s="102">
        <v>1.0</v>
      </c>
      <c r="U4801" s="102" t="s">
        <v>7558</v>
      </c>
      <c r="V4801" s="102" t="s">
        <v>7559</v>
      </c>
      <c r="W4801" s="102" t="s">
        <v>54</v>
      </c>
      <c r="X4801" s="102" t="s">
        <v>7560</v>
      </c>
      <c r="Y4801" s="101" t="s">
        <v>18</v>
      </c>
    </row>
    <row r="4802">
      <c r="A4802" s="103" t="s">
        <v>63</v>
      </c>
      <c r="B4802" s="99"/>
      <c r="C4802" s="100" t="s">
        <v>9275</v>
      </c>
      <c r="D4802" s="101" t="s">
        <v>158</v>
      </c>
      <c r="E4802" s="101" t="s">
        <v>9276</v>
      </c>
      <c r="F4802" s="99"/>
      <c r="G4802" s="99"/>
      <c r="H4802" s="99"/>
      <c r="I4802" s="99"/>
      <c r="J4802" s="99"/>
      <c r="K4802" s="99"/>
      <c r="L4802" s="99"/>
      <c r="M4802" s="99"/>
      <c r="N4802" s="99"/>
      <c r="O4802" s="99"/>
      <c r="P4802" s="99"/>
      <c r="Q4802" s="99"/>
      <c r="R4802" s="99"/>
      <c r="S4802" s="100">
        <v>1.0</v>
      </c>
      <c r="T4802" s="100">
        <v>1.0</v>
      </c>
      <c r="U4802" s="101" t="s">
        <v>7558</v>
      </c>
      <c r="V4802" s="101" t="s">
        <v>7559</v>
      </c>
      <c r="W4802" s="101" t="s">
        <v>54</v>
      </c>
      <c r="X4802" s="101" t="s">
        <v>7560</v>
      </c>
      <c r="Y4802" s="101" t="s">
        <v>18</v>
      </c>
    </row>
    <row r="4803">
      <c r="A4803" s="98" t="s">
        <v>93</v>
      </c>
      <c r="B4803" s="99"/>
      <c r="C4803" s="100" t="s">
        <v>9277</v>
      </c>
      <c r="D4803" s="101" t="s">
        <v>122</v>
      </c>
      <c r="E4803" s="101" t="s">
        <v>9278</v>
      </c>
      <c r="F4803" s="99"/>
      <c r="G4803" s="99"/>
      <c r="H4803" s="99"/>
      <c r="I4803" s="99"/>
      <c r="J4803" s="99"/>
      <c r="K4803" s="99"/>
      <c r="L4803" s="99"/>
      <c r="M4803" s="99"/>
      <c r="N4803" s="99"/>
      <c r="O4803" s="99"/>
      <c r="P4803" s="99"/>
      <c r="Q4803" s="99"/>
      <c r="R4803" s="99"/>
      <c r="S4803" s="102">
        <v>1.0</v>
      </c>
      <c r="T4803" s="102">
        <v>1.0</v>
      </c>
      <c r="U4803" s="102" t="s">
        <v>7558</v>
      </c>
      <c r="V4803" s="102" t="s">
        <v>7559</v>
      </c>
      <c r="W4803" s="102" t="s">
        <v>54</v>
      </c>
      <c r="X4803" s="102" t="s">
        <v>7560</v>
      </c>
      <c r="Y4803" s="101" t="s">
        <v>18</v>
      </c>
    </row>
    <row r="4804">
      <c r="A4804" s="98" t="s">
        <v>64</v>
      </c>
      <c r="B4804" s="99"/>
      <c r="C4804" s="100" t="s">
        <v>9279</v>
      </c>
      <c r="D4804" s="101" t="s">
        <v>122</v>
      </c>
      <c r="E4804" s="101" t="s">
        <v>9280</v>
      </c>
      <c r="F4804" s="99"/>
      <c r="G4804" s="99"/>
      <c r="H4804" s="99"/>
      <c r="I4804" s="99"/>
      <c r="J4804" s="99"/>
      <c r="K4804" s="99"/>
      <c r="L4804" s="99"/>
      <c r="M4804" s="99"/>
      <c r="N4804" s="99"/>
      <c r="O4804" s="99"/>
      <c r="P4804" s="99"/>
      <c r="Q4804" s="99"/>
      <c r="R4804" s="99"/>
      <c r="S4804" s="102">
        <v>1.0</v>
      </c>
      <c r="T4804" s="102">
        <v>1.0</v>
      </c>
      <c r="U4804" s="102" t="s">
        <v>7558</v>
      </c>
      <c r="V4804" s="102" t="s">
        <v>7559</v>
      </c>
      <c r="W4804" s="102" t="s">
        <v>54</v>
      </c>
      <c r="X4804" s="102" t="s">
        <v>7560</v>
      </c>
      <c r="Y4804" s="101" t="s">
        <v>18</v>
      </c>
    </row>
    <row r="4805">
      <c r="A4805" s="98" t="s">
        <v>64</v>
      </c>
      <c r="B4805" s="99"/>
      <c r="C4805" s="100" t="s">
        <v>511</v>
      </c>
      <c r="D4805" s="101" t="s">
        <v>122</v>
      </c>
      <c r="E4805" s="101" t="s">
        <v>512</v>
      </c>
      <c r="F4805" s="99"/>
      <c r="G4805" s="99"/>
      <c r="H4805" s="99"/>
      <c r="I4805" s="99"/>
      <c r="J4805" s="99"/>
      <c r="K4805" s="99"/>
      <c r="L4805" s="99"/>
      <c r="M4805" s="99"/>
      <c r="N4805" s="99"/>
      <c r="O4805" s="99"/>
      <c r="P4805" s="99"/>
      <c r="Q4805" s="99"/>
      <c r="R4805" s="99"/>
      <c r="S4805" s="102">
        <v>1.0</v>
      </c>
      <c r="T4805" s="102">
        <v>1.0</v>
      </c>
      <c r="U4805" s="102" t="s">
        <v>7558</v>
      </c>
      <c r="V4805" s="102" t="s">
        <v>7559</v>
      </c>
      <c r="W4805" s="102" t="s">
        <v>54</v>
      </c>
      <c r="X4805" s="102" t="s">
        <v>7560</v>
      </c>
      <c r="Y4805" s="101" t="s">
        <v>18</v>
      </c>
    </row>
    <row r="4806">
      <c r="A4806" s="103" t="s">
        <v>24</v>
      </c>
      <c r="B4806" s="99"/>
      <c r="C4806" s="100" t="s">
        <v>9281</v>
      </c>
      <c r="D4806" s="101" t="s">
        <v>122</v>
      </c>
      <c r="E4806" s="101" t="s">
        <v>9282</v>
      </c>
      <c r="F4806" s="99"/>
      <c r="G4806" s="99"/>
      <c r="H4806" s="99"/>
      <c r="I4806" s="99"/>
      <c r="J4806" s="99"/>
      <c r="K4806" s="99"/>
      <c r="L4806" s="99"/>
      <c r="M4806" s="99"/>
      <c r="N4806" s="99"/>
      <c r="O4806" s="99"/>
      <c r="P4806" s="99"/>
      <c r="Q4806" s="99"/>
      <c r="R4806" s="99"/>
      <c r="S4806" s="102">
        <v>1.0</v>
      </c>
      <c r="T4806" s="102">
        <v>1.0</v>
      </c>
      <c r="U4806" s="102" t="s">
        <v>7558</v>
      </c>
      <c r="V4806" s="102" t="s">
        <v>7559</v>
      </c>
      <c r="W4806" s="102" t="s">
        <v>54</v>
      </c>
      <c r="X4806" s="102" t="s">
        <v>7560</v>
      </c>
      <c r="Y4806" s="101" t="s">
        <v>18</v>
      </c>
    </row>
    <row r="4807">
      <c r="A4807" s="98" t="s">
        <v>64</v>
      </c>
      <c r="B4807" s="99"/>
      <c r="C4807" s="100" t="s">
        <v>9283</v>
      </c>
      <c r="D4807" s="101" t="s">
        <v>135</v>
      </c>
      <c r="E4807" s="101" t="s">
        <v>9284</v>
      </c>
      <c r="F4807" s="99"/>
      <c r="G4807" s="99"/>
      <c r="H4807" s="99"/>
      <c r="I4807" s="99"/>
      <c r="J4807" s="99"/>
      <c r="K4807" s="99"/>
      <c r="L4807" s="99"/>
      <c r="M4807" s="99"/>
      <c r="N4807" s="99"/>
      <c r="O4807" s="99"/>
      <c r="P4807" s="99"/>
      <c r="Q4807" s="99"/>
      <c r="R4807" s="99"/>
      <c r="S4807" s="100">
        <v>1.0</v>
      </c>
      <c r="T4807" s="100">
        <v>1.0</v>
      </c>
      <c r="U4807" s="101" t="s">
        <v>7558</v>
      </c>
      <c r="V4807" s="101" t="s">
        <v>7559</v>
      </c>
      <c r="W4807" s="101" t="s">
        <v>54</v>
      </c>
      <c r="X4807" s="101" t="s">
        <v>7560</v>
      </c>
      <c r="Y4807" s="101" t="s">
        <v>18</v>
      </c>
    </row>
    <row r="4808">
      <c r="A4808" s="98" t="s">
        <v>93</v>
      </c>
      <c r="B4808" s="99"/>
      <c r="C4808" s="100" t="s">
        <v>9285</v>
      </c>
      <c r="D4808" s="101" t="s">
        <v>122</v>
      </c>
      <c r="E4808" s="101" t="s">
        <v>9286</v>
      </c>
      <c r="F4808" s="99"/>
      <c r="G4808" s="99"/>
      <c r="H4808" s="99"/>
      <c r="I4808" s="99"/>
      <c r="J4808" s="99"/>
      <c r="K4808" s="99"/>
      <c r="L4808" s="99"/>
      <c r="M4808" s="99"/>
      <c r="N4808" s="99"/>
      <c r="O4808" s="99"/>
      <c r="P4808" s="99"/>
      <c r="Q4808" s="99"/>
      <c r="R4808" s="99"/>
      <c r="S4808" s="102">
        <v>1.0</v>
      </c>
      <c r="T4808" s="102">
        <v>1.0</v>
      </c>
      <c r="U4808" s="102" t="s">
        <v>7558</v>
      </c>
      <c r="V4808" s="102" t="s">
        <v>7559</v>
      </c>
      <c r="W4808" s="102" t="s">
        <v>54</v>
      </c>
      <c r="X4808" s="102" t="s">
        <v>7560</v>
      </c>
      <c r="Y4808" s="101" t="s">
        <v>18</v>
      </c>
    </row>
    <row r="4809">
      <c r="A4809" s="98" t="s">
        <v>93</v>
      </c>
      <c r="B4809" s="99"/>
      <c r="C4809" s="100" t="s">
        <v>9287</v>
      </c>
      <c r="D4809" s="101" t="s">
        <v>122</v>
      </c>
      <c r="E4809" s="101" t="s">
        <v>9288</v>
      </c>
      <c r="F4809" s="99"/>
      <c r="G4809" s="99"/>
      <c r="H4809" s="99"/>
      <c r="I4809" s="99"/>
      <c r="J4809" s="99"/>
      <c r="K4809" s="99"/>
      <c r="L4809" s="99"/>
      <c r="M4809" s="99"/>
      <c r="N4809" s="99"/>
      <c r="O4809" s="99"/>
      <c r="P4809" s="99"/>
      <c r="Q4809" s="99"/>
      <c r="R4809" s="99"/>
      <c r="S4809" s="102">
        <v>1.0</v>
      </c>
      <c r="T4809" s="102">
        <v>1.0</v>
      </c>
      <c r="U4809" s="102" t="s">
        <v>7558</v>
      </c>
      <c r="V4809" s="102" t="s">
        <v>7559</v>
      </c>
      <c r="W4809" s="102" t="s">
        <v>54</v>
      </c>
      <c r="X4809" s="102" t="s">
        <v>7560</v>
      </c>
      <c r="Y4809" s="101" t="s">
        <v>18</v>
      </c>
    </row>
    <row r="4810">
      <c r="A4810" s="103" t="s">
        <v>24</v>
      </c>
      <c r="B4810" s="99"/>
      <c r="C4810" s="100" t="s">
        <v>9289</v>
      </c>
      <c r="D4810" s="101" t="s">
        <v>146</v>
      </c>
      <c r="E4810" s="101" t="s">
        <v>9290</v>
      </c>
      <c r="F4810" s="99"/>
      <c r="G4810" s="99"/>
      <c r="H4810" s="99"/>
      <c r="I4810" s="99"/>
      <c r="J4810" s="99"/>
      <c r="K4810" s="99"/>
      <c r="L4810" s="99"/>
      <c r="M4810" s="99"/>
      <c r="N4810" s="99"/>
      <c r="O4810" s="99"/>
      <c r="P4810" s="99"/>
      <c r="Q4810" s="99"/>
      <c r="R4810" s="99"/>
      <c r="S4810" s="100">
        <v>1.0</v>
      </c>
      <c r="T4810" s="100">
        <v>1.0</v>
      </c>
      <c r="U4810" s="101" t="s">
        <v>7558</v>
      </c>
      <c r="V4810" s="101" t="s">
        <v>7559</v>
      </c>
      <c r="W4810" s="101" t="s">
        <v>54</v>
      </c>
      <c r="X4810" s="101" t="s">
        <v>7560</v>
      </c>
      <c r="Y4810" s="101" t="s">
        <v>18</v>
      </c>
    </row>
    <row r="4811">
      <c r="A4811" s="98" t="s">
        <v>93</v>
      </c>
      <c r="B4811" s="99"/>
      <c r="C4811" s="100" t="s">
        <v>9291</v>
      </c>
      <c r="D4811" s="101" t="s">
        <v>135</v>
      </c>
      <c r="E4811" s="101" t="s">
        <v>9292</v>
      </c>
      <c r="F4811" s="99"/>
      <c r="G4811" s="99"/>
      <c r="H4811" s="99"/>
      <c r="I4811" s="99"/>
      <c r="J4811" s="99"/>
      <c r="K4811" s="99"/>
      <c r="L4811" s="99"/>
      <c r="M4811" s="99"/>
      <c r="N4811" s="99"/>
      <c r="O4811" s="99"/>
      <c r="P4811" s="99"/>
      <c r="Q4811" s="99"/>
      <c r="R4811" s="99"/>
      <c r="S4811" s="100">
        <v>1.0</v>
      </c>
      <c r="T4811" s="100">
        <v>1.0</v>
      </c>
      <c r="U4811" s="101" t="s">
        <v>7558</v>
      </c>
      <c r="V4811" s="101" t="s">
        <v>7559</v>
      </c>
      <c r="W4811" s="101" t="s">
        <v>54</v>
      </c>
      <c r="X4811" s="101" t="s">
        <v>7560</v>
      </c>
      <c r="Y4811" s="101" t="s">
        <v>18</v>
      </c>
    </row>
    <row r="4812">
      <c r="A4812" s="103" t="s">
        <v>63</v>
      </c>
      <c r="B4812" s="99"/>
      <c r="C4812" s="100" t="s">
        <v>9293</v>
      </c>
      <c r="D4812" s="101" t="s">
        <v>122</v>
      </c>
      <c r="E4812" s="101" t="s">
        <v>523</v>
      </c>
      <c r="F4812" s="99"/>
      <c r="G4812" s="99"/>
      <c r="H4812" s="99"/>
      <c r="I4812" s="99"/>
      <c r="J4812" s="99"/>
      <c r="K4812" s="99"/>
      <c r="L4812" s="99"/>
      <c r="M4812" s="99"/>
      <c r="N4812" s="99"/>
      <c r="O4812" s="99"/>
      <c r="P4812" s="99"/>
      <c r="Q4812" s="99"/>
      <c r="R4812" s="99"/>
      <c r="S4812" s="102">
        <v>1.0</v>
      </c>
      <c r="T4812" s="102">
        <v>1.0</v>
      </c>
      <c r="U4812" s="102" t="s">
        <v>7558</v>
      </c>
      <c r="V4812" s="102" t="s">
        <v>7559</v>
      </c>
      <c r="W4812" s="102" t="s">
        <v>54</v>
      </c>
      <c r="X4812" s="102" t="s">
        <v>7560</v>
      </c>
      <c r="Y4812" s="101" t="s">
        <v>18</v>
      </c>
    </row>
    <row r="4813">
      <c r="A4813" s="98" t="s">
        <v>64</v>
      </c>
      <c r="B4813" s="99"/>
      <c r="C4813" s="100" t="s">
        <v>9294</v>
      </c>
      <c r="D4813" s="101" t="s">
        <v>122</v>
      </c>
      <c r="E4813" s="101" t="s">
        <v>9295</v>
      </c>
      <c r="F4813" s="99"/>
      <c r="G4813" s="99"/>
      <c r="H4813" s="99"/>
      <c r="I4813" s="99"/>
      <c r="J4813" s="99"/>
      <c r="K4813" s="99"/>
      <c r="L4813" s="99"/>
      <c r="M4813" s="99"/>
      <c r="N4813" s="99"/>
      <c r="O4813" s="99"/>
      <c r="P4813" s="99"/>
      <c r="Q4813" s="99"/>
      <c r="R4813" s="99"/>
      <c r="S4813" s="102">
        <v>1.0</v>
      </c>
      <c r="T4813" s="102">
        <v>1.0</v>
      </c>
      <c r="U4813" s="102" t="s">
        <v>7558</v>
      </c>
      <c r="V4813" s="102" t="s">
        <v>7559</v>
      </c>
      <c r="W4813" s="102" t="s">
        <v>54</v>
      </c>
      <c r="X4813" s="102" t="s">
        <v>7560</v>
      </c>
      <c r="Y4813" s="101" t="s">
        <v>18</v>
      </c>
    </row>
    <row r="4814">
      <c r="A4814" s="98" t="s">
        <v>64</v>
      </c>
      <c r="B4814" s="99"/>
      <c r="C4814" s="100" t="s">
        <v>9296</v>
      </c>
      <c r="D4814" s="101" t="s">
        <v>135</v>
      </c>
      <c r="E4814" s="101" t="s">
        <v>9297</v>
      </c>
      <c r="F4814" s="99"/>
      <c r="G4814" s="99"/>
      <c r="H4814" s="99"/>
      <c r="I4814" s="99"/>
      <c r="J4814" s="99"/>
      <c r="K4814" s="99"/>
      <c r="L4814" s="99"/>
      <c r="M4814" s="99"/>
      <c r="N4814" s="99"/>
      <c r="O4814" s="99"/>
      <c r="P4814" s="99"/>
      <c r="Q4814" s="99"/>
      <c r="R4814" s="99"/>
      <c r="S4814" s="100">
        <v>1.0</v>
      </c>
      <c r="T4814" s="100">
        <v>1.0</v>
      </c>
      <c r="U4814" s="101" t="s">
        <v>7558</v>
      </c>
      <c r="V4814" s="101" t="s">
        <v>7559</v>
      </c>
      <c r="W4814" s="101" t="s">
        <v>54</v>
      </c>
      <c r="X4814" s="101" t="s">
        <v>7560</v>
      </c>
      <c r="Y4814" s="101" t="s">
        <v>18</v>
      </c>
    </row>
    <row r="4815">
      <c r="A4815" s="103" t="s">
        <v>24</v>
      </c>
      <c r="B4815" s="99"/>
      <c r="C4815" s="100" t="s">
        <v>9298</v>
      </c>
      <c r="D4815" s="101" t="s">
        <v>122</v>
      </c>
      <c r="E4815" s="101" t="s">
        <v>9299</v>
      </c>
      <c r="F4815" s="99"/>
      <c r="G4815" s="99"/>
      <c r="H4815" s="99"/>
      <c r="I4815" s="99"/>
      <c r="J4815" s="99"/>
      <c r="K4815" s="99"/>
      <c r="L4815" s="99"/>
      <c r="M4815" s="99"/>
      <c r="N4815" s="99"/>
      <c r="O4815" s="99"/>
      <c r="P4815" s="99"/>
      <c r="Q4815" s="99"/>
      <c r="R4815" s="99"/>
      <c r="S4815" s="102">
        <v>1.0</v>
      </c>
      <c r="T4815" s="102">
        <v>1.0</v>
      </c>
      <c r="U4815" s="102" t="s">
        <v>7558</v>
      </c>
      <c r="V4815" s="102" t="s">
        <v>7559</v>
      </c>
      <c r="W4815" s="102" t="s">
        <v>54</v>
      </c>
      <c r="X4815" s="102" t="s">
        <v>7560</v>
      </c>
      <c r="Y4815" s="101" t="s">
        <v>18</v>
      </c>
    </row>
    <row r="4816">
      <c r="A4816" s="98" t="s">
        <v>93</v>
      </c>
      <c r="B4816" s="99"/>
      <c r="C4816" s="100" t="s">
        <v>9300</v>
      </c>
      <c r="D4816" s="101" t="s">
        <v>122</v>
      </c>
      <c r="E4816" s="101" t="s">
        <v>9301</v>
      </c>
      <c r="F4816" s="99"/>
      <c r="G4816" s="99"/>
      <c r="H4816" s="99"/>
      <c r="I4816" s="99"/>
      <c r="J4816" s="99"/>
      <c r="K4816" s="99"/>
      <c r="L4816" s="99"/>
      <c r="M4816" s="99"/>
      <c r="N4816" s="99"/>
      <c r="O4816" s="99"/>
      <c r="P4816" s="99"/>
      <c r="Q4816" s="99"/>
      <c r="R4816" s="99"/>
      <c r="S4816" s="102">
        <v>1.0</v>
      </c>
      <c r="T4816" s="102">
        <v>1.0</v>
      </c>
      <c r="U4816" s="102" t="s">
        <v>7558</v>
      </c>
      <c r="V4816" s="102" t="s">
        <v>7559</v>
      </c>
      <c r="W4816" s="102" t="s">
        <v>54</v>
      </c>
      <c r="X4816" s="102" t="s">
        <v>7560</v>
      </c>
      <c r="Y4816" s="101" t="s">
        <v>18</v>
      </c>
    </row>
    <row r="4817">
      <c r="A4817" s="98" t="s">
        <v>64</v>
      </c>
      <c r="B4817" s="99"/>
      <c r="C4817" s="100" t="s">
        <v>9302</v>
      </c>
      <c r="D4817" s="101" t="s">
        <v>122</v>
      </c>
      <c r="E4817" s="101" t="s">
        <v>9303</v>
      </c>
      <c r="F4817" s="99"/>
      <c r="G4817" s="99"/>
      <c r="H4817" s="99"/>
      <c r="I4817" s="99"/>
      <c r="J4817" s="99"/>
      <c r="K4817" s="99"/>
      <c r="L4817" s="99"/>
      <c r="M4817" s="99"/>
      <c r="N4817" s="99"/>
      <c r="O4817" s="99"/>
      <c r="P4817" s="99"/>
      <c r="Q4817" s="99"/>
      <c r="R4817" s="99"/>
      <c r="S4817" s="102">
        <v>1.0</v>
      </c>
      <c r="T4817" s="102">
        <v>1.0</v>
      </c>
      <c r="U4817" s="102" t="s">
        <v>7558</v>
      </c>
      <c r="V4817" s="102" t="s">
        <v>7559</v>
      </c>
      <c r="W4817" s="102" t="s">
        <v>54</v>
      </c>
      <c r="X4817" s="102" t="s">
        <v>7560</v>
      </c>
      <c r="Y4817" s="101" t="s">
        <v>18</v>
      </c>
    </row>
    <row r="4818">
      <c r="A4818" s="98" t="s">
        <v>64</v>
      </c>
      <c r="B4818" s="99"/>
      <c r="C4818" s="100" t="s">
        <v>9304</v>
      </c>
      <c r="D4818" s="101" t="s">
        <v>151</v>
      </c>
      <c r="E4818" s="101" t="s">
        <v>9305</v>
      </c>
      <c r="F4818" s="99"/>
      <c r="G4818" s="99"/>
      <c r="H4818" s="99"/>
      <c r="I4818" s="99"/>
      <c r="J4818" s="99"/>
      <c r="K4818" s="99"/>
      <c r="L4818" s="99"/>
      <c r="M4818" s="99"/>
      <c r="N4818" s="99"/>
      <c r="O4818" s="99"/>
      <c r="P4818" s="99"/>
      <c r="Q4818" s="99"/>
      <c r="R4818" s="99"/>
      <c r="S4818" s="102">
        <v>1.0</v>
      </c>
      <c r="T4818" s="102">
        <v>1.0</v>
      </c>
      <c r="U4818" s="102" t="s">
        <v>7558</v>
      </c>
      <c r="V4818" s="102" t="s">
        <v>7559</v>
      </c>
      <c r="W4818" s="102" t="s">
        <v>54</v>
      </c>
      <c r="X4818" s="102" t="s">
        <v>7591</v>
      </c>
      <c r="Y4818" s="101" t="s">
        <v>12</v>
      </c>
      <c r="Z4818" s="33">
        <v>1.0</v>
      </c>
    </row>
    <row r="4819">
      <c r="A4819" s="103" t="s">
        <v>63</v>
      </c>
      <c r="B4819" s="99"/>
      <c r="C4819" s="100" t="s">
        <v>9306</v>
      </c>
      <c r="D4819" s="101" t="s">
        <v>135</v>
      </c>
      <c r="E4819" s="101" t="s">
        <v>9307</v>
      </c>
      <c r="F4819" s="99"/>
      <c r="G4819" s="99"/>
      <c r="H4819" s="99"/>
      <c r="I4819" s="99"/>
      <c r="J4819" s="99"/>
      <c r="K4819" s="99"/>
      <c r="L4819" s="99"/>
      <c r="M4819" s="99"/>
      <c r="N4819" s="99"/>
      <c r="O4819" s="99"/>
      <c r="P4819" s="99"/>
      <c r="Q4819" s="99"/>
      <c r="R4819" s="99"/>
      <c r="S4819" s="100">
        <v>1.0</v>
      </c>
      <c r="T4819" s="100">
        <v>1.0</v>
      </c>
      <c r="U4819" s="101" t="s">
        <v>7558</v>
      </c>
      <c r="V4819" s="101" t="s">
        <v>7559</v>
      </c>
      <c r="W4819" s="101" t="s">
        <v>54</v>
      </c>
      <c r="X4819" s="101" t="s">
        <v>7560</v>
      </c>
      <c r="Y4819" s="101" t="s">
        <v>18</v>
      </c>
    </row>
    <row r="4820">
      <c r="A4820" s="98" t="s">
        <v>67</v>
      </c>
      <c r="B4820" s="99"/>
      <c r="C4820" s="100" t="s">
        <v>9308</v>
      </c>
      <c r="D4820" s="101" t="s">
        <v>135</v>
      </c>
      <c r="E4820" s="101" t="s">
        <v>9309</v>
      </c>
      <c r="F4820" s="99"/>
      <c r="G4820" s="99"/>
      <c r="H4820" s="99"/>
      <c r="I4820" s="99"/>
      <c r="J4820" s="99"/>
      <c r="K4820" s="99"/>
      <c r="L4820" s="99"/>
      <c r="M4820" s="99"/>
      <c r="N4820" s="99"/>
      <c r="O4820" s="99"/>
      <c r="P4820" s="99"/>
      <c r="Q4820" s="99"/>
      <c r="R4820" s="99"/>
      <c r="S4820" s="100">
        <v>1.0</v>
      </c>
      <c r="T4820" s="100">
        <v>1.0</v>
      </c>
      <c r="U4820" s="101" t="s">
        <v>7558</v>
      </c>
      <c r="V4820" s="101" t="s">
        <v>7559</v>
      </c>
      <c r="W4820" s="101" t="s">
        <v>54</v>
      </c>
      <c r="X4820" s="101" t="s">
        <v>7560</v>
      </c>
      <c r="Y4820" s="101" t="s">
        <v>20</v>
      </c>
    </row>
    <row r="4821">
      <c r="A4821" s="98" t="s">
        <v>77</v>
      </c>
      <c r="B4821" s="99"/>
      <c r="C4821" s="100" t="s">
        <v>526</v>
      </c>
      <c r="D4821" s="101" t="s">
        <v>135</v>
      </c>
      <c r="E4821" s="101" t="s">
        <v>9310</v>
      </c>
      <c r="F4821" s="99"/>
      <c r="G4821" s="99"/>
      <c r="H4821" s="99"/>
      <c r="I4821" s="99"/>
      <c r="J4821" s="99"/>
      <c r="K4821" s="99"/>
      <c r="L4821" s="99"/>
      <c r="M4821" s="99"/>
      <c r="N4821" s="99"/>
      <c r="O4821" s="99"/>
      <c r="P4821" s="99"/>
      <c r="Q4821" s="99"/>
      <c r="R4821" s="99"/>
      <c r="S4821" s="100">
        <v>1.0</v>
      </c>
      <c r="T4821" s="100">
        <v>1.0</v>
      </c>
      <c r="U4821" s="101" t="s">
        <v>7558</v>
      </c>
      <c r="V4821" s="101" t="s">
        <v>7559</v>
      </c>
      <c r="W4821" s="101" t="s">
        <v>54</v>
      </c>
      <c r="X4821" s="101" t="s">
        <v>7560</v>
      </c>
      <c r="Y4821" s="101" t="s">
        <v>20</v>
      </c>
    </row>
    <row r="4822">
      <c r="A4822" s="98" t="s">
        <v>67</v>
      </c>
      <c r="B4822" s="99"/>
      <c r="C4822" s="100" t="s">
        <v>9311</v>
      </c>
      <c r="D4822" s="101" t="s">
        <v>122</v>
      </c>
      <c r="E4822" s="101" t="s">
        <v>9312</v>
      </c>
      <c r="F4822" s="99"/>
      <c r="G4822" s="99"/>
      <c r="H4822" s="99"/>
      <c r="I4822" s="99"/>
      <c r="J4822" s="99"/>
      <c r="K4822" s="99"/>
      <c r="L4822" s="99"/>
      <c r="M4822" s="99"/>
      <c r="N4822" s="99"/>
      <c r="O4822" s="99"/>
      <c r="P4822" s="99"/>
      <c r="Q4822" s="99"/>
      <c r="R4822" s="99"/>
      <c r="S4822" s="102">
        <v>1.0</v>
      </c>
      <c r="T4822" s="102">
        <v>1.0</v>
      </c>
      <c r="U4822" s="102" t="s">
        <v>7558</v>
      </c>
      <c r="V4822" s="102" t="s">
        <v>7559</v>
      </c>
      <c r="W4822" s="102" t="s">
        <v>54</v>
      </c>
      <c r="X4822" s="102" t="s">
        <v>7560</v>
      </c>
      <c r="Y4822" s="101" t="s">
        <v>18</v>
      </c>
    </row>
    <row r="4823">
      <c r="A4823" s="98" t="s">
        <v>81</v>
      </c>
      <c r="B4823" s="99"/>
      <c r="C4823" s="100" t="s">
        <v>9313</v>
      </c>
      <c r="D4823" s="101" t="s">
        <v>122</v>
      </c>
      <c r="E4823" s="101" t="s">
        <v>9312</v>
      </c>
      <c r="F4823" s="99"/>
      <c r="G4823" s="99"/>
      <c r="H4823" s="99"/>
      <c r="I4823" s="99"/>
      <c r="J4823" s="99"/>
      <c r="K4823" s="99"/>
      <c r="L4823" s="99"/>
      <c r="M4823" s="99"/>
      <c r="N4823" s="99"/>
      <c r="O4823" s="99"/>
      <c r="P4823" s="99"/>
      <c r="Q4823" s="99"/>
      <c r="R4823" s="99"/>
      <c r="S4823" s="102">
        <v>1.0</v>
      </c>
      <c r="T4823" s="102">
        <v>1.0</v>
      </c>
      <c r="U4823" s="102" t="s">
        <v>7558</v>
      </c>
      <c r="V4823" s="102" t="s">
        <v>7559</v>
      </c>
      <c r="W4823" s="102" t="s">
        <v>54</v>
      </c>
      <c r="X4823" s="102" t="s">
        <v>7560</v>
      </c>
      <c r="Y4823" s="101" t="s">
        <v>18</v>
      </c>
    </row>
    <row r="4824">
      <c r="A4824" s="98" t="s">
        <v>77</v>
      </c>
      <c r="B4824" s="99"/>
      <c r="C4824" s="100" t="s">
        <v>9314</v>
      </c>
      <c r="D4824" s="101" t="s">
        <v>122</v>
      </c>
      <c r="E4824" s="101" t="s">
        <v>9315</v>
      </c>
      <c r="F4824" s="99"/>
      <c r="G4824" s="99"/>
      <c r="H4824" s="99"/>
      <c r="I4824" s="99"/>
      <c r="J4824" s="99"/>
      <c r="K4824" s="99"/>
      <c r="L4824" s="99"/>
      <c r="M4824" s="99"/>
      <c r="N4824" s="99"/>
      <c r="O4824" s="99"/>
      <c r="P4824" s="99"/>
      <c r="Q4824" s="99"/>
      <c r="R4824" s="99"/>
      <c r="S4824" s="102">
        <v>1.0</v>
      </c>
      <c r="T4824" s="102">
        <v>1.0</v>
      </c>
      <c r="U4824" s="102" t="s">
        <v>7558</v>
      </c>
      <c r="V4824" s="102" t="s">
        <v>7559</v>
      </c>
      <c r="W4824" s="102" t="s">
        <v>54</v>
      </c>
      <c r="X4824" s="102" t="s">
        <v>7560</v>
      </c>
      <c r="Y4824" s="101" t="s">
        <v>18</v>
      </c>
    </row>
    <row r="4825">
      <c r="A4825" s="103" t="s">
        <v>87</v>
      </c>
      <c r="B4825" s="99"/>
      <c r="C4825" s="100" t="s">
        <v>9316</v>
      </c>
      <c r="D4825" s="101" t="s">
        <v>122</v>
      </c>
      <c r="E4825" s="101" t="s">
        <v>9317</v>
      </c>
      <c r="F4825" s="99"/>
      <c r="G4825" s="99"/>
      <c r="H4825" s="99"/>
      <c r="I4825" s="99"/>
      <c r="J4825" s="99"/>
      <c r="K4825" s="99"/>
      <c r="L4825" s="99"/>
      <c r="M4825" s="99"/>
      <c r="N4825" s="99"/>
      <c r="O4825" s="99"/>
      <c r="P4825" s="99"/>
      <c r="Q4825" s="99"/>
      <c r="R4825" s="99"/>
      <c r="S4825" s="102">
        <v>1.0</v>
      </c>
      <c r="T4825" s="102">
        <v>1.0</v>
      </c>
      <c r="U4825" s="102" t="s">
        <v>7558</v>
      </c>
      <c r="V4825" s="102" t="s">
        <v>7559</v>
      </c>
      <c r="W4825" s="102" t="s">
        <v>54</v>
      </c>
      <c r="X4825" s="102" t="s">
        <v>7560</v>
      </c>
      <c r="Y4825" s="101" t="s">
        <v>18</v>
      </c>
    </row>
    <row r="4826">
      <c r="A4826" s="98" t="s">
        <v>93</v>
      </c>
      <c r="B4826" s="99"/>
      <c r="C4826" s="100" t="s">
        <v>9318</v>
      </c>
      <c r="D4826" s="101" t="s">
        <v>471</v>
      </c>
      <c r="E4826" s="101" t="s">
        <v>9319</v>
      </c>
      <c r="F4826" s="99"/>
      <c r="G4826" s="99"/>
      <c r="H4826" s="99"/>
      <c r="I4826" s="99"/>
      <c r="J4826" s="99"/>
      <c r="K4826" s="99"/>
      <c r="L4826" s="99"/>
      <c r="M4826" s="99"/>
      <c r="N4826" s="99"/>
      <c r="O4826" s="99"/>
      <c r="P4826" s="99"/>
      <c r="Q4826" s="99"/>
      <c r="R4826" s="99"/>
      <c r="S4826" s="100">
        <v>1.0</v>
      </c>
      <c r="T4826" s="100">
        <v>1.0</v>
      </c>
      <c r="U4826" s="101" t="s">
        <v>7558</v>
      </c>
      <c r="V4826" s="101" t="s">
        <v>7559</v>
      </c>
      <c r="W4826" s="101" t="s">
        <v>54</v>
      </c>
      <c r="X4826" s="101" t="s">
        <v>7560</v>
      </c>
      <c r="Y4826" s="101" t="s">
        <v>18</v>
      </c>
    </row>
    <row r="4827">
      <c r="A4827" s="103" t="s">
        <v>63</v>
      </c>
      <c r="B4827" s="99"/>
      <c r="C4827" s="100" t="s">
        <v>9320</v>
      </c>
      <c r="D4827" s="101" t="s">
        <v>825</v>
      </c>
      <c r="E4827" s="101" t="s">
        <v>9321</v>
      </c>
      <c r="F4827" s="99"/>
      <c r="G4827" s="99"/>
      <c r="H4827" s="99"/>
      <c r="I4827" s="99"/>
      <c r="J4827" s="99"/>
      <c r="K4827" s="99"/>
      <c r="L4827" s="99"/>
      <c r="M4827" s="99"/>
      <c r="N4827" s="99"/>
      <c r="O4827" s="99"/>
      <c r="P4827" s="99"/>
      <c r="Q4827" s="99"/>
      <c r="R4827" s="99"/>
      <c r="S4827" s="102">
        <v>1.0</v>
      </c>
      <c r="T4827" s="102">
        <v>1.0</v>
      </c>
      <c r="U4827" s="102" t="s">
        <v>7558</v>
      </c>
      <c r="V4827" s="102" t="s">
        <v>7559</v>
      </c>
      <c r="W4827" s="102" t="s">
        <v>54</v>
      </c>
      <c r="X4827" s="102" t="s">
        <v>7560</v>
      </c>
      <c r="Y4827" s="101" t="s">
        <v>18</v>
      </c>
    </row>
    <row r="4828">
      <c r="A4828" s="103" t="s">
        <v>63</v>
      </c>
      <c r="B4828" s="99"/>
      <c r="C4828" s="100" t="s">
        <v>9322</v>
      </c>
      <c r="D4828" s="101" t="s">
        <v>122</v>
      </c>
      <c r="E4828" s="101" t="s">
        <v>9323</v>
      </c>
      <c r="F4828" s="99"/>
      <c r="G4828" s="99"/>
      <c r="H4828" s="99"/>
      <c r="I4828" s="99"/>
      <c r="J4828" s="99"/>
      <c r="K4828" s="99"/>
      <c r="L4828" s="99"/>
      <c r="M4828" s="99"/>
      <c r="N4828" s="99"/>
      <c r="O4828" s="99"/>
      <c r="P4828" s="99"/>
      <c r="Q4828" s="99"/>
      <c r="R4828" s="99"/>
      <c r="S4828" s="102">
        <v>1.0</v>
      </c>
      <c r="T4828" s="102">
        <v>1.0</v>
      </c>
      <c r="U4828" s="102" t="s">
        <v>7558</v>
      </c>
      <c r="V4828" s="102" t="s">
        <v>7559</v>
      </c>
      <c r="W4828" s="102" t="s">
        <v>54</v>
      </c>
      <c r="X4828" s="102" t="s">
        <v>7560</v>
      </c>
      <c r="Y4828" s="101" t="s">
        <v>18</v>
      </c>
    </row>
    <row r="4829">
      <c r="A4829" s="98" t="s">
        <v>93</v>
      </c>
      <c r="B4829" s="99"/>
      <c r="C4829" s="100" t="s">
        <v>9324</v>
      </c>
      <c r="D4829" s="101" t="s">
        <v>122</v>
      </c>
      <c r="E4829" s="101" t="s">
        <v>9325</v>
      </c>
      <c r="F4829" s="99"/>
      <c r="G4829" s="99"/>
      <c r="H4829" s="99"/>
      <c r="I4829" s="99"/>
      <c r="J4829" s="99"/>
      <c r="K4829" s="99"/>
      <c r="L4829" s="99"/>
      <c r="M4829" s="99"/>
      <c r="N4829" s="99"/>
      <c r="O4829" s="99"/>
      <c r="P4829" s="99"/>
      <c r="Q4829" s="99"/>
      <c r="R4829" s="99"/>
      <c r="S4829" s="102">
        <v>1.0</v>
      </c>
      <c r="T4829" s="102">
        <v>1.0</v>
      </c>
      <c r="U4829" s="102" t="s">
        <v>7558</v>
      </c>
      <c r="V4829" s="102" t="s">
        <v>7559</v>
      </c>
      <c r="W4829" s="102" t="s">
        <v>54</v>
      </c>
      <c r="X4829" s="102" t="s">
        <v>7560</v>
      </c>
      <c r="Y4829" s="101" t="s">
        <v>18</v>
      </c>
    </row>
    <row r="4830">
      <c r="A4830" s="103" t="s">
        <v>63</v>
      </c>
      <c r="B4830" s="99"/>
      <c r="C4830" s="100" t="s">
        <v>9326</v>
      </c>
      <c r="D4830" s="101" t="s">
        <v>825</v>
      </c>
      <c r="E4830" s="101" t="s">
        <v>9327</v>
      </c>
      <c r="F4830" s="99"/>
      <c r="G4830" s="99"/>
      <c r="H4830" s="99"/>
      <c r="I4830" s="99"/>
      <c r="J4830" s="99"/>
      <c r="K4830" s="99"/>
      <c r="L4830" s="99"/>
      <c r="M4830" s="99"/>
      <c r="N4830" s="99"/>
      <c r="O4830" s="99"/>
      <c r="P4830" s="99"/>
      <c r="Q4830" s="99"/>
      <c r="R4830" s="99"/>
      <c r="S4830" s="102">
        <v>1.0</v>
      </c>
      <c r="T4830" s="102">
        <v>1.0</v>
      </c>
      <c r="U4830" s="102" t="s">
        <v>7558</v>
      </c>
      <c r="V4830" s="102" t="s">
        <v>7559</v>
      </c>
      <c r="W4830" s="102" t="s">
        <v>54</v>
      </c>
      <c r="X4830" s="102" t="s">
        <v>7560</v>
      </c>
      <c r="Y4830" s="101" t="s">
        <v>18</v>
      </c>
    </row>
    <row r="4831">
      <c r="A4831" s="98" t="s">
        <v>93</v>
      </c>
      <c r="B4831" s="99"/>
      <c r="C4831" s="100" t="s">
        <v>9328</v>
      </c>
      <c r="D4831" s="101" t="s">
        <v>158</v>
      </c>
      <c r="E4831" s="101" t="s">
        <v>9329</v>
      </c>
      <c r="F4831" s="99"/>
      <c r="G4831" s="99"/>
      <c r="H4831" s="99"/>
      <c r="I4831" s="99"/>
      <c r="J4831" s="99"/>
      <c r="K4831" s="99"/>
      <c r="L4831" s="99"/>
      <c r="M4831" s="99"/>
      <c r="N4831" s="99"/>
      <c r="O4831" s="99"/>
      <c r="P4831" s="99"/>
      <c r="Q4831" s="99"/>
      <c r="R4831" s="99"/>
      <c r="S4831" s="100">
        <v>1.0</v>
      </c>
      <c r="T4831" s="100">
        <v>1.0</v>
      </c>
      <c r="U4831" s="101" t="s">
        <v>7558</v>
      </c>
      <c r="V4831" s="101" t="s">
        <v>7559</v>
      </c>
      <c r="W4831" s="101" t="s">
        <v>54</v>
      </c>
      <c r="X4831" s="101" t="s">
        <v>7560</v>
      </c>
      <c r="Y4831" s="101" t="s">
        <v>18</v>
      </c>
    </row>
    <row r="4832">
      <c r="A4832" s="98" t="s">
        <v>81</v>
      </c>
      <c r="B4832" s="99"/>
      <c r="C4832" s="100" t="s">
        <v>9330</v>
      </c>
      <c r="D4832" s="101" t="s">
        <v>122</v>
      </c>
      <c r="E4832" s="101" t="s">
        <v>9331</v>
      </c>
      <c r="F4832" s="99"/>
      <c r="G4832" s="99"/>
      <c r="H4832" s="99"/>
      <c r="I4832" s="99"/>
      <c r="J4832" s="99"/>
      <c r="K4832" s="99"/>
      <c r="L4832" s="99"/>
      <c r="M4832" s="99"/>
      <c r="N4832" s="99"/>
      <c r="O4832" s="99"/>
      <c r="P4832" s="99"/>
      <c r="Q4832" s="99"/>
      <c r="R4832" s="99"/>
      <c r="S4832" s="102">
        <v>1.0</v>
      </c>
      <c r="T4832" s="102">
        <v>1.0</v>
      </c>
      <c r="U4832" s="102" t="s">
        <v>7558</v>
      </c>
      <c r="V4832" s="102" t="s">
        <v>7559</v>
      </c>
      <c r="W4832" s="102" t="s">
        <v>54</v>
      </c>
      <c r="X4832" s="102" t="s">
        <v>7560</v>
      </c>
      <c r="Y4832" s="101" t="s">
        <v>18</v>
      </c>
    </row>
    <row r="4833">
      <c r="A4833" s="103" t="s">
        <v>63</v>
      </c>
      <c r="B4833" s="99"/>
      <c r="C4833" s="100" t="s">
        <v>9332</v>
      </c>
      <c r="D4833" s="101" t="s">
        <v>825</v>
      </c>
      <c r="E4833" s="101" t="s">
        <v>9333</v>
      </c>
      <c r="F4833" s="99"/>
      <c r="G4833" s="99"/>
      <c r="H4833" s="99"/>
      <c r="I4833" s="99"/>
      <c r="J4833" s="99"/>
      <c r="K4833" s="99"/>
      <c r="L4833" s="99"/>
      <c r="M4833" s="99"/>
      <c r="N4833" s="99"/>
      <c r="O4833" s="99"/>
      <c r="P4833" s="99"/>
      <c r="Q4833" s="99"/>
      <c r="R4833" s="99"/>
      <c r="S4833" s="102">
        <v>1.0</v>
      </c>
      <c r="T4833" s="102">
        <v>1.0</v>
      </c>
      <c r="U4833" s="102" t="s">
        <v>7558</v>
      </c>
      <c r="V4833" s="102" t="s">
        <v>7559</v>
      </c>
      <c r="W4833" s="102" t="s">
        <v>54</v>
      </c>
      <c r="X4833" s="102" t="s">
        <v>7560</v>
      </c>
      <c r="Y4833" s="101" t="s">
        <v>18</v>
      </c>
    </row>
    <row r="4834">
      <c r="A4834" s="103" t="s">
        <v>24</v>
      </c>
      <c r="B4834" s="99"/>
      <c r="C4834" s="100" t="s">
        <v>9334</v>
      </c>
      <c r="D4834" s="101" t="s">
        <v>122</v>
      </c>
      <c r="E4834" s="101" t="s">
        <v>9335</v>
      </c>
      <c r="F4834" s="99"/>
      <c r="G4834" s="99"/>
      <c r="H4834" s="99"/>
      <c r="I4834" s="99"/>
      <c r="J4834" s="99"/>
      <c r="K4834" s="99"/>
      <c r="L4834" s="99"/>
      <c r="M4834" s="99"/>
      <c r="N4834" s="99"/>
      <c r="O4834" s="99"/>
      <c r="P4834" s="99"/>
      <c r="Q4834" s="99"/>
      <c r="R4834" s="99"/>
      <c r="S4834" s="102">
        <v>1.0</v>
      </c>
      <c r="T4834" s="102">
        <v>1.0</v>
      </c>
      <c r="U4834" s="102" t="s">
        <v>7558</v>
      </c>
      <c r="V4834" s="102" t="s">
        <v>7559</v>
      </c>
      <c r="W4834" s="102" t="s">
        <v>54</v>
      </c>
      <c r="X4834" s="102" t="s">
        <v>7560</v>
      </c>
      <c r="Y4834" s="101" t="s">
        <v>18</v>
      </c>
    </row>
    <row r="4835">
      <c r="A4835" s="103" t="s">
        <v>63</v>
      </c>
      <c r="B4835" s="99"/>
      <c r="C4835" s="100" t="s">
        <v>9336</v>
      </c>
      <c r="D4835" s="101" t="s">
        <v>122</v>
      </c>
      <c r="E4835" s="101" t="s">
        <v>9337</v>
      </c>
      <c r="F4835" s="99"/>
      <c r="G4835" s="99"/>
      <c r="H4835" s="99"/>
      <c r="I4835" s="99"/>
      <c r="J4835" s="99"/>
      <c r="K4835" s="99"/>
      <c r="L4835" s="99"/>
      <c r="M4835" s="99"/>
      <c r="N4835" s="99"/>
      <c r="O4835" s="99"/>
      <c r="P4835" s="99"/>
      <c r="Q4835" s="99"/>
      <c r="R4835" s="99"/>
      <c r="S4835" s="102">
        <v>1.0</v>
      </c>
      <c r="T4835" s="102">
        <v>1.0</v>
      </c>
      <c r="U4835" s="102" t="s">
        <v>7558</v>
      </c>
      <c r="V4835" s="102" t="s">
        <v>7559</v>
      </c>
      <c r="W4835" s="102" t="s">
        <v>54</v>
      </c>
      <c r="X4835" s="102" t="s">
        <v>7560</v>
      </c>
      <c r="Y4835" s="101" t="s">
        <v>18</v>
      </c>
    </row>
    <row r="4836">
      <c r="A4836" s="98" t="s">
        <v>77</v>
      </c>
      <c r="B4836" s="99"/>
      <c r="C4836" s="100" t="s">
        <v>9338</v>
      </c>
      <c r="D4836" s="101" t="s">
        <v>135</v>
      </c>
      <c r="E4836" s="101" t="s">
        <v>9339</v>
      </c>
      <c r="F4836" s="99"/>
      <c r="G4836" s="99"/>
      <c r="H4836" s="99"/>
      <c r="I4836" s="99"/>
      <c r="J4836" s="99"/>
      <c r="K4836" s="99"/>
      <c r="L4836" s="99"/>
      <c r="M4836" s="99"/>
      <c r="N4836" s="99"/>
      <c r="O4836" s="99"/>
      <c r="P4836" s="99"/>
      <c r="Q4836" s="99"/>
      <c r="R4836" s="99"/>
      <c r="S4836" s="100">
        <v>1.0</v>
      </c>
      <c r="T4836" s="100">
        <v>1.0</v>
      </c>
      <c r="U4836" s="101" t="s">
        <v>7558</v>
      </c>
      <c r="V4836" s="101" t="s">
        <v>7559</v>
      </c>
      <c r="W4836" s="101" t="s">
        <v>54</v>
      </c>
      <c r="X4836" s="101" t="s">
        <v>7560</v>
      </c>
      <c r="Y4836" s="101" t="s">
        <v>18</v>
      </c>
    </row>
    <row r="4837">
      <c r="A4837" s="98" t="s">
        <v>81</v>
      </c>
      <c r="B4837" s="99"/>
      <c r="C4837" s="100" t="s">
        <v>9340</v>
      </c>
      <c r="D4837" s="101" t="s">
        <v>122</v>
      </c>
      <c r="E4837" s="101" t="s">
        <v>9341</v>
      </c>
      <c r="F4837" s="99"/>
      <c r="G4837" s="99"/>
      <c r="H4837" s="99"/>
      <c r="I4837" s="99"/>
      <c r="J4837" s="99"/>
      <c r="K4837" s="99"/>
      <c r="L4837" s="99"/>
      <c r="M4837" s="99"/>
      <c r="N4837" s="99"/>
      <c r="O4837" s="99"/>
      <c r="P4837" s="99"/>
      <c r="Q4837" s="99"/>
      <c r="R4837" s="99"/>
      <c r="S4837" s="102">
        <v>1.0</v>
      </c>
      <c r="T4837" s="102">
        <v>1.0</v>
      </c>
      <c r="U4837" s="102" t="s">
        <v>7558</v>
      </c>
      <c r="V4837" s="102" t="s">
        <v>7559</v>
      </c>
      <c r="W4837" s="102" t="s">
        <v>54</v>
      </c>
      <c r="X4837" s="102" t="s">
        <v>7560</v>
      </c>
      <c r="Y4837" s="101" t="s">
        <v>18</v>
      </c>
    </row>
    <row r="4838">
      <c r="A4838" s="98" t="s">
        <v>77</v>
      </c>
      <c r="B4838" s="99"/>
      <c r="C4838" s="100" t="s">
        <v>9342</v>
      </c>
      <c r="D4838" s="101" t="s">
        <v>135</v>
      </c>
      <c r="E4838" s="101" t="s">
        <v>9343</v>
      </c>
      <c r="F4838" s="99"/>
      <c r="G4838" s="99"/>
      <c r="H4838" s="99"/>
      <c r="I4838" s="99"/>
      <c r="J4838" s="99"/>
      <c r="K4838" s="99"/>
      <c r="L4838" s="99"/>
      <c r="M4838" s="99"/>
      <c r="N4838" s="99"/>
      <c r="O4838" s="99"/>
      <c r="P4838" s="99"/>
      <c r="Q4838" s="99"/>
      <c r="R4838" s="99"/>
      <c r="S4838" s="100">
        <v>1.0</v>
      </c>
      <c r="T4838" s="100">
        <v>1.0</v>
      </c>
      <c r="U4838" s="101" t="s">
        <v>7558</v>
      </c>
      <c r="V4838" s="101" t="s">
        <v>7559</v>
      </c>
      <c r="W4838" s="101" t="s">
        <v>54</v>
      </c>
      <c r="X4838" s="101" t="s">
        <v>7560</v>
      </c>
      <c r="Y4838" s="101" t="s">
        <v>18</v>
      </c>
    </row>
    <row r="4839">
      <c r="A4839" s="98" t="s">
        <v>93</v>
      </c>
      <c r="B4839" s="99"/>
      <c r="C4839" s="100" t="s">
        <v>9344</v>
      </c>
      <c r="D4839" s="101" t="s">
        <v>158</v>
      </c>
      <c r="E4839" s="101" t="s">
        <v>9345</v>
      </c>
      <c r="F4839" s="99"/>
      <c r="G4839" s="99"/>
      <c r="H4839" s="99"/>
      <c r="I4839" s="99"/>
      <c r="J4839" s="99"/>
      <c r="K4839" s="99"/>
      <c r="L4839" s="99"/>
      <c r="M4839" s="99"/>
      <c r="N4839" s="99"/>
      <c r="O4839" s="99"/>
      <c r="P4839" s="99"/>
      <c r="Q4839" s="99"/>
      <c r="R4839" s="99"/>
      <c r="S4839" s="100">
        <v>1.0</v>
      </c>
      <c r="T4839" s="100">
        <v>1.0</v>
      </c>
      <c r="U4839" s="101" t="s">
        <v>7558</v>
      </c>
      <c r="V4839" s="101" t="s">
        <v>7559</v>
      </c>
      <c r="W4839" s="101" t="s">
        <v>54</v>
      </c>
      <c r="X4839" s="101" t="s">
        <v>7560</v>
      </c>
      <c r="Y4839" s="101" t="s">
        <v>18</v>
      </c>
    </row>
    <row r="4840">
      <c r="A4840" s="98" t="s">
        <v>64</v>
      </c>
      <c r="B4840" s="99"/>
      <c r="C4840" s="100" t="s">
        <v>9346</v>
      </c>
      <c r="D4840" s="101" t="s">
        <v>158</v>
      </c>
      <c r="E4840" s="101" t="s">
        <v>9347</v>
      </c>
      <c r="F4840" s="99"/>
      <c r="G4840" s="99"/>
      <c r="H4840" s="99"/>
      <c r="I4840" s="99"/>
      <c r="J4840" s="99"/>
      <c r="K4840" s="99"/>
      <c r="L4840" s="99"/>
      <c r="M4840" s="99"/>
      <c r="N4840" s="99"/>
      <c r="O4840" s="99"/>
      <c r="P4840" s="99"/>
      <c r="Q4840" s="99"/>
      <c r="R4840" s="99"/>
      <c r="S4840" s="100">
        <v>1.0</v>
      </c>
      <c r="T4840" s="100">
        <v>1.0</v>
      </c>
      <c r="U4840" s="101" t="s">
        <v>7558</v>
      </c>
      <c r="V4840" s="101" t="s">
        <v>7559</v>
      </c>
      <c r="W4840" s="101" t="s">
        <v>54</v>
      </c>
      <c r="X4840" s="101" t="s">
        <v>7560</v>
      </c>
      <c r="Y4840" s="101" t="s">
        <v>18</v>
      </c>
    </row>
    <row r="4841">
      <c r="A4841" s="98" t="s">
        <v>93</v>
      </c>
      <c r="B4841" s="99"/>
      <c r="C4841" s="100" t="s">
        <v>9348</v>
      </c>
      <c r="D4841" s="101" t="s">
        <v>146</v>
      </c>
      <c r="E4841" s="101" t="s">
        <v>9349</v>
      </c>
      <c r="F4841" s="99"/>
      <c r="G4841" s="99"/>
      <c r="H4841" s="99"/>
      <c r="I4841" s="99"/>
      <c r="J4841" s="99"/>
      <c r="K4841" s="99"/>
      <c r="L4841" s="99"/>
      <c r="M4841" s="99"/>
      <c r="N4841" s="99"/>
      <c r="O4841" s="99"/>
      <c r="P4841" s="99"/>
      <c r="Q4841" s="99"/>
      <c r="R4841" s="99"/>
      <c r="S4841" s="100">
        <v>1.0</v>
      </c>
      <c r="T4841" s="100">
        <v>1.0</v>
      </c>
      <c r="U4841" s="101" t="s">
        <v>7558</v>
      </c>
      <c r="V4841" s="101" t="s">
        <v>7559</v>
      </c>
      <c r="W4841" s="101" t="s">
        <v>54</v>
      </c>
      <c r="X4841" s="101" t="s">
        <v>7560</v>
      </c>
      <c r="Y4841" s="101" t="s">
        <v>18</v>
      </c>
    </row>
    <row r="4842">
      <c r="A4842" s="98" t="s">
        <v>64</v>
      </c>
      <c r="B4842" s="99"/>
      <c r="C4842" s="100" t="s">
        <v>9350</v>
      </c>
      <c r="D4842" s="101" t="s">
        <v>191</v>
      </c>
      <c r="E4842" s="101" t="s">
        <v>9351</v>
      </c>
      <c r="F4842" s="99"/>
      <c r="G4842" s="99"/>
      <c r="H4842" s="99"/>
      <c r="I4842" s="99"/>
      <c r="J4842" s="99"/>
      <c r="K4842" s="99"/>
      <c r="L4842" s="99"/>
      <c r="M4842" s="99"/>
      <c r="N4842" s="99"/>
      <c r="O4842" s="99"/>
      <c r="P4842" s="99"/>
      <c r="Q4842" s="99"/>
      <c r="R4842" s="99"/>
      <c r="S4842" s="100">
        <v>1.0</v>
      </c>
      <c r="T4842" s="100">
        <v>1.0</v>
      </c>
      <c r="U4842" s="101" t="s">
        <v>7558</v>
      </c>
      <c r="V4842" s="101" t="s">
        <v>7559</v>
      </c>
      <c r="W4842" s="101" t="s">
        <v>54</v>
      </c>
      <c r="X4842" s="101" t="s">
        <v>7560</v>
      </c>
      <c r="Y4842" s="101" t="s">
        <v>18</v>
      </c>
    </row>
    <row r="4843">
      <c r="A4843" s="98" t="s">
        <v>64</v>
      </c>
      <c r="B4843" s="99"/>
      <c r="C4843" s="100" t="s">
        <v>9352</v>
      </c>
      <c r="D4843" s="101" t="s">
        <v>135</v>
      </c>
      <c r="E4843" s="101" t="s">
        <v>9353</v>
      </c>
      <c r="F4843" s="99"/>
      <c r="G4843" s="99"/>
      <c r="H4843" s="99"/>
      <c r="I4843" s="99"/>
      <c r="J4843" s="99"/>
      <c r="K4843" s="99"/>
      <c r="L4843" s="99"/>
      <c r="M4843" s="99"/>
      <c r="N4843" s="99"/>
      <c r="O4843" s="99"/>
      <c r="P4843" s="99"/>
      <c r="Q4843" s="99"/>
      <c r="R4843" s="99"/>
      <c r="S4843" s="100">
        <v>1.0</v>
      </c>
      <c r="T4843" s="100">
        <v>1.0</v>
      </c>
      <c r="U4843" s="101" t="s">
        <v>7558</v>
      </c>
      <c r="V4843" s="101" t="s">
        <v>7559</v>
      </c>
      <c r="W4843" s="101" t="s">
        <v>54</v>
      </c>
      <c r="X4843" s="101" t="s">
        <v>7560</v>
      </c>
      <c r="Y4843" s="101" t="s">
        <v>18</v>
      </c>
    </row>
    <row r="4844">
      <c r="A4844" s="98" t="s">
        <v>38</v>
      </c>
      <c r="B4844" s="99"/>
      <c r="C4844" s="100" t="s">
        <v>9354</v>
      </c>
      <c r="D4844" s="101" t="s">
        <v>135</v>
      </c>
      <c r="E4844" s="101" t="s">
        <v>9355</v>
      </c>
      <c r="F4844" s="99"/>
      <c r="G4844" s="99"/>
      <c r="H4844" s="99"/>
      <c r="I4844" s="99"/>
      <c r="J4844" s="99"/>
      <c r="K4844" s="99"/>
      <c r="L4844" s="99"/>
      <c r="M4844" s="99"/>
      <c r="N4844" s="99"/>
      <c r="O4844" s="99"/>
      <c r="P4844" s="99"/>
      <c r="Q4844" s="99"/>
      <c r="R4844" s="99"/>
      <c r="S4844" s="100">
        <v>1.0</v>
      </c>
      <c r="T4844" s="100">
        <v>1.0</v>
      </c>
      <c r="U4844" s="101" t="s">
        <v>7558</v>
      </c>
      <c r="V4844" s="101" t="s">
        <v>7559</v>
      </c>
      <c r="W4844" s="101" t="s">
        <v>54</v>
      </c>
      <c r="X4844" s="101" t="s">
        <v>7560</v>
      </c>
      <c r="Y4844" s="101" t="s">
        <v>18</v>
      </c>
    </row>
    <row r="4845">
      <c r="A4845" s="98" t="s">
        <v>93</v>
      </c>
      <c r="B4845" s="99"/>
      <c r="C4845" s="100" t="s">
        <v>9356</v>
      </c>
      <c r="D4845" s="101" t="s">
        <v>122</v>
      </c>
      <c r="E4845" s="101" t="s">
        <v>9357</v>
      </c>
      <c r="F4845" s="99"/>
      <c r="G4845" s="99"/>
      <c r="H4845" s="99"/>
      <c r="I4845" s="99"/>
      <c r="J4845" s="99"/>
      <c r="K4845" s="99"/>
      <c r="L4845" s="99"/>
      <c r="M4845" s="99"/>
      <c r="N4845" s="99"/>
      <c r="O4845" s="99"/>
      <c r="P4845" s="99"/>
      <c r="Q4845" s="99"/>
      <c r="R4845" s="99"/>
      <c r="S4845" s="100">
        <v>1.0</v>
      </c>
      <c r="T4845" s="100">
        <v>1.0</v>
      </c>
      <c r="U4845" s="101" t="s">
        <v>7558</v>
      </c>
      <c r="V4845" s="101" t="s">
        <v>7559</v>
      </c>
      <c r="W4845" s="101" t="s">
        <v>55</v>
      </c>
      <c r="X4845" s="101" t="s">
        <v>7560</v>
      </c>
      <c r="Y4845" s="101" t="s">
        <v>20</v>
      </c>
    </row>
    <row r="4846">
      <c r="A4846" s="98" t="s">
        <v>93</v>
      </c>
      <c r="B4846" s="99"/>
      <c r="C4846" s="100" t="s">
        <v>9358</v>
      </c>
      <c r="D4846" s="101" t="s">
        <v>122</v>
      </c>
      <c r="E4846" s="101" t="s">
        <v>9359</v>
      </c>
      <c r="F4846" s="99"/>
      <c r="G4846" s="99"/>
      <c r="H4846" s="99"/>
      <c r="I4846" s="99"/>
      <c r="J4846" s="99"/>
      <c r="K4846" s="99"/>
      <c r="L4846" s="99"/>
      <c r="M4846" s="99"/>
      <c r="N4846" s="99"/>
      <c r="O4846" s="99"/>
      <c r="P4846" s="99"/>
      <c r="Q4846" s="99"/>
      <c r="R4846" s="99"/>
      <c r="S4846" s="102">
        <v>1.0</v>
      </c>
      <c r="T4846" s="102">
        <v>1.0</v>
      </c>
      <c r="U4846" s="102" t="s">
        <v>7558</v>
      </c>
      <c r="V4846" s="102" t="s">
        <v>7559</v>
      </c>
      <c r="W4846" s="102" t="s">
        <v>54</v>
      </c>
      <c r="X4846" s="102" t="s">
        <v>7560</v>
      </c>
      <c r="Y4846" s="101" t="s">
        <v>18</v>
      </c>
    </row>
    <row r="4847">
      <c r="A4847" s="98" t="s">
        <v>93</v>
      </c>
      <c r="B4847" s="99"/>
      <c r="C4847" s="100" t="s">
        <v>9360</v>
      </c>
      <c r="D4847" s="101" t="s">
        <v>471</v>
      </c>
      <c r="E4847" s="101" t="s">
        <v>9361</v>
      </c>
      <c r="F4847" s="99"/>
      <c r="G4847" s="99"/>
      <c r="H4847" s="99"/>
      <c r="I4847" s="99"/>
      <c r="J4847" s="99"/>
      <c r="K4847" s="99"/>
      <c r="L4847" s="99"/>
      <c r="M4847" s="99"/>
      <c r="N4847" s="99"/>
      <c r="O4847" s="99"/>
      <c r="P4847" s="99"/>
      <c r="Q4847" s="99"/>
      <c r="R4847" s="99"/>
      <c r="S4847" s="100">
        <v>1.0</v>
      </c>
      <c r="T4847" s="100">
        <v>1.0</v>
      </c>
      <c r="U4847" s="101" t="s">
        <v>7558</v>
      </c>
      <c r="V4847" s="101" t="s">
        <v>7559</v>
      </c>
      <c r="W4847" s="101" t="s">
        <v>54</v>
      </c>
      <c r="X4847" s="101" t="s">
        <v>7560</v>
      </c>
      <c r="Y4847" s="101" t="s">
        <v>18</v>
      </c>
    </row>
    <row r="4848">
      <c r="A4848" s="98" t="s">
        <v>93</v>
      </c>
      <c r="B4848" s="99"/>
      <c r="C4848" s="100" t="s">
        <v>9362</v>
      </c>
      <c r="D4848" s="101" t="s">
        <v>135</v>
      </c>
      <c r="E4848" s="101" t="s">
        <v>9363</v>
      </c>
      <c r="F4848" s="99"/>
      <c r="G4848" s="99"/>
      <c r="H4848" s="99"/>
      <c r="I4848" s="99"/>
      <c r="J4848" s="99"/>
      <c r="K4848" s="99"/>
      <c r="L4848" s="99"/>
      <c r="M4848" s="99"/>
      <c r="N4848" s="99"/>
      <c r="O4848" s="99"/>
      <c r="P4848" s="99"/>
      <c r="Q4848" s="99"/>
      <c r="R4848" s="99"/>
      <c r="S4848" s="100">
        <v>1.0</v>
      </c>
      <c r="T4848" s="100">
        <v>1.0</v>
      </c>
      <c r="U4848" s="101" t="s">
        <v>7558</v>
      </c>
      <c r="V4848" s="101" t="s">
        <v>7559</v>
      </c>
      <c r="W4848" s="101" t="s">
        <v>54</v>
      </c>
      <c r="X4848" s="101" t="s">
        <v>7560</v>
      </c>
      <c r="Y4848" s="101" t="s">
        <v>18</v>
      </c>
    </row>
    <row r="4849">
      <c r="A4849" s="98" t="s">
        <v>93</v>
      </c>
      <c r="B4849" s="99"/>
      <c r="C4849" s="100" t="s">
        <v>9364</v>
      </c>
      <c r="D4849" s="101" t="s">
        <v>158</v>
      </c>
      <c r="E4849" s="101" t="s">
        <v>9365</v>
      </c>
      <c r="F4849" s="99"/>
      <c r="G4849" s="99"/>
      <c r="H4849" s="99"/>
      <c r="I4849" s="99"/>
      <c r="J4849" s="99"/>
      <c r="K4849" s="99"/>
      <c r="L4849" s="99"/>
      <c r="M4849" s="99"/>
      <c r="N4849" s="99"/>
      <c r="O4849" s="99"/>
      <c r="P4849" s="99"/>
      <c r="Q4849" s="99"/>
      <c r="R4849" s="99"/>
      <c r="S4849" s="100">
        <v>1.0</v>
      </c>
      <c r="T4849" s="100">
        <v>1.0</v>
      </c>
      <c r="U4849" s="101" t="s">
        <v>7558</v>
      </c>
      <c r="V4849" s="101" t="s">
        <v>7559</v>
      </c>
      <c r="W4849" s="101" t="s">
        <v>54</v>
      </c>
      <c r="X4849" s="101" t="s">
        <v>7560</v>
      </c>
      <c r="Y4849" s="101" t="s">
        <v>18</v>
      </c>
    </row>
    <row r="4850">
      <c r="A4850" s="98" t="s">
        <v>81</v>
      </c>
      <c r="B4850" s="99"/>
      <c r="C4850" s="100" t="s">
        <v>9366</v>
      </c>
      <c r="D4850" s="101" t="s">
        <v>158</v>
      </c>
      <c r="E4850" s="101" t="s">
        <v>9367</v>
      </c>
      <c r="F4850" s="99"/>
      <c r="G4850" s="99"/>
      <c r="H4850" s="99"/>
      <c r="I4850" s="99"/>
      <c r="J4850" s="99"/>
      <c r="K4850" s="99"/>
      <c r="L4850" s="99"/>
      <c r="M4850" s="99"/>
      <c r="N4850" s="99"/>
      <c r="O4850" s="99"/>
      <c r="P4850" s="99"/>
      <c r="Q4850" s="99"/>
      <c r="R4850" s="99"/>
      <c r="S4850" s="100">
        <v>1.0</v>
      </c>
      <c r="T4850" s="100">
        <v>1.0</v>
      </c>
      <c r="U4850" s="101" t="s">
        <v>7558</v>
      </c>
      <c r="V4850" s="101" t="s">
        <v>7559</v>
      </c>
      <c r="W4850" s="101" t="s">
        <v>54</v>
      </c>
      <c r="X4850" s="101" t="s">
        <v>7560</v>
      </c>
      <c r="Y4850" s="101" t="s">
        <v>18</v>
      </c>
    </row>
    <row r="4851">
      <c r="A4851" s="103" t="s">
        <v>13</v>
      </c>
      <c r="B4851" s="99"/>
      <c r="C4851" s="100" t="s">
        <v>9368</v>
      </c>
      <c r="D4851" s="101" t="s">
        <v>135</v>
      </c>
      <c r="E4851" s="101" t="s">
        <v>9369</v>
      </c>
      <c r="F4851" s="99"/>
      <c r="G4851" s="99"/>
      <c r="H4851" s="99"/>
      <c r="I4851" s="99"/>
      <c r="J4851" s="99"/>
      <c r="K4851" s="99"/>
      <c r="L4851" s="99"/>
      <c r="M4851" s="99"/>
      <c r="N4851" s="99"/>
      <c r="O4851" s="99"/>
      <c r="P4851" s="99"/>
      <c r="Q4851" s="99"/>
      <c r="R4851" s="99"/>
      <c r="S4851" s="100">
        <v>1.0</v>
      </c>
      <c r="T4851" s="100">
        <v>1.0</v>
      </c>
      <c r="U4851" s="101" t="s">
        <v>7558</v>
      </c>
      <c r="V4851" s="101" t="s">
        <v>7559</v>
      </c>
      <c r="W4851" s="101" t="s">
        <v>54</v>
      </c>
      <c r="X4851" s="101" t="s">
        <v>7560</v>
      </c>
      <c r="Y4851" s="101" t="s">
        <v>18</v>
      </c>
    </row>
    <row r="4852">
      <c r="A4852" s="98" t="s">
        <v>64</v>
      </c>
      <c r="B4852" s="99"/>
      <c r="C4852" s="100" t="s">
        <v>9370</v>
      </c>
      <c r="D4852" s="101" t="s">
        <v>122</v>
      </c>
      <c r="E4852" s="101" t="s">
        <v>9371</v>
      </c>
      <c r="F4852" s="99"/>
      <c r="G4852" s="99"/>
      <c r="H4852" s="99"/>
      <c r="I4852" s="99"/>
      <c r="J4852" s="99"/>
      <c r="K4852" s="99"/>
      <c r="L4852" s="99"/>
      <c r="M4852" s="99"/>
      <c r="N4852" s="99"/>
      <c r="O4852" s="99"/>
      <c r="P4852" s="99"/>
      <c r="Q4852" s="99"/>
      <c r="R4852" s="99"/>
      <c r="S4852" s="102">
        <v>1.0</v>
      </c>
      <c r="T4852" s="102">
        <v>1.0</v>
      </c>
      <c r="U4852" s="102" t="s">
        <v>7558</v>
      </c>
      <c r="V4852" s="102" t="s">
        <v>7559</v>
      </c>
      <c r="W4852" s="102" t="s">
        <v>54</v>
      </c>
      <c r="X4852" s="102" t="s">
        <v>7560</v>
      </c>
      <c r="Y4852" s="101" t="s">
        <v>18</v>
      </c>
    </row>
    <row r="4853">
      <c r="A4853" s="98" t="s">
        <v>15</v>
      </c>
      <c r="B4853" s="99"/>
      <c r="C4853" s="100" t="s">
        <v>9372</v>
      </c>
      <c r="D4853" s="101" t="s">
        <v>135</v>
      </c>
      <c r="E4853" s="101" t="s">
        <v>9373</v>
      </c>
      <c r="F4853" s="99"/>
      <c r="G4853" s="99"/>
      <c r="H4853" s="99"/>
      <c r="I4853" s="99"/>
      <c r="J4853" s="99"/>
      <c r="K4853" s="99"/>
      <c r="L4853" s="99"/>
      <c r="M4853" s="99"/>
      <c r="N4853" s="99"/>
      <c r="O4853" s="99"/>
      <c r="P4853" s="99"/>
      <c r="Q4853" s="99"/>
      <c r="R4853" s="99"/>
      <c r="S4853" s="100">
        <v>1.0</v>
      </c>
      <c r="T4853" s="100">
        <v>1.0</v>
      </c>
      <c r="U4853" s="101" t="s">
        <v>7558</v>
      </c>
      <c r="V4853" s="101" t="s">
        <v>7559</v>
      </c>
      <c r="W4853" s="101" t="s">
        <v>54</v>
      </c>
      <c r="X4853" s="101" t="s">
        <v>7560</v>
      </c>
      <c r="Y4853" s="101" t="s">
        <v>18</v>
      </c>
    </row>
    <row r="4854">
      <c r="A4854" s="98" t="s">
        <v>64</v>
      </c>
      <c r="B4854" s="99"/>
      <c r="C4854" s="100" t="s">
        <v>9374</v>
      </c>
      <c r="D4854" s="101" t="s">
        <v>122</v>
      </c>
      <c r="E4854" s="101" t="s">
        <v>9375</v>
      </c>
      <c r="F4854" s="99"/>
      <c r="G4854" s="99"/>
      <c r="H4854" s="99"/>
      <c r="I4854" s="99"/>
      <c r="J4854" s="99"/>
      <c r="K4854" s="99"/>
      <c r="L4854" s="99"/>
      <c r="M4854" s="99"/>
      <c r="N4854" s="99"/>
      <c r="O4854" s="99"/>
      <c r="P4854" s="99"/>
      <c r="Q4854" s="99"/>
      <c r="R4854" s="99"/>
      <c r="S4854" s="102">
        <v>1.0</v>
      </c>
      <c r="T4854" s="102">
        <v>1.0</v>
      </c>
      <c r="U4854" s="102" t="s">
        <v>7558</v>
      </c>
      <c r="V4854" s="102" t="s">
        <v>7559</v>
      </c>
      <c r="W4854" s="102" t="s">
        <v>54</v>
      </c>
      <c r="X4854" s="102" t="s">
        <v>7560</v>
      </c>
      <c r="Y4854" s="101" t="s">
        <v>18</v>
      </c>
    </row>
    <row r="4855">
      <c r="A4855" s="98" t="s">
        <v>38</v>
      </c>
      <c r="B4855" s="99"/>
      <c r="C4855" s="100" t="s">
        <v>9376</v>
      </c>
      <c r="D4855" s="101" t="s">
        <v>158</v>
      </c>
      <c r="E4855" s="101" t="s">
        <v>9377</v>
      </c>
      <c r="F4855" s="99"/>
      <c r="G4855" s="99"/>
      <c r="H4855" s="99"/>
      <c r="I4855" s="99"/>
      <c r="J4855" s="99"/>
      <c r="K4855" s="99"/>
      <c r="L4855" s="99"/>
      <c r="M4855" s="99"/>
      <c r="N4855" s="99"/>
      <c r="O4855" s="99"/>
      <c r="P4855" s="99"/>
      <c r="Q4855" s="99"/>
      <c r="R4855" s="99"/>
      <c r="S4855" s="100">
        <v>1.0</v>
      </c>
      <c r="T4855" s="100">
        <v>1.0</v>
      </c>
      <c r="U4855" s="101" t="s">
        <v>7558</v>
      </c>
      <c r="V4855" s="101" t="s">
        <v>7559</v>
      </c>
      <c r="W4855" s="101" t="s">
        <v>54</v>
      </c>
      <c r="X4855" s="101" t="s">
        <v>7560</v>
      </c>
      <c r="Y4855" s="101" t="s">
        <v>18</v>
      </c>
    </row>
    <row r="4856">
      <c r="A4856" s="98" t="s">
        <v>23</v>
      </c>
      <c r="B4856" s="99"/>
      <c r="C4856" s="100" t="s">
        <v>9378</v>
      </c>
      <c r="D4856" s="101" t="s">
        <v>122</v>
      </c>
      <c r="E4856" s="101" t="s">
        <v>9379</v>
      </c>
      <c r="F4856" s="99"/>
      <c r="G4856" s="99"/>
      <c r="H4856" s="99"/>
      <c r="I4856" s="99"/>
      <c r="J4856" s="99"/>
      <c r="K4856" s="99"/>
      <c r="L4856" s="99"/>
      <c r="M4856" s="99"/>
      <c r="N4856" s="99"/>
      <c r="O4856" s="99"/>
      <c r="P4856" s="99"/>
      <c r="Q4856" s="99"/>
      <c r="R4856" s="99"/>
      <c r="S4856" s="102">
        <v>1.0</v>
      </c>
      <c r="T4856" s="102">
        <v>1.0</v>
      </c>
      <c r="U4856" s="102" t="s">
        <v>7558</v>
      </c>
      <c r="V4856" s="102" t="s">
        <v>7559</v>
      </c>
      <c r="W4856" s="102" t="s">
        <v>54</v>
      </c>
      <c r="X4856" s="102" t="s">
        <v>7560</v>
      </c>
      <c r="Y4856" s="101" t="s">
        <v>18</v>
      </c>
    </row>
    <row r="4857">
      <c r="A4857" s="98" t="s">
        <v>64</v>
      </c>
      <c r="B4857" s="99"/>
      <c r="C4857" s="100" t="s">
        <v>9380</v>
      </c>
      <c r="D4857" s="101" t="s">
        <v>122</v>
      </c>
      <c r="E4857" s="101" t="s">
        <v>9381</v>
      </c>
      <c r="F4857" s="99"/>
      <c r="G4857" s="99"/>
      <c r="H4857" s="99"/>
      <c r="I4857" s="99"/>
      <c r="J4857" s="99"/>
      <c r="K4857" s="99"/>
      <c r="L4857" s="99"/>
      <c r="M4857" s="99"/>
      <c r="N4857" s="99"/>
      <c r="O4857" s="99"/>
      <c r="P4857" s="99"/>
      <c r="Q4857" s="99"/>
      <c r="R4857" s="99"/>
      <c r="S4857" s="102">
        <v>1.0</v>
      </c>
      <c r="T4857" s="102">
        <v>1.0</v>
      </c>
      <c r="U4857" s="102" t="s">
        <v>7558</v>
      </c>
      <c r="V4857" s="102" t="s">
        <v>7559</v>
      </c>
      <c r="W4857" s="102" t="s">
        <v>54</v>
      </c>
      <c r="X4857" s="102" t="s">
        <v>7560</v>
      </c>
      <c r="Y4857" s="101" t="s">
        <v>18</v>
      </c>
    </row>
    <row r="4858">
      <c r="A4858" s="98" t="s">
        <v>64</v>
      </c>
      <c r="B4858" s="99"/>
      <c r="C4858" s="100" t="s">
        <v>9382</v>
      </c>
      <c r="D4858" s="101" t="s">
        <v>158</v>
      </c>
      <c r="E4858" s="101" t="s">
        <v>9383</v>
      </c>
      <c r="F4858" s="99"/>
      <c r="G4858" s="99"/>
      <c r="H4858" s="99"/>
      <c r="I4858" s="99"/>
      <c r="J4858" s="99"/>
      <c r="K4858" s="99"/>
      <c r="L4858" s="99"/>
      <c r="M4858" s="99"/>
      <c r="N4858" s="99"/>
      <c r="O4858" s="99"/>
      <c r="P4858" s="99"/>
      <c r="Q4858" s="99"/>
      <c r="R4858" s="99"/>
      <c r="S4858" s="100">
        <v>1.0</v>
      </c>
      <c r="T4858" s="100">
        <v>1.0</v>
      </c>
      <c r="U4858" s="101" t="s">
        <v>7558</v>
      </c>
      <c r="V4858" s="101" t="s">
        <v>7559</v>
      </c>
      <c r="W4858" s="101" t="s">
        <v>54</v>
      </c>
      <c r="X4858" s="101" t="s">
        <v>7560</v>
      </c>
      <c r="Y4858" s="101" t="s">
        <v>18</v>
      </c>
    </row>
    <row r="4859">
      <c r="A4859" s="103" t="s">
        <v>63</v>
      </c>
      <c r="B4859" s="99"/>
      <c r="C4859" s="100" t="s">
        <v>9384</v>
      </c>
      <c r="D4859" s="101" t="s">
        <v>135</v>
      </c>
      <c r="E4859" s="101" t="s">
        <v>9385</v>
      </c>
      <c r="F4859" s="99"/>
      <c r="G4859" s="99"/>
      <c r="H4859" s="99"/>
      <c r="I4859" s="99"/>
      <c r="J4859" s="99"/>
      <c r="K4859" s="99"/>
      <c r="L4859" s="99"/>
      <c r="M4859" s="99"/>
      <c r="N4859" s="99"/>
      <c r="O4859" s="99"/>
      <c r="P4859" s="99"/>
      <c r="Q4859" s="99"/>
      <c r="R4859" s="99"/>
      <c r="S4859" s="100">
        <v>1.0</v>
      </c>
      <c r="T4859" s="100">
        <v>1.0</v>
      </c>
      <c r="U4859" s="101" t="s">
        <v>7558</v>
      </c>
      <c r="V4859" s="101" t="s">
        <v>7559</v>
      </c>
      <c r="W4859" s="101" t="s">
        <v>54</v>
      </c>
      <c r="X4859" s="101" t="s">
        <v>7560</v>
      </c>
      <c r="Y4859" s="101" t="s">
        <v>18</v>
      </c>
    </row>
    <row r="4860">
      <c r="A4860" s="103" t="s">
        <v>24</v>
      </c>
      <c r="B4860" s="99"/>
      <c r="C4860" s="100" t="s">
        <v>9386</v>
      </c>
      <c r="D4860" s="101" t="s">
        <v>122</v>
      </c>
      <c r="E4860" s="101" t="s">
        <v>9387</v>
      </c>
      <c r="F4860" s="99"/>
      <c r="G4860" s="99"/>
      <c r="H4860" s="99"/>
      <c r="I4860" s="99"/>
      <c r="J4860" s="99"/>
      <c r="K4860" s="99"/>
      <c r="L4860" s="99"/>
      <c r="M4860" s="99"/>
      <c r="N4860" s="99"/>
      <c r="O4860" s="99"/>
      <c r="P4860" s="99"/>
      <c r="Q4860" s="99"/>
      <c r="R4860" s="99"/>
      <c r="S4860" s="102">
        <v>1.0</v>
      </c>
      <c r="T4860" s="102">
        <v>1.0</v>
      </c>
      <c r="U4860" s="102" t="s">
        <v>7558</v>
      </c>
      <c r="V4860" s="102" t="s">
        <v>7559</v>
      </c>
      <c r="W4860" s="102" t="s">
        <v>54</v>
      </c>
      <c r="X4860" s="102" t="s">
        <v>7560</v>
      </c>
      <c r="Y4860" s="101" t="s">
        <v>18</v>
      </c>
    </row>
    <row r="4861">
      <c r="A4861" s="98" t="s">
        <v>93</v>
      </c>
      <c r="B4861" s="99"/>
      <c r="C4861" s="100" t="s">
        <v>9388</v>
      </c>
      <c r="D4861" s="101" t="s">
        <v>135</v>
      </c>
      <c r="E4861" s="101" t="s">
        <v>9389</v>
      </c>
      <c r="F4861" s="99"/>
      <c r="G4861" s="99"/>
      <c r="H4861" s="99"/>
      <c r="I4861" s="99"/>
      <c r="J4861" s="99"/>
      <c r="K4861" s="99"/>
      <c r="L4861" s="99"/>
      <c r="M4861" s="99"/>
      <c r="N4861" s="99"/>
      <c r="O4861" s="99"/>
      <c r="P4861" s="99"/>
      <c r="Q4861" s="99"/>
      <c r="R4861" s="99"/>
      <c r="S4861" s="100">
        <v>1.0</v>
      </c>
      <c r="T4861" s="100">
        <v>1.0</v>
      </c>
      <c r="U4861" s="101" t="s">
        <v>7558</v>
      </c>
      <c r="V4861" s="101" t="s">
        <v>7559</v>
      </c>
      <c r="W4861" s="101" t="s">
        <v>54</v>
      </c>
      <c r="X4861" s="101" t="s">
        <v>7560</v>
      </c>
      <c r="Y4861" s="101" t="s">
        <v>18</v>
      </c>
    </row>
    <row r="4862">
      <c r="A4862" s="98" t="s">
        <v>93</v>
      </c>
      <c r="B4862" s="99"/>
      <c r="C4862" s="100" t="s">
        <v>9390</v>
      </c>
      <c r="D4862" s="101" t="s">
        <v>122</v>
      </c>
      <c r="E4862" s="101" t="s">
        <v>9391</v>
      </c>
      <c r="F4862" s="99"/>
      <c r="G4862" s="99"/>
      <c r="H4862" s="99"/>
      <c r="I4862" s="99"/>
      <c r="J4862" s="99"/>
      <c r="K4862" s="99"/>
      <c r="L4862" s="99"/>
      <c r="M4862" s="99"/>
      <c r="N4862" s="99"/>
      <c r="O4862" s="99"/>
      <c r="P4862" s="99"/>
      <c r="Q4862" s="99"/>
      <c r="R4862" s="99"/>
      <c r="S4862" s="102">
        <v>1.0</v>
      </c>
      <c r="T4862" s="102">
        <v>1.0</v>
      </c>
      <c r="U4862" s="102" t="s">
        <v>7558</v>
      </c>
      <c r="V4862" s="102" t="s">
        <v>7559</v>
      </c>
      <c r="W4862" s="102" t="s">
        <v>54</v>
      </c>
      <c r="X4862" s="102" t="s">
        <v>7560</v>
      </c>
      <c r="Y4862" s="101" t="s">
        <v>18</v>
      </c>
    </row>
    <row r="4863">
      <c r="A4863" s="103" t="s">
        <v>63</v>
      </c>
      <c r="B4863" s="99"/>
      <c r="C4863" s="100" t="s">
        <v>9392</v>
      </c>
      <c r="D4863" s="101" t="s">
        <v>158</v>
      </c>
      <c r="E4863" s="101" t="s">
        <v>9393</v>
      </c>
      <c r="F4863" s="99"/>
      <c r="G4863" s="99"/>
      <c r="H4863" s="99"/>
      <c r="I4863" s="99"/>
      <c r="J4863" s="99"/>
      <c r="K4863" s="99"/>
      <c r="L4863" s="99"/>
      <c r="M4863" s="99"/>
      <c r="N4863" s="99"/>
      <c r="O4863" s="99"/>
      <c r="P4863" s="99"/>
      <c r="Q4863" s="99"/>
      <c r="R4863" s="99"/>
      <c r="S4863" s="100">
        <v>1.0</v>
      </c>
      <c r="T4863" s="100">
        <v>1.0</v>
      </c>
      <c r="U4863" s="101" t="s">
        <v>7558</v>
      </c>
      <c r="V4863" s="101" t="s">
        <v>7559</v>
      </c>
      <c r="W4863" s="101" t="s">
        <v>54</v>
      </c>
      <c r="X4863" s="101" t="s">
        <v>7560</v>
      </c>
      <c r="Y4863" s="101" t="s">
        <v>18</v>
      </c>
    </row>
    <row r="4864">
      <c r="A4864" s="98" t="s">
        <v>64</v>
      </c>
      <c r="B4864" s="99"/>
      <c r="C4864" s="100" t="s">
        <v>9392</v>
      </c>
      <c r="D4864" s="101" t="s">
        <v>158</v>
      </c>
      <c r="E4864" s="101" t="s">
        <v>9394</v>
      </c>
      <c r="F4864" s="99"/>
      <c r="G4864" s="99"/>
      <c r="H4864" s="99"/>
      <c r="I4864" s="99"/>
      <c r="J4864" s="99"/>
      <c r="K4864" s="99"/>
      <c r="L4864" s="99"/>
      <c r="M4864" s="99"/>
      <c r="N4864" s="99"/>
      <c r="O4864" s="99"/>
      <c r="P4864" s="99"/>
      <c r="Q4864" s="99"/>
      <c r="R4864" s="99"/>
      <c r="S4864" s="100">
        <v>1.0</v>
      </c>
      <c r="T4864" s="100">
        <v>1.0</v>
      </c>
      <c r="U4864" s="101" t="s">
        <v>7558</v>
      </c>
      <c r="V4864" s="101" t="s">
        <v>7559</v>
      </c>
      <c r="W4864" s="101" t="s">
        <v>54</v>
      </c>
      <c r="X4864" s="101" t="s">
        <v>7560</v>
      </c>
      <c r="Y4864" s="101" t="s">
        <v>18</v>
      </c>
    </row>
    <row r="4865">
      <c r="A4865" s="103" t="s">
        <v>13</v>
      </c>
      <c r="B4865" s="99"/>
      <c r="C4865" s="100" t="s">
        <v>9395</v>
      </c>
      <c r="D4865" s="101" t="s">
        <v>122</v>
      </c>
      <c r="E4865" s="101" t="s">
        <v>9396</v>
      </c>
      <c r="F4865" s="99"/>
      <c r="G4865" s="99"/>
      <c r="H4865" s="99"/>
      <c r="I4865" s="99"/>
      <c r="J4865" s="99"/>
      <c r="K4865" s="99"/>
      <c r="L4865" s="99"/>
      <c r="M4865" s="99"/>
      <c r="N4865" s="99"/>
      <c r="O4865" s="99"/>
      <c r="P4865" s="99"/>
      <c r="Q4865" s="99"/>
      <c r="R4865" s="99"/>
      <c r="S4865" s="102">
        <v>1.0</v>
      </c>
      <c r="T4865" s="102">
        <v>1.0</v>
      </c>
      <c r="U4865" s="102" t="s">
        <v>7558</v>
      </c>
      <c r="V4865" s="102" t="s">
        <v>7559</v>
      </c>
      <c r="W4865" s="102" t="s">
        <v>54</v>
      </c>
      <c r="X4865" s="102" t="s">
        <v>7560</v>
      </c>
      <c r="Y4865" s="101" t="s">
        <v>18</v>
      </c>
    </row>
    <row r="4866">
      <c r="A4866" s="98" t="s">
        <v>64</v>
      </c>
      <c r="B4866" s="99"/>
      <c r="C4866" s="100" t="s">
        <v>9397</v>
      </c>
      <c r="D4866" s="101" t="s">
        <v>122</v>
      </c>
      <c r="E4866" s="101" t="s">
        <v>9398</v>
      </c>
      <c r="F4866" s="99"/>
      <c r="G4866" s="99"/>
      <c r="H4866" s="99"/>
      <c r="I4866" s="99"/>
      <c r="J4866" s="99"/>
      <c r="K4866" s="99"/>
      <c r="L4866" s="99"/>
      <c r="M4866" s="99"/>
      <c r="N4866" s="99"/>
      <c r="O4866" s="99"/>
      <c r="P4866" s="99"/>
      <c r="Q4866" s="99"/>
      <c r="R4866" s="99"/>
      <c r="S4866" s="102">
        <v>1.0</v>
      </c>
      <c r="T4866" s="102">
        <v>1.0</v>
      </c>
      <c r="U4866" s="102" t="s">
        <v>7558</v>
      </c>
      <c r="V4866" s="102" t="s">
        <v>7559</v>
      </c>
      <c r="W4866" s="102" t="s">
        <v>54</v>
      </c>
      <c r="X4866" s="102" t="s">
        <v>7560</v>
      </c>
      <c r="Y4866" s="101" t="s">
        <v>18</v>
      </c>
    </row>
    <row r="4867">
      <c r="A4867" s="98" t="s">
        <v>93</v>
      </c>
      <c r="B4867" s="99"/>
      <c r="C4867" s="100" t="s">
        <v>9399</v>
      </c>
      <c r="D4867" s="101" t="s">
        <v>151</v>
      </c>
      <c r="E4867" s="101" t="s">
        <v>9400</v>
      </c>
      <c r="F4867" s="99"/>
      <c r="G4867" s="99"/>
      <c r="H4867" s="99"/>
      <c r="I4867" s="99"/>
      <c r="J4867" s="99"/>
      <c r="K4867" s="99"/>
      <c r="L4867" s="99"/>
      <c r="M4867" s="99"/>
      <c r="N4867" s="99"/>
      <c r="O4867" s="99"/>
      <c r="P4867" s="99"/>
      <c r="Q4867" s="99"/>
      <c r="R4867" s="99"/>
      <c r="S4867" s="102">
        <v>1.0</v>
      </c>
      <c r="T4867" s="102">
        <v>1.0</v>
      </c>
      <c r="U4867" s="102" t="s">
        <v>7558</v>
      </c>
      <c r="V4867" s="102" t="s">
        <v>7559</v>
      </c>
      <c r="W4867" s="102" t="s">
        <v>54</v>
      </c>
      <c r="X4867" s="102" t="s">
        <v>7591</v>
      </c>
      <c r="Y4867" s="101" t="s">
        <v>12</v>
      </c>
      <c r="Z4867" s="33">
        <v>1.0</v>
      </c>
    </row>
    <row r="4868">
      <c r="A4868" s="98" t="s">
        <v>81</v>
      </c>
      <c r="B4868" s="99"/>
      <c r="C4868" s="100" t="s">
        <v>9401</v>
      </c>
      <c r="D4868" s="101" t="s">
        <v>158</v>
      </c>
      <c r="E4868" s="101" t="s">
        <v>535</v>
      </c>
      <c r="F4868" s="99"/>
      <c r="G4868" s="99"/>
      <c r="H4868" s="99"/>
      <c r="I4868" s="99"/>
      <c r="J4868" s="99"/>
      <c r="K4868" s="99"/>
      <c r="L4868" s="99"/>
      <c r="M4868" s="99"/>
      <c r="N4868" s="99"/>
      <c r="O4868" s="99"/>
      <c r="P4868" s="99"/>
      <c r="Q4868" s="99"/>
      <c r="R4868" s="99"/>
      <c r="S4868" s="100">
        <v>1.0</v>
      </c>
      <c r="T4868" s="100">
        <v>1.0</v>
      </c>
      <c r="U4868" s="101" t="s">
        <v>7558</v>
      </c>
      <c r="V4868" s="101" t="s">
        <v>7559</v>
      </c>
      <c r="W4868" s="101" t="s">
        <v>54</v>
      </c>
      <c r="X4868" s="101" t="s">
        <v>7560</v>
      </c>
      <c r="Y4868" s="101" t="s">
        <v>18</v>
      </c>
    </row>
    <row r="4869">
      <c r="A4869" s="98" t="s">
        <v>93</v>
      </c>
      <c r="B4869" s="99"/>
      <c r="C4869" s="100" t="s">
        <v>9402</v>
      </c>
      <c r="D4869" s="101" t="s">
        <v>122</v>
      </c>
      <c r="E4869" s="101" t="s">
        <v>9403</v>
      </c>
      <c r="F4869" s="99"/>
      <c r="G4869" s="99"/>
      <c r="H4869" s="99"/>
      <c r="I4869" s="99"/>
      <c r="J4869" s="99"/>
      <c r="K4869" s="99"/>
      <c r="L4869" s="99"/>
      <c r="M4869" s="99"/>
      <c r="N4869" s="99"/>
      <c r="O4869" s="99"/>
      <c r="P4869" s="99"/>
      <c r="Q4869" s="99"/>
      <c r="R4869" s="99"/>
      <c r="S4869" s="102">
        <v>1.0</v>
      </c>
      <c r="T4869" s="102">
        <v>1.0</v>
      </c>
      <c r="U4869" s="102" t="s">
        <v>7558</v>
      </c>
      <c r="V4869" s="102" t="s">
        <v>7559</v>
      </c>
      <c r="W4869" s="102" t="s">
        <v>54</v>
      </c>
      <c r="X4869" s="102" t="s">
        <v>7560</v>
      </c>
      <c r="Y4869" s="101" t="s">
        <v>18</v>
      </c>
    </row>
    <row r="4870">
      <c r="A4870" s="98" t="s">
        <v>90</v>
      </c>
      <c r="B4870" s="99"/>
      <c r="C4870" s="100" t="s">
        <v>9404</v>
      </c>
      <c r="D4870" s="101" t="s">
        <v>122</v>
      </c>
      <c r="E4870" s="101" t="s">
        <v>9405</v>
      </c>
      <c r="F4870" s="99"/>
      <c r="G4870" s="99"/>
      <c r="H4870" s="99"/>
      <c r="I4870" s="99"/>
      <c r="J4870" s="99"/>
      <c r="K4870" s="99"/>
      <c r="L4870" s="99"/>
      <c r="M4870" s="99"/>
      <c r="N4870" s="99"/>
      <c r="O4870" s="99"/>
      <c r="P4870" s="99"/>
      <c r="Q4870" s="99"/>
      <c r="R4870" s="99"/>
      <c r="S4870" s="102">
        <v>1.0</v>
      </c>
      <c r="T4870" s="102">
        <v>1.0</v>
      </c>
      <c r="U4870" s="102" t="s">
        <v>7558</v>
      </c>
      <c r="V4870" s="102" t="s">
        <v>7559</v>
      </c>
      <c r="W4870" s="102" t="s">
        <v>54</v>
      </c>
      <c r="X4870" s="102" t="s">
        <v>7560</v>
      </c>
      <c r="Y4870" s="101" t="s">
        <v>18</v>
      </c>
    </row>
    <row r="4871">
      <c r="A4871" s="98" t="s">
        <v>64</v>
      </c>
      <c r="B4871" s="99"/>
      <c r="C4871" s="100" t="s">
        <v>9406</v>
      </c>
      <c r="D4871" s="101" t="s">
        <v>122</v>
      </c>
      <c r="E4871" s="101" t="s">
        <v>9407</v>
      </c>
      <c r="F4871" s="99"/>
      <c r="G4871" s="99"/>
      <c r="H4871" s="99"/>
      <c r="I4871" s="99"/>
      <c r="J4871" s="99"/>
      <c r="K4871" s="99"/>
      <c r="L4871" s="99"/>
      <c r="M4871" s="99"/>
      <c r="N4871" s="99"/>
      <c r="O4871" s="99"/>
      <c r="P4871" s="99"/>
      <c r="Q4871" s="99"/>
      <c r="R4871" s="99"/>
      <c r="S4871" s="100">
        <v>1.0</v>
      </c>
      <c r="T4871" s="100">
        <v>1.0</v>
      </c>
      <c r="U4871" s="101" t="s">
        <v>7558</v>
      </c>
      <c r="V4871" s="101" t="s">
        <v>7559</v>
      </c>
      <c r="W4871" s="101" t="s">
        <v>55</v>
      </c>
      <c r="X4871" s="101" t="s">
        <v>7560</v>
      </c>
      <c r="Y4871" s="101" t="s">
        <v>20</v>
      </c>
    </row>
    <row r="4872">
      <c r="A4872" s="103" t="s">
        <v>13</v>
      </c>
      <c r="B4872" s="99"/>
      <c r="C4872" s="100" t="s">
        <v>9408</v>
      </c>
      <c r="D4872" s="101" t="s">
        <v>825</v>
      </c>
      <c r="E4872" s="101" t="s">
        <v>9409</v>
      </c>
      <c r="F4872" s="99"/>
      <c r="G4872" s="99"/>
      <c r="H4872" s="99"/>
      <c r="I4872" s="99"/>
      <c r="J4872" s="99"/>
      <c r="K4872" s="99"/>
      <c r="L4872" s="99"/>
      <c r="M4872" s="99"/>
      <c r="N4872" s="99"/>
      <c r="O4872" s="99"/>
      <c r="P4872" s="99"/>
      <c r="Q4872" s="99"/>
      <c r="R4872" s="99"/>
      <c r="S4872" s="100">
        <v>1.0</v>
      </c>
      <c r="T4872" s="100">
        <v>1.0</v>
      </c>
      <c r="U4872" s="101" t="s">
        <v>7558</v>
      </c>
      <c r="V4872" s="101" t="s">
        <v>7559</v>
      </c>
      <c r="W4872" s="101" t="s">
        <v>55</v>
      </c>
      <c r="X4872" s="101" t="s">
        <v>7560</v>
      </c>
      <c r="Y4872" s="101" t="s">
        <v>20</v>
      </c>
    </row>
    <row r="4873">
      <c r="A4873" s="98" t="s">
        <v>64</v>
      </c>
      <c r="B4873" s="99"/>
      <c r="C4873" s="100" t="s">
        <v>9410</v>
      </c>
      <c r="D4873" s="101" t="s">
        <v>122</v>
      </c>
      <c r="E4873" s="101" t="s">
        <v>9411</v>
      </c>
      <c r="F4873" s="99"/>
      <c r="G4873" s="99"/>
      <c r="H4873" s="99"/>
      <c r="I4873" s="99"/>
      <c r="J4873" s="99"/>
      <c r="K4873" s="99"/>
      <c r="L4873" s="99"/>
      <c r="M4873" s="99"/>
      <c r="N4873" s="99"/>
      <c r="O4873" s="99"/>
      <c r="P4873" s="99"/>
      <c r="Q4873" s="99"/>
      <c r="R4873" s="99"/>
      <c r="S4873" s="100">
        <v>1.0</v>
      </c>
      <c r="T4873" s="100">
        <v>1.0</v>
      </c>
      <c r="U4873" s="101" t="s">
        <v>7558</v>
      </c>
      <c r="V4873" s="101" t="s">
        <v>7559</v>
      </c>
      <c r="W4873" s="101" t="s">
        <v>55</v>
      </c>
      <c r="X4873" s="101" t="s">
        <v>7560</v>
      </c>
      <c r="Y4873" s="101" t="s">
        <v>20</v>
      </c>
    </row>
    <row r="4874">
      <c r="A4874" s="98" t="s">
        <v>80</v>
      </c>
      <c r="B4874" s="99"/>
      <c r="C4874" s="100" t="s">
        <v>9412</v>
      </c>
      <c r="D4874" s="101" t="s">
        <v>825</v>
      </c>
      <c r="E4874" s="101" t="s">
        <v>9413</v>
      </c>
      <c r="F4874" s="99"/>
      <c r="G4874" s="99"/>
      <c r="H4874" s="99"/>
      <c r="I4874" s="99"/>
      <c r="J4874" s="99"/>
      <c r="K4874" s="99"/>
      <c r="L4874" s="99"/>
      <c r="M4874" s="99"/>
      <c r="N4874" s="99"/>
      <c r="O4874" s="99"/>
      <c r="P4874" s="99"/>
      <c r="Q4874" s="99"/>
      <c r="R4874" s="99"/>
      <c r="S4874" s="100">
        <v>1.0</v>
      </c>
      <c r="T4874" s="100">
        <v>1.0</v>
      </c>
      <c r="U4874" s="101" t="s">
        <v>7558</v>
      </c>
      <c r="V4874" s="101" t="s">
        <v>7559</v>
      </c>
      <c r="W4874" s="101" t="s">
        <v>55</v>
      </c>
      <c r="X4874" s="101" t="s">
        <v>7560</v>
      </c>
      <c r="Y4874" s="101" t="s">
        <v>20</v>
      </c>
    </row>
    <row r="4875">
      <c r="A4875" s="98" t="s">
        <v>93</v>
      </c>
      <c r="B4875" s="99"/>
      <c r="C4875" s="100" t="s">
        <v>9414</v>
      </c>
      <c r="D4875" s="101" t="s">
        <v>122</v>
      </c>
      <c r="E4875" s="101" t="s">
        <v>9415</v>
      </c>
      <c r="F4875" s="99"/>
      <c r="G4875" s="99"/>
      <c r="H4875" s="99"/>
      <c r="I4875" s="99"/>
      <c r="J4875" s="99"/>
      <c r="K4875" s="99"/>
      <c r="L4875" s="99"/>
      <c r="M4875" s="99"/>
      <c r="N4875" s="99"/>
      <c r="O4875" s="99"/>
      <c r="P4875" s="99"/>
      <c r="Q4875" s="99"/>
      <c r="R4875" s="99"/>
      <c r="S4875" s="100">
        <v>1.0</v>
      </c>
      <c r="T4875" s="100">
        <v>1.0</v>
      </c>
      <c r="U4875" s="101" t="s">
        <v>7558</v>
      </c>
      <c r="V4875" s="101" t="s">
        <v>7559</v>
      </c>
      <c r="W4875" s="101" t="s">
        <v>55</v>
      </c>
      <c r="X4875" s="101" t="s">
        <v>7560</v>
      </c>
      <c r="Y4875" s="101" t="s">
        <v>20</v>
      </c>
    </row>
    <row r="4876">
      <c r="A4876" s="98" t="s">
        <v>93</v>
      </c>
      <c r="B4876" s="99"/>
      <c r="C4876" s="100" t="s">
        <v>9416</v>
      </c>
      <c r="D4876" s="101" t="s">
        <v>122</v>
      </c>
      <c r="E4876" s="101" t="s">
        <v>9417</v>
      </c>
      <c r="F4876" s="99"/>
      <c r="G4876" s="99"/>
      <c r="H4876" s="99"/>
      <c r="I4876" s="99"/>
      <c r="J4876" s="99"/>
      <c r="K4876" s="99"/>
      <c r="L4876" s="99"/>
      <c r="M4876" s="99"/>
      <c r="N4876" s="99"/>
      <c r="O4876" s="99"/>
      <c r="P4876" s="99"/>
      <c r="Q4876" s="99"/>
      <c r="R4876" s="99"/>
      <c r="S4876" s="100">
        <v>1.0</v>
      </c>
      <c r="T4876" s="100">
        <v>1.0</v>
      </c>
      <c r="U4876" s="101" t="s">
        <v>7558</v>
      </c>
      <c r="V4876" s="101" t="s">
        <v>7559</v>
      </c>
      <c r="W4876" s="101" t="s">
        <v>55</v>
      </c>
      <c r="X4876" s="101" t="s">
        <v>7560</v>
      </c>
      <c r="Y4876" s="101" t="s">
        <v>20</v>
      </c>
    </row>
    <row r="4877">
      <c r="A4877" s="98" t="s">
        <v>23</v>
      </c>
      <c r="B4877" s="99"/>
      <c r="C4877" s="100" t="s">
        <v>9418</v>
      </c>
      <c r="D4877" s="101" t="s">
        <v>191</v>
      </c>
      <c r="E4877" s="101" t="s">
        <v>9419</v>
      </c>
      <c r="F4877" s="99"/>
      <c r="G4877" s="99"/>
      <c r="H4877" s="99"/>
      <c r="I4877" s="99"/>
      <c r="J4877" s="99"/>
      <c r="K4877" s="99"/>
      <c r="L4877" s="99"/>
      <c r="M4877" s="99"/>
      <c r="N4877" s="99"/>
      <c r="O4877" s="99"/>
      <c r="P4877" s="99"/>
      <c r="Q4877" s="99"/>
      <c r="R4877" s="99"/>
      <c r="S4877" s="100">
        <v>1.0</v>
      </c>
      <c r="T4877" s="100">
        <v>1.0</v>
      </c>
      <c r="U4877" s="101" t="s">
        <v>7558</v>
      </c>
      <c r="V4877" s="101" t="s">
        <v>7559</v>
      </c>
      <c r="W4877" s="101" t="s">
        <v>55</v>
      </c>
      <c r="X4877" s="101" t="s">
        <v>7560</v>
      </c>
      <c r="Y4877" s="101" t="s">
        <v>20</v>
      </c>
    </row>
    <row r="4878">
      <c r="A4878" s="98" t="s">
        <v>81</v>
      </c>
      <c r="B4878" s="99"/>
      <c r="C4878" s="100" t="s">
        <v>9420</v>
      </c>
      <c r="D4878" s="101" t="s">
        <v>122</v>
      </c>
      <c r="E4878" s="101" t="s">
        <v>9421</v>
      </c>
      <c r="F4878" s="99"/>
      <c r="G4878" s="99"/>
      <c r="H4878" s="99"/>
      <c r="I4878" s="99"/>
      <c r="J4878" s="99"/>
      <c r="K4878" s="99"/>
      <c r="L4878" s="99"/>
      <c r="M4878" s="99"/>
      <c r="N4878" s="99"/>
      <c r="O4878" s="99"/>
      <c r="P4878" s="99"/>
      <c r="Q4878" s="99"/>
      <c r="R4878" s="99"/>
      <c r="S4878" s="100">
        <v>1.0</v>
      </c>
      <c r="T4878" s="100">
        <v>1.0</v>
      </c>
      <c r="U4878" s="101" t="s">
        <v>7558</v>
      </c>
      <c r="V4878" s="101" t="s">
        <v>7559</v>
      </c>
      <c r="W4878" s="101" t="s">
        <v>55</v>
      </c>
      <c r="X4878" s="101" t="s">
        <v>7560</v>
      </c>
      <c r="Y4878" s="101" t="s">
        <v>20</v>
      </c>
    </row>
    <row r="4879">
      <c r="A4879" s="98" t="s">
        <v>93</v>
      </c>
      <c r="B4879" s="99"/>
      <c r="C4879" s="100" t="s">
        <v>9422</v>
      </c>
      <c r="D4879" s="101" t="s">
        <v>122</v>
      </c>
      <c r="E4879" s="101" t="s">
        <v>9423</v>
      </c>
      <c r="F4879" s="99"/>
      <c r="G4879" s="99"/>
      <c r="H4879" s="99"/>
      <c r="I4879" s="99"/>
      <c r="J4879" s="99"/>
      <c r="K4879" s="99"/>
      <c r="L4879" s="99"/>
      <c r="M4879" s="99"/>
      <c r="N4879" s="99"/>
      <c r="O4879" s="99"/>
      <c r="P4879" s="99"/>
      <c r="Q4879" s="99"/>
      <c r="R4879" s="99"/>
      <c r="S4879" s="100">
        <v>1.0</v>
      </c>
      <c r="T4879" s="100">
        <v>1.0</v>
      </c>
      <c r="U4879" s="101" t="s">
        <v>7558</v>
      </c>
      <c r="V4879" s="101" t="s">
        <v>7559</v>
      </c>
      <c r="W4879" s="101" t="s">
        <v>55</v>
      </c>
      <c r="X4879" s="101" t="s">
        <v>7560</v>
      </c>
      <c r="Y4879" s="101" t="s">
        <v>20</v>
      </c>
    </row>
    <row r="4880">
      <c r="A4880" s="103" t="s">
        <v>24</v>
      </c>
      <c r="B4880" s="99"/>
      <c r="C4880" s="100" t="s">
        <v>9424</v>
      </c>
      <c r="D4880" s="101" t="s">
        <v>122</v>
      </c>
      <c r="E4880" s="101" t="s">
        <v>9425</v>
      </c>
      <c r="F4880" s="99"/>
      <c r="G4880" s="99"/>
      <c r="H4880" s="99"/>
      <c r="I4880" s="99"/>
      <c r="J4880" s="99"/>
      <c r="K4880" s="99"/>
      <c r="L4880" s="99"/>
      <c r="M4880" s="99"/>
      <c r="N4880" s="99"/>
      <c r="O4880" s="99"/>
      <c r="P4880" s="99"/>
      <c r="Q4880" s="99"/>
      <c r="R4880" s="99"/>
      <c r="S4880" s="100">
        <v>1.0</v>
      </c>
      <c r="T4880" s="100">
        <v>1.0</v>
      </c>
      <c r="U4880" s="101" t="s">
        <v>7558</v>
      </c>
      <c r="V4880" s="101" t="s">
        <v>7559</v>
      </c>
      <c r="W4880" s="101" t="s">
        <v>55</v>
      </c>
      <c r="X4880" s="101" t="s">
        <v>7560</v>
      </c>
      <c r="Y4880" s="101" t="s">
        <v>20</v>
      </c>
    </row>
    <row r="4881">
      <c r="A4881" s="98" t="s">
        <v>65</v>
      </c>
      <c r="B4881" s="99"/>
      <c r="C4881" s="100" t="s">
        <v>9426</v>
      </c>
      <c r="D4881" s="101" t="s">
        <v>191</v>
      </c>
      <c r="E4881" s="101" t="s">
        <v>9427</v>
      </c>
      <c r="F4881" s="99"/>
      <c r="G4881" s="99"/>
      <c r="H4881" s="99"/>
      <c r="I4881" s="99"/>
      <c r="J4881" s="99"/>
      <c r="K4881" s="99"/>
      <c r="L4881" s="99"/>
      <c r="M4881" s="99"/>
      <c r="N4881" s="99"/>
      <c r="O4881" s="99"/>
      <c r="P4881" s="99"/>
      <c r="Q4881" s="99"/>
      <c r="R4881" s="99"/>
      <c r="S4881" s="100">
        <v>1.0</v>
      </c>
      <c r="T4881" s="100">
        <v>1.0</v>
      </c>
      <c r="U4881" s="101" t="s">
        <v>7558</v>
      </c>
      <c r="V4881" s="101" t="s">
        <v>7559</v>
      </c>
      <c r="W4881" s="101" t="s">
        <v>54</v>
      </c>
      <c r="X4881" s="101" t="s">
        <v>7560</v>
      </c>
      <c r="Y4881" s="101" t="s">
        <v>18</v>
      </c>
    </row>
    <row r="4882">
      <c r="A4882" s="98" t="s">
        <v>64</v>
      </c>
      <c r="B4882" s="99"/>
      <c r="C4882" s="100" t="s">
        <v>9428</v>
      </c>
      <c r="D4882" s="101" t="s">
        <v>135</v>
      </c>
      <c r="E4882" s="101" t="s">
        <v>9429</v>
      </c>
      <c r="F4882" s="99"/>
      <c r="G4882" s="99"/>
      <c r="H4882" s="99"/>
      <c r="I4882" s="99"/>
      <c r="J4882" s="99"/>
      <c r="K4882" s="99"/>
      <c r="L4882" s="99"/>
      <c r="M4882" s="99"/>
      <c r="N4882" s="99"/>
      <c r="O4882" s="99"/>
      <c r="P4882" s="99"/>
      <c r="Q4882" s="99"/>
      <c r="R4882" s="99"/>
      <c r="S4882" s="100">
        <v>1.0</v>
      </c>
      <c r="T4882" s="100">
        <v>1.0</v>
      </c>
      <c r="U4882" s="101" t="s">
        <v>7558</v>
      </c>
      <c r="V4882" s="101" t="s">
        <v>7559</v>
      </c>
      <c r="W4882" s="101" t="s">
        <v>54</v>
      </c>
      <c r="X4882" s="101" t="s">
        <v>7560</v>
      </c>
      <c r="Y4882" s="101" t="s">
        <v>18</v>
      </c>
    </row>
    <row r="4883">
      <c r="A4883" s="98" t="s">
        <v>64</v>
      </c>
      <c r="B4883" s="99"/>
      <c r="C4883" s="100" t="s">
        <v>9430</v>
      </c>
      <c r="D4883" s="101" t="s">
        <v>128</v>
      </c>
      <c r="E4883" s="101" t="s">
        <v>9431</v>
      </c>
      <c r="F4883" s="99"/>
      <c r="G4883" s="99"/>
      <c r="H4883" s="99"/>
      <c r="I4883" s="99"/>
      <c r="J4883" s="99"/>
      <c r="K4883" s="99"/>
      <c r="L4883" s="99"/>
      <c r="M4883" s="99"/>
      <c r="N4883" s="99"/>
      <c r="O4883" s="99"/>
      <c r="P4883" s="99"/>
      <c r="Q4883" s="99"/>
      <c r="R4883" s="99"/>
      <c r="S4883" s="102">
        <v>1.0</v>
      </c>
      <c r="T4883" s="102">
        <v>1.0</v>
      </c>
      <c r="U4883" s="102" t="s">
        <v>7558</v>
      </c>
      <c r="V4883" s="102" t="s">
        <v>7559</v>
      </c>
      <c r="W4883" s="102" t="s">
        <v>54</v>
      </c>
      <c r="X4883" s="102" t="s">
        <v>7560</v>
      </c>
      <c r="Y4883" s="101" t="s">
        <v>12</v>
      </c>
    </row>
    <row r="4884">
      <c r="A4884" s="98" t="s">
        <v>90</v>
      </c>
      <c r="B4884" s="99"/>
      <c r="C4884" s="100" t="s">
        <v>9432</v>
      </c>
      <c r="D4884" s="101" t="s">
        <v>135</v>
      </c>
      <c r="E4884" s="101" t="s">
        <v>9433</v>
      </c>
      <c r="F4884" s="99"/>
      <c r="G4884" s="99"/>
      <c r="H4884" s="99"/>
      <c r="I4884" s="99"/>
      <c r="J4884" s="99"/>
      <c r="K4884" s="99"/>
      <c r="L4884" s="99"/>
      <c r="M4884" s="99"/>
      <c r="N4884" s="99"/>
      <c r="O4884" s="99"/>
      <c r="P4884" s="99"/>
      <c r="Q4884" s="99"/>
      <c r="R4884" s="99"/>
      <c r="S4884" s="100">
        <v>1.0</v>
      </c>
      <c r="T4884" s="100">
        <v>1.0</v>
      </c>
      <c r="U4884" s="101" t="s">
        <v>7558</v>
      </c>
      <c r="V4884" s="101" t="s">
        <v>7559</v>
      </c>
      <c r="W4884" s="101" t="s">
        <v>54</v>
      </c>
      <c r="X4884" s="101" t="s">
        <v>7560</v>
      </c>
      <c r="Y4884" s="101" t="s">
        <v>18</v>
      </c>
    </row>
    <row r="4885">
      <c r="A4885" s="98" t="s">
        <v>64</v>
      </c>
      <c r="B4885" s="99"/>
      <c r="C4885" s="100" t="s">
        <v>9434</v>
      </c>
      <c r="D4885" s="101" t="s">
        <v>122</v>
      </c>
      <c r="E4885" s="101" t="s">
        <v>9435</v>
      </c>
      <c r="F4885" s="99"/>
      <c r="G4885" s="99"/>
      <c r="H4885" s="99"/>
      <c r="I4885" s="99"/>
      <c r="J4885" s="99"/>
      <c r="K4885" s="99"/>
      <c r="L4885" s="99"/>
      <c r="M4885" s="99"/>
      <c r="N4885" s="99"/>
      <c r="O4885" s="99"/>
      <c r="P4885" s="99"/>
      <c r="Q4885" s="99"/>
      <c r="R4885" s="99"/>
      <c r="S4885" s="102">
        <v>1.0</v>
      </c>
      <c r="T4885" s="102">
        <v>1.0</v>
      </c>
      <c r="U4885" s="102" t="s">
        <v>7558</v>
      </c>
      <c r="V4885" s="102" t="s">
        <v>7559</v>
      </c>
      <c r="W4885" s="102" t="s">
        <v>54</v>
      </c>
      <c r="X4885" s="102" t="s">
        <v>7560</v>
      </c>
      <c r="Y4885" s="101" t="s">
        <v>18</v>
      </c>
    </row>
    <row r="4886">
      <c r="A4886" s="103" t="s">
        <v>63</v>
      </c>
      <c r="B4886" s="99"/>
      <c r="C4886" s="100" t="s">
        <v>9436</v>
      </c>
      <c r="D4886" s="101" t="s">
        <v>122</v>
      </c>
      <c r="E4886" s="101" t="s">
        <v>648</v>
      </c>
      <c r="F4886" s="99"/>
      <c r="G4886" s="99"/>
      <c r="H4886" s="99"/>
      <c r="I4886" s="99"/>
      <c r="J4886" s="99"/>
      <c r="K4886" s="99"/>
      <c r="L4886" s="99"/>
      <c r="M4886" s="99"/>
      <c r="N4886" s="99"/>
      <c r="O4886" s="99"/>
      <c r="P4886" s="99"/>
      <c r="Q4886" s="99"/>
      <c r="R4886" s="99"/>
      <c r="S4886" s="102">
        <v>1.0</v>
      </c>
      <c r="T4886" s="102">
        <v>1.0</v>
      </c>
      <c r="U4886" s="102" t="s">
        <v>7558</v>
      </c>
      <c r="V4886" s="102" t="s">
        <v>7559</v>
      </c>
      <c r="W4886" s="102" t="s">
        <v>54</v>
      </c>
      <c r="X4886" s="102" t="s">
        <v>7560</v>
      </c>
      <c r="Y4886" s="101" t="s">
        <v>18</v>
      </c>
    </row>
    <row r="4887">
      <c r="A4887" s="98" t="s">
        <v>17</v>
      </c>
      <c r="B4887" s="99"/>
      <c r="C4887" s="100" t="s">
        <v>9437</v>
      </c>
      <c r="D4887" s="101" t="s">
        <v>122</v>
      </c>
      <c r="E4887" s="101" t="s">
        <v>9438</v>
      </c>
      <c r="F4887" s="99"/>
      <c r="G4887" s="99"/>
      <c r="H4887" s="99"/>
      <c r="I4887" s="99"/>
      <c r="J4887" s="99"/>
      <c r="K4887" s="99"/>
      <c r="L4887" s="99"/>
      <c r="M4887" s="99"/>
      <c r="N4887" s="99"/>
      <c r="O4887" s="99"/>
      <c r="P4887" s="99"/>
      <c r="Q4887" s="99"/>
      <c r="R4887" s="99"/>
      <c r="S4887" s="102">
        <v>1.0</v>
      </c>
      <c r="T4887" s="102">
        <v>1.0</v>
      </c>
      <c r="U4887" s="102" t="s">
        <v>7558</v>
      </c>
      <c r="V4887" s="102" t="s">
        <v>7559</v>
      </c>
      <c r="W4887" s="102" t="s">
        <v>54</v>
      </c>
      <c r="X4887" s="102" t="s">
        <v>7560</v>
      </c>
      <c r="Y4887" s="101" t="s">
        <v>18</v>
      </c>
    </row>
    <row r="4888">
      <c r="A4888" s="98" t="s">
        <v>38</v>
      </c>
      <c r="B4888" s="99"/>
      <c r="C4888" s="100" t="s">
        <v>9439</v>
      </c>
      <c r="D4888" s="101" t="s">
        <v>122</v>
      </c>
      <c r="E4888" s="101" t="s">
        <v>9440</v>
      </c>
      <c r="F4888" s="99"/>
      <c r="G4888" s="99"/>
      <c r="H4888" s="99"/>
      <c r="I4888" s="99"/>
      <c r="J4888" s="99"/>
      <c r="K4888" s="99"/>
      <c r="L4888" s="99"/>
      <c r="M4888" s="99"/>
      <c r="N4888" s="99"/>
      <c r="O4888" s="99"/>
      <c r="P4888" s="99"/>
      <c r="Q4888" s="99"/>
      <c r="R4888" s="99"/>
      <c r="S4888" s="102">
        <v>1.0</v>
      </c>
      <c r="T4888" s="102">
        <v>1.0</v>
      </c>
      <c r="U4888" s="102" t="s">
        <v>7558</v>
      </c>
      <c r="V4888" s="102" t="s">
        <v>7559</v>
      </c>
      <c r="W4888" s="102" t="s">
        <v>54</v>
      </c>
      <c r="X4888" s="102" t="s">
        <v>7560</v>
      </c>
      <c r="Y4888" s="101" t="s">
        <v>18</v>
      </c>
    </row>
    <row r="4889">
      <c r="A4889" s="103" t="s">
        <v>63</v>
      </c>
      <c r="B4889" s="99"/>
      <c r="C4889" s="100" t="s">
        <v>9441</v>
      </c>
      <c r="D4889" s="101" t="s">
        <v>158</v>
      </c>
      <c r="E4889" s="101" t="s">
        <v>9442</v>
      </c>
      <c r="F4889" s="99"/>
      <c r="G4889" s="99"/>
      <c r="H4889" s="99"/>
      <c r="I4889" s="99"/>
      <c r="J4889" s="99"/>
      <c r="K4889" s="99"/>
      <c r="L4889" s="99"/>
      <c r="M4889" s="99"/>
      <c r="N4889" s="99"/>
      <c r="O4889" s="99"/>
      <c r="P4889" s="99"/>
      <c r="Q4889" s="99"/>
      <c r="R4889" s="99"/>
      <c r="S4889" s="100">
        <v>1.0</v>
      </c>
      <c r="T4889" s="100">
        <v>1.0</v>
      </c>
      <c r="U4889" s="101" t="s">
        <v>7558</v>
      </c>
      <c r="V4889" s="101" t="s">
        <v>7559</v>
      </c>
      <c r="W4889" s="101" t="s">
        <v>54</v>
      </c>
      <c r="X4889" s="101" t="s">
        <v>7560</v>
      </c>
      <c r="Y4889" s="101" t="s">
        <v>18</v>
      </c>
    </row>
    <row r="4890">
      <c r="A4890" s="98" t="s">
        <v>77</v>
      </c>
      <c r="B4890" s="99"/>
      <c r="C4890" s="100" t="s">
        <v>9443</v>
      </c>
      <c r="D4890" s="101" t="s">
        <v>122</v>
      </c>
      <c r="E4890" s="101" t="s">
        <v>9444</v>
      </c>
      <c r="F4890" s="99"/>
      <c r="G4890" s="99"/>
      <c r="H4890" s="99"/>
      <c r="I4890" s="99"/>
      <c r="J4890" s="99"/>
      <c r="K4890" s="99"/>
      <c r="L4890" s="99"/>
      <c r="M4890" s="99"/>
      <c r="N4890" s="99"/>
      <c r="O4890" s="99"/>
      <c r="P4890" s="99"/>
      <c r="Q4890" s="99"/>
      <c r="R4890" s="99"/>
      <c r="S4890" s="102">
        <v>1.0</v>
      </c>
      <c r="T4890" s="102">
        <v>1.0</v>
      </c>
      <c r="U4890" s="102" t="s">
        <v>7558</v>
      </c>
      <c r="V4890" s="102" t="s">
        <v>7559</v>
      </c>
      <c r="W4890" s="102" t="s">
        <v>54</v>
      </c>
      <c r="X4890" s="102" t="s">
        <v>7560</v>
      </c>
      <c r="Y4890" s="101" t="s">
        <v>18</v>
      </c>
    </row>
    <row r="4891">
      <c r="A4891" s="98" t="s">
        <v>80</v>
      </c>
      <c r="B4891" s="99"/>
      <c r="C4891" s="100" t="s">
        <v>9445</v>
      </c>
      <c r="D4891" s="101" t="s">
        <v>122</v>
      </c>
      <c r="E4891" s="101" t="s">
        <v>9444</v>
      </c>
      <c r="F4891" s="99"/>
      <c r="G4891" s="99"/>
      <c r="H4891" s="99"/>
      <c r="I4891" s="99"/>
      <c r="J4891" s="99"/>
      <c r="K4891" s="99"/>
      <c r="L4891" s="99"/>
      <c r="M4891" s="99"/>
      <c r="N4891" s="99"/>
      <c r="O4891" s="99"/>
      <c r="P4891" s="99"/>
      <c r="Q4891" s="99"/>
      <c r="R4891" s="99"/>
      <c r="S4891" s="102">
        <v>1.0</v>
      </c>
      <c r="T4891" s="102">
        <v>1.0</v>
      </c>
      <c r="U4891" s="102" t="s">
        <v>7558</v>
      </c>
      <c r="V4891" s="102" t="s">
        <v>7559</v>
      </c>
      <c r="W4891" s="102" t="s">
        <v>54</v>
      </c>
      <c r="X4891" s="102" t="s">
        <v>7560</v>
      </c>
      <c r="Y4891" s="101" t="s">
        <v>18</v>
      </c>
    </row>
    <row r="4892">
      <c r="A4892" s="103" t="s">
        <v>63</v>
      </c>
      <c r="B4892" s="99"/>
      <c r="C4892" s="100" t="s">
        <v>9446</v>
      </c>
      <c r="D4892" s="101" t="s">
        <v>471</v>
      </c>
      <c r="E4892" s="101" t="s">
        <v>9447</v>
      </c>
      <c r="F4892" s="99"/>
      <c r="G4892" s="99"/>
      <c r="H4892" s="99"/>
      <c r="I4892" s="99"/>
      <c r="J4892" s="99"/>
      <c r="K4892" s="99"/>
      <c r="L4892" s="99"/>
      <c r="M4892" s="99"/>
      <c r="N4892" s="99"/>
      <c r="O4892" s="99"/>
      <c r="P4892" s="99"/>
      <c r="Q4892" s="99"/>
      <c r="R4892" s="99"/>
      <c r="S4892" s="100">
        <v>1.0</v>
      </c>
      <c r="T4892" s="100">
        <v>1.0</v>
      </c>
      <c r="U4892" s="101" t="s">
        <v>7558</v>
      </c>
      <c r="V4892" s="101" t="s">
        <v>7559</v>
      </c>
      <c r="W4892" s="101" t="s">
        <v>54</v>
      </c>
      <c r="X4892" s="101" t="s">
        <v>7560</v>
      </c>
      <c r="Y4892" s="101" t="s">
        <v>18</v>
      </c>
    </row>
    <row r="4893">
      <c r="A4893" s="103" t="s">
        <v>89</v>
      </c>
      <c r="B4893" s="99"/>
      <c r="C4893" s="100" t="s">
        <v>9448</v>
      </c>
      <c r="D4893" s="101" t="s">
        <v>135</v>
      </c>
      <c r="E4893" s="101" t="s">
        <v>9449</v>
      </c>
      <c r="F4893" s="99"/>
      <c r="G4893" s="99"/>
      <c r="H4893" s="99"/>
      <c r="I4893" s="99"/>
      <c r="J4893" s="99"/>
      <c r="K4893" s="99"/>
      <c r="L4893" s="99"/>
      <c r="M4893" s="99"/>
      <c r="N4893" s="99"/>
      <c r="O4893" s="99"/>
      <c r="P4893" s="99"/>
      <c r="Q4893" s="99"/>
      <c r="R4893" s="99"/>
      <c r="S4893" s="100">
        <v>1.0</v>
      </c>
      <c r="T4893" s="100">
        <v>1.0</v>
      </c>
      <c r="U4893" s="101" t="s">
        <v>7558</v>
      </c>
      <c r="V4893" s="101" t="s">
        <v>7559</v>
      </c>
      <c r="W4893" s="101" t="s">
        <v>54</v>
      </c>
      <c r="X4893" s="101" t="s">
        <v>7560</v>
      </c>
      <c r="Y4893" s="101" t="s">
        <v>18</v>
      </c>
    </row>
    <row r="4894">
      <c r="A4894" s="98" t="s">
        <v>58</v>
      </c>
      <c r="B4894" s="99"/>
      <c r="C4894" s="100" t="s">
        <v>9450</v>
      </c>
      <c r="D4894" s="101" t="s">
        <v>135</v>
      </c>
      <c r="E4894" s="101" t="s">
        <v>9451</v>
      </c>
      <c r="F4894" s="99"/>
      <c r="G4894" s="99"/>
      <c r="H4894" s="99"/>
      <c r="I4894" s="99"/>
      <c r="J4894" s="99"/>
      <c r="K4894" s="99"/>
      <c r="L4894" s="99"/>
      <c r="M4894" s="99"/>
      <c r="N4894" s="99"/>
      <c r="O4894" s="99"/>
      <c r="P4894" s="99"/>
      <c r="Q4894" s="99"/>
      <c r="R4894" s="99"/>
      <c r="S4894" s="100">
        <v>1.0</v>
      </c>
      <c r="T4894" s="100">
        <v>1.0</v>
      </c>
      <c r="U4894" s="101" t="s">
        <v>7558</v>
      </c>
      <c r="V4894" s="101" t="s">
        <v>7559</v>
      </c>
      <c r="W4894" s="101" t="s">
        <v>54</v>
      </c>
      <c r="X4894" s="101" t="s">
        <v>7560</v>
      </c>
      <c r="Y4894" s="101" t="s">
        <v>18</v>
      </c>
    </row>
    <row r="4895">
      <c r="A4895" s="98" t="s">
        <v>64</v>
      </c>
      <c r="B4895" s="99"/>
      <c r="C4895" s="100" t="s">
        <v>9452</v>
      </c>
      <c r="D4895" s="101" t="s">
        <v>135</v>
      </c>
      <c r="E4895" s="101" t="s">
        <v>9453</v>
      </c>
      <c r="F4895" s="99"/>
      <c r="G4895" s="99"/>
      <c r="H4895" s="99"/>
      <c r="I4895" s="99"/>
      <c r="J4895" s="99"/>
      <c r="K4895" s="99"/>
      <c r="L4895" s="99"/>
      <c r="M4895" s="99"/>
      <c r="N4895" s="99"/>
      <c r="O4895" s="99"/>
      <c r="P4895" s="99"/>
      <c r="Q4895" s="99"/>
      <c r="R4895" s="99"/>
      <c r="S4895" s="100">
        <v>1.0</v>
      </c>
      <c r="T4895" s="100">
        <v>1.0</v>
      </c>
      <c r="U4895" s="101" t="s">
        <v>7558</v>
      </c>
      <c r="V4895" s="101" t="s">
        <v>7559</v>
      </c>
      <c r="W4895" s="101" t="s">
        <v>54</v>
      </c>
      <c r="X4895" s="101" t="s">
        <v>7560</v>
      </c>
      <c r="Y4895" s="101" t="s">
        <v>18</v>
      </c>
    </row>
    <row r="4896">
      <c r="A4896" s="98" t="s">
        <v>85</v>
      </c>
      <c r="B4896" s="99"/>
      <c r="C4896" s="100" t="s">
        <v>9454</v>
      </c>
      <c r="D4896" s="101" t="s">
        <v>135</v>
      </c>
      <c r="E4896" s="101" t="s">
        <v>9455</v>
      </c>
      <c r="F4896" s="99"/>
      <c r="G4896" s="99"/>
      <c r="H4896" s="99"/>
      <c r="I4896" s="99"/>
      <c r="J4896" s="99"/>
      <c r="K4896" s="99"/>
      <c r="L4896" s="99"/>
      <c r="M4896" s="99"/>
      <c r="N4896" s="99"/>
      <c r="O4896" s="99"/>
      <c r="P4896" s="99"/>
      <c r="Q4896" s="99"/>
      <c r="R4896" s="99"/>
      <c r="S4896" s="100">
        <v>1.0</v>
      </c>
      <c r="T4896" s="100">
        <v>1.0</v>
      </c>
      <c r="U4896" s="101" t="s">
        <v>7558</v>
      </c>
      <c r="V4896" s="101" t="s">
        <v>7559</v>
      </c>
      <c r="W4896" s="101" t="s">
        <v>54</v>
      </c>
      <c r="X4896" s="101" t="s">
        <v>7560</v>
      </c>
      <c r="Y4896" s="101" t="s">
        <v>18</v>
      </c>
    </row>
    <row r="4897">
      <c r="A4897" s="98" t="s">
        <v>44</v>
      </c>
      <c r="B4897" s="99"/>
      <c r="C4897" s="100" t="s">
        <v>9456</v>
      </c>
      <c r="D4897" s="101" t="s">
        <v>471</v>
      </c>
      <c r="E4897" s="101" t="s">
        <v>9457</v>
      </c>
      <c r="F4897" s="99"/>
      <c r="G4897" s="99"/>
      <c r="H4897" s="99"/>
      <c r="I4897" s="99"/>
      <c r="J4897" s="99"/>
      <c r="K4897" s="99"/>
      <c r="L4897" s="99"/>
      <c r="M4897" s="99"/>
      <c r="N4897" s="99"/>
      <c r="O4897" s="99"/>
      <c r="P4897" s="99"/>
      <c r="Q4897" s="99"/>
      <c r="R4897" s="99"/>
      <c r="S4897" s="100">
        <v>1.0</v>
      </c>
      <c r="T4897" s="100">
        <v>1.0</v>
      </c>
      <c r="U4897" s="101" t="s">
        <v>7558</v>
      </c>
      <c r="V4897" s="101" t="s">
        <v>7559</v>
      </c>
      <c r="W4897" s="101" t="s">
        <v>54</v>
      </c>
      <c r="X4897" s="101" t="s">
        <v>7560</v>
      </c>
      <c r="Y4897" s="101" t="s">
        <v>18</v>
      </c>
    </row>
    <row r="4898">
      <c r="A4898" s="103" t="s">
        <v>24</v>
      </c>
      <c r="B4898" s="99"/>
      <c r="C4898" s="100" t="s">
        <v>652</v>
      </c>
      <c r="D4898" s="101" t="s">
        <v>122</v>
      </c>
      <c r="E4898" s="101" t="s">
        <v>650</v>
      </c>
      <c r="F4898" s="99"/>
      <c r="G4898" s="99"/>
      <c r="H4898" s="99"/>
      <c r="I4898" s="99"/>
      <c r="J4898" s="99"/>
      <c r="K4898" s="99"/>
      <c r="L4898" s="99"/>
      <c r="M4898" s="99"/>
      <c r="N4898" s="99"/>
      <c r="O4898" s="99"/>
      <c r="P4898" s="99"/>
      <c r="Q4898" s="99"/>
      <c r="R4898" s="99"/>
      <c r="S4898" s="102">
        <v>1.0</v>
      </c>
      <c r="T4898" s="102">
        <v>1.0</v>
      </c>
      <c r="U4898" s="102" t="s">
        <v>7558</v>
      </c>
      <c r="V4898" s="102" t="s">
        <v>7559</v>
      </c>
      <c r="W4898" s="102" t="s">
        <v>54</v>
      </c>
      <c r="X4898" s="102" t="s">
        <v>7560</v>
      </c>
      <c r="Y4898" s="101" t="s">
        <v>18</v>
      </c>
    </row>
    <row r="4899">
      <c r="A4899" s="98" t="s">
        <v>77</v>
      </c>
      <c r="B4899" s="99"/>
      <c r="C4899" s="100" t="s">
        <v>9458</v>
      </c>
      <c r="D4899" s="101" t="s">
        <v>135</v>
      </c>
      <c r="E4899" s="101" t="s">
        <v>9459</v>
      </c>
      <c r="F4899" s="99"/>
      <c r="G4899" s="99"/>
      <c r="H4899" s="99"/>
      <c r="I4899" s="99"/>
      <c r="J4899" s="99"/>
      <c r="K4899" s="99"/>
      <c r="L4899" s="99"/>
      <c r="M4899" s="99"/>
      <c r="N4899" s="99"/>
      <c r="O4899" s="99"/>
      <c r="P4899" s="99"/>
      <c r="Q4899" s="99"/>
      <c r="R4899" s="99"/>
      <c r="S4899" s="100">
        <v>1.0</v>
      </c>
      <c r="T4899" s="100">
        <v>1.0</v>
      </c>
      <c r="U4899" s="101" t="s">
        <v>7558</v>
      </c>
      <c r="V4899" s="101" t="s">
        <v>7559</v>
      </c>
      <c r="W4899" s="101" t="s">
        <v>54</v>
      </c>
      <c r="X4899" s="101" t="s">
        <v>7560</v>
      </c>
      <c r="Y4899" s="101" t="s">
        <v>18</v>
      </c>
    </row>
    <row r="4900">
      <c r="A4900" s="98" t="s">
        <v>90</v>
      </c>
      <c r="B4900" s="99"/>
      <c r="C4900" s="100" t="s">
        <v>653</v>
      </c>
      <c r="D4900" s="101" t="s">
        <v>135</v>
      </c>
      <c r="E4900" s="101" t="s">
        <v>654</v>
      </c>
      <c r="F4900" s="99"/>
      <c r="G4900" s="99"/>
      <c r="H4900" s="99"/>
      <c r="I4900" s="99"/>
      <c r="J4900" s="99"/>
      <c r="K4900" s="99"/>
      <c r="L4900" s="99"/>
      <c r="M4900" s="99"/>
      <c r="N4900" s="99"/>
      <c r="O4900" s="99"/>
      <c r="P4900" s="99"/>
      <c r="Q4900" s="99"/>
      <c r="R4900" s="99"/>
      <c r="S4900" s="100">
        <v>1.0</v>
      </c>
      <c r="T4900" s="100">
        <v>1.0</v>
      </c>
      <c r="U4900" s="101" t="s">
        <v>7558</v>
      </c>
      <c r="V4900" s="101" t="s">
        <v>7559</v>
      </c>
      <c r="W4900" s="101" t="s">
        <v>54</v>
      </c>
      <c r="X4900" s="101" t="s">
        <v>7560</v>
      </c>
      <c r="Y4900" s="101" t="s">
        <v>18</v>
      </c>
    </row>
    <row r="4901">
      <c r="A4901" s="98" t="s">
        <v>93</v>
      </c>
      <c r="B4901" s="99"/>
      <c r="C4901" s="100" t="s">
        <v>9460</v>
      </c>
      <c r="D4901" s="101" t="s">
        <v>122</v>
      </c>
      <c r="E4901" s="101" t="s">
        <v>9461</v>
      </c>
      <c r="F4901" s="99"/>
      <c r="G4901" s="99"/>
      <c r="H4901" s="99"/>
      <c r="I4901" s="99"/>
      <c r="J4901" s="99"/>
      <c r="K4901" s="99"/>
      <c r="L4901" s="99"/>
      <c r="M4901" s="99"/>
      <c r="N4901" s="99"/>
      <c r="O4901" s="99"/>
      <c r="P4901" s="99"/>
      <c r="Q4901" s="99"/>
      <c r="R4901" s="99"/>
      <c r="S4901" s="102">
        <v>1.0</v>
      </c>
      <c r="T4901" s="102">
        <v>1.0</v>
      </c>
      <c r="U4901" s="102" t="s">
        <v>7558</v>
      </c>
      <c r="V4901" s="102" t="s">
        <v>7559</v>
      </c>
      <c r="W4901" s="102" t="s">
        <v>54</v>
      </c>
      <c r="X4901" s="102" t="s">
        <v>7560</v>
      </c>
      <c r="Y4901" s="101" t="s">
        <v>18</v>
      </c>
    </row>
    <row r="4902">
      <c r="A4902" s="98" t="s">
        <v>82</v>
      </c>
      <c r="B4902" s="99"/>
      <c r="C4902" s="100" t="s">
        <v>9462</v>
      </c>
      <c r="D4902" s="101" t="s">
        <v>122</v>
      </c>
      <c r="E4902" s="101" t="s">
        <v>9463</v>
      </c>
      <c r="F4902" s="99"/>
      <c r="G4902" s="99"/>
      <c r="H4902" s="99"/>
      <c r="I4902" s="99"/>
      <c r="J4902" s="99"/>
      <c r="K4902" s="99"/>
      <c r="L4902" s="99"/>
      <c r="M4902" s="99"/>
      <c r="N4902" s="99"/>
      <c r="O4902" s="99"/>
      <c r="P4902" s="99"/>
      <c r="Q4902" s="99"/>
      <c r="R4902" s="99"/>
      <c r="S4902" s="102">
        <v>1.0</v>
      </c>
      <c r="T4902" s="102">
        <v>1.0</v>
      </c>
      <c r="U4902" s="102" t="s">
        <v>7558</v>
      </c>
      <c r="V4902" s="102" t="s">
        <v>7559</v>
      </c>
      <c r="W4902" s="102" t="s">
        <v>54</v>
      </c>
      <c r="X4902" s="102" t="s">
        <v>7560</v>
      </c>
      <c r="Y4902" s="101" t="s">
        <v>18</v>
      </c>
    </row>
    <row r="4903">
      <c r="A4903" s="98" t="s">
        <v>64</v>
      </c>
      <c r="B4903" s="99"/>
      <c r="C4903" s="100" t="s">
        <v>9464</v>
      </c>
      <c r="D4903" s="101" t="s">
        <v>151</v>
      </c>
      <c r="E4903" s="101" t="s">
        <v>9465</v>
      </c>
      <c r="F4903" s="99"/>
      <c r="G4903" s="99"/>
      <c r="H4903" s="99"/>
      <c r="I4903" s="99"/>
      <c r="J4903" s="99"/>
      <c r="K4903" s="99"/>
      <c r="L4903" s="99"/>
      <c r="M4903" s="99"/>
      <c r="N4903" s="99"/>
      <c r="O4903" s="99"/>
      <c r="P4903" s="99"/>
      <c r="Q4903" s="99"/>
      <c r="R4903" s="99"/>
      <c r="S4903" s="102">
        <v>1.0</v>
      </c>
      <c r="T4903" s="102">
        <v>1.0</v>
      </c>
      <c r="U4903" s="102" t="s">
        <v>7558</v>
      </c>
      <c r="V4903" s="102" t="s">
        <v>7559</v>
      </c>
      <c r="W4903" s="102" t="s">
        <v>54</v>
      </c>
      <c r="X4903" s="102" t="s">
        <v>7591</v>
      </c>
      <c r="Y4903" s="101" t="s">
        <v>12</v>
      </c>
      <c r="Z4903" s="33">
        <v>1.0</v>
      </c>
    </row>
    <row r="4904">
      <c r="A4904" s="103" t="s">
        <v>32</v>
      </c>
      <c r="B4904" s="99"/>
      <c r="C4904" s="100" t="s">
        <v>9466</v>
      </c>
      <c r="D4904" s="101" t="s">
        <v>2888</v>
      </c>
      <c r="E4904" s="101" t="s">
        <v>9467</v>
      </c>
      <c r="F4904" s="99"/>
      <c r="G4904" s="99"/>
      <c r="H4904" s="99"/>
      <c r="I4904" s="99"/>
      <c r="J4904" s="99"/>
      <c r="K4904" s="99"/>
      <c r="L4904" s="99"/>
      <c r="M4904" s="99"/>
      <c r="N4904" s="99"/>
      <c r="O4904" s="99"/>
      <c r="P4904" s="99"/>
      <c r="Q4904" s="99"/>
      <c r="R4904" s="99"/>
      <c r="S4904" s="100">
        <v>1.0</v>
      </c>
      <c r="T4904" s="100">
        <v>0.0</v>
      </c>
      <c r="U4904" s="101" t="s">
        <v>7558</v>
      </c>
      <c r="V4904" s="101" t="s">
        <v>7559</v>
      </c>
      <c r="W4904" s="101" t="s">
        <v>54</v>
      </c>
      <c r="X4904" s="101" t="s">
        <v>7560</v>
      </c>
      <c r="Y4904" s="101" t="s">
        <v>12</v>
      </c>
    </row>
    <row r="4905">
      <c r="A4905" s="98" t="s">
        <v>93</v>
      </c>
      <c r="B4905" s="99"/>
      <c r="C4905" s="100" t="s">
        <v>9468</v>
      </c>
      <c r="D4905" s="101" t="s">
        <v>135</v>
      </c>
      <c r="E4905" s="101" t="s">
        <v>9469</v>
      </c>
      <c r="F4905" s="99"/>
      <c r="G4905" s="99"/>
      <c r="H4905" s="99"/>
      <c r="I4905" s="99"/>
      <c r="J4905" s="99"/>
      <c r="K4905" s="99"/>
      <c r="L4905" s="99"/>
      <c r="M4905" s="99"/>
      <c r="N4905" s="99"/>
      <c r="O4905" s="99"/>
      <c r="P4905" s="99"/>
      <c r="Q4905" s="99"/>
      <c r="R4905" s="99"/>
      <c r="S4905" s="100">
        <v>1.0</v>
      </c>
      <c r="T4905" s="100">
        <v>1.0</v>
      </c>
      <c r="U4905" s="101" t="s">
        <v>7558</v>
      </c>
      <c r="V4905" s="101" t="s">
        <v>7559</v>
      </c>
      <c r="W4905" s="101" t="s">
        <v>54</v>
      </c>
      <c r="X4905" s="101" t="s">
        <v>7560</v>
      </c>
      <c r="Y4905" s="101" t="s">
        <v>18</v>
      </c>
    </row>
    <row r="4906">
      <c r="A4906" s="98" t="s">
        <v>67</v>
      </c>
      <c r="B4906" s="99"/>
      <c r="C4906" s="100" t="s">
        <v>9470</v>
      </c>
      <c r="D4906" s="101" t="s">
        <v>135</v>
      </c>
      <c r="E4906" s="101" t="s">
        <v>9471</v>
      </c>
      <c r="F4906" s="99"/>
      <c r="G4906" s="99"/>
      <c r="H4906" s="99"/>
      <c r="I4906" s="99"/>
      <c r="J4906" s="99"/>
      <c r="K4906" s="99"/>
      <c r="L4906" s="99"/>
      <c r="M4906" s="99"/>
      <c r="N4906" s="99"/>
      <c r="O4906" s="99"/>
      <c r="P4906" s="99"/>
      <c r="Q4906" s="99"/>
      <c r="R4906" s="99"/>
      <c r="S4906" s="100">
        <v>1.0</v>
      </c>
      <c r="T4906" s="100">
        <v>1.0</v>
      </c>
      <c r="U4906" s="101" t="s">
        <v>7558</v>
      </c>
      <c r="V4906" s="101" t="s">
        <v>7559</v>
      </c>
      <c r="W4906" s="101" t="s">
        <v>54</v>
      </c>
      <c r="X4906" s="101" t="s">
        <v>7560</v>
      </c>
      <c r="Y4906" s="101" t="s">
        <v>18</v>
      </c>
    </row>
    <row r="4907">
      <c r="A4907" s="98" t="s">
        <v>90</v>
      </c>
      <c r="B4907" s="99"/>
      <c r="C4907" s="100" t="s">
        <v>9472</v>
      </c>
      <c r="D4907" s="101" t="s">
        <v>135</v>
      </c>
      <c r="E4907" s="101" t="s">
        <v>9473</v>
      </c>
      <c r="F4907" s="99"/>
      <c r="G4907" s="99"/>
      <c r="H4907" s="99"/>
      <c r="I4907" s="99"/>
      <c r="J4907" s="99"/>
      <c r="K4907" s="99"/>
      <c r="L4907" s="99"/>
      <c r="M4907" s="99"/>
      <c r="N4907" s="99"/>
      <c r="O4907" s="99"/>
      <c r="P4907" s="99"/>
      <c r="Q4907" s="99"/>
      <c r="R4907" s="99"/>
      <c r="S4907" s="100">
        <v>1.0</v>
      </c>
      <c r="T4907" s="100">
        <v>1.0</v>
      </c>
      <c r="U4907" s="101" t="s">
        <v>7558</v>
      </c>
      <c r="V4907" s="101" t="s">
        <v>7559</v>
      </c>
      <c r="W4907" s="101" t="s">
        <v>54</v>
      </c>
      <c r="X4907" s="101" t="s">
        <v>7560</v>
      </c>
      <c r="Y4907" s="101" t="s">
        <v>18</v>
      </c>
    </row>
    <row r="4908">
      <c r="A4908" s="98" t="s">
        <v>44</v>
      </c>
      <c r="B4908" s="99"/>
      <c r="C4908" s="100" t="s">
        <v>9474</v>
      </c>
      <c r="D4908" s="101" t="s">
        <v>471</v>
      </c>
      <c r="E4908" s="101" t="s">
        <v>9475</v>
      </c>
      <c r="F4908" s="99"/>
      <c r="G4908" s="99"/>
      <c r="H4908" s="99"/>
      <c r="I4908" s="99"/>
      <c r="J4908" s="99"/>
      <c r="K4908" s="99"/>
      <c r="L4908" s="99"/>
      <c r="M4908" s="99"/>
      <c r="N4908" s="99"/>
      <c r="O4908" s="99"/>
      <c r="P4908" s="99"/>
      <c r="Q4908" s="99"/>
      <c r="R4908" s="99"/>
      <c r="S4908" s="100">
        <v>1.0</v>
      </c>
      <c r="T4908" s="100">
        <v>1.0</v>
      </c>
      <c r="U4908" s="101" t="s">
        <v>7558</v>
      </c>
      <c r="V4908" s="101" t="s">
        <v>7559</v>
      </c>
      <c r="W4908" s="101" t="s">
        <v>54</v>
      </c>
      <c r="X4908" s="101" t="s">
        <v>7560</v>
      </c>
      <c r="Y4908" s="101" t="s">
        <v>18</v>
      </c>
    </row>
    <row r="4909">
      <c r="A4909" s="103" t="s">
        <v>63</v>
      </c>
      <c r="B4909" s="99"/>
      <c r="C4909" s="100" t="s">
        <v>9476</v>
      </c>
      <c r="D4909" s="101" t="s">
        <v>158</v>
      </c>
      <c r="E4909" s="101" t="s">
        <v>9477</v>
      </c>
      <c r="F4909" s="99"/>
      <c r="G4909" s="99"/>
      <c r="H4909" s="99"/>
      <c r="I4909" s="99"/>
      <c r="J4909" s="99"/>
      <c r="K4909" s="99"/>
      <c r="L4909" s="99"/>
      <c r="M4909" s="99"/>
      <c r="N4909" s="99"/>
      <c r="O4909" s="99"/>
      <c r="P4909" s="99"/>
      <c r="Q4909" s="99"/>
      <c r="R4909" s="99"/>
      <c r="S4909" s="100">
        <v>1.0</v>
      </c>
      <c r="T4909" s="100">
        <v>1.0</v>
      </c>
      <c r="U4909" s="101" t="s">
        <v>7558</v>
      </c>
      <c r="V4909" s="101" t="s">
        <v>7559</v>
      </c>
      <c r="W4909" s="101" t="s">
        <v>54</v>
      </c>
      <c r="X4909" s="101" t="s">
        <v>7560</v>
      </c>
      <c r="Y4909" s="101" t="s">
        <v>18</v>
      </c>
    </row>
    <row r="4910">
      <c r="A4910" s="103" t="s">
        <v>87</v>
      </c>
      <c r="B4910" s="99"/>
      <c r="C4910" s="100" t="s">
        <v>9478</v>
      </c>
      <c r="D4910" s="101" t="s">
        <v>122</v>
      </c>
      <c r="E4910" s="101" t="s">
        <v>9479</v>
      </c>
      <c r="F4910" s="99"/>
      <c r="G4910" s="99"/>
      <c r="H4910" s="99"/>
      <c r="I4910" s="99"/>
      <c r="J4910" s="99"/>
      <c r="K4910" s="99"/>
      <c r="L4910" s="99"/>
      <c r="M4910" s="99"/>
      <c r="N4910" s="99"/>
      <c r="O4910" s="99"/>
      <c r="P4910" s="99"/>
      <c r="Q4910" s="99"/>
      <c r="R4910" s="99"/>
      <c r="S4910" s="102">
        <v>1.0</v>
      </c>
      <c r="T4910" s="102">
        <v>1.0</v>
      </c>
      <c r="U4910" s="102" t="s">
        <v>7558</v>
      </c>
      <c r="V4910" s="102" t="s">
        <v>7559</v>
      </c>
      <c r="W4910" s="102" t="s">
        <v>54</v>
      </c>
      <c r="X4910" s="102" t="s">
        <v>7560</v>
      </c>
      <c r="Y4910" s="101" t="s">
        <v>18</v>
      </c>
    </row>
    <row r="4911">
      <c r="A4911" s="103" t="s">
        <v>63</v>
      </c>
      <c r="B4911" s="99"/>
      <c r="C4911" s="100" t="s">
        <v>9480</v>
      </c>
      <c r="D4911" s="101" t="s">
        <v>151</v>
      </c>
      <c r="E4911" s="101" t="s">
        <v>9481</v>
      </c>
      <c r="F4911" s="99"/>
      <c r="G4911" s="99"/>
      <c r="H4911" s="99"/>
      <c r="I4911" s="99"/>
      <c r="J4911" s="99"/>
      <c r="K4911" s="99"/>
      <c r="L4911" s="99"/>
      <c r="M4911" s="99"/>
      <c r="N4911" s="99"/>
      <c r="O4911" s="99"/>
      <c r="P4911" s="99"/>
      <c r="Q4911" s="99"/>
      <c r="R4911" s="99"/>
      <c r="S4911" s="102">
        <v>1.0</v>
      </c>
      <c r="T4911" s="102">
        <v>1.0</v>
      </c>
      <c r="U4911" s="102" t="s">
        <v>7558</v>
      </c>
      <c r="V4911" s="102" t="s">
        <v>7559</v>
      </c>
      <c r="W4911" s="102" t="s">
        <v>54</v>
      </c>
      <c r="X4911" s="102" t="s">
        <v>7591</v>
      </c>
      <c r="Y4911" s="101" t="s">
        <v>12</v>
      </c>
      <c r="Z4911" s="33">
        <v>1.0</v>
      </c>
    </row>
    <row r="4912">
      <c r="A4912" s="98" t="s">
        <v>93</v>
      </c>
      <c r="B4912" s="99"/>
      <c r="C4912" s="100" t="s">
        <v>9482</v>
      </c>
      <c r="D4912" s="101" t="s">
        <v>146</v>
      </c>
      <c r="E4912" s="101" t="s">
        <v>9483</v>
      </c>
      <c r="F4912" s="99"/>
      <c r="G4912" s="99"/>
      <c r="H4912" s="99"/>
      <c r="I4912" s="99"/>
      <c r="J4912" s="99"/>
      <c r="K4912" s="99"/>
      <c r="L4912" s="99"/>
      <c r="M4912" s="99"/>
      <c r="N4912" s="99"/>
      <c r="O4912" s="99"/>
      <c r="P4912" s="99"/>
      <c r="Q4912" s="99"/>
      <c r="R4912" s="99"/>
      <c r="S4912" s="100">
        <v>1.0</v>
      </c>
      <c r="T4912" s="100">
        <v>1.0</v>
      </c>
      <c r="U4912" s="101" t="s">
        <v>7558</v>
      </c>
      <c r="V4912" s="101" t="s">
        <v>7559</v>
      </c>
      <c r="W4912" s="101" t="s">
        <v>54</v>
      </c>
      <c r="X4912" s="101" t="s">
        <v>7560</v>
      </c>
      <c r="Y4912" s="101" t="s">
        <v>18</v>
      </c>
    </row>
    <row r="4913">
      <c r="A4913" s="103" t="s">
        <v>63</v>
      </c>
      <c r="B4913" s="99"/>
      <c r="C4913" s="100" t="s">
        <v>9484</v>
      </c>
      <c r="D4913" s="101" t="s">
        <v>1677</v>
      </c>
      <c r="E4913" s="101" t="s">
        <v>9485</v>
      </c>
      <c r="F4913" s="99"/>
      <c r="G4913" s="99"/>
      <c r="H4913" s="99"/>
      <c r="I4913" s="99"/>
      <c r="J4913" s="99"/>
      <c r="K4913" s="99"/>
      <c r="L4913" s="99"/>
      <c r="M4913" s="99"/>
      <c r="N4913" s="99"/>
      <c r="O4913" s="99"/>
      <c r="P4913" s="99"/>
      <c r="Q4913" s="99"/>
      <c r="R4913" s="99"/>
      <c r="S4913" s="100">
        <v>1.0</v>
      </c>
      <c r="T4913" s="100">
        <v>0.0</v>
      </c>
      <c r="U4913" s="101" t="s">
        <v>7558</v>
      </c>
      <c r="V4913" s="101" t="s">
        <v>7559</v>
      </c>
      <c r="W4913" s="101" t="s">
        <v>54</v>
      </c>
      <c r="X4913" s="101" t="s">
        <v>7560</v>
      </c>
      <c r="Y4913" s="101" t="s">
        <v>12</v>
      </c>
    </row>
    <row r="4914">
      <c r="A4914" s="98" t="s">
        <v>93</v>
      </c>
      <c r="B4914" s="99"/>
      <c r="C4914" s="100" t="s">
        <v>9486</v>
      </c>
      <c r="D4914" s="101" t="s">
        <v>122</v>
      </c>
      <c r="E4914" s="101" t="s">
        <v>9487</v>
      </c>
      <c r="F4914" s="99"/>
      <c r="G4914" s="99"/>
      <c r="H4914" s="99"/>
      <c r="I4914" s="99"/>
      <c r="J4914" s="99"/>
      <c r="K4914" s="99"/>
      <c r="L4914" s="99"/>
      <c r="M4914" s="99"/>
      <c r="N4914" s="99"/>
      <c r="O4914" s="99"/>
      <c r="P4914" s="99"/>
      <c r="Q4914" s="99"/>
      <c r="R4914" s="99"/>
      <c r="S4914" s="102">
        <v>1.0</v>
      </c>
      <c r="T4914" s="102">
        <v>1.0</v>
      </c>
      <c r="U4914" s="102" t="s">
        <v>7558</v>
      </c>
      <c r="V4914" s="102" t="s">
        <v>7559</v>
      </c>
      <c r="W4914" s="102" t="s">
        <v>54</v>
      </c>
      <c r="X4914" s="102" t="s">
        <v>7560</v>
      </c>
      <c r="Y4914" s="101" t="s">
        <v>18</v>
      </c>
    </row>
    <row r="4915">
      <c r="A4915" s="98" t="s">
        <v>64</v>
      </c>
      <c r="B4915" s="99"/>
      <c r="C4915" s="100" t="s">
        <v>9488</v>
      </c>
      <c r="D4915" s="101" t="s">
        <v>158</v>
      </c>
      <c r="E4915" s="101" t="s">
        <v>9489</v>
      </c>
      <c r="F4915" s="99"/>
      <c r="G4915" s="99"/>
      <c r="H4915" s="99"/>
      <c r="I4915" s="99"/>
      <c r="J4915" s="99"/>
      <c r="K4915" s="99"/>
      <c r="L4915" s="99"/>
      <c r="M4915" s="99"/>
      <c r="N4915" s="99"/>
      <c r="O4915" s="99"/>
      <c r="P4915" s="99"/>
      <c r="Q4915" s="99"/>
      <c r="R4915" s="99"/>
      <c r="S4915" s="100">
        <v>1.0</v>
      </c>
      <c r="T4915" s="100">
        <v>1.0</v>
      </c>
      <c r="U4915" s="101" t="s">
        <v>7558</v>
      </c>
      <c r="V4915" s="101" t="s">
        <v>7559</v>
      </c>
      <c r="W4915" s="101" t="s">
        <v>54</v>
      </c>
      <c r="X4915" s="101" t="s">
        <v>7560</v>
      </c>
      <c r="Y4915" s="101" t="s">
        <v>18</v>
      </c>
    </row>
    <row r="4916">
      <c r="A4916" s="98" t="s">
        <v>64</v>
      </c>
      <c r="B4916" s="99"/>
      <c r="C4916" s="100" t="s">
        <v>9490</v>
      </c>
      <c r="D4916" s="101" t="s">
        <v>6349</v>
      </c>
      <c r="E4916" s="101" t="s">
        <v>9491</v>
      </c>
      <c r="F4916" s="99"/>
      <c r="G4916" s="99"/>
      <c r="H4916" s="99"/>
      <c r="I4916" s="99"/>
      <c r="J4916" s="99"/>
      <c r="K4916" s="99"/>
      <c r="L4916" s="99"/>
      <c r="M4916" s="99"/>
      <c r="N4916" s="99"/>
      <c r="O4916" s="99"/>
      <c r="P4916" s="99"/>
      <c r="Q4916" s="99"/>
      <c r="R4916" s="99"/>
      <c r="S4916" s="100">
        <v>1.0</v>
      </c>
      <c r="T4916" s="100">
        <v>1.0</v>
      </c>
      <c r="U4916" s="101" t="s">
        <v>7558</v>
      </c>
      <c r="V4916" s="101" t="s">
        <v>7559</v>
      </c>
      <c r="W4916" s="101" t="s">
        <v>56</v>
      </c>
      <c r="X4916" s="101" t="s">
        <v>7560</v>
      </c>
      <c r="Y4916" s="101" t="s">
        <v>22</v>
      </c>
    </row>
    <row r="4917">
      <c r="A4917" s="98" t="s">
        <v>64</v>
      </c>
      <c r="B4917" s="99"/>
      <c r="C4917" s="100" t="s">
        <v>9492</v>
      </c>
      <c r="D4917" s="101" t="s">
        <v>151</v>
      </c>
      <c r="E4917" s="101" t="s">
        <v>9493</v>
      </c>
      <c r="F4917" s="99"/>
      <c r="G4917" s="99"/>
      <c r="H4917" s="99"/>
      <c r="I4917" s="99"/>
      <c r="J4917" s="99"/>
      <c r="K4917" s="99"/>
      <c r="L4917" s="99"/>
      <c r="M4917" s="99"/>
      <c r="N4917" s="99"/>
      <c r="O4917" s="99"/>
      <c r="P4917" s="99"/>
      <c r="Q4917" s="99"/>
      <c r="R4917" s="99"/>
      <c r="S4917" s="102">
        <v>0.0</v>
      </c>
      <c r="T4917" s="102"/>
      <c r="U4917" s="102"/>
      <c r="V4917" s="102"/>
      <c r="W4917" s="102"/>
      <c r="X4917" s="102"/>
      <c r="Y4917" s="101" t="s">
        <v>12</v>
      </c>
    </row>
    <row r="4918">
      <c r="A4918" s="103" t="s">
        <v>63</v>
      </c>
      <c r="B4918" s="99"/>
      <c r="C4918" s="100" t="s">
        <v>9494</v>
      </c>
      <c r="D4918" s="101" t="s">
        <v>135</v>
      </c>
      <c r="E4918" s="101" t="s">
        <v>9495</v>
      </c>
      <c r="F4918" s="99"/>
      <c r="G4918" s="99"/>
      <c r="H4918" s="99"/>
      <c r="I4918" s="99"/>
      <c r="J4918" s="99"/>
      <c r="K4918" s="99"/>
      <c r="L4918" s="99"/>
      <c r="M4918" s="99"/>
      <c r="N4918" s="99"/>
      <c r="O4918" s="99"/>
      <c r="P4918" s="99"/>
      <c r="Q4918" s="99"/>
      <c r="R4918" s="99"/>
      <c r="S4918" s="100">
        <v>1.0</v>
      </c>
      <c r="T4918" s="100">
        <v>1.0</v>
      </c>
      <c r="U4918" s="101" t="s">
        <v>7558</v>
      </c>
      <c r="V4918" s="101" t="s">
        <v>7559</v>
      </c>
      <c r="W4918" s="101" t="s">
        <v>54</v>
      </c>
      <c r="X4918" s="101" t="s">
        <v>7560</v>
      </c>
      <c r="Y4918" s="101" t="s">
        <v>18</v>
      </c>
    </row>
    <row r="4919">
      <c r="A4919" s="98" t="s">
        <v>64</v>
      </c>
      <c r="B4919" s="99"/>
      <c r="C4919" s="100" t="s">
        <v>9496</v>
      </c>
      <c r="D4919" s="101" t="s">
        <v>135</v>
      </c>
      <c r="E4919" s="101" t="s">
        <v>9497</v>
      </c>
      <c r="F4919" s="99"/>
      <c r="G4919" s="99"/>
      <c r="H4919" s="99"/>
      <c r="I4919" s="99"/>
      <c r="J4919" s="99"/>
      <c r="K4919" s="99"/>
      <c r="L4919" s="99"/>
      <c r="M4919" s="99"/>
      <c r="N4919" s="99"/>
      <c r="O4919" s="99"/>
      <c r="P4919" s="99"/>
      <c r="Q4919" s="99"/>
      <c r="R4919" s="99"/>
      <c r="S4919" s="100">
        <v>1.0</v>
      </c>
      <c r="T4919" s="100">
        <v>1.0</v>
      </c>
      <c r="U4919" s="101" t="s">
        <v>7558</v>
      </c>
      <c r="V4919" s="101" t="s">
        <v>7559</v>
      </c>
      <c r="W4919" s="101" t="s">
        <v>54</v>
      </c>
      <c r="X4919" s="101" t="s">
        <v>7560</v>
      </c>
      <c r="Y4919" s="101" t="s">
        <v>18</v>
      </c>
    </row>
    <row r="4920">
      <c r="A4920" s="98" t="s">
        <v>93</v>
      </c>
      <c r="B4920" s="99"/>
      <c r="C4920" s="100" t="s">
        <v>9498</v>
      </c>
      <c r="D4920" s="101" t="s">
        <v>135</v>
      </c>
      <c r="E4920" s="101" t="s">
        <v>9499</v>
      </c>
      <c r="F4920" s="99"/>
      <c r="G4920" s="99"/>
      <c r="H4920" s="99"/>
      <c r="I4920" s="99"/>
      <c r="J4920" s="99"/>
      <c r="K4920" s="99"/>
      <c r="L4920" s="99"/>
      <c r="M4920" s="99"/>
      <c r="N4920" s="99"/>
      <c r="O4920" s="99"/>
      <c r="P4920" s="99"/>
      <c r="Q4920" s="99"/>
      <c r="R4920" s="99"/>
      <c r="S4920" s="100">
        <v>1.0</v>
      </c>
      <c r="T4920" s="100">
        <v>1.0</v>
      </c>
      <c r="U4920" s="101" t="s">
        <v>7558</v>
      </c>
      <c r="V4920" s="101" t="s">
        <v>7559</v>
      </c>
      <c r="W4920" s="101" t="s">
        <v>54</v>
      </c>
      <c r="X4920" s="101" t="s">
        <v>7560</v>
      </c>
      <c r="Y4920" s="101" t="s">
        <v>18</v>
      </c>
    </row>
    <row r="4921">
      <c r="A4921" s="98" t="s">
        <v>93</v>
      </c>
      <c r="B4921" s="99"/>
      <c r="C4921" s="100" t="s">
        <v>9500</v>
      </c>
      <c r="D4921" s="101" t="s">
        <v>825</v>
      </c>
      <c r="E4921" s="101" t="s">
        <v>9501</v>
      </c>
      <c r="F4921" s="99"/>
      <c r="G4921" s="99"/>
      <c r="H4921" s="99"/>
      <c r="I4921" s="99"/>
      <c r="J4921" s="99"/>
      <c r="K4921" s="99"/>
      <c r="L4921" s="99"/>
      <c r="M4921" s="99"/>
      <c r="N4921" s="99"/>
      <c r="O4921" s="99"/>
      <c r="P4921" s="99"/>
      <c r="Q4921" s="99"/>
      <c r="R4921" s="99"/>
      <c r="S4921" s="102">
        <v>1.0</v>
      </c>
      <c r="T4921" s="102">
        <v>1.0</v>
      </c>
      <c r="U4921" s="102" t="s">
        <v>7558</v>
      </c>
      <c r="V4921" s="102" t="s">
        <v>7559</v>
      </c>
      <c r="W4921" s="102" t="s">
        <v>54</v>
      </c>
      <c r="X4921" s="102" t="s">
        <v>7560</v>
      </c>
      <c r="Y4921" s="101" t="s">
        <v>18</v>
      </c>
    </row>
    <row r="4922">
      <c r="A4922" s="98" t="s">
        <v>64</v>
      </c>
      <c r="B4922" s="99"/>
      <c r="C4922" s="100" t="s">
        <v>9502</v>
      </c>
      <c r="D4922" s="101" t="s">
        <v>135</v>
      </c>
      <c r="E4922" s="101" t="s">
        <v>9503</v>
      </c>
      <c r="F4922" s="99"/>
      <c r="G4922" s="99"/>
      <c r="H4922" s="99"/>
      <c r="I4922" s="99"/>
      <c r="J4922" s="99"/>
      <c r="K4922" s="99"/>
      <c r="L4922" s="99"/>
      <c r="M4922" s="99"/>
      <c r="N4922" s="99"/>
      <c r="O4922" s="99"/>
      <c r="P4922" s="99"/>
      <c r="Q4922" s="99"/>
      <c r="R4922" s="99"/>
      <c r="S4922" s="100">
        <v>1.0</v>
      </c>
      <c r="T4922" s="100">
        <v>1.0</v>
      </c>
      <c r="U4922" s="101" t="s">
        <v>7558</v>
      </c>
      <c r="V4922" s="101" t="s">
        <v>7559</v>
      </c>
      <c r="W4922" s="101" t="s">
        <v>54</v>
      </c>
      <c r="X4922" s="101" t="s">
        <v>7560</v>
      </c>
      <c r="Y4922" s="101" t="s">
        <v>18</v>
      </c>
    </row>
    <row r="4923">
      <c r="A4923" s="98" t="s">
        <v>64</v>
      </c>
      <c r="B4923" s="99"/>
      <c r="C4923" s="100" t="s">
        <v>9504</v>
      </c>
      <c r="D4923" s="101" t="s">
        <v>158</v>
      </c>
      <c r="E4923" s="101" t="s">
        <v>9505</v>
      </c>
      <c r="F4923" s="99"/>
      <c r="G4923" s="99"/>
      <c r="H4923" s="99"/>
      <c r="I4923" s="99"/>
      <c r="J4923" s="99"/>
      <c r="K4923" s="99"/>
      <c r="L4923" s="99"/>
      <c r="M4923" s="99"/>
      <c r="N4923" s="99"/>
      <c r="O4923" s="99"/>
      <c r="P4923" s="99"/>
      <c r="Q4923" s="99"/>
      <c r="R4923" s="99"/>
      <c r="S4923" s="100">
        <v>1.0</v>
      </c>
      <c r="T4923" s="100">
        <v>1.0</v>
      </c>
      <c r="U4923" s="101" t="s">
        <v>7558</v>
      </c>
      <c r="V4923" s="101" t="s">
        <v>7559</v>
      </c>
      <c r="W4923" s="101" t="s">
        <v>54</v>
      </c>
      <c r="X4923" s="101" t="s">
        <v>7560</v>
      </c>
      <c r="Y4923" s="101" t="s">
        <v>18</v>
      </c>
    </row>
    <row r="4924">
      <c r="A4924" s="98" t="s">
        <v>82</v>
      </c>
      <c r="B4924" s="99"/>
      <c r="C4924" s="100" t="s">
        <v>9506</v>
      </c>
      <c r="D4924" s="101" t="s">
        <v>122</v>
      </c>
      <c r="E4924" s="101" t="s">
        <v>9507</v>
      </c>
      <c r="F4924" s="99"/>
      <c r="G4924" s="99"/>
      <c r="H4924" s="99"/>
      <c r="I4924" s="99"/>
      <c r="J4924" s="99"/>
      <c r="K4924" s="99"/>
      <c r="L4924" s="99"/>
      <c r="M4924" s="99"/>
      <c r="N4924" s="99"/>
      <c r="O4924" s="99"/>
      <c r="P4924" s="99"/>
      <c r="Q4924" s="99"/>
      <c r="R4924" s="99"/>
      <c r="S4924" s="102">
        <v>1.0</v>
      </c>
      <c r="T4924" s="102">
        <v>1.0</v>
      </c>
      <c r="U4924" s="102" t="s">
        <v>7558</v>
      </c>
      <c r="V4924" s="102" t="s">
        <v>7559</v>
      </c>
      <c r="W4924" s="102" t="s">
        <v>54</v>
      </c>
      <c r="X4924" s="102" t="s">
        <v>7560</v>
      </c>
      <c r="Y4924" s="101" t="s">
        <v>18</v>
      </c>
    </row>
    <row r="4925">
      <c r="A4925" s="98" t="s">
        <v>64</v>
      </c>
      <c r="B4925" s="99"/>
      <c r="C4925" s="100" t="s">
        <v>9508</v>
      </c>
      <c r="D4925" s="101" t="s">
        <v>122</v>
      </c>
      <c r="E4925" s="101" t="s">
        <v>658</v>
      </c>
      <c r="F4925" s="99"/>
      <c r="G4925" s="99"/>
      <c r="H4925" s="99"/>
      <c r="I4925" s="99"/>
      <c r="J4925" s="99"/>
      <c r="K4925" s="99"/>
      <c r="L4925" s="99"/>
      <c r="M4925" s="99"/>
      <c r="N4925" s="99"/>
      <c r="O4925" s="99"/>
      <c r="P4925" s="99"/>
      <c r="Q4925" s="99"/>
      <c r="R4925" s="99"/>
      <c r="S4925" s="102">
        <v>1.0</v>
      </c>
      <c r="T4925" s="102">
        <v>1.0</v>
      </c>
      <c r="U4925" s="102" t="s">
        <v>7558</v>
      </c>
      <c r="V4925" s="102" t="s">
        <v>7559</v>
      </c>
      <c r="W4925" s="102" t="s">
        <v>54</v>
      </c>
      <c r="X4925" s="102" t="s">
        <v>7560</v>
      </c>
      <c r="Y4925" s="101" t="s">
        <v>18</v>
      </c>
    </row>
    <row r="4926">
      <c r="A4926" s="98" t="s">
        <v>64</v>
      </c>
      <c r="B4926" s="99"/>
      <c r="C4926" s="100" t="s">
        <v>9509</v>
      </c>
      <c r="D4926" s="101" t="s">
        <v>9510</v>
      </c>
      <c r="E4926" s="101" t="s">
        <v>9511</v>
      </c>
      <c r="F4926" s="99"/>
      <c r="G4926" s="99"/>
      <c r="H4926" s="99"/>
      <c r="I4926" s="99"/>
      <c r="J4926" s="99"/>
      <c r="K4926" s="99"/>
      <c r="L4926" s="99"/>
      <c r="M4926" s="99"/>
      <c r="N4926" s="99"/>
      <c r="O4926" s="99"/>
      <c r="P4926" s="99"/>
      <c r="Q4926" s="99"/>
      <c r="R4926" s="99"/>
      <c r="S4926" s="100">
        <v>1.0</v>
      </c>
      <c r="T4926" s="100">
        <v>1.0</v>
      </c>
      <c r="U4926" s="101" t="s">
        <v>7558</v>
      </c>
      <c r="V4926" s="101" t="s">
        <v>7559</v>
      </c>
      <c r="W4926" s="101" t="s">
        <v>56</v>
      </c>
      <c r="X4926" s="101" t="s">
        <v>7560</v>
      </c>
      <c r="Y4926" s="101" t="s">
        <v>22</v>
      </c>
    </row>
    <row r="4927">
      <c r="A4927" s="98" t="s">
        <v>64</v>
      </c>
      <c r="B4927" s="99"/>
      <c r="C4927" s="100" t="s">
        <v>9512</v>
      </c>
      <c r="D4927" s="101" t="s">
        <v>122</v>
      </c>
      <c r="E4927" s="101" t="s">
        <v>9513</v>
      </c>
      <c r="F4927" s="99"/>
      <c r="G4927" s="99"/>
      <c r="H4927" s="99"/>
      <c r="I4927" s="99"/>
      <c r="J4927" s="99"/>
      <c r="K4927" s="99"/>
      <c r="L4927" s="99"/>
      <c r="M4927" s="99"/>
      <c r="N4927" s="99"/>
      <c r="O4927" s="99"/>
      <c r="P4927" s="99"/>
      <c r="Q4927" s="99"/>
      <c r="R4927" s="99"/>
      <c r="S4927" s="102">
        <v>1.0</v>
      </c>
      <c r="T4927" s="102">
        <v>1.0</v>
      </c>
      <c r="U4927" s="102" t="s">
        <v>7558</v>
      </c>
      <c r="V4927" s="102" t="s">
        <v>7559</v>
      </c>
      <c r="W4927" s="102" t="s">
        <v>54</v>
      </c>
      <c r="X4927" s="102" t="s">
        <v>7560</v>
      </c>
      <c r="Y4927" s="101" t="s">
        <v>18</v>
      </c>
    </row>
    <row r="4928">
      <c r="A4928" s="103" t="s">
        <v>63</v>
      </c>
      <c r="B4928" s="99"/>
      <c r="C4928" s="100" t="s">
        <v>9514</v>
      </c>
      <c r="D4928" s="101" t="s">
        <v>151</v>
      </c>
      <c r="E4928" s="101" t="s">
        <v>9515</v>
      </c>
      <c r="F4928" s="99"/>
      <c r="G4928" s="99"/>
      <c r="H4928" s="99"/>
      <c r="I4928" s="99"/>
      <c r="J4928" s="99"/>
      <c r="K4928" s="99"/>
      <c r="L4928" s="99"/>
      <c r="M4928" s="99"/>
      <c r="N4928" s="99"/>
      <c r="O4928" s="99"/>
      <c r="P4928" s="99"/>
      <c r="Q4928" s="99"/>
      <c r="R4928" s="99"/>
      <c r="S4928" s="102">
        <v>1.0</v>
      </c>
      <c r="T4928" s="102">
        <v>1.0</v>
      </c>
      <c r="U4928" s="102" t="s">
        <v>7558</v>
      </c>
      <c r="V4928" s="102" t="s">
        <v>7559</v>
      </c>
      <c r="W4928" s="102" t="s">
        <v>54</v>
      </c>
      <c r="X4928" s="102" t="s">
        <v>7591</v>
      </c>
      <c r="Y4928" s="101" t="s">
        <v>12</v>
      </c>
      <c r="Z4928" s="33">
        <v>1.0</v>
      </c>
    </row>
    <row r="4929">
      <c r="A4929" s="103" t="s">
        <v>13</v>
      </c>
      <c r="B4929" s="99"/>
      <c r="C4929" s="100" t="s">
        <v>9516</v>
      </c>
      <c r="D4929" s="101" t="s">
        <v>135</v>
      </c>
      <c r="E4929" s="101" t="s">
        <v>9517</v>
      </c>
      <c r="F4929" s="99"/>
      <c r="G4929" s="99"/>
      <c r="H4929" s="99"/>
      <c r="I4929" s="99"/>
      <c r="J4929" s="99"/>
      <c r="K4929" s="99"/>
      <c r="L4929" s="99"/>
      <c r="M4929" s="99"/>
      <c r="N4929" s="99"/>
      <c r="O4929" s="99"/>
      <c r="P4929" s="99"/>
      <c r="Q4929" s="99"/>
      <c r="R4929" s="99"/>
      <c r="S4929" s="100">
        <v>1.0</v>
      </c>
      <c r="T4929" s="100">
        <v>1.0</v>
      </c>
      <c r="U4929" s="101" t="s">
        <v>7558</v>
      </c>
      <c r="V4929" s="101" t="s">
        <v>7559</v>
      </c>
      <c r="W4929" s="101" t="s">
        <v>54</v>
      </c>
      <c r="X4929" s="101" t="s">
        <v>7560</v>
      </c>
      <c r="Y4929" s="101" t="s">
        <v>18</v>
      </c>
    </row>
    <row r="4930">
      <c r="A4930" s="98" t="s">
        <v>67</v>
      </c>
      <c r="B4930" s="99"/>
      <c r="C4930" s="100" t="s">
        <v>9518</v>
      </c>
      <c r="D4930" s="101" t="s">
        <v>135</v>
      </c>
      <c r="E4930" s="101" t="s">
        <v>9519</v>
      </c>
      <c r="F4930" s="99"/>
      <c r="G4930" s="99"/>
      <c r="H4930" s="99"/>
      <c r="I4930" s="99"/>
      <c r="J4930" s="99"/>
      <c r="K4930" s="99"/>
      <c r="L4930" s="99"/>
      <c r="M4930" s="99"/>
      <c r="N4930" s="99"/>
      <c r="O4930" s="99"/>
      <c r="P4930" s="99"/>
      <c r="Q4930" s="99"/>
      <c r="R4930" s="99"/>
      <c r="S4930" s="100">
        <v>1.0</v>
      </c>
      <c r="T4930" s="100">
        <v>1.0</v>
      </c>
      <c r="U4930" s="101" t="s">
        <v>7558</v>
      </c>
      <c r="V4930" s="101" t="s">
        <v>7559</v>
      </c>
      <c r="W4930" s="101" t="s">
        <v>54</v>
      </c>
      <c r="X4930" s="101" t="s">
        <v>7560</v>
      </c>
      <c r="Y4930" s="101" t="s">
        <v>18</v>
      </c>
    </row>
    <row r="4931">
      <c r="A4931" s="103" t="s">
        <v>63</v>
      </c>
      <c r="B4931" s="99"/>
      <c r="C4931" s="100" t="s">
        <v>9520</v>
      </c>
      <c r="D4931" s="101" t="s">
        <v>122</v>
      </c>
      <c r="E4931" s="101" t="s">
        <v>9521</v>
      </c>
      <c r="F4931" s="99"/>
      <c r="G4931" s="99"/>
      <c r="H4931" s="99"/>
      <c r="I4931" s="99"/>
      <c r="J4931" s="99"/>
      <c r="K4931" s="99"/>
      <c r="L4931" s="99"/>
      <c r="M4931" s="99"/>
      <c r="N4931" s="99"/>
      <c r="O4931" s="99"/>
      <c r="P4931" s="99"/>
      <c r="Q4931" s="99"/>
      <c r="R4931" s="99"/>
      <c r="S4931" s="102">
        <v>1.0</v>
      </c>
      <c r="T4931" s="102">
        <v>1.0</v>
      </c>
      <c r="U4931" s="102" t="s">
        <v>7558</v>
      </c>
      <c r="V4931" s="102" t="s">
        <v>7559</v>
      </c>
      <c r="W4931" s="102" t="s">
        <v>54</v>
      </c>
      <c r="X4931" s="102" t="s">
        <v>7560</v>
      </c>
      <c r="Y4931" s="101" t="s">
        <v>18</v>
      </c>
    </row>
    <row r="4932">
      <c r="A4932" s="98" t="s">
        <v>64</v>
      </c>
      <c r="B4932" s="99"/>
      <c r="C4932" s="100" t="s">
        <v>9522</v>
      </c>
      <c r="D4932" s="101" t="s">
        <v>122</v>
      </c>
      <c r="E4932" s="101" t="s">
        <v>9523</v>
      </c>
      <c r="F4932" s="99"/>
      <c r="G4932" s="99"/>
      <c r="H4932" s="99"/>
      <c r="I4932" s="99"/>
      <c r="J4932" s="99"/>
      <c r="K4932" s="99"/>
      <c r="L4932" s="99"/>
      <c r="M4932" s="99"/>
      <c r="N4932" s="99"/>
      <c r="O4932" s="99"/>
      <c r="P4932" s="99"/>
      <c r="Q4932" s="99"/>
      <c r="R4932" s="99"/>
      <c r="S4932" s="102">
        <v>1.0</v>
      </c>
      <c r="T4932" s="102">
        <v>1.0</v>
      </c>
      <c r="U4932" s="102" t="s">
        <v>7558</v>
      </c>
      <c r="V4932" s="102" t="s">
        <v>7559</v>
      </c>
      <c r="W4932" s="102" t="s">
        <v>54</v>
      </c>
      <c r="X4932" s="102" t="s">
        <v>7560</v>
      </c>
      <c r="Y4932" s="101" t="s">
        <v>18</v>
      </c>
    </row>
    <row r="4933">
      <c r="A4933" s="98" t="s">
        <v>93</v>
      </c>
      <c r="B4933" s="99"/>
      <c r="C4933" s="100" t="s">
        <v>9524</v>
      </c>
      <c r="D4933" s="101" t="s">
        <v>135</v>
      </c>
      <c r="E4933" s="101" t="s">
        <v>9525</v>
      </c>
      <c r="F4933" s="99"/>
      <c r="G4933" s="99"/>
      <c r="H4933" s="99"/>
      <c r="I4933" s="99"/>
      <c r="J4933" s="99"/>
      <c r="K4933" s="99"/>
      <c r="L4933" s="99"/>
      <c r="M4933" s="99"/>
      <c r="N4933" s="99"/>
      <c r="O4933" s="99"/>
      <c r="P4933" s="99"/>
      <c r="Q4933" s="99"/>
      <c r="R4933" s="99"/>
      <c r="S4933" s="100">
        <v>1.0</v>
      </c>
      <c r="T4933" s="100">
        <v>1.0</v>
      </c>
      <c r="U4933" s="101" t="s">
        <v>7558</v>
      </c>
      <c r="V4933" s="101" t="s">
        <v>7559</v>
      </c>
      <c r="W4933" s="101" t="s">
        <v>54</v>
      </c>
      <c r="X4933" s="101" t="s">
        <v>7560</v>
      </c>
      <c r="Y4933" s="101" t="s">
        <v>20</v>
      </c>
    </row>
    <row r="4934">
      <c r="A4934" s="98" t="s">
        <v>93</v>
      </c>
      <c r="B4934" s="99"/>
      <c r="C4934" s="100" t="s">
        <v>9526</v>
      </c>
      <c r="D4934" s="101" t="s">
        <v>135</v>
      </c>
      <c r="E4934" s="101" t="s">
        <v>9527</v>
      </c>
      <c r="F4934" s="99"/>
      <c r="G4934" s="99"/>
      <c r="H4934" s="99"/>
      <c r="I4934" s="99"/>
      <c r="J4934" s="99"/>
      <c r="K4934" s="99"/>
      <c r="L4934" s="99"/>
      <c r="M4934" s="99"/>
      <c r="N4934" s="99"/>
      <c r="O4934" s="99"/>
      <c r="P4934" s="99"/>
      <c r="Q4934" s="99"/>
      <c r="R4934" s="99"/>
      <c r="S4934" s="100">
        <v>1.0</v>
      </c>
      <c r="T4934" s="100">
        <v>1.0</v>
      </c>
      <c r="U4934" s="101" t="s">
        <v>7558</v>
      </c>
      <c r="V4934" s="101" t="s">
        <v>7559</v>
      </c>
      <c r="W4934" s="101" t="s">
        <v>55</v>
      </c>
      <c r="X4934" s="101" t="s">
        <v>7560</v>
      </c>
      <c r="Y4934" s="101" t="s">
        <v>20</v>
      </c>
    </row>
    <row r="4935">
      <c r="A4935" s="98" t="s">
        <v>77</v>
      </c>
      <c r="B4935" s="99"/>
      <c r="C4935" s="100" t="s">
        <v>9528</v>
      </c>
      <c r="D4935" s="101" t="s">
        <v>122</v>
      </c>
      <c r="E4935" s="101" t="s">
        <v>9529</v>
      </c>
      <c r="F4935" s="99"/>
      <c r="G4935" s="99"/>
      <c r="H4935" s="99"/>
      <c r="I4935" s="99"/>
      <c r="J4935" s="99"/>
      <c r="K4935" s="99"/>
      <c r="L4935" s="99"/>
      <c r="M4935" s="99"/>
      <c r="N4935" s="99"/>
      <c r="O4935" s="99"/>
      <c r="P4935" s="99"/>
      <c r="Q4935" s="99"/>
      <c r="R4935" s="99"/>
      <c r="S4935" s="100">
        <v>1.0</v>
      </c>
      <c r="T4935" s="100">
        <v>1.0</v>
      </c>
      <c r="U4935" s="101" t="s">
        <v>7558</v>
      </c>
      <c r="V4935" s="101" t="s">
        <v>7559</v>
      </c>
      <c r="W4935" s="101" t="s">
        <v>55</v>
      </c>
      <c r="X4935" s="101" t="s">
        <v>7560</v>
      </c>
      <c r="Y4935" s="101" t="s">
        <v>20</v>
      </c>
    </row>
    <row r="4936">
      <c r="A4936" s="98" t="s">
        <v>80</v>
      </c>
      <c r="B4936" s="99"/>
      <c r="C4936" s="100" t="s">
        <v>9530</v>
      </c>
      <c r="D4936" s="101" t="s">
        <v>122</v>
      </c>
      <c r="E4936" s="101" t="s">
        <v>9531</v>
      </c>
      <c r="F4936" s="99"/>
      <c r="G4936" s="99"/>
      <c r="H4936" s="99"/>
      <c r="I4936" s="99"/>
      <c r="J4936" s="99"/>
      <c r="K4936" s="99"/>
      <c r="L4936" s="99"/>
      <c r="M4936" s="99"/>
      <c r="N4936" s="99"/>
      <c r="O4936" s="99"/>
      <c r="P4936" s="99"/>
      <c r="Q4936" s="99"/>
      <c r="R4936" s="99"/>
      <c r="S4936" s="100">
        <v>1.0</v>
      </c>
      <c r="T4936" s="100">
        <v>1.0</v>
      </c>
      <c r="U4936" s="101" t="s">
        <v>7558</v>
      </c>
      <c r="V4936" s="101" t="s">
        <v>7559</v>
      </c>
      <c r="W4936" s="101" t="s">
        <v>55</v>
      </c>
      <c r="X4936" s="101" t="s">
        <v>7560</v>
      </c>
      <c r="Y4936" s="101" t="s">
        <v>20</v>
      </c>
    </row>
    <row r="4937">
      <c r="A4937" s="98" t="s">
        <v>64</v>
      </c>
      <c r="B4937" s="99"/>
      <c r="C4937" s="100" t="s">
        <v>9532</v>
      </c>
      <c r="D4937" s="101" t="s">
        <v>128</v>
      </c>
      <c r="E4937" s="101" t="s">
        <v>9533</v>
      </c>
      <c r="F4937" s="99"/>
      <c r="G4937" s="99"/>
      <c r="H4937" s="99"/>
      <c r="I4937" s="99"/>
      <c r="J4937" s="99"/>
      <c r="K4937" s="99"/>
      <c r="L4937" s="99"/>
      <c r="M4937" s="99"/>
      <c r="N4937" s="99"/>
      <c r="O4937" s="99"/>
      <c r="P4937" s="99"/>
      <c r="Q4937" s="99"/>
      <c r="R4937" s="99"/>
      <c r="S4937" s="102">
        <v>1.0</v>
      </c>
      <c r="T4937" s="102">
        <v>1.0</v>
      </c>
      <c r="U4937" s="102" t="s">
        <v>7558</v>
      </c>
      <c r="V4937" s="102" t="s">
        <v>7559</v>
      </c>
      <c r="W4937" s="102" t="s">
        <v>54</v>
      </c>
      <c r="X4937" s="102" t="s">
        <v>7560</v>
      </c>
      <c r="Y4937" s="101" t="s">
        <v>12</v>
      </c>
    </row>
    <row r="4938">
      <c r="A4938" s="98" t="s">
        <v>93</v>
      </c>
      <c r="B4938" s="99"/>
      <c r="C4938" s="100" t="s">
        <v>9534</v>
      </c>
      <c r="D4938" s="101" t="s">
        <v>825</v>
      </c>
      <c r="E4938" s="101" t="s">
        <v>9535</v>
      </c>
      <c r="F4938" s="99"/>
      <c r="G4938" s="99"/>
      <c r="H4938" s="99"/>
      <c r="I4938" s="99"/>
      <c r="J4938" s="99"/>
      <c r="K4938" s="99"/>
      <c r="L4938" s="99"/>
      <c r="M4938" s="99"/>
      <c r="N4938" s="99"/>
      <c r="O4938" s="99"/>
      <c r="P4938" s="99"/>
      <c r="Q4938" s="99"/>
      <c r="R4938" s="99"/>
      <c r="S4938" s="102">
        <v>1.0</v>
      </c>
      <c r="T4938" s="102">
        <v>1.0</v>
      </c>
      <c r="U4938" s="102" t="s">
        <v>7558</v>
      </c>
      <c r="V4938" s="102" t="s">
        <v>7559</v>
      </c>
      <c r="W4938" s="102" t="s">
        <v>54</v>
      </c>
      <c r="X4938" s="102" t="s">
        <v>7560</v>
      </c>
      <c r="Y4938" s="101" t="s">
        <v>18</v>
      </c>
    </row>
    <row r="4939">
      <c r="A4939" s="98" t="s">
        <v>64</v>
      </c>
      <c r="B4939" s="99"/>
      <c r="C4939" s="100" t="s">
        <v>9536</v>
      </c>
      <c r="D4939" s="101" t="s">
        <v>135</v>
      </c>
      <c r="E4939" s="101" t="s">
        <v>9537</v>
      </c>
      <c r="F4939" s="99"/>
      <c r="G4939" s="99"/>
      <c r="H4939" s="99"/>
      <c r="I4939" s="99"/>
      <c r="J4939" s="99"/>
      <c r="K4939" s="99"/>
      <c r="L4939" s="99"/>
      <c r="M4939" s="99"/>
      <c r="N4939" s="99"/>
      <c r="O4939" s="99"/>
      <c r="P4939" s="99"/>
      <c r="Q4939" s="99"/>
      <c r="R4939" s="99"/>
      <c r="S4939" s="100">
        <v>1.0</v>
      </c>
      <c r="T4939" s="100">
        <v>1.0</v>
      </c>
      <c r="U4939" s="101" t="s">
        <v>7558</v>
      </c>
      <c r="V4939" s="101" t="s">
        <v>7559</v>
      </c>
      <c r="W4939" s="101" t="s">
        <v>54</v>
      </c>
      <c r="X4939" s="101" t="s">
        <v>7560</v>
      </c>
      <c r="Y4939" s="101" t="s">
        <v>18</v>
      </c>
    </row>
    <row r="4940">
      <c r="A4940" s="98" t="s">
        <v>64</v>
      </c>
      <c r="B4940" s="99"/>
      <c r="C4940" s="100" t="s">
        <v>9538</v>
      </c>
      <c r="D4940" s="101" t="s">
        <v>825</v>
      </c>
      <c r="E4940" s="101" t="s">
        <v>9539</v>
      </c>
      <c r="F4940" s="99"/>
      <c r="G4940" s="99"/>
      <c r="H4940" s="99"/>
      <c r="I4940" s="99"/>
      <c r="J4940" s="99"/>
      <c r="K4940" s="99"/>
      <c r="L4940" s="99"/>
      <c r="M4940" s="99"/>
      <c r="N4940" s="99"/>
      <c r="O4940" s="99"/>
      <c r="P4940" s="99"/>
      <c r="Q4940" s="99"/>
      <c r="R4940" s="99"/>
      <c r="S4940" s="102">
        <v>1.0</v>
      </c>
      <c r="T4940" s="102">
        <v>1.0</v>
      </c>
      <c r="U4940" s="102" t="s">
        <v>7558</v>
      </c>
      <c r="V4940" s="102" t="s">
        <v>7559</v>
      </c>
      <c r="W4940" s="102" t="s">
        <v>54</v>
      </c>
      <c r="X4940" s="102" t="s">
        <v>7560</v>
      </c>
      <c r="Y4940" s="101" t="s">
        <v>18</v>
      </c>
    </row>
    <row r="4941">
      <c r="A4941" s="98" t="s">
        <v>64</v>
      </c>
      <c r="B4941" s="99"/>
      <c r="C4941" s="100" t="s">
        <v>9540</v>
      </c>
      <c r="D4941" s="101" t="s">
        <v>122</v>
      </c>
      <c r="E4941" s="101" t="s">
        <v>9541</v>
      </c>
      <c r="F4941" s="99"/>
      <c r="G4941" s="99"/>
      <c r="H4941" s="99"/>
      <c r="I4941" s="99"/>
      <c r="J4941" s="99"/>
      <c r="K4941" s="99"/>
      <c r="L4941" s="99"/>
      <c r="M4941" s="99"/>
      <c r="N4941" s="99"/>
      <c r="O4941" s="99"/>
      <c r="P4941" s="99"/>
      <c r="Q4941" s="99"/>
      <c r="R4941" s="99"/>
      <c r="S4941" s="102">
        <v>1.0</v>
      </c>
      <c r="T4941" s="102">
        <v>1.0</v>
      </c>
      <c r="U4941" s="102" t="s">
        <v>7558</v>
      </c>
      <c r="V4941" s="102" t="s">
        <v>7559</v>
      </c>
      <c r="W4941" s="102" t="s">
        <v>54</v>
      </c>
      <c r="X4941" s="102" t="s">
        <v>7560</v>
      </c>
      <c r="Y4941" s="101" t="s">
        <v>18</v>
      </c>
    </row>
    <row r="4942">
      <c r="A4942" s="98" t="s">
        <v>93</v>
      </c>
      <c r="B4942" s="99"/>
      <c r="C4942" s="100" t="s">
        <v>9542</v>
      </c>
      <c r="D4942" s="101" t="s">
        <v>122</v>
      </c>
      <c r="E4942" s="101" t="s">
        <v>9543</v>
      </c>
      <c r="F4942" s="99"/>
      <c r="G4942" s="99"/>
      <c r="H4942" s="99"/>
      <c r="I4942" s="99"/>
      <c r="J4942" s="99"/>
      <c r="K4942" s="99"/>
      <c r="L4942" s="99"/>
      <c r="M4942" s="99"/>
      <c r="N4942" s="99"/>
      <c r="O4942" s="99"/>
      <c r="P4942" s="99"/>
      <c r="Q4942" s="99"/>
      <c r="R4942" s="99"/>
      <c r="S4942" s="102">
        <v>1.0</v>
      </c>
      <c r="T4942" s="102">
        <v>1.0</v>
      </c>
      <c r="U4942" s="102" t="s">
        <v>7558</v>
      </c>
      <c r="V4942" s="102" t="s">
        <v>7559</v>
      </c>
      <c r="W4942" s="102" t="s">
        <v>54</v>
      </c>
      <c r="X4942" s="102" t="s">
        <v>7560</v>
      </c>
      <c r="Y4942" s="101" t="s">
        <v>18</v>
      </c>
    </row>
    <row r="4943">
      <c r="A4943" s="98" t="s">
        <v>67</v>
      </c>
      <c r="B4943" s="99"/>
      <c r="C4943" s="100" t="s">
        <v>9544</v>
      </c>
      <c r="D4943" s="101" t="s">
        <v>122</v>
      </c>
      <c r="E4943" s="101" t="s">
        <v>666</v>
      </c>
      <c r="F4943" s="99"/>
      <c r="G4943" s="99"/>
      <c r="H4943" s="99"/>
      <c r="I4943" s="99"/>
      <c r="J4943" s="99"/>
      <c r="K4943" s="99"/>
      <c r="L4943" s="99"/>
      <c r="M4943" s="99"/>
      <c r="N4943" s="99"/>
      <c r="O4943" s="99"/>
      <c r="P4943" s="99"/>
      <c r="Q4943" s="99"/>
      <c r="R4943" s="99"/>
      <c r="S4943" s="102">
        <v>1.0</v>
      </c>
      <c r="T4943" s="102">
        <v>1.0</v>
      </c>
      <c r="U4943" s="102" t="s">
        <v>7558</v>
      </c>
      <c r="V4943" s="102" t="s">
        <v>7559</v>
      </c>
      <c r="W4943" s="102" t="s">
        <v>54</v>
      </c>
      <c r="X4943" s="102" t="s">
        <v>7560</v>
      </c>
      <c r="Y4943" s="101" t="s">
        <v>18</v>
      </c>
    </row>
    <row r="4944">
      <c r="A4944" s="98" t="s">
        <v>80</v>
      </c>
      <c r="B4944" s="99"/>
      <c r="C4944" s="100" t="s">
        <v>9545</v>
      </c>
      <c r="D4944" s="101" t="s">
        <v>825</v>
      </c>
      <c r="E4944" s="101" t="s">
        <v>9546</v>
      </c>
      <c r="F4944" s="99"/>
      <c r="G4944" s="99"/>
      <c r="H4944" s="99"/>
      <c r="I4944" s="99"/>
      <c r="J4944" s="99"/>
      <c r="K4944" s="99"/>
      <c r="L4944" s="99"/>
      <c r="M4944" s="99"/>
      <c r="N4944" s="99"/>
      <c r="O4944" s="99"/>
      <c r="P4944" s="99"/>
      <c r="Q4944" s="99"/>
      <c r="R4944" s="99"/>
      <c r="S4944" s="102">
        <v>1.0</v>
      </c>
      <c r="T4944" s="102">
        <v>1.0</v>
      </c>
      <c r="U4944" s="102" t="s">
        <v>7558</v>
      </c>
      <c r="V4944" s="102" t="s">
        <v>7559</v>
      </c>
      <c r="W4944" s="102" t="s">
        <v>54</v>
      </c>
      <c r="X4944" s="102" t="s">
        <v>7560</v>
      </c>
      <c r="Y4944" s="101" t="s">
        <v>18</v>
      </c>
    </row>
    <row r="4945">
      <c r="A4945" s="98" t="s">
        <v>93</v>
      </c>
      <c r="B4945" s="99"/>
      <c r="C4945" s="100" t="s">
        <v>9547</v>
      </c>
      <c r="D4945" s="101" t="s">
        <v>825</v>
      </c>
      <c r="E4945" s="101" t="s">
        <v>9548</v>
      </c>
      <c r="F4945" s="99"/>
      <c r="G4945" s="99"/>
      <c r="H4945" s="99"/>
      <c r="I4945" s="99"/>
      <c r="J4945" s="99"/>
      <c r="K4945" s="99"/>
      <c r="L4945" s="99"/>
      <c r="M4945" s="99"/>
      <c r="N4945" s="99"/>
      <c r="O4945" s="99"/>
      <c r="P4945" s="99"/>
      <c r="Q4945" s="99"/>
      <c r="R4945" s="99"/>
      <c r="S4945" s="102">
        <v>1.0</v>
      </c>
      <c r="T4945" s="102">
        <v>1.0</v>
      </c>
      <c r="U4945" s="102" t="s">
        <v>7558</v>
      </c>
      <c r="V4945" s="102" t="s">
        <v>7559</v>
      </c>
      <c r="W4945" s="102" t="s">
        <v>54</v>
      </c>
      <c r="X4945" s="102" t="s">
        <v>7560</v>
      </c>
      <c r="Y4945" s="101" t="s">
        <v>18</v>
      </c>
    </row>
    <row r="4946">
      <c r="A4946" s="98" t="s">
        <v>93</v>
      </c>
      <c r="B4946" s="99"/>
      <c r="C4946" s="100" t="s">
        <v>9549</v>
      </c>
      <c r="D4946" s="101" t="s">
        <v>135</v>
      </c>
      <c r="E4946" s="101" t="s">
        <v>9550</v>
      </c>
      <c r="F4946" s="99"/>
      <c r="G4946" s="99"/>
      <c r="H4946" s="99"/>
      <c r="I4946" s="99"/>
      <c r="J4946" s="99"/>
      <c r="K4946" s="99"/>
      <c r="L4946" s="99"/>
      <c r="M4946" s="99"/>
      <c r="N4946" s="99"/>
      <c r="O4946" s="99"/>
      <c r="P4946" s="99"/>
      <c r="Q4946" s="99"/>
      <c r="R4946" s="99"/>
      <c r="S4946" s="100">
        <v>1.0</v>
      </c>
      <c r="T4946" s="100">
        <v>1.0</v>
      </c>
      <c r="U4946" s="101" t="s">
        <v>7558</v>
      </c>
      <c r="V4946" s="101" t="s">
        <v>7559</v>
      </c>
      <c r="W4946" s="101" t="s">
        <v>54</v>
      </c>
      <c r="X4946" s="101" t="s">
        <v>7560</v>
      </c>
      <c r="Y4946" s="101" t="s">
        <v>18</v>
      </c>
    </row>
    <row r="4947">
      <c r="A4947" s="103" t="s">
        <v>63</v>
      </c>
      <c r="B4947" s="99"/>
      <c r="C4947" s="100" t="s">
        <v>9551</v>
      </c>
      <c r="D4947" s="101" t="s">
        <v>122</v>
      </c>
      <c r="E4947" s="101" t="s">
        <v>9552</v>
      </c>
      <c r="F4947" s="99"/>
      <c r="G4947" s="99"/>
      <c r="H4947" s="99"/>
      <c r="I4947" s="99"/>
      <c r="J4947" s="99"/>
      <c r="K4947" s="99"/>
      <c r="L4947" s="99"/>
      <c r="M4947" s="99"/>
      <c r="N4947" s="99"/>
      <c r="O4947" s="99"/>
      <c r="P4947" s="99"/>
      <c r="Q4947" s="99"/>
      <c r="R4947" s="99"/>
      <c r="S4947" s="102">
        <v>1.0</v>
      </c>
      <c r="T4947" s="102">
        <v>1.0</v>
      </c>
      <c r="U4947" s="102" t="s">
        <v>7558</v>
      </c>
      <c r="V4947" s="102" t="s">
        <v>7559</v>
      </c>
      <c r="W4947" s="102" t="s">
        <v>54</v>
      </c>
      <c r="X4947" s="102" t="s">
        <v>7560</v>
      </c>
      <c r="Y4947" s="101" t="s">
        <v>18</v>
      </c>
    </row>
    <row r="4948">
      <c r="A4948" s="98" t="s">
        <v>93</v>
      </c>
      <c r="B4948" s="99"/>
      <c r="C4948" s="100" t="s">
        <v>9553</v>
      </c>
      <c r="D4948" s="101" t="s">
        <v>135</v>
      </c>
      <c r="E4948" s="101" t="s">
        <v>9554</v>
      </c>
      <c r="F4948" s="99"/>
      <c r="G4948" s="99"/>
      <c r="H4948" s="99"/>
      <c r="I4948" s="99"/>
      <c r="J4948" s="99"/>
      <c r="K4948" s="99"/>
      <c r="L4948" s="99"/>
      <c r="M4948" s="99"/>
      <c r="N4948" s="99"/>
      <c r="O4948" s="99"/>
      <c r="P4948" s="99"/>
      <c r="Q4948" s="99"/>
      <c r="R4948" s="99"/>
      <c r="S4948" s="100">
        <v>1.0</v>
      </c>
      <c r="T4948" s="100">
        <v>1.0</v>
      </c>
      <c r="U4948" s="101" t="s">
        <v>7558</v>
      </c>
      <c r="V4948" s="101" t="s">
        <v>7559</v>
      </c>
      <c r="W4948" s="101" t="s">
        <v>54</v>
      </c>
      <c r="X4948" s="101" t="s">
        <v>7560</v>
      </c>
      <c r="Y4948" s="101" t="s">
        <v>18</v>
      </c>
    </row>
    <row r="4949">
      <c r="A4949" s="98" t="s">
        <v>77</v>
      </c>
      <c r="B4949" s="99"/>
      <c r="C4949" s="100" t="s">
        <v>9555</v>
      </c>
      <c r="D4949" s="101" t="s">
        <v>146</v>
      </c>
      <c r="E4949" s="101" t="s">
        <v>9556</v>
      </c>
      <c r="F4949" s="99"/>
      <c r="G4949" s="99"/>
      <c r="H4949" s="99"/>
      <c r="I4949" s="99"/>
      <c r="J4949" s="99"/>
      <c r="K4949" s="99"/>
      <c r="L4949" s="99"/>
      <c r="M4949" s="99"/>
      <c r="N4949" s="99"/>
      <c r="O4949" s="99"/>
      <c r="P4949" s="99"/>
      <c r="Q4949" s="99"/>
      <c r="R4949" s="99"/>
      <c r="S4949" s="100">
        <v>1.0</v>
      </c>
      <c r="T4949" s="100">
        <v>1.0</v>
      </c>
      <c r="U4949" s="101" t="s">
        <v>7558</v>
      </c>
      <c r="V4949" s="101" t="s">
        <v>7559</v>
      </c>
      <c r="W4949" s="101" t="s">
        <v>54</v>
      </c>
      <c r="X4949" s="101" t="s">
        <v>7560</v>
      </c>
      <c r="Y4949" s="101" t="s">
        <v>18</v>
      </c>
    </row>
    <row r="4950">
      <c r="A4950" s="98" t="s">
        <v>64</v>
      </c>
      <c r="B4950" s="99"/>
      <c r="C4950" s="100" t="s">
        <v>9557</v>
      </c>
      <c r="D4950" s="101" t="s">
        <v>128</v>
      </c>
      <c r="E4950" s="101" t="s">
        <v>9558</v>
      </c>
      <c r="F4950" s="99"/>
      <c r="G4950" s="99"/>
      <c r="H4950" s="99"/>
      <c r="I4950" s="99"/>
      <c r="J4950" s="99"/>
      <c r="K4950" s="99"/>
      <c r="L4950" s="99"/>
      <c r="M4950" s="99"/>
      <c r="N4950" s="99"/>
      <c r="O4950" s="99"/>
      <c r="P4950" s="99"/>
      <c r="Q4950" s="99"/>
      <c r="R4950" s="99"/>
      <c r="S4950" s="102">
        <v>1.0</v>
      </c>
      <c r="T4950" s="102">
        <v>0.0</v>
      </c>
      <c r="U4950" s="102" t="s">
        <v>7558</v>
      </c>
      <c r="V4950" s="102" t="s">
        <v>7559</v>
      </c>
      <c r="W4950" s="102" t="s">
        <v>54</v>
      </c>
      <c r="X4950" s="102" t="s">
        <v>7560</v>
      </c>
      <c r="Y4950" s="101" t="s">
        <v>12</v>
      </c>
    </row>
    <row r="4951">
      <c r="A4951" s="98" t="s">
        <v>64</v>
      </c>
      <c r="B4951" s="99"/>
      <c r="C4951" s="100" t="s">
        <v>9559</v>
      </c>
      <c r="D4951" s="101" t="s">
        <v>122</v>
      </c>
      <c r="E4951" s="101" t="s">
        <v>9560</v>
      </c>
      <c r="F4951" s="99"/>
      <c r="G4951" s="99"/>
      <c r="H4951" s="99"/>
      <c r="I4951" s="99"/>
      <c r="J4951" s="99"/>
      <c r="K4951" s="99"/>
      <c r="L4951" s="99"/>
      <c r="M4951" s="99"/>
      <c r="N4951" s="99"/>
      <c r="O4951" s="99"/>
      <c r="P4951" s="99"/>
      <c r="Q4951" s="99"/>
      <c r="R4951" s="99"/>
      <c r="S4951" s="102">
        <v>1.0</v>
      </c>
      <c r="T4951" s="102">
        <v>1.0</v>
      </c>
      <c r="U4951" s="102" t="s">
        <v>7558</v>
      </c>
      <c r="V4951" s="102" t="s">
        <v>7559</v>
      </c>
      <c r="W4951" s="102" t="s">
        <v>54</v>
      </c>
      <c r="X4951" s="102" t="s">
        <v>7560</v>
      </c>
      <c r="Y4951" s="101" t="s">
        <v>18</v>
      </c>
    </row>
    <row r="4952">
      <c r="A4952" s="103" t="s">
        <v>89</v>
      </c>
      <c r="B4952" s="99"/>
      <c r="C4952" s="100" t="s">
        <v>9561</v>
      </c>
      <c r="D4952" s="101" t="s">
        <v>122</v>
      </c>
      <c r="E4952" s="101" t="s">
        <v>9562</v>
      </c>
      <c r="F4952" s="99"/>
      <c r="G4952" s="99"/>
      <c r="H4952" s="99"/>
      <c r="I4952" s="99"/>
      <c r="J4952" s="99"/>
      <c r="K4952" s="99"/>
      <c r="L4952" s="99"/>
      <c r="M4952" s="99"/>
      <c r="N4952" s="99"/>
      <c r="O4952" s="99"/>
      <c r="P4952" s="99"/>
      <c r="Q4952" s="99"/>
      <c r="R4952" s="99"/>
      <c r="S4952" s="102">
        <v>1.0</v>
      </c>
      <c r="T4952" s="102">
        <v>1.0</v>
      </c>
      <c r="U4952" s="102" t="s">
        <v>7558</v>
      </c>
      <c r="V4952" s="102" t="s">
        <v>7559</v>
      </c>
      <c r="W4952" s="102" t="s">
        <v>54</v>
      </c>
      <c r="X4952" s="102" t="s">
        <v>7560</v>
      </c>
      <c r="Y4952" s="101" t="s">
        <v>18</v>
      </c>
    </row>
    <row r="4953">
      <c r="A4953" s="98" t="s">
        <v>64</v>
      </c>
      <c r="B4953" s="99"/>
      <c r="C4953" s="100" t="s">
        <v>9563</v>
      </c>
      <c r="D4953" s="101" t="s">
        <v>122</v>
      </c>
      <c r="E4953" s="101" t="s">
        <v>9564</v>
      </c>
      <c r="F4953" s="99"/>
      <c r="G4953" s="99"/>
      <c r="H4953" s="99"/>
      <c r="I4953" s="99"/>
      <c r="J4953" s="99"/>
      <c r="K4953" s="99"/>
      <c r="L4953" s="99"/>
      <c r="M4953" s="99"/>
      <c r="N4953" s="99"/>
      <c r="O4953" s="99"/>
      <c r="P4953" s="99"/>
      <c r="Q4953" s="99"/>
      <c r="R4953" s="99"/>
      <c r="S4953" s="102">
        <v>1.0</v>
      </c>
      <c r="T4953" s="102">
        <v>1.0</v>
      </c>
      <c r="U4953" s="102" t="s">
        <v>7558</v>
      </c>
      <c r="V4953" s="102" t="s">
        <v>7559</v>
      </c>
      <c r="W4953" s="102" t="s">
        <v>54</v>
      </c>
      <c r="X4953" s="102" t="s">
        <v>7560</v>
      </c>
      <c r="Y4953" s="101" t="s">
        <v>18</v>
      </c>
    </row>
    <row r="4954">
      <c r="A4954" s="98" t="s">
        <v>64</v>
      </c>
      <c r="B4954" s="99"/>
      <c r="C4954" s="100" t="s">
        <v>9565</v>
      </c>
      <c r="D4954" s="101" t="s">
        <v>135</v>
      </c>
      <c r="E4954" s="101" t="s">
        <v>9566</v>
      </c>
      <c r="F4954" s="99"/>
      <c r="G4954" s="99"/>
      <c r="H4954" s="99"/>
      <c r="I4954" s="99"/>
      <c r="J4954" s="99"/>
      <c r="K4954" s="99"/>
      <c r="L4954" s="99"/>
      <c r="M4954" s="99"/>
      <c r="N4954" s="99"/>
      <c r="O4954" s="99"/>
      <c r="P4954" s="99"/>
      <c r="Q4954" s="99"/>
      <c r="R4954" s="99"/>
      <c r="S4954" s="100">
        <v>1.0</v>
      </c>
      <c r="T4954" s="100">
        <v>1.0</v>
      </c>
      <c r="U4954" s="101" t="s">
        <v>7558</v>
      </c>
      <c r="V4954" s="101" t="s">
        <v>7559</v>
      </c>
      <c r="W4954" s="101" t="s">
        <v>54</v>
      </c>
      <c r="X4954" s="101" t="s">
        <v>7560</v>
      </c>
      <c r="Y4954" s="101" t="s">
        <v>18</v>
      </c>
    </row>
    <row r="4955">
      <c r="A4955" s="98" t="s">
        <v>93</v>
      </c>
      <c r="B4955" s="99"/>
      <c r="C4955" s="100" t="s">
        <v>9567</v>
      </c>
      <c r="D4955" s="101" t="s">
        <v>122</v>
      </c>
      <c r="E4955" s="101" t="s">
        <v>9568</v>
      </c>
      <c r="F4955" s="99"/>
      <c r="G4955" s="99"/>
      <c r="H4955" s="99"/>
      <c r="I4955" s="99"/>
      <c r="J4955" s="99"/>
      <c r="K4955" s="99"/>
      <c r="L4955" s="99"/>
      <c r="M4955" s="99"/>
      <c r="N4955" s="99"/>
      <c r="O4955" s="99"/>
      <c r="P4955" s="99"/>
      <c r="Q4955" s="99"/>
      <c r="R4955" s="99"/>
      <c r="S4955" s="102">
        <v>1.0</v>
      </c>
      <c r="T4955" s="102">
        <v>1.0</v>
      </c>
      <c r="U4955" s="102" t="s">
        <v>7558</v>
      </c>
      <c r="V4955" s="102" t="s">
        <v>7559</v>
      </c>
      <c r="W4955" s="102" t="s">
        <v>54</v>
      </c>
      <c r="X4955" s="102" t="s">
        <v>7560</v>
      </c>
      <c r="Y4955" s="101" t="s">
        <v>18</v>
      </c>
    </row>
    <row r="4956">
      <c r="A4956" s="98" t="s">
        <v>64</v>
      </c>
      <c r="B4956" s="99"/>
      <c r="C4956" s="100" t="s">
        <v>9569</v>
      </c>
      <c r="D4956" s="101" t="s">
        <v>122</v>
      </c>
      <c r="E4956" s="101" t="s">
        <v>9570</v>
      </c>
      <c r="F4956" s="99"/>
      <c r="G4956" s="99"/>
      <c r="H4956" s="99"/>
      <c r="I4956" s="99"/>
      <c r="J4956" s="99"/>
      <c r="K4956" s="99"/>
      <c r="L4956" s="99"/>
      <c r="M4956" s="99"/>
      <c r="N4956" s="99"/>
      <c r="O4956" s="99"/>
      <c r="P4956" s="99"/>
      <c r="Q4956" s="99"/>
      <c r="R4956" s="99"/>
      <c r="S4956" s="102">
        <v>1.0</v>
      </c>
      <c r="T4956" s="102">
        <v>1.0</v>
      </c>
      <c r="U4956" s="102" t="s">
        <v>7558</v>
      </c>
      <c r="V4956" s="102" t="s">
        <v>7559</v>
      </c>
      <c r="W4956" s="102" t="s">
        <v>54</v>
      </c>
      <c r="X4956" s="102" t="s">
        <v>7560</v>
      </c>
      <c r="Y4956" s="101" t="s">
        <v>18</v>
      </c>
    </row>
    <row r="4957">
      <c r="A4957" s="103" t="s">
        <v>87</v>
      </c>
      <c r="B4957" s="99"/>
      <c r="C4957" s="100" t="s">
        <v>9571</v>
      </c>
      <c r="D4957" s="101" t="s">
        <v>151</v>
      </c>
      <c r="E4957" s="101" t="s">
        <v>9572</v>
      </c>
      <c r="F4957" s="99"/>
      <c r="G4957" s="99"/>
      <c r="H4957" s="99"/>
      <c r="I4957" s="99"/>
      <c r="J4957" s="99"/>
      <c r="K4957" s="99"/>
      <c r="L4957" s="99"/>
      <c r="M4957" s="99"/>
      <c r="N4957" s="99"/>
      <c r="O4957" s="99"/>
      <c r="P4957" s="99"/>
      <c r="Q4957" s="99"/>
      <c r="R4957" s="99"/>
      <c r="S4957" s="102">
        <v>1.0</v>
      </c>
      <c r="T4957" s="102">
        <v>1.0</v>
      </c>
      <c r="U4957" s="102" t="s">
        <v>7558</v>
      </c>
      <c r="V4957" s="102" t="s">
        <v>7559</v>
      </c>
      <c r="W4957" s="102" t="s">
        <v>54</v>
      </c>
      <c r="X4957" s="102" t="s">
        <v>7591</v>
      </c>
      <c r="Y4957" s="101" t="s">
        <v>12</v>
      </c>
      <c r="Z4957" s="33">
        <v>1.0</v>
      </c>
    </row>
    <row r="4958">
      <c r="A4958" s="103" t="s">
        <v>63</v>
      </c>
      <c r="B4958" s="99"/>
      <c r="C4958" s="100" t="s">
        <v>9573</v>
      </c>
      <c r="D4958" s="101" t="s">
        <v>191</v>
      </c>
      <c r="E4958" s="101" t="s">
        <v>9574</v>
      </c>
      <c r="F4958" s="99"/>
      <c r="G4958" s="99"/>
      <c r="H4958" s="99"/>
      <c r="I4958" s="99"/>
      <c r="J4958" s="99"/>
      <c r="K4958" s="99"/>
      <c r="L4958" s="99"/>
      <c r="M4958" s="99"/>
      <c r="N4958" s="99"/>
      <c r="O4958" s="99"/>
      <c r="P4958" s="99"/>
      <c r="Q4958" s="99"/>
      <c r="R4958" s="99"/>
      <c r="S4958" s="100">
        <v>1.0</v>
      </c>
      <c r="T4958" s="100">
        <v>1.0</v>
      </c>
      <c r="U4958" s="101" t="s">
        <v>7558</v>
      </c>
      <c r="V4958" s="101" t="s">
        <v>7559</v>
      </c>
      <c r="W4958" s="101" t="s">
        <v>54</v>
      </c>
      <c r="X4958" s="101" t="s">
        <v>7560</v>
      </c>
      <c r="Y4958" s="101" t="s">
        <v>18</v>
      </c>
    </row>
    <row r="4959">
      <c r="A4959" s="103" t="s">
        <v>32</v>
      </c>
      <c r="B4959" s="99"/>
      <c r="C4959" s="100" t="s">
        <v>9575</v>
      </c>
      <c r="D4959" s="101" t="s">
        <v>122</v>
      </c>
      <c r="E4959" s="101" t="s">
        <v>9576</v>
      </c>
      <c r="F4959" s="99"/>
      <c r="G4959" s="99"/>
      <c r="H4959" s="99"/>
      <c r="I4959" s="99"/>
      <c r="J4959" s="99"/>
      <c r="K4959" s="99"/>
      <c r="L4959" s="99"/>
      <c r="M4959" s="99"/>
      <c r="N4959" s="99"/>
      <c r="O4959" s="99"/>
      <c r="P4959" s="99"/>
      <c r="Q4959" s="99"/>
      <c r="R4959" s="99"/>
      <c r="S4959" s="102">
        <v>1.0</v>
      </c>
      <c r="T4959" s="102">
        <v>1.0</v>
      </c>
      <c r="U4959" s="102" t="s">
        <v>7558</v>
      </c>
      <c r="V4959" s="102" t="s">
        <v>7559</v>
      </c>
      <c r="W4959" s="102" t="s">
        <v>54</v>
      </c>
      <c r="X4959" s="102" t="s">
        <v>7560</v>
      </c>
      <c r="Y4959" s="101" t="s">
        <v>18</v>
      </c>
    </row>
    <row r="4960">
      <c r="A4960" s="98" t="s">
        <v>64</v>
      </c>
      <c r="B4960" s="99"/>
      <c r="C4960" s="100" t="s">
        <v>9577</v>
      </c>
      <c r="D4960" s="101" t="s">
        <v>151</v>
      </c>
      <c r="E4960" s="101" t="s">
        <v>9578</v>
      </c>
      <c r="F4960" s="99"/>
      <c r="G4960" s="99"/>
      <c r="H4960" s="99"/>
      <c r="I4960" s="99"/>
      <c r="J4960" s="99"/>
      <c r="K4960" s="99"/>
      <c r="L4960" s="99"/>
      <c r="M4960" s="99"/>
      <c r="N4960" s="99"/>
      <c r="O4960" s="99"/>
      <c r="P4960" s="99"/>
      <c r="Q4960" s="99"/>
      <c r="R4960" s="99"/>
      <c r="S4960" s="102">
        <v>1.0</v>
      </c>
      <c r="T4960" s="102">
        <v>1.0</v>
      </c>
      <c r="U4960" s="102" t="s">
        <v>7558</v>
      </c>
      <c r="V4960" s="102" t="s">
        <v>7559</v>
      </c>
      <c r="W4960" s="102" t="s">
        <v>54</v>
      </c>
      <c r="X4960" s="102" t="s">
        <v>7591</v>
      </c>
      <c r="Y4960" s="101" t="s">
        <v>12</v>
      </c>
      <c r="Z4960" s="33">
        <v>1.0</v>
      </c>
    </row>
    <row r="4961">
      <c r="A4961" s="98" t="s">
        <v>83</v>
      </c>
      <c r="B4961" s="99"/>
      <c r="C4961" s="100" t="s">
        <v>9579</v>
      </c>
      <c r="D4961" s="101" t="s">
        <v>191</v>
      </c>
      <c r="E4961" s="101" t="s">
        <v>9580</v>
      </c>
      <c r="F4961" s="99"/>
      <c r="G4961" s="99"/>
      <c r="H4961" s="99"/>
      <c r="I4961" s="99"/>
      <c r="J4961" s="99"/>
      <c r="K4961" s="99"/>
      <c r="L4961" s="99"/>
      <c r="M4961" s="99"/>
      <c r="N4961" s="99"/>
      <c r="O4961" s="99"/>
      <c r="P4961" s="99"/>
      <c r="Q4961" s="99"/>
      <c r="R4961" s="99"/>
      <c r="S4961" s="100">
        <v>1.0</v>
      </c>
      <c r="T4961" s="100">
        <v>1.0</v>
      </c>
      <c r="U4961" s="101" t="s">
        <v>7558</v>
      </c>
      <c r="V4961" s="101" t="s">
        <v>7559</v>
      </c>
      <c r="W4961" s="101" t="s">
        <v>54</v>
      </c>
      <c r="X4961" s="101" t="s">
        <v>7560</v>
      </c>
      <c r="Y4961" s="101" t="s">
        <v>18</v>
      </c>
    </row>
    <row r="4962">
      <c r="A4962" s="98" t="s">
        <v>93</v>
      </c>
      <c r="B4962" s="99"/>
      <c r="C4962" s="100" t="s">
        <v>9581</v>
      </c>
      <c r="D4962" s="101" t="s">
        <v>122</v>
      </c>
      <c r="E4962" s="101" t="s">
        <v>9582</v>
      </c>
      <c r="F4962" s="99"/>
      <c r="G4962" s="99"/>
      <c r="H4962" s="99"/>
      <c r="I4962" s="99"/>
      <c r="J4962" s="99"/>
      <c r="K4962" s="99"/>
      <c r="L4962" s="99"/>
      <c r="M4962" s="99"/>
      <c r="N4962" s="99"/>
      <c r="O4962" s="99"/>
      <c r="P4962" s="99"/>
      <c r="Q4962" s="99"/>
      <c r="R4962" s="99"/>
      <c r="S4962" s="102">
        <v>1.0</v>
      </c>
      <c r="T4962" s="102">
        <v>1.0</v>
      </c>
      <c r="U4962" s="102" t="s">
        <v>7558</v>
      </c>
      <c r="V4962" s="102" t="s">
        <v>7559</v>
      </c>
      <c r="W4962" s="102" t="s">
        <v>54</v>
      </c>
      <c r="X4962" s="102" t="s">
        <v>7560</v>
      </c>
      <c r="Y4962" s="101" t="s">
        <v>18</v>
      </c>
    </row>
    <row r="4963">
      <c r="A4963" s="103" t="s">
        <v>63</v>
      </c>
      <c r="B4963" s="99"/>
      <c r="C4963" s="100" t="s">
        <v>673</v>
      </c>
      <c r="D4963" s="101" t="s">
        <v>122</v>
      </c>
      <c r="E4963" s="101" t="s">
        <v>674</v>
      </c>
      <c r="F4963" s="99"/>
      <c r="G4963" s="99"/>
      <c r="H4963" s="99"/>
      <c r="I4963" s="99"/>
      <c r="J4963" s="99"/>
      <c r="K4963" s="99"/>
      <c r="L4963" s="99"/>
      <c r="M4963" s="99"/>
      <c r="N4963" s="99"/>
      <c r="O4963" s="99"/>
      <c r="P4963" s="99"/>
      <c r="Q4963" s="99"/>
      <c r="R4963" s="99"/>
      <c r="S4963" s="102">
        <v>1.0</v>
      </c>
      <c r="T4963" s="102">
        <v>1.0</v>
      </c>
      <c r="U4963" s="102" t="s">
        <v>7558</v>
      </c>
      <c r="V4963" s="102" t="s">
        <v>7559</v>
      </c>
      <c r="W4963" s="102" t="s">
        <v>54</v>
      </c>
      <c r="X4963" s="102" t="s">
        <v>7560</v>
      </c>
      <c r="Y4963" s="101" t="s">
        <v>18</v>
      </c>
    </row>
    <row r="4964">
      <c r="A4964" s="98" t="s">
        <v>64</v>
      </c>
      <c r="B4964" s="99"/>
      <c r="C4964" s="100" t="s">
        <v>9583</v>
      </c>
      <c r="D4964" s="101" t="s">
        <v>151</v>
      </c>
      <c r="E4964" s="101" t="s">
        <v>9584</v>
      </c>
      <c r="F4964" s="99"/>
      <c r="G4964" s="99"/>
      <c r="H4964" s="99"/>
      <c r="I4964" s="99"/>
      <c r="J4964" s="99"/>
      <c r="K4964" s="99"/>
      <c r="L4964" s="99"/>
      <c r="M4964" s="99"/>
      <c r="N4964" s="99"/>
      <c r="O4964" s="99"/>
      <c r="P4964" s="99"/>
      <c r="Q4964" s="99"/>
      <c r="R4964" s="99"/>
      <c r="S4964" s="102">
        <v>1.0</v>
      </c>
      <c r="T4964" s="102">
        <v>1.0</v>
      </c>
      <c r="U4964" s="102" t="s">
        <v>7558</v>
      </c>
      <c r="V4964" s="102" t="s">
        <v>7559</v>
      </c>
      <c r="W4964" s="102" t="s">
        <v>54</v>
      </c>
      <c r="X4964" s="102" t="s">
        <v>7591</v>
      </c>
      <c r="Y4964" s="101" t="s">
        <v>12</v>
      </c>
      <c r="Z4964" s="33">
        <v>1.0</v>
      </c>
    </row>
    <row r="4965">
      <c r="A4965" s="98" t="s">
        <v>64</v>
      </c>
      <c r="B4965" s="99"/>
      <c r="C4965" s="100" t="s">
        <v>9585</v>
      </c>
      <c r="D4965" s="101" t="s">
        <v>122</v>
      </c>
      <c r="E4965" s="101" t="s">
        <v>9586</v>
      </c>
      <c r="F4965" s="99"/>
      <c r="G4965" s="99"/>
      <c r="H4965" s="99"/>
      <c r="I4965" s="99"/>
      <c r="J4965" s="99"/>
      <c r="K4965" s="99"/>
      <c r="L4965" s="99"/>
      <c r="M4965" s="99"/>
      <c r="N4965" s="99"/>
      <c r="O4965" s="99"/>
      <c r="P4965" s="99"/>
      <c r="Q4965" s="99"/>
      <c r="R4965" s="99"/>
      <c r="S4965" s="102">
        <v>1.0</v>
      </c>
      <c r="T4965" s="102">
        <v>1.0</v>
      </c>
      <c r="U4965" s="102" t="s">
        <v>7558</v>
      </c>
      <c r="V4965" s="102" t="s">
        <v>7559</v>
      </c>
      <c r="W4965" s="102" t="s">
        <v>54</v>
      </c>
      <c r="X4965" s="102" t="s">
        <v>7560</v>
      </c>
      <c r="Y4965" s="101" t="s">
        <v>18</v>
      </c>
    </row>
    <row r="4966">
      <c r="A4966" s="98" t="s">
        <v>77</v>
      </c>
      <c r="B4966" s="99"/>
      <c r="C4966" s="100" t="s">
        <v>9587</v>
      </c>
      <c r="D4966" s="101" t="s">
        <v>135</v>
      </c>
      <c r="E4966" s="101" t="s">
        <v>9588</v>
      </c>
      <c r="F4966" s="99"/>
      <c r="G4966" s="99"/>
      <c r="H4966" s="99"/>
      <c r="I4966" s="99"/>
      <c r="J4966" s="99"/>
      <c r="K4966" s="99"/>
      <c r="L4966" s="99"/>
      <c r="M4966" s="99"/>
      <c r="N4966" s="99"/>
      <c r="O4966" s="99"/>
      <c r="P4966" s="99"/>
      <c r="Q4966" s="99"/>
      <c r="R4966" s="99"/>
      <c r="S4966" s="100">
        <v>1.0</v>
      </c>
      <c r="T4966" s="100">
        <v>1.0</v>
      </c>
      <c r="U4966" s="101" t="s">
        <v>7558</v>
      </c>
      <c r="V4966" s="101" t="s">
        <v>7559</v>
      </c>
      <c r="W4966" s="101" t="s">
        <v>54</v>
      </c>
      <c r="X4966" s="101" t="s">
        <v>7560</v>
      </c>
      <c r="Y4966" s="101" t="s">
        <v>18</v>
      </c>
    </row>
    <row r="4967">
      <c r="A4967" s="98" t="s">
        <v>93</v>
      </c>
      <c r="B4967" s="99"/>
      <c r="C4967" s="100" t="s">
        <v>9589</v>
      </c>
      <c r="D4967" s="101" t="s">
        <v>122</v>
      </c>
      <c r="E4967" s="101" t="s">
        <v>9590</v>
      </c>
      <c r="F4967" s="99"/>
      <c r="G4967" s="99"/>
      <c r="H4967" s="99"/>
      <c r="I4967" s="99"/>
      <c r="J4967" s="99"/>
      <c r="K4967" s="99"/>
      <c r="L4967" s="99"/>
      <c r="M4967" s="99"/>
      <c r="N4967" s="99"/>
      <c r="O4967" s="99"/>
      <c r="P4967" s="99"/>
      <c r="Q4967" s="99"/>
      <c r="R4967" s="99"/>
      <c r="S4967" s="102">
        <v>1.0</v>
      </c>
      <c r="T4967" s="102">
        <v>1.0</v>
      </c>
      <c r="U4967" s="102" t="s">
        <v>7558</v>
      </c>
      <c r="V4967" s="102" t="s">
        <v>7559</v>
      </c>
      <c r="W4967" s="102" t="s">
        <v>54</v>
      </c>
      <c r="X4967" s="102" t="s">
        <v>7560</v>
      </c>
      <c r="Y4967" s="101" t="s">
        <v>18</v>
      </c>
    </row>
    <row r="4968">
      <c r="A4968" s="103" t="s">
        <v>63</v>
      </c>
      <c r="B4968" s="99"/>
      <c r="C4968" s="100" t="s">
        <v>9591</v>
      </c>
      <c r="D4968" s="101" t="s">
        <v>122</v>
      </c>
      <c r="E4968" s="101" t="s">
        <v>676</v>
      </c>
      <c r="F4968" s="99"/>
      <c r="G4968" s="99"/>
      <c r="H4968" s="99"/>
      <c r="I4968" s="99"/>
      <c r="J4968" s="99"/>
      <c r="K4968" s="99"/>
      <c r="L4968" s="99"/>
      <c r="M4968" s="99"/>
      <c r="N4968" s="99"/>
      <c r="O4968" s="99"/>
      <c r="P4968" s="99"/>
      <c r="Q4968" s="99"/>
      <c r="R4968" s="99"/>
      <c r="S4968" s="102">
        <v>1.0</v>
      </c>
      <c r="T4968" s="102">
        <v>1.0</v>
      </c>
      <c r="U4968" s="102" t="s">
        <v>7558</v>
      </c>
      <c r="V4968" s="102" t="s">
        <v>7559</v>
      </c>
      <c r="W4968" s="102" t="s">
        <v>54</v>
      </c>
      <c r="X4968" s="102" t="s">
        <v>7560</v>
      </c>
      <c r="Y4968" s="101" t="s">
        <v>18</v>
      </c>
    </row>
    <row r="4969">
      <c r="A4969" s="98" t="s">
        <v>64</v>
      </c>
      <c r="B4969" s="99"/>
      <c r="C4969" s="100" t="s">
        <v>9592</v>
      </c>
      <c r="D4969" s="101" t="s">
        <v>122</v>
      </c>
      <c r="E4969" s="101" t="s">
        <v>9593</v>
      </c>
      <c r="F4969" s="99"/>
      <c r="G4969" s="99"/>
      <c r="H4969" s="99"/>
      <c r="I4969" s="99"/>
      <c r="J4969" s="99"/>
      <c r="K4969" s="99"/>
      <c r="L4969" s="99"/>
      <c r="M4969" s="99"/>
      <c r="N4969" s="99"/>
      <c r="O4969" s="99"/>
      <c r="P4969" s="99"/>
      <c r="Q4969" s="99"/>
      <c r="R4969" s="99"/>
      <c r="S4969" s="102">
        <v>1.0</v>
      </c>
      <c r="T4969" s="102">
        <v>1.0</v>
      </c>
      <c r="U4969" s="102" t="s">
        <v>7558</v>
      </c>
      <c r="V4969" s="102" t="s">
        <v>7559</v>
      </c>
      <c r="W4969" s="102" t="s">
        <v>54</v>
      </c>
      <c r="X4969" s="102" t="s">
        <v>7560</v>
      </c>
      <c r="Y4969" s="101" t="s">
        <v>18</v>
      </c>
    </row>
    <row r="4970">
      <c r="A4970" s="103" t="s">
        <v>63</v>
      </c>
      <c r="B4970" s="99"/>
      <c r="C4970" s="100" t="s">
        <v>9594</v>
      </c>
      <c r="D4970" s="101" t="s">
        <v>825</v>
      </c>
      <c r="E4970" s="101" t="s">
        <v>9595</v>
      </c>
      <c r="F4970" s="99"/>
      <c r="G4970" s="99"/>
      <c r="H4970" s="99"/>
      <c r="I4970" s="99"/>
      <c r="J4970" s="99"/>
      <c r="K4970" s="99"/>
      <c r="L4970" s="99"/>
      <c r="M4970" s="99"/>
      <c r="N4970" s="99"/>
      <c r="O4970" s="99"/>
      <c r="P4970" s="99"/>
      <c r="Q4970" s="99"/>
      <c r="R4970" s="99"/>
      <c r="S4970" s="102">
        <v>1.0</v>
      </c>
      <c r="T4970" s="102">
        <v>1.0</v>
      </c>
      <c r="U4970" s="102" t="s">
        <v>7558</v>
      </c>
      <c r="V4970" s="102" t="s">
        <v>7559</v>
      </c>
      <c r="W4970" s="102" t="s">
        <v>54</v>
      </c>
      <c r="X4970" s="102" t="s">
        <v>7560</v>
      </c>
      <c r="Y4970" s="101" t="s">
        <v>18</v>
      </c>
    </row>
    <row r="4971">
      <c r="A4971" s="103" t="s">
        <v>63</v>
      </c>
      <c r="B4971" s="99"/>
      <c r="C4971" s="100" t="s">
        <v>9596</v>
      </c>
      <c r="D4971" s="101" t="s">
        <v>122</v>
      </c>
      <c r="E4971" s="101" t="s">
        <v>9597</v>
      </c>
      <c r="F4971" s="99"/>
      <c r="G4971" s="99"/>
      <c r="H4971" s="99"/>
      <c r="I4971" s="99"/>
      <c r="J4971" s="99"/>
      <c r="K4971" s="99"/>
      <c r="L4971" s="99"/>
      <c r="M4971" s="99"/>
      <c r="N4971" s="99"/>
      <c r="O4971" s="99"/>
      <c r="P4971" s="99"/>
      <c r="Q4971" s="99"/>
      <c r="R4971" s="99"/>
      <c r="S4971" s="102">
        <v>1.0</v>
      </c>
      <c r="T4971" s="102">
        <v>1.0</v>
      </c>
      <c r="U4971" s="102" t="s">
        <v>7558</v>
      </c>
      <c r="V4971" s="102" t="s">
        <v>7559</v>
      </c>
      <c r="W4971" s="102" t="s">
        <v>54</v>
      </c>
      <c r="X4971" s="102" t="s">
        <v>7560</v>
      </c>
      <c r="Y4971" s="101" t="s">
        <v>18</v>
      </c>
    </row>
    <row r="4972">
      <c r="A4972" s="103" t="s">
        <v>63</v>
      </c>
      <c r="B4972" s="99"/>
      <c r="C4972" s="100" t="s">
        <v>9598</v>
      </c>
      <c r="D4972" s="101" t="s">
        <v>122</v>
      </c>
      <c r="E4972" s="101" t="s">
        <v>9599</v>
      </c>
      <c r="F4972" s="99"/>
      <c r="G4972" s="99"/>
      <c r="H4972" s="99"/>
      <c r="I4972" s="99"/>
      <c r="J4972" s="99"/>
      <c r="K4972" s="99"/>
      <c r="L4972" s="99"/>
      <c r="M4972" s="99"/>
      <c r="N4972" s="99"/>
      <c r="O4972" s="99"/>
      <c r="P4972" s="99"/>
      <c r="Q4972" s="99"/>
      <c r="R4972" s="99"/>
      <c r="S4972" s="102">
        <v>1.0</v>
      </c>
      <c r="T4972" s="102">
        <v>1.0</v>
      </c>
      <c r="U4972" s="102" t="s">
        <v>7558</v>
      </c>
      <c r="V4972" s="102" t="s">
        <v>7559</v>
      </c>
      <c r="W4972" s="102" t="s">
        <v>54</v>
      </c>
      <c r="X4972" s="102" t="s">
        <v>7560</v>
      </c>
      <c r="Y4972" s="101" t="s">
        <v>18</v>
      </c>
    </row>
    <row r="4973">
      <c r="A4973" s="98" t="s">
        <v>82</v>
      </c>
      <c r="B4973" s="99"/>
      <c r="C4973" s="100" t="s">
        <v>9600</v>
      </c>
      <c r="D4973" s="101" t="s">
        <v>158</v>
      </c>
      <c r="E4973" s="101" t="s">
        <v>9601</v>
      </c>
      <c r="F4973" s="99"/>
      <c r="G4973" s="99"/>
      <c r="H4973" s="99"/>
      <c r="I4973" s="99"/>
      <c r="J4973" s="99"/>
      <c r="K4973" s="99"/>
      <c r="L4973" s="99"/>
      <c r="M4973" s="99"/>
      <c r="N4973" s="99"/>
      <c r="O4973" s="99"/>
      <c r="P4973" s="99"/>
      <c r="Q4973" s="99"/>
      <c r="R4973" s="99"/>
      <c r="S4973" s="100">
        <v>1.0</v>
      </c>
      <c r="T4973" s="100">
        <v>1.0</v>
      </c>
      <c r="U4973" s="101" t="s">
        <v>7558</v>
      </c>
      <c r="V4973" s="101" t="s">
        <v>7559</v>
      </c>
      <c r="W4973" s="101" t="s">
        <v>54</v>
      </c>
      <c r="X4973" s="101" t="s">
        <v>7560</v>
      </c>
      <c r="Y4973" s="101" t="s">
        <v>18</v>
      </c>
    </row>
    <row r="4974">
      <c r="A4974" s="98" t="s">
        <v>77</v>
      </c>
      <c r="B4974" s="99"/>
      <c r="C4974" s="100" t="s">
        <v>9602</v>
      </c>
      <c r="D4974" s="101" t="s">
        <v>135</v>
      </c>
      <c r="E4974" s="101" t="s">
        <v>9603</v>
      </c>
      <c r="F4974" s="99"/>
      <c r="G4974" s="99"/>
      <c r="H4974" s="99"/>
      <c r="I4974" s="99"/>
      <c r="J4974" s="99"/>
      <c r="K4974" s="99"/>
      <c r="L4974" s="99"/>
      <c r="M4974" s="99"/>
      <c r="N4974" s="99"/>
      <c r="O4974" s="99"/>
      <c r="P4974" s="99"/>
      <c r="Q4974" s="99"/>
      <c r="R4974" s="99"/>
      <c r="S4974" s="100">
        <v>1.0</v>
      </c>
      <c r="T4974" s="100">
        <v>1.0</v>
      </c>
      <c r="U4974" s="101" t="s">
        <v>7558</v>
      </c>
      <c r="V4974" s="101" t="s">
        <v>7559</v>
      </c>
      <c r="W4974" s="101" t="s">
        <v>54</v>
      </c>
      <c r="X4974" s="101" t="s">
        <v>7560</v>
      </c>
      <c r="Y4974" s="101" t="s">
        <v>18</v>
      </c>
    </row>
    <row r="4975">
      <c r="A4975" s="103" t="s">
        <v>11</v>
      </c>
      <c r="B4975" s="99"/>
      <c r="C4975" s="100" t="s">
        <v>9604</v>
      </c>
      <c r="D4975" s="101" t="s">
        <v>135</v>
      </c>
      <c r="E4975" s="101" t="s">
        <v>9605</v>
      </c>
      <c r="F4975" s="99"/>
      <c r="G4975" s="99"/>
      <c r="H4975" s="99"/>
      <c r="I4975" s="99"/>
      <c r="J4975" s="99"/>
      <c r="K4975" s="99"/>
      <c r="L4975" s="99"/>
      <c r="M4975" s="99"/>
      <c r="N4975" s="99"/>
      <c r="O4975" s="99"/>
      <c r="P4975" s="99"/>
      <c r="Q4975" s="99"/>
      <c r="R4975" s="99"/>
      <c r="S4975" s="100">
        <v>1.0</v>
      </c>
      <c r="T4975" s="100">
        <v>1.0</v>
      </c>
      <c r="U4975" s="101" t="s">
        <v>7558</v>
      </c>
      <c r="V4975" s="101" t="s">
        <v>7559</v>
      </c>
      <c r="W4975" s="101" t="s">
        <v>54</v>
      </c>
      <c r="X4975" s="101" t="s">
        <v>7560</v>
      </c>
      <c r="Y4975" s="101" t="s">
        <v>18</v>
      </c>
    </row>
    <row r="4976">
      <c r="A4976" s="103" t="s">
        <v>63</v>
      </c>
      <c r="B4976" s="99"/>
      <c r="C4976" s="100" t="s">
        <v>9606</v>
      </c>
      <c r="D4976" s="101" t="s">
        <v>122</v>
      </c>
      <c r="E4976" s="101" t="s">
        <v>9607</v>
      </c>
      <c r="F4976" s="99"/>
      <c r="G4976" s="99"/>
      <c r="H4976" s="99"/>
      <c r="I4976" s="99"/>
      <c r="J4976" s="99"/>
      <c r="K4976" s="99"/>
      <c r="L4976" s="99"/>
      <c r="M4976" s="99"/>
      <c r="N4976" s="99"/>
      <c r="O4976" s="99"/>
      <c r="P4976" s="99"/>
      <c r="Q4976" s="99"/>
      <c r="R4976" s="99"/>
      <c r="S4976" s="102">
        <v>1.0</v>
      </c>
      <c r="T4976" s="102">
        <v>1.0</v>
      </c>
      <c r="U4976" s="102" t="s">
        <v>7558</v>
      </c>
      <c r="V4976" s="102" t="s">
        <v>7559</v>
      </c>
      <c r="W4976" s="102" t="s">
        <v>54</v>
      </c>
      <c r="X4976" s="102" t="s">
        <v>7560</v>
      </c>
      <c r="Y4976" s="101" t="s">
        <v>18</v>
      </c>
    </row>
    <row r="4977">
      <c r="A4977" s="103" t="s">
        <v>63</v>
      </c>
      <c r="B4977" s="99"/>
      <c r="C4977" s="100" t="s">
        <v>677</v>
      </c>
      <c r="D4977" s="101" t="s">
        <v>122</v>
      </c>
      <c r="E4977" s="101" t="s">
        <v>9608</v>
      </c>
      <c r="F4977" s="99"/>
      <c r="G4977" s="99"/>
      <c r="H4977" s="99"/>
      <c r="I4977" s="99"/>
      <c r="J4977" s="99"/>
      <c r="K4977" s="99"/>
      <c r="L4977" s="99"/>
      <c r="M4977" s="99"/>
      <c r="N4977" s="99"/>
      <c r="O4977" s="99"/>
      <c r="P4977" s="99"/>
      <c r="Q4977" s="99"/>
      <c r="R4977" s="99"/>
      <c r="S4977" s="102">
        <v>1.0</v>
      </c>
      <c r="T4977" s="102">
        <v>1.0</v>
      </c>
      <c r="U4977" s="102" t="s">
        <v>7558</v>
      </c>
      <c r="V4977" s="102" t="s">
        <v>7559</v>
      </c>
      <c r="W4977" s="102" t="s">
        <v>54</v>
      </c>
      <c r="X4977" s="102" t="s">
        <v>7560</v>
      </c>
      <c r="Y4977" s="101" t="s">
        <v>18</v>
      </c>
    </row>
    <row r="4978">
      <c r="A4978" s="98" t="s">
        <v>67</v>
      </c>
      <c r="B4978" s="99"/>
      <c r="C4978" s="100" t="s">
        <v>9609</v>
      </c>
      <c r="D4978" s="101" t="s">
        <v>135</v>
      </c>
      <c r="E4978" s="101" t="s">
        <v>9610</v>
      </c>
      <c r="F4978" s="99"/>
      <c r="G4978" s="99"/>
      <c r="H4978" s="99"/>
      <c r="I4978" s="99"/>
      <c r="J4978" s="99"/>
      <c r="K4978" s="99"/>
      <c r="L4978" s="99"/>
      <c r="M4978" s="99"/>
      <c r="N4978" s="99"/>
      <c r="O4978" s="99"/>
      <c r="P4978" s="99"/>
      <c r="Q4978" s="99"/>
      <c r="R4978" s="99"/>
      <c r="S4978" s="100">
        <v>1.0</v>
      </c>
      <c r="T4978" s="100">
        <v>1.0</v>
      </c>
      <c r="U4978" s="101" t="s">
        <v>7558</v>
      </c>
      <c r="V4978" s="101" t="s">
        <v>7559</v>
      </c>
      <c r="W4978" s="101" t="s">
        <v>54</v>
      </c>
      <c r="X4978" s="101" t="s">
        <v>7560</v>
      </c>
      <c r="Y4978" s="101" t="s">
        <v>18</v>
      </c>
    </row>
    <row r="4979">
      <c r="A4979" s="98" t="s">
        <v>64</v>
      </c>
      <c r="B4979" s="99"/>
      <c r="C4979" s="100" t="s">
        <v>9611</v>
      </c>
      <c r="D4979" s="101" t="s">
        <v>122</v>
      </c>
      <c r="E4979" s="101" t="s">
        <v>9612</v>
      </c>
      <c r="F4979" s="99"/>
      <c r="G4979" s="99"/>
      <c r="H4979" s="99"/>
      <c r="I4979" s="99"/>
      <c r="J4979" s="99"/>
      <c r="K4979" s="99"/>
      <c r="L4979" s="99"/>
      <c r="M4979" s="99"/>
      <c r="N4979" s="99"/>
      <c r="O4979" s="99"/>
      <c r="P4979" s="99"/>
      <c r="Q4979" s="99"/>
      <c r="R4979" s="99"/>
      <c r="S4979" s="102">
        <v>1.0</v>
      </c>
      <c r="T4979" s="102">
        <v>1.0</v>
      </c>
      <c r="U4979" s="102" t="s">
        <v>7558</v>
      </c>
      <c r="V4979" s="102" t="s">
        <v>7559</v>
      </c>
      <c r="W4979" s="102" t="s">
        <v>54</v>
      </c>
      <c r="X4979" s="102" t="s">
        <v>7560</v>
      </c>
      <c r="Y4979" s="101" t="s">
        <v>18</v>
      </c>
    </row>
    <row r="4980">
      <c r="A4980" s="98" t="s">
        <v>93</v>
      </c>
      <c r="B4980" s="99"/>
      <c r="C4980" s="100" t="s">
        <v>9613</v>
      </c>
      <c r="D4980" s="101" t="s">
        <v>135</v>
      </c>
      <c r="E4980" s="101" t="s">
        <v>9614</v>
      </c>
      <c r="F4980" s="99"/>
      <c r="G4980" s="99"/>
      <c r="H4980" s="99"/>
      <c r="I4980" s="99"/>
      <c r="J4980" s="99"/>
      <c r="K4980" s="99"/>
      <c r="L4980" s="99"/>
      <c r="M4980" s="99"/>
      <c r="N4980" s="99"/>
      <c r="O4980" s="99"/>
      <c r="P4980" s="99"/>
      <c r="Q4980" s="99"/>
      <c r="R4980" s="99"/>
      <c r="S4980" s="100">
        <v>1.0</v>
      </c>
      <c r="T4980" s="100">
        <v>1.0</v>
      </c>
      <c r="U4980" s="101" t="s">
        <v>7558</v>
      </c>
      <c r="V4980" s="101" t="s">
        <v>7559</v>
      </c>
      <c r="W4980" s="101" t="s">
        <v>54</v>
      </c>
      <c r="X4980" s="101" t="s">
        <v>7560</v>
      </c>
      <c r="Y4980" s="101" t="s">
        <v>18</v>
      </c>
    </row>
    <row r="4981">
      <c r="A4981" s="98" t="s">
        <v>93</v>
      </c>
      <c r="B4981" s="99"/>
      <c r="C4981" s="100" t="s">
        <v>9615</v>
      </c>
      <c r="D4981" s="101" t="s">
        <v>122</v>
      </c>
      <c r="E4981" s="101" t="s">
        <v>9616</v>
      </c>
      <c r="F4981" s="99"/>
      <c r="G4981" s="99"/>
      <c r="H4981" s="99"/>
      <c r="I4981" s="99"/>
      <c r="J4981" s="99"/>
      <c r="K4981" s="99"/>
      <c r="L4981" s="99"/>
      <c r="M4981" s="99"/>
      <c r="N4981" s="99"/>
      <c r="O4981" s="99"/>
      <c r="P4981" s="99"/>
      <c r="Q4981" s="99"/>
      <c r="R4981" s="99"/>
      <c r="S4981" s="102">
        <v>1.0</v>
      </c>
      <c r="T4981" s="102">
        <v>1.0</v>
      </c>
      <c r="U4981" s="102" t="s">
        <v>7558</v>
      </c>
      <c r="V4981" s="102" t="s">
        <v>7559</v>
      </c>
      <c r="W4981" s="102" t="s">
        <v>54</v>
      </c>
      <c r="X4981" s="102" t="s">
        <v>7560</v>
      </c>
      <c r="Y4981" s="101" t="s">
        <v>18</v>
      </c>
    </row>
    <row r="4982">
      <c r="A4982" s="98" t="s">
        <v>38</v>
      </c>
      <c r="B4982" s="99"/>
      <c r="C4982" s="100" t="s">
        <v>9617</v>
      </c>
      <c r="D4982" s="101" t="s">
        <v>135</v>
      </c>
      <c r="E4982" s="101" t="s">
        <v>9618</v>
      </c>
      <c r="F4982" s="99"/>
      <c r="G4982" s="99"/>
      <c r="H4982" s="99"/>
      <c r="I4982" s="99"/>
      <c r="J4982" s="99"/>
      <c r="K4982" s="99"/>
      <c r="L4982" s="99"/>
      <c r="M4982" s="99"/>
      <c r="N4982" s="99"/>
      <c r="O4982" s="99"/>
      <c r="P4982" s="99"/>
      <c r="Q4982" s="99"/>
      <c r="R4982" s="99"/>
      <c r="S4982" s="100">
        <v>1.0</v>
      </c>
      <c r="T4982" s="100">
        <v>1.0</v>
      </c>
      <c r="U4982" s="101" t="s">
        <v>7558</v>
      </c>
      <c r="V4982" s="101" t="s">
        <v>7559</v>
      </c>
      <c r="W4982" s="101" t="s">
        <v>54</v>
      </c>
      <c r="X4982" s="101" t="s">
        <v>7560</v>
      </c>
      <c r="Y4982" s="101" t="s">
        <v>18</v>
      </c>
    </row>
    <row r="4983">
      <c r="A4983" s="98" t="s">
        <v>64</v>
      </c>
      <c r="B4983" s="99"/>
      <c r="C4983" s="100" t="s">
        <v>9619</v>
      </c>
      <c r="D4983" s="101" t="s">
        <v>122</v>
      </c>
      <c r="E4983" s="101" t="s">
        <v>9620</v>
      </c>
      <c r="F4983" s="99"/>
      <c r="G4983" s="99"/>
      <c r="H4983" s="99"/>
      <c r="I4983" s="99"/>
      <c r="J4983" s="99"/>
      <c r="K4983" s="99"/>
      <c r="L4983" s="99"/>
      <c r="M4983" s="99"/>
      <c r="N4983" s="99"/>
      <c r="O4983" s="99"/>
      <c r="P4983" s="99"/>
      <c r="Q4983" s="99"/>
      <c r="R4983" s="99"/>
      <c r="S4983" s="102">
        <v>1.0</v>
      </c>
      <c r="T4983" s="102">
        <v>1.0</v>
      </c>
      <c r="U4983" s="102" t="s">
        <v>7558</v>
      </c>
      <c r="V4983" s="102" t="s">
        <v>7559</v>
      </c>
      <c r="W4983" s="102" t="s">
        <v>54</v>
      </c>
      <c r="X4983" s="102" t="s">
        <v>7560</v>
      </c>
      <c r="Y4983" s="101" t="s">
        <v>18</v>
      </c>
    </row>
    <row r="4984">
      <c r="A4984" s="98" t="s">
        <v>64</v>
      </c>
      <c r="B4984" s="99"/>
      <c r="C4984" s="100" t="s">
        <v>9621</v>
      </c>
      <c r="D4984" s="101" t="s">
        <v>122</v>
      </c>
      <c r="E4984" s="101" t="s">
        <v>9622</v>
      </c>
      <c r="F4984" s="99"/>
      <c r="G4984" s="99"/>
      <c r="H4984" s="99"/>
      <c r="I4984" s="99"/>
      <c r="J4984" s="99"/>
      <c r="K4984" s="99"/>
      <c r="L4984" s="99"/>
      <c r="M4984" s="99"/>
      <c r="N4984" s="99"/>
      <c r="O4984" s="99"/>
      <c r="P4984" s="99"/>
      <c r="Q4984" s="99"/>
      <c r="R4984" s="99"/>
      <c r="S4984" s="102">
        <v>1.0</v>
      </c>
      <c r="T4984" s="102">
        <v>1.0</v>
      </c>
      <c r="U4984" s="102" t="s">
        <v>7558</v>
      </c>
      <c r="V4984" s="102" t="s">
        <v>7559</v>
      </c>
      <c r="W4984" s="102" t="s">
        <v>54</v>
      </c>
      <c r="X4984" s="102" t="s">
        <v>7560</v>
      </c>
      <c r="Y4984" s="101" t="s">
        <v>18</v>
      </c>
    </row>
    <row r="4985">
      <c r="A4985" s="98" t="s">
        <v>83</v>
      </c>
      <c r="B4985" s="99"/>
      <c r="C4985" s="100" t="s">
        <v>9623</v>
      </c>
      <c r="D4985" s="101" t="s">
        <v>122</v>
      </c>
      <c r="E4985" s="101" t="s">
        <v>9624</v>
      </c>
      <c r="F4985" s="99"/>
      <c r="G4985" s="99"/>
      <c r="H4985" s="99"/>
      <c r="I4985" s="99"/>
      <c r="J4985" s="99"/>
      <c r="K4985" s="99"/>
      <c r="L4985" s="99"/>
      <c r="M4985" s="99"/>
      <c r="N4985" s="99"/>
      <c r="O4985" s="99"/>
      <c r="P4985" s="99"/>
      <c r="Q4985" s="99"/>
      <c r="R4985" s="99"/>
      <c r="S4985" s="102">
        <v>1.0</v>
      </c>
      <c r="T4985" s="102">
        <v>1.0</v>
      </c>
      <c r="U4985" s="102" t="s">
        <v>7558</v>
      </c>
      <c r="V4985" s="102" t="s">
        <v>7559</v>
      </c>
      <c r="W4985" s="102" t="s">
        <v>54</v>
      </c>
      <c r="X4985" s="102" t="s">
        <v>7560</v>
      </c>
      <c r="Y4985" s="101" t="s">
        <v>18</v>
      </c>
    </row>
    <row r="4986">
      <c r="A4986" s="103" t="s">
        <v>24</v>
      </c>
      <c r="B4986" s="99"/>
      <c r="C4986" s="100" t="s">
        <v>9625</v>
      </c>
      <c r="D4986" s="101" t="s">
        <v>122</v>
      </c>
      <c r="E4986" s="101" t="s">
        <v>682</v>
      </c>
      <c r="F4986" s="99"/>
      <c r="G4986" s="99"/>
      <c r="H4986" s="99"/>
      <c r="I4986" s="99"/>
      <c r="J4986" s="99"/>
      <c r="K4986" s="99"/>
      <c r="L4986" s="99"/>
      <c r="M4986" s="99"/>
      <c r="N4986" s="99"/>
      <c r="O4986" s="99"/>
      <c r="P4986" s="99"/>
      <c r="Q4986" s="99"/>
      <c r="R4986" s="99"/>
      <c r="S4986" s="102">
        <v>1.0</v>
      </c>
      <c r="T4986" s="102">
        <v>1.0</v>
      </c>
      <c r="U4986" s="102" t="s">
        <v>7558</v>
      </c>
      <c r="V4986" s="102" t="s">
        <v>7559</v>
      </c>
      <c r="W4986" s="102" t="s">
        <v>54</v>
      </c>
      <c r="X4986" s="102" t="s">
        <v>7560</v>
      </c>
      <c r="Y4986" s="101" t="s">
        <v>18</v>
      </c>
    </row>
    <row r="4987">
      <c r="A4987" s="98" t="s">
        <v>64</v>
      </c>
      <c r="B4987" s="99"/>
      <c r="C4987" s="100" t="s">
        <v>9626</v>
      </c>
      <c r="D4987" s="101" t="s">
        <v>135</v>
      </c>
      <c r="E4987" s="101" t="s">
        <v>9627</v>
      </c>
      <c r="F4987" s="99"/>
      <c r="G4987" s="99"/>
      <c r="H4987" s="99"/>
      <c r="I4987" s="99"/>
      <c r="J4987" s="99"/>
      <c r="K4987" s="99"/>
      <c r="L4987" s="99"/>
      <c r="M4987" s="99"/>
      <c r="N4987" s="99"/>
      <c r="O4987" s="99"/>
      <c r="P4987" s="99"/>
      <c r="Q4987" s="99"/>
      <c r="R4987" s="99"/>
      <c r="S4987" s="100">
        <v>1.0</v>
      </c>
      <c r="T4987" s="100">
        <v>1.0</v>
      </c>
      <c r="U4987" s="101" t="s">
        <v>7558</v>
      </c>
      <c r="V4987" s="101" t="s">
        <v>7559</v>
      </c>
      <c r="W4987" s="101" t="s">
        <v>54</v>
      </c>
      <c r="X4987" s="101" t="s">
        <v>7560</v>
      </c>
      <c r="Y4987" s="101" t="s">
        <v>18</v>
      </c>
    </row>
    <row r="4988">
      <c r="A4988" s="98" t="s">
        <v>93</v>
      </c>
      <c r="B4988" s="99"/>
      <c r="C4988" s="100" t="s">
        <v>9628</v>
      </c>
      <c r="D4988" s="101" t="s">
        <v>122</v>
      </c>
      <c r="E4988" s="101" t="s">
        <v>9629</v>
      </c>
      <c r="F4988" s="99"/>
      <c r="G4988" s="99"/>
      <c r="H4988" s="99"/>
      <c r="I4988" s="99"/>
      <c r="J4988" s="99"/>
      <c r="K4988" s="99"/>
      <c r="L4988" s="99"/>
      <c r="M4988" s="99"/>
      <c r="N4988" s="99"/>
      <c r="O4988" s="99"/>
      <c r="P4988" s="99"/>
      <c r="Q4988" s="99"/>
      <c r="R4988" s="99"/>
      <c r="S4988" s="102">
        <v>1.0</v>
      </c>
      <c r="T4988" s="102">
        <v>1.0</v>
      </c>
      <c r="U4988" s="102" t="s">
        <v>7558</v>
      </c>
      <c r="V4988" s="102" t="s">
        <v>7559</v>
      </c>
      <c r="W4988" s="102" t="s">
        <v>54</v>
      </c>
      <c r="X4988" s="102" t="s">
        <v>7560</v>
      </c>
      <c r="Y4988" s="101" t="s">
        <v>18</v>
      </c>
    </row>
    <row r="4989">
      <c r="A4989" s="103" t="s">
        <v>63</v>
      </c>
      <c r="B4989" s="99"/>
      <c r="C4989" s="100" t="s">
        <v>9630</v>
      </c>
      <c r="D4989" s="101" t="s">
        <v>122</v>
      </c>
      <c r="E4989" s="101" t="s">
        <v>9631</v>
      </c>
      <c r="F4989" s="99"/>
      <c r="G4989" s="99"/>
      <c r="H4989" s="99"/>
      <c r="I4989" s="99"/>
      <c r="J4989" s="99"/>
      <c r="K4989" s="99"/>
      <c r="L4989" s="99"/>
      <c r="M4989" s="99"/>
      <c r="N4989" s="99"/>
      <c r="O4989" s="99"/>
      <c r="P4989" s="99"/>
      <c r="Q4989" s="99"/>
      <c r="R4989" s="99"/>
      <c r="S4989" s="102">
        <v>1.0</v>
      </c>
      <c r="T4989" s="102">
        <v>1.0</v>
      </c>
      <c r="U4989" s="102" t="s">
        <v>7558</v>
      </c>
      <c r="V4989" s="102" t="s">
        <v>7559</v>
      </c>
      <c r="W4989" s="102" t="s">
        <v>54</v>
      </c>
      <c r="X4989" s="102" t="s">
        <v>7560</v>
      </c>
      <c r="Y4989" s="101" t="s">
        <v>18</v>
      </c>
    </row>
    <row r="4990">
      <c r="A4990" s="98" t="s">
        <v>64</v>
      </c>
      <c r="B4990" s="99"/>
      <c r="C4990" s="100" t="s">
        <v>9632</v>
      </c>
      <c r="D4990" s="101" t="s">
        <v>122</v>
      </c>
      <c r="E4990" s="101" t="s">
        <v>9633</v>
      </c>
      <c r="F4990" s="99"/>
      <c r="G4990" s="99"/>
      <c r="H4990" s="99"/>
      <c r="I4990" s="99"/>
      <c r="J4990" s="99"/>
      <c r="K4990" s="99"/>
      <c r="L4990" s="99"/>
      <c r="M4990" s="99"/>
      <c r="N4990" s="99"/>
      <c r="O4990" s="99"/>
      <c r="P4990" s="99"/>
      <c r="Q4990" s="99"/>
      <c r="R4990" s="99"/>
      <c r="S4990" s="102">
        <v>1.0</v>
      </c>
      <c r="T4990" s="102">
        <v>1.0</v>
      </c>
      <c r="U4990" s="102" t="s">
        <v>7558</v>
      </c>
      <c r="V4990" s="102" t="s">
        <v>7559</v>
      </c>
      <c r="W4990" s="102" t="s">
        <v>54</v>
      </c>
      <c r="X4990" s="102" t="s">
        <v>7560</v>
      </c>
      <c r="Y4990" s="101" t="s">
        <v>18</v>
      </c>
    </row>
    <row r="4991">
      <c r="A4991" s="98" t="s">
        <v>80</v>
      </c>
      <c r="B4991" s="99"/>
      <c r="C4991" s="100" t="s">
        <v>9634</v>
      </c>
      <c r="D4991" s="101" t="s">
        <v>135</v>
      </c>
      <c r="E4991" s="101" t="s">
        <v>9635</v>
      </c>
      <c r="F4991" s="99"/>
      <c r="G4991" s="99"/>
      <c r="H4991" s="99"/>
      <c r="I4991" s="99"/>
      <c r="J4991" s="99"/>
      <c r="K4991" s="99"/>
      <c r="L4991" s="99"/>
      <c r="M4991" s="99"/>
      <c r="N4991" s="99"/>
      <c r="O4991" s="99"/>
      <c r="P4991" s="99"/>
      <c r="Q4991" s="99"/>
      <c r="R4991" s="99"/>
      <c r="S4991" s="100">
        <v>1.0</v>
      </c>
      <c r="T4991" s="100">
        <v>1.0</v>
      </c>
      <c r="U4991" s="101" t="s">
        <v>7558</v>
      </c>
      <c r="V4991" s="101" t="s">
        <v>7559</v>
      </c>
      <c r="W4991" s="101" t="s">
        <v>54</v>
      </c>
      <c r="X4991" s="101" t="s">
        <v>7560</v>
      </c>
      <c r="Y4991" s="101" t="s">
        <v>18</v>
      </c>
    </row>
    <row r="4992">
      <c r="A4992" s="98" t="s">
        <v>64</v>
      </c>
      <c r="B4992" s="99"/>
      <c r="C4992" s="100" t="s">
        <v>9636</v>
      </c>
      <c r="D4992" s="101" t="s">
        <v>135</v>
      </c>
      <c r="E4992" s="101" t="s">
        <v>9637</v>
      </c>
      <c r="F4992" s="99"/>
      <c r="G4992" s="99"/>
      <c r="H4992" s="99"/>
      <c r="I4992" s="99"/>
      <c r="J4992" s="99"/>
      <c r="K4992" s="99"/>
      <c r="L4992" s="99"/>
      <c r="M4992" s="99"/>
      <c r="N4992" s="99"/>
      <c r="O4992" s="99"/>
      <c r="P4992" s="99"/>
      <c r="Q4992" s="99"/>
      <c r="R4992" s="99"/>
      <c r="S4992" s="100">
        <v>1.0</v>
      </c>
      <c r="T4992" s="100">
        <v>1.0</v>
      </c>
      <c r="U4992" s="101" t="s">
        <v>7558</v>
      </c>
      <c r="V4992" s="101" t="s">
        <v>7559</v>
      </c>
      <c r="W4992" s="101" t="s">
        <v>54</v>
      </c>
      <c r="X4992" s="101" t="s">
        <v>7560</v>
      </c>
      <c r="Y4992" s="101" t="s">
        <v>18</v>
      </c>
    </row>
    <row r="4993">
      <c r="A4993" s="98" t="s">
        <v>93</v>
      </c>
      <c r="B4993" s="99"/>
      <c r="C4993" s="100" t="s">
        <v>9638</v>
      </c>
      <c r="D4993" s="101" t="s">
        <v>151</v>
      </c>
      <c r="E4993" s="101" t="s">
        <v>9639</v>
      </c>
      <c r="F4993" s="99"/>
      <c r="G4993" s="99"/>
      <c r="H4993" s="99"/>
      <c r="I4993" s="99"/>
      <c r="J4993" s="99"/>
      <c r="K4993" s="99"/>
      <c r="L4993" s="99"/>
      <c r="M4993" s="99"/>
      <c r="N4993" s="99"/>
      <c r="O4993" s="99"/>
      <c r="P4993" s="99"/>
      <c r="Q4993" s="99"/>
      <c r="R4993" s="99"/>
      <c r="S4993" s="102">
        <v>1.0</v>
      </c>
      <c r="T4993" s="102">
        <v>1.0</v>
      </c>
      <c r="U4993" s="102" t="s">
        <v>7558</v>
      </c>
      <c r="V4993" s="102" t="s">
        <v>7559</v>
      </c>
      <c r="W4993" s="102" t="s">
        <v>54</v>
      </c>
      <c r="X4993" s="102" t="s">
        <v>7591</v>
      </c>
      <c r="Y4993" s="101" t="s">
        <v>12</v>
      </c>
      <c r="Z4993" s="33">
        <v>1.0</v>
      </c>
    </row>
    <row r="4994">
      <c r="A4994" s="103" t="s">
        <v>63</v>
      </c>
      <c r="B4994" s="99"/>
      <c r="C4994" s="100" t="s">
        <v>9640</v>
      </c>
      <c r="D4994" s="101" t="s">
        <v>122</v>
      </c>
      <c r="E4994" s="101" t="s">
        <v>9641</v>
      </c>
      <c r="F4994" s="99"/>
      <c r="G4994" s="99"/>
      <c r="H4994" s="99"/>
      <c r="I4994" s="99"/>
      <c r="J4994" s="99"/>
      <c r="K4994" s="99"/>
      <c r="L4994" s="99"/>
      <c r="M4994" s="99"/>
      <c r="N4994" s="99"/>
      <c r="O4994" s="99"/>
      <c r="P4994" s="99"/>
      <c r="Q4994" s="99"/>
      <c r="R4994" s="99"/>
      <c r="S4994" s="102">
        <v>1.0</v>
      </c>
      <c r="T4994" s="102">
        <v>1.0</v>
      </c>
      <c r="U4994" s="102" t="s">
        <v>7558</v>
      </c>
      <c r="V4994" s="102" t="s">
        <v>7559</v>
      </c>
      <c r="W4994" s="102" t="s">
        <v>54</v>
      </c>
      <c r="X4994" s="102" t="s">
        <v>7560</v>
      </c>
      <c r="Y4994" s="101" t="s">
        <v>18</v>
      </c>
    </row>
    <row r="4995">
      <c r="A4995" s="98" t="s">
        <v>67</v>
      </c>
      <c r="B4995" s="99"/>
      <c r="C4995" s="100" t="s">
        <v>9642</v>
      </c>
      <c r="D4995" s="101" t="s">
        <v>135</v>
      </c>
      <c r="E4995" s="101" t="s">
        <v>9643</v>
      </c>
      <c r="F4995" s="99"/>
      <c r="G4995" s="99"/>
      <c r="H4995" s="99"/>
      <c r="I4995" s="99"/>
      <c r="J4995" s="99"/>
      <c r="K4995" s="99"/>
      <c r="L4995" s="99"/>
      <c r="M4995" s="99"/>
      <c r="N4995" s="99"/>
      <c r="O4995" s="99"/>
      <c r="P4995" s="99"/>
      <c r="Q4995" s="99"/>
      <c r="R4995" s="99"/>
      <c r="S4995" s="100">
        <v>1.0</v>
      </c>
      <c r="T4995" s="100">
        <v>1.0</v>
      </c>
      <c r="U4995" s="101" t="s">
        <v>7558</v>
      </c>
      <c r="V4995" s="101" t="s">
        <v>7559</v>
      </c>
      <c r="W4995" s="101" t="s">
        <v>54</v>
      </c>
      <c r="X4995" s="101" t="s">
        <v>7560</v>
      </c>
      <c r="Y4995" s="101" t="s">
        <v>18</v>
      </c>
    </row>
    <row r="4996">
      <c r="A4996" s="98" t="s">
        <v>77</v>
      </c>
      <c r="B4996" s="99"/>
      <c r="C4996" s="100" t="s">
        <v>9644</v>
      </c>
      <c r="D4996" s="101" t="s">
        <v>122</v>
      </c>
      <c r="E4996" s="101" t="s">
        <v>9645</v>
      </c>
      <c r="F4996" s="99"/>
      <c r="G4996" s="99"/>
      <c r="H4996" s="99"/>
      <c r="I4996" s="99"/>
      <c r="J4996" s="99"/>
      <c r="K4996" s="99"/>
      <c r="L4996" s="99"/>
      <c r="M4996" s="99"/>
      <c r="N4996" s="99"/>
      <c r="O4996" s="99"/>
      <c r="P4996" s="99"/>
      <c r="Q4996" s="99"/>
      <c r="R4996" s="99"/>
      <c r="S4996" s="102">
        <v>1.0</v>
      </c>
      <c r="T4996" s="102">
        <v>1.0</v>
      </c>
      <c r="U4996" s="102" t="s">
        <v>7558</v>
      </c>
      <c r="V4996" s="102" t="s">
        <v>7559</v>
      </c>
      <c r="W4996" s="102" t="s">
        <v>54</v>
      </c>
      <c r="X4996" s="102" t="s">
        <v>7560</v>
      </c>
      <c r="Y4996" s="101" t="s">
        <v>18</v>
      </c>
    </row>
    <row r="4997">
      <c r="A4997" s="98" t="s">
        <v>64</v>
      </c>
      <c r="B4997" s="99"/>
      <c r="C4997" s="100" t="s">
        <v>9646</v>
      </c>
      <c r="D4997" s="101" t="s">
        <v>122</v>
      </c>
      <c r="E4997" s="101" t="s">
        <v>9647</v>
      </c>
      <c r="F4997" s="99"/>
      <c r="G4997" s="99"/>
      <c r="H4997" s="99"/>
      <c r="I4997" s="99"/>
      <c r="J4997" s="99"/>
      <c r="K4997" s="99"/>
      <c r="L4997" s="99"/>
      <c r="M4997" s="99"/>
      <c r="N4997" s="99"/>
      <c r="O4997" s="99"/>
      <c r="P4997" s="99"/>
      <c r="Q4997" s="99"/>
      <c r="R4997" s="99"/>
      <c r="S4997" s="102">
        <v>1.0</v>
      </c>
      <c r="T4997" s="102">
        <v>1.0</v>
      </c>
      <c r="U4997" s="102" t="s">
        <v>7558</v>
      </c>
      <c r="V4997" s="102" t="s">
        <v>7559</v>
      </c>
      <c r="W4997" s="102" t="s">
        <v>54</v>
      </c>
      <c r="X4997" s="102" t="s">
        <v>7560</v>
      </c>
      <c r="Y4997" s="101" t="s">
        <v>18</v>
      </c>
    </row>
    <row r="4998">
      <c r="A4998" s="103" t="s">
        <v>63</v>
      </c>
      <c r="B4998" s="99"/>
      <c r="C4998" s="100" t="s">
        <v>687</v>
      </c>
      <c r="D4998" s="101" t="s">
        <v>122</v>
      </c>
      <c r="E4998" s="101" t="s">
        <v>688</v>
      </c>
      <c r="F4998" s="99"/>
      <c r="G4998" s="99"/>
      <c r="H4998" s="99"/>
      <c r="I4998" s="99"/>
      <c r="J4998" s="99"/>
      <c r="K4998" s="99"/>
      <c r="L4998" s="99"/>
      <c r="M4998" s="99"/>
      <c r="N4998" s="99"/>
      <c r="O4998" s="99"/>
      <c r="P4998" s="99"/>
      <c r="Q4998" s="99"/>
      <c r="R4998" s="99"/>
      <c r="S4998" s="102">
        <v>1.0</v>
      </c>
      <c r="T4998" s="102">
        <v>1.0</v>
      </c>
      <c r="U4998" s="102" t="s">
        <v>7558</v>
      </c>
      <c r="V4998" s="102" t="s">
        <v>7559</v>
      </c>
      <c r="W4998" s="102" t="s">
        <v>54</v>
      </c>
      <c r="X4998" s="102" t="s">
        <v>7560</v>
      </c>
      <c r="Y4998" s="101" t="s">
        <v>18</v>
      </c>
    </row>
    <row r="4999">
      <c r="A4999" s="103" t="s">
        <v>87</v>
      </c>
      <c r="B4999" s="99"/>
      <c r="C4999" s="100" t="s">
        <v>9648</v>
      </c>
      <c r="D4999" s="101" t="s">
        <v>135</v>
      </c>
      <c r="E4999" s="101" t="s">
        <v>9649</v>
      </c>
      <c r="F4999" s="99"/>
      <c r="G4999" s="99"/>
      <c r="H4999" s="99"/>
      <c r="I4999" s="99"/>
      <c r="J4999" s="99"/>
      <c r="K4999" s="99"/>
      <c r="L4999" s="99"/>
      <c r="M4999" s="99"/>
      <c r="N4999" s="99"/>
      <c r="O4999" s="99"/>
      <c r="P4999" s="99"/>
      <c r="Q4999" s="99"/>
      <c r="R4999" s="99"/>
      <c r="S4999" s="100">
        <v>1.0</v>
      </c>
      <c r="T4999" s="100">
        <v>1.0</v>
      </c>
      <c r="U4999" s="101" t="s">
        <v>7558</v>
      </c>
      <c r="V4999" s="101" t="s">
        <v>7559</v>
      </c>
      <c r="W4999" s="101" t="s">
        <v>54</v>
      </c>
      <c r="X4999" s="101" t="s">
        <v>7560</v>
      </c>
      <c r="Y4999" s="101" t="s">
        <v>18</v>
      </c>
    </row>
    <row r="5000">
      <c r="A5000" s="98" t="s">
        <v>64</v>
      </c>
      <c r="B5000" s="99"/>
      <c r="C5000" s="100" t="s">
        <v>9650</v>
      </c>
      <c r="D5000" s="101" t="s">
        <v>471</v>
      </c>
      <c r="E5000" s="101" t="s">
        <v>9651</v>
      </c>
      <c r="F5000" s="99"/>
      <c r="G5000" s="99"/>
      <c r="H5000" s="99"/>
      <c r="I5000" s="99"/>
      <c r="J5000" s="99"/>
      <c r="K5000" s="99"/>
      <c r="L5000" s="99"/>
      <c r="M5000" s="99"/>
      <c r="N5000" s="99"/>
      <c r="O5000" s="99"/>
      <c r="P5000" s="99"/>
      <c r="Q5000" s="99"/>
      <c r="R5000" s="99"/>
      <c r="S5000" s="100">
        <v>1.0</v>
      </c>
      <c r="T5000" s="100">
        <v>1.0</v>
      </c>
      <c r="U5000" s="101" t="s">
        <v>7558</v>
      </c>
      <c r="V5000" s="101" t="s">
        <v>7559</v>
      </c>
      <c r="W5000" s="101" t="s">
        <v>54</v>
      </c>
      <c r="X5000" s="101" t="s">
        <v>7560</v>
      </c>
      <c r="Y5000" s="101" t="s">
        <v>18</v>
      </c>
    </row>
    <row r="5001">
      <c r="A5001" s="98" t="s">
        <v>64</v>
      </c>
      <c r="B5001" s="99"/>
      <c r="C5001" s="100" t="s">
        <v>9652</v>
      </c>
      <c r="D5001" s="101" t="s">
        <v>825</v>
      </c>
      <c r="E5001" s="101" t="s">
        <v>9653</v>
      </c>
      <c r="F5001" s="99"/>
      <c r="G5001" s="99"/>
      <c r="H5001" s="99"/>
      <c r="I5001" s="99"/>
      <c r="J5001" s="99"/>
      <c r="K5001" s="99"/>
      <c r="L5001" s="99"/>
      <c r="M5001" s="99"/>
      <c r="N5001" s="99"/>
      <c r="O5001" s="99"/>
      <c r="P5001" s="99"/>
      <c r="Q5001" s="99"/>
      <c r="R5001" s="99"/>
      <c r="S5001" s="102">
        <v>1.0</v>
      </c>
      <c r="T5001" s="102">
        <v>1.0</v>
      </c>
      <c r="U5001" s="102" t="s">
        <v>7558</v>
      </c>
      <c r="V5001" s="102" t="s">
        <v>7559</v>
      </c>
      <c r="W5001" s="102" t="s">
        <v>54</v>
      </c>
      <c r="X5001" s="102" t="s">
        <v>7560</v>
      </c>
      <c r="Y5001" s="101" t="s">
        <v>18</v>
      </c>
    </row>
    <row r="5002">
      <c r="A5002" s="98" t="s">
        <v>38</v>
      </c>
      <c r="B5002" s="99"/>
      <c r="C5002" s="100" t="s">
        <v>9654</v>
      </c>
      <c r="D5002" s="101" t="s">
        <v>122</v>
      </c>
      <c r="E5002" s="101" t="s">
        <v>9655</v>
      </c>
      <c r="F5002" s="99"/>
      <c r="G5002" s="99"/>
      <c r="H5002" s="99"/>
      <c r="I5002" s="99"/>
      <c r="J5002" s="99"/>
      <c r="K5002" s="99"/>
      <c r="L5002" s="99"/>
      <c r="M5002" s="99"/>
      <c r="N5002" s="99"/>
      <c r="O5002" s="99"/>
      <c r="P5002" s="99"/>
      <c r="Q5002" s="99"/>
      <c r="R5002" s="99"/>
      <c r="S5002" s="100">
        <v>1.0</v>
      </c>
      <c r="T5002" s="100">
        <v>1.0</v>
      </c>
      <c r="U5002" s="101" t="s">
        <v>7558</v>
      </c>
      <c r="V5002" s="101" t="s">
        <v>7559</v>
      </c>
      <c r="W5002" s="101" t="s">
        <v>55</v>
      </c>
      <c r="X5002" s="101" t="s">
        <v>7560</v>
      </c>
      <c r="Y5002" s="101" t="s">
        <v>20</v>
      </c>
    </row>
    <row r="5003">
      <c r="A5003" s="98" t="s">
        <v>93</v>
      </c>
      <c r="B5003" s="99"/>
      <c r="C5003" s="100" t="s">
        <v>9656</v>
      </c>
      <c r="D5003" s="101" t="s">
        <v>122</v>
      </c>
      <c r="E5003" s="101" t="s">
        <v>9657</v>
      </c>
      <c r="F5003" s="99"/>
      <c r="G5003" s="99"/>
      <c r="H5003" s="99"/>
      <c r="I5003" s="99"/>
      <c r="J5003" s="99"/>
      <c r="K5003" s="99"/>
      <c r="L5003" s="99"/>
      <c r="M5003" s="99"/>
      <c r="N5003" s="99"/>
      <c r="O5003" s="99"/>
      <c r="P5003" s="99"/>
      <c r="Q5003" s="99"/>
      <c r="R5003" s="99"/>
      <c r="S5003" s="100">
        <v>1.0</v>
      </c>
      <c r="T5003" s="100">
        <v>1.0</v>
      </c>
      <c r="U5003" s="101" t="s">
        <v>7558</v>
      </c>
      <c r="V5003" s="101" t="s">
        <v>7559</v>
      </c>
      <c r="W5003" s="101" t="s">
        <v>55</v>
      </c>
      <c r="X5003" s="101" t="s">
        <v>7560</v>
      </c>
      <c r="Y5003" s="101" t="s">
        <v>20</v>
      </c>
    </row>
    <row r="5004">
      <c r="A5004" s="103" t="s">
        <v>63</v>
      </c>
      <c r="B5004" s="99"/>
      <c r="C5004" s="100" t="s">
        <v>9658</v>
      </c>
      <c r="D5004" s="101" t="s">
        <v>135</v>
      </c>
      <c r="E5004" s="101" t="s">
        <v>9659</v>
      </c>
      <c r="F5004" s="99"/>
      <c r="G5004" s="99"/>
      <c r="H5004" s="99"/>
      <c r="I5004" s="99"/>
      <c r="J5004" s="99"/>
      <c r="K5004" s="99"/>
      <c r="L5004" s="99"/>
      <c r="M5004" s="99"/>
      <c r="N5004" s="99"/>
      <c r="O5004" s="99"/>
      <c r="P5004" s="99"/>
      <c r="Q5004" s="99"/>
      <c r="R5004" s="99"/>
      <c r="S5004" s="100">
        <v>1.0</v>
      </c>
      <c r="T5004" s="100">
        <v>1.0</v>
      </c>
      <c r="U5004" s="101" t="s">
        <v>7558</v>
      </c>
      <c r="V5004" s="101" t="s">
        <v>7559</v>
      </c>
      <c r="W5004" s="101" t="s">
        <v>54</v>
      </c>
      <c r="X5004" s="101" t="s">
        <v>7560</v>
      </c>
      <c r="Y5004" s="101" t="s">
        <v>18</v>
      </c>
    </row>
    <row r="5005">
      <c r="A5005" s="98" t="s">
        <v>64</v>
      </c>
      <c r="B5005" s="99"/>
      <c r="C5005" s="100" t="s">
        <v>9660</v>
      </c>
      <c r="D5005" s="101" t="s">
        <v>122</v>
      </c>
      <c r="E5005" s="101" t="s">
        <v>9661</v>
      </c>
      <c r="F5005" s="99"/>
      <c r="G5005" s="99"/>
      <c r="H5005" s="99"/>
      <c r="I5005" s="99"/>
      <c r="J5005" s="99"/>
      <c r="K5005" s="99"/>
      <c r="L5005" s="99"/>
      <c r="M5005" s="99"/>
      <c r="N5005" s="99"/>
      <c r="O5005" s="99"/>
      <c r="P5005" s="99"/>
      <c r="Q5005" s="99"/>
      <c r="R5005" s="99"/>
      <c r="S5005" s="102">
        <v>1.0</v>
      </c>
      <c r="T5005" s="102">
        <v>1.0</v>
      </c>
      <c r="U5005" s="102" t="s">
        <v>7558</v>
      </c>
      <c r="V5005" s="102" t="s">
        <v>7559</v>
      </c>
      <c r="W5005" s="102" t="s">
        <v>54</v>
      </c>
      <c r="X5005" s="102" t="s">
        <v>7560</v>
      </c>
      <c r="Y5005" s="101" t="s">
        <v>18</v>
      </c>
    </row>
    <row r="5006">
      <c r="A5006" s="103" t="s">
        <v>11</v>
      </c>
      <c r="B5006" s="99"/>
      <c r="C5006" s="100" t="s">
        <v>9662</v>
      </c>
      <c r="D5006" s="101" t="s">
        <v>122</v>
      </c>
      <c r="E5006" s="101" t="s">
        <v>9663</v>
      </c>
      <c r="F5006" s="99"/>
      <c r="G5006" s="99"/>
      <c r="H5006" s="99"/>
      <c r="I5006" s="99"/>
      <c r="J5006" s="99"/>
      <c r="K5006" s="99"/>
      <c r="L5006" s="99"/>
      <c r="M5006" s="99"/>
      <c r="N5006" s="99"/>
      <c r="O5006" s="99"/>
      <c r="P5006" s="99"/>
      <c r="Q5006" s="99"/>
      <c r="R5006" s="99"/>
      <c r="S5006" s="102">
        <v>1.0</v>
      </c>
      <c r="T5006" s="102">
        <v>1.0</v>
      </c>
      <c r="U5006" s="102" t="s">
        <v>7558</v>
      </c>
      <c r="V5006" s="102" t="s">
        <v>7559</v>
      </c>
      <c r="W5006" s="102" t="s">
        <v>54</v>
      </c>
      <c r="X5006" s="102" t="s">
        <v>7560</v>
      </c>
      <c r="Y5006" s="101" t="s">
        <v>18</v>
      </c>
    </row>
    <row r="5007">
      <c r="A5007" s="98" t="s">
        <v>64</v>
      </c>
      <c r="B5007" s="99"/>
      <c r="C5007" s="100" t="s">
        <v>9664</v>
      </c>
      <c r="D5007" s="101" t="s">
        <v>135</v>
      </c>
      <c r="E5007" s="101" t="s">
        <v>9665</v>
      </c>
      <c r="F5007" s="99"/>
      <c r="G5007" s="99"/>
      <c r="H5007" s="99"/>
      <c r="I5007" s="99"/>
      <c r="J5007" s="99"/>
      <c r="K5007" s="99"/>
      <c r="L5007" s="99"/>
      <c r="M5007" s="99"/>
      <c r="N5007" s="99"/>
      <c r="O5007" s="99"/>
      <c r="P5007" s="99"/>
      <c r="Q5007" s="99"/>
      <c r="R5007" s="99"/>
      <c r="S5007" s="100">
        <v>1.0</v>
      </c>
      <c r="T5007" s="100">
        <v>1.0</v>
      </c>
      <c r="U5007" s="101" t="s">
        <v>7558</v>
      </c>
      <c r="V5007" s="101" t="s">
        <v>7559</v>
      </c>
      <c r="W5007" s="101" t="s">
        <v>54</v>
      </c>
      <c r="X5007" s="101" t="s">
        <v>7560</v>
      </c>
      <c r="Y5007" s="101" t="s">
        <v>18</v>
      </c>
    </row>
    <row r="5008">
      <c r="A5008" s="98" t="s">
        <v>67</v>
      </c>
      <c r="B5008" s="99"/>
      <c r="C5008" s="100" t="s">
        <v>9666</v>
      </c>
      <c r="D5008" s="101" t="s">
        <v>122</v>
      </c>
      <c r="E5008" s="101" t="s">
        <v>9667</v>
      </c>
      <c r="F5008" s="99"/>
      <c r="G5008" s="99"/>
      <c r="H5008" s="99"/>
      <c r="I5008" s="99"/>
      <c r="J5008" s="99"/>
      <c r="K5008" s="99"/>
      <c r="L5008" s="99"/>
      <c r="M5008" s="99"/>
      <c r="N5008" s="99"/>
      <c r="O5008" s="99"/>
      <c r="P5008" s="99"/>
      <c r="Q5008" s="99"/>
      <c r="R5008" s="99"/>
      <c r="S5008" s="102">
        <v>1.0</v>
      </c>
      <c r="T5008" s="102">
        <v>1.0</v>
      </c>
      <c r="U5008" s="102" t="s">
        <v>7558</v>
      </c>
      <c r="V5008" s="102" t="s">
        <v>7559</v>
      </c>
      <c r="W5008" s="102" t="s">
        <v>54</v>
      </c>
      <c r="X5008" s="102" t="s">
        <v>7560</v>
      </c>
      <c r="Y5008" s="101" t="s">
        <v>18</v>
      </c>
    </row>
    <row r="5009">
      <c r="A5009" s="103" t="s">
        <v>63</v>
      </c>
      <c r="B5009" s="99"/>
      <c r="C5009" s="100" t="s">
        <v>9668</v>
      </c>
      <c r="D5009" s="101" t="s">
        <v>3699</v>
      </c>
      <c r="E5009" s="101" t="s">
        <v>9669</v>
      </c>
      <c r="F5009" s="99"/>
      <c r="G5009" s="99"/>
      <c r="H5009" s="99"/>
      <c r="I5009" s="99"/>
      <c r="J5009" s="99"/>
      <c r="K5009" s="99"/>
      <c r="L5009" s="99"/>
      <c r="M5009" s="99"/>
      <c r="N5009" s="99"/>
      <c r="O5009" s="99"/>
      <c r="P5009" s="99"/>
      <c r="Q5009" s="99"/>
      <c r="R5009" s="99"/>
      <c r="S5009" s="100">
        <v>1.0</v>
      </c>
      <c r="T5009" s="100">
        <v>1.0</v>
      </c>
      <c r="U5009" s="101" t="s">
        <v>7558</v>
      </c>
      <c r="V5009" s="101" t="s">
        <v>7559</v>
      </c>
      <c r="W5009" s="101" t="s">
        <v>56</v>
      </c>
      <c r="X5009" s="101" t="s">
        <v>7560</v>
      </c>
      <c r="Y5009" s="101" t="s">
        <v>22</v>
      </c>
    </row>
    <row r="5010">
      <c r="A5010" s="98" t="s">
        <v>93</v>
      </c>
      <c r="B5010" s="99"/>
      <c r="C5010" s="100" t="s">
        <v>9670</v>
      </c>
      <c r="D5010" s="101" t="s">
        <v>122</v>
      </c>
      <c r="E5010" s="101" t="s">
        <v>9671</v>
      </c>
      <c r="F5010" s="99"/>
      <c r="G5010" s="99"/>
      <c r="H5010" s="99"/>
      <c r="I5010" s="99"/>
      <c r="J5010" s="99"/>
      <c r="K5010" s="99"/>
      <c r="L5010" s="99"/>
      <c r="M5010" s="99"/>
      <c r="N5010" s="99"/>
      <c r="O5010" s="99"/>
      <c r="P5010" s="99"/>
      <c r="Q5010" s="99"/>
      <c r="R5010" s="99"/>
      <c r="S5010" s="102">
        <v>1.0</v>
      </c>
      <c r="T5010" s="102">
        <v>1.0</v>
      </c>
      <c r="U5010" s="102" t="s">
        <v>7558</v>
      </c>
      <c r="V5010" s="102" t="s">
        <v>7559</v>
      </c>
      <c r="W5010" s="102" t="s">
        <v>54</v>
      </c>
      <c r="X5010" s="102" t="s">
        <v>7560</v>
      </c>
      <c r="Y5010" s="101" t="s">
        <v>18</v>
      </c>
    </row>
    <row r="5011">
      <c r="A5011" s="98" t="s">
        <v>93</v>
      </c>
      <c r="B5011" s="99"/>
      <c r="C5011" s="100" t="s">
        <v>9672</v>
      </c>
      <c r="D5011" s="101" t="s">
        <v>135</v>
      </c>
      <c r="E5011" s="101" t="s">
        <v>9673</v>
      </c>
      <c r="F5011" s="99"/>
      <c r="G5011" s="99"/>
      <c r="H5011" s="99"/>
      <c r="I5011" s="99"/>
      <c r="J5011" s="99"/>
      <c r="K5011" s="99"/>
      <c r="L5011" s="99"/>
      <c r="M5011" s="99"/>
      <c r="N5011" s="99"/>
      <c r="O5011" s="99"/>
      <c r="P5011" s="99"/>
      <c r="Q5011" s="99"/>
      <c r="R5011" s="99"/>
      <c r="S5011" s="100">
        <v>1.0</v>
      </c>
      <c r="T5011" s="100">
        <v>1.0</v>
      </c>
      <c r="U5011" s="101" t="s">
        <v>7558</v>
      </c>
      <c r="V5011" s="101" t="s">
        <v>7559</v>
      </c>
      <c r="W5011" s="101" t="s">
        <v>54</v>
      </c>
      <c r="X5011" s="101" t="s">
        <v>7560</v>
      </c>
      <c r="Y5011" s="101" t="s">
        <v>18</v>
      </c>
    </row>
    <row r="5012">
      <c r="A5012" s="98" t="s">
        <v>93</v>
      </c>
      <c r="B5012" s="99"/>
      <c r="C5012" s="100" t="s">
        <v>9674</v>
      </c>
      <c r="D5012" s="101" t="s">
        <v>158</v>
      </c>
      <c r="E5012" s="101" t="s">
        <v>9675</v>
      </c>
      <c r="F5012" s="99"/>
      <c r="G5012" s="99"/>
      <c r="H5012" s="99"/>
      <c r="I5012" s="99"/>
      <c r="J5012" s="99"/>
      <c r="K5012" s="99"/>
      <c r="L5012" s="99"/>
      <c r="M5012" s="99"/>
      <c r="N5012" s="99"/>
      <c r="O5012" s="99"/>
      <c r="P5012" s="99"/>
      <c r="Q5012" s="99"/>
      <c r="R5012" s="99"/>
      <c r="S5012" s="100">
        <v>1.0</v>
      </c>
      <c r="T5012" s="100">
        <v>1.0</v>
      </c>
      <c r="U5012" s="101" t="s">
        <v>7558</v>
      </c>
      <c r="V5012" s="101" t="s">
        <v>7559</v>
      </c>
      <c r="W5012" s="101" t="s">
        <v>54</v>
      </c>
      <c r="X5012" s="101" t="s">
        <v>7560</v>
      </c>
      <c r="Y5012" s="101" t="s">
        <v>18</v>
      </c>
    </row>
    <row r="5013">
      <c r="A5013" s="98" t="s">
        <v>64</v>
      </c>
      <c r="B5013" s="99"/>
      <c r="C5013" s="100" t="s">
        <v>9676</v>
      </c>
      <c r="D5013" s="101" t="s">
        <v>122</v>
      </c>
      <c r="E5013" s="101" t="s">
        <v>9677</v>
      </c>
      <c r="F5013" s="99"/>
      <c r="G5013" s="99"/>
      <c r="H5013" s="99"/>
      <c r="I5013" s="99"/>
      <c r="J5013" s="99"/>
      <c r="K5013" s="99"/>
      <c r="L5013" s="99"/>
      <c r="M5013" s="99"/>
      <c r="N5013" s="99"/>
      <c r="O5013" s="99"/>
      <c r="P5013" s="99"/>
      <c r="Q5013" s="99"/>
      <c r="R5013" s="99"/>
      <c r="S5013" s="102">
        <v>1.0</v>
      </c>
      <c r="T5013" s="102">
        <v>1.0</v>
      </c>
      <c r="U5013" s="102" t="s">
        <v>7558</v>
      </c>
      <c r="V5013" s="102" t="s">
        <v>7559</v>
      </c>
      <c r="W5013" s="102" t="s">
        <v>54</v>
      </c>
      <c r="X5013" s="102" t="s">
        <v>7560</v>
      </c>
      <c r="Y5013" s="101" t="s">
        <v>18</v>
      </c>
    </row>
    <row r="5014">
      <c r="A5014" s="103" t="s">
        <v>24</v>
      </c>
      <c r="B5014" s="99"/>
      <c r="C5014" s="100" t="s">
        <v>9678</v>
      </c>
      <c r="D5014" s="101" t="s">
        <v>122</v>
      </c>
      <c r="E5014" s="101" t="s">
        <v>9679</v>
      </c>
      <c r="F5014" s="99"/>
      <c r="G5014" s="99"/>
      <c r="H5014" s="99"/>
      <c r="I5014" s="99"/>
      <c r="J5014" s="99"/>
      <c r="K5014" s="99"/>
      <c r="L5014" s="99"/>
      <c r="M5014" s="99"/>
      <c r="N5014" s="99"/>
      <c r="O5014" s="99"/>
      <c r="P5014" s="99"/>
      <c r="Q5014" s="99"/>
      <c r="R5014" s="99"/>
      <c r="S5014" s="108">
        <v>1.0</v>
      </c>
      <c r="T5014" s="108">
        <v>1.0</v>
      </c>
      <c r="U5014" s="108" t="s">
        <v>7558</v>
      </c>
      <c r="V5014" s="108" t="s">
        <v>7559</v>
      </c>
      <c r="W5014" s="108" t="s">
        <v>54</v>
      </c>
      <c r="X5014" s="108" t="s">
        <v>7560</v>
      </c>
      <c r="Y5014" s="101" t="s">
        <v>18</v>
      </c>
    </row>
    <row r="5015">
      <c r="A5015" s="103" t="s">
        <v>63</v>
      </c>
      <c r="B5015" s="99"/>
      <c r="C5015" s="100" t="s">
        <v>9680</v>
      </c>
      <c r="D5015" s="101" t="s">
        <v>135</v>
      </c>
      <c r="E5015" s="101" t="s">
        <v>9681</v>
      </c>
      <c r="F5015" s="99"/>
      <c r="G5015" s="99"/>
      <c r="H5015" s="99"/>
      <c r="I5015" s="99"/>
      <c r="J5015" s="99"/>
      <c r="K5015" s="99"/>
      <c r="L5015" s="99"/>
      <c r="M5015" s="99"/>
      <c r="N5015" s="99"/>
      <c r="O5015" s="99"/>
      <c r="P5015" s="99"/>
      <c r="Q5015" s="99"/>
      <c r="R5015" s="99"/>
      <c r="S5015" s="100">
        <v>1.0</v>
      </c>
      <c r="T5015" s="100">
        <v>1.0</v>
      </c>
      <c r="U5015" s="101" t="s">
        <v>7558</v>
      </c>
      <c r="V5015" s="101" t="s">
        <v>7559</v>
      </c>
      <c r="W5015" s="101" t="s">
        <v>54</v>
      </c>
      <c r="X5015" s="101" t="s">
        <v>7560</v>
      </c>
      <c r="Y5015" s="101" t="s">
        <v>18</v>
      </c>
    </row>
    <row r="5016">
      <c r="A5016" s="98" t="s">
        <v>64</v>
      </c>
      <c r="B5016" s="99"/>
      <c r="C5016" s="100" t="s">
        <v>9682</v>
      </c>
      <c r="D5016" s="101" t="s">
        <v>135</v>
      </c>
      <c r="E5016" s="101" t="s">
        <v>9683</v>
      </c>
      <c r="F5016" s="99"/>
      <c r="G5016" s="99"/>
      <c r="H5016" s="99"/>
      <c r="I5016" s="99"/>
      <c r="J5016" s="99"/>
      <c r="K5016" s="99"/>
      <c r="L5016" s="99"/>
      <c r="M5016" s="99"/>
      <c r="N5016" s="99"/>
      <c r="O5016" s="99"/>
      <c r="P5016" s="99"/>
      <c r="Q5016" s="99"/>
      <c r="R5016" s="99"/>
      <c r="S5016" s="100">
        <v>1.0</v>
      </c>
      <c r="T5016" s="100">
        <v>1.0</v>
      </c>
      <c r="U5016" s="101" t="s">
        <v>7558</v>
      </c>
      <c r="V5016" s="101" t="s">
        <v>7559</v>
      </c>
      <c r="W5016" s="101" t="s">
        <v>54</v>
      </c>
      <c r="X5016" s="101" t="s">
        <v>7560</v>
      </c>
      <c r="Y5016" s="101" t="s">
        <v>18</v>
      </c>
    </row>
    <row r="5017">
      <c r="A5017" s="103" t="s">
        <v>63</v>
      </c>
      <c r="B5017" s="99"/>
      <c r="C5017" s="100" t="s">
        <v>9684</v>
      </c>
      <c r="D5017" s="101" t="s">
        <v>191</v>
      </c>
      <c r="E5017" s="101" t="s">
        <v>9685</v>
      </c>
      <c r="F5017" s="99"/>
      <c r="G5017" s="99"/>
      <c r="H5017" s="99"/>
      <c r="I5017" s="99"/>
      <c r="J5017" s="99"/>
      <c r="K5017" s="99"/>
      <c r="L5017" s="99"/>
      <c r="M5017" s="99"/>
      <c r="N5017" s="99"/>
      <c r="O5017" s="99"/>
      <c r="P5017" s="99"/>
      <c r="Q5017" s="99"/>
      <c r="R5017" s="99"/>
      <c r="S5017" s="100">
        <v>1.0</v>
      </c>
      <c r="T5017" s="100">
        <v>1.0</v>
      </c>
      <c r="U5017" s="101" t="s">
        <v>7558</v>
      </c>
      <c r="V5017" s="101" t="s">
        <v>7559</v>
      </c>
      <c r="W5017" s="101" t="s">
        <v>54</v>
      </c>
      <c r="X5017" s="101" t="s">
        <v>7560</v>
      </c>
      <c r="Y5017" s="101" t="s">
        <v>18</v>
      </c>
    </row>
    <row r="5018">
      <c r="A5018" s="98" t="s">
        <v>77</v>
      </c>
      <c r="B5018" s="99"/>
      <c r="C5018" s="100" t="s">
        <v>9686</v>
      </c>
      <c r="D5018" s="101" t="s">
        <v>135</v>
      </c>
      <c r="E5018" s="101" t="s">
        <v>9687</v>
      </c>
      <c r="F5018" s="99"/>
      <c r="G5018" s="99"/>
      <c r="H5018" s="99"/>
      <c r="I5018" s="99"/>
      <c r="J5018" s="99"/>
      <c r="K5018" s="99"/>
      <c r="L5018" s="99"/>
      <c r="M5018" s="99"/>
      <c r="N5018" s="99"/>
      <c r="O5018" s="99"/>
      <c r="P5018" s="99"/>
      <c r="Q5018" s="99"/>
      <c r="R5018" s="99"/>
      <c r="S5018" s="100">
        <v>1.0</v>
      </c>
      <c r="T5018" s="100">
        <v>1.0</v>
      </c>
      <c r="U5018" s="101" t="s">
        <v>7558</v>
      </c>
      <c r="V5018" s="101" t="s">
        <v>7559</v>
      </c>
      <c r="W5018" s="101" t="s">
        <v>54</v>
      </c>
      <c r="X5018" s="101" t="s">
        <v>7560</v>
      </c>
      <c r="Y5018" s="101" t="s">
        <v>18</v>
      </c>
    </row>
    <row r="5019">
      <c r="A5019" s="98" t="s">
        <v>90</v>
      </c>
      <c r="B5019" s="99"/>
      <c r="C5019" s="100" t="s">
        <v>9688</v>
      </c>
      <c r="D5019" s="101" t="s">
        <v>146</v>
      </c>
      <c r="E5019" s="101" t="s">
        <v>9689</v>
      </c>
      <c r="F5019" s="99"/>
      <c r="G5019" s="99"/>
      <c r="H5019" s="99"/>
      <c r="I5019" s="99"/>
      <c r="J5019" s="99"/>
      <c r="K5019" s="99"/>
      <c r="L5019" s="99"/>
      <c r="M5019" s="99"/>
      <c r="N5019" s="99"/>
      <c r="O5019" s="99"/>
      <c r="P5019" s="99"/>
      <c r="Q5019" s="99"/>
      <c r="R5019" s="99"/>
      <c r="S5019" s="100">
        <v>1.0</v>
      </c>
      <c r="T5019" s="100">
        <v>1.0</v>
      </c>
      <c r="U5019" s="101" t="s">
        <v>7558</v>
      </c>
      <c r="V5019" s="101" t="s">
        <v>7559</v>
      </c>
      <c r="W5019" s="101" t="s">
        <v>54</v>
      </c>
      <c r="X5019" s="101" t="s">
        <v>7560</v>
      </c>
      <c r="Y5019" s="101" t="s">
        <v>18</v>
      </c>
    </row>
    <row r="5020">
      <c r="A5020" s="98" t="s">
        <v>77</v>
      </c>
      <c r="B5020" s="99"/>
      <c r="C5020" s="100" t="s">
        <v>9690</v>
      </c>
      <c r="D5020" s="101" t="s">
        <v>135</v>
      </c>
      <c r="E5020" s="101" t="s">
        <v>9691</v>
      </c>
      <c r="F5020" s="99"/>
      <c r="G5020" s="99"/>
      <c r="H5020" s="99"/>
      <c r="I5020" s="99"/>
      <c r="J5020" s="99"/>
      <c r="K5020" s="99"/>
      <c r="L5020" s="99"/>
      <c r="M5020" s="99"/>
      <c r="N5020" s="99"/>
      <c r="O5020" s="99"/>
      <c r="P5020" s="99"/>
      <c r="Q5020" s="99"/>
      <c r="R5020" s="99"/>
      <c r="S5020" s="100">
        <v>1.0</v>
      </c>
      <c r="T5020" s="100">
        <v>1.0</v>
      </c>
      <c r="U5020" s="101" t="s">
        <v>7558</v>
      </c>
      <c r="V5020" s="101" t="s">
        <v>7559</v>
      </c>
      <c r="W5020" s="101" t="s">
        <v>54</v>
      </c>
      <c r="X5020" s="101" t="s">
        <v>7560</v>
      </c>
      <c r="Y5020" s="101" t="s">
        <v>18</v>
      </c>
    </row>
    <row r="5021">
      <c r="A5021" s="98" t="s">
        <v>67</v>
      </c>
      <c r="B5021" s="99"/>
      <c r="C5021" s="100" t="s">
        <v>9692</v>
      </c>
      <c r="D5021" s="101" t="s">
        <v>135</v>
      </c>
      <c r="E5021" s="101" t="s">
        <v>9693</v>
      </c>
      <c r="F5021" s="99"/>
      <c r="G5021" s="99"/>
      <c r="H5021" s="99"/>
      <c r="I5021" s="99"/>
      <c r="J5021" s="99"/>
      <c r="K5021" s="99"/>
      <c r="L5021" s="99"/>
      <c r="M5021" s="99"/>
      <c r="N5021" s="99"/>
      <c r="O5021" s="99"/>
      <c r="P5021" s="99"/>
      <c r="Q5021" s="99"/>
      <c r="R5021" s="99"/>
      <c r="S5021" s="100">
        <v>1.0</v>
      </c>
      <c r="T5021" s="100">
        <v>1.0</v>
      </c>
      <c r="U5021" s="101" t="s">
        <v>7558</v>
      </c>
      <c r="V5021" s="101" t="s">
        <v>7559</v>
      </c>
      <c r="W5021" s="101" t="s">
        <v>54</v>
      </c>
      <c r="X5021" s="101" t="s">
        <v>7560</v>
      </c>
      <c r="Y5021" s="101" t="s">
        <v>18</v>
      </c>
    </row>
    <row r="5022">
      <c r="A5022" s="98" t="s">
        <v>64</v>
      </c>
      <c r="B5022" s="99"/>
      <c r="C5022" s="100" t="s">
        <v>9694</v>
      </c>
      <c r="D5022" s="101" t="s">
        <v>128</v>
      </c>
      <c r="E5022" s="101" t="s">
        <v>9695</v>
      </c>
      <c r="F5022" s="99"/>
      <c r="G5022" s="99"/>
      <c r="H5022" s="99"/>
      <c r="I5022" s="99"/>
      <c r="J5022" s="99"/>
      <c r="K5022" s="99"/>
      <c r="L5022" s="99"/>
      <c r="M5022" s="99"/>
      <c r="N5022" s="99"/>
      <c r="O5022" s="99"/>
      <c r="P5022" s="99"/>
      <c r="Q5022" s="99"/>
      <c r="R5022" s="99"/>
      <c r="S5022" s="102">
        <v>1.0</v>
      </c>
      <c r="T5022" s="102">
        <v>1.0</v>
      </c>
      <c r="U5022" s="102" t="s">
        <v>7558</v>
      </c>
      <c r="V5022" s="102" t="s">
        <v>7559</v>
      </c>
      <c r="W5022" s="102" t="s">
        <v>54</v>
      </c>
      <c r="X5022" s="102" t="s">
        <v>7560</v>
      </c>
      <c r="Y5022" s="101" t="s">
        <v>12</v>
      </c>
    </row>
    <row r="5023">
      <c r="A5023" s="103" t="s">
        <v>89</v>
      </c>
      <c r="B5023" s="99"/>
      <c r="C5023" s="100" t="s">
        <v>9696</v>
      </c>
      <c r="D5023" s="101" t="s">
        <v>158</v>
      </c>
      <c r="E5023" s="101" t="s">
        <v>9697</v>
      </c>
      <c r="F5023" s="99"/>
      <c r="G5023" s="99"/>
      <c r="H5023" s="99"/>
      <c r="I5023" s="99"/>
      <c r="J5023" s="99"/>
      <c r="K5023" s="99"/>
      <c r="L5023" s="99"/>
      <c r="M5023" s="99"/>
      <c r="N5023" s="99"/>
      <c r="O5023" s="99"/>
      <c r="P5023" s="99"/>
      <c r="Q5023" s="99"/>
      <c r="R5023" s="99"/>
      <c r="S5023" s="100">
        <v>1.0</v>
      </c>
      <c r="T5023" s="100">
        <v>1.0</v>
      </c>
      <c r="U5023" s="101" t="s">
        <v>7558</v>
      </c>
      <c r="V5023" s="101" t="s">
        <v>7559</v>
      </c>
      <c r="W5023" s="101" t="s">
        <v>54</v>
      </c>
      <c r="X5023" s="101" t="s">
        <v>7560</v>
      </c>
      <c r="Y5023" s="101" t="s">
        <v>18</v>
      </c>
    </row>
    <row r="5024">
      <c r="A5024" s="98" t="s">
        <v>30</v>
      </c>
      <c r="B5024" s="99"/>
      <c r="C5024" s="100" t="s">
        <v>699</v>
      </c>
      <c r="D5024" s="101" t="s">
        <v>122</v>
      </c>
      <c r="E5024" s="101" t="s">
        <v>9698</v>
      </c>
      <c r="F5024" s="99"/>
      <c r="G5024" s="99"/>
      <c r="H5024" s="99"/>
      <c r="I5024" s="99"/>
      <c r="J5024" s="99"/>
      <c r="K5024" s="99"/>
      <c r="L5024" s="99"/>
      <c r="M5024" s="99"/>
      <c r="N5024" s="99"/>
      <c r="O5024" s="99"/>
      <c r="P5024" s="99"/>
      <c r="Q5024" s="99"/>
      <c r="R5024" s="99"/>
      <c r="S5024" s="102">
        <v>1.0</v>
      </c>
      <c r="T5024" s="102">
        <v>1.0</v>
      </c>
      <c r="U5024" s="102" t="s">
        <v>7558</v>
      </c>
      <c r="V5024" s="102" t="s">
        <v>7559</v>
      </c>
      <c r="W5024" s="102" t="s">
        <v>54</v>
      </c>
      <c r="X5024" s="102" t="s">
        <v>7560</v>
      </c>
      <c r="Y5024" s="101" t="s">
        <v>18</v>
      </c>
    </row>
    <row r="5025">
      <c r="A5025" s="98" t="s">
        <v>64</v>
      </c>
      <c r="B5025" s="99"/>
      <c r="C5025" s="100" t="s">
        <v>702</v>
      </c>
      <c r="D5025" s="101" t="s">
        <v>191</v>
      </c>
      <c r="E5025" s="101" t="s">
        <v>9699</v>
      </c>
      <c r="F5025" s="99"/>
      <c r="G5025" s="99"/>
      <c r="H5025" s="99"/>
      <c r="I5025" s="99"/>
      <c r="J5025" s="99"/>
      <c r="K5025" s="99"/>
      <c r="L5025" s="99"/>
      <c r="M5025" s="99"/>
      <c r="N5025" s="99"/>
      <c r="O5025" s="99"/>
      <c r="P5025" s="99"/>
      <c r="Q5025" s="99"/>
      <c r="R5025" s="99"/>
      <c r="S5025" s="100">
        <v>1.0</v>
      </c>
      <c r="T5025" s="100">
        <v>1.0</v>
      </c>
      <c r="U5025" s="101" t="s">
        <v>7558</v>
      </c>
      <c r="V5025" s="101" t="s">
        <v>7559</v>
      </c>
      <c r="W5025" s="101" t="s">
        <v>54</v>
      </c>
      <c r="X5025" s="101" t="s">
        <v>7560</v>
      </c>
      <c r="Y5025" s="101" t="s">
        <v>18</v>
      </c>
    </row>
    <row r="5026">
      <c r="A5026" s="103" t="s">
        <v>63</v>
      </c>
      <c r="B5026" s="99"/>
      <c r="C5026" s="100" t="s">
        <v>9700</v>
      </c>
      <c r="D5026" s="101" t="s">
        <v>122</v>
      </c>
      <c r="E5026" s="101" t="s">
        <v>9701</v>
      </c>
      <c r="F5026" s="99"/>
      <c r="G5026" s="99"/>
      <c r="H5026" s="99"/>
      <c r="I5026" s="99"/>
      <c r="J5026" s="99"/>
      <c r="K5026" s="99"/>
      <c r="L5026" s="99"/>
      <c r="M5026" s="99"/>
      <c r="N5026" s="99"/>
      <c r="O5026" s="99"/>
      <c r="P5026" s="99"/>
      <c r="Q5026" s="99"/>
      <c r="R5026" s="99"/>
      <c r="S5026" s="102">
        <v>1.0</v>
      </c>
      <c r="T5026" s="102">
        <v>1.0</v>
      </c>
      <c r="U5026" s="102" t="s">
        <v>7558</v>
      </c>
      <c r="V5026" s="102" t="s">
        <v>7559</v>
      </c>
      <c r="W5026" s="102" t="s">
        <v>54</v>
      </c>
      <c r="X5026" s="102" t="s">
        <v>7560</v>
      </c>
      <c r="Y5026" s="101" t="s">
        <v>18</v>
      </c>
    </row>
    <row r="5027">
      <c r="A5027" s="103" t="s">
        <v>24</v>
      </c>
      <c r="B5027" s="99"/>
      <c r="C5027" s="100" t="s">
        <v>9702</v>
      </c>
      <c r="D5027" s="101" t="s">
        <v>135</v>
      </c>
      <c r="E5027" s="101" t="s">
        <v>9703</v>
      </c>
      <c r="F5027" s="99"/>
      <c r="G5027" s="99"/>
      <c r="H5027" s="99"/>
      <c r="I5027" s="99"/>
      <c r="J5027" s="99"/>
      <c r="K5027" s="99"/>
      <c r="L5027" s="99"/>
      <c r="M5027" s="99"/>
      <c r="N5027" s="99"/>
      <c r="O5027" s="99"/>
      <c r="P5027" s="99"/>
      <c r="Q5027" s="99"/>
      <c r="R5027" s="99"/>
      <c r="S5027" s="100">
        <v>1.0</v>
      </c>
      <c r="T5027" s="100">
        <v>1.0</v>
      </c>
      <c r="U5027" s="101" t="s">
        <v>7558</v>
      </c>
      <c r="V5027" s="101" t="s">
        <v>7559</v>
      </c>
      <c r="W5027" s="101" t="s">
        <v>54</v>
      </c>
      <c r="X5027" s="101" t="s">
        <v>7560</v>
      </c>
      <c r="Y5027" s="101" t="s">
        <v>18</v>
      </c>
    </row>
    <row r="5028">
      <c r="A5028" s="103" t="s">
        <v>13</v>
      </c>
      <c r="B5028" s="99"/>
      <c r="C5028" s="100" t="s">
        <v>9704</v>
      </c>
      <c r="D5028" s="101" t="s">
        <v>151</v>
      </c>
      <c r="E5028" s="101" t="s">
        <v>9705</v>
      </c>
      <c r="F5028" s="99"/>
      <c r="G5028" s="99"/>
      <c r="H5028" s="99"/>
      <c r="I5028" s="99"/>
      <c r="J5028" s="99"/>
      <c r="K5028" s="99"/>
      <c r="L5028" s="99"/>
      <c r="M5028" s="99"/>
      <c r="N5028" s="99"/>
      <c r="O5028" s="99"/>
      <c r="P5028" s="99"/>
      <c r="Q5028" s="99"/>
      <c r="R5028" s="99"/>
      <c r="S5028" s="102">
        <v>1.0</v>
      </c>
      <c r="T5028" s="102">
        <v>1.0</v>
      </c>
      <c r="U5028" s="102" t="s">
        <v>7558</v>
      </c>
      <c r="V5028" s="102" t="s">
        <v>7559</v>
      </c>
      <c r="W5028" s="102" t="s">
        <v>54</v>
      </c>
      <c r="X5028" s="102" t="s">
        <v>7591</v>
      </c>
      <c r="Y5028" s="101" t="s">
        <v>12</v>
      </c>
      <c r="Z5028" s="33">
        <v>1.0</v>
      </c>
    </row>
    <row r="5029">
      <c r="A5029" s="98" t="s">
        <v>80</v>
      </c>
      <c r="B5029" s="99"/>
      <c r="C5029" s="100" t="s">
        <v>9706</v>
      </c>
      <c r="D5029" s="101" t="s">
        <v>135</v>
      </c>
      <c r="E5029" s="101" t="s">
        <v>9707</v>
      </c>
      <c r="F5029" s="99"/>
      <c r="G5029" s="99"/>
      <c r="H5029" s="99"/>
      <c r="I5029" s="99"/>
      <c r="J5029" s="99"/>
      <c r="K5029" s="99"/>
      <c r="L5029" s="99"/>
      <c r="M5029" s="99"/>
      <c r="N5029" s="99"/>
      <c r="O5029" s="99"/>
      <c r="P5029" s="99"/>
      <c r="Q5029" s="99"/>
      <c r="R5029" s="99"/>
      <c r="S5029" s="100">
        <v>1.0</v>
      </c>
      <c r="T5029" s="100">
        <v>1.0</v>
      </c>
      <c r="U5029" s="101" t="s">
        <v>7558</v>
      </c>
      <c r="V5029" s="101" t="s">
        <v>7559</v>
      </c>
      <c r="W5029" s="101" t="s">
        <v>54</v>
      </c>
      <c r="X5029" s="101" t="s">
        <v>7560</v>
      </c>
      <c r="Y5029" s="101" t="s">
        <v>18</v>
      </c>
    </row>
    <row r="5030">
      <c r="A5030" s="98" t="s">
        <v>77</v>
      </c>
      <c r="B5030" s="99"/>
      <c r="C5030" s="100" t="s">
        <v>9708</v>
      </c>
      <c r="D5030" s="101" t="s">
        <v>122</v>
      </c>
      <c r="E5030" s="101" t="s">
        <v>9709</v>
      </c>
      <c r="F5030" s="99"/>
      <c r="G5030" s="99"/>
      <c r="H5030" s="99"/>
      <c r="I5030" s="99"/>
      <c r="J5030" s="99"/>
      <c r="K5030" s="99"/>
      <c r="L5030" s="99"/>
      <c r="M5030" s="99"/>
      <c r="N5030" s="99"/>
      <c r="O5030" s="99"/>
      <c r="P5030" s="99"/>
      <c r="Q5030" s="99"/>
      <c r="R5030" s="99"/>
      <c r="S5030" s="102">
        <v>1.0</v>
      </c>
      <c r="T5030" s="102">
        <v>1.0</v>
      </c>
      <c r="U5030" s="102" t="s">
        <v>7558</v>
      </c>
      <c r="V5030" s="102" t="s">
        <v>7559</v>
      </c>
      <c r="W5030" s="102" t="s">
        <v>54</v>
      </c>
      <c r="X5030" s="102" t="s">
        <v>7560</v>
      </c>
      <c r="Y5030" s="101" t="s">
        <v>18</v>
      </c>
    </row>
    <row r="5031">
      <c r="A5031" s="98" t="s">
        <v>93</v>
      </c>
      <c r="B5031" s="99"/>
      <c r="C5031" s="100" t="s">
        <v>9710</v>
      </c>
      <c r="D5031" s="101" t="s">
        <v>135</v>
      </c>
      <c r="E5031" s="101" t="s">
        <v>9711</v>
      </c>
      <c r="F5031" s="99"/>
      <c r="G5031" s="99"/>
      <c r="H5031" s="99"/>
      <c r="I5031" s="99"/>
      <c r="J5031" s="99"/>
      <c r="K5031" s="99"/>
      <c r="L5031" s="99"/>
      <c r="M5031" s="99"/>
      <c r="N5031" s="99"/>
      <c r="O5031" s="99"/>
      <c r="P5031" s="99"/>
      <c r="Q5031" s="99"/>
      <c r="R5031" s="99"/>
      <c r="S5031" s="100">
        <v>1.0</v>
      </c>
      <c r="T5031" s="100">
        <v>1.0</v>
      </c>
      <c r="U5031" s="101" t="s">
        <v>7558</v>
      </c>
      <c r="V5031" s="101" t="s">
        <v>7559</v>
      </c>
      <c r="W5031" s="101" t="s">
        <v>54</v>
      </c>
      <c r="X5031" s="101" t="s">
        <v>7560</v>
      </c>
      <c r="Y5031" s="101" t="s">
        <v>18</v>
      </c>
    </row>
    <row r="5032">
      <c r="A5032" s="98" t="s">
        <v>77</v>
      </c>
      <c r="B5032" s="99"/>
      <c r="C5032" s="100" t="s">
        <v>9712</v>
      </c>
      <c r="D5032" s="101" t="s">
        <v>135</v>
      </c>
      <c r="E5032" s="101" t="s">
        <v>9713</v>
      </c>
      <c r="F5032" s="99"/>
      <c r="G5032" s="99"/>
      <c r="H5032" s="99"/>
      <c r="I5032" s="99"/>
      <c r="J5032" s="99"/>
      <c r="K5032" s="99"/>
      <c r="L5032" s="99"/>
      <c r="M5032" s="99"/>
      <c r="N5032" s="99"/>
      <c r="O5032" s="99"/>
      <c r="P5032" s="99"/>
      <c r="Q5032" s="99"/>
      <c r="R5032" s="99"/>
      <c r="S5032" s="100">
        <v>1.0</v>
      </c>
      <c r="T5032" s="100">
        <v>1.0</v>
      </c>
      <c r="U5032" s="101" t="s">
        <v>7558</v>
      </c>
      <c r="V5032" s="101" t="s">
        <v>7559</v>
      </c>
      <c r="W5032" s="101" t="s">
        <v>54</v>
      </c>
      <c r="X5032" s="101" t="s">
        <v>7560</v>
      </c>
      <c r="Y5032" s="101" t="s">
        <v>18</v>
      </c>
    </row>
    <row r="5033">
      <c r="A5033" s="98" t="s">
        <v>77</v>
      </c>
      <c r="B5033" s="99"/>
      <c r="C5033" s="100" t="s">
        <v>9714</v>
      </c>
      <c r="D5033" s="101" t="s">
        <v>122</v>
      </c>
      <c r="E5033" s="101" t="s">
        <v>9715</v>
      </c>
      <c r="F5033" s="99"/>
      <c r="G5033" s="99"/>
      <c r="H5033" s="99"/>
      <c r="I5033" s="99"/>
      <c r="J5033" s="99"/>
      <c r="K5033" s="99"/>
      <c r="L5033" s="99"/>
      <c r="M5033" s="99"/>
      <c r="N5033" s="99"/>
      <c r="O5033" s="99"/>
      <c r="P5033" s="99"/>
      <c r="Q5033" s="99"/>
      <c r="R5033" s="99"/>
      <c r="S5033" s="102">
        <v>1.0</v>
      </c>
      <c r="T5033" s="102">
        <v>1.0</v>
      </c>
      <c r="U5033" s="102" t="s">
        <v>7558</v>
      </c>
      <c r="V5033" s="102" t="s">
        <v>7559</v>
      </c>
      <c r="W5033" s="102" t="s">
        <v>54</v>
      </c>
      <c r="X5033" s="102" t="s">
        <v>7560</v>
      </c>
      <c r="Y5033" s="101" t="s">
        <v>18</v>
      </c>
    </row>
    <row r="5034">
      <c r="A5034" s="103" t="s">
        <v>63</v>
      </c>
      <c r="B5034" s="99"/>
      <c r="C5034" s="100" t="s">
        <v>9716</v>
      </c>
      <c r="D5034" s="101" t="s">
        <v>122</v>
      </c>
      <c r="E5034" s="101" t="s">
        <v>709</v>
      </c>
      <c r="F5034" s="99"/>
      <c r="G5034" s="99"/>
      <c r="H5034" s="99"/>
      <c r="I5034" s="99"/>
      <c r="J5034" s="99"/>
      <c r="K5034" s="99"/>
      <c r="L5034" s="99"/>
      <c r="M5034" s="99"/>
      <c r="N5034" s="99"/>
      <c r="O5034" s="99"/>
      <c r="P5034" s="99"/>
      <c r="Q5034" s="99"/>
      <c r="R5034" s="99"/>
      <c r="S5034" s="102">
        <v>1.0</v>
      </c>
      <c r="T5034" s="102">
        <v>1.0</v>
      </c>
      <c r="U5034" s="102" t="s">
        <v>7558</v>
      </c>
      <c r="V5034" s="102" t="s">
        <v>7559</v>
      </c>
      <c r="W5034" s="102" t="s">
        <v>54</v>
      </c>
      <c r="X5034" s="102" t="s">
        <v>7560</v>
      </c>
      <c r="Y5034" s="101" t="s">
        <v>18</v>
      </c>
    </row>
    <row r="5035">
      <c r="A5035" s="98" t="s">
        <v>93</v>
      </c>
      <c r="B5035" s="99"/>
      <c r="C5035" s="100" t="s">
        <v>9717</v>
      </c>
      <c r="D5035" s="101" t="s">
        <v>135</v>
      </c>
      <c r="E5035" s="101" t="s">
        <v>9718</v>
      </c>
      <c r="F5035" s="99"/>
      <c r="G5035" s="99"/>
      <c r="H5035" s="99"/>
      <c r="I5035" s="99"/>
      <c r="J5035" s="99"/>
      <c r="K5035" s="99"/>
      <c r="L5035" s="99"/>
      <c r="M5035" s="99"/>
      <c r="N5035" s="99"/>
      <c r="O5035" s="99"/>
      <c r="P5035" s="99"/>
      <c r="Q5035" s="99"/>
      <c r="R5035" s="99"/>
      <c r="S5035" s="100">
        <v>1.0</v>
      </c>
      <c r="T5035" s="100">
        <v>1.0</v>
      </c>
      <c r="U5035" s="101" t="s">
        <v>7558</v>
      </c>
      <c r="V5035" s="101" t="s">
        <v>7559</v>
      </c>
      <c r="W5035" s="101" t="s">
        <v>54</v>
      </c>
      <c r="X5035" s="101" t="s">
        <v>7560</v>
      </c>
      <c r="Y5035" s="101" t="s">
        <v>18</v>
      </c>
    </row>
    <row r="5036">
      <c r="A5036" s="98" t="s">
        <v>93</v>
      </c>
      <c r="B5036" s="99"/>
      <c r="C5036" s="100" t="s">
        <v>710</v>
      </c>
      <c r="D5036" s="101" t="s">
        <v>135</v>
      </c>
      <c r="E5036" s="101" t="s">
        <v>9719</v>
      </c>
      <c r="F5036" s="99"/>
      <c r="G5036" s="99"/>
      <c r="H5036" s="99"/>
      <c r="I5036" s="99"/>
      <c r="J5036" s="99"/>
      <c r="K5036" s="99"/>
      <c r="L5036" s="99"/>
      <c r="M5036" s="99"/>
      <c r="N5036" s="99"/>
      <c r="O5036" s="99"/>
      <c r="P5036" s="99"/>
      <c r="Q5036" s="99"/>
      <c r="R5036" s="99"/>
      <c r="S5036" s="100">
        <v>1.0</v>
      </c>
      <c r="T5036" s="100">
        <v>1.0</v>
      </c>
      <c r="U5036" s="101" t="s">
        <v>7558</v>
      </c>
      <c r="V5036" s="101" t="s">
        <v>7559</v>
      </c>
      <c r="W5036" s="101" t="s">
        <v>54</v>
      </c>
      <c r="X5036" s="101" t="s">
        <v>7560</v>
      </c>
      <c r="Y5036" s="101" t="s">
        <v>18</v>
      </c>
    </row>
    <row r="5037">
      <c r="A5037" s="98" t="s">
        <v>77</v>
      </c>
      <c r="B5037" s="99"/>
      <c r="C5037" s="100" t="s">
        <v>9720</v>
      </c>
      <c r="D5037" s="101" t="s">
        <v>135</v>
      </c>
      <c r="E5037" s="101" t="s">
        <v>9721</v>
      </c>
      <c r="F5037" s="99"/>
      <c r="G5037" s="99"/>
      <c r="H5037" s="99"/>
      <c r="I5037" s="99"/>
      <c r="J5037" s="99"/>
      <c r="K5037" s="99"/>
      <c r="L5037" s="99"/>
      <c r="M5037" s="99"/>
      <c r="N5037" s="99"/>
      <c r="O5037" s="99"/>
      <c r="P5037" s="99"/>
      <c r="Q5037" s="99"/>
      <c r="R5037" s="99"/>
      <c r="S5037" s="100">
        <v>1.0</v>
      </c>
      <c r="T5037" s="100">
        <v>1.0</v>
      </c>
      <c r="U5037" s="101" t="s">
        <v>7558</v>
      </c>
      <c r="V5037" s="101" t="s">
        <v>7559</v>
      </c>
      <c r="W5037" s="101" t="s">
        <v>54</v>
      </c>
      <c r="X5037" s="101" t="s">
        <v>7560</v>
      </c>
      <c r="Y5037" s="101" t="s">
        <v>18</v>
      </c>
    </row>
    <row r="5038">
      <c r="A5038" s="103" t="s">
        <v>63</v>
      </c>
      <c r="B5038" s="99"/>
      <c r="C5038" s="100" t="s">
        <v>9722</v>
      </c>
      <c r="D5038" s="101" t="s">
        <v>122</v>
      </c>
      <c r="E5038" s="101" t="s">
        <v>9723</v>
      </c>
      <c r="F5038" s="99"/>
      <c r="G5038" s="99"/>
      <c r="H5038" s="99"/>
      <c r="I5038" s="99"/>
      <c r="J5038" s="99"/>
      <c r="K5038" s="99"/>
      <c r="L5038" s="99"/>
      <c r="M5038" s="99"/>
      <c r="N5038" s="99"/>
      <c r="O5038" s="99"/>
      <c r="P5038" s="99"/>
      <c r="Q5038" s="99"/>
      <c r="R5038" s="99"/>
      <c r="S5038" s="102">
        <v>1.0</v>
      </c>
      <c r="T5038" s="102">
        <v>1.0</v>
      </c>
      <c r="U5038" s="102" t="s">
        <v>7558</v>
      </c>
      <c r="V5038" s="102" t="s">
        <v>7559</v>
      </c>
      <c r="W5038" s="102" t="s">
        <v>54</v>
      </c>
      <c r="X5038" s="102" t="s">
        <v>7560</v>
      </c>
      <c r="Y5038" s="101" t="s">
        <v>18</v>
      </c>
    </row>
    <row r="5039">
      <c r="A5039" s="103" t="s">
        <v>24</v>
      </c>
      <c r="B5039" s="99"/>
      <c r="C5039" s="100" t="s">
        <v>9724</v>
      </c>
      <c r="D5039" s="101" t="s">
        <v>122</v>
      </c>
      <c r="E5039" s="101" t="s">
        <v>713</v>
      </c>
      <c r="F5039" s="99"/>
      <c r="G5039" s="99"/>
      <c r="H5039" s="99"/>
      <c r="I5039" s="99"/>
      <c r="J5039" s="99"/>
      <c r="K5039" s="99"/>
      <c r="L5039" s="99"/>
      <c r="M5039" s="99"/>
      <c r="N5039" s="99"/>
      <c r="O5039" s="99"/>
      <c r="P5039" s="99"/>
      <c r="Q5039" s="99"/>
      <c r="R5039" s="99"/>
      <c r="S5039" s="102">
        <v>1.0</v>
      </c>
      <c r="T5039" s="102">
        <v>1.0</v>
      </c>
      <c r="U5039" s="102" t="s">
        <v>7558</v>
      </c>
      <c r="V5039" s="102" t="s">
        <v>7559</v>
      </c>
      <c r="W5039" s="102" t="s">
        <v>54</v>
      </c>
      <c r="X5039" s="102" t="s">
        <v>7560</v>
      </c>
      <c r="Y5039" s="101" t="s">
        <v>18</v>
      </c>
    </row>
    <row r="5040">
      <c r="A5040" s="103" t="s">
        <v>63</v>
      </c>
      <c r="B5040" s="99"/>
      <c r="C5040" s="100" t="s">
        <v>9725</v>
      </c>
      <c r="D5040" s="101" t="s">
        <v>146</v>
      </c>
      <c r="E5040" s="101" t="s">
        <v>9726</v>
      </c>
      <c r="F5040" s="99"/>
      <c r="G5040" s="99"/>
      <c r="H5040" s="99"/>
      <c r="I5040" s="99"/>
      <c r="J5040" s="99"/>
      <c r="K5040" s="99"/>
      <c r="L5040" s="99"/>
      <c r="M5040" s="99"/>
      <c r="N5040" s="99"/>
      <c r="O5040" s="99"/>
      <c r="P5040" s="99"/>
      <c r="Q5040" s="99"/>
      <c r="R5040" s="99"/>
      <c r="S5040" s="100">
        <v>1.0</v>
      </c>
      <c r="T5040" s="100">
        <v>1.0</v>
      </c>
      <c r="U5040" s="101" t="s">
        <v>7558</v>
      </c>
      <c r="V5040" s="101" t="s">
        <v>7559</v>
      </c>
      <c r="W5040" s="101" t="s">
        <v>54</v>
      </c>
      <c r="X5040" s="101" t="s">
        <v>7560</v>
      </c>
      <c r="Y5040" s="101" t="s">
        <v>18</v>
      </c>
    </row>
    <row r="5041">
      <c r="A5041" s="103" t="s">
        <v>24</v>
      </c>
      <c r="B5041" s="99"/>
      <c r="C5041" s="100" t="s">
        <v>9727</v>
      </c>
      <c r="D5041" s="101" t="s">
        <v>151</v>
      </c>
      <c r="E5041" s="101" t="s">
        <v>9728</v>
      </c>
      <c r="F5041" s="99"/>
      <c r="G5041" s="99"/>
      <c r="H5041" s="99"/>
      <c r="I5041" s="99"/>
      <c r="J5041" s="99"/>
      <c r="K5041" s="99"/>
      <c r="L5041" s="99"/>
      <c r="M5041" s="99"/>
      <c r="N5041" s="99"/>
      <c r="O5041" s="99"/>
      <c r="P5041" s="99"/>
      <c r="Q5041" s="99"/>
      <c r="R5041" s="99"/>
      <c r="S5041" s="102">
        <v>1.0</v>
      </c>
      <c r="T5041" s="102">
        <v>1.0</v>
      </c>
      <c r="U5041" s="102" t="s">
        <v>7558</v>
      </c>
      <c r="V5041" s="102" t="s">
        <v>7559</v>
      </c>
      <c r="W5041" s="102" t="s">
        <v>54</v>
      </c>
      <c r="X5041" s="102" t="s">
        <v>7591</v>
      </c>
      <c r="Y5041" s="101" t="s">
        <v>12</v>
      </c>
      <c r="Z5041" s="33">
        <v>1.0</v>
      </c>
    </row>
    <row r="5042">
      <c r="A5042" s="98" t="s">
        <v>81</v>
      </c>
      <c r="B5042" s="99"/>
      <c r="C5042" s="100" t="s">
        <v>9729</v>
      </c>
      <c r="D5042" s="101" t="s">
        <v>122</v>
      </c>
      <c r="E5042" s="101" t="s">
        <v>9730</v>
      </c>
      <c r="F5042" s="99"/>
      <c r="G5042" s="99"/>
      <c r="H5042" s="99"/>
      <c r="I5042" s="99"/>
      <c r="J5042" s="99"/>
      <c r="K5042" s="99"/>
      <c r="L5042" s="99"/>
      <c r="M5042" s="99"/>
      <c r="N5042" s="99"/>
      <c r="O5042" s="99"/>
      <c r="P5042" s="99"/>
      <c r="Q5042" s="99"/>
      <c r="R5042" s="99"/>
      <c r="S5042" s="102">
        <v>1.0</v>
      </c>
      <c r="T5042" s="102">
        <v>1.0</v>
      </c>
      <c r="U5042" s="102" t="s">
        <v>7558</v>
      </c>
      <c r="V5042" s="102" t="s">
        <v>7559</v>
      </c>
      <c r="W5042" s="102" t="s">
        <v>54</v>
      </c>
      <c r="X5042" s="102" t="s">
        <v>7560</v>
      </c>
      <c r="Y5042" s="101" t="s">
        <v>18</v>
      </c>
    </row>
    <row r="5043">
      <c r="A5043" s="98" t="s">
        <v>93</v>
      </c>
      <c r="B5043" s="99"/>
      <c r="C5043" s="100" t="s">
        <v>9731</v>
      </c>
      <c r="D5043" s="101" t="s">
        <v>135</v>
      </c>
      <c r="E5043" s="101" t="s">
        <v>9732</v>
      </c>
      <c r="F5043" s="99"/>
      <c r="G5043" s="99"/>
      <c r="H5043" s="99"/>
      <c r="I5043" s="99"/>
      <c r="J5043" s="99"/>
      <c r="K5043" s="99"/>
      <c r="L5043" s="99"/>
      <c r="M5043" s="99"/>
      <c r="N5043" s="99"/>
      <c r="O5043" s="99"/>
      <c r="P5043" s="99"/>
      <c r="Q5043" s="99"/>
      <c r="R5043" s="99"/>
      <c r="S5043" s="100">
        <v>1.0</v>
      </c>
      <c r="T5043" s="100">
        <v>1.0</v>
      </c>
      <c r="U5043" s="101" t="s">
        <v>7558</v>
      </c>
      <c r="V5043" s="101" t="s">
        <v>7559</v>
      </c>
      <c r="W5043" s="101" t="s">
        <v>54</v>
      </c>
      <c r="X5043" s="101" t="s">
        <v>7560</v>
      </c>
      <c r="Y5043" s="101" t="s">
        <v>18</v>
      </c>
    </row>
    <row r="5044">
      <c r="A5044" s="98" t="s">
        <v>77</v>
      </c>
      <c r="B5044" s="99"/>
      <c r="C5044" s="100" t="s">
        <v>9733</v>
      </c>
      <c r="D5044" s="101" t="s">
        <v>135</v>
      </c>
      <c r="E5044" s="101" t="s">
        <v>9734</v>
      </c>
      <c r="F5044" s="99"/>
      <c r="G5044" s="99"/>
      <c r="H5044" s="99"/>
      <c r="I5044" s="99"/>
      <c r="J5044" s="99"/>
      <c r="K5044" s="99"/>
      <c r="L5044" s="99"/>
      <c r="M5044" s="99"/>
      <c r="N5044" s="99"/>
      <c r="O5044" s="99"/>
      <c r="P5044" s="99"/>
      <c r="Q5044" s="99"/>
      <c r="R5044" s="99"/>
      <c r="S5044" s="100">
        <v>1.0</v>
      </c>
      <c r="T5044" s="100">
        <v>1.0</v>
      </c>
      <c r="U5044" s="101" t="s">
        <v>7558</v>
      </c>
      <c r="V5044" s="101" t="s">
        <v>7559</v>
      </c>
      <c r="W5044" s="101" t="s">
        <v>54</v>
      </c>
      <c r="X5044" s="101" t="s">
        <v>7560</v>
      </c>
      <c r="Y5044" s="101" t="s">
        <v>18</v>
      </c>
    </row>
    <row r="5045">
      <c r="A5045" s="103" t="s">
        <v>87</v>
      </c>
      <c r="B5045" s="99"/>
      <c r="C5045" s="100" t="s">
        <v>9735</v>
      </c>
      <c r="D5045" s="101" t="s">
        <v>158</v>
      </c>
      <c r="E5045" s="101" t="s">
        <v>9736</v>
      </c>
      <c r="F5045" s="99"/>
      <c r="G5045" s="99"/>
      <c r="H5045" s="99"/>
      <c r="I5045" s="99"/>
      <c r="J5045" s="99"/>
      <c r="K5045" s="99"/>
      <c r="L5045" s="99"/>
      <c r="M5045" s="99"/>
      <c r="N5045" s="99"/>
      <c r="O5045" s="99"/>
      <c r="P5045" s="99"/>
      <c r="Q5045" s="99"/>
      <c r="R5045" s="99"/>
      <c r="S5045" s="100">
        <v>1.0</v>
      </c>
      <c r="T5045" s="100">
        <v>1.0</v>
      </c>
      <c r="U5045" s="101" t="s">
        <v>7558</v>
      </c>
      <c r="V5045" s="101" t="s">
        <v>7559</v>
      </c>
      <c r="W5045" s="101" t="s">
        <v>54</v>
      </c>
      <c r="X5045" s="101" t="s">
        <v>7560</v>
      </c>
      <c r="Y5045" s="101" t="s">
        <v>18</v>
      </c>
    </row>
    <row r="5046">
      <c r="A5046" s="98" t="s">
        <v>81</v>
      </c>
      <c r="B5046" s="99"/>
      <c r="C5046" s="100" t="s">
        <v>9737</v>
      </c>
      <c r="D5046" s="101" t="s">
        <v>135</v>
      </c>
      <c r="E5046" s="101" t="s">
        <v>9738</v>
      </c>
      <c r="F5046" s="99"/>
      <c r="G5046" s="99"/>
      <c r="H5046" s="99"/>
      <c r="I5046" s="99"/>
      <c r="J5046" s="99"/>
      <c r="K5046" s="99"/>
      <c r="L5046" s="99"/>
      <c r="M5046" s="99"/>
      <c r="N5046" s="99"/>
      <c r="O5046" s="99"/>
      <c r="P5046" s="99"/>
      <c r="Q5046" s="99"/>
      <c r="R5046" s="99"/>
      <c r="S5046" s="100">
        <v>1.0</v>
      </c>
      <c r="T5046" s="100">
        <v>1.0</v>
      </c>
      <c r="U5046" s="101" t="s">
        <v>7558</v>
      </c>
      <c r="V5046" s="101" t="s">
        <v>7559</v>
      </c>
      <c r="W5046" s="101" t="s">
        <v>54</v>
      </c>
      <c r="X5046" s="101" t="s">
        <v>7560</v>
      </c>
      <c r="Y5046" s="101" t="s">
        <v>18</v>
      </c>
    </row>
    <row r="5047">
      <c r="A5047" s="98" t="s">
        <v>64</v>
      </c>
      <c r="B5047" s="99"/>
      <c r="C5047" s="100" t="s">
        <v>9739</v>
      </c>
      <c r="D5047" s="101" t="s">
        <v>122</v>
      </c>
      <c r="E5047" s="101" t="s">
        <v>9740</v>
      </c>
      <c r="F5047" s="99"/>
      <c r="G5047" s="99"/>
      <c r="H5047" s="99"/>
      <c r="I5047" s="99"/>
      <c r="J5047" s="99"/>
      <c r="K5047" s="99"/>
      <c r="L5047" s="99"/>
      <c r="M5047" s="99"/>
      <c r="N5047" s="99"/>
      <c r="O5047" s="99"/>
      <c r="P5047" s="99"/>
      <c r="Q5047" s="99"/>
      <c r="R5047" s="99"/>
      <c r="S5047" s="102">
        <v>1.0</v>
      </c>
      <c r="T5047" s="102">
        <v>1.0</v>
      </c>
      <c r="U5047" s="102" t="s">
        <v>7558</v>
      </c>
      <c r="V5047" s="102" t="s">
        <v>7559</v>
      </c>
      <c r="W5047" s="102" t="s">
        <v>54</v>
      </c>
      <c r="X5047" s="102" t="s">
        <v>7560</v>
      </c>
      <c r="Y5047" s="101" t="s">
        <v>18</v>
      </c>
    </row>
    <row r="5048">
      <c r="A5048" s="98" t="s">
        <v>93</v>
      </c>
      <c r="B5048" s="99"/>
      <c r="C5048" s="100" t="s">
        <v>9741</v>
      </c>
      <c r="D5048" s="101" t="s">
        <v>122</v>
      </c>
      <c r="E5048" s="101" t="s">
        <v>9742</v>
      </c>
      <c r="F5048" s="99"/>
      <c r="G5048" s="99"/>
      <c r="H5048" s="99"/>
      <c r="I5048" s="99"/>
      <c r="J5048" s="99"/>
      <c r="K5048" s="99"/>
      <c r="L5048" s="99"/>
      <c r="M5048" s="99"/>
      <c r="N5048" s="99"/>
      <c r="O5048" s="99"/>
      <c r="P5048" s="99"/>
      <c r="Q5048" s="99"/>
      <c r="R5048" s="99"/>
      <c r="S5048" s="102">
        <v>1.0</v>
      </c>
      <c r="T5048" s="102">
        <v>1.0</v>
      </c>
      <c r="U5048" s="102" t="s">
        <v>7558</v>
      </c>
      <c r="V5048" s="102" t="s">
        <v>7559</v>
      </c>
      <c r="W5048" s="102" t="s">
        <v>54</v>
      </c>
      <c r="X5048" s="102" t="s">
        <v>7560</v>
      </c>
      <c r="Y5048" s="101" t="s">
        <v>18</v>
      </c>
    </row>
    <row r="5049">
      <c r="A5049" s="98" t="s">
        <v>64</v>
      </c>
      <c r="B5049" s="99"/>
      <c r="C5049" s="100" t="s">
        <v>9743</v>
      </c>
      <c r="D5049" s="101" t="s">
        <v>122</v>
      </c>
      <c r="E5049" s="101" t="s">
        <v>9744</v>
      </c>
      <c r="F5049" s="99"/>
      <c r="G5049" s="99"/>
      <c r="H5049" s="99"/>
      <c r="I5049" s="99"/>
      <c r="J5049" s="99"/>
      <c r="K5049" s="99"/>
      <c r="L5049" s="99"/>
      <c r="M5049" s="99"/>
      <c r="N5049" s="99"/>
      <c r="O5049" s="99"/>
      <c r="P5049" s="99"/>
      <c r="Q5049" s="99"/>
      <c r="R5049" s="99"/>
      <c r="S5049" s="102">
        <v>1.0</v>
      </c>
      <c r="T5049" s="102">
        <v>1.0</v>
      </c>
      <c r="U5049" s="102" t="s">
        <v>7558</v>
      </c>
      <c r="V5049" s="102" t="s">
        <v>7559</v>
      </c>
      <c r="W5049" s="102" t="s">
        <v>54</v>
      </c>
      <c r="X5049" s="102" t="s">
        <v>7560</v>
      </c>
      <c r="Y5049" s="101" t="s">
        <v>18</v>
      </c>
    </row>
    <row r="5050">
      <c r="A5050" s="98" t="s">
        <v>64</v>
      </c>
      <c r="B5050" s="99"/>
      <c r="C5050" s="100" t="s">
        <v>9745</v>
      </c>
      <c r="D5050" s="101" t="s">
        <v>151</v>
      </c>
      <c r="E5050" s="101" t="s">
        <v>9746</v>
      </c>
      <c r="F5050" s="99"/>
      <c r="G5050" s="99"/>
      <c r="H5050" s="99"/>
      <c r="I5050" s="99"/>
      <c r="J5050" s="99"/>
      <c r="K5050" s="99"/>
      <c r="L5050" s="99"/>
      <c r="M5050" s="99"/>
      <c r="N5050" s="99"/>
      <c r="O5050" s="99"/>
      <c r="P5050" s="99"/>
      <c r="Q5050" s="99"/>
      <c r="R5050" s="99"/>
      <c r="S5050" s="102">
        <v>1.0</v>
      </c>
      <c r="T5050" s="102">
        <v>1.0</v>
      </c>
      <c r="U5050" s="102" t="s">
        <v>7558</v>
      </c>
      <c r="V5050" s="102" t="s">
        <v>7559</v>
      </c>
      <c r="W5050" s="102" t="s">
        <v>54</v>
      </c>
      <c r="X5050" s="102" t="s">
        <v>7591</v>
      </c>
      <c r="Y5050" s="101" t="s">
        <v>12</v>
      </c>
      <c r="Z5050" s="33">
        <v>1.0</v>
      </c>
    </row>
    <row r="5051">
      <c r="A5051" s="98" t="s">
        <v>77</v>
      </c>
      <c r="B5051" s="99"/>
      <c r="C5051" s="100" t="s">
        <v>9747</v>
      </c>
      <c r="D5051" s="101" t="s">
        <v>122</v>
      </c>
      <c r="E5051" s="101" t="s">
        <v>9748</v>
      </c>
      <c r="F5051" s="99"/>
      <c r="G5051" s="99"/>
      <c r="H5051" s="99"/>
      <c r="I5051" s="99"/>
      <c r="J5051" s="99"/>
      <c r="K5051" s="99"/>
      <c r="L5051" s="99"/>
      <c r="M5051" s="99"/>
      <c r="N5051" s="99"/>
      <c r="O5051" s="99"/>
      <c r="P5051" s="99"/>
      <c r="Q5051" s="99"/>
      <c r="R5051" s="99"/>
      <c r="S5051" s="100">
        <v>1.0</v>
      </c>
      <c r="T5051" s="100">
        <v>1.0</v>
      </c>
      <c r="U5051" s="101" t="s">
        <v>7558</v>
      </c>
      <c r="V5051" s="101" t="s">
        <v>7559</v>
      </c>
      <c r="W5051" s="101" t="s">
        <v>55</v>
      </c>
      <c r="X5051" s="101" t="s">
        <v>7560</v>
      </c>
      <c r="Y5051" s="101" t="s">
        <v>20</v>
      </c>
    </row>
    <row r="5052">
      <c r="A5052" s="98" t="s">
        <v>67</v>
      </c>
      <c r="B5052" s="99"/>
      <c r="C5052" s="100" t="s">
        <v>9749</v>
      </c>
      <c r="D5052" s="101" t="s">
        <v>122</v>
      </c>
      <c r="E5052" s="101" t="s">
        <v>9750</v>
      </c>
      <c r="F5052" s="99"/>
      <c r="G5052" s="99"/>
      <c r="H5052" s="99"/>
      <c r="I5052" s="99"/>
      <c r="J5052" s="99"/>
      <c r="K5052" s="99"/>
      <c r="L5052" s="99"/>
      <c r="M5052" s="99"/>
      <c r="N5052" s="99"/>
      <c r="O5052" s="99"/>
      <c r="P5052" s="99"/>
      <c r="Q5052" s="99"/>
      <c r="R5052" s="99"/>
      <c r="S5052" s="100">
        <v>1.0</v>
      </c>
      <c r="T5052" s="100">
        <v>1.0</v>
      </c>
      <c r="U5052" s="101" t="s">
        <v>7558</v>
      </c>
      <c r="V5052" s="101" t="s">
        <v>7559</v>
      </c>
      <c r="W5052" s="101" t="s">
        <v>55</v>
      </c>
      <c r="X5052" s="101" t="s">
        <v>7560</v>
      </c>
      <c r="Y5052" s="101" t="s">
        <v>20</v>
      </c>
    </row>
    <row r="5053">
      <c r="A5053" s="98" t="s">
        <v>93</v>
      </c>
      <c r="B5053" s="99"/>
      <c r="C5053" s="100" t="s">
        <v>9751</v>
      </c>
      <c r="D5053" s="101" t="s">
        <v>122</v>
      </c>
      <c r="E5053" s="101" t="s">
        <v>9752</v>
      </c>
      <c r="F5053" s="99"/>
      <c r="G5053" s="99"/>
      <c r="H5053" s="99"/>
      <c r="I5053" s="99"/>
      <c r="J5053" s="99"/>
      <c r="K5053" s="99"/>
      <c r="L5053" s="99"/>
      <c r="M5053" s="99"/>
      <c r="N5053" s="99"/>
      <c r="O5053" s="99"/>
      <c r="P5053" s="99"/>
      <c r="Q5053" s="99"/>
      <c r="R5053" s="99"/>
      <c r="S5053" s="100">
        <v>1.0</v>
      </c>
      <c r="T5053" s="100">
        <v>1.0</v>
      </c>
      <c r="U5053" s="101" t="s">
        <v>7558</v>
      </c>
      <c r="V5053" s="101" t="s">
        <v>7559</v>
      </c>
      <c r="W5053" s="101" t="s">
        <v>55</v>
      </c>
      <c r="X5053" s="101" t="s">
        <v>7560</v>
      </c>
      <c r="Y5053" s="101" t="s">
        <v>20</v>
      </c>
    </row>
    <row r="5054">
      <c r="A5054" s="103" t="s">
        <v>63</v>
      </c>
      <c r="B5054" s="99"/>
      <c r="C5054" s="100" t="s">
        <v>9753</v>
      </c>
      <c r="D5054" s="101" t="s">
        <v>122</v>
      </c>
      <c r="E5054" s="101" t="s">
        <v>9754</v>
      </c>
      <c r="F5054" s="99"/>
      <c r="G5054" s="99"/>
      <c r="H5054" s="99"/>
      <c r="I5054" s="99"/>
      <c r="J5054" s="99"/>
      <c r="K5054" s="99"/>
      <c r="L5054" s="99"/>
      <c r="M5054" s="99"/>
      <c r="N5054" s="99"/>
      <c r="O5054" s="99"/>
      <c r="P5054" s="99"/>
      <c r="Q5054" s="99"/>
      <c r="R5054" s="99"/>
      <c r="S5054" s="102">
        <v>1.0</v>
      </c>
      <c r="T5054" s="102">
        <v>1.0</v>
      </c>
      <c r="U5054" s="102" t="s">
        <v>7558</v>
      </c>
      <c r="V5054" s="102" t="s">
        <v>7559</v>
      </c>
      <c r="W5054" s="102" t="s">
        <v>54</v>
      </c>
      <c r="X5054" s="102" t="s">
        <v>7560</v>
      </c>
      <c r="Y5054" s="101" t="s">
        <v>18</v>
      </c>
    </row>
    <row r="5055">
      <c r="A5055" s="98" t="s">
        <v>67</v>
      </c>
      <c r="B5055" s="99"/>
      <c r="C5055" s="100" t="s">
        <v>9755</v>
      </c>
      <c r="D5055" s="101" t="s">
        <v>122</v>
      </c>
      <c r="E5055" s="101" t="s">
        <v>9756</v>
      </c>
      <c r="F5055" s="99"/>
      <c r="G5055" s="99"/>
      <c r="H5055" s="99"/>
      <c r="I5055" s="99"/>
      <c r="J5055" s="99"/>
      <c r="K5055" s="99"/>
      <c r="L5055" s="99"/>
      <c r="M5055" s="99"/>
      <c r="N5055" s="99"/>
      <c r="O5055" s="99"/>
      <c r="P5055" s="99"/>
      <c r="Q5055" s="99"/>
      <c r="R5055" s="99"/>
      <c r="S5055" s="102">
        <v>1.0</v>
      </c>
      <c r="T5055" s="102">
        <v>1.0</v>
      </c>
      <c r="U5055" s="102" t="s">
        <v>7558</v>
      </c>
      <c r="V5055" s="102" t="s">
        <v>7559</v>
      </c>
      <c r="W5055" s="102" t="s">
        <v>54</v>
      </c>
      <c r="X5055" s="102" t="s">
        <v>7560</v>
      </c>
      <c r="Y5055" s="101" t="s">
        <v>18</v>
      </c>
    </row>
    <row r="5056">
      <c r="A5056" s="98" t="s">
        <v>93</v>
      </c>
      <c r="B5056" s="99"/>
      <c r="C5056" s="100" t="s">
        <v>9757</v>
      </c>
      <c r="D5056" s="101" t="s">
        <v>135</v>
      </c>
      <c r="E5056" s="101" t="s">
        <v>9758</v>
      </c>
      <c r="F5056" s="99"/>
      <c r="G5056" s="99"/>
      <c r="H5056" s="99"/>
      <c r="I5056" s="99"/>
      <c r="J5056" s="99"/>
      <c r="K5056" s="99"/>
      <c r="L5056" s="99"/>
      <c r="M5056" s="99"/>
      <c r="N5056" s="99"/>
      <c r="O5056" s="99"/>
      <c r="P5056" s="99"/>
      <c r="Q5056" s="99"/>
      <c r="R5056" s="99"/>
      <c r="S5056" s="100">
        <v>1.0</v>
      </c>
      <c r="T5056" s="100">
        <v>1.0</v>
      </c>
      <c r="U5056" s="101" t="s">
        <v>7558</v>
      </c>
      <c r="V5056" s="101" t="s">
        <v>7559</v>
      </c>
      <c r="W5056" s="101" t="s">
        <v>54</v>
      </c>
      <c r="X5056" s="101" t="s">
        <v>7560</v>
      </c>
      <c r="Y5056" s="101" t="s">
        <v>18</v>
      </c>
    </row>
    <row r="5057">
      <c r="A5057" s="98" t="s">
        <v>77</v>
      </c>
      <c r="B5057" s="99"/>
      <c r="C5057" s="100" t="s">
        <v>9759</v>
      </c>
      <c r="D5057" s="101" t="s">
        <v>122</v>
      </c>
      <c r="E5057" s="101" t="s">
        <v>9760</v>
      </c>
      <c r="F5057" s="99"/>
      <c r="G5057" s="99"/>
      <c r="H5057" s="99"/>
      <c r="I5057" s="99"/>
      <c r="J5057" s="99"/>
      <c r="K5057" s="99"/>
      <c r="L5057" s="99"/>
      <c r="M5057" s="99"/>
      <c r="N5057" s="99"/>
      <c r="O5057" s="99"/>
      <c r="P5057" s="99"/>
      <c r="Q5057" s="99"/>
      <c r="R5057" s="99"/>
      <c r="S5057" s="102">
        <v>1.0</v>
      </c>
      <c r="T5057" s="102">
        <v>1.0</v>
      </c>
      <c r="U5057" s="102" t="s">
        <v>7558</v>
      </c>
      <c r="V5057" s="102" t="s">
        <v>7559</v>
      </c>
      <c r="W5057" s="102" t="s">
        <v>54</v>
      </c>
      <c r="X5057" s="102" t="s">
        <v>7560</v>
      </c>
      <c r="Y5057" s="101" t="s">
        <v>18</v>
      </c>
    </row>
    <row r="5058">
      <c r="A5058" s="98" t="s">
        <v>67</v>
      </c>
      <c r="B5058" s="99"/>
      <c r="C5058" s="100" t="s">
        <v>9761</v>
      </c>
      <c r="D5058" s="101" t="s">
        <v>122</v>
      </c>
      <c r="E5058" s="101" t="s">
        <v>9762</v>
      </c>
      <c r="F5058" s="99"/>
      <c r="G5058" s="99"/>
      <c r="H5058" s="99"/>
      <c r="I5058" s="99"/>
      <c r="J5058" s="99"/>
      <c r="K5058" s="99"/>
      <c r="L5058" s="99"/>
      <c r="M5058" s="99"/>
      <c r="N5058" s="99"/>
      <c r="O5058" s="99"/>
      <c r="P5058" s="99"/>
      <c r="Q5058" s="99"/>
      <c r="R5058" s="99"/>
      <c r="S5058" s="102">
        <v>1.0</v>
      </c>
      <c r="T5058" s="102">
        <v>1.0</v>
      </c>
      <c r="U5058" s="102" t="s">
        <v>7558</v>
      </c>
      <c r="V5058" s="102" t="s">
        <v>7559</v>
      </c>
      <c r="W5058" s="102" t="s">
        <v>54</v>
      </c>
      <c r="X5058" s="102" t="s">
        <v>7560</v>
      </c>
      <c r="Y5058" s="101" t="s">
        <v>18</v>
      </c>
    </row>
    <row r="5059">
      <c r="A5059" s="98" t="s">
        <v>77</v>
      </c>
      <c r="B5059" s="99"/>
      <c r="C5059" s="100" t="s">
        <v>9763</v>
      </c>
      <c r="D5059" s="101" t="s">
        <v>122</v>
      </c>
      <c r="E5059" s="101" t="s">
        <v>9764</v>
      </c>
      <c r="F5059" s="99"/>
      <c r="G5059" s="99"/>
      <c r="H5059" s="99"/>
      <c r="I5059" s="99"/>
      <c r="J5059" s="99"/>
      <c r="K5059" s="99"/>
      <c r="L5059" s="99"/>
      <c r="M5059" s="99"/>
      <c r="N5059" s="99"/>
      <c r="O5059" s="99"/>
      <c r="P5059" s="99"/>
      <c r="Q5059" s="99"/>
      <c r="R5059" s="99"/>
      <c r="S5059" s="102">
        <v>1.0</v>
      </c>
      <c r="T5059" s="102">
        <v>1.0</v>
      </c>
      <c r="U5059" s="102" t="s">
        <v>7558</v>
      </c>
      <c r="V5059" s="102" t="s">
        <v>7559</v>
      </c>
      <c r="W5059" s="102" t="s">
        <v>54</v>
      </c>
      <c r="X5059" s="102" t="s">
        <v>7560</v>
      </c>
      <c r="Y5059" s="101" t="s">
        <v>18</v>
      </c>
    </row>
    <row r="5060">
      <c r="A5060" s="98" t="s">
        <v>93</v>
      </c>
      <c r="B5060" s="99"/>
      <c r="C5060" s="100" t="s">
        <v>9765</v>
      </c>
      <c r="D5060" s="101" t="s">
        <v>471</v>
      </c>
      <c r="E5060" s="101" t="s">
        <v>9766</v>
      </c>
      <c r="F5060" s="99"/>
      <c r="G5060" s="99"/>
      <c r="H5060" s="99"/>
      <c r="I5060" s="99"/>
      <c r="J5060" s="99"/>
      <c r="K5060" s="99"/>
      <c r="L5060" s="99"/>
      <c r="M5060" s="99"/>
      <c r="N5060" s="99"/>
      <c r="O5060" s="99"/>
      <c r="P5060" s="99"/>
      <c r="Q5060" s="99"/>
      <c r="R5060" s="99"/>
      <c r="S5060" s="100">
        <v>1.0</v>
      </c>
      <c r="T5060" s="100">
        <v>1.0</v>
      </c>
      <c r="U5060" s="101" t="s">
        <v>7558</v>
      </c>
      <c r="V5060" s="101" t="s">
        <v>7559</v>
      </c>
      <c r="W5060" s="101" t="s">
        <v>54</v>
      </c>
      <c r="X5060" s="101" t="s">
        <v>7560</v>
      </c>
      <c r="Y5060" s="101" t="s">
        <v>18</v>
      </c>
    </row>
    <row r="5061">
      <c r="A5061" s="98" t="s">
        <v>77</v>
      </c>
      <c r="B5061" s="99"/>
      <c r="C5061" s="100" t="s">
        <v>9767</v>
      </c>
      <c r="D5061" s="101" t="s">
        <v>122</v>
      </c>
      <c r="E5061" s="101" t="s">
        <v>9768</v>
      </c>
      <c r="F5061" s="99"/>
      <c r="G5061" s="99"/>
      <c r="H5061" s="99"/>
      <c r="I5061" s="99"/>
      <c r="J5061" s="99"/>
      <c r="K5061" s="99"/>
      <c r="L5061" s="99"/>
      <c r="M5061" s="99"/>
      <c r="N5061" s="99"/>
      <c r="O5061" s="99"/>
      <c r="P5061" s="99"/>
      <c r="Q5061" s="99"/>
      <c r="R5061" s="99"/>
      <c r="S5061" s="102">
        <v>1.0</v>
      </c>
      <c r="T5061" s="102">
        <v>1.0</v>
      </c>
      <c r="U5061" s="102" t="s">
        <v>7558</v>
      </c>
      <c r="V5061" s="102" t="s">
        <v>7559</v>
      </c>
      <c r="W5061" s="102" t="s">
        <v>54</v>
      </c>
      <c r="X5061" s="102" t="s">
        <v>7560</v>
      </c>
      <c r="Y5061" s="101" t="s">
        <v>18</v>
      </c>
    </row>
    <row r="5062">
      <c r="A5062" s="103" t="s">
        <v>63</v>
      </c>
      <c r="B5062" s="99"/>
      <c r="C5062" s="100" t="s">
        <v>9769</v>
      </c>
      <c r="D5062" s="101" t="s">
        <v>471</v>
      </c>
      <c r="E5062" s="101" t="s">
        <v>9770</v>
      </c>
      <c r="F5062" s="99"/>
      <c r="G5062" s="99"/>
      <c r="H5062" s="99"/>
      <c r="I5062" s="99"/>
      <c r="J5062" s="99"/>
      <c r="K5062" s="99"/>
      <c r="L5062" s="99"/>
      <c r="M5062" s="99"/>
      <c r="N5062" s="99"/>
      <c r="O5062" s="99"/>
      <c r="P5062" s="99"/>
      <c r="Q5062" s="99"/>
      <c r="R5062" s="99"/>
      <c r="S5062" s="100">
        <v>1.0</v>
      </c>
      <c r="T5062" s="100">
        <v>1.0</v>
      </c>
      <c r="U5062" s="101" t="s">
        <v>7558</v>
      </c>
      <c r="V5062" s="101" t="s">
        <v>7559</v>
      </c>
      <c r="W5062" s="101" t="s">
        <v>54</v>
      </c>
      <c r="X5062" s="101" t="s">
        <v>7560</v>
      </c>
      <c r="Y5062" s="101" t="s">
        <v>18</v>
      </c>
    </row>
    <row r="5063">
      <c r="A5063" s="103" t="s">
        <v>63</v>
      </c>
      <c r="B5063" s="99"/>
      <c r="C5063" s="100" t="s">
        <v>9771</v>
      </c>
      <c r="D5063" s="101" t="s">
        <v>135</v>
      </c>
      <c r="E5063" s="101" t="s">
        <v>9772</v>
      </c>
      <c r="F5063" s="99"/>
      <c r="G5063" s="99"/>
      <c r="H5063" s="99"/>
      <c r="I5063" s="99"/>
      <c r="J5063" s="99"/>
      <c r="K5063" s="99"/>
      <c r="L5063" s="99"/>
      <c r="M5063" s="99"/>
      <c r="N5063" s="99"/>
      <c r="O5063" s="99"/>
      <c r="P5063" s="99"/>
      <c r="Q5063" s="99"/>
      <c r="R5063" s="99"/>
      <c r="S5063" s="100">
        <v>1.0</v>
      </c>
      <c r="T5063" s="100">
        <v>1.0</v>
      </c>
      <c r="U5063" s="101" t="s">
        <v>7558</v>
      </c>
      <c r="V5063" s="101" t="s">
        <v>7559</v>
      </c>
      <c r="W5063" s="101" t="s">
        <v>54</v>
      </c>
      <c r="X5063" s="101" t="s">
        <v>7560</v>
      </c>
      <c r="Y5063" s="101" t="s">
        <v>18</v>
      </c>
    </row>
    <row r="5064">
      <c r="A5064" s="98" t="s">
        <v>51</v>
      </c>
      <c r="B5064" s="99"/>
      <c r="C5064" s="100" t="s">
        <v>9773</v>
      </c>
      <c r="D5064" s="101" t="s">
        <v>122</v>
      </c>
      <c r="E5064" s="101" t="s">
        <v>9774</v>
      </c>
      <c r="F5064" s="99"/>
      <c r="G5064" s="99"/>
      <c r="H5064" s="99"/>
      <c r="I5064" s="99"/>
      <c r="J5064" s="99"/>
      <c r="K5064" s="99"/>
      <c r="L5064" s="99"/>
      <c r="M5064" s="99"/>
      <c r="N5064" s="99"/>
      <c r="O5064" s="99"/>
      <c r="P5064" s="99"/>
      <c r="Q5064" s="99"/>
      <c r="R5064" s="99"/>
      <c r="S5064" s="102">
        <v>1.0</v>
      </c>
      <c r="T5064" s="102">
        <v>1.0</v>
      </c>
      <c r="U5064" s="102" t="s">
        <v>7558</v>
      </c>
      <c r="V5064" s="102" t="s">
        <v>7559</v>
      </c>
      <c r="W5064" s="102" t="s">
        <v>54</v>
      </c>
      <c r="X5064" s="102" t="s">
        <v>7560</v>
      </c>
      <c r="Y5064" s="101" t="s">
        <v>18</v>
      </c>
    </row>
    <row r="5065">
      <c r="A5065" s="98" t="s">
        <v>64</v>
      </c>
      <c r="B5065" s="99"/>
      <c r="C5065" s="100" t="s">
        <v>9775</v>
      </c>
      <c r="D5065" s="101" t="s">
        <v>122</v>
      </c>
      <c r="E5065" s="101" t="s">
        <v>9776</v>
      </c>
      <c r="F5065" s="99"/>
      <c r="G5065" s="99"/>
      <c r="H5065" s="99"/>
      <c r="I5065" s="99"/>
      <c r="J5065" s="99"/>
      <c r="K5065" s="99"/>
      <c r="L5065" s="99"/>
      <c r="M5065" s="99"/>
      <c r="N5065" s="99"/>
      <c r="O5065" s="99"/>
      <c r="P5065" s="99"/>
      <c r="Q5065" s="99"/>
      <c r="R5065" s="99"/>
      <c r="S5065" s="102">
        <v>1.0</v>
      </c>
      <c r="T5065" s="102">
        <v>1.0</v>
      </c>
      <c r="U5065" s="102" t="s">
        <v>7558</v>
      </c>
      <c r="V5065" s="102" t="s">
        <v>7559</v>
      </c>
      <c r="W5065" s="102" t="s">
        <v>54</v>
      </c>
      <c r="X5065" s="102" t="s">
        <v>7560</v>
      </c>
      <c r="Y5065" s="101" t="s">
        <v>18</v>
      </c>
    </row>
    <row r="5066">
      <c r="A5066" s="98" t="s">
        <v>64</v>
      </c>
      <c r="B5066" s="99"/>
      <c r="C5066" s="100" t="s">
        <v>9777</v>
      </c>
      <c r="D5066" s="101" t="s">
        <v>122</v>
      </c>
      <c r="E5066" s="101" t="s">
        <v>9778</v>
      </c>
      <c r="F5066" s="99"/>
      <c r="G5066" s="99"/>
      <c r="H5066" s="99"/>
      <c r="I5066" s="99"/>
      <c r="J5066" s="99"/>
      <c r="K5066" s="99"/>
      <c r="L5066" s="99"/>
      <c r="M5066" s="99"/>
      <c r="N5066" s="99"/>
      <c r="O5066" s="99"/>
      <c r="P5066" s="99"/>
      <c r="Q5066" s="99"/>
      <c r="R5066" s="99"/>
      <c r="S5066" s="102">
        <v>1.0</v>
      </c>
      <c r="T5066" s="102">
        <v>1.0</v>
      </c>
      <c r="U5066" s="102" t="s">
        <v>7558</v>
      </c>
      <c r="V5066" s="102" t="s">
        <v>7559</v>
      </c>
      <c r="W5066" s="102" t="s">
        <v>54</v>
      </c>
      <c r="X5066" s="102" t="s">
        <v>7560</v>
      </c>
      <c r="Y5066" s="101" t="s">
        <v>18</v>
      </c>
    </row>
    <row r="5067">
      <c r="A5067" s="98" t="s">
        <v>64</v>
      </c>
      <c r="B5067" s="99"/>
      <c r="C5067" s="100" t="s">
        <v>9779</v>
      </c>
      <c r="D5067" s="101" t="s">
        <v>122</v>
      </c>
      <c r="E5067" s="101" t="s">
        <v>9780</v>
      </c>
      <c r="F5067" s="99"/>
      <c r="G5067" s="99"/>
      <c r="H5067" s="99"/>
      <c r="I5067" s="99"/>
      <c r="J5067" s="99"/>
      <c r="K5067" s="99"/>
      <c r="L5067" s="99"/>
      <c r="M5067" s="99"/>
      <c r="N5067" s="99"/>
      <c r="O5067" s="99"/>
      <c r="P5067" s="99"/>
      <c r="Q5067" s="99"/>
      <c r="R5067" s="99"/>
      <c r="S5067" s="102">
        <v>1.0</v>
      </c>
      <c r="T5067" s="102">
        <v>1.0</v>
      </c>
      <c r="U5067" s="102" t="s">
        <v>7558</v>
      </c>
      <c r="V5067" s="102" t="s">
        <v>7559</v>
      </c>
      <c r="W5067" s="102" t="s">
        <v>54</v>
      </c>
      <c r="X5067" s="102" t="s">
        <v>7560</v>
      </c>
      <c r="Y5067" s="101" t="s">
        <v>18</v>
      </c>
    </row>
    <row r="5068">
      <c r="A5068" s="98" t="s">
        <v>80</v>
      </c>
      <c r="B5068" s="99"/>
      <c r="C5068" s="100" t="s">
        <v>9781</v>
      </c>
      <c r="D5068" s="101" t="s">
        <v>151</v>
      </c>
      <c r="E5068" s="101" t="s">
        <v>9782</v>
      </c>
      <c r="F5068" s="99"/>
      <c r="G5068" s="99"/>
      <c r="H5068" s="99"/>
      <c r="I5068" s="99"/>
      <c r="J5068" s="99"/>
      <c r="K5068" s="99"/>
      <c r="L5068" s="99"/>
      <c r="M5068" s="99"/>
      <c r="N5068" s="99"/>
      <c r="O5068" s="99"/>
      <c r="P5068" s="99"/>
      <c r="Q5068" s="99"/>
      <c r="R5068" s="99"/>
      <c r="S5068" s="102">
        <v>1.0</v>
      </c>
      <c r="T5068" s="102">
        <v>1.0</v>
      </c>
      <c r="U5068" s="102" t="s">
        <v>7558</v>
      </c>
      <c r="V5068" s="102" t="s">
        <v>7559</v>
      </c>
      <c r="W5068" s="102" t="s">
        <v>54</v>
      </c>
      <c r="X5068" s="102" t="s">
        <v>7591</v>
      </c>
      <c r="Y5068" s="101" t="s">
        <v>12</v>
      </c>
      <c r="Z5068" s="33">
        <v>1.0</v>
      </c>
    </row>
    <row r="5069">
      <c r="A5069" s="103" t="s">
        <v>63</v>
      </c>
      <c r="B5069" s="99"/>
      <c r="C5069" s="100" t="s">
        <v>9783</v>
      </c>
      <c r="D5069" s="101" t="s">
        <v>122</v>
      </c>
      <c r="E5069" s="101" t="s">
        <v>9784</v>
      </c>
      <c r="F5069" s="99"/>
      <c r="G5069" s="99"/>
      <c r="H5069" s="99"/>
      <c r="I5069" s="99"/>
      <c r="J5069" s="99"/>
      <c r="K5069" s="99"/>
      <c r="L5069" s="99"/>
      <c r="M5069" s="99"/>
      <c r="N5069" s="99"/>
      <c r="O5069" s="99"/>
      <c r="P5069" s="99"/>
      <c r="Q5069" s="99"/>
      <c r="R5069" s="99"/>
      <c r="S5069" s="102">
        <v>1.0</v>
      </c>
      <c r="T5069" s="102">
        <v>1.0</v>
      </c>
      <c r="U5069" s="102" t="s">
        <v>7558</v>
      </c>
      <c r="V5069" s="102" t="s">
        <v>7559</v>
      </c>
      <c r="W5069" s="102" t="s">
        <v>54</v>
      </c>
      <c r="X5069" s="102" t="s">
        <v>7560</v>
      </c>
      <c r="Y5069" s="101" t="s">
        <v>18</v>
      </c>
    </row>
    <row r="5070">
      <c r="A5070" s="98" t="s">
        <v>64</v>
      </c>
      <c r="B5070" s="99"/>
      <c r="C5070" s="100" t="s">
        <v>9785</v>
      </c>
      <c r="D5070" s="101" t="s">
        <v>122</v>
      </c>
      <c r="E5070" s="101" t="s">
        <v>9786</v>
      </c>
      <c r="F5070" s="99"/>
      <c r="G5070" s="99"/>
      <c r="H5070" s="99"/>
      <c r="I5070" s="99"/>
      <c r="J5070" s="99"/>
      <c r="K5070" s="99"/>
      <c r="L5070" s="99"/>
      <c r="M5070" s="99"/>
      <c r="N5070" s="99"/>
      <c r="O5070" s="99"/>
      <c r="P5070" s="99"/>
      <c r="Q5070" s="99"/>
      <c r="R5070" s="99"/>
      <c r="S5070" s="102">
        <v>1.0</v>
      </c>
      <c r="T5070" s="102">
        <v>1.0</v>
      </c>
      <c r="U5070" s="102" t="s">
        <v>7558</v>
      </c>
      <c r="V5070" s="102" t="s">
        <v>7559</v>
      </c>
      <c r="W5070" s="102" t="s">
        <v>54</v>
      </c>
      <c r="X5070" s="102" t="s">
        <v>7560</v>
      </c>
      <c r="Y5070" s="101" t="s">
        <v>18</v>
      </c>
    </row>
    <row r="5071">
      <c r="A5071" s="98" t="s">
        <v>80</v>
      </c>
      <c r="B5071" s="99"/>
      <c r="C5071" s="100" t="s">
        <v>9787</v>
      </c>
      <c r="D5071" s="101" t="s">
        <v>135</v>
      </c>
      <c r="E5071" s="101" t="s">
        <v>9788</v>
      </c>
      <c r="F5071" s="99"/>
      <c r="G5071" s="99"/>
      <c r="H5071" s="99"/>
      <c r="I5071" s="99"/>
      <c r="J5071" s="99"/>
      <c r="K5071" s="99"/>
      <c r="L5071" s="99"/>
      <c r="M5071" s="99"/>
      <c r="N5071" s="99"/>
      <c r="O5071" s="99"/>
      <c r="P5071" s="99"/>
      <c r="Q5071" s="99"/>
      <c r="R5071" s="99"/>
      <c r="S5071" s="100">
        <v>1.0</v>
      </c>
      <c r="T5071" s="100">
        <v>1.0</v>
      </c>
      <c r="U5071" s="101" t="s">
        <v>7558</v>
      </c>
      <c r="V5071" s="101" t="s">
        <v>7559</v>
      </c>
      <c r="W5071" s="101" t="s">
        <v>54</v>
      </c>
      <c r="X5071" s="101" t="s">
        <v>7560</v>
      </c>
      <c r="Y5071" s="101" t="s">
        <v>18</v>
      </c>
    </row>
    <row r="5072">
      <c r="A5072" s="103" t="s">
        <v>63</v>
      </c>
      <c r="B5072" s="99"/>
      <c r="C5072" s="100" t="s">
        <v>9789</v>
      </c>
      <c r="D5072" s="101" t="s">
        <v>158</v>
      </c>
      <c r="E5072" s="101" t="s">
        <v>9790</v>
      </c>
      <c r="F5072" s="99"/>
      <c r="G5072" s="99"/>
      <c r="H5072" s="99"/>
      <c r="I5072" s="99"/>
      <c r="J5072" s="99"/>
      <c r="K5072" s="99"/>
      <c r="L5072" s="99"/>
      <c r="M5072" s="99"/>
      <c r="N5072" s="99"/>
      <c r="O5072" s="99"/>
      <c r="P5072" s="99"/>
      <c r="Q5072" s="99"/>
      <c r="R5072" s="99"/>
      <c r="S5072" s="100">
        <v>1.0</v>
      </c>
      <c r="T5072" s="100">
        <v>1.0</v>
      </c>
      <c r="U5072" s="101" t="s">
        <v>7558</v>
      </c>
      <c r="V5072" s="101" t="s">
        <v>7559</v>
      </c>
      <c r="W5072" s="101" t="s">
        <v>54</v>
      </c>
      <c r="X5072" s="101" t="s">
        <v>7560</v>
      </c>
      <c r="Y5072" s="101" t="s">
        <v>18</v>
      </c>
    </row>
    <row r="5073">
      <c r="A5073" s="98" t="s">
        <v>81</v>
      </c>
      <c r="B5073" s="99"/>
      <c r="C5073" s="100" t="s">
        <v>9791</v>
      </c>
      <c r="D5073" s="101" t="s">
        <v>122</v>
      </c>
      <c r="E5073" s="101" t="s">
        <v>9792</v>
      </c>
      <c r="F5073" s="99"/>
      <c r="G5073" s="99"/>
      <c r="H5073" s="99"/>
      <c r="I5073" s="99"/>
      <c r="J5073" s="99"/>
      <c r="K5073" s="99"/>
      <c r="L5073" s="99"/>
      <c r="M5073" s="99"/>
      <c r="N5073" s="99"/>
      <c r="O5073" s="99"/>
      <c r="P5073" s="99"/>
      <c r="Q5073" s="99"/>
      <c r="R5073" s="99"/>
      <c r="S5073" s="102">
        <v>1.0</v>
      </c>
      <c r="T5073" s="102">
        <v>1.0</v>
      </c>
      <c r="U5073" s="102" t="s">
        <v>7558</v>
      </c>
      <c r="V5073" s="102" t="s">
        <v>7559</v>
      </c>
      <c r="W5073" s="102" t="s">
        <v>54</v>
      </c>
      <c r="X5073" s="102" t="s">
        <v>7560</v>
      </c>
      <c r="Y5073" s="101" t="s">
        <v>18</v>
      </c>
    </row>
    <row r="5074">
      <c r="A5074" s="103" t="s">
        <v>63</v>
      </c>
      <c r="B5074" s="99"/>
      <c r="C5074" s="100" t="s">
        <v>9793</v>
      </c>
      <c r="D5074" s="101" t="s">
        <v>158</v>
      </c>
      <c r="E5074" s="101" t="s">
        <v>9794</v>
      </c>
      <c r="F5074" s="99"/>
      <c r="G5074" s="99"/>
      <c r="H5074" s="99"/>
      <c r="I5074" s="99"/>
      <c r="J5074" s="99"/>
      <c r="K5074" s="99"/>
      <c r="L5074" s="99"/>
      <c r="M5074" s="99"/>
      <c r="N5074" s="99"/>
      <c r="O5074" s="99"/>
      <c r="P5074" s="99"/>
      <c r="Q5074" s="99"/>
      <c r="R5074" s="99"/>
      <c r="S5074" s="100">
        <v>1.0</v>
      </c>
      <c r="T5074" s="100">
        <v>1.0</v>
      </c>
      <c r="U5074" s="101" t="s">
        <v>7558</v>
      </c>
      <c r="V5074" s="101" t="s">
        <v>7559</v>
      </c>
      <c r="W5074" s="101" t="s">
        <v>54</v>
      </c>
      <c r="X5074" s="101" t="s">
        <v>7560</v>
      </c>
      <c r="Y5074" s="101" t="s">
        <v>18</v>
      </c>
    </row>
    <row r="5075">
      <c r="A5075" s="98" t="s">
        <v>93</v>
      </c>
      <c r="B5075" s="99"/>
      <c r="C5075" s="100" t="s">
        <v>9795</v>
      </c>
      <c r="D5075" s="101" t="s">
        <v>122</v>
      </c>
      <c r="E5075" s="101" t="s">
        <v>9796</v>
      </c>
      <c r="F5075" s="99"/>
      <c r="G5075" s="99"/>
      <c r="H5075" s="99"/>
      <c r="I5075" s="99"/>
      <c r="J5075" s="99"/>
      <c r="K5075" s="99"/>
      <c r="L5075" s="99"/>
      <c r="M5075" s="99"/>
      <c r="N5075" s="99"/>
      <c r="O5075" s="99"/>
      <c r="P5075" s="99"/>
      <c r="Q5075" s="99"/>
      <c r="R5075" s="99"/>
      <c r="S5075" s="102">
        <v>1.0</v>
      </c>
      <c r="T5075" s="102">
        <v>1.0</v>
      </c>
      <c r="U5075" s="102" t="s">
        <v>7558</v>
      </c>
      <c r="V5075" s="102" t="s">
        <v>7559</v>
      </c>
      <c r="W5075" s="102" t="s">
        <v>54</v>
      </c>
      <c r="X5075" s="102" t="s">
        <v>7560</v>
      </c>
      <c r="Y5075" s="101" t="s">
        <v>18</v>
      </c>
    </row>
    <row r="5076">
      <c r="A5076" s="98" t="s">
        <v>47</v>
      </c>
      <c r="B5076" s="99"/>
      <c r="C5076" s="100" t="s">
        <v>9797</v>
      </c>
      <c r="D5076" s="101" t="s">
        <v>151</v>
      </c>
      <c r="E5076" s="101" t="s">
        <v>9798</v>
      </c>
      <c r="F5076" s="99"/>
      <c r="G5076" s="99"/>
      <c r="H5076" s="99"/>
      <c r="I5076" s="99"/>
      <c r="J5076" s="99"/>
      <c r="K5076" s="99"/>
      <c r="L5076" s="99"/>
      <c r="M5076" s="99"/>
      <c r="N5076" s="99"/>
      <c r="O5076" s="99"/>
      <c r="P5076" s="99"/>
      <c r="Q5076" s="99"/>
      <c r="R5076" s="99"/>
      <c r="S5076" s="102">
        <v>1.0</v>
      </c>
      <c r="T5076" s="102">
        <v>1.0</v>
      </c>
      <c r="U5076" s="102" t="s">
        <v>7558</v>
      </c>
      <c r="V5076" s="102" t="s">
        <v>7559</v>
      </c>
      <c r="W5076" s="102" t="s">
        <v>54</v>
      </c>
      <c r="X5076" s="102" t="s">
        <v>7591</v>
      </c>
      <c r="Y5076" s="101" t="s">
        <v>12</v>
      </c>
      <c r="Z5076" s="33">
        <v>1.0</v>
      </c>
    </row>
    <row r="5077">
      <c r="A5077" s="98" t="s">
        <v>49</v>
      </c>
      <c r="B5077" s="99"/>
      <c r="C5077" s="100" t="s">
        <v>9799</v>
      </c>
      <c r="D5077" s="101" t="s">
        <v>122</v>
      </c>
      <c r="E5077" s="101" t="s">
        <v>9800</v>
      </c>
      <c r="F5077" s="99"/>
      <c r="G5077" s="99"/>
      <c r="H5077" s="99"/>
      <c r="I5077" s="99"/>
      <c r="J5077" s="99"/>
      <c r="K5077" s="99"/>
      <c r="L5077" s="99"/>
      <c r="M5077" s="99"/>
      <c r="N5077" s="99"/>
      <c r="O5077" s="99"/>
      <c r="P5077" s="99"/>
      <c r="Q5077" s="99"/>
      <c r="R5077" s="99"/>
      <c r="S5077" s="102">
        <v>1.0</v>
      </c>
      <c r="T5077" s="102">
        <v>1.0</v>
      </c>
      <c r="U5077" s="102" t="s">
        <v>7558</v>
      </c>
      <c r="V5077" s="102" t="s">
        <v>7559</v>
      </c>
      <c r="W5077" s="102" t="s">
        <v>54</v>
      </c>
      <c r="X5077" s="102" t="s">
        <v>7560</v>
      </c>
      <c r="Y5077" s="101" t="s">
        <v>18</v>
      </c>
    </row>
    <row r="5078">
      <c r="A5078" s="103" t="s">
        <v>24</v>
      </c>
      <c r="B5078" s="99"/>
      <c r="C5078" s="100" t="s">
        <v>9801</v>
      </c>
      <c r="D5078" s="101" t="s">
        <v>135</v>
      </c>
      <c r="E5078" s="101" t="s">
        <v>9802</v>
      </c>
      <c r="F5078" s="99"/>
      <c r="G5078" s="99"/>
      <c r="H5078" s="99"/>
      <c r="I5078" s="99"/>
      <c r="J5078" s="99"/>
      <c r="K5078" s="99"/>
      <c r="L5078" s="99"/>
      <c r="M5078" s="99"/>
      <c r="N5078" s="99"/>
      <c r="O5078" s="99"/>
      <c r="P5078" s="99"/>
      <c r="Q5078" s="99"/>
      <c r="R5078" s="99"/>
      <c r="S5078" s="100">
        <v>1.0</v>
      </c>
      <c r="T5078" s="100">
        <v>1.0</v>
      </c>
      <c r="U5078" s="101" t="s">
        <v>7558</v>
      </c>
      <c r="V5078" s="101" t="s">
        <v>7559</v>
      </c>
      <c r="W5078" s="101" t="s">
        <v>54</v>
      </c>
      <c r="X5078" s="101" t="s">
        <v>7560</v>
      </c>
      <c r="Y5078" s="101" t="s">
        <v>18</v>
      </c>
    </row>
    <row r="5079">
      <c r="A5079" s="103" t="s">
        <v>63</v>
      </c>
      <c r="B5079" s="99"/>
      <c r="C5079" s="100" t="s">
        <v>9803</v>
      </c>
      <c r="D5079" s="101" t="s">
        <v>122</v>
      </c>
      <c r="E5079" s="101" t="s">
        <v>9804</v>
      </c>
      <c r="F5079" s="99"/>
      <c r="G5079" s="99"/>
      <c r="H5079" s="99"/>
      <c r="I5079" s="99"/>
      <c r="J5079" s="99"/>
      <c r="K5079" s="99"/>
      <c r="L5079" s="99"/>
      <c r="M5079" s="99"/>
      <c r="N5079" s="99"/>
      <c r="O5079" s="99"/>
      <c r="P5079" s="99"/>
      <c r="Q5079" s="99"/>
      <c r="R5079" s="99"/>
      <c r="S5079" s="102">
        <v>1.0</v>
      </c>
      <c r="T5079" s="102">
        <v>1.0</v>
      </c>
      <c r="U5079" s="102" t="s">
        <v>7558</v>
      </c>
      <c r="V5079" s="102" t="s">
        <v>7559</v>
      </c>
      <c r="W5079" s="102" t="s">
        <v>54</v>
      </c>
      <c r="X5079" s="102" t="s">
        <v>7560</v>
      </c>
      <c r="Y5079" s="101" t="s">
        <v>18</v>
      </c>
    </row>
    <row r="5080">
      <c r="A5080" s="98" t="s">
        <v>64</v>
      </c>
      <c r="B5080" s="99"/>
      <c r="C5080" s="100" t="s">
        <v>9805</v>
      </c>
      <c r="D5080" s="101" t="s">
        <v>122</v>
      </c>
      <c r="E5080" s="101" t="s">
        <v>9806</v>
      </c>
      <c r="F5080" s="99"/>
      <c r="G5080" s="99"/>
      <c r="H5080" s="99"/>
      <c r="I5080" s="99"/>
      <c r="J5080" s="99"/>
      <c r="K5080" s="99"/>
      <c r="L5080" s="99"/>
      <c r="M5080" s="99"/>
      <c r="N5080" s="99"/>
      <c r="O5080" s="99"/>
      <c r="P5080" s="99"/>
      <c r="Q5080" s="99"/>
      <c r="R5080" s="99"/>
      <c r="S5080" s="102">
        <v>1.0</v>
      </c>
      <c r="T5080" s="102">
        <v>1.0</v>
      </c>
      <c r="U5080" s="102" t="s">
        <v>7558</v>
      </c>
      <c r="V5080" s="102" t="s">
        <v>7559</v>
      </c>
      <c r="W5080" s="102" t="s">
        <v>54</v>
      </c>
      <c r="X5080" s="102" t="s">
        <v>7560</v>
      </c>
      <c r="Y5080" s="101" t="s">
        <v>18</v>
      </c>
    </row>
    <row r="5081">
      <c r="A5081" s="103" t="s">
        <v>63</v>
      </c>
      <c r="B5081" s="99"/>
      <c r="C5081" s="100" t="s">
        <v>9807</v>
      </c>
      <c r="D5081" s="101" t="s">
        <v>191</v>
      </c>
      <c r="E5081" s="101" t="s">
        <v>9808</v>
      </c>
      <c r="F5081" s="99"/>
      <c r="G5081" s="99"/>
      <c r="H5081" s="99"/>
      <c r="I5081" s="99"/>
      <c r="J5081" s="99"/>
      <c r="K5081" s="99"/>
      <c r="L5081" s="99"/>
      <c r="M5081" s="99"/>
      <c r="N5081" s="99"/>
      <c r="O5081" s="99"/>
      <c r="P5081" s="99"/>
      <c r="Q5081" s="99"/>
      <c r="R5081" s="99"/>
      <c r="S5081" s="100">
        <v>1.0</v>
      </c>
      <c r="T5081" s="100">
        <v>1.0</v>
      </c>
      <c r="U5081" s="101" t="s">
        <v>7558</v>
      </c>
      <c r="V5081" s="101" t="s">
        <v>7559</v>
      </c>
      <c r="W5081" s="101" t="s">
        <v>54</v>
      </c>
      <c r="X5081" s="101" t="s">
        <v>7560</v>
      </c>
      <c r="Y5081" s="101" t="s">
        <v>18</v>
      </c>
    </row>
    <row r="5082">
      <c r="A5082" s="98" t="s">
        <v>77</v>
      </c>
      <c r="B5082" s="99"/>
      <c r="C5082" s="100" t="s">
        <v>9809</v>
      </c>
      <c r="D5082" s="101" t="s">
        <v>135</v>
      </c>
      <c r="E5082" s="101" t="s">
        <v>9810</v>
      </c>
      <c r="F5082" s="99"/>
      <c r="G5082" s="99"/>
      <c r="H5082" s="99"/>
      <c r="I5082" s="99"/>
      <c r="J5082" s="99"/>
      <c r="K5082" s="99"/>
      <c r="L5082" s="99"/>
      <c r="M5082" s="99"/>
      <c r="N5082" s="99"/>
      <c r="O5082" s="99"/>
      <c r="P5082" s="99"/>
      <c r="Q5082" s="99"/>
      <c r="R5082" s="99"/>
      <c r="S5082" s="100">
        <v>1.0</v>
      </c>
      <c r="T5082" s="100">
        <v>1.0</v>
      </c>
      <c r="U5082" s="101" t="s">
        <v>7558</v>
      </c>
      <c r="V5082" s="101" t="s">
        <v>7559</v>
      </c>
      <c r="W5082" s="101" t="s">
        <v>54</v>
      </c>
      <c r="X5082" s="101" t="s">
        <v>7560</v>
      </c>
      <c r="Y5082" s="101" t="s">
        <v>18</v>
      </c>
    </row>
    <row r="5083">
      <c r="A5083" s="98" t="s">
        <v>67</v>
      </c>
      <c r="B5083" s="99"/>
      <c r="C5083" s="100" t="s">
        <v>9811</v>
      </c>
      <c r="D5083" s="101" t="s">
        <v>135</v>
      </c>
      <c r="E5083" s="101" t="s">
        <v>9812</v>
      </c>
      <c r="F5083" s="99"/>
      <c r="G5083" s="99"/>
      <c r="H5083" s="99"/>
      <c r="I5083" s="99"/>
      <c r="J5083" s="99"/>
      <c r="K5083" s="99"/>
      <c r="L5083" s="99"/>
      <c r="M5083" s="99"/>
      <c r="N5083" s="99"/>
      <c r="O5083" s="99"/>
      <c r="P5083" s="99"/>
      <c r="Q5083" s="99"/>
      <c r="R5083" s="99"/>
      <c r="S5083" s="100">
        <v>1.0</v>
      </c>
      <c r="T5083" s="100">
        <v>1.0</v>
      </c>
      <c r="U5083" s="101" t="s">
        <v>7558</v>
      </c>
      <c r="V5083" s="101" t="s">
        <v>7559</v>
      </c>
      <c r="W5083" s="101" t="s">
        <v>54</v>
      </c>
      <c r="X5083" s="101" t="s">
        <v>7560</v>
      </c>
      <c r="Y5083" s="101" t="s">
        <v>18</v>
      </c>
    </row>
    <row r="5084">
      <c r="A5084" s="98" t="s">
        <v>93</v>
      </c>
      <c r="B5084" s="99"/>
      <c r="C5084" s="100" t="s">
        <v>9813</v>
      </c>
      <c r="D5084" s="101" t="s">
        <v>122</v>
      </c>
      <c r="E5084" s="101" t="s">
        <v>9814</v>
      </c>
      <c r="F5084" s="99"/>
      <c r="G5084" s="99"/>
      <c r="H5084" s="99"/>
      <c r="I5084" s="99"/>
      <c r="J5084" s="99"/>
      <c r="K5084" s="99"/>
      <c r="L5084" s="99"/>
      <c r="M5084" s="99"/>
      <c r="N5084" s="99"/>
      <c r="O5084" s="99"/>
      <c r="P5084" s="99"/>
      <c r="Q5084" s="99"/>
      <c r="R5084" s="99"/>
      <c r="S5084" s="102">
        <v>1.0</v>
      </c>
      <c r="T5084" s="102">
        <v>1.0</v>
      </c>
      <c r="U5084" s="102" t="s">
        <v>7558</v>
      </c>
      <c r="V5084" s="102" t="s">
        <v>7559</v>
      </c>
      <c r="W5084" s="102" t="s">
        <v>54</v>
      </c>
      <c r="X5084" s="102" t="s">
        <v>7560</v>
      </c>
      <c r="Y5084" s="101" t="s">
        <v>18</v>
      </c>
    </row>
    <row r="5085">
      <c r="A5085" s="98" t="s">
        <v>28</v>
      </c>
      <c r="B5085" s="99"/>
      <c r="C5085" s="100" t="s">
        <v>9815</v>
      </c>
      <c r="D5085" s="101" t="s">
        <v>135</v>
      </c>
      <c r="E5085" s="101" t="s">
        <v>807</v>
      </c>
      <c r="F5085" s="99"/>
      <c r="G5085" s="99"/>
      <c r="H5085" s="99"/>
      <c r="I5085" s="99"/>
      <c r="J5085" s="99"/>
      <c r="K5085" s="99"/>
      <c r="L5085" s="99"/>
      <c r="M5085" s="99"/>
      <c r="N5085" s="99"/>
      <c r="O5085" s="99"/>
      <c r="P5085" s="99"/>
      <c r="Q5085" s="99"/>
      <c r="R5085" s="99"/>
      <c r="S5085" s="100">
        <v>1.0</v>
      </c>
      <c r="T5085" s="100">
        <v>1.0</v>
      </c>
      <c r="U5085" s="101" t="s">
        <v>7558</v>
      </c>
      <c r="V5085" s="101" t="s">
        <v>7559</v>
      </c>
      <c r="W5085" s="101" t="s">
        <v>54</v>
      </c>
      <c r="X5085" s="101" t="s">
        <v>7560</v>
      </c>
      <c r="Y5085" s="101" t="s">
        <v>18</v>
      </c>
    </row>
    <row r="5086">
      <c r="A5086" s="98" t="s">
        <v>93</v>
      </c>
      <c r="B5086" s="99"/>
      <c r="C5086" s="100" t="s">
        <v>9816</v>
      </c>
      <c r="D5086" s="101" t="s">
        <v>122</v>
      </c>
      <c r="E5086" s="101" t="s">
        <v>9817</v>
      </c>
      <c r="F5086" s="99"/>
      <c r="G5086" s="99"/>
      <c r="H5086" s="99"/>
      <c r="I5086" s="99"/>
      <c r="J5086" s="99"/>
      <c r="K5086" s="99"/>
      <c r="L5086" s="99"/>
      <c r="M5086" s="99"/>
      <c r="N5086" s="99"/>
      <c r="O5086" s="99"/>
      <c r="P5086" s="99"/>
      <c r="Q5086" s="99"/>
      <c r="R5086" s="99"/>
      <c r="S5086" s="102">
        <v>1.0</v>
      </c>
      <c r="T5086" s="102">
        <v>1.0</v>
      </c>
      <c r="U5086" s="102" t="s">
        <v>7558</v>
      </c>
      <c r="V5086" s="102" t="s">
        <v>7559</v>
      </c>
      <c r="W5086" s="102" t="s">
        <v>54</v>
      </c>
      <c r="X5086" s="102" t="s">
        <v>7560</v>
      </c>
      <c r="Y5086" s="101" t="s">
        <v>18</v>
      </c>
    </row>
    <row r="5087">
      <c r="A5087" s="103" t="s">
        <v>63</v>
      </c>
      <c r="B5087" s="99"/>
      <c r="C5087" s="100" t="s">
        <v>808</v>
      </c>
      <c r="D5087" s="101" t="s">
        <v>122</v>
      </c>
      <c r="E5087" s="101" t="s">
        <v>809</v>
      </c>
      <c r="F5087" s="99"/>
      <c r="G5087" s="99"/>
      <c r="H5087" s="99"/>
      <c r="I5087" s="99"/>
      <c r="J5087" s="99"/>
      <c r="K5087" s="99"/>
      <c r="L5087" s="99"/>
      <c r="M5087" s="99"/>
      <c r="N5087" s="99"/>
      <c r="O5087" s="99"/>
      <c r="P5087" s="99"/>
      <c r="Q5087" s="99"/>
      <c r="R5087" s="99"/>
      <c r="S5087" s="102">
        <v>1.0</v>
      </c>
      <c r="T5087" s="102">
        <v>1.0</v>
      </c>
      <c r="U5087" s="102" t="s">
        <v>7558</v>
      </c>
      <c r="V5087" s="102" t="s">
        <v>7559</v>
      </c>
      <c r="W5087" s="102" t="s">
        <v>54</v>
      </c>
      <c r="X5087" s="102" t="s">
        <v>7560</v>
      </c>
      <c r="Y5087" s="101" t="s">
        <v>18</v>
      </c>
    </row>
    <row r="5088">
      <c r="A5088" s="103" t="s">
        <v>63</v>
      </c>
      <c r="B5088" s="99"/>
      <c r="C5088" s="100" t="s">
        <v>810</v>
      </c>
      <c r="D5088" s="101" t="s">
        <v>122</v>
      </c>
      <c r="E5088" s="101" t="s">
        <v>811</v>
      </c>
      <c r="F5088" s="99"/>
      <c r="G5088" s="99"/>
      <c r="H5088" s="99"/>
      <c r="I5088" s="99"/>
      <c r="J5088" s="99"/>
      <c r="K5088" s="99"/>
      <c r="L5088" s="99"/>
      <c r="M5088" s="99"/>
      <c r="N5088" s="99"/>
      <c r="O5088" s="99"/>
      <c r="P5088" s="99"/>
      <c r="Q5088" s="99"/>
      <c r="R5088" s="99"/>
      <c r="S5088" s="102">
        <v>1.0</v>
      </c>
      <c r="T5088" s="102">
        <v>1.0</v>
      </c>
      <c r="U5088" s="102" t="s">
        <v>7558</v>
      </c>
      <c r="V5088" s="102" t="s">
        <v>7559</v>
      </c>
      <c r="W5088" s="102" t="s">
        <v>54</v>
      </c>
      <c r="X5088" s="102" t="s">
        <v>7560</v>
      </c>
      <c r="Y5088" s="101" t="s">
        <v>18</v>
      </c>
    </row>
    <row r="5089">
      <c r="A5089" s="98" t="s">
        <v>93</v>
      </c>
      <c r="B5089" s="99"/>
      <c r="C5089" s="100" t="s">
        <v>9818</v>
      </c>
      <c r="D5089" s="101" t="s">
        <v>122</v>
      </c>
      <c r="E5089" s="101" t="s">
        <v>9819</v>
      </c>
      <c r="F5089" s="99"/>
      <c r="G5089" s="99"/>
      <c r="H5089" s="99"/>
      <c r="I5089" s="99"/>
      <c r="J5089" s="99"/>
      <c r="K5089" s="99"/>
      <c r="L5089" s="99"/>
      <c r="M5089" s="99"/>
      <c r="N5089" s="99"/>
      <c r="O5089" s="99"/>
      <c r="P5089" s="99"/>
      <c r="Q5089" s="99"/>
      <c r="R5089" s="99"/>
      <c r="S5089" s="102">
        <v>1.0</v>
      </c>
      <c r="T5089" s="102">
        <v>1.0</v>
      </c>
      <c r="U5089" s="102" t="s">
        <v>7558</v>
      </c>
      <c r="V5089" s="102" t="s">
        <v>7559</v>
      </c>
      <c r="W5089" s="102" t="s">
        <v>54</v>
      </c>
      <c r="X5089" s="102" t="s">
        <v>7560</v>
      </c>
      <c r="Y5089" s="101" t="s">
        <v>18</v>
      </c>
    </row>
    <row r="5090">
      <c r="A5090" s="98" t="s">
        <v>93</v>
      </c>
      <c r="B5090" s="99"/>
      <c r="C5090" s="100" t="s">
        <v>9820</v>
      </c>
      <c r="D5090" s="101" t="s">
        <v>825</v>
      </c>
      <c r="E5090" s="101" t="s">
        <v>9821</v>
      </c>
      <c r="F5090" s="99"/>
      <c r="G5090" s="99"/>
      <c r="H5090" s="99"/>
      <c r="I5090" s="99"/>
      <c r="J5090" s="99"/>
      <c r="K5090" s="99"/>
      <c r="L5090" s="99"/>
      <c r="M5090" s="99"/>
      <c r="N5090" s="99"/>
      <c r="O5090" s="99"/>
      <c r="P5090" s="99"/>
      <c r="Q5090" s="99"/>
      <c r="R5090" s="99"/>
      <c r="S5090" s="102">
        <v>1.0</v>
      </c>
      <c r="T5090" s="102">
        <v>1.0</v>
      </c>
      <c r="U5090" s="102" t="s">
        <v>7558</v>
      </c>
      <c r="V5090" s="102" t="s">
        <v>7559</v>
      </c>
      <c r="W5090" s="102" t="s">
        <v>54</v>
      </c>
      <c r="X5090" s="102" t="s">
        <v>7560</v>
      </c>
      <c r="Y5090" s="101" t="s">
        <v>18</v>
      </c>
    </row>
    <row r="5091">
      <c r="A5091" s="98" t="s">
        <v>93</v>
      </c>
      <c r="B5091" s="99"/>
      <c r="C5091" s="100" t="s">
        <v>9822</v>
      </c>
      <c r="D5091" s="101" t="s">
        <v>122</v>
      </c>
      <c r="E5091" s="101" t="s">
        <v>9823</v>
      </c>
      <c r="F5091" s="99"/>
      <c r="G5091" s="99"/>
      <c r="H5091" s="99"/>
      <c r="I5091" s="99"/>
      <c r="J5091" s="99"/>
      <c r="K5091" s="99"/>
      <c r="L5091" s="99"/>
      <c r="M5091" s="99"/>
      <c r="N5091" s="99"/>
      <c r="O5091" s="99"/>
      <c r="P5091" s="99"/>
      <c r="Q5091" s="99"/>
      <c r="R5091" s="99"/>
      <c r="S5091" s="102">
        <v>1.0</v>
      </c>
      <c r="T5091" s="102">
        <v>1.0</v>
      </c>
      <c r="U5091" s="102" t="s">
        <v>7558</v>
      </c>
      <c r="V5091" s="102" t="s">
        <v>7559</v>
      </c>
      <c r="W5091" s="102" t="s">
        <v>54</v>
      </c>
      <c r="X5091" s="102" t="s">
        <v>7560</v>
      </c>
      <c r="Y5091" s="101" t="s">
        <v>18</v>
      </c>
    </row>
    <row r="5092">
      <c r="A5092" s="103" t="s">
        <v>63</v>
      </c>
      <c r="B5092" s="99"/>
      <c r="C5092" s="100" t="s">
        <v>9824</v>
      </c>
      <c r="D5092" s="101" t="s">
        <v>122</v>
      </c>
      <c r="E5092" s="101" t="s">
        <v>9825</v>
      </c>
      <c r="F5092" s="99"/>
      <c r="G5092" s="99"/>
      <c r="H5092" s="99"/>
      <c r="I5092" s="99"/>
      <c r="J5092" s="99"/>
      <c r="K5092" s="99"/>
      <c r="L5092" s="99"/>
      <c r="M5092" s="99"/>
      <c r="N5092" s="99"/>
      <c r="O5092" s="99"/>
      <c r="P5092" s="99"/>
      <c r="Q5092" s="99"/>
      <c r="R5092" s="99"/>
      <c r="S5092" s="102">
        <v>1.0</v>
      </c>
      <c r="T5092" s="102">
        <v>1.0</v>
      </c>
      <c r="U5092" s="102" t="s">
        <v>7558</v>
      </c>
      <c r="V5092" s="102" t="s">
        <v>7559</v>
      </c>
      <c r="W5092" s="102" t="s">
        <v>54</v>
      </c>
      <c r="X5092" s="102" t="s">
        <v>7560</v>
      </c>
      <c r="Y5092" s="101" t="s">
        <v>18</v>
      </c>
    </row>
    <row r="5093">
      <c r="A5093" s="98" t="s">
        <v>64</v>
      </c>
      <c r="B5093" s="99"/>
      <c r="C5093" s="100" t="s">
        <v>9826</v>
      </c>
      <c r="D5093" s="101" t="s">
        <v>158</v>
      </c>
      <c r="E5093" s="101" t="s">
        <v>9827</v>
      </c>
      <c r="F5093" s="99"/>
      <c r="G5093" s="99"/>
      <c r="H5093" s="99"/>
      <c r="I5093" s="99"/>
      <c r="J5093" s="99"/>
      <c r="K5093" s="99"/>
      <c r="L5093" s="99"/>
      <c r="M5093" s="99"/>
      <c r="N5093" s="99"/>
      <c r="O5093" s="99"/>
      <c r="P5093" s="99"/>
      <c r="Q5093" s="99"/>
      <c r="R5093" s="99"/>
      <c r="S5093" s="100">
        <v>1.0</v>
      </c>
      <c r="T5093" s="100">
        <v>1.0</v>
      </c>
      <c r="U5093" s="101" t="s">
        <v>7558</v>
      </c>
      <c r="V5093" s="101" t="s">
        <v>7559</v>
      </c>
      <c r="W5093" s="101" t="s">
        <v>54</v>
      </c>
      <c r="X5093" s="101" t="s">
        <v>7560</v>
      </c>
      <c r="Y5093" s="101" t="s">
        <v>18</v>
      </c>
    </row>
    <row r="5094">
      <c r="A5094" s="98" t="s">
        <v>30</v>
      </c>
      <c r="B5094" s="99"/>
      <c r="C5094" s="100" t="s">
        <v>9828</v>
      </c>
      <c r="D5094" s="101" t="s">
        <v>122</v>
      </c>
      <c r="E5094" s="101" t="s">
        <v>9829</v>
      </c>
      <c r="F5094" s="99"/>
      <c r="G5094" s="99"/>
      <c r="H5094" s="99"/>
      <c r="I5094" s="99"/>
      <c r="J5094" s="99"/>
      <c r="K5094" s="99"/>
      <c r="L5094" s="99"/>
      <c r="M5094" s="99"/>
      <c r="N5094" s="99"/>
      <c r="O5094" s="99"/>
      <c r="P5094" s="99"/>
      <c r="Q5094" s="99"/>
      <c r="R5094" s="99"/>
      <c r="S5094" s="100">
        <v>1.0</v>
      </c>
      <c r="T5094" s="100">
        <v>1.0</v>
      </c>
      <c r="U5094" s="101" t="s">
        <v>7558</v>
      </c>
      <c r="V5094" s="101" t="s">
        <v>7559</v>
      </c>
      <c r="W5094" s="101" t="s">
        <v>55</v>
      </c>
      <c r="X5094" s="101" t="s">
        <v>7560</v>
      </c>
      <c r="Y5094" s="101" t="s">
        <v>20</v>
      </c>
    </row>
    <row r="5095">
      <c r="A5095" s="98" t="s">
        <v>67</v>
      </c>
      <c r="B5095" s="99"/>
      <c r="C5095" s="100" t="s">
        <v>9830</v>
      </c>
      <c r="D5095" s="101" t="s">
        <v>135</v>
      </c>
      <c r="E5095" s="101" t="s">
        <v>9831</v>
      </c>
      <c r="F5095" s="99"/>
      <c r="G5095" s="99"/>
      <c r="H5095" s="99"/>
      <c r="I5095" s="99"/>
      <c r="J5095" s="99"/>
      <c r="K5095" s="99"/>
      <c r="L5095" s="99"/>
      <c r="M5095" s="99"/>
      <c r="N5095" s="99"/>
      <c r="O5095" s="99"/>
      <c r="P5095" s="99"/>
      <c r="Q5095" s="99"/>
      <c r="R5095" s="99"/>
      <c r="S5095" s="100">
        <v>1.0</v>
      </c>
      <c r="T5095" s="100">
        <v>1.0</v>
      </c>
      <c r="U5095" s="101" t="s">
        <v>7558</v>
      </c>
      <c r="V5095" s="101" t="s">
        <v>7559</v>
      </c>
      <c r="W5095" s="101" t="s">
        <v>54</v>
      </c>
      <c r="X5095" s="101" t="s">
        <v>7560</v>
      </c>
      <c r="Y5095" s="101" t="s">
        <v>20</v>
      </c>
    </row>
    <row r="5096">
      <c r="A5096" s="98" t="s">
        <v>77</v>
      </c>
      <c r="B5096" s="99"/>
      <c r="C5096" s="100" t="s">
        <v>9832</v>
      </c>
      <c r="D5096" s="101" t="s">
        <v>135</v>
      </c>
      <c r="E5096" s="101" t="s">
        <v>9833</v>
      </c>
      <c r="F5096" s="99"/>
      <c r="G5096" s="99"/>
      <c r="H5096" s="99"/>
      <c r="I5096" s="99"/>
      <c r="J5096" s="99"/>
      <c r="K5096" s="99"/>
      <c r="L5096" s="99"/>
      <c r="M5096" s="99"/>
      <c r="N5096" s="99"/>
      <c r="O5096" s="99"/>
      <c r="P5096" s="99"/>
      <c r="Q5096" s="99"/>
      <c r="R5096" s="99"/>
      <c r="S5096" s="100">
        <v>1.0</v>
      </c>
      <c r="T5096" s="100">
        <v>1.0</v>
      </c>
      <c r="U5096" s="101" t="s">
        <v>7558</v>
      </c>
      <c r="V5096" s="101" t="s">
        <v>7559</v>
      </c>
      <c r="W5096" s="101" t="s">
        <v>54</v>
      </c>
      <c r="X5096" s="101" t="s">
        <v>7560</v>
      </c>
      <c r="Y5096" s="101" t="s">
        <v>20</v>
      </c>
    </row>
    <row r="5097">
      <c r="A5097" s="98" t="s">
        <v>77</v>
      </c>
      <c r="B5097" s="99"/>
      <c r="C5097" s="100" t="s">
        <v>9834</v>
      </c>
      <c r="D5097" s="101" t="s">
        <v>135</v>
      </c>
      <c r="E5097" s="101" t="s">
        <v>9835</v>
      </c>
      <c r="F5097" s="99"/>
      <c r="G5097" s="99"/>
      <c r="H5097" s="99"/>
      <c r="I5097" s="99"/>
      <c r="J5097" s="99"/>
      <c r="K5097" s="99"/>
      <c r="L5097" s="99"/>
      <c r="M5097" s="99"/>
      <c r="N5097" s="99"/>
      <c r="O5097" s="99"/>
      <c r="P5097" s="99"/>
      <c r="Q5097" s="99"/>
      <c r="R5097" s="99"/>
      <c r="S5097" s="100">
        <v>1.0</v>
      </c>
      <c r="T5097" s="100">
        <v>1.0</v>
      </c>
      <c r="U5097" s="101" t="s">
        <v>7558</v>
      </c>
      <c r="V5097" s="101" t="s">
        <v>7559</v>
      </c>
      <c r="W5097" s="101" t="s">
        <v>54</v>
      </c>
      <c r="X5097" s="101" t="s">
        <v>7560</v>
      </c>
      <c r="Y5097" s="101" t="s">
        <v>20</v>
      </c>
    </row>
    <row r="5098">
      <c r="A5098" s="103" t="s">
        <v>63</v>
      </c>
      <c r="B5098" s="99"/>
      <c r="C5098" s="100" t="s">
        <v>9836</v>
      </c>
      <c r="D5098" s="101" t="s">
        <v>122</v>
      </c>
      <c r="E5098" s="101" t="s">
        <v>813</v>
      </c>
      <c r="F5098" s="99"/>
      <c r="G5098" s="99"/>
      <c r="H5098" s="99"/>
      <c r="I5098" s="99"/>
      <c r="J5098" s="99"/>
      <c r="K5098" s="99"/>
      <c r="L5098" s="99"/>
      <c r="M5098" s="99"/>
      <c r="N5098" s="99"/>
      <c r="O5098" s="99"/>
      <c r="P5098" s="99"/>
      <c r="Q5098" s="99"/>
      <c r="R5098" s="99"/>
      <c r="S5098" s="100">
        <v>1.0</v>
      </c>
      <c r="T5098" s="100">
        <v>1.0</v>
      </c>
      <c r="U5098" s="101" t="s">
        <v>7558</v>
      </c>
      <c r="V5098" s="101" t="s">
        <v>7559</v>
      </c>
      <c r="W5098" s="101" t="s">
        <v>55</v>
      </c>
      <c r="X5098" s="101" t="s">
        <v>7560</v>
      </c>
      <c r="Y5098" s="101" t="s">
        <v>20</v>
      </c>
    </row>
    <row r="5099">
      <c r="A5099" s="103" t="s">
        <v>63</v>
      </c>
      <c r="B5099" s="99"/>
      <c r="C5099" s="100" t="s">
        <v>814</v>
      </c>
      <c r="D5099" s="101" t="s">
        <v>122</v>
      </c>
      <c r="E5099" s="101" t="s">
        <v>815</v>
      </c>
      <c r="F5099" s="99"/>
      <c r="G5099" s="99"/>
      <c r="H5099" s="99"/>
      <c r="I5099" s="99"/>
      <c r="J5099" s="99"/>
      <c r="K5099" s="99"/>
      <c r="L5099" s="99"/>
      <c r="M5099" s="99"/>
      <c r="N5099" s="99"/>
      <c r="O5099" s="99"/>
      <c r="P5099" s="99"/>
      <c r="Q5099" s="99"/>
      <c r="R5099" s="99"/>
      <c r="S5099" s="100">
        <v>1.0</v>
      </c>
      <c r="T5099" s="100">
        <v>1.0</v>
      </c>
      <c r="U5099" s="101" t="s">
        <v>7558</v>
      </c>
      <c r="V5099" s="101" t="s">
        <v>7559</v>
      </c>
      <c r="W5099" s="101" t="s">
        <v>55</v>
      </c>
      <c r="X5099" s="101" t="s">
        <v>7560</v>
      </c>
      <c r="Y5099" s="101" t="s">
        <v>20</v>
      </c>
    </row>
    <row r="5100">
      <c r="A5100" s="103" t="s">
        <v>63</v>
      </c>
      <c r="B5100" s="99"/>
      <c r="C5100" s="100" t="s">
        <v>816</v>
      </c>
      <c r="D5100" s="101" t="s">
        <v>471</v>
      </c>
      <c r="E5100" s="101" t="s">
        <v>817</v>
      </c>
      <c r="F5100" s="99"/>
      <c r="G5100" s="99"/>
      <c r="H5100" s="99"/>
      <c r="I5100" s="99"/>
      <c r="J5100" s="99"/>
      <c r="K5100" s="99"/>
      <c r="L5100" s="99"/>
      <c r="M5100" s="99"/>
      <c r="N5100" s="99"/>
      <c r="O5100" s="99"/>
      <c r="P5100" s="99"/>
      <c r="Q5100" s="99"/>
      <c r="R5100" s="99"/>
      <c r="S5100" s="100">
        <v>1.0</v>
      </c>
      <c r="T5100" s="100">
        <v>1.0</v>
      </c>
      <c r="U5100" s="101" t="s">
        <v>7558</v>
      </c>
      <c r="V5100" s="101" t="s">
        <v>7559</v>
      </c>
      <c r="W5100" s="101" t="s">
        <v>54</v>
      </c>
      <c r="X5100" s="101" t="s">
        <v>7560</v>
      </c>
      <c r="Y5100" s="101" t="s">
        <v>18</v>
      </c>
    </row>
    <row r="5101">
      <c r="A5101" s="98" t="s">
        <v>90</v>
      </c>
      <c r="B5101" s="99"/>
      <c r="C5101" s="100" t="s">
        <v>9837</v>
      </c>
      <c r="D5101" s="101" t="s">
        <v>122</v>
      </c>
      <c r="E5101" s="101" t="s">
        <v>9838</v>
      </c>
      <c r="F5101" s="99"/>
      <c r="G5101" s="99"/>
      <c r="H5101" s="99"/>
      <c r="I5101" s="99"/>
      <c r="J5101" s="99"/>
      <c r="K5101" s="99"/>
      <c r="L5101" s="99"/>
      <c r="M5101" s="99"/>
      <c r="N5101" s="99"/>
      <c r="O5101" s="99"/>
      <c r="P5101" s="99"/>
      <c r="Q5101" s="99"/>
      <c r="R5101" s="99"/>
      <c r="S5101" s="100">
        <v>1.0</v>
      </c>
      <c r="T5101" s="100">
        <v>1.0</v>
      </c>
      <c r="U5101" s="101" t="s">
        <v>7558</v>
      </c>
      <c r="V5101" s="101" t="s">
        <v>7559</v>
      </c>
      <c r="W5101" s="101" t="s">
        <v>55</v>
      </c>
      <c r="X5101" s="101" t="s">
        <v>7560</v>
      </c>
      <c r="Y5101" s="101" t="s">
        <v>20</v>
      </c>
    </row>
    <row r="5102">
      <c r="A5102" s="98" t="s">
        <v>64</v>
      </c>
      <c r="B5102" s="99"/>
      <c r="C5102" s="100" t="s">
        <v>9839</v>
      </c>
      <c r="D5102" s="101" t="s">
        <v>122</v>
      </c>
      <c r="E5102" s="101" t="s">
        <v>9840</v>
      </c>
      <c r="F5102" s="99"/>
      <c r="G5102" s="99"/>
      <c r="H5102" s="99"/>
      <c r="I5102" s="99"/>
      <c r="J5102" s="99"/>
      <c r="K5102" s="99"/>
      <c r="L5102" s="99"/>
      <c r="M5102" s="99"/>
      <c r="N5102" s="99"/>
      <c r="O5102" s="99"/>
      <c r="P5102" s="99"/>
      <c r="Q5102" s="99"/>
      <c r="R5102" s="99"/>
      <c r="S5102" s="102">
        <v>1.0</v>
      </c>
      <c r="T5102" s="102">
        <v>1.0</v>
      </c>
      <c r="U5102" s="102" t="s">
        <v>7558</v>
      </c>
      <c r="V5102" s="102" t="s">
        <v>7559</v>
      </c>
      <c r="W5102" s="102" t="s">
        <v>54</v>
      </c>
      <c r="X5102" s="102" t="s">
        <v>7560</v>
      </c>
      <c r="Y5102" s="101" t="s">
        <v>18</v>
      </c>
    </row>
    <row r="5103">
      <c r="A5103" s="98" t="s">
        <v>67</v>
      </c>
      <c r="B5103" s="99"/>
      <c r="C5103" s="100" t="s">
        <v>9841</v>
      </c>
      <c r="D5103" s="101" t="s">
        <v>135</v>
      </c>
      <c r="E5103" s="101" t="s">
        <v>9842</v>
      </c>
      <c r="F5103" s="99"/>
      <c r="G5103" s="99"/>
      <c r="H5103" s="99"/>
      <c r="I5103" s="99"/>
      <c r="J5103" s="99"/>
      <c r="K5103" s="99"/>
      <c r="L5103" s="99"/>
      <c r="M5103" s="99"/>
      <c r="N5103" s="99"/>
      <c r="O5103" s="99"/>
      <c r="P5103" s="99"/>
      <c r="Q5103" s="99"/>
      <c r="R5103" s="99"/>
      <c r="S5103" s="100">
        <v>1.0</v>
      </c>
      <c r="T5103" s="100">
        <v>1.0</v>
      </c>
      <c r="U5103" s="101" t="s">
        <v>7558</v>
      </c>
      <c r="V5103" s="101" t="s">
        <v>7559</v>
      </c>
      <c r="W5103" s="101" t="s">
        <v>54</v>
      </c>
      <c r="X5103" s="101" t="s">
        <v>7560</v>
      </c>
      <c r="Y5103" s="101" t="s">
        <v>18</v>
      </c>
    </row>
    <row r="5104">
      <c r="A5104" s="98" t="s">
        <v>64</v>
      </c>
      <c r="B5104" s="99"/>
      <c r="C5104" s="100" t="s">
        <v>9843</v>
      </c>
      <c r="D5104" s="101" t="s">
        <v>122</v>
      </c>
      <c r="E5104" s="101" t="s">
        <v>9844</v>
      </c>
      <c r="F5104" s="99"/>
      <c r="G5104" s="99"/>
      <c r="H5104" s="99"/>
      <c r="I5104" s="99"/>
      <c r="J5104" s="99"/>
      <c r="K5104" s="99"/>
      <c r="L5104" s="99"/>
      <c r="M5104" s="99"/>
      <c r="N5104" s="99"/>
      <c r="O5104" s="99"/>
      <c r="P5104" s="99"/>
      <c r="Q5104" s="99"/>
      <c r="R5104" s="99"/>
      <c r="S5104" s="102">
        <v>1.0</v>
      </c>
      <c r="T5104" s="102">
        <v>1.0</v>
      </c>
      <c r="U5104" s="102" t="s">
        <v>7558</v>
      </c>
      <c r="V5104" s="102" t="s">
        <v>7559</v>
      </c>
      <c r="W5104" s="102" t="s">
        <v>54</v>
      </c>
      <c r="X5104" s="102" t="s">
        <v>7560</v>
      </c>
      <c r="Y5104" s="101" t="s">
        <v>18</v>
      </c>
    </row>
    <row r="5105">
      <c r="A5105" s="98" t="s">
        <v>64</v>
      </c>
      <c r="B5105" s="99"/>
      <c r="C5105" s="100" t="s">
        <v>9845</v>
      </c>
      <c r="D5105" s="101" t="s">
        <v>122</v>
      </c>
      <c r="E5105" s="101" t="s">
        <v>9846</v>
      </c>
      <c r="F5105" s="99"/>
      <c r="G5105" s="99"/>
      <c r="H5105" s="99"/>
      <c r="I5105" s="99"/>
      <c r="J5105" s="99"/>
      <c r="K5105" s="99"/>
      <c r="L5105" s="99"/>
      <c r="M5105" s="99"/>
      <c r="N5105" s="99"/>
      <c r="O5105" s="99"/>
      <c r="P5105" s="99"/>
      <c r="Q5105" s="99"/>
      <c r="R5105" s="99"/>
      <c r="S5105" s="102">
        <v>1.0</v>
      </c>
      <c r="T5105" s="102">
        <v>1.0</v>
      </c>
      <c r="U5105" s="102" t="s">
        <v>7558</v>
      </c>
      <c r="V5105" s="102" t="s">
        <v>7559</v>
      </c>
      <c r="W5105" s="102" t="s">
        <v>54</v>
      </c>
      <c r="X5105" s="102" t="s">
        <v>7560</v>
      </c>
      <c r="Y5105" s="101" t="s">
        <v>18</v>
      </c>
    </row>
    <row r="5106">
      <c r="A5106" s="98" t="s">
        <v>64</v>
      </c>
      <c r="B5106" s="99"/>
      <c r="C5106" s="100" t="s">
        <v>9847</v>
      </c>
      <c r="D5106" s="101" t="s">
        <v>158</v>
      </c>
      <c r="E5106" s="101" t="s">
        <v>9848</v>
      </c>
      <c r="F5106" s="99"/>
      <c r="G5106" s="99"/>
      <c r="H5106" s="99"/>
      <c r="I5106" s="99"/>
      <c r="J5106" s="99"/>
      <c r="K5106" s="99"/>
      <c r="L5106" s="99"/>
      <c r="M5106" s="99"/>
      <c r="N5106" s="99"/>
      <c r="O5106" s="99"/>
      <c r="P5106" s="99"/>
      <c r="Q5106" s="99"/>
      <c r="R5106" s="99"/>
      <c r="S5106" s="100">
        <v>1.0</v>
      </c>
      <c r="T5106" s="100">
        <v>1.0</v>
      </c>
      <c r="U5106" s="101" t="s">
        <v>7558</v>
      </c>
      <c r="V5106" s="101" t="s">
        <v>7559</v>
      </c>
      <c r="W5106" s="101" t="s">
        <v>54</v>
      </c>
      <c r="X5106" s="101" t="s">
        <v>7560</v>
      </c>
      <c r="Y5106" s="101" t="s">
        <v>18</v>
      </c>
    </row>
    <row r="5107">
      <c r="A5107" s="103" t="s">
        <v>63</v>
      </c>
      <c r="B5107" s="99"/>
      <c r="C5107" s="100" t="s">
        <v>9849</v>
      </c>
      <c r="D5107" s="101" t="s">
        <v>122</v>
      </c>
      <c r="E5107" s="101" t="s">
        <v>9850</v>
      </c>
      <c r="F5107" s="99"/>
      <c r="G5107" s="99"/>
      <c r="H5107" s="99"/>
      <c r="I5107" s="99"/>
      <c r="J5107" s="99"/>
      <c r="K5107" s="99"/>
      <c r="L5107" s="99"/>
      <c r="M5107" s="99"/>
      <c r="N5107" s="99"/>
      <c r="O5107" s="99"/>
      <c r="P5107" s="99"/>
      <c r="Q5107" s="99"/>
      <c r="R5107" s="99"/>
      <c r="S5107" s="102">
        <v>1.0</v>
      </c>
      <c r="T5107" s="102">
        <v>1.0</v>
      </c>
      <c r="U5107" s="102" t="s">
        <v>7558</v>
      </c>
      <c r="V5107" s="102" t="s">
        <v>7559</v>
      </c>
      <c r="W5107" s="102" t="s">
        <v>54</v>
      </c>
      <c r="X5107" s="102" t="s">
        <v>7560</v>
      </c>
      <c r="Y5107" s="101" t="s">
        <v>18</v>
      </c>
    </row>
    <row r="5108">
      <c r="A5108" s="98" t="s">
        <v>93</v>
      </c>
      <c r="B5108" s="99"/>
      <c r="C5108" s="100" t="s">
        <v>9851</v>
      </c>
      <c r="D5108" s="101" t="s">
        <v>135</v>
      </c>
      <c r="E5108" s="101" t="s">
        <v>9852</v>
      </c>
      <c r="F5108" s="99"/>
      <c r="G5108" s="99"/>
      <c r="H5108" s="99"/>
      <c r="I5108" s="99"/>
      <c r="J5108" s="99"/>
      <c r="K5108" s="99"/>
      <c r="L5108" s="99"/>
      <c r="M5108" s="99"/>
      <c r="N5108" s="99"/>
      <c r="O5108" s="99"/>
      <c r="P5108" s="99"/>
      <c r="Q5108" s="99"/>
      <c r="R5108" s="99"/>
      <c r="S5108" s="100">
        <v>1.0</v>
      </c>
      <c r="T5108" s="100">
        <v>1.0</v>
      </c>
      <c r="U5108" s="101" t="s">
        <v>7558</v>
      </c>
      <c r="V5108" s="101" t="s">
        <v>7559</v>
      </c>
      <c r="W5108" s="101" t="s">
        <v>54</v>
      </c>
      <c r="X5108" s="101" t="s">
        <v>7560</v>
      </c>
      <c r="Y5108" s="101" t="s">
        <v>18</v>
      </c>
    </row>
    <row r="5109">
      <c r="A5109" s="98" t="s">
        <v>67</v>
      </c>
      <c r="B5109" s="99"/>
      <c r="C5109" s="100" t="s">
        <v>9853</v>
      </c>
      <c r="D5109" s="101" t="s">
        <v>122</v>
      </c>
      <c r="E5109" s="101" t="s">
        <v>9854</v>
      </c>
      <c r="F5109" s="99"/>
      <c r="G5109" s="99"/>
      <c r="H5109" s="99"/>
      <c r="I5109" s="99"/>
      <c r="J5109" s="99"/>
      <c r="K5109" s="99"/>
      <c r="L5109" s="99"/>
      <c r="M5109" s="99"/>
      <c r="N5109" s="99"/>
      <c r="O5109" s="99"/>
      <c r="P5109" s="99"/>
      <c r="Q5109" s="99"/>
      <c r="R5109" s="99"/>
      <c r="S5109" s="102">
        <v>1.0</v>
      </c>
      <c r="T5109" s="102">
        <v>1.0</v>
      </c>
      <c r="U5109" s="102" t="s">
        <v>7558</v>
      </c>
      <c r="V5109" s="102" t="s">
        <v>7559</v>
      </c>
      <c r="W5109" s="102" t="s">
        <v>54</v>
      </c>
      <c r="X5109" s="102" t="s">
        <v>7560</v>
      </c>
      <c r="Y5109" s="101" t="s">
        <v>18</v>
      </c>
    </row>
    <row r="5110">
      <c r="A5110" s="103" t="s">
        <v>24</v>
      </c>
      <c r="B5110" s="99"/>
      <c r="C5110" s="100" t="s">
        <v>9855</v>
      </c>
      <c r="D5110" s="101" t="s">
        <v>128</v>
      </c>
      <c r="E5110" s="101" t="s">
        <v>9856</v>
      </c>
      <c r="F5110" s="99"/>
      <c r="G5110" s="99"/>
      <c r="H5110" s="99"/>
      <c r="I5110" s="99"/>
      <c r="J5110" s="99"/>
      <c r="K5110" s="99"/>
      <c r="L5110" s="99"/>
      <c r="M5110" s="99"/>
      <c r="N5110" s="99"/>
      <c r="O5110" s="99"/>
      <c r="P5110" s="99"/>
      <c r="Q5110" s="99"/>
      <c r="R5110" s="99"/>
      <c r="S5110" s="100">
        <v>1.0</v>
      </c>
      <c r="T5110" s="100">
        <v>1.0</v>
      </c>
      <c r="U5110" s="101" t="s">
        <v>7558</v>
      </c>
      <c r="V5110" s="101" t="s">
        <v>7559</v>
      </c>
      <c r="W5110" s="101" t="s">
        <v>54</v>
      </c>
      <c r="X5110" s="101" t="s">
        <v>7560</v>
      </c>
      <c r="Y5110" s="101" t="s">
        <v>12</v>
      </c>
    </row>
    <row r="5111">
      <c r="A5111" s="103" t="s">
        <v>63</v>
      </c>
      <c r="B5111" s="99"/>
      <c r="C5111" s="100" t="s">
        <v>9857</v>
      </c>
      <c r="D5111" s="101" t="s">
        <v>151</v>
      </c>
      <c r="E5111" s="101" t="s">
        <v>9858</v>
      </c>
      <c r="F5111" s="99"/>
      <c r="G5111" s="99"/>
      <c r="H5111" s="99"/>
      <c r="I5111" s="99"/>
      <c r="J5111" s="99"/>
      <c r="K5111" s="99"/>
      <c r="L5111" s="99"/>
      <c r="M5111" s="99"/>
      <c r="N5111" s="99"/>
      <c r="O5111" s="99"/>
      <c r="P5111" s="99"/>
      <c r="Q5111" s="99"/>
      <c r="R5111" s="99"/>
      <c r="S5111" s="102">
        <v>1.0</v>
      </c>
      <c r="T5111" s="102">
        <v>0.0</v>
      </c>
      <c r="U5111" s="102" t="s">
        <v>7558</v>
      </c>
      <c r="V5111" s="102" t="s">
        <v>7559</v>
      </c>
      <c r="W5111" s="102" t="s">
        <v>54</v>
      </c>
      <c r="X5111" s="102" t="s">
        <v>7591</v>
      </c>
      <c r="Y5111" s="101" t="s">
        <v>12</v>
      </c>
      <c r="Z5111" s="33" t="s">
        <v>8204</v>
      </c>
    </row>
    <row r="5112">
      <c r="A5112" s="98" t="s">
        <v>77</v>
      </c>
      <c r="B5112" s="99"/>
      <c r="C5112" s="100" t="s">
        <v>9859</v>
      </c>
      <c r="D5112" s="101" t="s">
        <v>158</v>
      </c>
      <c r="E5112" s="101" t="s">
        <v>9860</v>
      </c>
      <c r="F5112" s="99"/>
      <c r="G5112" s="99"/>
      <c r="H5112" s="99"/>
      <c r="I5112" s="99"/>
      <c r="J5112" s="99"/>
      <c r="K5112" s="99"/>
      <c r="L5112" s="99"/>
      <c r="M5112" s="99"/>
      <c r="N5112" s="99"/>
      <c r="O5112" s="99"/>
      <c r="P5112" s="99"/>
      <c r="Q5112" s="99"/>
      <c r="R5112" s="99"/>
      <c r="S5112" s="100">
        <v>1.0</v>
      </c>
      <c r="T5112" s="100">
        <v>1.0</v>
      </c>
      <c r="U5112" s="101" t="s">
        <v>7558</v>
      </c>
      <c r="V5112" s="101" t="s">
        <v>7559</v>
      </c>
      <c r="W5112" s="101" t="s">
        <v>54</v>
      </c>
      <c r="X5112" s="101" t="s">
        <v>7560</v>
      </c>
      <c r="Y5112" s="101" t="s">
        <v>18</v>
      </c>
    </row>
    <row r="5113">
      <c r="A5113" s="98" t="s">
        <v>64</v>
      </c>
      <c r="B5113" s="99"/>
      <c r="C5113" s="100" t="s">
        <v>9861</v>
      </c>
      <c r="D5113" s="101" t="s">
        <v>135</v>
      </c>
      <c r="E5113" s="101" t="s">
        <v>9862</v>
      </c>
      <c r="F5113" s="99"/>
      <c r="G5113" s="99"/>
      <c r="H5113" s="99"/>
      <c r="I5113" s="99"/>
      <c r="J5113" s="99"/>
      <c r="K5113" s="99"/>
      <c r="L5113" s="99"/>
      <c r="M5113" s="99"/>
      <c r="N5113" s="99"/>
      <c r="O5113" s="99"/>
      <c r="P5113" s="99"/>
      <c r="Q5113" s="99"/>
      <c r="R5113" s="99"/>
      <c r="S5113" s="100">
        <v>1.0</v>
      </c>
      <c r="T5113" s="100">
        <v>1.0</v>
      </c>
      <c r="U5113" s="101" t="s">
        <v>7558</v>
      </c>
      <c r="V5113" s="101" t="s">
        <v>7559</v>
      </c>
      <c r="W5113" s="101" t="s">
        <v>54</v>
      </c>
      <c r="X5113" s="101" t="s">
        <v>7560</v>
      </c>
      <c r="Y5113" s="101" t="s">
        <v>18</v>
      </c>
    </row>
    <row r="5114">
      <c r="A5114" s="103" t="s">
        <v>63</v>
      </c>
      <c r="B5114" s="99"/>
      <c r="C5114" s="100" t="s">
        <v>9863</v>
      </c>
      <c r="D5114" s="101" t="s">
        <v>146</v>
      </c>
      <c r="E5114" s="101" t="s">
        <v>9864</v>
      </c>
      <c r="F5114" s="99"/>
      <c r="G5114" s="99"/>
      <c r="H5114" s="99"/>
      <c r="I5114" s="99"/>
      <c r="J5114" s="99"/>
      <c r="K5114" s="99"/>
      <c r="L5114" s="99"/>
      <c r="M5114" s="99"/>
      <c r="N5114" s="99"/>
      <c r="O5114" s="99"/>
      <c r="P5114" s="99"/>
      <c r="Q5114" s="99"/>
      <c r="R5114" s="99"/>
      <c r="S5114" s="100">
        <v>1.0</v>
      </c>
      <c r="T5114" s="100">
        <v>1.0</v>
      </c>
      <c r="U5114" s="101" t="s">
        <v>7558</v>
      </c>
      <c r="V5114" s="101" t="s">
        <v>7559</v>
      </c>
      <c r="W5114" s="101" t="s">
        <v>54</v>
      </c>
      <c r="X5114" s="101" t="s">
        <v>7560</v>
      </c>
      <c r="Y5114" s="101" t="s">
        <v>18</v>
      </c>
    </row>
    <row r="5115">
      <c r="A5115" s="103" t="s">
        <v>63</v>
      </c>
      <c r="B5115" s="99"/>
      <c r="C5115" s="100" t="s">
        <v>9865</v>
      </c>
      <c r="D5115" s="101" t="s">
        <v>146</v>
      </c>
      <c r="E5115" s="101" t="s">
        <v>9866</v>
      </c>
      <c r="F5115" s="99"/>
      <c r="G5115" s="99"/>
      <c r="H5115" s="99"/>
      <c r="I5115" s="99"/>
      <c r="J5115" s="99"/>
      <c r="K5115" s="99"/>
      <c r="L5115" s="99"/>
      <c r="M5115" s="99"/>
      <c r="N5115" s="99"/>
      <c r="O5115" s="99"/>
      <c r="P5115" s="99"/>
      <c r="Q5115" s="99"/>
      <c r="R5115" s="99"/>
      <c r="S5115" s="100">
        <v>1.0</v>
      </c>
      <c r="T5115" s="100">
        <v>1.0</v>
      </c>
      <c r="U5115" s="101" t="s">
        <v>7558</v>
      </c>
      <c r="V5115" s="101" t="s">
        <v>7559</v>
      </c>
      <c r="W5115" s="101" t="s">
        <v>54</v>
      </c>
      <c r="X5115" s="101" t="s">
        <v>7560</v>
      </c>
      <c r="Y5115" s="101" t="s">
        <v>18</v>
      </c>
    </row>
    <row r="5116">
      <c r="A5116" s="98" t="s">
        <v>64</v>
      </c>
      <c r="B5116" s="99"/>
      <c r="C5116" s="100" t="s">
        <v>9867</v>
      </c>
      <c r="D5116" s="101" t="s">
        <v>122</v>
      </c>
      <c r="E5116" s="101" t="s">
        <v>9868</v>
      </c>
      <c r="F5116" s="99"/>
      <c r="G5116" s="99"/>
      <c r="H5116" s="99"/>
      <c r="I5116" s="99"/>
      <c r="J5116" s="99"/>
      <c r="K5116" s="99"/>
      <c r="L5116" s="99"/>
      <c r="M5116" s="99"/>
      <c r="N5116" s="99"/>
      <c r="O5116" s="99"/>
      <c r="P5116" s="99"/>
      <c r="Q5116" s="99"/>
      <c r="R5116" s="99"/>
      <c r="S5116" s="102">
        <v>1.0</v>
      </c>
      <c r="T5116" s="102">
        <v>1.0</v>
      </c>
      <c r="U5116" s="102" t="s">
        <v>7558</v>
      </c>
      <c r="V5116" s="102" t="s">
        <v>7559</v>
      </c>
      <c r="W5116" s="102" t="s">
        <v>54</v>
      </c>
      <c r="X5116" s="102" t="s">
        <v>7560</v>
      </c>
      <c r="Y5116" s="101" t="s">
        <v>18</v>
      </c>
    </row>
    <row r="5117">
      <c r="A5117" s="98" t="s">
        <v>64</v>
      </c>
      <c r="B5117" s="99"/>
      <c r="C5117" s="100" t="s">
        <v>9869</v>
      </c>
      <c r="D5117" s="101" t="s">
        <v>825</v>
      </c>
      <c r="E5117" s="101" t="s">
        <v>9870</v>
      </c>
      <c r="F5117" s="99"/>
      <c r="G5117" s="99"/>
      <c r="H5117" s="99"/>
      <c r="I5117" s="99"/>
      <c r="J5117" s="99"/>
      <c r="K5117" s="99"/>
      <c r="L5117" s="99"/>
      <c r="M5117" s="99"/>
      <c r="N5117" s="99"/>
      <c r="O5117" s="99"/>
      <c r="P5117" s="99"/>
      <c r="Q5117" s="99"/>
      <c r="R5117" s="99"/>
      <c r="S5117" s="102">
        <v>1.0</v>
      </c>
      <c r="T5117" s="102">
        <v>1.0</v>
      </c>
      <c r="U5117" s="102" t="s">
        <v>7558</v>
      </c>
      <c r="V5117" s="102" t="s">
        <v>7559</v>
      </c>
      <c r="W5117" s="102" t="s">
        <v>54</v>
      </c>
      <c r="X5117" s="102" t="s">
        <v>7560</v>
      </c>
      <c r="Y5117" s="101" t="s">
        <v>18</v>
      </c>
    </row>
    <row r="5118">
      <c r="A5118" s="103" t="s">
        <v>63</v>
      </c>
      <c r="B5118" s="99"/>
      <c r="C5118" s="100" t="s">
        <v>9871</v>
      </c>
      <c r="D5118" s="101" t="s">
        <v>151</v>
      </c>
      <c r="E5118" s="101" t="s">
        <v>9872</v>
      </c>
      <c r="F5118" s="99"/>
      <c r="G5118" s="99"/>
      <c r="H5118" s="99"/>
      <c r="I5118" s="99"/>
      <c r="J5118" s="99"/>
      <c r="K5118" s="99"/>
      <c r="L5118" s="99"/>
      <c r="M5118" s="99"/>
      <c r="N5118" s="99"/>
      <c r="O5118" s="99"/>
      <c r="P5118" s="99"/>
      <c r="Q5118" s="99"/>
      <c r="R5118" s="99"/>
      <c r="S5118" s="102">
        <v>1.0</v>
      </c>
      <c r="T5118" s="102">
        <v>1.0</v>
      </c>
      <c r="U5118" s="102" t="s">
        <v>7558</v>
      </c>
      <c r="V5118" s="102" t="s">
        <v>7559</v>
      </c>
      <c r="W5118" s="102" t="s">
        <v>54</v>
      </c>
      <c r="X5118" s="102" t="s">
        <v>7591</v>
      </c>
      <c r="Y5118" s="101" t="s">
        <v>12</v>
      </c>
      <c r="Z5118" s="33">
        <v>1.0</v>
      </c>
    </row>
    <row r="5119">
      <c r="A5119" s="103" t="s">
        <v>13</v>
      </c>
      <c r="B5119" s="99"/>
      <c r="C5119" s="100" t="s">
        <v>9873</v>
      </c>
      <c r="D5119" s="101" t="s">
        <v>122</v>
      </c>
      <c r="E5119" s="101" t="s">
        <v>9874</v>
      </c>
      <c r="F5119" s="99"/>
      <c r="G5119" s="99"/>
      <c r="H5119" s="99"/>
      <c r="I5119" s="99"/>
      <c r="J5119" s="99"/>
      <c r="K5119" s="99"/>
      <c r="L5119" s="99"/>
      <c r="M5119" s="99"/>
      <c r="N5119" s="99"/>
      <c r="O5119" s="99"/>
      <c r="P5119" s="99"/>
      <c r="Q5119" s="99"/>
      <c r="R5119" s="99"/>
      <c r="S5119" s="102">
        <v>1.0</v>
      </c>
      <c r="T5119" s="102">
        <v>1.0</v>
      </c>
      <c r="U5119" s="102" t="s">
        <v>7558</v>
      </c>
      <c r="V5119" s="102" t="s">
        <v>7559</v>
      </c>
      <c r="W5119" s="102" t="s">
        <v>54</v>
      </c>
      <c r="X5119" s="102" t="s">
        <v>7560</v>
      </c>
      <c r="Y5119" s="101" t="s">
        <v>18</v>
      </c>
    </row>
    <row r="5120">
      <c r="A5120" s="103" t="s">
        <v>63</v>
      </c>
      <c r="B5120" s="99"/>
      <c r="C5120" s="100" t="s">
        <v>9875</v>
      </c>
      <c r="D5120" s="101" t="s">
        <v>158</v>
      </c>
      <c r="E5120" s="101" t="s">
        <v>9876</v>
      </c>
      <c r="F5120" s="99"/>
      <c r="G5120" s="99"/>
      <c r="H5120" s="99"/>
      <c r="I5120" s="99"/>
      <c r="J5120" s="99"/>
      <c r="K5120" s="99"/>
      <c r="L5120" s="99"/>
      <c r="M5120" s="99"/>
      <c r="N5120" s="99"/>
      <c r="O5120" s="99"/>
      <c r="P5120" s="99"/>
      <c r="Q5120" s="99"/>
      <c r="R5120" s="99"/>
      <c r="S5120" s="100">
        <v>1.0</v>
      </c>
      <c r="T5120" s="100">
        <v>1.0</v>
      </c>
      <c r="U5120" s="101" t="s">
        <v>7558</v>
      </c>
      <c r="V5120" s="101" t="s">
        <v>7559</v>
      </c>
      <c r="W5120" s="101" t="s">
        <v>54</v>
      </c>
      <c r="X5120" s="101" t="s">
        <v>7560</v>
      </c>
      <c r="Y5120" s="101" t="s">
        <v>18</v>
      </c>
    </row>
    <row r="5121">
      <c r="A5121" s="103" t="s">
        <v>63</v>
      </c>
      <c r="B5121" s="99"/>
      <c r="C5121" s="100" t="s">
        <v>9877</v>
      </c>
      <c r="D5121" s="101" t="s">
        <v>151</v>
      </c>
      <c r="E5121" s="101" t="s">
        <v>9878</v>
      </c>
      <c r="F5121" s="99"/>
      <c r="G5121" s="99"/>
      <c r="H5121" s="99"/>
      <c r="I5121" s="99"/>
      <c r="J5121" s="99"/>
      <c r="K5121" s="99"/>
      <c r="L5121" s="99"/>
      <c r="M5121" s="99"/>
      <c r="N5121" s="99"/>
      <c r="O5121" s="99"/>
      <c r="P5121" s="99"/>
      <c r="Q5121" s="99"/>
      <c r="R5121" s="99"/>
      <c r="S5121" s="102">
        <v>1.0</v>
      </c>
      <c r="T5121" s="102">
        <v>1.0</v>
      </c>
      <c r="U5121" s="102" t="s">
        <v>7558</v>
      </c>
      <c r="V5121" s="102" t="s">
        <v>7559</v>
      </c>
      <c r="W5121" s="102" t="s">
        <v>54</v>
      </c>
      <c r="X5121" s="102" t="s">
        <v>7591</v>
      </c>
      <c r="Y5121" s="101" t="s">
        <v>12</v>
      </c>
      <c r="Z5121" s="33">
        <v>1.0</v>
      </c>
    </row>
    <row r="5122">
      <c r="A5122" s="98" t="s">
        <v>64</v>
      </c>
      <c r="B5122" s="99"/>
      <c r="C5122" s="100" t="s">
        <v>9879</v>
      </c>
      <c r="D5122" s="101" t="s">
        <v>146</v>
      </c>
      <c r="E5122" s="101" t="s">
        <v>9880</v>
      </c>
      <c r="F5122" s="99"/>
      <c r="G5122" s="99"/>
      <c r="H5122" s="99"/>
      <c r="I5122" s="99"/>
      <c r="J5122" s="99"/>
      <c r="K5122" s="99"/>
      <c r="L5122" s="99"/>
      <c r="M5122" s="99"/>
      <c r="N5122" s="99"/>
      <c r="O5122" s="99"/>
      <c r="P5122" s="99"/>
      <c r="Q5122" s="99"/>
      <c r="R5122" s="99"/>
      <c r="S5122" s="100">
        <v>1.0</v>
      </c>
      <c r="T5122" s="100">
        <v>1.0</v>
      </c>
      <c r="U5122" s="101" t="s">
        <v>7558</v>
      </c>
      <c r="V5122" s="101" t="s">
        <v>7559</v>
      </c>
      <c r="W5122" s="101" t="s">
        <v>54</v>
      </c>
      <c r="X5122" s="101" t="s">
        <v>7560</v>
      </c>
      <c r="Y5122" s="101" t="s">
        <v>18</v>
      </c>
    </row>
    <row r="5123">
      <c r="A5123" s="98" t="s">
        <v>64</v>
      </c>
      <c r="B5123" s="99"/>
      <c r="C5123" s="100" t="s">
        <v>9881</v>
      </c>
      <c r="D5123" s="101" t="s">
        <v>151</v>
      </c>
      <c r="E5123" s="101" t="s">
        <v>9882</v>
      </c>
      <c r="F5123" s="99"/>
      <c r="G5123" s="99"/>
      <c r="H5123" s="99"/>
      <c r="I5123" s="99"/>
      <c r="J5123" s="99"/>
      <c r="K5123" s="99"/>
      <c r="L5123" s="99"/>
      <c r="M5123" s="99"/>
      <c r="N5123" s="99"/>
      <c r="O5123" s="99"/>
      <c r="P5123" s="99"/>
      <c r="Q5123" s="99"/>
      <c r="R5123" s="99"/>
      <c r="S5123" s="102">
        <v>1.0</v>
      </c>
      <c r="T5123" s="102">
        <v>1.0</v>
      </c>
      <c r="U5123" s="102" t="s">
        <v>7558</v>
      </c>
      <c r="V5123" s="102" t="s">
        <v>7559</v>
      </c>
      <c r="W5123" s="102" t="s">
        <v>54</v>
      </c>
      <c r="X5123" s="102" t="s">
        <v>7591</v>
      </c>
      <c r="Y5123" s="101" t="s">
        <v>12</v>
      </c>
      <c r="Z5123" s="33">
        <v>1.0</v>
      </c>
    </row>
    <row r="5124">
      <c r="A5124" s="98" t="s">
        <v>92</v>
      </c>
      <c r="B5124" s="99"/>
      <c r="C5124" s="100" t="s">
        <v>9883</v>
      </c>
      <c r="D5124" s="101" t="s">
        <v>825</v>
      </c>
      <c r="E5124" s="101" t="s">
        <v>9884</v>
      </c>
      <c r="F5124" s="99"/>
      <c r="G5124" s="99"/>
      <c r="H5124" s="99"/>
      <c r="I5124" s="99"/>
      <c r="J5124" s="99"/>
      <c r="K5124" s="99"/>
      <c r="L5124" s="99"/>
      <c r="M5124" s="99"/>
      <c r="N5124" s="99"/>
      <c r="O5124" s="99"/>
      <c r="P5124" s="99"/>
      <c r="Q5124" s="99"/>
      <c r="R5124" s="99"/>
      <c r="S5124" s="102">
        <v>1.0</v>
      </c>
      <c r="T5124" s="102">
        <v>1.0</v>
      </c>
      <c r="U5124" s="102" t="s">
        <v>7558</v>
      </c>
      <c r="V5124" s="102" t="s">
        <v>7559</v>
      </c>
      <c r="W5124" s="102" t="s">
        <v>54</v>
      </c>
      <c r="X5124" s="102" t="s">
        <v>7560</v>
      </c>
      <c r="Y5124" s="101" t="s">
        <v>18</v>
      </c>
    </row>
    <row r="5125">
      <c r="A5125" s="103" t="s">
        <v>63</v>
      </c>
      <c r="B5125" s="99"/>
      <c r="C5125" s="100" t="s">
        <v>9885</v>
      </c>
      <c r="D5125" s="101" t="s">
        <v>151</v>
      </c>
      <c r="E5125" s="101" t="s">
        <v>9886</v>
      </c>
      <c r="F5125" s="99"/>
      <c r="G5125" s="99"/>
      <c r="H5125" s="99"/>
      <c r="I5125" s="99"/>
      <c r="J5125" s="99"/>
      <c r="K5125" s="99"/>
      <c r="L5125" s="99"/>
      <c r="M5125" s="99"/>
      <c r="N5125" s="99"/>
      <c r="O5125" s="99"/>
      <c r="P5125" s="99"/>
      <c r="Q5125" s="99"/>
      <c r="R5125" s="99"/>
      <c r="S5125" s="102">
        <v>1.0</v>
      </c>
      <c r="T5125" s="102">
        <v>1.0</v>
      </c>
      <c r="U5125" s="102" t="s">
        <v>7558</v>
      </c>
      <c r="V5125" s="102" t="s">
        <v>7559</v>
      </c>
      <c r="W5125" s="102" t="s">
        <v>54</v>
      </c>
      <c r="X5125" s="102" t="s">
        <v>7591</v>
      </c>
      <c r="Y5125" s="101" t="s">
        <v>12</v>
      </c>
      <c r="Z5125" s="33">
        <v>1.0</v>
      </c>
    </row>
    <row r="5126">
      <c r="A5126" s="98" t="s">
        <v>64</v>
      </c>
      <c r="B5126" s="99"/>
      <c r="C5126" s="100" t="s">
        <v>9887</v>
      </c>
      <c r="D5126" s="101" t="s">
        <v>122</v>
      </c>
      <c r="E5126" s="101" t="s">
        <v>9888</v>
      </c>
      <c r="F5126" s="99"/>
      <c r="G5126" s="99"/>
      <c r="H5126" s="99"/>
      <c r="I5126" s="99"/>
      <c r="J5126" s="99"/>
      <c r="K5126" s="99"/>
      <c r="L5126" s="99"/>
      <c r="M5126" s="99"/>
      <c r="N5126" s="99"/>
      <c r="O5126" s="99"/>
      <c r="P5126" s="99"/>
      <c r="Q5126" s="99"/>
      <c r="R5126" s="99"/>
      <c r="S5126" s="102">
        <v>1.0</v>
      </c>
      <c r="T5126" s="102">
        <v>1.0</v>
      </c>
      <c r="U5126" s="102" t="s">
        <v>7558</v>
      </c>
      <c r="V5126" s="102" t="s">
        <v>7559</v>
      </c>
      <c r="W5126" s="102" t="s">
        <v>54</v>
      </c>
      <c r="X5126" s="102" t="s">
        <v>7560</v>
      </c>
      <c r="Y5126" s="101" t="s">
        <v>18</v>
      </c>
    </row>
    <row r="5127">
      <c r="A5127" s="98" t="s">
        <v>77</v>
      </c>
      <c r="B5127" s="99"/>
      <c r="C5127" s="100" t="s">
        <v>9889</v>
      </c>
      <c r="D5127" s="101" t="s">
        <v>135</v>
      </c>
      <c r="E5127" s="101" t="s">
        <v>9890</v>
      </c>
      <c r="F5127" s="99"/>
      <c r="G5127" s="99"/>
      <c r="H5127" s="99"/>
      <c r="I5127" s="99"/>
      <c r="J5127" s="99"/>
      <c r="K5127" s="99"/>
      <c r="L5127" s="99"/>
      <c r="M5127" s="99"/>
      <c r="N5127" s="99"/>
      <c r="O5127" s="99"/>
      <c r="P5127" s="99"/>
      <c r="Q5127" s="99"/>
      <c r="R5127" s="99"/>
      <c r="S5127" s="100">
        <v>1.0</v>
      </c>
      <c r="T5127" s="100">
        <v>1.0</v>
      </c>
      <c r="U5127" s="101" t="s">
        <v>7558</v>
      </c>
      <c r="V5127" s="101" t="s">
        <v>7559</v>
      </c>
      <c r="W5127" s="101" t="s">
        <v>54</v>
      </c>
      <c r="X5127" s="101" t="s">
        <v>7560</v>
      </c>
      <c r="Y5127" s="101" t="s">
        <v>18</v>
      </c>
    </row>
    <row r="5128">
      <c r="A5128" s="98" t="s">
        <v>80</v>
      </c>
      <c r="B5128" s="99"/>
      <c r="C5128" s="100" t="s">
        <v>9891</v>
      </c>
      <c r="D5128" s="101" t="s">
        <v>135</v>
      </c>
      <c r="E5128" s="101" t="s">
        <v>9892</v>
      </c>
      <c r="F5128" s="99"/>
      <c r="G5128" s="99"/>
      <c r="H5128" s="99"/>
      <c r="I5128" s="99"/>
      <c r="J5128" s="99"/>
      <c r="K5128" s="99"/>
      <c r="L5128" s="99"/>
      <c r="M5128" s="99"/>
      <c r="N5128" s="99"/>
      <c r="O5128" s="99"/>
      <c r="P5128" s="99"/>
      <c r="Q5128" s="99"/>
      <c r="R5128" s="99"/>
      <c r="S5128" s="100">
        <v>1.0</v>
      </c>
      <c r="T5128" s="100">
        <v>1.0</v>
      </c>
      <c r="U5128" s="101" t="s">
        <v>7558</v>
      </c>
      <c r="V5128" s="101" t="s">
        <v>7559</v>
      </c>
      <c r="W5128" s="101" t="s">
        <v>54</v>
      </c>
      <c r="X5128" s="101" t="s">
        <v>7560</v>
      </c>
      <c r="Y5128" s="101" t="s">
        <v>18</v>
      </c>
    </row>
    <row r="5129">
      <c r="A5129" s="103" t="s">
        <v>63</v>
      </c>
      <c r="B5129" s="99"/>
      <c r="C5129" s="100" t="s">
        <v>9893</v>
      </c>
      <c r="D5129" s="101" t="s">
        <v>151</v>
      </c>
      <c r="E5129" s="101" t="s">
        <v>9894</v>
      </c>
      <c r="F5129" s="99"/>
      <c r="G5129" s="99"/>
      <c r="H5129" s="99"/>
      <c r="I5129" s="99"/>
      <c r="J5129" s="99"/>
      <c r="K5129" s="99"/>
      <c r="L5129" s="99"/>
      <c r="M5129" s="99"/>
      <c r="N5129" s="99"/>
      <c r="O5129" s="99"/>
      <c r="P5129" s="99"/>
      <c r="Q5129" s="99"/>
      <c r="R5129" s="99"/>
      <c r="S5129" s="102">
        <v>1.0</v>
      </c>
      <c r="T5129" s="102">
        <v>1.0</v>
      </c>
      <c r="U5129" s="102" t="s">
        <v>7558</v>
      </c>
      <c r="V5129" s="102" t="s">
        <v>7559</v>
      </c>
      <c r="W5129" s="102" t="s">
        <v>54</v>
      </c>
      <c r="X5129" s="102" t="s">
        <v>7591</v>
      </c>
      <c r="Y5129" s="101" t="s">
        <v>12</v>
      </c>
      <c r="Z5129" s="33">
        <v>1.0</v>
      </c>
    </row>
    <row r="5130">
      <c r="A5130" s="98" t="s">
        <v>64</v>
      </c>
      <c r="B5130" s="99"/>
      <c r="C5130" s="100" t="s">
        <v>9895</v>
      </c>
      <c r="D5130" s="101" t="s">
        <v>191</v>
      </c>
      <c r="E5130" s="101" t="s">
        <v>9896</v>
      </c>
      <c r="F5130" s="99"/>
      <c r="G5130" s="99"/>
      <c r="H5130" s="99"/>
      <c r="I5130" s="99"/>
      <c r="J5130" s="99"/>
      <c r="K5130" s="99"/>
      <c r="L5130" s="99"/>
      <c r="M5130" s="99"/>
      <c r="N5130" s="99"/>
      <c r="O5130" s="99"/>
      <c r="P5130" s="99"/>
      <c r="Q5130" s="99"/>
      <c r="R5130" s="99"/>
      <c r="S5130" s="100">
        <v>1.0</v>
      </c>
      <c r="T5130" s="100">
        <v>1.0</v>
      </c>
      <c r="U5130" s="101" t="s">
        <v>7558</v>
      </c>
      <c r="V5130" s="101" t="s">
        <v>7559</v>
      </c>
      <c r="W5130" s="101" t="s">
        <v>54</v>
      </c>
      <c r="X5130" s="101" t="s">
        <v>7560</v>
      </c>
      <c r="Y5130" s="101" t="s">
        <v>18</v>
      </c>
    </row>
    <row r="5131">
      <c r="A5131" s="98" t="s">
        <v>93</v>
      </c>
      <c r="B5131" s="99"/>
      <c r="C5131" s="100" t="s">
        <v>9897</v>
      </c>
      <c r="D5131" s="101" t="s">
        <v>122</v>
      </c>
      <c r="E5131" s="101" t="s">
        <v>9898</v>
      </c>
      <c r="F5131" s="99"/>
      <c r="G5131" s="99"/>
      <c r="H5131" s="99"/>
      <c r="I5131" s="99"/>
      <c r="J5131" s="99"/>
      <c r="K5131" s="99"/>
      <c r="L5131" s="99"/>
      <c r="M5131" s="99"/>
      <c r="N5131" s="99"/>
      <c r="O5131" s="99"/>
      <c r="P5131" s="99"/>
      <c r="Q5131" s="99"/>
      <c r="R5131" s="99"/>
      <c r="S5131" s="102">
        <v>1.0</v>
      </c>
      <c r="T5131" s="102">
        <v>1.0</v>
      </c>
      <c r="U5131" s="102" t="s">
        <v>7558</v>
      </c>
      <c r="V5131" s="102" t="s">
        <v>7559</v>
      </c>
      <c r="W5131" s="102" t="s">
        <v>54</v>
      </c>
      <c r="X5131" s="102" t="s">
        <v>7560</v>
      </c>
      <c r="Y5131" s="101" t="s">
        <v>18</v>
      </c>
    </row>
    <row r="5132">
      <c r="A5132" s="98" t="s">
        <v>67</v>
      </c>
      <c r="B5132" s="99"/>
      <c r="C5132" s="100" t="s">
        <v>9899</v>
      </c>
      <c r="D5132" s="101" t="s">
        <v>122</v>
      </c>
      <c r="E5132" s="101" t="s">
        <v>9900</v>
      </c>
      <c r="F5132" s="99"/>
      <c r="G5132" s="99"/>
      <c r="H5132" s="99"/>
      <c r="I5132" s="99"/>
      <c r="J5132" s="99"/>
      <c r="K5132" s="99"/>
      <c r="L5132" s="99"/>
      <c r="M5132" s="99"/>
      <c r="N5132" s="99"/>
      <c r="O5132" s="99"/>
      <c r="P5132" s="99"/>
      <c r="Q5132" s="99"/>
      <c r="R5132" s="99"/>
      <c r="S5132" s="102">
        <v>1.0</v>
      </c>
      <c r="T5132" s="102">
        <v>1.0</v>
      </c>
      <c r="U5132" s="102" t="s">
        <v>7558</v>
      </c>
      <c r="V5132" s="102" t="s">
        <v>7559</v>
      </c>
      <c r="W5132" s="102" t="s">
        <v>54</v>
      </c>
      <c r="X5132" s="102" t="s">
        <v>7560</v>
      </c>
      <c r="Y5132" s="101" t="s">
        <v>18</v>
      </c>
    </row>
    <row r="5133">
      <c r="A5133" s="103" t="s">
        <v>63</v>
      </c>
      <c r="B5133" s="99"/>
      <c r="C5133" s="100" t="s">
        <v>820</v>
      </c>
      <c r="D5133" s="101" t="s">
        <v>122</v>
      </c>
      <c r="E5133" s="101" t="s">
        <v>821</v>
      </c>
      <c r="F5133" s="99"/>
      <c r="G5133" s="99"/>
      <c r="H5133" s="99"/>
      <c r="I5133" s="99"/>
      <c r="J5133" s="99"/>
      <c r="K5133" s="99"/>
      <c r="L5133" s="99"/>
      <c r="M5133" s="99"/>
      <c r="N5133" s="99"/>
      <c r="O5133" s="99"/>
      <c r="P5133" s="99"/>
      <c r="Q5133" s="99"/>
      <c r="R5133" s="99"/>
      <c r="S5133" s="102">
        <v>1.0</v>
      </c>
      <c r="T5133" s="102">
        <v>1.0</v>
      </c>
      <c r="U5133" s="102" t="s">
        <v>7558</v>
      </c>
      <c r="V5133" s="102" t="s">
        <v>7559</v>
      </c>
      <c r="W5133" s="102" t="s">
        <v>54</v>
      </c>
      <c r="X5133" s="102" t="s">
        <v>7560</v>
      </c>
      <c r="Y5133" s="101" t="s">
        <v>18</v>
      </c>
    </row>
    <row r="5134">
      <c r="A5134" s="98" t="s">
        <v>90</v>
      </c>
      <c r="B5134" s="99"/>
      <c r="C5134" s="100" t="s">
        <v>9901</v>
      </c>
      <c r="D5134" s="101" t="s">
        <v>135</v>
      </c>
      <c r="E5134" s="101" t="s">
        <v>9902</v>
      </c>
      <c r="F5134" s="99"/>
      <c r="G5134" s="99"/>
      <c r="H5134" s="99"/>
      <c r="I5134" s="99"/>
      <c r="J5134" s="99"/>
      <c r="K5134" s="99"/>
      <c r="L5134" s="99"/>
      <c r="M5134" s="99"/>
      <c r="N5134" s="99"/>
      <c r="O5134" s="99"/>
      <c r="P5134" s="99"/>
      <c r="Q5134" s="99"/>
      <c r="R5134" s="99"/>
      <c r="S5134" s="100">
        <v>1.0</v>
      </c>
      <c r="T5134" s="100">
        <v>1.0</v>
      </c>
      <c r="U5134" s="101" t="s">
        <v>7558</v>
      </c>
      <c r="V5134" s="101" t="s">
        <v>7559</v>
      </c>
      <c r="W5134" s="101" t="s">
        <v>54</v>
      </c>
      <c r="X5134" s="101" t="s">
        <v>7560</v>
      </c>
      <c r="Y5134" s="101" t="s">
        <v>18</v>
      </c>
    </row>
    <row r="5135">
      <c r="A5135" s="98" t="s">
        <v>93</v>
      </c>
      <c r="B5135" s="99"/>
      <c r="C5135" s="100" t="s">
        <v>9903</v>
      </c>
      <c r="D5135" s="101" t="s">
        <v>471</v>
      </c>
      <c r="E5135" s="101" t="s">
        <v>9904</v>
      </c>
      <c r="F5135" s="99"/>
      <c r="G5135" s="99"/>
      <c r="H5135" s="99"/>
      <c r="I5135" s="99"/>
      <c r="J5135" s="99"/>
      <c r="K5135" s="99"/>
      <c r="L5135" s="99"/>
      <c r="M5135" s="99"/>
      <c r="N5135" s="99"/>
      <c r="O5135" s="99"/>
      <c r="P5135" s="99"/>
      <c r="Q5135" s="99"/>
      <c r="R5135" s="99"/>
      <c r="S5135" s="100">
        <v>1.0</v>
      </c>
      <c r="T5135" s="100">
        <v>1.0</v>
      </c>
      <c r="U5135" s="101" t="s">
        <v>7558</v>
      </c>
      <c r="V5135" s="101" t="s">
        <v>7559</v>
      </c>
      <c r="W5135" s="101" t="s">
        <v>54</v>
      </c>
      <c r="X5135" s="101" t="s">
        <v>7560</v>
      </c>
      <c r="Y5135" s="101" t="s">
        <v>18</v>
      </c>
    </row>
    <row r="5136">
      <c r="A5136" s="98" t="s">
        <v>82</v>
      </c>
      <c r="B5136" s="99"/>
      <c r="C5136" s="100" t="s">
        <v>9905</v>
      </c>
      <c r="D5136" s="101" t="s">
        <v>122</v>
      </c>
      <c r="E5136" s="101" t="s">
        <v>9906</v>
      </c>
      <c r="F5136" s="99"/>
      <c r="G5136" s="99"/>
      <c r="H5136" s="99"/>
      <c r="I5136" s="99"/>
      <c r="J5136" s="99"/>
      <c r="K5136" s="99"/>
      <c r="L5136" s="99"/>
      <c r="M5136" s="99"/>
      <c r="N5136" s="99"/>
      <c r="O5136" s="99"/>
      <c r="P5136" s="99"/>
      <c r="Q5136" s="99"/>
      <c r="R5136" s="99"/>
      <c r="S5136" s="102">
        <v>1.0</v>
      </c>
      <c r="T5136" s="102">
        <v>1.0</v>
      </c>
      <c r="U5136" s="102" t="s">
        <v>7558</v>
      </c>
      <c r="V5136" s="102" t="s">
        <v>7559</v>
      </c>
      <c r="W5136" s="102" t="s">
        <v>54</v>
      </c>
      <c r="X5136" s="102" t="s">
        <v>7560</v>
      </c>
      <c r="Y5136" s="101" t="s">
        <v>18</v>
      </c>
    </row>
    <row r="5137">
      <c r="A5137" s="103" t="s">
        <v>87</v>
      </c>
      <c r="B5137" s="99"/>
      <c r="C5137" s="100" t="s">
        <v>9907</v>
      </c>
      <c r="D5137" s="101" t="s">
        <v>471</v>
      </c>
      <c r="E5137" s="101" t="s">
        <v>9908</v>
      </c>
      <c r="F5137" s="99"/>
      <c r="G5137" s="99"/>
      <c r="H5137" s="99"/>
      <c r="I5137" s="99"/>
      <c r="J5137" s="99"/>
      <c r="K5137" s="99"/>
      <c r="L5137" s="99"/>
      <c r="M5137" s="99"/>
      <c r="N5137" s="99"/>
      <c r="O5137" s="99"/>
      <c r="P5137" s="99"/>
      <c r="Q5137" s="99"/>
      <c r="R5137" s="99"/>
      <c r="S5137" s="100">
        <v>1.0</v>
      </c>
      <c r="T5137" s="100">
        <v>1.0</v>
      </c>
      <c r="U5137" s="101" t="s">
        <v>7558</v>
      </c>
      <c r="V5137" s="101" t="s">
        <v>7559</v>
      </c>
      <c r="W5137" s="101" t="s">
        <v>54</v>
      </c>
      <c r="X5137" s="101" t="s">
        <v>7560</v>
      </c>
      <c r="Y5137" s="101" t="s">
        <v>18</v>
      </c>
    </row>
    <row r="5138">
      <c r="A5138" s="103" t="s">
        <v>24</v>
      </c>
      <c r="B5138" s="99"/>
      <c r="C5138" s="100" t="s">
        <v>9909</v>
      </c>
      <c r="D5138" s="101" t="s">
        <v>122</v>
      </c>
      <c r="E5138" s="101" t="s">
        <v>9910</v>
      </c>
      <c r="F5138" s="99"/>
      <c r="G5138" s="99"/>
      <c r="H5138" s="99"/>
      <c r="I5138" s="99"/>
      <c r="J5138" s="99"/>
      <c r="K5138" s="99"/>
      <c r="L5138" s="99"/>
      <c r="M5138" s="99"/>
      <c r="N5138" s="99"/>
      <c r="O5138" s="99"/>
      <c r="P5138" s="99"/>
      <c r="Q5138" s="99"/>
      <c r="R5138" s="99"/>
      <c r="S5138" s="102">
        <v>1.0</v>
      </c>
      <c r="T5138" s="102">
        <v>1.0</v>
      </c>
      <c r="U5138" s="102" t="s">
        <v>7558</v>
      </c>
      <c r="V5138" s="102" t="s">
        <v>7559</v>
      </c>
      <c r="W5138" s="102" t="s">
        <v>54</v>
      </c>
      <c r="X5138" s="102" t="s">
        <v>7560</v>
      </c>
      <c r="Y5138" s="101" t="s">
        <v>18</v>
      </c>
    </row>
    <row r="5139">
      <c r="A5139" s="103" t="s">
        <v>24</v>
      </c>
      <c r="B5139" s="99"/>
      <c r="C5139" s="100" t="s">
        <v>9911</v>
      </c>
      <c r="D5139" s="101" t="s">
        <v>122</v>
      </c>
      <c r="E5139" s="101" t="s">
        <v>9912</v>
      </c>
      <c r="F5139" s="99"/>
      <c r="G5139" s="99"/>
      <c r="H5139" s="99"/>
      <c r="I5139" s="99"/>
      <c r="J5139" s="99"/>
      <c r="K5139" s="99"/>
      <c r="L5139" s="99"/>
      <c r="M5139" s="99"/>
      <c r="N5139" s="99"/>
      <c r="O5139" s="99"/>
      <c r="P5139" s="99"/>
      <c r="Q5139" s="99"/>
      <c r="R5139" s="99"/>
      <c r="S5139" s="102">
        <v>1.0</v>
      </c>
      <c r="T5139" s="102">
        <v>1.0</v>
      </c>
      <c r="U5139" s="102" t="s">
        <v>7558</v>
      </c>
      <c r="V5139" s="102" t="s">
        <v>7559</v>
      </c>
      <c r="W5139" s="102" t="s">
        <v>54</v>
      </c>
      <c r="X5139" s="102" t="s">
        <v>7560</v>
      </c>
      <c r="Y5139" s="101" t="s">
        <v>18</v>
      </c>
    </row>
    <row r="5140">
      <c r="A5140" s="98" t="s">
        <v>90</v>
      </c>
      <c r="B5140" s="99"/>
      <c r="C5140" s="100" t="s">
        <v>9913</v>
      </c>
      <c r="D5140" s="101" t="s">
        <v>158</v>
      </c>
      <c r="E5140" s="101" t="s">
        <v>9914</v>
      </c>
      <c r="F5140" s="99"/>
      <c r="G5140" s="99"/>
      <c r="H5140" s="99"/>
      <c r="I5140" s="99"/>
      <c r="J5140" s="99"/>
      <c r="K5140" s="99"/>
      <c r="L5140" s="99"/>
      <c r="M5140" s="99"/>
      <c r="N5140" s="99"/>
      <c r="O5140" s="99"/>
      <c r="P5140" s="99"/>
      <c r="Q5140" s="99"/>
      <c r="R5140" s="99"/>
      <c r="S5140" s="100">
        <v>1.0</v>
      </c>
      <c r="T5140" s="100">
        <v>1.0</v>
      </c>
      <c r="U5140" s="101" t="s">
        <v>7558</v>
      </c>
      <c r="V5140" s="101" t="s">
        <v>7559</v>
      </c>
      <c r="W5140" s="101" t="s">
        <v>54</v>
      </c>
      <c r="X5140" s="101" t="s">
        <v>7560</v>
      </c>
      <c r="Y5140" s="101" t="s">
        <v>18</v>
      </c>
    </row>
    <row r="5141">
      <c r="A5141" s="103" t="s">
        <v>63</v>
      </c>
      <c r="B5141" s="99"/>
      <c r="C5141" s="100" t="s">
        <v>9915</v>
      </c>
      <c r="D5141" s="101" t="s">
        <v>9916</v>
      </c>
      <c r="E5141" s="101" t="s">
        <v>9917</v>
      </c>
      <c r="F5141" s="99"/>
      <c r="G5141" s="99"/>
      <c r="H5141" s="99"/>
      <c r="I5141" s="99"/>
      <c r="J5141" s="99"/>
      <c r="K5141" s="99"/>
      <c r="L5141" s="99"/>
      <c r="M5141" s="99"/>
      <c r="N5141" s="99"/>
      <c r="O5141" s="99"/>
      <c r="P5141" s="99"/>
      <c r="Q5141" s="99"/>
      <c r="R5141" s="99"/>
      <c r="S5141" s="100">
        <v>1.0</v>
      </c>
      <c r="T5141" s="100">
        <v>1.0</v>
      </c>
      <c r="U5141" s="101" t="s">
        <v>7558</v>
      </c>
      <c r="V5141" s="101" t="s">
        <v>7559</v>
      </c>
      <c r="W5141" s="101" t="s">
        <v>56</v>
      </c>
      <c r="X5141" s="101" t="s">
        <v>7560</v>
      </c>
      <c r="Y5141" s="101" t="s">
        <v>22</v>
      </c>
    </row>
    <row r="5142">
      <c r="A5142" s="98" t="s">
        <v>64</v>
      </c>
      <c r="B5142" s="99"/>
      <c r="C5142" s="100" t="s">
        <v>9918</v>
      </c>
      <c r="D5142" s="101" t="s">
        <v>122</v>
      </c>
      <c r="E5142" s="101" t="s">
        <v>9919</v>
      </c>
      <c r="F5142" s="99"/>
      <c r="G5142" s="99"/>
      <c r="H5142" s="99"/>
      <c r="I5142" s="99"/>
      <c r="J5142" s="99"/>
      <c r="K5142" s="99"/>
      <c r="L5142" s="99"/>
      <c r="M5142" s="99"/>
      <c r="N5142" s="99"/>
      <c r="O5142" s="99"/>
      <c r="P5142" s="99"/>
      <c r="Q5142" s="99"/>
      <c r="R5142" s="99"/>
      <c r="S5142" s="102">
        <v>1.0</v>
      </c>
      <c r="T5142" s="102">
        <v>1.0</v>
      </c>
      <c r="U5142" s="102" t="s">
        <v>7558</v>
      </c>
      <c r="V5142" s="102" t="s">
        <v>7559</v>
      </c>
      <c r="W5142" s="102" t="s">
        <v>54</v>
      </c>
      <c r="X5142" s="102" t="s">
        <v>7560</v>
      </c>
      <c r="Y5142" s="101" t="s">
        <v>18</v>
      </c>
    </row>
    <row r="5143">
      <c r="A5143" s="103" t="s">
        <v>63</v>
      </c>
      <c r="B5143" s="99"/>
      <c r="C5143" s="100" t="s">
        <v>9920</v>
      </c>
      <c r="D5143" s="101" t="s">
        <v>9916</v>
      </c>
      <c r="E5143" s="101" t="s">
        <v>9921</v>
      </c>
      <c r="F5143" s="99"/>
      <c r="G5143" s="99"/>
      <c r="H5143" s="99"/>
      <c r="I5143" s="99"/>
      <c r="J5143" s="99"/>
      <c r="K5143" s="99"/>
      <c r="L5143" s="99"/>
      <c r="M5143" s="99"/>
      <c r="N5143" s="99"/>
      <c r="O5143" s="99"/>
      <c r="P5143" s="99"/>
      <c r="Q5143" s="99"/>
      <c r="R5143" s="99"/>
      <c r="S5143" s="100">
        <v>1.0</v>
      </c>
      <c r="T5143" s="100">
        <v>1.0</v>
      </c>
      <c r="U5143" s="101" t="s">
        <v>7558</v>
      </c>
      <c r="V5143" s="101" t="s">
        <v>7559</v>
      </c>
      <c r="W5143" s="101" t="s">
        <v>56</v>
      </c>
      <c r="X5143" s="101" t="s">
        <v>7560</v>
      </c>
      <c r="Y5143" s="101" t="s">
        <v>22</v>
      </c>
    </row>
    <row r="5144">
      <c r="A5144" s="103" t="s">
        <v>63</v>
      </c>
      <c r="B5144" s="99"/>
      <c r="C5144" s="100" t="s">
        <v>9922</v>
      </c>
      <c r="D5144" s="101" t="s">
        <v>122</v>
      </c>
      <c r="E5144" s="101" t="s">
        <v>9923</v>
      </c>
      <c r="F5144" s="99"/>
      <c r="G5144" s="99"/>
      <c r="H5144" s="99"/>
      <c r="I5144" s="99"/>
      <c r="J5144" s="99"/>
      <c r="K5144" s="99"/>
      <c r="L5144" s="99"/>
      <c r="M5144" s="99"/>
      <c r="N5144" s="99"/>
      <c r="O5144" s="99"/>
      <c r="P5144" s="99"/>
      <c r="Q5144" s="99"/>
      <c r="R5144" s="99"/>
      <c r="S5144" s="102">
        <v>1.0</v>
      </c>
      <c r="T5144" s="102">
        <v>1.0</v>
      </c>
      <c r="U5144" s="102" t="s">
        <v>7558</v>
      </c>
      <c r="V5144" s="102" t="s">
        <v>7559</v>
      </c>
      <c r="W5144" s="102" t="s">
        <v>54</v>
      </c>
      <c r="X5144" s="102" t="s">
        <v>7560</v>
      </c>
      <c r="Y5144" s="101" t="s">
        <v>18</v>
      </c>
    </row>
    <row r="5145">
      <c r="A5145" s="103" t="s">
        <v>19</v>
      </c>
      <c r="B5145" s="99"/>
      <c r="C5145" s="100" t="s">
        <v>9924</v>
      </c>
      <c r="D5145" s="101" t="s">
        <v>122</v>
      </c>
      <c r="E5145" s="101" t="s">
        <v>9925</v>
      </c>
      <c r="F5145" s="99"/>
      <c r="G5145" s="99"/>
      <c r="H5145" s="99"/>
      <c r="I5145" s="99"/>
      <c r="J5145" s="99"/>
      <c r="K5145" s="99"/>
      <c r="L5145" s="99"/>
      <c r="M5145" s="99"/>
      <c r="N5145" s="99"/>
      <c r="O5145" s="99"/>
      <c r="P5145" s="99"/>
      <c r="Q5145" s="99"/>
      <c r="R5145" s="99"/>
      <c r="S5145" s="102">
        <v>1.0</v>
      </c>
      <c r="T5145" s="102">
        <v>1.0</v>
      </c>
      <c r="U5145" s="102" t="s">
        <v>7558</v>
      </c>
      <c r="V5145" s="102" t="s">
        <v>7559</v>
      </c>
      <c r="W5145" s="102" t="s">
        <v>54</v>
      </c>
      <c r="X5145" s="102" t="s">
        <v>7560</v>
      </c>
      <c r="Y5145" s="101" t="s">
        <v>18</v>
      </c>
    </row>
    <row r="5146">
      <c r="A5146" s="98" t="s">
        <v>64</v>
      </c>
      <c r="B5146" s="99"/>
      <c r="C5146" s="100" t="s">
        <v>9926</v>
      </c>
      <c r="D5146" s="101" t="s">
        <v>3699</v>
      </c>
      <c r="E5146" s="101" t="s">
        <v>9927</v>
      </c>
      <c r="F5146" s="99"/>
      <c r="G5146" s="99"/>
      <c r="H5146" s="99"/>
      <c r="I5146" s="99"/>
      <c r="J5146" s="99"/>
      <c r="K5146" s="99"/>
      <c r="L5146" s="99"/>
      <c r="M5146" s="99"/>
      <c r="N5146" s="99"/>
      <c r="O5146" s="99"/>
      <c r="P5146" s="99"/>
      <c r="Q5146" s="99"/>
      <c r="R5146" s="99"/>
      <c r="S5146" s="100">
        <v>1.0</v>
      </c>
      <c r="T5146" s="100">
        <v>1.0</v>
      </c>
      <c r="U5146" s="101" t="s">
        <v>7558</v>
      </c>
      <c r="V5146" s="101" t="s">
        <v>7559</v>
      </c>
      <c r="W5146" s="101" t="s">
        <v>56</v>
      </c>
      <c r="X5146" s="101" t="s">
        <v>7560</v>
      </c>
      <c r="Y5146" s="101" t="s">
        <v>22</v>
      </c>
    </row>
    <row r="5147">
      <c r="A5147" s="98" t="s">
        <v>64</v>
      </c>
      <c r="B5147" s="99"/>
      <c r="C5147" s="100" t="s">
        <v>9928</v>
      </c>
      <c r="D5147" s="101" t="s">
        <v>122</v>
      </c>
      <c r="E5147" s="101" t="s">
        <v>9929</v>
      </c>
      <c r="F5147" s="99"/>
      <c r="G5147" s="99"/>
      <c r="H5147" s="99"/>
      <c r="I5147" s="99"/>
      <c r="J5147" s="99"/>
      <c r="K5147" s="99"/>
      <c r="L5147" s="99"/>
      <c r="M5147" s="99"/>
      <c r="N5147" s="99"/>
      <c r="O5147" s="99"/>
      <c r="P5147" s="99"/>
      <c r="Q5147" s="99"/>
      <c r="R5147" s="99"/>
      <c r="S5147" s="102">
        <v>1.0</v>
      </c>
      <c r="T5147" s="102">
        <v>1.0</v>
      </c>
      <c r="U5147" s="102" t="s">
        <v>7558</v>
      </c>
      <c r="V5147" s="102" t="s">
        <v>7559</v>
      </c>
      <c r="W5147" s="102" t="s">
        <v>54</v>
      </c>
      <c r="X5147" s="102" t="s">
        <v>7560</v>
      </c>
      <c r="Y5147" s="101" t="s">
        <v>18</v>
      </c>
    </row>
    <row r="5148">
      <c r="A5148" s="98" t="s">
        <v>64</v>
      </c>
      <c r="B5148" s="99"/>
      <c r="C5148" s="100" t="s">
        <v>9930</v>
      </c>
      <c r="D5148" s="101" t="s">
        <v>122</v>
      </c>
      <c r="E5148" s="101" t="s">
        <v>9931</v>
      </c>
      <c r="F5148" s="99"/>
      <c r="G5148" s="99"/>
      <c r="H5148" s="99"/>
      <c r="I5148" s="99"/>
      <c r="J5148" s="99"/>
      <c r="K5148" s="99"/>
      <c r="L5148" s="99"/>
      <c r="M5148" s="99"/>
      <c r="N5148" s="99"/>
      <c r="O5148" s="99"/>
      <c r="P5148" s="99"/>
      <c r="Q5148" s="99"/>
      <c r="R5148" s="99"/>
      <c r="S5148" s="102">
        <v>1.0</v>
      </c>
      <c r="T5148" s="102">
        <v>1.0</v>
      </c>
      <c r="U5148" s="102" t="s">
        <v>7558</v>
      </c>
      <c r="V5148" s="102" t="s">
        <v>7559</v>
      </c>
      <c r="W5148" s="102" t="s">
        <v>54</v>
      </c>
      <c r="X5148" s="102" t="s">
        <v>7560</v>
      </c>
      <c r="Y5148" s="101" t="s">
        <v>18</v>
      </c>
    </row>
    <row r="5149">
      <c r="A5149" s="103" t="s">
        <v>63</v>
      </c>
      <c r="B5149" s="99"/>
      <c r="C5149" s="100" t="s">
        <v>824</v>
      </c>
      <c r="D5149" s="101" t="s">
        <v>825</v>
      </c>
      <c r="E5149" s="101" t="s">
        <v>826</v>
      </c>
      <c r="F5149" s="99"/>
      <c r="G5149" s="99"/>
      <c r="H5149" s="99"/>
      <c r="I5149" s="99"/>
      <c r="J5149" s="99"/>
      <c r="K5149" s="99"/>
      <c r="L5149" s="99"/>
      <c r="M5149" s="99"/>
      <c r="N5149" s="99"/>
      <c r="O5149" s="99"/>
      <c r="P5149" s="99"/>
      <c r="Q5149" s="99"/>
      <c r="R5149" s="99"/>
      <c r="S5149" s="102">
        <v>1.0</v>
      </c>
      <c r="T5149" s="102">
        <v>1.0</v>
      </c>
      <c r="U5149" s="102" t="s">
        <v>7558</v>
      </c>
      <c r="V5149" s="102" t="s">
        <v>7559</v>
      </c>
      <c r="W5149" s="102" t="s">
        <v>54</v>
      </c>
      <c r="X5149" s="102" t="s">
        <v>7560</v>
      </c>
      <c r="Y5149" s="101" t="s">
        <v>18</v>
      </c>
    </row>
    <row r="5150">
      <c r="A5150" s="98" t="s">
        <v>93</v>
      </c>
      <c r="B5150" s="99"/>
      <c r="C5150" s="100" t="s">
        <v>9932</v>
      </c>
      <c r="D5150" s="101" t="s">
        <v>122</v>
      </c>
      <c r="E5150" s="101" t="s">
        <v>9933</v>
      </c>
      <c r="F5150" s="99"/>
      <c r="G5150" s="99"/>
      <c r="H5150" s="99"/>
      <c r="I5150" s="99"/>
      <c r="J5150" s="99"/>
      <c r="K5150" s="99"/>
      <c r="L5150" s="99"/>
      <c r="M5150" s="99"/>
      <c r="N5150" s="99"/>
      <c r="O5150" s="99"/>
      <c r="P5150" s="99"/>
      <c r="Q5150" s="99"/>
      <c r="R5150" s="99"/>
      <c r="S5150" s="102">
        <v>1.0</v>
      </c>
      <c r="T5150" s="102">
        <v>1.0</v>
      </c>
      <c r="U5150" s="102" t="s">
        <v>7558</v>
      </c>
      <c r="V5150" s="102" t="s">
        <v>7559</v>
      </c>
      <c r="W5150" s="102" t="s">
        <v>54</v>
      </c>
      <c r="X5150" s="102" t="s">
        <v>7560</v>
      </c>
      <c r="Y5150" s="101" t="s">
        <v>18</v>
      </c>
    </row>
    <row r="5151">
      <c r="A5151" s="98" t="s">
        <v>62</v>
      </c>
      <c r="B5151" s="99"/>
      <c r="C5151" s="100" t="s">
        <v>9934</v>
      </c>
      <c r="D5151" s="101" t="s">
        <v>146</v>
      </c>
      <c r="E5151" s="101" t="s">
        <v>9935</v>
      </c>
      <c r="F5151" s="99"/>
      <c r="G5151" s="99"/>
      <c r="H5151" s="99"/>
      <c r="I5151" s="99"/>
      <c r="J5151" s="99"/>
      <c r="K5151" s="99"/>
      <c r="L5151" s="99"/>
      <c r="M5151" s="99"/>
      <c r="N5151" s="99"/>
      <c r="O5151" s="99"/>
      <c r="P5151" s="99"/>
      <c r="Q5151" s="99"/>
      <c r="R5151" s="99"/>
      <c r="S5151" s="100">
        <v>1.0</v>
      </c>
      <c r="T5151" s="100">
        <v>1.0</v>
      </c>
      <c r="U5151" s="101" t="s">
        <v>7558</v>
      </c>
      <c r="V5151" s="101" t="s">
        <v>7559</v>
      </c>
      <c r="W5151" s="101" t="s">
        <v>54</v>
      </c>
      <c r="X5151" s="101" t="s">
        <v>7560</v>
      </c>
      <c r="Y5151" s="101" t="s">
        <v>18</v>
      </c>
    </row>
    <row r="5152">
      <c r="A5152" s="98" t="s">
        <v>64</v>
      </c>
      <c r="B5152" s="99"/>
      <c r="C5152" s="100" t="s">
        <v>9936</v>
      </c>
      <c r="D5152" s="101" t="s">
        <v>825</v>
      </c>
      <c r="E5152" s="101" t="s">
        <v>9937</v>
      </c>
      <c r="F5152" s="99"/>
      <c r="G5152" s="99"/>
      <c r="H5152" s="99"/>
      <c r="I5152" s="99"/>
      <c r="J5152" s="99"/>
      <c r="K5152" s="99"/>
      <c r="L5152" s="99"/>
      <c r="M5152" s="99"/>
      <c r="N5152" s="99"/>
      <c r="O5152" s="99"/>
      <c r="P5152" s="99"/>
      <c r="Q5152" s="99"/>
      <c r="R5152" s="99"/>
      <c r="S5152" s="102">
        <v>1.0</v>
      </c>
      <c r="T5152" s="102">
        <v>1.0</v>
      </c>
      <c r="U5152" s="102" t="s">
        <v>7558</v>
      </c>
      <c r="V5152" s="102" t="s">
        <v>7559</v>
      </c>
      <c r="W5152" s="102" t="s">
        <v>54</v>
      </c>
      <c r="X5152" s="102" t="s">
        <v>7560</v>
      </c>
      <c r="Y5152" s="101" t="s">
        <v>18</v>
      </c>
    </row>
    <row r="5153">
      <c r="A5153" s="98" t="s">
        <v>93</v>
      </c>
      <c r="B5153" s="99"/>
      <c r="C5153" s="100" t="s">
        <v>9938</v>
      </c>
      <c r="D5153" s="101" t="s">
        <v>122</v>
      </c>
      <c r="E5153" s="101" t="s">
        <v>9939</v>
      </c>
      <c r="F5153" s="99"/>
      <c r="G5153" s="99"/>
      <c r="H5153" s="99"/>
      <c r="I5153" s="99"/>
      <c r="J5153" s="99"/>
      <c r="K5153" s="99"/>
      <c r="L5153" s="99"/>
      <c r="M5153" s="99"/>
      <c r="N5153" s="99"/>
      <c r="O5153" s="99"/>
      <c r="P5153" s="99"/>
      <c r="Q5153" s="99"/>
      <c r="R5153" s="99"/>
      <c r="S5153" s="102">
        <v>1.0</v>
      </c>
      <c r="T5153" s="102">
        <v>1.0</v>
      </c>
      <c r="U5153" s="102" t="s">
        <v>7558</v>
      </c>
      <c r="V5153" s="102" t="s">
        <v>7559</v>
      </c>
      <c r="W5153" s="102" t="s">
        <v>54</v>
      </c>
      <c r="X5153" s="102" t="s">
        <v>7560</v>
      </c>
      <c r="Y5153" s="101" t="s">
        <v>18</v>
      </c>
    </row>
    <row r="5154">
      <c r="A5154" s="98" t="s">
        <v>64</v>
      </c>
      <c r="B5154" s="99"/>
      <c r="C5154" s="100" t="s">
        <v>9940</v>
      </c>
      <c r="D5154" s="101" t="s">
        <v>122</v>
      </c>
      <c r="E5154" s="101" t="s">
        <v>9941</v>
      </c>
      <c r="F5154" s="99"/>
      <c r="G5154" s="99"/>
      <c r="H5154" s="99"/>
      <c r="I5154" s="99"/>
      <c r="J5154" s="99"/>
      <c r="K5154" s="99"/>
      <c r="L5154" s="99"/>
      <c r="M5154" s="99"/>
      <c r="N5154" s="99"/>
      <c r="O5154" s="99"/>
      <c r="P5154" s="99"/>
      <c r="Q5154" s="99"/>
      <c r="R5154" s="99"/>
      <c r="S5154" s="102">
        <v>1.0</v>
      </c>
      <c r="T5154" s="102">
        <v>1.0</v>
      </c>
      <c r="U5154" s="102" t="s">
        <v>7558</v>
      </c>
      <c r="V5154" s="102" t="s">
        <v>7559</v>
      </c>
      <c r="W5154" s="102" t="s">
        <v>54</v>
      </c>
      <c r="X5154" s="102" t="s">
        <v>7560</v>
      </c>
      <c r="Y5154" s="101" t="s">
        <v>18</v>
      </c>
    </row>
    <row r="5155">
      <c r="A5155" s="98" t="s">
        <v>64</v>
      </c>
      <c r="B5155" s="99"/>
      <c r="C5155" s="100" t="s">
        <v>9942</v>
      </c>
      <c r="D5155" s="101" t="s">
        <v>135</v>
      </c>
      <c r="E5155" s="101" t="s">
        <v>9943</v>
      </c>
      <c r="F5155" s="99"/>
      <c r="G5155" s="99"/>
      <c r="H5155" s="99"/>
      <c r="I5155" s="99"/>
      <c r="J5155" s="99"/>
      <c r="K5155" s="99"/>
      <c r="L5155" s="99"/>
      <c r="M5155" s="99"/>
      <c r="N5155" s="99"/>
      <c r="O5155" s="99"/>
      <c r="P5155" s="99"/>
      <c r="Q5155" s="99"/>
      <c r="R5155" s="99"/>
      <c r="S5155" s="100">
        <v>1.0</v>
      </c>
      <c r="T5155" s="100">
        <v>1.0</v>
      </c>
      <c r="U5155" s="101" t="s">
        <v>7558</v>
      </c>
      <c r="V5155" s="101" t="s">
        <v>7559</v>
      </c>
      <c r="W5155" s="101" t="s">
        <v>54</v>
      </c>
      <c r="X5155" s="101" t="s">
        <v>7560</v>
      </c>
      <c r="Y5155" s="101" t="s">
        <v>18</v>
      </c>
    </row>
    <row r="5156">
      <c r="A5156" s="98" t="s">
        <v>64</v>
      </c>
      <c r="B5156" s="99"/>
      <c r="C5156" s="100" t="s">
        <v>9944</v>
      </c>
      <c r="D5156" s="101" t="s">
        <v>135</v>
      </c>
      <c r="E5156" s="101" t="s">
        <v>9945</v>
      </c>
      <c r="F5156" s="99"/>
      <c r="G5156" s="99"/>
      <c r="H5156" s="99"/>
      <c r="I5156" s="99"/>
      <c r="J5156" s="99"/>
      <c r="K5156" s="99"/>
      <c r="L5156" s="99"/>
      <c r="M5156" s="99"/>
      <c r="N5156" s="99"/>
      <c r="O5156" s="99"/>
      <c r="P5156" s="99"/>
      <c r="Q5156" s="99"/>
      <c r="R5156" s="99"/>
      <c r="S5156" s="100">
        <v>1.0</v>
      </c>
      <c r="T5156" s="100">
        <v>1.0</v>
      </c>
      <c r="U5156" s="101" t="s">
        <v>7558</v>
      </c>
      <c r="V5156" s="101" t="s">
        <v>7559</v>
      </c>
      <c r="W5156" s="101" t="s">
        <v>54</v>
      </c>
      <c r="X5156" s="101" t="s">
        <v>7560</v>
      </c>
      <c r="Y5156" s="101" t="s">
        <v>18</v>
      </c>
    </row>
    <row r="5157">
      <c r="A5157" s="98" t="s">
        <v>86</v>
      </c>
      <c r="B5157" s="99"/>
      <c r="C5157" s="100" t="s">
        <v>9946</v>
      </c>
      <c r="D5157" s="101" t="s">
        <v>158</v>
      </c>
      <c r="E5157" s="101" t="s">
        <v>9947</v>
      </c>
      <c r="F5157" s="99"/>
      <c r="G5157" s="99"/>
      <c r="H5157" s="99"/>
      <c r="I5157" s="99"/>
      <c r="J5157" s="99"/>
      <c r="K5157" s="99"/>
      <c r="L5157" s="99"/>
      <c r="M5157" s="99"/>
      <c r="N5157" s="99"/>
      <c r="O5157" s="99"/>
      <c r="P5157" s="99"/>
      <c r="Q5157" s="99"/>
      <c r="R5157" s="99"/>
      <c r="S5157" s="104">
        <v>1.0</v>
      </c>
      <c r="T5157" s="100">
        <v>1.0</v>
      </c>
      <c r="U5157" s="101" t="s">
        <v>7558</v>
      </c>
      <c r="V5157" s="101" t="s">
        <v>7559</v>
      </c>
      <c r="W5157" s="101" t="s">
        <v>54</v>
      </c>
      <c r="X5157" s="101" t="s">
        <v>7560</v>
      </c>
      <c r="Y5157" s="101" t="s">
        <v>18</v>
      </c>
    </row>
    <row r="5158">
      <c r="A5158" s="103" t="s">
        <v>24</v>
      </c>
      <c r="B5158" s="99"/>
      <c r="C5158" s="100" t="s">
        <v>9948</v>
      </c>
      <c r="D5158" s="101" t="s">
        <v>128</v>
      </c>
      <c r="E5158" s="101" t="s">
        <v>9949</v>
      </c>
      <c r="F5158" s="99"/>
      <c r="G5158" s="99"/>
      <c r="H5158" s="99"/>
      <c r="I5158" s="99"/>
      <c r="J5158" s="99"/>
      <c r="K5158" s="99"/>
      <c r="L5158" s="99"/>
      <c r="M5158" s="99"/>
      <c r="N5158" s="99"/>
      <c r="O5158" s="99"/>
      <c r="P5158" s="99"/>
      <c r="Q5158" s="99"/>
      <c r="R5158" s="99"/>
      <c r="S5158" s="100">
        <v>1.0</v>
      </c>
      <c r="T5158" s="100">
        <v>0.0</v>
      </c>
      <c r="U5158" s="101" t="s">
        <v>7558</v>
      </c>
      <c r="V5158" s="101" t="s">
        <v>7559</v>
      </c>
      <c r="W5158" s="101" t="s">
        <v>54</v>
      </c>
      <c r="X5158" s="101" t="s">
        <v>7560</v>
      </c>
      <c r="Y5158" s="101" t="s">
        <v>12</v>
      </c>
    </row>
    <row r="5159">
      <c r="A5159" s="103" t="s">
        <v>24</v>
      </c>
      <c r="B5159" s="99"/>
      <c r="C5159" s="100" t="s">
        <v>833</v>
      </c>
      <c r="D5159" s="101" t="s">
        <v>122</v>
      </c>
      <c r="E5159" s="101" t="s">
        <v>834</v>
      </c>
      <c r="F5159" s="99"/>
      <c r="G5159" s="99"/>
      <c r="H5159" s="99"/>
      <c r="I5159" s="99"/>
      <c r="J5159" s="99"/>
      <c r="K5159" s="99"/>
      <c r="L5159" s="99"/>
      <c r="M5159" s="99"/>
      <c r="N5159" s="99"/>
      <c r="O5159" s="99"/>
      <c r="P5159" s="99"/>
      <c r="Q5159" s="99"/>
      <c r="R5159" s="99"/>
      <c r="S5159" s="102">
        <v>1.0</v>
      </c>
      <c r="T5159" s="102">
        <v>1.0</v>
      </c>
      <c r="U5159" s="102" t="s">
        <v>7558</v>
      </c>
      <c r="V5159" s="102" t="s">
        <v>7559</v>
      </c>
      <c r="W5159" s="102" t="s">
        <v>54</v>
      </c>
      <c r="X5159" s="102" t="s">
        <v>7560</v>
      </c>
      <c r="Y5159" s="101" t="s">
        <v>18</v>
      </c>
    </row>
    <row r="5160">
      <c r="A5160" s="98" t="s">
        <v>93</v>
      </c>
      <c r="B5160" s="99"/>
      <c r="C5160" s="100" t="s">
        <v>9950</v>
      </c>
      <c r="D5160" s="101" t="s">
        <v>135</v>
      </c>
      <c r="E5160" s="101" t="s">
        <v>9951</v>
      </c>
      <c r="F5160" s="99"/>
      <c r="G5160" s="99"/>
      <c r="H5160" s="99"/>
      <c r="I5160" s="99"/>
      <c r="J5160" s="99"/>
      <c r="K5160" s="99"/>
      <c r="L5160" s="99"/>
      <c r="M5160" s="99"/>
      <c r="N5160" s="99"/>
      <c r="O5160" s="99"/>
      <c r="P5160" s="99"/>
      <c r="Q5160" s="99"/>
      <c r="R5160" s="99"/>
      <c r="S5160" s="100">
        <v>1.0</v>
      </c>
      <c r="T5160" s="100">
        <v>1.0</v>
      </c>
      <c r="U5160" s="101" t="s">
        <v>7558</v>
      </c>
      <c r="V5160" s="101" t="s">
        <v>7559</v>
      </c>
      <c r="W5160" s="101" t="s">
        <v>54</v>
      </c>
      <c r="X5160" s="101" t="s">
        <v>7560</v>
      </c>
      <c r="Y5160" s="101" t="s">
        <v>18</v>
      </c>
    </row>
    <row r="5161">
      <c r="A5161" s="98" t="s">
        <v>93</v>
      </c>
      <c r="B5161" s="99"/>
      <c r="C5161" s="100" t="s">
        <v>9952</v>
      </c>
      <c r="D5161" s="101" t="s">
        <v>135</v>
      </c>
      <c r="E5161" s="101" t="s">
        <v>9953</v>
      </c>
      <c r="F5161" s="99"/>
      <c r="G5161" s="99"/>
      <c r="H5161" s="99"/>
      <c r="I5161" s="99"/>
      <c r="J5161" s="99"/>
      <c r="K5161" s="99"/>
      <c r="L5161" s="99"/>
      <c r="M5161" s="99"/>
      <c r="N5161" s="99"/>
      <c r="O5161" s="99"/>
      <c r="P5161" s="99"/>
      <c r="Q5161" s="99"/>
      <c r="R5161" s="99"/>
      <c r="S5161" s="100">
        <v>1.0</v>
      </c>
      <c r="T5161" s="100">
        <v>1.0</v>
      </c>
      <c r="U5161" s="101" t="s">
        <v>7558</v>
      </c>
      <c r="V5161" s="101" t="s">
        <v>7559</v>
      </c>
      <c r="W5161" s="101" t="s">
        <v>54</v>
      </c>
      <c r="X5161" s="101" t="s">
        <v>7560</v>
      </c>
      <c r="Y5161" s="101" t="s">
        <v>18</v>
      </c>
    </row>
    <row r="5162">
      <c r="A5162" s="98" t="s">
        <v>77</v>
      </c>
      <c r="B5162" s="99"/>
      <c r="C5162" s="100" t="s">
        <v>9954</v>
      </c>
      <c r="D5162" s="101" t="s">
        <v>151</v>
      </c>
      <c r="E5162" s="101" t="s">
        <v>9955</v>
      </c>
      <c r="F5162" s="99"/>
      <c r="G5162" s="99"/>
      <c r="H5162" s="99"/>
      <c r="I5162" s="99"/>
      <c r="J5162" s="99"/>
      <c r="K5162" s="99"/>
      <c r="L5162" s="99"/>
      <c r="M5162" s="99"/>
      <c r="N5162" s="99"/>
      <c r="O5162" s="99"/>
      <c r="P5162" s="99"/>
      <c r="Q5162" s="99"/>
      <c r="R5162" s="99"/>
      <c r="S5162" s="102">
        <v>1.0</v>
      </c>
      <c r="T5162" s="102">
        <v>1.0</v>
      </c>
      <c r="U5162" s="102" t="s">
        <v>7558</v>
      </c>
      <c r="V5162" s="102" t="s">
        <v>7559</v>
      </c>
      <c r="W5162" s="102" t="s">
        <v>54</v>
      </c>
      <c r="X5162" s="102" t="s">
        <v>7591</v>
      </c>
      <c r="Y5162" s="101" t="s">
        <v>12</v>
      </c>
      <c r="Z5162" s="33">
        <v>1.0</v>
      </c>
    </row>
    <row r="5163">
      <c r="A5163" s="98" t="s">
        <v>64</v>
      </c>
      <c r="B5163" s="99"/>
      <c r="C5163" s="100" t="s">
        <v>9956</v>
      </c>
      <c r="D5163" s="101" t="s">
        <v>135</v>
      </c>
      <c r="E5163" s="101" t="s">
        <v>9957</v>
      </c>
      <c r="F5163" s="99"/>
      <c r="G5163" s="99"/>
      <c r="H5163" s="99"/>
      <c r="I5163" s="99"/>
      <c r="J5163" s="99"/>
      <c r="K5163" s="99"/>
      <c r="L5163" s="99"/>
      <c r="M5163" s="99"/>
      <c r="N5163" s="99"/>
      <c r="O5163" s="99"/>
      <c r="P5163" s="99"/>
      <c r="Q5163" s="99"/>
      <c r="R5163" s="99"/>
      <c r="S5163" s="100">
        <v>1.0</v>
      </c>
      <c r="T5163" s="100">
        <v>1.0</v>
      </c>
      <c r="U5163" s="101" t="s">
        <v>7558</v>
      </c>
      <c r="V5163" s="101" t="s">
        <v>7559</v>
      </c>
      <c r="W5163" s="101" t="s">
        <v>54</v>
      </c>
      <c r="X5163" s="101" t="s">
        <v>7560</v>
      </c>
      <c r="Y5163" s="101" t="s">
        <v>18</v>
      </c>
    </row>
    <row r="5164">
      <c r="A5164" s="98" t="s">
        <v>93</v>
      </c>
      <c r="B5164" s="99"/>
      <c r="C5164" s="100" t="s">
        <v>9958</v>
      </c>
      <c r="D5164" s="101" t="s">
        <v>122</v>
      </c>
      <c r="E5164" s="101" t="s">
        <v>9959</v>
      </c>
      <c r="F5164" s="99"/>
      <c r="G5164" s="99"/>
      <c r="H5164" s="99"/>
      <c r="I5164" s="99"/>
      <c r="J5164" s="99"/>
      <c r="K5164" s="99"/>
      <c r="L5164" s="99"/>
      <c r="M5164" s="99"/>
      <c r="N5164" s="99"/>
      <c r="O5164" s="99"/>
      <c r="P5164" s="99"/>
      <c r="Q5164" s="99"/>
      <c r="R5164" s="99"/>
      <c r="S5164" s="102">
        <v>1.0</v>
      </c>
      <c r="T5164" s="102">
        <v>1.0</v>
      </c>
      <c r="U5164" s="102" t="s">
        <v>7558</v>
      </c>
      <c r="V5164" s="102" t="s">
        <v>7559</v>
      </c>
      <c r="W5164" s="102" t="s">
        <v>54</v>
      </c>
      <c r="X5164" s="102" t="s">
        <v>7560</v>
      </c>
      <c r="Y5164" s="101" t="s">
        <v>18</v>
      </c>
    </row>
    <row r="5165">
      <c r="A5165" s="103" t="s">
        <v>24</v>
      </c>
      <c r="B5165" s="99"/>
      <c r="C5165" s="100" t="s">
        <v>9960</v>
      </c>
      <c r="D5165" s="101" t="s">
        <v>122</v>
      </c>
      <c r="E5165" s="101" t="s">
        <v>9961</v>
      </c>
      <c r="F5165" s="99"/>
      <c r="G5165" s="99"/>
      <c r="H5165" s="99"/>
      <c r="I5165" s="99"/>
      <c r="J5165" s="99"/>
      <c r="K5165" s="99"/>
      <c r="L5165" s="99"/>
      <c r="M5165" s="99"/>
      <c r="N5165" s="99"/>
      <c r="O5165" s="99"/>
      <c r="P5165" s="99"/>
      <c r="Q5165" s="99"/>
      <c r="R5165" s="99"/>
      <c r="S5165" s="102">
        <v>1.0</v>
      </c>
      <c r="T5165" s="102">
        <v>1.0</v>
      </c>
      <c r="U5165" s="102" t="s">
        <v>7558</v>
      </c>
      <c r="V5165" s="102" t="s">
        <v>7559</v>
      </c>
      <c r="W5165" s="102" t="s">
        <v>54</v>
      </c>
      <c r="X5165" s="102" t="s">
        <v>7560</v>
      </c>
      <c r="Y5165" s="101" t="s">
        <v>18</v>
      </c>
    </row>
    <row r="5166">
      <c r="A5166" s="98" t="s">
        <v>93</v>
      </c>
      <c r="B5166" s="99"/>
      <c r="C5166" s="100" t="s">
        <v>9962</v>
      </c>
      <c r="D5166" s="101" t="s">
        <v>158</v>
      </c>
      <c r="E5166" s="101" t="s">
        <v>9963</v>
      </c>
      <c r="F5166" s="99"/>
      <c r="G5166" s="99"/>
      <c r="H5166" s="99"/>
      <c r="I5166" s="99"/>
      <c r="J5166" s="99"/>
      <c r="K5166" s="99"/>
      <c r="L5166" s="99"/>
      <c r="M5166" s="99"/>
      <c r="N5166" s="99"/>
      <c r="O5166" s="99"/>
      <c r="P5166" s="99"/>
      <c r="Q5166" s="99"/>
      <c r="R5166" s="99"/>
      <c r="S5166" s="100">
        <v>1.0</v>
      </c>
      <c r="T5166" s="100">
        <v>1.0</v>
      </c>
      <c r="U5166" s="101" t="s">
        <v>7558</v>
      </c>
      <c r="V5166" s="101" t="s">
        <v>7559</v>
      </c>
      <c r="W5166" s="101" t="s">
        <v>54</v>
      </c>
      <c r="X5166" s="101" t="s">
        <v>7560</v>
      </c>
      <c r="Y5166" s="101" t="s">
        <v>18</v>
      </c>
    </row>
    <row r="5167">
      <c r="A5167" s="98" t="s">
        <v>64</v>
      </c>
      <c r="B5167" s="99"/>
      <c r="C5167" s="100" t="s">
        <v>9964</v>
      </c>
      <c r="D5167" s="101" t="s">
        <v>471</v>
      </c>
      <c r="E5167" s="101" t="s">
        <v>9965</v>
      </c>
      <c r="F5167" s="99"/>
      <c r="G5167" s="99"/>
      <c r="H5167" s="99"/>
      <c r="I5167" s="99"/>
      <c r="J5167" s="99"/>
      <c r="K5167" s="99"/>
      <c r="L5167" s="99"/>
      <c r="M5167" s="99"/>
      <c r="N5167" s="99"/>
      <c r="O5167" s="99"/>
      <c r="P5167" s="99"/>
      <c r="Q5167" s="99"/>
      <c r="R5167" s="99"/>
      <c r="S5167" s="100">
        <v>1.0</v>
      </c>
      <c r="T5167" s="100">
        <v>1.0</v>
      </c>
      <c r="U5167" s="101" t="s">
        <v>7558</v>
      </c>
      <c r="V5167" s="101" t="s">
        <v>7559</v>
      </c>
      <c r="W5167" s="101" t="s">
        <v>55</v>
      </c>
      <c r="X5167" s="101" t="s">
        <v>7560</v>
      </c>
      <c r="Y5167" s="101" t="s">
        <v>20</v>
      </c>
    </row>
    <row r="5168">
      <c r="A5168" s="98" t="s">
        <v>81</v>
      </c>
      <c r="B5168" s="99"/>
      <c r="C5168" s="100" t="s">
        <v>9966</v>
      </c>
      <c r="D5168" s="101" t="s">
        <v>146</v>
      </c>
      <c r="E5168" s="101" t="s">
        <v>9967</v>
      </c>
      <c r="F5168" s="99"/>
      <c r="G5168" s="99"/>
      <c r="H5168" s="99"/>
      <c r="I5168" s="99"/>
      <c r="J5168" s="99"/>
      <c r="K5168" s="99"/>
      <c r="L5168" s="99"/>
      <c r="M5168" s="99"/>
      <c r="N5168" s="99"/>
      <c r="O5168" s="99"/>
      <c r="P5168" s="99"/>
      <c r="Q5168" s="99"/>
      <c r="R5168" s="99"/>
      <c r="S5168" s="100">
        <v>1.0</v>
      </c>
      <c r="T5168" s="100">
        <v>1.0</v>
      </c>
      <c r="U5168" s="101" t="s">
        <v>7558</v>
      </c>
      <c r="V5168" s="101" t="s">
        <v>7559</v>
      </c>
      <c r="W5168" s="101" t="s">
        <v>55</v>
      </c>
      <c r="X5168" s="101" t="s">
        <v>7560</v>
      </c>
      <c r="Y5168" s="101" t="s">
        <v>20</v>
      </c>
    </row>
    <row r="5169">
      <c r="A5169" s="103" t="s">
        <v>89</v>
      </c>
      <c r="B5169" s="99"/>
      <c r="C5169" s="100" t="s">
        <v>9968</v>
      </c>
      <c r="D5169" s="101" t="s">
        <v>191</v>
      </c>
      <c r="E5169" s="101" t="s">
        <v>9969</v>
      </c>
      <c r="F5169" s="99"/>
      <c r="G5169" s="99"/>
      <c r="H5169" s="99"/>
      <c r="I5169" s="99"/>
      <c r="J5169" s="99"/>
      <c r="K5169" s="99"/>
      <c r="L5169" s="99"/>
      <c r="M5169" s="99"/>
      <c r="N5169" s="99"/>
      <c r="O5169" s="99"/>
      <c r="P5169" s="99"/>
      <c r="Q5169" s="99"/>
      <c r="R5169" s="99"/>
      <c r="S5169" s="100">
        <v>1.0</v>
      </c>
      <c r="T5169" s="100">
        <v>1.0</v>
      </c>
      <c r="U5169" s="101" t="s">
        <v>7558</v>
      </c>
      <c r="V5169" s="101" t="s">
        <v>7559</v>
      </c>
      <c r="W5169" s="101" t="s">
        <v>55</v>
      </c>
      <c r="X5169" s="101" t="s">
        <v>7560</v>
      </c>
      <c r="Y5169" s="101" t="s">
        <v>20</v>
      </c>
    </row>
    <row r="5170">
      <c r="A5170" s="103" t="s">
        <v>63</v>
      </c>
      <c r="B5170" s="99"/>
      <c r="C5170" s="100" t="s">
        <v>9970</v>
      </c>
      <c r="D5170" s="101" t="s">
        <v>825</v>
      </c>
      <c r="E5170" s="101" t="s">
        <v>9971</v>
      </c>
      <c r="F5170" s="99"/>
      <c r="G5170" s="99"/>
      <c r="H5170" s="99"/>
      <c r="I5170" s="99"/>
      <c r="J5170" s="99"/>
      <c r="K5170" s="99"/>
      <c r="L5170" s="99"/>
      <c r="M5170" s="99"/>
      <c r="N5170" s="99"/>
      <c r="O5170" s="99"/>
      <c r="P5170" s="99"/>
      <c r="Q5170" s="99"/>
      <c r="R5170" s="99"/>
      <c r="S5170" s="100">
        <v>1.0</v>
      </c>
      <c r="T5170" s="100">
        <v>1.0</v>
      </c>
      <c r="U5170" s="101" t="s">
        <v>7558</v>
      </c>
      <c r="V5170" s="101" t="s">
        <v>7559</v>
      </c>
      <c r="W5170" s="101" t="s">
        <v>55</v>
      </c>
      <c r="X5170" s="101" t="s">
        <v>7560</v>
      </c>
      <c r="Y5170" s="101" t="s">
        <v>20</v>
      </c>
    </row>
    <row r="5171">
      <c r="A5171" s="103" t="s">
        <v>24</v>
      </c>
      <c r="B5171" s="99"/>
      <c r="C5171" s="100" t="s">
        <v>855</v>
      </c>
      <c r="D5171" s="101" t="s">
        <v>122</v>
      </c>
      <c r="E5171" s="101" t="s">
        <v>856</v>
      </c>
      <c r="F5171" s="99"/>
      <c r="G5171" s="99"/>
      <c r="H5171" s="99"/>
      <c r="I5171" s="99"/>
      <c r="J5171" s="99"/>
      <c r="K5171" s="99"/>
      <c r="L5171" s="99"/>
      <c r="M5171" s="99"/>
      <c r="N5171" s="99"/>
      <c r="O5171" s="99"/>
      <c r="P5171" s="99"/>
      <c r="Q5171" s="99"/>
      <c r="R5171" s="99"/>
      <c r="S5171" s="100">
        <v>1.0</v>
      </c>
      <c r="T5171" s="100">
        <v>1.0</v>
      </c>
      <c r="U5171" s="101" t="s">
        <v>7558</v>
      </c>
      <c r="V5171" s="101" t="s">
        <v>7559</v>
      </c>
      <c r="W5171" s="101" t="s">
        <v>55</v>
      </c>
      <c r="X5171" s="101" t="s">
        <v>7560</v>
      </c>
      <c r="Y5171" s="101" t="s">
        <v>20</v>
      </c>
    </row>
    <row r="5172">
      <c r="A5172" s="103" t="s">
        <v>63</v>
      </c>
      <c r="B5172" s="99"/>
      <c r="C5172" s="100" t="s">
        <v>9972</v>
      </c>
      <c r="D5172" s="101" t="s">
        <v>825</v>
      </c>
      <c r="E5172" s="101" t="s">
        <v>9973</v>
      </c>
      <c r="F5172" s="99"/>
      <c r="G5172" s="99"/>
      <c r="H5172" s="99"/>
      <c r="I5172" s="99"/>
      <c r="J5172" s="99"/>
      <c r="K5172" s="99"/>
      <c r="L5172" s="99"/>
      <c r="M5172" s="99"/>
      <c r="N5172" s="99"/>
      <c r="O5172" s="99"/>
      <c r="P5172" s="99"/>
      <c r="Q5172" s="99"/>
      <c r="R5172" s="99"/>
      <c r="S5172" s="100">
        <v>1.0</v>
      </c>
      <c r="T5172" s="100">
        <v>1.0</v>
      </c>
      <c r="U5172" s="101" t="s">
        <v>7558</v>
      </c>
      <c r="V5172" s="101" t="s">
        <v>7559</v>
      </c>
      <c r="W5172" s="101" t="s">
        <v>55</v>
      </c>
      <c r="X5172" s="101" t="s">
        <v>7560</v>
      </c>
      <c r="Y5172" s="101" t="s">
        <v>20</v>
      </c>
    </row>
    <row r="5173">
      <c r="A5173" s="103" t="s">
        <v>63</v>
      </c>
      <c r="B5173" s="99"/>
      <c r="C5173" s="100" t="s">
        <v>9974</v>
      </c>
      <c r="D5173" s="101" t="s">
        <v>122</v>
      </c>
      <c r="E5173" s="101" t="s">
        <v>9975</v>
      </c>
      <c r="F5173" s="99"/>
      <c r="G5173" s="99"/>
      <c r="H5173" s="99"/>
      <c r="I5173" s="99"/>
      <c r="J5173" s="99"/>
      <c r="K5173" s="99"/>
      <c r="L5173" s="99"/>
      <c r="M5173" s="99"/>
      <c r="N5173" s="99"/>
      <c r="O5173" s="99"/>
      <c r="P5173" s="99"/>
      <c r="Q5173" s="99"/>
      <c r="R5173" s="99"/>
      <c r="S5173" s="100">
        <v>1.0</v>
      </c>
      <c r="T5173" s="100">
        <v>1.0</v>
      </c>
      <c r="U5173" s="101" t="s">
        <v>7558</v>
      </c>
      <c r="V5173" s="101" t="s">
        <v>7559</v>
      </c>
      <c r="W5173" s="101" t="s">
        <v>55</v>
      </c>
      <c r="X5173" s="101" t="s">
        <v>7560</v>
      </c>
      <c r="Y5173" s="101" t="s">
        <v>20</v>
      </c>
    </row>
    <row r="5174">
      <c r="A5174" s="98" t="s">
        <v>93</v>
      </c>
      <c r="B5174" s="99"/>
      <c r="C5174" s="100" t="s">
        <v>9976</v>
      </c>
      <c r="D5174" s="101" t="s">
        <v>122</v>
      </c>
      <c r="E5174" s="101" t="s">
        <v>9977</v>
      </c>
      <c r="F5174" s="99"/>
      <c r="G5174" s="99"/>
      <c r="H5174" s="99"/>
      <c r="I5174" s="99"/>
      <c r="J5174" s="99"/>
      <c r="K5174" s="99"/>
      <c r="L5174" s="99"/>
      <c r="M5174" s="99"/>
      <c r="N5174" s="99"/>
      <c r="O5174" s="99"/>
      <c r="P5174" s="99"/>
      <c r="Q5174" s="99"/>
      <c r="R5174" s="99"/>
      <c r="S5174" s="100">
        <v>1.0</v>
      </c>
      <c r="T5174" s="100">
        <v>1.0</v>
      </c>
      <c r="U5174" s="101" t="s">
        <v>7558</v>
      </c>
      <c r="V5174" s="101" t="s">
        <v>7559</v>
      </c>
      <c r="W5174" s="101" t="s">
        <v>55</v>
      </c>
      <c r="X5174" s="101" t="s">
        <v>7560</v>
      </c>
      <c r="Y5174" s="101" t="s">
        <v>20</v>
      </c>
    </row>
    <row r="5175">
      <c r="A5175" s="98" t="s">
        <v>64</v>
      </c>
      <c r="B5175" s="99"/>
      <c r="C5175" s="100" t="s">
        <v>921</v>
      </c>
      <c r="D5175" s="101" t="s">
        <v>122</v>
      </c>
      <c r="E5175" s="101" t="s">
        <v>9978</v>
      </c>
      <c r="F5175" s="99"/>
      <c r="G5175" s="99"/>
      <c r="H5175" s="99"/>
      <c r="I5175" s="99"/>
      <c r="J5175" s="99"/>
      <c r="K5175" s="99"/>
      <c r="L5175" s="99"/>
      <c r="M5175" s="99"/>
      <c r="N5175" s="99"/>
      <c r="O5175" s="99"/>
      <c r="P5175" s="99"/>
      <c r="Q5175" s="99"/>
      <c r="R5175" s="99"/>
      <c r="S5175" s="100">
        <v>1.0</v>
      </c>
      <c r="T5175" s="100">
        <v>1.0</v>
      </c>
      <c r="U5175" s="101" t="s">
        <v>7558</v>
      </c>
      <c r="V5175" s="101" t="s">
        <v>7559</v>
      </c>
      <c r="W5175" s="101" t="s">
        <v>55</v>
      </c>
      <c r="X5175" s="101" t="s">
        <v>7560</v>
      </c>
      <c r="Y5175" s="101" t="s">
        <v>20</v>
      </c>
    </row>
    <row r="5176">
      <c r="A5176" s="98" t="s">
        <v>80</v>
      </c>
      <c r="B5176" s="99"/>
      <c r="C5176" s="100" t="s">
        <v>9979</v>
      </c>
      <c r="D5176" s="101" t="s">
        <v>122</v>
      </c>
      <c r="E5176" s="101" t="s">
        <v>9980</v>
      </c>
      <c r="F5176" s="99"/>
      <c r="G5176" s="99"/>
      <c r="H5176" s="99"/>
      <c r="I5176" s="99"/>
      <c r="J5176" s="99"/>
      <c r="K5176" s="99"/>
      <c r="L5176" s="99"/>
      <c r="M5176" s="99"/>
      <c r="N5176" s="99"/>
      <c r="O5176" s="99"/>
      <c r="P5176" s="99"/>
      <c r="Q5176" s="99"/>
      <c r="R5176" s="99"/>
      <c r="S5176" s="100">
        <v>1.0</v>
      </c>
      <c r="T5176" s="100">
        <v>1.0</v>
      </c>
      <c r="U5176" s="101" t="s">
        <v>7558</v>
      </c>
      <c r="V5176" s="101" t="s">
        <v>7559</v>
      </c>
      <c r="W5176" s="101" t="s">
        <v>55</v>
      </c>
      <c r="X5176" s="101" t="s">
        <v>7560</v>
      </c>
      <c r="Y5176" s="101" t="s">
        <v>20</v>
      </c>
    </row>
    <row r="5177">
      <c r="A5177" s="98" t="s">
        <v>64</v>
      </c>
      <c r="B5177" s="99"/>
      <c r="C5177" s="100" t="s">
        <v>9981</v>
      </c>
      <c r="D5177" s="101" t="s">
        <v>122</v>
      </c>
      <c r="E5177" s="101" t="s">
        <v>9982</v>
      </c>
      <c r="F5177" s="99"/>
      <c r="G5177" s="99"/>
      <c r="H5177" s="99"/>
      <c r="I5177" s="99"/>
      <c r="J5177" s="99"/>
      <c r="K5177" s="99"/>
      <c r="L5177" s="99"/>
      <c r="M5177" s="99"/>
      <c r="N5177" s="99"/>
      <c r="O5177" s="99"/>
      <c r="P5177" s="99"/>
      <c r="Q5177" s="99"/>
      <c r="R5177" s="99"/>
      <c r="S5177" s="100">
        <v>1.0</v>
      </c>
      <c r="T5177" s="100">
        <v>1.0</v>
      </c>
      <c r="U5177" s="101" t="s">
        <v>7558</v>
      </c>
      <c r="V5177" s="101" t="s">
        <v>7559</v>
      </c>
      <c r="W5177" s="101" t="s">
        <v>55</v>
      </c>
      <c r="X5177" s="101" t="s">
        <v>7560</v>
      </c>
      <c r="Y5177" s="101" t="s">
        <v>20</v>
      </c>
    </row>
    <row r="5178">
      <c r="A5178" s="98" t="s">
        <v>64</v>
      </c>
      <c r="B5178" s="99"/>
      <c r="C5178" s="100" t="s">
        <v>9983</v>
      </c>
      <c r="D5178" s="101" t="s">
        <v>135</v>
      </c>
      <c r="E5178" s="101" t="s">
        <v>9984</v>
      </c>
      <c r="F5178" s="99"/>
      <c r="G5178" s="99"/>
      <c r="H5178" s="99"/>
      <c r="I5178" s="99"/>
      <c r="J5178" s="99"/>
      <c r="K5178" s="99"/>
      <c r="L5178" s="99"/>
      <c r="M5178" s="99"/>
      <c r="N5178" s="99"/>
      <c r="O5178" s="99"/>
      <c r="P5178" s="99"/>
      <c r="Q5178" s="99"/>
      <c r="R5178" s="99"/>
      <c r="S5178" s="100">
        <v>1.0</v>
      </c>
      <c r="T5178" s="100">
        <v>1.0</v>
      </c>
      <c r="U5178" s="101" t="s">
        <v>7558</v>
      </c>
      <c r="V5178" s="101" t="s">
        <v>7559</v>
      </c>
      <c r="W5178" s="106" t="s">
        <v>55</v>
      </c>
      <c r="X5178" s="101" t="s">
        <v>7560</v>
      </c>
      <c r="Y5178" s="101" t="s">
        <v>20</v>
      </c>
    </row>
    <row r="5179">
      <c r="A5179" s="98" t="s">
        <v>64</v>
      </c>
      <c r="B5179" s="99"/>
      <c r="C5179" s="100" t="s">
        <v>9985</v>
      </c>
      <c r="D5179" s="101" t="s">
        <v>122</v>
      </c>
      <c r="E5179" s="101" t="s">
        <v>9986</v>
      </c>
      <c r="F5179" s="99"/>
      <c r="G5179" s="99"/>
      <c r="H5179" s="99"/>
      <c r="I5179" s="99"/>
      <c r="J5179" s="99"/>
      <c r="K5179" s="99"/>
      <c r="L5179" s="99"/>
      <c r="M5179" s="99"/>
      <c r="N5179" s="99"/>
      <c r="O5179" s="99"/>
      <c r="P5179" s="99"/>
      <c r="Q5179" s="99"/>
      <c r="R5179" s="99"/>
      <c r="S5179" s="100">
        <v>1.0</v>
      </c>
      <c r="T5179" s="100">
        <v>1.0</v>
      </c>
      <c r="U5179" s="101" t="s">
        <v>7558</v>
      </c>
      <c r="V5179" s="101" t="s">
        <v>7559</v>
      </c>
      <c r="W5179" s="101" t="s">
        <v>55</v>
      </c>
      <c r="X5179" s="101" t="s">
        <v>7560</v>
      </c>
      <c r="Y5179" s="101" t="s">
        <v>20</v>
      </c>
    </row>
    <row r="5180">
      <c r="A5180" s="98" t="s">
        <v>17</v>
      </c>
      <c r="B5180" s="99"/>
      <c r="C5180" s="100" t="s">
        <v>9987</v>
      </c>
      <c r="D5180" s="101" t="s">
        <v>122</v>
      </c>
      <c r="E5180" s="101" t="s">
        <v>9988</v>
      </c>
      <c r="F5180" s="99"/>
      <c r="G5180" s="99"/>
      <c r="H5180" s="99"/>
      <c r="I5180" s="99"/>
      <c r="J5180" s="99"/>
      <c r="K5180" s="99"/>
      <c r="L5180" s="99"/>
      <c r="M5180" s="99"/>
      <c r="N5180" s="99"/>
      <c r="O5180" s="99"/>
      <c r="P5180" s="99"/>
      <c r="Q5180" s="99"/>
      <c r="R5180" s="99"/>
      <c r="S5180" s="100">
        <v>1.0</v>
      </c>
      <c r="T5180" s="100">
        <v>1.0</v>
      </c>
      <c r="U5180" s="101" t="s">
        <v>7558</v>
      </c>
      <c r="V5180" s="101" t="s">
        <v>7559</v>
      </c>
      <c r="W5180" s="101" t="s">
        <v>55</v>
      </c>
      <c r="X5180" s="101" t="s">
        <v>7560</v>
      </c>
      <c r="Y5180" s="101" t="s">
        <v>20</v>
      </c>
    </row>
    <row r="5181">
      <c r="A5181" s="98" t="s">
        <v>64</v>
      </c>
      <c r="B5181" s="99"/>
      <c r="C5181" s="100" t="s">
        <v>9989</v>
      </c>
      <c r="D5181" s="101" t="s">
        <v>122</v>
      </c>
      <c r="E5181" s="101" t="s">
        <v>9990</v>
      </c>
      <c r="F5181" s="99"/>
      <c r="G5181" s="99"/>
      <c r="H5181" s="99"/>
      <c r="I5181" s="99"/>
      <c r="J5181" s="99"/>
      <c r="K5181" s="99"/>
      <c r="L5181" s="99"/>
      <c r="M5181" s="99"/>
      <c r="N5181" s="99"/>
      <c r="O5181" s="99"/>
      <c r="P5181" s="99"/>
      <c r="Q5181" s="99"/>
      <c r="R5181" s="99"/>
      <c r="S5181" s="100">
        <v>1.0</v>
      </c>
      <c r="T5181" s="100">
        <v>1.0</v>
      </c>
      <c r="U5181" s="101" t="s">
        <v>7558</v>
      </c>
      <c r="V5181" s="101" t="s">
        <v>7559</v>
      </c>
      <c r="W5181" s="101" t="s">
        <v>55</v>
      </c>
      <c r="X5181" s="101" t="s">
        <v>7560</v>
      </c>
      <c r="Y5181" s="101" t="s">
        <v>20</v>
      </c>
    </row>
    <row r="5182">
      <c r="A5182" s="98" t="s">
        <v>93</v>
      </c>
      <c r="B5182" s="99"/>
      <c r="C5182" s="100" t="s">
        <v>9991</v>
      </c>
      <c r="D5182" s="101" t="s">
        <v>122</v>
      </c>
      <c r="E5182" s="101" t="s">
        <v>9992</v>
      </c>
      <c r="F5182" s="99"/>
      <c r="G5182" s="99"/>
      <c r="H5182" s="99"/>
      <c r="I5182" s="99"/>
      <c r="J5182" s="99"/>
      <c r="K5182" s="99"/>
      <c r="L5182" s="99"/>
      <c r="M5182" s="99"/>
      <c r="N5182" s="99"/>
      <c r="O5182" s="99"/>
      <c r="P5182" s="99"/>
      <c r="Q5182" s="99"/>
      <c r="R5182" s="99"/>
      <c r="S5182" s="100">
        <v>1.0</v>
      </c>
      <c r="T5182" s="100">
        <v>1.0</v>
      </c>
      <c r="U5182" s="101" t="s">
        <v>7558</v>
      </c>
      <c r="V5182" s="101" t="s">
        <v>7559</v>
      </c>
      <c r="W5182" s="101" t="s">
        <v>55</v>
      </c>
      <c r="X5182" s="101" t="s">
        <v>7560</v>
      </c>
      <c r="Y5182" s="101" t="s">
        <v>20</v>
      </c>
    </row>
    <row r="5183">
      <c r="A5183" s="98" t="s">
        <v>64</v>
      </c>
      <c r="B5183" s="99"/>
      <c r="C5183" s="100" t="s">
        <v>9993</v>
      </c>
      <c r="D5183" s="101" t="s">
        <v>122</v>
      </c>
      <c r="E5183" s="101" t="s">
        <v>9994</v>
      </c>
      <c r="F5183" s="99"/>
      <c r="G5183" s="99"/>
      <c r="H5183" s="99"/>
      <c r="I5183" s="99"/>
      <c r="J5183" s="99"/>
      <c r="K5183" s="99"/>
      <c r="L5183" s="99"/>
      <c r="M5183" s="99"/>
      <c r="N5183" s="99"/>
      <c r="O5183" s="99"/>
      <c r="P5183" s="99"/>
      <c r="Q5183" s="99"/>
      <c r="R5183" s="99"/>
      <c r="S5183" s="100">
        <v>1.0</v>
      </c>
      <c r="T5183" s="100">
        <v>1.0</v>
      </c>
      <c r="U5183" s="101" t="s">
        <v>7558</v>
      </c>
      <c r="V5183" s="101" t="s">
        <v>7559</v>
      </c>
      <c r="W5183" s="101" t="s">
        <v>55</v>
      </c>
      <c r="X5183" s="101" t="s">
        <v>7560</v>
      </c>
      <c r="Y5183" s="101" t="s">
        <v>20</v>
      </c>
    </row>
    <row r="5184">
      <c r="A5184" s="98" t="s">
        <v>64</v>
      </c>
      <c r="B5184" s="99"/>
      <c r="C5184" s="100" t="s">
        <v>9995</v>
      </c>
      <c r="D5184" s="101" t="s">
        <v>122</v>
      </c>
      <c r="E5184" s="101" t="s">
        <v>9996</v>
      </c>
      <c r="F5184" s="99"/>
      <c r="G5184" s="99"/>
      <c r="H5184" s="99"/>
      <c r="I5184" s="99"/>
      <c r="J5184" s="99"/>
      <c r="K5184" s="99"/>
      <c r="L5184" s="99"/>
      <c r="M5184" s="99"/>
      <c r="N5184" s="99"/>
      <c r="O5184" s="99"/>
      <c r="P5184" s="99"/>
      <c r="Q5184" s="99"/>
      <c r="R5184" s="99"/>
      <c r="S5184" s="100">
        <v>1.0</v>
      </c>
      <c r="T5184" s="100">
        <v>1.0</v>
      </c>
      <c r="U5184" s="101" t="s">
        <v>7558</v>
      </c>
      <c r="V5184" s="101" t="s">
        <v>7559</v>
      </c>
      <c r="W5184" s="101" t="s">
        <v>55</v>
      </c>
      <c r="X5184" s="101" t="s">
        <v>7560</v>
      </c>
      <c r="Y5184" s="101" t="s">
        <v>20</v>
      </c>
    </row>
    <row r="5185">
      <c r="A5185" s="98" t="s">
        <v>38</v>
      </c>
      <c r="B5185" s="99"/>
      <c r="C5185" s="100" t="s">
        <v>9997</v>
      </c>
      <c r="D5185" s="101" t="s">
        <v>135</v>
      </c>
      <c r="E5185" s="101" t="s">
        <v>9998</v>
      </c>
      <c r="F5185" s="99"/>
      <c r="G5185" s="99"/>
      <c r="H5185" s="99"/>
      <c r="I5185" s="99"/>
      <c r="J5185" s="99"/>
      <c r="K5185" s="99"/>
      <c r="L5185" s="99"/>
      <c r="M5185" s="99"/>
      <c r="N5185" s="99"/>
      <c r="O5185" s="99"/>
      <c r="P5185" s="99"/>
      <c r="Q5185" s="99"/>
      <c r="R5185" s="99"/>
      <c r="S5185" s="100">
        <v>1.0</v>
      </c>
      <c r="T5185" s="100">
        <v>1.0</v>
      </c>
      <c r="U5185" s="101" t="s">
        <v>7558</v>
      </c>
      <c r="V5185" s="101" t="s">
        <v>7559</v>
      </c>
      <c r="W5185" s="101" t="s">
        <v>55</v>
      </c>
      <c r="X5185" s="101" t="s">
        <v>7560</v>
      </c>
      <c r="Y5185" s="101" t="s">
        <v>20</v>
      </c>
    </row>
    <row r="5186">
      <c r="A5186" s="98" t="s">
        <v>93</v>
      </c>
      <c r="B5186" s="99"/>
      <c r="C5186" s="100" t="s">
        <v>9999</v>
      </c>
      <c r="D5186" s="101" t="s">
        <v>135</v>
      </c>
      <c r="E5186" s="101" t="s">
        <v>10000</v>
      </c>
      <c r="F5186" s="99"/>
      <c r="G5186" s="99"/>
      <c r="H5186" s="99"/>
      <c r="I5186" s="99"/>
      <c r="J5186" s="99"/>
      <c r="K5186" s="99"/>
      <c r="L5186" s="99"/>
      <c r="M5186" s="99"/>
      <c r="N5186" s="99"/>
      <c r="O5186" s="99"/>
      <c r="P5186" s="99"/>
      <c r="Q5186" s="99"/>
      <c r="R5186" s="99"/>
      <c r="S5186" s="100">
        <v>1.0</v>
      </c>
      <c r="T5186" s="100">
        <v>1.0</v>
      </c>
      <c r="U5186" s="101" t="s">
        <v>7558</v>
      </c>
      <c r="V5186" s="101" t="s">
        <v>7559</v>
      </c>
      <c r="W5186" s="101" t="s">
        <v>55</v>
      </c>
      <c r="X5186" s="101" t="s">
        <v>7560</v>
      </c>
      <c r="Y5186" s="101" t="s">
        <v>20</v>
      </c>
    </row>
    <row r="5187">
      <c r="A5187" s="98" t="s">
        <v>64</v>
      </c>
      <c r="B5187" s="99"/>
      <c r="C5187" s="100" t="s">
        <v>10001</v>
      </c>
      <c r="D5187" s="101" t="s">
        <v>122</v>
      </c>
      <c r="E5187" s="101" t="s">
        <v>10002</v>
      </c>
      <c r="F5187" s="99"/>
      <c r="G5187" s="99"/>
      <c r="H5187" s="99"/>
      <c r="I5187" s="99"/>
      <c r="J5187" s="99"/>
      <c r="K5187" s="99"/>
      <c r="L5187" s="99"/>
      <c r="M5187" s="99"/>
      <c r="N5187" s="99"/>
      <c r="O5187" s="99"/>
      <c r="P5187" s="99"/>
      <c r="Q5187" s="99"/>
      <c r="R5187" s="99"/>
      <c r="S5187" s="100">
        <v>1.0</v>
      </c>
      <c r="T5187" s="100">
        <v>1.0</v>
      </c>
      <c r="U5187" s="101" t="s">
        <v>7558</v>
      </c>
      <c r="V5187" s="101" t="s">
        <v>7559</v>
      </c>
      <c r="W5187" s="101" t="s">
        <v>55</v>
      </c>
      <c r="X5187" s="101" t="s">
        <v>7560</v>
      </c>
      <c r="Y5187" s="101" t="s">
        <v>20</v>
      </c>
    </row>
    <row r="5188">
      <c r="A5188" s="103" t="s">
        <v>63</v>
      </c>
      <c r="B5188" s="99"/>
      <c r="C5188" s="100" t="s">
        <v>1303</v>
      </c>
      <c r="D5188" s="101" t="s">
        <v>122</v>
      </c>
      <c r="E5188" s="101" t="s">
        <v>1304</v>
      </c>
      <c r="F5188" s="99"/>
      <c r="G5188" s="99"/>
      <c r="H5188" s="99"/>
      <c r="I5188" s="99"/>
      <c r="J5188" s="99"/>
      <c r="K5188" s="99"/>
      <c r="L5188" s="99"/>
      <c r="M5188" s="99"/>
      <c r="N5188" s="99"/>
      <c r="O5188" s="99"/>
      <c r="P5188" s="99"/>
      <c r="Q5188" s="99"/>
      <c r="R5188" s="99"/>
      <c r="S5188" s="100">
        <v>1.0</v>
      </c>
      <c r="T5188" s="100">
        <v>1.0</v>
      </c>
      <c r="U5188" s="101" t="s">
        <v>7558</v>
      </c>
      <c r="V5188" s="101" t="s">
        <v>7559</v>
      </c>
      <c r="W5188" s="101" t="s">
        <v>55</v>
      </c>
      <c r="X5188" s="101" t="s">
        <v>7560</v>
      </c>
      <c r="Y5188" s="101" t="s">
        <v>20</v>
      </c>
    </row>
    <row r="5189">
      <c r="A5189" s="103" t="s">
        <v>63</v>
      </c>
      <c r="B5189" s="99"/>
      <c r="C5189" s="100" t="s">
        <v>10003</v>
      </c>
      <c r="D5189" s="101" t="s">
        <v>122</v>
      </c>
      <c r="E5189" s="101" t="s">
        <v>10004</v>
      </c>
      <c r="F5189" s="99"/>
      <c r="G5189" s="99"/>
      <c r="H5189" s="99"/>
      <c r="I5189" s="99"/>
      <c r="J5189" s="99"/>
      <c r="K5189" s="99"/>
      <c r="L5189" s="99"/>
      <c r="M5189" s="99"/>
      <c r="N5189" s="99"/>
      <c r="O5189" s="99"/>
      <c r="P5189" s="99"/>
      <c r="Q5189" s="99"/>
      <c r="R5189" s="99"/>
      <c r="S5189" s="100">
        <v>1.0</v>
      </c>
      <c r="T5189" s="100">
        <v>1.0</v>
      </c>
      <c r="U5189" s="101" t="s">
        <v>7558</v>
      </c>
      <c r="V5189" s="101" t="s">
        <v>7559</v>
      </c>
      <c r="W5189" s="101" t="s">
        <v>55</v>
      </c>
      <c r="X5189" s="101" t="s">
        <v>7560</v>
      </c>
      <c r="Y5189" s="101" t="s">
        <v>20</v>
      </c>
    </row>
    <row r="5190">
      <c r="A5190" s="103" t="s">
        <v>24</v>
      </c>
      <c r="B5190" s="99"/>
      <c r="C5190" s="100" t="s">
        <v>1305</v>
      </c>
      <c r="D5190" s="101" t="s">
        <v>122</v>
      </c>
      <c r="E5190" s="101" t="s">
        <v>1306</v>
      </c>
      <c r="F5190" s="99"/>
      <c r="G5190" s="99"/>
      <c r="H5190" s="99"/>
      <c r="I5190" s="99"/>
      <c r="J5190" s="99"/>
      <c r="K5190" s="99"/>
      <c r="L5190" s="99"/>
      <c r="M5190" s="99"/>
      <c r="N5190" s="99"/>
      <c r="O5190" s="99"/>
      <c r="P5190" s="99"/>
      <c r="Q5190" s="99"/>
      <c r="R5190" s="99"/>
      <c r="S5190" s="100">
        <v>1.0</v>
      </c>
      <c r="T5190" s="100">
        <v>1.0</v>
      </c>
      <c r="U5190" s="101" t="s">
        <v>7558</v>
      </c>
      <c r="V5190" s="101" t="s">
        <v>7559</v>
      </c>
      <c r="W5190" s="101" t="s">
        <v>55</v>
      </c>
      <c r="X5190" s="101" t="s">
        <v>7560</v>
      </c>
      <c r="Y5190" s="101" t="s">
        <v>20</v>
      </c>
    </row>
    <row r="5191">
      <c r="A5191" s="103" t="s">
        <v>63</v>
      </c>
      <c r="B5191" s="99"/>
      <c r="C5191" s="100" t="s">
        <v>10005</v>
      </c>
      <c r="D5191" s="101" t="s">
        <v>122</v>
      </c>
      <c r="E5191" s="101" t="s">
        <v>10006</v>
      </c>
      <c r="F5191" s="99"/>
      <c r="G5191" s="99"/>
      <c r="H5191" s="99"/>
      <c r="I5191" s="99"/>
      <c r="J5191" s="99"/>
      <c r="K5191" s="99"/>
      <c r="L5191" s="99"/>
      <c r="M5191" s="99"/>
      <c r="N5191" s="99"/>
      <c r="O5191" s="99"/>
      <c r="P5191" s="99"/>
      <c r="Q5191" s="99"/>
      <c r="R5191" s="99"/>
      <c r="S5191" s="100">
        <v>1.0</v>
      </c>
      <c r="T5191" s="100">
        <v>1.0</v>
      </c>
      <c r="U5191" s="101" t="s">
        <v>7558</v>
      </c>
      <c r="V5191" s="101" t="s">
        <v>7559</v>
      </c>
      <c r="W5191" s="101" t="s">
        <v>55</v>
      </c>
      <c r="X5191" s="101" t="s">
        <v>7560</v>
      </c>
      <c r="Y5191" s="101" t="s">
        <v>20</v>
      </c>
    </row>
    <row r="5192">
      <c r="A5192" s="98" t="s">
        <v>93</v>
      </c>
      <c r="B5192" s="99"/>
      <c r="C5192" s="100" t="s">
        <v>10007</v>
      </c>
      <c r="D5192" s="101" t="s">
        <v>122</v>
      </c>
      <c r="E5192" s="101" t="s">
        <v>10008</v>
      </c>
      <c r="F5192" s="99"/>
      <c r="G5192" s="99"/>
      <c r="H5192" s="99"/>
      <c r="I5192" s="99"/>
      <c r="J5192" s="99"/>
      <c r="K5192" s="99"/>
      <c r="L5192" s="99"/>
      <c r="M5192" s="99"/>
      <c r="N5192" s="99"/>
      <c r="O5192" s="99"/>
      <c r="P5192" s="99"/>
      <c r="Q5192" s="99"/>
      <c r="R5192" s="99"/>
      <c r="S5192" s="100">
        <v>1.0</v>
      </c>
      <c r="T5192" s="100">
        <v>1.0</v>
      </c>
      <c r="U5192" s="101" t="s">
        <v>7558</v>
      </c>
      <c r="V5192" s="101" t="s">
        <v>7559</v>
      </c>
      <c r="W5192" s="101" t="s">
        <v>55</v>
      </c>
      <c r="X5192" s="101" t="s">
        <v>7560</v>
      </c>
      <c r="Y5192" s="101" t="s">
        <v>20</v>
      </c>
    </row>
    <row r="5193">
      <c r="A5193" s="98" t="s">
        <v>64</v>
      </c>
      <c r="B5193" s="99"/>
      <c r="C5193" s="100" t="s">
        <v>10009</v>
      </c>
      <c r="D5193" s="101" t="s">
        <v>122</v>
      </c>
      <c r="E5193" s="101" t="s">
        <v>10010</v>
      </c>
      <c r="F5193" s="99"/>
      <c r="G5193" s="99"/>
      <c r="H5193" s="99"/>
      <c r="I5193" s="99"/>
      <c r="J5193" s="99"/>
      <c r="K5193" s="99"/>
      <c r="L5193" s="99"/>
      <c r="M5193" s="99"/>
      <c r="N5193" s="99"/>
      <c r="O5193" s="99"/>
      <c r="P5193" s="99"/>
      <c r="Q5193" s="99"/>
      <c r="R5193" s="99"/>
      <c r="S5193" s="100">
        <v>1.0</v>
      </c>
      <c r="T5193" s="100">
        <v>1.0</v>
      </c>
      <c r="U5193" s="101" t="s">
        <v>7558</v>
      </c>
      <c r="V5193" s="101" t="s">
        <v>7559</v>
      </c>
      <c r="W5193" s="101" t="s">
        <v>55</v>
      </c>
      <c r="X5193" s="101" t="s">
        <v>7560</v>
      </c>
      <c r="Y5193" s="101" t="s">
        <v>20</v>
      </c>
    </row>
    <row r="5194">
      <c r="A5194" s="103" t="s">
        <v>24</v>
      </c>
      <c r="B5194" s="99"/>
      <c r="C5194" s="100" t="s">
        <v>1335</v>
      </c>
      <c r="D5194" s="101" t="s">
        <v>122</v>
      </c>
      <c r="E5194" s="101" t="s">
        <v>1336</v>
      </c>
      <c r="F5194" s="99"/>
      <c r="G5194" s="99"/>
      <c r="H5194" s="99"/>
      <c r="I5194" s="99"/>
      <c r="J5194" s="99"/>
      <c r="K5194" s="99"/>
      <c r="L5194" s="99"/>
      <c r="M5194" s="99"/>
      <c r="N5194" s="99"/>
      <c r="O5194" s="99"/>
      <c r="P5194" s="99"/>
      <c r="Q5194" s="99"/>
      <c r="R5194" s="99"/>
      <c r="S5194" s="100">
        <v>1.0</v>
      </c>
      <c r="T5194" s="100">
        <v>1.0</v>
      </c>
      <c r="U5194" s="101" t="s">
        <v>7558</v>
      </c>
      <c r="V5194" s="101" t="s">
        <v>7559</v>
      </c>
      <c r="W5194" s="101" t="s">
        <v>55</v>
      </c>
      <c r="X5194" s="101" t="s">
        <v>7560</v>
      </c>
      <c r="Y5194" s="101" t="s">
        <v>20</v>
      </c>
    </row>
    <row r="5195">
      <c r="A5195" s="98" t="s">
        <v>93</v>
      </c>
      <c r="B5195" s="99"/>
      <c r="C5195" s="100" t="s">
        <v>10011</v>
      </c>
      <c r="D5195" s="101" t="s">
        <v>471</v>
      </c>
      <c r="E5195" s="101" t="s">
        <v>10012</v>
      </c>
      <c r="F5195" s="99"/>
      <c r="G5195" s="99"/>
      <c r="H5195" s="99"/>
      <c r="I5195" s="99"/>
      <c r="J5195" s="99"/>
      <c r="K5195" s="99"/>
      <c r="L5195" s="99"/>
      <c r="M5195" s="99"/>
      <c r="N5195" s="99"/>
      <c r="O5195" s="99"/>
      <c r="P5195" s="99"/>
      <c r="Q5195" s="99"/>
      <c r="R5195" s="99"/>
      <c r="S5195" s="100">
        <v>1.0</v>
      </c>
      <c r="T5195" s="100">
        <v>1.0</v>
      </c>
      <c r="U5195" s="101" t="s">
        <v>7558</v>
      </c>
      <c r="V5195" s="101" t="s">
        <v>7559</v>
      </c>
      <c r="W5195" s="101" t="s">
        <v>55</v>
      </c>
      <c r="X5195" s="101" t="s">
        <v>7560</v>
      </c>
      <c r="Y5195" s="101" t="s">
        <v>20</v>
      </c>
    </row>
    <row r="5196">
      <c r="A5196" s="103" t="s">
        <v>24</v>
      </c>
      <c r="B5196" s="99"/>
      <c r="C5196" s="100" t="s">
        <v>10013</v>
      </c>
      <c r="D5196" s="101" t="s">
        <v>122</v>
      </c>
      <c r="E5196" s="101" t="s">
        <v>10014</v>
      </c>
      <c r="F5196" s="99"/>
      <c r="G5196" s="99"/>
      <c r="H5196" s="99"/>
      <c r="I5196" s="99"/>
      <c r="J5196" s="99"/>
      <c r="K5196" s="99"/>
      <c r="L5196" s="99"/>
      <c r="M5196" s="99"/>
      <c r="N5196" s="99"/>
      <c r="O5196" s="99"/>
      <c r="P5196" s="99"/>
      <c r="Q5196" s="99"/>
      <c r="R5196" s="99"/>
      <c r="S5196" s="100">
        <v>1.0</v>
      </c>
      <c r="T5196" s="100">
        <v>1.0</v>
      </c>
      <c r="U5196" s="101" t="s">
        <v>7558</v>
      </c>
      <c r="V5196" s="101" t="s">
        <v>7559</v>
      </c>
      <c r="W5196" s="101" t="s">
        <v>55</v>
      </c>
      <c r="X5196" s="101" t="s">
        <v>7560</v>
      </c>
      <c r="Y5196" s="101" t="s">
        <v>20</v>
      </c>
    </row>
    <row r="5197">
      <c r="A5197" s="98" t="s">
        <v>64</v>
      </c>
      <c r="B5197" s="99"/>
      <c r="C5197" s="100" t="s">
        <v>10015</v>
      </c>
      <c r="D5197" s="101" t="s">
        <v>122</v>
      </c>
      <c r="E5197" s="101" t="s">
        <v>10016</v>
      </c>
      <c r="F5197" s="99"/>
      <c r="G5197" s="99"/>
      <c r="H5197" s="99"/>
      <c r="I5197" s="99"/>
      <c r="J5197" s="99"/>
      <c r="K5197" s="99"/>
      <c r="L5197" s="99"/>
      <c r="M5197" s="99"/>
      <c r="N5197" s="99"/>
      <c r="O5197" s="99"/>
      <c r="P5197" s="99"/>
      <c r="Q5197" s="99"/>
      <c r="R5197" s="99"/>
      <c r="S5197" s="100">
        <v>1.0</v>
      </c>
      <c r="T5197" s="100">
        <v>1.0</v>
      </c>
      <c r="U5197" s="101" t="s">
        <v>7558</v>
      </c>
      <c r="V5197" s="101" t="s">
        <v>7559</v>
      </c>
      <c r="W5197" s="101" t="s">
        <v>55</v>
      </c>
      <c r="X5197" s="101" t="s">
        <v>7560</v>
      </c>
      <c r="Y5197" s="101" t="s">
        <v>20</v>
      </c>
    </row>
    <row r="5198">
      <c r="A5198" s="98" t="s">
        <v>64</v>
      </c>
      <c r="B5198" s="99"/>
      <c r="C5198" s="100" t="s">
        <v>10017</v>
      </c>
      <c r="D5198" s="101" t="s">
        <v>122</v>
      </c>
      <c r="E5198" s="101" t="s">
        <v>10018</v>
      </c>
      <c r="F5198" s="99"/>
      <c r="G5198" s="99"/>
      <c r="H5198" s="99"/>
      <c r="I5198" s="99"/>
      <c r="J5198" s="99"/>
      <c r="K5198" s="99"/>
      <c r="L5198" s="99"/>
      <c r="M5198" s="99"/>
      <c r="N5198" s="99"/>
      <c r="O5198" s="99"/>
      <c r="P5198" s="99"/>
      <c r="Q5198" s="99"/>
      <c r="R5198" s="99"/>
      <c r="S5198" s="100">
        <v>1.0</v>
      </c>
      <c r="T5198" s="100">
        <v>1.0</v>
      </c>
      <c r="U5198" s="101" t="s">
        <v>7558</v>
      </c>
      <c r="V5198" s="101" t="s">
        <v>7559</v>
      </c>
      <c r="W5198" s="101" t="s">
        <v>55</v>
      </c>
      <c r="X5198" s="101" t="s">
        <v>7560</v>
      </c>
      <c r="Y5198" s="101" t="s">
        <v>20</v>
      </c>
    </row>
    <row r="5199">
      <c r="A5199" s="98" t="s">
        <v>64</v>
      </c>
      <c r="B5199" s="99"/>
      <c r="C5199" s="100" t="s">
        <v>10019</v>
      </c>
      <c r="D5199" s="101" t="s">
        <v>122</v>
      </c>
      <c r="E5199" s="101" t="s">
        <v>10020</v>
      </c>
      <c r="F5199" s="99"/>
      <c r="G5199" s="99"/>
      <c r="H5199" s="99"/>
      <c r="I5199" s="99"/>
      <c r="J5199" s="99"/>
      <c r="K5199" s="99"/>
      <c r="L5199" s="99"/>
      <c r="M5199" s="99"/>
      <c r="N5199" s="99"/>
      <c r="O5199" s="99"/>
      <c r="P5199" s="99"/>
      <c r="Q5199" s="99"/>
      <c r="R5199" s="99"/>
      <c r="S5199" s="102">
        <v>1.0</v>
      </c>
      <c r="T5199" s="102">
        <v>1.0</v>
      </c>
      <c r="U5199" s="102" t="s">
        <v>7558</v>
      </c>
      <c r="V5199" s="102" t="s">
        <v>7559</v>
      </c>
      <c r="W5199" s="102" t="s">
        <v>54</v>
      </c>
      <c r="X5199" s="102" t="s">
        <v>7560</v>
      </c>
      <c r="Y5199" s="101" t="s">
        <v>18</v>
      </c>
    </row>
    <row r="5200">
      <c r="A5200" s="98" t="s">
        <v>64</v>
      </c>
      <c r="B5200" s="99"/>
      <c r="C5200" s="100" t="s">
        <v>10021</v>
      </c>
      <c r="D5200" s="101" t="s">
        <v>122</v>
      </c>
      <c r="E5200" s="101" t="s">
        <v>10022</v>
      </c>
      <c r="F5200" s="99"/>
      <c r="G5200" s="99"/>
      <c r="H5200" s="99"/>
      <c r="I5200" s="99"/>
      <c r="J5200" s="99"/>
      <c r="K5200" s="99"/>
      <c r="L5200" s="99"/>
      <c r="M5200" s="99"/>
      <c r="N5200" s="99"/>
      <c r="O5200" s="99"/>
      <c r="P5200" s="99"/>
      <c r="Q5200" s="99"/>
      <c r="R5200" s="99"/>
      <c r="S5200" s="102">
        <v>1.0</v>
      </c>
      <c r="T5200" s="102">
        <v>1.0</v>
      </c>
      <c r="U5200" s="102" t="s">
        <v>7558</v>
      </c>
      <c r="V5200" s="102" t="s">
        <v>7559</v>
      </c>
      <c r="W5200" s="102" t="s">
        <v>54</v>
      </c>
      <c r="X5200" s="102" t="s">
        <v>7560</v>
      </c>
      <c r="Y5200" s="101" t="s">
        <v>18</v>
      </c>
    </row>
    <row r="5201">
      <c r="A5201" s="103" t="s">
        <v>63</v>
      </c>
      <c r="B5201" s="99"/>
      <c r="C5201" s="100" t="s">
        <v>10023</v>
      </c>
      <c r="D5201" s="101" t="s">
        <v>151</v>
      </c>
      <c r="E5201" s="101" t="s">
        <v>10024</v>
      </c>
      <c r="F5201" s="99"/>
      <c r="G5201" s="99"/>
      <c r="H5201" s="99"/>
      <c r="I5201" s="99"/>
      <c r="J5201" s="99"/>
      <c r="K5201" s="99"/>
      <c r="L5201" s="99"/>
      <c r="M5201" s="99"/>
      <c r="N5201" s="99"/>
      <c r="O5201" s="99"/>
      <c r="P5201" s="99"/>
      <c r="Q5201" s="99"/>
      <c r="R5201" s="99"/>
      <c r="S5201" s="102">
        <v>1.0</v>
      </c>
      <c r="T5201" s="102">
        <v>1.0</v>
      </c>
      <c r="U5201" s="102" t="s">
        <v>7558</v>
      </c>
      <c r="V5201" s="102" t="s">
        <v>7559</v>
      </c>
      <c r="W5201" s="102" t="s">
        <v>54</v>
      </c>
      <c r="X5201" s="102" t="s">
        <v>7591</v>
      </c>
      <c r="Y5201" s="101" t="s">
        <v>12</v>
      </c>
      <c r="Z5201" s="33">
        <v>1.0</v>
      </c>
    </row>
    <row r="5202">
      <c r="A5202" s="98" t="s">
        <v>93</v>
      </c>
      <c r="B5202" s="99"/>
      <c r="C5202" s="100" t="s">
        <v>10025</v>
      </c>
      <c r="D5202" s="101" t="s">
        <v>122</v>
      </c>
      <c r="E5202" s="101" t="s">
        <v>10026</v>
      </c>
      <c r="F5202" s="99"/>
      <c r="G5202" s="99"/>
      <c r="H5202" s="99"/>
      <c r="I5202" s="99"/>
      <c r="J5202" s="99"/>
      <c r="K5202" s="99"/>
      <c r="L5202" s="99"/>
      <c r="M5202" s="99"/>
      <c r="N5202" s="99"/>
      <c r="O5202" s="99"/>
      <c r="P5202" s="99"/>
      <c r="Q5202" s="99"/>
      <c r="R5202" s="99"/>
      <c r="S5202" s="102">
        <v>1.0</v>
      </c>
      <c r="T5202" s="102">
        <v>1.0</v>
      </c>
      <c r="U5202" s="102" t="s">
        <v>7558</v>
      </c>
      <c r="V5202" s="102" t="s">
        <v>7559</v>
      </c>
      <c r="W5202" s="102" t="s">
        <v>54</v>
      </c>
      <c r="X5202" s="102" t="s">
        <v>7560</v>
      </c>
      <c r="Y5202" s="101" t="s">
        <v>18</v>
      </c>
    </row>
    <row r="5203">
      <c r="A5203" s="103" t="s">
        <v>63</v>
      </c>
      <c r="B5203" s="99"/>
      <c r="C5203" s="100" t="s">
        <v>10027</v>
      </c>
      <c r="D5203" s="101" t="s">
        <v>128</v>
      </c>
      <c r="E5203" s="101" t="s">
        <v>10028</v>
      </c>
      <c r="F5203" s="99"/>
      <c r="G5203" s="99"/>
      <c r="H5203" s="99"/>
      <c r="I5203" s="99"/>
      <c r="J5203" s="99"/>
      <c r="K5203" s="99"/>
      <c r="L5203" s="99"/>
      <c r="M5203" s="99"/>
      <c r="N5203" s="99"/>
      <c r="O5203" s="99"/>
      <c r="P5203" s="99"/>
      <c r="Q5203" s="99"/>
      <c r="R5203" s="99"/>
      <c r="S5203" s="102">
        <v>1.0</v>
      </c>
      <c r="T5203" s="102">
        <v>0.0</v>
      </c>
      <c r="U5203" s="102" t="s">
        <v>7558</v>
      </c>
      <c r="V5203" s="102" t="s">
        <v>7559</v>
      </c>
      <c r="W5203" s="102" t="s">
        <v>54</v>
      </c>
      <c r="X5203" s="102" t="s">
        <v>7560</v>
      </c>
      <c r="Y5203" s="101" t="s">
        <v>12</v>
      </c>
    </row>
    <row r="5204">
      <c r="A5204" s="98" t="s">
        <v>79</v>
      </c>
      <c r="B5204" s="99"/>
      <c r="C5204" s="100" t="s">
        <v>1418</v>
      </c>
      <c r="D5204" s="101" t="s">
        <v>122</v>
      </c>
      <c r="E5204" s="101" t="s">
        <v>1419</v>
      </c>
      <c r="F5204" s="99"/>
      <c r="G5204" s="99"/>
      <c r="H5204" s="99"/>
      <c r="I5204" s="99"/>
      <c r="J5204" s="99"/>
      <c r="K5204" s="99"/>
      <c r="L5204" s="99"/>
      <c r="M5204" s="99"/>
      <c r="N5204" s="99"/>
      <c r="O5204" s="99"/>
      <c r="P5204" s="99"/>
      <c r="Q5204" s="99"/>
      <c r="R5204" s="99"/>
      <c r="S5204" s="102">
        <v>1.0</v>
      </c>
      <c r="T5204" s="102">
        <v>1.0</v>
      </c>
      <c r="U5204" s="102" t="s">
        <v>7558</v>
      </c>
      <c r="V5204" s="102" t="s">
        <v>7559</v>
      </c>
      <c r="W5204" s="102" t="s">
        <v>54</v>
      </c>
      <c r="X5204" s="102" t="s">
        <v>7560</v>
      </c>
      <c r="Y5204" s="101" t="s">
        <v>18</v>
      </c>
    </row>
    <row r="5205">
      <c r="A5205" s="98" t="s">
        <v>77</v>
      </c>
      <c r="B5205" s="99"/>
      <c r="C5205" s="100" t="s">
        <v>10029</v>
      </c>
      <c r="D5205" s="101" t="s">
        <v>122</v>
      </c>
      <c r="E5205" s="101" t="s">
        <v>10030</v>
      </c>
      <c r="F5205" s="99"/>
      <c r="G5205" s="99"/>
      <c r="H5205" s="99"/>
      <c r="I5205" s="99"/>
      <c r="J5205" s="99"/>
      <c r="K5205" s="99"/>
      <c r="L5205" s="99"/>
      <c r="M5205" s="99"/>
      <c r="N5205" s="99"/>
      <c r="O5205" s="99"/>
      <c r="P5205" s="99"/>
      <c r="Q5205" s="99"/>
      <c r="R5205" s="99"/>
      <c r="S5205" s="102">
        <v>1.0</v>
      </c>
      <c r="T5205" s="102">
        <v>1.0</v>
      </c>
      <c r="U5205" s="102" t="s">
        <v>7558</v>
      </c>
      <c r="V5205" s="102" t="s">
        <v>7559</v>
      </c>
      <c r="W5205" s="102" t="s">
        <v>54</v>
      </c>
      <c r="X5205" s="102" t="s">
        <v>7560</v>
      </c>
      <c r="Y5205" s="101" t="s">
        <v>18</v>
      </c>
    </row>
    <row r="5206">
      <c r="A5206" s="103" t="s">
        <v>24</v>
      </c>
      <c r="B5206" s="99"/>
      <c r="C5206" s="100" t="s">
        <v>10031</v>
      </c>
      <c r="D5206" s="101" t="s">
        <v>122</v>
      </c>
      <c r="E5206" s="101" t="s">
        <v>10032</v>
      </c>
      <c r="F5206" s="99"/>
      <c r="G5206" s="99"/>
      <c r="H5206" s="99"/>
      <c r="I5206" s="99"/>
      <c r="J5206" s="99"/>
      <c r="K5206" s="99"/>
      <c r="L5206" s="99"/>
      <c r="M5206" s="99"/>
      <c r="N5206" s="99"/>
      <c r="O5206" s="99"/>
      <c r="P5206" s="99"/>
      <c r="Q5206" s="99"/>
      <c r="R5206" s="99"/>
      <c r="S5206" s="102">
        <v>1.0</v>
      </c>
      <c r="T5206" s="102">
        <v>1.0</v>
      </c>
      <c r="U5206" s="102" t="s">
        <v>7558</v>
      </c>
      <c r="V5206" s="102" t="s">
        <v>7559</v>
      </c>
      <c r="W5206" s="102" t="s">
        <v>54</v>
      </c>
      <c r="X5206" s="102" t="s">
        <v>7560</v>
      </c>
      <c r="Y5206" s="101" t="s">
        <v>18</v>
      </c>
    </row>
    <row r="5207">
      <c r="A5207" s="98" t="s">
        <v>64</v>
      </c>
      <c r="B5207" s="99"/>
      <c r="C5207" s="100" t="s">
        <v>10033</v>
      </c>
      <c r="D5207" s="101" t="s">
        <v>825</v>
      </c>
      <c r="E5207" s="101" t="s">
        <v>10034</v>
      </c>
      <c r="F5207" s="99"/>
      <c r="G5207" s="99"/>
      <c r="H5207" s="99"/>
      <c r="I5207" s="99"/>
      <c r="J5207" s="99"/>
      <c r="K5207" s="99"/>
      <c r="L5207" s="99"/>
      <c r="M5207" s="99"/>
      <c r="N5207" s="99"/>
      <c r="O5207" s="99"/>
      <c r="P5207" s="99"/>
      <c r="Q5207" s="99"/>
      <c r="R5207" s="99"/>
      <c r="S5207" s="102">
        <v>1.0</v>
      </c>
      <c r="T5207" s="102">
        <v>1.0</v>
      </c>
      <c r="U5207" s="102" t="s">
        <v>7558</v>
      </c>
      <c r="V5207" s="102" t="s">
        <v>7559</v>
      </c>
      <c r="W5207" s="102" t="s">
        <v>54</v>
      </c>
      <c r="X5207" s="102" t="s">
        <v>7560</v>
      </c>
      <c r="Y5207" s="101" t="s">
        <v>18</v>
      </c>
    </row>
    <row r="5208">
      <c r="A5208" s="98" t="s">
        <v>67</v>
      </c>
      <c r="B5208" s="99"/>
      <c r="C5208" s="100" t="s">
        <v>10035</v>
      </c>
      <c r="D5208" s="101" t="s">
        <v>135</v>
      </c>
      <c r="E5208" s="101" t="s">
        <v>10036</v>
      </c>
      <c r="F5208" s="99"/>
      <c r="G5208" s="99"/>
      <c r="H5208" s="99"/>
      <c r="I5208" s="99"/>
      <c r="J5208" s="99"/>
      <c r="K5208" s="99"/>
      <c r="L5208" s="99"/>
      <c r="M5208" s="99"/>
      <c r="N5208" s="99"/>
      <c r="O5208" s="99"/>
      <c r="P5208" s="99"/>
      <c r="Q5208" s="99"/>
      <c r="R5208" s="99"/>
      <c r="S5208" s="100">
        <v>1.0</v>
      </c>
      <c r="T5208" s="100">
        <v>1.0</v>
      </c>
      <c r="U5208" s="101" t="s">
        <v>7558</v>
      </c>
      <c r="V5208" s="101" t="s">
        <v>7559</v>
      </c>
      <c r="W5208" s="101" t="s">
        <v>54</v>
      </c>
      <c r="X5208" s="101" t="s">
        <v>7560</v>
      </c>
      <c r="Y5208" s="101" t="s">
        <v>18</v>
      </c>
    </row>
    <row r="5209">
      <c r="A5209" s="98" t="s">
        <v>67</v>
      </c>
      <c r="B5209" s="99"/>
      <c r="C5209" s="100" t="s">
        <v>10037</v>
      </c>
      <c r="D5209" s="101" t="s">
        <v>825</v>
      </c>
      <c r="E5209" s="101" t="s">
        <v>10038</v>
      </c>
      <c r="F5209" s="99"/>
      <c r="G5209" s="99"/>
      <c r="H5209" s="99"/>
      <c r="I5209" s="99"/>
      <c r="J5209" s="99"/>
      <c r="K5209" s="99"/>
      <c r="L5209" s="99"/>
      <c r="M5209" s="99"/>
      <c r="N5209" s="99"/>
      <c r="O5209" s="99"/>
      <c r="P5209" s="99"/>
      <c r="Q5209" s="99"/>
      <c r="R5209" s="99"/>
      <c r="S5209" s="102">
        <v>1.0</v>
      </c>
      <c r="T5209" s="102">
        <v>1.0</v>
      </c>
      <c r="U5209" s="102" t="s">
        <v>7558</v>
      </c>
      <c r="V5209" s="102" t="s">
        <v>7559</v>
      </c>
      <c r="W5209" s="102" t="s">
        <v>54</v>
      </c>
      <c r="X5209" s="102" t="s">
        <v>7560</v>
      </c>
      <c r="Y5209" s="101" t="s">
        <v>18</v>
      </c>
    </row>
    <row r="5210">
      <c r="A5210" s="103" t="s">
        <v>63</v>
      </c>
      <c r="B5210" s="99"/>
      <c r="C5210" s="100" t="s">
        <v>10039</v>
      </c>
      <c r="D5210" s="101" t="s">
        <v>122</v>
      </c>
      <c r="E5210" s="101" t="s">
        <v>10040</v>
      </c>
      <c r="F5210" s="99"/>
      <c r="G5210" s="99"/>
      <c r="H5210" s="99"/>
      <c r="I5210" s="99"/>
      <c r="J5210" s="99"/>
      <c r="K5210" s="99"/>
      <c r="L5210" s="99"/>
      <c r="M5210" s="99"/>
      <c r="N5210" s="99"/>
      <c r="O5210" s="99"/>
      <c r="P5210" s="99"/>
      <c r="Q5210" s="99"/>
      <c r="R5210" s="99"/>
      <c r="S5210" s="100">
        <v>1.0</v>
      </c>
      <c r="T5210" s="100">
        <v>1.0</v>
      </c>
      <c r="U5210" s="101" t="s">
        <v>7558</v>
      </c>
      <c r="V5210" s="101" t="s">
        <v>7559</v>
      </c>
      <c r="W5210" s="101" t="s">
        <v>55</v>
      </c>
      <c r="X5210" s="101" t="s">
        <v>7560</v>
      </c>
      <c r="Y5210" s="101" t="s">
        <v>20</v>
      </c>
    </row>
    <row r="5211">
      <c r="A5211" s="103" t="s">
        <v>24</v>
      </c>
      <c r="B5211" s="99"/>
      <c r="C5211" s="100" t="s">
        <v>1527</v>
      </c>
      <c r="D5211" s="101" t="s">
        <v>122</v>
      </c>
      <c r="E5211" s="101" t="s">
        <v>1526</v>
      </c>
      <c r="F5211" s="99"/>
      <c r="G5211" s="99"/>
      <c r="H5211" s="99"/>
      <c r="I5211" s="99"/>
      <c r="J5211" s="99"/>
      <c r="K5211" s="99"/>
      <c r="L5211" s="99"/>
      <c r="M5211" s="99"/>
      <c r="N5211" s="99"/>
      <c r="O5211" s="99"/>
      <c r="P5211" s="99"/>
      <c r="Q5211" s="99"/>
      <c r="R5211" s="99"/>
      <c r="S5211" s="100">
        <v>1.0</v>
      </c>
      <c r="T5211" s="100">
        <v>1.0</v>
      </c>
      <c r="U5211" s="101" t="s">
        <v>7558</v>
      </c>
      <c r="V5211" s="101" t="s">
        <v>7559</v>
      </c>
      <c r="W5211" s="101" t="s">
        <v>55</v>
      </c>
      <c r="X5211" s="101" t="s">
        <v>7560</v>
      </c>
      <c r="Y5211" s="101" t="s">
        <v>20</v>
      </c>
    </row>
    <row r="5212">
      <c r="A5212" s="103" t="s">
        <v>24</v>
      </c>
      <c r="B5212" s="99"/>
      <c r="C5212" s="100" t="s">
        <v>1574</v>
      </c>
      <c r="D5212" s="101" t="s">
        <v>158</v>
      </c>
      <c r="E5212" s="101" t="s">
        <v>1575</v>
      </c>
      <c r="F5212" s="99"/>
      <c r="G5212" s="99"/>
      <c r="H5212" s="99"/>
      <c r="I5212" s="99"/>
      <c r="J5212" s="99"/>
      <c r="K5212" s="99"/>
      <c r="L5212" s="99"/>
      <c r="M5212" s="99"/>
      <c r="N5212" s="99"/>
      <c r="O5212" s="99"/>
      <c r="P5212" s="99"/>
      <c r="Q5212" s="99"/>
      <c r="R5212" s="99"/>
      <c r="S5212" s="100">
        <v>1.0</v>
      </c>
      <c r="T5212" s="100">
        <v>1.0</v>
      </c>
      <c r="U5212" s="101" t="s">
        <v>7558</v>
      </c>
      <c r="V5212" s="101" t="s">
        <v>7559</v>
      </c>
      <c r="W5212" s="101" t="s">
        <v>54</v>
      </c>
      <c r="X5212" s="101" t="s">
        <v>7560</v>
      </c>
      <c r="Y5212" s="101" t="s">
        <v>18</v>
      </c>
    </row>
    <row r="5213">
      <c r="A5213" s="98" t="s">
        <v>93</v>
      </c>
      <c r="B5213" s="99"/>
      <c r="C5213" s="100" t="s">
        <v>10041</v>
      </c>
      <c r="D5213" s="101" t="s">
        <v>122</v>
      </c>
      <c r="E5213" s="101" t="s">
        <v>10042</v>
      </c>
      <c r="F5213" s="99"/>
      <c r="G5213" s="99"/>
      <c r="H5213" s="99"/>
      <c r="I5213" s="99"/>
      <c r="J5213" s="99"/>
      <c r="K5213" s="99"/>
      <c r="L5213" s="99"/>
      <c r="M5213" s="99"/>
      <c r="N5213" s="99"/>
      <c r="O5213" s="99"/>
      <c r="P5213" s="99"/>
      <c r="Q5213" s="99"/>
      <c r="R5213" s="99"/>
      <c r="S5213" s="102">
        <v>1.0</v>
      </c>
      <c r="T5213" s="102">
        <v>1.0</v>
      </c>
      <c r="U5213" s="102" t="s">
        <v>7558</v>
      </c>
      <c r="V5213" s="102" t="s">
        <v>7559</v>
      </c>
      <c r="W5213" s="102" t="s">
        <v>54</v>
      </c>
      <c r="X5213" s="102" t="s">
        <v>7560</v>
      </c>
      <c r="Y5213" s="101" t="s">
        <v>18</v>
      </c>
    </row>
    <row r="5214">
      <c r="A5214" s="98" t="s">
        <v>64</v>
      </c>
      <c r="B5214" s="99"/>
      <c r="C5214" s="100" t="s">
        <v>10043</v>
      </c>
      <c r="D5214" s="101" t="s">
        <v>122</v>
      </c>
      <c r="E5214" s="101" t="s">
        <v>10044</v>
      </c>
      <c r="F5214" s="99"/>
      <c r="G5214" s="99"/>
      <c r="H5214" s="99"/>
      <c r="I5214" s="99"/>
      <c r="J5214" s="99"/>
      <c r="K5214" s="99"/>
      <c r="L5214" s="99"/>
      <c r="M5214" s="99"/>
      <c r="N5214" s="99"/>
      <c r="O5214" s="99"/>
      <c r="P5214" s="99"/>
      <c r="Q5214" s="99"/>
      <c r="R5214" s="99"/>
      <c r="S5214" s="102">
        <v>1.0</v>
      </c>
      <c r="T5214" s="102">
        <v>1.0</v>
      </c>
      <c r="U5214" s="102" t="s">
        <v>7558</v>
      </c>
      <c r="V5214" s="102" t="s">
        <v>7559</v>
      </c>
      <c r="W5214" s="102" t="s">
        <v>54</v>
      </c>
      <c r="X5214" s="102" t="s">
        <v>7560</v>
      </c>
      <c r="Y5214" s="101" t="s">
        <v>18</v>
      </c>
    </row>
    <row r="5215">
      <c r="A5215" s="103" t="s">
        <v>24</v>
      </c>
      <c r="B5215" s="99"/>
      <c r="C5215" s="100" t="s">
        <v>10045</v>
      </c>
      <c r="D5215" s="101" t="s">
        <v>122</v>
      </c>
      <c r="E5215" s="101" t="s">
        <v>10046</v>
      </c>
      <c r="F5215" s="99"/>
      <c r="G5215" s="99"/>
      <c r="H5215" s="99"/>
      <c r="I5215" s="99"/>
      <c r="J5215" s="99"/>
      <c r="K5215" s="99"/>
      <c r="L5215" s="99"/>
      <c r="M5215" s="99"/>
      <c r="N5215" s="99"/>
      <c r="O5215" s="99"/>
      <c r="P5215" s="99"/>
      <c r="Q5215" s="99"/>
      <c r="R5215" s="99"/>
      <c r="S5215" s="102">
        <v>1.0</v>
      </c>
      <c r="T5215" s="102">
        <v>1.0</v>
      </c>
      <c r="U5215" s="102" t="s">
        <v>7558</v>
      </c>
      <c r="V5215" s="102" t="s">
        <v>7559</v>
      </c>
      <c r="W5215" s="102" t="s">
        <v>54</v>
      </c>
      <c r="X5215" s="102" t="s">
        <v>7560</v>
      </c>
      <c r="Y5215" s="101" t="s">
        <v>18</v>
      </c>
    </row>
    <row r="5216">
      <c r="A5216" s="98" t="s">
        <v>80</v>
      </c>
      <c r="B5216" s="99"/>
      <c r="C5216" s="100" t="s">
        <v>10047</v>
      </c>
      <c r="D5216" s="101" t="s">
        <v>135</v>
      </c>
      <c r="E5216" s="101" t="s">
        <v>10048</v>
      </c>
      <c r="F5216" s="99"/>
      <c r="G5216" s="99"/>
      <c r="H5216" s="99"/>
      <c r="I5216" s="99"/>
      <c r="J5216" s="99"/>
      <c r="K5216" s="99"/>
      <c r="L5216" s="99"/>
      <c r="M5216" s="99"/>
      <c r="N5216" s="99"/>
      <c r="O5216" s="99"/>
      <c r="P5216" s="99"/>
      <c r="Q5216" s="99"/>
      <c r="R5216" s="99"/>
      <c r="S5216" s="100">
        <v>1.0</v>
      </c>
      <c r="T5216" s="100">
        <v>1.0</v>
      </c>
      <c r="U5216" s="101" t="s">
        <v>7558</v>
      </c>
      <c r="V5216" s="101" t="s">
        <v>7559</v>
      </c>
      <c r="W5216" s="101" t="s">
        <v>54</v>
      </c>
      <c r="X5216" s="101" t="s">
        <v>7560</v>
      </c>
      <c r="Y5216" s="101" t="s">
        <v>18</v>
      </c>
    </row>
    <row r="5217">
      <c r="A5217" s="98" t="s">
        <v>64</v>
      </c>
      <c r="B5217" s="99"/>
      <c r="C5217" s="100" t="s">
        <v>10049</v>
      </c>
      <c r="D5217" s="101" t="s">
        <v>135</v>
      </c>
      <c r="E5217" s="101" t="s">
        <v>10050</v>
      </c>
      <c r="F5217" s="99"/>
      <c r="G5217" s="99"/>
      <c r="H5217" s="99"/>
      <c r="I5217" s="99"/>
      <c r="J5217" s="99"/>
      <c r="K5217" s="99"/>
      <c r="L5217" s="99"/>
      <c r="M5217" s="99"/>
      <c r="N5217" s="99"/>
      <c r="O5217" s="99"/>
      <c r="P5217" s="99"/>
      <c r="Q5217" s="99"/>
      <c r="R5217" s="99"/>
      <c r="S5217" s="100">
        <v>1.0</v>
      </c>
      <c r="T5217" s="100">
        <v>1.0</v>
      </c>
      <c r="U5217" s="101" t="s">
        <v>7558</v>
      </c>
      <c r="V5217" s="101" t="s">
        <v>7559</v>
      </c>
      <c r="W5217" s="106" t="s">
        <v>54</v>
      </c>
      <c r="X5217" s="101" t="s">
        <v>7560</v>
      </c>
      <c r="Y5217" s="101" t="s">
        <v>20</v>
      </c>
    </row>
    <row r="5218">
      <c r="A5218" s="98" t="s">
        <v>67</v>
      </c>
      <c r="B5218" s="99"/>
      <c r="C5218" s="100" t="s">
        <v>10051</v>
      </c>
      <c r="D5218" s="101" t="s">
        <v>122</v>
      </c>
      <c r="E5218" s="101" t="s">
        <v>10052</v>
      </c>
      <c r="F5218" s="99"/>
      <c r="G5218" s="99"/>
      <c r="H5218" s="99"/>
      <c r="I5218" s="99"/>
      <c r="J5218" s="99"/>
      <c r="K5218" s="99"/>
      <c r="L5218" s="99"/>
      <c r="M5218" s="99"/>
      <c r="N5218" s="99"/>
      <c r="O5218" s="99"/>
      <c r="P5218" s="99"/>
      <c r="Q5218" s="99"/>
      <c r="R5218" s="99"/>
      <c r="S5218" s="102">
        <v>1.0</v>
      </c>
      <c r="T5218" s="102">
        <v>1.0</v>
      </c>
      <c r="U5218" s="102" t="s">
        <v>7558</v>
      </c>
      <c r="V5218" s="102" t="s">
        <v>7559</v>
      </c>
      <c r="W5218" s="102" t="s">
        <v>54</v>
      </c>
      <c r="X5218" s="102" t="s">
        <v>7560</v>
      </c>
      <c r="Y5218" s="101" t="s">
        <v>18</v>
      </c>
    </row>
    <row r="5219">
      <c r="A5219" s="98" t="s">
        <v>64</v>
      </c>
      <c r="B5219" s="99"/>
      <c r="C5219" s="100" t="s">
        <v>10053</v>
      </c>
      <c r="D5219" s="101" t="s">
        <v>158</v>
      </c>
      <c r="E5219" s="101" t="s">
        <v>10054</v>
      </c>
      <c r="F5219" s="99"/>
      <c r="G5219" s="99"/>
      <c r="H5219" s="99"/>
      <c r="I5219" s="99"/>
      <c r="J5219" s="99"/>
      <c r="K5219" s="99"/>
      <c r="L5219" s="99"/>
      <c r="M5219" s="99"/>
      <c r="N5219" s="99"/>
      <c r="O5219" s="99"/>
      <c r="P5219" s="99"/>
      <c r="Q5219" s="99"/>
      <c r="R5219" s="99"/>
      <c r="S5219" s="100">
        <v>1.0</v>
      </c>
      <c r="T5219" s="100">
        <v>1.0</v>
      </c>
      <c r="U5219" s="101" t="s">
        <v>7558</v>
      </c>
      <c r="V5219" s="101" t="s">
        <v>7559</v>
      </c>
      <c r="W5219" s="101" t="s">
        <v>54</v>
      </c>
      <c r="X5219" s="101" t="s">
        <v>7560</v>
      </c>
      <c r="Y5219" s="101" t="s">
        <v>18</v>
      </c>
    </row>
    <row r="5220">
      <c r="A5220" s="98" t="s">
        <v>64</v>
      </c>
      <c r="B5220" s="99"/>
      <c r="C5220" s="100" t="s">
        <v>10055</v>
      </c>
      <c r="D5220" s="101" t="s">
        <v>122</v>
      </c>
      <c r="E5220" s="101" t="s">
        <v>10056</v>
      </c>
      <c r="F5220" s="99"/>
      <c r="G5220" s="99"/>
      <c r="H5220" s="99"/>
      <c r="I5220" s="99"/>
      <c r="J5220" s="99"/>
      <c r="K5220" s="99"/>
      <c r="L5220" s="99"/>
      <c r="M5220" s="99"/>
      <c r="N5220" s="99"/>
      <c r="O5220" s="99"/>
      <c r="P5220" s="99"/>
      <c r="Q5220" s="99"/>
      <c r="R5220" s="99"/>
      <c r="S5220" s="102">
        <v>1.0</v>
      </c>
      <c r="T5220" s="102">
        <v>1.0</v>
      </c>
      <c r="U5220" s="102" t="s">
        <v>7558</v>
      </c>
      <c r="V5220" s="102" t="s">
        <v>7559</v>
      </c>
      <c r="W5220" s="102" t="s">
        <v>54</v>
      </c>
      <c r="X5220" s="102" t="s">
        <v>7560</v>
      </c>
      <c r="Y5220" s="101" t="s">
        <v>18</v>
      </c>
    </row>
    <row r="5221">
      <c r="A5221" s="98" t="s">
        <v>93</v>
      </c>
      <c r="B5221" s="99"/>
      <c r="C5221" s="100" t="s">
        <v>10057</v>
      </c>
      <c r="D5221" s="101" t="s">
        <v>191</v>
      </c>
      <c r="E5221" s="101" t="s">
        <v>10058</v>
      </c>
      <c r="F5221" s="99"/>
      <c r="G5221" s="99"/>
      <c r="H5221" s="99"/>
      <c r="I5221" s="99"/>
      <c r="J5221" s="99"/>
      <c r="K5221" s="99"/>
      <c r="L5221" s="99"/>
      <c r="M5221" s="99"/>
      <c r="N5221" s="99"/>
      <c r="O5221" s="99"/>
      <c r="P5221" s="99"/>
      <c r="Q5221" s="99"/>
      <c r="R5221" s="99"/>
      <c r="S5221" s="100">
        <v>1.0</v>
      </c>
      <c r="T5221" s="100">
        <v>1.0</v>
      </c>
      <c r="U5221" s="101" t="s">
        <v>7558</v>
      </c>
      <c r="V5221" s="101" t="s">
        <v>7559</v>
      </c>
      <c r="W5221" s="101" t="s">
        <v>54</v>
      </c>
      <c r="X5221" s="101" t="s">
        <v>7560</v>
      </c>
      <c r="Y5221" s="101" t="s">
        <v>18</v>
      </c>
    </row>
    <row r="5222">
      <c r="A5222" s="98" t="s">
        <v>64</v>
      </c>
      <c r="B5222" s="99"/>
      <c r="C5222" s="100" t="s">
        <v>10059</v>
      </c>
      <c r="D5222" s="101" t="s">
        <v>122</v>
      </c>
      <c r="E5222" s="101" t="s">
        <v>10060</v>
      </c>
      <c r="F5222" s="99"/>
      <c r="G5222" s="99"/>
      <c r="H5222" s="99"/>
      <c r="I5222" s="99"/>
      <c r="J5222" s="99"/>
      <c r="K5222" s="99"/>
      <c r="L5222" s="99"/>
      <c r="M5222" s="99"/>
      <c r="N5222" s="99"/>
      <c r="O5222" s="99"/>
      <c r="P5222" s="99"/>
      <c r="Q5222" s="99"/>
      <c r="R5222" s="99"/>
      <c r="S5222" s="102">
        <v>1.0</v>
      </c>
      <c r="T5222" s="102">
        <v>1.0</v>
      </c>
      <c r="U5222" s="102" t="s">
        <v>7558</v>
      </c>
      <c r="V5222" s="102" t="s">
        <v>7559</v>
      </c>
      <c r="W5222" s="102" t="s">
        <v>54</v>
      </c>
      <c r="X5222" s="102" t="s">
        <v>7560</v>
      </c>
      <c r="Y5222" s="101" t="s">
        <v>18</v>
      </c>
    </row>
    <row r="5223">
      <c r="A5223" s="98" t="s">
        <v>64</v>
      </c>
      <c r="B5223" s="99"/>
      <c r="C5223" s="100" t="s">
        <v>10061</v>
      </c>
      <c r="D5223" s="101" t="s">
        <v>122</v>
      </c>
      <c r="E5223" s="101" t="s">
        <v>10062</v>
      </c>
      <c r="F5223" s="99"/>
      <c r="G5223" s="99"/>
      <c r="H5223" s="99"/>
      <c r="I5223" s="99"/>
      <c r="J5223" s="99"/>
      <c r="K5223" s="99"/>
      <c r="L5223" s="99"/>
      <c r="M5223" s="99"/>
      <c r="N5223" s="99"/>
      <c r="O5223" s="99"/>
      <c r="P5223" s="99"/>
      <c r="Q5223" s="99"/>
      <c r="R5223" s="99"/>
      <c r="S5223" s="102">
        <v>1.0</v>
      </c>
      <c r="T5223" s="102">
        <v>1.0</v>
      </c>
      <c r="U5223" s="102" t="s">
        <v>7558</v>
      </c>
      <c r="V5223" s="102" t="s">
        <v>7559</v>
      </c>
      <c r="W5223" s="102" t="s">
        <v>54</v>
      </c>
      <c r="X5223" s="102" t="s">
        <v>7560</v>
      </c>
      <c r="Y5223" s="101" t="s">
        <v>18</v>
      </c>
    </row>
    <row r="5224">
      <c r="A5224" s="98" t="s">
        <v>64</v>
      </c>
      <c r="B5224" s="99"/>
      <c r="C5224" s="100" t="s">
        <v>10063</v>
      </c>
      <c r="D5224" s="101" t="s">
        <v>122</v>
      </c>
      <c r="E5224" s="101" t="s">
        <v>10064</v>
      </c>
      <c r="F5224" s="99"/>
      <c r="G5224" s="99"/>
      <c r="H5224" s="99"/>
      <c r="I5224" s="99"/>
      <c r="J5224" s="99"/>
      <c r="K5224" s="99"/>
      <c r="L5224" s="99"/>
      <c r="M5224" s="99"/>
      <c r="N5224" s="99"/>
      <c r="O5224" s="99"/>
      <c r="P5224" s="99"/>
      <c r="Q5224" s="99"/>
      <c r="R5224" s="99"/>
      <c r="S5224" s="102">
        <v>1.0</v>
      </c>
      <c r="T5224" s="102">
        <v>1.0</v>
      </c>
      <c r="U5224" s="102" t="s">
        <v>7558</v>
      </c>
      <c r="V5224" s="102" t="s">
        <v>7559</v>
      </c>
      <c r="W5224" s="102" t="s">
        <v>54</v>
      </c>
      <c r="X5224" s="102" t="s">
        <v>7560</v>
      </c>
      <c r="Y5224" s="101" t="s">
        <v>18</v>
      </c>
    </row>
    <row r="5225">
      <c r="A5225" s="98" t="s">
        <v>64</v>
      </c>
      <c r="B5225" s="99"/>
      <c r="C5225" s="100" t="s">
        <v>10065</v>
      </c>
      <c r="D5225" s="101" t="s">
        <v>122</v>
      </c>
      <c r="E5225" s="101" t="s">
        <v>10066</v>
      </c>
      <c r="F5225" s="99"/>
      <c r="G5225" s="99"/>
      <c r="H5225" s="99"/>
      <c r="I5225" s="99"/>
      <c r="J5225" s="99"/>
      <c r="K5225" s="99"/>
      <c r="L5225" s="99"/>
      <c r="M5225" s="99"/>
      <c r="N5225" s="99"/>
      <c r="O5225" s="99"/>
      <c r="P5225" s="99"/>
      <c r="Q5225" s="99"/>
      <c r="R5225" s="99"/>
      <c r="S5225" s="102">
        <v>1.0</v>
      </c>
      <c r="T5225" s="102">
        <v>1.0</v>
      </c>
      <c r="U5225" s="102" t="s">
        <v>7558</v>
      </c>
      <c r="V5225" s="102" t="s">
        <v>7559</v>
      </c>
      <c r="W5225" s="102" t="s">
        <v>54</v>
      </c>
      <c r="X5225" s="102" t="s">
        <v>7560</v>
      </c>
      <c r="Y5225" s="101" t="s">
        <v>18</v>
      </c>
    </row>
    <row r="5226">
      <c r="A5226" s="98" t="s">
        <v>64</v>
      </c>
      <c r="B5226" s="99"/>
      <c r="C5226" s="100" t="s">
        <v>10067</v>
      </c>
      <c r="D5226" s="101" t="s">
        <v>122</v>
      </c>
      <c r="E5226" s="101" t="s">
        <v>10068</v>
      </c>
      <c r="F5226" s="99"/>
      <c r="G5226" s="99"/>
      <c r="H5226" s="99"/>
      <c r="I5226" s="99"/>
      <c r="J5226" s="99"/>
      <c r="K5226" s="99"/>
      <c r="L5226" s="99"/>
      <c r="M5226" s="99"/>
      <c r="N5226" s="99"/>
      <c r="O5226" s="99"/>
      <c r="P5226" s="99"/>
      <c r="Q5226" s="99"/>
      <c r="R5226" s="99"/>
      <c r="S5226" s="102">
        <v>1.0</v>
      </c>
      <c r="T5226" s="102">
        <v>1.0</v>
      </c>
      <c r="U5226" s="102" t="s">
        <v>7558</v>
      </c>
      <c r="V5226" s="102" t="s">
        <v>7559</v>
      </c>
      <c r="W5226" s="102" t="s">
        <v>54</v>
      </c>
      <c r="X5226" s="102" t="s">
        <v>7560</v>
      </c>
      <c r="Y5226" s="101" t="s">
        <v>18</v>
      </c>
    </row>
    <row r="5227">
      <c r="A5227" s="98" t="s">
        <v>93</v>
      </c>
      <c r="B5227" s="99"/>
      <c r="C5227" s="100" t="s">
        <v>10069</v>
      </c>
      <c r="D5227" s="101" t="s">
        <v>122</v>
      </c>
      <c r="E5227" s="101" t="s">
        <v>10070</v>
      </c>
      <c r="F5227" s="99"/>
      <c r="G5227" s="99"/>
      <c r="H5227" s="99"/>
      <c r="I5227" s="99"/>
      <c r="J5227" s="99"/>
      <c r="K5227" s="99"/>
      <c r="L5227" s="99"/>
      <c r="M5227" s="99"/>
      <c r="N5227" s="99"/>
      <c r="O5227" s="99"/>
      <c r="P5227" s="99"/>
      <c r="Q5227" s="99"/>
      <c r="R5227" s="99"/>
      <c r="S5227" s="102">
        <v>1.0</v>
      </c>
      <c r="T5227" s="102">
        <v>1.0</v>
      </c>
      <c r="U5227" s="102" t="s">
        <v>7558</v>
      </c>
      <c r="V5227" s="102" t="s">
        <v>7559</v>
      </c>
      <c r="W5227" s="102" t="s">
        <v>54</v>
      </c>
      <c r="X5227" s="102" t="s">
        <v>7560</v>
      </c>
      <c r="Y5227" s="101" t="s">
        <v>18</v>
      </c>
    </row>
    <row r="5228">
      <c r="A5228" s="103" t="s">
        <v>63</v>
      </c>
      <c r="B5228" s="99"/>
      <c r="C5228" s="100" t="s">
        <v>10071</v>
      </c>
      <c r="D5228" s="101" t="s">
        <v>158</v>
      </c>
      <c r="E5228" s="101" t="s">
        <v>10072</v>
      </c>
      <c r="F5228" s="99"/>
      <c r="G5228" s="99"/>
      <c r="H5228" s="99"/>
      <c r="I5228" s="99"/>
      <c r="J5228" s="99"/>
      <c r="K5228" s="99"/>
      <c r="L5228" s="99"/>
      <c r="M5228" s="99"/>
      <c r="N5228" s="99"/>
      <c r="O5228" s="99"/>
      <c r="P5228" s="99"/>
      <c r="Q5228" s="99"/>
      <c r="R5228" s="99"/>
      <c r="S5228" s="100">
        <v>1.0</v>
      </c>
      <c r="T5228" s="100">
        <v>1.0</v>
      </c>
      <c r="U5228" s="101" t="s">
        <v>7558</v>
      </c>
      <c r="V5228" s="101" t="s">
        <v>7559</v>
      </c>
      <c r="W5228" s="101" t="s">
        <v>54</v>
      </c>
      <c r="X5228" s="101" t="s">
        <v>7560</v>
      </c>
      <c r="Y5228" s="101" t="s">
        <v>18</v>
      </c>
    </row>
    <row r="5229">
      <c r="A5229" s="98" t="s">
        <v>64</v>
      </c>
      <c r="B5229" s="99"/>
      <c r="C5229" s="100" t="s">
        <v>10073</v>
      </c>
      <c r="D5229" s="101" t="s">
        <v>122</v>
      </c>
      <c r="E5229" s="101" t="s">
        <v>10074</v>
      </c>
      <c r="F5229" s="99"/>
      <c r="G5229" s="99"/>
      <c r="H5229" s="99"/>
      <c r="I5229" s="99"/>
      <c r="J5229" s="99"/>
      <c r="K5229" s="99"/>
      <c r="L5229" s="99"/>
      <c r="M5229" s="99"/>
      <c r="N5229" s="99"/>
      <c r="O5229" s="99"/>
      <c r="P5229" s="99"/>
      <c r="Q5229" s="99"/>
      <c r="R5229" s="99"/>
      <c r="S5229" s="102">
        <v>1.0</v>
      </c>
      <c r="T5229" s="102">
        <v>1.0</v>
      </c>
      <c r="U5229" s="102" t="s">
        <v>7558</v>
      </c>
      <c r="V5229" s="102" t="s">
        <v>7559</v>
      </c>
      <c r="W5229" s="102" t="s">
        <v>54</v>
      </c>
      <c r="X5229" s="102" t="s">
        <v>7560</v>
      </c>
      <c r="Y5229" s="101" t="s">
        <v>18</v>
      </c>
    </row>
    <row r="5230">
      <c r="A5230" s="98" t="s">
        <v>93</v>
      </c>
      <c r="B5230" s="99"/>
      <c r="C5230" s="100" t="s">
        <v>10075</v>
      </c>
      <c r="D5230" s="101" t="s">
        <v>135</v>
      </c>
      <c r="E5230" s="101" t="s">
        <v>10076</v>
      </c>
      <c r="F5230" s="99"/>
      <c r="G5230" s="99"/>
      <c r="H5230" s="99"/>
      <c r="I5230" s="99"/>
      <c r="J5230" s="99"/>
      <c r="K5230" s="99"/>
      <c r="L5230" s="99"/>
      <c r="M5230" s="99"/>
      <c r="N5230" s="99"/>
      <c r="O5230" s="99"/>
      <c r="P5230" s="99"/>
      <c r="Q5230" s="99"/>
      <c r="R5230" s="99"/>
      <c r="S5230" s="100">
        <v>1.0</v>
      </c>
      <c r="T5230" s="100">
        <v>1.0</v>
      </c>
      <c r="U5230" s="101" t="s">
        <v>7558</v>
      </c>
      <c r="V5230" s="101" t="s">
        <v>7559</v>
      </c>
      <c r="W5230" s="101" t="s">
        <v>54</v>
      </c>
      <c r="X5230" s="101" t="s">
        <v>7560</v>
      </c>
      <c r="Y5230" s="101" t="s">
        <v>18</v>
      </c>
    </row>
    <row r="5231">
      <c r="A5231" s="103" t="s">
        <v>63</v>
      </c>
      <c r="B5231" s="99"/>
      <c r="C5231" s="100" t="s">
        <v>10077</v>
      </c>
      <c r="D5231" s="101" t="s">
        <v>825</v>
      </c>
      <c r="E5231" s="101" t="s">
        <v>10078</v>
      </c>
      <c r="F5231" s="99"/>
      <c r="G5231" s="99"/>
      <c r="H5231" s="99"/>
      <c r="I5231" s="99"/>
      <c r="J5231" s="99"/>
      <c r="K5231" s="99"/>
      <c r="L5231" s="99"/>
      <c r="M5231" s="99"/>
      <c r="N5231" s="99"/>
      <c r="O5231" s="99"/>
      <c r="P5231" s="99"/>
      <c r="Q5231" s="99"/>
      <c r="R5231" s="99"/>
      <c r="S5231" s="102">
        <v>1.0</v>
      </c>
      <c r="T5231" s="102">
        <v>1.0</v>
      </c>
      <c r="U5231" s="102" t="s">
        <v>7558</v>
      </c>
      <c r="V5231" s="102" t="s">
        <v>7559</v>
      </c>
      <c r="W5231" s="102" t="s">
        <v>54</v>
      </c>
      <c r="X5231" s="102" t="s">
        <v>7560</v>
      </c>
      <c r="Y5231" s="101" t="s">
        <v>18</v>
      </c>
    </row>
    <row r="5232">
      <c r="A5232" s="98" t="s">
        <v>44</v>
      </c>
      <c r="B5232" s="99"/>
      <c r="C5232" s="100" t="s">
        <v>10079</v>
      </c>
      <c r="D5232" s="101" t="s">
        <v>122</v>
      </c>
      <c r="E5232" s="101" t="s">
        <v>1589</v>
      </c>
      <c r="F5232" s="99"/>
      <c r="G5232" s="99"/>
      <c r="H5232" s="99"/>
      <c r="I5232" s="99"/>
      <c r="J5232" s="99"/>
      <c r="K5232" s="99"/>
      <c r="L5232" s="99"/>
      <c r="M5232" s="99"/>
      <c r="N5232" s="99"/>
      <c r="O5232" s="99"/>
      <c r="P5232" s="99"/>
      <c r="Q5232" s="99"/>
      <c r="R5232" s="99"/>
      <c r="S5232" s="102">
        <v>1.0</v>
      </c>
      <c r="T5232" s="102">
        <v>1.0</v>
      </c>
      <c r="U5232" s="102" t="s">
        <v>7558</v>
      </c>
      <c r="V5232" s="102" t="s">
        <v>7559</v>
      </c>
      <c r="W5232" s="102" t="s">
        <v>54</v>
      </c>
      <c r="X5232" s="102" t="s">
        <v>7560</v>
      </c>
      <c r="Y5232" s="101" t="s">
        <v>18</v>
      </c>
    </row>
    <row r="5233">
      <c r="A5233" s="98" t="s">
        <v>93</v>
      </c>
      <c r="B5233" s="99"/>
      <c r="C5233" s="100" t="s">
        <v>10080</v>
      </c>
      <c r="D5233" s="101" t="s">
        <v>122</v>
      </c>
      <c r="E5233" s="101" t="s">
        <v>10081</v>
      </c>
      <c r="F5233" s="99"/>
      <c r="G5233" s="99"/>
      <c r="H5233" s="99"/>
      <c r="I5233" s="99"/>
      <c r="J5233" s="99"/>
      <c r="K5233" s="99"/>
      <c r="L5233" s="99"/>
      <c r="M5233" s="99"/>
      <c r="N5233" s="99"/>
      <c r="O5233" s="99"/>
      <c r="P5233" s="99"/>
      <c r="Q5233" s="99"/>
      <c r="R5233" s="99"/>
      <c r="S5233" s="102">
        <v>1.0</v>
      </c>
      <c r="T5233" s="102">
        <v>1.0</v>
      </c>
      <c r="U5233" s="102" t="s">
        <v>7558</v>
      </c>
      <c r="V5233" s="102" t="s">
        <v>7559</v>
      </c>
      <c r="W5233" s="102" t="s">
        <v>54</v>
      </c>
      <c r="X5233" s="102" t="s">
        <v>7560</v>
      </c>
      <c r="Y5233" s="101" t="s">
        <v>18</v>
      </c>
    </row>
    <row r="5234">
      <c r="A5234" s="98" t="s">
        <v>93</v>
      </c>
      <c r="B5234" s="99"/>
      <c r="C5234" s="100" t="s">
        <v>10082</v>
      </c>
      <c r="D5234" s="101" t="s">
        <v>135</v>
      </c>
      <c r="E5234" s="101" t="s">
        <v>10083</v>
      </c>
      <c r="F5234" s="99"/>
      <c r="G5234" s="99"/>
      <c r="H5234" s="99"/>
      <c r="I5234" s="99"/>
      <c r="J5234" s="99"/>
      <c r="K5234" s="99"/>
      <c r="L5234" s="99"/>
      <c r="M5234" s="99"/>
      <c r="N5234" s="99"/>
      <c r="O5234" s="99"/>
      <c r="P5234" s="99"/>
      <c r="Q5234" s="99"/>
      <c r="R5234" s="99"/>
      <c r="S5234" s="100">
        <v>1.0</v>
      </c>
      <c r="T5234" s="100">
        <v>1.0</v>
      </c>
      <c r="U5234" s="101" t="s">
        <v>7558</v>
      </c>
      <c r="V5234" s="101" t="s">
        <v>7559</v>
      </c>
      <c r="W5234" s="101" t="s">
        <v>54</v>
      </c>
      <c r="X5234" s="101" t="s">
        <v>7560</v>
      </c>
      <c r="Y5234" s="101" t="s">
        <v>18</v>
      </c>
    </row>
    <row r="5235">
      <c r="A5235" s="98" t="s">
        <v>23</v>
      </c>
      <c r="B5235" s="99"/>
      <c r="C5235" s="100" t="s">
        <v>10084</v>
      </c>
      <c r="D5235" s="101" t="s">
        <v>122</v>
      </c>
      <c r="E5235" s="101" t="s">
        <v>10085</v>
      </c>
      <c r="F5235" s="99"/>
      <c r="G5235" s="99"/>
      <c r="H5235" s="99"/>
      <c r="I5235" s="99"/>
      <c r="J5235" s="99"/>
      <c r="K5235" s="99"/>
      <c r="L5235" s="99"/>
      <c r="M5235" s="99"/>
      <c r="N5235" s="99"/>
      <c r="O5235" s="99"/>
      <c r="P5235" s="99"/>
      <c r="Q5235" s="99"/>
      <c r="R5235" s="99"/>
      <c r="S5235" s="102">
        <v>1.0</v>
      </c>
      <c r="T5235" s="102">
        <v>1.0</v>
      </c>
      <c r="U5235" s="102" t="s">
        <v>7558</v>
      </c>
      <c r="V5235" s="102" t="s">
        <v>7559</v>
      </c>
      <c r="W5235" s="102" t="s">
        <v>54</v>
      </c>
      <c r="X5235" s="102" t="s">
        <v>7560</v>
      </c>
      <c r="Y5235" s="101" t="s">
        <v>18</v>
      </c>
    </row>
    <row r="5236">
      <c r="A5236" s="98" t="s">
        <v>93</v>
      </c>
      <c r="B5236" s="99"/>
      <c r="C5236" s="100" t="s">
        <v>10086</v>
      </c>
      <c r="D5236" s="101" t="s">
        <v>122</v>
      </c>
      <c r="E5236" s="101" t="s">
        <v>1591</v>
      </c>
      <c r="F5236" s="99"/>
      <c r="G5236" s="99"/>
      <c r="H5236" s="99"/>
      <c r="I5236" s="99"/>
      <c r="J5236" s="99"/>
      <c r="K5236" s="99"/>
      <c r="L5236" s="99"/>
      <c r="M5236" s="99"/>
      <c r="N5236" s="99"/>
      <c r="O5236" s="99"/>
      <c r="P5236" s="99"/>
      <c r="Q5236" s="99"/>
      <c r="R5236" s="99"/>
      <c r="S5236" s="102">
        <v>1.0</v>
      </c>
      <c r="T5236" s="102">
        <v>1.0</v>
      </c>
      <c r="U5236" s="102" t="s">
        <v>7558</v>
      </c>
      <c r="V5236" s="102" t="s">
        <v>7559</v>
      </c>
      <c r="W5236" s="102" t="s">
        <v>54</v>
      </c>
      <c r="X5236" s="102" t="s">
        <v>7560</v>
      </c>
      <c r="Y5236" s="101" t="s">
        <v>18</v>
      </c>
    </row>
    <row r="5237">
      <c r="A5237" s="98" t="s">
        <v>79</v>
      </c>
      <c r="B5237" s="99"/>
      <c r="C5237" s="100" t="s">
        <v>1592</v>
      </c>
      <c r="D5237" s="101" t="s">
        <v>122</v>
      </c>
      <c r="E5237" s="101" t="s">
        <v>1593</v>
      </c>
      <c r="F5237" s="99"/>
      <c r="G5237" s="99"/>
      <c r="H5237" s="99"/>
      <c r="I5237" s="99"/>
      <c r="J5237" s="99"/>
      <c r="K5237" s="99"/>
      <c r="L5237" s="99"/>
      <c r="M5237" s="99"/>
      <c r="N5237" s="99"/>
      <c r="O5237" s="99"/>
      <c r="P5237" s="99"/>
      <c r="Q5237" s="99"/>
      <c r="R5237" s="99"/>
      <c r="S5237" s="102">
        <v>1.0</v>
      </c>
      <c r="T5237" s="102">
        <v>1.0</v>
      </c>
      <c r="U5237" s="102" t="s">
        <v>7558</v>
      </c>
      <c r="V5237" s="102" t="s">
        <v>7559</v>
      </c>
      <c r="W5237" s="102" t="s">
        <v>54</v>
      </c>
      <c r="X5237" s="102" t="s">
        <v>7560</v>
      </c>
      <c r="Y5237" s="101" t="s">
        <v>18</v>
      </c>
    </row>
    <row r="5238">
      <c r="A5238" s="103" t="s">
        <v>63</v>
      </c>
      <c r="B5238" s="99"/>
      <c r="C5238" s="100" t="s">
        <v>10087</v>
      </c>
      <c r="D5238" s="101" t="s">
        <v>122</v>
      </c>
      <c r="E5238" s="101" t="s">
        <v>10088</v>
      </c>
      <c r="F5238" s="99"/>
      <c r="G5238" s="99"/>
      <c r="H5238" s="99"/>
      <c r="I5238" s="99"/>
      <c r="J5238" s="99"/>
      <c r="K5238" s="99"/>
      <c r="L5238" s="99"/>
      <c r="M5238" s="99"/>
      <c r="N5238" s="99"/>
      <c r="O5238" s="99"/>
      <c r="P5238" s="99"/>
      <c r="Q5238" s="99"/>
      <c r="R5238" s="99"/>
      <c r="S5238" s="102">
        <v>1.0</v>
      </c>
      <c r="T5238" s="102">
        <v>1.0</v>
      </c>
      <c r="U5238" s="102" t="s">
        <v>7558</v>
      </c>
      <c r="V5238" s="102" t="s">
        <v>7559</v>
      </c>
      <c r="W5238" s="102" t="s">
        <v>54</v>
      </c>
      <c r="X5238" s="102" t="s">
        <v>7560</v>
      </c>
      <c r="Y5238" s="101" t="s">
        <v>18</v>
      </c>
    </row>
    <row r="5239">
      <c r="A5239" s="98" t="s">
        <v>93</v>
      </c>
      <c r="B5239" s="99"/>
      <c r="C5239" s="100" t="s">
        <v>10089</v>
      </c>
      <c r="D5239" s="101" t="s">
        <v>191</v>
      </c>
      <c r="E5239" s="101" t="s">
        <v>10090</v>
      </c>
      <c r="F5239" s="99"/>
      <c r="G5239" s="99"/>
      <c r="H5239" s="99"/>
      <c r="I5239" s="99"/>
      <c r="J5239" s="99"/>
      <c r="K5239" s="99"/>
      <c r="L5239" s="99"/>
      <c r="M5239" s="99"/>
      <c r="N5239" s="99"/>
      <c r="O5239" s="99"/>
      <c r="P5239" s="99"/>
      <c r="Q5239" s="99"/>
      <c r="R5239" s="99"/>
      <c r="S5239" s="100">
        <v>1.0</v>
      </c>
      <c r="T5239" s="100">
        <v>1.0</v>
      </c>
      <c r="U5239" s="101" t="s">
        <v>7558</v>
      </c>
      <c r="V5239" s="101" t="s">
        <v>7559</v>
      </c>
      <c r="W5239" s="101" t="s">
        <v>54</v>
      </c>
      <c r="X5239" s="101" t="s">
        <v>7560</v>
      </c>
      <c r="Y5239" s="101" t="s">
        <v>18</v>
      </c>
    </row>
    <row r="5240">
      <c r="A5240" s="98" t="s">
        <v>93</v>
      </c>
      <c r="B5240" s="99"/>
      <c r="C5240" s="100" t="s">
        <v>10091</v>
      </c>
      <c r="D5240" s="101" t="s">
        <v>122</v>
      </c>
      <c r="E5240" s="101" t="s">
        <v>10092</v>
      </c>
      <c r="F5240" s="99"/>
      <c r="G5240" s="99"/>
      <c r="H5240" s="99"/>
      <c r="I5240" s="99"/>
      <c r="J5240" s="99"/>
      <c r="K5240" s="99"/>
      <c r="L5240" s="99"/>
      <c r="M5240" s="99"/>
      <c r="N5240" s="99"/>
      <c r="O5240" s="99"/>
      <c r="P5240" s="99"/>
      <c r="Q5240" s="99"/>
      <c r="R5240" s="99"/>
      <c r="S5240" s="102">
        <v>1.0</v>
      </c>
      <c r="T5240" s="102">
        <v>1.0</v>
      </c>
      <c r="U5240" s="102" t="s">
        <v>7558</v>
      </c>
      <c r="V5240" s="102" t="s">
        <v>7559</v>
      </c>
      <c r="W5240" s="102" t="s">
        <v>54</v>
      </c>
      <c r="X5240" s="102" t="s">
        <v>7560</v>
      </c>
      <c r="Y5240" s="101" t="s">
        <v>18</v>
      </c>
    </row>
    <row r="5241">
      <c r="A5241" s="98" t="s">
        <v>67</v>
      </c>
      <c r="B5241" s="99"/>
      <c r="C5241" s="100" t="s">
        <v>10093</v>
      </c>
      <c r="D5241" s="101" t="s">
        <v>135</v>
      </c>
      <c r="E5241" s="101" t="s">
        <v>10094</v>
      </c>
      <c r="F5241" s="99"/>
      <c r="G5241" s="99"/>
      <c r="H5241" s="99"/>
      <c r="I5241" s="99"/>
      <c r="J5241" s="99"/>
      <c r="K5241" s="99"/>
      <c r="L5241" s="99"/>
      <c r="M5241" s="99"/>
      <c r="N5241" s="99"/>
      <c r="O5241" s="99"/>
      <c r="P5241" s="99"/>
      <c r="Q5241" s="99"/>
      <c r="R5241" s="99"/>
      <c r="S5241" s="100">
        <v>1.0</v>
      </c>
      <c r="T5241" s="100">
        <v>1.0</v>
      </c>
      <c r="U5241" s="101" t="s">
        <v>7558</v>
      </c>
      <c r="V5241" s="101" t="s">
        <v>7559</v>
      </c>
      <c r="W5241" s="101" t="s">
        <v>54</v>
      </c>
      <c r="X5241" s="101" t="s">
        <v>7560</v>
      </c>
      <c r="Y5241" s="101" t="s">
        <v>18</v>
      </c>
    </row>
    <row r="5242">
      <c r="A5242" s="103" t="s">
        <v>63</v>
      </c>
      <c r="B5242" s="99"/>
      <c r="C5242" s="100" t="s">
        <v>10095</v>
      </c>
      <c r="D5242" s="101" t="s">
        <v>158</v>
      </c>
      <c r="E5242" s="101" t="s">
        <v>10096</v>
      </c>
      <c r="F5242" s="99"/>
      <c r="G5242" s="99"/>
      <c r="H5242" s="99"/>
      <c r="I5242" s="99"/>
      <c r="J5242" s="99"/>
      <c r="K5242" s="99"/>
      <c r="L5242" s="99"/>
      <c r="M5242" s="99"/>
      <c r="N5242" s="99"/>
      <c r="O5242" s="99"/>
      <c r="P5242" s="99"/>
      <c r="Q5242" s="99"/>
      <c r="R5242" s="99"/>
      <c r="S5242" s="100">
        <v>1.0</v>
      </c>
      <c r="T5242" s="100">
        <v>1.0</v>
      </c>
      <c r="U5242" s="101" t="s">
        <v>7558</v>
      </c>
      <c r="V5242" s="101" t="s">
        <v>7559</v>
      </c>
      <c r="W5242" s="101" t="s">
        <v>54</v>
      </c>
      <c r="X5242" s="101" t="s">
        <v>7560</v>
      </c>
      <c r="Y5242" s="101" t="s">
        <v>18</v>
      </c>
    </row>
    <row r="5243">
      <c r="A5243" s="98" t="s">
        <v>64</v>
      </c>
      <c r="B5243" s="99"/>
      <c r="C5243" s="100" t="s">
        <v>1598</v>
      </c>
      <c r="D5243" s="101" t="s">
        <v>122</v>
      </c>
      <c r="E5243" s="101" t="s">
        <v>10097</v>
      </c>
      <c r="F5243" s="99"/>
      <c r="G5243" s="99"/>
      <c r="H5243" s="99"/>
      <c r="I5243" s="99"/>
      <c r="J5243" s="99"/>
      <c r="K5243" s="99"/>
      <c r="L5243" s="99"/>
      <c r="M5243" s="99"/>
      <c r="N5243" s="99"/>
      <c r="O5243" s="99"/>
      <c r="P5243" s="99"/>
      <c r="Q5243" s="99"/>
      <c r="R5243" s="99"/>
      <c r="S5243" s="102">
        <v>1.0</v>
      </c>
      <c r="T5243" s="102">
        <v>1.0</v>
      </c>
      <c r="U5243" s="102" t="s">
        <v>7558</v>
      </c>
      <c r="V5243" s="102" t="s">
        <v>7559</v>
      </c>
      <c r="W5243" s="102" t="s">
        <v>54</v>
      </c>
      <c r="X5243" s="102" t="s">
        <v>7560</v>
      </c>
      <c r="Y5243" s="101" t="s">
        <v>18</v>
      </c>
    </row>
    <row r="5244">
      <c r="A5244" s="103" t="s">
        <v>63</v>
      </c>
      <c r="B5244" s="99"/>
      <c r="C5244" s="100" t="s">
        <v>10098</v>
      </c>
      <c r="D5244" s="101" t="s">
        <v>122</v>
      </c>
      <c r="E5244" s="101" t="s">
        <v>10099</v>
      </c>
      <c r="F5244" s="99"/>
      <c r="G5244" s="99"/>
      <c r="H5244" s="99"/>
      <c r="I5244" s="99"/>
      <c r="J5244" s="99"/>
      <c r="K5244" s="99"/>
      <c r="L5244" s="99"/>
      <c r="M5244" s="99"/>
      <c r="N5244" s="99"/>
      <c r="O5244" s="99"/>
      <c r="P5244" s="99"/>
      <c r="Q5244" s="99"/>
      <c r="R5244" s="99"/>
      <c r="S5244" s="102">
        <v>1.0</v>
      </c>
      <c r="T5244" s="102">
        <v>1.0</v>
      </c>
      <c r="U5244" s="102" t="s">
        <v>7558</v>
      </c>
      <c r="V5244" s="102" t="s">
        <v>7559</v>
      </c>
      <c r="W5244" s="102" t="s">
        <v>54</v>
      </c>
      <c r="X5244" s="102" t="s">
        <v>7560</v>
      </c>
      <c r="Y5244" s="101" t="s">
        <v>18</v>
      </c>
    </row>
    <row r="5245">
      <c r="A5245" s="98" t="s">
        <v>64</v>
      </c>
      <c r="B5245" s="99"/>
      <c r="C5245" s="100" t="s">
        <v>10100</v>
      </c>
      <c r="D5245" s="101" t="s">
        <v>122</v>
      </c>
      <c r="E5245" s="101" t="s">
        <v>10101</v>
      </c>
      <c r="F5245" s="99"/>
      <c r="G5245" s="99"/>
      <c r="H5245" s="99"/>
      <c r="I5245" s="99"/>
      <c r="J5245" s="99"/>
      <c r="K5245" s="99"/>
      <c r="L5245" s="99"/>
      <c r="M5245" s="99"/>
      <c r="N5245" s="99"/>
      <c r="O5245" s="99"/>
      <c r="P5245" s="99"/>
      <c r="Q5245" s="99"/>
      <c r="R5245" s="99"/>
      <c r="S5245" s="102">
        <v>1.0</v>
      </c>
      <c r="T5245" s="102">
        <v>1.0</v>
      </c>
      <c r="U5245" s="102" t="s">
        <v>7558</v>
      </c>
      <c r="V5245" s="102" t="s">
        <v>7559</v>
      </c>
      <c r="W5245" s="102" t="s">
        <v>54</v>
      </c>
      <c r="X5245" s="102" t="s">
        <v>7560</v>
      </c>
      <c r="Y5245" s="101" t="s">
        <v>18</v>
      </c>
    </row>
    <row r="5246">
      <c r="A5246" s="103" t="s">
        <v>63</v>
      </c>
      <c r="B5246" s="99"/>
      <c r="C5246" s="100" t="s">
        <v>10102</v>
      </c>
      <c r="D5246" s="101" t="s">
        <v>122</v>
      </c>
      <c r="E5246" s="101" t="s">
        <v>10103</v>
      </c>
      <c r="F5246" s="99"/>
      <c r="G5246" s="99"/>
      <c r="H5246" s="99"/>
      <c r="I5246" s="99"/>
      <c r="J5246" s="99"/>
      <c r="K5246" s="99"/>
      <c r="L5246" s="99"/>
      <c r="M5246" s="99"/>
      <c r="N5246" s="99"/>
      <c r="O5246" s="99"/>
      <c r="P5246" s="99"/>
      <c r="Q5246" s="99"/>
      <c r="R5246" s="99"/>
      <c r="S5246" s="102">
        <v>1.0</v>
      </c>
      <c r="T5246" s="102">
        <v>1.0</v>
      </c>
      <c r="U5246" s="102" t="s">
        <v>7558</v>
      </c>
      <c r="V5246" s="102" t="s">
        <v>7559</v>
      </c>
      <c r="W5246" s="102" t="s">
        <v>54</v>
      </c>
      <c r="X5246" s="102" t="s">
        <v>7560</v>
      </c>
      <c r="Y5246" s="101" t="s">
        <v>18</v>
      </c>
    </row>
    <row r="5247">
      <c r="A5247" s="98" t="s">
        <v>64</v>
      </c>
      <c r="B5247" s="99"/>
      <c r="C5247" s="100" t="s">
        <v>10104</v>
      </c>
      <c r="D5247" s="101" t="s">
        <v>122</v>
      </c>
      <c r="E5247" s="101" t="s">
        <v>10105</v>
      </c>
      <c r="F5247" s="99"/>
      <c r="G5247" s="99"/>
      <c r="H5247" s="99"/>
      <c r="I5247" s="99"/>
      <c r="J5247" s="99"/>
      <c r="K5247" s="99"/>
      <c r="L5247" s="99"/>
      <c r="M5247" s="99"/>
      <c r="N5247" s="99"/>
      <c r="O5247" s="99"/>
      <c r="P5247" s="99"/>
      <c r="Q5247" s="99"/>
      <c r="R5247" s="99"/>
      <c r="S5247" s="102">
        <v>1.0</v>
      </c>
      <c r="T5247" s="102">
        <v>1.0</v>
      </c>
      <c r="U5247" s="102" t="s">
        <v>7558</v>
      </c>
      <c r="V5247" s="102" t="s">
        <v>7559</v>
      </c>
      <c r="W5247" s="102" t="s">
        <v>54</v>
      </c>
      <c r="X5247" s="102" t="s">
        <v>7560</v>
      </c>
      <c r="Y5247" s="101" t="s">
        <v>18</v>
      </c>
    </row>
    <row r="5248">
      <c r="A5248" s="98" t="s">
        <v>64</v>
      </c>
      <c r="B5248" s="99"/>
      <c r="C5248" s="100" t="s">
        <v>10106</v>
      </c>
      <c r="D5248" s="101" t="s">
        <v>122</v>
      </c>
      <c r="E5248" s="101" t="s">
        <v>10107</v>
      </c>
      <c r="F5248" s="99"/>
      <c r="G5248" s="99"/>
      <c r="H5248" s="99"/>
      <c r="I5248" s="99"/>
      <c r="J5248" s="99"/>
      <c r="K5248" s="99"/>
      <c r="L5248" s="99"/>
      <c r="M5248" s="99"/>
      <c r="N5248" s="99"/>
      <c r="O5248" s="99"/>
      <c r="P5248" s="99"/>
      <c r="Q5248" s="99"/>
      <c r="R5248" s="99"/>
      <c r="S5248" s="102">
        <v>1.0</v>
      </c>
      <c r="T5248" s="102">
        <v>1.0</v>
      </c>
      <c r="U5248" s="102" t="s">
        <v>7558</v>
      </c>
      <c r="V5248" s="102" t="s">
        <v>7559</v>
      </c>
      <c r="W5248" s="102" t="s">
        <v>54</v>
      </c>
      <c r="X5248" s="102" t="s">
        <v>7560</v>
      </c>
      <c r="Y5248" s="101" t="s">
        <v>18</v>
      </c>
    </row>
    <row r="5249">
      <c r="A5249" s="103" t="s">
        <v>63</v>
      </c>
      <c r="B5249" s="99"/>
      <c r="C5249" s="100" t="s">
        <v>10108</v>
      </c>
      <c r="D5249" s="101" t="s">
        <v>122</v>
      </c>
      <c r="E5249" s="101" t="s">
        <v>1601</v>
      </c>
      <c r="F5249" s="99"/>
      <c r="G5249" s="99"/>
      <c r="H5249" s="99"/>
      <c r="I5249" s="99"/>
      <c r="J5249" s="99"/>
      <c r="K5249" s="99"/>
      <c r="L5249" s="99"/>
      <c r="M5249" s="99"/>
      <c r="N5249" s="99"/>
      <c r="O5249" s="99"/>
      <c r="P5249" s="99"/>
      <c r="Q5249" s="99"/>
      <c r="R5249" s="99"/>
      <c r="S5249" s="102">
        <v>1.0</v>
      </c>
      <c r="T5249" s="102">
        <v>1.0</v>
      </c>
      <c r="U5249" s="102" t="s">
        <v>7558</v>
      </c>
      <c r="V5249" s="102" t="s">
        <v>7559</v>
      </c>
      <c r="W5249" s="102" t="s">
        <v>54</v>
      </c>
      <c r="X5249" s="102" t="s">
        <v>7560</v>
      </c>
      <c r="Y5249" s="101" t="s">
        <v>18</v>
      </c>
    </row>
    <row r="5250">
      <c r="A5250" s="103" t="s">
        <v>60</v>
      </c>
      <c r="B5250" s="99"/>
      <c r="C5250" s="100" t="s">
        <v>10109</v>
      </c>
      <c r="D5250" s="101" t="s">
        <v>471</v>
      </c>
      <c r="E5250" s="101" t="s">
        <v>10110</v>
      </c>
      <c r="F5250" s="99"/>
      <c r="G5250" s="99"/>
      <c r="H5250" s="99"/>
      <c r="I5250" s="99"/>
      <c r="J5250" s="99"/>
      <c r="K5250" s="99"/>
      <c r="L5250" s="99"/>
      <c r="M5250" s="99"/>
      <c r="N5250" s="99"/>
      <c r="O5250" s="99"/>
      <c r="P5250" s="99"/>
      <c r="Q5250" s="99"/>
      <c r="R5250" s="99"/>
      <c r="S5250" s="100">
        <v>1.0</v>
      </c>
      <c r="T5250" s="100">
        <v>1.0</v>
      </c>
      <c r="U5250" s="101" t="s">
        <v>7558</v>
      </c>
      <c r="V5250" s="101" t="s">
        <v>7559</v>
      </c>
      <c r="W5250" s="101" t="s">
        <v>54</v>
      </c>
      <c r="X5250" s="101" t="s">
        <v>7560</v>
      </c>
      <c r="Y5250" s="101" t="s">
        <v>18</v>
      </c>
    </row>
    <row r="5251">
      <c r="A5251" s="98" t="s">
        <v>64</v>
      </c>
      <c r="B5251" s="99"/>
      <c r="C5251" s="100" t="s">
        <v>10111</v>
      </c>
      <c r="D5251" s="101" t="s">
        <v>471</v>
      </c>
      <c r="E5251" s="101" t="s">
        <v>10112</v>
      </c>
      <c r="F5251" s="99"/>
      <c r="G5251" s="99"/>
      <c r="H5251" s="99"/>
      <c r="I5251" s="99"/>
      <c r="J5251" s="99"/>
      <c r="K5251" s="99"/>
      <c r="L5251" s="99"/>
      <c r="M5251" s="99"/>
      <c r="N5251" s="99"/>
      <c r="O5251" s="99"/>
      <c r="P5251" s="99"/>
      <c r="Q5251" s="99"/>
      <c r="R5251" s="99"/>
      <c r="S5251" s="100">
        <v>1.0</v>
      </c>
      <c r="T5251" s="100">
        <v>1.0</v>
      </c>
      <c r="U5251" s="101" t="s">
        <v>7558</v>
      </c>
      <c r="V5251" s="101" t="s">
        <v>7559</v>
      </c>
      <c r="W5251" s="101" t="s">
        <v>54</v>
      </c>
      <c r="X5251" s="101" t="s">
        <v>7560</v>
      </c>
      <c r="Y5251" s="101" t="s">
        <v>18</v>
      </c>
    </row>
    <row r="5252">
      <c r="A5252" s="98" t="s">
        <v>64</v>
      </c>
      <c r="B5252" s="99"/>
      <c r="C5252" s="100" t="s">
        <v>10113</v>
      </c>
      <c r="D5252" s="101" t="s">
        <v>122</v>
      </c>
      <c r="E5252" s="101" t="s">
        <v>10114</v>
      </c>
      <c r="F5252" s="99"/>
      <c r="G5252" s="99"/>
      <c r="H5252" s="99"/>
      <c r="I5252" s="99"/>
      <c r="J5252" s="99"/>
      <c r="K5252" s="99"/>
      <c r="L5252" s="99"/>
      <c r="M5252" s="99"/>
      <c r="N5252" s="99"/>
      <c r="O5252" s="99"/>
      <c r="P5252" s="99"/>
      <c r="Q5252" s="99"/>
      <c r="R5252" s="99"/>
      <c r="S5252" s="102">
        <v>1.0</v>
      </c>
      <c r="T5252" s="102">
        <v>1.0</v>
      </c>
      <c r="U5252" s="102" t="s">
        <v>7558</v>
      </c>
      <c r="V5252" s="102" t="s">
        <v>7559</v>
      </c>
      <c r="W5252" s="102" t="s">
        <v>54</v>
      </c>
      <c r="X5252" s="102" t="s">
        <v>7560</v>
      </c>
      <c r="Y5252" s="101" t="s">
        <v>18</v>
      </c>
    </row>
    <row r="5253">
      <c r="A5253" s="98" t="s">
        <v>64</v>
      </c>
      <c r="B5253" s="99"/>
      <c r="C5253" s="100" t="s">
        <v>10115</v>
      </c>
      <c r="D5253" s="101" t="s">
        <v>122</v>
      </c>
      <c r="E5253" s="101" t="s">
        <v>10116</v>
      </c>
      <c r="F5253" s="99"/>
      <c r="G5253" s="99"/>
      <c r="H5253" s="99"/>
      <c r="I5253" s="99"/>
      <c r="J5253" s="99"/>
      <c r="K5253" s="99"/>
      <c r="L5253" s="99"/>
      <c r="M5253" s="99"/>
      <c r="N5253" s="99"/>
      <c r="O5253" s="99"/>
      <c r="P5253" s="99"/>
      <c r="Q5253" s="99"/>
      <c r="R5253" s="99"/>
      <c r="S5253" s="102">
        <v>1.0</v>
      </c>
      <c r="T5253" s="102">
        <v>1.0</v>
      </c>
      <c r="U5253" s="102" t="s">
        <v>7558</v>
      </c>
      <c r="V5253" s="102" t="s">
        <v>7559</v>
      </c>
      <c r="W5253" s="102" t="s">
        <v>54</v>
      </c>
      <c r="X5253" s="102" t="s">
        <v>7560</v>
      </c>
      <c r="Y5253" s="101" t="s">
        <v>18</v>
      </c>
    </row>
    <row r="5254">
      <c r="A5254" s="98" t="s">
        <v>93</v>
      </c>
      <c r="B5254" s="99"/>
      <c r="C5254" s="100" t="s">
        <v>10117</v>
      </c>
      <c r="D5254" s="101" t="s">
        <v>122</v>
      </c>
      <c r="E5254" s="101" t="s">
        <v>10118</v>
      </c>
      <c r="F5254" s="99"/>
      <c r="G5254" s="99"/>
      <c r="H5254" s="99"/>
      <c r="I5254" s="99"/>
      <c r="J5254" s="99"/>
      <c r="K5254" s="99"/>
      <c r="L5254" s="99"/>
      <c r="M5254" s="99"/>
      <c r="N5254" s="99"/>
      <c r="O5254" s="99"/>
      <c r="P5254" s="99"/>
      <c r="Q5254" s="99"/>
      <c r="R5254" s="99"/>
      <c r="S5254" s="102">
        <v>1.0</v>
      </c>
      <c r="T5254" s="102">
        <v>1.0</v>
      </c>
      <c r="U5254" s="102" t="s">
        <v>7558</v>
      </c>
      <c r="V5254" s="102" t="s">
        <v>7559</v>
      </c>
      <c r="W5254" s="102" t="s">
        <v>54</v>
      </c>
      <c r="X5254" s="102" t="s">
        <v>7560</v>
      </c>
      <c r="Y5254" s="101" t="s">
        <v>18</v>
      </c>
    </row>
    <row r="5255">
      <c r="A5255" s="98" t="s">
        <v>23</v>
      </c>
      <c r="B5255" s="99"/>
      <c r="C5255" s="100" t="s">
        <v>10119</v>
      </c>
      <c r="D5255" s="101" t="s">
        <v>122</v>
      </c>
      <c r="E5255" s="101" t="s">
        <v>10120</v>
      </c>
      <c r="F5255" s="99"/>
      <c r="G5255" s="99"/>
      <c r="H5255" s="99"/>
      <c r="I5255" s="99"/>
      <c r="J5255" s="99"/>
      <c r="K5255" s="99"/>
      <c r="L5255" s="99"/>
      <c r="M5255" s="99"/>
      <c r="N5255" s="99"/>
      <c r="O5255" s="99"/>
      <c r="P5255" s="99"/>
      <c r="Q5255" s="99"/>
      <c r="R5255" s="99"/>
      <c r="S5255" s="108">
        <v>1.0</v>
      </c>
      <c r="T5255" s="108">
        <v>1.0</v>
      </c>
      <c r="U5255" s="108" t="s">
        <v>7558</v>
      </c>
      <c r="V5255" s="108" t="s">
        <v>7559</v>
      </c>
      <c r="W5255" s="108" t="s">
        <v>54</v>
      </c>
      <c r="X5255" s="108" t="s">
        <v>7560</v>
      </c>
      <c r="Y5255" s="101" t="s">
        <v>18</v>
      </c>
    </row>
    <row r="5256">
      <c r="A5256" s="98" t="s">
        <v>93</v>
      </c>
      <c r="B5256" s="99"/>
      <c r="C5256" s="100" t="s">
        <v>10121</v>
      </c>
      <c r="D5256" s="101" t="s">
        <v>122</v>
      </c>
      <c r="E5256" s="101" t="s">
        <v>10122</v>
      </c>
      <c r="F5256" s="99"/>
      <c r="G5256" s="99"/>
      <c r="H5256" s="99"/>
      <c r="I5256" s="99"/>
      <c r="J5256" s="99"/>
      <c r="K5256" s="99"/>
      <c r="L5256" s="99"/>
      <c r="M5256" s="99"/>
      <c r="N5256" s="99"/>
      <c r="O5256" s="99"/>
      <c r="P5256" s="99"/>
      <c r="Q5256" s="99"/>
      <c r="R5256" s="99"/>
      <c r="S5256" s="102">
        <v>1.0</v>
      </c>
      <c r="T5256" s="102">
        <v>1.0</v>
      </c>
      <c r="U5256" s="102" t="s">
        <v>7558</v>
      </c>
      <c r="V5256" s="102" t="s">
        <v>7559</v>
      </c>
      <c r="W5256" s="102" t="s">
        <v>54</v>
      </c>
      <c r="X5256" s="102" t="s">
        <v>7560</v>
      </c>
      <c r="Y5256" s="101" t="s">
        <v>18</v>
      </c>
    </row>
    <row r="5257">
      <c r="A5257" s="98" t="s">
        <v>77</v>
      </c>
      <c r="B5257" s="99"/>
      <c r="C5257" s="100" t="s">
        <v>10123</v>
      </c>
      <c r="D5257" s="101" t="s">
        <v>122</v>
      </c>
      <c r="E5257" s="101" t="s">
        <v>10124</v>
      </c>
      <c r="F5257" s="99"/>
      <c r="G5257" s="99"/>
      <c r="H5257" s="99"/>
      <c r="I5257" s="99"/>
      <c r="J5257" s="99"/>
      <c r="K5257" s="99"/>
      <c r="L5257" s="99"/>
      <c r="M5257" s="99"/>
      <c r="N5257" s="99"/>
      <c r="O5257" s="99"/>
      <c r="P5257" s="99"/>
      <c r="Q5257" s="99"/>
      <c r="R5257" s="99"/>
      <c r="S5257" s="102">
        <v>1.0</v>
      </c>
      <c r="T5257" s="102">
        <v>1.0</v>
      </c>
      <c r="U5257" s="102" t="s">
        <v>7558</v>
      </c>
      <c r="V5257" s="102" t="s">
        <v>7559</v>
      </c>
      <c r="W5257" s="102" t="s">
        <v>54</v>
      </c>
      <c r="X5257" s="102" t="s">
        <v>7560</v>
      </c>
      <c r="Y5257" s="101" t="s">
        <v>18</v>
      </c>
    </row>
    <row r="5258">
      <c r="A5258" s="103" t="s">
        <v>24</v>
      </c>
      <c r="B5258" s="99"/>
      <c r="C5258" s="100" t="s">
        <v>10125</v>
      </c>
      <c r="D5258" s="101" t="s">
        <v>128</v>
      </c>
      <c r="E5258" s="101" t="s">
        <v>10126</v>
      </c>
      <c r="F5258" s="99"/>
      <c r="G5258" s="99"/>
      <c r="H5258" s="99"/>
      <c r="I5258" s="99"/>
      <c r="J5258" s="99"/>
      <c r="K5258" s="99"/>
      <c r="L5258" s="99"/>
      <c r="M5258" s="99"/>
      <c r="N5258" s="99"/>
      <c r="O5258" s="99"/>
      <c r="P5258" s="99"/>
      <c r="Q5258" s="99"/>
      <c r="R5258" s="99"/>
      <c r="S5258" s="100">
        <v>1.0</v>
      </c>
      <c r="T5258" s="100">
        <v>1.0</v>
      </c>
      <c r="U5258" s="101" t="s">
        <v>7558</v>
      </c>
      <c r="V5258" s="101" t="s">
        <v>7559</v>
      </c>
      <c r="W5258" s="101" t="s">
        <v>54</v>
      </c>
      <c r="X5258" s="101" t="s">
        <v>7560</v>
      </c>
      <c r="Y5258" s="101" t="s">
        <v>12</v>
      </c>
    </row>
    <row r="5259">
      <c r="A5259" s="98" t="s">
        <v>64</v>
      </c>
      <c r="B5259" s="99"/>
      <c r="C5259" s="100" t="s">
        <v>10127</v>
      </c>
      <c r="D5259" s="101" t="s">
        <v>135</v>
      </c>
      <c r="E5259" s="101" t="s">
        <v>10128</v>
      </c>
      <c r="F5259" s="99"/>
      <c r="G5259" s="99"/>
      <c r="H5259" s="99"/>
      <c r="I5259" s="99"/>
      <c r="J5259" s="99"/>
      <c r="K5259" s="99"/>
      <c r="L5259" s="99"/>
      <c r="M5259" s="99"/>
      <c r="N5259" s="99"/>
      <c r="O5259" s="99"/>
      <c r="P5259" s="99"/>
      <c r="Q5259" s="99"/>
      <c r="R5259" s="99"/>
      <c r="S5259" s="100">
        <v>1.0</v>
      </c>
      <c r="T5259" s="100">
        <v>1.0</v>
      </c>
      <c r="U5259" s="101" t="s">
        <v>7558</v>
      </c>
      <c r="V5259" s="101" t="s">
        <v>7559</v>
      </c>
      <c r="W5259" s="101" t="s">
        <v>54</v>
      </c>
      <c r="X5259" s="101" t="s">
        <v>7560</v>
      </c>
      <c r="Y5259" s="101" t="s">
        <v>18</v>
      </c>
    </row>
    <row r="5260">
      <c r="A5260" s="103" t="s">
        <v>63</v>
      </c>
      <c r="B5260" s="99"/>
      <c r="C5260" s="100" t="s">
        <v>10129</v>
      </c>
      <c r="D5260" s="101" t="s">
        <v>122</v>
      </c>
      <c r="E5260" s="101" t="s">
        <v>10130</v>
      </c>
      <c r="F5260" s="99"/>
      <c r="G5260" s="99"/>
      <c r="H5260" s="99"/>
      <c r="I5260" s="99"/>
      <c r="J5260" s="99"/>
      <c r="K5260" s="99"/>
      <c r="L5260" s="99"/>
      <c r="M5260" s="99"/>
      <c r="N5260" s="99"/>
      <c r="O5260" s="99"/>
      <c r="P5260" s="99"/>
      <c r="Q5260" s="99"/>
      <c r="R5260" s="99"/>
      <c r="S5260" s="102">
        <v>1.0</v>
      </c>
      <c r="T5260" s="102">
        <v>1.0</v>
      </c>
      <c r="U5260" s="102" t="s">
        <v>7558</v>
      </c>
      <c r="V5260" s="102" t="s">
        <v>7559</v>
      </c>
      <c r="W5260" s="102" t="s">
        <v>54</v>
      </c>
      <c r="X5260" s="102" t="s">
        <v>7560</v>
      </c>
      <c r="Y5260" s="101" t="s">
        <v>18</v>
      </c>
    </row>
    <row r="5261">
      <c r="A5261" s="103" t="s">
        <v>63</v>
      </c>
      <c r="B5261" s="99"/>
      <c r="C5261" s="100" t="s">
        <v>10131</v>
      </c>
      <c r="D5261" s="101" t="s">
        <v>158</v>
      </c>
      <c r="E5261" s="101" t="s">
        <v>10132</v>
      </c>
      <c r="F5261" s="99"/>
      <c r="G5261" s="99"/>
      <c r="H5261" s="99"/>
      <c r="I5261" s="99"/>
      <c r="J5261" s="99"/>
      <c r="K5261" s="99"/>
      <c r="L5261" s="99"/>
      <c r="M5261" s="99"/>
      <c r="N5261" s="99"/>
      <c r="O5261" s="99"/>
      <c r="P5261" s="99"/>
      <c r="Q5261" s="99"/>
      <c r="R5261" s="99"/>
      <c r="S5261" s="100">
        <v>1.0</v>
      </c>
      <c r="T5261" s="100">
        <v>1.0</v>
      </c>
      <c r="U5261" s="101" t="s">
        <v>7558</v>
      </c>
      <c r="V5261" s="101" t="s">
        <v>7559</v>
      </c>
      <c r="W5261" s="101" t="s">
        <v>54</v>
      </c>
      <c r="X5261" s="101" t="s">
        <v>7560</v>
      </c>
      <c r="Y5261" s="101" t="s">
        <v>18</v>
      </c>
    </row>
    <row r="5262">
      <c r="A5262" s="103" t="s">
        <v>63</v>
      </c>
      <c r="B5262" s="99"/>
      <c r="C5262" s="100" t="s">
        <v>10133</v>
      </c>
      <c r="D5262" s="101" t="s">
        <v>122</v>
      </c>
      <c r="E5262" s="101" t="s">
        <v>10134</v>
      </c>
      <c r="F5262" s="99"/>
      <c r="G5262" s="99"/>
      <c r="H5262" s="99"/>
      <c r="I5262" s="99"/>
      <c r="J5262" s="99"/>
      <c r="K5262" s="99"/>
      <c r="L5262" s="99"/>
      <c r="M5262" s="99"/>
      <c r="N5262" s="99"/>
      <c r="O5262" s="99"/>
      <c r="P5262" s="99"/>
      <c r="Q5262" s="99"/>
      <c r="R5262" s="99"/>
      <c r="S5262" s="102">
        <v>1.0</v>
      </c>
      <c r="T5262" s="102">
        <v>1.0</v>
      </c>
      <c r="U5262" s="102" t="s">
        <v>7558</v>
      </c>
      <c r="V5262" s="102" t="s">
        <v>7559</v>
      </c>
      <c r="W5262" s="102" t="s">
        <v>54</v>
      </c>
      <c r="X5262" s="102" t="s">
        <v>7560</v>
      </c>
      <c r="Y5262" s="101" t="s">
        <v>18</v>
      </c>
    </row>
    <row r="5263">
      <c r="A5263" s="98" t="s">
        <v>64</v>
      </c>
      <c r="B5263" s="99"/>
      <c r="C5263" s="100" t="s">
        <v>10135</v>
      </c>
      <c r="D5263" s="101" t="s">
        <v>122</v>
      </c>
      <c r="E5263" s="101" t="s">
        <v>10136</v>
      </c>
      <c r="F5263" s="99"/>
      <c r="G5263" s="99"/>
      <c r="H5263" s="99"/>
      <c r="I5263" s="99"/>
      <c r="J5263" s="99"/>
      <c r="K5263" s="99"/>
      <c r="L5263" s="99"/>
      <c r="M5263" s="99"/>
      <c r="N5263" s="99"/>
      <c r="O5263" s="99"/>
      <c r="P5263" s="99"/>
      <c r="Q5263" s="99"/>
      <c r="R5263" s="99"/>
      <c r="S5263" s="102">
        <v>1.0</v>
      </c>
      <c r="T5263" s="102">
        <v>1.0</v>
      </c>
      <c r="U5263" s="102" t="s">
        <v>7558</v>
      </c>
      <c r="V5263" s="102" t="s">
        <v>7559</v>
      </c>
      <c r="W5263" s="102" t="s">
        <v>54</v>
      </c>
      <c r="X5263" s="102" t="s">
        <v>7560</v>
      </c>
      <c r="Y5263" s="101" t="s">
        <v>18</v>
      </c>
    </row>
    <row r="5264">
      <c r="A5264" s="98" t="s">
        <v>44</v>
      </c>
      <c r="B5264" s="99"/>
      <c r="C5264" s="100" t="s">
        <v>10137</v>
      </c>
      <c r="D5264" s="101" t="s">
        <v>122</v>
      </c>
      <c r="E5264" s="101" t="s">
        <v>10138</v>
      </c>
      <c r="F5264" s="99"/>
      <c r="G5264" s="99"/>
      <c r="H5264" s="99"/>
      <c r="I5264" s="99"/>
      <c r="J5264" s="99"/>
      <c r="K5264" s="99"/>
      <c r="L5264" s="99"/>
      <c r="M5264" s="99"/>
      <c r="N5264" s="99"/>
      <c r="O5264" s="99"/>
      <c r="P5264" s="99"/>
      <c r="Q5264" s="99"/>
      <c r="R5264" s="99"/>
      <c r="S5264" s="102">
        <v>1.0</v>
      </c>
      <c r="T5264" s="102">
        <v>1.0</v>
      </c>
      <c r="U5264" s="102" t="s">
        <v>7558</v>
      </c>
      <c r="V5264" s="102" t="s">
        <v>7559</v>
      </c>
      <c r="W5264" s="102" t="s">
        <v>54</v>
      </c>
      <c r="X5264" s="102" t="s">
        <v>7560</v>
      </c>
      <c r="Y5264" s="101" t="s">
        <v>18</v>
      </c>
    </row>
    <row r="5265">
      <c r="A5265" s="98" t="s">
        <v>83</v>
      </c>
      <c r="B5265" s="99"/>
      <c r="C5265" s="100" t="s">
        <v>10139</v>
      </c>
      <c r="D5265" s="101" t="s">
        <v>122</v>
      </c>
      <c r="E5265" s="101" t="s">
        <v>10140</v>
      </c>
      <c r="F5265" s="99"/>
      <c r="G5265" s="99"/>
      <c r="H5265" s="99"/>
      <c r="I5265" s="99"/>
      <c r="J5265" s="99"/>
      <c r="K5265" s="99"/>
      <c r="L5265" s="99"/>
      <c r="M5265" s="99"/>
      <c r="N5265" s="99"/>
      <c r="O5265" s="99"/>
      <c r="P5265" s="99"/>
      <c r="Q5265" s="99"/>
      <c r="R5265" s="99"/>
      <c r="S5265" s="102">
        <v>1.0</v>
      </c>
      <c r="T5265" s="102">
        <v>1.0</v>
      </c>
      <c r="U5265" s="102" t="s">
        <v>7558</v>
      </c>
      <c r="V5265" s="102" t="s">
        <v>7559</v>
      </c>
      <c r="W5265" s="102" t="s">
        <v>54</v>
      </c>
      <c r="X5265" s="102" t="s">
        <v>7560</v>
      </c>
      <c r="Y5265" s="101" t="s">
        <v>18</v>
      </c>
    </row>
    <row r="5266">
      <c r="A5266" s="98" t="s">
        <v>82</v>
      </c>
      <c r="B5266" s="99"/>
      <c r="C5266" s="100" t="s">
        <v>10141</v>
      </c>
      <c r="D5266" s="101" t="s">
        <v>122</v>
      </c>
      <c r="E5266" s="101" t="s">
        <v>10142</v>
      </c>
      <c r="F5266" s="99"/>
      <c r="G5266" s="99"/>
      <c r="H5266" s="99"/>
      <c r="I5266" s="99"/>
      <c r="J5266" s="99"/>
      <c r="K5266" s="99"/>
      <c r="L5266" s="99"/>
      <c r="M5266" s="99"/>
      <c r="N5266" s="99"/>
      <c r="O5266" s="99"/>
      <c r="P5266" s="99"/>
      <c r="Q5266" s="99"/>
      <c r="R5266" s="99"/>
      <c r="S5266" s="102">
        <v>1.0</v>
      </c>
      <c r="T5266" s="102">
        <v>1.0</v>
      </c>
      <c r="U5266" s="102" t="s">
        <v>7558</v>
      </c>
      <c r="V5266" s="102" t="s">
        <v>7559</v>
      </c>
      <c r="W5266" s="102" t="s">
        <v>54</v>
      </c>
      <c r="X5266" s="102" t="s">
        <v>7560</v>
      </c>
      <c r="Y5266" s="101" t="s">
        <v>18</v>
      </c>
    </row>
    <row r="5267">
      <c r="A5267" s="98" t="s">
        <v>77</v>
      </c>
      <c r="B5267" s="99"/>
      <c r="C5267" s="100" t="s">
        <v>10143</v>
      </c>
      <c r="D5267" s="101" t="s">
        <v>135</v>
      </c>
      <c r="E5267" s="101" t="s">
        <v>10144</v>
      </c>
      <c r="F5267" s="99"/>
      <c r="G5267" s="99"/>
      <c r="H5267" s="99"/>
      <c r="I5267" s="99"/>
      <c r="J5267" s="99"/>
      <c r="K5267" s="99"/>
      <c r="L5267" s="99"/>
      <c r="M5267" s="99"/>
      <c r="N5267" s="99"/>
      <c r="O5267" s="99"/>
      <c r="P5267" s="99"/>
      <c r="Q5267" s="99"/>
      <c r="R5267" s="99"/>
      <c r="S5267" s="100">
        <v>1.0</v>
      </c>
      <c r="T5267" s="100">
        <v>1.0</v>
      </c>
      <c r="U5267" s="101" t="s">
        <v>7558</v>
      </c>
      <c r="V5267" s="101" t="s">
        <v>7559</v>
      </c>
      <c r="W5267" s="101" t="s">
        <v>54</v>
      </c>
      <c r="X5267" s="101" t="s">
        <v>7560</v>
      </c>
      <c r="Y5267" s="101" t="s">
        <v>18</v>
      </c>
    </row>
    <row r="5268">
      <c r="A5268" s="98" t="s">
        <v>64</v>
      </c>
      <c r="B5268" s="99"/>
      <c r="C5268" s="100" t="s">
        <v>10145</v>
      </c>
      <c r="D5268" s="101" t="s">
        <v>122</v>
      </c>
      <c r="E5268" s="101" t="s">
        <v>10146</v>
      </c>
      <c r="F5268" s="99"/>
      <c r="G5268" s="99"/>
      <c r="H5268" s="99"/>
      <c r="I5268" s="99"/>
      <c r="J5268" s="99"/>
      <c r="K5268" s="99"/>
      <c r="L5268" s="99"/>
      <c r="M5268" s="99"/>
      <c r="N5268" s="99"/>
      <c r="O5268" s="99"/>
      <c r="P5268" s="99"/>
      <c r="Q5268" s="99"/>
      <c r="R5268" s="99"/>
      <c r="S5268" s="102">
        <v>1.0</v>
      </c>
      <c r="T5268" s="102">
        <v>1.0</v>
      </c>
      <c r="U5268" s="102" t="s">
        <v>7558</v>
      </c>
      <c r="V5268" s="102" t="s">
        <v>7559</v>
      </c>
      <c r="W5268" s="102" t="s">
        <v>54</v>
      </c>
      <c r="X5268" s="102" t="s">
        <v>7560</v>
      </c>
      <c r="Y5268" s="101" t="s">
        <v>18</v>
      </c>
    </row>
    <row r="5269">
      <c r="A5269" s="103" t="s">
        <v>63</v>
      </c>
      <c r="B5269" s="99"/>
      <c r="C5269" s="100" t="s">
        <v>10147</v>
      </c>
      <c r="D5269" s="101" t="s">
        <v>122</v>
      </c>
      <c r="E5269" s="101" t="s">
        <v>10148</v>
      </c>
      <c r="F5269" s="99"/>
      <c r="G5269" s="99"/>
      <c r="H5269" s="99"/>
      <c r="I5269" s="99"/>
      <c r="J5269" s="99"/>
      <c r="K5269" s="99"/>
      <c r="L5269" s="99"/>
      <c r="M5269" s="99"/>
      <c r="N5269" s="99"/>
      <c r="O5269" s="99"/>
      <c r="P5269" s="99"/>
      <c r="Q5269" s="99"/>
      <c r="R5269" s="99"/>
      <c r="S5269" s="102">
        <v>1.0</v>
      </c>
      <c r="T5269" s="102">
        <v>1.0</v>
      </c>
      <c r="U5269" s="102" t="s">
        <v>7558</v>
      </c>
      <c r="V5269" s="102" t="s">
        <v>7559</v>
      </c>
      <c r="W5269" s="102" t="s">
        <v>54</v>
      </c>
      <c r="X5269" s="102" t="s">
        <v>7560</v>
      </c>
      <c r="Y5269" s="101" t="s">
        <v>18</v>
      </c>
    </row>
    <row r="5270">
      <c r="A5270" s="98" t="s">
        <v>64</v>
      </c>
      <c r="B5270" s="99"/>
      <c r="C5270" s="100" t="s">
        <v>10149</v>
      </c>
      <c r="D5270" s="101" t="s">
        <v>122</v>
      </c>
      <c r="E5270" s="101" t="s">
        <v>10150</v>
      </c>
      <c r="F5270" s="99"/>
      <c r="G5270" s="99"/>
      <c r="H5270" s="99"/>
      <c r="I5270" s="99"/>
      <c r="J5270" s="99"/>
      <c r="K5270" s="99"/>
      <c r="L5270" s="99"/>
      <c r="M5270" s="99"/>
      <c r="N5270" s="99"/>
      <c r="O5270" s="99"/>
      <c r="P5270" s="99"/>
      <c r="Q5270" s="99"/>
      <c r="R5270" s="99"/>
      <c r="S5270" s="102">
        <v>1.0</v>
      </c>
      <c r="T5270" s="102">
        <v>1.0</v>
      </c>
      <c r="U5270" s="102" t="s">
        <v>7558</v>
      </c>
      <c r="V5270" s="102" t="s">
        <v>7559</v>
      </c>
      <c r="W5270" s="102" t="s">
        <v>54</v>
      </c>
      <c r="X5270" s="102" t="s">
        <v>7560</v>
      </c>
      <c r="Y5270" s="101" t="s">
        <v>18</v>
      </c>
    </row>
    <row r="5271">
      <c r="A5271" s="98" t="s">
        <v>64</v>
      </c>
      <c r="B5271" s="99"/>
      <c r="C5271" s="100" t="s">
        <v>10151</v>
      </c>
      <c r="D5271" s="101" t="s">
        <v>191</v>
      </c>
      <c r="E5271" s="101" t="s">
        <v>10152</v>
      </c>
      <c r="F5271" s="99"/>
      <c r="G5271" s="99"/>
      <c r="H5271" s="99"/>
      <c r="I5271" s="99"/>
      <c r="J5271" s="99"/>
      <c r="K5271" s="99"/>
      <c r="L5271" s="99"/>
      <c r="M5271" s="99"/>
      <c r="N5271" s="99"/>
      <c r="O5271" s="99"/>
      <c r="P5271" s="99"/>
      <c r="Q5271" s="99"/>
      <c r="R5271" s="99"/>
      <c r="S5271" s="100">
        <v>1.0</v>
      </c>
      <c r="T5271" s="100">
        <v>1.0</v>
      </c>
      <c r="U5271" s="101" t="s">
        <v>7558</v>
      </c>
      <c r="V5271" s="101" t="s">
        <v>7559</v>
      </c>
      <c r="W5271" s="101" t="s">
        <v>54</v>
      </c>
      <c r="X5271" s="101" t="s">
        <v>7560</v>
      </c>
      <c r="Y5271" s="101" t="s">
        <v>18</v>
      </c>
    </row>
    <row r="5272">
      <c r="A5272" s="103" t="s">
        <v>63</v>
      </c>
      <c r="B5272" s="99"/>
      <c r="C5272" s="100" t="s">
        <v>10153</v>
      </c>
      <c r="D5272" s="101" t="s">
        <v>122</v>
      </c>
      <c r="E5272" s="101" t="s">
        <v>10154</v>
      </c>
      <c r="F5272" s="99"/>
      <c r="G5272" s="99"/>
      <c r="H5272" s="99"/>
      <c r="I5272" s="99"/>
      <c r="J5272" s="99"/>
      <c r="K5272" s="99"/>
      <c r="L5272" s="99"/>
      <c r="M5272" s="99"/>
      <c r="N5272" s="99"/>
      <c r="O5272" s="99"/>
      <c r="P5272" s="99"/>
      <c r="Q5272" s="99"/>
      <c r="R5272" s="99"/>
      <c r="S5272" s="102">
        <v>1.0</v>
      </c>
      <c r="T5272" s="102">
        <v>1.0</v>
      </c>
      <c r="U5272" s="102" t="s">
        <v>7558</v>
      </c>
      <c r="V5272" s="102" t="s">
        <v>7559</v>
      </c>
      <c r="W5272" s="102" t="s">
        <v>54</v>
      </c>
      <c r="X5272" s="102" t="s">
        <v>7560</v>
      </c>
      <c r="Y5272" s="101" t="s">
        <v>18</v>
      </c>
    </row>
    <row r="5273">
      <c r="A5273" s="98" t="s">
        <v>80</v>
      </c>
      <c r="B5273" s="99"/>
      <c r="C5273" s="100" t="s">
        <v>10155</v>
      </c>
      <c r="D5273" s="101" t="s">
        <v>135</v>
      </c>
      <c r="E5273" s="101" t="s">
        <v>10156</v>
      </c>
      <c r="F5273" s="99"/>
      <c r="G5273" s="99"/>
      <c r="H5273" s="99"/>
      <c r="I5273" s="99"/>
      <c r="J5273" s="99"/>
      <c r="K5273" s="99"/>
      <c r="L5273" s="99"/>
      <c r="M5273" s="99"/>
      <c r="N5273" s="99"/>
      <c r="O5273" s="99"/>
      <c r="P5273" s="99"/>
      <c r="Q5273" s="99"/>
      <c r="R5273" s="99"/>
      <c r="S5273" s="100">
        <v>1.0</v>
      </c>
      <c r="T5273" s="100">
        <v>1.0</v>
      </c>
      <c r="U5273" s="101" t="s">
        <v>7558</v>
      </c>
      <c r="V5273" s="101" t="s">
        <v>7559</v>
      </c>
      <c r="W5273" s="101" t="s">
        <v>54</v>
      </c>
      <c r="X5273" s="101" t="s">
        <v>7560</v>
      </c>
      <c r="Y5273" s="101" t="s">
        <v>18</v>
      </c>
    </row>
    <row r="5274">
      <c r="A5274" s="98" t="s">
        <v>30</v>
      </c>
      <c r="B5274" s="99"/>
      <c r="C5274" s="100" t="s">
        <v>1602</v>
      </c>
      <c r="D5274" s="101" t="s">
        <v>122</v>
      </c>
      <c r="E5274" s="101" t="s">
        <v>1603</v>
      </c>
      <c r="F5274" s="99"/>
      <c r="G5274" s="99"/>
      <c r="H5274" s="99"/>
      <c r="I5274" s="99"/>
      <c r="J5274" s="99"/>
      <c r="K5274" s="99"/>
      <c r="L5274" s="99"/>
      <c r="M5274" s="99"/>
      <c r="N5274" s="99"/>
      <c r="O5274" s="99"/>
      <c r="P5274" s="99"/>
      <c r="Q5274" s="99"/>
      <c r="R5274" s="99"/>
      <c r="S5274" s="102">
        <v>1.0</v>
      </c>
      <c r="T5274" s="102">
        <v>1.0</v>
      </c>
      <c r="U5274" s="102" t="s">
        <v>7558</v>
      </c>
      <c r="V5274" s="102" t="s">
        <v>7559</v>
      </c>
      <c r="W5274" s="102" t="s">
        <v>54</v>
      </c>
      <c r="X5274" s="102" t="s">
        <v>7560</v>
      </c>
      <c r="Y5274" s="101" t="s">
        <v>18</v>
      </c>
    </row>
    <row r="5275">
      <c r="A5275" s="98" t="s">
        <v>80</v>
      </c>
      <c r="B5275" s="99"/>
      <c r="C5275" s="100" t="s">
        <v>10157</v>
      </c>
      <c r="D5275" s="101" t="s">
        <v>3117</v>
      </c>
      <c r="E5275" s="101" t="s">
        <v>10158</v>
      </c>
      <c r="F5275" s="99"/>
      <c r="G5275" s="99"/>
      <c r="H5275" s="99"/>
      <c r="I5275" s="99"/>
      <c r="J5275" s="99"/>
      <c r="K5275" s="99"/>
      <c r="L5275" s="99"/>
      <c r="M5275" s="99"/>
      <c r="N5275" s="99"/>
      <c r="O5275" s="99"/>
      <c r="P5275" s="99"/>
      <c r="Q5275" s="99"/>
      <c r="R5275" s="99"/>
      <c r="S5275" s="100">
        <v>1.0</v>
      </c>
      <c r="T5275" s="100">
        <v>0.0</v>
      </c>
      <c r="U5275" s="101" t="s">
        <v>7558</v>
      </c>
      <c r="V5275" s="101" t="s">
        <v>7559</v>
      </c>
      <c r="W5275" s="101" t="s">
        <v>54</v>
      </c>
      <c r="X5275" s="101" t="s">
        <v>7560</v>
      </c>
      <c r="Y5275" s="101" t="s">
        <v>12</v>
      </c>
    </row>
    <row r="5276">
      <c r="A5276" s="98" t="s">
        <v>64</v>
      </c>
      <c r="B5276" s="99"/>
      <c r="C5276" s="100" t="s">
        <v>10159</v>
      </c>
      <c r="D5276" s="101" t="s">
        <v>122</v>
      </c>
      <c r="E5276" s="101" t="s">
        <v>10160</v>
      </c>
      <c r="F5276" s="99"/>
      <c r="G5276" s="99"/>
      <c r="H5276" s="99"/>
      <c r="I5276" s="99"/>
      <c r="J5276" s="99"/>
      <c r="K5276" s="99"/>
      <c r="L5276" s="99"/>
      <c r="M5276" s="99"/>
      <c r="N5276" s="99"/>
      <c r="O5276" s="99"/>
      <c r="P5276" s="99"/>
      <c r="Q5276" s="99"/>
      <c r="R5276" s="99"/>
      <c r="S5276" s="102">
        <v>1.0</v>
      </c>
      <c r="T5276" s="102">
        <v>1.0</v>
      </c>
      <c r="U5276" s="102" t="s">
        <v>7558</v>
      </c>
      <c r="V5276" s="102" t="s">
        <v>7559</v>
      </c>
      <c r="W5276" s="102" t="s">
        <v>54</v>
      </c>
      <c r="X5276" s="102" t="s">
        <v>7560</v>
      </c>
      <c r="Y5276" s="101" t="s">
        <v>18</v>
      </c>
    </row>
    <row r="5277">
      <c r="A5277" s="98" t="s">
        <v>93</v>
      </c>
      <c r="B5277" s="99"/>
      <c r="C5277" s="100" t="s">
        <v>10161</v>
      </c>
      <c r="D5277" s="101" t="s">
        <v>135</v>
      </c>
      <c r="E5277" s="101" t="s">
        <v>10162</v>
      </c>
      <c r="F5277" s="99"/>
      <c r="G5277" s="99"/>
      <c r="H5277" s="99"/>
      <c r="I5277" s="99"/>
      <c r="J5277" s="99"/>
      <c r="K5277" s="99"/>
      <c r="L5277" s="99"/>
      <c r="M5277" s="99"/>
      <c r="N5277" s="99"/>
      <c r="O5277" s="99"/>
      <c r="P5277" s="99"/>
      <c r="Q5277" s="99"/>
      <c r="R5277" s="99"/>
      <c r="S5277" s="100">
        <v>1.0</v>
      </c>
      <c r="T5277" s="100">
        <v>1.0</v>
      </c>
      <c r="U5277" s="101" t="s">
        <v>7558</v>
      </c>
      <c r="V5277" s="101" t="s">
        <v>7559</v>
      </c>
      <c r="W5277" s="101" t="s">
        <v>54</v>
      </c>
      <c r="X5277" s="101" t="s">
        <v>7560</v>
      </c>
      <c r="Y5277" s="101" t="s">
        <v>18</v>
      </c>
    </row>
    <row r="5278">
      <c r="A5278" s="98" t="s">
        <v>77</v>
      </c>
      <c r="B5278" s="99"/>
      <c r="C5278" s="100" t="s">
        <v>10163</v>
      </c>
      <c r="D5278" s="101" t="s">
        <v>122</v>
      </c>
      <c r="E5278" s="101" t="s">
        <v>10164</v>
      </c>
      <c r="F5278" s="99"/>
      <c r="G5278" s="99"/>
      <c r="H5278" s="99"/>
      <c r="I5278" s="99"/>
      <c r="J5278" s="99"/>
      <c r="K5278" s="99"/>
      <c r="L5278" s="99"/>
      <c r="M5278" s="99"/>
      <c r="N5278" s="99"/>
      <c r="O5278" s="99"/>
      <c r="P5278" s="99"/>
      <c r="Q5278" s="99"/>
      <c r="R5278" s="99"/>
      <c r="S5278" s="102">
        <v>1.0</v>
      </c>
      <c r="T5278" s="102">
        <v>1.0</v>
      </c>
      <c r="U5278" s="102" t="s">
        <v>7558</v>
      </c>
      <c r="V5278" s="102" t="s">
        <v>7559</v>
      </c>
      <c r="W5278" s="102" t="s">
        <v>54</v>
      </c>
      <c r="X5278" s="102" t="s">
        <v>7560</v>
      </c>
      <c r="Y5278" s="101" t="s">
        <v>18</v>
      </c>
    </row>
    <row r="5279">
      <c r="A5279" s="98" t="s">
        <v>93</v>
      </c>
      <c r="B5279" s="99"/>
      <c r="C5279" s="100" t="s">
        <v>10165</v>
      </c>
      <c r="D5279" s="101" t="s">
        <v>122</v>
      </c>
      <c r="E5279" s="101" t="s">
        <v>10166</v>
      </c>
      <c r="F5279" s="99"/>
      <c r="G5279" s="99"/>
      <c r="H5279" s="99"/>
      <c r="I5279" s="99"/>
      <c r="J5279" s="99"/>
      <c r="K5279" s="99"/>
      <c r="L5279" s="99"/>
      <c r="M5279" s="99"/>
      <c r="N5279" s="99"/>
      <c r="O5279" s="99"/>
      <c r="P5279" s="99"/>
      <c r="Q5279" s="99"/>
      <c r="R5279" s="99"/>
      <c r="S5279" s="102">
        <v>1.0</v>
      </c>
      <c r="T5279" s="102">
        <v>1.0</v>
      </c>
      <c r="U5279" s="102" t="s">
        <v>7558</v>
      </c>
      <c r="V5279" s="102" t="s">
        <v>7559</v>
      </c>
      <c r="W5279" s="102" t="s">
        <v>54</v>
      </c>
      <c r="X5279" s="102" t="s">
        <v>7560</v>
      </c>
      <c r="Y5279" s="101" t="s">
        <v>18</v>
      </c>
    </row>
    <row r="5280">
      <c r="A5280" s="98" t="s">
        <v>64</v>
      </c>
      <c r="B5280" s="99"/>
      <c r="C5280" s="100" t="s">
        <v>10167</v>
      </c>
      <c r="D5280" s="101" t="s">
        <v>122</v>
      </c>
      <c r="E5280" s="101" t="s">
        <v>10168</v>
      </c>
      <c r="F5280" s="99"/>
      <c r="G5280" s="99"/>
      <c r="H5280" s="99"/>
      <c r="I5280" s="99"/>
      <c r="J5280" s="99"/>
      <c r="K5280" s="99"/>
      <c r="L5280" s="99"/>
      <c r="M5280" s="99"/>
      <c r="N5280" s="99"/>
      <c r="O5280" s="99"/>
      <c r="P5280" s="99"/>
      <c r="Q5280" s="99"/>
      <c r="R5280" s="99"/>
      <c r="S5280" s="102">
        <v>1.0</v>
      </c>
      <c r="T5280" s="102">
        <v>1.0</v>
      </c>
      <c r="U5280" s="102" t="s">
        <v>7558</v>
      </c>
      <c r="V5280" s="102" t="s">
        <v>7559</v>
      </c>
      <c r="W5280" s="102" t="s">
        <v>54</v>
      </c>
      <c r="X5280" s="102" t="s">
        <v>7560</v>
      </c>
      <c r="Y5280" s="101" t="s">
        <v>18</v>
      </c>
    </row>
    <row r="5281">
      <c r="A5281" s="98" t="s">
        <v>93</v>
      </c>
      <c r="B5281" s="99"/>
      <c r="C5281" s="100" t="s">
        <v>10169</v>
      </c>
      <c r="D5281" s="101" t="s">
        <v>122</v>
      </c>
      <c r="E5281" s="101" t="s">
        <v>10170</v>
      </c>
      <c r="F5281" s="99"/>
      <c r="G5281" s="99"/>
      <c r="H5281" s="99"/>
      <c r="I5281" s="99"/>
      <c r="J5281" s="99"/>
      <c r="K5281" s="99"/>
      <c r="L5281" s="99"/>
      <c r="M5281" s="99"/>
      <c r="N5281" s="99"/>
      <c r="O5281" s="99"/>
      <c r="P5281" s="99"/>
      <c r="Q5281" s="99"/>
      <c r="R5281" s="99"/>
      <c r="S5281" s="102">
        <v>1.0</v>
      </c>
      <c r="T5281" s="102">
        <v>1.0</v>
      </c>
      <c r="U5281" s="102" t="s">
        <v>7558</v>
      </c>
      <c r="V5281" s="102" t="s">
        <v>7559</v>
      </c>
      <c r="W5281" s="102" t="s">
        <v>54</v>
      </c>
      <c r="X5281" s="102" t="s">
        <v>7560</v>
      </c>
      <c r="Y5281" s="101" t="s">
        <v>18</v>
      </c>
    </row>
    <row r="5282">
      <c r="A5282" s="103" t="s">
        <v>63</v>
      </c>
      <c r="B5282" s="99"/>
      <c r="C5282" s="100" t="s">
        <v>10171</v>
      </c>
      <c r="D5282" s="101" t="s">
        <v>122</v>
      </c>
      <c r="E5282" s="101" t="s">
        <v>10172</v>
      </c>
      <c r="F5282" s="99"/>
      <c r="G5282" s="99"/>
      <c r="H5282" s="99"/>
      <c r="I5282" s="99"/>
      <c r="J5282" s="99"/>
      <c r="K5282" s="99"/>
      <c r="L5282" s="99"/>
      <c r="M5282" s="99"/>
      <c r="N5282" s="99"/>
      <c r="O5282" s="99"/>
      <c r="P5282" s="99"/>
      <c r="Q5282" s="99"/>
      <c r="R5282" s="99"/>
      <c r="S5282" s="102">
        <v>1.0</v>
      </c>
      <c r="T5282" s="102">
        <v>1.0</v>
      </c>
      <c r="U5282" s="102" t="s">
        <v>7558</v>
      </c>
      <c r="V5282" s="102" t="s">
        <v>7559</v>
      </c>
      <c r="W5282" s="102" t="s">
        <v>54</v>
      </c>
      <c r="X5282" s="102" t="s">
        <v>7560</v>
      </c>
      <c r="Y5282" s="101" t="s">
        <v>18</v>
      </c>
    </row>
    <row r="5283">
      <c r="A5283" s="98" t="s">
        <v>82</v>
      </c>
      <c r="B5283" s="99"/>
      <c r="C5283" s="100" t="s">
        <v>10173</v>
      </c>
      <c r="D5283" s="101" t="s">
        <v>122</v>
      </c>
      <c r="E5283" s="101" t="s">
        <v>10174</v>
      </c>
      <c r="F5283" s="99"/>
      <c r="G5283" s="99"/>
      <c r="H5283" s="99"/>
      <c r="I5283" s="99"/>
      <c r="J5283" s="99"/>
      <c r="K5283" s="99"/>
      <c r="L5283" s="99"/>
      <c r="M5283" s="99"/>
      <c r="N5283" s="99"/>
      <c r="O5283" s="99"/>
      <c r="P5283" s="99"/>
      <c r="Q5283" s="99"/>
      <c r="R5283" s="99"/>
      <c r="S5283" s="102">
        <v>1.0</v>
      </c>
      <c r="T5283" s="102">
        <v>1.0</v>
      </c>
      <c r="U5283" s="102" t="s">
        <v>7558</v>
      </c>
      <c r="V5283" s="102" t="s">
        <v>7559</v>
      </c>
      <c r="W5283" s="102" t="s">
        <v>54</v>
      </c>
      <c r="X5283" s="102" t="s">
        <v>7560</v>
      </c>
      <c r="Y5283" s="101" t="s">
        <v>18</v>
      </c>
    </row>
    <row r="5284">
      <c r="A5284" s="103" t="s">
        <v>60</v>
      </c>
      <c r="B5284" s="99"/>
      <c r="C5284" s="100" t="s">
        <v>10175</v>
      </c>
      <c r="D5284" s="101" t="s">
        <v>135</v>
      </c>
      <c r="E5284" s="101" t="s">
        <v>10176</v>
      </c>
      <c r="F5284" s="99"/>
      <c r="G5284" s="99"/>
      <c r="H5284" s="99"/>
      <c r="I5284" s="99"/>
      <c r="J5284" s="99"/>
      <c r="K5284" s="99"/>
      <c r="L5284" s="99"/>
      <c r="M5284" s="99"/>
      <c r="N5284" s="99"/>
      <c r="O5284" s="99"/>
      <c r="P5284" s="99"/>
      <c r="Q5284" s="99"/>
      <c r="R5284" s="99"/>
      <c r="S5284" s="100">
        <v>1.0</v>
      </c>
      <c r="T5284" s="100">
        <v>1.0</v>
      </c>
      <c r="U5284" s="101" t="s">
        <v>7558</v>
      </c>
      <c r="V5284" s="101" t="s">
        <v>7559</v>
      </c>
      <c r="W5284" s="101" t="s">
        <v>54</v>
      </c>
      <c r="X5284" s="101" t="s">
        <v>7560</v>
      </c>
      <c r="Y5284" s="101" t="s">
        <v>18</v>
      </c>
    </row>
    <row r="5285">
      <c r="A5285" s="98" t="s">
        <v>64</v>
      </c>
      <c r="B5285" s="99"/>
      <c r="C5285" s="100" t="s">
        <v>10177</v>
      </c>
      <c r="D5285" s="101" t="s">
        <v>122</v>
      </c>
      <c r="E5285" s="101" t="s">
        <v>10178</v>
      </c>
      <c r="F5285" s="99"/>
      <c r="G5285" s="99"/>
      <c r="H5285" s="99"/>
      <c r="I5285" s="99"/>
      <c r="J5285" s="99"/>
      <c r="K5285" s="99"/>
      <c r="L5285" s="99"/>
      <c r="M5285" s="99"/>
      <c r="N5285" s="99"/>
      <c r="O5285" s="99"/>
      <c r="P5285" s="99"/>
      <c r="Q5285" s="99"/>
      <c r="R5285" s="99"/>
      <c r="S5285" s="102">
        <v>1.0</v>
      </c>
      <c r="T5285" s="102">
        <v>1.0</v>
      </c>
      <c r="U5285" s="102" t="s">
        <v>7558</v>
      </c>
      <c r="V5285" s="102" t="s">
        <v>7559</v>
      </c>
      <c r="W5285" s="102" t="s">
        <v>54</v>
      </c>
      <c r="X5285" s="102" t="s">
        <v>7560</v>
      </c>
      <c r="Y5285" s="101" t="s">
        <v>18</v>
      </c>
    </row>
    <row r="5286">
      <c r="A5286" s="103" t="s">
        <v>87</v>
      </c>
      <c r="B5286" s="99"/>
      <c r="C5286" s="100" t="s">
        <v>10179</v>
      </c>
      <c r="D5286" s="101" t="s">
        <v>135</v>
      </c>
      <c r="E5286" s="101" t="s">
        <v>10180</v>
      </c>
      <c r="F5286" s="99"/>
      <c r="G5286" s="99"/>
      <c r="H5286" s="99"/>
      <c r="I5286" s="99"/>
      <c r="J5286" s="99"/>
      <c r="K5286" s="99"/>
      <c r="L5286" s="99"/>
      <c r="M5286" s="99"/>
      <c r="N5286" s="99"/>
      <c r="O5286" s="99"/>
      <c r="P5286" s="99"/>
      <c r="Q5286" s="99"/>
      <c r="R5286" s="99"/>
      <c r="S5286" s="100">
        <v>1.0</v>
      </c>
      <c r="T5286" s="100">
        <v>1.0</v>
      </c>
      <c r="U5286" s="101" t="s">
        <v>7558</v>
      </c>
      <c r="V5286" s="101" t="s">
        <v>7559</v>
      </c>
      <c r="W5286" s="101" t="s">
        <v>54</v>
      </c>
      <c r="X5286" s="101" t="s">
        <v>7560</v>
      </c>
      <c r="Y5286" s="101" t="s">
        <v>18</v>
      </c>
    </row>
    <row r="5287">
      <c r="A5287" s="98" t="s">
        <v>64</v>
      </c>
      <c r="B5287" s="99"/>
      <c r="C5287" s="100" t="s">
        <v>10181</v>
      </c>
      <c r="D5287" s="101" t="s">
        <v>158</v>
      </c>
      <c r="E5287" s="101" t="s">
        <v>10182</v>
      </c>
      <c r="F5287" s="99"/>
      <c r="G5287" s="99"/>
      <c r="H5287" s="99"/>
      <c r="I5287" s="99"/>
      <c r="J5287" s="99"/>
      <c r="K5287" s="99"/>
      <c r="L5287" s="99"/>
      <c r="M5287" s="99"/>
      <c r="N5287" s="99"/>
      <c r="O5287" s="99"/>
      <c r="P5287" s="99"/>
      <c r="Q5287" s="99"/>
      <c r="R5287" s="99"/>
      <c r="S5287" s="100">
        <v>1.0</v>
      </c>
      <c r="T5287" s="100">
        <v>1.0</v>
      </c>
      <c r="U5287" s="101" t="s">
        <v>7558</v>
      </c>
      <c r="V5287" s="101" t="s">
        <v>7559</v>
      </c>
      <c r="W5287" s="101" t="s">
        <v>54</v>
      </c>
      <c r="X5287" s="101" t="s">
        <v>7560</v>
      </c>
      <c r="Y5287" s="101" t="s">
        <v>18</v>
      </c>
    </row>
    <row r="5288">
      <c r="A5288" s="103" t="s">
        <v>87</v>
      </c>
      <c r="B5288" s="99"/>
      <c r="C5288" s="100" t="s">
        <v>10183</v>
      </c>
      <c r="D5288" s="101" t="s">
        <v>825</v>
      </c>
      <c r="E5288" s="101" t="s">
        <v>10184</v>
      </c>
      <c r="F5288" s="99"/>
      <c r="G5288" s="99"/>
      <c r="H5288" s="99"/>
      <c r="I5288" s="99"/>
      <c r="J5288" s="99"/>
      <c r="K5288" s="99"/>
      <c r="L5288" s="99"/>
      <c r="M5288" s="99"/>
      <c r="N5288" s="99"/>
      <c r="O5288" s="99"/>
      <c r="P5288" s="99"/>
      <c r="Q5288" s="99"/>
      <c r="R5288" s="99"/>
      <c r="S5288" s="102">
        <v>1.0</v>
      </c>
      <c r="T5288" s="102">
        <v>1.0</v>
      </c>
      <c r="U5288" s="102" t="s">
        <v>7558</v>
      </c>
      <c r="V5288" s="102" t="s">
        <v>7559</v>
      </c>
      <c r="W5288" s="102" t="s">
        <v>54</v>
      </c>
      <c r="X5288" s="102" t="s">
        <v>7560</v>
      </c>
      <c r="Y5288" s="101" t="s">
        <v>18</v>
      </c>
    </row>
    <row r="5289">
      <c r="A5289" s="98" t="s">
        <v>64</v>
      </c>
      <c r="B5289" s="99"/>
      <c r="C5289" s="100" t="s">
        <v>10185</v>
      </c>
      <c r="D5289" s="101" t="s">
        <v>135</v>
      </c>
      <c r="E5289" s="101" t="s">
        <v>10186</v>
      </c>
      <c r="F5289" s="99"/>
      <c r="G5289" s="99"/>
      <c r="H5289" s="99"/>
      <c r="I5289" s="99"/>
      <c r="J5289" s="99"/>
      <c r="K5289" s="99"/>
      <c r="L5289" s="99"/>
      <c r="M5289" s="99"/>
      <c r="N5289" s="99"/>
      <c r="O5289" s="99"/>
      <c r="P5289" s="99"/>
      <c r="Q5289" s="99"/>
      <c r="R5289" s="99"/>
      <c r="S5289" s="100">
        <v>1.0</v>
      </c>
      <c r="T5289" s="100">
        <v>1.0</v>
      </c>
      <c r="U5289" s="101" t="s">
        <v>7558</v>
      </c>
      <c r="V5289" s="101" t="s">
        <v>7559</v>
      </c>
      <c r="W5289" s="101" t="s">
        <v>54</v>
      </c>
      <c r="X5289" s="101" t="s">
        <v>7560</v>
      </c>
      <c r="Y5289" s="101" t="s">
        <v>18</v>
      </c>
    </row>
    <row r="5290">
      <c r="A5290" s="103" t="s">
        <v>63</v>
      </c>
      <c r="B5290" s="99"/>
      <c r="C5290" s="100" t="s">
        <v>10187</v>
      </c>
      <c r="D5290" s="101" t="s">
        <v>122</v>
      </c>
      <c r="E5290" s="101" t="s">
        <v>10188</v>
      </c>
      <c r="F5290" s="99"/>
      <c r="G5290" s="99"/>
      <c r="H5290" s="99"/>
      <c r="I5290" s="99"/>
      <c r="J5290" s="99"/>
      <c r="K5290" s="99"/>
      <c r="L5290" s="99"/>
      <c r="M5290" s="99"/>
      <c r="N5290" s="99"/>
      <c r="O5290" s="99"/>
      <c r="P5290" s="99"/>
      <c r="Q5290" s="99"/>
      <c r="R5290" s="99"/>
      <c r="S5290" s="102">
        <v>1.0</v>
      </c>
      <c r="T5290" s="102">
        <v>1.0</v>
      </c>
      <c r="U5290" s="102" t="s">
        <v>7558</v>
      </c>
      <c r="V5290" s="102" t="s">
        <v>7559</v>
      </c>
      <c r="W5290" s="102" t="s">
        <v>54</v>
      </c>
      <c r="X5290" s="102" t="s">
        <v>7560</v>
      </c>
      <c r="Y5290" s="101" t="s">
        <v>18</v>
      </c>
    </row>
    <row r="5291">
      <c r="A5291" s="103" t="s">
        <v>63</v>
      </c>
      <c r="B5291" s="99"/>
      <c r="C5291" s="100" t="s">
        <v>10189</v>
      </c>
      <c r="D5291" s="101" t="s">
        <v>135</v>
      </c>
      <c r="E5291" s="101" t="s">
        <v>10190</v>
      </c>
      <c r="F5291" s="99"/>
      <c r="G5291" s="99"/>
      <c r="H5291" s="99"/>
      <c r="I5291" s="99"/>
      <c r="J5291" s="99"/>
      <c r="K5291" s="99"/>
      <c r="L5291" s="99"/>
      <c r="M5291" s="99"/>
      <c r="N5291" s="99"/>
      <c r="O5291" s="99"/>
      <c r="P5291" s="99"/>
      <c r="Q5291" s="99"/>
      <c r="R5291" s="99"/>
      <c r="S5291" s="100">
        <v>1.0</v>
      </c>
      <c r="T5291" s="100">
        <v>1.0</v>
      </c>
      <c r="U5291" s="101" t="s">
        <v>7558</v>
      </c>
      <c r="V5291" s="101" t="s">
        <v>7559</v>
      </c>
      <c r="W5291" s="101" t="s">
        <v>54</v>
      </c>
      <c r="X5291" s="101" t="s">
        <v>7560</v>
      </c>
      <c r="Y5291" s="101" t="s">
        <v>18</v>
      </c>
    </row>
    <row r="5292">
      <c r="A5292" s="98" t="s">
        <v>64</v>
      </c>
      <c r="B5292" s="99"/>
      <c r="C5292" s="100" t="s">
        <v>10191</v>
      </c>
      <c r="D5292" s="101" t="s">
        <v>122</v>
      </c>
      <c r="E5292" s="101" t="s">
        <v>10192</v>
      </c>
      <c r="F5292" s="99"/>
      <c r="G5292" s="99"/>
      <c r="H5292" s="99"/>
      <c r="I5292" s="99"/>
      <c r="J5292" s="99"/>
      <c r="K5292" s="99"/>
      <c r="L5292" s="99"/>
      <c r="M5292" s="99"/>
      <c r="N5292" s="99"/>
      <c r="O5292" s="99"/>
      <c r="P5292" s="99"/>
      <c r="Q5292" s="99"/>
      <c r="R5292" s="99"/>
      <c r="S5292" s="102">
        <v>1.0</v>
      </c>
      <c r="T5292" s="102">
        <v>1.0</v>
      </c>
      <c r="U5292" s="102" t="s">
        <v>7558</v>
      </c>
      <c r="V5292" s="102" t="s">
        <v>7559</v>
      </c>
      <c r="W5292" s="102" t="s">
        <v>54</v>
      </c>
      <c r="X5292" s="102" t="s">
        <v>7560</v>
      </c>
      <c r="Y5292" s="101" t="s">
        <v>18</v>
      </c>
    </row>
    <row r="5293">
      <c r="A5293" s="103" t="s">
        <v>63</v>
      </c>
      <c r="B5293" s="99"/>
      <c r="C5293" s="100" t="s">
        <v>1610</v>
      </c>
      <c r="D5293" s="101" t="s">
        <v>122</v>
      </c>
      <c r="E5293" s="101" t="s">
        <v>1611</v>
      </c>
      <c r="F5293" s="99"/>
      <c r="G5293" s="99"/>
      <c r="H5293" s="99"/>
      <c r="I5293" s="99"/>
      <c r="J5293" s="99"/>
      <c r="K5293" s="99"/>
      <c r="L5293" s="99"/>
      <c r="M5293" s="99"/>
      <c r="N5293" s="99"/>
      <c r="O5293" s="99"/>
      <c r="P5293" s="99"/>
      <c r="Q5293" s="99"/>
      <c r="R5293" s="99"/>
      <c r="S5293" s="102">
        <v>1.0</v>
      </c>
      <c r="T5293" s="102">
        <v>1.0</v>
      </c>
      <c r="U5293" s="102" t="s">
        <v>7558</v>
      </c>
      <c r="V5293" s="102" t="s">
        <v>7559</v>
      </c>
      <c r="W5293" s="102" t="s">
        <v>54</v>
      </c>
      <c r="X5293" s="102" t="s">
        <v>7560</v>
      </c>
      <c r="Y5293" s="101" t="s">
        <v>18</v>
      </c>
    </row>
    <row r="5294">
      <c r="A5294" s="103" t="s">
        <v>87</v>
      </c>
      <c r="B5294" s="99"/>
      <c r="C5294" s="100" t="s">
        <v>10193</v>
      </c>
      <c r="D5294" s="101" t="s">
        <v>135</v>
      </c>
      <c r="E5294" s="101" t="s">
        <v>10194</v>
      </c>
      <c r="F5294" s="99"/>
      <c r="G5294" s="99"/>
      <c r="H5294" s="99"/>
      <c r="I5294" s="99"/>
      <c r="J5294" s="99"/>
      <c r="K5294" s="99"/>
      <c r="L5294" s="99"/>
      <c r="M5294" s="99"/>
      <c r="N5294" s="99"/>
      <c r="O5294" s="99"/>
      <c r="P5294" s="99"/>
      <c r="Q5294" s="99"/>
      <c r="R5294" s="99"/>
      <c r="S5294" s="100">
        <v>1.0</v>
      </c>
      <c r="T5294" s="100">
        <v>1.0</v>
      </c>
      <c r="U5294" s="101" t="s">
        <v>7558</v>
      </c>
      <c r="V5294" s="101" t="s">
        <v>7559</v>
      </c>
      <c r="W5294" s="101" t="s">
        <v>54</v>
      </c>
      <c r="X5294" s="101" t="s">
        <v>7560</v>
      </c>
      <c r="Y5294" s="101" t="s">
        <v>18</v>
      </c>
    </row>
    <row r="5295">
      <c r="A5295" s="103" t="s">
        <v>63</v>
      </c>
      <c r="B5295" s="99"/>
      <c r="C5295" s="100" t="s">
        <v>10195</v>
      </c>
      <c r="D5295" s="101" t="s">
        <v>122</v>
      </c>
      <c r="E5295" s="101" t="s">
        <v>10196</v>
      </c>
      <c r="F5295" s="99"/>
      <c r="G5295" s="99"/>
      <c r="H5295" s="99"/>
      <c r="I5295" s="99"/>
      <c r="J5295" s="99"/>
      <c r="K5295" s="99"/>
      <c r="L5295" s="99"/>
      <c r="M5295" s="99"/>
      <c r="N5295" s="99"/>
      <c r="O5295" s="99"/>
      <c r="P5295" s="99"/>
      <c r="Q5295" s="99"/>
      <c r="R5295" s="99"/>
      <c r="S5295" s="102">
        <v>1.0</v>
      </c>
      <c r="T5295" s="102">
        <v>1.0</v>
      </c>
      <c r="U5295" s="102" t="s">
        <v>7558</v>
      </c>
      <c r="V5295" s="102" t="s">
        <v>7559</v>
      </c>
      <c r="W5295" s="102" t="s">
        <v>54</v>
      </c>
      <c r="X5295" s="102" t="s">
        <v>7560</v>
      </c>
      <c r="Y5295" s="101" t="s">
        <v>18</v>
      </c>
    </row>
    <row r="5296">
      <c r="A5296" s="98" t="s">
        <v>30</v>
      </c>
      <c r="B5296" s="99"/>
      <c r="C5296" s="100" t="s">
        <v>10197</v>
      </c>
      <c r="D5296" s="101" t="s">
        <v>122</v>
      </c>
      <c r="E5296" s="101" t="s">
        <v>10198</v>
      </c>
      <c r="F5296" s="99"/>
      <c r="G5296" s="99"/>
      <c r="H5296" s="99"/>
      <c r="I5296" s="99"/>
      <c r="J5296" s="99"/>
      <c r="K5296" s="99"/>
      <c r="L5296" s="99"/>
      <c r="M5296" s="99"/>
      <c r="N5296" s="99"/>
      <c r="O5296" s="99"/>
      <c r="P5296" s="99"/>
      <c r="Q5296" s="99"/>
      <c r="R5296" s="99"/>
      <c r="S5296" s="102">
        <v>1.0</v>
      </c>
      <c r="T5296" s="102">
        <v>1.0</v>
      </c>
      <c r="U5296" s="102" t="s">
        <v>7558</v>
      </c>
      <c r="V5296" s="102" t="s">
        <v>7559</v>
      </c>
      <c r="W5296" s="102" t="s">
        <v>54</v>
      </c>
      <c r="X5296" s="102" t="s">
        <v>7560</v>
      </c>
      <c r="Y5296" s="101" t="s">
        <v>18</v>
      </c>
    </row>
    <row r="5297">
      <c r="A5297" s="103" t="s">
        <v>63</v>
      </c>
      <c r="B5297" s="99"/>
      <c r="C5297" s="100" t="s">
        <v>1612</v>
      </c>
      <c r="D5297" s="101" t="s">
        <v>122</v>
      </c>
      <c r="E5297" s="101" t="s">
        <v>1613</v>
      </c>
      <c r="F5297" s="99"/>
      <c r="G5297" s="99"/>
      <c r="H5297" s="99"/>
      <c r="I5297" s="99"/>
      <c r="J5297" s="99"/>
      <c r="K5297" s="99"/>
      <c r="L5297" s="99"/>
      <c r="M5297" s="99"/>
      <c r="N5297" s="99"/>
      <c r="O5297" s="99"/>
      <c r="P5297" s="99"/>
      <c r="Q5297" s="99"/>
      <c r="R5297" s="99"/>
      <c r="S5297" s="102">
        <v>1.0</v>
      </c>
      <c r="T5297" s="102">
        <v>1.0</v>
      </c>
      <c r="U5297" s="102" t="s">
        <v>7558</v>
      </c>
      <c r="V5297" s="102" t="s">
        <v>7559</v>
      </c>
      <c r="W5297" s="102" t="s">
        <v>54</v>
      </c>
      <c r="X5297" s="102" t="s">
        <v>7560</v>
      </c>
      <c r="Y5297" s="101" t="s">
        <v>18</v>
      </c>
    </row>
    <row r="5298">
      <c r="A5298" s="98" t="s">
        <v>64</v>
      </c>
      <c r="B5298" s="99"/>
      <c r="C5298" s="100" t="s">
        <v>10199</v>
      </c>
      <c r="D5298" s="101" t="s">
        <v>146</v>
      </c>
      <c r="E5298" s="101" t="s">
        <v>10200</v>
      </c>
      <c r="F5298" s="99"/>
      <c r="G5298" s="99"/>
      <c r="H5298" s="99"/>
      <c r="I5298" s="99"/>
      <c r="J5298" s="99"/>
      <c r="K5298" s="99"/>
      <c r="L5298" s="99"/>
      <c r="M5298" s="99"/>
      <c r="N5298" s="99"/>
      <c r="O5298" s="99"/>
      <c r="P5298" s="99"/>
      <c r="Q5298" s="99"/>
      <c r="R5298" s="99"/>
      <c r="S5298" s="100">
        <v>1.0</v>
      </c>
      <c r="T5298" s="100">
        <v>1.0</v>
      </c>
      <c r="U5298" s="101" t="s">
        <v>7558</v>
      </c>
      <c r="V5298" s="101" t="s">
        <v>7559</v>
      </c>
      <c r="W5298" s="101" t="s">
        <v>54</v>
      </c>
      <c r="X5298" s="101" t="s">
        <v>7560</v>
      </c>
      <c r="Y5298" s="101" t="s">
        <v>18</v>
      </c>
    </row>
    <row r="5299">
      <c r="A5299" s="103" t="s">
        <v>63</v>
      </c>
      <c r="B5299" s="99"/>
      <c r="C5299" s="100" t="s">
        <v>10201</v>
      </c>
      <c r="D5299" s="101" t="s">
        <v>158</v>
      </c>
      <c r="E5299" s="101" t="s">
        <v>10202</v>
      </c>
      <c r="F5299" s="99"/>
      <c r="G5299" s="99"/>
      <c r="H5299" s="99"/>
      <c r="I5299" s="99"/>
      <c r="J5299" s="99"/>
      <c r="K5299" s="99"/>
      <c r="L5299" s="99"/>
      <c r="M5299" s="99"/>
      <c r="N5299" s="99"/>
      <c r="O5299" s="99"/>
      <c r="P5299" s="99"/>
      <c r="Q5299" s="99"/>
      <c r="R5299" s="99"/>
      <c r="S5299" s="100">
        <v>1.0</v>
      </c>
      <c r="T5299" s="100">
        <v>1.0</v>
      </c>
      <c r="U5299" s="101" t="s">
        <v>7558</v>
      </c>
      <c r="V5299" s="101" t="s">
        <v>7559</v>
      </c>
      <c r="W5299" s="101" t="s">
        <v>54</v>
      </c>
      <c r="X5299" s="101" t="s">
        <v>7560</v>
      </c>
      <c r="Y5299" s="101" t="s">
        <v>18</v>
      </c>
    </row>
    <row r="5300">
      <c r="A5300" s="98" t="s">
        <v>90</v>
      </c>
      <c r="B5300" s="99"/>
      <c r="C5300" s="100" t="s">
        <v>10203</v>
      </c>
      <c r="D5300" s="101" t="s">
        <v>122</v>
      </c>
      <c r="E5300" s="101" t="s">
        <v>10204</v>
      </c>
      <c r="F5300" s="99"/>
      <c r="G5300" s="99"/>
      <c r="H5300" s="99"/>
      <c r="I5300" s="99"/>
      <c r="J5300" s="99"/>
      <c r="K5300" s="99"/>
      <c r="L5300" s="99"/>
      <c r="M5300" s="99"/>
      <c r="N5300" s="99"/>
      <c r="O5300" s="99"/>
      <c r="P5300" s="99"/>
      <c r="Q5300" s="99"/>
      <c r="R5300" s="99"/>
      <c r="S5300" s="102">
        <v>1.0</v>
      </c>
      <c r="T5300" s="102">
        <v>1.0</v>
      </c>
      <c r="U5300" s="102" t="s">
        <v>7558</v>
      </c>
      <c r="V5300" s="102" t="s">
        <v>7559</v>
      </c>
      <c r="W5300" s="102" t="s">
        <v>54</v>
      </c>
      <c r="X5300" s="102" t="s">
        <v>7560</v>
      </c>
      <c r="Y5300" s="101" t="s">
        <v>18</v>
      </c>
    </row>
    <row r="5301">
      <c r="A5301" s="98" t="s">
        <v>93</v>
      </c>
      <c r="B5301" s="99"/>
      <c r="C5301" s="100" t="s">
        <v>10205</v>
      </c>
      <c r="D5301" s="101" t="s">
        <v>158</v>
      </c>
      <c r="E5301" s="101" t="s">
        <v>10206</v>
      </c>
      <c r="F5301" s="99"/>
      <c r="G5301" s="99"/>
      <c r="H5301" s="99"/>
      <c r="I5301" s="99"/>
      <c r="J5301" s="99"/>
      <c r="K5301" s="99"/>
      <c r="L5301" s="99"/>
      <c r="M5301" s="99"/>
      <c r="N5301" s="99"/>
      <c r="O5301" s="99"/>
      <c r="P5301" s="99"/>
      <c r="Q5301" s="99"/>
      <c r="R5301" s="99"/>
      <c r="S5301" s="100">
        <v>1.0</v>
      </c>
      <c r="T5301" s="100">
        <v>1.0</v>
      </c>
      <c r="U5301" s="101" t="s">
        <v>7558</v>
      </c>
      <c r="V5301" s="101" t="s">
        <v>7559</v>
      </c>
      <c r="W5301" s="101" t="s">
        <v>54</v>
      </c>
      <c r="X5301" s="101" t="s">
        <v>7560</v>
      </c>
      <c r="Y5301" s="101" t="s">
        <v>18</v>
      </c>
    </row>
    <row r="5302">
      <c r="A5302" s="103" t="s">
        <v>87</v>
      </c>
      <c r="B5302" s="99"/>
      <c r="C5302" s="100" t="s">
        <v>10207</v>
      </c>
      <c r="D5302" s="101" t="s">
        <v>158</v>
      </c>
      <c r="E5302" s="101" t="s">
        <v>10208</v>
      </c>
      <c r="F5302" s="99"/>
      <c r="G5302" s="99"/>
      <c r="H5302" s="99"/>
      <c r="I5302" s="99"/>
      <c r="J5302" s="99"/>
      <c r="K5302" s="99"/>
      <c r="L5302" s="99"/>
      <c r="M5302" s="99"/>
      <c r="N5302" s="99"/>
      <c r="O5302" s="99"/>
      <c r="P5302" s="99"/>
      <c r="Q5302" s="99"/>
      <c r="R5302" s="99"/>
      <c r="S5302" s="100">
        <v>1.0</v>
      </c>
      <c r="T5302" s="100">
        <v>1.0</v>
      </c>
      <c r="U5302" s="101" t="s">
        <v>7558</v>
      </c>
      <c r="V5302" s="101" t="s">
        <v>7559</v>
      </c>
      <c r="W5302" s="101" t="s">
        <v>54</v>
      </c>
      <c r="X5302" s="101" t="s">
        <v>7560</v>
      </c>
      <c r="Y5302" s="101" t="s">
        <v>18</v>
      </c>
    </row>
    <row r="5303">
      <c r="A5303" s="98" t="s">
        <v>90</v>
      </c>
      <c r="B5303" s="99"/>
      <c r="C5303" s="100" t="s">
        <v>10209</v>
      </c>
      <c r="D5303" s="101" t="s">
        <v>128</v>
      </c>
      <c r="E5303" s="101" t="s">
        <v>10210</v>
      </c>
      <c r="F5303" s="99"/>
      <c r="G5303" s="99"/>
      <c r="H5303" s="99"/>
      <c r="I5303" s="99"/>
      <c r="J5303" s="99"/>
      <c r="K5303" s="99"/>
      <c r="L5303" s="99"/>
      <c r="M5303" s="99"/>
      <c r="N5303" s="99"/>
      <c r="O5303" s="99"/>
      <c r="P5303" s="99"/>
      <c r="Q5303" s="99"/>
      <c r="R5303" s="99"/>
      <c r="S5303" s="102">
        <v>1.0</v>
      </c>
      <c r="T5303" s="102">
        <v>1.0</v>
      </c>
      <c r="U5303" s="102" t="s">
        <v>7558</v>
      </c>
      <c r="V5303" s="102" t="s">
        <v>7559</v>
      </c>
      <c r="W5303" s="102" t="s">
        <v>54</v>
      </c>
      <c r="X5303" s="102" t="s">
        <v>7560</v>
      </c>
      <c r="Y5303" s="101" t="s">
        <v>12</v>
      </c>
    </row>
    <row r="5304">
      <c r="A5304" s="98" t="s">
        <v>64</v>
      </c>
      <c r="B5304" s="99"/>
      <c r="C5304" s="100" t="s">
        <v>10211</v>
      </c>
      <c r="D5304" s="101" t="s">
        <v>146</v>
      </c>
      <c r="E5304" s="101" t="s">
        <v>10212</v>
      </c>
      <c r="F5304" s="99"/>
      <c r="G5304" s="99"/>
      <c r="H5304" s="99"/>
      <c r="I5304" s="99"/>
      <c r="J5304" s="99"/>
      <c r="K5304" s="99"/>
      <c r="L5304" s="99"/>
      <c r="M5304" s="99"/>
      <c r="N5304" s="99"/>
      <c r="O5304" s="99"/>
      <c r="P5304" s="99"/>
      <c r="Q5304" s="99"/>
      <c r="R5304" s="99"/>
      <c r="S5304" s="100">
        <v>1.0</v>
      </c>
      <c r="T5304" s="100">
        <v>1.0</v>
      </c>
      <c r="U5304" s="101" t="s">
        <v>7558</v>
      </c>
      <c r="V5304" s="101" t="s">
        <v>7559</v>
      </c>
      <c r="W5304" s="101" t="s">
        <v>54</v>
      </c>
      <c r="X5304" s="101" t="s">
        <v>7560</v>
      </c>
      <c r="Y5304" s="101" t="s">
        <v>18</v>
      </c>
    </row>
    <row r="5305">
      <c r="A5305" s="98" t="s">
        <v>64</v>
      </c>
      <c r="B5305" s="99"/>
      <c r="C5305" s="100" t="s">
        <v>1614</v>
      </c>
      <c r="D5305" s="101" t="s">
        <v>122</v>
      </c>
      <c r="E5305" s="101" t="s">
        <v>10213</v>
      </c>
      <c r="F5305" s="99"/>
      <c r="G5305" s="99"/>
      <c r="H5305" s="99"/>
      <c r="I5305" s="99"/>
      <c r="J5305" s="99"/>
      <c r="K5305" s="99"/>
      <c r="L5305" s="99"/>
      <c r="M5305" s="99"/>
      <c r="N5305" s="99"/>
      <c r="O5305" s="99"/>
      <c r="P5305" s="99"/>
      <c r="Q5305" s="99"/>
      <c r="R5305" s="99"/>
      <c r="S5305" s="102">
        <v>1.0</v>
      </c>
      <c r="T5305" s="102">
        <v>1.0</v>
      </c>
      <c r="U5305" s="102" t="s">
        <v>7558</v>
      </c>
      <c r="V5305" s="102" t="s">
        <v>7559</v>
      </c>
      <c r="W5305" s="102" t="s">
        <v>54</v>
      </c>
      <c r="X5305" s="102" t="s">
        <v>7560</v>
      </c>
      <c r="Y5305" s="101" t="s">
        <v>18</v>
      </c>
    </row>
    <row r="5306">
      <c r="A5306" s="98" t="s">
        <v>64</v>
      </c>
      <c r="B5306" s="99"/>
      <c r="C5306" s="100" t="s">
        <v>10214</v>
      </c>
      <c r="D5306" s="101" t="s">
        <v>191</v>
      </c>
      <c r="E5306" s="101" t="s">
        <v>10215</v>
      </c>
      <c r="F5306" s="99"/>
      <c r="G5306" s="99"/>
      <c r="H5306" s="99"/>
      <c r="I5306" s="99"/>
      <c r="J5306" s="99"/>
      <c r="K5306" s="99"/>
      <c r="L5306" s="99"/>
      <c r="M5306" s="99"/>
      <c r="N5306" s="99"/>
      <c r="O5306" s="99"/>
      <c r="P5306" s="99"/>
      <c r="Q5306" s="99"/>
      <c r="R5306" s="99"/>
      <c r="S5306" s="100">
        <v>1.0</v>
      </c>
      <c r="T5306" s="100">
        <v>1.0</v>
      </c>
      <c r="U5306" s="101" t="s">
        <v>7558</v>
      </c>
      <c r="V5306" s="101" t="s">
        <v>7559</v>
      </c>
      <c r="W5306" s="101" t="s">
        <v>54</v>
      </c>
      <c r="X5306" s="101" t="s">
        <v>7560</v>
      </c>
      <c r="Y5306" s="101" t="s">
        <v>18</v>
      </c>
    </row>
    <row r="5307">
      <c r="A5307" s="103" t="s">
        <v>63</v>
      </c>
      <c r="B5307" s="99"/>
      <c r="C5307" s="100" t="s">
        <v>10216</v>
      </c>
      <c r="D5307" s="101" t="s">
        <v>825</v>
      </c>
      <c r="E5307" s="101" t="s">
        <v>10217</v>
      </c>
      <c r="F5307" s="99"/>
      <c r="G5307" s="99"/>
      <c r="H5307" s="99"/>
      <c r="I5307" s="99"/>
      <c r="J5307" s="99"/>
      <c r="K5307" s="99"/>
      <c r="L5307" s="99"/>
      <c r="M5307" s="99"/>
      <c r="N5307" s="99"/>
      <c r="O5307" s="99"/>
      <c r="P5307" s="99"/>
      <c r="Q5307" s="99"/>
      <c r="R5307" s="99"/>
      <c r="S5307" s="102">
        <v>1.0</v>
      </c>
      <c r="T5307" s="102">
        <v>1.0</v>
      </c>
      <c r="U5307" s="102" t="s">
        <v>7558</v>
      </c>
      <c r="V5307" s="102" t="s">
        <v>7559</v>
      </c>
      <c r="W5307" s="102" t="s">
        <v>54</v>
      </c>
      <c r="X5307" s="102" t="s">
        <v>7560</v>
      </c>
      <c r="Y5307" s="101" t="s">
        <v>18</v>
      </c>
    </row>
    <row r="5308">
      <c r="A5308" s="103" t="s">
        <v>63</v>
      </c>
      <c r="B5308" s="99"/>
      <c r="C5308" s="100" t="s">
        <v>10218</v>
      </c>
      <c r="D5308" s="101" t="s">
        <v>135</v>
      </c>
      <c r="E5308" s="101" t="s">
        <v>10219</v>
      </c>
      <c r="F5308" s="99"/>
      <c r="G5308" s="99"/>
      <c r="H5308" s="99"/>
      <c r="I5308" s="99"/>
      <c r="J5308" s="99"/>
      <c r="K5308" s="99"/>
      <c r="L5308" s="99"/>
      <c r="M5308" s="99"/>
      <c r="N5308" s="99"/>
      <c r="O5308" s="99"/>
      <c r="P5308" s="99"/>
      <c r="Q5308" s="99"/>
      <c r="R5308" s="99"/>
      <c r="S5308" s="100">
        <v>1.0</v>
      </c>
      <c r="T5308" s="100">
        <v>1.0</v>
      </c>
      <c r="U5308" s="101" t="s">
        <v>7558</v>
      </c>
      <c r="V5308" s="101" t="s">
        <v>7559</v>
      </c>
      <c r="W5308" s="101" t="s">
        <v>54</v>
      </c>
      <c r="X5308" s="101" t="s">
        <v>7560</v>
      </c>
      <c r="Y5308" s="101" t="s">
        <v>18</v>
      </c>
    </row>
    <row r="5309">
      <c r="A5309" s="103" t="s">
        <v>63</v>
      </c>
      <c r="B5309" s="99"/>
      <c r="C5309" s="100" t="s">
        <v>10220</v>
      </c>
      <c r="D5309" s="101" t="s">
        <v>122</v>
      </c>
      <c r="E5309" s="101" t="s">
        <v>10221</v>
      </c>
      <c r="F5309" s="99"/>
      <c r="G5309" s="99"/>
      <c r="H5309" s="99"/>
      <c r="I5309" s="99"/>
      <c r="J5309" s="99"/>
      <c r="K5309" s="99"/>
      <c r="L5309" s="99"/>
      <c r="M5309" s="99"/>
      <c r="N5309" s="99"/>
      <c r="O5309" s="99"/>
      <c r="P5309" s="99"/>
      <c r="Q5309" s="99"/>
      <c r="R5309" s="99"/>
      <c r="S5309" s="102">
        <v>1.0</v>
      </c>
      <c r="T5309" s="102">
        <v>1.0</v>
      </c>
      <c r="U5309" s="102" t="s">
        <v>7558</v>
      </c>
      <c r="V5309" s="102" t="s">
        <v>7559</v>
      </c>
      <c r="W5309" s="102" t="s">
        <v>54</v>
      </c>
      <c r="X5309" s="102" t="s">
        <v>7560</v>
      </c>
      <c r="Y5309" s="101" t="s">
        <v>18</v>
      </c>
    </row>
    <row r="5310">
      <c r="A5310" s="103" t="s">
        <v>89</v>
      </c>
      <c r="B5310" s="99"/>
      <c r="C5310" s="100" t="s">
        <v>10222</v>
      </c>
      <c r="D5310" s="101" t="s">
        <v>3117</v>
      </c>
      <c r="E5310" s="101" t="s">
        <v>10223</v>
      </c>
      <c r="F5310" s="99"/>
      <c r="G5310" s="99"/>
      <c r="H5310" s="99"/>
      <c r="I5310" s="99"/>
      <c r="J5310" s="99"/>
      <c r="K5310" s="99"/>
      <c r="L5310" s="99"/>
      <c r="M5310" s="99"/>
      <c r="N5310" s="99"/>
      <c r="O5310" s="99"/>
      <c r="P5310" s="99"/>
      <c r="Q5310" s="99"/>
      <c r="R5310" s="99"/>
      <c r="S5310" s="100">
        <v>1.0</v>
      </c>
      <c r="T5310" s="100">
        <v>0.0</v>
      </c>
      <c r="U5310" s="101" t="s">
        <v>7558</v>
      </c>
      <c r="V5310" s="101" t="s">
        <v>7559</v>
      </c>
      <c r="W5310" s="101" t="s">
        <v>54</v>
      </c>
      <c r="X5310" s="101" t="s">
        <v>7560</v>
      </c>
      <c r="Y5310" s="101" t="s">
        <v>12</v>
      </c>
    </row>
    <row r="5311">
      <c r="A5311" s="98" t="s">
        <v>64</v>
      </c>
      <c r="B5311" s="99"/>
      <c r="C5311" s="100" t="s">
        <v>10224</v>
      </c>
      <c r="D5311" s="101" t="s">
        <v>122</v>
      </c>
      <c r="E5311" s="101" t="s">
        <v>10225</v>
      </c>
      <c r="F5311" s="99"/>
      <c r="G5311" s="99"/>
      <c r="H5311" s="99"/>
      <c r="I5311" s="99"/>
      <c r="J5311" s="99"/>
      <c r="K5311" s="99"/>
      <c r="L5311" s="99"/>
      <c r="M5311" s="99"/>
      <c r="N5311" s="99"/>
      <c r="O5311" s="99"/>
      <c r="P5311" s="99"/>
      <c r="Q5311" s="99"/>
      <c r="R5311" s="99"/>
      <c r="S5311" s="102">
        <v>1.0</v>
      </c>
      <c r="T5311" s="102">
        <v>1.0</v>
      </c>
      <c r="U5311" s="102" t="s">
        <v>7558</v>
      </c>
      <c r="V5311" s="102" t="s">
        <v>7559</v>
      </c>
      <c r="W5311" s="102" t="s">
        <v>54</v>
      </c>
      <c r="X5311" s="102" t="s">
        <v>7560</v>
      </c>
      <c r="Y5311" s="101" t="s">
        <v>18</v>
      </c>
    </row>
    <row r="5312">
      <c r="A5312" s="98" t="s">
        <v>64</v>
      </c>
      <c r="B5312" s="99"/>
      <c r="C5312" s="100" t="s">
        <v>10226</v>
      </c>
      <c r="D5312" s="101" t="s">
        <v>122</v>
      </c>
      <c r="E5312" s="101" t="s">
        <v>10227</v>
      </c>
      <c r="F5312" s="99"/>
      <c r="G5312" s="99"/>
      <c r="H5312" s="99"/>
      <c r="I5312" s="99"/>
      <c r="J5312" s="99"/>
      <c r="K5312" s="99"/>
      <c r="L5312" s="99"/>
      <c r="M5312" s="99"/>
      <c r="N5312" s="99"/>
      <c r="O5312" s="99"/>
      <c r="P5312" s="99"/>
      <c r="Q5312" s="99"/>
      <c r="R5312" s="99"/>
      <c r="S5312" s="102">
        <v>1.0</v>
      </c>
      <c r="T5312" s="102">
        <v>1.0</v>
      </c>
      <c r="U5312" s="102" t="s">
        <v>7558</v>
      </c>
      <c r="V5312" s="102" t="s">
        <v>7559</v>
      </c>
      <c r="W5312" s="102" t="s">
        <v>54</v>
      </c>
      <c r="X5312" s="102" t="s">
        <v>7560</v>
      </c>
      <c r="Y5312" s="101" t="s">
        <v>18</v>
      </c>
    </row>
    <row r="5313">
      <c r="A5313" s="98" t="s">
        <v>93</v>
      </c>
      <c r="B5313" s="99"/>
      <c r="C5313" s="100" t="s">
        <v>10228</v>
      </c>
      <c r="D5313" s="101" t="s">
        <v>158</v>
      </c>
      <c r="E5313" s="101" t="s">
        <v>10229</v>
      </c>
      <c r="F5313" s="99"/>
      <c r="G5313" s="99"/>
      <c r="H5313" s="99"/>
      <c r="I5313" s="99"/>
      <c r="J5313" s="99"/>
      <c r="K5313" s="99"/>
      <c r="L5313" s="99"/>
      <c r="M5313" s="99"/>
      <c r="N5313" s="99"/>
      <c r="O5313" s="99"/>
      <c r="P5313" s="99"/>
      <c r="Q5313" s="99"/>
      <c r="R5313" s="99"/>
      <c r="S5313" s="100">
        <v>1.0</v>
      </c>
      <c r="T5313" s="100">
        <v>1.0</v>
      </c>
      <c r="U5313" s="101" t="s">
        <v>7558</v>
      </c>
      <c r="V5313" s="101" t="s">
        <v>7559</v>
      </c>
      <c r="W5313" s="101" t="s">
        <v>54</v>
      </c>
      <c r="X5313" s="101" t="s">
        <v>7560</v>
      </c>
      <c r="Y5313" s="101" t="s">
        <v>18</v>
      </c>
    </row>
    <row r="5314">
      <c r="A5314" s="103" t="s">
        <v>63</v>
      </c>
      <c r="B5314" s="99"/>
      <c r="C5314" s="100" t="s">
        <v>10230</v>
      </c>
      <c r="D5314" s="101" t="s">
        <v>158</v>
      </c>
      <c r="E5314" s="101" t="s">
        <v>10231</v>
      </c>
      <c r="F5314" s="99"/>
      <c r="G5314" s="99"/>
      <c r="H5314" s="99"/>
      <c r="I5314" s="99"/>
      <c r="J5314" s="99"/>
      <c r="K5314" s="99"/>
      <c r="L5314" s="99"/>
      <c r="M5314" s="99"/>
      <c r="N5314" s="99"/>
      <c r="O5314" s="99"/>
      <c r="P5314" s="99"/>
      <c r="Q5314" s="99"/>
      <c r="R5314" s="99"/>
      <c r="S5314" s="100">
        <v>1.0</v>
      </c>
      <c r="T5314" s="100">
        <v>1.0</v>
      </c>
      <c r="U5314" s="101" t="s">
        <v>7558</v>
      </c>
      <c r="V5314" s="101" t="s">
        <v>7559</v>
      </c>
      <c r="W5314" s="101" t="s">
        <v>54</v>
      </c>
      <c r="X5314" s="101" t="s">
        <v>7560</v>
      </c>
      <c r="Y5314" s="101" t="s">
        <v>18</v>
      </c>
    </row>
    <row r="5315">
      <c r="A5315" s="103" t="s">
        <v>63</v>
      </c>
      <c r="B5315" s="99"/>
      <c r="C5315" s="100" t="s">
        <v>1620</v>
      </c>
      <c r="D5315" s="101" t="s">
        <v>122</v>
      </c>
      <c r="E5315" s="101" t="s">
        <v>10232</v>
      </c>
      <c r="F5315" s="99"/>
      <c r="G5315" s="99"/>
      <c r="H5315" s="99"/>
      <c r="I5315" s="99"/>
      <c r="J5315" s="99"/>
      <c r="K5315" s="99"/>
      <c r="L5315" s="99"/>
      <c r="M5315" s="99"/>
      <c r="N5315" s="99"/>
      <c r="O5315" s="99"/>
      <c r="P5315" s="99"/>
      <c r="Q5315" s="99"/>
      <c r="R5315" s="99"/>
      <c r="S5315" s="102">
        <v>1.0</v>
      </c>
      <c r="T5315" s="102">
        <v>1.0</v>
      </c>
      <c r="U5315" s="102" t="s">
        <v>7558</v>
      </c>
      <c r="V5315" s="102" t="s">
        <v>7559</v>
      </c>
      <c r="W5315" s="102" t="s">
        <v>54</v>
      </c>
      <c r="X5315" s="102" t="s">
        <v>7560</v>
      </c>
      <c r="Y5315" s="101" t="s">
        <v>18</v>
      </c>
    </row>
    <row r="5316">
      <c r="A5316" s="103" t="s">
        <v>24</v>
      </c>
      <c r="B5316" s="99"/>
      <c r="C5316" s="100" t="s">
        <v>10233</v>
      </c>
      <c r="D5316" s="101" t="s">
        <v>128</v>
      </c>
      <c r="E5316" s="101" t="s">
        <v>10234</v>
      </c>
      <c r="F5316" s="99"/>
      <c r="G5316" s="99"/>
      <c r="H5316" s="99"/>
      <c r="I5316" s="99"/>
      <c r="J5316" s="99"/>
      <c r="K5316" s="99"/>
      <c r="L5316" s="99"/>
      <c r="M5316" s="99"/>
      <c r="N5316" s="99"/>
      <c r="O5316" s="99"/>
      <c r="P5316" s="99"/>
      <c r="Q5316" s="99"/>
      <c r="R5316" s="99"/>
      <c r="S5316" s="100">
        <v>1.0</v>
      </c>
      <c r="T5316" s="110">
        <v>0.0</v>
      </c>
      <c r="U5316" s="101" t="s">
        <v>7558</v>
      </c>
      <c r="V5316" s="101" t="s">
        <v>7559</v>
      </c>
      <c r="W5316" s="101" t="s">
        <v>54</v>
      </c>
      <c r="X5316" s="101" t="s">
        <v>7560</v>
      </c>
      <c r="Y5316" s="101" t="s">
        <v>12</v>
      </c>
    </row>
    <row r="5317">
      <c r="A5317" s="98" t="s">
        <v>64</v>
      </c>
      <c r="B5317" s="99"/>
      <c r="C5317" s="100" t="s">
        <v>10235</v>
      </c>
      <c r="D5317" s="101" t="s">
        <v>825</v>
      </c>
      <c r="E5317" s="101" t="s">
        <v>10236</v>
      </c>
      <c r="F5317" s="99"/>
      <c r="G5317" s="99"/>
      <c r="H5317" s="99"/>
      <c r="I5317" s="99"/>
      <c r="J5317" s="99"/>
      <c r="K5317" s="99"/>
      <c r="L5317" s="99"/>
      <c r="M5317" s="99"/>
      <c r="N5317" s="99"/>
      <c r="O5317" s="99"/>
      <c r="P5317" s="99"/>
      <c r="Q5317" s="99"/>
      <c r="R5317" s="99"/>
      <c r="S5317" s="100">
        <v>1.0</v>
      </c>
      <c r="T5317" s="100">
        <v>1.0</v>
      </c>
      <c r="U5317" s="101" t="s">
        <v>7558</v>
      </c>
      <c r="V5317" s="101" t="s">
        <v>7559</v>
      </c>
      <c r="W5317" s="101" t="s">
        <v>55</v>
      </c>
      <c r="X5317" s="101" t="s">
        <v>7560</v>
      </c>
      <c r="Y5317" s="101" t="s">
        <v>20</v>
      </c>
    </row>
    <row r="5318">
      <c r="A5318" s="98" t="s">
        <v>64</v>
      </c>
      <c r="B5318" s="99"/>
      <c r="C5318" s="100" t="s">
        <v>10237</v>
      </c>
      <c r="D5318" s="101" t="s">
        <v>135</v>
      </c>
      <c r="E5318" s="101" t="s">
        <v>10238</v>
      </c>
      <c r="F5318" s="99"/>
      <c r="G5318" s="99"/>
      <c r="H5318" s="99"/>
      <c r="I5318" s="99"/>
      <c r="J5318" s="99"/>
      <c r="K5318" s="99"/>
      <c r="L5318" s="99"/>
      <c r="M5318" s="99"/>
      <c r="N5318" s="99"/>
      <c r="O5318" s="99"/>
      <c r="P5318" s="99"/>
      <c r="Q5318" s="99"/>
      <c r="R5318" s="99"/>
      <c r="S5318" s="100">
        <v>1.0</v>
      </c>
      <c r="T5318" s="100">
        <v>1.0</v>
      </c>
      <c r="U5318" s="101" t="s">
        <v>7558</v>
      </c>
      <c r="V5318" s="101" t="s">
        <v>7559</v>
      </c>
      <c r="W5318" s="106" t="s">
        <v>55</v>
      </c>
      <c r="X5318" s="101" t="s">
        <v>7560</v>
      </c>
      <c r="Y5318" s="101" t="s">
        <v>20</v>
      </c>
    </row>
    <row r="5319">
      <c r="A5319" s="103" t="s">
        <v>24</v>
      </c>
      <c r="B5319" s="99"/>
      <c r="C5319" s="100" t="s">
        <v>10239</v>
      </c>
      <c r="D5319" s="101" t="s">
        <v>122</v>
      </c>
      <c r="E5319" s="101" t="s">
        <v>10240</v>
      </c>
      <c r="F5319" s="99"/>
      <c r="G5319" s="99"/>
      <c r="H5319" s="99"/>
      <c r="I5319" s="99"/>
      <c r="J5319" s="99"/>
      <c r="K5319" s="99"/>
      <c r="L5319" s="99"/>
      <c r="M5319" s="99"/>
      <c r="N5319" s="99"/>
      <c r="O5319" s="99"/>
      <c r="P5319" s="99"/>
      <c r="Q5319" s="99"/>
      <c r="R5319" s="99"/>
      <c r="S5319" s="100">
        <v>1.0</v>
      </c>
      <c r="T5319" s="100">
        <v>1.0</v>
      </c>
      <c r="U5319" s="101" t="s">
        <v>7558</v>
      </c>
      <c r="V5319" s="101" t="s">
        <v>7559</v>
      </c>
      <c r="W5319" s="101" t="s">
        <v>55</v>
      </c>
      <c r="X5319" s="101" t="s">
        <v>7560</v>
      </c>
      <c r="Y5319" s="101" t="s">
        <v>20</v>
      </c>
    </row>
    <row r="5320">
      <c r="A5320" s="103" t="s">
        <v>63</v>
      </c>
      <c r="B5320" s="99"/>
      <c r="C5320" s="100" t="s">
        <v>10241</v>
      </c>
      <c r="D5320" s="101" t="s">
        <v>122</v>
      </c>
      <c r="E5320" s="101" t="s">
        <v>10242</v>
      </c>
      <c r="F5320" s="99"/>
      <c r="G5320" s="99"/>
      <c r="H5320" s="99"/>
      <c r="I5320" s="99"/>
      <c r="J5320" s="99"/>
      <c r="K5320" s="99"/>
      <c r="L5320" s="99"/>
      <c r="M5320" s="99"/>
      <c r="N5320" s="99"/>
      <c r="O5320" s="99"/>
      <c r="P5320" s="99"/>
      <c r="Q5320" s="99"/>
      <c r="R5320" s="99"/>
      <c r="S5320" s="100">
        <v>1.0</v>
      </c>
      <c r="T5320" s="100">
        <v>1.0</v>
      </c>
      <c r="U5320" s="101" t="s">
        <v>7558</v>
      </c>
      <c r="V5320" s="101" t="s">
        <v>7559</v>
      </c>
      <c r="W5320" s="101" t="s">
        <v>55</v>
      </c>
      <c r="X5320" s="101" t="s">
        <v>7560</v>
      </c>
      <c r="Y5320" s="101" t="s">
        <v>20</v>
      </c>
    </row>
    <row r="5321">
      <c r="A5321" s="103" t="s">
        <v>63</v>
      </c>
      <c r="B5321" s="99"/>
      <c r="C5321" s="100" t="s">
        <v>10243</v>
      </c>
      <c r="D5321" s="101" t="s">
        <v>122</v>
      </c>
      <c r="E5321" s="101" t="s">
        <v>10244</v>
      </c>
      <c r="F5321" s="99"/>
      <c r="G5321" s="99"/>
      <c r="H5321" s="99"/>
      <c r="I5321" s="99"/>
      <c r="J5321" s="99"/>
      <c r="K5321" s="99"/>
      <c r="L5321" s="99"/>
      <c r="M5321" s="99"/>
      <c r="N5321" s="99"/>
      <c r="O5321" s="99"/>
      <c r="P5321" s="99"/>
      <c r="Q5321" s="99"/>
      <c r="R5321" s="99"/>
      <c r="S5321" s="100">
        <v>1.0</v>
      </c>
      <c r="T5321" s="100">
        <v>1.0</v>
      </c>
      <c r="U5321" s="101" t="s">
        <v>7558</v>
      </c>
      <c r="V5321" s="101" t="s">
        <v>7559</v>
      </c>
      <c r="W5321" s="101" t="s">
        <v>55</v>
      </c>
      <c r="X5321" s="101" t="s">
        <v>7560</v>
      </c>
      <c r="Y5321" s="101" t="s">
        <v>20</v>
      </c>
    </row>
    <row r="5322">
      <c r="A5322" s="103" t="s">
        <v>63</v>
      </c>
      <c r="B5322" s="99"/>
      <c r="C5322" s="100" t="s">
        <v>10245</v>
      </c>
      <c r="D5322" s="101" t="s">
        <v>122</v>
      </c>
      <c r="E5322" s="101" t="s">
        <v>10246</v>
      </c>
      <c r="F5322" s="99"/>
      <c r="G5322" s="99"/>
      <c r="H5322" s="99"/>
      <c r="I5322" s="99"/>
      <c r="J5322" s="99"/>
      <c r="K5322" s="99"/>
      <c r="L5322" s="99"/>
      <c r="M5322" s="99"/>
      <c r="N5322" s="99"/>
      <c r="O5322" s="99"/>
      <c r="P5322" s="99"/>
      <c r="Q5322" s="99"/>
      <c r="R5322" s="99"/>
      <c r="S5322" s="100">
        <v>1.0</v>
      </c>
      <c r="T5322" s="100">
        <v>1.0</v>
      </c>
      <c r="U5322" s="101" t="s">
        <v>7558</v>
      </c>
      <c r="V5322" s="101" t="s">
        <v>7559</v>
      </c>
      <c r="W5322" s="101" t="s">
        <v>55</v>
      </c>
      <c r="X5322" s="101" t="s">
        <v>7560</v>
      </c>
      <c r="Y5322" s="101" t="s">
        <v>20</v>
      </c>
    </row>
    <row r="5323">
      <c r="A5323" s="98" t="s">
        <v>77</v>
      </c>
      <c r="B5323" s="99"/>
      <c r="C5323" s="100" t="s">
        <v>10247</v>
      </c>
      <c r="D5323" s="101" t="s">
        <v>122</v>
      </c>
      <c r="E5323" s="101" t="s">
        <v>10248</v>
      </c>
      <c r="F5323" s="99"/>
      <c r="G5323" s="99"/>
      <c r="H5323" s="99"/>
      <c r="I5323" s="99"/>
      <c r="J5323" s="99"/>
      <c r="K5323" s="99"/>
      <c r="L5323" s="99"/>
      <c r="M5323" s="99"/>
      <c r="N5323" s="99"/>
      <c r="O5323" s="99"/>
      <c r="P5323" s="99"/>
      <c r="Q5323" s="99"/>
      <c r="R5323" s="99"/>
      <c r="S5323" s="102">
        <v>1.0</v>
      </c>
      <c r="T5323" s="102">
        <v>1.0</v>
      </c>
      <c r="U5323" s="102" t="s">
        <v>7558</v>
      </c>
      <c r="V5323" s="102" t="s">
        <v>7559</v>
      </c>
      <c r="W5323" s="102" t="s">
        <v>54</v>
      </c>
      <c r="X5323" s="102" t="s">
        <v>7560</v>
      </c>
      <c r="Y5323" s="101" t="s">
        <v>18</v>
      </c>
    </row>
    <row r="5324">
      <c r="A5324" s="98" t="s">
        <v>64</v>
      </c>
      <c r="B5324" s="99"/>
      <c r="C5324" s="100" t="s">
        <v>10249</v>
      </c>
      <c r="D5324" s="101" t="s">
        <v>151</v>
      </c>
      <c r="E5324" s="101" t="s">
        <v>10250</v>
      </c>
      <c r="F5324" s="99"/>
      <c r="G5324" s="99"/>
      <c r="H5324" s="99"/>
      <c r="I5324" s="99"/>
      <c r="J5324" s="99"/>
      <c r="K5324" s="99"/>
      <c r="L5324" s="99"/>
      <c r="M5324" s="99"/>
      <c r="N5324" s="99"/>
      <c r="O5324" s="99"/>
      <c r="P5324" s="99"/>
      <c r="Q5324" s="99"/>
      <c r="R5324" s="99"/>
      <c r="S5324" s="102">
        <v>1.0</v>
      </c>
      <c r="T5324" s="102">
        <v>1.0</v>
      </c>
      <c r="U5324" s="102" t="s">
        <v>7558</v>
      </c>
      <c r="V5324" s="102" t="s">
        <v>7559</v>
      </c>
      <c r="W5324" s="102" t="s">
        <v>54</v>
      </c>
      <c r="X5324" s="102" t="s">
        <v>7591</v>
      </c>
      <c r="Y5324" s="101" t="s">
        <v>12</v>
      </c>
      <c r="Z5324" s="33">
        <v>1.0</v>
      </c>
    </row>
    <row r="5325">
      <c r="A5325" s="98" t="s">
        <v>82</v>
      </c>
      <c r="B5325" s="99"/>
      <c r="C5325" s="100" t="s">
        <v>10251</v>
      </c>
      <c r="D5325" s="101" t="s">
        <v>135</v>
      </c>
      <c r="E5325" s="101" t="s">
        <v>10252</v>
      </c>
      <c r="F5325" s="99"/>
      <c r="G5325" s="99"/>
      <c r="H5325" s="99"/>
      <c r="I5325" s="99"/>
      <c r="J5325" s="99"/>
      <c r="K5325" s="99"/>
      <c r="L5325" s="99"/>
      <c r="M5325" s="99"/>
      <c r="N5325" s="99"/>
      <c r="O5325" s="99"/>
      <c r="P5325" s="99"/>
      <c r="Q5325" s="99"/>
      <c r="R5325" s="99"/>
      <c r="S5325" s="100">
        <v>1.0</v>
      </c>
      <c r="T5325" s="100">
        <v>1.0</v>
      </c>
      <c r="U5325" s="101" t="s">
        <v>7558</v>
      </c>
      <c r="V5325" s="101" t="s">
        <v>7559</v>
      </c>
      <c r="W5325" s="101" t="s">
        <v>54</v>
      </c>
      <c r="X5325" s="101" t="s">
        <v>7560</v>
      </c>
      <c r="Y5325" s="101" t="s">
        <v>18</v>
      </c>
    </row>
    <row r="5326">
      <c r="A5326" s="98" t="s">
        <v>64</v>
      </c>
      <c r="B5326" s="99"/>
      <c r="C5326" s="100" t="s">
        <v>10253</v>
      </c>
      <c r="D5326" s="101" t="s">
        <v>151</v>
      </c>
      <c r="E5326" s="101" t="s">
        <v>10254</v>
      </c>
      <c r="F5326" s="99"/>
      <c r="G5326" s="99"/>
      <c r="H5326" s="99"/>
      <c r="I5326" s="99"/>
      <c r="J5326" s="99"/>
      <c r="K5326" s="99"/>
      <c r="L5326" s="99"/>
      <c r="M5326" s="99"/>
      <c r="N5326" s="99"/>
      <c r="O5326" s="99"/>
      <c r="P5326" s="99"/>
      <c r="Q5326" s="99"/>
      <c r="R5326" s="99"/>
      <c r="S5326" s="102">
        <v>1.0</v>
      </c>
      <c r="T5326" s="102">
        <v>1.0</v>
      </c>
      <c r="U5326" s="102" t="s">
        <v>7558</v>
      </c>
      <c r="V5326" s="102" t="s">
        <v>7559</v>
      </c>
      <c r="W5326" s="102" t="s">
        <v>54</v>
      </c>
      <c r="X5326" s="102" t="s">
        <v>7591</v>
      </c>
      <c r="Y5326" s="101" t="s">
        <v>12</v>
      </c>
      <c r="Z5326" s="33">
        <v>1.0</v>
      </c>
    </row>
    <row r="5327">
      <c r="A5327" s="103" t="s">
        <v>63</v>
      </c>
      <c r="B5327" s="99"/>
      <c r="C5327" s="100" t="s">
        <v>10255</v>
      </c>
      <c r="D5327" s="101" t="s">
        <v>151</v>
      </c>
      <c r="E5327" s="101" t="s">
        <v>10256</v>
      </c>
      <c r="F5327" s="99"/>
      <c r="G5327" s="99"/>
      <c r="H5327" s="99"/>
      <c r="I5327" s="99"/>
      <c r="J5327" s="99"/>
      <c r="K5327" s="99"/>
      <c r="L5327" s="99"/>
      <c r="M5327" s="99"/>
      <c r="N5327" s="99"/>
      <c r="O5327" s="99"/>
      <c r="P5327" s="99"/>
      <c r="Q5327" s="99"/>
      <c r="R5327" s="99"/>
      <c r="S5327" s="102">
        <v>1.0</v>
      </c>
      <c r="T5327" s="102">
        <v>1.0</v>
      </c>
      <c r="U5327" s="102" t="s">
        <v>7558</v>
      </c>
      <c r="V5327" s="102" t="s">
        <v>7559</v>
      </c>
      <c r="W5327" s="102" t="s">
        <v>54</v>
      </c>
      <c r="X5327" s="102" t="s">
        <v>7591</v>
      </c>
      <c r="Y5327" s="101" t="s">
        <v>12</v>
      </c>
      <c r="Z5327" s="33">
        <v>1.0</v>
      </c>
    </row>
    <row r="5328">
      <c r="A5328" s="98" t="s">
        <v>83</v>
      </c>
      <c r="B5328" s="99"/>
      <c r="C5328" s="100" t="s">
        <v>10257</v>
      </c>
      <c r="D5328" s="101" t="s">
        <v>158</v>
      </c>
      <c r="E5328" s="101" t="s">
        <v>10258</v>
      </c>
      <c r="F5328" s="99"/>
      <c r="G5328" s="99"/>
      <c r="H5328" s="99"/>
      <c r="I5328" s="99"/>
      <c r="J5328" s="99"/>
      <c r="K5328" s="99"/>
      <c r="L5328" s="99"/>
      <c r="M5328" s="99"/>
      <c r="N5328" s="99"/>
      <c r="O5328" s="99"/>
      <c r="P5328" s="99"/>
      <c r="Q5328" s="99"/>
      <c r="R5328" s="99"/>
      <c r="S5328" s="100">
        <v>1.0</v>
      </c>
      <c r="T5328" s="100">
        <v>1.0</v>
      </c>
      <c r="U5328" s="101" t="s">
        <v>7558</v>
      </c>
      <c r="V5328" s="101" t="s">
        <v>7559</v>
      </c>
      <c r="W5328" s="101" t="s">
        <v>54</v>
      </c>
      <c r="X5328" s="101" t="s">
        <v>7560</v>
      </c>
      <c r="Y5328" s="101" t="s">
        <v>18</v>
      </c>
    </row>
    <row r="5329">
      <c r="A5329" s="98" t="s">
        <v>83</v>
      </c>
      <c r="B5329" s="99"/>
      <c r="C5329" s="100" t="s">
        <v>10259</v>
      </c>
      <c r="D5329" s="101" t="s">
        <v>158</v>
      </c>
      <c r="E5329" s="101" t="s">
        <v>10260</v>
      </c>
      <c r="F5329" s="99"/>
      <c r="G5329" s="99"/>
      <c r="H5329" s="99"/>
      <c r="I5329" s="99"/>
      <c r="J5329" s="99"/>
      <c r="K5329" s="99"/>
      <c r="L5329" s="99"/>
      <c r="M5329" s="99"/>
      <c r="N5329" s="99"/>
      <c r="O5329" s="99"/>
      <c r="P5329" s="99"/>
      <c r="Q5329" s="99"/>
      <c r="R5329" s="99"/>
      <c r="S5329" s="100">
        <v>1.0</v>
      </c>
      <c r="T5329" s="100">
        <v>1.0</v>
      </c>
      <c r="U5329" s="101" t="s">
        <v>7558</v>
      </c>
      <c r="V5329" s="101" t="s">
        <v>7559</v>
      </c>
      <c r="W5329" s="101" t="s">
        <v>54</v>
      </c>
      <c r="X5329" s="101" t="s">
        <v>7560</v>
      </c>
      <c r="Y5329" s="101" t="s">
        <v>18</v>
      </c>
    </row>
    <row r="5330">
      <c r="A5330" s="98" t="s">
        <v>30</v>
      </c>
      <c r="B5330" s="99"/>
      <c r="C5330" s="100" t="s">
        <v>10261</v>
      </c>
      <c r="D5330" s="101" t="s">
        <v>825</v>
      </c>
      <c r="E5330" s="101" t="s">
        <v>10262</v>
      </c>
      <c r="F5330" s="99"/>
      <c r="G5330" s="99"/>
      <c r="H5330" s="99"/>
      <c r="I5330" s="99"/>
      <c r="J5330" s="99"/>
      <c r="K5330" s="99"/>
      <c r="L5330" s="99"/>
      <c r="M5330" s="99"/>
      <c r="N5330" s="99"/>
      <c r="O5330" s="99"/>
      <c r="P5330" s="99"/>
      <c r="Q5330" s="99"/>
      <c r="R5330" s="99"/>
      <c r="S5330" s="102">
        <v>1.0</v>
      </c>
      <c r="T5330" s="102">
        <v>1.0</v>
      </c>
      <c r="U5330" s="102" t="s">
        <v>7558</v>
      </c>
      <c r="V5330" s="102" t="s">
        <v>7559</v>
      </c>
      <c r="W5330" s="102" t="s">
        <v>54</v>
      </c>
      <c r="X5330" s="102" t="s">
        <v>7560</v>
      </c>
      <c r="Y5330" s="101" t="s">
        <v>18</v>
      </c>
    </row>
    <row r="5331">
      <c r="A5331" s="98" t="s">
        <v>64</v>
      </c>
      <c r="B5331" s="99"/>
      <c r="C5331" s="100" t="s">
        <v>10263</v>
      </c>
      <c r="D5331" s="101" t="s">
        <v>122</v>
      </c>
      <c r="E5331" s="101" t="s">
        <v>10264</v>
      </c>
      <c r="F5331" s="99"/>
      <c r="G5331" s="99"/>
      <c r="H5331" s="99"/>
      <c r="I5331" s="99"/>
      <c r="J5331" s="99"/>
      <c r="K5331" s="99"/>
      <c r="L5331" s="99"/>
      <c r="M5331" s="99"/>
      <c r="N5331" s="99"/>
      <c r="O5331" s="99"/>
      <c r="P5331" s="99"/>
      <c r="Q5331" s="99"/>
      <c r="R5331" s="99"/>
      <c r="S5331" s="102">
        <v>1.0</v>
      </c>
      <c r="T5331" s="102">
        <v>1.0</v>
      </c>
      <c r="U5331" s="102" t="s">
        <v>7558</v>
      </c>
      <c r="V5331" s="102" t="s">
        <v>7559</v>
      </c>
      <c r="W5331" s="102" t="s">
        <v>54</v>
      </c>
      <c r="X5331" s="102" t="s">
        <v>7560</v>
      </c>
      <c r="Y5331" s="101" t="s">
        <v>18</v>
      </c>
    </row>
    <row r="5332">
      <c r="A5332" s="98" t="s">
        <v>93</v>
      </c>
      <c r="B5332" s="99"/>
      <c r="C5332" s="100" t="s">
        <v>10265</v>
      </c>
      <c r="D5332" s="101" t="s">
        <v>135</v>
      </c>
      <c r="E5332" s="101" t="s">
        <v>10266</v>
      </c>
      <c r="F5332" s="99"/>
      <c r="G5332" s="99"/>
      <c r="H5332" s="99"/>
      <c r="I5332" s="99"/>
      <c r="J5332" s="99"/>
      <c r="K5332" s="99"/>
      <c r="L5332" s="99"/>
      <c r="M5332" s="99"/>
      <c r="N5332" s="99"/>
      <c r="O5332" s="99"/>
      <c r="P5332" s="99"/>
      <c r="Q5332" s="99"/>
      <c r="R5332" s="99"/>
      <c r="S5332" s="100">
        <v>1.0</v>
      </c>
      <c r="T5332" s="100">
        <v>1.0</v>
      </c>
      <c r="U5332" s="101" t="s">
        <v>7558</v>
      </c>
      <c r="V5332" s="101" t="s">
        <v>7559</v>
      </c>
      <c r="W5332" s="101" t="s">
        <v>54</v>
      </c>
      <c r="X5332" s="101" t="s">
        <v>7560</v>
      </c>
      <c r="Y5332" s="101" t="s">
        <v>18</v>
      </c>
    </row>
    <row r="5333">
      <c r="A5333" s="103" t="s">
        <v>63</v>
      </c>
      <c r="B5333" s="99"/>
      <c r="C5333" s="100" t="s">
        <v>10267</v>
      </c>
      <c r="D5333" s="101" t="s">
        <v>135</v>
      </c>
      <c r="E5333" s="101" t="s">
        <v>10268</v>
      </c>
      <c r="F5333" s="99"/>
      <c r="G5333" s="99"/>
      <c r="H5333" s="99"/>
      <c r="I5333" s="99"/>
      <c r="J5333" s="99"/>
      <c r="K5333" s="99"/>
      <c r="L5333" s="99"/>
      <c r="M5333" s="99"/>
      <c r="N5333" s="99"/>
      <c r="O5333" s="99"/>
      <c r="P5333" s="99"/>
      <c r="Q5333" s="99"/>
      <c r="R5333" s="99"/>
      <c r="S5333" s="100">
        <v>1.0</v>
      </c>
      <c r="T5333" s="100">
        <v>1.0</v>
      </c>
      <c r="U5333" s="101" t="s">
        <v>7558</v>
      </c>
      <c r="V5333" s="101" t="s">
        <v>7559</v>
      </c>
      <c r="W5333" s="101" t="s">
        <v>54</v>
      </c>
      <c r="X5333" s="101" t="s">
        <v>7560</v>
      </c>
      <c r="Y5333" s="101" t="s">
        <v>18</v>
      </c>
    </row>
    <row r="5334">
      <c r="A5334" s="98" t="s">
        <v>67</v>
      </c>
      <c r="B5334" s="99"/>
      <c r="C5334" s="100" t="s">
        <v>10269</v>
      </c>
      <c r="D5334" s="101" t="s">
        <v>135</v>
      </c>
      <c r="E5334" s="101" t="s">
        <v>10270</v>
      </c>
      <c r="F5334" s="99"/>
      <c r="G5334" s="99"/>
      <c r="H5334" s="99"/>
      <c r="I5334" s="99"/>
      <c r="J5334" s="99"/>
      <c r="K5334" s="99"/>
      <c r="L5334" s="99"/>
      <c r="M5334" s="99"/>
      <c r="N5334" s="99"/>
      <c r="O5334" s="99"/>
      <c r="P5334" s="99"/>
      <c r="Q5334" s="99"/>
      <c r="R5334" s="99"/>
      <c r="S5334" s="100">
        <v>1.0</v>
      </c>
      <c r="T5334" s="100">
        <v>1.0</v>
      </c>
      <c r="U5334" s="101" t="s">
        <v>7558</v>
      </c>
      <c r="V5334" s="101" t="s">
        <v>7559</v>
      </c>
      <c r="W5334" s="101" t="s">
        <v>54</v>
      </c>
      <c r="X5334" s="101" t="s">
        <v>7560</v>
      </c>
      <c r="Y5334" s="101" t="s">
        <v>18</v>
      </c>
    </row>
    <row r="5335">
      <c r="A5335" s="98" t="s">
        <v>64</v>
      </c>
      <c r="B5335" s="99"/>
      <c r="C5335" s="100" t="s">
        <v>10271</v>
      </c>
      <c r="D5335" s="101" t="s">
        <v>135</v>
      </c>
      <c r="E5335" s="101" t="s">
        <v>10272</v>
      </c>
      <c r="F5335" s="99"/>
      <c r="G5335" s="99"/>
      <c r="H5335" s="99"/>
      <c r="I5335" s="99"/>
      <c r="J5335" s="99"/>
      <c r="K5335" s="99"/>
      <c r="L5335" s="99"/>
      <c r="M5335" s="99"/>
      <c r="N5335" s="99"/>
      <c r="O5335" s="99"/>
      <c r="P5335" s="99"/>
      <c r="Q5335" s="99"/>
      <c r="R5335" s="99"/>
      <c r="S5335" s="100">
        <v>1.0</v>
      </c>
      <c r="T5335" s="100">
        <v>1.0</v>
      </c>
      <c r="U5335" s="101" t="s">
        <v>7558</v>
      </c>
      <c r="V5335" s="101" t="s">
        <v>7559</v>
      </c>
      <c r="W5335" s="101" t="s">
        <v>54</v>
      </c>
      <c r="X5335" s="101" t="s">
        <v>7560</v>
      </c>
      <c r="Y5335" s="101" t="s">
        <v>18</v>
      </c>
    </row>
    <row r="5336">
      <c r="A5336" s="98" t="s">
        <v>93</v>
      </c>
      <c r="B5336" s="99"/>
      <c r="C5336" s="100" t="s">
        <v>10273</v>
      </c>
      <c r="D5336" s="101" t="s">
        <v>135</v>
      </c>
      <c r="E5336" s="101" t="s">
        <v>10274</v>
      </c>
      <c r="F5336" s="99"/>
      <c r="G5336" s="99"/>
      <c r="H5336" s="99"/>
      <c r="I5336" s="99"/>
      <c r="J5336" s="99"/>
      <c r="K5336" s="99"/>
      <c r="L5336" s="99"/>
      <c r="M5336" s="99"/>
      <c r="N5336" s="99"/>
      <c r="O5336" s="99"/>
      <c r="P5336" s="99"/>
      <c r="Q5336" s="99"/>
      <c r="R5336" s="99"/>
      <c r="S5336" s="100">
        <v>1.0</v>
      </c>
      <c r="T5336" s="100">
        <v>1.0</v>
      </c>
      <c r="U5336" s="101" t="s">
        <v>7558</v>
      </c>
      <c r="V5336" s="101" t="s">
        <v>7559</v>
      </c>
      <c r="W5336" s="101" t="s">
        <v>54</v>
      </c>
      <c r="X5336" s="101" t="s">
        <v>7560</v>
      </c>
      <c r="Y5336" s="101" t="s">
        <v>18</v>
      </c>
    </row>
    <row r="5337">
      <c r="A5337" s="103" t="s">
        <v>63</v>
      </c>
      <c r="B5337" s="99"/>
      <c r="C5337" s="100" t="s">
        <v>10275</v>
      </c>
      <c r="D5337" s="101" t="s">
        <v>122</v>
      </c>
      <c r="E5337" s="101" t="s">
        <v>10276</v>
      </c>
      <c r="F5337" s="99"/>
      <c r="G5337" s="99"/>
      <c r="H5337" s="99"/>
      <c r="I5337" s="99"/>
      <c r="J5337" s="99"/>
      <c r="K5337" s="99"/>
      <c r="L5337" s="99"/>
      <c r="M5337" s="99"/>
      <c r="N5337" s="99"/>
      <c r="O5337" s="99"/>
      <c r="P5337" s="99"/>
      <c r="Q5337" s="99"/>
      <c r="R5337" s="99"/>
      <c r="S5337" s="102">
        <v>1.0</v>
      </c>
      <c r="T5337" s="102">
        <v>1.0</v>
      </c>
      <c r="U5337" s="102" t="s">
        <v>7558</v>
      </c>
      <c r="V5337" s="102" t="s">
        <v>7559</v>
      </c>
      <c r="W5337" s="102" t="s">
        <v>54</v>
      </c>
      <c r="X5337" s="102" t="s">
        <v>7560</v>
      </c>
      <c r="Y5337" s="101" t="s">
        <v>18</v>
      </c>
    </row>
    <row r="5338">
      <c r="A5338" s="103" t="s">
        <v>63</v>
      </c>
      <c r="B5338" s="99"/>
      <c r="C5338" s="100" t="s">
        <v>10277</v>
      </c>
      <c r="D5338" s="101" t="s">
        <v>122</v>
      </c>
      <c r="E5338" s="101" t="s">
        <v>10278</v>
      </c>
      <c r="F5338" s="99"/>
      <c r="G5338" s="99"/>
      <c r="H5338" s="99"/>
      <c r="I5338" s="99"/>
      <c r="J5338" s="99"/>
      <c r="K5338" s="99"/>
      <c r="L5338" s="99"/>
      <c r="M5338" s="99"/>
      <c r="N5338" s="99"/>
      <c r="O5338" s="99"/>
      <c r="P5338" s="99"/>
      <c r="Q5338" s="99"/>
      <c r="R5338" s="99"/>
      <c r="S5338" s="102">
        <v>1.0</v>
      </c>
      <c r="T5338" s="102">
        <v>1.0</v>
      </c>
      <c r="U5338" s="102" t="s">
        <v>7558</v>
      </c>
      <c r="V5338" s="102" t="s">
        <v>7559</v>
      </c>
      <c r="W5338" s="102" t="s">
        <v>54</v>
      </c>
      <c r="X5338" s="102" t="s">
        <v>7560</v>
      </c>
      <c r="Y5338" s="101" t="s">
        <v>18</v>
      </c>
    </row>
    <row r="5339">
      <c r="A5339" s="98" t="s">
        <v>64</v>
      </c>
      <c r="B5339" s="99"/>
      <c r="C5339" s="100" t="s">
        <v>10279</v>
      </c>
      <c r="D5339" s="101" t="s">
        <v>122</v>
      </c>
      <c r="E5339" s="101" t="s">
        <v>10280</v>
      </c>
      <c r="F5339" s="99"/>
      <c r="G5339" s="99"/>
      <c r="H5339" s="99"/>
      <c r="I5339" s="99"/>
      <c r="J5339" s="99"/>
      <c r="K5339" s="99"/>
      <c r="L5339" s="99"/>
      <c r="M5339" s="99"/>
      <c r="N5339" s="99"/>
      <c r="O5339" s="99"/>
      <c r="P5339" s="99"/>
      <c r="Q5339" s="99"/>
      <c r="R5339" s="99"/>
      <c r="S5339" s="100">
        <v>1.0</v>
      </c>
      <c r="T5339" s="100">
        <v>1.0</v>
      </c>
      <c r="U5339" s="101" t="s">
        <v>7558</v>
      </c>
      <c r="V5339" s="101" t="s">
        <v>7559</v>
      </c>
      <c r="W5339" s="101" t="s">
        <v>55</v>
      </c>
      <c r="X5339" s="101" t="s">
        <v>7560</v>
      </c>
      <c r="Y5339" s="101" t="s">
        <v>20</v>
      </c>
    </row>
    <row r="5340">
      <c r="A5340" s="103" t="s">
        <v>24</v>
      </c>
      <c r="B5340" s="99"/>
      <c r="C5340" s="100" t="s">
        <v>10281</v>
      </c>
      <c r="D5340" s="101" t="s">
        <v>122</v>
      </c>
      <c r="E5340" s="101" t="s">
        <v>10282</v>
      </c>
      <c r="F5340" s="99"/>
      <c r="G5340" s="99"/>
      <c r="H5340" s="99"/>
      <c r="I5340" s="99"/>
      <c r="J5340" s="99"/>
      <c r="K5340" s="99"/>
      <c r="L5340" s="99"/>
      <c r="M5340" s="99"/>
      <c r="N5340" s="99"/>
      <c r="O5340" s="99"/>
      <c r="P5340" s="99"/>
      <c r="Q5340" s="99"/>
      <c r="R5340" s="99"/>
      <c r="S5340" s="100">
        <v>1.0</v>
      </c>
      <c r="T5340" s="100">
        <v>1.0</v>
      </c>
      <c r="U5340" s="101" t="s">
        <v>7558</v>
      </c>
      <c r="V5340" s="101" t="s">
        <v>7559</v>
      </c>
      <c r="W5340" s="101" t="s">
        <v>55</v>
      </c>
      <c r="X5340" s="101" t="s">
        <v>7560</v>
      </c>
      <c r="Y5340" s="101" t="s">
        <v>20</v>
      </c>
    </row>
    <row r="5341">
      <c r="A5341" s="98" t="s">
        <v>38</v>
      </c>
      <c r="B5341" s="99"/>
      <c r="C5341" s="100" t="s">
        <v>10283</v>
      </c>
      <c r="D5341" s="101" t="s">
        <v>122</v>
      </c>
      <c r="E5341" s="101" t="s">
        <v>10284</v>
      </c>
      <c r="F5341" s="99"/>
      <c r="G5341" s="99"/>
      <c r="H5341" s="99"/>
      <c r="I5341" s="99"/>
      <c r="J5341" s="99"/>
      <c r="K5341" s="99"/>
      <c r="L5341" s="99"/>
      <c r="M5341" s="99"/>
      <c r="N5341" s="99"/>
      <c r="O5341" s="99"/>
      <c r="P5341" s="99"/>
      <c r="Q5341" s="99"/>
      <c r="R5341" s="99"/>
      <c r="S5341" s="100">
        <v>1.0</v>
      </c>
      <c r="T5341" s="100">
        <v>1.0</v>
      </c>
      <c r="U5341" s="101" t="s">
        <v>7558</v>
      </c>
      <c r="V5341" s="101" t="s">
        <v>7559</v>
      </c>
      <c r="W5341" s="101" t="s">
        <v>55</v>
      </c>
      <c r="X5341" s="101" t="s">
        <v>7560</v>
      </c>
      <c r="Y5341" s="101" t="s">
        <v>20</v>
      </c>
    </row>
    <row r="5342">
      <c r="A5342" s="98" t="s">
        <v>38</v>
      </c>
      <c r="B5342" s="99"/>
      <c r="C5342" s="100" t="s">
        <v>10285</v>
      </c>
      <c r="D5342" s="101" t="s">
        <v>825</v>
      </c>
      <c r="E5342" s="101" t="s">
        <v>10286</v>
      </c>
      <c r="F5342" s="99"/>
      <c r="G5342" s="99"/>
      <c r="H5342" s="99"/>
      <c r="I5342" s="99"/>
      <c r="J5342" s="99"/>
      <c r="K5342" s="99"/>
      <c r="L5342" s="99"/>
      <c r="M5342" s="99"/>
      <c r="N5342" s="99"/>
      <c r="O5342" s="99"/>
      <c r="P5342" s="99"/>
      <c r="Q5342" s="99"/>
      <c r="R5342" s="99"/>
      <c r="S5342" s="100">
        <v>1.0</v>
      </c>
      <c r="T5342" s="100">
        <v>1.0</v>
      </c>
      <c r="U5342" s="101" t="s">
        <v>7558</v>
      </c>
      <c r="V5342" s="101" t="s">
        <v>7559</v>
      </c>
      <c r="W5342" s="101" t="s">
        <v>55</v>
      </c>
      <c r="X5342" s="101" t="s">
        <v>7560</v>
      </c>
      <c r="Y5342" s="101" t="s">
        <v>20</v>
      </c>
    </row>
    <row r="5343">
      <c r="A5343" s="103" t="s">
        <v>63</v>
      </c>
      <c r="B5343" s="99"/>
      <c r="C5343" s="100" t="s">
        <v>10287</v>
      </c>
      <c r="D5343" s="101" t="s">
        <v>135</v>
      </c>
      <c r="E5343" s="101" t="s">
        <v>10288</v>
      </c>
      <c r="F5343" s="99"/>
      <c r="G5343" s="99"/>
      <c r="H5343" s="99"/>
      <c r="I5343" s="99"/>
      <c r="J5343" s="99"/>
      <c r="K5343" s="99"/>
      <c r="L5343" s="99"/>
      <c r="M5343" s="99"/>
      <c r="N5343" s="99"/>
      <c r="O5343" s="99"/>
      <c r="P5343" s="99"/>
      <c r="Q5343" s="99"/>
      <c r="R5343" s="99"/>
      <c r="S5343" s="100">
        <v>1.0</v>
      </c>
      <c r="T5343" s="100">
        <v>1.0</v>
      </c>
      <c r="U5343" s="101" t="s">
        <v>7558</v>
      </c>
      <c r="V5343" s="101" t="s">
        <v>7559</v>
      </c>
      <c r="W5343" s="101" t="s">
        <v>54</v>
      </c>
      <c r="X5343" s="101" t="s">
        <v>7560</v>
      </c>
      <c r="Y5343" s="101" t="s">
        <v>18</v>
      </c>
    </row>
    <row r="5344">
      <c r="A5344" s="103" t="s">
        <v>63</v>
      </c>
      <c r="B5344" s="99"/>
      <c r="C5344" s="100" t="s">
        <v>10289</v>
      </c>
      <c r="D5344" s="101" t="s">
        <v>122</v>
      </c>
      <c r="E5344" s="101" t="s">
        <v>10290</v>
      </c>
      <c r="F5344" s="99"/>
      <c r="G5344" s="99"/>
      <c r="H5344" s="99"/>
      <c r="I5344" s="99"/>
      <c r="J5344" s="99"/>
      <c r="K5344" s="99"/>
      <c r="L5344" s="99"/>
      <c r="M5344" s="99"/>
      <c r="N5344" s="99"/>
      <c r="O5344" s="99"/>
      <c r="P5344" s="99"/>
      <c r="Q5344" s="99"/>
      <c r="R5344" s="99"/>
      <c r="S5344" s="102">
        <v>1.0</v>
      </c>
      <c r="T5344" s="102">
        <v>1.0</v>
      </c>
      <c r="U5344" s="102" t="s">
        <v>7558</v>
      </c>
      <c r="V5344" s="102" t="s">
        <v>7559</v>
      </c>
      <c r="W5344" s="102" t="s">
        <v>54</v>
      </c>
      <c r="X5344" s="102" t="s">
        <v>7560</v>
      </c>
      <c r="Y5344" s="101" t="s">
        <v>18</v>
      </c>
    </row>
    <row r="5345">
      <c r="A5345" s="103" t="s">
        <v>87</v>
      </c>
      <c r="B5345" s="99"/>
      <c r="C5345" s="100" t="s">
        <v>10291</v>
      </c>
      <c r="D5345" s="101" t="s">
        <v>135</v>
      </c>
      <c r="E5345" s="101" t="s">
        <v>10292</v>
      </c>
      <c r="F5345" s="99"/>
      <c r="G5345" s="99"/>
      <c r="H5345" s="99"/>
      <c r="I5345" s="99"/>
      <c r="J5345" s="99"/>
      <c r="K5345" s="99"/>
      <c r="L5345" s="99"/>
      <c r="M5345" s="99"/>
      <c r="N5345" s="99"/>
      <c r="O5345" s="99"/>
      <c r="P5345" s="99"/>
      <c r="Q5345" s="99"/>
      <c r="R5345" s="99"/>
      <c r="S5345" s="100">
        <v>1.0</v>
      </c>
      <c r="T5345" s="100">
        <v>1.0</v>
      </c>
      <c r="U5345" s="101" t="s">
        <v>7558</v>
      </c>
      <c r="V5345" s="101" t="s">
        <v>7559</v>
      </c>
      <c r="W5345" s="101" t="s">
        <v>54</v>
      </c>
      <c r="X5345" s="101" t="s">
        <v>7560</v>
      </c>
      <c r="Y5345" s="101" t="s">
        <v>18</v>
      </c>
    </row>
    <row r="5346">
      <c r="A5346" s="98" t="s">
        <v>64</v>
      </c>
      <c r="B5346" s="99"/>
      <c r="C5346" s="100" t="s">
        <v>10293</v>
      </c>
      <c r="D5346" s="101" t="s">
        <v>471</v>
      </c>
      <c r="E5346" s="101" t="s">
        <v>10294</v>
      </c>
      <c r="F5346" s="99"/>
      <c r="G5346" s="99"/>
      <c r="H5346" s="99"/>
      <c r="I5346" s="99"/>
      <c r="J5346" s="99"/>
      <c r="K5346" s="99"/>
      <c r="L5346" s="99"/>
      <c r="M5346" s="99"/>
      <c r="N5346" s="99"/>
      <c r="O5346" s="99"/>
      <c r="P5346" s="99"/>
      <c r="Q5346" s="99"/>
      <c r="R5346" s="99"/>
      <c r="S5346" s="100">
        <v>1.0</v>
      </c>
      <c r="T5346" s="100">
        <v>1.0</v>
      </c>
      <c r="U5346" s="101" t="s">
        <v>7558</v>
      </c>
      <c r="V5346" s="101" t="s">
        <v>7559</v>
      </c>
      <c r="W5346" s="101" t="s">
        <v>54</v>
      </c>
      <c r="X5346" s="101" t="s">
        <v>7560</v>
      </c>
      <c r="Y5346" s="101" t="s">
        <v>18</v>
      </c>
    </row>
    <row r="5347">
      <c r="A5347" s="103" t="s">
        <v>63</v>
      </c>
      <c r="B5347" s="99"/>
      <c r="C5347" s="100" t="s">
        <v>10295</v>
      </c>
      <c r="D5347" s="101" t="s">
        <v>135</v>
      </c>
      <c r="E5347" s="101" t="s">
        <v>10296</v>
      </c>
      <c r="F5347" s="99"/>
      <c r="G5347" s="99"/>
      <c r="H5347" s="99"/>
      <c r="I5347" s="99"/>
      <c r="J5347" s="99"/>
      <c r="K5347" s="99"/>
      <c r="L5347" s="99"/>
      <c r="M5347" s="99"/>
      <c r="N5347" s="99"/>
      <c r="O5347" s="99"/>
      <c r="P5347" s="99"/>
      <c r="Q5347" s="99"/>
      <c r="R5347" s="99"/>
      <c r="S5347" s="100">
        <v>1.0</v>
      </c>
      <c r="T5347" s="100">
        <v>1.0</v>
      </c>
      <c r="U5347" s="101" t="s">
        <v>7558</v>
      </c>
      <c r="V5347" s="101" t="s">
        <v>7559</v>
      </c>
      <c r="W5347" s="101" t="s">
        <v>54</v>
      </c>
      <c r="X5347" s="101" t="s">
        <v>7560</v>
      </c>
      <c r="Y5347" s="101" t="s">
        <v>18</v>
      </c>
    </row>
    <row r="5348">
      <c r="A5348" s="98" t="s">
        <v>93</v>
      </c>
      <c r="B5348" s="99"/>
      <c r="C5348" s="100" t="s">
        <v>10297</v>
      </c>
      <c r="D5348" s="101" t="s">
        <v>135</v>
      </c>
      <c r="E5348" s="101" t="s">
        <v>10298</v>
      </c>
      <c r="F5348" s="99"/>
      <c r="G5348" s="99"/>
      <c r="H5348" s="99"/>
      <c r="I5348" s="99"/>
      <c r="J5348" s="99"/>
      <c r="K5348" s="99"/>
      <c r="L5348" s="99"/>
      <c r="M5348" s="99"/>
      <c r="N5348" s="99"/>
      <c r="O5348" s="99"/>
      <c r="P5348" s="99"/>
      <c r="Q5348" s="99"/>
      <c r="R5348" s="99"/>
      <c r="S5348" s="100">
        <v>1.0</v>
      </c>
      <c r="T5348" s="100">
        <v>1.0</v>
      </c>
      <c r="U5348" s="101" t="s">
        <v>7558</v>
      </c>
      <c r="V5348" s="101" t="s">
        <v>7559</v>
      </c>
      <c r="W5348" s="101" t="s">
        <v>55</v>
      </c>
      <c r="X5348" s="101" t="s">
        <v>7560</v>
      </c>
      <c r="Y5348" s="101" t="s">
        <v>20</v>
      </c>
    </row>
    <row r="5349">
      <c r="A5349" s="103" t="s">
        <v>63</v>
      </c>
      <c r="B5349" s="99"/>
      <c r="C5349" s="100" t="s">
        <v>1624</v>
      </c>
      <c r="D5349" s="101" t="s">
        <v>158</v>
      </c>
      <c r="E5349" s="101" t="s">
        <v>1625</v>
      </c>
      <c r="F5349" s="99"/>
      <c r="G5349" s="99"/>
      <c r="H5349" s="99"/>
      <c r="I5349" s="99"/>
      <c r="J5349" s="99"/>
      <c r="K5349" s="99"/>
      <c r="L5349" s="99"/>
      <c r="M5349" s="99"/>
      <c r="N5349" s="99"/>
      <c r="O5349" s="99"/>
      <c r="P5349" s="99"/>
      <c r="Q5349" s="99"/>
      <c r="R5349" s="99"/>
      <c r="S5349" s="100">
        <v>1.0</v>
      </c>
      <c r="T5349" s="100">
        <v>1.0</v>
      </c>
      <c r="U5349" s="101" t="s">
        <v>7558</v>
      </c>
      <c r="V5349" s="101" t="s">
        <v>7559</v>
      </c>
      <c r="W5349" s="101" t="s">
        <v>54</v>
      </c>
      <c r="X5349" s="101" t="s">
        <v>7560</v>
      </c>
      <c r="Y5349" s="101" t="s">
        <v>18</v>
      </c>
    </row>
    <row r="5350">
      <c r="A5350" s="103" t="s">
        <v>63</v>
      </c>
      <c r="B5350" s="99"/>
      <c r="C5350" s="100" t="s">
        <v>10299</v>
      </c>
      <c r="D5350" s="101" t="s">
        <v>146</v>
      </c>
      <c r="E5350" s="101" t="s">
        <v>10300</v>
      </c>
      <c r="F5350" s="99"/>
      <c r="G5350" s="99"/>
      <c r="H5350" s="99"/>
      <c r="I5350" s="99"/>
      <c r="J5350" s="99"/>
      <c r="K5350" s="99"/>
      <c r="L5350" s="99"/>
      <c r="M5350" s="99"/>
      <c r="N5350" s="99"/>
      <c r="O5350" s="99"/>
      <c r="P5350" s="99"/>
      <c r="Q5350" s="99"/>
      <c r="R5350" s="99"/>
      <c r="S5350" s="100">
        <v>1.0</v>
      </c>
      <c r="T5350" s="100">
        <v>1.0</v>
      </c>
      <c r="U5350" s="101" t="s">
        <v>7558</v>
      </c>
      <c r="V5350" s="101" t="s">
        <v>7559</v>
      </c>
      <c r="W5350" s="101" t="s">
        <v>55</v>
      </c>
      <c r="X5350" s="101" t="s">
        <v>7560</v>
      </c>
      <c r="Y5350" s="101" t="s">
        <v>20</v>
      </c>
    </row>
    <row r="5351">
      <c r="A5351" s="98" t="s">
        <v>64</v>
      </c>
      <c r="B5351" s="99"/>
      <c r="C5351" s="100" t="s">
        <v>10301</v>
      </c>
      <c r="D5351" s="101" t="s">
        <v>158</v>
      </c>
      <c r="E5351" s="101" t="s">
        <v>10302</v>
      </c>
      <c r="F5351" s="99"/>
      <c r="G5351" s="99"/>
      <c r="H5351" s="99"/>
      <c r="I5351" s="99"/>
      <c r="J5351" s="99"/>
      <c r="K5351" s="99"/>
      <c r="L5351" s="99"/>
      <c r="M5351" s="99"/>
      <c r="N5351" s="99"/>
      <c r="O5351" s="99"/>
      <c r="P5351" s="99"/>
      <c r="Q5351" s="99"/>
      <c r="R5351" s="99"/>
      <c r="S5351" s="100">
        <v>1.0</v>
      </c>
      <c r="T5351" s="100">
        <v>1.0</v>
      </c>
      <c r="U5351" s="101" t="s">
        <v>7558</v>
      </c>
      <c r="V5351" s="101" t="s">
        <v>7559</v>
      </c>
      <c r="W5351" s="101" t="s">
        <v>55</v>
      </c>
      <c r="X5351" s="101" t="s">
        <v>7560</v>
      </c>
      <c r="Y5351" s="101" t="s">
        <v>20</v>
      </c>
    </row>
    <row r="5352">
      <c r="A5352" s="98" t="s">
        <v>93</v>
      </c>
      <c r="B5352" s="99"/>
      <c r="C5352" s="100" t="s">
        <v>10303</v>
      </c>
      <c r="D5352" s="101" t="s">
        <v>135</v>
      </c>
      <c r="E5352" s="101" t="s">
        <v>10304</v>
      </c>
      <c r="F5352" s="99"/>
      <c r="G5352" s="99"/>
      <c r="H5352" s="99"/>
      <c r="I5352" s="99"/>
      <c r="J5352" s="99"/>
      <c r="K5352" s="99"/>
      <c r="L5352" s="99"/>
      <c r="M5352" s="99"/>
      <c r="N5352" s="99"/>
      <c r="O5352" s="99"/>
      <c r="P5352" s="99"/>
      <c r="Q5352" s="99"/>
      <c r="R5352" s="99"/>
      <c r="S5352" s="100">
        <v>1.0</v>
      </c>
      <c r="T5352" s="100">
        <v>1.0</v>
      </c>
      <c r="U5352" s="101" t="s">
        <v>7558</v>
      </c>
      <c r="V5352" s="101" t="s">
        <v>7559</v>
      </c>
      <c r="W5352" s="101" t="s">
        <v>55</v>
      </c>
      <c r="X5352" s="101" t="s">
        <v>7560</v>
      </c>
      <c r="Y5352" s="101" t="s">
        <v>20</v>
      </c>
    </row>
    <row r="5353">
      <c r="A5353" s="98" t="s">
        <v>93</v>
      </c>
      <c r="B5353" s="99"/>
      <c r="C5353" s="100" t="s">
        <v>10305</v>
      </c>
      <c r="D5353" s="101" t="s">
        <v>135</v>
      </c>
      <c r="E5353" s="101" t="s">
        <v>10306</v>
      </c>
      <c r="F5353" s="99"/>
      <c r="G5353" s="99"/>
      <c r="H5353" s="99"/>
      <c r="I5353" s="99"/>
      <c r="J5353" s="99"/>
      <c r="K5353" s="99"/>
      <c r="L5353" s="99"/>
      <c r="M5353" s="99"/>
      <c r="N5353" s="99"/>
      <c r="O5353" s="99"/>
      <c r="P5353" s="99"/>
      <c r="Q5353" s="99"/>
      <c r="R5353" s="99"/>
      <c r="S5353" s="100">
        <v>1.0</v>
      </c>
      <c r="T5353" s="100">
        <v>1.0</v>
      </c>
      <c r="U5353" s="101" t="s">
        <v>7558</v>
      </c>
      <c r="V5353" s="101" t="s">
        <v>7559</v>
      </c>
      <c r="W5353" s="101" t="s">
        <v>55</v>
      </c>
      <c r="X5353" s="101" t="s">
        <v>7560</v>
      </c>
      <c r="Y5353" s="101" t="s">
        <v>20</v>
      </c>
    </row>
    <row r="5354">
      <c r="A5354" s="98" t="s">
        <v>38</v>
      </c>
      <c r="B5354" s="99"/>
      <c r="C5354" s="100" t="s">
        <v>10307</v>
      </c>
      <c r="D5354" s="101" t="s">
        <v>122</v>
      </c>
      <c r="E5354" s="101" t="s">
        <v>10308</v>
      </c>
      <c r="F5354" s="99"/>
      <c r="G5354" s="99"/>
      <c r="H5354" s="99"/>
      <c r="I5354" s="99"/>
      <c r="J5354" s="99"/>
      <c r="K5354" s="99"/>
      <c r="L5354" s="99"/>
      <c r="M5354" s="99"/>
      <c r="N5354" s="99"/>
      <c r="O5354" s="99"/>
      <c r="P5354" s="99"/>
      <c r="Q5354" s="99"/>
      <c r="R5354" s="99"/>
      <c r="S5354" s="100">
        <v>1.0</v>
      </c>
      <c r="T5354" s="100">
        <v>1.0</v>
      </c>
      <c r="U5354" s="101" t="s">
        <v>7558</v>
      </c>
      <c r="V5354" s="101" t="s">
        <v>7559</v>
      </c>
      <c r="W5354" s="101" t="s">
        <v>55</v>
      </c>
      <c r="X5354" s="101" t="s">
        <v>7560</v>
      </c>
      <c r="Y5354" s="101" t="s">
        <v>20</v>
      </c>
    </row>
    <row r="5355">
      <c r="A5355" s="98" t="s">
        <v>64</v>
      </c>
      <c r="B5355" s="99"/>
      <c r="C5355" s="100" t="s">
        <v>10309</v>
      </c>
      <c r="D5355" s="101" t="s">
        <v>151</v>
      </c>
      <c r="E5355" s="101" t="s">
        <v>10310</v>
      </c>
      <c r="F5355" s="99"/>
      <c r="G5355" s="99"/>
      <c r="H5355" s="99"/>
      <c r="I5355" s="99"/>
      <c r="J5355" s="99"/>
      <c r="K5355" s="99"/>
      <c r="L5355" s="99"/>
      <c r="M5355" s="99"/>
      <c r="N5355" s="99"/>
      <c r="O5355" s="99"/>
      <c r="P5355" s="99"/>
      <c r="Q5355" s="99"/>
      <c r="R5355" s="99"/>
      <c r="S5355" s="102">
        <v>1.0</v>
      </c>
      <c r="T5355" s="102">
        <v>1.0</v>
      </c>
      <c r="U5355" s="102" t="s">
        <v>7558</v>
      </c>
      <c r="V5355" s="102" t="s">
        <v>7559</v>
      </c>
      <c r="W5355" s="102" t="s">
        <v>54</v>
      </c>
      <c r="X5355" s="102" t="s">
        <v>7591</v>
      </c>
      <c r="Y5355" s="101" t="s">
        <v>12</v>
      </c>
      <c r="Z5355" s="33">
        <v>1.0</v>
      </c>
    </row>
    <row r="5356">
      <c r="A5356" s="98" t="s">
        <v>77</v>
      </c>
      <c r="B5356" s="99"/>
      <c r="C5356" s="100" t="s">
        <v>10311</v>
      </c>
      <c r="D5356" s="101" t="s">
        <v>122</v>
      </c>
      <c r="E5356" s="101" t="s">
        <v>10312</v>
      </c>
      <c r="F5356" s="99"/>
      <c r="G5356" s="99"/>
      <c r="H5356" s="99"/>
      <c r="I5356" s="99"/>
      <c r="J5356" s="99"/>
      <c r="K5356" s="99"/>
      <c r="L5356" s="99"/>
      <c r="M5356" s="99"/>
      <c r="N5356" s="99"/>
      <c r="O5356" s="99"/>
      <c r="P5356" s="99"/>
      <c r="Q5356" s="99"/>
      <c r="R5356" s="99"/>
      <c r="S5356" s="102">
        <v>1.0</v>
      </c>
      <c r="T5356" s="102">
        <v>1.0</v>
      </c>
      <c r="U5356" s="102" t="s">
        <v>7558</v>
      </c>
      <c r="V5356" s="102" t="s">
        <v>7559</v>
      </c>
      <c r="W5356" s="102" t="s">
        <v>54</v>
      </c>
      <c r="X5356" s="102" t="s">
        <v>7560</v>
      </c>
      <c r="Y5356" s="101" t="s">
        <v>18</v>
      </c>
    </row>
    <row r="5357">
      <c r="A5357" s="98" t="s">
        <v>77</v>
      </c>
      <c r="B5357" s="99"/>
      <c r="C5357" s="100" t="s">
        <v>10313</v>
      </c>
      <c r="D5357" s="101" t="s">
        <v>135</v>
      </c>
      <c r="E5357" s="101" t="s">
        <v>10314</v>
      </c>
      <c r="F5357" s="99"/>
      <c r="G5357" s="99"/>
      <c r="H5357" s="99"/>
      <c r="I5357" s="99"/>
      <c r="J5357" s="99"/>
      <c r="K5357" s="99"/>
      <c r="L5357" s="99"/>
      <c r="M5357" s="99"/>
      <c r="N5357" s="99"/>
      <c r="O5357" s="99"/>
      <c r="P5357" s="99"/>
      <c r="Q5357" s="99"/>
      <c r="R5357" s="99"/>
      <c r="S5357" s="100">
        <v>1.0</v>
      </c>
      <c r="T5357" s="100">
        <v>1.0</v>
      </c>
      <c r="U5357" s="101" t="s">
        <v>7558</v>
      </c>
      <c r="V5357" s="101" t="s">
        <v>7559</v>
      </c>
      <c r="W5357" s="101" t="s">
        <v>54</v>
      </c>
      <c r="X5357" s="101" t="s">
        <v>7560</v>
      </c>
      <c r="Y5357" s="101" t="s">
        <v>18</v>
      </c>
    </row>
    <row r="5358">
      <c r="A5358" s="98" t="s">
        <v>67</v>
      </c>
      <c r="B5358" s="99"/>
      <c r="C5358" s="100" t="s">
        <v>10315</v>
      </c>
      <c r="D5358" s="101" t="s">
        <v>135</v>
      </c>
      <c r="E5358" s="101" t="s">
        <v>10316</v>
      </c>
      <c r="F5358" s="99"/>
      <c r="G5358" s="99"/>
      <c r="H5358" s="99"/>
      <c r="I5358" s="99"/>
      <c r="J5358" s="99"/>
      <c r="K5358" s="99"/>
      <c r="L5358" s="99"/>
      <c r="M5358" s="99"/>
      <c r="N5358" s="99"/>
      <c r="O5358" s="99"/>
      <c r="P5358" s="99"/>
      <c r="Q5358" s="99"/>
      <c r="R5358" s="99"/>
      <c r="S5358" s="100">
        <v>1.0</v>
      </c>
      <c r="T5358" s="100">
        <v>1.0</v>
      </c>
      <c r="U5358" s="101" t="s">
        <v>7558</v>
      </c>
      <c r="V5358" s="101" t="s">
        <v>7559</v>
      </c>
      <c r="W5358" s="101" t="s">
        <v>54</v>
      </c>
      <c r="X5358" s="101" t="s">
        <v>7560</v>
      </c>
      <c r="Y5358" s="101" t="s">
        <v>18</v>
      </c>
    </row>
    <row r="5359">
      <c r="A5359" s="98" t="s">
        <v>64</v>
      </c>
      <c r="B5359" s="99"/>
      <c r="C5359" s="100" t="s">
        <v>10317</v>
      </c>
      <c r="D5359" s="101" t="s">
        <v>135</v>
      </c>
      <c r="E5359" s="101" t="s">
        <v>10318</v>
      </c>
      <c r="F5359" s="99"/>
      <c r="G5359" s="99"/>
      <c r="H5359" s="99"/>
      <c r="I5359" s="99"/>
      <c r="J5359" s="99"/>
      <c r="K5359" s="99"/>
      <c r="L5359" s="99"/>
      <c r="M5359" s="99"/>
      <c r="N5359" s="99"/>
      <c r="O5359" s="99"/>
      <c r="P5359" s="99"/>
      <c r="Q5359" s="99"/>
      <c r="R5359" s="99"/>
      <c r="S5359" s="100">
        <v>1.0</v>
      </c>
      <c r="T5359" s="100">
        <v>1.0</v>
      </c>
      <c r="U5359" s="101" t="s">
        <v>7558</v>
      </c>
      <c r="V5359" s="101" t="s">
        <v>7559</v>
      </c>
      <c r="W5359" s="101" t="s">
        <v>55</v>
      </c>
      <c r="X5359" s="101" t="s">
        <v>7560</v>
      </c>
      <c r="Y5359" s="101" t="s">
        <v>20</v>
      </c>
    </row>
    <row r="5360">
      <c r="A5360" s="98" t="s">
        <v>77</v>
      </c>
      <c r="B5360" s="99"/>
      <c r="C5360" s="100" t="s">
        <v>10319</v>
      </c>
      <c r="D5360" s="101" t="s">
        <v>135</v>
      </c>
      <c r="E5360" s="101" t="s">
        <v>10320</v>
      </c>
      <c r="F5360" s="99"/>
      <c r="G5360" s="99"/>
      <c r="H5360" s="99"/>
      <c r="I5360" s="99"/>
      <c r="J5360" s="99"/>
      <c r="K5360" s="99"/>
      <c r="L5360" s="99"/>
      <c r="M5360" s="99"/>
      <c r="N5360" s="99"/>
      <c r="O5360" s="99"/>
      <c r="P5360" s="99"/>
      <c r="Q5360" s="99"/>
      <c r="R5360" s="99"/>
      <c r="S5360" s="100">
        <v>1.0</v>
      </c>
      <c r="T5360" s="100">
        <v>1.0</v>
      </c>
      <c r="U5360" s="101" t="s">
        <v>7558</v>
      </c>
      <c r="V5360" s="101" t="s">
        <v>7559</v>
      </c>
      <c r="W5360" s="101" t="s">
        <v>54</v>
      </c>
      <c r="X5360" s="101" t="s">
        <v>7560</v>
      </c>
      <c r="Y5360" s="101" t="s">
        <v>20</v>
      </c>
    </row>
    <row r="5361">
      <c r="A5361" s="98" t="s">
        <v>67</v>
      </c>
      <c r="B5361" s="99"/>
      <c r="C5361" s="100" t="s">
        <v>10321</v>
      </c>
      <c r="D5361" s="101" t="s">
        <v>135</v>
      </c>
      <c r="E5361" s="101" t="s">
        <v>10322</v>
      </c>
      <c r="F5361" s="99"/>
      <c r="G5361" s="99"/>
      <c r="H5361" s="99"/>
      <c r="I5361" s="99"/>
      <c r="J5361" s="99"/>
      <c r="K5361" s="99"/>
      <c r="L5361" s="99"/>
      <c r="M5361" s="99"/>
      <c r="N5361" s="99"/>
      <c r="O5361" s="99"/>
      <c r="P5361" s="99"/>
      <c r="Q5361" s="99"/>
      <c r="R5361" s="99"/>
      <c r="S5361" s="100">
        <v>1.0</v>
      </c>
      <c r="T5361" s="100">
        <v>1.0</v>
      </c>
      <c r="U5361" s="101" t="s">
        <v>7558</v>
      </c>
      <c r="V5361" s="101" t="s">
        <v>7559</v>
      </c>
      <c r="W5361" s="101" t="s">
        <v>54</v>
      </c>
      <c r="X5361" s="101" t="s">
        <v>7560</v>
      </c>
      <c r="Y5361" s="101" t="s">
        <v>20</v>
      </c>
    </row>
    <row r="5362">
      <c r="A5362" s="98" t="s">
        <v>67</v>
      </c>
      <c r="B5362" s="99"/>
      <c r="C5362" s="100" t="s">
        <v>1628</v>
      </c>
      <c r="D5362" s="101" t="s">
        <v>151</v>
      </c>
      <c r="E5362" s="101" t="s">
        <v>10323</v>
      </c>
      <c r="F5362" s="99"/>
      <c r="G5362" s="99"/>
      <c r="H5362" s="99"/>
      <c r="I5362" s="99"/>
      <c r="J5362" s="99"/>
      <c r="K5362" s="99"/>
      <c r="L5362" s="99"/>
      <c r="M5362" s="99"/>
      <c r="N5362" s="99"/>
      <c r="O5362" s="99"/>
      <c r="P5362" s="99"/>
      <c r="Q5362" s="99"/>
      <c r="R5362" s="99"/>
      <c r="S5362" s="102">
        <v>1.0</v>
      </c>
      <c r="T5362" s="102">
        <v>1.0</v>
      </c>
      <c r="U5362" s="102" t="s">
        <v>7558</v>
      </c>
      <c r="V5362" s="102" t="s">
        <v>7559</v>
      </c>
      <c r="W5362" s="102" t="s">
        <v>55</v>
      </c>
      <c r="X5362" s="102" t="s">
        <v>7591</v>
      </c>
      <c r="Y5362" s="101" t="s">
        <v>14</v>
      </c>
      <c r="Z5362" s="33">
        <v>1.0</v>
      </c>
    </row>
    <row r="5363">
      <c r="A5363" s="98" t="s">
        <v>64</v>
      </c>
      <c r="B5363" s="99"/>
      <c r="C5363" s="100" t="s">
        <v>10324</v>
      </c>
      <c r="D5363" s="101" t="s">
        <v>2897</v>
      </c>
      <c r="E5363" s="101" t="s">
        <v>10325</v>
      </c>
      <c r="F5363" s="99"/>
      <c r="G5363" s="99"/>
      <c r="H5363" s="99"/>
      <c r="I5363" s="99"/>
      <c r="J5363" s="99"/>
      <c r="K5363" s="99"/>
      <c r="L5363" s="99"/>
      <c r="M5363" s="99"/>
      <c r="N5363" s="99"/>
      <c r="O5363" s="99"/>
      <c r="P5363" s="99"/>
      <c r="Q5363" s="99"/>
      <c r="R5363" s="99"/>
      <c r="S5363" s="100">
        <v>1.0</v>
      </c>
      <c r="T5363" s="100">
        <v>1.0</v>
      </c>
      <c r="U5363" s="101" t="s">
        <v>7558</v>
      </c>
      <c r="V5363" s="101" t="s">
        <v>7559</v>
      </c>
      <c r="W5363" s="101" t="s">
        <v>55</v>
      </c>
      <c r="X5363" s="101" t="s">
        <v>7560</v>
      </c>
      <c r="Y5363" s="101" t="s">
        <v>20</v>
      </c>
    </row>
    <row r="5364">
      <c r="A5364" s="103" t="s">
        <v>24</v>
      </c>
      <c r="B5364" s="99"/>
      <c r="C5364" s="100" t="s">
        <v>10326</v>
      </c>
      <c r="D5364" s="101" t="s">
        <v>122</v>
      </c>
      <c r="E5364" s="101" t="s">
        <v>10327</v>
      </c>
      <c r="F5364" s="99"/>
      <c r="G5364" s="99"/>
      <c r="H5364" s="99"/>
      <c r="I5364" s="99"/>
      <c r="J5364" s="99"/>
      <c r="K5364" s="99"/>
      <c r="L5364" s="99"/>
      <c r="M5364" s="99"/>
      <c r="N5364" s="99"/>
      <c r="O5364" s="99"/>
      <c r="P5364" s="99"/>
      <c r="Q5364" s="99"/>
      <c r="R5364" s="99"/>
      <c r="S5364" s="102">
        <v>1.0</v>
      </c>
      <c r="T5364" s="102">
        <v>1.0</v>
      </c>
      <c r="U5364" s="102" t="s">
        <v>7558</v>
      </c>
      <c r="V5364" s="102" t="s">
        <v>7559</v>
      </c>
      <c r="W5364" s="102" t="s">
        <v>54</v>
      </c>
      <c r="X5364" s="102" t="s">
        <v>7560</v>
      </c>
      <c r="Y5364" s="101" t="s">
        <v>18</v>
      </c>
    </row>
    <row r="5365">
      <c r="A5365" s="98" t="s">
        <v>23</v>
      </c>
      <c r="B5365" s="99"/>
      <c r="C5365" s="100" t="s">
        <v>10328</v>
      </c>
      <c r="D5365" s="101" t="s">
        <v>135</v>
      </c>
      <c r="E5365" s="101" t="s">
        <v>10329</v>
      </c>
      <c r="F5365" s="99"/>
      <c r="G5365" s="99"/>
      <c r="H5365" s="99"/>
      <c r="I5365" s="99"/>
      <c r="J5365" s="99"/>
      <c r="K5365" s="99"/>
      <c r="L5365" s="99"/>
      <c r="M5365" s="99"/>
      <c r="N5365" s="99"/>
      <c r="O5365" s="99"/>
      <c r="P5365" s="99"/>
      <c r="Q5365" s="99"/>
      <c r="R5365" s="99"/>
      <c r="S5365" s="100">
        <v>1.0</v>
      </c>
      <c r="T5365" s="100">
        <v>1.0</v>
      </c>
      <c r="U5365" s="101" t="s">
        <v>7558</v>
      </c>
      <c r="V5365" s="101" t="s">
        <v>7559</v>
      </c>
      <c r="W5365" s="101" t="s">
        <v>54</v>
      </c>
      <c r="X5365" s="101" t="s">
        <v>7560</v>
      </c>
      <c r="Y5365" s="101" t="s">
        <v>18</v>
      </c>
    </row>
    <row r="5366">
      <c r="A5366" s="98" t="s">
        <v>64</v>
      </c>
      <c r="B5366" s="99"/>
      <c r="C5366" s="100" t="s">
        <v>10330</v>
      </c>
      <c r="D5366" s="101" t="s">
        <v>122</v>
      </c>
      <c r="E5366" s="101" t="s">
        <v>10331</v>
      </c>
      <c r="F5366" s="99"/>
      <c r="G5366" s="99"/>
      <c r="H5366" s="99"/>
      <c r="I5366" s="99"/>
      <c r="J5366" s="99"/>
      <c r="K5366" s="99"/>
      <c r="L5366" s="99"/>
      <c r="M5366" s="99"/>
      <c r="N5366" s="99"/>
      <c r="O5366" s="99"/>
      <c r="P5366" s="99"/>
      <c r="Q5366" s="99"/>
      <c r="R5366" s="99"/>
      <c r="S5366" s="102">
        <v>1.0</v>
      </c>
      <c r="T5366" s="102">
        <v>1.0</v>
      </c>
      <c r="U5366" s="102" t="s">
        <v>7558</v>
      </c>
      <c r="V5366" s="102" t="s">
        <v>7559</v>
      </c>
      <c r="W5366" s="102" t="s">
        <v>54</v>
      </c>
      <c r="X5366" s="102" t="s">
        <v>7560</v>
      </c>
      <c r="Y5366" s="101" t="s">
        <v>18</v>
      </c>
    </row>
    <row r="5367">
      <c r="A5367" s="98" t="s">
        <v>81</v>
      </c>
      <c r="B5367" s="99"/>
      <c r="C5367" s="100" t="s">
        <v>10332</v>
      </c>
      <c r="D5367" s="101" t="s">
        <v>825</v>
      </c>
      <c r="E5367" s="101" t="s">
        <v>10333</v>
      </c>
      <c r="F5367" s="99"/>
      <c r="G5367" s="99"/>
      <c r="H5367" s="99"/>
      <c r="I5367" s="99"/>
      <c r="J5367" s="99"/>
      <c r="K5367" s="99"/>
      <c r="L5367" s="99"/>
      <c r="M5367" s="99"/>
      <c r="N5367" s="99"/>
      <c r="O5367" s="99"/>
      <c r="P5367" s="99"/>
      <c r="Q5367" s="99"/>
      <c r="R5367" s="99"/>
      <c r="S5367" s="102">
        <v>1.0</v>
      </c>
      <c r="T5367" s="102">
        <v>1.0</v>
      </c>
      <c r="U5367" s="102" t="s">
        <v>7558</v>
      </c>
      <c r="V5367" s="102" t="s">
        <v>7559</v>
      </c>
      <c r="W5367" s="102" t="s">
        <v>54</v>
      </c>
      <c r="X5367" s="102" t="s">
        <v>7560</v>
      </c>
      <c r="Y5367" s="101" t="s">
        <v>18</v>
      </c>
    </row>
    <row r="5368">
      <c r="A5368" s="98" t="s">
        <v>93</v>
      </c>
      <c r="B5368" s="99"/>
      <c r="C5368" s="100" t="s">
        <v>10334</v>
      </c>
      <c r="D5368" s="101" t="s">
        <v>825</v>
      </c>
      <c r="E5368" s="101" t="s">
        <v>10335</v>
      </c>
      <c r="F5368" s="99"/>
      <c r="G5368" s="99"/>
      <c r="H5368" s="99"/>
      <c r="I5368" s="99"/>
      <c r="J5368" s="99"/>
      <c r="K5368" s="99"/>
      <c r="L5368" s="99"/>
      <c r="M5368" s="99"/>
      <c r="N5368" s="99"/>
      <c r="O5368" s="99"/>
      <c r="P5368" s="99"/>
      <c r="Q5368" s="99"/>
      <c r="R5368" s="99"/>
      <c r="S5368" s="102">
        <v>1.0</v>
      </c>
      <c r="T5368" s="102">
        <v>1.0</v>
      </c>
      <c r="U5368" s="102" t="s">
        <v>7558</v>
      </c>
      <c r="V5368" s="102" t="s">
        <v>7559</v>
      </c>
      <c r="W5368" s="102" t="s">
        <v>54</v>
      </c>
      <c r="X5368" s="102" t="s">
        <v>7560</v>
      </c>
      <c r="Y5368" s="101" t="s">
        <v>18</v>
      </c>
    </row>
    <row r="5369">
      <c r="A5369" s="98" t="s">
        <v>81</v>
      </c>
      <c r="B5369" s="99"/>
      <c r="C5369" s="100" t="s">
        <v>10336</v>
      </c>
      <c r="D5369" s="101" t="s">
        <v>151</v>
      </c>
      <c r="E5369" s="101" t="s">
        <v>10337</v>
      </c>
      <c r="F5369" s="99"/>
      <c r="G5369" s="99"/>
      <c r="H5369" s="99"/>
      <c r="I5369" s="99"/>
      <c r="J5369" s="99"/>
      <c r="K5369" s="99"/>
      <c r="L5369" s="99"/>
      <c r="M5369" s="99"/>
      <c r="N5369" s="99"/>
      <c r="O5369" s="99"/>
      <c r="P5369" s="99"/>
      <c r="Q5369" s="99"/>
      <c r="R5369" s="99"/>
      <c r="S5369" s="102">
        <v>0.0</v>
      </c>
      <c r="T5369" s="102"/>
      <c r="U5369" s="102"/>
      <c r="V5369" s="102"/>
      <c r="W5369" s="102"/>
      <c r="X5369" s="102"/>
      <c r="Y5369" s="101" t="s">
        <v>12</v>
      </c>
    </row>
    <row r="5370">
      <c r="A5370" s="103" t="s">
        <v>63</v>
      </c>
      <c r="B5370" s="99"/>
      <c r="C5370" s="100" t="s">
        <v>10338</v>
      </c>
      <c r="D5370" s="101" t="s">
        <v>151</v>
      </c>
      <c r="E5370" s="101" t="s">
        <v>10339</v>
      </c>
      <c r="F5370" s="99"/>
      <c r="G5370" s="99"/>
      <c r="H5370" s="99"/>
      <c r="I5370" s="99"/>
      <c r="J5370" s="99"/>
      <c r="K5370" s="99"/>
      <c r="L5370" s="99"/>
      <c r="M5370" s="99"/>
      <c r="N5370" s="99"/>
      <c r="O5370" s="99"/>
      <c r="P5370" s="99"/>
      <c r="Q5370" s="99"/>
      <c r="R5370" s="99"/>
      <c r="S5370" s="102">
        <v>0.0</v>
      </c>
      <c r="T5370" s="102"/>
      <c r="U5370" s="102"/>
      <c r="V5370" s="102"/>
      <c r="W5370" s="102"/>
      <c r="X5370" s="102"/>
      <c r="Y5370" s="101" t="s">
        <v>12</v>
      </c>
    </row>
    <row r="5371">
      <c r="A5371" s="103" t="s">
        <v>63</v>
      </c>
      <c r="B5371" s="99"/>
      <c r="C5371" s="100" t="s">
        <v>10340</v>
      </c>
      <c r="D5371" s="101" t="s">
        <v>158</v>
      </c>
      <c r="E5371" s="101" t="s">
        <v>10341</v>
      </c>
      <c r="F5371" s="99"/>
      <c r="G5371" s="99"/>
      <c r="H5371" s="99"/>
      <c r="I5371" s="99"/>
      <c r="J5371" s="99"/>
      <c r="K5371" s="99"/>
      <c r="L5371" s="99"/>
      <c r="M5371" s="99"/>
      <c r="N5371" s="99"/>
      <c r="O5371" s="99"/>
      <c r="P5371" s="99"/>
      <c r="Q5371" s="99"/>
      <c r="R5371" s="99"/>
      <c r="S5371" s="100">
        <v>1.0</v>
      </c>
      <c r="T5371" s="100">
        <v>1.0</v>
      </c>
      <c r="U5371" s="101" t="s">
        <v>7558</v>
      </c>
      <c r="V5371" s="101" t="s">
        <v>7559</v>
      </c>
      <c r="W5371" s="101" t="s">
        <v>54</v>
      </c>
      <c r="X5371" s="101" t="s">
        <v>7560</v>
      </c>
      <c r="Y5371" s="101" t="s">
        <v>18</v>
      </c>
    </row>
    <row r="5372">
      <c r="A5372" s="103" t="s">
        <v>63</v>
      </c>
      <c r="B5372" s="99"/>
      <c r="C5372" s="100" t="s">
        <v>10342</v>
      </c>
      <c r="D5372" s="101" t="s">
        <v>122</v>
      </c>
      <c r="E5372" s="101" t="s">
        <v>10343</v>
      </c>
      <c r="F5372" s="99"/>
      <c r="G5372" s="99"/>
      <c r="H5372" s="99"/>
      <c r="I5372" s="99"/>
      <c r="J5372" s="99"/>
      <c r="K5372" s="99"/>
      <c r="L5372" s="99"/>
      <c r="M5372" s="99"/>
      <c r="N5372" s="99"/>
      <c r="O5372" s="99"/>
      <c r="P5372" s="99"/>
      <c r="Q5372" s="99"/>
      <c r="R5372" s="99"/>
      <c r="S5372" s="102">
        <v>1.0</v>
      </c>
      <c r="T5372" s="102">
        <v>1.0</v>
      </c>
      <c r="U5372" s="102" t="s">
        <v>7558</v>
      </c>
      <c r="V5372" s="102" t="s">
        <v>7559</v>
      </c>
      <c r="W5372" s="102" t="s">
        <v>54</v>
      </c>
      <c r="X5372" s="102" t="s">
        <v>7560</v>
      </c>
      <c r="Y5372" s="101" t="s">
        <v>18</v>
      </c>
    </row>
    <row r="5373">
      <c r="A5373" s="103" t="s">
        <v>63</v>
      </c>
      <c r="B5373" s="99"/>
      <c r="C5373" s="100" t="s">
        <v>10344</v>
      </c>
      <c r="D5373" s="101" t="s">
        <v>122</v>
      </c>
      <c r="E5373" s="101" t="s">
        <v>10345</v>
      </c>
      <c r="F5373" s="99"/>
      <c r="G5373" s="99"/>
      <c r="H5373" s="99"/>
      <c r="I5373" s="99"/>
      <c r="J5373" s="99"/>
      <c r="K5373" s="99"/>
      <c r="L5373" s="99"/>
      <c r="M5373" s="99"/>
      <c r="N5373" s="99"/>
      <c r="O5373" s="99"/>
      <c r="P5373" s="99"/>
      <c r="Q5373" s="99"/>
      <c r="R5373" s="99"/>
      <c r="S5373" s="102">
        <v>1.0</v>
      </c>
      <c r="T5373" s="102">
        <v>1.0</v>
      </c>
      <c r="U5373" s="102" t="s">
        <v>7558</v>
      </c>
      <c r="V5373" s="102" t="s">
        <v>7559</v>
      </c>
      <c r="W5373" s="102" t="s">
        <v>54</v>
      </c>
      <c r="X5373" s="102" t="s">
        <v>7560</v>
      </c>
      <c r="Y5373" s="101" t="s">
        <v>18</v>
      </c>
    </row>
    <row r="5374">
      <c r="A5374" s="98" t="s">
        <v>64</v>
      </c>
      <c r="B5374" s="99"/>
      <c r="C5374" s="100" t="s">
        <v>10346</v>
      </c>
      <c r="D5374" s="101" t="s">
        <v>135</v>
      </c>
      <c r="E5374" s="101" t="s">
        <v>10347</v>
      </c>
      <c r="F5374" s="99"/>
      <c r="G5374" s="99"/>
      <c r="H5374" s="99"/>
      <c r="I5374" s="99"/>
      <c r="J5374" s="99"/>
      <c r="K5374" s="99"/>
      <c r="L5374" s="99"/>
      <c r="M5374" s="99"/>
      <c r="N5374" s="99"/>
      <c r="O5374" s="99"/>
      <c r="P5374" s="99"/>
      <c r="Q5374" s="99"/>
      <c r="R5374" s="99"/>
      <c r="S5374" s="100">
        <v>1.0</v>
      </c>
      <c r="T5374" s="100">
        <v>1.0</v>
      </c>
      <c r="U5374" s="101" t="s">
        <v>7558</v>
      </c>
      <c r="V5374" s="101" t="s">
        <v>7559</v>
      </c>
      <c r="W5374" s="101" t="s">
        <v>54</v>
      </c>
      <c r="X5374" s="101" t="s">
        <v>7560</v>
      </c>
      <c r="Y5374" s="101" t="s">
        <v>18</v>
      </c>
    </row>
    <row r="5375">
      <c r="A5375" s="103" t="s">
        <v>24</v>
      </c>
      <c r="B5375" s="99"/>
      <c r="C5375" s="100" t="s">
        <v>10348</v>
      </c>
      <c r="D5375" s="101" t="s">
        <v>135</v>
      </c>
      <c r="E5375" s="101" t="s">
        <v>10349</v>
      </c>
      <c r="F5375" s="99"/>
      <c r="G5375" s="99"/>
      <c r="H5375" s="99"/>
      <c r="I5375" s="99"/>
      <c r="J5375" s="99"/>
      <c r="K5375" s="99"/>
      <c r="L5375" s="99"/>
      <c r="M5375" s="99"/>
      <c r="N5375" s="99"/>
      <c r="O5375" s="99"/>
      <c r="P5375" s="99"/>
      <c r="Q5375" s="99"/>
      <c r="R5375" s="99"/>
      <c r="S5375" s="100">
        <v>1.0</v>
      </c>
      <c r="T5375" s="100">
        <v>1.0</v>
      </c>
      <c r="U5375" s="101" t="s">
        <v>7558</v>
      </c>
      <c r="V5375" s="101" t="s">
        <v>7559</v>
      </c>
      <c r="W5375" s="101" t="s">
        <v>54</v>
      </c>
      <c r="X5375" s="101" t="s">
        <v>7560</v>
      </c>
      <c r="Y5375" s="101" t="s">
        <v>18</v>
      </c>
    </row>
    <row r="5376">
      <c r="A5376" s="98" t="s">
        <v>67</v>
      </c>
      <c r="B5376" s="99"/>
      <c r="C5376" s="100" t="s">
        <v>10350</v>
      </c>
      <c r="D5376" s="101" t="s">
        <v>825</v>
      </c>
      <c r="E5376" s="101" t="s">
        <v>1635</v>
      </c>
      <c r="F5376" s="99"/>
      <c r="G5376" s="99"/>
      <c r="H5376" s="99"/>
      <c r="I5376" s="99"/>
      <c r="J5376" s="99"/>
      <c r="K5376" s="99"/>
      <c r="L5376" s="99"/>
      <c r="M5376" s="99"/>
      <c r="N5376" s="99"/>
      <c r="O5376" s="99"/>
      <c r="P5376" s="99"/>
      <c r="Q5376" s="99"/>
      <c r="R5376" s="99"/>
      <c r="S5376" s="102">
        <v>1.0</v>
      </c>
      <c r="T5376" s="102">
        <v>1.0</v>
      </c>
      <c r="U5376" s="102" t="s">
        <v>7558</v>
      </c>
      <c r="V5376" s="102" t="s">
        <v>7559</v>
      </c>
      <c r="W5376" s="102" t="s">
        <v>54</v>
      </c>
      <c r="X5376" s="102" t="s">
        <v>7560</v>
      </c>
      <c r="Y5376" s="101" t="s">
        <v>18</v>
      </c>
    </row>
    <row r="5377">
      <c r="A5377" s="103" t="s">
        <v>13</v>
      </c>
      <c r="B5377" s="99"/>
      <c r="C5377" s="100" t="s">
        <v>10351</v>
      </c>
      <c r="D5377" s="101" t="s">
        <v>825</v>
      </c>
      <c r="E5377" s="101" t="s">
        <v>10352</v>
      </c>
      <c r="F5377" s="99"/>
      <c r="G5377" s="99"/>
      <c r="H5377" s="99"/>
      <c r="I5377" s="99"/>
      <c r="J5377" s="99"/>
      <c r="K5377" s="99"/>
      <c r="L5377" s="99"/>
      <c r="M5377" s="99"/>
      <c r="N5377" s="99"/>
      <c r="O5377" s="99"/>
      <c r="P5377" s="99"/>
      <c r="Q5377" s="99"/>
      <c r="R5377" s="99"/>
      <c r="S5377" s="102">
        <v>1.0</v>
      </c>
      <c r="T5377" s="102">
        <v>1.0</v>
      </c>
      <c r="U5377" s="102" t="s">
        <v>7558</v>
      </c>
      <c r="V5377" s="102" t="s">
        <v>7559</v>
      </c>
      <c r="W5377" s="102" t="s">
        <v>54</v>
      </c>
      <c r="X5377" s="102" t="s">
        <v>7560</v>
      </c>
      <c r="Y5377" s="101" t="s">
        <v>18</v>
      </c>
    </row>
    <row r="5378">
      <c r="A5378" s="98" t="s">
        <v>93</v>
      </c>
      <c r="B5378" s="99"/>
      <c r="C5378" s="100" t="s">
        <v>10353</v>
      </c>
      <c r="D5378" s="101" t="s">
        <v>825</v>
      </c>
      <c r="E5378" s="101" t="s">
        <v>10354</v>
      </c>
      <c r="F5378" s="99"/>
      <c r="G5378" s="99"/>
      <c r="H5378" s="99"/>
      <c r="I5378" s="99"/>
      <c r="J5378" s="99"/>
      <c r="K5378" s="99"/>
      <c r="L5378" s="99"/>
      <c r="M5378" s="99"/>
      <c r="N5378" s="99"/>
      <c r="O5378" s="99"/>
      <c r="P5378" s="99"/>
      <c r="Q5378" s="99"/>
      <c r="R5378" s="99"/>
      <c r="S5378" s="102">
        <v>1.0</v>
      </c>
      <c r="T5378" s="102">
        <v>1.0</v>
      </c>
      <c r="U5378" s="102" t="s">
        <v>7558</v>
      </c>
      <c r="V5378" s="102" t="s">
        <v>7559</v>
      </c>
      <c r="W5378" s="102" t="s">
        <v>54</v>
      </c>
      <c r="X5378" s="102" t="s">
        <v>7560</v>
      </c>
      <c r="Y5378" s="101" t="s">
        <v>18</v>
      </c>
    </row>
    <row r="5379">
      <c r="A5379" s="103" t="s">
        <v>63</v>
      </c>
      <c r="B5379" s="99"/>
      <c r="C5379" s="100" t="s">
        <v>10355</v>
      </c>
      <c r="D5379" s="101" t="s">
        <v>825</v>
      </c>
      <c r="E5379" s="101" t="s">
        <v>10356</v>
      </c>
      <c r="F5379" s="99"/>
      <c r="G5379" s="99"/>
      <c r="H5379" s="99"/>
      <c r="I5379" s="99"/>
      <c r="J5379" s="99"/>
      <c r="K5379" s="99"/>
      <c r="L5379" s="99"/>
      <c r="M5379" s="99"/>
      <c r="N5379" s="99"/>
      <c r="O5379" s="99"/>
      <c r="P5379" s="99"/>
      <c r="Q5379" s="99"/>
      <c r="R5379" s="99"/>
      <c r="S5379" s="102">
        <v>1.0</v>
      </c>
      <c r="T5379" s="102">
        <v>1.0</v>
      </c>
      <c r="U5379" s="102" t="s">
        <v>7558</v>
      </c>
      <c r="V5379" s="102" t="s">
        <v>7559</v>
      </c>
      <c r="W5379" s="102" t="s">
        <v>54</v>
      </c>
      <c r="X5379" s="102" t="s">
        <v>7560</v>
      </c>
      <c r="Y5379" s="101" t="s">
        <v>18</v>
      </c>
    </row>
    <row r="5380">
      <c r="A5380" s="103" t="s">
        <v>63</v>
      </c>
      <c r="B5380" s="99"/>
      <c r="C5380" s="100" t="s">
        <v>10357</v>
      </c>
      <c r="D5380" s="101" t="s">
        <v>135</v>
      </c>
      <c r="E5380" s="101" t="s">
        <v>10358</v>
      </c>
      <c r="F5380" s="99"/>
      <c r="G5380" s="99"/>
      <c r="H5380" s="99"/>
      <c r="I5380" s="99"/>
      <c r="J5380" s="99"/>
      <c r="K5380" s="99"/>
      <c r="L5380" s="99"/>
      <c r="M5380" s="99"/>
      <c r="N5380" s="99"/>
      <c r="O5380" s="99"/>
      <c r="P5380" s="99"/>
      <c r="Q5380" s="99"/>
      <c r="R5380" s="99"/>
      <c r="S5380" s="100">
        <v>1.0</v>
      </c>
      <c r="T5380" s="100">
        <v>1.0</v>
      </c>
      <c r="U5380" s="101" t="s">
        <v>7558</v>
      </c>
      <c r="V5380" s="101" t="s">
        <v>7559</v>
      </c>
      <c r="W5380" s="101" t="s">
        <v>54</v>
      </c>
      <c r="X5380" s="101" t="s">
        <v>7560</v>
      </c>
      <c r="Y5380" s="101" t="s">
        <v>18</v>
      </c>
    </row>
    <row r="5381">
      <c r="A5381" s="98" t="s">
        <v>64</v>
      </c>
      <c r="B5381" s="99"/>
      <c r="C5381" s="100" t="s">
        <v>10359</v>
      </c>
      <c r="D5381" s="101" t="s">
        <v>151</v>
      </c>
      <c r="E5381" s="101" t="s">
        <v>10360</v>
      </c>
      <c r="F5381" s="99"/>
      <c r="G5381" s="99"/>
      <c r="H5381" s="99"/>
      <c r="I5381" s="99"/>
      <c r="J5381" s="99"/>
      <c r="K5381" s="99"/>
      <c r="L5381" s="99"/>
      <c r="M5381" s="99"/>
      <c r="N5381" s="99"/>
      <c r="O5381" s="99"/>
      <c r="P5381" s="99"/>
      <c r="Q5381" s="99"/>
      <c r="R5381" s="99"/>
      <c r="S5381" s="102">
        <v>1.0</v>
      </c>
      <c r="T5381" s="102">
        <v>1.0</v>
      </c>
      <c r="U5381" s="102" t="s">
        <v>7558</v>
      </c>
      <c r="V5381" s="102" t="s">
        <v>7559</v>
      </c>
      <c r="W5381" s="102" t="s">
        <v>54</v>
      </c>
      <c r="X5381" s="102" t="s">
        <v>7591</v>
      </c>
      <c r="Y5381" s="101" t="s">
        <v>12</v>
      </c>
      <c r="Z5381" s="33">
        <v>1.0</v>
      </c>
    </row>
    <row r="5382">
      <c r="A5382" s="98" t="s">
        <v>28</v>
      </c>
      <c r="B5382" s="99"/>
      <c r="C5382" s="100" t="s">
        <v>10361</v>
      </c>
      <c r="D5382" s="101" t="s">
        <v>151</v>
      </c>
      <c r="E5382" s="101" t="s">
        <v>10362</v>
      </c>
      <c r="F5382" s="99"/>
      <c r="G5382" s="99"/>
      <c r="H5382" s="99"/>
      <c r="I5382" s="99"/>
      <c r="J5382" s="99"/>
      <c r="K5382" s="99"/>
      <c r="L5382" s="99"/>
      <c r="M5382" s="99"/>
      <c r="N5382" s="99"/>
      <c r="O5382" s="99"/>
      <c r="P5382" s="99"/>
      <c r="Q5382" s="99"/>
      <c r="R5382" s="99"/>
      <c r="S5382" s="102">
        <v>1.0</v>
      </c>
      <c r="T5382" s="102">
        <v>1.0</v>
      </c>
      <c r="U5382" s="102" t="s">
        <v>7558</v>
      </c>
      <c r="V5382" s="102" t="s">
        <v>7559</v>
      </c>
      <c r="W5382" s="102" t="s">
        <v>54</v>
      </c>
      <c r="X5382" s="102" t="s">
        <v>7591</v>
      </c>
      <c r="Y5382" s="101" t="s">
        <v>12</v>
      </c>
      <c r="Z5382" s="33">
        <v>1.0</v>
      </c>
    </row>
    <row r="5383">
      <c r="A5383" s="98" t="s">
        <v>93</v>
      </c>
      <c r="B5383" s="99"/>
      <c r="C5383" s="100" t="s">
        <v>10363</v>
      </c>
      <c r="D5383" s="101" t="s">
        <v>471</v>
      </c>
      <c r="E5383" s="101" t="s">
        <v>10364</v>
      </c>
      <c r="F5383" s="99"/>
      <c r="G5383" s="99"/>
      <c r="H5383" s="99"/>
      <c r="I5383" s="99"/>
      <c r="J5383" s="99"/>
      <c r="K5383" s="99"/>
      <c r="L5383" s="99"/>
      <c r="M5383" s="99"/>
      <c r="N5383" s="99"/>
      <c r="O5383" s="99"/>
      <c r="P5383" s="99"/>
      <c r="Q5383" s="99"/>
      <c r="R5383" s="99"/>
      <c r="S5383" s="100">
        <v>1.0</v>
      </c>
      <c r="T5383" s="100">
        <v>1.0</v>
      </c>
      <c r="U5383" s="101" t="s">
        <v>7558</v>
      </c>
      <c r="V5383" s="101" t="s">
        <v>7559</v>
      </c>
      <c r="W5383" s="101" t="s">
        <v>54</v>
      </c>
      <c r="X5383" s="101" t="s">
        <v>7560</v>
      </c>
      <c r="Y5383" s="101" t="s">
        <v>18</v>
      </c>
    </row>
    <row r="5384">
      <c r="A5384" s="103" t="s">
        <v>24</v>
      </c>
      <c r="B5384" s="99"/>
      <c r="C5384" s="100" t="s">
        <v>10365</v>
      </c>
      <c r="D5384" s="101" t="s">
        <v>122</v>
      </c>
      <c r="E5384" s="101" t="s">
        <v>10366</v>
      </c>
      <c r="F5384" s="99"/>
      <c r="G5384" s="99"/>
      <c r="H5384" s="99"/>
      <c r="I5384" s="99"/>
      <c r="J5384" s="99"/>
      <c r="K5384" s="99"/>
      <c r="L5384" s="99"/>
      <c r="M5384" s="99"/>
      <c r="N5384" s="99"/>
      <c r="O5384" s="99"/>
      <c r="P5384" s="99"/>
      <c r="Q5384" s="99"/>
      <c r="R5384" s="99"/>
      <c r="S5384" s="102">
        <v>1.0</v>
      </c>
      <c r="T5384" s="102">
        <v>1.0</v>
      </c>
      <c r="U5384" s="102" t="s">
        <v>7558</v>
      </c>
      <c r="V5384" s="102" t="s">
        <v>7559</v>
      </c>
      <c r="W5384" s="102" t="s">
        <v>54</v>
      </c>
      <c r="X5384" s="102" t="s">
        <v>7560</v>
      </c>
      <c r="Y5384" s="101" t="s">
        <v>18</v>
      </c>
    </row>
    <row r="5385">
      <c r="A5385" s="103" t="s">
        <v>87</v>
      </c>
      <c r="B5385" s="99"/>
      <c r="C5385" s="100" t="s">
        <v>10367</v>
      </c>
      <c r="D5385" s="101" t="s">
        <v>122</v>
      </c>
      <c r="E5385" s="101" t="s">
        <v>10368</v>
      </c>
      <c r="F5385" s="99"/>
      <c r="G5385" s="99"/>
      <c r="H5385" s="99"/>
      <c r="I5385" s="99"/>
      <c r="J5385" s="99"/>
      <c r="K5385" s="99"/>
      <c r="L5385" s="99"/>
      <c r="M5385" s="99"/>
      <c r="N5385" s="99"/>
      <c r="O5385" s="99"/>
      <c r="P5385" s="99"/>
      <c r="Q5385" s="99"/>
      <c r="R5385" s="99"/>
      <c r="S5385" s="102">
        <v>1.0</v>
      </c>
      <c r="T5385" s="102">
        <v>1.0</v>
      </c>
      <c r="U5385" s="102" t="s">
        <v>7558</v>
      </c>
      <c r="V5385" s="102" t="s">
        <v>7559</v>
      </c>
      <c r="W5385" s="102" t="s">
        <v>54</v>
      </c>
      <c r="X5385" s="102" t="s">
        <v>7560</v>
      </c>
      <c r="Y5385" s="101" t="s">
        <v>18</v>
      </c>
    </row>
    <row r="5386">
      <c r="A5386" s="98" t="s">
        <v>64</v>
      </c>
      <c r="B5386" s="99"/>
      <c r="C5386" s="100" t="s">
        <v>10369</v>
      </c>
      <c r="D5386" s="101" t="s">
        <v>128</v>
      </c>
      <c r="E5386" s="101" t="s">
        <v>10370</v>
      </c>
      <c r="F5386" s="99"/>
      <c r="G5386" s="99"/>
      <c r="H5386" s="99"/>
      <c r="I5386" s="99"/>
      <c r="J5386" s="99"/>
      <c r="K5386" s="99"/>
      <c r="L5386" s="99"/>
      <c r="M5386" s="99"/>
      <c r="N5386" s="99"/>
      <c r="O5386" s="99"/>
      <c r="P5386" s="99"/>
      <c r="Q5386" s="99"/>
      <c r="R5386" s="99"/>
      <c r="S5386" s="102">
        <v>1.0</v>
      </c>
      <c r="T5386" s="102">
        <v>0.0</v>
      </c>
      <c r="U5386" s="102" t="s">
        <v>7558</v>
      </c>
      <c r="V5386" s="102" t="s">
        <v>7559</v>
      </c>
      <c r="W5386" s="102" t="s">
        <v>54</v>
      </c>
      <c r="X5386" s="102" t="s">
        <v>7560</v>
      </c>
      <c r="Y5386" s="101" t="s">
        <v>12</v>
      </c>
    </row>
    <row r="5387">
      <c r="A5387" s="98" t="s">
        <v>64</v>
      </c>
      <c r="B5387" s="99"/>
      <c r="C5387" s="100" t="s">
        <v>10371</v>
      </c>
      <c r="D5387" s="101" t="s">
        <v>135</v>
      </c>
      <c r="E5387" s="101" t="s">
        <v>10372</v>
      </c>
      <c r="F5387" s="99"/>
      <c r="G5387" s="99"/>
      <c r="H5387" s="99"/>
      <c r="I5387" s="99"/>
      <c r="J5387" s="99"/>
      <c r="K5387" s="99"/>
      <c r="L5387" s="99"/>
      <c r="M5387" s="99"/>
      <c r="N5387" s="99"/>
      <c r="O5387" s="99"/>
      <c r="P5387" s="99"/>
      <c r="Q5387" s="99"/>
      <c r="R5387" s="99"/>
      <c r="S5387" s="100">
        <v>1.0</v>
      </c>
      <c r="T5387" s="100">
        <v>1.0</v>
      </c>
      <c r="U5387" s="101" t="s">
        <v>7558</v>
      </c>
      <c r="V5387" s="101" t="s">
        <v>7559</v>
      </c>
      <c r="W5387" s="101" t="s">
        <v>54</v>
      </c>
      <c r="X5387" s="101" t="s">
        <v>7560</v>
      </c>
      <c r="Y5387" s="101" t="s">
        <v>18</v>
      </c>
    </row>
    <row r="5388">
      <c r="A5388" s="98" t="s">
        <v>64</v>
      </c>
      <c r="B5388" s="99"/>
      <c r="C5388" s="100" t="s">
        <v>10373</v>
      </c>
      <c r="D5388" s="101" t="s">
        <v>135</v>
      </c>
      <c r="E5388" s="101" t="s">
        <v>10374</v>
      </c>
      <c r="F5388" s="99"/>
      <c r="G5388" s="99"/>
      <c r="H5388" s="99"/>
      <c r="I5388" s="99"/>
      <c r="J5388" s="99"/>
      <c r="K5388" s="99"/>
      <c r="L5388" s="99"/>
      <c r="M5388" s="99"/>
      <c r="N5388" s="99"/>
      <c r="O5388" s="99"/>
      <c r="P5388" s="99"/>
      <c r="Q5388" s="99"/>
      <c r="R5388" s="99"/>
      <c r="S5388" s="100">
        <v>1.0</v>
      </c>
      <c r="T5388" s="100">
        <v>1.0</v>
      </c>
      <c r="U5388" s="101" t="s">
        <v>7558</v>
      </c>
      <c r="V5388" s="101" t="s">
        <v>7559</v>
      </c>
      <c r="W5388" s="101" t="s">
        <v>54</v>
      </c>
      <c r="X5388" s="101" t="s">
        <v>7560</v>
      </c>
      <c r="Y5388" s="101" t="s">
        <v>18</v>
      </c>
    </row>
    <row r="5389">
      <c r="A5389" s="98" t="s">
        <v>77</v>
      </c>
      <c r="B5389" s="99"/>
      <c r="C5389" s="100" t="s">
        <v>10375</v>
      </c>
      <c r="D5389" s="101" t="s">
        <v>122</v>
      </c>
      <c r="E5389" s="101" t="s">
        <v>10376</v>
      </c>
      <c r="F5389" s="99"/>
      <c r="G5389" s="99"/>
      <c r="H5389" s="99"/>
      <c r="I5389" s="99"/>
      <c r="J5389" s="99"/>
      <c r="K5389" s="99"/>
      <c r="L5389" s="99"/>
      <c r="M5389" s="99"/>
      <c r="N5389" s="99"/>
      <c r="O5389" s="99"/>
      <c r="P5389" s="99"/>
      <c r="Q5389" s="99"/>
      <c r="R5389" s="99"/>
      <c r="S5389" s="102">
        <v>1.0</v>
      </c>
      <c r="T5389" s="102">
        <v>1.0</v>
      </c>
      <c r="U5389" s="102" t="s">
        <v>7558</v>
      </c>
      <c r="V5389" s="102" t="s">
        <v>7559</v>
      </c>
      <c r="W5389" s="102" t="s">
        <v>54</v>
      </c>
      <c r="X5389" s="102" t="s">
        <v>7560</v>
      </c>
      <c r="Y5389" s="101" t="s">
        <v>18</v>
      </c>
    </row>
    <row r="5390">
      <c r="A5390" s="103" t="s">
        <v>24</v>
      </c>
      <c r="B5390" s="99"/>
      <c r="C5390" s="100" t="s">
        <v>10377</v>
      </c>
      <c r="D5390" s="101" t="s">
        <v>122</v>
      </c>
      <c r="E5390" s="101" t="s">
        <v>10378</v>
      </c>
      <c r="F5390" s="99"/>
      <c r="G5390" s="99"/>
      <c r="H5390" s="99"/>
      <c r="I5390" s="99"/>
      <c r="J5390" s="99"/>
      <c r="K5390" s="99"/>
      <c r="L5390" s="99"/>
      <c r="M5390" s="99"/>
      <c r="N5390" s="99"/>
      <c r="O5390" s="99"/>
      <c r="P5390" s="99"/>
      <c r="Q5390" s="99"/>
      <c r="R5390" s="99"/>
      <c r="S5390" s="102">
        <v>1.0</v>
      </c>
      <c r="T5390" s="102">
        <v>1.0</v>
      </c>
      <c r="U5390" s="102" t="s">
        <v>7558</v>
      </c>
      <c r="V5390" s="102" t="s">
        <v>7559</v>
      </c>
      <c r="W5390" s="102" t="s">
        <v>54</v>
      </c>
      <c r="X5390" s="102" t="s">
        <v>7560</v>
      </c>
      <c r="Y5390" s="101" t="s">
        <v>18</v>
      </c>
    </row>
    <row r="5391">
      <c r="A5391" s="103" t="s">
        <v>24</v>
      </c>
      <c r="B5391" s="99"/>
      <c r="C5391" s="100" t="s">
        <v>1638</v>
      </c>
      <c r="D5391" s="101" t="s">
        <v>122</v>
      </c>
      <c r="E5391" s="101" t="s">
        <v>1639</v>
      </c>
      <c r="F5391" s="99"/>
      <c r="G5391" s="99"/>
      <c r="H5391" s="99"/>
      <c r="I5391" s="99"/>
      <c r="J5391" s="99"/>
      <c r="K5391" s="99"/>
      <c r="L5391" s="99"/>
      <c r="M5391" s="99"/>
      <c r="N5391" s="99"/>
      <c r="O5391" s="99"/>
      <c r="P5391" s="99"/>
      <c r="Q5391" s="99"/>
      <c r="R5391" s="99"/>
      <c r="S5391" s="102">
        <v>1.0</v>
      </c>
      <c r="T5391" s="102">
        <v>1.0</v>
      </c>
      <c r="U5391" s="102" t="s">
        <v>7558</v>
      </c>
      <c r="V5391" s="102" t="s">
        <v>7559</v>
      </c>
      <c r="W5391" s="102" t="s">
        <v>54</v>
      </c>
      <c r="X5391" s="102" t="s">
        <v>7560</v>
      </c>
      <c r="Y5391" s="101" t="s">
        <v>18</v>
      </c>
    </row>
    <row r="5392">
      <c r="A5392" s="98" t="s">
        <v>64</v>
      </c>
      <c r="B5392" s="99"/>
      <c r="C5392" s="100" t="s">
        <v>10379</v>
      </c>
      <c r="D5392" s="101" t="s">
        <v>122</v>
      </c>
      <c r="E5392" s="101" t="s">
        <v>10380</v>
      </c>
      <c r="F5392" s="99"/>
      <c r="G5392" s="99"/>
      <c r="H5392" s="99"/>
      <c r="I5392" s="99"/>
      <c r="J5392" s="99"/>
      <c r="K5392" s="99"/>
      <c r="L5392" s="99"/>
      <c r="M5392" s="99"/>
      <c r="N5392" s="99"/>
      <c r="O5392" s="99"/>
      <c r="P5392" s="99"/>
      <c r="Q5392" s="99"/>
      <c r="R5392" s="99"/>
      <c r="S5392" s="102">
        <v>1.0</v>
      </c>
      <c r="T5392" s="102">
        <v>1.0</v>
      </c>
      <c r="U5392" s="102" t="s">
        <v>7558</v>
      </c>
      <c r="V5392" s="102" t="s">
        <v>7559</v>
      </c>
      <c r="W5392" s="102" t="s">
        <v>54</v>
      </c>
      <c r="X5392" s="102" t="s">
        <v>7560</v>
      </c>
      <c r="Y5392" s="101" t="s">
        <v>18</v>
      </c>
    </row>
    <row r="5393">
      <c r="A5393" s="103" t="s">
        <v>24</v>
      </c>
      <c r="B5393" s="99"/>
      <c r="C5393" s="100" t="s">
        <v>10381</v>
      </c>
      <c r="D5393" s="101" t="s">
        <v>471</v>
      </c>
      <c r="E5393" s="101" t="s">
        <v>10382</v>
      </c>
      <c r="F5393" s="99"/>
      <c r="G5393" s="99"/>
      <c r="H5393" s="99"/>
      <c r="I5393" s="99"/>
      <c r="J5393" s="99"/>
      <c r="K5393" s="99"/>
      <c r="L5393" s="99"/>
      <c r="M5393" s="99"/>
      <c r="N5393" s="99"/>
      <c r="O5393" s="99"/>
      <c r="P5393" s="99"/>
      <c r="Q5393" s="99"/>
      <c r="R5393" s="99"/>
      <c r="S5393" s="100">
        <v>1.0</v>
      </c>
      <c r="T5393" s="100">
        <v>1.0</v>
      </c>
      <c r="U5393" s="101" t="s">
        <v>7558</v>
      </c>
      <c r="V5393" s="101" t="s">
        <v>7559</v>
      </c>
      <c r="W5393" s="101" t="s">
        <v>54</v>
      </c>
      <c r="X5393" s="101" t="s">
        <v>7560</v>
      </c>
      <c r="Y5393" s="101" t="s">
        <v>18</v>
      </c>
    </row>
    <row r="5394">
      <c r="A5394" s="98" t="s">
        <v>93</v>
      </c>
      <c r="B5394" s="99"/>
      <c r="C5394" s="100" t="s">
        <v>10383</v>
      </c>
      <c r="D5394" s="101" t="s">
        <v>191</v>
      </c>
      <c r="E5394" s="101" t="s">
        <v>10384</v>
      </c>
      <c r="F5394" s="99"/>
      <c r="G5394" s="99"/>
      <c r="H5394" s="99"/>
      <c r="I5394" s="99"/>
      <c r="J5394" s="99"/>
      <c r="K5394" s="99"/>
      <c r="L5394" s="99"/>
      <c r="M5394" s="99"/>
      <c r="N5394" s="99"/>
      <c r="O5394" s="99"/>
      <c r="P5394" s="99"/>
      <c r="Q5394" s="99"/>
      <c r="R5394" s="99"/>
      <c r="S5394" s="100">
        <v>1.0</v>
      </c>
      <c r="T5394" s="100">
        <v>1.0</v>
      </c>
      <c r="U5394" s="101" t="s">
        <v>7558</v>
      </c>
      <c r="V5394" s="101" t="s">
        <v>7559</v>
      </c>
      <c r="W5394" s="101" t="s">
        <v>54</v>
      </c>
      <c r="X5394" s="101" t="s">
        <v>7560</v>
      </c>
      <c r="Y5394" s="101" t="s">
        <v>18</v>
      </c>
    </row>
    <row r="5395">
      <c r="A5395" s="98" t="s">
        <v>38</v>
      </c>
      <c r="B5395" s="99"/>
      <c r="C5395" s="100" t="s">
        <v>10385</v>
      </c>
      <c r="D5395" s="101" t="s">
        <v>122</v>
      </c>
      <c r="E5395" s="101" t="s">
        <v>10386</v>
      </c>
      <c r="F5395" s="99"/>
      <c r="G5395" s="99"/>
      <c r="H5395" s="99"/>
      <c r="I5395" s="99"/>
      <c r="J5395" s="99"/>
      <c r="K5395" s="99"/>
      <c r="L5395" s="99"/>
      <c r="M5395" s="99"/>
      <c r="N5395" s="99"/>
      <c r="O5395" s="99"/>
      <c r="P5395" s="99"/>
      <c r="Q5395" s="99"/>
      <c r="R5395" s="99"/>
      <c r="S5395" s="102">
        <v>1.0</v>
      </c>
      <c r="T5395" s="102">
        <v>1.0</v>
      </c>
      <c r="U5395" s="102" t="s">
        <v>7558</v>
      </c>
      <c r="V5395" s="102" t="s">
        <v>7559</v>
      </c>
      <c r="W5395" s="102" t="s">
        <v>54</v>
      </c>
      <c r="X5395" s="102" t="s">
        <v>7560</v>
      </c>
      <c r="Y5395" s="101" t="s">
        <v>18</v>
      </c>
    </row>
    <row r="5396">
      <c r="A5396" s="98" t="s">
        <v>64</v>
      </c>
      <c r="B5396" s="99"/>
      <c r="C5396" s="100" t="s">
        <v>10387</v>
      </c>
      <c r="D5396" s="101" t="s">
        <v>122</v>
      </c>
      <c r="E5396" s="101" t="s">
        <v>10388</v>
      </c>
      <c r="F5396" s="99"/>
      <c r="G5396" s="99"/>
      <c r="H5396" s="99"/>
      <c r="I5396" s="99"/>
      <c r="J5396" s="99"/>
      <c r="K5396" s="99"/>
      <c r="L5396" s="99"/>
      <c r="M5396" s="99"/>
      <c r="N5396" s="99"/>
      <c r="O5396" s="99"/>
      <c r="P5396" s="99"/>
      <c r="Q5396" s="99"/>
      <c r="R5396" s="99"/>
      <c r="S5396" s="102">
        <v>1.0</v>
      </c>
      <c r="T5396" s="102">
        <v>1.0</v>
      </c>
      <c r="U5396" s="102" t="s">
        <v>7558</v>
      </c>
      <c r="V5396" s="102" t="s">
        <v>7559</v>
      </c>
      <c r="W5396" s="102" t="s">
        <v>54</v>
      </c>
      <c r="X5396" s="102" t="s">
        <v>7560</v>
      </c>
      <c r="Y5396" s="101" t="s">
        <v>18</v>
      </c>
    </row>
    <row r="5397">
      <c r="A5397" s="98" t="s">
        <v>64</v>
      </c>
      <c r="B5397" s="99"/>
      <c r="C5397" s="100" t="s">
        <v>10389</v>
      </c>
      <c r="D5397" s="101" t="s">
        <v>158</v>
      </c>
      <c r="E5397" s="101" t="s">
        <v>10390</v>
      </c>
      <c r="F5397" s="99"/>
      <c r="G5397" s="99"/>
      <c r="H5397" s="99"/>
      <c r="I5397" s="99"/>
      <c r="J5397" s="99"/>
      <c r="K5397" s="99"/>
      <c r="L5397" s="99"/>
      <c r="M5397" s="99"/>
      <c r="N5397" s="99"/>
      <c r="O5397" s="99"/>
      <c r="P5397" s="99"/>
      <c r="Q5397" s="99"/>
      <c r="R5397" s="99"/>
      <c r="S5397" s="100">
        <v>1.0</v>
      </c>
      <c r="T5397" s="100">
        <v>1.0</v>
      </c>
      <c r="U5397" s="101" t="s">
        <v>7558</v>
      </c>
      <c r="V5397" s="101" t="s">
        <v>7559</v>
      </c>
      <c r="W5397" s="101" t="s">
        <v>54</v>
      </c>
      <c r="X5397" s="101" t="s">
        <v>7560</v>
      </c>
      <c r="Y5397" s="101" t="s">
        <v>18</v>
      </c>
    </row>
    <row r="5398">
      <c r="A5398" s="98" t="s">
        <v>23</v>
      </c>
      <c r="B5398" s="99"/>
      <c r="C5398" s="100" t="s">
        <v>10391</v>
      </c>
      <c r="D5398" s="101" t="s">
        <v>135</v>
      </c>
      <c r="E5398" s="101" t="s">
        <v>10392</v>
      </c>
      <c r="F5398" s="99"/>
      <c r="G5398" s="99"/>
      <c r="H5398" s="99"/>
      <c r="I5398" s="99"/>
      <c r="J5398" s="99"/>
      <c r="K5398" s="99"/>
      <c r="L5398" s="99"/>
      <c r="M5398" s="99"/>
      <c r="N5398" s="99"/>
      <c r="O5398" s="99"/>
      <c r="P5398" s="99"/>
      <c r="Q5398" s="99"/>
      <c r="R5398" s="99"/>
      <c r="S5398" s="100">
        <v>1.0</v>
      </c>
      <c r="T5398" s="100">
        <v>1.0</v>
      </c>
      <c r="U5398" s="101" t="s">
        <v>7558</v>
      </c>
      <c r="V5398" s="101" t="s">
        <v>7559</v>
      </c>
      <c r="W5398" s="101" t="s">
        <v>54</v>
      </c>
      <c r="X5398" s="101" t="s">
        <v>7560</v>
      </c>
      <c r="Y5398" s="101" t="s">
        <v>18</v>
      </c>
    </row>
    <row r="5399">
      <c r="A5399" s="98" t="s">
        <v>64</v>
      </c>
      <c r="B5399" s="99"/>
      <c r="C5399" s="100" t="s">
        <v>10393</v>
      </c>
      <c r="D5399" s="101" t="s">
        <v>122</v>
      </c>
      <c r="E5399" s="101" t="s">
        <v>10394</v>
      </c>
      <c r="F5399" s="99"/>
      <c r="G5399" s="99"/>
      <c r="H5399" s="99"/>
      <c r="I5399" s="99"/>
      <c r="J5399" s="99"/>
      <c r="K5399" s="99"/>
      <c r="L5399" s="99"/>
      <c r="M5399" s="99"/>
      <c r="N5399" s="99"/>
      <c r="O5399" s="99"/>
      <c r="P5399" s="99"/>
      <c r="Q5399" s="99"/>
      <c r="R5399" s="99"/>
      <c r="S5399" s="102">
        <v>1.0</v>
      </c>
      <c r="T5399" s="102">
        <v>1.0</v>
      </c>
      <c r="U5399" s="102" t="s">
        <v>7558</v>
      </c>
      <c r="V5399" s="102" t="s">
        <v>7559</v>
      </c>
      <c r="W5399" s="102" t="s">
        <v>54</v>
      </c>
      <c r="X5399" s="102" t="s">
        <v>7560</v>
      </c>
      <c r="Y5399" s="101" t="s">
        <v>18</v>
      </c>
    </row>
    <row r="5400">
      <c r="A5400" s="98" t="s">
        <v>64</v>
      </c>
      <c r="B5400" s="99"/>
      <c r="C5400" s="100" t="s">
        <v>10395</v>
      </c>
      <c r="D5400" s="101" t="s">
        <v>122</v>
      </c>
      <c r="E5400" s="101" t="s">
        <v>10396</v>
      </c>
      <c r="F5400" s="99"/>
      <c r="G5400" s="99"/>
      <c r="H5400" s="99"/>
      <c r="I5400" s="99"/>
      <c r="J5400" s="99"/>
      <c r="K5400" s="99"/>
      <c r="L5400" s="99"/>
      <c r="M5400" s="99"/>
      <c r="N5400" s="99"/>
      <c r="O5400" s="99"/>
      <c r="P5400" s="99"/>
      <c r="Q5400" s="99"/>
      <c r="R5400" s="99"/>
      <c r="S5400" s="102">
        <v>1.0</v>
      </c>
      <c r="T5400" s="102">
        <v>1.0</v>
      </c>
      <c r="U5400" s="102" t="s">
        <v>7558</v>
      </c>
      <c r="V5400" s="102" t="s">
        <v>7559</v>
      </c>
      <c r="W5400" s="102" t="s">
        <v>54</v>
      </c>
      <c r="X5400" s="102" t="s">
        <v>7560</v>
      </c>
      <c r="Y5400" s="101" t="s">
        <v>18</v>
      </c>
    </row>
    <row r="5401">
      <c r="A5401" s="103" t="s">
        <v>63</v>
      </c>
      <c r="B5401" s="99"/>
      <c r="C5401" s="100" t="s">
        <v>10397</v>
      </c>
      <c r="D5401" s="101" t="s">
        <v>128</v>
      </c>
      <c r="E5401" s="101" t="s">
        <v>10398</v>
      </c>
      <c r="F5401" s="99"/>
      <c r="G5401" s="99"/>
      <c r="H5401" s="99"/>
      <c r="I5401" s="99"/>
      <c r="J5401" s="99"/>
      <c r="K5401" s="99"/>
      <c r="L5401" s="99"/>
      <c r="M5401" s="99"/>
      <c r="N5401" s="99"/>
      <c r="O5401" s="99"/>
      <c r="P5401" s="99"/>
      <c r="Q5401" s="99"/>
      <c r="R5401" s="99"/>
      <c r="S5401" s="102">
        <v>1.0</v>
      </c>
      <c r="T5401" s="102">
        <v>0.0</v>
      </c>
      <c r="U5401" s="102" t="s">
        <v>7558</v>
      </c>
      <c r="V5401" s="102" t="s">
        <v>7559</v>
      </c>
      <c r="W5401" s="102" t="s">
        <v>54</v>
      </c>
      <c r="X5401" s="102" t="s">
        <v>7560</v>
      </c>
      <c r="Y5401" s="101" t="s">
        <v>12</v>
      </c>
    </row>
    <row r="5402">
      <c r="A5402" s="103" t="s">
        <v>63</v>
      </c>
      <c r="B5402" s="99"/>
      <c r="C5402" s="100" t="s">
        <v>10399</v>
      </c>
      <c r="D5402" s="101" t="s">
        <v>146</v>
      </c>
      <c r="E5402" s="101" t="s">
        <v>10400</v>
      </c>
      <c r="F5402" s="99"/>
      <c r="G5402" s="99"/>
      <c r="H5402" s="99"/>
      <c r="I5402" s="99"/>
      <c r="J5402" s="99"/>
      <c r="K5402" s="99"/>
      <c r="L5402" s="99"/>
      <c r="M5402" s="99"/>
      <c r="N5402" s="99"/>
      <c r="O5402" s="99"/>
      <c r="P5402" s="99"/>
      <c r="Q5402" s="99"/>
      <c r="R5402" s="99"/>
      <c r="S5402" s="100">
        <v>1.0</v>
      </c>
      <c r="T5402" s="100">
        <v>1.0</v>
      </c>
      <c r="U5402" s="101" t="s">
        <v>7558</v>
      </c>
      <c r="V5402" s="101" t="s">
        <v>7559</v>
      </c>
      <c r="W5402" s="101" t="s">
        <v>54</v>
      </c>
      <c r="X5402" s="101" t="s">
        <v>7560</v>
      </c>
      <c r="Y5402" s="101" t="s">
        <v>18</v>
      </c>
    </row>
    <row r="5403">
      <c r="A5403" s="98" t="s">
        <v>64</v>
      </c>
      <c r="B5403" s="99"/>
      <c r="C5403" s="100" t="s">
        <v>10401</v>
      </c>
      <c r="D5403" s="101" t="s">
        <v>191</v>
      </c>
      <c r="E5403" s="101" t="s">
        <v>10402</v>
      </c>
      <c r="F5403" s="99"/>
      <c r="G5403" s="99"/>
      <c r="H5403" s="99"/>
      <c r="I5403" s="99"/>
      <c r="J5403" s="99"/>
      <c r="K5403" s="99"/>
      <c r="L5403" s="99"/>
      <c r="M5403" s="99"/>
      <c r="N5403" s="99"/>
      <c r="O5403" s="99"/>
      <c r="P5403" s="99"/>
      <c r="Q5403" s="99"/>
      <c r="R5403" s="99"/>
      <c r="S5403" s="100">
        <v>1.0</v>
      </c>
      <c r="T5403" s="100">
        <v>1.0</v>
      </c>
      <c r="U5403" s="101" t="s">
        <v>7558</v>
      </c>
      <c r="V5403" s="101" t="s">
        <v>7559</v>
      </c>
      <c r="W5403" s="101" t="s">
        <v>54</v>
      </c>
      <c r="X5403" s="101" t="s">
        <v>7560</v>
      </c>
      <c r="Y5403" s="101" t="s">
        <v>18</v>
      </c>
    </row>
    <row r="5404">
      <c r="A5404" s="103" t="s">
        <v>87</v>
      </c>
      <c r="B5404" s="99"/>
      <c r="C5404" s="100" t="s">
        <v>10403</v>
      </c>
      <c r="D5404" s="101" t="s">
        <v>122</v>
      </c>
      <c r="E5404" s="101" t="s">
        <v>10404</v>
      </c>
      <c r="F5404" s="99"/>
      <c r="G5404" s="99"/>
      <c r="H5404" s="99"/>
      <c r="I5404" s="99"/>
      <c r="J5404" s="99"/>
      <c r="K5404" s="99"/>
      <c r="L5404" s="99"/>
      <c r="M5404" s="99"/>
      <c r="N5404" s="99"/>
      <c r="O5404" s="99"/>
      <c r="P5404" s="99"/>
      <c r="Q5404" s="99"/>
      <c r="R5404" s="99"/>
      <c r="S5404" s="102">
        <v>1.0</v>
      </c>
      <c r="T5404" s="102">
        <v>1.0</v>
      </c>
      <c r="U5404" s="102" t="s">
        <v>7558</v>
      </c>
      <c r="V5404" s="102" t="s">
        <v>7559</v>
      </c>
      <c r="W5404" s="102" t="s">
        <v>54</v>
      </c>
      <c r="X5404" s="102" t="s">
        <v>7560</v>
      </c>
      <c r="Y5404" s="101" t="s">
        <v>18</v>
      </c>
    </row>
    <row r="5405">
      <c r="A5405" s="103" t="s">
        <v>87</v>
      </c>
      <c r="B5405" s="99"/>
      <c r="C5405" s="100" t="s">
        <v>10405</v>
      </c>
      <c r="D5405" s="101" t="s">
        <v>122</v>
      </c>
      <c r="E5405" s="101" t="s">
        <v>10406</v>
      </c>
      <c r="F5405" s="99"/>
      <c r="G5405" s="99"/>
      <c r="H5405" s="99"/>
      <c r="I5405" s="99"/>
      <c r="J5405" s="99"/>
      <c r="K5405" s="99"/>
      <c r="L5405" s="99"/>
      <c r="M5405" s="99"/>
      <c r="N5405" s="99"/>
      <c r="O5405" s="99"/>
      <c r="P5405" s="99"/>
      <c r="Q5405" s="99"/>
      <c r="R5405" s="99"/>
      <c r="S5405" s="102">
        <v>1.0</v>
      </c>
      <c r="T5405" s="102">
        <v>1.0</v>
      </c>
      <c r="U5405" s="102" t="s">
        <v>7558</v>
      </c>
      <c r="V5405" s="102" t="s">
        <v>7559</v>
      </c>
      <c r="W5405" s="102" t="s">
        <v>54</v>
      </c>
      <c r="X5405" s="102" t="s">
        <v>7560</v>
      </c>
      <c r="Y5405" s="101" t="s">
        <v>18</v>
      </c>
    </row>
    <row r="5406">
      <c r="A5406" s="98" t="s">
        <v>64</v>
      </c>
      <c r="B5406" s="99"/>
      <c r="C5406" s="100" t="s">
        <v>1644</v>
      </c>
      <c r="D5406" s="101" t="s">
        <v>135</v>
      </c>
      <c r="E5406" s="101" t="s">
        <v>10407</v>
      </c>
      <c r="F5406" s="99"/>
      <c r="G5406" s="99"/>
      <c r="H5406" s="99"/>
      <c r="I5406" s="99"/>
      <c r="J5406" s="99"/>
      <c r="K5406" s="99"/>
      <c r="L5406" s="99"/>
      <c r="M5406" s="99"/>
      <c r="N5406" s="99"/>
      <c r="O5406" s="99"/>
      <c r="P5406" s="99"/>
      <c r="Q5406" s="99"/>
      <c r="R5406" s="99"/>
      <c r="S5406" s="100">
        <v>1.0</v>
      </c>
      <c r="T5406" s="100">
        <v>1.0</v>
      </c>
      <c r="U5406" s="101" t="s">
        <v>7558</v>
      </c>
      <c r="V5406" s="101" t="s">
        <v>7559</v>
      </c>
      <c r="W5406" s="101" t="s">
        <v>54</v>
      </c>
      <c r="X5406" s="101" t="s">
        <v>7560</v>
      </c>
      <c r="Y5406" s="101" t="s">
        <v>18</v>
      </c>
    </row>
    <row r="5407">
      <c r="A5407" s="98" t="s">
        <v>77</v>
      </c>
      <c r="B5407" s="99"/>
      <c r="C5407" s="100" t="s">
        <v>10408</v>
      </c>
      <c r="D5407" s="101" t="s">
        <v>471</v>
      </c>
      <c r="E5407" s="101" t="s">
        <v>10409</v>
      </c>
      <c r="F5407" s="99"/>
      <c r="G5407" s="99"/>
      <c r="H5407" s="99"/>
      <c r="I5407" s="99"/>
      <c r="J5407" s="99"/>
      <c r="K5407" s="99"/>
      <c r="L5407" s="99"/>
      <c r="M5407" s="99"/>
      <c r="N5407" s="99"/>
      <c r="O5407" s="99"/>
      <c r="P5407" s="99"/>
      <c r="Q5407" s="99"/>
      <c r="R5407" s="99"/>
      <c r="S5407" s="100">
        <v>1.0</v>
      </c>
      <c r="T5407" s="100">
        <v>1.0</v>
      </c>
      <c r="U5407" s="101" t="s">
        <v>7558</v>
      </c>
      <c r="V5407" s="101" t="s">
        <v>7559</v>
      </c>
      <c r="W5407" s="101" t="s">
        <v>54</v>
      </c>
      <c r="X5407" s="101" t="s">
        <v>7560</v>
      </c>
      <c r="Y5407" s="101" t="s">
        <v>18</v>
      </c>
    </row>
    <row r="5408">
      <c r="A5408" s="103" t="s">
        <v>63</v>
      </c>
      <c r="B5408" s="99"/>
      <c r="C5408" s="100" t="s">
        <v>10410</v>
      </c>
      <c r="D5408" s="101" t="s">
        <v>122</v>
      </c>
      <c r="E5408" s="101" t="s">
        <v>10411</v>
      </c>
      <c r="F5408" s="99"/>
      <c r="G5408" s="99"/>
      <c r="H5408" s="99"/>
      <c r="I5408" s="99"/>
      <c r="J5408" s="99"/>
      <c r="K5408" s="99"/>
      <c r="L5408" s="99"/>
      <c r="M5408" s="99"/>
      <c r="N5408" s="99"/>
      <c r="O5408" s="99"/>
      <c r="P5408" s="99"/>
      <c r="Q5408" s="99"/>
      <c r="R5408" s="99"/>
      <c r="S5408" s="102">
        <v>1.0</v>
      </c>
      <c r="T5408" s="102">
        <v>1.0</v>
      </c>
      <c r="U5408" s="102" t="s">
        <v>7558</v>
      </c>
      <c r="V5408" s="102" t="s">
        <v>7559</v>
      </c>
      <c r="W5408" s="102" t="s">
        <v>54</v>
      </c>
      <c r="X5408" s="102" t="s">
        <v>7560</v>
      </c>
      <c r="Y5408" s="101" t="s">
        <v>18</v>
      </c>
    </row>
    <row r="5409">
      <c r="A5409" s="98" t="s">
        <v>77</v>
      </c>
      <c r="B5409" s="99"/>
      <c r="C5409" s="100" t="s">
        <v>10412</v>
      </c>
      <c r="D5409" s="101" t="s">
        <v>135</v>
      </c>
      <c r="E5409" s="101" t="s">
        <v>10413</v>
      </c>
      <c r="F5409" s="99"/>
      <c r="G5409" s="99"/>
      <c r="H5409" s="99"/>
      <c r="I5409" s="99"/>
      <c r="J5409" s="99"/>
      <c r="K5409" s="99"/>
      <c r="L5409" s="99"/>
      <c r="M5409" s="99"/>
      <c r="N5409" s="99"/>
      <c r="O5409" s="99"/>
      <c r="P5409" s="99"/>
      <c r="Q5409" s="99"/>
      <c r="R5409" s="99"/>
      <c r="S5409" s="100">
        <v>1.0</v>
      </c>
      <c r="T5409" s="100">
        <v>1.0</v>
      </c>
      <c r="U5409" s="101" t="s">
        <v>7558</v>
      </c>
      <c r="V5409" s="101" t="s">
        <v>7559</v>
      </c>
      <c r="W5409" s="101" t="s">
        <v>54</v>
      </c>
      <c r="X5409" s="101" t="s">
        <v>7560</v>
      </c>
      <c r="Y5409" s="101" t="s">
        <v>18</v>
      </c>
    </row>
    <row r="5410">
      <c r="A5410" s="98" t="s">
        <v>67</v>
      </c>
      <c r="B5410" s="99"/>
      <c r="C5410" s="100" t="s">
        <v>10414</v>
      </c>
      <c r="D5410" s="101" t="s">
        <v>135</v>
      </c>
      <c r="E5410" s="101" t="s">
        <v>10415</v>
      </c>
      <c r="F5410" s="99"/>
      <c r="G5410" s="99"/>
      <c r="H5410" s="99"/>
      <c r="I5410" s="99"/>
      <c r="J5410" s="99"/>
      <c r="K5410" s="99"/>
      <c r="L5410" s="99"/>
      <c r="M5410" s="99"/>
      <c r="N5410" s="99"/>
      <c r="O5410" s="99"/>
      <c r="P5410" s="99"/>
      <c r="Q5410" s="99"/>
      <c r="R5410" s="99"/>
      <c r="S5410" s="100">
        <v>1.0</v>
      </c>
      <c r="T5410" s="100">
        <v>1.0</v>
      </c>
      <c r="U5410" s="101" t="s">
        <v>7558</v>
      </c>
      <c r="V5410" s="101" t="s">
        <v>7559</v>
      </c>
      <c r="W5410" s="101" t="s">
        <v>54</v>
      </c>
      <c r="X5410" s="101" t="s">
        <v>7560</v>
      </c>
      <c r="Y5410" s="101" t="s">
        <v>18</v>
      </c>
    </row>
    <row r="5411">
      <c r="A5411" s="103" t="s">
        <v>87</v>
      </c>
      <c r="B5411" s="99"/>
      <c r="C5411" s="100" t="s">
        <v>10416</v>
      </c>
      <c r="D5411" s="101" t="s">
        <v>122</v>
      </c>
      <c r="E5411" s="101" t="s">
        <v>10417</v>
      </c>
      <c r="F5411" s="99"/>
      <c r="G5411" s="99"/>
      <c r="H5411" s="99"/>
      <c r="I5411" s="99"/>
      <c r="J5411" s="99"/>
      <c r="K5411" s="99"/>
      <c r="L5411" s="99"/>
      <c r="M5411" s="99"/>
      <c r="N5411" s="99"/>
      <c r="O5411" s="99"/>
      <c r="P5411" s="99"/>
      <c r="Q5411" s="99"/>
      <c r="R5411" s="99"/>
      <c r="S5411" s="102">
        <v>1.0</v>
      </c>
      <c r="T5411" s="102">
        <v>1.0</v>
      </c>
      <c r="U5411" s="102" t="s">
        <v>7558</v>
      </c>
      <c r="V5411" s="102" t="s">
        <v>7559</v>
      </c>
      <c r="W5411" s="102" t="s">
        <v>54</v>
      </c>
      <c r="X5411" s="102" t="s">
        <v>7560</v>
      </c>
      <c r="Y5411" s="101" t="s">
        <v>18</v>
      </c>
    </row>
    <row r="5412">
      <c r="A5412" s="103" t="s">
        <v>63</v>
      </c>
      <c r="B5412" s="99"/>
      <c r="C5412" s="100" t="s">
        <v>1646</v>
      </c>
      <c r="D5412" s="101" t="s">
        <v>122</v>
      </c>
      <c r="E5412" s="101" t="s">
        <v>1647</v>
      </c>
      <c r="F5412" s="99"/>
      <c r="G5412" s="99"/>
      <c r="H5412" s="99"/>
      <c r="I5412" s="99"/>
      <c r="J5412" s="99"/>
      <c r="K5412" s="99"/>
      <c r="L5412" s="99"/>
      <c r="M5412" s="99"/>
      <c r="N5412" s="99"/>
      <c r="O5412" s="99"/>
      <c r="P5412" s="99"/>
      <c r="Q5412" s="99"/>
      <c r="R5412" s="99"/>
      <c r="S5412" s="102">
        <v>1.0</v>
      </c>
      <c r="T5412" s="102">
        <v>1.0</v>
      </c>
      <c r="U5412" s="102" t="s">
        <v>7558</v>
      </c>
      <c r="V5412" s="102" t="s">
        <v>7559</v>
      </c>
      <c r="W5412" s="102" t="s">
        <v>54</v>
      </c>
      <c r="X5412" s="102" t="s">
        <v>7560</v>
      </c>
      <c r="Y5412" s="101" t="s">
        <v>18</v>
      </c>
    </row>
    <row r="5413">
      <c r="A5413" s="98" t="s">
        <v>93</v>
      </c>
      <c r="B5413" s="99"/>
      <c r="C5413" s="100" t="s">
        <v>10418</v>
      </c>
      <c r="D5413" s="101" t="s">
        <v>122</v>
      </c>
      <c r="E5413" s="101" t="s">
        <v>10419</v>
      </c>
      <c r="F5413" s="99"/>
      <c r="G5413" s="99"/>
      <c r="H5413" s="99"/>
      <c r="I5413" s="99"/>
      <c r="J5413" s="99"/>
      <c r="K5413" s="99"/>
      <c r="L5413" s="99"/>
      <c r="M5413" s="99"/>
      <c r="N5413" s="99"/>
      <c r="O5413" s="99"/>
      <c r="P5413" s="99"/>
      <c r="Q5413" s="99"/>
      <c r="R5413" s="99"/>
      <c r="S5413" s="102">
        <v>1.0</v>
      </c>
      <c r="T5413" s="102">
        <v>1.0</v>
      </c>
      <c r="U5413" s="102" t="s">
        <v>7558</v>
      </c>
      <c r="V5413" s="102" t="s">
        <v>7559</v>
      </c>
      <c r="W5413" s="102" t="s">
        <v>54</v>
      </c>
      <c r="X5413" s="102" t="s">
        <v>7560</v>
      </c>
      <c r="Y5413" s="101" t="s">
        <v>18</v>
      </c>
    </row>
    <row r="5414">
      <c r="A5414" s="103" t="s">
        <v>63</v>
      </c>
      <c r="B5414" s="99"/>
      <c r="C5414" s="100" t="s">
        <v>10420</v>
      </c>
      <c r="D5414" s="101" t="s">
        <v>122</v>
      </c>
      <c r="E5414" s="101" t="s">
        <v>1649</v>
      </c>
      <c r="F5414" s="99"/>
      <c r="G5414" s="99"/>
      <c r="H5414" s="99"/>
      <c r="I5414" s="99"/>
      <c r="J5414" s="99"/>
      <c r="K5414" s="99"/>
      <c r="L5414" s="99"/>
      <c r="M5414" s="99"/>
      <c r="N5414" s="99"/>
      <c r="O5414" s="99"/>
      <c r="P5414" s="99"/>
      <c r="Q5414" s="99"/>
      <c r="R5414" s="99"/>
      <c r="S5414" s="102">
        <v>1.0</v>
      </c>
      <c r="T5414" s="102">
        <v>1.0</v>
      </c>
      <c r="U5414" s="102" t="s">
        <v>7558</v>
      </c>
      <c r="V5414" s="102" t="s">
        <v>7559</v>
      </c>
      <c r="W5414" s="102" t="s">
        <v>54</v>
      </c>
      <c r="X5414" s="102" t="s">
        <v>7560</v>
      </c>
      <c r="Y5414" s="101" t="s">
        <v>18</v>
      </c>
    </row>
    <row r="5415">
      <c r="A5415" s="103" t="s">
        <v>63</v>
      </c>
      <c r="B5415" s="99"/>
      <c r="C5415" s="100" t="s">
        <v>10421</v>
      </c>
      <c r="D5415" s="101" t="s">
        <v>471</v>
      </c>
      <c r="E5415" s="101" t="s">
        <v>10422</v>
      </c>
      <c r="F5415" s="99"/>
      <c r="G5415" s="99"/>
      <c r="H5415" s="99"/>
      <c r="I5415" s="99"/>
      <c r="J5415" s="99"/>
      <c r="K5415" s="99"/>
      <c r="L5415" s="99"/>
      <c r="M5415" s="99"/>
      <c r="N5415" s="99"/>
      <c r="O5415" s="99"/>
      <c r="P5415" s="99"/>
      <c r="Q5415" s="99"/>
      <c r="R5415" s="99"/>
      <c r="S5415" s="100">
        <v>1.0</v>
      </c>
      <c r="T5415" s="100">
        <v>1.0</v>
      </c>
      <c r="U5415" s="101" t="s">
        <v>7558</v>
      </c>
      <c r="V5415" s="101" t="s">
        <v>7559</v>
      </c>
      <c r="W5415" s="101" t="s">
        <v>54</v>
      </c>
      <c r="X5415" s="101" t="s">
        <v>7560</v>
      </c>
      <c r="Y5415" s="101" t="s">
        <v>18</v>
      </c>
    </row>
    <row r="5416">
      <c r="A5416" s="98" t="s">
        <v>93</v>
      </c>
      <c r="B5416" s="99"/>
      <c r="C5416" s="100" t="s">
        <v>10423</v>
      </c>
      <c r="D5416" s="101" t="s">
        <v>135</v>
      </c>
      <c r="E5416" s="101" t="s">
        <v>10424</v>
      </c>
      <c r="F5416" s="99"/>
      <c r="G5416" s="99"/>
      <c r="H5416" s="99"/>
      <c r="I5416" s="99"/>
      <c r="J5416" s="99"/>
      <c r="K5416" s="99"/>
      <c r="L5416" s="99"/>
      <c r="M5416" s="99"/>
      <c r="N5416" s="99"/>
      <c r="O5416" s="99"/>
      <c r="P5416" s="99"/>
      <c r="Q5416" s="99"/>
      <c r="R5416" s="99"/>
      <c r="S5416" s="100">
        <v>1.0</v>
      </c>
      <c r="T5416" s="100">
        <v>1.0</v>
      </c>
      <c r="U5416" s="101" t="s">
        <v>7558</v>
      </c>
      <c r="V5416" s="101" t="s">
        <v>7559</v>
      </c>
      <c r="W5416" s="101" t="s">
        <v>54</v>
      </c>
      <c r="X5416" s="101" t="s">
        <v>7560</v>
      </c>
      <c r="Y5416" s="101" t="s">
        <v>18</v>
      </c>
    </row>
    <row r="5417">
      <c r="A5417" s="98" t="s">
        <v>93</v>
      </c>
      <c r="B5417" s="99"/>
      <c r="C5417" s="100" t="s">
        <v>10425</v>
      </c>
      <c r="D5417" s="101" t="s">
        <v>135</v>
      </c>
      <c r="E5417" s="101" t="s">
        <v>10426</v>
      </c>
      <c r="F5417" s="99"/>
      <c r="G5417" s="99"/>
      <c r="H5417" s="99"/>
      <c r="I5417" s="99"/>
      <c r="J5417" s="99"/>
      <c r="K5417" s="99"/>
      <c r="L5417" s="99"/>
      <c r="M5417" s="99"/>
      <c r="N5417" s="99"/>
      <c r="O5417" s="99"/>
      <c r="P5417" s="99"/>
      <c r="Q5417" s="99"/>
      <c r="R5417" s="99"/>
      <c r="S5417" s="100">
        <v>1.0</v>
      </c>
      <c r="T5417" s="100">
        <v>1.0</v>
      </c>
      <c r="U5417" s="101" t="s">
        <v>7558</v>
      </c>
      <c r="V5417" s="101" t="s">
        <v>7559</v>
      </c>
      <c r="W5417" s="101" t="s">
        <v>54</v>
      </c>
      <c r="X5417" s="101" t="s">
        <v>7560</v>
      </c>
      <c r="Y5417" s="101" t="s">
        <v>18</v>
      </c>
    </row>
    <row r="5418">
      <c r="A5418" s="98" t="s">
        <v>33</v>
      </c>
      <c r="B5418" s="99"/>
      <c r="C5418" s="100" t="s">
        <v>10427</v>
      </c>
      <c r="D5418" s="101" t="s">
        <v>122</v>
      </c>
      <c r="E5418" s="101" t="s">
        <v>10428</v>
      </c>
      <c r="F5418" s="99"/>
      <c r="G5418" s="99"/>
      <c r="H5418" s="99"/>
      <c r="I5418" s="99"/>
      <c r="J5418" s="99"/>
      <c r="K5418" s="99"/>
      <c r="L5418" s="99"/>
      <c r="M5418" s="99"/>
      <c r="N5418" s="99"/>
      <c r="O5418" s="99"/>
      <c r="P5418" s="99"/>
      <c r="Q5418" s="99"/>
      <c r="R5418" s="99"/>
      <c r="S5418" s="102">
        <v>1.0</v>
      </c>
      <c r="T5418" s="102">
        <v>1.0</v>
      </c>
      <c r="U5418" s="102" t="s">
        <v>7558</v>
      </c>
      <c r="V5418" s="102" t="s">
        <v>7559</v>
      </c>
      <c r="W5418" s="102" t="s">
        <v>54</v>
      </c>
      <c r="X5418" s="102" t="s">
        <v>7560</v>
      </c>
      <c r="Y5418" s="101" t="s">
        <v>18</v>
      </c>
    </row>
    <row r="5419">
      <c r="A5419" s="103" t="s">
        <v>63</v>
      </c>
      <c r="B5419" s="99"/>
      <c r="C5419" s="100" t="s">
        <v>10429</v>
      </c>
      <c r="D5419" s="101" t="s">
        <v>122</v>
      </c>
      <c r="E5419" s="101" t="s">
        <v>10430</v>
      </c>
      <c r="F5419" s="99"/>
      <c r="G5419" s="99"/>
      <c r="H5419" s="99"/>
      <c r="I5419" s="99"/>
      <c r="J5419" s="99"/>
      <c r="K5419" s="99"/>
      <c r="L5419" s="99"/>
      <c r="M5419" s="99"/>
      <c r="N5419" s="99"/>
      <c r="O5419" s="99"/>
      <c r="P5419" s="99"/>
      <c r="Q5419" s="99"/>
      <c r="R5419" s="99"/>
      <c r="S5419" s="102">
        <v>1.0</v>
      </c>
      <c r="T5419" s="102">
        <v>1.0</v>
      </c>
      <c r="U5419" s="102" t="s">
        <v>7558</v>
      </c>
      <c r="V5419" s="102" t="s">
        <v>7559</v>
      </c>
      <c r="W5419" s="102" t="s">
        <v>54</v>
      </c>
      <c r="X5419" s="102" t="s">
        <v>7560</v>
      </c>
      <c r="Y5419" s="101" t="s">
        <v>18</v>
      </c>
    </row>
    <row r="5420">
      <c r="A5420" s="98" t="s">
        <v>64</v>
      </c>
      <c r="B5420" s="99"/>
      <c r="C5420" s="100" t="s">
        <v>10431</v>
      </c>
      <c r="D5420" s="101" t="s">
        <v>2888</v>
      </c>
      <c r="E5420" s="101" t="s">
        <v>10432</v>
      </c>
      <c r="F5420" s="99"/>
      <c r="G5420" s="99"/>
      <c r="H5420" s="99"/>
      <c r="I5420" s="99"/>
      <c r="J5420" s="99"/>
      <c r="K5420" s="99"/>
      <c r="L5420" s="99"/>
      <c r="M5420" s="99"/>
      <c r="N5420" s="99"/>
      <c r="O5420" s="99"/>
      <c r="P5420" s="99"/>
      <c r="Q5420" s="99"/>
      <c r="R5420" s="99"/>
      <c r="S5420" s="100">
        <v>1.0</v>
      </c>
      <c r="T5420" s="100">
        <v>0.0</v>
      </c>
      <c r="U5420" s="101" t="s">
        <v>7558</v>
      </c>
      <c r="V5420" s="101" t="s">
        <v>7559</v>
      </c>
      <c r="W5420" s="101" t="s">
        <v>54</v>
      </c>
      <c r="X5420" s="101" t="s">
        <v>7560</v>
      </c>
      <c r="Y5420" s="101" t="s">
        <v>12</v>
      </c>
    </row>
    <row r="5421">
      <c r="A5421" s="98" t="s">
        <v>77</v>
      </c>
      <c r="B5421" s="99"/>
      <c r="C5421" s="100" t="s">
        <v>10433</v>
      </c>
      <c r="D5421" s="101" t="s">
        <v>158</v>
      </c>
      <c r="E5421" s="101" t="s">
        <v>10434</v>
      </c>
      <c r="F5421" s="99"/>
      <c r="G5421" s="99"/>
      <c r="H5421" s="99"/>
      <c r="I5421" s="99"/>
      <c r="J5421" s="99"/>
      <c r="K5421" s="99"/>
      <c r="L5421" s="99"/>
      <c r="M5421" s="99"/>
      <c r="N5421" s="99"/>
      <c r="O5421" s="99"/>
      <c r="P5421" s="99"/>
      <c r="Q5421" s="99"/>
      <c r="R5421" s="99"/>
      <c r="S5421" s="100">
        <v>1.0</v>
      </c>
      <c r="T5421" s="100">
        <v>1.0</v>
      </c>
      <c r="U5421" s="101" t="s">
        <v>7558</v>
      </c>
      <c r="V5421" s="101" t="s">
        <v>7559</v>
      </c>
      <c r="W5421" s="101" t="s">
        <v>54</v>
      </c>
      <c r="X5421" s="101" t="s">
        <v>7560</v>
      </c>
      <c r="Y5421" s="101" t="s">
        <v>18</v>
      </c>
    </row>
    <row r="5422">
      <c r="A5422" s="103" t="s">
        <v>63</v>
      </c>
      <c r="B5422" s="99"/>
      <c r="C5422" s="100" t="s">
        <v>10435</v>
      </c>
      <c r="D5422" s="101" t="s">
        <v>146</v>
      </c>
      <c r="E5422" s="101" t="s">
        <v>10436</v>
      </c>
      <c r="F5422" s="99"/>
      <c r="G5422" s="99"/>
      <c r="H5422" s="99"/>
      <c r="I5422" s="99"/>
      <c r="J5422" s="99"/>
      <c r="K5422" s="99"/>
      <c r="L5422" s="99"/>
      <c r="M5422" s="99"/>
      <c r="N5422" s="99"/>
      <c r="O5422" s="99"/>
      <c r="P5422" s="99"/>
      <c r="Q5422" s="99"/>
      <c r="R5422" s="99"/>
      <c r="S5422" s="100">
        <v>1.0</v>
      </c>
      <c r="T5422" s="100">
        <v>1.0</v>
      </c>
      <c r="U5422" s="101" t="s">
        <v>7558</v>
      </c>
      <c r="V5422" s="101" t="s">
        <v>7559</v>
      </c>
      <c r="W5422" s="101" t="s">
        <v>54</v>
      </c>
      <c r="X5422" s="101" t="s">
        <v>7560</v>
      </c>
      <c r="Y5422" s="101" t="s">
        <v>18</v>
      </c>
    </row>
    <row r="5423">
      <c r="A5423" s="98" t="s">
        <v>64</v>
      </c>
      <c r="B5423" s="99"/>
      <c r="C5423" s="100" t="s">
        <v>10437</v>
      </c>
      <c r="D5423" s="101" t="s">
        <v>122</v>
      </c>
      <c r="E5423" s="101" t="s">
        <v>10438</v>
      </c>
      <c r="F5423" s="99"/>
      <c r="G5423" s="99"/>
      <c r="H5423" s="99"/>
      <c r="I5423" s="99"/>
      <c r="J5423" s="99"/>
      <c r="K5423" s="99"/>
      <c r="L5423" s="99"/>
      <c r="M5423" s="99"/>
      <c r="N5423" s="99"/>
      <c r="O5423" s="99"/>
      <c r="P5423" s="99"/>
      <c r="Q5423" s="99"/>
      <c r="R5423" s="99"/>
      <c r="S5423" s="102">
        <v>1.0</v>
      </c>
      <c r="T5423" s="102">
        <v>1.0</v>
      </c>
      <c r="U5423" s="102" t="s">
        <v>7558</v>
      </c>
      <c r="V5423" s="102" t="s">
        <v>7559</v>
      </c>
      <c r="W5423" s="102" t="s">
        <v>54</v>
      </c>
      <c r="X5423" s="102" t="s">
        <v>7560</v>
      </c>
      <c r="Y5423" s="101" t="s">
        <v>18</v>
      </c>
    </row>
    <row r="5424">
      <c r="A5424" s="98" t="s">
        <v>64</v>
      </c>
      <c r="B5424" s="99"/>
      <c r="C5424" s="100" t="s">
        <v>10439</v>
      </c>
      <c r="D5424" s="101" t="s">
        <v>122</v>
      </c>
      <c r="E5424" s="101" t="s">
        <v>10440</v>
      </c>
      <c r="F5424" s="99"/>
      <c r="G5424" s="99"/>
      <c r="H5424" s="99"/>
      <c r="I5424" s="99"/>
      <c r="J5424" s="99"/>
      <c r="K5424" s="99"/>
      <c r="L5424" s="99"/>
      <c r="M5424" s="99"/>
      <c r="N5424" s="99"/>
      <c r="O5424" s="99"/>
      <c r="P5424" s="99"/>
      <c r="Q5424" s="99"/>
      <c r="R5424" s="99"/>
      <c r="S5424" s="102">
        <v>1.0</v>
      </c>
      <c r="T5424" s="102">
        <v>1.0</v>
      </c>
      <c r="U5424" s="102" t="s">
        <v>7558</v>
      </c>
      <c r="V5424" s="102" t="s">
        <v>7559</v>
      </c>
      <c r="W5424" s="102" t="s">
        <v>54</v>
      </c>
      <c r="X5424" s="102" t="s">
        <v>7560</v>
      </c>
      <c r="Y5424" s="101" t="s">
        <v>18</v>
      </c>
    </row>
    <row r="5425">
      <c r="A5425" s="103" t="s">
        <v>63</v>
      </c>
      <c r="B5425" s="99"/>
      <c r="C5425" s="100" t="s">
        <v>10441</v>
      </c>
      <c r="D5425" s="101" t="s">
        <v>825</v>
      </c>
      <c r="E5425" s="101" t="s">
        <v>10442</v>
      </c>
      <c r="F5425" s="99"/>
      <c r="G5425" s="99"/>
      <c r="H5425" s="99"/>
      <c r="I5425" s="99"/>
      <c r="J5425" s="99"/>
      <c r="K5425" s="99"/>
      <c r="L5425" s="99"/>
      <c r="M5425" s="99"/>
      <c r="N5425" s="99"/>
      <c r="O5425" s="99"/>
      <c r="P5425" s="99"/>
      <c r="Q5425" s="99"/>
      <c r="R5425" s="99"/>
      <c r="S5425" s="102">
        <v>1.0</v>
      </c>
      <c r="T5425" s="102">
        <v>1.0</v>
      </c>
      <c r="U5425" s="102" t="s">
        <v>7558</v>
      </c>
      <c r="V5425" s="102" t="s">
        <v>7559</v>
      </c>
      <c r="W5425" s="102" t="s">
        <v>54</v>
      </c>
      <c r="X5425" s="102" t="s">
        <v>7560</v>
      </c>
      <c r="Y5425" s="101" t="s">
        <v>18</v>
      </c>
    </row>
    <row r="5426">
      <c r="A5426" s="98" t="s">
        <v>79</v>
      </c>
      <c r="B5426" s="99"/>
      <c r="C5426" s="100" t="s">
        <v>10443</v>
      </c>
      <c r="D5426" s="101" t="s">
        <v>122</v>
      </c>
      <c r="E5426" s="101" t="s">
        <v>10444</v>
      </c>
      <c r="F5426" s="99"/>
      <c r="G5426" s="99"/>
      <c r="H5426" s="99"/>
      <c r="I5426" s="99"/>
      <c r="J5426" s="99"/>
      <c r="K5426" s="99"/>
      <c r="L5426" s="99"/>
      <c r="M5426" s="99"/>
      <c r="N5426" s="99"/>
      <c r="O5426" s="99"/>
      <c r="P5426" s="99"/>
      <c r="Q5426" s="99"/>
      <c r="R5426" s="99"/>
      <c r="S5426" s="102">
        <v>1.0</v>
      </c>
      <c r="T5426" s="102">
        <v>1.0</v>
      </c>
      <c r="U5426" s="102" t="s">
        <v>7558</v>
      </c>
      <c r="V5426" s="102" t="s">
        <v>7559</v>
      </c>
      <c r="W5426" s="102" t="s">
        <v>54</v>
      </c>
      <c r="X5426" s="102" t="s">
        <v>7560</v>
      </c>
      <c r="Y5426" s="101" t="s">
        <v>18</v>
      </c>
    </row>
    <row r="5427">
      <c r="A5427" s="98" t="s">
        <v>83</v>
      </c>
      <c r="B5427" s="99"/>
      <c r="C5427" s="100" t="s">
        <v>10445</v>
      </c>
      <c r="D5427" s="101" t="s">
        <v>135</v>
      </c>
      <c r="E5427" s="101" t="s">
        <v>10446</v>
      </c>
      <c r="F5427" s="99"/>
      <c r="G5427" s="99"/>
      <c r="H5427" s="99"/>
      <c r="I5427" s="99"/>
      <c r="J5427" s="99"/>
      <c r="K5427" s="99"/>
      <c r="L5427" s="99"/>
      <c r="M5427" s="99"/>
      <c r="N5427" s="99"/>
      <c r="O5427" s="99"/>
      <c r="P5427" s="99"/>
      <c r="Q5427" s="99"/>
      <c r="R5427" s="99"/>
      <c r="S5427" s="100">
        <v>1.0</v>
      </c>
      <c r="T5427" s="100">
        <v>1.0</v>
      </c>
      <c r="U5427" s="101" t="s">
        <v>7558</v>
      </c>
      <c r="V5427" s="101" t="s">
        <v>7559</v>
      </c>
      <c r="W5427" s="101" t="s">
        <v>54</v>
      </c>
      <c r="X5427" s="101" t="s">
        <v>7560</v>
      </c>
      <c r="Y5427" s="101" t="s">
        <v>18</v>
      </c>
    </row>
    <row r="5428">
      <c r="A5428" s="103" t="s">
        <v>63</v>
      </c>
      <c r="B5428" s="99"/>
      <c r="C5428" s="100" t="s">
        <v>10447</v>
      </c>
      <c r="D5428" s="101" t="s">
        <v>122</v>
      </c>
      <c r="E5428" s="101" t="s">
        <v>10448</v>
      </c>
      <c r="F5428" s="99"/>
      <c r="G5428" s="99"/>
      <c r="H5428" s="99"/>
      <c r="I5428" s="99"/>
      <c r="J5428" s="99"/>
      <c r="K5428" s="99"/>
      <c r="L5428" s="99"/>
      <c r="M5428" s="99"/>
      <c r="N5428" s="99"/>
      <c r="O5428" s="99"/>
      <c r="P5428" s="99"/>
      <c r="Q5428" s="99"/>
      <c r="R5428" s="99"/>
      <c r="S5428" s="102">
        <v>1.0</v>
      </c>
      <c r="T5428" s="102">
        <v>1.0</v>
      </c>
      <c r="U5428" s="102" t="s">
        <v>7558</v>
      </c>
      <c r="V5428" s="102" t="s">
        <v>7559</v>
      </c>
      <c r="W5428" s="102" t="s">
        <v>54</v>
      </c>
      <c r="X5428" s="102" t="s">
        <v>7560</v>
      </c>
      <c r="Y5428" s="101" t="s">
        <v>18</v>
      </c>
    </row>
    <row r="5429">
      <c r="A5429" s="98" t="s">
        <v>77</v>
      </c>
      <c r="B5429" s="99"/>
      <c r="C5429" s="100" t="s">
        <v>1654</v>
      </c>
      <c r="D5429" s="101" t="s">
        <v>146</v>
      </c>
      <c r="E5429" s="101" t="s">
        <v>10449</v>
      </c>
      <c r="F5429" s="99"/>
      <c r="G5429" s="99"/>
      <c r="H5429" s="99"/>
      <c r="I5429" s="99"/>
      <c r="J5429" s="99"/>
      <c r="K5429" s="99"/>
      <c r="L5429" s="99"/>
      <c r="M5429" s="99"/>
      <c r="N5429" s="99"/>
      <c r="O5429" s="99"/>
      <c r="P5429" s="99"/>
      <c r="Q5429" s="99"/>
      <c r="R5429" s="99"/>
      <c r="S5429" s="100">
        <v>1.0</v>
      </c>
      <c r="T5429" s="100">
        <v>1.0</v>
      </c>
      <c r="U5429" s="101" t="s">
        <v>7558</v>
      </c>
      <c r="V5429" s="101" t="s">
        <v>7559</v>
      </c>
      <c r="W5429" s="101" t="s">
        <v>54</v>
      </c>
      <c r="X5429" s="101" t="s">
        <v>7560</v>
      </c>
      <c r="Y5429" s="101" t="s">
        <v>18</v>
      </c>
    </row>
    <row r="5430">
      <c r="A5430" s="98" t="s">
        <v>64</v>
      </c>
      <c r="B5430" s="99"/>
      <c r="C5430" s="100" t="s">
        <v>10450</v>
      </c>
      <c r="D5430" s="101" t="s">
        <v>122</v>
      </c>
      <c r="E5430" s="101" t="s">
        <v>1657</v>
      </c>
      <c r="F5430" s="99"/>
      <c r="G5430" s="99"/>
      <c r="H5430" s="99"/>
      <c r="I5430" s="99"/>
      <c r="J5430" s="99"/>
      <c r="K5430" s="99"/>
      <c r="L5430" s="99"/>
      <c r="M5430" s="99"/>
      <c r="N5430" s="99"/>
      <c r="O5430" s="99"/>
      <c r="P5430" s="99"/>
      <c r="Q5430" s="99"/>
      <c r="R5430" s="99"/>
      <c r="S5430" s="102">
        <v>1.0</v>
      </c>
      <c r="T5430" s="102">
        <v>1.0</v>
      </c>
      <c r="U5430" s="102" t="s">
        <v>7558</v>
      </c>
      <c r="V5430" s="102" t="s">
        <v>7559</v>
      </c>
      <c r="W5430" s="102" t="s">
        <v>54</v>
      </c>
      <c r="X5430" s="102" t="s">
        <v>7560</v>
      </c>
      <c r="Y5430" s="101" t="s">
        <v>18</v>
      </c>
    </row>
    <row r="5431">
      <c r="A5431" s="103" t="s">
        <v>24</v>
      </c>
      <c r="B5431" s="99"/>
      <c r="C5431" s="100" t="s">
        <v>10451</v>
      </c>
      <c r="D5431" s="101" t="s">
        <v>122</v>
      </c>
      <c r="E5431" s="101" t="s">
        <v>10452</v>
      </c>
      <c r="F5431" s="99"/>
      <c r="G5431" s="99"/>
      <c r="H5431" s="99"/>
      <c r="I5431" s="99"/>
      <c r="J5431" s="99"/>
      <c r="K5431" s="99"/>
      <c r="L5431" s="99"/>
      <c r="M5431" s="99"/>
      <c r="N5431" s="99"/>
      <c r="O5431" s="99"/>
      <c r="P5431" s="99"/>
      <c r="Q5431" s="99"/>
      <c r="R5431" s="99"/>
      <c r="S5431" s="102">
        <v>1.0</v>
      </c>
      <c r="T5431" s="102">
        <v>1.0</v>
      </c>
      <c r="U5431" s="102" t="s">
        <v>7558</v>
      </c>
      <c r="V5431" s="102" t="s">
        <v>7559</v>
      </c>
      <c r="W5431" s="102" t="s">
        <v>54</v>
      </c>
      <c r="X5431" s="102" t="s">
        <v>7560</v>
      </c>
      <c r="Y5431" s="101" t="s">
        <v>18</v>
      </c>
    </row>
    <row r="5432">
      <c r="A5432" s="98" t="s">
        <v>67</v>
      </c>
      <c r="B5432" s="99"/>
      <c r="C5432" s="100" t="s">
        <v>10453</v>
      </c>
      <c r="D5432" s="101" t="s">
        <v>135</v>
      </c>
      <c r="E5432" s="101" t="s">
        <v>10454</v>
      </c>
      <c r="F5432" s="99"/>
      <c r="G5432" s="99"/>
      <c r="H5432" s="99"/>
      <c r="I5432" s="99"/>
      <c r="J5432" s="99"/>
      <c r="K5432" s="99"/>
      <c r="L5432" s="99"/>
      <c r="M5432" s="99"/>
      <c r="N5432" s="99"/>
      <c r="O5432" s="99"/>
      <c r="P5432" s="99"/>
      <c r="Q5432" s="99"/>
      <c r="R5432" s="99"/>
      <c r="S5432" s="100">
        <v>1.0</v>
      </c>
      <c r="T5432" s="100">
        <v>1.0</v>
      </c>
      <c r="U5432" s="101" t="s">
        <v>7558</v>
      </c>
      <c r="V5432" s="101" t="s">
        <v>7559</v>
      </c>
      <c r="W5432" s="101" t="s">
        <v>54</v>
      </c>
      <c r="X5432" s="101" t="s">
        <v>7560</v>
      </c>
      <c r="Y5432" s="101" t="s">
        <v>18</v>
      </c>
    </row>
    <row r="5433">
      <c r="A5433" s="98" t="s">
        <v>94</v>
      </c>
      <c r="B5433" s="99"/>
      <c r="C5433" s="100" t="s">
        <v>10455</v>
      </c>
      <c r="D5433" s="101" t="s">
        <v>135</v>
      </c>
      <c r="E5433" s="101" t="s">
        <v>10456</v>
      </c>
      <c r="F5433" s="99"/>
      <c r="G5433" s="99"/>
      <c r="H5433" s="99"/>
      <c r="I5433" s="99"/>
      <c r="J5433" s="99"/>
      <c r="K5433" s="99"/>
      <c r="L5433" s="99"/>
      <c r="M5433" s="99"/>
      <c r="N5433" s="99"/>
      <c r="O5433" s="99"/>
      <c r="P5433" s="99"/>
      <c r="Q5433" s="99"/>
      <c r="R5433" s="99"/>
      <c r="S5433" s="100">
        <v>1.0</v>
      </c>
      <c r="T5433" s="100">
        <v>1.0</v>
      </c>
      <c r="U5433" s="101" t="s">
        <v>7558</v>
      </c>
      <c r="V5433" s="101" t="s">
        <v>7559</v>
      </c>
      <c r="W5433" s="101" t="s">
        <v>54</v>
      </c>
      <c r="X5433" s="101" t="s">
        <v>7560</v>
      </c>
      <c r="Y5433" s="101" t="s">
        <v>18</v>
      </c>
    </row>
    <row r="5434">
      <c r="A5434" s="98" t="s">
        <v>77</v>
      </c>
      <c r="B5434" s="99"/>
      <c r="C5434" s="100" t="s">
        <v>10457</v>
      </c>
      <c r="D5434" s="101" t="s">
        <v>158</v>
      </c>
      <c r="E5434" s="101" t="s">
        <v>1669</v>
      </c>
      <c r="F5434" s="99"/>
      <c r="G5434" s="99"/>
      <c r="H5434" s="99"/>
      <c r="I5434" s="99"/>
      <c r="J5434" s="99"/>
      <c r="K5434" s="99"/>
      <c r="L5434" s="99"/>
      <c r="M5434" s="99"/>
      <c r="N5434" s="99"/>
      <c r="O5434" s="99"/>
      <c r="P5434" s="99"/>
      <c r="Q5434" s="99"/>
      <c r="R5434" s="99"/>
      <c r="S5434" s="100">
        <v>1.0</v>
      </c>
      <c r="T5434" s="100">
        <v>1.0</v>
      </c>
      <c r="U5434" s="101" t="s">
        <v>7558</v>
      </c>
      <c r="V5434" s="101" t="s">
        <v>7559</v>
      </c>
      <c r="W5434" s="101" t="s">
        <v>54</v>
      </c>
      <c r="X5434" s="101" t="s">
        <v>7560</v>
      </c>
      <c r="Y5434" s="101" t="s">
        <v>18</v>
      </c>
    </row>
    <row r="5435">
      <c r="A5435" s="103" t="s">
        <v>24</v>
      </c>
      <c r="B5435" s="99"/>
      <c r="C5435" s="100" t="s">
        <v>1672</v>
      </c>
      <c r="D5435" s="101" t="s">
        <v>122</v>
      </c>
      <c r="E5435" s="101" t="s">
        <v>1673</v>
      </c>
      <c r="F5435" s="99"/>
      <c r="G5435" s="99"/>
      <c r="H5435" s="99"/>
      <c r="I5435" s="99"/>
      <c r="J5435" s="99"/>
      <c r="K5435" s="99"/>
      <c r="L5435" s="99"/>
      <c r="M5435" s="99"/>
      <c r="N5435" s="99"/>
      <c r="O5435" s="99"/>
      <c r="P5435" s="99"/>
      <c r="Q5435" s="99"/>
      <c r="R5435" s="99"/>
      <c r="S5435" s="102">
        <v>1.0</v>
      </c>
      <c r="T5435" s="102">
        <v>1.0</v>
      </c>
      <c r="U5435" s="102" t="s">
        <v>7558</v>
      </c>
      <c r="V5435" s="102" t="s">
        <v>7559</v>
      </c>
      <c r="W5435" s="102" t="s">
        <v>54</v>
      </c>
      <c r="X5435" s="102" t="s">
        <v>7560</v>
      </c>
      <c r="Y5435" s="101" t="s">
        <v>18</v>
      </c>
    </row>
    <row r="5436">
      <c r="A5436" s="98" t="s">
        <v>83</v>
      </c>
      <c r="B5436" s="99"/>
      <c r="C5436" s="100" t="s">
        <v>10458</v>
      </c>
      <c r="D5436" s="101" t="s">
        <v>122</v>
      </c>
      <c r="E5436" s="101" t="s">
        <v>1673</v>
      </c>
      <c r="F5436" s="99"/>
      <c r="G5436" s="99"/>
      <c r="H5436" s="99"/>
      <c r="I5436" s="99"/>
      <c r="J5436" s="99"/>
      <c r="K5436" s="99"/>
      <c r="L5436" s="99"/>
      <c r="M5436" s="99"/>
      <c r="N5436" s="99"/>
      <c r="O5436" s="99"/>
      <c r="P5436" s="99"/>
      <c r="Q5436" s="99"/>
      <c r="R5436" s="99"/>
      <c r="S5436" s="102">
        <v>1.0</v>
      </c>
      <c r="T5436" s="102">
        <v>1.0</v>
      </c>
      <c r="U5436" s="102" t="s">
        <v>7558</v>
      </c>
      <c r="V5436" s="102" t="s">
        <v>7559</v>
      </c>
      <c r="W5436" s="102" t="s">
        <v>54</v>
      </c>
      <c r="X5436" s="102" t="s">
        <v>7560</v>
      </c>
      <c r="Y5436" s="101" t="s">
        <v>18</v>
      </c>
    </row>
    <row r="5437">
      <c r="A5437" s="103" t="s">
        <v>89</v>
      </c>
      <c r="B5437" s="99"/>
      <c r="C5437" s="100" t="s">
        <v>10459</v>
      </c>
      <c r="D5437" s="101" t="s">
        <v>135</v>
      </c>
      <c r="E5437" s="101" t="s">
        <v>10460</v>
      </c>
      <c r="F5437" s="99"/>
      <c r="G5437" s="99"/>
      <c r="H5437" s="99"/>
      <c r="I5437" s="99"/>
      <c r="J5437" s="99"/>
      <c r="K5437" s="99"/>
      <c r="L5437" s="99"/>
      <c r="M5437" s="99"/>
      <c r="N5437" s="99"/>
      <c r="O5437" s="99"/>
      <c r="P5437" s="99"/>
      <c r="Q5437" s="99"/>
      <c r="R5437" s="99"/>
      <c r="S5437" s="100">
        <v>1.0</v>
      </c>
      <c r="T5437" s="100">
        <v>1.0</v>
      </c>
      <c r="U5437" s="101" t="s">
        <v>7558</v>
      </c>
      <c r="V5437" s="101" t="s">
        <v>7559</v>
      </c>
      <c r="W5437" s="101" t="s">
        <v>54</v>
      </c>
      <c r="X5437" s="101" t="s">
        <v>7560</v>
      </c>
      <c r="Y5437" s="101" t="s">
        <v>18</v>
      </c>
    </row>
    <row r="5438">
      <c r="A5438" s="103" t="s">
        <v>32</v>
      </c>
      <c r="B5438" s="99"/>
      <c r="C5438" s="100" t="s">
        <v>10461</v>
      </c>
      <c r="D5438" s="101" t="s">
        <v>122</v>
      </c>
      <c r="E5438" s="101" t="s">
        <v>10462</v>
      </c>
      <c r="F5438" s="99"/>
      <c r="G5438" s="99"/>
      <c r="H5438" s="99"/>
      <c r="I5438" s="99"/>
      <c r="J5438" s="99"/>
      <c r="K5438" s="99"/>
      <c r="L5438" s="99"/>
      <c r="M5438" s="99"/>
      <c r="N5438" s="99"/>
      <c r="O5438" s="99"/>
      <c r="P5438" s="99"/>
      <c r="Q5438" s="99"/>
      <c r="R5438" s="99"/>
      <c r="S5438" s="102">
        <v>1.0</v>
      </c>
      <c r="T5438" s="102">
        <v>1.0</v>
      </c>
      <c r="U5438" s="102" t="s">
        <v>7558</v>
      </c>
      <c r="V5438" s="102" t="s">
        <v>7559</v>
      </c>
      <c r="W5438" s="102" t="s">
        <v>54</v>
      </c>
      <c r="X5438" s="102" t="s">
        <v>7560</v>
      </c>
      <c r="Y5438" s="101" t="s">
        <v>18</v>
      </c>
    </row>
    <row r="5439">
      <c r="A5439" s="103" t="s">
        <v>87</v>
      </c>
      <c r="B5439" s="99"/>
      <c r="C5439" s="100" t="s">
        <v>10463</v>
      </c>
      <c r="D5439" s="101" t="s">
        <v>135</v>
      </c>
      <c r="E5439" s="101" t="s">
        <v>10464</v>
      </c>
      <c r="F5439" s="99"/>
      <c r="G5439" s="99"/>
      <c r="H5439" s="99"/>
      <c r="I5439" s="99"/>
      <c r="J5439" s="99"/>
      <c r="K5439" s="99"/>
      <c r="L5439" s="99"/>
      <c r="M5439" s="99"/>
      <c r="N5439" s="99"/>
      <c r="O5439" s="99"/>
      <c r="P5439" s="99"/>
      <c r="Q5439" s="99"/>
      <c r="R5439" s="99"/>
      <c r="S5439" s="100">
        <v>1.0</v>
      </c>
      <c r="T5439" s="100">
        <v>1.0</v>
      </c>
      <c r="U5439" s="101" t="s">
        <v>7558</v>
      </c>
      <c r="V5439" s="101" t="s">
        <v>7559</v>
      </c>
      <c r="W5439" s="101" t="s">
        <v>54</v>
      </c>
      <c r="X5439" s="101" t="s">
        <v>7560</v>
      </c>
      <c r="Y5439" s="101" t="s">
        <v>18</v>
      </c>
    </row>
    <row r="5440">
      <c r="A5440" s="98" t="s">
        <v>64</v>
      </c>
      <c r="B5440" s="99"/>
      <c r="C5440" s="100" t="s">
        <v>10465</v>
      </c>
      <c r="D5440" s="101" t="s">
        <v>122</v>
      </c>
      <c r="E5440" s="101" t="s">
        <v>10466</v>
      </c>
      <c r="F5440" s="99"/>
      <c r="G5440" s="99"/>
      <c r="H5440" s="99"/>
      <c r="I5440" s="99"/>
      <c r="J5440" s="99"/>
      <c r="K5440" s="99"/>
      <c r="L5440" s="99"/>
      <c r="M5440" s="99"/>
      <c r="N5440" s="99"/>
      <c r="O5440" s="99"/>
      <c r="P5440" s="99"/>
      <c r="Q5440" s="99"/>
      <c r="R5440" s="99"/>
      <c r="S5440" s="102">
        <v>1.0</v>
      </c>
      <c r="T5440" s="102">
        <v>1.0</v>
      </c>
      <c r="U5440" s="102" t="s">
        <v>7558</v>
      </c>
      <c r="V5440" s="102" t="s">
        <v>7559</v>
      </c>
      <c r="W5440" s="102" t="s">
        <v>54</v>
      </c>
      <c r="X5440" s="102" t="s">
        <v>7560</v>
      </c>
      <c r="Y5440" s="101" t="s">
        <v>18</v>
      </c>
    </row>
    <row r="5441">
      <c r="A5441" s="98" t="s">
        <v>67</v>
      </c>
      <c r="B5441" s="99"/>
      <c r="C5441" s="100" t="s">
        <v>1674</v>
      </c>
      <c r="D5441" s="101" t="s">
        <v>151</v>
      </c>
      <c r="E5441" s="101" t="s">
        <v>10467</v>
      </c>
      <c r="F5441" s="99"/>
      <c r="G5441" s="99"/>
      <c r="H5441" s="99"/>
      <c r="I5441" s="99"/>
      <c r="J5441" s="99"/>
      <c r="K5441" s="99"/>
      <c r="L5441" s="99"/>
      <c r="M5441" s="99"/>
      <c r="N5441" s="99"/>
      <c r="O5441" s="99"/>
      <c r="P5441" s="99"/>
      <c r="Q5441" s="99"/>
      <c r="R5441" s="99"/>
      <c r="S5441" s="102">
        <v>1.0</v>
      </c>
      <c r="T5441" s="102">
        <v>1.0</v>
      </c>
      <c r="U5441" s="102" t="s">
        <v>7558</v>
      </c>
      <c r="V5441" s="102" t="s">
        <v>7559</v>
      </c>
      <c r="W5441" s="102" t="s">
        <v>54</v>
      </c>
      <c r="X5441" s="102" t="s">
        <v>7591</v>
      </c>
      <c r="Y5441" s="101" t="s">
        <v>12</v>
      </c>
      <c r="Z5441" s="33">
        <v>1.0</v>
      </c>
    </row>
    <row r="5442">
      <c r="A5442" s="98" t="s">
        <v>64</v>
      </c>
      <c r="B5442" s="99"/>
      <c r="C5442" s="100" t="s">
        <v>10468</v>
      </c>
      <c r="D5442" s="101" t="s">
        <v>135</v>
      </c>
      <c r="E5442" s="101" t="s">
        <v>10469</v>
      </c>
      <c r="F5442" s="99"/>
      <c r="G5442" s="99"/>
      <c r="H5442" s="99"/>
      <c r="I5442" s="99"/>
      <c r="J5442" s="99"/>
      <c r="K5442" s="99"/>
      <c r="L5442" s="99"/>
      <c r="M5442" s="99"/>
      <c r="N5442" s="99"/>
      <c r="O5442" s="99"/>
      <c r="P5442" s="99"/>
      <c r="Q5442" s="99"/>
      <c r="R5442" s="99"/>
      <c r="S5442" s="100">
        <v>1.0</v>
      </c>
      <c r="T5442" s="100">
        <v>1.0</v>
      </c>
      <c r="U5442" s="101" t="s">
        <v>7558</v>
      </c>
      <c r="V5442" s="101" t="s">
        <v>7559</v>
      </c>
      <c r="W5442" s="101" t="s">
        <v>54</v>
      </c>
      <c r="X5442" s="101" t="s">
        <v>7560</v>
      </c>
      <c r="Y5442" s="101" t="s">
        <v>18</v>
      </c>
    </row>
    <row r="5443">
      <c r="A5443" s="98" t="s">
        <v>81</v>
      </c>
      <c r="B5443" s="99"/>
      <c r="C5443" s="100" t="s">
        <v>10470</v>
      </c>
      <c r="D5443" s="101" t="s">
        <v>135</v>
      </c>
      <c r="E5443" s="101" t="s">
        <v>10471</v>
      </c>
      <c r="F5443" s="99"/>
      <c r="G5443" s="99"/>
      <c r="H5443" s="99"/>
      <c r="I5443" s="99"/>
      <c r="J5443" s="99"/>
      <c r="K5443" s="99"/>
      <c r="L5443" s="99"/>
      <c r="M5443" s="99"/>
      <c r="N5443" s="99"/>
      <c r="O5443" s="99"/>
      <c r="P5443" s="99"/>
      <c r="Q5443" s="99"/>
      <c r="R5443" s="99"/>
      <c r="S5443" s="100">
        <v>1.0</v>
      </c>
      <c r="T5443" s="100">
        <v>1.0</v>
      </c>
      <c r="U5443" s="101" t="s">
        <v>7558</v>
      </c>
      <c r="V5443" s="101" t="s">
        <v>7559</v>
      </c>
      <c r="W5443" s="101" t="s">
        <v>55</v>
      </c>
      <c r="X5443" s="101" t="s">
        <v>7560</v>
      </c>
      <c r="Y5443" s="101" t="s">
        <v>20</v>
      </c>
    </row>
    <row r="5444">
      <c r="A5444" s="103" t="s">
        <v>87</v>
      </c>
      <c r="B5444" s="99"/>
      <c r="C5444" s="100" t="s">
        <v>10472</v>
      </c>
      <c r="D5444" s="101" t="s">
        <v>135</v>
      </c>
      <c r="E5444" s="101" t="s">
        <v>10473</v>
      </c>
      <c r="F5444" s="99"/>
      <c r="G5444" s="99"/>
      <c r="H5444" s="99"/>
      <c r="I5444" s="99"/>
      <c r="J5444" s="99"/>
      <c r="K5444" s="99"/>
      <c r="L5444" s="99"/>
      <c r="M5444" s="99"/>
      <c r="N5444" s="99"/>
      <c r="O5444" s="99"/>
      <c r="P5444" s="99"/>
      <c r="Q5444" s="99"/>
      <c r="R5444" s="99"/>
      <c r="S5444" s="100">
        <v>1.0</v>
      </c>
      <c r="T5444" s="100">
        <v>1.0</v>
      </c>
      <c r="U5444" s="101" t="s">
        <v>7558</v>
      </c>
      <c r="V5444" s="101" t="s">
        <v>7559</v>
      </c>
      <c r="W5444" s="101" t="s">
        <v>55</v>
      </c>
      <c r="X5444" s="101" t="s">
        <v>7560</v>
      </c>
      <c r="Y5444" s="101" t="s">
        <v>20</v>
      </c>
    </row>
    <row r="5445">
      <c r="A5445" s="98" t="s">
        <v>64</v>
      </c>
      <c r="B5445" s="99"/>
      <c r="C5445" s="100" t="s">
        <v>10474</v>
      </c>
      <c r="D5445" s="101" t="s">
        <v>122</v>
      </c>
      <c r="E5445" s="101" t="s">
        <v>10475</v>
      </c>
      <c r="F5445" s="99"/>
      <c r="G5445" s="99"/>
      <c r="H5445" s="99"/>
      <c r="I5445" s="99"/>
      <c r="J5445" s="99"/>
      <c r="K5445" s="99"/>
      <c r="L5445" s="99"/>
      <c r="M5445" s="99"/>
      <c r="N5445" s="99"/>
      <c r="O5445" s="99"/>
      <c r="P5445" s="99"/>
      <c r="Q5445" s="99"/>
      <c r="R5445" s="99"/>
      <c r="S5445" s="100">
        <v>1.0</v>
      </c>
      <c r="T5445" s="100">
        <v>1.0</v>
      </c>
      <c r="U5445" s="101" t="s">
        <v>7558</v>
      </c>
      <c r="V5445" s="101" t="s">
        <v>7559</v>
      </c>
      <c r="W5445" s="101" t="s">
        <v>55</v>
      </c>
      <c r="X5445" s="101" t="s">
        <v>7560</v>
      </c>
      <c r="Y5445" s="101" t="s">
        <v>20</v>
      </c>
    </row>
    <row r="5446">
      <c r="A5446" s="98" t="s">
        <v>64</v>
      </c>
      <c r="B5446" s="99"/>
      <c r="C5446" s="100" t="s">
        <v>10476</v>
      </c>
      <c r="D5446" s="101" t="s">
        <v>471</v>
      </c>
      <c r="E5446" s="101" t="s">
        <v>10477</v>
      </c>
      <c r="F5446" s="99"/>
      <c r="G5446" s="99"/>
      <c r="H5446" s="99"/>
      <c r="I5446" s="99"/>
      <c r="J5446" s="99"/>
      <c r="K5446" s="99"/>
      <c r="L5446" s="99"/>
      <c r="M5446" s="99"/>
      <c r="N5446" s="99"/>
      <c r="O5446" s="99"/>
      <c r="P5446" s="99"/>
      <c r="Q5446" s="99"/>
      <c r="R5446" s="99"/>
      <c r="S5446" s="100">
        <v>1.0</v>
      </c>
      <c r="T5446" s="100">
        <v>1.0</v>
      </c>
      <c r="U5446" s="101" t="s">
        <v>7558</v>
      </c>
      <c r="V5446" s="101" t="s">
        <v>7559</v>
      </c>
      <c r="W5446" s="101" t="s">
        <v>55</v>
      </c>
      <c r="X5446" s="101" t="s">
        <v>7560</v>
      </c>
      <c r="Y5446" s="101" t="s">
        <v>20</v>
      </c>
    </row>
    <row r="5447">
      <c r="A5447" s="98" t="s">
        <v>64</v>
      </c>
      <c r="B5447" s="99"/>
      <c r="C5447" s="100" t="s">
        <v>10478</v>
      </c>
      <c r="D5447" s="101" t="s">
        <v>122</v>
      </c>
      <c r="E5447" s="101" t="s">
        <v>10479</v>
      </c>
      <c r="F5447" s="99"/>
      <c r="G5447" s="99"/>
      <c r="H5447" s="99"/>
      <c r="I5447" s="99"/>
      <c r="J5447" s="99"/>
      <c r="K5447" s="99"/>
      <c r="L5447" s="99"/>
      <c r="M5447" s="99"/>
      <c r="N5447" s="99"/>
      <c r="O5447" s="99"/>
      <c r="P5447" s="99"/>
      <c r="Q5447" s="99"/>
      <c r="R5447" s="99"/>
      <c r="S5447" s="100">
        <v>1.0</v>
      </c>
      <c r="T5447" s="100">
        <v>1.0</v>
      </c>
      <c r="U5447" s="101" t="s">
        <v>7558</v>
      </c>
      <c r="V5447" s="101" t="s">
        <v>7559</v>
      </c>
      <c r="W5447" s="101" t="s">
        <v>55</v>
      </c>
      <c r="X5447" s="101" t="s">
        <v>7560</v>
      </c>
      <c r="Y5447" s="101" t="s">
        <v>20</v>
      </c>
    </row>
    <row r="5448">
      <c r="A5448" s="103" t="s">
        <v>63</v>
      </c>
      <c r="B5448" s="99"/>
      <c r="C5448" s="100" t="s">
        <v>10480</v>
      </c>
      <c r="D5448" s="101" t="s">
        <v>122</v>
      </c>
      <c r="E5448" s="101" t="s">
        <v>10481</v>
      </c>
      <c r="F5448" s="99"/>
      <c r="G5448" s="99"/>
      <c r="H5448" s="99"/>
      <c r="I5448" s="99"/>
      <c r="J5448" s="99"/>
      <c r="K5448" s="99"/>
      <c r="L5448" s="99"/>
      <c r="M5448" s="99"/>
      <c r="N5448" s="99"/>
      <c r="O5448" s="99"/>
      <c r="P5448" s="99"/>
      <c r="Q5448" s="99"/>
      <c r="R5448" s="99"/>
      <c r="S5448" s="100">
        <v>1.0</v>
      </c>
      <c r="T5448" s="100">
        <v>1.0</v>
      </c>
      <c r="U5448" s="101" t="s">
        <v>7558</v>
      </c>
      <c r="V5448" s="101" t="s">
        <v>7559</v>
      </c>
      <c r="W5448" s="101" t="s">
        <v>55</v>
      </c>
      <c r="X5448" s="101" t="s">
        <v>7560</v>
      </c>
      <c r="Y5448" s="101" t="s">
        <v>20</v>
      </c>
    </row>
    <row r="5449">
      <c r="A5449" s="98" t="s">
        <v>64</v>
      </c>
      <c r="B5449" s="99"/>
      <c r="C5449" s="100" t="s">
        <v>10482</v>
      </c>
      <c r="D5449" s="101" t="s">
        <v>135</v>
      </c>
      <c r="E5449" s="101" t="s">
        <v>10483</v>
      </c>
      <c r="F5449" s="99"/>
      <c r="G5449" s="99"/>
      <c r="H5449" s="99"/>
      <c r="I5449" s="99"/>
      <c r="J5449" s="99"/>
      <c r="K5449" s="99"/>
      <c r="L5449" s="99"/>
      <c r="M5449" s="99"/>
      <c r="N5449" s="99"/>
      <c r="O5449" s="99"/>
      <c r="P5449" s="99"/>
      <c r="Q5449" s="99"/>
      <c r="R5449" s="99"/>
      <c r="S5449" s="100">
        <v>1.0</v>
      </c>
      <c r="T5449" s="100">
        <v>1.0</v>
      </c>
      <c r="U5449" s="101" t="s">
        <v>7558</v>
      </c>
      <c r="V5449" s="101" t="s">
        <v>7559</v>
      </c>
      <c r="W5449" s="101" t="s">
        <v>55</v>
      </c>
      <c r="X5449" s="101" t="s">
        <v>7560</v>
      </c>
      <c r="Y5449" s="101" t="s">
        <v>20</v>
      </c>
    </row>
    <row r="5450">
      <c r="A5450" s="103" t="s">
        <v>24</v>
      </c>
      <c r="B5450" s="99"/>
      <c r="C5450" s="100" t="s">
        <v>10484</v>
      </c>
      <c r="D5450" s="101" t="s">
        <v>122</v>
      </c>
      <c r="E5450" s="101" t="s">
        <v>10485</v>
      </c>
      <c r="F5450" s="99"/>
      <c r="G5450" s="99"/>
      <c r="H5450" s="99"/>
      <c r="I5450" s="99"/>
      <c r="J5450" s="99"/>
      <c r="K5450" s="99"/>
      <c r="L5450" s="99"/>
      <c r="M5450" s="99"/>
      <c r="N5450" s="99"/>
      <c r="O5450" s="99"/>
      <c r="P5450" s="99"/>
      <c r="Q5450" s="99"/>
      <c r="R5450" s="99"/>
      <c r="S5450" s="100">
        <v>1.0</v>
      </c>
      <c r="T5450" s="100">
        <v>1.0</v>
      </c>
      <c r="U5450" s="101" t="s">
        <v>7558</v>
      </c>
      <c r="V5450" s="101" t="s">
        <v>7559</v>
      </c>
      <c r="W5450" s="101" t="s">
        <v>55</v>
      </c>
      <c r="X5450" s="101" t="s">
        <v>7560</v>
      </c>
      <c r="Y5450" s="101" t="s">
        <v>20</v>
      </c>
    </row>
    <row r="5451">
      <c r="A5451" s="103" t="s">
        <v>13</v>
      </c>
      <c r="B5451" s="99"/>
      <c r="C5451" s="100" t="s">
        <v>10486</v>
      </c>
      <c r="D5451" s="101" t="s">
        <v>825</v>
      </c>
      <c r="E5451" s="101" t="s">
        <v>10487</v>
      </c>
      <c r="F5451" s="99"/>
      <c r="G5451" s="99"/>
      <c r="H5451" s="99"/>
      <c r="I5451" s="99"/>
      <c r="J5451" s="99"/>
      <c r="K5451" s="99"/>
      <c r="L5451" s="99"/>
      <c r="M5451" s="99"/>
      <c r="N5451" s="99"/>
      <c r="O5451" s="99"/>
      <c r="P5451" s="99"/>
      <c r="Q5451" s="99"/>
      <c r="R5451" s="99"/>
      <c r="S5451" s="100">
        <v>1.0</v>
      </c>
      <c r="T5451" s="100">
        <v>1.0</v>
      </c>
      <c r="U5451" s="101" t="s">
        <v>7558</v>
      </c>
      <c r="V5451" s="101" t="s">
        <v>7559</v>
      </c>
      <c r="W5451" s="101" t="s">
        <v>55</v>
      </c>
      <c r="X5451" s="101" t="s">
        <v>7560</v>
      </c>
      <c r="Y5451" s="101" t="s">
        <v>20</v>
      </c>
    </row>
    <row r="5452">
      <c r="A5452" s="98" t="s">
        <v>64</v>
      </c>
      <c r="B5452" s="99"/>
      <c r="C5452" s="100" t="s">
        <v>10488</v>
      </c>
      <c r="D5452" s="101" t="s">
        <v>825</v>
      </c>
      <c r="E5452" s="101" t="s">
        <v>10489</v>
      </c>
      <c r="F5452" s="99"/>
      <c r="G5452" s="99"/>
      <c r="H5452" s="99"/>
      <c r="I5452" s="99"/>
      <c r="J5452" s="99"/>
      <c r="K5452" s="99"/>
      <c r="L5452" s="99"/>
      <c r="M5452" s="99"/>
      <c r="N5452" s="99"/>
      <c r="O5452" s="99"/>
      <c r="P5452" s="99"/>
      <c r="Q5452" s="99"/>
      <c r="R5452" s="99"/>
      <c r="S5452" s="100">
        <v>1.0</v>
      </c>
      <c r="T5452" s="100">
        <v>1.0</v>
      </c>
      <c r="U5452" s="101" t="s">
        <v>7558</v>
      </c>
      <c r="V5452" s="101" t="s">
        <v>7559</v>
      </c>
      <c r="W5452" s="101" t="s">
        <v>55</v>
      </c>
      <c r="X5452" s="101" t="s">
        <v>7560</v>
      </c>
      <c r="Y5452" s="101" t="s">
        <v>20</v>
      </c>
    </row>
    <row r="5453">
      <c r="A5453" s="98" t="s">
        <v>83</v>
      </c>
      <c r="B5453" s="99"/>
      <c r="C5453" s="100" t="s">
        <v>10490</v>
      </c>
      <c r="D5453" s="101" t="s">
        <v>122</v>
      </c>
      <c r="E5453" s="101" t="s">
        <v>10491</v>
      </c>
      <c r="F5453" s="99"/>
      <c r="G5453" s="99"/>
      <c r="H5453" s="99"/>
      <c r="I5453" s="99"/>
      <c r="J5453" s="99"/>
      <c r="K5453" s="99"/>
      <c r="L5453" s="99"/>
      <c r="M5453" s="99"/>
      <c r="N5453" s="99"/>
      <c r="O5453" s="99"/>
      <c r="P5453" s="99"/>
      <c r="Q5453" s="99"/>
      <c r="R5453" s="99"/>
      <c r="S5453" s="100">
        <v>1.0</v>
      </c>
      <c r="T5453" s="100">
        <v>1.0</v>
      </c>
      <c r="U5453" s="101" t="s">
        <v>7558</v>
      </c>
      <c r="V5453" s="101" t="s">
        <v>7559</v>
      </c>
      <c r="W5453" s="101" t="s">
        <v>55</v>
      </c>
      <c r="X5453" s="101" t="s">
        <v>7560</v>
      </c>
      <c r="Y5453" s="101" t="s">
        <v>20</v>
      </c>
    </row>
    <row r="5454">
      <c r="A5454" s="98" t="s">
        <v>93</v>
      </c>
      <c r="B5454" s="99"/>
      <c r="C5454" s="100" t="s">
        <v>10492</v>
      </c>
      <c r="D5454" s="101" t="s">
        <v>158</v>
      </c>
      <c r="E5454" s="101" t="s">
        <v>10493</v>
      </c>
      <c r="F5454" s="99"/>
      <c r="G5454" s="99"/>
      <c r="H5454" s="99"/>
      <c r="I5454" s="99"/>
      <c r="J5454" s="99"/>
      <c r="K5454" s="99"/>
      <c r="L5454" s="99"/>
      <c r="M5454" s="99"/>
      <c r="N5454" s="99"/>
      <c r="O5454" s="99"/>
      <c r="P5454" s="99"/>
      <c r="Q5454" s="99"/>
      <c r="R5454" s="99"/>
      <c r="S5454" s="100">
        <v>1.0</v>
      </c>
      <c r="T5454" s="100">
        <v>1.0</v>
      </c>
      <c r="U5454" s="101" t="s">
        <v>7558</v>
      </c>
      <c r="V5454" s="101" t="s">
        <v>7559</v>
      </c>
      <c r="W5454" s="101" t="s">
        <v>55</v>
      </c>
      <c r="X5454" s="101" t="s">
        <v>7560</v>
      </c>
      <c r="Y5454" s="101" t="s">
        <v>20</v>
      </c>
    </row>
    <row r="5455">
      <c r="A5455" s="98" t="s">
        <v>77</v>
      </c>
      <c r="B5455" s="99"/>
      <c r="C5455" s="100" t="s">
        <v>10494</v>
      </c>
      <c r="D5455" s="101" t="s">
        <v>471</v>
      </c>
      <c r="E5455" s="101" t="s">
        <v>10495</v>
      </c>
      <c r="F5455" s="99"/>
      <c r="G5455" s="99"/>
      <c r="H5455" s="99"/>
      <c r="I5455" s="99"/>
      <c r="J5455" s="99"/>
      <c r="K5455" s="99"/>
      <c r="L5455" s="99"/>
      <c r="M5455" s="99"/>
      <c r="N5455" s="99"/>
      <c r="O5455" s="99"/>
      <c r="P5455" s="99"/>
      <c r="Q5455" s="99"/>
      <c r="R5455" s="99"/>
      <c r="S5455" s="100">
        <v>1.0</v>
      </c>
      <c r="T5455" s="100">
        <v>1.0</v>
      </c>
      <c r="U5455" s="101" t="s">
        <v>7558</v>
      </c>
      <c r="V5455" s="101" t="s">
        <v>7559</v>
      </c>
      <c r="W5455" s="101" t="s">
        <v>55</v>
      </c>
      <c r="X5455" s="101" t="s">
        <v>7560</v>
      </c>
      <c r="Y5455" s="101" t="s">
        <v>20</v>
      </c>
    </row>
    <row r="5456">
      <c r="A5456" s="98" t="s">
        <v>64</v>
      </c>
      <c r="B5456" s="99"/>
      <c r="C5456" s="100" t="s">
        <v>10496</v>
      </c>
      <c r="D5456" s="101" t="s">
        <v>122</v>
      </c>
      <c r="E5456" s="101" t="s">
        <v>10497</v>
      </c>
      <c r="F5456" s="99"/>
      <c r="G5456" s="99"/>
      <c r="H5456" s="99"/>
      <c r="I5456" s="99"/>
      <c r="J5456" s="99"/>
      <c r="K5456" s="99"/>
      <c r="L5456" s="99"/>
      <c r="M5456" s="99"/>
      <c r="N5456" s="99"/>
      <c r="O5456" s="99"/>
      <c r="P5456" s="99"/>
      <c r="Q5456" s="99"/>
      <c r="R5456" s="99"/>
      <c r="S5456" s="100">
        <v>1.0</v>
      </c>
      <c r="T5456" s="100">
        <v>1.0</v>
      </c>
      <c r="U5456" s="101" t="s">
        <v>7558</v>
      </c>
      <c r="V5456" s="101" t="s">
        <v>7559</v>
      </c>
      <c r="W5456" s="101" t="s">
        <v>55</v>
      </c>
      <c r="X5456" s="101" t="s">
        <v>7560</v>
      </c>
      <c r="Y5456" s="101" t="s">
        <v>20</v>
      </c>
    </row>
    <row r="5457">
      <c r="A5457" s="98" t="s">
        <v>93</v>
      </c>
      <c r="B5457" s="99"/>
      <c r="C5457" s="100" t="s">
        <v>10498</v>
      </c>
      <c r="D5457" s="101" t="s">
        <v>122</v>
      </c>
      <c r="E5457" s="101" t="s">
        <v>10499</v>
      </c>
      <c r="F5457" s="99"/>
      <c r="G5457" s="99"/>
      <c r="H5457" s="99"/>
      <c r="I5457" s="99"/>
      <c r="J5457" s="99"/>
      <c r="K5457" s="99"/>
      <c r="L5457" s="99"/>
      <c r="M5457" s="99"/>
      <c r="N5457" s="99"/>
      <c r="O5457" s="99"/>
      <c r="P5457" s="99"/>
      <c r="Q5457" s="99"/>
      <c r="R5457" s="99"/>
      <c r="S5457" s="100">
        <v>1.0</v>
      </c>
      <c r="T5457" s="100">
        <v>1.0</v>
      </c>
      <c r="U5457" s="101" t="s">
        <v>7558</v>
      </c>
      <c r="V5457" s="101" t="s">
        <v>7559</v>
      </c>
      <c r="W5457" s="101" t="s">
        <v>55</v>
      </c>
      <c r="X5457" s="101" t="s">
        <v>7560</v>
      </c>
      <c r="Y5457" s="101" t="s">
        <v>20</v>
      </c>
    </row>
    <row r="5458">
      <c r="A5458" s="98" t="s">
        <v>64</v>
      </c>
      <c r="B5458" s="99"/>
      <c r="C5458" s="100" t="s">
        <v>10500</v>
      </c>
      <c r="D5458" s="101" t="s">
        <v>135</v>
      </c>
      <c r="E5458" s="101" t="s">
        <v>10501</v>
      </c>
      <c r="F5458" s="99"/>
      <c r="G5458" s="99"/>
      <c r="H5458" s="99"/>
      <c r="I5458" s="99"/>
      <c r="J5458" s="99"/>
      <c r="K5458" s="99"/>
      <c r="L5458" s="99"/>
      <c r="M5458" s="99"/>
      <c r="N5458" s="99"/>
      <c r="O5458" s="99"/>
      <c r="P5458" s="99"/>
      <c r="Q5458" s="99"/>
      <c r="R5458" s="99"/>
      <c r="S5458" s="100">
        <v>1.0</v>
      </c>
      <c r="T5458" s="100">
        <v>1.0</v>
      </c>
      <c r="U5458" s="101" t="s">
        <v>7558</v>
      </c>
      <c r="V5458" s="101" t="s">
        <v>7559</v>
      </c>
      <c r="W5458" s="101" t="s">
        <v>55</v>
      </c>
      <c r="X5458" s="101" t="s">
        <v>7560</v>
      </c>
      <c r="Y5458" s="101" t="s">
        <v>20</v>
      </c>
    </row>
    <row r="5459">
      <c r="A5459" s="98" t="s">
        <v>64</v>
      </c>
      <c r="B5459" s="99"/>
      <c r="C5459" s="100" t="s">
        <v>10502</v>
      </c>
      <c r="D5459" s="101" t="s">
        <v>135</v>
      </c>
      <c r="E5459" s="101" t="s">
        <v>10503</v>
      </c>
      <c r="F5459" s="99"/>
      <c r="G5459" s="99"/>
      <c r="H5459" s="99"/>
      <c r="I5459" s="99"/>
      <c r="J5459" s="99"/>
      <c r="K5459" s="99"/>
      <c r="L5459" s="99"/>
      <c r="M5459" s="99"/>
      <c r="N5459" s="99"/>
      <c r="O5459" s="99"/>
      <c r="P5459" s="99"/>
      <c r="Q5459" s="99"/>
      <c r="R5459" s="99"/>
      <c r="S5459" s="100">
        <v>1.0</v>
      </c>
      <c r="T5459" s="100">
        <v>1.0</v>
      </c>
      <c r="U5459" s="101" t="s">
        <v>7558</v>
      </c>
      <c r="V5459" s="101" t="s">
        <v>7559</v>
      </c>
      <c r="W5459" s="106" t="s">
        <v>55</v>
      </c>
      <c r="X5459" s="101" t="s">
        <v>7560</v>
      </c>
      <c r="Y5459" s="101" t="s">
        <v>20</v>
      </c>
    </row>
    <row r="5460">
      <c r="A5460" s="98" t="s">
        <v>64</v>
      </c>
      <c r="B5460" s="99"/>
      <c r="C5460" s="100" t="s">
        <v>10504</v>
      </c>
      <c r="D5460" s="101" t="s">
        <v>122</v>
      </c>
      <c r="E5460" s="101" t="s">
        <v>10505</v>
      </c>
      <c r="F5460" s="99"/>
      <c r="G5460" s="99"/>
      <c r="H5460" s="99"/>
      <c r="I5460" s="99"/>
      <c r="J5460" s="99"/>
      <c r="K5460" s="99"/>
      <c r="L5460" s="99"/>
      <c r="M5460" s="99"/>
      <c r="N5460" s="99"/>
      <c r="O5460" s="99"/>
      <c r="P5460" s="99"/>
      <c r="Q5460" s="99"/>
      <c r="R5460" s="99"/>
      <c r="S5460" s="100">
        <v>1.0</v>
      </c>
      <c r="T5460" s="100">
        <v>1.0</v>
      </c>
      <c r="U5460" s="101" t="s">
        <v>7558</v>
      </c>
      <c r="V5460" s="101" t="s">
        <v>7559</v>
      </c>
      <c r="W5460" s="101" t="s">
        <v>55</v>
      </c>
      <c r="X5460" s="101" t="s">
        <v>7560</v>
      </c>
      <c r="Y5460" s="101" t="s">
        <v>20</v>
      </c>
    </row>
    <row r="5461">
      <c r="A5461" s="98" t="s">
        <v>64</v>
      </c>
      <c r="B5461" s="99"/>
      <c r="C5461" s="100" t="s">
        <v>10506</v>
      </c>
      <c r="D5461" s="101" t="s">
        <v>122</v>
      </c>
      <c r="E5461" s="101" t="s">
        <v>10507</v>
      </c>
      <c r="F5461" s="99"/>
      <c r="G5461" s="99"/>
      <c r="H5461" s="99"/>
      <c r="I5461" s="99"/>
      <c r="J5461" s="99"/>
      <c r="K5461" s="99"/>
      <c r="L5461" s="99"/>
      <c r="M5461" s="99"/>
      <c r="N5461" s="99"/>
      <c r="O5461" s="99"/>
      <c r="P5461" s="99"/>
      <c r="Q5461" s="99"/>
      <c r="R5461" s="99"/>
      <c r="S5461" s="100">
        <v>1.0</v>
      </c>
      <c r="T5461" s="100">
        <v>1.0</v>
      </c>
      <c r="U5461" s="101" t="s">
        <v>7558</v>
      </c>
      <c r="V5461" s="101" t="s">
        <v>7559</v>
      </c>
      <c r="W5461" s="101" t="s">
        <v>55</v>
      </c>
      <c r="X5461" s="101" t="s">
        <v>7560</v>
      </c>
      <c r="Y5461" s="101" t="s">
        <v>20</v>
      </c>
    </row>
    <row r="5462">
      <c r="A5462" s="98" t="s">
        <v>77</v>
      </c>
      <c r="B5462" s="99"/>
      <c r="C5462" s="100" t="s">
        <v>10508</v>
      </c>
      <c r="D5462" s="101" t="s">
        <v>122</v>
      </c>
      <c r="E5462" s="101" t="s">
        <v>10509</v>
      </c>
      <c r="F5462" s="99"/>
      <c r="G5462" s="99"/>
      <c r="H5462" s="99"/>
      <c r="I5462" s="99"/>
      <c r="J5462" s="99"/>
      <c r="K5462" s="99"/>
      <c r="L5462" s="99"/>
      <c r="M5462" s="99"/>
      <c r="N5462" s="99"/>
      <c r="O5462" s="99"/>
      <c r="P5462" s="99"/>
      <c r="Q5462" s="99"/>
      <c r="R5462" s="99"/>
      <c r="S5462" s="100">
        <v>1.0</v>
      </c>
      <c r="T5462" s="100">
        <v>1.0</v>
      </c>
      <c r="U5462" s="101" t="s">
        <v>7558</v>
      </c>
      <c r="V5462" s="101" t="s">
        <v>7559</v>
      </c>
      <c r="W5462" s="101" t="s">
        <v>55</v>
      </c>
      <c r="X5462" s="101" t="s">
        <v>7560</v>
      </c>
      <c r="Y5462" s="101" t="s">
        <v>20</v>
      </c>
    </row>
    <row r="5463">
      <c r="A5463" s="98" t="s">
        <v>80</v>
      </c>
      <c r="B5463" s="99"/>
      <c r="C5463" s="100" t="s">
        <v>10510</v>
      </c>
      <c r="D5463" s="101" t="s">
        <v>122</v>
      </c>
      <c r="E5463" s="101" t="s">
        <v>10511</v>
      </c>
      <c r="F5463" s="99"/>
      <c r="G5463" s="99"/>
      <c r="H5463" s="99"/>
      <c r="I5463" s="99"/>
      <c r="J5463" s="99"/>
      <c r="K5463" s="99"/>
      <c r="L5463" s="99"/>
      <c r="M5463" s="99"/>
      <c r="N5463" s="99"/>
      <c r="O5463" s="99"/>
      <c r="P5463" s="99"/>
      <c r="Q5463" s="99"/>
      <c r="R5463" s="99"/>
      <c r="S5463" s="100">
        <v>1.0</v>
      </c>
      <c r="T5463" s="100">
        <v>1.0</v>
      </c>
      <c r="U5463" s="101" t="s">
        <v>7558</v>
      </c>
      <c r="V5463" s="101" t="s">
        <v>7559</v>
      </c>
      <c r="W5463" s="101" t="s">
        <v>55</v>
      </c>
      <c r="X5463" s="101" t="s">
        <v>7560</v>
      </c>
      <c r="Y5463" s="101" t="s">
        <v>20</v>
      </c>
    </row>
    <row r="5464">
      <c r="A5464" s="98" t="s">
        <v>80</v>
      </c>
      <c r="B5464" s="99"/>
      <c r="C5464" s="100" t="s">
        <v>10512</v>
      </c>
      <c r="D5464" s="101" t="s">
        <v>191</v>
      </c>
      <c r="E5464" s="101" t="s">
        <v>10513</v>
      </c>
      <c r="F5464" s="99"/>
      <c r="G5464" s="99"/>
      <c r="H5464" s="99"/>
      <c r="I5464" s="99"/>
      <c r="J5464" s="99"/>
      <c r="K5464" s="99"/>
      <c r="L5464" s="99"/>
      <c r="M5464" s="99"/>
      <c r="N5464" s="99"/>
      <c r="O5464" s="99"/>
      <c r="P5464" s="99"/>
      <c r="Q5464" s="99"/>
      <c r="R5464" s="99"/>
      <c r="S5464" s="100">
        <v>1.0</v>
      </c>
      <c r="T5464" s="100">
        <v>1.0</v>
      </c>
      <c r="U5464" s="101" t="s">
        <v>7558</v>
      </c>
      <c r="V5464" s="101" t="s">
        <v>7559</v>
      </c>
      <c r="W5464" s="101" t="s">
        <v>55</v>
      </c>
      <c r="X5464" s="101" t="s">
        <v>7560</v>
      </c>
      <c r="Y5464" s="101" t="s">
        <v>20</v>
      </c>
    </row>
    <row r="5465">
      <c r="A5465" s="98" t="s">
        <v>64</v>
      </c>
      <c r="B5465" s="99"/>
      <c r="C5465" s="100" t="s">
        <v>10514</v>
      </c>
      <c r="D5465" s="101" t="s">
        <v>825</v>
      </c>
      <c r="E5465" s="101" t="s">
        <v>10515</v>
      </c>
      <c r="F5465" s="99"/>
      <c r="G5465" s="99"/>
      <c r="H5465" s="99"/>
      <c r="I5465" s="99"/>
      <c r="J5465" s="99"/>
      <c r="K5465" s="99"/>
      <c r="L5465" s="99"/>
      <c r="M5465" s="99"/>
      <c r="N5465" s="99"/>
      <c r="O5465" s="99"/>
      <c r="P5465" s="99"/>
      <c r="Q5465" s="99"/>
      <c r="R5465" s="99"/>
      <c r="S5465" s="100">
        <v>1.0</v>
      </c>
      <c r="T5465" s="100">
        <v>1.0</v>
      </c>
      <c r="U5465" s="101" t="s">
        <v>7558</v>
      </c>
      <c r="V5465" s="101" t="s">
        <v>7559</v>
      </c>
      <c r="W5465" s="101" t="s">
        <v>55</v>
      </c>
      <c r="X5465" s="101" t="s">
        <v>7560</v>
      </c>
      <c r="Y5465" s="101" t="s">
        <v>20</v>
      </c>
    </row>
    <row r="5466">
      <c r="A5466" s="98" t="s">
        <v>44</v>
      </c>
      <c r="B5466" s="99"/>
      <c r="C5466" s="100" t="s">
        <v>10516</v>
      </c>
      <c r="D5466" s="101" t="s">
        <v>122</v>
      </c>
      <c r="E5466" s="101" t="s">
        <v>10517</v>
      </c>
      <c r="F5466" s="99"/>
      <c r="G5466" s="99"/>
      <c r="H5466" s="99"/>
      <c r="I5466" s="99"/>
      <c r="J5466" s="99"/>
      <c r="K5466" s="99"/>
      <c r="L5466" s="99"/>
      <c r="M5466" s="99"/>
      <c r="N5466" s="99"/>
      <c r="O5466" s="99"/>
      <c r="P5466" s="99"/>
      <c r="Q5466" s="99"/>
      <c r="R5466" s="99"/>
      <c r="S5466" s="100">
        <v>1.0</v>
      </c>
      <c r="T5466" s="100">
        <v>1.0</v>
      </c>
      <c r="U5466" s="101" t="s">
        <v>7558</v>
      </c>
      <c r="V5466" s="101" t="s">
        <v>7559</v>
      </c>
      <c r="W5466" s="101" t="s">
        <v>55</v>
      </c>
      <c r="X5466" s="101" t="s">
        <v>7560</v>
      </c>
      <c r="Y5466" s="101" t="s">
        <v>20</v>
      </c>
    </row>
    <row r="5467">
      <c r="A5467" s="98" t="s">
        <v>64</v>
      </c>
      <c r="B5467" s="99"/>
      <c r="C5467" s="100" t="s">
        <v>10518</v>
      </c>
      <c r="D5467" s="101" t="s">
        <v>122</v>
      </c>
      <c r="E5467" s="101" t="s">
        <v>10517</v>
      </c>
      <c r="F5467" s="99"/>
      <c r="G5467" s="99"/>
      <c r="H5467" s="99"/>
      <c r="I5467" s="99"/>
      <c r="J5467" s="99"/>
      <c r="K5467" s="99"/>
      <c r="L5467" s="99"/>
      <c r="M5467" s="99"/>
      <c r="N5467" s="99"/>
      <c r="O5467" s="99"/>
      <c r="P5467" s="99"/>
      <c r="Q5467" s="99"/>
      <c r="R5467" s="99"/>
      <c r="S5467" s="100">
        <v>1.0</v>
      </c>
      <c r="T5467" s="100">
        <v>1.0</v>
      </c>
      <c r="U5467" s="101" t="s">
        <v>7558</v>
      </c>
      <c r="V5467" s="101" t="s">
        <v>7559</v>
      </c>
      <c r="W5467" s="101" t="s">
        <v>55</v>
      </c>
      <c r="X5467" s="101" t="s">
        <v>7560</v>
      </c>
      <c r="Y5467" s="101" t="s">
        <v>20</v>
      </c>
    </row>
    <row r="5468">
      <c r="A5468" s="103" t="s">
        <v>63</v>
      </c>
      <c r="B5468" s="99"/>
      <c r="C5468" s="100" t="s">
        <v>10519</v>
      </c>
      <c r="D5468" s="101" t="s">
        <v>122</v>
      </c>
      <c r="E5468" s="101" t="s">
        <v>10520</v>
      </c>
      <c r="F5468" s="99"/>
      <c r="G5468" s="99"/>
      <c r="H5468" s="99"/>
      <c r="I5468" s="99"/>
      <c r="J5468" s="99"/>
      <c r="K5468" s="99"/>
      <c r="L5468" s="99"/>
      <c r="M5468" s="99"/>
      <c r="N5468" s="99"/>
      <c r="O5468" s="99"/>
      <c r="P5468" s="99"/>
      <c r="Q5468" s="99"/>
      <c r="R5468" s="99"/>
      <c r="S5468" s="100">
        <v>1.0</v>
      </c>
      <c r="T5468" s="100">
        <v>1.0</v>
      </c>
      <c r="U5468" s="101" t="s">
        <v>7558</v>
      </c>
      <c r="V5468" s="101" t="s">
        <v>7559</v>
      </c>
      <c r="W5468" s="101" t="s">
        <v>55</v>
      </c>
      <c r="X5468" s="101" t="s">
        <v>7560</v>
      </c>
      <c r="Y5468" s="101" t="s">
        <v>20</v>
      </c>
    </row>
    <row r="5469">
      <c r="A5469" s="98" t="s">
        <v>93</v>
      </c>
      <c r="B5469" s="99"/>
      <c r="C5469" s="100" t="s">
        <v>10521</v>
      </c>
      <c r="D5469" s="101" t="s">
        <v>158</v>
      </c>
      <c r="E5469" s="101" t="s">
        <v>10522</v>
      </c>
      <c r="F5469" s="99"/>
      <c r="G5469" s="99"/>
      <c r="H5469" s="99"/>
      <c r="I5469" s="99"/>
      <c r="J5469" s="99"/>
      <c r="K5469" s="99"/>
      <c r="L5469" s="99"/>
      <c r="M5469" s="99"/>
      <c r="N5469" s="99"/>
      <c r="O5469" s="99"/>
      <c r="P5469" s="99"/>
      <c r="Q5469" s="99"/>
      <c r="R5469" s="99"/>
      <c r="S5469" s="100">
        <v>1.0</v>
      </c>
      <c r="T5469" s="100">
        <v>1.0</v>
      </c>
      <c r="U5469" s="101" t="s">
        <v>7558</v>
      </c>
      <c r="V5469" s="101" t="s">
        <v>7559</v>
      </c>
      <c r="W5469" s="101" t="s">
        <v>55</v>
      </c>
      <c r="X5469" s="101" t="s">
        <v>7560</v>
      </c>
      <c r="Y5469" s="101" t="s">
        <v>20</v>
      </c>
    </row>
    <row r="5470">
      <c r="A5470" s="98" t="s">
        <v>67</v>
      </c>
      <c r="B5470" s="99"/>
      <c r="C5470" s="100" t="s">
        <v>10523</v>
      </c>
      <c r="D5470" s="101" t="s">
        <v>122</v>
      </c>
      <c r="E5470" s="101" t="s">
        <v>10524</v>
      </c>
      <c r="F5470" s="99"/>
      <c r="G5470" s="99"/>
      <c r="H5470" s="99"/>
      <c r="I5470" s="99"/>
      <c r="J5470" s="99"/>
      <c r="K5470" s="99"/>
      <c r="L5470" s="99"/>
      <c r="M5470" s="99"/>
      <c r="N5470" s="99"/>
      <c r="O5470" s="99"/>
      <c r="P5470" s="99"/>
      <c r="Q5470" s="99"/>
      <c r="R5470" s="99"/>
      <c r="S5470" s="100">
        <v>1.0</v>
      </c>
      <c r="T5470" s="100">
        <v>1.0</v>
      </c>
      <c r="U5470" s="101" t="s">
        <v>7558</v>
      </c>
      <c r="V5470" s="101" t="s">
        <v>7559</v>
      </c>
      <c r="W5470" s="101" t="s">
        <v>55</v>
      </c>
      <c r="X5470" s="101" t="s">
        <v>7560</v>
      </c>
      <c r="Y5470" s="101" t="s">
        <v>20</v>
      </c>
    </row>
    <row r="5471">
      <c r="A5471" s="103" t="s">
        <v>63</v>
      </c>
      <c r="B5471" s="99"/>
      <c r="C5471" s="100" t="s">
        <v>10525</v>
      </c>
      <c r="D5471" s="101" t="s">
        <v>122</v>
      </c>
      <c r="E5471" s="101" t="s">
        <v>10526</v>
      </c>
      <c r="F5471" s="99"/>
      <c r="G5471" s="99"/>
      <c r="H5471" s="99"/>
      <c r="I5471" s="99"/>
      <c r="J5471" s="99"/>
      <c r="K5471" s="99"/>
      <c r="L5471" s="99"/>
      <c r="M5471" s="99"/>
      <c r="N5471" s="99"/>
      <c r="O5471" s="99"/>
      <c r="P5471" s="99"/>
      <c r="Q5471" s="99"/>
      <c r="R5471" s="99"/>
      <c r="S5471" s="100">
        <v>1.0</v>
      </c>
      <c r="T5471" s="100">
        <v>1.0</v>
      </c>
      <c r="U5471" s="101" t="s">
        <v>7558</v>
      </c>
      <c r="V5471" s="101" t="s">
        <v>7559</v>
      </c>
      <c r="W5471" s="101" t="s">
        <v>55</v>
      </c>
      <c r="X5471" s="101" t="s">
        <v>7560</v>
      </c>
      <c r="Y5471" s="101" t="s">
        <v>20</v>
      </c>
    </row>
    <row r="5472">
      <c r="A5472" s="98" t="s">
        <v>93</v>
      </c>
      <c r="B5472" s="99"/>
      <c r="C5472" s="100" t="s">
        <v>10527</v>
      </c>
      <c r="D5472" s="101" t="s">
        <v>122</v>
      </c>
      <c r="E5472" s="101" t="s">
        <v>10528</v>
      </c>
      <c r="F5472" s="99"/>
      <c r="G5472" s="99"/>
      <c r="H5472" s="99"/>
      <c r="I5472" s="99"/>
      <c r="J5472" s="99"/>
      <c r="K5472" s="99"/>
      <c r="L5472" s="99"/>
      <c r="M5472" s="99"/>
      <c r="N5472" s="99"/>
      <c r="O5472" s="99"/>
      <c r="P5472" s="99"/>
      <c r="Q5472" s="99"/>
      <c r="R5472" s="99"/>
      <c r="S5472" s="100">
        <v>1.0</v>
      </c>
      <c r="T5472" s="100">
        <v>1.0</v>
      </c>
      <c r="U5472" s="101" t="s">
        <v>7558</v>
      </c>
      <c r="V5472" s="101" t="s">
        <v>7559</v>
      </c>
      <c r="W5472" s="101" t="s">
        <v>55</v>
      </c>
      <c r="X5472" s="101" t="s">
        <v>7560</v>
      </c>
      <c r="Y5472" s="101" t="s">
        <v>20</v>
      </c>
    </row>
    <row r="5473">
      <c r="A5473" s="103" t="s">
        <v>63</v>
      </c>
      <c r="B5473" s="99"/>
      <c r="C5473" s="100" t="s">
        <v>1873</v>
      </c>
      <c r="D5473" s="101" t="s">
        <v>151</v>
      </c>
      <c r="E5473" s="101" t="s">
        <v>1874</v>
      </c>
      <c r="F5473" s="99"/>
      <c r="G5473" s="99"/>
      <c r="H5473" s="99"/>
      <c r="I5473" s="99"/>
      <c r="J5473" s="99"/>
      <c r="K5473" s="99"/>
      <c r="L5473" s="99"/>
      <c r="M5473" s="99"/>
      <c r="N5473" s="99"/>
      <c r="O5473" s="99"/>
      <c r="P5473" s="99"/>
      <c r="Q5473" s="99"/>
      <c r="R5473" s="99"/>
      <c r="S5473" s="102">
        <v>1.0</v>
      </c>
      <c r="T5473" s="102">
        <v>0.0</v>
      </c>
      <c r="U5473" s="102" t="s">
        <v>7558</v>
      </c>
      <c r="V5473" s="102" t="s">
        <v>7559</v>
      </c>
      <c r="W5473" s="102" t="s">
        <v>54</v>
      </c>
      <c r="X5473" s="102" t="s">
        <v>7560</v>
      </c>
      <c r="Y5473" s="101" t="s">
        <v>14</v>
      </c>
    </row>
    <row r="5474">
      <c r="A5474" s="98" t="s">
        <v>93</v>
      </c>
      <c r="B5474" s="99"/>
      <c r="C5474" s="100" t="s">
        <v>10529</v>
      </c>
      <c r="D5474" s="101" t="s">
        <v>122</v>
      </c>
      <c r="E5474" s="101" t="s">
        <v>10530</v>
      </c>
      <c r="F5474" s="99"/>
      <c r="G5474" s="99"/>
      <c r="H5474" s="99"/>
      <c r="I5474" s="99"/>
      <c r="J5474" s="99"/>
      <c r="K5474" s="99"/>
      <c r="L5474" s="99"/>
      <c r="M5474" s="99"/>
      <c r="N5474" s="99"/>
      <c r="O5474" s="99"/>
      <c r="P5474" s="99"/>
      <c r="Q5474" s="99"/>
      <c r="R5474" s="99"/>
      <c r="S5474" s="100">
        <v>1.0</v>
      </c>
      <c r="T5474" s="100">
        <v>1.0</v>
      </c>
      <c r="U5474" s="101" t="s">
        <v>7558</v>
      </c>
      <c r="V5474" s="101" t="s">
        <v>7559</v>
      </c>
      <c r="W5474" s="101" t="s">
        <v>55</v>
      </c>
      <c r="X5474" s="101" t="s">
        <v>7560</v>
      </c>
      <c r="Y5474" s="101" t="s">
        <v>20</v>
      </c>
    </row>
    <row r="5475">
      <c r="A5475" s="103" t="s">
        <v>89</v>
      </c>
      <c r="B5475" s="99"/>
      <c r="C5475" s="100" t="s">
        <v>10531</v>
      </c>
      <c r="D5475" s="101" t="s">
        <v>122</v>
      </c>
      <c r="E5475" s="101" t="s">
        <v>10532</v>
      </c>
      <c r="F5475" s="99"/>
      <c r="G5475" s="99"/>
      <c r="H5475" s="99"/>
      <c r="I5475" s="99"/>
      <c r="J5475" s="99"/>
      <c r="K5475" s="99"/>
      <c r="L5475" s="99"/>
      <c r="M5475" s="99"/>
      <c r="N5475" s="99"/>
      <c r="O5475" s="99"/>
      <c r="P5475" s="99"/>
      <c r="Q5475" s="99"/>
      <c r="R5475" s="99"/>
      <c r="S5475" s="100">
        <v>1.0</v>
      </c>
      <c r="T5475" s="100">
        <v>1.0</v>
      </c>
      <c r="U5475" s="101" t="s">
        <v>7558</v>
      </c>
      <c r="V5475" s="101" t="s">
        <v>7559</v>
      </c>
      <c r="W5475" s="101" t="s">
        <v>55</v>
      </c>
      <c r="X5475" s="101" t="s">
        <v>7560</v>
      </c>
      <c r="Y5475" s="101" t="s">
        <v>20</v>
      </c>
    </row>
    <row r="5476">
      <c r="A5476" s="98" t="s">
        <v>38</v>
      </c>
      <c r="B5476" s="99"/>
      <c r="C5476" s="100" t="s">
        <v>10533</v>
      </c>
      <c r="D5476" s="101" t="s">
        <v>122</v>
      </c>
      <c r="E5476" s="101" t="s">
        <v>10534</v>
      </c>
      <c r="F5476" s="99"/>
      <c r="G5476" s="99"/>
      <c r="H5476" s="99"/>
      <c r="I5476" s="99"/>
      <c r="J5476" s="99"/>
      <c r="K5476" s="99"/>
      <c r="L5476" s="99"/>
      <c r="M5476" s="99"/>
      <c r="N5476" s="99"/>
      <c r="O5476" s="99"/>
      <c r="P5476" s="99"/>
      <c r="Q5476" s="99"/>
      <c r="R5476" s="99"/>
      <c r="S5476" s="100">
        <v>1.0</v>
      </c>
      <c r="T5476" s="100">
        <v>1.0</v>
      </c>
      <c r="U5476" s="101" t="s">
        <v>7558</v>
      </c>
      <c r="V5476" s="101" t="s">
        <v>7559</v>
      </c>
      <c r="W5476" s="101" t="s">
        <v>55</v>
      </c>
      <c r="X5476" s="101" t="s">
        <v>7560</v>
      </c>
      <c r="Y5476" s="101" t="s">
        <v>20</v>
      </c>
    </row>
    <row r="5477">
      <c r="A5477" s="103" t="s">
        <v>24</v>
      </c>
      <c r="B5477" s="99"/>
      <c r="C5477" s="100" t="s">
        <v>10535</v>
      </c>
      <c r="D5477" s="101" t="s">
        <v>122</v>
      </c>
      <c r="E5477" s="101" t="s">
        <v>10536</v>
      </c>
      <c r="F5477" s="99"/>
      <c r="G5477" s="99"/>
      <c r="H5477" s="99"/>
      <c r="I5477" s="99"/>
      <c r="J5477" s="99"/>
      <c r="K5477" s="99"/>
      <c r="L5477" s="99"/>
      <c r="M5477" s="99"/>
      <c r="N5477" s="99"/>
      <c r="O5477" s="99"/>
      <c r="P5477" s="99"/>
      <c r="Q5477" s="99"/>
      <c r="R5477" s="99"/>
      <c r="S5477" s="100">
        <v>1.0</v>
      </c>
      <c r="T5477" s="100">
        <v>1.0</v>
      </c>
      <c r="U5477" s="101" t="s">
        <v>7558</v>
      </c>
      <c r="V5477" s="101" t="s">
        <v>7559</v>
      </c>
      <c r="W5477" s="101" t="s">
        <v>55</v>
      </c>
      <c r="X5477" s="101" t="s">
        <v>7560</v>
      </c>
      <c r="Y5477" s="101" t="s">
        <v>20</v>
      </c>
    </row>
    <row r="5478">
      <c r="A5478" s="98" t="s">
        <v>81</v>
      </c>
      <c r="B5478" s="99"/>
      <c r="C5478" s="100" t="s">
        <v>10537</v>
      </c>
      <c r="D5478" s="101" t="s">
        <v>122</v>
      </c>
      <c r="E5478" s="101" t="s">
        <v>10538</v>
      </c>
      <c r="F5478" s="99"/>
      <c r="G5478" s="99"/>
      <c r="H5478" s="99"/>
      <c r="I5478" s="99"/>
      <c r="J5478" s="99"/>
      <c r="K5478" s="99"/>
      <c r="L5478" s="99"/>
      <c r="M5478" s="99"/>
      <c r="N5478" s="99"/>
      <c r="O5478" s="99"/>
      <c r="P5478" s="99"/>
      <c r="Q5478" s="99"/>
      <c r="R5478" s="99"/>
      <c r="S5478" s="100">
        <v>1.0</v>
      </c>
      <c r="T5478" s="100">
        <v>1.0</v>
      </c>
      <c r="U5478" s="101" t="s">
        <v>7558</v>
      </c>
      <c r="V5478" s="101" t="s">
        <v>7559</v>
      </c>
      <c r="W5478" s="101" t="s">
        <v>55</v>
      </c>
      <c r="X5478" s="101" t="s">
        <v>7560</v>
      </c>
      <c r="Y5478" s="101" t="s">
        <v>20</v>
      </c>
    </row>
    <row r="5479">
      <c r="A5479" s="98" t="s">
        <v>64</v>
      </c>
      <c r="B5479" s="99"/>
      <c r="C5479" s="100" t="s">
        <v>10539</v>
      </c>
      <c r="D5479" s="101" t="s">
        <v>122</v>
      </c>
      <c r="E5479" s="101" t="s">
        <v>10540</v>
      </c>
      <c r="F5479" s="99"/>
      <c r="G5479" s="99"/>
      <c r="H5479" s="99"/>
      <c r="I5479" s="99"/>
      <c r="J5479" s="99"/>
      <c r="K5479" s="99"/>
      <c r="L5479" s="99"/>
      <c r="M5479" s="99"/>
      <c r="N5479" s="99"/>
      <c r="O5479" s="99"/>
      <c r="P5479" s="99"/>
      <c r="Q5479" s="99"/>
      <c r="R5479" s="99"/>
      <c r="S5479" s="100">
        <v>1.0</v>
      </c>
      <c r="T5479" s="100">
        <v>1.0</v>
      </c>
      <c r="U5479" s="101" t="s">
        <v>7558</v>
      </c>
      <c r="V5479" s="101" t="s">
        <v>7559</v>
      </c>
      <c r="W5479" s="101" t="s">
        <v>55</v>
      </c>
      <c r="X5479" s="101" t="s">
        <v>7560</v>
      </c>
      <c r="Y5479" s="101" t="s">
        <v>20</v>
      </c>
    </row>
    <row r="5480">
      <c r="A5480" s="98" t="s">
        <v>64</v>
      </c>
      <c r="B5480" s="99"/>
      <c r="C5480" s="100" t="s">
        <v>10541</v>
      </c>
      <c r="D5480" s="101" t="s">
        <v>146</v>
      </c>
      <c r="E5480" s="101" t="s">
        <v>10542</v>
      </c>
      <c r="F5480" s="99"/>
      <c r="G5480" s="99"/>
      <c r="H5480" s="99"/>
      <c r="I5480" s="99"/>
      <c r="J5480" s="99"/>
      <c r="K5480" s="99"/>
      <c r="L5480" s="99"/>
      <c r="M5480" s="99"/>
      <c r="N5480" s="99"/>
      <c r="O5480" s="99"/>
      <c r="P5480" s="99"/>
      <c r="Q5480" s="99"/>
      <c r="R5480" s="99"/>
      <c r="S5480" s="100">
        <v>1.0</v>
      </c>
      <c r="T5480" s="100">
        <v>1.0</v>
      </c>
      <c r="U5480" s="101" t="s">
        <v>7558</v>
      </c>
      <c r="V5480" s="101" t="s">
        <v>7559</v>
      </c>
      <c r="W5480" s="101" t="s">
        <v>55</v>
      </c>
      <c r="X5480" s="101" t="s">
        <v>7560</v>
      </c>
      <c r="Y5480" s="101" t="s">
        <v>20</v>
      </c>
    </row>
    <row r="5481">
      <c r="A5481" s="103" t="s">
        <v>63</v>
      </c>
      <c r="B5481" s="99"/>
      <c r="C5481" s="100" t="s">
        <v>10543</v>
      </c>
      <c r="D5481" s="101" t="s">
        <v>122</v>
      </c>
      <c r="E5481" s="101" t="s">
        <v>10544</v>
      </c>
      <c r="F5481" s="99"/>
      <c r="G5481" s="99"/>
      <c r="H5481" s="99"/>
      <c r="I5481" s="99"/>
      <c r="J5481" s="99"/>
      <c r="K5481" s="99"/>
      <c r="L5481" s="99"/>
      <c r="M5481" s="99"/>
      <c r="N5481" s="99"/>
      <c r="O5481" s="99"/>
      <c r="P5481" s="99"/>
      <c r="Q5481" s="99"/>
      <c r="R5481" s="99"/>
      <c r="S5481" s="100">
        <v>1.0</v>
      </c>
      <c r="T5481" s="100">
        <v>1.0</v>
      </c>
      <c r="U5481" s="101" t="s">
        <v>7558</v>
      </c>
      <c r="V5481" s="101" t="s">
        <v>7559</v>
      </c>
      <c r="W5481" s="101" t="s">
        <v>55</v>
      </c>
      <c r="X5481" s="101" t="s">
        <v>7560</v>
      </c>
      <c r="Y5481" s="101" t="s">
        <v>20</v>
      </c>
    </row>
    <row r="5482">
      <c r="A5482" s="98" t="s">
        <v>64</v>
      </c>
      <c r="B5482" s="99"/>
      <c r="C5482" s="100" t="s">
        <v>10545</v>
      </c>
      <c r="D5482" s="101" t="s">
        <v>122</v>
      </c>
      <c r="E5482" s="101" t="s">
        <v>10546</v>
      </c>
      <c r="F5482" s="99"/>
      <c r="G5482" s="99"/>
      <c r="H5482" s="99"/>
      <c r="I5482" s="99"/>
      <c r="J5482" s="99"/>
      <c r="K5482" s="99"/>
      <c r="L5482" s="99"/>
      <c r="M5482" s="99"/>
      <c r="N5482" s="99"/>
      <c r="O5482" s="99"/>
      <c r="P5482" s="99"/>
      <c r="Q5482" s="99"/>
      <c r="R5482" s="99"/>
      <c r="S5482" s="100">
        <v>1.0</v>
      </c>
      <c r="T5482" s="100">
        <v>1.0</v>
      </c>
      <c r="U5482" s="101" t="s">
        <v>7558</v>
      </c>
      <c r="V5482" s="101" t="s">
        <v>7559</v>
      </c>
      <c r="W5482" s="101" t="s">
        <v>55</v>
      </c>
      <c r="X5482" s="101" t="s">
        <v>7560</v>
      </c>
      <c r="Y5482" s="101" t="s">
        <v>20</v>
      </c>
    </row>
    <row r="5483">
      <c r="A5483" s="103" t="s">
        <v>60</v>
      </c>
      <c r="B5483" s="99"/>
      <c r="C5483" s="100" t="s">
        <v>10547</v>
      </c>
      <c r="D5483" s="101" t="s">
        <v>122</v>
      </c>
      <c r="E5483" s="101" t="s">
        <v>10548</v>
      </c>
      <c r="F5483" s="99"/>
      <c r="G5483" s="99"/>
      <c r="H5483" s="99"/>
      <c r="I5483" s="99"/>
      <c r="J5483" s="99"/>
      <c r="K5483" s="99"/>
      <c r="L5483" s="99"/>
      <c r="M5483" s="99"/>
      <c r="N5483" s="99"/>
      <c r="O5483" s="99"/>
      <c r="P5483" s="99"/>
      <c r="Q5483" s="99"/>
      <c r="R5483" s="99"/>
      <c r="S5483" s="100">
        <v>1.0</v>
      </c>
      <c r="T5483" s="100">
        <v>1.0</v>
      </c>
      <c r="U5483" s="101" t="s">
        <v>7558</v>
      </c>
      <c r="V5483" s="101" t="s">
        <v>7559</v>
      </c>
      <c r="W5483" s="101" t="s">
        <v>55</v>
      </c>
      <c r="X5483" s="101" t="s">
        <v>7560</v>
      </c>
      <c r="Y5483" s="101" t="s">
        <v>20</v>
      </c>
    </row>
    <row r="5484">
      <c r="A5484" s="103" t="s">
        <v>63</v>
      </c>
      <c r="B5484" s="99"/>
      <c r="C5484" s="100" t="s">
        <v>10549</v>
      </c>
      <c r="D5484" s="101" t="s">
        <v>122</v>
      </c>
      <c r="E5484" s="101" t="s">
        <v>10550</v>
      </c>
      <c r="F5484" s="99"/>
      <c r="G5484" s="99"/>
      <c r="H5484" s="99"/>
      <c r="I5484" s="99"/>
      <c r="J5484" s="99"/>
      <c r="K5484" s="99"/>
      <c r="L5484" s="99"/>
      <c r="M5484" s="99"/>
      <c r="N5484" s="99"/>
      <c r="O5484" s="99"/>
      <c r="P5484" s="99"/>
      <c r="Q5484" s="99"/>
      <c r="R5484" s="99"/>
      <c r="S5484" s="100">
        <v>1.0</v>
      </c>
      <c r="T5484" s="100">
        <v>1.0</v>
      </c>
      <c r="U5484" s="101" t="s">
        <v>7558</v>
      </c>
      <c r="V5484" s="101" t="s">
        <v>7559</v>
      </c>
      <c r="W5484" s="101" t="s">
        <v>55</v>
      </c>
      <c r="X5484" s="101" t="s">
        <v>7560</v>
      </c>
      <c r="Y5484" s="101" t="s">
        <v>20</v>
      </c>
    </row>
    <row r="5485">
      <c r="A5485" s="98" t="s">
        <v>93</v>
      </c>
      <c r="B5485" s="99"/>
      <c r="C5485" s="100" t="s">
        <v>10551</v>
      </c>
      <c r="D5485" s="101" t="s">
        <v>122</v>
      </c>
      <c r="E5485" s="101" t="s">
        <v>10552</v>
      </c>
      <c r="F5485" s="99"/>
      <c r="G5485" s="99"/>
      <c r="H5485" s="99"/>
      <c r="I5485" s="99"/>
      <c r="J5485" s="99"/>
      <c r="K5485" s="99"/>
      <c r="L5485" s="99"/>
      <c r="M5485" s="99"/>
      <c r="N5485" s="99"/>
      <c r="O5485" s="99"/>
      <c r="P5485" s="99"/>
      <c r="Q5485" s="99"/>
      <c r="R5485" s="99"/>
      <c r="S5485" s="100">
        <v>1.0</v>
      </c>
      <c r="T5485" s="100">
        <v>1.0</v>
      </c>
      <c r="U5485" s="101" t="s">
        <v>7558</v>
      </c>
      <c r="V5485" s="101" t="s">
        <v>7559</v>
      </c>
      <c r="W5485" s="101" t="s">
        <v>55</v>
      </c>
      <c r="X5485" s="101" t="s">
        <v>7560</v>
      </c>
      <c r="Y5485" s="101" t="s">
        <v>20</v>
      </c>
    </row>
    <row r="5486">
      <c r="A5486" s="103" t="s">
        <v>87</v>
      </c>
      <c r="B5486" s="99"/>
      <c r="C5486" s="100" t="s">
        <v>10553</v>
      </c>
      <c r="D5486" s="101" t="s">
        <v>122</v>
      </c>
      <c r="E5486" s="101" t="s">
        <v>10554</v>
      </c>
      <c r="F5486" s="99"/>
      <c r="G5486" s="99"/>
      <c r="H5486" s="99"/>
      <c r="I5486" s="99"/>
      <c r="J5486" s="99"/>
      <c r="K5486" s="99"/>
      <c r="L5486" s="99"/>
      <c r="M5486" s="99"/>
      <c r="N5486" s="99"/>
      <c r="O5486" s="99"/>
      <c r="P5486" s="99"/>
      <c r="Q5486" s="99"/>
      <c r="R5486" s="99"/>
      <c r="S5486" s="100">
        <v>1.0</v>
      </c>
      <c r="T5486" s="100">
        <v>1.0</v>
      </c>
      <c r="U5486" s="101" t="s">
        <v>7558</v>
      </c>
      <c r="V5486" s="101" t="s">
        <v>7559</v>
      </c>
      <c r="W5486" s="101" t="s">
        <v>55</v>
      </c>
      <c r="X5486" s="101" t="s">
        <v>7560</v>
      </c>
      <c r="Y5486" s="101" t="s">
        <v>20</v>
      </c>
    </row>
    <row r="5487">
      <c r="A5487" s="98" t="s">
        <v>67</v>
      </c>
      <c r="B5487" s="99"/>
      <c r="C5487" s="100" t="s">
        <v>10555</v>
      </c>
      <c r="D5487" s="101" t="s">
        <v>122</v>
      </c>
      <c r="E5487" s="101" t="s">
        <v>10556</v>
      </c>
      <c r="F5487" s="99"/>
      <c r="G5487" s="99"/>
      <c r="H5487" s="99"/>
      <c r="I5487" s="99"/>
      <c r="J5487" s="99"/>
      <c r="K5487" s="99"/>
      <c r="L5487" s="99"/>
      <c r="M5487" s="99"/>
      <c r="N5487" s="99"/>
      <c r="O5487" s="99"/>
      <c r="P5487" s="99"/>
      <c r="Q5487" s="99"/>
      <c r="R5487" s="99"/>
      <c r="S5487" s="100">
        <v>1.0</v>
      </c>
      <c r="T5487" s="100">
        <v>1.0</v>
      </c>
      <c r="U5487" s="101" t="s">
        <v>7558</v>
      </c>
      <c r="V5487" s="101" t="s">
        <v>7559</v>
      </c>
      <c r="W5487" s="101" t="s">
        <v>55</v>
      </c>
      <c r="X5487" s="101" t="s">
        <v>7560</v>
      </c>
      <c r="Y5487" s="101" t="s">
        <v>20</v>
      </c>
    </row>
    <row r="5488">
      <c r="A5488" s="103" t="s">
        <v>63</v>
      </c>
      <c r="B5488" s="99"/>
      <c r="C5488" s="100" t="s">
        <v>10557</v>
      </c>
      <c r="D5488" s="101" t="s">
        <v>122</v>
      </c>
      <c r="E5488" s="101" t="s">
        <v>10558</v>
      </c>
      <c r="F5488" s="99"/>
      <c r="G5488" s="99"/>
      <c r="H5488" s="99"/>
      <c r="I5488" s="99"/>
      <c r="J5488" s="99"/>
      <c r="K5488" s="99"/>
      <c r="L5488" s="99"/>
      <c r="M5488" s="99"/>
      <c r="N5488" s="99"/>
      <c r="O5488" s="99"/>
      <c r="P5488" s="99"/>
      <c r="Q5488" s="99"/>
      <c r="R5488" s="99"/>
      <c r="S5488" s="100">
        <v>1.0</v>
      </c>
      <c r="T5488" s="100">
        <v>1.0</v>
      </c>
      <c r="U5488" s="101" t="s">
        <v>7558</v>
      </c>
      <c r="V5488" s="101" t="s">
        <v>7559</v>
      </c>
      <c r="W5488" s="101" t="s">
        <v>55</v>
      </c>
      <c r="X5488" s="101" t="s">
        <v>7560</v>
      </c>
      <c r="Y5488" s="101" t="s">
        <v>20</v>
      </c>
    </row>
    <row r="5489">
      <c r="A5489" s="98" t="s">
        <v>77</v>
      </c>
      <c r="B5489" s="99"/>
      <c r="C5489" s="100" t="s">
        <v>10559</v>
      </c>
      <c r="D5489" s="101" t="s">
        <v>135</v>
      </c>
      <c r="E5489" s="101" t="s">
        <v>10560</v>
      </c>
      <c r="F5489" s="99"/>
      <c r="G5489" s="99"/>
      <c r="H5489" s="99"/>
      <c r="I5489" s="99"/>
      <c r="J5489" s="99"/>
      <c r="K5489" s="99"/>
      <c r="L5489" s="99"/>
      <c r="M5489" s="99"/>
      <c r="N5489" s="99"/>
      <c r="O5489" s="99"/>
      <c r="P5489" s="99"/>
      <c r="Q5489" s="99"/>
      <c r="R5489" s="99"/>
      <c r="S5489" s="100">
        <v>1.0</v>
      </c>
      <c r="T5489" s="100">
        <v>1.0</v>
      </c>
      <c r="U5489" s="101" t="s">
        <v>7558</v>
      </c>
      <c r="V5489" s="101" t="s">
        <v>7559</v>
      </c>
      <c r="W5489" s="101" t="s">
        <v>55</v>
      </c>
      <c r="X5489" s="101" t="s">
        <v>7560</v>
      </c>
      <c r="Y5489" s="101" t="s">
        <v>20</v>
      </c>
    </row>
    <row r="5490">
      <c r="A5490" s="98" t="s">
        <v>67</v>
      </c>
      <c r="B5490" s="99"/>
      <c r="C5490" s="100" t="s">
        <v>10561</v>
      </c>
      <c r="D5490" s="101" t="s">
        <v>135</v>
      </c>
      <c r="E5490" s="101" t="s">
        <v>10562</v>
      </c>
      <c r="F5490" s="99"/>
      <c r="G5490" s="99"/>
      <c r="H5490" s="99"/>
      <c r="I5490" s="99"/>
      <c r="J5490" s="99"/>
      <c r="K5490" s="99"/>
      <c r="L5490" s="99"/>
      <c r="M5490" s="99"/>
      <c r="N5490" s="99"/>
      <c r="O5490" s="99"/>
      <c r="P5490" s="99"/>
      <c r="Q5490" s="99"/>
      <c r="R5490" s="99"/>
      <c r="S5490" s="100">
        <v>1.0</v>
      </c>
      <c r="T5490" s="100">
        <v>1.0</v>
      </c>
      <c r="U5490" s="101" t="s">
        <v>7558</v>
      </c>
      <c r="V5490" s="101" t="s">
        <v>7559</v>
      </c>
      <c r="W5490" s="101" t="s">
        <v>55</v>
      </c>
      <c r="X5490" s="101" t="s">
        <v>7560</v>
      </c>
      <c r="Y5490" s="101" t="s">
        <v>20</v>
      </c>
    </row>
    <row r="5491">
      <c r="A5491" s="98" t="s">
        <v>64</v>
      </c>
      <c r="B5491" s="99"/>
      <c r="C5491" s="100" t="s">
        <v>10563</v>
      </c>
      <c r="D5491" s="101" t="s">
        <v>158</v>
      </c>
      <c r="E5491" s="101" t="s">
        <v>10564</v>
      </c>
      <c r="F5491" s="99"/>
      <c r="G5491" s="99"/>
      <c r="H5491" s="99"/>
      <c r="I5491" s="99"/>
      <c r="J5491" s="99"/>
      <c r="K5491" s="99"/>
      <c r="L5491" s="99"/>
      <c r="M5491" s="99"/>
      <c r="N5491" s="99"/>
      <c r="O5491" s="99"/>
      <c r="P5491" s="99"/>
      <c r="Q5491" s="99"/>
      <c r="R5491" s="99"/>
      <c r="S5491" s="100">
        <v>1.0</v>
      </c>
      <c r="T5491" s="100">
        <v>1.0</v>
      </c>
      <c r="U5491" s="101" t="s">
        <v>7558</v>
      </c>
      <c r="V5491" s="101" t="s">
        <v>7559</v>
      </c>
      <c r="W5491" s="101" t="s">
        <v>55</v>
      </c>
      <c r="X5491" s="101" t="s">
        <v>7560</v>
      </c>
      <c r="Y5491" s="101" t="s">
        <v>20</v>
      </c>
    </row>
    <row r="5492">
      <c r="A5492" s="98" t="s">
        <v>64</v>
      </c>
      <c r="B5492" s="99"/>
      <c r="C5492" s="100" t="s">
        <v>10565</v>
      </c>
      <c r="D5492" s="101" t="s">
        <v>122</v>
      </c>
      <c r="E5492" s="101" t="s">
        <v>10566</v>
      </c>
      <c r="F5492" s="99"/>
      <c r="G5492" s="99"/>
      <c r="H5492" s="99"/>
      <c r="I5492" s="99"/>
      <c r="J5492" s="99"/>
      <c r="K5492" s="99"/>
      <c r="L5492" s="99"/>
      <c r="M5492" s="99"/>
      <c r="N5492" s="99"/>
      <c r="O5492" s="99"/>
      <c r="P5492" s="99"/>
      <c r="Q5492" s="99"/>
      <c r="R5492" s="99"/>
      <c r="S5492" s="100">
        <v>1.0</v>
      </c>
      <c r="T5492" s="100">
        <v>1.0</v>
      </c>
      <c r="U5492" s="101" t="s">
        <v>7558</v>
      </c>
      <c r="V5492" s="101" t="s">
        <v>7559</v>
      </c>
      <c r="W5492" s="101" t="s">
        <v>55</v>
      </c>
      <c r="X5492" s="101" t="s">
        <v>7560</v>
      </c>
      <c r="Y5492" s="101" t="s">
        <v>20</v>
      </c>
    </row>
    <row r="5493">
      <c r="A5493" s="98" t="s">
        <v>93</v>
      </c>
      <c r="B5493" s="99"/>
      <c r="C5493" s="100" t="s">
        <v>10567</v>
      </c>
      <c r="D5493" s="101" t="s">
        <v>135</v>
      </c>
      <c r="E5493" s="101" t="s">
        <v>10568</v>
      </c>
      <c r="F5493" s="99"/>
      <c r="G5493" s="99"/>
      <c r="H5493" s="99"/>
      <c r="I5493" s="99"/>
      <c r="J5493" s="99"/>
      <c r="K5493" s="99"/>
      <c r="L5493" s="99"/>
      <c r="M5493" s="99"/>
      <c r="N5493" s="99"/>
      <c r="O5493" s="99"/>
      <c r="P5493" s="99"/>
      <c r="Q5493" s="99"/>
      <c r="R5493" s="99"/>
      <c r="S5493" s="100">
        <v>1.0</v>
      </c>
      <c r="T5493" s="100">
        <v>1.0</v>
      </c>
      <c r="U5493" s="101" t="s">
        <v>7558</v>
      </c>
      <c r="V5493" s="101" t="s">
        <v>7559</v>
      </c>
      <c r="W5493" s="101" t="s">
        <v>55</v>
      </c>
      <c r="X5493" s="101" t="s">
        <v>7560</v>
      </c>
      <c r="Y5493" s="101" t="s">
        <v>20</v>
      </c>
    </row>
    <row r="5494">
      <c r="A5494" s="98" t="s">
        <v>93</v>
      </c>
      <c r="B5494" s="99"/>
      <c r="C5494" s="100" t="s">
        <v>10569</v>
      </c>
      <c r="D5494" s="101" t="s">
        <v>825</v>
      </c>
      <c r="E5494" s="101" t="s">
        <v>10570</v>
      </c>
      <c r="F5494" s="99"/>
      <c r="G5494" s="99"/>
      <c r="H5494" s="99"/>
      <c r="I5494" s="99"/>
      <c r="J5494" s="99"/>
      <c r="K5494" s="99"/>
      <c r="L5494" s="99"/>
      <c r="M5494" s="99"/>
      <c r="N5494" s="99"/>
      <c r="O5494" s="99"/>
      <c r="P5494" s="99"/>
      <c r="Q5494" s="99"/>
      <c r="R5494" s="99"/>
      <c r="S5494" s="100">
        <v>1.0</v>
      </c>
      <c r="T5494" s="100">
        <v>1.0</v>
      </c>
      <c r="U5494" s="101" t="s">
        <v>7558</v>
      </c>
      <c r="V5494" s="101" t="s">
        <v>7559</v>
      </c>
      <c r="W5494" s="101" t="s">
        <v>55</v>
      </c>
      <c r="X5494" s="101" t="s">
        <v>7560</v>
      </c>
      <c r="Y5494" s="101" t="s">
        <v>20</v>
      </c>
    </row>
    <row r="5495">
      <c r="A5495" s="103" t="s">
        <v>63</v>
      </c>
      <c r="B5495" s="99"/>
      <c r="C5495" s="100" t="s">
        <v>1952</v>
      </c>
      <c r="D5495" s="101" t="s">
        <v>191</v>
      </c>
      <c r="E5495" s="101" t="s">
        <v>1953</v>
      </c>
      <c r="F5495" s="99"/>
      <c r="G5495" s="99"/>
      <c r="H5495" s="99"/>
      <c r="I5495" s="99"/>
      <c r="J5495" s="99"/>
      <c r="K5495" s="99"/>
      <c r="L5495" s="99"/>
      <c r="M5495" s="99"/>
      <c r="N5495" s="99"/>
      <c r="O5495" s="99"/>
      <c r="P5495" s="99"/>
      <c r="Q5495" s="99"/>
      <c r="R5495" s="99"/>
      <c r="S5495" s="100">
        <v>1.0</v>
      </c>
      <c r="T5495" s="100">
        <v>1.0</v>
      </c>
      <c r="U5495" s="101" t="s">
        <v>7558</v>
      </c>
      <c r="V5495" s="101" t="s">
        <v>7559</v>
      </c>
      <c r="W5495" s="101" t="s">
        <v>55</v>
      </c>
      <c r="X5495" s="101" t="s">
        <v>7560</v>
      </c>
      <c r="Y5495" s="101" t="s">
        <v>20</v>
      </c>
    </row>
    <row r="5496">
      <c r="A5496" s="98" t="s">
        <v>93</v>
      </c>
      <c r="B5496" s="99"/>
      <c r="C5496" s="100" t="s">
        <v>10571</v>
      </c>
      <c r="D5496" s="101" t="s">
        <v>135</v>
      </c>
      <c r="E5496" s="101" t="s">
        <v>10572</v>
      </c>
      <c r="F5496" s="99"/>
      <c r="G5496" s="99"/>
      <c r="H5496" s="99"/>
      <c r="I5496" s="99"/>
      <c r="J5496" s="99"/>
      <c r="K5496" s="99"/>
      <c r="L5496" s="99"/>
      <c r="M5496" s="99"/>
      <c r="N5496" s="99"/>
      <c r="O5496" s="99"/>
      <c r="P5496" s="99"/>
      <c r="Q5496" s="99"/>
      <c r="R5496" s="99"/>
      <c r="S5496" s="100">
        <v>1.0</v>
      </c>
      <c r="T5496" s="100">
        <v>1.0</v>
      </c>
      <c r="U5496" s="101" t="s">
        <v>7558</v>
      </c>
      <c r="V5496" s="101" t="s">
        <v>7559</v>
      </c>
      <c r="W5496" s="101" t="s">
        <v>55</v>
      </c>
      <c r="X5496" s="101" t="s">
        <v>7560</v>
      </c>
      <c r="Y5496" s="101" t="s">
        <v>20</v>
      </c>
    </row>
    <row r="5497">
      <c r="A5497" s="98" t="s">
        <v>67</v>
      </c>
      <c r="B5497" s="99"/>
      <c r="C5497" s="100" t="s">
        <v>10573</v>
      </c>
      <c r="D5497" s="101" t="s">
        <v>191</v>
      </c>
      <c r="E5497" s="101" t="s">
        <v>10574</v>
      </c>
      <c r="F5497" s="99"/>
      <c r="G5497" s="99"/>
      <c r="H5497" s="99"/>
      <c r="I5497" s="99"/>
      <c r="J5497" s="99"/>
      <c r="K5497" s="99"/>
      <c r="L5497" s="99"/>
      <c r="M5497" s="99"/>
      <c r="N5497" s="99"/>
      <c r="O5497" s="99"/>
      <c r="P5497" s="99"/>
      <c r="Q5497" s="99"/>
      <c r="R5497" s="99"/>
      <c r="S5497" s="100">
        <v>1.0</v>
      </c>
      <c r="T5497" s="100">
        <v>1.0</v>
      </c>
      <c r="U5497" s="101" t="s">
        <v>7558</v>
      </c>
      <c r="V5497" s="101" t="s">
        <v>7559</v>
      </c>
      <c r="W5497" s="101" t="s">
        <v>55</v>
      </c>
      <c r="X5497" s="101" t="s">
        <v>7560</v>
      </c>
      <c r="Y5497" s="101" t="s">
        <v>20</v>
      </c>
    </row>
    <row r="5498">
      <c r="A5498" s="98" t="s">
        <v>93</v>
      </c>
      <c r="B5498" s="99"/>
      <c r="C5498" s="100" t="s">
        <v>10575</v>
      </c>
      <c r="D5498" s="101" t="s">
        <v>135</v>
      </c>
      <c r="E5498" s="101" t="s">
        <v>10576</v>
      </c>
      <c r="F5498" s="99"/>
      <c r="G5498" s="99"/>
      <c r="H5498" s="99"/>
      <c r="I5498" s="99"/>
      <c r="J5498" s="99"/>
      <c r="K5498" s="99"/>
      <c r="L5498" s="99"/>
      <c r="M5498" s="99"/>
      <c r="N5498" s="99"/>
      <c r="O5498" s="99"/>
      <c r="P5498" s="99"/>
      <c r="Q5498" s="99"/>
      <c r="R5498" s="99"/>
      <c r="S5498" s="100">
        <v>1.0</v>
      </c>
      <c r="T5498" s="100">
        <v>1.0</v>
      </c>
      <c r="U5498" s="101" t="s">
        <v>7558</v>
      </c>
      <c r="V5498" s="101" t="s">
        <v>7559</v>
      </c>
      <c r="W5498" s="101" t="s">
        <v>55</v>
      </c>
      <c r="X5498" s="101" t="s">
        <v>7560</v>
      </c>
      <c r="Y5498" s="101" t="s">
        <v>20</v>
      </c>
    </row>
    <row r="5499">
      <c r="A5499" s="98" t="s">
        <v>64</v>
      </c>
      <c r="B5499" s="99"/>
      <c r="C5499" s="100" t="s">
        <v>10577</v>
      </c>
      <c r="D5499" s="101" t="s">
        <v>122</v>
      </c>
      <c r="E5499" s="101" t="s">
        <v>10578</v>
      </c>
      <c r="F5499" s="99"/>
      <c r="G5499" s="99"/>
      <c r="H5499" s="99"/>
      <c r="I5499" s="99"/>
      <c r="J5499" s="99"/>
      <c r="K5499" s="99"/>
      <c r="L5499" s="99"/>
      <c r="M5499" s="99"/>
      <c r="N5499" s="99"/>
      <c r="O5499" s="99"/>
      <c r="P5499" s="99"/>
      <c r="Q5499" s="99"/>
      <c r="R5499" s="99"/>
      <c r="S5499" s="100">
        <v>1.0</v>
      </c>
      <c r="T5499" s="100">
        <v>1.0</v>
      </c>
      <c r="U5499" s="101" t="s">
        <v>7558</v>
      </c>
      <c r="V5499" s="101" t="s">
        <v>7559</v>
      </c>
      <c r="W5499" s="101" t="s">
        <v>55</v>
      </c>
      <c r="X5499" s="101" t="s">
        <v>7560</v>
      </c>
      <c r="Y5499" s="101" t="s">
        <v>20</v>
      </c>
    </row>
    <row r="5500">
      <c r="A5500" s="103" t="s">
        <v>63</v>
      </c>
      <c r="B5500" s="99"/>
      <c r="C5500" s="100" t="s">
        <v>1958</v>
      </c>
      <c r="D5500" s="101" t="s">
        <v>135</v>
      </c>
      <c r="E5500" s="101" t="s">
        <v>1959</v>
      </c>
      <c r="F5500" s="99"/>
      <c r="G5500" s="99"/>
      <c r="H5500" s="99"/>
      <c r="I5500" s="99"/>
      <c r="J5500" s="99"/>
      <c r="K5500" s="99"/>
      <c r="L5500" s="99"/>
      <c r="M5500" s="99"/>
      <c r="N5500" s="99"/>
      <c r="O5500" s="99"/>
      <c r="P5500" s="99"/>
      <c r="Q5500" s="99"/>
      <c r="R5500" s="99"/>
      <c r="S5500" s="100">
        <v>1.0</v>
      </c>
      <c r="T5500" s="100">
        <v>1.0</v>
      </c>
      <c r="U5500" s="101" t="s">
        <v>7558</v>
      </c>
      <c r="V5500" s="101" t="s">
        <v>7559</v>
      </c>
      <c r="W5500" s="101" t="s">
        <v>55</v>
      </c>
      <c r="X5500" s="101" t="s">
        <v>7560</v>
      </c>
      <c r="Y5500" s="101" t="s">
        <v>20</v>
      </c>
    </row>
    <row r="5501">
      <c r="A5501" s="98" t="s">
        <v>93</v>
      </c>
      <c r="B5501" s="99"/>
      <c r="C5501" s="100" t="s">
        <v>10579</v>
      </c>
      <c r="D5501" s="101" t="s">
        <v>122</v>
      </c>
      <c r="E5501" s="101" t="s">
        <v>10580</v>
      </c>
      <c r="F5501" s="99"/>
      <c r="G5501" s="99"/>
      <c r="H5501" s="99"/>
      <c r="I5501" s="99"/>
      <c r="J5501" s="99"/>
      <c r="K5501" s="99"/>
      <c r="L5501" s="99"/>
      <c r="M5501" s="99"/>
      <c r="N5501" s="99"/>
      <c r="O5501" s="99"/>
      <c r="P5501" s="99"/>
      <c r="Q5501" s="99"/>
      <c r="R5501" s="99"/>
      <c r="S5501" s="100">
        <v>1.0</v>
      </c>
      <c r="T5501" s="100">
        <v>1.0</v>
      </c>
      <c r="U5501" s="101" t="s">
        <v>7558</v>
      </c>
      <c r="V5501" s="101" t="s">
        <v>7559</v>
      </c>
      <c r="W5501" s="101" t="s">
        <v>55</v>
      </c>
      <c r="X5501" s="101" t="s">
        <v>7560</v>
      </c>
      <c r="Y5501" s="101" t="s">
        <v>20</v>
      </c>
    </row>
    <row r="5502">
      <c r="A5502" s="98" t="s">
        <v>93</v>
      </c>
      <c r="B5502" s="99"/>
      <c r="C5502" s="100" t="s">
        <v>10581</v>
      </c>
      <c r="D5502" s="101" t="s">
        <v>191</v>
      </c>
      <c r="E5502" s="101" t="s">
        <v>10582</v>
      </c>
      <c r="F5502" s="99"/>
      <c r="G5502" s="99"/>
      <c r="H5502" s="99"/>
      <c r="I5502" s="99"/>
      <c r="J5502" s="99"/>
      <c r="K5502" s="99"/>
      <c r="L5502" s="99"/>
      <c r="M5502" s="99"/>
      <c r="N5502" s="99"/>
      <c r="O5502" s="99"/>
      <c r="P5502" s="99"/>
      <c r="Q5502" s="99"/>
      <c r="R5502" s="99"/>
      <c r="S5502" s="100">
        <v>1.0</v>
      </c>
      <c r="T5502" s="100">
        <v>1.0</v>
      </c>
      <c r="U5502" s="101" t="s">
        <v>7558</v>
      </c>
      <c r="V5502" s="101" t="s">
        <v>7559</v>
      </c>
      <c r="W5502" s="101" t="s">
        <v>55</v>
      </c>
      <c r="X5502" s="101" t="s">
        <v>7560</v>
      </c>
      <c r="Y5502" s="101" t="s">
        <v>20</v>
      </c>
    </row>
    <row r="5503">
      <c r="A5503" s="98" t="s">
        <v>93</v>
      </c>
      <c r="B5503" s="99"/>
      <c r="C5503" s="100" t="s">
        <v>10583</v>
      </c>
      <c r="D5503" s="101" t="s">
        <v>122</v>
      </c>
      <c r="E5503" s="101" t="s">
        <v>10584</v>
      </c>
      <c r="F5503" s="99"/>
      <c r="G5503" s="99"/>
      <c r="H5503" s="99"/>
      <c r="I5503" s="99"/>
      <c r="J5503" s="99"/>
      <c r="K5503" s="99"/>
      <c r="L5503" s="99"/>
      <c r="M5503" s="99"/>
      <c r="N5503" s="99"/>
      <c r="O5503" s="99"/>
      <c r="P5503" s="99"/>
      <c r="Q5503" s="99"/>
      <c r="R5503" s="99"/>
      <c r="S5503" s="100">
        <v>1.0</v>
      </c>
      <c r="T5503" s="100">
        <v>1.0</v>
      </c>
      <c r="U5503" s="101" t="s">
        <v>7558</v>
      </c>
      <c r="V5503" s="101" t="s">
        <v>7559</v>
      </c>
      <c r="W5503" s="101" t="s">
        <v>55</v>
      </c>
      <c r="X5503" s="101" t="s">
        <v>7560</v>
      </c>
      <c r="Y5503" s="101" t="s">
        <v>20</v>
      </c>
    </row>
    <row r="5504">
      <c r="A5504" s="98" t="s">
        <v>64</v>
      </c>
      <c r="B5504" s="99"/>
      <c r="C5504" s="100" t="s">
        <v>10585</v>
      </c>
      <c r="D5504" s="101" t="s">
        <v>122</v>
      </c>
      <c r="E5504" s="101" t="s">
        <v>10586</v>
      </c>
      <c r="F5504" s="99"/>
      <c r="G5504" s="99"/>
      <c r="H5504" s="99"/>
      <c r="I5504" s="99"/>
      <c r="J5504" s="99"/>
      <c r="K5504" s="99"/>
      <c r="L5504" s="99"/>
      <c r="M5504" s="99"/>
      <c r="N5504" s="99"/>
      <c r="O5504" s="99"/>
      <c r="P5504" s="99"/>
      <c r="Q5504" s="99"/>
      <c r="R5504" s="99"/>
      <c r="S5504" s="100">
        <v>1.0</v>
      </c>
      <c r="T5504" s="100">
        <v>1.0</v>
      </c>
      <c r="U5504" s="101" t="s">
        <v>7558</v>
      </c>
      <c r="V5504" s="101" t="s">
        <v>7559</v>
      </c>
      <c r="W5504" s="101" t="s">
        <v>55</v>
      </c>
      <c r="X5504" s="101" t="s">
        <v>7560</v>
      </c>
      <c r="Y5504" s="101" t="s">
        <v>20</v>
      </c>
    </row>
    <row r="5505">
      <c r="A5505" s="103" t="s">
        <v>63</v>
      </c>
      <c r="B5505" s="99"/>
      <c r="C5505" s="100" t="s">
        <v>1967</v>
      </c>
      <c r="D5505" s="101" t="s">
        <v>122</v>
      </c>
      <c r="E5505" s="101" t="s">
        <v>1968</v>
      </c>
      <c r="F5505" s="99"/>
      <c r="G5505" s="99"/>
      <c r="H5505" s="99"/>
      <c r="I5505" s="99"/>
      <c r="J5505" s="99"/>
      <c r="K5505" s="99"/>
      <c r="L5505" s="99"/>
      <c r="M5505" s="99"/>
      <c r="N5505" s="99"/>
      <c r="O5505" s="99"/>
      <c r="P5505" s="99"/>
      <c r="Q5505" s="99"/>
      <c r="R5505" s="99"/>
      <c r="S5505" s="100">
        <v>1.0</v>
      </c>
      <c r="T5505" s="100">
        <v>1.0</v>
      </c>
      <c r="U5505" s="101" t="s">
        <v>7558</v>
      </c>
      <c r="V5505" s="101" t="s">
        <v>7559</v>
      </c>
      <c r="W5505" s="101" t="s">
        <v>55</v>
      </c>
      <c r="X5505" s="101" t="s">
        <v>7560</v>
      </c>
      <c r="Y5505" s="101" t="s">
        <v>20</v>
      </c>
    </row>
    <row r="5506">
      <c r="A5506" s="98" t="s">
        <v>64</v>
      </c>
      <c r="B5506" s="99"/>
      <c r="C5506" s="100" t="s">
        <v>10587</v>
      </c>
      <c r="D5506" s="101" t="s">
        <v>122</v>
      </c>
      <c r="E5506" s="101" t="s">
        <v>10588</v>
      </c>
      <c r="F5506" s="99"/>
      <c r="G5506" s="99"/>
      <c r="H5506" s="99"/>
      <c r="I5506" s="99"/>
      <c r="J5506" s="99"/>
      <c r="K5506" s="99"/>
      <c r="L5506" s="99"/>
      <c r="M5506" s="99"/>
      <c r="N5506" s="99"/>
      <c r="O5506" s="99"/>
      <c r="P5506" s="99"/>
      <c r="Q5506" s="99"/>
      <c r="R5506" s="99"/>
      <c r="S5506" s="100">
        <v>1.0</v>
      </c>
      <c r="T5506" s="100">
        <v>1.0</v>
      </c>
      <c r="U5506" s="101" t="s">
        <v>7558</v>
      </c>
      <c r="V5506" s="101" t="s">
        <v>7559</v>
      </c>
      <c r="W5506" s="101" t="s">
        <v>55</v>
      </c>
      <c r="X5506" s="101" t="s">
        <v>7560</v>
      </c>
      <c r="Y5506" s="101" t="s">
        <v>20</v>
      </c>
    </row>
    <row r="5507">
      <c r="A5507" s="98" t="s">
        <v>77</v>
      </c>
      <c r="B5507" s="99"/>
      <c r="C5507" s="100" t="s">
        <v>10589</v>
      </c>
      <c r="D5507" s="101" t="s">
        <v>471</v>
      </c>
      <c r="E5507" s="101" t="s">
        <v>10590</v>
      </c>
      <c r="F5507" s="99"/>
      <c r="G5507" s="99"/>
      <c r="H5507" s="99"/>
      <c r="I5507" s="99"/>
      <c r="J5507" s="99"/>
      <c r="K5507" s="99"/>
      <c r="L5507" s="99"/>
      <c r="M5507" s="99"/>
      <c r="N5507" s="99"/>
      <c r="O5507" s="99"/>
      <c r="P5507" s="99"/>
      <c r="Q5507" s="99"/>
      <c r="R5507" s="99"/>
      <c r="S5507" s="100">
        <v>1.0</v>
      </c>
      <c r="T5507" s="100">
        <v>1.0</v>
      </c>
      <c r="U5507" s="101" t="s">
        <v>7558</v>
      </c>
      <c r="V5507" s="101" t="s">
        <v>7559</v>
      </c>
      <c r="W5507" s="101" t="s">
        <v>55</v>
      </c>
      <c r="X5507" s="101" t="s">
        <v>7560</v>
      </c>
      <c r="Y5507" s="101" t="s">
        <v>20</v>
      </c>
    </row>
    <row r="5508">
      <c r="A5508" s="103" t="s">
        <v>63</v>
      </c>
      <c r="B5508" s="99"/>
      <c r="C5508" s="100" t="s">
        <v>10591</v>
      </c>
      <c r="D5508" s="101" t="s">
        <v>135</v>
      </c>
      <c r="E5508" s="101" t="s">
        <v>10592</v>
      </c>
      <c r="F5508" s="99"/>
      <c r="G5508" s="99"/>
      <c r="H5508" s="99"/>
      <c r="I5508" s="99"/>
      <c r="J5508" s="99"/>
      <c r="K5508" s="99"/>
      <c r="L5508" s="99"/>
      <c r="M5508" s="99"/>
      <c r="N5508" s="99"/>
      <c r="O5508" s="99"/>
      <c r="P5508" s="99"/>
      <c r="Q5508" s="99"/>
      <c r="R5508" s="99"/>
      <c r="S5508" s="100">
        <v>1.0</v>
      </c>
      <c r="T5508" s="100">
        <v>1.0</v>
      </c>
      <c r="U5508" s="101" t="s">
        <v>7558</v>
      </c>
      <c r="V5508" s="101" t="s">
        <v>7559</v>
      </c>
      <c r="W5508" s="101" t="s">
        <v>55</v>
      </c>
      <c r="X5508" s="101" t="s">
        <v>7560</v>
      </c>
      <c r="Y5508" s="101" t="s">
        <v>20</v>
      </c>
    </row>
    <row r="5509">
      <c r="A5509" s="103" t="s">
        <v>63</v>
      </c>
      <c r="B5509" s="99"/>
      <c r="C5509" s="100" t="s">
        <v>10593</v>
      </c>
      <c r="D5509" s="101" t="s">
        <v>135</v>
      </c>
      <c r="E5509" s="101" t="s">
        <v>10594</v>
      </c>
      <c r="F5509" s="99"/>
      <c r="G5509" s="99"/>
      <c r="H5509" s="99"/>
      <c r="I5509" s="99"/>
      <c r="J5509" s="99"/>
      <c r="K5509" s="99"/>
      <c r="L5509" s="99"/>
      <c r="M5509" s="99"/>
      <c r="N5509" s="99"/>
      <c r="O5509" s="99"/>
      <c r="P5509" s="99"/>
      <c r="Q5509" s="99"/>
      <c r="R5509" s="99"/>
      <c r="S5509" s="100">
        <v>1.0</v>
      </c>
      <c r="T5509" s="100">
        <v>1.0</v>
      </c>
      <c r="U5509" s="101" t="s">
        <v>7558</v>
      </c>
      <c r="V5509" s="101" t="s">
        <v>7559</v>
      </c>
      <c r="W5509" s="101" t="s">
        <v>55</v>
      </c>
      <c r="X5509" s="101" t="s">
        <v>7560</v>
      </c>
      <c r="Y5509" s="101" t="s">
        <v>20</v>
      </c>
    </row>
    <row r="5510">
      <c r="A5510" s="103" t="s">
        <v>63</v>
      </c>
      <c r="B5510" s="99"/>
      <c r="C5510" s="100" t="s">
        <v>10595</v>
      </c>
      <c r="D5510" s="101" t="s">
        <v>135</v>
      </c>
      <c r="E5510" s="101" t="s">
        <v>10596</v>
      </c>
      <c r="F5510" s="99"/>
      <c r="G5510" s="99"/>
      <c r="H5510" s="99"/>
      <c r="I5510" s="99"/>
      <c r="J5510" s="99"/>
      <c r="K5510" s="99"/>
      <c r="L5510" s="99"/>
      <c r="M5510" s="99"/>
      <c r="N5510" s="99"/>
      <c r="O5510" s="99"/>
      <c r="P5510" s="99"/>
      <c r="Q5510" s="99"/>
      <c r="R5510" s="99"/>
      <c r="S5510" s="100">
        <v>1.0</v>
      </c>
      <c r="T5510" s="100">
        <v>1.0</v>
      </c>
      <c r="U5510" s="101" t="s">
        <v>7558</v>
      </c>
      <c r="V5510" s="101" t="s">
        <v>7559</v>
      </c>
      <c r="W5510" s="101" t="s">
        <v>55</v>
      </c>
      <c r="X5510" s="101" t="s">
        <v>7560</v>
      </c>
      <c r="Y5510" s="101" t="s">
        <v>20</v>
      </c>
    </row>
    <row r="5511">
      <c r="A5511" s="98" t="s">
        <v>64</v>
      </c>
      <c r="B5511" s="99"/>
      <c r="C5511" s="100" t="s">
        <v>10597</v>
      </c>
      <c r="D5511" s="101" t="s">
        <v>122</v>
      </c>
      <c r="E5511" s="101" t="s">
        <v>10598</v>
      </c>
      <c r="F5511" s="99"/>
      <c r="G5511" s="99"/>
      <c r="H5511" s="99"/>
      <c r="I5511" s="99"/>
      <c r="J5511" s="99"/>
      <c r="K5511" s="99"/>
      <c r="L5511" s="99"/>
      <c r="M5511" s="99"/>
      <c r="N5511" s="99"/>
      <c r="O5511" s="99"/>
      <c r="P5511" s="99"/>
      <c r="Q5511" s="99"/>
      <c r="R5511" s="99"/>
      <c r="S5511" s="100">
        <v>1.0</v>
      </c>
      <c r="T5511" s="100">
        <v>1.0</v>
      </c>
      <c r="U5511" s="101" t="s">
        <v>7558</v>
      </c>
      <c r="V5511" s="101" t="s">
        <v>7559</v>
      </c>
      <c r="W5511" s="101" t="s">
        <v>55</v>
      </c>
      <c r="X5511" s="101" t="s">
        <v>7560</v>
      </c>
      <c r="Y5511" s="101" t="s">
        <v>20</v>
      </c>
    </row>
    <row r="5512">
      <c r="A5512" s="98" t="s">
        <v>81</v>
      </c>
      <c r="B5512" s="99"/>
      <c r="C5512" s="100" t="s">
        <v>10599</v>
      </c>
      <c r="D5512" s="101" t="s">
        <v>191</v>
      </c>
      <c r="E5512" s="101" t="s">
        <v>10600</v>
      </c>
      <c r="F5512" s="99"/>
      <c r="G5512" s="99"/>
      <c r="H5512" s="99"/>
      <c r="I5512" s="99"/>
      <c r="J5512" s="99"/>
      <c r="K5512" s="99"/>
      <c r="L5512" s="99"/>
      <c r="M5512" s="99"/>
      <c r="N5512" s="99"/>
      <c r="O5512" s="99"/>
      <c r="P5512" s="99"/>
      <c r="Q5512" s="99"/>
      <c r="R5512" s="99"/>
      <c r="S5512" s="100">
        <v>1.0</v>
      </c>
      <c r="T5512" s="100">
        <v>1.0</v>
      </c>
      <c r="U5512" s="101" t="s">
        <v>7558</v>
      </c>
      <c r="V5512" s="101" t="s">
        <v>7559</v>
      </c>
      <c r="W5512" s="101" t="s">
        <v>55</v>
      </c>
      <c r="X5512" s="101" t="s">
        <v>7560</v>
      </c>
      <c r="Y5512" s="101" t="s">
        <v>20</v>
      </c>
    </row>
    <row r="5513">
      <c r="A5513" s="98" t="s">
        <v>64</v>
      </c>
      <c r="B5513" s="99"/>
      <c r="C5513" s="100" t="s">
        <v>10601</v>
      </c>
      <c r="D5513" s="101" t="s">
        <v>122</v>
      </c>
      <c r="E5513" s="101" t="s">
        <v>10602</v>
      </c>
      <c r="F5513" s="99"/>
      <c r="G5513" s="99"/>
      <c r="H5513" s="99"/>
      <c r="I5513" s="99"/>
      <c r="J5513" s="99"/>
      <c r="K5513" s="99"/>
      <c r="L5513" s="99"/>
      <c r="M5513" s="99"/>
      <c r="N5513" s="99"/>
      <c r="O5513" s="99"/>
      <c r="P5513" s="99"/>
      <c r="Q5513" s="99"/>
      <c r="R5513" s="99"/>
      <c r="S5513" s="100">
        <v>1.0</v>
      </c>
      <c r="T5513" s="100">
        <v>1.0</v>
      </c>
      <c r="U5513" s="101" t="s">
        <v>7558</v>
      </c>
      <c r="V5513" s="101" t="s">
        <v>7559</v>
      </c>
      <c r="W5513" s="101" t="s">
        <v>55</v>
      </c>
      <c r="X5513" s="101" t="s">
        <v>7560</v>
      </c>
      <c r="Y5513" s="101" t="s">
        <v>20</v>
      </c>
    </row>
    <row r="5514">
      <c r="A5514" s="98" t="s">
        <v>64</v>
      </c>
      <c r="B5514" s="99"/>
      <c r="C5514" s="100" t="s">
        <v>10603</v>
      </c>
      <c r="D5514" s="101" t="s">
        <v>122</v>
      </c>
      <c r="E5514" s="101" t="s">
        <v>10604</v>
      </c>
      <c r="F5514" s="99"/>
      <c r="G5514" s="99"/>
      <c r="H5514" s="99"/>
      <c r="I5514" s="99"/>
      <c r="J5514" s="99"/>
      <c r="K5514" s="99"/>
      <c r="L5514" s="99"/>
      <c r="M5514" s="99"/>
      <c r="N5514" s="99"/>
      <c r="O5514" s="99"/>
      <c r="P5514" s="99"/>
      <c r="Q5514" s="99"/>
      <c r="R5514" s="99"/>
      <c r="S5514" s="100">
        <v>1.0</v>
      </c>
      <c r="T5514" s="100">
        <v>1.0</v>
      </c>
      <c r="U5514" s="101" t="s">
        <v>7558</v>
      </c>
      <c r="V5514" s="101" t="s">
        <v>7559</v>
      </c>
      <c r="W5514" s="101" t="s">
        <v>55</v>
      </c>
      <c r="X5514" s="101" t="s">
        <v>7560</v>
      </c>
      <c r="Y5514" s="101" t="s">
        <v>20</v>
      </c>
    </row>
    <row r="5515">
      <c r="A5515" s="103" t="s">
        <v>24</v>
      </c>
      <c r="B5515" s="99"/>
      <c r="C5515" s="100" t="s">
        <v>10605</v>
      </c>
      <c r="D5515" s="101" t="s">
        <v>135</v>
      </c>
      <c r="E5515" s="101" t="s">
        <v>10606</v>
      </c>
      <c r="F5515" s="99"/>
      <c r="G5515" s="99"/>
      <c r="H5515" s="99"/>
      <c r="I5515" s="99"/>
      <c r="J5515" s="99"/>
      <c r="K5515" s="99"/>
      <c r="L5515" s="99"/>
      <c r="M5515" s="99"/>
      <c r="N5515" s="99"/>
      <c r="O5515" s="99"/>
      <c r="P5515" s="99"/>
      <c r="Q5515" s="99"/>
      <c r="R5515" s="99"/>
      <c r="S5515" s="100">
        <v>1.0</v>
      </c>
      <c r="T5515" s="100">
        <v>1.0</v>
      </c>
      <c r="U5515" s="101" t="s">
        <v>7558</v>
      </c>
      <c r="V5515" s="101" t="s">
        <v>7559</v>
      </c>
      <c r="W5515" s="101" t="s">
        <v>55</v>
      </c>
      <c r="X5515" s="101" t="s">
        <v>7560</v>
      </c>
      <c r="Y5515" s="101" t="s">
        <v>20</v>
      </c>
    </row>
    <row r="5516">
      <c r="A5516" s="103" t="s">
        <v>24</v>
      </c>
      <c r="B5516" s="99"/>
      <c r="C5516" s="100" t="s">
        <v>10607</v>
      </c>
      <c r="D5516" s="101" t="s">
        <v>122</v>
      </c>
      <c r="E5516" s="101" t="s">
        <v>10608</v>
      </c>
      <c r="F5516" s="99"/>
      <c r="G5516" s="99"/>
      <c r="H5516" s="99"/>
      <c r="I5516" s="99"/>
      <c r="J5516" s="99"/>
      <c r="K5516" s="99"/>
      <c r="L5516" s="99"/>
      <c r="M5516" s="99"/>
      <c r="N5516" s="99"/>
      <c r="O5516" s="99"/>
      <c r="P5516" s="99"/>
      <c r="Q5516" s="99"/>
      <c r="R5516" s="99"/>
      <c r="S5516" s="100">
        <v>1.0</v>
      </c>
      <c r="T5516" s="100">
        <v>1.0</v>
      </c>
      <c r="U5516" s="101" t="s">
        <v>7558</v>
      </c>
      <c r="V5516" s="101" t="s">
        <v>7559</v>
      </c>
      <c r="W5516" s="101" t="s">
        <v>55</v>
      </c>
      <c r="X5516" s="101" t="s">
        <v>7560</v>
      </c>
      <c r="Y5516" s="101" t="s">
        <v>20</v>
      </c>
    </row>
    <row r="5517">
      <c r="A5517" s="98" t="s">
        <v>77</v>
      </c>
      <c r="B5517" s="99"/>
      <c r="C5517" s="100" t="s">
        <v>10609</v>
      </c>
      <c r="D5517" s="101" t="s">
        <v>158</v>
      </c>
      <c r="E5517" s="101" t="s">
        <v>10610</v>
      </c>
      <c r="F5517" s="99"/>
      <c r="G5517" s="99"/>
      <c r="H5517" s="99"/>
      <c r="I5517" s="99"/>
      <c r="J5517" s="99"/>
      <c r="K5517" s="99"/>
      <c r="L5517" s="99"/>
      <c r="M5517" s="99"/>
      <c r="N5517" s="99"/>
      <c r="O5517" s="99"/>
      <c r="P5517" s="99"/>
      <c r="Q5517" s="99"/>
      <c r="R5517" s="99"/>
      <c r="S5517" s="100">
        <v>1.0</v>
      </c>
      <c r="T5517" s="100">
        <v>1.0</v>
      </c>
      <c r="U5517" s="101" t="s">
        <v>7558</v>
      </c>
      <c r="V5517" s="101" t="s">
        <v>7559</v>
      </c>
      <c r="W5517" s="101" t="s">
        <v>55</v>
      </c>
      <c r="X5517" s="101" t="s">
        <v>7560</v>
      </c>
      <c r="Y5517" s="101" t="s">
        <v>20</v>
      </c>
    </row>
    <row r="5518">
      <c r="A5518" s="98" t="s">
        <v>38</v>
      </c>
      <c r="B5518" s="99"/>
      <c r="C5518" s="100" t="s">
        <v>10611</v>
      </c>
      <c r="D5518" s="101" t="s">
        <v>122</v>
      </c>
      <c r="E5518" s="101" t="s">
        <v>10612</v>
      </c>
      <c r="F5518" s="99"/>
      <c r="G5518" s="99"/>
      <c r="H5518" s="99"/>
      <c r="I5518" s="99"/>
      <c r="J5518" s="99"/>
      <c r="K5518" s="99"/>
      <c r="L5518" s="99"/>
      <c r="M5518" s="99"/>
      <c r="N5518" s="99"/>
      <c r="O5518" s="99"/>
      <c r="P5518" s="99"/>
      <c r="Q5518" s="99"/>
      <c r="R5518" s="99"/>
      <c r="S5518" s="100">
        <v>1.0</v>
      </c>
      <c r="T5518" s="100">
        <v>1.0</v>
      </c>
      <c r="U5518" s="101" t="s">
        <v>7558</v>
      </c>
      <c r="V5518" s="101" t="s">
        <v>7559</v>
      </c>
      <c r="W5518" s="101" t="s">
        <v>55</v>
      </c>
      <c r="X5518" s="101" t="s">
        <v>7560</v>
      </c>
      <c r="Y5518" s="101" t="s">
        <v>20</v>
      </c>
    </row>
    <row r="5519">
      <c r="A5519" s="98" t="s">
        <v>30</v>
      </c>
      <c r="B5519" s="99"/>
      <c r="C5519" s="100" t="s">
        <v>10613</v>
      </c>
      <c r="D5519" s="101" t="s">
        <v>122</v>
      </c>
      <c r="E5519" s="101" t="s">
        <v>10614</v>
      </c>
      <c r="F5519" s="99"/>
      <c r="G5519" s="99"/>
      <c r="H5519" s="99"/>
      <c r="I5519" s="99"/>
      <c r="J5519" s="99"/>
      <c r="K5519" s="99"/>
      <c r="L5519" s="99"/>
      <c r="M5519" s="99"/>
      <c r="N5519" s="99"/>
      <c r="O5519" s="99"/>
      <c r="P5519" s="99"/>
      <c r="Q5519" s="99"/>
      <c r="R5519" s="99"/>
      <c r="S5519" s="100">
        <v>1.0</v>
      </c>
      <c r="T5519" s="100">
        <v>1.0</v>
      </c>
      <c r="U5519" s="101" t="s">
        <v>7558</v>
      </c>
      <c r="V5519" s="101" t="s">
        <v>7559</v>
      </c>
      <c r="W5519" s="101" t="s">
        <v>55</v>
      </c>
      <c r="X5519" s="101" t="s">
        <v>7560</v>
      </c>
      <c r="Y5519" s="101" t="s">
        <v>20</v>
      </c>
    </row>
    <row r="5520">
      <c r="A5520" s="98" t="s">
        <v>64</v>
      </c>
      <c r="B5520" s="99"/>
      <c r="C5520" s="100" t="s">
        <v>10615</v>
      </c>
      <c r="D5520" s="101" t="s">
        <v>122</v>
      </c>
      <c r="E5520" s="101" t="s">
        <v>10616</v>
      </c>
      <c r="F5520" s="99"/>
      <c r="G5520" s="99"/>
      <c r="H5520" s="99"/>
      <c r="I5520" s="99"/>
      <c r="J5520" s="99"/>
      <c r="K5520" s="99"/>
      <c r="L5520" s="99"/>
      <c r="M5520" s="99"/>
      <c r="N5520" s="99"/>
      <c r="O5520" s="99"/>
      <c r="P5520" s="99"/>
      <c r="Q5520" s="99"/>
      <c r="R5520" s="99"/>
      <c r="S5520" s="100">
        <v>1.0</v>
      </c>
      <c r="T5520" s="100">
        <v>1.0</v>
      </c>
      <c r="U5520" s="101" t="s">
        <v>7558</v>
      </c>
      <c r="V5520" s="101" t="s">
        <v>7559</v>
      </c>
      <c r="W5520" s="101" t="s">
        <v>55</v>
      </c>
      <c r="X5520" s="101" t="s">
        <v>7560</v>
      </c>
      <c r="Y5520" s="101" t="s">
        <v>20</v>
      </c>
    </row>
    <row r="5521">
      <c r="A5521" s="98" t="s">
        <v>67</v>
      </c>
      <c r="B5521" s="99"/>
      <c r="C5521" s="100" t="s">
        <v>10617</v>
      </c>
      <c r="D5521" s="101" t="s">
        <v>122</v>
      </c>
      <c r="E5521" s="101" t="s">
        <v>10618</v>
      </c>
      <c r="F5521" s="99"/>
      <c r="G5521" s="99"/>
      <c r="H5521" s="99"/>
      <c r="I5521" s="99"/>
      <c r="J5521" s="99"/>
      <c r="K5521" s="99"/>
      <c r="L5521" s="99"/>
      <c r="M5521" s="99"/>
      <c r="N5521" s="99"/>
      <c r="O5521" s="99"/>
      <c r="P5521" s="99"/>
      <c r="Q5521" s="99"/>
      <c r="R5521" s="99"/>
      <c r="S5521" s="100">
        <v>1.0</v>
      </c>
      <c r="T5521" s="100">
        <v>1.0</v>
      </c>
      <c r="U5521" s="101" t="s">
        <v>7558</v>
      </c>
      <c r="V5521" s="101" t="s">
        <v>7559</v>
      </c>
      <c r="W5521" s="101" t="s">
        <v>55</v>
      </c>
      <c r="X5521" s="101" t="s">
        <v>7560</v>
      </c>
      <c r="Y5521" s="101" t="s">
        <v>20</v>
      </c>
    </row>
    <row r="5522">
      <c r="A5522" s="103" t="s">
        <v>87</v>
      </c>
      <c r="B5522" s="99"/>
      <c r="C5522" s="100" t="s">
        <v>10619</v>
      </c>
      <c r="D5522" s="101" t="s">
        <v>191</v>
      </c>
      <c r="E5522" s="101" t="s">
        <v>10620</v>
      </c>
      <c r="F5522" s="99"/>
      <c r="G5522" s="99"/>
      <c r="H5522" s="99"/>
      <c r="I5522" s="99"/>
      <c r="J5522" s="99"/>
      <c r="K5522" s="99"/>
      <c r="L5522" s="99"/>
      <c r="M5522" s="99"/>
      <c r="N5522" s="99"/>
      <c r="O5522" s="99"/>
      <c r="P5522" s="99"/>
      <c r="Q5522" s="99"/>
      <c r="R5522" s="99"/>
      <c r="S5522" s="100">
        <v>1.0</v>
      </c>
      <c r="T5522" s="100">
        <v>1.0</v>
      </c>
      <c r="U5522" s="101" t="s">
        <v>7558</v>
      </c>
      <c r="V5522" s="101" t="s">
        <v>7559</v>
      </c>
      <c r="W5522" s="101" t="s">
        <v>55</v>
      </c>
      <c r="X5522" s="101" t="s">
        <v>7560</v>
      </c>
      <c r="Y5522" s="101" t="s">
        <v>20</v>
      </c>
    </row>
    <row r="5523">
      <c r="A5523" s="98" t="s">
        <v>38</v>
      </c>
      <c r="B5523" s="99"/>
      <c r="C5523" s="100" t="s">
        <v>10621</v>
      </c>
      <c r="D5523" s="101" t="s">
        <v>135</v>
      </c>
      <c r="E5523" s="101" t="s">
        <v>10622</v>
      </c>
      <c r="F5523" s="99"/>
      <c r="G5523" s="99"/>
      <c r="H5523" s="99"/>
      <c r="I5523" s="99"/>
      <c r="J5523" s="99"/>
      <c r="K5523" s="99"/>
      <c r="L5523" s="99"/>
      <c r="M5523" s="99"/>
      <c r="N5523" s="99"/>
      <c r="O5523" s="99"/>
      <c r="P5523" s="99"/>
      <c r="Q5523" s="99"/>
      <c r="R5523" s="99"/>
      <c r="S5523" s="100">
        <v>1.0</v>
      </c>
      <c r="T5523" s="100">
        <v>1.0</v>
      </c>
      <c r="U5523" s="101" t="s">
        <v>7558</v>
      </c>
      <c r="V5523" s="101" t="s">
        <v>7559</v>
      </c>
      <c r="W5523" s="101" t="s">
        <v>55</v>
      </c>
      <c r="X5523" s="101" t="s">
        <v>7560</v>
      </c>
      <c r="Y5523" s="101" t="s">
        <v>20</v>
      </c>
    </row>
    <row r="5524">
      <c r="A5524" s="98" t="s">
        <v>64</v>
      </c>
      <c r="B5524" s="99"/>
      <c r="C5524" s="100" t="s">
        <v>10623</v>
      </c>
      <c r="D5524" s="101" t="s">
        <v>122</v>
      </c>
      <c r="E5524" s="101" t="s">
        <v>10624</v>
      </c>
      <c r="F5524" s="99"/>
      <c r="G5524" s="99"/>
      <c r="H5524" s="99"/>
      <c r="I5524" s="99"/>
      <c r="J5524" s="99"/>
      <c r="K5524" s="99"/>
      <c r="L5524" s="99"/>
      <c r="M5524" s="99"/>
      <c r="N5524" s="99"/>
      <c r="O5524" s="99"/>
      <c r="P5524" s="99"/>
      <c r="Q5524" s="99"/>
      <c r="R5524" s="99"/>
      <c r="S5524" s="100">
        <v>1.0</v>
      </c>
      <c r="T5524" s="100">
        <v>1.0</v>
      </c>
      <c r="U5524" s="101" t="s">
        <v>7558</v>
      </c>
      <c r="V5524" s="101" t="s">
        <v>7559</v>
      </c>
      <c r="W5524" s="101" t="s">
        <v>55</v>
      </c>
      <c r="X5524" s="101" t="s">
        <v>7560</v>
      </c>
      <c r="Y5524" s="101" t="s">
        <v>20</v>
      </c>
    </row>
    <row r="5525">
      <c r="A5525" s="98" t="s">
        <v>64</v>
      </c>
      <c r="B5525" s="99"/>
      <c r="C5525" s="100" t="s">
        <v>10625</v>
      </c>
      <c r="D5525" s="101" t="s">
        <v>122</v>
      </c>
      <c r="E5525" s="101" t="s">
        <v>10626</v>
      </c>
      <c r="F5525" s="99"/>
      <c r="G5525" s="99"/>
      <c r="H5525" s="99"/>
      <c r="I5525" s="99"/>
      <c r="J5525" s="99"/>
      <c r="K5525" s="99"/>
      <c r="L5525" s="99"/>
      <c r="M5525" s="99"/>
      <c r="N5525" s="99"/>
      <c r="O5525" s="99"/>
      <c r="P5525" s="99"/>
      <c r="Q5525" s="99"/>
      <c r="R5525" s="99"/>
      <c r="S5525" s="100">
        <v>1.0</v>
      </c>
      <c r="T5525" s="100">
        <v>1.0</v>
      </c>
      <c r="U5525" s="101" t="s">
        <v>7558</v>
      </c>
      <c r="V5525" s="101" t="s">
        <v>7559</v>
      </c>
      <c r="W5525" s="101" t="s">
        <v>55</v>
      </c>
      <c r="X5525" s="101" t="s">
        <v>7560</v>
      </c>
      <c r="Y5525" s="101" t="s">
        <v>20</v>
      </c>
    </row>
    <row r="5526">
      <c r="A5526" s="98" t="s">
        <v>44</v>
      </c>
      <c r="B5526" s="99"/>
      <c r="C5526" s="100" t="s">
        <v>10627</v>
      </c>
      <c r="D5526" s="101" t="s">
        <v>122</v>
      </c>
      <c r="E5526" s="101" t="s">
        <v>10628</v>
      </c>
      <c r="F5526" s="99"/>
      <c r="G5526" s="99"/>
      <c r="H5526" s="99"/>
      <c r="I5526" s="99"/>
      <c r="J5526" s="99"/>
      <c r="K5526" s="99"/>
      <c r="L5526" s="99"/>
      <c r="M5526" s="99"/>
      <c r="N5526" s="99"/>
      <c r="O5526" s="99"/>
      <c r="P5526" s="99"/>
      <c r="Q5526" s="99"/>
      <c r="R5526" s="99"/>
      <c r="S5526" s="100">
        <v>1.0</v>
      </c>
      <c r="T5526" s="100">
        <v>1.0</v>
      </c>
      <c r="U5526" s="101" t="s">
        <v>7558</v>
      </c>
      <c r="V5526" s="101" t="s">
        <v>7559</v>
      </c>
      <c r="W5526" s="101" t="s">
        <v>55</v>
      </c>
      <c r="X5526" s="101" t="s">
        <v>7560</v>
      </c>
      <c r="Y5526" s="101" t="s">
        <v>20</v>
      </c>
    </row>
    <row r="5527">
      <c r="A5527" s="103" t="s">
        <v>11</v>
      </c>
      <c r="B5527" s="99"/>
      <c r="C5527" s="100" t="s">
        <v>10629</v>
      </c>
      <c r="D5527" s="101" t="s">
        <v>122</v>
      </c>
      <c r="E5527" s="101" t="s">
        <v>10630</v>
      </c>
      <c r="F5527" s="99"/>
      <c r="G5527" s="99"/>
      <c r="H5527" s="99"/>
      <c r="I5527" s="99"/>
      <c r="J5527" s="99"/>
      <c r="K5527" s="99"/>
      <c r="L5527" s="99"/>
      <c r="M5527" s="99"/>
      <c r="N5527" s="99"/>
      <c r="O5527" s="99"/>
      <c r="P5527" s="99"/>
      <c r="Q5527" s="99"/>
      <c r="R5527" s="99"/>
      <c r="S5527" s="100">
        <v>1.0</v>
      </c>
      <c r="T5527" s="100">
        <v>1.0</v>
      </c>
      <c r="U5527" s="101" t="s">
        <v>7558</v>
      </c>
      <c r="V5527" s="101" t="s">
        <v>7559</v>
      </c>
      <c r="W5527" s="101" t="s">
        <v>55</v>
      </c>
      <c r="X5527" s="101" t="s">
        <v>7560</v>
      </c>
      <c r="Y5527" s="101" t="s">
        <v>20</v>
      </c>
    </row>
    <row r="5528">
      <c r="A5528" s="98" t="s">
        <v>93</v>
      </c>
      <c r="B5528" s="99"/>
      <c r="C5528" s="100" t="s">
        <v>10631</v>
      </c>
      <c r="D5528" s="101" t="s">
        <v>122</v>
      </c>
      <c r="E5528" s="101" t="s">
        <v>10632</v>
      </c>
      <c r="F5528" s="99"/>
      <c r="G5528" s="99"/>
      <c r="H5528" s="99"/>
      <c r="I5528" s="99"/>
      <c r="J5528" s="99"/>
      <c r="K5528" s="99"/>
      <c r="L5528" s="99"/>
      <c r="M5528" s="99"/>
      <c r="N5528" s="99"/>
      <c r="O5528" s="99"/>
      <c r="P5528" s="99"/>
      <c r="Q5528" s="99"/>
      <c r="R5528" s="99"/>
      <c r="S5528" s="100">
        <v>1.0</v>
      </c>
      <c r="T5528" s="100">
        <v>1.0</v>
      </c>
      <c r="U5528" s="101" t="s">
        <v>7558</v>
      </c>
      <c r="V5528" s="101" t="s">
        <v>7559</v>
      </c>
      <c r="W5528" s="101" t="s">
        <v>55</v>
      </c>
      <c r="X5528" s="101" t="s">
        <v>7560</v>
      </c>
      <c r="Y5528" s="101" t="s">
        <v>20</v>
      </c>
    </row>
    <row r="5529">
      <c r="A5529" s="98" t="s">
        <v>38</v>
      </c>
      <c r="B5529" s="99"/>
      <c r="C5529" s="100" t="s">
        <v>10633</v>
      </c>
      <c r="D5529" s="101" t="s">
        <v>135</v>
      </c>
      <c r="E5529" s="101" t="s">
        <v>10634</v>
      </c>
      <c r="F5529" s="99"/>
      <c r="G5529" s="99"/>
      <c r="H5529" s="99"/>
      <c r="I5529" s="99"/>
      <c r="J5529" s="99"/>
      <c r="K5529" s="99"/>
      <c r="L5529" s="99"/>
      <c r="M5529" s="99"/>
      <c r="N5529" s="99"/>
      <c r="O5529" s="99"/>
      <c r="P5529" s="99"/>
      <c r="Q5529" s="99"/>
      <c r="R5529" s="99"/>
      <c r="S5529" s="100">
        <v>1.0</v>
      </c>
      <c r="T5529" s="100">
        <v>1.0</v>
      </c>
      <c r="U5529" s="101" t="s">
        <v>7558</v>
      </c>
      <c r="V5529" s="101" t="s">
        <v>7559</v>
      </c>
      <c r="W5529" s="101" t="s">
        <v>55</v>
      </c>
      <c r="X5529" s="101" t="s">
        <v>7560</v>
      </c>
      <c r="Y5529" s="101" t="s">
        <v>20</v>
      </c>
    </row>
    <row r="5530">
      <c r="A5530" s="98" t="s">
        <v>38</v>
      </c>
      <c r="B5530" s="99"/>
      <c r="C5530" s="100" t="s">
        <v>10635</v>
      </c>
      <c r="D5530" s="101" t="s">
        <v>135</v>
      </c>
      <c r="E5530" s="101" t="s">
        <v>10636</v>
      </c>
      <c r="F5530" s="99"/>
      <c r="G5530" s="99"/>
      <c r="H5530" s="99"/>
      <c r="I5530" s="99"/>
      <c r="J5530" s="99"/>
      <c r="K5530" s="99"/>
      <c r="L5530" s="99"/>
      <c r="M5530" s="99"/>
      <c r="N5530" s="99"/>
      <c r="O5530" s="99"/>
      <c r="P5530" s="99"/>
      <c r="Q5530" s="99"/>
      <c r="R5530" s="99"/>
      <c r="S5530" s="100">
        <v>1.0</v>
      </c>
      <c r="T5530" s="100">
        <v>1.0</v>
      </c>
      <c r="U5530" s="101" t="s">
        <v>7558</v>
      </c>
      <c r="V5530" s="101" t="s">
        <v>7559</v>
      </c>
      <c r="W5530" s="101" t="s">
        <v>55</v>
      </c>
      <c r="X5530" s="101" t="s">
        <v>7560</v>
      </c>
      <c r="Y5530" s="101" t="s">
        <v>20</v>
      </c>
    </row>
    <row r="5531">
      <c r="A5531" s="98" t="s">
        <v>82</v>
      </c>
      <c r="B5531" s="99"/>
      <c r="C5531" s="100" t="s">
        <v>10637</v>
      </c>
      <c r="D5531" s="101" t="s">
        <v>158</v>
      </c>
      <c r="E5531" s="101" t="s">
        <v>10638</v>
      </c>
      <c r="F5531" s="99"/>
      <c r="G5531" s="99"/>
      <c r="H5531" s="99"/>
      <c r="I5531" s="99"/>
      <c r="J5531" s="99"/>
      <c r="K5531" s="99"/>
      <c r="L5531" s="99"/>
      <c r="M5531" s="99"/>
      <c r="N5531" s="99"/>
      <c r="O5531" s="99"/>
      <c r="P5531" s="99"/>
      <c r="Q5531" s="99"/>
      <c r="R5531" s="99"/>
      <c r="S5531" s="100">
        <v>1.0</v>
      </c>
      <c r="T5531" s="100">
        <v>1.0</v>
      </c>
      <c r="U5531" s="101" t="s">
        <v>7558</v>
      </c>
      <c r="V5531" s="101" t="s">
        <v>7559</v>
      </c>
      <c r="W5531" s="101" t="s">
        <v>55</v>
      </c>
      <c r="X5531" s="101" t="s">
        <v>7560</v>
      </c>
      <c r="Y5531" s="101" t="s">
        <v>20</v>
      </c>
    </row>
    <row r="5532">
      <c r="A5532" s="98" t="s">
        <v>64</v>
      </c>
      <c r="B5532" s="99"/>
      <c r="C5532" s="100" t="s">
        <v>10639</v>
      </c>
      <c r="D5532" s="101" t="s">
        <v>122</v>
      </c>
      <c r="E5532" s="101" t="s">
        <v>10640</v>
      </c>
      <c r="F5532" s="99"/>
      <c r="G5532" s="99"/>
      <c r="H5532" s="99"/>
      <c r="I5532" s="99"/>
      <c r="J5532" s="99"/>
      <c r="K5532" s="99"/>
      <c r="L5532" s="99"/>
      <c r="M5532" s="99"/>
      <c r="N5532" s="99"/>
      <c r="O5532" s="99"/>
      <c r="P5532" s="99"/>
      <c r="Q5532" s="99"/>
      <c r="R5532" s="99"/>
      <c r="S5532" s="100">
        <v>1.0</v>
      </c>
      <c r="T5532" s="100">
        <v>1.0</v>
      </c>
      <c r="U5532" s="101" t="s">
        <v>7558</v>
      </c>
      <c r="V5532" s="101" t="s">
        <v>7559</v>
      </c>
      <c r="W5532" s="101" t="s">
        <v>55</v>
      </c>
      <c r="X5532" s="101" t="s">
        <v>7560</v>
      </c>
      <c r="Y5532" s="101" t="s">
        <v>20</v>
      </c>
    </row>
    <row r="5533">
      <c r="A5533" s="103" t="s">
        <v>63</v>
      </c>
      <c r="B5533" s="99"/>
      <c r="C5533" s="100" t="s">
        <v>10641</v>
      </c>
      <c r="D5533" s="101" t="s">
        <v>122</v>
      </c>
      <c r="E5533" s="101" t="s">
        <v>10642</v>
      </c>
      <c r="F5533" s="99"/>
      <c r="G5533" s="99"/>
      <c r="H5533" s="99"/>
      <c r="I5533" s="99"/>
      <c r="J5533" s="99"/>
      <c r="K5533" s="99"/>
      <c r="L5533" s="99"/>
      <c r="M5533" s="99"/>
      <c r="N5533" s="99"/>
      <c r="O5533" s="99"/>
      <c r="P5533" s="99"/>
      <c r="Q5533" s="99"/>
      <c r="R5533" s="99"/>
      <c r="S5533" s="100">
        <v>1.0</v>
      </c>
      <c r="T5533" s="100">
        <v>1.0</v>
      </c>
      <c r="U5533" s="101" t="s">
        <v>7558</v>
      </c>
      <c r="V5533" s="101" t="s">
        <v>7559</v>
      </c>
      <c r="W5533" s="101" t="s">
        <v>55</v>
      </c>
      <c r="X5533" s="101" t="s">
        <v>7560</v>
      </c>
      <c r="Y5533" s="101" t="s">
        <v>20</v>
      </c>
    </row>
    <row r="5534">
      <c r="A5534" s="98" t="s">
        <v>62</v>
      </c>
      <c r="B5534" s="99"/>
      <c r="C5534" s="100" t="s">
        <v>10643</v>
      </c>
      <c r="D5534" s="101" t="s">
        <v>122</v>
      </c>
      <c r="E5534" s="101" t="s">
        <v>10644</v>
      </c>
      <c r="F5534" s="99"/>
      <c r="G5534" s="99"/>
      <c r="H5534" s="99"/>
      <c r="I5534" s="99"/>
      <c r="J5534" s="99"/>
      <c r="K5534" s="99"/>
      <c r="L5534" s="99"/>
      <c r="M5534" s="99"/>
      <c r="N5534" s="99"/>
      <c r="O5534" s="99"/>
      <c r="P5534" s="99"/>
      <c r="Q5534" s="99"/>
      <c r="R5534" s="99"/>
      <c r="S5534" s="100">
        <v>1.0</v>
      </c>
      <c r="T5534" s="100">
        <v>1.0</v>
      </c>
      <c r="U5534" s="101" t="s">
        <v>7558</v>
      </c>
      <c r="V5534" s="101" t="s">
        <v>7559</v>
      </c>
      <c r="W5534" s="101" t="s">
        <v>55</v>
      </c>
      <c r="X5534" s="101" t="s">
        <v>7560</v>
      </c>
      <c r="Y5534" s="101" t="s">
        <v>20</v>
      </c>
    </row>
    <row r="5535">
      <c r="A5535" s="98" t="s">
        <v>38</v>
      </c>
      <c r="B5535" s="99"/>
      <c r="C5535" s="100" t="s">
        <v>10645</v>
      </c>
      <c r="D5535" s="101" t="s">
        <v>122</v>
      </c>
      <c r="E5535" s="101" t="s">
        <v>10646</v>
      </c>
      <c r="F5535" s="99"/>
      <c r="G5535" s="99"/>
      <c r="H5535" s="99"/>
      <c r="I5535" s="99"/>
      <c r="J5535" s="99"/>
      <c r="K5535" s="99"/>
      <c r="L5535" s="99"/>
      <c r="M5535" s="99"/>
      <c r="N5535" s="99"/>
      <c r="O5535" s="99"/>
      <c r="P5535" s="99"/>
      <c r="Q5535" s="99"/>
      <c r="R5535" s="99"/>
      <c r="S5535" s="100">
        <v>1.0</v>
      </c>
      <c r="T5535" s="100">
        <v>1.0</v>
      </c>
      <c r="U5535" s="101" t="s">
        <v>7558</v>
      </c>
      <c r="V5535" s="101" t="s">
        <v>7559</v>
      </c>
      <c r="W5535" s="101" t="s">
        <v>55</v>
      </c>
      <c r="X5535" s="101" t="s">
        <v>7560</v>
      </c>
      <c r="Y5535" s="101" t="s">
        <v>20</v>
      </c>
    </row>
    <row r="5536">
      <c r="A5536" s="98" t="s">
        <v>77</v>
      </c>
      <c r="B5536" s="99"/>
      <c r="C5536" s="100" t="s">
        <v>10647</v>
      </c>
      <c r="D5536" s="101" t="s">
        <v>471</v>
      </c>
      <c r="E5536" s="101" t="s">
        <v>10648</v>
      </c>
      <c r="F5536" s="99"/>
      <c r="G5536" s="99"/>
      <c r="H5536" s="99"/>
      <c r="I5536" s="99"/>
      <c r="J5536" s="99"/>
      <c r="K5536" s="99"/>
      <c r="L5536" s="99"/>
      <c r="M5536" s="99"/>
      <c r="N5536" s="99"/>
      <c r="O5536" s="99"/>
      <c r="P5536" s="99"/>
      <c r="Q5536" s="99"/>
      <c r="R5536" s="99"/>
      <c r="S5536" s="100">
        <v>1.0</v>
      </c>
      <c r="T5536" s="100">
        <v>1.0</v>
      </c>
      <c r="U5536" s="101" t="s">
        <v>7558</v>
      </c>
      <c r="V5536" s="101" t="s">
        <v>7559</v>
      </c>
      <c r="W5536" s="101" t="s">
        <v>55</v>
      </c>
      <c r="X5536" s="101" t="s">
        <v>7560</v>
      </c>
      <c r="Y5536" s="101" t="s">
        <v>20</v>
      </c>
    </row>
    <row r="5537">
      <c r="A5537" s="98" t="s">
        <v>64</v>
      </c>
      <c r="B5537" s="99"/>
      <c r="C5537" s="100" t="s">
        <v>10649</v>
      </c>
      <c r="D5537" s="101" t="s">
        <v>122</v>
      </c>
      <c r="E5537" s="101" t="s">
        <v>10650</v>
      </c>
      <c r="F5537" s="99"/>
      <c r="G5537" s="99"/>
      <c r="H5537" s="99"/>
      <c r="I5537" s="99"/>
      <c r="J5537" s="99"/>
      <c r="K5537" s="99"/>
      <c r="L5537" s="99"/>
      <c r="M5537" s="99"/>
      <c r="N5537" s="99"/>
      <c r="O5537" s="99"/>
      <c r="P5537" s="99"/>
      <c r="Q5537" s="99"/>
      <c r="R5537" s="99"/>
      <c r="S5537" s="100">
        <v>1.0</v>
      </c>
      <c r="T5537" s="100">
        <v>1.0</v>
      </c>
      <c r="U5537" s="101" t="s">
        <v>7558</v>
      </c>
      <c r="V5537" s="101" t="s">
        <v>7559</v>
      </c>
      <c r="W5537" s="101" t="s">
        <v>55</v>
      </c>
      <c r="X5537" s="101" t="s">
        <v>7560</v>
      </c>
      <c r="Y5537" s="101" t="s">
        <v>20</v>
      </c>
    </row>
    <row r="5538">
      <c r="A5538" s="98" t="s">
        <v>64</v>
      </c>
      <c r="B5538" s="99"/>
      <c r="C5538" s="100" t="s">
        <v>10651</v>
      </c>
      <c r="D5538" s="101" t="s">
        <v>122</v>
      </c>
      <c r="E5538" s="101" t="s">
        <v>10652</v>
      </c>
      <c r="F5538" s="99"/>
      <c r="G5538" s="99"/>
      <c r="H5538" s="99"/>
      <c r="I5538" s="99"/>
      <c r="J5538" s="99"/>
      <c r="K5538" s="99"/>
      <c r="L5538" s="99"/>
      <c r="M5538" s="99"/>
      <c r="N5538" s="99"/>
      <c r="O5538" s="99"/>
      <c r="P5538" s="99"/>
      <c r="Q5538" s="99"/>
      <c r="R5538" s="99"/>
      <c r="S5538" s="100">
        <v>1.0</v>
      </c>
      <c r="T5538" s="100">
        <v>1.0</v>
      </c>
      <c r="U5538" s="101" t="s">
        <v>7558</v>
      </c>
      <c r="V5538" s="101" t="s">
        <v>7559</v>
      </c>
      <c r="W5538" s="101" t="s">
        <v>55</v>
      </c>
      <c r="X5538" s="101" t="s">
        <v>7560</v>
      </c>
      <c r="Y5538" s="101" t="s">
        <v>20</v>
      </c>
    </row>
    <row r="5539">
      <c r="A5539" s="103" t="s">
        <v>87</v>
      </c>
      <c r="B5539" s="99"/>
      <c r="C5539" s="100" t="s">
        <v>10653</v>
      </c>
      <c r="D5539" s="101" t="s">
        <v>191</v>
      </c>
      <c r="E5539" s="101" t="s">
        <v>10654</v>
      </c>
      <c r="F5539" s="99"/>
      <c r="G5539" s="99"/>
      <c r="H5539" s="99"/>
      <c r="I5539" s="99"/>
      <c r="J5539" s="99"/>
      <c r="K5539" s="99"/>
      <c r="L5539" s="99"/>
      <c r="M5539" s="99"/>
      <c r="N5539" s="99"/>
      <c r="O5539" s="99"/>
      <c r="P5539" s="99"/>
      <c r="Q5539" s="99"/>
      <c r="R5539" s="99"/>
      <c r="S5539" s="100">
        <v>1.0</v>
      </c>
      <c r="T5539" s="100">
        <v>1.0</v>
      </c>
      <c r="U5539" s="101" t="s">
        <v>7558</v>
      </c>
      <c r="V5539" s="101" t="s">
        <v>7559</v>
      </c>
      <c r="W5539" s="101" t="s">
        <v>55</v>
      </c>
      <c r="X5539" s="101" t="s">
        <v>7560</v>
      </c>
      <c r="Y5539" s="101" t="s">
        <v>20</v>
      </c>
    </row>
    <row r="5540">
      <c r="A5540" s="98" t="s">
        <v>93</v>
      </c>
      <c r="B5540" s="99"/>
      <c r="C5540" s="100" t="s">
        <v>10655</v>
      </c>
      <c r="D5540" s="101" t="s">
        <v>122</v>
      </c>
      <c r="E5540" s="101" t="s">
        <v>10656</v>
      </c>
      <c r="F5540" s="99"/>
      <c r="G5540" s="99"/>
      <c r="H5540" s="99"/>
      <c r="I5540" s="99"/>
      <c r="J5540" s="99"/>
      <c r="K5540" s="99"/>
      <c r="L5540" s="99"/>
      <c r="M5540" s="99"/>
      <c r="N5540" s="99"/>
      <c r="O5540" s="99"/>
      <c r="P5540" s="99"/>
      <c r="Q5540" s="99"/>
      <c r="R5540" s="99"/>
      <c r="S5540" s="100">
        <v>1.0</v>
      </c>
      <c r="T5540" s="100">
        <v>1.0</v>
      </c>
      <c r="U5540" s="101" t="s">
        <v>7558</v>
      </c>
      <c r="V5540" s="101" t="s">
        <v>7559</v>
      </c>
      <c r="W5540" s="101" t="s">
        <v>55</v>
      </c>
      <c r="X5540" s="101" t="s">
        <v>7560</v>
      </c>
      <c r="Y5540" s="101" t="s">
        <v>20</v>
      </c>
    </row>
    <row r="5541">
      <c r="A5541" s="103" t="s">
        <v>63</v>
      </c>
      <c r="B5541" s="99"/>
      <c r="C5541" s="100" t="s">
        <v>10657</v>
      </c>
      <c r="D5541" s="101" t="s">
        <v>122</v>
      </c>
      <c r="E5541" s="101" t="s">
        <v>10658</v>
      </c>
      <c r="F5541" s="99"/>
      <c r="G5541" s="99"/>
      <c r="H5541" s="99"/>
      <c r="I5541" s="99"/>
      <c r="J5541" s="99"/>
      <c r="K5541" s="99"/>
      <c r="L5541" s="99"/>
      <c r="M5541" s="99"/>
      <c r="N5541" s="99"/>
      <c r="O5541" s="99"/>
      <c r="P5541" s="99"/>
      <c r="Q5541" s="99"/>
      <c r="R5541" s="99"/>
      <c r="S5541" s="100">
        <v>1.0</v>
      </c>
      <c r="T5541" s="100">
        <v>1.0</v>
      </c>
      <c r="U5541" s="101" t="s">
        <v>7558</v>
      </c>
      <c r="V5541" s="101" t="s">
        <v>7559</v>
      </c>
      <c r="W5541" s="101" t="s">
        <v>55</v>
      </c>
      <c r="X5541" s="101" t="s">
        <v>7560</v>
      </c>
      <c r="Y5541" s="101" t="s">
        <v>20</v>
      </c>
    </row>
    <row r="5542">
      <c r="A5542" s="98" t="s">
        <v>64</v>
      </c>
      <c r="B5542" s="99"/>
      <c r="C5542" s="100" t="s">
        <v>10659</v>
      </c>
      <c r="D5542" s="101" t="s">
        <v>122</v>
      </c>
      <c r="E5542" s="101" t="s">
        <v>10660</v>
      </c>
      <c r="F5542" s="99"/>
      <c r="G5542" s="99"/>
      <c r="H5542" s="99"/>
      <c r="I5542" s="99"/>
      <c r="J5542" s="99"/>
      <c r="K5542" s="99"/>
      <c r="L5542" s="99"/>
      <c r="M5542" s="99"/>
      <c r="N5542" s="99"/>
      <c r="O5542" s="99"/>
      <c r="P5542" s="99"/>
      <c r="Q5542" s="99"/>
      <c r="R5542" s="99"/>
      <c r="S5542" s="100">
        <v>1.0</v>
      </c>
      <c r="T5542" s="100">
        <v>1.0</v>
      </c>
      <c r="U5542" s="101" t="s">
        <v>7558</v>
      </c>
      <c r="V5542" s="101" t="s">
        <v>7559</v>
      </c>
      <c r="W5542" s="101" t="s">
        <v>55</v>
      </c>
      <c r="X5542" s="101" t="s">
        <v>7560</v>
      </c>
      <c r="Y5542" s="101" t="s">
        <v>20</v>
      </c>
    </row>
    <row r="5543">
      <c r="A5543" s="98" t="s">
        <v>64</v>
      </c>
      <c r="B5543" s="99"/>
      <c r="C5543" s="100" t="s">
        <v>10661</v>
      </c>
      <c r="D5543" s="101" t="s">
        <v>122</v>
      </c>
      <c r="E5543" s="101" t="s">
        <v>10662</v>
      </c>
      <c r="F5543" s="99"/>
      <c r="G5543" s="99"/>
      <c r="H5543" s="99"/>
      <c r="I5543" s="99"/>
      <c r="J5543" s="99"/>
      <c r="K5543" s="99"/>
      <c r="L5543" s="99"/>
      <c r="M5543" s="99"/>
      <c r="N5543" s="99"/>
      <c r="O5543" s="99"/>
      <c r="P5543" s="99"/>
      <c r="Q5543" s="99"/>
      <c r="R5543" s="99"/>
      <c r="S5543" s="100">
        <v>1.0</v>
      </c>
      <c r="T5543" s="100">
        <v>1.0</v>
      </c>
      <c r="U5543" s="101" t="s">
        <v>7558</v>
      </c>
      <c r="V5543" s="101" t="s">
        <v>7559</v>
      </c>
      <c r="W5543" s="101" t="s">
        <v>55</v>
      </c>
      <c r="X5543" s="101" t="s">
        <v>7560</v>
      </c>
      <c r="Y5543" s="101" t="s">
        <v>20</v>
      </c>
    </row>
    <row r="5544">
      <c r="A5544" s="98" t="s">
        <v>93</v>
      </c>
      <c r="B5544" s="99"/>
      <c r="C5544" s="100" t="s">
        <v>10663</v>
      </c>
      <c r="D5544" s="101" t="s">
        <v>122</v>
      </c>
      <c r="E5544" s="101" t="s">
        <v>10664</v>
      </c>
      <c r="F5544" s="99"/>
      <c r="G5544" s="99"/>
      <c r="H5544" s="99"/>
      <c r="I5544" s="99"/>
      <c r="J5544" s="99"/>
      <c r="K5544" s="99"/>
      <c r="L5544" s="99"/>
      <c r="M5544" s="99"/>
      <c r="N5544" s="99"/>
      <c r="O5544" s="99"/>
      <c r="P5544" s="99"/>
      <c r="Q5544" s="99"/>
      <c r="R5544" s="99"/>
      <c r="S5544" s="100">
        <v>1.0</v>
      </c>
      <c r="T5544" s="100">
        <v>1.0</v>
      </c>
      <c r="U5544" s="101" t="s">
        <v>7558</v>
      </c>
      <c r="V5544" s="101" t="s">
        <v>7559</v>
      </c>
      <c r="W5544" s="101" t="s">
        <v>55</v>
      </c>
      <c r="X5544" s="101" t="s">
        <v>7560</v>
      </c>
      <c r="Y5544" s="101" t="s">
        <v>20</v>
      </c>
    </row>
    <row r="5545">
      <c r="A5545" s="103" t="s">
        <v>63</v>
      </c>
      <c r="B5545" s="99"/>
      <c r="C5545" s="100" t="s">
        <v>1997</v>
      </c>
      <c r="D5545" s="101" t="s">
        <v>122</v>
      </c>
      <c r="E5545" s="101" t="s">
        <v>1998</v>
      </c>
      <c r="F5545" s="99"/>
      <c r="G5545" s="99"/>
      <c r="H5545" s="99"/>
      <c r="I5545" s="99"/>
      <c r="J5545" s="99"/>
      <c r="K5545" s="99"/>
      <c r="L5545" s="99"/>
      <c r="M5545" s="99"/>
      <c r="N5545" s="99"/>
      <c r="O5545" s="99"/>
      <c r="P5545" s="99"/>
      <c r="Q5545" s="99"/>
      <c r="R5545" s="99"/>
      <c r="S5545" s="100">
        <v>1.0</v>
      </c>
      <c r="T5545" s="100">
        <v>1.0</v>
      </c>
      <c r="U5545" s="101" t="s">
        <v>7558</v>
      </c>
      <c r="V5545" s="101" t="s">
        <v>7559</v>
      </c>
      <c r="W5545" s="101" t="s">
        <v>55</v>
      </c>
      <c r="X5545" s="101" t="s">
        <v>7560</v>
      </c>
      <c r="Y5545" s="101" t="s">
        <v>20</v>
      </c>
    </row>
    <row r="5546">
      <c r="A5546" s="103" t="s">
        <v>63</v>
      </c>
      <c r="B5546" s="99"/>
      <c r="C5546" s="100" t="s">
        <v>1999</v>
      </c>
      <c r="D5546" s="101" t="s">
        <v>122</v>
      </c>
      <c r="E5546" s="101" t="s">
        <v>2000</v>
      </c>
      <c r="F5546" s="99"/>
      <c r="G5546" s="99"/>
      <c r="H5546" s="99"/>
      <c r="I5546" s="99"/>
      <c r="J5546" s="99"/>
      <c r="K5546" s="99"/>
      <c r="L5546" s="99"/>
      <c r="M5546" s="99"/>
      <c r="N5546" s="99"/>
      <c r="O5546" s="99"/>
      <c r="P5546" s="99"/>
      <c r="Q5546" s="99"/>
      <c r="R5546" s="99"/>
      <c r="S5546" s="100">
        <v>1.0</v>
      </c>
      <c r="T5546" s="100">
        <v>1.0</v>
      </c>
      <c r="U5546" s="101" t="s">
        <v>7558</v>
      </c>
      <c r="V5546" s="101" t="s">
        <v>7559</v>
      </c>
      <c r="W5546" s="101" t="s">
        <v>55</v>
      </c>
      <c r="X5546" s="101" t="s">
        <v>7560</v>
      </c>
      <c r="Y5546" s="101" t="s">
        <v>20</v>
      </c>
    </row>
    <row r="5547">
      <c r="A5547" s="103" t="s">
        <v>63</v>
      </c>
      <c r="B5547" s="99"/>
      <c r="C5547" s="100" t="s">
        <v>10665</v>
      </c>
      <c r="D5547" s="101" t="s">
        <v>122</v>
      </c>
      <c r="E5547" s="101" t="s">
        <v>10666</v>
      </c>
      <c r="F5547" s="99"/>
      <c r="G5547" s="99"/>
      <c r="H5547" s="99"/>
      <c r="I5547" s="99"/>
      <c r="J5547" s="99"/>
      <c r="K5547" s="99"/>
      <c r="L5547" s="99"/>
      <c r="M5547" s="99"/>
      <c r="N5547" s="99"/>
      <c r="O5547" s="99"/>
      <c r="P5547" s="99"/>
      <c r="Q5547" s="99"/>
      <c r="R5547" s="99"/>
      <c r="S5547" s="100">
        <v>1.0</v>
      </c>
      <c r="T5547" s="100">
        <v>1.0</v>
      </c>
      <c r="U5547" s="101" t="s">
        <v>7558</v>
      </c>
      <c r="V5547" s="101" t="s">
        <v>7559</v>
      </c>
      <c r="W5547" s="101" t="s">
        <v>55</v>
      </c>
      <c r="X5547" s="101" t="s">
        <v>7560</v>
      </c>
      <c r="Y5547" s="101" t="s">
        <v>20</v>
      </c>
    </row>
    <row r="5548">
      <c r="A5548" s="98" t="s">
        <v>64</v>
      </c>
      <c r="B5548" s="99"/>
      <c r="C5548" s="100" t="s">
        <v>10667</v>
      </c>
      <c r="D5548" s="101" t="s">
        <v>122</v>
      </c>
      <c r="E5548" s="101" t="s">
        <v>10668</v>
      </c>
      <c r="F5548" s="99"/>
      <c r="G5548" s="99"/>
      <c r="H5548" s="99"/>
      <c r="I5548" s="99"/>
      <c r="J5548" s="99"/>
      <c r="K5548" s="99"/>
      <c r="L5548" s="99"/>
      <c r="M5548" s="99"/>
      <c r="N5548" s="99"/>
      <c r="O5548" s="99"/>
      <c r="P5548" s="99"/>
      <c r="Q5548" s="99"/>
      <c r="R5548" s="99"/>
      <c r="S5548" s="100">
        <v>1.0</v>
      </c>
      <c r="T5548" s="100">
        <v>1.0</v>
      </c>
      <c r="U5548" s="101" t="s">
        <v>7558</v>
      </c>
      <c r="V5548" s="101" t="s">
        <v>7559</v>
      </c>
      <c r="W5548" s="101" t="s">
        <v>55</v>
      </c>
      <c r="X5548" s="101" t="s">
        <v>7560</v>
      </c>
      <c r="Y5548" s="101" t="s">
        <v>20</v>
      </c>
    </row>
    <row r="5549">
      <c r="A5549" s="98" t="s">
        <v>80</v>
      </c>
      <c r="B5549" s="99"/>
      <c r="C5549" s="100" t="s">
        <v>10669</v>
      </c>
      <c r="D5549" s="101" t="s">
        <v>122</v>
      </c>
      <c r="E5549" s="101" t="s">
        <v>10670</v>
      </c>
      <c r="F5549" s="99"/>
      <c r="G5549" s="99"/>
      <c r="H5549" s="99"/>
      <c r="I5549" s="99"/>
      <c r="J5549" s="99"/>
      <c r="K5549" s="99"/>
      <c r="L5549" s="99"/>
      <c r="M5549" s="99"/>
      <c r="N5549" s="99"/>
      <c r="O5549" s="99"/>
      <c r="P5549" s="99"/>
      <c r="Q5549" s="99"/>
      <c r="R5549" s="99"/>
      <c r="S5549" s="100">
        <v>1.0</v>
      </c>
      <c r="T5549" s="100">
        <v>1.0</v>
      </c>
      <c r="U5549" s="101" t="s">
        <v>7558</v>
      </c>
      <c r="V5549" s="101" t="s">
        <v>7559</v>
      </c>
      <c r="W5549" s="101" t="s">
        <v>55</v>
      </c>
      <c r="X5549" s="101" t="s">
        <v>7560</v>
      </c>
      <c r="Y5549" s="101" t="s">
        <v>20</v>
      </c>
    </row>
    <row r="5550">
      <c r="A5550" s="98" t="s">
        <v>77</v>
      </c>
      <c r="B5550" s="99"/>
      <c r="C5550" s="100" t="s">
        <v>10671</v>
      </c>
      <c r="D5550" s="101" t="s">
        <v>122</v>
      </c>
      <c r="E5550" s="101" t="s">
        <v>10672</v>
      </c>
      <c r="F5550" s="99"/>
      <c r="G5550" s="99"/>
      <c r="H5550" s="99"/>
      <c r="I5550" s="99"/>
      <c r="J5550" s="99"/>
      <c r="K5550" s="99"/>
      <c r="L5550" s="99"/>
      <c r="M5550" s="99"/>
      <c r="N5550" s="99"/>
      <c r="O5550" s="99"/>
      <c r="P5550" s="99"/>
      <c r="Q5550" s="99"/>
      <c r="R5550" s="99"/>
      <c r="S5550" s="100">
        <v>1.0</v>
      </c>
      <c r="T5550" s="100">
        <v>1.0</v>
      </c>
      <c r="U5550" s="101" t="s">
        <v>7558</v>
      </c>
      <c r="V5550" s="101" t="s">
        <v>7559</v>
      </c>
      <c r="W5550" s="101" t="s">
        <v>55</v>
      </c>
      <c r="X5550" s="101" t="s">
        <v>7560</v>
      </c>
      <c r="Y5550" s="101" t="s">
        <v>20</v>
      </c>
    </row>
    <row r="5551">
      <c r="A5551" s="98" t="s">
        <v>64</v>
      </c>
      <c r="B5551" s="99"/>
      <c r="C5551" s="100" t="s">
        <v>10673</v>
      </c>
      <c r="D5551" s="101" t="s">
        <v>122</v>
      </c>
      <c r="E5551" s="101" t="s">
        <v>10674</v>
      </c>
      <c r="F5551" s="99"/>
      <c r="G5551" s="99"/>
      <c r="H5551" s="99"/>
      <c r="I5551" s="99"/>
      <c r="J5551" s="99"/>
      <c r="K5551" s="99"/>
      <c r="L5551" s="99"/>
      <c r="M5551" s="99"/>
      <c r="N5551" s="99"/>
      <c r="O5551" s="99"/>
      <c r="P5551" s="99"/>
      <c r="Q5551" s="99"/>
      <c r="R5551" s="99"/>
      <c r="S5551" s="100">
        <v>1.0</v>
      </c>
      <c r="T5551" s="100">
        <v>1.0</v>
      </c>
      <c r="U5551" s="101" t="s">
        <v>7558</v>
      </c>
      <c r="V5551" s="101" t="s">
        <v>7559</v>
      </c>
      <c r="W5551" s="101" t="s">
        <v>55</v>
      </c>
      <c r="X5551" s="101" t="s">
        <v>7560</v>
      </c>
      <c r="Y5551" s="101" t="s">
        <v>20</v>
      </c>
    </row>
    <row r="5552">
      <c r="A5552" s="98" t="s">
        <v>15</v>
      </c>
      <c r="B5552" s="99"/>
      <c r="C5552" s="100" t="s">
        <v>10675</v>
      </c>
      <c r="D5552" s="101" t="s">
        <v>122</v>
      </c>
      <c r="E5552" s="101" t="s">
        <v>2004</v>
      </c>
      <c r="F5552" s="99"/>
      <c r="G5552" s="99"/>
      <c r="H5552" s="99"/>
      <c r="I5552" s="99"/>
      <c r="J5552" s="99"/>
      <c r="K5552" s="99"/>
      <c r="L5552" s="99"/>
      <c r="M5552" s="99"/>
      <c r="N5552" s="99"/>
      <c r="O5552" s="99"/>
      <c r="P5552" s="99"/>
      <c r="Q5552" s="99"/>
      <c r="R5552" s="99"/>
      <c r="S5552" s="100">
        <v>1.0</v>
      </c>
      <c r="T5552" s="100">
        <v>1.0</v>
      </c>
      <c r="U5552" s="101" t="s">
        <v>7558</v>
      </c>
      <c r="V5552" s="101" t="s">
        <v>7559</v>
      </c>
      <c r="W5552" s="101" t="s">
        <v>55</v>
      </c>
      <c r="X5552" s="101" t="s">
        <v>7560</v>
      </c>
      <c r="Y5552" s="101" t="s">
        <v>20</v>
      </c>
    </row>
    <row r="5553">
      <c r="A5553" s="98" t="s">
        <v>82</v>
      </c>
      <c r="B5553" s="99"/>
      <c r="C5553" s="100" t="s">
        <v>10676</v>
      </c>
      <c r="D5553" s="101" t="s">
        <v>191</v>
      </c>
      <c r="E5553" s="101" t="s">
        <v>10677</v>
      </c>
      <c r="F5553" s="99"/>
      <c r="G5553" s="99"/>
      <c r="H5553" s="99"/>
      <c r="I5553" s="99"/>
      <c r="J5553" s="99"/>
      <c r="K5553" s="99"/>
      <c r="L5553" s="99"/>
      <c r="M5553" s="99"/>
      <c r="N5553" s="99"/>
      <c r="O5553" s="99"/>
      <c r="P5553" s="99"/>
      <c r="Q5553" s="99"/>
      <c r="R5553" s="99"/>
      <c r="S5553" s="100">
        <v>1.0</v>
      </c>
      <c r="T5553" s="100">
        <v>1.0</v>
      </c>
      <c r="U5553" s="101" t="s">
        <v>7558</v>
      </c>
      <c r="V5553" s="101" t="s">
        <v>7559</v>
      </c>
      <c r="W5553" s="101" t="s">
        <v>55</v>
      </c>
      <c r="X5553" s="101" t="s">
        <v>7560</v>
      </c>
      <c r="Y5553" s="101" t="s">
        <v>20</v>
      </c>
    </row>
    <row r="5554">
      <c r="A5554" s="103" t="s">
        <v>63</v>
      </c>
      <c r="B5554" s="99"/>
      <c r="C5554" s="100" t="s">
        <v>10678</v>
      </c>
      <c r="D5554" s="101" t="s">
        <v>122</v>
      </c>
      <c r="E5554" s="101" t="s">
        <v>10679</v>
      </c>
      <c r="F5554" s="99"/>
      <c r="G5554" s="99"/>
      <c r="H5554" s="99"/>
      <c r="I5554" s="99"/>
      <c r="J5554" s="99"/>
      <c r="K5554" s="99"/>
      <c r="L5554" s="99"/>
      <c r="M5554" s="99"/>
      <c r="N5554" s="99"/>
      <c r="O5554" s="99"/>
      <c r="P5554" s="99"/>
      <c r="Q5554" s="99"/>
      <c r="R5554" s="99"/>
      <c r="S5554" s="100">
        <v>1.0</v>
      </c>
      <c r="T5554" s="100">
        <v>1.0</v>
      </c>
      <c r="U5554" s="101" t="s">
        <v>7558</v>
      </c>
      <c r="V5554" s="101" t="s">
        <v>7559</v>
      </c>
      <c r="W5554" s="101" t="s">
        <v>55</v>
      </c>
      <c r="X5554" s="101" t="s">
        <v>7560</v>
      </c>
      <c r="Y5554" s="101" t="s">
        <v>20</v>
      </c>
    </row>
    <row r="5555">
      <c r="A5555" s="103" t="s">
        <v>63</v>
      </c>
      <c r="B5555" s="99"/>
      <c r="C5555" s="100" t="s">
        <v>10680</v>
      </c>
      <c r="D5555" s="101" t="s">
        <v>191</v>
      </c>
      <c r="E5555" s="101" t="s">
        <v>10681</v>
      </c>
      <c r="F5555" s="99"/>
      <c r="G5555" s="99"/>
      <c r="H5555" s="99"/>
      <c r="I5555" s="99"/>
      <c r="J5555" s="99"/>
      <c r="K5555" s="99"/>
      <c r="L5555" s="99"/>
      <c r="M5555" s="99"/>
      <c r="N5555" s="99"/>
      <c r="O5555" s="99"/>
      <c r="P5555" s="99"/>
      <c r="Q5555" s="99"/>
      <c r="R5555" s="99"/>
      <c r="S5555" s="100">
        <v>1.0</v>
      </c>
      <c r="T5555" s="100">
        <v>1.0</v>
      </c>
      <c r="U5555" s="101" t="s">
        <v>7558</v>
      </c>
      <c r="V5555" s="101" t="s">
        <v>7559</v>
      </c>
      <c r="W5555" s="101" t="s">
        <v>55</v>
      </c>
      <c r="X5555" s="101" t="s">
        <v>7560</v>
      </c>
      <c r="Y5555" s="101" t="s">
        <v>20</v>
      </c>
    </row>
    <row r="5556">
      <c r="A5556" s="98" t="s">
        <v>77</v>
      </c>
      <c r="B5556" s="99"/>
      <c r="C5556" s="100" t="s">
        <v>10682</v>
      </c>
      <c r="D5556" s="101" t="s">
        <v>471</v>
      </c>
      <c r="E5556" s="101" t="s">
        <v>10683</v>
      </c>
      <c r="F5556" s="99"/>
      <c r="G5556" s="99"/>
      <c r="H5556" s="99"/>
      <c r="I5556" s="99"/>
      <c r="J5556" s="99"/>
      <c r="K5556" s="99"/>
      <c r="L5556" s="99"/>
      <c r="M5556" s="99"/>
      <c r="N5556" s="99"/>
      <c r="O5556" s="99"/>
      <c r="P5556" s="99"/>
      <c r="Q5556" s="99"/>
      <c r="R5556" s="99"/>
      <c r="S5556" s="100">
        <v>1.0</v>
      </c>
      <c r="T5556" s="100">
        <v>1.0</v>
      </c>
      <c r="U5556" s="101" t="s">
        <v>7558</v>
      </c>
      <c r="V5556" s="101" t="s">
        <v>7559</v>
      </c>
      <c r="W5556" s="101" t="s">
        <v>55</v>
      </c>
      <c r="X5556" s="101" t="s">
        <v>7560</v>
      </c>
      <c r="Y5556" s="101" t="s">
        <v>20</v>
      </c>
    </row>
    <row r="5557">
      <c r="A5557" s="103" t="s">
        <v>63</v>
      </c>
      <c r="B5557" s="99"/>
      <c r="C5557" s="100" t="s">
        <v>10684</v>
      </c>
      <c r="D5557" s="101" t="s">
        <v>158</v>
      </c>
      <c r="E5557" s="101" t="s">
        <v>10685</v>
      </c>
      <c r="F5557" s="99"/>
      <c r="G5557" s="99"/>
      <c r="H5557" s="99"/>
      <c r="I5557" s="99"/>
      <c r="J5557" s="99"/>
      <c r="K5557" s="99"/>
      <c r="L5557" s="99"/>
      <c r="M5557" s="99"/>
      <c r="N5557" s="99"/>
      <c r="O5557" s="99"/>
      <c r="P5557" s="99"/>
      <c r="Q5557" s="99"/>
      <c r="R5557" s="99"/>
      <c r="S5557" s="100">
        <v>1.0</v>
      </c>
      <c r="T5557" s="100">
        <v>1.0</v>
      </c>
      <c r="U5557" s="101" t="s">
        <v>7558</v>
      </c>
      <c r="V5557" s="101" t="s">
        <v>7559</v>
      </c>
      <c r="W5557" s="101" t="s">
        <v>55</v>
      </c>
      <c r="X5557" s="101" t="s">
        <v>7560</v>
      </c>
      <c r="Y5557" s="101" t="s">
        <v>20</v>
      </c>
    </row>
    <row r="5558">
      <c r="A5558" s="98" t="s">
        <v>64</v>
      </c>
      <c r="B5558" s="99"/>
      <c r="C5558" s="100" t="s">
        <v>10686</v>
      </c>
      <c r="D5558" s="101" t="s">
        <v>146</v>
      </c>
      <c r="E5558" s="101" t="s">
        <v>10687</v>
      </c>
      <c r="F5558" s="99"/>
      <c r="G5558" s="99"/>
      <c r="H5558" s="99"/>
      <c r="I5558" s="99"/>
      <c r="J5558" s="99"/>
      <c r="K5558" s="99"/>
      <c r="L5558" s="99"/>
      <c r="M5558" s="99"/>
      <c r="N5558" s="99"/>
      <c r="O5558" s="99"/>
      <c r="P5558" s="99"/>
      <c r="Q5558" s="99"/>
      <c r="R5558" s="99"/>
      <c r="S5558" s="100">
        <v>1.0</v>
      </c>
      <c r="T5558" s="100">
        <v>1.0</v>
      </c>
      <c r="U5558" s="101" t="s">
        <v>7558</v>
      </c>
      <c r="V5558" s="101" t="s">
        <v>7559</v>
      </c>
      <c r="W5558" s="101" t="s">
        <v>55</v>
      </c>
      <c r="X5558" s="101" t="s">
        <v>7560</v>
      </c>
      <c r="Y5558" s="101" t="s">
        <v>20</v>
      </c>
    </row>
    <row r="5559">
      <c r="A5559" s="98" t="s">
        <v>64</v>
      </c>
      <c r="B5559" s="99"/>
      <c r="C5559" s="100" t="s">
        <v>10688</v>
      </c>
      <c r="D5559" s="101" t="s">
        <v>122</v>
      </c>
      <c r="E5559" s="101" t="s">
        <v>10689</v>
      </c>
      <c r="F5559" s="99"/>
      <c r="G5559" s="99"/>
      <c r="H5559" s="99"/>
      <c r="I5559" s="99"/>
      <c r="J5559" s="99"/>
      <c r="K5559" s="99"/>
      <c r="L5559" s="99"/>
      <c r="M5559" s="99"/>
      <c r="N5559" s="99"/>
      <c r="O5559" s="99"/>
      <c r="P5559" s="99"/>
      <c r="Q5559" s="99"/>
      <c r="R5559" s="99"/>
      <c r="S5559" s="100">
        <v>1.0</v>
      </c>
      <c r="T5559" s="100">
        <v>1.0</v>
      </c>
      <c r="U5559" s="101" t="s">
        <v>7558</v>
      </c>
      <c r="V5559" s="101" t="s">
        <v>7559</v>
      </c>
      <c r="W5559" s="101" t="s">
        <v>55</v>
      </c>
      <c r="X5559" s="101" t="s">
        <v>7560</v>
      </c>
      <c r="Y5559" s="101" t="s">
        <v>20</v>
      </c>
    </row>
    <row r="5560">
      <c r="A5560" s="98" t="s">
        <v>93</v>
      </c>
      <c r="B5560" s="99"/>
      <c r="C5560" s="100" t="s">
        <v>10690</v>
      </c>
      <c r="D5560" s="101" t="s">
        <v>122</v>
      </c>
      <c r="E5560" s="101" t="s">
        <v>10691</v>
      </c>
      <c r="F5560" s="99"/>
      <c r="G5560" s="99"/>
      <c r="H5560" s="99"/>
      <c r="I5560" s="99"/>
      <c r="J5560" s="99"/>
      <c r="K5560" s="99"/>
      <c r="L5560" s="99"/>
      <c r="M5560" s="99"/>
      <c r="N5560" s="99"/>
      <c r="O5560" s="99"/>
      <c r="P5560" s="99"/>
      <c r="Q5560" s="99"/>
      <c r="R5560" s="99"/>
      <c r="S5560" s="100">
        <v>1.0</v>
      </c>
      <c r="T5560" s="100">
        <v>1.0</v>
      </c>
      <c r="U5560" s="101" t="s">
        <v>7558</v>
      </c>
      <c r="V5560" s="101" t="s">
        <v>7559</v>
      </c>
      <c r="W5560" s="101" t="s">
        <v>55</v>
      </c>
      <c r="X5560" s="101" t="s">
        <v>7560</v>
      </c>
      <c r="Y5560" s="101" t="s">
        <v>20</v>
      </c>
    </row>
    <row r="5561">
      <c r="A5561" s="98" t="s">
        <v>64</v>
      </c>
      <c r="B5561" s="99"/>
      <c r="C5561" s="100" t="s">
        <v>10692</v>
      </c>
      <c r="D5561" s="101" t="s">
        <v>135</v>
      </c>
      <c r="E5561" s="101" t="s">
        <v>10693</v>
      </c>
      <c r="F5561" s="99"/>
      <c r="G5561" s="99"/>
      <c r="H5561" s="99"/>
      <c r="I5561" s="99"/>
      <c r="J5561" s="99"/>
      <c r="K5561" s="99"/>
      <c r="L5561" s="99"/>
      <c r="M5561" s="99"/>
      <c r="N5561" s="99"/>
      <c r="O5561" s="99"/>
      <c r="P5561" s="99"/>
      <c r="Q5561" s="99"/>
      <c r="R5561" s="99"/>
      <c r="S5561" s="100">
        <v>1.0</v>
      </c>
      <c r="T5561" s="100">
        <v>1.0</v>
      </c>
      <c r="U5561" s="101" t="s">
        <v>7558</v>
      </c>
      <c r="V5561" s="101" t="s">
        <v>7559</v>
      </c>
      <c r="W5561" s="101" t="s">
        <v>55</v>
      </c>
      <c r="X5561" s="101" t="s">
        <v>7560</v>
      </c>
      <c r="Y5561" s="101" t="s">
        <v>20</v>
      </c>
    </row>
    <row r="5562">
      <c r="A5562" s="98" t="s">
        <v>93</v>
      </c>
      <c r="B5562" s="99"/>
      <c r="C5562" s="100" t="s">
        <v>10694</v>
      </c>
      <c r="D5562" s="101" t="s">
        <v>135</v>
      </c>
      <c r="E5562" s="101" t="s">
        <v>10695</v>
      </c>
      <c r="F5562" s="99"/>
      <c r="G5562" s="99"/>
      <c r="H5562" s="99"/>
      <c r="I5562" s="99"/>
      <c r="J5562" s="99"/>
      <c r="K5562" s="99"/>
      <c r="L5562" s="99"/>
      <c r="M5562" s="99"/>
      <c r="N5562" s="99"/>
      <c r="O5562" s="99"/>
      <c r="P5562" s="99"/>
      <c r="Q5562" s="99"/>
      <c r="R5562" s="99"/>
      <c r="S5562" s="100">
        <v>1.0</v>
      </c>
      <c r="T5562" s="100">
        <v>1.0</v>
      </c>
      <c r="U5562" s="101" t="s">
        <v>7558</v>
      </c>
      <c r="V5562" s="101" t="s">
        <v>7559</v>
      </c>
      <c r="W5562" s="101" t="s">
        <v>55</v>
      </c>
      <c r="X5562" s="101" t="s">
        <v>7560</v>
      </c>
      <c r="Y5562" s="101" t="s">
        <v>20</v>
      </c>
    </row>
    <row r="5563">
      <c r="A5563" s="98" t="s">
        <v>82</v>
      </c>
      <c r="B5563" s="99"/>
      <c r="C5563" s="100" t="s">
        <v>10696</v>
      </c>
      <c r="D5563" s="101" t="s">
        <v>122</v>
      </c>
      <c r="E5563" s="101" t="s">
        <v>10697</v>
      </c>
      <c r="F5563" s="99"/>
      <c r="G5563" s="99"/>
      <c r="H5563" s="99"/>
      <c r="I5563" s="99"/>
      <c r="J5563" s="99"/>
      <c r="K5563" s="99"/>
      <c r="L5563" s="99"/>
      <c r="M5563" s="99"/>
      <c r="N5563" s="99"/>
      <c r="O5563" s="99"/>
      <c r="P5563" s="99"/>
      <c r="Q5563" s="99"/>
      <c r="R5563" s="99"/>
      <c r="S5563" s="100">
        <v>1.0</v>
      </c>
      <c r="T5563" s="100">
        <v>1.0</v>
      </c>
      <c r="U5563" s="101" t="s">
        <v>7558</v>
      </c>
      <c r="V5563" s="101" t="s">
        <v>7559</v>
      </c>
      <c r="W5563" s="101" t="s">
        <v>55</v>
      </c>
      <c r="X5563" s="101" t="s">
        <v>7560</v>
      </c>
      <c r="Y5563" s="101" t="s">
        <v>20</v>
      </c>
    </row>
    <row r="5564">
      <c r="A5564" s="98" t="s">
        <v>64</v>
      </c>
      <c r="B5564" s="99"/>
      <c r="C5564" s="100" t="s">
        <v>10698</v>
      </c>
      <c r="D5564" s="101" t="s">
        <v>135</v>
      </c>
      <c r="E5564" s="101" t="s">
        <v>10699</v>
      </c>
      <c r="F5564" s="99"/>
      <c r="G5564" s="99"/>
      <c r="H5564" s="99"/>
      <c r="I5564" s="99"/>
      <c r="J5564" s="99"/>
      <c r="K5564" s="99"/>
      <c r="L5564" s="99"/>
      <c r="M5564" s="99"/>
      <c r="N5564" s="99"/>
      <c r="O5564" s="99"/>
      <c r="P5564" s="99"/>
      <c r="Q5564" s="99"/>
      <c r="R5564" s="99"/>
      <c r="S5564" s="100">
        <v>1.0</v>
      </c>
      <c r="T5564" s="100">
        <v>1.0</v>
      </c>
      <c r="U5564" s="101" t="s">
        <v>7558</v>
      </c>
      <c r="V5564" s="101" t="s">
        <v>7559</v>
      </c>
      <c r="W5564" s="101" t="s">
        <v>55</v>
      </c>
      <c r="X5564" s="101" t="s">
        <v>7560</v>
      </c>
      <c r="Y5564" s="101" t="s">
        <v>20</v>
      </c>
    </row>
    <row r="5565">
      <c r="A5565" s="98" t="s">
        <v>64</v>
      </c>
      <c r="B5565" s="99"/>
      <c r="C5565" s="100" t="s">
        <v>10700</v>
      </c>
      <c r="D5565" s="101" t="s">
        <v>122</v>
      </c>
      <c r="E5565" s="101" t="s">
        <v>10701</v>
      </c>
      <c r="F5565" s="99"/>
      <c r="G5565" s="99"/>
      <c r="H5565" s="99"/>
      <c r="I5565" s="99"/>
      <c r="J5565" s="99"/>
      <c r="K5565" s="99"/>
      <c r="L5565" s="99"/>
      <c r="M5565" s="99"/>
      <c r="N5565" s="99"/>
      <c r="O5565" s="99"/>
      <c r="P5565" s="99"/>
      <c r="Q5565" s="99"/>
      <c r="R5565" s="99"/>
      <c r="S5565" s="100">
        <v>1.0</v>
      </c>
      <c r="T5565" s="100">
        <v>1.0</v>
      </c>
      <c r="U5565" s="101" t="s">
        <v>7558</v>
      </c>
      <c r="V5565" s="101" t="s">
        <v>7559</v>
      </c>
      <c r="W5565" s="101" t="s">
        <v>55</v>
      </c>
      <c r="X5565" s="101" t="s">
        <v>7560</v>
      </c>
      <c r="Y5565" s="101" t="s">
        <v>20</v>
      </c>
    </row>
    <row r="5566">
      <c r="A5566" s="98" t="s">
        <v>38</v>
      </c>
      <c r="B5566" s="99"/>
      <c r="C5566" s="100" t="s">
        <v>10702</v>
      </c>
      <c r="D5566" s="101" t="s">
        <v>122</v>
      </c>
      <c r="E5566" s="101" t="s">
        <v>10703</v>
      </c>
      <c r="F5566" s="99"/>
      <c r="G5566" s="99"/>
      <c r="H5566" s="99"/>
      <c r="I5566" s="99"/>
      <c r="J5566" s="99"/>
      <c r="K5566" s="99"/>
      <c r="L5566" s="99"/>
      <c r="M5566" s="99"/>
      <c r="N5566" s="99"/>
      <c r="O5566" s="99"/>
      <c r="P5566" s="99"/>
      <c r="Q5566" s="99"/>
      <c r="R5566" s="99"/>
      <c r="S5566" s="100">
        <v>1.0</v>
      </c>
      <c r="T5566" s="100">
        <v>1.0</v>
      </c>
      <c r="U5566" s="101" t="s">
        <v>7558</v>
      </c>
      <c r="V5566" s="101" t="s">
        <v>7559</v>
      </c>
      <c r="W5566" s="101" t="s">
        <v>55</v>
      </c>
      <c r="X5566" s="101" t="s">
        <v>7560</v>
      </c>
      <c r="Y5566" s="101" t="s">
        <v>20</v>
      </c>
    </row>
    <row r="5567">
      <c r="A5567" s="103" t="s">
        <v>24</v>
      </c>
      <c r="B5567" s="99"/>
      <c r="C5567" s="100" t="s">
        <v>10704</v>
      </c>
      <c r="D5567" s="101" t="s">
        <v>122</v>
      </c>
      <c r="E5567" s="101" t="s">
        <v>10705</v>
      </c>
      <c r="F5567" s="99"/>
      <c r="G5567" s="99"/>
      <c r="H5567" s="99"/>
      <c r="I5567" s="99"/>
      <c r="J5567" s="99"/>
      <c r="K5567" s="99"/>
      <c r="L5567" s="99"/>
      <c r="M5567" s="99"/>
      <c r="N5567" s="99"/>
      <c r="O5567" s="99"/>
      <c r="P5567" s="99"/>
      <c r="Q5567" s="99"/>
      <c r="R5567" s="99"/>
      <c r="S5567" s="100">
        <v>1.0</v>
      </c>
      <c r="T5567" s="100">
        <v>1.0</v>
      </c>
      <c r="U5567" s="101" t="s">
        <v>7558</v>
      </c>
      <c r="V5567" s="101" t="s">
        <v>7559</v>
      </c>
      <c r="W5567" s="101" t="s">
        <v>55</v>
      </c>
      <c r="X5567" s="101" t="s">
        <v>7560</v>
      </c>
      <c r="Y5567" s="101" t="s">
        <v>20</v>
      </c>
    </row>
    <row r="5568">
      <c r="A5568" s="98" t="s">
        <v>38</v>
      </c>
      <c r="B5568" s="99"/>
      <c r="C5568" s="100" t="s">
        <v>10706</v>
      </c>
      <c r="D5568" s="101" t="s">
        <v>135</v>
      </c>
      <c r="E5568" s="101" t="s">
        <v>10707</v>
      </c>
      <c r="F5568" s="99"/>
      <c r="G5568" s="99"/>
      <c r="H5568" s="99"/>
      <c r="I5568" s="99"/>
      <c r="J5568" s="99"/>
      <c r="K5568" s="99"/>
      <c r="L5568" s="99"/>
      <c r="M5568" s="99"/>
      <c r="N5568" s="99"/>
      <c r="O5568" s="99"/>
      <c r="P5568" s="99"/>
      <c r="Q5568" s="99"/>
      <c r="R5568" s="99"/>
      <c r="S5568" s="100">
        <v>1.0</v>
      </c>
      <c r="T5568" s="100">
        <v>1.0</v>
      </c>
      <c r="U5568" s="101" t="s">
        <v>7558</v>
      </c>
      <c r="V5568" s="101" t="s">
        <v>7559</v>
      </c>
      <c r="W5568" s="101" t="s">
        <v>55</v>
      </c>
      <c r="X5568" s="101" t="s">
        <v>7560</v>
      </c>
      <c r="Y5568" s="101" t="s">
        <v>20</v>
      </c>
    </row>
    <row r="5569">
      <c r="A5569" s="98" t="s">
        <v>80</v>
      </c>
      <c r="B5569" s="99"/>
      <c r="C5569" s="100" t="s">
        <v>10708</v>
      </c>
      <c r="D5569" s="101" t="s">
        <v>122</v>
      </c>
      <c r="E5569" s="101" t="s">
        <v>10709</v>
      </c>
      <c r="F5569" s="99"/>
      <c r="G5569" s="99"/>
      <c r="H5569" s="99"/>
      <c r="I5569" s="99"/>
      <c r="J5569" s="99"/>
      <c r="K5569" s="99"/>
      <c r="L5569" s="99"/>
      <c r="M5569" s="99"/>
      <c r="N5569" s="99"/>
      <c r="O5569" s="99"/>
      <c r="P5569" s="99"/>
      <c r="Q5569" s="99"/>
      <c r="R5569" s="99"/>
      <c r="S5569" s="100">
        <v>1.0</v>
      </c>
      <c r="T5569" s="100">
        <v>1.0</v>
      </c>
      <c r="U5569" s="101" t="s">
        <v>7558</v>
      </c>
      <c r="V5569" s="101" t="s">
        <v>7559</v>
      </c>
      <c r="W5569" s="101" t="s">
        <v>55</v>
      </c>
      <c r="X5569" s="101" t="s">
        <v>7560</v>
      </c>
      <c r="Y5569" s="101" t="s">
        <v>20</v>
      </c>
    </row>
    <row r="5570">
      <c r="A5570" s="98" t="s">
        <v>38</v>
      </c>
      <c r="B5570" s="99"/>
      <c r="C5570" s="100" t="s">
        <v>10710</v>
      </c>
      <c r="D5570" s="101" t="s">
        <v>135</v>
      </c>
      <c r="E5570" s="101" t="s">
        <v>10711</v>
      </c>
      <c r="F5570" s="99"/>
      <c r="G5570" s="99"/>
      <c r="H5570" s="99"/>
      <c r="I5570" s="99"/>
      <c r="J5570" s="99"/>
      <c r="K5570" s="99"/>
      <c r="L5570" s="99"/>
      <c r="M5570" s="99"/>
      <c r="N5570" s="99"/>
      <c r="O5570" s="99"/>
      <c r="P5570" s="99"/>
      <c r="Q5570" s="99"/>
      <c r="R5570" s="99"/>
      <c r="S5570" s="100">
        <v>1.0</v>
      </c>
      <c r="T5570" s="100">
        <v>1.0</v>
      </c>
      <c r="U5570" s="101" t="s">
        <v>7558</v>
      </c>
      <c r="V5570" s="101" t="s">
        <v>7559</v>
      </c>
      <c r="W5570" s="101" t="s">
        <v>55</v>
      </c>
      <c r="X5570" s="101" t="s">
        <v>7560</v>
      </c>
      <c r="Y5570" s="101" t="s">
        <v>20</v>
      </c>
    </row>
    <row r="5571">
      <c r="A5571" s="101" t="s">
        <v>38</v>
      </c>
      <c r="B5571" s="99"/>
      <c r="C5571" s="100" t="s">
        <v>10712</v>
      </c>
      <c r="D5571" s="101" t="s">
        <v>128</v>
      </c>
      <c r="E5571" s="101" t="s">
        <v>10713</v>
      </c>
      <c r="F5571" s="99"/>
      <c r="G5571" s="99"/>
      <c r="H5571" s="99"/>
      <c r="I5571" s="99"/>
      <c r="J5571" s="99"/>
      <c r="K5571" s="99"/>
      <c r="L5571" s="99"/>
      <c r="M5571" s="99"/>
      <c r="N5571" s="99"/>
      <c r="O5571" s="99"/>
      <c r="P5571" s="99"/>
      <c r="Q5571" s="99"/>
      <c r="R5571" s="99"/>
      <c r="S5571" s="102">
        <v>1.0</v>
      </c>
      <c r="T5571" s="102">
        <v>0.0</v>
      </c>
      <c r="U5571" s="102" t="s">
        <v>7558</v>
      </c>
      <c r="V5571" s="102" t="s">
        <v>7559</v>
      </c>
      <c r="W5571" s="102" t="s">
        <v>55</v>
      </c>
      <c r="X5571" s="102" t="s">
        <v>7560</v>
      </c>
      <c r="Y5571" s="101" t="s">
        <v>14</v>
      </c>
    </row>
    <row r="5572">
      <c r="A5572" s="103" t="s">
        <v>63</v>
      </c>
      <c r="B5572" s="99"/>
      <c r="C5572" s="100" t="s">
        <v>10714</v>
      </c>
      <c r="D5572" s="101" t="s">
        <v>122</v>
      </c>
      <c r="E5572" s="101" t="s">
        <v>10715</v>
      </c>
      <c r="F5572" s="99"/>
      <c r="G5572" s="99"/>
      <c r="H5572" s="99"/>
      <c r="I5572" s="99"/>
      <c r="J5572" s="99"/>
      <c r="K5572" s="99"/>
      <c r="L5572" s="99"/>
      <c r="M5572" s="99"/>
      <c r="N5572" s="99"/>
      <c r="O5572" s="99"/>
      <c r="P5572" s="99"/>
      <c r="Q5572" s="99"/>
      <c r="R5572" s="99"/>
      <c r="S5572" s="100">
        <v>1.0</v>
      </c>
      <c r="T5572" s="100">
        <v>1.0</v>
      </c>
      <c r="U5572" s="101" t="s">
        <v>7558</v>
      </c>
      <c r="V5572" s="101" t="s">
        <v>7559</v>
      </c>
      <c r="W5572" s="101" t="s">
        <v>55</v>
      </c>
      <c r="X5572" s="101" t="s">
        <v>7560</v>
      </c>
      <c r="Y5572" s="101" t="s">
        <v>20</v>
      </c>
    </row>
    <row r="5573">
      <c r="A5573" s="103" t="s">
        <v>24</v>
      </c>
      <c r="B5573" s="99"/>
      <c r="C5573" s="100" t="s">
        <v>10716</v>
      </c>
      <c r="D5573" s="101" t="s">
        <v>122</v>
      </c>
      <c r="E5573" s="101" t="s">
        <v>10717</v>
      </c>
      <c r="F5573" s="99"/>
      <c r="G5573" s="99"/>
      <c r="H5573" s="99"/>
      <c r="I5573" s="99"/>
      <c r="J5573" s="99"/>
      <c r="K5573" s="99"/>
      <c r="L5573" s="99"/>
      <c r="M5573" s="99"/>
      <c r="N5573" s="99"/>
      <c r="O5573" s="99"/>
      <c r="P5573" s="99"/>
      <c r="Q5573" s="99"/>
      <c r="R5573" s="99"/>
      <c r="S5573" s="100">
        <v>1.0</v>
      </c>
      <c r="T5573" s="100">
        <v>1.0</v>
      </c>
      <c r="U5573" s="101" t="s">
        <v>7558</v>
      </c>
      <c r="V5573" s="101" t="s">
        <v>7559</v>
      </c>
      <c r="W5573" s="101" t="s">
        <v>55</v>
      </c>
      <c r="X5573" s="101" t="s">
        <v>7560</v>
      </c>
      <c r="Y5573" s="101" t="s">
        <v>20</v>
      </c>
    </row>
    <row r="5574">
      <c r="A5574" s="103" t="s">
        <v>24</v>
      </c>
      <c r="B5574" s="99"/>
      <c r="C5574" s="100" t="s">
        <v>10718</v>
      </c>
      <c r="D5574" s="101" t="s">
        <v>122</v>
      </c>
      <c r="E5574" s="101" t="s">
        <v>10719</v>
      </c>
      <c r="F5574" s="99"/>
      <c r="G5574" s="99"/>
      <c r="H5574" s="99"/>
      <c r="I5574" s="99"/>
      <c r="J5574" s="99"/>
      <c r="K5574" s="99"/>
      <c r="L5574" s="99"/>
      <c r="M5574" s="99"/>
      <c r="N5574" s="99"/>
      <c r="O5574" s="99"/>
      <c r="P5574" s="99"/>
      <c r="Q5574" s="99"/>
      <c r="R5574" s="99"/>
      <c r="S5574" s="100">
        <v>1.0</v>
      </c>
      <c r="T5574" s="100">
        <v>1.0</v>
      </c>
      <c r="U5574" s="101" t="s">
        <v>7558</v>
      </c>
      <c r="V5574" s="101" t="s">
        <v>7559</v>
      </c>
      <c r="W5574" s="101" t="s">
        <v>55</v>
      </c>
      <c r="X5574" s="101" t="s">
        <v>7560</v>
      </c>
      <c r="Y5574" s="101" t="s">
        <v>20</v>
      </c>
    </row>
    <row r="5575">
      <c r="A5575" s="98" t="s">
        <v>38</v>
      </c>
      <c r="B5575" s="99"/>
      <c r="C5575" s="100" t="s">
        <v>2023</v>
      </c>
      <c r="D5575" s="101" t="s">
        <v>135</v>
      </c>
      <c r="E5575" s="101" t="s">
        <v>2024</v>
      </c>
      <c r="F5575" s="99"/>
      <c r="G5575" s="99"/>
      <c r="H5575" s="99"/>
      <c r="I5575" s="99"/>
      <c r="J5575" s="99"/>
      <c r="K5575" s="99"/>
      <c r="L5575" s="99"/>
      <c r="M5575" s="99"/>
      <c r="N5575" s="99"/>
      <c r="O5575" s="99"/>
      <c r="P5575" s="99"/>
      <c r="Q5575" s="99"/>
      <c r="R5575" s="99"/>
      <c r="S5575" s="100">
        <v>1.0</v>
      </c>
      <c r="T5575" s="100">
        <v>1.0</v>
      </c>
      <c r="U5575" s="101" t="s">
        <v>7558</v>
      </c>
      <c r="V5575" s="101" t="s">
        <v>7559</v>
      </c>
      <c r="W5575" s="101" t="s">
        <v>55</v>
      </c>
      <c r="X5575" s="101" t="s">
        <v>7560</v>
      </c>
      <c r="Y5575" s="101" t="s">
        <v>20</v>
      </c>
    </row>
    <row r="5576">
      <c r="A5576" s="98" t="s">
        <v>64</v>
      </c>
      <c r="B5576" s="99"/>
      <c r="C5576" s="100" t="s">
        <v>10720</v>
      </c>
      <c r="D5576" s="101" t="s">
        <v>122</v>
      </c>
      <c r="E5576" s="101" t="s">
        <v>10721</v>
      </c>
      <c r="F5576" s="99"/>
      <c r="G5576" s="99"/>
      <c r="H5576" s="99"/>
      <c r="I5576" s="99"/>
      <c r="J5576" s="99"/>
      <c r="K5576" s="99"/>
      <c r="L5576" s="99"/>
      <c r="M5576" s="99"/>
      <c r="N5576" s="99"/>
      <c r="O5576" s="99"/>
      <c r="P5576" s="99"/>
      <c r="Q5576" s="99"/>
      <c r="R5576" s="99"/>
      <c r="S5576" s="100">
        <v>1.0</v>
      </c>
      <c r="T5576" s="100">
        <v>1.0</v>
      </c>
      <c r="U5576" s="101" t="s">
        <v>7558</v>
      </c>
      <c r="V5576" s="101" t="s">
        <v>7559</v>
      </c>
      <c r="W5576" s="101" t="s">
        <v>55</v>
      </c>
      <c r="X5576" s="101" t="s">
        <v>7560</v>
      </c>
      <c r="Y5576" s="101" t="s">
        <v>20</v>
      </c>
    </row>
    <row r="5577">
      <c r="A5577" s="103" t="s">
        <v>63</v>
      </c>
      <c r="B5577" s="99"/>
      <c r="C5577" s="100" t="s">
        <v>10722</v>
      </c>
      <c r="D5577" s="101" t="s">
        <v>122</v>
      </c>
      <c r="E5577" s="101" t="s">
        <v>10723</v>
      </c>
      <c r="F5577" s="99"/>
      <c r="G5577" s="99"/>
      <c r="H5577" s="99"/>
      <c r="I5577" s="99"/>
      <c r="J5577" s="99"/>
      <c r="K5577" s="99"/>
      <c r="L5577" s="99"/>
      <c r="M5577" s="99"/>
      <c r="N5577" s="99"/>
      <c r="O5577" s="99"/>
      <c r="P5577" s="99"/>
      <c r="Q5577" s="99"/>
      <c r="R5577" s="99"/>
      <c r="S5577" s="100">
        <v>1.0</v>
      </c>
      <c r="T5577" s="100">
        <v>1.0</v>
      </c>
      <c r="U5577" s="101" t="s">
        <v>7558</v>
      </c>
      <c r="V5577" s="101" t="s">
        <v>7559</v>
      </c>
      <c r="W5577" s="101" t="s">
        <v>55</v>
      </c>
      <c r="X5577" s="101" t="s">
        <v>7560</v>
      </c>
      <c r="Y5577" s="101" t="s">
        <v>20</v>
      </c>
    </row>
    <row r="5578">
      <c r="A5578" s="98" t="s">
        <v>64</v>
      </c>
      <c r="B5578" s="99"/>
      <c r="C5578" s="100" t="s">
        <v>10724</v>
      </c>
      <c r="D5578" s="101" t="s">
        <v>122</v>
      </c>
      <c r="E5578" s="101" t="s">
        <v>10725</v>
      </c>
      <c r="F5578" s="99"/>
      <c r="G5578" s="99"/>
      <c r="H5578" s="99"/>
      <c r="I5578" s="99"/>
      <c r="J5578" s="99"/>
      <c r="K5578" s="99"/>
      <c r="L5578" s="99"/>
      <c r="M5578" s="99"/>
      <c r="N5578" s="99"/>
      <c r="O5578" s="99"/>
      <c r="P5578" s="99"/>
      <c r="Q5578" s="99"/>
      <c r="R5578" s="99"/>
      <c r="S5578" s="100">
        <v>1.0</v>
      </c>
      <c r="T5578" s="100">
        <v>1.0</v>
      </c>
      <c r="U5578" s="101" t="s">
        <v>7558</v>
      </c>
      <c r="V5578" s="101" t="s">
        <v>7559</v>
      </c>
      <c r="W5578" s="101" t="s">
        <v>55</v>
      </c>
      <c r="X5578" s="101" t="s">
        <v>7560</v>
      </c>
      <c r="Y5578" s="101" t="s">
        <v>20</v>
      </c>
    </row>
    <row r="5579">
      <c r="A5579" s="98" t="s">
        <v>77</v>
      </c>
      <c r="B5579" s="99"/>
      <c r="C5579" s="100" t="s">
        <v>10726</v>
      </c>
      <c r="D5579" s="101" t="s">
        <v>122</v>
      </c>
      <c r="E5579" s="101" t="s">
        <v>10727</v>
      </c>
      <c r="F5579" s="99"/>
      <c r="G5579" s="99"/>
      <c r="H5579" s="99"/>
      <c r="I5579" s="99"/>
      <c r="J5579" s="99"/>
      <c r="K5579" s="99"/>
      <c r="L5579" s="99"/>
      <c r="M5579" s="99"/>
      <c r="N5579" s="99"/>
      <c r="O5579" s="99"/>
      <c r="P5579" s="99"/>
      <c r="Q5579" s="99"/>
      <c r="R5579" s="99"/>
      <c r="S5579" s="100">
        <v>1.0</v>
      </c>
      <c r="T5579" s="100">
        <v>1.0</v>
      </c>
      <c r="U5579" s="101" t="s">
        <v>7558</v>
      </c>
      <c r="V5579" s="101" t="s">
        <v>7559</v>
      </c>
      <c r="W5579" s="101" t="s">
        <v>55</v>
      </c>
      <c r="X5579" s="101" t="s">
        <v>7560</v>
      </c>
      <c r="Y5579" s="101" t="s">
        <v>20</v>
      </c>
    </row>
    <row r="5580">
      <c r="A5580" s="98" t="s">
        <v>38</v>
      </c>
      <c r="B5580" s="99"/>
      <c r="C5580" s="100" t="s">
        <v>10728</v>
      </c>
      <c r="D5580" s="101" t="s">
        <v>135</v>
      </c>
      <c r="E5580" s="101" t="s">
        <v>10729</v>
      </c>
      <c r="F5580" s="99"/>
      <c r="G5580" s="99"/>
      <c r="H5580" s="99"/>
      <c r="I5580" s="99"/>
      <c r="J5580" s="99"/>
      <c r="K5580" s="99"/>
      <c r="L5580" s="99"/>
      <c r="M5580" s="99"/>
      <c r="N5580" s="99"/>
      <c r="O5580" s="99"/>
      <c r="P5580" s="99"/>
      <c r="Q5580" s="99"/>
      <c r="R5580" s="99"/>
      <c r="S5580" s="100">
        <v>1.0</v>
      </c>
      <c r="T5580" s="100">
        <v>1.0</v>
      </c>
      <c r="U5580" s="101" t="s">
        <v>7558</v>
      </c>
      <c r="V5580" s="101" t="s">
        <v>7559</v>
      </c>
      <c r="W5580" s="101" t="s">
        <v>55</v>
      </c>
      <c r="X5580" s="101" t="s">
        <v>7560</v>
      </c>
      <c r="Y5580" s="101" t="s">
        <v>20</v>
      </c>
    </row>
    <row r="5581">
      <c r="A5581" s="98" t="s">
        <v>64</v>
      </c>
      <c r="B5581" s="99"/>
      <c r="C5581" s="100" t="s">
        <v>10730</v>
      </c>
      <c r="D5581" s="101" t="s">
        <v>122</v>
      </c>
      <c r="E5581" s="101" t="s">
        <v>10731</v>
      </c>
      <c r="F5581" s="99"/>
      <c r="G5581" s="99"/>
      <c r="H5581" s="99"/>
      <c r="I5581" s="99"/>
      <c r="J5581" s="99"/>
      <c r="K5581" s="99"/>
      <c r="L5581" s="99"/>
      <c r="M5581" s="99"/>
      <c r="N5581" s="99"/>
      <c r="O5581" s="99"/>
      <c r="P5581" s="99"/>
      <c r="Q5581" s="99"/>
      <c r="R5581" s="99"/>
      <c r="S5581" s="100">
        <v>1.0</v>
      </c>
      <c r="T5581" s="100">
        <v>1.0</v>
      </c>
      <c r="U5581" s="101" t="s">
        <v>7558</v>
      </c>
      <c r="V5581" s="101" t="s">
        <v>7559</v>
      </c>
      <c r="W5581" s="101" t="s">
        <v>55</v>
      </c>
      <c r="X5581" s="101" t="s">
        <v>7560</v>
      </c>
      <c r="Y5581" s="101" t="s">
        <v>20</v>
      </c>
    </row>
    <row r="5582">
      <c r="A5582" s="98" t="s">
        <v>38</v>
      </c>
      <c r="B5582" s="99"/>
      <c r="C5582" s="100" t="s">
        <v>10732</v>
      </c>
      <c r="D5582" s="101" t="s">
        <v>135</v>
      </c>
      <c r="E5582" s="101" t="s">
        <v>10733</v>
      </c>
      <c r="F5582" s="99"/>
      <c r="G5582" s="99"/>
      <c r="H5582" s="99"/>
      <c r="I5582" s="99"/>
      <c r="J5582" s="99"/>
      <c r="K5582" s="99"/>
      <c r="L5582" s="99"/>
      <c r="M5582" s="99"/>
      <c r="N5582" s="99"/>
      <c r="O5582" s="99"/>
      <c r="P5582" s="99"/>
      <c r="Q5582" s="99"/>
      <c r="R5582" s="99"/>
      <c r="S5582" s="100">
        <v>1.0</v>
      </c>
      <c r="T5582" s="100">
        <v>1.0</v>
      </c>
      <c r="U5582" s="101" t="s">
        <v>7558</v>
      </c>
      <c r="V5582" s="101" t="s">
        <v>7559</v>
      </c>
      <c r="W5582" s="101" t="s">
        <v>55</v>
      </c>
      <c r="X5582" s="101" t="s">
        <v>7560</v>
      </c>
      <c r="Y5582" s="101" t="s">
        <v>20</v>
      </c>
    </row>
    <row r="5583">
      <c r="A5583" s="98" t="s">
        <v>44</v>
      </c>
      <c r="B5583" s="99"/>
      <c r="C5583" s="100" t="s">
        <v>10734</v>
      </c>
      <c r="D5583" s="101" t="s">
        <v>122</v>
      </c>
      <c r="E5583" s="101" t="s">
        <v>10735</v>
      </c>
      <c r="F5583" s="99"/>
      <c r="G5583" s="99"/>
      <c r="H5583" s="99"/>
      <c r="I5583" s="99"/>
      <c r="J5583" s="99"/>
      <c r="K5583" s="99"/>
      <c r="L5583" s="99"/>
      <c r="M5583" s="99"/>
      <c r="N5583" s="99"/>
      <c r="O5583" s="99"/>
      <c r="P5583" s="99"/>
      <c r="Q5583" s="99"/>
      <c r="R5583" s="99"/>
      <c r="S5583" s="100">
        <v>1.0</v>
      </c>
      <c r="T5583" s="100">
        <v>1.0</v>
      </c>
      <c r="U5583" s="101" t="s">
        <v>7558</v>
      </c>
      <c r="V5583" s="101" t="s">
        <v>7559</v>
      </c>
      <c r="W5583" s="101" t="s">
        <v>55</v>
      </c>
      <c r="X5583" s="101" t="s">
        <v>7560</v>
      </c>
      <c r="Y5583" s="101" t="s">
        <v>20</v>
      </c>
    </row>
    <row r="5584">
      <c r="A5584" s="98" t="s">
        <v>64</v>
      </c>
      <c r="B5584" s="99"/>
      <c r="C5584" s="100" t="s">
        <v>10736</v>
      </c>
      <c r="D5584" s="101" t="s">
        <v>122</v>
      </c>
      <c r="E5584" s="101" t="s">
        <v>10737</v>
      </c>
      <c r="F5584" s="99"/>
      <c r="G5584" s="99"/>
      <c r="H5584" s="99"/>
      <c r="I5584" s="99"/>
      <c r="J5584" s="99"/>
      <c r="K5584" s="99"/>
      <c r="L5584" s="99"/>
      <c r="M5584" s="99"/>
      <c r="N5584" s="99"/>
      <c r="O5584" s="99"/>
      <c r="P5584" s="99"/>
      <c r="Q5584" s="99"/>
      <c r="R5584" s="99"/>
      <c r="S5584" s="100">
        <v>1.0</v>
      </c>
      <c r="T5584" s="100">
        <v>1.0</v>
      </c>
      <c r="U5584" s="101" t="s">
        <v>7558</v>
      </c>
      <c r="V5584" s="101" t="s">
        <v>7559</v>
      </c>
      <c r="W5584" s="101" t="s">
        <v>55</v>
      </c>
      <c r="X5584" s="101" t="s">
        <v>7560</v>
      </c>
      <c r="Y5584" s="101" t="s">
        <v>20</v>
      </c>
    </row>
    <row r="5585">
      <c r="A5585" s="98" t="s">
        <v>64</v>
      </c>
      <c r="B5585" s="99"/>
      <c r="C5585" s="100" t="s">
        <v>10738</v>
      </c>
      <c r="D5585" s="101" t="s">
        <v>122</v>
      </c>
      <c r="E5585" s="101" t="s">
        <v>10739</v>
      </c>
      <c r="F5585" s="99"/>
      <c r="G5585" s="99"/>
      <c r="H5585" s="99"/>
      <c r="I5585" s="99"/>
      <c r="J5585" s="99"/>
      <c r="K5585" s="99"/>
      <c r="L5585" s="99"/>
      <c r="M5585" s="99"/>
      <c r="N5585" s="99"/>
      <c r="O5585" s="99"/>
      <c r="P5585" s="99"/>
      <c r="Q5585" s="99"/>
      <c r="R5585" s="99"/>
      <c r="S5585" s="100">
        <v>1.0</v>
      </c>
      <c r="T5585" s="100">
        <v>1.0</v>
      </c>
      <c r="U5585" s="101" t="s">
        <v>7558</v>
      </c>
      <c r="V5585" s="101" t="s">
        <v>7559</v>
      </c>
      <c r="W5585" s="101" t="s">
        <v>55</v>
      </c>
      <c r="X5585" s="101" t="s">
        <v>7560</v>
      </c>
      <c r="Y5585" s="101" t="s">
        <v>20</v>
      </c>
    </row>
    <row r="5586">
      <c r="A5586" s="103" t="s">
        <v>32</v>
      </c>
      <c r="B5586" s="99"/>
      <c r="C5586" s="100" t="s">
        <v>2025</v>
      </c>
      <c r="D5586" s="101" t="s">
        <v>135</v>
      </c>
      <c r="E5586" s="101" t="s">
        <v>2026</v>
      </c>
      <c r="F5586" s="99"/>
      <c r="G5586" s="99"/>
      <c r="H5586" s="99"/>
      <c r="I5586" s="99"/>
      <c r="J5586" s="99"/>
      <c r="K5586" s="99"/>
      <c r="L5586" s="99"/>
      <c r="M5586" s="99"/>
      <c r="N5586" s="99"/>
      <c r="O5586" s="99"/>
      <c r="P5586" s="99"/>
      <c r="Q5586" s="99"/>
      <c r="R5586" s="99"/>
      <c r="S5586" s="100">
        <v>1.0</v>
      </c>
      <c r="T5586" s="100">
        <v>1.0</v>
      </c>
      <c r="U5586" s="101" t="s">
        <v>7558</v>
      </c>
      <c r="V5586" s="101" t="s">
        <v>7559</v>
      </c>
      <c r="W5586" s="101" t="s">
        <v>55</v>
      </c>
      <c r="X5586" s="101" t="s">
        <v>7560</v>
      </c>
      <c r="Y5586" s="101" t="s">
        <v>20</v>
      </c>
    </row>
    <row r="5587">
      <c r="A5587" s="98" t="s">
        <v>93</v>
      </c>
      <c r="B5587" s="99"/>
      <c r="C5587" s="100" t="s">
        <v>10740</v>
      </c>
      <c r="D5587" s="101" t="s">
        <v>122</v>
      </c>
      <c r="E5587" s="101" t="s">
        <v>10741</v>
      </c>
      <c r="F5587" s="99"/>
      <c r="G5587" s="99"/>
      <c r="H5587" s="99"/>
      <c r="I5587" s="99"/>
      <c r="J5587" s="99"/>
      <c r="K5587" s="99"/>
      <c r="L5587" s="99"/>
      <c r="M5587" s="99"/>
      <c r="N5587" s="99"/>
      <c r="O5587" s="99"/>
      <c r="P5587" s="99"/>
      <c r="Q5587" s="99"/>
      <c r="R5587" s="99"/>
      <c r="S5587" s="100">
        <v>1.0</v>
      </c>
      <c r="T5587" s="100">
        <v>1.0</v>
      </c>
      <c r="U5587" s="101" t="s">
        <v>7558</v>
      </c>
      <c r="V5587" s="101" t="s">
        <v>7559</v>
      </c>
      <c r="W5587" s="101" t="s">
        <v>55</v>
      </c>
      <c r="X5587" s="101" t="s">
        <v>7560</v>
      </c>
      <c r="Y5587" s="101" t="s">
        <v>20</v>
      </c>
    </row>
    <row r="5588">
      <c r="A5588" s="98" t="s">
        <v>80</v>
      </c>
      <c r="B5588" s="99"/>
      <c r="C5588" s="100" t="s">
        <v>10742</v>
      </c>
      <c r="D5588" s="101" t="s">
        <v>191</v>
      </c>
      <c r="E5588" s="101" t="s">
        <v>10743</v>
      </c>
      <c r="F5588" s="99"/>
      <c r="G5588" s="99"/>
      <c r="H5588" s="99"/>
      <c r="I5588" s="99"/>
      <c r="J5588" s="99"/>
      <c r="K5588" s="99"/>
      <c r="L5588" s="99"/>
      <c r="M5588" s="99"/>
      <c r="N5588" s="99"/>
      <c r="O5588" s="99"/>
      <c r="P5588" s="99"/>
      <c r="Q5588" s="99"/>
      <c r="R5588" s="99"/>
      <c r="S5588" s="100">
        <v>1.0</v>
      </c>
      <c r="T5588" s="100">
        <v>1.0</v>
      </c>
      <c r="U5588" s="101" t="s">
        <v>7558</v>
      </c>
      <c r="V5588" s="101" t="s">
        <v>7559</v>
      </c>
      <c r="W5588" s="101" t="s">
        <v>55</v>
      </c>
      <c r="X5588" s="101" t="s">
        <v>7560</v>
      </c>
      <c r="Y5588" s="101" t="s">
        <v>20</v>
      </c>
    </row>
    <row r="5589">
      <c r="A5589" s="98" t="s">
        <v>80</v>
      </c>
      <c r="B5589" s="99"/>
      <c r="C5589" s="100" t="s">
        <v>10744</v>
      </c>
      <c r="D5589" s="101" t="s">
        <v>191</v>
      </c>
      <c r="E5589" s="101" t="s">
        <v>10745</v>
      </c>
      <c r="F5589" s="99"/>
      <c r="G5589" s="99"/>
      <c r="H5589" s="99"/>
      <c r="I5589" s="99"/>
      <c r="J5589" s="99"/>
      <c r="K5589" s="99"/>
      <c r="L5589" s="99"/>
      <c r="M5589" s="99"/>
      <c r="N5589" s="99"/>
      <c r="O5589" s="99"/>
      <c r="P5589" s="99"/>
      <c r="Q5589" s="99"/>
      <c r="R5589" s="99"/>
      <c r="S5589" s="100">
        <v>1.0</v>
      </c>
      <c r="T5589" s="100">
        <v>1.0</v>
      </c>
      <c r="U5589" s="101" t="s">
        <v>7558</v>
      </c>
      <c r="V5589" s="101" t="s">
        <v>7559</v>
      </c>
      <c r="W5589" s="101" t="s">
        <v>55</v>
      </c>
      <c r="X5589" s="101" t="s">
        <v>7560</v>
      </c>
      <c r="Y5589" s="101" t="s">
        <v>20</v>
      </c>
    </row>
    <row r="5590">
      <c r="A5590" s="98" t="s">
        <v>64</v>
      </c>
      <c r="B5590" s="99"/>
      <c r="C5590" s="100" t="s">
        <v>10746</v>
      </c>
      <c r="D5590" s="101" t="s">
        <v>158</v>
      </c>
      <c r="E5590" s="101" t="s">
        <v>10747</v>
      </c>
      <c r="F5590" s="99"/>
      <c r="G5590" s="99"/>
      <c r="H5590" s="99"/>
      <c r="I5590" s="99"/>
      <c r="J5590" s="99"/>
      <c r="K5590" s="99"/>
      <c r="L5590" s="99"/>
      <c r="M5590" s="99"/>
      <c r="N5590" s="99"/>
      <c r="O5590" s="99"/>
      <c r="P5590" s="99"/>
      <c r="Q5590" s="99"/>
      <c r="R5590" s="99"/>
      <c r="S5590" s="100">
        <v>1.0</v>
      </c>
      <c r="T5590" s="100">
        <v>1.0</v>
      </c>
      <c r="U5590" s="101" t="s">
        <v>7558</v>
      </c>
      <c r="V5590" s="101" t="s">
        <v>7559</v>
      </c>
      <c r="W5590" s="101" t="s">
        <v>55</v>
      </c>
      <c r="X5590" s="101" t="s">
        <v>7560</v>
      </c>
      <c r="Y5590" s="101" t="s">
        <v>20</v>
      </c>
    </row>
    <row r="5591">
      <c r="A5591" s="98" t="s">
        <v>93</v>
      </c>
      <c r="B5591" s="99"/>
      <c r="C5591" s="100" t="s">
        <v>10748</v>
      </c>
      <c r="D5591" s="101" t="s">
        <v>122</v>
      </c>
      <c r="E5591" s="101" t="s">
        <v>10749</v>
      </c>
      <c r="F5591" s="99"/>
      <c r="G5591" s="99"/>
      <c r="H5591" s="99"/>
      <c r="I5591" s="99"/>
      <c r="J5591" s="99"/>
      <c r="K5591" s="99"/>
      <c r="L5591" s="99"/>
      <c r="M5591" s="99"/>
      <c r="N5591" s="99"/>
      <c r="O5591" s="99"/>
      <c r="P5591" s="99"/>
      <c r="Q5591" s="99"/>
      <c r="R5591" s="99"/>
      <c r="S5591" s="100">
        <v>1.0</v>
      </c>
      <c r="T5591" s="100">
        <v>1.0</v>
      </c>
      <c r="U5591" s="101" t="s">
        <v>7558</v>
      </c>
      <c r="V5591" s="101" t="s">
        <v>7559</v>
      </c>
      <c r="W5591" s="101" t="s">
        <v>55</v>
      </c>
      <c r="X5591" s="101" t="s">
        <v>7560</v>
      </c>
      <c r="Y5591" s="101" t="s">
        <v>20</v>
      </c>
    </row>
    <row r="5592">
      <c r="A5592" s="103" t="s">
        <v>63</v>
      </c>
      <c r="B5592" s="99"/>
      <c r="C5592" s="100" t="s">
        <v>10750</v>
      </c>
      <c r="D5592" s="101" t="s">
        <v>158</v>
      </c>
      <c r="E5592" s="101" t="s">
        <v>10751</v>
      </c>
      <c r="F5592" s="99"/>
      <c r="G5592" s="99"/>
      <c r="H5592" s="99"/>
      <c r="I5592" s="99"/>
      <c r="J5592" s="99"/>
      <c r="K5592" s="99"/>
      <c r="L5592" s="99"/>
      <c r="M5592" s="99"/>
      <c r="N5592" s="99"/>
      <c r="O5592" s="99"/>
      <c r="P5592" s="99"/>
      <c r="Q5592" s="99"/>
      <c r="R5592" s="99"/>
      <c r="S5592" s="100">
        <v>1.0</v>
      </c>
      <c r="T5592" s="100">
        <v>1.0</v>
      </c>
      <c r="U5592" s="101" t="s">
        <v>7558</v>
      </c>
      <c r="V5592" s="101" t="s">
        <v>7559</v>
      </c>
      <c r="W5592" s="101" t="s">
        <v>55</v>
      </c>
      <c r="X5592" s="101" t="s">
        <v>7560</v>
      </c>
      <c r="Y5592" s="101" t="s">
        <v>20</v>
      </c>
    </row>
    <row r="5593">
      <c r="A5593" s="98" t="s">
        <v>23</v>
      </c>
      <c r="B5593" s="99"/>
      <c r="C5593" s="100" t="s">
        <v>10752</v>
      </c>
      <c r="D5593" s="101" t="s">
        <v>135</v>
      </c>
      <c r="E5593" s="101" t="s">
        <v>10753</v>
      </c>
      <c r="F5593" s="99"/>
      <c r="G5593" s="99"/>
      <c r="H5593" s="99"/>
      <c r="I5593" s="99"/>
      <c r="J5593" s="99"/>
      <c r="K5593" s="99"/>
      <c r="L5593" s="99"/>
      <c r="M5593" s="99"/>
      <c r="N5593" s="99"/>
      <c r="O5593" s="99"/>
      <c r="P5593" s="99"/>
      <c r="Q5593" s="99"/>
      <c r="R5593" s="99"/>
      <c r="S5593" s="100">
        <v>1.0</v>
      </c>
      <c r="T5593" s="100">
        <v>1.0</v>
      </c>
      <c r="U5593" s="101" t="s">
        <v>7558</v>
      </c>
      <c r="V5593" s="101" t="s">
        <v>7559</v>
      </c>
      <c r="W5593" s="101" t="s">
        <v>55</v>
      </c>
      <c r="X5593" s="101" t="s">
        <v>7560</v>
      </c>
      <c r="Y5593" s="101" t="s">
        <v>20</v>
      </c>
    </row>
    <row r="5594">
      <c r="A5594" s="98" t="s">
        <v>64</v>
      </c>
      <c r="B5594" s="99"/>
      <c r="C5594" s="100" t="s">
        <v>10754</v>
      </c>
      <c r="D5594" s="101" t="s">
        <v>122</v>
      </c>
      <c r="E5594" s="101" t="s">
        <v>10755</v>
      </c>
      <c r="F5594" s="99"/>
      <c r="G5594" s="99"/>
      <c r="H5594" s="99"/>
      <c r="I5594" s="99"/>
      <c r="J5594" s="99"/>
      <c r="K5594" s="99"/>
      <c r="L5594" s="99"/>
      <c r="M5594" s="99"/>
      <c r="N5594" s="99"/>
      <c r="O5594" s="99"/>
      <c r="P5594" s="99"/>
      <c r="Q5594" s="99"/>
      <c r="R5594" s="99"/>
      <c r="S5594" s="100">
        <v>1.0</v>
      </c>
      <c r="T5594" s="100">
        <v>1.0</v>
      </c>
      <c r="U5594" s="101" t="s">
        <v>7558</v>
      </c>
      <c r="V5594" s="101" t="s">
        <v>7559</v>
      </c>
      <c r="W5594" s="101" t="s">
        <v>55</v>
      </c>
      <c r="X5594" s="101" t="s">
        <v>7560</v>
      </c>
      <c r="Y5594" s="101" t="s">
        <v>20</v>
      </c>
    </row>
    <row r="5595">
      <c r="A5595" s="98" t="s">
        <v>47</v>
      </c>
      <c r="B5595" s="99"/>
      <c r="C5595" s="100" t="s">
        <v>10756</v>
      </c>
      <c r="D5595" s="101" t="s">
        <v>151</v>
      </c>
      <c r="E5595" s="101" t="s">
        <v>10757</v>
      </c>
      <c r="F5595" s="99"/>
      <c r="G5595" s="99"/>
      <c r="H5595" s="99"/>
      <c r="I5595" s="99"/>
      <c r="J5595" s="99"/>
      <c r="K5595" s="99"/>
      <c r="L5595" s="99"/>
      <c r="M5595" s="99"/>
      <c r="N5595" s="99"/>
      <c r="O5595" s="99"/>
      <c r="P5595" s="99"/>
      <c r="Q5595" s="99"/>
      <c r="R5595" s="99"/>
      <c r="S5595" s="102">
        <v>0.0</v>
      </c>
      <c r="T5595" s="102"/>
      <c r="U5595" s="102"/>
      <c r="V5595" s="102"/>
      <c r="W5595" s="102"/>
      <c r="X5595" s="102"/>
      <c r="Y5595" s="101" t="s">
        <v>14</v>
      </c>
    </row>
    <row r="5596">
      <c r="A5596" s="98" t="s">
        <v>93</v>
      </c>
      <c r="B5596" s="99"/>
      <c r="C5596" s="100" t="s">
        <v>10758</v>
      </c>
      <c r="D5596" s="101" t="s">
        <v>122</v>
      </c>
      <c r="E5596" s="101" t="s">
        <v>10759</v>
      </c>
      <c r="F5596" s="99"/>
      <c r="G5596" s="99"/>
      <c r="H5596" s="99"/>
      <c r="I5596" s="99"/>
      <c r="J5596" s="99"/>
      <c r="K5596" s="99"/>
      <c r="L5596" s="99"/>
      <c r="M5596" s="99"/>
      <c r="N5596" s="99"/>
      <c r="O5596" s="99"/>
      <c r="P5596" s="99"/>
      <c r="Q5596" s="99"/>
      <c r="R5596" s="99"/>
      <c r="S5596" s="100">
        <v>1.0</v>
      </c>
      <c r="T5596" s="100">
        <v>1.0</v>
      </c>
      <c r="U5596" s="101" t="s">
        <v>7558</v>
      </c>
      <c r="V5596" s="101" t="s">
        <v>7559</v>
      </c>
      <c r="W5596" s="101" t="s">
        <v>55</v>
      </c>
      <c r="X5596" s="101" t="s">
        <v>7560</v>
      </c>
      <c r="Y5596" s="101" t="s">
        <v>20</v>
      </c>
    </row>
    <row r="5597">
      <c r="A5597" s="105" t="s">
        <v>24</v>
      </c>
      <c r="B5597" s="99"/>
      <c r="C5597" s="100" t="s">
        <v>10760</v>
      </c>
      <c r="D5597" s="101" t="s">
        <v>128</v>
      </c>
      <c r="E5597" s="101" t="s">
        <v>10761</v>
      </c>
      <c r="F5597" s="99"/>
      <c r="G5597" s="99"/>
      <c r="H5597" s="99"/>
      <c r="I5597" s="99"/>
      <c r="J5597" s="99"/>
      <c r="K5597" s="99"/>
      <c r="L5597" s="99"/>
      <c r="M5597" s="99"/>
      <c r="N5597" s="99"/>
      <c r="O5597" s="99"/>
      <c r="P5597" s="99"/>
      <c r="Q5597" s="99"/>
      <c r="R5597" s="99"/>
      <c r="S5597" s="102">
        <v>1.0</v>
      </c>
      <c r="T5597" s="102">
        <v>0.0</v>
      </c>
      <c r="U5597" s="102" t="s">
        <v>7558</v>
      </c>
      <c r="V5597" s="102" t="s">
        <v>7559</v>
      </c>
      <c r="W5597" s="102" t="s">
        <v>55</v>
      </c>
      <c r="X5597" s="102" t="s">
        <v>7560</v>
      </c>
      <c r="Y5597" s="101" t="s">
        <v>14</v>
      </c>
    </row>
    <row r="5598">
      <c r="A5598" s="98" t="s">
        <v>64</v>
      </c>
      <c r="B5598" s="99"/>
      <c r="C5598" s="100" t="s">
        <v>10762</v>
      </c>
      <c r="D5598" s="101" t="s">
        <v>122</v>
      </c>
      <c r="E5598" s="101" t="s">
        <v>10763</v>
      </c>
      <c r="F5598" s="99"/>
      <c r="G5598" s="99"/>
      <c r="H5598" s="99"/>
      <c r="I5598" s="99"/>
      <c r="J5598" s="99"/>
      <c r="K5598" s="99"/>
      <c r="L5598" s="99"/>
      <c r="M5598" s="99"/>
      <c r="N5598" s="99"/>
      <c r="O5598" s="99"/>
      <c r="P5598" s="99"/>
      <c r="Q5598" s="99"/>
      <c r="R5598" s="99"/>
      <c r="S5598" s="100">
        <v>1.0</v>
      </c>
      <c r="T5598" s="100">
        <v>1.0</v>
      </c>
      <c r="U5598" s="101" t="s">
        <v>7558</v>
      </c>
      <c r="V5598" s="101" t="s">
        <v>7559</v>
      </c>
      <c r="W5598" s="101" t="s">
        <v>55</v>
      </c>
      <c r="X5598" s="101" t="s">
        <v>7560</v>
      </c>
      <c r="Y5598" s="101" t="s">
        <v>20</v>
      </c>
    </row>
    <row r="5599">
      <c r="A5599" s="98" t="s">
        <v>64</v>
      </c>
      <c r="B5599" s="99"/>
      <c r="C5599" s="100" t="s">
        <v>10764</v>
      </c>
      <c r="D5599" s="101" t="s">
        <v>825</v>
      </c>
      <c r="E5599" s="101" t="s">
        <v>10765</v>
      </c>
      <c r="F5599" s="99"/>
      <c r="G5599" s="99"/>
      <c r="H5599" s="99"/>
      <c r="I5599" s="99"/>
      <c r="J5599" s="99"/>
      <c r="K5599" s="99"/>
      <c r="L5599" s="99"/>
      <c r="M5599" s="99"/>
      <c r="N5599" s="99"/>
      <c r="O5599" s="99"/>
      <c r="P5599" s="99"/>
      <c r="Q5599" s="99"/>
      <c r="R5599" s="99"/>
      <c r="S5599" s="100">
        <v>1.0</v>
      </c>
      <c r="T5599" s="100">
        <v>1.0</v>
      </c>
      <c r="U5599" s="101" t="s">
        <v>7558</v>
      </c>
      <c r="V5599" s="101" t="s">
        <v>7559</v>
      </c>
      <c r="W5599" s="101" t="s">
        <v>55</v>
      </c>
      <c r="X5599" s="101" t="s">
        <v>7560</v>
      </c>
      <c r="Y5599" s="101" t="s">
        <v>20</v>
      </c>
    </row>
    <row r="5600">
      <c r="A5600" s="98" t="s">
        <v>38</v>
      </c>
      <c r="B5600" s="99"/>
      <c r="C5600" s="100" t="s">
        <v>10766</v>
      </c>
      <c r="D5600" s="101" t="s">
        <v>135</v>
      </c>
      <c r="E5600" s="101" t="s">
        <v>10767</v>
      </c>
      <c r="F5600" s="99"/>
      <c r="G5600" s="99"/>
      <c r="H5600" s="99"/>
      <c r="I5600" s="99"/>
      <c r="J5600" s="99"/>
      <c r="K5600" s="99"/>
      <c r="L5600" s="99"/>
      <c r="M5600" s="99"/>
      <c r="N5600" s="99"/>
      <c r="O5600" s="99"/>
      <c r="P5600" s="99"/>
      <c r="Q5600" s="99"/>
      <c r="R5600" s="99"/>
      <c r="S5600" s="100">
        <v>1.0</v>
      </c>
      <c r="T5600" s="100">
        <v>1.0</v>
      </c>
      <c r="U5600" s="101" t="s">
        <v>7558</v>
      </c>
      <c r="V5600" s="101" t="s">
        <v>7559</v>
      </c>
      <c r="W5600" s="101" t="s">
        <v>55</v>
      </c>
      <c r="X5600" s="101" t="s">
        <v>7560</v>
      </c>
      <c r="Y5600" s="101" t="s">
        <v>20</v>
      </c>
    </row>
    <row r="5601">
      <c r="A5601" s="98" t="s">
        <v>93</v>
      </c>
      <c r="B5601" s="99"/>
      <c r="C5601" s="100" t="s">
        <v>10768</v>
      </c>
      <c r="D5601" s="101" t="s">
        <v>135</v>
      </c>
      <c r="E5601" s="101" t="s">
        <v>10769</v>
      </c>
      <c r="F5601" s="99"/>
      <c r="G5601" s="99"/>
      <c r="H5601" s="99"/>
      <c r="I5601" s="99"/>
      <c r="J5601" s="99"/>
      <c r="K5601" s="99"/>
      <c r="L5601" s="99"/>
      <c r="M5601" s="99"/>
      <c r="N5601" s="99"/>
      <c r="O5601" s="99"/>
      <c r="P5601" s="99"/>
      <c r="Q5601" s="99"/>
      <c r="R5601" s="99"/>
      <c r="S5601" s="100">
        <v>1.0</v>
      </c>
      <c r="T5601" s="100">
        <v>1.0</v>
      </c>
      <c r="U5601" s="101" t="s">
        <v>7558</v>
      </c>
      <c r="V5601" s="101" t="s">
        <v>7559</v>
      </c>
      <c r="W5601" s="101" t="s">
        <v>55</v>
      </c>
      <c r="X5601" s="101" t="s">
        <v>7560</v>
      </c>
      <c r="Y5601" s="101" t="s">
        <v>20</v>
      </c>
    </row>
    <row r="5602">
      <c r="A5602" s="98" t="s">
        <v>64</v>
      </c>
      <c r="B5602" s="99"/>
      <c r="C5602" s="100" t="s">
        <v>10770</v>
      </c>
      <c r="D5602" s="101" t="s">
        <v>122</v>
      </c>
      <c r="E5602" s="101" t="s">
        <v>10771</v>
      </c>
      <c r="F5602" s="99"/>
      <c r="G5602" s="99"/>
      <c r="H5602" s="99"/>
      <c r="I5602" s="99"/>
      <c r="J5602" s="99"/>
      <c r="K5602" s="99"/>
      <c r="L5602" s="99"/>
      <c r="M5602" s="99"/>
      <c r="N5602" s="99"/>
      <c r="O5602" s="99"/>
      <c r="P5602" s="99"/>
      <c r="Q5602" s="99"/>
      <c r="R5602" s="99"/>
      <c r="S5602" s="100">
        <v>1.0</v>
      </c>
      <c r="T5602" s="100">
        <v>1.0</v>
      </c>
      <c r="U5602" s="101" t="s">
        <v>7558</v>
      </c>
      <c r="V5602" s="101" t="s">
        <v>7559</v>
      </c>
      <c r="W5602" s="101" t="s">
        <v>55</v>
      </c>
      <c r="X5602" s="101" t="s">
        <v>7560</v>
      </c>
      <c r="Y5602" s="101" t="s">
        <v>20</v>
      </c>
    </row>
    <row r="5603">
      <c r="A5603" s="98" t="s">
        <v>64</v>
      </c>
      <c r="B5603" s="99"/>
      <c r="C5603" s="100" t="s">
        <v>10772</v>
      </c>
      <c r="D5603" s="101" t="s">
        <v>122</v>
      </c>
      <c r="E5603" s="101" t="s">
        <v>10773</v>
      </c>
      <c r="F5603" s="99"/>
      <c r="G5603" s="99"/>
      <c r="H5603" s="99"/>
      <c r="I5603" s="99"/>
      <c r="J5603" s="99"/>
      <c r="K5603" s="99"/>
      <c r="L5603" s="99"/>
      <c r="M5603" s="99"/>
      <c r="N5603" s="99"/>
      <c r="O5603" s="99"/>
      <c r="P5603" s="99"/>
      <c r="Q5603" s="99"/>
      <c r="R5603" s="99"/>
      <c r="S5603" s="100">
        <v>1.0</v>
      </c>
      <c r="T5603" s="100">
        <v>1.0</v>
      </c>
      <c r="U5603" s="101" t="s">
        <v>7558</v>
      </c>
      <c r="V5603" s="101" t="s">
        <v>7559</v>
      </c>
      <c r="W5603" s="101" t="s">
        <v>55</v>
      </c>
      <c r="X5603" s="101" t="s">
        <v>7560</v>
      </c>
      <c r="Y5603" s="101" t="s">
        <v>20</v>
      </c>
    </row>
    <row r="5604">
      <c r="A5604" s="103" t="s">
        <v>24</v>
      </c>
      <c r="B5604" s="99"/>
      <c r="C5604" s="100" t="s">
        <v>10774</v>
      </c>
      <c r="D5604" s="101" t="s">
        <v>191</v>
      </c>
      <c r="E5604" s="101" t="s">
        <v>10775</v>
      </c>
      <c r="F5604" s="99"/>
      <c r="G5604" s="99"/>
      <c r="H5604" s="99"/>
      <c r="I5604" s="99"/>
      <c r="J5604" s="99"/>
      <c r="K5604" s="99"/>
      <c r="L5604" s="99"/>
      <c r="M5604" s="99"/>
      <c r="N5604" s="99"/>
      <c r="O5604" s="99"/>
      <c r="P5604" s="99"/>
      <c r="Q5604" s="99"/>
      <c r="R5604" s="99"/>
      <c r="S5604" s="100">
        <v>1.0</v>
      </c>
      <c r="T5604" s="100">
        <v>1.0</v>
      </c>
      <c r="U5604" s="101" t="s">
        <v>7558</v>
      </c>
      <c r="V5604" s="101" t="s">
        <v>7559</v>
      </c>
      <c r="W5604" s="101" t="s">
        <v>55</v>
      </c>
      <c r="X5604" s="101" t="s">
        <v>7560</v>
      </c>
      <c r="Y5604" s="101" t="s">
        <v>20</v>
      </c>
    </row>
    <row r="5605">
      <c r="A5605" s="98" t="s">
        <v>64</v>
      </c>
      <c r="B5605" s="99"/>
      <c r="C5605" s="100" t="s">
        <v>10776</v>
      </c>
      <c r="D5605" s="101" t="s">
        <v>122</v>
      </c>
      <c r="E5605" s="101" t="s">
        <v>10777</v>
      </c>
      <c r="F5605" s="99"/>
      <c r="G5605" s="99"/>
      <c r="H5605" s="99"/>
      <c r="I5605" s="99"/>
      <c r="J5605" s="99"/>
      <c r="K5605" s="99"/>
      <c r="L5605" s="99"/>
      <c r="M5605" s="99"/>
      <c r="N5605" s="99"/>
      <c r="O5605" s="99"/>
      <c r="P5605" s="99"/>
      <c r="Q5605" s="99"/>
      <c r="R5605" s="99"/>
      <c r="S5605" s="100">
        <v>1.0</v>
      </c>
      <c r="T5605" s="100">
        <v>1.0</v>
      </c>
      <c r="U5605" s="101" t="s">
        <v>7558</v>
      </c>
      <c r="V5605" s="101" t="s">
        <v>7559</v>
      </c>
      <c r="W5605" s="101" t="s">
        <v>55</v>
      </c>
      <c r="X5605" s="101" t="s">
        <v>7560</v>
      </c>
      <c r="Y5605" s="101" t="s">
        <v>20</v>
      </c>
    </row>
    <row r="5606">
      <c r="A5606" s="103" t="s">
        <v>24</v>
      </c>
      <c r="B5606" s="99"/>
      <c r="C5606" s="100" t="s">
        <v>10778</v>
      </c>
      <c r="D5606" s="101" t="s">
        <v>158</v>
      </c>
      <c r="E5606" s="101" t="s">
        <v>10779</v>
      </c>
      <c r="F5606" s="99"/>
      <c r="G5606" s="99"/>
      <c r="H5606" s="99"/>
      <c r="I5606" s="99"/>
      <c r="J5606" s="99"/>
      <c r="K5606" s="99"/>
      <c r="L5606" s="99"/>
      <c r="M5606" s="99"/>
      <c r="N5606" s="99"/>
      <c r="O5606" s="99"/>
      <c r="P5606" s="99"/>
      <c r="Q5606" s="99"/>
      <c r="R5606" s="99"/>
      <c r="S5606" s="100">
        <v>1.0</v>
      </c>
      <c r="T5606" s="100">
        <v>1.0</v>
      </c>
      <c r="U5606" s="101" t="s">
        <v>7558</v>
      </c>
      <c r="V5606" s="101" t="s">
        <v>7559</v>
      </c>
      <c r="W5606" s="106" t="s">
        <v>55</v>
      </c>
      <c r="X5606" s="101" t="s">
        <v>7560</v>
      </c>
      <c r="Y5606" s="101" t="s">
        <v>20</v>
      </c>
    </row>
    <row r="5607">
      <c r="A5607" s="98" t="s">
        <v>93</v>
      </c>
      <c r="B5607" s="99"/>
      <c r="C5607" s="100" t="s">
        <v>10780</v>
      </c>
      <c r="D5607" s="101" t="s">
        <v>158</v>
      </c>
      <c r="E5607" s="101" t="s">
        <v>10781</v>
      </c>
      <c r="F5607" s="99"/>
      <c r="G5607" s="99"/>
      <c r="H5607" s="99"/>
      <c r="I5607" s="99"/>
      <c r="J5607" s="99"/>
      <c r="K5607" s="99"/>
      <c r="L5607" s="99"/>
      <c r="M5607" s="99"/>
      <c r="N5607" s="99"/>
      <c r="O5607" s="99"/>
      <c r="P5607" s="99"/>
      <c r="Q5607" s="99"/>
      <c r="R5607" s="99"/>
      <c r="S5607" s="100">
        <v>1.0</v>
      </c>
      <c r="T5607" s="100">
        <v>1.0</v>
      </c>
      <c r="U5607" s="101" t="s">
        <v>7558</v>
      </c>
      <c r="V5607" s="101" t="s">
        <v>7559</v>
      </c>
      <c r="W5607" s="101" t="s">
        <v>55</v>
      </c>
      <c r="X5607" s="101" t="s">
        <v>7560</v>
      </c>
      <c r="Y5607" s="101" t="s">
        <v>20</v>
      </c>
    </row>
    <row r="5608">
      <c r="A5608" s="98" t="s">
        <v>64</v>
      </c>
      <c r="B5608" s="99"/>
      <c r="C5608" s="100" t="s">
        <v>10782</v>
      </c>
      <c r="D5608" s="101" t="s">
        <v>122</v>
      </c>
      <c r="E5608" s="101" t="s">
        <v>10783</v>
      </c>
      <c r="F5608" s="99"/>
      <c r="G5608" s="99"/>
      <c r="H5608" s="99"/>
      <c r="I5608" s="99"/>
      <c r="J5608" s="99"/>
      <c r="K5608" s="99"/>
      <c r="L5608" s="99"/>
      <c r="M5608" s="99"/>
      <c r="N5608" s="99"/>
      <c r="O5608" s="99"/>
      <c r="P5608" s="99"/>
      <c r="Q5608" s="99"/>
      <c r="R5608" s="99"/>
      <c r="S5608" s="100">
        <v>1.0</v>
      </c>
      <c r="T5608" s="100">
        <v>1.0</v>
      </c>
      <c r="U5608" s="101" t="s">
        <v>7558</v>
      </c>
      <c r="V5608" s="101" t="s">
        <v>7559</v>
      </c>
      <c r="W5608" s="101" t="s">
        <v>55</v>
      </c>
      <c r="X5608" s="101" t="s">
        <v>7560</v>
      </c>
      <c r="Y5608" s="101" t="s">
        <v>20</v>
      </c>
    </row>
    <row r="5609">
      <c r="A5609" s="103" t="s">
        <v>63</v>
      </c>
      <c r="B5609" s="99"/>
      <c r="C5609" s="100" t="s">
        <v>10784</v>
      </c>
      <c r="D5609" s="101" t="s">
        <v>135</v>
      </c>
      <c r="E5609" s="101" t="s">
        <v>10785</v>
      </c>
      <c r="F5609" s="99"/>
      <c r="G5609" s="99"/>
      <c r="H5609" s="99"/>
      <c r="I5609" s="99"/>
      <c r="J5609" s="99"/>
      <c r="K5609" s="99"/>
      <c r="L5609" s="99"/>
      <c r="M5609" s="99"/>
      <c r="N5609" s="99"/>
      <c r="O5609" s="99"/>
      <c r="P5609" s="99"/>
      <c r="Q5609" s="99"/>
      <c r="R5609" s="99"/>
      <c r="S5609" s="100">
        <v>1.0</v>
      </c>
      <c r="T5609" s="100">
        <v>1.0</v>
      </c>
      <c r="U5609" s="101" t="s">
        <v>7558</v>
      </c>
      <c r="V5609" s="101" t="s">
        <v>7559</v>
      </c>
      <c r="W5609" s="101" t="s">
        <v>55</v>
      </c>
      <c r="X5609" s="101" t="s">
        <v>7560</v>
      </c>
      <c r="Y5609" s="101" t="s">
        <v>20</v>
      </c>
    </row>
    <row r="5610">
      <c r="A5610" s="103" t="s">
        <v>60</v>
      </c>
      <c r="B5610" s="99"/>
      <c r="C5610" s="100" t="s">
        <v>10786</v>
      </c>
      <c r="D5610" s="101" t="s">
        <v>122</v>
      </c>
      <c r="E5610" s="101" t="s">
        <v>10787</v>
      </c>
      <c r="F5610" s="99"/>
      <c r="G5610" s="99"/>
      <c r="H5610" s="99"/>
      <c r="I5610" s="99"/>
      <c r="J5610" s="99"/>
      <c r="K5610" s="99"/>
      <c r="L5610" s="99"/>
      <c r="M5610" s="99"/>
      <c r="N5610" s="99"/>
      <c r="O5610" s="99"/>
      <c r="P5610" s="99"/>
      <c r="Q5610" s="99"/>
      <c r="R5610" s="99"/>
      <c r="S5610" s="100">
        <v>1.0</v>
      </c>
      <c r="T5610" s="100">
        <v>1.0</v>
      </c>
      <c r="U5610" s="101" t="s">
        <v>7558</v>
      </c>
      <c r="V5610" s="101" t="s">
        <v>7559</v>
      </c>
      <c r="W5610" s="101" t="s">
        <v>55</v>
      </c>
      <c r="X5610" s="101" t="s">
        <v>7560</v>
      </c>
      <c r="Y5610" s="101" t="s">
        <v>20</v>
      </c>
    </row>
    <row r="5611">
      <c r="A5611" s="103" t="s">
        <v>87</v>
      </c>
      <c r="B5611" s="99"/>
      <c r="C5611" s="100" t="s">
        <v>10788</v>
      </c>
      <c r="D5611" s="101" t="s">
        <v>191</v>
      </c>
      <c r="E5611" s="101" t="s">
        <v>10789</v>
      </c>
      <c r="F5611" s="99"/>
      <c r="G5611" s="99"/>
      <c r="H5611" s="99"/>
      <c r="I5611" s="99"/>
      <c r="J5611" s="99"/>
      <c r="K5611" s="99"/>
      <c r="L5611" s="99"/>
      <c r="M5611" s="99"/>
      <c r="N5611" s="99"/>
      <c r="O5611" s="99"/>
      <c r="P5611" s="99"/>
      <c r="Q5611" s="99"/>
      <c r="R5611" s="99"/>
      <c r="S5611" s="100">
        <v>1.0</v>
      </c>
      <c r="T5611" s="100">
        <v>1.0</v>
      </c>
      <c r="U5611" s="101" t="s">
        <v>7558</v>
      </c>
      <c r="V5611" s="101" t="s">
        <v>7559</v>
      </c>
      <c r="W5611" s="101" t="s">
        <v>55</v>
      </c>
      <c r="X5611" s="101" t="s">
        <v>7560</v>
      </c>
      <c r="Y5611" s="101" t="s">
        <v>20</v>
      </c>
    </row>
    <row r="5612">
      <c r="A5612" s="98" t="s">
        <v>81</v>
      </c>
      <c r="B5612" s="99"/>
      <c r="C5612" s="100" t="s">
        <v>10790</v>
      </c>
      <c r="D5612" s="101" t="s">
        <v>135</v>
      </c>
      <c r="E5612" s="101" t="s">
        <v>10791</v>
      </c>
      <c r="F5612" s="99"/>
      <c r="G5612" s="99"/>
      <c r="H5612" s="99"/>
      <c r="I5612" s="99"/>
      <c r="J5612" s="99"/>
      <c r="K5612" s="99"/>
      <c r="L5612" s="99"/>
      <c r="M5612" s="99"/>
      <c r="N5612" s="99"/>
      <c r="O5612" s="99"/>
      <c r="P5612" s="99"/>
      <c r="Q5612" s="99"/>
      <c r="R5612" s="99"/>
      <c r="S5612" s="100">
        <v>1.0</v>
      </c>
      <c r="T5612" s="100">
        <v>1.0</v>
      </c>
      <c r="U5612" s="101" t="s">
        <v>7558</v>
      </c>
      <c r="V5612" s="101" t="s">
        <v>7559</v>
      </c>
      <c r="W5612" s="101" t="s">
        <v>55</v>
      </c>
      <c r="X5612" s="101" t="s">
        <v>7560</v>
      </c>
      <c r="Y5612" s="101" t="s">
        <v>20</v>
      </c>
    </row>
    <row r="5613">
      <c r="A5613" s="98" t="s">
        <v>93</v>
      </c>
      <c r="B5613" s="99"/>
      <c r="C5613" s="100" t="s">
        <v>10792</v>
      </c>
      <c r="D5613" s="101" t="s">
        <v>122</v>
      </c>
      <c r="E5613" s="101" t="s">
        <v>10793</v>
      </c>
      <c r="F5613" s="99"/>
      <c r="G5613" s="99"/>
      <c r="H5613" s="99"/>
      <c r="I5613" s="99"/>
      <c r="J5613" s="99"/>
      <c r="K5613" s="99"/>
      <c r="L5613" s="99"/>
      <c r="M5613" s="99"/>
      <c r="N5613" s="99"/>
      <c r="O5613" s="99"/>
      <c r="P5613" s="99"/>
      <c r="Q5613" s="99"/>
      <c r="R5613" s="99"/>
      <c r="S5613" s="100">
        <v>1.0</v>
      </c>
      <c r="T5613" s="100">
        <v>1.0</v>
      </c>
      <c r="U5613" s="101" t="s">
        <v>7558</v>
      </c>
      <c r="V5613" s="101" t="s">
        <v>7559</v>
      </c>
      <c r="W5613" s="101" t="s">
        <v>55</v>
      </c>
      <c r="X5613" s="101" t="s">
        <v>7560</v>
      </c>
      <c r="Y5613" s="101" t="s">
        <v>20</v>
      </c>
    </row>
    <row r="5614">
      <c r="A5614" s="98" t="s">
        <v>93</v>
      </c>
      <c r="B5614" s="99"/>
      <c r="C5614" s="100" t="s">
        <v>10794</v>
      </c>
      <c r="D5614" s="101" t="s">
        <v>135</v>
      </c>
      <c r="E5614" s="101" t="s">
        <v>10795</v>
      </c>
      <c r="F5614" s="99"/>
      <c r="G5614" s="99"/>
      <c r="H5614" s="99"/>
      <c r="I5614" s="99"/>
      <c r="J5614" s="99"/>
      <c r="K5614" s="99"/>
      <c r="L5614" s="99"/>
      <c r="M5614" s="99"/>
      <c r="N5614" s="99"/>
      <c r="O5614" s="99"/>
      <c r="P5614" s="99"/>
      <c r="Q5614" s="99"/>
      <c r="R5614" s="99"/>
      <c r="S5614" s="100">
        <v>1.0</v>
      </c>
      <c r="T5614" s="100">
        <v>1.0</v>
      </c>
      <c r="U5614" s="101" t="s">
        <v>7558</v>
      </c>
      <c r="V5614" s="101" t="s">
        <v>7559</v>
      </c>
      <c r="W5614" s="101" t="s">
        <v>55</v>
      </c>
      <c r="X5614" s="101" t="s">
        <v>7560</v>
      </c>
      <c r="Y5614" s="101" t="s">
        <v>20</v>
      </c>
    </row>
    <row r="5615">
      <c r="A5615" s="98" t="s">
        <v>77</v>
      </c>
      <c r="B5615" s="99"/>
      <c r="C5615" s="100" t="s">
        <v>10796</v>
      </c>
      <c r="D5615" s="101" t="s">
        <v>122</v>
      </c>
      <c r="E5615" s="101" t="s">
        <v>10797</v>
      </c>
      <c r="F5615" s="99"/>
      <c r="G5615" s="99"/>
      <c r="H5615" s="99"/>
      <c r="I5615" s="99"/>
      <c r="J5615" s="99"/>
      <c r="K5615" s="99"/>
      <c r="L5615" s="99"/>
      <c r="M5615" s="99"/>
      <c r="N5615" s="99"/>
      <c r="O5615" s="99"/>
      <c r="P5615" s="99"/>
      <c r="Q5615" s="99"/>
      <c r="R5615" s="99"/>
      <c r="S5615" s="100">
        <v>1.0</v>
      </c>
      <c r="T5615" s="100">
        <v>1.0</v>
      </c>
      <c r="U5615" s="101" t="s">
        <v>7558</v>
      </c>
      <c r="V5615" s="101" t="s">
        <v>7559</v>
      </c>
      <c r="W5615" s="101" t="s">
        <v>55</v>
      </c>
      <c r="X5615" s="101" t="s">
        <v>7560</v>
      </c>
      <c r="Y5615" s="101" t="s">
        <v>20</v>
      </c>
    </row>
    <row r="5616">
      <c r="A5616" s="98" t="s">
        <v>38</v>
      </c>
      <c r="B5616" s="99"/>
      <c r="C5616" s="100" t="s">
        <v>10798</v>
      </c>
      <c r="D5616" s="101" t="s">
        <v>191</v>
      </c>
      <c r="E5616" s="101" t="s">
        <v>10799</v>
      </c>
      <c r="F5616" s="99"/>
      <c r="G5616" s="99"/>
      <c r="H5616" s="99"/>
      <c r="I5616" s="99"/>
      <c r="J5616" s="99"/>
      <c r="K5616" s="99"/>
      <c r="L5616" s="99"/>
      <c r="M5616" s="99"/>
      <c r="N5616" s="99"/>
      <c r="O5616" s="99"/>
      <c r="P5616" s="99"/>
      <c r="Q5616" s="99"/>
      <c r="R5616" s="99"/>
      <c r="S5616" s="100">
        <v>1.0</v>
      </c>
      <c r="T5616" s="100">
        <v>1.0</v>
      </c>
      <c r="U5616" s="101" t="s">
        <v>7558</v>
      </c>
      <c r="V5616" s="101" t="s">
        <v>7559</v>
      </c>
      <c r="W5616" s="101" t="s">
        <v>55</v>
      </c>
      <c r="X5616" s="101" t="s">
        <v>7560</v>
      </c>
      <c r="Y5616" s="101" t="s">
        <v>20</v>
      </c>
    </row>
    <row r="5617">
      <c r="A5617" s="98" t="s">
        <v>93</v>
      </c>
      <c r="B5617" s="99"/>
      <c r="C5617" s="100" t="s">
        <v>10800</v>
      </c>
      <c r="D5617" s="101" t="s">
        <v>135</v>
      </c>
      <c r="E5617" s="101" t="s">
        <v>10801</v>
      </c>
      <c r="F5617" s="99"/>
      <c r="G5617" s="99"/>
      <c r="H5617" s="99"/>
      <c r="I5617" s="99"/>
      <c r="J5617" s="99"/>
      <c r="K5617" s="99"/>
      <c r="L5617" s="99"/>
      <c r="M5617" s="99"/>
      <c r="N5617" s="99"/>
      <c r="O5617" s="99"/>
      <c r="P5617" s="99"/>
      <c r="Q5617" s="99"/>
      <c r="R5617" s="99"/>
      <c r="S5617" s="100">
        <v>1.0</v>
      </c>
      <c r="T5617" s="100">
        <v>1.0</v>
      </c>
      <c r="U5617" s="101" t="s">
        <v>7558</v>
      </c>
      <c r="V5617" s="101" t="s">
        <v>7559</v>
      </c>
      <c r="W5617" s="101" t="s">
        <v>55</v>
      </c>
      <c r="X5617" s="101" t="s">
        <v>7560</v>
      </c>
      <c r="Y5617" s="101" t="s">
        <v>20</v>
      </c>
    </row>
    <row r="5618">
      <c r="A5618" s="98" t="s">
        <v>93</v>
      </c>
      <c r="B5618" s="99"/>
      <c r="C5618" s="100" t="s">
        <v>10802</v>
      </c>
      <c r="D5618" s="101" t="s">
        <v>135</v>
      </c>
      <c r="E5618" s="101" t="s">
        <v>10803</v>
      </c>
      <c r="F5618" s="99"/>
      <c r="G5618" s="99"/>
      <c r="H5618" s="99"/>
      <c r="I5618" s="99"/>
      <c r="J5618" s="99"/>
      <c r="K5618" s="99"/>
      <c r="L5618" s="99"/>
      <c r="M5618" s="99"/>
      <c r="N5618" s="99"/>
      <c r="O5618" s="99"/>
      <c r="P5618" s="99"/>
      <c r="Q5618" s="99"/>
      <c r="R5618" s="99"/>
      <c r="S5618" s="100">
        <v>1.0</v>
      </c>
      <c r="T5618" s="100">
        <v>1.0</v>
      </c>
      <c r="U5618" s="101" t="s">
        <v>7558</v>
      </c>
      <c r="V5618" s="101" t="s">
        <v>7559</v>
      </c>
      <c r="W5618" s="101" t="s">
        <v>55</v>
      </c>
      <c r="X5618" s="101" t="s">
        <v>7560</v>
      </c>
      <c r="Y5618" s="101" t="s">
        <v>20</v>
      </c>
    </row>
    <row r="5619">
      <c r="A5619" s="103" t="s">
        <v>24</v>
      </c>
      <c r="B5619" s="99"/>
      <c r="C5619" s="100" t="s">
        <v>10804</v>
      </c>
      <c r="D5619" s="101" t="s">
        <v>122</v>
      </c>
      <c r="E5619" s="101" t="s">
        <v>10805</v>
      </c>
      <c r="F5619" s="99"/>
      <c r="G5619" s="99"/>
      <c r="H5619" s="99"/>
      <c r="I5619" s="99"/>
      <c r="J5619" s="99"/>
      <c r="K5619" s="99"/>
      <c r="L5619" s="99"/>
      <c r="M5619" s="99"/>
      <c r="N5619" s="99"/>
      <c r="O5619" s="99"/>
      <c r="P5619" s="99"/>
      <c r="Q5619" s="99"/>
      <c r="R5619" s="99"/>
      <c r="S5619" s="100">
        <v>1.0</v>
      </c>
      <c r="T5619" s="100">
        <v>1.0</v>
      </c>
      <c r="U5619" s="101" t="s">
        <v>7558</v>
      </c>
      <c r="V5619" s="101" t="s">
        <v>7559</v>
      </c>
      <c r="W5619" s="101" t="s">
        <v>55</v>
      </c>
      <c r="X5619" s="101" t="s">
        <v>7560</v>
      </c>
      <c r="Y5619" s="101" t="s">
        <v>20</v>
      </c>
    </row>
    <row r="5620">
      <c r="A5620" s="98" t="s">
        <v>38</v>
      </c>
      <c r="B5620" s="99"/>
      <c r="C5620" s="100" t="s">
        <v>10806</v>
      </c>
      <c r="D5620" s="101" t="s">
        <v>191</v>
      </c>
      <c r="E5620" s="101" t="s">
        <v>10807</v>
      </c>
      <c r="F5620" s="99"/>
      <c r="G5620" s="99"/>
      <c r="H5620" s="99"/>
      <c r="I5620" s="99"/>
      <c r="J5620" s="99"/>
      <c r="K5620" s="99"/>
      <c r="L5620" s="99"/>
      <c r="M5620" s="99"/>
      <c r="N5620" s="99"/>
      <c r="O5620" s="99"/>
      <c r="P5620" s="99"/>
      <c r="Q5620" s="99"/>
      <c r="R5620" s="99"/>
      <c r="S5620" s="100">
        <v>1.0</v>
      </c>
      <c r="T5620" s="100">
        <v>1.0</v>
      </c>
      <c r="U5620" s="101" t="s">
        <v>7558</v>
      </c>
      <c r="V5620" s="101" t="s">
        <v>7559</v>
      </c>
      <c r="W5620" s="101" t="s">
        <v>55</v>
      </c>
      <c r="X5620" s="101" t="s">
        <v>7560</v>
      </c>
      <c r="Y5620" s="101" t="s">
        <v>20</v>
      </c>
    </row>
    <row r="5621">
      <c r="A5621" s="101" t="s">
        <v>38</v>
      </c>
      <c r="B5621" s="99"/>
      <c r="C5621" s="100" t="s">
        <v>10808</v>
      </c>
      <c r="D5621" s="101" t="s">
        <v>128</v>
      </c>
      <c r="E5621" s="101" t="s">
        <v>10809</v>
      </c>
      <c r="F5621" s="99"/>
      <c r="G5621" s="99"/>
      <c r="H5621" s="99"/>
      <c r="I5621" s="99"/>
      <c r="J5621" s="99"/>
      <c r="K5621" s="99"/>
      <c r="L5621" s="99"/>
      <c r="M5621" s="99"/>
      <c r="N5621" s="99"/>
      <c r="O5621" s="99"/>
      <c r="P5621" s="99"/>
      <c r="Q5621" s="99"/>
      <c r="R5621" s="99"/>
      <c r="S5621" s="102">
        <v>1.0</v>
      </c>
      <c r="T5621" s="102">
        <v>0.0</v>
      </c>
      <c r="U5621" s="102" t="s">
        <v>7558</v>
      </c>
      <c r="V5621" s="102" t="s">
        <v>7559</v>
      </c>
      <c r="W5621" s="102" t="s">
        <v>55</v>
      </c>
      <c r="X5621" s="102" t="s">
        <v>7560</v>
      </c>
      <c r="Y5621" s="101" t="s">
        <v>14</v>
      </c>
    </row>
    <row r="5622">
      <c r="A5622" s="103" t="s">
        <v>63</v>
      </c>
      <c r="B5622" s="99"/>
      <c r="C5622" s="100" t="s">
        <v>10810</v>
      </c>
      <c r="D5622" s="101" t="s">
        <v>122</v>
      </c>
      <c r="E5622" s="101" t="s">
        <v>10811</v>
      </c>
      <c r="F5622" s="99"/>
      <c r="G5622" s="99"/>
      <c r="H5622" s="99"/>
      <c r="I5622" s="99"/>
      <c r="J5622" s="99"/>
      <c r="K5622" s="99"/>
      <c r="L5622" s="99"/>
      <c r="M5622" s="99"/>
      <c r="N5622" s="99"/>
      <c r="O5622" s="99"/>
      <c r="P5622" s="99"/>
      <c r="Q5622" s="99"/>
      <c r="R5622" s="99"/>
      <c r="S5622" s="100">
        <v>1.0</v>
      </c>
      <c r="T5622" s="100">
        <v>1.0</v>
      </c>
      <c r="U5622" s="101" t="s">
        <v>7558</v>
      </c>
      <c r="V5622" s="101" t="s">
        <v>7559</v>
      </c>
      <c r="W5622" s="101" t="s">
        <v>55</v>
      </c>
      <c r="X5622" s="101" t="s">
        <v>7560</v>
      </c>
      <c r="Y5622" s="101" t="s">
        <v>20</v>
      </c>
    </row>
    <row r="5623">
      <c r="A5623" s="98" t="s">
        <v>64</v>
      </c>
      <c r="B5623" s="99"/>
      <c r="C5623" s="100" t="s">
        <v>10812</v>
      </c>
      <c r="D5623" s="101" t="s">
        <v>122</v>
      </c>
      <c r="E5623" s="101" t="s">
        <v>10813</v>
      </c>
      <c r="F5623" s="99"/>
      <c r="G5623" s="99"/>
      <c r="H5623" s="99"/>
      <c r="I5623" s="99"/>
      <c r="J5623" s="99"/>
      <c r="K5623" s="99"/>
      <c r="L5623" s="99"/>
      <c r="M5623" s="99"/>
      <c r="N5623" s="99"/>
      <c r="O5623" s="99"/>
      <c r="P5623" s="99"/>
      <c r="Q5623" s="99"/>
      <c r="R5623" s="99"/>
      <c r="S5623" s="100">
        <v>1.0</v>
      </c>
      <c r="T5623" s="100">
        <v>1.0</v>
      </c>
      <c r="U5623" s="101" t="s">
        <v>7558</v>
      </c>
      <c r="V5623" s="101" t="s">
        <v>7559</v>
      </c>
      <c r="W5623" s="101" t="s">
        <v>55</v>
      </c>
      <c r="X5623" s="101" t="s">
        <v>7560</v>
      </c>
      <c r="Y5623" s="101" t="s">
        <v>20</v>
      </c>
    </row>
    <row r="5624">
      <c r="A5624" s="98" t="s">
        <v>93</v>
      </c>
      <c r="B5624" s="99"/>
      <c r="C5624" s="100" t="s">
        <v>10814</v>
      </c>
      <c r="D5624" s="101" t="s">
        <v>471</v>
      </c>
      <c r="E5624" s="101" t="s">
        <v>10815</v>
      </c>
      <c r="F5624" s="99"/>
      <c r="G5624" s="99"/>
      <c r="H5624" s="99"/>
      <c r="I5624" s="99"/>
      <c r="J5624" s="99"/>
      <c r="K5624" s="99"/>
      <c r="L5624" s="99"/>
      <c r="M5624" s="99"/>
      <c r="N5624" s="99"/>
      <c r="O5624" s="99"/>
      <c r="P5624" s="99"/>
      <c r="Q5624" s="99"/>
      <c r="R5624" s="99"/>
      <c r="S5624" s="100">
        <v>1.0</v>
      </c>
      <c r="T5624" s="100">
        <v>1.0</v>
      </c>
      <c r="U5624" s="101" t="s">
        <v>7558</v>
      </c>
      <c r="V5624" s="101" t="s">
        <v>7559</v>
      </c>
      <c r="W5624" s="101" t="s">
        <v>55</v>
      </c>
      <c r="X5624" s="101" t="s">
        <v>7560</v>
      </c>
      <c r="Y5624" s="101" t="s">
        <v>20</v>
      </c>
    </row>
    <row r="5625">
      <c r="A5625" s="103" t="s">
        <v>32</v>
      </c>
      <c r="B5625" s="99"/>
      <c r="C5625" s="100" t="s">
        <v>10816</v>
      </c>
      <c r="D5625" s="101" t="s">
        <v>122</v>
      </c>
      <c r="E5625" s="101" t="s">
        <v>10817</v>
      </c>
      <c r="F5625" s="99"/>
      <c r="G5625" s="99"/>
      <c r="H5625" s="99"/>
      <c r="I5625" s="99"/>
      <c r="J5625" s="99"/>
      <c r="K5625" s="99"/>
      <c r="L5625" s="99"/>
      <c r="M5625" s="99"/>
      <c r="N5625" s="99"/>
      <c r="O5625" s="99"/>
      <c r="P5625" s="99"/>
      <c r="Q5625" s="99"/>
      <c r="R5625" s="99"/>
      <c r="S5625" s="100">
        <v>1.0</v>
      </c>
      <c r="T5625" s="100">
        <v>1.0</v>
      </c>
      <c r="U5625" s="101" t="s">
        <v>7558</v>
      </c>
      <c r="V5625" s="101" t="s">
        <v>7559</v>
      </c>
      <c r="W5625" s="101" t="s">
        <v>55</v>
      </c>
      <c r="X5625" s="101" t="s">
        <v>7560</v>
      </c>
      <c r="Y5625" s="101" t="s">
        <v>20</v>
      </c>
    </row>
    <row r="5626">
      <c r="A5626" s="98" t="s">
        <v>93</v>
      </c>
      <c r="B5626" s="99"/>
      <c r="C5626" s="100" t="s">
        <v>10818</v>
      </c>
      <c r="D5626" s="101" t="s">
        <v>135</v>
      </c>
      <c r="E5626" s="101" t="s">
        <v>10819</v>
      </c>
      <c r="F5626" s="99"/>
      <c r="G5626" s="99"/>
      <c r="H5626" s="99"/>
      <c r="I5626" s="99"/>
      <c r="J5626" s="99"/>
      <c r="K5626" s="99"/>
      <c r="L5626" s="99"/>
      <c r="M5626" s="99"/>
      <c r="N5626" s="99"/>
      <c r="O5626" s="99"/>
      <c r="P5626" s="99"/>
      <c r="Q5626" s="99"/>
      <c r="R5626" s="99"/>
      <c r="S5626" s="100">
        <v>1.0</v>
      </c>
      <c r="T5626" s="100">
        <v>1.0</v>
      </c>
      <c r="U5626" s="101" t="s">
        <v>7558</v>
      </c>
      <c r="V5626" s="101" t="s">
        <v>7559</v>
      </c>
      <c r="W5626" s="101" t="s">
        <v>55</v>
      </c>
      <c r="X5626" s="101" t="s">
        <v>7560</v>
      </c>
      <c r="Y5626" s="101" t="s">
        <v>20</v>
      </c>
    </row>
    <row r="5627">
      <c r="A5627" s="98" t="s">
        <v>64</v>
      </c>
      <c r="B5627" s="99"/>
      <c r="C5627" s="100" t="s">
        <v>10820</v>
      </c>
      <c r="D5627" s="101" t="s">
        <v>191</v>
      </c>
      <c r="E5627" s="101" t="s">
        <v>10821</v>
      </c>
      <c r="F5627" s="99"/>
      <c r="G5627" s="99"/>
      <c r="H5627" s="99"/>
      <c r="I5627" s="99"/>
      <c r="J5627" s="99"/>
      <c r="K5627" s="99"/>
      <c r="L5627" s="99"/>
      <c r="M5627" s="99"/>
      <c r="N5627" s="99"/>
      <c r="O5627" s="99"/>
      <c r="P5627" s="99"/>
      <c r="Q5627" s="99"/>
      <c r="R5627" s="99"/>
      <c r="S5627" s="100">
        <v>1.0</v>
      </c>
      <c r="T5627" s="100">
        <v>1.0</v>
      </c>
      <c r="U5627" s="101" t="s">
        <v>7558</v>
      </c>
      <c r="V5627" s="101" t="s">
        <v>7559</v>
      </c>
      <c r="W5627" s="101" t="s">
        <v>55</v>
      </c>
      <c r="X5627" s="101" t="s">
        <v>7560</v>
      </c>
      <c r="Y5627" s="101" t="s">
        <v>20</v>
      </c>
    </row>
    <row r="5628">
      <c r="A5628" s="98" t="s">
        <v>64</v>
      </c>
      <c r="B5628" s="99"/>
      <c r="C5628" s="100" t="s">
        <v>10822</v>
      </c>
      <c r="D5628" s="101" t="s">
        <v>158</v>
      </c>
      <c r="E5628" s="101" t="s">
        <v>10823</v>
      </c>
      <c r="F5628" s="99"/>
      <c r="G5628" s="99"/>
      <c r="H5628" s="99"/>
      <c r="I5628" s="99"/>
      <c r="J5628" s="99"/>
      <c r="K5628" s="99"/>
      <c r="L5628" s="99"/>
      <c r="M5628" s="99"/>
      <c r="N5628" s="99"/>
      <c r="O5628" s="99"/>
      <c r="P5628" s="99"/>
      <c r="Q5628" s="99"/>
      <c r="R5628" s="99"/>
      <c r="S5628" s="100">
        <v>1.0</v>
      </c>
      <c r="T5628" s="100">
        <v>1.0</v>
      </c>
      <c r="U5628" s="101" t="s">
        <v>7558</v>
      </c>
      <c r="V5628" s="101" t="s">
        <v>7559</v>
      </c>
      <c r="W5628" s="101" t="s">
        <v>55</v>
      </c>
      <c r="X5628" s="101" t="s">
        <v>7560</v>
      </c>
      <c r="Y5628" s="101" t="s">
        <v>20</v>
      </c>
    </row>
    <row r="5629">
      <c r="A5629" s="98" t="s">
        <v>77</v>
      </c>
      <c r="B5629" s="99"/>
      <c r="C5629" s="100" t="s">
        <v>10824</v>
      </c>
      <c r="D5629" s="101" t="s">
        <v>158</v>
      </c>
      <c r="E5629" s="101" t="s">
        <v>10825</v>
      </c>
      <c r="F5629" s="99"/>
      <c r="G5629" s="99"/>
      <c r="H5629" s="99"/>
      <c r="I5629" s="99"/>
      <c r="J5629" s="99"/>
      <c r="K5629" s="99"/>
      <c r="L5629" s="99"/>
      <c r="M5629" s="99"/>
      <c r="N5629" s="99"/>
      <c r="O5629" s="99"/>
      <c r="P5629" s="99"/>
      <c r="Q5629" s="99"/>
      <c r="R5629" s="99"/>
      <c r="S5629" s="100">
        <v>1.0</v>
      </c>
      <c r="T5629" s="100">
        <v>1.0</v>
      </c>
      <c r="U5629" s="101" t="s">
        <v>7558</v>
      </c>
      <c r="V5629" s="101" t="s">
        <v>7559</v>
      </c>
      <c r="W5629" s="101" t="s">
        <v>55</v>
      </c>
      <c r="X5629" s="101" t="s">
        <v>7560</v>
      </c>
      <c r="Y5629" s="101" t="s">
        <v>20</v>
      </c>
    </row>
    <row r="5630">
      <c r="A5630" s="98" t="s">
        <v>81</v>
      </c>
      <c r="B5630" s="99"/>
      <c r="C5630" s="100" t="s">
        <v>10826</v>
      </c>
      <c r="D5630" s="101" t="s">
        <v>158</v>
      </c>
      <c r="E5630" s="101" t="s">
        <v>10827</v>
      </c>
      <c r="F5630" s="99"/>
      <c r="G5630" s="99"/>
      <c r="H5630" s="99"/>
      <c r="I5630" s="99"/>
      <c r="J5630" s="99"/>
      <c r="K5630" s="99"/>
      <c r="L5630" s="99"/>
      <c r="M5630" s="99"/>
      <c r="N5630" s="99"/>
      <c r="O5630" s="99"/>
      <c r="P5630" s="99"/>
      <c r="Q5630" s="99"/>
      <c r="R5630" s="99"/>
      <c r="S5630" s="100">
        <v>1.0</v>
      </c>
      <c r="T5630" s="100">
        <v>1.0</v>
      </c>
      <c r="U5630" s="101" t="s">
        <v>7558</v>
      </c>
      <c r="V5630" s="101" t="s">
        <v>7559</v>
      </c>
      <c r="W5630" s="101" t="s">
        <v>55</v>
      </c>
      <c r="X5630" s="101" t="s">
        <v>7560</v>
      </c>
      <c r="Y5630" s="101" t="s">
        <v>20</v>
      </c>
    </row>
    <row r="5631">
      <c r="A5631" s="98" t="s">
        <v>90</v>
      </c>
      <c r="B5631" s="99"/>
      <c r="C5631" s="100" t="s">
        <v>10828</v>
      </c>
      <c r="D5631" s="101" t="s">
        <v>135</v>
      </c>
      <c r="E5631" s="101" t="s">
        <v>10829</v>
      </c>
      <c r="F5631" s="99"/>
      <c r="G5631" s="99"/>
      <c r="H5631" s="99"/>
      <c r="I5631" s="99"/>
      <c r="J5631" s="99"/>
      <c r="K5631" s="99"/>
      <c r="L5631" s="99"/>
      <c r="M5631" s="99"/>
      <c r="N5631" s="99"/>
      <c r="O5631" s="99"/>
      <c r="P5631" s="99"/>
      <c r="Q5631" s="99"/>
      <c r="R5631" s="99"/>
      <c r="S5631" s="100">
        <v>1.0</v>
      </c>
      <c r="T5631" s="100">
        <v>1.0</v>
      </c>
      <c r="U5631" s="101" t="s">
        <v>7558</v>
      </c>
      <c r="V5631" s="101" t="s">
        <v>7559</v>
      </c>
      <c r="W5631" s="101" t="s">
        <v>55</v>
      </c>
      <c r="X5631" s="101" t="s">
        <v>7560</v>
      </c>
      <c r="Y5631" s="101" t="s">
        <v>20</v>
      </c>
    </row>
    <row r="5632">
      <c r="A5632" s="98" t="s">
        <v>90</v>
      </c>
      <c r="B5632" s="99"/>
      <c r="C5632" s="100" t="s">
        <v>10830</v>
      </c>
      <c r="D5632" s="101" t="s">
        <v>191</v>
      </c>
      <c r="E5632" s="101" t="s">
        <v>10831</v>
      </c>
      <c r="F5632" s="99"/>
      <c r="G5632" s="99"/>
      <c r="H5632" s="99"/>
      <c r="I5632" s="99"/>
      <c r="J5632" s="99"/>
      <c r="K5632" s="99"/>
      <c r="L5632" s="99"/>
      <c r="M5632" s="99"/>
      <c r="N5632" s="99"/>
      <c r="O5632" s="99"/>
      <c r="P5632" s="99"/>
      <c r="Q5632" s="99"/>
      <c r="R5632" s="99"/>
      <c r="S5632" s="100">
        <v>1.0</v>
      </c>
      <c r="T5632" s="100">
        <v>1.0</v>
      </c>
      <c r="U5632" s="101" t="s">
        <v>7558</v>
      </c>
      <c r="V5632" s="101" t="s">
        <v>7559</v>
      </c>
      <c r="W5632" s="101" t="s">
        <v>55</v>
      </c>
      <c r="X5632" s="101" t="s">
        <v>7560</v>
      </c>
      <c r="Y5632" s="101" t="s">
        <v>20</v>
      </c>
    </row>
    <row r="5633">
      <c r="A5633" s="98" t="s">
        <v>67</v>
      </c>
      <c r="B5633" s="99"/>
      <c r="C5633" s="100" t="s">
        <v>10832</v>
      </c>
      <c r="D5633" s="101" t="s">
        <v>135</v>
      </c>
      <c r="E5633" s="101" t="s">
        <v>10833</v>
      </c>
      <c r="F5633" s="99"/>
      <c r="G5633" s="99"/>
      <c r="H5633" s="99"/>
      <c r="I5633" s="99"/>
      <c r="J5633" s="99"/>
      <c r="K5633" s="99"/>
      <c r="L5633" s="99"/>
      <c r="M5633" s="99"/>
      <c r="N5633" s="99"/>
      <c r="O5633" s="99"/>
      <c r="P5633" s="99"/>
      <c r="Q5633" s="99"/>
      <c r="R5633" s="99"/>
      <c r="S5633" s="100">
        <v>1.0</v>
      </c>
      <c r="T5633" s="100">
        <v>1.0</v>
      </c>
      <c r="U5633" s="101" t="s">
        <v>7558</v>
      </c>
      <c r="V5633" s="101" t="s">
        <v>7559</v>
      </c>
      <c r="W5633" s="101" t="s">
        <v>55</v>
      </c>
      <c r="X5633" s="101" t="s">
        <v>7560</v>
      </c>
      <c r="Y5633" s="101" t="s">
        <v>20</v>
      </c>
    </row>
    <row r="5634">
      <c r="A5634" s="98" t="s">
        <v>64</v>
      </c>
      <c r="B5634" s="99"/>
      <c r="C5634" s="100" t="s">
        <v>10834</v>
      </c>
      <c r="D5634" s="101" t="s">
        <v>122</v>
      </c>
      <c r="E5634" s="101" t="s">
        <v>10835</v>
      </c>
      <c r="F5634" s="99"/>
      <c r="G5634" s="99"/>
      <c r="H5634" s="99"/>
      <c r="I5634" s="99"/>
      <c r="J5634" s="99"/>
      <c r="K5634" s="99"/>
      <c r="L5634" s="99"/>
      <c r="M5634" s="99"/>
      <c r="N5634" s="99"/>
      <c r="O5634" s="99"/>
      <c r="P5634" s="99"/>
      <c r="Q5634" s="99"/>
      <c r="R5634" s="99"/>
      <c r="S5634" s="100">
        <v>1.0</v>
      </c>
      <c r="T5634" s="100">
        <v>1.0</v>
      </c>
      <c r="U5634" s="101" t="s">
        <v>7558</v>
      </c>
      <c r="V5634" s="101" t="s">
        <v>7559</v>
      </c>
      <c r="W5634" s="101" t="s">
        <v>55</v>
      </c>
      <c r="X5634" s="101" t="s">
        <v>7560</v>
      </c>
      <c r="Y5634" s="101" t="s">
        <v>20</v>
      </c>
    </row>
    <row r="5635">
      <c r="A5635" s="98" t="s">
        <v>93</v>
      </c>
      <c r="B5635" s="99"/>
      <c r="C5635" s="100" t="s">
        <v>10836</v>
      </c>
      <c r="D5635" s="101" t="s">
        <v>158</v>
      </c>
      <c r="E5635" s="101" t="s">
        <v>10837</v>
      </c>
      <c r="F5635" s="99"/>
      <c r="G5635" s="99"/>
      <c r="H5635" s="99"/>
      <c r="I5635" s="99"/>
      <c r="J5635" s="99"/>
      <c r="K5635" s="99"/>
      <c r="L5635" s="99"/>
      <c r="M5635" s="99"/>
      <c r="N5635" s="99"/>
      <c r="O5635" s="99"/>
      <c r="P5635" s="99"/>
      <c r="Q5635" s="99"/>
      <c r="R5635" s="99"/>
      <c r="S5635" s="100">
        <v>1.0</v>
      </c>
      <c r="T5635" s="100">
        <v>1.0</v>
      </c>
      <c r="U5635" s="101" t="s">
        <v>7558</v>
      </c>
      <c r="V5635" s="101" t="s">
        <v>7559</v>
      </c>
      <c r="W5635" s="101" t="s">
        <v>55</v>
      </c>
      <c r="X5635" s="101" t="s">
        <v>7560</v>
      </c>
      <c r="Y5635" s="101" t="s">
        <v>20</v>
      </c>
    </row>
    <row r="5636">
      <c r="A5636" s="98" t="s">
        <v>80</v>
      </c>
      <c r="B5636" s="99"/>
      <c r="C5636" s="100" t="s">
        <v>10838</v>
      </c>
      <c r="D5636" s="101" t="s">
        <v>122</v>
      </c>
      <c r="E5636" s="101" t="s">
        <v>10839</v>
      </c>
      <c r="F5636" s="99"/>
      <c r="G5636" s="99"/>
      <c r="H5636" s="99"/>
      <c r="I5636" s="99"/>
      <c r="J5636" s="99"/>
      <c r="K5636" s="99"/>
      <c r="L5636" s="99"/>
      <c r="M5636" s="99"/>
      <c r="N5636" s="99"/>
      <c r="O5636" s="99"/>
      <c r="P5636" s="99"/>
      <c r="Q5636" s="99"/>
      <c r="R5636" s="99"/>
      <c r="S5636" s="100">
        <v>1.0</v>
      </c>
      <c r="T5636" s="100">
        <v>1.0</v>
      </c>
      <c r="U5636" s="101" t="s">
        <v>7558</v>
      </c>
      <c r="V5636" s="101" t="s">
        <v>7559</v>
      </c>
      <c r="W5636" s="101" t="s">
        <v>55</v>
      </c>
      <c r="X5636" s="101" t="s">
        <v>7560</v>
      </c>
      <c r="Y5636" s="101" t="s">
        <v>20</v>
      </c>
    </row>
    <row r="5637">
      <c r="A5637" s="98" t="s">
        <v>44</v>
      </c>
      <c r="B5637" s="99"/>
      <c r="C5637" s="100" t="s">
        <v>2070</v>
      </c>
      <c r="D5637" s="101" t="s">
        <v>135</v>
      </c>
      <c r="E5637" s="101" t="s">
        <v>2071</v>
      </c>
      <c r="F5637" s="99"/>
      <c r="G5637" s="99"/>
      <c r="H5637" s="99"/>
      <c r="I5637" s="99"/>
      <c r="J5637" s="99"/>
      <c r="K5637" s="99"/>
      <c r="L5637" s="99"/>
      <c r="M5637" s="99"/>
      <c r="N5637" s="99"/>
      <c r="O5637" s="99"/>
      <c r="P5637" s="99"/>
      <c r="Q5637" s="99"/>
      <c r="R5637" s="99"/>
      <c r="S5637" s="100">
        <v>1.0</v>
      </c>
      <c r="T5637" s="100">
        <v>1.0</v>
      </c>
      <c r="U5637" s="101" t="s">
        <v>7558</v>
      </c>
      <c r="V5637" s="101" t="s">
        <v>7559</v>
      </c>
      <c r="W5637" s="101" t="s">
        <v>55</v>
      </c>
      <c r="X5637" s="101" t="s">
        <v>7560</v>
      </c>
      <c r="Y5637" s="101" t="s">
        <v>20</v>
      </c>
    </row>
    <row r="5638">
      <c r="A5638" s="98" t="s">
        <v>64</v>
      </c>
      <c r="B5638" s="99"/>
      <c r="C5638" s="100" t="s">
        <v>10840</v>
      </c>
      <c r="D5638" s="101" t="s">
        <v>122</v>
      </c>
      <c r="E5638" s="101" t="s">
        <v>10841</v>
      </c>
      <c r="F5638" s="99"/>
      <c r="G5638" s="99"/>
      <c r="H5638" s="99"/>
      <c r="I5638" s="99"/>
      <c r="J5638" s="99"/>
      <c r="K5638" s="99"/>
      <c r="L5638" s="99"/>
      <c r="M5638" s="99"/>
      <c r="N5638" s="99"/>
      <c r="O5638" s="99"/>
      <c r="P5638" s="99"/>
      <c r="Q5638" s="99"/>
      <c r="R5638" s="99"/>
      <c r="S5638" s="100">
        <v>1.0</v>
      </c>
      <c r="T5638" s="100">
        <v>1.0</v>
      </c>
      <c r="U5638" s="101" t="s">
        <v>7558</v>
      </c>
      <c r="V5638" s="101" t="s">
        <v>7559</v>
      </c>
      <c r="W5638" s="101" t="s">
        <v>55</v>
      </c>
      <c r="X5638" s="101" t="s">
        <v>7560</v>
      </c>
      <c r="Y5638" s="101" t="s">
        <v>20</v>
      </c>
    </row>
    <row r="5639">
      <c r="A5639" s="98" t="s">
        <v>77</v>
      </c>
      <c r="B5639" s="99"/>
      <c r="C5639" s="100" t="s">
        <v>10842</v>
      </c>
      <c r="D5639" s="101" t="s">
        <v>122</v>
      </c>
      <c r="E5639" s="101" t="s">
        <v>10843</v>
      </c>
      <c r="F5639" s="99"/>
      <c r="G5639" s="99"/>
      <c r="H5639" s="99"/>
      <c r="I5639" s="99"/>
      <c r="J5639" s="99"/>
      <c r="K5639" s="99"/>
      <c r="L5639" s="99"/>
      <c r="M5639" s="99"/>
      <c r="N5639" s="99"/>
      <c r="O5639" s="99"/>
      <c r="P5639" s="99"/>
      <c r="Q5639" s="99"/>
      <c r="R5639" s="99"/>
      <c r="S5639" s="100">
        <v>1.0</v>
      </c>
      <c r="T5639" s="100">
        <v>1.0</v>
      </c>
      <c r="U5639" s="101" t="s">
        <v>7558</v>
      </c>
      <c r="V5639" s="101" t="s">
        <v>7559</v>
      </c>
      <c r="W5639" s="101" t="s">
        <v>55</v>
      </c>
      <c r="X5639" s="101" t="s">
        <v>7560</v>
      </c>
      <c r="Y5639" s="101" t="s">
        <v>20</v>
      </c>
    </row>
    <row r="5640">
      <c r="A5640" s="98" t="s">
        <v>93</v>
      </c>
      <c r="B5640" s="99"/>
      <c r="C5640" s="100" t="s">
        <v>10844</v>
      </c>
      <c r="D5640" s="101" t="s">
        <v>122</v>
      </c>
      <c r="E5640" s="101" t="s">
        <v>10845</v>
      </c>
      <c r="F5640" s="99"/>
      <c r="G5640" s="99"/>
      <c r="H5640" s="99"/>
      <c r="I5640" s="99"/>
      <c r="J5640" s="99"/>
      <c r="K5640" s="99"/>
      <c r="L5640" s="99"/>
      <c r="M5640" s="99"/>
      <c r="N5640" s="99"/>
      <c r="O5640" s="99"/>
      <c r="P5640" s="99"/>
      <c r="Q5640" s="99"/>
      <c r="R5640" s="99"/>
      <c r="S5640" s="100">
        <v>1.0</v>
      </c>
      <c r="T5640" s="100">
        <v>1.0</v>
      </c>
      <c r="U5640" s="101" t="s">
        <v>7558</v>
      </c>
      <c r="V5640" s="101" t="s">
        <v>7559</v>
      </c>
      <c r="W5640" s="101" t="s">
        <v>55</v>
      </c>
      <c r="X5640" s="101" t="s">
        <v>7560</v>
      </c>
      <c r="Y5640" s="101" t="s">
        <v>20</v>
      </c>
    </row>
    <row r="5641">
      <c r="A5641" s="98" t="s">
        <v>93</v>
      </c>
      <c r="B5641" s="99"/>
      <c r="C5641" s="100" t="s">
        <v>10846</v>
      </c>
      <c r="D5641" s="101" t="s">
        <v>122</v>
      </c>
      <c r="E5641" s="101" t="s">
        <v>10847</v>
      </c>
      <c r="F5641" s="99"/>
      <c r="G5641" s="99"/>
      <c r="H5641" s="99"/>
      <c r="I5641" s="99"/>
      <c r="J5641" s="99"/>
      <c r="K5641" s="99"/>
      <c r="L5641" s="99"/>
      <c r="M5641" s="99"/>
      <c r="N5641" s="99"/>
      <c r="O5641" s="99"/>
      <c r="P5641" s="99"/>
      <c r="Q5641" s="99"/>
      <c r="R5641" s="99"/>
      <c r="S5641" s="100">
        <v>1.0</v>
      </c>
      <c r="T5641" s="100">
        <v>1.0</v>
      </c>
      <c r="U5641" s="101" t="s">
        <v>7558</v>
      </c>
      <c r="V5641" s="101" t="s">
        <v>7559</v>
      </c>
      <c r="W5641" s="101" t="s">
        <v>55</v>
      </c>
      <c r="X5641" s="101" t="s">
        <v>7560</v>
      </c>
      <c r="Y5641" s="101" t="s">
        <v>20</v>
      </c>
    </row>
    <row r="5642">
      <c r="A5642" s="98" t="s">
        <v>93</v>
      </c>
      <c r="B5642" s="99"/>
      <c r="C5642" s="100" t="s">
        <v>10848</v>
      </c>
      <c r="D5642" s="101" t="s">
        <v>1677</v>
      </c>
      <c r="E5642" s="101" t="s">
        <v>10849</v>
      </c>
      <c r="F5642" s="99"/>
      <c r="G5642" s="99"/>
      <c r="H5642" s="99"/>
      <c r="I5642" s="99"/>
      <c r="J5642" s="99"/>
      <c r="K5642" s="99"/>
      <c r="L5642" s="99"/>
      <c r="M5642" s="99"/>
      <c r="N5642" s="99"/>
      <c r="O5642" s="99"/>
      <c r="P5642" s="99"/>
      <c r="Q5642" s="99"/>
      <c r="R5642" s="99"/>
      <c r="S5642" s="102">
        <v>1.0</v>
      </c>
      <c r="T5642" s="102">
        <v>0.0</v>
      </c>
      <c r="U5642" s="102" t="s">
        <v>7558</v>
      </c>
      <c r="V5642" s="102" t="s">
        <v>7559</v>
      </c>
      <c r="W5642" s="102" t="s">
        <v>55</v>
      </c>
      <c r="X5642" s="102" t="s">
        <v>7560</v>
      </c>
      <c r="Y5642" s="101" t="s">
        <v>14</v>
      </c>
    </row>
    <row r="5643">
      <c r="A5643" s="98" t="s">
        <v>77</v>
      </c>
      <c r="B5643" s="99"/>
      <c r="C5643" s="100" t="s">
        <v>10850</v>
      </c>
      <c r="D5643" s="101" t="s">
        <v>471</v>
      </c>
      <c r="E5643" s="101" t="s">
        <v>10851</v>
      </c>
      <c r="F5643" s="99"/>
      <c r="G5643" s="99"/>
      <c r="H5643" s="99"/>
      <c r="I5643" s="99"/>
      <c r="J5643" s="99"/>
      <c r="K5643" s="99"/>
      <c r="L5643" s="99"/>
      <c r="M5643" s="99"/>
      <c r="N5643" s="99"/>
      <c r="O5643" s="99"/>
      <c r="P5643" s="99"/>
      <c r="Q5643" s="99"/>
      <c r="R5643" s="99"/>
      <c r="S5643" s="100">
        <v>1.0</v>
      </c>
      <c r="T5643" s="100">
        <v>1.0</v>
      </c>
      <c r="U5643" s="101" t="s">
        <v>7558</v>
      </c>
      <c r="V5643" s="101" t="s">
        <v>7559</v>
      </c>
      <c r="W5643" s="101" t="s">
        <v>55</v>
      </c>
      <c r="X5643" s="101" t="s">
        <v>7560</v>
      </c>
      <c r="Y5643" s="101" t="s">
        <v>20</v>
      </c>
    </row>
    <row r="5644">
      <c r="A5644" s="98" t="s">
        <v>64</v>
      </c>
      <c r="B5644" s="99"/>
      <c r="C5644" s="100" t="s">
        <v>10852</v>
      </c>
      <c r="D5644" s="101" t="s">
        <v>122</v>
      </c>
      <c r="E5644" s="101" t="s">
        <v>10853</v>
      </c>
      <c r="F5644" s="99"/>
      <c r="G5644" s="99"/>
      <c r="H5644" s="99"/>
      <c r="I5644" s="99"/>
      <c r="J5644" s="99"/>
      <c r="K5644" s="99"/>
      <c r="L5644" s="99"/>
      <c r="M5644" s="99"/>
      <c r="N5644" s="99"/>
      <c r="O5644" s="99"/>
      <c r="P5644" s="99"/>
      <c r="Q5644" s="99"/>
      <c r="R5644" s="99"/>
      <c r="S5644" s="100">
        <v>1.0</v>
      </c>
      <c r="T5644" s="100">
        <v>1.0</v>
      </c>
      <c r="U5644" s="101" t="s">
        <v>7558</v>
      </c>
      <c r="V5644" s="101" t="s">
        <v>7559</v>
      </c>
      <c r="W5644" s="101" t="s">
        <v>55</v>
      </c>
      <c r="X5644" s="101" t="s">
        <v>7560</v>
      </c>
      <c r="Y5644" s="101" t="s">
        <v>20</v>
      </c>
    </row>
    <row r="5645">
      <c r="A5645" s="103" t="s">
        <v>63</v>
      </c>
      <c r="B5645" s="99"/>
      <c r="C5645" s="100" t="s">
        <v>10854</v>
      </c>
      <c r="D5645" s="101" t="s">
        <v>122</v>
      </c>
      <c r="E5645" s="101" t="s">
        <v>10855</v>
      </c>
      <c r="F5645" s="99"/>
      <c r="G5645" s="99"/>
      <c r="H5645" s="99"/>
      <c r="I5645" s="99"/>
      <c r="J5645" s="99"/>
      <c r="K5645" s="99"/>
      <c r="L5645" s="99"/>
      <c r="M5645" s="99"/>
      <c r="N5645" s="99"/>
      <c r="O5645" s="99"/>
      <c r="P5645" s="99"/>
      <c r="Q5645" s="99"/>
      <c r="R5645" s="99"/>
      <c r="S5645" s="100">
        <v>1.0</v>
      </c>
      <c r="T5645" s="100">
        <v>1.0</v>
      </c>
      <c r="U5645" s="101" t="s">
        <v>7558</v>
      </c>
      <c r="V5645" s="101" t="s">
        <v>7559</v>
      </c>
      <c r="W5645" s="101" t="s">
        <v>55</v>
      </c>
      <c r="X5645" s="101" t="s">
        <v>7560</v>
      </c>
      <c r="Y5645" s="101" t="s">
        <v>20</v>
      </c>
    </row>
    <row r="5646">
      <c r="A5646" s="98" t="s">
        <v>93</v>
      </c>
      <c r="B5646" s="99"/>
      <c r="C5646" s="100" t="s">
        <v>10856</v>
      </c>
      <c r="D5646" s="101" t="s">
        <v>158</v>
      </c>
      <c r="E5646" s="101" t="s">
        <v>10857</v>
      </c>
      <c r="F5646" s="99"/>
      <c r="G5646" s="99"/>
      <c r="H5646" s="99"/>
      <c r="I5646" s="99"/>
      <c r="J5646" s="99"/>
      <c r="K5646" s="99"/>
      <c r="L5646" s="99"/>
      <c r="M5646" s="99"/>
      <c r="N5646" s="99"/>
      <c r="O5646" s="99"/>
      <c r="P5646" s="99"/>
      <c r="Q5646" s="99"/>
      <c r="R5646" s="99"/>
      <c r="S5646" s="100">
        <v>1.0</v>
      </c>
      <c r="T5646" s="100">
        <v>1.0</v>
      </c>
      <c r="U5646" s="101" t="s">
        <v>7558</v>
      </c>
      <c r="V5646" s="101" t="s">
        <v>7559</v>
      </c>
      <c r="W5646" s="101" t="s">
        <v>55</v>
      </c>
      <c r="X5646" s="101" t="s">
        <v>7560</v>
      </c>
      <c r="Y5646" s="101" t="s">
        <v>20</v>
      </c>
    </row>
    <row r="5647">
      <c r="A5647" s="103" t="s">
        <v>13</v>
      </c>
      <c r="B5647" s="99"/>
      <c r="C5647" s="100" t="s">
        <v>10858</v>
      </c>
      <c r="D5647" s="101" t="s">
        <v>825</v>
      </c>
      <c r="E5647" s="101" t="s">
        <v>10859</v>
      </c>
      <c r="F5647" s="99"/>
      <c r="G5647" s="99"/>
      <c r="H5647" s="99"/>
      <c r="I5647" s="99"/>
      <c r="J5647" s="99"/>
      <c r="K5647" s="99"/>
      <c r="L5647" s="99"/>
      <c r="M5647" s="99"/>
      <c r="N5647" s="99"/>
      <c r="O5647" s="99"/>
      <c r="P5647" s="99"/>
      <c r="Q5647" s="99"/>
      <c r="R5647" s="99"/>
      <c r="S5647" s="100">
        <v>1.0</v>
      </c>
      <c r="T5647" s="100">
        <v>1.0</v>
      </c>
      <c r="U5647" s="101" t="s">
        <v>7558</v>
      </c>
      <c r="V5647" s="101" t="s">
        <v>7559</v>
      </c>
      <c r="W5647" s="101" t="s">
        <v>55</v>
      </c>
      <c r="X5647" s="101" t="s">
        <v>7560</v>
      </c>
      <c r="Y5647" s="101" t="s">
        <v>20</v>
      </c>
    </row>
    <row r="5648">
      <c r="A5648" s="98" t="s">
        <v>64</v>
      </c>
      <c r="B5648" s="99"/>
      <c r="C5648" s="100" t="s">
        <v>10860</v>
      </c>
      <c r="D5648" s="101" t="s">
        <v>471</v>
      </c>
      <c r="E5648" s="101" t="s">
        <v>10861</v>
      </c>
      <c r="F5648" s="99"/>
      <c r="G5648" s="99"/>
      <c r="H5648" s="99"/>
      <c r="I5648" s="99"/>
      <c r="J5648" s="99"/>
      <c r="K5648" s="99"/>
      <c r="L5648" s="99"/>
      <c r="M5648" s="99"/>
      <c r="N5648" s="99"/>
      <c r="O5648" s="99"/>
      <c r="P5648" s="99"/>
      <c r="Q5648" s="99"/>
      <c r="R5648" s="99"/>
      <c r="S5648" s="100">
        <v>1.0</v>
      </c>
      <c r="T5648" s="100">
        <v>1.0</v>
      </c>
      <c r="U5648" s="101" t="s">
        <v>7558</v>
      </c>
      <c r="V5648" s="101" t="s">
        <v>7559</v>
      </c>
      <c r="W5648" s="101" t="s">
        <v>55</v>
      </c>
      <c r="X5648" s="101" t="s">
        <v>7560</v>
      </c>
      <c r="Y5648" s="101" t="s">
        <v>20</v>
      </c>
    </row>
    <row r="5649">
      <c r="A5649" s="98" t="s">
        <v>90</v>
      </c>
      <c r="B5649" s="99"/>
      <c r="C5649" s="100" t="s">
        <v>10862</v>
      </c>
      <c r="D5649" s="101" t="s">
        <v>135</v>
      </c>
      <c r="E5649" s="101" t="s">
        <v>10863</v>
      </c>
      <c r="F5649" s="99"/>
      <c r="G5649" s="99"/>
      <c r="H5649" s="99"/>
      <c r="I5649" s="99"/>
      <c r="J5649" s="99"/>
      <c r="K5649" s="99"/>
      <c r="L5649" s="99"/>
      <c r="M5649" s="99"/>
      <c r="N5649" s="99"/>
      <c r="O5649" s="99"/>
      <c r="P5649" s="99"/>
      <c r="Q5649" s="99"/>
      <c r="R5649" s="99"/>
      <c r="S5649" s="100">
        <v>1.0</v>
      </c>
      <c r="T5649" s="100">
        <v>1.0</v>
      </c>
      <c r="U5649" s="101" t="s">
        <v>7558</v>
      </c>
      <c r="V5649" s="101" t="s">
        <v>7559</v>
      </c>
      <c r="W5649" s="101" t="s">
        <v>55</v>
      </c>
      <c r="X5649" s="101" t="s">
        <v>7560</v>
      </c>
      <c r="Y5649" s="101" t="s">
        <v>20</v>
      </c>
    </row>
    <row r="5650">
      <c r="A5650" s="98" t="s">
        <v>93</v>
      </c>
      <c r="B5650" s="99"/>
      <c r="C5650" s="100" t="s">
        <v>2082</v>
      </c>
      <c r="D5650" s="101" t="s">
        <v>151</v>
      </c>
      <c r="E5650" s="101" t="s">
        <v>2083</v>
      </c>
      <c r="F5650" s="99"/>
      <c r="G5650" s="99"/>
      <c r="H5650" s="99"/>
      <c r="I5650" s="99"/>
      <c r="J5650" s="99"/>
      <c r="K5650" s="99"/>
      <c r="L5650" s="99"/>
      <c r="M5650" s="99"/>
      <c r="N5650" s="99"/>
      <c r="O5650" s="99"/>
      <c r="P5650" s="99"/>
      <c r="Q5650" s="99"/>
      <c r="R5650" s="99"/>
      <c r="S5650" s="102">
        <v>1.0</v>
      </c>
      <c r="T5650" s="102">
        <v>0.0</v>
      </c>
      <c r="U5650" s="102" t="s">
        <v>7558</v>
      </c>
      <c r="V5650" s="102" t="s">
        <v>7559</v>
      </c>
      <c r="W5650" s="102" t="s">
        <v>55</v>
      </c>
      <c r="X5650" s="102" t="s">
        <v>7560</v>
      </c>
      <c r="Y5650" s="101" t="s">
        <v>14</v>
      </c>
    </row>
    <row r="5651">
      <c r="A5651" s="98" t="s">
        <v>30</v>
      </c>
      <c r="B5651" s="99"/>
      <c r="C5651" s="100" t="s">
        <v>10864</v>
      </c>
      <c r="D5651" s="101" t="s">
        <v>135</v>
      </c>
      <c r="E5651" s="101" t="s">
        <v>10865</v>
      </c>
      <c r="F5651" s="99"/>
      <c r="G5651" s="99"/>
      <c r="H5651" s="99"/>
      <c r="I5651" s="99"/>
      <c r="J5651" s="99"/>
      <c r="K5651" s="99"/>
      <c r="L5651" s="99"/>
      <c r="M5651" s="99"/>
      <c r="N5651" s="99"/>
      <c r="O5651" s="99"/>
      <c r="P5651" s="99"/>
      <c r="Q5651" s="99"/>
      <c r="R5651" s="99"/>
      <c r="S5651" s="100">
        <v>1.0</v>
      </c>
      <c r="T5651" s="100">
        <v>1.0</v>
      </c>
      <c r="U5651" s="101" t="s">
        <v>7558</v>
      </c>
      <c r="V5651" s="101" t="s">
        <v>7559</v>
      </c>
      <c r="W5651" s="101" t="s">
        <v>55</v>
      </c>
      <c r="X5651" s="101" t="s">
        <v>7560</v>
      </c>
      <c r="Y5651" s="101" t="s">
        <v>20</v>
      </c>
    </row>
    <row r="5652">
      <c r="A5652" s="105" t="s">
        <v>64</v>
      </c>
      <c r="B5652" s="99"/>
      <c r="C5652" s="100" t="s">
        <v>10866</v>
      </c>
      <c r="D5652" s="101" t="s">
        <v>10867</v>
      </c>
      <c r="E5652" s="101" t="s">
        <v>10868</v>
      </c>
      <c r="F5652" s="99"/>
      <c r="G5652" s="99"/>
      <c r="H5652" s="99"/>
      <c r="I5652" s="99"/>
      <c r="J5652" s="99"/>
      <c r="K5652" s="99"/>
      <c r="L5652" s="99"/>
      <c r="M5652" s="99"/>
      <c r="N5652" s="99"/>
      <c r="O5652" s="99"/>
      <c r="P5652" s="99"/>
      <c r="Q5652" s="99"/>
      <c r="R5652" s="99"/>
      <c r="S5652" s="102">
        <v>1.0</v>
      </c>
      <c r="T5652" s="102">
        <v>0.0</v>
      </c>
      <c r="U5652" s="102" t="s">
        <v>7558</v>
      </c>
      <c r="V5652" s="102" t="s">
        <v>7559</v>
      </c>
      <c r="W5652" s="102" t="s">
        <v>55</v>
      </c>
      <c r="X5652" s="102" t="s">
        <v>7560</v>
      </c>
      <c r="Y5652" s="101" t="s">
        <v>14</v>
      </c>
    </row>
    <row r="5653">
      <c r="A5653" s="98" t="s">
        <v>44</v>
      </c>
      <c r="B5653" s="99"/>
      <c r="C5653" s="100" t="s">
        <v>10869</v>
      </c>
      <c r="D5653" s="101" t="s">
        <v>825</v>
      </c>
      <c r="E5653" s="101" t="s">
        <v>10870</v>
      </c>
      <c r="F5653" s="99"/>
      <c r="G5653" s="99"/>
      <c r="H5653" s="99"/>
      <c r="I5653" s="99"/>
      <c r="J5653" s="99"/>
      <c r="K5653" s="99"/>
      <c r="L5653" s="99"/>
      <c r="M5653" s="99"/>
      <c r="N5653" s="99"/>
      <c r="O5653" s="99"/>
      <c r="P5653" s="99"/>
      <c r="Q5653" s="99"/>
      <c r="R5653" s="99"/>
      <c r="S5653" s="100">
        <v>1.0</v>
      </c>
      <c r="T5653" s="100">
        <v>1.0</v>
      </c>
      <c r="U5653" s="101" t="s">
        <v>7558</v>
      </c>
      <c r="V5653" s="101" t="s">
        <v>7559</v>
      </c>
      <c r="W5653" s="101" t="s">
        <v>55</v>
      </c>
      <c r="X5653" s="101" t="s">
        <v>7560</v>
      </c>
      <c r="Y5653" s="101" t="s">
        <v>20</v>
      </c>
    </row>
    <row r="5654">
      <c r="A5654" s="98" t="s">
        <v>93</v>
      </c>
      <c r="B5654" s="99"/>
      <c r="C5654" s="100" t="s">
        <v>10871</v>
      </c>
      <c r="D5654" s="101" t="s">
        <v>122</v>
      </c>
      <c r="E5654" s="101" t="s">
        <v>10872</v>
      </c>
      <c r="F5654" s="99"/>
      <c r="G5654" s="99"/>
      <c r="H5654" s="99"/>
      <c r="I5654" s="99"/>
      <c r="J5654" s="99"/>
      <c r="K5654" s="99"/>
      <c r="L5654" s="99"/>
      <c r="M5654" s="99"/>
      <c r="N5654" s="99"/>
      <c r="O5654" s="99"/>
      <c r="P5654" s="99"/>
      <c r="Q5654" s="99"/>
      <c r="R5654" s="99"/>
      <c r="S5654" s="100">
        <v>1.0</v>
      </c>
      <c r="T5654" s="100">
        <v>1.0</v>
      </c>
      <c r="U5654" s="101" t="s">
        <v>7558</v>
      </c>
      <c r="V5654" s="101" t="s">
        <v>7559</v>
      </c>
      <c r="W5654" s="101" t="s">
        <v>55</v>
      </c>
      <c r="X5654" s="101" t="s">
        <v>7560</v>
      </c>
      <c r="Y5654" s="101" t="s">
        <v>20</v>
      </c>
    </row>
    <row r="5655">
      <c r="A5655" s="98" t="s">
        <v>64</v>
      </c>
      <c r="B5655" s="99"/>
      <c r="C5655" s="100" t="s">
        <v>10873</v>
      </c>
      <c r="D5655" s="101" t="s">
        <v>158</v>
      </c>
      <c r="E5655" s="101" t="s">
        <v>10874</v>
      </c>
      <c r="F5655" s="99"/>
      <c r="G5655" s="99"/>
      <c r="H5655" s="99"/>
      <c r="I5655" s="99"/>
      <c r="J5655" s="99"/>
      <c r="K5655" s="99"/>
      <c r="L5655" s="99"/>
      <c r="M5655" s="99"/>
      <c r="N5655" s="99"/>
      <c r="O5655" s="99"/>
      <c r="P5655" s="99"/>
      <c r="Q5655" s="99"/>
      <c r="R5655" s="99"/>
      <c r="S5655" s="100">
        <v>1.0</v>
      </c>
      <c r="T5655" s="100">
        <v>1.0</v>
      </c>
      <c r="U5655" s="101" t="s">
        <v>7558</v>
      </c>
      <c r="V5655" s="101" t="s">
        <v>7559</v>
      </c>
      <c r="W5655" s="101" t="s">
        <v>55</v>
      </c>
      <c r="X5655" s="101" t="s">
        <v>7560</v>
      </c>
      <c r="Y5655" s="101" t="s">
        <v>20</v>
      </c>
    </row>
    <row r="5656">
      <c r="A5656" s="98" t="s">
        <v>38</v>
      </c>
      <c r="B5656" s="99"/>
      <c r="C5656" s="100" t="s">
        <v>10875</v>
      </c>
      <c r="D5656" s="101" t="s">
        <v>135</v>
      </c>
      <c r="E5656" s="101" t="s">
        <v>10876</v>
      </c>
      <c r="F5656" s="99"/>
      <c r="G5656" s="99"/>
      <c r="H5656" s="99"/>
      <c r="I5656" s="99"/>
      <c r="J5656" s="99"/>
      <c r="K5656" s="99"/>
      <c r="L5656" s="99"/>
      <c r="M5656" s="99"/>
      <c r="N5656" s="99"/>
      <c r="O5656" s="99"/>
      <c r="P5656" s="99"/>
      <c r="Q5656" s="99"/>
      <c r="R5656" s="99"/>
      <c r="S5656" s="100">
        <v>1.0</v>
      </c>
      <c r="T5656" s="100">
        <v>1.0</v>
      </c>
      <c r="U5656" s="101" t="s">
        <v>7558</v>
      </c>
      <c r="V5656" s="101" t="s">
        <v>7559</v>
      </c>
      <c r="W5656" s="101" t="s">
        <v>55</v>
      </c>
      <c r="X5656" s="101" t="s">
        <v>7560</v>
      </c>
      <c r="Y5656" s="101" t="s">
        <v>20</v>
      </c>
    </row>
    <row r="5657">
      <c r="A5657" s="103" t="s">
        <v>24</v>
      </c>
      <c r="B5657" s="99"/>
      <c r="C5657" s="100" t="s">
        <v>10877</v>
      </c>
      <c r="D5657" s="101" t="s">
        <v>135</v>
      </c>
      <c r="E5657" s="101" t="s">
        <v>10878</v>
      </c>
      <c r="F5657" s="99"/>
      <c r="G5657" s="99"/>
      <c r="H5657" s="99"/>
      <c r="I5657" s="99"/>
      <c r="J5657" s="99"/>
      <c r="K5657" s="99"/>
      <c r="L5657" s="99"/>
      <c r="M5657" s="99"/>
      <c r="N5657" s="99"/>
      <c r="O5657" s="99"/>
      <c r="P5657" s="99"/>
      <c r="Q5657" s="99"/>
      <c r="R5657" s="99"/>
      <c r="S5657" s="100">
        <v>1.0</v>
      </c>
      <c r="T5657" s="100">
        <v>1.0</v>
      </c>
      <c r="U5657" s="101" t="s">
        <v>7558</v>
      </c>
      <c r="V5657" s="101" t="s">
        <v>7559</v>
      </c>
      <c r="W5657" s="101" t="s">
        <v>55</v>
      </c>
      <c r="X5657" s="101" t="s">
        <v>7560</v>
      </c>
      <c r="Y5657" s="101" t="s">
        <v>20</v>
      </c>
    </row>
    <row r="5658">
      <c r="A5658" s="98" t="s">
        <v>64</v>
      </c>
      <c r="B5658" s="99"/>
      <c r="C5658" s="100" t="s">
        <v>10879</v>
      </c>
      <c r="D5658" s="101" t="s">
        <v>135</v>
      </c>
      <c r="E5658" s="101" t="s">
        <v>10880</v>
      </c>
      <c r="F5658" s="99"/>
      <c r="G5658" s="99"/>
      <c r="H5658" s="99"/>
      <c r="I5658" s="99"/>
      <c r="J5658" s="99"/>
      <c r="K5658" s="99"/>
      <c r="L5658" s="99"/>
      <c r="M5658" s="99"/>
      <c r="N5658" s="99"/>
      <c r="O5658" s="99"/>
      <c r="P5658" s="99"/>
      <c r="Q5658" s="99"/>
      <c r="R5658" s="99"/>
      <c r="S5658" s="100">
        <v>1.0</v>
      </c>
      <c r="T5658" s="100">
        <v>1.0</v>
      </c>
      <c r="U5658" s="101" t="s">
        <v>7558</v>
      </c>
      <c r="V5658" s="101" t="s">
        <v>7559</v>
      </c>
      <c r="W5658" s="101" t="s">
        <v>55</v>
      </c>
      <c r="X5658" s="101" t="s">
        <v>7560</v>
      </c>
      <c r="Y5658" s="101" t="s">
        <v>20</v>
      </c>
    </row>
    <row r="5659">
      <c r="A5659" s="98" t="s">
        <v>64</v>
      </c>
      <c r="B5659" s="99"/>
      <c r="C5659" s="100" t="s">
        <v>10881</v>
      </c>
      <c r="D5659" s="101" t="s">
        <v>122</v>
      </c>
      <c r="E5659" s="101" t="s">
        <v>10882</v>
      </c>
      <c r="F5659" s="99"/>
      <c r="G5659" s="99"/>
      <c r="H5659" s="99"/>
      <c r="I5659" s="99"/>
      <c r="J5659" s="99"/>
      <c r="K5659" s="99"/>
      <c r="L5659" s="99"/>
      <c r="M5659" s="99"/>
      <c r="N5659" s="99"/>
      <c r="O5659" s="99"/>
      <c r="P5659" s="99"/>
      <c r="Q5659" s="99"/>
      <c r="R5659" s="99"/>
      <c r="S5659" s="100">
        <v>1.0</v>
      </c>
      <c r="T5659" s="100">
        <v>1.0</v>
      </c>
      <c r="U5659" s="101" t="s">
        <v>7558</v>
      </c>
      <c r="V5659" s="101" t="s">
        <v>7559</v>
      </c>
      <c r="W5659" s="101" t="s">
        <v>55</v>
      </c>
      <c r="X5659" s="101" t="s">
        <v>7560</v>
      </c>
      <c r="Y5659" s="101" t="s">
        <v>20</v>
      </c>
    </row>
    <row r="5660">
      <c r="A5660" s="98" t="s">
        <v>64</v>
      </c>
      <c r="B5660" s="99"/>
      <c r="C5660" s="100" t="s">
        <v>10883</v>
      </c>
      <c r="D5660" s="101" t="s">
        <v>158</v>
      </c>
      <c r="E5660" s="101" t="s">
        <v>10884</v>
      </c>
      <c r="F5660" s="99"/>
      <c r="G5660" s="99"/>
      <c r="H5660" s="99"/>
      <c r="I5660" s="99"/>
      <c r="J5660" s="99"/>
      <c r="K5660" s="99"/>
      <c r="L5660" s="99"/>
      <c r="M5660" s="99"/>
      <c r="N5660" s="99"/>
      <c r="O5660" s="99"/>
      <c r="P5660" s="99"/>
      <c r="Q5660" s="99"/>
      <c r="R5660" s="99"/>
      <c r="S5660" s="100">
        <v>1.0</v>
      </c>
      <c r="T5660" s="100">
        <v>1.0</v>
      </c>
      <c r="U5660" s="101" t="s">
        <v>7558</v>
      </c>
      <c r="V5660" s="101" t="s">
        <v>7559</v>
      </c>
      <c r="W5660" s="101" t="s">
        <v>55</v>
      </c>
      <c r="X5660" s="101" t="s">
        <v>7560</v>
      </c>
      <c r="Y5660" s="101" t="s">
        <v>20</v>
      </c>
    </row>
    <row r="5661">
      <c r="A5661" s="103" t="s">
        <v>87</v>
      </c>
      <c r="B5661" s="99"/>
      <c r="C5661" s="100" t="s">
        <v>10885</v>
      </c>
      <c r="D5661" s="101" t="s">
        <v>122</v>
      </c>
      <c r="E5661" s="101" t="s">
        <v>2095</v>
      </c>
      <c r="F5661" s="99"/>
      <c r="G5661" s="99"/>
      <c r="H5661" s="99"/>
      <c r="I5661" s="99"/>
      <c r="J5661" s="99"/>
      <c r="K5661" s="99"/>
      <c r="L5661" s="99"/>
      <c r="M5661" s="99"/>
      <c r="N5661" s="99"/>
      <c r="O5661" s="99"/>
      <c r="P5661" s="99"/>
      <c r="Q5661" s="99"/>
      <c r="R5661" s="99"/>
      <c r="S5661" s="100">
        <v>1.0</v>
      </c>
      <c r="T5661" s="100">
        <v>1.0</v>
      </c>
      <c r="U5661" s="101" t="s">
        <v>7558</v>
      </c>
      <c r="V5661" s="101" t="s">
        <v>7559</v>
      </c>
      <c r="W5661" s="101" t="s">
        <v>55</v>
      </c>
      <c r="X5661" s="101" t="s">
        <v>7560</v>
      </c>
      <c r="Y5661" s="101" t="s">
        <v>20</v>
      </c>
    </row>
    <row r="5662">
      <c r="A5662" s="98" t="s">
        <v>64</v>
      </c>
      <c r="B5662" s="99"/>
      <c r="C5662" s="100" t="s">
        <v>2102</v>
      </c>
      <c r="D5662" s="101" t="s">
        <v>2103</v>
      </c>
      <c r="E5662" s="101" t="s">
        <v>2104</v>
      </c>
      <c r="F5662" s="99"/>
      <c r="G5662" s="99"/>
      <c r="H5662" s="99"/>
      <c r="I5662" s="99"/>
      <c r="J5662" s="99"/>
      <c r="K5662" s="99"/>
      <c r="L5662" s="99"/>
      <c r="M5662" s="99"/>
      <c r="N5662" s="99"/>
      <c r="O5662" s="99"/>
      <c r="P5662" s="99"/>
      <c r="Q5662" s="99"/>
      <c r="R5662" s="99"/>
      <c r="S5662" s="102">
        <v>1.0</v>
      </c>
      <c r="T5662" s="102">
        <v>0.0</v>
      </c>
      <c r="U5662" s="102" t="s">
        <v>7558</v>
      </c>
      <c r="V5662" s="102" t="s">
        <v>7559</v>
      </c>
      <c r="W5662" s="102" t="s">
        <v>55</v>
      </c>
      <c r="X5662" s="102" t="s">
        <v>7560</v>
      </c>
      <c r="Y5662" s="101" t="s">
        <v>14</v>
      </c>
    </row>
    <row r="5663">
      <c r="A5663" s="98" t="s">
        <v>93</v>
      </c>
      <c r="B5663" s="99"/>
      <c r="C5663" s="100" t="s">
        <v>10886</v>
      </c>
      <c r="D5663" s="101" t="s">
        <v>825</v>
      </c>
      <c r="E5663" s="101" t="s">
        <v>10887</v>
      </c>
      <c r="F5663" s="99"/>
      <c r="G5663" s="99"/>
      <c r="H5663" s="99"/>
      <c r="I5663" s="99"/>
      <c r="J5663" s="99"/>
      <c r="K5663" s="99"/>
      <c r="L5663" s="99"/>
      <c r="M5663" s="99"/>
      <c r="N5663" s="99"/>
      <c r="O5663" s="99"/>
      <c r="P5663" s="99"/>
      <c r="Q5663" s="99"/>
      <c r="R5663" s="99"/>
      <c r="S5663" s="100">
        <v>1.0</v>
      </c>
      <c r="T5663" s="100">
        <v>1.0</v>
      </c>
      <c r="U5663" s="101" t="s">
        <v>7558</v>
      </c>
      <c r="V5663" s="101" t="s">
        <v>7559</v>
      </c>
      <c r="W5663" s="101" t="s">
        <v>55</v>
      </c>
      <c r="X5663" s="101" t="s">
        <v>7560</v>
      </c>
      <c r="Y5663" s="101" t="s">
        <v>20</v>
      </c>
    </row>
    <row r="5664">
      <c r="A5664" s="98" t="s">
        <v>64</v>
      </c>
      <c r="B5664" s="99"/>
      <c r="C5664" s="100" t="s">
        <v>10888</v>
      </c>
      <c r="D5664" s="101" t="s">
        <v>825</v>
      </c>
      <c r="E5664" s="101" t="s">
        <v>10889</v>
      </c>
      <c r="F5664" s="99"/>
      <c r="G5664" s="99"/>
      <c r="H5664" s="99"/>
      <c r="I5664" s="99"/>
      <c r="J5664" s="99"/>
      <c r="K5664" s="99"/>
      <c r="L5664" s="99"/>
      <c r="M5664" s="99"/>
      <c r="N5664" s="99"/>
      <c r="O5664" s="99"/>
      <c r="P5664" s="99"/>
      <c r="Q5664" s="99"/>
      <c r="R5664" s="99"/>
      <c r="S5664" s="100">
        <v>1.0</v>
      </c>
      <c r="T5664" s="100">
        <v>1.0</v>
      </c>
      <c r="U5664" s="101" t="s">
        <v>7558</v>
      </c>
      <c r="V5664" s="101" t="s">
        <v>7559</v>
      </c>
      <c r="W5664" s="101" t="s">
        <v>55</v>
      </c>
      <c r="X5664" s="101" t="s">
        <v>7560</v>
      </c>
      <c r="Y5664" s="101" t="s">
        <v>20</v>
      </c>
    </row>
    <row r="5665">
      <c r="A5665" s="98" t="s">
        <v>82</v>
      </c>
      <c r="B5665" s="99"/>
      <c r="C5665" s="100" t="s">
        <v>10890</v>
      </c>
      <c r="D5665" s="101" t="s">
        <v>135</v>
      </c>
      <c r="E5665" s="101" t="s">
        <v>10891</v>
      </c>
      <c r="F5665" s="99"/>
      <c r="G5665" s="99"/>
      <c r="H5665" s="99"/>
      <c r="I5665" s="99"/>
      <c r="J5665" s="99"/>
      <c r="K5665" s="99"/>
      <c r="L5665" s="99"/>
      <c r="M5665" s="99"/>
      <c r="N5665" s="99"/>
      <c r="O5665" s="99"/>
      <c r="P5665" s="99"/>
      <c r="Q5665" s="99"/>
      <c r="R5665" s="99"/>
      <c r="S5665" s="100">
        <v>1.0</v>
      </c>
      <c r="T5665" s="100">
        <v>1.0</v>
      </c>
      <c r="U5665" s="101" t="s">
        <v>7558</v>
      </c>
      <c r="V5665" s="101" t="s">
        <v>7559</v>
      </c>
      <c r="W5665" s="101" t="s">
        <v>55</v>
      </c>
      <c r="X5665" s="101" t="s">
        <v>7560</v>
      </c>
      <c r="Y5665" s="101" t="s">
        <v>20</v>
      </c>
    </row>
    <row r="5666">
      <c r="A5666" s="98" t="s">
        <v>64</v>
      </c>
      <c r="B5666" s="99"/>
      <c r="C5666" s="100" t="s">
        <v>10892</v>
      </c>
      <c r="D5666" s="101" t="s">
        <v>122</v>
      </c>
      <c r="E5666" s="101" t="s">
        <v>10893</v>
      </c>
      <c r="F5666" s="99"/>
      <c r="G5666" s="99"/>
      <c r="H5666" s="99"/>
      <c r="I5666" s="99"/>
      <c r="J5666" s="99"/>
      <c r="K5666" s="99"/>
      <c r="L5666" s="99"/>
      <c r="M5666" s="99"/>
      <c r="N5666" s="99"/>
      <c r="O5666" s="99"/>
      <c r="P5666" s="99"/>
      <c r="Q5666" s="99"/>
      <c r="R5666" s="99"/>
      <c r="S5666" s="100">
        <v>1.0</v>
      </c>
      <c r="T5666" s="100">
        <v>1.0</v>
      </c>
      <c r="U5666" s="101" t="s">
        <v>7558</v>
      </c>
      <c r="V5666" s="101" t="s">
        <v>7559</v>
      </c>
      <c r="W5666" s="101" t="s">
        <v>55</v>
      </c>
      <c r="X5666" s="101" t="s">
        <v>7560</v>
      </c>
      <c r="Y5666" s="101" t="s">
        <v>20</v>
      </c>
    </row>
    <row r="5667">
      <c r="A5667" s="98" t="s">
        <v>38</v>
      </c>
      <c r="B5667" s="99"/>
      <c r="C5667" s="100" t="s">
        <v>10894</v>
      </c>
      <c r="D5667" s="101" t="s">
        <v>122</v>
      </c>
      <c r="E5667" s="101" t="s">
        <v>10895</v>
      </c>
      <c r="F5667" s="99"/>
      <c r="G5667" s="99"/>
      <c r="H5667" s="99"/>
      <c r="I5667" s="99"/>
      <c r="J5667" s="99"/>
      <c r="K5667" s="99"/>
      <c r="L5667" s="99"/>
      <c r="M5667" s="99"/>
      <c r="N5667" s="99"/>
      <c r="O5667" s="99"/>
      <c r="P5667" s="99"/>
      <c r="Q5667" s="99"/>
      <c r="R5667" s="99"/>
      <c r="S5667" s="100">
        <v>1.0</v>
      </c>
      <c r="T5667" s="100">
        <v>1.0</v>
      </c>
      <c r="U5667" s="101" t="s">
        <v>7558</v>
      </c>
      <c r="V5667" s="101" t="s">
        <v>7559</v>
      </c>
      <c r="W5667" s="101" t="s">
        <v>55</v>
      </c>
      <c r="X5667" s="101" t="s">
        <v>7560</v>
      </c>
      <c r="Y5667" s="101" t="s">
        <v>20</v>
      </c>
    </row>
    <row r="5668">
      <c r="A5668" s="103" t="s">
        <v>63</v>
      </c>
      <c r="B5668" s="99"/>
      <c r="C5668" s="100" t="s">
        <v>10896</v>
      </c>
      <c r="D5668" s="101" t="s">
        <v>158</v>
      </c>
      <c r="E5668" s="101" t="s">
        <v>10897</v>
      </c>
      <c r="F5668" s="99"/>
      <c r="G5668" s="99"/>
      <c r="H5668" s="99"/>
      <c r="I5668" s="99"/>
      <c r="J5668" s="99"/>
      <c r="K5668" s="99"/>
      <c r="L5668" s="99"/>
      <c r="M5668" s="99"/>
      <c r="N5668" s="99"/>
      <c r="O5668" s="99"/>
      <c r="P5668" s="99"/>
      <c r="Q5668" s="99"/>
      <c r="R5668" s="99"/>
      <c r="S5668" s="100">
        <v>1.0</v>
      </c>
      <c r="T5668" s="100">
        <v>1.0</v>
      </c>
      <c r="U5668" s="101" t="s">
        <v>7558</v>
      </c>
      <c r="V5668" s="101" t="s">
        <v>7559</v>
      </c>
      <c r="W5668" s="101" t="s">
        <v>55</v>
      </c>
      <c r="X5668" s="101" t="s">
        <v>7560</v>
      </c>
      <c r="Y5668" s="101" t="s">
        <v>20</v>
      </c>
    </row>
    <row r="5669">
      <c r="A5669" s="103" t="s">
        <v>63</v>
      </c>
      <c r="B5669" s="99"/>
      <c r="C5669" s="100" t="s">
        <v>2115</v>
      </c>
      <c r="D5669" s="101" t="s">
        <v>191</v>
      </c>
      <c r="E5669" s="101" t="s">
        <v>2116</v>
      </c>
      <c r="F5669" s="99"/>
      <c r="G5669" s="99"/>
      <c r="H5669" s="99"/>
      <c r="I5669" s="99"/>
      <c r="J5669" s="99"/>
      <c r="K5669" s="99"/>
      <c r="L5669" s="99"/>
      <c r="M5669" s="99"/>
      <c r="N5669" s="99"/>
      <c r="O5669" s="99"/>
      <c r="P5669" s="99"/>
      <c r="Q5669" s="99"/>
      <c r="R5669" s="99"/>
      <c r="S5669" s="100">
        <v>1.0</v>
      </c>
      <c r="T5669" s="100">
        <v>1.0</v>
      </c>
      <c r="U5669" s="101" t="s">
        <v>7558</v>
      </c>
      <c r="V5669" s="101" t="s">
        <v>7559</v>
      </c>
      <c r="W5669" s="101" t="s">
        <v>55</v>
      </c>
      <c r="X5669" s="101" t="s">
        <v>7560</v>
      </c>
      <c r="Y5669" s="101" t="s">
        <v>20</v>
      </c>
    </row>
    <row r="5670">
      <c r="A5670" s="98" t="s">
        <v>44</v>
      </c>
      <c r="B5670" s="99"/>
      <c r="C5670" s="100" t="s">
        <v>10898</v>
      </c>
      <c r="D5670" s="101" t="s">
        <v>122</v>
      </c>
      <c r="E5670" s="101" t="s">
        <v>10899</v>
      </c>
      <c r="F5670" s="99"/>
      <c r="G5670" s="99"/>
      <c r="H5670" s="99"/>
      <c r="I5670" s="99"/>
      <c r="J5670" s="99"/>
      <c r="K5670" s="99"/>
      <c r="L5670" s="99"/>
      <c r="M5670" s="99"/>
      <c r="N5670" s="99"/>
      <c r="O5670" s="99"/>
      <c r="P5670" s="99"/>
      <c r="Q5670" s="99"/>
      <c r="R5670" s="99"/>
      <c r="S5670" s="100">
        <v>1.0</v>
      </c>
      <c r="T5670" s="100">
        <v>1.0</v>
      </c>
      <c r="U5670" s="101" t="s">
        <v>7558</v>
      </c>
      <c r="V5670" s="101" t="s">
        <v>7559</v>
      </c>
      <c r="W5670" s="101" t="s">
        <v>55</v>
      </c>
      <c r="X5670" s="101" t="s">
        <v>7560</v>
      </c>
      <c r="Y5670" s="101" t="s">
        <v>20</v>
      </c>
    </row>
    <row r="5671">
      <c r="A5671" s="98" t="s">
        <v>93</v>
      </c>
      <c r="B5671" s="99"/>
      <c r="C5671" s="100" t="s">
        <v>10900</v>
      </c>
      <c r="D5671" s="101" t="s">
        <v>122</v>
      </c>
      <c r="E5671" s="101" t="s">
        <v>2120</v>
      </c>
      <c r="F5671" s="99"/>
      <c r="G5671" s="99"/>
      <c r="H5671" s="99"/>
      <c r="I5671" s="99"/>
      <c r="J5671" s="99"/>
      <c r="K5671" s="99"/>
      <c r="L5671" s="99"/>
      <c r="M5671" s="99"/>
      <c r="N5671" s="99"/>
      <c r="O5671" s="99"/>
      <c r="P5671" s="99"/>
      <c r="Q5671" s="99"/>
      <c r="R5671" s="99"/>
      <c r="S5671" s="100">
        <v>1.0</v>
      </c>
      <c r="T5671" s="100">
        <v>1.0</v>
      </c>
      <c r="U5671" s="101" t="s">
        <v>7558</v>
      </c>
      <c r="V5671" s="101" t="s">
        <v>7559</v>
      </c>
      <c r="W5671" s="101" t="s">
        <v>55</v>
      </c>
      <c r="X5671" s="101" t="s">
        <v>7560</v>
      </c>
      <c r="Y5671" s="101" t="s">
        <v>20</v>
      </c>
    </row>
    <row r="5672">
      <c r="A5672" s="98" t="s">
        <v>38</v>
      </c>
      <c r="B5672" s="99"/>
      <c r="C5672" s="100" t="s">
        <v>10901</v>
      </c>
      <c r="D5672" s="101" t="s">
        <v>122</v>
      </c>
      <c r="E5672" s="101" t="s">
        <v>10902</v>
      </c>
      <c r="F5672" s="99"/>
      <c r="G5672" s="99"/>
      <c r="H5672" s="99"/>
      <c r="I5672" s="99"/>
      <c r="J5672" s="99"/>
      <c r="K5672" s="99"/>
      <c r="L5672" s="99"/>
      <c r="M5672" s="99"/>
      <c r="N5672" s="99"/>
      <c r="O5672" s="99"/>
      <c r="P5672" s="99"/>
      <c r="Q5672" s="99"/>
      <c r="R5672" s="99"/>
      <c r="S5672" s="100">
        <v>1.0</v>
      </c>
      <c r="T5672" s="100">
        <v>1.0</v>
      </c>
      <c r="U5672" s="101" t="s">
        <v>7558</v>
      </c>
      <c r="V5672" s="101" t="s">
        <v>7559</v>
      </c>
      <c r="W5672" s="101" t="s">
        <v>55</v>
      </c>
      <c r="X5672" s="101" t="s">
        <v>7560</v>
      </c>
      <c r="Y5672" s="101" t="s">
        <v>20</v>
      </c>
    </row>
    <row r="5673">
      <c r="A5673" s="98" t="s">
        <v>64</v>
      </c>
      <c r="B5673" s="99"/>
      <c r="C5673" s="100" t="s">
        <v>10903</v>
      </c>
      <c r="D5673" s="101" t="s">
        <v>135</v>
      </c>
      <c r="E5673" s="101" t="s">
        <v>10904</v>
      </c>
      <c r="F5673" s="99"/>
      <c r="G5673" s="99"/>
      <c r="H5673" s="99"/>
      <c r="I5673" s="99"/>
      <c r="J5673" s="99"/>
      <c r="K5673" s="99"/>
      <c r="L5673" s="99"/>
      <c r="M5673" s="99"/>
      <c r="N5673" s="99"/>
      <c r="O5673" s="99"/>
      <c r="P5673" s="99"/>
      <c r="Q5673" s="99"/>
      <c r="R5673" s="99"/>
      <c r="S5673" s="100">
        <v>1.0</v>
      </c>
      <c r="T5673" s="100">
        <v>1.0</v>
      </c>
      <c r="U5673" s="101" t="s">
        <v>7558</v>
      </c>
      <c r="V5673" s="101" t="s">
        <v>7559</v>
      </c>
      <c r="W5673" s="101" t="s">
        <v>55</v>
      </c>
      <c r="X5673" s="101" t="s">
        <v>7560</v>
      </c>
      <c r="Y5673" s="101" t="s">
        <v>20</v>
      </c>
    </row>
    <row r="5674">
      <c r="A5674" s="103" t="s">
        <v>24</v>
      </c>
      <c r="B5674" s="99"/>
      <c r="C5674" s="100" t="s">
        <v>10905</v>
      </c>
      <c r="D5674" s="101" t="s">
        <v>122</v>
      </c>
      <c r="E5674" s="101" t="s">
        <v>10906</v>
      </c>
      <c r="F5674" s="99"/>
      <c r="G5674" s="99"/>
      <c r="H5674" s="99"/>
      <c r="I5674" s="99"/>
      <c r="J5674" s="99"/>
      <c r="K5674" s="99"/>
      <c r="L5674" s="99"/>
      <c r="M5674" s="99"/>
      <c r="N5674" s="99"/>
      <c r="O5674" s="99"/>
      <c r="P5674" s="99"/>
      <c r="Q5674" s="99"/>
      <c r="R5674" s="99"/>
      <c r="S5674" s="100">
        <v>1.0</v>
      </c>
      <c r="T5674" s="100">
        <v>1.0</v>
      </c>
      <c r="U5674" s="101" t="s">
        <v>7558</v>
      </c>
      <c r="V5674" s="101" t="s">
        <v>7559</v>
      </c>
      <c r="W5674" s="101" t="s">
        <v>55</v>
      </c>
      <c r="X5674" s="101" t="s">
        <v>7560</v>
      </c>
      <c r="Y5674" s="101" t="s">
        <v>20</v>
      </c>
    </row>
    <row r="5675">
      <c r="A5675" s="98" t="s">
        <v>64</v>
      </c>
      <c r="B5675" s="99"/>
      <c r="C5675" s="100" t="s">
        <v>10907</v>
      </c>
      <c r="D5675" s="101" t="s">
        <v>122</v>
      </c>
      <c r="E5675" s="101" t="s">
        <v>10908</v>
      </c>
      <c r="F5675" s="99"/>
      <c r="G5675" s="99"/>
      <c r="H5675" s="99"/>
      <c r="I5675" s="99"/>
      <c r="J5675" s="99"/>
      <c r="K5675" s="99"/>
      <c r="L5675" s="99"/>
      <c r="M5675" s="99"/>
      <c r="N5675" s="99"/>
      <c r="O5675" s="99"/>
      <c r="P5675" s="99"/>
      <c r="Q5675" s="99"/>
      <c r="R5675" s="99"/>
      <c r="S5675" s="100">
        <v>1.0</v>
      </c>
      <c r="T5675" s="100">
        <v>1.0</v>
      </c>
      <c r="U5675" s="101" t="s">
        <v>7558</v>
      </c>
      <c r="V5675" s="101" t="s">
        <v>7559</v>
      </c>
      <c r="W5675" s="101" t="s">
        <v>55</v>
      </c>
      <c r="X5675" s="101" t="s">
        <v>7560</v>
      </c>
      <c r="Y5675" s="101" t="s">
        <v>20</v>
      </c>
    </row>
    <row r="5676">
      <c r="A5676" s="103" t="s">
        <v>13</v>
      </c>
      <c r="B5676" s="99"/>
      <c r="C5676" s="100" t="s">
        <v>10909</v>
      </c>
      <c r="D5676" s="101" t="s">
        <v>191</v>
      </c>
      <c r="E5676" s="101" t="s">
        <v>10910</v>
      </c>
      <c r="F5676" s="99"/>
      <c r="G5676" s="99"/>
      <c r="H5676" s="99"/>
      <c r="I5676" s="99"/>
      <c r="J5676" s="99"/>
      <c r="K5676" s="99"/>
      <c r="L5676" s="99"/>
      <c r="M5676" s="99"/>
      <c r="N5676" s="99"/>
      <c r="O5676" s="99"/>
      <c r="P5676" s="99"/>
      <c r="Q5676" s="99"/>
      <c r="R5676" s="99"/>
      <c r="S5676" s="100">
        <v>1.0</v>
      </c>
      <c r="T5676" s="100">
        <v>1.0</v>
      </c>
      <c r="U5676" s="101" t="s">
        <v>7558</v>
      </c>
      <c r="V5676" s="101" t="s">
        <v>7559</v>
      </c>
      <c r="W5676" s="101" t="s">
        <v>55</v>
      </c>
      <c r="X5676" s="101" t="s">
        <v>7560</v>
      </c>
      <c r="Y5676" s="101" t="s">
        <v>20</v>
      </c>
    </row>
    <row r="5677">
      <c r="A5677" s="98" t="s">
        <v>64</v>
      </c>
      <c r="B5677" s="99"/>
      <c r="C5677" s="100" t="s">
        <v>10911</v>
      </c>
      <c r="D5677" s="101" t="s">
        <v>158</v>
      </c>
      <c r="E5677" s="101" t="s">
        <v>10912</v>
      </c>
      <c r="F5677" s="99"/>
      <c r="G5677" s="99"/>
      <c r="H5677" s="99"/>
      <c r="I5677" s="99"/>
      <c r="J5677" s="99"/>
      <c r="K5677" s="99"/>
      <c r="L5677" s="99"/>
      <c r="M5677" s="99"/>
      <c r="N5677" s="99"/>
      <c r="O5677" s="99"/>
      <c r="P5677" s="99"/>
      <c r="Q5677" s="99"/>
      <c r="R5677" s="99"/>
      <c r="S5677" s="100">
        <v>1.0</v>
      </c>
      <c r="T5677" s="100">
        <v>1.0</v>
      </c>
      <c r="U5677" s="101" t="s">
        <v>7558</v>
      </c>
      <c r="V5677" s="101" t="s">
        <v>7559</v>
      </c>
      <c r="W5677" s="101" t="s">
        <v>55</v>
      </c>
      <c r="X5677" s="101" t="s">
        <v>7560</v>
      </c>
      <c r="Y5677" s="101" t="s">
        <v>20</v>
      </c>
    </row>
    <row r="5678">
      <c r="A5678" s="98" t="s">
        <v>35</v>
      </c>
      <c r="B5678" s="99"/>
      <c r="C5678" s="100" t="s">
        <v>10913</v>
      </c>
      <c r="D5678" s="101" t="s">
        <v>122</v>
      </c>
      <c r="E5678" s="101" t="s">
        <v>10914</v>
      </c>
      <c r="F5678" s="99"/>
      <c r="G5678" s="99"/>
      <c r="H5678" s="99"/>
      <c r="I5678" s="99"/>
      <c r="J5678" s="99"/>
      <c r="K5678" s="99"/>
      <c r="L5678" s="99"/>
      <c r="M5678" s="99"/>
      <c r="N5678" s="99"/>
      <c r="O5678" s="99"/>
      <c r="P5678" s="99"/>
      <c r="Q5678" s="99"/>
      <c r="R5678" s="99"/>
      <c r="S5678" s="100">
        <v>1.0</v>
      </c>
      <c r="T5678" s="100">
        <v>1.0</v>
      </c>
      <c r="U5678" s="101" t="s">
        <v>7558</v>
      </c>
      <c r="V5678" s="101" t="s">
        <v>7559</v>
      </c>
      <c r="W5678" s="101" t="s">
        <v>55</v>
      </c>
      <c r="X5678" s="101" t="s">
        <v>7560</v>
      </c>
      <c r="Y5678" s="101" t="s">
        <v>20</v>
      </c>
    </row>
    <row r="5679">
      <c r="A5679" s="98" t="s">
        <v>77</v>
      </c>
      <c r="B5679" s="99"/>
      <c r="C5679" s="100" t="s">
        <v>10915</v>
      </c>
      <c r="D5679" s="101" t="s">
        <v>122</v>
      </c>
      <c r="E5679" s="101" t="s">
        <v>10916</v>
      </c>
      <c r="F5679" s="99"/>
      <c r="G5679" s="99"/>
      <c r="H5679" s="99"/>
      <c r="I5679" s="99"/>
      <c r="J5679" s="99"/>
      <c r="K5679" s="99"/>
      <c r="L5679" s="99"/>
      <c r="M5679" s="99"/>
      <c r="N5679" s="99"/>
      <c r="O5679" s="99"/>
      <c r="P5679" s="99"/>
      <c r="Q5679" s="99"/>
      <c r="R5679" s="99"/>
      <c r="S5679" s="100">
        <v>1.0</v>
      </c>
      <c r="T5679" s="100">
        <v>1.0</v>
      </c>
      <c r="U5679" s="101" t="s">
        <v>7558</v>
      </c>
      <c r="V5679" s="101" t="s">
        <v>7559</v>
      </c>
      <c r="W5679" s="101" t="s">
        <v>55</v>
      </c>
      <c r="X5679" s="101" t="s">
        <v>7560</v>
      </c>
      <c r="Y5679" s="101" t="s">
        <v>20</v>
      </c>
    </row>
    <row r="5680">
      <c r="A5680" s="98" t="s">
        <v>93</v>
      </c>
      <c r="B5680" s="99"/>
      <c r="C5680" s="100" t="s">
        <v>10917</v>
      </c>
      <c r="D5680" s="101" t="s">
        <v>158</v>
      </c>
      <c r="E5680" s="101" t="s">
        <v>10918</v>
      </c>
      <c r="F5680" s="99"/>
      <c r="G5680" s="99"/>
      <c r="H5680" s="99"/>
      <c r="I5680" s="99"/>
      <c r="J5680" s="99"/>
      <c r="K5680" s="99"/>
      <c r="L5680" s="99"/>
      <c r="M5680" s="99"/>
      <c r="N5680" s="99"/>
      <c r="O5680" s="99"/>
      <c r="P5680" s="99"/>
      <c r="Q5680" s="99"/>
      <c r="R5680" s="99"/>
      <c r="S5680" s="100">
        <v>1.0</v>
      </c>
      <c r="T5680" s="100">
        <v>1.0</v>
      </c>
      <c r="U5680" s="101" t="s">
        <v>7558</v>
      </c>
      <c r="V5680" s="101" t="s">
        <v>7559</v>
      </c>
      <c r="W5680" s="101" t="s">
        <v>55</v>
      </c>
      <c r="X5680" s="101" t="s">
        <v>7560</v>
      </c>
      <c r="Y5680" s="101" t="s">
        <v>20</v>
      </c>
    </row>
    <row r="5681">
      <c r="A5681" s="98" t="s">
        <v>93</v>
      </c>
      <c r="B5681" s="99"/>
      <c r="C5681" s="100" t="s">
        <v>10919</v>
      </c>
      <c r="D5681" s="101" t="s">
        <v>135</v>
      </c>
      <c r="E5681" s="101" t="s">
        <v>10920</v>
      </c>
      <c r="F5681" s="99"/>
      <c r="G5681" s="99"/>
      <c r="H5681" s="99"/>
      <c r="I5681" s="99"/>
      <c r="J5681" s="99"/>
      <c r="K5681" s="99"/>
      <c r="L5681" s="99"/>
      <c r="M5681" s="99"/>
      <c r="N5681" s="99"/>
      <c r="O5681" s="99"/>
      <c r="P5681" s="99"/>
      <c r="Q5681" s="99"/>
      <c r="R5681" s="99"/>
      <c r="S5681" s="100">
        <v>1.0</v>
      </c>
      <c r="T5681" s="100">
        <v>1.0</v>
      </c>
      <c r="U5681" s="101" t="s">
        <v>7558</v>
      </c>
      <c r="V5681" s="101" t="s">
        <v>7559</v>
      </c>
      <c r="W5681" s="101" t="s">
        <v>55</v>
      </c>
      <c r="X5681" s="101" t="s">
        <v>7560</v>
      </c>
      <c r="Y5681" s="101" t="s">
        <v>20</v>
      </c>
    </row>
    <row r="5682">
      <c r="A5682" s="98" t="s">
        <v>93</v>
      </c>
      <c r="B5682" s="99"/>
      <c r="C5682" s="100" t="s">
        <v>10921</v>
      </c>
      <c r="D5682" s="101" t="s">
        <v>191</v>
      </c>
      <c r="E5682" s="101" t="s">
        <v>10922</v>
      </c>
      <c r="F5682" s="99"/>
      <c r="G5682" s="99"/>
      <c r="H5682" s="99"/>
      <c r="I5682" s="99"/>
      <c r="J5682" s="99"/>
      <c r="K5682" s="99"/>
      <c r="L5682" s="99"/>
      <c r="M5682" s="99"/>
      <c r="N5682" s="99"/>
      <c r="O5682" s="99"/>
      <c r="P5682" s="99"/>
      <c r="Q5682" s="99"/>
      <c r="R5682" s="99"/>
      <c r="S5682" s="100">
        <v>1.0</v>
      </c>
      <c r="T5682" s="100">
        <v>1.0</v>
      </c>
      <c r="U5682" s="101" t="s">
        <v>7558</v>
      </c>
      <c r="V5682" s="101" t="s">
        <v>7559</v>
      </c>
      <c r="W5682" s="101" t="s">
        <v>55</v>
      </c>
      <c r="X5682" s="101" t="s">
        <v>7560</v>
      </c>
      <c r="Y5682" s="101" t="s">
        <v>20</v>
      </c>
    </row>
    <row r="5683">
      <c r="A5683" s="98" t="s">
        <v>64</v>
      </c>
      <c r="B5683" s="99"/>
      <c r="C5683" s="100" t="s">
        <v>10923</v>
      </c>
      <c r="D5683" s="101" t="s">
        <v>122</v>
      </c>
      <c r="E5683" s="101" t="s">
        <v>10924</v>
      </c>
      <c r="F5683" s="99"/>
      <c r="G5683" s="99"/>
      <c r="H5683" s="99"/>
      <c r="I5683" s="99"/>
      <c r="J5683" s="99"/>
      <c r="K5683" s="99"/>
      <c r="L5683" s="99"/>
      <c r="M5683" s="99"/>
      <c r="N5683" s="99"/>
      <c r="O5683" s="99"/>
      <c r="P5683" s="99"/>
      <c r="Q5683" s="99"/>
      <c r="R5683" s="99"/>
      <c r="S5683" s="100">
        <v>1.0</v>
      </c>
      <c r="T5683" s="100">
        <v>1.0</v>
      </c>
      <c r="U5683" s="101" t="s">
        <v>7558</v>
      </c>
      <c r="V5683" s="101" t="s">
        <v>7559</v>
      </c>
      <c r="W5683" s="101" t="s">
        <v>55</v>
      </c>
      <c r="X5683" s="101" t="s">
        <v>7560</v>
      </c>
      <c r="Y5683" s="101" t="s">
        <v>20</v>
      </c>
    </row>
    <row r="5684">
      <c r="A5684" s="98" t="s">
        <v>64</v>
      </c>
      <c r="B5684" s="99"/>
      <c r="C5684" s="100" t="s">
        <v>10925</v>
      </c>
      <c r="D5684" s="101" t="s">
        <v>122</v>
      </c>
      <c r="E5684" s="101" t="s">
        <v>10926</v>
      </c>
      <c r="F5684" s="99"/>
      <c r="G5684" s="99"/>
      <c r="H5684" s="99"/>
      <c r="I5684" s="99"/>
      <c r="J5684" s="99"/>
      <c r="K5684" s="99"/>
      <c r="L5684" s="99"/>
      <c r="M5684" s="99"/>
      <c r="N5684" s="99"/>
      <c r="O5684" s="99"/>
      <c r="P5684" s="99"/>
      <c r="Q5684" s="99"/>
      <c r="R5684" s="99"/>
      <c r="S5684" s="100">
        <v>1.0</v>
      </c>
      <c r="T5684" s="100">
        <v>1.0</v>
      </c>
      <c r="U5684" s="101" t="s">
        <v>7558</v>
      </c>
      <c r="V5684" s="101" t="s">
        <v>7559</v>
      </c>
      <c r="W5684" s="101" t="s">
        <v>55</v>
      </c>
      <c r="X5684" s="101" t="s">
        <v>7560</v>
      </c>
      <c r="Y5684" s="101" t="s">
        <v>20</v>
      </c>
    </row>
    <row r="5685">
      <c r="A5685" s="98" t="s">
        <v>64</v>
      </c>
      <c r="B5685" s="99"/>
      <c r="C5685" s="100" t="s">
        <v>10927</v>
      </c>
      <c r="D5685" s="101" t="s">
        <v>122</v>
      </c>
      <c r="E5685" s="101" t="s">
        <v>10928</v>
      </c>
      <c r="F5685" s="99"/>
      <c r="G5685" s="99"/>
      <c r="H5685" s="99"/>
      <c r="I5685" s="99"/>
      <c r="J5685" s="99"/>
      <c r="K5685" s="99"/>
      <c r="L5685" s="99"/>
      <c r="M5685" s="99"/>
      <c r="N5685" s="99"/>
      <c r="O5685" s="99"/>
      <c r="P5685" s="99"/>
      <c r="Q5685" s="99"/>
      <c r="R5685" s="99"/>
      <c r="S5685" s="100">
        <v>1.0</v>
      </c>
      <c r="T5685" s="100">
        <v>1.0</v>
      </c>
      <c r="U5685" s="101" t="s">
        <v>7558</v>
      </c>
      <c r="V5685" s="101" t="s">
        <v>7559</v>
      </c>
      <c r="W5685" s="101" t="s">
        <v>55</v>
      </c>
      <c r="X5685" s="101" t="s">
        <v>7560</v>
      </c>
      <c r="Y5685" s="101" t="s">
        <v>20</v>
      </c>
    </row>
    <row r="5686">
      <c r="A5686" s="103" t="s">
        <v>63</v>
      </c>
      <c r="B5686" s="99"/>
      <c r="C5686" s="100" t="s">
        <v>2134</v>
      </c>
      <c r="D5686" s="101" t="s">
        <v>146</v>
      </c>
      <c r="E5686" s="101" t="s">
        <v>2135</v>
      </c>
      <c r="F5686" s="99"/>
      <c r="G5686" s="99"/>
      <c r="H5686" s="99"/>
      <c r="I5686" s="99"/>
      <c r="J5686" s="99"/>
      <c r="K5686" s="99"/>
      <c r="L5686" s="99"/>
      <c r="M5686" s="99"/>
      <c r="N5686" s="99"/>
      <c r="O5686" s="99"/>
      <c r="P5686" s="99"/>
      <c r="Q5686" s="99"/>
      <c r="R5686" s="99"/>
      <c r="S5686" s="100">
        <v>1.0</v>
      </c>
      <c r="T5686" s="100">
        <v>1.0</v>
      </c>
      <c r="U5686" s="101" t="s">
        <v>7558</v>
      </c>
      <c r="V5686" s="101" t="s">
        <v>7559</v>
      </c>
      <c r="W5686" s="101" t="s">
        <v>55</v>
      </c>
      <c r="X5686" s="101" t="s">
        <v>7560</v>
      </c>
      <c r="Y5686" s="101" t="s">
        <v>20</v>
      </c>
    </row>
    <row r="5687">
      <c r="A5687" s="98" t="s">
        <v>64</v>
      </c>
      <c r="B5687" s="99"/>
      <c r="C5687" s="100" t="s">
        <v>10929</v>
      </c>
      <c r="D5687" s="101" t="s">
        <v>135</v>
      </c>
      <c r="E5687" s="101" t="s">
        <v>10930</v>
      </c>
      <c r="F5687" s="99"/>
      <c r="G5687" s="99"/>
      <c r="H5687" s="99"/>
      <c r="I5687" s="99"/>
      <c r="J5687" s="99"/>
      <c r="K5687" s="99"/>
      <c r="L5687" s="99"/>
      <c r="M5687" s="99"/>
      <c r="N5687" s="99"/>
      <c r="O5687" s="99"/>
      <c r="P5687" s="99"/>
      <c r="Q5687" s="99"/>
      <c r="R5687" s="99"/>
      <c r="S5687" s="100">
        <v>1.0</v>
      </c>
      <c r="T5687" s="100">
        <v>1.0</v>
      </c>
      <c r="U5687" s="101" t="s">
        <v>7558</v>
      </c>
      <c r="V5687" s="101" t="s">
        <v>7559</v>
      </c>
      <c r="W5687" s="101" t="s">
        <v>55</v>
      </c>
      <c r="X5687" s="101" t="s">
        <v>7560</v>
      </c>
      <c r="Y5687" s="101" t="s">
        <v>20</v>
      </c>
    </row>
    <row r="5688">
      <c r="A5688" s="98" t="s">
        <v>64</v>
      </c>
      <c r="B5688" s="99"/>
      <c r="C5688" s="100" t="s">
        <v>10931</v>
      </c>
      <c r="D5688" s="101" t="s">
        <v>122</v>
      </c>
      <c r="E5688" s="101" t="s">
        <v>10932</v>
      </c>
      <c r="F5688" s="99"/>
      <c r="G5688" s="99"/>
      <c r="H5688" s="99"/>
      <c r="I5688" s="99"/>
      <c r="J5688" s="99"/>
      <c r="K5688" s="99"/>
      <c r="L5688" s="99"/>
      <c r="M5688" s="99"/>
      <c r="N5688" s="99"/>
      <c r="O5688" s="99"/>
      <c r="P5688" s="99"/>
      <c r="Q5688" s="99"/>
      <c r="R5688" s="99"/>
      <c r="S5688" s="100">
        <v>1.0</v>
      </c>
      <c r="T5688" s="100">
        <v>1.0</v>
      </c>
      <c r="U5688" s="101" t="s">
        <v>7558</v>
      </c>
      <c r="V5688" s="101" t="s">
        <v>7559</v>
      </c>
      <c r="W5688" s="101" t="s">
        <v>55</v>
      </c>
      <c r="X5688" s="101" t="s">
        <v>7560</v>
      </c>
      <c r="Y5688" s="101" t="s">
        <v>20</v>
      </c>
    </row>
    <row r="5689">
      <c r="A5689" s="98" t="s">
        <v>64</v>
      </c>
      <c r="B5689" s="99"/>
      <c r="C5689" s="100" t="s">
        <v>10933</v>
      </c>
      <c r="D5689" s="101" t="s">
        <v>825</v>
      </c>
      <c r="E5689" s="101" t="s">
        <v>10934</v>
      </c>
      <c r="F5689" s="99"/>
      <c r="G5689" s="99"/>
      <c r="H5689" s="99"/>
      <c r="I5689" s="99"/>
      <c r="J5689" s="99"/>
      <c r="K5689" s="99"/>
      <c r="L5689" s="99"/>
      <c r="M5689" s="99"/>
      <c r="N5689" s="99"/>
      <c r="O5689" s="99"/>
      <c r="P5689" s="99"/>
      <c r="Q5689" s="99"/>
      <c r="R5689" s="99"/>
      <c r="S5689" s="100">
        <v>1.0</v>
      </c>
      <c r="T5689" s="100">
        <v>1.0</v>
      </c>
      <c r="U5689" s="101" t="s">
        <v>7558</v>
      </c>
      <c r="V5689" s="101" t="s">
        <v>7559</v>
      </c>
      <c r="W5689" s="101" t="s">
        <v>55</v>
      </c>
      <c r="X5689" s="101" t="s">
        <v>7560</v>
      </c>
      <c r="Y5689" s="101" t="s">
        <v>20</v>
      </c>
    </row>
    <row r="5690">
      <c r="A5690" s="98" t="s">
        <v>64</v>
      </c>
      <c r="B5690" s="99"/>
      <c r="C5690" s="100" t="s">
        <v>10935</v>
      </c>
      <c r="D5690" s="101" t="s">
        <v>122</v>
      </c>
      <c r="E5690" s="101" t="s">
        <v>10936</v>
      </c>
      <c r="F5690" s="99"/>
      <c r="G5690" s="99"/>
      <c r="H5690" s="99"/>
      <c r="I5690" s="99"/>
      <c r="J5690" s="99"/>
      <c r="K5690" s="99"/>
      <c r="L5690" s="99"/>
      <c r="M5690" s="99"/>
      <c r="N5690" s="99"/>
      <c r="O5690" s="99"/>
      <c r="P5690" s="99"/>
      <c r="Q5690" s="99"/>
      <c r="R5690" s="99"/>
      <c r="S5690" s="100">
        <v>1.0</v>
      </c>
      <c r="T5690" s="100">
        <v>1.0</v>
      </c>
      <c r="U5690" s="101" t="s">
        <v>7558</v>
      </c>
      <c r="V5690" s="101" t="s">
        <v>7559</v>
      </c>
      <c r="W5690" s="101" t="s">
        <v>55</v>
      </c>
      <c r="X5690" s="101" t="s">
        <v>7560</v>
      </c>
      <c r="Y5690" s="101" t="s">
        <v>20</v>
      </c>
    </row>
    <row r="5691">
      <c r="A5691" s="98" t="s">
        <v>64</v>
      </c>
      <c r="B5691" s="99"/>
      <c r="C5691" s="100" t="s">
        <v>10937</v>
      </c>
      <c r="D5691" s="101" t="s">
        <v>135</v>
      </c>
      <c r="E5691" s="101" t="s">
        <v>10938</v>
      </c>
      <c r="F5691" s="99"/>
      <c r="G5691" s="99"/>
      <c r="H5691" s="99"/>
      <c r="I5691" s="99"/>
      <c r="J5691" s="99"/>
      <c r="K5691" s="99"/>
      <c r="L5691" s="99"/>
      <c r="M5691" s="99"/>
      <c r="N5691" s="99"/>
      <c r="O5691" s="99"/>
      <c r="P5691" s="99"/>
      <c r="Q5691" s="99"/>
      <c r="R5691" s="99"/>
      <c r="S5691" s="100">
        <v>1.0</v>
      </c>
      <c r="T5691" s="100">
        <v>1.0</v>
      </c>
      <c r="U5691" s="101" t="s">
        <v>7558</v>
      </c>
      <c r="V5691" s="101" t="s">
        <v>7559</v>
      </c>
      <c r="W5691" s="101" t="s">
        <v>55</v>
      </c>
      <c r="X5691" s="101" t="s">
        <v>7560</v>
      </c>
      <c r="Y5691" s="101" t="s">
        <v>20</v>
      </c>
    </row>
    <row r="5692">
      <c r="A5692" s="103" t="s">
        <v>63</v>
      </c>
      <c r="B5692" s="99"/>
      <c r="C5692" s="100" t="s">
        <v>10939</v>
      </c>
      <c r="D5692" s="101" t="s">
        <v>471</v>
      </c>
      <c r="E5692" s="101" t="s">
        <v>10940</v>
      </c>
      <c r="F5692" s="99"/>
      <c r="G5692" s="99"/>
      <c r="H5692" s="99"/>
      <c r="I5692" s="99"/>
      <c r="J5692" s="99"/>
      <c r="K5692" s="99"/>
      <c r="L5692" s="99"/>
      <c r="M5692" s="99"/>
      <c r="N5692" s="99"/>
      <c r="O5692" s="99"/>
      <c r="P5692" s="99"/>
      <c r="Q5692" s="99"/>
      <c r="R5692" s="99"/>
      <c r="S5692" s="100">
        <v>1.0</v>
      </c>
      <c r="T5692" s="100">
        <v>1.0</v>
      </c>
      <c r="U5692" s="101" t="s">
        <v>7558</v>
      </c>
      <c r="V5692" s="101" t="s">
        <v>7559</v>
      </c>
      <c r="W5692" s="101" t="s">
        <v>55</v>
      </c>
      <c r="X5692" s="101" t="s">
        <v>7560</v>
      </c>
      <c r="Y5692" s="101" t="s">
        <v>20</v>
      </c>
    </row>
    <row r="5693">
      <c r="A5693" s="101" t="s">
        <v>64</v>
      </c>
      <c r="B5693" s="99"/>
      <c r="C5693" s="100" t="s">
        <v>10941</v>
      </c>
      <c r="D5693" s="101" t="s">
        <v>128</v>
      </c>
      <c r="E5693" s="101" t="s">
        <v>10942</v>
      </c>
      <c r="F5693" s="99"/>
      <c r="G5693" s="99"/>
      <c r="H5693" s="99"/>
      <c r="I5693" s="99"/>
      <c r="J5693" s="99"/>
      <c r="K5693" s="99"/>
      <c r="L5693" s="99"/>
      <c r="M5693" s="99"/>
      <c r="N5693" s="99"/>
      <c r="O5693" s="99"/>
      <c r="P5693" s="99"/>
      <c r="Q5693" s="99"/>
      <c r="R5693" s="99"/>
      <c r="S5693" s="102">
        <v>1.0</v>
      </c>
      <c r="T5693" s="102">
        <v>0.0</v>
      </c>
      <c r="U5693" s="102" t="s">
        <v>7558</v>
      </c>
      <c r="V5693" s="102" t="s">
        <v>7559</v>
      </c>
      <c r="W5693" s="102" t="s">
        <v>55</v>
      </c>
      <c r="X5693" s="102" t="s">
        <v>7560</v>
      </c>
      <c r="Y5693" s="101" t="s">
        <v>14</v>
      </c>
    </row>
    <row r="5694">
      <c r="A5694" s="98" t="s">
        <v>64</v>
      </c>
      <c r="B5694" s="99"/>
      <c r="C5694" s="100" t="s">
        <v>10943</v>
      </c>
      <c r="D5694" s="101" t="s">
        <v>135</v>
      </c>
      <c r="E5694" s="101" t="s">
        <v>10944</v>
      </c>
      <c r="F5694" s="99"/>
      <c r="G5694" s="99"/>
      <c r="H5694" s="99"/>
      <c r="I5694" s="99"/>
      <c r="J5694" s="99"/>
      <c r="K5694" s="99"/>
      <c r="L5694" s="99"/>
      <c r="M5694" s="99"/>
      <c r="N5694" s="99"/>
      <c r="O5694" s="99"/>
      <c r="P5694" s="99"/>
      <c r="Q5694" s="99"/>
      <c r="R5694" s="99"/>
      <c r="S5694" s="100">
        <v>1.0</v>
      </c>
      <c r="T5694" s="100">
        <v>1.0</v>
      </c>
      <c r="U5694" s="101" t="s">
        <v>7558</v>
      </c>
      <c r="V5694" s="101" t="s">
        <v>7559</v>
      </c>
      <c r="W5694" s="101" t="s">
        <v>55</v>
      </c>
      <c r="X5694" s="101" t="s">
        <v>7560</v>
      </c>
      <c r="Y5694" s="101" t="s">
        <v>20</v>
      </c>
    </row>
    <row r="5695">
      <c r="A5695" s="98" t="s">
        <v>64</v>
      </c>
      <c r="B5695" s="99"/>
      <c r="C5695" s="100" t="s">
        <v>10945</v>
      </c>
      <c r="D5695" s="101" t="s">
        <v>122</v>
      </c>
      <c r="E5695" s="101" t="s">
        <v>10946</v>
      </c>
      <c r="F5695" s="99"/>
      <c r="G5695" s="99"/>
      <c r="H5695" s="99"/>
      <c r="I5695" s="99"/>
      <c r="J5695" s="99"/>
      <c r="K5695" s="99"/>
      <c r="L5695" s="99"/>
      <c r="M5695" s="99"/>
      <c r="N5695" s="99"/>
      <c r="O5695" s="99"/>
      <c r="P5695" s="99"/>
      <c r="Q5695" s="99"/>
      <c r="R5695" s="99"/>
      <c r="S5695" s="100">
        <v>1.0</v>
      </c>
      <c r="T5695" s="100">
        <v>1.0</v>
      </c>
      <c r="U5695" s="101" t="s">
        <v>7558</v>
      </c>
      <c r="V5695" s="101" t="s">
        <v>7559</v>
      </c>
      <c r="W5695" s="101" t="s">
        <v>55</v>
      </c>
      <c r="X5695" s="101" t="s">
        <v>7560</v>
      </c>
      <c r="Y5695" s="101" t="s">
        <v>20</v>
      </c>
    </row>
    <row r="5696">
      <c r="A5696" s="98" t="s">
        <v>64</v>
      </c>
      <c r="B5696" s="99"/>
      <c r="C5696" s="100" t="s">
        <v>10947</v>
      </c>
      <c r="D5696" s="101" t="s">
        <v>158</v>
      </c>
      <c r="E5696" s="101" t="s">
        <v>10948</v>
      </c>
      <c r="F5696" s="99"/>
      <c r="G5696" s="99"/>
      <c r="H5696" s="99"/>
      <c r="I5696" s="99"/>
      <c r="J5696" s="99"/>
      <c r="K5696" s="99"/>
      <c r="L5696" s="99"/>
      <c r="M5696" s="99"/>
      <c r="N5696" s="99"/>
      <c r="O5696" s="99"/>
      <c r="P5696" s="99"/>
      <c r="Q5696" s="99"/>
      <c r="R5696" s="99"/>
      <c r="S5696" s="100">
        <v>1.0</v>
      </c>
      <c r="T5696" s="100">
        <v>1.0</v>
      </c>
      <c r="U5696" s="101" t="s">
        <v>7558</v>
      </c>
      <c r="V5696" s="101" t="s">
        <v>7559</v>
      </c>
      <c r="W5696" s="101" t="s">
        <v>55</v>
      </c>
      <c r="X5696" s="101" t="s">
        <v>7560</v>
      </c>
      <c r="Y5696" s="101" t="s">
        <v>20</v>
      </c>
    </row>
    <row r="5697">
      <c r="A5697" s="103" t="s">
        <v>24</v>
      </c>
      <c r="B5697" s="99"/>
      <c r="C5697" s="100" t="s">
        <v>10949</v>
      </c>
      <c r="D5697" s="101" t="s">
        <v>135</v>
      </c>
      <c r="E5697" s="101" t="s">
        <v>10950</v>
      </c>
      <c r="F5697" s="99"/>
      <c r="G5697" s="99"/>
      <c r="H5697" s="99"/>
      <c r="I5697" s="99"/>
      <c r="J5697" s="99"/>
      <c r="K5697" s="99"/>
      <c r="L5697" s="99"/>
      <c r="M5697" s="99"/>
      <c r="N5697" s="99"/>
      <c r="O5697" s="99"/>
      <c r="P5697" s="99"/>
      <c r="Q5697" s="99"/>
      <c r="R5697" s="99"/>
      <c r="S5697" s="100">
        <v>1.0</v>
      </c>
      <c r="T5697" s="100">
        <v>1.0</v>
      </c>
      <c r="U5697" s="101" t="s">
        <v>7558</v>
      </c>
      <c r="V5697" s="101" t="s">
        <v>7559</v>
      </c>
      <c r="W5697" s="101" t="s">
        <v>55</v>
      </c>
      <c r="X5697" s="101" t="s">
        <v>7560</v>
      </c>
      <c r="Y5697" s="101" t="s">
        <v>20</v>
      </c>
    </row>
    <row r="5698">
      <c r="A5698" s="98" t="s">
        <v>81</v>
      </c>
      <c r="B5698" s="99"/>
      <c r="C5698" s="100" t="s">
        <v>10951</v>
      </c>
      <c r="D5698" s="101" t="s">
        <v>122</v>
      </c>
      <c r="E5698" s="101" t="s">
        <v>10952</v>
      </c>
      <c r="F5698" s="99"/>
      <c r="G5698" s="99"/>
      <c r="H5698" s="99"/>
      <c r="I5698" s="99"/>
      <c r="J5698" s="99"/>
      <c r="K5698" s="99"/>
      <c r="L5698" s="99"/>
      <c r="M5698" s="99"/>
      <c r="N5698" s="99"/>
      <c r="O5698" s="99"/>
      <c r="P5698" s="99"/>
      <c r="Q5698" s="99"/>
      <c r="R5698" s="99"/>
      <c r="S5698" s="100">
        <v>1.0</v>
      </c>
      <c r="T5698" s="100">
        <v>1.0</v>
      </c>
      <c r="U5698" s="101" t="s">
        <v>7558</v>
      </c>
      <c r="V5698" s="101" t="s">
        <v>7559</v>
      </c>
      <c r="W5698" s="101" t="s">
        <v>55</v>
      </c>
      <c r="X5698" s="101" t="s">
        <v>7560</v>
      </c>
      <c r="Y5698" s="101" t="s">
        <v>20</v>
      </c>
    </row>
    <row r="5699">
      <c r="A5699" s="98" t="s">
        <v>81</v>
      </c>
      <c r="B5699" s="99"/>
      <c r="C5699" s="100" t="s">
        <v>10953</v>
      </c>
      <c r="D5699" s="101" t="s">
        <v>135</v>
      </c>
      <c r="E5699" s="101" t="s">
        <v>10954</v>
      </c>
      <c r="F5699" s="99"/>
      <c r="G5699" s="99"/>
      <c r="H5699" s="99"/>
      <c r="I5699" s="99"/>
      <c r="J5699" s="99"/>
      <c r="K5699" s="99"/>
      <c r="L5699" s="99"/>
      <c r="M5699" s="99"/>
      <c r="N5699" s="99"/>
      <c r="O5699" s="99"/>
      <c r="P5699" s="99"/>
      <c r="Q5699" s="99"/>
      <c r="R5699" s="99"/>
      <c r="S5699" s="100">
        <v>1.0</v>
      </c>
      <c r="T5699" s="100">
        <v>1.0</v>
      </c>
      <c r="U5699" s="101" t="s">
        <v>7558</v>
      </c>
      <c r="V5699" s="101" t="s">
        <v>7559</v>
      </c>
      <c r="W5699" s="101" t="s">
        <v>55</v>
      </c>
      <c r="X5699" s="101" t="s">
        <v>7560</v>
      </c>
      <c r="Y5699" s="101" t="s">
        <v>20</v>
      </c>
    </row>
    <row r="5700">
      <c r="A5700" s="98" t="s">
        <v>77</v>
      </c>
      <c r="B5700" s="99"/>
      <c r="C5700" s="100" t="s">
        <v>10955</v>
      </c>
      <c r="D5700" s="101" t="s">
        <v>471</v>
      </c>
      <c r="E5700" s="101" t="s">
        <v>10956</v>
      </c>
      <c r="F5700" s="99"/>
      <c r="G5700" s="99"/>
      <c r="H5700" s="99"/>
      <c r="I5700" s="99"/>
      <c r="J5700" s="99"/>
      <c r="K5700" s="99"/>
      <c r="L5700" s="99"/>
      <c r="M5700" s="99"/>
      <c r="N5700" s="99"/>
      <c r="O5700" s="99"/>
      <c r="P5700" s="99"/>
      <c r="Q5700" s="99"/>
      <c r="R5700" s="99"/>
      <c r="S5700" s="100">
        <v>1.0</v>
      </c>
      <c r="T5700" s="100">
        <v>1.0</v>
      </c>
      <c r="U5700" s="101" t="s">
        <v>7558</v>
      </c>
      <c r="V5700" s="101" t="s">
        <v>7559</v>
      </c>
      <c r="W5700" s="101" t="s">
        <v>55</v>
      </c>
      <c r="X5700" s="101" t="s">
        <v>7560</v>
      </c>
      <c r="Y5700" s="101" t="s">
        <v>20</v>
      </c>
    </row>
    <row r="5701">
      <c r="A5701" s="103" t="s">
        <v>63</v>
      </c>
      <c r="B5701" s="99"/>
      <c r="C5701" s="100" t="s">
        <v>10957</v>
      </c>
      <c r="D5701" s="101" t="s">
        <v>122</v>
      </c>
      <c r="E5701" s="101" t="s">
        <v>10958</v>
      </c>
      <c r="F5701" s="99"/>
      <c r="G5701" s="99"/>
      <c r="H5701" s="99"/>
      <c r="I5701" s="99"/>
      <c r="J5701" s="99"/>
      <c r="K5701" s="99"/>
      <c r="L5701" s="99"/>
      <c r="M5701" s="99"/>
      <c r="N5701" s="99"/>
      <c r="O5701" s="99"/>
      <c r="P5701" s="99"/>
      <c r="Q5701" s="99"/>
      <c r="R5701" s="99"/>
      <c r="S5701" s="100">
        <v>1.0</v>
      </c>
      <c r="T5701" s="100">
        <v>1.0</v>
      </c>
      <c r="U5701" s="101" t="s">
        <v>7558</v>
      </c>
      <c r="V5701" s="101" t="s">
        <v>7559</v>
      </c>
      <c r="W5701" s="101" t="s">
        <v>55</v>
      </c>
      <c r="X5701" s="101" t="s">
        <v>7560</v>
      </c>
      <c r="Y5701" s="101" t="s">
        <v>20</v>
      </c>
    </row>
    <row r="5702">
      <c r="A5702" s="98" t="s">
        <v>64</v>
      </c>
      <c r="B5702" s="99"/>
      <c r="C5702" s="100" t="s">
        <v>10959</v>
      </c>
      <c r="D5702" s="101" t="s">
        <v>122</v>
      </c>
      <c r="E5702" s="101" t="s">
        <v>10960</v>
      </c>
      <c r="F5702" s="99"/>
      <c r="G5702" s="99"/>
      <c r="H5702" s="99"/>
      <c r="I5702" s="99"/>
      <c r="J5702" s="99"/>
      <c r="K5702" s="99"/>
      <c r="L5702" s="99"/>
      <c r="M5702" s="99"/>
      <c r="N5702" s="99"/>
      <c r="O5702" s="99"/>
      <c r="P5702" s="99"/>
      <c r="Q5702" s="99"/>
      <c r="R5702" s="99"/>
      <c r="S5702" s="100">
        <v>1.0</v>
      </c>
      <c r="T5702" s="100">
        <v>1.0</v>
      </c>
      <c r="U5702" s="101" t="s">
        <v>7558</v>
      </c>
      <c r="V5702" s="101" t="s">
        <v>7559</v>
      </c>
      <c r="W5702" s="101" t="s">
        <v>55</v>
      </c>
      <c r="X5702" s="101" t="s">
        <v>7560</v>
      </c>
      <c r="Y5702" s="101" t="s">
        <v>20</v>
      </c>
    </row>
    <row r="5703">
      <c r="A5703" s="103" t="s">
        <v>63</v>
      </c>
      <c r="B5703" s="99"/>
      <c r="C5703" s="100" t="s">
        <v>10961</v>
      </c>
      <c r="D5703" s="101" t="s">
        <v>122</v>
      </c>
      <c r="E5703" s="101" t="s">
        <v>10962</v>
      </c>
      <c r="F5703" s="99"/>
      <c r="G5703" s="99"/>
      <c r="H5703" s="99"/>
      <c r="I5703" s="99"/>
      <c r="J5703" s="99"/>
      <c r="K5703" s="99"/>
      <c r="L5703" s="99"/>
      <c r="M5703" s="99"/>
      <c r="N5703" s="99"/>
      <c r="O5703" s="99"/>
      <c r="P5703" s="99"/>
      <c r="Q5703" s="99"/>
      <c r="R5703" s="99"/>
      <c r="S5703" s="100">
        <v>1.0</v>
      </c>
      <c r="T5703" s="100">
        <v>1.0</v>
      </c>
      <c r="U5703" s="101" t="s">
        <v>7558</v>
      </c>
      <c r="V5703" s="101" t="s">
        <v>7559</v>
      </c>
      <c r="W5703" s="101" t="s">
        <v>55</v>
      </c>
      <c r="X5703" s="101" t="s">
        <v>7560</v>
      </c>
      <c r="Y5703" s="101" t="s">
        <v>20</v>
      </c>
    </row>
    <row r="5704">
      <c r="A5704" s="103" t="s">
        <v>63</v>
      </c>
      <c r="B5704" s="99"/>
      <c r="C5704" s="100" t="s">
        <v>10963</v>
      </c>
      <c r="D5704" s="101" t="s">
        <v>135</v>
      </c>
      <c r="E5704" s="101" t="s">
        <v>10962</v>
      </c>
      <c r="F5704" s="99"/>
      <c r="G5704" s="99"/>
      <c r="H5704" s="99"/>
      <c r="I5704" s="99"/>
      <c r="J5704" s="99"/>
      <c r="K5704" s="99"/>
      <c r="L5704" s="99"/>
      <c r="M5704" s="99"/>
      <c r="N5704" s="99"/>
      <c r="O5704" s="99"/>
      <c r="P5704" s="99"/>
      <c r="Q5704" s="99"/>
      <c r="R5704" s="99"/>
      <c r="S5704" s="100">
        <v>1.0</v>
      </c>
      <c r="T5704" s="100">
        <v>1.0</v>
      </c>
      <c r="U5704" s="101" t="s">
        <v>7558</v>
      </c>
      <c r="V5704" s="101" t="s">
        <v>7559</v>
      </c>
      <c r="W5704" s="101" t="s">
        <v>55</v>
      </c>
      <c r="X5704" s="101" t="s">
        <v>7560</v>
      </c>
      <c r="Y5704" s="101" t="s">
        <v>20</v>
      </c>
    </row>
    <row r="5705">
      <c r="A5705" s="98" t="s">
        <v>64</v>
      </c>
      <c r="B5705" s="99"/>
      <c r="C5705" s="100" t="s">
        <v>10964</v>
      </c>
      <c r="D5705" s="101" t="s">
        <v>122</v>
      </c>
      <c r="E5705" s="101" t="s">
        <v>10965</v>
      </c>
      <c r="F5705" s="99"/>
      <c r="G5705" s="99"/>
      <c r="H5705" s="99"/>
      <c r="I5705" s="99"/>
      <c r="J5705" s="99"/>
      <c r="K5705" s="99"/>
      <c r="L5705" s="99"/>
      <c r="M5705" s="99"/>
      <c r="N5705" s="99"/>
      <c r="O5705" s="99"/>
      <c r="P5705" s="99"/>
      <c r="Q5705" s="99"/>
      <c r="R5705" s="99"/>
      <c r="S5705" s="100">
        <v>1.0</v>
      </c>
      <c r="T5705" s="100">
        <v>1.0</v>
      </c>
      <c r="U5705" s="101" t="s">
        <v>7558</v>
      </c>
      <c r="V5705" s="101" t="s">
        <v>7559</v>
      </c>
      <c r="W5705" s="101" t="s">
        <v>55</v>
      </c>
      <c r="X5705" s="101" t="s">
        <v>7560</v>
      </c>
      <c r="Y5705" s="101" t="s">
        <v>20</v>
      </c>
    </row>
    <row r="5706">
      <c r="A5706" s="103" t="s">
        <v>63</v>
      </c>
      <c r="B5706" s="99"/>
      <c r="C5706" s="100" t="s">
        <v>2142</v>
      </c>
      <c r="D5706" s="101" t="s">
        <v>122</v>
      </c>
      <c r="E5706" s="101" t="s">
        <v>2143</v>
      </c>
      <c r="F5706" s="99"/>
      <c r="G5706" s="99"/>
      <c r="H5706" s="99"/>
      <c r="I5706" s="99"/>
      <c r="J5706" s="99"/>
      <c r="K5706" s="99"/>
      <c r="L5706" s="99"/>
      <c r="M5706" s="99"/>
      <c r="N5706" s="99"/>
      <c r="O5706" s="99"/>
      <c r="P5706" s="99"/>
      <c r="Q5706" s="99"/>
      <c r="R5706" s="99"/>
      <c r="S5706" s="100">
        <v>1.0</v>
      </c>
      <c r="T5706" s="100">
        <v>1.0</v>
      </c>
      <c r="U5706" s="101" t="s">
        <v>7558</v>
      </c>
      <c r="V5706" s="101" t="s">
        <v>7559</v>
      </c>
      <c r="W5706" s="101" t="s">
        <v>55</v>
      </c>
      <c r="X5706" s="101" t="s">
        <v>7560</v>
      </c>
      <c r="Y5706" s="101" t="s">
        <v>20</v>
      </c>
    </row>
    <row r="5707">
      <c r="A5707" s="98" t="s">
        <v>64</v>
      </c>
      <c r="B5707" s="99"/>
      <c r="C5707" s="100" t="s">
        <v>10966</v>
      </c>
      <c r="D5707" s="101" t="s">
        <v>122</v>
      </c>
      <c r="E5707" s="101" t="s">
        <v>10967</v>
      </c>
      <c r="F5707" s="99"/>
      <c r="G5707" s="99"/>
      <c r="H5707" s="99"/>
      <c r="I5707" s="99"/>
      <c r="J5707" s="99"/>
      <c r="K5707" s="99"/>
      <c r="L5707" s="99"/>
      <c r="M5707" s="99"/>
      <c r="N5707" s="99"/>
      <c r="O5707" s="99"/>
      <c r="P5707" s="99"/>
      <c r="Q5707" s="99"/>
      <c r="R5707" s="99"/>
      <c r="S5707" s="100">
        <v>1.0</v>
      </c>
      <c r="T5707" s="100">
        <v>1.0</v>
      </c>
      <c r="U5707" s="101" t="s">
        <v>7558</v>
      </c>
      <c r="V5707" s="101" t="s">
        <v>7559</v>
      </c>
      <c r="W5707" s="101" t="s">
        <v>55</v>
      </c>
      <c r="X5707" s="101" t="s">
        <v>7560</v>
      </c>
      <c r="Y5707" s="101" t="s">
        <v>20</v>
      </c>
    </row>
    <row r="5708">
      <c r="A5708" s="103" t="s">
        <v>63</v>
      </c>
      <c r="B5708" s="99"/>
      <c r="C5708" s="100" t="s">
        <v>10968</v>
      </c>
      <c r="D5708" s="101" t="s">
        <v>122</v>
      </c>
      <c r="E5708" s="101" t="s">
        <v>10969</v>
      </c>
      <c r="F5708" s="99"/>
      <c r="G5708" s="99"/>
      <c r="H5708" s="99"/>
      <c r="I5708" s="99"/>
      <c r="J5708" s="99"/>
      <c r="K5708" s="99"/>
      <c r="L5708" s="99"/>
      <c r="M5708" s="99"/>
      <c r="N5708" s="99"/>
      <c r="O5708" s="99"/>
      <c r="P5708" s="99"/>
      <c r="Q5708" s="99"/>
      <c r="R5708" s="99"/>
      <c r="S5708" s="100">
        <v>1.0</v>
      </c>
      <c r="T5708" s="100">
        <v>1.0</v>
      </c>
      <c r="U5708" s="101" t="s">
        <v>7558</v>
      </c>
      <c r="V5708" s="101" t="s">
        <v>7559</v>
      </c>
      <c r="W5708" s="101" t="s">
        <v>55</v>
      </c>
      <c r="X5708" s="101" t="s">
        <v>7560</v>
      </c>
      <c r="Y5708" s="101" t="s">
        <v>20</v>
      </c>
    </row>
    <row r="5709">
      <c r="A5709" s="98" t="s">
        <v>64</v>
      </c>
      <c r="B5709" s="99"/>
      <c r="C5709" s="100" t="s">
        <v>10970</v>
      </c>
      <c r="D5709" s="101" t="s">
        <v>135</v>
      </c>
      <c r="E5709" s="101" t="s">
        <v>10971</v>
      </c>
      <c r="F5709" s="99"/>
      <c r="G5709" s="99"/>
      <c r="H5709" s="99"/>
      <c r="I5709" s="99"/>
      <c r="J5709" s="99"/>
      <c r="K5709" s="99"/>
      <c r="L5709" s="99"/>
      <c r="M5709" s="99"/>
      <c r="N5709" s="99"/>
      <c r="O5709" s="99"/>
      <c r="P5709" s="99"/>
      <c r="Q5709" s="99"/>
      <c r="R5709" s="99"/>
      <c r="S5709" s="100">
        <v>1.0</v>
      </c>
      <c r="T5709" s="100">
        <v>1.0</v>
      </c>
      <c r="U5709" s="101" t="s">
        <v>7558</v>
      </c>
      <c r="V5709" s="101" t="s">
        <v>7559</v>
      </c>
      <c r="W5709" s="101" t="s">
        <v>55</v>
      </c>
      <c r="X5709" s="101" t="s">
        <v>7560</v>
      </c>
      <c r="Y5709" s="101" t="s">
        <v>20</v>
      </c>
    </row>
    <row r="5710">
      <c r="A5710" s="98" t="s">
        <v>23</v>
      </c>
      <c r="B5710" s="99"/>
      <c r="C5710" s="100" t="s">
        <v>10972</v>
      </c>
      <c r="D5710" s="101" t="s">
        <v>122</v>
      </c>
      <c r="E5710" s="101" t="s">
        <v>10973</v>
      </c>
      <c r="F5710" s="99"/>
      <c r="G5710" s="99"/>
      <c r="H5710" s="99"/>
      <c r="I5710" s="99"/>
      <c r="J5710" s="99"/>
      <c r="K5710" s="99"/>
      <c r="L5710" s="99"/>
      <c r="M5710" s="99"/>
      <c r="N5710" s="99"/>
      <c r="O5710" s="99"/>
      <c r="P5710" s="99"/>
      <c r="Q5710" s="99"/>
      <c r="R5710" s="99"/>
      <c r="S5710" s="100">
        <v>1.0</v>
      </c>
      <c r="T5710" s="100">
        <v>1.0</v>
      </c>
      <c r="U5710" s="101" t="s">
        <v>7558</v>
      </c>
      <c r="V5710" s="101" t="s">
        <v>7559</v>
      </c>
      <c r="W5710" s="101" t="s">
        <v>55</v>
      </c>
      <c r="X5710" s="101" t="s">
        <v>7560</v>
      </c>
      <c r="Y5710" s="101" t="s">
        <v>20</v>
      </c>
    </row>
    <row r="5711">
      <c r="A5711" s="98" t="s">
        <v>93</v>
      </c>
      <c r="B5711" s="99"/>
      <c r="C5711" s="100" t="s">
        <v>10974</v>
      </c>
      <c r="D5711" s="101" t="s">
        <v>122</v>
      </c>
      <c r="E5711" s="101" t="s">
        <v>10975</v>
      </c>
      <c r="F5711" s="99"/>
      <c r="G5711" s="99"/>
      <c r="H5711" s="99"/>
      <c r="I5711" s="99"/>
      <c r="J5711" s="99"/>
      <c r="K5711" s="99"/>
      <c r="L5711" s="99"/>
      <c r="M5711" s="99"/>
      <c r="N5711" s="99"/>
      <c r="O5711" s="99"/>
      <c r="P5711" s="99"/>
      <c r="Q5711" s="99"/>
      <c r="R5711" s="99"/>
      <c r="S5711" s="100">
        <v>1.0</v>
      </c>
      <c r="T5711" s="100">
        <v>1.0</v>
      </c>
      <c r="U5711" s="101" t="s">
        <v>7558</v>
      </c>
      <c r="V5711" s="101" t="s">
        <v>7559</v>
      </c>
      <c r="W5711" s="101" t="s">
        <v>55</v>
      </c>
      <c r="X5711" s="101" t="s">
        <v>7560</v>
      </c>
      <c r="Y5711" s="101" t="s">
        <v>20</v>
      </c>
    </row>
    <row r="5712">
      <c r="A5712" s="103" t="s">
        <v>24</v>
      </c>
      <c r="B5712" s="99"/>
      <c r="C5712" s="100" t="s">
        <v>2148</v>
      </c>
      <c r="D5712" s="101" t="s">
        <v>122</v>
      </c>
      <c r="E5712" s="101" t="s">
        <v>2149</v>
      </c>
      <c r="F5712" s="99"/>
      <c r="G5712" s="99"/>
      <c r="H5712" s="99"/>
      <c r="I5712" s="99"/>
      <c r="J5712" s="99"/>
      <c r="K5712" s="99"/>
      <c r="L5712" s="99"/>
      <c r="M5712" s="99"/>
      <c r="N5712" s="99"/>
      <c r="O5712" s="99"/>
      <c r="P5712" s="99"/>
      <c r="Q5712" s="99"/>
      <c r="R5712" s="99"/>
      <c r="S5712" s="100">
        <v>1.0</v>
      </c>
      <c r="T5712" s="100">
        <v>1.0</v>
      </c>
      <c r="U5712" s="101" t="s">
        <v>7558</v>
      </c>
      <c r="V5712" s="101" t="s">
        <v>7559</v>
      </c>
      <c r="W5712" s="101" t="s">
        <v>55</v>
      </c>
      <c r="X5712" s="101" t="s">
        <v>7560</v>
      </c>
      <c r="Y5712" s="101" t="s">
        <v>20</v>
      </c>
    </row>
    <row r="5713">
      <c r="A5713" s="103" t="s">
        <v>32</v>
      </c>
      <c r="B5713" s="99"/>
      <c r="C5713" s="100" t="s">
        <v>10976</v>
      </c>
      <c r="D5713" s="101" t="s">
        <v>122</v>
      </c>
      <c r="E5713" s="101" t="s">
        <v>10977</v>
      </c>
      <c r="F5713" s="99"/>
      <c r="G5713" s="99"/>
      <c r="H5713" s="99"/>
      <c r="I5713" s="99"/>
      <c r="J5713" s="99"/>
      <c r="K5713" s="99"/>
      <c r="L5713" s="99"/>
      <c r="M5713" s="99"/>
      <c r="N5713" s="99"/>
      <c r="O5713" s="99"/>
      <c r="P5713" s="99"/>
      <c r="Q5713" s="99"/>
      <c r="R5713" s="99"/>
      <c r="S5713" s="100">
        <v>1.0</v>
      </c>
      <c r="T5713" s="100">
        <v>1.0</v>
      </c>
      <c r="U5713" s="101" t="s">
        <v>7558</v>
      </c>
      <c r="V5713" s="101" t="s">
        <v>7559</v>
      </c>
      <c r="W5713" s="101" t="s">
        <v>55</v>
      </c>
      <c r="X5713" s="101" t="s">
        <v>7560</v>
      </c>
      <c r="Y5713" s="101" t="s">
        <v>20</v>
      </c>
    </row>
    <row r="5714">
      <c r="A5714" s="98" t="s">
        <v>93</v>
      </c>
      <c r="B5714" s="99"/>
      <c r="C5714" s="100" t="s">
        <v>10978</v>
      </c>
      <c r="D5714" s="101" t="s">
        <v>122</v>
      </c>
      <c r="E5714" s="101" t="s">
        <v>10979</v>
      </c>
      <c r="F5714" s="99"/>
      <c r="G5714" s="99"/>
      <c r="H5714" s="99"/>
      <c r="I5714" s="99"/>
      <c r="J5714" s="99"/>
      <c r="K5714" s="99"/>
      <c r="L5714" s="99"/>
      <c r="M5714" s="99"/>
      <c r="N5714" s="99"/>
      <c r="O5714" s="99"/>
      <c r="P5714" s="99"/>
      <c r="Q5714" s="99"/>
      <c r="R5714" s="99"/>
      <c r="S5714" s="100">
        <v>1.0</v>
      </c>
      <c r="T5714" s="100">
        <v>1.0</v>
      </c>
      <c r="U5714" s="101" t="s">
        <v>7558</v>
      </c>
      <c r="V5714" s="101" t="s">
        <v>7559</v>
      </c>
      <c r="W5714" s="101" t="s">
        <v>55</v>
      </c>
      <c r="X5714" s="101" t="s">
        <v>7560</v>
      </c>
      <c r="Y5714" s="101" t="s">
        <v>20</v>
      </c>
    </row>
    <row r="5715">
      <c r="A5715" s="98" t="s">
        <v>77</v>
      </c>
      <c r="B5715" s="99"/>
      <c r="C5715" s="100" t="s">
        <v>10980</v>
      </c>
      <c r="D5715" s="101" t="s">
        <v>122</v>
      </c>
      <c r="E5715" s="101" t="s">
        <v>10981</v>
      </c>
      <c r="F5715" s="99"/>
      <c r="G5715" s="99"/>
      <c r="H5715" s="99"/>
      <c r="I5715" s="99"/>
      <c r="J5715" s="99"/>
      <c r="K5715" s="99"/>
      <c r="L5715" s="99"/>
      <c r="M5715" s="99"/>
      <c r="N5715" s="99"/>
      <c r="O5715" s="99"/>
      <c r="P5715" s="99"/>
      <c r="Q5715" s="99"/>
      <c r="R5715" s="99"/>
      <c r="S5715" s="100">
        <v>1.0</v>
      </c>
      <c r="T5715" s="100">
        <v>1.0</v>
      </c>
      <c r="U5715" s="101" t="s">
        <v>7558</v>
      </c>
      <c r="V5715" s="101" t="s">
        <v>7559</v>
      </c>
      <c r="W5715" s="101" t="s">
        <v>55</v>
      </c>
      <c r="X5715" s="101" t="s">
        <v>7560</v>
      </c>
      <c r="Y5715" s="101" t="s">
        <v>20</v>
      </c>
    </row>
    <row r="5716">
      <c r="A5716" s="98" t="s">
        <v>64</v>
      </c>
      <c r="B5716" s="99"/>
      <c r="C5716" s="100" t="s">
        <v>10982</v>
      </c>
      <c r="D5716" s="101" t="s">
        <v>146</v>
      </c>
      <c r="E5716" s="101" t="s">
        <v>10983</v>
      </c>
      <c r="F5716" s="99"/>
      <c r="G5716" s="99"/>
      <c r="H5716" s="99"/>
      <c r="I5716" s="99"/>
      <c r="J5716" s="99"/>
      <c r="K5716" s="99"/>
      <c r="L5716" s="99"/>
      <c r="M5716" s="99"/>
      <c r="N5716" s="99"/>
      <c r="O5716" s="99"/>
      <c r="P5716" s="99"/>
      <c r="Q5716" s="99"/>
      <c r="R5716" s="99"/>
      <c r="S5716" s="100">
        <v>1.0</v>
      </c>
      <c r="T5716" s="100">
        <v>1.0</v>
      </c>
      <c r="U5716" s="101" t="s">
        <v>7558</v>
      </c>
      <c r="V5716" s="101" t="s">
        <v>7559</v>
      </c>
      <c r="W5716" s="101" t="s">
        <v>55</v>
      </c>
      <c r="X5716" s="101" t="s">
        <v>7560</v>
      </c>
      <c r="Y5716" s="101" t="s">
        <v>20</v>
      </c>
    </row>
    <row r="5717">
      <c r="A5717" s="98" t="s">
        <v>93</v>
      </c>
      <c r="B5717" s="99"/>
      <c r="C5717" s="100" t="s">
        <v>10984</v>
      </c>
      <c r="D5717" s="101" t="s">
        <v>135</v>
      </c>
      <c r="E5717" s="101" t="s">
        <v>10985</v>
      </c>
      <c r="F5717" s="99"/>
      <c r="G5717" s="99"/>
      <c r="H5717" s="99"/>
      <c r="I5717" s="99"/>
      <c r="J5717" s="99"/>
      <c r="K5717" s="99"/>
      <c r="L5717" s="99"/>
      <c r="M5717" s="99"/>
      <c r="N5717" s="99"/>
      <c r="O5717" s="99"/>
      <c r="P5717" s="99"/>
      <c r="Q5717" s="99"/>
      <c r="R5717" s="99"/>
      <c r="S5717" s="100">
        <v>1.0</v>
      </c>
      <c r="T5717" s="100">
        <v>1.0</v>
      </c>
      <c r="U5717" s="101" t="s">
        <v>7558</v>
      </c>
      <c r="V5717" s="101" t="s">
        <v>7559</v>
      </c>
      <c r="W5717" s="101" t="s">
        <v>55</v>
      </c>
      <c r="X5717" s="101" t="s">
        <v>7560</v>
      </c>
      <c r="Y5717" s="101" t="s">
        <v>20</v>
      </c>
    </row>
    <row r="5718">
      <c r="A5718" s="98" t="s">
        <v>38</v>
      </c>
      <c r="B5718" s="99"/>
      <c r="C5718" s="100" t="s">
        <v>10986</v>
      </c>
      <c r="D5718" s="101" t="s">
        <v>122</v>
      </c>
      <c r="E5718" s="101" t="s">
        <v>10987</v>
      </c>
      <c r="F5718" s="99"/>
      <c r="G5718" s="99"/>
      <c r="H5718" s="99"/>
      <c r="I5718" s="99"/>
      <c r="J5718" s="99"/>
      <c r="K5718" s="99"/>
      <c r="L5718" s="99"/>
      <c r="M5718" s="99"/>
      <c r="N5718" s="99"/>
      <c r="O5718" s="99"/>
      <c r="P5718" s="99"/>
      <c r="Q5718" s="99"/>
      <c r="R5718" s="99"/>
      <c r="S5718" s="100">
        <v>1.0</v>
      </c>
      <c r="T5718" s="100">
        <v>1.0</v>
      </c>
      <c r="U5718" s="101" t="s">
        <v>7558</v>
      </c>
      <c r="V5718" s="101" t="s">
        <v>7559</v>
      </c>
      <c r="W5718" s="101" t="s">
        <v>55</v>
      </c>
      <c r="X5718" s="101" t="s">
        <v>7560</v>
      </c>
      <c r="Y5718" s="101" t="s">
        <v>20</v>
      </c>
    </row>
    <row r="5719">
      <c r="A5719" s="103" t="s">
        <v>63</v>
      </c>
      <c r="B5719" s="99"/>
      <c r="C5719" s="100" t="s">
        <v>10988</v>
      </c>
      <c r="D5719" s="101" t="s">
        <v>122</v>
      </c>
      <c r="E5719" s="101" t="s">
        <v>2153</v>
      </c>
      <c r="F5719" s="99"/>
      <c r="G5719" s="99"/>
      <c r="H5719" s="99"/>
      <c r="I5719" s="99"/>
      <c r="J5719" s="99"/>
      <c r="K5719" s="99"/>
      <c r="L5719" s="99"/>
      <c r="M5719" s="99"/>
      <c r="N5719" s="99"/>
      <c r="O5719" s="99"/>
      <c r="P5719" s="99"/>
      <c r="Q5719" s="99"/>
      <c r="R5719" s="99"/>
      <c r="S5719" s="100">
        <v>1.0</v>
      </c>
      <c r="T5719" s="100">
        <v>1.0</v>
      </c>
      <c r="U5719" s="101" t="s">
        <v>7558</v>
      </c>
      <c r="V5719" s="101" t="s">
        <v>7559</v>
      </c>
      <c r="W5719" s="101" t="s">
        <v>55</v>
      </c>
      <c r="X5719" s="101" t="s">
        <v>7560</v>
      </c>
      <c r="Y5719" s="101" t="s">
        <v>20</v>
      </c>
    </row>
    <row r="5720">
      <c r="A5720" s="98" t="s">
        <v>93</v>
      </c>
      <c r="B5720" s="99"/>
      <c r="C5720" s="100" t="s">
        <v>10989</v>
      </c>
      <c r="D5720" s="101" t="s">
        <v>122</v>
      </c>
      <c r="E5720" s="101" t="s">
        <v>10990</v>
      </c>
      <c r="F5720" s="99"/>
      <c r="G5720" s="99"/>
      <c r="H5720" s="99"/>
      <c r="I5720" s="99"/>
      <c r="J5720" s="99"/>
      <c r="K5720" s="99"/>
      <c r="L5720" s="99"/>
      <c r="M5720" s="99"/>
      <c r="N5720" s="99"/>
      <c r="O5720" s="99"/>
      <c r="P5720" s="99"/>
      <c r="Q5720" s="99"/>
      <c r="R5720" s="99"/>
      <c r="S5720" s="100">
        <v>1.0</v>
      </c>
      <c r="T5720" s="100">
        <v>1.0</v>
      </c>
      <c r="U5720" s="101" t="s">
        <v>7558</v>
      </c>
      <c r="V5720" s="101" t="s">
        <v>7559</v>
      </c>
      <c r="W5720" s="101" t="s">
        <v>55</v>
      </c>
      <c r="X5720" s="101" t="s">
        <v>7560</v>
      </c>
      <c r="Y5720" s="101" t="s">
        <v>20</v>
      </c>
    </row>
    <row r="5721">
      <c r="A5721" s="98" t="s">
        <v>64</v>
      </c>
      <c r="B5721" s="99"/>
      <c r="C5721" s="100" t="s">
        <v>10991</v>
      </c>
      <c r="D5721" s="101" t="s">
        <v>471</v>
      </c>
      <c r="E5721" s="101" t="s">
        <v>10992</v>
      </c>
      <c r="F5721" s="99"/>
      <c r="G5721" s="99"/>
      <c r="H5721" s="99"/>
      <c r="I5721" s="99"/>
      <c r="J5721" s="99"/>
      <c r="K5721" s="99"/>
      <c r="L5721" s="99"/>
      <c r="M5721" s="99"/>
      <c r="N5721" s="99"/>
      <c r="O5721" s="99"/>
      <c r="P5721" s="99"/>
      <c r="Q5721" s="99"/>
      <c r="R5721" s="99"/>
      <c r="S5721" s="100">
        <v>1.0</v>
      </c>
      <c r="T5721" s="100">
        <v>1.0</v>
      </c>
      <c r="U5721" s="101" t="s">
        <v>7558</v>
      </c>
      <c r="V5721" s="101" t="s">
        <v>7559</v>
      </c>
      <c r="W5721" s="101" t="s">
        <v>55</v>
      </c>
      <c r="X5721" s="101" t="s">
        <v>7560</v>
      </c>
      <c r="Y5721" s="101" t="s">
        <v>20</v>
      </c>
    </row>
    <row r="5722">
      <c r="A5722" s="98" t="s">
        <v>64</v>
      </c>
      <c r="B5722" s="99"/>
      <c r="C5722" s="100" t="s">
        <v>10993</v>
      </c>
      <c r="D5722" s="101" t="s">
        <v>122</v>
      </c>
      <c r="E5722" s="101" t="s">
        <v>10994</v>
      </c>
      <c r="F5722" s="99"/>
      <c r="G5722" s="99"/>
      <c r="H5722" s="99"/>
      <c r="I5722" s="99"/>
      <c r="J5722" s="99"/>
      <c r="K5722" s="99"/>
      <c r="L5722" s="99"/>
      <c r="M5722" s="99"/>
      <c r="N5722" s="99"/>
      <c r="O5722" s="99"/>
      <c r="P5722" s="99"/>
      <c r="Q5722" s="99"/>
      <c r="R5722" s="99"/>
      <c r="S5722" s="100">
        <v>1.0</v>
      </c>
      <c r="T5722" s="100">
        <v>1.0</v>
      </c>
      <c r="U5722" s="101" t="s">
        <v>7558</v>
      </c>
      <c r="V5722" s="101" t="s">
        <v>7559</v>
      </c>
      <c r="W5722" s="101" t="s">
        <v>55</v>
      </c>
      <c r="X5722" s="101" t="s">
        <v>7560</v>
      </c>
      <c r="Y5722" s="101" t="s">
        <v>20</v>
      </c>
    </row>
    <row r="5723">
      <c r="A5723" s="103" t="s">
        <v>24</v>
      </c>
      <c r="B5723" s="99"/>
      <c r="C5723" s="100" t="s">
        <v>10995</v>
      </c>
      <c r="D5723" s="101" t="s">
        <v>122</v>
      </c>
      <c r="E5723" s="101" t="s">
        <v>10996</v>
      </c>
      <c r="F5723" s="99"/>
      <c r="G5723" s="99"/>
      <c r="H5723" s="99"/>
      <c r="I5723" s="99"/>
      <c r="J5723" s="99"/>
      <c r="K5723" s="99"/>
      <c r="L5723" s="99"/>
      <c r="M5723" s="99"/>
      <c r="N5723" s="99"/>
      <c r="O5723" s="99"/>
      <c r="P5723" s="99"/>
      <c r="Q5723" s="99"/>
      <c r="R5723" s="99"/>
      <c r="S5723" s="100">
        <v>1.0</v>
      </c>
      <c r="T5723" s="100">
        <v>1.0</v>
      </c>
      <c r="U5723" s="101" t="s">
        <v>7558</v>
      </c>
      <c r="V5723" s="101" t="s">
        <v>7559</v>
      </c>
      <c r="W5723" s="101" t="s">
        <v>55</v>
      </c>
      <c r="X5723" s="101" t="s">
        <v>7560</v>
      </c>
      <c r="Y5723" s="101" t="s">
        <v>20</v>
      </c>
    </row>
    <row r="5724">
      <c r="A5724" s="98" t="s">
        <v>64</v>
      </c>
      <c r="B5724" s="99"/>
      <c r="C5724" s="100" t="s">
        <v>10997</v>
      </c>
      <c r="D5724" s="101" t="s">
        <v>122</v>
      </c>
      <c r="E5724" s="101" t="s">
        <v>10998</v>
      </c>
      <c r="F5724" s="99"/>
      <c r="G5724" s="99"/>
      <c r="H5724" s="99"/>
      <c r="I5724" s="99"/>
      <c r="J5724" s="99"/>
      <c r="K5724" s="99"/>
      <c r="L5724" s="99"/>
      <c r="M5724" s="99"/>
      <c r="N5724" s="99"/>
      <c r="O5724" s="99"/>
      <c r="P5724" s="99"/>
      <c r="Q5724" s="99"/>
      <c r="R5724" s="99"/>
      <c r="S5724" s="100">
        <v>1.0</v>
      </c>
      <c r="T5724" s="100">
        <v>1.0</v>
      </c>
      <c r="U5724" s="101" t="s">
        <v>7558</v>
      </c>
      <c r="V5724" s="101" t="s">
        <v>7559</v>
      </c>
      <c r="W5724" s="101" t="s">
        <v>55</v>
      </c>
      <c r="X5724" s="101" t="s">
        <v>7560</v>
      </c>
      <c r="Y5724" s="101" t="s">
        <v>20</v>
      </c>
    </row>
    <row r="5725">
      <c r="A5725" s="98" t="s">
        <v>64</v>
      </c>
      <c r="B5725" s="99"/>
      <c r="C5725" s="100" t="s">
        <v>10999</v>
      </c>
      <c r="D5725" s="101" t="s">
        <v>471</v>
      </c>
      <c r="E5725" s="101" t="s">
        <v>11000</v>
      </c>
      <c r="F5725" s="99"/>
      <c r="G5725" s="99"/>
      <c r="H5725" s="99"/>
      <c r="I5725" s="99"/>
      <c r="J5725" s="99"/>
      <c r="K5725" s="99"/>
      <c r="L5725" s="99"/>
      <c r="M5725" s="99"/>
      <c r="N5725" s="99"/>
      <c r="O5725" s="99"/>
      <c r="P5725" s="99"/>
      <c r="Q5725" s="99"/>
      <c r="R5725" s="99"/>
      <c r="S5725" s="100">
        <v>1.0</v>
      </c>
      <c r="T5725" s="100">
        <v>1.0</v>
      </c>
      <c r="U5725" s="101" t="s">
        <v>7558</v>
      </c>
      <c r="V5725" s="101" t="s">
        <v>7559</v>
      </c>
      <c r="W5725" s="101" t="s">
        <v>55</v>
      </c>
      <c r="X5725" s="101" t="s">
        <v>7560</v>
      </c>
      <c r="Y5725" s="101" t="s">
        <v>20</v>
      </c>
    </row>
    <row r="5726">
      <c r="A5726" s="98" t="s">
        <v>64</v>
      </c>
      <c r="B5726" s="99"/>
      <c r="C5726" s="100" t="s">
        <v>11001</v>
      </c>
      <c r="D5726" s="101" t="s">
        <v>122</v>
      </c>
      <c r="E5726" s="101" t="s">
        <v>11002</v>
      </c>
      <c r="F5726" s="99"/>
      <c r="G5726" s="99"/>
      <c r="H5726" s="99"/>
      <c r="I5726" s="99"/>
      <c r="J5726" s="99"/>
      <c r="K5726" s="99"/>
      <c r="L5726" s="99"/>
      <c r="M5726" s="99"/>
      <c r="N5726" s="99"/>
      <c r="O5726" s="99"/>
      <c r="P5726" s="99"/>
      <c r="Q5726" s="99"/>
      <c r="R5726" s="99"/>
      <c r="S5726" s="100">
        <v>1.0</v>
      </c>
      <c r="T5726" s="100">
        <v>1.0</v>
      </c>
      <c r="U5726" s="101" t="s">
        <v>7558</v>
      </c>
      <c r="V5726" s="101" t="s">
        <v>7559</v>
      </c>
      <c r="W5726" s="101" t="s">
        <v>55</v>
      </c>
      <c r="X5726" s="101" t="s">
        <v>7560</v>
      </c>
      <c r="Y5726" s="101" t="s">
        <v>20</v>
      </c>
    </row>
    <row r="5727">
      <c r="A5727" s="98" t="s">
        <v>64</v>
      </c>
      <c r="B5727" s="99"/>
      <c r="C5727" s="100" t="s">
        <v>11003</v>
      </c>
      <c r="D5727" s="101" t="s">
        <v>122</v>
      </c>
      <c r="E5727" s="101" t="s">
        <v>11004</v>
      </c>
      <c r="F5727" s="99"/>
      <c r="G5727" s="99"/>
      <c r="H5727" s="99"/>
      <c r="I5727" s="99"/>
      <c r="J5727" s="99"/>
      <c r="K5727" s="99"/>
      <c r="L5727" s="99"/>
      <c r="M5727" s="99"/>
      <c r="N5727" s="99"/>
      <c r="O5727" s="99"/>
      <c r="P5727" s="99"/>
      <c r="Q5727" s="99"/>
      <c r="R5727" s="99"/>
      <c r="S5727" s="100">
        <v>1.0</v>
      </c>
      <c r="T5727" s="100">
        <v>1.0</v>
      </c>
      <c r="U5727" s="101" t="s">
        <v>7558</v>
      </c>
      <c r="V5727" s="101" t="s">
        <v>7559</v>
      </c>
      <c r="W5727" s="101" t="s">
        <v>55</v>
      </c>
      <c r="X5727" s="101" t="s">
        <v>7560</v>
      </c>
      <c r="Y5727" s="101" t="s">
        <v>20</v>
      </c>
    </row>
    <row r="5728">
      <c r="A5728" s="103" t="s">
        <v>63</v>
      </c>
      <c r="B5728" s="99"/>
      <c r="C5728" s="100" t="s">
        <v>11005</v>
      </c>
      <c r="D5728" s="101" t="s">
        <v>471</v>
      </c>
      <c r="E5728" s="101" t="s">
        <v>11006</v>
      </c>
      <c r="F5728" s="99"/>
      <c r="G5728" s="99"/>
      <c r="H5728" s="99"/>
      <c r="I5728" s="99"/>
      <c r="J5728" s="99"/>
      <c r="K5728" s="99"/>
      <c r="L5728" s="99"/>
      <c r="M5728" s="99"/>
      <c r="N5728" s="99"/>
      <c r="O5728" s="99"/>
      <c r="P5728" s="99"/>
      <c r="Q5728" s="99"/>
      <c r="R5728" s="99"/>
      <c r="S5728" s="100">
        <v>1.0</v>
      </c>
      <c r="T5728" s="100">
        <v>1.0</v>
      </c>
      <c r="U5728" s="101" t="s">
        <v>7558</v>
      </c>
      <c r="V5728" s="101" t="s">
        <v>7559</v>
      </c>
      <c r="W5728" s="101" t="s">
        <v>55</v>
      </c>
      <c r="X5728" s="101" t="s">
        <v>7560</v>
      </c>
      <c r="Y5728" s="101" t="s">
        <v>20</v>
      </c>
    </row>
    <row r="5729">
      <c r="A5729" s="103" t="s">
        <v>63</v>
      </c>
      <c r="B5729" s="99"/>
      <c r="C5729" s="100" t="s">
        <v>2160</v>
      </c>
      <c r="D5729" s="101" t="s">
        <v>158</v>
      </c>
      <c r="E5729" s="101" t="s">
        <v>2161</v>
      </c>
      <c r="F5729" s="99"/>
      <c r="G5729" s="99"/>
      <c r="H5729" s="99"/>
      <c r="I5729" s="99"/>
      <c r="J5729" s="99"/>
      <c r="K5729" s="99"/>
      <c r="L5729" s="99"/>
      <c r="M5729" s="99"/>
      <c r="N5729" s="99"/>
      <c r="O5729" s="99"/>
      <c r="P5729" s="99"/>
      <c r="Q5729" s="99"/>
      <c r="R5729" s="99"/>
      <c r="S5729" s="100">
        <v>1.0</v>
      </c>
      <c r="T5729" s="100">
        <v>1.0</v>
      </c>
      <c r="U5729" s="101" t="s">
        <v>7558</v>
      </c>
      <c r="V5729" s="101" t="s">
        <v>7559</v>
      </c>
      <c r="W5729" s="101" t="s">
        <v>55</v>
      </c>
      <c r="X5729" s="101" t="s">
        <v>7560</v>
      </c>
      <c r="Y5729" s="101" t="s">
        <v>20</v>
      </c>
    </row>
    <row r="5730">
      <c r="A5730" s="103" t="s">
        <v>63</v>
      </c>
      <c r="B5730" s="99"/>
      <c r="C5730" s="100" t="s">
        <v>2162</v>
      </c>
      <c r="D5730" s="101" t="s">
        <v>122</v>
      </c>
      <c r="E5730" s="101" t="s">
        <v>2163</v>
      </c>
      <c r="F5730" s="99"/>
      <c r="G5730" s="99"/>
      <c r="H5730" s="99"/>
      <c r="I5730" s="99"/>
      <c r="J5730" s="99"/>
      <c r="K5730" s="99"/>
      <c r="L5730" s="99"/>
      <c r="M5730" s="99"/>
      <c r="N5730" s="99"/>
      <c r="O5730" s="99"/>
      <c r="P5730" s="99"/>
      <c r="Q5730" s="99"/>
      <c r="R5730" s="99"/>
      <c r="S5730" s="100">
        <v>1.0</v>
      </c>
      <c r="T5730" s="100">
        <v>1.0</v>
      </c>
      <c r="U5730" s="101" t="s">
        <v>7558</v>
      </c>
      <c r="V5730" s="101" t="s">
        <v>7559</v>
      </c>
      <c r="W5730" s="101" t="s">
        <v>55</v>
      </c>
      <c r="X5730" s="101" t="s">
        <v>7560</v>
      </c>
      <c r="Y5730" s="101" t="s">
        <v>20</v>
      </c>
    </row>
    <row r="5731">
      <c r="A5731" s="98" t="s">
        <v>44</v>
      </c>
      <c r="B5731" s="99"/>
      <c r="C5731" s="100" t="s">
        <v>2166</v>
      </c>
      <c r="D5731" s="101" t="s">
        <v>122</v>
      </c>
      <c r="E5731" s="101" t="s">
        <v>2167</v>
      </c>
      <c r="F5731" s="99"/>
      <c r="G5731" s="99"/>
      <c r="H5731" s="99"/>
      <c r="I5731" s="99"/>
      <c r="J5731" s="99"/>
      <c r="K5731" s="99"/>
      <c r="L5731" s="99"/>
      <c r="M5731" s="99"/>
      <c r="N5731" s="99"/>
      <c r="O5731" s="99"/>
      <c r="P5731" s="99"/>
      <c r="Q5731" s="99"/>
      <c r="R5731" s="99"/>
      <c r="S5731" s="100">
        <v>1.0</v>
      </c>
      <c r="T5731" s="100">
        <v>1.0</v>
      </c>
      <c r="U5731" s="101" t="s">
        <v>7558</v>
      </c>
      <c r="V5731" s="101" t="s">
        <v>7559</v>
      </c>
      <c r="W5731" s="101" t="s">
        <v>55</v>
      </c>
      <c r="X5731" s="101" t="s">
        <v>7560</v>
      </c>
      <c r="Y5731" s="101" t="s">
        <v>20</v>
      </c>
    </row>
    <row r="5732">
      <c r="A5732" s="98" t="s">
        <v>93</v>
      </c>
      <c r="B5732" s="99"/>
      <c r="C5732" s="100" t="s">
        <v>11007</v>
      </c>
      <c r="D5732" s="101" t="s">
        <v>122</v>
      </c>
      <c r="E5732" s="101" t="s">
        <v>11008</v>
      </c>
      <c r="F5732" s="99"/>
      <c r="G5732" s="99"/>
      <c r="H5732" s="99"/>
      <c r="I5732" s="99"/>
      <c r="J5732" s="99"/>
      <c r="K5732" s="99"/>
      <c r="L5732" s="99"/>
      <c r="M5732" s="99"/>
      <c r="N5732" s="99"/>
      <c r="O5732" s="99"/>
      <c r="P5732" s="99"/>
      <c r="Q5732" s="99"/>
      <c r="R5732" s="99"/>
      <c r="S5732" s="100">
        <v>1.0</v>
      </c>
      <c r="T5732" s="100">
        <v>1.0</v>
      </c>
      <c r="U5732" s="101" t="s">
        <v>7558</v>
      </c>
      <c r="V5732" s="101" t="s">
        <v>7559</v>
      </c>
      <c r="W5732" s="101" t="s">
        <v>55</v>
      </c>
      <c r="X5732" s="101" t="s">
        <v>7560</v>
      </c>
      <c r="Y5732" s="101" t="s">
        <v>20</v>
      </c>
    </row>
    <row r="5733">
      <c r="A5733" s="103" t="s">
        <v>87</v>
      </c>
      <c r="B5733" s="99"/>
      <c r="C5733" s="100" t="s">
        <v>2168</v>
      </c>
      <c r="D5733" s="101" t="s">
        <v>122</v>
      </c>
      <c r="E5733" s="101" t="s">
        <v>2169</v>
      </c>
      <c r="F5733" s="99"/>
      <c r="G5733" s="99"/>
      <c r="H5733" s="99"/>
      <c r="I5733" s="99"/>
      <c r="J5733" s="99"/>
      <c r="K5733" s="99"/>
      <c r="L5733" s="99"/>
      <c r="M5733" s="99"/>
      <c r="N5733" s="99"/>
      <c r="O5733" s="99"/>
      <c r="P5733" s="99"/>
      <c r="Q5733" s="99"/>
      <c r="R5733" s="99"/>
      <c r="S5733" s="100">
        <v>1.0</v>
      </c>
      <c r="T5733" s="100">
        <v>1.0</v>
      </c>
      <c r="U5733" s="101" t="s">
        <v>7558</v>
      </c>
      <c r="V5733" s="101" t="s">
        <v>7559</v>
      </c>
      <c r="W5733" s="101" t="s">
        <v>55</v>
      </c>
      <c r="X5733" s="101" t="s">
        <v>7560</v>
      </c>
      <c r="Y5733" s="101" t="s">
        <v>20</v>
      </c>
    </row>
    <row r="5734">
      <c r="A5734" s="103" t="s">
        <v>63</v>
      </c>
      <c r="B5734" s="99"/>
      <c r="C5734" s="100" t="s">
        <v>11009</v>
      </c>
      <c r="D5734" s="101" t="s">
        <v>135</v>
      </c>
      <c r="E5734" s="101" t="s">
        <v>11010</v>
      </c>
      <c r="F5734" s="99"/>
      <c r="G5734" s="99"/>
      <c r="H5734" s="99"/>
      <c r="I5734" s="99"/>
      <c r="J5734" s="99"/>
      <c r="K5734" s="99"/>
      <c r="L5734" s="99"/>
      <c r="M5734" s="99"/>
      <c r="N5734" s="99"/>
      <c r="O5734" s="99"/>
      <c r="P5734" s="99"/>
      <c r="Q5734" s="99"/>
      <c r="R5734" s="99"/>
      <c r="S5734" s="100">
        <v>1.0</v>
      </c>
      <c r="T5734" s="100">
        <v>1.0</v>
      </c>
      <c r="U5734" s="101" t="s">
        <v>7558</v>
      </c>
      <c r="V5734" s="101" t="s">
        <v>7559</v>
      </c>
      <c r="W5734" s="101" t="s">
        <v>55</v>
      </c>
      <c r="X5734" s="101" t="s">
        <v>7560</v>
      </c>
      <c r="Y5734" s="101" t="s">
        <v>20</v>
      </c>
    </row>
    <row r="5735">
      <c r="A5735" s="98" t="s">
        <v>64</v>
      </c>
      <c r="B5735" s="99"/>
      <c r="C5735" s="100" t="s">
        <v>11011</v>
      </c>
      <c r="D5735" s="101" t="s">
        <v>158</v>
      </c>
      <c r="E5735" s="101" t="s">
        <v>11012</v>
      </c>
      <c r="F5735" s="99"/>
      <c r="G5735" s="99"/>
      <c r="H5735" s="99"/>
      <c r="I5735" s="99"/>
      <c r="J5735" s="99"/>
      <c r="K5735" s="99"/>
      <c r="L5735" s="99"/>
      <c r="M5735" s="99"/>
      <c r="N5735" s="99"/>
      <c r="O5735" s="99"/>
      <c r="P5735" s="99"/>
      <c r="Q5735" s="99"/>
      <c r="R5735" s="99"/>
      <c r="S5735" s="100">
        <v>1.0</v>
      </c>
      <c r="T5735" s="100">
        <v>1.0</v>
      </c>
      <c r="U5735" s="101" t="s">
        <v>7558</v>
      </c>
      <c r="V5735" s="101" t="s">
        <v>7559</v>
      </c>
      <c r="W5735" s="101" t="s">
        <v>55</v>
      </c>
      <c r="X5735" s="101" t="s">
        <v>7560</v>
      </c>
      <c r="Y5735" s="101" t="s">
        <v>20</v>
      </c>
    </row>
    <row r="5736">
      <c r="A5736" s="98" t="s">
        <v>93</v>
      </c>
      <c r="B5736" s="99"/>
      <c r="C5736" s="100" t="s">
        <v>11013</v>
      </c>
      <c r="D5736" s="101" t="s">
        <v>3117</v>
      </c>
      <c r="E5736" s="101" t="s">
        <v>11014</v>
      </c>
      <c r="F5736" s="99"/>
      <c r="G5736" s="99"/>
      <c r="H5736" s="99"/>
      <c r="I5736" s="99"/>
      <c r="J5736" s="99"/>
      <c r="K5736" s="99"/>
      <c r="L5736" s="99"/>
      <c r="M5736" s="99"/>
      <c r="N5736" s="99"/>
      <c r="O5736" s="99"/>
      <c r="P5736" s="99"/>
      <c r="Q5736" s="99"/>
      <c r="R5736" s="99"/>
      <c r="S5736" s="102">
        <v>1.0</v>
      </c>
      <c r="T5736" s="102">
        <v>0.0</v>
      </c>
      <c r="U5736" s="102" t="s">
        <v>7558</v>
      </c>
      <c r="V5736" s="102" t="s">
        <v>7559</v>
      </c>
      <c r="W5736" s="102" t="s">
        <v>55</v>
      </c>
      <c r="X5736" s="102" t="s">
        <v>7560</v>
      </c>
      <c r="Y5736" s="101" t="s">
        <v>14</v>
      </c>
    </row>
    <row r="5737">
      <c r="A5737" s="103" t="s">
        <v>63</v>
      </c>
      <c r="B5737" s="99"/>
      <c r="C5737" s="100" t="s">
        <v>11015</v>
      </c>
      <c r="D5737" s="101" t="s">
        <v>122</v>
      </c>
      <c r="E5737" s="101" t="s">
        <v>11016</v>
      </c>
      <c r="F5737" s="99"/>
      <c r="G5737" s="99"/>
      <c r="H5737" s="99"/>
      <c r="I5737" s="99"/>
      <c r="J5737" s="99"/>
      <c r="K5737" s="99"/>
      <c r="L5737" s="99"/>
      <c r="M5737" s="99"/>
      <c r="N5737" s="99"/>
      <c r="O5737" s="99"/>
      <c r="P5737" s="99"/>
      <c r="Q5737" s="99"/>
      <c r="R5737" s="99"/>
      <c r="S5737" s="100">
        <v>1.0</v>
      </c>
      <c r="T5737" s="100">
        <v>1.0</v>
      </c>
      <c r="U5737" s="101" t="s">
        <v>7558</v>
      </c>
      <c r="V5737" s="101" t="s">
        <v>7559</v>
      </c>
      <c r="W5737" s="101" t="s">
        <v>55</v>
      </c>
      <c r="X5737" s="101" t="s">
        <v>7560</v>
      </c>
      <c r="Y5737" s="101" t="s">
        <v>20</v>
      </c>
    </row>
    <row r="5738">
      <c r="A5738" s="98" t="s">
        <v>64</v>
      </c>
      <c r="B5738" s="99"/>
      <c r="C5738" s="100" t="s">
        <v>11017</v>
      </c>
      <c r="D5738" s="101" t="s">
        <v>146</v>
      </c>
      <c r="E5738" s="101" t="s">
        <v>11018</v>
      </c>
      <c r="F5738" s="99"/>
      <c r="G5738" s="99"/>
      <c r="H5738" s="99"/>
      <c r="I5738" s="99"/>
      <c r="J5738" s="99"/>
      <c r="K5738" s="99"/>
      <c r="L5738" s="99"/>
      <c r="M5738" s="99"/>
      <c r="N5738" s="99"/>
      <c r="O5738" s="99"/>
      <c r="P5738" s="99"/>
      <c r="Q5738" s="99"/>
      <c r="R5738" s="99"/>
      <c r="S5738" s="100">
        <v>1.0</v>
      </c>
      <c r="T5738" s="100">
        <v>1.0</v>
      </c>
      <c r="U5738" s="101" t="s">
        <v>7558</v>
      </c>
      <c r="V5738" s="101" t="s">
        <v>7559</v>
      </c>
      <c r="W5738" s="101" t="s">
        <v>55</v>
      </c>
      <c r="X5738" s="101" t="s">
        <v>7560</v>
      </c>
      <c r="Y5738" s="101" t="s">
        <v>20</v>
      </c>
    </row>
    <row r="5739">
      <c r="A5739" s="103" t="s">
        <v>63</v>
      </c>
      <c r="B5739" s="99"/>
      <c r="C5739" s="100" t="s">
        <v>11019</v>
      </c>
      <c r="D5739" s="101" t="s">
        <v>158</v>
      </c>
      <c r="E5739" s="101" t="s">
        <v>11020</v>
      </c>
      <c r="F5739" s="99"/>
      <c r="G5739" s="99"/>
      <c r="H5739" s="99"/>
      <c r="I5739" s="99"/>
      <c r="J5739" s="99"/>
      <c r="K5739" s="99"/>
      <c r="L5739" s="99"/>
      <c r="M5739" s="99"/>
      <c r="N5739" s="99"/>
      <c r="O5739" s="99"/>
      <c r="P5739" s="99"/>
      <c r="Q5739" s="99"/>
      <c r="R5739" s="99"/>
      <c r="S5739" s="100">
        <v>1.0</v>
      </c>
      <c r="T5739" s="100">
        <v>1.0</v>
      </c>
      <c r="U5739" s="101" t="s">
        <v>7558</v>
      </c>
      <c r="V5739" s="101" t="s">
        <v>7559</v>
      </c>
      <c r="W5739" s="101" t="s">
        <v>55</v>
      </c>
      <c r="X5739" s="101" t="s">
        <v>7560</v>
      </c>
      <c r="Y5739" s="101" t="s">
        <v>20</v>
      </c>
    </row>
    <row r="5740">
      <c r="A5740" s="98" t="s">
        <v>64</v>
      </c>
      <c r="B5740" s="99"/>
      <c r="C5740" s="100" t="s">
        <v>11021</v>
      </c>
      <c r="D5740" s="101" t="s">
        <v>122</v>
      </c>
      <c r="E5740" s="101" t="s">
        <v>11022</v>
      </c>
      <c r="F5740" s="99"/>
      <c r="G5740" s="99"/>
      <c r="H5740" s="99"/>
      <c r="I5740" s="99"/>
      <c r="J5740" s="99"/>
      <c r="K5740" s="99"/>
      <c r="L5740" s="99"/>
      <c r="M5740" s="99"/>
      <c r="N5740" s="99"/>
      <c r="O5740" s="99"/>
      <c r="P5740" s="99"/>
      <c r="Q5740" s="99"/>
      <c r="R5740" s="99"/>
      <c r="S5740" s="100">
        <v>1.0</v>
      </c>
      <c r="T5740" s="100">
        <v>1.0</v>
      </c>
      <c r="U5740" s="101" t="s">
        <v>7558</v>
      </c>
      <c r="V5740" s="101" t="s">
        <v>7559</v>
      </c>
      <c r="W5740" s="101" t="s">
        <v>55</v>
      </c>
      <c r="X5740" s="101" t="s">
        <v>7560</v>
      </c>
      <c r="Y5740" s="101" t="s">
        <v>20</v>
      </c>
    </row>
    <row r="5741">
      <c r="A5741" s="98" t="s">
        <v>67</v>
      </c>
      <c r="B5741" s="99"/>
      <c r="C5741" s="100" t="s">
        <v>11023</v>
      </c>
      <c r="D5741" s="101" t="s">
        <v>122</v>
      </c>
      <c r="E5741" s="101" t="s">
        <v>11024</v>
      </c>
      <c r="F5741" s="99"/>
      <c r="G5741" s="99"/>
      <c r="H5741" s="99"/>
      <c r="I5741" s="99"/>
      <c r="J5741" s="99"/>
      <c r="K5741" s="99"/>
      <c r="L5741" s="99"/>
      <c r="M5741" s="99"/>
      <c r="N5741" s="99"/>
      <c r="O5741" s="99"/>
      <c r="P5741" s="99"/>
      <c r="Q5741" s="99"/>
      <c r="R5741" s="99"/>
      <c r="S5741" s="100">
        <v>1.0</v>
      </c>
      <c r="T5741" s="100">
        <v>1.0</v>
      </c>
      <c r="U5741" s="101" t="s">
        <v>7558</v>
      </c>
      <c r="V5741" s="101" t="s">
        <v>7559</v>
      </c>
      <c r="W5741" s="101" t="s">
        <v>55</v>
      </c>
      <c r="X5741" s="101" t="s">
        <v>7560</v>
      </c>
      <c r="Y5741" s="101" t="s">
        <v>20</v>
      </c>
    </row>
    <row r="5742">
      <c r="A5742" s="103" t="s">
        <v>63</v>
      </c>
      <c r="B5742" s="99"/>
      <c r="C5742" s="100" t="s">
        <v>11025</v>
      </c>
      <c r="D5742" s="101" t="s">
        <v>122</v>
      </c>
      <c r="E5742" s="101" t="s">
        <v>11026</v>
      </c>
      <c r="F5742" s="99"/>
      <c r="G5742" s="99"/>
      <c r="H5742" s="99"/>
      <c r="I5742" s="99"/>
      <c r="J5742" s="99"/>
      <c r="K5742" s="99"/>
      <c r="L5742" s="99"/>
      <c r="M5742" s="99"/>
      <c r="N5742" s="99"/>
      <c r="O5742" s="99"/>
      <c r="P5742" s="99"/>
      <c r="Q5742" s="99"/>
      <c r="R5742" s="99"/>
      <c r="S5742" s="100">
        <v>1.0</v>
      </c>
      <c r="T5742" s="100">
        <v>1.0</v>
      </c>
      <c r="U5742" s="101" t="s">
        <v>7558</v>
      </c>
      <c r="V5742" s="101" t="s">
        <v>7559</v>
      </c>
      <c r="W5742" s="101" t="s">
        <v>55</v>
      </c>
      <c r="X5742" s="101" t="s">
        <v>7560</v>
      </c>
      <c r="Y5742" s="101" t="s">
        <v>20</v>
      </c>
    </row>
    <row r="5743">
      <c r="A5743" s="98" t="s">
        <v>77</v>
      </c>
      <c r="B5743" s="99"/>
      <c r="C5743" s="100" t="s">
        <v>11027</v>
      </c>
      <c r="D5743" s="101" t="s">
        <v>191</v>
      </c>
      <c r="E5743" s="101" t="s">
        <v>11028</v>
      </c>
      <c r="F5743" s="99"/>
      <c r="G5743" s="99"/>
      <c r="H5743" s="99"/>
      <c r="I5743" s="99"/>
      <c r="J5743" s="99"/>
      <c r="K5743" s="99"/>
      <c r="L5743" s="99"/>
      <c r="M5743" s="99"/>
      <c r="N5743" s="99"/>
      <c r="O5743" s="99"/>
      <c r="P5743" s="99"/>
      <c r="Q5743" s="99"/>
      <c r="R5743" s="99"/>
      <c r="S5743" s="100">
        <v>1.0</v>
      </c>
      <c r="T5743" s="100">
        <v>1.0</v>
      </c>
      <c r="U5743" s="101" t="s">
        <v>7558</v>
      </c>
      <c r="V5743" s="101" t="s">
        <v>7559</v>
      </c>
      <c r="W5743" s="101" t="s">
        <v>55</v>
      </c>
      <c r="X5743" s="101" t="s">
        <v>7560</v>
      </c>
      <c r="Y5743" s="101" t="s">
        <v>20</v>
      </c>
    </row>
    <row r="5744">
      <c r="A5744" s="98" t="s">
        <v>64</v>
      </c>
      <c r="B5744" s="99"/>
      <c r="C5744" s="100" t="s">
        <v>11029</v>
      </c>
      <c r="D5744" s="101" t="s">
        <v>122</v>
      </c>
      <c r="E5744" s="101" t="s">
        <v>11030</v>
      </c>
      <c r="F5744" s="99"/>
      <c r="G5744" s="99"/>
      <c r="H5744" s="99"/>
      <c r="I5744" s="99"/>
      <c r="J5744" s="99"/>
      <c r="K5744" s="99"/>
      <c r="L5744" s="99"/>
      <c r="M5744" s="99"/>
      <c r="N5744" s="99"/>
      <c r="O5744" s="99"/>
      <c r="P5744" s="99"/>
      <c r="Q5744" s="99"/>
      <c r="R5744" s="99"/>
      <c r="S5744" s="100">
        <v>1.0</v>
      </c>
      <c r="T5744" s="100">
        <v>1.0</v>
      </c>
      <c r="U5744" s="101" t="s">
        <v>7558</v>
      </c>
      <c r="V5744" s="101" t="s">
        <v>7559</v>
      </c>
      <c r="W5744" s="101" t="s">
        <v>55</v>
      </c>
      <c r="X5744" s="101" t="s">
        <v>7560</v>
      </c>
      <c r="Y5744" s="101" t="s">
        <v>20</v>
      </c>
    </row>
    <row r="5745">
      <c r="A5745" s="98" t="s">
        <v>81</v>
      </c>
      <c r="B5745" s="99"/>
      <c r="C5745" s="100" t="s">
        <v>11031</v>
      </c>
      <c r="D5745" s="101" t="s">
        <v>122</v>
      </c>
      <c r="E5745" s="101" t="s">
        <v>11032</v>
      </c>
      <c r="F5745" s="99"/>
      <c r="G5745" s="99"/>
      <c r="H5745" s="99"/>
      <c r="I5745" s="99"/>
      <c r="J5745" s="99"/>
      <c r="K5745" s="99"/>
      <c r="L5745" s="99"/>
      <c r="M5745" s="99"/>
      <c r="N5745" s="99"/>
      <c r="O5745" s="99"/>
      <c r="P5745" s="99"/>
      <c r="Q5745" s="99"/>
      <c r="R5745" s="99"/>
      <c r="S5745" s="100">
        <v>1.0</v>
      </c>
      <c r="T5745" s="100">
        <v>1.0</v>
      </c>
      <c r="U5745" s="101" t="s">
        <v>7558</v>
      </c>
      <c r="V5745" s="101" t="s">
        <v>7559</v>
      </c>
      <c r="W5745" s="101" t="s">
        <v>55</v>
      </c>
      <c r="X5745" s="101" t="s">
        <v>7560</v>
      </c>
      <c r="Y5745" s="101" t="s">
        <v>20</v>
      </c>
    </row>
    <row r="5746">
      <c r="A5746" s="98" t="s">
        <v>64</v>
      </c>
      <c r="B5746" s="99"/>
      <c r="C5746" s="100" t="s">
        <v>11033</v>
      </c>
      <c r="D5746" s="101" t="s">
        <v>122</v>
      </c>
      <c r="E5746" s="101" t="s">
        <v>11034</v>
      </c>
      <c r="F5746" s="99"/>
      <c r="G5746" s="99"/>
      <c r="H5746" s="99"/>
      <c r="I5746" s="99"/>
      <c r="J5746" s="99"/>
      <c r="K5746" s="99"/>
      <c r="L5746" s="99"/>
      <c r="M5746" s="99"/>
      <c r="N5746" s="99"/>
      <c r="O5746" s="99"/>
      <c r="P5746" s="99"/>
      <c r="Q5746" s="99"/>
      <c r="R5746" s="99"/>
      <c r="S5746" s="100">
        <v>1.0</v>
      </c>
      <c r="T5746" s="100">
        <v>1.0</v>
      </c>
      <c r="U5746" s="101" t="s">
        <v>7558</v>
      </c>
      <c r="V5746" s="101" t="s">
        <v>7559</v>
      </c>
      <c r="W5746" s="101" t="s">
        <v>55</v>
      </c>
      <c r="X5746" s="101" t="s">
        <v>7560</v>
      </c>
      <c r="Y5746" s="101" t="s">
        <v>20</v>
      </c>
    </row>
    <row r="5747">
      <c r="A5747" s="98" t="s">
        <v>93</v>
      </c>
      <c r="B5747" s="99"/>
      <c r="C5747" s="100" t="s">
        <v>2176</v>
      </c>
      <c r="D5747" s="101" t="s">
        <v>158</v>
      </c>
      <c r="E5747" s="101" t="s">
        <v>2177</v>
      </c>
      <c r="F5747" s="99"/>
      <c r="G5747" s="99"/>
      <c r="H5747" s="99"/>
      <c r="I5747" s="99"/>
      <c r="J5747" s="99"/>
      <c r="K5747" s="99"/>
      <c r="L5747" s="99"/>
      <c r="M5747" s="99"/>
      <c r="N5747" s="99"/>
      <c r="O5747" s="99"/>
      <c r="P5747" s="99"/>
      <c r="Q5747" s="99"/>
      <c r="R5747" s="99"/>
      <c r="S5747" s="100">
        <v>1.0</v>
      </c>
      <c r="T5747" s="100">
        <v>1.0</v>
      </c>
      <c r="U5747" s="101" t="s">
        <v>7558</v>
      </c>
      <c r="V5747" s="101" t="s">
        <v>7559</v>
      </c>
      <c r="W5747" s="101" t="s">
        <v>55</v>
      </c>
      <c r="X5747" s="101" t="s">
        <v>7560</v>
      </c>
      <c r="Y5747" s="101" t="s">
        <v>20</v>
      </c>
    </row>
    <row r="5748">
      <c r="A5748" s="98" t="s">
        <v>93</v>
      </c>
      <c r="B5748" s="99"/>
      <c r="C5748" s="100" t="s">
        <v>11035</v>
      </c>
      <c r="D5748" s="101" t="s">
        <v>135</v>
      </c>
      <c r="E5748" s="101" t="s">
        <v>11036</v>
      </c>
      <c r="F5748" s="99"/>
      <c r="G5748" s="99"/>
      <c r="H5748" s="99"/>
      <c r="I5748" s="99"/>
      <c r="J5748" s="99"/>
      <c r="K5748" s="99"/>
      <c r="L5748" s="99"/>
      <c r="M5748" s="99"/>
      <c r="N5748" s="99"/>
      <c r="O5748" s="99"/>
      <c r="P5748" s="99"/>
      <c r="Q5748" s="99"/>
      <c r="R5748" s="99"/>
      <c r="S5748" s="100">
        <v>1.0</v>
      </c>
      <c r="T5748" s="100">
        <v>1.0</v>
      </c>
      <c r="U5748" s="101" t="s">
        <v>7558</v>
      </c>
      <c r="V5748" s="101" t="s">
        <v>7559</v>
      </c>
      <c r="W5748" s="101" t="s">
        <v>55</v>
      </c>
      <c r="X5748" s="101" t="s">
        <v>7560</v>
      </c>
      <c r="Y5748" s="101" t="s">
        <v>20</v>
      </c>
    </row>
    <row r="5749">
      <c r="A5749" s="103" t="s">
        <v>63</v>
      </c>
      <c r="B5749" s="99"/>
      <c r="C5749" s="100" t="s">
        <v>2178</v>
      </c>
      <c r="D5749" s="101" t="s">
        <v>122</v>
      </c>
      <c r="E5749" s="101" t="s">
        <v>2179</v>
      </c>
      <c r="F5749" s="99"/>
      <c r="G5749" s="99"/>
      <c r="H5749" s="99"/>
      <c r="I5749" s="99"/>
      <c r="J5749" s="99"/>
      <c r="K5749" s="99"/>
      <c r="L5749" s="99"/>
      <c r="M5749" s="99"/>
      <c r="N5749" s="99"/>
      <c r="O5749" s="99"/>
      <c r="P5749" s="99"/>
      <c r="Q5749" s="99"/>
      <c r="R5749" s="99"/>
      <c r="S5749" s="100">
        <v>1.0</v>
      </c>
      <c r="T5749" s="100">
        <v>1.0</v>
      </c>
      <c r="U5749" s="101" t="s">
        <v>7558</v>
      </c>
      <c r="V5749" s="101" t="s">
        <v>7559</v>
      </c>
      <c r="W5749" s="101" t="s">
        <v>55</v>
      </c>
      <c r="X5749" s="101" t="s">
        <v>7560</v>
      </c>
      <c r="Y5749" s="101" t="s">
        <v>20</v>
      </c>
    </row>
    <row r="5750">
      <c r="A5750" s="98" t="s">
        <v>64</v>
      </c>
      <c r="B5750" s="99"/>
      <c r="C5750" s="100" t="s">
        <v>11037</v>
      </c>
      <c r="D5750" s="101" t="s">
        <v>122</v>
      </c>
      <c r="E5750" s="101" t="s">
        <v>11038</v>
      </c>
      <c r="F5750" s="99"/>
      <c r="G5750" s="99"/>
      <c r="H5750" s="99"/>
      <c r="I5750" s="99"/>
      <c r="J5750" s="99"/>
      <c r="K5750" s="99"/>
      <c r="L5750" s="99"/>
      <c r="M5750" s="99"/>
      <c r="N5750" s="99"/>
      <c r="O5750" s="99"/>
      <c r="P5750" s="99"/>
      <c r="Q5750" s="99"/>
      <c r="R5750" s="99"/>
      <c r="S5750" s="100">
        <v>1.0</v>
      </c>
      <c r="T5750" s="100">
        <v>1.0</v>
      </c>
      <c r="U5750" s="101" t="s">
        <v>7558</v>
      </c>
      <c r="V5750" s="101" t="s">
        <v>7559</v>
      </c>
      <c r="W5750" s="101" t="s">
        <v>55</v>
      </c>
      <c r="X5750" s="101" t="s">
        <v>7560</v>
      </c>
      <c r="Y5750" s="101" t="s">
        <v>20</v>
      </c>
    </row>
    <row r="5751">
      <c r="A5751" s="98" t="s">
        <v>30</v>
      </c>
      <c r="B5751" s="99"/>
      <c r="C5751" s="100" t="s">
        <v>11039</v>
      </c>
      <c r="D5751" s="101" t="s">
        <v>122</v>
      </c>
      <c r="E5751" s="101" t="s">
        <v>11040</v>
      </c>
      <c r="F5751" s="99"/>
      <c r="G5751" s="99"/>
      <c r="H5751" s="99"/>
      <c r="I5751" s="99"/>
      <c r="J5751" s="99"/>
      <c r="K5751" s="99"/>
      <c r="L5751" s="99"/>
      <c r="M5751" s="99"/>
      <c r="N5751" s="99"/>
      <c r="O5751" s="99"/>
      <c r="P5751" s="99"/>
      <c r="Q5751" s="99"/>
      <c r="R5751" s="99"/>
      <c r="S5751" s="100">
        <v>1.0</v>
      </c>
      <c r="T5751" s="100">
        <v>1.0</v>
      </c>
      <c r="U5751" s="101" t="s">
        <v>7558</v>
      </c>
      <c r="V5751" s="101" t="s">
        <v>7559</v>
      </c>
      <c r="W5751" s="101" t="s">
        <v>55</v>
      </c>
      <c r="X5751" s="101" t="s">
        <v>7560</v>
      </c>
      <c r="Y5751" s="101" t="s">
        <v>20</v>
      </c>
    </row>
    <row r="5752">
      <c r="A5752" s="103" t="s">
        <v>24</v>
      </c>
      <c r="B5752" s="99"/>
      <c r="C5752" s="100" t="s">
        <v>11041</v>
      </c>
      <c r="D5752" s="101" t="s">
        <v>191</v>
      </c>
      <c r="E5752" s="101" t="s">
        <v>2183</v>
      </c>
      <c r="F5752" s="99"/>
      <c r="G5752" s="99"/>
      <c r="H5752" s="99"/>
      <c r="I5752" s="99"/>
      <c r="J5752" s="99"/>
      <c r="K5752" s="99"/>
      <c r="L5752" s="99"/>
      <c r="M5752" s="99"/>
      <c r="N5752" s="99"/>
      <c r="O5752" s="99"/>
      <c r="P5752" s="99"/>
      <c r="Q5752" s="99"/>
      <c r="R5752" s="99"/>
      <c r="S5752" s="100">
        <v>1.0</v>
      </c>
      <c r="T5752" s="100">
        <v>1.0</v>
      </c>
      <c r="U5752" s="101" t="s">
        <v>7558</v>
      </c>
      <c r="V5752" s="101" t="s">
        <v>7559</v>
      </c>
      <c r="W5752" s="101" t="s">
        <v>55</v>
      </c>
      <c r="X5752" s="101" t="s">
        <v>7560</v>
      </c>
      <c r="Y5752" s="101" t="s">
        <v>20</v>
      </c>
    </row>
    <row r="5753">
      <c r="A5753" s="98" t="s">
        <v>64</v>
      </c>
      <c r="B5753" s="99"/>
      <c r="C5753" s="100" t="s">
        <v>11042</v>
      </c>
      <c r="D5753" s="101" t="s">
        <v>122</v>
      </c>
      <c r="E5753" s="101" t="s">
        <v>11043</v>
      </c>
      <c r="F5753" s="99"/>
      <c r="G5753" s="99"/>
      <c r="H5753" s="99"/>
      <c r="I5753" s="99"/>
      <c r="J5753" s="99"/>
      <c r="K5753" s="99"/>
      <c r="L5753" s="99"/>
      <c r="M5753" s="99"/>
      <c r="N5753" s="99"/>
      <c r="O5753" s="99"/>
      <c r="P5753" s="99"/>
      <c r="Q5753" s="99"/>
      <c r="R5753" s="99"/>
      <c r="S5753" s="100">
        <v>1.0</v>
      </c>
      <c r="T5753" s="100">
        <v>1.0</v>
      </c>
      <c r="U5753" s="101" t="s">
        <v>7558</v>
      </c>
      <c r="V5753" s="101" t="s">
        <v>7559</v>
      </c>
      <c r="W5753" s="101" t="s">
        <v>55</v>
      </c>
      <c r="X5753" s="101" t="s">
        <v>7560</v>
      </c>
      <c r="Y5753" s="101" t="s">
        <v>20</v>
      </c>
    </row>
    <row r="5754">
      <c r="A5754" s="98" t="s">
        <v>64</v>
      </c>
      <c r="B5754" s="99"/>
      <c r="C5754" s="100" t="s">
        <v>11044</v>
      </c>
      <c r="D5754" s="101" t="s">
        <v>122</v>
      </c>
      <c r="E5754" s="101" t="s">
        <v>11045</v>
      </c>
      <c r="F5754" s="99"/>
      <c r="G5754" s="99"/>
      <c r="H5754" s="99"/>
      <c r="I5754" s="99"/>
      <c r="J5754" s="99"/>
      <c r="K5754" s="99"/>
      <c r="L5754" s="99"/>
      <c r="M5754" s="99"/>
      <c r="N5754" s="99"/>
      <c r="O5754" s="99"/>
      <c r="P5754" s="99"/>
      <c r="Q5754" s="99"/>
      <c r="R5754" s="99"/>
      <c r="S5754" s="100">
        <v>1.0</v>
      </c>
      <c r="T5754" s="100">
        <v>1.0</v>
      </c>
      <c r="U5754" s="101" t="s">
        <v>7558</v>
      </c>
      <c r="V5754" s="101" t="s">
        <v>7559</v>
      </c>
      <c r="W5754" s="101" t="s">
        <v>55</v>
      </c>
      <c r="X5754" s="101" t="s">
        <v>7560</v>
      </c>
      <c r="Y5754" s="101" t="s">
        <v>20</v>
      </c>
    </row>
    <row r="5755">
      <c r="A5755" s="98" t="s">
        <v>38</v>
      </c>
      <c r="B5755" s="99"/>
      <c r="C5755" s="100" t="s">
        <v>11046</v>
      </c>
      <c r="D5755" s="101" t="s">
        <v>135</v>
      </c>
      <c r="E5755" s="101" t="s">
        <v>11047</v>
      </c>
      <c r="F5755" s="99"/>
      <c r="G5755" s="99"/>
      <c r="H5755" s="99"/>
      <c r="I5755" s="99"/>
      <c r="J5755" s="99"/>
      <c r="K5755" s="99"/>
      <c r="L5755" s="99"/>
      <c r="M5755" s="99"/>
      <c r="N5755" s="99"/>
      <c r="O5755" s="99"/>
      <c r="P5755" s="99"/>
      <c r="Q5755" s="99"/>
      <c r="R5755" s="99"/>
      <c r="S5755" s="100">
        <v>1.0</v>
      </c>
      <c r="T5755" s="100">
        <v>1.0</v>
      </c>
      <c r="U5755" s="101" t="s">
        <v>7558</v>
      </c>
      <c r="V5755" s="101" t="s">
        <v>7559</v>
      </c>
      <c r="W5755" s="101" t="s">
        <v>55</v>
      </c>
      <c r="X5755" s="101" t="s">
        <v>7560</v>
      </c>
      <c r="Y5755" s="101" t="s">
        <v>20</v>
      </c>
    </row>
    <row r="5756">
      <c r="A5756" s="98" t="s">
        <v>77</v>
      </c>
      <c r="B5756" s="99"/>
      <c r="C5756" s="100" t="s">
        <v>11048</v>
      </c>
      <c r="D5756" s="101" t="s">
        <v>122</v>
      </c>
      <c r="E5756" s="101" t="s">
        <v>11049</v>
      </c>
      <c r="F5756" s="99"/>
      <c r="G5756" s="99"/>
      <c r="H5756" s="99"/>
      <c r="I5756" s="99"/>
      <c r="J5756" s="99"/>
      <c r="K5756" s="99"/>
      <c r="L5756" s="99"/>
      <c r="M5756" s="99"/>
      <c r="N5756" s="99"/>
      <c r="O5756" s="99"/>
      <c r="P5756" s="99"/>
      <c r="Q5756" s="99"/>
      <c r="R5756" s="99"/>
      <c r="S5756" s="100">
        <v>1.0</v>
      </c>
      <c r="T5756" s="100">
        <v>1.0</v>
      </c>
      <c r="U5756" s="101" t="s">
        <v>7558</v>
      </c>
      <c r="V5756" s="101" t="s">
        <v>7559</v>
      </c>
      <c r="W5756" s="101" t="s">
        <v>55</v>
      </c>
      <c r="X5756" s="101" t="s">
        <v>7560</v>
      </c>
      <c r="Y5756" s="101" t="s">
        <v>20</v>
      </c>
    </row>
    <row r="5757">
      <c r="A5757" s="103" t="s">
        <v>32</v>
      </c>
      <c r="B5757" s="99"/>
      <c r="C5757" s="100" t="s">
        <v>11050</v>
      </c>
      <c r="D5757" s="101" t="s">
        <v>158</v>
      </c>
      <c r="E5757" s="101" t="s">
        <v>11051</v>
      </c>
      <c r="F5757" s="99"/>
      <c r="G5757" s="99"/>
      <c r="H5757" s="99"/>
      <c r="I5757" s="99"/>
      <c r="J5757" s="99"/>
      <c r="K5757" s="99"/>
      <c r="L5757" s="99"/>
      <c r="M5757" s="99"/>
      <c r="N5757" s="99"/>
      <c r="O5757" s="99"/>
      <c r="P5757" s="99"/>
      <c r="Q5757" s="99"/>
      <c r="R5757" s="99"/>
      <c r="S5757" s="100">
        <v>1.0</v>
      </c>
      <c r="T5757" s="100">
        <v>1.0</v>
      </c>
      <c r="U5757" s="101" t="s">
        <v>7558</v>
      </c>
      <c r="V5757" s="101" t="s">
        <v>7559</v>
      </c>
      <c r="W5757" s="101" t="s">
        <v>55</v>
      </c>
      <c r="X5757" s="101" t="s">
        <v>7560</v>
      </c>
      <c r="Y5757" s="101" t="s">
        <v>20</v>
      </c>
    </row>
    <row r="5758">
      <c r="A5758" s="103" t="s">
        <v>63</v>
      </c>
      <c r="B5758" s="99"/>
      <c r="C5758" s="100" t="s">
        <v>11052</v>
      </c>
      <c r="D5758" s="101" t="s">
        <v>122</v>
      </c>
      <c r="E5758" s="101" t="s">
        <v>11053</v>
      </c>
      <c r="F5758" s="99"/>
      <c r="G5758" s="99"/>
      <c r="H5758" s="99"/>
      <c r="I5758" s="99"/>
      <c r="J5758" s="99"/>
      <c r="K5758" s="99"/>
      <c r="L5758" s="99"/>
      <c r="M5758" s="99"/>
      <c r="N5758" s="99"/>
      <c r="O5758" s="99"/>
      <c r="P5758" s="99"/>
      <c r="Q5758" s="99"/>
      <c r="R5758" s="99"/>
      <c r="S5758" s="100">
        <v>1.0</v>
      </c>
      <c r="T5758" s="100">
        <v>1.0</v>
      </c>
      <c r="U5758" s="101" t="s">
        <v>7558</v>
      </c>
      <c r="V5758" s="101" t="s">
        <v>7559</v>
      </c>
      <c r="W5758" s="101" t="s">
        <v>55</v>
      </c>
      <c r="X5758" s="101" t="s">
        <v>7560</v>
      </c>
      <c r="Y5758" s="101" t="s">
        <v>20</v>
      </c>
    </row>
    <row r="5759">
      <c r="A5759" s="98" t="s">
        <v>77</v>
      </c>
      <c r="B5759" s="99"/>
      <c r="C5759" s="100" t="s">
        <v>11054</v>
      </c>
      <c r="D5759" s="101" t="s">
        <v>122</v>
      </c>
      <c r="E5759" s="101" t="s">
        <v>11055</v>
      </c>
      <c r="F5759" s="99"/>
      <c r="G5759" s="99"/>
      <c r="H5759" s="99"/>
      <c r="I5759" s="99"/>
      <c r="J5759" s="99"/>
      <c r="K5759" s="99"/>
      <c r="L5759" s="99"/>
      <c r="M5759" s="99"/>
      <c r="N5759" s="99"/>
      <c r="O5759" s="99"/>
      <c r="P5759" s="99"/>
      <c r="Q5759" s="99"/>
      <c r="R5759" s="99"/>
      <c r="S5759" s="100">
        <v>1.0</v>
      </c>
      <c r="T5759" s="100">
        <v>1.0</v>
      </c>
      <c r="U5759" s="101" t="s">
        <v>7558</v>
      </c>
      <c r="V5759" s="101" t="s">
        <v>7559</v>
      </c>
      <c r="W5759" s="101" t="s">
        <v>55</v>
      </c>
      <c r="X5759" s="101" t="s">
        <v>7560</v>
      </c>
      <c r="Y5759" s="101" t="s">
        <v>20</v>
      </c>
    </row>
    <row r="5760">
      <c r="A5760" s="98" t="s">
        <v>64</v>
      </c>
      <c r="B5760" s="99"/>
      <c r="C5760" s="100" t="s">
        <v>11056</v>
      </c>
      <c r="D5760" s="101" t="s">
        <v>122</v>
      </c>
      <c r="E5760" s="101" t="s">
        <v>2191</v>
      </c>
      <c r="F5760" s="99"/>
      <c r="G5760" s="99"/>
      <c r="H5760" s="99"/>
      <c r="I5760" s="99"/>
      <c r="J5760" s="99"/>
      <c r="K5760" s="99"/>
      <c r="L5760" s="99"/>
      <c r="M5760" s="99"/>
      <c r="N5760" s="99"/>
      <c r="O5760" s="99"/>
      <c r="P5760" s="99"/>
      <c r="Q5760" s="99"/>
      <c r="R5760" s="99"/>
      <c r="S5760" s="100">
        <v>1.0</v>
      </c>
      <c r="T5760" s="100">
        <v>1.0</v>
      </c>
      <c r="U5760" s="101" t="s">
        <v>7558</v>
      </c>
      <c r="V5760" s="101" t="s">
        <v>7559</v>
      </c>
      <c r="W5760" s="101" t="s">
        <v>55</v>
      </c>
      <c r="X5760" s="101" t="s">
        <v>7560</v>
      </c>
      <c r="Y5760" s="101" t="s">
        <v>20</v>
      </c>
    </row>
    <row r="5761">
      <c r="A5761" s="98" t="s">
        <v>61</v>
      </c>
      <c r="B5761" s="99"/>
      <c r="C5761" s="100" t="s">
        <v>11057</v>
      </c>
      <c r="D5761" s="101" t="s">
        <v>122</v>
      </c>
      <c r="E5761" s="101" t="s">
        <v>11058</v>
      </c>
      <c r="F5761" s="99"/>
      <c r="G5761" s="99"/>
      <c r="H5761" s="99"/>
      <c r="I5761" s="99"/>
      <c r="J5761" s="99"/>
      <c r="K5761" s="99"/>
      <c r="L5761" s="99"/>
      <c r="M5761" s="99"/>
      <c r="N5761" s="99"/>
      <c r="O5761" s="99"/>
      <c r="P5761" s="99"/>
      <c r="Q5761" s="99"/>
      <c r="R5761" s="99"/>
      <c r="S5761" s="100">
        <v>1.0</v>
      </c>
      <c r="T5761" s="100">
        <v>1.0</v>
      </c>
      <c r="U5761" s="101" t="s">
        <v>7558</v>
      </c>
      <c r="V5761" s="101" t="s">
        <v>7559</v>
      </c>
      <c r="W5761" s="101" t="s">
        <v>55</v>
      </c>
      <c r="X5761" s="101" t="s">
        <v>7560</v>
      </c>
      <c r="Y5761" s="101" t="s">
        <v>20</v>
      </c>
    </row>
    <row r="5762">
      <c r="A5762" s="98" t="s">
        <v>93</v>
      </c>
      <c r="B5762" s="99"/>
      <c r="C5762" s="100" t="s">
        <v>11059</v>
      </c>
      <c r="D5762" s="101" t="s">
        <v>135</v>
      </c>
      <c r="E5762" s="101" t="s">
        <v>11060</v>
      </c>
      <c r="F5762" s="99"/>
      <c r="G5762" s="99"/>
      <c r="H5762" s="99"/>
      <c r="I5762" s="99"/>
      <c r="J5762" s="99"/>
      <c r="K5762" s="99"/>
      <c r="L5762" s="99"/>
      <c r="M5762" s="99"/>
      <c r="N5762" s="99"/>
      <c r="O5762" s="99"/>
      <c r="P5762" s="99"/>
      <c r="Q5762" s="99"/>
      <c r="R5762" s="99"/>
      <c r="S5762" s="100">
        <v>1.0</v>
      </c>
      <c r="T5762" s="100">
        <v>1.0</v>
      </c>
      <c r="U5762" s="101" t="s">
        <v>7558</v>
      </c>
      <c r="V5762" s="101" t="s">
        <v>7559</v>
      </c>
      <c r="W5762" s="101" t="s">
        <v>55</v>
      </c>
      <c r="X5762" s="101" t="s">
        <v>7560</v>
      </c>
      <c r="Y5762" s="101" t="s">
        <v>20</v>
      </c>
    </row>
    <row r="5763">
      <c r="A5763" s="98" t="s">
        <v>81</v>
      </c>
      <c r="B5763" s="99"/>
      <c r="C5763" s="100" t="s">
        <v>11061</v>
      </c>
      <c r="D5763" s="101" t="s">
        <v>135</v>
      </c>
      <c r="E5763" s="101" t="s">
        <v>11062</v>
      </c>
      <c r="F5763" s="99"/>
      <c r="G5763" s="99"/>
      <c r="H5763" s="99"/>
      <c r="I5763" s="99"/>
      <c r="J5763" s="99"/>
      <c r="K5763" s="99"/>
      <c r="L5763" s="99"/>
      <c r="M5763" s="99"/>
      <c r="N5763" s="99"/>
      <c r="O5763" s="99"/>
      <c r="P5763" s="99"/>
      <c r="Q5763" s="99"/>
      <c r="R5763" s="99"/>
      <c r="S5763" s="100">
        <v>1.0</v>
      </c>
      <c r="T5763" s="100">
        <v>1.0</v>
      </c>
      <c r="U5763" s="101" t="s">
        <v>7558</v>
      </c>
      <c r="V5763" s="101" t="s">
        <v>7559</v>
      </c>
      <c r="W5763" s="101" t="s">
        <v>55</v>
      </c>
      <c r="X5763" s="101" t="s">
        <v>7560</v>
      </c>
      <c r="Y5763" s="101" t="s">
        <v>20</v>
      </c>
    </row>
    <row r="5764">
      <c r="A5764" s="98" t="s">
        <v>64</v>
      </c>
      <c r="B5764" s="99"/>
      <c r="C5764" s="100" t="s">
        <v>11063</v>
      </c>
      <c r="D5764" s="101" t="s">
        <v>825</v>
      </c>
      <c r="E5764" s="101" t="s">
        <v>11064</v>
      </c>
      <c r="F5764" s="99"/>
      <c r="G5764" s="99"/>
      <c r="H5764" s="99"/>
      <c r="I5764" s="99"/>
      <c r="J5764" s="99"/>
      <c r="K5764" s="99"/>
      <c r="L5764" s="99"/>
      <c r="M5764" s="99"/>
      <c r="N5764" s="99"/>
      <c r="O5764" s="99"/>
      <c r="P5764" s="99"/>
      <c r="Q5764" s="99"/>
      <c r="R5764" s="99"/>
      <c r="S5764" s="100">
        <v>1.0</v>
      </c>
      <c r="T5764" s="100">
        <v>1.0</v>
      </c>
      <c r="U5764" s="101" t="s">
        <v>7558</v>
      </c>
      <c r="V5764" s="101" t="s">
        <v>7559</v>
      </c>
      <c r="W5764" s="101" t="s">
        <v>55</v>
      </c>
      <c r="X5764" s="101" t="s">
        <v>7560</v>
      </c>
      <c r="Y5764" s="101" t="s">
        <v>20</v>
      </c>
    </row>
    <row r="5765">
      <c r="A5765" s="98" t="s">
        <v>93</v>
      </c>
      <c r="B5765" s="99"/>
      <c r="C5765" s="100" t="s">
        <v>11065</v>
      </c>
      <c r="D5765" s="101" t="s">
        <v>135</v>
      </c>
      <c r="E5765" s="101" t="s">
        <v>11066</v>
      </c>
      <c r="F5765" s="99"/>
      <c r="G5765" s="99"/>
      <c r="H5765" s="99"/>
      <c r="I5765" s="99"/>
      <c r="J5765" s="99"/>
      <c r="K5765" s="99"/>
      <c r="L5765" s="99"/>
      <c r="M5765" s="99"/>
      <c r="N5765" s="99"/>
      <c r="O5765" s="99"/>
      <c r="P5765" s="99"/>
      <c r="Q5765" s="99"/>
      <c r="R5765" s="99"/>
      <c r="S5765" s="100">
        <v>1.0</v>
      </c>
      <c r="T5765" s="100">
        <v>1.0</v>
      </c>
      <c r="U5765" s="101" t="s">
        <v>7558</v>
      </c>
      <c r="V5765" s="101" t="s">
        <v>7559</v>
      </c>
      <c r="W5765" s="101" t="s">
        <v>55</v>
      </c>
      <c r="X5765" s="101" t="s">
        <v>7560</v>
      </c>
      <c r="Y5765" s="101" t="s">
        <v>20</v>
      </c>
    </row>
    <row r="5766">
      <c r="A5766" s="98" t="s">
        <v>81</v>
      </c>
      <c r="B5766" s="99"/>
      <c r="C5766" s="100" t="s">
        <v>11067</v>
      </c>
      <c r="D5766" s="101" t="s">
        <v>135</v>
      </c>
      <c r="E5766" s="101" t="s">
        <v>11068</v>
      </c>
      <c r="F5766" s="99"/>
      <c r="G5766" s="99"/>
      <c r="H5766" s="99"/>
      <c r="I5766" s="99"/>
      <c r="J5766" s="99"/>
      <c r="K5766" s="99"/>
      <c r="L5766" s="99"/>
      <c r="M5766" s="99"/>
      <c r="N5766" s="99"/>
      <c r="O5766" s="99"/>
      <c r="P5766" s="99"/>
      <c r="Q5766" s="99"/>
      <c r="R5766" s="99"/>
      <c r="S5766" s="100">
        <v>1.0</v>
      </c>
      <c r="T5766" s="100">
        <v>1.0</v>
      </c>
      <c r="U5766" s="101" t="s">
        <v>7558</v>
      </c>
      <c r="V5766" s="101" t="s">
        <v>7559</v>
      </c>
      <c r="W5766" s="101" t="s">
        <v>55</v>
      </c>
      <c r="X5766" s="101" t="s">
        <v>7560</v>
      </c>
      <c r="Y5766" s="101" t="s">
        <v>20</v>
      </c>
    </row>
    <row r="5767">
      <c r="A5767" s="103" t="s">
        <v>89</v>
      </c>
      <c r="B5767" s="99"/>
      <c r="C5767" s="100" t="s">
        <v>11069</v>
      </c>
      <c r="D5767" s="101" t="s">
        <v>191</v>
      </c>
      <c r="E5767" s="101" t="s">
        <v>11070</v>
      </c>
      <c r="F5767" s="99"/>
      <c r="G5767" s="99"/>
      <c r="H5767" s="99"/>
      <c r="I5767" s="99"/>
      <c r="J5767" s="99"/>
      <c r="K5767" s="99"/>
      <c r="L5767" s="99"/>
      <c r="M5767" s="99"/>
      <c r="N5767" s="99"/>
      <c r="O5767" s="99"/>
      <c r="P5767" s="99"/>
      <c r="Q5767" s="99"/>
      <c r="R5767" s="99"/>
      <c r="S5767" s="100">
        <v>1.0</v>
      </c>
      <c r="T5767" s="100">
        <v>1.0</v>
      </c>
      <c r="U5767" s="101" t="s">
        <v>7558</v>
      </c>
      <c r="V5767" s="101" t="s">
        <v>7559</v>
      </c>
      <c r="W5767" s="101" t="s">
        <v>55</v>
      </c>
      <c r="X5767" s="101" t="s">
        <v>7560</v>
      </c>
      <c r="Y5767" s="101" t="s">
        <v>20</v>
      </c>
    </row>
    <row r="5768">
      <c r="A5768" s="98" t="s">
        <v>64</v>
      </c>
      <c r="B5768" s="99"/>
      <c r="C5768" s="100" t="s">
        <v>11071</v>
      </c>
      <c r="D5768" s="101" t="s">
        <v>122</v>
      </c>
      <c r="E5768" s="101" t="s">
        <v>11072</v>
      </c>
      <c r="F5768" s="99"/>
      <c r="G5768" s="99"/>
      <c r="H5768" s="99"/>
      <c r="I5768" s="99"/>
      <c r="J5768" s="99"/>
      <c r="K5768" s="99"/>
      <c r="L5768" s="99"/>
      <c r="M5768" s="99"/>
      <c r="N5768" s="99"/>
      <c r="O5768" s="99"/>
      <c r="P5768" s="99"/>
      <c r="Q5768" s="99"/>
      <c r="R5768" s="99"/>
      <c r="S5768" s="100">
        <v>1.0</v>
      </c>
      <c r="T5768" s="100">
        <v>1.0</v>
      </c>
      <c r="U5768" s="101" t="s">
        <v>7558</v>
      </c>
      <c r="V5768" s="101" t="s">
        <v>7559</v>
      </c>
      <c r="W5768" s="101" t="s">
        <v>55</v>
      </c>
      <c r="X5768" s="101" t="s">
        <v>7560</v>
      </c>
      <c r="Y5768" s="101" t="s">
        <v>20</v>
      </c>
    </row>
    <row r="5769">
      <c r="A5769" s="103" t="s">
        <v>24</v>
      </c>
      <c r="B5769" s="99"/>
      <c r="C5769" s="100" t="s">
        <v>2200</v>
      </c>
      <c r="D5769" s="101" t="s">
        <v>122</v>
      </c>
      <c r="E5769" s="101" t="s">
        <v>2201</v>
      </c>
      <c r="F5769" s="99"/>
      <c r="G5769" s="99"/>
      <c r="H5769" s="99"/>
      <c r="I5769" s="99"/>
      <c r="J5769" s="99"/>
      <c r="K5769" s="99"/>
      <c r="L5769" s="99"/>
      <c r="M5769" s="99"/>
      <c r="N5769" s="99"/>
      <c r="O5769" s="99"/>
      <c r="P5769" s="99"/>
      <c r="Q5769" s="99"/>
      <c r="R5769" s="99"/>
      <c r="S5769" s="100">
        <v>1.0</v>
      </c>
      <c r="T5769" s="100">
        <v>1.0</v>
      </c>
      <c r="U5769" s="101" t="s">
        <v>7558</v>
      </c>
      <c r="V5769" s="101" t="s">
        <v>7559</v>
      </c>
      <c r="W5769" s="101" t="s">
        <v>55</v>
      </c>
      <c r="X5769" s="101" t="s">
        <v>7560</v>
      </c>
      <c r="Y5769" s="101" t="s">
        <v>20</v>
      </c>
    </row>
    <row r="5770">
      <c r="A5770" s="103" t="s">
        <v>63</v>
      </c>
      <c r="B5770" s="99"/>
      <c r="C5770" s="100" t="s">
        <v>11073</v>
      </c>
      <c r="D5770" s="101" t="s">
        <v>122</v>
      </c>
      <c r="E5770" s="101" t="s">
        <v>11074</v>
      </c>
      <c r="F5770" s="99"/>
      <c r="G5770" s="99"/>
      <c r="H5770" s="99"/>
      <c r="I5770" s="99"/>
      <c r="J5770" s="99"/>
      <c r="K5770" s="99"/>
      <c r="L5770" s="99"/>
      <c r="M5770" s="99"/>
      <c r="N5770" s="99"/>
      <c r="O5770" s="99"/>
      <c r="P5770" s="99"/>
      <c r="Q5770" s="99"/>
      <c r="R5770" s="99"/>
      <c r="S5770" s="100">
        <v>1.0</v>
      </c>
      <c r="T5770" s="100">
        <v>1.0</v>
      </c>
      <c r="U5770" s="101" t="s">
        <v>7558</v>
      </c>
      <c r="V5770" s="101" t="s">
        <v>7559</v>
      </c>
      <c r="W5770" s="101" t="s">
        <v>55</v>
      </c>
      <c r="X5770" s="101" t="s">
        <v>7560</v>
      </c>
      <c r="Y5770" s="101" t="s">
        <v>20</v>
      </c>
    </row>
    <row r="5771">
      <c r="A5771" s="103" t="s">
        <v>63</v>
      </c>
      <c r="B5771" s="99"/>
      <c r="C5771" s="100" t="s">
        <v>11075</v>
      </c>
      <c r="D5771" s="101" t="s">
        <v>122</v>
      </c>
      <c r="E5771" s="101" t="s">
        <v>11076</v>
      </c>
      <c r="F5771" s="99"/>
      <c r="G5771" s="99"/>
      <c r="H5771" s="99"/>
      <c r="I5771" s="99"/>
      <c r="J5771" s="99"/>
      <c r="K5771" s="99"/>
      <c r="L5771" s="99"/>
      <c r="M5771" s="99"/>
      <c r="N5771" s="99"/>
      <c r="O5771" s="99"/>
      <c r="P5771" s="99"/>
      <c r="Q5771" s="99"/>
      <c r="R5771" s="99"/>
      <c r="S5771" s="100">
        <v>1.0</v>
      </c>
      <c r="T5771" s="100">
        <v>1.0</v>
      </c>
      <c r="U5771" s="101" t="s">
        <v>7558</v>
      </c>
      <c r="V5771" s="101" t="s">
        <v>7559</v>
      </c>
      <c r="W5771" s="101" t="s">
        <v>55</v>
      </c>
      <c r="X5771" s="101" t="s">
        <v>7560</v>
      </c>
      <c r="Y5771" s="101" t="s">
        <v>20</v>
      </c>
    </row>
    <row r="5772">
      <c r="A5772" s="98" t="s">
        <v>80</v>
      </c>
      <c r="B5772" s="99"/>
      <c r="C5772" s="100" t="s">
        <v>11077</v>
      </c>
      <c r="D5772" s="101" t="s">
        <v>122</v>
      </c>
      <c r="E5772" s="101" t="s">
        <v>11078</v>
      </c>
      <c r="F5772" s="99"/>
      <c r="G5772" s="99"/>
      <c r="H5772" s="99"/>
      <c r="I5772" s="99"/>
      <c r="J5772" s="99"/>
      <c r="K5772" s="99"/>
      <c r="L5772" s="99"/>
      <c r="M5772" s="99"/>
      <c r="N5772" s="99"/>
      <c r="O5772" s="99"/>
      <c r="P5772" s="99"/>
      <c r="Q5772" s="99"/>
      <c r="R5772" s="99"/>
      <c r="S5772" s="100">
        <v>1.0</v>
      </c>
      <c r="T5772" s="100">
        <v>1.0</v>
      </c>
      <c r="U5772" s="101" t="s">
        <v>7558</v>
      </c>
      <c r="V5772" s="101" t="s">
        <v>7559</v>
      </c>
      <c r="W5772" s="101" t="s">
        <v>55</v>
      </c>
      <c r="X5772" s="101" t="s">
        <v>7560</v>
      </c>
      <c r="Y5772" s="101" t="s">
        <v>20</v>
      </c>
    </row>
    <row r="5773">
      <c r="A5773" s="98" t="s">
        <v>64</v>
      </c>
      <c r="B5773" s="99"/>
      <c r="C5773" s="100" t="s">
        <v>11079</v>
      </c>
      <c r="D5773" s="101" t="s">
        <v>122</v>
      </c>
      <c r="E5773" s="101" t="s">
        <v>11080</v>
      </c>
      <c r="F5773" s="99"/>
      <c r="G5773" s="99"/>
      <c r="H5773" s="99"/>
      <c r="I5773" s="99"/>
      <c r="J5773" s="99"/>
      <c r="K5773" s="99"/>
      <c r="L5773" s="99"/>
      <c r="M5773" s="99"/>
      <c r="N5773" s="99"/>
      <c r="O5773" s="99"/>
      <c r="P5773" s="99"/>
      <c r="Q5773" s="99"/>
      <c r="R5773" s="99"/>
      <c r="S5773" s="100">
        <v>1.0</v>
      </c>
      <c r="T5773" s="100">
        <v>1.0</v>
      </c>
      <c r="U5773" s="101" t="s">
        <v>7558</v>
      </c>
      <c r="V5773" s="101" t="s">
        <v>7559</v>
      </c>
      <c r="W5773" s="101" t="s">
        <v>55</v>
      </c>
      <c r="X5773" s="101" t="s">
        <v>7560</v>
      </c>
      <c r="Y5773" s="101" t="s">
        <v>20</v>
      </c>
    </row>
    <row r="5774">
      <c r="A5774" s="103" t="s">
        <v>63</v>
      </c>
      <c r="B5774" s="99"/>
      <c r="C5774" s="100" t="s">
        <v>11081</v>
      </c>
      <c r="D5774" s="101" t="s">
        <v>122</v>
      </c>
      <c r="E5774" s="101" t="s">
        <v>11082</v>
      </c>
      <c r="F5774" s="99"/>
      <c r="G5774" s="99"/>
      <c r="H5774" s="99"/>
      <c r="I5774" s="99"/>
      <c r="J5774" s="99"/>
      <c r="K5774" s="99"/>
      <c r="L5774" s="99"/>
      <c r="M5774" s="99"/>
      <c r="N5774" s="99"/>
      <c r="O5774" s="99"/>
      <c r="P5774" s="99"/>
      <c r="Q5774" s="99"/>
      <c r="R5774" s="99"/>
      <c r="S5774" s="100">
        <v>1.0</v>
      </c>
      <c r="T5774" s="100">
        <v>1.0</v>
      </c>
      <c r="U5774" s="101" t="s">
        <v>7558</v>
      </c>
      <c r="V5774" s="101" t="s">
        <v>7559</v>
      </c>
      <c r="W5774" s="101" t="s">
        <v>55</v>
      </c>
      <c r="X5774" s="101" t="s">
        <v>7560</v>
      </c>
      <c r="Y5774" s="101" t="s">
        <v>20</v>
      </c>
    </row>
    <row r="5775">
      <c r="A5775" s="98" t="s">
        <v>93</v>
      </c>
      <c r="B5775" s="99"/>
      <c r="C5775" s="100" t="s">
        <v>11083</v>
      </c>
      <c r="D5775" s="101" t="s">
        <v>135</v>
      </c>
      <c r="E5775" s="101" t="s">
        <v>11084</v>
      </c>
      <c r="F5775" s="99"/>
      <c r="G5775" s="99"/>
      <c r="H5775" s="99"/>
      <c r="I5775" s="99"/>
      <c r="J5775" s="99"/>
      <c r="K5775" s="99"/>
      <c r="L5775" s="99"/>
      <c r="M5775" s="99"/>
      <c r="N5775" s="99"/>
      <c r="O5775" s="99"/>
      <c r="P5775" s="99"/>
      <c r="Q5775" s="99"/>
      <c r="R5775" s="99"/>
      <c r="S5775" s="100">
        <v>1.0</v>
      </c>
      <c r="T5775" s="100">
        <v>1.0</v>
      </c>
      <c r="U5775" s="101" t="s">
        <v>7558</v>
      </c>
      <c r="V5775" s="101" t="s">
        <v>7559</v>
      </c>
      <c r="W5775" s="101" t="s">
        <v>55</v>
      </c>
      <c r="X5775" s="101" t="s">
        <v>7560</v>
      </c>
      <c r="Y5775" s="101" t="s">
        <v>20</v>
      </c>
    </row>
    <row r="5776">
      <c r="A5776" s="98" t="s">
        <v>64</v>
      </c>
      <c r="B5776" s="99"/>
      <c r="C5776" s="100" t="s">
        <v>11085</v>
      </c>
      <c r="D5776" s="101" t="s">
        <v>7623</v>
      </c>
      <c r="E5776" s="101" t="s">
        <v>11086</v>
      </c>
      <c r="F5776" s="99"/>
      <c r="G5776" s="99"/>
      <c r="H5776" s="99"/>
      <c r="I5776" s="99"/>
      <c r="J5776" s="99"/>
      <c r="K5776" s="99"/>
      <c r="L5776" s="99"/>
      <c r="M5776" s="99"/>
      <c r="N5776" s="99"/>
      <c r="O5776" s="99"/>
      <c r="P5776" s="99"/>
      <c r="Q5776" s="99"/>
      <c r="R5776" s="99"/>
      <c r="S5776" s="100">
        <v>1.0</v>
      </c>
      <c r="T5776" s="100">
        <v>1.0</v>
      </c>
      <c r="U5776" s="101" t="s">
        <v>7558</v>
      </c>
      <c r="V5776" s="101" t="s">
        <v>7559</v>
      </c>
      <c r="W5776" s="101" t="s">
        <v>55</v>
      </c>
      <c r="X5776" s="101" t="s">
        <v>7560</v>
      </c>
      <c r="Y5776" s="101" t="s">
        <v>20</v>
      </c>
    </row>
    <row r="5777">
      <c r="A5777" s="98" t="s">
        <v>44</v>
      </c>
      <c r="B5777" s="99"/>
      <c r="C5777" s="100" t="s">
        <v>2206</v>
      </c>
      <c r="D5777" s="101" t="s">
        <v>122</v>
      </c>
      <c r="E5777" s="101" t="s">
        <v>2207</v>
      </c>
      <c r="F5777" s="99"/>
      <c r="G5777" s="99"/>
      <c r="H5777" s="99"/>
      <c r="I5777" s="99"/>
      <c r="J5777" s="99"/>
      <c r="K5777" s="99"/>
      <c r="L5777" s="99"/>
      <c r="M5777" s="99"/>
      <c r="N5777" s="99"/>
      <c r="O5777" s="99"/>
      <c r="P5777" s="99"/>
      <c r="Q5777" s="99"/>
      <c r="R5777" s="99"/>
      <c r="S5777" s="100">
        <v>1.0</v>
      </c>
      <c r="T5777" s="100">
        <v>1.0</v>
      </c>
      <c r="U5777" s="101" t="s">
        <v>7558</v>
      </c>
      <c r="V5777" s="101" t="s">
        <v>7559</v>
      </c>
      <c r="W5777" s="101" t="s">
        <v>55</v>
      </c>
      <c r="X5777" s="101" t="s">
        <v>7560</v>
      </c>
      <c r="Y5777" s="101" t="s">
        <v>20</v>
      </c>
    </row>
    <row r="5778">
      <c r="A5778" s="98" t="s">
        <v>53</v>
      </c>
      <c r="B5778" s="99"/>
      <c r="C5778" s="100" t="s">
        <v>2208</v>
      </c>
      <c r="D5778" s="101" t="s">
        <v>122</v>
      </c>
      <c r="E5778" s="101" t="s">
        <v>2209</v>
      </c>
      <c r="F5778" s="99"/>
      <c r="G5778" s="99"/>
      <c r="H5778" s="99"/>
      <c r="I5778" s="99"/>
      <c r="J5778" s="99"/>
      <c r="K5778" s="99"/>
      <c r="L5778" s="99"/>
      <c r="M5778" s="99"/>
      <c r="N5778" s="99"/>
      <c r="O5778" s="99"/>
      <c r="P5778" s="99"/>
      <c r="Q5778" s="99"/>
      <c r="R5778" s="99"/>
      <c r="S5778" s="100">
        <v>1.0</v>
      </c>
      <c r="T5778" s="100">
        <v>1.0</v>
      </c>
      <c r="U5778" s="101" t="s">
        <v>7558</v>
      </c>
      <c r="V5778" s="101" t="s">
        <v>7559</v>
      </c>
      <c r="W5778" s="101" t="s">
        <v>55</v>
      </c>
      <c r="X5778" s="101" t="s">
        <v>7560</v>
      </c>
      <c r="Y5778" s="101" t="s">
        <v>20</v>
      </c>
    </row>
    <row r="5779">
      <c r="A5779" s="98" t="s">
        <v>67</v>
      </c>
      <c r="B5779" s="99"/>
      <c r="C5779" s="100" t="s">
        <v>11087</v>
      </c>
      <c r="D5779" s="101" t="s">
        <v>122</v>
      </c>
      <c r="E5779" s="101" t="s">
        <v>11088</v>
      </c>
      <c r="F5779" s="99"/>
      <c r="G5779" s="99"/>
      <c r="H5779" s="99"/>
      <c r="I5779" s="99"/>
      <c r="J5779" s="99"/>
      <c r="K5779" s="99"/>
      <c r="L5779" s="99"/>
      <c r="M5779" s="99"/>
      <c r="N5779" s="99"/>
      <c r="O5779" s="99"/>
      <c r="P5779" s="99"/>
      <c r="Q5779" s="99"/>
      <c r="R5779" s="99"/>
      <c r="S5779" s="100">
        <v>1.0</v>
      </c>
      <c r="T5779" s="100">
        <v>1.0</v>
      </c>
      <c r="U5779" s="101" t="s">
        <v>7558</v>
      </c>
      <c r="V5779" s="101" t="s">
        <v>7559</v>
      </c>
      <c r="W5779" s="101" t="s">
        <v>55</v>
      </c>
      <c r="X5779" s="101" t="s">
        <v>7560</v>
      </c>
      <c r="Y5779" s="101" t="s">
        <v>20</v>
      </c>
    </row>
    <row r="5780">
      <c r="A5780" s="98" t="s">
        <v>77</v>
      </c>
      <c r="B5780" s="99"/>
      <c r="C5780" s="100" t="s">
        <v>11089</v>
      </c>
      <c r="D5780" s="101" t="s">
        <v>135</v>
      </c>
      <c r="E5780" s="101" t="s">
        <v>11090</v>
      </c>
      <c r="F5780" s="99"/>
      <c r="G5780" s="99"/>
      <c r="H5780" s="99"/>
      <c r="I5780" s="99"/>
      <c r="J5780" s="99"/>
      <c r="K5780" s="99"/>
      <c r="L5780" s="99"/>
      <c r="M5780" s="99"/>
      <c r="N5780" s="99"/>
      <c r="O5780" s="99"/>
      <c r="P5780" s="99"/>
      <c r="Q5780" s="99"/>
      <c r="R5780" s="99"/>
      <c r="S5780" s="100">
        <v>1.0</v>
      </c>
      <c r="T5780" s="100">
        <v>1.0</v>
      </c>
      <c r="U5780" s="101" t="s">
        <v>7558</v>
      </c>
      <c r="V5780" s="101" t="s">
        <v>7559</v>
      </c>
      <c r="W5780" s="101" t="s">
        <v>55</v>
      </c>
      <c r="X5780" s="101" t="s">
        <v>7560</v>
      </c>
      <c r="Y5780" s="101" t="s">
        <v>20</v>
      </c>
    </row>
    <row r="5781">
      <c r="A5781" s="98" t="s">
        <v>80</v>
      </c>
      <c r="B5781" s="99"/>
      <c r="C5781" s="100" t="s">
        <v>11091</v>
      </c>
      <c r="D5781" s="101" t="s">
        <v>135</v>
      </c>
      <c r="E5781" s="101" t="s">
        <v>11090</v>
      </c>
      <c r="F5781" s="99"/>
      <c r="G5781" s="99"/>
      <c r="H5781" s="99"/>
      <c r="I5781" s="99"/>
      <c r="J5781" s="99"/>
      <c r="K5781" s="99"/>
      <c r="L5781" s="99"/>
      <c r="M5781" s="99"/>
      <c r="N5781" s="99"/>
      <c r="O5781" s="99"/>
      <c r="P5781" s="99"/>
      <c r="Q5781" s="99"/>
      <c r="R5781" s="99"/>
      <c r="S5781" s="100">
        <v>1.0</v>
      </c>
      <c r="T5781" s="100">
        <v>1.0</v>
      </c>
      <c r="U5781" s="101" t="s">
        <v>7558</v>
      </c>
      <c r="V5781" s="101" t="s">
        <v>7559</v>
      </c>
      <c r="W5781" s="101" t="s">
        <v>55</v>
      </c>
      <c r="X5781" s="101" t="s">
        <v>7560</v>
      </c>
      <c r="Y5781" s="101" t="s">
        <v>20</v>
      </c>
    </row>
    <row r="5782">
      <c r="A5782" s="103" t="s">
        <v>63</v>
      </c>
      <c r="B5782" s="99"/>
      <c r="C5782" s="100" t="s">
        <v>11092</v>
      </c>
      <c r="D5782" s="101" t="s">
        <v>191</v>
      </c>
      <c r="E5782" s="101" t="s">
        <v>11093</v>
      </c>
      <c r="F5782" s="99"/>
      <c r="G5782" s="99"/>
      <c r="H5782" s="99"/>
      <c r="I5782" s="99"/>
      <c r="J5782" s="99"/>
      <c r="K5782" s="99"/>
      <c r="L5782" s="99"/>
      <c r="M5782" s="99"/>
      <c r="N5782" s="99"/>
      <c r="O5782" s="99"/>
      <c r="P5782" s="99"/>
      <c r="Q5782" s="99"/>
      <c r="R5782" s="99"/>
      <c r="S5782" s="100">
        <v>1.0</v>
      </c>
      <c r="T5782" s="100">
        <v>1.0</v>
      </c>
      <c r="U5782" s="101" t="s">
        <v>7558</v>
      </c>
      <c r="V5782" s="101" t="s">
        <v>7559</v>
      </c>
      <c r="W5782" s="101" t="s">
        <v>55</v>
      </c>
      <c r="X5782" s="101" t="s">
        <v>7560</v>
      </c>
      <c r="Y5782" s="101" t="s">
        <v>20</v>
      </c>
    </row>
    <row r="5783">
      <c r="A5783" s="98" t="s">
        <v>64</v>
      </c>
      <c r="B5783" s="99"/>
      <c r="C5783" s="100" t="s">
        <v>11094</v>
      </c>
      <c r="D5783" s="101" t="s">
        <v>471</v>
      </c>
      <c r="E5783" s="101" t="s">
        <v>11095</v>
      </c>
      <c r="F5783" s="99"/>
      <c r="G5783" s="99"/>
      <c r="H5783" s="99"/>
      <c r="I5783" s="99"/>
      <c r="J5783" s="99"/>
      <c r="K5783" s="99"/>
      <c r="L5783" s="99"/>
      <c r="M5783" s="99"/>
      <c r="N5783" s="99"/>
      <c r="O5783" s="99"/>
      <c r="P5783" s="99"/>
      <c r="Q5783" s="99"/>
      <c r="R5783" s="99"/>
      <c r="S5783" s="100">
        <v>1.0</v>
      </c>
      <c r="T5783" s="100">
        <v>1.0</v>
      </c>
      <c r="U5783" s="101" t="s">
        <v>7558</v>
      </c>
      <c r="V5783" s="101" t="s">
        <v>7559</v>
      </c>
      <c r="W5783" s="101" t="s">
        <v>55</v>
      </c>
      <c r="X5783" s="101" t="s">
        <v>7560</v>
      </c>
      <c r="Y5783" s="101" t="s">
        <v>20</v>
      </c>
    </row>
    <row r="5784">
      <c r="A5784" s="103" t="s">
        <v>84</v>
      </c>
      <c r="B5784" s="99"/>
      <c r="C5784" s="100" t="s">
        <v>11096</v>
      </c>
      <c r="D5784" s="101" t="s">
        <v>122</v>
      </c>
      <c r="E5784" s="101" t="s">
        <v>11097</v>
      </c>
      <c r="F5784" s="99"/>
      <c r="G5784" s="99"/>
      <c r="H5784" s="99"/>
      <c r="I5784" s="99"/>
      <c r="J5784" s="99"/>
      <c r="K5784" s="99"/>
      <c r="L5784" s="99"/>
      <c r="M5784" s="99"/>
      <c r="N5784" s="99"/>
      <c r="O5784" s="99"/>
      <c r="P5784" s="99"/>
      <c r="Q5784" s="99"/>
      <c r="R5784" s="99"/>
      <c r="S5784" s="100">
        <v>1.0</v>
      </c>
      <c r="T5784" s="100">
        <v>1.0</v>
      </c>
      <c r="U5784" s="101" t="s">
        <v>7558</v>
      </c>
      <c r="V5784" s="101" t="s">
        <v>7559</v>
      </c>
      <c r="W5784" s="101" t="s">
        <v>55</v>
      </c>
      <c r="X5784" s="101" t="s">
        <v>7560</v>
      </c>
      <c r="Y5784" s="101" t="s">
        <v>20</v>
      </c>
    </row>
    <row r="5785">
      <c r="A5785" s="98" t="s">
        <v>28</v>
      </c>
      <c r="B5785" s="99"/>
      <c r="C5785" s="100" t="s">
        <v>2220</v>
      </c>
      <c r="D5785" s="101" t="s">
        <v>122</v>
      </c>
      <c r="E5785" s="101" t="s">
        <v>2221</v>
      </c>
      <c r="F5785" s="99"/>
      <c r="G5785" s="99"/>
      <c r="H5785" s="99"/>
      <c r="I5785" s="99"/>
      <c r="J5785" s="99"/>
      <c r="K5785" s="99"/>
      <c r="L5785" s="99"/>
      <c r="M5785" s="99"/>
      <c r="N5785" s="99"/>
      <c r="O5785" s="99"/>
      <c r="P5785" s="99"/>
      <c r="Q5785" s="99"/>
      <c r="R5785" s="99"/>
      <c r="S5785" s="100">
        <v>1.0</v>
      </c>
      <c r="T5785" s="100">
        <v>1.0</v>
      </c>
      <c r="U5785" s="101" t="s">
        <v>7558</v>
      </c>
      <c r="V5785" s="101" t="s">
        <v>7559</v>
      </c>
      <c r="W5785" s="101" t="s">
        <v>55</v>
      </c>
      <c r="X5785" s="101" t="s">
        <v>7560</v>
      </c>
      <c r="Y5785" s="101" t="s">
        <v>20</v>
      </c>
    </row>
    <row r="5786">
      <c r="A5786" s="103" t="s">
        <v>84</v>
      </c>
      <c r="B5786" s="99"/>
      <c r="C5786" s="100" t="s">
        <v>11098</v>
      </c>
      <c r="D5786" s="101" t="s">
        <v>825</v>
      </c>
      <c r="E5786" s="101" t="s">
        <v>11099</v>
      </c>
      <c r="F5786" s="99"/>
      <c r="G5786" s="99"/>
      <c r="H5786" s="99"/>
      <c r="I5786" s="99"/>
      <c r="J5786" s="99"/>
      <c r="K5786" s="99"/>
      <c r="L5786" s="99"/>
      <c r="M5786" s="99"/>
      <c r="N5786" s="99"/>
      <c r="O5786" s="99"/>
      <c r="P5786" s="99"/>
      <c r="Q5786" s="99"/>
      <c r="R5786" s="99"/>
      <c r="S5786" s="100">
        <v>1.0</v>
      </c>
      <c r="T5786" s="100">
        <v>1.0</v>
      </c>
      <c r="U5786" s="101" t="s">
        <v>7558</v>
      </c>
      <c r="V5786" s="101" t="s">
        <v>7559</v>
      </c>
      <c r="W5786" s="101" t="s">
        <v>55</v>
      </c>
      <c r="X5786" s="101" t="s">
        <v>7591</v>
      </c>
      <c r="Y5786" s="101" t="s">
        <v>20</v>
      </c>
      <c r="Z5786" s="33" t="s">
        <v>8204</v>
      </c>
    </row>
    <row r="5787">
      <c r="A5787" s="98" t="s">
        <v>77</v>
      </c>
      <c r="B5787" s="99"/>
      <c r="C5787" s="100" t="s">
        <v>11100</v>
      </c>
      <c r="D5787" s="101" t="s">
        <v>122</v>
      </c>
      <c r="E5787" s="101" t="s">
        <v>11101</v>
      </c>
      <c r="F5787" s="99"/>
      <c r="G5787" s="99"/>
      <c r="H5787" s="99"/>
      <c r="I5787" s="99"/>
      <c r="J5787" s="99"/>
      <c r="K5787" s="99"/>
      <c r="L5787" s="99"/>
      <c r="M5787" s="99"/>
      <c r="N5787" s="99"/>
      <c r="O5787" s="99"/>
      <c r="P5787" s="99"/>
      <c r="Q5787" s="99"/>
      <c r="R5787" s="99"/>
      <c r="S5787" s="100">
        <v>1.0</v>
      </c>
      <c r="T5787" s="100">
        <v>1.0</v>
      </c>
      <c r="U5787" s="101" t="s">
        <v>7558</v>
      </c>
      <c r="V5787" s="101" t="s">
        <v>7559</v>
      </c>
      <c r="W5787" s="101" t="s">
        <v>55</v>
      </c>
      <c r="X5787" s="101" t="s">
        <v>7560</v>
      </c>
      <c r="Y5787" s="101" t="s">
        <v>20</v>
      </c>
    </row>
    <row r="5788">
      <c r="A5788" s="98" t="s">
        <v>93</v>
      </c>
      <c r="B5788" s="99"/>
      <c r="C5788" s="100" t="s">
        <v>11102</v>
      </c>
      <c r="D5788" s="101" t="s">
        <v>135</v>
      </c>
      <c r="E5788" s="101" t="s">
        <v>11103</v>
      </c>
      <c r="F5788" s="99"/>
      <c r="G5788" s="99"/>
      <c r="H5788" s="99"/>
      <c r="I5788" s="99"/>
      <c r="J5788" s="99"/>
      <c r="K5788" s="99"/>
      <c r="L5788" s="99"/>
      <c r="M5788" s="99"/>
      <c r="N5788" s="99"/>
      <c r="O5788" s="99"/>
      <c r="P5788" s="99"/>
      <c r="Q5788" s="99"/>
      <c r="R5788" s="99"/>
      <c r="S5788" s="100">
        <v>1.0</v>
      </c>
      <c r="T5788" s="100">
        <v>1.0</v>
      </c>
      <c r="U5788" s="101" t="s">
        <v>7558</v>
      </c>
      <c r="V5788" s="101" t="s">
        <v>7559</v>
      </c>
      <c r="W5788" s="101" t="s">
        <v>55</v>
      </c>
      <c r="X5788" s="101" t="s">
        <v>7560</v>
      </c>
      <c r="Y5788" s="101" t="s">
        <v>20</v>
      </c>
    </row>
    <row r="5789">
      <c r="A5789" s="98" t="s">
        <v>64</v>
      </c>
      <c r="B5789" s="99"/>
      <c r="C5789" s="100" t="s">
        <v>11104</v>
      </c>
      <c r="D5789" s="101" t="s">
        <v>122</v>
      </c>
      <c r="E5789" s="101" t="s">
        <v>11105</v>
      </c>
      <c r="F5789" s="99"/>
      <c r="G5789" s="99"/>
      <c r="H5789" s="99"/>
      <c r="I5789" s="99"/>
      <c r="J5789" s="99"/>
      <c r="K5789" s="99"/>
      <c r="L5789" s="99"/>
      <c r="M5789" s="99"/>
      <c r="N5789" s="99"/>
      <c r="O5789" s="99"/>
      <c r="P5789" s="99"/>
      <c r="Q5789" s="99"/>
      <c r="R5789" s="99"/>
      <c r="S5789" s="100">
        <v>1.0</v>
      </c>
      <c r="T5789" s="100">
        <v>1.0</v>
      </c>
      <c r="U5789" s="101" t="s">
        <v>7558</v>
      </c>
      <c r="V5789" s="101" t="s">
        <v>7559</v>
      </c>
      <c r="W5789" s="101" t="s">
        <v>55</v>
      </c>
      <c r="X5789" s="101" t="s">
        <v>7560</v>
      </c>
      <c r="Y5789" s="101" t="s">
        <v>20</v>
      </c>
    </row>
    <row r="5790">
      <c r="A5790" s="103" t="s">
        <v>87</v>
      </c>
      <c r="B5790" s="99"/>
      <c r="C5790" s="100" t="s">
        <v>11106</v>
      </c>
      <c r="D5790" s="101" t="s">
        <v>122</v>
      </c>
      <c r="E5790" s="101" t="s">
        <v>11107</v>
      </c>
      <c r="F5790" s="99"/>
      <c r="G5790" s="99"/>
      <c r="H5790" s="99"/>
      <c r="I5790" s="99"/>
      <c r="J5790" s="99"/>
      <c r="K5790" s="99"/>
      <c r="L5790" s="99"/>
      <c r="M5790" s="99"/>
      <c r="N5790" s="99"/>
      <c r="O5790" s="99"/>
      <c r="P5790" s="99"/>
      <c r="Q5790" s="99"/>
      <c r="R5790" s="99"/>
      <c r="S5790" s="100">
        <v>1.0</v>
      </c>
      <c r="T5790" s="100">
        <v>1.0</v>
      </c>
      <c r="U5790" s="101" t="s">
        <v>7558</v>
      </c>
      <c r="V5790" s="101" t="s">
        <v>7559</v>
      </c>
      <c r="W5790" s="101" t="s">
        <v>55</v>
      </c>
      <c r="X5790" s="101" t="s">
        <v>7560</v>
      </c>
      <c r="Y5790" s="101" t="s">
        <v>20</v>
      </c>
    </row>
    <row r="5791">
      <c r="A5791" s="98" t="s">
        <v>64</v>
      </c>
      <c r="B5791" s="99"/>
      <c r="C5791" s="100" t="s">
        <v>11108</v>
      </c>
      <c r="D5791" s="101" t="s">
        <v>135</v>
      </c>
      <c r="E5791" s="101" t="s">
        <v>11109</v>
      </c>
      <c r="F5791" s="99"/>
      <c r="G5791" s="99"/>
      <c r="H5791" s="99"/>
      <c r="I5791" s="99"/>
      <c r="J5791" s="99"/>
      <c r="K5791" s="99"/>
      <c r="L5791" s="99"/>
      <c r="M5791" s="99"/>
      <c r="N5791" s="99"/>
      <c r="O5791" s="99"/>
      <c r="P5791" s="99"/>
      <c r="Q5791" s="99"/>
      <c r="R5791" s="99"/>
      <c r="S5791" s="100">
        <v>1.0</v>
      </c>
      <c r="T5791" s="100">
        <v>1.0</v>
      </c>
      <c r="U5791" s="101" t="s">
        <v>7558</v>
      </c>
      <c r="V5791" s="101" t="s">
        <v>7559</v>
      </c>
      <c r="W5791" s="101" t="s">
        <v>55</v>
      </c>
      <c r="X5791" s="101" t="s">
        <v>7560</v>
      </c>
      <c r="Y5791" s="101" t="s">
        <v>20</v>
      </c>
    </row>
    <row r="5792">
      <c r="A5792" s="98" t="s">
        <v>67</v>
      </c>
      <c r="B5792" s="99"/>
      <c r="C5792" s="100" t="s">
        <v>11110</v>
      </c>
      <c r="D5792" s="101" t="s">
        <v>191</v>
      </c>
      <c r="E5792" s="101" t="s">
        <v>11111</v>
      </c>
      <c r="F5792" s="99"/>
      <c r="G5792" s="99"/>
      <c r="H5792" s="99"/>
      <c r="I5792" s="99"/>
      <c r="J5792" s="99"/>
      <c r="K5792" s="99"/>
      <c r="L5792" s="99"/>
      <c r="M5792" s="99"/>
      <c r="N5792" s="99"/>
      <c r="O5792" s="99"/>
      <c r="P5792" s="99"/>
      <c r="Q5792" s="99"/>
      <c r="R5792" s="99"/>
      <c r="S5792" s="100">
        <v>1.0</v>
      </c>
      <c r="T5792" s="100">
        <v>1.0</v>
      </c>
      <c r="U5792" s="101" t="s">
        <v>7558</v>
      </c>
      <c r="V5792" s="101" t="s">
        <v>7559</v>
      </c>
      <c r="W5792" s="101" t="s">
        <v>55</v>
      </c>
      <c r="X5792" s="101" t="s">
        <v>7560</v>
      </c>
      <c r="Y5792" s="101" t="s">
        <v>20</v>
      </c>
    </row>
    <row r="5793">
      <c r="A5793" s="98" t="s">
        <v>81</v>
      </c>
      <c r="B5793" s="99"/>
      <c r="C5793" s="100" t="s">
        <v>11112</v>
      </c>
      <c r="D5793" s="101" t="s">
        <v>122</v>
      </c>
      <c r="E5793" s="101" t="s">
        <v>11113</v>
      </c>
      <c r="F5793" s="99"/>
      <c r="G5793" s="99"/>
      <c r="H5793" s="99"/>
      <c r="I5793" s="99"/>
      <c r="J5793" s="99"/>
      <c r="K5793" s="99"/>
      <c r="L5793" s="99"/>
      <c r="M5793" s="99"/>
      <c r="N5793" s="99"/>
      <c r="O5793" s="99"/>
      <c r="P5793" s="99"/>
      <c r="Q5793" s="99"/>
      <c r="R5793" s="99"/>
      <c r="S5793" s="100">
        <v>1.0</v>
      </c>
      <c r="T5793" s="100">
        <v>1.0</v>
      </c>
      <c r="U5793" s="101" t="s">
        <v>7558</v>
      </c>
      <c r="V5793" s="101" t="s">
        <v>7559</v>
      </c>
      <c r="W5793" s="101" t="s">
        <v>55</v>
      </c>
      <c r="X5793" s="101" t="s">
        <v>7560</v>
      </c>
      <c r="Y5793" s="101" t="s">
        <v>20</v>
      </c>
    </row>
    <row r="5794">
      <c r="A5794" s="98" t="s">
        <v>82</v>
      </c>
      <c r="B5794" s="99"/>
      <c r="C5794" s="100" t="s">
        <v>11114</v>
      </c>
      <c r="D5794" s="101" t="s">
        <v>158</v>
      </c>
      <c r="E5794" s="101" t="s">
        <v>11115</v>
      </c>
      <c r="F5794" s="99"/>
      <c r="G5794" s="99"/>
      <c r="H5794" s="99"/>
      <c r="I5794" s="99"/>
      <c r="J5794" s="99"/>
      <c r="K5794" s="99"/>
      <c r="L5794" s="99"/>
      <c r="M5794" s="99"/>
      <c r="N5794" s="99"/>
      <c r="O5794" s="99"/>
      <c r="P5794" s="99"/>
      <c r="Q5794" s="99"/>
      <c r="R5794" s="99"/>
      <c r="S5794" s="100">
        <v>1.0</v>
      </c>
      <c r="T5794" s="100">
        <v>1.0</v>
      </c>
      <c r="U5794" s="101" t="s">
        <v>7558</v>
      </c>
      <c r="V5794" s="101" t="s">
        <v>7559</v>
      </c>
      <c r="W5794" s="101" t="s">
        <v>55</v>
      </c>
      <c r="X5794" s="101" t="s">
        <v>7560</v>
      </c>
      <c r="Y5794" s="101" t="s">
        <v>20</v>
      </c>
    </row>
    <row r="5795">
      <c r="A5795" s="98" t="s">
        <v>38</v>
      </c>
      <c r="B5795" s="99"/>
      <c r="C5795" s="100" t="s">
        <v>11116</v>
      </c>
      <c r="D5795" s="101" t="s">
        <v>135</v>
      </c>
      <c r="E5795" s="101" t="s">
        <v>11117</v>
      </c>
      <c r="F5795" s="99"/>
      <c r="G5795" s="99"/>
      <c r="H5795" s="99"/>
      <c r="I5795" s="99"/>
      <c r="J5795" s="99"/>
      <c r="K5795" s="99"/>
      <c r="L5795" s="99"/>
      <c r="M5795" s="99"/>
      <c r="N5795" s="99"/>
      <c r="O5795" s="99"/>
      <c r="P5795" s="99"/>
      <c r="Q5795" s="99"/>
      <c r="R5795" s="99"/>
      <c r="S5795" s="100">
        <v>1.0</v>
      </c>
      <c r="T5795" s="100">
        <v>1.0</v>
      </c>
      <c r="U5795" s="101" t="s">
        <v>7558</v>
      </c>
      <c r="V5795" s="101" t="s">
        <v>7559</v>
      </c>
      <c r="W5795" s="101" t="s">
        <v>55</v>
      </c>
      <c r="X5795" s="101" t="s">
        <v>7560</v>
      </c>
      <c r="Y5795" s="101" t="s">
        <v>20</v>
      </c>
    </row>
    <row r="5796">
      <c r="A5796" s="103" t="s">
        <v>63</v>
      </c>
      <c r="B5796" s="99"/>
      <c r="C5796" s="100" t="s">
        <v>11118</v>
      </c>
      <c r="D5796" s="101" t="s">
        <v>122</v>
      </c>
      <c r="E5796" s="101" t="s">
        <v>11119</v>
      </c>
      <c r="F5796" s="99"/>
      <c r="G5796" s="99"/>
      <c r="H5796" s="99"/>
      <c r="I5796" s="99"/>
      <c r="J5796" s="99"/>
      <c r="K5796" s="99"/>
      <c r="L5796" s="99"/>
      <c r="M5796" s="99"/>
      <c r="N5796" s="99"/>
      <c r="O5796" s="99"/>
      <c r="P5796" s="99"/>
      <c r="Q5796" s="99"/>
      <c r="R5796" s="99"/>
      <c r="S5796" s="100">
        <v>1.0</v>
      </c>
      <c r="T5796" s="100">
        <v>1.0</v>
      </c>
      <c r="U5796" s="101" t="s">
        <v>7558</v>
      </c>
      <c r="V5796" s="101" t="s">
        <v>7559</v>
      </c>
      <c r="W5796" s="101" t="s">
        <v>55</v>
      </c>
      <c r="X5796" s="101" t="s">
        <v>7560</v>
      </c>
      <c r="Y5796" s="101" t="s">
        <v>20</v>
      </c>
    </row>
    <row r="5797">
      <c r="A5797" s="98" t="s">
        <v>38</v>
      </c>
      <c r="B5797" s="99"/>
      <c r="C5797" s="100" t="s">
        <v>11120</v>
      </c>
      <c r="D5797" s="101" t="s">
        <v>122</v>
      </c>
      <c r="E5797" s="101" t="s">
        <v>11121</v>
      </c>
      <c r="F5797" s="99"/>
      <c r="G5797" s="99"/>
      <c r="H5797" s="99"/>
      <c r="I5797" s="99"/>
      <c r="J5797" s="99"/>
      <c r="K5797" s="99"/>
      <c r="L5797" s="99"/>
      <c r="M5797" s="99"/>
      <c r="N5797" s="99"/>
      <c r="O5797" s="99"/>
      <c r="P5797" s="99"/>
      <c r="Q5797" s="99"/>
      <c r="R5797" s="99"/>
      <c r="S5797" s="100">
        <v>1.0</v>
      </c>
      <c r="T5797" s="100">
        <v>1.0</v>
      </c>
      <c r="U5797" s="101" t="s">
        <v>7558</v>
      </c>
      <c r="V5797" s="101" t="s">
        <v>7559</v>
      </c>
      <c r="W5797" s="101" t="s">
        <v>55</v>
      </c>
      <c r="X5797" s="101" t="s">
        <v>7560</v>
      </c>
      <c r="Y5797" s="101" t="s">
        <v>20</v>
      </c>
    </row>
    <row r="5798">
      <c r="A5798" s="103" t="s">
        <v>63</v>
      </c>
      <c r="B5798" s="99"/>
      <c r="C5798" s="100" t="s">
        <v>2232</v>
      </c>
      <c r="D5798" s="101" t="s">
        <v>122</v>
      </c>
      <c r="E5798" s="101" t="s">
        <v>2233</v>
      </c>
      <c r="F5798" s="99"/>
      <c r="G5798" s="99"/>
      <c r="H5798" s="99"/>
      <c r="I5798" s="99"/>
      <c r="J5798" s="99"/>
      <c r="K5798" s="99"/>
      <c r="L5798" s="99"/>
      <c r="M5798" s="99"/>
      <c r="N5798" s="99"/>
      <c r="O5798" s="99"/>
      <c r="P5798" s="99"/>
      <c r="Q5798" s="99"/>
      <c r="R5798" s="99"/>
      <c r="S5798" s="100">
        <v>1.0</v>
      </c>
      <c r="T5798" s="100">
        <v>1.0</v>
      </c>
      <c r="U5798" s="101" t="s">
        <v>7558</v>
      </c>
      <c r="V5798" s="101" t="s">
        <v>7559</v>
      </c>
      <c r="W5798" s="101" t="s">
        <v>55</v>
      </c>
      <c r="X5798" s="101" t="s">
        <v>7560</v>
      </c>
      <c r="Y5798" s="101" t="s">
        <v>20</v>
      </c>
    </row>
    <row r="5799">
      <c r="A5799" s="98" t="s">
        <v>81</v>
      </c>
      <c r="B5799" s="99"/>
      <c r="C5799" s="100" t="s">
        <v>11122</v>
      </c>
      <c r="D5799" s="101" t="s">
        <v>122</v>
      </c>
      <c r="E5799" s="101" t="s">
        <v>11123</v>
      </c>
      <c r="F5799" s="99"/>
      <c r="G5799" s="99"/>
      <c r="H5799" s="99"/>
      <c r="I5799" s="99"/>
      <c r="J5799" s="99"/>
      <c r="K5799" s="99"/>
      <c r="L5799" s="99"/>
      <c r="M5799" s="99"/>
      <c r="N5799" s="99"/>
      <c r="O5799" s="99"/>
      <c r="P5799" s="99"/>
      <c r="Q5799" s="99"/>
      <c r="R5799" s="99"/>
      <c r="S5799" s="100">
        <v>1.0</v>
      </c>
      <c r="T5799" s="100">
        <v>1.0</v>
      </c>
      <c r="U5799" s="101" t="s">
        <v>7558</v>
      </c>
      <c r="V5799" s="101" t="s">
        <v>7559</v>
      </c>
      <c r="W5799" s="101" t="s">
        <v>55</v>
      </c>
      <c r="X5799" s="101" t="s">
        <v>7560</v>
      </c>
      <c r="Y5799" s="101" t="s">
        <v>20</v>
      </c>
    </row>
    <row r="5800">
      <c r="A5800" s="98" t="s">
        <v>64</v>
      </c>
      <c r="B5800" s="99"/>
      <c r="C5800" s="100" t="s">
        <v>11124</v>
      </c>
      <c r="D5800" s="101" t="s">
        <v>122</v>
      </c>
      <c r="E5800" s="101" t="s">
        <v>11125</v>
      </c>
      <c r="F5800" s="99"/>
      <c r="G5800" s="99"/>
      <c r="H5800" s="99"/>
      <c r="I5800" s="99"/>
      <c r="J5800" s="99"/>
      <c r="K5800" s="99"/>
      <c r="L5800" s="99"/>
      <c r="M5800" s="99"/>
      <c r="N5800" s="99"/>
      <c r="O5800" s="99"/>
      <c r="P5800" s="99"/>
      <c r="Q5800" s="99"/>
      <c r="R5800" s="99"/>
      <c r="S5800" s="100">
        <v>1.0</v>
      </c>
      <c r="T5800" s="100">
        <v>1.0</v>
      </c>
      <c r="U5800" s="101" t="s">
        <v>7558</v>
      </c>
      <c r="V5800" s="101" t="s">
        <v>7559</v>
      </c>
      <c r="W5800" s="101" t="s">
        <v>55</v>
      </c>
      <c r="X5800" s="101" t="s">
        <v>7560</v>
      </c>
      <c r="Y5800" s="101" t="s">
        <v>20</v>
      </c>
    </row>
    <row r="5801">
      <c r="A5801" s="103" t="s">
        <v>63</v>
      </c>
      <c r="B5801" s="99"/>
      <c r="C5801" s="100" t="s">
        <v>2236</v>
      </c>
      <c r="D5801" s="101" t="s">
        <v>122</v>
      </c>
      <c r="E5801" s="101" t="s">
        <v>2237</v>
      </c>
      <c r="F5801" s="99"/>
      <c r="G5801" s="99"/>
      <c r="H5801" s="99"/>
      <c r="I5801" s="99"/>
      <c r="J5801" s="99"/>
      <c r="K5801" s="99"/>
      <c r="L5801" s="99"/>
      <c r="M5801" s="99"/>
      <c r="N5801" s="99"/>
      <c r="O5801" s="99"/>
      <c r="P5801" s="99"/>
      <c r="Q5801" s="99"/>
      <c r="R5801" s="99"/>
      <c r="S5801" s="100">
        <v>1.0</v>
      </c>
      <c r="T5801" s="100">
        <v>1.0</v>
      </c>
      <c r="U5801" s="101" t="s">
        <v>7558</v>
      </c>
      <c r="V5801" s="101" t="s">
        <v>7559</v>
      </c>
      <c r="W5801" s="101" t="s">
        <v>55</v>
      </c>
      <c r="X5801" s="101" t="s">
        <v>7560</v>
      </c>
      <c r="Y5801" s="101" t="s">
        <v>20</v>
      </c>
    </row>
    <row r="5802">
      <c r="A5802" s="98" t="s">
        <v>93</v>
      </c>
      <c r="B5802" s="99"/>
      <c r="C5802" s="100" t="s">
        <v>11126</v>
      </c>
      <c r="D5802" s="101" t="s">
        <v>158</v>
      </c>
      <c r="E5802" s="101" t="s">
        <v>11127</v>
      </c>
      <c r="F5802" s="99"/>
      <c r="G5802" s="99"/>
      <c r="H5802" s="99"/>
      <c r="I5802" s="99"/>
      <c r="J5802" s="99"/>
      <c r="K5802" s="99"/>
      <c r="L5802" s="99"/>
      <c r="M5802" s="99"/>
      <c r="N5802" s="99"/>
      <c r="O5802" s="99"/>
      <c r="P5802" s="99"/>
      <c r="Q5802" s="99"/>
      <c r="R5802" s="99"/>
      <c r="S5802" s="100">
        <v>1.0</v>
      </c>
      <c r="T5802" s="100">
        <v>1.0</v>
      </c>
      <c r="U5802" s="101" t="s">
        <v>7558</v>
      </c>
      <c r="V5802" s="101" t="s">
        <v>7559</v>
      </c>
      <c r="W5802" s="101" t="s">
        <v>55</v>
      </c>
      <c r="X5802" s="101" t="s">
        <v>7560</v>
      </c>
      <c r="Y5802" s="101" t="s">
        <v>20</v>
      </c>
    </row>
    <row r="5803">
      <c r="A5803" s="98" t="s">
        <v>77</v>
      </c>
      <c r="B5803" s="99"/>
      <c r="C5803" s="100" t="s">
        <v>11128</v>
      </c>
      <c r="D5803" s="101" t="s">
        <v>122</v>
      </c>
      <c r="E5803" s="101" t="s">
        <v>11129</v>
      </c>
      <c r="F5803" s="99"/>
      <c r="G5803" s="99"/>
      <c r="H5803" s="99"/>
      <c r="I5803" s="99"/>
      <c r="J5803" s="99"/>
      <c r="K5803" s="99"/>
      <c r="L5803" s="99"/>
      <c r="M5803" s="99"/>
      <c r="N5803" s="99"/>
      <c r="O5803" s="99"/>
      <c r="P5803" s="99"/>
      <c r="Q5803" s="99"/>
      <c r="R5803" s="99"/>
      <c r="S5803" s="100">
        <v>1.0</v>
      </c>
      <c r="T5803" s="100">
        <v>1.0</v>
      </c>
      <c r="U5803" s="101" t="s">
        <v>7558</v>
      </c>
      <c r="V5803" s="101" t="s">
        <v>7559</v>
      </c>
      <c r="W5803" s="101" t="s">
        <v>55</v>
      </c>
      <c r="X5803" s="101" t="s">
        <v>7560</v>
      </c>
      <c r="Y5803" s="101" t="s">
        <v>20</v>
      </c>
    </row>
    <row r="5804">
      <c r="A5804" s="98" t="s">
        <v>67</v>
      </c>
      <c r="B5804" s="99"/>
      <c r="C5804" s="100" t="s">
        <v>11130</v>
      </c>
      <c r="D5804" s="101" t="s">
        <v>122</v>
      </c>
      <c r="E5804" s="101" t="s">
        <v>11131</v>
      </c>
      <c r="F5804" s="99"/>
      <c r="G5804" s="99"/>
      <c r="H5804" s="99"/>
      <c r="I5804" s="99"/>
      <c r="J5804" s="99"/>
      <c r="K5804" s="99"/>
      <c r="L5804" s="99"/>
      <c r="M5804" s="99"/>
      <c r="N5804" s="99"/>
      <c r="O5804" s="99"/>
      <c r="P5804" s="99"/>
      <c r="Q5804" s="99"/>
      <c r="R5804" s="99"/>
      <c r="S5804" s="100">
        <v>1.0</v>
      </c>
      <c r="T5804" s="100">
        <v>1.0</v>
      </c>
      <c r="U5804" s="101" t="s">
        <v>7558</v>
      </c>
      <c r="V5804" s="101" t="s">
        <v>7559</v>
      </c>
      <c r="W5804" s="101" t="s">
        <v>55</v>
      </c>
      <c r="X5804" s="101" t="s">
        <v>7560</v>
      </c>
      <c r="Y5804" s="101" t="s">
        <v>20</v>
      </c>
    </row>
    <row r="5805">
      <c r="A5805" s="98" t="s">
        <v>38</v>
      </c>
      <c r="B5805" s="99"/>
      <c r="C5805" s="100" t="s">
        <v>11132</v>
      </c>
      <c r="D5805" s="101" t="s">
        <v>135</v>
      </c>
      <c r="E5805" s="101" t="s">
        <v>11133</v>
      </c>
      <c r="F5805" s="99"/>
      <c r="G5805" s="99"/>
      <c r="H5805" s="99"/>
      <c r="I5805" s="99"/>
      <c r="J5805" s="99"/>
      <c r="K5805" s="99"/>
      <c r="L5805" s="99"/>
      <c r="M5805" s="99"/>
      <c r="N5805" s="99"/>
      <c r="O5805" s="99"/>
      <c r="P5805" s="99"/>
      <c r="Q5805" s="99"/>
      <c r="R5805" s="99"/>
      <c r="S5805" s="100">
        <v>1.0</v>
      </c>
      <c r="T5805" s="100">
        <v>1.0</v>
      </c>
      <c r="U5805" s="101" t="s">
        <v>7558</v>
      </c>
      <c r="V5805" s="101" t="s">
        <v>7559</v>
      </c>
      <c r="W5805" s="101" t="s">
        <v>55</v>
      </c>
      <c r="X5805" s="101" t="s">
        <v>7560</v>
      </c>
      <c r="Y5805" s="101" t="s">
        <v>20</v>
      </c>
    </row>
    <row r="5806">
      <c r="A5806" s="98" t="s">
        <v>38</v>
      </c>
      <c r="B5806" s="99"/>
      <c r="C5806" s="100" t="s">
        <v>11134</v>
      </c>
      <c r="D5806" s="101" t="s">
        <v>825</v>
      </c>
      <c r="E5806" s="101" t="s">
        <v>11135</v>
      </c>
      <c r="F5806" s="99"/>
      <c r="G5806" s="99"/>
      <c r="H5806" s="99"/>
      <c r="I5806" s="99"/>
      <c r="J5806" s="99"/>
      <c r="K5806" s="99"/>
      <c r="L5806" s="99"/>
      <c r="M5806" s="99"/>
      <c r="N5806" s="99"/>
      <c r="O5806" s="99"/>
      <c r="P5806" s="99"/>
      <c r="Q5806" s="99"/>
      <c r="R5806" s="99"/>
      <c r="S5806" s="100">
        <v>1.0</v>
      </c>
      <c r="T5806" s="100">
        <v>1.0</v>
      </c>
      <c r="U5806" s="101" t="s">
        <v>7558</v>
      </c>
      <c r="V5806" s="101" t="s">
        <v>7559</v>
      </c>
      <c r="W5806" s="101" t="s">
        <v>55</v>
      </c>
      <c r="X5806" s="101" t="s">
        <v>7560</v>
      </c>
      <c r="Y5806" s="101" t="s">
        <v>20</v>
      </c>
    </row>
    <row r="5807">
      <c r="A5807" s="103" t="s">
        <v>63</v>
      </c>
      <c r="B5807" s="99"/>
      <c r="C5807" s="100" t="s">
        <v>11136</v>
      </c>
      <c r="D5807" s="101" t="s">
        <v>122</v>
      </c>
      <c r="E5807" s="101" t="s">
        <v>11137</v>
      </c>
      <c r="F5807" s="99"/>
      <c r="G5807" s="99"/>
      <c r="H5807" s="99"/>
      <c r="I5807" s="99"/>
      <c r="J5807" s="99"/>
      <c r="K5807" s="99"/>
      <c r="L5807" s="99"/>
      <c r="M5807" s="99"/>
      <c r="N5807" s="99"/>
      <c r="O5807" s="99"/>
      <c r="P5807" s="99"/>
      <c r="Q5807" s="99"/>
      <c r="R5807" s="99"/>
      <c r="S5807" s="102">
        <v>1.0</v>
      </c>
      <c r="T5807" s="102">
        <v>1.0</v>
      </c>
      <c r="U5807" s="102" t="s">
        <v>7558</v>
      </c>
      <c r="V5807" s="102" t="s">
        <v>7559</v>
      </c>
      <c r="W5807" s="102" t="s">
        <v>54</v>
      </c>
      <c r="X5807" s="102" t="s">
        <v>7560</v>
      </c>
      <c r="Y5807" s="101" t="s">
        <v>18</v>
      </c>
    </row>
    <row r="5808">
      <c r="A5808" s="98" t="s">
        <v>93</v>
      </c>
      <c r="B5808" s="99"/>
      <c r="C5808" s="100" t="s">
        <v>11138</v>
      </c>
      <c r="D5808" s="101" t="s">
        <v>122</v>
      </c>
      <c r="E5808" s="101" t="s">
        <v>11139</v>
      </c>
      <c r="F5808" s="99"/>
      <c r="G5808" s="99"/>
      <c r="H5808" s="99"/>
      <c r="I5808" s="99"/>
      <c r="J5808" s="99"/>
      <c r="K5808" s="99"/>
      <c r="L5808" s="99"/>
      <c r="M5808" s="99"/>
      <c r="N5808" s="99"/>
      <c r="O5808" s="99"/>
      <c r="P5808" s="99"/>
      <c r="Q5808" s="99"/>
      <c r="R5808" s="99"/>
      <c r="S5808" s="102">
        <v>1.0</v>
      </c>
      <c r="T5808" s="102">
        <v>1.0</v>
      </c>
      <c r="U5808" s="102" t="s">
        <v>7558</v>
      </c>
      <c r="V5808" s="102" t="s">
        <v>7559</v>
      </c>
      <c r="W5808" s="102" t="s">
        <v>54</v>
      </c>
      <c r="X5808" s="102" t="s">
        <v>7560</v>
      </c>
      <c r="Y5808" s="101" t="s">
        <v>18</v>
      </c>
    </row>
    <row r="5809">
      <c r="A5809" s="98" t="s">
        <v>64</v>
      </c>
      <c r="B5809" s="99"/>
      <c r="C5809" s="100" t="s">
        <v>11140</v>
      </c>
      <c r="D5809" s="101" t="s">
        <v>135</v>
      </c>
      <c r="E5809" s="101" t="s">
        <v>11141</v>
      </c>
      <c r="F5809" s="99"/>
      <c r="G5809" s="99"/>
      <c r="H5809" s="99"/>
      <c r="I5809" s="99"/>
      <c r="J5809" s="99"/>
      <c r="K5809" s="99"/>
      <c r="L5809" s="99"/>
      <c r="M5809" s="99"/>
      <c r="N5809" s="99"/>
      <c r="O5809" s="99"/>
      <c r="P5809" s="99"/>
      <c r="Q5809" s="99"/>
      <c r="R5809" s="99"/>
      <c r="S5809" s="100">
        <v>1.0</v>
      </c>
      <c r="T5809" s="100">
        <v>1.0</v>
      </c>
      <c r="U5809" s="101" t="s">
        <v>7558</v>
      </c>
      <c r="V5809" s="101" t="s">
        <v>7559</v>
      </c>
      <c r="W5809" s="101" t="s">
        <v>54</v>
      </c>
      <c r="X5809" s="101" t="s">
        <v>7560</v>
      </c>
      <c r="Y5809" s="101" t="s">
        <v>18</v>
      </c>
    </row>
    <row r="5810">
      <c r="A5810" s="98" t="s">
        <v>64</v>
      </c>
      <c r="B5810" s="99"/>
      <c r="C5810" s="100" t="s">
        <v>11142</v>
      </c>
      <c r="D5810" s="101" t="s">
        <v>135</v>
      </c>
      <c r="E5810" s="101" t="s">
        <v>11143</v>
      </c>
      <c r="F5810" s="99"/>
      <c r="G5810" s="99"/>
      <c r="H5810" s="99"/>
      <c r="I5810" s="99"/>
      <c r="J5810" s="99"/>
      <c r="K5810" s="99"/>
      <c r="L5810" s="99"/>
      <c r="M5810" s="99"/>
      <c r="N5810" s="99"/>
      <c r="O5810" s="99"/>
      <c r="P5810" s="99"/>
      <c r="Q5810" s="99"/>
      <c r="R5810" s="99"/>
      <c r="S5810" s="100">
        <v>1.0</v>
      </c>
      <c r="T5810" s="100">
        <v>1.0</v>
      </c>
      <c r="U5810" s="101" t="s">
        <v>7558</v>
      </c>
      <c r="V5810" s="101" t="s">
        <v>7559</v>
      </c>
      <c r="W5810" s="101" t="s">
        <v>54</v>
      </c>
      <c r="X5810" s="101" t="s">
        <v>7560</v>
      </c>
      <c r="Y5810" s="101" t="s">
        <v>18</v>
      </c>
    </row>
    <row r="5811">
      <c r="A5811" s="98" t="s">
        <v>64</v>
      </c>
      <c r="B5811" s="99"/>
      <c r="C5811" s="100" t="s">
        <v>11144</v>
      </c>
      <c r="D5811" s="101" t="s">
        <v>191</v>
      </c>
      <c r="E5811" s="101" t="s">
        <v>11145</v>
      </c>
      <c r="F5811" s="99"/>
      <c r="G5811" s="99"/>
      <c r="H5811" s="99"/>
      <c r="I5811" s="99"/>
      <c r="J5811" s="99"/>
      <c r="K5811" s="99"/>
      <c r="L5811" s="99"/>
      <c r="M5811" s="99"/>
      <c r="N5811" s="99"/>
      <c r="O5811" s="99"/>
      <c r="P5811" s="99"/>
      <c r="Q5811" s="99"/>
      <c r="R5811" s="99"/>
      <c r="S5811" s="100">
        <v>1.0</v>
      </c>
      <c r="T5811" s="100">
        <v>1.0</v>
      </c>
      <c r="U5811" s="101" t="s">
        <v>7558</v>
      </c>
      <c r="V5811" s="101" t="s">
        <v>7559</v>
      </c>
      <c r="W5811" s="101" t="s">
        <v>54</v>
      </c>
      <c r="X5811" s="101" t="s">
        <v>7560</v>
      </c>
      <c r="Y5811" s="101" t="s">
        <v>18</v>
      </c>
    </row>
    <row r="5812">
      <c r="A5812" s="103" t="s">
        <v>63</v>
      </c>
      <c r="B5812" s="99"/>
      <c r="C5812" s="100" t="s">
        <v>11146</v>
      </c>
      <c r="D5812" s="101" t="s">
        <v>135</v>
      </c>
      <c r="E5812" s="101" t="s">
        <v>11147</v>
      </c>
      <c r="F5812" s="99"/>
      <c r="G5812" s="99"/>
      <c r="H5812" s="99"/>
      <c r="I5812" s="99"/>
      <c r="J5812" s="99"/>
      <c r="K5812" s="99"/>
      <c r="L5812" s="99"/>
      <c r="M5812" s="99"/>
      <c r="N5812" s="99"/>
      <c r="O5812" s="99"/>
      <c r="P5812" s="99"/>
      <c r="Q5812" s="99"/>
      <c r="R5812" s="99"/>
      <c r="S5812" s="100">
        <v>1.0</v>
      </c>
      <c r="T5812" s="100">
        <v>1.0</v>
      </c>
      <c r="U5812" s="101" t="s">
        <v>7558</v>
      </c>
      <c r="V5812" s="101" t="s">
        <v>7559</v>
      </c>
      <c r="W5812" s="106" t="s">
        <v>54</v>
      </c>
      <c r="X5812" s="101" t="s">
        <v>7560</v>
      </c>
      <c r="Y5812" s="101" t="s">
        <v>20</v>
      </c>
    </row>
    <row r="5813">
      <c r="A5813" s="98" t="s">
        <v>77</v>
      </c>
      <c r="B5813" s="99"/>
      <c r="C5813" s="100" t="s">
        <v>11148</v>
      </c>
      <c r="D5813" s="101" t="s">
        <v>135</v>
      </c>
      <c r="E5813" s="101" t="s">
        <v>11149</v>
      </c>
      <c r="F5813" s="99"/>
      <c r="G5813" s="99"/>
      <c r="H5813" s="99"/>
      <c r="I5813" s="99"/>
      <c r="J5813" s="99"/>
      <c r="K5813" s="99"/>
      <c r="L5813" s="99"/>
      <c r="M5813" s="99"/>
      <c r="N5813" s="99"/>
      <c r="O5813" s="99"/>
      <c r="P5813" s="99"/>
      <c r="Q5813" s="99"/>
      <c r="R5813" s="99"/>
      <c r="S5813" s="100">
        <v>1.0</v>
      </c>
      <c r="T5813" s="100">
        <v>1.0</v>
      </c>
      <c r="U5813" s="101" t="s">
        <v>7558</v>
      </c>
      <c r="V5813" s="101" t="s">
        <v>7559</v>
      </c>
      <c r="W5813" s="101" t="s">
        <v>54</v>
      </c>
      <c r="X5813" s="101" t="s">
        <v>7560</v>
      </c>
      <c r="Y5813" s="101" t="s">
        <v>20</v>
      </c>
    </row>
    <row r="5814">
      <c r="A5814" s="98" t="s">
        <v>64</v>
      </c>
      <c r="B5814" s="99"/>
      <c r="C5814" s="100" t="s">
        <v>11150</v>
      </c>
      <c r="D5814" s="101" t="s">
        <v>151</v>
      </c>
      <c r="E5814" s="101" t="s">
        <v>11151</v>
      </c>
      <c r="F5814" s="99"/>
      <c r="G5814" s="99"/>
      <c r="H5814" s="99"/>
      <c r="I5814" s="99"/>
      <c r="J5814" s="99"/>
      <c r="K5814" s="99"/>
      <c r="L5814" s="99"/>
      <c r="M5814" s="99"/>
      <c r="N5814" s="99"/>
      <c r="O5814" s="99"/>
      <c r="P5814" s="99"/>
      <c r="Q5814" s="99"/>
      <c r="R5814" s="99"/>
      <c r="S5814" s="102">
        <v>1.0</v>
      </c>
      <c r="T5814" s="102">
        <v>1.0</v>
      </c>
      <c r="U5814" s="102" t="s">
        <v>7558</v>
      </c>
      <c r="V5814" s="102" t="s">
        <v>7559</v>
      </c>
      <c r="W5814" s="102" t="s">
        <v>54</v>
      </c>
      <c r="X5814" s="102" t="s">
        <v>7591</v>
      </c>
      <c r="Y5814" s="101" t="s">
        <v>14</v>
      </c>
      <c r="Z5814" s="33">
        <v>1.0</v>
      </c>
    </row>
    <row r="5815">
      <c r="A5815" s="98" t="s">
        <v>38</v>
      </c>
      <c r="B5815" s="99"/>
      <c r="C5815" s="100" t="s">
        <v>11152</v>
      </c>
      <c r="D5815" s="101" t="s">
        <v>471</v>
      </c>
      <c r="E5815" s="101" t="s">
        <v>11153</v>
      </c>
      <c r="F5815" s="99"/>
      <c r="G5815" s="99"/>
      <c r="H5815" s="99"/>
      <c r="I5815" s="99"/>
      <c r="J5815" s="99"/>
      <c r="K5815" s="99"/>
      <c r="L5815" s="99"/>
      <c r="M5815" s="99"/>
      <c r="N5815" s="99"/>
      <c r="O5815" s="99"/>
      <c r="P5815" s="99"/>
      <c r="Q5815" s="99"/>
      <c r="R5815" s="99"/>
      <c r="S5815" s="100">
        <v>1.0</v>
      </c>
      <c r="T5815" s="100">
        <v>1.0</v>
      </c>
      <c r="U5815" s="101" t="s">
        <v>7558</v>
      </c>
      <c r="V5815" s="101" t="s">
        <v>7559</v>
      </c>
      <c r="W5815" s="101" t="s">
        <v>55</v>
      </c>
      <c r="X5815" s="101" t="s">
        <v>7560</v>
      </c>
      <c r="Y5815" s="101" t="s">
        <v>20</v>
      </c>
    </row>
    <row r="5816">
      <c r="A5816" s="98" t="s">
        <v>64</v>
      </c>
      <c r="B5816" s="99"/>
      <c r="C5816" s="100" t="s">
        <v>11154</v>
      </c>
      <c r="D5816" s="101" t="s">
        <v>122</v>
      </c>
      <c r="E5816" s="101" t="s">
        <v>11155</v>
      </c>
      <c r="F5816" s="99"/>
      <c r="G5816" s="99"/>
      <c r="H5816" s="99"/>
      <c r="I5816" s="99"/>
      <c r="J5816" s="99"/>
      <c r="K5816" s="99"/>
      <c r="L5816" s="99"/>
      <c r="M5816" s="99"/>
      <c r="N5816" s="99"/>
      <c r="O5816" s="99"/>
      <c r="P5816" s="99"/>
      <c r="Q5816" s="99"/>
      <c r="R5816" s="99"/>
      <c r="S5816" s="102">
        <v>1.0</v>
      </c>
      <c r="T5816" s="102">
        <v>1.0</v>
      </c>
      <c r="U5816" s="102" t="s">
        <v>7558</v>
      </c>
      <c r="V5816" s="102" t="s">
        <v>7559</v>
      </c>
      <c r="W5816" s="102" t="s">
        <v>54</v>
      </c>
      <c r="X5816" s="102" t="s">
        <v>7560</v>
      </c>
      <c r="Y5816" s="101" t="s">
        <v>18</v>
      </c>
    </row>
    <row r="5817">
      <c r="A5817" s="103" t="s">
        <v>63</v>
      </c>
      <c r="B5817" s="99"/>
      <c r="C5817" s="100" t="s">
        <v>11156</v>
      </c>
      <c r="D5817" s="101" t="s">
        <v>471</v>
      </c>
      <c r="E5817" s="101" t="s">
        <v>11157</v>
      </c>
      <c r="F5817" s="99"/>
      <c r="G5817" s="99"/>
      <c r="H5817" s="99"/>
      <c r="I5817" s="99"/>
      <c r="J5817" s="99"/>
      <c r="K5817" s="99"/>
      <c r="L5817" s="99"/>
      <c r="M5817" s="99"/>
      <c r="N5817" s="99"/>
      <c r="O5817" s="99"/>
      <c r="P5817" s="99"/>
      <c r="Q5817" s="99"/>
      <c r="R5817" s="99"/>
      <c r="S5817" s="100">
        <v>1.0</v>
      </c>
      <c r="T5817" s="100">
        <v>1.0</v>
      </c>
      <c r="U5817" s="101" t="s">
        <v>7558</v>
      </c>
      <c r="V5817" s="101" t="s">
        <v>7559</v>
      </c>
      <c r="W5817" s="101" t="s">
        <v>54</v>
      </c>
      <c r="X5817" s="101" t="s">
        <v>7560</v>
      </c>
      <c r="Y5817" s="101" t="s">
        <v>18</v>
      </c>
    </row>
    <row r="5818">
      <c r="A5818" s="98" t="s">
        <v>64</v>
      </c>
      <c r="B5818" s="99"/>
      <c r="C5818" s="100" t="s">
        <v>11158</v>
      </c>
      <c r="D5818" s="101" t="s">
        <v>471</v>
      </c>
      <c r="E5818" s="101" t="s">
        <v>11159</v>
      </c>
      <c r="F5818" s="99"/>
      <c r="G5818" s="99"/>
      <c r="H5818" s="99"/>
      <c r="I5818" s="99"/>
      <c r="J5818" s="99"/>
      <c r="K5818" s="99"/>
      <c r="L5818" s="99"/>
      <c r="M5818" s="99"/>
      <c r="N5818" s="99"/>
      <c r="O5818" s="99"/>
      <c r="P5818" s="99"/>
      <c r="Q5818" s="99"/>
      <c r="R5818" s="99"/>
      <c r="S5818" s="100">
        <v>1.0</v>
      </c>
      <c r="T5818" s="100">
        <v>1.0</v>
      </c>
      <c r="U5818" s="101" t="s">
        <v>7558</v>
      </c>
      <c r="V5818" s="101" t="s">
        <v>7559</v>
      </c>
      <c r="W5818" s="101" t="s">
        <v>54</v>
      </c>
      <c r="X5818" s="101" t="s">
        <v>7560</v>
      </c>
      <c r="Y5818" s="101" t="s">
        <v>18</v>
      </c>
    </row>
    <row r="5819">
      <c r="A5819" s="98" t="s">
        <v>64</v>
      </c>
      <c r="B5819" s="99"/>
      <c r="C5819" s="100" t="s">
        <v>11160</v>
      </c>
      <c r="D5819" s="101" t="s">
        <v>122</v>
      </c>
      <c r="E5819" s="101" t="s">
        <v>11161</v>
      </c>
      <c r="F5819" s="99"/>
      <c r="G5819" s="99"/>
      <c r="H5819" s="99"/>
      <c r="I5819" s="99"/>
      <c r="J5819" s="99"/>
      <c r="K5819" s="99"/>
      <c r="L5819" s="99"/>
      <c r="M5819" s="99"/>
      <c r="N5819" s="99"/>
      <c r="O5819" s="99"/>
      <c r="P5819" s="99"/>
      <c r="Q5819" s="99"/>
      <c r="R5819" s="99"/>
      <c r="S5819" s="102">
        <v>1.0</v>
      </c>
      <c r="T5819" s="102">
        <v>1.0</v>
      </c>
      <c r="U5819" s="102" t="s">
        <v>7558</v>
      </c>
      <c r="V5819" s="102" t="s">
        <v>7559</v>
      </c>
      <c r="W5819" s="102" t="s">
        <v>54</v>
      </c>
      <c r="X5819" s="102" t="s">
        <v>7560</v>
      </c>
      <c r="Y5819" s="101" t="s">
        <v>18</v>
      </c>
    </row>
    <row r="5820">
      <c r="A5820" s="98" t="s">
        <v>77</v>
      </c>
      <c r="B5820" s="99"/>
      <c r="C5820" s="100" t="s">
        <v>11162</v>
      </c>
      <c r="D5820" s="101" t="s">
        <v>122</v>
      </c>
      <c r="E5820" s="101" t="s">
        <v>11163</v>
      </c>
      <c r="F5820" s="99"/>
      <c r="G5820" s="99"/>
      <c r="H5820" s="99"/>
      <c r="I5820" s="99"/>
      <c r="J5820" s="99"/>
      <c r="K5820" s="99"/>
      <c r="L5820" s="99"/>
      <c r="M5820" s="99"/>
      <c r="N5820" s="99"/>
      <c r="O5820" s="99"/>
      <c r="P5820" s="99"/>
      <c r="Q5820" s="99"/>
      <c r="R5820" s="99"/>
      <c r="S5820" s="100">
        <v>1.0</v>
      </c>
      <c r="T5820" s="100">
        <v>1.0</v>
      </c>
      <c r="U5820" s="101" t="s">
        <v>7558</v>
      </c>
      <c r="V5820" s="101" t="s">
        <v>7559</v>
      </c>
      <c r="W5820" s="101" t="s">
        <v>55</v>
      </c>
      <c r="X5820" s="101" t="s">
        <v>7560</v>
      </c>
      <c r="Y5820" s="101" t="s">
        <v>20</v>
      </c>
    </row>
    <row r="5821">
      <c r="A5821" s="103" t="s">
        <v>63</v>
      </c>
      <c r="B5821" s="99"/>
      <c r="C5821" s="100" t="s">
        <v>11164</v>
      </c>
      <c r="D5821" s="101" t="s">
        <v>151</v>
      </c>
      <c r="E5821" s="101" t="s">
        <v>11165</v>
      </c>
      <c r="F5821" s="99"/>
      <c r="G5821" s="99"/>
      <c r="H5821" s="99"/>
      <c r="I5821" s="99"/>
      <c r="J5821" s="99"/>
      <c r="K5821" s="99"/>
      <c r="L5821" s="99"/>
      <c r="M5821" s="99"/>
      <c r="N5821" s="99"/>
      <c r="O5821" s="99"/>
      <c r="P5821" s="99"/>
      <c r="Q5821" s="99"/>
      <c r="R5821" s="99"/>
      <c r="S5821" s="102">
        <v>1.0</v>
      </c>
      <c r="T5821" s="102">
        <v>1.0</v>
      </c>
      <c r="U5821" s="102" t="s">
        <v>7558</v>
      </c>
      <c r="V5821" s="102" t="s">
        <v>7559</v>
      </c>
      <c r="W5821" s="102" t="s">
        <v>54</v>
      </c>
      <c r="X5821" s="102" t="s">
        <v>7591</v>
      </c>
      <c r="Y5821" s="101" t="s">
        <v>12</v>
      </c>
      <c r="Z5821" s="33">
        <v>1.0</v>
      </c>
    </row>
    <row r="5822">
      <c r="A5822" s="98" t="s">
        <v>30</v>
      </c>
      <c r="B5822" s="99"/>
      <c r="C5822" s="100" t="s">
        <v>11166</v>
      </c>
      <c r="D5822" s="101" t="s">
        <v>825</v>
      </c>
      <c r="E5822" s="101" t="s">
        <v>11167</v>
      </c>
      <c r="F5822" s="99"/>
      <c r="G5822" s="99"/>
      <c r="H5822" s="99"/>
      <c r="I5822" s="99"/>
      <c r="J5822" s="99"/>
      <c r="K5822" s="99"/>
      <c r="L5822" s="99"/>
      <c r="M5822" s="99"/>
      <c r="N5822" s="99"/>
      <c r="O5822" s="99"/>
      <c r="P5822" s="99"/>
      <c r="Q5822" s="99"/>
      <c r="R5822" s="99"/>
      <c r="S5822" s="102">
        <v>1.0</v>
      </c>
      <c r="T5822" s="102">
        <v>1.0</v>
      </c>
      <c r="U5822" s="102" t="s">
        <v>7558</v>
      </c>
      <c r="V5822" s="102" t="s">
        <v>7559</v>
      </c>
      <c r="W5822" s="102" t="s">
        <v>54</v>
      </c>
      <c r="X5822" s="102" t="s">
        <v>7560</v>
      </c>
      <c r="Y5822" s="101" t="s">
        <v>18</v>
      </c>
    </row>
    <row r="5823">
      <c r="A5823" s="98" t="s">
        <v>67</v>
      </c>
      <c r="B5823" s="99"/>
      <c r="C5823" s="100" t="s">
        <v>2254</v>
      </c>
      <c r="D5823" s="101" t="s">
        <v>135</v>
      </c>
      <c r="E5823" s="101" t="s">
        <v>2255</v>
      </c>
      <c r="F5823" s="99"/>
      <c r="G5823" s="99"/>
      <c r="H5823" s="99"/>
      <c r="I5823" s="99"/>
      <c r="J5823" s="99"/>
      <c r="K5823" s="99"/>
      <c r="L5823" s="99"/>
      <c r="M5823" s="99"/>
      <c r="N5823" s="99"/>
      <c r="O5823" s="99"/>
      <c r="P5823" s="99"/>
      <c r="Q5823" s="99"/>
      <c r="R5823" s="99"/>
      <c r="S5823" s="100">
        <v>1.0</v>
      </c>
      <c r="T5823" s="100">
        <v>1.0</v>
      </c>
      <c r="U5823" s="101" t="s">
        <v>7558</v>
      </c>
      <c r="V5823" s="101" t="s">
        <v>7559</v>
      </c>
      <c r="W5823" s="101" t="s">
        <v>54</v>
      </c>
      <c r="X5823" s="101" t="s">
        <v>7560</v>
      </c>
      <c r="Y5823" s="101" t="s">
        <v>20</v>
      </c>
    </row>
    <row r="5824">
      <c r="A5824" s="103" t="s">
        <v>63</v>
      </c>
      <c r="B5824" s="99"/>
      <c r="C5824" s="100" t="s">
        <v>11168</v>
      </c>
      <c r="D5824" s="101" t="s">
        <v>191</v>
      </c>
      <c r="E5824" s="101" t="s">
        <v>11169</v>
      </c>
      <c r="F5824" s="99"/>
      <c r="G5824" s="99"/>
      <c r="H5824" s="99"/>
      <c r="I5824" s="99"/>
      <c r="J5824" s="99"/>
      <c r="K5824" s="99"/>
      <c r="L5824" s="99"/>
      <c r="M5824" s="99"/>
      <c r="N5824" s="99"/>
      <c r="O5824" s="99"/>
      <c r="P5824" s="99"/>
      <c r="Q5824" s="99"/>
      <c r="R5824" s="99"/>
      <c r="S5824" s="100">
        <v>1.0</v>
      </c>
      <c r="T5824" s="100">
        <v>1.0</v>
      </c>
      <c r="U5824" s="101" t="s">
        <v>7558</v>
      </c>
      <c r="V5824" s="101" t="s">
        <v>7559</v>
      </c>
      <c r="W5824" s="101" t="s">
        <v>54</v>
      </c>
      <c r="X5824" s="101" t="s">
        <v>7560</v>
      </c>
      <c r="Y5824" s="101" t="s">
        <v>18</v>
      </c>
    </row>
    <row r="5825">
      <c r="A5825" s="98" t="s">
        <v>77</v>
      </c>
      <c r="B5825" s="99"/>
      <c r="C5825" s="100" t="s">
        <v>11170</v>
      </c>
      <c r="D5825" s="101" t="s">
        <v>122</v>
      </c>
      <c r="E5825" s="101" t="s">
        <v>11171</v>
      </c>
      <c r="F5825" s="99"/>
      <c r="G5825" s="99"/>
      <c r="H5825" s="99"/>
      <c r="I5825" s="99"/>
      <c r="J5825" s="99"/>
      <c r="K5825" s="99"/>
      <c r="L5825" s="99"/>
      <c r="M5825" s="99"/>
      <c r="N5825" s="99"/>
      <c r="O5825" s="99"/>
      <c r="P5825" s="99"/>
      <c r="Q5825" s="99"/>
      <c r="R5825" s="99"/>
      <c r="S5825" s="102">
        <v>1.0</v>
      </c>
      <c r="T5825" s="102">
        <v>1.0</v>
      </c>
      <c r="U5825" s="102" t="s">
        <v>7558</v>
      </c>
      <c r="V5825" s="102" t="s">
        <v>7559</v>
      </c>
      <c r="W5825" s="102" t="s">
        <v>54</v>
      </c>
      <c r="X5825" s="102" t="s">
        <v>7560</v>
      </c>
      <c r="Y5825" s="101" t="s">
        <v>18</v>
      </c>
    </row>
    <row r="5826">
      <c r="A5826" s="103" t="s">
        <v>63</v>
      </c>
      <c r="B5826" s="99"/>
      <c r="C5826" s="100" t="s">
        <v>11172</v>
      </c>
      <c r="D5826" s="101" t="s">
        <v>151</v>
      </c>
      <c r="E5826" s="101" t="s">
        <v>11173</v>
      </c>
      <c r="F5826" s="99"/>
      <c r="G5826" s="99"/>
      <c r="H5826" s="99"/>
      <c r="I5826" s="99"/>
      <c r="J5826" s="99"/>
      <c r="K5826" s="99"/>
      <c r="L5826" s="99"/>
      <c r="M5826" s="99"/>
      <c r="N5826" s="99"/>
      <c r="O5826" s="99"/>
      <c r="P5826" s="99"/>
      <c r="Q5826" s="99"/>
      <c r="R5826" s="99"/>
      <c r="S5826" s="102">
        <v>1.0</v>
      </c>
      <c r="T5826" s="102">
        <v>1.0</v>
      </c>
      <c r="U5826" s="102" t="s">
        <v>7558</v>
      </c>
      <c r="V5826" s="102" t="s">
        <v>7559</v>
      </c>
      <c r="W5826" s="102" t="s">
        <v>54</v>
      </c>
      <c r="X5826" s="102" t="s">
        <v>7591</v>
      </c>
      <c r="Y5826" s="101" t="s">
        <v>12</v>
      </c>
      <c r="Z5826" s="33">
        <v>1.0</v>
      </c>
    </row>
    <row r="5827">
      <c r="A5827" s="98" t="s">
        <v>77</v>
      </c>
      <c r="B5827" s="99"/>
      <c r="C5827" s="100" t="s">
        <v>11174</v>
      </c>
      <c r="D5827" s="101" t="s">
        <v>135</v>
      </c>
      <c r="E5827" s="101" t="s">
        <v>11175</v>
      </c>
      <c r="F5827" s="99"/>
      <c r="G5827" s="99"/>
      <c r="H5827" s="99"/>
      <c r="I5827" s="99"/>
      <c r="J5827" s="99"/>
      <c r="K5827" s="99"/>
      <c r="L5827" s="99"/>
      <c r="M5827" s="99"/>
      <c r="N5827" s="99"/>
      <c r="O5827" s="99"/>
      <c r="P5827" s="99"/>
      <c r="Q5827" s="99"/>
      <c r="R5827" s="99"/>
      <c r="S5827" s="100">
        <v>1.0</v>
      </c>
      <c r="T5827" s="100">
        <v>1.0</v>
      </c>
      <c r="U5827" s="101" t="s">
        <v>7558</v>
      </c>
      <c r="V5827" s="101" t="s">
        <v>7559</v>
      </c>
      <c r="W5827" s="101" t="s">
        <v>54</v>
      </c>
      <c r="X5827" s="101" t="s">
        <v>7560</v>
      </c>
      <c r="Y5827" s="101" t="s">
        <v>18</v>
      </c>
    </row>
    <row r="5828">
      <c r="A5828" s="98" t="s">
        <v>67</v>
      </c>
      <c r="B5828" s="99"/>
      <c r="C5828" s="100" t="s">
        <v>11176</v>
      </c>
      <c r="D5828" s="101" t="s">
        <v>122</v>
      </c>
      <c r="E5828" s="101" t="s">
        <v>11177</v>
      </c>
      <c r="F5828" s="99"/>
      <c r="G5828" s="99"/>
      <c r="H5828" s="99"/>
      <c r="I5828" s="99"/>
      <c r="J5828" s="99"/>
      <c r="K5828" s="99"/>
      <c r="L5828" s="99"/>
      <c r="M5828" s="99"/>
      <c r="N5828" s="99"/>
      <c r="O5828" s="99"/>
      <c r="P5828" s="99"/>
      <c r="Q5828" s="99"/>
      <c r="R5828" s="99"/>
      <c r="S5828" s="102">
        <v>1.0</v>
      </c>
      <c r="T5828" s="102">
        <v>1.0</v>
      </c>
      <c r="U5828" s="102" t="s">
        <v>7558</v>
      </c>
      <c r="V5828" s="102" t="s">
        <v>7559</v>
      </c>
      <c r="W5828" s="102" t="s">
        <v>54</v>
      </c>
      <c r="X5828" s="102" t="s">
        <v>7560</v>
      </c>
      <c r="Y5828" s="101" t="s">
        <v>18</v>
      </c>
    </row>
    <row r="5829">
      <c r="A5829" s="98" t="s">
        <v>77</v>
      </c>
      <c r="B5829" s="99"/>
      <c r="C5829" s="100" t="s">
        <v>11178</v>
      </c>
      <c r="D5829" s="101" t="s">
        <v>122</v>
      </c>
      <c r="E5829" s="101" t="s">
        <v>11179</v>
      </c>
      <c r="F5829" s="99"/>
      <c r="G5829" s="99"/>
      <c r="H5829" s="99"/>
      <c r="I5829" s="99"/>
      <c r="J5829" s="99"/>
      <c r="K5829" s="99"/>
      <c r="L5829" s="99"/>
      <c r="M5829" s="99"/>
      <c r="N5829" s="99"/>
      <c r="O5829" s="99"/>
      <c r="P5829" s="99"/>
      <c r="Q5829" s="99"/>
      <c r="R5829" s="99"/>
      <c r="S5829" s="102">
        <v>1.0</v>
      </c>
      <c r="T5829" s="102">
        <v>1.0</v>
      </c>
      <c r="U5829" s="102" t="s">
        <v>7558</v>
      </c>
      <c r="V5829" s="102" t="s">
        <v>7559</v>
      </c>
      <c r="W5829" s="102" t="s">
        <v>54</v>
      </c>
      <c r="X5829" s="102" t="s">
        <v>7560</v>
      </c>
      <c r="Y5829" s="101" t="s">
        <v>18</v>
      </c>
    </row>
    <row r="5830">
      <c r="A5830" s="98" t="s">
        <v>64</v>
      </c>
      <c r="B5830" s="99"/>
      <c r="C5830" s="100" t="s">
        <v>11180</v>
      </c>
      <c r="D5830" s="101" t="s">
        <v>191</v>
      </c>
      <c r="E5830" s="101" t="s">
        <v>11181</v>
      </c>
      <c r="F5830" s="99"/>
      <c r="G5830" s="99"/>
      <c r="H5830" s="99"/>
      <c r="I5830" s="99"/>
      <c r="J5830" s="99"/>
      <c r="K5830" s="99"/>
      <c r="L5830" s="99"/>
      <c r="M5830" s="99"/>
      <c r="N5830" s="99"/>
      <c r="O5830" s="99"/>
      <c r="P5830" s="99"/>
      <c r="Q5830" s="99"/>
      <c r="R5830" s="99"/>
      <c r="S5830" s="100">
        <v>1.0</v>
      </c>
      <c r="T5830" s="100">
        <v>1.0</v>
      </c>
      <c r="U5830" s="101" t="s">
        <v>7558</v>
      </c>
      <c r="V5830" s="101" t="s">
        <v>7559</v>
      </c>
      <c r="W5830" s="101" t="s">
        <v>54</v>
      </c>
      <c r="X5830" s="101" t="s">
        <v>7560</v>
      </c>
      <c r="Y5830" s="101" t="s">
        <v>18</v>
      </c>
    </row>
    <row r="5831">
      <c r="A5831" s="98" t="s">
        <v>64</v>
      </c>
      <c r="B5831" s="99"/>
      <c r="C5831" s="100" t="s">
        <v>11182</v>
      </c>
      <c r="D5831" s="101" t="s">
        <v>146</v>
      </c>
      <c r="E5831" s="101" t="s">
        <v>11183</v>
      </c>
      <c r="F5831" s="99"/>
      <c r="G5831" s="99"/>
      <c r="H5831" s="99"/>
      <c r="I5831" s="99"/>
      <c r="J5831" s="99"/>
      <c r="K5831" s="99"/>
      <c r="L5831" s="99"/>
      <c r="M5831" s="99"/>
      <c r="N5831" s="99"/>
      <c r="O5831" s="99"/>
      <c r="P5831" s="99"/>
      <c r="Q5831" s="99"/>
      <c r="R5831" s="99"/>
      <c r="S5831" s="100">
        <v>1.0</v>
      </c>
      <c r="T5831" s="100">
        <v>1.0</v>
      </c>
      <c r="U5831" s="101" t="s">
        <v>7558</v>
      </c>
      <c r="V5831" s="101" t="s">
        <v>7559</v>
      </c>
      <c r="W5831" s="101" t="s">
        <v>54</v>
      </c>
      <c r="X5831" s="101" t="s">
        <v>7560</v>
      </c>
      <c r="Y5831" s="101" t="s">
        <v>18</v>
      </c>
    </row>
    <row r="5832">
      <c r="A5832" s="98" t="s">
        <v>67</v>
      </c>
      <c r="B5832" s="99"/>
      <c r="C5832" s="100" t="s">
        <v>11184</v>
      </c>
      <c r="D5832" s="101" t="s">
        <v>158</v>
      </c>
      <c r="E5832" s="101" t="s">
        <v>11185</v>
      </c>
      <c r="F5832" s="99"/>
      <c r="G5832" s="99"/>
      <c r="H5832" s="99"/>
      <c r="I5832" s="99"/>
      <c r="J5832" s="99"/>
      <c r="K5832" s="99"/>
      <c r="L5832" s="99"/>
      <c r="M5832" s="99"/>
      <c r="N5832" s="99"/>
      <c r="O5832" s="99"/>
      <c r="P5832" s="99"/>
      <c r="Q5832" s="99"/>
      <c r="R5832" s="99"/>
      <c r="S5832" s="100">
        <v>1.0</v>
      </c>
      <c r="T5832" s="100">
        <v>1.0</v>
      </c>
      <c r="U5832" s="101" t="s">
        <v>7558</v>
      </c>
      <c r="V5832" s="101" t="s">
        <v>7559</v>
      </c>
      <c r="W5832" s="101" t="s">
        <v>54</v>
      </c>
      <c r="X5832" s="101" t="s">
        <v>7560</v>
      </c>
      <c r="Y5832" s="101" t="s">
        <v>18</v>
      </c>
    </row>
    <row r="5833">
      <c r="A5833" s="98" t="s">
        <v>64</v>
      </c>
      <c r="B5833" s="99"/>
      <c r="C5833" s="100" t="s">
        <v>11186</v>
      </c>
      <c r="D5833" s="101" t="s">
        <v>151</v>
      </c>
      <c r="E5833" s="101" t="s">
        <v>11187</v>
      </c>
      <c r="F5833" s="99"/>
      <c r="G5833" s="99"/>
      <c r="H5833" s="99"/>
      <c r="I5833" s="99"/>
      <c r="J5833" s="99"/>
      <c r="K5833" s="99"/>
      <c r="L5833" s="99"/>
      <c r="M5833" s="99"/>
      <c r="N5833" s="99"/>
      <c r="O5833" s="99"/>
      <c r="P5833" s="99"/>
      <c r="Q5833" s="99"/>
      <c r="R5833" s="99"/>
      <c r="S5833" s="102">
        <v>1.0</v>
      </c>
      <c r="T5833" s="102">
        <v>1.0</v>
      </c>
      <c r="U5833" s="102" t="s">
        <v>7558</v>
      </c>
      <c r="V5833" s="102" t="s">
        <v>7559</v>
      </c>
      <c r="W5833" s="102" t="s">
        <v>54</v>
      </c>
      <c r="X5833" s="102" t="s">
        <v>7591</v>
      </c>
      <c r="Y5833" s="101" t="s">
        <v>12</v>
      </c>
      <c r="Z5833" s="33">
        <v>1.0</v>
      </c>
    </row>
    <row r="5834">
      <c r="A5834" s="98" t="s">
        <v>64</v>
      </c>
      <c r="B5834" s="99"/>
      <c r="C5834" s="100" t="s">
        <v>11188</v>
      </c>
      <c r="D5834" s="101" t="s">
        <v>151</v>
      </c>
      <c r="E5834" s="101" t="s">
        <v>11189</v>
      </c>
      <c r="F5834" s="99"/>
      <c r="G5834" s="99"/>
      <c r="H5834" s="99"/>
      <c r="I5834" s="99"/>
      <c r="J5834" s="99"/>
      <c r="K5834" s="99"/>
      <c r="L5834" s="99"/>
      <c r="M5834" s="99"/>
      <c r="N5834" s="99"/>
      <c r="O5834" s="99"/>
      <c r="P5834" s="99"/>
      <c r="Q5834" s="99"/>
      <c r="R5834" s="99"/>
      <c r="S5834" s="102">
        <v>0.0</v>
      </c>
      <c r="T5834" s="102"/>
      <c r="U5834" s="102"/>
      <c r="V5834" s="102"/>
      <c r="W5834" s="102"/>
      <c r="X5834" s="102"/>
      <c r="Y5834" s="101" t="s">
        <v>12</v>
      </c>
    </row>
    <row r="5835">
      <c r="A5835" s="98" t="s">
        <v>44</v>
      </c>
      <c r="B5835" s="99"/>
      <c r="C5835" s="100" t="s">
        <v>11190</v>
      </c>
      <c r="D5835" s="101" t="s">
        <v>135</v>
      </c>
      <c r="E5835" s="101" t="s">
        <v>11191</v>
      </c>
      <c r="F5835" s="99"/>
      <c r="G5835" s="99"/>
      <c r="H5835" s="99"/>
      <c r="I5835" s="99"/>
      <c r="J5835" s="99"/>
      <c r="K5835" s="99"/>
      <c r="L5835" s="99"/>
      <c r="M5835" s="99"/>
      <c r="N5835" s="99"/>
      <c r="O5835" s="99"/>
      <c r="P5835" s="99"/>
      <c r="Q5835" s="99"/>
      <c r="R5835" s="99"/>
      <c r="S5835" s="100">
        <v>1.0</v>
      </c>
      <c r="T5835" s="100">
        <v>1.0</v>
      </c>
      <c r="U5835" s="101" t="s">
        <v>7558</v>
      </c>
      <c r="V5835" s="101" t="s">
        <v>7559</v>
      </c>
      <c r="W5835" s="101" t="s">
        <v>54</v>
      </c>
      <c r="X5835" s="101" t="s">
        <v>7560</v>
      </c>
      <c r="Y5835" s="101" t="s">
        <v>18</v>
      </c>
    </row>
    <row r="5836">
      <c r="A5836" s="98" t="s">
        <v>23</v>
      </c>
      <c r="B5836" s="99"/>
      <c r="C5836" s="100" t="s">
        <v>11192</v>
      </c>
      <c r="D5836" s="101" t="s">
        <v>825</v>
      </c>
      <c r="E5836" s="101" t="s">
        <v>11193</v>
      </c>
      <c r="F5836" s="99"/>
      <c r="G5836" s="99"/>
      <c r="H5836" s="99"/>
      <c r="I5836" s="99"/>
      <c r="J5836" s="99"/>
      <c r="K5836" s="99"/>
      <c r="L5836" s="99"/>
      <c r="M5836" s="99"/>
      <c r="N5836" s="99"/>
      <c r="O5836" s="99"/>
      <c r="P5836" s="99"/>
      <c r="Q5836" s="99"/>
      <c r="R5836" s="99"/>
      <c r="S5836" s="102">
        <v>1.0</v>
      </c>
      <c r="T5836" s="102">
        <v>1.0</v>
      </c>
      <c r="U5836" s="102" t="s">
        <v>7558</v>
      </c>
      <c r="V5836" s="102" t="s">
        <v>7559</v>
      </c>
      <c r="W5836" s="102" t="s">
        <v>54</v>
      </c>
      <c r="X5836" s="102" t="s">
        <v>7560</v>
      </c>
      <c r="Y5836" s="101" t="s">
        <v>18</v>
      </c>
    </row>
    <row r="5837">
      <c r="A5837" s="98" t="s">
        <v>38</v>
      </c>
      <c r="B5837" s="99"/>
      <c r="C5837" s="100" t="s">
        <v>11194</v>
      </c>
      <c r="D5837" s="101" t="s">
        <v>191</v>
      </c>
      <c r="E5837" s="101" t="s">
        <v>11195</v>
      </c>
      <c r="F5837" s="99"/>
      <c r="G5837" s="99"/>
      <c r="H5837" s="99"/>
      <c r="I5837" s="99"/>
      <c r="J5837" s="99"/>
      <c r="K5837" s="99"/>
      <c r="L5837" s="99"/>
      <c r="M5837" s="99"/>
      <c r="N5837" s="99"/>
      <c r="O5837" s="99"/>
      <c r="P5837" s="99"/>
      <c r="Q5837" s="99"/>
      <c r="R5837" s="99"/>
      <c r="S5837" s="100">
        <v>1.0</v>
      </c>
      <c r="T5837" s="100">
        <v>1.0</v>
      </c>
      <c r="U5837" s="101" t="s">
        <v>7558</v>
      </c>
      <c r="V5837" s="101" t="s">
        <v>7559</v>
      </c>
      <c r="W5837" s="101" t="s">
        <v>55</v>
      </c>
      <c r="X5837" s="101" t="s">
        <v>7560</v>
      </c>
      <c r="Y5837" s="101" t="s">
        <v>20</v>
      </c>
    </row>
    <row r="5838">
      <c r="A5838" s="98" t="s">
        <v>93</v>
      </c>
      <c r="B5838" s="99"/>
      <c r="C5838" s="100" t="s">
        <v>2264</v>
      </c>
      <c r="D5838" s="101" t="s">
        <v>825</v>
      </c>
      <c r="E5838" s="101" t="s">
        <v>11196</v>
      </c>
      <c r="F5838" s="99"/>
      <c r="G5838" s="99"/>
      <c r="H5838" s="99"/>
      <c r="I5838" s="99"/>
      <c r="J5838" s="99"/>
      <c r="K5838" s="99"/>
      <c r="L5838" s="99"/>
      <c r="M5838" s="99"/>
      <c r="N5838" s="99"/>
      <c r="O5838" s="99"/>
      <c r="P5838" s="99"/>
      <c r="Q5838" s="99"/>
      <c r="R5838" s="99"/>
      <c r="S5838" s="100">
        <v>1.0</v>
      </c>
      <c r="T5838" s="100">
        <v>1.0</v>
      </c>
      <c r="U5838" s="101" t="s">
        <v>7558</v>
      </c>
      <c r="V5838" s="101" t="s">
        <v>7559</v>
      </c>
      <c r="W5838" s="101" t="s">
        <v>55</v>
      </c>
      <c r="X5838" s="101" t="s">
        <v>7560</v>
      </c>
      <c r="Y5838" s="101" t="s">
        <v>20</v>
      </c>
    </row>
    <row r="5839">
      <c r="A5839" s="98" t="s">
        <v>93</v>
      </c>
      <c r="B5839" s="99"/>
      <c r="C5839" s="100" t="s">
        <v>11197</v>
      </c>
      <c r="D5839" s="101" t="s">
        <v>122</v>
      </c>
      <c r="E5839" s="101" t="s">
        <v>11198</v>
      </c>
      <c r="F5839" s="99"/>
      <c r="G5839" s="99"/>
      <c r="H5839" s="99"/>
      <c r="I5839" s="99"/>
      <c r="J5839" s="99"/>
      <c r="K5839" s="99"/>
      <c r="L5839" s="99"/>
      <c r="M5839" s="99"/>
      <c r="N5839" s="99"/>
      <c r="O5839" s="99"/>
      <c r="P5839" s="99"/>
      <c r="Q5839" s="99"/>
      <c r="R5839" s="99"/>
      <c r="S5839" s="100">
        <v>1.0</v>
      </c>
      <c r="T5839" s="100">
        <v>1.0</v>
      </c>
      <c r="U5839" s="101" t="s">
        <v>7558</v>
      </c>
      <c r="V5839" s="101" t="s">
        <v>7559</v>
      </c>
      <c r="W5839" s="101" t="s">
        <v>55</v>
      </c>
      <c r="X5839" s="101" t="s">
        <v>7560</v>
      </c>
      <c r="Y5839" s="101" t="s">
        <v>20</v>
      </c>
    </row>
    <row r="5840">
      <c r="A5840" s="103" t="s">
        <v>24</v>
      </c>
      <c r="B5840" s="99"/>
      <c r="C5840" s="100" t="s">
        <v>2268</v>
      </c>
      <c r="D5840" s="101" t="s">
        <v>122</v>
      </c>
      <c r="E5840" s="101" t="s">
        <v>2269</v>
      </c>
      <c r="F5840" s="99"/>
      <c r="G5840" s="99"/>
      <c r="H5840" s="99"/>
      <c r="I5840" s="99"/>
      <c r="J5840" s="99"/>
      <c r="K5840" s="99"/>
      <c r="L5840" s="99"/>
      <c r="M5840" s="99"/>
      <c r="N5840" s="99"/>
      <c r="O5840" s="99"/>
      <c r="P5840" s="99"/>
      <c r="Q5840" s="99"/>
      <c r="R5840" s="99"/>
      <c r="S5840" s="100">
        <v>1.0</v>
      </c>
      <c r="T5840" s="100">
        <v>1.0</v>
      </c>
      <c r="U5840" s="101" t="s">
        <v>7558</v>
      </c>
      <c r="V5840" s="101" t="s">
        <v>7559</v>
      </c>
      <c r="W5840" s="101" t="s">
        <v>55</v>
      </c>
      <c r="X5840" s="101" t="s">
        <v>7560</v>
      </c>
      <c r="Y5840" s="101" t="s">
        <v>20</v>
      </c>
    </row>
    <row r="5841">
      <c r="A5841" s="98" t="s">
        <v>23</v>
      </c>
      <c r="B5841" s="99"/>
      <c r="C5841" s="100" t="s">
        <v>11199</v>
      </c>
      <c r="D5841" s="101" t="s">
        <v>151</v>
      </c>
      <c r="E5841" s="101" t="s">
        <v>11200</v>
      </c>
      <c r="F5841" s="99"/>
      <c r="G5841" s="99"/>
      <c r="H5841" s="99"/>
      <c r="I5841" s="99"/>
      <c r="J5841" s="99"/>
      <c r="K5841" s="99"/>
      <c r="L5841" s="99"/>
      <c r="M5841" s="99"/>
      <c r="N5841" s="99"/>
      <c r="O5841" s="99"/>
      <c r="P5841" s="99"/>
      <c r="Q5841" s="99"/>
      <c r="R5841" s="99"/>
      <c r="S5841" s="102">
        <v>1.0</v>
      </c>
      <c r="T5841" s="102">
        <v>1.0</v>
      </c>
      <c r="U5841" s="102" t="s">
        <v>7558</v>
      </c>
      <c r="V5841" s="102" t="s">
        <v>7559</v>
      </c>
      <c r="W5841" s="102" t="s">
        <v>54</v>
      </c>
      <c r="X5841" s="102" t="s">
        <v>7591</v>
      </c>
      <c r="Y5841" s="101" t="s">
        <v>14</v>
      </c>
      <c r="Z5841" s="33">
        <v>1.0</v>
      </c>
    </row>
    <row r="5842">
      <c r="A5842" s="98" t="s">
        <v>64</v>
      </c>
      <c r="B5842" s="99"/>
      <c r="C5842" s="100" t="s">
        <v>11201</v>
      </c>
      <c r="D5842" s="101" t="s">
        <v>122</v>
      </c>
      <c r="E5842" s="101" t="s">
        <v>11202</v>
      </c>
      <c r="F5842" s="99"/>
      <c r="G5842" s="99"/>
      <c r="H5842" s="99"/>
      <c r="I5842" s="99"/>
      <c r="J5842" s="99"/>
      <c r="K5842" s="99"/>
      <c r="L5842" s="99"/>
      <c r="M5842" s="99"/>
      <c r="N5842" s="99"/>
      <c r="O5842" s="99"/>
      <c r="P5842" s="99"/>
      <c r="Q5842" s="99"/>
      <c r="R5842" s="99"/>
      <c r="S5842" s="100">
        <v>1.0</v>
      </c>
      <c r="T5842" s="100">
        <v>1.0</v>
      </c>
      <c r="U5842" s="101" t="s">
        <v>7558</v>
      </c>
      <c r="V5842" s="101" t="s">
        <v>7559</v>
      </c>
      <c r="W5842" s="101" t="s">
        <v>55</v>
      </c>
      <c r="X5842" s="101" t="s">
        <v>7560</v>
      </c>
      <c r="Y5842" s="101" t="s">
        <v>20</v>
      </c>
    </row>
    <row r="5843">
      <c r="A5843" s="98" t="s">
        <v>88</v>
      </c>
      <c r="B5843" s="99"/>
      <c r="C5843" s="100" t="s">
        <v>11203</v>
      </c>
      <c r="D5843" s="101" t="s">
        <v>122</v>
      </c>
      <c r="E5843" s="101" t="s">
        <v>11204</v>
      </c>
      <c r="F5843" s="99"/>
      <c r="G5843" s="99"/>
      <c r="H5843" s="99"/>
      <c r="I5843" s="99"/>
      <c r="J5843" s="99"/>
      <c r="K5843" s="99"/>
      <c r="L5843" s="99"/>
      <c r="M5843" s="99"/>
      <c r="N5843" s="99"/>
      <c r="O5843" s="99"/>
      <c r="P5843" s="99"/>
      <c r="Q5843" s="99"/>
      <c r="R5843" s="99"/>
      <c r="S5843" s="100">
        <v>1.0</v>
      </c>
      <c r="T5843" s="100">
        <v>1.0</v>
      </c>
      <c r="U5843" s="101" t="s">
        <v>7558</v>
      </c>
      <c r="V5843" s="101" t="s">
        <v>7559</v>
      </c>
      <c r="W5843" s="101" t="s">
        <v>55</v>
      </c>
      <c r="X5843" s="101" t="s">
        <v>7560</v>
      </c>
      <c r="Y5843" s="101" t="s">
        <v>20</v>
      </c>
    </row>
    <row r="5844">
      <c r="A5844" s="103" t="s">
        <v>24</v>
      </c>
      <c r="B5844" s="99"/>
      <c r="C5844" s="100" t="s">
        <v>11205</v>
      </c>
      <c r="D5844" s="101" t="s">
        <v>122</v>
      </c>
      <c r="E5844" s="101" t="s">
        <v>11206</v>
      </c>
      <c r="F5844" s="99"/>
      <c r="G5844" s="99"/>
      <c r="H5844" s="99"/>
      <c r="I5844" s="99"/>
      <c r="J5844" s="99"/>
      <c r="K5844" s="99"/>
      <c r="L5844" s="99"/>
      <c r="M5844" s="99"/>
      <c r="N5844" s="99"/>
      <c r="O5844" s="99"/>
      <c r="P5844" s="99"/>
      <c r="Q5844" s="99"/>
      <c r="R5844" s="99"/>
      <c r="S5844" s="100">
        <v>1.0</v>
      </c>
      <c r="T5844" s="100">
        <v>1.0</v>
      </c>
      <c r="U5844" s="101" t="s">
        <v>7558</v>
      </c>
      <c r="V5844" s="101" t="s">
        <v>7559</v>
      </c>
      <c r="W5844" s="101" t="s">
        <v>55</v>
      </c>
      <c r="X5844" s="101" t="s">
        <v>7560</v>
      </c>
      <c r="Y5844" s="101" t="s">
        <v>20</v>
      </c>
    </row>
    <row r="5845">
      <c r="A5845" s="103" t="s">
        <v>63</v>
      </c>
      <c r="B5845" s="99"/>
      <c r="C5845" s="100" t="s">
        <v>11207</v>
      </c>
      <c r="D5845" s="101" t="s">
        <v>135</v>
      </c>
      <c r="E5845" s="101" t="s">
        <v>11208</v>
      </c>
      <c r="F5845" s="99"/>
      <c r="G5845" s="99"/>
      <c r="H5845" s="99"/>
      <c r="I5845" s="99"/>
      <c r="J5845" s="99"/>
      <c r="K5845" s="99"/>
      <c r="L5845" s="99"/>
      <c r="M5845" s="99"/>
      <c r="N5845" s="99"/>
      <c r="O5845" s="99"/>
      <c r="P5845" s="99"/>
      <c r="Q5845" s="99"/>
      <c r="R5845" s="99"/>
      <c r="S5845" s="100">
        <v>1.0</v>
      </c>
      <c r="T5845" s="100">
        <v>1.0</v>
      </c>
      <c r="U5845" s="101" t="s">
        <v>7558</v>
      </c>
      <c r="V5845" s="101" t="s">
        <v>7559</v>
      </c>
      <c r="W5845" s="101" t="s">
        <v>55</v>
      </c>
      <c r="X5845" s="101" t="s">
        <v>7560</v>
      </c>
      <c r="Y5845" s="101" t="s">
        <v>20</v>
      </c>
    </row>
    <row r="5846">
      <c r="A5846" s="98" t="s">
        <v>64</v>
      </c>
      <c r="B5846" s="99"/>
      <c r="C5846" s="100" t="s">
        <v>11209</v>
      </c>
      <c r="D5846" s="101" t="s">
        <v>122</v>
      </c>
      <c r="E5846" s="101" t="s">
        <v>11210</v>
      </c>
      <c r="F5846" s="99"/>
      <c r="G5846" s="99"/>
      <c r="H5846" s="99"/>
      <c r="I5846" s="99"/>
      <c r="J5846" s="99"/>
      <c r="K5846" s="99"/>
      <c r="L5846" s="99"/>
      <c r="M5846" s="99"/>
      <c r="N5846" s="99"/>
      <c r="O5846" s="99"/>
      <c r="P5846" s="99"/>
      <c r="Q5846" s="99"/>
      <c r="R5846" s="99"/>
      <c r="S5846" s="100">
        <v>1.0</v>
      </c>
      <c r="T5846" s="100">
        <v>1.0</v>
      </c>
      <c r="U5846" s="101" t="s">
        <v>7558</v>
      </c>
      <c r="V5846" s="101" t="s">
        <v>7559</v>
      </c>
      <c r="W5846" s="101" t="s">
        <v>55</v>
      </c>
      <c r="X5846" s="101" t="s">
        <v>7560</v>
      </c>
      <c r="Y5846" s="101" t="s">
        <v>20</v>
      </c>
    </row>
    <row r="5847">
      <c r="A5847" s="98" t="s">
        <v>64</v>
      </c>
      <c r="B5847" s="99"/>
      <c r="C5847" s="100" t="s">
        <v>11211</v>
      </c>
      <c r="D5847" s="101" t="s">
        <v>122</v>
      </c>
      <c r="E5847" s="101" t="s">
        <v>11212</v>
      </c>
      <c r="F5847" s="99"/>
      <c r="G5847" s="99"/>
      <c r="H5847" s="99"/>
      <c r="I5847" s="99"/>
      <c r="J5847" s="99"/>
      <c r="K5847" s="99"/>
      <c r="L5847" s="99"/>
      <c r="M5847" s="99"/>
      <c r="N5847" s="99"/>
      <c r="O5847" s="99"/>
      <c r="P5847" s="99"/>
      <c r="Q5847" s="99"/>
      <c r="R5847" s="99"/>
      <c r="S5847" s="100">
        <v>1.0</v>
      </c>
      <c r="T5847" s="100">
        <v>1.0</v>
      </c>
      <c r="U5847" s="101" t="s">
        <v>7558</v>
      </c>
      <c r="V5847" s="101" t="s">
        <v>7559</v>
      </c>
      <c r="W5847" s="101" t="s">
        <v>55</v>
      </c>
      <c r="X5847" s="101" t="s">
        <v>7560</v>
      </c>
      <c r="Y5847" s="101" t="s">
        <v>20</v>
      </c>
    </row>
    <row r="5848">
      <c r="A5848" s="98" t="s">
        <v>93</v>
      </c>
      <c r="B5848" s="99"/>
      <c r="C5848" s="100" t="s">
        <v>11213</v>
      </c>
      <c r="D5848" s="101" t="s">
        <v>122</v>
      </c>
      <c r="E5848" s="101" t="s">
        <v>11214</v>
      </c>
      <c r="F5848" s="99"/>
      <c r="G5848" s="99"/>
      <c r="H5848" s="99"/>
      <c r="I5848" s="99"/>
      <c r="J5848" s="99"/>
      <c r="K5848" s="99"/>
      <c r="L5848" s="99"/>
      <c r="M5848" s="99"/>
      <c r="N5848" s="99"/>
      <c r="O5848" s="99"/>
      <c r="P5848" s="99"/>
      <c r="Q5848" s="99"/>
      <c r="R5848" s="99"/>
      <c r="S5848" s="100">
        <v>1.0</v>
      </c>
      <c r="T5848" s="100">
        <v>1.0</v>
      </c>
      <c r="U5848" s="101" t="s">
        <v>7558</v>
      </c>
      <c r="V5848" s="101" t="s">
        <v>7559</v>
      </c>
      <c r="W5848" s="101" t="s">
        <v>55</v>
      </c>
      <c r="X5848" s="101" t="s">
        <v>7560</v>
      </c>
      <c r="Y5848" s="101" t="s">
        <v>20</v>
      </c>
    </row>
    <row r="5849">
      <c r="A5849" s="98" t="s">
        <v>93</v>
      </c>
      <c r="B5849" s="99"/>
      <c r="C5849" s="100" t="s">
        <v>11215</v>
      </c>
      <c r="D5849" s="101" t="s">
        <v>135</v>
      </c>
      <c r="E5849" s="101" t="s">
        <v>11216</v>
      </c>
      <c r="F5849" s="99"/>
      <c r="G5849" s="99"/>
      <c r="H5849" s="99"/>
      <c r="I5849" s="99"/>
      <c r="J5849" s="99"/>
      <c r="K5849" s="99"/>
      <c r="L5849" s="99"/>
      <c r="M5849" s="99"/>
      <c r="N5849" s="99"/>
      <c r="O5849" s="99"/>
      <c r="P5849" s="99"/>
      <c r="Q5849" s="99"/>
      <c r="R5849" s="99"/>
      <c r="S5849" s="100">
        <v>1.0</v>
      </c>
      <c r="T5849" s="100">
        <v>1.0</v>
      </c>
      <c r="U5849" s="101" t="s">
        <v>7558</v>
      </c>
      <c r="V5849" s="101" t="s">
        <v>7559</v>
      </c>
      <c r="W5849" s="101" t="s">
        <v>55</v>
      </c>
      <c r="X5849" s="101" t="s">
        <v>7560</v>
      </c>
      <c r="Y5849" s="101" t="s">
        <v>20</v>
      </c>
    </row>
    <row r="5850">
      <c r="A5850" s="98" t="s">
        <v>64</v>
      </c>
      <c r="B5850" s="99"/>
      <c r="C5850" s="100" t="s">
        <v>11217</v>
      </c>
      <c r="D5850" s="101" t="s">
        <v>122</v>
      </c>
      <c r="E5850" s="101" t="s">
        <v>11218</v>
      </c>
      <c r="F5850" s="99"/>
      <c r="G5850" s="99"/>
      <c r="H5850" s="99"/>
      <c r="I5850" s="99"/>
      <c r="J5850" s="99"/>
      <c r="K5850" s="99"/>
      <c r="L5850" s="99"/>
      <c r="M5850" s="99"/>
      <c r="N5850" s="99"/>
      <c r="O5850" s="99"/>
      <c r="P5850" s="99"/>
      <c r="Q5850" s="99"/>
      <c r="R5850" s="99"/>
      <c r="S5850" s="100">
        <v>1.0</v>
      </c>
      <c r="T5850" s="100">
        <v>1.0</v>
      </c>
      <c r="U5850" s="101" t="s">
        <v>7558</v>
      </c>
      <c r="V5850" s="101" t="s">
        <v>7559</v>
      </c>
      <c r="W5850" s="101" t="s">
        <v>55</v>
      </c>
      <c r="X5850" s="101" t="s">
        <v>7560</v>
      </c>
      <c r="Y5850" s="101" t="s">
        <v>20</v>
      </c>
    </row>
    <row r="5851">
      <c r="A5851" s="98" t="s">
        <v>64</v>
      </c>
      <c r="B5851" s="99"/>
      <c r="C5851" s="100" t="s">
        <v>11219</v>
      </c>
      <c r="D5851" s="101" t="s">
        <v>158</v>
      </c>
      <c r="E5851" s="101" t="s">
        <v>11220</v>
      </c>
      <c r="F5851" s="99"/>
      <c r="G5851" s="99"/>
      <c r="H5851" s="99"/>
      <c r="I5851" s="99"/>
      <c r="J5851" s="99"/>
      <c r="K5851" s="99"/>
      <c r="L5851" s="99"/>
      <c r="M5851" s="99"/>
      <c r="N5851" s="99"/>
      <c r="O5851" s="99"/>
      <c r="P5851" s="99"/>
      <c r="Q5851" s="99"/>
      <c r="R5851" s="99"/>
      <c r="S5851" s="100">
        <v>1.0</v>
      </c>
      <c r="T5851" s="100">
        <v>1.0</v>
      </c>
      <c r="U5851" s="101" t="s">
        <v>7558</v>
      </c>
      <c r="V5851" s="101" t="s">
        <v>7559</v>
      </c>
      <c r="W5851" s="101" t="s">
        <v>55</v>
      </c>
      <c r="X5851" s="101" t="s">
        <v>7560</v>
      </c>
      <c r="Y5851" s="101" t="s">
        <v>20</v>
      </c>
    </row>
    <row r="5852">
      <c r="A5852" s="98" t="s">
        <v>77</v>
      </c>
      <c r="B5852" s="99"/>
      <c r="C5852" s="100" t="s">
        <v>11221</v>
      </c>
      <c r="D5852" s="101" t="s">
        <v>471</v>
      </c>
      <c r="E5852" s="101" t="s">
        <v>11222</v>
      </c>
      <c r="F5852" s="99"/>
      <c r="G5852" s="99"/>
      <c r="H5852" s="99"/>
      <c r="I5852" s="99"/>
      <c r="J5852" s="99"/>
      <c r="K5852" s="99"/>
      <c r="L5852" s="99"/>
      <c r="M5852" s="99"/>
      <c r="N5852" s="99"/>
      <c r="O5852" s="99"/>
      <c r="P5852" s="99"/>
      <c r="Q5852" s="99"/>
      <c r="R5852" s="99"/>
      <c r="S5852" s="100">
        <v>1.0</v>
      </c>
      <c r="T5852" s="100">
        <v>1.0</v>
      </c>
      <c r="U5852" s="101" t="s">
        <v>7558</v>
      </c>
      <c r="V5852" s="101" t="s">
        <v>7559</v>
      </c>
      <c r="W5852" s="101" t="s">
        <v>54</v>
      </c>
      <c r="X5852" s="101" t="s">
        <v>7560</v>
      </c>
      <c r="Y5852" s="101" t="s">
        <v>18</v>
      </c>
    </row>
    <row r="5853">
      <c r="A5853" s="98" t="s">
        <v>80</v>
      </c>
      <c r="B5853" s="99"/>
      <c r="C5853" s="100" t="s">
        <v>11223</v>
      </c>
      <c r="D5853" s="101" t="s">
        <v>191</v>
      </c>
      <c r="E5853" s="101" t="s">
        <v>11224</v>
      </c>
      <c r="F5853" s="99"/>
      <c r="G5853" s="99"/>
      <c r="H5853" s="99"/>
      <c r="I5853" s="99"/>
      <c r="J5853" s="99"/>
      <c r="K5853" s="99"/>
      <c r="L5853" s="99"/>
      <c r="M5853" s="99"/>
      <c r="N5853" s="99"/>
      <c r="O5853" s="99"/>
      <c r="P5853" s="99"/>
      <c r="Q5853" s="99"/>
      <c r="R5853" s="99"/>
      <c r="S5853" s="100">
        <v>1.0</v>
      </c>
      <c r="T5853" s="100">
        <v>1.0</v>
      </c>
      <c r="U5853" s="101" t="s">
        <v>7558</v>
      </c>
      <c r="V5853" s="101" t="s">
        <v>7559</v>
      </c>
      <c r="W5853" s="101" t="s">
        <v>54</v>
      </c>
      <c r="X5853" s="101" t="s">
        <v>7560</v>
      </c>
      <c r="Y5853" s="101" t="s">
        <v>18</v>
      </c>
    </row>
    <row r="5854">
      <c r="A5854" s="103" t="s">
        <v>63</v>
      </c>
      <c r="B5854" s="99"/>
      <c r="C5854" s="100" t="s">
        <v>11225</v>
      </c>
      <c r="D5854" s="101" t="s">
        <v>122</v>
      </c>
      <c r="E5854" s="101" t="s">
        <v>11226</v>
      </c>
      <c r="F5854" s="99"/>
      <c r="G5854" s="99"/>
      <c r="H5854" s="99"/>
      <c r="I5854" s="99"/>
      <c r="J5854" s="99"/>
      <c r="K5854" s="99"/>
      <c r="L5854" s="99"/>
      <c r="M5854" s="99"/>
      <c r="N5854" s="99"/>
      <c r="O5854" s="99"/>
      <c r="P5854" s="99"/>
      <c r="Q5854" s="99"/>
      <c r="R5854" s="99"/>
      <c r="S5854" s="102">
        <v>1.0</v>
      </c>
      <c r="T5854" s="102">
        <v>1.0</v>
      </c>
      <c r="U5854" s="102" t="s">
        <v>7558</v>
      </c>
      <c r="V5854" s="102" t="s">
        <v>7559</v>
      </c>
      <c r="W5854" s="102" t="s">
        <v>54</v>
      </c>
      <c r="X5854" s="102" t="s">
        <v>7560</v>
      </c>
      <c r="Y5854" s="101" t="s">
        <v>18</v>
      </c>
    </row>
    <row r="5855">
      <c r="A5855" s="98" t="s">
        <v>64</v>
      </c>
      <c r="B5855" s="99"/>
      <c r="C5855" s="100" t="s">
        <v>11227</v>
      </c>
      <c r="D5855" s="101" t="s">
        <v>122</v>
      </c>
      <c r="E5855" s="101" t="s">
        <v>11228</v>
      </c>
      <c r="F5855" s="99"/>
      <c r="G5855" s="99"/>
      <c r="H5855" s="99"/>
      <c r="I5855" s="99"/>
      <c r="J5855" s="99"/>
      <c r="K5855" s="99"/>
      <c r="L5855" s="99"/>
      <c r="M5855" s="99"/>
      <c r="N5855" s="99"/>
      <c r="O5855" s="99"/>
      <c r="P5855" s="99"/>
      <c r="Q5855" s="99"/>
      <c r="R5855" s="99"/>
      <c r="S5855" s="102">
        <v>1.0</v>
      </c>
      <c r="T5855" s="102">
        <v>1.0</v>
      </c>
      <c r="U5855" s="102" t="s">
        <v>7558</v>
      </c>
      <c r="V5855" s="102" t="s">
        <v>7559</v>
      </c>
      <c r="W5855" s="102" t="s">
        <v>54</v>
      </c>
      <c r="X5855" s="102" t="s">
        <v>7560</v>
      </c>
      <c r="Y5855" s="101" t="s">
        <v>18</v>
      </c>
    </row>
    <row r="5856">
      <c r="A5856" s="103" t="s">
        <v>63</v>
      </c>
      <c r="B5856" s="99"/>
      <c r="C5856" s="100" t="s">
        <v>11229</v>
      </c>
      <c r="D5856" s="101" t="s">
        <v>122</v>
      </c>
      <c r="E5856" s="101" t="s">
        <v>11230</v>
      </c>
      <c r="F5856" s="99"/>
      <c r="G5856" s="99"/>
      <c r="H5856" s="99"/>
      <c r="I5856" s="99"/>
      <c r="J5856" s="99"/>
      <c r="K5856" s="99"/>
      <c r="L5856" s="99"/>
      <c r="M5856" s="99"/>
      <c r="N5856" s="99"/>
      <c r="O5856" s="99"/>
      <c r="P5856" s="99"/>
      <c r="Q5856" s="99"/>
      <c r="R5856" s="99"/>
      <c r="S5856" s="102">
        <v>1.0</v>
      </c>
      <c r="T5856" s="102">
        <v>1.0</v>
      </c>
      <c r="U5856" s="102" t="s">
        <v>7558</v>
      </c>
      <c r="V5856" s="102" t="s">
        <v>7559</v>
      </c>
      <c r="W5856" s="102" t="s">
        <v>54</v>
      </c>
      <c r="X5856" s="102" t="s">
        <v>7560</v>
      </c>
      <c r="Y5856" s="101" t="s">
        <v>18</v>
      </c>
    </row>
    <row r="5857">
      <c r="A5857" s="98" t="s">
        <v>64</v>
      </c>
      <c r="B5857" s="99"/>
      <c r="C5857" s="100" t="s">
        <v>11231</v>
      </c>
      <c r="D5857" s="101" t="s">
        <v>151</v>
      </c>
      <c r="E5857" s="101" t="s">
        <v>11232</v>
      </c>
      <c r="F5857" s="99"/>
      <c r="G5857" s="99"/>
      <c r="H5857" s="99"/>
      <c r="I5857" s="99"/>
      <c r="J5857" s="99"/>
      <c r="K5857" s="99"/>
      <c r="L5857" s="99"/>
      <c r="M5857" s="99"/>
      <c r="N5857" s="99"/>
      <c r="O5857" s="99"/>
      <c r="P5857" s="99"/>
      <c r="Q5857" s="99"/>
      <c r="R5857" s="99"/>
      <c r="S5857" s="102">
        <v>1.0</v>
      </c>
      <c r="T5857" s="102">
        <v>1.0</v>
      </c>
      <c r="U5857" s="102" t="s">
        <v>7558</v>
      </c>
      <c r="V5857" s="102" t="s">
        <v>7559</v>
      </c>
      <c r="W5857" s="102" t="s">
        <v>54</v>
      </c>
      <c r="X5857" s="102" t="s">
        <v>7591</v>
      </c>
      <c r="Y5857" s="101" t="s">
        <v>12</v>
      </c>
      <c r="Z5857" s="33">
        <v>1.0</v>
      </c>
    </row>
    <row r="5858">
      <c r="A5858" s="98" t="s">
        <v>93</v>
      </c>
      <c r="B5858" s="99"/>
      <c r="C5858" s="100" t="s">
        <v>11233</v>
      </c>
      <c r="D5858" s="101" t="s">
        <v>122</v>
      </c>
      <c r="E5858" s="101" t="s">
        <v>11234</v>
      </c>
      <c r="F5858" s="99"/>
      <c r="G5858" s="99"/>
      <c r="H5858" s="99"/>
      <c r="I5858" s="99"/>
      <c r="J5858" s="99"/>
      <c r="K5858" s="99"/>
      <c r="L5858" s="99"/>
      <c r="M5858" s="99"/>
      <c r="N5858" s="99"/>
      <c r="O5858" s="99"/>
      <c r="P5858" s="99"/>
      <c r="Q5858" s="99"/>
      <c r="R5858" s="99"/>
      <c r="S5858" s="102">
        <v>1.0</v>
      </c>
      <c r="T5858" s="102">
        <v>1.0</v>
      </c>
      <c r="U5858" s="102" t="s">
        <v>7558</v>
      </c>
      <c r="V5858" s="102" t="s">
        <v>7559</v>
      </c>
      <c r="W5858" s="102" t="s">
        <v>54</v>
      </c>
      <c r="X5858" s="102" t="s">
        <v>7560</v>
      </c>
      <c r="Y5858" s="101" t="s">
        <v>18</v>
      </c>
    </row>
    <row r="5859">
      <c r="A5859" s="98" t="s">
        <v>93</v>
      </c>
      <c r="B5859" s="99"/>
      <c r="C5859" s="100" t="s">
        <v>11235</v>
      </c>
      <c r="D5859" s="101" t="s">
        <v>135</v>
      </c>
      <c r="E5859" s="101" t="s">
        <v>11236</v>
      </c>
      <c r="F5859" s="99"/>
      <c r="G5859" s="99"/>
      <c r="H5859" s="99"/>
      <c r="I5859" s="99"/>
      <c r="J5859" s="99"/>
      <c r="K5859" s="99"/>
      <c r="L5859" s="99"/>
      <c r="M5859" s="99"/>
      <c r="N5859" s="99"/>
      <c r="O5859" s="99"/>
      <c r="P5859" s="99"/>
      <c r="Q5859" s="99"/>
      <c r="R5859" s="99"/>
      <c r="S5859" s="100">
        <v>1.0</v>
      </c>
      <c r="T5859" s="100">
        <v>1.0</v>
      </c>
      <c r="U5859" s="101" t="s">
        <v>7558</v>
      </c>
      <c r="V5859" s="101" t="s">
        <v>7559</v>
      </c>
      <c r="W5859" s="101" t="s">
        <v>54</v>
      </c>
      <c r="X5859" s="101" t="s">
        <v>7560</v>
      </c>
      <c r="Y5859" s="101" t="s">
        <v>18</v>
      </c>
    </row>
    <row r="5860">
      <c r="A5860" s="103" t="s">
        <v>63</v>
      </c>
      <c r="B5860" s="99"/>
      <c r="C5860" s="100" t="s">
        <v>11237</v>
      </c>
      <c r="D5860" s="101" t="s">
        <v>151</v>
      </c>
      <c r="E5860" s="101" t="s">
        <v>11238</v>
      </c>
      <c r="F5860" s="99"/>
      <c r="G5860" s="99"/>
      <c r="H5860" s="99"/>
      <c r="I5860" s="99"/>
      <c r="J5860" s="99"/>
      <c r="K5860" s="99"/>
      <c r="L5860" s="99"/>
      <c r="M5860" s="99"/>
      <c r="N5860" s="99"/>
      <c r="O5860" s="99"/>
      <c r="P5860" s="99"/>
      <c r="Q5860" s="99"/>
      <c r="R5860" s="99"/>
      <c r="S5860" s="102">
        <v>1.0</v>
      </c>
      <c r="T5860" s="102">
        <v>1.0</v>
      </c>
      <c r="U5860" s="102" t="s">
        <v>7558</v>
      </c>
      <c r="V5860" s="102" t="s">
        <v>7559</v>
      </c>
      <c r="W5860" s="102" t="s">
        <v>54</v>
      </c>
      <c r="X5860" s="102" t="s">
        <v>7591</v>
      </c>
      <c r="Y5860" s="101" t="s">
        <v>12</v>
      </c>
      <c r="Z5860" s="33">
        <v>1.0</v>
      </c>
    </row>
    <row r="5861">
      <c r="A5861" s="98" t="s">
        <v>38</v>
      </c>
      <c r="B5861" s="99"/>
      <c r="C5861" s="100" t="s">
        <v>11239</v>
      </c>
      <c r="D5861" s="101" t="s">
        <v>135</v>
      </c>
      <c r="E5861" s="101" t="s">
        <v>11240</v>
      </c>
      <c r="F5861" s="99"/>
      <c r="G5861" s="99"/>
      <c r="H5861" s="99"/>
      <c r="I5861" s="99"/>
      <c r="J5861" s="99"/>
      <c r="K5861" s="99"/>
      <c r="L5861" s="99"/>
      <c r="M5861" s="99"/>
      <c r="N5861" s="99"/>
      <c r="O5861" s="99"/>
      <c r="P5861" s="99"/>
      <c r="Q5861" s="99"/>
      <c r="R5861" s="99"/>
      <c r="S5861" s="100">
        <v>1.0</v>
      </c>
      <c r="T5861" s="100">
        <v>1.0</v>
      </c>
      <c r="U5861" s="101" t="s">
        <v>7558</v>
      </c>
      <c r="V5861" s="101" t="s">
        <v>7559</v>
      </c>
      <c r="W5861" s="101" t="s">
        <v>54</v>
      </c>
      <c r="X5861" s="101" t="s">
        <v>7560</v>
      </c>
      <c r="Y5861" s="101" t="s">
        <v>18</v>
      </c>
    </row>
    <row r="5862">
      <c r="A5862" s="103" t="s">
        <v>63</v>
      </c>
      <c r="B5862" s="99"/>
      <c r="C5862" s="100" t="s">
        <v>2350</v>
      </c>
      <c r="D5862" s="101" t="s">
        <v>122</v>
      </c>
      <c r="E5862" s="101" t="s">
        <v>2351</v>
      </c>
      <c r="F5862" s="99"/>
      <c r="G5862" s="99"/>
      <c r="H5862" s="99"/>
      <c r="I5862" s="99"/>
      <c r="J5862" s="99"/>
      <c r="K5862" s="99"/>
      <c r="L5862" s="99"/>
      <c r="M5862" s="99"/>
      <c r="N5862" s="99"/>
      <c r="O5862" s="99"/>
      <c r="P5862" s="99"/>
      <c r="Q5862" s="99"/>
      <c r="R5862" s="99"/>
      <c r="S5862" s="102">
        <v>1.0</v>
      </c>
      <c r="T5862" s="102">
        <v>1.0</v>
      </c>
      <c r="U5862" s="102" t="s">
        <v>7558</v>
      </c>
      <c r="V5862" s="102" t="s">
        <v>7559</v>
      </c>
      <c r="W5862" s="102" t="s">
        <v>54</v>
      </c>
      <c r="X5862" s="102" t="s">
        <v>7560</v>
      </c>
      <c r="Y5862" s="101" t="s">
        <v>18</v>
      </c>
    </row>
    <row r="5863">
      <c r="A5863" s="98" t="s">
        <v>64</v>
      </c>
      <c r="B5863" s="99"/>
      <c r="C5863" s="100" t="s">
        <v>11241</v>
      </c>
      <c r="D5863" s="101" t="s">
        <v>122</v>
      </c>
      <c r="E5863" s="101" t="s">
        <v>11242</v>
      </c>
      <c r="F5863" s="99"/>
      <c r="G5863" s="99"/>
      <c r="H5863" s="99"/>
      <c r="I5863" s="99"/>
      <c r="J5863" s="99"/>
      <c r="K5863" s="99"/>
      <c r="L5863" s="99"/>
      <c r="M5863" s="99"/>
      <c r="N5863" s="99"/>
      <c r="O5863" s="99"/>
      <c r="P5863" s="99"/>
      <c r="Q5863" s="99"/>
      <c r="R5863" s="99"/>
      <c r="S5863" s="102">
        <v>1.0</v>
      </c>
      <c r="T5863" s="102">
        <v>1.0</v>
      </c>
      <c r="U5863" s="102" t="s">
        <v>7558</v>
      </c>
      <c r="V5863" s="102" t="s">
        <v>7559</v>
      </c>
      <c r="W5863" s="102" t="s">
        <v>54</v>
      </c>
      <c r="X5863" s="102" t="s">
        <v>7560</v>
      </c>
      <c r="Y5863" s="101" t="s">
        <v>18</v>
      </c>
    </row>
    <row r="5864">
      <c r="A5864" s="103" t="s">
        <v>63</v>
      </c>
      <c r="B5864" s="99"/>
      <c r="C5864" s="100" t="s">
        <v>2352</v>
      </c>
      <c r="D5864" s="101" t="s">
        <v>135</v>
      </c>
      <c r="E5864" s="101" t="s">
        <v>2353</v>
      </c>
      <c r="F5864" s="99"/>
      <c r="G5864" s="99"/>
      <c r="H5864" s="99"/>
      <c r="I5864" s="99"/>
      <c r="J5864" s="99"/>
      <c r="K5864" s="99"/>
      <c r="L5864" s="99"/>
      <c r="M5864" s="99"/>
      <c r="N5864" s="99"/>
      <c r="O5864" s="99"/>
      <c r="P5864" s="99"/>
      <c r="Q5864" s="99"/>
      <c r="R5864" s="99"/>
      <c r="S5864" s="100">
        <v>1.0</v>
      </c>
      <c r="T5864" s="100">
        <v>1.0</v>
      </c>
      <c r="U5864" s="101" t="s">
        <v>7558</v>
      </c>
      <c r="V5864" s="101" t="s">
        <v>7559</v>
      </c>
      <c r="W5864" s="101" t="s">
        <v>54</v>
      </c>
      <c r="X5864" s="101" t="s">
        <v>7560</v>
      </c>
      <c r="Y5864" s="101" t="s">
        <v>18</v>
      </c>
    </row>
    <row r="5865">
      <c r="A5865" s="98" t="s">
        <v>64</v>
      </c>
      <c r="B5865" s="99"/>
      <c r="C5865" s="100" t="s">
        <v>11243</v>
      </c>
      <c r="D5865" s="101" t="s">
        <v>146</v>
      </c>
      <c r="E5865" s="101" t="s">
        <v>11244</v>
      </c>
      <c r="F5865" s="99"/>
      <c r="G5865" s="99"/>
      <c r="H5865" s="99"/>
      <c r="I5865" s="99"/>
      <c r="J5865" s="99"/>
      <c r="K5865" s="99"/>
      <c r="L5865" s="99"/>
      <c r="M5865" s="99"/>
      <c r="N5865" s="99"/>
      <c r="O5865" s="99"/>
      <c r="P5865" s="99"/>
      <c r="Q5865" s="99"/>
      <c r="R5865" s="99"/>
      <c r="S5865" s="100">
        <v>1.0</v>
      </c>
      <c r="T5865" s="100">
        <v>1.0</v>
      </c>
      <c r="U5865" s="101" t="s">
        <v>7558</v>
      </c>
      <c r="V5865" s="101" t="s">
        <v>7559</v>
      </c>
      <c r="W5865" s="101" t="s">
        <v>54</v>
      </c>
      <c r="X5865" s="101" t="s">
        <v>7560</v>
      </c>
      <c r="Y5865" s="101" t="s">
        <v>18</v>
      </c>
    </row>
    <row r="5866">
      <c r="A5866" s="98" t="s">
        <v>67</v>
      </c>
      <c r="B5866" s="99"/>
      <c r="C5866" s="100" t="s">
        <v>11245</v>
      </c>
      <c r="D5866" s="101" t="s">
        <v>135</v>
      </c>
      <c r="E5866" s="101" t="s">
        <v>11246</v>
      </c>
      <c r="F5866" s="99"/>
      <c r="G5866" s="99"/>
      <c r="H5866" s="99"/>
      <c r="I5866" s="99"/>
      <c r="J5866" s="99"/>
      <c r="K5866" s="99"/>
      <c r="L5866" s="99"/>
      <c r="M5866" s="99"/>
      <c r="N5866" s="99"/>
      <c r="O5866" s="99"/>
      <c r="P5866" s="99"/>
      <c r="Q5866" s="99"/>
      <c r="R5866" s="99"/>
      <c r="S5866" s="100">
        <v>1.0</v>
      </c>
      <c r="T5866" s="100">
        <v>1.0</v>
      </c>
      <c r="U5866" s="101" t="s">
        <v>7558</v>
      </c>
      <c r="V5866" s="101" t="s">
        <v>7559</v>
      </c>
      <c r="W5866" s="101" t="s">
        <v>54</v>
      </c>
      <c r="X5866" s="101" t="s">
        <v>7560</v>
      </c>
      <c r="Y5866" s="101" t="s">
        <v>18</v>
      </c>
    </row>
    <row r="5867">
      <c r="A5867" s="98" t="s">
        <v>67</v>
      </c>
      <c r="B5867" s="99"/>
      <c r="C5867" s="100" t="s">
        <v>11247</v>
      </c>
      <c r="D5867" s="101" t="s">
        <v>151</v>
      </c>
      <c r="E5867" s="101" t="s">
        <v>11248</v>
      </c>
      <c r="F5867" s="99"/>
      <c r="G5867" s="99"/>
      <c r="H5867" s="99"/>
      <c r="I5867" s="99"/>
      <c r="J5867" s="99"/>
      <c r="K5867" s="99"/>
      <c r="L5867" s="99"/>
      <c r="M5867" s="99"/>
      <c r="N5867" s="99"/>
      <c r="O5867" s="99"/>
      <c r="P5867" s="99"/>
      <c r="Q5867" s="99"/>
      <c r="R5867" s="99"/>
      <c r="S5867" s="102">
        <v>1.0</v>
      </c>
      <c r="T5867" s="102">
        <v>1.0</v>
      </c>
      <c r="U5867" s="102" t="s">
        <v>7558</v>
      </c>
      <c r="V5867" s="102" t="s">
        <v>7559</v>
      </c>
      <c r="W5867" s="102" t="s">
        <v>54</v>
      </c>
      <c r="X5867" s="102" t="s">
        <v>7591</v>
      </c>
      <c r="Y5867" s="101" t="s">
        <v>12</v>
      </c>
      <c r="Z5867" s="33">
        <v>1.0</v>
      </c>
    </row>
    <row r="5868">
      <c r="A5868" s="98" t="s">
        <v>82</v>
      </c>
      <c r="B5868" s="99"/>
      <c r="C5868" s="100" t="s">
        <v>11249</v>
      </c>
      <c r="D5868" s="101" t="s">
        <v>122</v>
      </c>
      <c r="E5868" s="101" t="s">
        <v>11250</v>
      </c>
      <c r="F5868" s="99"/>
      <c r="G5868" s="99"/>
      <c r="H5868" s="99"/>
      <c r="I5868" s="99"/>
      <c r="J5868" s="99"/>
      <c r="K5868" s="99"/>
      <c r="L5868" s="99"/>
      <c r="M5868" s="99"/>
      <c r="N5868" s="99"/>
      <c r="O5868" s="99"/>
      <c r="P5868" s="99"/>
      <c r="Q5868" s="99"/>
      <c r="R5868" s="99"/>
      <c r="S5868" s="102">
        <v>1.0</v>
      </c>
      <c r="T5868" s="102">
        <v>1.0</v>
      </c>
      <c r="U5868" s="102" t="s">
        <v>7558</v>
      </c>
      <c r="V5868" s="102" t="s">
        <v>7559</v>
      </c>
      <c r="W5868" s="102" t="s">
        <v>54</v>
      </c>
      <c r="X5868" s="102" t="s">
        <v>7560</v>
      </c>
      <c r="Y5868" s="101" t="s">
        <v>18</v>
      </c>
    </row>
    <row r="5869">
      <c r="A5869" s="98" t="s">
        <v>82</v>
      </c>
      <c r="B5869" s="99"/>
      <c r="C5869" s="100" t="s">
        <v>11251</v>
      </c>
      <c r="D5869" s="101" t="s">
        <v>191</v>
      </c>
      <c r="E5869" s="101" t="s">
        <v>11252</v>
      </c>
      <c r="F5869" s="99"/>
      <c r="G5869" s="99"/>
      <c r="H5869" s="99"/>
      <c r="I5869" s="99"/>
      <c r="J5869" s="99"/>
      <c r="K5869" s="99"/>
      <c r="L5869" s="99"/>
      <c r="M5869" s="99"/>
      <c r="N5869" s="99"/>
      <c r="O5869" s="99"/>
      <c r="P5869" s="99"/>
      <c r="Q5869" s="99"/>
      <c r="R5869" s="99"/>
      <c r="S5869" s="100">
        <v>1.0</v>
      </c>
      <c r="T5869" s="100">
        <v>1.0</v>
      </c>
      <c r="U5869" s="101" t="s">
        <v>7558</v>
      </c>
      <c r="V5869" s="101" t="s">
        <v>7559</v>
      </c>
      <c r="W5869" s="101" t="s">
        <v>54</v>
      </c>
      <c r="X5869" s="101" t="s">
        <v>7560</v>
      </c>
      <c r="Y5869" s="101" t="s">
        <v>18</v>
      </c>
    </row>
    <row r="5870">
      <c r="A5870" s="98" t="s">
        <v>64</v>
      </c>
      <c r="B5870" s="99"/>
      <c r="C5870" s="100" t="s">
        <v>11253</v>
      </c>
      <c r="D5870" s="101" t="s">
        <v>122</v>
      </c>
      <c r="E5870" s="101" t="s">
        <v>11254</v>
      </c>
      <c r="F5870" s="99"/>
      <c r="G5870" s="99"/>
      <c r="H5870" s="99"/>
      <c r="I5870" s="99"/>
      <c r="J5870" s="99"/>
      <c r="K5870" s="99"/>
      <c r="L5870" s="99"/>
      <c r="M5870" s="99"/>
      <c r="N5870" s="99"/>
      <c r="O5870" s="99"/>
      <c r="P5870" s="99"/>
      <c r="Q5870" s="99"/>
      <c r="R5870" s="99"/>
      <c r="S5870" s="102">
        <v>1.0</v>
      </c>
      <c r="T5870" s="102">
        <v>1.0</v>
      </c>
      <c r="U5870" s="102" t="s">
        <v>7558</v>
      </c>
      <c r="V5870" s="102" t="s">
        <v>7559</v>
      </c>
      <c r="W5870" s="102" t="s">
        <v>54</v>
      </c>
      <c r="X5870" s="102" t="s">
        <v>7560</v>
      </c>
      <c r="Y5870" s="101" t="s">
        <v>18</v>
      </c>
    </row>
    <row r="5871">
      <c r="A5871" s="98" t="s">
        <v>93</v>
      </c>
      <c r="B5871" s="99"/>
      <c r="C5871" s="100" t="s">
        <v>11255</v>
      </c>
      <c r="D5871" s="101" t="s">
        <v>191</v>
      </c>
      <c r="E5871" s="101" t="s">
        <v>11256</v>
      </c>
      <c r="F5871" s="99"/>
      <c r="G5871" s="99"/>
      <c r="H5871" s="99"/>
      <c r="I5871" s="99"/>
      <c r="J5871" s="99"/>
      <c r="K5871" s="99"/>
      <c r="L5871" s="99"/>
      <c r="M5871" s="99"/>
      <c r="N5871" s="99"/>
      <c r="O5871" s="99"/>
      <c r="P5871" s="99"/>
      <c r="Q5871" s="99"/>
      <c r="R5871" s="99"/>
      <c r="S5871" s="100">
        <v>1.0</v>
      </c>
      <c r="T5871" s="100">
        <v>1.0</v>
      </c>
      <c r="U5871" s="101" t="s">
        <v>7558</v>
      </c>
      <c r="V5871" s="101" t="s">
        <v>7559</v>
      </c>
      <c r="W5871" s="101" t="s">
        <v>54</v>
      </c>
      <c r="X5871" s="101" t="s">
        <v>7560</v>
      </c>
      <c r="Y5871" s="101" t="s">
        <v>18</v>
      </c>
    </row>
    <row r="5872">
      <c r="A5872" s="98" t="s">
        <v>93</v>
      </c>
      <c r="B5872" s="99"/>
      <c r="C5872" s="100" t="s">
        <v>11257</v>
      </c>
      <c r="D5872" s="101" t="s">
        <v>122</v>
      </c>
      <c r="E5872" s="101" t="s">
        <v>11258</v>
      </c>
      <c r="F5872" s="99"/>
      <c r="G5872" s="99"/>
      <c r="H5872" s="99"/>
      <c r="I5872" s="99"/>
      <c r="J5872" s="99"/>
      <c r="K5872" s="99"/>
      <c r="L5872" s="99"/>
      <c r="M5872" s="99"/>
      <c r="N5872" s="99"/>
      <c r="O5872" s="99"/>
      <c r="P5872" s="99"/>
      <c r="Q5872" s="99"/>
      <c r="R5872" s="99"/>
      <c r="S5872" s="102">
        <v>1.0</v>
      </c>
      <c r="T5872" s="102">
        <v>1.0</v>
      </c>
      <c r="U5872" s="102" t="s">
        <v>7558</v>
      </c>
      <c r="V5872" s="102" t="s">
        <v>7559</v>
      </c>
      <c r="W5872" s="102" t="s">
        <v>54</v>
      </c>
      <c r="X5872" s="102" t="s">
        <v>7560</v>
      </c>
      <c r="Y5872" s="101" t="s">
        <v>18</v>
      </c>
    </row>
    <row r="5873">
      <c r="A5873" s="98" t="s">
        <v>64</v>
      </c>
      <c r="B5873" s="99"/>
      <c r="C5873" s="100" t="s">
        <v>11259</v>
      </c>
      <c r="D5873" s="101" t="s">
        <v>2897</v>
      </c>
      <c r="E5873" s="101" t="s">
        <v>11260</v>
      </c>
      <c r="F5873" s="99"/>
      <c r="G5873" s="99"/>
      <c r="H5873" s="99"/>
      <c r="I5873" s="99"/>
      <c r="J5873" s="99"/>
      <c r="K5873" s="99"/>
      <c r="L5873" s="99"/>
      <c r="M5873" s="99"/>
      <c r="N5873" s="99"/>
      <c r="O5873" s="99"/>
      <c r="P5873" s="99"/>
      <c r="Q5873" s="99"/>
      <c r="R5873" s="99"/>
      <c r="S5873" s="100">
        <v>1.0</v>
      </c>
      <c r="T5873" s="100">
        <v>1.0</v>
      </c>
      <c r="U5873" s="101" t="s">
        <v>7558</v>
      </c>
      <c r="V5873" s="101" t="s">
        <v>7559</v>
      </c>
      <c r="W5873" s="101" t="s">
        <v>54</v>
      </c>
      <c r="X5873" s="101" t="s">
        <v>7560</v>
      </c>
      <c r="Y5873" s="101" t="s">
        <v>18</v>
      </c>
    </row>
    <row r="5874">
      <c r="A5874" s="98" t="s">
        <v>93</v>
      </c>
      <c r="B5874" s="99"/>
      <c r="C5874" s="100" t="s">
        <v>11261</v>
      </c>
      <c r="D5874" s="101" t="s">
        <v>135</v>
      </c>
      <c r="E5874" s="101" t="s">
        <v>11262</v>
      </c>
      <c r="F5874" s="99"/>
      <c r="G5874" s="99"/>
      <c r="H5874" s="99"/>
      <c r="I5874" s="99"/>
      <c r="J5874" s="99"/>
      <c r="K5874" s="99"/>
      <c r="L5874" s="99"/>
      <c r="M5874" s="99"/>
      <c r="N5874" s="99"/>
      <c r="O5874" s="99"/>
      <c r="P5874" s="99"/>
      <c r="Q5874" s="99"/>
      <c r="R5874" s="99"/>
      <c r="S5874" s="100">
        <v>1.0</v>
      </c>
      <c r="T5874" s="100">
        <v>1.0</v>
      </c>
      <c r="U5874" s="101" t="s">
        <v>7558</v>
      </c>
      <c r="V5874" s="101" t="s">
        <v>7559</v>
      </c>
      <c r="W5874" s="101" t="s">
        <v>55</v>
      </c>
      <c r="X5874" s="101" t="s">
        <v>7560</v>
      </c>
      <c r="Y5874" s="101" t="s">
        <v>20</v>
      </c>
    </row>
    <row r="5875">
      <c r="A5875" s="103" t="s">
        <v>63</v>
      </c>
      <c r="B5875" s="99"/>
      <c r="C5875" s="100" t="s">
        <v>2354</v>
      </c>
      <c r="D5875" s="101" t="s">
        <v>135</v>
      </c>
      <c r="E5875" s="101" t="s">
        <v>2355</v>
      </c>
      <c r="F5875" s="99"/>
      <c r="G5875" s="99"/>
      <c r="H5875" s="99"/>
      <c r="I5875" s="99"/>
      <c r="J5875" s="99"/>
      <c r="K5875" s="99"/>
      <c r="L5875" s="99"/>
      <c r="M5875" s="99"/>
      <c r="N5875" s="99"/>
      <c r="O5875" s="99"/>
      <c r="P5875" s="99"/>
      <c r="Q5875" s="99"/>
      <c r="R5875" s="99"/>
      <c r="S5875" s="100">
        <v>1.0</v>
      </c>
      <c r="T5875" s="100">
        <v>1.0</v>
      </c>
      <c r="U5875" s="101" t="s">
        <v>7558</v>
      </c>
      <c r="V5875" s="101" t="s">
        <v>7559</v>
      </c>
      <c r="W5875" s="101" t="s">
        <v>54</v>
      </c>
      <c r="X5875" s="101" t="s">
        <v>7560</v>
      </c>
      <c r="Y5875" s="101" t="s">
        <v>18</v>
      </c>
    </row>
    <row r="5876">
      <c r="A5876" s="103" t="s">
        <v>13</v>
      </c>
      <c r="B5876" s="99"/>
      <c r="C5876" s="100" t="s">
        <v>11263</v>
      </c>
      <c r="D5876" s="101" t="s">
        <v>825</v>
      </c>
      <c r="E5876" s="101" t="s">
        <v>11264</v>
      </c>
      <c r="F5876" s="99"/>
      <c r="G5876" s="99"/>
      <c r="H5876" s="99"/>
      <c r="I5876" s="99"/>
      <c r="J5876" s="99"/>
      <c r="K5876" s="99"/>
      <c r="L5876" s="99"/>
      <c r="M5876" s="99"/>
      <c r="N5876" s="99"/>
      <c r="O5876" s="99"/>
      <c r="P5876" s="99"/>
      <c r="Q5876" s="99"/>
      <c r="R5876" s="99"/>
      <c r="S5876" s="102">
        <v>1.0</v>
      </c>
      <c r="T5876" s="102">
        <v>1.0</v>
      </c>
      <c r="U5876" s="102" t="s">
        <v>7558</v>
      </c>
      <c r="V5876" s="102" t="s">
        <v>7559</v>
      </c>
      <c r="W5876" s="102" t="s">
        <v>54</v>
      </c>
      <c r="X5876" s="102" t="s">
        <v>7560</v>
      </c>
      <c r="Y5876" s="101" t="s">
        <v>18</v>
      </c>
    </row>
    <row r="5877">
      <c r="A5877" s="98" t="s">
        <v>93</v>
      </c>
      <c r="B5877" s="99"/>
      <c r="C5877" s="100" t="s">
        <v>11265</v>
      </c>
      <c r="D5877" s="101" t="s">
        <v>151</v>
      </c>
      <c r="E5877" s="101" t="s">
        <v>11266</v>
      </c>
      <c r="F5877" s="99"/>
      <c r="G5877" s="99"/>
      <c r="H5877" s="99"/>
      <c r="I5877" s="99"/>
      <c r="J5877" s="99"/>
      <c r="K5877" s="99"/>
      <c r="L5877" s="99"/>
      <c r="M5877" s="99"/>
      <c r="N5877" s="99"/>
      <c r="O5877" s="99"/>
      <c r="P5877" s="99"/>
      <c r="Q5877" s="99"/>
      <c r="R5877" s="99"/>
      <c r="S5877" s="102">
        <v>1.0</v>
      </c>
      <c r="T5877" s="102">
        <v>1.0</v>
      </c>
      <c r="U5877" s="102" t="s">
        <v>7558</v>
      </c>
      <c r="V5877" s="102" t="s">
        <v>7559</v>
      </c>
      <c r="W5877" s="102" t="s">
        <v>54</v>
      </c>
      <c r="X5877" s="102" t="s">
        <v>7591</v>
      </c>
      <c r="Y5877" s="101" t="s">
        <v>12</v>
      </c>
      <c r="Z5877" s="33">
        <v>1.0</v>
      </c>
    </row>
    <row r="5878">
      <c r="A5878" s="103" t="s">
        <v>63</v>
      </c>
      <c r="B5878" s="99"/>
      <c r="C5878" s="100" t="s">
        <v>11267</v>
      </c>
      <c r="D5878" s="101" t="s">
        <v>135</v>
      </c>
      <c r="E5878" s="101" t="s">
        <v>2359</v>
      </c>
      <c r="F5878" s="99"/>
      <c r="G5878" s="99"/>
      <c r="H5878" s="99"/>
      <c r="I5878" s="99"/>
      <c r="J5878" s="99"/>
      <c r="K5878" s="99"/>
      <c r="L5878" s="99"/>
      <c r="M5878" s="99"/>
      <c r="N5878" s="99"/>
      <c r="O5878" s="99"/>
      <c r="P5878" s="99"/>
      <c r="Q5878" s="99"/>
      <c r="R5878" s="99"/>
      <c r="S5878" s="100">
        <v>1.0</v>
      </c>
      <c r="T5878" s="100">
        <v>1.0</v>
      </c>
      <c r="U5878" s="101" t="s">
        <v>7558</v>
      </c>
      <c r="V5878" s="101" t="s">
        <v>7559</v>
      </c>
      <c r="W5878" s="101" t="s">
        <v>54</v>
      </c>
      <c r="X5878" s="101" t="s">
        <v>7560</v>
      </c>
      <c r="Y5878" s="101" t="s">
        <v>18</v>
      </c>
    </row>
    <row r="5879">
      <c r="A5879" s="98" t="s">
        <v>93</v>
      </c>
      <c r="B5879" s="99"/>
      <c r="C5879" s="100" t="s">
        <v>11268</v>
      </c>
      <c r="D5879" s="101" t="s">
        <v>122</v>
      </c>
      <c r="E5879" s="101" t="s">
        <v>11269</v>
      </c>
      <c r="F5879" s="99"/>
      <c r="G5879" s="99"/>
      <c r="H5879" s="99"/>
      <c r="I5879" s="99"/>
      <c r="J5879" s="99"/>
      <c r="K5879" s="99"/>
      <c r="L5879" s="99"/>
      <c r="M5879" s="99"/>
      <c r="N5879" s="99"/>
      <c r="O5879" s="99"/>
      <c r="P5879" s="99"/>
      <c r="Q5879" s="99"/>
      <c r="R5879" s="99"/>
      <c r="S5879" s="102">
        <v>1.0</v>
      </c>
      <c r="T5879" s="102">
        <v>1.0</v>
      </c>
      <c r="U5879" s="102" t="s">
        <v>7558</v>
      </c>
      <c r="V5879" s="102" t="s">
        <v>7559</v>
      </c>
      <c r="W5879" s="102" t="s">
        <v>54</v>
      </c>
      <c r="X5879" s="102" t="s">
        <v>7560</v>
      </c>
      <c r="Y5879" s="101" t="s">
        <v>18</v>
      </c>
    </row>
    <row r="5880">
      <c r="A5880" s="98" t="s">
        <v>77</v>
      </c>
      <c r="B5880" s="99"/>
      <c r="C5880" s="100" t="s">
        <v>11270</v>
      </c>
      <c r="D5880" s="101" t="s">
        <v>158</v>
      </c>
      <c r="E5880" s="101" t="s">
        <v>11271</v>
      </c>
      <c r="F5880" s="99"/>
      <c r="G5880" s="99"/>
      <c r="H5880" s="99"/>
      <c r="I5880" s="99"/>
      <c r="J5880" s="99"/>
      <c r="K5880" s="99"/>
      <c r="L5880" s="99"/>
      <c r="M5880" s="99"/>
      <c r="N5880" s="99"/>
      <c r="O5880" s="99"/>
      <c r="P5880" s="99"/>
      <c r="Q5880" s="99"/>
      <c r="R5880" s="99"/>
      <c r="S5880" s="100">
        <v>1.0</v>
      </c>
      <c r="T5880" s="100">
        <v>1.0</v>
      </c>
      <c r="U5880" s="101" t="s">
        <v>7558</v>
      </c>
      <c r="V5880" s="101" t="s">
        <v>7559</v>
      </c>
      <c r="W5880" s="101" t="s">
        <v>54</v>
      </c>
      <c r="X5880" s="101" t="s">
        <v>7560</v>
      </c>
      <c r="Y5880" s="101" t="s">
        <v>18</v>
      </c>
    </row>
    <row r="5881">
      <c r="A5881" s="98" t="s">
        <v>77</v>
      </c>
      <c r="B5881" s="99"/>
      <c r="C5881" s="100" t="s">
        <v>11272</v>
      </c>
      <c r="D5881" s="101" t="s">
        <v>3052</v>
      </c>
      <c r="E5881" s="101" t="s">
        <v>11273</v>
      </c>
      <c r="F5881" s="99"/>
      <c r="G5881" s="99"/>
      <c r="H5881" s="99"/>
      <c r="I5881" s="99"/>
      <c r="J5881" s="99"/>
      <c r="K5881" s="99"/>
      <c r="L5881" s="99"/>
      <c r="M5881" s="99"/>
      <c r="N5881" s="99"/>
      <c r="O5881" s="99"/>
      <c r="P5881" s="99"/>
      <c r="Q5881" s="99"/>
      <c r="R5881" s="99"/>
      <c r="S5881" s="102">
        <v>1.0</v>
      </c>
      <c r="T5881" s="102">
        <v>0.0</v>
      </c>
      <c r="U5881" s="102" t="s">
        <v>7558</v>
      </c>
      <c r="V5881" s="102" t="s">
        <v>7559</v>
      </c>
      <c r="W5881" s="102" t="s">
        <v>54</v>
      </c>
      <c r="X5881" s="102" t="s">
        <v>7560</v>
      </c>
      <c r="Y5881" s="101" t="s">
        <v>12</v>
      </c>
    </row>
    <row r="5882">
      <c r="A5882" s="98" t="s">
        <v>67</v>
      </c>
      <c r="B5882" s="99"/>
      <c r="C5882" s="100" t="s">
        <v>11274</v>
      </c>
      <c r="D5882" s="101" t="s">
        <v>135</v>
      </c>
      <c r="E5882" s="101" t="s">
        <v>11275</v>
      </c>
      <c r="F5882" s="99"/>
      <c r="G5882" s="99"/>
      <c r="H5882" s="99"/>
      <c r="I5882" s="99"/>
      <c r="J5882" s="99"/>
      <c r="K5882" s="99"/>
      <c r="L5882" s="99"/>
      <c r="M5882" s="99"/>
      <c r="N5882" s="99"/>
      <c r="O5882" s="99"/>
      <c r="P5882" s="99"/>
      <c r="Q5882" s="99"/>
      <c r="R5882" s="99"/>
      <c r="S5882" s="100">
        <v>1.0</v>
      </c>
      <c r="T5882" s="100">
        <v>1.0</v>
      </c>
      <c r="U5882" s="101" t="s">
        <v>7558</v>
      </c>
      <c r="V5882" s="101" t="s">
        <v>7559</v>
      </c>
      <c r="W5882" s="101" t="s">
        <v>54</v>
      </c>
      <c r="X5882" s="101" t="s">
        <v>7560</v>
      </c>
      <c r="Y5882" s="101" t="s">
        <v>18</v>
      </c>
    </row>
    <row r="5883">
      <c r="A5883" s="98" t="s">
        <v>93</v>
      </c>
      <c r="B5883" s="99"/>
      <c r="C5883" s="100" t="s">
        <v>11276</v>
      </c>
      <c r="D5883" s="101" t="s">
        <v>122</v>
      </c>
      <c r="E5883" s="101" t="s">
        <v>11277</v>
      </c>
      <c r="F5883" s="99"/>
      <c r="G5883" s="99"/>
      <c r="H5883" s="99"/>
      <c r="I5883" s="99"/>
      <c r="J5883" s="99"/>
      <c r="K5883" s="99"/>
      <c r="L5883" s="99"/>
      <c r="M5883" s="99"/>
      <c r="N5883" s="99"/>
      <c r="O5883" s="99"/>
      <c r="P5883" s="99"/>
      <c r="Q5883" s="99"/>
      <c r="R5883" s="99"/>
      <c r="S5883" s="102">
        <v>1.0</v>
      </c>
      <c r="T5883" s="102">
        <v>1.0</v>
      </c>
      <c r="U5883" s="102" t="s">
        <v>7558</v>
      </c>
      <c r="V5883" s="102" t="s">
        <v>7559</v>
      </c>
      <c r="W5883" s="102" t="s">
        <v>54</v>
      </c>
      <c r="X5883" s="102" t="s">
        <v>7560</v>
      </c>
      <c r="Y5883" s="101" t="s">
        <v>18</v>
      </c>
    </row>
    <row r="5884">
      <c r="A5884" s="98" t="s">
        <v>17</v>
      </c>
      <c r="B5884" s="99"/>
      <c r="C5884" s="100" t="s">
        <v>11278</v>
      </c>
      <c r="D5884" s="101" t="s">
        <v>151</v>
      </c>
      <c r="E5884" s="101" t="s">
        <v>11279</v>
      </c>
      <c r="F5884" s="99"/>
      <c r="G5884" s="99"/>
      <c r="H5884" s="99"/>
      <c r="I5884" s="99"/>
      <c r="J5884" s="99"/>
      <c r="K5884" s="99"/>
      <c r="L5884" s="99"/>
      <c r="M5884" s="99"/>
      <c r="N5884" s="99"/>
      <c r="O5884" s="99"/>
      <c r="P5884" s="99"/>
      <c r="Q5884" s="99"/>
      <c r="R5884" s="99"/>
      <c r="S5884" s="102">
        <v>1.0</v>
      </c>
      <c r="T5884" s="102">
        <v>1.0</v>
      </c>
      <c r="U5884" s="102" t="s">
        <v>7558</v>
      </c>
      <c r="V5884" s="102" t="s">
        <v>7559</v>
      </c>
      <c r="W5884" s="102" t="s">
        <v>54</v>
      </c>
      <c r="X5884" s="102" t="s">
        <v>7591</v>
      </c>
      <c r="Y5884" s="101" t="s">
        <v>12</v>
      </c>
      <c r="Z5884" s="33">
        <v>1.0</v>
      </c>
    </row>
    <row r="5885">
      <c r="A5885" s="98" t="s">
        <v>30</v>
      </c>
      <c r="B5885" s="99"/>
      <c r="C5885" s="100" t="s">
        <v>2365</v>
      </c>
      <c r="D5885" s="101" t="s">
        <v>122</v>
      </c>
      <c r="E5885" s="101" t="s">
        <v>2366</v>
      </c>
      <c r="F5885" s="99"/>
      <c r="G5885" s="99"/>
      <c r="H5885" s="99"/>
      <c r="I5885" s="99"/>
      <c r="J5885" s="99"/>
      <c r="K5885" s="99"/>
      <c r="L5885" s="99"/>
      <c r="M5885" s="99"/>
      <c r="N5885" s="99"/>
      <c r="O5885" s="99"/>
      <c r="P5885" s="99"/>
      <c r="Q5885" s="99"/>
      <c r="R5885" s="99"/>
      <c r="S5885" s="102">
        <v>1.0</v>
      </c>
      <c r="T5885" s="102">
        <v>1.0</v>
      </c>
      <c r="U5885" s="102" t="s">
        <v>7558</v>
      </c>
      <c r="V5885" s="102" t="s">
        <v>7559</v>
      </c>
      <c r="W5885" s="102" t="s">
        <v>54</v>
      </c>
      <c r="X5885" s="102" t="s">
        <v>7560</v>
      </c>
      <c r="Y5885" s="101" t="s">
        <v>18</v>
      </c>
    </row>
    <row r="5886">
      <c r="A5886" s="98" t="s">
        <v>64</v>
      </c>
      <c r="B5886" s="99"/>
      <c r="C5886" s="100" t="s">
        <v>11280</v>
      </c>
      <c r="D5886" s="101" t="s">
        <v>3052</v>
      </c>
      <c r="E5886" s="101" t="s">
        <v>11281</v>
      </c>
      <c r="F5886" s="99"/>
      <c r="G5886" s="99"/>
      <c r="H5886" s="99"/>
      <c r="I5886" s="99"/>
      <c r="J5886" s="99"/>
      <c r="K5886" s="99"/>
      <c r="L5886" s="99"/>
      <c r="M5886" s="99"/>
      <c r="N5886" s="99"/>
      <c r="O5886" s="99"/>
      <c r="P5886" s="99"/>
      <c r="Q5886" s="99"/>
      <c r="R5886" s="99"/>
      <c r="S5886" s="102">
        <v>1.0</v>
      </c>
      <c r="T5886" s="102">
        <v>0.0</v>
      </c>
      <c r="U5886" s="102" t="s">
        <v>7558</v>
      </c>
      <c r="V5886" s="102" t="s">
        <v>7559</v>
      </c>
      <c r="W5886" s="102" t="s">
        <v>54</v>
      </c>
      <c r="X5886" s="102" t="s">
        <v>7560</v>
      </c>
      <c r="Y5886" s="101" t="s">
        <v>12</v>
      </c>
    </row>
    <row r="5887">
      <c r="A5887" s="103" t="s">
        <v>63</v>
      </c>
      <c r="B5887" s="99"/>
      <c r="C5887" s="100" t="s">
        <v>11282</v>
      </c>
      <c r="D5887" s="101" t="s">
        <v>122</v>
      </c>
      <c r="E5887" s="101" t="s">
        <v>11283</v>
      </c>
      <c r="F5887" s="99"/>
      <c r="G5887" s="99"/>
      <c r="H5887" s="99"/>
      <c r="I5887" s="99"/>
      <c r="J5887" s="99"/>
      <c r="K5887" s="99"/>
      <c r="L5887" s="99"/>
      <c r="M5887" s="99"/>
      <c r="N5887" s="99"/>
      <c r="O5887" s="99"/>
      <c r="P5887" s="99"/>
      <c r="Q5887" s="99"/>
      <c r="R5887" s="99"/>
      <c r="S5887" s="102">
        <v>1.0</v>
      </c>
      <c r="T5887" s="102">
        <v>1.0</v>
      </c>
      <c r="U5887" s="102" t="s">
        <v>7558</v>
      </c>
      <c r="V5887" s="102" t="s">
        <v>7559</v>
      </c>
      <c r="W5887" s="102" t="s">
        <v>54</v>
      </c>
      <c r="X5887" s="102" t="s">
        <v>7560</v>
      </c>
      <c r="Y5887" s="101" t="s">
        <v>18</v>
      </c>
    </row>
    <row r="5888">
      <c r="A5888" s="98" t="s">
        <v>64</v>
      </c>
      <c r="B5888" s="99"/>
      <c r="C5888" s="100" t="s">
        <v>11284</v>
      </c>
      <c r="D5888" s="101" t="s">
        <v>122</v>
      </c>
      <c r="E5888" s="101" t="s">
        <v>11285</v>
      </c>
      <c r="F5888" s="99"/>
      <c r="G5888" s="99"/>
      <c r="H5888" s="99"/>
      <c r="I5888" s="99"/>
      <c r="J5888" s="99"/>
      <c r="K5888" s="99"/>
      <c r="L5888" s="99"/>
      <c r="M5888" s="99"/>
      <c r="N5888" s="99"/>
      <c r="O5888" s="99"/>
      <c r="P5888" s="99"/>
      <c r="Q5888" s="99"/>
      <c r="R5888" s="99"/>
      <c r="S5888" s="102">
        <v>1.0</v>
      </c>
      <c r="T5888" s="102">
        <v>1.0</v>
      </c>
      <c r="U5888" s="102" t="s">
        <v>7558</v>
      </c>
      <c r="V5888" s="102" t="s">
        <v>7559</v>
      </c>
      <c r="W5888" s="102" t="s">
        <v>54</v>
      </c>
      <c r="X5888" s="102" t="s">
        <v>7560</v>
      </c>
      <c r="Y5888" s="101" t="s">
        <v>18</v>
      </c>
    </row>
    <row r="5889">
      <c r="A5889" s="103" t="s">
        <v>63</v>
      </c>
      <c r="B5889" s="99"/>
      <c r="C5889" s="100" t="s">
        <v>11286</v>
      </c>
      <c r="D5889" s="101" t="s">
        <v>122</v>
      </c>
      <c r="E5889" s="101" t="s">
        <v>2368</v>
      </c>
      <c r="F5889" s="99"/>
      <c r="G5889" s="99"/>
      <c r="H5889" s="99"/>
      <c r="I5889" s="99"/>
      <c r="J5889" s="99"/>
      <c r="K5889" s="99"/>
      <c r="L5889" s="99"/>
      <c r="M5889" s="99"/>
      <c r="N5889" s="99"/>
      <c r="O5889" s="99"/>
      <c r="P5889" s="99"/>
      <c r="Q5889" s="99"/>
      <c r="R5889" s="99"/>
      <c r="S5889" s="102">
        <v>1.0</v>
      </c>
      <c r="T5889" s="102">
        <v>1.0</v>
      </c>
      <c r="U5889" s="102" t="s">
        <v>7558</v>
      </c>
      <c r="V5889" s="102" t="s">
        <v>7559</v>
      </c>
      <c r="W5889" s="102" t="s">
        <v>54</v>
      </c>
      <c r="X5889" s="102" t="s">
        <v>7560</v>
      </c>
      <c r="Y5889" s="101" t="s">
        <v>18</v>
      </c>
    </row>
    <row r="5890">
      <c r="A5890" s="103" t="s">
        <v>63</v>
      </c>
      <c r="B5890" s="99"/>
      <c r="C5890" s="100" t="s">
        <v>11287</v>
      </c>
      <c r="D5890" s="101" t="s">
        <v>122</v>
      </c>
      <c r="E5890" s="101" t="s">
        <v>11288</v>
      </c>
      <c r="F5890" s="99"/>
      <c r="G5890" s="99"/>
      <c r="H5890" s="99"/>
      <c r="I5890" s="99"/>
      <c r="J5890" s="99"/>
      <c r="K5890" s="99"/>
      <c r="L5890" s="99"/>
      <c r="M5890" s="99"/>
      <c r="N5890" s="99"/>
      <c r="O5890" s="99"/>
      <c r="P5890" s="99"/>
      <c r="Q5890" s="99"/>
      <c r="R5890" s="99"/>
      <c r="S5890" s="102">
        <v>1.0</v>
      </c>
      <c r="T5890" s="102">
        <v>1.0</v>
      </c>
      <c r="U5890" s="102" t="s">
        <v>7558</v>
      </c>
      <c r="V5890" s="102" t="s">
        <v>7559</v>
      </c>
      <c r="W5890" s="102" t="s">
        <v>54</v>
      </c>
      <c r="X5890" s="102" t="s">
        <v>7560</v>
      </c>
      <c r="Y5890" s="101" t="s">
        <v>18</v>
      </c>
    </row>
    <row r="5891">
      <c r="A5891" s="103" t="s">
        <v>60</v>
      </c>
      <c r="B5891" s="99"/>
      <c r="C5891" s="100" t="s">
        <v>11289</v>
      </c>
      <c r="D5891" s="101" t="s">
        <v>122</v>
      </c>
      <c r="E5891" s="101" t="s">
        <v>11290</v>
      </c>
      <c r="F5891" s="99"/>
      <c r="G5891" s="99"/>
      <c r="H5891" s="99"/>
      <c r="I5891" s="99"/>
      <c r="J5891" s="99"/>
      <c r="K5891" s="99"/>
      <c r="L5891" s="99"/>
      <c r="M5891" s="99"/>
      <c r="N5891" s="99"/>
      <c r="O5891" s="99"/>
      <c r="P5891" s="99"/>
      <c r="Q5891" s="99"/>
      <c r="R5891" s="99"/>
      <c r="S5891" s="102">
        <v>1.0</v>
      </c>
      <c r="T5891" s="102">
        <v>1.0</v>
      </c>
      <c r="U5891" s="102" t="s">
        <v>7558</v>
      </c>
      <c r="V5891" s="102" t="s">
        <v>7559</v>
      </c>
      <c r="W5891" s="102" t="s">
        <v>54</v>
      </c>
      <c r="X5891" s="102" t="s">
        <v>7560</v>
      </c>
      <c r="Y5891" s="101" t="s">
        <v>18</v>
      </c>
    </row>
    <row r="5892">
      <c r="A5892" s="103" t="s">
        <v>63</v>
      </c>
      <c r="B5892" s="99"/>
      <c r="C5892" s="100" t="s">
        <v>2369</v>
      </c>
      <c r="D5892" s="101" t="s">
        <v>122</v>
      </c>
      <c r="E5892" s="101" t="s">
        <v>2370</v>
      </c>
      <c r="F5892" s="99"/>
      <c r="G5892" s="99"/>
      <c r="H5892" s="99"/>
      <c r="I5892" s="99"/>
      <c r="J5892" s="99"/>
      <c r="K5892" s="99"/>
      <c r="L5892" s="99"/>
      <c r="M5892" s="99"/>
      <c r="N5892" s="99"/>
      <c r="O5892" s="99"/>
      <c r="P5892" s="99"/>
      <c r="Q5892" s="99"/>
      <c r="R5892" s="99"/>
      <c r="S5892" s="102">
        <v>1.0</v>
      </c>
      <c r="T5892" s="102">
        <v>1.0</v>
      </c>
      <c r="U5892" s="102" t="s">
        <v>7558</v>
      </c>
      <c r="V5892" s="102" t="s">
        <v>7559</v>
      </c>
      <c r="W5892" s="102" t="s">
        <v>54</v>
      </c>
      <c r="X5892" s="102" t="s">
        <v>7560</v>
      </c>
      <c r="Y5892" s="101" t="s">
        <v>18</v>
      </c>
    </row>
    <row r="5893">
      <c r="A5893" s="103" t="s">
        <v>32</v>
      </c>
      <c r="B5893" s="99"/>
      <c r="C5893" s="100" t="s">
        <v>2371</v>
      </c>
      <c r="D5893" s="101" t="s">
        <v>158</v>
      </c>
      <c r="E5893" s="101" t="s">
        <v>2372</v>
      </c>
      <c r="F5893" s="99"/>
      <c r="G5893" s="99"/>
      <c r="H5893" s="99"/>
      <c r="I5893" s="99"/>
      <c r="J5893" s="99"/>
      <c r="K5893" s="99"/>
      <c r="L5893" s="99"/>
      <c r="M5893" s="99"/>
      <c r="N5893" s="99"/>
      <c r="O5893" s="99"/>
      <c r="P5893" s="99"/>
      <c r="Q5893" s="99"/>
      <c r="R5893" s="99"/>
      <c r="S5893" s="100">
        <v>1.0</v>
      </c>
      <c r="T5893" s="100">
        <v>1.0</v>
      </c>
      <c r="U5893" s="101" t="s">
        <v>7558</v>
      </c>
      <c r="V5893" s="101" t="s">
        <v>7559</v>
      </c>
      <c r="W5893" s="101" t="s">
        <v>54</v>
      </c>
      <c r="X5893" s="101" t="s">
        <v>7560</v>
      </c>
      <c r="Y5893" s="101" t="s">
        <v>18</v>
      </c>
    </row>
    <row r="5894">
      <c r="A5894" s="103" t="s">
        <v>24</v>
      </c>
      <c r="B5894" s="99"/>
      <c r="C5894" s="100" t="s">
        <v>11291</v>
      </c>
      <c r="D5894" s="101" t="s">
        <v>122</v>
      </c>
      <c r="E5894" s="101" t="s">
        <v>11292</v>
      </c>
      <c r="F5894" s="99"/>
      <c r="G5894" s="99"/>
      <c r="H5894" s="99"/>
      <c r="I5894" s="99"/>
      <c r="J5894" s="99"/>
      <c r="K5894" s="99"/>
      <c r="L5894" s="99"/>
      <c r="M5894" s="99"/>
      <c r="N5894" s="99"/>
      <c r="O5894" s="99"/>
      <c r="P5894" s="99"/>
      <c r="Q5894" s="99"/>
      <c r="R5894" s="99"/>
      <c r="S5894" s="102">
        <v>1.0</v>
      </c>
      <c r="T5894" s="102">
        <v>1.0</v>
      </c>
      <c r="U5894" s="102" t="s">
        <v>7558</v>
      </c>
      <c r="V5894" s="102" t="s">
        <v>7559</v>
      </c>
      <c r="W5894" s="102" t="s">
        <v>54</v>
      </c>
      <c r="X5894" s="102" t="s">
        <v>7560</v>
      </c>
      <c r="Y5894" s="101" t="s">
        <v>18</v>
      </c>
    </row>
    <row r="5895">
      <c r="A5895" s="103" t="s">
        <v>63</v>
      </c>
      <c r="B5895" s="99"/>
      <c r="C5895" s="100" t="s">
        <v>11293</v>
      </c>
      <c r="D5895" s="101" t="s">
        <v>135</v>
      </c>
      <c r="E5895" s="101" t="s">
        <v>11294</v>
      </c>
      <c r="F5895" s="99"/>
      <c r="G5895" s="99"/>
      <c r="H5895" s="99"/>
      <c r="I5895" s="99"/>
      <c r="J5895" s="99"/>
      <c r="K5895" s="99"/>
      <c r="L5895" s="99"/>
      <c r="M5895" s="99"/>
      <c r="N5895" s="99"/>
      <c r="O5895" s="99"/>
      <c r="P5895" s="99"/>
      <c r="Q5895" s="99"/>
      <c r="R5895" s="99"/>
      <c r="S5895" s="100">
        <v>1.0</v>
      </c>
      <c r="T5895" s="100">
        <v>1.0</v>
      </c>
      <c r="U5895" s="101" t="s">
        <v>7558</v>
      </c>
      <c r="V5895" s="101" t="s">
        <v>7559</v>
      </c>
      <c r="W5895" s="101" t="s">
        <v>54</v>
      </c>
      <c r="X5895" s="101" t="s">
        <v>7560</v>
      </c>
      <c r="Y5895" s="101" t="s">
        <v>18</v>
      </c>
    </row>
    <row r="5896">
      <c r="A5896" s="98" t="s">
        <v>38</v>
      </c>
      <c r="B5896" s="99"/>
      <c r="C5896" s="100" t="s">
        <v>11295</v>
      </c>
      <c r="D5896" s="101" t="s">
        <v>122</v>
      </c>
      <c r="E5896" s="101" t="s">
        <v>11296</v>
      </c>
      <c r="F5896" s="99"/>
      <c r="G5896" s="99"/>
      <c r="H5896" s="99"/>
      <c r="I5896" s="99"/>
      <c r="J5896" s="99"/>
      <c r="K5896" s="99"/>
      <c r="L5896" s="99"/>
      <c r="M5896" s="99"/>
      <c r="N5896" s="99"/>
      <c r="O5896" s="99"/>
      <c r="P5896" s="99"/>
      <c r="Q5896" s="99"/>
      <c r="R5896" s="99"/>
      <c r="S5896" s="102">
        <v>1.0</v>
      </c>
      <c r="T5896" s="102">
        <v>1.0</v>
      </c>
      <c r="U5896" s="102" t="s">
        <v>7558</v>
      </c>
      <c r="V5896" s="102" t="s">
        <v>7559</v>
      </c>
      <c r="W5896" s="102" t="s">
        <v>54</v>
      </c>
      <c r="X5896" s="102" t="s">
        <v>7560</v>
      </c>
      <c r="Y5896" s="101" t="s">
        <v>18</v>
      </c>
    </row>
    <row r="5897">
      <c r="A5897" s="98" t="s">
        <v>64</v>
      </c>
      <c r="B5897" s="99"/>
      <c r="C5897" s="100" t="s">
        <v>11297</v>
      </c>
      <c r="D5897" s="101" t="s">
        <v>135</v>
      </c>
      <c r="E5897" s="101" t="s">
        <v>11298</v>
      </c>
      <c r="F5897" s="99"/>
      <c r="G5897" s="99"/>
      <c r="H5897" s="99"/>
      <c r="I5897" s="99"/>
      <c r="J5897" s="99"/>
      <c r="K5897" s="99"/>
      <c r="L5897" s="99"/>
      <c r="M5897" s="99"/>
      <c r="N5897" s="99"/>
      <c r="O5897" s="99"/>
      <c r="P5897" s="99"/>
      <c r="Q5897" s="99"/>
      <c r="R5897" s="99"/>
      <c r="S5897" s="100">
        <v>1.0</v>
      </c>
      <c r="T5897" s="100">
        <v>1.0</v>
      </c>
      <c r="U5897" s="101" t="s">
        <v>7558</v>
      </c>
      <c r="V5897" s="101" t="s">
        <v>7559</v>
      </c>
      <c r="W5897" s="101" t="s">
        <v>54</v>
      </c>
      <c r="X5897" s="101" t="s">
        <v>7560</v>
      </c>
      <c r="Y5897" s="101" t="s">
        <v>18</v>
      </c>
    </row>
    <row r="5898">
      <c r="A5898" s="103" t="s">
        <v>32</v>
      </c>
      <c r="B5898" s="99"/>
      <c r="C5898" s="100" t="s">
        <v>11299</v>
      </c>
      <c r="D5898" s="101" t="s">
        <v>135</v>
      </c>
      <c r="E5898" s="101" t="s">
        <v>11300</v>
      </c>
      <c r="F5898" s="99"/>
      <c r="G5898" s="99"/>
      <c r="H5898" s="99"/>
      <c r="I5898" s="99"/>
      <c r="J5898" s="99"/>
      <c r="K5898" s="99"/>
      <c r="L5898" s="99"/>
      <c r="M5898" s="99"/>
      <c r="N5898" s="99"/>
      <c r="O5898" s="99"/>
      <c r="P5898" s="99"/>
      <c r="Q5898" s="99"/>
      <c r="R5898" s="99"/>
      <c r="S5898" s="100">
        <v>1.0</v>
      </c>
      <c r="T5898" s="100">
        <v>1.0</v>
      </c>
      <c r="U5898" s="101" t="s">
        <v>7558</v>
      </c>
      <c r="V5898" s="101" t="s">
        <v>7559</v>
      </c>
      <c r="W5898" s="101" t="s">
        <v>54</v>
      </c>
      <c r="X5898" s="101" t="s">
        <v>7560</v>
      </c>
      <c r="Y5898" s="101" t="s">
        <v>18</v>
      </c>
    </row>
    <row r="5899">
      <c r="A5899" s="98" t="s">
        <v>64</v>
      </c>
      <c r="B5899" s="99"/>
      <c r="C5899" s="100" t="s">
        <v>11301</v>
      </c>
      <c r="D5899" s="101" t="s">
        <v>122</v>
      </c>
      <c r="E5899" s="101" t="s">
        <v>11302</v>
      </c>
      <c r="F5899" s="99"/>
      <c r="G5899" s="99"/>
      <c r="H5899" s="99"/>
      <c r="I5899" s="99"/>
      <c r="J5899" s="99"/>
      <c r="K5899" s="99"/>
      <c r="L5899" s="99"/>
      <c r="M5899" s="99"/>
      <c r="N5899" s="99"/>
      <c r="O5899" s="99"/>
      <c r="P5899" s="99"/>
      <c r="Q5899" s="99"/>
      <c r="R5899" s="99"/>
      <c r="S5899" s="102">
        <v>1.0</v>
      </c>
      <c r="T5899" s="102">
        <v>1.0</v>
      </c>
      <c r="U5899" s="102" t="s">
        <v>7558</v>
      </c>
      <c r="V5899" s="102" t="s">
        <v>7559</v>
      </c>
      <c r="W5899" s="102" t="s">
        <v>54</v>
      </c>
      <c r="X5899" s="102" t="s">
        <v>7560</v>
      </c>
      <c r="Y5899" s="101" t="s">
        <v>18</v>
      </c>
    </row>
    <row r="5900">
      <c r="A5900" s="98" t="s">
        <v>93</v>
      </c>
      <c r="B5900" s="99"/>
      <c r="C5900" s="100" t="s">
        <v>11303</v>
      </c>
      <c r="D5900" s="101" t="s">
        <v>122</v>
      </c>
      <c r="E5900" s="101" t="s">
        <v>11304</v>
      </c>
      <c r="F5900" s="99"/>
      <c r="G5900" s="99"/>
      <c r="H5900" s="99"/>
      <c r="I5900" s="99"/>
      <c r="J5900" s="99"/>
      <c r="K5900" s="99"/>
      <c r="L5900" s="99"/>
      <c r="M5900" s="99"/>
      <c r="N5900" s="99"/>
      <c r="O5900" s="99"/>
      <c r="P5900" s="99"/>
      <c r="Q5900" s="99"/>
      <c r="R5900" s="99"/>
      <c r="S5900" s="102">
        <v>1.0</v>
      </c>
      <c r="T5900" s="102">
        <v>1.0</v>
      </c>
      <c r="U5900" s="102" t="s">
        <v>7558</v>
      </c>
      <c r="V5900" s="102" t="s">
        <v>7559</v>
      </c>
      <c r="W5900" s="102" t="s">
        <v>54</v>
      </c>
      <c r="X5900" s="102" t="s">
        <v>7560</v>
      </c>
      <c r="Y5900" s="101" t="s">
        <v>18</v>
      </c>
    </row>
    <row r="5901">
      <c r="A5901" s="98" t="s">
        <v>38</v>
      </c>
      <c r="B5901" s="99"/>
      <c r="C5901" s="100" t="s">
        <v>11305</v>
      </c>
      <c r="D5901" s="101" t="s">
        <v>135</v>
      </c>
      <c r="E5901" s="101" t="s">
        <v>11306</v>
      </c>
      <c r="F5901" s="99"/>
      <c r="G5901" s="99"/>
      <c r="H5901" s="99"/>
      <c r="I5901" s="99"/>
      <c r="J5901" s="99"/>
      <c r="K5901" s="99"/>
      <c r="L5901" s="99"/>
      <c r="M5901" s="99"/>
      <c r="N5901" s="99"/>
      <c r="O5901" s="99"/>
      <c r="P5901" s="99"/>
      <c r="Q5901" s="99"/>
      <c r="R5901" s="99"/>
      <c r="S5901" s="100">
        <v>1.0</v>
      </c>
      <c r="T5901" s="100">
        <v>1.0</v>
      </c>
      <c r="U5901" s="101" t="s">
        <v>7558</v>
      </c>
      <c r="V5901" s="101" t="s">
        <v>7559</v>
      </c>
      <c r="W5901" s="101" t="s">
        <v>54</v>
      </c>
      <c r="X5901" s="101" t="s">
        <v>7560</v>
      </c>
      <c r="Y5901" s="101" t="s">
        <v>18</v>
      </c>
    </row>
    <row r="5902">
      <c r="A5902" s="98" t="s">
        <v>93</v>
      </c>
      <c r="B5902" s="99"/>
      <c r="C5902" s="100" t="s">
        <v>11307</v>
      </c>
      <c r="D5902" s="101" t="s">
        <v>135</v>
      </c>
      <c r="E5902" s="101" t="s">
        <v>11308</v>
      </c>
      <c r="F5902" s="99"/>
      <c r="G5902" s="99"/>
      <c r="H5902" s="99"/>
      <c r="I5902" s="99"/>
      <c r="J5902" s="99"/>
      <c r="K5902" s="99"/>
      <c r="L5902" s="99"/>
      <c r="M5902" s="99"/>
      <c r="N5902" s="99"/>
      <c r="O5902" s="99"/>
      <c r="P5902" s="99"/>
      <c r="Q5902" s="99"/>
      <c r="R5902" s="99"/>
      <c r="S5902" s="100">
        <v>1.0</v>
      </c>
      <c r="T5902" s="100">
        <v>1.0</v>
      </c>
      <c r="U5902" s="101" t="s">
        <v>7558</v>
      </c>
      <c r="V5902" s="101" t="s">
        <v>7559</v>
      </c>
      <c r="W5902" s="101" t="s">
        <v>54</v>
      </c>
      <c r="X5902" s="101" t="s">
        <v>7560</v>
      </c>
      <c r="Y5902" s="101" t="s">
        <v>18</v>
      </c>
    </row>
    <row r="5903">
      <c r="A5903" s="98" t="s">
        <v>93</v>
      </c>
      <c r="B5903" s="99"/>
      <c r="C5903" s="100" t="s">
        <v>11309</v>
      </c>
      <c r="D5903" s="101" t="s">
        <v>128</v>
      </c>
      <c r="E5903" s="101" t="s">
        <v>11310</v>
      </c>
      <c r="F5903" s="99"/>
      <c r="G5903" s="99"/>
      <c r="H5903" s="99"/>
      <c r="I5903" s="99"/>
      <c r="J5903" s="99"/>
      <c r="K5903" s="99"/>
      <c r="L5903" s="99"/>
      <c r="M5903" s="99"/>
      <c r="N5903" s="99"/>
      <c r="O5903" s="99"/>
      <c r="P5903" s="99"/>
      <c r="Q5903" s="99"/>
      <c r="R5903" s="99"/>
      <c r="S5903" s="102">
        <v>1.0</v>
      </c>
      <c r="T5903" s="102">
        <v>0.0</v>
      </c>
      <c r="U5903" s="102" t="s">
        <v>7558</v>
      </c>
      <c r="V5903" s="102" t="s">
        <v>7559</v>
      </c>
      <c r="W5903" s="102" t="s">
        <v>54</v>
      </c>
      <c r="X5903" s="102" t="s">
        <v>7560</v>
      </c>
      <c r="Y5903" s="101" t="s">
        <v>12</v>
      </c>
    </row>
    <row r="5904">
      <c r="A5904" s="103" t="s">
        <v>11</v>
      </c>
      <c r="B5904" s="99"/>
      <c r="C5904" s="100" t="s">
        <v>11311</v>
      </c>
      <c r="D5904" s="101" t="s">
        <v>135</v>
      </c>
      <c r="E5904" s="101" t="s">
        <v>11312</v>
      </c>
      <c r="F5904" s="99"/>
      <c r="G5904" s="99"/>
      <c r="H5904" s="99"/>
      <c r="I5904" s="99"/>
      <c r="J5904" s="99"/>
      <c r="K5904" s="99"/>
      <c r="L5904" s="99"/>
      <c r="M5904" s="99"/>
      <c r="N5904" s="99"/>
      <c r="O5904" s="99"/>
      <c r="P5904" s="99"/>
      <c r="Q5904" s="99"/>
      <c r="R5904" s="99"/>
      <c r="S5904" s="100">
        <v>1.0</v>
      </c>
      <c r="T5904" s="100">
        <v>1.0</v>
      </c>
      <c r="U5904" s="101" t="s">
        <v>7558</v>
      </c>
      <c r="V5904" s="101" t="s">
        <v>7559</v>
      </c>
      <c r="W5904" s="101" t="s">
        <v>54</v>
      </c>
      <c r="X5904" s="101" t="s">
        <v>7560</v>
      </c>
      <c r="Y5904" s="101" t="s">
        <v>18</v>
      </c>
    </row>
    <row r="5905">
      <c r="A5905" s="98" t="s">
        <v>93</v>
      </c>
      <c r="B5905" s="99"/>
      <c r="C5905" s="100" t="s">
        <v>11313</v>
      </c>
      <c r="D5905" s="101" t="s">
        <v>122</v>
      </c>
      <c r="E5905" s="101" t="s">
        <v>11314</v>
      </c>
      <c r="F5905" s="99"/>
      <c r="G5905" s="99"/>
      <c r="H5905" s="99"/>
      <c r="I5905" s="99"/>
      <c r="J5905" s="99"/>
      <c r="K5905" s="99"/>
      <c r="L5905" s="99"/>
      <c r="M5905" s="99"/>
      <c r="N5905" s="99"/>
      <c r="O5905" s="99"/>
      <c r="P5905" s="99"/>
      <c r="Q5905" s="99"/>
      <c r="R5905" s="99"/>
      <c r="S5905" s="102">
        <v>1.0</v>
      </c>
      <c r="T5905" s="102">
        <v>1.0</v>
      </c>
      <c r="U5905" s="102" t="s">
        <v>7558</v>
      </c>
      <c r="V5905" s="102" t="s">
        <v>7559</v>
      </c>
      <c r="W5905" s="102" t="s">
        <v>54</v>
      </c>
      <c r="X5905" s="102" t="s">
        <v>7560</v>
      </c>
      <c r="Y5905" s="101" t="s">
        <v>18</v>
      </c>
    </row>
    <row r="5906">
      <c r="A5906" s="98" t="s">
        <v>38</v>
      </c>
      <c r="B5906" s="99"/>
      <c r="C5906" s="100" t="s">
        <v>11315</v>
      </c>
      <c r="D5906" s="101" t="s">
        <v>122</v>
      </c>
      <c r="E5906" s="101" t="s">
        <v>11316</v>
      </c>
      <c r="F5906" s="99"/>
      <c r="G5906" s="99"/>
      <c r="H5906" s="99"/>
      <c r="I5906" s="99"/>
      <c r="J5906" s="99"/>
      <c r="K5906" s="99"/>
      <c r="L5906" s="99"/>
      <c r="M5906" s="99"/>
      <c r="N5906" s="99"/>
      <c r="O5906" s="99"/>
      <c r="P5906" s="99"/>
      <c r="Q5906" s="99"/>
      <c r="R5906" s="99"/>
      <c r="S5906" s="102">
        <v>1.0</v>
      </c>
      <c r="T5906" s="102">
        <v>1.0</v>
      </c>
      <c r="U5906" s="102" t="s">
        <v>7558</v>
      </c>
      <c r="V5906" s="102" t="s">
        <v>7559</v>
      </c>
      <c r="W5906" s="102" t="s">
        <v>54</v>
      </c>
      <c r="X5906" s="102" t="s">
        <v>7560</v>
      </c>
      <c r="Y5906" s="101" t="s">
        <v>18</v>
      </c>
    </row>
    <row r="5907">
      <c r="A5907" s="98" t="s">
        <v>81</v>
      </c>
      <c r="B5907" s="99"/>
      <c r="C5907" s="100" t="s">
        <v>11317</v>
      </c>
      <c r="D5907" s="101" t="s">
        <v>122</v>
      </c>
      <c r="E5907" s="101" t="s">
        <v>11318</v>
      </c>
      <c r="F5907" s="99"/>
      <c r="G5907" s="99"/>
      <c r="H5907" s="99"/>
      <c r="I5907" s="99"/>
      <c r="J5907" s="99"/>
      <c r="K5907" s="99"/>
      <c r="L5907" s="99"/>
      <c r="M5907" s="99"/>
      <c r="N5907" s="99"/>
      <c r="O5907" s="99"/>
      <c r="P5907" s="99"/>
      <c r="Q5907" s="99"/>
      <c r="R5907" s="99"/>
      <c r="S5907" s="102">
        <v>1.0</v>
      </c>
      <c r="T5907" s="102">
        <v>1.0</v>
      </c>
      <c r="U5907" s="102" t="s">
        <v>7558</v>
      </c>
      <c r="V5907" s="102" t="s">
        <v>7559</v>
      </c>
      <c r="W5907" s="102" t="s">
        <v>54</v>
      </c>
      <c r="X5907" s="102" t="s">
        <v>7560</v>
      </c>
      <c r="Y5907" s="101" t="s">
        <v>18</v>
      </c>
    </row>
    <row r="5908">
      <c r="A5908" s="103" t="s">
        <v>63</v>
      </c>
      <c r="B5908" s="99"/>
      <c r="C5908" s="100" t="s">
        <v>11319</v>
      </c>
      <c r="D5908" s="101" t="s">
        <v>135</v>
      </c>
      <c r="E5908" s="101" t="s">
        <v>11320</v>
      </c>
      <c r="F5908" s="99"/>
      <c r="G5908" s="99"/>
      <c r="H5908" s="99"/>
      <c r="I5908" s="99"/>
      <c r="J5908" s="99"/>
      <c r="K5908" s="99"/>
      <c r="L5908" s="99"/>
      <c r="M5908" s="99"/>
      <c r="N5908" s="99"/>
      <c r="O5908" s="99"/>
      <c r="P5908" s="99"/>
      <c r="Q5908" s="99"/>
      <c r="R5908" s="99"/>
      <c r="S5908" s="100">
        <v>1.0</v>
      </c>
      <c r="T5908" s="100">
        <v>1.0</v>
      </c>
      <c r="U5908" s="101" t="s">
        <v>7558</v>
      </c>
      <c r="V5908" s="101" t="s">
        <v>7559</v>
      </c>
      <c r="W5908" s="101" t="s">
        <v>54</v>
      </c>
      <c r="X5908" s="101" t="s">
        <v>7560</v>
      </c>
      <c r="Y5908" s="101" t="s">
        <v>18</v>
      </c>
    </row>
    <row r="5909">
      <c r="A5909" s="98" t="s">
        <v>67</v>
      </c>
      <c r="B5909" s="99"/>
      <c r="C5909" s="100" t="s">
        <v>11321</v>
      </c>
      <c r="D5909" s="101" t="s">
        <v>135</v>
      </c>
      <c r="E5909" s="101" t="s">
        <v>11322</v>
      </c>
      <c r="F5909" s="99"/>
      <c r="G5909" s="99"/>
      <c r="H5909" s="99"/>
      <c r="I5909" s="99"/>
      <c r="J5909" s="99"/>
      <c r="K5909" s="99"/>
      <c r="L5909" s="99"/>
      <c r="M5909" s="99"/>
      <c r="N5909" s="99"/>
      <c r="O5909" s="99"/>
      <c r="P5909" s="99"/>
      <c r="Q5909" s="99"/>
      <c r="R5909" s="99"/>
      <c r="S5909" s="100">
        <v>1.0</v>
      </c>
      <c r="T5909" s="100">
        <v>1.0</v>
      </c>
      <c r="U5909" s="101" t="s">
        <v>7558</v>
      </c>
      <c r="V5909" s="101" t="s">
        <v>7559</v>
      </c>
      <c r="W5909" s="101" t="s">
        <v>54</v>
      </c>
      <c r="X5909" s="101" t="s">
        <v>7560</v>
      </c>
      <c r="Y5909" s="101" t="s">
        <v>18</v>
      </c>
    </row>
    <row r="5910">
      <c r="A5910" s="98" t="s">
        <v>67</v>
      </c>
      <c r="B5910" s="99"/>
      <c r="C5910" s="100" t="s">
        <v>11323</v>
      </c>
      <c r="D5910" s="101" t="s">
        <v>122</v>
      </c>
      <c r="E5910" s="101" t="s">
        <v>11324</v>
      </c>
      <c r="F5910" s="99"/>
      <c r="G5910" s="99"/>
      <c r="H5910" s="99"/>
      <c r="I5910" s="99"/>
      <c r="J5910" s="99"/>
      <c r="K5910" s="99"/>
      <c r="L5910" s="99"/>
      <c r="M5910" s="99"/>
      <c r="N5910" s="99"/>
      <c r="O5910" s="99"/>
      <c r="P5910" s="99"/>
      <c r="Q5910" s="99"/>
      <c r="R5910" s="99"/>
      <c r="S5910" s="102">
        <v>1.0</v>
      </c>
      <c r="T5910" s="102">
        <v>1.0</v>
      </c>
      <c r="U5910" s="102" t="s">
        <v>7558</v>
      </c>
      <c r="V5910" s="102" t="s">
        <v>7559</v>
      </c>
      <c r="W5910" s="102" t="s">
        <v>54</v>
      </c>
      <c r="X5910" s="102" t="s">
        <v>7560</v>
      </c>
      <c r="Y5910" s="101" t="s">
        <v>18</v>
      </c>
    </row>
    <row r="5911">
      <c r="A5911" s="98" t="s">
        <v>64</v>
      </c>
      <c r="B5911" s="99"/>
      <c r="C5911" s="100" t="s">
        <v>2375</v>
      </c>
      <c r="D5911" s="101" t="s">
        <v>135</v>
      </c>
      <c r="E5911" s="101" t="s">
        <v>11325</v>
      </c>
      <c r="F5911" s="99"/>
      <c r="G5911" s="99"/>
      <c r="H5911" s="99"/>
      <c r="I5911" s="99"/>
      <c r="J5911" s="99"/>
      <c r="K5911" s="99"/>
      <c r="L5911" s="99"/>
      <c r="M5911" s="99"/>
      <c r="N5911" s="99"/>
      <c r="O5911" s="99"/>
      <c r="P5911" s="99"/>
      <c r="Q5911" s="99"/>
      <c r="R5911" s="99"/>
      <c r="S5911" s="100">
        <v>1.0</v>
      </c>
      <c r="T5911" s="100">
        <v>1.0</v>
      </c>
      <c r="U5911" s="101" t="s">
        <v>7558</v>
      </c>
      <c r="V5911" s="101" t="s">
        <v>7559</v>
      </c>
      <c r="W5911" s="101" t="s">
        <v>54</v>
      </c>
      <c r="X5911" s="101" t="s">
        <v>7560</v>
      </c>
      <c r="Y5911" s="101" t="s">
        <v>18</v>
      </c>
    </row>
    <row r="5912">
      <c r="A5912" s="98" t="s">
        <v>64</v>
      </c>
      <c r="B5912" s="99"/>
      <c r="C5912" s="100" t="s">
        <v>11326</v>
      </c>
      <c r="D5912" s="101" t="s">
        <v>146</v>
      </c>
      <c r="E5912" s="101" t="s">
        <v>11327</v>
      </c>
      <c r="F5912" s="99"/>
      <c r="G5912" s="99"/>
      <c r="H5912" s="99"/>
      <c r="I5912" s="99"/>
      <c r="J5912" s="99"/>
      <c r="K5912" s="99"/>
      <c r="L5912" s="99"/>
      <c r="M5912" s="99"/>
      <c r="N5912" s="99"/>
      <c r="O5912" s="99"/>
      <c r="P5912" s="99"/>
      <c r="Q5912" s="99"/>
      <c r="R5912" s="99"/>
      <c r="S5912" s="100">
        <v>1.0</v>
      </c>
      <c r="T5912" s="100">
        <v>1.0</v>
      </c>
      <c r="U5912" s="101" t="s">
        <v>7558</v>
      </c>
      <c r="V5912" s="101" t="s">
        <v>7559</v>
      </c>
      <c r="W5912" s="101" t="s">
        <v>54</v>
      </c>
      <c r="X5912" s="101" t="s">
        <v>7560</v>
      </c>
      <c r="Y5912" s="101" t="s">
        <v>18</v>
      </c>
    </row>
    <row r="5913">
      <c r="A5913" s="98" t="s">
        <v>64</v>
      </c>
      <c r="B5913" s="99"/>
      <c r="C5913" s="100" t="s">
        <v>11328</v>
      </c>
      <c r="D5913" s="101" t="s">
        <v>128</v>
      </c>
      <c r="E5913" s="101" t="s">
        <v>11329</v>
      </c>
      <c r="F5913" s="99"/>
      <c r="G5913" s="99"/>
      <c r="H5913" s="99"/>
      <c r="I5913" s="99"/>
      <c r="J5913" s="99"/>
      <c r="K5913" s="99"/>
      <c r="L5913" s="99"/>
      <c r="M5913" s="99"/>
      <c r="N5913" s="99"/>
      <c r="O5913" s="99"/>
      <c r="P5913" s="99"/>
      <c r="Q5913" s="99"/>
      <c r="R5913" s="99"/>
      <c r="S5913" s="102">
        <v>1.0</v>
      </c>
      <c r="T5913" s="102">
        <v>1.0</v>
      </c>
      <c r="U5913" s="102" t="s">
        <v>7558</v>
      </c>
      <c r="V5913" s="102" t="s">
        <v>7559</v>
      </c>
      <c r="W5913" s="102" t="s">
        <v>54</v>
      </c>
      <c r="X5913" s="102" t="s">
        <v>7560</v>
      </c>
      <c r="Y5913" s="101" t="s">
        <v>12</v>
      </c>
    </row>
    <row r="5914">
      <c r="A5914" s="98" t="s">
        <v>64</v>
      </c>
      <c r="B5914" s="99"/>
      <c r="C5914" s="100" t="s">
        <v>11330</v>
      </c>
      <c r="D5914" s="101" t="s">
        <v>122</v>
      </c>
      <c r="E5914" s="101" t="s">
        <v>11331</v>
      </c>
      <c r="F5914" s="99"/>
      <c r="G5914" s="99"/>
      <c r="H5914" s="99"/>
      <c r="I5914" s="99"/>
      <c r="J5914" s="99"/>
      <c r="K5914" s="99"/>
      <c r="L5914" s="99"/>
      <c r="M5914" s="99"/>
      <c r="N5914" s="99"/>
      <c r="O5914" s="99"/>
      <c r="P5914" s="99"/>
      <c r="Q5914" s="99"/>
      <c r="R5914" s="99"/>
      <c r="S5914" s="102">
        <v>1.0</v>
      </c>
      <c r="T5914" s="102">
        <v>1.0</v>
      </c>
      <c r="U5914" s="102" t="s">
        <v>7558</v>
      </c>
      <c r="V5914" s="102" t="s">
        <v>7559</v>
      </c>
      <c r="W5914" s="102" t="s">
        <v>54</v>
      </c>
      <c r="X5914" s="102" t="s">
        <v>7560</v>
      </c>
      <c r="Y5914" s="101" t="s">
        <v>18</v>
      </c>
    </row>
    <row r="5915">
      <c r="A5915" s="98" t="s">
        <v>64</v>
      </c>
      <c r="B5915" s="99"/>
      <c r="C5915" s="100" t="s">
        <v>11332</v>
      </c>
      <c r="D5915" s="101" t="s">
        <v>135</v>
      </c>
      <c r="E5915" s="101" t="s">
        <v>11333</v>
      </c>
      <c r="F5915" s="99"/>
      <c r="G5915" s="99"/>
      <c r="H5915" s="99"/>
      <c r="I5915" s="99"/>
      <c r="J5915" s="99"/>
      <c r="K5915" s="99"/>
      <c r="L5915" s="99"/>
      <c r="M5915" s="99"/>
      <c r="N5915" s="99"/>
      <c r="O5915" s="99"/>
      <c r="P5915" s="99"/>
      <c r="Q5915" s="99"/>
      <c r="R5915" s="99"/>
      <c r="S5915" s="100">
        <v>1.0</v>
      </c>
      <c r="T5915" s="100">
        <v>1.0</v>
      </c>
      <c r="U5915" s="101" t="s">
        <v>7558</v>
      </c>
      <c r="V5915" s="101" t="s">
        <v>7559</v>
      </c>
      <c r="W5915" s="101" t="s">
        <v>54</v>
      </c>
      <c r="X5915" s="101" t="s">
        <v>7560</v>
      </c>
      <c r="Y5915" s="101" t="s">
        <v>18</v>
      </c>
    </row>
    <row r="5916">
      <c r="A5916" s="98" t="s">
        <v>64</v>
      </c>
      <c r="B5916" s="99"/>
      <c r="C5916" s="100" t="s">
        <v>11334</v>
      </c>
      <c r="D5916" s="101" t="s">
        <v>122</v>
      </c>
      <c r="E5916" s="101" t="s">
        <v>11335</v>
      </c>
      <c r="F5916" s="99"/>
      <c r="G5916" s="99"/>
      <c r="H5916" s="99"/>
      <c r="I5916" s="99"/>
      <c r="J5916" s="99"/>
      <c r="K5916" s="99"/>
      <c r="L5916" s="99"/>
      <c r="M5916" s="99"/>
      <c r="N5916" s="99"/>
      <c r="O5916" s="99"/>
      <c r="P5916" s="99"/>
      <c r="Q5916" s="99"/>
      <c r="R5916" s="99"/>
      <c r="S5916" s="102">
        <v>1.0</v>
      </c>
      <c r="T5916" s="102">
        <v>1.0</v>
      </c>
      <c r="U5916" s="102" t="s">
        <v>7558</v>
      </c>
      <c r="V5916" s="102" t="s">
        <v>7559</v>
      </c>
      <c r="W5916" s="102" t="s">
        <v>54</v>
      </c>
      <c r="X5916" s="102" t="s">
        <v>7560</v>
      </c>
      <c r="Y5916" s="101" t="s">
        <v>18</v>
      </c>
    </row>
    <row r="5917">
      <c r="A5917" s="98" t="s">
        <v>93</v>
      </c>
      <c r="B5917" s="99"/>
      <c r="C5917" s="100" t="s">
        <v>11336</v>
      </c>
      <c r="D5917" s="101" t="s">
        <v>128</v>
      </c>
      <c r="E5917" s="101" t="s">
        <v>11337</v>
      </c>
      <c r="F5917" s="99"/>
      <c r="G5917" s="99"/>
      <c r="H5917" s="99"/>
      <c r="I5917" s="99"/>
      <c r="J5917" s="99"/>
      <c r="K5917" s="99"/>
      <c r="L5917" s="99"/>
      <c r="M5917" s="99"/>
      <c r="N5917" s="99"/>
      <c r="O5917" s="99"/>
      <c r="P5917" s="99"/>
      <c r="Q5917" s="99"/>
      <c r="R5917" s="99"/>
      <c r="S5917" s="102">
        <v>1.0</v>
      </c>
      <c r="T5917" s="102">
        <v>1.0</v>
      </c>
      <c r="U5917" s="102" t="s">
        <v>7558</v>
      </c>
      <c r="V5917" s="102" t="s">
        <v>7559</v>
      </c>
      <c r="W5917" s="102" t="s">
        <v>54</v>
      </c>
      <c r="X5917" s="102" t="s">
        <v>7560</v>
      </c>
      <c r="Y5917" s="101" t="s">
        <v>12</v>
      </c>
    </row>
    <row r="5918">
      <c r="A5918" s="98" t="s">
        <v>15</v>
      </c>
      <c r="B5918" s="99"/>
      <c r="C5918" s="100" t="s">
        <v>2377</v>
      </c>
      <c r="D5918" s="101" t="s">
        <v>128</v>
      </c>
      <c r="E5918" s="101" t="s">
        <v>2378</v>
      </c>
      <c r="F5918" s="99"/>
      <c r="G5918" s="99"/>
      <c r="H5918" s="99"/>
      <c r="I5918" s="99"/>
      <c r="J5918" s="99"/>
      <c r="K5918" s="99"/>
      <c r="L5918" s="99"/>
      <c r="M5918" s="99"/>
      <c r="N5918" s="99"/>
      <c r="O5918" s="99"/>
      <c r="P5918" s="99"/>
      <c r="Q5918" s="99"/>
      <c r="R5918" s="99"/>
      <c r="S5918" s="100">
        <v>1.0</v>
      </c>
      <c r="T5918" s="100">
        <v>1.0</v>
      </c>
      <c r="U5918" s="101" t="s">
        <v>7558</v>
      </c>
      <c r="V5918" s="101" t="s">
        <v>7559</v>
      </c>
      <c r="W5918" s="101" t="s">
        <v>54</v>
      </c>
      <c r="X5918" s="101" t="s">
        <v>7560</v>
      </c>
      <c r="Y5918" s="101" t="s">
        <v>12</v>
      </c>
    </row>
    <row r="5919">
      <c r="A5919" s="103" t="s">
        <v>63</v>
      </c>
      <c r="B5919" s="99"/>
      <c r="C5919" s="100" t="s">
        <v>11338</v>
      </c>
      <c r="D5919" s="101" t="s">
        <v>122</v>
      </c>
      <c r="E5919" s="101" t="s">
        <v>11339</v>
      </c>
      <c r="F5919" s="99"/>
      <c r="G5919" s="99"/>
      <c r="H5919" s="99"/>
      <c r="I5919" s="99"/>
      <c r="J5919" s="99"/>
      <c r="K5919" s="99"/>
      <c r="L5919" s="99"/>
      <c r="M5919" s="99"/>
      <c r="N5919" s="99"/>
      <c r="O5919" s="99"/>
      <c r="P5919" s="99"/>
      <c r="Q5919" s="99"/>
      <c r="R5919" s="99"/>
      <c r="S5919" s="102">
        <v>1.0</v>
      </c>
      <c r="T5919" s="102">
        <v>1.0</v>
      </c>
      <c r="U5919" s="102" t="s">
        <v>7558</v>
      </c>
      <c r="V5919" s="102" t="s">
        <v>7559</v>
      </c>
      <c r="W5919" s="102" t="s">
        <v>54</v>
      </c>
      <c r="X5919" s="102" t="s">
        <v>7560</v>
      </c>
      <c r="Y5919" s="101" t="s">
        <v>18</v>
      </c>
    </row>
    <row r="5920">
      <c r="A5920" s="98" t="s">
        <v>77</v>
      </c>
      <c r="B5920" s="99"/>
      <c r="C5920" s="100" t="s">
        <v>11340</v>
      </c>
      <c r="D5920" s="101" t="s">
        <v>122</v>
      </c>
      <c r="E5920" s="101" t="s">
        <v>11341</v>
      </c>
      <c r="F5920" s="99"/>
      <c r="G5920" s="99"/>
      <c r="H5920" s="99"/>
      <c r="I5920" s="99"/>
      <c r="J5920" s="99"/>
      <c r="K5920" s="99"/>
      <c r="L5920" s="99"/>
      <c r="M5920" s="99"/>
      <c r="N5920" s="99"/>
      <c r="O5920" s="99"/>
      <c r="P5920" s="99"/>
      <c r="Q5920" s="99"/>
      <c r="R5920" s="99"/>
      <c r="S5920" s="102">
        <v>1.0</v>
      </c>
      <c r="T5920" s="102">
        <v>1.0</v>
      </c>
      <c r="U5920" s="102" t="s">
        <v>7558</v>
      </c>
      <c r="V5920" s="102" t="s">
        <v>7559</v>
      </c>
      <c r="W5920" s="102" t="s">
        <v>54</v>
      </c>
      <c r="X5920" s="102" t="s">
        <v>7560</v>
      </c>
      <c r="Y5920" s="101" t="s">
        <v>18</v>
      </c>
    </row>
    <row r="5921">
      <c r="A5921" s="98" t="s">
        <v>77</v>
      </c>
      <c r="B5921" s="99"/>
      <c r="C5921" s="100" t="s">
        <v>11342</v>
      </c>
      <c r="D5921" s="101" t="s">
        <v>122</v>
      </c>
      <c r="E5921" s="101" t="s">
        <v>11343</v>
      </c>
      <c r="F5921" s="99"/>
      <c r="G5921" s="99"/>
      <c r="H5921" s="99"/>
      <c r="I5921" s="99"/>
      <c r="J5921" s="99"/>
      <c r="K5921" s="99"/>
      <c r="L5921" s="99"/>
      <c r="M5921" s="99"/>
      <c r="N5921" s="99"/>
      <c r="O5921" s="99"/>
      <c r="P5921" s="99"/>
      <c r="Q5921" s="99"/>
      <c r="R5921" s="99"/>
      <c r="S5921" s="102">
        <v>1.0</v>
      </c>
      <c r="T5921" s="102">
        <v>1.0</v>
      </c>
      <c r="U5921" s="102" t="s">
        <v>7558</v>
      </c>
      <c r="V5921" s="102" t="s">
        <v>7559</v>
      </c>
      <c r="W5921" s="102" t="s">
        <v>54</v>
      </c>
      <c r="X5921" s="102" t="s">
        <v>7560</v>
      </c>
      <c r="Y5921" s="101" t="s">
        <v>18</v>
      </c>
    </row>
    <row r="5922">
      <c r="A5922" s="98" t="s">
        <v>93</v>
      </c>
      <c r="B5922" s="99"/>
      <c r="C5922" s="100" t="s">
        <v>11344</v>
      </c>
      <c r="D5922" s="101" t="s">
        <v>151</v>
      </c>
      <c r="E5922" s="101" t="s">
        <v>11345</v>
      </c>
      <c r="F5922" s="99"/>
      <c r="G5922" s="99"/>
      <c r="H5922" s="99"/>
      <c r="I5922" s="99"/>
      <c r="J5922" s="99"/>
      <c r="K5922" s="99"/>
      <c r="L5922" s="99"/>
      <c r="M5922" s="99"/>
      <c r="N5922" s="99"/>
      <c r="O5922" s="99"/>
      <c r="P5922" s="99"/>
      <c r="Q5922" s="99"/>
      <c r="R5922" s="99"/>
      <c r="S5922" s="102">
        <v>1.0</v>
      </c>
      <c r="T5922" s="102">
        <v>1.0</v>
      </c>
      <c r="U5922" s="102" t="s">
        <v>7558</v>
      </c>
      <c r="V5922" s="102" t="s">
        <v>7559</v>
      </c>
      <c r="W5922" s="102" t="s">
        <v>54</v>
      </c>
      <c r="X5922" s="102" t="s">
        <v>7591</v>
      </c>
      <c r="Y5922" s="101" t="s">
        <v>14</v>
      </c>
      <c r="Z5922" s="33">
        <v>1.0</v>
      </c>
    </row>
    <row r="5923">
      <c r="A5923" s="98" t="s">
        <v>93</v>
      </c>
      <c r="B5923" s="99"/>
      <c r="C5923" s="100" t="s">
        <v>11346</v>
      </c>
      <c r="D5923" s="101" t="s">
        <v>135</v>
      </c>
      <c r="E5923" s="101" t="s">
        <v>11347</v>
      </c>
      <c r="F5923" s="99"/>
      <c r="G5923" s="99"/>
      <c r="H5923" s="99"/>
      <c r="I5923" s="99"/>
      <c r="J5923" s="99"/>
      <c r="K5923" s="99"/>
      <c r="L5923" s="99"/>
      <c r="M5923" s="99"/>
      <c r="N5923" s="99"/>
      <c r="O5923" s="99"/>
      <c r="P5923" s="99"/>
      <c r="Q5923" s="99"/>
      <c r="R5923" s="99"/>
      <c r="S5923" s="100">
        <v>1.0</v>
      </c>
      <c r="T5923" s="100">
        <v>1.0</v>
      </c>
      <c r="U5923" s="101" t="s">
        <v>7558</v>
      </c>
      <c r="V5923" s="101" t="s">
        <v>7559</v>
      </c>
      <c r="W5923" s="101" t="s">
        <v>54</v>
      </c>
      <c r="X5923" s="101" t="s">
        <v>7560</v>
      </c>
      <c r="Y5923" s="101" t="s">
        <v>20</v>
      </c>
    </row>
    <row r="5924">
      <c r="A5924" s="98" t="s">
        <v>93</v>
      </c>
      <c r="B5924" s="99"/>
      <c r="C5924" s="100" t="s">
        <v>11348</v>
      </c>
      <c r="D5924" s="101" t="s">
        <v>151</v>
      </c>
      <c r="E5924" s="101" t="s">
        <v>11349</v>
      </c>
      <c r="F5924" s="99"/>
      <c r="G5924" s="99"/>
      <c r="H5924" s="99"/>
      <c r="I5924" s="99"/>
      <c r="J5924" s="99"/>
      <c r="K5924" s="99"/>
      <c r="L5924" s="99"/>
      <c r="M5924" s="99"/>
      <c r="N5924" s="99"/>
      <c r="O5924" s="99"/>
      <c r="P5924" s="99"/>
      <c r="Q5924" s="99"/>
      <c r="R5924" s="99"/>
      <c r="S5924" s="102">
        <v>1.0</v>
      </c>
      <c r="T5924" s="102">
        <v>1.0</v>
      </c>
      <c r="U5924" s="102" t="s">
        <v>7558</v>
      </c>
      <c r="V5924" s="102" t="s">
        <v>7559</v>
      </c>
      <c r="W5924" s="102" t="s">
        <v>54</v>
      </c>
      <c r="X5924" s="102" t="s">
        <v>7591</v>
      </c>
      <c r="Y5924" s="101" t="s">
        <v>12</v>
      </c>
      <c r="Z5924" s="33">
        <v>1.0</v>
      </c>
    </row>
    <row r="5925">
      <c r="A5925" s="98" t="s">
        <v>93</v>
      </c>
      <c r="B5925" s="99"/>
      <c r="C5925" s="100" t="s">
        <v>11350</v>
      </c>
      <c r="D5925" s="101" t="s">
        <v>146</v>
      </c>
      <c r="E5925" s="101" t="s">
        <v>11351</v>
      </c>
      <c r="F5925" s="99"/>
      <c r="G5925" s="99"/>
      <c r="H5925" s="99"/>
      <c r="I5925" s="99"/>
      <c r="J5925" s="99"/>
      <c r="K5925" s="99"/>
      <c r="L5925" s="99"/>
      <c r="M5925" s="99"/>
      <c r="N5925" s="99"/>
      <c r="O5925" s="99"/>
      <c r="P5925" s="99"/>
      <c r="Q5925" s="99"/>
      <c r="R5925" s="99"/>
      <c r="S5925" s="100">
        <v>1.0</v>
      </c>
      <c r="T5925" s="100">
        <v>1.0</v>
      </c>
      <c r="U5925" s="101" t="s">
        <v>7558</v>
      </c>
      <c r="V5925" s="101" t="s">
        <v>7559</v>
      </c>
      <c r="W5925" s="101" t="s">
        <v>54</v>
      </c>
      <c r="X5925" s="101" t="s">
        <v>7560</v>
      </c>
      <c r="Y5925" s="101" t="s">
        <v>18</v>
      </c>
    </row>
    <row r="5926">
      <c r="A5926" s="103" t="s">
        <v>13</v>
      </c>
      <c r="B5926" s="99"/>
      <c r="C5926" s="100" t="s">
        <v>11352</v>
      </c>
      <c r="D5926" s="101" t="s">
        <v>122</v>
      </c>
      <c r="E5926" s="101" t="s">
        <v>11353</v>
      </c>
      <c r="F5926" s="99"/>
      <c r="G5926" s="99"/>
      <c r="H5926" s="99"/>
      <c r="I5926" s="99"/>
      <c r="J5926" s="99"/>
      <c r="K5926" s="99"/>
      <c r="L5926" s="99"/>
      <c r="M5926" s="99"/>
      <c r="N5926" s="99"/>
      <c r="O5926" s="99"/>
      <c r="P5926" s="99"/>
      <c r="Q5926" s="99"/>
      <c r="R5926" s="99"/>
      <c r="S5926" s="102">
        <v>1.0</v>
      </c>
      <c r="T5926" s="102">
        <v>1.0</v>
      </c>
      <c r="U5926" s="102" t="s">
        <v>7558</v>
      </c>
      <c r="V5926" s="102" t="s">
        <v>7559</v>
      </c>
      <c r="W5926" s="102" t="s">
        <v>54</v>
      </c>
      <c r="X5926" s="102" t="s">
        <v>7560</v>
      </c>
      <c r="Y5926" s="101" t="s">
        <v>18</v>
      </c>
    </row>
    <row r="5927">
      <c r="A5927" s="98" t="s">
        <v>77</v>
      </c>
      <c r="B5927" s="99"/>
      <c r="C5927" s="100" t="s">
        <v>11354</v>
      </c>
      <c r="D5927" s="101" t="s">
        <v>122</v>
      </c>
      <c r="E5927" s="101" t="s">
        <v>11355</v>
      </c>
      <c r="F5927" s="99"/>
      <c r="G5927" s="99"/>
      <c r="H5927" s="99"/>
      <c r="I5927" s="99"/>
      <c r="J5927" s="99"/>
      <c r="K5927" s="99"/>
      <c r="L5927" s="99"/>
      <c r="M5927" s="99"/>
      <c r="N5927" s="99"/>
      <c r="O5927" s="99"/>
      <c r="P5927" s="99"/>
      <c r="Q5927" s="99"/>
      <c r="R5927" s="99"/>
      <c r="S5927" s="102">
        <v>1.0</v>
      </c>
      <c r="T5927" s="102">
        <v>1.0</v>
      </c>
      <c r="U5927" s="102" t="s">
        <v>7558</v>
      </c>
      <c r="V5927" s="102" t="s">
        <v>7559</v>
      </c>
      <c r="W5927" s="102" t="s">
        <v>54</v>
      </c>
      <c r="X5927" s="102" t="s">
        <v>7560</v>
      </c>
      <c r="Y5927" s="101" t="s">
        <v>18</v>
      </c>
    </row>
    <row r="5928">
      <c r="A5928" s="103" t="s">
        <v>63</v>
      </c>
      <c r="B5928" s="99"/>
      <c r="C5928" s="100" t="s">
        <v>2381</v>
      </c>
      <c r="D5928" s="101" t="s">
        <v>122</v>
      </c>
      <c r="E5928" s="101" t="s">
        <v>2382</v>
      </c>
      <c r="F5928" s="99"/>
      <c r="G5928" s="99"/>
      <c r="H5928" s="99"/>
      <c r="I5928" s="99"/>
      <c r="J5928" s="99"/>
      <c r="K5928" s="99"/>
      <c r="L5928" s="99"/>
      <c r="M5928" s="99"/>
      <c r="N5928" s="99"/>
      <c r="O5928" s="99"/>
      <c r="P5928" s="99"/>
      <c r="Q5928" s="99"/>
      <c r="R5928" s="99"/>
      <c r="S5928" s="102">
        <v>1.0</v>
      </c>
      <c r="T5928" s="102">
        <v>1.0</v>
      </c>
      <c r="U5928" s="102" t="s">
        <v>7558</v>
      </c>
      <c r="V5928" s="102" t="s">
        <v>7559</v>
      </c>
      <c r="W5928" s="102" t="s">
        <v>54</v>
      </c>
      <c r="X5928" s="102" t="s">
        <v>7560</v>
      </c>
      <c r="Y5928" s="101" t="s">
        <v>18</v>
      </c>
    </row>
    <row r="5929">
      <c r="A5929" s="103" t="s">
        <v>63</v>
      </c>
      <c r="B5929" s="99"/>
      <c r="C5929" s="100" t="s">
        <v>11356</v>
      </c>
      <c r="D5929" s="101" t="s">
        <v>151</v>
      </c>
      <c r="E5929" s="101" t="s">
        <v>11357</v>
      </c>
      <c r="F5929" s="99"/>
      <c r="G5929" s="99"/>
      <c r="H5929" s="99"/>
      <c r="I5929" s="99"/>
      <c r="J5929" s="99"/>
      <c r="K5929" s="99"/>
      <c r="L5929" s="99"/>
      <c r="M5929" s="99"/>
      <c r="N5929" s="99"/>
      <c r="O5929" s="99"/>
      <c r="P5929" s="99"/>
      <c r="Q5929" s="99"/>
      <c r="R5929" s="99"/>
      <c r="S5929" s="102">
        <v>1.0</v>
      </c>
      <c r="T5929" s="102">
        <v>1.0</v>
      </c>
      <c r="U5929" s="102" t="s">
        <v>7558</v>
      </c>
      <c r="V5929" s="102" t="s">
        <v>7559</v>
      </c>
      <c r="W5929" s="102" t="s">
        <v>54</v>
      </c>
      <c r="X5929" s="102" t="s">
        <v>7591</v>
      </c>
      <c r="Y5929" s="101" t="s">
        <v>12</v>
      </c>
      <c r="Z5929" s="33">
        <v>1.0</v>
      </c>
    </row>
    <row r="5930">
      <c r="A5930" s="98" t="s">
        <v>67</v>
      </c>
      <c r="B5930" s="99"/>
      <c r="C5930" s="100" t="s">
        <v>11358</v>
      </c>
      <c r="D5930" s="101" t="s">
        <v>135</v>
      </c>
      <c r="E5930" s="101" t="s">
        <v>11359</v>
      </c>
      <c r="F5930" s="99"/>
      <c r="G5930" s="99"/>
      <c r="H5930" s="99"/>
      <c r="I5930" s="99"/>
      <c r="J5930" s="99"/>
      <c r="K5930" s="99"/>
      <c r="L5930" s="99"/>
      <c r="M5930" s="99"/>
      <c r="N5930" s="99"/>
      <c r="O5930" s="99"/>
      <c r="P5930" s="99"/>
      <c r="Q5930" s="99"/>
      <c r="R5930" s="99"/>
      <c r="S5930" s="100">
        <v>1.0</v>
      </c>
      <c r="T5930" s="100">
        <v>1.0</v>
      </c>
      <c r="U5930" s="101" t="s">
        <v>7558</v>
      </c>
      <c r="V5930" s="101" t="s">
        <v>7559</v>
      </c>
      <c r="W5930" s="101" t="s">
        <v>54</v>
      </c>
      <c r="X5930" s="101" t="s">
        <v>7560</v>
      </c>
      <c r="Y5930" s="101" t="s">
        <v>18</v>
      </c>
    </row>
    <row r="5931">
      <c r="A5931" s="98" t="s">
        <v>77</v>
      </c>
      <c r="B5931" s="99"/>
      <c r="C5931" s="100" t="s">
        <v>2383</v>
      </c>
      <c r="D5931" s="101" t="s">
        <v>135</v>
      </c>
      <c r="E5931" s="101" t="s">
        <v>2384</v>
      </c>
      <c r="F5931" s="99"/>
      <c r="G5931" s="99"/>
      <c r="H5931" s="99"/>
      <c r="I5931" s="99"/>
      <c r="J5931" s="99"/>
      <c r="K5931" s="99"/>
      <c r="L5931" s="99"/>
      <c r="M5931" s="99"/>
      <c r="N5931" s="99"/>
      <c r="O5931" s="99"/>
      <c r="P5931" s="99"/>
      <c r="Q5931" s="99"/>
      <c r="R5931" s="99"/>
      <c r="S5931" s="100">
        <v>1.0</v>
      </c>
      <c r="T5931" s="100">
        <v>1.0</v>
      </c>
      <c r="U5931" s="101" t="s">
        <v>7558</v>
      </c>
      <c r="V5931" s="101" t="s">
        <v>7559</v>
      </c>
      <c r="W5931" s="101" t="s">
        <v>54</v>
      </c>
      <c r="X5931" s="101" t="s">
        <v>7560</v>
      </c>
      <c r="Y5931" s="101" t="s">
        <v>18</v>
      </c>
    </row>
    <row r="5932">
      <c r="A5932" s="98" t="s">
        <v>93</v>
      </c>
      <c r="B5932" s="99"/>
      <c r="C5932" s="100" t="s">
        <v>11360</v>
      </c>
      <c r="D5932" s="101" t="s">
        <v>135</v>
      </c>
      <c r="E5932" s="101" t="s">
        <v>2384</v>
      </c>
      <c r="F5932" s="99"/>
      <c r="G5932" s="99"/>
      <c r="H5932" s="99"/>
      <c r="I5932" s="99"/>
      <c r="J5932" s="99"/>
      <c r="K5932" s="99"/>
      <c r="L5932" s="99"/>
      <c r="M5932" s="99"/>
      <c r="N5932" s="99"/>
      <c r="O5932" s="99"/>
      <c r="P5932" s="99"/>
      <c r="Q5932" s="99"/>
      <c r="R5932" s="99"/>
      <c r="S5932" s="100">
        <v>1.0</v>
      </c>
      <c r="T5932" s="100">
        <v>1.0</v>
      </c>
      <c r="U5932" s="101" t="s">
        <v>7558</v>
      </c>
      <c r="V5932" s="101" t="s">
        <v>7559</v>
      </c>
      <c r="W5932" s="101" t="s">
        <v>54</v>
      </c>
      <c r="X5932" s="101" t="s">
        <v>7560</v>
      </c>
      <c r="Y5932" s="101" t="s">
        <v>18</v>
      </c>
    </row>
    <row r="5933">
      <c r="A5933" s="103" t="s">
        <v>63</v>
      </c>
      <c r="B5933" s="99"/>
      <c r="C5933" s="100" t="s">
        <v>11361</v>
      </c>
      <c r="D5933" s="101" t="s">
        <v>128</v>
      </c>
      <c r="E5933" s="101" t="s">
        <v>2386</v>
      </c>
      <c r="F5933" s="99"/>
      <c r="G5933" s="99"/>
      <c r="H5933" s="99"/>
      <c r="I5933" s="99"/>
      <c r="J5933" s="99"/>
      <c r="K5933" s="99"/>
      <c r="L5933" s="99"/>
      <c r="M5933" s="99"/>
      <c r="N5933" s="99"/>
      <c r="O5933" s="99"/>
      <c r="P5933" s="99"/>
      <c r="Q5933" s="99"/>
      <c r="R5933" s="99"/>
      <c r="S5933" s="102">
        <v>1.0</v>
      </c>
      <c r="T5933" s="102">
        <v>0.0</v>
      </c>
      <c r="U5933" s="102" t="s">
        <v>7558</v>
      </c>
      <c r="V5933" s="102" t="s">
        <v>7559</v>
      </c>
      <c r="W5933" s="102" t="s">
        <v>54</v>
      </c>
      <c r="X5933" s="102" t="s">
        <v>7560</v>
      </c>
      <c r="Y5933" s="101" t="s">
        <v>12</v>
      </c>
    </row>
    <row r="5934">
      <c r="A5934" s="98" t="s">
        <v>77</v>
      </c>
      <c r="B5934" s="99"/>
      <c r="C5934" s="100" t="s">
        <v>11362</v>
      </c>
      <c r="D5934" s="101" t="s">
        <v>122</v>
      </c>
      <c r="E5934" s="101" t="s">
        <v>11363</v>
      </c>
      <c r="F5934" s="99"/>
      <c r="G5934" s="99"/>
      <c r="H5934" s="99"/>
      <c r="I5934" s="99"/>
      <c r="J5934" s="99"/>
      <c r="K5934" s="99"/>
      <c r="L5934" s="99"/>
      <c r="M5934" s="99"/>
      <c r="N5934" s="99"/>
      <c r="O5934" s="99"/>
      <c r="P5934" s="99"/>
      <c r="Q5934" s="99"/>
      <c r="R5934" s="99"/>
      <c r="S5934" s="102">
        <v>1.0</v>
      </c>
      <c r="T5934" s="102">
        <v>1.0</v>
      </c>
      <c r="U5934" s="102" t="s">
        <v>7558</v>
      </c>
      <c r="V5934" s="102" t="s">
        <v>7559</v>
      </c>
      <c r="W5934" s="102" t="s">
        <v>54</v>
      </c>
      <c r="X5934" s="102" t="s">
        <v>7560</v>
      </c>
      <c r="Y5934" s="101" t="s">
        <v>18</v>
      </c>
    </row>
    <row r="5935">
      <c r="A5935" s="103" t="s">
        <v>63</v>
      </c>
      <c r="B5935" s="99"/>
      <c r="C5935" s="100" t="s">
        <v>11364</v>
      </c>
      <c r="D5935" s="101" t="s">
        <v>135</v>
      </c>
      <c r="E5935" s="101" t="s">
        <v>11365</v>
      </c>
      <c r="F5935" s="99"/>
      <c r="G5935" s="99"/>
      <c r="H5935" s="99"/>
      <c r="I5935" s="99"/>
      <c r="J5935" s="99"/>
      <c r="K5935" s="99"/>
      <c r="L5935" s="99"/>
      <c r="M5935" s="99"/>
      <c r="N5935" s="99"/>
      <c r="O5935" s="99"/>
      <c r="P5935" s="99"/>
      <c r="Q5935" s="99"/>
      <c r="R5935" s="99"/>
      <c r="S5935" s="100">
        <v>1.0</v>
      </c>
      <c r="T5935" s="100">
        <v>1.0</v>
      </c>
      <c r="U5935" s="101" t="s">
        <v>7558</v>
      </c>
      <c r="V5935" s="101" t="s">
        <v>7559</v>
      </c>
      <c r="W5935" s="101" t="s">
        <v>54</v>
      </c>
      <c r="X5935" s="101" t="s">
        <v>7560</v>
      </c>
      <c r="Y5935" s="101" t="s">
        <v>18</v>
      </c>
    </row>
    <row r="5936">
      <c r="A5936" s="103" t="s">
        <v>60</v>
      </c>
      <c r="B5936" s="99"/>
      <c r="C5936" s="100" t="s">
        <v>11366</v>
      </c>
      <c r="D5936" s="101" t="s">
        <v>471</v>
      </c>
      <c r="E5936" s="101" t="s">
        <v>11367</v>
      </c>
      <c r="F5936" s="99"/>
      <c r="G5936" s="99"/>
      <c r="H5936" s="99"/>
      <c r="I5936" s="99"/>
      <c r="J5936" s="99"/>
      <c r="K5936" s="99"/>
      <c r="L5936" s="99"/>
      <c r="M5936" s="99"/>
      <c r="N5936" s="99"/>
      <c r="O5936" s="99"/>
      <c r="P5936" s="99"/>
      <c r="Q5936" s="99"/>
      <c r="R5936" s="99"/>
      <c r="S5936" s="100">
        <v>1.0</v>
      </c>
      <c r="T5936" s="100">
        <v>1.0</v>
      </c>
      <c r="U5936" s="101" t="s">
        <v>7558</v>
      </c>
      <c r="V5936" s="101" t="s">
        <v>7559</v>
      </c>
      <c r="W5936" s="101" t="s">
        <v>54</v>
      </c>
      <c r="X5936" s="101" t="s">
        <v>7560</v>
      </c>
      <c r="Y5936" s="101" t="s">
        <v>18</v>
      </c>
    </row>
    <row r="5937">
      <c r="A5937" s="103" t="s">
        <v>87</v>
      </c>
      <c r="B5937" s="99"/>
      <c r="C5937" s="100" t="s">
        <v>11368</v>
      </c>
      <c r="D5937" s="101" t="s">
        <v>128</v>
      </c>
      <c r="E5937" s="101" t="s">
        <v>11369</v>
      </c>
      <c r="F5937" s="99"/>
      <c r="G5937" s="99"/>
      <c r="H5937" s="99"/>
      <c r="I5937" s="99"/>
      <c r="J5937" s="99"/>
      <c r="K5937" s="99"/>
      <c r="L5937" s="99"/>
      <c r="M5937" s="99"/>
      <c r="N5937" s="99"/>
      <c r="O5937" s="99"/>
      <c r="P5937" s="99"/>
      <c r="Q5937" s="99"/>
      <c r="R5937" s="99"/>
      <c r="S5937" s="102">
        <v>1.0</v>
      </c>
      <c r="T5937" s="102">
        <v>1.0</v>
      </c>
      <c r="U5937" s="102" t="s">
        <v>7558</v>
      </c>
      <c r="V5937" s="102" t="s">
        <v>7559</v>
      </c>
      <c r="W5937" s="102" t="s">
        <v>54</v>
      </c>
      <c r="X5937" s="102" t="s">
        <v>7560</v>
      </c>
      <c r="Y5937" s="101" t="s">
        <v>12</v>
      </c>
    </row>
    <row r="5938">
      <c r="A5938" s="103" t="s">
        <v>63</v>
      </c>
      <c r="B5938" s="99"/>
      <c r="C5938" s="100" t="s">
        <v>11370</v>
      </c>
      <c r="D5938" s="101" t="s">
        <v>128</v>
      </c>
      <c r="E5938" s="101" t="s">
        <v>11371</v>
      </c>
      <c r="F5938" s="99"/>
      <c r="G5938" s="99"/>
      <c r="H5938" s="99"/>
      <c r="I5938" s="99"/>
      <c r="J5938" s="99"/>
      <c r="K5938" s="99"/>
      <c r="L5938" s="99"/>
      <c r="M5938" s="99"/>
      <c r="N5938" s="99"/>
      <c r="O5938" s="99"/>
      <c r="P5938" s="99"/>
      <c r="Q5938" s="99"/>
      <c r="R5938" s="99"/>
      <c r="S5938" s="102">
        <v>1.0</v>
      </c>
      <c r="T5938" s="102">
        <v>1.0</v>
      </c>
      <c r="U5938" s="102" t="s">
        <v>7558</v>
      </c>
      <c r="V5938" s="102" t="s">
        <v>7559</v>
      </c>
      <c r="W5938" s="102" t="s">
        <v>54</v>
      </c>
      <c r="X5938" s="102" t="s">
        <v>7560</v>
      </c>
      <c r="Y5938" s="101" t="s">
        <v>12</v>
      </c>
    </row>
    <row r="5939">
      <c r="A5939" s="98" t="s">
        <v>93</v>
      </c>
      <c r="B5939" s="99"/>
      <c r="C5939" s="100" t="s">
        <v>11372</v>
      </c>
      <c r="D5939" s="101" t="s">
        <v>122</v>
      </c>
      <c r="E5939" s="101" t="s">
        <v>11373</v>
      </c>
      <c r="F5939" s="99"/>
      <c r="G5939" s="99"/>
      <c r="H5939" s="99"/>
      <c r="I5939" s="99"/>
      <c r="J5939" s="99"/>
      <c r="K5939" s="99"/>
      <c r="L5939" s="99"/>
      <c r="M5939" s="99"/>
      <c r="N5939" s="99"/>
      <c r="O5939" s="99"/>
      <c r="P5939" s="99"/>
      <c r="Q5939" s="99"/>
      <c r="R5939" s="99"/>
      <c r="S5939" s="102">
        <v>1.0</v>
      </c>
      <c r="T5939" s="102">
        <v>1.0</v>
      </c>
      <c r="U5939" s="102" t="s">
        <v>7558</v>
      </c>
      <c r="V5939" s="102" t="s">
        <v>7559</v>
      </c>
      <c r="W5939" s="102" t="s">
        <v>54</v>
      </c>
      <c r="X5939" s="102" t="s">
        <v>7560</v>
      </c>
      <c r="Y5939" s="101" t="s">
        <v>18</v>
      </c>
    </row>
    <row r="5940">
      <c r="A5940" s="98" t="s">
        <v>64</v>
      </c>
      <c r="B5940" s="99"/>
      <c r="C5940" s="100" t="s">
        <v>11374</v>
      </c>
      <c r="D5940" s="101" t="s">
        <v>158</v>
      </c>
      <c r="E5940" s="101" t="s">
        <v>11375</v>
      </c>
      <c r="F5940" s="99"/>
      <c r="G5940" s="99"/>
      <c r="H5940" s="99"/>
      <c r="I5940" s="99"/>
      <c r="J5940" s="99"/>
      <c r="K5940" s="99"/>
      <c r="L5940" s="99"/>
      <c r="M5940" s="99"/>
      <c r="N5940" s="99"/>
      <c r="O5940" s="99"/>
      <c r="P5940" s="99"/>
      <c r="Q5940" s="99"/>
      <c r="R5940" s="99"/>
      <c r="S5940" s="100">
        <v>1.0</v>
      </c>
      <c r="T5940" s="100">
        <v>1.0</v>
      </c>
      <c r="U5940" s="101" t="s">
        <v>7558</v>
      </c>
      <c r="V5940" s="101" t="s">
        <v>7559</v>
      </c>
      <c r="W5940" s="101" t="s">
        <v>54</v>
      </c>
      <c r="X5940" s="101" t="s">
        <v>7560</v>
      </c>
      <c r="Y5940" s="101" t="s">
        <v>18</v>
      </c>
    </row>
    <row r="5941">
      <c r="A5941" s="98" t="s">
        <v>93</v>
      </c>
      <c r="B5941" s="99"/>
      <c r="C5941" s="100" t="s">
        <v>11376</v>
      </c>
      <c r="D5941" s="101" t="s">
        <v>471</v>
      </c>
      <c r="E5941" s="101" t="s">
        <v>11377</v>
      </c>
      <c r="F5941" s="99"/>
      <c r="G5941" s="99"/>
      <c r="H5941" s="99"/>
      <c r="I5941" s="99"/>
      <c r="J5941" s="99"/>
      <c r="K5941" s="99"/>
      <c r="L5941" s="99"/>
      <c r="M5941" s="99"/>
      <c r="N5941" s="99"/>
      <c r="O5941" s="99"/>
      <c r="P5941" s="99"/>
      <c r="Q5941" s="99"/>
      <c r="R5941" s="99"/>
      <c r="S5941" s="100">
        <v>1.0</v>
      </c>
      <c r="T5941" s="100">
        <v>1.0</v>
      </c>
      <c r="U5941" s="101" t="s">
        <v>7558</v>
      </c>
      <c r="V5941" s="101" t="s">
        <v>7559</v>
      </c>
      <c r="W5941" s="101" t="s">
        <v>54</v>
      </c>
      <c r="X5941" s="101" t="s">
        <v>7560</v>
      </c>
      <c r="Y5941" s="101" t="s">
        <v>18</v>
      </c>
    </row>
    <row r="5942">
      <c r="A5942" s="98" t="s">
        <v>64</v>
      </c>
      <c r="B5942" s="99"/>
      <c r="C5942" s="100" t="s">
        <v>11378</v>
      </c>
      <c r="D5942" s="101" t="s">
        <v>471</v>
      </c>
      <c r="E5942" s="101" t="s">
        <v>11379</v>
      </c>
      <c r="F5942" s="99"/>
      <c r="G5942" s="99"/>
      <c r="H5942" s="99"/>
      <c r="I5942" s="99"/>
      <c r="J5942" s="99"/>
      <c r="K5942" s="99"/>
      <c r="L5942" s="99"/>
      <c r="M5942" s="99"/>
      <c r="N5942" s="99"/>
      <c r="O5942" s="99"/>
      <c r="P5942" s="99"/>
      <c r="Q5942" s="99"/>
      <c r="R5942" s="99"/>
      <c r="S5942" s="100">
        <v>1.0</v>
      </c>
      <c r="T5942" s="100">
        <v>1.0</v>
      </c>
      <c r="U5942" s="101" t="s">
        <v>7558</v>
      </c>
      <c r="V5942" s="101" t="s">
        <v>7559</v>
      </c>
      <c r="W5942" s="101" t="s">
        <v>54</v>
      </c>
      <c r="X5942" s="101" t="s">
        <v>7560</v>
      </c>
      <c r="Y5942" s="101" t="s">
        <v>18</v>
      </c>
    </row>
    <row r="5943">
      <c r="A5943" s="98" t="s">
        <v>64</v>
      </c>
      <c r="B5943" s="99"/>
      <c r="C5943" s="100" t="s">
        <v>11380</v>
      </c>
      <c r="D5943" s="101" t="s">
        <v>122</v>
      </c>
      <c r="E5943" s="101" t="s">
        <v>11381</v>
      </c>
      <c r="F5943" s="99"/>
      <c r="G5943" s="99"/>
      <c r="H5943" s="99"/>
      <c r="I5943" s="99"/>
      <c r="J5943" s="99"/>
      <c r="K5943" s="99"/>
      <c r="L5943" s="99"/>
      <c r="M5943" s="99"/>
      <c r="N5943" s="99"/>
      <c r="O5943" s="99"/>
      <c r="P5943" s="99"/>
      <c r="Q5943" s="99"/>
      <c r="R5943" s="99"/>
      <c r="S5943" s="102">
        <v>1.0</v>
      </c>
      <c r="T5943" s="102">
        <v>1.0</v>
      </c>
      <c r="U5943" s="102" t="s">
        <v>7558</v>
      </c>
      <c r="V5943" s="102" t="s">
        <v>7559</v>
      </c>
      <c r="W5943" s="102" t="s">
        <v>54</v>
      </c>
      <c r="X5943" s="102" t="s">
        <v>7560</v>
      </c>
      <c r="Y5943" s="101" t="s">
        <v>18</v>
      </c>
    </row>
    <row r="5944">
      <c r="A5944" s="103" t="s">
        <v>24</v>
      </c>
      <c r="B5944" s="99"/>
      <c r="C5944" s="100" t="s">
        <v>11382</v>
      </c>
      <c r="D5944" s="101" t="s">
        <v>135</v>
      </c>
      <c r="E5944" s="101" t="s">
        <v>11383</v>
      </c>
      <c r="F5944" s="99"/>
      <c r="G5944" s="99"/>
      <c r="H5944" s="99"/>
      <c r="I5944" s="99"/>
      <c r="J5944" s="99"/>
      <c r="K5944" s="99"/>
      <c r="L5944" s="99"/>
      <c r="M5944" s="99"/>
      <c r="N5944" s="99"/>
      <c r="O5944" s="99"/>
      <c r="P5944" s="99"/>
      <c r="Q5944" s="99"/>
      <c r="R5944" s="99"/>
      <c r="S5944" s="100">
        <v>1.0</v>
      </c>
      <c r="T5944" s="100">
        <v>1.0</v>
      </c>
      <c r="U5944" s="101" t="s">
        <v>7558</v>
      </c>
      <c r="V5944" s="101" t="s">
        <v>7559</v>
      </c>
      <c r="W5944" s="101" t="s">
        <v>54</v>
      </c>
      <c r="X5944" s="101" t="s">
        <v>7560</v>
      </c>
      <c r="Y5944" s="101" t="s">
        <v>18</v>
      </c>
    </row>
    <row r="5945">
      <c r="A5945" s="98" t="s">
        <v>64</v>
      </c>
      <c r="B5945" s="99"/>
      <c r="C5945" s="100" t="s">
        <v>11384</v>
      </c>
      <c r="D5945" s="101" t="s">
        <v>128</v>
      </c>
      <c r="E5945" s="101" t="s">
        <v>11385</v>
      </c>
      <c r="F5945" s="99"/>
      <c r="G5945" s="99"/>
      <c r="H5945" s="99"/>
      <c r="I5945" s="99"/>
      <c r="J5945" s="99"/>
      <c r="K5945" s="99"/>
      <c r="L5945" s="99"/>
      <c r="M5945" s="99"/>
      <c r="N5945" s="99"/>
      <c r="O5945" s="99"/>
      <c r="P5945" s="99"/>
      <c r="Q5945" s="99"/>
      <c r="R5945" s="99"/>
      <c r="S5945" s="102">
        <v>1.0</v>
      </c>
      <c r="T5945" s="102">
        <v>1.0</v>
      </c>
      <c r="U5945" s="102" t="s">
        <v>7558</v>
      </c>
      <c r="V5945" s="102" t="s">
        <v>7559</v>
      </c>
      <c r="W5945" s="102" t="s">
        <v>54</v>
      </c>
      <c r="X5945" s="102" t="s">
        <v>7560</v>
      </c>
      <c r="Y5945" s="101" t="s">
        <v>12</v>
      </c>
    </row>
    <row r="5946">
      <c r="A5946" s="98" t="s">
        <v>64</v>
      </c>
      <c r="B5946" s="99"/>
      <c r="C5946" s="100" t="s">
        <v>11386</v>
      </c>
      <c r="D5946" s="101" t="s">
        <v>122</v>
      </c>
      <c r="E5946" s="101" t="s">
        <v>11387</v>
      </c>
      <c r="F5946" s="99"/>
      <c r="G5946" s="99"/>
      <c r="H5946" s="99"/>
      <c r="I5946" s="99"/>
      <c r="J5946" s="99"/>
      <c r="K5946" s="99"/>
      <c r="L5946" s="99"/>
      <c r="M5946" s="99"/>
      <c r="N5946" s="99"/>
      <c r="O5946" s="99"/>
      <c r="P5946" s="99"/>
      <c r="Q5946" s="99"/>
      <c r="R5946" s="99"/>
      <c r="S5946" s="102">
        <v>1.0</v>
      </c>
      <c r="T5946" s="102">
        <v>1.0</v>
      </c>
      <c r="U5946" s="102" t="s">
        <v>7558</v>
      </c>
      <c r="V5946" s="102" t="s">
        <v>7559</v>
      </c>
      <c r="W5946" s="102" t="s">
        <v>54</v>
      </c>
      <c r="X5946" s="102" t="s">
        <v>7560</v>
      </c>
      <c r="Y5946" s="101" t="s">
        <v>18</v>
      </c>
    </row>
    <row r="5947">
      <c r="A5947" s="103" t="s">
        <v>63</v>
      </c>
      <c r="B5947" s="99"/>
      <c r="C5947" s="100" t="s">
        <v>2446</v>
      </c>
      <c r="D5947" s="101" t="s">
        <v>158</v>
      </c>
      <c r="E5947" s="101" t="s">
        <v>2447</v>
      </c>
      <c r="F5947" s="99"/>
      <c r="G5947" s="99"/>
      <c r="H5947" s="99"/>
      <c r="I5947" s="99"/>
      <c r="J5947" s="99"/>
      <c r="K5947" s="99"/>
      <c r="L5947" s="99"/>
      <c r="M5947" s="99"/>
      <c r="N5947" s="99"/>
      <c r="O5947" s="99"/>
      <c r="P5947" s="99"/>
      <c r="Q5947" s="99"/>
      <c r="R5947" s="99"/>
      <c r="S5947" s="100">
        <v>1.0</v>
      </c>
      <c r="T5947" s="100">
        <v>1.0</v>
      </c>
      <c r="U5947" s="101" t="s">
        <v>7558</v>
      </c>
      <c r="V5947" s="101" t="s">
        <v>7559</v>
      </c>
      <c r="W5947" s="101" t="s">
        <v>54</v>
      </c>
      <c r="X5947" s="101" t="s">
        <v>7560</v>
      </c>
      <c r="Y5947" s="101" t="s">
        <v>18</v>
      </c>
    </row>
    <row r="5948">
      <c r="A5948" s="103" t="s">
        <v>63</v>
      </c>
      <c r="B5948" s="99"/>
      <c r="C5948" s="100" t="s">
        <v>11388</v>
      </c>
      <c r="D5948" s="101" t="s">
        <v>158</v>
      </c>
      <c r="E5948" s="101" t="s">
        <v>11389</v>
      </c>
      <c r="F5948" s="99"/>
      <c r="G5948" s="99"/>
      <c r="H5948" s="99"/>
      <c r="I5948" s="99"/>
      <c r="J5948" s="99"/>
      <c r="K5948" s="99"/>
      <c r="L5948" s="99"/>
      <c r="M5948" s="99"/>
      <c r="N5948" s="99"/>
      <c r="O5948" s="99"/>
      <c r="P5948" s="99"/>
      <c r="Q5948" s="99"/>
      <c r="R5948" s="99"/>
      <c r="S5948" s="100">
        <v>1.0</v>
      </c>
      <c r="T5948" s="100">
        <v>1.0</v>
      </c>
      <c r="U5948" s="101" t="s">
        <v>7558</v>
      </c>
      <c r="V5948" s="101" t="s">
        <v>7559</v>
      </c>
      <c r="W5948" s="101" t="s">
        <v>54</v>
      </c>
      <c r="X5948" s="101" t="s">
        <v>7560</v>
      </c>
      <c r="Y5948" s="101" t="s">
        <v>18</v>
      </c>
    </row>
    <row r="5949">
      <c r="A5949" s="103" t="s">
        <v>63</v>
      </c>
      <c r="B5949" s="99"/>
      <c r="C5949" s="100" t="s">
        <v>11390</v>
      </c>
      <c r="D5949" s="101" t="s">
        <v>151</v>
      </c>
      <c r="E5949" s="101" t="s">
        <v>11391</v>
      </c>
      <c r="F5949" s="99"/>
      <c r="G5949" s="99"/>
      <c r="H5949" s="99"/>
      <c r="I5949" s="99"/>
      <c r="J5949" s="99"/>
      <c r="K5949" s="99"/>
      <c r="L5949" s="99"/>
      <c r="M5949" s="99"/>
      <c r="N5949" s="99"/>
      <c r="O5949" s="99"/>
      <c r="P5949" s="99"/>
      <c r="Q5949" s="99"/>
      <c r="R5949" s="99"/>
      <c r="S5949" s="102">
        <v>1.0</v>
      </c>
      <c r="T5949" s="102">
        <v>1.0</v>
      </c>
      <c r="U5949" s="102" t="s">
        <v>7558</v>
      </c>
      <c r="V5949" s="102" t="s">
        <v>7559</v>
      </c>
      <c r="W5949" s="102" t="s">
        <v>54</v>
      </c>
      <c r="X5949" s="102" t="s">
        <v>7591</v>
      </c>
      <c r="Y5949" s="101" t="s">
        <v>12</v>
      </c>
      <c r="Z5949" s="33">
        <v>1.0</v>
      </c>
    </row>
    <row r="5950">
      <c r="A5950" s="98" t="s">
        <v>64</v>
      </c>
      <c r="B5950" s="99"/>
      <c r="C5950" s="100" t="s">
        <v>11392</v>
      </c>
      <c r="D5950" s="101" t="s">
        <v>146</v>
      </c>
      <c r="E5950" s="101" t="s">
        <v>11393</v>
      </c>
      <c r="F5950" s="99"/>
      <c r="G5950" s="99"/>
      <c r="H5950" s="99"/>
      <c r="I5950" s="99"/>
      <c r="J5950" s="99"/>
      <c r="K5950" s="99"/>
      <c r="L5950" s="99"/>
      <c r="M5950" s="99"/>
      <c r="N5950" s="99"/>
      <c r="O5950" s="99"/>
      <c r="P5950" s="99"/>
      <c r="Q5950" s="99"/>
      <c r="R5950" s="99"/>
      <c r="S5950" s="100">
        <v>1.0</v>
      </c>
      <c r="T5950" s="100">
        <v>1.0</v>
      </c>
      <c r="U5950" s="101" t="s">
        <v>7558</v>
      </c>
      <c r="V5950" s="101" t="s">
        <v>7559</v>
      </c>
      <c r="W5950" s="101" t="s">
        <v>54</v>
      </c>
      <c r="X5950" s="101" t="s">
        <v>7560</v>
      </c>
      <c r="Y5950" s="101" t="s">
        <v>18</v>
      </c>
    </row>
    <row r="5951">
      <c r="A5951" s="98" t="s">
        <v>64</v>
      </c>
      <c r="B5951" s="99"/>
      <c r="C5951" s="100" t="s">
        <v>11394</v>
      </c>
      <c r="D5951" s="101" t="s">
        <v>146</v>
      </c>
      <c r="E5951" s="101" t="s">
        <v>11395</v>
      </c>
      <c r="F5951" s="99"/>
      <c r="G5951" s="99"/>
      <c r="H5951" s="99"/>
      <c r="I5951" s="99"/>
      <c r="J5951" s="99"/>
      <c r="K5951" s="99"/>
      <c r="L5951" s="99"/>
      <c r="M5951" s="99"/>
      <c r="N5951" s="99"/>
      <c r="O5951" s="99"/>
      <c r="P5951" s="99"/>
      <c r="Q5951" s="99"/>
      <c r="R5951" s="99"/>
      <c r="S5951" s="100">
        <v>1.0</v>
      </c>
      <c r="T5951" s="100">
        <v>1.0</v>
      </c>
      <c r="U5951" s="101" t="s">
        <v>7558</v>
      </c>
      <c r="V5951" s="101" t="s">
        <v>7559</v>
      </c>
      <c r="W5951" s="101" t="s">
        <v>54</v>
      </c>
      <c r="X5951" s="101" t="s">
        <v>7560</v>
      </c>
      <c r="Y5951" s="101" t="s">
        <v>18</v>
      </c>
    </row>
    <row r="5952">
      <c r="A5952" s="103" t="s">
        <v>24</v>
      </c>
      <c r="B5952" s="99"/>
      <c r="C5952" s="100" t="s">
        <v>11396</v>
      </c>
      <c r="D5952" s="101" t="s">
        <v>3117</v>
      </c>
      <c r="E5952" s="101" t="s">
        <v>11397</v>
      </c>
      <c r="F5952" s="99"/>
      <c r="G5952" s="99"/>
      <c r="H5952" s="99"/>
      <c r="I5952" s="99"/>
      <c r="J5952" s="99"/>
      <c r="K5952" s="99"/>
      <c r="L5952" s="99"/>
      <c r="M5952" s="99"/>
      <c r="N5952" s="99"/>
      <c r="O5952" s="99"/>
      <c r="P5952" s="99"/>
      <c r="Q5952" s="99"/>
      <c r="R5952" s="99"/>
      <c r="S5952" s="100">
        <v>1.0</v>
      </c>
      <c r="T5952" s="100">
        <v>0.0</v>
      </c>
      <c r="U5952" s="101" t="s">
        <v>7558</v>
      </c>
      <c r="V5952" s="101" t="s">
        <v>7559</v>
      </c>
      <c r="W5952" s="101" t="s">
        <v>54</v>
      </c>
      <c r="X5952" s="101" t="s">
        <v>7560</v>
      </c>
      <c r="Y5952" s="101" t="s">
        <v>12</v>
      </c>
    </row>
    <row r="5953">
      <c r="A5953" s="98" t="s">
        <v>38</v>
      </c>
      <c r="B5953" s="99"/>
      <c r="C5953" s="100" t="s">
        <v>11398</v>
      </c>
      <c r="D5953" s="101" t="s">
        <v>825</v>
      </c>
      <c r="E5953" s="101" t="s">
        <v>11399</v>
      </c>
      <c r="F5953" s="99"/>
      <c r="G5953" s="99"/>
      <c r="H5953" s="99"/>
      <c r="I5953" s="99"/>
      <c r="J5953" s="99"/>
      <c r="K5953" s="99"/>
      <c r="L5953" s="99"/>
      <c r="M5953" s="99"/>
      <c r="N5953" s="99"/>
      <c r="O5953" s="99"/>
      <c r="P5953" s="99"/>
      <c r="Q5953" s="99"/>
      <c r="R5953" s="99"/>
      <c r="S5953" s="102">
        <v>1.0</v>
      </c>
      <c r="T5953" s="102">
        <v>1.0</v>
      </c>
      <c r="U5953" s="102" t="s">
        <v>7558</v>
      </c>
      <c r="V5953" s="102" t="s">
        <v>7559</v>
      </c>
      <c r="W5953" s="102" t="s">
        <v>54</v>
      </c>
      <c r="X5953" s="102" t="s">
        <v>7560</v>
      </c>
      <c r="Y5953" s="101" t="s">
        <v>18</v>
      </c>
    </row>
    <row r="5954">
      <c r="A5954" s="103" t="s">
        <v>63</v>
      </c>
      <c r="B5954" s="99"/>
      <c r="C5954" s="100" t="s">
        <v>11400</v>
      </c>
      <c r="D5954" s="101" t="s">
        <v>122</v>
      </c>
      <c r="E5954" s="101" t="s">
        <v>11401</v>
      </c>
      <c r="F5954" s="99"/>
      <c r="G5954" s="99"/>
      <c r="H5954" s="99"/>
      <c r="I5954" s="99"/>
      <c r="J5954" s="99"/>
      <c r="K5954" s="99"/>
      <c r="L5954" s="99"/>
      <c r="M5954" s="99"/>
      <c r="N5954" s="99"/>
      <c r="O5954" s="99"/>
      <c r="P5954" s="99"/>
      <c r="Q5954" s="99"/>
      <c r="R5954" s="99"/>
      <c r="S5954" s="102">
        <v>1.0</v>
      </c>
      <c r="T5954" s="102">
        <v>1.0</v>
      </c>
      <c r="U5954" s="102" t="s">
        <v>7558</v>
      </c>
      <c r="V5954" s="102" t="s">
        <v>7559</v>
      </c>
      <c r="W5954" s="102" t="s">
        <v>54</v>
      </c>
      <c r="X5954" s="102" t="s">
        <v>7560</v>
      </c>
      <c r="Y5954" s="101" t="s">
        <v>18</v>
      </c>
    </row>
    <row r="5955">
      <c r="A5955" s="98" t="s">
        <v>38</v>
      </c>
      <c r="B5955" s="99"/>
      <c r="C5955" s="100" t="s">
        <v>11402</v>
      </c>
      <c r="D5955" s="101" t="s">
        <v>2103</v>
      </c>
      <c r="E5955" s="101" t="s">
        <v>11403</v>
      </c>
      <c r="F5955" s="99"/>
      <c r="G5955" s="99"/>
      <c r="H5955" s="99"/>
      <c r="I5955" s="99"/>
      <c r="J5955" s="99"/>
      <c r="K5955" s="99"/>
      <c r="L5955" s="99"/>
      <c r="M5955" s="99"/>
      <c r="N5955" s="99"/>
      <c r="O5955" s="99"/>
      <c r="P5955" s="99"/>
      <c r="Q5955" s="99"/>
      <c r="R5955" s="99"/>
      <c r="S5955" s="100">
        <v>1.0</v>
      </c>
      <c r="T5955" s="100">
        <v>0.0</v>
      </c>
      <c r="U5955" s="101" t="s">
        <v>7558</v>
      </c>
      <c r="V5955" s="101" t="s">
        <v>7559</v>
      </c>
      <c r="W5955" s="101" t="s">
        <v>54</v>
      </c>
      <c r="X5955" s="101" t="s">
        <v>7560</v>
      </c>
      <c r="Y5955" s="101" t="s">
        <v>12</v>
      </c>
    </row>
    <row r="5956">
      <c r="A5956" s="103" t="s">
        <v>63</v>
      </c>
      <c r="B5956" s="99"/>
      <c r="C5956" s="100" t="s">
        <v>11404</v>
      </c>
      <c r="D5956" s="101" t="s">
        <v>158</v>
      </c>
      <c r="E5956" s="101" t="s">
        <v>11405</v>
      </c>
      <c r="F5956" s="99"/>
      <c r="G5956" s="99"/>
      <c r="H5956" s="99"/>
      <c r="I5956" s="99"/>
      <c r="J5956" s="99"/>
      <c r="K5956" s="99"/>
      <c r="L5956" s="99"/>
      <c r="M5956" s="99"/>
      <c r="N5956" s="99"/>
      <c r="O5956" s="99"/>
      <c r="P5956" s="99"/>
      <c r="Q5956" s="99"/>
      <c r="R5956" s="99"/>
      <c r="S5956" s="100">
        <v>1.0</v>
      </c>
      <c r="T5956" s="100">
        <v>1.0</v>
      </c>
      <c r="U5956" s="101" t="s">
        <v>7558</v>
      </c>
      <c r="V5956" s="101" t="s">
        <v>7559</v>
      </c>
      <c r="W5956" s="101" t="s">
        <v>54</v>
      </c>
      <c r="X5956" s="101" t="s">
        <v>7560</v>
      </c>
      <c r="Y5956" s="101" t="s">
        <v>18</v>
      </c>
    </row>
    <row r="5957">
      <c r="A5957" s="103" t="s">
        <v>63</v>
      </c>
      <c r="B5957" s="99"/>
      <c r="C5957" s="100" t="s">
        <v>11406</v>
      </c>
      <c r="D5957" s="101" t="s">
        <v>122</v>
      </c>
      <c r="E5957" s="101" t="s">
        <v>11407</v>
      </c>
      <c r="F5957" s="99"/>
      <c r="G5957" s="99"/>
      <c r="H5957" s="99"/>
      <c r="I5957" s="99"/>
      <c r="J5957" s="99"/>
      <c r="K5957" s="99"/>
      <c r="L5957" s="99"/>
      <c r="M5957" s="99"/>
      <c r="N5957" s="99"/>
      <c r="O5957" s="99"/>
      <c r="P5957" s="99"/>
      <c r="Q5957" s="99"/>
      <c r="R5957" s="99"/>
      <c r="S5957" s="102">
        <v>1.0</v>
      </c>
      <c r="T5957" s="102">
        <v>1.0</v>
      </c>
      <c r="U5957" s="102" t="s">
        <v>7558</v>
      </c>
      <c r="V5957" s="102" t="s">
        <v>7559</v>
      </c>
      <c r="W5957" s="102" t="s">
        <v>54</v>
      </c>
      <c r="X5957" s="102" t="s">
        <v>7560</v>
      </c>
      <c r="Y5957" s="101" t="s">
        <v>18</v>
      </c>
    </row>
    <row r="5958">
      <c r="A5958" s="98" t="s">
        <v>77</v>
      </c>
      <c r="B5958" s="99"/>
      <c r="C5958" s="100" t="s">
        <v>11408</v>
      </c>
      <c r="D5958" s="101" t="s">
        <v>146</v>
      </c>
      <c r="E5958" s="101" t="s">
        <v>11409</v>
      </c>
      <c r="F5958" s="99"/>
      <c r="G5958" s="99"/>
      <c r="H5958" s="99"/>
      <c r="I5958" s="99"/>
      <c r="J5958" s="99"/>
      <c r="K5958" s="99"/>
      <c r="L5958" s="99"/>
      <c r="M5958" s="99"/>
      <c r="N5958" s="99"/>
      <c r="O5958" s="99"/>
      <c r="P5958" s="99"/>
      <c r="Q5958" s="99"/>
      <c r="R5958" s="99"/>
      <c r="S5958" s="100">
        <v>1.0</v>
      </c>
      <c r="T5958" s="100">
        <v>1.0</v>
      </c>
      <c r="U5958" s="101" t="s">
        <v>7558</v>
      </c>
      <c r="V5958" s="101" t="s">
        <v>7559</v>
      </c>
      <c r="W5958" s="101" t="s">
        <v>54</v>
      </c>
      <c r="X5958" s="101" t="s">
        <v>7560</v>
      </c>
      <c r="Y5958" s="101" t="s">
        <v>18</v>
      </c>
    </row>
    <row r="5959">
      <c r="A5959" s="98" t="s">
        <v>93</v>
      </c>
      <c r="B5959" s="99"/>
      <c r="C5959" s="100" t="s">
        <v>11410</v>
      </c>
      <c r="D5959" s="101" t="s">
        <v>122</v>
      </c>
      <c r="E5959" s="101" t="s">
        <v>11411</v>
      </c>
      <c r="F5959" s="99"/>
      <c r="G5959" s="99"/>
      <c r="H5959" s="99"/>
      <c r="I5959" s="99"/>
      <c r="J5959" s="99"/>
      <c r="K5959" s="99"/>
      <c r="L5959" s="99"/>
      <c r="M5959" s="99"/>
      <c r="N5959" s="99"/>
      <c r="O5959" s="99"/>
      <c r="P5959" s="99"/>
      <c r="Q5959" s="99"/>
      <c r="R5959" s="99"/>
      <c r="S5959" s="102">
        <v>1.0</v>
      </c>
      <c r="T5959" s="102">
        <v>1.0</v>
      </c>
      <c r="U5959" s="102" t="s">
        <v>7558</v>
      </c>
      <c r="V5959" s="102" t="s">
        <v>7559</v>
      </c>
      <c r="W5959" s="102" t="s">
        <v>54</v>
      </c>
      <c r="X5959" s="102" t="s">
        <v>7560</v>
      </c>
      <c r="Y5959" s="101" t="s">
        <v>18</v>
      </c>
    </row>
    <row r="5960">
      <c r="A5960" s="98" t="s">
        <v>64</v>
      </c>
      <c r="B5960" s="99"/>
      <c r="C5960" s="100" t="s">
        <v>11412</v>
      </c>
      <c r="D5960" s="101" t="s">
        <v>135</v>
      </c>
      <c r="E5960" s="101" t="s">
        <v>11413</v>
      </c>
      <c r="F5960" s="99"/>
      <c r="G5960" s="99"/>
      <c r="H5960" s="99"/>
      <c r="I5960" s="99"/>
      <c r="J5960" s="99"/>
      <c r="K5960" s="99"/>
      <c r="L5960" s="99"/>
      <c r="M5960" s="99"/>
      <c r="N5960" s="99"/>
      <c r="O5960" s="99"/>
      <c r="P5960" s="99"/>
      <c r="Q5960" s="99"/>
      <c r="R5960" s="99"/>
      <c r="S5960" s="100">
        <v>1.0</v>
      </c>
      <c r="T5960" s="100">
        <v>1.0</v>
      </c>
      <c r="U5960" s="101" t="s">
        <v>7558</v>
      </c>
      <c r="V5960" s="101" t="s">
        <v>7559</v>
      </c>
      <c r="W5960" s="101" t="s">
        <v>54</v>
      </c>
      <c r="X5960" s="101" t="s">
        <v>7560</v>
      </c>
      <c r="Y5960" s="101" t="s">
        <v>18</v>
      </c>
    </row>
    <row r="5961">
      <c r="A5961" s="98" t="s">
        <v>81</v>
      </c>
      <c r="B5961" s="99"/>
      <c r="C5961" s="100" t="s">
        <v>11414</v>
      </c>
      <c r="D5961" s="101" t="s">
        <v>151</v>
      </c>
      <c r="E5961" s="101" t="s">
        <v>11415</v>
      </c>
      <c r="F5961" s="99"/>
      <c r="G5961" s="99"/>
      <c r="H5961" s="99"/>
      <c r="I5961" s="99"/>
      <c r="J5961" s="99"/>
      <c r="K5961" s="99"/>
      <c r="L5961" s="99"/>
      <c r="M5961" s="99"/>
      <c r="N5961" s="99"/>
      <c r="O5961" s="99"/>
      <c r="P5961" s="99"/>
      <c r="Q5961" s="99"/>
      <c r="R5961" s="99"/>
      <c r="S5961" s="102">
        <v>1.0</v>
      </c>
      <c r="T5961" s="102">
        <v>1.0</v>
      </c>
      <c r="U5961" s="102" t="s">
        <v>7558</v>
      </c>
      <c r="V5961" s="102" t="s">
        <v>7559</v>
      </c>
      <c r="W5961" s="102" t="s">
        <v>54</v>
      </c>
      <c r="X5961" s="102" t="s">
        <v>7591</v>
      </c>
      <c r="Y5961" s="101" t="s">
        <v>12</v>
      </c>
      <c r="Z5961" s="33">
        <v>1.0</v>
      </c>
    </row>
    <row r="5962">
      <c r="A5962" s="103" t="s">
        <v>63</v>
      </c>
      <c r="B5962" s="99"/>
      <c r="C5962" s="100" t="s">
        <v>11416</v>
      </c>
      <c r="D5962" s="101" t="s">
        <v>158</v>
      </c>
      <c r="E5962" s="101" t="s">
        <v>11417</v>
      </c>
      <c r="F5962" s="99"/>
      <c r="G5962" s="99"/>
      <c r="H5962" s="99"/>
      <c r="I5962" s="99"/>
      <c r="J5962" s="99"/>
      <c r="K5962" s="99"/>
      <c r="L5962" s="99"/>
      <c r="M5962" s="99"/>
      <c r="N5962" s="99"/>
      <c r="O5962" s="99"/>
      <c r="P5962" s="99"/>
      <c r="Q5962" s="99"/>
      <c r="R5962" s="99"/>
      <c r="S5962" s="100">
        <v>1.0</v>
      </c>
      <c r="T5962" s="100">
        <v>1.0</v>
      </c>
      <c r="U5962" s="101" t="s">
        <v>7558</v>
      </c>
      <c r="V5962" s="101" t="s">
        <v>7559</v>
      </c>
      <c r="W5962" s="101" t="s">
        <v>54</v>
      </c>
      <c r="X5962" s="101" t="s">
        <v>7560</v>
      </c>
      <c r="Y5962" s="101" t="s">
        <v>18</v>
      </c>
    </row>
    <row r="5963">
      <c r="A5963" s="103" t="s">
        <v>63</v>
      </c>
      <c r="B5963" s="99"/>
      <c r="C5963" s="100" t="s">
        <v>11418</v>
      </c>
      <c r="D5963" s="101" t="s">
        <v>122</v>
      </c>
      <c r="E5963" s="101" t="s">
        <v>11419</v>
      </c>
      <c r="F5963" s="99"/>
      <c r="G5963" s="99"/>
      <c r="H5963" s="99"/>
      <c r="I5963" s="99"/>
      <c r="J5963" s="99"/>
      <c r="K5963" s="99"/>
      <c r="L5963" s="99"/>
      <c r="M5963" s="99"/>
      <c r="N5963" s="99"/>
      <c r="O5963" s="99"/>
      <c r="P5963" s="99"/>
      <c r="Q5963" s="99"/>
      <c r="R5963" s="99"/>
      <c r="S5963" s="102">
        <v>1.0</v>
      </c>
      <c r="T5963" s="102">
        <v>1.0</v>
      </c>
      <c r="U5963" s="102" t="s">
        <v>7558</v>
      </c>
      <c r="V5963" s="102" t="s">
        <v>7559</v>
      </c>
      <c r="W5963" s="102" t="s">
        <v>54</v>
      </c>
      <c r="X5963" s="102" t="s">
        <v>7560</v>
      </c>
      <c r="Y5963" s="101" t="s">
        <v>18</v>
      </c>
    </row>
    <row r="5964">
      <c r="A5964" s="103" t="s">
        <v>63</v>
      </c>
      <c r="B5964" s="99"/>
      <c r="C5964" s="100" t="s">
        <v>11420</v>
      </c>
      <c r="D5964" s="101" t="s">
        <v>122</v>
      </c>
      <c r="E5964" s="101" t="s">
        <v>11421</v>
      </c>
      <c r="F5964" s="99"/>
      <c r="G5964" s="99"/>
      <c r="H5964" s="99"/>
      <c r="I5964" s="99"/>
      <c r="J5964" s="99"/>
      <c r="K5964" s="99"/>
      <c r="L5964" s="99"/>
      <c r="M5964" s="99"/>
      <c r="N5964" s="99"/>
      <c r="O5964" s="99"/>
      <c r="P5964" s="99"/>
      <c r="Q5964" s="99"/>
      <c r="R5964" s="99"/>
      <c r="S5964" s="102">
        <v>1.0</v>
      </c>
      <c r="T5964" s="102">
        <v>1.0</v>
      </c>
      <c r="U5964" s="102" t="s">
        <v>7558</v>
      </c>
      <c r="V5964" s="102" t="s">
        <v>7559</v>
      </c>
      <c r="W5964" s="102" t="s">
        <v>54</v>
      </c>
      <c r="X5964" s="102" t="s">
        <v>7560</v>
      </c>
      <c r="Y5964" s="101" t="s">
        <v>18</v>
      </c>
    </row>
    <row r="5965">
      <c r="A5965" s="103" t="s">
        <v>63</v>
      </c>
      <c r="B5965" s="99"/>
      <c r="C5965" s="100" t="s">
        <v>11422</v>
      </c>
      <c r="D5965" s="101" t="s">
        <v>825</v>
      </c>
      <c r="E5965" s="101" t="s">
        <v>11423</v>
      </c>
      <c r="F5965" s="99"/>
      <c r="G5965" s="99"/>
      <c r="H5965" s="99"/>
      <c r="I5965" s="99"/>
      <c r="J5965" s="99"/>
      <c r="K5965" s="99"/>
      <c r="L5965" s="99"/>
      <c r="M5965" s="99"/>
      <c r="N5965" s="99"/>
      <c r="O5965" s="99"/>
      <c r="P5965" s="99"/>
      <c r="Q5965" s="99"/>
      <c r="R5965" s="99"/>
      <c r="S5965" s="102">
        <v>1.0</v>
      </c>
      <c r="T5965" s="102">
        <v>1.0</v>
      </c>
      <c r="U5965" s="102" t="s">
        <v>7558</v>
      </c>
      <c r="V5965" s="102" t="s">
        <v>7559</v>
      </c>
      <c r="W5965" s="102" t="s">
        <v>54</v>
      </c>
      <c r="X5965" s="102" t="s">
        <v>7560</v>
      </c>
      <c r="Y5965" s="101" t="s">
        <v>18</v>
      </c>
    </row>
    <row r="5966">
      <c r="A5966" s="98" t="s">
        <v>64</v>
      </c>
      <c r="B5966" s="99"/>
      <c r="C5966" s="100" t="s">
        <v>11424</v>
      </c>
      <c r="D5966" s="101" t="s">
        <v>122</v>
      </c>
      <c r="E5966" s="101" t="s">
        <v>11425</v>
      </c>
      <c r="F5966" s="99"/>
      <c r="G5966" s="99"/>
      <c r="H5966" s="99"/>
      <c r="I5966" s="99"/>
      <c r="J5966" s="99"/>
      <c r="K5966" s="99"/>
      <c r="L5966" s="99"/>
      <c r="M5966" s="99"/>
      <c r="N5966" s="99"/>
      <c r="O5966" s="99"/>
      <c r="P5966" s="99"/>
      <c r="Q5966" s="99"/>
      <c r="R5966" s="99"/>
      <c r="S5966" s="102">
        <v>1.0</v>
      </c>
      <c r="T5966" s="102">
        <v>1.0</v>
      </c>
      <c r="U5966" s="102" t="s">
        <v>7558</v>
      </c>
      <c r="V5966" s="102" t="s">
        <v>7559</v>
      </c>
      <c r="W5966" s="102" t="s">
        <v>54</v>
      </c>
      <c r="X5966" s="102" t="s">
        <v>7560</v>
      </c>
      <c r="Y5966" s="101" t="s">
        <v>18</v>
      </c>
    </row>
    <row r="5967">
      <c r="A5967" s="98" t="s">
        <v>93</v>
      </c>
      <c r="B5967" s="99"/>
      <c r="C5967" s="100" t="s">
        <v>11426</v>
      </c>
      <c r="D5967" s="101" t="s">
        <v>146</v>
      </c>
      <c r="E5967" s="101" t="s">
        <v>11427</v>
      </c>
      <c r="F5967" s="99"/>
      <c r="G5967" s="99"/>
      <c r="H5967" s="99"/>
      <c r="I5967" s="99"/>
      <c r="J5967" s="99"/>
      <c r="K5967" s="99"/>
      <c r="L5967" s="99"/>
      <c r="M5967" s="99"/>
      <c r="N5967" s="99"/>
      <c r="O5967" s="99"/>
      <c r="P5967" s="99"/>
      <c r="Q5967" s="99"/>
      <c r="R5967" s="99"/>
      <c r="S5967" s="100">
        <v>1.0</v>
      </c>
      <c r="T5967" s="100">
        <v>1.0</v>
      </c>
      <c r="U5967" s="101" t="s">
        <v>7558</v>
      </c>
      <c r="V5967" s="101" t="s">
        <v>7559</v>
      </c>
      <c r="W5967" s="101" t="s">
        <v>54</v>
      </c>
      <c r="X5967" s="101" t="s">
        <v>7560</v>
      </c>
      <c r="Y5967" s="101" t="s">
        <v>18</v>
      </c>
    </row>
    <row r="5968">
      <c r="A5968" s="98" t="s">
        <v>93</v>
      </c>
      <c r="B5968" s="99"/>
      <c r="C5968" s="100" t="s">
        <v>11428</v>
      </c>
      <c r="D5968" s="101" t="s">
        <v>122</v>
      </c>
      <c r="E5968" s="101" t="s">
        <v>11429</v>
      </c>
      <c r="F5968" s="99"/>
      <c r="G5968" s="99"/>
      <c r="H5968" s="99"/>
      <c r="I5968" s="99"/>
      <c r="J5968" s="99"/>
      <c r="K5968" s="99"/>
      <c r="L5968" s="99"/>
      <c r="M5968" s="99"/>
      <c r="N5968" s="99"/>
      <c r="O5968" s="99"/>
      <c r="P5968" s="99"/>
      <c r="Q5968" s="99"/>
      <c r="R5968" s="99"/>
      <c r="S5968" s="102">
        <v>1.0</v>
      </c>
      <c r="T5968" s="102">
        <v>1.0</v>
      </c>
      <c r="U5968" s="102" t="s">
        <v>7558</v>
      </c>
      <c r="V5968" s="102" t="s">
        <v>7559</v>
      </c>
      <c r="W5968" s="102" t="s">
        <v>54</v>
      </c>
      <c r="X5968" s="102" t="s">
        <v>7560</v>
      </c>
      <c r="Y5968" s="101" t="s">
        <v>18</v>
      </c>
    </row>
    <row r="5969">
      <c r="A5969" s="98" t="s">
        <v>93</v>
      </c>
      <c r="B5969" s="99"/>
      <c r="C5969" s="100" t="s">
        <v>11430</v>
      </c>
      <c r="D5969" s="101" t="s">
        <v>135</v>
      </c>
      <c r="E5969" s="101" t="s">
        <v>11431</v>
      </c>
      <c r="F5969" s="99"/>
      <c r="G5969" s="99"/>
      <c r="H5969" s="99"/>
      <c r="I5969" s="99"/>
      <c r="J5969" s="99"/>
      <c r="K5969" s="99"/>
      <c r="L5969" s="99"/>
      <c r="M5969" s="99"/>
      <c r="N5969" s="99"/>
      <c r="O5969" s="99"/>
      <c r="P5969" s="99"/>
      <c r="Q5969" s="99"/>
      <c r="R5969" s="99"/>
      <c r="S5969" s="100">
        <v>1.0</v>
      </c>
      <c r="T5969" s="100">
        <v>1.0</v>
      </c>
      <c r="U5969" s="101" t="s">
        <v>7558</v>
      </c>
      <c r="V5969" s="101" t="s">
        <v>7559</v>
      </c>
      <c r="W5969" s="101" t="s">
        <v>54</v>
      </c>
      <c r="X5969" s="101" t="s">
        <v>7560</v>
      </c>
      <c r="Y5969" s="101" t="s">
        <v>18</v>
      </c>
    </row>
    <row r="5970">
      <c r="A5970" s="98" t="s">
        <v>93</v>
      </c>
      <c r="B5970" s="99"/>
      <c r="C5970" s="100" t="s">
        <v>11432</v>
      </c>
      <c r="D5970" s="101" t="s">
        <v>122</v>
      </c>
      <c r="E5970" s="101" t="s">
        <v>11433</v>
      </c>
      <c r="F5970" s="99"/>
      <c r="G5970" s="99"/>
      <c r="H5970" s="99"/>
      <c r="I5970" s="99"/>
      <c r="J5970" s="99"/>
      <c r="K5970" s="99"/>
      <c r="L5970" s="99"/>
      <c r="M5970" s="99"/>
      <c r="N5970" s="99"/>
      <c r="O5970" s="99"/>
      <c r="P5970" s="99"/>
      <c r="Q5970" s="99"/>
      <c r="R5970" s="99"/>
      <c r="S5970" s="102">
        <v>1.0</v>
      </c>
      <c r="T5970" s="102">
        <v>1.0</v>
      </c>
      <c r="U5970" s="102" t="s">
        <v>7558</v>
      </c>
      <c r="V5970" s="102" t="s">
        <v>7559</v>
      </c>
      <c r="W5970" s="102" t="s">
        <v>54</v>
      </c>
      <c r="X5970" s="102" t="s">
        <v>7560</v>
      </c>
      <c r="Y5970" s="101" t="s">
        <v>18</v>
      </c>
    </row>
    <row r="5971">
      <c r="A5971" s="98" t="s">
        <v>64</v>
      </c>
      <c r="B5971" s="99"/>
      <c r="C5971" s="100" t="s">
        <v>11434</v>
      </c>
      <c r="D5971" s="101" t="s">
        <v>122</v>
      </c>
      <c r="E5971" s="101" t="s">
        <v>11435</v>
      </c>
      <c r="F5971" s="99"/>
      <c r="G5971" s="99"/>
      <c r="H5971" s="99"/>
      <c r="I5971" s="99"/>
      <c r="J5971" s="99"/>
      <c r="K5971" s="99"/>
      <c r="L5971" s="99"/>
      <c r="M5971" s="99"/>
      <c r="N5971" s="99"/>
      <c r="O5971" s="99"/>
      <c r="P5971" s="99"/>
      <c r="Q5971" s="99"/>
      <c r="R5971" s="99"/>
      <c r="S5971" s="102">
        <v>1.0</v>
      </c>
      <c r="T5971" s="102">
        <v>1.0</v>
      </c>
      <c r="U5971" s="102" t="s">
        <v>7558</v>
      </c>
      <c r="V5971" s="102" t="s">
        <v>7559</v>
      </c>
      <c r="W5971" s="102" t="s">
        <v>54</v>
      </c>
      <c r="X5971" s="102" t="s">
        <v>7560</v>
      </c>
      <c r="Y5971" s="101" t="s">
        <v>18</v>
      </c>
    </row>
    <row r="5972">
      <c r="A5972" s="98" t="s">
        <v>64</v>
      </c>
      <c r="B5972" s="99"/>
      <c r="C5972" s="100" t="s">
        <v>11436</v>
      </c>
      <c r="D5972" s="101" t="s">
        <v>3699</v>
      </c>
      <c r="E5972" s="101" t="s">
        <v>11437</v>
      </c>
      <c r="F5972" s="99"/>
      <c r="G5972" s="99"/>
      <c r="H5972" s="99"/>
      <c r="I5972" s="99"/>
      <c r="J5972" s="99"/>
      <c r="K5972" s="99"/>
      <c r="L5972" s="99"/>
      <c r="M5972" s="99"/>
      <c r="N5972" s="99"/>
      <c r="O5972" s="99"/>
      <c r="P5972" s="99"/>
      <c r="Q5972" s="99"/>
      <c r="R5972" s="99"/>
      <c r="S5972" s="100">
        <v>1.0</v>
      </c>
      <c r="T5972" s="100">
        <v>1.0</v>
      </c>
      <c r="U5972" s="101" t="s">
        <v>7558</v>
      </c>
      <c r="V5972" s="101" t="s">
        <v>7559</v>
      </c>
      <c r="W5972" s="101" t="s">
        <v>56</v>
      </c>
      <c r="X5972" s="101" t="s">
        <v>7560</v>
      </c>
      <c r="Y5972" s="101" t="s">
        <v>22</v>
      </c>
    </row>
    <row r="5973">
      <c r="A5973" s="98" t="s">
        <v>67</v>
      </c>
      <c r="B5973" s="99"/>
      <c r="C5973" s="100" t="s">
        <v>11438</v>
      </c>
      <c r="D5973" s="101" t="s">
        <v>135</v>
      </c>
      <c r="E5973" s="101" t="s">
        <v>11439</v>
      </c>
      <c r="F5973" s="99"/>
      <c r="G5973" s="99"/>
      <c r="H5973" s="99"/>
      <c r="I5973" s="99"/>
      <c r="J5973" s="99"/>
      <c r="K5973" s="99"/>
      <c r="L5973" s="99"/>
      <c r="M5973" s="99"/>
      <c r="N5973" s="99"/>
      <c r="O5973" s="99"/>
      <c r="P5973" s="99"/>
      <c r="Q5973" s="99"/>
      <c r="R5973" s="99"/>
      <c r="S5973" s="100">
        <v>1.0</v>
      </c>
      <c r="T5973" s="100">
        <v>1.0</v>
      </c>
      <c r="U5973" s="101" t="s">
        <v>7558</v>
      </c>
      <c r="V5973" s="101" t="s">
        <v>7559</v>
      </c>
      <c r="W5973" s="101" t="s">
        <v>54</v>
      </c>
      <c r="X5973" s="101" t="s">
        <v>7560</v>
      </c>
      <c r="Y5973" s="101" t="s">
        <v>18</v>
      </c>
    </row>
    <row r="5974">
      <c r="A5974" s="103" t="s">
        <v>24</v>
      </c>
      <c r="B5974" s="99"/>
      <c r="C5974" s="100" t="s">
        <v>2452</v>
      </c>
      <c r="D5974" s="101" t="s">
        <v>122</v>
      </c>
      <c r="E5974" s="101" t="s">
        <v>2453</v>
      </c>
      <c r="F5974" s="99"/>
      <c r="G5974" s="99"/>
      <c r="H5974" s="99"/>
      <c r="I5974" s="99"/>
      <c r="J5974" s="99"/>
      <c r="K5974" s="99"/>
      <c r="L5974" s="99"/>
      <c r="M5974" s="99"/>
      <c r="N5974" s="99"/>
      <c r="O5974" s="99"/>
      <c r="P5974" s="99"/>
      <c r="Q5974" s="99"/>
      <c r="R5974" s="99"/>
      <c r="S5974" s="102">
        <v>1.0</v>
      </c>
      <c r="T5974" s="102">
        <v>1.0</v>
      </c>
      <c r="U5974" s="102" t="s">
        <v>7558</v>
      </c>
      <c r="V5974" s="102" t="s">
        <v>7559</v>
      </c>
      <c r="W5974" s="102" t="s">
        <v>54</v>
      </c>
      <c r="X5974" s="102" t="s">
        <v>7560</v>
      </c>
      <c r="Y5974" s="101" t="s">
        <v>18</v>
      </c>
    </row>
    <row r="5975">
      <c r="A5975" s="98" t="s">
        <v>33</v>
      </c>
      <c r="B5975" s="99"/>
      <c r="C5975" s="100" t="s">
        <v>11440</v>
      </c>
      <c r="D5975" s="101" t="s">
        <v>122</v>
      </c>
      <c r="E5975" s="101" t="s">
        <v>11441</v>
      </c>
      <c r="F5975" s="99"/>
      <c r="G5975" s="99"/>
      <c r="H5975" s="99"/>
      <c r="I5975" s="99"/>
      <c r="J5975" s="99"/>
      <c r="K5975" s="99"/>
      <c r="L5975" s="99"/>
      <c r="M5975" s="99"/>
      <c r="N5975" s="99"/>
      <c r="O5975" s="99"/>
      <c r="P5975" s="99"/>
      <c r="Q5975" s="99"/>
      <c r="R5975" s="99"/>
      <c r="S5975" s="102">
        <v>1.0</v>
      </c>
      <c r="T5975" s="102">
        <v>1.0</v>
      </c>
      <c r="U5975" s="102" t="s">
        <v>7558</v>
      </c>
      <c r="V5975" s="102" t="s">
        <v>7559</v>
      </c>
      <c r="W5975" s="102" t="s">
        <v>54</v>
      </c>
      <c r="X5975" s="102" t="s">
        <v>7560</v>
      </c>
      <c r="Y5975" s="101" t="s">
        <v>18</v>
      </c>
    </row>
    <row r="5976">
      <c r="A5976" s="98" t="s">
        <v>64</v>
      </c>
      <c r="B5976" s="99"/>
      <c r="C5976" s="100" t="s">
        <v>11442</v>
      </c>
      <c r="D5976" s="101" t="s">
        <v>825</v>
      </c>
      <c r="E5976" s="101" t="s">
        <v>11443</v>
      </c>
      <c r="F5976" s="99"/>
      <c r="G5976" s="99"/>
      <c r="H5976" s="99"/>
      <c r="I5976" s="99"/>
      <c r="J5976" s="99"/>
      <c r="K5976" s="99"/>
      <c r="L5976" s="99"/>
      <c r="M5976" s="99"/>
      <c r="N5976" s="99"/>
      <c r="O5976" s="99"/>
      <c r="P5976" s="99"/>
      <c r="Q5976" s="99"/>
      <c r="R5976" s="99"/>
      <c r="S5976" s="102">
        <v>1.0</v>
      </c>
      <c r="T5976" s="102">
        <v>1.0</v>
      </c>
      <c r="U5976" s="102" t="s">
        <v>7558</v>
      </c>
      <c r="V5976" s="102" t="s">
        <v>7559</v>
      </c>
      <c r="W5976" s="102" t="s">
        <v>54</v>
      </c>
      <c r="X5976" s="102" t="s">
        <v>7560</v>
      </c>
      <c r="Y5976" s="101" t="s">
        <v>18</v>
      </c>
    </row>
    <row r="5977">
      <c r="A5977" s="98" t="s">
        <v>64</v>
      </c>
      <c r="B5977" s="99"/>
      <c r="C5977" s="100" t="s">
        <v>11444</v>
      </c>
      <c r="D5977" s="101" t="s">
        <v>122</v>
      </c>
      <c r="E5977" s="101" t="s">
        <v>11445</v>
      </c>
      <c r="F5977" s="99"/>
      <c r="G5977" s="99"/>
      <c r="H5977" s="99"/>
      <c r="I5977" s="99"/>
      <c r="J5977" s="99"/>
      <c r="K5977" s="99"/>
      <c r="L5977" s="99"/>
      <c r="M5977" s="99"/>
      <c r="N5977" s="99"/>
      <c r="O5977" s="99"/>
      <c r="P5977" s="99"/>
      <c r="Q5977" s="99"/>
      <c r="R5977" s="99"/>
      <c r="S5977" s="102">
        <v>1.0</v>
      </c>
      <c r="T5977" s="102">
        <v>1.0</v>
      </c>
      <c r="U5977" s="102" t="s">
        <v>7558</v>
      </c>
      <c r="V5977" s="102" t="s">
        <v>7559</v>
      </c>
      <c r="W5977" s="102" t="s">
        <v>54</v>
      </c>
      <c r="X5977" s="102" t="s">
        <v>7560</v>
      </c>
      <c r="Y5977" s="101" t="s">
        <v>18</v>
      </c>
    </row>
    <row r="5978">
      <c r="A5978" s="98" t="s">
        <v>64</v>
      </c>
      <c r="B5978" s="99"/>
      <c r="C5978" s="100" t="s">
        <v>11446</v>
      </c>
      <c r="D5978" s="101" t="s">
        <v>122</v>
      </c>
      <c r="E5978" s="101" t="s">
        <v>11447</v>
      </c>
      <c r="F5978" s="99"/>
      <c r="G5978" s="99"/>
      <c r="H5978" s="99"/>
      <c r="I5978" s="99"/>
      <c r="J5978" s="99"/>
      <c r="K5978" s="99"/>
      <c r="L5978" s="99"/>
      <c r="M5978" s="99"/>
      <c r="N5978" s="99"/>
      <c r="O5978" s="99"/>
      <c r="P5978" s="99"/>
      <c r="Q5978" s="99"/>
      <c r="R5978" s="99"/>
      <c r="S5978" s="102">
        <v>1.0</v>
      </c>
      <c r="T5978" s="102">
        <v>1.0</v>
      </c>
      <c r="U5978" s="102" t="s">
        <v>7558</v>
      </c>
      <c r="V5978" s="102" t="s">
        <v>7559</v>
      </c>
      <c r="W5978" s="102" t="s">
        <v>54</v>
      </c>
      <c r="X5978" s="102" t="s">
        <v>7560</v>
      </c>
      <c r="Y5978" s="101" t="s">
        <v>18</v>
      </c>
    </row>
    <row r="5979">
      <c r="A5979" s="98" t="s">
        <v>64</v>
      </c>
      <c r="B5979" s="99"/>
      <c r="C5979" s="100" t="s">
        <v>11448</v>
      </c>
      <c r="D5979" s="101" t="s">
        <v>122</v>
      </c>
      <c r="E5979" s="101" t="s">
        <v>11449</v>
      </c>
      <c r="F5979" s="99"/>
      <c r="G5979" s="99"/>
      <c r="H5979" s="99"/>
      <c r="I5979" s="99"/>
      <c r="J5979" s="99"/>
      <c r="K5979" s="99"/>
      <c r="L5979" s="99"/>
      <c r="M5979" s="99"/>
      <c r="N5979" s="99"/>
      <c r="O5979" s="99"/>
      <c r="P5979" s="99"/>
      <c r="Q5979" s="99"/>
      <c r="R5979" s="99"/>
      <c r="S5979" s="102">
        <v>1.0</v>
      </c>
      <c r="T5979" s="102">
        <v>1.0</v>
      </c>
      <c r="U5979" s="102" t="s">
        <v>7558</v>
      </c>
      <c r="V5979" s="102" t="s">
        <v>7559</v>
      </c>
      <c r="W5979" s="102" t="s">
        <v>54</v>
      </c>
      <c r="X5979" s="102" t="s">
        <v>7560</v>
      </c>
      <c r="Y5979" s="101" t="s">
        <v>18</v>
      </c>
    </row>
    <row r="5980">
      <c r="A5980" s="98" t="s">
        <v>64</v>
      </c>
      <c r="B5980" s="99"/>
      <c r="C5980" s="100" t="s">
        <v>11450</v>
      </c>
      <c r="D5980" s="101" t="s">
        <v>122</v>
      </c>
      <c r="E5980" s="101" t="s">
        <v>11451</v>
      </c>
      <c r="F5980" s="99"/>
      <c r="G5980" s="99"/>
      <c r="H5980" s="99"/>
      <c r="I5980" s="99"/>
      <c r="J5980" s="99"/>
      <c r="K5980" s="99"/>
      <c r="L5980" s="99"/>
      <c r="M5980" s="99"/>
      <c r="N5980" s="99"/>
      <c r="O5980" s="99"/>
      <c r="P5980" s="99"/>
      <c r="Q5980" s="99"/>
      <c r="R5980" s="99"/>
      <c r="S5980" s="102">
        <v>1.0</v>
      </c>
      <c r="T5980" s="102">
        <v>1.0</v>
      </c>
      <c r="U5980" s="102" t="s">
        <v>7558</v>
      </c>
      <c r="V5980" s="102" t="s">
        <v>7559</v>
      </c>
      <c r="W5980" s="102" t="s">
        <v>54</v>
      </c>
      <c r="X5980" s="102" t="s">
        <v>7560</v>
      </c>
      <c r="Y5980" s="101" t="s">
        <v>18</v>
      </c>
    </row>
    <row r="5981">
      <c r="A5981" s="98" t="s">
        <v>80</v>
      </c>
      <c r="B5981" s="99"/>
      <c r="C5981" s="100" t="s">
        <v>11452</v>
      </c>
      <c r="D5981" s="101" t="s">
        <v>122</v>
      </c>
      <c r="E5981" s="101" t="s">
        <v>11453</v>
      </c>
      <c r="F5981" s="99"/>
      <c r="G5981" s="99"/>
      <c r="H5981" s="99"/>
      <c r="I5981" s="99"/>
      <c r="J5981" s="99"/>
      <c r="K5981" s="99"/>
      <c r="L5981" s="99"/>
      <c r="M5981" s="99"/>
      <c r="N5981" s="99"/>
      <c r="O5981" s="99"/>
      <c r="P5981" s="99"/>
      <c r="Q5981" s="99"/>
      <c r="R5981" s="99"/>
      <c r="S5981" s="102">
        <v>1.0</v>
      </c>
      <c r="T5981" s="102">
        <v>1.0</v>
      </c>
      <c r="U5981" s="102" t="s">
        <v>7558</v>
      </c>
      <c r="V5981" s="102" t="s">
        <v>7559</v>
      </c>
      <c r="W5981" s="102" t="s">
        <v>54</v>
      </c>
      <c r="X5981" s="102" t="s">
        <v>7560</v>
      </c>
      <c r="Y5981" s="101" t="s">
        <v>18</v>
      </c>
    </row>
    <row r="5982">
      <c r="A5982" s="98" t="s">
        <v>64</v>
      </c>
      <c r="B5982" s="99"/>
      <c r="C5982" s="100" t="s">
        <v>11454</v>
      </c>
      <c r="D5982" s="101" t="s">
        <v>122</v>
      </c>
      <c r="E5982" s="101" t="s">
        <v>11455</v>
      </c>
      <c r="F5982" s="99"/>
      <c r="G5982" s="99"/>
      <c r="H5982" s="99"/>
      <c r="I5982" s="99"/>
      <c r="J5982" s="99"/>
      <c r="K5982" s="99"/>
      <c r="L5982" s="99"/>
      <c r="M5982" s="99"/>
      <c r="N5982" s="99"/>
      <c r="O5982" s="99"/>
      <c r="P5982" s="99"/>
      <c r="Q5982" s="99"/>
      <c r="R5982" s="99"/>
      <c r="S5982" s="102">
        <v>1.0</v>
      </c>
      <c r="T5982" s="102">
        <v>1.0</v>
      </c>
      <c r="U5982" s="102" t="s">
        <v>7558</v>
      </c>
      <c r="V5982" s="102" t="s">
        <v>7559</v>
      </c>
      <c r="W5982" s="102" t="s">
        <v>54</v>
      </c>
      <c r="X5982" s="102" t="s">
        <v>7560</v>
      </c>
      <c r="Y5982" s="101" t="s">
        <v>18</v>
      </c>
    </row>
    <row r="5983">
      <c r="A5983" s="103" t="s">
        <v>87</v>
      </c>
      <c r="B5983" s="99"/>
      <c r="C5983" s="100" t="s">
        <v>11456</v>
      </c>
      <c r="D5983" s="101" t="s">
        <v>135</v>
      </c>
      <c r="E5983" s="101" t="s">
        <v>11457</v>
      </c>
      <c r="F5983" s="99"/>
      <c r="G5983" s="99"/>
      <c r="H5983" s="99"/>
      <c r="I5983" s="99"/>
      <c r="J5983" s="99"/>
      <c r="K5983" s="99"/>
      <c r="L5983" s="99"/>
      <c r="M5983" s="99"/>
      <c r="N5983" s="99"/>
      <c r="O5983" s="99"/>
      <c r="P5983" s="99"/>
      <c r="Q5983" s="99"/>
      <c r="R5983" s="99"/>
      <c r="S5983" s="100">
        <v>1.0</v>
      </c>
      <c r="T5983" s="100">
        <v>1.0</v>
      </c>
      <c r="U5983" s="101" t="s">
        <v>7558</v>
      </c>
      <c r="V5983" s="101" t="s">
        <v>7559</v>
      </c>
      <c r="W5983" s="101" t="s">
        <v>54</v>
      </c>
      <c r="X5983" s="101" t="s">
        <v>7560</v>
      </c>
      <c r="Y5983" s="101" t="s">
        <v>18</v>
      </c>
    </row>
    <row r="5984">
      <c r="A5984" s="98" t="s">
        <v>67</v>
      </c>
      <c r="B5984" s="99"/>
      <c r="C5984" s="100" t="s">
        <v>11458</v>
      </c>
      <c r="D5984" s="101" t="s">
        <v>825</v>
      </c>
      <c r="E5984" s="101" t="s">
        <v>11459</v>
      </c>
      <c r="F5984" s="99"/>
      <c r="G5984" s="99"/>
      <c r="H5984" s="99"/>
      <c r="I5984" s="99"/>
      <c r="J5984" s="99"/>
      <c r="K5984" s="99"/>
      <c r="L5984" s="99"/>
      <c r="M5984" s="99"/>
      <c r="N5984" s="99"/>
      <c r="O5984" s="99"/>
      <c r="P5984" s="99"/>
      <c r="Q5984" s="99"/>
      <c r="R5984" s="99"/>
      <c r="S5984" s="102">
        <v>1.0</v>
      </c>
      <c r="T5984" s="102">
        <v>1.0</v>
      </c>
      <c r="U5984" s="102" t="s">
        <v>7558</v>
      </c>
      <c r="V5984" s="102" t="s">
        <v>7559</v>
      </c>
      <c r="W5984" s="102" t="s">
        <v>54</v>
      </c>
      <c r="X5984" s="102" t="s">
        <v>7560</v>
      </c>
      <c r="Y5984" s="101" t="s">
        <v>18</v>
      </c>
    </row>
    <row r="5985">
      <c r="A5985" s="98" t="s">
        <v>64</v>
      </c>
      <c r="B5985" s="99"/>
      <c r="C5985" s="100" t="s">
        <v>11460</v>
      </c>
      <c r="D5985" s="101" t="s">
        <v>135</v>
      </c>
      <c r="E5985" s="101" t="s">
        <v>11461</v>
      </c>
      <c r="F5985" s="99"/>
      <c r="G5985" s="99"/>
      <c r="H5985" s="99"/>
      <c r="I5985" s="99"/>
      <c r="J5985" s="99"/>
      <c r="K5985" s="99"/>
      <c r="L5985" s="99"/>
      <c r="M5985" s="99"/>
      <c r="N5985" s="99"/>
      <c r="O5985" s="99"/>
      <c r="P5985" s="99"/>
      <c r="Q5985" s="99"/>
      <c r="R5985" s="99"/>
      <c r="S5985" s="100">
        <v>1.0</v>
      </c>
      <c r="T5985" s="100">
        <v>1.0</v>
      </c>
      <c r="U5985" s="101" t="s">
        <v>7558</v>
      </c>
      <c r="V5985" s="101" t="s">
        <v>7559</v>
      </c>
      <c r="W5985" s="101" t="s">
        <v>54</v>
      </c>
      <c r="X5985" s="101" t="s">
        <v>7560</v>
      </c>
      <c r="Y5985" s="101" t="s">
        <v>18</v>
      </c>
    </row>
    <row r="5986">
      <c r="A5986" s="98" t="s">
        <v>93</v>
      </c>
      <c r="B5986" s="99"/>
      <c r="C5986" s="100" t="s">
        <v>11462</v>
      </c>
      <c r="D5986" s="101" t="s">
        <v>122</v>
      </c>
      <c r="E5986" s="101" t="s">
        <v>11463</v>
      </c>
      <c r="F5986" s="99"/>
      <c r="G5986" s="99"/>
      <c r="H5986" s="99"/>
      <c r="I5986" s="99"/>
      <c r="J5986" s="99"/>
      <c r="K5986" s="99"/>
      <c r="L5986" s="99"/>
      <c r="M5986" s="99"/>
      <c r="N5986" s="99"/>
      <c r="O5986" s="99"/>
      <c r="P5986" s="99"/>
      <c r="Q5986" s="99"/>
      <c r="R5986" s="99"/>
      <c r="S5986" s="102">
        <v>1.0</v>
      </c>
      <c r="T5986" s="102">
        <v>1.0</v>
      </c>
      <c r="U5986" s="102" t="s">
        <v>7558</v>
      </c>
      <c r="V5986" s="102" t="s">
        <v>7559</v>
      </c>
      <c r="W5986" s="102" t="s">
        <v>54</v>
      </c>
      <c r="X5986" s="102" t="s">
        <v>7560</v>
      </c>
      <c r="Y5986" s="101" t="s">
        <v>18</v>
      </c>
    </row>
    <row r="5987">
      <c r="A5987" s="98" t="s">
        <v>23</v>
      </c>
      <c r="B5987" s="99"/>
      <c r="C5987" s="100" t="s">
        <v>2458</v>
      </c>
      <c r="D5987" s="101" t="s">
        <v>135</v>
      </c>
      <c r="E5987" s="101" t="s">
        <v>2459</v>
      </c>
      <c r="F5987" s="99"/>
      <c r="G5987" s="99"/>
      <c r="H5987" s="99"/>
      <c r="I5987" s="99"/>
      <c r="J5987" s="99"/>
      <c r="K5987" s="99"/>
      <c r="L5987" s="99"/>
      <c r="M5987" s="99"/>
      <c r="N5987" s="99"/>
      <c r="O5987" s="99"/>
      <c r="P5987" s="99"/>
      <c r="Q5987" s="99"/>
      <c r="R5987" s="99"/>
      <c r="S5987" s="100">
        <v>1.0</v>
      </c>
      <c r="T5987" s="100">
        <v>1.0</v>
      </c>
      <c r="U5987" s="101" t="s">
        <v>7558</v>
      </c>
      <c r="V5987" s="101" t="s">
        <v>7559</v>
      </c>
      <c r="W5987" s="101" t="s">
        <v>54</v>
      </c>
      <c r="X5987" s="101" t="s">
        <v>7560</v>
      </c>
      <c r="Y5987" s="101" t="s">
        <v>18</v>
      </c>
    </row>
    <row r="5988">
      <c r="A5988" s="98" t="s">
        <v>49</v>
      </c>
      <c r="B5988" s="99"/>
      <c r="C5988" s="100" t="s">
        <v>11464</v>
      </c>
      <c r="D5988" s="101" t="s">
        <v>135</v>
      </c>
      <c r="E5988" s="101" t="s">
        <v>11465</v>
      </c>
      <c r="F5988" s="99"/>
      <c r="G5988" s="99"/>
      <c r="H5988" s="99"/>
      <c r="I5988" s="99"/>
      <c r="J5988" s="99"/>
      <c r="K5988" s="99"/>
      <c r="L5988" s="99"/>
      <c r="M5988" s="99"/>
      <c r="N5988" s="99"/>
      <c r="O5988" s="99"/>
      <c r="P5988" s="99"/>
      <c r="Q5988" s="99"/>
      <c r="R5988" s="99"/>
      <c r="S5988" s="100">
        <v>1.0</v>
      </c>
      <c r="T5988" s="100">
        <v>1.0</v>
      </c>
      <c r="U5988" s="101" t="s">
        <v>7558</v>
      </c>
      <c r="V5988" s="101" t="s">
        <v>7559</v>
      </c>
      <c r="W5988" s="101" t="s">
        <v>54</v>
      </c>
      <c r="X5988" s="101" t="s">
        <v>7560</v>
      </c>
      <c r="Y5988" s="101" t="s">
        <v>18</v>
      </c>
    </row>
    <row r="5989">
      <c r="A5989" s="98" t="s">
        <v>93</v>
      </c>
      <c r="B5989" s="99"/>
      <c r="C5989" s="100" t="s">
        <v>11466</v>
      </c>
      <c r="D5989" s="101" t="s">
        <v>151</v>
      </c>
      <c r="E5989" s="101" t="s">
        <v>11467</v>
      </c>
      <c r="F5989" s="99"/>
      <c r="G5989" s="99"/>
      <c r="H5989" s="99"/>
      <c r="I5989" s="99"/>
      <c r="J5989" s="99"/>
      <c r="K5989" s="99"/>
      <c r="L5989" s="99"/>
      <c r="M5989" s="99"/>
      <c r="N5989" s="99"/>
      <c r="O5989" s="99"/>
      <c r="P5989" s="99"/>
      <c r="Q5989" s="99"/>
      <c r="R5989" s="99"/>
      <c r="S5989" s="102">
        <v>1.0</v>
      </c>
      <c r="T5989" s="102">
        <v>1.0</v>
      </c>
      <c r="U5989" s="102" t="s">
        <v>7558</v>
      </c>
      <c r="V5989" s="102" t="s">
        <v>7559</v>
      </c>
      <c r="W5989" s="102" t="s">
        <v>54</v>
      </c>
      <c r="X5989" s="102" t="s">
        <v>7591</v>
      </c>
      <c r="Y5989" s="101" t="s">
        <v>12</v>
      </c>
      <c r="Z5989" s="33">
        <v>1.0</v>
      </c>
    </row>
    <row r="5990">
      <c r="A5990" s="103" t="s">
        <v>63</v>
      </c>
      <c r="B5990" s="99"/>
      <c r="C5990" s="100" t="s">
        <v>11468</v>
      </c>
      <c r="D5990" s="101" t="s">
        <v>135</v>
      </c>
      <c r="E5990" s="101" t="s">
        <v>2461</v>
      </c>
      <c r="F5990" s="99"/>
      <c r="G5990" s="99"/>
      <c r="H5990" s="99"/>
      <c r="I5990" s="99"/>
      <c r="J5990" s="99"/>
      <c r="K5990" s="99"/>
      <c r="L5990" s="99"/>
      <c r="M5990" s="99"/>
      <c r="N5990" s="99"/>
      <c r="O5990" s="99"/>
      <c r="P5990" s="99"/>
      <c r="Q5990" s="99"/>
      <c r="R5990" s="99"/>
      <c r="S5990" s="100">
        <v>1.0</v>
      </c>
      <c r="T5990" s="100">
        <v>1.0</v>
      </c>
      <c r="U5990" s="101" t="s">
        <v>7558</v>
      </c>
      <c r="V5990" s="101" t="s">
        <v>7559</v>
      </c>
      <c r="W5990" s="101" t="s">
        <v>54</v>
      </c>
      <c r="X5990" s="101" t="s">
        <v>7560</v>
      </c>
      <c r="Y5990" s="101" t="s">
        <v>18</v>
      </c>
    </row>
    <row r="5991">
      <c r="A5991" s="103" t="s">
        <v>24</v>
      </c>
      <c r="B5991" s="99"/>
      <c r="C5991" s="100" t="s">
        <v>11469</v>
      </c>
      <c r="D5991" s="101" t="s">
        <v>122</v>
      </c>
      <c r="E5991" s="101" t="s">
        <v>2464</v>
      </c>
      <c r="F5991" s="99"/>
      <c r="G5991" s="99"/>
      <c r="H5991" s="99"/>
      <c r="I5991" s="99"/>
      <c r="J5991" s="99"/>
      <c r="K5991" s="99"/>
      <c r="L5991" s="99"/>
      <c r="M5991" s="99"/>
      <c r="N5991" s="99"/>
      <c r="O5991" s="99"/>
      <c r="P5991" s="99"/>
      <c r="Q5991" s="99"/>
      <c r="R5991" s="99"/>
      <c r="S5991" s="102">
        <v>1.0</v>
      </c>
      <c r="T5991" s="102">
        <v>1.0</v>
      </c>
      <c r="U5991" s="102" t="s">
        <v>7558</v>
      </c>
      <c r="V5991" s="102" t="s">
        <v>7559</v>
      </c>
      <c r="W5991" s="102" t="s">
        <v>54</v>
      </c>
      <c r="X5991" s="102" t="s">
        <v>7560</v>
      </c>
      <c r="Y5991" s="101" t="s">
        <v>18</v>
      </c>
    </row>
    <row r="5992">
      <c r="A5992" s="98" t="s">
        <v>77</v>
      </c>
      <c r="B5992" s="99"/>
      <c r="C5992" s="100" t="s">
        <v>11470</v>
      </c>
      <c r="D5992" s="101" t="s">
        <v>122</v>
      </c>
      <c r="E5992" s="101" t="s">
        <v>11471</v>
      </c>
      <c r="F5992" s="99"/>
      <c r="G5992" s="99"/>
      <c r="H5992" s="99"/>
      <c r="I5992" s="99"/>
      <c r="J5992" s="99"/>
      <c r="K5992" s="99"/>
      <c r="L5992" s="99"/>
      <c r="M5992" s="99"/>
      <c r="N5992" s="99"/>
      <c r="O5992" s="99"/>
      <c r="P5992" s="99"/>
      <c r="Q5992" s="99"/>
      <c r="R5992" s="99"/>
      <c r="S5992" s="102">
        <v>1.0</v>
      </c>
      <c r="T5992" s="102">
        <v>1.0</v>
      </c>
      <c r="U5992" s="102" t="s">
        <v>7558</v>
      </c>
      <c r="V5992" s="102" t="s">
        <v>7559</v>
      </c>
      <c r="W5992" s="102" t="s">
        <v>54</v>
      </c>
      <c r="X5992" s="102" t="s">
        <v>7560</v>
      </c>
      <c r="Y5992" s="101" t="s">
        <v>18</v>
      </c>
    </row>
    <row r="5993">
      <c r="A5993" s="98" t="s">
        <v>90</v>
      </c>
      <c r="B5993" s="99"/>
      <c r="C5993" s="100" t="s">
        <v>11472</v>
      </c>
      <c r="D5993" s="101" t="s">
        <v>191</v>
      </c>
      <c r="E5993" s="101" t="s">
        <v>11473</v>
      </c>
      <c r="F5993" s="99"/>
      <c r="G5993" s="99"/>
      <c r="H5993" s="99"/>
      <c r="I5993" s="99"/>
      <c r="J5993" s="99"/>
      <c r="K5993" s="99"/>
      <c r="L5993" s="99"/>
      <c r="M5993" s="99"/>
      <c r="N5993" s="99"/>
      <c r="O5993" s="99"/>
      <c r="P5993" s="99"/>
      <c r="Q5993" s="99"/>
      <c r="R5993" s="99"/>
      <c r="S5993" s="100">
        <v>1.0</v>
      </c>
      <c r="T5993" s="100">
        <v>1.0</v>
      </c>
      <c r="U5993" s="101" t="s">
        <v>7558</v>
      </c>
      <c r="V5993" s="101" t="s">
        <v>7559</v>
      </c>
      <c r="W5993" s="101" t="s">
        <v>54</v>
      </c>
      <c r="X5993" s="101" t="s">
        <v>7560</v>
      </c>
      <c r="Y5993" s="101" t="s">
        <v>18</v>
      </c>
    </row>
    <row r="5994">
      <c r="A5994" s="98" t="s">
        <v>81</v>
      </c>
      <c r="B5994" s="99"/>
      <c r="C5994" s="100" t="s">
        <v>11474</v>
      </c>
      <c r="D5994" s="101" t="s">
        <v>135</v>
      </c>
      <c r="E5994" s="101" t="s">
        <v>11475</v>
      </c>
      <c r="F5994" s="99"/>
      <c r="G5994" s="99"/>
      <c r="H5994" s="99"/>
      <c r="I5994" s="99"/>
      <c r="J5994" s="99"/>
      <c r="K5994" s="99"/>
      <c r="L5994" s="99"/>
      <c r="M5994" s="99"/>
      <c r="N5994" s="99"/>
      <c r="O5994" s="99"/>
      <c r="P5994" s="99"/>
      <c r="Q5994" s="99"/>
      <c r="R5994" s="99"/>
      <c r="S5994" s="100">
        <v>1.0</v>
      </c>
      <c r="T5994" s="100">
        <v>1.0</v>
      </c>
      <c r="U5994" s="101" t="s">
        <v>7558</v>
      </c>
      <c r="V5994" s="101" t="s">
        <v>7559</v>
      </c>
      <c r="W5994" s="101" t="s">
        <v>54</v>
      </c>
      <c r="X5994" s="101" t="s">
        <v>7560</v>
      </c>
      <c r="Y5994" s="101" t="s">
        <v>18</v>
      </c>
    </row>
    <row r="5995">
      <c r="A5995" s="103" t="s">
        <v>24</v>
      </c>
      <c r="B5995" s="99"/>
      <c r="C5995" s="100" t="s">
        <v>11476</v>
      </c>
      <c r="D5995" s="101" t="s">
        <v>135</v>
      </c>
      <c r="E5995" s="101" t="s">
        <v>11477</v>
      </c>
      <c r="F5995" s="99"/>
      <c r="G5995" s="99"/>
      <c r="H5995" s="99"/>
      <c r="I5995" s="99"/>
      <c r="J5995" s="99"/>
      <c r="K5995" s="99"/>
      <c r="L5995" s="99"/>
      <c r="M5995" s="99"/>
      <c r="N5995" s="99"/>
      <c r="O5995" s="99"/>
      <c r="P5995" s="99"/>
      <c r="Q5995" s="99"/>
      <c r="R5995" s="99"/>
      <c r="S5995" s="100">
        <v>1.0</v>
      </c>
      <c r="T5995" s="100">
        <v>1.0</v>
      </c>
      <c r="U5995" s="101" t="s">
        <v>7558</v>
      </c>
      <c r="V5995" s="101" t="s">
        <v>7559</v>
      </c>
      <c r="W5995" s="101" t="s">
        <v>54</v>
      </c>
      <c r="X5995" s="101" t="s">
        <v>7560</v>
      </c>
      <c r="Y5995" s="101" t="s">
        <v>18</v>
      </c>
    </row>
    <row r="5996">
      <c r="A5996" s="98" t="s">
        <v>64</v>
      </c>
      <c r="B5996" s="99"/>
      <c r="C5996" s="100" t="s">
        <v>11478</v>
      </c>
      <c r="D5996" s="101" t="s">
        <v>122</v>
      </c>
      <c r="E5996" s="101" t="s">
        <v>11479</v>
      </c>
      <c r="F5996" s="99"/>
      <c r="G5996" s="99"/>
      <c r="H5996" s="99"/>
      <c r="I5996" s="99"/>
      <c r="J5996" s="99"/>
      <c r="K5996" s="99"/>
      <c r="L5996" s="99"/>
      <c r="M5996" s="99"/>
      <c r="N5996" s="99"/>
      <c r="O5996" s="99"/>
      <c r="P5996" s="99"/>
      <c r="Q5996" s="99"/>
      <c r="R5996" s="99"/>
      <c r="S5996" s="102">
        <v>1.0</v>
      </c>
      <c r="T5996" s="102">
        <v>1.0</v>
      </c>
      <c r="U5996" s="102" t="s">
        <v>7558</v>
      </c>
      <c r="V5996" s="102" t="s">
        <v>7559</v>
      </c>
      <c r="W5996" s="102" t="s">
        <v>54</v>
      </c>
      <c r="X5996" s="102" t="s">
        <v>7560</v>
      </c>
      <c r="Y5996" s="101" t="s">
        <v>18</v>
      </c>
    </row>
    <row r="5997">
      <c r="A5997" s="98" t="s">
        <v>64</v>
      </c>
      <c r="B5997" s="99"/>
      <c r="C5997" s="100" t="s">
        <v>11480</v>
      </c>
      <c r="D5997" s="101" t="s">
        <v>146</v>
      </c>
      <c r="E5997" s="101" t="s">
        <v>11481</v>
      </c>
      <c r="F5997" s="99"/>
      <c r="G5997" s="99"/>
      <c r="H5997" s="99"/>
      <c r="I5997" s="99"/>
      <c r="J5997" s="99"/>
      <c r="K5997" s="99"/>
      <c r="L5997" s="99"/>
      <c r="M5997" s="99"/>
      <c r="N5997" s="99"/>
      <c r="O5997" s="99"/>
      <c r="P5997" s="99"/>
      <c r="Q5997" s="99"/>
      <c r="R5997" s="99"/>
      <c r="S5997" s="100">
        <v>1.0</v>
      </c>
      <c r="T5997" s="100">
        <v>1.0</v>
      </c>
      <c r="U5997" s="101" t="s">
        <v>7558</v>
      </c>
      <c r="V5997" s="101" t="s">
        <v>7559</v>
      </c>
      <c r="W5997" s="101" t="s">
        <v>54</v>
      </c>
      <c r="X5997" s="101" t="s">
        <v>7560</v>
      </c>
      <c r="Y5997" s="101" t="s">
        <v>18</v>
      </c>
    </row>
    <row r="5998">
      <c r="A5998" s="103" t="s">
        <v>63</v>
      </c>
      <c r="B5998" s="99"/>
      <c r="C5998" s="100" t="s">
        <v>11482</v>
      </c>
      <c r="D5998" s="101" t="s">
        <v>135</v>
      </c>
      <c r="E5998" s="101" t="s">
        <v>11483</v>
      </c>
      <c r="F5998" s="99"/>
      <c r="G5998" s="99"/>
      <c r="H5998" s="99"/>
      <c r="I5998" s="99"/>
      <c r="J5998" s="99"/>
      <c r="K5998" s="99"/>
      <c r="L5998" s="99"/>
      <c r="M5998" s="99"/>
      <c r="N5998" s="99"/>
      <c r="O5998" s="99"/>
      <c r="P5998" s="99"/>
      <c r="Q5998" s="99"/>
      <c r="R5998" s="99"/>
      <c r="S5998" s="100">
        <v>1.0</v>
      </c>
      <c r="T5998" s="100">
        <v>1.0</v>
      </c>
      <c r="U5998" s="101" t="s">
        <v>7558</v>
      </c>
      <c r="V5998" s="101" t="s">
        <v>7559</v>
      </c>
      <c r="W5998" s="101" t="s">
        <v>54</v>
      </c>
      <c r="X5998" s="101" t="s">
        <v>7560</v>
      </c>
      <c r="Y5998" s="101" t="s">
        <v>18</v>
      </c>
    </row>
    <row r="5999">
      <c r="A5999" s="98" t="s">
        <v>77</v>
      </c>
      <c r="B5999" s="99"/>
      <c r="C5999" s="100" t="s">
        <v>11484</v>
      </c>
      <c r="D5999" s="101" t="s">
        <v>825</v>
      </c>
      <c r="E5999" s="101" t="s">
        <v>11485</v>
      </c>
      <c r="F5999" s="99"/>
      <c r="G5999" s="99"/>
      <c r="H5999" s="99"/>
      <c r="I5999" s="99"/>
      <c r="J5999" s="99"/>
      <c r="K5999" s="99"/>
      <c r="L5999" s="99"/>
      <c r="M5999" s="99"/>
      <c r="N5999" s="99"/>
      <c r="O5999" s="99"/>
      <c r="P5999" s="99"/>
      <c r="Q5999" s="99"/>
      <c r="R5999" s="99"/>
      <c r="S5999" s="102">
        <v>1.0</v>
      </c>
      <c r="T5999" s="102">
        <v>1.0</v>
      </c>
      <c r="U5999" s="102" t="s">
        <v>7558</v>
      </c>
      <c r="V5999" s="102" t="s">
        <v>7559</v>
      </c>
      <c r="W5999" s="102" t="s">
        <v>54</v>
      </c>
      <c r="X5999" s="102" t="s">
        <v>7560</v>
      </c>
      <c r="Y5999" s="101" t="s">
        <v>18</v>
      </c>
    </row>
    <row r="6000">
      <c r="A6000" s="98" t="s">
        <v>64</v>
      </c>
      <c r="B6000" s="99"/>
      <c r="C6000" s="100" t="s">
        <v>11486</v>
      </c>
      <c r="D6000" s="101" t="s">
        <v>122</v>
      </c>
      <c r="E6000" s="101" t="s">
        <v>11487</v>
      </c>
      <c r="F6000" s="99"/>
      <c r="G6000" s="99"/>
      <c r="H6000" s="99"/>
      <c r="I6000" s="99"/>
      <c r="J6000" s="99"/>
      <c r="K6000" s="99"/>
      <c r="L6000" s="99"/>
      <c r="M6000" s="99"/>
      <c r="N6000" s="99"/>
      <c r="O6000" s="99"/>
      <c r="P6000" s="99"/>
      <c r="Q6000" s="99"/>
      <c r="R6000" s="99"/>
      <c r="S6000" s="102">
        <v>1.0</v>
      </c>
      <c r="T6000" s="102">
        <v>1.0</v>
      </c>
      <c r="U6000" s="102" t="s">
        <v>7558</v>
      </c>
      <c r="V6000" s="102" t="s">
        <v>7559</v>
      </c>
      <c r="W6000" s="102" t="s">
        <v>54</v>
      </c>
      <c r="X6000" s="102" t="s">
        <v>7560</v>
      </c>
      <c r="Y6000" s="101" t="s">
        <v>18</v>
      </c>
    </row>
    <row r="6001">
      <c r="A6001" s="98" t="s">
        <v>64</v>
      </c>
      <c r="B6001" s="99"/>
      <c r="C6001" s="100" t="s">
        <v>11488</v>
      </c>
      <c r="D6001" s="101" t="s">
        <v>135</v>
      </c>
      <c r="E6001" s="101" t="s">
        <v>11489</v>
      </c>
      <c r="F6001" s="99"/>
      <c r="G6001" s="99"/>
      <c r="H6001" s="99"/>
      <c r="I6001" s="99"/>
      <c r="J6001" s="99"/>
      <c r="K6001" s="99"/>
      <c r="L6001" s="99"/>
      <c r="M6001" s="99"/>
      <c r="N6001" s="99"/>
      <c r="O6001" s="99"/>
      <c r="P6001" s="99"/>
      <c r="Q6001" s="99"/>
      <c r="R6001" s="99"/>
      <c r="S6001" s="100">
        <v>1.0</v>
      </c>
      <c r="T6001" s="100">
        <v>1.0</v>
      </c>
      <c r="U6001" s="101" t="s">
        <v>7558</v>
      </c>
      <c r="V6001" s="101" t="s">
        <v>7559</v>
      </c>
      <c r="W6001" s="101" t="s">
        <v>54</v>
      </c>
      <c r="X6001" s="101" t="s">
        <v>7560</v>
      </c>
      <c r="Y6001" s="101" t="s">
        <v>18</v>
      </c>
    </row>
    <row r="6002">
      <c r="A6002" s="103" t="s">
        <v>63</v>
      </c>
      <c r="B6002" s="99"/>
      <c r="C6002" s="100" t="s">
        <v>11490</v>
      </c>
      <c r="D6002" s="101" t="s">
        <v>135</v>
      </c>
      <c r="E6002" s="101" t="s">
        <v>11491</v>
      </c>
      <c r="F6002" s="99"/>
      <c r="G6002" s="99"/>
      <c r="H6002" s="99"/>
      <c r="I6002" s="99"/>
      <c r="J6002" s="99"/>
      <c r="K6002" s="99"/>
      <c r="L6002" s="99"/>
      <c r="M6002" s="99"/>
      <c r="N6002" s="99"/>
      <c r="O6002" s="99"/>
      <c r="P6002" s="99"/>
      <c r="Q6002" s="99"/>
      <c r="R6002" s="99"/>
      <c r="S6002" s="100">
        <v>1.0</v>
      </c>
      <c r="T6002" s="100">
        <v>1.0</v>
      </c>
      <c r="U6002" s="101" t="s">
        <v>7558</v>
      </c>
      <c r="V6002" s="101" t="s">
        <v>7559</v>
      </c>
      <c r="W6002" s="101" t="s">
        <v>54</v>
      </c>
      <c r="X6002" s="101" t="s">
        <v>7560</v>
      </c>
      <c r="Y6002" s="101" t="s">
        <v>18</v>
      </c>
    </row>
    <row r="6003">
      <c r="A6003" s="98" t="s">
        <v>67</v>
      </c>
      <c r="B6003" s="99"/>
      <c r="C6003" s="100" t="s">
        <v>11492</v>
      </c>
      <c r="D6003" s="101" t="s">
        <v>122</v>
      </c>
      <c r="E6003" s="101" t="s">
        <v>2466</v>
      </c>
      <c r="F6003" s="99"/>
      <c r="G6003" s="99"/>
      <c r="H6003" s="99"/>
      <c r="I6003" s="99"/>
      <c r="J6003" s="99"/>
      <c r="K6003" s="99"/>
      <c r="L6003" s="99"/>
      <c r="M6003" s="99"/>
      <c r="N6003" s="99"/>
      <c r="O6003" s="99"/>
      <c r="P6003" s="99"/>
      <c r="Q6003" s="99"/>
      <c r="R6003" s="99"/>
      <c r="S6003" s="102">
        <v>1.0</v>
      </c>
      <c r="T6003" s="102">
        <v>1.0</v>
      </c>
      <c r="U6003" s="102" t="s">
        <v>7558</v>
      </c>
      <c r="V6003" s="102" t="s">
        <v>7559</v>
      </c>
      <c r="W6003" s="102" t="s">
        <v>54</v>
      </c>
      <c r="X6003" s="102" t="s">
        <v>7560</v>
      </c>
      <c r="Y6003" s="101" t="s">
        <v>18</v>
      </c>
    </row>
    <row r="6004">
      <c r="A6004" s="103" t="s">
        <v>63</v>
      </c>
      <c r="B6004" s="99"/>
      <c r="C6004" s="100" t="s">
        <v>11493</v>
      </c>
      <c r="D6004" s="101" t="s">
        <v>122</v>
      </c>
      <c r="E6004" s="101" t="s">
        <v>11494</v>
      </c>
      <c r="F6004" s="99"/>
      <c r="G6004" s="99"/>
      <c r="H6004" s="99"/>
      <c r="I6004" s="99"/>
      <c r="J6004" s="99"/>
      <c r="K6004" s="99"/>
      <c r="L6004" s="99"/>
      <c r="M6004" s="99"/>
      <c r="N6004" s="99"/>
      <c r="O6004" s="99"/>
      <c r="P6004" s="99"/>
      <c r="Q6004" s="99"/>
      <c r="R6004" s="99"/>
      <c r="S6004" s="102">
        <v>1.0</v>
      </c>
      <c r="T6004" s="102">
        <v>1.0</v>
      </c>
      <c r="U6004" s="102" t="s">
        <v>7558</v>
      </c>
      <c r="V6004" s="102" t="s">
        <v>7559</v>
      </c>
      <c r="W6004" s="102" t="s">
        <v>54</v>
      </c>
      <c r="X6004" s="102" t="s">
        <v>7560</v>
      </c>
      <c r="Y6004" s="101" t="s">
        <v>18</v>
      </c>
    </row>
    <row r="6005">
      <c r="A6005" s="98" t="s">
        <v>23</v>
      </c>
      <c r="B6005" s="99"/>
      <c r="C6005" s="100" t="s">
        <v>11495</v>
      </c>
      <c r="D6005" s="101" t="s">
        <v>135</v>
      </c>
      <c r="E6005" s="101" t="s">
        <v>11496</v>
      </c>
      <c r="F6005" s="99"/>
      <c r="G6005" s="99"/>
      <c r="H6005" s="99"/>
      <c r="I6005" s="99"/>
      <c r="J6005" s="99"/>
      <c r="K6005" s="99"/>
      <c r="L6005" s="99"/>
      <c r="M6005" s="99"/>
      <c r="N6005" s="99"/>
      <c r="O6005" s="99"/>
      <c r="P6005" s="99"/>
      <c r="Q6005" s="99"/>
      <c r="R6005" s="99"/>
      <c r="S6005" s="100">
        <v>1.0</v>
      </c>
      <c r="T6005" s="100">
        <v>1.0</v>
      </c>
      <c r="U6005" s="101" t="s">
        <v>7558</v>
      </c>
      <c r="V6005" s="101" t="s">
        <v>7559</v>
      </c>
      <c r="W6005" s="101" t="s">
        <v>54</v>
      </c>
      <c r="X6005" s="101" t="s">
        <v>7560</v>
      </c>
      <c r="Y6005" s="101" t="s">
        <v>18</v>
      </c>
    </row>
    <row r="6006">
      <c r="A6006" s="103" t="s">
        <v>63</v>
      </c>
      <c r="B6006" s="99"/>
      <c r="C6006" s="100" t="s">
        <v>11497</v>
      </c>
      <c r="D6006" s="101" t="s">
        <v>122</v>
      </c>
      <c r="E6006" s="101" t="s">
        <v>11498</v>
      </c>
      <c r="F6006" s="99"/>
      <c r="G6006" s="99"/>
      <c r="H6006" s="99"/>
      <c r="I6006" s="99"/>
      <c r="J6006" s="99"/>
      <c r="K6006" s="99"/>
      <c r="L6006" s="99"/>
      <c r="M6006" s="99"/>
      <c r="N6006" s="99"/>
      <c r="O6006" s="99"/>
      <c r="P6006" s="99"/>
      <c r="Q6006" s="99"/>
      <c r="R6006" s="99"/>
      <c r="S6006" s="102">
        <v>1.0</v>
      </c>
      <c r="T6006" s="102">
        <v>1.0</v>
      </c>
      <c r="U6006" s="102" t="s">
        <v>7558</v>
      </c>
      <c r="V6006" s="102" t="s">
        <v>7559</v>
      </c>
      <c r="W6006" s="102" t="s">
        <v>54</v>
      </c>
      <c r="X6006" s="102" t="s">
        <v>7560</v>
      </c>
      <c r="Y6006" s="101" t="s">
        <v>18</v>
      </c>
    </row>
    <row r="6007">
      <c r="A6007" s="103" t="s">
        <v>63</v>
      </c>
      <c r="B6007" s="99"/>
      <c r="C6007" s="100" t="s">
        <v>2467</v>
      </c>
      <c r="D6007" s="101" t="s">
        <v>122</v>
      </c>
      <c r="E6007" s="101" t="s">
        <v>2468</v>
      </c>
      <c r="F6007" s="99"/>
      <c r="G6007" s="99"/>
      <c r="H6007" s="99"/>
      <c r="I6007" s="99"/>
      <c r="J6007" s="99"/>
      <c r="K6007" s="99"/>
      <c r="L6007" s="99"/>
      <c r="M6007" s="99"/>
      <c r="N6007" s="99"/>
      <c r="O6007" s="99"/>
      <c r="P6007" s="99"/>
      <c r="Q6007" s="99"/>
      <c r="R6007" s="99"/>
      <c r="S6007" s="102">
        <v>1.0</v>
      </c>
      <c r="T6007" s="102">
        <v>1.0</v>
      </c>
      <c r="U6007" s="102" t="s">
        <v>7558</v>
      </c>
      <c r="V6007" s="102" t="s">
        <v>7559</v>
      </c>
      <c r="W6007" s="102" t="s">
        <v>54</v>
      </c>
      <c r="X6007" s="102" t="s">
        <v>7560</v>
      </c>
      <c r="Y6007" s="101" t="s">
        <v>18</v>
      </c>
    </row>
    <row r="6008">
      <c r="A6008" s="103" t="s">
        <v>24</v>
      </c>
      <c r="B6008" s="99"/>
      <c r="C6008" s="100" t="s">
        <v>11499</v>
      </c>
      <c r="D6008" s="101" t="s">
        <v>122</v>
      </c>
      <c r="E6008" s="101" t="s">
        <v>11500</v>
      </c>
      <c r="F6008" s="99"/>
      <c r="G6008" s="99"/>
      <c r="H6008" s="99"/>
      <c r="I6008" s="99"/>
      <c r="J6008" s="99"/>
      <c r="K6008" s="99"/>
      <c r="L6008" s="99"/>
      <c r="M6008" s="99"/>
      <c r="N6008" s="99"/>
      <c r="O6008" s="99"/>
      <c r="P6008" s="99"/>
      <c r="Q6008" s="99"/>
      <c r="R6008" s="99"/>
      <c r="S6008" s="102">
        <v>1.0</v>
      </c>
      <c r="T6008" s="102">
        <v>1.0</v>
      </c>
      <c r="U6008" s="102" t="s">
        <v>7558</v>
      </c>
      <c r="V6008" s="102" t="s">
        <v>7559</v>
      </c>
      <c r="W6008" s="102" t="s">
        <v>54</v>
      </c>
      <c r="X6008" s="102" t="s">
        <v>7560</v>
      </c>
      <c r="Y6008" s="101" t="s">
        <v>18</v>
      </c>
    </row>
    <row r="6009">
      <c r="A6009" s="98" t="s">
        <v>15</v>
      </c>
      <c r="B6009" s="99"/>
      <c r="C6009" s="100" t="s">
        <v>2469</v>
      </c>
      <c r="D6009" s="101" t="s">
        <v>122</v>
      </c>
      <c r="E6009" s="101" t="s">
        <v>2470</v>
      </c>
      <c r="F6009" s="99"/>
      <c r="G6009" s="99"/>
      <c r="H6009" s="99"/>
      <c r="I6009" s="99"/>
      <c r="J6009" s="99"/>
      <c r="K6009" s="99"/>
      <c r="L6009" s="99"/>
      <c r="M6009" s="99"/>
      <c r="N6009" s="99"/>
      <c r="O6009" s="99"/>
      <c r="P6009" s="99"/>
      <c r="Q6009" s="99"/>
      <c r="R6009" s="99"/>
      <c r="S6009" s="102">
        <v>1.0</v>
      </c>
      <c r="T6009" s="102">
        <v>1.0</v>
      </c>
      <c r="U6009" s="102" t="s">
        <v>7558</v>
      </c>
      <c r="V6009" s="102" t="s">
        <v>7559</v>
      </c>
      <c r="W6009" s="102" t="s">
        <v>54</v>
      </c>
      <c r="X6009" s="102" t="s">
        <v>7560</v>
      </c>
      <c r="Y6009" s="101" t="s">
        <v>18</v>
      </c>
    </row>
    <row r="6010">
      <c r="A6010" s="98" t="s">
        <v>90</v>
      </c>
      <c r="B6010" s="99"/>
      <c r="C6010" s="100" t="s">
        <v>2471</v>
      </c>
      <c r="D6010" s="101" t="s">
        <v>122</v>
      </c>
      <c r="E6010" s="101" t="s">
        <v>2472</v>
      </c>
      <c r="F6010" s="99"/>
      <c r="G6010" s="99"/>
      <c r="H6010" s="99"/>
      <c r="I6010" s="99"/>
      <c r="J6010" s="99"/>
      <c r="K6010" s="99"/>
      <c r="L6010" s="99"/>
      <c r="M6010" s="99"/>
      <c r="N6010" s="99"/>
      <c r="O6010" s="99"/>
      <c r="P6010" s="99"/>
      <c r="Q6010" s="99"/>
      <c r="R6010" s="99"/>
      <c r="S6010" s="102">
        <v>1.0</v>
      </c>
      <c r="T6010" s="102">
        <v>1.0</v>
      </c>
      <c r="U6010" s="102" t="s">
        <v>7558</v>
      </c>
      <c r="V6010" s="102" t="s">
        <v>7559</v>
      </c>
      <c r="W6010" s="102" t="s">
        <v>54</v>
      </c>
      <c r="X6010" s="102" t="s">
        <v>7560</v>
      </c>
      <c r="Y6010" s="101" t="s">
        <v>18</v>
      </c>
    </row>
    <row r="6011">
      <c r="A6011" s="98" t="s">
        <v>77</v>
      </c>
      <c r="B6011" s="99"/>
      <c r="C6011" s="100" t="s">
        <v>11501</v>
      </c>
      <c r="D6011" s="101" t="s">
        <v>135</v>
      </c>
      <c r="E6011" s="101" t="s">
        <v>11502</v>
      </c>
      <c r="F6011" s="99"/>
      <c r="G6011" s="99"/>
      <c r="H6011" s="99"/>
      <c r="I6011" s="99"/>
      <c r="J6011" s="99"/>
      <c r="K6011" s="99"/>
      <c r="L6011" s="99"/>
      <c r="M6011" s="99"/>
      <c r="N6011" s="99"/>
      <c r="O6011" s="99"/>
      <c r="P6011" s="99"/>
      <c r="Q6011" s="99"/>
      <c r="R6011" s="99"/>
      <c r="S6011" s="100">
        <v>1.0</v>
      </c>
      <c r="T6011" s="100">
        <v>1.0</v>
      </c>
      <c r="U6011" s="101" t="s">
        <v>7558</v>
      </c>
      <c r="V6011" s="101" t="s">
        <v>7559</v>
      </c>
      <c r="W6011" s="101" t="s">
        <v>54</v>
      </c>
      <c r="X6011" s="101" t="s">
        <v>7560</v>
      </c>
      <c r="Y6011" s="101" t="s">
        <v>18</v>
      </c>
    </row>
    <row r="6012">
      <c r="A6012" s="98" t="s">
        <v>67</v>
      </c>
      <c r="B6012" s="99"/>
      <c r="C6012" s="100" t="s">
        <v>11501</v>
      </c>
      <c r="D6012" s="101" t="s">
        <v>135</v>
      </c>
      <c r="E6012" s="101" t="s">
        <v>11503</v>
      </c>
      <c r="F6012" s="99"/>
      <c r="G6012" s="99"/>
      <c r="H6012" s="99"/>
      <c r="I6012" s="99"/>
      <c r="J6012" s="99"/>
      <c r="K6012" s="99"/>
      <c r="L6012" s="99"/>
      <c r="M6012" s="99"/>
      <c r="N6012" s="99"/>
      <c r="O6012" s="99"/>
      <c r="P6012" s="99"/>
      <c r="Q6012" s="99"/>
      <c r="R6012" s="99"/>
      <c r="S6012" s="100">
        <v>1.0</v>
      </c>
      <c r="T6012" s="100">
        <v>1.0</v>
      </c>
      <c r="U6012" s="101" t="s">
        <v>7558</v>
      </c>
      <c r="V6012" s="101" t="s">
        <v>7559</v>
      </c>
      <c r="W6012" s="101" t="s">
        <v>54</v>
      </c>
      <c r="X6012" s="101" t="s">
        <v>7560</v>
      </c>
      <c r="Y6012" s="101" t="s">
        <v>18</v>
      </c>
    </row>
    <row r="6013">
      <c r="A6013" s="98" t="s">
        <v>64</v>
      </c>
      <c r="B6013" s="99"/>
      <c r="C6013" s="100" t="s">
        <v>11504</v>
      </c>
      <c r="D6013" s="101" t="s">
        <v>191</v>
      </c>
      <c r="E6013" s="101" t="s">
        <v>11505</v>
      </c>
      <c r="F6013" s="99"/>
      <c r="G6013" s="99"/>
      <c r="H6013" s="99"/>
      <c r="I6013" s="99"/>
      <c r="J6013" s="99"/>
      <c r="K6013" s="99"/>
      <c r="L6013" s="99"/>
      <c r="M6013" s="99"/>
      <c r="N6013" s="99"/>
      <c r="O6013" s="99"/>
      <c r="P6013" s="99"/>
      <c r="Q6013" s="99"/>
      <c r="R6013" s="99"/>
      <c r="S6013" s="100">
        <v>1.0</v>
      </c>
      <c r="T6013" s="100">
        <v>1.0</v>
      </c>
      <c r="U6013" s="101" t="s">
        <v>7558</v>
      </c>
      <c r="V6013" s="101" t="s">
        <v>7559</v>
      </c>
      <c r="W6013" s="101" t="s">
        <v>54</v>
      </c>
      <c r="X6013" s="101" t="s">
        <v>7560</v>
      </c>
      <c r="Y6013" s="101" t="s">
        <v>18</v>
      </c>
    </row>
    <row r="6014">
      <c r="A6014" s="98" t="s">
        <v>93</v>
      </c>
      <c r="B6014" s="99"/>
      <c r="C6014" s="100" t="s">
        <v>11506</v>
      </c>
      <c r="D6014" s="101" t="s">
        <v>135</v>
      </c>
      <c r="E6014" s="101" t="s">
        <v>11507</v>
      </c>
      <c r="F6014" s="99"/>
      <c r="G6014" s="99"/>
      <c r="H6014" s="99"/>
      <c r="I6014" s="99"/>
      <c r="J6014" s="99"/>
      <c r="K6014" s="99"/>
      <c r="L6014" s="99"/>
      <c r="M6014" s="99"/>
      <c r="N6014" s="99"/>
      <c r="O6014" s="99"/>
      <c r="P6014" s="99"/>
      <c r="Q6014" s="99"/>
      <c r="R6014" s="99"/>
      <c r="S6014" s="100">
        <v>1.0</v>
      </c>
      <c r="T6014" s="100">
        <v>1.0</v>
      </c>
      <c r="U6014" s="101" t="s">
        <v>7558</v>
      </c>
      <c r="V6014" s="101" t="s">
        <v>7559</v>
      </c>
      <c r="W6014" s="101" t="s">
        <v>54</v>
      </c>
      <c r="X6014" s="101" t="s">
        <v>7560</v>
      </c>
      <c r="Y6014" s="101" t="s">
        <v>18</v>
      </c>
    </row>
    <row r="6015">
      <c r="A6015" s="98" t="s">
        <v>93</v>
      </c>
      <c r="B6015" s="99"/>
      <c r="C6015" s="100" t="s">
        <v>11508</v>
      </c>
      <c r="D6015" s="101" t="s">
        <v>122</v>
      </c>
      <c r="E6015" s="101" t="s">
        <v>11509</v>
      </c>
      <c r="F6015" s="99"/>
      <c r="G6015" s="99"/>
      <c r="H6015" s="99"/>
      <c r="I6015" s="99"/>
      <c r="J6015" s="99"/>
      <c r="K6015" s="99"/>
      <c r="L6015" s="99"/>
      <c r="M6015" s="99"/>
      <c r="N6015" s="99"/>
      <c r="O6015" s="99"/>
      <c r="P6015" s="99"/>
      <c r="Q6015" s="99"/>
      <c r="R6015" s="99"/>
      <c r="S6015" s="102">
        <v>1.0</v>
      </c>
      <c r="T6015" s="102">
        <v>1.0</v>
      </c>
      <c r="U6015" s="102" t="s">
        <v>7558</v>
      </c>
      <c r="V6015" s="102" t="s">
        <v>7559</v>
      </c>
      <c r="W6015" s="102" t="s">
        <v>54</v>
      </c>
      <c r="X6015" s="102" t="s">
        <v>7560</v>
      </c>
      <c r="Y6015" s="101" t="s">
        <v>18</v>
      </c>
    </row>
    <row r="6016">
      <c r="A6016" s="103" t="s">
        <v>87</v>
      </c>
      <c r="B6016" s="99"/>
      <c r="C6016" s="100" t="s">
        <v>11510</v>
      </c>
      <c r="D6016" s="101" t="s">
        <v>122</v>
      </c>
      <c r="E6016" s="101" t="s">
        <v>11511</v>
      </c>
      <c r="F6016" s="99"/>
      <c r="G6016" s="99"/>
      <c r="H6016" s="99"/>
      <c r="I6016" s="99"/>
      <c r="J6016" s="99"/>
      <c r="K6016" s="99"/>
      <c r="L6016" s="99"/>
      <c r="M6016" s="99"/>
      <c r="N6016" s="99"/>
      <c r="O6016" s="99"/>
      <c r="P6016" s="99"/>
      <c r="Q6016" s="99"/>
      <c r="R6016" s="99"/>
      <c r="S6016" s="102">
        <v>1.0</v>
      </c>
      <c r="T6016" s="102">
        <v>1.0</v>
      </c>
      <c r="U6016" s="102" t="s">
        <v>7558</v>
      </c>
      <c r="V6016" s="102" t="s">
        <v>7559</v>
      </c>
      <c r="W6016" s="102" t="s">
        <v>54</v>
      </c>
      <c r="X6016" s="102" t="s">
        <v>7560</v>
      </c>
      <c r="Y6016" s="101" t="s">
        <v>18</v>
      </c>
    </row>
    <row r="6017">
      <c r="A6017" s="98" t="s">
        <v>44</v>
      </c>
      <c r="B6017" s="99"/>
      <c r="C6017" s="100" t="s">
        <v>2475</v>
      </c>
      <c r="D6017" s="101" t="s">
        <v>122</v>
      </c>
      <c r="E6017" s="101" t="s">
        <v>2476</v>
      </c>
      <c r="F6017" s="99"/>
      <c r="G6017" s="99"/>
      <c r="H6017" s="99"/>
      <c r="I6017" s="99"/>
      <c r="J6017" s="99"/>
      <c r="K6017" s="99"/>
      <c r="L6017" s="99"/>
      <c r="M6017" s="99"/>
      <c r="N6017" s="99"/>
      <c r="O6017" s="99"/>
      <c r="P6017" s="99"/>
      <c r="Q6017" s="99"/>
      <c r="R6017" s="99"/>
      <c r="S6017" s="102">
        <v>1.0</v>
      </c>
      <c r="T6017" s="102">
        <v>1.0</v>
      </c>
      <c r="U6017" s="102" t="s">
        <v>7558</v>
      </c>
      <c r="V6017" s="102" t="s">
        <v>7559</v>
      </c>
      <c r="W6017" s="102" t="s">
        <v>54</v>
      </c>
      <c r="X6017" s="102" t="s">
        <v>7560</v>
      </c>
      <c r="Y6017" s="101" t="s">
        <v>18</v>
      </c>
    </row>
    <row r="6018">
      <c r="A6018" s="98" t="s">
        <v>67</v>
      </c>
      <c r="B6018" s="99"/>
      <c r="C6018" s="100" t="s">
        <v>11512</v>
      </c>
      <c r="D6018" s="101" t="s">
        <v>122</v>
      </c>
      <c r="E6018" s="101" t="s">
        <v>11513</v>
      </c>
      <c r="F6018" s="99"/>
      <c r="G6018" s="99"/>
      <c r="H6018" s="99"/>
      <c r="I6018" s="99"/>
      <c r="J6018" s="99"/>
      <c r="K6018" s="99"/>
      <c r="L6018" s="99"/>
      <c r="M6018" s="99"/>
      <c r="N6018" s="99"/>
      <c r="O6018" s="99"/>
      <c r="P6018" s="99"/>
      <c r="Q6018" s="99"/>
      <c r="R6018" s="99"/>
      <c r="S6018" s="102">
        <v>1.0</v>
      </c>
      <c r="T6018" s="102">
        <v>1.0</v>
      </c>
      <c r="U6018" s="102" t="s">
        <v>7558</v>
      </c>
      <c r="V6018" s="102" t="s">
        <v>7559</v>
      </c>
      <c r="W6018" s="102" t="s">
        <v>54</v>
      </c>
      <c r="X6018" s="102" t="s">
        <v>7560</v>
      </c>
      <c r="Y6018" s="101" t="s">
        <v>18</v>
      </c>
    </row>
    <row r="6019">
      <c r="A6019" s="98" t="s">
        <v>93</v>
      </c>
      <c r="B6019" s="99"/>
      <c r="C6019" s="100" t="s">
        <v>11514</v>
      </c>
      <c r="D6019" s="101" t="s">
        <v>135</v>
      </c>
      <c r="E6019" s="101" t="s">
        <v>11515</v>
      </c>
      <c r="F6019" s="99"/>
      <c r="G6019" s="99"/>
      <c r="H6019" s="99"/>
      <c r="I6019" s="99"/>
      <c r="J6019" s="99"/>
      <c r="K6019" s="99"/>
      <c r="L6019" s="99"/>
      <c r="M6019" s="99"/>
      <c r="N6019" s="99"/>
      <c r="O6019" s="99"/>
      <c r="P6019" s="99"/>
      <c r="Q6019" s="99"/>
      <c r="R6019" s="99"/>
      <c r="S6019" s="100">
        <v>1.0</v>
      </c>
      <c r="T6019" s="100">
        <v>1.0</v>
      </c>
      <c r="U6019" s="101" t="s">
        <v>7558</v>
      </c>
      <c r="V6019" s="101" t="s">
        <v>7559</v>
      </c>
      <c r="W6019" s="101" t="s">
        <v>54</v>
      </c>
      <c r="X6019" s="101" t="s">
        <v>7560</v>
      </c>
      <c r="Y6019" s="101" t="s">
        <v>18</v>
      </c>
    </row>
    <row r="6020">
      <c r="A6020" s="98" t="s">
        <v>93</v>
      </c>
      <c r="B6020" s="99"/>
      <c r="C6020" s="100" t="s">
        <v>11516</v>
      </c>
      <c r="D6020" s="101" t="s">
        <v>122</v>
      </c>
      <c r="E6020" s="101" t="s">
        <v>11517</v>
      </c>
      <c r="F6020" s="99"/>
      <c r="G6020" s="99"/>
      <c r="H6020" s="99"/>
      <c r="I6020" s="99"/>
      <c r="J6020" s="99"/>
      <c r="K6020" s="99"/>
      <c r="L6020" s="99"/>
      <c r="M6020" s="99"/>
      <c r="N6020" s="99"/>
      <c r="O6020" s="99"/>
      <c r="P6020" s="99"/>
      <c r="Q6020" s="99"/>
      <c r="R6020" s="99"/>
      <c r="S6020" s="102">
        <v>1.0</v>
      </c>
      <c r="T6020" s="102">
        <v>1.0</v>
      </c>
      <c r="U6020" s="102" t="s">
        <v>7558</v>
      </c>
      <c r="V6020" s="102" t="s">
        <v>7559</v>
      </c>
      <c r="W6020" s="102" t="s">
        <v>54</v>
      </c>
      <c r="X6020" s="102" t="s">
        <v>7560</v>
      </c>
      <c r="Y6020" s="101" t="s">
        <v>18</v>
      </c>
    </row>
    <row r="6021">
      <c r="A6021" s="103" t="s">
        <v>63</v>
      </c>
      <c r="B6021" s="99"/>
      <c r="C6021" s="100" t="s">
        <v>11518</v>
      </c>
      <c r="D6021" s="101" t="s">
        <v>135</v>
      </c>
      <c r="E6021" s="101" t="s">
        <v>11519</v>
      </c>
      <c r="F6021" s="99"/>
      <c r="G6021" s="99"/>
      <c r="H6021" s="99"/>
      <c r="I6021" s="99"/>
      <c r="J6021" s="99"/>
      <c r="K6021" s="99"/>
      <c r="L6021" s="99"/>
      <c r="M6021" s="99"/>
      <c r="N6021" s="99"/>
      <c r="O6021" s="99"/>
      <c r="P6021" s="99"/>
      <c r="Q6021" s="99"/>
      <c r="R6021" s="99"/>
      <c r="S6021" s="100">
        <v>1.0</v>
      </c>
      <c r="T6021" s="100">
        <v>1.0</v>
      </c>
      <c r="U6021" s="101" t="s">
        <v>7558</v>
      </c>
      <c r="V6021" s="101" t="s">
        <v>7559</v>
      </c>
      <c r="W6021" s="101" t="s">
        <v>54</v>
      </c>
      <c r="X6021" s="101" t="s">
        <v>7560</v>
      </c>
      <c r="Y6021" s="101" t="s">
        <v>18</v>
      </c>
    </row>
    <row r="6022">
      <c r="A6022" s="98" t="s">
        <v>44</v>
      </c>
      <c r="B6022" s="99"/>
      <c r="C6022" s="100" t="s">
        <v>11520</v>
      </c>
      <c r="D6022" s="101" t="s">
        <v>135</v>
      </c>
      <c r="E6022" s="101" t="s">
        <v>11521</v>
      </c>
      <c r="F6022" s="99"/>
      <c r="G6022" s="99"/>
      <c r="H6022" s="99"/>
      <c r="I6022" s="99"/>
      <c r="J6022" s="99"/>
      <c r="K6022" s="99"/>
      <c r="L6022" s="99"/>
      <c r="M6022" s="99"/>
      <c r="N6022" s="99"/>
      <c r="O6022" s="99"/>
      <c r="P6022" s="99"/>
      <c r="Q6022" s="99"/>
      <c r="R6022" s="99"/>
      <c r="S6022" s="100">
        <v>1.0</v>
      </c>
      <c r="T6022" s="100">
        <v>1.0</v>
      </c>
      <c r="U6022" s="101" t="s">
        <v>7558</v>
      </c>
      <c r="V6022" s="101" t="s">
        <v>7559</v>
      </c>
      <c r="W6022" s="101" t="s">
        <v>54</v>
      </c>
      <c r="X6022" s="101" t="s">
        <v>7560</v>
      </c>
      <c r="Y6022" s="101" t="s">
        <v>18</v>
      </c>
    </row>
    <row r="6023">
      <c r="A6023" s="103" t="s">
        <v>63</v>
      </c>
      <c r="B6023" s="99"/>
      <c r="C6023" s="100" t="s">
        <v>11522</v>
      </c>
      <c r="D6023" s="101" t="s">
        <v>135</v>
      </c>
      <c r="E6023" s="101" t="s">
        <v>11523</v>
      </c>
      <c r="F6023" s="99"/>
      <c r="G6023" s="99"/>
      <c r="H6023" s="99"/>
      <c r="I6023" s="99"/>
      <c r="J6023" s="99"/>
      <c r="K6023" s="99"/>
      <c r="L6023" s="99"/>
      <c r="M6023" s="99"/>
      <c r="N6023" s="99"/>
      <c r="O6023" s="99"/>
      <c r="P6023" s="99"/>
      <c r="Q6023" s="99"/>
      <c r="R6023" s="99"/>
      <c r="S6023" s="100">
        <v>1.0</v>
      </c>
      <c r="T6023" s="100">
        <v>1.0</v>
      </c>
      <c r="U6023" s="101" t="s">
        <v>7558</v>
      </c>
      <c r="V6023" s="101" t="s">
        <v>7559</v>
      </c>
      <c r="W6023" s="101" t="s">
        <v>54</v>
      </c>
      <c r="X6023" s="101" t="s">
        <v>7560</v>
      </c>
      <c r="Y6023" s="101" t="s">
        <v>18</v>
      </c>
    </row>
    <row r="6024">
      <c r="A6024" s="103" t="s">
        <v>63</v>
      </c>
      <c r="B6024" s="99"/>
      <c r="C6024" s="100" t="s">
        <v>11524</v>
      </c>
      <c r="D6024" s="101" t="s">
        <v>122</v>
      </c>
      <c r="E6024" s="101" t="s">
        <v>11525</v>
      </c>
      <c r="F6024" s="99"/>
      <c r="G6024" s="99"/>
      <c r="H6024" s="99"/>
      <c r="I6024" s="99"/>
      <c r="J6024" s="99"/>
      <c r="K6024" s="99"/>
      <c r="L6024" s="99"/>
      <c r="M6024" s="99"/>
      <c r="N6024" s="99"/>
      <c r="O6024" s="99"/>
      <c r="P6024" s="99"/>
      <c r="Q6024" s="99"/>
      <c r="R6024" s="99"/>
      <c r="S6024" s="102">
        <v>1.0</v>
      </c>
      <c r="T6024" s="102">
        <v>1.0</v>
      </c>
      <c r="U6024" s="102" t="s">
        <v>7558</v>
      </c>
      <c r="V6024" s="102" t="s">
        <v>7559</v>
      </c>
      <c r="W6024" s="102" t="s">
        <v>54</v>
      </c>
      <c r="X6024" s="102" t="s">
        <v>7560</v>
      </c>
      <c r="Y6024" s="101" t="s">
        <v>18</v>
      </c>
    </row>
    <row r="6025">
      <c r="A6025" s="98" t="s">
        <v>83</v>
      </c>
      <c r="B6025" s="99"/>
      <c r="C6025" s="100" t="s">
        <v>11526</v>
      </c>
      <c r="D6025" s="101" t="s">
        <v>191</v>
      </c>
      <c r="E6025" s="101" t="s">
        <v>11527</v>
      </c>
      <c r="F6025" s="99"/>
      <c r="G6025" s="99"/>
      <c r="H6025" s="99"/>
      <c r="I6025" s="99"/>
      <c r="J6025" s="99"/>
      <c r="K6025" s="99"/>
      <c r="L6025" s="99"/>
      <c r="M6025" s="99"/>
      <c r="N6025" s="99"/>
      <c r="O6025" s="99"/>
      <c r="P6025" s="99"/>
      <c r="Q6025" s="99"/>
      <c r="R6025" s="99"/>
      <c r="S6025" s="100">
        <v>1.0</v>
      </c>
      <c r="T6025" s="100">
        <v>1.0</v>
      </c>
      <c r="U6025" s="101" t="s">
        <v>7558</v>
      </c>
      <c r="V6025" s="101" t="s">
        <v>7559</v>
      </c>
      <c r="W6025" s="101" t="s">
        <v>54</v>
      </c>
      <c r="X6025" s="101" t="s">
        <v>7560</v>
      </c>
      <c r="Y6025" s="101" t="s">
        <v>18</v>
      </c>
    </row>
    <row r="6026">
      <c r="A6026" s="103" t="s">
        <v>63</v>
      </c>
      <c r="B6026" s="99"/>
      <c r="C6026" s="100" t="s">
        <v>11528</v>
      </c>
      <c r="D6026" s="101" t="s">
        <v>122</v>
      </c>
      <c r="E6026" s="101" t="s">
        <v>11529</v>
      </c>
      <c r="F6026" s="99"/>
      <c r="G6026" s="99"/>
      <c r="H6026" s="99"/>
      <c r="I6026" s="99"/>
      <c r="J6026" s="99"/>
      <c r="K6026" s="99"/>
      <c r="L6026" s="99"/>
      <c r="M6026" s="99"/>
      <c r="N6026" s="99"/>
      <c r="O6026" s="99"/>
      <c r="P6026" s="99"/>
      <c r="Q6026" s="99"/>
      <c r="R6026" s="99"/>
      <c r="S6026" s="102">
        <v>1.0</v>
      </c>
      <c r="T6026" s="102">
        <v>1.0</v>
      </c>
      <c r="U6026" s="102" t="s">
        <v>7558</v>
      </c>
      <c r="V6026" s="102" t="s">
        <v>7559</v>
      </c>
      <c r="W6026" s="102" t="s">
        <v>54</v>
      </c>
      <c r="X6026" s="102" t="s">
        <v>7560</v>
      </c>
      <c r="Y6026" s="101" t="s">
        <v>18</v>
      </c>
    </row>
    <row r="6027">
      <c r="A6027" s="98" t="s">
        <v>44</v>
      </c>
      <c r="B6027" s="99"/>
      <c r="C6027" s="100" t="s">
        <v>11530</v>
      </c>
      <c r="D6027" s="101" t="s">
        <v>135</v>
      </c>
      <c r="E6027" s="101" t="s">
        <v>11531</v>
      </c>
      <c r="F6027" s="99"/>
      <c r="G6027" s="99"/>
      <c r="H6027" s="99"/>
      <c r="I6027" s="99"/>
      <c r="J6027" s="99"/>
      <c r="K6027" s="99"/>
      <c r="L6027" s="99"/>
      <c r="M6027" s="99"/>
      <c r="N6027" s="99"/>
      <c r="O6027" s="99"/>
      <c r="P6027" s="99"/>
      <c r="Q6027" s="99"/>
      <c r="R6027" s="99"/>
      <c r="S6027" s="100">
        <v>1.0</v>
      </c>
      <c r="T6027" s="100">
        <v>1.0</v>
      </c>
      <c r="U6027" s="101" t="s">
        <v>7558</v>
      </c>
      <c r="V6027" s="101" t="s">
        <v>7559</v>
      </c>
      <c r="W6027" s="101" t="s">
        <v>54</v>
      </c>
      <c r="X6027" s="101" t="s">
        <v>7560</v>
      </c>
      <c r="Y6027" s="101" t="s">
        <v>18</v>
      </c>
    </row>
    <row r="6028">
      <c r="A6028" s="98" t="s">
        <v>64</v>
      </c>
      <c r="B6028" s="99"/>
      <c r="C6028" s="100" t="s">
        <v>11532</v>
      </c>
      <c r="D6028" s="101" t="s">
        <v>158</v>
      </c>
      <c r="E6028" s="101" t="s">
        <v>11533</v>
      </c>
      <c r="F6028" s="99"/>
      <c r="G6028" s="99"/>
      <c r="H6028" s="99"/>
      <c r="I6028" s="99"/>
      <c r="J6028" s="99"/>
      <c r="K6028" s="99"/>
      <c r="L6028" s="99"/>
      <c r="M6028" s="99"/>
      <c r="N6028" s="99"/>
      <c r="O6028" s="99"/>
      <c r="P6028" s="99"/>
      <c r="Q6028" s="99"/>
      <c r="R6028" s="99"/>
      <c r="S6028" s="100">
        <v>1.0</v>
      </c>
      <c r="T6028" s="100">
        <v>1.0</v>
      </c>
      <c r="U6028" s="101" t="s">
        <v>7558</v>
      </c>
      <c r="V6028" s="101" t="s">
        <v>7559</v>
      </c>
      <c r="W6028" s="101" t="s">
        <v>54</v>
      </c>
      <c r="X6028" s="101" t="s">
        <v>7560</v>
      </c>
      <c r="Y6028" s="101" t="s">
        <v>18</v>
      </c>
    </row>
    <row r="6029">
      <c r="A6029" s="98" t="s">
        <v>77</v>
      </c>
      <c r="B6029" s="99"/>
      <c r="C6029" s="100" t="s">
        <v>11534</v>
      </c>
      <c r="D6029" s="101" t="s">
        <v>158</v>
      </c>
      <c r="E6029" s="101" t="s">
        <v>11535</v>
      </c>
      <c r="F6029" s="99"/>
      <c r="G6029" s="99"/>
      <c r="H6029" s="99"/>
      <c r="I6029" s="99"/>
      <c r="J6029" s="99"/>
      <c r="K6029" s="99"/>
      <c r="L6029" s="99"/>
      <c r="M6029" s="99"/>
      <c r="N6029" s="99"/>
      <c r="O6029" s="99"/>
      <c r="P6029" s="99"/>
      <c r="Q6029" s="99"/>
      <c r="R6029" s="99"/>
      <c r="S6029" s="100">
        <v>1.0</v>
      </c>
      <c r="T6029" s="100">
        <v>1.0</v>
      </c>
      <c r="U6029" s="101" t="s">
        <v>7558</v>
      </c>
      <c r="V6029" s="101" t="s">
        <v>7559</v>
      </c>
      <c r="W6029" s="101" t="s">
        <v>54</v>
      </c>
      <c r="X6029" s="101" t="s">
        <v>7560</v>
      </c>
      <c r="Y6029" s="101" t="s">
        <v>18</v>
      </c>
    </row>
    <row r="6030">
      <c r="A6030" s="103" t="s">
        <v>24</v>
      </c>
      <c r="B6030" s="99"/>
      <c r="C6030" s="100" t="s">
        <v>11536</v>
      </c>
      <c r="D6030" s="101" t="s">
        <v>135</v>
      </c>
      <c r="E6030" s="101" t="s">
        <v>11537</v>
      </c>
      <c r="F6030" s="99"/>
      <c r="G6030" s="99"/>
      <c r="H6030" s="99"/>
      <c r="I6030" s="99"/>
      <c r="J6030" s="99"/>
      <c r="K6030" s="99"/>
      <c r="L6030" s="99"/>
      <c r="M6030" s="99"/>
      <c r="N6030" s="99"/>
      <c r="O6030" s="99"/>
      <c r="P6030" s="99"/>
      <c r="Q6030" s="99"/>
      <c r="R6030" s="99"/>
      <c r="S6030" s="100">
        <v>1.0</v>
      </c>
      <c r="T6030" s="100">
        <v>1.0</v>
      </c>
      <c r="U6030" s="101" t="s">
        <v>7558</v>
      </c>
      <c r="V6030" s="101" t="s">
        <v>7559</v>
      </c>
      <c r="W6030" s="101" t="s">
        <v>54</v>
      </c>
      <c r="X6030" s="101" t="s">
        <v>7560</v>
      </c>
      <c r="Y6030" s="101" t="s">
        <v>18</v>
      </c>
    </row>
    <row r="6031">
      <c r="A6031" s="98" t="s">
        <v>93</v>
      </c>
      <c r="B6031" s="99"/>
      <c r="C6031" s="100" t="s">
        <v>11538</v>
      </c>
      <c r="D6031" s="101" t="s">
        <v>122</v>
      </c>
      <c r="E6031" s="101" t="s">
        <v>11539</v>
      </c>
      <c r="F6031" s="99"/>
      <c r="G6031" s="99"/>
      <c r="H6031" s="99"/>
      <c r="I6031" s="99"/>
      <c r="J6031" s="99"/>
      <c r="K6031" s="99"/>
      <c r="L6031" s="99"/>
      <c r="M6031" s="99"/>
      <c r="N6031" s="99"/>
      <c r="O6031" s="99"/>
      <c r="P6031" s="99"/>
      <c r="Q6031" s="99"/>
      <c r="R6031" s="99"/>
      <c r="S6031" s="102">
        <v>1.0</v>
      </c>
      <c r="T6031" s="102">
        <v>1.0</v>
      </c>
      <c r="U6031" s="102" t="s">
        <v>7558</v>
      </c>
      <c r="V6031" s="102" t="s">
        <v>7559</v>
      </c>
      <c r="W6031" s="102" t="s">
        <v>54</v>
      </c>
      <c r="X6031" s="102" t="s">
        <v>7560</v>
      </c>
      <c r="Y6031" s="101" t="s">
        <v>18</v>
      </c>
    </row>
    <row r="6032">
      <c r="A6032" s="98" t="s">
        <v>77</v>
      </c>
      <c r="B6032" s="99"/>
      <c r="C6032" s="100" t="s">
        <v>11540</v>
      </c>
      <c r="D6032" s="101" t="s">
        <v>825</v>
      </c>
      <c r="E6032" s="101" t="s">
        <v>11541</v>
      </c>
      <c r="F6032" s="99"/>
      <c r="G6032" s="99"/>
      <c r="H6032" s="99"/>
      <c r="I6032" s="99"/>
      <c r="J6032" s="99"/>
      <c r="K6032" s="99"/>
      <c r="L6032" s="99"/>
      <c r="M6032" s="99"/>
      <c r="N6032" s="99"/>
      <c r="O6032" s="99"/>
      <c r="P6032" s="99"/>
      <c r="Q6032" s="99"/>
      <c r="R6032" s="99"/>
      <c r="S6032" s="102">
        <v>1.0</v>
      </c>
      <c r="T6032" s="102">
        <v>1.0</v>
      </c>
      <c r="U6032" s="102" t="s">
        <v>7558</v>
      </c>
      <c r="V6032" s="102" t="s">
        <v>7559</v>
      </c>
      <c r="W6032" s="102" t="s">
        <v>54</v>
      </c>
      <c r="X6032" s="102" t="s">
        <v>7560</v>
      </c>
      <c r="Y6032" s="101" t="s">
        <v>18</v>
      </c>
    </row>
    <row r="6033">
      <c r="A6033" s="98" t="s">
        <v>64</v>
      </c>
      <c r="B6033" s="99"/>
      <c r="C6033" s="100" t="s">
        <v>11542</v>
      </c>
      <c r="D6033" s="101" t="s">
        <v>122</v>
      </c>
      <c r="E6033" s="101" t="s">
        <v>11543</v>
      </c>
      <c r="F6033" s="99"/>
      <c r="G6033" s="99"/>
      <c r="H6033" s="99"/>
      <c r="I6033" s="99"/>
      <c r="J6033" s="99"/>
      <c r="K6033" s="99"/>
      <c r="L6033" s="99"/>
      <c r="M6033" s="99"/>
      <c r="N6033" s="99"/>
      <c r="O6033" s="99"/>
      <c r="P6033" s="99"/>
      <c r="Q6033" s="99"/>
      <c r="R6033" s="99"/>
      <c r="S6033" s="102">
        <v>1.0</v>
      </c>
      <c r="T6033" s="102">
        <v>1.0</v>
      </c>
      <c r="U6033" s="102" t="s">
        <v>7558</v>
      </c>
      <c r="V6033" s="102" t="s">
        <v>7559</v>
      </c>
      <c r="W6033" s="102" t="s">
        <v>54</v>
      </c>
      <c r="X6033" s="102" t="s">
        <v>7560</v>
      </c>
      <c r="Y6033" s="101" t="s">
        <v>18</v>
      </c>
    </row>
    <row r="6034">
      <c r="A6034" s="103" t="s">
        <v>87</v>
      </c>
      <c r="B6034" s="99"/>
      <c r="C6034" s="100" t="s">
        <v>11544</v>
      </c>
      <c r="D6034" s="101" t="s">
        <v>135</v>
      </c>
      <c r="E6034" s="101" t="s">
        <v>11545</v>
      </c>
      <c r="F6034" s="99"/>
      <c r="G6034" s="99"/>
      <c r="H6034" s="99"/>
      <c r="I6034" s="99"/>
      <c r="J6034" s="99"/>
      <c r="K6034" s="99"/>
      <c r="L6034" s="99"/>
      <c r="M6034" s="99"/>
      <c r="N6034" s="99"/>
      <c r="O6034" s="99"/>
      <c r="P6034" s="99"/>
      <c r="Q6034" s="99"/>
      <c r="R6034" s="99"/>
      <c r="S6034" s="100">
        <v>1.0</v>
      </c>
      <c r="T6034" s="100">
        <v>1.0</v>
      </c>
      <c r="U6034" s="101" t="s">
        <v>7558</v>
      </c>
      <c r="V6034" s="101" t="s">
        <v>7559</v>
      </c>
      <c r="W6034" s="101" t="s">
        <v>54</v>
      </c>
      <c r="X6034" s="101" t="s">
        <v>7560</v>
      </c>
      <c r="Y6034" s="101" t="s">
        <v>18</v>
      </c>
    </row>
    <row r="6035">
      <c r="A6035" s="103" t="s">
        <v>63</v>
      </c>
      <c r="B6035" s="99"/>
      <c r="C6035" s="100" t="s">
        <v>11546</v>
      </c>
      <c r="D6035" s="101" t="s">
        <v>825</v>
      </c>
      <c r="E6035" s="101" t="s">
        <v>11547</v>
      </c>
      <c r="F6035" s="99"/>
      <c r="G6035" s="99"/>
      <c r="H6035" s="99"/>
      <c r="I6035" s="99"/>
      <c r="J6035" s="99"/>
      <c r="K6035" s="99"/>
      <c r="L6035" s="99"/>
      <c r="M6035" s="99"/>
      <c r="N6035" s="99"/>
      <c r="O6035" s="99"/>
      <c r="P6035" s="99"/>
      <c r="Q6035" s="99"/>
      <c r="R6035" s="99"/>
      <c r="S6035" s="102">
        <v>1.0</v>
      </c>
      <c r="T6035" s="102">
        <v>1.0</v>
      </c>
      <c r="U6035" s="102" t="s">
        <v>7558</v>
      </c>
      <c r="V6035" s="102" t="s">
        <v>7559</v>
      </c>
      <c r="W6035" s="102" t="s">
        <v>54</v>
      </c>
      <c r="X6035" s="102" t="s">
        <v>7560</v>
      </c>
      <c r="Y6035" s="101" t="s">
        <v>18</v>
      </c>
    </row>
    <row r="6036">
      <c r="A6036" s="98" t="s">
        <v>30</v>
      </c>
      <c r="B6036" s="99"/>
      <c r="C6036" s="100" t="s">
        <v>11548</v>
      </c>
      <c r="D6036" s="101" t="s">
        <v>128</v>
      </c>
      <c r="E6036" s="101" t="s">
        <v>11549</v>
      </c>
      <c r="F6036" s="99"/>
      <c r="G6036" s="99"/>
      <c r="H6036" s="99"/>
      <c r="I6036" s="99"/>
      <c r="J6036" s="99"/>
      <c r="K6036" s="99"/>
      <c r="L6036" s="99"/>
      <c r="M6036" s="99"/>
      <c r="N6036" s="99"/>
      <c r="O6036" s="99"/>
      <c r="P6036" s="99"/>
      <c r="Q6036" s="99"/>
      <c r="R6036" s="99"/>
      <c r="S6036" s="102">
        <v>1.0</v>
      </c>
      <c r="T6036" s="102">
        <v>1.0</v>
      </c>
      <c r="U6036" s="102" t="s">
        <v>7558</v>
      </c>
      <c r="V6036" s="102" t="s">
        <v>7559</v>
      </c>
      <c r="W6036" s="102" t="s">
        <v>54</v>
      </c>
      <c r="X6036" s="102" t="s">
        <v>7560</v>
      </c>
      <c r="Y6036" s="101" t="s">
        <v>12</v>
      </c>
    </row>
    <row r="6037">
      <c r="A6037" s="98" t="s">
        <v>93</v>
      </c>
      <c r="B6037" s="99"/>
      <c r="C6037" s="100" t="s">
        <v>11550</v>
      </c>
      <c r="D6037" s="101" t="s">
        <v>128</v>
      </c>
      <c r="E6037" s="101" t="s">
        <v>11551</v>
      </c>
      <c r="F6037" s="99"/>
      <c r="G6037" s="99"/>
      <c r="H6037" s="99"/>
      <c r="I6037" s="99"/>
      <c r="J6037" s="99"/>
      <c r="K6037" s="99"/>
      <c r="L6037" s="99"/>
      <c r="M6037" s="99"/>
      <c r="N6037" s="99"/>
      <c r="O6037" s="99"/>
      <c r="P6037" s="99"/>
      <c r="Q6037" s="99"/>
      <c r="R6037" s="99"/>
      <c r="S6037" s="102">
        <v>1.0</v>
      </c>
      <c r="T6037" s="102">
        <v>1.0</v>
      </c>
      <c r="U6037" s="102" t="s">
        <v>7558</v>
      </c>
      <c r="V6037" s="102" t="s">
        <v>7559</v>
      </c>
      <c r="W6037" s="102" t="s">
        <v>54</v>
      </c>
      <c r="X6037" s="102" t="s">
        <v>7560</v>
      </c>
      <c r="Y6037" s="101" t="s">
        <v>12</v>
      </c>
    </row>
    <row r="6038">
      <c r="A6038" s="103" t="s">
        <v>24</v>
      </c>
      <c r="B6038" s="99"/>
      <c r="C6038" s="100" t="s">
        <v>11552</v>
      </c>
      <c r="D6038" s="101" t="s">
        <v>128</v>
      </c>
      <c r="E6038" s="101" t="s">
        <v>11553</v>
      </c>
      <c r="F6038" s="99"/>
      <c r="G6038" s="99"/>
      <c r="H6038" s="99"/>
      <c r="I6038" s="99"/>
      <c r="J6038" s="99"/>
      <c r="K6038" s="99"/>
      <c r="L6038" s="99"/>
      <c r="M6038" s="99"/>
      <c r="N6038" s="99"/>
      <c r="O6038" s="99"/>
      <c r="P6038" s="99"/>
      <c r="Q6038" s="99"/>
      <c r="R6038" s="99"/>
      <c r="S6038" s="100">
        <v>1.0</v>
      </c>
      <c r="T6038" s="100">
        <v>1.0</v>
      </c>
      <c r="U6038" s="101" t="s">
        <v>7558</v>
      </c>
      <c r="V6038" s="101" t="s">
        <v>7559</v>
      </c>
      <c r="W6038" s="101" t="s">
        <v>54</v>
      </c>
      <c r="X6038" s="101" t="s">
        <v>7560</v>
      </c>
      <c r="Y6038" s="101" t="s">
        <v>12</v>
      </c>
    </row>
    <row r="6039">
      <c r="A6039" s="98" t="s">
        <v>93</v>
      </c>
      <c r="B6039" s="99"/>
      <c r="C6039" s="100" t="s">
        <v>11554</v>
      </c>
      <c r="D6039" s="101" t="s">
        <v>128</v>
      </c>
      <c r="E6039" s="101" t="s">
        <v>11555</v>
      </c>
      <c r="F6039" s="99"/>
      <c r="G6039" s="99"/>
      <c r="H6039" s="99"/>
      <c r="I6039" s="99"/>
      <c r="J6039" s="99"/>
      <c r="K6039" s="99"/>
      <c r="L6039" s="99"/>
      <c r="M6039" s="99"/>
      <c r="N6039" s="99"/>
      <c r="O6039" s="99"/>
      <c r="P6039" s="99"/>
      <c r="Q6039" s="99"/>
      <c r="R6039" s="99"/>
      <c r="S6039" s="102">
        <v>1.0</v>
      </c>
      <c r="T6039" s="102">
        <v>1.0</v>
      </c>
      <c r="U6039" s="102" t="s">
        <v>7558</v>
      </c>
      <c r="V6039" s="102" t="s">
        <v>7559</v>
      </c>
      <c r="W6039" s="102" t="s">
        <v>54</v>
      </c>
      <c r="X6039" s="102" t="s">
        <v>7560</v>
      </c>
      <c r="Y6039" s="101" t="s">
        <v>12</v>
      </c>
    </row>
    <row r="6040">
      <c r="A6040" s="98" t="s">
        <v>77</v>
      </c>
      <c r="B6040" s="99"/>
      <c r="C6040" s="100" t="s">
        <v>11556</v>
      </c>
      <c r="D6040" s="101" t="s">
        <v>135</v>
      </c>
      <c r="E6040" s="101" t="s">
        <v>11557</v>
      </c>
      <c r="F6040" s="99"/>
      <c r="G6040" s="99"/>
      <c r="H6040" s="99"/>
      <c r="I6040" s="99"/>
      <c r="J6040" s="99"/>
      <c r="K6040" s="99"/>
      <c r="L6040" s="99"/>
      <c r="M6040" s="99"/>
      <c r="N6040" s="99"/>
      <c r="O6040" s="99"/>
      <c r="P6040" s="99"/>
      <c r="Q6040" s="99"/>
      <c r="R6040" s="99"/>
      <c r="S6040" s="100">
        <v>1.0</v>
      </c>
      <c r="T6040" s="100">
        <v>1.0</v>
      </c>
      <c r="U6040" s="101" t="s">
        <v>7558</v>
      </c>
      <c r="V6040" s="101" t="s">
        <v>7559</v>
      </c>
      <c r="W6040" s="101" t="s">
        <v>54</v>
      </c>
      <c r="X6040" s="101" t="s">
        <v>7560</v>
      </c>
      <c r="Y6040" s="101" t="s">
        <v>18</v>
      </c>
    </row>
    <row r="6041">
      <c r="A6041" s="103" t="s">
        <v>63</v>
      </c>
      <c r="B6041" s="99"/>
      <c r="C6041" s="100" t="s">
        <v>11558</v>
      </c>
      <c r="D6041" s="101" t="s">
        <v>122</v>
      </c>
      <c r="E6041" s="101" t="s">
        <v>2488</v>
      </c>
      <c r="F6041" s="99"/>
      <c r="G6041" s="99"/>
      <c r="H6041" s="99"/>
      <c r="I6041" s="99"/>
      <c r="J6041" s="99"/>
      <c r="K6041" s="99"/>
      <c r="L6041" s="99"/>
      <c r="M6041" s="99"/>
      <c r="N6041" s="99"/>
      <c r="O6041" s="99"/>
      <c r="P6041" s="99"/>
      <c r="Q6041" s="99"/>
      <c r="R6041" s="99"/>
      <c r="S6041" s="102">
        <v>1.0</v>
      </c>
      <c r="T6041" s="102">
        <v>1.0</v>
      </c>
      <c r="U6041" s="102" t="s">
        <v>7558</v>
      </c>
      <c r="V6041" s="102" t="s">
        <v>7559</v>
      </c>
      <c r="W6041" s="102" t="s">
        <v>54</v>
      </c>
      <c r="X6041" s="102" t="s">
        <v>7560</v>
      </c>
      <c r="Y6041" s="101" t="s">
        <v>18</v>
      </c>
    </row>
    <row r="6042">
      <c r="A6042" s="98" t="s">
        <v>64</v>
      </c>
      <c r="B6042" s="99"/>
      <c r="C6042" s="100" t="s">
        <v>11559</v>
      </c>
      <c r="D6042" s="101" t="s">
        <v>122</v>
      </c>
      <c r="E6042" s="101" t="s">
        <v>11560</v>
      </c>
      <c r="F6042" s="99"/>
      <c r="G6042" s="99"/>
      <c r="H6042" s="99"/>
      <c r="I6042" s="99"/>
      <c r="J6042" s="99"/>
      <c r="K6042" s="99"/>
      <c r="L6042" s="99"/>
      <c r="M6042" s="99"/>
      <c r="N6042" s="99"/>
      <c r="O6042" s="99"/>
      <c r="P6042" s="99"/>
      <c r="Q6042" s="99"/>
      <c r="R6042" s="99"/>
      <c r="S6042" s="102">
        <v>1.0</v>
      </c>
      <c r="T6042" s="102">
        <v>1.0</v>
      </c>
      <c r="U6042" s="102" t="s">
        <v>7558</v>
      </c>
      <c r="V6042" s="102" t="s">
        <v>7559</v>
      </c>
      <c r="W6042" s="102" t="s">
        <v>54</v>
      </c>
      <c r="X6042" s="102" t="s">
        <v>7560</v>
      </c>
      <c r="Y6042" s="101" t="s">
        <v>18</v>
      </c>
    </row>
    <row r="6043">
      <c r="A6043" s="98" t="s">
        <v>64</v>
      </c>
      <c r="B6043" s="99"/>
      <c r="C6043" s="100" t="s">
        <v>11561</v>
      </c>
      <c r="D6043" s="101" t="s">
        <v>128</v>
      </c>
      <c r="E6043" s="101" t="s">
        <v>11562</v>
      </c>
      <c r="F6043" s="99"/>
      <c r="G6043" s="99"/>
      <c r="H6043" s="99"/>
      <c r="I6043" s="99"/>
      <c r="J6043" s="99"/>
      <c r="K6043" s="99"/>
      <c r="L6043" s="99"/>
      <c r="M6043" s="99"/>
      <c r="N6043" s="99"/>
      <c r="O6043" s="99"/>
      <c r="P6043" s="99"/>
      <c r="Q6043" s="99"/>
      <c r="R6043" s="99"/>
      <c r="S6043" s="102">
        <v>1.0</v>
      </c>
      <c r="T6043" s="102">
        <v>1.0</v>
      </c>
      <c r="U6043" s="102" t="s">
        <v>7558</v>
      </c>
      <c r="V6043" s="102" t="s">
        <v>7559</v>
      </c>
      <c r="W6043" s="102" t="s">
        <v>54</v>
      </c>
      <c r="X6043" s="102" t="s">
        <v>7560</v>
      </c>
      <c r="Y6043" s="101" t="s">
        <v>12</v>
      </c>
    </row>
    <row r="6044">
      <c r="A6044" s="103" t="s">
        <v>24</v>
      </c>
      <c r="B6044" s="99"/>
      <c r="C6044" s="100" t="s">
        <v>11563</v>
      </c>
      <c r="D6044" s="101" t="s">
        <v>122</v>
      </c>
      <c r="E6044" s="101" t="s">
        <v>11564</v>
      </c>
      <c r="F6044" s="99"/>
      <c r="G6044" s="99"/>
      <c r="H6044" s="99"/>
      <c r="I6044" s="99"/>
      <c r="J6044" s="99"/>
      <c r="K6044" s="99"/>
      <c r="L6044" s="99"/>
      <c r="M6044" s="99"/>
      <c r="N6044" s="99"/>
      <c r="O6044" s="99"/>
      <c r="P6044" s="99"/>
      <c r="Q6044" s="99"/>
      <c r="R6044" s="99"/>
      <c r="S6044" s="102">
        <v>1.0</v>
      </c>
      <c r="T6044" s="102">
        <v>1.0</v>
      </c>
      <c r="U6044" s="102" t="s">
        <v>7558</v>
      </c>
      <c r="V6044" s="102" t="s">
        <v>7559</v>
      </c>
      <c r="W6044" s="102" t="s">
        <v>54</v>
      </c>
      <c r="X6044" s="102" t="s">
        <v>7560</v>
      </c>
      <c r="Y6044" s="101" t="s">
        <v>18</v>
      </c>
    </row>
    <row r="6045">
      <c r="A6045" s="98" t="s">
        <v>83</v>
      </c>
      <c r="B6045" s="99"/>
      <c r="C6045" s="100" t="s">
        <v>11565</v>
      </c>
      <c r="D6045" s="101" t="s">
        <v>122</v>
      </c>
      <c r="E6045" s="101" t="s">
        <v>11566</v>
      </c>
      <c r="F6045" s="99"/>
      <c r="G6045" s="99"/>
      <c r="H6045" s="99"/>
      <c r="I6045" s="99"/>
      <c r="J6045" s="99"/>
      <c r="K6045" s="99"/>
      <c r="L6045" s="99"/>
      <c r="M6045" s="99"/>
      <c r="N6045" s="99"/>
      <c r="O6045" s="99"/>
      <c r="P6045" s="99"/>
      <c r="Q6045" s="99"/>
      <c r="R6045" s="99"/>
      <c r="S6045" s="102">
        <v>1.0</v>
      </c>
      <c r="T6045" s="102">
        <v>1.0</v>
      </c>
      <c r="U6045" s="102" t="s">
        <v>7558</v>
      </c>
      <c r="V6045" s="102" t="s">
        <v>7559</v>
      </c>
      <c r="W6045" s="102" t="s">
        <v>54</v>
      </c>
      <c r="X6045" s="102" t="s">
        <v>7560</v>
      </c>
      <c r="Y6045" s="101" t="s">
        <v>18</v>
      </c>
    </row>
    <row r="6046">
      <c r="A6046" s="98" t="s">
        <v>77</v>
      </c>
      <c r="B6046" s="99"/>
      <c r="C6046" s="100" t="s">
        <v>11567</v>
      </c>
      <c r="D6046" s="101" t="s">
        <v>122</v>
      </c>
      <c r="E6046" s="101" t="s">
        <v>11568</v>
      </c>
      <c r="F6046" s="99"/>
      <c r="G6046" s="99"/>
      <c r="H6046" s="99"/>
      <c r="I6046" s="99"/>
      <c r="J6046" s="99"/>
      <c r="K6046" s="99"/>
      <c r="L6046" s="99"/>
      <c r="M6046" s="99"/>
      <c r="N6046" s="99"/>
      <c r="O6046" s="99"/>
      <c r="P6046" s="99"/>
      <c r="Q6046" s="99"/>
      <c r="R6046" s="99"/>
      <c r="S6046" s="102">
        <v>1.0</v>
      </c>
      <c r="T6046" s="102">
        <v>1.0</v>
      </c>
      <c r="U6046" s="102" t="s">
        <v>7558</v>
      </c>
      <c r="V6046" s="102" t="s">
        <v>7559</v>
      </c>
      <c r="W6046" s="102" t="s">
        <v>54</v>
      </c>
      <c r="X6046" s="102" t="s">
        <v>7560</v>
      </c>
      <c r="Y6046" s="101" t="s">
        <v>18</v>
      </c>
    </row>
    <row r="6047">
      <c r="A6047" s="98" t="s">
        <v>64</v>
      </c>
      <c r="B6047" s="99"/>
      <c r="C6047" s="100" t="s">
        <v>11569</v>
      </c>
      <c r="D6047" s="101" t="s">
        <v>128</v>
      </c>
      <c r="E6047" s="101" t="s">
        <v>11570</v>
      </c>
      <c r="F6047" s="99"/>
      <c r="G6047" s="99"/>
      <c r="H6047" s="99"/>
      <c r="I6047" s="99"/>
      <c r="J6047" s="99"/>
      <c r="K6047" s="99"/>
      <c r="L6047" s="99"/>
      <c r="M6047" s="99"/>
      <c r="N6047" s="99"/>
      <c r="O6047" s="99"/>
      <c r="P6047" s="99"/>
      <c r="Q6047" s="99"/>
      <c r="R6047" s="99"/>
      <c r="S6047" s="102">
        <v>1.0</v>
      </c>
      <c r="T6047" s="102">
        <v>1.0</v>
      </c>
      <c r="U6047" s="102" t="s">
        <v>7558</v>
      </c>
      <c r="V6047" s="102" t="s">
        <v>7559</v>
      </c>
      <c r="W6047" s="102" t="s">
        <v>54</v>
      </c>
      <c r="X6047" s="102" t="s">
        <v>7560</v>
      </c>
      <c r="Y6047" s="101" t="s">
        <v>12</v>
      </c>
    </row>
    <row r="6048">
      <c r="A6048" s="98" t="s">
        <v>81</v>
      </c>
      <c r="B6048" s="99"/>
      <c r="C6048" s="100" t="s">
        <v>11571</v>
      </c>
      <c r="D6048" s="101" t="s">
        <v>135</v>
      </c>
      <c r="E6048" s="101" t="s">
        <v>11572</v>
      </c>
      <c r="F6048" s="99"/>
      <c r="G6048" s="99"/>
      <c r="H6048" s="99"/>
      <c r="I6048" s="99"/>
      <c r="J6048" s="99"/>
      <c r="K6048" s="99"/>
      <c r="L6048" s="99"/>
      <c r="M6048" s="99"/>
      <c r="N6048" s="99"/>
      <c r="O6048" s="99"/>
      <c r="P6048" s="99"/>
      <c r="Q6048" s="99"/>
      <c r="R6048" s="99"/>
      <c r="S6048" s="100">
        <v>1.0</v>
      </c>
      <c r="T6048" s="100">
        <v>1.0</v>
      </c>
      <c r="U6048" s="101" t="s">
        <v>7558</v>
      </c>
      <c r="V6048" s="101" t="s">
        <v>7559</v>
      </c>
      <c r="W6048" s="101" t="s">
        <v>54</v>
      </c>
      <c r="X6048" s="101" t="s">
        <v>7560</v>
      </c>
      <c r="Y6048" s="101" t="s">
        <v>18</v>
      </c>
    </row>
    <row r="6049">
      <c r="A6049" s="103" t="s">
        <v>24</v>
      </c>
      <c r="B6049" s="99"/>
      <c r="C6049" s="100" t="s">
        <v>11573</v>
      </c>
      <c r="D6049" s="101" t="s">
        <v>191</v>
      </c>
      <c r="E6049" s="101" t="s">
        <v>11574</v>
      </c>
      <c r="F6049" s="99"/>
      <c r="G6049" s="99"/>
      <c r="H6049" s="99"/>
      <c r="I6049" s="99"/>
      <c r="J6049" s="99"/>
      <c r="K6049" s="99"/>
      <c r="L6049" s="99"/>
      <c r="M6049" s="99"/>
      <c r="N6049" s="99"/>
      <c r="O6049" s="99"/>
      <c r="P6049" s="99"/>
      <c r="Q6049" s="99"/>
      <c r="R6049" s="99"/>
      <c r="S6049" s="100">
        <v>1.0</v>
      </c>
      <c r="T6049" s="100">
        <v>1.0</v>
      </c>
      <c r="U6049" s="101" t="s">
        <v>7558</v>
      </c>
      <c r="V6049" s="101" t="s">
        <v>7559</v>
      </c>
      <c r="W6049" s="101" t="s">
        <v>54</v>
      </c>
      <c r="X6049" s="101" t="s">
        <v>7560</v>
      </c>
      <c r="Y6049" s="101" t="s">
        <v>18</v>
      </c>
    </row>
    <row r="6050">
      <c r="A6050" s="98" t="s">
        <v>93</v>
      </c>
      <c r="B6050" s="99"/>
      <c r="C6050" s="100" t="s">
        <v>11575</v>
      </c>
      <c r="D6050" s="101" t="s">
        <v>135</v>
      </c>
      <c r="E6050" s="101" t="s">
        <v>11576</v>
      </c>
      <c r="F6050" s="99"/>
      <c r="G6050" s="99"/>
      <c r="H6050" s="99"/>
      <c r="I6050" s="99"/>
      <c r="J6050" s="99"/>
      <c r="K6050" s="99"/>
      <c r="L6050" s="99"/>
      <c r="M6050" s="99"/>
      <c r="N6050" s="99"/>
      <c r="O6050" s="99"/>
      <c r="P6050" s="99"/>
      <c r="Q6050" s="99"/>
      <c r="R6050" s="99"/>
      <c r="S6050" s="100">
        <v>1.0</v>
      </c>
      <c r="T6050" s="100">
        <v>1.0</v>
      </c>
      <c r="U6050" s="101" t="s">
        <v>7558</v>
      </c>
      <c r="V6050" s="101" t="s">
        <v>7559</v>
      </c>
      <c r="W6050" s="101" t="s">
        <v>54</v>
      </c>
      <c r="X6050" s="101" t="s">
        <v>7560</v>
      </c>
      <c r="Y6050" s="101" t="s">
        <v>18</v>
      </c>
    </row>
    <row r="6051">
      <c r="A6051" s="98" t="s">
        <v>64</v>
      </c>
      <c r="B6051" s="99"/>
      <c r="C6051" s="100" t="s">
        <v>11577</v>
      </c>
      <c r="D6051" s="101" t="s">
        <v>122</v>
      </c>
      <c r="E6051" s="101" t="s">
        <v>11578</v>
      </c>
      <c r="F6051" s="99"/>
      <c r="G6051" s="99"/>
      <c r="H6051" s="99"/>
      <c r="I6051" s="99"/>
      <c r="J6051" s="99"/>
      <c r="K6051" s="99"/>
      <c r="L6051" s="99"/>
      <c r="M6051" s="99"/>
      <c r="N6051" s="99"/>
      <c r="O6051" s="99"/>
      <c r="P6051" s="99"/>
      <c r="Q6051" s="99"/>
      <c r="R6051" s="99"/>
      <c r="S6051" s="102">
        <v>1.0</v>
      </c>
      <c r="T6051" s="102">
        <v>1.0</v>
      </c>
      <c r="U6051" s="102" t="s">
        <v>7558</v>
      </c>
      <c r="V6051" s="102" t="s">
        <v>7559</v>
      </c>
      <c r="W6051" s="102" t="s">
        <v>54</v>
      </c>
      <c r="X6051" s="102" t="s">
        <v>7560</v>
      </c>
      <c r="Y6051" s="101" t="s">
        <v>18</v>
      </c>
    </row>
    <row r="6052">
      <c r="A6052" s="98" t="s">
        <v>93</v>
      </c>
      <c r="B6052" s="99"/>
      <c r="C6052" s="100" t="s">
        <v>11579</v>
      </c>
      <c r="D6052" s="101" t="s">
        <v>135</v>
      </c>
      <c r="E6052" s="101" t="s">
        <v>11580</v>
      </c>
      <c r="F6052" s="99"/>
      <c r="G6052" s="99"/>
      <c r="H6052" s="99"/>
      <c r="I6052" s="99"/>
      <c r="J6052" s="99"/>
      <c r="K6052" s="99"/>
      <c r="L6052" s="99"/>
      <c r="M6052" s="99"/>
      <c r="N6052" s="99"/>
      <c r="O6052" s="99"/>
      <c r="P6052" s="99"/>
      <c r="Q6052" s="99"/>
      <c r="R6052" s="99"/>
      <c r="S6052" s="100">
        <v>1.0</v>
      </c>
      <c r="T6052" s="100">
        <v>1.0</v>
      </c>
      <c r="U6052" s="101" t="s">
        <v>7558</v>
      </c>
      <c r="V6052" s="101" t="s">
        <v>7559</v>
      </c>
      <c r="W6052" s="101" t="s">
        <v>54</v>
      </c>
      <c r="X6052" s="101" t="s">
        <v>7560</v>
      </c>
      <c r="Y6052" s="101" t="s">
        <v>18</v>
      </c>
    </row>
    <row r="6053">
      <c r="A6053" s="98" t="s">
        <v>64</v>
      </c>
      <c r="B6053" s="99"/>
      <c r="C6053" s="100" t="s">
        <v>11581</v>
      </c>
      <c r="D6053" s="101" t="s">
        <v>122</v>
      </c>
      <c r="E6053" s="101" t="s">
        <v>11582</v>
      </c>
      <c r="F6053" s="99"/>
      <c r="G6053" s="99"/>
      <c r="H6053" s="99"/>
      <c r="I6053" s="99"/>
      <c r="J6053" s="99"/>
      <c r="K6053" s="99"/>
      <c r="L6053" s="99"/>
      <c r="M6053" s="99"/>
      <c r="N6053" s="99"/>
      <c r="O6053" s="99"/>
      <c r="P6053" s="99"/>
      <c r="Q6053" s="99"/>
      <c r="R6053" s="99"/>
      <c r="S6053" s="102">
        <v>1.0</v>
      </c>
      <c r="T6053" s="102">
        <v>1.0</v>
      </c>
      <c r="U6053" s="102" t="s">
        <v>7558</v>
      </c>
      <c r="V6053" s="102" t="s">
        <v>7559</v>
      </c>
      <c r="W6053" s="102" t="s">
        <v>54</v>
      </c>
      <c r="X6053" s="102" t="s">
        <v>7560</v>
      </c>
      <c r="Y6053" s="101" t="s">
        <v>18</v>
      </c>
    </row>
    <row r="6054">
      <c r="A6054" s="98" t="s">
        <v>61</v>
      </c>
      <c r="B6054" s="99"/>
      <c r="C6054" s="100" t="s">
        <v>11583</v>
      </c>
      <c r="D6054" s="101" t="s">
        <v>122</v>
      </c>
      <c r="E6054" s="101" t="s">
        <v>11584</v>
      </c>
      <c r="F6054" s="99"/>
      <c r="G6054" s="99"/>
      <c r="H6054" s="99"/>
      <c r="I6054" s="99"/>
      <c r="J6054" s="99"/>
      <c r="K6054" s="99"/>
      <c r="L6054" s="99"/>
      <c r="M6054" s="99"/>
      <c r="N6054" s="99"/>
      <c r="O6054" s="99"/>
      <c r="P6054" s="99"/>
      <c r="Q6054" s="99"/>
      <c r="R6054" s="99"/>
      <c r="S6054" s="102">
        <v>1.0</v>
      </c>
      <c r="T6054" s="102">
        <v>1.0</v>
      </c>
      <c r="U6054" s="102" t="s">
        <v>7558</v>
      </c>
      <c r="V6054" s="102" t="s">
        <v>7559</v>
      </c>
      <c r="W6054" s="102" t="s">
        <v>54</v>
      </c>
      <c r="X6054" s="102" t="s">
        <v>7560</v>
      </c>
      <c r="Y6054" s="101" t="s">
        <v>18</v>
      </c>
    </row>
    <row r="6055">
      <c r="A6055" s="98" t="s">
        <v>77</v>
      </c>
      <c r="B6055" s="99"/>
      <c r="C6055" s="100" t="s">
        <v>11585</v>
      </c>
      <c r="D6055" s="101" t="s">
        <v>122</v>
      </c>
      <c r="E6055" s="101" t="s">
        <v>11586</v>
      </c>
      <c r="F6055" s="99"/>
      <c r="G6055" s="99"/>
      <c r="H6055" s="99"/>
      <c r="I6055" s="99"/>
      <c r="J6055" s="99"/>
      <c r="K6055" s="99"/>
      <c r="L6055" s="99"/>
      <c r="M6055" s="99"/>
      <c r="N6055" s="99"/>
      <c r="O6055" s="99"/>
      <c r="P6055" s="99"/>
      <c r="Q6055" s="99"/>
      <c r="R6055" s="99"/>
      <c r="S6055" s="102">
        <v>1.0</v>
      </c>
      <c r="T6055" s="102">
        <v>1.0</v>
      </c>
      <c r="U6055" s="102" t="s">
        <v>7558</v>
      </c>
      <c r="V6055" s="102" t="s">
        <v>7559</v>
      </c>
      <c r="W6055" s="102" t="s">
        <v>54</v>
      </c>
      <c r="X6055" s="102" t="s">
        <v>7560</v>
      </c>
      <c r="Y6055" s="101" t="s">
        <v>18</v>
      </c>
    </row>
    <row r="6056">
      <c r="A6056" s="98" t="s">
        <v>64</v>
      </c>
      <c r="B6056" s="99"/>
      <c r="C6056" s="100" t="s">
        <v>11587</v>
      </c>
      <c r="D6056" s="101" t="s">
        <v>122</v>
      </c>
      <c r="E6056" s="101" t="s">
        <v>11588</v>
      </c>
      <c r="F6056" s="99"/>
      <c r="G6056" s="99"/>
      <c r="H6056" s="99"/>
      <c r="I6056" s="99"/>
      <c r="J6056" s="99"/>
      <c r="K6056" s="99"/>
      <c r="L6056" s="99"/>
      <c r="M6056" s="99"/>
      <c r="N6056" s="99"/>
      <c r="O6056" s="99"/>
      <c r="P6056" s="99"/>
      <c r="Q6056" s="99"/>
      <c r="R6056" s="99"/>
      <c r="S6056" s="102">
        <v>1.0</v>
      </c>
      <c r="T6056" s="102">
        <v>1.0</v>
      </c>
      <c r="U6056" s="102" t="s">
        <v>7558</v>
      </c>
      <c r="V6056" s="102" t="s">
        <v>7559</v>
      </c>
      <c r="W6056" s="102" t="s">
        <v>54</v>
      </c>
      <c r="X6056" s="102" t="s">
        <v>7560</v>
      </c>
      <c r="Y6056" s="101" t="s">
        <v>18</v>
      </c>
    </row>
    <row r="6057">
      <c r="A6057" s="98" t="s">
        <v>64</v>
      </c>
      <c r="B6057" s="99"/>
      <c r="C6057" s="100" t="s">
        <v>11589</v>
      </c>
      <c r="D6057" s="101" t="s">
        <v>122</v>
      </c>
      <c r="E6057" s="101" t="s">
        <v>11590</v>
      </c>
      <c r="F6057" s="99"/>
      <c r="G6057" s="99"/>
      <c r="H6057" s="99"/>
      <c r="I6057" s="99"/>
      <c r="J6057" s="99"/>
      <c r="K6057" s="99"/>
      <c r="L6057" s="99"/>
      <c r="M6057" s="99"/>
      <c r="N6057" s="99"/>
      <c r="O6057" s="99"/>
      <c r="P6057" s="99"/>
      <c r="Q6057" s="99"/>
      <c r="R6057" s="99"/>
      <c r="S6057" s="102">
        <v>1.0</v>
      </c>
      <c r="T6057" s="102">
        <v>1.0</v>
      </c>
      <c r="U6057" s="102" t="s">
        <v>7558</v>
      </c>
      <c r="V6057" s="102" t="s">
        <v>7559</v>
      </c>
      <c r="W6057" s="102" t="s">
        <v>54</v>
      </c>
      <c r="X6057" s="102" t="s">
        <v>7560</v>
      </c>
      <c r="Y6057" s="101" t="s">
        <v>18</v>
      </c>
    </row>
    <row r="6058">
      <c r="A6058" s="103" t="s">
        <v>87</v>
      </c>
      <c r="B6058" s="99"/>
      <c r="C6058" s="100" t="s">
        <v>11591</v>
      </c>
      <c r="D6058" s="101" t="s">
        <v>135</v>
      </c>
      <c r="E6058" s="101" t="s">
        <v>11592</v>
      </c>
      <c r="F6058" s="99"/>
      <c r="G6058" s="99"/>
      <c r="H6058" s="99"/>
      <c r="I6058" s="99"/>
      <c r="J6058" s="99"/>
      <c r="K6058" s="99"/>
      <c r="L6058" s="99"/>
      <c r="M6058" s="99"/>
      <c r="N6058" s="99"/>
      <c r="O6058" s="99"/>
      <c r="P6058" s="99"/>
      <c r="Q6058" s="99"/>
      <c r="R6058" s="99"/>
      <c r="S6058" s="100">
        <v>1.0</v>
      </c>
      <c r="T6058" s="100">
        <v>1.0</v>
      </c>
      <c r="U6058" s="101" t="s">
        <v>7558</v>
      </c>
      <c r="V6058" s="101" t="s">
        <v>7559</v>
      </c>
      <c r="W6058" s="101" t="s">
        <v>54</v>
      </c>
      <c r="X6058" s="101" t="s">
        <v>7560</v>
      </c>
      <c r="Y6058" s="101" t="s">
        <v>18</v>
      </c>
    </row>
    <row r="6059">
      <c r="A6059" s="98" t="s">
        <v>64</v>
      </c>
      <c r="B6059" s="99"/>
      <c r="C6059" s="100" t="s">
        <v>11593</v>
      </c>
      <c r="D6059" s="101" t="s">
        <v>128</v>
      </c>
      <c r="E6059" s="101" t="s">
        <v>11594</v>
      </c>
      <c r="F6059" s="99"/>
      <c r="G6059" s="99"/>
      <c r="H6059" s="99"/>
      <c r="I6059" s="99"/>
      <c r="J6059" s="99"/>
      <c r="K6059" s="99"/>
      <c r="L6059" s="99"/>
      <c r="M6059" s="99"/>
      <c r="N6059" s="99"/>
      <c r="O6059" s="99"/>
      <c r="P6059" s="99"/>
      <c r="Q6059" s="99"/>
      <c r="R6059" s="99"/>
      <c r="S6059" s="102">
        <v>1.0</v>
      </c>
      <c r="T6059" s="102">
        <v>1.0</v>
      </c>
      <c r="U6059" s="102" t="s">
        <v>7558</v>
      </c>
      <c r="V6059" s="102" t="s">
        <v>7559</v>
      </c>
      <c r="W6059" s="102" t="s">
        <v>54</v>
      </c>
      <c r="X6059" s="102" t="s">
        <v>7560</v>
      </c>
      <c r="Y6059" s="101" t="s">
        <v>12</v>
      </c>
    </row>
    <row r="6060">
      <c r="A6060" s="98" t="s">
        <v>93</v>
      </c>
      <c r="B6060" s="99"/>
      <c r="C6060" s="100" t="s">
        <v>11595</v>
      </c>
      <c r="D6060" s="101" t="s">
        <v>122</v>
      </c>
      <c r="E6060" s="101" t="s">
        <v>11596</v>
      </c>
      <c r="F6060" s="99"/>
      <c r="G6060" s="99"/>
      <c r="H6060" s="99"/>
      <c r="I6060" s="99"/>
      <c r="J6060" s="99"/>
      <c r="K6060" s="99"/>
      <c r="L6060" s="99"/>
      <c r="M6060" s="99"/>
      <c r="N6060" s="99"/>
      <c r="O6060" s="99"/>
      <c r="P6060" s="99"/>
      <c r="Q6060" s="99"/>
      <c r="R6060" s="99"/>
      <c r="S6060" s="102">
        <v>1.0</v>
      </c>
      <c r="T6060" s="102">
        <v>1.0</v>
      </c>
      <c r="U6060" s="102" t="s">
        <v>7558</v>
      </c>
      <c r="V6060" s="102" t="s">
        <v>7559</v>
      </c>
      <c r="W6060" s="102" t="s">
        <v>54</v>
      </c>
      <c r="X6060" s="102" t="s">
        <v>7560</v>
      </c>
      <c r="Y6060" s="101" t="s">
        <v>18</v>
      </c>
    </row>
    <row r="6061">
      <c r="A6061" s="98" t="s">
        <v>64</v>
      </c>
      <c r="B6061" s="99"/>
      <c r="C6061" s="100" t="s">
        <v>11597</v>
      </c>
      <c r="D6061" s="101" t="s">
        <v>191</v>
      </c>
      <c r="E6061" s="101" t="s">
        <v>11598</v>
      </c>
      <c r="F6061" s="99"/>
      <c r="G6061" s="99"/>
      <c r="H6061" s="99"/>
      <c r="I6061" s="99"/>
      <c r="J6061" s="99"/>
      <c r="K6061" s="99"/>
      <c r="L6061" s="99"/>
      <c r="M6061" s="99"/>
      <c r="N6061" s="99"/>
      <c r="O6061" s="99"/>
      <c r="P6061" s="99"/>
      <c r="Q6061" s="99"/>
      <c r="R6061" s="99"/>
      <c r="S6061" s="100">
        <v>1.0</v>
      </c>
      <c r="T6061" s="100">
        <v>1.0</v>
      </c>
      <c r="U6061" s="101" t="s">
        <v>7558</v>
      </c>
      <c r="V6061" s="101" t="s">
        <v>7559</v>
      </c>
      <c r="W6061" s="101" t="s">
        <v>54</v>
      </c>
      <c r="X6061" s="101" t="s">
        <v>7560</v>
      </c>
      <c r="Y6061" s="101" t="s">
        <v>18</v>
      </c>
    </row>
    <row r="6062">
      <c r="A6062" s="98" t="s">
        <v>90</v>
      </c>
      <c r="B6062" s="99"/>
      <c r="C6062" s="100" t="s">
        <v>11599</v>
      </c>
      <c r="D6062" s="101" t="s">
        <v>135</v>
      </c>
      <c r="E6062" s="101" t="s">
        <v>11600</v>
      </c>
      <c r="F6062" s="99"/>
      <c r="G6062" s="99"/>
      <c r="H6062" s="99"/>
      <c r="I6062" s="99"/>
      <c r="J6062" s="99"/>
      <c r="K6062" s="99"/>
      <c r="L6062" s="99"/>
      <c r="M6062" s="99"/>
      <c r="N6062" s="99"/>
      <c r="O6062" s="99"/>
      <c r="P6062" s="99"/>
      <c r="Q6062" s="99"/>
      <c r="R6062" s="99"/>
      <c r="S6062" s="100">
        <v>1.0</v>
      </c>
      <c r="T6062" s="100">
        <v>1.0</v>
      </c>
      <c r="U6062" s="101" t="s">
        <v>7558</v>
      </c>
      <c r="V6062" s="101" t="s">
        <v>7559</v>
      </c>
      <c r="W6062" s="101" t="s">
        <v>54</v>
      </c>
      <c r="X6062" s="101" t="s">
        <v>7560</v>
      </c>
      <c r="Y6062" s="101" t="s">
        <v>18</v>
      </c>
    </row>
    <row r="6063">
      <c r="A6063" s="103" t="s">
        <v>87</v>
      </c>
      <c r="B6063" s="99"/>
      <c r="C6063" s="100" t="s">
        <v>11601</v>
      </c>
      <c r="D6063" s="101" t="s">
        <v>135</v>
      </c>
      <c r="E6063" s="101" t="s">
        <v>11602</v>
      </c>
      <c r="F6063" s="99"/>
      <c r="G6063" s="99"/>
      <c r="H6063" s="99"/>
      <c r="I6063" s="99"/>
      <c r="J6063" s="99"/>
      <c r="K6063" s="99"/>
      <c r="L6063" s="99"/>
      <c r="M6063" s="99"/>
      <c r="N6063" s="99"/>
      <c r="O6063" s="99"/>
      <c r="P6063" s="99"/>
      <c r="Q6063" s="99"/>
      <c r="R6063" s="99"/>
      <c r="S6063" s="100">
        <v>1.0</v>
      </c>
      <c r="T6063" s="100">
        <v>1.0</v>
      </c>
      <c r="U6063" s="101" t="s">
        <v>7558</v>
      </c>
      <c r="V6063" s="101" t="s">
        <v>7559</v>
      </c>
      <c r="W6063" s="101" t="s">
        <v>54</v>
      </c>
      <c r="X6063" s="101" t="s">
        <v>7560</v>
      </c>
      <c r="Y6063" s="101" t="s">
        <v>18</v>
      </c>
    </row>
    <row r="6064">
      <c r="A6064" s="98" t="s">
        <v>64</v>
      </c>
      <c r="B6064" s="99"/>
      <c r="C6064" s="100" t="s">
        <v>11603</v>
      </c>
      <c r="D6064" s="101" t="s">
        <v>825</v>
      </c>
      <c r="E6064" s="101" t="s">
        <v>11604</v>
      </c>
      <c r="F6064" s="99"/>
      <c r="G6064" s="99"/>
      <c r="H6064" s="99"/>
      <c r="I6064" s="99"/>
      <c r="J6064" s="99"/>
      <c r="K6064" s="99"/>
      <c r="L6064" s="99"/>
      <c r="M6064" s="99"/>
      <c r="N6064" s="99"/>
      <c r="O6064" s="99"/>
      <c r="P6064" s="99"/>
      <c r="Q6064" s="99"/>
      <c r="R6064" s="99"/>
      <c r="S6064" s="102">
        <v>1.0</v>
      </c>
      <c r="T6064" s="102">
        <v>1.0</v>
      </c>
      <c r="U6064" s="102" t="s">
        <v>7558</v>
      </c>
      <c r="V6064" s="102" t="s">
        <v>7559</v>
      </c>
      <c r="W6064" s="102" t="s">
        <v>54</v>
      </c>
      <c r="X6064" s="102" t="s">
        <v>7560</v>
      </c>
      <c r="Y6064" s="101" t="s">
        <v>18</v>
      </c>
    </row>
    <row r="6065">
      <c r="A6065" s="103" t="s">
        <v>63</v>
      </c>
      <c r="B6065" s="99"/>
      <c r="C6065" s="100" t="s">
        <v>11605</v>
      </c>
      <c r="D6065" s="101" t="s">
        <v>122</v>
      </c>
      <c r="E6065" s="101" t="s">
        <v>11606</v>
      </c>
      <c r="F6065" s="99"/>
      <c r="G6065" s="99"/>
      <c r="H6065" s="99"/>
      <c r="I6065" s="99"/>
      <c r="J6065" s="99"/>
      <c r="K6065" s="99"/>
      <c r="L6065" s="99"/>
      <c r="M6065" s="99"/>
      <c r="N6065" s="99"/>
      <c r="O6065" s="99"/>
      <c r="P6065" s="99"/>
      <c r="Q6065" s="99"/>
      <c r="R6065" s="99"/>
      <c r="S6065" s="102">
        <v>1.0</v>
      </c>
      <c r="T6065" s="102">
        <v>1.0</v>
      </c>
      <c r="U6065" s="102" t="s">
        <v>7558</v>
      </c>
      <c r="V6065" s="102" t="s">
        <v>7559</v>
      </c>
      <c r="W6065" s="102" t="s">
        <v>54</v>
      </c>
      <c r="X6065" s="102" t="s">
        <v>7560</v>
      </c>
      <c r="Y6065" s="101" t="s">
        <v>18</v>
      </c>
    </row>
    <row r="6066">
      <c r="A6066" s="98" t="s">
        <v>64</v>
      </c>
      <c r="B6066" s="99"/>
      <c r="C6066" s="100" t="s">
        <v>11607</v>
      </c>
      <c r="D6066" s="101" t="s">
        <v>122</v>
      </c>
      <c r="E6066" s="101" t="s">
        <v>11608</v>
      </c>
      <c r="F6066" s="99"/>
      <c r="G6066" s="99"/>
      <c r="H6066" s="99"/>
      <c r="I6066" s="99"/>
      <c r="J6066" s="99"/>
      <c r="K6066" s="99"/>
      <c r="L6066" s="99"/>
      <c r="M6066" s="99"/>
      <c r="N6066" s="99"/>
      <c r="O6066" s="99"/>
      <c r="P6066" s="99"/>
      <c r="Q6066" s="99"/>
      <c r="R6066" s="99"/>
      <c r="S6066" s="102">
        <v>1.0</v>
      </c>
      <c r="T6066" s="102">
        <v>1.0</v>
      </c>
      <c r="U6066" s="102" t="s">
        <v>7558</v>
      </c>
      <c r="V6066" s="102" t="s">
        <v>7559</v>
      </c>
      <c r="W6066" s="102" t="s">
        <v>54</v>
      </c>
      <c r="X6066" s="102" t="s">
        <v>7560</v>
      </c>
      <c r="Y6066" s="101" t="s">
        <v>18</v>
      </c>
    </row>
    <row r="6067">
      <c r="A6067" s="98" t="s">
        <v>77</v>
      </c>
      <c r="B6067" s="99"/>
      <c r="C6067" s="100" t="s">
        <v>11609</v>
      </c>
      <c r="D6067" s="101" t="s">
        <v>471</v>
      </c>
      <c r="E6067" s="101" t="s">
        <v>11610</v>
      </c>
      <c r="F6067" s="99"/>
      <c r="G6067" s="99"/>
      <c r="H6067" s="99"/>
      <c r="I6067" s="99"/>
      <c r="J6067" s="99"/>
      <c r="K6067" s="99"/>
      <c r="L6067" s="99"/>
      <c r="M6067" s="99"/>
      <c r="N6067" s="99"/>
      <c r="O6067" s="99"/>
      <c r="P6067" s="99"/>
      <c r="Q6067" s="99"/>
      <c r="R6067" s="99"/>
      <c r="S6067" s="100">
        <v>1.0</v>
      </c>
      <c r="T6067" s="100">
        <v>1.0</v>
      </c>
      <c r="U6067" s="101" t="s">
        <v>7558</v>
      </c>
      <c r="V6067" s="101" t="s">
        <v>7559</v>
      </c>
      <c r="W6067" s="101" t="s">
        <v>54</v>
      </c>
      <c r="X6067" s="101" t="s">
        <v>7560</v>
      </c>
      <c r="Y6067" s="101" t="s">
        <v>18</v>
      </c>
    </row>
    <row r="6068">
      <c r="A6068" s="103" t="s">
        <v>87</v>
      </c>
      <c r="B6068" s="99"/>
      <c r="C6068" s="100" t="s">
        <v>11611</v>
      </c>
      <c r="D6068" s="101" t="s">
        <v>122</v>
      </c>
      <c r="E6068" s="101" t="s">
        <v>11612</v>
      </c>
      <c r="F6068" s="99"/>
      <c r="G6068" s="99"/>
      <c r="H6068" s="99"/>
      <c r="I6068" s="99"/>
      <c r="J6068" s="99"/>
      <c r="K6068" s="99"/>
      <c r="L6068" s="99"/>
      <c r="M6068" s="99"/>
      <c r="N6068" s="99"/>
      <c r="O6068" s="99"/>
      <c r="P6068" s="99"/>
      <c r="Q6068" s="99"/>
      <c r="R6068" s="99"/>
      <c r="S6068" s="102">
        <v>1.0</v>
      </c>
      <c r="T6068" s="102">
        <v>1.0</v>
      </c>
      <c r="U6068" s="102" t="s">
        <v>7558</v>
      </c>
      <c r="V6068" s="102" t="s">
        <v>7559</v>
      </c>
      <c r="W6068" s="102" t="s">
        <v>54</v>
      </c>
      <c r="X6068" s="102" t="s">
        <v>7560</v>
      </c>
      <c r="Y6068" s="101" t="s">
        <v>18</v>
      </c>
    </row>
    <row r="6069">
      <c r="A6069" s="98" t="s">
        <v>67</v>
      </c>
      <c r="B6069" s="99"/>
      <c r="C6069" s="100" t="s">
        <v>11613</v>
      </c>
      <c r="D6069" s="101" t="s">
        <v>122</v>
      </c>
      <c r="E6069" s="101" t="s">
        <v>11614</v>
      </c>
      <c r="F6069" s="99"/>
      <c r="G6069" s="99"/>
      <c r="H6069" s="99"/>
      <c r="I6069" s="99"/>
      <c r="J6069" s="99"/>
      <c r="K6069" s="99"/>
      <c r="L6069" s="99"/>
      <c r="M6069" s="99"/>
      <c r="N6069" s="99"/>
      <c r="O6069" s="99"/>
      <c r="P6069" s="99"/>
      <c r="Q6069" s="99"/>
      <c r="R6069" s="99"/>
      <c r="S6069" s="102">
        <v>1.0</v>
      </c>
      <c r="T6069" s="102">
        <v>1.0</v>
      </c>
      <c r="U6069" s="102" t="s">
        <v>7558</v>
      </c>
      <c r="V6069" s="102" t="s">
        <v>7559</v>
      </c>
      <c r="W6069" s="102" t="s">
        <v>54</v>
      </c>
      <c r="X6069" s="102" t="s">
        <v>7560</v>
      </c>
      <c r="Y6069" s="101" t="s">
        <v>18</v>
      </c>
    </row>
    <row r="6070">
      <c r="A6070" s="98" t="s">
        <v>64</v>
      </c>
      <c r="B6070" s="99"/>
      <c r="C6070" s="100" t="s">
        <v>11615</v>
      </c>
      <c r="D6070" s="101" t="s">
        <v>122</v>
      </c>
      <c r="E6070" s="101" t="s">
        <v>11616</v>
      </c>
      <c r="F6070" s="99"/>
      <c r="G6070" s="99"/>
      <c r="H6070" s="99"/>
      <c r="I6070" s="99"/>
      <c r="J6070" s="99"/>
      <c r="K6070" s="99"/>
      <c r="L6070" s="99"/>
      <c r="M6070" s="99"/>
      <c r="N6070" s="99"/>
      <c r="O6070" s="99"/>
      <c r="P6070" s="99"/>
      <c r="Q6070" s="99"/>
      <c r="R6070" s="99"/>
      <c r="S6070" s="102">
        <v>1.0</v>
      </c>
      <c r="T6070" s="102">
        <v>1.0</v>
      </c>
      <c r="U6070" s="102" t="s">
        <v>7558</v>
      </c>
      <c r="V6070" s="102" t="s">
        <v>7559</v>
      </c>
      <c r="W6070" s="102" t="s">
        <v>54</v>
      </c>
      <c r="X6070" s="102" t="s">
        <v>7560</v>
      </c>
      <c r="Y6070" s="101" t="s">
        <v>18</v>
      </c>
    </row>
    <row r="6071">
      <c r="A6071" s="98" t="s">
        <v>64</v>
      </c>
      <c r="B6071" s="99"/>
      <c r="C6071" s="100" t="s">
        <v>11617</v>
      </c>
      <c r="D6071" s="101" t="s">
        <v>135</v>
      </c>
      <c r="E6071" s="101" t="s">
        <v>11618</v>
      </c>
      <c r="F6071" s="99"/>
      <c r="G6071" s="99"/>
      <c r="H6071" s="99"/>
      <c r="I6071" s="99"/>
      <c r="J6071" s="99"/>
      <c r="K6071" s="99"/>
      <c r="L6071" s="99"/>
      <c r="M6071" s="99"/>
      <c r="N6071" s="99"/>
      <c r="O6071" s="99"/>
      <c r="P6071" s="99"/>
      <c r="Q6071" s="99"/>
      <c r="R6071" s="99"/>
      <c r="S6071" s="100">
        <v>1.0</v>
      </c>
      <c r="T6071" s="100">
        <v>1.0</v>
      </c>
      <c r="U6071" s="101" t="s">
        <v>7558</v>
      </c>
      <c r="V6071" s="101" t="s">
        <v>7559</v>
      </c>
      <c r="W6071" s="101" t="s">
        <v>54</v>
      </c>
      <c r="X6071" s="101" t="s">
        <v>7560</v>
      </c>
      <c r="Y6071" s="101" t="s">
        <v>18</v>
      </c>
    </row>
    <row r="6072">
      <c r="A6072" s="103" t="s">
        <v>63</v>
      </c>
      <c r="B6072" s="99"/>
      <c r="C6072" s="100" t="s">
        <v>11619</v>
      </c>
      <c r="D6072" s="101" t="s">
        <v>158</v>
      </c>
      <c r="E6072" s="101" t="s">
        <v>11620</v>
      </c>
      <c r="F6072" s="99"/>
      <c r="G6072" s="99"/>
      <c r="H6072" s="99"/>
      <c r="I6072" s="99"/>
      <c r="J6072" s="99"/>
      <c r="K6072" s="99"/>
      <c r="L6072" s="99"/>
      <c r="M6072" s="99"/>
      <c r="N6072" s="99"/>
      <c r="O6072" s="99"/>
      <c r="P6072" s="99"/>
      <c r="Q6072" s="99"/>
      <c r="R6072" s="99"/>
      <c r="S6072" s="100">
        <v>1.0</v>
      </c>
      <c r="T6072" s="100">
        <v>1.0</v>
      </c>
      <c r="U6072" s="101" t="s">
        <v>7558</v>
      </c>
      <c r="V6072" s="101" t="s">
        <v>7559</v>
      </c>
      <c r="W6072" s="101" t="s">
        <v>54</v>
      </c>
      <c r="X6072" s="101" t="s">
        <v>7560</v>
      </c>
      <c r="Y6072" s="101" t="s">
        <v>18</v>
      </c>
    </row>
    <row r="6073">
      <c r="A6073" s="98" t="s">
        <v>64</v>
      </c>
      <c r="B6073" s="99"/>
      <c r="C6073" s="100" t="s">
        <v>11621</v>
      </c>
      <c r="D6073" s="101" t="s">
        <v>135</v>
      </c>
      <c r="E6073" s="101" t="s">
        <v>11622</v>
      </c>
      <c r="F6073" s="99"/>
      <c r="G6073" s="99"/>
      <c r="H6073" s="99"/>
      <c r="I6073" s="99"/>
      <c r="J6073" s="99"/>
      <c r="K6073" s="99"/>
      <c r="L6073" s="99"/>
      <c r="M6073" s="99"/>
      <c r="N6073" s="99"/>
      <c r="O6073" s="99"/>
      <c r="P6073" s="99"/>
      <c r="Q6073" s="99"/>
      <c r="R6073" s="99"/>
      <c r="S6073" s="100">
        <v>1.0</v>
      </c>
      <c r="T6073" s="100">
        <v>1.0</v>
      </c>
      <c r="U6073" s="101" t="s">
        <v>7558</v>
      </c>
      <c r="V6073" s="101" t="s">
        <v>7559</v>
      </c>
      <c r="W6073" s="101" t="s">
        <v>54</v>
      </c>
      <c r="X6073" s="101" t="s">
        <v>7560</v>
      </c>
      <c r="Y6073" s="101" t="s">
        <v>18</v>
      </c>
    </row>
    <row r="6074">
      <c r="A6074" s="103" t="s">
        <v>63</v>
      </c>
      <c r="B6074" s="99"/>
      <c r="C6074" s="100" t="s">
        <v>11623</v>
      </c>
      <c r="D6074" s="101" t="s">
        <v>122</v>
      </c>
      <c r="E6074" s="101" t="s">
        <v>11624</v>
      </c>
      <c r="F6074" s="99"/>
      <c r="G6074" s="99"/>
      <c r="H6074" s="99"/>
      <c r="I6074" s="99"/>
      <c r="J6074" s="99"/>
      <c r="K6074" s="99"/>
      <c r="L6074" s="99"/>
      <c r="M6074" s="99"/>
      <c r="N6074" s="99"/>
      <c r="O6074" s="99"/>
      <c r="P6074" s="99"/>
      <c r="Q6074" s="99"/>
      <c r="R6074" s="99"/>
      <c r="S6074" s="102">
        <v>1.0</v>
      </c>
      <c r="T6074" s="102">
        <v>1.0</v>
      </c>
      <c r="U6074" s="102" t="s">
        <v>7558</v>
      </c>
      <c r="V6074" s="102" t="s">
        <v>7559</v>
      </c>
      <c r="W6074" s="102" t="s">
        <v>54</v>
      </c>
      <c r="X6074" s="102" t="s">
        <v>7560</v>
      </c>
      <c r="Y6074" s="101" t="s">
        <v>18</v>
      </c>
    </row>
    <row r="6075">
      <c r="A6075" s="98" t="s">
        <v>23</v>
      </c>
      <c r="B6075" s="99"/>
      <c r="C6075" s="100" t="s">
        <v>11625</v>
      </c>
      <c r="D6075" s="101" t="s">
        <v>122</v>
      </c>
      <c r="E6075" s="101" t="s">
        <v>11626</v>
      </c>
      <c r="F6075" s="99"/>
      <c r="G6075" s="99"/>
      <c r="H6075" s="99"/>
      <c r="I6075" s="99"/>
      <c r="J6075" s="99"/>
      <c r="K6075" s="99"/>
      <c r="L6075" s="99"/>
      <c r="M6075" s="99"/>
      <c r="N6075" s="99"/>
      <c r="O6075" s="99"/>
      <c r="P6075" s="99"/>
      <c r="Q6075" s="99"/>
      <c r="R6075" s="99"/>
      <c r="S6075" s="102">
        <v>1.0</v>
      </c>
      <c r="T6075" s="102">
        <v>1.0</v>
      </c>
      <c r="U6075" s="102" t="s">
        <v>7558</v>
      </c>
      <c r="V6075" s="102" t="s">
        <v>7559</v>
      </c>
      <c r="W6075" s="102" t="s">
        <v>54</v>
      </c>
      <c r="X6075" s="102" t="s">
        <v>7560</v>
      </c>
      <c r="Y6075" s="101" t="s">
        <v>18</v>
      </c>
    </row>
    <row r="6076">
      <c r="A6076" s="103" t="s">
        <v>63</v>
      </c>
      <c r="B6076" s="99"/>
      <c r="C6076" s="100" t="s">
        <v>11627</v>
      </c>
      <c r="D6076" s="101" t="s">
        <v>135</v>
      </c>
      <c r="E6076" s="101" t="s">
        <v>11628</v>
      </c>
      <c r="F6076" s="99"/>
      <c r="G6076" s="99"/>
      <c r="H6076" s="99"/>
      <c r="I6076" s="99"/>
      <c r="J6076" s="99"/>
      <c r="K6076" s="99"/>
      <c r="L6076" s="99"/>
      <c r="M6076" s="99"/>
      <c r="N6076" s="99"/>
      <c r="O6076" s="99"/>
      <c r="P6076" s="99"/>
      <c r="Q6076" s="99"/>
      <c r="R6076" s="99"/>
      <c r="S6076" s="100">
        <v>1.0</v>
      </c>
      <c r="T6076" s="100">
        <v>1.0</v>
      </c>
      <c r="U6076" s="101" t="s">
        <v>7558</v>
      </c>
      <c r="V6076" s="101" t="s">
        <v>7559</v>
      </c>
      <c r="W6076" s="101" t="s">
        <v>54</v>
      </c>
      <c r="X6076" s="101" t="s">
        <v>7560</v>
      </c>
      <c r="Y6076" s="101" t="s">
        <v>18</v>
      </c>
    </row>
    <row r="6077">
      <c r="A6077" s="98" t="s">
        <v>64</v>
      </c>
      <c r="B6077" s="99"/>
      <c r="C6077" s="100" t="s">
        <v>11629</v>
      </c>
      <c r="D6077" s="101" t="s">
        <v>135</v>
      </c>
      <c r="E6077" s="101" t="s">
        <v>11630</v>
      </c>
      <c r="F6077" s="99"/>
      <c r="G6077" s="99"/>
      <c r="H6077" s="99"/>
      <c r="I6077" s="99"/>
      <c r="J6077" s="99"/>
      <c r="K6077" s="99"/>
      <c r="L6077" s="99"/>
      <c r="M6077" s="99"/>
      <c r="N6077" s="99"/>
      <c r="O6077" s="99"/>
      <c r="P6077" s="99"/>
      <c r="Q6077" s="99"/>
      <c r="R6077" s="99"/>
      <c r="S6077" s="100">
        <v>1.0</v>
      </c>
      <c r="T6077" s="100">
        <v>1.0</v>
      </c>
      <c r="U6077" s="101" t="s">
        <v>7558</v>
      </c>
      <c r="V6077" s="101" t="s">
        <v>7559</v>
      </c>
      <c r="W6077" s="101" t="s">
        <v>54</v>
      </c>
      <c r="X6077" s="101" t="s">
        <v>7560</v>
      </c>
      <c r="Y6077" s="101" t="s">
        <v>18</v>
      </c>
    </row>
    <row r="6078">
      <c r="A6078" s="98" t="s">
        <v>93</v>
      </c>
      <c r="B6078" s="99"/>
      <c r="C6078" s="100" t="s">
        <v>11631</v>
      </c>
      <c r="D6078" s="101" t="s">
        <v>3117</v>
      </c>
      <c r="E6078" s="101" t="s">
        <v>11632</v>
      </c>
      <c r="F6078" s="99"/>
      <c r="G6078" s="99"/>
      <c r="H6078" s="99"/>
      <c r="I6078" s="99"/>
      <c r="J6078" s="99"/>
      <c r="K6078" s="99"/>
      <c r="L6078" s="99"/>
      <c r="M6078" s="99"/>
      <c r="N6078" s="99"/>
      <c r="O6078" s="99"/>
      <c r="P6078" s="99"/>
      <c r="Q6078" s="99"/>
      <c r="R6078" s="99"/>
      <c r="S6078" s="100">
        <v>1.0</v>
      </c>
      <c r="T6078" s="100">
        <v>0.0</v>
      </c>
      <c r="U6078" s="101" t="s">
        <v>7558</v>
      </c>
      <c r="V6078" s="101" t="s">
        <v>7559</v>
      </c>
      <c r="W6078" s="101" t="s">
        <v>54</v>
      </c>
      <c r="X6078" s="101" t="s">
        <v>7560</v>
      </c>
      <c r="Y6078" s="101" t="s">
        <v>12</v>
      </c>
    </row>
    <row r="6079">
      <c r="A6079" s="103" t="s">
        <v>63</v>
      </c>
      <c r="B6079" s="99"/>
      <c r="C6079" s="100" t="s">
        <v>11633</v>
      </c>
      <c r="D6079" s="101" t="s">
        <v>122</v>
      </c>
      <c r="E6079" s="101" t="s">
        <v>2496</v>
      </c>
      <c r="F6079" s="99"/>
      <c r="G6079" s="99"/>
      <c r="H6079" s="99"/>
      <c r="I6079" s="99"/>
      <c r="J6079" s="99"/>
      <c r="K6079" s="99"/>
      <c r="L6079" s="99"/>
      <c r="M6079" s="99"/>
      <c r="N6079" s="99"/>
      <c r="O6079" s="99"/>
      <c r="P6079" s="99"/>
      <c r="Q6079" s="99"/>
      <c r="R6079" s="99"/>
      <c r="S6079" s="102">
        <v>1.0</v>
      </c>
      <c r="T6079" s="102">
        <v>1.0</v>
      </c>
      <c r="U6079" s="102" t="s">
        <v>7558</v>
      </c>
      <c r="V6079" s="102" t="s">
        <v>7559</v>
      </c>
      <c r="W6079" s="102" t="s">
        <v>54</v>
      </c>
      <c r="X6079" s="102" t="s">
        <v>7560</v>
      </c>
      <c r="Y6079" s="101" t="s">
        <v>18</v>
      </c>
    </row>
    <row r="6080">
      <c r="A6080" s="98" t="s">
        <v>64</v>
      </c>
      <c r="B6080" s="99"/>
      <c r="C6080" s="100" t="s">
        <v>11634</v>
      </c>
      <c r="D6080" s="101" t="s">
        <v>122</v>
      </c>
      <c r="E6080" s="101" t="s">
        <v>11635</v>
      </c>
      <c r="F6080" s="99"/>
      <c r="G6080" s="99"/>
      <c r="H6080" s="99"/>
      <c r="I6080" s="99"/>
      <c r="J6080" s="99"/>
      <c r="K6080" s="99"/>
      <c r="L6080" s="99"/>
      <c r="M6080" s="99"/>
      <c r="N6080" s="99"/>
      <c r="O6080" s="99"/>
      <c r="P6080" s="99"/>
      <c r="Q6080" s="99"/>
      <c r="R6080" s="99"/>
      <c r="S6080" s="102">
        <v>1.0</v>
      </c>
      <c r="T6080" s="102">
        <v>1.0</v>
      </c>
      <c r="U6080" s="102" t="s">
        <v>7558</v>
      </c>
      <c r="V6080" s="102" t="s">
        <v>7559</v>
      </c>
      <c r="W6080" s="102" t="s">
        <v>54</v>
      </c>
      <c r="X6080" s="102" t="s">
        <v>7560</v>
      </c>
      <c r="Y6080" s="101" t="s">
        <v>18</v>
      </c>
    </row>
    <row r="6081">
      <c r="A6081" s="98" t="s">
        <v>64</v>
      </c>
      <c r="B6081" s="99"/>
      <c r="C6081" s="100" t="s">
        <v>11636</v>
      </c>
      <c r="D6081" s="101" t="s">
        <v>122</v>
      </c>
      <c r="E6081" s="101" t="s">
        <v>11637</v>
      </c>
      <c r="F6081" s="99"/>
      <c r="G6081" s="99"/>
      <c r="H6081" s="99"/>
      <c r="I6081" s="99"/>
      <c r="J6081" s="99"/>
      <c r="K6081" s="99"/>
      <c r="L6081" s="99"/>
      <c r="M6081" s="99"/>
      <c r="N6081" s="99"/>
      <c r="O6081" s="99"/>
      <c r="P6081" s="99"/>
      <c r="Q6081" s="99"/>
      <c r="R6081" s="99"/>
      <c r="S6081" s="102">
        <v>1.0</v>
      </c>
      <c r="T6081" s="102">
        <v>1.0</v>
      </c>
      <c r="U6081" s="102" t="s">
        <v>7558</v>
      </c>
      <c r="V6081" s="102" t="s">
        <v>7559</v>
      </c>
      <c r="W6081" s="102" t="s">
        <v>54</v>
      </c>
      <c r="X6081" s="102" t="s">
        <v>7560</v>
      </c>
      <c r="Y6081" s="101" t="s">
        <v>18</v>
      </c>
    </row>
    <row r="6082">
      <c r="A6082" s="98" t="s">
        <v>64</v>
      </c>
      <c r="B6082" s="99"/>
      <c r="C6082" s="100" t="s">
        <v>11638</v>
      </c>
      <c r="D6082" s="101" t="s">
        <v>122</v>
      </c>
      <c r="E6082" s="101" t="s">
        <v>11639</v>
      </c>
      <c r="F6082" s="99"/>
      <c r="G6082" s="99"/>
      <c r="H6082" s="99"/>
      <c r="I6082" s="99"/>
      <c r="J6082" s="99"/>
      <c r="K6082" s="99"/>
      <c r="L6082" s="99"/>
      <c r="M6082" s="99"/>
      <c r="N6082" s="99"/>
      <c r="O6082" s="99"/>
      <c r="P6082" s="99"/>
      <c r="Q6082" s="99"/>
      <c r="R6082" s="99"/>
      <c r="S6082" s="102">
        <v>1.0</v>
      </c>
      <c r="T6082" s="102">
        <v>1.0</v>
      </c>
      <c r="U6082" s="102" t="s">
        <v>7558</v>
      </c>
      <c r="V6082" s="102" t="s">
        <v>7559</v>
      </c>
      <c r="W6082" s="102" t="s">
        <v>54</v>
      </c>
      <c r="X6082" s="102" t="s">
        <v>7560</v>
      </c>
      <c r="Y6082" s="101" t="s">
        <v>18</v>
      </c>
    </row>
    <row r="6083">
      <c r="A6083" s="103" t="s">
        <v>63</v>
      </c>
      <c r="B6083" s="99"/>
      <c r="C6083" s="100" t="s">
        <v>11640</v>
      </c>
      <c r="D6083" s="101" t="s">
        <v>135</v>
      </c>
      <c r="E6083" s="101" t="s">
        <v>11641</v>
      </c>
      <c r="F6083" s="99"/>
      <c r="G6083" s="99"/>
      <c r="H6083" s="99"/>
      <c r="I6083" s="99"/>
      <c r="J6083" s="99"/>
      <c r="K6083" s="99"/>
      <c r="L6083" s="99"/>
      <c r="M6083" s="99"/>
      <c r="N6083" s="99"/>
      <c r="O6083" s="99"/>
      <c r="P6083" s="99"/>
      <c r="Q6083" s="99"/>
      <c r="R6083" s="99"/>
      <c r="S6083" s="100">
        <v>1.0</v>
      </c>
      <c r="T6083" s="100">
        <v>1.0</v>
      </c>
      <c r="U6083" s="101" t="s">
        <v>7558</v>
      </c>
      <c r="V6083" s="101" t="s">
        <v>7559</v>
      </c>
      <c r="W6083" s="101" t="s">
        <v>54</v>
      </c>
      <c r="X6083" s="101" t="s">
        <v>7560</v>
      </c>
      <c r="Y6083" s="101" t="s">
        <v>18</v>
      </c>
    </row>
    <row r="6084">
      <c r="A6084" s="98" t="s">
        <v>93</v>
      </c>
      <c r="B6084" s="99"/>
      <c r="C6084" s="100" t="s">
        <v>11642</v>
      </c>
      <c r="D6084" s="101" t="s">
        <v>135</v>
      </c>
      <c r="E6084" s="101" t="s">
        <v>11643</v>
      </c>
      <c r="F6084" s="99"/>
      <c r="G6084" s="99"/>
      <c r="H6084" s="99"/>
      <c r="I6084" s="99"/>
      <c r="J6084" s="99"/>
      <c r="K6084" s="99"/>
      <c r="L6084" s="99"/>
      <c r="M6084" s="99"/>
      <c r="N6084" s="99"/>
      <c r="O6084" s="99"/>
      <c r="P6084" s="99"/>
      <c r="Q6084" s="99"/>
      <c r="R6084" s="99"/>
      <c r="S6084" s="100">
        <v>1.0</v>
      </c>
      <c r="T6084" s="100">
        <v>1.0</v>
      </c>
      <c r="U6084" s="101" t="s">
        <v>7558</v>
      </c>
      <c r="V6084" s="101" t="s">
        <v>7559</v>
      </c>
      <c r="W6084" s="101" t="s">
        <v>54</v>
      </c>
      <c r="X6084" s="101" t="s">
        <v>7560</v>
      </c>
      <c r="Y6084" s="101" t="s">
        <v>18</v>
      </c>
    </row>
    <row r="6085">
      <c r="A6085" s="103" t="s">
        <v>63</v>
      </c>
      <c r="B6085" s="99"/>
      <c r="C6085" s="100" t="s">
        <v>11644</v>
      </c>
      <c r="D6085" s="101" t="s">
        <v>135</v>
      </c>
      <c r="E6085" s="101" t="s">
        <v>11645</v>
      </c>
      <c r="F6085" s="99"/>
      <c r="G6085" s="99"/>
      <c r="H6085" s="99"/>
      <c r="I6085" s="99"/>
      <c r="J6085" s="99"/>
      <c r="K6085" s="99"/>
      <c r="L6085" s="99"/>
      <c r="M6085" s="99"/>
      <c r="N6085" s="99"/>
      <c r="O6085" s="99"/>
      <c r="P6085" s="99"/>
      <c r="Q6085" s="99"/>
      <c r="R6085" s="99"/>
      <c r="S6085" s="100">
        <v>1.0</v>
      </c>
      <c r="T6085" s="100">
        <v>1.0</v>
      </c>
      <c r="U6085" s="101" t="s">
        <v>7558</v>
      </c>
      <c r="V6085" s="101" t="s">
        <v>7559</v>
      </c>
      <c r="W6085" s="101" t="s">
        <v>54</v>
      </c>
      <c r="X6085" s="101" t="s">
        <v>7560</v>
      </c>
      <c r="Y6085" s="101" t="s">
        <v>18</v>
      </c>
    </row>
    <row r="6086">
      <c r="A6086" s="98" t="s">
        <v>67</v>
      </c>
      <c r="B6086" s="99"/>
      <c r="C6086" s="100" t="s">
        <v>11646</v>
      </c>
      <c r="D6086" s="101" t="s">
        <v>135</v>
      </c>
      <c r="E6086" s="101" t="s">
        <v>11647</v>
      </c>
      <c r="F6086" s="99"/>
      <c r="G6086" s="99"/>
      <c r="H6086" s="99"/>
      <c r="I6086" s="99"/>
      <c r="J6086" s="99"/>
      <c r="K6086" s="99"/>
      <c r="L6086" s="99"/>
      <c r="M6086" s="99"/>
      <c r="N6086" s="99"/>
      <c r="O6086" s="99"/>
      <c r="P6086" s="99"/>
      <c r="Q6086" s="99"/>
      <c r="R6086" s="99"/>
      <c r="S6086" s="100">
        <v>1.0</v>
      </c>
      <c r="T6086" s="100">
        <v>1.0</v>
      </c>
      <c r="U6086" s="101" t="s">
        <v>7558</v>
      </c>
      <c r="V6086" s="101" t="s">
        <v>7559</v>
      </c>
      <c r="W6086" s="101" t="s">
        <v>54</v>
      </c>
      <c r="X6086" s="101" t="s">
        <v>7560</v>
      </c>
      <c r="Y6086" s="101" t="s">
        <v>18</v>
      </c>
    </row>
    <row r="6087">
      <c r="A6087" s="103" t="s">
        <v>63</v>
      </c>
      <c r="B6087" s="99"/>
      <c r="C6087" s="100" t="s">
        <v>11648</v>
      </c>
      <c r="D6087" s="101" t="s">
        <v>122</v>
      </c>
      <c r="E6087" s="101" t="s">
        <v>11649</v>
      </c>
      <c r="F6087" s="99"/>
      <c r="G6087" s="99"/>
      <c r="H6087" s="99"/>
      <c r="I6087" s="99"/>
      <c r="J6087" s="99"/>
      <c r="K6087" s="99"/>
      <c r="L6087" s="99"/>
      <c r="M6087" s="99"/>
      <c r="N6087" s="99"/>
      <c r="O6087" s="99"/>
      <c r="P6087" s="99"/>
      <c r="Q6087" s="99"/>
      <c r="R6087" s="99"/>
      <c r="S6087" s="102">
        <v>1.0</v>
      </c>
      <c r="T6087" s="102">
        <v>1.0</v>
      </c>
      <c r="U6087" s="102" t="s">
        <v>7558</v>
      </c>
      <c r="V6087" s="102" t="s">
        <v>7559</v>
      </c>
      <c r="W6087" s="102" t="s">
        <v>54</v>
      </c>
      <c r="X6087" s="102" t="s">
        <v>7560</v>
      </c>
      <c r="Y6087" s="101" t="s">
        <v>18</v>
      </c>
    </row>
    <row r="6088">
      <c r="A6088" s="98" t="s">
        <v>80</v>
      </c>
      <c r="B6088" s="99"/>
      <c r="C6088" s="100" t="s">
        <v>11650</v>
      </c>
      <c r="D6088" s="101" t="s">
        <v>122</v>
      </c>
      <c r="E6088" s="101" t="s">
        <v>11651</v>
      </c>
      <c r="F6088" s="99"/>
      <c r="G6088" s="99"/>
      <c r="H6088" s="99"/>
      <c r="I6088" s="99"/>
      <c r="J6088" s="99"/>
      <c r="K6088" s="99"/>
      <c r="L6088" s="99"/>
      <c r="M6088" s="99"/>
      <c r="N6088" s="99"/>
      <c r="O6088" s="99"/>
      <c r="P6088" s="99"/>
      <c r="Q6088" s="99"/>
      <c r="R6088" s="99"/>
      <c r="S6088" s="102">
        <v>1.0</v>
      </c>
      <c r="T6088" s="102">
        <v>1.0</v>
      </c>
      <c r="U6088" s="102" t="s">
        <v>7558</v>
      </c>
      <c r="V6088" s="102" t="s">
        <v>7559</v>
      </c>
      <c r="W6088" s="102" t="s">
        <v>54</v>
      </c>
      <c r="X6088" s="102" t="s">
        <v>7560</v>
      </c>
      <c r="Y6088" s="101" t="s">
        <v>18</v>
      </c>
    </row>
    <row r="6089">
      <c r="A6089" s="98" t="s">
        <v>64</v>
      </c>
      <c r="B6089" s="99"/>
      <c r="C6089" s="100" t="s">
        <v>11652</v>
      </c>
      <c r="D6089" s="101" t="s">
        <v>135</v>
      </c>
      <c r="E6089" s="101" t="s">
        <v>11653</v>
      </c>
      <c r="F6089" s="99"/>
      <c r="G6089" s="99"/>
      <c r="H6089" s="99"/>
      <c r="I6089" s="99"/>
      <c r="J6089" s="99"/>
      <c r="K6089" s="99"/>
      <c r="L6089" s="99"/>
      <c r="M6089" s="99"/>
      <c r="N6089" s="99"/>
      <c r="O6089" s="99"/>
      <c r="P6089" s="99"/>
      <c r="Q6089" s="99"/>
      <c r="R6089" s="99"/>
      <c r="S6089" s="100">
        <v>1.0</v>
      </c>
      <c r="T6089" s="100">
        <v>1.0</v>
      </c>
      <c r="U6089" s="101" t="s">
        <v>7558</v>
      </c>
      <c r="V6089" s="101" t="s">
        <v>7559</v>
      </c>
      <c r="W6089" s="101" t="s">
        <v>54</v>
      </c>
      <c r="X6089" s="101" t="s">
        <v>7560</v>
      </c>
      <c r="Y6089" s="101" t="s">
        <v>18</v>
      </c>
    </row>
    <row r="6090">
      <c r="A6090" s="98" t="s">
        <v>77</v>
      </c>
      <c r="B6090" s="99"/>
      <c r="C6090" s="100" t="s">
        <v>11654</v>
      </c>
      <c r="D6090" s="101" t="s">
        <v>158</v>
      </c>
      <c r="E6090" s="101" t="s">
        <v>11655</v>
      </c>
      <c r="F6090" s="99"/>
      <c r="G6090" s="99"/>
      <c r="H6090" s="99"/>
      <c r="I6090" s="99"/>
      <c r="J6090" s="99"/>
      <c r="K6090" s="99"/>
      <c r="L6090" s="99"/>
      <c r="M6090" s="99"/>
      <c r="N6090" s="99"/>
      <c r="O6090" s="99"/>
      <c r="P6090" s="99"/>
      <c r="Q6090" s="99"/>
      <c r="R6090" s="99"/>
      <c r="S6090" s="100">
        <v>1.0</v>
      </c>
      <c r="T6090" s="100">
        <v>1.0</v>
      </c>
      <c r="U6090" s="101" t="s">
        <v>7558</v>
      </c>
      <c r="V6090" s="101" t="s">
        <v>7559</v>
      </c>
      <c r="W6090" s="101" t="s">
        <v>54</v>
      </c>
      <c r="X6090" s="101" t="s">
        <v>7560</v>
      </c>
      <c r="Y6090" s="101" t="s">
        <v>18</v>
      </c>
    </row>
    <row r="6091">
      <c r="A6091" s="98" t="s">
        <v>77</v>
      </c>
      <c r="B6091" s="99"/>
      <c r="C6091" s="100" t="s">
        <v>11656</v>
      </c>
      <c r="D6091" s="101" t="s">
        <v>135</v>
      </c>
      <c r="E6091" s="101" t="s">
        <v>11657</v>
      </c>
      <c r="F6091" s="99"/>
      <c r="G6091" s="99"/>
      <c r="H6091" s="99"/>
      <c r="I6091" s="99"/>
      <c r="J6091" s="99"/>
      <c r="K6091" s="99"/>
      <c r="L6091" s="99"/>
      <c r="M6091" s="99"/>
      <c r="N6091" s="99"/>
      <c r="O6091" s="99"/>
      <c r="P6091" s="99"/>
      <c r="Q6091" s="99"/>
      <c r="R6091" s="99"/>
      <c r="S6091" s="100">
        <v>1.0</v>
      </c>
      <c r="T6091" s="100">
        <v>1.0</v>
      </c>
      <c r="U6091" s="101" t="s">
        <v>7558</v>
      </c>
      <c r="V6091" s="101" t="s">
        <v>7559</v>
      </c>
      <c r="W6091" s="101" t="s">
        <v>54</v>
      </c>
      <c r="X6091" s="101" t="s">
        <v>7560</v>
      </c>
      <c r="Y6091" s="101" t="s">
        <v>18</v>
      </c>
    </row>
    <row r="6092">
      <c r="A6092" s="98" t="s">
        <v>80</v>
      </c>
      <c r="B6092" s="99"/>
      <c r="C6092" s="100" t="s">
        <v>11658</v>
      </c>
      <c r="D6092" s="101" t="s">
        <v>135</v>
      </c>
      <c r="E6092" s="101" t="s">
        <v>11659</v>
      </c>
      <c r="F6092" s="99"/>
      <c r="G6092" s="99"/>
      <c r="H6092" s="99"/>
      <c r="I6092" s="99"/>
      <c r="J6092" s="99"/>
      <c r="K6092" s="99"/>
      <c r="L6092" s="99"/>
      <c r="M6092" s="99"/>
      <c r="N6092" s="99"/>
      <c r="O6092" s="99"/>
      <c r="P6092" s="99"/>
      <c r="Q6092" s="99"/>
      <c r="R6092" s="99"/>
      <c r="S6092" s="100">
        <v>1.0</v>
      </c>
      <c r="T6092" s="100">
        <v>1.0</v>
      </c>
      <c r="U6092" s="101" t="s">
        <v>7558</v>
      </c>
      <c r="V6092" s="101" t="s">
        <v>7559</v>
      </c>
      <c r="W6092" s="101" t="s">
        <v>54</v>
      </c>
      <c r="X6092" s="101" t="s">
        <v>7560</v>
      </c>
      <c r="Y6092" s="101" t="s">
        <v>18</v>
      </c>
    </row>
    <row r="6093">
      <c r="A6093" s="98" t="s">
        <v>64</v>
      </c>
      <c r="B6093" s="99"/>
      <c r="C6093" s="100" t="s">
        <v>11660</v>
      </c>
      <c r="D6093" s="101" t="s">
        <v>122</v>
      </c>
      <c r="E6093" s="101" t="s">
        <v>11661</v>
      </c>
      <c r="F6093" s="99"/>
      <c r="G6093" s="99"/>
      <c r="H6093" s="99"/>
      <c r="I6093" s="99"/>
      <c r="J6093" s="99"/>
      <c r="K6093" s="99"/>
      <c r="L6093" s="99"/>
      <c r="M6093" s="99"/>
      <c r="N6093" s="99"/>
      <c r="O6093" s="99"/>
      <c r="P6093" s="99"/>
      <c r="Q6093" s="99"/>
      <c r="R6093" s="99"/>
      <c r="S6093" s="102">
        <v>1.0</v>
      </c>
      <c r="T6093" s="102">
        <v>1.0</v>
      </c>
      <c r="U6093" s="102" t="s">
        <v>7558</v>
      </c>
      <c r="V6093" s="102" t="s">
        <v>7559</v>
      </c>
      <c r="W6093" s="102" t="s">
        <v>54</v>
      </c>
      <c r="X6093" s="102" t="s">
        <v>7560</v>
      </c>
      <c r="Y6093" s="101" t="s">
        <v>18</v>
      </c>
    </row>
    <row r="6094">
      <c r="A6094" s="103" t="s">
        <v>63</v>
      </c>
      <c r="B6094" s="99"/>
      <c r="C6094" s="100" t="s">
        <v>11662</v>
      </c>
      <c r="D6094" s="101" t="s">
        <v>158</v>
      </c>
      <c r="E6094" s="101" t="s">
        <v>11663</v>
      </c>
      <c r="F6094" s="99"/>
      <c r="G6094" s="99"/>
      <c r="H6094" s="99"/>
      <c r="I6094" s="99"/>
      <c r="J6094" s="99"/>
      <c r="K6094" s="99"/>
      <c r="L6094" s="99"/>
      <c r="M6094" s="99"/>
      <c r="N6094" s="99"/>
      <c r="O6094" s="99"/>
      <c r="P6094" s="99"/>
      <c r="Q6094" s="99"/>
      <c r="R6094" s="99"/>
      <c r="S6094" s="100">
        <v>1.0</v>
      </c>
      <c r="T6094" s="100">
        <v>1.0</v>
      </c>
      <c r="U6094" s="101" t="s">
        <v>7558</v>
      </c>
      <c r="V6094" s="101" t="s">
        <v>7559</v>
      </c>
      <c r="W6094" s="101" t="s">
        <v>54</v>
      </c>
      <c r="X6094" s="101" t="s">
        <v>7560</v>
      </c>
      <c r="Y6094" s="101" t="s">
        <v>18</v>
      </c>
    </row>
    <row r="6095">
      <c r="A6095" s="103" t="s">
        <v>24</v>
      </c>
      <c r="B6095" s="99"/>
      <c r="C6095" s="100" t="s">
        <v>11664</v>
      </c>
      <c r="D6095" s="101" t="s">
        <v>825</v>
      </c>
      <c r="E6095" s="101" t="s">
        <v>11665</v>
      </c>
      <c r="F6095" s="99"/>
      <c r="G6095" s="99"/>
      <c r="H6095" s="99"/>
      <c r="I6095" s="99"/>
      <c r="J6095" s="99"/>
      <c r="K6095" s="99"/>
      <c r="L6095" s="99"/>
      <c r="M6095" s="99"/>
      <c r="N6095" s="99"/>
      <c r="O6095" s="99"/>
      <c r="P6095" s="99"/>
      <c r="Q6095" s="99"/>
      <c r="R6095" s="99"/>
      <c r="S6095" s="102">
        <v>1.0</v>
      </c>
      <c r="T6095" s="102">
        <v>1.0</v>
      </c>
      <c r="U6095" s="102" t="s">
        <v>7558</v>
      </c>
      <c r="V6095" s="102" t="s">
        <v>7559</v>
      </c>
      <c r="W6095" s="102" t="s">
        <v>54</v>
      </c>
      <c r="X6095" s="102" t="s">
        <v>7560</v>
      </c>
      <c r="Y6095" s="101" t="s">
        <v>18</v>
      </c>
    </row>
    <row r="6096">
      <c r="A6096" s="98" t="s">
        <v>83</v>
      </c>
      <c r="B6096" s="99"/>
      <c r="C6096" s="100" t="s">
        <v>11666</v>
      </c>
      <c r="D6096" s="101" t="s">
        <v>151</v>
      </c>
      <c r="E6096" s="101" t="s">
        <v>11667</v>
      </c>
      <c r="F6096" s="99"/>
      <c r="G6096" s="99"/>
      <c r="H6096" s="99"/>
      <c r="I6096" s="99"/>
      <c r="J6096" s="99"/>
      <c r="K6096" s="99"/>
      <c r="L6096" s="99"/>
      <c r="M6096" s="99"/>
      <c r="N6096" s="99"/>
      <c r="O6096" s="99"/>
      <c r="P6096" s="99"/>
      <c r="Q6096" s="99"/>
      <c r="R6096" s="99"/>
      <c r="S6096" s="102">
        <v>1.0</v>
      </c>
      <c r="T6096" s="102">
        <v>1.0</v>
      </c>
      <c r="U6096" s="102" t="s">
        <v>7558</v>
      </c>
      <c r="V6096" s="102" t="s">
        <v>7559</v>
      </c>
      <c r="W6096" s="102" t="s">
        <v>54</v>
      </c>
      <c r="X6096" s="102" t="s">
        <v>7591</v>
      </c>
      <c r="Y6096" s="101" t="s">
        <v>12</v>
      </c>
      <c r="Z6096" s="33">
        <v>1.0</v>
      </c>
    </row>
    <row r="6097">
      <c r="A6097" s="103" t="s">
        <v>63</v>
      </c>
      <c r="B6097" s="99"/>
      <c r="C6097" s="100" t="s">
        <v>11668</v>
      </c>
      <c r="D6097" s="101" t="s">
        <v>122</v>
      </c>
      <c r="E6097" s="101" t="s">
        <v>11669</v>
      </c>
      <c r="F6097" s="99"/>
      <c r="G6097" s="99"/>
      <c r="H6097" s="99"/>
      <c r="I6097" s="99"/>
      <c r="J6097" s="99"/>
      <c r="K6097" s="99"/>
      <c r="L6097" s="99"/>
      <c r="M6097" s="99"/>
      <c r="N6097" s="99"/>
      <c r="O6097" s="99"/>
      <c r="P6097" s="99"/>
      <c r="Q6097" s="99"/>
      <c r="R6097" s="99"/>
      <c r="S6097" s="102">
        <v>1.0</v>
      </c>
      <c r="T6097" s="102">
        <v>1.0</v>
      </c>
      <c r="U6097" s="102" t="s">
        <v>7558</v>
      </c>
      <c r="V6097" s="102" t="s">
        <v>7559</v>
      </c>
      <c r="W6097" s="102" t="s">
        <v>54</v>
      </c>
      <c r="X6097" s="102" t="s">
        <v>7560</v>
      </c>
      <c r="Y6097" s="101" t="s">
        <v>18</v>
      </c>
    </row>
    <row r="6098">
      <c r="A6098" s="103" t="s">
        <v>63</v>
      </c>
      <c r="B6098" s="99"/>
      <c r="C6098" s="100" t="s">
        <v>11670</v>
      </c>
      <c r="D6098" s="101" t="s">
        <v>135</v>
      </c>
      <c r="E6098" s="101" t="s">
        <v>11671</v>
      </c>
      <c r="F6098" s="99"/>
      <c r="G6098" s="99"/>
      <c r="H6098" s="99"/>
      <c r="I6098" s="99"/>
      <c r="J6098" s="99"/>
      <c r="K6098" s="99"/>
      <c r="L6098" s="99"/>
      <c r="M6098" s="99"/>
      <c r="N6098" s="99"/>
      <c r="O6098" s="99"/>
      <c r="P6098" s="99"/>
      <c r="Q6098" s="99"/>
      <c r="R6098" s="99"/>
      <c r="S6098" s="100">
        <v>1.0</v>
      </c>
      <c r="T6098" s="100">
        <v>1.0</v>
      </c>
      <c r="U6098" s="101" t="s">
        <v>7558</v>
      </c>
      <c r="V6098" s="101" t="s">
        <v>7559</v>
      </c>
      <c r="W6098" s="101" t="s">
        <v>54</v>
      </c>
      <c r="X6098" s="101" t="s">
        <v>7560</v>
      </c>
      <c r="Y6098" s="101" t="s">
        <v>18</v>
      </c>
    </row>
    <row r="6099">
      <c r="A6099" s="98" t="s">
        <v>23</v>
      </c>
      <c r="B6099" s="99"/>
      <c r="C6099" s="100" t="s">
        <v>11672</v>
      </c>
      <c r="D6099" s="101" t="s">
        <v>135</v>
      </c>
      <c r="E6099" s="101" t="s">
        <v>11673</v>
      </c>
      <c r="F6099" s="99"/>
      <c r="G6099" s="99"/>
      <c r="H6099" s="99"/>
      <c r="I6099" s="99"/>
      <c r="J6099" s="99"/>
      <c r="K6099" s="99"/>
      <c r="L6099" s="99"/>
      <c r="M6099" s="99"/>
      <c r="N6099" s="99"/>
      <c r="O6099" s="99"/>
      <c r="P6099" s="99"/>
      <c r="Q6099" s="99"/>
      <c r="R6099" s="99"/>
      <c r="S6099" s="100">
        <v>1.0</v>
      </c>
      <c r="T6099" s="100">
        <v>1.0</v>
      </c>
      <c r="U6099" s="101" t="s">
        <v>7558</v>
      </c>
      <c r="V6099" s="101" t="s">
        <v>7559</v>
      </c>
      <c r="W6099" s="101" t="s">
        <v>54</v>
      </c>
      <c r="X6099" s="101" t="s">
        <v>7560</v>
      </c>
      <c r="Y6099" s="101" t="s">
        <v>18</v>
      </c>
    </row>
    <row r="6100">
      <c r="A6100" s="98" t="s">
        <v>64</v>
      </c>
      <c r="B6100" s="99"/>
      <c r="C6100" s="100" t="s">
        <v>11674</v>
      </c>
      <c r="D6100" s="101" t="s">
        <v>122</v>
      </c>
      <c r="E6100" s="101" t="s">
        <v>11675</v>
      </c>
      <c r="F6100" s="99"/>
      <c r="G6100" s="99"/>
      <c r="H6100" s="99"/>
      <c r="I6100" s="99"/>
      <c r="J6100" s="99"/>
      <c r="K6100" s="99"/>
      <c r="L6100" s="99"/>
      <c r="M6100" s="99"/>
      <c r="N6100" s="99"/>
      <c r="O6100" s="99"/>
      <c r="P6100" s="99"/>
      <c r="Q6100" s="99"/>
      <c r="R6100" s="99"/>
      <c r="S6100" s="102">
        <v>1.0</v>
      </c>
      <c r="T6100" s="102">
        <v>1.0</v>
      </c>
      <c r="U6100" s="102" t="s">
        <v>7558</v>
      </c>
      <c r="V6100" s="102" t="s">
        <v>7559</v>
      </c>
      <c r="W6100" s="102" t="s">
        <v>54</v>
      </c>
      <c r="X6100" s="102" t="s">
        <v>7560</v>
      </c>
      <c r="Y6100" s="101" t="s">
        <v>18</v>
      </c>
    </row>
    <row r="6101">
      <c r="A6101" s="98" t="s">
        <v>93</v>
      </c>
      <c r="B6101" s="99"/>
      <c r="C6101" s="100" t="s">
        <v>11676</v>
      </c>
      <c r="D6101" s="101" t="s">
        <v>471</v>
      </c>
      <c r="E6101" s="101" t="s">
        <v>11677</v>
      </c>
      <c r="F6101" s="99"/>
      <c r="G6101" s="99"/>
      <c r="H6101" s="99"/>
      <c r="I6101" s="99"/>
      <c r="J6101" s="99"/>
      <c r="K6101" s="99"/>
      <c r="L6101" s="99"/>
      <c r="M6101" s="99"/>
      <c r="N6101" s="99"/>
      <c r="O6101" s="99"/>
      <c r="P6101" s="99"/>
      <c r="Q6101" s="99"/>
      <c r="R6101" s="99"/>
      <c r="S6101" s="100">
        <v>1.0</v>
      </c>
      <c r="T6101" s="100">
        <v>1.0</v>
      </c>
      <c r="U6101" s="101" t="s">
        <v>7558</v>
      </c>
      <c r="V6101" s="101" t="s">
        <v>7559</v>
      </c>
      <c r="W6101" s="101" t="s">
        <v>54</v>
      </c>
      <c r="X6101" s="101" t="s">
        <v>7560</v>
      </c>
      <c r="Y6101" s="101" t="s">
        <v>18</v>
      </c>
    </row>
    <row r="6102">
      <c r="A6102" s="98" t="s">
        <v>44</v>
      </c>
      <c r="B6102" s="99"/>
      <c r="C6102" s="100" t="s">
        <v>2501</v>
      </c>
      <c r="D6102" s="101" t="s">
        <v>135</v>
      </c>
      <c r="E6102" s="101" t="s">
        <v>2502</v>
      </c>
      <c r="F6102" s="99"/>
      <c r="G6102" s="99"/>
      <c r="H6102" s="99"/>
      <c r="I6102" s="99"/>
      <c r="J6102" s="99"/>
      <c r="K6102" s="99"/>
      <c r="L6102" s="99"/>
      <c r="M6102" s="99"/>
      <c r="N6102" s="99"/>
      <c r="O6102" s="99"/>
      <c r="P6102" s="99"/>
      <c r="Q6102" s="99"/>
      <c r="R6102" s="99"/>
      <c r="S6102" s="100">
        <v>1.0</v>
      </c>
      <c r="T6102" s="100">
        <v>1.0</v>
      </c>
      <c r="U6102" s="101" t="s">
        <v>7558</v>
      </c>
      <c r="V6102" s="101" t="s">
        <v>7559</v>
      </c>
      <c r="W6102" s="101" t="s">
        <v>54</v>
      </c>
      <c r="X6102" s="101" t="s">
        <v>7560</v>
      </c>
      <c r="Y6102" s="101" t="s">
        <v>18</v>
      </c>
    </row>
    <row r="6103">
      <c r="A6103" s="98" t="s">
        <v>64</v>
      </c>
      <c r="B6103" s="99"/>
      <c r="C6103" s="100" t="s">
        <v>11678</v>
      </c>
      <c r="D6103" s="101" t="s">
        <v>122</v>
      </c>
      <c r="E6103" s="101" t="s">
        <v>11679</v>
      </c>
      <c r="F6103" s="99"/>
      <c r="G6103" s="99"/>
      <c r="H6103" s="99"/>
      <c r="I6103" s="99"/>
      <c r="J6103" s="99"/>
      <c r="K6103" s="99"/>
      <c r="L6103" s="99"/>
      <c r="M6103" s="99"/>
      <c r="N6103" s="99"/>
      <c r="O6103" s="99"/>
      <c r="P6103" s="99"/>
      <c r="Q6103" s="99"/>
      <c r="R6103" s="99"/>
      <c r="S6103" s="102">
        <v>1.0</v>
      </c>
      <c r="T6103" s="102">
        <v>1.0</v>
      </c>
      <c r="U6103" s="102" t="s">
        <v>7558</v>
      </c>
      <c r="V6103" s="102" t="s">
        <v>7559</v>
      </c>
      <c r="W6103" s="102" t="s">
        <v>54</v>
      </c>
      <c r="X6103" s="102" t="s">
        <v>7560</v>
      </c>
      <c r="Y6103" s="101" t="s">
        <v>18</v>
      </c>
    </row>
    <row r="6104">
      <c r="A6104" s="98" t="s">
        <v>77</v>
      </c>
      <c r="B6104" s="99"/>
      <c r="C6104" s="100" t="s">
        <v>11680</v>
      </c>
      <c r="D6104" s="101" t="s">
        <v>135</v>
      </c>
      <c r="E6104" s="101" t="s">
        <v>11681</v>
      </c>
      <c r="F6104" s="99"/>
      <c r="G6104" s="99"/>
      <c r="H6104" s="99"/>
      <c r="I6104" s="99"/>
      <c r="J6104" s="99"/>
      <c r="K6104" s="99"/>
      <c r="L6104" s="99"/>
      <c r="M6104" s="99"/>
      <c r="N6104" s="99"/>
      <c r="O6104" s="99"/>
      <c r="P6104" s="99"/>
      <c r="Q6104" s="99"/>
      <c r="R6104" s="99"/>
      <c r="S6104" s="100">
        <v>1.0</v>
      </c>
      <c r="T6104" s="100">
        <v>1.0</v>
      </c>
      <c r="U6104" s="101" t="s">
        <v>7558</v>
      </c>
      <c r="V6104" s="101" t="s">
        <v>7559</v>
      </c>
      <c r="W6104" s="101" t="s">
        <v>54</v>
      </c>
      <c r="X6104" s="101" t="s">
        <v>7560</v>
      </c>
      <c r="Y6104" s="101" t="s">
        <v>18</v>
      </c>
    </row>
    <row r="6105">
      <c r="A6105" s="103" t="s">
        <v>63</v>
      </c>
      <c r="B6105" s="99"/>
      <c r="C6105" s="100" t="s">
        <v>11682</v>
      </c>
      <c r="D6105" s="101" t="s">
        <v>135</v>
      </c>
      <c r="E6105" s="101" t="s">
        <v>11683</v>
      </c>
      <c r="F6105" s="99"/>
      <c r="G6105" s="99"/>
      <c r="H6105" s="99"/>
      <c r="I6105" s="99"/>
      <c r="J6105" s="99"/>
      <c r="K6105" s="99"/>
      <c r="L6105" s="99"/>
      <c r="M6105" s="99"/>
      <c r="N6105" s="99"/>
      <c r="O6105" s="99"/>
      <c r="P6105" s="99"/>
      <c r="Q6105" s="99"/>
      <c r="R6105" s="99"/>
      <c r="S6105" s="100">
        <v>1.0</v>
      </c>
      <c r="T6105" s="100">
        <v>1.0</v>
      </c>
      <c r="U6105" s="101" t="s">
        <v>7558</v>
      </c>
      <c r="V6105" s="101" t="s">
        <v>7559</v>
      </c>
      <c r="W6105" s="101" t="s">
        <v>54</v>
      </c>
      <c r="X6105" s="101" t="s">
        <v>7560</v>
      </c>
      <c r="Y6105" s="101" t="s">
        <v>18</v>
      </c>
    </row>
    <row r="6106">
      <c r="A6106" s="98" t="s">
        <v>64</v>
      </c>
      <c r="B6106" s="99"/>
      <c r="C6106" s="100" t="s">
        <v>11684</v>
      </c>
      <c r="D6106" s="101" t="s">
        <v>122</v>
      </c>
      <c r="E6106" s="101" t="s">
        <v>11685</v>
      </c>
      <c r="F6106" s="99"/>
      <c r="G6106" s="99"/>
      <c r="H6106" s="99"/>
      <c r="I6106" s="99"/>
      <c r="J6106" s="99"/>
      <c r="K6106" s="99"/>
      <c r="L6106" s="99"/>
      <c r="M6106" s="99"/>
      <c r="N6106" s="99"/>
      <c r="O6106" s="99"/>
      <c r="P6106" s="99"/>
      <c r="Q6106" s="99"/>
      <c r="R6106" s="99"/>
      <c r="S6106" s="102">
        <v>1.0</v>
      </c>
      <c r="T6106" s="102">
        <v>1.0</v>
      </c>
      <c r="U6106" s="102" t="s">
        <v>7558</v>
      </c>
      <c r="V6106" s="102" t="s">
        <v>7559</v>
      </c>
      <c r="W6106" s="102" t="s">
        <v>54</v>
      </c>
      <c r="X6106" s="102" t="s">
        <v>7560</v>
      </c>
      <c r="Y6106" s="101" t="s">
        <v>18</v>
      </c>
    </row>
    <row r="6107">
      <c r="A6107" s="98" t="s">
        <v>64</v>
      </c>
      <c r="B6107" s="99"/>
      <c r="C6107" s="100" t="s">
        <v>11686</v>
      </c>
      <c r="D6107" s="101" t="s">
        <v>122</v>
      </c>
      <c r="E6107" s="101" t="s">
        <v>11687</v>
      </c>
      <c r="F6107" s="99"/>
      <c r="G6107" s="99"/>
      <c r="H6107" s="99"/>
      <c r="I6107" s="99"/>
      <c r="J6107" s="99"/>
      <c r="K6107" s="99"/>
      <c r="L6107" s="99"/>
      <c r="M6107" s="99"/>
      <c r="N6107" s="99"/>
      <c r="O6107" s="99"/>
      <c r="P6107" s="99"/>
      <c r="Q6107" s="99"/>
      <c r="R6107" s="99"/>
      <c r="S6107" s="102">
        <v>1.0</v>
      </c>
      <c r="T6107" s="102">
        <v>1.0</v>
      </c>
      <c r="U6107" s="102" t="s">
        <v>7558</v>
      </c>
      <c r="V6107" s="102" t="s">
        <v>7559</v>
      </c>
      <c r="W6107" s="102" t="s">
        <v>54</v>
      </c>
      <c r="X6107" s="102" t="s">
        <v>7560</v>
      </c>
      <c r="Y6107" s="101" t="s">
        <v>18</v>
      </c>
    </row>
    <row r="6108">
      <c r="A6108" s="98" t="s">
        <v>15</v>
      </c>
      <c r="B6108" s="99"/>
      <c r="C6108" s="100" t="s">
        <v>11688</v>
      </c>
      <c r="D6108" s="101" t="s">
        <v>122</v>
      </c>
      <c r="E6108" s="101" t="s">
        <v>11689</v>
      </c>
      <c r="F6108" s="99"/>
      <c r="G6108" s="99"/>
      <c r="H6108" s="99"/>
      <c r="I6108" s="99"/>
      <c r="J6108" s="99"/>
      <c r="K6108" s="99"/>
      <c r="L6108" s="99"/>
      <c r="M6108" s="99"/>
      <c r="N6108" s="99"/>
      <c r="O6108" s="99"/>
      <c r="P6108" s="99"/>
      <c r="Q6108" s="99"/>
      <c r="R6108" s="99"/>
      <c r="S6108" s="102">
        <v>1.0</v>
      </c>
      <c r="T6108" s="102">
        <v>1.0</v>
      </c>
      <c r="U6108" s="102" t="s">
        <v>7558</v>
      </c>
      <c r="V6108" s="102" t="s">
        <v>7559</v>
      </c>
      <c r="W6108" s="102" t="s">
        <v>54</v>
      </c>
      <c r="X6108" s="102" t="s">
        <v>7560</v>
      </c>
      <c r="Y6108" s="101" t="s">
        <v>18</v>
      </c>
    </row>
    <row r="6109">
      <c r="A6109" s="98" t="s">
        <v>64</v>
      </c>
      <c r="B6109" s="99"/>
      <c r="C6109" s="100" t="s">
        <v>11690</v>
      </c>
      <c r="D6109" s="101" t="s">
        <v>122</v>
      </c>
      <c r="E6109" s="101" t="s">
        <v>11691</v>
      </c>
      <c r="F6109" s="99"/>
      <c r="G6109" s="99"/>
      <c r="H6109" s="99"/>
      <c r="I6109" s="99"/>
      <c r="J6109" s="99"/>
      <c r="K6109" s="99"/>
      <c r="L6109" s="99"/>
      <c r="M6109" s="99"/>
      <c r="N6109" s="99"/>
      <c r="O6109" s="99"/>
      <c r="P6109" s="99"/>
      <c r="Q6109" s="99"/>
      <c r="R6109" s="99"/>
      <c r="S6109" s="102">
        <v>1.0</v>
      </c>
      <c r="T6109" s="102">
        <v>1.0</v>
      </c>
      <c r="U6109" s="102" t="s">
        <v>7558</v>
      </c>
      <c r="V6109" s="102" t="s">
        <v>7559</v>
      </c>
      <c r="W6109" s="102" t="s">
        <v>54</v>
      </c>
      <c r="X6109" s="102" t="s">
        <v>7560</v>
      </c>
      <c r="Y6109" s="101" t="s">
        <v>18</v>
      </c>
    </row>
    <row r="6110">
      <c r="A6110" s="98" t="s">
        <v>64</v>
      </c>
      <c r="B6110" s="99"/>
      <c r="C6110" s="100" t="s">
        <v>11692</v>
      </c>
      <c r="D6110" s="101" t="s">
        <v>151</v>
      </c>
      <c r="E6110" s="101" t="s">
        <v>11693</v>
      </c>
      <c r="F6110" s="99"/>
      <c r="G6110" s="99"/>
      <c r="H6110" s="99"/>
      <c r="I6110" s="99"/>
      <c r="J6110" s="99"/>
      <c r="K6110" s="99"/>
      <c r="L6110" s="99"/>
      <c r="M6110" s="99"/>
      <c r="N6110" s="99"/>
      <c r="O6110" s="99"/>
      <c r="P6110" s="99"/>
      <c r="Q6110" s="99"/>
      <c r="R6110" s="99"/>
      <c r="S6110" s="102">
        <v>1.0</v>
      </c>
      <c r="T6110" s="102">
        <v>1.0</v>
      </c>
      <c r="U6110" s="102" t="s">
        <v>7558</v>
      </c>
      <c r="V6110" s="102" t="s">
        <v>7559</v>
      </c>
      <c r="W6110" s="102" t="s">
        <v>54</v>
      </c>
      <c r="X6110" s="102" t="s">
        <v>7591</v>
      </c>
      <c r="Y6110" s="101" t="s">
        <v>12</v>
      </c>
      <c r="Z6110" s="33">
        <v>1.0</v>
      </c>
    </row>
    <row r="6111">
      <c r="A6111" s="103" t="s">
        <v>87</v>
      </c>
      <c r="B6111" s="99"/>
      <c r="C6111" s="100" t="s">
        <v>11694</v>
      </c>
      <c r="D6111" s="101" t="s">
        <v>135</v>
      </c>
      <c r="E6111" s="101" t="s">
        <v>11695</v>
      </c>
      <c r="F6111" s="99"/>
      <c r="G6111" s="99"/>
      <c r="H6111" s="99"/>
      <c r="I6111" s="99"/>
      <c r="J6111" s="99"/>
      <c r="K6111" s="99"/>
      <c r="L6111" s="99"/>
      <c r="M6111" s="99"/>
      <c r="N6111" s="99"/>
      <c r="O6111" s="99"/>
      <c r="P6111" s="99"/>
      <c r="Q6111" s="99"/>
      <c r="R6111" s="99"/>
      <c r="S6111" s="100">
        <v>1.0</v>
      </c>
      <c r="T6111" s="100">
        <v>1.0</v>
      </c>
      <c r="U6111" s="101" t="s">
        <v>7558</v>
      </c>
      <c r="V6111" s="101" t="s">
        <v>7559</v>
      </c>
      <c r="W6111" s="101" t="s">
        <v>54</v>
      </c>
      <c r="X6111" s="101" t="s">
        <v>7560</v>
      </c>
      <c r="Y6111" s="101" t="s">
        <v>18</v>
      </c>
    </row>
    <row r="6112">
      <c r="A6112" s="98" t="s">
        <v>28</v>
      </c>
      <c r="B6112" s="99"/>
      <c r="C6112" s="100" t="s">
        <v>11696</v>
      </c>
      <c r="D6112" s="101" t="s">
        <v>158</v>
      </c>
      <c r="E6112" s="101" t="s">
        <v>11697</v>
      </c>
      <c r="F6112" s="99"/>
      <c r="G6112" s="99"/>
      <c r="H6112" s="99"/>
      <c r="I6112" s="99"/>
      <c r="J6112" s="99"/>
      <c r="K6112" s="99"/>
      <c r="L6112" s="99"/>
      <c r="M6112" s="99"/>
      <c r="N6112" s="99"/>
      <c r="O6112" s="99"/>
      <c r="P6112" s="99"/>
      <c r="Q6112" s="99"/>
      <c r="R6112" s="99"/>
      <c r="S6112" s="100">
        <v>1.0</v>
      </c>
      <c r="T6112" s="100">
        <v>1.0</v>
      </c>
      <c r="U6112" s="101" t="s">
        <v>7558</v>
      </c>
      <c r="V6112" s="101" t="s">
        <v>7559</v>
      </c>
      <c r="W6112" s="101" t="s">
        <v>54</v>
      </c>
      <c r="X6112" s="101" t="s">
        <v>7560</v>
      </c>
      <c r="Y6112" s="101" t="s">
        <v>18</v>
      </c>
    </row>
    <row r="6113">
      <c r="A6113" s="98" t="s">
        <v>64</v>
      </c>
      <c r="B6113" s="99"/>
      <c r="C6113" s="100" t="s">
        <v>11698</v>
      </c>
      <c r="D6113" s="101" t="s">
        <v>122</v>
      </c>
      <c r="E6113" s="101" t="s">
        <v>11699</v>
      </c>
      <c r="F6113" s="99"/>
      <c r="G6113" s="99"/>
      <c r="H6113" s="99"/>
      <c r="I6113" s="99"/>
      <c r="J6113" s="99"/>
      <c r="K6113" s="99"/>
      <c r="L6113" s="99"/>
      <c r="M6113" s="99"/>
      <c r="N6113" s="99"/>
      <c r="O6113" s="99"/>
      <c r="P6113" s="99"/>
      <c r="Q6113" s="99"/>
      <c r="R6113" s="99"/>
      <c r="S6113" s="100">
        <v>1.0</v>
      </c>
      <c r="T6113" s="100">
        <v>1.0</v>
      </c>
      <c r="U6113" s="101" t="s">
        <v>7558</v>
      </c>
      <c r="V6113" s="101" t="s">
        <v>7559</v>
      </c>
      <c r="W6113" s="101" t="s">
        <v>55</v>
      </c>
      <c r="X6113" s="101" t="s">
        <v>7560</v>
      </c>
      <c r="Y6113" s="101" t="s">
        <v>20</v>
      </c>
    </row>
    <row r="6114">
      <c r="A6114" s="98" t="s">
        <v>64</v>
      </c>
      <c r="B6114" s="99"/>
      <c r="C6114" s="100" t="s">
        <v>11700</v>
      </c>
      <c r="D6114" s="101" t="s">
        <v>825</v>
      </c>
      <c r="E6114" s="101" t="s">
        <v>11701</v>
      </c>
      <c r="F6114" s="99"/>
      <c r="G6114" s="99"/>
      <c r="H6114" s="99"/>
      <c r="I6114" s="99"/>
      <c r="J6114" s="99"/>
      <c r="K6114" s="99"/>
      <c r="L6114" s="99"/>
      <c r="M6114" s="99"/>
      <c r="N6114" s="99"/>
      <c r="O6114" s="99"/>
      <c r="P6114" s="99"/>
      <c r="Q6114" s="99"/>
      <c r="R6114" s="99"/>
      <c r="S6114" s="100">
        <v>1.0</v>
      </c>
      <c r="T6114" s="100">
        <v>1.0</v>
      </c>
      <c r="U6114" s="101" t="s">
        <v>7558</v>
      </c>
      <c r="V6114" s="101" t="s">
        <v>7559</v>
      </c>
      <c r="W6114" s="101" t="s">
        <v>55</v>
      </c>
      <c r="X6114" s="101" t="s">
        <v>7560</v>
      </c>
      <c r="Y6114" s="101" t="s">
        <v>20</v>
      </c>
    </row>
    <row r="6115">
      <c r="A6115" s="103" t="s">
        <v>63</v>
      </c>
      <c r="B6115" s="99"/>
      <c r="C6115" s="100" t="s">
        <v>2507</v>
      </c>
      <c r="D6115" s="101" t="s">
        <v>122</v>
      </c>
      <c r="E6115" s="101" t="s">
        <v>2508</v>
      </c>
      <c r="F6115" s="99"/>
      <c r="G6115" s="99"/>
      <c r="H6115" s="99"/>
      <c r="I6115" s="99"/>
      <c r="J6115" s="99"/>
      <c r="K6115" s="99"/>
      <c r="L6115" s="99"/>
      <c r="M6115" s="99"/>
      <c r="N6115" s="99"/>
      <c r="O6115" s="99"/>
      <c r="P6115" s="99"/>
      <c r="Q6115" s="99"/>
      <c r="R6115" s="99"/>
      <c r="S6115" s="102">
        <v>1.0</v>
      </c>
      <c r="T6115" s="102">
        <v>1.0</v>
      </c>
      <c r="U6115" s="102" t="s">
        <v>7558</v>
      </c>
      <c r="V6115" s="102" t="s">
        <v>7559</v>
      </c>
      <c r="W6115" s="102" t="s">
        <v>54</v>
      </c>
      <c r="X6115" s="102" t="s">
        <v>7560</v>
      </c>
      <c r="Y6115" s="101" t="s">
        <v>18</v>
      </c>
    </row>
    <row r="6116">
      <c r="A6116" s="98" t="s">
        <v>64</v>
      </c>
      <c r="B6116" s="99"/>
      <c r="C6116" s="100" t="s">
        <v>11702</v>
      </c>
      <c r="D6116" s="101" t="s">
        <v>122</v>
      </c>
      <c r="E6116" s="101" t="s">
        <v>11703</v>
      </c>
      <c r="F6116" s="99"/>
      <c r="G6116" s="99"/>
      <c r="H6116" s="99"/>
      <c r="I6116" s="99"/>
      <c r="J6116" s="99"/>
      <c r="K6116" s="99"/>
      <c r="L6116" s="99"/>
      <c r="M6116" s="99"/>
      <c r="N6116" s="99"/>
      <c r="O6116" s="99"/>
      <c r="P6116" s="99"/>
      <c r="Q6116" s="99"/>
      <c r="R6116" s="99"/>
      <c r="S6116" s="102">
        <v>1.0</v>
      </c>
      <c r="T6116" s="102">
        <v>1.0</v>
      </c>
      <c r="U6116" s="102" t="s">
        <v>7558</v>
      </c>
      <c r="V6116" s="102" t="s">
        <v>7559</v>
      </c>
      <c r="W6116" s="102" t="s">
        <v>54</v>
      </c>
      <c r="X6116" s="102" t="s">
        <v>7560</v>
      </c>
      <c r="Y6116" s="101" t="s">
        <v>18</v>
      </c>
    </row>
    <row r="6117">
      <c r="A6117" s="98" t="s">
        <v>93</v>
      </c>
      <c r="B6117" s="99"/>
      <c r="C6117" s="100" t="s">
        <v>11704</v>
      </c>
      <c r="D6117" s="101" t="s">
        <v>122</v>
      </c>
      <c r="E6117" s="101" t="s">
        <v>11705</v>
      </c>
      <c r="F6117" s="99"/>
      <c r="G6117" s="99"/>
      <c r="H6117" s="99"/>
      <c r="I6117" s="99"/>
      <c r="J6117" s="99"/>
      <c r="K6117" s="99"/>
      <c r="L6117" s="99"/>
      <c r="M6117" s="99"/>
      <c r="N6117" s="99"/>
      <c r="O6117" s="99"/>
      <c r="P6117" s="99"/>
      <c r="Q6117" s="99"/>
      <c r="R6117" s="99"/>
      <c r="S6117" s="102">
        <v>1.0</v>
      </c>
      <c r="T6117" s="102">
        <v>1.0</v>
      </c>
      <c r="U6117" s="102" t="s">
        <v>7558</v>
      </c>
      <c r="V6117" s="102" t="s">
        <v>7559</v>
      </c>
      <c r="W6117" s="102" t="s">
        <v>54</v>
      </c>
      <c r="X6117" s="102" t="s">
        <v>7560</v>
      </c>
      <c r="Y6117" s="101" t="s">
        <v>18</v>
      </c>
    </row>
    <row r="6118">
      <c r="A6118" s="98" t="s">
        <v>67</v>
      </c>
      <c r="B6118" s="99"/>
      <c r="C6118" s="100" t="s">
        <v>11706</v>
      </c>
      <c r="D6118" s="101" t="s">
        <v>825</v>
      </c>
      <c r="E6118" s="101" t="s">
        <v>11707</v>
      </c>
      <c r="F6118" s="99"/>
      <c r="G6118" s="99"/>
      <c r="H6118" s="99"/>
      <c r="I6118" s="99"/>
      <c r="J6118" s="99"/>
      <c r="K6118" s="99"/>
      <c r="L6118" s="99"/>
      <c r="M6118" s="99"/>
      <c r="N6118" s="99"/>
      <c r="O6118" s="99"/>
      <c r="P6118" s="99"/>
      <c r="Q6118" s="99"/>
      <c r="R6118" s="99"/>
      <c r="S6118" s="102">
        <v>1.0</v>
      </c>
      <c r="T6118" s="102">
        <v>1.0</v>
      </c>
      <c r="U6118" s="102" t="s">
        <v>7558</v>
      </c>
      <c r="V6118" s="102" t="s">
        <v>7559</v>
      </c>
      <c r="W6118" s="102" t="s">
        <v>54</v>
      </c>
      <c r="X6118" s="102" t="s">
        <v>7560</v>
      </c>
      <c r="Y6118" s="101" t="s">
        <v>18</v>
      </c>
    </row>
    <row r="6119">
      <c r="A6119" s="98" t="s">
        <v>23</v>
      </c>
      <c r="B6119" s="99"/>
      <c r="C6119" s="100" t="s">
        <v>11708</v>
      </c>
      <c r="D6119" s="101" t="s">
        <v>122</v>
      </c>
      <c r="E6119" s="101" t="s">
        <v>11709</v>
      </c>
      <c r="F6119" s="99"/>
      <c r="G6119" s="99"/>
      <c r="H6119" s="99"/>
      <c r="I6119" s="99"/>
      <c r="J6119" s="99"/>
      <c r="K6119" s="99"/>
      <c r="L6119" s="99"/>
      <c r="M6119" s="99"/>
      <c r="N6119" s="99"/>
      <c r="O6119" s="99"/>
      <c r="P6119" s="99"/>
      <c r="Q6119" s="99"/>
      <c r="R6119" s="99"/>
      <c r="S6119" s="102">
        <v>1.0</v>
      </c>
      <c r="T6119" s="102">
        <v>1.0</v>
      </c>
      <c r="U6119" s="102" t="s">
        <v>7558</v>
      </c>
      <c r="V6119" s="102" t="s">
        <v>7559</v>
      </c>
      <c r="W6119" s="102" t="s">
        <v>54</v>
      </c>
      <c r="X6119" s="102" t="s">
        <v>7560</v>
      </c>
      <c r="Y6119" s="101" t="s">
        <v>18</v>
      </c>
    </row>
    <row r="6120">
      <c r="A6120" s="98" t="s">
        <v>77</v>
      </c>
      <c r="B6120" s="99"/>
      <c r="C6120" s="100" t="s">
        <v>11710</v>
      </c>
      <c r="D6120" s="101" t="s">
        <v>135</v>
      </c>
      <c r="E6120" s="101" t="s">
        <v>11711</v>
      </c>
      <c r="F6120" s="99"/>
      <c r="G6120" s="99"/>
      <c r="H6120" s="99"/>
      <c r="I6120" s="99"/>
      <c r="J6120" s="99"/>
      <c r="K6120" s="99"/>
      <c r="L6120" s="99"/>
      <c r="M6120" s="99"/>
      <c r="N6120" s="99"/>
      <c r="O6120" s="99"/>
      <c r="P6120" s="99"/>
      <c r="Q6120" s="99"/>
      <c r="R6120" s="99"/>
      <c r="S6120" s="100">
        <v>1.0</v>
      </c>
      <c r="T6120" s="100">
        <v>1.0</v>
      </c>
      <c r="U6120" s="101" t="s">
        <v>7558</v>
      </c>
      <c r="V6120" s="101" t="s">
        <v>7559</v>
      </c>
      <c r="W6120" s="101" t="s">
        <v>54</v>
      </c>
      <c r="X6120" s="101" t="s">
        <v>7560</v>
      </c>
      <c r="Y6120" s="101" t="s">
        <v>18</v>
      </c>
    </row>
    <row r="6121">
      <c r="A6121" s="98" t="s">
        <v>30</v>
      </c>
      <c r="B6121" s="99"/>
      <c r="C6121" s="100" t="s">
        <v>11712</v>
      </c>
      <c r="D6121" s="101" t="s">
        <v>135</v>
      </c>
      <c r="E6121" s="101" t="s">
        <v>11713</v>
      </c>
      <c r="F6121" s="99"/>
      <c r="G6121" s="99"/>
      <c r="H6121" s="99"/>
      <c r="I6121" s="99"/>
      <c r="J6121" s="99"/>
      <c r="K6121" s="99"/>
      <c r="L6121" s="99"/>
      <c r="M6121" s="99"/>
      <c r="N6121" s="99"/>
      <c r="O6121" s="99"/>
      <c r="P6121" s="99"/>
      <c r="Q6121" s="99"/>
      <c r="R6121" s="99"/>
      <c r="S6121" s="100">
        <v>1.0</v>
      </c>
      <c r="T6121" s="100">
        <v>1.0</v>
      </c>
      <c r="U6121" s="101" t="s">
        <v>7558</v>
      </c>
      <c r="V6121" s="101" t="s">
        <v>7559</v>
      </c>
      <c r="W6121" s="101" t="s">
        <v>54</v>
      </c>
      <c r="X6121" s="101" t="s">
        <v>7560</v>
      </c>
      <c r="Y6121" s="101" t="s">
        <v>18</v>
      </c>
    </row>
    <row r="6122">
      <c r="A6122" s="98" t="s">
        <v>93</v>
      </c>
      <c r="B6122" s="99"/>
      <c r="C6122" s="100" t="s">
        <v>11714</v>
      </c>
      <c r="D6122" s="101" t="s">
        <v>122</v>
      </c>
      <c r="E6122" s="101" t="s">
        <v>11715</v>
      </c>
      <c r="F6122" s="99"/>
      <c r="G6122" s="99"/>
      <c r="H6122" s="99"/>
      <c r="I6122" s="99"/>
      <c r="J6122" s="99"/>
      <c r="K6122" s="99"/>
      <c r="L6122" s="99"/>
      <c r="M6122" s="99"/>
      <c r="N6122" s="99"/>
      <c r="O6122" s="99"/>
      <c r="P6122" s="99"/>
      <c r="Q6122" s="99"/>
      <c r="R6122" s="99"/>
      <c r="S6122" s="102">
        <v>1.0</v>
      </c>
      <c r="T6122" s="102">
        <v>1.0</v>
      </c>
      <c r="U6122" s="102" t="s">
        <v>7558</v>
      </c>
      <c r="V6122" s="102" t="s">
        <v>7559</v>
      </c>
      <c r="W6122" s="102" t="s">
        <v>54</v>
      </c>
      <c r="X6122" s="102" t="s">
        <v>7560</v>
      </c>
      <c r="Y6122" s="101" t="s">
        <v>18</v>
      </c>
    </row>
    <row r="6123">
      <c r="A6123" s="98" t="s">
        <v>93</v>
      </c>
      <c r="B6123" s="99"/>
      <c r="C6123" s="100" t="s">
        <v>11716</v>
      </c>
      <c r="D6123" s="101" t="s">
        <v>122</v>
      </c>
      <c r="E6123" s="101" t="s">
        <v>11717</v>
      </c>
      <c r="F6123" s="99"/>
      <c r="G6123" s="99"/>
      <c r="H6123" s="99"/>
      <c r="I6123" s="99"/>
      <c r="J6123" s="99"/>
      <c r="K6123" s="99"/>
      <c r="L6123" s="99"/>
      <c r="M6123" s="99"/>
      <c r="N6123" s="99"/>
      <c r="O6123" s="99"/>
      <c r="P6123" s="99"/>
      <c r="Q6123" s="99"/>
      <c r="R6123" s="99"/>
      <c r="S6123" s="102">
        <v>1.0</v>
      </c>
      <c r="T6123" s="102">
        <v>1.0</v>
      </c>
      <c r="U6123" s="102" t="s">
        <v>7558</v>
      </c>
      <c r="V6123" s="102" t="s">
        <v>7559</v>
      </c>
      <c r="W6123" s="102" t="s">
        <v>54</v>
      </c>
      <c r="X6123" s="102" t="s">
        <v>7560</v>
      </c>
      <c r="Y6123" s="101" t="s">
        <v>18</v>
      </c>
    </row>
    <row r="6124">
      <c r="A6124" s="98" t="s">
        <v>64</v>
      </c>
      <c r="B6124" s="99"/>
      <c r="C6124" s="100" t="s">
        <v>11718</v>
      </c>
      <c r="D6124" s="101" t="s">
        <v>122</v>
      </c>
      <c r="E6124" s="101" t="s">
        <v>11719</v>
      </c>
      <c r="F6124" s="99"/>
      <c r="G6124" s="99"/>
      <c r="H6124" s="99"/>
      <c r="I6124" s="99"/>
      <c r="J6124" s="99"/>
      <c r="K6124" s="99"/>
      <c r="L6124" s="99"/>
      <c r="M6124" s="99"/>
      <c r="N6124" s="99"/>
      <c r="O6124" s="99"/>
      <c r="P6124" s="99"/>
      <c r="Q6124" s="99"/>
      <c r="R6124" s="99"/>
      <c r="S6124" s="102">
        <v>1.0</v>
      </c>
      <c r="T6124" s="102">
        <v>1.0</v>
      </c>
      <c r="U6124" s="102" t="s">
        <v>7558</v>
      </c>
      <c r="V6124" s="102" t="s">
        <v>7559</v>
      </c>
      <c r="W6124" s="102" t="s">
        <v>54</v>
      </c>
      <c r="X6124" s="102" t="s">
        <v>7560</v>
      </c>
      <c r="Y6124" s="101" t="s">
        <v>18</v>
      </c>
    </row>
    <row r="6125">
      <c r="A6125" s="98" t="s">
        <v>93</v>
      </c>
      <c r="B6125" s="99"/>
      <c r="C6125" s="100" t="s">
        <v>11720</v>
      </c>
      <c r="D6125" s="101" t="s">
        <v>135</v>
      </c>
      <c r="E6125" s="101" t="s">
        <v>11721</v>
      </c>
      <c r="F6125" s="99"/>
      <c r="G6125" s="99"/>
      <c r="H6125" s="99"/>
      <c r="I6125" s="99"/>
      <c r="J6125" s="99"/>
      <c r="K6125" s="99"/>
      <c r="L6125" s="99"/>
      <c r="M6125" s="99"/>
      <c r="N6125" s="99"/>
      <c r="O6125" s="99"/>
      <c r="P6125" s="99"/>
      <c r="Q6125" s="99"/>
      <c r="R6125" s="99"/>
      <c r="S6125" s="100">
        <v>1.0</v>
      </c>
      <c r="T6125" s="100">
        <v>1.0</v>
      </c>
      <c r="U6125" s="101" t="s">
        <v>7558</v>
      </c>
      <c r="V6125" s="101" t="s">
        <v>7559</v>
      </c>
      <c r="W6125" s="101" t="s">
        <v>54</v>
      </c>
      <c r="X6125" s="101" t="s">
        <v>7560</v>
      </c>
      <c r="Y6125" s="101" t="s">
        <v>18</v>
      </c>
    </row>
    <row r="6126">
      <c r="A6126" s="98" t="s">
        <v>93</v>
      </c>
      <c r="B6126" s="99"/>
      <c r="C6126" s="100" t="s">
        <v>11722</v>
      </c>
      <c r="D6126" s="101" t="s">
        <v>191</v>
      </c>
      <c r="E6126" s="101" t="s">
        <v>11723</v>
      </c>
      <c r="F6126" s="99"/>
      <c r="G6126" s="99"/>
      <c r="H6126" s="99"/>
      <c r="I6126" s="99"/>
      <c r="J6126" s="99"/>
      <c r="K6126" s="99"/>
      <c r="L6126" s="99"/>
      <c r="M6126" s="99"/>
      <c r="N6126" s="99"/>
      <c r="O6126" s="99"/>
      <c r="P6126" s="99"/>
      <c r="Q6126" s="99"/>
      <c r="R6126" s="99"/>
      <c r="S6126" s="100">
        <v>1.0</v>
      </c>
      <c r="T6126" s="100">
        <v>1.0</v>
      </c>
      <c r="U6126" s="101" t="s">
        <v>7558</v>
      </c>
      <c r="V6126" s="101" t="s">
        <v>7559</v>
      </c>
      <c r="W6126" s="101" t="s">
        <v>54</v>
      </c>
      <c r="X6126" s="101" t="s">
        <v>7560</v>
      </c>
      <c r="Y6126" s="101" t="s">
        <v>18</v>
      </c>
    </row>
    <row r="6127">
      <c r="A6127" s="98" t="s">
        <v>77</v>
      </c>
      <c r="B6127" s="99"/>
      <c r="C6127" s="100" t="s">
        <v>11724</v>
      </c>
      <c r="D6127" s="101" t="s">
        <v>191</v>
      </c>
      <c r="E6127" s="101" t="s">
        <v>11725</v>
      </c>
      <c r="F6127" s="99"/>
      <c r="G6127" s="99"/>
      <c r="H6127" s="99"/>
      <c r="I6127" s="99"/>
      <c r="J6127" s="99"/>
      <c r="K6127" s="99"/>
      <c r="L6127" s="99"/>
      <c r="M6127" s="99"/>
      <c r="N6127" s="99"/>
      <c r="O6127" s="99"/>
      <c r="P6127" s="99"/>
      <c r="Q6127" s="99"/>
      <c r="R6127" s="99"/>
      <c r="S6127" s="100">
        <v>1.0</v>
      </c>
      <c r="T6127" s="100">
        <v>1.0</v>
      </c>
      <c r="U6127" s="101" t="s">
        <v>7558</v>
      </c>
      <c r="V6127" s="101" t="s">
        <v>7559</v>
      </c>
      <c r="W6127" s="101" t="s">
        <v>54</v>
      </c>
      <c r="X6127" s="101" t="s">
        <v>7560</v>
      </c>
      <c r="Y6127" s="101" t="s">
        <v>18</v>
      </c>
    </row>
    <row r="6128">
      <c r="A6128" s="98" t="s">
        <v>64</v>
      </c>
      <c r="B6128" s="99"/>
      <c r="C6128" s="100" t="s">
        <v>11726</v>
      </c>
      <c r="D6128" s="101" t="s">
        <v>122</v>
      </c>
      <c r="E6128" s="101" t="s">
        <v>11727</v>
      </c>
      <c r="F6128" s="99"/>
      <c r="G6128" s="99"/>
      <c r="H6128" s="99"/>
      <c r="I6128" s="99"/>
      <c r="J6128" s="99"/>
      <c r="K6128" s="99"/>
      <c r="L6128" s="99"/>
      <c r="M6128" s="99"/>
      <c r="N6128" s="99"/>
      <c r="O6128" s="99"/>
      <c r="P6128" s="99"/>
      <c r="Q6128" s="99"/>
      <c r="R6128" s="99"/>
      <c r="S6128" s="102">
        <v>1.0</v>
      </c>
      <c r="T6128" s="102">
        <v>1.0</v>
      </c>
      <c r="U6128" s="102" t="s">
        <v>7558</v>
      </c>
      <c r="V6128" s="102" t="s">
        <v>7559</v>
      </c>
      <c r="W6128" s="102" t="s">
        <v>54</v>
      </c>
      <c r="X6128" s="102" t="s">
        <v>7560</v>
      </c>
      <c r="Y6128" s="101" t="s">
        <v>18</v>
      </c>
    </row>
    <row r="6129">
      <c r="A6129" s="98" t="s">
        <v>64</v>
      </c>
      <c r="B6129" s="99"/>
      <c r="C6129" s="100" t="s">
        <v>11728</v>
      </c>
      <c r="D6129" s="101" t="s">
        <v>825</v>
      </c>
      <c r="E6129" s="101" t="s">
        <v>11729</v>
      </c>
      <c r="F6129" s="99"/>
      <c r="G6129" s="99"/>
      <c r="H6129" s="99"/>
      <c r="I6129" s="99"/>
      <c r="J6129" s="99"/>
      <c r="K6129" s="99"/>
      <c r="L6129" s="99"/>
      <c r="M6129" s="99"/>
      <c r="N6129" s="99"/>
      <c r="O6129" s="99"/>
      <c r="P6129" s="99"/>
      <c r="Q6129" s="99"/>
      <c r="R6129" s="99"/>
      <c r="S6129" s="102">
        <v>1.0</v>
      </c>
      <c r="T6129" s="102">
        <v>1.0</v>
      </c>
      <c r="U6129" s="102" t="s">
        <v>7558</v>
      </c>
      <c r="V6129" s="102" t="s">
        <v>7559</v>
      </c>
      <c r="W6129" s="102" t="s">
        <v>54</v>
      </c>
      <c r="X6129" s="102" t="s">
        <v>7560</v>
      </c>
      <c r="Y6129" s="101" t="s">
        <v>18</v>
      </c>
    </row>
    <row r="6130">
      <c r="A6130" s="98" t="s">
        <v>77</v>
      </c>
      <c r="B6130" s="99"/>
      <c r="C6130" s="100" t="s">
        <v>11730</v>
      </c>
      <c r="D6130" s="101" t="s">
        <v>191</v>
      </c>
      <c r="E6130" s="101" t="s">
        <v>11731</v>
      </c>
      <c r="F6130" s="99"/>
      <c r="G6130" s="99"/>
      <c r="H6130" s="99"/>
      <c r="I6130" s="99"/>
      <c r="J6130" s="99"/>
      <c r="K6130" s="99"/>
      <c r="L6130" s="99"/>
      <c r="M6130" s="99"/>
      <c r="N6130" s="99"/>
      <c r="O6130" s="99"/>
      <c r="P6130" s="99"/>
      <c r="Q6130" s="99"/>
      <c r="R6130" s="99"/>
      <c r="S6130" s="100">
        <v>1.0</v>
      </c>
      <c r="T6130" s="100">
        <v>1.0</v>
      </c>
      <c r="U6130" s="101" t="s">
        <v>7558</v>
      </c>
      <c r="V6130" s="101" t="s">
        <v>7559</v>
      </c>
      <c r="W6130" s="101" t="s">
        <v>54</v>
      </c>
      <c r="X6130" s="101" t="s">
        <v>7560</v>
      </c>
      <c r="Y6130" s="101" t="s">
        <v>18</v>
      </c>
    </row>
    <row r="6131">
      <c r="A6131" s="98" t="s">
        <v>64</v>
      </c>
      <c r="B6131" s="99"/>
      <c r="C6131" s="100" t="s">
        <v>11732</v>
      </c>
      <c r="D6131" s="101" t="s">
        <v>122</v>
      </c>
      <c r="E6131" s="101" t="s">
        <v>11733</v>
      </c>
      <c r="F6131" s="99"/>
      <c r="G6131" s="99"/>
      <c r="H6131" s="99"/>
      <c r="I6131" s="99"/>
      <c r="J6131" s="99"/>
      <c r="K6131" s="99"/>
      <c r="L6131" s="99"/>
      <c r="M6131" s="99"/>
      <c r="N6131" s="99"/>
      <c r="O6131" s="99"/>
      <c r="P6131" s="99"/>
      <c r="Q6131" s="99"/>
      <c r="R6131" s="99"/>
      <c r="S6131" s="102">
        <v>1.0</v>
      </c>
      <c r="T6131" s="102">
        <v>1.0</v>
      </c>
      <c r="U6131" s="102" t="s">
        <v>7558</v>
      </c>
      <c r="V6131" s="102" t="s">
        <v>7559</v>
      </c>
      <c r="W6131" s="102" t="s">
        <v>54</v>
      </c>
      <c r="X6131" s="102" t="s">
        <v>7560</v>
      </c>
      <c r="Y6131" s="101" t="s">
        <v>18</v>
      </c>
    </row>
    <row r="6132">
      <c r="A6132" s="103" t="s">
        <v>84</v>
      </c>
      <c r="B6132" s="99"/>
      <c r="C6132" s="100" t="s">
        <v>11734</v>
      </c>
      <c r="D6132" s="101" t="s">
        <v>151</v>
      </c>
      <c r="E6132" s="101" t="s">
        <v>11735</v>
      </c>
      <c r="F6132" s="99"/>
      <c r="G6132" s="99"/>
      <c r="H6132" s="99"/>
      <c r="I6132" s="99"/>
      <c r="J6132" s="99"/>
      <c r="K6132" s="99"/>
      <c r="L6132" s="99"/>
      <c r="M6132" s="99"/>
      <c r="N6132" s="99"/>
      <c r="O6132" s="99"/>
      <c r="P6132" s="99"/>
      <c r="Q6132" s="99"/>
      <c r="R6132" s="99"/>
      <c r="S6132" s="102">
        <v>1.0</v>
      </c>
      <c r="T6132" s="102">
        <v>1.0</v>
      </c>
      <c r="U6132" s="102" t="s">
        <v>7558</v>
      </c>
      <c r="V6132" s="102" t="s">
        <v>7559</v>
      </c>
      <c r="W6132" s="102" t="s">
        <v>54</v>
      </c>
      <c r="X6132" s="102" t="s">
        <v>7591</v>
      </c>
      <c r="Y6132" s="101" t="s">
        <v>12</v>
      </c>
      <c r="Z6132" s="33">
        <v>1.0</v>
      </c>
    </row>
    <row r="6133">
      <c r="A6133" s="98" t="s">
        <v>93</v>
      </c>
      <c r="B6133" s="99"/>
      <c r="C6133" s="100" t="s">
        <v>11736</v>
      </c>
      <c r="D6133" s="101" t="s">
        <v>122</v>
      </c>
      <c r="E6133" s="101" t="s">
        <v>11737</v>
      </c>
      <c r="F6133" s="99"/>
      <c r="G6133" s="99"/>
      <c r="H6133" s="99"/>
      <c r="I6133" s="99"/>
      <c r="J6133" s="99"/>
      <c r="K6133" s="99"/>
      <c r="L6133" s="99"/>
      <c r="M6133" s="99"/>
      <c r="N6133" s="99"/>
      <c r="O6133" s="99"/>
      <c r="P6133" s="99"/>
      <c r="Q6133" s="99"/>
      <c r="R6133" s="99"/>
      <c r="S6133" s="102">
        <v>1.0</v>
      </c>
      <c r="T6133" s="102">
        <v>1.0</v>
      </c>
      <c r="U6133" s="102" t="s">
        <v>7558</v>
      </c>
      <c r="V6133" s="102" t="s">
        <v>7559</v>
      </c>
      <c r="W6133" s="102" t="s">
        <v>54</v>
      </c>
      <c r="X6133" s="102" t="s">
        <v>7560</v>
      </c>
      <c r="Y6133" s="101" t="s">
        <v>18</v>
      </c>
    </row>
    <row r="6134">
      <c r="A6134" s="103" t="s">
        <v>63</v>
      </c>
      <c r="B6134" s="99"/>
      <c r="C6134" s="100" t="s">
        <v>11738</v>
      </c>
      <c r="D6134" s="101" t="s">
        <v>135</v>
      </c>
      <c r="E6134" s="101" t="s">
        <v>11739</v>
      </c>
      <c r="F6134" s="99"/>
      <c r="G6134" s="99"/>
      <c r="H6134" s="99"/>
      <c r="I6134" s="99"/>
      <c r="J6134" s="99"/>
      <c r="K6134" s="99"/>
      <c r="L6134" s="99"/>
      <c r="M6134" s="99"/>
      <c r="N6134" s="99"/>
      <c r="O6134" s="99"/>
      <c r="P6134" s="99"/>
      <c r="Q6134" s="99"/>
      <c r="R6134" s="99"/>
      <c r="S6134" s="100">
        <v>1.0</v>
      </c>
      <c r="T6134" s="100">
        <v>1.0</v>
      </c>
      <c r="U6134" s="101" t="s">
        <v>7558</v>
      </c>
      <c r="V6134" s="101" t="s">
        <v>7559</v>
      </c>
      <c r="W6134" s="101" t="s">
        <v>54</v>
      </c>
      <c r="X6134" s="101" t="s">
        <v>7560</v>
      </c>
      <c r="Y6134" s="101" t="s">
        <v>18</v>
      </c>
    </row>
    <row r="6135">
      <c r="A6135" s="103" t="s">
        <v>63</v>
      </c>
      <c r="B6135" s="99"/>
      <c r="C6135" s="100" t="s">
        <v>11740</v>
      </c>
      <c r="D6135" s="101" t="s">
        <v>122</v>
      </c>
      <c r="E6135" s="101" t="s">
        <v>11741</v>
      </c>
      <c r="F6135" s="99"/>
      <c r="G6135" s="99"/>
      <c r="H6135" s="99"/>
      <c r="I6135" s="99"/>
      <c r="J6135" s="99"/>
      <c r="K6135" s="99"/>
      <c r="L6135" s="99"/>
      <c r="M6135" s="99"/>
      <c r="N6135" s="99"/>
      <c r="O6135" s="99"/>
      <c r="P6135" s="99"/>
      <c r="Q6135" s="99"/>
      <c r="R6135" s="99"/>
      <c r="S6135" s="102">
        <v>1.0</v>
      </c>
      <c r="T6135" s="102">
        <v>1.0</v>
      </c>
      <c r="U6135" s="102" t="s">
        <v>7558</v>
      </c>
      <c r="V6135" s="102" t="s">
        <v>7559</v>
      </c>
      <c r="W6135" s="102" t="s">
        <v>54</v>
      </c>
      <c r="X6135" s="102" t="s">
        <v>7560</v>
      </c>
      <c r="Y6135" s="101" t="s">
        <v>18</v>
      </c>
    </row>
    <row r="6136">
      <c r="A6136" s="103" t="s">
        <v>63</v>
      </c>
      <c r="B6136" s="99"/>
      <c r="C6136" s="100" t="s">
        <v>11742</v>
      </c>
      <c r="D6136" s="101" t="s">
        <v>158</v>
      </c>
      <c r="E6136" s="101" t="s">
        <v>11743</v>
      </c>
      <c r="F6136" s="99"/>
      <c r="G6136" s="99"/>
      <c r="H6136" s="99"/>
      <c r="I6136" s="99"/>
      <c r="J6136" s="99"/>
      <c r="K6136" s="99"/>
      <c r="L6136" s="99"/>
      <c r="M6136" s="99"/>
      <c r="N6136" s="99"/>
      <c r="O6136" s="99"/>
      <c r="P6136" s="99"/>
      <c r="Q6136" s="99"/>
      <c r="R6136" s="99"/>
      <c r="S6136" s="100">
        <v>1.0</v>
      </c>
      <c r="T6136" s="100">
        <v>1.0</v>
      </c>
      <c r="U6136" s="101" t="s">
        <v>7558</v>
      </c>
      <c r="V6136" s="101" t="s">
        <v>7559</v>
      </c>
      <c r="W6136" s="101" t="s">
        <v>54</v>
      </c>
      <c r="X6136" s="101" t="s">
        <v>7560</v>
      </c>
      <c r="Y6136" s="101" t="s">
        <v>18</v>
      </c>
    </row>
    <row r="6137">
      <c r="A6137" s="98" t="s">
        <v>64</v>
      </c>
      <c r="B6137" s="99"/>
      <c r="C6137" s="100" t="s">
        <v>11744</v>
      </c>
      <c r="D6137" s="101" t="s">
        <v>122</v>
      </c>
      <c r="E6137" s="101" t="s">
        <v>11745</v>
      </c>
      <c r="F6137" s="99"/>
      <c r="G6137" s="99"/>
      <c r="H6137" s="99"/>
      <c r="I6137" s="99"/>
      <c r="J6137" s="99"/>
      <c r="K6137" s="99"/>
      <c r="L6137" s="99"/>
      <c r="M6137" s="99"/>
      <c r="N6137" s="99"/>
      <c r="O6137" s="99"/>
      <c r="P6137" s="99"/>
      <c r="Q6137" s="99"/>
      <c r="R6137" s="99"/>
      <c r="S6137" s="102">
        <v>1.0</v>
      </c>
      <c r="T6137" s="102">
        <v>1.0</v>
      </c>
      <c r="U6137" s="102" t="s">
        <v>7558</v>
      </c>
      <c r="V6137" s="102" t="s">
        <v>7559</v>
      </c>
      <c r="W6137" s="102" t="s">
        <v>54</v>
      </c>
      <c r="X6137" s="102" t="s">
        <v>7560</v>
      </c>
      <c r="Y6137" s="101" t="s">
        <v>18</v>
      </c>
    </row>
    <row r="6138">
      <c r="A6138" s="98" t="s">
        <v>67</v>
      </c>
      <c r="B6138" s="99"/>
      <c r="C6138" s="100" t="s">
        <v>11746</v>
      </c>
      <c r="D6138" s="101" t="s">
        <v>128</v>
      </c>
      <c r="E6138" s="101" t="s">
        <v>11747</v>
      </c>
      <c r="F6138" s="99"/>
      <c r="G6138" s="99"/>
      <c r="H6138" s="99"/>
      <c r="I6138" s="99"/>
      <c r="J6138" s="99"/>
      <c r="K6138" s="99"/>
      <c r="L6138" s="99"/>
      <c r="M6138" s="99"/>
      <c r="N6138" s="99"/>
      <c r="O6138" s="99"/>
      <c r="P6138" s="99"/>
      <c r="Q6138" s="99"/>
      <c r="R6138" s="99"/>
      <c r="S6138" s="102">
        <v>1.0</v>
      </c>
      <c r="T6138" s="102">
        <v>1.0</v>
      </c>
      <c r="U6138" s="102" t="s">
        <v>7558</v>
      </c>
      <c r="V6138" s="102" t="s">
        <v>7559</v>
      </c>
      <c r="W6138" s="102" t="s">
        <v>54</v>
      </c>
      <c r="X6138" s="102" t="s">
        <v>7560</v>
      </c>
      <c r="Y6138" s="101" t="s">
        <v>12</v>
      </c>
    </row>
    <row r="6139">
      <c r="A6139" s="98" t="s">
        <v>67</v>
      </c>
      <c r="B6139" s="99"/>
      <c r="C6139" s="100" t="s">
        <v>11748</v>
      </c>
      <c r="D6139" s="101" t="s">
        <v>135</v>
      </c>
      <c r="E6139" s="101" t="s">
        <v>11749</v>
      </c>
      <c r="F6139" s="99"/>
      <c r="G6139" s="99"/>
      <c r="H6139" s="99"/>
      <c r="I6139" s="99"/>
      <c r="J6139" s="99"/>
      <c r="K6139" s="99"/>
      <c r="L6139" s="99"/>
      <c r="M6139" s="99"/>
      <c r="N6139" s="99"/>
      <c r="O6139" s="99"/>
      <c r="P6139" s="99"/>
      <c r="Q6139" s="99"/>
      <c r="R6139" s="99"/>
      <c r="S6139" s="100">
        <v>1.0</v>
      </c>
      <c r="T6139" s="100">
        <v>1.0</v>
      </c>
      <c r="U6139" s="101" t="s">
        <v>7558</v>
      </c>
      <c r="V6139" s="101" t="s">
        <v>7559</v>
      </c>
      <c r="W6139" s="101" t="s">
        <v>54</v>
      </c>
      <c r="X6139" s="101" t="s">
        <v>7560</v>
      </c>
      <c r="Y6139" s="101" t="s">
        <v>18</v>
      </c>
    </row>
    <row r="6140">
      <c r="A6140" s="98" t="s">
        <v>64</v>
      </c>
      <c r="B6140" s="99"/>
      <c r="C6140" s="100" t="s">
        <v>11750</v>
      </c>
      <c r="D6140" s="101" t="s">
        <v>191</v>
      </c>
      <c r="E6140" s="101" t="s">
        <v>11751</v>
      </c>
      <c r="F6140" s="99"/>
      <c r="G6140" s="99"/>
      <c r="H6140" s="99"/>
      <c r="I6140" s="99"/>
      <c r="J6140" s="99"/>
      <c r="K6140" s="99"/>
      <c r="L6140" s="99"/>
      <c r="M6140" s="99"/>
      <c r="N6140" s="99"/>
      <c r="O6140" s="99"/>
      <c r="P6140" s="99"/>
      <c r="Q6140" s="99"/>
      <c r="R6140" s="99"/>
      <c r="S6140" s="100">
        <v>1.0</v>
      </c>
      <c r="T6140" s="100">
        <v>1.0</v>
      </c>
      <c r="U6140" s="101" t="s">
        <v>7558</v>
      </c>
      <c r="V6140" s="101" t="s">
        <v>7559</v>
      </c>
      <c r="W6140" s="101" t="s">
        <v>54</v>
      </c>
      <c r="X6140" s="101" t="s">
        <v>7560</v>
      </c>
      <c r="Y6140" s="101" t="s">
        <v>18</v>
      </c>
    </row>
    <row r="6141">
      <c r="A6141" s="98" t="s">
        <v>64</v>
      </c>
      <c r="B6141" s="99"/>
      <c r="C6141" s="100" t="s">
        <v>11752</v>
      </c>
      <c r="D6141" s="101" t="s">
        <v>135</v>
      </c>
      <c r="E6141" s="101" t="s">
        <v>11753</v>
      </c>
      <c r="F6141" s="99"/>
      <c r="G6141" s="99"/>
      <c r="H6141" s="99"/>
      <c r="I6141" s="99"/>
      <c r="J6141" s="99"/>
      <c r="K6141" s="99"/>
      <c r="L6141" s="99"/>
      <c r="M6141" s="99"/>
      <c r="N6141" s="99"/>
      <c r="O6141" s="99"/>
      <c r="P6141" s="99"/>
      <c r="Q6141" s="99"/>
      <c r="R6141" s="99"/>
      <c r="S6141" s="100">
        <v>1.0</v>
      </c>
      <c r="T6141" s="100">
        <v>1.0</v>
      </c>
      <c r="U6141" s="101" t="s">
        <v>7558</v>
      </c>
      <c r="V6141" s="101" t="s">
        <v>7559</v>
      </c>
      <c r="W6141" s="101" t="s">
        <v>54</v>
      </c>
      <c r="X6141" s="101" t="s">
        <v>7560</v>
      </c>
      <c r="Y6141" s="101" t="s">
        <v>18</v>
      </c>
    </row>
    <row r="6142">
      <c r="A6142" s="98" t="s">
        <v>64</v>
      </c>
      <c r="B6142" s="99"/>
      <c r="C6142" s="100" t="s">
        <v>11754</v>
      </c>
      <c r="D6142" s="101" t="s">
        <v>825</v>
      </c>
      <c r="E6142" s="101" t="s">
        <v>11755</v>
      </c>
      <c r="F6142" s="99"/>
      <c r="G6142" s="99"/>
      <c r="H6142" s="99"/>
      <c r="I6142" s="99"/>
      <c r="J6142" s="99"/>
      <c r="K6142" s="99"/>
      <c r="L6142" s="99"/>
      <c r="M6142" s="99"/>
      <c r="N6142" s="99"/>
      <c r="O6142" s="99"/>
      <c r="P6142" s="99"/>
      <c r="Q6142" s="99"/>
      <c r="R6142" s="99"/>
      <c r="S6142" s="102">
        <v>1.0</v>
      </c>
      <c r="T6142" s="102">
        <v>1.0</v>
      </c>
      <c r="U6142" s="102" t="s">
        <v>7558</v>
      </c>
      <c r="V6142" s="102" t="s">
        <v>7559</v>
      </c>
      <c r="W6142" s="102" t="s">
        <v>54</v>
      </c>
      <c r="X6142" s="102" t="s">
        <v>7560</v>
      </c>
      <c r="Y6142" s="101" t="s">
        <v>18</v>
      </c>
    </row>
    <row r="6143">
      <c r="A6143" s="98" t="s">
        <v>80</v>
      </c>
      <c r="B6143" s="99"/>
      <c r="C6143" s="100" t="s">
        <v>11756</v>
      </c>
      <c r="D6143" s="101" t="s">
        <v>122</v>
      </c>
      <c r="E6143" s="101" t="s">
        <v>11757</v>
      </c>
      <c r="F6143" s="99"/>
      <c r="G6143" s="99"/>
      <c r="H6143" s="99"/>
      <c r="I6143" s="99"/>
      <c r="J6143" s="99"/>
      <c r="K6143" s="99"/>
      <c r="L6143" s="99"/>
      <c r="M6143" s="99"/>
      <c r="N6143" s="99"/>
      <c r="O6143" s="99"/>
      <c r="P6143" s="99"/>
      <c r="Q6143" s="99"/>
      <c r="R6143" s="99"/>
      <c r="S6143" s="102">
        <v>1.0</v>
      </c>
      <c r="T6143" s="102">
        <v>1.0</v>
      </c>
      <c r="U6143" s="102" t="s">
        <v>7558</v>
      </c>
      <c r="V6143" s="102" t="s">
        <v>7559</v>
      </c>
      <c r="W6143" s="102" t="s">
        <v>54</v>
      </c>
      <c r="X6143" s="102" t="s">
        <v>7560</v>
      </c>
      <c r="Y6143" s="101" t="s">
        <v>18</v>
      </c>
    </row>
    <row r="6144">
      <c r="A6144" s="98" t="s">
        <v>81</v>
      </c>
      <c r="B6144" s="99"/>
      <c r="C6144" s="100" t="s">
        <v>11758</v>
      </c>
      <c r="D6144" s="101" t="s">
        <v>191</v>
      </c>
      <c r="E6144" s="101" t="s">
        <v>11759</v>
      </c>
      <c r="F6144" s="99"/>
      <c r="G6144" s="99"/>
      <c r="H6144" s="99"/>
      <c r="I6144" s="99"/>
      <c r="J6144" s="99"/>
      <c r="K6144" s="99"/>
      <c r="L6144" s="99"/>
      <c r="M6144" s="99"/>
      <c r="N6144" s="99"/>
      <c r="O6144" s="99"/>
      <c r="P6144" s="99"/>
      <c r="Q6144" s="99"/>
      <c r="R6144" s="99"/>
      <c r="S6144" s="100">
        <v>1.0</v>
      </c>
      <c r="T6144" s="100">
        <v>1.0</v>
      </c>
      <c r="U6144" s="101" t="s">
        <v>7558</v>
      </c>
      <c r="V6144" s="101" t="s">
        <v>7559</v>
      </c>
      <c r="W6144" s="101" t="s">
        <v>54</v>
      </c>
      <c r="X6144" s="101" t="s">
        <v>7560</v>
      </c>
      <c r="Y6144" s="101" t="s">
        <v>18</v>
      </c>
    </row>
    <row r="6145">
      <c r="A6145" s="98" t="s">
        <v>93</v>
      </c>
      <c r="B6145" s="99"/>
      <c r="C6145" s="100" t="s">
        <v>11760</v>
      </c>
      <c r="D6145" s="101" t="s">
        <v>122</v>
      </c>
      <c r="E6145" s="101" t="s">
        <v>11761</v>
      </c>
      <c r="F6145" s="99"/>
      <c r="G6145" s="99"/>
      <c r="H6145" s="99"/>
      <c r="I6145" s="99"/>
      <c r="J6145" s="99"/>
      <c r="K6145" s="99"/>
      <c r="L6145" s="99"/>
      <c r="M6145" s="99"/>
      <c r="N6145" s="99"/>
      <c r="O6145" s="99"/>
      <c r="P6145" s="99"/>
      <c r="Q6145" s="99"/>
      <c r="R6145" s="99"/>
      <c r="S6145" s="102">
        <v>1.0</v>
      </c>
      <c r="T6145" s="102">
        <v>1.0</v>
      </c>
      <c r="U6145" s="102" t="s">
        <v>7558</v>
      </c>
      <c r="V6145" s="102" t="s">
        <v>7559</v>
      </c>
      <c r="W6145" s="102" t="s">
        <v>54</v>
      </c>
      <c r="X6145" s="102" t="s">
        <v>7560</v>
      </c>
      <c r="Y6145" s="101" t="s">
        <v>18</v>
      </c>
    </row>
    <row r="6146">
      <c r="A6146" s="98" t="s">
        <v>81</v>
      </c>
      <c r="B6146" s="99"/>
      <c r="C6146" s="100" t="s">
        <v>11762</v>
      </c>
      <c r="D6146" s="101" t="s">
        <v>135</v>
      </c>
      <c r="E6146" s="101" t="s">
        <v>11763</v>
      </c>
      <c r="F6146" s="99"/>
      <c r="G6146" s="99"/>
      <c r="H6146" s="99"/>
      <c r="I6146" s="99"/>
      <c r="J6146" s="99"/>
      <c r="K6146" s="99"/>
      <c r="L6146" s="99"/>
      <c r="M6146" s="99"/>
      <c r="N6146" s="99"/>
      <c r="O6146" s="99"/>
      <c r="P6146" s="99"/>
      <c r="Q6146" s="99"/>
      <c r="R6146" s="99"/>
      <c r="S6146" s="100">
        <v>1.0</v>
      </c>
      <c r="T6146" s="100">
        <v>1.0</v>
      </c>
      <c r="U6146" s="101" t="s">
        <v>7558</v>
      </c>
      <c r="V6146" s="101" t="s">
        <v>7559</v>
      </c>
      <c r="W6146" s="101" t="s">
        <v>54</v>
      </c>
      <c r="X6146" s="101" t="s">
        <v>7560</v>
      </c>
      <c r="Y6146" s="101" t="s">
        <v>18</v>
      </c>
    </row>
    <row r="6147">
      <c r="A6147" s="98" t="s">
        <v>23</v>
      </c>
      <c r="B6147" s="99"/>
      <c r="C6147" s="100" t="s">
        <v>11764</v>
      </c>
      <c r="D6147" s="101" t="s">
        <v>135</v>
      </c>
      <c r="E6147" s="101" t="s">
        <v>11765</v>
      </c>
      <c r="F6147" s="99"/>
      <c r="G6147" s="99"/>
      <c r="H6147" s="99"/>
      <c r="I6147" s="99"/>
      <c r="J6147" s="99"/>
      <c r="K6147" s="99"/>
      <c r="L6147" s="99"/>
      <c r="M6147" s="99"/>
      <c r="N6147" s="99"/>
      <c r="O6147" s="99"/>
      <c r="P6147" s="99"/>
      <c r="Q6147" s="99"/>
      <c r="R6147" s="99"/>
      <c r="S6147" s="100">
        <v>1.0</v>
      </c>
      <c r="T6147" s="100">
        <v>1.0</v>
      </c>
      <c r="U6147" s="101" t="s">
        <v>7558</v>
      </c>
      <c r="V6147" s="101" t="s">
        <v>7559</v>
      </c>
      <c r="W6147" s="101" t="s">
        <v>54</v>
      </c>
      <c r="X6147" s="101" t="s">
        <v>7560</v>
      </c>
      <c r="Y6147" s="101" t="s">
        <v>18</v>
      </c>
    </row>
    <row r="6148">
      <c r="A6148" s="98" t="s">
        <v>93</v>
      </c>
      <c r="B6148" s="99"/>
      <c r="C6148" s="100" t="s">
        <v>11766</v>
      </c>
      <c r="D6148" s="101" t="s">
        <v>135</v>
      </c>
      <c r="E6148" s="101" t="s">
        <v>11765</v>
      </c>
      <c r="F6148" s="99"/>
      <c r="G6148" s="99"/>
      <c r="H6148" s="99"/>
      <c r="I6148" s="99"/>
      <c r="J6148" s="99"/>
      <c r="K6148" s="99"/>
      <c r="L6148" s="99"/>
      <c r="M6148" s="99"/>
      <c r="N6148" s="99"/>
      <c r="O6148" s="99"/>
      <c r="P6148" s="99"/>
      <c r="Q6148" s="99"/>
      <c r="R6148" s="99"/>
      <c r="S6148" s="100">
        <v>1.0</v>
      </c>
      <c r="T6148" s="100">
        <v>1.0</v>
      </c>
      <c r="U6148" s="101" t="s">
        <v>7558</v>
      </c>
      <c r="V6148" s="101" t="s">
        <v>7559</v>
      </c>
      <c r="W6148" s="101" t="s">
        <v>54</v>
      </c>
      <c r="X6148" s="101" t="s">
        <v>7560</v>
      </c>
      <c r="Y6148" s="101" t="s">
        <v>18</v>
      </c>
    </row>
    <row r="6149">
      <c r="A6149" s="103" t="s">
        <v>89</v>
      </c>
      <c r="B6149" s="99"/>
      <c r="C6149" s="100" t="s">
        <v>11767</v>
      </c>
      <c r="D6149" s="101" t="s">
        <v>122</v>
      </c>
      <c r="E6149" s="101" t="s">
        <v>11768</v>
      </c>
      <c r="F6149" s="99"/>
      <c r="G6149" s="99"/>
      <c r="H6149" s="99"/>
      <c r="I6149" s="99"/>
      <c r="J6149" s="99"/>
      <c r="K6149" s="99"/>
      <c r="L6149" s="99"/>
      <c r="M6149" s="99"/>
      <c r="N6149" s="99"/>
      <c r="O6149" s="99"/>
      <c r="P6149" s="99"/>
      <c r="Q6149" s="99"/>
      <c r="R6149" s="99"/>
      <c r="S6149" s="102">
        <v>1.0</v>
      </c>
      <c r="T6149" s="102">
        <v>1.0</v>
      </c>
      <c r="U6149" s="102" t="s">
        <v>7558</v>
      </c>
      <c r="V6149" s="102" t="s">
        <v>7559</v>
      </c>
      <c r="W6149" s="102" t="s">
        <v>54</v>
      </c>
      <c r="X6149" s="102" t="s">
        <v>7560</v>
      </c>
      <c r="Y6149" s="101" t="s">
        <v>18</v>
      </c>
    </row>
    <row r="6150">
      <c r="A6150" s="98" t="s">
        <v>64</v>
      </c>
      <c r="B6150" s="99"/>
      <c r="C6150" s="100" t="s">
        <v>11769</v>
      </c>
      <c r="D6150" s="101" t="s">
        <v>122</v>
      </c>
      <c r="E6150" s="101" t="s">
        <v>11770</v>
      </c>
      <c r="F6150" s="99"/>
      <c r="G6150" s="99"/>
      <c r="H6150" s="99"/>
      <c r="I6150" s="99"/>
      <c r="J6150" s="99"/>
      <c r="K6150" s="99"/>
      <c r="L6150" s="99"/>
      <c r="M6150" s="99"/>
      <c r="N6150" s="99"/>
      <c r="O6150" s="99"/>
      <c r="P6150" s="99"/>
      <c r="Q6150" s="99"/>
      <c r="R6150" s="99"/>
      <c r="S6150" s="102">
        <v>1.0</v>
      </c>
      <c r="T6150" s="102">
        <v>1.0</v>
      </c>
      <c r="U6150" s="102" t="s">
        <v>7558</v>
      </c>
      <c r="V6150" s="102" t="s">
        <v>7559</v>
      </c>
      <c r="W6150" s="102" t="s">
        <v>54</v>
      </c>
      <c r="X6150" s="102" t="s">
        <v>7560</v>
      </c>
      <c r="Y6150" s="101" t="s">
        <v>18</v>
      </c>
    </row>
    <row r="6151">
      <c r="A6151" s="98" t="s">
        <v>64</v>
      </c>
      <c r="B6151" s="99"/>
      <c r="C6151" s="100" t="s">
        <v>11771</v>
      </c>
      <c r="D6151" s="101" t="s">
        <v>122</v>
      </c>
      <c r="E6151" s="101" t="s">
        <v>11772</v>
      </c>
      <c r="F6151" s="99"/>
      <c r="G6151" s="99"/>
      <c r="H6151" s="99"/>
      <c r="I6151" s="99"/>
      <c r="J6151" s="99"/>
      <c r="K6151" s="99"/>
      <c r="L6151" s="99"/>
      <c r="M6151" s="99"/>
      <c r="N6151" s="99"/>
      <c r="O6151" s="99"/>
      <c r="P6151" s="99"/>
      <c r="Q6151" s="99"/>
      <c r="R6151" s="99"/>
      <c r="S6151" s="102">
        <v>1.0</v>
      </c>
      <c r="T6151" s="102">
        <v>1.0</v>
      </c>
      <c r="U6151" s="102" t="s">
        <v>7558</v>
      </c>
      <c r="V6151" s="102" t="s">
        <v>7559</v>
      </c>
      <c r="W6151" s="102" t="s">
        <v>54</v>
      </c>
      <c r="X6151" s="102" t="s">
        <v>7560</v>
      </c>
      <c r="Y6151" s="101" t="s">
        <v>18</v>
      </c>
    </row>
    <row r="6152">
      <c r="A6152" s="98" t="s">
        <v>93</v>
      </c>
      <c r="B6152" s="99"/>
      <c r="C6152" s="100" t="s">
        <v>11773</v>
      </c>
      <c r="D6152" s="101" t="s">
        <v>471</v>
      </c>
      <c r="E6152" s="101" t="s">
        <v>11774</v>
      </c>
      <c r="F6152" s="99"/>
      <c r="G6152" s="99"/>
      <c r="H6152" s="99"/>
      <c r="I6152" s="99"/>
      <c r="J6152" s="99"/>
      <c r="K6152" s="99"/>
      <c r="L6152" s="99"/>
      <c r="M6152" s="99"/>
      <c r="N6152" s="99"/>
      <c r="O6152" s="99"/>
      <c r="P6152" s="99"/>
      <c r="Q6152" s="99"/>
      <c r="R6152" s="99"/>
      <c r="S6152" s="100">
        <v>1.0</v>
      </c>
      <c r="T6152" s="100">
        <v>1.0</v>
      </c>
      <c r="U6152" s="101" t="s">
        <v>7558</v>
      </c>
      <c r="V6152" s="101" t="s">
        <v>7559</v>
      </c>
      <c r="W6152" s="101" t="s">
        <v>54</v>
      </c>
      <c r="X6152" s="101" t="s">
        <v>7560</v>
      </c>
      <c r="Y6152" s="101" t="s">
        <v>18</v>
      </c>
    </row>
    <row r="6153">
      <c r="A6153" s="98" t="s">
        <v>64</v>
      </c>
      <c r="B6153" s="99"/>
      <c r="C6153" s="100" t="s">
        <v>11775</v>
      </c>
      <c r="D6153" s="101" t="s">
        <v>122</v>
      </c>
      <c r="E6153" s="101" t="s">
        <v>11776</v>
      </c>
      <c r="F6153" s="99"/>
      <c r="G6153" s="99"/>
      <c r="H6153" s="99"/>
      <c r="I6153" s="99"/>
      <c r="J6153" s="99"/>
      <c r="K6153" s="99"/>
      <c r="L6153" s="99"/>
      <c r="M6153" s="99"/>
      <c r="N6153" s="99"/>
      <c r="O6153" s="99"/>
      <c r="P6153" s="99"/>
      <c r="Q6153" s="99"/>
      <c r="R6153" s="99"/>
      <c r="S6153" s="102">
        <v>1.0</v>
      </c>
      <c r="T6153" s="102">
        <v>1.0</v>
      </c>
      <c r="U6153" s="102" t="s">
        <v>7558</v>
      </c>
      <c r="V6153" s="102" t="s">
        <v>7559</v>
      </c>
      <c r="W6153" s="102" t="s">
        <v>54</v>
      </c>
      <c r="X6153" s="102" t="s">
        <v>7560</v>
      </c>
      <c r="Y6153" s="101" t="s">
        <v>18</v>
      </c>
    </row>
    <row r="6154">
      <c r="A6154" s="98" t="s">
        <v>77</v>
      </c>
      <c r="B6154" s="99"/>
      <c r="C6154" s="100" t="s">
        <v>11777</v>
      </c>
      <c r="D6154" s="101" t="s">
        <v>122</v>
      </c>
      <c r="E6154" s="101" t="s">
        <v>11778</v>
      </c>
      <c r="F6154" s="99"/>
      <c r="G6154" s="99"/>
      <c r="H6154" s="99"/>
      <c r="I6154" s="99"/>
      <c r="J6154" s="99"/>
      <c r="K6154" s="99"/>
      <c r="L6154" s="99"/>
      <c r="M6154" s="99"/>
      <c r="N6154" s="99"/>
      <c r="O6154" s="99"/>
      <c r="P6154" s="99"/>
      <c r="Q6154" s="99"/>
      <c r="R6154" s="99"/>
      <c r="S6154" s="102">
        <v>1.0</v>
      </c>
      <c r="T6154" s="102">
        <v>1.0</v>
      </c>
      <c r="U6154" s="102" t="s">
        <v>7558</v>
      </c>
      <c r="V6154" s="102" t="s">
        <v>7559</v>
      </c>
      <c r="W6154" s="102" t="s">
        <v>54</v>
      </c>
      <c r="X6154" s="102" t="s">
        <v>7560</v>
      </c>
      <c r="Y6154" s="101" t="s">
        <v>18</v>
      </c>
    </row>
    <row r="6155">
      <c r="A6155" s="98" t="s">
        <v>30</v>
      </c>
      <c r="B6155" s="99"/>
      <c r="C6155" s="100" t="s">
        <v>11779</v>
      </c>
      <c r="D6155" s="101" t="s">
        <v>122</v>
      </c>
      <c r="E6155" s="101" t="s">
        <v>11780</v>
      </c>
      <c r="F6155" s="99"/>
      <c r="G6155" s="99"/>
      <c r="H6155" s="99"/>
      <c r="I6155" s="99"/>
      <c r="J6155" s="99"/>
      <c r="K6155" s="99"/>
      <c r="L6155" s="99"/>
      <c r="M6155" s="99"/>
      <c r="N6155" s="99"/>
      <c r="O6155" s="99"/>
      <c r="P6155" s="99"/>
      <c r="Q6155" s="99"/>
      <c r="R6155" s="99"/>
      <c r="S6155" s="102">
        <v>1.0</v>
      </c>
      <c r="T6155" s="102">
        <v>1.0</v>
      </c>
      <c r="U6155" s="102" t="s">
        <v>7558</v>
      </c>
      <c r="V6155" s="102" t="s">
        <v>7559</v>
      </c>
      <c r="W6155" s="102" t="s">
        <v>54</v>
      </c>
      <c r="X6155" s="102" t="s">
        <v>7560</v>
      </c>
      <c r="Y6155" s="101" t="s">
        <v>18</v>
      </c>
    </row>
    <row r="6156">
      <c r="A6156" s="103" t="s">
        <v>63</v>
      </c>
      <c r="B6156" s="99"/>
      <c r="C6156" s="100" t="s">
        <v>11781</v>
      </c>
      <c r="D6156" s="101" t="s">
        <v>191</v>
      </c>
      <c r="E6156" s="101" t="s">
        <v>11782</v>
      </c>
      <c r="F6156" s="99"/>
      <c r="G6156" s="99"/>
      <c r="H6156" s="99"/>
      <c r="I6156" s="99"/>
      <c r="J6156" s="99"/>
      <c r="K6156" s="99"/>
      <c r="L6156" s="99"/>
      <c r="M6156" s="99"/>
      <c r="N6156" s="99"/>
      <c r="O6156" s="99"/>
      <c r="P6156" s="99"/>
      <c r="Q6156" s="99"/>
      <c r="R6156" s="99"/>
      <c r="S6156" s="100">
        <v>1.0</v>
      </c>
      <c r="T6156" s="100">
        <v>1.0</v>
      </c>
      <c r="U6156" s="101" t="s">
        <v>7558</v>
      </c>
      <c r="V6156" s="101" t="s">
        <v>7559</v>
      </c>
      <c r="W6156" s="101" t="s">
        <v>54</v>
      </c>
      <c r="X6156" s="101" t="s">
        <v>7560</v>
      </c>
      <c r="Y6156" s="101" t="s">
        <v>18</v>
      </c>
    </row>
    <row r="6157">
      <c r="A6157" s="98" t="s">
        <v>93</v>
      </c>
      <c r="B6157" s="99"/>
      <c r="C6157" s="100" t="s">
        <v>11783</v>
      </c>
      <c r="D6157" s="101" t="s">
        <v>191</v>
      </c>
      <c r="E6157" s="101" t="s">
        <v>11784</v>
      </c>
      <c r="F6157" s="99"/>
      <c r="G6157" s="99"/>
      <c r="H6157" s="99"/>
      <c r="I6157" s="99"/>
      <c r="J6157" s="99"/>
      <c r="K6157" s="99"/>
      <c r="L6157" s="99"/>
      <c r="M6157" s="99"/>
      <c r="N6157" s="99"/>
      <c r="O6157" s="99"/>
      <c r="P6157" s="99"/>
      <c r="Q6157" s="99"/>
      <c r="R6157" s="99"/>
      <c r="S6157" s="100">
        <v>1.0</v>
      </c>
      <c r="T6157" s="100">
        <v>1.0</v>
      </c>
      <c r="U6157" s="101" t="s">
        <v>7558</v>
      </c>
      <c r="V6157" s="101" t="s">
        <v>7559</v>
      </c>
      <c r="W6157" s="101" t="s">
        <v>54</v>
      </c>
      <c r="X6157" s="101" t="s">
        <v>7560</v>
      </c>
      <c r="Y6157" s="101" t="s">
        <v>18</v>
      </c>
    </row>
    <row r="6158">
      <c r="A6158" s="103" t="s">
        <v>24</v>
      </c>
      <c r="B6158" s="99"/>
      <c r="C6158" s="100" t="s">
        <v>2521</v>
      </c>
      <c r="D6158" s="101" t="s">
        <v>151</v>
      </c>
      <c r="E6158" s="101" t="s">
        <v>2522</v>
      </c>
      <c r="F6158" s="99"/>
      <c r="G6158" s="99"/>
      <c r="H6158" s="99"/>
      <c r="I6158" s="99"/>
      <c r="J6158" s="99"/>
      <c r="K6158" s="99"/>
      <c r="L6158" s="99"/>
      <c r="M6158" s="99"/>
      <c r="N6158" s="99"/>
      <c r="O6158" s="99"/>
      <c r="P6158" s="99"/>
      <c r="Q6158" s="99"/>
      <c r="R6158" s="99"/>
      <c r="S6158" s="102">
        <v>1.0</v>
      </c>
      <c r="T6158" s="102">
        <v>1.0</v>
      </c>
      <c r="U6158" s="102" t="s">
        <v>7558</v>
      </c>
      <c r="V6158" s="102" t="s">
        <v>7559</v>
      </c>
      <c r="W6158" s="102" t="s">
        <v>54</v>
      </c>
      <c r="X6158" s="102" t="s">
        <v>7591</v>
      </c>
      <c r="Y6158" s="101" t="s">
        <v>12</v>
      </c>
      <c r="Z6158" s="33">
        <v>1.0</v>
      </c>
    </row>
    <row r="6159">
      <c r="A6159" s="98" t="s">
        <v>64</v>
      </c>
      <c r="B6159" s="99"/>
      <c r="C6159" s="100" t="s">
        <v>11785</v>
      </c>
      <c r="D6159" s="101" t="s">
        <v>122</v>
      </c>
      <c r="E6159" s="101" t="s">
        <v>11786</v>
      </c>
      <c r="F6159" s="99"/>
      <c r="G6159" s="99"/>
      <c r="H6159" s="99"/>
      <c r="I6159" s="99"/>
      <c r="J6159" s="99"/>
      <c r="K6159" s="99"/>
      <c r="L6159" s="99"/>
      <c r="M6159" s="99"/>
      <c r="N6159" s="99"/>
      <c r="O6159" s="99"/>
      <c r="P6159" s="99"/>
      <c r="Q6159" s="99"/>
      <c r="R6159" s="99"/>
      <c r="S6159" s="102">
        <v>1.0</v>
      </c>
      <c r="T6159" s="102">
        <v>1.0</v>
      </c>
      <c r="U6159" s="102" t="s">
        <v>7558</v>
      </c>
      <c r="V6159" s="102" t="s">
        <v>7559</v>
      </c>
      <c r="W6159" s="102" t="s">
        <v>54</v>
      </c>
      <c r="X6159" s="102" t="s">
        <v>7560</v>
      </c>
      <c r="Y6159" s="101" t="s">
        <v>18</v>
      </c>
    </row>
    <row r="6160">
      <c r="A6160" s="98" t="s">
        <v>64</v>
      </c>
      <c r="B6160" s="99"/>
      <c r="C6160" s="100" t="s">
        <v>11787</v>
      </c>
      <c r="D6160" s="101" t="s">
        <v>122</v>
      </c>
      <c r="E6160" s="101" t="s">
        <v>11788</v>
      </c>
      <c r="F6160" s="99"/>
      <c r="G6160" s="99"/>
      <c r="H6160" s="99"/>
      <c r="I6160" s="99"/>
      <c r="J6160" s="99"/>
      <c r="K6160" s="99"/>
      <c r="L6160" s="99"/>
      <c r="M6160" s="99"/>
      <c r="N6160" s="99"/>
      <c r="O6160" s="99"/>
      <c r="P6160" s="99"/>
      <c r="Q6160" s="99"/>
      <c r="R6160" s="99"/>
      <c r="S6160" s="102">
        <v>1.0</v>
      </c>
      <c r="T6160" s="102">
        <v>1.0</v>
      </c>
      <c r="U6160" s="102" t="s">
        <v>7558</v>
      </c>
      <c r="V6160" s="102" t="s">
        <v>7559</v>
      </c>
      <c r="W6160" s="102" t="s">
        <v>54</v>
      </c>
      <c r="X6160" s="102" t="s">
        <v>7560</v>
      </c>
      <c r="Y6160" s="101" t="s">
        <v>18</v>
      </c>
    </row>
    <row r="6161">
      <c r="A6161" s="98" t="s">
        <v>44</v>
      </c>
      <c r="B6161" s="99"/>
      <c r="C6161" s="100" t="s">
        <v>11789</v>
      </c>
      <c r="D6161" s="101" t="s">
        <v>158</v>
      </c>
      <c r="E6161" s="101" t="s">
        <v>11790</v>
      </c>
      <c r="F6161" s="99"/>
      <c r="G6161" s="99"/>
      <c r="H6161" s="99"/>
      <c r="I6161" s="99"/>
      <c r="J6161" s="99"/>
      <c r="K6161" s="99"/>
      <c r="L6161" s="99"/>
      <c r="M6161" s="99"/>
      <c r="N6161" s="99"/>
      <c r="O6161" s="99"/>
      <c r="P6161" s="99"/>
      <c r="Q6161" s="99"/>
      <c r="R6161" s="99"/>
      <c r="S6161" s="100">
        <v>1.0</v>
      </c>
      <c r="T6161" s="100">
        <v>1.0</v>
      </c>
      <c r="U6161" s="101" t="s">
        <v>7558</v>
      </c>
      <c r="V6161" s="101" t="s">
        <v>7559</v>
      </c>
      <c r="W6161" s="101" t="s">
        <v>54</v>
      </c>
      <c r="X6161" s="101" t="s">
        <v>7560</v>
      </c>
      <c r="Y6161" s="101" t="s">
        <v>18</v>
      </c>
    </row>
    <row r="6162">
      <c r="A6162" s="98" t="s">
        <v>77</v>
      </c>
      <c r="B6162" s="99"/>
      <c r="C6162" s="100" t="s">
        <v>11791</v>
      </c>
      <c r="D6162" s="101" t="s">
        <v>135</v>
      </c>
      <c r="E6162" s="101" t="s">
        <v>11792</v>
      </c>
      <c r="F6162" s="99"/>
      <c r="G6162" s="99"/>
      <c r="H6162" s="99"/>
      <c r="I6162" s="99"/>
      <c r="J6162" s="99"/>
      <c r="K6162" s="99"/>
      <c r="L6162" s="99"/>
      <c r="M6162" s="99"/>
      <c r="N6162" s="99"/>
      <c r="O6162" s="99"/>
      <c r="P6162" s="99"/>
      <c r="Q6162" s="99"/>
      <c r="R6162" s="99"/>
      <c r="S6162" s="100">
        <v>1.0</v>
      </c>
      <c r="T6162" s="100">
        <v>1.0</v>
      </c>
      <c r="U6162" s="101" t="s">
        <v>7558</v>
      </c>
      <c r="V6162" s="101" t="s">
        <v>7559</v>
      </c>
      <c r="W6162" s="101" t="s">
        <v>54</v>
      </c>
      <c r="X6162" s="101" t="s">
        <v>7560</v>
      </c>
      <c r="Y6162" s="101" t="s">
        <v>18</v>
      </c>
    </row>
    <row r="6163">
      <c r="A6163" s="98" t="s">
        <v>49</v>
      </c>
      <c r="B6163" s="99"/>
      <c r="C6163" s="100" t="s">
        <v>11793</v>
      </c>
      <c r="D6163" s="101" t="s">
        <v>122</v>
      </c>
      <c r="E6163" s="101" t="s">
        <v>11794</v>
      </c>
      <c r="F6163" s="99"/>
      <c r="G6163" s="99"/>
      <c r="H6163" s="99"/>
      <c r="I6163" s="99"/>
      <c r="J6163" s="99"/>
      <c r="K6163" s="99"/>
      <c r="L6163" s="99"/>
      <c r="M6163" s="99"/>
      <c r="N6163" s="99"/>
      <c r="O6163" s="99"/>
      <c r="P6163" s="99"/>
      <c r="Q6163" s="99"/>
      <c r="R6163" s="99"/>
      <c r="S6163" s="108">
        <v>1.0</v>
      </c>
      <c r="T6163" s="108">
        <v>1.0</v>
      </c>
      <c r="U6163" s="108" t="s">
        <v>7558</v>
      </c>
      <c r="V6163" s="108" t="s">
        <v>7559</v>
      </c>
      <c r="W6163" s="108" t="s">
        <v>54</v>
      </c>
      <c r="X6163" s="108" t="s">
        <v>7560</v>
      </c>
      <c r="Y6163" s="101" t="s">
        <v>18</v>
      </c>
    </row>
    <row r="6164">
      <c r="A6164" s="98" t="s">
        <v>23</v>
      </c>
      <c r="B6164" s="99"/>
      <c r="C6164" s="100" t="s">
        <v>11795</v>
      </c>
      <c r="D6164" s="101" t="s">
        <v>191</v>
      </c>
      <c r="E6164" s="101" t="s">
        <v>11796</v>
      </c>
      <c r="F6164" s="99"/>
      <c r="G6164" s="99"/>
      <c r="H6164" s="99"/>
      <c r="I6164" s="99"/>
      <c r="J6164" s="99"/>
      <c r="K6164" s="99"/>
      <c r="L6164" s="99"/>
      <c r="M6164" s="99"/>
      <c r="N6164" s="99"/>
      <c r="O6164" s="99"/>
      <c r="P6164" s="99"/>
      <c r="Q6164" s="99"/>
      <c r="R6164" s="99"/>
      <c r="S6164" s="100">
        <v>1.0</v>
      </c>
      <c r="T6164" s="100">
        <v>1.0</v>
      </c>
      <c r="U6164" s="101" t="s">
        <v>7558</v>
      </c>
      <c r="V6164" s="101" t="s">
        <v>7559</v>
      </c>
      <c r="W6164" s="101" t="s">
        <v>54</v>
      </c>
      <c r="X6164" s="101" t="s">
        <v>7560</v>
      </c>
      <c r="Y6164" s="101" t="s">
        <v>18</v>
      </c>
    </row>
    <row r="6165">
      <c r="A6165" s="98" t="s">
        <v>77</v>
      </c>
      <c r="B6165" s="99"/>
      <c r="C6165" s="100" t="s">
        <v>11797</v>
      </c>
      <c r="D6165" s="101" t="s">
        <v>122</v>
      </c>
      <c r="E6165" s="101" t="s">
        <v>11798</v>
      </c>
      <c r="F6165" s="99"/>
      <c r="G6165" s="99"/>
      <c r="H6165" s="99"/>
      <c r="I6165" s="99"/>
      <c r="J6165" s="99"/>
      <c r="K6165" s="99"/>
      <c r="L6165" s="99"/>
      <c r="M6165" s="99"/>
      <c r="N6165" s="99"/>
      <c r="O6165" s="99"/>
      <c r="P6165" s="99"/>
      <c r="Q6165" s="99"/>
      <c r="R6165" s="99"/>
      <c r="S6165" s="102">
        <v>1.0</v>
      </c>
      <c r="T6165" s="102">
        <v>1.0</v>
      </c>
      <c r="U6165" s="102" t="s">
        <v>7558</v>
      </c>
      <c r="V6165" s="102" t="s">
        <v>7559</v>
      </c>
      <c r="W6165" s="102" t="s">
        <v>54</v>
      </c>
      <c r="X6165" s="102" t="s">
        <v>7560</v>
      </c>
      <c r="Y6165" s="101" t="s">
        <v>18</v>
      </c>
    </row>
    <row r="6166">
      <c r="A6166" s="98" t="s">
        <v>64</v>
      </c>
      <c r="B6166" s="99"/>
      <c r="C6166" s="100" t="s">
        <v>11799</v>
      </c>
      <c r="D6166" s="101" t="s">
        <v>128</v>
      </c>
      <c r="E6166" s="101" t="s">
        <v>11800</v>
      </c>
      <c r="F6166" s="99"/>
      <c r="G6166" s="99"/>
      <c r="H6166" s="99"/>
      <c r="I6166" s="99"/>
      <c r="J6166" s="99"/>
      <c r="K6166" s="99"/>
      <c r="L6166" s="99"/>
      <c r="M6166" s="99"/>
      <c r="N6166" s="99"/>
      <c r="O6166" s="99"/>
      <c r="P6166" s="99"/>
      <c r="Q6166" s="99"/>
      <c r="R6166" s="99"/>
      <c r="S6166" s="102">
        <v>1.0</v>
      </c>
      <c r="T6166" s="102">
        <v>1.0</v>
      </c>
      <c r="U6166" s="102" t="s">
        <v>7558</v>
      </c>
      <c r="V6166" s="102" t="s">
        <v>7559</v>
      </c>
      <c r="W6166" s="102" t="s">
        <v>54</v>
      </c>
      <c r="X6166" s="102" t="s">
        <v>7560</v>
      </c>
      <c r="Y6166" s="101" t="s">
        <v>12</v>
      </c>
    </row>
    <row r="6167">
      <c r="A6167" s="98" t="s">
        <v>93</v>
      </c>
      <c r="B6167" s="99"/>
      <c r="C6167" s="100" t="s">
        <v>11801</v>
      </c>
      <c r="D6167" s="101" t="s">
        <v>191</v>
      </c>
      <c r="E6167" s="101" t="s">
        <v>11802</v>
      </c>
      <c r="F6167" s="99"/>
      <c r="G6167" s="99"/>
      <c r="H6167" s="99"/>
      <c r="I6167" s="99"/>
      <c r="J6167" s="99"/>
      <c r="K6167" s="99"/>
      <c r="L6167" s="99"/>
      <c r="M6167" s="99"/>
      <c r="N6167" s="99"/>
      <c r="O6167" s="99"/>
      <c r="P6167" s="99"/>
      <c r="Q6167" s="99"/>
      <c r="R6167" s="99"/>
      <c r="S6167" s="100">
        <v>1.0</v>
      </c>
      <c r="T6167" s="100">
        <v>1.0</v>
      </c>
      <c r="U6167" s="101" t="s">
        <v>7558</v>
      </c>
      <c r="V6167" s="101" t="s">
        <v>7559</v>
      </c>
      <c r="W6167" s="101" t="s">
        <v>54</v>
      </c>
      <c r="X6167" s="101" t="s">
        <v>7560</v>
      </c>
      <c r="Y6167" s="101" t="s">
        <v>18</v>
      </c>
    </row>
    <row r="6168">
      <c r="A6168" s="103" t="s">
        <v>87</v>
      </c>
      <c r="B6168" s="99"/>
      <c r="C6168" s="100" t="s">
        <v>11803</v>
      </c>
      <c r="D6168" s="101" t="s">
        <v>122</v>
      </c>
      <c r="E6168" s="101" t="s">
        <v>11804</v>
      </c>
      <c r="F6168" s="99"/>
      <c r="G6168" s="99"/>
      <c r="H6168" s="99"/>
      <c r="I6168" s="99"/>
      <c r="J6168" s="99"/>
      <c r="K6168" s="99"/>
      <c r="L6168" s="99"/>
      <c r="M6168" s="99"/>
      <c r="N6168" s="99"/>
      <c r="O6168" s="99"/>
      <c r="P6168" s="99"/>
      <c r="Q6168" s="99"/>
      <c r="R6168" s="99"/>
      <c r="S6168" s="102">
        <v>1.0</v>
      </c>
      <c r="T6168" s="102">
        <v>1.0</v>
      </c>
      <c r="U6168" s="102" t="s">
        <v>7558</v>
      </c>
      <c r="V6168" s="102" t="s">
        <v>7559</v>
      </c>
      <c r="W6168" s="102" t="s">
        <v>54</v>
      </c>
      <c r="X6168" s="102" t="s">
        <v>7560</v>
      </c>
      <c r="Y6168" s="101" t="s">
        <v>18</v>
      </c>
    </row>
    <row r="6169">
      <c r="A6169" s="103" t="s">
        <v>24</v>
      </c>
      <c r="B6169" s="99"/>
      <c r="C6169" s="100" t="s">
        <v>11805</v>
      </c>
      <c r="D6169" s="101" t="s">
        <v>158</v>
      </c>
      <c r="E6169" s="101" t="s">
        <v>11806</v>
      </c>
      <c r="F6169" s="99"/>
      <c r="G6169" s="99"/>
      <c r="H6169" s="99"/>
      <c r="I6169" s="99"/>
      <c r="J6169" s="99"/>
      <c r="K6169" s="99"/>
      <c r="L6169" s="99"/>
      <c r="M6169" s="99"/>
      <c r="N6169" s="99"/>
      <c r="O6169" s="99"/>
      <c r="P6169" s="99"/>
      <c r="Q6169" s="99"/>
      <c r="R6169" s="99"/>
      <c r="S6169" s="100">
        <v>1.0</v>
      </c>
      <c r="T6169" s="100">
        <v>1.0</v>
      </c>
      <c r="U6169" s="101" t="s">
        <v>7558</v>
      </c>
      <c r="V6169" s="101" t="s">
        <v>7559</v>
      </c>
      <c r="W6169" s="101" t="s">
        <v>54</v>
      </c>
      <c r="X6169" s="101" t="s">
        <v>7560</v>
      </c>
      <c r="Y6169" s="101" t="s">
        <v>18</v>
      </c>
    </row>
    <row r="6170">
      <c r="A6170" s="103" t="s">
        <v>63</v>
      </c>
      <c r="B6170" s="99"/>
      <c r="C6170" s="100" t="s">
        <v>11807</v>
      </c>
      <c r="D6170" s="101" t="s">
        <v>122</v>
      </c>
      <c r="E6170" s="101" t="s">
        <v>11808</v>
      </c>
      <c r="F6170" s="99"/>
      <c r="G6170" s="99"/>
      <c r="H6170" s="99"/>
      <c r="I6170" s="99"/>
      <c r="J6170" s="99"/>
      <c r="K6170" s="99"/>
      <c r="L6170" s="99"/>
      <c r="M6170" s="99"/>
      <c r="N6170" s="99"/>
      <c r="O6170" s="99"/>
      <c r="P6170" s="99"/>
      <c r="Q6170" s="99"/>
      <c r="R6170" s="99"/>
      <c r="S6170" s="102">
        <v>1.0</v>
      </c>
      <c r="T6170" s="102">
        <v>1.0</v>
      </c>
      <c r="U6170" s="102" t="s">
        <v>7558</v>
      </c>
      <c r="V6170" s="102" t="s">
        <v>7559</v>
      </c>
      <c r="W6170" s="102" t="s">
        <v>54</v>
      </c>
      <c r="X6170" s="102" t="s">
        <v>7560</v>
      </c>
      <c r="Y6170" s="101" t="s">
        <v>18</v>
      </c>
    </row>
    <row r="6171">
      <c r="A6171" s="98" t="s">
        <v>81</v>
      </c>
      <c r="B6171" s="99"/>
      <c r="C6171" s="100" t="s">
        <v>11809</v>
      </c>
      <c r="D6171" s="101" t="s">
        <v>135</v>
      </c>
      <c r="E6171" s="101" t="s">
        <v>11810</v>
      </c>
      <c r="F6171" s="99"/>
      <c r="G6171" s="99"/>
      <c r="H6171" s="99"/>
      <c r="I6171" s="99"/>
      <c r="J6171" s="99"/>
      <c r="K6171" s="99"/>
      <c r="L6171" s="99"/>
      <c r="M6171" s="99"/>
      <c r="N6171" s="99"/>
      <c r="O6171" s="99"/>
      <c r="P6171" s="99"/>
      <c r="Q6171" s="99"/>
      <c r="R6171" s="99"/>
      <c r="S6171" s="100">
        <v>1.0</v>
      </c>
      <c r="T6171" s="100">
        <v>1.0</v>
      </c>
      <c r="U6171" s="101" t="s">
        <v>7558</v>
      </c>
      <c r="V6171" s="101" t="s">
        <v>7559</v>
      </c>
      <c r="W6171" s="101" t="s">
        <v>54</v>
      </c>
      <c r="X6171" s="101" t="s">
        <v>7560</v>
      </c>
      <c r="Y6171" s="101" t="s">
        <v>18</v>
      </c>
    </row>
    <row r="6172">
      <c r="A6172" s="98" t="s">
        <v>64</v>
      </c>
      <c r="B6172" s="99"/>
      <c r="C6172" s="100" t="s">
        <v>11811</v>
      </c>
      <c r="D6172" s="101" t="s">
        <v>122</v>
      </c>
      <c r="E6172" s="101" t="s">
        <v>11812</v>
      </c>
      <c r="F6172" s="99"/>
      <c r="G6172" s="99"/>
      <c r="H6172" s="99"/>
      <c r="I6172" s="99"/>
      <c r="J6172" s="99"/>
      <c r="K6172" s="99"/>
      <c r="L6172" s="99"/>
      <c r="M6172" s="99"/>
      <c r="N6172" s="99"/>
      <c r="O6172" s="99"/>
      <c r="P6172" s="99"/>
      <c r="Q6172" s="99"/>
      <c r="R6172" s="99"/>
      <c r="S6172" s="102">
        <v>1.0</v>
      </c>
      <c r="T6172" s="102">
        <v>1.0</v>
      </c>
      <c r="U6172" s="102" t="s">
        <v>7558</v>
      </c>
      <c r="V6172" s="102" t="s">
        <v>7559</v>
      </c>
      <c r="W6172" s="102" t="s">
        <v>54</v>
      </c>
      <c r="X6172" s="102" t="s">
        <v>7560</v>
      </c>
      <c r="Y6172" s="101" t="s">
        <v>18</v>
      </c>
    </row>
    <row r="6173">
      <c r="A6173" s="103" t="s">
        <v>63</v>
      </c>
      <c r="B6173" s="99"/>
      <c r="C6173" s="100" t="s">
        <v>11813</v>
      </c>
      <c r="D6173" s="101" t="s">
        <v>122</v>
      </c>
      <c r="E6173" s="101" t="s">
        <v>11814</v>
      </c>
      <c r="F6173" s="99"/>
      <c r="G6173" s="99"/>
      <c r="H6173" s="99"/>
      <c r="I6173" s="99"/>
      <c r="J6173" s="99"/>
      <c r="K6173" s="99"/>
      <c r="L6173" s="99"/>
      <c r="M6173" s="99"/>
      <c r="N6173" s="99"/>
      <c r="O6173" s="99"/>
      <c r="P6173" s="99"/>
      <c r="Q6173" s="99"/>
      <c r="R6173" s="99"/>
      <c r="S6173" s="102">
        <v>1.0</v>
      </c>
      <c r="T6173" s="102">
        <v>1.0</v>
      </c>
      <c r="U6173" s="102" t="s">
        <v>7558</v>
      </c>
      <c r="V6173" s="102" t="s">
        <v>7559</v>
      </c>
      <c r="W6173" s="102" t="s">
        <v>54</v>
      </c>
      <c r="X6173" s="102" t="s">
        <v>7560</v>
      </c>
      <c r="Y6173" s="101" t="s">
        <v>18</v>
      </c>
    </row>
    <row r="6174">
      <c r="A6174" s="98" t="s">
        <v>64</v>
      </c>
      <c r="B6174" s="99"/>
      <c r="C6174" s="100" t="s">
        <v>11815</v>
      </c>
      <c r="D6174" s="101" t="s">
        <v>191</v>
      </c>
      <c r="E6174" s="101" t="s">
        <v>11816</v>
      </c>
      <c r="F6174" s="99"/>
      <c r="G6174" s="99"/>
      <c r="H6174" s="99"/>
      <c r="I6174" s="99"/>
      <c r="J6174" s="99"/>
      <c r="K6174" s="99"/>
      <c r="L6174" s="99"/>
      <c r="M6174" s="99"/>
      <c r="N6174" s="99"/>
      <c r="O6174" s="99"/>
      <c r="P6174" s="99"/>
      <c r="Q6174" s="99"/>
      <c r="R6174" s="99"/>
      <c r="S6174" s="100">
        <v>1.0</v>
      </c>
      <c r="T6174" s="100">
        <v>1.0</v>
      </c>
      <c r="U6174" s="101" t="s">
        <v>7558</v>
      </c>
      <c r="V6174" s="101" t="s">
        <v>7559</v>
      </c>
      <c r="W6174" s="101" t="s">
        <v>54</v>
      </c>
      <c r="X6174" s="101" t="s">
        <v>7560</v>
      </c>
      <c r="Y6174" s="101" t="s">
        <v>18</v>
      </c>
    </row>
    <row r="6175">
      <c r="A6175" s="98" t="s">
        <v>93</v>
      </c>
      <c r="B6175" s="99"/>
      <c r="C6175" s="100" t="s">
        <v>11817</v>
      </c>
      <c r="D6175" s="101" t="s">
        <v>158</v>
      </c>
      <c r="E6175" s="101" t="s">
        <v>11818</v>
      </c>
      <c r="F6175" s="99"/>
      <c r="G6175" s="99"/>
      <c r="H6175" s="99"/>
      <c r="I6175" s="99"/>
      <c r="J6175" s="99"/>
      <c r="K6175" s="99"/>
      <c r="L6175" s="99"/>
      <c r="M6175" s="99"/>
      <c r="N6175" s="99"/>
      <c r="O6175" s="99"/>
      <c r="P6175" s="99"/>
      <c r="Q6175" s="99"/>
      <c r="R6175" s="99"/>
      <c r="S6175" s="100">
        <v>1.0</v>
      </c>
      <c r="T6175" s="100">
        <v>1.0</v>
      </c>
      <c r="U6175" s="101" t="s">
        <v>7558</v>
      </c>
      <c r="V6175" s="101" t="s">
        <v>7559</v>
      </c>
      <c r="W6175" s="101" t="s">
        <v>54</v>
      </c>
      <c r="X6175" s="101" t="s">
        <v>7560</v>
      </c>
      <c r="Y6175" s="101" t="s">
        <v>18</v>
      </c>
    </row>
    <row r="6176">
      <c r="A6176" s="98" t="s">
        <v>67</v>
      </c>
      <c r="B6176" s="99"/>
      <c r="C6176" s="100" t="s">
        <v>11819</v>
      </c>
      <c r="D6176" s="101" t="s">
        <v>122</v>
      </c>
      <c r="E6176" s="101" t="s">
        <v>11820</v>
      </c>
      <c r="F6176" s="99"/>
      <c r="G6176" s="99"/>
      <c r="H6176" s="99"/>
      <c r="I6176" s="99"/>
      <c r="J6176" s="99"/>
      <c r="K6176" s="99"/>
      <c r="L6176" s="99"/>
      <c r="M6176" s="99"/>
      <c r="N6176" s="99"/>
      <c r="O6176" s="99"/>
      <c r="P6176" s="99"/>
      <c r="Q6176" s="99"/>
      <c r="R6176" s="99"/>
      <c r="S6176" s="102">
        <v>1.0</v>
      </c>
      <c r="T6176" s="102">
        <v>1.0</v>
      </c>
      <c r="U6176" s="102" t="s">
        <v>7558</v>
      </c>
      <c r="V6176" s="102" t="s">
        <v>7559</v>
      </c>
      <c r="W6176" s="102" t="s">
        <v>54</v>
      </c>
      <c r="X6176" s="102" t="s">
        <v>7560</v>
      </c>
      <c r="Y6176" s="101" t="s">
        <v>18</v>
      </c>
    </row>
    <row r="6177">
      <c r="A6177" s="98" t="s">
        <v>90</v>
      </c>
      <c r="B6177" s="99"/>
      <c r="C6177" s="100" t="s">
        <v>11821</v>
      </c>
      <c r="D6177" s="101" t="s">
        <v>191</v>
      </c>
      <c r="E6177" s="101" t="s">
        <v>11822</v>
      </c>
      <c r="F6177" s="99"/>
      <c r="G6177" s="99"/>
      <c r="H6177" s="99"/>
      <c r="I6177" s="99"/>
      <c r="J6177" s="99"/>
      <c r="K6177" s="99"/>
      <c r="L6177" s="99"/>
      <c r="M6177" s="99"/>
      <c r="N6177" s="99"/>
      <c r="O6177" s="99"/>
      <c r="P6177" s="99"/>
      <c r="Q6177" s="99"/>
      <c r="R6177" s="99"/>
      <c r="S6177" s="100">
        <v>1.0</v>
      </c>
      <c r="T6177" s="100">
        <v>1.0</v>
      </c>
      <c r="U6177" s="101" t="s">
        <v>7558</v>
      </c>
      <c r="V6177" s="101" t="s">
        <v>7559</v>
      </c>
      <c r="W6177" s="101" t="s">
        <v>54</v>
      </c>
      <c r="X6177" s="101" t="s">
        <v>7560</v>
      </c>
      <c r="Y6177" s="101" t="s">
        <v>18</v>
      </c>
    </row>
    <row r="6178">
      <c r="A6178" s="103" t="s">
        <v>63</v>
      </c>
      <c r="B6178" s="99"/>
      <c r="C6178" s="100" t="s">
        <v>11823</v>
      </c>
      <c r="D6178" s="101" t="s">
        <v>471</v>
      </c>
      <c r="E6178" s="101" t="s">
        <v>11824</v>
      </c>
      <c r="F6178" s="99"/>
      <c r="G6178" s="99"/>
      <c r="H6178" s="99"/>
      <c r="I6178" s="99"/>
      <c r="J6178" s="99"/>
      <c r="K6178" s="99"/>
      <c r="L6178" s="99"/>
      <c r="M6178" s="99"/>
      <c r="N6178" s="99"/>
      <c r="O6178" s="99"/>
      <c r="P6178" s="99"/>
      <c r="Q6178" s="99"/>
      <c r="R6178" s="99"/>
      <c r="S6178" s="100">
        <v>1.0</v>
      </c>
      <c r="T6178" s="100">
        <v>1.0</v>
      </c>
      <c r="U6178" s="101" t="s">
        <v>7558</v>
      </c>
      <c r="V6178" s="101" t="s">
        <v>7559</v>
      </c>
      <c r="W6178" s="101" t="s">
        <v>54</v>
      </c>
      <c r="X6178" s="101" t="s">
        <v>7560</v>
      </c>
      <c r="Y6178" s="101" t="s">
        <v>18</v>
      </c>
    </row>
    <row r="6179">
      <c r="A6179" s="103" t="s">
        <v>24</v>
      </c>
      <c r="B6179" s="99"/>
      <c r="C6179" s="100" t="s">
        <v>11825</v>
      </c>
      <c r="D6179" s="101" t="s">
        <v>122</v>
      </c>
      <c r="E6179" s="101" t="s">
        <v>11826</v>
      </c>
      <c r="F6179" s="99"/>
      <c r="G6179" s="99"/>
      <c r="H6179" s="99"/>
      <c r="I6179" s="99"/>
      <c r="J6179" s="99"/>
      <c r="K6179" s="99"/>
      <c r="L6179" s="99"/>
      <c r="M6179" s="99"/>
      <c r="N6179" s="99"/>
      <c r="O6179" s="99"/>
      <c r="P6179" s="99"/>
      <c r="Q6179" s="99"/>
      <c r="R6179" s="99"/>
      <c r="S6179" s="102">
        <v>1.0</v>
      </c>
      <c r="T6179" s="102">
        <v>1.0</v>
      </c>
      <c r="U6179" s="102" t="s">
        <v>7558</v>
      </c>
      <c r="V6179" s="102" t="s">
        <v>7559</v>
      </c>
      <c r="W6179" s="102" t="s">
        <v>54</v>
      </c>
      <c r="X6179" s="102" t="s">
        <v>7560</v>
      </c>
      <c r="Y6179" s="101" t="s">
        <v>18</v>
      </c>
    </row>
    <row r="6180">
      <c r="A6180" s="103" t="s">
        <v>24</v>
      </c>
      <c r="B6180" s="99"/>
      <c r="C6180" s="100" t="s">
        <v>11827</v>
      </c>
      <c r="D6180" s="101" t="s">
        <v>122</v>
      </c>
      <c r="E6180" s="101" t="s">
        <v>11828</v>
      </c>
      <c r="F6180" s="99"/>
      <c r="G6180" s="99"/>
      <c r="H6180" s="99"/>
      <c r="I6180" s="99"/>
      <c r="J6180" s="99"/>
      <c r="K6180" s="99"/>
      <c r="L6180" s="99"/>
      <c r="M6180" s="99"/>
      <c r="N6180" s="99"/>
      <c r="O6180" s="99"/>
      <c r="P6180" s="99"/>
      <c r="Q6180" s="99"/>
      <c r="R6180" s="99"/>
      <c r="S6180" s="102">
        <v>1.0</v>
      </c>
      <c r="T6180" s="102">
        <v>1.0</v>
      </c>
      <c r="U6180" s="102" t="s">
        <v>7558</v>
      </c>
      <c r="V6180" s="102" t="s">
        <v>7559</v>
      </c>
      <c r="W6180" s="102" t="s">
        <v>54</v>
      </c>
      <c r="X6180" s="102" t="s">
        <v>7560</v>
      </c>
      <c r="Y6180" s="101" t="s">
        <v>18</v>
      </c>
    </row>
    <row r="6181">
      <c r="A6181" s="98" t="s">
        <v>93</v>
      </c>
      <c r="B6181" s="99"/>
      <c r="C6181" s="100" t="s">
        <v>11829</v>
      </c>
      <c r="D6181" s="101" t="s">
        <v>135</v>
      </c>
      <c r="E6181" s="101" t="s">
        <v>11830</v>
      </c>
      <c r="F6181" s="99"/>
      <c r="G6181" s="99"/>
      <c r="H6181" s="99"/>
      <c r="I6181" s="99"/>
      <c r="J6181" s="99"/>
      <c r="K6181" s="99"/>
      <c r="L6181" s="99"/>
      <c r="M6181" s="99"/>
      <c r="N6181" s="99"/>
      <c r="O6181" s="99"/>
      <c r="P6181" s="99"/>
      <c r="Q6181" s="99"/>
      <c r="R6181" s="99"/>
      <c r="S6181" s="100">
        <v>1.0</v>
      </c>
      <c r="T6181" s="100">
        <v>1.0</v>
      </c>
      <c r="U6181" s="101" t="s">
        <v>7558</v>
      </c>
      <c r="V6181" s="101" t="s">
        <v>7559</v>
      </c>
      <c r="W6181" s="101" t="s">
        <v>54</v>
      </c>
      <c r="X6181" s="101" t="s">
        <v>7560</v>
      </c>
      <c r="Y6181" s="101" t="s">
        <v>18</v>
      </c>
    </row>
    <row r="6182">
      <c r="A6182" s="103" t="s">
        <v>24</v>
      </c>
      <c r="B6182" s="99"/>
      <c r="C6182" s="100" t="s">
        <v>11831</v>
      </c>
      <c r="D6182" s="101" t="s">
        <v>122</v>
      </c>
      <c r="E6182" s="101" t="s">
        <v>11832</v>
      </c>
      <c r="F6182" s="99"/>
      <c r="G6182" s="99"/>
      <c r="H6182" s="99"/>
      <c r="I6182" s="99"/>
      <c r="J6182" s="99"/>
      <c r="K6182" s="99"/>
      <c r="L6182" s="99"/>
      <c r="M6182" s="99"/>
      <c r="N6182" s="99"/>
      <c r="O6182" s="99"/>
      <c r="P6182" s="99"/>
      <c r="Q6182" s="99"/>
      <c r="R6182" s="99"/>
      <c r="S6182" s="102">
        <v>1.0</v>
      </c>
      <c r="T6182" s="102">
        <v>1.0</v>
      </c>
      <c r="U6182" s="102" t="s">
        <v>7558</v>
      </c>
      <c r="V6182" s="102" t="s">
        <v>7559</v>
      </c>
      <c r="W6182" s="102" t="s">
        <v>54</v>
      </c>
      <c r="X6182" s="102" t="s">
        <v>7560</v>
      </c>
      <c r="Y6182" s="101" t="s">
        <v>18</v>
      </c>
    </row>
    <row r="6183">
      <c r="A6183" s="98" t="s">
        <v>38</v>
      </c>
      <c r="B6183" s="99"/>
      <c r="C6183" s="100" t="s">
        <v>11833</v>
      </c>
      <c r="D6183" s="101" t="s">
        <v>135</v>
      </c>
      <c r="E6183" s="101" t="s">
        <v>11834</v>
      </c>
      <c r="F6183" s="99"/>
      <c r="G6183" s="99"/>
      <c r="H6183" s="99"/>
      <c r="I6183" s="99"/>
      <c r="J6183" s="99"/>
      <c r="K6183" s="99"/>
      <c r="L6183" s="99"/>
      <c r="M6183" s="99"/>
      <c r="N6183" s="99"/>
      <c r="O6183" s="99"/>
      <c r="P6183" s="99"/>
      <c r="Q6183" s="99"/>
      <c r="R6183" s="99"/>
      <c r="S6183" s="100">
        <v>1.0</v>
      </c>
      <c r="T6183" s="100">
        <v>1.0</v>
      </c>
      <c r="U6183" s="101" t="s">
        <v>7558</v>
      </c>
      <c r="V6183" s="101" t="s">
        <v>7559</v>
      </c>
      <c r="W6183" s="101" t="s">
        <v>54</v>
      </c>
      <c r="X6183" s="101" t="s">
        <v>7560</v>
      </c>
      <c r="Y6183" s="101" t="s">
        <v>18</v>
      </c>
    </row>
    <row r="6184">
      <c r="A6184" s="103" t="s">
        <v>63</v>
      </c>
      <c r="B6184" s="99"/>
      <c r="C6184" s="100" t="s">
        <v>11835</v>
      </c>
      <c r="D6184" s="101" t="s">
        <v>135</v>
      </c>
      <c r="E6184" s="101" t="s">
        <v>2528</v>
      </c>
      <c r="F6184" s="99"/>
      <c r="G6184" s="99"/>
      <c r="H6184" s="99"/>
      <c r="I6184" s="99"/>
      <c r="J6184" s="99"/>
      <c r="K6184" s="99"/>
      <c r="L6184" s="99"/>
      <c r="M6184" s="99"/>
      <c r="N6184" s="99"/>
      <c r="O6184" s="99"/>
      <c r="P6184" s="99"/>
      <c r="Q6184" s="99"/>
      <c r="R6184" s="99"/>
      <c r="S6184" s="100">
        <v>1.0</v>
      </c>
      <c r="T6184" s="100">
        <v>1.0</v>
      </c>
      <c r="U6184" s="101" t="s">
        <v>7558</v>
      </c>
      <c r="V6184" s="101" t="s">
        <v>7559</v>
      </c>
      <c r="W6184" s="101" t="s">
        <v>54</v>
      </c>
      <c r="X6184" s="101" t="s">
        <v>7560</v>
      </c>
      <c r="Y6184" s="101" t="s">
        <v>18</v>
      </c>
    </row>
    <row r="6185">
      <c r="A6185" s="98" t="s">
        <v>82</v>
      </c>
      <c r="B6185" s="99"/>
      <c r="C6185" s="100" t="s">
        <v>11836</v>
      </c>
      <c r="D6185" s="101" t="s">
        <v>825</v>
      </c>
      <c r="E6185" s="101" t="s">
        <v>11837</v>
      </c>
      <c r="F6185" s="99"/>
      <c r="G6185" s="99"/>
      <c r="H6185" s="99"/>
      <c r="I6185" s="99"/>
      <c r="J6185" s="99"/>
      <c r="K6185" s="99"/>
      <c r="L6185" s="99"/>
      <c r="M6185" s="99"/>
      <c r="N6185" s="99"/>
      <c r="O6185" s="99"/>
      <c r="P6185" s="99"/>
      <c r="Q6185" s="99"/>
      <c r="R6185" s="99"/>
      <c r="S6185" s="102">
        <v>1.0</v>
      </c>
      <c r="T6185" s="102">
        <v>1.0</v>
      </c>
      <c r="U6185" s="102" t="s">
        <v>7558</v>
      </c>
      <c r="V6185" s="102" t="s">
        <v>7559</v>
      </c>
      <c r="W6185" s="102" t="s">
        <v>54</v>
      </c>
      <c r="X6185" s="102" t="s">
        <v>7560</v>
      </c>
      <c r="Y6185" s="101" t="s">
        <v>18</v>
      </c>
    </row>
    <row r="6186">
      <c r="A6186" s="98" t="s">
        <v>64</v>
      </c>
      <c r="B6186" s="99"/>
      <c r="C6186" s="100" t="s">
        <v>11838</v>
      </c>
      <c r="D6186" s="101" t="s">
        <v>825</v>
      </c>
      <c r="E6186" s="101" t="s">
        <v>11839</v>
      </c>
      <c r="F6186" s="99"/>
      <c r="G6186" s="99"/>
      <c r="H6186" s="99"/>
      <c r="I6186" s="99"/>
      <c r="J6186" s="99"/>
      <c r="K6186" s="99"/>
      <c r="L6186" s="99"/>
      <c r="M6186" s="99"/>
      <c r="N6186" s="99"/>
      <c r="O6186" s="99"/>
      <c r="P6186" s="99"/>
      <c r="Q6186" s="99"/>
      <c r="R6186" s="99"/>
      <c r="S6186" s="102">
        <v>1.0</v>
      </c>
      <c r="T6186" s="102">
        <v>1.0</v>
      </c>
      <c r="U6186" s="102" t="s">
        <v>7558</v>
      </c>
      <c r="V6186" s="102" t="s">
        <v>7559</v>
      </c>
      <c r="W6186" s="102" t="s">
        <v>54</v>
      </c>
      <c r="X6186" s="102" t="s">
        <v>7560</v>
      </c>
      <c r="Y6186" s="101" t="s">
        <v>18</v>
      </c>
    </row>
    <row r="6187">
      <c r="A6187" s="98" t="s">
        <v>64</v>
      </c>
      <c r="B6187" s="99"/>
      <c r="C6187" s="100" t="s">
        <v>11840</v>
      </c>
      <c r="D6187" s="101" t="s">
        <v>122</v>
      </c>
      <c r="E6187" s="101" t="s">
        <v>11841</v>
      </c>
      <c r="F6187" s="99"/>
      <c r="G6187" s="99"/>
      <c r="H6187" s="99"/>
      <c r="I6187" s="99"/>
      <c r="J6187" s="99"/>
      <c r="K6187" s="99"/>
      <c r="L6187" s="99"/>
      <c r="M6187" s="99"/>
      <c r="N6187" s="99"/>
      <c r="O6187" s="99"/>
      <c r="P6187" s="99"/>
      <c r="Q6187" s="99"/>
      <c r="R6187" s="99"/>
      <c r="S6187" s="102">
        <v>1.0</v>
      </c>
      <c r="T6187" s="102">
        <v>1.0</v>
      </c>
      <c r="U6187" s="102" t="s">
        <v>7558</v>
      </c>
      <c r="V6187" s="102" t="s">
        <v>7559</v>
      </c>
      <c r="W6187" s="102" t="s">
        <v>54</v>
      </c>
      <c r="X6187" s="102" t="s">
        <v>7560</v>
      </c>
      <c r="Y6187" s="101" t="s">
        <v>18</v>
      </c>
    </row>
    <row r="6188">
      <c r="A6188" s="103" t="s">
        <v>89</v>
      </c>
      <c r="B6188" s="99"/>
      <c r="C6188" s="100" t="s">
        <v>11842</v>
      </c>
      <c r="D6188" s="101" t="s">
        <v>122</v>
      </c>
      <c r="E6188" s="101" t="s">
        <v>11843</v>
      </c>
      <c r="F6188" s="99"/>
      <c r="G6188" s="99"/>
      <c r="H6188" s="99"/>
      <c r="I6188" s="99"/>
      <c r="J6188" s="99"/>
      <c r="K6188" s="99"/>
      <c r="L6188" s="99"/>
      <c r="M6188" s="99"/>
      <c r="N6188" s="99"/>
      <c r="O6188" s="99"/>
      <c r="P6188" s="99"/>
      <c r="Q6188" s="99"/>
      <c r="R6188" s="99"/>
      <c r="S6188" s="102">
        <v>1.0</v>
      </c>
      <c r="T6188" s="102">
        <v>1.0</v>
      </c>
      <c r="U6188" s="102" t="s">
        <v>7558</v>
      </c>
      <c r="V6188" s="102" t="s">
        <v>7559</v>
      </c>
      <c r="W6188" s="102" t="s">
        <v>54</v>
      </c>
      <c r="X6188" s="102" t="s">
        <v>7560</v>
      </c>
      <c r="Y6188" s="101" t="s">
        <v>18</v>
      </c>
    </row>
    <row r="6189">
      <c r="A6189" s="98" t="s">
        <v>64</v>
      </c>
      <c r="B6189" s="99"/>
      <c r="C6189" s="100" t="s">
        <v>11844</v>
      </c>
      <c r="D6189" s="101" t="s">
        <v>122</v>
      </c>
      <c r="E6189" s="101" t="s">
        <v>11845</v>
      </c>
      <c r="F6189" s="99"/>
      <c r="G6189" s="99"/>
      <c r="H6189" s="99"/>
      <c r="I6189" s="99"/>
      <c r="J6189" s="99"/>
      <c r="K6189" s="99"/>
      <c r="L6189" s="99"/>
      <c r="M6189" s="99"/>
      <c r="N6189" s="99"/>
      <c r="O6189" s="99"/>
      <c r="P6189" s="99"/>
      <c r="Q6189" s="99"/>
      <c r="R6189" s="99"/>
      <c r="S6189" s="102">
        <v>1.0</v>
      </c>
      <c r="T6189" s="102">
        <v>1.0</v>
      </c>
      <c r="U6189" s="102" t="s">
        <v>7558</v>
      </c>
      <c r="V6189" s="102" t="s">
        <v>7559</v>
      </c>
      <c r="W6189" s="102" t="s">
        <v>54</v>
      </c>
      <c r="X6189" s="102" t="s">
        <v>7560</v>
      </c>
      <c r="Y6189" s="101" t="s">
        <v>18</v>
      </c>
    </row>
    <row r="6190">
      <c r="A6190" s="98" t="s">
        <v>64</v>
      </c>
      <c r="B6190" s="99"/>
      <c r="C6190" s="100" t="s">
        <v>11846</v>
      </c>
      <c r="D6190" s="101" t="s">
        <v>122</v>
      </c>
      <c r="E6190" s="101" t="s">
        <v>11847</v>
      </c>
      <c r="F6190" s="99"/>
      <c r="G6190" s="99"/>
      <c r="H6190" s="99"/>
      <c r="I6190" s="99"/>
      <c r="J6190" s="99"/>
      <c r="K6190" s="99"/>
      <c r="L6190" s="99"/>
      <c r="M6190" s="99"/>
      <c r="N6190" s="99"/>
      <c r="O6190" s="99"/>
      <c r="P6190" s="99"/>
      <c r="Q6190" s="99"/>
      <c r="R6190" s="99"/>
      <c r="S6190" s="102">
        <v>1.0</v>
      </c>
      <c r="T6190" s="102">
        <v>1.0</v>
      </c>
      <c r="U6190" s="102" t="s">
        <v>7558</v>
      </c>
      <c r="V6190" s="102" t="s">
        <v>7559</v>
      </c>
      <c r="W6190" s="102" t="s">
        <v>54</v>
      </c>
      <c r="X6190" s="102" t="s">
        <v>7560</v>
      </c>
      <c r="Y6190" s="101" t="s">
        <v>18</v>
      </c>
    </row>
    <row r="6191">
      <c r="A6191" s="98" t="s">
        <v>67</v>
      </c>
      <c r="B6191" s="99"/>
      <c r="C6191" s="100" t="s">
        <v>11848</v>
      </c>
      <c r="D6191" s="101" t="s">
        <v>191</v>
      </c>
      <c r="E6191" s="101" t="s">
        <v>11849</v>
      </c>
      <c r="F6191" s="99"/>
      <c r="G6191" s="99"/>
      <c r="H6191" s="99"/>
      <c r="I6191" s="99"/>
      <c r="J6191" s="99"/>
      <c r="K6191" s="99"/>
      <c r="L6191" s="99"/>
      <c r="M6191" s="99"/>
      <c r="N6191" s="99"/>
      <c r="O6191" s="99"/>
      <c r="P6191" s="99"/>
      <c r="Q6191" s="99"/>
      <c r="R6191" s="99"/>
      <c r="S6191" s="100">
        <v>1.0</v>
      </c>
      <c r="T6191" s="100">
        <v>1.0</v>
      </c>
      <c r="U6191" s="101" t="s">
        <v>7558</v>
      </c>
      <c r="V6191" s="101" t="s">
        <v>7559</v>
      </c>
      <c r="W6191" s="101" t="s">
        <v>54</v>
      </c>
      <c r="X6191" s="101" t="s">
        <v>7560</v>
      </c>
      <c r="Y6191" s="101" t="s">
        <v>18</v>
      </c>
    </row>
    <row r="6192">
      <c r="A6192" s="98" t="s">
        <v>93</v>
      </c>
      <c r="B6192" s="99"/>
      <c r="C6192" s="100" t="s">
        <v>11850</v>
      </c>
      <c r="D6192" s="101" t="s">
        <v>191</v>
      </c>
      <c r="E6192" s="101" t="s">
        <v>11851</v>
      </c>
      <c r="F6192" s="99"/>
      <c r="G6192" s="99"/>
      <c r="H6192" s="99"/>
      <c r="I6192" s="99"/>
      <c r="J6192" s="99"/>
      <c r="K6192" s="99"/>
      <c r="L6192" s="99"/>
      <c r="M6192" s="99"/>
      <c r="N6192" s="99"/>
      <c r="O6192" s="99"/>
      <c r="P6192" s="99"/>
      <c r="Q6192" s="99"/>
      <c r="R6192" s="99"/>
      <c r="S6192" s="100">
        <v>1.0</v>
      </c>
      <c r="T6192" s="100">
        <v>1.0</v>
      </c>
      <c r="U6192" s="101" t="s">
        <v>7558</v>
      </c>
      <c r="V6192" s="101" t="s">
        <v>7559</v>
      </c>
      <c r="W6192" s="101" t="s">
        <v>54</v>
      </c>
      <c r="X6192" s="101" t="s">
        <v>7560</v>
      </c>
      <c r="Y6192" s="101" t="s">
        <v>18</v>
      </c>
    </row>
    <row r="6193">
      <c r="A6193" s="98" t="s">
        <v>30</v>
      </c>
      <c r="B6193" s="99"/>
      <c r="C6193" s="100" t="s">
        <v>11852</v>
      </c>
      <c r="D6193" s="101" t="s">
        <v>122</v>
      </c>
      <c r="E6193" s="101" t="s">
        <v>11853</v>
      </c>
      <c r="F6193" s="99"/>
      <c r="G6193" s="99"/>
      <c r="H6193" s="99"/>
      <c r="I6193" s="99"/>
      <c r="J6193" s="99"/>
      <c r="K6193" s="99"/>
      <c r="L6193" s="99"/>
      <c r="M6193" s="99"/>
      <c r="N6193" s="99"/>
      <c r="O6193" s="99"/>
      <c r="P6193" s="99"/>
      <c r="Q6193" s="99"/>
      <c r="R6193" s="99"/>
      <c r="S6193" s="102">
        <v>1.0</v>
      </c>
      <c r="T6193" s="102">
        <v>1.0</v>
      </c>
      <c r="U6193" s="102" t="s">
        <v>7558</v>
      </c>
      <c r="V6193" s="102" t="s">
        <v>7559</v>
      </c>
      <c r="W6193" s="102" t="s">
        <v>54</v>
      </c>
      <c r="X6193" s="102" t="s">
        <v>7560</v>
      </c>
      <c r="Y6193" s="101" t="s">
        <v>18</v>
      </c>
    </row>
    <row r="6194">
      <c r="A6194" s="103" t="s">
        <v>11</v>
      </c>
      <c r="B6194" s="99"/>
      <c r="C6194" s="100" t="s">
        <v>11854</v>
      </c>
      <c r="D6194" s="101" t="s">
        <v>122</v>
      </c>
      <c r="E6194" s="101" t="s">
        <v>11855</v>
      </c>
      <c r="F6194" s="99"/>
      <c r="G6194" s="99"/>
      <c r="H6194" s="99"/>
      <c r="I6194" s="99"/>
      <c r="J6194" s="99"/>
      <c r="K6194" s="99"/>
      <c r="L6194" s="99"/>
      <c r="M6194" s="99"/>
      <c r="N6194" s="99"/>
      <c r="O6194" s="99"/>
      <c r="P6194" s="99"/>
      <c r="Q6194" s="99"/>
      <c r="R6194" s="99"/>
      <c r="S6194" s="102">
        <v>1.0</v>
      </c>
      <c r="T6194" s="102">
        <v>1.0</v>
      </c>
      <c r="U6194" s="102" t="s">
        <v>7558</v>
      </c>
      <c r="V6194" s="102" t="s">
        <v>7559</v>
      </c>
      <c r="W6194" s="102" t="s">
        <v>54</v>
      </c>
      <c r="X6194" s="102" t="s">
        <v>7560</v>
      </c>
      <c r="Y6194" s="101" t="s">
        <v>18</v>
      </c>
    </row>
    <row r="6195">
      <c r="A6195" s="98" t="s">
        <v>64</v>
      </c>
      <c r="B6195" s="99"/>
      <c r="C6195" s="100" t="s">
        <v>11856</v>
      </c>
      <c r="D6195" s="101" t="s">
        <v>122</v>
      </c>
      <c r="E6195" s="101" t="s">
        <v>11857</v>
      </c>
      <c r="F6195" s="99"/>
      <c r="G6195" s="99"/>
      <c r="H6195" s="99"/>
      <c r="I6195" s="99"/>
      <c r="J6195" s="99"/>
      <c r="K6195" s="99"/>
      <c r="L6195" s="99"/>
      <c r="M6195" s="99"/>
      <c r="N6195" s="99"/>
      <c r="O6195" s="99"/>
      <c r="P6195" s="99"/>
      <c r="Q6195" s="99"/>
      <c r="R6195" s="99"/>
      <c r="S6195" s="102">
        <v>1.0</v>
      </c>
      <c r="T6195" s="102">
        <v>1.0</v>
      </c>
      <c r="U6195" s="102" t="s">
        <v>7558</v>
      </c>
      <c r="V6195" s="102" t="s">
        <v>7559</v>
      </c>
      <c r="W6195" s="102" t="s">
        <v>54</v>
      </c>
      <c r="X6195" s="102" t="s">
        <v>7560</v>
      </c>
      <c r="Y6195" s="101" t="s">
        <v>18</v>
      </c>
    </row>
    <row r="6196">
      <c r="A6196" s="98" t="s">
        <v>64</v>
      </c>
      <c r="B6196" s="99"/>
      <c r="C6196" s="100" t="s">
        <v>11858</v>
      </c>
      <c r="D6196" s="101" t="s">
        <v>135</v>
      </c>
      <c r="E6196" s="101" t="s">
        <v>11859</v>
      </c>
      <c r="F6196" s="99"/>
      <c r="G6196" s="99"/>
      <c r="H6196" s="99"/>
      <c r="I6196" s="99"/>
      <c r="J6196" s="99"/>
      <c r="K6196" s="99"/>
      <c r="L6196" s="99"/>
      <c r="M6196" s="99"/>
      <c r="N6196" s="99"/>
      <c r="O6196" s="99"/>
      <c r="P6196" s="99"/>
      <c r="Q6196" s="99"/>
      <c r="R6196" s="99"/>
      <c r="S6196" s="100">
        <v>1.0</v>
      </c>
      <c r="T6196" s="100">
        <v>1.0</v>
      </c>
      <c r="U6196" s="101" t="s">
        <v>7558</v>
      </c>
      <c r="V6196" s="101" t="s">
        <v>7559</v>
      </c>
      <c r="W6196" s="101" t="s">
        <v>54</v>
      </c>
      <c r="X6196" s="101" t="s">
        <v>7560</v>
      </c>
      <c r="Y6196" s="101" t="s">
        <v>18</v>
      </c>
    </row>
    <row r="6197">
      <c r="A6197" s="98" t="s">
        <v>64</v>
      </c>
      <c r="B6197" s="99"/>
      <c r="C6197" s="100" t="s">
        <v>11860</v>
      </c>
      <c r="D6197" s="101" t="s">
        <v>151</v>
      </c>
      <c r="E6197" s="101" t="s">
        <v>11861</v>
      </c>
      <c r="F6197" s="99"/>
      <c r="G6197" s="99"/>
      <c r="H6197" s="99"/>
      <c r="I6197" s="99"/>
      <c r="J6197" s="99"/>
      <c r="K6197" s="99"/>
      <c r="L6197" s="99"/>
      <c r="M6197" s="99"/>
      <c r="N6197" s="99"/>
      <c r="O6197" s="99"/>
      <c r="P6197" s="99"/>
      <c r="Q6197" s="99"/>
      <c r="R6197" s="99"/>
      <c r="S6197" s="102">
        <v>1.0</v>
      </c>
      <c r="T6197" s="102">
        <v>1.0</v>
      </c>
      <c r="U6197" s="102" t="s">
        <v>7558</v>
      </c>
      <c r="V6197" s="102" t="s">
        <v>7559</v>
      </c>
      <c r="W6197" s="102" t="s">
        <v>54</v>
      </c>
      <c r="X6197" s="102" t="s">
        <v>7591</v>
      </c>
      <c r="Y6197" s="101" t="s">
        <v>12</v>
      </c>
      <c r="Z6197" s="33">
        <v>1.0</v>
      </c>
    </row>
    <row r="6198">
      <c r="A6198" s="98" t="s">
        <v>64</v>
      </c>
      <c r="B6198" s="99"/>
      <c r="C6198" s="100" t="s">
        <v>11862</v>
      </c>
      <c r="D6198" s="101" t="s">
        <v>122</v>
      </c>
      <c r="E6198" s="101" t="s">
        <v>11863</v>
      </c>
      <c r="F6198" s="99"/>
      <c r="G6198" s="99"/>
      <c r="H6198" s="99"/>
      <c r="I6198" s="99"/>
      <c r="J6198" s="99"/>
      <c r="K6198" s="99"/>
      <c r="L6198" s="99"/>
      <c r="M6198" s="99"/>
      <c r="N6198" s="99"/>
      <c r="O6198" s="99"/>
      <c r="P6198" s="99"/>
      <c r="Q6198" s="99"/>
      <c r="R6198" s="99"/>
      <c r="S6198" s="102">
        <v>1.0</v>
      </c>
      <c r="T6198" s="102">
        <v>1.0</v>
      </c>
      <c r="U6198" s="102" t="s">
        <v>7558</v>
      </c>
      <c r="V6198" s="102" t="s">
        <v>7559</v>
      </c>
      <c r="W6198" s="102" t="s">
        <v>54</v>
      </c>
      <c r="X6198" s="102" t="s">
        <v>7560</v>
      </c>
      <c r="Y6198" s="101" t="s">
        <v>18</v>
      </c>
    </row>
    <row r="6199">
      <c r="A6199" s="103" t="s">
        <v>63</v>
      </c>
      <c r="B6199" s="99"/>
      <c r="C6199" s="100" t="s">
        <v>2533</v>
      </c>
      <c r="D6199" s="101" t="s">
        <v>122</v>
      </c>
      <c r="E6199" s="101" t="s">
        <v>2534</v>
      </c>
      <c r="F6199" s="99"/>
      <c r="G6199" s="99"/>
      <c r="H6199" s="99"/>
      <c r="I6199" s="99"/>
      <c r="J6199" s="99"/>
      <c r="K6199" s="99"/>
      <c r="L6199" s="99"/>
      <c r="M6199" s="99"/>
      <c r="N6199" s="99"/>
      <c r="O6199" s="99"/>
      <c r="P6199" s="99"/>
      <c r="Q6199" s="99"/>
      <c r="R6199" s="99"/>
      <c r="S6199" s="102">
        <v>1.0</v>
      </c>
      <c r="T6199" s="102">
        <v>1.0</v>
      </c>
      <c r="U6199" s="102" t="s">
        <v>7558</v>
      </c>
      <c r="V6199" s="102" t="s">
        <v>7559</v>
      </c>
      <c r="W6199" s="102" t="s">
        <v>54</v>
      </c>
      <c r="X6199" s="102" t="s">
        <v>7560</v>
      </c>
      <c r="Y6199" s="101" t="s">
        <v>18</v>
      </c>
    </row>
    <row r="6200">
      <c r="A6200" s="98" t="s">
        <v>77</v>
      </c>
      <c r="B6200" s="99"/>
      <c r="C6200" s="100" t="s">
        <v>11864</v>
      </c>
      <c r="D6200" s="101" t="s">
        <v>128</v>
      </c>
      <c r="E6200" s="101" t="s">
        <v>11865</v>
      </c>
      <c r="F6200" s="99"/>
      <c r="G6200" s="99"/>
      <c r="H6200" s="99"/>
      <c r="I6200" s="99"/>
      <c r="J6200" s="99"/>
      <c r="K6200" s="99"/>
      <c r="L6200" s="99"/>
      <c r="M6200" s="99"/>
      <c r="N6200" s="99"/>
      <c r="O6200" s="99"/>
      <c r="P6200" s="99"/>
      <c r="Q6200" s="99"/>
      <c r="R6200" s="99"/>
      <c r="S6200" s="102">
        <v>1.0</v>
      </c>
      <c r="T6200" s="102">
        <v>0.0</v>
      </c>
      <c r="U6200" s="102" t="s">
        <v>7558</v>
      </c>
      <c r="V6200" s="102" t="s">
        <v>7559</v>
      </c>
      <c r="W6200" s="102" t="s">
        <v>54</v>
      </c>
      <c r="X6200" s="102" t="s">
        <v>7560</v>
      </c>
      <c r="Y6200" s="101" t="s">
        <v>12</v>
      </c>
    </row>
    <row r="6201">
      <c r="A6201" s="98" t="s">
        <v>93</v>
      </c>
      <c r="B6201" s="99"/>
      <c r="C6201" s="100" t="s">
        <v>11866</v>
      </c>
      <c r="D6201" s="101" t="s">
        <v>122</v>
      </c>
      <c r="E6201" s="101" t="s">
        <v>11867</v>
      </c>
      <c r="F6201" s="99"/>
      <c r="G6201" s="99"/>
      <c r="H6201" s="99"/>
      <c r="I6201" s="99"/>
      <c r="J6201" s="99"/>
      <c r="K6201" s="99"/>
      <c r="L6201" s="99"/>
      <c r="M6201" s="99"/>
      <c r="N6201" s="99"/>
      <c r="O6201" s="99"/>
      <c r="P6201" s="99"/>
      <c r="Q6201" s="99"/>
      <c r="R6201" s="99"/>
      <c r="S6201" s="102">
        <v>1.0</v>
      </c>
      <c r="T6201" s="102">
        <v>1.0</v>
      </c>
      <c r="U6201" s="102" t="s">
        <v>7558</v>
      </c>
      <c r="V6201" s="102" t="s">
        <v>7559</v>
      </c>
      <c r="W6201" s="102" t="s">
        <v>54</v>
      </c>
      <c r="X6201" s="102" t="s">
        <v>7560</v>
      </c>
      <c r="Y6201" s="101" t="s">
        <v>18</v>
      </c>
    </row>
    <row r="6202">
      <c r="A6202" s="98" t="s">
        <v>64</v>
      </c>
      <c r="B6202" s="99"/>
      <c r="C6202" s="100" t="s">
        <v>11868</v>
      </c>
      <c r="D6202" s="101" t="s">
        <v>191</v>
      </c>
      <c r="E6202" s="101" t="s">
        <v>11869</v>
      </c>
      <c r="F6202" s="99"/>
      <c r="G6202" s="99"/>
      <c r="H6202" s="99"/>
      <c r="I6202" s="99"/>
      <c r="J6202" s="99"/>
      <c r="K6202" s="99"/>
      <c r="L6202" s="99"/>
      <c r="M6202" s="99"/>
      <c r="N6202" s="99"/>
      <c r="O6202" s="99"/>
      <c r="P6202" s="99"/>
      <c r="Q6202" s="99"/>
      <c r="R6202" s="99"/>
      <c r="S6202" s="100">
        <v>1.0</v>
      </c>
      <c r="T6202" s="100">
        <v>1.0</v>
      </c>
      <c r="U6202" s="101" t="s">
        <v>7558</v>
      </c>
      <c r="V6202" s="101" t="s">
        <v>7559</v>
      </c>
      <c r="W6202" s="101" t="s">
        <v>54</v>
      </c>
      <c r="X6202" s="101" t="s">
        <v>7560</v>
      </c>
      <c r="Y6202" s="101" t="s">
        <v>18</v>
      </c>
    </row>
    <row r="6203">
      <c r="A6203" s="98" t="s">
        <v>64</v>
      </c>
      <c r="B6203" s="99"/>
      <c r="C6203" s="100" t="s">
        <v>11870</v>
      </c>
      <c r="D6203" s="101" t="s">
        <v>191</v>
      </c>
      <c r="E6203" s="101" t="s">
        <v>11871</v>
      </c>
      <c r="F6203" s="99"/>
      <c r="G6203" s="99"/>
      <c r="H6203" s="99"/>
      <c r="I6203" s="99"/>
      <c r="J6203" s="99"/>
      <c r="K6203" s="99"/>
      <c r="L6203" s="99"/>
      <c r="M6203" s="99"/>
      <c r="N6203" s="99"/>
      <c r="O6203" s="99"/>
      <c r="P6203" s="99"/>
      <c r="Q6203" s="99"/>
      <c r="R6203" s="99"/>
      <c r="S6203" s="100">
        <v>1.0</v>
      </c>
      <c r="T6203" s="100">
        <v>1.0</v>
      </c>
      <c r="U6203" s="101" t="s">
        <v>7558</v>
      </c>
      <c r="V6203" s="101" t="s">
        <v>7559</v>
      </c>
      <c r="W6203" s="101" t="s">
        <v>54</v>
      </c>
      <c r="X6203" s="101" t="s">
        <v>7560</v>
      </c>
      <c r="Y6203" s="101" t="s">
        <v>18</v>
      </c>
    </row>
    <row r="6204">
      <c r="A6204" s="98" t="s">
        <v>64</v>
      </c>
      <c r="B6204" s="99"/>
      <c r="C6204" s="100" t="s">
        <v>11872</v>
      </c>
      <c r="D6204" s="101" t="s">
        <v>122</v>
      </c>
      <c r="E6204" s="101" t="s">
        <v>11873</v>
      </c>
      <c r="F6204" s="99"/>
      <c r="G6204" s="99"/>
      <c r="H6204" s="99"/>
      <c r="I6204" s="99"/>
      <c r="J6204" s="99"/>
      <c r="K6204" s="99"/>
      <c r="L6204" s="99"/>
      <c r="M6204" s="99"/>
      <c r="N6204" s="99"/>
      <c r="O6204" s="99"/>
      <c r="P6204" s="99"/>
      <c r="Q6204" s="99"/>
      <c r="R6204" s="99"/>
      <c r="S6204" s="102">
        <v>1.0</v>
      </c>
      <c r="T6204" s="102">
        <v>1.0</v>
      </c>
      <c r="U6204" s="102" t="s">
        <v>7558</v>
      </c>
      <c r="V6204" s="102" t="s">
        <v>7559</v>
      </c>
      <c r="W6204" s="102" t="s">
        <v>54</v>
      </c>
      <c r="X6204" s="102" t="s">
        <v>7560</v>
      </c>
      <c r="Y6204" s="101" t="s">
        <v>18</v>
      </c>
    </row>
    <row r="6205">
      <c r="A6205" s="98" t="s">
        <v>67</v>
      </c>
      <c r="B6205" s="99"/>
      <c r="C6205" s="100" t="s">
        <v>11874</v>
      </c>
      <c r="D6205" s="101" t="s">
        <v>135</v>
      </c>
      <c r="E6205" s="101" t="s">
        <v>11875</v>
      </c>
      <c r="F6205" s="99"/>
      <c r="G6205" s="99"/>
      <c r="H6205" s="99"/>
      <c r="I6205" s="99"/>
      <c r="J6205" s="99"/>
      <c r="K6205" s="99"/>
      <c r="L6205" s="99"/>
      <c r="M6205" s="99"/>
      <c r="N6205" s="99"/>
      <c r="O6205" s="99"/>
      <c r="P6205" s="99"/>
      <c r="Q6205" s="99"/>
      <c r="R6205" s="99"/>
      <c r="S6205" s="100">
        <v>1.0</v>
      </c>
      <c r="T6205" s="100">
        <v>1.0</v>
      </c>
      <c r="U6205" s="101" t="s">
        <v>7558</v>
      </c>
      <c r="V6205" s="101" t="s">
        <v>7559</v>
      </c>
      <c r="W6205" s="101" t="s">
        <v>54</v>
      </c>
      <c r="X6205" s="101" t="s">
        <v>7560</v>
      </c>
      <c r="Y6205" s="101" t="s">
        <v>18</v>
      </c>
    </row>
    <row r="6206">
      <c r="A6206" s="98" t="s">
        <v>64</v>
      </c>
      <c r="B6206" s="99"/>
      <c r="C6206" s="100" t="s">
        <v>11876</v>
      </c>
      <c r="D6206" s="101" t="s">
        <v>135</v>
      </c>
      <c r="E6206" s="101" t="s">
        <v>11877</v>
      </c>
      <c r="F6206" s="99"/>
      <c r="G6206" s="99"/>
      <c r="H6206" s="99"/>
      <c r="I6206" s="99"/>
      <c r="J6206" s="99"/>
      <c r="K6206" s="99"/>
      <c r="L6206" s="99"/>
      <c r="M6206" s="99"/>
      <c r="N6206" s="99"/>
      <c r="O6206" s="99"/>
      <c r="P6206" s="99"/>
      <c r="Q6206" s="99"/>
      <c r="R6206" s="99"/>
      <c r="S6206" s="100">
        <v>1.0</v>
      </c>
      <c r="T6206" s="100">
        <v>1.0</v>
      </c>
      <c r="U6206" s="101" t="s">
        <v>7558</v>
      </c>
      <c r="V6206" s="101" t="s">
        <v>7559</v>
      </c>
      <c r="W6206" s="101" t="s">
        <v>54</v>
      </c>
      <c r="X6206" s="101" t="s">
        <v>7560</v>
      </c>
      <c r="Y6206" s="101" t="s">
        <v>18</v>
      </c>
    </row>
    <row r="6207">
      <c r="A6207" s="98" t="s">
        <v>93</v>
      </c>
      <c r="B6207" s="99"/>
      <c r="C6207" s="100" t="s">
        <v>11878</v>
      </c>
      <c r="D6207" s="101" t="s">
        <v>135</v>
      </c>
      <c r="E6207" s="101" t="s">
        <v>11879</v>
      </c>
      <c r="F6207" s="99"/>
      <c r="G6207" s="99"/>
      <c r="H6207" s="99"/>
      <c r="I6207" s="99"/>
      <c r="J6207" s="99"/>
      <c r="K6207" s="99"/>
      <c r="L6207" s="99"/>
      <c r="M6207" s="99"/>
      <c r="N6207" s="99"/>
      <c r="O6207" s="99"/>
      <c r="P6207" s="99"/>
      <c r="Q6207" s="99"/>
      <c r="R6207" s="99"/>
      <c r="S6207" s="100">
        <v>1.0</v>
      </c>
      <c r="T6207" s="100">
        <v>1.0</v>
      </c>
      <c r="U6207" s="101" t="s">
        <v>7558</v>
      </c>
      <c r="V6207" s="101" t="s">
        <v>7559</v>
      </c>
      <c r="W6207" s="101" t="s">
        <v>54</v>
      </c>
      <c r="X6207" s="101" t="s">
        <v>7560</v>
      </c>
      <c r="Y6207" s="101" t="s">
        <v>18</v>
      </c>
    </row>
    <row r="6208">
      <c r="A6208" s="98" t="s">
        <v>93</v>
      </c>
      <c r="B6208" s="99"/>
      <c r="C6208" s="100" t="s">
        <v>11880</v>
      </c>
      <c r="D6208" s="101" t="s">
        <v>122</v>
      </c>
      <c r="E6208" s="101" t="s">
        <v>11881</v>
      </c>
      <c r="F6208" s="99"/>
      <c r="G6208" s="99"/>
      <c r="H6208" s="99"/>
      <c r="I6208" s="99"/>
      <c r="J6208" s="99"/>
      <c r="K6208" s="99"/>
      <c r="L6208" s="99"/>
      <c r="M6208" s="99"/>
      <c r="N6208" s="99"/>
      <c r="O6208" s="99"/>
      <c r="P6208" s="99"/>
      <c r="Q6208" s="99"/>
      <c r="R6208" s="99"/>
      <c r="S6208" s="102">
        <v>1.0</v>
      </c>
      <c r="T6208" s="102">
        <v>1.0</v>
      </c>
      <c r="U6208" s="102" t="s">
        <v>7558</v>
      </c>
      <c r="V6208" s="102" t="s">
        <v>7559</v>
      </c>
      <c r="W6208" s="102" t="s">
        <v>54</v>
      </c>
      <c r="X6208" s="102" t="s">
        <v>7560</v>
      </c>
      <c r="Y6208" s="101" t="s">
        <v>18</v>
      </c>
    </row>
    <row r="6209">
      <c r="A6209" s="98" t="s">
        <v>81</v>
      </c>
      <c r="B6209" s="99"/>
      <c r="C6209" s="100" t="s">
        <v>11882</v>
      </c>
      <c r="D6209" s="101" t="s">
        <v>122</v>
      </c>
      <c r="E6209" s="101" t="s">
        <v>11883</v>
      </c>
      <c r="F6209" s="99"/>
      <c r="G6209" s="99"/>
      <c r="H6209" s="99"/>
      <c r="I6209" s="99"/>
      <c r="J6209" s="99"/>
      <c r="K6209" s="99"/>
      <c r="L6209" s="99"/>
      <c r="M6209" s="99"/>
      <c r="N6209" s="99"/>
      <c r="O6209" s="99"/>
      <c r="P6209" s="99"/>
      <c r="Q6209" s="99"/>
      <c r="R6209" s="99"/>
      <c r="S6209" s="102">
        <v>1.0</v>
      </c>
      <c r="T6209" s="102">
        <v>1.0</v>
      </c>
      <c r="U6209" s="102" t="s">
        <v>7558</v>
      </c>
      <c r="V6209" s="102" t="s">
        <v>7559</v>
      </c>
      <c r="W6209" s="102" t="s">
        <v>54</v>
      </c>
      <c r="X6209" s="102" t="s">
        <v>7560</v>
      </c>
      <c r="Y6209" s="101" t="s">
        <v>18</v>
      </c>
    </row>
    <row r="6210">
      <c r="A6210" s="103" t="s">
        <v>24</v>
      </c>
      <c r="B6210" s="99"/>
      <c r="C6210" s="100" t="s">
        <v>11884</v>
      </c>
      <c r="D6210" s="101" t="s">
        <v>128</v>
      </c>
      <c r="E6210" s="101" t="s">
        <v>11885</v>
      </c>
      <c r="F6210" s="99"/>
      <c r="G6210" s="99"/>
      <c r="H6210" s="99"/>
      <c r="I6210" s="99"/>
      <c r="J6210" s="99"/>
      <c r="K6210" s="99"/>
      <c r="L6210" s="99"/>
      <c r="M6210" s="99"/>
      <c r="N6210" s="99"/>
      <c r="O6210" s="99"/>
      <c r="P6210" s="99"/>
      <c r="Q6210" s="99"/>
      <c r="R6210" s="99"/>
      <c r="S6210" s="100">
        <v>1.0</v>
      </c>
      <c r="T6210" s="100">
        <v>1.0</v>
      </c>
      <c r="U6210" s="101" t="s">
        <v>7558</v>
      </c>
      <c r="V6210" s="101" t="s">
        <v>7559</v>
      </c>
      <c r="W6210" s="101" t="s">
        <v>54</v>
      </c>
      <c r="X6210" s="101" t="s">
        <v>7560</v>
      </c>
      <c r="Y6210" s="101" t="s">
        <v>12</v>
      </c>
    </row>
    <row r="6211">
      <c r="A6211" s="103" t="s">
        <v>60</v>
      </c>
      <c r="B6211" s="99"/>
      <c r="C6211" s="100" t="s">
        <v>11886</v>
      </c>
      <c r="D6211" s="101" t="s">
        <v>122</v>
      </c>
      <c r="E6211" s="101" t="s">
        <v>2544</v>
      </c>
      <c r="F6211" s="99"/>
      <c r="G6211" s="99"/>
      <c r="H6211" s="99"/>
      <c r="I6211" s="99"/>
      <c r="J6211" s="99"/>
      <c r="K6211" s="99"/>
      <c r="L6211" s="99"/>
      <c r="M6211" s="99"/>
      <c r="N6211" s="99"/>
      <c r="O6211" s="99"/>
      <c r="P6211" s="99"/>
      <c r="Q6211" s="99"/>
      <c r="R6211" s="99"/>
      <c r="S6211" s="102">
        <v>1.0</v>
      </c>
      <c r="T6211" s="102">
        <v>1.0</v>
      </c>
      <c r="U6211" s="102" t="s">
        <v>7558</v>
      </c>
      <c r="V6211" s="102" t="s">
        <v>7559</v>
      </c>
      <c r="W6211" s="102" t="s">
        <v>54</v>
      </c>
      <c r="X6211" s="102" t="s">
        <v>7560</v>
      </c>
      <c r="Y6211" s="101" t="s">
        <v>18</v>
      </c>
    </row>
    <row r="6212">
      <c r="A6212" s="103" t="s">
        <v>63</v>
      </c>
      <c r="B6212" s="99"/>
      <c r="C6212" s="100" t="s">
        <v>2545</v>
      </c>
      <c r="D6212" s="101" t="s">
        <v>122</v>
      </c>
      <c r="E6212" s="101" t="s">
        <v>2546</v>
      </c>
      <c r="F6212" s="99"/>
      <c r="G6212" s="99"/>
      <c r="H6212" s="99"/>
      <c r="I6212" s="99"/>
      <c r="J6212" s="99"/>
      <c r="K6212" s="99"/>
      <c r="L6212" s="99"/>
      <c r="M6212" s="99"/>
      <c r="N6212" s="99"/>
      <c r="O6212" s="99"/>
      <c r="P6212" s="99"/>
      <c r="Q6212" s="99"/>
      <c r="R6212" s="99"/>
      <c r="S6212" s="102">
        <v>1.0</v>
      </c>
      <c r="T6212" s="102">
        <v>1.0</v>
      </c>
      <c r="U6212" s="102" t="s">
        <v>7558</v>
      </c>
      <c r="V6212" s="102" t="s">
        <v>7559</v>
      </c>
      <c r="W6212" s="102" t="s">
        <v>54</v>
      </c>
      <c r="X6212" s="102" t="s">
        <v>7560</v>
      </c>
      <c r="Y6212" s="101" t="s">
        <v>18</v>
      </c>
    </row>
    <row r="6213">
      <c r="A6213" s="98" t="s">
        <v>30</v>
      </c>
      <c r="B6213" s="99"/>
      <c r="C6213" s="100" t="s">
        <v>11887</v>
      </c>
      <c r="D6213" s="101" t="s">
        <v>158</v>
      </c>
      <c r="E6213" s="101" t="s">
        <v>11888</v>
      </c>
      <c r="F6213" s="99"/>
      <c r="G6213" s="99"/>
      <c r="H6213" s="99"/>
      <c r="I6213" s="99"/>
      <c r="J6213" s="99"/>
      <c r="K6213" s="99"/>
      <c r="L6213" s="99"/>
      <c r="M6213" s="99"/>
      <c r="N6213" s="99"/>
      <c r="O6213" s="99"/>
      <c r="P6213" s="99"/>
      <c r="Q6213" s="99"/>
      <c r="R6213" s="99"/>
      <c r="S6213" s="100">
        <v>1.0</v>
      </c>
      <c r="T6213" s="100">
        <v>1.0</v>
      </c>
      <c r="U6213" s="101" t="s">
        <v>7558</v>
      </c>
      <c r="V6213" s="101" t="s">
        <v>7559</v>
      </c>
      <c r="W6213" s="101" t="s">
        <v>54</v>
      </c>
      <c r="X6213" s="101" t="s">
        <v>7560</v>
      </c>
      <c r="Y6213" s="101" t="s">
        <v>18</v>
      </c>
    </row>
    <row r="6214">
      <c r="A6214" s="103" t="s">
        <v>63</v>
      </c>
      <c r="B6214" s="99"/>
      <c r="C6214" s="100" t="s">
        <v>11889</v>
      </c>
      <c r="D6214" s="101" t="s">
        <v>158</v>
      </c>
      <c r="E6214" s="101" t="s">
        <v>11890</v>
      </c>
      <c r="F6214" s="99"/>
      <c r="G6214" s="99"/>
      <c r="H6214" s="99"/>
      <c r="I6214" s="99"/>
      <c r="J6214" s="99"/>
      <c r="K6214" s="99"/>
      <c r="L6214" s="99"/>
      <c r="M6214" s="99"/>
      <c r="N6214" s="99"/>
      <c r="O6214" s="99"/>
      <c r="P6214" s="99"/>
      <c r="Q6214" s="99"/>
      <c r="R6214" s="99"/>
      <c r="S6214" s="100">
        <v>1.0</v>
      </c>
      <c r="T6214" s="100">
        <v>1.0</v>
      </c>
      <c r="U6214" s="101" t="s">
        <v>7558</v>
      </c>
      <c r="V6214" s="101" t="s">
        <v>7559</v>
      </c>
      <c r="W6214" s="101" t="s">
        <v>54</v>
      </c>
      <c r="X6214" s="101" t="s">
        <v>7560</v>
      </c>
      <c r="Y6214" s="101" t="s">
        <v>18</v>
      </c>
    </row>
    <row r="6215">
      <c r="A6215" s="98" t="s">
        <v>77</v>
      </c>
      <c r="B6215" s="99"/>
      <c r="C6215" s="100" t="s">
        <v>11891</v>
      </c>
      <c r="D6215" s="101" t="s">
        <v>122</v>
      </c>
      <c r="E6215" s="101" t="s">
        <v>11892</v>
      </c>
      <c r="F6215" s="99"/>
      <c r="G6215" s="99"/>
      <c r="H6215" s="99"/>
      <c r="I6215" s="99"/>
      <c r="J6215" s="99"/>
      <c r="K6215" s="99"/>
      <c r="L6215" s="99"/>
      <c r="M6215" s="99"/>
      <c r="N6215" s="99"/>
      <c r="O6215" s="99"/>
      <c r="P6215" s="99"/>
      <c r="Q6215" s="99"/>
      <c r="R6215" s="99"/>
      <c r="S6215" s="102">
        <v>1.0</v>
      </c>
      <c r="T6215" s="102">
        <v>1.0</v>
      </c>
      <c r="U6215" s="102" t="s">
        <v>7558</v>
      </c>
      <c r="V6215" s="102" t="s">
        <v>7559</v>
      </c>
      <c r="W6215" s="102" t="s">
        <v>54</v>
      </c>
      <c r="X6215" s="102" t="s">
        <v>7560</v>
      </c>
      <c r="Y6215" s="101" t="s">
        <v>18</v>
      </c>
    </row>
    <row r="6216">
      <c r="A6216" s="103" t="s">
        <v>24</v>
      </c>
      <c r="B6216" s="99"/>
      <c r="C6216" s="100" t="s">
        <v>11893</v>
      </c>
      <c r="D6216" s="101" t="s">
        <v>122</v>
      </c>
      <c r="E6216" s="101" t="s">
        <v>11894</v>
      </c>
      <c r="F6216" s="99"/>
      <c r="G6216" s="99"/>
      <c r="H6216" s="99"/>
      <c r="I6216" s="99"/>
      <c r="J6216" s="99"/>
      <c r="K6216" s="99"/>
      <c r="L6216" s="99"/>
      <c r="M6216" s="99"/>
      <c r="N6216" s="99"/>
      <c r="O6216" s="99"/>
      <c r="P6216" s="99"/>
      <c r="Q6216" s="99"/>
      <c r="R6216" s="99"/>
      <c r="S6216" s="102">
        <v>1.0</v>
      </c>
      <c r="T6216" s="102">
        <v>1.0</v>
      </c>
      <c r="U6216" s="102" t="s">
        <v>7558</v>
      </c>
      <c r="V6216" s="102" t="s">
        <v>7559</v>
      </c>
      <c r="W6216" s="102" t="s">
        <v>54</v>
      </c>
      <c r="X6216" s="102" t="s">
        <v>7560</v>
      </c>
      <c r="Y6216" s="101" t="s">
        <v>18</v>
      </c>
    </row>
    <row r="6217">
      <c r="A6217" s="98" t="s">
        <v>80</v>
      </c>
      <c r="B6217" s="99"/>
      <c r="C6217" s="100" t="s">
        <v>11895</v>
      </c>
      <c r="D6217" s="101" t="s">
        <v>122</v>
      </c>
      <c r="E6217" s="101" t="s">
        <v>11896</v>
      </c>
      <c r="F6217" s="99"/>
      <c r="G6217" s="99"/>
      <c r="H6217" s="99"/>
      <c r="I6217" s="99"/>
      <c r="J6217" s="99"/>
      <c r="K6217" s="99"/>
      <c r="L6217" s="99"/>
      <c r="M6217" s="99"/>
      <c r="N6217" s="99"/>
      <c r="O6217" s="99"/>
      <c r="P6217" s="99"/>
      <c r="Q6217" s="99"/>
      <c r="R6217" s="99"/>
      <c r="S6217" s="102">
        <v>1.0</v>
      </c>
      <c r="T6217" s="102">
        <v>1.0</v>
      </c>
      <c r="U6217" s="102" t="s">
        <v>7558</v>
      </c>
      <c r="V6217" s="102" t="s">
        <v>7559</v>
      </c>
      <c r="W6217" s="102" t="s">
        <v>54</v>
      </c>
      <c r="X6217" s="102" t="s">
        <v>7560</v>
      </c>
      <c r="Y6217" s="101" t="s">
        <v>18</v>
      </c>
    </row>
    <row r="6218">
      <c r="A6218" s="98" t="s">
        <v>93</v>
      </c>
      <c r="B6218" s="99"/>
      <c r="C6218" s="100" t="s">
        <v>11897</v>
      </c>
      <c r="D6218" s="101" t="s">
        <v>122</v>
      </c>
      <c r="E6218" s="101" t="s">
        <v>11898</v>
      </c>
      <c r="F6218" s="99"/>
      <c r="G6218" s="99"/>
      <c r="H6218" s="99"/>
      <c r="I6218" s="99"/>
      <c r="J6218" s="99"/>
      <c r="K6218" s="99"/>
      <c r="L6218" s="99"/>
      <c r="M6218" s="99"/>
      <c r="N6218" s="99"/>
      <c r="O6218" s="99"/>
      <c r="P6218" s="99"/>
      <c r="Q6218" s="99"/>
      <c r="R6218" s="99"/>
      <c r="S6218" s="102">
        <v>1.0</v>
      </c>
      <c r="T6218" s="102">
        <v>1.0</v>
      </c>
      <c r="U6218" s="102" t="s">
        <v>7558</v>
      </c>
      <c r="V6218" s="102" t="s">
        <v>7559</v>
      </c>
      <c r="W6218" s="102" t="s">
        <v>54</v>
      </c>
      <c r="X6218" s="102" t="s">
        <v>7560</v>
      </c>
      <c r="Y6218" s="101" t="s">
        <v>18</v>
      </c>
    </row>
    <row r="6219">
      <c r="A6219" s="98" t="s">
        <v>77</v>
      </c>
      <c r="B6219" s="99"/>
      <c r="C6219" s="100" t="s">
        <v>11899</v>
      </c>
      <c r="D6219" s="101" t="s">
        <v>158</v>
      </c>
      <c r="E6219" s="101" t="s">
        <v>11900</v>
      </c>
      <c r="F6219" s="99"/>
      <c r="G6219" s="99"/>
      <c r="H6219" s="99"/>
      <c r="I6219" s="99"/>
      <c r="J6219" s="99"/>
      <c r="K6219" s="99"/>
      <c r="L6219" s="99"/>
      <c r="M6219" s="99"/>
      <c r="N6219" s="99"/>
      <c r="O6219" s="99"/>
      <c r="P6219" s="99"/>
      <c r="Q6219" s="99"/>
      <c r="R6219" s="99"/>
      <c r="S6219" s="100">
        <v>1.0</v>
      </c>
      <c r="T6219" s="100">
        <v>1.0</v>
      </c>
      <c r="U6219" s="101" t="s">
        <v>7558</v>
      </c>
      <c r="V6219" s="101" t="s">
        <v>7559</v>
      </c>
      <c r="W6219" s="101" t="s">
        <v>54</v>
      </c>
      <c r="X6219" s="101" t="s">
        <v>7560</v>
      </c>
      <c r="Y6219" s="101" t="s">
        <v>18</v>
      </c>
    </row>
    <row r="6220">
      <c r="A6220" s="98" t="s">
        <v>64</v>
      </c>
      <c r="B6220" s="99"/>
      <c r="C6220" s="100" t="s">
        <v>11901</v>
      </c>
      <c r="D6220" s="101" t="s">
        <v>151</v>
      </c>
      <c r="E6220" s="101" t="s">
        <v>11902</v>
      </c>
      <c r="F6220" s="99"/>
      <c r="G6220" s="99"/>
      <c r="H6220" s="99"/>
      <c r="I6220" s="99"/>
      <c r="J6220" s="99"/>
      <c r="K6220" s="99"/>
      <c r="L6220" s="99"/>
      <c r="M6220" s="99"/>
      <c r="N6220" s="99"/>
      <c r="O6220" s="99"/>
      <c r="P6220" s="99"/>
      <c r="Q6220" s="99"/>
      <c r="R6220" s="99"/>
      <c r="S6220" s="102">
        <v>1.0</v>
      </c>
      <c r="T6220" s="102">
        <v>1.0</v>
      </c>
      <c r="U6220" s="102" t="s">
        <v>7558</v>
      </c>
      <c r="V6220" s="102" t="s">
        <v>7559</v>
      </c>
      <c r="W6220" s="102" t="s">
        <v>54</v>
      </c>
      <c r="X6220" s="102" t="s">
        <v>7591</v>
      </c>
      <c r="Y6220" s="101" t="s">
        <v>12</v>
      </c>
      <c r="Z6220" s="33">
        <v>1.0</v>
      </c>
    </row>
    <row r="6221">
      <c r="A6221" s="98" t="s">
        <v>93</v>
      </c>
      <c r="B6221" s="99"/>
      <c r="C6221" s="100" t="s">
        <v>11903</v>
      </c>
      <c r="D6221" s="101" t="s">
        <v>135</v>
      </c>
      <c r="E6221" s="101" t="s">
        <v>11904</v>
      </c>
      <c r="F6221" s="99"/>
      <c r="G6221" s="99"/>
      <c r="H6221" s="99"/>
      <c r="I6221" s="99"/>
      <c r="J6221" s="99"/>
      <c r="K6221" s="99"/>
      <c r="L6221" s="99"/>
      <c r="M6221" s="99"/>
      <c r="N6221" s="99"/>
      <c r="O6221" s="99"/>
      <c r="P6221" s="99"/>
      <c r="Q6221" s="99"/>
      <c r="R6221" s="99"/>
      <c r="S6221" s="100">
        <v>1.0</v>
      </c>
      <c r="T6221" s="100">
        <v>1.0</v>
      </c>
      <c r="U6221" s="101" t="s">
        <v>7558</v>
      </c>
      <c r="V6221" s="101" t="s">
        <v>7559</v>
      </c>
      <c r="W6221" s="101" t="s">
        <v>54</v>
      </c>
      <c r="X6221" s="101" t="s">
        <v>7560</v>
      </c>
      <c r="Y6221" s="101" t="s">
        <v>18</v>
      </c>
    </row>
    <row r="6222">
      <c r="A6222" s="98" t="s">
        <v>77</v>
      </c>
      <c r="B6222" s="99"/>
      <c r="C6222" s="100" t="s">
        <v>11905</v>
      </c>
      <c r="D6222" s="101" t="s">
        <v>135</v>
      </c>
      <c r="E6222" s="101" t="s">
        <v>11906</v>
      </c>
      <c r="F6222" s="99"/>
      <c r="G6222" s="99"/>
      <c r="H6222" s="99"/>
      <c r="I6222" s="99"/>
      <c r="J6222" s="99"/>
      <c r="K6222" s="99"/>
      <c r="L6222" s="99"/>
      <c r="M6222" s="99"/>
      <c r="N6222" s="99"/>
      <c r="O6222" s="99"/>
      <c r="P6222" s="99"/>
      <c r="Q6222" s="99"/>
      <c r="R6222" s="99"/>
      <c r="S6222" s="100">
        <v>1.0</v>
      </c>
      <c r="T6222" s="100">
        <v>1.0</v>
      </c>
      <c r="U6222" s="101" t="s">
        <v>7558</v>
      </c>
      <c r="V6222" s="101" t="s">
        <v>7559</v>
      </c>
      <c r="W6222" s="101" t="s">
        <v>54</v>
      </c>
      <c r="X6222" s="101" t="s">
        <v>7560</v>
      </c>
      <c r="Y6222" s="101" t="s">
        <v>18</v>
      </c>
    </row>
    <row r="6223">
      <c r="A6223" s="98" t="s">
        <v>67</v>
      </c>
      <c r="B6223" s="99"/>
      <c r="C6223" s="100" t="s">
        <v>11907</v>
      </c>
      <c r="D6223" s="101" t="s">
        <v>158</v>
      </c>
      <c r="E6223" s="101" t="s">
        <v>11908</v>
      </c>
      <c r="F6223" s="99"/>
      <c r="G6223" s="99"/>
      <c r="H6223" s="99"/>
      <c r="I6223" s="99"/>
      <c r="J6223" s="99"/>
      <c r="K6223" s="99"/>
      <c r="L6223" s="99"/>
      <c r="M6223" s="99"/>
      <c r="N6223" s="99"/>
      <c r="O6223" s="99"/>
      <c r="P6223" s="99"/>
      <c r="Q6223" s="99"/>
      <c r="R6223" s="99"/>
      <c r="S6223" s="100">
        <v>1.0</v>
      </c>
      <c r="T6223" s="100">
        <v>1.0</v>
      </c>
      <c r="U6223" s="101" t="s">
        <v>7558</v>
      </c>
      <c r="V6223" s="101" t="s">
        <v>7559</v>
      </c>
      <c r="W6223" s="101" t="s">
        <v>54</v>
      </c>
      <c r="X6223" s="101" t="s">
        <v>7560</v>
      </c>
      <c r="Y6223" s="101" t="s">
        <v>18</v>
      </c>
    </row>
    <row r="6224">
      <c r="A6224" s="98" t="s">
        <v>77</v>
      </c>
      <c r="B6224" s="99"/>
      <c r="C6224" s="100" t="s">
        <v>11909</v>
      </c>
      <c r="D6224" s="101" t="s">
        <v>122</v>
      </c>
      <c r="E6224" s="101" t="s">
        <v>11910</v>
      </c>
      <c r="F6224" s="99"/>
      <c r="G6224" s="99"/>
      <c r="H6224" s="99"/>
      <c r="I6224" s="99"/>
      <c r="J6224" s="99"/>
      <c r="K6224" s="99"/>
      <c r="L6224" s="99"/>
      <c r="M6224" s="99"/>
      <c r="N6224" s="99"/>
      <c r="O6224" s="99"/>
      <c r="P6224" s="99"/>
      <c r="Q6224" s="99"/>
      <c r="R6224" s="99"/>
      <c r="S6224" s="102">
        <v>1.0</v>
      </c>
      <c r="T6224" s="102">
        <v>1.0</v>
      </c>
      <c r="U6224" s="102" t="s">
        <v>7558</v>
      </c>
      <c r="V6224" s="102" t="s">
        <v>7559</v>
      </c>
      <c r="W6224" s="102" t="s">
        <v>54</v>
      </c>
      <c r="X6224" s="102" t="s">
        <v>7560</v>
      </c>
      <c r="Y6224" s="101" t="s">
        <v>18</v>
      </c>
    </row>
    <row r="6225">
      <c r="A6225" s="103" t="s">
        <v>87</v>
      </c>
      <c r="B6225" s="99"/>
      <c r="C6225" s="100" t="s">
        <v>11911</v>
      </c>
      <c r="D6225" s="101" t="s">
        <v>158</v>
      </c>
      <c r="E6225" s="101" t="s">
        <v>11912</v>
      </c>
      <c r="F6225" s="99"/>
      <c r="G6225" s="99"/>
      <c r="H6225" s="99"/>
      <c r="I6225" s="99"/>
      <c r="J6225" s="99"/>
      <c r="K6225" s="99"/>
      <c r="L6225" s="99"/>
      <c r="M6225" s="99"/>
      <c r="N6225" s="99"/>
      <c r="O6225" s="99"/>
      <c r="P6225" s="99"/>
      <c r="Q6225" s="99"/>
      <c r="R6225" s="99"/>
      <c r="S6225" s="100">
        <v>1.0</v>
      </c>
      <c r="T6225" s="100">
        <v>1.0</v>
      </c>
      <c r="U6225" s="101" t="s">
        <v>7558</v>
      </c>
      <c r="V6225" s="101" t="s">
        <v>7559</v>
      </c>
      <c r="W6225" s="101" t="s">
        <v>54</v>
      </c>
      <c r="X6225" s="101" t="s">
        <v>7560</v>
      </c>
      <c r="Y6225" s="101" t="s">
        <v>18</v>
      </c>
    </row>
    <row r="6226">
      <c r="A6226" s="98" t="s">
        <v>64</v>
      </c>
      <c r="B6226" s="99"/>
      <c r="C6226" s="100" t="s">
        <v>11913</v>
      </c>
      <c r="D6226" s="101" t="s">
        <v>151</v>
      </c>
      <c r="E6226" s="101" t="s">
        <v>11914</v>
      </c>
      <c r="F6226" s="99"/>
      <c r="G6226" s="99"/>
      <c r="H6226" s="99"/>
      <c r="I6226" s="99"/>
      <c r="J6226" s="99"/>
      <c r="K6226" s="99"/>
      <c r="L6226" s="99"/>
      <c r="M6226" s="99"/>
      <c r="N6226" s="99"/>
      <c r="O6226" s="99"/>
      <c r="P6226" s="99"/>
      <c r="Q6226" s="99"/>
      <c r="R6226" s="99"/>
      <c r="S6226" s="102">
        <v>1.0</v>
      </c>
      <c r="T6226" s="102">
        <v>1.0</v>
      </c>
      <c r="U6226" s="102" t="s">
        <v>7558</v>
      </c>
      <c r="V6226" s="102" t="s">
        <v>7559</v>
      </c>
      <c r="W6226" s="102" t="s">
        <v>54</v>
      </c>
      <c r="X6226" s="102" t="s">
        <v>7591</v>
      </c>
      <c r="Y6226" s="101" t="s">
        <v>12</v>
      </c>
      <c r="Z6226" s="33">
        <v>1.0</v>
      </c>
    </row>
    <row r="6227">
      <c r="A6227" s="98" t="s">
        <v>64</v>
      </c>
      <c r="B6227" s="99"/>
      <c r="C6227" s="100" t="s">
        <v>11915</v>
      </c>
      <c r="D6227" s="101" t="s">
        <v>135</v>
      </c>
      <c r="E6227" s="101" t="s">
        <v>11916</v>
      </c>
      <c r="F6227" s="99"/>
      <c r="G6227" s="99"/>
      <c r="H6227" s="99"/>
      <c r="I6227" s="99"/>
      <c r="J6227" s="99"/>
      <c r="K6227" s="99"/>
      <c r="L6227" s="99"/>
      <c r="M6227" s="99"/>
      <c r="N6227" s="99"/>
      <c r="O6227" s="99"/>
      <c r="P6227" s="99"/>
      <c r="Q6227" s="99"/>
      <c r="R6227" s="99"/>
      <c r="S6227" s="100">
        <v>1.0</v>
      </c>
      <c r="T6227" s="100">
        <v>1.0</v>
      </c>
      <c r="U6227" s="101" t="s">
        <v>7558</v>
      </c>
      <c r="V6227" s="101" t="s">
        <v>7559</v>
      </c>
      <c r="W6227" s="101" t="s">
        <v>54</v>
      </c>
      <c r="X6227" s="101" t="s">
        <v>7560</v>
      </c>
      <c r="Y6227" s="101" t="s">
        <v>18</v>
      </c>
    </row>
    <row r="6228">
      <c r="A6228" s="98" t="s">
        <v>64</v>
      </c>
      <c r="B6228" s="99"/>
      <c r="C6228" s="100" t="s">
        <v>11917</v>
      </c>
      <c r="D6228" s="101" t="s">
        <v>128</v>
      </c>
      <c r="E6228" s="101" t="s">
        <v>11918</v>
      </c>
      <c r="F6228" s="99"/>
      <c r="G6228" s="99"/>
      <c r="H6228" s="99"/>
      <c r="I6228" s="99"/>
      <c r="J6228" s="99"/>
      <c r="K6228" s="99"/>
      <c r="L6228" s="99"/>
      <c r="M6228" s="99"/>
      <c r="N6228" s="99"/>
      <c r="O6228" s="99"/>
      <c r="P6228" s="99"/>
      <c r="Q6228" s="99"/>
      <c r="R6228" s="99"/>
      <c r="S6228" s="102">
        <v>1.0</v>
      </c>
      <c r="T6228" s="102">
        <v>1.0</v>
      </c>
      <c r="U6228" s="102" t="s">
        <v>7558</v>
      </c>
      <c r="V6228" s="102" t="s">
        <v>7559</v>
      </c>
      <c r="W6228" s="102" t="s">
        <v>54</v>
      </c>
      <c r="X6228" s="102" t="s">
        <v>7560</v>
      </c>
      <c r="Y6228" s="101" t="s">
        <v>12</v>
      </c>
    </row>
    <row r="6229">
      <c r="A6229" s="98" t="s">
        <v>77</v>
      </c>
      <c r="B6229" s="99"/>
      <c r="C6229" s="100" t="s">
        <v>11919</v>
      </c>
      <c r="D6229" s="101" t="s">
        <v>158</v>
      </c>
      <c r="E6229" s="101" t="s">
        <v>11920</v>
      </c>
      <c r="F6229" s="99"/>
      <c r="G6229" s="99"/>
      <c r="H6229" s="99"/>
      <c r="I6229" s="99"/>
      <c r="J6229" s="99"/>
      <c r="K6229" s="99"/>
      <c r="L6229" s="99"/>
      <c r="M6229" s="99"/>
      <c r="N6229" s="99"/>
      <c r="O6229" s="99"/>
      <c r="P6229" s="99"/>
      <c r="Q6229" s="99"/>
      <c r="R6229" s="99"/>
      <c r="S6229" s="100">
        <v>1.0</v>
      </c>
      <c r="T6229" s="100">
        <v>1.0</v>
      </c>
      <c r="U6229" s="101" t="s">
        <v>7558</v>
      </c>
      <c r="V6229" s="101" t="s">
        <v>7559</v>
      </c>
      <c r="W6229" s="101" t="s">
        <v>54</v>
      </c>
      <c r="X6229" s="101" t="s">
        <v>7560</v>
      </c>
      <c r="Y6229" s="101" t="s">
        <v>18</v>
      </c>
    </row>
    <row r="6230">
      <c r="A6230" s="98" t="s">
        <v>64</v>
      </c>
      <c r="B6230" s="99"/>
      <c r="C6230" s="100" t="s">
        <v>11921</v>
      </c>
      <c r="D6230" s="101" t="s">
        <v>135</v>
      </c>
      <c r="E6230" s="101" t="s">
        <v>11922</v>
      </c>
      <c r="F6230" s="99"/>
      <c r="G6230" s="99"/>
      <c r="H6230" s="99"/>
      <c r="I6230" s="99"/>
      <c r="J6230" s="99"/>
      <c r="K6230" s="99"/>
      <c r="L6230" s="99"/>
      <c r="M6230" s="99"/>
      <c r="N6230" s="99"/>
      <c r="O6230" s="99"/>
      <c r="P6230" s="99"/>
      <c r="Q6230" s="99"/>
      <c r="R6230" s="99"/>
      <c r="S6230" s="100">
        <v>1.0</v>
      </c>
      <c r="T6230" s="100">
        <v>1.0</v>
      </c>
      <c r="U6230" s="101" t="s">
        <v>7558</v>
      </c>
      <c r="V6230" s="101" t="s">
        <v>7559</v>
      </c>
      <c r="W6230" s="101" t="s">
        <v>54</v>
      </c>
      <c r="X6230" s="101" t="s">
        <v>7560</v>
      </c>
      <c r="Y6230" s="101" t="s">
        <v>18</v>
      </c>
    </row>
    <row r="6231">
      <c r="A6231" s="98" t="s">
        <v>44</v>
      </c>
      <c r="B6231" s="99"/>
      <c r="C6231" s="100" t="s">
        <v>11923</v>
      </c>
      <c r="D6231" s="101" t="s">
        <v>122</v>
      </c>
      <c r="E6231" s="101" t="s">
        <v>11924</v>
      </c>
      <c r="F6231" s="99"/>
      <c r="G6231" s="99"/>
      <c r="H6231" s="99"/>
      <c r="I6231" s="99"/>
      <c r="J6231" s="99"/>
      <c r="K6231" s="99"/>
      <c r="L6231" s="99"/>
      <c r="M6231" s="99"/>
      <c r="N6231" s="99"/>
      <c r="O6231" s="99"/>
      <c r="P6231" s="99"/>
      <c r="Q6231" s="99"/>
      <c r="R6231" s="99"/>
      <c r="S6231" s="102">
        <v>1.0</v>
      </c>
      <c r="T6231" s="102">
        <v>1.0</v>
      </c>
      <c r="U6231" s="102" t="s">
        <v>7558</v>
      </c>
      <c r="V6231" s="102" t="s">
        <v>7559</v>
      </c>
      <c r="W6231" s="102" t="s">
        <v>54</v>
      </c>
      <c r="X6231" s="102" t="s">
        <v>7560</v>
      </c>
      <c r="Y6231" s="101" t="s">
        <v>18</v>
      </c>
    </row>
    <row r="6232">
      <c r="A6232" s="103" t="s">
        <v>63</v>
      </c>
      <c r="B6232" s="99"/>
      <c r="C6232" s="100" t="s">
        <v>11925</v>
      </c>
      <c r="D6232" s="101" t="s">
        <v>122</v>
      </c>
      <c r="E6232" s="101" t="s">
        <v>11926</v>
      </c>
      <c r="F6232" s="99"/>
      <c r="G6232" s="99"/>
      <c r="H6232" s="99"/>
      <c r="I6232" s="99"/>
      <c r="J6232" s="99"/>
      <c r="K6232" s="99"/>
      <c r="L6232" s="99"/>
      <c r="M6232" s="99"/>
      <c r="N6232" s="99"/>
      <c r="O6232" s="99"/>
      <c r="P6232" s="99"/>
      <c r="Q6232" s="99"/>
      <c r="R6232" s="99"/>
      <c r="S6232" s="102">
        <v>1.0</v>
      </c>
      <c r="T6232" s="102">
        <v>1.0</v>
      </c>
      <c r="U6232" s="102" t="s">
        <v>7558</v>
      </c>
      <c r="V6232" s="102" t="s">
        <v>7559</v>
      </c>
      <c r="W6232" s="102" t="s">
        <v>54</v>
      </c>
      <c r="X6232" s="102" t="s">
        <v>7560</v>
      </c>
      <c r="Y6232" s="101" t="s">
        <v>18</v>
      </c>
    </row>
    <row r="6233">
      <c r="A6233" s="98" t="s">
        <v>80</v>
      </c>
      <c r="B6233" s="99"/>
      <c r="C6233" s="100" t="s">
        <v>11927</v>
      </c>
      <c r="D6233" s="101" t="s">
        <v>158</v>
      </c>
      <c r="E6233" s="101" t="s">
        <v>11928</v>
      </c>
      <c r="F6233" s="99"/>
      <c r="G6233" s="99"/>
      <c r="H6233" s="99"/>
      <c r="I6233" s="99"/>
      <c r="J6233" s="99"/>
      <c r="K6233" s="99"/>
      <c r="L6233" s="99"/>
      <c r="M6233" s="99"/>
      <c r="N6233" s="99"/>
      <c r="O6233" s="99"/>
      <c r="P6233" s="99"/>
      <c r="Q6233" s="99"/>
      <c r="R6233" s="99"/>
      <c r="S6233" s="100">
        <v>1.0</v>
      </c>
      <c r="T6233" s="100">
        <v>1.0</v>
      </c>
      <c r="U6233" s="101" t="s">
        <v>7558</v>
      </c>
      <c r="V6233" s="101" t="s">
        <v>7559</v>
      </c>
      <c r="W6233" s="101" t="s">
        <v>54</v>
      </c>
      <c r="X6233" s="101" t="s">
        <v>7560</v>
      </c>
      <c r="Y6233" s="101" t="s">
        <v>18</v>
      </c>
    </row>
    <row r="6234">
      <c r="A6234" s="98" t="s">
        <v>64</v>
      </c>
      <c r="B6234" s="99"/>
      <c r="C6234" s="100" t="s">
        <v>11929</v>
      </c>
      <c r="D6234" s="101" t="s">
        <v>122</v>
      </c>
      <c r="E6234" s="101" t="s">
        <v>11930</v>
      </c>
      <c r="F6234" s="99"/>
      <c r="G6234" s="99"/>
      <c r="H6234" s="99"/>
      <c r="I6234" s="99"/>
      <c r="J6234" s="99"/>
      <c r="K6234" s="99"/>
      <c r="L6234" s="99"/>
      <c r="M6234" s="99"/>
      <c r="N6234" s="99"/>
      <c r="O6234" s="99"/>
      <c r="P6234" s="99"/>
      <c r="Q6234" s="99"/>
      <c r="R6234" s="99"/>
      <c r="S6234" s="102">
        <v>1.0</v>
      </c>
      <c r="T6234" s="102">
        <v>1.0</v>
      </c>
      <c r="U6234" s="102" t="s">
        <v>7558</v>
      </c>
      <c r="V6234" s="102" t="s">
        <v>7559</v>
      </c>
      <c r="W6234" s="102" t="s">
        <v>54</v>
      </c>
      <c r="X6234" s="102" t="s">
        <v>7560</v>
      </c>
      <c r="Y6234" s="101" t="s">
        <v>18</v>
      </c>
    </row>
    <row r="6235">
      <c r="A6235" s="98" t="s">
        <v>67</v>
      </c>
      <c r="B6235" s="99"/>
      <c r="C6235" s="100" t="s">
        <v>11931</v>
      </c>
      <c r="D6235" s="101" t="s">
        <v>158</v>
      </c>
      <c r="E6235" s="101" t="s">
        <v>11932</v>
      </c>
      <c r="F6235" s="99"/>
      <c r="G6235" s="99"/>
      <c r="H6235" s="99"/>
      <c r="I6235" s="99"/>
      <c r="J6235" s="99"/>
      <c r="K6235" s="99"/>
      <c r="L6235" s="99"/>
      <c r="M6235" s="99"/>
      <c r="N6235" s="99"/>
      <c r="O6235" s="99"/>
      <c r="P6235" s="99"/>
      <c r="Q6235" s="99"/>
      <c r="R6235" s="99"/>
      <c r="S6235" s="100">
        <v>1.0</v>
      </c>
      <c r="T6235" s="100">
        <v>1.0</v>
      </c>
      <c r="U6235" s="101" t="s">
        <v>7558</v>
      </c>
      <c r="V6235" s="101" t="s">
        <v>7559</v>
      </c>
      <c r="W6235" s="101" t="s">
        <v>54</v>
      </c>
      <c r="X6235" s="101" t="s">
        <v>7560</v>
      </c>
      <c r="Y6235" s="101" t="s">
        <v>18</v>
      </c>
    </row>
    <row r="6236">
      <c r="A6236" s="103" t="s">
        <v>87</v>
      </c>
      <c r="B6236" s="99"/>
      <c r="C6236" s="100" t="s">
        <v>11933</v>
      </c>
      <c r="D6236" s="101" t="s">
        <v>158</v>
      </c>
      <c r="E6236" s="101" t="s">
        <v>11934</v>
      </c>
      <c r="F6236" s="99"/>
      <c r="G6236" s="99"/>
      <c r="H6236" s="99"/>
      <c r="I6236" s="99"/>
      <c r="J6236" s="99"/>
      <c r="K6236" s="99"/>
      <c r="L6236" s="99"/>
      <c r="M6236" s="99"/>
      <c r="N6236" s="99"/>
      <c r="O6236" s="99"/>
      <c r="P6236" s="99"/>
      <c r="Q6236" s="99"/>
      <c r="R6236" s="99"/>
      <c r="S6236" s="100">
        <v>1.0</v>
      </c>
      <c r="T6236" s="100">
        <v>1.0</v>
      </c>
      <c r="U6236" s="101" t="s">
        <v>7558</v>
      </c>
      <c r="V6236" s="101" t="s">
        <v>7559</v>
      </c>
      <c r="W6236" s="101" t="s">
        <v>54</v>
      </c>
      <c r="X6236" s="101" t="s">
        <v>7560</v>
      </c>
      <c r="Y6236" s="101" t="s">
        <v>18</v>
      </c>
    </row>
    <row r="6237">
      <c r="A6237" s="98" t="s">
        <v>67</v>
      </c>
      <c r="B6237" s="99"/>
      <c r="C6237" s="100" t="s">
        <v>11935</v>
      </c>
      <c r="D6237" s="101" t="s">
        <v>135</v>
      </c>
      <c r="E6237" s="101" t="s">
        <v>11936</v>
      </c>
      <c r="F6237" s="99"/>
      <c r="G6237" s="99"/>
      <c r="H6237" s="99"/>
      <c r="I6237" s="99"/>
      <c r="J6237" s="99"/>
      <c r="K6237" s="99"/>
      <c r="L6237" s="99"/>
      <c r="M6237" s="99"/>
      <c r="N6237" s="99"/>
      <c r="O6237" s="99"/>
      <c r="P6237" s="99"/>
      <c r="Q6237" s="99"/>
      <c r="R6237" s="99"/>
      <c r="S6237" s="100">
        <v>1.0</v>
      </c>
      <c r="T6237" s="100">
        <v>1.0</v>
      </c>
      <c r="U6237" s="101" t="s">
        <v>7558</v>
      </c>
      <c r="V6237" s="101" t="s">
        <v>7559</v>
      </c>
      <c r="W6237" s="101" t="s">
        <v>54</v>
      </c>
      <c r="X6237" s="101" t="s">
        <v>7560</v>
      </c>
      <c r="Y6237" s="101" t="s">
        <v>18</v>
      </c>
    </row>
    <row r="6238">
      <c r="A6238" s="98" t="s">
        <v>93</v>
      </c>
      <c r="B6238" s="99"/>
      <c r="C6238" s="100" t="s">
        <v>11937</v>
      </c>
      <c r="D6238" s="101" t="s">
        <v>122</v>
      </c>
      <c r="E6238" s="101" t="s">
        <v>11938</v>
      </c>
      <c r="F6238" s="99"/>
      <c r="G6238" s="99"/>
      <c r="H6238" s="99"/>
      <c r="I6238" s="99"/>
      <c r="J6238" s="99"/>
      <c r="K6238" s="99"/>
      <c r="L6238" s="99"/>
      <c r="M6238" s="99"/>
      <c r="N6238" s="99"/>
      <c r="O6238" s="99"/>
      <c r="P6238" s="99"/>
      <c r="Q6238" s="99"/>
      <c r="R6238" s="99"/>
      <c r="S6238" s="102">
        <v>1.0</v>
      </c>
      <c r="T6238" s="102">
        <v>1.0</v>
      </c>
      <c r="U6238" s="102" t="s">
        <v>7558</v>
      </c>
      <c r="V6238" s="102" t="s">
        <v>7559</v>
      </c>
      <c r="W6238" s="102" t="s">
        <v>54</v>
      </c>
      <c r="X6238" s="102" t="s">
        <v>7560</v>
      </c>
      <c r="Y6238" s="101" t="s">
        <v>18</v>
      </c>
    </row>
    <row r="6239">
      <c r="A6239" s="98" t="s">
        <v>67</v>
      </c>
      <c r="B6239" s="99"/>
      <c r="C6239" s="100" t="s">
        <v>11939</v>
      </c>
      <c r="D6239" s="101" t="s">
        <v>122</v>
      </c>
      <c r="E6239" s="101" t="s">
        <v>11940</v>
      </c>
      <c r="F6239" s="99"/>
      <c r="G6239" s="99"/>
      <c r="H6239" s="99"/>
      <c r="I6239" s="99"/>
      <c r="J6239" s="99"/>
      <c r="K6239" s="99"/>
      <c r="L6239" s="99"/>
      <c r="M6239" s="99"/>
      <c r="N6239" s="99"/>
      <c r="O6239" s="99"/>
      <c r="P6239" s="99"/>
      <c r="Q6239" s="99"/>
      <c r="R6239" s="99"/>
      <c r="S6239" s="102">
        <v>1.0</v>
      </c>
      <c r="T6239" s="102">
        <v>1.0</v>
      </c>
      <c r="U6239" s="102" t="s">
        <v>7558</v>
      </c>
      <c r="V6239" s="102" t="s">
        <v>7559</v>
      </c>
      <c r="W6239" s="102" t="s">
        <v>54</v>
      </c>
      <c r="X6239" s="102" t="s">
        <v>7560</v>
      </c>
      <c r="Y6239" s="101" t="s">
        <v>18</v>
      </c>
    </row>
    <row r="6240">
      <c r="A6240" s="98" t="s">
        <v>64</v>
      </c>
      <c r="B6240" s="99"/>
      <c r="C6240" s="100" t="s">
        <v>11941</v>
      </c>
      <c r="D6240" s="101" t="s">
        <v>122</v>
      </c>
      <c r="E6240" s="101" t="s">
        <v>11942</v>
      </c>
      <c r="F6240" s="99"/>
      <c r="G6240" s="99"/>
      <c r="H6240" s="99"/>
      <c r="I6240" s="99"/>
      <c r="J6240" s="99"/>
      <c r="K6240" s="99"/>
      <c r="L6240" s="99"/>
      <c r="M6240" s="99"/>
      <c r="N6240" s="99"/>
      <c r="O6240" s="99"/>
      <c r="P6240" s="99"/>
      <c r="Q6240" s="99"/>
      <c r="R6240" s="99"/>
      <c r="S6240" s="102">
        <v>1.0</v>
      </c>
      <c r="T6240" s="102">
        <v>1.0</v>
      </c>
      <c r="U6240" s="102" t="s">
        <v>7558</v>
      </c>
      <c r="V6240" s="102" t="s">
        <v>7559</v>
      </c>
      <c r="W6240" s="102" t="s">
        <v>54</v>
      </c>
      <c r="X6240" s="102" t="s">
        <v>7560</v>
      </c>
      <c r="Y6240" s="101" t="s">
        <v>18</v>
      </c>
    </row>
    <row r="6241">
      <c r="A6241" s="98" t="s">
        <v>77</v>
      </c>
      <c r="B6241" s="99"/>
      <c r="C6241" s="100" t="s">
        <v>11943</v>
      </c>
      <c r="D6241" s="101" t="s">
        <v>135</v>
      </c>
      <c r="E6241" s="101" t="s">
        <v>11944</v>
      </c>
      <c r="F6241" s="99"/>
      <c r="G6241" s="99"/>
      <c r="H6241" s="99"/>
      <c r="I6241" s="99"/>
      <c r="J6241" s="99"/>
      <c r="K6241" s="99"/>
      <c r="L6241" s="99"/>
      <c r="M6241" s="99"/>
      <c r="N6241" s="99"/>
      <c r="O6241" s="99"/>
      <c r="P6241" s="99"/>
      <c r="Q6241" s="99"/>
      <c r="R6241" s="99"/>
      <c r="S6241" s="100">
        <v>1.0</v>
      </c>
      <c r="T6241" s="100">
        <v>1.0</v>
      </c>
      <c r="U6241" s="101" t="s">
        <v>7558</v>
      </c>
      <c r="V6241" s="101" t="s">
        <v>7559</v>
      </c>
      <c r="W6241" s="101" t="s">
        <v>54</v>
      </c>
      <c r="X6241" s="101" t="s">
        <v>7560</v>
      </c>
      <c r="Y6241" s="101" t="s">
        <v>18</v>
      </c>
    </row>
    <row r="6242">
      <c r="A6242" s="98" t="s">
        <v>93</v>
      </c>
      <c r="B6242" s="99"/>
      <c r="C6242" s="100" t="s">
        <v>11945</v>
      </c>
      <c r="D6242" s="101" t="s">
        <v>135</v>
      </c>
      <c r="E6242" s="101" t="s">
        <v>11946</v>
      </c>
      <c r="F6242" s="99"/>
      <c r="G6242" s="99"/>
      <c r="H6242" s="99"/>
      <c r="I6242" s="99"/>
      <c r="J6242" s="99"/>
      <c r="K6242" s="99"/>
      <c r="L6242" s="99"/>
      <c r="M6242" s="99"/>
      <c r="N6242" s="99"/>
      <c r="O6242" s="99"/>
      <c r="P6242" s="99"/>
      <c r="Q6242" s="99"/>
      <c r="R6242" s="99"/>
      <c r="S6242" s="100">
        <v>1.0</v>
      </c>
      <c r="T6242" s="100">
        <v>1.0</v>
      </c>
      <c r="U6242" s="101" t="s">
        <v>7558</v>
      </c>
      <c r="V6242" s="101" t="s">
        <v>7559</v>
      </c>
      <c r="W6242" s="101" t="s">
        <v>54</v>
      </c>
      <c r="X6242" s="101" t="s">
        <v>7560</v>
      </c>
      <c r="Y6242" s="101" t="s">
        <v>18</v>
      </c>
    </row>
    <row r="6243">
      <c r="A6243" s="98" t="s">
        <v>81</v>
      </c>
      <c r="B6243" s="99"/>
      <c r="C6243" s="100" t="s">
        <v>11947</v>
      </c>
      <c r="D6243" s="101" t="s">
        <v>135</v>
      </c>
      <c r="E6243" s="101" t="s">
        <v>11948</v>
      </c>
      <c r="F6243" s="99"/>
      <c r="G6243" s="99"/>
      <c r="H6243" s="99"/>
      <c r="I6243" s="99"/>
      <c r="J6243" s="99"/>
      <c r="K6243" s="99"/>
      <c r="L6243" s="99"/>
      <c r="M6243" s="99"/>
      <c r="N6243" s="99"/>
      <c r="O6243" s="99"/>
      <c r="P6243" s="99"/>
      <c r="Q6243" s="99"/>
      <c r="R6243" s="99"/>
      <c r="S6243" s="100">
        <v>1.0</v>
      </c>
      <c r="T6243" s="100">
        <v>1.0</v>
      </c>
      <c r="U6243" s="101" t="s">
        <v>7558</v>
      </c>
      <c r="V6243" s="101" t="s">
        <v>7559</v>
      </c>
      <c r="W6243" s="101" t="s">
        <v>54</v>
      </c>
      <c r="X6243" s="101" t="s">
        <v>7560</v>
      </c>
      <c r="Y6243" s="101" t="s">
        <v>18</v>
      </c>
    </row>
    <row r="6244">
      <c r="A6244" s="98" t="s">
        <v>93</v>
      </c>
      <c r="B6244" s="99"/>
      <c r="C6244" s="100" t="s">
        <v>11949</v>
      </c>
      <c r="D6244" s="101" t="s">
        <v>135</v>
      </c>
      <c r="E6244" s="101" t="s">
        <v>11948</v>
      </c>
      <c r="F6244" s="99"/>
      <c r="G6244" s="99"/>
      <c r="H6244" s="99"/>
      <c r="I6244" s="99"/>
      <c r="J6244" s="99"/>
      <c r="K6244" s="99"/>
      <c r="L6244" s="99"/>
      <c r="M6244" s="99"/>
      <c r="N6244" s="99"/>
      <c r="O6244" s="99"/>
      <c r="P6244" s="99"/>
      <c r="Q6244" s="99"/>
      <c r="R6244" s="99"/>
      <c r="S6244" s="100">
        <v>1.0</v>
      </c>
      <c r="T6244" s="100">
        <v>1.0</v>
      </c>
      <c r="U6244" s="101" t="s">
        <v>7558</v>
      </c>
      <c r="V6244" s="101" t="s">
        <v>7559</v>
      </c>
      <c r="W6244" s="101" t="s">
        <v>54</v>
      </c>
      <c r="X6244" s="101" t="s">
        <v>7560</v>
      </c>
      <c r="Y6244" s="101" t="s">
        <v>18</v>
      </c>
    </row>
    <row r="6245">
      <c r="A6245" s="103" t="s">
        <v>63</v>
      </c>
      <c r="B6245" s="99"/>
      <c r="C6245" s="100" t="s">
        <v>11950</v>
      </c>
      <c r="D6245" s="101" t="s">
        <v>122</v>
      </c>
      <c r="E6245" s="101" t="s">
        <v>11951</v>
      </c>
      <c r="F6245" s="99"/>
      <c r="G6245" s="99"/>
      <c r="H6245" s="99"/>
      <c r="I6245" s="99"/>
      <c r="J6245" s="99"/>
      <c r="K6245" s="99"/>
      <c r="L6245" s="99"/>
      <c r="M6245" s="99"/>
      <c r="N6245" s="99"/>
      <c r="O6245" s="99"/>
      <c r="P6245" s="99"/>
      <c r="Q6245" s="99"/>
      <c r="R6245" s="99"/>
      <c r="S6245" s="102">
        <v>1.0</v>
      </c>
      <c r="T6245" s="102">
        <v>1.0</v>
      </c>
      <c r="U6245" s="102" t="s">
        <v>7558</v>
      </c>
      <c r="V6245" s="102" t="s">
        <v>7559</v>
      </c>
      <c r="W6245" s="102" t="s">
        <v>54</v>
      </c>
      <c r="X6245" s="102" t="s">
        <v>7560</v>
      </c>
      <c r="Y6245" s="101" t="s">
        <v>18</v>
      </c>
    </row>
    <row r="6246">
      <c r="A6246" s="98" t="s">
        <v>82</v>
      </c>
      <c r="B6246" s="99"/>
      <c r="C6246" s="100" t="s">
        <v>11952</v>
      </c>
      <c r="D6246" s="101" t="s">
        <v>122</v>
      </c>
      <c r="E6246" s="101" t="s">
        <v>11953</v>
      </c>
      <c r="F6246" s="99"/>
      <c r="G6246" s="99"/>
      <c r="H6246" s="99"/>
      <c r="I6246" s="99"/>
      <c r="J6246" s="99"/>
      <c r="K6246" s="99"/>
      <c r="L6246" s="99"/>
      <c r="M6246" s="99"/>
      <c r="N6246" s="99"/>
      <c r="O6246" s="99"/>
      <c r="P6246" s="99"/>
      <c r="Q6246" s="99"/>
      <c r="R6246" s="99"/>
      <c r="S6246" s="102">
        <v>1.0</v>
      </c>
      <c r="T6246" s="102">
        <v>1.0</v>
      </c>
      <c r="U6246" s="102" t="s">
        <v>7558</v>
      </c>
      <c r="V6246" s="102" t="s">
        <v>7559</v>
      </c>
      <c r="W6246" s="102" t="s">
        <v>54</v>
      </c>
      <c r="X6246" s="102" t="s">
        <v>7560</v>
      </c>
      <c r="Y6246" s="101" t="s">
        <v>18</v>
      </c>
    </row>
    <row r="6247">
      <c r="A6247" s="98" t="s">
        <v>64</v>
      </c>
      <c r="B6247" s="99"/>
      <c r="C6247" s="100" t="s">
        <v>11954</v>
      </c>
      <c r="D6247" s="101" t="s">
        <v>158</v>
      </c>
      <c r="E6247" s="101" t="s">
        <v>11955</v>
      </c>
      <c r="F6247" s="99"/>
      <c r="G6247" s="99"/>
      <c r="H6247" s="99"/>
      <c r="I6247" s="99"/>
      <c r="J6247" s="99"/>
      <c r="K6247" s="99"/>
      <c r="L6247" s="99"/>
      <c r="M6247" s="99"/>
      <c r="N6247" s="99"/>
      <c r="O6247" s="99"/>
      <c r="P6247" s="99"/>
      <c r="Q6247" s="99"/>
      <c r="R6247" s="99"/>
      <c r="S6247" s="100">
        <v>1.0</v>
      </c>
      <c r="T6247" s="100">
        <v>1.0</v>
      </c>
      <c r="U6247" s="101" t="s">
        <v>7558</v>
      </c>
      <c r="V6247" s="101" t="s">
        <v>7559</v>
      </c>
      <c r="W6247" s="101" t="s">
        <v>54</v>
      </c>
      <c r="X6247" s="101" t="s">
        <v>7560</v>
      </c>
      <c r="Y6247" s="101" t="s">
        <v>18</v>
      </c>
    </row>
    <row r="6248">
      <c r="A6248" s="98" t="s">
        <v>77</v>
      </c>
      <c r="B6248" s="99"/>
      <c r="C6248" s="100" t="s">
        <v>11956</v>
      </c>
      <c r="D6248" s="101" t="s">
        <v>158</v>
      </c>
      <c r="E6248" s="101" t="s">
        <v>11957</v>
      </c>
      <c r="F6248" s="99"/>
      <c r="G6248" s="99"/>
      <c r="H6248" s="99"/>
      <c r="I6248" s="99"/>
      <c r="J6248" s="99"/>
      <c r="K6248" s="99"/>
      <c r="L6248" s="99"/>
      <c r="M6248" s="99"/>
      <c r="N6248" s="99"/>
      <c r="O6248" s="99"/>
      <c r="P6248" s="99"/>
      <c r="Q6248" s="99"/>
      <c r="R6248" s="99"/>
      <c r="S6248" s="100">
        <v>1.0</v>
      </c>
      <c r="T6248" s="100">
        <v>1.0</v>
      </c>
      <c r="U6248" s="101" t="s">
        <v>7558</v>
      </c>
      <c r="V6248" s="101" t="s">
        <v>7559</v>
      </c>
      <c r="W6248" s="101" t="s">
        <v>54</v>
      </c>
      <c r="X6248" s="101" t="s">
        <v>7560</v>
      </c>
      <c r="Y6248" s="101" t="s">
        <v>18</v>
      </c>
    </row>
    <row r="6249">
      <c r="A6249" s="98" t="s">
        <v>64</v>
      </c>
      <c r="B6249" s="99"/>
      <c r="C6249" s="100" t="s">
        <v>11958</v>
      </c>
      <c r="D6249" s="101" t="s">
        <v>122</v>
      </c>
      <c r="E6249" s="101" t="s">
        <v>11959</v>
      </c>
      <c r="F6249" s="99"/>
      <c r="G6249" s="99"/>
      <c r="H6249" s="99"/>
      <c r="I6249" s="99"/>
      <c r="J6249" s="99"/>
      <c r="K6249" s="99"/>
      <c r="L6249" s="99"/>
      <c r="M6249" s="99"/>
      <c r="N6249" s="99"/>
      <c r="O6249" s="99"/>
      <c r="P6249" s="99"/>
      <c r="Q6249" s="99"/>
      <c r="R6249" s="99"/>
      <c r="S6249" s="102">
        <v>1.0</v>
      </c>
      <c r="T6249" s="102">
        <v>1.0</v>
      </c>
      <c r="U6249" s="102" t="s">
        <v>7558</v>
      </c>
      <c r="V6249" s="102" t="s">
        <v>7559</v>
      </c>
      <c r="W6249" s="102" t="s">
        <v>54</v>
      </c>
      <c r="X6249" s="102" t="s">
        <v>7560</v>
      </c>
      <c r="Y6249" s="101" t="s">
        <v>18</v>
      </c>
    </row>
    <row r="6250">
      <c r="A6250" s="98" t="s">
        <v>44</v>
      </c>
      <c r="B6250" s="99"/>
      <c r="C6250" s="100" t="s">
        <v>2547</v>
      </c>
      <c r="D6250" s="101" t="s">
        <v>151</v>
      </c>
      <c r="E6250" s="101" t="s">
        <v>2548</v>
      </c>
      <c r="F6250" s="99"/>
      <c r="G6250" s="99"/>
      <c r="H6250" s="99"/>
      <c r="I6250" s="99"/>
      <c r="J6250" s="99"/>
      <c r="K6250" s="99"/>
      <c r="L6250" s="99"/>
      <c r="M6250" s="99"/>
      <c r="N6250" s="99"/>
      <c r="O6250" s="99"/>
      <c r="P6250" s="99"/>
      <c r="Q6250" s="99"/>
      <c r="R6250" s="99"/>
      <c r="S6250" s="102">
        <v>1.0</v>
      </c>
      <c r="T6250" s="102">
        <v>1.0</v>
      </c>
      <c r="U6250" s="102" t="s">
        <v>7558</v>
      </c>
      <c r="V6250" s="102" t="s">
        <v>7559</v>
      </c>
      <c r="W6250" s="102" t="s">
        <v>54</v>
      </c>
      <c r="X6250" s="102" t="s">
        <v>7591</v>
      </c>
      <c r="Y6250" s="101" t="s">
        <v>12</v>
      </c>
      <c r="Z6250" s="33">
        <v>1.0</v>
      </c>
    </row>
    <row r="6251">
      <c r="A6251" s="103" t="s">
        <v>63</v>
      </c>
      <c r="B6251" s="99"/>
      <c r="C6251" s="100" t="s">
        <v>2549</v>
      </c>
      <c r="D6251" s="101" t="s">
        <v>158</v>
      </c>
      <c r="E6251" s="101" t="s">
        <v>2550</v>
      </c>
      <c r="F6251" s="99"/>
      <c r="G6251" s="99"/>
      <c r="H6251" s="99"/>
      <c r="I6251" s="99"/>
      <c r="J6251" s="99"/>
      <c r="K6251" s="99"/>
      <c r="L6251" s="99"/>
      <c r="M6251" s="99"/>
      <c r="N6251" s="99"/>
      <c r="O6251" s="99"/>
      <c r="P6251" s="99"/>
      <c r="Q6251" s="99"/>
      <c r="R6251" s="99"/>
      <c r="S6251" s="100">
        <v>1.0</v>
      </c>
      <c r="T6251" s="100">
        <v>1.0</v>
      </c>
      <c r="U6251" s="101" t="s">
        <v>7558</v>
      </c>
      <c r="V6251" s="101" t="s">
        <v>7559</v>
      </c>
      <c r="W6251" s="101" t="s">
        <v>54</v>
      </c>
      <c r="X6251" s="101" t="s">
        <v>7560</v>
      </c>
      <c r="Y6251" s="101" t="s">
        <v>18</v>
      </c>
    </row>
    <row r="6252">
      <c r="A6252" s="98" t="s">
        <v>93</v>
      </c>
      <c r="B6252" s="99"/>
      <c r="C6252" s="100" t="s">
        <v>11960</v>
      </c>
      <c r="D6252" s="101" t="s">
        <v>122</v>
      </c>
      <c r="E6252" s="101" t="s">
        <v>11961</v>
      </c>
      <c r="F6252" s="99"/>
      <c r="G6252" s="99"/>
      <c r="H6252" s="99"/>
      <c r="I6252" s="99"/>
      <c r="J6252" s="99"/>
      <c r="K6252" s="99"/>
      <c r="L6252" s="99"/>
      <c r="M6252" s="99"/>
      <c r="N6252" s="99"/>
      <c r="O6252" s="99"/>
      <c r="P6252" s="99"/>
      <c r="Q6252" s="99"/>
      <c r="R6252" s="99"/>
      <c r="S6252" s="102">
        <v>1.0</v>
      </c>
      <c r="T6252" s="102">
        <v>1.0</v>
      </c>
      <c r="U6252" s="102" t="s">
        <v>7558</v>
      </c>
      <c r="V6252" s="102" t="s">
        <v>7559</v>
      </c>
      <c r="W6252" s="102" t="s">
        <v>54</v>
      </c>
      <c r="X6252" s="102" t="s">
        <v>7560</v>
      </c>
      <c r="Y6252" s="101" t="s">
        <v>18</v>
      </c>
    </row>
    <row r="6253">
      <c r="A6253" s="98" t="s">
        <v>77</v>
      </c>
      <c r="B6253" s="99"/>
      <c r="C6253" s="100" t="s">
        <v>11962</v>
      </c>
      <c r="D6253" s="101" t="s">
        <v>135</v>
      </c>
      <c r="E6253" s="101" t="s">
        <v>11963</v>
      </c>
      <c r="F6253" s="99"/>
      <c r="G6253" s="99"/>
      <c r="H6253" s="99"/>
      <c r="I6253" s="99"/>
      <c r="J6253" s="99"/>
      <c r="K6253" s="99"/>
      <c r="L6253" s="99"/>
      <c r="M6253" s="99"/>
      <c r="N6253" s="99"/>
      <c r="O6253" s="99"/>
      <c r="P6253" s="99"/>
      <c r="Q6253" s="99"/>
      <c r="R6253" s="99"/>
      <c r="S6253" s="100">
        <v>1.0</v>
      </c>
      <c r="T6253" s="100">
        <v>1.0</v>
      </c>
      <c r="U6253" s="101" t="s">
        <v>7558</v>
      </c>
      <c r="V6253" s="101" t="s">
        <v>7559</v>
      </c>
      <c r="W6253" s="101" t="s">
        <v>54</v>
      </c>
      <c r="X6253" s="101" t="s">
        <v>7560</v>
      </c>
      <c r="Y6253" s="101" t="s">
        <v>18</v>
      </c>
    </row>
    <row r="6254">
      <c r="A6254" s="98" t="s">
        <v>80</v>
      </c>
      <c r="B6254" s="99"/>
      <c r="C6254" s="100" t="s">
        <v>11964</v>
      </c>
      <c r="D6254" s="101" t="s">
        <v>135</v>
      </c>
      <c r="E6254" s="101" t="s">
        <v>11965</v>
      </c>
      <c r="F6254" s="99"/>
      <c r="G6254" s="99"/>
      <c r="H6254" s="99"/>
      <c r="I6254" s="99"/>
      <c r="J6254" s="99"/>
      <c r="K6254" s="99"/>
      <c r="L6254" s="99"/>
      <c r="M6254" s="99"/>
      <c r="N6254" s="99"/>
      <c r="O6254" s="99"/>
      <c r="P6254" s="99"/>
      <c r="Q6254" s="99"/>
      <c r="R6254" s="99"/>
      <c r="S6254" s="100">
        <v>1.0</v>
      </c>
      <c r="T6254" s="100">
        <v>1.0</v>
      </c>
      <c r="U6254" s="101" t="s">
        <v>7558</v>
      </c>
      <c r="V6254" s="101" t="s">
        <v>7559</v>
      </c>
      <c r="W6254" s="101" t="s">
        <v>54</v>
      </c>
      <c r="X6254" s="101" t="s">
        <v>7560</v>
      </c>
      <c r="Y6254" s="101" t="s">
        <v>18</v>
      </c>
    </row>
    <row r="6255">
      <c r="A6255" s="98" t="s">
        <v>67</v>
      </c>
      <c r="B6255" s="99"/>
      <c r="C6255" s="100" t="s">
        <v>11966</v>
      </c>
      <c r="D6255" s="101" t="s">
        <v>135</v>
      </c>
      <c r="E6255" s="101" t="s">
        <v>11967</v>
      </c>
      <c r="F6255" s="99"/>
      <c r="G6255" s="99"/>
      <c r="H6255" s="99"/>
      <c r="I6255" s="99"/>
      <c r="J6255" s="99"/>
      <c r="K6255" s="99"/>
      <c r="L6255" s="99"/>
      <c r="M6255" s="99"/>
      <c r="N6255" s="99"/>
      <c r="O6255" s="99"/>
      <c r="P6255" s="99"/>
      <c r="Q6255" s="99"/>
      <c r="R6255" s="99"/>
      <c r="S6255" s="100">
        <v>1.0</v>
      </c>
      <c r="T6255" s="100">
        <v>1.0</v>
      </c>
      <c r="U6255" s="101" t="s">
        <v>7558</v>
      </c>
      <c r="V6255" s="101" t="s">
        <v>7559</v>
      </c>
      <c r="W6255" s="101" t="s">
        <v>54</v>
      </c>
      <c r="X6255" s="101" t="s">
        <v>7560</v>
      </c>
      <c r="Y6255" s="101" t="s">
        <v>18</v>
      </c>
    </row>
    <row r="6256">
      <c r="A6256" s="98" t="s">
        <v>30</v>
      </c>
      <c r="B6256" s="99"/>
      <c r="C6256" s="100" t="s">
        <v>11968</v>
      </c>
      <c r="D6256" s="101" t="s">
        <v>135</v>
      </c>
      <c r="E6256" s="101" t="s">
        <v>11969</v>
      </c>
      <c r="F6256" s="99"/>
      <c r="G6256" s="99"/>
      <c r="H6256" s="99"/>
      <c r="I6256" s="99"/>
      <c r="J6256" s="99"/>
      <c r="K6256" s="99"/>
      <c r="L6256" s="99"/>
      <c r="M6256" s="99"/>
      <c r="N6256" s="99"/>
      <c r="O6256" s="99"/>
      <c r="P6256" s="99"/>
      <c r="Q6256" s="99"/>
      <c r="R6256" s="99"/>
      <c r="S6256" s="100">
        <v>1.0</v>
      </c>
      <c r="T6256" s="100">
        <v>1.0</v>
      </c>
      <c r="U6256" s="101" t="s">
        <v>7558</v>
      </c>
      <c r="V6256" s="101" t="s">
        <v>7559</v>
      </c>
      <c r="W6256" s="101" t="s">
        <v>54</v>
      </c>
      <c r="X6256" s="101" t="s">
        <v>7560</v>
      </c>
      <c r="Y6256" s="101" t="s">
        <v>18</v>
      </c>
    </row>
    <row r="6257">
      <c r="A6257" s="98" t="s">
        <v>82</v>
      </c>
      <c r="B6257" s="99"/>
      <c r="C6257" s="100" t="s">
        <v>11970</v>
      </c>
      <c r="D6257" s="101" t="s">
        <v>122</v>
      </c>
      <c r="E6257" s="101" t="s">
        <v>11971</v>
      </c>
      <c r="F6257" s="99"/>
      <c r="G6257" s="99"/>
      <c r="H6257" s="99"/>
      <c r="I6257" s="99"/>
      <c r="J6257" s="99"/>
      <c r="K6257" s="99"/>
      <c r="L6257" s="99"/>
      <c r="M6257" s="99"/>
      <c r="N6257" s="99"/>
      <c r="O6257" s="99"/>
      <c r="P6257" s="99"/>
      <c r="Q6257" s="99"/>
      <c r="R6257" s="99"/>
      <c r="S6257" s="102">
        <v>1.0</v>
      </c>
      <c r="T6257" s="102">
        <v>1.0</v>
      </c>
      <c r="U6257" s="102" t="s">
        <v>7558</v>
      </c>
      <c r="V6257" s="102" t="s">
        <v>7559</v>
      </c>
      <c r="W6257" s="102" t="s">
        <v>54</v>
      </c>
      <c r="X6257" s="102" t="s">
        <v>7560</v>
      </c>
      <c r="Y6257" s="101" t="s">
        <v>18</v>
      </c>
    </row>
    <row r="6258">
      <c r="A6258" s="103" t="s">
        <v>63</v>
      </c>
      <c r="B6258" s="99"/>
      <c r="C6258" s="100" t="s">
        <v>11972</v>
      </c>
      <c r="D6258" s="101" t="s">
        <v>122</v>
      </c>
      <c r="E6258" s="101" t="s">
        <v>11973</v>
      </c>
      <c r="F6258" s="99"/>
      <c r="G6258" s="99"/>
      <c r="H6258" s="99"/>
      <c r="I6258" s="99"/>
      <c r="J6258" s="99"/>
      <c r="K6258" s="99"/>
      <c r="L6258" s="99"/>
      <c r="M6258" s="99"/>
      <c r="N6258" s="99"/>
      <c r="O6258" s="99"/>
      <c r="P6258" s="99"/>
      <c r="Q6258" s="99"/>
      <c r="R6258" s="99"/>
      <c r="S6258" s="102">
        <v>1.0</v>
      </c>
      <c r="T6258" s="102">
        <v>1.0</v>
      </c>
      <c r="U6258" s="102" t="s">
        <v>7558</v>
      </c>
      <c r="V6258" s="102" t="s">
        <v>7559</v>
      </c>
      <c r="W6258" s="102" t="s">
        <v>54</v>
      </c>
      <c r="X6258" s="102" t="s">
        <v>7560</v>
      </c>
      <c r="Y6258" s="101" t="s">
        <v>18</v>
      </c>
    </row>
    <row r="6259">
      <c r="A6259" s="98" t="s">
        <v>64</v>
      </c>
      <c r="B6259" s="99"/>
      <c r="C6259" s="100" t="s">
        <v>11974</v>
      </c>
      <c r="D6259" s="101" t="s">
        <v>122</v>
      </c>
      <c r="E6259" s="101" t="s">
        <v>11975</v>
      </c>
      <c r="F6259" s="99"/>
      <c r="G6259" s="99"/>
      <c r="H6259" s="99"/>
      <c r="I6259" s="99"/>
      <c r="J6259" s="99"/>
      <c r="K6259" s="99"/>
      <c r="L6259" s="99"/>
      <c r="M6259" s="99"/>
      <c r="N6259" s="99"/>
      <c r="O6259" s="99"/>
      <c r="P6259" s="99"/>
      <c r="Q6259" s="99"/>
      <c r="R6259" s="99"/>
      <c r="S6259" s="102">
        <v>1.0</v>
      </c>
      <c r="T6259" s="102">
        <v>1.0</v>
      </c>
      <c r="U6259" s="102" t="s">
        <v>7558</v>
      </c>
      <c r="V6259" s="102" t="s">
        <v>7559</v>
      </c>
      <c r="W6259" s="102" t="s">
        <v>54</v>
      </c>
      <c r="X6259" s="102" t="s">
        <v>7560</v>
      </c>
      <c r="Y6259" s="101" t="s">
        <v>18</v>
      </c>
    </row>
    <row r="6260">
      <c r="A6260" s="98" t="s">
        <v>30</v>
      </c>
      <c r="B6260" s="99"/>
      <c r="C6260" s="100" t="s">
        <v>11976</v>
      </c>
      <c r="D6260" s="101" t="s">
        <v>122</v>
      </c>
      <c r="E6260" s="101" t="s">
        <v>11977</v>
      </c>
      <c r="F6260" s="99"/>
      <c r="G6260" s="99"/>
      <c r="H6260" s="99"/>
      <c r="I6260" s="99"/>
      <c r="J6260" s="99"/>
      <c r="K6260" s="99"/>
      <c r="L6260" s="99"/>
      <c r="M6260" s="99"/>
      <c r="N6260" s="99"/>
      <c r="O6260" s="99"/>
      <c r="P6260" s="99"/>
      <c r="Q6260" s="99"/>
      <c r="R6260" s="99"/>
      <c r="S6260" s="102">
        <v>1.0</v>
      </c>
      <c r="T6260" s="102">
        <v>1.0</v>
      </c>
      <c r="U6260" s="102" t="s">
        <v>7558</v>
      </c>
      <c r="V6260" s="102" t="s">
        <v>7559</v>
      </c>
      <c r="W6260" s="102" t="s">
        <v>54</v>
      </c>
      <c r="X6260" s="102" t="s">
        <v>7560</v>
      </c>
      <c r="Y6260" s="101" t="s">
        <v>18</v>
      </c>
    </row>
    <row r="6261">
      <c r="A6261" s="98" t="s">
        <v>93</v>
      </c>
      <c r="B6261" s="99"/>
      <c r="C6261" s="100" t="s">
        <v>11978</v>
      </c>
      <c r="D6261" s="101" t="s">
        <v>135</v>
      </c>
      <c r="E6261" s="101" t="s">
        <v>11979</v>
      </c>
      <c r="F6261" s="99"/>
      <c r="G6261" s="99"/>
      <c r="H6261" s="99"/>
      <c r="I6261" s="99"/>
      <c r="J6261" s="99"/>
      <c r="K6261" s="99"/>
      <c r="L6261" s="99"/>
      <c r="M6261" s="99"/>
      <c r="N6261" s="99"/>
      <c r="O6261" s="99"/>
      <c r="P6261" s="99"/>
      <c r="Q6261" s="99"/>
      <c r="R6261" s="99"/>
      <c r="S6261" s="100">
        <v>1.0</v>
      </c>
      <c r="T6261" s="100">
        <v>1.0</v>
      </c>
      <c r="U6261" s="101" t="s">
        <v>7558</v>
      </c>
      <c r="V6261" s="101" t="s">
        <v>7559</v>
      </c>
      <c r="W6261" s="101" t="s">
        <v>54</v>
      </c>
      <c r="X6261" s="101" t="s">
        <v>7560</v>
      </c>
      <c r="Y6261" s="101" t="s">
        <v>18</v>
      </c>
    </row>
    <row r="6262">
      <c r="A6262" s="103" t="s">
        <v>63</v>
      </c>
      <c r="B6262" s="99"/>
      <c r="C6262" s="100" t="s">
        <v>11980</v>
      </c>
      <c r="D6262" s="101" t="s">
        <v>135</v>
      </c>
      <c r="E6262" s="101" t="s">
        <v>2552</v>
      </c>
      <c r="F6262" s="99"/>
      <c r="G6262" s="99"/>
      <c r="H6262" s="99"/>
      <c r="I6262" s="99"/>
      <c r="J6262" s="99"/>
      <c r="K6262" s="99"/>
      <c r="L6262" s="99"/>
      <c r="M6262" s="99"/>
      <c r="N6262" s="99"/>
      <c r="O6262" s="99"/>
      <c r="P6262" s="99"/>
      <c r="Q6262" s="99"/>
      <c r="R6262" s="99"/>
      <c r="S6262" s="100">
        <v>1.0</v>
      </c>
      <c r="T6262" s="100">
        <v>1.0</v>
      </c>
      <c r="U6262" s="101" t="s">
        <v>7558</v>
      </c>
      <c r="V6262" s="101" t="s">
        <v>7559</v>
      </c>
      <c r="W6262" s="101" t="s">
        <v>54</v>
      </c>
      <c r="X6262" s="101" t="s">
        <v>7560</v>
      </c>
      <c r="Y6262" s="101" t="s">
        <v>18</v>
      </c>
    </row>
    <row r="6263">
      <c r="A6263" s="103" t="s">
        <v>63</v>
      </c>
      <c r="B6263" s="99"/>
      <c r="C6263" s="100" t="s">
        <v>11981</v>
      </c>
      <c r="D6263" s="101" t="s">
        <v>135</v>
      </c>
      <c r="E6263" s="101" t="s">
        <v>11982</v>
      </c>
      <c r="F6263" s="99"/>
      <c r="G6263" s="99"/>
      <c r="H6263" s="99"/>
      <c r="I6263" s="99"/>
      <c r="J6263" s="99"/>
      <c r="K6263" s="99"/>
      <c r="L6263" s="99"/>
      <c r="M6263" s="99"/>
      <c r="N6263" s="99"/>
      <c r="O6263" s="99"/>
      <c r="P6263" s="99"/>
      <c r="Q6263" s="99"/>
      <c r="R6263" s="99"/>
      <c r="S6263" s="100">
        <v>1.0</v>
      </c>
      <c r="T6263" s="100">
        <v>1.0</v>
      </c>
      <c r="U6263" s="101" t="s">
        <v>7558</v>
      </c>
      <c r="V6263" s="101" t="s">
        <v>7559</v>
      </c>
      <c r="W6263" s="101" t="s">
        <v>54</v>
      </c>
      <c r="X6263" s="101" t="s">
        <v>7560</v>
      </c>
      <c r="Y6263" s="101" t="s">
        <v>18</v>
      </c>
    </row>
    <row r="6264">
      <c r="A6264" s="103" t="s">
        <v>63</v>
      </c>
      <c r="B6264" s="99"/>
      <c r="C6264" s="100" t="s">
        <v>11983</v>
      </c>
      <c r="D6264" s="101" t="s">
        <v>122</v>
      </c>
      <c r="E6264" s="101" t="s">
        <v>11984</v>
      </c>
      <c r="F6264" s="99"/>
      <c r="G6264" s="99"/>
      <c r="H6264" s="99"/>
      <c r="I6264" s="99"/>
      <c r="J6264" s="99"/>
      <c r="K6264" s="99"/>
      <c r="L6264" s="99"/>
      <c r="M6264" s="99"/>
      <c r="N6264" s="99"/>
      <c r="O6264" s="99"/>
      <c r="P6264" s="99"/>
      <c r="Q6264" s="99"/>
      <c r="R6264" s="99"/>
      <c r="S6264" s="102">
        <v>1.0</v>
      </c>
      <c r="T6264" s="102">
        <v>1.0</v>
      </c>
      <c r="U6264" s="102" t="s">
        <v>7558</v>
      </c>
      <c r="V6264" s="102" t="s">
        <v>7559</v>
      </c>
      <c r="W6264" s="102" t="s">
        <v>54</v>
      </c>
      <c r="X6264" s="102" t="s">
        <v>7560</v>
      </c>
      <c r="Y6264" s="101" t="s">
        <v>18</v>
      </c>
    </row>
    <row r="6265">
      <c r="A6265" s="98" t="s">
        <v>83</v>
      </c>
      <c r="B6265" s="99"/>
      <c r="C6265" s="100" t="s">
        <v>11985</v>
      </c>
      <c r="D6265" s="101" t="s">
        <v>122</v>
      </c>
      <c r="E6265" s="101" t="s">
        <v>11986</v>
      </c>
      <c r="F6265" s="99"/>
      <c r="G6265" s="99"/>
      <c r="H6265" s="99"/>
      <c r="I6265" s="99"/>
      <c r="J6265" s="99"/>
      <c r="K6265" s="99"/>
      <c r="L6265" s="99"/>
      <c r="M6265" s="99"/>
      <c r="N6265" s="99"/>
      <c r="O6265" s="99"/>
      <c r="P6265" s="99"/>
      <c r="Q6265" s="99"/>
      <c r="R6265" s="99"/>
      <c r="S6265" s="102">
        <v>1.0</v>
      </c>
      <c r="T6265" s="102">
        <v>1.0</v>
      </c>
      <c r="U6265" s="102" t="s">
        <v>7558</v>
      </c>
      <c r="V6265" s="102" t="s">
        <v>7559</v>
      </c>
      <c r="W6265" s="102" t="s">
        <v>54</v>
      </c>
      <c r="X6265" s="102" t="s">
        <v>7560</v>
      </c>
      <c r="Y6265" s="101" t="s">
        <v>18</v>
      </c>
    </row>
    <row r="6266">
      <c r="A6266" s="103" t="s">
        <v>63</v>
      </c>
      <c r="B6266" s="99"/>
      <c r="C6266" s="100" t="s">
        <v>11987</v>
      </c>
      <c r="D6266" s="101" t="s">
        <v>122</v>
      </c>
      <c r="E6266" s="101" t="s">
        <v>11988</v>
      </c>
      <c r="F6266" s="99"/>
      <c r="G6266" s="99"/>
      <c r="H6266" s="99"/>
      <c r="I6266" s="99"/>
      <c r="J6266" s="99"/>
      <c r="K6266" s="99"/>
      <c r="L6266" s="99"/>
      <c r="M6266" s="99"/>
      <c r="N6266" s="99"/>
      <c r="O6266" s="99"/>
      <c r="P6266" s="99"/>
      <c r="Q6266" s="99"/>
      <c r="R6266" s="99"/>
      <c r="S6266" s="102">
        <v>1.0</v>
      </c>
      <c r="T6266" s="102">
        <v>1.0</v>
      </c>
      <c r="U6266" s="102" t="s">
        <v>7558</v>
      </c>
      <c r="V6266" s="102" t="s">
        <v>7559</v>
      </c>
      <c r="W6266" s="102" t="s">
        <v>54</v>
      </c>
      <c r="X6266" s="102" t="s">
        <v>7560</v>
      </c>
      <c r="Y6266" s="101" t="s">
        <v>18</v>
      </c>
    </row>
    <row r="6267">
      <c r="A6267" s="98" t="s">
        <v>77</v>
      </c>
      <c r="B6267" s="99"/>
      <c r="C6267" s="100" t="s">
        <v>11989</v>
      </c>
      <c r="D6267" s="101" t="s">
        <v>122</v>
      </c>
      <c r="E6267" s="101" t="s">
        <v>11990</v>
      </c>
      <c r="F6267" s="99"/>
      <c r="G6267" s="99"/>
      <c r="H6267" s="99"/>
      <c r="I6267" s="99"/>
      <c r="J6267" s="99"/>
      <c r="K6267" s="99"/>
      <c r="L6267" s="99"/>
      <c r="M6267" s="99"/>
      <c r="N6267" s="99"/>
      <c r="O6267" s="99"/>
      <c r="P6267" s="99"/>
      <c r="Q6267" s="99"/>
      <c r="R6267" s="99"/>
      <c r="S6267" s="102">
        <v>1.0</v>
      </c>
      <c r="T6267" s="102">
        <v>1.0</v>
      </c>
      <c r="U6267" s="102" t="s">
        <v>7558</v>
      </c>
      <c r="V6267" s="102" t="s">
        <v>7559</v>
      </c>
      <c r="W6267" s="102" t="s">
        <v>54</v>
      </c>
      <c r="X6267" s="102" t="s">
        <v>7560</v>
      </c>
      <c r="Y6267" s="101" t="s">
        <v>18</v>
      </c>
    </row>
    <row r="6268">
      <c r="A6268" s="98" t="s">
        <v>64</v>
      </c>
      <c r="B6268" s="99"/>
      <c r="C6268" s="100" t="s">
        <v>11991</v>
      </c>
      <c r="D6268" s="101" t="s">
        <v>151</v>
      </c>
      <c r="E6268" s="101" t="s">
        <v>11992</v>
      </c>
      <c r="F6268" s="99"/>
      <c r="G6268" s="99"/>
      <c r="H6268" s="99"/>
      <c r="I6268" s="99"/>
      <c r="J6268" s="99"/>
      <c r="K6268" s="99"/>
      <c r="L6268" s="99"/>
      <c r="M6268" s="99"/>
      <c r="N6268" s="99"/>
      <c r="O6268" s="99"/>
      <c r="P6268" s="99"/>
      <c r="Q6268" s="99"/>
      <c r="R6268" s="99"/>
      <c r="S6268" s="102">
        <v>1.0</v>
      </c>
      <c r="T6268" s="102">
        <v>1.0</v>
      </c>
      <c r="U6268" s="102" t="s">
        <v>7558</v>
      </c>
      <c r="V6268" s="102" t="s">
        <v>7559</v>
      </c>
      <c r="W6268" s="102" t="s">
        <v>54</v>
      </c>
      <c r="X6268" s="102" t="s">
        <v>7591</v>
      </c>
      <c r="Y6268" s="101" t="s">
        <v>12</v>
      </c>
      <c r="Z6268" s="33">
        <v>1.0</v>
      </c>
    </row>
    <row r="6269">
      <c r="A6269" s="98" t="s">
        <v>80</v>
      </c>
      <c r="B6269" s="99"/>
      <c r="C6269" s="100" t="s">
        <v>11993</v>
      </c>
      <c r="D6269" s="101" t="s">
        <v>122</v>
      </c>
      <c r="E6269" s="101" t="s">
        <v>11994</v>
      </c>
      <c r="F6269" s="99"/>
      <c r="G6269" s="99"/>
      <c r="H6269" s="99"/>
      <c r="I6269" s="99"/>
      <c r="J6269" s="99"/>
      <c r="K6269" s="99"/>
      <c r="L6269" s="99"/>
      <c r="M6269" s="99"/>
      <c r="N6269" s="99"/>
      <c r="O6269" s="99"/>
      <c r="P6269" s="99"/>
      <c r="Q6269" s="99"/>
      <c r="R6269" s="99"/>
      <c r="S6269" s="102">
        <v>1.0</v>
      </c>
      <c r="T6269" s="102">
        <v>1.0</v>
      </c>
      <c r="U6269" s="102" t="s">
        <v>7558</v>
      </c>
      <c r="V6269" s="102" t="s">
        <v>7559</v>
      </c>
      <c r="W6269" s="102" t="s">
        <v>54</v>
      </c>
      <c r="X6269" s="102" t="s">
        <v>7560</v>
      </c>
      <c r="Y6269" s="101" t="s">
        <v>18</v>
      </c>
    </row>
    <row r="6270">
      <c r="A6270" s="103" t="s">
        <v>24</v>
      </c>
      <c r="B6270" s="99"/>
      <c r="C6270" s="100" t="s">
        <v>11995</v>
      </c>
      <c r="D6270" s="101" t="s">
        <v>122</v>
      </c>
      <c r="E6270" s="101" t="s">
        <v>2554</v>
      </c>
      <c r="F6270" s="99"/>
      <c r="G6270" s="99"/>
      <c r="H6270" s="99"/>
      <c r="I6270" s="99"/>
      <c r="J6270" s="99"/>
      <c r="K6270" s="99"/>
      <c r="L6270" s="99"/>
      <c r="M6270" s="99"/>
      <c r="N6270" s="99"/>
      <c r="O6270" s="99"/>
      <c r="P6270" s="99"/>
      <c r="Q6270" s="99"/>
      <c r="R6270" s="99"/>
      <c r="S6270" s="102">
        <v>1.0</v>
      </c>
      <c r="T6270" s="102">
        <v>1.0</v>
      </c>
      <c r="U6270" s="102" t="s">
        <v>7558</v>
      </c>
      <c r="V6270" s="102" t="s">
        <v>7559</v>
      </c>
      <c r="W6270" s="102" t="s">
        <v>54</v>
      </c>
      <c r="X6270" s="102" t="s">
        <v>7560</v>
      </c>
      <c r="Y6270" s="101" t="s">
        <v>18</v>
      </c>
    </row>
    <row r="6271">
      <c r="A6271" s="103" t="s">
        <v>63</v>
      </c>
      <c r="B6271" s="99"/>
      <c r="C6271" s="100" t="s">
        <v>11996</v>
      </c>
      <c r="D6271" s="101" t="s">
        <v>122</v>
      </c>
      <c r="E6271" s="101" t="s">
        <v>11997</v>
      </c>
      <c r="F6271" s="99"/>
      <c r="G6271" s="99"/>
      <c r="H6271" s="99"/>
      <c r="I6271" s="99"/>
      <c r="J6271" s="99"/>
      <c r="K6271" s="99"/>
      <c r="L6271" s="99"/>
      <c r="M6271" s="99"/>
      <c r="N6271" s="99"/>
      <c r="O6271" s="99"/>
      <c r="P6271" s="99"/>
      <c r="Q6271" s="99"/>
      <c r="R6271" s="99"/>
      <c r="S6271" s="102">
        <v>1.0</v>
      </c>
      <c r="T6271" s="102">
        <v>1.0</v>
      </c>
      <c r="U6271" s="102" t="s">
        <v>7558</v>
      </c>
      <c r="V6271" s="102" t="s">
        <v>7559</v>
      </c>
      <c r="W6271" s="102" t="s">
        <v>54</v>
      </c>
      <c r="X6271" s="102" t="s">
        <v>7560</v>
      </c>
      <c r="Y6271" s="101" t="s">
        <v>18</v>
      </c>
    </row>
    <row r="6272">
      <c r="A6272" s="103" t="s">
        <v>63</v>
      </c>
      <c r="B6272" s="99"/>
      <c r="C6272" s="100" t="s">
        <v>11998</v>
      </c>
      <c r="D6272" s="101" t="s">
        <v>122</v>
      </c>
      <c r="E6272" s="101" t="s">
        <v>11999</v>
      </c>
      <c r="F6272" s="99"/>
      <c r="G6272" s="99"/>
      <c r="H6272" s="99"/>
      <c r="I6272" s="99"/>
      <c r="J6272" s="99"/>
      <c r="K6272" s="99"/>
      <c r="L6272" s="99"/>
      <c r="M6272" s="99"/>
      <c r="N6272" s="99"/>
      <c r="O6272" s="99"/>
      <c r="P6272" s="99"/>
      <c r="Q6272" s="99"/>
      <c r="R6272" s="99"/>
      <c r="S6272" s="102">
        <v>1.0</v>
      </c>
      <c r="T6272" s="102">
        <v>1.0</v>
      </c>
      <c r="U6272" s="102" t="s">
        <v>7558</v>
      </c>
      <c r="V6272" s="102" t="s">
        <v>7559</v>
      </c>
      <c r="W6272" s="102" t="s">
        <v>54</v>
      </c>
      <c r="X6272" s="102" t="s">
        <v>7560</v>
      </c>
      <c r="Y6272" s="101" t="s">
        <v>18</v>
      </c>
    </row>
    <row r="6273">
      <c r="A6273" s="98" t="s">
        <v>64</v>
      </c>
      <c r="B6273" s="99"/>
      <c r="C6273" s="100" t="s">
        <v>12000</v>
      </c>
      <c r="D6273" s="101" t="s">
        <v>128</v>
      </c>
      <c r="E6273" s="101" t="s">
        <v>12001</v>
      </c>
      <c r="F6273" s="99"/>
      <c r="G6273" s="99"/>
      <c r="H6273" s="99"/>
      <c r="I6273" s="99"/>
      <c r="J6273" s="99"/>
      <c r="K6273" s="99"/>
      <c r="L6273" s="99"/>
      <c r="M6273" s="99"/>
      <c r="N6273" s="99"/>
      <c r="O6273" s="99"/>
      <c r="P6273" s="99"/>
      <c r="Q6273" s="99"/>
      <c r="R6273" s="99"/>
      <c r="S6273" s="102">
        <v>1.0</v>
      </c>
      <c r="T6273" s="102">
        <v>1.0</v>
      </c>
      <c r="U6273" s="102" t="s">
        <v>7558</v>
      </c>
      <c r="V6273" s="102" t="s">
        <v>7559</v>
      </c>
      <c r="W6273" s="102" t="s">
        <v>54</v>
      </c>
      <c r="X6273" s="102" t="s">
        <v>7560</v>
      </c>
      <c r="Y6273" s="101" t="s">
        <v>12</v>
      </c>
    </row>
    <row r="6274">
      <c r="A6274" s="98" t="s">
        <v>77</v>
      </c>
      <c r="B6274" s="99"/>
      <c r="C6274" s="100" t="s">
        <v>12002</v>
      </c>
      <c r="D6274" s="101" t="s">
        <v>151</v>
      </c>
      <c r="E6274" s="101" t="s">
        <v>12003</v>
      </c>
      <c r="F6274" s="99"/>
      <c r="G6274" s="99"/>
      <c r="H6274" s="99"/>
      <c r="I6274" s="99"/>
      <c r="J6274" s="99"/>
      <c r="K6274" s="99"/>
      <c r="L6274" s="99"/>
      <c r="M6274" s="99"/>
      <c r="N6274" s="99"/>
      <c r="O6274" s="99"/>
      <c r="P6274" s="99"/>
      <c r="Q6274" s="99"/>
      <c r="R6274" s="99"/>
      <c r="S6274" s="102">
        <v>1.0</v>
      </c>
      <c r="T6274" s="102">
        <v>1.0</v>
      </c>
      <c r="U6274" s="102" t="s">
        <v>7558</v>
      </c>
      <c r="V6274" s="102" t="s">
        <v>7559</v>
      </c>
      <c r="W6274" s="102" t="s">
        <v>54</v>
      </c>
      <c r="X6274" s="102" t="s">
        <v>7591</v>
      </c>
      <c r="Y6274" s="101" t="s">
        <v>12</v>
      </c>
      <c r="Z6274" s="33">
        <v>1.0</v>
      </c>
    </row>
    <row r="6275">
      <c r="A6275" s="103" t="s">
        <v>87</v>
      </c>
      <c r="B6275" s="99"/>
      <c r="C6275" s="100" t="s">
        <v>12004</v>
      </c>
      <c r="D6275" s="101" t="s">
        <v>1677</v>
      </c>
      <c r="E6275" s="101" t="s">
        <v>12005</v>
      </c>
      <c r="F6275" s="99"/>
      <c r="G6275" s="99"/>
      <c r="H6275" s="99"/>
      <c r="I6275" s="99"/>
      <c r="J6275" s="99"/>
      <c r="K6275" s="99"/>
      <c r="L6275" s="99"/>
      <c r="M6275" s="99"/>
      <c r="N6275" s="99"/>
      <c r="O6275" s="99"/>
      <c r="P6275" s="99"/>
      <c r="Q6275" s="99"/>
      <c r="R6275" s="99"/>
      <c r="S6275" s="100">
        <v>1.0</v>
      </c>
      <c r="T6275" s="100">
        <v>0.0</v>
      </c>
      <c r="U6275" s="101" t="s">
        <v>7558</v>
      </c>
      <c r="V6275" s="101" t="s">
        <v>7559</v>
      </c>
      <c r="W6275" s="101" t="s">
        <v>54</v>
      </c>
      <c r="X6275" s="101" t="s">
        <v>7560</v>
      </c>
      <c r="Y6275" s="101" t="s">
        <v>12</v>
      </c>
    </row>
    <row r="6276">
      <c r="A6276" s="98" t="s">
        <v>93</v>
      </c>
      <c r="B6276" s="99"/>
      <c r="C6276" s="100" t="s">
        <v>12006</v>
      </c>
      <c r="D6276" s="101" t="s">
        <v>825</v>
      </c>
      <c r="E6276" s="101" t="s">
        <v>12007</v>
      </c>
      <c r="F6276" s="99"/>
      <c r="G6276" s="99"/>
      <c r="H6276" s="99"/>
      <c r="I6276" s="99"/>
      <c r="J6276" s="99"/>
      <c r="K6276" s="99"/>
      <c r="L6276" s="99"/>
      <c r="M6276" s="99"/>
      <c r="N6276" s="99"/>
      <c r="O6276" s="99"/>
      <c r="P6276" s="99"/>
      <c r="Q6276" s="99"/>
      <c r="R6276" s="99"/>
      <c r="S6276" s="102">
        <v>1.0</v>
      </c>
      <c r="T6276" s="102">
        <v>1.0</v>
      </c>
      <c r="U6276" s="102" t="s">
        <v>7558</v>
      </c>
      <c r="V6276" s="102" t="s">
        <v>7559</v>
      </c>
      <c r="W6276" s="102" t="s">
        <v>54</v>
      </c>
      <c r="X6276" s="102" t="s">
        <v>7560</v>
      </c>
      <c r="Y6276" s="101" t="s">
        <v>18</v>
      </c>
    </row>
    <row r="6277">
      <c r="A6277" s="98" t="s">
        <v>80</v>
      </c>
      <c r="B6277" s="99"/>
      <c r="C6277" s="100" t="s">
        <v>12008</v>
      </c>
      <c r="D6277" s="101" t="s">
        <v>122</v>
      </c>
      <c r="E6277" s="101" t="s">
        <v>12009</v>
      </c>
      <c r="F6277" s="99"/>
      <c r="G6277" s="99"/>
      <c r="H6277" s="99"/>
      <c r="I6277" s="99"/>
      <c r="J6277" s="99"/>
      <c r="K6277" s="99"/>
      <c r="L6277" s="99"/>
      <c r="M6277" s="99"/>
      <c r="N6277" s="99"/>
      <c r="O6277" s="99"/>
      <c r="P6277" s="99"/>
      <c r="Q6277" s="99"/>
      <c r="R6277" s="99"/>
      <c r="S6277" s="102">
        <v>1.0</v>
      </c>
      <c r="T6277" s="102">
        <v>1.0</v>
      </c>
      <c r="U6277" s="102" t="s">
        <v>7558</v>
      </c>
      <c r="V6277" s="102" t="s">
        <v>7559</v>
      </c>
      <c r="W6277" s="102" t="s">
        <v>54</v>
      </c>
      <c r="X6277" s="102" t="s">
        <v>7560</v>
      </c>
      <c r="Y6277" s="101" t="s">
        <v>18</v>
      </c>
    </row>
    <row r="6278">
      <c r="A6278" s="103" t="s">
        <v>87</v>
      </c>
      <c r="B6278" s="99"/>
      <c r="C6278" s="100" t="s">
        <v>12010</v>
      </c>
      <c r="D6278" s="101" t="s">
        <v>158</v>
      </c>
      <c r="E6278" s="101" t="s">
        <v>12011</v>
      </c>
      <c r="F6278" s="99"/>
      <c r="G6278" s="99"/>
      <c r="H6278" s="99"/>
      <c r="I6278" s="99"/>
      <c r="J6278" s="99"/>
      <c r="K6278" s="99"/>
      <c r="L6278" s="99"/>
      <c r="M6278" s="99"/>
      <c r="N6278" s="99"/>
      <c r="O6278" s="99"/>
      <c r="P6278" s="99"/>
      <c r="Q6278" s="99"/>
      <c r="R6278" s="99"/>
      <c r="S6278" s="100">
        <v>1.0</v>
      </c>
      <c r="T6278" s="100">
        <v>1.0</v>
      </c>
      <c r="U6278" s="101" t="s">
        <v>7558</v>
      </c>
      <c r="V6278" s="101" t="s">
        <v>7559</v>
      </c>
      <c r="W6278" s="101" t="s">
        <v>54</v>
      </c>
      <c r="X6278" s="101" t="s">
        <v>7560</v>
      </c>
      <c r="Y6278" s="101" t="s">
        <v>18</v>
      </c>
    </row>
    <row r="6279">
      <c r="A6279" s="98" t="s">
        <v>77</v>
      </c>
      <c r="B6279" s="99"/>
      <c r="C6279" s="100" t="s">
        <v>12012</v>
      </c>
      <c r="D6279" s="101" t="s">
        <v>122</v>
      </c>
      <c r="E6279" s="101" t="s">
        <v>12013</v>
      </c>
      <c r="F6279" s="99"/>
      <c r="G6279" s="99"/>
      <c r="H6279" s="99"/>
      <c r="I6279" s="99"/>
      <c r="J6279" s="99"/>
      <c r="K6279" s="99"/>
      <c r="L6279" s="99"/>
      <c r="M6279" s="99"/>
      <c r="N6279" s="99"/>
      <c r="O6279" s="99"/>
      <c r="P6279" s="99"/>
      <c r="Q6279" s="99"/>
      <c r="R6279" s="99"/>
      <c r="S6279" s="102">
        <v>1.0</v>
      </c>
      <c r="T6279" s="102">
        <v>1.0</v>
      </c>
      <c r="U6279" s="102" t="s">
        <v>7558</v>
      </c>
      <c r="V6279" s="102" t="s">
        <v>7559</v>
      </c>
      <c r="W6279" s="102" t="s">
        <v>54</v>
      </c>
      <c r="X6279" s="102" t="s">
        <v>7560</v>
      </c>
      <c r="Y6279" s="101" t="s">
        <v>18</v>
      </c>
    </row>
    <row r="6280">
      <c r="A6280" s="98" t="s">
        <v>64</v>
      </c>
      <c r="B6280" s="99"/>
      <c r="C6280" s="100" t="s">
        <v>12014</v>
      </c>
      <c r="D6280" s="101" t="s">
        <v>825</v>
      </c>
      <c r="E6280" s="101" t="s">
        <v>12015</v>
      </c>
      <c r="F6280" s="99"/>
      <c r="G6280" s="99"/>
      <c r="H6280" s="99"/>
      <c r="I6280" s="99"/>
      <c r="J6280" s="99"/>
      <c r="K6280" s="99"/>
      <c r="L6280" s="99"/>
      <c r="M6280" s="99"/>
      <c r="N6280" s="99"/>
      <c r="O6280" s="99"/>
      <c r="P6280" s="99"/>
      <c r="Q6280" s="99"/>
      <c r="R6280" s="99"/>
      <c r="S6280" s="102">
        <v>1.0</v>
      </c>
      <c r="T6280" s="102">
        <v>1.0</v>
      </c>
      <c r="U6280" s="102" t="s">
        <v>7558</v>
      </c>
      <c r="V6280" s="102" t="s">
        <v>7559</v>
      </c>
      <c r="W6280" s="102" t="s">
        <v>54</v>
      </c>
      <c r="X6280" s="102" t="s">
        <v>7560</v>
      </c>
      <c r="Y6280" s="101" t="s">
        <v>18</v>
      </c>
    </row>
    <row r="6281">
      <c r="A6281" s="98" t="s">
        <v>64</v>
      </c>
      <c r="B6281" s="99"/>
      <c r="C6281" s="100" t="s">
        <v>2557</v>
      </c>
      <c r="D6281" s="101" t="s">
        <v>191</v>
      </c>
      <c r="E6281" s="101" t="s">
        <v>2558</v>
      </c>
      <c r="F6281" s="99"/>
      <c r="G6281" s="99"/>
      <c r="H6281" s="99"/>
      <c r="I6281" s="99"/>
      <c r="J6281" s="99"/>
      <c r="K6281" s="99"/>
      <c r="L6281" s="99"/>
      <c r="M6281" s="99"/>
      <c r="N6281" s="99"/>
      <c r="O6281" s="99"/>
      <c r="P6281" s="99"/>
      <c r="Q6281" s="99"/>
      <c r="R6281" s="99"/>
      <c r="S6281" s="100">
        <v>1.0</v>
      </c>
      <c r="T6281" s="100">
        <v>1.0</v>
      </c>
      <c r="U6281" s="101" t="s">
        <v>7558</v>
      </c>
      <c r="V6281" s="101" t="s">
        <v>7559</v>
      </c>
      <c r="W6281" s="101" t="s">
        <v>54</v>
      </c>
      <c r="X6281" s="101" t="s">
        <v>7560</v>
      </c>
      <c r="Y6281" s="101" t="s">
        <v>18</v>
      </c>
    </row>
    <row r="6282">
      <c r="A6282" s="98" t="s">
        <v>77</v>
      </c>
      <c r="B6282" s="99"/>
      <c r="C6282" s="100" t="s">
        <v>12016</v>
      </c>
      <c r="D6282" s="101" t="s">
        <v>825</v>
      </c>
      <c r="E6282" s="101" t="s">
        <v>12017</v>
      </c>
      <c r="F6282" s="99"/>
      <c r="G6282" s="99"/>
      <c r="H6282" s="99"/>
      <c r="I6282" s="99"/>
      <c r="J6282" s="99"/>
      <c r="K6282" s="99"/>
      <c r="L6282" s="99"/>
      <c r="M6282" s="99"/>
      <c r="N6282" s="99"/>
      <c r="O6282" s="99"/>
      <c r="P6282" s="99"/>
      <c r="Q6282" s="99"/>
      <c r="R6282" s="99"/>
      <c r="S6282" s="102">
        <v>1.0</v>
      </c>
      <c r="T6282" s="102">
        <v>1.0</v>
      </c>
      <c r="U6282" s="102" t="s">
        <v>7558</v>
      </c>
      <c r="V6282" s="102" t="s">
        <v>7559</v>
      </c>
      <c r="W6282" s="102" t="s">
        <v>54</v>
      </c>
      <c r="X6282" s="102" t="s">
        <v>7560</v>
      </c>
      <c r="Y6282" s="101" t="s">
        <v>18</v>
      </c>
    </row>
    <row r="6283">
      <c r="A6283" s="98" t="s">
        <v>93</v>
      </c>
      <c r="B6283" s="99"/>
      <c r="C6283" s="100" t="s">
        <v>12018</v>
      </c>
      <c r="D6283" s="101" t="s">
        <v>122</v>
      </c>
      <c r="E6283" s="101" t="s">
        <v>12019</v>
      </c>
      <c r="F6283" s="99"/>
      <c r="G6283" s="99"/>
      <c r="H6283" s="99"/>
      <c r="I6283" s="99"/>
      <c r="J6283" s="99"/>
      <c r="K6283" s="99"/>
      <c r="L6283" s="99"/>
      <c r="M6283" s="99"/>
      <c r="N6283" s="99"/>
      <c r="O6283" s="99"/>
      <c r="P6283" s="99"/>
      <c r="Q6283" s="99"/>
      <c r="R6283" s="99"/>
      <c r="S6283" s="102">
        <v>1.0</v>
      </c>
      <c r="T6283" s="102">
        <v>1.0</v>
      </c>
      <c r="U6283" s="102" t="s">
        <v>7558</v>
      </c>
      <c r="V6283" s="102" t="s">
        <v>7559</v>
      </c>
      <c r="W6283" s="102" t="s">
        <v>54</v>
      </c>
      <c r="X6283" s="102" t="s">
        <v>7560</v>
      </c>
      <c r="Y6283" s="101" t="s">
        <v>18</v>
      </c>
    </row>
    <row r="6284">
      <c r="A6284" s="103" t="s">
        <v>87</v>
      </c>
      <c r="B6284" s="99"/>
      <c r="C6284" s="100" t="s">
        <v>12020</v>
      </c>
      <c r="D6284" s="101" t="s">
        <v>146</v>
      </c>
      <c r="E6284" s="101" t="s">
        <v>12021</v>
      </c>
      <c r="F6284" s="99"/>
      <c r="G6284" s="99"/>
      <c r="H6284" s="99"/>
      <c r="I6284" s="99"/>
      <c r="J6284" s="99"/>
      <c r="K6284" s="99"/>
      <c r="L6284" s="99"/>
      <c r="M6284" s="99"/>
      <c r="N6284" s="99"/>
      <c r="O6284" s="99"/>
      <c r="P6284" s="99"/>
      <c r="Q6284" s="99"/>
      <c r="R6284" s="99"/>
      <c r="S6284" s="100">
        <v>1.0</v>
      </c>
      <c r="T6284" s="100">
        <v>1.0</v>
      </c>
      <c r="U6284" s="101" t="s">
        <v>7558</v>
      </c>
      <c r="V6284" s="101" t="s">
        <v>7559</v>
      </c>
      <c r="W6284" s="101" t="s">
        <v>54</v>
      </c>
      <c r="X6284" s="101" t="s">
        <v>7560</v>
      </c>
      <c r="Y6284" s="101" t="s">
        <v>18</v>
      </c>
    </row>
    <row r="6285">
      <c r="A6285" s="103" t="s">
        <v>63</v>
      </c>
      <c r="B6285" s="99"/>
      <c r="C6285" s="100" t="s">
        <v>12022</v>
      </c>
      <c r="D6285" s="101" t="s">
        <v>158</v>
      </c>
      <c r="E6285" s="101" t="s">
        <v>12023</v>
      </c>
      <c r="F6285" s="99"/>
      <c r="G6285" s="99"/>
      <c r="H6285" s="99"/>
      <c r="I6285" s="99"/>
      <c r="J6285" s="99"/>
      <c r="K6285" s="99"/>
      <c r="L6285" s="99"/>
      <c r="M6285" s="99"/>
      <c r="N6285" s="99"/>
      <c r="O6285" s="99"/>
      <c r="P6285" s="99"/>
      <c r="Q6285" s="99"/>
      <c r="R6285" s="99"/>
      <c r="S6285" s="100">
        <v>1.0</v>
      </c>
      <c r="T6285" s="100">
        <v>1.0</v>
      </c>
      <c r="U6285" s="101" t="s">
        <v>7558</v>
      </c>
      <c r="V6285" s="101" t="s">
        <v>7559</v>
      </c>
      <c r="W6285" s="101" t="s">
        <v>54</v>
      </c>
      <c r="X6285" s="101" t="s">
        <v>7560</v>
      </c>
      <c r="Y6285" s="101" t="s">
        <v>18</v>
      </c>
    </row>
    <row r="6286">
      <c r="A6286" s="98" t="s">
        <v>93</v>
      </c>
      <c r="B6286" s="99"/>
      <c r="C6286" s="100" t="s">
        <v>12024</v>
      </c>
      <c r="D6286" s="101" t="s">
        <v>122</v>
      </c>
      <c r="E6286" s="101" t="s">
        <v>12025</v>
      </c>
      <c r="F6286" s="99"/>
      <c r="G6286" s="99"/>
      <c r="H6286" s="99"/>
      <c r="I6286" s="99"/>
      <c r="J6286" s="99"/>
      <c r="K6286" s="99"/>
      <c r="L6286" s="99"/>
      <c r="M6286" s="99"/>
      <c r="N6286" s="99"/>
      <c r="O6286" s="99"/>
      <c r="P6286" s="99"/>
      <c r="Q6286" s="99"/>
      <c r="R6286" s="99"/>
      <c r="S6286" s="102">
        <v>1.0</v>
      </c>
      <c r="T6286" s="102">
        <v>1.0</v>
      </c>
      <c r="U6286" s="102" t="s">
        <v>7558</v>
      </c>
      <c r="V6286" s="102" t="s">
        <v>7559</v>
      </c>
      <c r="W6286" s="102" t="s">
        <v>54</v>
      </c>
      <c r="X6286" s="102" t="s">
        <v>7560</v>
      </c>
      <c r="Y6286" s="101" t="s">
        <v>18</v>
      </c>
    </row>
    <row r="6287">
      <c r="A6287" s="98" t="s">
        <v>77</v>
      </c>
      <c r="B6287" s="99"/>
      <c r="C6287" s="100" t="s">
        <v>12026</v>
      </c>
      <c r="D6287" s="101" t="s">
        <v>135</v>
      </c>
      <c r="E6287" s="101" t="s">
        <v>12027</v>
      </c>
      <c r="F6287" s="99"/>
      <c r="G6287" s="99"/>
      <c r="H6287" s="99"/>
      <c r="I6287" s="99"/>
      <c r="J6287" s="99"/>
      <c r="K6287" s="99"/>
      <c r="L6287" s="99"/>
      <c r="M6287" s="99"/>
      <c r="N6287" s="99"/>
      <c r="O6287" s="99"/>
      <c r="P6287" s="99"/>
      <c r="Q6287" s="99"/>
      <c r="R6287" s="99"/>
      <c r="S6287" s="100">
        <v>1.0</v>
      </c>
      <c r="T6287" s="100">
        <v>1.0</v>
      </c>
      <c r="U6287" s="101" t="s">
        <v>7558</v>
      </c>
      <c r="V6287" s="101" t="s">
        <v>7559</v>
      </c>
      <c r="W6287" s="101" t="s">
        <v>54</v>
      </c>
      <c r="X6287" s="101" t="s">
        <v>7560</v>
      </c>
      <c r="Y6287" s="101" t="s">
        <v>18</v>
      </c>
    </row>
    <row r="6288">
      <c r="A6288" s="103" t="s">
        <v>63</v>
      </c>
      <c r="B6288" s="99"/>
      <c r="C6288" s="100" t="s">
        <v>12028</v>
      </c>
      <c r="D6288" s="101" t="s">
        <v>151</v>
      </c>
      <c r="E6288" s="101" t="s">
        <v>12029</v>
      </c>
      <c r="F6288" s="99"/>
      <c r="G6288" s="99"/>
      <c r="H6288" s="99"/>
      <c r="I6288" s="99"/>
      <c r="J6288" s="99"/>
      <c r="K6288" s="99"/>
      <c r="L6288" s="99"/>
      <c r="M6288" s="99"/>
      <c r="N6288" s="99"/>
      <c r="O6288" s="99"/>
      <c r="P6288" s="99"/>
      <c r="Q6288" s="99"/>
      <c r="R6288" s="99"/>
      <c r="S6288" s="102">
        <v>1.0</v>
      </c>
      <c r="T6288" s="102">
        <v>1.0</v>
      </c>
      <c r="U6288" s="102" t="s">
        <v>7558</v>
      </c>
      <c r="V6288" s="102" t="s">
        <v>7559</v>
      </c>
      <c r="W6288" s="102" t="s">
        <v>54</v>
      </c>
      <c r="X6288" s="102" t="s">
        <v>7591</v>
      </c>
      <c r="Y6288" s="101" t="s">
        <v>12</v>
      </c>
      <c r="Z6288" s="33">
        <v>1.0</v>
      </c>
    </row>
    <row r="6289">
      <c r="A6289" s="98" t="s">
        <v>93</v>
      </c>
      <c r="B6289" s="99"/>
      <c r="C6289" s="100" t="s">
        <v>12030</v>
      </c>
      <c r="D6289" s="101" t="s">
        <v>128</v>
      </c>
      <c r="E6289" s="101" t="s">
        <v>12031</v>
      </c>
      <c r="F6289" s="99"/>
      <c r="G6289" s="99"/>
      <c r="H6289" s="99"/>
      <c r="I6289" s="99"/>
      <c r="J6289" s="99"/>
      <c r="K6289" s="99"/>
      <c r="L6289" s="99"/>
      <c r="M6289" s="99"/>
      <c r="N6289" s="99"/>
      <c r="O6289" s="99"/>
      <c r="P6289" s="99"/>
      <c r="Q6289" s="99"/>
      <c r="R6289" s="99"/>
      <c r="S6289" s="102">
        <v>1.0</v>
      </c>
      <c r="T6289" s="102">
        <v>1.0</v>
      </c>
      <c r="U6289" s="102" t="s">
        <v>7558</v>
      </c>
      <c r="V6289" s="102" t="s">
        <v>7559</v>
      </c>
      <c r="W6289" s="102" t="s">
        <v>54</v>
      </c>
      <c r="X6289" s="102" t="s">
        <v>7560</v>
      </c>
      <c r="Y6289" s="101" t="s">
        <v>12</v>
      </c>
    </row>
    <row r="6290">
      <c r="A6290" s="98" t="s">
        <v>80</v>
      </c>
      <c r="B6290" s="99"/>
      <c r="C6290" s="100" t="s">
        <v>12032</v>
      </c>
      <c r="D6290" s="101" t="s">
        <v>135</v>
      </c>
      <c r="E6290" s="101" t="s">
        <v>12033</v>
      </c>
      <c r="F6290" s="99"/>
      <c r="G6290" s="99"/>
      <c r="H6290" s="99"/>
      <c r="I6290" s="99"/>
      <c r="J6290" s="99"/>
      <c r="K6290" s="99"/>
      <c r="L6290" s="99"/>
      <c r="M6290" s="99"/>
      <c r="N6290" s="99"/>
      <c r="O6290" s="99"/>
      <c r="P6290" s="99"/>
      <c r="Q6290" s="99"/>
      <c r="R6290" s="99"/>
      <c r="S6290" s="100">
        <v>1.0</v>
      </c>
      <c r="T6290" s="100">
        <v>1.0</v>
      </c>
      <c r="U6290" s="101" t="s">
        <v>7558</v>
      </c>
      <c r="V6290" s="101" t="s">
        <v>7559</v>
      </c>
      <c r="W6290" s="101" t="s">
        <v>54</v>
      </c>
      <c r="X6290" s="101" t="s">
        <v>7560</v>
      </c>
      <c r="Y6290" s="101" t="s">
        <v>18</v>
      </c>
    </row>
    <row r="6291">
      <c r="A6291" s="98" t="s">
        <v>82</v>
      </c>
      <c r="B6291" s="99"/>
      <c r="C6291" s="100" t="s">
        <v>12034</v>
      </c>
      <c r="D6291" s="101" t="s">
        <v>122</v>
      </c>
      <c r="E6291" s="101" t="s">
        <v>12035</v>
      </c>
      <c r="F6291" s="99"/>
      <c r="G6291" s="99"/>
      <c r="H6291" s="99"/>
      <c r="I6291" s="99"/>
      <c r="J6291" s="99"/>
      <c r="K6291" s="99"/>
      <c r="L6291" s="99"/>
      <c r="M6291" s="99"/>
      <c r="N6291" s="99"/>
      <c r="O6291" s="99"/>
      <c r="P6291" s="99"/>
      <c r="Q6291" s="99"/>
      <c r="R6291" s="99"/>
      <c r="S6291" s="102">
        <v>1.0</v>
      </c>
      <c r="T6291" s="102">
        <v>1.0</v>
      </c>
      <c r="U6291" s="102" t="s">
        <v>7558</v>
      </c>
      <c r="V6291" s="102" t="s">
        <v>7559</v>
      </c>
      <c r="W6291" s="102" t="s">
        <v>54</v>
      </c>
      <c r="X6291" s="102" t="s">
        <v>7560</v>
      </c>
      <c r="Y6291" s="101" t="s">
        <v>18</v>
      </c>
    </row>
    <row r="6292">
      <c r="A6292" s="98" t="s">
        <v>93</v>
      </c>
      <c r="B6292" s="99"/>
      <c r="C6292" s="100" t="s">
        <v>12036</v>
      </c>
      <c r="D6292" s="101" t="s">
        <v>135</v>
      </c>
      <c r="E6292" s="101" t="s">
        <v>12037</v>
      </c>
      <c r="F6292" s="99"/>
      <c r="G6292" s="99"/>
      <c r="H6292" s="99"/>
      <c r="I6292" s="99"/>
      <c r="J6292" s="99"/>
      <c r="K6292" s="99"/>
      <c r="L6292" s="99"/>
      <c r="M6292" s="99"/>
      <c r="N6292" s="99"/>
      <c r="O6292" s="99"/>
      <c r="P6292" s="99"/>
      <c r="Q6292" s="99"/>
      <c r="R6292" s="99"/>
      <c r="S6292" s="100">
        <v>1.0</v>
      </c>
      <c r="T6292" s="100">
        <v>1.0</v>
      </c>
      <c r="U6292" s="101" t="s">
        <v>7558</v>
      </c>
      <c r="V6292" s="101" t="s">
        <v>7559</v>
      </c>
      <c r="W6292" s="101" t="s">
        <v>54</v>
      </c>
      <c r="X6292" s="101" t="s">
        <v>7560</v>
      </c>
      <c r="Y6292" s="101" t="s">
        <v>18</v>
      </c>
    </row>
    <row r="6293">
      <c r="A6293" s="103" t="s">
        <v>63</v>
      </c>
      <c r="B6293" s="99"/>
      <c r="C6293" s="100" t="s">
        <v>12038</v>
      </c>
      <c r="D6293" s="101" t="s">
        <v>122</v>
      </c>
      <c r="E6293" s="101" t="s">
        <v>12039</v>
      </c>
      <c r="F6293" s="99"/>
      <c r="G6293" s="99"/>
      <c r="H6293" s="99"/>
      <c r="I6293" s="99"/>
      <c r="J6293" s="99"/>
      <c r="K6293" s="99"/>
      <c r="L6293" s="99"/>
      <c r="M6293" s="99"/>
      <c r="N6293" s="99"/>
      <c r="O6293" s="99"/>
      <c r="P6293" s="99"/>
      <c r="Q6293" s="99"/>
      <c r="R6293" s="99"/>
      <c r="S6293" s="102">
        <v>1.0</v>
      </c>
      <c r="T6293" s="102">
        <v>1.0</v>
      </c>
      <c r="U6293" s="102" t="s">
        <v>7558</v>
      </c>
      <c r="V6293" s="102" t="s">
        <v>7559</v>
      </c>
      <c r="W6293" s="102" t="s">
        <v>54</v>
      </c>
      <c r="X6293" s="102" t="s">
        <v>7560</v>
      </c>
      <c r="Y6293" s="101" t="s">
        <v>18</v>
      </c>
    </row>
    <row r="6294">
      <c r="A6294" s="98" t="s">
        <v>77</v>
      </c>
      <c r="B6294" s="99"/>
      <c r="C6294" s="100" t="s">
        <v>12040</v>
      </c>
      <c r="D6294" s="101" t="s">
        <v>135</v>
      </c>
      <c r="E6294" s="101" t="s">
        <v>12041</v>
      </c>
      <c r="F6294" s="99"/>
      <c r="G6294" s="99"/>
      <c r="H6294" s="99"/>
      <c r="I6294" s="99"/>
      <c r="J6294" s="99"/>
      <c r="K6294" s="99"/>
      <c r="L6294" s="99"/>
      <c r="M6294" s="99"/>
      <c r="N6294" s="99"/>
      <c r="O6294" s="99"/>
      <c r="P6294" s="99"/>
      <c r="Q6294" s="99"/>
      <c r="R6294" s="99"/>
      <c r="S6294" s="100">
        <v>1.0</v>
      </c>
      <c r="T6294" s="100">
        <v>1.0</v>
      </c>
      <c r="U6294" s="101" t="s">
        <v>7558</v>
      </c>
      <c r="V6294" s="101" t="s">
        <v>7559</v>
      </c>
      <c r="W6294" s="101" t="s">
        <v>54</v>
      </c>
      <c r="X6294" s="101" t="s">
        <v>7560</v>
      </c>
      <c r="Y6294" s="101" t="s">
        <v>18</v>
      </c>
    </row>
    <row r="6295">
      <c r="A6295" s="98" t="s">
        <v>64</v>
      </c>
      <c r="B6295" s="99"/>
      <c r="C6295" s="100" t="s">
        <v>12042</v>
      </c>
      <c r="D6295" s="101" t="s">
        <v>135</v>
      </c>
      <c r="E6295" s="101" t="s">
        <v>12043</v>
      </c>
      <c r="F6295" s="99"/>
      <c r="G6295" s="99"/>
      <c r="H6295" s="99"/>
      <c r="I6295" s="99"/>
      <c r="J6295" s="99"/>
      <c r="K6295" s="99"/>
      <c r="L6295" s="99"/>
      <c r="M6295" s="99"/>
      <c r="N6295" s="99"/>
      <c r="O6295" s="99"/>
      <c r="P6295" s="99"/>
      <c r="Q6295" s="99"/>
      <c r="R6295" s="99"/>
      <c r="S6295" s="100">
        <v>1.0</v>
      </c>
      <c r="T6295" s="100">
        <v>1.0</v>
      </c>
      <c r="U6295" s="101" t="s">
        <v>7558</v>
      </c>
      <c r="V6295" s="101" t="s">
        <v>7559</v>
      </c>
      <c r="W6295" s="101" t="s">
        <v>54</v>
      </c>
      <c r="X6295" s="101" t="s">
        <v>7560</v>
      </c>
      <c r="Y6295" s="101" t="s">
        <v>18</v>
      </c>
    </row>
    <row r="6296">
      <c r="A6296" s="103" t="s">
        <v>87</v>
      </c>
      <c r="B6296" s="99"/>
      <c r="C6296" s="100" t="s">
        <v>12044</v>
      </c>
      <c r="D6296" s="101" t="s">
        <v>122</v>
      </c>
      <c r="E6296" s="101" t="s">
        <v>12045</v>
      </c>
      <c r="F6296" s="99"/>
      <c r="G6296" s="99"/>
      <c r="H6296" s="99"/>
      <c r="I6296" s="99"/>
      <c r="J6296" s="99"/>
      <c r="K6296" s="99"/>
      <c r="L6296" s="99"/>
      <c r="M6296" s="99"/>
      <c r="N6296" s="99"/>
      <c r="O6296" s="99"/>
      <c r="P6296" s="99"/>
      <c r="Q6296" s="99"/>
      <c r="R6296" s="99"/>
      <c r="S6296" s="102">
        <v>1.0</v>
      </c>
      <c r="T6296" s="102">
        <v>1.0</v>
      </c>
      <c r="U6296" s="102" t="s">
        <v>7558</v>
      </c>
      <c r="V6296" s="102" t="s">
        <v>7559</v>
      </c>
      <c r="W6296" s="102" t="s">
        <v>54</v>
      </c>
      <c r="X6296" s="102" t="s">
        <v>7560</v>
      </c>
      <c r="Y6296" s="101" t="s">
        <v>18</v>
      </c>
    </row>
    <row r="6297">
      <c r="A6297" s="98" t="s">
        <v>38</v>
      </c>
      <c r="B6297" s="99"/>
      <c r="C6297" s="100" t="s">
        <v>12046</v>
      </c>
      <c r="D6297" s="101" t="s">
        <v>135</v>
      </c>
      <c r="E6297" s="101" t="s">
        <v>2560</v>
      </c>
      <c r="F6297" s="99"/>
      <c r="G6297" s="99"/>
      <c r="H6297" s="99"/>
      <c r="I6297" s="99"/>
      <c r="J6297" s="99"/>
      <c r="K6297" s="99"/>
      <c r="L6297" s="99"/>
      <c r="M6297" s="99"/>
      <c r="N6297" s="99"/>
      <c r="O6297" s="99"/>
      <c r="P6297" s="99"/>
      <c r="Q6297" s="99"/>
      <c r="R6297" s="99"/>
      <c r="S6297" s="100">
        <v>1.0</v>
      </c>
      <c r="T6297" s="100">
        <v>1.0</v>
      </c>
      <c r="U6297" s="101" t="s">
        <v>7558</v>
      </c>
      <c r="V6297" s="101" t="s">
        <v>7559</v>
      </c>
      <c r="W6297" s="101" t="s">
        <v>54</v>
      </c>
      <c r="X6297" s="101" t="s">
        <v>7560</v>
      </c>
      <c r="Y6297" s="101" t="s">
        <v>18</v>
      </c>
    </row>
    <row r="6298">
      <c r="A6298" s="98" t="s">
        <v>64</v>
      </c>
      <c r="B6298" s="99"/>
      <c r="C6298" s="100" t="s">
        <v>12047</v>
      </c>
      <c r="D6298" s="101" t="s">
        <v>122</v>
      </c>
      <c r="E6298" s="101" t="s">
        <v>12048</v>
      </c>
      <c r="F6298" s="99"/>
      <c r="G6298" s="99"/>
      <c r="H6298" s="99"/>
      <c r="I6298" s="99"/>
      <c r="J6298" s="99"/>
      <c r="K6298" s="99"/>
      <c r="L6298" s="99"/>
      <c r="M6298" s="99"/>
      <c r="N6298" s="99"/>
      <c r="O6298" s="99"/>
      <c r="P6298" s="99"/>
      <c r="Q6298" s="99"/>
      <c r="R6298" s="99"/>
      <c r="S6298" s="102">
        <v>1.0</v>
      </c>
      <c r="T6298" s="102">
        <v>1.0</v>
      </c>
      <c r="U6298" s="102" t="s">
        <v>7558</v>
      </c>
      <c r="V6298" s="102" t="s">
        <v>7559</v>
      </c>
      <c r="W6298" s="102" t="s">
        <v>54</v>
      </c>
      <c r="X6298" s="102" t="s">
        <v>7560</v>
      </c>
      <c r="Y6298" s="101" t="s">
        <v>18</v>
      </c>
    </row>
    <row r="6299">
      <c r="A6299" s="98" t="s">
        <v>64</v>
      </c>
      <c r="B6299" s="99"/>
      <c r="C6299" s="100" t="s">
        <v>12049</v>
      </c>
      <c r="D6299" s="101" t="s">
        <v>122</v>
      </c>
      <c r="E6299" s="101" t="s">
        <v>12050</v>
      </c>
      <c r="F6299" s="99"/>
      <c r="G6299" s="99"/>
      <c r="H6299" s="99"/>
      <c r="I6299" s="99"/>
      <c r="J6299" s="99"/>
      <c r="K6299" s="99"/>
      <c r="L6299" s="99"/>
      <c r="M6299" s="99"/>
      <c r="N6299" s="99"/>
      <c r="O6299" s="99"/>
      <c r="P6299" s="99"/>
      <c r="Q6299" s="99"/>
      <c r="R6299" s="99"/>
      <c r="S6299" s="102">
        <v>1.0</v>
      </c>
      <c r="T6299" s="102">
        <v>1.0</v>
      </c>
      <c r="U6299" s="102" t="s">
        <v>7558</v>
      </c>
      <c r="V6299" s="102" t="s">
        <v>7559</v>
      </c>
      <c r="W6299" s="102" t="s">
        <v>54</v>
      </c>
      <c r="X6299" s="102" t="s">
        <v>7560</v>
      </c>
      <c r="Y6299" s="101" t="s">
        <v>18</v>
      </c>
    </row>
    <row r="6300">
      <c r="A6300" s="103" t="s">
        <v>24</v>
      </c>
      <c r="B6300" s="99"/>
      <c r="C6300" s="100" t="s">
        <v>12051</v>
      </c>
      <c r="D6300" s="101" t="s">
        <v>122</v>
      </c>
      <c r="E6300" s="101" t="s">
        <v>12052</v>
      </c>
      <c r="F6300" s="99"/>
      <c r="G6300" s="99"/>
      <c r="H6300" s="99"/>
      <c r="I6300" s="99"/>
      <c r="J6300" s="99"/>
      <c r="K6300" s="99"/>
      <c r="L6300" s="99"/>
      <c r="M6300" s="99"/>
      <c r="N6300" s="99"/>
      <c r="O6300" s="99"/>
      <c r="P6300" s="99"/>
      <c r="Q6300" s="99"/>
      <c r="R6300" s="99"/>
      <c r="S6300" s="102">
        <v>1.0</v>
      </c>
      <c r="T6300" s="102">
        <v>1.0</v>
      </c>
      <c r="U6300" s="102" t="s">
        <v>7558</v>
      </c>
      <c r="V6300" s="102" t="s">
        <v>7559</v>
      </c>
      <c r="W6300" s="102" t="s">
        <v>54</v>
      </c>
      <c r="X6300" s="102" t="s">
        <v>7560</v>
      </c>
      <c r="Y6300" s="101" t="s">
        <v>18</v>
      </c>
    </row>
    <row r="6301">
      <c r="A6301" s="98" t="s">
        <v>83</v>
      </c>
      <c r="B6301" s="99"/>
      <c r="C6301" s="100" t="s">
        <v>12053</v>
      </c>
      <c r="D6301" s="101" t="s">
        <v>122</v>
      </c>
      <c r="E6301" s="101" t="s">
        <v>12054</v>
      </c>
      <c r="F6301" s="99"/>
      <c r="G6301" s="99"/>
      <c r="H6301" s="99"/>
      <c r="I6301" s="99"/>
      <c r="J6301" s="99"/>
      <c r="K6301" s="99"/>
      <c r="L6301" s="99"/>
      <c r="M6301" s="99"/>
      <c r="N6301" s="99"/>
      <c r="O6301" s="99"/>
      <c r="P6301" s="99"/>
      <c r="Q6301" s="99"/>
      <c r="R6301" s="99"/>
      <c r="S6301" s="102">
        <v>1.0</v>
      </c>
      <c r="T6301" s="102">
        <v>1.0</v>
      </c>
      <c r="U6301" s="102" t="s">
        <v>7558</v>
      </c>
      <c r="V6301" s="102" t="s">
        <v>7559</v>
      </c>
      <c r="W6301" s="102" t="s">
        <v>54</v>
      </c>
      <c r="X6301" s="102" t="s">
        <v>7560</v>
      </c>
      <c r="Y6301" s="101" t="s">
        <v>18</v>
      </c>
    </row>
    <row r="6302">
      <c r="A6302" s="98" t="s">
        <v>93</v>
      </c>
      <c r="B6302" s="99"/>
      <c r="C6302" s="100" t="s">
        <v>12055</v>
      </c>
      <c r="D6302" s="101" t="s">
        <v>122</v>
      </c>
      <c r="E6302" s="101" t="s">
        <v>12056</v>
      </c>
      <c r="F6302" s="99"/>
      <c r="G6302" s="99"/>
      <c r="H6302" s="99"/>
      <c r="I6302" s="99"/>
      <c r="J6302" s="99"/>
      <c r="K6302" s="99"/>
      <c r="L6302" s="99"/>
      <c r="M6302" s="99"/>
      <c r="N6302" s="99"/>
      <c r="O6302" s="99"/>
      <c r="P6302" s="99"/>
      <c r="Q6302" s="99"/>
      <c r="R6302" s="99"/>
      <c r="S6302" s="102">
        <v>1.0</v>
      </c>
      <c r="T6302" s="102">
        <v>1.0</v>
      </c>
      <c r="U6302" s="102" t="s">
        <v>7558</v>
      </c>
      <c r="V6302" s="102" t="s">
        <v>7559</v>
      </c>
      <c r="W6302" s="102" t="s">
        <v>54</v>
      </c>
      <c r="X6302" s="102" t="s">
        <v>7560</v>
      </c>
      <c r="Y6302" s="101" t="s">
        <v>18</v>
      </c>
    </row>
    <row r="6303">
      <c r="A6303" s="98" t="s">
        <v>64</v>
      </c>
      <c r="B6303" s="99"/>
      <c r="C6303" s="100" t="s">
        <v>12057</v>
      </c>
      <c r="D6303" s="101" t="s">
        <v>122</v>
      </c>
      <c r="E6303" s="101" t="s">
        <v>12058</v>
      </c>
      <c r="F6303" s="99"/>
      <c r="G6303" s="99"/>
      <c r="H6303" s="99"/>
      <c r="I6303" s="99"/>
      <c r="J6303" s="99"/>
      <c r="K6303" s="99"/>
      <c r="L6303" s="99"/>
      <c r="M6303" s="99"/>
      <c r="N6303" s="99"/>
      <c r="O6303" s="99"/>
      <c r="P6303" s="99"/>
      <c r="Q6303" s="99"/>
      <c r="R6303" s="99"/>
      <c r="S6303" s="102">
        <v>1.0</v>
      </c>
      <c r="T6303" s="102">
        <v>1.0</v>
      </c>
      <c r="U6303" s="102" t="s">
        <v>7558</v>
      </c>
      <c r="V6303" s="102" t="s">
        <v>7559</v>
      </c>
      <c r="W6303" s="102" t="s">
        <v>54</v>
      </c>
      <c r="X6303" s="102" t="s">
        <v>7560</v>
      </c>
      <c r="Y6303" s="101" t="s">
        <v>18</v>
      </c>
    </row>
    <row r="6304">
      <c r="A6304" s="98" t="s">
        <v>38</v>
      </c>
      <c r="B6304" s="99"/>
      <c r="C6304" s="100" t="s">
        <v>12059</v>
      </c>
      <c r="D6304" s="101" t="s">
        <v>122</v>
      </c>
      <c r="E6304" s="101" t="s">
        <v>12060</v>
      </c>
      <c r="F6304" s="99"/>
      <c r="G6304" s="99"/>
      <c r="H6304" s="99"/>
      <c r="I6304" s="99"/>
      <c r="J6304" s="99"/>
      <c r="K6304" s="99"/>
      <c r="L6304" s="99"/>
      <c r="M6304" s="99"/>
      <c r="N6304" s="99"/>
      <c r="O6304" s="99"/>
      <c r="P6304" s="99"/>
      <c r="Q6304" s="99"/>
      <c r="R6304" s="99"/>
      <c r="S6304" s="102">
        <v>1.0</v>
      </c>
      <c r="T6304" s="102">
        <v>1.0</v>
      </c>
      <c r="U6304" s="102" t="s">
        <v>7558</v>
      </c>
      <c r="V6304" s="102" t="s">
        <v>7559</v>
      </c>
      <c r="W6304" s="102" t="s">
        <v>54</v>
      </c>
      <c r="X6304" s="102" t="s">
        <v>7560</v>
      </c>
      <c r="Y6304" s="101" t="s">
        <v>18</v>
      </c>
    </row>
    <row r="6305">
      <c r="A6305" s="98" t="s">
        <v>93</v>
      </c>
      <c r="B6305" s="99"/>
      <c r="C6305" s="100" t="s">
        <v>12061</v>
      </c>
      <c r="D6305" s="101" t="s">
        <v>135</v>
      </c>
      <c r="E6305" s="101" t="s">
        <v>12062</v>
      </c>
      <c r="F6305" s="99"/>
      <c r="G6305" s="99"/>
      <c r="H6305" s="99"/>
      <c r="I6305" s="99"/>
      <c r="J6305" s="99"/>
      <c r="K6305" s="99"/>
      <c r="L6305" s="99"/>
      <c r="M6305" s="99"/>
      <c r="N6305" s="99"/>
      <c r="O6305" s="99"/>
      <c r="P6305" s="99"/>
      <c r="Q6305" s="99"/>
      <c r="R6305" s="99"/>
      <c r="S6305" s="100">
        <v>1.0</v>
      </c>
      <c r="T6305" s="100">
        <v>1.0</v>
      </c>
      <c r="U6305" s="101" t="s">
        <v>7558</v>
      </c>
      <c r="V6305" s="101" t="s">
        <v>7559</v>
      </c>
      <c r="W6305" s="101" t="s">
        <v>54</v>
      </c>
      <c r="X6305" s="101" t="s">
        <v>7560</v>
      </c>
      <c r="Y6305" s="101" t="s">
        <v>18</v>
      </c>
    </row>
    <row r="6306">
      <c r="A6306" s="98" t="s">
        <v>67</v>
      </c>
      <c r="B6306" s="99"/>
      <c r="C6306" s="100" t="s">
        <v>12063</v>
      </c>
      <c r="D6306" s="101" t="s">
        <v>151</v>
      </c>
      <c r="E6306" s="101" t="s">
        <v>12064</v>
      </c>
      <c r="F6306" s="99"/>
      <c r="G6306" s="99"/>
      <c r="H6306" s="99"/>
      <c r="I6306" s="99"/>
      <c r="J6306" s="99"/>
      <c r="K6306" s="99"/>
      <c r="L6306" s="99"/>
      <c r="M6306" s="99"/>
      <c r="N6306" s="99"/>
      <c r="O6306" s="99"/>
      <c r="P6306" s="99"/>
      <c r="Q6306" s="99"/>
      <c r="R6306" s="99"/>
      <c r="S6306" s="102">
        <v>1.0</v>
      </c>
      <c r="T6306" s="102">
        <v>1.0</v>
      </c>
      <c r="U6306" s="102" t="s">
        <v>7558</v>
      </c>
      <c r="V6306" s="102" t="s">
        <v>7559</v>
      </c>
      <c r="W6306" s="102" t="s">
        <v>54</v>
      </c>
      <c r="X6306" s="102" t="s">
        <v>7591</v>
      </c>
      <c r="Y6306" s="101" t="s">
        <v>12</v>
      </c>
      <c r="Z6306" s="33">
        <v>1.0</v>
      </c>
    </row>
    <row r="6307">
      <c r="A6307" s="103" t="s">
        <v>24</v>
      </c>
      <c r="B6307" s="99"/>
      <c r="C6307" s="100" t="s">
        <v>2565</v>
      </c>
      <c r="D6307" s="101" t="s">
        <v>122</v>
      </c>
      <c r="E6307" s="101" t="s">
        <v>2566</v>
      </c>
      <c r="F6307" s="99"/>
      <c r="G6307" s="99"/>
      <c r="H6307" s="99"/>
      <c r="I6307" s="99"/>
      <c r="J6307" s="99"/>
      <c r="K6307" s="99"/>
      <c r="L6307" s="99"/>
      <c r="M6307" s="99"/>
      <c r="N6307" s="99"/>
      <c r="O6307" s="99"/>
      <c r="P6307" s="99"/>
      <c r="Q6307" s="99"/>
      <c r="R6307" s="99"/>
      <c r="S6307" s="102">
        <v>1.0</v>
      </c>
      <c r="T6307" s="102">
        <v>1.0</v>
      </c>
      <c r="U6307" s="102" t="s">
        <v>7558</v>
      </c>
      <c r="V6307" s="102" t="s">
        <v>7559</v>
      </c>
      <c r="W6307" s="102" t="s">
        <v>54</v>
      </c>
      <c r="X6307" s="102" t="s">
        <v>7560</v>
      </c>
      <c r="Y6307" s="101" t="s">
        <v>18</v>
      </c>
    </row>
    <row r="6308">
      <c r="A6308" s="103" t="s">
        <v>63</v>
      </c>
      <c r="B6308" s="99"/>
      <c r="C6308" s="100" t="s">
        <v>12065</v>
      </c>
      <c r="D6308" s="101" t="s">
        <v>151</v>
      </c>
      <c r="E6308" s="101" t="s">
        <v>12066</v>
      </c>
      <c r="F6308" s="99"/>
      <c r="G6308" s="99"/>
      <c r="H6308" s="99"/>
      <c r="I6308" s="99"/>
      <c r="J6308" s="99"/>
      <c r="K6308" s="99"/>
      <c r="L6308" s="99"/>
      <c r="M6308" s="99"/>
      <c r="N6308" s="99"/>
      <c r="O6308" s="99"/>
      <c r="P6308" s="99"/>
      <c r="Q6308" s="99"/>
      <c r="R6308" s="99"/>
      <c r="S6308" s="102">
        <v>1.0</v>
      </c>
      <c r="T6308" s="102">
        <v>1.0</v>
      </c>
      <c r="U6308" s="102" t="s">
        <v>7558</v>
      </c>
      <c r="V6308" s="102" t="s">
        <v>7559</v>
      </c>
      <c r="W6308" s="102" t="s">
        <v>54</v>
      </c>
      <c r="X6308" s="102" t="s">
        <v>7591</v>
      </c>
      <c r="Y6308" s="101" t="s">
        <v>12</v>
      </c>
      <c r="Z6308" s="33">
        <v>1.0</v>
      </c>
    </row>
    <row r="6309">
      <c r="A6309" s="98" t="s">
        <v>80</v>
      </c>
      <c r="B6309" s="99"/>
      <c r="C6309" s="100" t="s">
        <v>12067</v>
      </c>
      <c r="D6309" s="101" t="s">
        <v>135</v>
      </c>
      <c r="E6309" s="101" t="s">
        <v>12068</v>
      </c>
      <c r="F6309" s="99"/>
      <c r="G6309" s="99"/>
      <c r="H6309" s="99"/>
      <c r="I6309" s="99"/>
      <c r="J6309" s="99"/>
      <c r="K6309" s="99"/>
      <c r="L6309" s="99"/>
      <c r="M6309" s="99"/>
      <c r="N6309" s="99"/>
      <c r="O6309" s="99"/>
      <c r="P6309" s="99"/>
      <c r="Q6309" s="99"/>
      <c r="R6309" s="99"/>
      <c r="S6309" s="100">
        <v>1.0</v>
      </c>
      <c r="T6309" s="100">
        <v>1.0</v>
      </c>
      <c r="U6309" s="101" t="s">
        <v>7558</v>
      </c>
      <c r="V6309" s="101" t="s">
        <v>7559</v>
      </c>
      <c r="W6309" s="101" t="s">
        <v>54</v>
      </c>
      <c r="X6309" s="101" t="s">
        <v>7560</v>
      </c>
      <c r="Y6309" s="101" t="s">
        <v>18</v>
      </c>
    </row>
    <row r="6310">
      <c r="A6310" s="98" t="s">
        <v>64</v>
      </c>
      <c r="B6310" s="99"/>
      <c r="C6310" s="100" t="s">
        <v>12069</v>
      </c>
      <c r="D6310" s="101" t="s">
        <v>122</v>
      </c>
      <c r="E6310" s="101" t="s">
        <v>12070</v>
      </c>
      <c r="F6310" s="99"/>
      <c r="G6310" s="99"/>
      <c r="H6310" s="99"/>
      <c r="I6310" s="99"/>
      <c r="J6310" s="99"/>
      <c r="K6310" s="99"/>
      <c r="L6310" s="99"/>
      <c r="M6310" s="99"/>
      <c r="N6310" s="99"/>
      <c r="O6310" s="99"/>
      <c r="P6310" s="99"/>
      <c r="Q6310" s="99"/>
      <c r="R6310" s="99"/>
      <c r="S6310" s="102">
        <v>1.0</v>
      </c>
      <c r="T6310" s="102">
        <v>1.0</v>
      </c>
      <c r="U6310" s="102" t="s">
        <v>7558</v>
      </c>
      <c r="V6310" s="102" t="s">
        <v>7559</v>
      </c>
      <c r="W6310" s="102" t="s">
        <v>54</v>
      </c>
      <c r="X6310" s="102" t="s">
        <v>7560</v>
      </c>
      <c r="Y6310" s="101" t="s">
        <v>18</v>
      </c>
    </row>
    <row r="6311">
      <c r="A6311" s="98" t="s">
        <v>64</v>
      </c>
      <c r="B6311" s="99"/>
      <c r="C6311" s="100" t="s">
        <v>12071</v>
      </c>
      <c r="D6311" s="101" t="s">
        <v>825</v>
      </c>
      <c r="E6311" s="101" t="s">
        <v>12072</v>
      </c>
      <c r="F6311" s="99"/>
      <c r="G6311" s="99"/>
      <c r="H6311" s="99"/>
      <c r="I6311" s="99"/>
      <c r="J6311" s="99"/>
      <c r="K6311" s="99"/>
      <c r="L6311" s="99"/>
      <c r="M6311" s="99"/>
      <c r="N6311" s="99"/>
      <c r="O6311" s="99"/>
      <c r="P6311" s="99"/>
      <c r="Q6311" s="99"/>
      <c r="R6311" s="99"/>
      <c r="S6311" s="102">
        <v>1.0</v>
      </c>
      <c r="T6311" s="102">
        <v>1.0</v>
      </c>
      <c r="U6311" s="102" t="s">
        <v>7558</v>
      </c>
      <c r="V6311" s="102" t="s">
        <v>7559</v>
      </c>
      <c r="W6311" s="102" t="s">
        <v>54</v>
      </c>
      <c r="X6311" s="102" t="s">
        <v>7560</v>
      </c>
      <c r="Y6311" s="101" t="s">
        <v>18</v>
      </c>
    </row>
    <row r="6312">
      <c r="A6312" s="98" t="s">
        <v>64</v>
      </c>
      <c r="B6312" s="99"/>
      <c r="C6312" s="100" t="s">
        <v>12073</v>
      </c>
      <c r="D6312" s="101" t="s">
        <v>122</v>
      </c>
      <c r="E6312" s="101" t="s">
        <v>12074</v>
      </c>
      <c r="F6312" s="99"/>
      <c r="G6312" s="99"/>
      <c r="H6312" s="99"/>
      <c r="I6312" s="99"/>
      <c r="J6312" s="99"/>
      <c r="K6312" s="99"/>
      <c r="L6312" s="99"/>
      <c r="M6312" s="99"/>
      <c r="N6312" s="99"/>
      <c r="O6312" s="99"/>
      <c r="P6312" s="99"/>
      <c r="Q6312" s="99"/>
      <c r="R6312" s="99"/>
      <c r="S6312" s="102">
        <v>1.0</v>
      </c>
      <c r="T6312" s="102">
        <v>1.0</v>
      </c>
      <c r="U6312" s="102" t="s">
        <v>7558</v>
      </c>
      <c r="V6312" s="102" t="s">
        <v>7559</v>
      </c>
      <c r="W6312" s="102" t="s">
        <v>54</v>
      </c>
      <c r="X6312" s="102" t="s">
        <v>7560</v>
      </c>
      <c r="Y6312" s="101" t="s">
        <v>18</v>
      </c>
    </row>
    <row r="6313">
      <c r="A6313" s="98" t="s">
        <v>93</v>
      </c>
      <c r="B6313" s="99"/>
      <c r="C6313" s="100" t="s">
        <v>12075</v>
      </c>
      <c r="D6313" s="101" t="s">
        <v>151</v>
      </c>
      <c r="E6313" s="101" t="s">
        <v>12076</v>
      </c>
      <c r="F6313" s="99"/>
      <c r="G6313" s="99"/>
      <c r="H6313" s="99"/>
      <c r="I6313" s="99"/>
      <c r="J6313" s="99"/>
      <c r="K6313" s="99"/>
      <c r="L6313" s="99"/>
      <c r="M6313" s="99"/>
      <c r="N6313" s="99"/>
      <c r="O6313" s="99"/>
      <c r="P6313" s="99"/>
      <c r="Q6313" s="99"/>
      <c r="R6313" s="99"/>
      <c r="S6313" s="102">
        <v>1.0</v>
      </c>
      <c r="T6313" s="102">
        <v>1.0</v>
      </c>
      <c r="U6313" s="102" t="s">
        <v>7558</v>
      </c>
      <c r="V6313" s="102" t="s">
        <v>7559</v>
      </c>
      <c r="W6313" s="102" t="s">
        <v>54</v>
      </c>
      <c r="X6313" s="102" t="s">
        <v>7591</v>
      </c>
      <c r="Y6313" s="101" t="s">
        <v>12</v>
      </c>
      <c r="Z6313" s="33">
        <v>1.0</v>
      </c>
    </row>
    <row r="6314">
      <c r="A6314" s="98" t="s">
        <v>77</v>
      </c>
      <c r="B6314" s="99"/>
      <c r="C6314" s="100" t="s">
        <v>12077</v>
      </c>
      <c r="D6314" s="101" t="s">
        <v>135</v>
      </c>
      <c r="E6314" s="101" t="s">
        <v>12078</v>
      </c>
      <c r="F6314" s="99"/>
      <c r="G6314" s="99"/>
      <c r="H6314" s="99"/>
      <c r="I6314" s="99"/>
      <c r="J6314" s="99"/>
      <c r="K6314" s="99"/>
      <c r="L6314" s="99"/>
      <c r="M6314" s="99"/>
      <c r="N6314" s="99"/>
      <c r="O6314" s="99"/>
      <c r="P6314" s="99"/>
      <c r="Q6314" s="99"/>
      <c r="R6314" s="99"/>
      <c r="S6314" s="100">
        <v>1.0</v>
      </c>
      <c r="T6314" s="100">
        <v>1.0</v>
      </c>
      <c r="U6314" s="101" t="s">
        <v>7558</v>
      </c>
      <c r="V6314" s="101" t="s">
        <v>7559</v>
      </c>
      <c r="W6314" s="101" t="s">
        <v>54</v>
      </c>
      <c r="X6314" s="101" t="s">
        <v>7560</v>
      </c>
      <c r="Y6314" s="101" t="s">
        <v>18</v>
      </c>
    </row>
    <row r="6315">
      <c r="A6315" s="103" t="s">
        <v>63</v>
      </c>
      <c r="B6315" s="99"/>
      <c r="C6315" s="100" t="s">
        <v>12079</v>
      </c>
      <c r="D6315" s="101" t="s">
        <v>3117</v>
      </c>
      <c r="E6315" s="101" t="s">
        <v>12080</v>
      </c>
      <c r="F6315" s="99"/>
      <c r="G6315" s="99"/>
      <c r="H6315" s="99"/>
      <c r="I6315" s="99"/>
      <c r="J6315" s="99"/>
      <c r="K6315" s="99"/>
      <c r="L6315" s="99"/>
      <c r="M6315" s="99"/>
      <c r="N6315" s="99"/>
      <c r="O6315" s="99"/>
      <c r="P6315" s="99"/>
      <c r="Q6315" s="99"/>
      <c r="R6315" s="99"/>
      <c r="S6315" s="100">
        <v>1.0</v>
      </c>
      <c r="T6315" s="100">
        <v>0.0</v>
      </c>
      <c r="U6315" s="101" t="s">
        <v>7558</v>
      </c>
      <c r="V6315" s="101" t="s">
        <v>7559</v>
      </c>
      <c r="W6315" s="101" t="s">
        <v>54</v>
      </c>
      <c r="X6315" s="101" t="s">
        <v>7560</v>
      </c>
      <c r="Y6315" s="101" t="s">
        <v>12</v>
      </c>
    </row>
    <row r="6316">
      <c r="A6316" s="98" t="s">
        <v>81</v>
      </c>
      <c r="B6316" s="99"/>
      <c r="C6316" s="100" t="s">
        <v>12081</v>
      </c>
      <c r="D6316" s="101" t="s">
        <v>135</v>
      </c>
      <c r="E6316" s="101" t="s">
        <v>12082</v>
      </c>
      <c r="F6316" s="99"/>
      <c r="G6316" s="99"/>
      <c r="H6316" s="99"/>
      <c r="I6316" s="99"/>
      <c r="J6316" s="99"/>
      <c r="K6316" s="99"/>
      <c r="L6316" s="99"/>
      <c r="M6316" s="99"/>
      <c r="N6316" s="99"/>
      <c r="O6316" s="99"/>
      <c r="P6316" s="99"/>
      <c r="Q6316" s="99"/>
      <c r="R6316" s="99"/>
      <c r="S6316" s="100">
        <v>1.0</v>
      </c>
      <c r="T6316" s="100">
        <v>1.0</v>
      </c>
      <c r="U6316" s="101" t="s">
        <v>7558</v>
      </c>
      <c r="V6316" s="101" t="s">
        <v>7559</v>
      </c>
      <c r="W6316" s="101" t="s">
        <v>54</v>
      </c>
      <c r="X6316" s="101" t="s">
        <v>7560</v>
      </c>
      <c r="Y6316" s="101" t="s">
        <v>18</v>
      </c>
    </row>
    <row r="6317">
      <c r="A6317" s="98" t="s">
        <v>81</v>
      </c>
      <c r="B6317" s="99"/>
      <c r="C6317" s="100" t="s">
        <v>12083</v>
      </c>
      <c r="D6317" s="101" t="s">
        <v>122</v>
      </c>
      <c r="E6317" s="101" t="s">
        <v>12084</v>
      </c>
      <c r="F6317" s="99"/>
      <c r="G6317" s="99"/>
      <c r="H6317" s="99"/>
      <c r="I6317" s="99"/>
      <c r="J6317" s="99"/>
      <c r="K6317" s="99"/>
      <c r="L6317" s="99"/>
      <c r="M6317" s="99"/>
      <c r="N6317" s="99"/>
      <c r="O6317" s="99"/>
      <c r="P6317" s="99"/>
      <c r="Q6317" s="99"/>
      <c r="R6317" s="99"/>
      <c r="S6317" s="102">
        <v>1.0</v>
      </c>
      <c r="T6317" s="102">
        <v>1.0</v>
      </c>
      <c r="U6317" s="102" t="s">
        <v>7558</v>
      </c>
      <c r="V6317" s="102" t="s">
        <v>7559</v>
      </c>
      <c r="W6317" s="102" t="s">
        <v>54</v>
      </c>
      <c r="X6317" s="102" t="s">
        <v>7560</v>
      </c>
      <c r="Y6317" s="101" t="s">
        <v>18</v>
      </c>
    </row>
    <row r="6318">
      <c r="A6318" s="98" t="s">
        <v>93</v>
      </c>
      <c r="B6318" s="99"/>
      <c r="C6318" s="100" t="s">
        <v>12085</v>
      </c>
      <c r="D6318" s="101" t="s">
        <v>135</v>
      </c>
      <c r="E6318" s="101" t="s">
        <v>12086</v>
      </c>
      <c r="F6318" s="99"/>
      <c r="G6318" s="99"/>
      <c r="H6318" s="99"/>
      <c r="I6318" s="99"/>
      <c r="J6318" s="99"/>
      <c r="K6318" s="99"/>
      <c r="L6318" s="99"/>
      <c r="M6318" s="99"/>
      <c r="N6318" s="99"/>
      <c r="O6318" s="99"/>
      <c r="P6318" s="99"/>
      <c r="Q6318" s="99"/>
      <c r="R6318" s="99"/>
      <c r="S6318" s="100">
        <v>1.0</v>
      </c>
      <c r="T6318" s="100">
        <v>1.0</v>
      </c>
      <c r="U6318" s="101" t="s">
        <v>7558</v>
      </c>
      <c r="V6318" s="101" t="s">
        <v>7559</v>
      </c>
      <c r="W6318" s="101" t="s">
        <v>54</v>
      </c>
      <c r="X6318" s="101" t="s">
        <v>7560</v>
      </c>
      <c r="Y6318" s="101" t="s">
        <v>18</v>
      </c>
    </row>
    <row r="6319">
      <c r="A6319" s="98" t="s">
        <v>30</v>
      </c>
      <c r="B6319" s="99"/>
      <c r="C6319" s="100" t="s">
        <v>12087</v>
      </c>
      <c r="D6319" s="101" t="s">
        <v>122</v>
      </c>
      <c r="E6319" s="101" t="s">
        <v>2572</v>
      </c>
      <c r="F6319" s="99"/>
      <c r="G6319" s="99"/>
      <c r="H6319" s="99"/>
      <c r="I6319" s="99"/>
      <c r="J6319" s="99"/>
      <c r="K6319" s="99"/>
      <c r="L6319" s="99"/>
      <c r="M6319" s="99"/>
      <c r="N6319" s="99"/>
      <c r="O6319" s="99"/>
      <c r="P6319" s="99"/>
      <c r="Q6319" s="99"/>
      <c r="R6319" s="99"/>
      <c r="S6319" s="102">
        <v>1.0</v>
      </c>
      <c r="T6319" s="102">
        <v>1.0</v>
      </c>
      <c r="U6319" s="102" t="s">
        <v>7558</v>
      </c>
      <c r="V6319" s="102" t="s">
        <v>7559</v>
      </c>
      <c r="W6319" s="102" t="s">
        <v>54</v>
      </c>
      <c r="X6319" s="102" t="s">
        <v>7560</v>
      </c>
      <c r="Y6319" s="101" t="s">
        <v>18</v>
      </c>
    </row>
    <row r="6320">
      <c r="A6320" s="103" t="s">
        <v>63</v>
      </c>
      <c r="B6320" s="99"/>
      <c r="C6320" s="100" t="s">
        <v>12088</v>
      </c>
      <c r="D6320" s="101" t="s">
        <v>135</v>
      </c>
      <c r="E6320" s="101" t="s">
        <v>12089</v>
      </c>
      <c r="F6320" s="99"/>
      <c r="G6320" s="99"/>
      <c r="H6320" s="99"/>
      <c r="I6320" s="99"/>
      <c r="J6320" s="99"/>
      <c r="K6320" s="99"/>
      <c r="L6320" s="99"/>
      <c r="M6320" s="99"/>
      <c r="N6320" s="99"/>
      <c r="O6320" s="99"/>
      <c r="P6320" s="99"/>
      <c r="Q6320" s="99"/>
      <c r="R6320" s="99"/>
      <c r="S6320" s="100">
        <v>1.0</v>
      </c>
      <c r="T6320" s="100">
        <v>1.0</v>
      </c>
      <c r="U6320" s="101" t="s">
        <v>7558</v>
      </c>
      <c r="V6320" s="101" t="s">
        <v>7559</v>
      </c>
      <c r="W6320" s="101" t="s">
        <v>54</v>
      </c>
      <c r="X6320" s="101" t="s">
        <v>7560</v>
      </c>
      <c r="Y6320" s="101" t="s">
        <v>18</v>
      </c>
    </row>
    <row r="6321">
      <c r="A6321" s="98" t="s">
        <v>64</v>
      </c>
      <c r="B6321" s="99"/>
      <c r="C6321" s="100" t="s">
        <v>12090</v>
      </c>
      <c r="D6321" s="101" t="s">
        <v>122</v>
      </c>
      <c r="E6321" s="101" t="s">
        <v>12091</v>
      </c>
      <c r="F6321" s="99"/>
      <c r="G6321" s="99"/>
      <c r="H6321" s="99"/>
      <c r="I6321" s="99"/>
      <c r="J6321" s="99"/>
      <c r="K6321" s="99"/>
      <c r="L6321" s="99"/>
      <c r="M6321" s="99"/>
      <c r="N6321" s="99"/>
      <c r="O6321" s="99"/>
      <c r="P6321" s="99"/>
      <c r="Q6321" s="99"/>
      <c r="R6321" s="99"/>
      <c r="S6321" s="102">
        <v>1.0</v>
      </c>
      <c r="T6321" s="102">
        <v>1.0</v>
      </c>
      <c r="U6321" s="102" t="s">
        <v>7558</v>
      </c>
      <c r="V6321" s="102" t="s">
        <v>7559</v>
      </c>
      <c r="W6321" s="102" t="s">
        <v>54</v>
      </c>
      <c r="X6321" s="102" t="s">
        <v>7560</v>
      </c>
      <c r="Y6321" s="101" t="s">
        <v>18</v>
      </c>
    </row>
    <row r="6322">
      <c r="A6322" s="98" t="s">
        <v>30</v>
      </c>
      <c r="B6322" s="99"/>
      <c r="C6322" s="100" t="s">
        <v>12092</v>
      </c>
      <c r="D6322" s="101" t="s">
        <v>135</v>
      </c>
      <c r="E6322" s="101" t="s">
        <v>12093</v>
      </c>
      <c r="F6322" s="99"/>
      <c r="G6322" s="99"/>
      <c r="H6322" s="99"/>
      <c r="I6322" s="99"/>
      <c r="J6322" s="99"/>
      <c r="K6322" s="99"/>
      <c r="L6322" s="99"/>
      <c r="M6322" s="99"/>
      <c r="N6322" s="99"/>
      <c r="O6322" s="99"/>
      <c r="P6322" s="99"/>
      <c r="Q6322" s="99"/>
      <c r="R6322" s="99"/>
      <c r="S6322" s="100">
        <v>1.0</v>
      </c>
      <c r="T6322" s="100">
        <v>1.0</v>
      </c>
      <c r="U6322" s="101" t="s">
        <v>7558</v>
      </c>
      <c r="V6322" s="101" t="s">
        <v>7559</v>
      </c>
      <c r="W6322" s="101" t="s">
        <v>54</v>
      </c>
      <c r="X6322" s="101" t="s">
        <v>7560</v>
      </c>
      <c r="Y6322" s="101" t="s">
        <v>18</v>
      </c>
    </row>
    <row r="6323">
      <c r="A6323" s="103" t="s">
        <v>63</v>
      </c>
      <c r="B6323" s="99"/>
      <c r="C6323" s="100" t="s">
        <v>2575</v>
      </c>
      <c r="D6323" s="101" t="s">
        <v>122</v>
      </c>
      <c r="E6323" s="101" t="s">
        <v>2576</v>
      </c>
      <c r="F6323" s="99"/>
      <c r="G6323" s="99"/>
      <c r="H6323" s="99"/>
      <c r="I6323" s="99"/>
      <c r="J6323" s="99"/>
      <c r="K6323" s="99"/>
      <c r="L6323" s="99"/>
      <c r="M6323" s="99"/>
      <c r="N6323" s="99"/>
      <c r="O6323" s="99"/>
      <c r="P6323" s="99"/>
      <c r="Q6323" s="99"/>
      <c r="R6323" s="99"/>
      <c r="S6323" s="102">
        <v>1.0</v>
      </c>
      <c r="T6323" s="102">
        <v>1.0</v>
      </c>
      <c r="U6323" s="102" t="s">
        <v>7558</v>
      </c>
      <c r="V6323" s="102" t="s">
        <v>7559</v>
      </c>
      <c r="W6323" s="102" t="s">
        <v>54</v>
      </c>
      <c r="X6323" s="102" t="s">
        <v>7560</v>
      </c>
      <c r="Y6323" s="101" t="s">
        <v>18</v>
      </c>
    </row>
    <row r="6324">
      <c r="A6324" s="98" t="s">
        <v>82</v>
      </c>
      <c r="B6324" s="99"/>
      <c r="C6324" s="100" t="s">
        <v>12094</v>
      </c>
      <c r="D6324" s="101" t="s">
        <v>825</v>
      </c>
      <c r="E6324" s="101" t="s">
        <v>12095</v>
      </c>
      <c r="F6324" s="99"/>
      <c r="G6324" s="99"/>
      <c r="H6324" s="99"/>
      <c r="I6324" s="99"/>
      <c r="J6324" s="99"/>
      <c r="K6324" s="99"/>
      <c r="L6324" s="99"/>
      <c r="M6324" s="99"/>
      <c r="N6324" s="99"/>
      <c r="O6324" s="99"/>
      <c r="P6324" s="99"/>
      <c r="Q6324" s="99"/>
      <c r="R6324" s="99"/>
      <c r="S6324" s="102">
        <v>1.0</v>
      </c>
      <c r="T6324" s="102">
        <v>1.0</v>
      </c>
      <c r="U6324" s="102" t="s">
        <v>7558</v>
      </c>
      <c r="V6324" s="102" t="s">
        <v>7559</v>
      </c>
      <c r="W6324" s="102" t="s">
        <v>54</v>
      </c>
      <c r="X6324" s="102" t="s">
        <v>7560</v>
      </c>
      <c r="Y6324" s="101" t="s">
        <v>18</v>
      </c>
    </row>
    <row r="6325">
      <c r="A6325" s="98" t="s">
        <v>67</v>
      </c>
      <c r="B6325" s="99"/>
      <c r="C6325" s="100" t="s">
        <v>12096</v>
      </c>
      <c r="D6325" s="101" t="s">
        <v>122</v>
      </c>
      <c r="E6325" s="101" t="s">
        <v>12097</v>
      </c>
      <c r="F6325" s="99"/>
      <c r="G6325" s="99"/>
      <c r="H6325" s="99"/>
      <c r="I6325" s="99"/>
      <c r="J6325" s="99"/>
      <c r="K6325" s="99"/>
      <c r="L6325" s="99"/>
      <c r="M6325" s="99"/>
      <c r="N6325" s="99"/>
      <c r="O6325" s="99"/>
      <c r="P6325" s="99"/>
      <c r="Q6325" s="99"/>
      <c r="R6325" s="99"/>
      <c r="S6325" s="102">
        <v>1.0</v>
      </c>
      <c r="T6325" s="102">
        <v>1.0</v>
      </c>
      <c r="U6325" s="102" t="s">
        <v>7558</v>
      </c>
      <c r="V6325" s="102" t="s">
        <v>7559</v>
      </c>
      <c r="W6325" s="102" t="s">
        <v>54</v>
      </c>
      <c r="X6325" s="102" t="s">
        <v>7560</v>
      </c>
      <c r="Y6325" s="101" t="s">
        <v>18</v>
      </c>
    </row>
    <row r="6326">
      <c r="A6326" s="98" t="s">
        <v>67</v>
      </c>
      <c r="B6326" s="99"/>
      <c r="C6326" s="100" t="s">
        <v>12098</v>
      </c>
      <c r="D6326" s="101" t="s">
        <v>122</v>
      </c>
      <c r="E6326" s="101" t="s">
        <v>12099</v>
      </c>
      <c r="F6326" s="99"/>
      <c r="G6326" s="99"/>
      <c r="H6326" s="99"/>
      <c r="I6326" s="99"/>
      <c r="J6326" s="99"/>
      <c r="K6326" s="99"/>
      <c r="L6326" s="99"/>
      <c r="M6326" s="99"/>
      <c r="N6326" s="99"/>
      <c r="O6326" s="99"/>
      <c r="P6326" s="99"/>
      <c r="Q6326" s="99"/>
      <c r="R6326" s="99"/>
      <c r="S6326" s="102">
        <v>1.0</v>
      </c>
      <c r="T6326" s="102">
        <v>1.0</v>
      </c>
      <c r="U6326" s="102" t="s">
        <v>7558</v>
      </c>
      <c r="V6326" s="102" t="s">
        <v>7559</v>
      </c>
      <c r="W6326" s="102" t="s">
        <v>54</v>
      </c>
      <c r="X6326" s="102" t="s">
        <v>7560</v>
      </c>
      <c r="Y6326" s="101" t="s">
        <v>18</v>
      </c>
    </row>
    <row r="6327">
      <c r="A6327" s="98" t="s">
        <v>64</v>
      </c>
      <c r="B6327" s="99"/>
      <c r="C6327" s="100" t="s">
        <v>12100</v>
      </c>
      <c r="D6327" s="101" t="s">
        <v>122</v>
      </c>
      <c r="E6327" s="101" t="s">
        <v>12101</v>
      </c>
      <c r="F6327" s="99"/>
      <c r="G6327" s="99"/>
      <c r="H6327" s="99"/>
      <c r="I6327" s="99"/>
      <c r="J6327" s="99"/>
      <c r="K6327" s="99"/>
      <c r="L6327" s="99"/>
      <c r="M6327" s="99"/>
      <c r="N6327" s="99"/>
      <c r="O6327" s="99"/>
      <c r="P6327" s="99"/>
      <c r="Q6327" s="99"/>
      <c r="R6327" s="99"/>
      <c r="S6327" s="102">
        <v>1.0</v>
      </c>
      <c r="T6327" s="102">
        <v>1.0</v>
      </c>
      <c r="U6327" s="102" t="s">
        <v>7558</v>
      </c>
      <c r="V6327" s="102" t="s">
        <v>7559</v>
      </c>
      <c r="W6327" s="102" t="s">
        <v>54</v>
      </c>
      <c r="X6327" s="102" t="s">
        <v>7560</v>
      </c>
      <c r="Y6327" s="101" t="s">
        <v>18</v>
      </c>
    </row>
    <row r="6328">
      <c r="A6328" s="98" t="s">
        <v>93</v>
      </c>
      <c r="B6328" s="99"/>
      <c r="C6328" s="100" t="s">
        <v>12102</v>
      </c>
      <c r="D6328" s="101" t="s">
        <v>135</v>
      </c>
      <c r="E6328" s="101" t="s">
        <v>12103</v>
      </c>
      <c r="F6328" s="99"/>
      <c r="G6328" s="99"/>
      <c r="H6328" s="99"/>
      <c r="I6328" s="99"/>
      <c r="J6328" s="99"/>
      <c r="K6328" s="99"/>
      <c r="L6328" s="99"/>
      <c r="M6328" s="99"/>
      <c r="N6328" s="99"/>
      <c r="O6328" s="99"/>
      <c r="P6328" s="99"/>
      <c r="Q6328" s="99"/>
      <c r="R6328" s="99"/>
      <c r="S6328" s="100">
        <v>1.0</v>
      </c>
      <c r="T6328" s="100">
        <v>1.0</v>
      </c>
      <c r="U6328" s="101" t="s">
        <v>7558</v>
      </c>
      <c r="V6328" s="101" t="s">
        <v>7559</v>
      </c>
      <c r="W6328" s="101" t="s">
        <v>54</v>
      </c>
      <c r="X6328" s="101" t="s">
        <v>7560</v>
      </c>
      <c r="Y6328" s="101" t="s">
        <v>18</v>
      </c>
    </row>
    <row r="6329">
      <c r="A6329" s="103" t="s">
        <v>63</v>
      </c>
      <c r="B6329" s="99"/>
      <c r="C6329" s="100" t="s">
        <v>12104</v>
      </c>
      <c r="D6329" s="101" t="s">
        <v>135</v>
      </c>
      <c r="E6329" s="101" t="s">
        <v>12105</v>
      </c>
      <c r="F6329" s="99"/>
      <c r="G6329" s="99"/>
      <c r="H6329" s="99"/>
      <c r="I6329" s="99"/>
      <c r="J6329" s="99"/>
      <c r="K6329" s="99"/>
      <c r="L6329" s="99"/>
      <c r="M6329" s="99"/>
      <c r="N6329" s="99"/>
      <c r="O6329" s="99"/>
      <c r="P6329" s="99"/>
      <c r="Q6329" s="99"/>
      <c r="R6329" s="99"/>
      <c r="S6329" s="100">
        <v>1.0</v>
      </c>
      <c r="T6329" s="100">
        <v>1.0</v>
      </c>
      <c r="U6329" s="101" t="s">
        <v>7558</v>
      </c>
      <c r="V6329" s="101" t="s">
        <v>7559</v>
      </c>
      <c r="W6329" s="101" t="s">
        <v>54</v>
      </c>
      <c r="X6329" s="101" t="s">
        <v>7560</v>
      </c>
      <c r="Y6329" s="101" t="s">
        <v>18</v>
      </c>
    </row>
    <row r="6330">
      <c r="A6330" s="98" t="s">
        <v>93</v>
      </c>
      <c r="B6330" s="99"/>
      <c r="C6330" s="100" t="s">
        <v>12106</v>
      </c>
      <c r="D6330" s="101" t="s">
        <v>122</v>
      </c>
      <c r="E6330" s="101" t="s">
        <v>12107</v>
      </c>
      <c r="F6330" s="99"/>
      <c r="G6330" s="99"/>
      <c r="H6330" s="99"/>
      <c r="I6330" s="99"/>
      <c r="J6330" s="99"/>
      <c r="K6330" s="99"/>
      <c r="L6330" s="99"/>
      <c r="M6330" s="99"/>
      <c r="N6330" s="99"/>
      <c r="O6330" s="99"/>
      <c r="P6330" s="99"/>
      <c r="Q6330" s="99"/>
      <c r="R6330" s="99"/>
      <c r="S6330" s="102">
        <v>1.0</v>
      </c>
      <c r="T6330" s="102">
        <v>1.0</v>
      </c>
      <c r="U6330" s="102" t="s">
        <v>7558</v>
      </c>
      <c r="V6330" s="102" t="s">
        <v>7559</v>
      </c>
      <c r="W6330" s="102" t="s">
        <v>54</v>
      </c>
      <c r="X6330" s="102" t="s">
        <v>7560</v>
      </c>
      <c r="Y6330" s="101" t="s">
        <v>18</v>
      </c>
    </row>
    <row r="6331">
      <c r="A6331" s="98" t="s">
        <v>64</v>
      </c>
      <c r="B6331" s="99"/>
      <c r="C6331" s="100" t="s">
        <v>12108</v>
      </c>
      <c r="D6331" s="101" t="s">
        <v>128</v>
      </c>
      <c r="E6331" s="101" t="s">
        <v>12109</v>
      </c>
      <c r="F6331" s="99"/>
      <c r="G6331" s="99"/>
      <c r="H6331" s="99"/>
      <c r="I6331" s="99"/>
      <c r="J6331" s="99"/>
      <c r="K6331" s="99"/>
      <c r="L6331" s="99"/>
      <c r="M6331" s="99"/>
      <c r="N6331" s="99"/>
      <c r="O6331" s="99"/>
      <c r="P6331" s="99"/>
      <c r="Q6331" s="99"/>
      <c r="R6331" s="99"/>
      <c r="S6331" s="102">
        <v>1.0</v>
      </c>
      <c r="T6331" s="102">
        <v>1.0</v>
      </c>
      <c r="U6331" s="102" t="s">
        <v>7558</v>
      </c>
      <c r="V6331" s="102" t="s">
        <v>7559</v>
      </c>
      <c r="W6331" s="102" t="s">
        <v>54</v>
      </c>
      <c r="X6331" s="102" t="s">
        <v>7560</v>
      </c>
      <c r="Y6331" s="101" t="s">
        <v>12</v>
      </c>
    </row>
    <row r="6332">
      <c r="A6332" s="98" t="s">
        <v>64</v>
      </c>
      <c r="B6332" s="99"/>
      <c r="C6332" s="100" t="s">
        <v>12110</v>
      </c>
      <c r="D6332" s="101" t="s">
        <v>135</v>
      </c>
      <c r="E6332" s="101" t="s">
        <v>12111</v>
      </c>
      <c r="F6332" s="99"/>
      <c r="G6332" s="99"/>
      <c r="H6332" s="99"/>
      <c r="I6332" s="99"/>
      <c r="J6332" s="99"/>
      <c r="K6332" s="99"/>
      <c r="L6332" s="99"/>
      <c r="M6332" s="99"/>
      <c r="N6332" s="99"/>
      <c r="O6332" s="99"/>
      <c r="P6332" s="99"/>
      <c r="Q6332" s="99"/>
      <c r="R6332" s="99"/>
      <c r="S6332" s="100">
        <v>1.0</v>
      </c>
      <c r="T6332" s="100">
        <v>1.0</v>
      </c>
      <c r="U6332" s="101" t="s">
        <v>7558</v>
      </c>
      <c r="V6332" s="101" t="s">
        <v>7559</v>
      </c>
      <c r="W6332" s="101" t="s">
        <v>54</v>
      </c>
      <c r="X6332" s="101" t="s">
        <v>7560</v>
      </c>
      <c r="Y6332" s="101" t="s">
        <v>18</v>
      </c>
    </row>
    <row r="6333">
      <c r="A6333" s="98" t="s">
        <v>64</v>
      </c>
      <c r="B6333" s="99"/>
      <c r="C6333" s="100" t="s">
        <v>12112</v>
      </c>
      <c r="D6333" s="101" t="s">
        <v>135</v>
      </c>
      <c r="E6333" s="101" t="s">
        <v>12113</v>
      </c>
      <c r="F6333" s="99"/>
      <c r="G6333" s="99"/>
      <c r="H6333" s="99"/>
      <c r="I6333" s="99"/>
      <c r="J6333" s="99"/>
      <c r="K6333" s="99"/>
      <c r="L6333" s="99"/>
      <c r="M6333" s="99"/>
      <c r="N6333" s="99"/>
      <c r="O6333" s="99"/>
      <c r="P6333" s="99"/>
      <c r="Q6333" s="99"/>
      <c r="R6333" s="99"/>
      <c r="S6333" s="100">
        <v>1.0</v>
      </c>
      <c r="T6333" s="100">
        <v>1.0</v>
      </c>
      <c r="U6333" s="101" t="s">
        <v>7558</v>
      </c>
      <c r="V6333" s="101" t="s">
        <v>7559</v>
      </c>
      <c r="W6333" s="101" t="s">
        <v>54</v>
      </c>
      <c r="X6333" s="101" t="s">
        <v>7560</v>
      </c>
      <c r="Y6333" s="101" t="s">
        <v>18</v>
      </c>
    </row>
    <row r="6334">
      <c r="A6334" s="98" t="s">
        <v>64</v>
      </c>
      <c r="B6334" s="99"/>
      <c r="C6334" s="100" t="s">
        <v>12114</v>
      </c>
      <c r="D6334" s="101" t="s">
        <v>151</v>
      </c>
      <c r="E6334" s="101" t="s">
        <v>12115</v>
      </c>
      <c r="F6334" s="99"/>
      <c r="G6334" s="99"/>
      <c r="H6334" s="99"/>
      <c r="I6334" s="99"/>
      <c r="J6334" s="99"/>
      <c r="K6334" s="99"/>
      <c r="L6334" s="99"/>
      <c r="M6334" s="99"/>
      <c r="N6334" s="99"/>
      <c r="O6334" s="99"/>
      <c r="P6334" s="99"/>
      <c r="Q6334" s="99"/>
      <c r="R6334" s="99"/>
      <c r="S6334" s="102">
        <v>1.0</v>
      </c>
      <c r="T6334" s="102">
        <v>1.0</v>
      </c>
      <c r="U6334" s="102" t="s">
        <v>7558</v>
      </c>
      <c r="V6334" s="102" t="s">
        <v>7559</v>
      </c>
      <c r="W6334" s="102" t="s">
        <v>54</v>
      </c>
      <c r="X6334" s="102" t="s">
        <v>7591</v>
      </c>
      <c r="Y6334" s="101" t="s">
        <v>12</v>
      </c>
      <c r="Z6334" s="33">
        <v>1.0</v>
      </c>
    </row>
    <row r="6335">
      <c r="A6335" s="103" t="s">
        <v>63</v>
      </c>
      <c r="B6335" s="99"/>
      <c r="C6335" s="100" t="s">
        <v>12116</v>
      </c>
      <c r="D6335" s="101" t="s">
        <v>135</v>
      </c>
      <c r="E6335" s="101" t="s">
        <v>12117</v>
      </c>
      <c r="F6335" s="99"/>
      <c r="G6335" s="99"/>
      <c r="H6335" s="99"/>
      <c r="I6335" s="99"/>
      <c r="J6335" s="99"/>
      <c r="K6335" s="99"/>
      <c r="L6335" s="99"/>
      <c r="M6335" s="99"/>
      <c r="N6335" s="99"/>
      <c r="O6335" s="99"/>
      <c r="P6335" s="99"/>
      <c r="Q6335" s="99"/>
      <c r="R6335" s="99"/>
      <c r="S6335" s="100">
        <v>1.0</v>
      </c>
      <c r="T6335" s="100">
        <v>1.0</v>
      </c>
      <c r="U6335" s="101" t="s">
        <v>7558</v>
      </c>
      <c r="V6335" s="101" t="s">
        <v>7559</v>
      </c>
      <c r="W6335" s="101" t="s">
        <v>54</v>
      </c>
      <c r="X6335" s="101" t="s">
        <v>7560</v>
      </c>
      <c r="Y6335" s="101" t="s">
        <v>18</v>
      </c>
    </row>
    <row r="6336">
      <c r="A6336" s="98" t="s">
        <v>93</v>
      </c>
      <c r="B6336" s="99"/>
      <c r="C6336" s="100" t="s">
        <v>12118</v>
      </c>
      <c r="D6336" s="101" t="s">
        <v>135</v>
      </c>
      <c r="E6336" s="101" t="s">
        <v>12119</v>
      </c>
      <c r="F6336" s="99"/>
      <c r="G6336" s="99"/>
      <c r="H6336" s="99"/>
      <c r="I6336" s="99"/>
      <c r="J6336" s="99"/>
      <c r="K6336" s="99"/>
      <c r="L6336" s="99"/>
      <c r="M6336" s="99"/>
      <c r="N6336" s="99"/>
      <c r="O6336" s="99"/>
      <c r="P6336" s="99"/>
      <c r="Q6336" s="99"/>
      <c r="R6336" s="99"/>
      <c r="S6336" s="100">
        <v>1.0</v>
      </c>
      <c r="T6336" s="100">
        <v>1.0</v>
      </c>
      <c r="U6336" s="101" t="s">
        <v>7558</v>
      </c>
      <c r="V6336" s="101" t="s">
        <v>7559</v>
      </c>
      <c r="W6336" s="101" t="s">
        <v>54</v>
      </c>
      <c r="X6336" s="101" t="s">
        <v>7560</v>
      </c>
      <c r="Y6336" s="101" t="s">
        <v>18</v>
      </c>
    </row>
    <row r="6337">
      <c r="A6337" s="103" t="s">
        <v>63</v>
      </c>
      <c r="B6337" s="99"/>
      <c r="C6337" s="100" t="s">
        <v>12120</v>
      </c>
      <c r="D6337" s="101" t="s">
        <v>135</v>
      </c>
      <c r="E6337" s="101" t="s">
        <v>12121</v>
      </c>
      <c r="F6337" s="99"/>
      <c r="G6337" s="99"/>
      <c r="H6337" s="99"/>
      <c r="I6337" s="99"/>
      <c r="J6337" s="99"/>
      <c r="K6337" s="99"/>
      <c r="L6337" s="99"/>
      <c r="M6337" s="99"/>
      <c r="N6337" s="99"/>
      <c r="O6337" s="99"/>
      <c r="P6337" s="99"/>
      <c r="Q6337" s="99"/>
      <c r="R6337" s="99"/>
      <c r="S6337" s="100">
        <v>1.0</v>
      </c>
      <c r="T6337" s="100">
        <v>1.0</v>
      </c>
      <c r="U6337" s="101" t="s">
        <v>7558</v>
      </c>
      <c r="V6337" s="101" t="s">
        <v>7559</v>
      </c>
      <c r="W6337" s="101" t="s">
        <v>54</v>
      </c>
      <c r="X6337" s="101" t="s">
        <v>7560</v>
      </c>
      <c r="Y6337" s="101" t="s">
        <v>18</v>
      </c>
    </row>
    <row r="6338">
      <c r="A6338" s="98" t="s">
        <v>64</v>
      </c>
      <c r="B6338" s="99"/>
      <c r="C6338" s="100" t="s">
        <v>12122</v>
      </c>
      <c r="D6338" s="101" t="s">
        <v>151</v>
      </c>
      <c r="E6338" s="101" t="s">
        <v>12123</v>
      </c>
      <c r="F6338" s="99"/>
      <c r="G6338" s="99"/>
      <c r="H6338" s="99"/>
      <c r="I6338" s="99"/>
      <c r="J6338" s="99"/>
      <c r="K6338" s="99"/>
      <c r="L6338" s="99"/>
      <c r="M6338" s="99"/>
      <c r="N6338" s="99"/>
      <c r="O6338" s="99"/>
      <c r="P6338" s="99"/>
      <c r="Q6338" s="99"/>
      <c r="R6338" s="99"/>
      <c r="S6338" s="102">
        <v>1.0</v>
      </c>
      <c r="T6338" s="102">
        <v>1.0</v>
      </c>
      <c r="U6338" s="102" t="s">
        <v>7558</v>
      </c>
      <c r="V6338" s="102" t="s">
        <v>7559</v>
      </c>
      <c r="W6338" s="102" t="s">
        <v>54</v>
      </c>
      <c r="X6338" s="102" t="s">
        <v>7591</v>
      </c>
      <c r="Y6338" s="101" t="s">
        <v>12</v>
      </c>
      <c r="Z6338" s="33">
        <v>1.0</v>
      </c>
    </row>
    <row r="6339">
      <c r="A6339" s="98" t="s">
        <v>77</v>
      </c>
      <c r="B6339" s="99"/>
      <c r="C6339" s="100" t="s">
        <v>2579</v>
      </c>
      <c r="D6339" s="101" t="s">
        <v>158</v>
      </c>
      <c r="E6339" s="101" t="s">
        <v>2580</v>
      </c>
      <c r="F6339" s="99"/>
      <c r="G6339" s="99"/>
      <c r="H6339" s="99"/>
      <c r="I6339" s="99"/>
      <c r="J6339" s="99"/>
      <c r="K6339" s="99"/>
      <c r="L6339" s="99"/>
      <c r="M6339" s="99"/>
      <c r="N6339" s="99"/>
      <c r="O6339" s="99"/>
      <c r="P6339" s="99"/>
      <c r="Q6339" s="99"/>
      <c r="R6339" s="99"/>
      <c r="S6339" s="100">
        <v>1.0</v>
      </c>
      <c r="T6339" s="100">
        <v>1.0</v>
      </c>
      <c r="U6339" s="101" t="s">
        <v>7558</v>
      </c>
      <c r="V6339" s="101" t="s">
        <v>7559</v>
      </c>
      <c r="W6339" s="101" t="s">
        <v>54</v>
      </c>
      <c r="X6339" s="101" t="s">
        <v>7560</v>
      </c>
      <c r="Y6339" s="101" t="s">
        <v>18</v>
      </c>
    </row>
    <row r="6340">
      <c r="A6340" s="98" t="s">
        <v>90</v>
      </c>
      <c r="B6340" s="99"/>
      <c r="C6340" s="100" t="s">
        <v>12124</v>
      </c>
      <c r="D6340" s="101" t="s">
        <v>158</v>
      </c>
      <c r="E6340" s="101" t="s">
        <v>12125</v>
      </c>
      <c r="F6340" s="99"/>
      <c r="G6340" s="99"/>
      <c r="H6340" s="99"/>
      <c r="I6340" s="99"/>
      <c r="J6340" s="99"/>
      <c r="K6340" s="99"/>
      <c r="L6340" s="99"/>
      <c r="M6340" s="99"/>
      <c r="N6340" s="99"/>
      <c r="O6340" s="99"/>
      <c r="P6340" s="99"/>
      <c r="Q6340" s="99"/>
      <c r="R6340" s="99"/>
      <c r="S6340" s="100">
        <v>1.0</v>
      </c>
      <c r="T6340" s="100">
        <v>1.0</v>
      </c>
      <c r="U6340" s="101" t="s">
        <v>7558</v>
      </c>
      <c r="V6340" s="101" t="s">
        <v>7559</v>
      </c>
      <c r="W6340" s="101" t="s">
        <v>54</v>
      </c>
      <c r="X6340" s="101" t="s">
        <v>7560</v>
      </c>
      <c r="Y6340" s="101" t="s">
        <v>18</v>
      </c>
    </row>
    <row r="6341">
      <c r="A6341" s="98" t="s">
        <v>90</v>
      </c>
      <c r="B6341" s="99"/>
      <c r="C6341" s="100" t="s">
        <v>12126</v>
      </c>
      <c r="D6341" s="101" t="s">
        <v>122</v>
      </c>
      <c r="E6341" s="101" t="s">
        <v>12127</v>
      </c>
      <c r="F6341" s="99"/>
      <c r="G6341" s="99"/>
      <c r="H6341" s="99"/>
      <c r="I6341" s="99"/>
      <c r="J6341" s="99"/>
      <c r="K6341" s="99"/>
      <c r="L6341" s="99"/>
      <c r="M6341" s="99"/>
      <c r="N6341" s="99"/>
      <c r="O6341" s="99"/>
      <c r="P6341" s="99"/>
      <c r="Q6341" s="99"/>
      <c r="R6341" s="99"/>
      <c r="S6341" s="102">
        <v>1.0</v>
      </c>
      <c r="T6341" s="102">
        <v>1.0</v>
      </c>
      <c r="U6341" s="102" t="s">
        <v>7558</v>
      </c>
      <c r="V6341" s="102" t="s">
        <v>7559</v>
      </c>
      <c r="W6341" s="102" t="s">
        <v>54</v>
      </c>
      <c r="X6341" s="102" t="s">
        <v>7560</v>
      </c>
      <c r="Y6341" s="101" t="s">
        <v>18</v>
      </c>
    </row>
    <row r="6342">
      <c r="A6342" s="98" t="s">
        <v>67</v>
      </c>
      <c r="B6342" s="99"/>
      <c r="C6342" s="100" t="s">
        <v>12128</v>
      </c>
      <c r="D6342" s="101" t="s">
        <v>135</v>
      </c>
      <c r="E6342" s="101" t="s">
        <v>12129</v>
      </c>
      <c r="F6342" s="99"/>
      <c r="G6342" s="99"/>
      <c r="H6342" s="99"/>
      <c r="I6342" s="99"/>
      <c r="J6342" s="99"/>
      <c r="K6342" s="99"/>
      <c r="L6342" s="99"/>
      <c r="M6342" s="99"/>
      <c r="N6342" s="99"/>
      <c r="O6342" s="99"/>
      <c r="P6342" s="99"/>
      <c r="Q6342" s="99"/>
      <c r="R6342" s="99"/>
      <c r="S6342" s="100">
        <v>1.0</v>
      </c>
      <c r="T6342" s="100">
        <v>1.0</v>
      </c>
      <c r="U6342" s="101" t="s">
        <v>7558</v>
      </c>
      <c r="V6342" s="101" t="s">
        <v>7559</v>
      </c>
      <c r="W6342" s="101" t="s">
        <v>54</v>
      </c>
      <c r="X6342" s="101" t="s">
        <v>7560</v>
      </c>
      <c r="Y6342" s="101" t="s">
        <v>18</v>
      </c>
    </row>
    <row r="6343">
      <c r="A6343" s="98" t="s">
        <v>64</v>
      </c>
      <c r="B6343" s="99"/>
      <c r="C6343" s="100" t="s">
        <v>12130</v>
      </c>
      <c r="D6343" s="101" t="s">
        <v>471</v>
      </c>
      <c r="E6343" s="101" t="s">
        <v>12131</v>
      </c>
      <c r="F6343" s="99"/>
      <c r="G6343" s="99"/>
      <c r="H6343" s="99"/>
      <c r="I6343" s="99"/>
      <c r="J6343" s="99"/>
      <c r="K6343" s="99"/>
      <c r="L6343" s="99"/>
      <c r="M6343" s="99"/>
      <c r="N6343" s="99"/>
      <c r="O6343" s="99"/>
      <c r="P6343" s="99"/>
      <c r="Q6343" s="99"/>
      <c r="R6343" s="99"/>
      <c r="S6343" s="100">
        <v>1.0</v>
      </c>
      <c r="T6343" s="100">
        <v>1.0</v>
      </c>
      <c r="U6343" s="101" t="s">
        <v>7558</v>
      </c>
      <c r="V6343" s="101" t="s">
        <v>7559</v>
      </c>
      <c r="W6343" s="101" t="s">
        <v>54</v>
      </c>
      <c r="X6343" s="101" t="s">
        <v>7560</v>
      </c>
      <c r="Y6343" s="101" t="s">
        <v>18</v>
      </c>
    </row>
    <row r="6344">
      <c r="A6344" s="103" t="s">
        <v>87</v>
      </c>
      <c r="B6344" s="99"/>
      <c r="C6344" s="100" t="s">
        <v>12132</v>
      </c>
      <c r="D6344" s="101" t="s">
        <v>135</v>
      </c>
      <c r="E6344" s="101" t="s">
        <v>12133</v>
      </c>
      <c r="F6344" s="99"/>
      <c r="G6344" s="99"/>
      <c r="H6344" s="99"/>
      <c r="I6344" s="99"/>
      <c r="J6344" s="99"/>
      <c r="K6344" s="99"/>
      <c r="L6344" s="99"/>
      <c r="M6344" s="99"/>
      <c r="N6344" s="99"/>
      <c r="O6344" s="99"/>
      <c r="P6344" s="99"/>
      <c r="Q6344" s="99"/>
      <c r="R6344" s="99"/>
      <c r="S6344" s="100">
        <v>1.0</v>
      </c>
      <c r="T6344" s="100">
        <v>1.0</v>
      </c>
      <c r="U6344" s="101" t="s">
        <v>7558</v>
      </c>
      <c r="V6344" s="101" t="s">
        <v>7559</v>
      </c>
      <c r="W6344" s="101" t="s">
        <v>54</v>
      </c>
      <c r="X6344" s="101" t="s">
        <v>7560</v>
      </c>
      <c r="Y6344" s="101" t="s">
        <v>18</v>
      </c>
    </row>
    <row r="6345">
      <c r="A6345" s="103" t="s">
        <v>89</v>
      </c>
      <c r="B6345" s="99"/>
      <c r="C6345" s="100" t="s">
        <v>12134</v>
      </c>
      <c r="D6345" s="101" t="s">
        <v>135</v>
      </c>
      <c r="E6345" s="101" t="s">
        <v>12135</v>
      </c>
      <c r="F6345" s="99"/>
      <c r="G6345" s="99"/>
      <c r="H6345" s="99"/>
      <c r="I6345" s="99"/>
      <c r="J6345" s="99"/>
      <c r="K6345" s="99"/>
      <c r="L6345" s="99"/>
      <c r="M6345" s="99"/>
      <c r="N6345" s="99"/>
      <c r="O6345" s="99"/>
      <c r="P6345" s="99"/>
      <c r="Q6345" s="99"/>
      <c r="R6345" s="99"/>
      <c r="S6345" s="100">
        <v>1.0</v>
      </c>
      <c r="T6345" s="100">
        <v>1.0</v>
      </c>
      <c r="U6345" s="101" t="s">
        <v>7558</v>
      </c>
      <c r="V6345" s="101" t="s">
        <v>7559</v>
      </c>
      <c r="W6345" s="101" t="s">
        <v>54</v>
      </c>
      <c r="X6345" s="101" t="s">
        <v>7560</v>
      </c>
      <c r="Y6345" s="101" t="s">
        <v>18</v>
      </c>
    </row>
    <row r="6346">
      <c r="A6346" s="98" t="s">
        <v>64</v>
      </c>
      <c r="B6346" s="99"/>
      <c r="C6346" s="100" t="s">
        <v>12136</v>
      </c>
      <c r="D6346" s="101" t="s">
        <v>191</v>
      </c>
      <c r="E6346" s="101" t="s">
        <v>12137</v>
      </c>
      <c r="F6346" s="99"/>
      <c r="G6346" s="99"/>
      <c r="H6346" s="99"/>
      <c r="I6346" s="99"/>
      <c r="J6346" s="99"/>
      <c r="K6346" s="99"/>
      <c r="L6346" s="99"/>
      <c r="M6346" s="99"/>
      <c r="N6346" s="99"/>
      <c r="O6346" s="99"/>
      <c r="P6346" s="99"/>
      <c r="Q6346" s="99"/>
      <c r="R6346" s="99"/>
      <c r="S6346" s="100">
        <v>1.0</v>
      </c>
      <c r="T6346" s="100">
        <v>1.0</v>
      </c>
      <c r="U6346" s="101" t="s">
        <v>7558</v>
      </c>
      <c r="V6346" s="101" t="s">
        <v>7559</v>
      </c>
      <c r="W6346" s="101" t="s">
        <v>54</v>
      </c>
      <c r="X6346" s="101" t="s">
        <v>7560</v>
      </c>
      <c r="Y6346" s="101" t="s">
        <v>18</v>
      </c>
    </row>
    <row r="6347">
      <c r="A6347" s="98" t="s">
        <v>82</v>
      </c>
      <c r="B6347" s="99"/>
      <c r="C6347" s="100" t="s">
        <v>12138</v>
      </c>
      <c r="D6347" s="101" t="s">
        <v>191</v>
      </c>
      <c r="E6347" s="101" t="s">
        <v>12139</v>
      </c>
      <c r="F6347" s="99"/>
      <c r="G6347" s="99"/>
      <c r="H6347" s="99"/>
      <c r="I6347" s="99"/>
      <c r="J6347" s="99"/>
      <c r="K6347" s="99"/>
      <c r="L6347" s="99"/>
      <c r="M6347" s="99"/>
      <c r="N6347" s="99"/>
      <c r="O6347" s="99"/>
      <c r="P6347" s="99"/>
      <c r="Q6347" s="99"/>
      <c r="R6347" s="99"/>
      <c r="S6347" s="100">
        <v>1.0</v>
      </c>
      <c r="T6347" s="100">
        <v>1.0</v>
      </c>
      <c r="U6347" s="101" t="s">
        <v>7558</v>
      </c>
      <c r="V6347" s="101" t="s">
        <v>7559</v>
      </c>
      <c r="W6347" s="101" t="s">
        <v>54</v>
      </c>
      <c r="X6347" s="101" t="s">
        <v>7560</v>
      </c>
      <c r="Y6347" s="101" t="s">
        <v>18</v>
      </c>
    </row>
    <row r="6348">
      <c r="A6348" s="103" t="s">
        <v>63</v>
      </c>
      <c r="B6348" s="99"/>
      <c r="C6348" s="100" t="s">
        <v>2581</v>
      </c>
      <c r="D6348" s="101" t="s">
        <v>135</v>
      </c>
      <c r="E6348" s="101" t="s">
        <v>2582</v>
      </c>
      <c r="F6348" s="99"/>
      <c r="G6348" s="99"/>
      <c r="H6348" s="99"/>
      <c r="I6348" s="99"/>
      <c r="J6348" s="99"/>
      <c r="K6348" s="99"/>
      <c r="L6348" s="99"/>
      <c r="M6348" s="99"/>
      <c r="N6348" s="99"/>
      <c r="O6348" s="99"/>
      <c r="P6348" s="99"/>
      <c r="Q6348" s="99"/>
      <c r="R6348" s="99"/>
      <c r="S6348" s="100">
        <v>1.0</v>
      </c>
      <c r="T6348" s="100">
        <v>1.0</v>
      </c>
      <c r="U6348" s="101" t="s">
        <v>7558</v>
      </c>
      <c r="V6348" s="101" t="s">
        <v>7559</v>
      </c>
      <c r="W6348" s="101" t="s">
        <v>54</v>
      </c>
      <c r="X6348" s="101" t="s">
        <v>7560</v>
      </c>
      <c r="Y6348" s="101" t="s">
        <v>18</v>
      </c>
    </row>
    <row r="6349">
      <c r="A6349" s="103" t="s">
        <v>63</v>
      </c>
      <c r="B6349" s="99"/>
      <c r="C6349" s="100" t="s">
        <v>12140</v>
      </c>
      <c r="D6349" s="101" t="s">
        <v>122</v>
      </c>
      <c r="E6349" s="101" t="s">
        <v>12141</v>
      </c>
      <c r="F6349" s="99"/>
      <c r="G6349" s="99"/>
      <c r="H6349" s="99"/>
      <c r="I6349" s="99"/>
      <c r="J6349" s="99"/>
      <c r="K6349" s="99"/>
      <c r="L6349" s="99"/>
      <c r="M6349" s="99"/>
      <c r="N6349" s="99"/>
      <c r="O6349" s="99"/>
      <c r="P6349" s="99"/>
      <c r="Q6349" s="99"/>
      <c r="R6349" s="99"/>
      <c r="S6349" s="102">
        <v>1.0</v>
      </c>
      <c r="T6349" s="102">
        <v>1.0</v>
      </c>
      <c r="U6349" s="102" t="s">
        <v>7558</v>
      </c>
      <c r="V6349" s="102" t="s">
        <v>7559</v>
      </c>
      <c r="W6349" s="102" t="s">
        <v>54</v>
      </c>
      <c r="X6349" s="102" t="s">
        <v>7560</v>
      </c>
      <c r="Y6349" s="101" t="s">
        <v>18</v>
      </c>
    </row>
    <row r="6350">
      <c r="A6350" s="103" t="s">
        <v>63</v>
      </c>
      <c r="B6350" s="99"/>
      <c r="C6350" s="100" t="s">
        <v>12142</v>
      </c>
      <c r="D6350" s="101" t="s">
        <v>122</v>
      </c>
      <c r="E6350" s="101" t="s">
        <v>12143</v>
      </c>
      <c r="F6350" s="99"/>
      <c r="G6350" s="99"/>
      <c r="H6350" s="99"/>
      <c r="I6350" s="99"/>
      <c r="J6350" s="99"/>
      <c r="K6350" s="99"/>
      <c r="L6350" s="99"/>
      <c r="M6350" s="99"/>
      <c r="N6350" s="99"/>
      <c r="O6350" s="99"/>
      <c r="P6350" s="99"/>
      <c r="Q6350" s="99"/>
      <c r="R6350" s="99"/>
      <c r="S6350" s="102">
        <v>1.0</v>
      </c>
      <c r="T6350" s="102">
        <v>1.0</v>
      </c>
      <c r="U6350" s="102" t="s">
        <v>7558</v>
      </c>
      <c r="V6350" s="102" t="s">
        <v>7559</v>
      </c>
      <c r="W6350" s="102" t="s">
        <v>54</v>
      </c>
      <c r="X6350" s="102" t="s">
        <v>7560</v>
      </c>
      <c r="Y6350" s="101" t="s">
        <v>18</v>
      </c>
    </row>
    <row r="6351">
      <c r="A6351" s="98" t="s">
        <v>93</v>
      </c>
      <c r="B6351" s="99"/>
      <c r="C6351" s="100" t="s">
        <v>12144</v>
      </c>
      <c r="D6351" s="101" t="s">
        <v>122</v>
      </c>
      <c r="E6351" s="101" t="s">
        <v>12145</v>
      </c>
      <c r="F6351" s="99"/>
      <c r="G6351" s="99"/>
      <c r="H6351" s="99"/>
      <c r="I6351" s="99"/>
      <c r="J6351" s="99"/>
      <c r="K6351" s="99"/>
      <c r="L6351" s="99"/>
      <c r="M6351" s="99"/>
      <c r="N6351" s="99"/>
      <c r="O6351" s="99"/>
      <c r="P6351" s="99"/>
      <c r="Q6351" s="99"/>
      <c r="R6351" s="99"/>
      <c r="S6351" s="102">
        <v>1.0</v>
      </c>
      <c r="T6351" s="102">
        <v>1.0</v>
      </c>
      <c r="U6351" s="102" t="s">
        <v>7558</v>
      </c>
      <c r="V6351" s="102" t="s">
        <v>7559</v>
      </c>
      <c r="W6351" s="102" t="s">
        <v>54</v>
      </c>
      <c r="X6351" s="102" t="s">
        <v>7560</v>
      </c>
      <c r="Y6351" s="101" t="s">
        <v>18</v>
      </c>
    </row>
    <row r="6352">
      <c r="A6352" s="98" t="s">
        <v>77</v>
      </c>
      <c r="B6352" s="99"/>
      <c r="C6352" s="100" t="s">
        <v>12146</v>
      </c>
      <c r="D6352" s="101" t="s">
        <v>151</v>
      </c>
      <c r="E6352" s="101" t="s">
        <v>12147</v>
      </c>
      <c r="F6352" s="99"/>
      <c r="G6352" s="99"/>
      <c r="H6352" s="99"/>
      <c r="I6352" s="99"/>
      <c r="J6352" s="99"/>
      <c r="K6352" s="99"/>
      <c r="L6352" s="99"/>
      <c r="M6352" s="99"/>
      <c r="N6352" s="99"/>
      <c r="O6352" s="99"/>
      <c r="P6352" s="99"/>
      <c r="Q6352" s="99"/>
      <c r="R6352" s="99"/>
      <c r="S6352" s="102">
        <v>1.0</v>
      </c>
      <c r="T6352" s="102">
        <v>1.0</v>
      </c>
      <c r="U6352" s="102" t="s">
        <v>7558</v>
      </c>
      <c r="V6352" s="102" t="s">
        <v>7559</v>
      </c>
      <c r="W6352" s="102" t="s">
        <v>54</v>
      </c>
      <c r="X6352" s="102" t="s">
        <v>7591</v>
      </c>
      <c r="Y6352" s="101" t="s">
        <v>12</v>
      </c>
      <c r="Z6352" s="33">
        <v>1.0</v>
      </c>
    </row>
    <row r="6353">
      <c r="A6353" s="103" t="s">
        <v>63</v>
      </c>
      <c r="B6353" s="99"/>
      <c r="C6353" s="100" t="s">
        <v>12148</v>
      </c>
      <c r="D6353" s="101" t="s">
        <v>191</v>
      </c>
      <c r="E6353" s="101" t="s">
        <v>12149</v>
      </c>
      <c r="F6353" s="99"/>
      <c r="G6353" s="99"/>
      <c r="H6353" s="99"/>
      <c r="I6353" s="99"/>
      <c r="J6353" s="99"/>
      <c r="K6353" s="99"/>
      <c r="L6353" s="99"/>
      <c r="M6353" s="99"/>
      <c r="N6353" s="99"/>
      <c r="O6353" s="99"/>
      <c r="P6353" s="99"/>
      <c r="Q6353" s="99"/>
      <c r="R6353" s="99"/>
      <c r="S6353" s="100">
        <v>1.0</v>
      </c>
      <c r="T6353" s="100">
        <v>1.0</v>
      </c>
      <c r="U6353" s="101" t="s">
        <v>7558</v>
      </c>
      <c r="V6353" s="101" t="s">
        <v>7559</v>
      </c>
      <c r="W6353" s="101" t="s">
        <v>54</v>
      </c>
      <c r="X6353" s="101" t="s">
        <v>7560</v>
      </c>
      <c r="Y6353" s="101" t="s">
        <v>18</v>
      </c>
    </row>
    <row r="6354">
      <c r="A6354" s="98" t="s">
        <v>93</v>
      </c>
      <c r="B6354" s="99"/>
      <c r="C6354" s="100" t="s">
        <v>12150</v>
      </c>
      <c r="D6354" s="101" t="s">
        <v>122</v>
      </c>
      <c r="E6354" s="101" t="s">
        <v>12151</v>
      </c>
      <c r="F6354" s="99"/>
      <c r="G6354" s="99"/>
      <c r="H6354" s="99"/>
      <c r="I6354" s="99"/>
      <c r="J6354" s="99"/>
      <c r="K6354" s="99"/>
      <c r="L6354" s="99"/>
      <c r="M6354" s="99"/>
      <c r="N6354" s="99"/>
      <c r="O6354" s="99"/>
      <c r="P6354" s="99"/>
      <c r="Q6354" s="99"/>
      <c r="R6354" s="99"/>
      <c r="S6354" s="102">
        <v>1.0</v>
      </c>
      <c r="T6354" s="102">
        <v>1.0</v>
      </c>
      <c r="U6354" s="102" t="s">
        <v>7558</v>
      </c>
      <c r="V6354" s="102" t="s">
        <v>7559</v>
      </c>
      <c r="W6354" s="102" t="s">
        <v>54</v>
      </c>
      <c r="X6354" s="102" t="s">
        <v>7560</v>
      </c>
      <c r="Y6354" s="101" t="s">
        <v>18</v>
      </c>
    </row>
    <row r="6355">
      <c r="A6355" s="98" t="s">
        <v>67</v>
      </c>
      <c r="B6355" s="99"/>
      <c r="C6355" s="100" t="s">
        <v>12152</v>
      </c>
      <c r="D6355" s="101" t="s">
        <v>122</v>
      </c>
      <c r="E6355" s="101" t="s">
        <v>12153</v>
      </c>
      <c r="F6355" s="99"/>
      <c r="G6355" s="99"/>
      <c r="H6355" s="99"/>
      <c r="I6355" s="99"/>
      <c r="J6355" s="99"/>
      <c r="K6355" s="99"/>
      <c r="L6355" s="99"/>
      <c r="M6355" s="99"/>
      <c r="N6355" s="99"/>
      <c r="O6355" s="99"/>
      <c r="P6355" s="99"/>
      <c r="Q6355" s="99"/>
      <c r="R6355" s="99"/>
      <c r="S6355" s="102">
        <v>1.0</v>
      </c>
      <c r="T6355" s="102">
        <v>1.0</v>
      </c>
      <c r="U6355" s="102" t="s">
        <v>7558</v>
      </c>
      <c r="V6355" s="102" t="s">
        <v>7559</v>
      </c>
      <c r="W6355" s="102" t="s">
        <v>54</v>
      </c>
      <c r="X6355" s="102" t="s">
        <v>7560</v>
      </c>
      <c r="Y6355" s="101" t="s">
        <v>18</v>
      </c>
    </row>
    <row r="6356">
      <c r="A6356" s="98" t="s">
        <v>64</v>
      </c>
      <c r="B6356" s="99"/>
      <c r="C6356" s="100" t="s">
        <v>12154</v>
      </c>
      <c r="D6356" s="101" t="s">
        <v>825</v>
      </c>
      <c r="E6356" s="101" t="s">
        <v>12155</v>
      </c>
      <c r="F6356" s="99"/>
      <c r="G6356" s="99"/>
      <c r="H6356" s="99"/>
      <c r="I6356" s="99"/>
      <c r="J6356" s="99"/>
      <c r="K6356" s="99"/>
      <c r="L6356" s="99"/>
      <c r="M6356" s="99"/>
      <c r="N6356" s="99"/>
      <c r="O6356" s="99"/>
      <c r="P6356" s="99"/>
      <c r="Q6356" s="99"/>
      <c r="R6356" s="99"/>
      <c r="S6356" s="102">
        <v>1.0</v>
      </c>
      <c r="T6356" s="102">
        <v>1.0</v>
      </c>
      <c r="U6356" s="102" t="s">
        <v>7558</v>
      </c>
      <c r="V6356" s="102" t="s">
        <v>7559</v>
      </c>
      <c r="W6356" s="102" t="s">
        <v>54</v>
      </c>
      <c r="X6356" s="102" t="s">
        <v>7560</v>
      </c>
      <c r="Y6356" s="101" t="s">
        <v>18</v>
      </c>
    </row>
    <row r="6357">
      <c r="A6357" s="98" t="s">
        <v>67</v>
      </c>
      <c r="B6357" s="99"/>
      <c r="C6357" s="100" t="s">
        <v>12156</v>
      </c>
      <c r="D6357" s="101" t="s">
        <v>122</v>
      </c>
      <c r="E6357" s="101" t="s">
        <v>12157</v>
      </c>
      <c r="F6357" s="99"/>
      <c r="G6357" s="99"/>
      <c r="H6357" s="99"/>
      <c r="I6357" s="99"/>
      <c r="J6357" s="99"/>
      <c r="K6357" s="99"/>
      <c r="L6357" s="99"/>
      <c r="M6357" s="99"/>
      <c r="N6357" s="99"/>
      <c r="O6357" s="99"/>
      <c r="P6357" s="99"/>
      <c r="Q6357" s="99"/>
      <c r="R6357" s="99"/>
      <c r="S6357" s="102">
        <v>1.0</v>
      </c>
      <c r="T6357" s="102">
        <v>1.0</v>
      </c>
      <c r="U6357" s="102" t="s">
        <v>7558</v>
      </c>
      <c r="V6357" s="102" t="s">
        <v>7559</v>
      </c>
      <c r="W6357" s="102" t="s">
        <v>54</v>
      </c>
      <c r="X6357" s="102" t="s">
        <v>7560</v>
      </c>
      <c r="Y6357" s="101" t="s">
        <v>18</v>
      </c>
    </row>
    <row r="6358">
      <c r="A6358" s="98" t="s">
        <v>80</v>
      </c>
      <c r="B6358" s="99"/>
      <c r="C6358" s="100" t="s">
        <v>12158</v>
      </c>
      <c r="D6358" s="101" t="s">
        <v>122</v>
      </c>
      <c r="E6358" s="101" t="s">
        <v>12159</v>
      </c>
      <c r="F6358" s="99"/>
      <c r="G6358" s="99"/>
      <c r="H6358" s="99"/>
      <c r="I6358" s="99"/>
      <c r="J6358" s="99"/>
      <c r="K6358" s="99"/>
      <c r="L6358" s="99"/>
      <c r="M6358" s="99"/>
      <c r="N6358" s="99"/>
      <c r="O6358" s="99"/>
      <c r="P6358" s="99"/>
      <c r="Q6358" s="99"/>
      <c r="R6358" s="99"/>
      <c r="S6358" s="102">
        <v>1.0</v>
      </c>
      <c r="T6358" s="102">
        <v>1.0</v>
      </c>
      <c r="U6358" s="102" t="s">
        <v>7558</v>
      </c>
      <c r="V6358" s="102" t="s">
        <v>7559</v>
      </c>
      <c r="W6358" s="102" t="s">
        <v>54</v>
      </c>
      <c r="X6358" s="102" t="s">
        <v>7560</v>
      </c>
      <c r="Y6358" s="101" t="s">
        <v>18</v>
      </c>
    </row>
    <row r="6359">
      <c r="A6359" s="98" t="s">
        <v>90</v>
      </c>
      <c r="B6359" s="99"/>
      <c r="C6359" s="100" t="s">
        <v>12160</v>
      </c>
      <c r="D6359" s="101" t="s">
        <v>122</v>
      </c>
      <c r="E6359" s="101" t="s">
        <v>12161</v>
      </c>
      <c r="F6359" s="99"/>
      <c r="G6359" s="99"/>
      <c r="H6359" s="99"/>
      <c r="I6359" s="99"/>
      <c r="J6359" s="99"/>
      <c r="K6359" s="99"/>
      <c r="L6359" s="99"/>
      <c r="M6359" s="99"/>
      <c r="N6359" s="99"/>
      <c r="O6359" s="99"/>
      <c r="P6359" s="99"/>
      <c r="Q6359" s="99"/>
      <c r="R6359" s="99"/>
      <c r="S6359" s="102">
        <v>1.0</v>
      </c>
      <c r="T6359" s="102">
        <v>1.0</v>
      </c>
      <c r="U6359" s="102" t="s">
        <v>7558</v>
      </c>
      <c r="V6359" s="102" t="s">
        <v>7559</v>
      </c>
      <c r="W6359" s="102" t="s">
        <v>54</v>
      </c>
      <c r="X6359" s="102" t="s">
        <v>7560</v>
      </c>
      <c r="Y6359" s="101" t="s">
        <v>18</v>
      </c>
    </row>
    <row r="6360">
      <c r="A6360" s="98" t="s">
        <v>64</v>
      </c>
      <c r="B6360" s="99"/>
      <c r="C6360" s="100" t="s">
        <v>12162</v>
      </c>
      <c r="D6360" s="101" t="s">
        <v>135</v>
      </c>
      <c r="E6360" s="101" t="s">
        <v>12163</v>
      </c>
      <c r="F6360" s="99"/>
      <c r="G6360" s="99"/>
      <c r="H6360" s="99"/>
      <c r="I6360" s="99"/>
      <c r="J6360" s="99"/>
      <c r="K6360" s="99"/>
      <c r="L6360" s="99"/>
      <c r="M6360" s="99"/>
      <c r="N6360" s="99"/>
      <c r="O6360" s="99"/>
      <c r="P6360" s="99"/>
      <c r="Q6360" s="99"/>
      <c r="R6360" s="99"/>
      <c r="S6360" s="100">
        <v>1.0</v>
      </c>
      <c r="T6360" s="100">
        <v>1.0</v>
      </c>
      <c r="U6360" s="101" t="s">
        <v>7558</v>
      </c>
      <c r="V6360" s="101" t="s">
        <v>7559</v>
      </c>
      <c r="W6360" s="101" t="s">
        <v>54</v>
      </c>
      <c r="X6360" s="101" t="s">
        <v>7560</v>
      </c>
      <c r="Y6360" s="101" t="s">
        <v>18</v>
      </c>
    </row>
    <row r="6361">
      <c r="A6361" s="98" t="s">
        <v>64</v>
      </c>
      <c r="B6361" s="99"/>
      <c r="C6361" s="100" t="s">
        <v>12164</v>
      </c>
      <c r="D6361" s="101" t="s">
        <v>135</v>
      </c>
      <c r="E6361" s="101" t="s">
        <v>12165</v>
      </c>
      <c r="F6361" s="99"/>
      <c r="G6361" s="99"/>
      <c r="H6361" s="99"/>
      <c r="I6361" s="99"/>
      <c r="J6361" s="99"/>
      <c r="K6361" s="99"/>
      <c r="L6361" s="99"/>
      <c r="M6361" s="99"/>
      <c r="N6361" s="99"/>
      <c r="O6361" s="99"/>
      <c r="P6361" s="99"/>
      <c r="Q6361" s="99"/>
      <c r="R6361" s="99"/>
      <c r="S6361" s="100">
        <v>1.0</v>
      </c>
      <c r="T6361" s="100">
        <v>1.0</v>
      </c>
      <c r="U6361" s="101" t="s">
        <v>7558</v>
      </c>
      <c r="V6361" s="101" t="s">
        <v>7559</v>
      </c>
      <c r="W6361" s="101" t="s">
        <v>54</v>
      </c>
      <c r="X6361" s="101" t="s">
        <v>7560</v>
      </c>
      <c r="Y6361" s="101" t="s">
        <v>18</v>
      </c>
    </row>
    <row r="6362">
      <c r="A6362" s="103" t="s">
        <v>63</v>
      </c>
      <c r="B6362" s="99"/>
      <c r="C6362" s="100" t="s">
        <v>12166</v>
      </c>
      <c r="D6362" s="101" t="s">
        <v>191</v>
      </c>
      <c r="E6362" s="101" t="s">
        <v>12167</v>
      </c>
      <c r="F6362" s="99"/>
      <c r="G6362" s="99"/>
      <c r="H6362" s="99"/>
      <c r="I6362" s="99"/>
      <c r="J6362" s="99"/>
      <c r="K6362" s="99"/>
      <c r="L6362" s="99"/>
      <c r="M6362" s="99"/>
      <c r="N6362" s="99"/>
      <c r="O6362" s="99"/>
      <c r="P6362" s="99"/>
      <c r="Q6362" s="99"/>
      <c r="R6362" s="99"/>
      <c r="S6362" s="100">
        <v>1.0</v>
      </c>
      <c r="T6362" s="100">
        <v>1.0</v>
      </c>
      <c r="U6362" s="101" t="s">
        <v>7558</v>
      </c>
      <c r="V6362" s="101" t="s">
        <v>7559</v>
      </c>
      <c r="W6362" s="101" t="s">
        <v>54</v>
      </c>
      <c r="X6362" s="101" t="s">
        <v>7560</v>
      </c>
      <c r="Y6362" s="101" t="s">
        <v>18</v>
      </c>
    </row>
    <row r="6363">
      <c r="A6363" s="98" t="s">
        <v>93</v>
      </c>
      <c r="B6363" s="99"/>
      <c r="C6363" s="100" t="s">
        <v>12168</v>
      </c>
      <c r="D6363" s="101" t="s">
        <v>122</v>
      </c>
      <c r="E6363" s="101" t="s">
        <v>12169</v>
      </c>
      <c r="F6363" s="99"/>
      <c r="G6363" s="99"/>
      <c r="H6363" s="99"/>
      <c r="I6363" s="99"/>
      <c r="J6363" s="99"/>
      <c r="K6363" s="99"/>
      <c r="L6363" s="99"/>
      <c r="M6363" s="99"/>
      <c r="N6363" s="99"/>
      <c r="O6363" s="99"/>
      <c r="P6363" s="99"/>
      <c r="Q6363" s="99"/>
      <c r="R6363" s="99"/>
      <c r="S6363" s="102">
        <v>1.0</v>
      </c>
      <c r="T6363" s="102">
        <v>1.0</v>
      </c>
      <c r="U6363" s="102" t="s">
        <v>7558</v>
      </c>
      <c r="V6363" s="102" t="s">
        <v>7559</v>
      </c>
      <c r="W6363" s="102" t="s">
        <v>54</v>
      </c>
      <c r="X6363" s="102" t="s">
        <v>7560</v>
      </c>
      <c r="Y6363" s="101" t="s">
        <v>18</v>
      </c>
    </row>
    <row r="6364">
      <c r="A6364" s="98" t="s">
        <v>81</v>
      </c>
      <c r="B6364" s="99"/>
      <c r="C6364" s="100" t="s">
        <v>12170</v>
      </c>
      <c r="D6364" s="101" t="s">
        <v>122</v>
      </c>
      <c r="E6364" s="101" t="s">
        <v>12171</v>
      </c>
      <c r="F6364" s="99"/>
      <c r="G6364" s="99"/>
      <c r="H6364" s="99"/>
      <c r="I6364" s="99"/>
      <c r="J6364" s="99"/>
      <c r="K6364" s="99"/>
      <c r="L6364" s="99"/>
      <c r="M6364" s="99"/>
      <c r="N6364" s="99"/>
      <c r="O6364" s="99"/>
      <c r="P6364" s="99"/>
      <c r="Q6364" s="99"/>
      <c r="R6364" s="99"/>
      <c r="S6364" s="102">
        <v>1.0</v>
      </c>
      <c r="T6364" s="102">
        <v>1.0</v>
      </c>
      <c r="U6364" s="102" t="s">
        <v>7558</v>
      </c>
      <c r="V6364" s="102" t="s">
        <v>7559</v>
      </c>
      <c r="W6364" s="102" t="s">
        <v>54</v>
      </c>
      <c r="X6364" s="102" t="s">
        <v>7560</v>
      </c>
      <c r="Y6364" s="101" t="s">
        <v>18</v>
      </c>
    </row>
    <row r="6365">
      <c r="A6365" s="103" t="s">
        <v>63</v>
      </c>
      <c r="B6365" s="99"/>
      <c r="C6365" s="100" t="s">
        <v>12172</v>
      </c>
      <c r="D6365" s="101" t="s">
        <v>135</v>
      </c>
      <c r="E6365" s="101" t="s">
        <v>12173</v>
      </c>
      <c r="F6365" s="99"/>
      <c r="G6365" s="99"/>
      <c r="H6365" s="99"/>
      <c r="I6365" s="99"/>
      <c r="J6365" s="99"/>
      <c r="K6365" s="99"/>
      <c r="L6365" s="99"/>
      <c r="M6365" s="99"/>
      <c r="N6365" s="99"/>
      <c r="O6365" s="99"/>
      <c r="P6365" s="99"/>
      <c r="Q6365" s="99"/>
      <c r="R6365" s="99"/>
      <c r="S6365" s="100">
        <v>1.0</v>
      </c>
      <c r="T6365" s="100">
        <v>1.0</v>
      </c>
      <c r="U6365" s="101" t="s">
        <v>7558</v>
      </c>
      <c r="V6365" s="101" t="s">
        <v>7559</v>
      </c>
      <c r="W6365" s="101" t="s">
        <v>54</v>
      </c>
      <c r="X6365" s="101" t="s">
        <v>7560</v>
      </c>
      <c r="Y6365" s="101" t="s">
        <v>18</v>
      </c>
    </row>
    <row r="6366">
      <c r="A6366" s="103" t="s">
        <v>63</v>
      </c>
      <c r="B6366" s="99"/>
      <c r="C6366" s="100" t="s">
        <v>12174</v>
      </c>
      <c r="D6366" s="101" t="s">
        <v>151</v>
      </c>
      <c r="E6366" s="101" t="s">
        <v>12175</v>
      </c>
      <c r="F6366" s="99"/>
      <c r="G6366" s="99"/>
      <c r="H6366" s="99"/>
      <c r="I6366" s="99"/>
      <c r="J6366" s="99"/>
      <c r="K6366" s="99"/>
      <c r="L6366" s="99"/>
      <c r="M6366" s="99"/>
      <c r="N6366" s="99"/>
      <c r="O6366" s="99"/>
      <c r="P6366" s="99"/>
      <c r="Q6366" s="99"/>
      <c r="R6366" s="99"/>
      <c r="S6366" s="102">
        <v>1.0</v>
      </c>
      <c r="T6366" s="102">
        <v>1.0</v>
      </c>
      <c r="U6366" s="102" t="s">
        <v>7558</v>
      </c>
      <c r="V6366" s="102" t="s">
        <v>7559</v>
      </c>
      <c r="W6366" s="102" t="s">
        <v>54</v>
      </c>
      <c r="X6366" s="102" t="s">
        <v>7591</v>
      </c>
      <c r="Y6366" s="101" t="s">
        <v>12</v>
      </c>
      <c r="Z6366" s="33">
        <v>1.0</v>
      </c>
    </row>
    <row r="6367">
      <c r="A6367" s="98" t="s">
        <v>64</v>
      </c>
      <c r="B6367" s="99"/>
      <c r="C6367" s="100" t="s">
        <v>12176</v>
      </c>
      <c r="D6367" s="101" t="s">
        <v>135</v>
      </c>
      <c r="E6367" s="101" t="s">
        <v>12177</v>
      </c>
      <c r="F6367" s="99"/>
      <c r="G6367" s="99"/>
      <c r="H6367" s="99"/>
      <c r="I6367" s="99"/>
      <c r="J6367" s="99"/>
      <c r="K6367" s="99"/>
      <c r="L6367" s="99"/>
      <c r="M6367" s="99"/>
      <c r="N6367" s="99"/>
      <c r="O6367" s="99"/>
      <c r="P6367" s="99"/>
      <c r="Q6367" s="99"/>
      <c r="R6367" s="99"/>
      <c r="S6367" s="100">
        <v>1.0</v>
      </c>
      <c r="T6367" s="100">
        <v>1.0</v>
      </c>
      <c r="U6367" s="101" t="s">
        <v>7558</v>
      </c>
      <c r="V6367" s="101" t="s">
        <v>7559</v>
      </c>
      <c r="W6367" s="101" t="s">
        <v>54</v>
      </c>
      <c r="X6367" s="101" t="s">
        <v>7560</v>
      </c>
      <c r="Y6367" s="101" t="s">
        <v>18</v>
      </c>
    </row>
    <row r="6368">
      <c r="A6368" s="98" t="s">
        <v>82</v>
      </c>
      <c r="B6368" s="99"/>
      <c r="C6368" s="100" t="s">
        <v>12178</v>
      </c>
      <c r="D6368" s="101" t="s">
        <v>158</v>
      </c>
      <c r="E6368" s="101" t="s">
        <v>12179</v>
      </c>
      <c r="F6368" s="99"/>
      <c r="G6368" s="99"/>
      <c r="H6368" s="99"/>
      <c r="I6368" s="99"/>
      <c r="J6368" s="99"/>
      <c r="K6368" s="99"/>
      <c r="L6368" s="99"/>
      <c r="M6368" s="99"/>
      <c r="N6368" s="99"/>
      <c r="O6368" s="99"/>
      <c r="P6368" s="99"/>
      <c r="Q6368" s="99"/>
      <c r="R6368" s="99"/>
      <c r="S6368" s="100">
        <v>1.0</v>
      </c>
      <c r="T6368" s="100">
        <v>1.0</v>
      </c>
      <c r="U6368" s="101" t="s">
        <v>7558</v>
      </c>
      <c r="V6368" s="101" t="s">
        <v>7559</v>
      </c>
      <c r="W6368" s="101" t="s">
        <v>54</v>
      </c>
      <c r="X6368" s="101" t="s">
        <v>7560</v>
      </c>
      <c r="Y6368" s="101" t="s">
        <v>18</v>
      </c>
    </row>
    <row r="6369">
      <c r="A6369" s="98" t="s">
        <v>53</v>
      </c>
      <c r="B6369" s="99"/>
      <c r="C6369" s="100" t="s">
        <v>12180</v>
      </c>
      <c r="D6369" s="101" t="s">
        <v>122</v>
      </c>
      <c r="E6369" s="101" t="s">
        <v>12181</v>
      </c>
      <c r="F6369" s="99"/>
      <c r="G6369" s="99"/>
      <c r="H6369" s="99"/>
      <c r="I6369" s="99"/>
      <c r="J6369" s="99"/>
      <c r="K6369" s="99"/>
      <c r="L6369" s="99"/>
      <c r="M6369" s="99"/>
      <c r="N6369" s="99"/>
      <c r="O6369" s="99"/>
      <c r="P6369" s="99"/>
      <c r="Q6369" s="99"/>
      <c r="R6369" s="99"/>
      <c r="S6369" s="102">
        <v>1.0</v>
      </c>
      <c r="T6369" s="102">
        <v>1.0</v>
      </c>
      <c r="U6369" s="102" t="s">
        <v>7558</v>
      </c>
      <c r="V6369" s="102" t="s">
        <v>7559</v>
      </c>
      <c r="W6369" s="102" t="s">
        <v>54</v>
      </c>
      <c r="X6369" s="102" t="s">
        <v>7560</v>
      </c>
      <c r="Y6369" s="101" t="s">
        <v>18</v>
      </c>
    </row>
    <row r="6370">
      <c r="A6370" s="98" t="s">
        <v>82</v>
      </c>
      <c r="B6370" s="99"/>
      <c r="C6370" s="100" t="s">
        <v>12182</v>
      </c>
      <c r="D6370" s="101" t="s">
        <v>122</v>
      </c>
      <c r="E6370" s="101" t="s">
        <v>12181</v>
      </c>
      <c r="F6370" s="99"/>
      <c r="G6370" s="99"/>
      <c r="H6370" s="99"/>
      <c r="I6370" s="99"/>
      <c r="J6370" s="99"/>
      <c r="K6370" s="99"/>
      <c r="L6370" s="99"/>
      <c r="M6370" s="99"/>
      <c r="N6370" s="99"/>
      <c r="O6370" s="99"/>
      <c r="P6370" s="99"/>
      <c r="Q6370" s="99"/>
      <c r="R6370" s="99"/>
      <c r="S6370" s="102">
        <v>1.0</v>
      </c>
      <c r="T6370" s="102">
        <v>1.0</v>
      </c>
      <c r="U6370" s="102" t="s">
        <v>7558</v>
      </c>
      <c r="V6370" s="102" t="s">
        <v>7559</v>
      </c>
      <c r="W6370" s="102" t="s">
        <v>54</v>
      </c>
      <c r="X6370" s="102" t="s">
        <v>7560</v>
      </c>
      <c r="Y6370" s="101" t="s">
        <v>18</v>
      </c>
    </row>
    <row r="6371">
      <c r="A6371" s="98" t="s">
        <v>64</v>
      </c>
      <c r="B6371" s="99"/>
      <c r="C6371" s="100" t="s">
        <v>12183</v>
      </c>
      <c r="D6371" s="101" t="s">
        <v>128</v>
      </c>
      <c r="E6371" s="101" t="s">
        <v>12184</v>
      </c>
      <c r="F6371" s="99"/>
      <c r="G6371" s="99"/>
      <c r="H6371" s="99"/>
      <c r="I6371" s="99"/>
      <c r="J6371" s="99"/>
      <c r="K6371" s="99"/>
      <c r="L6371" s="99"/>
      <c r="M6371" s="99"/>
      <c r="N6371" s="99"/>
      <c r="O6371" s="99"/>
      <c r="P6371" s="99"/>
      <c r="Q6371" s="99"/>
      <c r="R6371" s="99"/>
      <c r="S6371" s="102">
        <v>1.0</v>
      </c>
      <c r="T6371" s="102">
        <v>1.0</v>
      </c>
      <c r="U6371" s="102" t="s">
        <v>7558</v>
      </c>
      <c r="V6371" s="102" t="s">
        <v>7559</v>
      </c>
      <c r="W6371" s="102" t="s">
        <v>54</v>
      </c>
      <c r="X6371" s="102" t="s">
        <v>7560</v>
      </c>
      <c r="Y6371" s="101" t="s">
        <v>12</v>
      </c>
    </row>
    <row r="6372">
      <c r="A6372" s="98" t="s">
        <v>64</v>
      </c>
      <c r="B6372" s="99"/>
      <c r="C6372" s="100" t="s">
        <v>12185</v>
      </c>
      <c r="D6372" s="101" t="s">
        <v>151</v>
      </c>
      <c r="E6372" s="101" t="s">
        <v>12186</v>
      </c>
      <c r="F6372" s="99"/>
      <c r="G6372" s="99"/>
      <c r="H6372" s="99"/>
      <c r="I6372" s="99"/>
      <c r="J6372" s="99"/>
      <c r="K6372" s="99"/>
      <c r="L6372" s="99"/>
      <c r="M6372" s="99"/>
      <c r="N6372" s="99"/>
      <c r="O6372" s="99"/>
      <c r="P6372" s="99"/>
      <c r="Q6372" s="99"/>
      <c r="R6372" s="99"/>
      <c r="S6372" s="102">
        <v>1.0</v>
      </c>
      <c r="T6372" s="102">
        <v>1.0</v>
      </c>
      <c r="U6372" s="102" t="s">
        <v>7558</v>
      </c>
      <c r="V6372" s="102" t="s">
        <v>7559</v>
      </c>
      <c r="W6372" s="102" t="s">
        <v>54</v>
      </c>
      <c r="X6372" s="102" t="s">
        <v>7591</v>
      </c>
      <c r="Y6372" s="101" t="s">
        <v>12</v>
      </c>
      <c r="Z6372" s="33">
        <v>1.0</v>
      </c>
    </row>
    <row r="6373">
      <c r="A6373" s="98" t="s">
        <v>64</v>
      </c>
      <c r="B6373" s="99"/>
      <c r="C6373" s="100" t="s">
        <v>12187</v>
      </c>
      <c r="D6373" s="101" t="s">
        <v>151</v>
      </c>
      <c r="E6373" s="101" t="s">
        <v>12188</v>
      </c>
      <c r="F6373" s="99"/>
      <c r="G6373" s="99"/>
      <c r="H6373" s="99"/>
      <c r="I6373" s="99"/>
      <c r="J6373" s="99"/>
      <c r="K6373" s="99"/>
      <c r="L6373" s="99"/>
      <c r="M6373" s="99"/>
      <c r="N6373" s="99"/>
      <c r="O6373" s="99"/>
      <c r="P6373" s="99"/>
      <c r="Q6373" s="99"/>
      <c r="R6373" s="99"/>
      <c r="S6373" s="102">
        <v>0.0</v>
      </c>
      <c r="T6373" s="102"/>
      <c r="U6373" s="102"/>
      <c r="V6373" s="102"/>
      <c r="W6373" s="102"/>
      <c r="X6373" s="102"/>
      <c r="Y6373" s="101" t="s">
        <v>12</v>
      </c>
    </row>
    <row r="6374">
      <c r="A6374" s="103" t="s">
        <v>89</v>
      </c>
      <c r="B6374" s="99"/>
      <c r="C6374" s="100" t="s">
        <v>12189</v>
      </c>
      <c r="D6374" s="101" t="s">
        <v>135</v>
      </c>
      <c r="E6374" s="101" t="s">
        <v>12190</v>
      </c>
      <c r="F6374" s="99"/>
      <c r="G6374" s="99"/>
      <c r="H6374" s="99"/>
      <c r="I6374" s="99"/>
      <c r="J6374" s="99"/>
      <c r="K6374" s="99"/>
      <c r="L6374" s="99"/>
      <c r="M6374" s="99"/>
      <c r="N6374" s="99"/>
      <c r="O6374" s="99"/>
      <c r="P6374" s="99"/>
      <c r="Q6374" s="99"/>
      <c r="R6374" s="99"/>
      <c r="S6374" s="100">
        <v>1.0</v>
      </c>
      <c r="T6374" s="100">
        <v>1.0</v>
      </c>
      <c r="U6374" s="101" t="s">
        <v>7558</v>
      </c>
      <c r="V6374" s="101" t="s">
        <v>7559</v>
      </c>
      <c r="W6374" s="101" t="s">
        <v>54</v>
      </c>
      <c r="X6374" s="101" t="s">
        <v>7560</v>
      </c>
      <c r="Y6374" s="101" t="s">
        <v>18</v>
      </c>
    </row>
    <row r="6375">
      <c r="A6375" s="103" t="s">
        <v>63</v>
      </c>
      <c r="B6375" s="99"/>
      <c r="C6375" s="100" t="s">
        <v>12191</v>
      </c>
      <c r="D6375" s="101" t="s">
        <v>135</v>
      </c>
      <c r="E6375" s="101" t="s">
        <v>12192</v>
      </c>
      <c r="F6375" s="99"/>
      <c r="G6375" s="99"/>
      <c r="H6375" s="99"/>
      <c r="I6375" s="99"/>
      <c r="J6375" s="99"/>
      <c r="K6375" s="99"/>
      <c r="L6375" s="99"/>
      <c r="M6375" s="99"/>
      <c r="N6375" s="99"/>
      <c r="O6375" s="99"/>
      <c r="P6375" s="99"/>
      <c r="Q6375" s="99"/>
      <c r="R6375" s="99"/>
      <c r="S6375" s="100">
        <v>1.0</v>
      </c>
      <c r="T6375" s="100">
        <v>1.0</v>
      </c>
      <c r="U6375" s="101" t="s">
        <v>7558</v>
      </c>
      <c r="V6375" s="101" t="s">
        <v>7559</v>
      </c>
      <c r="W6375" s="101" t="s">
        <v>54</v>
      </c>
      <c r="X6375" s="101" t="s">
        <v>7560</v>
      </c>
      <c r="Y6375" s="101" t="s">
        <v>18</v>
      </c>
    </row>
    <row r="6376">
      <c r="A6376" s="98" t="s">
        <v>64</v>
      </c>
      <c r="B6376" s="99"/>
      <c r="C6376" s="100" t="s">
        <v>12193</v>
      </c>
      <c r="D6376" s="101" t="s">
        <v>122</v>
      </c>
      <c r="E6376" s="101" t="s">
        <v>12194</v>
      </c>
      <c r="F6376" s="99"/>
      <c r="G6376" s="99"/>
      <c r="H6376" s="99"/>
      <c r="I6376" s="99"/>
      <c r="J6376" s="99"/>
      <c r="K6376" s="99"/>
      <c r="L6376" s="99"/>
      <c r="M6376" s="99"/>
      <c r="N6376" s="99"/>
      <c r="O6376" s="99"/>
      <c r="P6376" s="99"/>
      <c r="Q6376" s="99"/>
      <c r="R6376" s="99"/>
      <c r="S6376" s="102">
        <v>1.0</v>
      </c>
      <c r="T6376" s="102">
        <v>1.0</v>
      </c>
      <c r="U6376" s="102" t="s">
        <v>7558</v>
      </c>
      <c r="V6376" s="102" t="s">
        <v>7559</v>
      </c>
      <c r="W6376" s="102" t="s">
        <v>54</v>
      </c>
      <c r="X6376" s="102" t="s">
        <v>7560</v>
      </c>
      <c r="Y6376" s="101" t="s">
        <v>18</v>
      </c>
    </row>
    <row r="6377">
      <c r="A6377" s="98" t="s">
        <v>80</v>
      </c>
      <c r="B6377" s="99"/>
      <c r="C6377" s="100" t="s">
        <v>12195</v>
      </c>
      <c r="D6377" s="101" t="s">
        <v>122</v>
      </c>
      <c r="E6377" s="101" t="s">
        <v>12196</v>
      </c>
      <c r="F6377" s="99"/>
      <c r="G6377" s="99"/>
      <c r="H6377" s="99"/>
      <c r="I6377" s="99"/>
      <c r="J6377" s="99"/>
      <c r="K6377" s="99"/>
      <c r="L6377" s="99"/>
      <c r="M6377" s="99"/>
      <c r="N6377" s="99"/>
      <c r="O6377" s="99"/>
      <c r="P6377" s="99"/>
      <c r="Q6377" s="99"/>
      <c r="R6377" s="99"/>
      <c r="S6377" s="102">
        <v>1.0</v>
      </c>
      <c r="T6377" s="102">
        <v>1.0</v>
      </c>
      <c r="U6377" s="102" t="s">
        <v>7558</v>
      </c>
      <c r="V6377" s="102" t="s">
        <v>7559</v>
      </c>
      <c r="W6377" s="102" t="s">
        <v>54</v>
      </c>
      <c r="X6377" s="102" t="s">
        <v>7560</v>
      </c>
      <c r="Y6377" s="101" t="s">
        <v>18</v>
      </c>
    </row>
    <row r="6378">
      <c r="A6378" s="98" t="s">
        <v>93</v>
      </c>
      <c r="B6378" s="99"/>
      <c r="C6378" s="100" t="s">
        <v>12197</v>
      </c>
      <c r="D6378" s="101" t="s">
        <v>122</v>
      </c>
      <c r="E6378" s="101" t="s">
        <v>12198</v>
      </c>
      <c r="F6378" s="99"/>
      <c r="G6378" s="99"/>
      <c r="H6378" s="99"/>
      <c r="I6378" s="99"/>
      <c r="J6378" s="99"/>
      <c r="K6378" s="99"/>
      <c r="L6378" s="99"/>
      <c r="M6378" s="99"/>
      <c r="N6378" s="99"/>
      <c r="O6378" s="99"/>
      <c r="P6378" s="99"/>
      <c r="Q6378" s="99"/>
      <c r="R6378" s="99"/>
      <c r="S6378" s="102">
        <v>1.0</v>
      </c>
      <c r="T6378" s="102">
        <v>1.0</v>
      </c>
      <c r="U6378" s="102" t="s">
        <v>7558</v>
      </c>
      <c r="V6378" s="102" t="s">
        <v>7559</v>
      </c>
      <c r="W6378" s="102" t="s">
        <v>54</v>
      </c>
      <c r="X6378" s="102" t="s">
        <v>7560</v>
      </c>
      <c r="Y6378" s="101" t="s">
        <v>18</v>
      </c>
    </row>
    <row r="6379">
      <c r="A6379" s="103" t="s">
        <v>84</v>
      </c>
      <c r="B6379" s="99"/>
      <c r="C6379" s="100" t="s">
        <v>12199</v>
      </c>
      <c r="D6379" s="101" t="s">
        <v>122</v>
      </c>
      <c r="E6379" s="101" t="s">
        <v>12200</v>
      </c>
      <c r="F6379" s="99"/>
      <c r="G6379" s="99"/>
      <c r="H6379" s="99"/>
      <c r="I6379" s="99"/>
      <c r="J6379" s="99"/>
      <c r="K6379" s="99"/>
      <c r="L6379" s="99"/>
      <c r="M6379" s="99"/>
      <c r="N6379" s="99"/>
      <c r="O6379" s="99"/>
      <c r="P6379" s="99"/>
      <c r="Q6379" s="99"/>
      <c r="R6379" s="99"/>
      <c r="S6379" s="102">
        <v>1.0</v>
      </c>
      <c r="T6379" s="102">
        <v>1.0</v>
      </c>
      <c r="U6379" s="102" t="s">
        <v>7558</v>
      </c>
      <c r="V6379" s="102" t="s">
        <v>7559</v>
      </c>
      <c r="W6379" s="102" t="s">
        <v>54</v>
      </c>
      <c r="X6379" s="102" t="s">
        <v>7560</v>
      </c>
      <c r="Y6379" s="101" t="s">
        <v>18</v>
      </c>
    </row>
    <row r="6380">
      <c r="A6380" s="98" t="s">
        <v>93</v>
      </c>
      <c r="B6380" s="99"/>
      <c r="C6380" s="100" t="s">
        <v>12201</v>
      </c>
      <c r="D6380" s="101" t="s">
        <v>122</v>
      </c>
      <c r="E6380" s="101" t="s">
        <v>12202</v>
      </c>
      <c r="F6380" s="99"/>
      <c r="G6380" s="99"/>
      <c r="H6380" s="99"/>
      <c r="I6380" s="99"/>
      <c r="J6380" s="99"/>
      <c r="K6380" s="99"/>
      <c r="L6380" s="99"/>
      <c r="M6380" s="99"/>
      <c r="N6380" s="99"/>
      <c r="O6380" s="99"/>
      <c r="P6380" s="99"/>
      <c r="Q6380" s="99"/>
      <c r="R6380" s="99"/>
      <c r="S6380" s="102">
        <v>1.0</v>
      </c>
      <c r="T6380" s="102">
        <v>1.0</v>
      </c>
      <c r="U6380" s="102" t="s">
        <v>7558</v>
      </c>
      <c r="V6380" s="102" t="s">
        <v>7559</v>
      </c>
      <c r="W6380" s="102" t="s">
        <v>54</v>
      </c>
      <c r="X6380" s="102" t="s">
        <v>7560</v>
      </c>
      <c r="Y6380" s="101" t="s">
        <v>18</v>
      </c>
    </row>
    <row r="6381">
      <c r="A6381" s="103" t="s">
        <v>24</v>
      </c>
      <c r="B6381" s="99"/>
      <c r="C6381" s="100" t="s">
        <v>12203</v>
      </c>
      <c r="D6381" s="101" t="s">
        <v>122</v>
      </c>
      <c r="E6381" s="101" t="s">
        <v>12204</v>
      </c>
      <c r="F6381" s="99"/>
      <c r="G6381" s="99"/>
      <c r="H6381" s="99"/>
      <c r="I6381" s="99"/>
      <c r="J6381" s="99"/>
      <c r="K6381" s="99"/>
      <c r="L6381" s="99"/>
      <c r="M6381" s="99"/>
      <c r="N6381" s="99"/>
      <c r="O6381" s="99"/>
      <c r="P6381" s="99"/>
      <c r="Q6381" s="99"/>
      <c r="R6381" s="99"/>
      <c r="S6381" s="102">
        <v>1.0</v>
      </c>
      <c r="T6381" s="102">
        <v>1.0</v>
      </c>
      <c r="U6381" s="102" t="s">
        <v>7558</v>
      </c>
      <c r="V6381" s="102" t="s">
        <v>7559</v>
      </c>
      <c r="W6381" s="102" t="s">
        <v>54</v>
      </c>
      <c r="X6381" s="102" t="s">
        <v>7560</v>
      </c>
      <c r="Y6381" s="101" t="s">
        <v>18</v>
      </c>
    </row>
    <row r="6382">
      <c r="A6382" s="98" t="s">
        <v>81</v>
      </c>
      <c r="B6382" s="99"/>
      <c r="C6382" s="100" t="s">
        <v>12205</v>
      </c>
      <c r="D6382" s="101" t="s">
        <v>135</v>
      </c>
      <c r="E6382" s="101" t="s">
        <v>12206</v>
      </c>
      <c r="F6382" s="99"/>
      <c r="G6382" s="99"/>
      <c r="H6382" s="99"/>
      <c r="I6382" s="99"/>
      <c r="J6382" s="99"/>
      <c r="K6382" s="99"/>
      <c r="L6382" s="99"/>
      <c r="M6382" s="99"/>
      <c r="N6382" s="99"/>
      <c r="O6382" s="99"/>
      <c r="P6382" s="99"/>
      <c r="Q6382" s="99"/>
      <c r="R6382" s="99"/>
      <c r="S6382" s="100">
        <v>1.0</v>
      </c>
      <c r="T6382" s="100">
        <v>1.0</v>
      </c>
      <c r="U6382" s="101" t="s">
        <v>7558</v>
      </c>
      <c r="V6382" s="101" t="s">
        <v>7559</v>
      </c>
      <c r="W6382" s="101" t="s">
        <v>54</v>
      </c>
      <c r="X6382" s="101" t="s">
        <v>7560</v>
      </c>
      <c r="Y6382" s="101" t="s">
        <v>18</v>
      </c>
    </row>
    <row r="6383">
      <c r="A6383" s="98" t="s">
        <v>30</v>
      </c>
      <c r="B6383" s="99"/>
      <c r="C6383" s="100" t="s">
        <v>12207</v>
      </c>
      <c r="D6383" s="101" t="s">
        <v>135</v>
      </c>
      <c r="E6383" s="101" t="s">
        <v>12208</v>
      </c>
      <c r="F6383" s="99"/>
      <c r="G6383" s="99"/>
      <c r="H6383" s="99"/>
      <c r="I6383" s="99"/>
      <c r="J6383" s="99"/>
      <c r="K6383" s="99"/>
      <c r="L6383" s="99"/>
      <c r="M6383" s="99"/>
      <c r="N6383" s="99"/>
      <c r="O6383" s="99"/>
      <c r="P6383" s="99"/>
      <c r="Q6383" s="99"/>
      <c r="R6383" s="99"/>
      <c r="S6383" s="100">
        <v>1.0</v>
      </c>
      <c r="T6383" s="100">
        <v>1.0</v>
      </c>
      <c r="U6383" s="101" t="s">
        <v>7558</v>
      </c>
      <c r="V6383" s="101" t="s">
        <v>7559</v>
      </c>
      <c r="W6383" s="101" t="s">
        <v>54</v>
      </c>
      <c r="X6383" s="101" t="s">
        <v>7560</v>
      </c>
      <c r="Y6383" s="101" t="s">
        <v>18</v>
      </c>
    </row>
    <row r="6384">
      <c r="A6384" s="98" t="s">
        <v>64</v>
      </c>
      <c r="B6384" s="99"/>
      <c r="C6384" s="100" t="s">
        <v>12209</v>
      </c>
      <c r="D6384" s="101" t="s">
        <v>122</v>
      </c>
      <c r="E6384" s="101" t="s">
        <v>12210</v>
      </c>
      <c r="F6384" s="99"/>
      <c r="G6384" s="99"/>
      <c r="H6384" s="99"/>
      <c r="I6384" s="99"/>
      <c r="J6384" s="99"/>
      <c r="K6384" s="99"/>
      <c r="L6384" s="99"/>
      <c r="M6384" s="99"/>
      <c r="N6384" s="99"/>
      <c r="O6384" s="99"/>
      <c r="P6384" s="99"/>
      <c r="Q6384" s="99"/>
      <c r="R6384" s="99"/>
      <c r="S6384" s="102">
        <v>1.0</v>
      </c>
      <c r="T6384" s="102">
        <v>1.0</v>
      </c>
      <c r="U6384" s="102" t="s">
        <v>7558</v>
      </c>
      <c r="V6384" s="102" t="s">
        <v>7559</v>
      </c>
      <c r="W6384" s="102" t="s">
        <v>54</v>
      </c>
      <c r="X6384" s="102" t="s">
        <v>7560</v>
      </c>
      <c r="Y6384" s="101" t="s">
        <v>18</v>
      </c>
    </row>
    <row r="6385">
      <c r="A6385" s="103" t="s">
        <v>63</v>
      </c>
      <c r="B6385" s="99"/>
      <c r="C6385" s="100" t="s">
        <v>12211</v>
      </c>
      <c r="D6385" s="101" t="s">
        <v>151</v>
      </c>
      <c r="E6385" s="101" t="s">
        <v>12212</v>
      </c>
      <c r="F6385" s="99"/>
      <c r="G6385" s="99"/>
      <c r="H6385" s="99"/>
      <c r="I6385" s="99"/>
      <c r="J6385" s="99"/>
      <c r="K6385" s="99"/>
      <c r="L6385" s="99"/>
      <c r="M6385" s="99"/>
      <c r="N6385" s="99"/>
      <c r="O6385" s="99"/>
      <c r="P6385" s="99"/>
      <c r="Q6385" s="99"/>
      <c r="R6385" s="99"/>
      <c r="S6385" s="102">
        <v>1.0</v>
      </c>
      <c r="T6385" s="102">
        <v>1.0</v>
      </c>
      <c r="U6385" s="102" t="s">
        <v>7558</v>
      </c>
      <c r="V6385" s="102" t="s">
        <v>7559</v>
      </c>
      <c r="W6385" s="102" t="s">
        <v>54</v>
      </c>
      <c r="X6385" s="102" t="s">
        <v>7591</v>
      </c>
      <c r="Y6385" s="101" t="s">
        <v>12</v>
      </c>
      <c r="Z6385" s="33">
        <v>1.0</v>
      </c>
    </row>
    <row r="6386">
      <c r="A6386" s="98" t="s">
        <v>93</v>
      </c>
      <c r="B6386" s="99"/>
      <c r="C6386" s="100" t="s">
        <v>12213</v>
      </c>
      <c r="D6386" s="101" t="s">
        <v>122</v>
      </c>
      <c r="E6386" s="101" t="s">
        <v>12214</v>
      </c>
      <c r="F6386" s="99"/>
      <c r="G6386" s="99"/>
      <c r="H6386" s="99"/>
      <c r="I6386" s="99"/>
      <c r="J6386" s="99"/>
      <c r="K6386" s="99"/>
      <c r="L6386" s="99"/>
      <c r="M6386" s="99"/>
      <c r="N6386" s="99"/>
      <c r="O6386" s="99"/>
      <c r="P6386" s="99"/>
      <c r="Q6386" s="99"/>
      <c r="R6386" s="99"/>
      <c r="S6386" s="102">
        <v>1.0</v>
      </c>
      <c r="T6386" s="102">
        <v>1.0</v>
      </c>
      <c r="U6386" s="102" t="s">
        <v>7558</v>
      </c>
      <c r="V6386" s="102" t="s">
        <v>7559</v>
      </c>
      <c r="W6386" s="102" t="s">
        <v>54</v>
      </c>
      <c r="X6386" s="102" t="s">
        <v>7560</v>
      </c>
      <c r="Y6386" s="101" t="s">
        <v>18</v>
      </c>
    </row>
    <row r="6387">
      <c r="A6387" s="103" t="s">
        <v>63</v>
      </c>
      <c r="B6387" s="99"/>
      <c r="C6387" s="100" t="s">
        <v>12215</v>
      </c>
      <c r="D6387" s="101" t="s">
        <v>158</v>
      </c>
      <c r="E6387" s="101" t="s">
        <v>12216</v>
      </c>
      <c r="F6387" s="99"/>
      <c r="G6387" s="99"/>
      <c r="H6387" s="99"/>
      <c r="I6387" s="99"/>
      <c r="J6387" s="99"/>
      <c r="K6387" s="99"/>
      <c r="L6387" s="99"/>
      <c r="M6387" s="99"/>
      <c r="N6387" s="99"/>
      <c r="O6387" s="99"/>
      <c r="P6387" s="99"/>
      <c r="Q6387" s="99"/>
      <c r="R6387" s="99"/>
      <c r="S6387" s="100">
        <v>1.0</v>
      </c>
      <c r="T6387" s="100">
        <v>1.0</v>
      </c>
      <c r="U6387" s="101" t="s">
        <v>7558</v>
      </c>
      <c r="V6387" s="101" t="s">
        <v>7559</v>
      </c>
      <c r="W6387" s="101" t="s">
        <v>54</v>
      </c>
      <c r="X6387" s="101" t="s">
        <v>7560</v>
      </c>
      <c r="Y6387" s="101" t="s">
        <v>18</v>
      </c>
    </row>
    <row r="6388">
      <c r="A6388" s="98" t="s">
        <v>81</v>
      </c>
      <c r="B6388" s="99"/>
      <c r="C6388" s="100" t="s">
        <v>12217</v>
      </c>
      <c r="D6388" s="101" t="s">
        <v>122</v>
      </c>
      <c r="E6388" s="101" t="s">
        <v>12218</v>
      </c>
      <c r="F6388" s="99"/>
      <c r="G6388" s="99"/>
      <c r="H6388" s="99"/>
      <c r="I6388" s="99"/>
      <c r="J6388" s="99"/>
      <c r="K6388" s="99"/>
      <c r="L6388" s="99"/>
      <c r="M6388" s="99"/>
      <c r="N6388" s="99"/>
      <c r="O6388" s="99"/>
      <c r="P6388" s="99"/>
      <c r="Q6388" s="99"/>
      <c r="R6388" s="99"/>
      <c r="S6388" s="102">
        <v>1.0</v>
      </c>
      <c r="T6388" s="102">
        <v>1.0</v>
      </c>
      <c r="U6388" s="102" t="s">
        <v>7558</v>
      </c>
      <c r="V6388" s="102" t="s">
        <v>7559</v>
      </c>
      <c r="W6388" s="102" t="s">
        <v>54</v>
      </c>
      <c r="X6388" s="102" t="s">
        <v>7560</v>
      </c>
      <c r="Y6388" s="101" t="s">
        <v>18</v>
      </c>
    </row>
    <row r="6389">
      <c r="A6389" s="98" t="s">
        <v>93</v>
      </c>
      <c r="B6389" s="99"/>
      <c r="C6389" s="100" t="s">
        <v>12219</v>
      </c>
      <c r="D6389" s="101" t="s">
        <v>122</v>
      </c>
      <c r="E6389" s="101" t="s">
        <v>12220</v>
      </c>
      <c r="F6389" s="99"/>
      <c r="G6389" s="99"/>
      <c r="H6389" s="99"/>
      <c r="I6389" s="99"/>
      <c r="J6389" s="99"/>
      <c r="K6389" s="99"/>
      <c r="L6389" s="99"/>
      <c r="M6389" s="99"/>
      <c r="N6389" s="99"/>
      <c r="O6389" s="99"/>
      <c r="P6389" s="99"/>
      <c r="Q6389" s="99"/>
      <c r="R6389" s="99"/>
      <c r="S6389" s="102">
        <v>1.0</v>
      </c>
      <c r="T6389" s="102">
        <v>1.0</v>
      </c>
      <c r="U6389" s="102" t="s">
        <v>7558</v>
      </c>
      <c r="V6389" s="102" t="s">
        <v>7559</v>
      </c>
      <c r="W6389" s="102" t="s">
        <v>54</v>
      </c>
      <c r="X6389" s="102" t="s">
        <v>7560</v>
      </c>
      <c r="Y6389" s="101" t="s">
        <v>18</v>
      </c>
    </row>
    <row r="6390">
      <c r="A6390" s="98" t="s">
        <v>64</v>
      </c>
      <c r="B6390" s="99"/>
      <c r="C6390" s="100" t="s">
        <v>12221</v>
      </c>
      <c r="D6390" s="101" t="s">
        <v>122</v>
      </c>
      <c r="E6390" s="101" t="s">
        <v>12222</v>
      </c>
      <c r="F6390" s="99"/>
      <c r="G6390" s="99"/>
      <c r="H6390" s="99"/>
      <c r="I6390" s="99"/>
      <c r="J6390" s="99"/>
      <c r="K6390" s="99"/>
      <c r="L6390" s="99"/>
      <c r="M6390" s="99"/>
      <c r="N6390" s="99"/>
      <c r="O6390" s="99"/>
      <c r="P6390" s="99"/>
      <c r="Q6390" s="99"/>
      <c r="R6390" s="99"/>
      <c r="S6390" s="102">
        <v>1.0</v>
      </c>
      <c r="T6390" s="102">
        <v>1.0</v>
      </c>
      <c r="U6390" s="102" t="s">
        <v>7558</v>
      </c>
      <c r="V6390" s="102" t="s">
        <v>7559</v>
      </c>
      <c r="W6390" s="102" t="s">
        <v>54</v>
      </c>
      <c r="X6390" s="102" t="s">
        <v>7560</v>
      </c>
      <c r="Y6390" s="101" t="s">
        <v>18</v>
      </c>
    </row>
    <row r="6391">
      <c r="A6391" s="98" t="s">
        <v>77</v>
      </c>
      <c r="B6391" s="99"/>
      <c r="C6391" s="100" t="s">
        <v>12223</v>
      </c>
      <c r="D6391" s="101" t="s">
        <v>122</v>
      </c>
      <c r="E6391" s="101" t="s">
        <v>12224</v>
      </c>
      <c r="F6391" s="99"/>
      <c r="G6391" s="99"/>
      <c r="H6391" s="99"/>
      <c r="I6391" s="99"/>
      <c r="J6391" s="99"/>
      <c r="K6391" s="99"/>
      <c r="L6391" s="99"/>
      <c r="M6391" s="99"/>
      <c r="N6391" s="99"/>
      <c r="O6391" s="99"/>
      <c r="P6391" s="99"/>
      <c r="Q6391" s="99"/>
      <c r="R6391" s="99"/>
      <c r="S6391" s="102">
        <v>1.0</v>
      </c>
      <c r="T6391" s="102">
        <v>1.0</v>
      </c>
      <c r="U6391" s="102" t="s">
        <v>7558</v>
      </c>
      <c r="V6391" s="102" t="s">
        <v>7559</v>
      </c>
      <c r="W6391" s="102" t="s">
        <v>54</v>
      </c>
      <c r="X6391" s="102" t="s">
        <v>7560</v>
      </c>
      <c r="Y6391" s="101" t="s">
        <v>18</v>
      </c>
    </row>
    <row r="6392">
      <c r="A6392" s="98" t="s">
        <v>90</v>
      </c>
      <c r="B6392" s="99"/>
      <c r="C6392" s="100" t="s">
        <v>12225</v>
      </c>
      <c r="D6392" s="101" t="s">
        <v>135</v>
      </c>
      <c r="E6392" s="101" t="s">
        <v>12226</v>
      </c>
      <c r="F6392" s="99"/>
      <c r="G6392" s="99"/>
      <c r="H6392" s="99"/>
      <c r="I6392" s="99"/>
      <c r="J6392" s="99"/>
      <c r="K6392" s="99"/>
      <c r="L6392" s="99"/>
      <c r="M6392" s="99"/>
      <c r="N6392" s="99"/>
      <c r="O6392" s="99"/>
      <c r="P6392" s="99"/>
      <c r="Q6392" s="99"/>
      <c r="R6392" s="99"/>
      <c r="S6392" s="100">
        <v>1.0</v>
      </c>
      <c r="T6392" s="100">
        <v>1.0</v>
      </c>
      <c r="U6392" s="101" t="s">
        <v>7558</v>
      </c>
      <c r="V6392" s="101" t="s">
        <v>7559</v>
      </c>
      <c r="W6392" s="101" t="s">
        <v>54</v>
      </c>
      <c r="X6392" s="101" t="s">
        <v>7560</v>
      </c>
      <c r="Y6392" s="101" t="s">
        <v>18</v>
      </c>
    </row>
    <row r="6393">
      <c r="A6393" s="98" t="s">
        <v>80</v>
      </c>
      <c r="B6393" s="99"/>
      <c r="C6393" s="100" t="s">
        <v>12227</v>
      </c>
      <c r="D6393" s="101" t="s">
        <v>135</v>
      </c>
      <c r="E6393" s="101" t="s">
        <v>12228</v>
      </c>
      <c r="F6393" s="99"/>
      <c r="G6393" s="99"/>
      <c r="H6393" s="99"/>
      <c r="I6393" s="99"/>
      <c r="J6393" s="99"/>
      <c r="K6393" s="99"/>
      <c r="L6393" s="99"/>
      <c r="M6393" s="99"/>
      <c r="N6393" s="99"/>
      <c r="O6393" s="99"/>
      <c r="P6393" s="99"/>
      <c r="Q6393" s="99"/>
      <c r="R6393" s="99"/>
      <c r="S6393" s="100">
        <v>1.0</v>
      </c>
      <c r="T6393" s="100">
        <v>1.0</v>
      </c>
      <c r="U6393" s="101" t="s">
        <v>7558</v>
      </c>
      <c r="V6393" s="101" t="s">
        <v>7559</v>
      </c>
      <c r="W6393" s="101" t="s">
        <v>54</v>
      </c>
      <c r="X6393" s="101" t="s">
        <v>7560</v>
      </c>
      <c r="Y6393" s="101" t="s">
        <v>18</v>
      </c>
    </row>
    <row r="6394">
      <c r="A6394" s="98" t="s">
        <v>64</v>
      </c>
      <c r="B6394" s="99"/>
      <c r="C6394" s="100" t="s">
        <v>12229</v>
      </c>
      <c r="D6394" s="101" t="s">
        <v>158</v>
      </c>
      <c r="E6394" s="101" t="s">
        <v>12230</v>
      </c>
      <c r="F6394" s="99"/>
      <c r="G6394" s="99"/>
      <c r="H6394" s="99"/>
      <c r="I6394" s="99"/>
      <c r="J6394" s="99"/>
      <c r="K6394" s="99"/>
      <c r="L6394" s="99"/>
      <c r="M6394" s="99"/>
      <c r="N6394" s="99"/>
      <c r="O6394" s="99"/>
      <c r="P6394" s="99"/>
      <c r="Q6394" s="99"/>
      <c r="R6394" s="99"/>
      <c r="S6394" s="100">
        <v>1.0</v>
      </c>
      <c r="T6394" s="100">
        <v>1.0</v>
      </c>
      <c r="U6394" s="101" t="s">
        <v>7558</v>
      </c>
      <c r="V6394" s="101" t="s">
        <v>7559</v>
      </c>
      <c r="W6394" s="101" t="s">
        <v>54</v>
      </c>
      <c r="X6394" s="101" t="s">
        <v>7560</v>
      </c>
      <c r="Y6394" s="101" t="s">
        <v>18</v>
      </c>
    </row>
    <row r="6395">
      <c r="A6395" s="98" t="s">
        <v>81</v>
      </c>
      <c r="B6395" s="99"/>
      <c r="C6395" s="100" t="s">
        <v>12231</v>
      </c>
      <c r="D6395" s="101" t="s">
        <v>135</v>
      </c>
      <c r="E6395" s="101" t="s">
        <v>12232</v>
      </c>
      <c r="F6395" s="99"/>
      <c r="G6395" s="99"/>
      <c r="H6395" s="99"/>
      <c r="I6395" s="99"/>
      <c r="J6395" s="99"/>
      <c r="K6395" s="99"/>
      <c r="L6395" s="99"/>
      <c r="M6395" s="99"/>
      <c r="N6395" s="99"/>
      <c r="O6395" s="99"/>
      <c r="P6395" s="99"/>
      <c r="Q6395" s="99"/>
      <c r="R6395" s="99"/>
      <c r="S6395" s="100">
        <v>1.0</v>
      </c>
      <c r="T6395" s="100">
        <v>1.0</v>
      </c>
      <c r="U6395" s="101" t="s">
        <v>7558</v>
      </c>
      <c r="V6395" s="101" t="s">
        <v>7559</v>
      </c>
      <c r="W6395" s="101" t="s">
        <v>54</v>
      </c>
      <c r="X6395" s="101" t="s">
        <v>7560</v>
      </c>
      <c r="Y6395" s="101" t="s">
        <v>18</v>
      </c>
    </row>
    <row r="6396">
      <c r="A6396" s="98" t="s">
        <v>77</v>
      </c>
      <c r="B6396" s="99"/>
      <c r="C6396" s="100" t="s">
        <v>12233</v>
      </c>
      <c r="D6396" s="101" t="s">
        <v>151</v>
      </c>
      <c r="E6396" s="101" t="s">
        <v>12234</v>
      </c>
      <c r="F6396" s="99"/>
      <c r="G6396" s="99"/>
      <c r="H6396" s="99"/>
      <c r="I6396" s="99"/>
      <c r="J6396" s="99"/>
      <c r="K6396" s="99"/>
      <c r="L6396" s="99"/>
      <c r="M6396" s="99"/>
      <c r="N6396" s="99"/>
      <c r="O6396" s="99"/>
      <c r="P6396" s="99"/>
      <c r="Q6396" s="99"/>
      <c r="R6396" s="99"/>
      <c r="S6396" s="102">
        <v>1.0</v>
      </c>
      <c r="T6396" s="102">
        <v>1.0</v>
      </c>
      <c r="U6396" s="102" t="s">
        <v>7558</v>
      </c>
      <c r="V6396" s="102" t="s">
        <v>7559</v>
      </c>
      <c r="W6396" s="102" t="s">
        <v>54</v>
      </c>
      <c r="X6396" s="102" t="s">
        <v>7591</v>
      </c>
      <c r="Y6396" s="101" t="s">
        <v>12</v>
      </c>
      <c r="Z6396" s="33">
        <v>1.0</v>
      </c>
    </row>
    <row r="6397">
      <c r="A6397" s="98" t="s">
        <v>93</v>
      </c>
      <c r="B6397" s="99"/>
      <c r="C6397" s="100" t="s">
        <v>12235</v>
      </c>
      <c r="D6397" s="101" t="s">
        <v>122</v>
      </c>
      <c r="E6397" s="101" t="s">
        <v>12236</v>
      </c>
      <c r="F6397" s="99"/>
      <c r="G6397" s="99"/>
      <c r="H6397" s="99"/>
      <c r="I6397" s="99"/>
      <c r="J6397" s="99"/>
      <c r="K6397" s="99"/>
      <c r="L6397" s="99"/>
      <c r="M6397" s="99"/>
      <c r="N6397" s="99"/>
      <c r="O6397" s="99"/>
      <c r="P6397" s="99"/>
      <c r="Q6397" s="99"/>
      <c r="R6397" s="99"/>
      <c r="S6397" s="102">
        <v>1.0</v>
      </c>
      <c r="T6397" s="102">
        <v>1.0</v>
      </c>
      <c r="U6397" s="102" t="s">
        <v>7558</v>
      </c>
      <c r="V6397" s="102" t="s">
        <v>7559</v>
      </c>
      <c r="W6397" s="102" t="s">
        <v>54</v>
      </c>
      <c r="X6397" s="102" t="s">
        <v>7560</v>
      </c>
      <c r="Y6397" s="101" t="s">
        <v>18</v>
      </c>
    </row>
    <row r="6398">
      <c r="A6398" s="103" t="s">
        <v>24</v>
      </c>
      <c r="B6398" s="99"/>
      <c r="C6398" s="100" t="s">
        <v>12237</v>
      </c>
      <c r="D6398" s="101" t="s">
        <v>151</v>
      </c>
      <c r="E6398" s="101" t="s">
        <v>12238</v>
      </c>
      <c r="F6398" s="99"/>
      <c r="G6398" s="99"/>
      <c r="H6398" s="99"/>
      <c r="I6398" s="99"/>
      <c r="J6398" s="99"/>
      <c r="K6398" s="99"/>
      <c r="L6398" s="99"/>
      <c r="M6398" s="99"/>
      <c r="N6398" s="99"/>
      <c r="O6398" s="99"/>
      <c r="P6398" s="99"/>
      <c r="Q6398" s="99"/>
      <c r="R6398" s="99"/>
      <c r="S6398" s="102">
        <v>0.0</v>
      </c>
      <c r="T6398" s="102"/>
      <c r="U6398" s="102"/>
      <c r="V6398" s="102"/>
      <c r="W6398" s="102"/>
      <c r="X6398" s="102"/>
      <c r="Y6398" s="101" t="s">
        <v>12</v>
      </c>
    </row>
    <row r="6399">
      <c r="A6399" s="98" t="s">
        <v>93</v>
      </c>
      <c r="B6399" s="99"/>
      <c r="C6399" s="100" t="s">
        <v>12239</v>
      </c>
      <c r="D6399" s="101" t="s">
        <v>151</v>
      </c>
      <c r="E6399" s="101" t="s">
        <v>12240</v>
      </c>
      <c r="F6399" s="99"/>
      <c r="G6399" s="99"/>
      <c r="H6399" s="99"/>
      <c r="I6399" s="99"/>
      <c r="J6399" s="99"/>
      <c r="K6399" s="99"/>
      <c r="L6399" s="99"/>
      <c r="M6399" s="99"/>
      <c r="N6399" s="99"/>
      <c r="O6399" s="99"/>
      <c r="P6399" s="99"/>
      <c r="Q6399" s="99"/>
      <c r="R6399" s="99"/>
      <c r="S6399" s="102">
        <v>0.0</v>
      </c>
      <c r="T6399" s="102"/>
      <c r="U6399" s="102"/>
      <c r="V6399" s="102"/>
      <c r="W6399" s="102"/>
      <c r="X6399" s="102"/>
      <c r="Y6399" s="101" t="s">
        <v>12</v>
      </c>
    </row>
    <row r="6400">
      <c r="A6400" s="103" t="s">
        <v>63</v>
      </c>
      <c r="B6400" s="99"/>
      <c r="C6400" s="100" t="s">
        <v>12241</v>
      </c>
      <c r="D6400" s="101" t="s">
        <v>151</v>
      </c>
      <c r="E6400" s="101" t="s">
        <v>12242</v>
      </c>
      <c r="F6400" s="99"/>
      <c r="G6400" s="99"/>
      <c r="H6400" s="99"/>
      <c r="I6400" s="99"/>
      <c r="J6400" s="99"/>
      <c r="K6400" s="99"/>
      <c r="L6400" s="99"/>
      <c r="M6400" s="99"/>
      <c r="N6400" s="99"/>
      <c r="O6400" s="99"/>
      <c r="P6400" s="99"/>
      <c r="Q6400" s="99"/>
      <c r="R6400" s="99"/>
      <c r="S6400" s="102">
        <v>0.0</v>
      </c>
      <c r="T6400" s="102"/>
      <c r="U6400" s="102"/>
      <c r="V6400" s="102"/>
      <c r="W6400" s="102"/>
      <c r="X6400" s="102"/>
      <c r="Y6400" s="101" t="s">
        <v>12</v>
      </c>
    </row>
    <row r="6401">
      <c r="A6401" s="98" t="s">
        <v>15</v>
      </c>
      <c r="B6401" s="99"/>
      <c r="C6401" s="100" t="s">
        <v>12243</v>
      </c>
      <c r="D6401" s="101" t="s">
        <v>122</v>
      </c>
      <c r="E6401" s="101" t="s">
        <v>12244</v>
      </c>
      <c r="F6401" s="99"/>
      <c r="G6401" s="99"/>
      <c r="H6401" s="99"/>
      <c r="I6401" s="99"/>
      <c r="J6401" s="99"/>
      <c r="K6401" s="99"/>
      <c r="L6401" s="99"/>
      <c r="M6401" s="99"/>
      <c r="N6401" s="99"/>
      <c r="O6401" s="99"/>
      <c r="P6401" s="99"/>
      <c r="Q6401" s="99"/>
      <c r="R6401" s="99"/>
      <c r="S6401" s="108">
        <v>1.0</v>
      </c>
      <c r="T6401" s="108">
        <v>1.0</v>
      </c>
      <c r="U6401" s="108" t="s">
        <v>7558</v>
      </c>
      <c r="V6401" s="108" t="s">
        <v>7559</v>
      </c>
      <c r="W6401" s="108" t="s">
        <v>54</v>
      </c>
      <c r="X6401" s="108" t="s">
        <v>7560</v>
      </c>
      <c r="Y6401" s="101" t="s">
        <v>18</v>
      </c>
    </row>
    <row r="6402">
      <c r="A6402" s="98" t="s">
        <v>47</v>
      </c>
      <c r="B6402" s="99"/>
      <c r="C6402" s="100" t="s">
        <v>12245</v>
      </c>
      <c r="D6402" s="101" t="s">
        <v>135</v>
      </c>
      <c r="E6402" s="101" t="s">
        <v>12246</v>
      </c>
      <c r="F6402" s="99"/>
      <c r="G6402" s="99"/>
      <c r="H6402" s="99"/>
      <c r="I6402" s="99"/>
      <c r="J6402" s="99"/>
      <c r="K6402" s="99"/>
      <c r="L6402" s="99"/>
      <c r="M6402" s="99"/>
      <c r="N6402" s="99"/>
      <c r="O6402" s="99"/>
      <c r="P6402" s="99"/>
      <c r="Q6402" s="99"/>
      <c r="R6402" s="99"/>
      <c r="S6402" s="100">
        <v>1.0</v>
      </c>
      <c r="T6402" s="100">
        <v>1.0</v>
      </c>
      <c r="U6402" s="101" t="s">
        <v>7558</v>
      </c>
      <c r="V6402" s="101" t="s">
        <v>7559</v>
      </c>
      <c r="W6402" s="101" t="s">
        <v>54</v>
      </c>
      <c r="X6402" s="101" t="s">
        <v>7560</v>
      </c>
      <c r="Y6402" s="101" t="s">
        <v>18</v>
      </c>
    </row>
    <row r="6403">
      <c r="A6403" s="98" t="s">
        <v>64</v>
      </c>
      <c r="B6403" s="99"/>
      <c r="C6403" s="100" t="s">
        <v>12247</v>
      </c>
      <c r="D6403" s="101" t="s">
        <v>191</v>
      </c>
      <c r="E6403" s="101" t="s">
        <v>12248</v>
      </c>
      <c r="F6403" s="99"/>
      <c r="G6403" s="99"/>
      <c r="H6403" s="99"/>
      <c r="I6403" s="99"/>
      <c r="J6403" s="99"/>
      <c r="K6403" s="99"/>
      <c r="L6403" s="99"/>
      <c r="M6403" s="99"/>
      <c r="N6403" s="99"/>
      <c r="O6403" s="99"/>
      <c r="P6403" s="99"/>
      <c r="Q6403" s="99"/>
      <c r="R6403" s="99"/>
      <c r="S6403" s="100">
        <v>1.0</v>
      </c>
      <c r="T6403" s="100">
        <v>1.0</v>
      </c>
      <c r="U6403" s="101" t="s">
        <v>7558</v>
      </c>
      <c r="V6403" s="101" t="s">
        <v>7559</v>
      </c>
      <c r="W6403" s="101" t="s">
        <v>54</v>
      </c>
      <c r="X6403" s="101" t="s">
        <v>7560</v>
      </c>
      <c r="Y6403" s="101" t="s">
        <v>18</v>
      </c>
    </row>
    <row r="6404">
      <c r="A6404" s="103" t="s">
        <v>24</v>
      </c>
      <c r="B6404" s="99"/>
      <c r="C6404" s="100" t="s">
        <v>2593</v>
      </c>
      <c r="D6404" s="101" t="s">
        <v>135</v>
      </c>
      <c r="E6404" s="101" t="s">
        <v>2594</v>
      </c>
      <c r="F6404" s="99"/>
      <c r="G6404" s="99"/>
      <c r="H6404" s="99"/>
      <c r="I6404" s="99"/>
      <c r="J6404" s="99"/>
      <c r="K6404" s="99"/>
      <c r="L6404" s="99"/>
      <c r="M6404" s="99"/>
      <c r="N6404" s="99"/>
      <c r="O6404" s="99"/>
      <c r="P6404" s="99"/>
      <c r="Q6404" s="99"/>
      <c r="R6404" s="99"/>
      <c r="S6404" s="100">
        <v>1.0</v>
      </c>
      <c r="T6404" s="100">
        <v>1.0</v>
      </c>
      <c r="U6404" s="101" t="s">
        <v>7558</v>
      </c>
      <c r="V6404" s="101" t="s">
        <v>7559</v>
      </c>
      <c r="W6404" s="101" t="s">
        <v>54</v>
      </c>
      <c r="X6404" s="101" t="s">
        <v>7560</v>
      </c>
      <c r="Y6404" s="101" t="s">
        <v>18</v>
      </c>
    </row>
    <row r="6405">
      <c r="A6405" s="103" t="s">
        <v>87</v>
      </c>
      <c r="B6405" s="99"/>
      <c r="C6405" s="100" t="s">
        <v>12249</v>
      </c>
      <c r="D6405" s="101" t="s">
        <v>122</v>
      </c>
      <c r="E6405" s="101" t="s">
        <v>12250</v>
      </c>
      <c r="F6405" s="99"/>
      <c r="G6405" s="99"/>
      <c r="H6405" s="99"/>
      <c r="I6405" s="99"/>
      <c r="J6405" s="99"/>
      <c r="K6405" s="99"/>
      <c r="L6405" s="99"/>
      <c r="M6405" s="99"/>
      <c r="N6405" s="99"/>
      <c r="O6405" s="99"/>
      <c r="P6405" s="99"/>
      <c r="Q6405" s="99"/>
      <c r="R6405" s="99"/>
      <c r="S6405" s="102">
        <v>1.0</v>
      </c>
      <c r="T6405" s="102">
        <v>1.0</v>
      </c>
      <c r="U6405" s="102" t="s">
        <v>7558</v>
      </c>
      <c r="V6405" s="102" t="s">
        <v>7559</v>
      </c>
      <c r="W6405" s="102" t="s">
        <v>54</v>
      </c>
      <c r="X6405" s="102" t="s">
        <v>7560</v>
      </c>
      <c r="Y6405" s="101" t="s">
        <v>18</v>
      </c>
    </row>
    <row r="6406">
      <c r="A6406" s="103" t="s">
        <v>63</v>
      </c>
      <c r="B6406" s="99"/>
      <c r="C6406" s="100" t="s">
        <v>12251</v>
      </c>
      <c r="D6406" s="101" t="s">
        <v>122</v>
      </c>
      <c r="E6406" s="101" t="s">
        <v>12252</v>
      </c>
      <c r="F6406" s="99"/>
      <c r="G6406" s="99"/>
      <c r="H6406" s="99"/>
      <c r="I6406" s="99"/>
      <c r="J6406" s="99"/>
      <c r="K6406" s="99"/>
      <c r="L6406" s="99"/>
      <c r="M6406" s="99"/>
      <c r="N6406" s="99"/>
      <c r="O6406" s="99"/>
      <c r="P6406" s="99"/>
      <c r="Q6406" s="99"/>
      <c r="R6406" s="99"/>
      <c r="S6406" s="102">
        <v>1.0</v>
      </c>
      <c r="T6406" s="102">
        <v>1.0</v>
      </c>
      <c r="U6406" s="102" t="s">
        <v>7558</v>
      </c>
      <c r="V6406" s="102" t="s">
        <v>7559</v>
      </c>
      <c r="W6406" s="102" t="s">
        <v>54</v>
      </c>
      <c r="X6406" s="102" t="s">
        <v>7560</v>
      </c>
      <c r="Y6406" s="101" t="s">
        <v>18</v>
      </c>
    </row>
    <row r="6407">
      <c r="A6407" s="103" t="s">
        <v>63</v>
      </c>
      <c r="B6407" s="99"/>
      <c r="C6407" s="100" t="s">
        <v>12253</v>
      </c>
      <c r="D6407" s="101" t="s">
        <v>158</v>
      </c>
      <c r="E6407" s="101" t="s">
        <v>12254</v>
      </c>
      <c r="F6407" s="99"/>
      <c r="G6407" s="99"/>
      <c r="H6407" s="99"/>
      <c r="I6407" s="99"/>
      <c r="J6407" s="99"/>
      <c r="K6407" s="99"/>
      <c r="L6407" s="99"/>
      <c r="M6407" s="99"/>
      <c r="N6407" s="99"/>
      <c r="O6407" s="99"/>
      <c r="P6407" s="99"/>
      <c r="Q6407" s="99"/>
      <c r="R6407" s="99"/>
      <c r="S6407" s="100">
        <v>1.0</v>
      </c>
      <c r="T6407" s="100">
        <v>1.0</v>
      </c>
      <c r="U6407" s="101" t="s">
        <v>7558</v>
      </c>
      <c r="V6407" s="101" t="s">
        <v>7559</v>
      </c>
      <c r="W6407" s="101" t="s">
        <v>54</v>
      </c>
      <c r="X6407" s="101" t="s">
        <v>7560</v>
      </c>
      <c r="Y6407" s="101" t="s">
        <v>18</v>
      </c>
    </row>
    <row r="6408">
      <c r="A6408" s="98" t="s">
        <v>64</v>
      </c>
      <c r="B6408" s="99"/>
      <c r="C6408" s="100" t="s">
        <v>12255</v>
      </c>
      <c r="D6408" s="101" t="s">
        <v>122</v>
      </c>
      <c r="E6408" s="101" t="s">
        <v>12256</v>
      </c>
      <c r="F6408" s="99"/>
      <c r="G6408" s="99"/>
      <c r="H6408" s="99"/>
      <c r="I6408" s="99"/>
      <c r="J6408" s="99"/>
      <c r="K6408" s="99"/>
      <c r="L6408" s="99"/>
      <c r="M6408" s="99"/>
      <c r="N6408" s="99"/>
      <c r="O6408" s="99"/>
      <c r="P6408" s="99"/>
      <c r="Q6408" s="99"/>
      <c r="R6408" s="99"/>
      <c r="S6408" s="102">
        <v>1.0</v>
      </c>
      <c r="T6408" s="102">
        <v>1.0</v>
      </c>
      <c r="U6408" s="102" t="s">
        <v>7558</v>
      </c>
      <c r="V6408" s="102" t="s">
        <v>7559</v>
      </c>
      <c r="W6408" s="102" t="s">
        <v>54</v>
      </c>
      <c r="X6408" s="102" t="s">
        <v>7560</v>
      </c>
      <c r="Y6408" s="101" t="s">
        <v>18</v>
      </c>
    </row>
    <row r="6409">
      <c r="A6409" s="98" t="s">
        <v>64</v>
      </c>
      <c r="B6409" s="99"/>
      <c r="C6409" s="100" t="s">
        <v>12257</v>
      </c>
      <c r="D6409" s="101" t="s">
        <v>122</v>
      </c>
      <c r="E6409" s="101" t="s">
        <v>12258</v>
      </c>
      <c r="F6409" s="99"/>
      <c r="G6409" s="99"/>
      <c r="H6409" s="99"/>
      <c r="I6409" s="99"/>
      <c r="J6409" s="99"/>
      <c r="K6409" s="99"/>
      <c r="L6409" s="99"/>
      <c r="M6409" s="99"/>
      <c r="N6409" s="99"/>
      <c r="O6409" s="99"/>
      <c r="P6409" s="99"/>
      <c r="Q6409" s="99"/>
      <c r="R6409" s="99"/>
      <c r="S6409" s="102">
        <v>1.0</v>
      </c>
      <c r="T6409" s="102">
        <v>1.0</v>
      </c>
      <c r="U6409" s="102" t="s">
        <v>7558</v>
      </c>
      <c r="V6409" s="102" t="s">
        <v>7559</v>
      </c>
      <c r="W6409" s="102" t="s">
        <v>54</v>
      </c>
      <c r="X6409" s="102" t="s">
        <v>7560</v>
      </c>
      <c r="Y6409" s="101" t="s">
        <v>18</v>
      </c>
    </row>
    <row r="6410">
      <c r="A6410" s="98" t="s">
        <v>64</v>
      </c>
      <c r="B6410" s="99"/>
      <c r="C6410" s="100" t="s">
        <v>12259</v>
      </c>
      <c r="D6410" s="101" t="s">
        <v>122</v>
      </c>
      <c r="E6410" s="101" t="s">
        <v>12260</v>
      </c>
      <c r="F6410" s="99"/>
      <c r="G6410" s="99"/>
      <c r="H6410" s="99"/>
      <c r="I6410" s="99"/>
      <c r="J6410" s="99"/>
      <c r="K6410" s="99"/>
      <c r="L6410" s="99"/>
      <c r="M6410" s="99"/>
      <c r="N6410" s="99"/>
      <c r="O6410" s="99"/>
      <c r="P6410" s="99"/>
      <c r="Q6410" s="99"/>
      <c r="R6410" s="99"/>
      <c r="S6410" s="102">
        <v>1.0</v>
      </c>
      <c r="T6410" s="102">
        <v>1.0</v>
      </c>
      <c r="U6410" s="102" t="s">
        <v>7558</v>
      </c>
      <c r="V6410" s="102" t="s">
        <v>7559</v>
      </c>
      <c r="W6410" s="102" t="s">
        <v>54</v>
      </c>
      <c r="X6410" s="102" t="s">
        <v>7560</v>
      </c>
      <c r="Y6410" s="101" t="s">
        <v>18</v>
      </c>
    </row>
    <row r="6411">
      <c r="A6411" s="98" t="s">
        <v>93</v>
      </c>
      <c r="B6411" s="99"/>
      <c r="C6411" s="100" t="s">
        <v>12261</v>
      </c>
      <c r="D6411" s="101" t="s">
        <v>151</v>
      </c>
      <c r="E6411" s="101" t="s">
        <v>12262</v>
      </c>
      <c r="F6411" s="99"/>
      <c r="G6411" s="99"/>
      <c r="H6411" s="99"/>
      <c r="I6411" s="99"/>
      <c r="J6411" s="99"/>
      <c r="K6411" s="99"/>
      <c r="L6411" s="99"/>
      <c r="M6411" s="99"/>
      <c r="N6411" s="99"/>
      <c r="O6411" s="99"/>
      <c r="P6411" s="99"/>
      <c r="Q6411" s="99"/>
      <c r="R6411" s="99"/>
      <c r="S6411" s="102">
        <v>1.0</v>
      </c>
      <c r="T6411" s="102">
        <v>1.0</v>
      </c>
      <c r="U6411" s="102" t="s">
        <v>7558</v>
      </c>
      <c r="V6411" s="102" t="s">
        <v>7559</v>
      </c>
      <c r="W6411" s="102" t="s">
        <v>54</v>
      </c>
      <c r="X6411" s="102" t="s">
        <v>7591</v>
      </c>
      <c r="Y6411" s="101" t="s">
        <v>12</v>
      </c>
      <c r="Z6411" s="33">
        <v>1.0</v>
      </c>
    </row>
    <row r="6412">
      <c r="A6412" s="103" t="s">
        <v>63</v>
      </c>
      <c r="B6412" s="99"/>
      <c r="C6412" s="100" t="s">
        <v>12263</v>
      </c>
      <c r="D6412" s="101" t="s">
        <v>151</v>
      </c>
      <c r="E6412" s="101" t="s">
        <v>12264</v>
      </c>
      <c r="F6412" s="99"/>
      <c r="G6412" s="99"/>
      <c r="H6412" s="99"/>
      <c r="I6412" s="99"/>
      <c r="J6412" s="99"/>
      <c r="K6412" s="99"/>
      <c r="L6412" s="99"/>
      <c r="M6412" s="99"/>
      <c r="N6412" s="99"/>
      <c r="O6412" s="99"/>
      <c r="P6412" s="99"/>
      <c r="Q6412" s="99"/>
      <c r="R6412" s="99"/>
      <c r="S6412" s="102">
        <v>1.0</v>
      </c>
      <c r="T6412" s="102">
        <v>1.0</v>
      </c>
      <c r="U6412" s="102" t="s">
        <v>7558</v>
      </c>
      <c r="V6412" s="102" t="s">
        <v>7559</v>
      </c>
      <c r="W6412" s="102" t="s">
        <v>54</v>
      </c>
      <c r="X6412" s="102" t="s">
        <v>7591</v>
      </c>
      <c r="Y6412" s="101" t="s">
        <v>12</v>
      </c>
      <c r="Z6412" s="33">
        <v>1.0</v>
      </c>
    </row>
    <row r="6413">
      <c r="A6413" s="103" t="s">
        <v>19</v>
      </c>
      <c r="B6413" s="99"/>
      <c r="C6413" s="100" t="s">
        <v>12265</v>
      </c>
      <c r="D6413" s="101" t="s">
        <v>146</v>
      </c>
      <c r="E6413" s="101" t="s">
        <v>12266</v>
      </c>
      <c r="F6413" s="99"/>
      <c r="G6413" s="99"/>
      <c r="H6413" s="99"/>
      <c r="I6413" s="99"/>
      <c r="J6413" s="99"/>
      <c r="K6413" s="99"/>
      <c r="L6413" s="99"/>
      <c r="M6413" s="99"/>
      <c r="N6413" s="99"/>
      <c r="O6413" s="99"/>
      <c r="P6413" s="99"/>
      <c r="Q6413" s="99"/>
      <c r="R6413" s="99"/>
      <c r="S6413" s="100">
        <v>1.0</v>
      </c>
      <c r="T6413" s="100">
        <v>1.0</v>
      </c>
      <c r="U6413" s="101" t="s">
        <v>7558</v>
      </c>
      <c r="V6413" s="101" t="s">
        <v>7559</v>
      </c>
      <c r="W6413" s="101" t="s">
        <v>55</v>
      </c>
      <c r="X6413" s="101" t="s">
        <v>7560</v>
      </c>
      <c r="Y6413" s="101" t="s">
        <v>20</v>
      </c>
    </row>
    <row r="6414">
      <c r="A6414" s="103" t="s">
        <v>63</v>
      </c>
      <c r="B6414" s="99"/>
      <c r="C6414" s="100" t="s">
        <v>2597</v>
      </c>
      <c r="D6414" s="101" t="s">
        <v>122</v>
      </c>
      <c r="E6414" s="101" t="s">
        <v>2598</v>
      </c>
      <c r="F6414" s="99"/>
      <c r="G6414" s="99"/>
      <c r="H6414" s="99"/>
      <c r="I6414" s="99"/>
      <c r="J6414" s="99"/>
      <c r="K6414" s="99"/>
      <c r="L6414" s="99"/>
      <c r="M6414" s="99"/>
      <c r="N6414" s="99"/>
      <c r="O6414" s="99"/>
      <c r="P6414" s="99"/>
      <c r="Q6414" s="99"/>
      <c r="R6414" s="99"/>
      <c r="S6414" s="102">
        <v>1.0</v>
      </c>
      <c r="T6414" s="102">
        <v>1.0</v>
      </c>
      <c r="U6414" s="102" t="s">
        <v>7558</v>
      </c>
      <c r="V6414" s="102" t="s">
        <v>7559</v>
      </c>
      <c r="W6414" s="102" t="s">
        <v>54</v>
      </c>
      <c r="X6414" s="102" t="s">
        <v>7560</v>
      </c>
      <c r="Y6414" s="101" t="s">
        <v>18</v>
      </c>
    </row>
    <row r="6415">
      <c r="A6415" s="98" t="s">
        <v>64</v>
      </c>
      <c r="B6415" s="99"/>
      <c r="C6415" s="100" t="s">
        <v>12267</v>
      </c>
      <c r="D6415" s="101" t="s">
        <v>135</v>
      </c>
      <c r="E6415" s="101" t="s">
        <v>12268</v>
      </c>
      <c r="F6415" s="99"/>
      <c r="G6415" s="99"/>
      <c r="H6415" s="99"/>
      <c r="I6415" s="99"/>
      <c r="J6415" s="99"/>
      <c r="K6415" s="99"/>
      <c r="L6415" s="99"/>
      <c r="M6415" s="99"/>
      <c r="N6415" s="99"/>
      <c r="O6415" s="99"/>
      <c r="P6415" s="99"/>
      <c r="Q6415" s="99"/>
      <c r="R6415" s="99"/>
      <c r="S6415" s="100">
        <v>1.0</v>
      </c>
      <c r="T6415" s="100">
        <v>1.0</v>
      </c>
      <c r="U6415" s="101" t="s">
        <v>7558</v>
      </c>
      <c r="V6415" s="101" t="s">
        <v>7559</v>
      </c>
      <c r="W6415" s="101" t="s">
        <v>54</v>
      </c>
      <c r="X6415" s="101" t="s">
        <v>7560</v>
      </c>
      <c r="Y6415" s="101" t="s">
        <v>18</v>
      </c>
    </row>
    <row r="6416">
      <c r="A6416" s="98" t="s">
        <v>77</v>
      </c>
      <c r="B6416" s="99"/>
      <c r="C6416" s="100" t="s">
        <v>12269</v>
      </c>
      <c r="D6416" s="101" t="s">
        <v>135</v>
      </c>
      <c r="E6416" s="101" t="s">
        <v>12270</v>
      </c>
      <c r="F6416" s="99"/>
      <c r="G6416" s="99"/>
      <c r="H6416" s="99"/>
      <c r="I6416" s="99"/>
      <c r="J6416" s="99"/>
      <c r="K6416" s="99"/>
      <c r="L6416" s="99"/>
      <c r="M6416" s="99"/>
      <c r="N6416" s="99"/>
      <c r="O6416" s="99"/>
      <c r="P6416" s="99"/>
      <c r="Q6416" s="99"/>
      <c r="R6416" s="99"/>
      <c r="S6416" s="100">
        <v>1.0</v>
      </c>
      <c r="T6416" s="100">
        <v>1.0</v>
      </c>
      <c r="U6416" s="101" t="s">
        <v>7558</v>
      </c>
      <c r="V6416" s="101" t="s">
        <v>7559</v>
      </c>
      <c r="W6416" s="101" t="s">
        <v>54</v>
      </c>
      <c r="X6416" s="101" t="s">
        <v>7560</v>
      </c>
      <c r="Y6416" s="101" t="s">
        <v>18</v>
      </c>
    </row>
    <row r="6417">
      <c r="A6417" s="98" t="s">
        <v>64</v>
      </c>
      <c r="B6417" s="99"/>
      <c r="C6417" s="100" t="s">
        <v>12271</v>
      </c>
      <c r="D6417" s="101" t="s">
        <v>135</v>
      </c>
      <c r="E6417" s="101" t="s">
        <v>12272</v>
      </c>
      <c r="F6417" s="99"/>
      <c r="G6417" s="99"/>
      <c r="H6417" s="99"/>
      <c r="I6417" s="99"/>
      <c r="J6417" s="99"/>
      <c r="K6417" s="99"/>
      <c r="L6417" s="99"/>
      <c r="M6417" s="99"/>
      <c r="N6417" s="99"/>
      <c r="O6417" s="99"/>
      <c r="P6417" s="99"/>
      <c r="Q6417" s="99"/>
      <c r="R6417" s="99"/>
      <c r="S6417" s="100">
        <v>1.0</v>
      </c>
      <c r="T6417" s="100">
        <v>1.0</v>
      </c>
      <c r="U6417" s="101" t="s">
        <v>7558</v>
      </c>
      <c r="V6417" s="101" t="s">
        <v>7559</v>
      </c>
      <c r="W6417" s="101" t="s">
        <v>54</v>
      </c>
      <c r="X6417" s="101" t="s">
        <v>7560</v>
      </c>
      <c r="Y6417" s="101" t="s">
        <v>18</v>
      </c>
    </row>
    <row r="6418">
      <c r="A6418" s="98" t="s">
        <v>64</v>
      </c>
      <c r="B6418" s="99"/>
      <c r="C6418" s="100" t="s">
        <v>12273</v>
      </c>
      <c r="D6418" s="101" t="s">
        <v>122</v>
      </c>
      <c r="E6418" s="101" t="s">
        <v>12274</v>
      </c>
      <c r="F6418" s="99"/>
      <c r="G6418" s="99"/>
      <c r="H6418" s="99"/>
      <c r="I6418" s="99"/>
      <c r="J6418" s="99"/>
      <c r="K6418" s="99"/>
      <c r="L6418" s="99"/>
      <c r="M6418" s="99"/>
      <c r="N6418" s="99"/>
      <c r="O6418" s="99"/>
      <c r="P6418" s="99"/>
      <c r="Q6418" s="99"/>
      <c r="R6418" s="99"/>
      <c r="S6418" s="102">
        <v>1.0</v>
      </c>
      <c r="T6418" s="102">
        <v>1.0</v>
      </c>
      <c r="U6418" s="102" t="s">
        <v>7558</v>
      </c>
      <c r="V6418" s="102" t="s">
        <v>7559</v>
      </c>
      <c r="W6418" s="102" t="s">
        <v>54</v>
      </c>
      <c r="X6418" s="102" t="s">
        <v>7560</v>
      </c>
      <c r="Y6418" s="101" t="s">
        <v>18</v>
      </c>
    </row>
    <row r="6419">
      <c r="A6419" s="98" t="s">
        <v>77</v>
      </c>
      <c r="B6419" s="99"/>
      <c r="C6419" s="100" t="s">
        <v>12275</v>
      </c>
      <c r="D6419" s="101" t="s">
        <v>135</v>
      </c>
      <c r="E6419" s="101" t="s">
        <v>2600</v>
      </c>
      <c r="F6419" s="99"/>
      <c r="G6419" s="99"/>
      <c r="H6419" s="99"/>
      <c r="I6419" s="99"/>
      <c r="J6419" s="99"/>
      <c r="K6419" s="99"/>
      <c r="L6419" s="99"/>
      <c r="M6419" s="99"/>
      <c r="N6419" s="99"/>
      <c r="O6419" s="99"/>
      <c r="P6419" s="99"/>
      <c r="Q6419" s="99"/>
      <c r="R6419" s="99"/>
      <c r="S6419" s="100">
        <v>1.0</v>
      </c>
      <c r="T6419" s="100">
        <v>1.0</v>
      </c>
      <c r="U6419" s="101" t="s">
        <v>7558</v>
      </c>
      <c r="V6419" s="101" t="s">
        <v>7559</v>
      </c>
      <c r="W6419" s="101" t="s">
        <v>54</v>
      </c>
      <c r="X6419" s="101" t="s">
        <v>7560</v>
      </c>
      <c r="Y6419" s="101" t="s">
        <v>18</v>
      </c>
    </row>
    <row r="6420">
      <c r="A6420" s="98" t="s">
        <v>77</v>
      </c>
      <c r="B6420" s="99"/>
      <c r="C6420" s="100" t="s">
        <v>12276</v>
      </c>
      <c r="D6420" s="101" t="s">
        <v>122</v>
      </c>
      <c r="E6420" s="101" t="s">
        <v>12277</v>
      </c>
      <c r="F6420" s="99"/>
      <c r="G6420" s="99"/>
      <c r="H6420" s="99"/>
      <c r="I6420" s="99"/>
      <c r="J6420" s="99"/>
      <c r="K6420" s="99"/>
      <c r="L6420" s="99"/>
      <c r="M6420" s="99"/>
      <c r="N6420" s="99"/>
      <c r="O6420" s="99"/>
      <c r="P6420" s="99"/>
      <c r="Q6420" s="99"/>
      <c r="R6420" s="99"/>
      <c r="S6420" s="102">
        <v>1.0</v>
      </c>
      <c r="T6420" s="102">
        <v>1.0</v>
      </c>
      <c r="U6420" s="102" t="s">
        <v>7558</v>
      </c>
      <c r="V6420" s="102" t="s">
        <v>7559</v>
      </c>
      <c r="W6420" s="102" t="s">
        <v>54</v>
      </c>
      <c r="X6420" s="102" t="s">
        <v>7560</v>
      </c>
      <c r="Y6420" s="101" t="s">
        <v>18</v>
      </c>
    </row>
    <row r="6421">
      <c r="A6421" s="103" t="s">
        <v>24</v>
      </c>
      <c r="B6421" s="99"/>
      <c r="C6421" s="100" t="s">
        <v>2601</v>
      </c>
      <c r="D6421" s="101" t="s">
        <v>122</v>
      </c>
      <c r="E6421" s="101" t="s">
        <v>2602</v>
      </c>
      <c r="F6421" s="99"/>
      <c r="G6421" s="99"/>
      <c r="H6421" s="99"/>
      <c r="I6421" s="99"/>
      <c r="J6421" s="99"/>
      <c r="K6421" s="99"/>
      <c r="L6421" s="99"/>
      <c r="M6421" s="99"/>
      <c r="N6421" s="99"/>
      <c r="O6421" s="99"/>
      <c r="P6421" s="99"/>
      <c r="Q6421" s="99"/>
      <c r="R6421" s="99"/>
      <c r="S6421" s="102">
        <v>1.0</v>
      </c>
      <c r="T6421" s="102">
        <v>1.0</v>
      </c>
      <c r="U6421" s="102" t="s">
        <v>7558</v>
      </c>
      <c r="V6421" s="102" t="s">
        <v>7559</v>
      </c>
      <c r="W6421" s="102" t="s">
        <v>54</v>
      </c>
      <c r="X6421" s="102" t="s">
        <v>7560</v>
      </c>
      <c r="Y6421" s="101" t="s">
        <v>18</v>
      </c>
    </row>
    <row r="6422">
      <c r="A6422" s="103" t="s">
        <v>24</v>
      </c>
      <c r="B6422" s="99"/>
      <c r="C6422" s="100" t="s">
        <v>12278</v>
      </c>
      <c r="D6422" s="101" t="s">
        <v>7623</v>
      </c>
      <c r="E6422" s="101" t="s">
        <v>12279</v>
      </c>
      <c r="F6422" s="99"/>
      <c r="G6422" s="99"/>
      <c r="H6422" s="99"/>
      <c r="I6422" s="99"/>
      <c r="J6422" s="99"/>
      <c r="K6422" s="99"/>
      <c r="L6422" s="99"/>
      <c r="M6422" s="99"/>
      <c r="N6422" s="99"/>
      <c r="O6422" s="99"/>
      <c r="P6422" s="99"/>
      <c r="Q6422" s="99"/>
      <c r="R6422" s="99"/>
      <c r="S6422" s="102">
        <v>1.0</v>
      </c>
      <c r="T6422" s="102">
        <v>1.0</v>
      </c>
      <c r="U6422" s="102" t="s">
        <v>7558</v>
      </c>
      <c r="V6422" s="102" t="s">
        <v>7559</v>
      </c>
      <c r="W6422" s="102" t="s">
        <v>54</v>
      </c>
      <c r="X6422" s="102" t="s">
        <v>7560</v>
      </c>
      <c r="Y6422" s="101" t="s">
        <v>18</v>
      </c>
    </row>
    <row r="6423">
      <c r="A6423" s="98" t="s">
        <v>64</v>
      </c>
      <c r="B6423" s="99"/>
      <c r="C6423" s="100" t="s">
        <v>12280</v>
      </c>
      <c r="D6423" s="101" t="s">
        <v>122</v>
      </c>
      <c r="E6423" s="101" t="s">
        <v>12281</v>
      </c>
      <c r="F6423" s="99"/>
      <c r="G6423" s="99"/>
      <c r="H6423" s="99"/>
      <c r="I6423" s="99"/>
      <c r="J6423" s="99"/>
      <c r="K6423" s="99"/>
      <c r="L6423" s="99"/>
      <c r="M6423" s="99"/>
      <c r="N6423" s="99"/>
      <c r="O6423" s="99"/>
      <c r="P6423" s="99"/>
      <c r="Q6423" s="99"/>
      <c r="R6423" s="99"/>
      <c r="S6423" s="102">
        <v>1.0</v>
      </c>
      <c r="T6423" s="102">
        <v>1.0</v>
      </c>
      <c r="U6423" s="102" t="s">
        <v>7558</v>
      </c>
      <c r="V6423" s="102" t="s">
        <v>7559</v>
      </c>
      <c r="W6423" s="102" t="s">
        <v>54</v>
      </c>
      <c r="X6423" s="102" t="s">
        <v>7560</v>
      </c>
      <c r="Y6423" s="101" t="s">
        <v>18</v>
      </c>
    </row>
    <row r="6424">
      <c r="A6424" s="98" t="s">
        <v>64</v>
      </c>
      <c r="B6424" s="99"/>
      <c r="C6424" s="100" t="s">
        <v>12282</v>
      </c>
      <c r="D6424" s="101" t="s">
        <v>122</v>
      </c>
      <c r="E6424" s="101" t="s">
        <v>12283</v>
      </c>
      <c r="F6424" s="99"/>
      <c r="G6424" s="99"/>
      <c r="H6424" s="99"/>
      <c r="I6424" s="99"/>
      <c r="J6424" s="99"/>
      <c r="K6424" s="99"/>
      <c r="L6424" s="99"/>
      <c r="M6424" s="99"/>
      <c r="N6424" s="99"/>
      <c r="O6424" s="99"/>
      <c r="P6424" s="99"/>
      <c r="Q6424" s="99"/>
      <c r="R6424" s="99"/>
      <c r="S6424" s="102">
        <v>1.0</v>
      </c>
      <c r="T6424" s="102">
        <v>1.0</v>
      </c>
      <c r="U6424" s="102" t="s">
        <v>7558</v>
      </c>
      <c r="V6424" s="102" t="s">
        <v>7559</v>
      </c>
      <c r="W6424" s="102" t="s">
        <v>54</v>
      </c>
      <c r="X6424" s="102" t="s">
        <v>7560</v>
      </c>
      <c r="Y6424" s="101" t="s">
        <v>18</v>
      </c>
    </row>
    <row r="6425">
      <c r="A6425" s="98" t="s">
        <v>77</v>
      </c>
      <c r="B6425" s="99"/>
      <c r="C6425" s="100" t="s">
        <v>12284</v>
      </c>
      <c r="D6425" s="101" t="s">
        <v>122</v>
      </c>
      <c r="E6425" s="101" t="s">
        <v>12285</v>
      </c>
      <c r="F6425" s="99"/>
      <c r="G6425" s="99"/>
      <c r="H6425" s="99"/>
      <c r="I6425" s="99"/>
      <c r="J6425" s="99"/>
      <c r="K6425" s="99"/>
      <c r="L6425" s="99"/>
      <c r="M6425" s="99"/>
      <c r="N6425" s="99"/>
      <c r="O6425" s="99"/>
      <c r="P6425" s="99"/>
      <c r="Q6425" s="99"/>
      <c r="R6425" s="99"/>
      <c r="S6425" s="102">
        <v>1.0</v>
      </c>
      <c r="T6425" s="102">
        <v>1.0</v>
      </c>
      <c r="U6425" s="102" t="s">
        <v>7558</v>
      </c>
      <c r="V6425" s="102" t="s">
        <v>7559</v>
      </c>
      <c r="W6425" s="102" t="s">
        <v>54</v>
      </c>
      <c r="X6425" s="102" t="s">
        <v>7560</v>
      </c>
      <c r="Y6425" s="101" t="s">
        <v>18</v>
      </c>
    </row>
    <row r="6426">
      <c r="A6426" s="98" t="s">
        <v>80</v>
      </c>
      <c r="B6426" s="99"/>
      <c r="C6426" s="100" t="s">
        <v>12286</v>
      </c>
      <c r="D6426" s="101" t="s">
        <v>122</v>
      </c>
      <c r="E6426" s="101" t="s">
        <v>12287</v>
      </c>
      <c r="F6426" s="99"/>
      <c r="G6426" s="99"/>
      <c r="H6426" s="99"/>
      <c r="I6426" s="99"/>
      <c r="J6426" s="99"/>
      <c r="K6426" s="99"/>
      <c r="L6426" s="99"/>
      <c r="M6426" s="99"/>
      <c r="N6426" s="99"/>
      <c r="O6426" s="99"/>
      <c r="P6426" s="99"/>
      <c r="Q6426" s="99"/>
      <c r="R6426" s="99"/>
      <c r="S6426" s="102">
        <v>1.0</v>
      </c>
      <c r="T6426" s="102">
        <v>1.0</v>
      </c>
      <c r="U6426" s="102" t="s">
        <v>7558</v>
      </c>
      <c r="V6426" s="102" t="s">
        <v>7559</v>
      </c>
      <c r="W6426" s="102" t="s">
        <v>54</v>
      </c>
      <c r="X6426" s="102" t="s">
        <v>7560</v>
      </c>
      <c r="Y6426" s="101" t="s">
        <v>18</v>
      </c>
    </row>
    <row r="6427">
      <c r="A6427" s="98" t="s">
        <v>67</v>
      </c>
      <c r="B6427" s="99"/>
      <c r="C6427" s="100" t="s">
        <v>12288</v>
      </c>
      <c r="D6427" s="101" t="s">
        <v>135</v>
      </c>
      <c r="E6427" s="101" t="s">
        <v>12289</v>
      </c>
      <c r="F6427" s="99"/>
      <c r="G6427" s="99"/>
      <c r="H6427" s="99"/>
      <c r="I6427" s="99"/>
      <c r="J6427" s="99"/>
      <c r="K6427" s="99"/>
      <c r="L6427" s="99"/>
      <c r="M6427" s="99"/>
      <c r="N6427" s="99"/>
      <c r="O6427" s="99"/>
      <c r="P6427" s="99"/>
      <c r="Q6427" s="99"/>
      <c r="R6427" s="99"/>
      <c r="S6427" s="100">
        <v>1.0</v>
      </c>
      <c r="T6427" s="100">
        <v>1.0</v>
      </c>
      <c r="U6427" s="101" t="s">
        <v>7558</v>
      </c>
      <c r="V6427" s="101" t="s">
        <v>7559</v>
      </c>
      <c r="W6427" s="101" t="s">
        <v>54</v>
      </c>
      <c r="X6427" s="101" t="s">
        <v>7560</v>
      </c>
      <c r="Y6427" s="101" t="s">
        <v>18</v>
      </c>
    </row>
    <row r="6428">
      <c r="A6428" s="103" t="s">
        <v>63</v>
      </c>
      <c r="B6428" s="99"/>
      <c r="C6428" s="100" t="s">
        <v>12290</v>
      </c>
      <c r="D6428" s="101" t="s">
        <v>122</v>
      </c>
      <c r="E6428" s="101" t="s">
        <v>12291</v>
      </c>
      <c r="F6428" s="99"/>
      <c r="G6428" s="99"/>
      <c r="H6428" s="99"/>
      <c r="I6428" s="99"/>
      <c r="J6428" s="99"/>
      <c r="K6428" s="99"/>
      <c r="L6428" s="99"/>
      <c r="M6428" s="99"/>
      <c r="N6428" s="99"/>
      <c r="O6428" s="99"/>
      <c r="P6428" s="99"/>
      <c r="Q6428" s="99"/>
      <c r="R6428" s="99"/>
      <c r="S6428" s="102">
        <v>1.0</v>
      </c>
      <c r="T6428" s="102">
        <v>1.0</v>
      </c>
      <c r="U6428" s="102" t="s">
        <v>7558</v>
      </c>
      <c r="V6428" s="102" t="s">
        <v>7559</v>
      </c>
      <c r="W6428" s="102" t="s">
        <v>54</v>
      </c>
      <c r="X6428" s="102" t="s">
        <v>7560</v>
      </c>
      <c r="Y6428" s="101" t="s">
        <v>18</v>
      </c>
    </row>
    <row r="6429">
      <c r="A6429" s="103" t="s">
        <v>63</v>
      </c>
      <c r="B6429" s="99"/>
      <c r="C6429" s="100" t="s">
        <v>12292</v>
      </c>
      <c r="D6429" s="101" t="s">
        <v>122</v>
      </c>
      <c r="E6429" s="101" t="s">
        <v>12293</v>
      </c>
      <c r="F6429" s="99"/>
      <c r="G6429" s="99"/>
      <c r="H6429" s="99"/>
      <c r="I6429" s="99"/>
      <c r="J6429" s="99"/>
      <c r="K6429" s="99"/>
      <c r="L6429" s="99"/>
      <c r="M6429" s="99"/>
      <c r="N6429" s="99"/>
      <c r="O6429" s="99"/>
      <c r="P6429" s="99"/>
      <c r="Q6429" s="99"/>
      <c r="R6429" s="99"/>
      <c r="S6429" s="102">
        <v>1.0</v>
      </c>
      <c r="T6429" s="102">
        <v>1.0</v>
      </c>
      <c r="U6429" s="102" t="s">
        <v>7558</v>
      </c>
      <c r="V6429" s="102" t="s">
        <v>7559</v>
      </c>
      <c r="W6429" s="102" t="s">
        <v>54</v>
      </c>
      <c r="X6429" s="102" t="s">
        <v>7560</v>
      </c>
      <c r="Y6429" s="101" t="s">
        <v>18</v>
      </c>
    </row>
    <row r="6430">
      <c r="A6430" s="103" t="s">
        <v>60</v>
      </c>
      <c r="B6430" s="99"/>
      <c r="C6430" s="100" t="s">
        <v>12294</v>
      </c>
      <c r="D6430" s="101" t="s">
        <v>122</v>
      </c>
      <c r="E6430" s="101" t="s">
        <v>12295</v>
      </c>
      <c r="F6430" s="99"/>
      <c r="G6430" s="99"/>
      <c r="H6430" s="99"/>
      <c r="I6430" s="99"/>
      <c r="J6430" s="99"/>
      <c r="K6430" s="99"/>
      <c r="L6430" s="99"/>
      <c r="M6430" s="99"/>
      <c r="N6430" s="99"/>
      <c r="O6430" s="99"/>
      <c r="P6430" s="99"/>
      <c r="Q6430" s="99"/>
      <c r="R6430" s="99"/>
      <c r="S6430" s="102">
        <v>1.0</v>
      </c>
      <c r="T6430" s="102">
        <v>1.0</v>
      </c>
      <c r="U6430" s="102" t="s">
        <v>7558</v>
      </c>
      <c r="V6430" s="102" t="s">
        <v>7559</v>
      </c>
      <c r="W6430" s="102" t="s">
        <v>54</v>
      </c>
      <c r="X6430" s="102" t="s">
        <v>7560</v>
      </c>
      <c r="Y6430" s="101" t="s">
        <v>18</v>
      </c>
    </row>
    <row r="6431">
      <c r="A6431" s="98" t="s">
        <v>93</v>
      </c>
      <c r="B6431" s="99"/>
      <c r="C6431" s="100" t="s">
        <v>12296</v>
      </c>
      <c r="D6431" s="101" t="s">
        <v>135</v>
      </c>
      <c r="E6431" s="101" t="s">
        <v>12297</v>
      </c>
      <c r="F6431" s="99"/>
      <c r="G6431" s="99"/>
      <c r="H6431" s="99"/>
      <c r="I6431" s="99"/>
      <c r="J6431" s="99"/>
      <c r="K6431" s="99"/>
      <c r="L6431" s="99"/>
      <c r="M6431" s="99"/>
      <c r="N6431" s="99"/>
      <c r="O6431" s="99"/>
      <c r="P6431" s="99"/>
      <c r="Q6431" s="99"/>
      <c r="R6431" s="99"/>
      <c r="S6431" s="100">
        <v>1.0</v>
      </c>
      <c r="T6431" s="100">
        <v>1.0</v>
      </c>
      <c r="U6431" s="101" t="s">
        <v>7558</v>
      </c>
      <c r="V6431" s="101" t="s">
        <v>7559</v>
      </c>
      <c r="W6431" s="101" t="s">
        <v>54</v>
      </c>
      <c r="X6431" s="101" t="s">
        <v>7560</v>
      </c>
      <c r="Y6431" s="101" t="s">
        <v>18</v>
      </c>
    </row>
    <row r="6432">
      <c r="A6432" s="103" t="s">
        <v>63</v>
      </c>
      <c r="B6432" s="99"/>
      <c r="C6432" s="100" t="s">
        <v>12298</v>
      </c>
      <c r="D6432" s="101" t="s">
        <v>146</v>
      </c>
      <c r="E6432" s="101" t="s">
        <v>12299</v>
      </c>
      <c r="F6432" s="99"/>
      <c r="G6432" s="99"/>
      <c r="H6432" s="99"/>
      <c r="I6432" s="99"/>
      <c r="J6432" s="99"/>
      <c r="K6432" s="99"/>
      <c r="L6432" s="99"/>
      <c r="M6432" s="99"/>
      <c r="N6432" s="99"/>
      <c r="O6432" s="99"/>
      <c r="P6432" s="99"/>
      <c r="Q6432" s="99"/>
      <c r="R6432" s="99"/>
      <c r="S6432" s="100">
        <v>1.0</v>
      </c>
      <c r="T6432" s="100">
        <v>1.0</v>
      </c>
      <c r="U6432" s="101" t="s">
        <v>7558</v>
      </c>
      <c r="V6432" s="101" t="s">
        <v>7559</v>
      </c>
      <c r="W6432" s="101" t="s">
        <v>54</v>
      </c>
      <c r="X6432" s="101" t="s">
        <v>7560</v>
      </c>
      <c r="Y6432" s="101" t="s">
        <v>18</v>
      </c>
    </row>
    <row r="6433">
      <c r="A6433" s="98" t="s">
        <v>64</v>
      </c>
      <c r="B6433" s="99"/>
      <c r="C6433" s="100" t="s">
        <v>12300</v>
      </c>
      <c r="D6433" s="101" t="s">
        <v>146</v>
      </c>
      <c r="E6433" s="101" t="s">
        <v>12301</v>
      </c>
      <c r="F6433" s="99"/>
      <c r="G6433" s="99"/>
      <c r="H6433" s="99"/>
      <c r="I6433" s="99"/>
      <c r="J6433" s="99"/>
      <c r="K6433" s="99"/>
      <c r="L6433" s="99"/>
      <c r="M6433" s="99"/>
      <c r="N6433" s="99"/>
      <c r="O6433" s="99"/>
      <c r="P6433" s="99"/>
      <c r="Q6433" s="99"/>
      <c r="R6433" s="99"/>
      <c r="S6433" s="100">
        <v>1.0</v>
      </c>
      <c r="T6433" s="100">
        <v>1.0</v>
      </c>
      <c r="U6433" s="101" t="s">
        <v>7558</v>
      </c>
      <c r="V6433" s="101" t="s">
        <v>7559</v>
      </c>
      <c r="W6433" s="101" t="s">
        <v>54</v>
      </c>
      <c r="X6433" s="101" t="s">
        <v>7560</v>
      </c>
      <c r="Y6433" s="101" t="s">
        <v>18</v>
      </c>
    </row>
    <row r="6434">
      <c r="A6434" s="103" t="s">
        <v>63</v>
      </c>
      <c r="B6434" s="99"/>
      <c r="C6434" s="100" t="s">
        <v>12302</v>
      </c>
      <c r="D6434" s="101" t="s">
        <v>151</v>
      </c>
      <c r="E6434" s="101" t="s">
        <v>12303</v>
      </c>
      <c r="F6434" s="99"/>
      <c r="G6434" s="99"/>
      <c r="H6434" s="99"/>
      <c r="I6434" s="99"/>
      <c r="J6434" s="99"/>
      <c r="K6434" s="99"/>
      <c r="L6434" s="99"/>
      <c r="M6434" s="99"/>
      <c r="N6434" s="99"/>
      <c r="O6434" s="99"/>
      <c r="P6434" s="99"/>
      <c r="Q6434" s="99"/>
      <c r="R6434" s="99"/>
      <c r="S6434" s="102">
        <v>1.0</v>
      </c>
      <c r="T6434" s="102">
        <v>1.0</v>
      </c>
      <c r="U6434" s="102" t="s">
        <v>7558</v>
      </c>
      <c r="V6434" s="102" t="s">
        <v>7559</v>
      </c>
      <c r="W6434" s="102" t="s">
        <v>54</v>
      </c>
      <c r="X6434" s="102" t="s">
        <v>7591</v>
      </c>
      <c r="Y6434" s="101" t="s">
        <v>12</v>
      </c>
      <c r="Z6434" s="33">
        <v>1.0</v>
      </c>
    </row>
    <row r="6435">
      <c r="A6435" s="98" t="s">
        <v>93</v>
      </c>
      <c r="B6435" s="99"/>
      <c r="C6435" s="100" t="s">
        <v>12304</v>
      </c>
      <c r="D6435" s="101" t="s">
        <v>146</v>
      </c>
      <c r="E6435" s="101" t="s">
        <v>12305</v>
      </c>
      <c r="F6435" s="99"/>
      <c r="G6435" s="99"/>
      <c r="H6435" s="99"/>
      <c r="I6435" s="99"/>
      <c r="J6435" s="99"/>
      <c r="K6435" s="99"/>
      <c r="L6435" s="99"/>
      <c r="M6435" s="99"/>
      <c r="N6435" s="99"/>
      <c r="O6435" s="99"/>
      <c r="P6435" s="99"/>
      <c r="Q6435" s="99"/>
      <c r="R6435" s="99"/>
      <c r="S6435" s="100">
        <v>1.0</v>
      </c>
      <c r="T6435" s="100">
        <v>1.0</v>
      </c>
      <c r="U6435" s="101" t="s">
        <v>7558</v>
      </c>
      <c r="V6435" s="101" t="s">
        <v>7559</v>
      </c>
      <c r="W6435" s="101" t="s">
        <v>54</v>
      </c>
      <c r="X6435" s="101" t="s">
        <v>7560</v>
      </c>
      <c r="Y6435" s="101" t="s">
        <v>18</v>
      </c>
    </row>
    <row r="6436">
      <c r="A6436" s="103" t="s">
        <v>63</v>
      </c>
      <c r="B6436" s="99"/>
      <c r="C6436" s="100" t="s">
        <v>12306</v>
      </c>
      <c r="D6436" s="101" t="s">
        <v>825</v>
      </c>
      <c r="E6436" s="101" t="s">
        <v>12307</v>
      </c>
      <c r="F6436" s="99"/>
      <c r="G6436" s="99"/>
      <c r="H6436" s="99"/>
      <c r="I6436" s="99"/>
      <c r="J6436" s="99"/>
      <c r="K6436" s="99"/>
      <c r="L6436" s="99"/>
      <c r="M6436" s="99"/>
      <c r="N6436" s="99"/>
      <c r="O6436" s="99"/>
      <c r="P6436" s="99"/>
      <c r="Q6436" s="99"/>
      <c r="R6436" s="99"/>
      <c r="S6436" s="102">
        <v>1.0</v>
      </c>
      <c r="T6436" s="102">
        <v>1.0</v>
      </c>
      <c r="U6436" s="102" t="s">
        <v>7558</v>
      </c>
      <c r="V6436" s="102" t="s">
        <v>7559</v>
      </c>
      <c r="W6436" s="102" t="s">
        <v>54</v>
      </c>
      <c r="X6436" s="102" t="s">
        <v>7560</v>
      </c>
      <c r="Y6436" s="101" t="s">
        <v>18</v>
      </c>
    </row>
    <row r="6437">
      <c r="A6437" s="98" t="s">
        <v>64</v>
      </c>
      <c r="B6437" s="99"/>
      <c r="C6437" s="100" t="s">
        <v>12308</v>
      </c>
      <c r="D6437" s="101" t="s">
        <v>122</v>
      </c>
      <c r="E6437" s="101" t="s">
        <v>12309</v>
      </c>
      <c r="F6437" s="99"/>
      <c r="G6437" s="99"/>
      <c r="H6437" s="99"/>
      <c r="I6437" s="99"/>
      <c r="J6437" s="99"/>
      <c r="K6437" s="99"/>
      <c r="L6437" s="99"/>
      <c r="M6437" s="99"/>
      <c r="N6437" s="99"/>
      <c r="O6437" s="99"/>
      <c r="P6437" s="99"/>
      <c r="Q6437" s="99"/>
      <c r="R6437" s="99"/>
      <c r="S6437" s="102">
        <v>1.0</v>
      </c>
      <c r="T6437" s="102">
        <v>1.0</v>
      </c>
      <c r="U6437" s="102" t="s">
        <v>7558</v>
      </c>
      <c r="V6437" s="102" t="s">
        <v>7559</v>
      </c>
      <c r="W6437" s="102" t="s">
        <v>54</v>
      </c>
      <c r="X6437" s="102" t="s">
        <v>7560</v>
      </c>
      <c r="Y6437" s="101" t="s">
        <v>18</v>
      </c>
    </row>
    <row r="6438">
      <c r="A6438" s="98" t="s">
        <v>64</v>
      </c>
      <c r="B6438" s="99"/>
      <c r="C6438" s="100" t="s">
        <v>12310</v>
      </c>
      <c r="D6438" s="101" t="s">
        <v>122</v>
      </c>
      <c r="E6438" s="101" t="s">
        <v>12311</v>
      </c>
      <c r="F6438" s="99"/>
      <c r="G6438" s="99"/>
      <c r="H6438" s="99"/>
      <c r="I6438" s="99"/>
      <c r="J6438" s="99"/>
      <c r="K6438" s="99"/>
      <c r="L6438" s="99"/>
      <c r="M6438" s="99"/>
      <c r="N6438" s="99"/>
      <c r="O6438" s="99"/>
      <c r="P6438" s="99"/>
      <c r="Q6438" s="99"/>
      <c r="R6438" s="99"/>
      <c r="S6438" s="102">
        <v>1.0</v>
      </c>
      <c r="T6438" s="102">
        <v>1.0</v>
      </c>
      <c r="U6438" s="102" t="s">
        <v>7558</v>
      </c>
      <c r="V6438" s="102" t="s">
        <v>7559</v>
      </c>
      <c r="W6438" s="102" t="s">
        <v>54</v>
      </c>
      <c r="X6438" s="102" t="s">
        <v>7560</v>
      </c>
      <c r="Y6438" s="101" t="s">
        <v>18</v>
      </c>
    </row>
    <row r="6439">
      <c r="A6439" s="98" t="s">
        <v>64</v>
      </c>
      <c r="B6439" s="99"/>
      <c r="C6439" s="100" t="s">
        <v>12312</v>
      </c>
      <c r="D6439" s="101" t="s">
        <v>122</v>
      </c>
      <c r="E6439" s="101" t="s">
        <v>12313</v>
      </c>
      <c r="F6439" s="99"/>
      <c r="G6439" s="99"/>
      <c r="H6439" s="99"/>
      <c r="I6439" s="99"/>
      <c r="J6439" s="99"/>
      <c r="K6439" s="99"/>
      <c r="L6439" s="99"/>
      <c r="M6439" s="99"/>
      <c r="N6439" s="99"/>
      <c r="O6439" s="99"/>
      <c r="P6439" s="99"/>
      <c r="Q6439" s="99"/>
      <c r="R6439" s="99"/>
      <c r="S6439" s="102">
        <v>1.0</v>
      </c>
      <c r="T6439" s="102">
        <v>1.0</v>
      </c>
      <c r="U6439" s="102" t="s">
        <v>7558</v>
      </c>
      <c r="V6439" s="102" t="s">
        <v>7559</v>
      </c>
      <c r="W6439" s="102" t="s">
        <v>54</v>
      </c>
      <c r="X6439" s="102" t="s">
        <v>7560</v>
      </c>
      <c r="Y6439" s="101" t="s">
        <v>18</v>
      </c>
    </row>
    <row r="6440">
      <c r="A6440" s="98" t="s">
        <v>83</v>
      </c>
      <c r="B6440" s="99"/>
      <c r="C6440" s="100" t="s">
        <v>12314</v>
      </c>
      <c r="D6440" s="101" t="s">
        <v>135</v>
      </c>
      <c r="E6440" s="101" t="s">
        <v>12315</v>
      </c>
      <c r="F6440" s="99"/>
      <c r="G6440" s="99"/>
      <c r="H6440" s="99"/>
      <c r="I6440" s="99"/>
      <c r="J6440" s="99"/>
      <c r="K6440" s="99"/>
      <c r="L6440" s="99"/>
      <c r="M6440" s="99"/>
      <c r="N6440" s="99"/>
      <c r="O6440" s="99"/>
      <c r="P6440" s="99"/>
      <c r="Q6440" s="99"/>
      <c r="R6440" s="99"/>
      <c r="S6440" s="100">
        <v>1.0</v>
      </c>
      <c r="T6440" s="100">
        <v>1.0</v>
      </c>
      <c r="U6440" s="101" t="s">
        <v>7558</v>
      </c>
      <c r="V6440" s="101" t="s">
        <v>7559</v>
      </c>
      <c r="W6440" s="101" t="s">
        <v>54</v>
      </c>
      <c r="X6440" s="101" t="s">
        <v>7560</v>
      </c>
      <c r="Y6440" s="101" t="s">
        <v>18</v>
      </c>
    </row>
    <row r="6441">
      <c r="A6441" s="98" t="s">
        <v>90</v>
      </c>
      <c r="B6441" s="99"/>
      <c r="C6441" s="100" t="s">
        <v>12316</v>
      </c>
      <c r="D6441" s="101" t="s">
        <v>151</v>
      </c>
      <c r="E6441" s="101" t="s">
        <v>12317</v>
      </c>
      <c r="F6441" s="99"/>
      <c r="G6441" s="99"/>
      <c r="H6441" s="99"/>
      <c r="I6441" s="99"/>
      <c r="J6441" s="99"/>
      <c r="K6441" s="99"/>
      <c r="L6441" s="99"/>
      <c r="M6441" s="99"/>
      <c r="N6441" s="99"/>
      <c r="O6441" s="99"/>
      <c r="P6441" s="99"/>
      <c r="Q6441" s="99"/>
      <c r="R6441" s="99"/>
      <c r="S6441" s="102">
        <v>1.0</v>
      </c>
      <c r="T6441" s="102">
        <v>1.0</v>
      </c>
      <c r="U6441" s="102" t="s">
        <v>7558</v>
      </c>
      <c r="V6441" s="102" t="s">
        <v>7559</v>
      </c>
      <c r="W6441" s="102" t="s">
        <v>54</v>
      </c>
      <c r="X6441" s="102" t="s">
        <v>7591</v>
      </c>
      <c r="Y6441" s="101" t="s">
        <v>12</v>
      </c>
      <c r="Z6441" s="33">
        <v>1.0</v>
      </c>
    </row>
    <row r="6442">
      <c r="A6442" s="98" t="s">
        <v>81</v>
      </c>
      <c r="B6442" s="99"/>
      <c r="C6442" s="100" t="s">
        <v>12318</v>
      </c>
      <c r="D6442" s="101" t="s">
        <v>135</v>
      </c>
      <c r="E6442" s="101" t="s">
        <v>12319</v>
      </c>
      <c r="F6442" s="99"/>
      <c r="G6442" s="99"/>
      <c r="H6442" s="99"/>
      <c r="I6442" s="99"/>
      <c r="J6442" s="99"/>
      <c r="K6442" s="99"/>
      <c r="L6442" s="99"/>
      <c r="M6442" s="99"/>
      <c r="N6442" s="99"/>
      <c r="O6442" s="99"/>
      <c r="P6442" s="99"/>
      <c r="Q6442" s="99"/>
      <c r="R6442" s="99"/>
      <c r="S6442" s="100">
        <v>1.0</v>
      </c>
      <c r="T6442" s="100">
        <v>1.0</v>
      </c>
      <c r="U6442" s="101" t="s">
        <v>7558</v>
      </c>
      <c r="V6442" s="101" t="s">
        <v>7559</v>
      </c>
      <c r="W6442" s="101" t="s">
        <v>54</v>
      </c>
      <c r="X6442" s="101" t="s">
        <v>7560</v>
      </c>
      <c r="Y6442" s="101" t="s">
        <v>20</v>
      </c>
    </row>
    <row r="6443">
      <c r="A6443" s="98" t="s">
        <v>64</v>
      </c>
      <c r="B6443" s="99"/>
      <c r="C6443" s="100" t="s">
        <v>12320</v>
      </c>
      <c r="D6443" s="101" t="s">
        <v>122</v>
      </c>
      <c r="E6443" s="101" t="s">
        <v>12321</v>
      </c>
      <c r="F6443" s="99"/>
      <c r="G6443" s="99"/>
      <c r="H6443" s="99"/>
      <c r="I6443" s="99"/>
      <c r="J6443" s="99"/>
      <c r="K6443" s="99"/>
      <c r="L6443" s="99"/>
      <c r="M6443" s="99"/>
      <c r="N6443" s="99"/>
      <c r="O6443" s="99"/>
      <c r="P6443" s="99"/>
      <c r="Q6443" s="99"/>
      <c r="R6443" s="99"/>
      <c r="S6443" s="102">
        <v>1.0</v>
      </c>
      <c r="T6443" s="102">
        <v>1.0</v>
      </c>
      <c r="U6443" s="102" t="s">
        <v>7558</v>
      </c>
      <c r="V6443" s="102" t="s">
        <v>7559</v>
      </c>
      <c r="W6443" s="102" t="s">
        <v>54</v>
      </c>
      <c r="X6443" s="102" t="s">
        <v>7560</v>
      </c>
      <c r="Y6443" s="101" t="s">
        <v>18</v>
      </c>
    </row>
    <row r="6444">
      <c r="A6444" s="103" t="s">
        <v>63</v>
      </c>
      <c r="B6444" s="99"/>
      <c r="C6444" s="100" t="s">
        <v>12322</v>
      </c>
      <c r="D6444" s="101" t="s">
        <v>122</v>
      </c>
      <c r="E6444" s="101" t="s">
        <v>12323</v>
      </c>
      <c r="F6444" s="99"/>
      <c r="G6444" s="99"/>
      <c r="H6444" s="99"/>
      <c r="I6444" s="99"/>
      <c r="J6444" s="99"/>
      <c r="K6444" s="99"/>
      <c r="L6444" s="99"/>
      <c r="M6444" s="99"/>
      <c r="N6444" s="99"/>
      <c r="O6444" s="99"/>
      <c r="P6444" s="99"/>
      <c r="Q6444" s="99"/>
      <c r="R6444" s="99"/>
      <c r="S6444" s="102">
        <v>1.0</v>
      </c>
      <c r="T6444" s="102">
        <v>1.0</v>
      </c>
      <c r="U6444" s="102" t="s">
        <v>7558</v>
      </c>
      <c r="V6444" s="102" t="s">
        <v>7559</v>
      </c>
      <c r="W6444" s="102" t="s">
        <v>54</v>
      </c>
      <c r="X6444" s="102" t="s">
        <v>7560</v>
      </c>
      <c r="Y6444" s="101" t="s">
        <v>18</v>
      </c>
    </row>
    <row r="6445">
      <c r="A6445" s="103" t="s">
        <v>13</v>
      </c>
      <c r="B6445" s="99"/>
      <c r="C6445" s="100" t="s">
        <v>12324</v>
      </c>
      <c r="D6445" s="101" t="s">
        <v>122</v>
      </c>
      <c r="E6445" s="101" t="s">
        <v>12325</v>
      </c>
      <c r="F6445" s="99"/>
      <c r="G6445" s="99"/>
      <c r="H6445" s="99"/>
      <c r="I6445" s="99"/>
      <c r="J6445" s="99"/>
      <c r="K6445" s="99"/>
      <c r="L6445" s="99"/>
      <c r="M6445" s="99"/>
      <c r="N6445" s="99"/>
      <c r="O6445" s="99"/>
      <c r="P6445" s="99"/>
      <c r="Q6445" s="99"/>
      <c r="R6445" s="99"/>
      <c r="S6445" s="102">
        <v>1.0</v>
      </c>
      <c r="T6445" s="102">
        <v>1.0</v>
      </c>
      <c r="U6445" s="102" t="s">
        <v>7558</v>
      </c>
      <c r="V6445" s="102" t="s">
        <v>7559</v>
      </c>
      <c r="W6445" s="102" t="s">
        <v>54</v>
      </c>
      <c r="X6445" s="102" t="s">
        <v>7560</v>
      </c>
      <c r="Y6445" s="101" t="s">
        <v>18</v>
      </c>
    </row>
    <row r="6446">
      <c r="A6446" s="98" t="s">
        <v>93</v>
      </c>
      <c r="B6446" s="99"/>
      <c r="C6446" s="100" t="s">
        <v>12326</v>
      </c>
      <c r="D6446" s="101" t="s">
        <v>135</v>
      </c>
      <c r="E6446" s="101" t="s">
        <v>2604</v>
      </c>
      <c r="F6446" s="99"/>
      <c r="G6446" s="99"/>
      <c r="H6446" s="99"/>
      <c r="I6446" s="99"/>
      <c r="J6446" s="99"/>
      <c r="K6446" s="99"/>
      <c r="L6446" s="99"/>
      <c r="M6446" s="99"/>
      <c r="N6446" s="99"/>
      <c r="O6446" s="99"/>
      <c r="P6446" s="99"/>
      <c r="Q6446" s="99"/>
      <c r="R6446" s="99"/>
      <c r="S6446" s="100">
        <v>1.0</v>
      </c>
      <c r="T6446" s="100">
        <v>1.0</v>
      </c>
      <c r="U6446" s="101" t="s">
        <v>7558</v>
      </c>
      <c r="V6446" s="101" t="s">
        <v>7559</v>
      </c>
      <c r="W6446" s="101" t="s">
        <v>54</v>
      </c>
      <c r="X6446" s="101" t="s">
        <v>7560</v>
      </c>
      <c r="Y6446" s="101" t="s">
        <v>18</v>
      </c>
    </row>
    <row r="6447">
      <c r="A6447" s="98" t="s">
        <v>80</v>
      </c>
      <c r="B6447" s="99"/>
      <c r="C6447" s="100" t="s">
        <v>12327</v>
      </c>
      <c r="D6447" s="101" t="s">
        <v>135</v>
      </c>
      <c r="E6447" s="101" t="s">
        <v>12328</v>
      </c>
      <c r="F6447" s="99"/>
      <c r="G6447" s="99"/>
      <c r="H6447" s="99"/>
      <c r="I6447" s="99"/>
      <c r="J6447" s="99"/>
      <c r="K6447" s="99"/>
      <c r="L6447" s="99"/>
      <c r="M6447" s="99"/>
      <c r="N6447" s="99"/>
      <c r="O6447" s="99"/>
      <c r="P6447" s="99"/>
      <c r="Q6447" s="99"/>
      <c r="R6447" s="99"/>
      <c r="S6447" s="100">
        <v>1.0</v>
      </c>
      <c r="T6447" s="100">
        <v>1.0</v>
      </c>
      <c r="U6447" s="101" t="s">
        <v>7558</v>
      </c>
      <c r="V6447" s="101" t="s">
        <v>7559</v>
      </c>
      <c r="W6447" s="101" t="s">
        <v>54</v>
      </c>
      <c r="X6447" s="101" t="s">
        <v>7560</v>
      </c>
      <c r="Y6447" s="101" t="s">
        <v>18</v>
      </c>
    </row>
    <row r="6448">
      <c r="A6448" s="98" t="s">
        <v>77</v>
      </c>
      <c r="B6448" s="99"/>
      <c r="C6448" s="100" t="s">
        <v>12329</v>
      </c>
      <c r="D6448" s="101" t="s">
        <v>135</v>
      </c>
      <c r="E6448" s="101" t="s">
        <v>12330</v>
      </c>
      <c r="F6448" s="99"/>
      <c r="G6448" s="99"/>
      <c r="H6448" s="99"/>
      <c r="I6448" s="99"/>
      <c r="J6448" s="99"/>
      <c r="K6448" s="99"/>
      <c r="L6448" s="99"/>
      <c r="M6448" s="99"/>
      <c r="N6448" s="99"/>
      <c r="O6448" s="99"/>
      <c r="P6448" s="99"/>
      <c r="Q6448" s="99"/>
      <c r="R6448" s="99"/>
      <c r="S6448" s="100">
        <v>1.0</v>
      </c>
      <c r="T6448" s="100">
        <v>1.0</v>
      </c>
      <c r="U6448" s="101" t="s">
        <v>7558</v>
      </c>
      <c r="V6448" s="101" t="s">
        <v>7559</v>
      </c>
      <c r="W6448" s="101" t="s">
        <v>54</v>
      </c>
      <c r="X6448" s="101" t="s">
        <v>7560</v>
      </c>
      <c r="Y6448" s="101" t="s">
        <v>18</v>
      </c>
    </row>
    <row r="6449">
      <c r="A6449" s="98" t="s">
        <v>77</v>
      </c>
      <c r="B6449" s="99"/>
      <c r="C6449" s="100" t="s">
        <v>12331</v>
      </c>
      <c r="D6449" s="101" t="s">
        <v>151</v>
      </c>
      <c r="E6449" s="101" t="s">
        <v>12332</v>
      </c>
      <c r="F6449" s="99"/>
      <c r="G6449" s="99"/>
      <c r="H6449" s="99"/>
      <c r="I6449" s="99"/>
      <c r="J6449" s="99"/>
      <c r="K6449" s="99"/>
      <c r="L6449" s="99"/>
      <c r="M6449" s="99"/>
      <c r="N6449" s="99"/>
      <c r="O6449" s="99"/>
      <c r="P6449" s="99"/>
      <c r="Q6449" s="99"/>
      <c r="R6449" s="99"/>
      <c r="S6449" s="102">
        <v>1.0</v>
      </c>
      <c r="T6449" s="102">
        <v>1.0</v>
      </c>
      <c r="U6449" s="102" t="s">
        <v>7558</v>
      </c>
      <c r="V6449" s="102" t="s">
        <v>7559</v>
      </c>
      <c r="W6449" s="102" t="s">
        <v>54</v>
      </c>
      <c r="X6449" s="102" t="s">
        <v>7591</v>
      </c>
      <c r="Y6449" s="101" t="s">
        <v>12</v>
      </c>
      <c r="Z6449" s="33">
        <v>1.0</v>
      </c>
    </row>
    <row r="6450">
      <c r="A6450" s="103" t="s">
        <v>24</v>
      </c>
      <c r="B6450" s="99"/>
      <c r="C6450" s="100" t="s">
        <v>12333</v>
      </c>
      <c r="D6450" s="101" t="s">
        <v>122</v>
      </c>
      <c r="E6450" s="101" t="s">
        <v>2606</v>
      </c>
      <c r="F6450" s="99"/>
      <c r="G6450" s="99"/>
      <c r="H6450" s="99"/>
      <c r="I6450" s="99"/>
      <c r="J6450" s="99"/>
      <c r="K6450" s="99"/>
      <c r="L6450" s="99"/>
      <c r="M6450" s="99"/>
      <c r="N6450" s="99"/>
      <c r="O6450" s="99"/>
      <c r="P6450" s="99"/>
      <c r="Q6450" s="99"/>
      <c r="R6450" s="99"/>
      <c r="S6450" s="102">
        <v>1.0</v>
      </c>
      <c r="T6450" s="102">
        <v>1.0</v>
      </c>
      <c r="U6450" s="102" t="s">
        <v>7558</v>
      </c>
      <c r="V6450" s="102" t="s">
        <v>7559</v>
      </c>
      <c r="W6450" s="102" t="s">
        <v>54</v>
      </c>
      <c r="X6450" s="102" t="s">
        <v>7560</v>
      </c>
      <c r="Y6450" s="101" t="s">
        <v>18</v>
      </c>
    </row>
    <row r="6451">
      <c r="A6451" s="98" t="s">
        <v>80</v>
      </c>
      <c r="B6451" s="99"/>
      <c r="C6451" s="100" t="s">
        <v>12334</v>
      </c>
      <c r="D6451" s="101" t="s">
        <v>122</v>
      </c>
      <c r="E6451" s="101" t="s">
        <v>12335</v>
      </c>
      <c r="F6451" s="99"/>
      <c r="G6451" s="99"/>
      <c r="H6451" s="99"/>
      <c r="I6451" s="99"/>
      <c r="J6451" s="99"/>
      <c r="K6451" s="99"/>
      <c r="L6451" s="99"/>
      <c r="M6451" s="99"/>
      <c r="N6451" s="99"/>
      <c r="O6451" s="99"/>
      <c r="P6451" s="99"/>
      <c r="Q6451" s="99"/>
      <c r="R6451" s="99"/>
      <c r="S6451" s="102">
        <v>1.0</v>
      </c>
      <c r="T6451" s="102">
        <v>1.0</v>
      </c>
      <c r="U6451" s="102" t="s">
        <v>7558</v>
      </c>
      <c r="V6451" s="102" t="s">
        <v>7559</v>
      </c>
      <c r="W6451" s="102" t="s">
        <v>54</v>
      </c>
      <c r="X6451" s="102" t="s">
        <v>7560</v>
      </c>
      <c r="Y6451" s="101" t="s">
        <v>18</v>
      </c>
    </row>
    <row r="6452">
      <c r="A6452" s="98" t="s">
        <v>93</v>
      </c>
      <c r="B6452" s="99"/>
      <c r="C6452" s="100" t="s">
        <v>12336</v>
      </c>
      <c r="D6452" s="101" t="s">
        <v>122</v>
      </c>
      <c r="E6452" s="101" t="s">
        <v>12337</v>
      </c>
      <c r="F6452" s="99"/>
      <c r="G6452" s="99"/>
      <c r="H6452" s="99"/>
      <c r="I6452" s="99"/>
      <c r="J6452" s="99"/>
      <c r="K6452" s="99"/>
      <c r="L6452" s="99"/>
      <c r="M6452" s="99"/>
      <c r="N6452" s="99"/>
      <c r="O6452" s="99"/>
      <c r="P6452" s="99"/>
      <c r="Q6452" s="99"/>
      <c r="R6452" s="99"/>
      <c r="S6452" s="102">
        <v>1.0</v>
      </c>
      <c r="T6452" s="102">
        <v>1.0</v>
      </c>
      <c r="U6452" s="102" t="s">
        <v>7558</v>
      </c>
      <c r="V6452" s="102" t="s">
        <v>7559</v>
      </c>
      <c r="W6452" s="102" t="s">
        <v>54</v>
      </c>
      <c r="X6452" s="102" t="s">
        <v>7560</v>
      </c>
      <c r="Y6452" s="101" t="s">
        <v>18</v>
      </c>
    </row>
    <row r="6453">
      <c r="A6453" s="98" t="s">
        <v>80</v>
      </c>
      <c r="B6453" s="99"/>
      <c r="C6453" s="100" t="s">
        <v>12338</v>
      </c>
      <c r="D6453" s="101" t="s">
        <v>135</v>
      </c>
      <c r="E6453" s="101" t="s">
        <v>12339</v>
      </c>
      <c r="F6453" s="99"/>
      <c r="G6453" s="99"/>
      <c r="H6453" s="99"/>
      <c r="I6453" s="99"/>
      <c r="J6453" s="99"/>
      <c r="K6453" s="99"/>
      <c r="L6453" s="99"/>
      <c r="M6453" s="99"/>
      <c r="N6453" s="99"/>
      <c r="O6453" s="99"/>
      <c r="P6453" s="99"/>
      <c r="Q6453" s="99"/>
      <c r="R6453" s="99"/>
      <c r="S6453" s="100">
        <v>1.0</v>
      </c>
      <c r="T6453" s="100">
        <v>1.0</v>
      </c>
      <c r="U6453" s="101" t="s">
        <v>7558</v>
      </c>
      <c r="V6453" s="101" t="s">
        <v>7559</v>
      </c>
      <c r="W6453" s="101" t="s">
        <v>54</v>
      </c>
      <c r="X6453" s="101" t="s">
        <v>7560</v>
      </c>
      <c r="Y6453" s="101" t="s">
        <v>18</v>
      </c>
    </row>
    <row r="6454">
      <c r="A6454" s="98" t="s">
        <v>33</v>
      </c>
      <c r="B6454" s="99"/>
      <c r="C6454" s="100" t="s">
        <v>12340</v>
      </c>
      <c r="D6454" s="101" t="s">
        <v>122</v>
      </c>
      <c r="E6454" s="101" t="s">
        <v>12341</v>
      </c>
      <c r="F6454" s="99"/>
      <c r="G6454" s="99"/>
      <c r="H6454" s="99"/>
      <c r="I6454" s="99"/>
      <c r="J6454" s="99"/>
      <c r="K6454" s="99"/>
      <c r="L6454" s="99"/>
      <c r="M6454" s="99"/>
      <c r="N6454" s="99"/>
      <c r="O6454" s="99"/>
      <c r="P6454" s="99"/>
      <c r="Q6454" s="99"/>
      <c r="R6454" s="99"/>
      <c r="S6454" s="102">
        <v>1.0</v>
      </c>
      <c r="T6454" s="102">
        <v>1.0</v>
      </c>
      <c r="U6454" s="102" t="s">
        <v>7558</v>
      </c>
      <c r="V6454" s="102" t="s">
        <v>7559</v>
      </c>
      <c r="W6454" s="102" t="s">
        <v>54</v>
      </c>
      <c r="X6454" s="102" t="s">
        <v>7560</v>
      </c>
      <c r="Y6454" s="101" t="s">
        <v>18</v>
      </c>
    </row>
    <row r="6455">
      <c r="A6455" s="98" t="s">
        <v>67</v>
      </c>
      <c r="B6455" s="99"/>
      <c r="C6455" s="100" t="s">
        <v>2609</v>
      </c>
      <c r="D6455" s="101" t="s">
        <v>135</v>
      </c>
      <c r="E6455" s="101" t="s">
        <v>12342</v>
      </c>
      <c r="F6455" s="99"/>
      <c r="G6455" s="99"/>
      <c r="H6455" s="99"/>
      <c r="I6455" s="99"/>
      <c r="J6455" s="99"/>
      <c r="K6455" s="99"/>
      <c r="L6455" s="99"/>
      <c r="M6455" s="99"/>
      <c r="N6455" s="99"/>
      <c r="O6455" s="99"/>
      <c r="P6455" s="99"/>
      <c r="Q6455" s="99"/>
      <c r="R6455" s="99"/>
      <c r="S6455" s="100">
        <v>1.0</v>
      </c>
      <c r="T6455" s="100">
        <v>1.0</v>
      </c>
      <c r="U6455" s="101" t="s">
        <v>7558</v>
      </c>
      <c r="V6455" s="101" t="s">
        <v>7559</v>
      </c>
      <c r="W6455" s="101" t="s">
        <v>54</v>
      </c>
      <c r="X6455" s="101" t="s">
        <v>7560</v>
      </c>
      <c r="Y6455" s="101" t="s">
        <v>18</v>
      </c>
    </row>
    <row r="6456">
      <c r="A6456" s="98" t="s">
        <v>44</v>
      </c>
      <c r="B6456" s="99"/>
      <c r="C6456" s="100" t="s">
        <v>2611</v>
      </c>
      <c r="D6456" s="101" t="s">
        <v>135</v>
      </c>
      <c r="E6456" s="101" t="s">
        <v>2612</v>
      </c>
      <c r="F6456" s="99"/>
      <c r="G6456" s="99"/>
      <c r="H6456" s="99"/>
      <c r="I6456" s="99"/>
      <c r="J6456" s="99"/>
      <c r="K6456" s="99"/>
      <c r="L6456" s="99"/>
      <c r="M6456" s="99"/>
      <c r="N6456" s="99"/>
      <c r="O6456" s="99"/>
      <c r="P6456" s="99"/>
      <c r="Q6456" s="99"/>
      <c r="R6456" s="99"/>
      <c r="S6456" s="100">
        <v>1.0</v>
      </c>
      <c r="T6456" s="100">
        <v>1.0</v>
      </c>
      <c r="U6456" s="101" t="s">
        <v>7558</v>
      </c>
      <c r="V6456" s="101" t="s">
        <v>7559</v>
      </c>
      <c r="W6456" s="101" t="s">
        <v>54</v>
      </c>
      <c r="X6456" s="101" t="s">
        <v>7560</v>
      </c>
      <c r="Y6456" s="101" t="s">
        <v>18</v>
      </c>
    </row>
    <row r="6457">
      <c r="A6457" s="98" t="s">
        <v>30</v>
      </c>
      <c r="B6457" s="99"/>
      <c r="C6457" s="100" t="s">
        <v>12343</v>
      </c>
      <c r="D6457" s="101" t="s">
        <v>135</v>
      </c>
      <c r="E6457" s="101" t="s">
        <v>12344</v>
      </c>
      <c r="F6457" s="99"/>
      <c r="G6457" s="99"/>
      <c r="H6457" s="99"/>
      <c r="I6457" s="99"/>
      <c r="J6457" s="99"/>
      <c r="K6457" s="99"/>
      <c r="L6457" s="99"/>
      <c r="M6457" s="99"/>
      <c r="N6457" s="99"/>
      <c r="O6457" s="99"/>
      <c r="P6457" s="99"/>
      <c r="Q6457" s="99"/>
      <c r="R6457" s="99"/>
      <c r="S6457" s="100">
        <v>1.0</v>
      </c>
      <c r="T6457" s="100">
        <v>1.0</v>
      </c>
      <c r="U6457" s="101" t="s">
        <v>7558</v>
      </c>
      <c r="V6457" s="101" t="s">
        <v>7559</v>
      </c>
      <c r="W6457" s="101" t="s">
        <v>54</v>
      </c>
      <c r="X6457" s="101" t="s">
        <v>7560</v>
      </c>
      <c r="Y6457" s="101" t="s">
        <v>18</v>
      </c>
    </row>
    <row r="6458">
      <c r="A6458" s="98" t="s">
        <v>64</v>
      </c>
      <c r="B6458" s="99"/>
      <c r="C6458" s="100" t="s">
        <v>12345</v>
      </c>
      <c r="D6458" s="101" t="s">
        <v>128</v>
      </c>
      <c r="E6458" s="101" t="s">
        <v>12346</v>
      </c>
      <c r="F6458" s="99"/>
      <c r="G6458" s="99"/>
      <c r="H6458" s="99"/>
      <c r="I6458" s="99"/>
      <c r="J6458" s="99"/>
      <c r="K6458" s="99"/>
      <c r="L6458" s="99"/>
      <c r="M6458" s="99"/>
      <c r="N6458" s="99"/>
      <c r="O6458" s="99"/>
      <c r="P6458" s="99"/>
      <c r="Q6458" s="99"/>
      <c r="R6458" s="99"/>
      <c r="S6458" s="102">
        <v>1.0</v>
      </c>
      <c r="T6458" s="102">
        <v>1.0</v>
      </c>
      <c r="U6458" s="102" t="s">
        <v>7558</v>
      </c>
      <c r="V6458" s="102" t="s">
        <v>7559</v>
      </c>
      <c r="W6458" s="102" t="s">
        <v>54</v>
      </c>
      <c r="X6458" s="102" t="s">
        <v>7560</v>
      </c>
      <c r="Y6458" s="101" t="s">
        <v>12</v>
      </c>
    </row>
    <row r="6459">
      <c r="A6459" s="103" t="s">
        <v>63</v>
      </c>
      <c r="B6459" s="99"/>
      <c r="C6459" s="100" t="s">
        <v>12347</v>
      </c>
      <c r="D6459" s="101" t="s">
        <v>158</v>
      </c>
      <c r="E6459" s="101" t="s">
        <v>12348</v>
      </c>
      <c r="F6459" s="99"/>
      <c r="G6459" s="99"/>
      <c r="H6459" s="99"/>
      <c r="I6459" s="99"/>
      <c r="J6459" s="99"/>
      <c r="K6459" s="99"/>
      <c r="L6459" s="99"/>
      <c r="M6459" s="99"/>
      <c r="N6459" s="99"/>
      <c r="O6459" s="99"/>
      <c r="P6459" s="99"/>
      <c r="Q6459" s="99"/>
      <c r="R6459" s="99"/>
      <c r="S6459" s="100">
        <v>1.0</v>
      </c>
      <c r="T6459" s="100">
        <v>1.0</v>
      </c>
      <c r="U6459" s="101" t="s">
        <v>7558</v>
      </c>
      <c r="V6459" s="101" t="s">
        <v>7559</v>
      </c>
      <c r="W6459" s="101" t="s">
        <v>54</v>
      </c>
      <c r="X6459" s="101" t="s">
        <v>7560</v>
      </c>
      <c r="Y6459" s="101" t="s">
        <v>18</v>
      </c>
    </row>
    <row r="6460">
      <c r="A6460" s="103" t="s">
        <v>63</v>
      </c>
      <c r="B6460" s="99"/>
      <c r="C6460" s="100" t="s">
        <v>12349</v>
      </c>
      <c r="D6460" s="101" t="s">
        <v>471</v>
      </c>
      <c r="E6460" s="101" t="s">
        <v>12350</v>
      </c>
      <c r="F6460" s="99"/>
      <c r="G6460" s="99"/>
      <c r="H6460" s="99"/>
      <c r="I6460" s="99"/>
      <c r="J6460" s="99"/>
      <c r="K6460" s="99"/>
      <c r="L6460" s="99"/>
      <c r="M6460" s="99"/>
      <c r="N6460" s="99"/>
      <c r="O6460" s="99"/>
      <c r="P6460" s="99"/>
      <c r="Q6460" s="99"/>
      <c r="R6460" s="99"/>
      <c r="S6460" s="100">
        <v>1.0</v>
      </c>
      <c r="T6460" s="100">
        <v>1.0</v>
      </c>
      <c r="U6460" s="101" t="s">
        <v>7558</v>
      </c>
      <c r="V6460" s="101" t="s">
        <v>7559</v>
      </c>
      <c r="W6460" s="101" t="s">
        <v>54</v>
      </c>
      <c r="X6460" s="101" t="s">
        <v>7560</v>
      </c>
      <c r="Y6460" s="101" t="s">
        <v>18</v>
      </c>
    </row>
    <row r="6461">
      <c r="A6461" s="98" t="s">
        <v>64</v>
      </c>
      <c r="B6461" s="99"/>
      <c r="C6461" s="100" t="s">
        <v>12351</v>
      </c>
      <c r="D6461" s="101" t="s">
        <v>135</v>
      </c>
      <c r="E6461" s="101" t="s">
        <v>12352</v>
      </c>
      <c r="F6461" s="99"/>
      <c r="G6461" s="99"/>
      <c r="H6461" s="99"/>
      <c r="I6461" s="99"/>
      <c r="J6461" s="99"/>
      <c r="K6461" s="99"/>
      <c r="L6461" s="99"/>
      <c r="M6461" s="99"/>
      <c r="N6461" s="99"/>
      <c r="O6461" s="99"/>
      <c r="P6461" s="99"/>
      <c r="Q6461" s="99"/>
      <c r="R6461" s="99"/>
      <c r="S6461" s="100">
        <v>1.0</v>
      </c>
      <c r="T6461" s="100">
        <v>1.0</v>
      </c>
      <c r="U6461" s="101" t="s">
        <v>7558</v>
      </c>
      <c r="V6461" s="101" t="s">
        <v>7559</v>
      </c>
      <c r="W6461" s="101" t="s">
        <v>54</v>
      </c>
      <c r="X6461" s="101" t="s">
        <v>7560</v>
      </c>
      <c r="Y6461" s="101" t="s">
        <v>18</v>
      </c>
    </row>
    <row r="6462">
      <c r="A6462" s="98" t="s">
        <v>23</v>
      </c>
      <c r="B6462" s="99"/>
      <c r="C6462" s="100" t="s">
        <v>12353</v>
      </c>
      <c r="D6462" s="101" t="s">
        <v>135</v>
      </c>
      <c r="E6462" s="101" t="s">
        <v>12354</v>
      </c>
      <c r="F6462" s="99"/>
      <c r="G6462" s="99"/>
      <c r="H6462" s="99"/>
      <c r="I6462" s="99"/>
      <c r="J6462" s="99"/>
      <c r="K6462" s="99"/>
      <c r="L6462" s="99"/>
      <c r="M6462" s="99"/>
      <c r="N6462" s="99"/>
      <c r="O6462" s="99"/>
      <c r="P6462" s="99"/>
      <c r="Q6462" s="99"/>
      <c r="R6462" s="99"/>
      <c r="S6462" s="100">
        <v>1.0</v>
      </c>
      <c r="T6462" s="100">
        <v>1.0</v>
      </c>
      <c r="U6462" s="101" t="s">
        <v>7558</v>
      </c>
      <c r="V6462" s="101" t="s">
        <v>7559</v>
      </c>
      <c r="W6462" s="101" t="s">
        <v>54</v>
      </c>
      <c r="X6462" s="101" t="s">
        <v>7560</v>
      </c>
      <c r="Y6462" s="101" t="s">
        <v>18</v>
      </c>
    </row>
    <row r="6463">
      <c r="A6463" s="103" t="s">
        <v>63</v>
      </c>
      <c r="B6463" s="99"/>
      <c r="C6463" s="100" t="s">
        <v>12355</v>
      </c>
      <c r="D6463" s="101" t="s">
        <v>135</v>
      </c>
      <c r="E6463" s="101" t="s">
        <v>12356</v>
      </c>
      <c r="F6463" s="99"/>
      <c r="G6463" s="99"/>
      <c r="H6463" s="99"/>
      <c r="I6463" s="99"/>
      <c r="J6463" s="99"/>
      <c r="K6463" s="99"/>
      <c r="L6463" s="99"/>
      <c r="M6463" s="99"/>
      <c r="N6463" s="99"/>
      <c r="O6463" s="99"/>
      <c r="P6463" s="99"/>
      <c r="Q6463" s="99"/>
      <c r="R6463" s="99"/>
      <c r="S6463" s="100">
        <v>1.0</v>
      </c>
      <c r="T6463" s="100">
        <v>1.0</v>
      </c>
      <c r="U6463" s="101" t="s">
        <v>7558</v>
      </c>
      <c r="V6463" s="101" t="s">
        <v>7559</v>
      </c>
      <c r="W6463" s="101" t="s">
        <v>54</v>
      </c>
      <c r="X6463" s="101" t="s">
        <v>7560</v>
      </c>
      <c r="Y6463" s="101" t="s">
        <v>18</v>
      </c>
    </row>
    <row r="6464">
      <c r="A6464" s="98" t="s">
        <v>64</v>
      </c>
      <c r="B6464" s="99"/>
      <c r="C6464" s="100" t="s">
        <v>12357</v>
      </c>
      <c r="D6464" s="101" t="s">
        <v>158</v>
      </c>
      <c r="E6464" s="101" t="s">
        <v>12358</v>
      </c>
      <c r="F6464" s="99"/>
      <c r="G6464" s="99"/>
      <c r="H6464" s="99"/>
      <c r="I6464" s="99"/>
      <c r="J6464" s="99"/>
      <c r="K6464" s="99"/>
      <c r="L6464" s="99"/>
      <c r="M6464" s="99"/>
      <c r="N6464" s="99"/>
      <c r="O6464" s="99"/>
      <c r="P6464" s="99"/>
      <c r="Q6464" s="99"/>
      <c r="R6464" s="99"/>
      <c r="S6464" s="100">
        <v>1.0</v>
      </c>
      <c r="T6464" s="100">
        <v>1.0</v>
      </c>
      <c r="U6464" s="101" t="s">
        <v>7558</v>
      </c>
      <c r="V6464" s="101" t="s">
        <v>7559</v>
      </c>
      <c r="W6464" s="101" t="s">
        <v>54</v>
      </c>
      <c r="X6464" s="101" t="s">
        <v>7560</v>
      </c>
      <c r="Y6464" s="101" t="s">
        <v>18</v>
      </c>
    </row>
    <row r="6465">
      <c r="A6465" s="103" t="s">
        <v>63</v>
      </c>
      <c r="B6465" s="99"/>
      <c r="C6465" s="100" t="s">
        <v>12359</v>
      </c>
      <c r="D6465" s="101" t="s">
        <v>122</v>
      </c>
      <c r="E6465" s="101" t="s">
        <v>12360</v>
      </c>
      <c r="F6465" s="99"/>
      <c r="G6465" s="99"/>
      <c r="H6465" s="99"/>
      <c r="I6465" s="99"/>
      <c r="J6465" s="99"/>
      <c r="K6465" s="99"/>
      <c r="L6465" s="99"/>
      <c r="M6465" s="99"/>
      <c r="N6465" s="99"/>
      <c r="O6465" s="99"/>
      <c r="P6465" s="99"/>
      <c r="Q6465" s="99"/>
      <c r="R6465" s="99"/>
      <c r="S6465" s="102">
        <v>1.0</v>
      </c>
      <c r="T6465" s="102">
        <v>1.0</v>
      </c>
      <c r="U6465" s="102" t="s">
        <v>7558</v>
      </c>
      <c r="V6465" s="102" t="s">
        <v>7559</v>
      </c>
      <c r="W6465" s="102" t="s">
        <v>54</v>
      </c>
      <c r="X6465" s="102" t="s">
        <v>7560</v>
      </c>
      <c r="Y6465" s="101" t="s">
        <v>18</v>
      </c>
    </row>
    <row r="6466">
      <c r="A6466" s="98" t="s">
        <v>93</v>
      </c>
      <c r="B6466" s="99"/>
      <c r="C6466" s="100" t="s">
        <v>12361</v>
      </c>
      <c r="D6466" s="101" t="s">
        <v>135</v>
      </c>
      <c r="E6466" s="101" t="s">
        <v>12362</v>
      </c>
      <c r="F6466" s="99"/>
      <c r="G6466" s="99"/>
      <c r="H6466" s="99"/>
      <c r="I6466" s="99"/>
      <c r="J6466" s="99"/>
      <c r="K6466" s="99"/>
      <c r="L6466" s="99"/>
      <c r="M6466" s="99"/>
      <c r="N6466" s="99"/>
      <c r="O6466" s="99"/>
      <c r="P6466" s="99"/>
      <c r="Q6466" s="99"/>
      <c r="R6466" s="99"/>
      <c r="S6466" s="100">
        <v>1.0</v>
      </c>
      <c r="T6466" s="100">
        <v>1.0</v>
      </c>
      <c r="U6466" s="101" t="s">
        <v>7558</v>
      </c>
      <c r="V6466" s="101" t="s">
        <v>7559</v>
      </c>
      <c r="W6466" s="101" t="s">
        <v>54</v>
      </c>
      <c r="X6466" s="101" t="s">
        <v>7560</v>
      </c>
      <c r="Y6466" s="101" t="s">
        <v>18</v>
      </c>
    </row>
    <row r="6467">
      <c r="A6467" s="103" t="s">
        <v>63</v>
      </c>
      <c r="B6467" s="99"/>
      <c r="C6467" s="100" t="s">
        <v>12363</v>
      </c>
      <c r="D6467" s="101" t="s">
        <v>135</v>
      </c>
      <c r="E6467" s="101" t="s">
        <v>12364</v>
      </c>
      <c r="F6467" s="99"/>
      <c r="G6467" s="99"/>
      <c r="H6467" s="99"/>
      <c r="I6467" s="99"/>
      <c r="J6467" s="99"/>
      <c r="K6467" s="99"/>
      <c r="L6467" s="99"/>
      <c r="M6467" s="99"/>
      <c r="N6467" s="99"/>
      <c r="O6467" s="99"/>
      <c r="P6467" s="99"/>
      <c r="Q6467" s="99"/>
      <c r="R6467" s="99"/>
      <c r="S6467" s="100">
        <v>1.0</v>
      </c>
      <c r="T6467" s="100">
        <v>1.0</v>
      </c>
      <c r="U6467" s="101" t="s">
        <v>7558</v>
      </c>
      <c r="V6467" s="101" t="s">
        <v>7559</v>
      </c>
      <c r="W6467" s="101" t="s">
        <v>54</v>
      </c>
      <c r="X6467" s="101" t="s">
        <v>7560</v>
      </c>
      <c r="Y6467" s="101" t="s">
        <v>18</v>
      </c>
    </row>
    <row r="6468">
      <c r="A6468" s="98" t="s">
        <v>64</v>
      </c>
      <c r="B6468" s="99"/>
      <c r="C6468" s="100" t="s">
        <v>12365</v>
      </c>
      <c r="D6468" s="101" t="s">
        <v>135</v>
      </c>
      <c r="E6468" s="101" t="s">
        <v>12366</v>
      </c>
      <c r="F6468" s="99"/>
      <c r="G6468" s="99"/>
      <c r="H6468" s="99"/>
      <c r="I6468" s="99"/>
      <c r="J6468" s="99"/>
      <c r="K6468" s="99"/>
      <c r="L6468" s="99"/>
      <c r="M6468" s="99"/>
      <c r="N6468" s="99"/>
      <c r="O6468" s="99"/>
      <c r="P6468" s="99"/>
      <c r="Q6468" s="99"/>
      <c r="R6468" s="99"/>
      <c r="S6468" s="100">
        <v>1.0</v>
      </c>
      <c r="T6468" s="100">
        <v>1.0</v>
      </c>
      <c r="U6468" s="101" t="s">
        <v>7558</v>
      </c>
      <c r="V6468" s="101" t="s">
        <v>7559</v>
      </c>
      <c r="W6468" s="101" t="s">
        <v>54</v>
      </c>
      <c r="X6468" s="101" t="s">
        <v>7560</v>
      </c>
      <c r="Y6468" s="101" t="s">
        <v>18</v>
      </c>
    </row>
    <row r="6469">
      <c r="A6469" s="98" t="s">
        <v>77</v>
      </c>
      <c r="B6469" s="99"/>
      <c r="C6469" s="100" t="s">
        <v>12367</v>
      </c>
      <c r="D6469" s="101" t="s">
        <v>122</v>
      </c>
      <c r="E6469" s="101" t="s">
        <v>12368</v>
      </c>
      <c r="F6469" s="99"/>
      <c r="G6469" s="99"/>
      <c r="H6469" s="99"/>
      <c r="I6469" s="99"/>
      <c r="J6469" s="99"/>
      <c r="K6469" s="99"/>
      <c r="L6469" s="99"/>
      <c r="M6469" s="99"/>
      <c r="N6469" s="99"/>
      <c r="O6469" s="99"/>
      <c r="P6469" s="99"/>
      <c r="Q6469" s="99"/>
      <c r="R6469" s="99"/>
      <c r="S6469" s="102">
        <v>1.0</v>
      </c>
      <c r="T6469" s="102">
        <v>1.0</v>
      </c>
      <c r="U6469" s="102" t="s">
        <v>7558</v>
      </c>
      <c r="V6469" s="102" t="s">
        <v>7559</v>
      </c>
      <c r="W6469" s="102" t="s">
        <v>54</v>
      </c>
      <c r="X6469" s="102" t="s">
        <v>7560</v>
      </c>
      <c r="Y6469" s="101" t="s">
        <v>18</v>
      </c>
    </row>
    <row r="6470">
      <c r="A6470" s="98" t="s">
        <v>64</v>
      </c>
      <c r="B6470" s="99"/>
      <c r="C6470" s="100" t="s">
        <v>12369</v>
      </c>
      <c r="D6470" s="101" t="s">
        <v>135</v>
      </c>
      <c r="E6470" s="101" t="s">
        <v>12370</v>
      </c>
      <c r="F6470" s="99"/>
      <c r="G6470" s="99"/>
      <c r="H6470" s="99"/>
      <c r="I6470" s="99"/>
      <c r="J6470" s="99"/>
      <c r="K6470" s="99"/>
      <c r="L6470" s="99"/>
      <c r="M6470" s="99"/>
      <c r="N6470" s="99"/>
      <c r="O6470" s="99"/>
      <c r="P6470" s="99"/>
      <c r="Q6470" s="99"/>
      <c r="R6470" s="99"/>
      <c r="S6470" s="100">
        <v>1.0</v>
      </c>
      <c r="T6470" s="100">
        <v>1.0</v>
      </c>
      <c r="U6470" s="101" t="s">
        <v>7558</v>
      </c>
      <c r="V6470" s="101" t="s">
        <v>7559</v>
      </c>
      <c r="W6470" s="101" t="s">
        <v>54</v>
      </c>
      <c r="X6470" s="101" t="s">
        <v>7560</v>
      </c>
      <c r="Y6470" s="101" t="s">
        <v>18</v>
      </c>
    </row>
    <row r="6471">
      <c r="A6471" s="98" t="s">
        <v>64</v>
      </c>
      <c r="B6471" s="99"/>
      <c r="C6471" s="100" t="s">
        <v>12371</v>
      </c>
      <c r="D6471" s="101" t="s">
        <v>135</v>
      </c>
      <c r="E6471" s="101" t="s">
        <v>12372</v>
      </c>
      <c r="F6471" s="99"/>
      <c r="G6471" s="99"/>
      <c r="H6471" s="99"/>
      <c r="I6471" s="99"/>
      <c r="J6471" s="99"/>
      <c r="K6471" s="99"/>
      <c r="L6471" s="99"/>
      <c r="M6471" s="99"/>
      <c r="N6471" s="99"/>
      <c r="O6471" s="99"/>
      <c r="P6471" s="99"/>
      <c r="Q6471" s="99"/>
      <c r="R6471" s="99"/>
      <c r="S6471" s="100">
        <v>1.0</v>
      </c>
      <c r="T6471" s="100">
        <v>1.0</v>
      </c>
      <c r="U6471" s="101" t="s">
        <v>7558</v>
      </c>
      <c r="V6471" s="101" t="s">
        <v>7559</v>
      </c>
      <c r="W6471" s="101" t="s">
        <v>54</v>
      </c>
      <c r="X6471" s="101" t="s">
        <v>7560</v>
      </c>
      <c r="Y6471" s="101" t="s">
        <v>18</v>
      </c>
    </row>
    <row r="6472">
      <c r="A6472" s="98" t="s">
        <v>77</v>
      </c>
      <c r="B6472" s="99"/>
      <c r="C6472" s="100" t="s">
        <v>12373</v>
      </c>
      <c r="D6472" s="101" t="s">
        <v>151</v>
      </c>
      <c r="E6472" s="101" t="s">
        <v>12374</v>
      </c>
      <c r="F6472" s="99"/>
      <c r="G6472" s="99"/>
      <c r="H6472" s="99"/>
      <c r="I6472" s="99"/>
      <c r="J6472" s="99"/>
      <c r="K6472" s="99"/>
      <c r="L6472" s="99"/>
      <c r="M6472" s="99"/>
      <c r="N6472" s="99"/>
      <c r="O6472" s="99"/>
      <c r="P6472" s="99"/>
      <c r="Q6472" s="99"/>
      <c r="R6472" s="99"/>
      <c r="S6472" s="102">
        <v>1.0</v>
      </c>
      <c r="T6472" s="102">
        <v>1.0</v>
      </c>
      <c r="U6472" s="102" t="s">
        <v>7558</v>
      </c>
      <c r="V6472" s="102" t="s">
        <v>7559</v>
      </c>
      <c r="W6472" s="102" t="s">
        <v>54</v>
      </c>
      <c r="X6472" s="102" t="s">
        <v>7591</v>
      </c>
      <c r="Y6472" s="101" t="s">
        <v>12</v>
      </c>
      <c r="Z6472" s="33">
        <v>1.0</v>
      </c>
    </row>
    <row r="6473">
      <c r="A6473" s="98" t="s">
        <v>83</v>
      </c>
      <c r="B6473" s="99"/>
      <c r="C6473" s="100" t="s">
        <v>12375</v>
      </c>
      <c r="D6473" s="101" t="s">
        <v>135</v>
      </c>
      <c r="E6473" s="101" t="s">
        <v>12376</v>
      </c>
      <c r="F6473" s="99"/>
      <c r="G6473" s="99"/>
      <c r="H6473" s="99"/>
      <c r="I6473" s="99"/>
      <c r="J6473" s="99"/>
      <c r="K6473" s="99"/>
      <c r="L6473" s="99"/>
      <c r="M6473" s="99"/>
      <c r="N6473" s="99"/>
      <c r="O6473" s="99"/>
      <c r="P6473" s="99"/>
      <c r="Q6473" s="99"/>
      <c r="R6473" s="99"/>
      <c r="S6473" s="100">
        <v>1.0</v>
      </c>
      <c r="T6473" s="100">
        <v>1.0</v>
      </c>
      <c r="U6473" s="101" t="s">
        <v>7558</v>
      </c>
      <c r="V6473" s="101" t="s">
        <v>7559</v>
      </c>
      <c r="W6473" s="101" t="s">
        <v>54</v>
      </c>
      <c r="X6473" s="101" t="s">
        <v>7560</v>
      </c>
      <c r="Y6473" s="101" t="s">
        <v>18</v>
      </c>
    </row>
    <row r="6474">
      <c r="A6474" s="98" t="s">
        <v>77</v>
      </c>
      <c r="B6474" s="99"/>
      <c r="C6474" s="100" t="s">
        <v>12377</v>
      </c>
      <c r="D6474" s="101" t="s">
        <v>158</v>
      </c>
      <c r="E6474" s="101" t="s">
        <v>12378</v>
      </c>
      <c r="F6474" s="99"/>
      <c r="G6474" s="99"/>
      <c r="H6474" s="99"/>
      <c r="I6474" s="99"/>
      <c r="J6474" s="99"/>
      <c r="K6474" s="99"/>
      <c r="L6474" s="99"/>
      <c r="M6474" s="99"/>
      <c r="N6474" s="99"/>
      <c r="O6474" s="99"/>
      <c r="P6474" s="99"/>
      <c r="Q6474" s="99"/>
      <c r="R6474" s="99"/>
      <c r="S6474" s="100">
        <v>1.0</v>
      </c>
      <c r="T6474" s="100">
        <v>1.0</v>
      </c>
      <c r="U6474" s="101" t="s">
        <v>7558</v>
      </c>
      <c r="V6474" s="101" t="s">
        <v>7559</v>
      </c>
      <c r="W6474" s="101" t="s">
        <v>54</v>
      </c>
      <c r="X6474" s="101" t="s">
        <v>7560</v>
      </c>
      <c r="Y6474" s="101" t="s">
        <v>18</v>
      </c>
    </row>
    <row r="6475">
      <c r="A6475" s="98" t="s">
        <v>64</v>
      </c>
      <c r="B6475" s="99"/>
      <c r="C6475" s="100" t="s">
        <v>12379</v>
      </c>
      <c r="D6475" s="101" t="s">
        <v>135</v>
      </c>
      <c r="E6475" s="101" t="s">
        <v>12380</v>
      </c>
      <c r="F6475" s="99"/>
      <c r="G6475" s="99"/>
      <c r="H6475" s="99"/>
      <c r="I6475" s="99"/>
      <c r="J6475" s="99"/>
      <c r="K6475" s="99"/>
      <c r="L6475" s="99"/>
      <c r="M6475" s="99"/>
      <c r="N6475" s="99"/>
      <c r="O6475" s="99"/>
      <c r="P6475" s="99"/>
      <c r="Q6475" s="99"/>
      <c r="R6475" s="99"/>
      <c r="S6475" s="100">
        <v>1.0</v>
      </c>
      <c r="T6475" s="100">
        <v>1.0</v>
      </c>
      <c r="U6475" s="101" t="s">
        <v>7558</v>
      </c>
      <c r="V6475" s="101" t="s">
        <v>7559</v>
      </c>
      <c r="W6475" s="101" t="s">
        <v>54</v>
      </c>
      <c r="X6475" s="101" t="s">
        <v>7560</v>
      </c>
      <c r="Y6475" s="101" t="s">
        <v>18</v>
      </c>
    </row>
    <row r="6476">
      <c r="A6476" s="98" t="s">
        <v>77</v>
      </c>
      <c r="B6476" s="99"/>
      <c r="C6476" s="100" t="s">
        <v>12381</v>
      </c>
      <c r="D6476" s="101" t="s">
        <v>135</v>
      </c>
      <c r="E6476" s="101" t="s">
        <v>12382</v>
      </c>
      <c r="F6476" s="99"/>
      <c r="G6476" s="99"/>
      <c r="H6476" s="99"/>
      <c r="I6476" s="99"/>
      <c r="J6476" s="99"/>
      <c r="K6476" s="99"/>
      <c r="L6476" s="99"/>
      <c r="M6476" s="99"/>
      <c r="N6476" s="99"/>
      <c r="O6476" s="99"/>
      <c r="P6476" s="99"/>
      <c r="Q6476" s="99"/>
      <c r="R6476" s="99"/>
      <c r="S6476" s="100">
        <v>1.0</v>
      </c>
      <c r="T6476" s="100">
        <v>1.0</v>
      </c>
      <c r="U6476" s="101" t="s">
        <v>7558</v>
      </c>
      <c r="V6476" s="101" t="s">
        <v>7559</v>
      </c>
      <c r="W6476" s="101" t="s">
        <v>54</v>
      </c>
      <c r="X6476" s="101" t="s">
        <v>7560</v>
      </c>
      <c r="Y6476" s="101" t="s">
        <v>18</v>
      </c>
    </row>
    <row r="6477">
      <c r="A6477" s="98" t="s">
        <v>93</v>
      </c>
      <c r="B6477" s="99"/>
      <c r="C6477" s="100" t="s">
        <v>12383</v>
      </c>
      <c r="D6477" s="101" t="s">
        <v>135</v>
      </c>
      <c r="E6477" s="101" t="s">
        <v>12384</v>
      </c>
      <c r="F6477" s="99"/>
      <c r="G6477" s="99"/>
      <c r="H6477" s="99"/>
      <c r="I6477" s="99"/>
      <c r="J6477" s="99"/>
      <c r="K6477" s="99"/>
      <c r="L6477" s="99"/>
      <c r="M6477" s="99"/>
      <c r="N6477" s="99"/>
      <c r="O6477" s="99"/>
      <c r="P6477" s="99"/>
      <c r="Q6477" s="99"/>
      <c r="R6477" s="99"/>
      <c r="S6477" s="100">
        <v>1.0</v>
      </c>
      <c r="T6477" s="100">
        <v>1.0</v>
      </c>
      <c r="U6477" s="101" t="s">
        <v>7558</v>
      </c>
      <c r="V6477" s="101" t="s">
        <v>7559</v>
      </c>
      <c r="W6477" s="101" t="s">
        <v>54</v>
      </c>
      <c r="X6477" s="101" t="s">
        <v>7560</v>
      </c>
      <c r="Y6477" s="101" t="s">
        <v>18</v>
      </c>
    </row>
    <row r="6478">
      <c r="A6478" s="103" t="s">
        <v>63</v>
      </c>
      <c r="B6478" s="99"/>
      <c r="C6478" s="100" t="s">
        <v>2613</v>
      </c>
      <c r="D6478" s="101" t="s">
        <v>122</v>
      </c>
      <c r="E6478" s="101" t="s">
        <v>2614</v>
      </c>
      <c r="F6478" s="99"/>
      <c r="G6478" s="99"/>
      <c r="H6478" s="99"/>
      <c r="I6478" s="99"/>
      <c r="J6478" s="99"/>
      <c r="K6478" s="99"/>
      <c r="L6478" s="99"/>
      <c r="M6478" s="99"/>
      <c r="N6478" s="99"/>
      <c r="O6478" s="99"/>
      <c r="P6478" s="99"/>
      <c r="Q6478" s="99"/>
      <c r="R6478" s="99"/>
      <c r="S6478" s="102">
        <v>1.0</v>
      </c>
      <c r="T6478" s="102">
        <v>1.0</v>
      </c>
      <c r="U6478" s="102" t="s">
        <v>7558</v>
      </c>
      <c r="V6478" s="102" t="s">
        <v>7559</v>
      </c>
      <c r="W6478" s="102" t="s">
        <v>54</v>
      </c>
      <c r="X6478" s="102" t="s">
        <v>7560</v>
      </c>
      <c r="Y6478" s="101" t="s">
        <v>18</v>
      </c>
    </row>
    <row r="6479">
      <c r="A6479" s="98" t="s">
        <v>67</v>
      </c>
      <c r="B6479" s="99"/>
      <c r="C6479" s="100" t="s">
        <v>2615</v>
      </c>
      <c r="D6479" s="101" t="s">
        <v>135</v>
      </c>
      <c r="E6479" s="101" t="s">
        <v>2616</v>
      </c>
      <c r="F6479" s="99"/>
      <c r="G6479" s="99"/>
      <c r="H6479" s="99"/>
      <c r="I6479" s="99"/>
      <c r="J6479" s="99"/>
      <c r="K6479" s="99"/>
      <c r="L6479" s="99"/>
      <c r="M6479" s="99"/>
      <c r="N6479" s="99"/>
      <c r="O6479" s="99"/>
      <c r="P6479" s="99"/>
      <c r="Q6479" s="99"/>
      <c r="R6479" s="99"/>
      <c r="S6479" s="100">
        <v>1.0</v>
      </c>
      <c r="T6479" s="100">
        <v>1.0</v>
      </c>
      <c r="U6479" s="101" t="s">
        <v>7558</v>
      </c>
      <c r="V6479" s="101" t="s">
        <v>7559</v>
      </c>
      <c r="W6479" s="101" t="s">
        <v>54</v>
      </c>
      <c r="X6479" s="101" t="s">
        <v>7560</v>
      </c>
      <c r="Y6479" s="101" t="s">
        <v>18</v>
      </c>
    </row>
    <row r="6480">
      <c r="A6480" s="98" t="s">
        <v>77</v>
      </c>
      <c r="B6480" s="99"/>
      <c r="C6480" s="100" t="s">
        <v>12385</v>
      </c>
      <c r="D6480" s="101" t="s">
        <v>122</v>
      </c>
      <c r="E6480" s="101" t="s">
        <v>12386</v>
      </c>
      <c r="F6480" s="99"/>
      <c r="G6480" s="99"/>
      <c r="H6480" s="99"/>
      <c r="I6480" s="99"/>
      <c r="J6480" s="99"/>
      <c r="K6480" s="99"/>
      <c r="L6480" s="99"/>
      <c r="M6480" s="99"/>
      <c r="N6480" s="99"/>
      <c r="O6480" s="99"/>
      <c r="P6480" s="99"/>
      <c r="Q6480" s="99"/>
      <c r="R6480" s="99"/>
      <c r="S6480" s="102">
        <v>1.0</v>
      </c>
      <c r="T6480" s="102">
        <v>1.0</v>
      </c>
      <c r="U6480" s="102" t="s">
        <v>7558</v>
      </c>
      <c r="V6480" s="102" t="s">
        <v>7559</v>
      </c>
      <c r="W6480" s="102" t="s">
        <v>54</v>
      </c>
      <c r="X6480" s="102" t="s">
        <v>7560</v>
      </c>
      <c r="Y6480" s="101" t="s">
        <v>18</v>
      </c>
    </row>
    <row r="6481">
      <c r="A6481" s="98" t="s">
        <v>77</v>
      </c>
      <c r="B6481" s="99"/>
      <c r="C6481" s="100" t="s">
        <v>12387</v>
      </c>
      <c r="D6481" s="101" t="s">
        <v>471</v>
      </c>
      <c r="E6481" s="101" t="s">
        <v>12388</v>
      </c>
      <c r="F6481" s="99"/>
      <c r="G6481" s="99"/>
      <c r="H6481" s="99"/>
      <c r="I6481" s="99"/>
      <c r="J6481" s="99"/>
      <c r="K6481" s="99"/>
      <c r="L6481" s="99"/>
      <c r="M6481" s="99"/>
      <c r="N6481" s="99"/>
      <c r="O6481" s="99"/>
      <c r="P6481" s="99"/>
      <c r="Q6481" s="99"/>
      <c r="R6481" s="99"/>
      <c r="S6481" s="100">
        <v>1.0</v>
      </c>
      <c r="T6481" s="100">
        <v>1.0</v>
      </c>
      <c r="U6481" s="101" t="s">
        <v>7558</v>
      </c>
      <c r="V6481" s="101" t="s">
        <v>7559</v>
      </c>
      <c r="W6481" s="101" t="s">
        <v>54</v>
      </c>
      <c r="X6481" s="101" t="s">
        <v>7560</v>
      </c>
      <c r="Y6481" s="101" t="s">
        <v>18</v>
      </c>
    </row>
    <row r="6482">
      <c r="A6482" s="103" t="s">
        <v>63</v>
      </c>
      <c r="B6482" s="99"/>
      <c r="C6482" s="100" t="s">
        <v>12389</v>
      </c>
      <c r="D6482" s="101" t="s">
        <v>122</v>
      </c>
      <c r="E6482" s="101" t="s">
        <v>12390</v>
      </c>
      <c r="F6482" s="99"/>
      <c r="G6482" s="99"/>
      <c r="H6482" s="99"/>
      <c r="I6482" s="99"/>
      <c r="J6482" s="99"/>
      <c r="K6482" s="99"/>
      <c r="L6482" s="99"/>
      <c r="M6482" s="99"/>
      <c r="N6482" s="99"/>
      <c r="O6482" s="99"/>
      <c r="P6482" s="99"/>
      <c r="Q6482" s="99"/>
      <c r="R6482" s="99"/>
      <c r="S6482" s="102">
        <v>1.0</v>
      </c>
      <c r="T6482" s="102">
        <v>1.0</v>
      </c>
      <c r="U6482" s="102" t="s">
        <v>7558</v>
      </c>
      <c r="V6482" s="102" t="s">
        <v>7559</v>
      </c>
      <c r="W6482" s="102" t="s">
        <v>54</v>
      </c>
      <c r="X6482" s="102" t="s">
        <v>7560</v>
      </c>
      <c r="Y6482" s="101" t="s">
        <v>18</v>
      </c>
    </row>
    <row r="6483">
      <c r="A6483" s="98" t="s">
        <v>64</v>
      </c>
      <c r="B6483" s="99"/>
      <c r="C6483" s="100" t="s">
        <v>12391</v>
      </c>
      <c r="D6483" s="101" t="s">
        <v>135</v>
      </c>
      <c r="E6483" s="101" t="s">
        <v>12392</v>
      </c>
      <c r="F6483" s="99"/>
      <c r="G6483" s="99"/>
      <c r="H6483" s="99"/>
      <c r="I6483" s="99"/>
      <c r="J6483" s="99"/>
      <c r="K6483" s="99"/>
      <c r="L6483" s="99"/>
      <c r="M6483" s="99"/>
      <c r="N6483" s="99"/>
      <c r="O6483" s="99"/>
      <c r="P6483" s="99"/>
      <c r="Q6483" s="99"/>
      <c r="R6483" s="99"/>
      <c r="S6483" s="100">
        <v>1.0</v>
      </c>
      <c r="T6483" s="100">
        <v>1.0</v>
      </c>
      <c r="U6483" s="101" t="s">
        <v>7558</v>
      </c>
      <c r="V6483" s="101" t="s">
        <v>7559</v>
      </c>
      <c r="W6483" s="101" t="s">
        <v>54</v>
      </c>
      <c r="X6483" s="101" t="s">
        <v>7560</v>
      </c>
      <c r="Y6483" s="101" t="s">
        <v>18</v>
      </c>
    </row>
    <row r="6484">
      <c r="A6484" s="98" t="s">
        <v>67</v>
      </c>
      <c r="B6484" s="99"/>
      <c r="C6484" s="100" t="s">
        <v>12393</v>
      </c>
      <c r="D6484" s="101" t="s">
        <v>135</v>
      </c>
      <c r="E6484" s="101" t="s">
        <v>12394</v>
      </c>
      <c r="F6484" s="99"/>
      <c r="G6484" s="99"/>
      <c r="H6484" s="99"/>
      <c r="I6484" s="99"/>
      <c r="J6484" s="99"/>
      <c r="K6484" s="99"/>
      <c r="L6484" s="99"/>
      <c r="M6484" s="99"/>
      <c r="N6484" s="99"/>
      <c r="O6484" s="99"/>
      <c r="P6484" s="99"/>
      <c r="Q6484" s="99"/>
      <c r="R6484" s="99"/>
      <c r="S6484" s="100">
        <v>1.0</v>
      </c>
      <c r="T6484" s="100">
        <v>1.0</v>
      </c>
      <c r="U6484" s="101" t="s">
        <v>7558</v>
      </c>
      <c r="V6484" s="101" t="s">
        <v>7559</v>
      </c>
      <c r="W6484" s="101" t="s">
        <v>54</v>
      </c>
      <c r="X6484" s="101" t="s">
        <v>7560</v>
      </c>
      <c r="Y6484" s="101" t="s">
        <v>18</v>
      </c>
    </row>
    <row r="6485">
      <c r="A6485" s="98" t="s">
        <v>77</v>
      </c>
      <c r="B6485" s="99"/>
      <c r="C6485" s="100" t="s">
        <v>12395</v>
      </c>
      <c r="D6485" s="101" t="s">
        <v>135</v>
      </c>
      <c r="E6485" s="101" t="s">
        <v>12394</v>
      </c>
      <c r="F6485" s="99"/>
      <c r="G6485" s="99"/>
      <c r="H6485" s="99"/>
      <c r="I6485" s="99"/>
      <c r="J6485" s="99"/>
      <c r="K6485" s="99"/>
      <c r="L6485" s="99"/>
      <c r="M6485" s="99"/>
      <c r="N6485" s="99"/>
      <c r="O6485" s="99"/>
      <c r="P6485" s="99"/>
      <c r="Q6485" s="99"/>
      <c r="R6485" s="99"/>
      <c r="S6485" s="100">
        <v>1.0</v>
      </c>
      <c r="T6485" s="100">
        <v>1.0</v>
      </c>
      <c r="U6485" s="101" t="s">
        <v>7558</v>
      </c>
      <c r="V6485" s="101" t="s">
        <v>7559</v>
      </c>
      <c r="W6485" s="101" t="s">
        <v>54</v>
      </c>
      <c r="X6485" s="101" t="s">
        <v>7560</v>
      </c>
      <c r="Y6485" s="101" t="s">
        <v>18</v>
      </c>
    </row>
    <row r="6486">
      <c r="A6486" s="98" t="s">
        <v>67</v>
      </c>
      <c r="B6486" s="99"/>
      <c r="C6486" s="100" t="s">
        <v>12396</v>
      </c>
      <c r="D6486" s="101" t="s">
        <v>471</v>
      </c>
      <c r="E6486" s="101" t="s">
        <v>12397</v>
      </c>
      <c r="F6486" s="99"/>
      <c r="G6486" s="99"/>
      <c r="H6486" s="99"/>
      <c r="I6486" s="99"/>
      <c r="J6486" s="99"/>
      <c r="K6486" s="99"/>
      <c r="L6486" s="99"/>
      <c r="M6486" s="99"/>
      <c r="N6486" s="99"/>
      <c r="O6486" s="99"/>
      <c r="P6486" s="99"/>
      <c r="Q6486" s="99"/>
      <c r="R6486" s="99"/>
      <c r="S6486" s="100">
        <v>1.0</v>
      </c>
      <c r="T6486" s="100">
        <v>1.0</v>
      </c>
      <c r="U6486" s="101" t="s">
        <v>7558</v>
      </c>
      <c r="V6486" s="101" t="s">
        <v>7559</v>
      </c>
      <c r="W6486" s="101" t="s">
        <v>54</v>
      </c>
      <c r="X6486" s="101" t="s">
        <v>7560</v>
      </c>
      <c r="Y6486" s="101" t="s">
        <v>18</v>
      </c>
    </row>
    <row r="6487">
      <c r="A6487" s="98" t="s">
        <v>51</v>
      </c>
      <c r="B6487" s="99"/>
      <c r="C6487" s="100" t="s">
        <v>12398</v>
      </c>
      <c r="D6487" s="101" t="s">
        <v>471</v>
      </c>
      <c r="E6487" s="101" t="s">
        <v>12399</v>
      </c>
      <c r="F6487" s="99"/>
      <c r="G6487" s="99"/>
      <c r="H6487" s="99"/>
      <c r="I6487" s="99"/>
      <c r="J6487" s="99"/>
      <c r="K6487" s="99"/>
      <c r="L6487" s="99"/>
      <c r="M6487" s="99"/>
      <c r="N6487" s="99"/>
      <c r="O6487" s="99"/>
      <c r="P6487" s="99"/>
      <c r="Q6487" s="99"/>
      <c r="R6487" s="99"/>
      <c r="S6487" s="100">
        <v>1.0</v>
      </c>
      <c r="T6487" s="100">
        <v>1.0</v>
      </c>
      <c r="U6487" s="101" t="s">
        <v>7558</v>
      </c>
      <c r="V6487" s="101" t="s">
        <v>7559</v>
      </c>
      <c r="W6487" s="101" t="s">
        <v>54</v>
      </c>
      <c r="X6487" s="101" t="s">
        <v>7560</v>
      </c>
      <c r="Y6487" s="101" t="s">
        <v>18</v>
      </c>
    </row>
    <row r="6488">
      <c r="A6488" s="98" t="s">
        <v>77</v>
      </c>
      <c r="B6488" s="99"/>
      <c r="C6488" s="100" t="s">
        <v>2617</v>
      </c>
      <c r="D6488" s="101" t="s">
        <v>135</v>
      </c>
      <c r="E6488" s="101" t="s">
        <v>12400</v>
      </c>
      <c r="F6488" s="99"/>
      <c r="G6488" s="99"/>
      <c r="H6488" s="99"/>
      <c r="I6488" s="99"/>
      <c r="J6488" s="99"/>
      <c r="K6488" s="99"/>
      <c r="L6488" s="99"/>
      <c r="M6488" s="99"/>
      <c r="N6488" s="99"/>
      <c r="O6488" s="99"/>
      <c r="P6488" s="99"/>
      <c r="Q6488" s="99"/>
      <c r="R6488" s="99"/>
      <c r="S6488" s="100">
        <v>1.0</v>
      </c>
      <c r="T6488" s="100">
        <v>1.0</v>
      </c>
      <c r="U6488" s="101" t="s">
        <v>7558</v>
      </c>
      <c r="V6488" s="101" t="s">
        <v>7559</v>
      </c>
      <c r="W6488" s="101" t="s">
        <v>54</v>
      </c>
      <c r="X6488" s="101" t="s">
        <v>7560</v>
      </c>
      <c r="Y6488" s="101" t="s">
        <v>18</v>
      </c>
    </row>
    <row r="6489">
      <c r="A6489" s="98" t="s">
        <v>67</v>
      </c>
      <c r="B6489" s="99"/>
      <c r="C6489" s="100" t="s">
        <v>12401</v>
      </c>
      <c r="D6489" s="101" t="s">
        <v>135</v>
      </c>
      <c r="E6489" s="101" t="s">
        <v>12402</v>
      </c>
      <c r="F6489" s="99"/>
      <c r="G6489" s="99"/>
      <c r="H6489" s="99"/>
      <c r="I6489" s="99"/>
      <c r="J6489" s="99"/>
      <c r="K6489" s="99"/>
      <c r="L6489" s="99"/>
      <c r="M6489" s="99"/>
      <c r="N6489" s="99"/>
      <c r="O6489" s="99"/>
      <c r="P6489" s="99"/>
      <c r="Q6489" s="99"/>
      <c r="R6489" s="99"/>
      <c r="S6489" s="100">
        <v>1.0</v>
      </c>
      <c r="T6489" s="100">
        <v>1.0</v>
      </c>
      <c r="U6489" s="101" t="s">
        <v>7558</v>
      </c>
      <c r="V6489" s="101" t="s">
        <v>7559</v>
      </c>
      <c r="W6489" s="101" t="s">
        <v>54</v>
      </c>
      <c r="X6489" s="101" t="s">
        <v>7560</v>
      </c>
      <c r="Y6489" s="101" t="s">
        <v>18</v>
      </c>
    </row>
    <row r="6490">
      <c r="A6490" s="98" t="s">
        <v>93</v>
      </c>
      <c r="B6490" s="99"/>
      <c r="C6490" s="100" t="s">
        <v>12403</v>
      </c>
      <c r="D6490" s="101" t="s">
        <v>825</v>
      </c>
      <c r="E6490" s="101" t="s">
        <v>12404</v>
      </c>
      <c r="F6490" s="99"/>
      <c r="G6490" s="99"/>
      <c r="H6490" s="99"/>
      <c r="I6490" s="99"/>
      <c r="J6490" s="99"/>
      <c r="K6490" s="99"/>
      <c r="L6490" s="99"/>
      <c r="M6490" s="99"/>
      <c r="N6490" s="99"/>
      <c r="O6490" s="99"/>
      <c r="P6490" s="99"/>
      <c r="Q6490" s="99"/>
      <c r="R6490" s="99"/>
      <c r="S6490" s="102">
        <v>1.0</v>
      </c>
      <c r="T6490" s="102">
        <v>1.0</v>
      </c>
      <c r="U6490" s="102" t="s">
        <v>7558</v>
      </c>
      <c r="V6490" s="102" t="s">
        <v>7559</v>
      </c>
      <c r="W6490" s="102" t="s">
        <v>54</v>
      </c>
      <c r="X6490" s="102" t="s">
        <v>7560</v>
      </c>
      <c r="Y6490" s="101" t="s">
        <v>18</v>
      </c>
    </row>
    <row r="6491">
      <c r="A6491" s="98" t="s">
        <v>77</v>
      </c>
      <c r="B6491" s="99"/>
      <c r="C6491" s="100" t="s">
        <v>12405</v>
      </c>
      <c r="D6491" s="101" t="s">
        <v>191</v>
      </c>
      <c r="E6491" s="101" t="s">
        <v>12406</v>
      </c>
      <c r="F6491" s="99"/>
      <c r="G6491" s="99"/>
      <c r="H6491" s="99"/>
      <c r="I6491" s="99"/>
      <c r="J6491" s="99"/>
      <c r="K6491" s="99"/>
      <c r="L6491" s="99"/>
      <c r="M6491" s="99"/>
      <c r="N6491" s="99"/>
      <c r="O6491" s="99"/>
      <c r="P6491" s="99"/>
      <c r="Q6491" s="99"/>
      <c r="R6491" s="99"/>
      <c r="S6491" s="100">
        <v>1.0</v>
      </c>
      <c r="T6491" s="100">
        <v>1.0</v>
      </c>
      <c r="U6491" s="101" t="s">
        <v>7558</v>
      </c>
      <c r="V6491" s="101" t="s">
        <v>7559</v>
      </c>
      <c r="W6491" s="101" t="s">
        <v>54</v>
      </c>
      <c r="X6491" s="101" t="s">
        <v>7560</v>
      </c>
      <c r="Y6491" s="101" t="s">
        <v>18</v>
      </c>
    </row>
    <row r="6492">
      <c r="A6492" s="98" t="s">
        <v>64</v>
      </c>
      <c r="B6492" s="99"/>
      <c r="C6492" s="100" t="s">
        <v>12407</v>
      </c>
      <c r="D6492" s="101" t="s">
        <v>151</v>
      </c>
      <c r="E6492" s="101" t="s">
        <v>12408</v>
      </c>
      <c r="F6492" s="99"/>
      <c r="G6492" s="99"/>
      <c r="H6492" s="99"/>
      <c r="I6492" s="99"/>
      <c r="J6492" s="99"/>
      <c r="K6492" s="99"/>
      <c r="L6492" s="99"/>
      <c r="M6492" s="99"/>
      <c r="N6492" s="99"/>
      <c r="O6492" s="99"/>
      <c r="P6492" s="99"/>
      <c r="Q6492" s="99"/>
      <c r="R6492" s="99"/>
      <c r="S6492" s="102">
        <v>1.0</v>
      </c>
      <c r="T6492" s="102">
        <v>1.0</v>
      </c>
      <c r="U6492" s="102" t="s">
        <v>7558</v>
      </c>
      <c r="V6492" s="102" t="s">
        <v>7559</v>
      </c>
      <c r="W6492" s="102" t="s">
        <v>54</v>
      </c>
      <c r="X6492" s="102" t="s">
        <v>7591</v>
      </c>
      <c r="Y6492" s="101" t="s">
        <v>12</v>
      </c>
      <c r="Z6492" s="33">
        <v>1.0</v>
      </c>
    </row>
    <row r="6493">
      <c r="A6493" s="103" t="s">
        <v>63</v>
      </c>
      <c r="B6493" s="99"/>
      <c r="C6493" s="100" t="s">
        <v>2619</v>
      </c>
      <c r="D6493" s="101" t="s">
        <v>122</v>
      </c>
      <c r="E6493" s="101" t="s">
        <v>2620</v>
      </c>
      <c r="F6493" s="99"/>
      <c r="G6493" s="99"/>
      <c r="H6493" s="99"/>
      <c r="I6493" s="99"/>
      <c r="J6493" s="99"/>
      <c r="K6493" s="99"/>
      <c r="L6493" s="99"/>
      <c r="M6493" s="99"/>
      <c r="N6493" s="99"/>
      <c r="O6493" s="99"/>
      <c r="P6493" s="99"/>
      <c r="Q6493" s="99"/>
      <c r="R6493" s="99"/>
      <c r="S6493" s="102">
        <v>1.0</v>
      </c>
      <c r="T6493" s="102">
        <v>1.0</v>
      </c>
      <c r="U6493" s="102" t="s">
        <v>7558</v>
      </c>
      <c r="V6493" s="102" t="s">
        <v>7559</v>
      </c>
      <c r="W6493" s="102" t="s">
        <v>54</v>
      </c>
      <c r="X6493" s="102" t="s">
        <v>7560</v>
      </c>
      <c r="Y6493" s="101" t="s">
        <v>18</v>
      </c>
    </row>
    <row r="6494">
      <c r="A6494" s="98" t="s">
        <v>93</v>
      </c>
      <c r="B6494" s="99"/>
      <c r="C6494" s="100" t="s">
        <v>12409</v>
      </c>
      <c r="D6494" s="101" t="s">
        <v>158</v>
      </c>
      <c r="E6494" s="101" t="s">
        <v>12410</v>
      </c>
      <c r="F6494" s="99"/>
      <c r="G6494" s="99"/>
      <c r="H6494" s="99"/>
      <c r="I6494" s="99"/>
      <c r="J6494" s="99"/>
      <c r="K6494" s="99"/>
      <c r="L6494" s="99"/>
      <c r="M6494" s="99"/>
      <c r="N6494" s="99"/>
      <c r="O6494" s="99"/>
      <c r="P6494" s="99"/>
      <c r="Q6494" s="99"/>
      <c r="R6494" s="99"/>
      <c r="S6494" s="100">
        <v>1.0</v>
      </c>
      <c r="T6494" s="100">
        <v>1.0</v>
      </c>
      <c r="U6494" s="101" t="s">
        <v>7558</v>
      </c>
      <c r="V6494" s="101" t="s">
        <v>7559</v>
      </c>
      <c r="W6494" s="101" t="s">
        <v>54</v>
      </c>
      <c r="X6494" s="101" t="s">
        <v>7560</v>
      </c>
      <c r="Y6494" s="101" t="s">
        <v>18</v>
      </c>
    </row>
    <row r="6495">
      <c r="A6495" s="103" t="s">
        <v>60</v>
      </c>
      <c r="B6495" s="99"/>
      <c r="C6495" s="100" t="s">
        <v>12411</v>
      </c>
      <c r="D6495" s="101" t="s">
        <v>471</v>
      </c>
      <c r="E6495" s="101" t="s">
        <v>12412</v>
      </c>
      <c r="F6495" s="99"/>
      <c r="G6495" s="99"/>
      <c r="H6495" s="99"/>
      <c r="I6495" s="99"/>
      <c r="J6495" s="99"/>
      <c r="K6495" s="99"/>
      <c r="L6495" s="99"/>
      <c r="M6495" s="99"/>
      <c r="N6495" s="99"/>
      <c r="O6495" s="99"/>
      <c r="P6495" s="99"/>
      <c r="Q6495" s="99"/>
      <c r="R6495" s="99"/>
      <c r="S6495" s="100">
        <v>1.0</v>
      </c>
      <c r="T6495" s="100">
        <v>1.0</v>
      </c>
      <c r="U6495" s="101" t="s">
        <v>7558</v>
      </c>
      <c r="V6495" s="101" t="s">
        <v>7559</v>
      </c>
      <c r="W6495" s="101" t="s">
        <v>54</v>
      </c>
      <c r="X6495" s="101" t="s">
        <v>7560</v>
      </c>
      <c r="Y6495" s="101" t="s">
        <v>18</v>
      </c>
    </row>
    <row r="6496">
      <c r="A6496" s="98" t="s">
        <v>77</v>
      </c>
      <c r="B6496" s="99"/>
      <c r="C6496" s="100" t="s">
        <v>12413</v>
      </c>
      <c r="D6496" s="101" t="s">
        <v>158</v>
      </c>
      <c r="E6496" s="101" t="s">
        <v>12414</v>
      </c>
      <c r="F6496" s="99"/>
      <c r="G6496" s="99"/>
      <c r="H6496" s="99"/>
      <c r="I6496" s="99"/>
      <c r="J6496" s="99"/>
      <c r="K6496" s="99"/>
      <c r="L6496" s="99"/>
      <c r="M6496" s="99"/>
      <c r="N6496" s="99"/>
      <c r="O6496" s="99"/>
      <c r="P6496" s="99"/>
      <c r="Q6496" s="99"/>
      <c r="R6496" s="99"/>
      <c r="S6496" s="100">
        <v>1.0</v>
      </c>
      <c r="T6496" s="100">
        <v>1.0</v>
      </c>
      <c r="U6496" s="101" t="s">
        <v>7558</v>
      </c>
      <c r="V6496" s="101" t="s">
        <v>7559</v>
      </c>
      <c r="W6496" s="101" t="s">
        <v>54</v>
      </c>
      <c r="X6496" s="101" t="s">
        <v>7560</v>
      </c>
      <c r="Y6496" s="101" t="s">
        <v>18</v>
      </c>
    </row>
    <row r="6497">
      <c r="A6497" s="98" t="s">
        <v>67</v>
      </c>
      <c r="B6497" s="99"/>
      <c r="C6497" s="100" t="s">
        <v>12415</v>
      </c>
      <c r="D6497" s="101" t="s">
        <v>158</v>
      </c>
      <c r="E6497" s="101" t="s">
        <v>12416</v>
      </c>
      <c r="F6497" s="99"/>
      <c r="G6497" s="99"/>
      <c r="H6497" s="99"/>
      <c r="I6497" s="99"/>
      <c r="J6497" s="99"/>
      <c r="K6497" s="99"/>
      <c r="L6497" s="99"/>
      <c r="M6497" s="99"/>
      <c r="N6497" s="99"/>
      <c r="O6497" s="99"/>
      <c r="P6497" s="99"/>
      <c r="Q6497" s="99"/>
      <c r="R6497" s="99"/>
      <c r="S6497" s="100">
        <v>1.0</v>
      </c>
      <c r="T6497" s="100">
        <v>1.0</v>
      </c>
      <c r="U6497" s="101" t="s">
        <v>7558</v>
      </c>
      <c r="V6497" s="101" t="s">
        <v>7559</v>
      </c>
      <c r="W6497" s="101" t="s">
        <v>54</v>
      </c>
      <c r="X6497" s="101" t="s">
        <v>7560</v>
      </c>
      <c r="Y6497" s="101" t="s">
        <v>18</v>
      </c>
    </row>
    <row r="6498">
      <c r="A6498" s="98" t="s">
        <v>64</v>
      </c>
      <c r="B6498" s="99"/>
      <c r="C6498" s="100" t="s">
        <v>12417</v>
      </c>
      <c r="D6498" s="101" t="s">
        <v>158</v>
      </c>
      <c r="E6498" s="101" t="s">
        <v>12418</v>
      </c>
      <c r="F6498" s="99"/>
      <c r="G6498" s="99"/>
      <c r="H6498" s="99"/>
      <c r="I6498" s="99"/>
      <c r="J6498" s="99"/>
      <c r="K6498" s="99"/>
      <c r="L6498" s="99"/>
      <c r="M6498" s="99"/>
      <c r="N6498" s="99"/>
      <c r="O6498" s="99"/>
      <c r="P6498" s="99"/>
      <c r="Q6498" s="99"/>
      <c r="R6498" s="99"/>
      <c r="S6498" s="100">
        <v>1.0</v>
      </c>
      <c r="T6498" s="100">
        <v>1.0</v>
      </c>
      <c r="U6498" s="101" t="s">
        <v>7558</v>
      </c>
      <c r="V6498" s="101" t="s">
        <v>7559</v>
      </c>
      <c r="W6498" s="101" t="s">
        <v>54</v>
      </c>
      <c r="X6498" s="101" t="s">
        <v>7560</v>
      </c>
      <c r="Y6498" s="101" t="s">
        <v>18</v>
      </c>
    </row>
    <row r="6499">
      <c r="A6499" s="98" t="s">
        <v>64</v>
      </c>
      <c r="B6499" s="99"/>
      <c r="C6499" s="100" t="s">
        <v>12419</v>
      </c>
      <c r="D6499" s="101" t="s">
        <v>122</v>
      </c>
      <c r="E6499" s="101" t="s">
        <v>12420</v>
      </c>
      <c r="F6499" s="99"/>
      <c r="G6499" s="99"/>
      <c r="H6499" s="99"/>
      <c r="I6499" s="99"/>
      <c r="J6499" s="99"/>
      <c r="K6499" s="99"/>
      <c r="L6499" s="99"/>
      <c r="M6499" s="99"/>
      <c r="N6499" s="99"/>
      <c r="O6499" s="99"/>
      <c r="P6499" s="99"/>
      <c r="Q6499" s="99"/>
      <c r="R6499" s="99"/>
      <c r="S6499" s="102">
        <v>1.0</v>
      </c>
      <c r="T6499" s="102">
        <v>1.0</v>
      </c>
      <c r="U6499" s="102" t="s">
        <v>7558</v>
      </c>
      <c r="V6499" s="102" t="s">
        <v>7559</v>
      </c>
      <c r="W6499" s="102" t="s">
        <v>54</v>
      </c>
      <c r="X6499" s="102" t="s">
        <v>7560</v>
      </c>
      <c r="Y6499" s="101" t="s">
        <v>18</v>
      </c>
    </row>
    <row r="6500">
      <c r="A6500" s="98" t="s">
        <v>93</v>
      </c>
      <c r="B6500" s="99"/>
      <c r="C6500" s="100" t="s">
        <v>12421</v>
      </c>
      <c r="D6500" s="101" t="s">
        <v>122</v>
      </c>
      <c r="E6500" s="101" t="s">
        <v>12422</v>
      </c>
      <c r="F6500" s="99"/>
      <c r="G6500" s="99"/>
      <c r="H6500" s="99"/>
      <c r="I6500" s="99"/>
      <c r="J6500" s="99"/>
      <c r="K6500" s="99"/>
      <c r="L6500" s="99"/>
      <c r="M6500" s="99"/>
      <c r="N6500" s="99"/>
      <c r="O6500" s="99"/>
      <c r="P6500" s="99"/>
      <c r="Q6500" s="99"/>
      <c r="R6500" s="99"/>
      <c r="S6500" s="102">
        <v>1.0</v>
      </c>
      <c r="T6500" s="102">
        <v>1.0</v>
      </c>
      <c r="U6500" s="102" t="s">
        <v>7558</v>
      </c>
      <c r="V6500" s="102" t="s">
        <v>7559</v>
      </c>
      <c r="W6500" s="102" t="s">
        <v>54</v>
      </c>
      <c r="X6500" s="102" t="s">
        <v>7560</v>
      </c>
      <c r="Y6500" s="101" t="s">
        <v>18</v>
      </c>
    </row>
    <row r="6501">
      <c r="A6501" s="103" t="s">
        <v>24</v>
      </c>
      <c r="B6501" s="99"/>
      <c r="C6501" s="100" t="s">
        <v>12423</v>
      </c>
      <c r="D6501" s="101" t="s">
        <v>122</v>
      </c>
      <c r="E6501" s="101" t="s">
        <v>12424</v>
      </c>
      <c r="F6501" s="99"/>
      <c r="G6501" s="99"/>
      <c r="H6501" s="99"/>
      <c r="I6501" s="99"/>
      <c r="J6501" s="99"/>
      <c r="K6501" s="99"/>
      <c r="L6501" s="99"/>
      <c r="M6501" s="99"/>
      <c r="N6501" s="99"/>
      <c r="O6501" s="99"/>
      <c r="P6501" s="99"/>
      <c r="Q6501" s="99"/>
      <c r="R6501" s="99"/>
      <c r="S6501" s="108">
        <v>1.0</v>
      </c>
      <c r="T6501" s="108">
        <v>1.0</v>
      </c>
      <c r="U6501" s="108" t="s">
        <v>7558</v>
      </c>
      <c r="V6501" s="108" t="s">
        <v>7559</v>
      </c>
      <c r="W6501" s="108" t="s">
        <v>54</v>
      </c>
      <c r="X6501" s="108" t="s">
        <v>7560</v>
      </c>
      <c r="Y6501" s="101" t="s">
        <v>18</v>
      </c>
    </row>
    <row r="6502">
      <c r="A6502" s="98" t="s">
        <v>93</v>
      </c>
      <c r="B6502" s="99"/>
      <c r="C6502" s="100" t="s">
        <v>12425</v>
      </c>
      <c r="D6502" s="101" t="s">
        <v>122</v>
      </c>
      <c r="E6502" s="101" t="s">
        <v>12426</v>
      </c>
      <c r="F6502" s="99"/>
      <c r="G6502" s="99"/>
      <c r="H6502" s="99"/>
      <c r="I6502" s="99"/>
      <c r="J6502" s="99"/>
      <c r="K6502" s="99"/>
      <c r="L6502" s="99"/>
      <c r="M6502" s="99"/>
      <c r="N6502" s="99"/>
      <c r="O6502" s="99"/>
      <c r="P6502" s="99"/>
      <c r="Q6502" s="99"/>
      <c r="R6502" s="99"/>
      <c r="S6502" s="102">
        <v>1.0</v>
      </c>
      <c r="T6502" s="102">
        <v>1.0</v>
      </c>
      <c r="U6502" s="102" t="s">
        <v>7558</v>
      </c>
      <c r="V6502" s="102" t="s">
        <v>7559</v>
      </c>
      <c r="W6502" s="102" t="s">
        <v>54</v>
      </c>
      <c r="X6502" s="102" t="s">
        <v>7560</v>
      </c>
      <c r="Y6502" s="101" t="s">
        <v>18</v>
      </c>
    </row>
    <row r="6503">
      <c r="A6503" s="103" t="s">
        <v>19</v>
      </c>
      <c r="B6503" s="99"/>
      <c r="C6503" s="100" t="s">
        <v>12427</v>
      </c>
      <c r="D6503" s="101" t="s">
        <v>825</v>
      </c>
      <c r="E6503" s="101" t="s">
        <v>12428</v>
      </c>
      <c r="F6503" s="99"/>
      <c r="G6503" s="99"/>
      <c r="H6503" s="99"/>
      <c r="I6503" s="99"/>
      <c r="J6503" s="99"/>
      <c r="K6503" s="99"/>
      <c r="L6503" s="99"/>
      <c r="M6503" s="99"/>
      <c r="N6503" s="99"/>
      <c r="O6503" s="99"/>
      <c r="P6503" s="99"/>
      <c r="Q6503" s="99"/>
      <c r="R6503" s="99"/>
      <c r="S6503" s="102">
        <v>1.0</v>
      </c>
      <c r="T6503" s="102">
        <v>1.0</v>
      </c>
      <c r="U6503" s="102" t="s">
        <v>7558</v>
      </c>
      <c r="V6503" s="102" t="s">
        <v>7559</v>
      </c>
      <c r="W6503" s="102" t="s">
        <v>54</v>
      </c>
      <c r="X6503" s="102" t="s">
        <v>7560</v>
      </c>
      <c r="Y6503" s="101" t="s">
        <v>18</v>
      </c>
    </row>
    <row r="6504">
      <c r="A6504" s="98" t="s">
        <v>77</v>
      </c>
      <c r="B6504" s="99"/>
      <c r="C6504" s="100" t="s">
        <v>12429</v>
      </c>
      <c r="D6504" s="101" t="s">
        <v>135</v>
      </c>
      <c r="E6504" s="101" t="s">
        <v>12430</v>
      </c>
      <c r="F6504" s="99"/>
      <c r="G6504" s="99"/>
      <c r="H6504" s="99"/>
      <c r="I6504" s="99"/>
      <c r="J6504" s="99"/>
      <c r="K6504" s="99"/>
      <c r="L6504" s="99"/>
      <c r="M6504" s="99"/>
      <c r="N6504" s="99"/>
      <c r="O6504" s="99"/>
      <c r="P6504" s="99"/>
      <c r="Q6504" s="99"/>
      <c r="R6504" s="99"/>
      <c r="S6504" s="100">
        <v>1.0</v>
      </c>
      <c r="T6504" s="100">
        <v>1.0</v>
      </c>
      <c r="U6504" s="101" t="s">
        <v>7558</v>
      </c>
      <c r="V6504" s="101" t="s">
        <v>7559</v>
      </c>
      <c r="W6504" s="101" t="s">
        <v>54</v>
      </c>
      <c r="X6504" s="101" t="s">
        <v>7560</v>
      </c>
      <c r="Y6504" s="101" t="s">
        <v>20</v>
      </c>
    </row>
    <row r="6505">
      <c r="A6505" s="98" t="s">
        <v>67</v>
      </c>
      <c r="B6505" s="99"/>
      <c r="C6505" s="100" t="s">
        <v>12431</v>
      </c>
      <c r="D6505" s="101" t="s">
        <v>135</v>
      </c>
      <c r="E6505" s="101" t="s">
        <v>12432</v>
      </c>
      <c r="F6505" s="99"/>
      <c r="G6505" s="99"/>
      <c r="H6505" s="99"/>
      <c r="I6505" s="99"/>
      <c r="J6505" s="99"/>
      <c r="K6505" s="99"/>
      <c r="L6505" s="99"/>
      <c r="M6505" s="99"/>
      <c r="N6505" s="99"/>
      <c r="O6505" s="99"/>
      <c r="P6505" s="99"/>
      <c r="Q6505" s="99"/>
      <c r="R6505" s="99"/>
      <c r="S6505" s="100">
        <v>1.0</v>
      </c>
      <c r="T6505" s="100">
        <v>1.0</v>
      </c>
      <c r="U6505" s="101" t="s">
        <v>7558</v>
      </c>
      <c r="V6505" s="101" t="s">
        <v>7559</v>
      </c>
      <c r="W6505" s="101" t="s">
        <v>54</v>
      </c>
      <c r="X6505" s="101" t="s">
        <v>7560</v>
      </c>
      <c r="Y6505" s="101" t="s">
        <v>20</v>
      </c>
    </row>
    <row r="6506">
      <c r="A6506" s="98" t="s">
        <v>81</v>
      </c>
      <c r="B6506" s="99"/>
      <c r="C6506" s="100" t="s">
        <v>12433</v>
      </c>
      <c r="D6506" s="101" t="s">
        <v>135</v>
      </c>
      <c r="E6506" s="101" t="s">
        <v>12434</v>
      </c>
      <c r="F6506" s="99"/>
      <c r="G6506" s="99"/>
      <c r="H6506" s="99"/>
      <c r="I6506" s="99"/>
      <c r="J6506" s="99"/>
      <c r="K6506" s="99"/>
      <c r="L6506" s="99"/>
      <c r="M6506" s="99"/>
      <c r="N6506" s="99"/>
      <c r="O6506" s="99"/>
      <c r="P6506" s="99"/>
      <c r="Q6506" s="99"/>
      <c r="R6506" s="99"/>
      <c r="S6506" s="100">
        <v>1.0</v>
      </c>
      <c r="T6506" s="100">
        <v>1.0</v>
      </c>
      <c r="U6506" s="101" t="s">
        <v>7558</v>
      </c>
      <c r="V6506" s="101" t="s">
        <v>7559</v>
      </c>
      <c r="W6506" s="101" t="s">
        <v>54</v>
      </c>
      <c r="X6506" s="101" t="s">
        <v>7560</v>
      </c>
      <c r="Y6506" s="101" t="s">
        <v>18</v>
      </c>
    </row>
    <row r="6507">
      <c r="A6507" s="98" t="s">
        <v>64</v>
      </c>
      <c r="B6507" s="99"/>
      <c r="C6507" s="100" t="s">
        <v>12435</v>
      </c>
      <c r="D6507" s="101" t="s">
        <v>122</v>
      </c>
      <c r="E6507" s="101" t="s">
        <v>12436</v>
      </c>
      <c r="F6507" s="99"/>
      <c r="G6507" s="99"/>
      <c r="H6507" s="99"/>
      <c r="I6507" s="99"/>
      <c r="J6507" s="99"/>
      <c r="K6507" s="99"/>
      <c r="L6507" s="99"/>
      <c r="M6507" s="99"/>
      <c r="N6507" s="99"/>
      <c r="O6507" s="99"/>
      <c r="P6507" s="99"/>
      <c r="Q6507" s="99"/>
      <c r="R6507" s="99"/>
      <c r="S6507" s="102">
        <v>1.0</v>
      </c>
      <c r="T6507" s="102">
        <v>1.0</v>
      </c>
      <c r="U6507" s="102" t="s">
        <v>7558</v>
      </c>
      <c r="V6507" s="102" t="s">
        <v>7559</v>
      </c>
      <c r="W6507" s="102" t="s">
        <v>54</v>
      </c>
      <c r="X6507" s="102" t="s">
        <v>7560</v>
      </c>
      <c r="Y6507" s="101" t="s">
        <v>18</v>
      </c>
    </row>
    <row r="6508">
      <c r="A6508" s="98" t="s">
        <v>30</v>
      </c>
      <c r="B6508" s="99"/>
      <c r="C6508" s="100" t="s">
        <v>12437</v>
      </c>
      <c r="D6508" s="101" t="s">
        <v>151</v>
      </c>
      <c r="E6508" s="101" t="s">
        <v>12438</v>
      </c>
      <c r="F6508" s="99"/>
      <c r="G6508" s="99"/>
      <c r="H6508" s="99"/>
      <c r="I6508" s="99"/>
      <c r="J6508" s="99"/>
      <c r="K6508" s="99"/>
      <c r="L6508" s="99"/>
      <c r="M6508" s="99"/>
      <c r="N6508" s="99"/>
      <c r="O6508" s="99"/>
      <c r="P6508" s="99"/>
      <c r="Q6508" s="99"/>
      <c r="R6508" s="99"/>
      <c r="S6508" s="102">
        <v>1.0</v>
      </c>
      <c r="T6508" s="102">
        <v>1.0</v>
      </c>
      <c r="U6508" s="102" t="s">
        <v>7558</v>
      </c>
      <c r="V6508" s="102" t="s">
        <v>7559</v>
      </c>
      <c r="W6508" s="102" t="s">
        <v>54</v>
      </c>
      <c r="X6508" s="102" t="s">
        <v>7591</v>
      </c>
      <c r="Y6508" s="101" t="s">
        <v>12</v>
      </c>
      <c r="Z6508" s="33">
        <v>1.0</v>
      </c>
    </row>
    <row r="6509">
      <c r="A6509" s="103" t="s">
        <v>63</v>
      </c>
      <c r="B6509" s="99"/>
      <c r="C6509" s="100" t="s">
        <v>12439</v>
      </c>
      <c r="D6509" s="101" t="s">
        <v>151</v>
      </c>
      <c r="E6509" s="101" t="s">
        <v>12440</v>
      </c>
      <c r="F6509" s="99"/>
      <c r="G6509" s="99"/>
      <c r="H6509" s="99"/>
      <c r="I6509" s="99"/>
      <c r="J6509" s="99"/>
      <c r="K6509" s="99"/>
      <c r="L6509" s="99"/>
      <c r="M6509" s="99"/>
      <c r="N6509" s="99"/>
      <c r="O6509" s="99"/>
      <c r="P6509" s="99"/>
      <c r="Q6509" s="99"/>
      <c r="R6509" s="99"/>
      <c r="S6509" s="102">
        <v>1.0</v>
      </c>
      <c r="T6509" s="102">
        <v>1.0</v>
      </c>
      <c r="U6509" s="102" t="s">
        <v>7558</v>
      </c>
      <c r="V6509" s="102" t="s">
        <v>7559</v>
      </c>
      <c r="W6509" s="102" t="s">
        <v>54</v>
      </c>
      <c r="X6509" s="102" t="s">
        <v>7591</v>
      </c>
      <c r="Y6509" s="101" t="s">
        <v>12</v>
      </c>
      <c r="Z6509" s="33">
        <v>1.0</v>
      </c>
    </row>
    <row r="6510">
      <c r="A6510" s="98" t="s">
        <v>93</v>
      </c>
      <c r="B6510" s="99"/>
      <c r="C6510" s="100" t="s">
        <v>2625</v>
      </c>
      <c r="D6510" s="101" t="s">
        <v>122</v>
      </c>
      <c r="E6510" s="101" t="s">
        <v>12441</v>
      </c>
      <c r="F6510" s="99"/>
      <c r="G6510" s="99"/>
      <c r="H6510" s="99"/>
      <c r="I6510" s="99"/>
      <c r="J6510" s="99"/>
      <c r="K6510" s="99"/>
      <c r="L6510" s="99"/>
      <c r="M6510" s="99"/>
      <c r="N6510" s="99"/>
      <c r="O6510" s="99"/>
      <c r="P6510" s="99"/>
      <c r="Q6510" s="99"/>
      <c r="R6510" s="99"/>
      <c r="S6510" s="102">
        <v>1.0</v>
      </c>
      <c r="T6510" s="102">
        <v>1.0</v>
      </c>
      <c r="U6510" s="102" t="s">
        <v>7558</v>
      </c>
      <c r="V6510" s="102" t="s">
        <v>7559</v>
      </c>
      <c r="W6510" s="102" t="s">
        <v>54</v>
      </c>
      <c r="X6510" s="102" t="s">
        <v>7560</v>
      </c>
      <c r="Y6510" s="101" t="s">
        <v>18</v>
      </c>
    </row>
    <row r="6511">
      <c r="A6511" s="103" t="s">
        <v>63</v>
      </c>
      <c r="B6511" s="99"/>
      <c r="C6511" s="100" t="s">
        <v>12442</v>
      </c>
      <c r="D6511" s="101" t="s">
        <v>158</v>
      </c>
      <c r="E6511" s="101" t="s">
        <v>12443</v>
      </c>
      <c r="F6511" s="99"/>
      <c r="G6511" s="99"/>
      <c r="H6511" s="99"/>
      <c r="I6511" s="99"/>
      <c r="J6511" s="99"/>
      <c r="K6511" s="99"/>
      <c r="L6511" s="99"/>
      <c r="M6511" s="99"/>
      <c r="N6511" s="99"/>
      <c r="O6511" s="99"/>
      <c r="P6511" s="99"/>
      <c r="Q6511" s="99"/>
      <c r="R6511" s="99"/>
      <c r="S6511" s="100">
        <v>1.0</v>
      </c>
      <c r="T6511" s="100">
        <v>1.0</v>
      </c>
      <c r="U6511" s="101" t="s">
        <v>7558</v>
      </c>
      <c r="V6511" s="101" t="s">
        <v>7559</v>
      </c>
      <c r="W6511" s="101" t="s">
        <v>54</v>
      </c>
      <c r="X6511" s="101" t="s">
        <v>7560</v>
      </c>
      <c r="Y6511" s="101" t="s">
        <v>18</v>
      </c>
    </row>
    <row r="6512">
      <c r="A6512" s="98" t="s">
        <v>64</v>
      </c>
      <c r="B6512" s="99"/>
      <c r="C6512" s="100" t="s">
        <v>12444</v>
      </c>
      <c r="D6512" s="101" t="s">
        <v>158</v>
      </c>
      <c r="E6512" s="101" t="s">
        <v>12445</v>
      </c>
      <c r="F6512" s="99"/>
      <c r="G6512" s="99"/>
      <c r="H6512" s="99"/>
      <c r="I6512" s="99"/>
      <c r="J6512" s="99"/>
      <c r="K6512" s="99"/>
      <c r="L6512" s="99"/>
      <c r="M6512" s="99"/>
      <c r="N6512" s="99"/>
      <c r="O6512" s="99"/>
      <c r="P6512" s="99"/>
      <c r="Q6512" s="99"/>
      <c r="R6512" s="99"/>
      <c r="S6512" s="100">
        <v>1.0</v>
      </c>
      <c r="T6512" s="100">
        <v>1.0</v>
      </c>
      <c r="U6512" s="101" t="s">
        <v>7558</v>
      </c>
      <c r="V6512" s="101" t="s">
        <v>7559</v>
      </c>
      <c r="W6512" s="101" t="s">
        <v>54</v>
      </c>
      <c r="X6512" s="101" t="s">
        <v>7560</v>
      </c>
      <c r="Y6512" s="101" t="s">
        <v>18</v>
      </c>
    </row>
    <row r="6513">
      <c r="A6513" s="98" t="s">
        <v>80</v>
      </c>
      <c r="B6513" s="99"/>
      <c r="C6513" s="100" t="s">
        <v>12446</v>
      </c>
      <c r="D6513" s="101" t="s">
        <v>122</v>
      </c>
      <c r="E6513" s="101" t="s">
        <v>12447</v>
      </c>
      <c r="F6513" s="99"/>
      <c r="G6513" s="99"/>
      <c r="H6513" s="99"/>
      <c r="I6513" s="99"/>
      <c r="J6513" s="99"/>
      <c r="K6513" s="99"/>
      <c r="L6513" s="99"/>
      <c r="M6513" s="99"/>
      <c r="N6513" s="99"/>
      <c r="O6513" s="99"/>
      <c r="P6513" s="99"/>
      <c r="Q6513" s="99"/>
      <c r="R6513" s="99"/>
      <c r="S6513" s="102">
        <v>1.0</v>
      </c>
      <c r="T6513" s="102">
        <v>1.0</v>
      </c>
      <c r="U6513" s="102" t="s">
        <v>7558</v>
      </c>
      <c r="V6513" s="102" t="s">
        <v>7559</v>
      </c>
      <c r="W6513" s="102" t="s">
        <v>54</v>
      </c>
      <c r="X6513" s="102" t="s">
        <v>7560</v>
      </c>
      <c r="Y6513" s="101" t="s">
        <v>18</v>
      </c>
    </row>
    <row r="6514">
      <c r="A6514" s="98" t="s">
        <v>64</v>
      </c>
      <c r="B6514" s="99"/>
      <c r="C6514" s="100" t="s">
        <v>12448</v>
      </c>
      <c r="D6514" s="101" t="s">
        <v>122</v>
      </c>
      <c r="E6514" s="101" t="s">
        <v>12449</v>
      </c>
      <c r="F6514" s="99"/>
      <c r="G6514" s="99"/>
      <c r="H6514" s="99"/>
      <c r="I6514" s="99"/>
      <c r="J6514" s="99"/>
      <c r="K6514" s="99"/>
      <c r="L6514" s="99"/>
      <c r="M6514" s="99"/>
      <c r="N6514" s="99"/>
      <c r="O6514" s="99"/>
      <c r="P6514" s="99"/>
      <c r="Q6514" s="99"/>
      <c r="R6514" s="99"/>
      <c r="S6514" s="102">
        <v>1.0</v>
      </c>
      <c r="T6514" s="102">
        <v>1.0</v>
      </c>
      <c r="U6514" s="102" t="s">
        <v>7558</v>
      </c>
      <c r="V6514" s="102" t="s">
        <v>7559</v>
      </c>
      <c r="W6514" s="102" t="s">
        <v>54</v>
      </c>
      <c r="X6514" s="102" t="s">
        <v>7560</v>
      </c>
      <c r="Y6514" s="101" t="s">
        <v>18</v>
      </c>
    </row>
    <row r="6515">
      <c r="A6515" s="98" t="s">
        <v>77</v>
      </c>
      <c r="B6515" s="99"/>
      <c r="C6515" s="100" t="s">
        <v>12450</v>
      </c>
      <c r="D6515" s="101" t="s">
        <v>135</v>
      </c>
      <c r="E6515" s="101" t="s">
        <v>12451</v>
      </c>
      <c r="F6515" s="99"/>
      <c r="G6515" s="99"/>
      <c r="H6515" s="99"/>
      <c r="I6515" s="99"/>
      <c r="J6515" s="99"/>
      <c r="K6515" s="99"/>
      <c r="L6515" s="99"/>
      <c r="M6515" s="99"/>
      <c r="N6515" s="99"/>
      <c r="O6515" s="99"/>
      <c r="P6515" s="99"/>
      <c r="Q6515" s="99"/>
      <c r="R6515" s="99"/>
      <c r="S6515" s="100">
        <v>1.0</v>
      </c>
      <c r="T6515" s="100">
        <v>1.0</v>
      </c>
      <c r="U6515" s="101" t="s">
        <v>7558</v>
      </c>
      <c r="V6515" s="101" t="s">
        <v>7559</v>
      </c>
      <c r="W6515" s="101" t="s">
        <v>54</v>
      </c>
      <c r="X6515" s="101" t="s">
        <v>7560</v>
      </c>
      <c r="Y6515" s="101" t="s">
        <v>18</v>
      </c>
    </row>
    <row r="6516">
      <c r="A6516" s="103" t="s">
        <v>63</v>
      </c>
      <c r="B6516" s="99"/>
      <c r="C6516" s="100" t="s">
        <v>12452</v>
      </c>
      <c r="D6516" s="101" t="s">
        <v>135</v>
      </c>
      <c r="E6516" s="101" t="s">
        <v>12453</v>
      </c>
      <c r="F6516" s="99"/>
      <c r="G6516" s="99"/>
      <c r="H6516" s="99"/>
      <c r="I6516" s="99"/>
      <c r="J6516" s="99"/>
      <c r="K6516" s="99"/>
      <c r="L6516" s="99"/>
      <c r="M6516" s="99"/>
      <c r="N6516" s="99"/>
      <c r="O6516" s="99"/>
      <c r="P6516" s="99"/>
      <c r="Q6516" s="99"/>
      <c r="R6516" s="99"/>
      <c r="S6516" s="100">
        <v>1.0</v>
      </c>
      <c r="T6516" s="100">
        <v>1.0</v>
      </c>
      <c r="U6516" s="101" t="s">
        <v>7558</v>
      </c>
      <c r="V6516" s="101" t="s">
        <v>7559</v>
      </c>
      <c r="W6516" s="101" t="s">
        <v>54</v>
      </c>
      <c r="X6516" s="101" t="s">
        <v>7560</v>
      </c>
      <c r="Y6516" s="101" t="s">
        <v>18</v>
      </c>
    </row>
    <row r="6517">
      <c r="A6517" s="98" t="s">
        <v>64</v>
      </c>
      <c r="B6517" s="99"/>
      <c r="C6517" s="100" t="s">
        <v>12454</v>
      </c>
      <c r="D6517" s="101" t="s">
        <v>122</v>
      </c>
      <c r="E6517" s="101" t="s">
        <v>12455</v>
      </c>
      <c r="F6517" s="99"/>
      <c r="G6517" s="99"/>
      <c r="H6517" s="99"/>
      <c r="I6517" s="99"/>
      <c r="J6517" s="99"/>
      <c r="K6517" s="99"/>
      <c r="L6517" s="99"/>
      <c r="M6517" s="99"/>
      <c r="N6517" s="99"/>
      <c r="O6517" s="99"/>
      <c r="P6517" s="99"/>
      <c r="Q6517" s="99"/>
      <c r="R6517" s="99"/>
      <c r="S6517" s="102">
        <v>1.0</v>
      </c>
      <c r="T6517" s="102">
        <v>1.0</v>
      </c>
      <c r="U6517" s="102" t="s">
        <v>7558</v>
      </c>
      <c r="V6517" s="102" t="s">
        <v>7559</v>
      </c>
      <c r="W6517" s="102" t="s">
        <v>54</v>
      </c>
      <c r="X6517" s="102" t="s">
        <v>7560</v>
      </c>
      <c r="Y6517" s="101" t="s">
        <v>18</v>
      </c>
    </row>
    <row r="6518">
      <c r="A6518" s="98" t="s">
        <v>90</v>
      </c>
      <c r="B6518" s="99"/>
      <c r="C6518" s="100" t="s">
        <v>12456</v>
      </c>
      <c r="D6518" s="101" t="s">
        <v>151</v>
      </c>
      <c r="E6518" s="101" t="s">
        <v>12457</v>
      </c>
      <c r="F6518" s="99"/>
      <c r="G6518" s="99"/>
      <c r="H6518" s="99"/>
      <c r="I6518" s="99"/>
      <c r="J6518" s="99"/>
      <c r="K6518" s="99"/>
      <c r="L6518" s="99"/>
      <c r="M6518" s="99"/>
      <c r="N6518" s="99"/>
      <c r="O6518" s="99"/>
      <c r="P6518" s="99"/>
      <c r="Q6518" s="99"/>
      <c r="R6518" s="99"/>
      <c r="S6518" s="102">
        <v>1.0</v>
      </c>
      <c r="T6518" s="102">
        <v>1.0</v>
      </c>
      <c r="U6518" s="102" t="s">
        <v>7558</v>
      </c>
      <c r="V6518" s="102" t="s">
        <v>7559</v>
      </c>
      <c r="W6518" s="102" t="s">
        <v>54</v>
      </c>
      <c r="X6518" s="102" t="s">
        <v>7591</v>
      </c>
      <c r="Y6518" s="101" t="s">
        <v>12</v>
      </c>
      <c r="Z6518" s="33">
        <v>1.0</v>
      </c>
    </row>
    <row r="6519">
      <c r="A6519" s="98" t="s">
        <v>23</v>
      </c>
      <c r="B6519" s="99"/>
      <c r="C6519" s="100" t="s">
        <v>12458</v>
      </c>
      <c r="D6519" s="101" t="s">
        <v>135</v>
      </c>
      <c r="E6519" s="101" t="s">
        <v>12459</v>
      </c>
      <c r="F6519" s="99"/>
      <c r="G6519" s="99"/>
      <c r="H6519" s="99"/>
      <c r="I6519" s="99"/>
      <c r="J6519" s="99"/>
      <c r="K6519" s="99"/>
      <c r="L6519" s="99"/>
      <c r="M6519" s="99"/>
      <c r="N6519" s="99"/>
      <c r="O6519" s="99"/>
      <c r="P6519" s="99"/>
      <c r="Q6519" s="99"/>
      <c r="R6519" s="99"/>
      <c r="S6519" s="100">
        <v>1.0</v>
      </c>
      <c r="T6519" s="100">
        <v>1.0</v>
      </c>
      <c r="U6519" s="101" t="s">
        <v>7558</v>
      </c>
      <c r="V6519" s="101" t="s">
        <v>7559</v>
      </c>
      <c r="W6519" s="101" t="s">
        <v>54</v>
      </c>
      <c r="X6519" s="101" t="s">
        <v>7560</v>
      </c>
      <c r="Y6519" s="101" t="s">
        <v>18</v>
      </c>
    </row>
    <row r="6520">
      <c r="A6520" s="103" t="s">
        <v>63</v>
      </c>
      <c r="B6520" s="99"/>
      <c r="C6520" s="100" t="s">
        <v>12460</v>
      </c>
      <c r="D6520" s="101" t="s">
        <v>122</v>
      </c>
      <c r="E6520" s="101" t="s">
        <v>12461</v>
      </c>
      <c r="F6520" s="99"/>
      <c r="G6520" s="99"/>
      <c r="H6520" s="99"/>
      <c r="I6520" s="99"/>
      <c r="J6520" s="99"/>
      <c r="K6520" s="99"/>
      <c r="L6520" s="99"/>
      <c r="M6520" s="99"/>
      <c r="N6520" s="99"/>
      <c r="O6520" s="99"/>
      <c r="P6520" s="99"/>
      <c r="Q6520" s="99"/>
      <c r="R6520" s="99"/>
      <c r="S6520" s="102">
        <v>1.0</v>
      </c>
      <c r="T6520" s="102">
        <v>1.0</v>
      </c>
      <c r="U6520" s="102" t="s">
        <v>7558</v>
      </c>
      <c r="V6520" s="102" t="s">
        <v>7559</v>
      </c>
      <c r="W6520" s="102" t="s">
        <v>54</v>
      </c>
      <c r="X6520" s="102" t="s">
        <v>7560</v>
      </c>
      <c r="Y6520" s="101" t="s">
        <v>18</v>
      </c>
    </row>
    <row r="6521">
      <c r="A6521" s="103" t="s">
        <v>63</v>
      </c>
      <c r="B6521" s="99"/>
      <c r="C6521" s="100" t="s">
        <v>12462</v>
      </c>
      <c r="D6521" s="101" t="s">
        <v>158</v>
      </c>
      <c r="E6521" s="101" t="s">
        <v>12463</v>
      </c>
      <c r="F6521" s="99"/>
      <c r="G6521" s="99"/>
      <c r="H6521" s="99"/>
      <c r="I6521" s="99"/>
      <c r="J6521" s="99"/>
      <c r="K6521" s="99"/>
      <c r="L6521" s="99"/>
      <c r="M6521" s="99"/>
      <c r="N6521" s="99"/>
      <c r="O6521" s="99"/>
      <c r="P6521" s="99"/>
      <c r="Q6521" s="99"/>
      <c r="R6521" s="99"/>
      <c r="S6521" s="100">
        <v>1.0</v>
      </c>
      <c r="T6521" s="100">
        <v>1.0</v>
      </c>
      <c r="U6521" s="101" t="s">
        <v>7558</v>
      </c>
      <c r="V6521" s="101" t="s">
        <v>7559</v>
      </c>
      <c r="W6521" s="101" t="s">
        <v>54</v>
      </c>
      <c r="X6521" s="101" t="s">
        <v>7560</v>
      </c>
      <c r="Y6521" s="101" t="s">
        <v>18</v>
      </c>
    </row>
    <row r="6522">
      <c r="A6522" s="103" t="s">
        <v>63</v>
      </c>
      <c r="B6522" s="99"/>
      <c r="C6522" s="100" t="s">
        <v>12464</v>
      </c>
      <c r="D6522" s="101" t="s">
        <v>158</v>
      </c>
      <c r="E6522" s="101" t="s">
        <v>12465</v>
      </c>
      <c r="F6522" s="99"/>
      <c r="G6522" s="99"/>
      <c r="H6522" s="99"/>
      <c r="I6522" s="99"/>
      <c r="J6522" s="99"/>
      <c r="K6522" s="99"/>
      <c r="L6522" s="99"/>
      <c r="M6522" s="99"/>
      <c r="N6522" s="99"/>
      <c r="O6522" s="99"/>
      <c r="P6522" s="99"/>
      <c r="Q6522" s="99"/>
      <c r="R6522" s="99"/>
      <c r="S6522" s="100">
        <v>1.0</v>
      </c>
      <c r="T6522" s="100">
        <v>1.0</v>
      </c>
      <c r="U6522" s="101" t="s">
        <v>7558</v>
      </c>
      <c r="V6522" s="101" t="s">
        <v>7559</v>
      </c>
      <c r="W6522" s="101" t="s">
        <v>54</v>
      </c>
      <c r="X6522" s="101" t="s">
        <v>7560</v>
      </c>
      <c r="Y6522" s="101" t="s">
        <v>18</v>
      </c>
    </row>
    <row r="6523">
      <c r="A6523" s="98" t="s">
        <v>64</v>
      </c>
      <c r="B6523" s="99"/>
      <c r="C6523" s="100" t="s">
        <v>12466</v>
      </c>
      <c r="D6523" s="101" t="s">
        <v>122</v>
      </c>
      <c r="E6523" s="101" t="s">
        <v>12467</v>
      </c>
      <c r="F6523" s="99"/>
      <c r="G6523" s="99"/>
      <c r="H6523" s="99"/>
      <c r="I6523" s="99"/>
      <c r="J6523" s="99"/>
      <c r="K6523" s="99"/>
      <c r="L6523" s="99"/>
      <c r="M6523" s="99"/>
      <c r="N6523" s="99"/>
      <c r="O6523" s="99"/>
      <c r="P6523" s="99"/>
      <c r="Q6523" s="99"/>
      <c r="R6523" s="99"/>
      <c r="S6523" s="102">
        <v>1.0</v>
      </c>
      <c r="T6523" s="102">
        <v>1.0</v>
      </c>
      <c r="U6523" s="102" t="s">
        <v>7558</v>
      </c>
      <c r="V6523" s="102" t="s">
        <v>7559</v>
      </c>
      <c r="W6523" s="102" t="s">
        <v>54</v>
      </c>
      <c r="X6523" s="102" t="s">
        <v>7560</v>
      </c>
      <c r="Y6523" s="101" t="s">
        <v>18</v>
      </c>
    </row>
    <row r="6524">
      <c r="A6524" s="98" t="s">
        <v>30</v>
      </c>
      <c r="B6524" s="99"/>
      <c r="C6524" s="100" t="s">
        <v>12468</v>
      </c>
      <c r="D6524" s="101" t="s">
        <v>122</v>
      </c>
      <c r="E6524" s="101" t="s">
        <v>12469</v>
      </c>
      <c r="F6524" s="99"/>
      <c r="G6524" s="99"/>
      <c r="H6524" s="99"/>
      <c r="I6524" s="99"/>
      <c r="J6524" s="99"/>
      <c r="K6524" s="99"/>
      <c r="L6524" s="99"/>
      <c r="M6524" s="99"/>
      <c r="N6524" s="99"/>
      <c r="O6524" s="99"/>
      <c r="P6524" s="99"/>
      <c r="Q6524" s="99"/>
      <c r="R6524" s="99"/>
      <c r="S6524" s="102">
        <v>1.0</v>
      </c>
      <c r="T6524" s="102">
        <v>1.0</v>
      </c>
      <c r="U6524" s="102" t="s">
        <v>7558</v>
      </c>
      <c r="V6524" s="102" t="s">
        <v>7559</v>
      </c>
      <c r="W6524" s="102" t="s">
        <v>54</v>
      </c>
      <c r="X6524" s="102" t="s">
        <v>7560</v>
      </c>
      <c r="Y6524" s="101" t="s">
        <v>18</v>
      </c>
    </row>
    <row r="6525">
      <c r="A6525" s="98" t="s">
        <v>93</v>
      </c>
      <c r="B6525" s="99"/>
      <c r="C6525" s="100" t="s">
        <v>12470</v>
      </c>
      <c r="D6525" s="101" t="s">
        <v>151</v>
      </c>
      <c r="E6525" s="101" t="s">
        <v>12471</v>
      </c>
      <c r="F6525" s="99"/>
      <c r="G6525" s="99"/>
      <c r="H6525" s="99"/>
      <c r="I6525" s="99"/>
      <c r="J6525" s="99"/>
      <c r="K6525" s="99"/>
      <c r="L6525" s="99"/>
      <c r="M6525" s="99"/>
      <c r="N6525" s="99"/>
      <c r="O6525" s="99"/>
      <c r="P6525" s="99"/>
      <c r="Q6525" s="99"/>
      <c r="R6525" s="99"/>
      <c r="S6525" s="102">
        <v>1.0</v>
      </c>
      <c r="T6525" s="102">
        <v>1.0</v>
      </c>
      <c r="U6525" s="102" t="s">
        <v>7558</v>
      </c>
      <c r="V6525" s="102" t="s">
        <v>7559</v>
      </c>
      <c r="W6525" s="102" t="s">
        <v>54</v>
      </c>
      <c r="X6525" s="102" t="s">
        <v>7591</v>
      </c>
      <c r="Y6525" s="101" t="s">
        <v>12</v>
      </c>
      <c r="Z6525" s="33">
        <v>1.0</v>
      </c>
    </row>
    <row r="6526">
      <c r="A6526" s="98" t="s">
        <v>38</v>
      </c>
      <c r="B6526" s="99"/>
      <c r="C6526" s="100" t="s">
        <v>12472</v>
      </c>
      <c r="D6526" s="101" t="s">
        <v>122</v>
      </c>
      <c r="E6526" s="101" t="s">
        <v>12473</v>
      </c>
      <c r="F6526" s="99"/>
      <c r="G6526" s="99"/>
      <c r="H6526" s="99"/>
      <c r="I6526" s="99"/>
      <c r="J6526" s="99"/>
      <c r="K6526" s="99"/>
      <c r="L6526" s="99"/>
      <c r="M6526" s="99"/>
      <c r="N6526" s="99"/>
      <c r="O6526" s="99"/>
      <c r="P6526" s="99"/>
      <c r="Q6526" s="99"/>
      <c r="R6526" s="99"/>
      <c r="S6526" s="102">
        <v>1.0</v>
      </c>
      <c r="T6526" s="102">
        <v>1.0</v>
      </c>
      <c r="U6526" s="102" t="s">
        <v>7558</v>
      </c>
      <c r="V6526" s="102" t="s">
        <v>7559</v>
      </c>
      <c r="W6526" s="102" t="s">
        <v>54</v>
      </c>
      <c r="X6526" s="102" t="s">
        <v>7560</v>
      </c>
      <c r="Y6526" s="101" t="s">
        <v>18</v>
      </c>
    </row>
    <row r="6527">
      <c r="A6527" s="98" t="s">
        <v>44</v>
      </c>
      <c r="B6527" s="99"/>
      <c r="C6527" s="100" t="s">
        <v>12474</v>
      </c>
      <c r="D6527" s="101" t="s">
        <v>122</v>
      </c>
      <c r="E6527" s="101" t="s">
        <v>12475</v>
      </c>
      <c r="F6527" s="99"/>
      <c r="G6527" s="99"/>
      <c r="H6527" s="99"/>
      <c r="I6527" s="99"/>
      <c r="J6527" s="99"/>
      <c r="K6527" s="99"/>
      <c r="L6527" s="99"/>
      <c r="M6527" s="99"/>
      <c r="N6527" s="99"/>
      <c r="O6527" s="99"/>
      <c r="P6527" s="99"/>
      <c r="Q6527" s="99"/>
      <c r="R6527" s="99"/>
      <c r="S6527" s="102">
        <v>1.0</v>
      </c>
      <c r="T6527" s="102">
        <v>1.0</v>
      </c>
      <c r="U6527" s="102" t="s">
        <v>7558</v>
      </c>
      <c r="V6527" s="102" t="s">
        <v>7559</v>
      </c>
      <c r="W6527" s="102" t="s">
        <v>54</v>
      </c>
      <c r="X6527" s="102" t="s">
        <v>7560</v>
      </c>
      <c r="Y6527" s="101" t="s">
        <v>18</v>
      </c>
    </row>
    <row r="6528">
      <c r="A6528" s="98" t="s">
        <v>93</v>
      </c>
      <c r="B6528" s="99"/>
      <c r="C6528" s="100" t="s">
        <v>12476</v>
      </c>
      <c r="D6528" s="101" t="s">
        <v>825</v>
      </c>
      <c r="E6528" s="101" t="s">
        <v>12477</v>
      </c>
      <c r="F6528" s="99"/>
      <c r="G6528" s="99"/>
      <c r="H6528" s="99"/>
      <c r="I6528" s="99"/>
      <c r="J6528" s="99"/>
      <c r="K6528" s="99"/>
      <c r="L6528" s="99"/>
      <c r="M6528" s="99"/>
      <c r="N6528" s="99"/>
      <c r="O6528" s="99"/>
      <c r="P6528" s="99"/>
      <c r="Q6528" s="99"/>
      <c r="R6528" s="99"/>
      <c r="S6528" s="102">
        <v>1.0</v>
      </c>
      <c r="T6528" s="102">
        <v>1.0</v>
      </c>
      <c r="U6528" s="102" t="s">
        <v>7558</v>
      </c>
      <c r="V6528" s="102" t="s">
        <v>7559</v>
      </c>
      <c r="W6528" s="102" t="s">
        <v>54</v>
      </c>
      <c r="X6528" s="102" t="s">
        <v>7560</v>
      </c>
      <c r="Y6528" s="101" t="s">
        <v>18</v>
      </c>
    </row>
    <row r="6529">
      <c r="A6529" s="98" t="s">
        <v>82</v>
      </c>
      <c r="B6529" s="99"/>
      <c r="C6529" s="100" t="s">
        <v>12478</v>
      </c>
      <c r="D6529" s="101" t="s">
        <v>135</v>
      </c>
      <c r="E6529" s="101" t="s">
        <v>12479</v>
      </c>
      <c r="F6529" s="99"/>
      <c r="G6529" s="99"/>
      <c r="H6529" s="99"/>
      <c r="I6529" s="99"/>
      <c r="J6529" s="99"/>
      <c r="K6529" s="99"/>
      <c r="L6529" s="99"/>
      <c r="M6529" s="99"/>
      <c r="N6529" s="99"/>
      <c r="O6529" s="99"/>
      <c r="P6529" s="99"/>
      <c r="Q6529" s="99"/>
      <c r="R6529" s="99"/>
      <c r="S6529" s="100">
        <v>1.0</v>
      </c>
      <c r="T6529" s="100">
        <v>1.0</v>
      </c>
      <c r="U6529" s="101" t="s">
        <v>7558</v>
      </c>
      <c r="V6529" s="101" t="s">
        <v>7559</v>
      </c>
      <c r="W6529" s="101" t="s">
        <v>54</v>
      </c>
      <c r="X6529" s="101" t="s">
        <v>7560</v>
      </c>
      <c r="Y6529" s="101" t="s">
        <v>18</v>
      </c>
    </row>
    <row r="6530">
      <c r="A6530" s="98" t="s">
        <v>64</v>
      </c>
      <c r="B6530" s="99"/>
      <c r="C6530" s="100" t="s">
        <v>12480</v>
      </c>
      <c r="D6530" s="101" t="s">
        <v>158</v>
      </c>
      <c r="E6530" s="101" t="s">
        <v>12481</v>
      </c>
      <c r="F6530" s="99"/>
      <c r="G6530" s="99"/>
      <c r="H6530" s="99"/>
      <c r="I6530" s="99"/>
      <c r="J6530" s="99"/>
      <c r="K6530" s="99"/>
      <c r="L6530" s="99"/>
      <c r="M6530" s="99"/>
      <c r="N6530" s="99"/>
      <c r="O6530" s="99"/>
      <c r="P6530" s="99"/>
      <c r="Q6530" s="99"/>
      <c r="R6530" s="99"/>
      <c r="S6530" s="100">
        <v>1.0</v>
      </c>
      <c r="T6530" s="100">
        <v>1.0</v>
      </c>
      <c r="U6530" s="101" t="s">
        <v>7558</v>
      </c>
      <c r="V6530" s="101" t="s">
        <v>7559</v>
      </c>
      <c r="W6530" s="101" t="s">
        <v>54</v>
      </c>
      <c r="X6530" s="101" t="s">
        <v>7560</v>
      </c>
      <c r="Y6530" s="101" t="s">
        <v>18</v>
      </c>
    </row>
    <row r="6531">
      <c r="A6531" s="103" t="s">
        <v>89</v>
      </c>
      <c r="B6531" s="99"/>
      <c r="C6531" s="100" t="s">
        <v>12482</v>
      </c>
      <c r="D6531" s="101" t="s">
        <v>135</v>
      </c>
      <c r="E6531" s="101" t="s">
        <v>12483</v>
      </c>
      <c r="F6531" s="99"/>
      <c r="G6531" s="99"/>
      <c r="H6531" s="99"/>
      <c r="I6531" s="99"/>
      <c r="J6531" s="99"/>
      <c r="K6531" s="99"/>
      <c r="L6531" s="99"/>
      <c r="M6531" s="99"/>
      <c r="N6531" s="99"/>
      <c r="O6531" s="99"/>
      <c r="P6531" s="99"/>
      <c r="Q6531" s="99"/>
      <c r="R6531" s="99"/>
      <c r="S6531" s="100">
        <v>1.0</v>
      </c>
      <c r="T6531" s="100">
        <v>1.0</v>
      </c>
      <c r="U6531" s="101" t="s">
        <v>7558</v>
      </c>
      <c r="V6531" s="101" t="s">
        <v>7559</v>
      </c>
      <c r="W6531" s="101" t="s">
        <v>54</v>
      </c>
      <c r="X6531" s="101" t="s">
        <v>7560</v>
      </c>
      <c r="Y6531" s="101" t="s">
        <v>18</v>
      </c>
    </row>
    <row r="6532">
      <c r="A6532" s="103" t="s">
        <v>63</v>
      </c>
      <c r="B6532" s="99"/>
      <c r="C6532" s="100" t="s">
        <v>12484</v>
      </c>
      <c r="D6532" s="101" t="s">
        <v>151</v>
      </c>
      <c r="E6532" s="101" t="s">
        <v>12485</v>
      </c>
      <c r="F6532" s="99"/>
      <c r="G6532" s="99"/>
      <c r="H6532" s="99"/>
      <c r="I6532" s="99"/>
      <c r="J6532" s="99"/>
      <c r="K6532" s="99"/>
      <c r="L6532" s="99"/>
      <c r="M6532" s="99"/>
      <c r="N6532" s="99"/>
      <c r="O6532" s="99"/>
      <c r="P6532" s="99"/>
      <c r="Q6532" s="99"/>
      <c r="R6532" s="99"/>
      <c r="S6532" s="102">
        <v>1.0</v>
      </c>
      <c r="T6532" s="102">
        <v>1.0</v>
      </c>
      <c r="U6532" s="102" t="s">
        <v>7558</v>
      </c>
      <c r="V6532" s="102" t="s">
        <v>7559</v>
      </c>
      <c r="W6532" s="102" t="s">
        <v>54</v>
      </c>
      <c r="X6532" s="102" t="s">
        <v>7591</v>
      </c>
      <c r="Y6532" s="101" t="s">
        <v>12</v>
      </c>
      <c r="Z6532" s="33">
        <v>1.0</v>
      </c>
    </row>
    <row r="6533">
      <c r="A6533" s="98" t="s">
        <v>64</v>
      </c>
      <c r="B6533" s="99"/>
      <c r="C6533" s="100" t="s">
        <v>12486</v>
      </c>
      <c r="D6533" s="101" t="s">
        <v>825</v>
      </c>
      <c r="E6533" s="101" t="s">
        <v>12487</v>
      </c>
      <c r="F6533" s="99"/>
      <c r="G6533" s="99"/>
      <c r="H6533" s="99"/>
      <c r="I6533" s="99"/>
      <c r="J6533" s="99"/>
      <c r="K6533" s="99"/>
      <c r="L6533" s="99"/>
      <c r="M6533" s="99"/>
      <c r="N6533" s="99"/>
      <c r="O6533" s="99"/>
      <c r="P6533" s="99"/>
      <c r="Q6533" s="99"/>
      <c r="R6533" s="99"/>
      <c r="S6533" s="102">
        <v>1.0</v>
      </c>
      <c r="T6533" s="102">
        <v>1.0</v>
      </c>
      <c r="U6533" s="102" t="s">
        <v>7558</v>
      </c>
      <c r="V6533" s="102" t="s">
        <v>7559</v>
      </c>
      <c r="W6533" s="102" t="s">
        <v>54</v>
      </c>
      <c r="X6533" s="102" t="s">
        <v>7560</v>
      </c>
      <c r="Y6533" s="101" t="s">
        <v>18</v>
      </c>
    </row>
    <row r="6534">
      <c r="A6534" s="98" t="s">
        <v>93</v>
      </c>
      <c r="B6534" s="99"/>
      <c r="C6534" s="100" t="s">
        <v>12488</v>
      </c>
      <c r="D6534" s="101" t="s">
        <v>135</v>
      </c>
      <c r="E6534" s="101" t="s">
        <v>12489</v>
      </c>
      <c r="F6534" s="99"/>
      <c r="G6534" s="99"/>
      <c r="H6534" s="99"/>
      <c r="I6534" s="99"/>
      <c r="J6534" s="99"/>
      <c r="K6534" s="99"/>
      <c r="L6534" s="99"/>
      <c r="M6534" s="99"/>
      <c r="N6534" s="99"/>
      <c r="O6534" s="99"/>
      <c r="P6534" s="99"/>
      <c r="Q6534" s="99"/>
      <c r="R6534" s="99"/>
      <c r="S6534" s="100">
        <v>1.0</v>
      </c>
      <c r="T6534" s="100">
        <v>1.0</v>
      </c>
      <c r="U6534" s="101" t="s">
        <v>7558</v>
      </c>
      <c r="V6534" s="101" t="s">
        <v>7559</v>
      </c>
      <c r="W6534" s="101" t="s">
        <v>54</v>
      </c>
      <c r="X6534" s="101" t="s">
        <v>7560</v>
      </c>
      <c r="Y6534" s="101" t="s">
        <v>18</v>
      </c>
    </row>
    <row r="6535">
      <c r="A6535" s="98" t="s">
        <v>77</v>
      </c>
      <c r="B6535" s="99"/>
      <c r="C6535" s="100" t="s">
        <v>12490</v>
      </c>
      <c r="D6535" s="101" t="s">
        <v>122</v>
      </c>
      <c r="E6535" s="101" t="s">
        <v>12491</v>
      </c>
      <c r="F6535" s="99"/>
      <c r="G6535" s="99"/>
      <c r="H6535" s="99"/>
      <c r="I6535" s="99"/>
      <c r="J6535" s="99"/>
      <c r="K6535" s="99"/>
      <c r="L6535" s="99"/>
      <c r="M6535" s="99"/>
      <c r="N6535" s="99"/>
      <c r="O6535" s="99"/>
      <c r="P6535" s="99"/>
      <c r="Q6535" s="99"/>
      <c r="R6535" s="99"/>
      <c r="S6535" s="102">
        <v>1.0</v>
      </c>
      <c r="T6535" s="102">
        <v>1.0</v>
      </c>
      <c r="U6535" s="102" t="s">
        <v>7558</v>
      </c>
      <c r="V6535" s="102" t="s">
        <v>7559</v>
      </c>
      <c r="W6535" s="102" t="s">
        <v>54</v>
      </c>
      <c r="X6535" s="102" t="s">
        <v>7560</v>
      </c>
      <c r="Y6535" s="101" t="s">
        <v>18</v>
      </c>
    </row>
    <row r="6536">
      <c r="A6536" s="98" t="s">
        <v>64</v>
      </c>
      <c r="B6536" s="99"/>
      <c r="C6536" s="100" t="s">
        <v>12492</v>
      </c>
      <c r="D6536" s="101" t="s">
        <v>122</v>
      </c>
      <c r="E6536" s="101" t="s">
        <v>12493</v>
      </c>
      <c r="F6536" s="99"/>
      <c r="G6536" s="99"/>
      <c r="H6536" s="99"/>
      <c r="I6536" s="99"/>
      <c r="J6536" s="99"/>
      <c r="K6536" s="99"/>
      <c r="L6536" s="99"/>
      <c r="M6536" s="99"/>
      <c r="N6536" s="99"/>
      <c r="O6536" s="99"/>
      <c r="P6536" s="99"/>
      <c r="Q6536" s="99"/>
      <c r="R6536" s="99"/>
      <c r="S6536" s="102">
        <v>1.0</v>
      </c>
      <c r="T6536" s="102">
        <v>1.0</v>
      </c>
      <c r="U6536" s="102" t="s">
        <v>7558</v>
      </c>
      <c r="V6536" s="102" t="s">
        <v>7559</v>
      </c>
      <c r="W6536" s="102" t="s">
        <v>54</v>
      </c>
      <c r="X6536" s="102" t="s">
        <v>7560</v>
      </c>
      <c r="Y6536" s="101" t="s">
        <v>18</v>
      </c>
    </row>
    <row r="6537">
      <c r="A6537" s="98" t="s">
        <v>67</v>
      </c>
      <c r="B6537" s="99"/>
      <c r="C6537" s="100" t="s">
        <v>12494</v>
      </c>
      <c r="D6537" s="101" t="s">
        <v>122</v>
      </c>
      <c r="E6537" s="101" t="s">
        <v>12495</v>
      </c>
      <c r="F6537" s="99"/>
      <c r="G6537" s="99"/>
      <c r="H6537" s="99"/>
      <c r="I6537" s="99"/>
      <c r="J6537" s="99"/>
      <c r="K6537" s="99"/>
      <c r="L6537" s="99"/>
      <c r="M6537" s="99"/>
      <c r="N6537" s="99"/>
      <c r="O6537" s="99"/>
      <c r="P6537" s="99"/>
      <c r="Q6537" s="99"/>
      <c r="R6537" s="99"/>
      <c r="S6537" s="102">
        <v>1.0</v>
      </c>
      <c r="T6537" s="102">
        <v>1.0</v>
      </c>
      <c r="U6537" s="102" t="s">
        <v>7558</v>
      </c>
      <c r="V6537" s="102" t="s">
        <v>7559</v>
      </c>
      <c r="W6537" s="102" t="s">
        <v>54</v>
      </c>
      <c r="X6537" s="102" t="s">
        <v>7560</v>
      </c>
      <c r="Y6537" s="101" t="s">
        <v>18</v>
      </c>
    </row>
    <row r="6538">
      <c r="A6538" s="103" t="s">
        <v>87</v>
      </c>
      <c r="B6538" s="99"/>
      <c r="C6538" s="100" t="s">
        <v>12496</v>
      </c>
      <c r="D6538" s="101" t="s">
        <v>122</v>
      </c>
      <c r="E6538" s="101" t="s">
        <v>12497</v>
      </c>
      <c r="F6538" s="99"/>
      <c r="G6538" s="99"/>
      <c r="H6538" s="99"/>
      <c r="I6538" s="99"/>
      <c r="J6538" s="99"/>
      <c r="K6538" s="99"/>
      <c r="L6538" s="99"/>
      <c r="M6538" s="99"/>
      <c r="N6538" s="99"/>
      <c r="O6538" s="99"/>
      <c r="P6538" s="99"/>
      <c r="Q6538" s="99"/>
      <c r="R6538" s="99"/>
      <c r="S6538" s="102">
        <v>1.0</v>
      </c>
      <c r="T6538" s="102">
        <v>1.0</v>
      </c>
      <c r="U6538" s="102" t="s">
        <v>7558</v>
      </c>
      <c r="V6538" s="102" t="s">
        <v>7559</v>
      </c>
      <c r="W6538" s="102" t="s">
        <v>54</v>
      </c>
      <c r="X6538" s="102" t="s">
        <v>7560</v>
      </c>
      <c r="Y6538" s="101" t="s">
        <v>18</v>
      </c>
    </row>
    <row r="6539">
      <c r="A6539" s="103" t="s">
        <v>63</v>
      </c>
      <c r="B6539" s="99"/>
      <c r="C6539" s="100" t="s">
        <v>12498</v>
      </c>
      <c r="D6539" s="101" t="s">
        <v>135</v>
      </c>
      <c r="E6539" s="101" t="s">
        <v>12499</v>
      </c>
      <c r="F6539" s="99"/>
      <c r="G6539" s="99"/>
      <c r="H6539" s="99"/>
      <c r="I6539" s="99"/>
      <c r="J6539" s="99"/>
      <c r="K6539" s="99"/>
      <c r="L6539" s="99"/>
      <c r="M6539" s="99"/>
      <c r="N6539" s="99"/>
      <c r="O6539" s="99"/>
      <c r="P6539" s="99"/>
      <c r="Q6539" s="99"/>
      <c r="R6539" s="99"/>
      <c r="S6539" s="100">
        <v>1.0</v>
      </c>
      <c r="T6539" s="100">
        <v>1.0</v>
      </c>
      <c r="U6539" s="101" t="s">
        <v>7558</v>
      </c>
      <c r="V6539" s="101" t="s">
        <v>7559</v>
      </c>
      <c r="W6539" s="101" t="s">
        <v>54</v>
      </c>
      <c r="X6539" s="101" t="s">
        <v>7560</v>
      </c>
      <c r="Y6539" s="101" t="s">
        <v>18</v>
      </c>
    </row>
    <row r="6540">
      <c r="A6540" s="98" t="s">
        <v>64</v>
      </c>
      <c r="B6540" s="99"/>
      <c r="C6540" s="100" t="s">
        <v>12500</v>
      </c>
      <c r="D6540" s="101" t="s">
        <v>122</v>
      </c>
      <c r="E6540" s="101" t="s">
        <v>12501</v>
      </c>
      <c r="F6540" s="99"/>
      <c r="G6540" s="99"/>
      <c r="H6540" s="99"/>
      <c r="I6540" s="99"/>
      <c r="J6540" s="99"/>
      <c r="K6540" s="99"/>
      <c r="L6540" s="99"/>
      <c r="M6540" s="99"/>
      <c r="N6540" s="99"/>
      <c r="O6540" s="99"/>
      <c r="P6540" s="99"/>
      <c r="Q6540" s="99"/>
      <c r="R6540" s="99"/>
      <c r="S6540" s="102">
        <v>1.0</v>
      </c>
      <c r="T6540" s="102">
        <v>1.0</v>
      </c>
      <c r="U6540" s="102" t="s">
        <v>7558</v>
      </c>
      <c r="V6540" s="102" t="s">
        <v>7559</v>
      </c>
      <c r="W6540" s="102" t="s">
        <v>54</v>
      </c>
      <c r="X6540" s="102" t="s">
        <v>7560</v>
      </c>
      <c r="Y6540" s="101" t="s">
        <v>18</v>
      </c>
    </row>
    <row r="6541">
      <c r="A6541" s="98" t="s">
        <v>82</v>
      </c>
      <c r="B6541" s="99"/>
      <c r="C6541" s="100" t="s">
        <v>12502</v>
      </c>
      <c r="D6541" s="101" t="s">
        <v>191</v>
      </c>
      <c r="E6541" s="101" t="s">
        <v>12503</v>
      </c>
      <c r="F6541" s="99"/>
      <c r="G6541" s="99"/>
      <c r="H6541" s="99"/>
      <c r="I6541" s="99"/>
      <c r="J6541" s="99"/>
      <c r="K6541" s="99"/>
      <c r="L6541" s="99"/>
      <c r="M6541" s="99"/>
      <c r="N6541" s="99"/>
      <c r="O6541" s="99"/>
      <c r="P6541" s="99"/>
      <c r="Q6541" s="99"/>
      <c r="R6541" s="99"/>
      <c r="S6541" s="100">
        <v>1.0</v>
      </c>
      <c r="T6541" s="100">
        <v>1.0</v>
      </c>
      <c r="U6541" s="101" t="s">
        <v>7558</v>
      </c>
      <c r="V6541" s="101" t="s">
        <v>7559</v>
      </c>
      <c r="W6541" s="101" t="s">
        <v>54</v>
      </c>
      <c r="X6541" s="101" t="s">
        <v>7560</v>
      </c>
      <c r="Y6541" s="101" t="s">
        <v>18</v>
      </c>
    </row>
    <row r="6542">
      <c r="A6542" s="98" t="s">
        <v>77</v>
      </c>
      <c r="B6542" s="99"/>
      <c r="C6542" s="100" t="s">
        <v>12504</v>
      </c>
      <c r="D6542" s="101" t="s">
        <v>135</v>
      </c>
      <c r="E6542" s="101" t="s">
        <v>12505</v>
      </c>
      <c r="F6542" s="99"/>
      <c r="G6542" s="99"/>
      <c r="H6542" s="99"/>
      <c r="I6542" s="99"/>
      <c r="J6542" s="99"/>
      <c r="K6542" s="99"/>
      <c r="L6542" s="99"/>
      <c r="M6542" s="99"/>
      <c r="N6542" s="99"/>
      <c r="O6542" s="99"/>
      <c r="P6542" s="99"/>
      <c r="Q6542" s="99"/>
      <c r="R6542" s="99"/>
      <c r="S6542" s="100">
        <v>1.0</v>
      </c>
      <c r="T6542" s="100">
        <v>1.0</v>
      </c>
      <c r="U6542" s="101" t="s">
        <v>7558</v>
      </c>
      <c r="V6542" s="101" t="s">
        <v>7559</v>
      </c>
      <c r="W6542" s="101" t="s">
        <v>54</v>
      </c>
      <c r="X6542" s="101" t="s">
        <v>7560</v>
      </c>
      <c r="Y6542" s="101" t="s">
        <v>18</v>
      </c>
    </row>
    <row r="6543">
      <c r="A6543" s="98" t="s">
        <v>83</v>
      </c>
      <c r="B6543" s="99"/>
      <c r="C6543" s="100" t="s">
        <v>12506</v>
      </c>
      <c r="D6543" s="101" t="s">
        <v>135</v>
      </c>
      <c r="E6543" s="101" t="s">
        <v>12507</v>
      </c>
      <c r="F6543" s="99"/>
      <c r="G6543" s="99"/>
      <c r="H6543" s="99"/>
      <c r="I6543" s="99"/>
      <c r="J6543" s="99"/>
      <c r="K6543" s="99"/>
      <c r="L6543" s="99"/>
      <c r="M6543" s="99"/>
      <c r="N6543" s="99"/>
      <c r="O6543" s="99"/>
      <c r="P6543" s="99"/>
      <c r="Q6543" s="99"/>
      <c r="R6543" s="99"/>
      <c r="S6543" s="100">
        <v>1.0</v>
      </c>
      <c r="T6543" s="100">
        <v>1.0</v>
      </c>
      <c r="U6543" s="101" t="s">
        <v>7558</v>
      </c>
      <c r="V6543" s="101" t="s">
        <v>7559</v>
      </c>
      <c r="W6543" s="101" t="s">
        <v>54</v>
      </c>
      <c r="X6543" s="101" t="s">
        <v>7560</v>
      </c>
      <c r="Y6543" s="101" t="s">
        <v>18</v>
      </c>
    </row>
    <row r="6544">
      <c r="A6544" s="98" t="s">
        <v>64</v>
      </c>
      <c r="B6544" s="99"/>
      <c r="C6544" s="100" t="s">
        <v>12508</v>
      </c>
      <c r="D6544" s="101" t="s">
        <v>122</v>
      </c>
      <c r="E6544" s="101" t="s">
        <v>12509</v>
      </c>
      <c r="F6544" s="99"/>
      <c r="G6544" s="99"/>
      <c r="H6544" s="99"/>
      <c r="I6544" s="99"/>
      <c r="J6544" s="99"/>
      <c r="K6544" s="99"/>
      <c r="L6544" s="99"/>
      <c r="M6544" s="99"/>
      <c r="N6544" s="99"/>
      <c r="O6544" s="99"/>
      <c r="P6544" s="99"/>
      <c r="Q6544" s="99"/>
      <c r="R6544" s="99"/>
      <c r="S6544" s="102">
        <v>1.0</v>
      </c>
      <c r="T6544" s="102">
        <v>1.0</v>
      </c>
      <c r="U6544" s="102" t="s">
        <v>7558</v>
      </c>
      <c r="V6544" s="102" t="s">
        <v>7559</v>
      </c>
      <c r="W6544" s="102" t="s">
        <v>54</v>
      </c>
      <c r="X6544" s="102" t="s">
        <v>7560</v>
      </c>
      <c r="Y6544" s="101" t="s">
        <v>18</v>
      </c>
    </row>
    <row r="6545">
      <c r="A6545" s="103" t="s">
        <v>13</v>
      </c>
      <c r="B6545" s="99"/>
      <c r="C6545" s="100" t="s">
        <v>12510</v>
      </c>
      <c r="D6545" s="101" t="s">
        <v>135</v>
      </c>
      <c r="E6545" s="101" t="s">
        <v>12511</v>
      </c>
      <c r="F6545" s="99"/>
      <c r="G6545" s="99"/>
      <c r="H6545" s="99"/>
      <c r="I6545" s="99"/>
      <c r="J6545" s="99"/>
      <c r="K6545" s="99"/>
      <c r="L6545" s="99"/>
      <c r="M6545" s="99"/>
      <c r="N6545" s="99"/>
      <c r="O6545" s="99"/>
      <c r="P6545" s="99"/>
      <c r="Q6545" s="99"/>
      <c r="R6545" s="99"/>
      <c r="S6545" s="100">
        <v>1.0</v>
      </c>
      <c r="T6545" s="100">
        <v>1.0</v>
      </c>
      <c r="U6545" s="101" t="s">
        <v>7558</v>
      </c>
      <c r="V6545" s="101" t="s">
        <v>7559</v>
      </c>
      <c r="W6545" s="101" t="s">
        <v>54</v>
      </c>
      <c r="X6545" s="101" t="s">
        <v>7560</v>
      </c>
      <c r="Y6545" s="101" t="s">
        <v>18</v>
      </c>
    </row>
    <row r="6546">
      <c r="A6546" s="98" t="s">
        <v>93</v>
      </c>
      <c r="B6546" s="99"/>
      <c r="C6546" s="100" t="s">
        <v>12512</v>
      </c>
      <c r="D6546" s="101" t="s">
        <v>135</v>
      </c>
      <c r="E6546" s="101" t="s">
        <v>12513</v>
      </c>
      <c r="F6546" s="99"/>
      <c r="G6546" s="99"/>
      <c r="H6546" s="99"/>
      <c r="I6546" s="99"/>
      <c r="J6546" s="99"/>
      <c r="K6546" s="99"/>
      <c r="L6546" s="99"/>
      <c r="M6546" s="99"/>
      <c r="N6546" s="99"/>
      <c r="O6546" s="99"/>
      <c r="P6546" s="99"/>
      <c r="Q6546" s="99"/>
      <c r="R6546" s="99"/>
      <c r="S6546" s="100">
        <v>1.0</v>
      </c>
      <c r="T6546" s="100">
        <v>1.0</v>
      </c>
      <c r="U6546" s="101" t="s">
        <v>7558</v>
      </c>
      <c r="V6546" s="101" t="s">
        <v>7559</v>
      </c>
      <c r="W6546" s="101" t="s">
        <v>54</v>
      </c>
      <c r="X6546" s="101" t="s">
        <v>7560</v>
      </c>
      <c r="Y6546" s="101" t="s">
        <v>18</v>
      </c>
    </row>
    <row r="6547">
      <c r="A6547" s="98" t="s">
        <v>81</v>
      </c>
      <c r="B6547" s="99"/>
      <c r="C6547" s="100" t="s">
        <v>12514</v>
      </c>
      <c r="D6547" s="101" t="s">
        <v>122</v>
      </c>
      <c r="E6547" s="101" t="s">
        <v>12515</v>
      </c>
      <c r="F6547" s="99"/>
      <c r="G6547" s="99"/>
      <c r="H6547" s="99"/>
      <c r="I6547" s="99"/>
      <c r="J6547" s="99"/>
      <c r="K6547" s="99"/>
      <c r="L6547" s="99"/>
      <c r="M6547" s="99"/>
      <c r="N6547" s="99"/>
      <c r="O6547" s="99"/>
      <c r="P6547" s="99"/>
      <c r="Q6547" s="99"/>
      <c r="R6547" s="99"/>
      <c r="S6547" s="102">
        <v>1.0</v>
      </c>
      <c r="T6547" s="102">
        <v>1.0</v>
      </c>
      <c r="U6547" s="102" t="s">
        <v>7558</v>
      </c>
      <c r="V6547" s="102" t="s">
        <v>7559</v>
      </c>
      <c r="W6547" s="102" t="s">
        <v>54</v>
      </c>
      <c r="X6547" s="102" t="s">
        <v>7560</v>
      </c>
      <c r="Y6547" s="101" t="s">
        <v>18</v>
      </c>
    </row>
    <row r="6548">
      <c r="A6548" s="98" t="s">
        <v>64</v>
      </c>
      <c r="B6548" s="99"/>
      <c r="C6548" s="100" t="s">
        <v>12516</v>
      </c>
      <c r="D6548" s="101" t="s">
        <v>122</v>
      </c>
      <c r="E6548" s="101" t="s">
        <v>12517</v>
      </c>
      <c r="F6548" s="99"/>
      <c r="G6548" s="99"/>
      <c r="H6548" s="99"/>
      <c r="I6548" s="99"/>
      <c r="J6548" s="99"/>
      <c r="K6548" s="99"/>
      <c r="L6548" s="99"/>
      <c r="M6548" s="99"/>
      <c r="N6548" s="99"/>
      <c r="O6548" s="99"/>
      <c r="P6548" s="99"/>
      <c r="Q6548" s="99"/>
      <c r="R6548" s="99"/>
      <c r="S6548" s="102">
        <v>1.0</v>
      </c>
      <c r="T6548" s="102">
        <v>1.0</v>
      </c>
      <c r="U6548" s="102" t="s">
        <v>7558</v>
      </c>
      <c r="V6548" s="102" t="s">
        <v>7559</v>
      </c>
      <c r="W6548" s="102" t="s">
        <v>54</v>
      </c>
      <c r="X6548" s="102" t="s">
        <v>7560</v>
      </c>
      <c r="Y6548" s="101" t="s">
        <v>18</v>
      </c>
    </row>
    <row r="6549">
      <c r="A6549" s="98" t="s">
        <v>49</v>
      </c>
      <c r="B6549" s="99"/>
      <c r="C6549" s="100" t="s">
        <v>12518</v>
      </c>
      <c r="D6549" s="101" t="s">
        <v>471</v>
      </c>
      <c r="E6549" s="101" t="s">
        <v>12519</v>
      </c>
      <c r="F6549" s="99"/>
      <c r="G6549" s="99"/>
      <c r="H6549" s="99"/>
      <c r="I6549" s="99"/>
      <c r="J6549" s="99"/>
      <c r="K6549" s="99"/>
      <c r="L6549" s="99"/>
      <c r="M6549" s="99"/>
      <c r="N6549" s="99"/>
      <c r="O6549" s="99"/>
      <c r="P6549" s="99"/>
      <c r="Q6549" s="99"/>
      <c r="R6549" s="99"/>
      <c r="S6549" s="100">
        <v>1.0</v>
      </c>
      <c r="T6549" s="100">
        <v>1.0</v>
      </c>
      <c r="U6549" s="101" t="s">
        <v>7558</v>
      </c>
      <c r="V6549" s="101" t="s">
        <v>7559</v>
      </c>
      <c r="W6549" s="101" t="s">
        <v>54</v>
      </c>
      <c r="X6549" s="101" t="s">
        <v>7560</v>
      </c>
      <c r="Y6549" s="101" t="s">
        <v>18</v>
      </c>
    </row>
    <row r="6550">
      <c r="A6550" s="103" t="s">
        <v>63</v>
      </c>
      <c r="B6550" s="99"/>
      <c r="C6550" s="100" t="s">
        <v>12520</v>
      </c>
      <c r="D6550" s="101" t="s">
        <v>122</v>
      </c>
      <c r="E6550" s="101" t="s">
        <v>12521</v>
      </c>
      <c r="F6550" s="99"/>
      <c r="G6550" s="99"/>
      <c r="H6550" s="99"/>
      <c r="I6550" s="99"/>
      <c r="J6550" s="99"/>
      <c r="K6550" s="99"/>
      <c r="L6550" s="99"/>
      <c r="M6550" s="99"/>
      <c r="N6550" s="99"/>
      <c r="O6550" s="99"/>
      <c r="P6550" s="99"/>
      <c r="Q6550" s="99"/>
      <c r="R6550" s="99"/>
      <c r="S6550" s="102">
        <v>1.0</v>
      </c>
      <c r="T6550" s="102">
        <v>1.0</v>
      </c>
      <c r="U6550" s="102" t="s">
        <v>7558</v>
      </c>
      <c r="V6550" s="102" t="s">
        <v>7559</v>
      </c>
      <c r="W6550" s="102" t="s">
        <v>54</v>
      </c>
      <c r="X6550" s="102" t="s">
        <v>7560</v>
      </c>
      <c r="Y6550" s="101" t="s">
        <v>18</v>
      </c>
    </row>
    <row r="6551">
      <c r="A6551" s="98" t="s">
        <v>82</v>
      </c>
      <c r="B6551" s="99"/>
      <c r="C6551" s="100" t="s">
        <v>12522</v>
      </c>
      <c r="D6551" s="101" t="s">
        <v>122</v>
      </c>
      <c r="E6551" s="101" t="s">
        <v>12521</v>
      </c>
      <c r="F6551" s="99"/>
      <c r="G6551" s="99"/>
      <c r="H6551" s="99"/>
      <c r="I6551" s="99"/>
      <c r="J6551" s="99"/>
      <c r="K6551" s="99"/>
      <c r="L6551" s="99"/>
      <c r="M6551" s="99"/>
      <c r="N6551" s="99"/>
      <c r="O6551" s="99"/>
      <c r="P6551" s="99"/>
      <c r="Q6551" s="99"/>
      <c r="R6551" s="99"/>
      <c r="S6551" s="102">
        <v>1.0</v>
      </c>
      <c r="T6551" s="102">
        <v>1.0</v>
      </c>
      <c r="U6551" s="102" t="s">
        <v>7558</v>
      </c>
      <c r="V6551" s="102" t="s">
        <v>7559</v>
      </c>
      <c r="W6551" s="102" t="s">
        <v>54</v>
      </c>
      <c r="X6551" s="102" t="s">
        <v>7560</v>
      </c>
      <c r="Y6551" s="101" t="s">
        <v>18</v>
      </c>
    </row>
    <row r="6552">
      <c r="A6552" s="98" t="s">
        <v>23</v>
      </c>
      <c r="B6552" s="99"/>
      <c r="C6552" s="100" t="s">
        <v>12523</v>
      </c>
      <c r="D6552" s="101" t="s">
        <v>122</v>
      </c>
      <c r="E6552" s="101" t="s">
        <v>12524</v>
      </c>
      <c r="F6552" s="99"/>
      <c r="G6552" s="99"/>
      <c r="H6552" s="99"/>
      <c r="I6552" s="99"/>
      <c r="J6552" s="99"/>
      <c r="K6552" s="99"/>
      <c r="L6552" s="99"/>
      <c r="M6552" s="99"/>
      <c r="N6552" s="99"/>
      <c r="O6552" s="99"/>
      <c r="P6552" s="99"/>
      <c r="Q6552" s="99"/>
      <c r="R6552" s="99"/>
      <c r="S6552" s="108">
        <v>1.0</v>
      </c>
      <c r="T6552" s="108">
        <v>1.0</v>
      </c>
      <c r="U6552" s="108" t="s">
        <v>7558</v>
      </c>
      <c r="V6552" s="108" t="s">
        <v>7559</v>
      </c>
      <c r="W6552" s="108" t="s">
        <v>54</v>
      </c>
      <c r="X6552" s="108" t="s">
        <v>7560</v>
      </c>
      <c r="Y6552" s="101" t="s">
        <v>18</v>
      </c>
    </row>
    <row r="6553">
      <c r="A6553" s="98" t="s">
        <v>64</v>
      </c>
      <c r="B6553" s="99"/>
      <c r="C6553" s="100" t="s">
        <v>12525</v>
      </c>
      <c r="D6553" s="101" t="s">
        <v>122</v>
      </c>
      <c r="E6553" s="101" t="s">
        <v>12526</v>
      </c>
      <c r="F6553" s="99"/>
      <c r="G6553" s="99"/>
      <c r="H6553" s="99"/>
      <c r="I6553" s="99"/>
      <c r="J6553" s="99"/>
      <c r="K6553" s="99"/>
      <c r="L6553" s="99"/>
      <c r="M6553" s="99"/>
      <c r="N6553" s="99"/>
      <c r="O6553" s="99"/>
      <c r="P6553" s="99"/>
      <c r="Q6553" s="99"/>
      <c r="R6553" s="99"/>
      <c r="S6553" s="102">
        <v>1.0</v>
      </c>
      <c r="T6553" s="102">
        <v>1.0</v>
      </c>
      <c r="U6553" s="102" t="s">
        <v>7558</v>
      </c>
      <c r="V6553" s="102" t="s">
        <v>7559</v>
      </c>
      <c r="W6553" s="102" t="s">
        <v>54</v>
      </c>
      <c r="X6553" s="102" t="s">
        <v>7560</v>
      </c>
      <c r="Y6553" s="101" t="s">
        <v>18</v>
      </c>
    </row>
    <row r="6554">
      <c r="A6554" s="103" t="s">
        <v>63</v>
      </c>
      <c r="B6554" s="99"/>
      <c r="C6554" s="100" t="s">
        <v>12527</v>
      </c>
      <c r="D6554" s="101" t="s">
        <v>135</v>
      </c>
      <c r="E6554" s="101" t="s">
        <v>12528</v>
      </c>
      <c r="F6554" s="99"/>
      <c r="G6554" s="99"/>
      <c r="H6554" s="99"/>
      <c r="I6554" s="99"/>
      <c r="J6554" s="99"/>
      <c r="K6554" s="99"/>
      <c r="L6554" s="99"/>
      <c r="M6554" s="99"/>
      <c r="N6554" s="99"/>
      <c r="O6554" s="99"/>
      <c r="P6554" s="99"/>
      <c r="Q6554" s="99"/>
      <c r="R6554" s="99"/>
      <c r="S6554" s="100">
        <v>1.0</v>
      </c>
      <c r="T6554" s="100">
        <v>1.0</v>
      </c>
      <c r="U6554" s="101" t="s">
        <v>7558</v>
      </c>
      <c r="V6554" s="101" t="s">
        <v>7559</v>
      </c>
      <c r="W6554" s="101" t="s">
        <v>54</v>
      </c>
      <c r="X6554" s="101" t="s">
        <v>7560</v>
      </c>
      <c r="Y6554" s="101" t="s">
        <v>18</v>
      </c>
    </row>
    <row r="6555">
      <c r="A6555" s="103" t="s">
        <v>63</v>
      </c>
      <c r="B6555" s="99"/>
      <c r="C6555" s="100" t="s">
        <v>12529</v>
      </c>
      <c r="D6555" s="101" t="s">
        <v>122</v>
      </c>
      <c r="E6555" s="101" t="s">
        <v>12530</v>
      </c>
      <c r="F6555" s="99"/>
      <c r="G6555" s="99"/>
      <c r="H6555" s="99"/>
      <c r="I6555" s="99"/>
      <c r="J6555" s="99"/>
      <c r="K6555" s="99"/>
      <c r="L6555" s="99"/>
      <c r="M6555" s="99"/>
      <c r="N6555" s="99"/>
      <c r="O6555" s="99"/>
      <c r="P6555" s="99"/>
      <c r="Q6555" s="99"/>
      <c r="R6555" s="99"/>
      <c r="S6555" s="102">
        <v>1.0</v>
      </c>
      <c r="T6555" s="102">
        <v>1.0</v>
      </c>
      <c r="U6555" s="102" t="s">
        <v>7558</v>
      </c>
      <c r="V6555" s="102" t="s">
        <v>7559</v>
      </c>
      <c r="W6555" s="102" t="s">
        <v>54</v>
      </c>
      <c r="X6555" s="102" t="s">
        <v>7560</v>
      </c>
      <c r="Y6555" s="101" t="s">
        <v>18</v>
      </c>
    </row>
    <row r="6556">
      <c r="A6556" s="98" t="s">
        <v>64</v>
      </c>
      <c r="B6556" s="99"/>
      <c r="C6556" s="100" t="s">
        <v>12531</v>
      </c>
      <c r="D6556" s="101" t="s">
        <v>191</v>
      </c>
      <c r="E6556" s="101" t="s">
        <v>12532</v>
      </c>
      <c r="F6556" s="99"/>
      <c r="G6556" s="99"/>
      <c r="H6556" s="99"/>
      <c r="I6556" s="99"/>
      <c r="J6556" s="99"/>
      <c r="K6556" s="99"/>
      <c r="L6556" s="99"/>
      <c r="M6556" s="99"/>
      <c r="N6556" s="99"/>
      <c r="O6556" s="99"/>
      <c r="P6556" s="99"/>
      <c r="Q6556" s="99"/>
      <c r="R6556" s="99"/>
      <c r="S6556" s="100">
        <v>1.0</v>
      </c>
      <c r="T6556" s="100">
        <v>1.0</v>
      </c>
      <c r="U6556" s="101" t="s">
        <v>7558</v>
      </c>
      <c r="V6556" s="101" t="s">
        <v>7559</v>
      </c>
      <c r="W6556" s="101" t="s">
        <v>54</v>
      </c>
      <c r="X6556" s="101" t="s">
        <v>7560</v>
      </c>
      <c r="Y6556" s="101" t="s">
        <v>18</v>
      </c>
    </row>
    <row r="6557">
      <c r="A6557" s="103" t="s">
        <v>63</v>
      </c>
      <c r="B6557" s="99"/>
      <c r="C6557" s="100" t="s">
        <v>12533</v>
      </c>
      <c r="D6557" s="101" t="s">
        <v>191</v>
      </c>
      <c r="E6557" s="101" t="s">
        <v>12534</v>
      </c>
      <c r="F6557" s="99"/>
      <c r="G6557" s="99"/>
      <c r="H6557" s="99"/>
      <c r="I6557" s="99"/>
      <c r="J6557" s="99"/>
      <c r="K6557" s="99"/>
      <c r="L6557" s="99"/>
      <c r="M6557" s="99"/>
      <c r="N6557" s="99"/>
      <c r="O6557" s="99"/>
      <c r="P6557" s="99"/>
      <c r="Q6557" s="99"/>
      <c r="R6557" s="99"/>
      <c r="S6557" s="100">
        <v>1.0</v>
      </c>
      <c r="T6557" s="100">
        <v>1.0</v>
      </c>
      <c r="U6557" s="101" t="s">
        <v>7558</v>
      </c>
      <c r="V6557" s="101" t="s">
        <v>7559</v>
      </c>
      <c r="W6557" s="101" t="s">
        <v>54</v>
      </c>
      <c r="X6557" s="101" t="s">
        <v>7560</v>
      </c>
      <c r="Y6557" s="101" t="s">
        <v>18</v>
      </c>
    </row>
    <row r="6558">
      <c r="A6558" s="103" t="s">
        <v>63</v>
      </c>
      <c r="B6558" s="99"/>
      <c r="C6558" s="100" t="s">
        <v>12535</v>
      </c>
      <c r="D6558" s="101" t="s">
        <v>122</v>
      </c>
      <c r="E6558" s="101" t="s">
        <v>12536</v>
      </c>
      <c r="F6558" s="99"/>
      <c r="G6558" s="99"/>
      <c r="H6558" s="99"/>
      <c r="I6558" s="99"/>
      <c r="J6558" s="99"/>
      <c r="K6558" s="99"/>
      <c r="L6558" s="99"/>
      <c r="M6558" s="99"/>
      <c r="N6558" s="99"/>
      <c r="O6558" s="99"/>
      <c r="P6558" s="99"/>
      <c r="Q6558" s="99"/>
      <c r="R6558" s="99"/>
      <c r="S6558" s="102">
        <v>1.0</v>
      </c>
      <c r="T6558" s="102">
        <v>1.0</v>
      </c>
      <c r="U6558" s="102" t="s">
        <v>7558</v>
      </c>
      <c r="V6558" s="102" t="s">
        <v>7559</v>
      </c>
      <c r="W6558" s="102" t="s">
        <v>54</v>
      </c>
      <c r="X6558" s="102" t="s">
        <v>7560</v>
      </c>
      <c r="Y6558" s="101" t="s">
        <v>18</v>
      </c>
    </row>
    <row r="6559">
      <c r="A6559" s="103" t="s">
        <v>63</v>
      </c>
      <c r="B6559" s="99"/>
      <c r="C6559" s="100" t="s">
        <v>12537</v>
      </c>
      <c r="D6559" s="101" t="s">
        <v>122</v>
      </c>
      <c r="E6559" s="101" t="s">
        <v>12538</v>
      </c>
      <c r="F6559" s="99"/>
      <c r="G6559" s="99"/>
      <c r="H6559" s="99"/>
      <c r="I6559" s="99"/>
      <c r="J6559" s="99"/>
      <c r="K6559" s="99"/>
      <c r="L6559" s="99"/>
      <c r="M6559" s="99"/>
      <c r="N6559" s="99"/>
      <c r="O6559" s="99"/>
      <c r="P6559" s="99"/>
      <c r="Q6559" s="99"/>
      <c r="R6559" s="99"/>
      <c r="S6559" s="102">
        <v>1.0</v>
      </c>
      <c r="T6559" s="102">
        <v>1.0</v>
      </c>
      <c r="U6559" s="102" t="s">
        <v>7558</v>
      </c>
      <c r="V6559" s="102" t="s">
        <v>7559</v>
      </c>
      <c r="W6559" s="102" t="s">
        <v>54</v>
      </c>
      <c r="X6559" s="102" t="s">
        <v>7560</v>
      </c>
      <c r="Y6559" s="101" t="s">
        <v>18</v>
      </c>
    </row>
    <row r="6560">
      <c r="A6560" s="98" t="s">
        <v>64</v>
      </c>
      <c r="B6560" s="99"/>
      <c r="C6560" s="100" t="s">
        <v>12539</v>
      </c>
      <c r="D6560" s="101" t="s">
        <v>135</v>
      </c>
      <c r="E6560" s="101" t="s">
        <v>12540</v>
      </c>
      <c r="F6560" s="99"/>
      <c r="G6560" s="99"/>
      <c r="H6560" s="99"/>
      <c r="I6560" s="99"/>
      <c r="J6560" s="99"/>
      <c r="K6560" s="99"/>
      <c r="L6560" s="99"/>
      <c r="M6560" s="99"/>
      <c r="N6560" s="99"/>
      <c r="O6560" s="99"/>
      <c r="P6560" s="99"/>
      <c r="Q6560" s="99"/>
      <c r="R6560" s="99"/>
      <c r="S6560" s="100">
        <v>1.0</v>
      </c>
      <c r="T6560" s="100">
        <v>1.0</v>
      </c>
      <c r="U6560" s="101" t="s">
        <v>7558</v>
      </c>
      <c r="V6560" s="101" t="s">
        <v>7559</v>
      </c>
      <c r="W6560" s="101" t="s">
        <v>54</v>
      </c>
      <c r="X6560" s="101" t="s">
        <v>7560</v>
      </c>
      <c r="Y6560" s="101" t="s">
        <v>18</v>
      </c>
    </row>
    <row r="6561">
      <c r="A6561" s="103" t="s">
        <v>87</v>
      </c>
      <c r="B6561" s="99"/>
      <c r="C6561" s="100" t="s">
        <v>12541</v>
      </c>
      <c r="D6561" s="101" t="s">
        <v>122</v>
      </c>
      <c r="E6561" s="101" t="s">
        <v>12542</v>
      </c>
      <c r="F6561" s="99"/>
      <c r="G6561" s="99"/>
      <c r="H6561" s="99"/>
      <c r="I6561" s="99"/>
      <c r="J6561" s="99"/>
      <c r="K6561" s="99"/>
      <c r="L6561" s="99"/>
      <c r="M6561" s="99"/>
      <c r="N6561" s="99"/>
      <c r="O6561" s="99"/>
      <c r="P6561" s="99"/>
      <c r="Q6561" s="99"/>
      <c r="R6561" s="99"/>
      <c r="S6561" s="102">
        <v>1.0</v>
      </c>
      <c r="T6561" s="102">
        <v>1.0</v>
      </c>
      <c r="U6561" s="102" t="s">
        <v>7558</v>
      </c>
      <c r="V6561" s="102" t="s">
        <v>7559</v>
      </c>
      <c r="W6561" s="102" t="s">
        <v>54</v>
      </c>
      <c r="X6561" s="102" t="s">
        <v>7560</v>
      </c>
      <c r="Y6561" s="101" t="s">
        <v>18</v>
      </c>
    </row>
    <row r="6562">
      <c r="A6562" s="98" t="s">
        <v>64</v>
      </c>
      <c r="B6562" s="99"/>
      <c r="C6562" s="100" t="s">
        <v>12543</v>
      </c>
      <c r="D6562" s="101" t="s">
        <v>128</v>
      </c>
      <c r="E6562" s="101" t="s">
        <v>12544</v>
      </c>
      <c r="F6562" s="99"/>
      <c r="G6562" s="99"/>
      <c r="H6562" s="99"/>
      <c r="I6562" s="99"/>
      <c r="J6562" s="99"/>
      <c r="K6562" s="99"/>
      <c r="L6562" s="99"/>
      <c r="M6562" s="99"/>
      <c r="N6562" s="99"/>
      <c r="O6562" s="99"/>
      <c r="P6562" s="99"/>
      <c r="Q6562" s="99"/>
      <c r="R6562" s="99"/>
      <c r="S6562" s="102">
        <v>1.0</v>
      </c>
      <c r="T6562" s="102">
        <v>1.0</v>
      </c>
      <c r="U6562" s="102" t="s">
        <v>7558</v>
      </c>
      <c r="V6562" s="102" t="s">
        <v>7559</v>
      </c>
      <c r="W6562" s="102" t="s">
        <v>54</v>
      </c>
      <c r="X6562" s="102" t="s">
        <v>7560</v>
      </c>
      <c r="Y6562" s="101" t="s">
        <v>12</v>
      </c>
    </row>
    <row r="6563">
      <c r="A6563" s="98" t="s">
        <v>67</v>
      </c>
      <c r="B6563" s="99"/>
      <c r="C6563" s="100" t="s">
        <v>2641</v>
      </c>
      <c r="D6563" s="101" t="s">
        <v>135</v>
      </c>
      <c r="E6563" s="101" t="s">
        <v>12545</v>
      </c>
      <c r="F6563" s="99"/>
      <c r="G6563" s="99"/>
      <c r="H6563" s="99"/>
      <c r="I6563" s="99"/>
      <c r="J6563" s="99"/>
      <c r="K6563" s="99"/>
      <c r="L6563" s="99"/>
      <c r="M6563" s="99"/>
      <c r="N6563" s="99"/>
      <c r="O6563" s="99"/>
      <c r="P6563" s="99"/>
      <c r="Q6563" s="99"/>
      <c r="R6563" s="99"/>
      <c r="S6563" s="100">
        <v>1.0</v>
      </c>
      <c r="T6563" s="100">
        <v>1.0</v>
      </c>
      <c r="U6563" s="101" t="s">
        <v>7558</v>
      </c>
      <c r="V6563" s="101" t="s">
        <v>7559</v>
      </c>
      <c r="W6563" s="101" t="s">
        <v>54</v>
      </c>
      <c r="X6563" s="101" t="s">
        <v>7560</v>
      </c>
      <c r="Y6563" s="101" t="s">
        <v>18</v>
      </c>
    </row>
    <row r="6564">
      <c r="A6564" s="98" t="s">
        <v>77</v>
      </c>
      <c r="B6564" s="99"/>
      <c r="C6564" s="100" t="s">
        <v>12546</v>
      </c>
      <c r="D6564" s="101" t="s">
        <v>122</v>
      </c>
      <c r="E6564" s="101" t="s">
        <v>12547</v>
      </c>
      <c r="F6564" s="99"/>
      <c r="G6564" s="99"/>
      <c r="H6564" s="99"/>
      <c r="I6564" s="99"/>
      <c r="J6564" s="99"/>
      <c r="K6564" s="99"/>
      <c r="L6564" s="99"/>
      <c r="M6564" s="99"/>
      <c r="N6564" s="99"/>
      <c r="O6564" s="99"/>
      <c r="P6564" s="99"/>
      <c r="Q6564" s="99"/>
      <c r="R6564" s="99"/>
      <c r="S6564" s="102">
        <v>1.0</v>
      </c>
      <c r="T6564" s="102">
        <v>1.0</v>
      </c>
      <c r="U6564" s="102" t="s">
        <v>7558</v>
      </c>
      <c r="V6564" s="102" t="s">
        <v>7559</v>
      </c>
      <c r="W6564" s="102" t="s">
        <v>54</v>
      </c>
      <c r="X6564" s="102" t="s">
        <v>7560</v>
      </c>
      <c r="Y6564" s="101" t="s">
        <v>18</v>
      </c>
    </row>
    <row r="6565">
      <c r="A6565" s="98" t="s">
        <v>64</v>
      </c>
      <c r="B6565" s="99"/>
      <c r="C6565" s="100" t="s">
        <v>12548</v>
      </c>
      <c r="D6565" s="101" t="s">
        <v>122</v>
      </c>
      <c r="E6565" s="101" t="s">
        <v>12549</v>
      </c>
      <c r="F6565" s="99"/>
      <c r="G6565" s="99"/>
      <c r="H6565" s="99"/>
      <c r="I6565" s="99"/>
      <c r="J6565" s="99"/>
      <c r="K6565" s="99"/>
      <c r="L6565" s="99"/>
      <c r="M6565" s="99"/>
      <c r="N6565" s="99"/>
      <c r="O6565" s="99"/>
      <c r="P6565" s="99"/>
      <c r="Q6565" s="99"/>
      <c r="R6565" s="99"/>
      <c r="S6565" s="102">
        <v>1.0</v>
      </c>
      <c r="T6565" s="102">
        <v>1.0</v>
      </c>
      <c r="U6565" s="102" t="s">
        <v>7558</v>
      </c>
      <c r="V6565" s="102" t="s">
        <v>7559</v>
      </c>
      <c r="W6565" s="102" t="s">
        <v>54</v>
      </c>
      <c r="X6565" s="102" t="s">
        <v>7560</v>
      </c>
      <c r="Y6565" s="101" t="s">
        <v>18</v>
      </c>
    </row>
    <row r="6566">
      <c r="A6566" s="98" t="s">
        <v>77</v>
      </c>
      <c r="B6566" s="99"/>
      <c r="C6566" s="100" t="s">
        <v>12550</v>
      </c>
      <c r="D6566" s="101" t="s">
        <v>122</v>
      </c>
      <c r="E6566" s="101" t="s">
        <v>12551</v>
      </c>
      <c r="F6566" s="99"/>
      <c r="G6566" s="99"/>
      <c r="H6566" s="99"/>
      <c r="I6566" s="99"/>
      <c r="J6566" s="99"/>
      <c r="K6566" s="99"/>
      <c r="L6566" s="99"/>
      <c r="M6566" s="99"/>
      <c r="N6566" s="99"/>
      <c r="O6566" s="99"/>
      <c r="P6566" s="99"/>
      <c r="Q6566" s="99"/>
      <c r="R6566" s="99"/>
      <c r="S6566" s="102">
        <v>1.0</v>
      </c>
      <c r="T6566" s="102">
        <v>1.0</v>
      </c>
      <c r="U6566" s="102" t="s">
        <v>7558</v>
      </c>
      <c r="V6566" s="102" t="s">
        <v>7559</v>
      </c>
      <c r="W6566" s="102" t="s">
        <v>54</v>
      </c>
      <c r="X6566" s="102" t="s">
        <v>7560</v>
      </c>
      <c r="Y6566" s="101" t="s">
        <v>18</v>
      </c>
    </row>
    <row r="6567">
      <c r="A6567" s="98" t="s">
        <v>64</v>
      </c>
      <c r="B6567" s="99"/>
      <c r="C6567" s="100" t="s">
        <v>12552</v>
      </c>
      <c r="D6567" s="101" t="s">
        <v>135</v>
      </c>
      <c r="E6567" s="101" t="s">
        <v>12553</v>
      </c>
      <c r="F6567" s="99"/>
      <c r="G6567" s="99"/>
      <c r="H6567" s="99"/>
      <c r="I6567" s="99"/>
      <c r="J6567" s="99"/>
      <c r="K6567" s="99"/>
      <c r="L6567" s="99"/>
      <c r="M6567" s="99"/>
      <c r="N6567" s="99"/>
      <c r="O6567" s="99"/>
      <c r="P6567" s="99"/>
      <c r="Q6567" s="99"/>
      <c r="R6567" s="99"/>
      <c r="S6567" s="100">
        <v>1.0</v>
      </c>
      <c r="T6567" s="100">
        <v>1.0</v>
      </c>
      <c r="U6567" s="101" t="s">
        <v>7558</v>
      </c>
      <c r="V6567" s="101" t="s">
        <v>7559</v>
      </c>
      <c r="W6567" s="101" t="s">
        <v>54</v>
      </c>
      <c r="X6567" s="101" t="s">
        <v>7560</v>
      </c>
      <c r="Y6567" s="101" t="s">
        <v>18</v>
      </c>
    </row>
    <row r="6568">
      <c r="A6568" s="98" t="s">
        <v>93</v>
      </c>
      <c r="B6568" s="99"/>
      <c r="C6568" s="100" t="s">
        <v>12554</v>
      </c>
      <c r="D6568" s="101" t="s">
        <v>122</v>
      </c>
      <c r="E6568" s="101" t="s">
        <v>12555</v>
      </c>
      <c r="F6568" s="99"/>
      <c r="G6568" s="99"/>
      <c r="H6568" s="99"/>
      <c r="I6568" s="99"/>
      <c r="J6568" s="99"/>
      <c r="K6568" s="99"/>
      <c r="L6568" s="99"/>
      <c r="M6568" s="99"/>
      <c r="N6568" s="99"/>
      <c r="O6568" s="99"/>
      <c r="P6568" s="99"/>
      <c r="Q6568" s="99"/>
      <c r="R6568" s="99"/>
      <c r="S6568" s="102">
        <v>1.0</v>
      </c>
      <c r="T6568" s="102">
        <v>1.0</v>
      </c>
      <c r="U6568" s="102" t="s">
        <v>7558</v>
      </c>
      <c r="V6568" s="102" t="s">
        <v>7559</v>
      </c>
      <c r="W6568" s="102" t="s">
        <v>54</v>
      </c>
      <c r="X6568" s="102" t="s">
        <v>7560</v>
      </c>
      <c r="Y6568" s="101" t="s">
        <v>18</v>
      </c>
    </row>
    <row r="6569">
      <c r="A6569" s="103" t="s">
        <v>63</v>
      </c>
      <c r="B6569" s="99"/>
      <c r="C6569" s="100" t="s">
        <v>12556</v>
      </c>
      <c r="D6569" s="101" t="s">
        <v>122</v>
      </c>
      <c r="E6569" s="101" t="s">
        <v>12557</v>
      </c>
      <c r="F6569" s="99"/>
      <c r="G6569" s="99"/>
      <c r="H6569" s="99"/>
      <c r="I6569" s="99"/>
      <c r="J6569" s="99"/>
      <c r="K6569" s="99"/>
      <c r="L6569" s="99"/>
      <c r="M6569" s="99"/>
      <c r="N6569" s="99"/>
      <c r="O6569" s="99"/>
      <c r="P6569" s="99"/>
      <c r="Q6569" s="99"/>
      <c r="R6569" s="99"/>
      <c r="S6569" s="102">
        <v>1.0</v>
      </c>
      <c r="T6569" s="102">
        <v>1.0</v>
      </c>
      <c r="U6569" s="102" t="s">
        <v>7558</v>
      </c>
      <c r="V6569" s="102" t="s">
        <v>7559</v>
      </c>
      <c r="W6569" s="102" t="s">
        <v>54</v>
      </c>
      <c r="X6569" s="102" t="s">
        <v>7560</v>
      </c>
      <c r="Y6569" s="101" t="s">
        <v>18</v>
      </c>
    </row>
    <row r="6570">
      <c r="A6570" s="98" t="s">
        <v>38</v>
      </c>
      <c r="B6570" s="99"/>
      <c r="C6570" s="100" t="s">
        <v>12558</v>
      </c>
      <c r="D6570" s="101" t="s">
        <v>135</v>
      </c>
      <c r="E6570" s="101" t="s">
        <v>12559</v>
      </c>
      <c r="F6570" s="99"/>
      <c r="G6570" s="99"/>
      <c r="H6570" s="99"/>
      <c r="I6570" s="99"/>
      <c r="J6570" s="99"/>
      <c r="K6570" s="99"/>
      <c r="L6570" s="99"/>
      <c r="M6570" s="99"/>
      <c r="N6570" s="99"/>
      <c r="O6570" s="99"/>
      <c r="P6570" s="99"/>
      <c r="Q6570" s="99"/>
      <c r="R6570" s="99"/>
      <c r="S6570" s="100">
        <v>1.0</v>
      </c>
      <c r="T6570" s="100">
        <v>1.0</v>
      </c>
      <c r="U6570" s="101" t="s">
        <v>7558</v>
      </c>
      <c r="V6570" s="101" t="s">
        <v>7559</v>
      </c>
      <c r="W6570" s="101" t="s">
        <v>54</v>
      </c>
      <c r="X6570" s="101" t="s">
        <v>7560</v>
      </c>
      <c r="Y6570" s="101" t="s">
        <v>18</v>
      </c>
    </row>
    <row r="6571">
      <c r="A6571" s="103" t="s">
        <v>63</v>
      </c>
      <c r="B6571" s="99"/>
      <c r="C6571" s="100" t="s">
        <v>12560</v>
      </c>
      <c r="D6571" s="101" t="s">
        <v>158</v>
      </c>
      <c r="E6571" s="101" t="s">
        <v>12561</v>
      </c>
      <c r="F6571" s="99"/>
      <c r="G6571" s="99"/>
      <c r="H6571" s="99"/>
      <c r="I6571" s="99"/>
      <c r="J6571" s="99"/>
      <c r="K6571" s="99"/>
      <c r="L6571" s="99"/>
      <c r="M6571" s="99"/>
      <c r="N6571" s="99"/>
      <c r="O6571" s="99"/>
      <c r="P6571" s="99"/>
      <c r="Q6571" s="99"/>
      <c r="R6571" s="99"/>
      <c r="S6571" s="100">
        <v>1.0</v>
      </c>
      <c r="T6571" s="100">
        <v>1.0</v>
      </c>
      <c r="U6571" s="101" t="s">
        <v>7558</v>
      </c>
      <c r="V6571" s="101" t="s">
        <v>7559</v>
      </c>
      <c r="W6571" s="101" t="s">
        <v>54</v>
      </c>
      <c r="X6571" s="101" t="s">
        <v>7560</v>
      </c>
      <c r="Y6571" s="101" t="s">
        <v>18</v>
      </c>
    </row>
    <row r="6572">
      <c r="A6572" s="98" t="s">
        <v>64</v>
      </c>
      <c r="B6572" s="99"/>
      <c r="C6572" s="100" t="s">
        <v>12562</v>
      </c>
      <c r="D6572" s="101" t="s">
        <v>122</v>
      </c>
      <c r="E6572" s="101" t="s">
        <v>12563</v>
      </c>
      <c r="F6572" s="99"/>
      <c r="G6572" s="99"/>
      <c r="H6572" s="99"/>
      <c r="I6572" s="99"/>
      <c r="J6572" s="99"/>
      <c r="K6572" s="99"/>
      <c r="L6572" s="99"/>
      <c r="M6572" s="99"/>
      <c r="N6572" s="99"/>
      <c r="O6572" s="99"/>
      <c r="P6572" s="99"/>
      <c r="Q6572" s="99"/>
      <c r="R6572" s="99"/>
      <c r="S6572" s="102">
        <v>1.0</v>
      </c>
      <c r="T6572" s="102">
        <v>1.0</v>
      </c>
      <c r="U6572" s="102" t="s">
        <v>7558</v>
      </c>
      <c r="V6572" s="102" t="s">
        <v>7559</v>
      </c>
      <c r="W6572" s="102" t="s">
        <v>54</v>
      </c>
      <c r="X6572" s="102" t="s">
        <v>7560</v>
      </c>
      <c r="Y6572" s="101" t="s">
        <v>18</v>
      </c>
    </row>
    <row r="6573">
      <c r="A6573" s="98" t="s">
        <v>90</v>
      </c>
      <c r="B6573" s="99"/>
      <c r="C6573" s="100" t="s">
        <v>12564</v>
      </c>
      <c r="D6573" s="101" t="s">
        <v>135</v>
      </c>
      <c r="E6573" s="101" t="s">
        <v>12565</v>
      </c>
      <c r="F6573" s="99"/>
      <c r="G6573" s="99"/>
      <c r="H6573" s="99"/>
      <c r="I6573" s="99"/>
      <c r="J6573" s="99"/>
      <c r="K6573" s="99"/>
      <c r="L6573" s="99"/>
      <c r="M6573" s="99"/>
      <c r="N6573" s="99"/>
      <c r="O6573" s="99"/>
      <c r="P6573" s="99"/>
      <c r="Q6573" s="99"/>
      <c r="R6573" s="99"/>
      <c r="S6573" s="100">
        <v>1.0</v>
      </c>
      <c r="T6573" s="100">
        <v>1.0</v>
      </c>
      <c r="U6573" s="101" t="s">
        <v>7558</v>
      </c>
      <c r="V6573" s="101" t="s">
        <v>7559</v>
      </c>
      <c r="W6573" s="101" t="s">
        <v>54</v>
      </c>
      <c r="X6573" s="101" t="s">
        <v>7560</v>
      </c>
      <c r="Y6573" s="101" t="s">
        <v>18</v>
      </c>
    </row>
    <row r="6574">
      <c r="A6574" s="103" t="s">
        <v>63</v>
      </c>
      <c r="B6574" s="99"/>
      <c r="C6574" s="100" t="s">
        <v>12566</v>
      </c>
      <c r="D6574" s="101" t="s">
        <v>146</v>
      </c>
      <c r="E6574" s="101" t="s">
        <v>12567</v>
      </c>
      <c r="F6574" s="99"/>
      <c r="G6574" s="99"/>
      <c r="H6574" s="99"/>
      <c r="I6574" s="99"/>
      <c r="J6574" s="99"/>
      <c r="K6574" s="99"/>
      <c r="L6574" s="99"/>
      <c r="M6574" s="99"/>
      <c r="N6574" s="99"/>
      <c r="O6574" s="99"/>
      <c r="P6574" s="99"/>
      <c r="Q6574" s="99"/>
      <c r="R6574" s="99"/>
      <c r="S6574" s="100">
        <v>1.0</v>
      </c>
      <c r="T6574" s="100">
        <v>1.0</v>
      </c>
      <c r="U6574" s="101" t="s">
        <v>7558</v>
      </c>
      <c r="V6574" s="101" t="s">
        <v>7559</v>
      </c>
      <c r="W6574" s="101" t="s">
        <v>54</v>
      </c>
      <c r="X6574" s="101" t="s">
        <v>7560</v>
      </c>
      <c r="Y6574" s="101" t="s">
        <v>18</v>
      </c>
    </row>
    <row r="6575">
      <c r="A6575" s="98" t="s">
        <v>80</v>
      </c>
      <c r="B6575" s="99"/>
      <c r="C6575" s="100" t="s">
        <v>12568</v>
      </c>
      <c r="D6575" s="101" t="s">
        <v>122</v>
      </c>
      <c r="E6575" s="101" t="s">
        <v>12569</v>
      </c>
      <c r="F6575" s="99"/>
      <c r="G6575" s="99"/>
      <c r="H6575" s="99"/>
      <c r="I6575" s="99"/>
      <c r="J6575" s="99"/>
      <c r="K6575" s="99"/>
      <c r="L6575" s="99"/>
      <c r="M6575" s="99"/>
      <c r="N6575" s="99"/>
      <c r="O6575" s="99"/>
      <c r="P6575" s="99"/>
      <c r="Q6575" s="99"/>
      <c r="R6575" s="99"/>
      <c r="S6575" s="102">
        <v>1.0</v>
      </c>
      <c r="T6575" s="102">
        <v>1.0</v>
      </c>
      <c r="U6575" s="102" t="s">
        <v>7558</v>
      </c>
      <c r="V6575" s="102" t="s">
        <v>7559</v>
      </c>
      <c r="W6575" s="102" t="s">
        <v>54</v>
      </c>
      <c r="X6575" s="102" t="s">
        <v>7560</v>
      </c>
      <c r="Y6575" s="101" t="s">
        <v>18</v>
      </c>
    </row>
    <row r="6576">
      <c r="A6576" s="98" t="s">
        <v>64</v>
      </c>
      <c r="B6576" s="99"/>
      <c r="C6576" s="100" t="s">
        <v>12570</v>
      </c>
      <c r="D6576" s="101" t="s">
        <v>122</v>
      </c>
      <c r="E6576" s="101" t="s">
        <v>12571</v>
      </c>
      <c r="F6576" s="99"/>
      <c r="G6576" s="99"/>
      <c r="H6576" s="99"/>
      <c r="I6576" s="99"/>
      <c r="J6576" s="99"/>
      <c r="K6576" s="99"/>
      <c r="L6576" s="99"/>
      <c r="M6576" s="99"/>
      <c r="N6576" s="99"/>
      <c r="O6576" s="99"/>
      <c r="P6576" s="99"/>
      <c r="Q6576" s="99"/>
      <c r="R6576" s="99"/>
      <c r="S6576" s="102">
        <v>1.0</v>
      </c>
      <c r="T6576" s="102">
        <v>1.0</v>
      </c>
      <c r="U6576" s="102" t="s">
        <v>7558</v>
      </c>
      <c r="V6576" s="102" t="s">
        <v>7559</v>
      </c>
      <c r="W6576" s="102" t="s">
        <v>54</v>
      </c>
      <c r="X6576" s="102" t="s">
        <v>7560</v>
      </c>
      <c r="Y6576" s="101" t="s">
        <v>18</v>
      </c>
    </row>
    <row r="6577">
      <c r="A6577" s="98" t="s">
        <v>93</v>
      </c>
      <c r="B6577" s="99"/>
      <c r="C6577" s="100" t="s">
        <v>12572</v>
      </c>
      <c r="D6577" s="101" t="s">
        <v>122</v>
      </c>
      <c r="E6577" s="101" t="s">
        <v>12573</v>
      </c>
      <c r="F6577" s="99"/>
      <c r="G6577" s="99"/>
      <c r="H6577" s="99"/>
      <c r="I6577" s="99"/>
      <c r="J6577" s="99"/>
      <c r="K6577" s="99"/>
      <c r="L6577" s="99"/>
      <c r="M6577" s="99"/>
      <c r="N6577" s="99"/>
      <c r="O6577" s="99"/>
      <c r="P6577" s="99"/>
      <c r="Q6577" s="99"/>
      <c r="R6577" s="99"/>
      <c r="S6577" s="102">
        <v>1.0</v>
      </c>
      <c r="T6577" s="102">
        <v>1.0</v>
      </c>
      <c r="U6577" s="102" t="s">
        <v>7558</v>
      </c>
      <c r="V6577" s="102" t="s">
        <v>7559</v>
      </c>
      <c r="W6577" s="102" t="s">
        <v>54</v>
      </c>
      <c r="X6577" s="102" t="s">
        <v>7560</v>
      </c>
      <c r="Y6577" s="101" t="s">
        <v>18</v>
      </c>
    </row>
    <row r="6578">
      <c r="A6578" s="98" t="s">
        <v>93</v>
      </c>
      <c r="B6578" s="99"/>
      <c r="C6578" s="100" t="s">
        <v>12574</v>
      </c>
      <c r="D6578" s="101" t="s">
        <v>122</v>
      </c>
      <c r="E6578" s="101" t="s">
        <v>12575</v>
      </c>
      <c r="F6578" s="99"/>
      <c r="G6578" s="99"/>
      <c r="H6578" s="99"/>
      <c r="I6578" s="99"/>
      <c r="J6578" s="99"/>
      <c r="K6578" s="99"/>
      <c r="L6578" s="99"/>
      <c r="M6578" s="99"/>
      <c r="N6578" s="99"/>
      <c r="O6578" s="99"/>
      <c r="P6578" s="99"/>
      <c r="Q6578" s="99"/>
      <c r="R6578" s="99"/>
      <c r="S6578" s="102">
        <v>1.0</v>
      </c>
      <c r="T6578" s="102">
        <v>1.0</v>
      </c>
      <c r="U6578" s="102" t="s">
        <v>7558</v>
      </c>
      <c r="V6578" s="102" t="s">
        <v>7559</v>
      </c>
      <c r="W6578" s="102" t="s">
        <v>54</v>
      </c>
      <c r="X6578" s="102" t="s">
        <v>7560</v>
      </c>
      <c r="Y6578" s="101" t="s">
        <v>18</v>
      </c>
    </row>
    <row r="6579">
      <c r="A6579" s="98" t="s">
        <v>93</v>
      </c>
      <c r="B6579" s="99"/>
      <c r="C6579" s="100" t="s">
        <v>12576</v>
      </c>
      <c r="D6579" s="101" t="s">
        <v>122</v>
      </c>
      <c r="E6579" s="101" t="s">
        <v>12577</v>
      </c>
      <c r="F6579" s="99"/>
      <c r="G6579" s="99"/>
      <c r="H6579" s="99"/>
      <c r="I6579" s="99"/>
      <c r="J6579" s="99"/>
      <c r="K6579" s="99"/>
      <c r="L6579" s="99"/>
      <c r="M6579" s="99"/>
      <c r="N6579" s="99"/>
      <c r="O6579" s="99"/>
      <c r="P6579" s="99"/>
      <c r="Q6579" s="99"/>
      <c r="R6579" s="99"/>
      <c r="S6579" s="102">
        <v>1.0</v>
      </c>
      <c r="T6579" s="102">
        <v>1.0</v>
      </c>
      <c r="U6579" s="102" t="s">
        <v>7558</v>
      </c>
      <c r="V6579" s="102" t="s">
        <v>7559</v>
      </c>
      <c r="W6579" s="102" t="s">
        <v>54</v>
      </c>
      <c r="X6579" s="102" t="s">
        <v>7560</v>
      </c>
      <c r="Y6579" s="101" t="s">
        <v>18</v>
      </c>
    </row>
    <row r="6580">
      <c r="A6580" s="103" t="s">
        <v>24</v>
      </c>
      <c r="B6580" s="99"/>
      <c r="C6580" s="100" t="s">
        <v>12578</v>
      </c>
      <c r="D6580" s="101" t="s">
        <v>122</v>
      </c>
      <c r="E6580" s="101" t="s">
        <v>12579</v>
      </c>
      <c r="F6580" s="99"/>
      <c r="G6580" s="99"/>
      <c r="H6580" s="99"/>
      <c r="I6580" s="99"/>
      <c r="J6580" s="99"/>
      <c r="K6580" s="99"/>
      <c r="L6580" s="99"/>
      <c r="M6580" s="99"/>
      <c r="N6580" s="99"/>
      <c r="O6580" s="99"/>
      <c r="P6580" s="99"/>
      <c r="Q6580" s="99"/>
      <c r="R6580" s="99"/>
      <c r="S6580" s="102">
        <v>1.0</v>
      </c>
      <c r="T6580" s="102">
        <v>1.0</v>
      </c>
      <c r="U6580" s="102" t="s">
        <v>7558</v>
      </c>
      <c r="V6580" s="102" t="s">
        <v>7559</v>
      </c>
      <c r="W6580" s="102" t="s">
        <v>54</v>
      </c>
      <c r="X6580" s="102" t="s">
        <v>7560</v>
      </c>
      <c r="Y6580" s="101" t="s">
        <v>18</v>
      </c>
    </row>
    <row r="6581">
      <c r="A6581" s="98" t="s">
        <v>67</v>
      </c>
      <c r="B6581" s="99"/>
      <c r="C6581" s="100" t="s">
        <v>12580</v>
      </c>
      <c r="D6581" s="101" t="s">
        <v>158</v>
      </c>
      <c r="E6581" s="101" t="s">
        <v>2646</v>
      </c>
      <c r="F6581" s="99"/>
      <c r="G6581" s="99"/>
      <c r="H6581" s="99"/>
      <c r="I6581" s="99"/>
      <c r="J6581" s="99"/>
      <c r="K6581" s="99"/>
      <c r="L6581" s="99"/>
      <c r="M6581" s="99"/>
      <c r="N6581" s="99"/>
      <c r="O6581" s="99"/>
      <c r="P6581" s="99"/>
      <c r="Q6581" s="99"/>
      <c r="R6581" s="99"/>
      <c r="S6581" s="100">
        <v>1.0</v>
      </c>
      <c r="T6581" s="100">
        <v>1.0</v>
      </c>
      <c r="U6581" s="101" t="s">
        <v>7558</v>
      </c>
      <c r="V6581" s="101" t="s">
        <v>7559</v>
      </c>
      <c r="W6581" s="101" t="s">
        <v>54</v>
      </c>
      <c r="X6581" s="101" t="s">
        <v>7560</v>
      </c>
      <c r="Y6581" s="101" t="s">
        <v>18</v>
      </c>
    </row>
    <row r="6582">
      <c r="A6582" s="103" t="s">
        <v>63</v>
      </c>
      <c r="B6582" s="99"/>
      <c r="C6582" s="100" t="s">
        <v>12581</v>
      </c>
      <c r="D6582" s="101" t="s">
        <v>135</v>
      </c>
      <c r="E6582" s="101" t="s">
        <v>12582</v>
      </c>
      <c r="F6582" s="99"/>
      <c r="G6582" s="99"/>
      <c r="H6582" s="99"/>
      <c r="I6582" s="99"/>
      <c r="J6582" s="99"/>
      <c r="K6582" s="99"/>
      <c r="L6582" s="99"/>
      <c r="M6582" s="99"/>
      <c r="N6582" s="99"/>
      <c r="O6582" s="99"/>
      <c r="P6582" s="99"/>
      <c r="Q6582" s="99"/>
      <c r="R6582" s="99"/>
      <c r="S6582" s="100">
        <v>1.0</v>
      </c>
      <c r="T6582" s="100">
        <v>1.0</v>
      </c>
      <c r="U6582" s="101" t="s">
        <v>7558</v>
      </c>
      <c r="V6582" s="101" t="s">
        <v>7559</v>
      </c>
      <c r="W6582" s="101" t="s">
        <v>54</v>
      </c>
      <c r="X6582" s="101" t="s">
        <v>7560</v>
      </c>
      <c r="Y6582" s="101" t="s">
        <v>18</v>
      </c>
    </row>
    <row r="6583">
      <c r="A6583" s="98" t="s">
        <v>64</v>
      </c>
      <c r="B6583" s="99"/>
      <c r="C6583" s="100" t="s">
        <v>12583</v>
      </c>
      <c r="D6583" s="101" t="s">
        <v>135</v>
      </c>
      <c r="E6583" s="101" t="s">
        <v>12584</v>
      </c>
      <c r="F6583" s="99"/>
      <c r="G6583" s="99"/>
      <c r="H6583" s="99"/>
      <c r="I6583" s="99"/>
      <c r="J6583" s="99"/>
      <c r="K6583" s="99"/>
      <c r="L6583" s="99"/>
      <c r="M6583" s="99"/>
      <c r="N6583" s="99"/>
      <c r="O6583" s="99"/>
      <c r="P6583" s="99"/>
      <c r="Q6583" s="99"/>
      <c r="R6583" s="99"/>
      <c r="S6583" s="100">
        <v>1.0</v>
      </c>
      <c r="T6583" s="100">
        <v>1.0</v>
      </c>
      <c r="U6583" s="101" t="s">
        <v>7558</v>
      </c>
      <c r="V6583" s="101" t="s">
        <v>7559</v>
      </c>
      <c r="W6583" s="101" t="s">
        <v>54</v>
      </c>
      <c r="X6583" s="101" t="s">
        <v>7560</v>
      </c>
      <c r="Y6583" s="101" t="s">
        <v>18</v>
      </c>
    </row>
    <row r="6584">
      <c r="A6584" s="98" t="s">
        <v>64</v>
      </c>
      <c r="B6584" s="99"/>
      <c r="C6584" s="100" t="s">
        <v>12585</v>
      </c>
      <c r="D6584" s="101" t="s">
        <v>122</v>
      </c>
      <c r="E6584" s="101" t="s">
        <v>12586</v>
      </c>
      <c r="F6584" s="99"/>
      <c r="G6584" s="99"/>
      <c r="H6584" s="99"/>
      <c r="I6584" s="99"/>
      <c r="J6584" s="99"/>
      <c r="K6584" s="99"/>
      <c r="L6584" s="99"/>
      <c r="M6584" s="99"/>
      <c r="N6584" s="99"/>
      <c r="O6584" s="99"/>
      <c r="P6584" s="99"/>
      <c r="Q6584" s="99"/>
      <c r="R6584" s="99"/>
      <c r="S6584" s="102">
        <v>1.0</v>
      </c>
      <c r="T6584" s="102">
        <v>1.0</v>
      </c>
      <c r="U6584" s="102" t="s">
        <v>7558</v>
      </c>
      <c r="V6584" s="102" t="s">
        <v>7559</v>
      </c>
      <c r="W6584" s="102" t="s">
        <v>54</v>
      </c>
      <c r="X6584" s="102" t="s">
        <v>7560</v>
      </c>
      <c r="Y6584" s="101" t="s">
        <v>18</v>
      </c>
    </row>
    <row r="6585">
      <c r="A6585" s="98" t="s">
        <v>93</v>
      </c>
      <c r="B6585" s="99"/>
      <c r="C6585" s="100" t="s">
        <v>12587</v>
      </c>
      <c r="D6585" s="101" t="s">
        <v>135</v>
      </c>
      <c r="E6585" s="101" t="s">
        <v>12588</v>
      </c>
      <c r="F6585" s="99"/>
      <c r="G6585" s="99"/>
      <c r="H6585" s="99"/>
      <c r="I6585" s="99"/>
      <c r="J6585" s="99"/>
      <c r="K6585" s="99"/>
      <c r="L6585" s="99"/>
      <c r="M6585" s="99"/>
      <c r="N6585" s="99"/>
      <c r="O6585" s="99"/>
      <c r="P6585" s="99"/>
      <c r="Q6585" s="99"/>
      <c r="R6585" s="99"/>
      <c r="S6585" s="100">
        <v>1.0</v>
      </c>
      <c r="T6585" s="100">
        <v>1.0</v>
      </c>
      <c r="U6585" s="101" t="s">
        <v>7558</v>
      </c>
      <c r="V6585" s="101" t="s">
        <v>7559</v>
      </c>
      <c r="W6585" s="101" t="s">
        <v>54</v>
      </c>
      <c r="X6585" s="101" t="s">
        <v>7560</v>
      </c>
      <c r="Y6585" s="101" t="s">
        <v>18</v>
      </c>
    </row>
    <row r="6586">
      <c r="A6586" s="98" t="s">
        <v>64</v>
      </c>
      <c r="B6586" s="99"/>
      <c r="C6586" s="100" t="s">
        <v>12589</v>
      </c>
      <c r="D6586" s="101" t="s">
        <v>122</v>
      </c>
      <c r="E6586" s="101" t="s">
        <v>12590</v>
      </c>
      <c r="F6586" s="99"/>
      <c r="G6586" s="99"/>
      <c r="H6586" s="99"/>
      <c r="I6586" s="99"/>
      <c r="J6586" s="99"/>
      <c r="K6586" s="99"/>
      <c r="L6586" s="99"/>
      <c r="M6586" s="99"/>
      <c r="N6586" s="99"/>
      <c r="O6586" s="99"/>
      <c r="P6586" s="99"/>
      <c r="Q6586" s="99"/>
      <c r="R6586" s="99"/>
      <c r="S6586" s="102">
        <v>1.0</v>
      </c>
      <c r="T6586" s="102">
        <v>1.0</v>
      </c>
      <c r="U6586" s="102" t="s">
        <v>7558</v>
      </c>
      <c r="V6586" s="102" t="s">
        <v>7559</v>
      </c>
      <c r="W6586" s="102" t="s">
        <v>54</v>
      </c>
      <c r="X6586" s="102" t="s">
        <v>7560</v>
      </c>
      <c r="Y6586" s="101" t="s">
        <v>18</v>
      </c>
    </row>
    <row r="6587">
      <c r="A6587" s="98" t="s">
        <v>93</v>
      </c>
      <c r="B6587" s="99"/>
      <c r="C6587" s="100" t="s">
        <v>12591</v>
      </c>
      <c r="D6587" s="101" t="s">
        <v>122</v>
      </c>
      <c r="E6587" s="101" t="s">
        <v>12592</v>
      </c>
      <c r="F6587" s="99"/>
      <c r="G6587" s="99"/>
      <c r="H6587" s="99"/>
      <c r="I6587" s="99"/>
      <c r="J6587" s="99"/>
      <c r="K6587" s="99"/>
      <c r="L6587" s="99"/>
      <c r="M6587" s="99"/>
      <c r="N6587" s="99"/>
      <c r="O6587" s="99"/>
      <c r="P6587" s="99"/>
      <c r="Q6587" s="99"/>
      <c r="R6587" s="99"/>
      <c r="S6587" s="102">
        <v>1.0</v>
      </c>
      <c r="T6587" s="102">
        <v>1.0</v>
      </c>
      <c r="U6587" s="102" t="s">
        <v>7558</v>
      </c>
      <c r="V6587" s="102" t="s">
        <v>7559</v>
      </c>
      <c r="W6587" s="102" t="s">
        <v>54</v>
      </c>
      <c r="X6587" s="102" t="s">
        <v>7560</v>
      </c>
      <c r="Y6587" s="101" t="s">
        <v>18</v>
      </c>
    </row>
    <row r="6588">
      <c r="A6588" s="98" t="s">
        <v>81</v>
      </c>
      <c r="B6588" s="99"/>
      <c r="C6588" s="100" t="s">
        <v>12593</v>
      </c>
      <c r="D6588" s="101" t="s">
        <v>135</v>
      </c>
      <c r="E6588" s="101" t="s">
        <v>12594</v>
      </c>
      <c r="F6588" s="99"/>
      <c r="G6588" s="99"/>
      <c r="H6588" s="99"/>
      <c r="I6588" s="99"/>
      <c r="J6588" s="99"/>
      <c r="K6588" s="99"/>
      <c r="L6588" s="99"/>
      <c r="M6588" s="99"/>
      <c r="N6588" s="99"/>
      <c r="O6588" s="99"/>
      <c r="P6588" s="99"/>
      <c r="Q6588" s="99"/>
      <c r="R6588" s="99"/>
      <c r="S6588" s="100">
        <v>1.0</v>
      </c>
      <c r="T6588" s="100">
        <v>1.0</v>
      </c>
      <c r="U6588" s="101" t="s">
        <v>7558</v>
      </c>
      <c r="V6588" s="101" t="s">
        <v>7559</v>
      </c>
      <c r="W6588" s="101" t="s">
        <v>54</v>
      </c>
      <c r="X6588" s="101" t="s">
        <v>7560</v>
      </c>
      <c r="Y6588" s="101" t="s">
        <v>18</v>
      </c>
    </row>
    <row r="6589">
      <c r="A6589" s="98" t="s">
        <v>64</v>
      </c>
      <c r="B6589" s="99"/>
      <c r="C6589" s="100" t="s">
        <v>12595</v>
      </c>
      <c r="D6589" s="101" t="s">
        <v>128</v>
      </c>
      <c r="E6589" s="101" t="s">
        <v>12596</v>
      </c>
      <c r="F6589" s="99"/>
      <c r="G6589" s="99"/>
      <c r="H6589" s="99"/>
      <c r="I6589" s="99"/>
      <c r="J6589" s="99"/>
      <c r="K6589" s="99"/>
      <c r="L6589" s="99"/>
      <c r="M6589" s="99"/>
      <c r="N6589" s="99"/>
      <c r="O6589" s="99"/>
      <c r="P6589" s="99"/>
      <c r="Q6589" s="99"/>
      <c r="R6589" s="99"/>
      <c r="S6589" s="102">
        <v>1.0</v>
      </c>
      <c r="T6589" s="102">
        <v>1.0</v>
      </c>
      <c r="U6589" s="102" t="s">
        <v>7558</v>
      </c>
      <c r="V6589" s="102" t="s">
        <v>7559</v>
      </c>
      <c r="W6589" s="102" t="s">
        <v>54</v>
      </c>
      <c r="X6589" s="102" t="s">
        <v>7560</v>
      </c>
      <c r="Y6589" s="101" t="s">
        <v>12</v>
      </c>
    </row>
    <row r="6590">
      <c r="A6590" s="98" t="s">
        <v>64</v>
      </c>
      <c r="B6590" s="99"/>
      <c r="C6590" s="100" t="s">
        <v>12597</v>
      </c>
      <c r="D6590" s="101" t="s">
        <v>122</v>
      </c>
      <c r="E6590" s="101" t="s">
        <v>12598</v>
      </c>
      <c r="F6590" s="99"/>
      <c r="G6590" s="99"/>
      <c r="H6590" s="99"/>
      <c r="I6590" s="99"/>
      <c r="J6590" s="99"/>
      <c r="K6590" s="99"/>
      <c r="L6590" s="99"/>
      <c r="M6590" s="99"/>
      <c r="N6590" s="99"/>
      <c r="O6590" s="99"/>
      <c r="P6590" s="99"/>
      <c r="Q6590" s="99"/>
      <c r="R6590" s="99"/>
      <c r="S6590" s="102">
        <v>1.0</v>
      </c>
      <c r="T6590" s="102">
        <v>1.0</v>
      </c>
      <c r="U6590" s="102" t="s">
        <v>7558</v>
      </c>
      <c r="V6590" s="102" t="s">
        <v>7559</v>
      </c>
      <c r="W6590" s="102" t="s">
        <v>54</v>
      </c>
      <c r="X6590" s="102" t="s">
        <v>7560</v>
      </c>
      <c r="Y6590" s="101" t="s">
        <v>18</v>
      </c>
    </row>
    <row r="6591">
      <c r="A6591" s="103" t="s">
        <v>63</v>
      </c>
      <c r="B6591" s="99"/>
      <c r="C6591" s="100" t="s">
        <v>12599</v>
      </c>
      <c r="D6591" s="101" t="s">
        <v>122</v>
      </c>
      <c r="E6591" s="101" t="s">
        <v>2651</v>
      </c>
      <c r="F6591" s="99"/>
      <c r="G6591" s="99"/>
      <c r="H6591" s="99"/>
      <c r="I6591" s="99"/>
      <c r="J6591" s="99"/>
      <c r="K6591" s="99"/>
      <c r="L6591" s="99"/>
      <c r="M6591" s="99"/>
      <c r="N6591" s="99"/>
      <c r="O6591" s="99"/>
      <c r="P6591" s="99"/>
      <c r="Q6591" s="99"/>
      <c r="R6591" s="99"/>
      <c r="S6591" s="102">
        <v>1.0</v>
      </c>
      <c r="T6591" s="102">
        <v>1.0</v>
      </c>
      <c r="U6591" s="102" t="s">
        <v>7558</v>
      </c>
      <c r="V6591" s="102" t="s">
        <v>7559</v>
      </c>
      <c r="W6591" s="102" t="s">
        <v>54</v>
      </c>
      <c r="X6591" s="102" t="s">
        <v>7560</v>
      </c>
      <c r="Y6591" s="101" t="s">
        <v>18</v>
      </c>
    </row>
    <row r="6592">
      <c r="A6592" s="103" t="s">
        <v>24</v>
      </c>
      <c r="B6592" s="99"/>
      <c r="C6592" s="100" t="s">
        <v>12600</v>
      </c>
      <c r="D6592" s="101" t="s">
        <v>122</v>
      </c>
      <c r="E6592" s="101" t="s">
        <v>12601</v>
      </c>
      <c r="F6592" s="99"/>
      <c r="G6592" s="99"/>
      <c r="H6592" s="99"/>
      <c r="I6592" s="99"/>
      <c r="J6592" s="99"/>
      <c r="K6592" s="99"/>
      <c r="L6592" s="99"/>
      <c r="M6592" s="99"/>
      <c r="N6592" s="99"/>
      <c r="O6592" s="99"/>
      <c r="P6592" s="99"/>
      <c r="Q6592" s="99"/>
      <c r="R6592" s="99"/>
      <c r="S6592" s="102">
        <v>1.0</v>
      </c>
      <c r="T6592" s="102">
        <v>1.0</v>
      </c>
      <c r="U6592" s="102" t="s">
        <v>7558</v>
      </c>
      <c r="V6592" s="102" t="s">
        <v>7559</v>
      </c>
      <c r="W6592" s="102" t="s">
        <v>54</v>
      </c>
      <c r="X6592" s="102" t="s">
        <v>7560</v>
      </c>
      <c r="Y6592" s="101" t="s">
        <v>18</v>
      </c>
    </row>
    <row r="6593">
      <c r="A6593" s="98" t="s">
        <v>64</v>
      </c>
      <c r="B6593" s="99"/>
      <c r="C6593" s="100" t="s">
        <v>12602</v>
      </c>
      <c r="D6593" s="101" t="s">
        <v>471</v>
      </c>
      <c r="E6593" s="101" t="s">
        <v>12603</v>
      </c>
      <c r="F6593" s="99"/>
      <c r="G6593" s="99"/>
      <c r="H6593" s="99"/>
      <c r="I6593" s="99"/>
      <c r="J6593" s="99"/>
      <c r="K6593" s="99"/>
      <c r="L6593" s="99"/>
      <c r="M6593" s="99"/>
      <c r="N6593" s="99"/>
      <c r="O6593" s="99"/>
      <c r="P6593" s="99"/>
      <c r="Q6593" s="99"/>
      <c r="R6593" s="99"/>
      <c r="S6593" s="100">
        <v>1.0</v>
      </c>
      <c r="T6593" s="100">
        <v>1.0</v>
      </c>
      <c r="U6593" s="101" t="s">
        <v>7558</v>
      </c>
      <c r="V6593" s="101" t="s">
        <v>7559</v>
      </c>
      <c r="W6593" s="101" t="s">
        <v>54</v>
      </c>
      <c r="X6593" s="101" t="s">
        <v>7560</v>
      </c>
      <c r="Y6593" s="101" t="s">
        <v>18</v>
      </c>
    </row>
    <row r="6594">
      <c r="A6594" s="98" t="s">
        <v>64</v>
      </c>
      <c r="B6594" s="99"/>
      <c r="C6594" s="100" t="s">
        <v>12604</v>
      </c>
      <c r="D6594" s="101" t="s">
        <v>158</v>
      </c>
      <c r="E6594" s="101" t="s">
        <v>12605</v>
      </c>
      <c r="F6594" s="99"/>
      <c r="G6594" s="99"/>
      <c r="H6594" s="99"/>
      <c r="I6594" s="99"/>
      <c r="J6594" s="99"/>
      <c r="K6594" s="99"/>
      <c r="L6594" s="99"/>
      <c r="M6594" s="99"/>
      <c r="N6594" s="99"/>
      <c r="O6594" s="99"/>
      <c r="P6594" s="99"/>
      <c r="Q6594" s="99"/>
      <c r="R6594" s="99"/>
      <c r="S6594" s="100">
        <v>1.0</v>
      </c>
      <c r="T6594" s="100">
        <v>1.0</v>
      </c>
      <c r="U6594" s="101" t="s">
        <v>7558</v>
      </c>
      <c r="V6594" s="101" t="s">
        <v>7559</v>
      </c>
      <c r="W6594" s="101" t="s">
        <v>54</v>
      </c>
      <c r="X6594" s="101" t="s">
        <v>7560</v>
      </c>
      <c r="Y6594" s="101" t="s">
        <v>18</v>
      </c>
    </row>
    <row r="6595">
      <c r="A6595" s="103" t="s">
        <v>32</v>
      </c>
      <c r="B6595" s="99"/>
      <c r="C6595" s="100" t="s">
        <v>12606</v>
      </c>
      <c r="D6595" s="101" t="s">
        <v>122</v>
      </c>
      <c r="E6595" s="101" t="s">
        <v>12607</v>
      </c>
      <c r="F6595" s="99"/>
      <c r="G6595" s="99"/>
      <c r="H6595" s="99"/>
      <c r="I6595" s="99"/>
      <c r="J6595" s="99"/>
      <c r="K6595" s="99"/>
      <c r="L6595" s="99"/>
      <c r="M6595" s="99"/>
      <c r="N6595" s="99"/>
      <c r="O6595" s="99"/>
      <c r="P6595" s="99"/>
      <c r="Q6595" s="99"/>
      <c r="R6595" s="99"/>
      <c r="S6595" s="100">
        <v>1.0</v>
      </c>
      <c r="T6595" s="100">
        <v>1.0</v>
      </c>
      <c r="U6595" s="101" t="s">
        <v>7558</v>
      </c>
      <c r="V6595" s="101" t="s">
        <v>7559</v>
      </c>
      <c r="W6595" s="101" t="s">
        <v>55</v>
      </c>
      <c r="X6595" s="101" t="s">
        <v>7560</v>
      </c>
      <c r="Y6595" s="101" t="s">
        <v>20</v>
      </c>
    </row>
    <row r="6596">
      <c r="A6596" s="98" t="s">
        <v>77</v>
      </c>
      <c r="B6596" s="99"/>
      <c r="C6596" s="100" t="s">
        <v>12608</v>
      </c>
      <c r="D6596" s="101" t="s">
        <v>122</v>
      </c>
      <c r="E6596" s="101" t="s">
        <v>12609</v>
      </c>
      <c r="F6596" s="99"/>
      <c r="G6596" s="99"/>
      <c r="H6596" s="99"/>
      <c r="I6596" s="99"/>
      <c r="J6596" s="99"/>
      <c r="K6596" s="99"/>
      <c r="L6596" s="99"/>
      <c r="M6596" s="99"/>
      <c r="N6596" s="99"/>
      <c r="O6596" s="99"/>
      <c r="P6596" s="99"/>
      <c r="Q6596" s="99"/>
      <c r="R6596" s="99"/>
      <c r="S6596" s="100">
        <v>1.0</v>
      </c>
      <c r="T6596" s="100">
        <v>1.0</v>
      </c>
      <c r="U6596" s="101" t="s">
        <v>7558</v>
      </c>
      <c r="V6596" s="101" t="s">
        <v>7559</v>
      </c>
      <c r="W6596" s="101" t="s">
        <v>55</v>
      </c>
      <c r="X6596" s="101" t="s">
        <v>7560</v>
      </c>
      <c r="Y6596" s="101" t="s">
        <v>20</v>
      </c>
    </row>
    <row r="6597">
      <c r="A6597" s="98" t="s">
        <v>80</v>
      </c>
      <c r="B6597" s="99"/>
      <c r="C6597" s="100" t="s">
        <v>12610</v>
      </c>
      <c r="D6597" s="101" t="s">
        <v>825</v>
      </c>
      <c r="E6597" s="101" t="s">
        <v>12611</v>
      </c>
      <c r="F6597" s="99"/>
      <c r="G6597" s="99"/>
      <c r="H6597" s="99"/>
      <c r="I6597" s="99"/>
      <c r="J6597" s="99"/>
      <c r="K6597" s="99"/>
      <c r="L6597" s="99"/>
      <c r="M6597" s="99"/>
      <c r="N6597" s="99"/>
      <c r="O6597" s="99"/>
      <c r="P6597" s="99"/>
      <c r="Q6597" s="99"/>
      <c r="R6597" s="99"/>
      <c r="S6597" s="100">
        <v>1.0</v>
      </c>
      <c r="T6597" s="100">
        <v>1.0</v>
      </c>
      <c r="U6597" s="101" t="s">
        <v>7558</v>
      </c>
      <c r="V6597" s="101" t="s">
        <v>7559</v>
      </c>
      <c r="W6597" s="101" t="s">
        <v>55</v>
      </c>
      <c r="X6597" s="101" t="s">
        <v>7560</v>
      </c>
      <c r="Y6597" s="101" t="s">
        <v>20</v>
      </c>
    </row>
    <row r="6598">
      <c r="A6598" s="103" t="s">
        <v>63</v>
      </c>
      <c r="B6598" s="99"/>
      <c r="C6598" s="100" t="s">
        <v>12612</v>
      </c>
      <c r="D6598" s="101" t="s">
        <v>122</v>
      </c>
      <c r="E6598" s="101" t="s">
        <v>12613</v>
      </c>
      <c r="F6598" s="99"/>
      <c r="G6598" s="99"/>
      <c r="H6598" s="99"/>
      <c r="I6598" s="99"/>
      <c r="J6598" s="99"/>
      <c r="K6598" s="99"/>
      <c r="L6598" s="99"/>
      <c r="M6598" s="99"/>
      <c r="N6598" s="99"/>
      <c r="O6598" s="99"/>
      <c r="P6598" s="99"/>
      <c r="Q6598" s="99"/>
      <c r="R6598" s="99"/>
      <c r="S6598" s="100">
        <v>1.0</v>
      </c>
      <c r="T6598" s="100">
        <v>1.0</v>
      </c>
      <c r="U6598" s="101" t="s">
        <v>7558</v>
      </c>
      <c r="V6598" s="101" t="s">
        <v>7559</v>
      </c>
      <c r="W6598" s="101" t="s">
        <v>55</v>
      </c>
      <c r="X6598" s="101" t="s">
        <v>7560</v>
      </c>
      <c r="Y6598" s="101" t="s">
        <v>20</v>
      </c>
    </row>
    <row r="6599">
      <c r="A6599" s="103" t="s">
        <v>63</v>
      </c>
      <c r="B6599" s="99"/>
      <c r="C6599" s="100" t="s">
        <v>12614</v>
      </c>
      <c r="D6599" s="101" t="s">
        <v>122</v>
      </c>
      <c r="E6599" s="101" t="s">
        <v>12615</v>
      </c>
      <c r="F6599" s="99"/>
      <c r="G6599" s="99"/>
      <c r="H6599" s="99"/>
      <c r="I6599" s="99"/>
      <c r="J6599" s="99"/>
      <c r="K6599" s="99"/>
      <c r="L6599" s="99"/>
      <c r="M6599" s="99"/>
      <c r="N6599" s="99"/>
      <c r="O6599" s="99"/>
      <c r="P6599" s="99"/>
      <c r="Q6599" s="99"/>
      <c r="R6599" s="99"/>
      <c r="S6599" s="100">
        <v>1.0</v>
      </c>
      <c r="T6599" s="100">
        <v>1.0</v>
      </c>
      <c r="U6599" s="101" t="s">
        <v>7558</v>
      </c>
      <c r="V6599" s="101" t="s">
        <v>7559</v>
      </c>
      <c r="W6599" s="101" t="s">
        <v>55</v>
      </c>
      <c r="X6599" s="101" t="s">
        <v>7560</v>
      </c>
      <c r="Y6599" s="101" t="s">
        <v>20</v>
      </c>
    </row>
    <row r="6600">
      <c r="A6600" s="103" t="s">
        <v>63</v>
      </c>
      <c r="B6600" s="99"/>
      <c r="C6600" s="100" t="s">
        <v>12616</v>
      </c>
      <c r="D6600" s="101" t="s">
        <v>825</v>
      </c>
      <c r="E6600" s="101" t="s">
        <v>12617</v>
      </c>
      <c r="F6600" s="99"/>
      <c r="G6600" s="99"/>
      <c r="H6600" s="99"/>
      <c r="I6600" s="99"/>
      <c r="J6600" s="99"/>
      <c r="K6600" s="99"/>
      <c r="L6600" s="99"/>
      <c r="M6600" s="99"/>
      <c r="N6600" s="99"/>
      <c r="O6600" s="99"/>
      <c r="P6600" s="99"/>
      <c r="Q6600" s="99"/>
      <c r="R6600" s="99"/>
      <c r="S6600" s="100">
        <v>1.0</v>
      </c>
      <c r="T6600" s="100">
        <v>1.0</v>
      </c>
      <c r="U6600" s="101" t="s">
        <v>7558</v>
      </c>
      <c r="V6600" s="101" t="s">
        <v>7559</v>
      </c>
      <c r="W6600" s="101" t="s">
        <v>55</v>
      </c>
      <c r="X6600" s="101" t="s">
        <v>7560</v>
      </c>
      <c r="Y6600" s="101" t="s">
        <v>20</v>
      </c>
    </row>
    <row r="6601">
      <c r="A6601" s="103" t="s">
        <v>32</v>
      </c>
      <c r="B6601" s="99"/>
      <c r="C6601" s="100" t="s">
        <v>12618</v>
      </c>
      <c r="D6601" s="101" t="s">
        <v>135</v>
      </c>
      <c r="E6601" s="101" t="s">
        <v>12619</v>
      </c>
      <c r="F6601" s="99"/>
      <c r="G6601" s="99"/>
      <c r="H6601" s="99"/>
      <c r="I6601" s="99"/>
      <c r="J6601" s="99"/>
      <c r="K6601" s="99"/>
      <c r="L6601" s="99"/>
      <c r="M6601" s="99"/>
      <c r="N6601" s="99"/>
      <c r="O6601" s="99"/>
      <c r="P6601" s="99"/>
      <c r="Q6601" s="99"/>
      <c r="R6601" s="99"/>
      <c r="S6601" s="100">
        <v>1.0</v>
      </c>
      <c r="T6601" s="100">
        <v>1.0</v>
      </c>
      <c r="U6601" s="101" t="s">
        <v>7558</v>
      </c>
      <c r="V6601" s="101" t="s">
        <v>7559</v>
      </c>
      <c r="W6601" s="101" t="s">
        <v>54</v>
      </c>
      <c r="X6601" s="101" t="s">
        <v>7560</v>
      </c>
      <c r="Y6601" s="101" t="s">
        <v>18</v>
      </c>
    </row>
    <row r="6602">
      <c r="A6602" s="98" t="s">
        <v>64</v>
      </c>
      <c r="B6602" s="99"/>
      <c r="C6602" s="100" t="s">
        <v>12620</v>
      </c>
      <c r="D6602" s="101" t="s">
        <v>122</v>
      </c>
      <c r="E6602" s="101" t="s">
        <v>12621</v>
      </c>
      <c r="F6602" s="99"/>
      <c r="G6602" s="99"/>
      <c r="H6602" s="99"/>
      <c r="I6602" s="99"/>
      <c r="J6602" s="99"/>
      <c r="K6602" s="99"/>
      <c r="L6602" s="99"/>
      <c r="M6602" s="99"/>
      <c r="N6602" s="99"/>
      <c r="O6602" s="99"/>
      <c r="P6602" s="99"/>
      <c r="Q6602" s="99"/>
      <c r="R6602" s="99"/>
      <c r="S6602" s="102">
        <v>1.0</v>
      </c>
      <c r="T6602" s="102">
        <v>1.0</v>
      </c>
      <c r="U6602" s="102" t="s">
        <v>7558</v>
      </c>
      <c r="V6602" s="102" t="s">
        <v>7559</v>
      </c>
      <c r="W6602" s="102" t="s">
        <v>54</v>
      </c>
      <c r="X6602" s="102" t="s">
        <v>7560</v>
      </c>
      <c r="Y6602" s="101" t="s">
        <v>18</v>
      </c>
    </row>
    <row r="6603">
      <c r="A6603" s="98" t="s">
        <v>93</v>
      </c>
      <c r="B6603" s="99"/>
      <c r="C6603" s="100" t="s">
        <v>12622</v>
      </c>
      <c r="D6603" s="101" t="s">
        <v>122</v>
      </c>
      <c r="E6603" s="101" t="s">
        <v>12623</v>
      </c>
      <c r="F6603" s="99"/>
      <c r="G6603" s="99"/>
      <c r="H6603" s="99"/>
      <c r="I6603" s="99"/>
      <c r="J6603" s="99"/>
      <c r="K6603" s="99"/>
      <c r="L6603" s="99"/>
      <c r="M6603" s="99"/>
      <c r="N6603" s="99"/>
      <c r="O6603" s="99"/>
      <c r="P6603" s="99"/>
      <c r="Q6603" s="99"/>
      <c r="R6603" s="99"/>
      <c r="S6603" s="102">
        <v>1.0</v>
      </c>
      <c r="T6603" s="102">
        <v>1.0</v>
      </c>
      <c r="U6603" s="102" t="s">
        <v>7558</v>
      </c>
      <c r="V6603" s="102" t="s">
        <v>7559</v>
      </c>
      <c r="W6603" s="102" t="s">
        <v>54</v>
      </c>
      <c r="X6603" s="102" t="s">
        <v>7560</v>
      </c>
      <c r="Y6603" s="101" t="s">
        <v>18</v>
      </c>
    </row>
    <row r="6604">
      <c r="A6604" s="98" t="s">
        <v>64</v>
      </c>
      <c r="B6604" s="99"/>
      <c r="C6604" s="100" t="s">
        <v>12624</v>
      </c>
      <c r="D6604" s="101" t="s">
        <v>3052</v>
      </c>
      <c r="E6604" s="101" t="s">
        <v>12625</v>
      </c>
      <c r="F6604" s="99"/>
      <c r="G6604" s="99"/>
      <c r="H6604" s="99"/>
      <c r="I6604" s="99"/>
      <c r="J6604" s="99"/>
      <c r="K6604" s="99"/>
      <c r="L6604" s="99"/>
      <c r="M6604" s="99"/>
      <c r="N6604" s="99"/>
      <c r="O6604" s="99"/>
      <c r="P6604" s="99"/>
      <c r="Q6604" s="99"/>
      <c r="R6604" s="99"/>
      <c r="S6604" s="102">
        <v>1.0</v>
      </c>
      <c r="T6604" s="102">
        <v>0.0</v>
      </c>
      <c r="U6604" s="102" t="s">
        <v>7558</v>
      </c>
      <c r="V6604" s="102" t="s">
        <v>7559</v>
      </c>
      <c r="W6604" s="102" t="s">
        <v>54</v>
      </c>
      <c r="X6604" s="102" t="s">
        <v>7560</v>
      </c>
      <c r="Y6604" s="101" t="s">
        <v>12</v>
      </c>
    </row>
    <row r="6605">
      <c r="A6605" s="98" t="s">
        <v>64</v>
      </c>
      <c r="B6605" s="99"/>
      <c r="C6605" s="100" t="s">
        <v>12626</v>
      </c>
      <c r="D6605" s="101" t="s">
        <v>151</v>
      </c>
      <c r="E6605" s="101" t="s">
        <v>12627</v>
      </c>
      <c r="F6605" s="99"/>
      <c r="G6605" s="99"/>
      <c r="H6605" s="99"/>
      <c r="I6605" s="99"/>
      <c r="J6605" s="99"/>
      <c r="K6605" s="99"/>
      <c r="L6605" s="99"/>
      <c r="M6605" s="99"/>
      <c r="N6605" s="99"/>
      <c r="O6605" s="99"/>
      <c r="P6605" s="99"/>
      <c r="Q6605" s="99"/>
      <c r="R6605" s="99"/>
      <c r="S6605" s="102">
        <v>1.0</v>
      </c>
      <c r="T6605" s="102">
        <v>1.0</v>
      </c>
      <c r="U6605" s="102" t="s">
        <v>7558</v>
      </c>
      <c r="V6605" s="102" t="s">
        <v>7559</v>
      </c>
      <c r="W6605" s="102" t="s">
        <v>54</v>
      </c>
      <c r="X6605" s="102" t="s">
        <v>7591</v>
      </c>
      <c r="Y6605" s="101" t="s">
        <v>12</v>
      </c>
      <c r="Z6605" s="33">
        <v>1.0</v>
      </c>
    </row>
    <row r="6606">
      <c r="A6606" s="98" t="s">
        <v>64</v>
      </c>
      <c r="B6606" s="99"/>
      <c r="C6606" s="100" t="s">
        <v>12628</v>
      </c>
      <c r="D6606" s="101" t="s">
        <v>151</v>
      </c>
      <c r="E6606" s="101" t="s">
        <v>12629</v>
      </c>
      <c r="F6606" s="99"/>
      <c r="G6606" s="99"/>
      <c r="H6606" s="99"/>
      <c r="I6606" s="99"/>
      <c r="J6606" s="99"/>
      <c r="K6606" s="99"/>
      <c r="L6606" s="99"/>
      <c r="M6606" s="99"/>
      <c r="N6606" s="99"/>
      <c r="O6606" s="99"/>
      <c r="P6606" s="99"/>
      <c r="Q6606" s="99"/>
      <c r="R6606" s="99"/>
      <c r="S6606" s="102">
        <v>1.0</v>
      </c>
      <c r="T6606" s="102">
        <v>1.0</v>
      </c>
      <c r="U6606" s="102" t="s">
        <v>7558</v>
      </c>
      <c r="V6606" s="102" t="s">
        <v>7559</v>
      </c>
      <c r="W6606" s="102" t="s">
        <v>54</v>
      </c>
      <c r="X6606" s="102" t="s">
        <v>7591</v>
      </c>
      <c r="Y6606" s="101" t="s">
        <v>12</v>
      </c>
      <c r="Z6606" s="33">
        <v>1.0</v>
      </c>
    </row>
    <row r="6607">
      <c r="A6607" s="98" t="s">
        <v>64</v>
      </c>
      <c r="B6607" s="99"/>
      <c r="C6607" s="100" t="s">
        <v>12630</v>
      </c>
      <c r="D6607" s="101" t="s">
        <v>122</v>
      </c>
      <c r="E6607" s="101" t="s">
        <v>12631</v>
      </c>
      <c r="F6607" s="99"/>
      <c r="G6607" s="99"/>
      <c r="H6607" s="99"/>
      <c r="I6607" s="99"/>
      <c r="J6607" s="99"/>
      <c r="K6607" s="99"/>
      <c r="L6607" s="99"/>
      <c r="M6607" s="99"/>
      <c r="N6607" s="99"/>
      <c r="O6607" s="99"/>
      <c r="P6607" s="99"/>
      <c r="Q6607" s="99"/>
      <c r="R6607" s="99"/>
      <c r="S6607" s="102">
        <v>1.0</v>
      </c>
      <c r="T6607" s="102">
        <v>1.0</v>
      </c>
      <c r="U6607" s="102" t="s">
        <v>7558</v>
      </c>
      <c r="V6607" s="102" t="s">
        <v>7559</v>
      </c>
      <c r="W6607" s="102" t="s">
        <v>54</v>
      </c>
      <c r="X6607" s="102" t="s">
        <v>7560</v>
      </c>
      <c r="Y6607" s="101" t="s">
        <v>18</v>
      </c>
    </row>
    <row r="6608">
      <c r="A6608" s="98" t="s">
        <v>67</v>
      </c>
      <c r="B6608" s="99"/>
      <c r="C6608" s="100" t="s">
        <v>12632</v>
      </c>
      <c r="D6608" s="101" t="s">
        <v>122</v>
      </c>
      <c r="E6608" s="101" t="s">
        <v>12633</v>
      </c>
      <c r="F6608" s="99"/>
      <c r="G6608" s="99"/>
      <c r="H6608" s="99"/>
      <c r="I6608" s="99"/>
      <c r="J6608" s="99"/>
      <c r="K6608" s="99"/>
      <c r="L6608" s="99"/>
      <c r="M6608" s="99"/>
      <c r="N6608" s="99"/>
      <c r="O6608" s="99"/>
      <c r="P6608" s="99"/>
      <c r="Q6608" s="99"/>
      <c r="R6608" s="99"/>
      <c r="S6608" s="102">
        <v>1.0</v>
      </c>
      <c r="T6608" s="102">
        <v>1.0</v>
      </c>
      <c r="U6608" s="102" t="s">
        <v>7558</v>
      </c>
      <c r="V6608" s="102" t="s">
        <v>7559</v>
      </c>
      <c r="W6608" s="102" t="s">
        <v>54</v>
      </c>
      <c r="X6608" s="102" t="s">
        <v>7560</v>
      </c>
      <c r="Y6608" s="101" t="s">
        <v>18</v>
      </c>
    </row>
    <row r="6609">
      <c r="A6609" s="98" t="s">
        <v>64</v>
      </c>
      <c r="B6609" s="99"/>
      <c r="C6609" s="100" t="s">
        <v>12634</v>
      </c>
      <c r="D6609" s="101" t="s">
        <v>151</v>
      </c>
      <c r="E6609" s="101" t="s">
        <v>12635</v>
      </c>
      <c r="F6609" s="99"/>
      <c r="G6609" s="99"/>
      <c r="H6609" s="99"/>
      <c r="I6609" s="99"/>
      <c r="J6609" s="99"/>
      <c r="K6609" s="99"/>
      <c r="L6609" s="99"/>
      <c r="M6609" s="99"/>
      <c r="N6609" s="99"/>
      <c r="O6609" s="99"/>
      <c r="P6609" s="99"/>
      <c r="Q6609" s="99"/>
      <c r="R6609" s="99"/>
      <c r="S6609" s="102">
        <v>1.0</v>
      </c>
      <c r="T6609" s="102">
        <v>1.0</v>
      </c>
      <c r="U6609" s="102" t="s">
        <v>7558</v>
      </c>
      <c r="V6609" s="102" t="s">
        <v>7559</v>
      </c>
      <c r="W6609" s="102" t="s">
        <v>54</v>
      </c>
      <c r="X6609" s="102" t="s">
        <v>7591</v>
      </c>
      <c r="Y6609" s="101" t="s">
        <v>12</v>
      </c>
      <c r="Z6609" s="33">
        <v>1.0</v>
      </c>
    </row>
    <row r="6610">
      <c r="A6610" s="98" t="s">
        <v>28</v>
      </c>
      <c r="B6610" s="99"/>
      <c r="C6610" s="100" t="s">
        <v>12636</v>
      </c>
      <c r="D6610" s="101" t="s">
        <v>135</v>
      </c>
      <c r="E6610" s="101" t="s">
        <v>12637</v>
      </c>
      <c r="F6610" s="99"/>
      <c r="G6610" s="99"/>
      <c r="H6610" s="99"/>
      <c r="I6610" s="99"/>
      <c r="J6610" s="99"/>
      <c r="K6610" s="99"/>
      <c r="L6610" s="99"/>
      <c r="M6610" s="99"/>
      <c r="N6610" s="99"/>
      <c r="O6610" s="99"/>
      <c r="P6610" s="99"/>
      <c r="Q6610" s="99"/>
      <c r="R6610" s="99"/>
      <c r="S6610" s="100">
        <v>1.0</v>
      </c>
      <c r="T6610" s="100">
        <v>1.0</v>
      </c>
      <c r="U6610" s="101" t="s">
        <v>7558</v>
      </c>
      <c r="V6610" s="101" t="s">
        <v>7559</v>
      </c>
      <c r="W6610" s="101" t="s">
        <v>54</v>
      </c>
      <c r="X6610" s="101" t="s">
        <v>7560</v>
      </c>
      <c r="Y6610" s="101" t="s">
        <v>18</v>
      </c>
    </row>
    <row r="6611">
      <c r="A6611" s="103" t="s">
        <v>24</v>
      </c>
      <c r="B6611" s="99"/>
      <c r="C6611" s="100" t="s">
        <v>12638</v>
      </c>
      <c r="D6611" s="101" t="s">
        <v>122</v>
      </c>
      <c r="E6611" s="101" t="s">
        <v>2673</v>
      </c>
      <c r="F6611" s="99"/>
      <c r="G6611" s="99"/>
      <c r="H6611" s="99"/>
      <c r="I6611" s="99"/>
      <c r="J6611" s="99"/>
      <c r="K6611" s="99"/>
      <c r="L6611" s="99"/>
      <c r="M6611" s="99"/>
      <c r="N6611" s="99"/>
      <c r="O6611" s="99"/>
      <c r="P6611" s="99"/>
      <c r="Q6611" s="99"/>
      <c r="R6611" s="99"/>
      <c r="S6611" s="102">
        <v>1.0</v>
      </c>
      <c r="T6611" s="102">
        <v>1.0</v>
      </c>
      <c r="U6611" s="102" t="s">
        <v>7558</v>
      </c>
      <c r="V6611" s="102" t="s">
        <v>7559</v>
      </c>
      <c r="W6611" s="102" t="s">
        <v>54</v>
      </c>
      <c r="X6611" s="102" t="s">
        <v>7560</v>
      </c>
      <c r="Y6611" s="101" t="s">
        <v>18</v>
      </c>
    </row>
    <row r="6612">
      <c r="A6612" s="98" t="s">
        <v>64</v>
      </c>
      <c r="B6612" s="99"/>
      <c r="C6612" s="100" t="s">
        <v>12639</v>
      </c>
      <c r="D6612" s="101" t="s">
        <v>122</v>
      </c>
      <c r="E6612" s="101" t="s">
        <v>12640</v>
      </c>
      <c r="F6612" s="99"/>
      <c r="G6612" s="99"/>
      <c r="H6612" s="99"/>
      <c r="I6612" s="99"/>
      <c r="J6612" s="99"/>
      <c r="K6612" s="99"/>
      <c r="L6612" s="99"/>
      <c r="M6612" s="99"/>
      <c r="N6612" s="99"/>
      <c r="O6612" s="99"/>
      <c r="P6612" s="99"/>
      <c r="Q6612" s="99"/>
      <c r="R6612" s="99"/>
      <c r="S6612" s="102">
        <v>1.0</v>
      </c>
      <c r="T6612" s="102">
        <v>1.0</v>
      </c>
      <c r="U6612" s="102" t="s">
        <v>7558</v>
      </c>
      <c r="V6612" s="102" t="s">
        <v>7559</v>
      </c>
      <c r="W6612" s="102" t="s">
        <v>54</v>
      </c>
      <c r="X6612" s="102" t="s">
        <v>7560</v>
      </c>
      <c r="Y6612" s="101" t="s">
        <v>18</v>
      </c>
    </row>
    <row r="6613">
      <c r="A6613" s="103" t="s">
        <v>63</v>
      </c>
      <c r="B6613" s="99"/>
      <c r="C6613" s="100" t="s">
        <v>12641</v>
      </c>
      <c r="D6613" s="101" t="s">
        <v>122</v>
      </c>
      <c r="E6613" s="101" t="s">
        <v>12642</v>
      </c>
      <c r="F6613" s="99"/>
      <c r="G6613" s="99"/>
      <c r="H6613" s="99"/>
      <c r="I6613" s="99"/>
      <c r="J6613" s="99"/>
      <c r="K6613" s="99"/>
      <c r="L6613" s="99"/>
      <c r="M6613" s="99"/>
      <c r="N6613" s="99"/>
      <c r="O6613" s="99"/>
      <c r="P6613" s="99"/>
      <c r="Q6613" s="99"/>
      <c r="R6613" s="99"/>
      <c r="S6613" s="102">
        <v>1.0</v>
      </c>
      <c r="T6613" s="102">
        <v>1.0</v>
      </c>
      <c r="U6613" s="102" t="s">
        <v>7558</v>
      </c>
      <c r="V6613" s="102" t="s">
        <v>7559</v>
      </c>
      <c r="W6613" s="102" t="s">
        <v>54</v>
      </c>
      <c r="X6613" s="102" t="s">
        <v>7560</v>
      </c>
      <c r="Y6613" s="101" t="s">
        <v>18</v>
      </c>
    </row>
    <row r="6614">
      <c r="A6614" s="98" t="s">
        <v>93</v>
      </c>
      <c r="B6614" s="99"/>
      <c r="C6614" s="100" t="s">
        <v>12643</v>
      </c>
      <c r="D6614" s="101" t="s">
        <v>146</v>
      </c>
      <c r="E6614" s="101" t="s">
        <v>12644</v>
      </c>
      <c r="F6614" s="99"/>
      <c r="G6614" s="99"/>
      <c r="H6614" s="99"/>
      <c r="I6614" s="99"/>
      <c r="J6614" s="99"/>
      <c r="K6614" s="99"/>
      <c r="L6614" s="99"/>
      <c r="M6614" s="99"/>
      <c r="N6614" s="99"/>
      <c r="O6614" s="99"/>
      <c r="P6614" s="99"/>
      <c r="Q6614" s="99"/>
      <c r="R6614" s="99"/>
      <c r="S6614" s="100">
        <v>1.0</v>
      </c>
      <c r="T6614" s="100">
        <v>1.0</v>
      </c>
      <c r="U6614" s="101" t="s">
        <v>7558</v>
      </c>
      <c r="V6614" s="101" t="s">
        <v>7559</v>
      </c>
      <c r="W6614" s="101" t="s">
        <v>54</v>
      </c>
      <c r="X6614" s="101" t="s">
        <v>7560</v>
      </c>
      <c r="Y6614" s="101" t="s">
        <v>18</v>
      </c>
    </row>
    <row r="6615">
      <c r="A6615" s="98" t="s">
        <v>80</v>
      </c>
      <c r="B6615" s="99"/>
      <c r="C6615" s="100" t="s">
        <v>12645</v>
      </c>
      <c r="D6615" s="101" t="s">
        <v>122</v>
      </c>
      <c r="E6615" s="101" t="s">
        <v>12646</v>
      </c>
      <c r="F6615" s="99"/>
      <c r="G6615" s="99"/>
      <c r="H6615" s="99"/>
      <c r="I6615" s="99"/>
      <c r="J6615" s="99"/>
      <c r="K6615" s="99"/>
      <c r="L6615" s="99"/>
      <c r="M6615" s="99"/>
      <c r="N6615" s="99"/>
      <c r="O6615" s="99"/>
      <c r="P6615" s="99"/>
      <c r="Q6615" s="99"/>
      <c r="R6615" s="99"/>
      <c r="S6615" s="102">
        <v>1.0</v>
      </c>
      <c r="T6615" s="102">
        <v>1.0</v>
      </c>
      <c r="U6615" s="102" t="s">
        <v>7558</v>
      </c>
      <c r="V6615" s="102" t="s">
        <v>7559</v>
      </c>
      <c r="W6615" s="102" t="s">
        <v>54</v>
      </c>
      <c r="X6615" s="102" t="s">
        <v>7560</v>
      </c>
      <c r="Y6615" s="101" t="s">
        <v>18</v>
      </c>
    </row>
    <row r="6616">
      <c r="A6616" s="98" t="s">
        <v>64</v>
      </c>
      <c r="B6616" s="99"/>
      <c r="C6616" s="100" t="s">
        <v>12647</v>
      </c>
      <c r="D6616" s="101" t="s">
        <v>122</v>
      </c>
      <c r="E6616" s="101" t="s">
        <v>12648</v>
      </c>
      <c r="F6616" s="99"/>
      <c r="G6616" s="99"/>
      <c r="H6616" s="99"/>
      <c r="I6616" s="99"/>
      <c r="J6616" s="99"/>
      <c r="K6616" s="99"/>
      <c r="L6616" s="99"/>
      <c r="M6616" s="99"/>
      <c r="N6616" s="99"/>
      <c r="O6616" s="99"/>
      <c r="P6616" s="99"/>
      <c r="Q6616" s="99"/>
      <c r="R6616" s="99"/>
      <c r="S6616" s="102">
        <v>1.0</v>
      </c>
      <c r="T6616" s="102">
        <v>1.0</v>
      </c>
      <c r="U6616" s="102" t="s">
        <v>7558</v>
      </c>
      <c r="V6616" s="102" t="s">
        <v>7559</v>
      </c>
      <c r="W6616" s="102" t="s">
        <v>54</v>
      </c>
      <c r="X6616" s="102" t="s">
        <v>7560</v>
      </c>
      <c r="Y6616" s="101" t="s">
        <v>18</v>
      </c>
    </row>
    <row r="6617">
      <c r="A6617" s="98" t="s">
        <v>64</v>
      </c>
      <c r="B6617" s="99"/>
      <c r="C6617" s="100" t="s">
        <v>12649</v>
      </c>
      <c r="D6617" s="101" t="s">
        <v>128</v>
      </c>
      <c r="E6617" s="101" t="s">
        <v>12650</v>
      </c>
      <c r="F6617" s="99"/>
      <c r="G6617" s="99"/>
      <c r="H6617" s="99"/>
      <c r="I6617" s="99"/>
      <c r="J6617" s="99"/>
      <c r="K6617" s="99"/>
      <c r="L6617" s="99"/>
      <c r="M6617" s="99"/>
      <c r="N6617" s="99"/>
      <c r="O6617" s="99"/>
      <c r="P6617" s="99"/>
      <c r="Q6617" s="99"/>
      <c r="R6617" s="99"/>
      <c r="S6617" s="102">
        <v>1.0</v>
      </c>
      <c r="T6617" s="102">
        <v>1.0</v>
      </c>
      <c r="U6617" s="102" t="s">
        <v>7558</v>
      </c>
      <c r="V6617" s="102" t="s">
        <v>7559</v>
      </c>
      <c r="W6617" s="102" t="s">
        <v>54</v>
      </c>
      <c r="X6617" s="102" t="s">
        <v>7560</v>
      </c>
      <c r="Y6617" s="101" t="s">
        <v>12</v>
      </c>
    </row>
    <row r="6618">
      <c r="A6618" s="98" t="s">
        <v>93</v>
      </c>
      <c r="B6618" s="99"/>
      <c r="C6618" s="100" t="s">
        <v>12651</v>
      </c>
      <c r="D6618" s="101" t="s">
        <v>135</v>
      </c>
      <c r="E6618" s="101" t="s">
        <v>12652</v>
      </c>
      <c r="F6618" s="99"/>
      <c r="G6618" s="99"/>
      <c r="H6618" s="99"/>
      <c r="I6618" s="99"/>
      <c r="J6618" s="99"/>
      <c r="K6618" s="99"/>
      <c r="L6618" s="99"/>
      <c r="M6618" s="99"/>
      <c r="N6618" s="99"/>
      <c r="O6618" s="99"/>
      <c r="P6618" s="99"/>
      <c r="Q6618" s="99"/>
      <c r="R6618" s="99"/>
      <c r="S6618" s="100">
        <v>1.0</v>
      </c>
      <c r="T6618" s="100">
        <v>1.0</v>
      </c>
      <c r="U6618" s="101" t="s">
        <v>7558</v>
      </c>
      <c r="V6618" s="101" t="s">
        <v>7559</v>
      </c>
      <c r="W6618" s="101" t="s">
        <v>54</v>
      </c>
      <c r="X6618" s="101" t="s">
        <v>7560</v>
      </c>
      <c r="Y6618" s="101" t="s">
        <v>18</v>
      </c>
    </row>
    <row r="6619">
      <c r="A6619" s="98" t="s">
        <v>93</v>
      </c>
      <c r="B6619" s="99"/>
      <c r="C6619" s="100" t="s">
        <v>12653</v>
      </c>
      <c r="D6619" s="101" t="s">
        <v>158</v>
      </c>
      <c r="E6619" s="101" t="s">
        <v>12654</v>
      </c>
      <c r="F6619" s="99"/>
      <c r="G6619" s="99"/>
      <c r="H6619" s="99"/>
      <c r="I6619" s="99"/>
      <c r="J6619" s="99"/>
      <c r="K6619" s="99"/>
      <c r="L6619" s="99"/>
      <c r="M6619" s="99"/>
      <c r="N6619" s="99"/>
      <c r="O6619" s="99"/>
      <c r="P6619" s="99"/>
      <c r="Q6619" s="99"/>
      <c r="R6619" s="99"/>
      <c r="S6619" s="100">
        <v>1.0</v>
      </c>
      <c r="T6619" s="100">
        <v>1.0</v>
      </c>
      <c r="U6619" s="101" t="s">
        <v>7558</v>
      </c>
      <c r="V6619" s="101" t="s">
        <v>7559</v>
      </c>
      <c r="W6619" s="101" t="s">
        <v>54</v>
      </c>
      <c r="X6619" s="101" t="s">
        <v>7560</v>
      </c>
      <c r="Y6619" s="101" t="s">
        <v>18</v>
      </c>
    </row>
    <row r="6620">
      <c r="A6620" s="98" t="s">
        <v>93</v>
      </c>
      <c r="B6620" s="99"/>
      <c r="C6620" s="100" t="s">
        <v>12655</v>
      </c>
      <c r="D6620" s="101" t="s">
        <v>122</v>
      </c>
      <c r="E6620" s="101" t="s">
        <v>12656</v>
      </c>
      <c r="F6620" s="99"/>
      <c r="G6620" s="99"/>
      <c r="H6620" s="99"/>
      <c r="I6620" s="99"/>
      <c r="J6620" s="99"/>
      <c r="K6620" s="99"/>
      <c r="L6620" s="99"/>
      <c r="M6620" s="99"/>
      <c r="N6620" s="99"/>
      <c r="O6620" s="99"/>
      <c r="P6620" s="99"/>
      <c r="Q6620" s="99"/>
      <c r="R6620" s="99"/>
      <c r="S6620" s="102">
        <v>1.0</v>
      </c>
      <c r="T6620" s="102">
        <v>1.0</v>
      </c>
      <c r="U6620" s="102" t="s">
        <v>7558</v>
      </c>
      <c r="V6620" s="102" t="s">
        <v>7559</v>
      </c>
      <c r="W6620" s="102" t="s">
        <v>54</v>
      </c>
      <c r="X6620" s="102" t="s">
        <v>7560</v>
      </c>
      <c r="Y6620" s="101" t="s">
        <v>18</v>
      </c>
    </row>
    <row r="6621">
      <c r="A6621" s="98" t="s">
        <v>64</v>
      </c>
      <c r="B6621" s="99"/>
      <c r="C6621" s="100" t="s">
        <v>12657</v>
      </c>
      <c r="D6621" s="101" t="s">
        <v>122</v>
      </c>
      <c r="E6621" s="101" t="s">
        <v>12658</v>
      </c>
      <c r="F6621" s="99"/>
      <c r="G6621" s="99"/>
      <c r="H6621" s="99"/>
      <c r="I6621" s="99"/>
      <c r="J6621" s="99"/>
      <c r="K6621" s="99"/>
      <c r="L6621" s="99"/>
      <c r="M6621" s="99"/>
      <c r="N6621" s="99"/>
      <c r="O6621" s="99"/>
      <c r="P6621" s="99"/>
      <c r="Q6621" s="99"/>
      <c r="R6621" s="99"/>
      <c r="S6621" s="102">
        <v>1.0</v>
      </c>
      <c r="T6621" s="102">
        <v>1.0</v>
      </c>
      <c r="U6621" s="102" t="s">
        <v>7558</v>
      </c>
      <c r="V6621" s="102" t="s">
        <v>7559</v>
      </c>
      <c r="W6621" s="102" t="s">
        <v>54</v>
      </c>
      <c r="X6621" s="102" t="s">
        <v>7560</v>
      </c>
      <c r="Y6621" s="101" t="s">
        <v>18</v>
      </c>
    </row>
    <row r="6622">
      <c r="A6622" s="103" t="s">
        <v>63</v>
      </c>
      <c r="B6622" s="99"/>
      <c r="C6622" s="100" t="s">
        <v>12659</v>
      </c>
      <c r="D6622" s="101" t="s">
        <v>135</v>
      </c>
      <c r="E6622" s="101" t="s">
        <v>12660</v>
      </c>
      <c r="F6622" s="99"/>
      <c r="G6622" s="99"/>
      <c r="H6622" s="99"/>
      <c r="I6622" s="99"/>
      <c r="J6622" s="99"/>
      <c r="K6622" s="99"/>
      <c r="L6622" s="99"/>
      <c r="M6622" s="99"/>
      <c r="N6622" s="99"/>
      <c r="O6622" s="99"/>
      <c r="P6622" s="99"/>
      <c r="Q6622" s="99"/>
      <c r="R6622" s="99"/>
      <c r="S6622" s="100">
        <v>1.0</v>
      </c>
      <c r="T6622" s="100">
        <v>1.0</v>
      </c>
      <c r="U6622" s="101" t="s">
        <v>7558</v>
      </c>
      <c r="V6622" s="101" t="s">
        <v>7559</v>
      </c>
      <c r="W6622" s="101" t="s">
        <v>54</v>
      </c>
      <c r="X6622" s="101" t="s">
        <v>7560</v>
      </c>
      <c r="Y6622" s="101" t="s">
        <v>18</v>
      </c>
    </row>
    <row r="6623">
      <c r="A6623" s="98" t="s">
        <v>93</v>
      </c>
      <c r="B6623" s="99"/>
      <c r="C6623" s="100" t="s">
        <v>12661</v>
      </c>
      <c r="D6623" s="101" t="s">
        <v>158</v>
      </c>
      <c r="E6623" s="101" t="s">
        <v>12662</v>
      </c>
      <c r="F6623" s="99"/>
      <c r="G6623" s="99"/>
      <c r="H6623" s="99"/>
      <c r="I6623" s="99"/>
      <c r="J6623" s="99"/>
      <c r="K6623" s="99"/>
      <c r="L6623" s="99"/>
      <c r="M6623" s="99"/>
      <c r="N6623" s="99"/>
      <c r="O6623" s="99"/>
      <c r="P6623" s="99"/>
      <c r="Q6623" s="99"/>
      <c r="R6623" s="99"/>
      <c r="S6623" s="100">
        <v>1.0</v>
      </c>
      <c r="T6623" s="100">
        <v>1.0</v>
      </c>
      <c r="U6623" s="101" t="s">
        <v>7558</v>
      </c>
      <c r="V6623" s="101" t="s">
        <v>7559</v>
      </c>
      <c r="W6623" s="101" t="s">
        <v>54</v>
      </c>
      <c r="X6623" s="101" t="s">
        <v>7560</v>
      </c>
      <c r="Y6623" s="101" t="s">
        <v>18</v>
      </c>
    </row>
    <row r="6624">
      <c r="A6624" s="98" t="s">
        <v>64</v>
      </c>
      <c r="B6624" s="99"/>
      <c r="C6624" s="100" t="s">
        <v>12663</v>
      </c>
      <c r="D6624" s="101" t="s">
        <v>151</v>
      </c>
      <c r="E6624" s="101" t="s">
        <v>12664</v>
      </c>
      <c r="F6624" s="99"/>
      <c r="G6624" s="99"/>
      <c r="H6624" s="99"/>
      <c r="I6624" s="99"/>
      <c r="J6624" s="99"/>
      <c r="K6624" s="99"/>
      <c r="L6624" s="99"/>
      <c r="M6624" s="99"/>
      <c r="N6624" s="99"/>
      <c r="O6624" s="99"/>
      <c r="P6624" s="99"/>
      <c r="Q6624" s="99"/>
      <c r="R6624" s="99"/>
      <c r="S6624" s="102">
        <v>1.0</v>
      </c>
      <c r="T6624" s="102">
        <v>1.0</v>
      </c>
      <c r="U6624" s="102" t="s">
        <v>7558</v>
      </c>
      <c r="V6624" s="102" t="s">
        <v>7559</v>
      </c>
      <c r="W6624" s="102" t="s">
        <v>54</v>
      </c>
      <c r="X6624" s="102" t="s">
        <v>7591</v>
      </c>
      <c r="Y6624" s="101" t="s">
        <v>12</v>
      </c>
      <c r="Z6624" s="33">
        <v>1.0</v>
      </c>
    </row>
    <row r="6625">
      <c r="A6625" s="103" t="s">
        <v>24</v>
      </c>
      <c r="B6625" s="99"/>
      <c r="C6625" s="100" t="s">
        <v>12665</v>
      </c>
      <c r="D6625" s="101" t="s">
        <v>122</v>
      </c>
      <c r="E6625" s="101" t="s">
        <v>12666</v>
      </c>
      <c r="F6625" s="99"/>
      <c r="G6625" s="99"/>
      <c r="H6625" s="99"/>
      <c r="I6625" s="99"/>
      <c r="J6625" s="99"/>
      <c r="K6625" s="99"/>
      <c r="L6625" s="99"/>
      <c r="M6625" s="99"/>
      <c r="N6625" s="99"/>
      <c r="O6625" s="99"/>
      <c r="P6625" s="99"/>
      <c r="Q6625" s="99"/>
      <c r="R6625" s="99"/>
      <c r="S6625" s="102">
        <v>1.0</v>
      </c>
      <c r="T6625" s="102">
        <v>1.0</v>
      </c>
      <c r="U6625" s="102" t="s">
        <v>7558</v>
      </c>
      <c r="V6625" s="102" t="s">
        <v>7559</v>
      </c>
      <c r="W6625" s="102" t="s">
        <v>54</v>
      </c>
      <c r="X6625" s="102" t="s">
        <v>7560</v>
      </c>
      <c r="Y6625" s="101" t="s">
        <v>18</v>
      </c>
    </row>
    <row r="6626">
      <c r="A6626" s="98" t="s">
        <v>64</v>
      </c>
      <c r="B6626" s="99"/>
      <c r="C6626" s="100" t="s">
        <v>12667</v>
      </c>
      <c r="D6626" s="101" t="s">
        <v>122</v>
      </c>
      <c r="E6626" s="101" t="s">
        <v>12668</v>
      </c>
      <c r="F6626" s="99"/>
      <c r="G6626" s="99"/>
      <c r="H6626" s="99"/>
      <c r="I6626" s="99"/>
      <c r="J6626" s="99"/>
      <c r="K6626" s="99"/>
      <c r="L6626" s="99"/>
      <c r="M6626" s="99"/>
      <c r="N6626" s="99"/>
      <c r="O6626" s="99"/>
      <c r="P6626" s="99"/>
      <c r="Q6626" s="99"/>
      <c r="R6626" s="99"/>
      <c r="S6626" s="102">
        <v>1.0</v>
      </c>
      <c r="T6626" s="102">
        <v>1.0</v>
      </c>
      <c r="U6626" s="102" t="s">
        <v>7558</v>
      </c>
      <c r="V6626" s="102" t="s">
        <v>7559</v>
      </c>
      <c r="W6626" s="102" t="s">
        <v>54</v>
      </c>
      <c r="X6626" s="102" t="s">
        <v>7560</v>
      </c>
      <c r="Y6626" s="101" t="s">
        <v>18</v>
      </c>
    </row>
    <row r="6627">
      <c r="A6627" s="98" t="s">
        <v>67</v>
      </c>
      <c r="B6627" s="99"/>
      <c r="C6627" s="100" t="s">
        <v>12669</v>
      </c>
      <c r="D6627" s="101" t="s">
        <v>122</v>
      </c>
      <c r="E6627" s="101" t="s">
        <v>12670</v>
      </c>
      <c r="F6627" s="99"/>
      <c r="G6627" s="99"/>
      <c r="H6627" s="99"/>
      <c r="I6627" s="99"/>
      <c r="J6627" s="99"/>
      <c r="K6627" s="99"/>
      <c r="L6627" s="99"/>
      <c r="M6627" s="99"/>
      <c r="N6627" s="99"/>
      <c r="O6627" s="99"/>
      <c r="P6627" s="99"/>
      <c r="Q6627" s="99"/>
      <c r="R6627" s="99"/>
      <c r="S6627" s="102">
        <v>1.0</v>
      </c>
      <c r="T6627" s="102">
        <v>1.0</v>
      </c>
      <c r="U6627" s="102" t="s">
        <v>7558</v>
      </c>
      <c r="V6627" s="102" t="s">
        <v>7559</v>
      </c>
      <c r="W6627" s="102" t="s">
        <v>54</v>
      </c>
      <c r="X6627" s="102" t="s">
        <v>7560</v>
      </c>
      <c r="Y6627" s="101" t="s">
        <v>18</v>
      </c>
    </row>
    <row r="6628">
      <c r="A6628" s="98" t="s">
        <v>93</v>
      </c>
      <c r="B6628" s="99"/>
      <c r="C6628" s="100" t="s">
        <v>12671</v>
      </c>
      <c r="D6628" s="101" t="s">
        <v>135</v>
      </c>
      <c r="E6628" s="101" t="s">
        <v>12672</v>
      </c>
      <c r="F6628" s="99"/>
      <c r="G6628" s="99"/>
      <c r="H6628" s="99"/>
      <c r="I6628" s="99"/>
      <c r="J6628" s="99"/>
      <c r="K6628" s="99"/>
      <c r="L6628" s="99"/>
      <c r="M6628" s="99"/>
      <c r="N6628" s="99"/>
      <c r="O6628" s="99"/>
      <c r="P6628" s="99"/>
      <c r="Q6628" s="99"/>
      <c r="R6628" s="99"/>
      <c r="S6628" s="100">
        <v>1.0</v>
      </c>
      <c r="T6628" s="100">
        <v>1.0</v>
      </c>
      <c r="U6628" s="101" t="s">
        <v>7558</v>
      </c>
      <c r="V6628" s="101" t="s">
        <v>7559</v>
      </c>
      <c r="W6628" s="101" t="s">
        <v>54</v>
      </c>
      <c r="X6628" s="101" t="s">
        <v>7560</v>
      </c>
      <c r="Y6628" s="101" t="s">
        <v>18</v>
      </c>
    </row>
    <row r="6629">
      <c r="A6629" s="98" t="s">
        <v>64</v>
      </c>
      <c r="B6629" s="99"/>
      <c r="C6629" s="100" t="s">
        <v>12673</v>
      </c>
      <c r="D6629" s="101" t="s">
        <v>122</v>
      </c>
      <c r="E6629" s="101" t="s">
        <v>12674</v>
      </c>
      <c r="F6629" s="99"/>
      <c r="G6629" s="99"/>
      <c r="H6629" s="99"/>
      <c r="I6629" s="99"/>
      <c r="J6629" s="99"/>
      <c r="K6629" s="99"/>
      <c r="L6629" s="99"/>
      <c r="M6629" s="99"/>
      <c r="N6629" s="99"/>
      <c r="O6629" s="99"/>
      <c r="P6629" s="99"/>
      <c r="Q6629" s="99"/>
      <c r="R6629" s="99"/>
      <c r="S6629" s="102">
        <v>1.0</v>
      </c>
      <c r="T6629" s="102">
        <v>1.0</v>
      </c>
      <c r="U6629" s="102" t="s">
        <v>7558</v>
      </c>
      <c r="V6629" s="102" t="s">
        <v>7559</v>
      </c>
      <c r="W6629" s="102" t="s">
        <v>54</v>
      </c>
      <c r="X6629" s="102" t="s">
        <v>7560</v>
      </c>
      <c r="Y6629" s="101" t="s">
        <v>18</v>
      </c>
    </row>
    <row r="6630">
      <c r="A6630" s="98" t="s">
        <v>77</v>
      </c>
      <c r="B6630" s="99"/>
      <c r="C6630" s="100" t="s">
        <v>12675</v>
      </c>
      <c r="D6630" s="101" t="s">
        <v>135</v>
      </c>
      <c r="E6630" s="101" t="s">
        <v>12676</v>
      </c>
      <c r="F6630" s="99"/>
      <c r="G6630" s="99"/>
      <c r="H6630" s="99"/>
      <c r="I6630" s="99"/>
      <c r="J6630" s="99"/>
      <c r="K6630" s="99"/>
      <c r="L6630" s="99"/>
      <c r="M6630" s="99"/>
      <c r="N6630" s="99"/>
      <c r="O6630" s="99"/>
      <c r="P6630" s="99"/>
      <c r="Q6630" s="99"/>
      <c r="R6630" s="99"/>
      <c r="S6630" s="100">
        <v>1.0</v>
      </c>
      <c r="T6630" s="100">
        <v>1.0</v>
      </c>
      <c r="U6630" s="101" t="s">
        <v>7558</v>
      </c>
      <c r="V6630" s="101" t="s">
        <v>7559</v>
      </c>
      <c r="W6630" s="101" t="s">
        <v>54</v>
      </c>
      <c r="X6630" s="101" t="s">
        <v>7560</v>
      </c>
      <c r="Y6630" s="101" t="s">
        <v>20</v>
      </c>
    </row>
    <row r="6631">
      <c r="A6631" s="98" t="s">
        <v>93</v>
      </c>
      <c r="B6631" s="99"/>
      <c r="C6631" s="100" t="s">
        <v>12677</v>
      </c>
      <c r="D6631" s="101" t="s">
        <v>471</v>
      </c>
      <c r="E6631" s="101" t="s">
        <v>12678</v>
      </c>
      <c r="F6631" s="99"/>
      <c r="G6631" s="99"/>
      <c r="H6631" s="99"/>
      <c r="I6631" s="99"/>
      <c r="J6631" s="99"/>
      <c r="K6631" s="99"/>
      <c r="L6631" s="99"/>
      <c r="M6631" s="99"/>
      <c r="N6631" s="99"/>
      <c r="O6631" s="99"/>
      <c r="P6631" s="99"/>
      <c r="Q6631" s="99"/>
      <c r="R6631" s="99"/>
      <c r="S6631" s="100">
        <v>1.0</v>
      </c>
      <c r="T6631" s="100">
        <v>1.0</v>
      </c>
      <c r="U6631" s="101" t="s">
        <v>7558</v>
      </c>
      <c r="V6631" s="101" t="s">
        <v>7559</v>
      </c>
      <c r="W6631" s="101" t="s">
        <v>54</v>
      </c>
      <c r="X6631" s="101" t="s">
        <v>7560</v>
      </c>
      <c r="Y6631" s="101" t="s">
        <v>20</v>
      </c>
    </row>
    <row r="6632">
      <c r="A6632" s="98" t="s">
        <v>67</v>
      </c>
      <c r="B6632" s="99"/>
      <c r="C6632" s="100" t="s">
        <v>12679</v>
      </c>
      <c r="D6632" s="101" t="s">
        <v>122</v>
      </c>
      <c r="E6632" s="101" t="s">
        <v>12680</v>
      </c>
      <c r="F6632" s="99"/>
      <c r="G6632" s="99"/>
      <c r="H6632" s="99"/>
      <c r="I6632" s="99"/>
      <c r="J6632" s="99"/>
      <c r="K6632" s="99"/>
      <c r="L6632" s="99"/>
      <c r="M6632" s="99"/>
      <c r="N6632" s="99"/>
      <c r="O6632" s="99"/>
      <c r="P6632" s="99"/>
      <c r="Q6632" s="99"/>
      <c r="R6632" s="99"/>
      <c r="S6632" s="100">
        <v>1.0</v>
      </c>
      <c r="T6632" s="100">
        <v>1.0</v>
      </c>
      <c r="U6632" s="101" t="s">
        <v>7558</v>
      </c>
      <c r="V6632" s="101" t="s">
        <v>7559</v>
      </c>
      <c r="W6632" s="101" t="s">
        <v>55</v>
      </c>
      <c r="X6632" s="101" t="s">
        <v>7560</v>
      </c>
      <c r="Y6632" s="101" t="s">
        <v>20</v>
      </c>
    </row>
    <row r="6633">
      <c r="A6633" s="98" t="s">
        <v>93</v>
      </c>
      <c r="B6633" s="99"/>
      <c r="C6633" s="100" t="s">
        <v>12681</v>
      </c>
      <c r="D6633" s="101" t="s">
        <v>135</v>
      </c>
      <c r="E6633" s="101" t="s">
        <v>12682</v>
      </c>
      <c r="F6633" s="99"/>
      <c r="G6633" s="99"/>
      <c r="H6633" s="99"/>
      <c r="I6633" s="99"/>
      <c r="J6633" s="99"/>
      <c r="K6633" s="99"/>
      <c r="L6633" s="99"/>
      <c r="M6633" s="99"/>
      <c r="N6633" s="99"/>
      <c r="O6633" s="99"/>
      <c r="P6633" s="99"/>
      <c r="Q6633" s="99"/>
      <c r="R6633" s="99"/>
      <c r="S6633" s="100">
        <v>1.0</v>
      </c>
      <c r="T6633" s="100">
        <v>1.0</v>
      </c>
      <c r="U6633" s="101" t="s">
        <v>7558</v>
      </c>
      <c r="V6633" s="101" t="s">
        <v>7559</v>
      </c>
      <c r="W6633" s="101" t="s">
        <v>54</v>
      </c>
      <c r="X6633" s="101" t="s">
        <v>7560</v>
      </c>
      <c r="Y6633" s="101" t="s">
        <v>20</v>
      </c>
    </row>
    <row r="6634">
      <c r="A6634" s="98" t="s">
        <v>64</v>
      </c>
      <c r="B6634" s="99"/>
      <c r="C6634" s="100" t="s">
        <v>12683</v>
      </c>
      <c r="D6634" s="101" t="s">
        <v>158</v>
      </c>
      <c r="E6634" s="101" t="s">
        <v>12684</v>
      </c>
      <c r="F6634" s="99"/>
      <c r="G6634" s="99"/>
      <c r="H6634" s="99"/>
      <c r="I6634" s="99"/>
      <c r="J6634" s="99"/>
      <c r="K6634" s="99"/>
      <c r="L6634" s="99"/>
      <c r="M6634" s="99"/>
      <c r="N6634" s="99"/>
      <c r="O6634" s="99"/>
      <c r="P6634" s="99"/>
      <c r="Q6634" s="99"/>
      <c r="R6634" s="99"/>
      <c r="S6634" s="100">
        <v>1.0</v>
      </c>
      <c r="T6634" s="100">
        <v>1.0</v>
      </c>
      <c r="U6634" s="101" t="s">
        <v>7558</v>
      </c>
      <c r="V6634" s="101" t="s">
        <v>7559</v>
      </c>
      <c r="W6634" s="101" t="s">
        <v>55</v>
      </c>
      <c r="X6634" s="101" t="s">
        <v>7560</v>
      </c>
      <c r="Y6634" s="101" t="s">
        <v>20</v>
      </c>
    </row>
    <row r="6635">
      <c r="A6635" s="103" t="s">
        <v>87</v>
      </c>
      <c r="B6635" s="99"/>
      <c r="C6635" s="100" t="s">
        <v>12685</v>
      </c>
      <c r="D6635" s="101" t="s">
        <v>151</v>
      </c>
      <c r="E6635" s="101" t="s">
        <v>12686</v>
      </c>
      <c r="F6635" s="99"/>
      <c r="G6635" s="99"/>
      <c r="H6635" s="99"/>
      <c r="I6635" s="99"/>
      <c r="J6635" s="99"/>
      <c r="K6635" s="99"/>
      <c r="L6635" s="99"/>
      <c r="M6635" s="99"/>
      <c r="N6635" s="99"/>
      <c r="O6635" s="99"/>
      <c r="P6635" s="99"/>
      <c r="Q6635" s="99"/>
      <c r="R6635" s="99"/>
      <c r="S6635" s="102">
        <v>1.0</v>
      </c>
      <c r="T6635" s="102">
        <v>1.0</v>
      </c>
      <c r="U6635" s="102" t="s">
        <v>7558</v>
      </c>
      <c r="V6635" s="102" t="s">
        <v>7559</v>
      </c>
      <c r="W6635" s="102" t="s">
        <v>54</v>
      </c>
      <c r="X6635" s="102" t="s">
        <v>7591</v>
      </c>
      <c r="Y6635" s="101" t="s">
        <v>12</v>
      </c>
      <c r="Z6635" s="33">
        <v>1.0</v>
      </c>
    </row>
    <row r="6636">
      <c r="A6636" s="98" t="s">
        <v>64</v>
      </c>
      <c r="B6636" s="99"/>
      <c r="C6636" s="100" t="s">
        <v>12687</v>
      </c>
      <c r="D6636" s="101" t="s">
        <v>122</v>
      </c>
      <c r="E6636" s="101" t="s">
        <v>12688</v>
      </c>
      <c r="F6636" s="99"/>
      <c r="G6636" s="99"/>
      <c r="H6636" s="99"/>
      <c r="I6636" s="99"/>
      <c r="J6636" s="99"/>
      <c r="K6636" s="99"/>
      <c r="L6636" s="99"/>
      <c r="M6636" s="99"/>
      <c r="N6636" s="99"/>
      <c r="O6636" s="99"/>
      <c r="P6636" s="99"/>
      <c r="Q6636" s="99"/>
      <c r="R6636" s="99"/>
      <c r="S6636" s="102">
        <v>1.0</v>
      </c>
      <c r="T6636" s="102">
        <v>1.0</v>
      </c>
      <c r="U6636" s="102" t="s">
        <v>7558</v>
      </c>
      <c r="V6636" s="102" t="s">
        <v>7559</v>
      </c>
      <c r="W6636" s="102" t="s">
        <v>54</v>
      </c>
      <c r="X6636" s="102" t="s">
        <v>7560</v>
      </c>
      <c r="Y6636" s="101" t="s">
        <v>18</v>
      </c>
    </row>
    <row r="6637">
      <c r="A6637" s="103" t="s">
        <v>63</v>
      </c>
      <c r="B6637" s="99"/>
      <c r="C6637" s="100" t="s">
        <v>12689</v>
      </c>
      <c r="D6637" s="101" t="s">
        <v>135</v>
      </c>
      <c r="E6637" s="101" t="s">
        <v>12690</v>
      </c>
      <c r="F6637" s="99"/>
      <c r="G6637" s="99"/>
      <c r="H6637" s="99"/>
      <c r="I6637" s="99"/>
      <c r="J6637" s="99"/>
      <c r="K6637" s="99"/>
      <c r="L6637" s="99"/>
      <c r="M6637" s="99"/>
      <c r="N6637" s="99"/>
      <c r="O6637" s="99"/>
      <c r="P6637" s="99"/>
      <c r="Q6637" s="99"/>
      <c r="R6637" s="99"/>
      <c r="S6637" s="100">
        <v>1.0</v>
      </c>
      <c r="T6637" s="100">
        <v>1.0</v>
      </c>
      <c r="U6637" s="101" t="s">
        <v>7558</v>
      </c>
      <c r="V6637" s="101" t="s">
        <v>7559</v>
      </c>
      <c r="W6637" s="101" t="s">
        <v>54</v>
      </c>
      <c r="X6637" s="101" t="s">
        <v>7560</v>
      </c>
      <c r="Y6637" s="101" t="s">
        <v>18</v>
      </c>
    </row>
    <row r="6638">
      <c r="A6638" s="98" t="s">
        <v>67</v>
      </c>
      <c r="B6638" s="99"/>
      <c r="C6638" s="100" t="s">
        <v>12691</v>
      </c>
      <c r="D6638" s="101" t="s">
        <v>158</v>
      </c>
      <c r="E6638" s="101" t="s">
        <v>12692</v>
      </c>
      <c r="F6638" s="99"/>
      <c r="G6638" s="99"/>
      <c r="H6638" s="99"/>
      <c r="I6638" s="99"/>
      <c r="J6638" s="99"/>
      <c r="K6638" s="99"/>
      <c r="L6638" s="99"/>
      <c r="M6638" s="99"/>
      <c r="N6638" s="99"/>
      <c r="O6638" s="99"/>
      <c r="P6638" s="99"/>
      <c r="Q6638" s="99"/>
      <c r="R6638" s="99"/>
      <c r="S6638" s="100">
        <v>1.0</v>
      </c>
      <c r="T6638" s="100">
        <v>1.0</v>
      </c>
      <c r="U6638" s="101" t="s">
        <v>7558</v>
      </c>
      <c r="V6638" s="101" t="s">
        <v>7559</v>
      </c>
      <c r="W6638" s="101" t="s">
        <v>54</v>
      </c>
      <c r="X6638" s="101" t="s">
        <v>7560</v>
      </c>
      <c r="Y6638" s="101" t="s">
        <v>18</v>
      </c>
    </row>
    <row r="6639">
      <c r="A6639" s="98" t="s">
        <v>77</v>
      </c>
      <c r="B6639" s="99"/>
      <c r="C6639" s="100" t="s">
        <v>12693</v>
      </c>
      <c r="D6639" s="101" t="s">
        <v>146</v>
      </c>
      <c r="E6639" s="101" t="s">
        <v>12694</v>
      </c>
      <c r="F6639" s="99"/>
      <c r="G6639" s="99"/>
      <c r="H6639" s="99"/>
      <c r="I6639" s="99"/>
      <c r="J6639" s="99"/>
      <c r="K6639" s="99"/>
      <c r="L6639" s="99"/>
      <c r="M6639" s="99"/>
      <c r="N6639" s="99"/>
      <c r="O6639" s="99"/>
      <c r="P6639" s="99"/>
      <c r="Q6639" s="99"/>
      <c r="R6639" s="99"/>
      <c r="S6639" s="100">
        <v>1.0</v>
      </c>
      <c r="T6639" s="100">
        <v>1.0</v>
      </c>
      <c r="U6639" s="101" t="s">
        <v>7558</v>
      </c>
      <c r="V6639" s="101" t="s">
        <v>7559</v>
      </c>
      <c r="W6639" s="101" t="s">
        <v>54</v>
      </c>
      <c r="X6639" s="101" t="s">
        <v>7560</v>
      </c>
      <c r="Y6639" s="101" t="s">
        <v>18</v>
      </c>
    </row>
    <row r="6640">
      <c r="A6640" s="98" t="s">
        <v>93</v>
      </c>
      <c r="B6640" s="99"/>
      <c r="C6640" s="100" t="s">
        <v>12695</v>
      </c>
      <c r="D6640" s="101" t="s">
        <v>135</v>
      </c>
      <c r="E6640" s="101" t="s">
        <v>12696</v>
      </c>
      <c r="F6640" s="99"/>
      <c r="G6640" s="99"/>
      <c r="H6640" s="99"/>
      <c r="I6640" s="99"/>
      <c r="J6640" s="99"/>
      <c r="K6640" s="99"/>
      <c r="L6640" s="99"/>
      <c r="M6640" s="99"/>
      <c r="N6640" s="99"/>
      <c r="O6640" s="99"/>
      <c r="P6640" s="99"/>
      <c r="Q6640" s="99"/>
      <c r="R6640" s="99"/>
      <c r="S6640" s="100">
        <v>1.0</v>
      </c>
      <c r="T6640" s="100">
        <v>1.0</v>
      </c>
      <c r="U6640" s="101" t="s">
        <v>7558</v>
      </c>
      <c r="V6640" s="101" t="s">
        <v>7559</v>
      </c>
      <c r="W6640" s="101" t="s">
        <v>54</v>
      </c>
      <c r="X6640" s="101" t="s">
        <v>7560</v>
      </c>
      <c r="Y6640" s="101" t="s">
        <v>18</v>
      </c>
    </row>
    <row r="6641">
      <c r="A6641" s="103" t="s">
        <v>24</v>
      </c>
      <c r="B6641" s="99"/>
      <c r="C6641" s="100" t="s">
        <v>12697</v>
      </c>
      <c r="D6641" s="101" t="s">
        <v>135</v>
      </c>
      <c r="E6641" s="101" t="s">
        <v>12698</v>
      </c>
      <c r="F6641" s="99"/>
      <c r="G6641" s="99"/>
      <c r="H6641" s="99"/>
      <c r="I6641" s="99"/>
      <c r="J6641" s="99"/>
      <c r="K6641" s="99"/>
      <c r="L6641" s="99"/>
      <c r="M6641" s="99"/>
      <c r="N6641" s="99"/>
      <c r="O6641" s="99"/>
      <c r="P6641" s="99"/>
      <c r="Q6641" s="99"/>
      <c r="R6641" s="99"/>
      <c r="S6641" s="100">
        <v>1.0</v>
      </c>
      <c r="T6641" s="100">
        <v>1.0</v>
      </c>
      <c r="U6641" s="101" t="s">
        <v>7558</v>
      </c>
      <c r="V6641" s="101" t="s">
        <v>7559</v>
      </c>
      <c r="W6641" s="101" t="s">
        <v>54</v>
      </c>
      <c r="X6641" s="101" t="s">
        <v>7560</v>
      </c>
      <c r="Y6641" s="101" t="s">
        <v>18</v>
      </c>
    </row>
    <row r="6642">
      <c r="A6642" s="103" t="s">
        <v>60</v>
      </c>
      <c r="B6642" s="99"/>
      <c r="C6642" s="100" t="s">
        <v>12699</v>
      </c>
      <c r="D6642" s="101" t="s">
        <v>135</v>
      </c>
      <c r="E6642" s="101" t="s">
        <v>12700</v>
      </c>
      <c r="F6642" s="99"/>
      <c r="G6642" s="99"/>
      <c r="H6642" s="99"/>
      <c r="I6642" s="99"/>
      <c r="J6642" s="99"/>
      <c r="K6642" s="99"/>
      <c r="L6642" s="99"/>
      <c r="M6642" s="99"/>
      <c r="N6642" s="99"/>
      <c r="O6642" s="99"/>
      <c r="P6642" s="99"/>
      <c r="Q6642" s="99"/>
      <c r="R6642" s="99"/>
      <c r="S6642" s="100">
        <v>1.0</v>
      </c>
      <c r="T6642" s="100">
        <v>1.0</v>
      </c>
      <c r="U6642" s="101" t="s">
        <v>7558</v>
      </c>
      <c r="V6642" s="101" t="s">
        <v>7559</v>
      </c>
      <c r="W6642" s="101" t="s">
        <v>54</v>
      </c>
      <c r="X6642" s="101" t="s">
        <v>7560</v>
      </c>
      <c r="Y6642" s="101" t="s">
        <v>18</v>
      </c>
    </row>
    <row r="6643">
      <c r="A6643" s="103" t="s">
        <v>63</v>
      </c>
      <c r="B6643" s="99"/>
      <c r="C6643" s="100" t="s">
        <v>12701</v>
      </c>
      <c r="D6643" s="101" t="s">
        <v>151</v>
      </c>
      <c r="E6643" s="101" t="s">
        <v>12702</v>
      </c>
      <c r="F6643" s="99"/>
      <c r="G6643" s="99"/>
      <c r="H6643" s="99"/>
      <c r="I6643" s="99"/>
      <c r="J6643" s="99"/>
      <c r="K6643" s="99"/>
      <c r="L6643" s="99"/>
      <c r="M6643" s="99"/>
      <c r="N6643" s="99"/>
      <c r="O6643" s="99"/>
      <c r="P6643" s="99"/>
      <c r="Q6643" s="99"/>
      <c r="R6643" s="99"/>
      <c r="S6643" s="102">
        <v>1.0</v>
      </c>
      <c r="T6643" s="102">
        <v>1.0</v>
      </c>
      <c r="U6643" s="102" t="s">
        <v>7558</v>
      </c>
      <c r="V6643" s="102" t="s">
        <v>7559</v>
      </c>
      <c r="W6643" s="102" t="s">
        <v>54</v>
      </c>
      <c r="X6643" s="102" t="s">
        <v>7591</v>
      </c>
      <c r="Y6643" s="101" t="s">
        <v>12</v>
      </c>
      <c r="Z6643" s="33">
        <v>1.0</v>
      </c>
    </row>
    <row r="6644">
      <c r="A6644" s="98" t="s">
        <v>86</v>
      </c>
      <c r="B6644" s="99"/>
      <c r="C6644" s="100" t="s">
        <v>12703</v>
      </c>
      <c r="D6644" s="101" t="s">
        <v>158</v>
      </c>
      <c r="E6644" s="101" t="s">
        <v>12704</v>
      </c>
      <c r="F6644" s="99"/>
      <c r="G6644" s="99"/>
      <c r="H6644" s="99"/>
      <c r="I6644" s="99"/>
      <c r="J6644" s="99"/>
      <c r="K6644" s="99"/>
      <c r="L6644" s="99"/>
      <c r="M6644" s="99"/>
      <c r="N6644" s="99"/>
      <c r="O6644" s="99"/>
      <c r="P6644" s="99"/>
      <c r="Q6644" s="99"/>
      <c r="R6644" s="99"/>
      <c r="S6644" s="104">
        <v>1.0</v>
      </c>
      <c r="T6644" s="100">
        <v>1.0</v>
      </c>
      <c r="U6644" s="101" t="s">
        <v>7558</v>
      </c>
      <c r="V6644" s="101" t="s">
        <v>7559</v>
      </c>
      <c r="W6644" s="101" t="s">
        <v>54</v>
      </c>
      <c r="X6644" s="101" t="s">
        <v>7560</v>
      </c>
      <c r="Y6644" s="101" t="s">
        <v>18</v>
      </c>
    </row>
    <row r="6645">
      <c r="A6645" s="103" t="s">
        <v>13</v>
      </c>
      <c r="B6645" s="99"/>
      <c r="C6645" s="100" t="s">
        <v>12705</v>
      </c>
      <c r="D6645" s="101" t="s">
        <v>825</v>
      </c>
      <c r="E6645" s="101" t="s">
        <v>12706</v>
      </c>
      <c r="F6645" s="99"/>
      <c r="G6645" s="99"/>
      <c r="H6645" s="99"/>
      <c r="I6645" s="99"/>
      <c r="J6645" s="99"/>
      <c r="K6645" s="99"/>
      <c r="L6645" s="99"/>
      <c r="M6645" s="99"/>
      <c r="N6645" s="99"/>
      <c r="O6645" s="99"/>
      <c r="P6645" s="99"/>
      <c r="Q6645" s="99"/>
      <c r="R6645" s="99"/>
      <c r="S6645" s="102">
        <v>1.0</v>
      </c>
      <c r="T6645" s="102">
        <v>1.0</v>
      </c>
      <c r="U6645" s="102" t="s">
        <v>7558</v>
      </c>
      <c r="V6645" s="102" t="s">
        <v>7559</v>
      </c>
      <c r="W6645" s="102" t="s">
        <v>54</v>
      </c>
      <c r="X6645" s="102" t="s">
        <v>7560</v>
      </c>
      <c r="Y6645" s="101" t="s">
        <v>18</v>
      </c>
    </row>
    <row r="6646">
      <c r="A6646" s="98" t="s">
        <v>64</v>
      </c>
      <c r="B6646" s="99"/>
      <c r="C6646" s="100" t="s">
        <v>12707</v>
      </c>
      <c r="D6646" s="101" t="s">
        <v>122</v>
      </c>
      <c r="E6646" s="101" t="s">
        <v>12708</v>
      </c>
      <c r="F6646" s="99"/>
      <c r="G6646" s="99"/>
      <c r="H6646" s="99"/>
      <c r="I6646" s="99"/>
      <c r="J6646" s="99"/>
      <c r="K6646" s="99"/>
      <c r="L6646" s="99"/>
      <c r="M6646" s="99"/>
      <c r="N6646" s="99"/>
      <c r="O6646" s="99"/>
      <c r="P6646" s="99"/>
      <c r="Q6646" s="99"/>
      <c r="R6646" s="99"/>
      <c r="S6646" s="102">
        <v>1.0</v>
      </c>
      <c r="T6646" s="102">
        <v>1.0</v>
      </c>
      <c r="U6646" s="102" t="s">
        <v>7558</v>
      </c>
      <c r="V6646" s="102" t="s">
        <v>7559</v>
      </c>
      <c r="W6646" s="102" t="s">
        <v>54</v>
      </c>
      <c r="X6646" s="102" t="s">
        <v>7560</v>
      </c>
      <c r="Y6646" s="101" t="s">
        <v>18</v>
      </c>
    </row>
    <row r="6647">
      <c r="A6647" s="98" t="s">
        <v>77</v>
      </c>
      <c r="B6647" s="99"/>
      <c r="C6647" s="100" t="s">
        <v>12709</v>
      </c>
      <c r="D6647" s="101" t="s">
        <v>158</v>
      </c>
      <c r="E6647" s="101" t="s">
        <v>12710</v>
      </c>
      <c r="F6647" s="99"/>
      <c r="G6647" s="99"/>
      <c r="H6647" s="99"/>
      <c r="I6647" s="99"/>
      <c r="J6647" s="99"/>
      <c r="K6647" s="99"/>
      <c r="L6647" s="99"/>
      <c r="M6647" s="99"/>
      <c r="N6647" s="99"/>
      <c r="O6647" s="99"/>
      <c r="P6647" s="99"/>
      <c r="Q6647" s="99"/>
      <c r="R6647" s="99"/>
      <c r="S6647" s="100">
        <v>1.0</v>
      </c>
      <c r="T6647" s="100">
        <v>1.0</v>
      </c>
      <c r="U6647" s="101" t="s">
        <v>7558</v>
      </c>
      <c r="V6647" s="101" t="s">
        <v>7559</v>
      </c>
      <c r="W6647" s="101" t="s">
        <v>54</v>
      </c>
      <c r="X6647" s="101" t="s">
        <v>7560</v>
      </c>
      <c r="Y6647" s="101" t="s">
        <v>18</v>
      </c>
    </row>
    <row r="6648">
      <c r="A6648" s="103" t="s">
        <v>63</v>
      </c>
      <c r="B6648" s="99"/>
      <c r="C6648" s="100" t="s">
        <v>2680</v>
      </c>
      <c r="D6648" s="101" t="s">
        <v>135</v>
      </c>
      <c r="E6648" s="101" t="s">
        <v>2681</v>
      </c>
      <c r="F6648" s="99"/>
      <c r="G6648" s="99"/>
      <c r="H6648" s="99"/>
      <c r="I6648" s="99"/>
      <c r="J6648" s="99"/>
      <c r="K6648" s="99"/>
      <c r="L6648" s="99"/>
      <c r="M6648" s="99"/>
      <c r="N6648" s="99"/>
      <c r="O6648" s="99"/>
      <c r="P6648" s="99"/>
      <c r="Q6648" s="99"/>
      <c r="R6648" s="99"/>
      <c r="S6648" s="100">
        <v>1.0</v>
      </c>
      <c r="T6648" s="100">
        <v>1.0</v>
      </c>
      <c r="U6648" s="101" t="s">
        <v>7558</v>
      </c>
      <c r="V6648" s="101" t="s">
        <v>7559</v>
      </c>
      <c r="W6648" s="101" t="s">
        <v>54</v>
      </c>
      <c r="X6648" s="101" t="s">
        <v>7560</v>
      </c>
      <c r="Y6648" s="101" t="s">
        <v>18</v>
      </c>
    </row>
    <row r="6649">
      <c r="A6649" s="103" t="s">
        <v>63</v>
      </c>
      <c r="B6649" s="99"/>
      <c r="C6649" s="100" t="s">
        <v>2682</v>
      </c>
      <c r="D6649" s="101" t="s">
        <v>158</v>
      </c>
      <c r="E6649" s="101" t="s">
        <v>2683</v>
      </c>
      <c r="F6649" s="99"/>
      <c r="G6649" s="99"/>
      <c r="H6649" s="99"/>
      <c r="I6649" s="99"/>
      <c r="J6649" s="99"/>
      <c r="K6649" s="99"/>
      <c r="L6649" s="99"/>
      <c r="M6649" s="99"/>
      <c r="N6649" s="99"/>
      <c r="O6649" s="99"/>
      <c r="P6649" s="99"/>
      <c r="Q6649" s="99"/>
      <c r="R6649" s="99"/>
      <c r="S6649" s="100">
        <v>1.0</v>
      </c>
      <c r="T6649" s="100">
        <v>1.0</v>
      </c>
      <c r="U6649" s="101" t="s">
        <v>7558</v>
      </c>
      <c r="V6649" s="101" t="s">
        <v>7559</v>
      </c>
      <c r="W6649" s="101" t="s">
        <v>54</v>
      </c>
      <c r="X6649" s="101" t="s">
        <v>7560</v>
      </c>
      <c r="Y6649" s="101" t="s">
        <v>18</v>
      </c>
    </row>
    <row r="6650">
      <c r="A6650" s="103" t="s">
        <v>63</v>
      </c>
      <c r="B6650" s="99"/>
      <c r="C6650" s="100" t="s">
        <v>2684</v>
      </c>
      <c r="D6650" s="101" t="s">
        <v>158</v>
      </c>
      <c r="E6650" s="101" t="s">
        <v>2685</v>
      </c>
      <c r="F6650" s="99"/>
      <c r="G6650" s="99"/>
      <c r="H6650" s="99"/>
      <c r="I6650" s="99"/>
      <c r="J6650" s="99"/>
      <c r="K6650" s="99"/>
      <c r="L6650" s="99"/>
      <c r="M6650" s="99"/>
      <c r="N6650" s="99"/>
      <c r="O6650" s="99"/>
      <c r="P6650" s="99"/>
      <c r="Q6650" s="99"/>
      <c r="R6650" s="99"/>
      <c r="S6650" s="100">
        <v>1.0</v>
      </c>
      <c r="T6650" s="100">
        <v>1.0</v>
      </c>
      <c r="U6650" s="101" t="s">
        <v>7558</v>
      </c>
      <c r="V6650" s="101" t="s">
        <v>7559</v>
      </c>
      <c r="W6650" s="101" t="s">
        <v>54</v>
      </c>
      <c r="X6650" s="101" t="s">
        <v>7560</v>
      </c>
      <c r="Y6650" s="101" t="s">
        <v>18</v>
      </c>
    </row>
    <row r="6651">
      <c r="A6651" s="98" t="s">
        <v>81</v>
      </c>
      <c r="B6651" s="99"/>
      <c r="C6651" s="100" t="s">
        <v>12711</v>
      </c>
      <c r="D6651" s="101" t="s">
        <v>9510</v>
      </c>
      <c r="E6651" s="101" t="s">
        <v>12712</v>
      </c>
      <c r="F6651" s="99"/>
      <c r="G6651" s="99"/>
      <c r="H6651" s="99"/>
      <c r="I6651" s="99"/>
      <c r="J6651" s="99"/>
      <c r="K6651" s="99"/>
      <c r="L6651" s="99"/>
      <c r="M6651" s="99"/>
      <c r="N6651" s="99"/>
      <c r="O6651" s="99"/>
      <c r="P6651" s="99"/>
      <c r="Q6651" s="99"/>
      <c r="R6651" s="99"/>
      <c r="S6651" s="100">
        <v>1.0</v>
      </c>
      <c r="T6651" s="100">
        <v>1.0</v>
      </c>
      <c r="U6651" s="101" t="s">
        <v>7558</v>
      </c>
      <c r="V6651" s="101" t="s">
        <v>7559</v>
      </c>
      <c r="W6651" s="101" t="s">
        <v>56</v>
      </c>
      <c r="X6651" s="101" t="s">
        <v>7560</v>
      </c>
      <c r="Y6651" s="101" t="s">
        <v>22</v>
      </c>
    </row>
    <row r="6652">
      <c r="A6652" s="98" t="s">
        <v>64</v>
      </c>
      <c r="B6652" s="99"/>
      <c r="C6652" s="100" t="s">
        <v>12713</v>
      </c>
      <c r="D6652" s="101" t="s">
        <v>122</v>
      </c>
      <c r="E6652" s="101" t="s">
        <v>12714</v>
      </c>
      <c r="F6652" s="99"/>
      <c r="G6652" s="99"/>
      <c r="H6652" s="99"/>
      <c r="I6652" s="99"/>
      <c r="J6652" s="99"/>
      <c r="K6652" s="99"/>
      <c r="L6652" s="99"/>
      <c r="M6652" s="99"/>
      <c r="N6652" s="99"/>
      <c r="O6652" s="99"/>
      <c r="P6652" s="99"/>
      <c r="Q6652" s="99"/>
      <c r="R6652" s="99"/>
      <c r="S6652" s="102">
        <v>1.0</v>
      </c>
      <c r="T6652" s="102">
        <v>1.0</v>
      </c>
      <c r="U6652" s="102" t="s">
        <v>7558</v>
      </c>
      <c r="V6652" s="102" t="s">
        <v>7559</v>
      </c>
      <c r="W6652" s="102" t="s">
        <v>54</v>
      </c>
      <c r="X6652" s="102" t="s">
        <v>7560</v>
      </c>
      <c r="Y6652" s="101" t="s">
        <v>18</v>
      </c>
    </row>
    <row r="6653">
      <c r="A6653" s="98" t="s">
        <v>64</v>
      </c>
      <c r="B6653" s="99"/>
      <c r="C6653" s="100" t="s">
        <v>12715</v>
      </c>
      <c r="D6653" s="101" t="s">
        <v>122</v>
      </c>
      <c r="E6653" s="101" t="s">
        <v>12716</v>
      </c>
      <c r="F6653" s="99"/>
      <c r="G6653" s="99"/>
      <c r="H6653" s="99"/>
      <c r="I6653" s="99"/>
      <c r="J6653" s="99"/>
      <c r="K6653" s="99"/>
      <c r="L6653" s="99"/>
      <c r="M6653" s="99"/>
      <c r="N6653" s="99"/>
      <c r="O6653" s="99"/>
      <c r="P6653" s="99"/>
      <c r="Q6653" s="99"/>
      <c r="R6653" s="99"/>
      <c r="S6653" s="100">
        <v>1.0</v>
      </c>
      <c r="T6653" s="100">
        <v>1.0</v>
      </c>
      <c r="U6653" s="101" t="s">
        <v>7558</v>
      </c>
      <c r="V6653" s="101" t="s">
        <v>7559</v>
      </c>
      <c r="W6653" s="101" t="s">
        <v>55</v>
      </c>
      <c r="X6653" s="101" t="s">
        <v>7560</v>
      </c>
      <c r="Y6653" s="101" t="s">
        <v>20</v>
      </c>
    </row>
    <row r="6654">
      <c r="A6654" s="98" t="s">
        <v>81</v>
      </c>
      <c r="B6654" s="99"/>
      <c r="C6654" s="100" t="s">
        <v>12717</v>
      </c>
      <c r="D6654" s="101" t="s">
        <v>122</v>
      </c>
      <c r="E6654" s="101" t="s">
        <v>12718</v>
      </c>
      <c r="F6654" s="99"/>
      <c r="G6654" s="99"/>
      <c r="H6654" s="99"/>
      <c r="I6654" s="99"/>
      <c r="J6654" s="99"/>
      <c r="K6654" s="99"/>
      <c r="L6654" s="99"/>
      <c r="M6654" s="99"/>
      <c r="N6654" s="99"/>
      <c r="O6654" s="99"/>
      <c r="P6654" s="99"/>
      <c r="Q6654" s="99"/>
      <c r="R6654" s="99"/>
      <c r="S6654" s="100">
        <v>1.0</v>
      </c>
      <c r="T6654" s="100">
        <v>1.0</v>
      </c>
      <c r="U6654" s="101" t="s">
        <v>7558</v>
      </c>
      <c r="V6654" s="101" t="s">
        <v>7559</v>
      </c>
      <c r="W6654" s="101" t="s">
        <v>55</v>
      </c>
      <c r="X6654" s="101" t="s">
        <v>7560</v>
      </c>
      <c r="Y6654" s="101" t="s">
        <v>20</v>
      </c>
    </row>
    <row r="6655">
      <c r="A6655" s="98" t="s">
        <v>93</v>
      </c>
      <c r="B6655" s="99"/>
      <c r="C6655" s="100" t="s">
        <v>12719</v>
      </c>
      <c r="D6655" s="101" t="s">
        <v>122</v>
      </c>
      <c r="E6655" s="101" t="s">
        <v>12720</v>
      </c>
      <c r="F6655" s="99"/>
      <c r="G6655" s="99"/>
      <c r="H6655" s="99"/>
      <c r="I6655" s="99"/>
      <c r="J6655" s="99"/>
      <c r="K6655" s="99"/>
      <c r="L6655" s="99"/>
      <c r="M6655" s="99"/>
      <c r="N6655" s="99"/>
      <c r="O6655" s="99"/>
      <c r="P6655" s="99"/>
      <c r="Q6655" s="99"/>
      <c r="R6655" s="99"/>
      <c r="S6655" s="100">
        <v>1.0</v>
      </c>
      <c r="T6655" s="100">
        <v>1.0</v>
      </c>
      <c r="U6655" s="101" t="s">
        <v>7558</v>
      </c>
      <c r="V6655" s="101" t="s">
        <v>7559</v>
      </c>
      <c r="W6655" s="101" t="s">
        <v>55</v>
      </c>
      <c r="X6655" s="101" t="s">
        <v>7560</v>
      </c>
      <c r="Y6655" s="101" t="s">
        <v>20</v>
      </c>
    </row>
    <row r="6656">
      <c r="A6656" s="98" t="s">
        <v>67</v>
      </c>
      <c r="B6656" s="99"/>
      <c r="C6656" s="100" t="s">
        <v>12721</v>
      </c>
      <c r="D6656" s="101" t="s">
        <v>471</v>
      </c>
      <c r="E6656" s="101" t="s">
        <v>12722</v>
      </c>
      <c r="F6656" s="99"/>
      <c r="G6656" s="99"/>
      <c r="H6656" s="99"/>
      <c r="I6656" s="99"/>
      <c r="J6656" s="99"/>
      <c r="K6656" s="99"/>
      <c r="L6656" s="99"/>
      <c r="M6656" s="99"/>
      <c r="N6656" s="99"/>
      <c r="O6656" s="99"/>
      <c r="P6656" s="99"/>
      <c r="Q6656" s="99"/>
      <c r="R6656" s="99"/>
      <c r="S6656" s="100">
        <v>1.0</v>
      </c>
      <c r="T6656" s="100">
        <v>1.0</v>
      </c>
      <c r="U6656" s="101" t="s">
        <v>7558</v>
      </c>
      <c r="V6656" s="101" t="s">
        <v>7559</v>
      </c>
      <c r="W6656" s="101" t="s">
        <v>55</v>
      </c>
      <c r="X6656" s="101" t="s">
        <v>7560</v>
      </c>
      <c r="Y6656" s="101" t="s">
        <v>20</v>
      </c>
    </row>
    <row r="6657">
      <c r="A6657" s="98" t="s">
        <v>64</v>
      </c>
      <c r="B6657" s="99"/>
      <c r="C6657" s="100" t="s">
        <v>12723</v>
      </c>
      <c r="D6657" s="101" t="s">
        <v>135</v>
      </c>
      <c r="E6657" s="101" t="s">
        <v>12724</v>
      </c>
      <c r="F6657" s="99"/>
      <c r="G6657" s="99"/>
      <c r="H6657" s="99"/>
      <c r="I6657" s="99"/>
      <c r="J6657" s="99"/>
      <c r="K6657" s="99"/>
      <c r="L6657" s="99"/>
      <c r="M6657" s="99"/>
      <c r="N6657" s="99"/>
      <c r="O6657" s="99"/>
      <c r="P6657" s="99"/>
      <c r="Q6657" s="99"/>
      <c r="R6657" s="99"/>
      <c r="S6657" s="100">
        <v>1.0</v>
      </c>
      <c r="T6657" s="100">
        <v>1.0</v>
      </c>
      <c r="U6657" s="101" t="s">
        <v>7558</v>
      </c>
      <c r="V6657" s="101" t="s">
        <v>7559</v>
      </c>
      <c r="W6657" s="101" t="s">
        <v>55</v>
      </c>
      <c r="X6657" s="101" t="s">
        <v>7560</v>
      </c>
      <c r="Y6657" s="101" t="s">
        <v>20</v>
      </c>
    </row>
    <row r="6658">
      <c r="A6658" s="98" t="s">
        <v>64</v>
      </c>
      <c r="B6658" s="99"/>
      <c r="C6658" s="100" t="s">
        <v>12725</v>
      </c>
      <c r="D6658" s="101" t="s">
        <v>122</v>
      </c>
      <c r="E6658" s="101" t="s">
        <v>12726</v>
      </c>
      <c r="F6658" s="99"/>
      <c r="G6658" s="99"/>
      <c r="H6658" s="99"/>
      <c r="I6658" s="99"/>
      <c r="J6658" s="99"/>
      <c r="K6658" s="99"/>
      <c r="L6658" s="99"/>
      <c r="M6658" s="99"/>
      <c r="N6658" s="99"/>
      <c r="O6658" s="99"/>
      <c r="P6658" s="99"/>
      <c r="Q6658" s="99"/>
      <c r="R6658" s="99"/>
      <c r="S6658" s="100">
        <v>1.0</v>
      </c>
      <c r="T6658" s="100">
        <v>1.0</v>
      </c>
      <c r="U6658" s="101" t="s">
        <v>7558</v>
      </c>
      <c r="V6658" s="101" t="s">
        <v>7559</v>
      </c>
      <c r="W6658" s="101" t="s">
        <v>55</v>
      </c>
      <c r="X6658" s="101" t="s">
        <v>7560</v>
      </c>
      <c r="Y6658" s="101" t="s">
        <v>20</v>
      </c>
    </row>
    <row r="6659">
      <c r="A6659" s="98" t="s">
        <v>77</v>
      </c>
      <c r="B6659" s="99"/>
      <c r="C6659" s="100" t="s">
        <v>12727</v>
      </c>
      <c r="D6659" s="101" t="s">
        <v>122</v>
      </c>
      <c r="E6659" s="101" t="s">
        <v>12728</v>
      </c>
      <c r="F6659" s="99"/>
      <c r="G6659" s="99"/>
      <c r="H6659" s="99"/>
      <c r="I6659" s="99"/>
      <c r="J6659" s="99"/>
      <c r="K6659" s="99"/>
      <c r="L6659" s="99"/>
      <c r="M6659" s="99"/>
      <c r="N6659" s="99"/>
      <c r="O6659" s="99"/>
      <c r="P6659" s="99"/>
      <c r="Q6659" s="99"/>
      <c r="R6659" s="99"/>
      <c r="S6659" s="100">
        <v>1.0</v>
      </c>
      <c r="T6659" s="100">
        <v>1.0</v>
      </c>
      <c r="U6659" s="101" t="s">
        <v>7558</v>
      </c>
      <c r="V6659" s="101" t="s">
        <v>7559</v>
      </c>
      <c r="W6659" s="101" t="s">
        <v>55</v>
      </c>
      <c r="X6659" s="101" t="s">
        <v>7560</v>
      </c>
      <c r="Y6659" s="101" t="s">
        <v>20</v>
      </c>
    </row>
    <row r="6660">
      <c r="A6660" s="98" t="s">
        <v>67</v>
      </c>
      <c r="B6660" s="99"/>
      <c r="C6660" s="100" t="s">
        <v>12729</v>
      </c>
      <c r="D6660" s="101" t="s">
        <v>122</v>
      </c>
      <c r="E6660" s="101" t="s">
        <v>12730</v>
      </c>
      <c r="F6660" s="99"/>
      <c r="G6660" s="99"/>
      <c r="H6660" s="99"/>
      <c r="I6660" s="99"/>
      <c r="J6660" s="99"/>
      <c r="K6660" s="99"/>
      <c r="L6660" s="99"/>
      <c r="M6660" s="99"/>
      <c r="N6660" s="99"/>
      <c r="O6660" s="99"/>
      <c r="P6660" s="99"/>
      <c r="Q6660" s="99"/>
      <c r="R6660" s="99"/>
      <c r="S6660" s="100">
        <v>1.0</v>
      </c>
      <c r="T6660" s="100">
        <v>1.0</v>
      </c>
      <c r="U6660" s="101" t="s">
        <v>7558</v>
      </c>
      <c r="V6660" s="101" t="s">
        <v>7559</v>
      </c>
      <c r="W6660" s="101" t="s">
        <v>55</v>
      </c>
      <c r="X6660" s="101" t="s">
        <v>7560</v>
      </c>
      <c r="Y6660" s="101" t="s">
        <v>20</v>
      </c>
    </row>
    <row r="6661">
      <c r="A6661" s="98" t="s">
        <v>80</v>
      </c>
      <c r="B6661" s="99"/>
      <c r="C6661" s="100" t="s">
        <v>12731</v>
      </c>
      <c r="D6661" s="101" t="s">
        <v>122</v>
      </c>
      <c r="E6661" s="101" t="s">
        <v>12732</v>
      </c>
      <c r="F6661" s="99"/>
      <c r="G6661" s="99"/>
      <c r="H6661" s="99"/>
      <c r="I6661" s="99"/>
      <c r="J6661" s="99"/>
      <c r="K6661" s="99"/>
      <c r="L6661" s="99"/>
      <c r="M6661" s="99"/>
      <c r="N6661" s="99"/>
      <c r="O6661" s="99"/>
      <c r="P6661" s="99"/>
      <c r="Q6661" s="99"/>
      <c r="R6661" s="99"/>
      <c r="S6661" s="100">
        <v>1.0</v>
      </c>
      <c r="T6661" s="100">
        <v>1.0</v>
      </c>
      <c r="U6661" s="101" t="s">
        <v>7558</v>
      </c>
      <c r="V6661" s="101" t="s">
        <v>7559</v>
      </c>
      <c r="W6661" s="101" t="s">
        <v>55</v>
      </c>
      <c r="X6661" s="101" t="s">
        <v>7560</v>
      </c>
      <c r="Y6661" s="101" t="s">
        <v>20</v>
      </c>
    </row>
    <row r="6662">
      <c r="A6662" s="98" t="s">
        <v>90</v>
      </c>
      <c r="B6662" s="99"/>
      <c r="C6662" s="100" t="s">
        <v>12733</v>
      </c>
      <c r="D6662" s="101" t="s">
        <v>122</v>
      </c>
      <c r="E6662" s="101" t="s">
        <v>12734</v>
      </c>
      <c r="F6662" s="99"/>
      <c r="G6662" s="99"/>
      <c r="H6662" s="99"/>
      <c r="I6662" s="99"/>
      <c r="J6662" s="99"/>
      <c r="K6662" s="99"/>
      <c r="L6662" s="99"/>
      <c r="M6662" s="99"/>
      <c r="N6662" s="99"/>
      <c r="O6662" s="99"/>
      <c r="P6662" s="99"/>
      <c r="Q6662" s="99"/>
      <c r="R6662" s="99"/>
      <c r="S6662" s="100">
        <v>1.0</v>
      </c>
      <c r="T6662" s="100">
        <v>1.0</v>
      </c>
      <c r="U6662" s="101" t="s">
        <v>7558</v>
      </c>
      <c r="V6662" s="101" t="s">
        <v>7559</v>
      </c>
      <c r="W6662" s="101" t="s">
        <v>55</v>
      </c>
      <c r="X6662" s="101" t="s">
        <v>7560</v>
      </c>
      <c r="Y6662" s="101" t="s">
        <v>20</v>
      </c>
    </row>
    <row r="6663">
      <c r="A6663" s="98" t="s">
        <v>77</v>
      </c>
      <c r="B6663" s="99"/>
      <c r="C6663" s="100" t="s">
        <v>2698</v>
      </c>
      <c r="D6663" s="101" t="s">
        <v>191</v>
      </c>
      <c r="E6663" s="101" t="s">
        <v>12735</v>
      </c>
      <c r="F6663" s="99"/>
      <c r="G6663" s="99"/>
      <c r="H6663" s="99"/>
      <c r="I6663" s="99"/>
      <c r="J6663" s="99"/>
      <c r="K6663" s="99"/>
      <c r="L6663" s="99"/>
      <c r="M6663" s="99"/>
      <c r="N6663" s="99"/>
      <c r="O6663" s="99"/>
      <c r="P6663" s="99"/>
      <c r="Q6663" s="99"/>
      <c r="R6663" s="99"/>
      <c r="S6663" s="100">
        <v>1.0</v>
      </c>
      <c r="T6663" s="100">
        <v>1.0</v>
      </c>
      <c r="U6663" s="101" t="s">
        <v>7558</v>
      </c>
      <c r="V6663" s="101" t="s">
        <v>7559</v>
      </c>
      <c r="W6663" s="101" t="s">
        <v>55</v>
      </c>
      <c r="X6663" s="101" t="s">
        <v>7560</v>
      </c>
      <c r="Y6663" s="101" t="s">
        <v>20</v>
      </c>
    </row>
    <row r="6664">
      <c r="A6664" s="98" t="s">
        <v>93</v>
      </c>
      <c r="B6664" s="99"/>
      <c r="C6664" s="100" t="s">
        <v>12736</v>
      </c>
      <c r="D6664" s="101" t="s">
        <v>135</v>
      </c>
      <c r="E6664" s="101" t="s">
        <v>12737</v>
      </c>
      <c r="F6664" s="99"/>
      <c r="G6664" s="99"/>
      <c r="H6664" s="99"/>
      <c r="I6664" s="99"/>
      <c r="J6664" s="99"/>
      <c r="K6664" s="99"/>
      <c r="L6664" s="99"/>
      <c r="M6664" s="99"/>
      <c r="N6664" s="99"/>
      <c r="O6664" s="99"/>
      <c r="P6664" s="99"/>
      <c r="Q6664" s="99"/>
      <c r="R6664" s="99"/>
      <c r="S6664" s="100">
        <v>1.0</v>
      </c>
      <c r="T6664" s="100">
        <v>1.0</v>
      </c>
      <c r="U6664" s="101" t="s">
        <v>7558</v>
      </c>
      <c r="V6664" s="101" t="s">
        <v>7559</v>
      </c>
      <c r="W6664" s="101" t="s">
        <v>55</v>
      </c>
      <c r="X6664" s="101" t="s">
        <v>7560</v>
      </c>
      <c r="Y6664" s="101" t="s">
        <v>20</v>
      </c>
    </row>
    <row r="6665">
      <c r="A6665" s="98" t="s">
        <v>64</v>
      </c>
      <c r="B6665" s="99"/>
      <c r="C6665" s="100" t="s">
        <v>12738</v>
      </c>
      <c r="D6665" s="101" t="s">
        <v>151</v>
      </c>
      <c r="E6665" s="101" t="s">
        <v>12739</v>
      </c>
      <c r="F6665" s="99"/>
      <c r="G6665" s="99"/>
      <c r="H6665" s="99"/>
      <c r="I6665" s="99"/>
      <c r="J6665" s="99"/>
      <c r="K6665" s="99"/>
      <c r="L6665" s="99"/>
      <c r="M6665" s="99"/>
      <c r="N6665" s="99"/>
      <c r="O6665" s="99"/>
      <c r="P6665" s="99"/>
      <c r="Q6665" s="99"/>
      <c r="R6665" s="99"/>
      <c r="S6665" s="102">
        <v>1.0</v>
      </c>
      <c r="T6665" s="102">
        <v>1.0</v>
      </c>
      <c r="U6665" s="102" t="s">
        <v>7558</v>
      </c>
      <c r="V6665" s="102" t="s">
        <v>7559</v>
      </c>
      <c r="W6665" s="102" t="s">
        <v>55</v>
      </c>
      <c r="X6665" s="102" t="s">
        <v>7591</v>
      </c>
      <c r="Y6665" s="101" t="s">
        <v>14</v>
      </c>
      <c r="Z6665" s="33">
        <v>1.0</v>
      </c>
    </row>
    <row r="6666">
      <c r="A6666" s="98" t="s">
        <v>93</v>
      </c>
      <c r="B6666" s="99"/>
      <c r="C6666" s="100" t="s">
        <v>2702</v>
      </c>
      <c r="D6666" s="101" t="s">
        <v>191</v>
      </c>
      <c r="E6666" s="101" t="s">
        <v>12740</v>
      </c>
      <c r="F6666" s="99"/>
      <c r="G6666" s="99"/>
      <c r="H6666" s="99"/>
      <c r="I6666" s="99"/>
      <c r="J6666" s="99"/>
      <c r="K6666" s="99"/>
      <c r="L6666" s="99"/>
      <c r="M6666" s="99"/>
      <c r="N6666" s="99"/>
      <c r="O6666" s="99"/>
      <c r="P6666" s="99"/>
      <c r="Q6666" s="99"/>
      <c r="R6666" s="99"/>
      <c r="S6666" s="100">
        <v>1.0</v>
      </c>
      <c r="T6666" s="100">
        <v>1.0</v>
      </c>
      <c r="U6666" s="101" t="s">
        <v>7558</v>
      </c>
      <c r="V6666" s="101" t="s">
        <v>7559</v>
      </c>
      <c r="W6666" s="101" t="s">
        <v>55</v>
      </c>
      <c r="X6666" s="101" t="s">
        <v>7560</v>
      </c>
      <c r="Y6666" s="101" t="s">
        <v>20</v>
      </c>
    </row>
    <row r="6667">
      <c r="A6667" s="103" t="s">
        <v>87</v>
      </c>
      <c r="B6667" s="99"/>
      <c r="C6667" s="100" t="s">
        <v>12741</v>
      </c>
      <c r="D6667" s="101" t="s">
        <v>471</v>
      </c>
      <c r="E6667" s="101" t="s">
        <v>12742</v>
      </c>
      <c r="F6667" s="99"/>
      <c r="G6667" s="99"/>
      <c r="H6667" s="99"/>
      <c r="I6667" s="99"/>
      <c r="J6667" s="99"/>
      <c r="K6667" s="99"/>
      <c r="L6667" s="99"/>
      <c r="M6667" s="99"/>
      <c r="N6667" s="99"/>
      <c r="O6667" s="99"/>
      <c r="P6667" s="99"/>
      <c r="Q6667" s="99"/>
      <c r="R6667" s="99"/>
      <c r="S6667" s="100">
        <v>1.0</v>
      </c>
      <c r="T6667" s="100">
        <v>1.0</v>
      </c>
      <c r="U6667" s="101" t="s">
        <v>7558</v>
      </c>
      <c r="V6667" s="101" t="s">
        <v>7559</v>
      </c>
      <c r="W6667" s="101" t="s">
        <v>55</v>
      </c>
      <c r="X6667" s="101" t="s">
        <v>7560</v>
      </c>
      <c r="Y6667" s="101" t="s">
        <v>20</v>
      </c>
    </row>
    <row r="6668">
      <c r="A6668" s="103" t="s">
        <v>63</v>
      </c>
      <c r="B6668" s="99"/>
      <c r="C6668" s="100" t="s">
        <v>12743</v>
      </c>
      <c r="D6668" s="101" t="s">
        <v>135</v>
      </c>
      <c r="E6668" s="101" t="s">
        <v>12744</v>
      </c>
      <c r="F6668" s="99"/>
      <c r="G6668" s="99"/>
      <c r="H6668" s="99"/>
      <c r="I6668" s="99"/>
      <c r="J6668" s="99"/>
      <c r="K6668" s="99"/>
      <c r="L6668" s="99"/>
      <c r="M6668" s="99"/>
      <c r="N6668" s="99"/>
      <c r="O6668" s="99"/>
      <c r="P6668" s="99"/>
      <c r="Q6668" s="99"/>
      <c r="R6668" s="99"/>
      <c r="S6668" s="100">
        <v>1.0</v>
      </c>
      <c r="T6668" s="100">
        <v>1.0</v>
      </c>
      <c r="U6668" s="101" t="s">
        <v>7558</v>
      </c>
      <c r="V6668" s="101" t="s">
        <v>7559</v>
      </c>
      <c r="W6668" s="101" t="s">
        <v>55</v>
      </c>
      <c r="X6668" s="101" t="s">
        <v>7560</v>
      </c>
      <c r="Y6668" s="101" t="s">
        <v>20</v>
      </c>
    </row>
    <row r="6669">
      <c r="A6669" s="98" t="s">
        <v>67</v>
      </c>
      <c r="B6669" s="99"/>
      <c r="C6669" s="100" t="s">
        <v>12745</v>
      </c>
      <c r="D6669" s="101" t="s">
        <v>825</v>
      </c>
      <c r="E6669" s="101" t="s">
        <v>2705</v>
      </c>
      <c r="F6669" s="99"/>
      <c r="G6669" s="99"/>
      <c r="H6669" s="99"/>
      <c r="I6669" s="99"/>
      <c r="J6669" s="99"/>
      <c r="K6669" s="99"/>
      <c r="L6669" s="99"/>
      <c r="M6669" s="99"/>
      <c r="N6669" s="99"/>
      <c r="O6669" s="99"/>
      <c r="P6669" s="99"/>
      <c r="Q6669" s="99"/>
      <c r="R6669" s="99"/>
      <c r="S6669" s="100">
        <v>1.0</v>
      </c>
      <c r="T6669" s="100">
        <v>1.0</v>
      </c>
      <c r="U6669" s="101" t="s">
        <v>7558</v>
      </c>
      <c r="V6669" s="101" t="s">
        <v>7559</v>
      </c>
      <c r="W6669" s="101" t="s">
        <v>55</v>
      </c>
      <c r="X6669" s="101" t="s">
        <v>7560</v>
      </c>
      <c r="Y6669" s="101" t="s">
        <v>20</v>
      </c>
    </row>
    <row r="6670">
      <c r="A6670" s="98" t="s">
        <v>93</v>
      </c>
      <c r="B6670" s="99"/>
      <c r="C6670" s="100" t="s">
        <v>12746</v>
      </c>
      <c r="D6670" s="101" t="s">
        <v>191</v>
      </c>
      <c r="E6670" s="101" t="s">
        <v>12747</v>
      </c>
      <c r="F6670" s="99"/>
      <c r="G6670" s="99"/>
      <c r="H6670" s="99"/>
      <c r="I6670" s="99"/>
      <c r="J6670" s="99"/>
      <c r="K6670" s="99"/>
      <c r="L6670" s="99"/>
      <c r="M6670" s="99"/>
      <c r="N6670" s="99"/>
      <c r="O6670" s="99"/>
      <c r="P6670" s="99"/>
      <c r="Q6670" s="99"/>
      <c r="R6670" s="99"/>
      <c r="S6670" s="100">
        <v>1.0</v>
      </c>
      <c r="T6670" s="100">
        <v>1.0</v>
      </c>
      <c r="U6670" s="101" t="s">
        <v>7558</v>
      </c>
      <c r="V6670" s="101" t="s">
        <v>7559</v>
      </c>
      <c r="W6670" s="101" t="s">
        <v>55</v>
      </c>
      <c r="X6670" s="101" t="s">
        <v>7560</v>
      </c>
      <c r="Y6670" s="101" t="s">
        <v>20</v>
      </c>
    </row>
    <row r="6671">
      <c r="A6671" s="103" t="s">
        <v>24</v>
      </c>
      <c r="B6671" s="99"/>
      <c r="C6671" s="100" t="s">
        <v>12748</v>
      </c>
      <c r="D6671" s="101" t="s">
        <v>122</v>
      </c>
      <c r="E6671" s="101" t="s">
        <v>12749</v>
      </c>
      <c r="F6671" s="99"/>
      <c r="G6671" s="99"/>
      <c r="H6671" s="99"/>
      <c r="I6671" s="99"/>
      <c r="J6671" s="99"/>
      <c r="K6671" s="99"/>
      <c r="L6671" s="99"/>
      <c r="M6671" s="99"/>
      <c r="N6671" s="99"/>
      <c r="O6671" s="99"/>
      <c r="P6671" s="99"/>
      <c r="Q6671" s="99"/>
      <c r="R6671" s="99"/>
      <c r="S6671" s="100">
        <v>1.0</v>
      </c>
      <c r="T6671" s="100">
        <v>1.0</v>
      </c>
      <c r="U6671" s="101" t="s">
        <v>7558</v>
      </c>
      <c r="V6671" s="101" t="s">
        <v>7559</v>
      </c>
      <c r="W6671" s="101" t="s">
        <v>55</v>
      </c>
      <c r="X6671" s="101" t="s">
        <v>7560</v>
      </c>
      <c r="Y6671" s="101" t="s">
        <v>20</v>
      </c>
    </row>
    <row r="6672">
      <c r="A6672" s="98" t="s">
        <v>64</v>
      </c>
      <c r="B6672" s="99"/>
      <c r="C6672" s="100" t="s">
        <v>12750</v>
      </c>
      <c r="D6672" s="101" t="s">
        <v>135</v>
      </c>
      <c r="E6672" s="101" t="s">
        <v>12751</v>
      </c>
      <c r="F6672" s="99"/>
      <c r="G6672" s="99"/>
      <c r="H6672" s="99"/>
      <c r="I6672" s="99"/>
      <c r="J6672" s="99"/>
      <c r="K6672" s="99"/>
      <c r="L6672" s="99"/>
      <c r="M6672" s="99"/>
      <c r="N6672" s="99"/>
      <c r="O6672" s="99"/>
      <c r="P6672" s="99"/>
      <c r="Q6672" s="99"/>
      <c r="R6672" s="99"/>
      <c r="S6672" s="100">
        <v>1.0</v>
      </c>
      <c r="T6672" s="100">
        <v>1.0</v>
      </c>
      <c r="U6672" s="101" t="s">
        <v>7558</v>
      </c>
      <c r="V6672" s="101" t="s">
        <v>7559</v>
      </c>
      <c r="W6672" s="101" t="s">
        <v>55</v>
      </c>
      <c r="X6672" s="101" t="s">
        <v>7560</v>
      </c>
      <c r="Y6672" s="101" t="s">
        <v>20</v>
      </c>
    </row>
    <row r="6673">
      <c r="A6673" s="98" t="s">
        <v>93</v>
      </c>
      <c r="B6673" s="99"/>
      <c r="C6673" s="100" t="s">
        <v>12752</v>
      </c>
      <c r="D6673" s="101" t="s">
        <v>122</v>
      </c>
      <c r="E6673" s="101" t="s">
        <v>12753</v>
      </c>
      <c r="F6673" s="99"/>
      <c r="G6673" s="99"/>
      <c r="H6673" s="99"/>
      <c r="I6673" s="99"/>
      <c r="J6673" s="99"/>
      <c r="K6673" s="99"/>
      <c r="L6673" s="99"/>
      <c r="M6673" s="99"/>
      <c r="N6673" s="99"/>
      <c r="O6673" s="99"/>
      <c r="P6673" s="99"/>
      <c r="Q6673" s="99"/>
      <c r="R6673" s="99"/>
      <c r="S6673" s="100">
        <v>1.0</v>
      </c>
      <c r="T6673" s="100">
        <v>1.0</v>
      </c>
      <c r="U6673" s="101" t="s">
        <v>7558</v>
      </c>
      <c r="V6673" s="101" t="s">
        <v>7559</v>
      </c>
      <c r="W6673" s="101" t="s">
        <v>55</v>
      </c>
      <c r="X6673" s="101" t="s">
        <v>7560</v>
      </c>
      <c r="Y6673" s="101" t="s">
        <v>20</v>
      </c>
    </row>
    <row r="6674">
      <c r="A6674" s="98" t="s">
        <v>93</v>
      </c>
      <c r="B6674" s="99"/>
      <c r="C6674" s="100" t="s">
        <v>12754</v>
      </c>
      <c r="D6674" s="101" t="s">
        <v>158</v>
      </c>
      <c r="E6674" s="101" t="s">
        <v>12755</v>
      </c>
      <c r="F6674" s="99"/>
      <c r="G6674" s="99"/>
      <c r="H6674" s="99"/>
      <c r="I6674" s="99"/>
      <c r="J6674" s="99"/>
      <c r="K6674" s="99"/>
      <c r="L6674" s="99"/>
      <c r="M6674" s="99"/>
      <c r="N6674" s="99"/>
      <c r="O6674" s="99"/>
      <c r="P6674" s="99"/>
      <c r="Q6674" s="99"/>
      <c r="R6674" s="99"/>
      <c r="S6674" s="100">
        <v>1.0</v>
      </c>
      <c r="T6674" s="100">
        <v>1.0</v>
      </c>
      <c r="U6674" s="101" t="s">
        <v>7558</v>
      </c>
      <c r="V6674" s="101" t="s">
        <v>7559</v>
      </c>
      <c r="W6674" s="101" t="s">
        <v>55</v>
      </c>
      <c r="X6674" s="101" t="s">
        <v>7560</v>
      </c>
      <c r="Y6674" s="101" t="s">
        <v>20</v>
      </c>
    </row>
    <row r="6675">
      <c r="A6675" s="98" t="s">
        <v>64</v>
      </c>
      <c r="B6675" s="99"/>
      <c r="C6675" s="100" t="s">
        <v>12756</v>
      </c>
      <c r="D6675" s="101" t="s">
        <v>122</v>
      </c>
      <c r="E6675" s="101" t="s">
        <v>12757</v>
      </c>
      <c r="F6675" s="99"/>
      <c r="G6675" s="99"/>
      <c r="H6675" s="99"/>
      <c r="I6675" s="99"/>
      <c r="J6675" s="99"/>
      <c r="K6675" s="99"/>
      <c r="L6675" s="99"/>
      <c r="M6675" s="99"/>
      <c r="N6675" s="99"/>
      <c r="O6675" s="99"/>
      <c r="P6675" s="99"/>
      <c r="Q6675" s="99"/>
      <c r="R6675" s="99"/>
      <c r="S6675" s="100">
        <v>1.0</v>
      </c>
      <c r="T6675" s="100">
        <v>1.0</v>
      </c>
      <c r="U6675" s="101" t="s">
        <v>7558</v>
      </c>
      <c r="V6675" s="101" t="s">
        <v>7559</v>
      </c>
      <c r="W6675" s="101" t="s">
        <v>55</v>
      </c>
      <c r="X6675" s="101" t="s">
        <v>7560</v>
      </c>
      <c r="Y6675" s="101" t="s">
        <v>20</v>
      </c>
    </row>
    <row r="6676">
      <c r="A6676" s="98" t="s">
        <v>80</v>
      </c>
      <c r="B6676" s="99"/>
      <c r="C6676" s="100" t="s">
        <v>12758</v>
      </c>
      <c r="D6676" s="101" t="s">
        <v>135</v>
      </c>
      <c r="E6676" s="101" t="s">
        <v>12759</v>
      </c>
      <c r="F6676" s="99"/>
      <c r="G6676" s="99"/>
      <c r="H6676" s="99"/>
      <c r="I6676" s="99"/>
      <c r="J6676" s="99"/>
      <c r="K6676" s="99"/>
      <c r="L6676" s="99"/>
      <c r="M6676" s="99"/>
      <c r="N6676" s="99"/>
      <c r="O6676" s="99"/>
      <c r="P6676" s="99"/>
      <c r="Q6676" s="99"/>
      <c r="R6676" s="99"/>
      <c r="S6676" s="100">
        <v>1.0</v>
      </c>
      <c r="T6676" s="100">
        <v>1.0</v>
      </c>
      <c r="U6676" s="101" t="s">
        <v>7558</v>
      </c>
      <c r="V6676" s="101" t="s">
        <v>7559</v>
      </c>
      <c r="W6676" s="101" t="s">
        <v>55</v>
      </c>
      <c r="X6676" s="101" t="s">
        <v>7560</v>
      </c>
      <c r="Y6676" s="101" t="s">
        <v>20</v>
      </c>
    </row>
    <row r="6677">
      <c r="A6677" s="98" t="s">
        <v>64</v>
      </c>
      <c r="B6677" s="99"/>
      <c r="C6677" s="100" t="s">
        <v>12760</v>
      </c>
      <c r="D6677" s="101" t="s">
        <v>122</v>
      </c>
      <c r="E6677" s="101" t="s">
        <v>12761</v>
      </c>
      <c r="F6677" s="99"/>
      <c r="G6677" s="99"/>
      <c r="H6677" s="99"/>
      <c r="I6677" s="99"/>
      <c r="J6677" s="99"/>
      <c r="K6677" s="99"/>
      <c r="L6677" s="99"/>
      <c r="M6677" s="99"/>
      <c r="N6677" s="99"/>
      <c r="O6677" s="99"/>
      <c r="P6677" s="99"/>
      <c r="Q6677" s="99"/>
      <c r="R6677" s="99"/>
      <c r="S6677" s="100">
        <v>1.0</v>
      </c>
      <c r="T6677" s="100">
        <v>1.0</v>
      </c>
      <c r="U6677" s="101" t="s">
        <v>7558</v>
      </c>
      <c r="V6677" s="101" t="s">
        <v>7559</v>
      </c>
      <c r="W6677" s="101" t="s">
        <v>55</v>
      </c>
      <c r="X6677" s="101" t="s">
        <v>7560</v>
      </c>
      <c r="Y6677" s="101" t="s">
        <v>20</v>
      </c>
    </row>
    <row r="6678">
      <c r="A6678" s="98" t="s">
        <v>64</v>
      </c>
      <c r="B6678" s="99"/>
      <c r="C6678" s="100" t="s">
        <v>12762</v>
      </c>
      <c r="D6678" s="101" t="s">
        <v>122</v>
      </c>
      <c r="E6678" s="101" t="s">
        <v>12763</v>
      </c>
      <c r="F6678" s="99"/>
      <c r="G6678" s="99"/>
      <c r="H6678" s="99"/>
      <c r="I6678" s="99"/>
      <c r="J6678" s="99"/>
      <c r="K6678" s="99"/>
      <c r="L6678" s="99"/>
      <c r="M6678" s="99"/>
      <c r="N6678" s="99"/>
      <c r="O6678" s="99"/>
      <c r="P6678" s="99"/>
      <c r="Q6678" s="99"/>
      <c r="R6678" s="99"/>
      <c r="S6678" s="100">
        <v>1.0</v>
      </c>
      <c r="T6678" s="100">
        <v>1.0</v>
      </c>
      <c r="U6678" s="101" t="s">
        <v>7558</v>
      </c>
      <c r="V6678" s="101" t="s">
        <v>7559</v>
      </c>
      <c r="W6678" s="101" t="s">
        <v>55</v>
      </c>
      <c r="X6678" s="101" t="s">
        <v>7560</v>
      </c>
      <c r="Y6678" s="101" t="s">
        <v>20</v>
      </c>
    </row>
    <row r="6679">
      <c r="A6679" s="98" t="s">
        <v>64</v>
      </c>
      <c r="B6679" s="99"/>
      <c r="C6679" s="100" t="s">
        <v>12764</v>
      </c>
      <c r="D6679" s="101" t="s">
        <v>122</v>
      </c>
      <c r="E6679" s="101" t="s">
        <v>12765</v>
      </c>
      <c r="F6679" s="99"/>
      <c r="G6679" s="99"/>
      <c r="H6679" s="99"/>
      <c r="I6679" s="99"/>
      <c r="J6679" s="99"/>
      <c r="K6679" s="99"/>
      <c r="L6679" s="99"/>
      <c r="M6679" s="99"/>
      <c r="N6679" s="99"/>
      <c r="O6679" s="99"/>
      <c r="P6679" s="99"/>
      <c r="Q6679" s="99"/>
      <c r="R6679" s="99"/>
      <c r="S6679" s="100">
        <v>1.0</v>
      </c>
      <c r="T6679" s="100">
        <v>1.0</v>
      </c>
      <c r="U6679" s="101" t="s">
        <v>7558</v>
      </c>
      <c r="V6679" s="101" t="s">
        <v>7559</v>
      </c>
      <c r="W6679" s="101" t="s">
        <v>55</v>
      </c>
      <c r="X6679" s="101" t="s">
        <v>7560</v>
      </c>
      <c r="Y6679" s="101" t="s">
        <v>20</v>
      </c>
    </row>
    <row r="6680">
      <c r="A6680" s="98" t="s">
        <v>67</v>
      </c>
      <c r="B6680" s="99"/>
      <c r="C6680" s="100" t="s">
        <v>12766</v>
      </c>
      <c r="D6680" s="101" t="s">
        <v>122</v>
      </c>
      <c r="E6680" s="101" t="s">
        <v>12767</v>
      </c>
      <c r="F6680" s="99"/>
      <c r="G6680" s="99"/>
      <c r="H6680" s="99"/>
      <c r="I6680" s="99"/>
      <c r="J6680" s="99"/>
      <c r="K6680" s="99"/>
      <c r="L6680" s="99"/>
      <c r="M6680" s="99"/>
      <c r="N6680" s="99"/>
      <c r="O6680" s="99"/>
      <c r="P6680" s="99"/>
      <c r="Q6680" s="99"/>
      <c r="R6680" s="99"/>
      <c r="S6680" s="100">
        <v>1.0</v>
      </c>
      <c r="T6680" s="100">
        <v>1.0</v>
      </c>
      <c r="U6680" s="101" t="s">
        <v>7558</v>
      </c>
      <c r="V6680" s="101" t="s">
        <v>7559</v>
      </c>
      <c r="W6680" s="101" t="s">
        <v>55</v>
      </c>
      <c r="X6680" s="101" t="s">
        <v>7560</v>
      </c>
      <c r="Y6680" s="101" t="s">
        <v>20</v>
      </c>
    </row>
    <row r="6681">
      <c r="A6681" s="98" t="s">
        <v>64</v>
      </c>
      <c r="B6681" s="99"/>
      <c r="C6681" s="100" t="s">
        <v>12768</v>
      </c>
      <c r="D6681" s="101" t="s">
        <v>122</v>
      </c>
      <c r="E6681" s="101" t="s">
        <v>12769</v>
      </c>
      <c r="F6681" s="99"/>
      <c r="G6681" s="99"/>
      <c r="H6681" s="99"/>
      <c r="I6681" s="99"/>
      <c r="J6681" s="99"/>
      <c r="K6681" s="99"/>
      <c r="L6681" s="99"/>
      <c r="M6681" s="99"/>
      <c r="N6681" s="99"/>
      <c r="O6681" s="99"/>
      <c r="P6681" s="99"/>
      <c r="Q6681" s="99"/>
      <c r="R6681" s="99"/>
      <c r="S6681" s="100">
        <v>1.0</v>
      </c>
      <c r="T6681" s="100">
        <v>1.0</v>
      </c>
      <c r="U6681" s="101" t="s">
        <v>7558</v>
      </c>
      <c r="V6681" s="101" t="s">
        <v>7559</v>
      </c>
      <c r="W6681" s="101" t="s">
        <v>55</v>
      </c>
      <c r="X6681" s="101" t="s">
        <v>7560</v>
      </c>
      <c r="Y6681" s="101" t="s">
        <v>20</v>
      </c>
    </row>
    <row r="6682">
      <c r="A6682" s="98" t="s">
        <v>77</v>
      </c>
      <c r="B6682" s="99"/>
      <c r="C6682" s="100" t="s">
        <v>12770</v>
      </c>
      <c r="D6682" s="101" t="s">
        <v>122</v>
      </c>
      <c r="E6682" s="101" t="s">
        <v>12771</v>
      </c>
      <c r="F6682" s="99"/>
      <c r="G6682" s="99"/>
      <c r="H6682" s="99"/>
      <c r="I6682" s="99"/>
      <c r="J6682" s="99"/>
      <c r="K6682" s="99"/>
      <c r="L6682" s="99"/>
      <c r="M6682" s="99"/>
      <c r="N6682" s="99"/>
      <c r="O6682" s="99"/>
      <c r="P6682" s="99"/>
      <c r="Q6682" s="99"/>
      <c r="R6682" s="99"/>
      <c r="S6682" s="100">
        <v>1.0</v>
      </c>
      <c r="T6682" s="100">
        <v>1.0</v>
      </c>
      <c r="U6682" s="101" t="s">
        <v>7558</v>
      </c>
      <c r="V6682" s="101" t="s">
        <v>7559</v>
      </c>
      <c r="W6682" s="101" t="s">
        <v>55</v>
      </c>
      <c r="X6682" s="101" t="s">
        <v>7560</v>
      </c>
      <c r="Y6682" s="101" t="s">
        <v>20</v>
      </c>
    </row>
    <row r="6683">
      <c r="A6683" s="98" t="s">
        <v>67</v>
      </c>
      <c r="B6683" s="99"/>
      <c r="C6683" s="100" t="s">
        <v>12772</v>
      </c>
      <c r="D6683" s="101" t="s">
        <v>158</v>
      </c>
      <c r="E6683" s="101" t="s">
        <v>12773</v>
      </c>
      <c r="F6683" s="99"/>
      <c r="G6683" s="99"/>
      <c r="H6683" s="99"/>
      <c r="I6683" s="99"/>
      <c r="J6683" s="99"/>
      <c r="K6683" s="99"/>
      <c r="L6683" s="99"/>
      <c r="M6683" s="99"/>
      <c r="N6683" s="99"/>
      <c r="O6683" s="99"/>
      <c r="P6683" s="99"/>
      <c r="Q6683" s="99"/>
      <c r="R6683" s="99"/>
      <c r="S6683" s="100">
        <v>1.0</v>
      </c>
      <c r="T6683" s="100">
        <v>1.0</v>
      </c>
      <c r="U6683" s="101" t="s">
        <v>7558</v>
      </c>
      <c r="V6683" s="101" t="s">
        <v>7559</v>
      </c>
      <c r="W6683" s="101" t="s">
        <v>55</v>
      </c>
      <c r="X6683" s="101" t="s">
        <v>7560</v>
      </c>
      <c r="Y6683" s="101" t="s">
        <v>20</v>
      </c>
    </row>
    <row r="6684">
      <c r="A6684" s="98" t="s">
        <v>64</v>
      </c>
      <c r="B6684" s="99"/>
      <c r="C6684" s="100" t="s">
        <v>12774</v>
      </c>
      <c r="D6684" s="101" t="s">
        <v>191</v>
      </c>
      <c r="E6684" s="101" t="s">
        <v>12775</v>
      </c>
      <c r="F6684" s="99"/>
      <c r="G6684" s="99"/>
      <c r="H6684" s="99"/>
      <c r="I6684" s="99"/>
      <c r="J6684" s="99"/>
      <c r="K6684" s="99"/>
      <c r="L6684" s="99"/>
      <c r="M6684" s="99"/>
      <c r="N6684" s="99"/>
      <c r="O6684" s="99"/>
      <c r="P6684" s="99"/>
      <c r="Q6684" s="99"/>
      <c r="R6684" s="99"/>
      <c r="S6684" s="100">
        <v>1.0</v>
      </c>
      <c r="T6684" s="100">
        <v>1.0</v>
      </c>
      <c r="U6684" s="101" t="s">
        <v>7558</v>
      </c>
      <c r="V6684" s="101" t="s">
        <v>7559</v>
      </c>
      <c r="W6684" s="101" t="s">
        <v>55</v>
      </c>
      <c r="X6684" s="101" t="s">
        <v>7560</v>
      </c>
      <c r="Y6684" s="101" t="s">
        <v>20</v>
      </c>
    </row>
    <row r="6685">
      <c r="A6685" s="98" t="s">
        <v>64</v>
      </c>
      <c r="B6685" s="99"/>
      <c r="C6685" s="100" t="s">
        <v>12776</v>
      </c>
      <c r="D6685" s="101" t="s">
        <v>122</v>
      </c>
      <c r="E6685" s="101" t="s">
        <v>12777</v>
      </c>
      <c r="F6685" s="99"/>
      <c r="G6685" s="99"/>
      <c r="H6685" s="99"/>
      <c r="I6685" s="99"/>
      <c r="J6685" s="99"/>
      <c r="K6685" s="99"/>
      <c r="L6685" s="99"/>
      <c r="M6685" s="99"/>
      <c r="N6685" s="99"/>
      <c r="O6685" s="99"/>
      <c r="P6685" s="99"/>
      <c r="Q6685" s="99"/>
      <c r="R6685" s="99"/>
      <c r="S6685" s="100">
        <v>1.0</v>
      </c>
      <c r="T6685" s="100">
        <v>1.0</v>
      </c>
      <c r="U6685" s="101" t="s">
        <v>7558</v>
      </c>
      <c r="V6685" s="101" t="s">
        <v>7559</v>
      </c>
      <c r="W6685" s="101" t="s">
        <v>55</v>
      </c>
      <c r="X6685" s="101" t="s">
        <v>7560</v>
      </c>
      <c r="Y6685" s="101" t="s">
        <v>20</v>
      </c>
    </row>
    <row r="6686">
      <c r="A6686" s="103" t="s">
        <v>63</v>
      </c>
      <c r="B6686" s="99"/>
      <c r="C6686" s="100" t="s">
        <v>2730</v>
      </c>
      <c r="D6686" s="101" t="s">
        <v>135</v>
      </c>
      <c r="E6686" s="101" t="s">
        <v>2731</v>
      </c>
      <c r="F6686" s="99"/>
      <c r="G6686" s="99"/>
      <c r="H6686" s="99"/>
      <c r="I6686" s="99"/>
      <c r="J6686" s="99"/>
      <c r="K6686" s="99"/>
      <c r="L6686" s="99"/>
      <c r="M6686" s="99"/>
      <c r="N6686" s="99"/>
      <c r="O6686" s="99"/>
      <c r="P6686" s="99"/>
      <c r="Q6686" s="99"/>
      <c r="R6686" s="99"/>
      <c r="S6686" s="100">
        <v>1.0</v>
      </c>
      <c r="T6686" s="100">
        <v>1.0</v>
      </c>
      <c r="U6686" s="101" t="s">
        <v>7558</v>
      </c>
      <c r="V6686" s="101" t="s">
        <v>7559</v>
      </c>
      <c r="W6686" s="101" t="s">
        <v>55</v>
      </c>
      <c r="X6686" s="101" t="s">
        <v>7560</v>
      </c>
      <c r="Y6686" s="101" t="s">
        <v>20</v>
      </c>
    </row>
    <row r="6687">
      <c r="A6687" s="98" t="s">
        <v>64</v>
      </c>
      <c r="B6687" s="99"/>
      <c r="C6687" s="100" t="s">
        <v>12778</v>
      </c>
      <c r="D6687" s="101" t="s">
        <v>135</v>
      </c>
      <c r="E6687" s="101" t="s">
        <v>12779</v>
      </c>
      <c r="F6687" s="99"/>
      <c r="G6687" s="99"/>
      <c r="H6687" s="99"/>
      <c r="I6687" s="99"/>
      <c r="J6687" s="99"/>
      <c r="K6687" s="99"/>
      <c r="L6687" s="99"/>
      <c r="M6687" s="99"/>
      <c r="N6687" s="99"/>
      <c r="O6687" s="99"/>
      <c r="P6687" s="99"/>
      <c r="Q6687" s="99"/>
      <c r="R6687" s="99"/>
      <c r="S6687" s="100">
        <v>1.0</v>
      </c>
      <c r="T6687" s="100">
        <v>1.0</v>
      </c>
      <c r="U6687" s="101" t="s">
        <v>7558</v>
      </c>
      <c r="V6687" s="101" t="s">
        <v>7559</v>
      </c>
      <c r="W6687" s="101" t="s">
        <v>55</v>
      </c>
      <c r="X6687" s="101" t="s">
        <v>7560</v>
      </c>
      <c r="Y6687" s="101" t="s">
        <v>20</v>
      </c>
    </row>
    <row r="6688">
      <c r="A6688" s="98" t="s">
        <v>64</v>
      </c>
      <c r="B6688" s="99"/>
      <c r="C6688" s="100" t="s">
        <v>2740</v>
      </c>
      <c r="D6688" s="101" t="s">
        <v>122</v>
      </c>
      <c r="E6688" s="101" t="s">
        <v>12780</v>
      </c>
      <c r="F6688" s="99"/>
      <c r="G6688" s="99"/>
      <c r="H6688" s="99"/>
      <c r="I6688" s="99"/>
      <c r="J6688" s="99"/>
      <c r="K6688" s="99"/>
      <c r="L6688" s="99"/>
      <c r="M6688" s="99"/>
      <c r="N6688" s="99"/>
      <c r="O6688" s="99"/>
      <c r="P6688" s="99"/>
      <c r="Q6688" s="99"/>
      <c r="R6688" s="99"/>
      <c r="S6688" s="100">
        <v>1.0</v>
      </c>
      <c r="T6688" s="100">
        <v>1.0</v>
      </c>
      <c r="U6688" s="101" t="s">
        <v>7558</v>
      </c>
      <c r="V6688" s="101" t="s">
        <v>7559</v>
      </c>
      <c r="W6688" s="101" t="s">
        <v>55</v>
      </c>
      <c r="X6688" s="101" t="s">
        <v>7560</v>
      </c>
      <c r="Y6688" s="101" t="s">
        <v>20</v>
      </c>
    </row>
    <row r="6689">
      <c r="A6689" s="103" t="s">
        <v>87</v>
      </c>
      <c r="B6689" s="99"/>
      <c r="C6689" s="100" t="s">
        <v>12781</v>
      </c>
      <c r="D6689" s="101" t="s">
        <v>122</v>
      </c>
      <c r="E6689" s="101" t="s">
        <v>12782</v>
      </c>
      <c r="F6689" s="99"/>
      <c r="G6689" s="99"/>
      <c r="H6689" s="99"/>
      <c r="I6689" s="99"/>
      <c r="J6689" s="99"/>
      <c r="K6689" s="99"/>
      <c r="L6689" s="99"/>
      <c r="M6689" s="99"/>
      <c r="N6689" s="99"/>
      <c r="O6689" s="99"/>
      <c r="P6689" s="99"/>
      <c r="Q6689" s="99"/>
      <c r="R6689" s="99"/>
      <c r="S6689" s="100">
        <v>1.0</v>
      </c>
      <c r="T6689" s="100">
        <v>1.0</v>
      </c>
      <c r="U6689" s="101" t="s">
        <v>7558</v>
      </c>
      <c r="V6689" s="101" t="s">
        <v>7559</v>
      </c>
      <c r="W6689" s="101" t="s">
        <v>55</v>
      </c>
      <c r="X6689" s="101" t="s">
        <v>7560</v>
      </c>
      <c r="Y6689" s="101" t="s">
        <v>20</v>
      </c>
    </row>
    <row r="6690">
      <c r="A6690" s="103" t="s">
        <v>24</v>
      </c>
      <c r="B6690" s="99"/>
      <c r="C6690" s="100" t="s">
        <v>2742</v>
      </c>
      <c r="D6690" s="101" t="s">
        <v>122</v>
      </c>
      <c r="E6690" s="101" t="s">
        <v>2743</v>
      </c>
      <c r="F6690" s="99"/>
      <c r="G6690" s="99"/>
      <c r="H6690" s="99"/>
      <c r="I6690" s="99"/>
      <c r="J6690" s="99"/>
      <c r="K6690" s="99"/>
      <c r="L6690" s="99"/>
      <c r="M6690" s="99"/>
      <c r="N6690" s="99"/>
      <c r="O6690" s="99"/>
      <c r="P6690" s="99"/>
      <c r="Q6690" s="99"/>
      <c r="R6690" s="99"/>
      <c r="S6690" s="100">
        <v>1.0</v>
      </c>
      <c r="T6690" s="100">
        <v>1.0</v>
      </c>
      <c r="U6690" s="101" t="s">
        <v>7558</v>
      </c>
      <c r="V6690" s="101" t="s">
        <v>7559</v>
      </c>
      <c r="W6690" s="101" t="s">
        <v>55</v>
      </c>
      <c r="X6690" s="101" t="s">
        <v>7560</v>
      </c>
      <c r="Y6690" s="101" t="s">
        <v>20</v>
      </c>
    </row>
    <row r="6691">
      <c r="A6691" s="98" t="s">
        <v>57</v>
      </c>
      <c r="B6691" s="99"/>
      <c r="C6691" s="100" t="s">
        <v>12783</v>
      </c>
      <c r="D6691" s="101" t="s">
        <v>122</v>
      </c>
      <c r="E6691" s="101" t="s">
        <v>12784</v>
      </c>
      <c r="F6691" s="99"/>
      <c r="G6691" s="99"/>
      <c r="H6691" s="99"/>
      <c r="I6691" s="99"/>
      <c r="J6691" s="99"/>
      <c r="K6691" s="99"/>
      <c r="L6691" s="99"/>
      <c r="M6691" s="99"/>
      <c r="N6691" s="99"/>
      <c r="O6691" s="99"/>
      <c r="P6691" s="99"/>
      <c r="Q6691" s="99"/>
      <c r="R6691" s="99"/>
      <c r="S6691" s="100">
        <v>1.0</v>
      </c>
      <c r="T6691" s="100">
        <v>1.0</v>
      </c>
      <c r="U6691" s="101" t="s">
        <v>7558</v>
      </c>
      <c r="V6691" s="101" t="s">
        <v>7559</v>
      </c>
      <c r="W6691" s="101" t="s">
        <v>55</v>
      </c>
      <c r="X6691" s="101" t="s">
        <v>7560</v>
      </c>
      <c r="Y6691" s="101" t="s">
        <v>20</v>
      </c>
    </row>
    <row r="6692">
      <c r="A6692" s="103" t="s">
        <v>63</v>
      </c>
      <c r="B6692" s="99"/>
      <c r="C6692" s="100" t="s">
        <v>2754</v>
      </c>
      <c r="D6692" s="101" t="s">
        <v>122</v>
      </c>
      <c r="E6692" s="101" t="s">
        <v>2755</v>
      </c>
      <c r="F6692" s="99"/>
      <c r="G6692" s="99"/>
      <c r="H6692" s="99"/>
      <c r="I6692" s="99"/>
      <c r="J6692" s="99"/>
      <c r="K6692" s="99"/>
      <c r="L6692" s="99"/>
      <c r="M6692" s="99"/>
      <c r="N6692" s="99"/>
      <c r="O6692" s="99"/>
      <c r="P6692" s="99"/>
      <c r="Q6692" s="99"/>
      <c r="R6692" s="99"/>
      <c r="S6692" s="100">
        <v>1.0</v>
      </c>
      <c r="T6692" s="100">
        <v>1.0</v>
      </c>
      <c r="U6692" s="101" t="s">
        <v>7558</v>
      </c>
      <c r="V6692" s="101" t="s">
        <v>7559</v>
      </c>
      <c r="W6692" s="101" t="s">
        <v>55</v>
      </c>
      <c r="X6692" s="101" t="s">
        <v>7560</v>
      </c>
      <c r="Y6692" s="101" t="s">
        <v>20</v>
      </c>
    </row>
    <row r="6693">
      <c r="A6693" s="98" t="s">
        <v>64</v>
      </c>
      <c r="B6693" s="99"/>
      <c r="C6693" s="100" t="s">
        <v>12785</v>
      </c>
      <c r="D6693" s="101" t="s">
        <v>158</v>
      </c>
      <c r="E6693" s="101" t="s">
        <v>12786</v>
      </c>
      <c r="F6693" s="99"/>
      <c r="G6693" s="99"/>
      <c r="H6693" s="99"/>
      <c r="I6693" s="99"/>
      <c r="J6693" s="99"/>
      <c r="K6693" s="99"/>
      <c r="L6693" s="99"/>
      <c r="M6693" s="99"/>
      <c r="N6693" s="99"/>
      <c r="O6693" s="99"/>
      <c r="P6693" s="99"/>
      <c r="Q6693" s="99"/>
      <c r="R6693" s="99"/>
      <c r="S6693" s="100">
        <v>1.0</v>
      </c>
      <c r="T6693" s="100">
        <v>1.0</v>
      </c>
      <c r="U6693" s="101" t="s">
        <v>7558</v>
      </c>
      <c r="V6693" s="101" t="s">
        <v>7559</v>
      </c>
      <c r="W6693" s="101" t="s">
        <v>55</v>
      </c>
      <c r="X6693" s="101" t="s">
        <v>7560</v>
      </c>
      <c r="Y6693" s="101" t="s">
        <v>20</v>
      </c>
    </row>
    <row r="6694">
      <c r="A6694" s="98" t="s">
        <v>93</v>
      </c>
      <c r="B6694" s="99"/>
      <c r="C6694" s="100" t="s">
        <v>12787</v>
      </c>
      <c r="D6694" s="101" t="s">
        <v>471</v>
      </c>
      <c r="E6694" s="101" t="s">
        <v>12788</v>
      </c>
      <c r="F6694" s="99"/>
      <c r="G6694" s="99"/>
      <c r="H6694" s="99"/>
      <c r="I6694" s="99"/>
      <c r="J6694" s="99"/>
      <c r="K6694" s="99"/>
      <c r="L6694" s="99"/>
      <c r="M6694" s="99"/>
      <c r="N6694" s="99"/>
      <c r="O6694" s="99"/>
      <c r="P6694" s="99"/>
      <c r="Q6694" s="99"/>
      <c r="R6694" s="99"/>
      <c r="S6694" s="100">
        <v>1.0</v>
      </c>
      <c r="T6694" s="100">
        <v>1.0</v>
      </c>
      <c r="U6694" s="101" t="s">
        <v>7558</v>
      </c>
      <c r="V6694" s="101" t="s">
        <v>7559</v>
      </c>
      <c r="W6694" s="101" t="s">
        <v>55</v>
      </c>
      <c r="X6694" s="101" t="s">
        <v>7560</v>
      </c>
      <c r="Y6694" s="101" t="s">
        <v>20</v>
      </c>
    </row>
    <row r="6695">
      <c r="A6695" s="103" t="s">
        <v>63</v>
      </c>
      <c r="B6695" s="99"/>
      <c r="C6695" s="100" t="s">
        <v>12789</v>
      </c>
      <c r="D6695" s="101" t="s">
        <v>471</v>
      </c>
      <c r="E6695" s="101" t="s">
        <v>12790</v>
      </c>
      <c r="F6695" s="99"/>
      <c r="G6695" s="99"/>
      <c r="H6695" s="99"/>
      <c r="I6695" s="99"/>
      <c r="J6695" s="99"/>
      <c r="K6695" s="99"/>
      <c r="L6695" s="99"/>
      <c r="M6695" s="99"/>
      <c r="N6695" s="99"/>
      <c r="O6695" s="99"/>
      <c r="P6695" s="99"/>
      <c r="Q6695" s="99"/>
      <c r="R6695" s="99"/>
      <c r="S6695" s="100">
        <v>1.0</v>
      </c>
      <c r="T6695" s="100">
        <v>1.0</v>
      </c>
      <c r="U6695" s="101" t="s">
        <v>7558</v>
      </c>
      <c r="V6695" s="101" t="s">
        <v>7559</v>
      </c>
      <c r="W6695" s="101" t="s">
        <v>55</v>
      </c>
      <c r="X6695" s="101" t="s">
        <v>7560</v>
      </c>
      <c r="Y6695" s="101" t="s">
        <v>20</v>
      </c>
    </row>
    <row r="6696">
      <c r="A6696" s="98" t="s">
        <v>80</v>
      </c>
      <c r="B6696" s="99"/>
      <c r="C6696" s="100" t="s">
        <v>12791</v>
      </c>
      <c r="D6696" s="101" t="s">
        <v>122</v>
      </c>
      <c r="E6696" s="101" t="s">
        <v>12792</v>
      </c>
      <c r="F6696" s="99"/>
      <c r="G6696" s="99"/>
      <c r="H6696" s="99"/>
      <c r="I6696" s="99"/>
      <c r="J6696" s="99"/>
      <c r="K6696" s="99"/>
      <c r="L6696" s="99"/>
      <c r="M6696" s="99"/>
      <c r="N6696" s="99"/>
      <c r="O6696" s="99"/>
      <c r="P6696" s="99"/>
      <c r="Q6696" s="99"/>
      <c r="R6696" s="99"/>
      <c r="S6696" s="100">
        <v>1.0</v>
      </c>
      <c r="T6696" s="100">
        <v>1.0</v>
      </c>
      <c r="U6696" s="101" t="s">
        <v>7558</v>
      </c>
      <c r="V6696" s="101" t="s">
        <v>7559</v>
      </c>
      <c r="W6696" s="101" t="s">
        <v>55</v>
      </c>
      <c r="X6696" s="101" t="s">
        <v>7560</v>
      </c>
      <c r="Y6696" s="101" t="s">
        <v>20</v>
      </c>
    </row>
    <row r="6697">
      <c r="A6697" s="98" t="s">
        <v>93</v>
      </c>
      <c r="B6697" s="99"/>
      <c r="C6697" s="100" t="s">
        <v>12793</v>
      </c>
      <c r="D6697" s="101" t="s">
        <v>122</v>
      </c>
      <c r="E6697" s="101" t="s">
        <v>12794</v>
      </c>
      <c r="F6697" s="99"/>
      <c r="G6697" s="99"/>
      <c r="H6697" s="99"/>
      <c r="I6697" s="99"/>
      <c r="J6697" s="99"/>
      <c r="K6697" s="99"/>
      <c r="L6697" s="99"/>
      <c r="M6697" s="99"/>
      <c r="N6697" s="99"/>
      <c r="O6697" s="99"/>
      <c r="P6697" s="99"/>
      <c r="Q6697" s="99"/>
      <c r="R6697" s="99"/>
      <c r="S6697" s="100">
        <v>1.0</v>
      </c>
      <c r="T6697" s="100">
        <v>1.0</v>
      </c>
      <c r="U6697" s="101" t="s">
        <v>7558</v>
      </c>
      <c r="V6697" s="101" t="s">
        <v>7559</v>
      </c>
      <c r="W6697" s="101" t="s">
        <v>55</v>
      </c>
      <c r="X6697" s="101" t="s">
        <v>7560</v>
      </c>
      <c r="Y6697" s="101" t="s">
        <v>20</v>
      </c>
    </row>
    <row r="6698">
      <c r="A6698" s="103" t="s">
        <v>87</v>
      </c>
      <c r="B6698" s="99"/>
      <c r="C6698" s="100" t="s">
        <v>12795</v>
      </c>
      <c r="D6698" s="101" t="s">
        <v>122</v>
      </c>
      <c r="E6698" s="101" t="s">
        <v>12796</v>
      </c>
      <c r="F6698" s="99"/>
      <c r="G6698" s="99"/>
      <c r="H6698" s="99"/>
      <c r="I6698" s="99"/>
      <c r="J6698" s="99"/>
      <c r="K6698" s="99"/>
      <c r="L6698" s="99"/>
      <c r="M6698" s="99"/>
      <c r="N6698" s="99"/>
      <c r="O6698" s="99"/>
      <c r="P6698" s="99"/>
      <c r="Q6698" s="99"/>
      <c r="R6698" s="99"/>
      <c r="S6698" s="100">
        <v>1.0</v>
      </c>
      <c r="T6698" s="100">
        <v>1.0</v>
      </c>
      <c r="U6698" s="101" t="s">
        <v>7558</v>
      </c>
      <c r="V6698" s="101" t="s">
        <v>7559</v>
      </c>
      <c r="W6698" s="101" t="s">
        <v>55</v>
      </c>
      <c r="X6698" s="101" t="s">
        <v>7560</v>
      </c>
      <c r="Y6698" s="101" t="s">
        <v>20</v>
      </c>
    </row>
    <row r="6699">
      <c r="A6699" s="103" t="s">
        <v>63</v>
      </c>
      <c r="B6699" s="99"/>
      <c r="C6699" s="100" t="s">
        <v>12797</v>
      </c>
      <c r="D6699" s="101" t="s">
        <v>122</v>
      </c>
      <c r="E6699" s="101" t="s">
        <v>12798</v>
      </c>
      <c r="F6699" s="99"/>
      <c r="G6699" s="99"/>
      <c r="H6699" s="99"/>
      <c r="I6699" s="99"/>
      <c r="J6699" s="99"/>
      <c r="K6699" s="99"/>
      <c r="L6699" s="99"/>
      <c r="M6699" s="99"/>
      <c r="N6699" s="99"/>
      <c r="O6699" s="99"/>
      <c r="P6699" s="99"/>
      <c r="Q6699" s="99"/>
      <c r="R6699" s="99"/>
      <c r="S6699" s="100">
        <v>1.0</v>
      </c>
      <c r="T6699" s="100">
        <v>1.0</v>
      </c>
      <c r="U6699" s="101" t="s">
        <v>7558</v>
      </c>
      <c r="V6699" s="101" t="s">
        <v>7559</v>
      </c>
      <c r="W6699" s="101" t="s">
        <v>55</v>
      </c>
      <c r="X6699" s="101" t="s">
        <v>7560</v>
      </c>
      <c r="Y6699" s="101" t="s">
        <v>20</v>
      </c>
    </row>
    <row r="6700">
      <c r="A6700" s="98" t="s">
        <v>81</v>
      </c>
      <c r="B6700" s="99"/>
      <c r="C6700" s="100" t="s">
        <v>12799</v>
      </c>
      <c r="D6700" s="101" t="s">
        <v>135</v>
      </c>
      <c r="E6700" s="101" t="s">
        <v>12800</v>
      </c>
      <c r="F6700" s="99"/>
      <c r="G6700" s="99"/>
      <c r="H6700" s="99"/>
      <c r="I6700" s="99"/>
      <c r="J6700" s="99"/>
      <c r="K6700" s="99"/>
      <c r="L6700" s="99"/>
      <c r="M6700" s="99"/>
      <c r="N6700" s="99"/>
      <c r="O6700" s="99"/>
      <c r="P6700" s="99"/>
      <c r="Q6700" s="99"/>
      <c r="R6700" s="99"/>
      <c r="S6700" s="100">
        <v>1.0</v>
      </c>
      <c r="T6700" s="100">
        <v>1.0</v>
      </c>
      <c r="U6700" s="101" t="s">
        <v>7558</v>
      </c>
      <c r="V6700" s="101" t="s">
        <v>7559</v>
      </c>
      <c r="W6700" s="101" t="s">
        <v>55</v>
      </c>
      <c r="X6700" s="101" t="s">
        <v>7560</v>
      </c>
      <c r="Y6700" s="101" t="s">
        <v>20</v>
      </c>
    </row>
    <row r="6701">
      <c r="A6701" s="98" t="s">
        <v>64</v>
      </c>
      <c r="B6701" s="99"/>
      <c r="C6701" s="100" t="s">
        <v>12801</v>
      </c>
      <c r="D6701" s="101" t="s">
        <v>122</v>
      </c>
      <c r="E6701" s="101" t="s">
        <v>12802</v>
      </c>
      <c r="F6701" s="99"/>
      <c r="G6701" s="99"/>
      <c r="H6701" s="99"/>
      <c r="I6701" s="99"/>
      <c r="J6701" s="99"/>
      <c r="K6701" s="99"/>
      <c r="L6701" s="99"/>
      <c r="M6701" s="99"/>
      <c r="N6701" s="99"/>
      <c r="O6701" s="99"/>
      <c r="P6701" s="99"/>
      <c r="Q6701" s="99"/>
      <c r="R6701" s="99"/>
      <c r="S6701" s="100">
        <v>1.0</v>
      </c>
      <c r="T6701" s="100">
        <v>1.0</v>
      </c>
      <c r="U6701" s="101" t="s">
        <v>7558</v>
      </c>
      <c r="V6701" s="101" t="s">
        <v>7559</v>
      </c>
      <c r="W6701" s="101" t="s">
        <v>55</v>
      </c>
      <c r="X6701" s="101" t="s">
        <v>7560</v>
      </c>
      <c r="Y6701" s="101" t="s">
        <v>20</v>
      </c>
    </row>
    <row r="6702">
      <c r="A6702" s="103" t="s">
        <v>63</v>
      </c>
      <c r="B6702" s="99"/>
      <c r="C6702" s="100" t="s">
        <v>12803</v>
      </c>
      <c r="D6702" s="101" t="s">
        <v>122</v>
      </c>
      <c r="E6702" s="101" t="s">
        <v>12804</v>
      </c>
      <c r="F6702" s="99"/>
      <c r="G6702" s="99"/>
      <c r="H6702" s="99"/>
      <c r="I6702" s="99"/>
      <c r="J6702" s="99"/>
      <c r="K6702" s="99"/>
      <c r="L6702" s="99"/>
      <c r="M6702" s="99"/>
      <c r="N6702" s="99"/>
      <c r="O6702" s="99"/>
      <c r="P6702" s="99"/>
      <c r="Q6702" s="99"/>
      <c r="R6702" s="99"/>
      <c r="S6702" s="100">
        <v>1.0</v>
      </c>
      <c r="T6702" s="100">
        <v>1.0</v>
      </c>
      <c r="U6702" s="101" t="s">
        <v>7558</v>
      </c>
      <c r="V6702" s="101" t="s">
        <v>7559</v>
      </c>
      <c r="W6702" s="101" t="s">
        <v>55</v>
      </c>
      <c r="X6702" s="101" t="s">
        <v>7560</v>
      </c>
      <c r="Y6702" s="101" t="s">
        <v>20</v>
      </c>
    </row>
    <row r="6703">
      <c r="A6703" s="98" t="s">
        <v>64</v>
      </c>
      <c r="B6703" s="99"/>
      <c r="C6703" s="100" t="s">
        <v>12805</v>
      </c>
      <c r="D6703" s="101" t="s">
        <v>122</v>
      </c>
      <c r="E6703" s="101" t="s">
        <v>12806</v>
      </c>
      <c r="F6703" s="99"/>
      <c r="G6703" s="99"/>
      <c r="H6703" s="99"/>
      <c r="I6703" s="99"/>
      <c r="J6703" s="99"/>
      <c r="K6703" s="99"/>
      <c r="L6703" s="99"/>
      <c r="M6703" s="99"/>
      <c r="N6703" s="99"/>
      <c r="O6703" s="99"/>
      <c r="P6703" s="99"/>
      <c r="Q6703" s="99"/>
      <c r="R6703" s="99"/>
      <c r="S6703" s="100">
        <v>1.0</v>
      </c>
      <c r="T6703" s="100">
        <v>1.0</v>
      </c>
      <c r="U6703" s="101" t="s">
        <v>7558</v>
      </c>
      <c r="V6703" s="101" t="s">
        <v>7559</v>
      </c>
      <c r="W6703" s="101" t="s">
        <v>55</v>
      </c>
      <c r="X6703" s="101" t="s">
        <v>7560</v>
      </c>
      <c r="Y6703" s="101" t="s">
        <v>20</v>
      </c>
    </row>
    <row r="6704">
      <c r="A6704" s="98" t="s">
        <v>82</v>
      </c>
      <c r="B6704" s="99"/>
      <c r="C6704" s="100" t="s">
        <v>12807</v>
      </c>
      <c r="D6704" s="101" t="s">
        <v>471</v>
      </c>
      <c r="E6704" s="101" t="s">
        <v>12808</v>
      </c>
      <c r="F6704" s="99"/>
      <c r="G6704" s="99"/>
      <c r="H6704" s="99"/>
      <c r="I6704" s="99"/>
      <c r="J6704" s="99"/>
      <c r="K6704" s="99"/>
      <c r="L6704" s="99"/>
      <c r="M6704" s="99"/>
      <c r="N6704" s="99"/>
      <c r="O6704" s="99"/>
      <c r="P6704" s="99"/>
      <c r="Q6704" s="99"/>
      <c r="R6704" s="99"/>
      <c r="S6704" s="100">
        <v>1.0</v>
      </c>
      <c r="T6704" s="100">
        <v>1.0</v>
      </c>
      <c r="U6704" s="101" t="s">
        <v>7558</v>
      </c>
      <c r="V6704" s="101" t="s">
        <v>7559</v>
      </c>
      <c r="W6704" s="101" t="s">
        <v>55</v>
      </c>
      <c r="X6704" s="101" t="s">
        <v>7560</v>
      </c>
      <c r="Y6704" s="101" t="s">
        <v>20</v>
      </c>
    </row>
    <row r="6705">
      <c r="A6705" s="103" t="s">
        <v>24</v>
      </c>
      <c r="B6705" s="99"/>
      <c r="C6705" s="100" t="s">
        <v>12809</v>
      </c>
      <c r="D6705" s="101" t="s">
        <v>825</v>
      </c>
      <c r="E6705" s="101" t="s">
        <v>12810</v>
      </c>
      <c r="F6705" s="99"/>
      <c r="G6705" s="99"/>
      <c r="H6705" s="99"/>
      <c r="I6705" s="99"/>
      <c r="J6705" s="99"/>
      <c r="K6705" s="99"/>
      <c r="L6705" s="99"/>
      <c r="M6705" s="99"/>
      <c r="N6705" s="99"/>
      <c r="O6705" s="99"/>
      <c r="P6705" s="99"/>
      <c r="Q6705" s="99"/>
      <c r="R6705" s="99"/>
      <c r="S6705" s="100">
        <v>1.0</v>
      </c>
      <c r="T6705" s="100">
        <v>1.0</v>
      </c>
      <c r="U6705" s="101" t="s">
        <v>7558</v>
      </c>
      <c r="V6705" s="101" t="s">
        <v>7559</v>
      </c>
      <c r="W6705" s="101" t="s">
        <v>55</v>
      </c>
      <c r="X6705" s="101" t="s">
        <v>7560</v>
      </c>
      <c r="Y6705" s="101" t="s">
        <v>20</v>
      </c>
    </row>
    <row r="6706">
      <c r="A6706" s="98" t="s">
        <v>64</v>
      </c>
      <c r="B6706" s="99"/>
      <c r="C6706" s="100" t="s">
        <v>12811</v>
      </c>
      <c r="D6706" s="101" t="s">
        <v>135</v>
      </c>
      <c r="E6706" s="101" t="s">
        <v>12812</v>
      </c>
      <c r="F6706" s="99"/>
      <c r="G6706" s="99"/>
      <c r="H6706" s="99"/>
      <c r="I6706" s="99"/>
      <c r="J6706" s="99"/>
      <c r="K6706" s="99"/>
      <c r="L6706" s="99"/>
      <c r="M6706" s="99"/>
      <c r="N6706" s="99"/>
      <c r="O6706" s="99"/>
      <c r="P6706" s="99"/>
      <c r="Q6706" s="99"/>
      <c r="R6706" s="99"/>
      <c r="S6706" s="100">
        <v>1.0</v>
      </c>
      <c r="T6706" s="100">
        <v>1.0</v>
      </c>
      <c r="U6706" s="101" t="s">
        <v>7558</v>
      </c>
      <c r="V6706" s="101" t="s">
        <v>7559</v>
      </c>
      <c r="W6706" s="106" t="s">
        <v>55</v>
      </c>
      <c r="X6706" s="101" t="s">
        <v>7560</v>
      </c>
      <c r="Y6706" s="101" t="s">
        <v>20</v>
      </c>
    </row>
    <row r="6707">
      <c r="A6707" s="98" t="s">
        <v>64</v>
      </c>
      <c r="B6707" s="99"/>
      <c r="C6707" s="100" t="s">
        <v>12813</v>
      </c>
      <c r="D6707" s="101" t="s">
        <v>191</v>
      </c>
      <c r="E6707" s="101" t="s">
        <v>12814</v>
      </c>
      <c r="F6707" s="99"/>
      <c r="G6707" s="99"/>
      <c r="H6707" s="99"/>
      <c r="I6707" s="99"/>
      <c r="J6707" s="99"/>
      <c r="K6707" s="99"/>
      <c r="L6707" s="99"/>
      <c r="M6707" s="99"/>
      <c r="N6707" s="99"/>
      <c r="O6707" s="99"/>
      <c r="P6707" s="99"/>
      <c r="Q6707" s="99"/>
      <c r="R6707" s="99"/>
      <c r="S6707" s="100">
        <v>1.0</v>
      </c>
      <c r="T6707" s="100">
        <v>1.0</v>
      </c>
      <c r="U6707" s="101" t="s">
        <v>7558</v>
      </c>
      <c r="V6707" s="101" t="s">
        <v>7559</v>
      </c>
      <c r="W6707" s="101" t="s">
        <v>55</v>
      </c>
      <c r="X6707" s="101" t="s">
        <v>7560</v>
      </c>
      <c r="Y6707" s="101" t="s">
        <v>20</v>
      </c>
    </row>
    <row r="6708">
      <c r="A6708" s="98" t="s">
        <v>64</v>
      </c>
      <c r="B6708" s="99"/>
      <c r="C6708" s="100" t="s">
        <v>12815</v>
      </c>
      <c r="D6708" s="101" t="s">
        <v>122</v>
      </c>
      <c r="E6708" s="101" t="s">
        <v>12816</v>
      </c>
      <c r="F6708" s="99"/>
      <c r="G6708" s="99"/>
      <c r="H6708" s="99"/>
      <c r="I6708" s="99"/>
      <c r="J6708" s="99"/>
      <c r="K6708" s="99"/>
      <c r="L6708" s="99"/>
      <c r="M6708" s="99"/>
      <c r="N6708" s="99"/>
      <c r="O6708" s="99"/>
      <c r="P6708" s="99"/>
      <c r="Q6708" s="99"/>
      <c r="R6708" s="99"/>
      <c r="S6708" s="100">
        <v>1.0</v>
      </c>
      <c r="T6708" s="100">
        <v>1.0</v>
      </c>
      <c r="U6708" s="101" t="s">
        <v>7558</v>
      </c>
      <c r="V6708" s="101" t="s">
        <v>7559</v>
      </c>
      <c r="W6708" s="101" t="s">
        <v>55</v>
      </c>
      <c r="X6708" s="101" t="s">
        <v>7560</v>
      </c>
      <c r="Y6708" s="101" t="s">
        <v>20</v>
      </c>
    </row>
    <row r="6709">
      <c r="A6709" s="98" t="s">
        <v>64</v>
      </c>
      <c r="B6709" s="99"/>
      <c r="C6709" s="100" t="s">
        <v>12817</v>
      </c>
      <c r="D6709" s="101" t="s">
        <v>122</v>
      </c>
      <c r="E6709" s="101" t="s">
        <v>12818</v>
      </c>
      <c r="F6709" s="99"/>
      <c r="G6709" s="99"/>
      <c r="H6709" s="99"/>
      <c r="I6709" s="99"/>
      <c r="J6709" s="99"/>
      <c r="K6709" s="99"/>
      <c r="L6709" s="99"/>
      <c r="M6709" s="99"/>
      <c r="N6709" s="99"/>
      <c r="O6709" s="99"/>
      <c r="P6709" s="99"/>
      <c r="Q6709" s="99"/>
      <c r="R6709" s="99"/>
      <c r="S6709" s="100">
        <v>1.0</v>
      </c>
      <c r="T6709" s="100">
        <v>1.0</v>
      </c>
      <c r="U6709" s="101" t="s">
        <v>7558</v>
      </c>
      <c r="V6709" s="101" t="s">
        <v>7559</v>
      </c>
      <c r="W6709" s="101" t="s">
        <v>55</v>
      </c>
      <c r="X6709" s="101" t="s">
        <v>7560</v>
      </c>
      <c r="Y6709" s="101" t="s">
        <v>20</v>
      </c>
    </row>
    <row r="6710">
      <c r="A6710" s="98" t="s">
        <v>77</v>
      </c>
      <c r="B6710" s="99"/>
      <c r="C6710" s="100" t="s">
        <v>12819</v>
      </c>
      <c r="D6710" s="101" t="s">
        <v>158</v>
      </c>
      <c r="E6710" s="101" t="s">
        <v>12820</v>
      </c>
      <c r="F6710" s="99"/>
      <c r="G6710" s="99"/>
      <c r="H6710" s="99"/>
      <c r="I6710" s="99"/>
      <c r="J6710" s="99"/>
      <c r="K6710" s="99"/>
      <c r="L6710" s="99"/>
      <c r="M6710" s="99"/>
      <c r="N6710" s="99"/>
      <c r="O6710" s="99"/>
      <c r="P6710" s="99"/>
      <c r="Q6710" s="99"/>
      <c r="R6710" s="99"/>
      <c r="S6710" s="100">
        <v>1.0</v>
      </c>
      <c r="T6710" s="100">
        <v>1.0</v>
      </c>
      <c r="U6710" s="101" t="s">
        <v>7558</v>
      </c>
      <c r="V6710" s="101" t="s">
        <v>7559</v>
      </c>
      <c r="W6710" s="101" t="s">
        <v>55</v>
      </c>
      <c r="X6710" s="101" t="s">
        <v>7560</v>
      </c>
      <c r="Y6710" s="101" t="s">
        <v>20</v>
      </c>
    </row>
    <row r="6711">
      <c r="A6711" s="98" t="s">
        <v>64</v>
      </c>
      <c r="B6711" s="99"/>
      <c r="C6711" s="100" t="s">
        <v>12821</v>
      </c>
      <c r="D6711" s="101" t="s">
        <v>135</v>
      </c>
      <c r="E6711" s="101" t="s">
        <v>12822</v>
      </c>
      <c r="F6711" s="99"/>
      <c r="G6711" s="99"/>
      <c r="H6711" s="99"/>
      <c r="I6711" s="99"/>
      <c r="J6711" s="99"/>
      <c r="K6711" s="99"/>
      <c r="L6711" s="99"/>
      <c r="M6711" s="99"/>
      <c r="N6711" s="99"/>
      <c r="O6711" s="99"/>
      <c r="P6711" s="99"/>
      <c r="Q6711" s="99"/>
      <c r="R6711" s="99"/>
      <c r="S6711" s="100">
        <v>1.0</v>
      </c>
      <c r="T6711" s="100">
        <v>1.0</v>
      </c>
      <c r="U6711" s="101" t="s">
        <v>7558</v>
      </c>
      <c r="V6711" s="101" t="s">
        <v>7559</v>
      </c>
      <c r="W6711" s="106" t="s">
        <v>55</v>
      </c>
      <c r="X6711" s="101" t="s">
        <v>7560</v>
      </c>
      <c r="Y6711" s="101" t="s">
        <v>20</v>
      </c>
    </row>
    <row r="6712">
      <c r="A6712" s="98" t="s">
        <v>15</v>
      </c>
      <c r="B6712" s="99"/>
      <c r="C6712" s="100" t="s">
        <v>2778</v>
      </c>
      <c r="D6712" s="101" t="s">
        <v>122</v>
      </c>
      <c r="E6712" s="101" t="s">
        <v>2779</v>
      </c>
      <c r="F6712" s="99"/>
      <c r="G6712" s="99"/>
      <c r="H6712" s="99"/>
      <c r="I6712" s="99"/>
      <c r="J6712" s="99"/>
      <c r="K6712" s="99"/>
      <c r="L6712" s="99"/>
      <c r="M6712" s="99"/>
      <c r="N6712" s="99"/>
      <c r="O6712" s="99"/>
      <c r="P6712" s="99"/>
      <c r="Q6712" s="99"/>
      <c r="R6712" s="99"/>
      <c r="S6712" s="100">
        <v>1.0</v>
      </c>
      <c r="T6712" s="100">
        <v>1.0</v>
      </c>
      <c r="U6712" s="101" t="s">
        <v>7558</v>
      </c>
      <c r="V6712" s="101" t="s">
        <v>7559</v>
      </c>
      <c r="W6712" s="101" t="s">
        <v>55</v>
      </c>
      <c r="X6712" s="101" t="s">
        <v>7560</v>
      </c>
      <c r="Y6712" s="101" t="s">
        <v>20</v>
      </c>
    </row>
    <row r="6713">
      <c r="A6713" s="98" t="s">
        <v>93</v>
      </c>
      <c r="B6713" s="99"/>
      <c r="C6713" s="100" t="s">
        <v>12823</v>
      </c>
      <c r="D6713" s="101" t="s">
        <v>122</v>
      </c>
      <c r="E6713" s="101" t="s">
        <v>12824</v>
      </c>
      <c r="F6713" s="99"/>
      <c r="G6713" s="99"/>
      <c r="H6713" s="99"/>
      <c r="I6713" s="99"/>
      <c r="J6713" s="99"/>
      <c r="K6713" s="99"/>
      <c r="L6713" s="99"/>
      <c r="M6713" s="99"/>
      <c r="N6713" s="99"/>
      <c r="O6713" s="99"/>
      <c r="P6713" s="99"/>
      <c r="Q6713" s="99"/>
      <c r="R6713" s="99"/>
      <c r="S6713" s="100">
        <v>1.0</v>
      </c>
      <c r="T6713" s="100">
        <v>1.0</v>
      </c>
      <c r="U6713" s="101" t="s">
        <v>7558</v>
      </c>
      <c r="V6713" s="101" t="s">
        <v>7559</v>
      </c>
      <c r="W6713" s="101" t="s">
        <v>55</v>
      </c>
      <c r="X6713" s="101" t="s">
        <v>7560</v>
      </c>
      <c r="Y6713" s="101" t="s">
        <v>20</v>
      </c>
    </row>
    <row r="6714">
      <c r="A6714" s="103" t="s">
        <v>63</v>
      </c>
      <c r="B6714" s="99"/>
      <c r="C6714" s="100" t="s">
        <v>12825</v>
      </c>
      <c r="D6714" s="101" t="s">
        <v>122</v>
      </c>
      <c r="E6714" s="101" t="s">
        <v>12826</v>
      </c>
      <c r="F6714" s="99"/>
      <c r="G6714" s="99"/>
      <c r="H6714" s="99"/>
      <c r="I6714" s="99"/>
      <c r="J6714" s="99"/>
      <c r="K6714" s="99"/>
      <c r="L6714" s="99"/>
      <c r="M6714" s="99"/>
      <c r="N6714" s="99"/>
      <c r="O6714" s="99"/>
      <c r="P6714" s="99"/>
      <c r="Q6714" s="99"/>
      <c r="R6714" s="99"/>
      <c r="S6714" s="100">
        <v>1.0</v>
      </c>
      <c r="T6714" s="100">
        <v>1.0</v>
      </c>
      <c r="U6714" s="101" t="s">
        <v>7558</v>
      </c>
      <c r="V6714" s="101" t="s">
        <v>7559</v>
      </c>
      <c r="W6714" s="101" t="s">
        <v>55</v>
      </c>
      <c r="X6714" s="101" t="s">
        <v>7560</v>
      </c>
      <c r="Y6714" s="101" t="s">
        <v>20</v>
      </c>
    </row>
    <row r="6715">
      <c r="A6715" s="98" t="s">
        <v>67</v>
      </c>
      <c r="B6715" s="99"/>
      <c r="C6715" s="100" t="s">
        <v>12827</v>
      </c>
      <c r="D6715" s="101" t="s">
        <v>122</v>
      </c>
      <c r="E6715" s="101" t="s">
        <v>12828</v>
      </c>
      <c r="F6715" s="99"/>
      <c r="G6715" s="99"/>
      <c r="H6715" s="99"/>
      <c r="I6715" s="99"/>
      <c r="J6715" s="99"/>
      <c r="K6715" s="99"/>
      <c r="L6715" s="99"/>
      <c r="M6715" s="99"/>
      <c r="N6715" s="99"/>
      <c r="O6715" s="99"/>
      <c r="P6715" s="99"/>
      <c r="Q6715" s="99"/>
      <c r="R6715" s="99"/>
      <c r="S6715" s="100">
        <v>1.0</v>
      </c>
      <c r="T6715" s="100">
        <v>1.0</v>
      </c>
      <c r="U6715" s="101" t="s">
        <v>7558</v>
      </c>
      <c r="V6715" s="101" t="s">
        <v>7559</v>
      </c>
      <c r="W6715" s="101" t="s">
        <v>55</v>
      </c>
      <c r="X6715" s="101" t="s">
        <v>7560</v>
      </c>
      <c r="Y6715" s="101" t="s">
        <v>20</v>
      </c>
    </row>
    <row r="6716">
      <c r="A6716" s="98" t="s">
        <v>80</v>
      </c>
      <c r="B6716" s="99"/>
      <c r="C6716" s="100" t="s">
        <v>12829</v>
      </c>
      <c r="D6716" s="101" t="s">
        <v>135</v>
      </c>
      <c r="E6716" s="101" t="s">
        <v>12830</v>
      </c>
      <c r="F6716" s="99"/>
      <c r="G6716" s="99"/>
      <c r="H6716" s="99"/>
      <c r="I6716" s="99"/>
      <c r="J6716" s="99"/>
      <c r="K6716" s="99"/>
      <c r="L6716" s="99"/>
      <c r="M6716" s="99"/>
      <c r="N6716" s="99"/>
      <c r="O6716" s="99"/>
      <c r="P6716" s="99"/>
      <c r="Q6716" s="99"/>
      <c r="R6716" s="99"/>
      <c r="S6716" s="100">
        <v>1.0</v>
      </c>
      <c r="T6716" s="100">
        <v>1.0</v>
      </c>
      <c r="U6716" s="101" t="s">
        <v>7558</v>
      </c>
      <c r="V6716" s="101" t="s">
        <v>7559</v>
      </c>
      <c r="W6716" s="101" t="s">
        <v>55</v>
      </c>
      <c r="X6716" s="101" t="s">
        <v>7560</v>
      </c>
      <c r="Y6716" s="101" t="s">
        <v>20</v>
      </c>
    </row>
    <row r="6717">
      <c r="A6717" s="98" t="s">
        <v>64</v>
      </c>
      <c r="B6717" s="99"/>
      <c r="C6717" s="100" t="s">
        <v>12831</v>
      </c>
      <c r="D6717" s="101" t="s">
        <v>158</v>
      </c>
      <c r="E6717" s="101" t="s">
        <v>12832</v>
      </c>
      <c r="F6717" s="99"/>
      <c r="G6717" s="99"/>
      <c r="H6717" s="99"/>
      <c r="I6717" s="99"/>
      <c r="J6717" s="99"/>
      <c r="K6717" s="99"/>
      <c r="L6717" s="99"/>
      <c r="M6717" s="99"/>
      <c r="N6717" s="99"/>
      <c r="O6717" s="99"/>
      <c r="P6717" s="99"/>
      <c r="Q6717" s="99"/>
      <c r="R6717" s="99"/>
      <c r="S6717" s="100">
        <v>1.0</v>
      </c>
      <c r="T6717" s="100">
        <v>1.0</v>
      </c>
      <c r="U6717" s="101" t="s">
        <v>7558</v>
      </c>
      <c r="V6717" s="101" t="s">
        <v>7559</v>
      </c>
      <c r="W6717" s="101" t="s">
        <v>55</v>
      </c>
      <c r="X6717" s="101" t="s">
        <v>7560</v>
      </c>
      <c r="Y6717" s="101" t="s">
        <v>20</v>
      </c>
    </row>
    <row r="6718">
      <c r="A6718" s="103" t="s">
        <v>13</v>
      </c>
      <c r="B6718" s="99"/>
      <c r="C6718" s="100" t="s">
        <v>12833</v>
      </c>
      <c r="D6718" s="101" t="s">
        <v>122</v>
      </c>
      <c r="E6718" s="101" t="s">
        <v>12834</v>
      </c>
      <c r="F6718" s="99"/>
      <c r="G6718" s="99"/>
      <c r="H6718" s="99"/>
      <c r="I6718" s="99"/>
      <c r="J6718" s="99"/>
      <c r="K6718" s="99"/>
      <c r="L6718" s="99"/>
      <c r="M6718" s="99"/>
      <c r="N6718" s="99"/>
      <c r="O6718" s="99"/>
      <c r="P6718" s="99"/>
      <c r="Q6718" s="99"/>
      <c r="R6718" s="99"/>
      <c r="S6718" s="100">
        <v>1.0</v>
      </c>
      <c r="T6718" s="100">
        <v>1.0</v>
      </c>
      <c r="U6718" s="101" t="s">
        <v>7558</v>
      </c>
      <c r="V6718" s="101" t="s">
        <v>7559</v>
      </c>
      <c r="W6718" s="101" t="s">
        <v>55</v>
      </c>
      <c r="X6718" s="101" t="s">
        <v>7560</v>
      </c>
      <c r="Y6718" s="101" t="s">
        <v>20</v>
      </c>
    </row>
    <row r="6719">
      <c r="A6719" s="98" t="s">
        <v>93</v>
      </c>
      <c r="B6719" s="99"/>
      <c r="C6719" s="100" t="s">
        <v>12835</v>
      </c>
      <c r="D6719" s="101" t="s">
        <v>122</v>
      </c>
      <c r="E6719" s="101" t="s">
        <v>12836</v>
      </c>
      <c r="F6719" s="99"/>
      <c r="G6719" s="99"/>
      <c r="H6719" s="99"/>
      <c r="I6719" s="99"/>
      <c r="J6719" s="99"/>
      <c r="K6719" s="99"/>
      <c r="L6719" s="99"/>
      <c r="M6719" s="99"/>
      <c r="N6719" s="99"/>
      <c r="O6719" s="99"/>
      <c r="P6719" s="99"/>
      <c r="Q6719" s="99"/>
      <c r="R6719" s="99"/>
      <c r="S6719" s="100">
        <v>1.0</v>
      </c>
      <c r="T6719" s="100">
        <v>1.0</v>
      </c>
      <c r="U6719" s="101" t="s">
        <v>7558</v>
      </c>
      <c r="V6719" s="101" t="s">
        <v>7559</v>
      </c>
      <c r="W6719" s="101" t="s">
        <v>55</v>
      </c>
      <c r="X6719" s="101" t="s">
        <v>7560</v>
      </c>
      <c r="Y6719" s="101" t="s">
        <v>20</v>
      </c>
    </row>
    <row r="6720">
      <c r="A6720" s="98" t="s">
        <v>93</v>
      </c>
      <c r="B6720" s="99"/>
      <c r="C6720" s="100" t="s">
        <v>12837</v>
      </c>
      <c r="D6720" s="101" t="s">
        <v>135</v>
      </c>
      <c r="E6720" s="101" t="s">
        <v>12838</v>
      </c>
      <c r="F6720" s="99"/>
      <c r="G6720" s="99"/>
      <c r="H6720" s="99"/>
      <c r="I6720" s="99"/>
      <c r="J6720" s="99"/>
      <c r="K6720" s="99"/>
      <c r="L6720" s="99"/>
      <c r="M6720" s="99"/>
      <c r="N6720" s="99"/>
      <c r="O6720" s="99"/>
      <c r="P6720" s="99"/>
      <c r="Q6720" s="99"/>
      <c r="R6720" s="99"/>
      <c r="S6720" s="100">
        <v>1.0</v>
      </c>
      <c r="T6720" s="100">
        <v>1.0</v>
      </c>
      <c r="U6720" s="101" t="s">
        <v>7558</v>
      </c>
      <c r="V6720" s="101" t="s">
        <v>7559</v>
      </c>
      <c r="W6720" s="101" t="s">
        <v>55</v>
      </c>
      <c r="X6720" s="101" t="s">
        <v>7560</v>
      </c>
      <c r="Y6720" s="101" t="s">
        <v>20</v>
      </c>
    </row>
    <row r="6721">
      <c r="A6721" s="98" t="s">
        <v>64</v>
      </c>
      <c r="B6721" s="99"/>
      <c r="C6721" s="100" t="s">
        <v>12839</v>
      </c>
      <c r="D6721" s="101" t="s">
        <v>471</v>
      </c>
      <c r="E6721" s="101" t="s">
        <v>12840</v>
      </c>
      <c r="F6721" s="99"/>
      <c r="G6721" s="99"/>
      <c r="H6721" s="99"/>
      <c r="I6721" s="99"/>
      <c r="J6721" s="99"/>
      <c r="K6721" s="99"/>
      <c r="L6721" s="99"/>
      <c r="M6721" s="99"/>
      <c r="N6721" s="99"/>
      <c r="O6721" s="99"/>
      <c r="P6721" s="99"/>
      <c r="Q6721" s="99"/>
      <c r="R6721" s="99"/>
      <c r="S6721" s="100">
        <v>1.0</v>
      </c>
      <c r="T6721" s="100">
        <v>1.0</v>
      </c>
      <c r="U6721" s="101" t="s">
        <v>7558</v>
      </c>
      <c r="V6721" s="101" t="s">
        <v>7559</v>
      </c>
      <c r="W6721" s="101" t="s">
        <v>55</v>
      </c>
      <c r="X6721" s="101" t="s">
        <v>7560</v>
      </c>
      <c r="Y6721" s="101" t="s">
        <v>20</v>
      </c>
    </row>
    <row r="6722">
      <c r="A6722" s="98" t="s">
        <v>57</v>
      </c>
      <c r="B6722" s="99"/>
      <c r="C6722" s="100" t="s">
        <v>12841</v>
      </c>
      <c r="D6722" s="101" t="s">
        <v>191</v>
      </c>
      <c r="E6722" s="101" t="s">
        <v>12842</v>
      </c>
      <c r="F6722" s="99"/>
      <c r="G6722" s="99"/>
      <c r="H6722" s="99"/>
      <c r="I6722" s="99"/>
      <c r="J6722" s="99"/>
      <c r="K6722" s="99"/>
      <c r="L6722" s="99"/>
      <c r="M6722" s="99"/>
      <c r="N6722" s="99"/>
      <c r="O6722" s="99"/>
      <c r="P6722" s="99"/>
      <c r="Q6722" s="99"/>
      <c r="R6722" s="99"/>
      <c r="S6722" s="100">
        <v>1.0</v>
      </c>
      <c r="T6722" s="100">
        <v>1.0</v>
      </c>
      <c r="U6722" s="101" t="s">
        <v>7558</v>
      </c>
      <c r="V6722" s="101" t="s">
        <v>7559</v>
      </c>
      <c r="W6722" s="101" t="s">
        <v>55</v>
      </c>
      <c r="X6722" s="101" t="s">
        <v>7560</v>
      </c>
      <c r="Y6722" s="101" t="s">
        <v>20</v>
      </c>
    </row>
    <row r="6723">
      <c r="A6723" s="103" t="s">
        <v>63</v>
      </c>
      <c r="B6723" s="99"/>
      <c r="C6723" s="100" t="s">
        <v>12843</v>
      </c>
      <c r="D6723" s="101" t="s">
        <v>191</v>
      </c>
      <c r="E6723" s="101" t="s">
        <v>12844</v>
      </c>
      <c r="F6723" s="99"/>
      <c r="G6723" s="99"/>
      <c r="H6723" s="99"/>
      <c r="I6723" s="99"/>
      <c r="J6723" s="99"/>
      <c r="K6723" s="99"/>
      <c r="L6723" s="99"/>
      <c r="M6723" s="99"/>
      <c r="N6723" s="99"/>
      <c r="O6723" s="99"/>
      <c r="P6723" s="99"/>
      <c r="Q6723" s="99"/>
      <c r="R6723" s="99"/>
      <c r="S6723" s="100">
        <v>1.0</v>
      </c>
      <c r="T6723" s="100">
        <v>1.0</v>
      </c>
      <c r="U6723" s="101" t="s">
        <v>7558</v>
      </c>
      <c r="V6723" s="101" t="s">
        <v>7559</v>
      </c>
      <c r="W6723" s="101" t="s">
        <v>55</v>
      </c>
      <c r="X6723" s="101" t="s">
        <v>7560</v>
      </c>
      <c r="Y6723" s="101" t="s">
        <v>20</v>
      </c>
    </row>
    <row r="6724">
      <c r="A6724" s="98" t="s">
        <v>64</v>
      </c>
      <c r="B6724" s="99"/>
      <c r="C6724" s="100" t="s">
        <v>2786</v>
      </c>
      <c r="D6724" s="101" t="s">
        <v>471</v>
      </c>
      <c r="E6724" s="101" t="s">
        <v>2787</v>
      </c>
      <c r="F6724" s="99"/>
      <c r="G6724" s="99"/>
      <c r="H6724" s="99"/>
      <c r="I6724" s="99"/>
      <c r="J6724" s="99"/>
      <c r="K6724" s="99"/>
      <c r="L6724" s="99"/>
      <c r="M6724" s="99"/>
      <c r="N6724" s="99"/>
      <c r="O6724" s="99"/>
      <c r="P6724" s="99"/>
      <c r="Q6724" s="99"/>
      <c r="R6724" s="99"/>
      <c r="S6724" s="100">
        <v>1.0</v>
      </c>
      <c r="T6724" s="100">
        <v>1.0</v>
      </c>
      <c r="U6724" s="101" t="s">
        <v>7558</v>
      </c>
      <c r="V6724" s="101" t="s">
        <v>7559</v>
      </c>
      <c r="W6724" s="101" t="s">
        <v>55</v>
      </c>
      <c r="X6724" s="101" t="s">
        <v>7560</v>
      </c>
      <c r="Y6724" s="101" t="s">
        <v>20</v>
      </c>
    </row>
    <row r="6725">
      <c r="A6725" s="98" t="s">
        <v>93</v>
      </c>
      <c r="B6725" s="99"/>
      <c r="C6725" s="100" t="s">
        <v>12845</v>
      </c>
      <c r="D6725" s="101" t="s">
        <v>158</v>
      </c>
      <c r="E6725" s="101" t="s">
        <v>12846</v>
      </c>
      <c r="F6725" s="99"/>
      <c r="G6725" s="99"/>
      <c r="H6725" s="99"/>
      <c r="I6725" s="99"/>
      <c r="J6725" s="99"/>
      <c r="K6725" s="99"/>
      <c r="L6725" s="99"/>
      <c r="M6725" s="99"/>
      <c r="N6725" s="99"/>
      <c r="O6725" s="99"/>
      <c r="P6725" s="99"/>
      <c r="Q6725" s="99"/>
      <c r="R6725" s="99"/>
      <c r="S6725" s="100">
        <v>1.0</v>
      </c>
      <c r="T6725" s="100">
        <v>1.0</v>
      </c>
      <c r="U6725" s="101" t="s">
        <v>7558</v>
      </c>
      <c r="V6725" s="101" t="s">
        <v>7559</v>
      </c>
      <c r="W6725" s="101" t="s">
        <v>55</v>
      </c>
      <c r="X6725" s="101" t="s">
        <v>7560</v>
      </c>
      <c r="Y6725" s="101" t="s">
        <v>20</v>
      </c>
    </row>
    <row r="6726">
      <c r="A6726" s="103" t="s">
        <v>63</v>
      </c>
      <c r="B6726" s="99"/>
      <c r="C6726" s="100" t="s">
        <v>12847</v>
      </c>
      <c r="D6726" s="101" t="s">
        <v>122</v>
      </c>
      <c r="E6726" s="101" t="s">
        <v>12848</v>
      </c>
      <c r="F6726" s="99"/>
      <c r="G6726" s="99"/>
      <c r="H6726" s="99"/>
      <c r="I6726" s="99"/>
      <c r="J6726" s="99"/>
      <c r="K6726" s="99"/>
      <c r="L6726" s="99"/>
      <c r="M6726" s="99"/>
      <c r="N6726" s="99"/>
      <c r="O6726" s="99"/>
      <c r="P6726" s="99"/>
      <c r="Q6726" s="99"/>
      <c r="R6726" s="99"/>
      <c r="S6726" s="100">
        <v>1.0</v>
      </c>
      <c r="T6726" s="100">
        <v>1.0</v>
      </c>
      <c r="U6726" s="101" t="s">
        <v>7558</v>
      </c>
      <c r="V6726" s="101" t="s">
        <v>7559</v>
      </c>
      <c r="W6726" s="101" t="s">
        <v>55</v>
      </c>
      <c r="X6726" s="101" t="s">
        <v>7560</v>
      </c>
      <c r="Y6726" s="101" t="s">
        <v>20</v>
      </c>
    </row>
    <row r="6727">
      <c r="A6727" s="98" t="s">
        <v>64</v>
      </c>
      <c r="B6727" s="99"/>
      <c r="C6727" s="100" t="s">
        <v>12849</v>
      </c>
      <c r="D6727" s="101" t="s">
        <v>122</v>
      </c>
      <c r="E6727" s="101" t="s">
        <v>12850</v>
      </c>
      <c r="F6727" s="99"/>
      <c r="G6727" s="99"/>
      <c r="H6727" s="99"/>
      <c r="I6727" s="99"/>
      <c r="J6727" s="99"/>
      <c r="K6727" s="99"/>
      <c r="L6727" s="99"/>
      <c r="M6727" s="99"/>
      <c r="N6727" s="99"/>
      <c r="O6727" s="99"/>
      <c r="P6727" s="99"/>
      <c r="Q6727" s="99"/>
      <c r="R6727" s="99"/>
      <c r="S6727" s="100">
        <v>1.0</v>
      </c>
      <c r="T6727" s="100">
        <v>1.0</v>
      </c>
      <c r="U6727" s="101" t="s">
        <v>7558</v>
      </c>
      <c r="V6727" s="101" t="s">
        <v>7559</v>
      </c>
      <c r="W6727" s="101" t="s">
        <v>55</v>
      </c>
      <c r="X6727" s="101" t="s">
        <v>7560</v>
      </c>
      <c r="Y6727" s="101" t="s">
        <v>20</v>
      </c>
    </row>
    <row r="6728">
      <c r="A6728" s="98" t="s">
        <v>93</v>
      </c>
      <c r="B6728" s="99"/>
      <c r="C6728" s="100" t="s">
        <v>12851</v>
      </c>
      <c r="D6728" s="101" t="s">
        <v>825</v>
      </c>
      <c r="E6728" s="101" t="s">
        <v>12852</v>
      </c>
      <c r="F6728" s="99"/>
      <c r="G6728" s="99"/>
      <c r="H6728" s="99"/>
      <c r="I6728" s="99"/>
      <c r="J6728" s="99"/>
      <c r="K6728" s="99"/>
      <c r="L6728" s="99"/>
      <c r="M6728" s="99"/>
      <c r="N6728" s="99"/>
      <c r="O6728" s="99"/>
      <c r="P6728" s="99"/>
      <c r="Q6728" s="99"/>
      <c r="R6728" s="99"/>
      <c r="S6728" s="100">
        <v>1.0</v>
      </c>
      <c r="T6728" s="100">
        <v>1.0</v>
      </c>
      <c r="U6728" s="101" t="s">
        <v>7558</v>
      </c>
      <c r="V6728" s="101" t="s">
        <v>7559</v>
      </c>
      <c r="W6728" s="101" t="s">
        <v>55</v>
      </c>
      <c r="X6728" s="101" t="s">
        <v>7560</v>
      </c>
      <c r="Y6728" s="101" t="s">
        <v>20</v>
      </c>
    </row>
    <row r="6729">
      <c r="A6729" s="98" t="s">
        <v>79</v>
      </c>
      <c r="B6729" s="99"/>
      <c r="C6729" s="100" t="s">
        <v>12853</v>
      </c>
      <c r="D6729" s="101" t="s">
        <v>135</v>
      </c>
      <c r="E6729" s="101" t="s">
        <v>12854</v>
      </c>
      <c r="F6729" s="99"/>
      <c r="G6729" s="99"/>
      <c r="H6729" s="99"/>
      <c r="I6729" s="99"/>
      <c r="J6729" s="99"/>
      <c r="K6729" s="99"/>
      <c r="L6729" s="99"/>
      <c r="M6729" s="99"/>
      <c r="N6729" s="99"/>
      <c r="O6729" s="99"/>
      <c r="P6729" s="99"/>
      <c r="Q6729" s="99"/>
      <c r="R6729" s="99"/>
      <c r="S6729" s="100">
        <v>1.0</v>
      </c>
      <c r="T6729" s="100">
        <v>1.0</v>
      </c>
      <c r="U6729" s="101" t="s">
        <v>7558</v>
      </c>
      <c r="V6729" s="101" t="s">
        <v>7559</v>
      </c>
      <c r="W6729" s="101" t="s">
        <v>55</v>
      </c>
      <c r="X6729" s="101" t="s">
        <v>7560</v>
      </c>
      <c r="Y6729" s="101" t="s">
        <v>20</v>
      </c>
    </row>
    <row r="6730">
      <c r="A6730" s="103" t="s">
        <v>24</v>
      </c>
      <c r="B6730" s="99"/>
      <c r="C6730" s="100" t="s">
        <v>2794</v>
      </c>
      <c r="D6730" s="101" t="s">
        <v>158</v>
      </c>
      <c r="E6730" s="101" t="s">
        <v>12855</v>
      </c>
      <c r="F6730" s="99"/>
      <c r="G6730" s="99"/>
      <c r="H6730" s="99"/>
      <c r="I6730" s="99"/>
      <c r="J6730" s="99"/>
      <c r="K6730" s="99"/>
      <c r="L6730" s="99"/>
      <c r="M6730" s="99"/>
      <c r="N6730" s="99"/>
      <c r="O6730" s="99"/>
      <c r="P6730" s="99"/>
      <c r="Q6730" s="99"/>
      <c r="R6730" s="99"/>
      <c r="S6730" s="100">
        <v>1.0</v>
      </c>
      <c r="T6730" s="100">
        <v>1.0</v>
      </c>
      <c r="U6730" s="101" t="s">
        <v>7558</v>
      </c>
      <c r="V6730" s="101" t="s">
        <v>7559</v>
      </c>
      <c r="W6730" s="101" t="s">
        <v>55</v>
      </c>
      <c r="X6730" s="101" t="s">
        <v>7560</v>
      </c>
      <c r="Y6730" s="101" t="s">
        <v>20</v>
      </c>
    </row>
    <row r="6731">
      <c r="A6731" s="98" t="s">
        <v>81</v>
      </c>
      <c r="B6731" s="99"/>
      <c r="C6731" s="100" t="s">
        <v>12856</v>
      </c>
      <c r="D6731" s="101" t="s">
        <v>122</v>
      </c>
      <c r="E6731" s="101" t="s">
        <v>12857</v>
      </c>
      <c r="F6731" s="99"/>
      <c r="G6731" s="99"/>
      <c r="H6731" s="99"/>
      <c r="I6731" s="99"/>
      <c r="J6731" s="99"/>
      <c r="K6731" s="99"/>
      <c r="L6731" s="99"/>
      <c r="M6731" s="99"/>
      <c r="N6731" s="99"/>
      <c r="O6731" s="99"/>
      <c r="P6731" s="99"/>
      <c r="Q6731" s="99"/>
      <c r="R6731" s="99"/>
      <c r="S6731" s="100">
        <v>1.0</v>
      </c>
      <c r="T6731" s="100">
        <v>1.0</v>
      </c>
      <c r="U6731" s="101" t="s">
        <v>7558</v>
      </c>
      <c r="V6731" s="101" t="s">
        <v>7559</v>
      </c>
      <c r="W6731" s="101" t="s">
        <v>55</v>
      </c>
      <c r="X6731" s="101" t="s">
        <v>7560</v>
      </c>
      <c r="Y6731" s="101" t="s">
        <v>20</v>
      </c>
    </row>
    <row r="6732">
      <c r="A6732" s="98" t="s">
        <v>64</v>
      </c>
      <c r="B6732" s="99"/>
      <c r="C6732" s="100" t="s">
        <v>12858</v>
      </c>
      <c r="D6732" s="101" t="s">
        <v>122</v>
      </c>
      <c r="E6732" s="101" t="s">
        <v>12859</v>
      </c>
      <c r="F6732" s="99"/>
      <c r="G6732" s="99"/>
      <c r="H6732" s="99"/>
      <c r="I6732" s="99"/>
      <c r="J6732" s="99"/>
      <c r="K6732" s="99"/>
      <c r="L6732" s="99"/>
      <c r="M6732" s="99"/>
      <c r="N6732" s="99"/>
      <c r="O6732" s="99"/>
      <c r="P6732" s="99"/>
      <c r="Q6732" s="99"/>
      <c r="R6732" s="99"/>
      <c r="S6732" s="100">
        <v>1.0</v>
      </c>
      <c r="T6732" s="100">
        <v>1.0</v>
      </c>
      <c r="U6732" s="101" t="s">
        <v>7558</v>
      </c>
      <c r="V6732" s="101" t="s">
        <v>7559</v>
      </c>
      <c r="W6732" s="101" t="s">
        <v>55</v>
      </c>
      <c r="X6732" s="101" t="s">
        <v>7560</v>
      </c>
      <c r="Y6732" s="101" t="s">
        <v>20</v>
      </c>
    </row>
    <row r="6733">
      <c r="A6733" s="98" t="s">
        <v>93</v>
      </c>
      <c r="B6733" s="99"/>
      <c r="C6733" s="100" t="s">
        <v>12860</v>
      </c>
      <c r="D6733" s="101" t="s">
        <v>122</v>
      </c>
      <c r="E6733" s="101" t="s">
        <v>12861</v>
      </c>
      <c r="F6733" s="99"/>
      <c r="G6733" s="99"/>
      <c r="H6733" s="99"/>
      <c r="I6733" s="99"/>
      <c r="J6733" s="99"/>
      <c r="K6733" s="99"/>
      <c r="L6733" s="99"/>
      <c r="M6733" s="99"/>
      <c r="N6733" s="99"/>
      <c r="O6733" s="99"/>
      <c r="P6733" s="99"/>
      <c r="Q6733" s="99"/>
      <c r="R6733" s="99"/>
      <c r="S6733" s="100">
        <v>1.0</v>
      </c>
      <c r="T6733" s="100">
        <v>1.0</v>
      </c>
      <c r="U6733" s="101" t="s">
        <v>7558</v>
      </c>
      <c r="V6733" s="101" t="s">
        <v>7559</v>
      </c>
      <c r="W6733" s="101" t="s">
        <v>55</v>
      </c>
      <c r="X6733" s="101" t="s">
        <v>7560</v>
      </c>
      <c r="Y6733" s="101" t="s">
        <v>20</v>
      </c>
    </row>
    <row r="6734">
      <c r="A6734" s="98" t="s">
        <v>38</v>
      </c>
      <c r="B6734" s="99"/>
      <c r="C6734" s="100" t="s">
        <v>2798</v>
      </c>
      <c r="D6734" s="101" t="s">
        <v>158</v>
      </c>
      <c r="E6734" s="101" t="s">
        <v>2799</v>
      </c>
      <c r="F6734" s="99"/>
      <c r="G6734" s="99"/>
      <c r="H6734" s="99"/>
      <c r="I6734" s="99"/>
      <c r="J6734" s="99"/>
      <c r="K6734" s="99"/>
      <c r="L6734" s="99"/>
      <c r="M6734" s="99"/>
      <c r="N6734" s="99"/>
      <c r="O6734" s="99"/>
      <c r="P6734" s="99"/>
      <c r="Q6734" s="99"/>
      <c r="R6734" s="99"/>
      <c r="S6734" s="100">
        <v>1.0</v>
      </c>
      <c r="T6734" s="100">
        <v>1.0</v>
      </c>
      <c r="U6734" s="101" t="s">
        <v>7558</v>
      </c>
      <c r="V6734" s="101" t="s">
        <v>7559</v>
      </c>
      <c r="W6734" s="101" t="s">
        <v>55</v>
      </c>
      <c r="X6734" s="101" t="s">
        <v>7560</v>
      </c>
      <c r="Y6734" s="101" t="s">
        <v>20</v>
      </c>
    </row>
    <row r="6735">
      <c r="A6735" s="98" t="s">
        <v>67</v>
      </c>
      <c r="B6735" s="99"/>
      <c r="C6735" s="100" t="s">
        <v>12862</v>
      </c>
      <c r="D6735" s="101" t="s">
        <v>158</v>
      </c>
      <c r="E6735" s="101" t="s">
        <v>12863</v>
      </c>
      <c r="F6735" s="99"/>
      <c r="G6735" s="99"/>
      <c r="H6735" s="99"/>
      <c r="I6735" s="99"/>
      <c r="J6735" s="99"/>
      <c r="K6735" s="99"/>
      <c r="L6735" s="99"/>
      <c r="M6735" s="99"/>
      <c r="N6735" s="99"/>
      <c r="O6735" s="99"/>
      <c r="P6735" s="99"/>
      <c r="Q6735" s="99"/>
      <c r="R6735" s="99"/>
      <c r="S6735" s="100">
        <v>1.0</v>
      </c>
      <c r="T6735" s="100">
        <v>1.0</v>
      </c>
      <c r="U6735" s="101" t="s">
        <v>7558</v>
      </c>
      <c r="V6735" s="101" t="s">
        <v>7559</v>
      </c>
      <c r="W6735" s="101" t="s">
        <v>55</v>
      </c>
      <c r="X6735" s="101" t="s">
        <v>7560</v>
      </c>
      <c r="Y6735" s="101" t="s">
        <v>20</v>
      </c>
    </row>
    <row r="6736">
      <c r="A6736" s="98" t="s">
        <v>64</v>
      </c>
      <c r="B6736" s="99"/>
      <c r="C6736" s="100" t="s">
        <v>12864</v>
      </c>
      <c r="D6736" s="101" t="s">
        <v>158</v>
      </c>
      <c r="E6736" s="101" t="s">
        <v>12865</v>
      </c>
      <c r="F6736" s="99"/>
      <c r="G6736" s="99"/>
      <c r="H6736" s="99"/>
      <c r="I6736" s="99"/>
      <c r="J6736" s="99"/>
      <c r="K6736" s="99"/>
      <c r="L6736" s="99"/>
      <c r="M6736" s="99"/>
      <c r="N6736" s="99"/>
      <c r="O6736" s="99"/>
      <c r="P6736" s="99"/>
      <c r="Q6736" s="99"/>
      <c r="R6736" s="99"/>
      <c r="S6736" s="100">
        <v>1.0</v>
      </c>
      <c r="T6736" s="100">
        <v>1.0</v>
      </c>
      <c r="U6736" s="101" t="s">
        <v>7558</v>
      </c>
      <c r="V6736" s="101" t="s">
        <v>7559</v>
      </c>
      <c r="W6736" s="101" t="s">
        <v>55</v>
      </c>
      <c r="X6736" s="101" t="s">
        <v>7560</v>
      </c>
      <c r="Y6736" s="101" t="s">
        <v>20</v>
      </c>
    </row>
    <row r="6737">
      <c r="A6737" s="103" t="s">
        <v>63</v>
      </c>
      <c r="B6737" s="99"/>
      <c r="C6737" s="100" t="s">
        <v>12866</v>
      </c>
      <c r="D6737" s="101" t="s">
        <v>135</v>
      </c>
      <c r="E6737" s="101" t="s">
        <v>12867</v>
      </c>
      <c r="F6737" s="99"/>
      <c r="G6737" s="99"/>
      <c r="H6737" s="99"/>
      <c r="I6737" s="99"/>
      <c r="J6737" s="99"/>
      <c r="K6737" s="99"/>
      <c r="L6737" s="99"/>
      <c r="M6737" s="99"/>
      <c r="N6737" s="99"/>
      <c r="O6737" s="99"/>
      <c r="P6737" s="99"/>
      <c r="Q6737" s="99"/>
      <c r="R6737" s="99"/>
      <c r="S6737" s="100">
        <v>1.0</v>
      </c>
      <c r="T6737" s="100">
        <v>1.0</v>
      </c>
      <c r="U6737" s="101" t="s">
        <v>7558</v>
      </c>
      <c r="V6737" s="101" t="s">
        <v>7559</v>
      </c>
      <c r="W6737" s="101" t="s">
        <v>55</v>
      </c>
      <c r="X6737" s="101" t="s">
        <v>7560</v>
      </c>
      <c r="Y6737" s="101" t="s">
        <v>20</v>
      </c>
    </row>
    <row r="6738">
      <c r="A6738" s="98" t="s">
        <v>15</v>
      </c>
      <c r="B6738" s="99"/>
      <c r="C6738" s="100" t="s">
        <v>12868</v>
      </c>
      <c r="D6738" s="101" t="s">
        <v>122</v>
      </c>
      <c r="E6738" s="101" t="s">
        <v>2812</v>
      </c>
      <c r="F6738" s="99"/>
      <c r="G6738" s="99"/>
      <c r="H6738" s="99"/>
      <c r="I6738" s="99"/>
      <c r="J6738" s="99"/>
      <c r="K6738" s="99"/>
      <c r="L6738" s="99"/>
      <c r="M6738" s="99"/>
      <c r="N6738" s="99"/>
      <c r="O6738" s="99"/>
      <c r="P6738" s="99"/>
      <c r="Q6738" s="99"/>
      <c r="R6738" s="99"/>
      <c r="S6738" s="100">
        <v>1.0</v>
      </c>
      <c r="T6738" s="100">
        <v>1.0</v>
      </c>
      <c r="U6738" s="101" t="s">
        <v>7558</v>
      </c>
      <c r="V6738" s="101" t="s">
        <v>7559</v>
      </c>
      <c r="W6738" s="101" t="s">
        <v>55</v>
      </c>
      <c r="X6738" s="101" t="s">
        <v>7560</v>
      </c>
      <c r="Y6738" s="101" t="s">
        <v>20</v>
      </c>
    </row>
    <row r="6739">
      <c r="A6739" s="98" t="s">
        <v>64</v>
      </c>
      <c r="B6739" s="99"/>
      <c r="C6739" s="100" t="s">
        <v>12869</v>
      </c>
      <c r="D6739" s="101" t="s">
        <v>825</v>
      </c>
      <c r="E6739" s="101" t="s">
        <v>12870</v>
      </c>
      <c r="F6739" s="99"/>
      <c r="G6739" s="99"/>
      <c r="H6739" s="99"/>
      <c r="I6739" s="99"/>
      <c r="J6739" s="99"/>
      <c r="K6739" s="99"/>
      <c r="L6739" s="99"/>
      <c r="M6739" s="99"/>
      <c r="N6739" s="99"/>
      <c r="O6739" s="99"/>
      <c r="P6739" s="99"/>
      <c r="Q6739" s="99"/>
      <c r="R6739" s="99"/>
      <c r="S6739" s="100">
        <v>1.0</v>
      </c>
      <c r="T6739" s="100">
        <v>1.0</v>
      </c>
      <c r="U6739" s="101" t="s">
        <v>7558</v>
      </c>
      <c r="V6739" s="101" t="s">
        <v>7559</v>
      </c>
      <c r="W6739" s="101" t="s">
        <v>55</v>
      </c>
      <c r="X6739" s="101" t="s">
        <v>7560</v>
      </c>
      <c r="Y6739" s="101" t="s">
        <v>20</v>
      </c>
    </row>
    <row r="6740">
      <c r="A6740" s="103" t="s">
        <v>63</v>
      </c>
      <c r="B6740" s="99"/>
      <c r="C6740" s="100" t="s">
        <v>12871</v>
      </c>
      <c r="D6740" s="101" t="s">
        <v>825</v>
      </c>
      <c r="E6740" s="101" t="s">
        <v>12872</v>
      </c>
      <c r="F6740" s="99"/>
      <c r="G6740" s="99"/>
      <c r="H6740" s="99"/>
      <c r="I6740" s="99"/>
      <c r="J6740" s="99"/>
      <c r="K6740" s="99"/>
      <c r="L6740" s="99"/>
      <c r="M6740" s="99"/>
      <c r="N6740" s="99"/>
      <c r="O6740" s="99"/>
      <c r="P6740" s="99"/>
      <c r="Q6740" s="99"/>
      <c r="R6740" s="99"/>
      <c r="S6740" s="100">
        <v>1.0</v>
      </c>
      <c r="T6740" s="100">
        <v>1.0</v>
      </c>
      <c r="U6740" s="101" t="s">
        <v>7558</v>
      </c>
      <c r="V6740" s="101" t="s">
        <v>7559</v>
      </c>
      <c r="W6740" s="101" t="s">
        <v>55</v>
      </c>
      <c r="X6740" s="101" t="s">
        <v>7560</v>
      </c>
      <c r="Y6740" s="101" t="s">
        <v>20</v>
      </c>
    </row>
    <row r="6741">
      <c r="A6741" s="103" t="s">
        <v>87</v>
      </c>
      <c r="B6741" s="99"/>
      <c r="C6741" s="100" t="s">
        <v>12873</v>
      </c>
      <c r="D6741" s="101" t="s">
        <v>191</v>
      </c>
      <c r="E6741" s="101" t="s">
        <v>12874</v>
      </c>
      <c r="F6741" s="99"/>
      <c r="G6741" s="99"/>
      <c r="H6741" s="99"/>
      <c r="I6741" s="99"/>
      <c r="J6741" s="99"/>
      <c r="K6741" s="99"/>
      <c r="L6741" s="99"/>
      <c r="M6741" s="99"/>
      <c r="N6741" s="99"/>
      <c r="O6741" s="99"/>
      <c r="P6741" s="99"/>
      <c r="Q6741" s="99"/>
      <c r="R6741" s="99"/>
      <c r="S6741" s="100">
        <v>1.0</v>
      </c>
      <c r="T6741" s="100">
        <v>1.0</v>
      </c>
      <c r="U6741" s="101" t="s">
        <v>7558</v>
      </c>
      <c r="V6741" s="101" t="s">
        <v>7559</v>
      </c>
      <c r="W6741" s="101" t="s">
        <v>55</v>
      </c>
      <c r="X6741" s="101" t="s">
        <v>7560</v>
      </c>
      <c r="Y6741" s="101" t="s">
        <v>20</v>
      </c>
    </row>
    <row r="6742">
      <c r="A6742" s="98" t="s">
        <v>64</v>
      </c>
      <c r="B6742" s="99"/>
      <c r="C6742" s="100" t="s">
        <v>12875</v>
      </c>
      <c r="D6742" s="101" t="s">
        <v>135</v>
      </c>
      <c r="E6742" s="101" t="s">
        <v>12876</v>
      </c>
      <c r="F6742" s="99"/>
      <c r="G6742" s="99"/>
      <c r="H6742" s="99"/>
      <c r="I6742" s="99"/>
      <c r="J6742" s="99"/>
      <c r="K6742" s="99"/>
      <c r="L6742" s="99"/>
      <c r="M6742" s="99"/>
      <c r="N6742" s="99"/>
      <c r="O6742" s="99"/>
      <c r="P6742" s="99"/>
      <c r="Q6742" s="99"/>
      <c r="R6742" s="99"/>
      <c r="S6742" s="100">
        <v>1.0</v>
      </c>
      <c r="T6742" s="100">
        <v>1.0</v>
      </c>
      <c r="U6742" s="101" t="s">
        <v>7558</v>
      </c>
      <c r="V6742" s="101" t="s">
        <v>7559</v>
      </c>
      <c r="W6742" s="101" t="s">
        <v>55</v>
      </c>
      <c r="X6742" s="101" t="s">
        <v>7560</v>
      </c>
      <c r="Y6742" s="101" t="s">
        <v>20</v>
      </c>
    </row>
    <row r="6743">
      <c r="A6743" s="103" t="s">
        <v>63</v>
      </c>
      <c r="B6743" s="99"/>
      <c r="C6743" s="100" t="s">
        <v>12877</v>
      </c>
      <c r="D6743" s="101" t="s">
        <v>122</v>
      </c>
      <c r="E6743" s="101" t="s">
        <v>12878</v>
      </c>
      <c r="F6743" s="99"/>
      <c r="G6743" s="99"/>
      <c r="H6743" s="99"/>
      <c r="I6743" s="99"/>
      <c r="J6743" s="99"/>
      <c r="K6743" s="99"/>
      <c r="L6743" s="99"/>
      <c r="M6743" s="99"/>
      <c r="N6743" s="99"/>
      <c r="O6743" s="99"/>
      <c r="P6743" s="99"/>
      <c r="Q6743" s="99"/>
      <c r="R6743" s="99"/>
      <c r="S6743" s="100">
        <v>1.0</v>
      </c>
      <c r="T6743" s="100">
        <v>1.0</v>
      </c>
      <c r="U6743" s="101" t="s">
        <v>7558</v>
      </c>
      <c r="V6743" s="101" t="s">
        <v>7559</v>
      </c>
      <c r="W6743" s="101" t="s">
        <v>55</v>
      </c>
      <c r="X6743" s="101" t="s">
        <v>7560</v>
      </c>
      <c r="Y6743" s="101" t="s">
        <v>20</v>
      </c>
    </row>
    <row r="6744">
      <c r="A6744" s="98" t="s">
        <v>64</v>
      </c>
      <c r="B6744" s="99"/>
      <c r="C6744" s="100" t="s">
        <v>12879</v>
      </c>
      <c r="D6744" s="101" t="s">
        <v>135</v>
      </c>
      <c r="E6744" s="101" t="s">
        <v>12880</v>
      </c>
      <c r="F6744" s="99"/>
      <c r="G6744" s="99"/>
      <c r="H6744" s="99"/>
      <c r="I6744" s="99"/>
      <c r="J6744" s="99"/>
      <c r="K6744" s="99"/>
      <c r="L6744" s="99"/>
      <c r="M6744" s="99"/>
      <c r="N6744" s="99"/>
      <c r="O6744" s="99"/>
      <c r="P6744" s="99"/>
      <c r="Q6744" s="99"/>
      <c r="R6744" s="99"/>
      <c r="S6744" s="100">
        <v>1.0</v>
      </c>
      <c r="T6744" s="100">
        <v>1.0</v>
      </c>
      <c r="U6744" s="101" t="s">
        <v>7558</v>
      </c>
      <c r="V6744" s="101" t="s">
        <v>7559</v>
      </c>
      <c r="W6744" s="101" t="s">
        <v>55</v>
      </c>
      <c r="X6744" s="101" t="s">
        <v>7560</v>
      </c>
      <c r="Y6744" s="101" t="s">
        <v>20</v>
      </c>
    </row>
    <row r="6745">
      <c r="A6745" s="98" t="s">
        <v>64</v>
      </c>
      <c r="B6745" s="99"/>
      <c r="C6745" s="100" t="s">
        <v>12881</v>
      </c>
      <c r="D6745" s="101" t="s">
        <v>825</v>
      </c>
      <c r="E6745" s="101" t="s">
        <v>12882</v>
      </c>
      <c r="F6745" s="99"/>
      <c r="G6745" s="99"/>
      <c r="H6745" s="99"/>
      <c r="I6745" s="99"/>
      <c r="J6745" s="99"/>
      <c r="K6745" s="99"/>
      <c r="L6745" s="99"/>
      <c r="M6745" s="99"/>
      <c r="N6745" s="99"/>
      <c r="O6745" s="99"/>
      <c r="P6745" s="99"/>
      <c r="Q6745" s="99"/>
      <c r="R6745" s="99"/>
      <c r="S6745" s="100">
        <v>1.0</v>
      </c>
      <c r="T6745" s="100">
        <v>1.0</v>
      </c>
      <c r="U6745" s="101" t="s">
        <v>7558</v>
      </c>
      <c r="V6745" s="101" t="s">
        <v>7559</v>
      </c>
      <c r="W6745" s="101" t="s">
        <v>55</v>
      </c>
      <c r="X6745" s="101" t="s">
        <v>7560</v>
      </c>
      <c r="Y6745" s="101" t="s">
        <v>20</v>
      </c>
    </row>
    <row r="6746">
      <c r="A6746" s="98" t="s">
        <v>93</v>
      </c>
      <c r="B6746" s="99"/>
      <c r="C6746" s="100" t="s">
        <v>12883</v>
      </c>
      <c r="D6746" s="101" t="s">
        <v>122</v>
      </c>
      <c r="E6746" s="101" t="s">
        <v>12884</v>
      </c>
      <c r="F6746" s="99"/>
      <c r="G6746" s="99"/>
      <c r="H6746" s="99"/>
      <c r="I6746" s="99"/>
      <c r="J6746" s="99"/>
      <c r="K6746" s="99"/>
      <c r="L6746" s="99"/>
      <c r="M6746" s="99"/>
      <c r="N6746" s="99"/>
      <c r="O6746" s="99"/>
      <c r="P6746" s="99"/>
      <c r="Q6746" s="99"/>
      <c r="R6746" s="99"/>
      <c r="S6746" s="100">
        <v>1.0</v>
      </c>
      <c r="T6746" s="100">
        <v>1.0</v>
      </c>
      <c r="U6746" s="101" t="s">
        <v>7558</v>
      </c>
      <c r="V6746" s="101" t="s">
        <v>7559</v>
      </c>
      <c r="W6746" s="101" t="s">
        <v>55</v>
      </c>
      <c r="X6746" s="101" t="s">
        <v>7560</v>
      </c>
      <c r="Y6746" s="101" t="s">
        <v>20</v>
      </c>
    </row>
    <row r="6747">
      <c r="A6747" s="103" t="s">
        <v>24</v>
      </c>
      <c r="B6747" s="99"/>
      <c r="C6747" s="100" t="s">
        <v>12885</v>
      </c>
      <c r="D6747" s="101" t="s">
        <v>122</v>
      </c>
      <c r="E6747" s="101" t="s">
        <v>12886</v>
      </c>
      <c r="F6747" s="99"/>
      <c r="G6747" s="99"/>
      <c r="H6747" s="99"/>
      <c r="I6747" s="99"/>
      <c r="J6747" s="99"/>
      <c r="K6747" s="99"/>
      <c r="L6747" s="99"/>
      <c r="M6747" s="99"/>
      <c r="N6747" s="99"/>
      <c r="O6747" s="99"/>
      <c r="P6747" s="99"/>
      <c r="Q6747" s="99"/>
      <c r="R6747" s="99"/>
      <c r="S6747" s="100">
        <v>1.0</v>
      </c>
      <c r="T6747" s="100">
        <v>1.0</v>
      </c>
      <c r="U6747" s="101" t="s">
        <v>7558</v>
      </c>
      <c r="V6747" s="101" t="s">
        <v>7559</v>
      </c>
      <c r="W6747" s="101" t="s">
        <v>55</v>
      </c>
      <c r="X6747" s="101" t="s">
        <v>7560</v>
      </c>
      <c r="Y6747" s="101" t="s">
        <v>20</v>
      </c>
    </row>
    <row r="6748">
      <c r="A6748" s="98" t="s">
        <v>77</v>
      </c>
      <c r="B6748" s="99"/>
      <c r="C6748" s="100" t="s">
        <v>12887</v>
      </c>
      <c r="D6748" s="101" t="s">
        <v>135</v>
      </c>
      <c r="E6748" s="101" t="s">
        <v>12888</v>
      </c>
      <c r="F6748" s="99"/>
      <c r="G6748" s="99"/>
      <c r="H6748" s="99"/>
      <c r="I6748" s="99"/>
      <c r="J6748" s="99"/>
      <c r="K6748" s="99"/>
      <c r="L6748" s="99"/>
      <c r="M6748" s="99"/>
      <c r="N6748" s="99"/>
      <c r="O6748" s="99"/>
      <c r="P6748" s="99"/>
      <c r="Q6748" s="99"/>
      <c r="R6748" s="99"/>
      <c r="S6748" s="100">
        <v>1.0</v>
      </c>
      <c r="T6748" s="100">
        <v>1.0</v>
      </c>
      <c r="U6748" s="101" t="s">
        <v>7558</v>
      </c>
      <c r="V6748" s="101" t="s">
        <v>7559</v>
      </c>
      <c r="W6748" s="101" t="s">
        <v>55</v>
      </c>
      <c r="X6748" s="101" t="s">
        <v>7560</v>
      </c>
      <c r="Y6748" s="101" t="s">
        <v>20</v>
      </c>
    </row>
    <row r="6749">
      <c r="A6749" s="98" t="s">
        <v>67</v>
      </c>
      <c r="B6749" s="99"/>
      <c r="C6749" s="100" t="s">
        <v>12889</v>
      </c>
      <c r="D6749" s="101" t="s">
        <v>135</v>
      </c>
      <c r="E6749" s="101" t="s">
        <v>12890</v>
      </c>
      <c r="F6749" s="99"/>
      <c r="G6749" s="99"/>
      <c r="H6749" s="99"/>
      <c r="I6749" s="99"/>
      <c r="J6749" s="99"/>
      <c r="K6749" s="99"/>
      <c r="L6749" s="99"/>
      <c r="M6749" s="99"/>
      <c r="N6749" s="99"/>
      <c r="O6749" s="99"/>
      <c r="P6749" s="99"/>
      <c r="Q6749" s="99"/>
      <c r="R6749" s="99"/>
      <c r="S6749" s="100">
        <v>1.0</v>
      </c>
      <c r="T6749" s="100">
        <v>1.0</v>
      </c>
      <c r="U6749" s="101" t="s">
        <v>7558</v>
      </c>
      <c r="V6749" s="101" t="s">
        <v>7559</v>
      </c>
      <c r="W6749" s="101" t="s">
        <v>55</v>
      </c>
      <c r="X6749" s="101" t="s">
        <v>7560</v>
      </c>
      <c r="Y6749" s="101" t="s">
        <v>20</v>
      </c>
    </row>
    <row r="6750">
      <c r="A6750" s="103" t="s">
        <v>13</v>
      </c>
      <c r="B6750" s="99"/>
      <c r="C6750" s="100" t="s">
        <v>12891</v>
      </c>
      <c r="D6750" s="101" t="s">
        <v>122</v>
      </c>
      <c r="E6750" s="101" t="s">
        <v>12892</v>
      </c>
      <c r="F6750" s="99"/>
      <c r="G6750" s="99"/>
      <c r="H6750" s="99"/>
      <c r="I6750" s="99"/>
      <c r="J6750" s="99"/>
      <c r="K6750" s="99"/>
      <c r="L6750" s="99"/>
      <c r="M6750" s="99"/>
      <c r="N6750" s="99"/>
      <c r="O6750" s="99"/>
      <c r="P6750" s="99"/>
      <c r="Q6750" s="99"/>
      <c r="R6750" s="99"/>
      <c r="S6750" s="100">
        <v>1.0</v>
      </c>
      <c r="T6750" s="100">
        <v>1.0</v>
      </c>
      <c r="U6750" s="101" t="s">
        <v>7558</v>
      </c>
      <c r="V6750" s="101" t="s">
        <v>7559</v>
      </c>
      <c r="W6750" s="101" t="s">
        <v>55</v>
      </c>
      <c r="X6750" s="101" t="s">
        <v>7560</v>
      </c>
      <c r="Y6750" s="101" t="s">
        <v>20</v>
      </c>
    </row>
    <row r="6751">
      <c r="A6751" s="98" t="s">
        <v>77</v>
      </c>
      <c r="B6751" s="99"/>
      <c r="C6751" s="100" t="s">
        <v>12893</v>
      </c>
      <c r="D6751" s="101" t="s">
        <v>122</v>
      </c>
      <c r="E6751" s="101" t="s">
        <v>12894</v>
      </c>
      <c r="F6751" s="99"/>
      <c r="G6751" s="99"/>
      <c r="H6751" s="99"/>
      <c r="I6751" s="99"/>
      <c r="J6751" s="99"/>
      <c r="K6751" s="99"/>
      <c r="L6751" s="99"/>
      <c r="M6751" s="99"/>
      <c r="N6751" s="99"/>
      <c r="O6751" s="99"/>
      <c r="P6751" s="99"/>
      <c r="Q6751" s="99"/>
      <c r="R6751" s="99"/>
      <c r="S6751" s="100">
        <v>1.0</v>
      </c>
      <c r="T6751" s="100">
        <v>1.0</v>
      </c>
      <c r="U6751" s="101" t="s">
        <v>7558</v>
      </c>
      <c r="V6751" s="101" t="s">
        <v>7559</v>
      </c>
      <c r="W6751" s="101" t="s">
        <v>55</v>
      </c>
      <c r="X6751" s="101" t="s">
        <v>7560</v>
      </c>
      <c r="Y6751" s="101" t="s">
        <v>20</v>
      </c>
    </row>
    <row r="6752">
      <c r="A6752" s="98" t="s">
        <v>80</v>
      </c>
      <c r="B6752" s="99"/>
      <c r="C6752" s="100" t="s">
        <v>12895</v>
      </c>
      <c r="D6752" s="101" t="s">
        <v>122</v>
      </c>
      <c r="E6752" s="101" t="s">
        <v>12896</v>
      </c>
      <c r="F6752" s="99"/>
      <c r="G6752" s="99"/>
      <c r="H6752" s="99"/>
      <c r="I6752" s="99"/>
      <c r="J6752" s="99"/>
      <c r="K6752" s="99"/>
      <c r="L6752" s="99"/>
      <c r="M6752" s="99"/>
      <c r="N6752" s="99"/>
      <c r="O6752" s="99"/>
      <c r="P6752" s="99"/>
      <c r="Q6752" s="99"/>
      <c r="R6752" s="99"/>
      <c r="S6752" s="100">
        <v>1.0</v>
      </c>
      <c r="T6752" s="100">
        <v>1.0</v>
      </c>
      <c r="U6752" s="101" t="s">
        <v>7558</v>
      </c>
      <c r="V6752" s="101" t="s">
        <v>7559</v>
      </c>
      <c r="W6752" s="101" t="s">
        <v>55</v>
      </c>
      <c r="X6752" s="101" t="s">
        <v>7560</v>
      </c>
      <c r="Y6752" s="101" t="s">
        <v>20</v>
      </c>
    </row>
    <row r="6753">
      <c r="A6753" s="98" t="s">
        <v>77</v>
      </c>
      <c r="B6753" s="99"/>
      <c r="C6753" s="100" t="s">
        <v>12897</v>
      </c>
      <c r="D6753" s="101" t="s">
        <v>158</v>
      </c>
      <c r="E6753" s="101" t="s">
        <v>12898</v>
      </c>
      <c r="F6753" s="99"/>
      <c r="G6753" s="99"/>
      <c r="H6753" s="99"/>
      <c r="I6753" s="99"/>
      <c r="J6753" s="99"/>
      <c r="K6753" s="99"/>
      <c r="L6753" s="99"/>
      <c r="M6753" s="99"/>
      <c r="N6753" s="99"/>
      <c r="O6753" s="99"/>
      <c r="P6753" s="99"/>
      <c r="Q6753" s="99"/>
      <c r="R6753" s="99"/>
      <c r="S6753" s="100">
        <v>1.0</v>
      </c>
      <c r="T6753" s="100">
        <v>1.0</v>
      </c>
      <c r="U6753" s="101" t="s">
        <v>7558</v>
      </c>
      <c r="V6753" s="101" t="s">
        <v>7559</v>
      </c>
      <c r="W6753" s="101" t="s">
        <v>55</v>
      </c>
      <c r="X6753" s="101" t="s">
        <v>7560</v>
      </c>
      <c r="Y6753" s="101" t="s">
        <v>20</v>
      </c>
    </row>
    <row r="6754">
      <c r="A6754" s="98" t="s">
        <v>77</v>
      </c>
      <c r="B6754" s="99"/>
      <c r="C6754" s="100" t="s">
        <v>12899</v>
      </c>
      <c r="D6754" s="101" t="s">
        <v>122</v>
      </c>
      <c r="E6754" s="101" t="s">
        <v>12900</v>
      </c>
      <c r="F6754" s="99"/>
      <c r="G6754" s="99"/>
      <c r="H6754" s="99"/>
      <c r="I6754" s="99"/>
      <c r="J6754" s="99"/>
      <c r="K6754" s="99"/>
      <c r="L6754" s="99"/>
      <c r="M6754" s="99"/>
      <c r="N6754" s="99"/>
      <c r="O6754" s="99"/>
      <c r="P6754" s="99"/>
      <c r="Q6754" s="99"/>
      <c r="R6754" s="99"/>
      <c r="S6754" s="100">
        <v>1.0</v>
      </c>
      <c r="T6754" s="100">
        <v>1.0</v>
      </c>
      <c r="U6754" s="101" t="s">
        <v>7558</v>
      </c>
      <c r="V6754" s="101" t="s">
        <v>7559</v>
      </c>
      <c r="W6754" s="101" t="s">
        <v>55</v>
      </c>
      <c r="X6754" s="101" t="s">
        <v>7560</v>
      </c>
      <c r="Y6754" s="101" t="s">
        <v>20</v>
      </c>
    </row>
    <row r="6755">
      <c r="A6755" s="98" t="s">
        <v>64</v>
      </c>
      <c r="B6755" s="99"/>
      <c r="C6755" s="100" t="s">
        <v>12901</v>
      </c>
      <c r="D6755" s="101" t="s">
        <v>122</v>
      </c>
      <c r="E6755" s="101" t="s">
        <v>12902</v>
      </c>
      <c r="F6755" s="99"/>
      <c r="G6755" s="99"/>
      <c r="H6755" s="99"/>
      <c r="I6755" s="99"/>
      <c r="J6755" s="99"/>
      <c r="K6755" s="99"/>
      <c r="L6755" s="99"/>
      <c r="M6755" s="99"/>
      <c r="N6755" s="99"/>
      <c r="O6755" s="99"/>
      <c r="P6755" s="99"/>
      <c r="Q6755" s="99"/>
      <c r="R6755" s="99"/>
      <c r="S6755" s="100">
        <v>1.0</v>
      </c>
      <c r="T6755" s="100">
        <v>1.0</v>
      </c>
      <c r="U6755" s="101" t="s">
        <v>7558</v>
      </c>
      <c r="V6755" s="101" t="s">
        <v>7559</v>
      </c>
      <c r="W6755" s="101" t="s">
        <v>55</v>
      </c>
      <c r="X6755" s="101" t="s">
        <v>7560</v>
      </c>
      <c r="Y6755" s="101" t="s">
        <v>20</v>
      </c>
    </row>
    <row r="6756">
      <c r="A6756" s="98" t="s">
        <v>64</v>
      </c>
      <c r="B6756" s="99"/>
      <c r="C6756" s="100" t="s">
        <v>12903</v>
      </c>
      <c r="D6756" s="101" t="s">
        <v>122</v>
      </c>
      <c r="E6756" s="101" t="s">
        <v>12904</v>
      </c>
      <c r="F6756" s="99"/>
      <c r="G6756" s="99"/>
      <c r="H6756" s="99"/>
      <c r="I6756" s="99"/>
      <c r="J6756" s="99"/>
      <c r="K6756" s="99"/>
      <c r="L6756" s="99"/>
      <c r="M6756" s="99"/>
      <c r="N6756" s="99"/>
      <c r="O6756" s="99"/>
      <c r="P6756" s="99"/>
      <c r="Q6756" s="99"/>
      <c r="R6756" s="99"/>
      <c r="S6756" s="100">
        <v>1.0</v>
      </c>
      <c r="T6756" s="100">
        <v>1.0</v>
      </c>
      <c r="U6756" s="101" t="s">
        <v>7558</v>
      </c>
      <c r="V6756" s="101" t="s">
        <v>7559</v>
      </c>
      <c r="W6756" s="101" t="s">
        <v>55</v>
      </c>
      <c r="X6756" s="101" t="s">
        <v>7560</v>
      </c>
      <c r="Y6756" s="101" t="s">
        <v>20</v>
      </c>
    </row>
    <row r="6757">
      <c r="A6757" s="98" t="s">
        <v>77</v>
      </c>
      <c r="B6757" s="99"/>
      <c r="C6757" s="100" t="s">
        <v>12905</v>
      </c>
      <c r="D6757" s="101" t="s">
        <v>128</v>
      </c>
      <c r="E6757" s="101" t="s">
        <v>12906</v>
      </c>
      <c r="F6757" s="99"/>
      <c r="G6757" s="99"/>
      <c r="H6757" s="99"/>
      <c r="I6757" s="99"/>
      <c r="J6757" s="99"/>
      <c r="K6757" s="99"/>
      <c r="L6757" s="99"/>
      <c r="M6757" s="99"/>
      <c r="N6757" s="99"/>
      <c r="O6757" s="99"/>
      <c r="P6757" s="99"/>
      <c r="Q6757" s="99"/>
      <c r="R6757" s="99"/>
      <c r="S6757" s="102">
        <v>1.0</v>
      </c>
      <c r="T6757" s="102">
        <v>0.0</v>
      </c>
      <c r="U6757" s="102" t="s">
        <v>7558</v>
      </c>
      <c r="V6757" s="102" t="s">
        <v>7559</v>
      </c>
      <c r="W6757" s="102" t="s">
        <v>55</v>
      </c>
      <c r="X6757" s="102" t="s">
        <v>7560</v>
      </c>
      <c r="Y6757" s="101" t="s">
        <v>14</v>
      </c>
    </row>
    <row r="6758">
      <c r="A6758" s="103" t="s">
        <v>63</v>
      </c>
      <c r="B6758" s="99"/>
      <c r="C6758" s="100" t="s">
        <v>12907</v>
      </c>
      <c r="D6758" s="101" t="s">
        <v>158</v>
      </c>
      <c r="E6758" s="101" t="s">
        <v>12908</v>
      </c>
      <c r="F6758" s="99"/>
      <c r="G6758" s="99"/>
      <c r="H6758" s="99"/>
      <c r="I6758" s="99"/>
      <c r="J6758" s="99"/>
      <c r="K6758" s="99"/>
      <c r="L6758" s="99"/>
      <c r="M6758" s="99"/>
      <c r="N6758" s="99"/>
      <c r="O6758" s="99"/>
      <c r="P6758" s="99"/>
      <c r="Q6758" s="99"/>
      <c r="R6758" s="99"/>
      <c r="S6758" s="100">
        <v>1.0</v>
      </c>
      <c r="T6758" s="100">
        <v>1.0</v>
      </c>
      <c r="U6758" s="101" t="s">
        <v>7558</v>
      </c>
      <c r="V6758" s="101" t="s">
        <v>7559</v>
      </c>
      <c r="W6758" s="101" t="s">
        <v>55</v>
      </c>
      <c r="X6758" s="101" t="s">
        <v>7560</v>
      </c>
      <c r="Y6758" s="101" t="s">
        <v>20</v>
      </c>
    </row>
    <row r="6759">
      <c r="A6759" s="98" t="s">
        <v>80</v>
      </c>
      <c r="B6759" s="99"/>
      <c r="C6759" s="100" t="s">
        <v>12909</v>
      </c>
      <c r="D6759" s="101" t="s">
        <v>135</v>
      </c>
      <c r="E6759" s="101" t="s">
        <v>12910</v>
      </c>
      <c r="F6759" s="99"/>
      <c r="G6759" s="99"/>
      <c r="H6759" s="99"/>
      <c r="I6759" s="99"/>
      <c r="J6759" s="99"/>
      <c r="K6759" s="99"/>
      <c r="L6759" s="99"/>
      <c r="M6759" s="99"/>
      <c r="N6759" s="99"/>
      <c r="O6759" s="99"/>
      <c r="P6759" s="99"/>
      <c r="Q6759" s="99"/>
      <c r="R6759" s="99"/>
      <c r="S6759" s="100">
        <v>1.0</v>
      </c>
      <c r="T6759" s="100">
        <v>1.0</v>
      </c>
      <c r="U6759" s="101" t="s">
        <v>7558</v>
      </c>
      <c r="V6759" s="101" t="s">
        <v>7559</v>
      </c>
      <c r="W6759" s="101" t="s">
        <v>55</v>
      </c>
      <c r="X6759" s="101" t="s">
        <v>7560</v>
      </c>
      <c r="Y6759" s="101" t="s">
        <v>20</v>
      </c>
    </row>
    <row r="6760">
      <c r="A6760" s="103" t="s">
        <v>63</v>
      </c>
      <c r="B6760" s="99"/>
      <c r="C6760" s="100" t="s">
        <v>12911</v>
      </c>
      <c r="D6760" s="101" t="s">
        <v>471</v>
      </c>
      <c r="E6760" s="101" t="s">
        <v>12912</v>
      </c>
      <c r="F6760" s="99"/>
      <c r="G6760" s="99"/>
      <c r="H6760" s="99"/>
      <c r="I6760" s="99"/>
      <c r="J6760" s="99"/>
      <c r="K6760" s="99"/>
      <c r="L6760" s="99"/>
      <c r="M6760" s="99"/>
      <c r="N6760" s="99"/>
      <c r="O6760" s="99"/>
      <c r="P6760" s="99"/>
      <c r="Q6760" s="99"/>
      <c r="R6760" s="99"/>
      <c r="S6760" s="100">
        <v>1.0</v>
      </c>
      <c r="T6760" s="100">
        <v>1.0</v>
      </c>
      <c r="U6760" s="101" t="s">
        <v>7558</v>
      </c>
      <c r="V6760" s="101" t="s">
        <v>7559</v>
      </c>
      <c r="W6760" s="101" t="s">
        <v>55</v>
      </c>
      <c r="X6760" s="101" t="s">
        <v>7560</v>
      </c>
      <c r="Y6760" s="101" t="s">
        <v>20</v>
      </c>
    </row>
    <row r="6761">
      <c r="A6761" s="98" t="s">
        <v>64</v>
      </c>
      <c r="B6761" s="99"/>
      <c r="C6761" s="100" t="s">
        <v>12913</v>
      </c>
      <c r="D6761" s="101" t="s">
        <v>122</v>
      </c>
      <c r="E6761" s="101" t="s">
        <v>12914</v>
      </c>
      <c r="F6761" s="99"/>
      <c r="G6761" s="99"/>
      <c r="H6761" s="99"/>
      <c r="I6761" s="99"/>
      <c r="J6761" s="99"/>
      <c r="K6761" s="99"/>
      <c r="L6761" s="99"/>
      <c r="M6761" s="99"/>
      <c r="N6761" s="99"/>
      <c r="O6761" s="99"/>
      <c r="P6761" s="99"/>
      <c r="Q6761" s="99"/>
      <c r="R6761" s="99"/>
      <c r="S6761" s="100">
        <v>1.0</v>
      </c>
      <c r="T6761" s="100">
        <v>1.0</v>
      </c>
      <c r="U6761" s="101" t="s">
        <v>7558</v>
      </c>
      <c r="V6761" s="101" t="s">
        <v>7559</v>
      </c>
      <c r="W6761" s="101" t="s">
        <v>55</v>
      </c>
      <c r="X6761" s="101" t="s">
        <v>7560</v>
      </c>
      <c r="Y6761" s="101" t="s">
        <v>20</v>
      </c>
    </row>
    <row r="6762">
      <c r="A6762" s="103" t="s">
        <v>63</v>
      </c>
      <c r="B6762" s="99"/>
      <c r="C6762" s="100" t="s">
        <v>12915</v>
      </c>
      <c r="D6762" s="101" t="s">
        <v>122</v>
      </c>
      <c r="E6762" s="101" t="s">
        <v>12916</v>
      </c>
      <c r="F6762" s="99"/>
      <c r="G6762" s="99"/>
      <c r="H6762" s="99"/>
      <c r="I6762" s="99"/>
      <c r="J6762" s="99"/>
      <c r="K6762" s="99"/>
      <c r="L6762" s="99"/>
      <c r="M6762" s="99"/>
      <c r="N6762" s="99"/>
      <c r="O6762" s="99"/>
      <c r="P6762" s="99"/>
      <c r="Q6762" s="99"/>
      <c r="R6762" s="99"/>
      <c r="S6762" s="100">
        <v>1.0</v>
      </c>
      <c r="T6762" s="100">
        <v>1.0</v>
      </c>
      <c r="U6762" s="101" t="s">
        <v>7558</v>
      </c>
      <c r="V6762" s="101" t="s">
        <v>7559</v>
      </c>
      <c r="W6762" s="101" t="s">
        <v>55</v>
      </c>
      <c r="X6762" s="101" t="s">
        <v>7560</v>
      </c>
      <c r="Y6762" s="101" t="s">
        <v>20</v>
      </c>
    </row>
    <row r="6763">
      <c r="A6763" s="98" t="s">
        <v>64</v>
      </c>
      <c r="B6763" s="99"/>
      <c r="C6763" s="100" t="s">
        <v>12917</v>
      </c>
      <c r="D6763" s="101" t="s">
        <v>122</v>
      </c>
      <c r="E6763" s="101" t="s">
        <v>12918</v>
      </c>
      <c r="F6763" s="99"/>
      <c r="G6763" s="99"/>
      <c r="H6763" s="99"/>
      <c r="I6763" s="99"/>
      <c r="J6763" s="99"/>
      <c r="K6763" s="99"/>
      <c r="L6763" s="99"/>
      <c r="M6763" s="99"/>
      <c r="N6763" s="99"/>
      <c r="O6763" s="99"/>
      <c r="P6763" s="99"/>
      <c r="Q6763" s="99"/>
      <c r="R6763" s="99"/>
      <c r="S6763" s="100">
        <v>1.0</v>
      </c>
      <c r="T6763" s="100">
        <v>1.0</v>
      </c>
      <c r="U6763" s="101" t="s">
        <v>7558</v>
      </c>
      <c r="V6763" s="101" t="s">
        <v>7559</v>
      </c>
      <c r="W6763" s="101" t="s">
        <v>55</v>
      </c>
      <c r="X6763" s="101" t="s">
        <v>7560</v>
      </c>
      <c r="Y6763" s="101" t="s">
        <v>20</v>
      </c>
    </row>
    <row r="6764">
      <c r="A6764" s="98" t="s">
        <v>64</v>
      </c>
      <c r="B6764" s="99"/>
      <c r="C6764" s="100" t="s">
        <v>12919</v>
      </c>
      <c r="D6764" s="101" t="s">
        <v>158</v>
      </c>
      <c r="E6764" s="101" t="s">
        <v>12920</v>
      </c>
      <c r="F6764" s="99"/>
      <c r="G6764" s="99"/>
      <c r="H6764" s="99"/>
      <c r="I6764" s="99"/>
      <c r="J6764" s="99"/>
      <c r="K6764" s="99"/>
      <c r="L6764" s="99"/>
      <c r="M6764" s="99"/>
      <c r="N6764" s="99"/>
      <c r="O6764" s="99"/>
      <c r="P6764" s="99"/>
      <c r="Q6764" s="99"/>
      <c r="R6764" s="99"/>
      <c r="S6764" s="100">
        <v>1.0</v>
      </c>
      <c r="T6764" s="100">
        <v>1.0</v>
      </c>
      <c r="U6764" s="101" t="s">
        <v>7558</v>
      </c>
      <c r="V6764" s="101" t="s">
        <v>7559</v>
      </c>
      <c r="W6764" s="101" t="s">
        <v>55</v>
      </c>
      <c r="X6764" s="101" t="s">
        <v>7560</v>
      </c>
      <c r="Y6764" s="101" t="s">
        <v>20</v>
      </c>
    </row>
    <row r="6765">
      <c r="A6765" s="98" t="s">
        <v>44</v>
      </c>
      <c r="B6765" s="99"/>
      <c r="C6765" s="100" t="s">
        <v>2854</v>
      </c>
      <c r="D6765" s="101" t="s">
        <v>122</v>
      </c>
      <c r="E6765" s="101" t="s">
        <v>2855</v>
      </c>
      <c r="F6765" s="99"/>
      <c r="G6765" s="99"/>
      <c r="H6765" s="99"/>
      <c r="I6765" s="99"/>
      <c r="J6765" s="99"/>
      <c r="K6765" s="99"/>
      <c r="L6765" s="99"/>
      <c r="M6765" s="99"/>
      <c r="N6765" s="99"/>
      <c r="O6765" s="99"/>
      <c r="P6765" s="99"/>
      <c r="Q6765" s="99"/>
      <c r="R6765" s="99"/>
      <c r="S6765" s="100">
        <v>1.0</v>
      </c>
      <c r="T6765" s="100">
        <v>1.0</v>
      </c>
      <c r="U6765" s="101" t="s">
        <v>7558</v>
      </c>
      <c r="V6765" s="101" t="s">
        <v>7559</v>
      </c>
      <c r="W6765" s="101" t="s">
        <v>55</v>
      </c>
      <c r="X6765" s="101" t="s">
        <v>7560</v>
      </c>
      <c r="Y6765" s="101" t="s">
        <v>20</v>
      </c>
    </row>
    <row r="6766">
      <c r="A6766" s="98" t="s">
        <v>44</v>
      </c>
      <c r="B6766" s="99"/>
      <c r="C6766" s="100" t="s">
        <v>2856</v>
      </c>
      <c r="D6766" s="101" t="s">
        <v>158</v>
      </c>
      <c r="E6766" s="101" t="s">
        <v>2857</v>
      </c>
      <c r="F6766" s="99"/>
      <c r="G6766" s="99"/>
      <c r="H6766" s="99"/>
      <c r="I6766" s="99"/>
      <c r="J6766" s="99"/>
      <c r="K6766" s="99"/>
      <c r="L6766" s="99"/>
      <c r="M6766" s="99"/>
      <c r="N6766" s="99"/>
      <c r="O6766" s="99"/>
      <c r="P6766" s="99"/>
      <c r="Q6766" s="99"/>
      <c r="R6766" s="99"/>
      <c r="S6766" s="100">
        <v>1.0</v>
      </c>
      <c r="T6766" s="100">
        <v>1.0</v>
      </c>
      <c r="U6766" s="101" t="s">
        <v>7558</v>
      </c>
      <c r="V6766" s="101" t="s">
        <v>7559</v>
      </c>
      <c r="W6766" s="101" t="s">
        <v>55</v>
      </c>
      <c r="X6766" s="101" t="s">
        <v>7560</v>
      </c>
      <c r="Y6766" s="101" t="s">
        <v>20</v>
      </c>
    </row>
    <row r="6767">
      <c r="A6767" s="98" t="s">
        <v>64</v>
      </c>
      <c r="B6767" s="99"/>
      <c r="C6767" s="100" t="s">
        <v>12921</v>
      </c>
      <c r="D6767" s="101" t="s">
        <v>158</v>
      </c>
      <c r="E6767" s="101" t="s">
        <v>12922</v>
      </c>
      <c r="F6767" s="99"/>
      <c r="G6767" s="99"/>
      <c r="H6767" s="99"/>
      <c r="I6767" s="99"/>
      <c r="J6767" s="99"/>
      <c r="K6767" s="99"/>
      <c r="L6767" s="99"/>
      <c r="M6767" s="99"/>
      <c r="N6767" s="99"/>
      <c r="O6767" s="99"/>
      <c r="P6767" s="99"/>
      <c r="Q6767" s="99"/>
      <c r="R6767" s="99"/>
      <c r="S6767" s="100">
        <v>1.0</v>
      </c>
      <c r="T6767" s="100">
        <v>1.0</v>
      </c>
      <c r="U6767" s="101" t="s">
        <v>7558</v>
      </c>
      <c r="V6767" s="101" t="s">
        <v>7559</v>
      </c>
      <c r="W6767" s="101" t="s">
        <v>55</v>
      </c>
      <c r="X6767" s="101" t="s">
        <v>7560</v>
      </c>
      <c r="Y6767" s="101" t="s">
        <v>20</v>
      </c>
    </row>
    <row r="6768">
      <c r="A6768" s="98" t="s">
        <v>90</v>
      </c>
      <c r="B6768" s="99"/>
      <c r="C6768" s="100" t="s">
        <v>12923</v>
      </c>
      <c r="D6768" s="101" t="s">
        <v>122</v>
      </c>
      <c r="E6768" s="101" t="s">
        <v>12924</v>
      </c>
      <c r="F6768" s="99"/>
      <c r="G6768" s="99"/>
      <c r="H6768" s="99"/>
      <c r="I6768" s="99"/>
      <c r="J6768" s="99"/>
      <c r="K6768" s="99"/>
      <c r="L6768" s="99"/>
      <c r="M6768" s="99"/>
      <c r="N6768" s="99"/>
      <c r="O6768" s="99"/>
      <c r="P6768" s="99"/>
      <c r="Q6768" s="99"/>
      <c r="R6768" s="99"/>
      <c r="S6768" s="100">
        <v>1.0</v>
      </c>
      <c r="T6768" s="100">
        <v>1.0</v>
      </c>
      <c r="U6768" s="101" t="s">
        <v>7558</v>
      </c>
      <c r="V6768" s="101" t="s">
        <v>7559</v>
      </c>
      <c r="W6768" s="101" t="s">
        <v>55</v>
      </c>
      <c r="X6768" s="101" t="s">
        <v>7560</v>
      </c>
      <c r="Y6768" s="101" t="s">
        <v>20</v>
      </c>
    </row>
    <row r="6769">
      <c r="A6769" s="103" t="s">
        <v>24</v>
      </c>
      <c r="B6769" s="99"/>
      <c r="C6769" s="100" t="s">
        <v>2860</v>
      </c>
      <c r="D6769" s="101" t="s">
        <v>122</v>
      </c>
      <c r="E6769" s="101" t="s">
        <v>12925</v>
      </c>
      <c r="F6769" s="99"/>
      <c r="G6769" s="99"/>
      <c r="H6769" s="99"/>
      <c r="I6769" s="99"/>
      <c r="J6769" s="99"/>
      <c r="K6769" s="99"/>
      <c r="L6769" s="99"/>
      <c r="M6769" s="99"/>
      <c r="N6769" s="99"/>
      <c r="O6769" s="99"/>
      <c r="P6769" s="99"/>
      <c r="Q6769" s="99"/>
      <c r="R6769" s="99"/>
      <c r="S6769" s="100">
        <v>1.0</v>
      </c>
      <c r="T6769" s="100">
        <v>1.0</v>
      </c>
      <c r="U6769" s="101" t="s">
        <v>7558</v>
      </c>
      <c r="V6769" s="101" t="s">
        <v>7559</v>
      </c>
      <c r="W6769" s="101" t="s">
        <v>55</v>
      </c>
      <c r="X6769" s="101" t="s">
        <v>7560</v>
      </c>
      <c r="Y6769" s="101" t="s">
        <v>20</v>
      </c>
    </row>
    <row r="6770">
      <c r="A6770" s="103" t="s">
        <v>63</v>
      </c>
      <c r="B6770" s="99"/>
      <c r="C6770" s="100" t="s">
        <v>12926</v>
      </c>
      <c r="D6770" s="101" t="s">
        <v>122</v>
      </c>
      <c r="E6770" s="101" t="s">
        <v>12927</v>
      </c>
      <c r="F6770" s="99"/>
      <c r="G6770" s="99"/>
      <c r="H6770" s="99"/>
      <c r="I6770" s="99"/>
      <c r="J6770" s="99"/>
      <c r="K6770" s="99"/>
      <c r="L6770" s="99"/>
      <c r="M6770" s="99"/>
      <c r="N6770" s="99"/>
      <c r="O6770" s="99"/>
      <c r="P6770" s="99"/>
      <c r="Q6770" s="99"/>
      <c r="R6770" s="99"/>
      <c r="S6770" s="100">
        <v>1.0</v>
      </c>
      <c r="T6770" s="100">
        <v>1.0</v>
      </c>
      <c r="U6770" s="101" t="s">
        <v>7558</v>
      </c>
      <c r="V6770" s="101" t="s">
        <v>7559</v>
      </c>
      <c r="W6770" s="101" t="s">
        <v>55</v>
      </c>
      <c r="X6770" s="101" t="s">
        <v>7560</v>
      </c>
      <c r="Y6770" s="101" t="s">
        <v>20</v>
      </c>
    </row>
    <row r="6771">
      <c r="A6771" s="98" t="s">
        <v>64</v>
      </c>
      <c r="B6771" s="99"/>
      <c r="C6771" s="100" t="s">
        <v>12928</v>
      </c>
      <c r="D6771" s="101" t="s">
        <v>135</v>
      </c>
      <c r="E6771" s="101" t="s">
        <v>12929</v>
      </c>
      <c r="F6771" s="99"/>
      <c r="G6771" s="99"/>
      <c r="H6771" s="99"/>
      <c r="I6771" s="99"/>
      <c r="J6771" s="99"/>
      <c r="K6771" s="99"/>
      <c r="L6771" s="99"/>
      <c r="M6771" s="99"/>
      <c r="N6771" s="99"/>
      <c r="O6771" s="99"/>
      <c r="P6771" s="99"/>
      <c r="Q6771" s="99"/>
      <c r="R6771" s="99"/>
      <c r="S6771" s="100">
        <v>1.0</v>
      </c>
      <c r="T6771" s="100">
        <v>1.0</v>
      </c>
      <c r="U6771" s="101" t="s">
        <v>7558</v>
      </c>
      <c r="V6771" s="101" t="s">
        <v>7559</v>
      </c>
      <c r="W6771" s="101" t="s">
        <v>55</v>
      </c>
      <c r="X6771" s="101" t="s">
        <v>7560</v>
      </c>
      <c r="Y6771" s="101" t="s">
        <v>20</v>
      </c>
    </row>
    <row r="6772">
      <c r="A6772" s="98" t="s">
        <v>64</v>
      </c>
      <c r="B6772" s="99"/>
      <c r="C6772" s="100" t="s">
        <v>12930</v>
      </c>
      <c r="D6772" s="101" t="s">
        <v>122</v>
      </c>
      <c r="E6772" s="101" t="s">
        <v>12931</v>
      </c>
      <c r="F6772" s="99"/>
      <c r="G6772" s="99"/>
      <c r="H6772" s="99"/>
      <c r="I6772" s="99"/>
      <c r="J6772" s="99"/>
      <c r="K6772" s="99"/>
      <c r="L6772" s="99"/>
      <c r="M6772" s="99"/>
      <c r="N6772" s="99"/>
      <c r="O6772" s="99"/>
      <c r="P6772" s="99"/>
      <c r="Q6772" s="99"/>
      <c r="R6772" s="99"/>
      <c r="S6772" s="100">
        <v>1.0</v>
      </c>
      <c r="T6772" s="100">
        <v>1.0</v>
      </c>
      <c r="U6772" s="101" t="s">
        <v>7558</v>
      </c>
      <c r="V6772" s="101" t="s">
        <v>7559</v>
      </c>
      <c r="W6772" s="101" t="s">
        <v>55</v>
      </c>
      <c r="X6772" s="101" t="s">
        <v>7560</v>
      </c>
      <c r="Y6772" s="101" t="s">
        <v>20</v>
      </c>
    </row>
    <row r="6773">
      <c r="A6773" s="103" t="s">
        <v>63</v>
      </c>
      <c r="B6773" s="99"/>
      <c r="C6773" s="100" t="s">
        <v>12932</v>
      </c>
      <c r="D6773" s="101" t="s">
        <v>471</v>
      </c>
      <c r="E6773" s="101" t="s">
        <v>12933</v>
      </c>
      <c r="F6773" s="99"/>
      <c r="G6773" s="99"/>
      <c r="H6773" s="99"/>
      <c r="I6773" s="99"/>
      <c r="J6773" s="99"/>
      <c r="K6773" s="99"/>
      <c r="L6773" s="99"/>
      <c r="M6773" s="99"/>
      <c r="N6773" s="99"/>
      <c r="O6773" s="99"/>
      <c r="P6773" s="99"/>
      <c r="Q6773" s="99"/>
      <c r="R6773" s="99"/>
      <c r="S6773" s="100">
        <v>1.0</v>
      </c>
      <c r="T6773" s="100">
        <v>1.0</v>
      </c>
      <c r="U6773" s="101" t="s">
        <v>7558</v>
      </c>
      <c r="V6773" s="101" t="s">
        <v>7559</v>
      </c>
      <c r="W6773" s="101" t="s">
        <v>55</v>
      </c>
      <c r="X6773" s="101" t="s">
        <v>7560</v>
      </c>
      <c r="Y6773" s="101" t="s">
        <v>20</v>
      </c>
    </row>
    <row r="6774">
      <c r="A6774" s="103" t="s">
        <v>63</v>
      </c>
      <c r="B6774" s="99"/>
      <c r="C6774" s="100" t="s">
        <v>12934</v>
      </c>
      <c r="D6774" s="101" t="s">
        <v>122</v>
      </c>
      <c r="E6774" s="101" t="s">
        <v>12935</v>
      </c>
      <c r="F6774" s="99"/>
      <c r="G6774" s="99"/>
      <c r="H6774" s="99"/>
      <c r="I6774" s="99"/>
      <c r="J6774" s="99"/>
      <c r="K6774" s="99"/>
      <c r="L6774" s="99"/>
      <c r="M6774" s="99"/>
      <c r="N6774" s="99"/>
      <c r="O6774" s="99"/>
      <c r="P6774" s="99"/>
      <c r="Q6774" s="99"/>
      <c r="R6774" s="99"/>
      <c r="S6774" s="100">
        <v>1.0</v>
      </c>
      <c r="T6774" s="100">
        <v>1.0</v>
      </c>
      <c r="U6774" s="101" t="s">
        <v>7558</v>
      </c>
      <c r="V6774" s="101" t="s">
        <v>7559</v>
      </c>
      <c r="W6774" s="101" t="s">
        <v>55</v>
      </c>
      <c r="X6774" s="101" t="s">
        <v>7560</v>
      </c>
      <c r="Y6774" s="101" t="s">
        <v>20</v>
      </c>
    </row>
    <row r="6775">
      <c r="A6775" s="98" t="s">
        <v>64</v>
      </c>
      <c r="B6775" s="99"/>
      <c r="C6775" s="100" t="s">
        <v>12936</v>
      </c>
      <c r="D6775" s="101" t="s">
        <v>471</v>
      </c>
      <c r="E6775" s="101" t="s">
        <v>12937</v>
      </c>
      <c r="F6775" s="99"/>
      <c r="G6775" s="99"/>
      <c r="H6775" s="99"/>
      <c r="I6775" s="99"/>
      <c r="J6775" s="99"/>
      <c r="K6775" s="99"/>
      <c r="L6775" s="99"/>
      <c r="M6775" s="99"/>
      <c r="N6775" s="99"/>
      <c r="O6775" s="99"/>
      <c r="P6775" s="99"/>
      <c r="Q6775" s="99"/>
      <c r="R6775" s="99"/>
      <c r="S6775" s="100">
        <v>1.0</v>
      </c>
      <c r="T6775" s="100">
        <v>1.0</v>
      </c>
      <c r="U6775" s="101" t="s">
        <v>7558</v>
      </c>
      <c r="V6775" s="101" t="s">
        <v>7559</v>
      </c>
      <c r="W6775" s="101" t="s">
        <v>55</v>
      </c>
      <c r="X6775" s="101" t="s">
        <v>7560</v>
      </c>
      <c r="Y6775" s="101" t="s">
        <v>20</v>
      </c>
    </row>
    <row r="6776">
      <c r="A6776" s="98" t="s">
        <v>64</v>
      </c>
      <c r="B6776" s="99"/>
      <c r="C6776" s="100" t="s">
        <v>12938</v>
      </c>
      <c r="D6776" s="101" t="s">
        <v>158</v>
      </c>
      <c r="E6776" s="101" t="s">
        <v>12939</v>
      </c>
      <c r="F6776" s="99"/>
      <c r="G6776" s="99"/>
      <c r="H6776" s="99"/>
      <c r="I6776" s="99"/>
      <c r="J6776" s="99"/>
      <c r="K6776" s="99"/>
      <c r="L6776" s="99"/>
      <c r="M6776" s="99"/>
      <c r="N6776" s="99"/>
      <c r="O6776" s="99"/>
      <c r="P6776" s="99"/>
      <c r="Q6776" s="99"/>
      <c r="R6776" s="99"/>
      <c r="S6776" s="100">
        <v>1.0</v>
      </c>
      <c r="T6776" s="100">
        <v>1.0</v>
      </c>
      <c r="U6776" s="101" t="s">
        <v>7558</v>
      </c>
      <c r="V6776" s="101" t="s">
        <v>7559</v>
      </c>
      <c r="W6776" s="101" t="s">
        <v>55</v>
      </c>
      <c r="X6776" s="101" t="s">
        <v>7560</v>
      </c>
      <c r="Y6776" s="101" t="s">
        <v>20</v>
      </c>
    </row>
    <row r="6777">
      <c r="A6777" s="98" t="s">
        <v>64</v>
      </c>
      <c r="B6777" s="99"/>
      <c r="C6777" s="100" t="s">
        <v>12940</v>
      </c>
      <c r="D6777" s="101" t="s">
        <v>471</v>
      </c>
      <c r="E6777" s="101" t="s">
        <v>12941</v>
      </c>
      <c r="F6777" s="99"/>
      <c r="G6777" s="99"/>
      <c r="H6777" s="99"/>
      <c r="I6777" s="99"/>
      <c r="J6777" s="99"/>
      <c r="K6777" s="99"/>
      <c r="L6777" s="99"/>
      <c r="M6777" s="99"/>
      <c r="N6777" s="99"/>
      <c r="O6777" s="99"/>
      <c r="P6777" s="99"/>
      <c r="Q6777" s="99"/>
      <c r="R6777" s="99"/>
      <c r="S6777" s="100">
        <v>1.0</v>
      </c>
      <c r="T6777" s="100">
        <v>1.0</v>
      </c>
      <c r="U6777" s="101" t="s">
        <v>7558</v>
      </c>
      <c r="V6777" s="101" t="s">
        <v>7559</v>
      </c>
      <c r="W6777" s="101" t="s">
        <v>55</v>
      </c>
      <c r="X6777" s="101" t="s">
        <v>7560</v>
      </c>
      <c r="Y6777" s="101" t="s">
        <v>20</v>
      </c>
    </row>
    <row r="6778">
      <c r="A6778" s="98" t="s">
        <v>93</v>
      </c>
      <c r="B6778" s="99"/>
      <c r="C6778" s="100" t="s">
        <v>12942</v>
      </c>
      <c r="D6778" s="101" t="s">
        <v>122</v>
      </c>
      <c r="E6778" s="101" t="s">
        <v>12943</v>
      </c>
      <c r="F6778" s="99"/>
      <c r="G6778" s="99"/>
      <c r="H6778" s="99"/>
      <c r="I6778" s="99"/>
      <c r="J6778" s="99"/>
      <c r="K6778" s="99"/>
      <c r="L6778" s="99"/>
      <c r="M6778" s="99"/>
      <c r="N6778" s="99"/>
      <c r="O6778" s="99"/>
      <c r="P6778" s="99"/>
      <c r="Q6778" s="99"/>
      <c r="R6778" s="99"/>
      <c r="S6778" s="102">
        <v>1.0</v>
      </c>
      <c r="T6778" s="102">
        <v>1.0</v>
      </c>
      <c r="U6778" s="102" t="s">
        <v>7558</v>
      </c>
      <c r="V6778" s="102" t="s">
        <v>7559</v>
      </c>
      <c r="W6778" s="102" t="s">
        <v>54</v>
      </c>
      <c r="X6778" s="102" t="s">
        <v>7560</v>
      </c>
      <c r="Y6778" s="101" t="s">
        <v>18</v>
      </c>
    </row>
    <row r="6779">
      <c r="A6779" s="98" t="s">
        <v>77</v>
      </c>
      <c r="B6779" s="99"/>
      <c r="C6779" s="100" t="s">
        <v>12944</v>
      </c>
      <c r="D6779" s="101" t="s">
        <v>825</v>
      </c>
      <c r="E6779" s="101" t="s">
        <v>12945</v>
      </c>
      <c r="F6779" s="99"/>
      <c r="G6779" s="99"/>
      <c r="H6779" s="99"/>
      <c r="I6779" s="99"/>
      <c r="J6779" s="99"/>
      <c r="K6779" s="99"/>
      <c r="L6779" s="99"/>
      <c r="M6779" s="99"/>
      <c r="N6779" s="99"/>
      <c r="O6779" s="99"/>
      <c r="P6779" s="99"/>
      <c r="Q6779" s="99"/>
      <c r="R6779" s="99"/>
      <c r="S6779" s="102">
        <v>1.0</v>
      </c>
      <c r="T6779" s="102">
        <v>1.0</v>
      </c>
      <c r="U6779" s="102" t="s">
        <v>7558</v>
      </c>
      <c r="V6779" s="102" t="s">
        <v>7559</v>
      </c>
      <c r="W6779" s="102" t="s">
        <v>54</v>
      </c>
      <c r="X6779" s="102" t="s">
        <v>7560</v>
      </c>
      <c r="Y6779" s="101" t="s">
        <v>18</v>
      </c>
    </row>
    <row r="6780">
      <c r="A6780" s="103" t="s">
        <v>24</v>
      </c>
      <c r="B6780" s="99"/>
      <c r="C6780" s="100" t="s">
        <v>12946</v>
      </c>
      <c r="D6780" s="101" t="s">
        <v>825</v>
      </c>
      <c r="E6780" s="101" t="s">
        <v>12947</v>
      </c>
      <c r="F6780" s="99"/>
      <c r="G6780" s="99"/>
      <c r="H6780" s="99"/>
      <c r="I6780" s="99"/>
      <c r="J6780" s="99"/>
      <c r="K6780" s="99"/>
      <c r="L6780" s="99"/>
      <c r="M6780" s="99"/>
      <c r="N6780" s="99"/>
      <c r="O6780" s="99"/>
      <c r="P6780" s="99"/>
      <c r="Q6780" s="99"/>
      <c r="R6780" s="99"/>
      <c r="S6780" s="102">
        <v>1.0</v>
      </c>
      <c r="T6780" s="102">
        <v>1.0</v>
      </c>
      <c r="U6780" s="102" t="s">
        <v>7558</v>
      </c>
      <c r="V6780" s="102" t="s">
        <v>7559</v>
      </c>
      <c r="W6780" s="102" t="s">
        <v>54</v>
      </c>
      <c r="X6780" s="102" t="s">
        <v>7560</v>
      </c>
      <c r="Y6780" s="101" t="s">
        <v>18</v>
      </c>
    </row>
    <row r="6781">
      <c r="A6781" s="103" t="s">
        <v>63</v>
      </c>
      <c r="B6781" s="99"/>
      <c r="C6781" s="100" t="s">
        <v>12948</v>
      </c>
      <c r="D6781" s="101" t="s">
        <v>146</v>
      </c>
      <c r="E6781" s="101" t="s">
        <v>12949</v>
      </c>
      <c r="F6781" s="99"/>
      <c r="G6781" s="99"/>
      <c r="H6781" s="99"/>
      <c r="I6781" s="99"/>
      <c r="J6781" s="99"/>
      <c r="K6781" s="99"/>
      <c r="L6781" s="99"/>
      <c r="M6781" s="99"/>
      <c r="N6781" s="99"/>
      <c r="O6781" s="99"/>
      <c r="P6781" s="99"/>
      <c r="Q6781" s="99"/>
      <c r="R6781" s="99"/>
      <c r="S6781" s="100">
        <v>1.0</v>
      </c>
      <c r="T6781" s="100">
        <v>1.0</v>
      </c>
      <c r="U6781" s="101" t="s">
        <v>7558</v>
      </c>
      <c r="V6781" s="101" t="s">
        <v>7559</v>
      </c>
      <c r="W6781" s="101" t="s">
        <v>54</v>
      </c>
      <c r="X6781" s="101" t="s">
        <v>7560</v>
      </c>
      <c r="Y6781" s="101" t="s">
        <v>18</v>
      </c>
    </row>
    <row r="6782">
      <c r="A6782" s="103" t="s">
        <v>63</v>
      </c>
      <c r="B6782" s="99"/>
      <c r="C6782" s="100" t="s">
        <v>12950</v>
      </c>
      <c r="D6782" s="101" t="s">
        <v>122</v>
      </c>
      <c r="E6782" s="101" t="s">
        <v>12951</v>
      </c>
      <c r="F6782" s="99"/>
      <c r="G6782" s="99"/>
      <c r="H6782" s="99"/>
      <c r="I6782" s="99"/>
      <c r="J6782" s="99"/>
      <c r="K6782" s="99"/>
      <c r="L6782" s="99"/>
      <c r="M6782" s="99"/>
      <c r="N6782" s="99"/>
      <c r="O6782" s="99"/>
      <c r="P6782" s="99"/>
      <c r="Q6782" s="99"/>
      <c r="R6782" s="99"/>
      <c r="S6782" s="102">
        <v>1.0</v>
      </c>
      <c r="T6782" s="102">
        <v>1.0</v>
      </c>
      <c r="U6782" s="102" t="s">
        <v>7558</v>
      </c>
      <c r="V6782" s="102" t="s">
        <v>7559</v>
      </c>
      <c r="W6782" s="102" t="s">
        <v>54</v>
      </c>
      <c r="X6782" s="102" t="s">
        <v>7560</v>
      </c>
      <c r="Y6782" s="101" t="s">
        <v>18</v>
      </c>
    </row>
    <row r="6783">
      <c r="A6783" s="98" t="s">
        <v>64</v>
      </c>
      <c r="B6783" s="99"/>
      <c r="C6783" s="100" t="s">
        <v>12952</v>
      </c>
      <c r="D6783" s="101" t="s">
        <v>2897</v>
      </c>
      <c r="E6783" s="101" t="s">
        <v>2898</v>
      </c>
      <c r="F6783" s="99"/>
      <c r="G6783" s="99"/>
      <c r="H6783" s="99"/>
      <c r="I6783" s="99"/>
      <c r="J6783" s="99"/>
      <c r="K6783" s="99"/>
      <c r="L6783" s="99"/>
      <c r="M6783" s="99"/>
      <c r="N6783" s="99"/>
      <c r="O6783" s="99"/>
      <c r="P6783" s="99"/>
      <c r="Q6783" s="99"/>
      <c r="R6783" s="99"/>
      <c r="S6783" s="100">
        <v>1.0</v>
      </c>
      <c r="T6783" s="100">
        <v>1.0</v>
      </c>
      <c r="U6783" s="101" t="s">
        <v>7558</v>
      </c>
      <c r="V6783" s="101" t="s">
        <v>7559</v>
      </c>
      <c r="W6783" s="101" t="s">
        <v>54</v>
      </c>
      <c r="X6783" s="101" t="s">
        <v>7560</v>
      </c>
      <c r="Y6783" s="101" t="s">
        <v>18</v>
      </c>
    </row>
    <row r="6784">
      <c r="A6784" s="98" t="s">
        <v>64</v>
      </c>
      <c r="B6784" s="99"/>
      <c r="C6784" s="100" t="s">
        <v>12953</v>
      </c>
      <c r="D6784" s="101" t="s">
        <v>158</v>
      </c>
      <c r="E6784" s="101" t="s">
        <v>12954</v>
      </c>
      <c r="F6784" s="99"/>
      <c r="G6784" s="99"/>
      <c r="H6784" s="99"/>
      <c r="I6784" s="99"/>
      <c r="J6784" s="99"/>
      <c r="K6784" s="99"/>
      <c r="L6784" s="99"/>
      <c r="M6784" s="99"/>
      <c r="N6784" s="99"/>
      <c r="O6784" s="99"/>
      <c r="P6784" s="99"/>
      <c r="Q6784" s="99"/>
      <c r="R6784" s="99"/>
      <c r="S6784" s="100">
        <v>1.0</v>
      </c>
      <c r="T6784" s="100">
        <v>1.0</v>
      </c>
      <c r="U6784" s="101" t="s">
        <v>7558</v>
      </c>
      <c r="V6784" s="101" t="s">
        <v>7559</v>
      </c>
      <c r="W6784" s="101" t="s">
        <v>54</v>
      </c>
      <c r="X6784" s="101" t="s">
        <v>7560</v>
      </c>
      <c r="Y6784" s="101" t="s">
        <v>18</v>
      </c>
    </row>
    <row r="6785">
      <c r="A6785" s="98" t="s">
        <v>67</v>
      </c>
      <c r="B6785" s="99"/>
      <c r="C6785" s="100" t="s">
        <v>12955</v>
      </c>
      <c r="D6785" s="101" t="s">
        <v>122</v>
      </c>
      <c r="E6785" s="101" t="s">
        <v>12956</v>
      </c>
      <c r="F6785" s="99"/>
      <c r="G6785" s="99"/>
      <c r="H6785" s="99"/>
      <c r="I6785" s="99"/>
      <c r="J6785" s="99"/>
      <c r="K6785" s="99"/>
      <c r="L6785" s="99"/>
      <c r="M6785" s="99"/>
      <c r="N6785" s="99"/>
      <c r="O6785" s="99"/>
      <c r="P6785" s="99"/>
      <c r="Q6785" s="99"/>
      <c r="R6785" s="99"/>
      <c r="S6785" s="102">
        <v>1.0</v>
      </c>
      <c r="T6785" s="102">
        <v>1.0</v>
      </c>
      <c r="U6785" s="102" t="s">
        <v>7558</v>
      </c>
      <c r="V6785" s="102" t="s">
        <v>7559</v>
      </c>
      <c r="W6785" s="102" t="s">
        <v>54</v>
      </c>
      <c r="X6785" s="102" t="s">
        <v>7560</v>
      </c>
      <c r="Y6785" s="101" t="s">
        <v>18</v>
      </c>
    </row>
    <row r="6786">
      <c r="A6786" s="98" t="s">
        <v>77</v>
      </c>
      <c r="B6786" s="99"/>
      <c r="C6786" s="100" t="s">
        <v>12957</v>
      </c>
      <c r="D6786" s="101" t="s">
        <v>151</v>
      </c>
      <c r="E6786" s="101" t="s">
        <v>12958</v>
      </c>
      <c r="F6786" s="99"/>
      <c r="G6786" s="99"/>
      <c r="H6786" s="99"/>
      <c r="I6786" s="99"/>
      <c r="J6786" s="99"/>
      <c r="K6786" s="99"/>
      <c r="L6786" s="99"/>
      <c r="M6786" s="99"/>
      <c r="N6786" s="99"/>
      <c r="O6786" s="99"/>
      <c r="P6786" s="99"/>
      <c r="Q6786" s="99"/>
      <c r="R6786" s="99"/>
      <c r="S6786" s="102">
        <v>1.0</v>
      </c>
      <c r="T6786" s="102">
        <v>1.0</v>
      </c>
      <c r="U6786" s="102" t="s">
        <v>7558</v>
      </c>
      <c r="V6786" s="102" t="s">
        <v>7559</v>
      </c>
      <c r="W6786" s="102" t="s">
        <v>54</v>
      </c>
      <c r="X6786" s="102" t="s">
        <v>7591</v>
      </c>
      <c r="Y6786" s="101" t="s">
        <v>12</v>
      </c>
      <c r="Z6786" s="33">
        <v>1.0</v>
      </c>
    </row>
    <row r="6787">
      <c r="A6787" s="98" t="s">
        <v>64</v>
      </c>
      <c r="B6787" s="99"/>
      <c r="C6787" s="100" t="s">
        <v>12959</v>
      </c>
      <c r="D6787" s="101" t="s">
        <v>122</v>
      </c>
      <c r="E6787" s="101" t="s">
        <v>12960</v>
      </c>
      <c r="F6787" s="99"/>
      <c r="G6787" s="99"/>
      <c r="H6787" s="99"/>
      <c r="I6787" s="99"/>
      <c r="J6787" s="99"/>
      <c r="K6787" s="99"/>
      <c r="L6787" s="99"/>
      <c r="M6787" s="99"/>
      <c r="N6787" s="99"/>
      <c r="O6787" s="99"/>
      <c r="P6787" s="99"/>
      <c r="Q6787" s="99"/>
      <c r="R6787" s="99"/>
      <c r="S6787" s="102">
        <v>1.0</v>
      </c>
      <c r="T6787" s="102">
        <v>1.0</v>
      </c>
      <c r="U6787" s="102" t="s">
        <v>7558</v>
      </c>
      <c r="V6787" s="102" t="s">
        <v>7559</v>
      </c>
      <c r="W6787" s="102" t="s">
        <v>54</v>
      </c>
      <c r="X6787" s="102" t="s">
        <v>7560</v>
      </c>
      <c r="Y6787" s="101" t="s">
        <v>18</v>
      </c>
    </row>
    <row r="6788">
      <c r="A6788" s="103" t="s">
        <v>63</v>
      </c>
      <c r="B6788" s="99"/>
      <c r="C6788" s="100" t="s">
        <v>12961</v>
      </c>
      <c r="D6788" s="101" t="s">
        <v>122</v>
      </c>
      <c r="E6788" s="101" t="s">
        <v>12962</v>
      </c>
      <c r="F6788" s="99"/>
      <c r="G6788" s="99"/>
      <c r="H6788" s="99"/>
      <c r="I6788" s="99"/>
      <c r="J6788" s="99"/>
      <c r="K6788" s="99"/>
      <c r="L6788" s="99"/>
      <c r="M6788" s="99"/>
      <c r="N6788" s="99"/>
      <c r="O6788" s="99"/>
      <c r="P6788" s="99"/>
      <c r="Q6788" s="99"/>
      <c r="R6788" s="99"/>
      <c r="S6788" s="102">
        <v>1.0</v>
      </c>
      <c r="T6788" s="102">
        <v>1.0</v>
      </c>
      <c r="U6788" s="102" t="s">
        <v>7558</v>
      </c>
      <c r="V6788" s="102" t="s">
        <v>7559</v>
      </c>
      <c r="W6788" s="102" t="s">
        <v>54</v>
      </c>
      <c r="X6788" s="102" t="s">
        <v>7560</v>
      </c>
      <c r="Y6788" s="101" t="s">
        <v>18</v>
      </c>
    </row>
    <row r="6789">
      <c r="A6789" s="103" t="s">
        <v>63</v>
      </c>
      <c r="B6789" s="99"/>
      <c r="C6789" s="100" t="s">
        <v>12963</v>
      </c>
      <c r="D6789" s="101" t="s">
        <v>122</v>
      </c>
      <c r="E6789" s="101" t="s">
        <v>12964</v>
      </c>
      <c r="F6789" s="99"/>
      <c r="G6789" s="99"/>
      <c r="H6789" s="99"/>
      <c r="I6789" s="99"/>
      <c r="J6789" s="99"/>
      <c r="K6789" s="99"/>
      <c r="L6789" s="99"/>
      <c r="M6789" s="99"/>
      <c r="N6789" s="99"/>
      <c r="O6789" s="99"/>
      <c r="P6789" s="99"/>
      <c r="Q6789" s="99"/>
      <c r="R6789" s="99"/>
      <c r="S6789" s="102">
        <v>1.0</v>
      </c>
      <c r="T6789" s="102">
        <v>1.0</v>
      </c>
      <c r="U6789" s="102" t="s">
        <v>7558</v>
      </c>
      <c r="V6789" s="102" t="s">
        <v>7559</v>
      </c>
      <c r="W6789" s="102" t="s">
        <v>54</v>
      </c>
      <c r="X6789" s="102" t="s">
        <v>7560</v>
      </c>
      <c r="Y6789" s="101" t="s">
        <v>18</v>
      </c>
    </row>
    <row r="6790">
      <c r="A6790" s="98" t="s">
        <v>64</v>
      </c>
      <c r="B6790" s="99"/>
      <c r="C6790" s="100" t="s">
        <v>12965</v>
      </c>
      <c r="D6790" s="101" t="s">
        <v>158</v>
      </c>
      <c r="E6790" s="101" t="s">
        <v>12966</v>
      </c>
      <c r="F6790" s="99"/>
      <c r="G6790" s="99"/>
      <c r="H6790" s="99"/>
      <c r="I6790" s="99"/>
      <c r="J6790" s="99"/>
      <c r="K6790" s="99"/>
      <c r="L6790" s="99"/>
      <c r="M6790" s="99"/>
      <c r="N6790" s="99"/>
      <c r="O6790" s="99"/>
      <c r="P6790" s="99"/>
      <c r="Q6790" s="99"/>
      <c r="R6790" s="99"/>
      <c r="S6790" s="100">
        <v>1.0</v>
      </c>
      <c r="T6790" s="100">
        <v>1.0</v>
      </c>
      <c r="U6790" s="101" t="s">
        <v>7558</v>
      </c>
      <c r="V6790" s="101" t="s">
        <v>7559</v>
      </c>
      <c r="W6790" s="101" t="s">
        <v>54</v>
      </c>
      <c r="X6790" s="101" t="s">
        <v>7560</v>
      </c>
      <c r="Y6790" s="101" t="s">
        <v>18</v>
      </c>
    </row>
    <row r="6791">
      <c r="A6791" s="103" t="s">
        <v>63</v>
      </c>
      <c r="B6791" s="99"/>
      <c r="C6791" s="100" t="s">
        <v>12967</v>
      </c>
      <c r="D6791" s="101" t="s">
        <v>135</v>
      </c>
      <c r="E6791" s="101" t="s">
        <v>2902</v>
      </c>
      <c r="F6791" s="99"/>
      <c r="G6791" s="99"/>
      <c r="H6791" s="99"/>
      <c r="I6791" s="99"/>
      <c r="J6791" s="99"/>
      <c r="K6791" s="99"/>
      <c r="L6791" s="99"/>
      <c r="M6791" s="99"/>
      <c r="N6791" s="99"/>
      <c r="O6791" s="99"/>
      <c r="P6791" s="99"/>
      <c r="Q6791" s="99"/>
      <c r="R6791" s="99"/>
      <c r="S6791" s="100">
        <v>1.0</v>
      </c>
      <c r="T6791" s="100">
        <v>1.0</v>
      </c>
      <c r="U6791" s="101" t="s">
        <v>7558</v>
      </c>
      <c r="V6791" s="101" t="s">
        <v>7559</v>
      </c>
      <c r="W6791" s="101" t="s">
        <v>54</v>
      </c>
      <c r="X6791" s="101" t="s">
        <v>7560</v>
      </c>
      <c r="Y6791" s="101" t="s">
        <v>18</v>
      </c>
    </row>
    <row r="6792">
      <c r="A6792" s="98" t="s">
        <v>67</v>
      </c>
      <c r="B6792" s="99"/>
      <c r="C6792" s="100" t="s">
        <v>2903</v>
      </c>
      <c r="D6792" s="101" t="s">
        <v>158</v>
      </c>
      <c r="E6792" s="101" t="s">
        <v>12968</v>
      </c>
      <c r="F6792" s="99"/>
      <c r="G6792" s="99"/>
      <c r="H6792" s="99"/>
      <c r="I6792" s="99"/>
      <c r="J6792" s="99"/>
      <c r="K6792" s="99"/>
      <c r="L6792" s="99"/>
      <c r="M6792" s="99"/>
      <c r="N6792" s="99"/>
      <c r="O6792" s="99"/>
      <c r="P6792" s="99"/>
      <c r="Q6792" s="99"/>
      <c r="R6792" s="99"/>
      <c r="S6792" s="100">
        <v>1.0</v>
      </c>
      <c r="T6792" s="100">
        <v>1.0</v>
      </c>
      <c r="U6792" s="101" t="s">
        <v>7558</v>
      </c>
      <c r="V6792" s="101" t="s">
        <v>7559</v>
      </c>
      <c r="W6792" s="101" t="s">
        <v>54</v>
      </c>
      <c r="X6792" s="101" t="s">
        <v>7560</v>
      </c>
      <c r="Y6792" s="101" t="s">
        <v>18</v>
      </c>
    </row>
    <row r="6793">
      <c r="A6793" s="103" t="s">
        <v>87</v>
      </c>
      <c r="B6793" s="99"/>
      <c r="C6793" s="100" t="s">
        <v>12969</v>
      </c>
      <c r="D6793" s="101" t="s">
        <v>158</v>
      </c>
      <c r="E6793" s="101" t="s">
        <v>12970</v>
      </c>
      <c r="F6793" s="99"/>
      <c r="G6793" s="99"/>
      <c r="H6793" s="99"/>
      <c r="I6793" s="99"/>
      <c r="J6793" s="99"/>
      <c r="K6793" s="99"/>
      <c r="L6793" s="99"/>
      <c r="M6793" s="99"/>
      <c r="N6793" s="99"/>
      <c r="O6793" s="99"/>
      <c r="P6793" s="99"/>
      <c r="Q6793" s="99"/>
      <c r="R6793" s="99"/>
      <c r="S6793" s="100">
        <v>1.0</v>
      </c>
      <c r="T6793" s="100">
        <v>1.0</v>
      </c>
      <c r="U6793" s="101" t="s">
        <v>7558</v>
      </c>
      <c r="V6793" s="101" t="s">
        <v>7559</v>
      </c>
      <c r="W6793" s="101" t="s">
        <v>54</v>
      </c>
      <c r="X6793" s="101" t="s">
        <v>7560</v>
      </c>
      <c r="Y6793" s="101" t="s">
        <v>18</v>
      </c>
    </row>
    <row r="6794">
      <c r="A6794" s="98" t="s">
        <v>64</v>
      </c>
      <c r="B6794" s="99"/>
      <c r="C6794" s="100" t="s">
        <v>12971</v>
      </c>
      <c r="D6794" s="101" t="s">
        <v>191</v>
      </c>
      <c r="E6794" s="101" t="s">
        <v>12972</v>
      </c>
      <c r="F6794" s="99"/>
      <c r="G6794" s="99"/>
      <c r="H6794" s="99"/>
      <c r="I6794" s="99"/>
      <c r="J6794" s="99"/>
      <c r="K6794" s="99"/>
      <c r="L6794" s="99"/>
      <c r="M6794" s="99"/>
      <c r="N6794" s="99"/>
      <c r="O6794" s="99"/>
      <c r="P6794" s="99"/>
      <c r="Q6794" s="99"/>
      <c r="R6794" s="99"/>
      <c r="S6794" s="100">
        <v>1.0</v>
      </c>
      <c r="T6794" s="100">
        <v>1.0</v>
      </c>
      <c r="U6794" s="101" t="s">
        <v>7558</v>
      </c>
      <c r="V6794" s="101" t="s">
        <v>7559</v>
      </c>
      <c r="W6794" s="101" t="s">
        <v>54</v>
      </c>
      <c r="X6794" s="101" t="s">
        <v>7560</v>
      </c>
      <c r="Y6794" s="101" t="s">
        <v>18</v>
      </c>
    </row>
    <row r="6795">
      <c r="A6795" s="98" t="s">
        <v>64</v>
      </c>
      <c r="B6795" s="99"/>
      <c r="C6795" s="100" t="s">
        <v>12973</v>
      </c>
      <c r="D6795" s="101" t="s">
        <v>122</v>
      </c>
      <c r="E6795" s="101" t="s">
        <v>12974</v>
      </c>
      <c r="F6795" s="99"/>
      <c r="G6795" s="99"/>
      <c r="H6795" s="99"/>
      <c r="I6795" s="99"/>
      <c r="J6795" s="99"/>
      <c r="K6795" s="99"/>
      <c r="L6795" s="99"/>
      <c r="M6795" s="99"/>
      <c r="N6795" s="99"/>
      <c r="O6795" s="99"/>
      <c r="P6795" s="99"/>
      <c r="Q6795" s="99"/>
      <c r="R6795" s="99"/>
      <c r="S6795" s="102">
        <v>1.0</v>
      </c>
      <c r="T6795" s="102">
        <v>1.0</v>
      </c>
      <c r="U6795" s="102" t="s">
        <v>7558</v>
      </c>
      <c r="V6795" s="102" t="s">
        <v>7559</v>
      </c>
      <c r="W6795" s="102" t="s">
        <v>54</v>
      </c>
      <c r="X6795" s="102" t="s">
        <v>7560</v>
      </c>
      <c r="Y6795" s="101" t="s">
        <v>18</v>
      </c>
    </row>
    <row r="6796">
      <c r="A6796" s="98" t="s">
        <v>64</v>
      </c>
      <c r="B6796" s="99"/>
      <c r="C6796" s="100" t="s">
        <v>12975</v>
      </c>
      <c r="D6796" s="101" t="s">
        <v>158</v>
      </c>
      <c r="E6796" s="101" t="s">
        <v>12976</v>
      </c>
      <c r="F6796" s="99"/>
      <c r="G6796" s="99"/>
      <c r="H6796" s="99"/>
      <c r="I6796" s="99"/>
      <c r="J6796" s="99"/>
      <c r="K6796" s="99"/>
      <c r="L6796" s="99"/>
      <c r="M6796" s="99"/>
      <c r="N6796" s="99"/>
      <c r="O6796" s="99"/>
      <c r="P6796" s="99"/>
      <c r="Q6796" s="99"/>
      <c r="R6796" s="99"/>
      <c r="S6796" s="100">
        <v>1.0</v>
      </c>
      <c r="T6796" s="100">
        <v>1.0</v>
      </c>
      <c r="U6796" s="101" t="s">
        <v>7558</v>
      </c>
      <c r="V6796" s="101" t="s">
        <v>7559</v>
      </c>
      <c r="W6796" s="101" t="s">
        <v>54</v>
      </c>
      <c r="X6796" s="101" t="s">
        <v>7560</v>
      </c>
      <c r="Y6796" s="101" t="s">
        <v>18</v>
      </c>
    </row>
    <row r="6797">
      <c r="A6797" s="98" t="s">
        <v>77</v>
      </c>
      <c r="B6797" s="99"/>
      <c r="C6797" s="100" t="s">
        <v>12977</v>
      </c>
      <c r="D6797" s="101" t="s">
        <v>158</v>
      </c>
      <c r="E6797" s="101" t="s">
        <v>12978</v>
      </c>
      <c r="F6797" s="99"/>
      <c r="G6797" s="99"/>
      <c r="H6797" s="99"/>
      <c r="I6797" s="99"/>
      <c r="J6797" s="99"/>
      <c r="K6797" s="99"/>
      <c r="L6797" s="99"/>
      <c r="M6797" s="99"/>
      <c r="N6797" s="99"/>
      <c r="O6797" s="99"/>
      <c r="P6797" s="99"/>
      <c r="Q6797" s="99"/>
      <c r="R6797" s="99"/>
      <c r="S6797" s="100">
        <v>1.0</v>
      </c>
      <c r="T6797" s="100">
        <v>1.0</v>
      </c>
      <c r="U6797" s="101" t="s">
        <v>7558</v>
      </c>
      <c r="V6797" s="101" t="s">
        <v>7559</v>
      </c>
      <c r="W6797" s="101" t="s">
        <v>54</v>
      </c>
      <c r="X6797" s="101" t="s">
        <v>7560</v>
      </c>
      <c r="Y6797" s="101" t="s">
        <v>18</v>
      </c>
    </row>
    <row r="6798">
      <c r="A6798" s="103" t="s">
        <v>24</v>
      </c>
      <c r="B6798" s="99"/>
      <c r="C6798" s="100" t="s">
        <v>2908</v>
      </c>
      <c r="D6798" s="101" t="s">
        <v>122</v>
      </c>
      <c r="E6798" s="101" t="s">
        <v>2909</v>
      </c>
      <c r="F6798" s="99"/>
      <c r="G6798" s="99"/>
      <c r="H6798" s="99"/>
      <c r="I6798" s="99"/>
      <c r="J6798" s="99"/>
      <c r="K6798" s="99"/>
      <c r="L6798" s="99"/>
      <c r="M6798" s="99"/>
      <c r="N6798" s="99"/>
      <c r="O6798" s="99"/>
      <c r="P6798" s="99"/>
      <c r="Q6798" s="99"/>
      <c r="R6798" s="99"/>
      <c r="S6798" s="102">
        <v>1.0</v>
      </c>
      <c r="T6798" s="102">
        <v>1.0</v>
      </c>
      <c r="U6798" s="102" t="s">
        <v>7558</v>
      </c>
      <c r="V6798" s="102" t="s">
        <v>7559</v>
      </c>
      <c r="W6798" s="102" t="s">
        <v>54</v>
      </c>
      <c r="X6798" s="102" t="s">
        <v>7560</v>
      </c>
      <c r="Y6798" s="101" t="s">
        <v>18</v>
      </c>
    </row>
    <row r="6799">
      <c r="A6799" s="98" t="s">
        <v>51</v>
      </c>
      <c r="B6799" s="99"/>
      <c r="C6799" s="100" t="s">
        <v>12979</v>
      </c>
      <c r="D6799" s="101" t="s">
        <v>122</v>
      </c>
      <c r="E6799" s="101" t="s">
        <v>12980</v>
      </c>
      <c r="F6799" s="99"/>
      <c r="G6799" s="99"/>
      <c r="H6799" s="99"/>
      <c r="I6799" s="99"/>
      <c r="J6799" s="99"/>
      <c r="K6799" s="99"/>
      <c r="L6799" s="99"/>
      <c r="M6799" s="99"/>
      <c r="N6799" s="99"/>
      <c r="O6799" s="99"/>
      <c r="P6799" s="99"/>
      <c r="Q6799" s="99"/>
      <c r="R6799" s="99"/>
      <c r="S6799" s="102">
        <v>1.0</v>
      </c>
      <c r="T6799" s="102">
        <v>1.0</v>
      </c>
      <c r="U6799" s="102" t="s">
        <v>7558</v>
      </c>
      <c r="V6799" s="102" t="s">
        <v>7559</v>
      </c>
      <c r="W6799" s="102" t="s">
        <v>54</v>
      </c>
      <c r="X6799" s="102" t="s">
        <v>7560</v>
      </c>
      <c r="Y6799" s="101" t="s">
        <v>18</v>
      </c>
    </row>
    <row r="6800">
      <c r="A6800" s="103" t="s">
        <v>63</v>
      </c>
      <c r="B6800" s="99"/>
      <c r="C6800" s="100" t="s">
        <v>12981</v>
      </c>
      <c r="D6800" s="101" t="s">
        <v>135</v>
      </c>
      <c r="E6800" s="101" t="s">
        <v>12982</v>
      </c>
      <c r="F6800" s="99"/>
      <c r="G6800" s="99"/>
      <c r="H6800" s="99"/>
      <c r="I6800" s="99"/>
      <c r="J6800" s="99"/>
      <c r="K6800" s="99"/>
      <c r="L6800" s="99"/>
      <c r="M6800" s="99"/>
      <c r="N6800" s="99"/>
      <c r="O6800" s="99"/>
      <c r="P6800" s="99"/>
      <c r="Q6800" s="99"/>
      <c r="R6800" s="99"/>
      <c r="S6800" s="100">
        <v>1.0</v>
      </c>
      <c r="T6800" s="100">
        <v>1.0</v>
      </c>
      <c r="U6800" s="101" t="s">
        <v>7558</v>
      </c>
      <c r="V6800" s="101" t="s">
        <v>7559</v>
      </c>
      <c r="W6800" s="101" t="s">
        <v>54</v>
      </c>
      <c r="X6800" s="101" t="s">
        <v>7560</v>
      </c>
      <c r="Y6800" s="101" t="s">
        <v>18</v>
      </c>
    </row>
    <row r="6801">
      <c r="A6801" s="103" t="s">
        <v>63</v>
      </c>
      <c r="B6801" s="99"/>
      <c r="C6801" s="100" t="s">
        <v>12983</v>
      </c>
      <c r="D6801" s="101" t="s">
        <v>135</v>
      </c>
      <c r="E6801" s="101" t="s">
        <v>12984</v>
      </c>
      <c r="F6801" s="99"/>
      <c r="G6801" s="99"/>
      <c r="H6801" s="99"/>
      <c r="I6801" s="99"/>
      <c r="J6801" s="99"/>
      <c r="K6801" s="99"/>
      <c r="L6801" s="99"/>
      <c r="M6801" s="99"/>
      <c r="N6801" s="99"/>
      <c r="O6801" s="99"/>
      <c r="P6801" s="99"/>
      <c r="Q6801" s="99"/>
      <c r="R6801" s="99"/>
      <c r="S6801" s="100">
        <v>1.0</v>
      </c>
      <c r="T6801" s="100">
        <v>1.0</v>
      </c>
      <c r="U6801" s="101" t="s">
        <v>7558</v>
      </c>
      <c r="V6801" s="101" t="s">
        <v>7559</v>
      </c>
      <c r="W6801" s="101" t="s">
        <v>54</v>
      </c>
      <c r="X6801" s="101" t="s">
        <v>7560</v>
      </c>
      <c r="Y6801" s="101" t="s">
        <v>18</v>
      </c>
    </row>
    <row r="6802">
      <c r="A6802" s="98" t="s">
        <v>64</v>
      </c>
      <c r="B6802" s="99"/>
      <c r="C6802" s="100" t="s">
        <v>12985</v>
      </c>
      <c r="D6802" s="101" t="s">
        <v>191</v>
      </c>
      <c r="E6802" s="101" t="s">
        <v>12986</v>
      </c>
      <c r="F6802" s="99"/>
      <c r="G6802" s="99"/>
      <c r="H6802" s="99"/>
      <c r="I6802" s="99"/>
      <c r="J6802" s="99"/>
      <c r="K6802" s="99"/>
      <c r="L6802" s="99"/>
      <c r="M6802" s="99"/>
      <c r="N6802" s="99"/>
      <c r="O6802" s="99"/>
      <c r="P6802" s="99"/>
      <c r="Q6802" s="99"/>
      <c r="R6802" s="99"/>
      <c r="S6802" s="100">
        <v>1.0</v>
      </c>
      <c r="T6802" s="100">
        <v>1.0</v>
      </c>
      <c r="U6802" s="101" t="s">
        <v>7558</v>
      </c>
      <c r="V6802" s="101" t="s">
        <v>7559</v>
      </c>
      <c r="W6802" s="101" t="s">
        <v>54</v>
      </c>
      <c r="X6802" s="101" t="s">
        <v>7560</v>
      </c>
      <c r="Y6802" s="101" t="s">
        <v>18</v>
      </c>
    </row>
    <row r="6803">
      <c r="A6803" s="98" t="s">
        <v>64</v>
      </c>
      <c r="B6803" s="99"/>
      <c r="C6803" s="100" t="s">
        <v>12987</v>
      </c>
      <c r="D6803" s="101" t="s">
        <v>122</v>
      </c>
      <c r="E6803" s="101" t="s">
        <v>12988</v>
      </c>
      <c r="F6803" s="99"/>
      <c r="G6803" s="99"/>
      <c r="H6803" s="99"/>
      <c r="I6803" s="99"/>
      <c r="J6803" s="99"/>
      <c r="K6803" s="99"/>
      <c r="L6803" s="99"/>
      <c r="M6803" s="99"/>
      <c r="N6803" s="99"/>
      <c r="O6803" s="99"/>
      <c r="P6803" s="99"/>
      <c r="Q6803" s="99"/>
      <c r="R6803" s="99"/>
      <c r="S6803" s="102">
        <v>1.0</v>
      </c>
      <c r="T6803" s="102">
        <v>1.0</v>
      </c>
      <c r="U6803" s="102" t="s">
        <v>7558</v>
      </c>
      <c r="V6803" s="102" t="s">
        <v>7559</v>
      </c>
      <c r="W6803" s="102" t="s">
        <v>54</v>
      </c>
      <c r="X6803" s="102" t="s">
        <v>7560</v>
      </c>
      <c r="Y6803" s="101" t="s">
        <v>18</v>
      </c>
    </row>
    <row r="6804">
      <c r="A6804" s="103" t="s">
        <v>24</v>
      </c>
      <c r="B6804" s="99"/>
      <c r="C6804" s="100" t="s">
        <v>2910</v>
      </c>
      <c r="D6804" s="101" t="s">
        <v>128</v>
      </c>
      <c r="E6804" s="101" t="s">
        <v>2911</v>
      </c>
      <c r="F6804" s="99"/>
      <c r="G6804" s="99"/>
      <c r="H6804" s="99"/>
      <c r="I6804" s="99"/>
      <c r="J6804" s="99"/>
      <c r="K6804" s="99"/>
      <c r="L6804" s="99"/>
      <c r="M6804" s="99"/>
      <c r="N6804" s="99"/>
      <c r="O6804" s="99"/>
      <c r="P6804" s="99"/>
      <c r="Q6804" s="99"/>
      <c r="R6804" s="99"/>
      <c r="S6804" s="102">
        <v>1.0</v>
      </c>
      <c r="T6804" s="102">
        <v>1.0</v>
      </c>
      <c r="U6804" s="102" t="s">
        <v>7558</v>
      </c>
      <c r="V6804" s="102" t="s">
        <v>7559</v>
      </c>
      <c r="W6804" s="102" t="s">
        <v>54</v>
      </c>
      <c r="X6804" s="102" t="s">
        <v>7560</v>
      </c>
      <c r="Y6804" s="101" t="s">
        <v>12</v>
      </c>
    </row>
    <row r="6805">
      <c r="A6805" s="103" t="s">
        <v>63</v>
      </c>
      <c r="B6805" s="99"/>
      <c r="C6805" s="100" t="s">
        <v>12989</v>
      </c>
      <c r="D6805" s="101" t="s">
        <v>122</v>
      </c>
      <c r="E6805" s="101" t="s">
        <v>12990</v>
      </c>
      <c r="F6805" s="99"/>
      <c r="G6805" s="99"/>
      <c r="H6805" s="99"/>
      <c r="I6805" s="99"/>
      <c r="J6805" s="99"/>
      <c r="K6805" s="99"/>
      <c r="L6805" s="99"/>
      <c r="M6805" s="99"/>
      <c r="N6805" s="99"/>
      <c r="O6805" s="99"/>
      <c r="P6805" s="99"/>
      <c r="Q6805" s="99"/>
      <c r="R6805" s="99"/>
      <c r="S6805" s="102">
        <v>1.0</v>
      </c>
      <c r="T6805" s="102">
        <v>1.0</v>
      </c>
      <c r="U6805" s="102" t="s">
        <v>7558</v>
      </c>
      <c r="V6805" s="102" t="s">
        <v>7559</v>
      </c>
      <c r="W6805" s="102" t="s">
        <v>54</v>
      </c>
      <c r="X6805" s="102" t="s">
        <v>7560</v>
      </c>
      <c r="Y6805" s="101" t="s">
        <v>18</v>
      </c>
    </row>
    <row r="6806">
      <c r="A6806" s="98" t="s">
        <v>93</v>
      </c>
      <c r="B6806" s="99"/>
      <c r="C6806" s="100" t="s">
        <v>12991</v>
      </c>
      <c r="D6806" s="101" t="s">
        <v>122</v>
      </c>
      <c r="E6806" s="101" t="s">
        <v>12992</v>
      </c>
      <c r="F6806" s="99"/>
      <c r="G6806" s="99"/>
      <c r="H6806" s="99"/>
      <c r="I6806" s="99"/>
      <c r="J6806" s="99"/>
      <c r="K6806" s="99"/>
      <c r="L6806" s="99"/>
      <c r="M6806" s="99"/>
      <c r="N6806" s="99"/>
      <c r="O6806" s="99"/>
      <c r="P6806" s="99"/>
      <c r="Q6806" s="99"/>
      <c r="R6806" s="99"/>
      <c r="S6806" s="102">
        <v>1.0</v>
      </c>
      <c r="T6806" s="102">
        <v>1.0</v>
      </c>
      <c r="U6806" s="102" t="s">
        <v>7558</v>
      </c>
      <c r="V6806" s="102" t="s">
        <v>7559</v>
      </c>
      <c r="W6806" s="102" t="s">
        <v>54</v>
      </c>
      <c r="X6806" s="102" t="s">
        <v>7560</v>
      </c>
      <c r="Y6806" s="101" t="s">
        <v>18</v>
      </c>
    </row>
    <row r="6807">
      <c r="A6807" s="98" t="s">
        <v>77</v>
      </c>
      <c r="B6807" s="99"/>
      <c r="C6807" s="100" t="s">
        <v>12993</v>
      </c>
      <c r="D6807" s="101" t="s">
        <v>122</v>
      </c>
      <c r="E6807" s="101" t="s">
        <v>12994</v>
      </c>
      <c r="F6807" s="99"/>
      <c r="G6807" s="99"/>
      <c r="H6807" s="99"/>
      <c r="I6807" s="99"/>
      <c r="J6807" s="99"/>
      <c r="K6807" s="99"/>
      <c r="L6807" s="99"/>
      <c r="M6807" s="99"/>
      <c r="N6807" s="99"/>
      <c r="O6807" s="99"/>
      <c r="P6807" s="99"/>
      <c r="Q6807" s="99"/>
      <c r="R6807" s="99"/>
      <c r="S6807" s="102">
        <v>1.0</v>
      </c>
      <c r="T6807" s="102">
        <v>1.0</v>
      </c>
      <c r="U6807" s="102" t="s">
        <v>7558</v>
      </c>
      <c r="V6807" s="102" t="s">
        <v>7559</v>
      </c>
      <c r="W6807" s="102" t="s">
        <v>54</v>
      </c>
      <c r="X6807" s="102" t="s">
        <v>7560</v>
      </c>
      <c r="Y6807" s="101" t="s">
        <v>18</v>
      </c>
    </row>
    <row r="6808">
      <c r="A6808" s="103" t="s">
        <v>63</v>
      </c>
      <c r="B6808" s="99"/>
      <c r="C6808" s="100" t="s">
        <v>12995</v>
      </c>
      <c r="D6808" s="101" t="s">
        <v>151</v>
      </c>
      <c r="E6808" s="101" t="s">
        <v>12996</v>
      </c>
      <c r="F6808" s="99"/>
      <c r="G6808" s="99"/>
      <c r="H6808" s="99"/>
      <c r="I6808" s="99"/>
      <c r="J6808" s="99"/>
      <c r="K6808" s="99"/>
      <c r="L6808" s="99"/>
      <c r="M6808" s="99"/>
      <c r="N6808" s="99"/>
      <c r="O6808" s="99"/>
      <c r="P6808" s="99"/>
      <c r="Q6808" s="99"/>
      <c r="R6808" s="99"/>
      <c r="S6808" s="102">
        <v>1.0</v>
      </c>
      <c r="T6808" s="102">
        <v>1.0</v>
      </c>
      <c r="U6808" s="102" t="s">
        <v>7558</v>
      </c>
      <c r="V6808" s="102" t="s">
        <v>7559</v>
      </c>
      <c r="W6808" s="102" t="s">
        <v>54</v>
      </c>
      <c r="X6808" s="102" t="s">
        <v>7591</v>
      </c>
      <c r="Y6808" s="101" t="s">
        <v>12</v>
      </c>
      <c r="Z6808" s="33">
        <v>1.0</v>
      </c>
    </row>
    <row r="6809">
      <c r="A6809" s="98" t="s">
        <v>77</v>
      </c>
      <c r="B6809" s="99"/>
      <c r="C6809" s="100" t="s">
        <v>12997</v>
      </c>
      <c r="D6809" s="101" t="s">
        <v>151</v>
      </c>
      <c r="E6809" s="101" t="s">
        <v>12998</v>
      </c>
      <c r="F6809" s="99"/>
      <c r="G6809" s="99"/>
      <c r="H6809" s="99"/>
      <c r="I6809" s="99"/>
      <c r="J6809" s="99"/>
      <c r="K6809" s="99"/>
      <c r="L6809" s="99"/>
      <c r="M6809" s="99"/>
      <c r="N6809" s="99"/>
      <c r="O6809" s="99"/>
      <c r="P6809" s="99"/>
      <c r="Q6809" s="99"/>
      <c r="R6809" s="99"/>
      <c r="S6809" s="102">
        <v>1.0</v>
      </c>
      <c r="T6809" s="102">
        <v>1.0</v>
      </c>
      <c r="U6809" s="102" t="s">
        <v>7558</v>
      </c>
      <c r="V6809" s="102" t="s">
        <v>7559</v>
      </c>
      <c r="W6809" s="102" t="s">
        <v>54</v>
      </c>
      <c r="X6809" s="102" t="s">
        <v>7591</v>
      </c>
      <c r="Y6809" s="101" t="s">
        <v>12</v>
      </c>
      <c r="Z6809" s="33">
        <v>1.0</v>
      </c>
    </row>
    <row r="6810">
      <c r="A6810" s="103" t="s">
        <v>63</v>
      </c>
      <c r="B6810" s="99"/>
      <c r="C6810" s="100" t="s">
        <v>12999</v>
      </c>
      <c r="D6810" s="101" t="s">
        <v>122</v>
      </c>
      <c r="E6810" s="101" t="s">
        <v>13000</v>
      </c>
      <c r="F6810" s="99"/>
      <c r="G6810" s="99"/>
      <c r="H6810" s="99"/>
      <c r="I6810" s="99"/>
      <c r="J6810" s="99"/>
      <c r="K6810" s="99"/>
      <c r="L6810" s="99"/>
      <c r="M6810" s="99"/>
      <c r="N6810" s="99"/>
      <c r="O6810" s="99"/>
      <c r="P6810" s="99"/>
      <c r="Q6810" s="99"/>
      <c r="R6810" s="99"/>
      <c r="S6810" s="102">
        <v>1.0</v>
      </c>
      <c r="T6810" s="102">
        <v>1.0</v>
      </c>
      <c r="U6810" s="102" t="s">
        <v>7558</v>
      </c>
      <c r="V6810" s="102" t="s">
        <v>7559</v>
      </c>
      <c r="W6810" s="102" t="s">
        <v>54</v>
      </c>
      <c r="X6810" s="102" t="s">
        <v>7560</v>
      </c>
      <c r="Y6810" s="101" t="s">
        <v>18</v>
      </c>
    </row>
    <row r="6811">
      <c r="A6811" s="98" t="s">
        <v>93</v>
      </c>
      <c r="B6811" s="99"/>
      <c r="C6811" s="100" t="s">
        <v>13001</v>
      </c>
      <c r="D6811" s="101" t="s">
        <v>122</v>
      </c>
      <c r="E6811" s="101" t="s">
        <v>13002</v>
      </c>
      <c r="F6811" s="99"/>
      <c r="G6811" s="99"/>
      <c r="H6811" s="99"/>
      <c r="I6811" s="99"/>
      <c r="J6811" s="99"/>
      <c r="K6811" s="99"/>
      <c r="L6811" s="99"/>
      <c r="M6811" s="99"/>
      <c r="N6811" s="99"/>
      <c r="O6811" s="99"/>
      <c r="P6811" s="99"/>
      <c r="Q6811" s="99"/>
      <c r="R6811" s="99"/>
      <c r="S6811" s="100">
        <v>1.0</v>
      </c>
      <c r="T6811" s="100">
        <v>1.0</v>
      </c>
      <c r="U6811" s="101" t="s">
        <v>7558</v>
      </c>
      <c r="V6811" s="101" t="s">
        <v>7559</v>
      </c>
      <c r="W6811" s="101" t="s">
        <v>55</v>
      </c>
      <c r="X6811" s="101" t="s">
        <v>7560</v>
      </c>
      <c r="Y6811" s="101" t="s">
        <v>20</v>
      </c>
    </row>
    <row r="6812">
      <c r="A6812" s="98" t="s">
        <v>33</v>
      </c>
      <c r="B6812" s="99"/>
      <c r="C6812" s="100" t="s">
        <v>13003</v>
      </c>
      <c r="D6812" s="101" t="s">
        <v>128</v>
      </c>
      <c r="E6812" s="101" t="s">
        <v>13004</v>
      </c>
      <c r="F6812" s="99"/>
      <c r="G6812" s="99"/>
      <c r="H6812" s="99"/>
      <c r="I6812" s="99"/>
      <c r="J6812" s="99"/>
      <c r="K6812" s="99"/>
      <c r="L6812" s="99"/>
      <c r="M6812" s="99"/>
      <c r="N6812" s="99"/>
      <c r="O6812" s="99"/>
      <c r="P6812" s="99"/>
      <c r="Q6812" s="99"/>
      <c r="R6812" s="99"/>
      <c r="S6812" s="102">
        <v>1.0</v>
      </c>
      <c r="T6812" s="102">
        <v>0.0</v>
      </c>
      <c r="U6812" s="102" t="s">
        <v>7558</v>
      </c>
      <c r="V6812" s="102" t="s">
        <v>7559</v>
      </c>
      <c r="W6812" s="102" t="s">
        <v>54</v>
      </c>
      <c r="X6812" s="102" t="s">
        <v>7560</v>
      </c>
      <c r="Y6812" s="101" t="s">
        <v>12</v>
      </c>
    </row>
    <row r="6813">
      <c r="A6813" s="103" t="s">
        <v>24</v>
      </c>
      <c r="B6813" s="99"/>
      <c r="C6813" s="100" t="s">
        <v>13005</v>
      </c>
      <c r="D6813" s="101" t="s">
        <v>122</v>
      </c>
      <c r="E6813" s="101" t="s">
        <v>13006</v>
      </c>
      <c r="F6813" s="99"/>
      <c r="G6813" s="99"/>
      <c r="H6813" s="99"/>
      <c r="I6813" s="99"/>
      <c r="J6813" s="99"/>
      <c r="K6813" s="99"/>
      <c r="L6813" s="99"/>
      <c r="M6813" s="99"/>
      <c r="N6813" s="99"/>
      <c r="O6813" s="99"/>
      <c r="P6813" s="99"/>
      <c r="Q6813" s="99"/>
      <c r="R6813" s="99"/>
      <c r="S6813" s="102">
        <v>1.0</v>
      </c>
      <c r="T6813" s="102">
        <v>1.0</v>
      </c>
      <c r="U6813" s="102" t="s">
        <v>7558</v>
      </c>
      <c r="V6813" s="102" t="s">
        <v>7559</v>
      </c>
      <c r="W6813" s="102" t="s">
        <v>54</v>
      </c>
      <c r="X6813" s="102" t="s">
        <v>7560</v>
      </c>
      <c r="Y6813" s="101" t="s">
        <v>18</v>
      </c>
    </row>
    <row r="6814">
      <c r="A6814" s="98" t="s">
        <v>77</v>
      </c>
      <c r="B6814" s="99"/>
      <c r="C6814" s="100" t="s">
        <v>13007</v>
      </c>
      <c r="D6814" s="101" t="s">
        <v>135</v>
      </c>
      <c r="E6814" s="101" t="s">
        <v>13008</v>
      </c>
      <c r="F6814" s="99"/>
      <c r="G6814" s="99"/>
      <c r="H6814" s="99"/>
      <c r="I6814" s="99"/>
      <c r="J6814" s="99"/>
      <c r="K6814" s="99"/>
      <c r="L6814" s="99"/>
      <c r="M6814" s="99"/>
      <c r="N6814" s="99"/>
      <c r="O6814" s="99"/>
      <c r="P6814" s="99"/>
      <c r="Q6814" s="99"/>
      <c r="R6814" s="99"/>
      <c r="S6814" s="100">
        <v>1.0</v>
      </c>
      <c r="T6814" s="100">
        <v>1.0</v>
      </c>
      <c r="U6814" s="101" t="s">
        <v>7558</v>
      </c>
      <c r="V6814" s="101" t="s">
        <v>7559</v>
      </c>
      <c r="W6814" s="101" t="s">
        <v>54</v>
      </c>
      <c r="X6814" s="101" t="s">
        <v>7560</v>
      </c>
      <c r="Y6814" s="101" t="s">
        <v>18</v>
      </c>
    </row>
    <row r="6815">
      <c r="A6815" s="98" t="s">
        <v>80</v>
      </c>
      <c r="B6815" s="99"/>
      <c r="C6815" s="100" t="s">
        <v>13009</v>
      </c>
      <c r="D6815" s="101" t="s">
        <v>135</v>
      </c>
      <c r="E6815" s="101" t="s">
        <v>13010</v>
      </c>
      <c r="F6815" s="99"/>
      <c r="G6815" s="99"/>
      <c r="H6815" s="99"/>
      <c r="I6815" s="99"/>
      <c r="J6815" s="99"/>
      <c r="K6815" s="99"/>
      <c r="L6815" s="99"/>
      <c r="M6815" s="99"/>
      <c r="N6815" s="99"/>
      <c r="O6815" s="99"/>
      <c r="P6815" s="99"/>
      <c r="Q6815" s="99"/>
      <c r="R6815" s="99"/>
      <c r="S6815" s="100">
        <v>1.0</v>
      </c>
      <c r="T6815" s="100">
        <v>1.0</v>
      </c>
      <c r="U6815" s="101" t="s">
        <v>7558</v>
      </c>
      <c r="V6815" s="101" t="s">
        <v>7559</v>
      </c>
      <c r="W6815" s="101" t="s">
        <v>54</v>
      </c>
      <c r="X6815" s="101" t="s">
        <v>7560</v>
      </c>
      <c r="Y6815" s="101" t="s">
        <v>18</v>
      </c>
    </row>
    <row r="6816">
      <c r="A6816" s="98" t="s">
        <v>64</v>
      </c>
      <c r="B6816" s="99"/>
      <c r="C6816" s="100" t="s">
        <v>13011</v>
      </c>
      <c r="D6816" s="101" t="s">
        <v>128</v>
      </c>
      <c r="E6816" s="101" t="s">
        <v>13012</v>
      </c>
      <c r="F6816" s="99"/>
      <c r="G6816" s="99"/>
      <c r="H6816" s="99"/>
      <c r="I6816" s="99"/>
      <c r="J6816" s="99"/>
      <c r="K6816" s="99"/>
      <c r="L6816" s="99"/>
      <c r="M6816" s="99"/>
      <c r="N6816" s="99"/>
      <c r="O6816" s="99"/>
      <c r="P6816" s="99"/>
      <c r="Q6816" s="99"/>
      <c r="R6816" s="99"/>
      <c r="S6816" s="102">
        <v>1.0</v>
      </c>
      <c r="T6816" s="102">
        <v>1.0</v>
      </c>
      <c r="U6816" s="102" t="s">
        <v>7558</v>
      </c>
      <c r="V6816" s="102" t="s">
        <v>7559</v>
      </c>
      <c r="W6816" s="102" t="s">
        <v>54</v>
      </c>
      <c r="X6816" s="102" t="s">
        <v>7560</v>
      </c>
      <c r="Y6816" s="101" t="s">
        <v>12</v>
      </c>
    </row>
    <row r="6817">
      <c r="A6817" s="98" t="s">
        <v>67</v>
      </c>
      <c r="B6817" s="99"/>
      <c r="C6817" s="100" t="s">
        <v>13013</v>
      </c>
      <c r="D6817" s="101" t="s">
        <v>135</v>
      </c>
      <c r="E6817" s="101" t="s">
        <v>13014</v>
      </c>
      <c r="F6817" s="99"/>
      <c r="G6817" s="99"/>
      <c r="H6817" s="99"/>
      <c r="I6817" s="99"/>
      <c r="J6817" s="99"/>
      <c r="K6817" s="99"/>
      <c r="L6817" s="99"/>
      <c r="M6817" s="99"/>
      <c r="N6817" s="99"/>
      <c r="O6817" s="99"/>
      <c r="P6817" s="99"/>
      <c r="Q6817" s="99"/>
      <c r="R6817" s="99"/>
      <c r="S6817" s="100">
        <v>1.0</v>
      </c>
      <c r="T6817" s="100">
        <v>1.0</v>
      </c>
      <c r="U6817" s="101" t="s">
        <v>7558</v>
      </c>
      <c r="V6817" s="101" t="s">
        <v>7559</v>
      </c>
      <c r="W6817" s="101" t="s">
        <v>54</v>
      </c>
      <c r="X6817" s="101" t="s">
        <v>7560</v>
      </c>
      <c r="Y6817" s="101" t="s">
        <v>18</v>
      </c>
    </row>
    <row r="6818">
      <c r="A6818" s="98" t="s">
        <v>64</v>
      </c>
      <c r="B6818" s="99"/>
      <c r="C6818" s="100" t="s">
        <v>13015</v>
      </c>
      <c r="D6818" s="101" t="s">
        <v>135</v>
      </c>
      <c r="E6818" s="101" t="s">
        <v>13016</v>
      </c>
      <c r="F6818" s="99"/>
      <c r="G6818" s="99"/>
      <c r="H6818" s="99"/>
      <c r="I6818" s="99"/>
      <c r="J6818" s="99"/>
      <c r="K6818" s="99"/>
      <c r="L6818" s="99"/>
      <c r="M6818" s="99"/>
      <c r="N6818" s="99"/>
      <c r="O6818" s="99"/>
      <c r="P6818" s="99"/>
      <c r="Q6818" s="99"/>
      <c r="R6818" s="99"/>
      <c r="S6818" s="100">
        <v>1.0</v>
      </c>
      <c r="T6818" s="100">
        <v>1.0</v>
      </c>
      <c r="U6818" s="101" t="s">
        <v>7558</v>
      </c>
      <c r="V6818" s="101" t="s">
        <v>7559</v>
      </c>
      <c r="W6818" s="101" t="s">
        <v>54</v>
      </c>
      <c r="X6818" s="101" t="s">
        <v>7560</v>
      </c>
      <c r="Y6818" s="101" t="s">
        <v>18</v>
      </c>
    </row>
    <row r="6819">
      <c r="A6819" s="98" t="s">
        <v>67</v>
      </c>
      <c r="B6819" s="99"/>
      <c r="C6819" s="100" t="s">
        <v>13017</v>
      </c>
      <c r="D6819" s="101" t="s">
        <v>135</v>
      </c>
      <c r="E6819" s="101" t="s">
        <v>13018</v>
      </c>
      <c r="F6819" s="99"/>
      <c r="G6819" s="99"/>
      <c r="H6819" s="99"/>
      <c r="I6819" s="99"/>
      <c r="J6819" s="99"/>
      <c r="K6819" s="99"/>
      <c r="L6819" s="99"/>
      <c r="M6819" s="99"/>
      <c r="N6819" s="99"/>
      <c r="O6819" s="99"/>
      <c r="P6819" s="99"/>
      <c r="Q6819" s="99"/>
      <c r="R6819" s="99"/>
      <c r="S6819" s="100">
        <v>1.0</v>
      </c>
      <c r="T6819" s="100">
        <v>1.0</v>
      </c>
      <c r="U6819" s="101" t="s">
        <v>7558</v>
      </c>
      <c r="V6819" s="101" t="s">
        <v>7559</v>
      </c>
      <c r="W6819" s="101" t="s">
        <v>54</v>
      </c>
      <c r="X6819" s="101" t="s">
        <v>7560</v>
      </c>
      <c r="Y6819" s="101" t="s">
        <v>18</v>
      </c>
    </row>
    <row r="6820">
      <c r="A6820" s="103" t="s">
        <v>24</v>
      </c>
      <c r="B6820" s="99"/>
      <c r="C6820" s="100" t="s">
        <v>2914</v>
      </c>
      <c r="D6820" s="101" t="s">
        <v>122</v>
      </c>
      <c r="E6820" s="101" t="s">
        <v>2915</v>
      </c>
      <c r="F6820" s="99"/>
      <c r="G6820" s="99"/>
      <c r="H6820" s="99"/>
      <c r="I6820" s="99"/>
      <c r="J6820" s="99"/>
      <c r="K6820" s="99"/>
      <c r="L6820" s="99"/>
      <c r="M6820" s="99"/>
      <c r="N6820" s="99"/>
      <c r="O6820" s="99"/>
      <c r="P6820" s="99"/>
      <c r="Q6820" s="99"/>
      <c r="R6820" s="99"/>
      <c r="S6820" s="102">
        <v>1.0</v>
      </c>
      <c r="T6820" s="102">
        <v>1.0</v>
      </c>
      <c r="U6820" s="102" t="s">
        <v>7558</v>
      </c>
      <c r="V6820" s="102" t="s">
        <v>7559</v>
      </c>
      <c r="W6820" s="102" t="s">
        <v>54</v>
      </c>
      <c r="X6820" s="102" t="s">
        <v>7560</v>
      </c>
      <c r="Y6820" s="101" t="s">
        <v>18</v>
      </c>
    </row>
    <row r="6821">
      <c r="A6821" s="103" t="s">
        <v>87</v>
      </c>
      <c r="B6821" s="99"/>
      <c r="C6821" s="100" t="s">
        <v>13019</v>
      </c>
      <c r="D6821" s="101" t="s">
        <v>122</v>
      </c>
      <c r="E6821" s="101" t="s">
        <v>13020</v>
      </c>
      <c r="F6821" s="99"/>
      <c r="G6821" s="99"/>
      <c r="H6821" s="99"/>
      <c r="I6821" s="99"/>
      <c r="J6821" s="99"/>
      <c r="K6821" s="99"/>
      <c r="L6821" s="99"/>
      <c r="M6821" s="99"/>
      <c r="N6821" s="99"/>
      <c r="O6821" s="99"/>
      <c r="P6821" s="99"/>
      <c r="Q6821" s="99"/>
      <c r="R6821" s="99"/>
      <c r="S6821" s="100">
        <v>1.0</v>
      </c>
      <c r="T6821" s="100">
        <v>1.0</v>
      </c>
      <c r="U6821" s="101" t="s">
        <v>7558</v>
      </c>
      <c r="V6821" s="101" t="s">
        <v>7559</v>
      </c>
      <c r="W6821" s="101" t="s">
        <v>55</v>
      </c>
      <c r="X6821" s="101" t="s">
        <v>7560</v>
      </c>
      <c r="Y6821" s="101" t="s">
        <v>20</v>
      </c>
    </row>
    <row r="6822">
      <c r="A6822" s="98" t="s">
        <v>93</v>
      </c>
      <c r="B6822" s="99"/>
      <c r="C6822" s="100" t="s">
        <v>13021</v>
      </c>
      <c r="D6822" s="101" t="s">
        <v>122</v>
      </c>
      <c r="E6822" s="101" t="s">
        <v>13022</v>
      </c>
      <c r="F6822" s="99"/>
      <c r="G6822" s="99"/>
      <c r="H6822" s="99"/>
      <c r="I6822" s="99"/>
      <c r="J6822" s="99"/>
      <c r="K6822" s="99"/>
      <c r="L6822" s="99"/>
      <c r="M6822" s="99"/>
      <c r="N6822" s="99"/>
      <c r="O6822" s="99"/>
      <c r="P6822" s="99"/>
      <c r="Q6822" s="99"/>
      <c r="R6822" s="99"/>
      <c r="S6822" s="102">
        <v>1.0</v>
      </c>
      <c r="T6822" s="102">
        <v>1.0</v>
      </c>
      <c r="U6822" s="102" t="s">
        <v>7558</v>
      </c>
      <c r="V6822" s="102" t="s">
        <v>7559</v>
      </c>
      <c r="W6822" s="102" t="s">
        <v>54</v>
      </c>
      <c r="X6822" s="102" t="s">
        <v>7560</v>
      </c>
      <c r="Y6822" s="101" t="s">
        <v>18</v>
      </c>
    </row>
    <row r="6823">
      <c r="A6823" s="98" t="s">
        <v>83</v>
      </c>
      <c r="B6823" s="99"/>
      <c r="C6823" s="100" t="s">
        <v>13023</v>
      </c>
      <c r="D6823" s="101" t="s">
        <v>122</v>
      </c>
      <c r="E6823" s="101" t="s">
        <v>13024</v>
      </c>
      <c r="F6823" s="99"/>
      <c r="G6823" s="99"/>
      <c r="H6823" s="99"/>
      <c r="I6823" s="99"/>
      <c r="J6823" s="99"/>
      <c r="K6823" s="99"/>
      <c r="L6823" s="99"/>
      <c r="M6823" s="99"/>
      <c r="N6823" s="99"/>
      <c r="O6823" s="99"/>
      <c r="P6823" s="99"/>
      <c r="Q6823" s="99"/>
      <c r="R6823" s="99"/>
      <c r="S6823" s="102">
        <v>1.0</v>
      </c>
      <c r="T6823" s="102">
        <v>1.0</v>
      </c>
      <c r="U6823" s="102" t="s">
        <v>7558</v>
      </c>
      <c r="V6823" s="102" t="s">
        <v>7559</v>
      </c>
      <c r="W6823" s="102" t="s">
        <v>54</v>
      </c>
      <c r="X6823" s="102" t="s">
        <v>7560</v>
      </c>
      <c r="Y6823" s="101" t="s">
        <v>18</v>
      </c>
    </row>
    <row r="6824">
      <c r="A6824" s="103" t="s">
        <v>63</v>
      </c>
      <c r="B6824" s="99"/>
      <c r="C6824" s="100" t="s">
        <v>13025</v>
      </c>
      <c r="D6824" s="101" t="s">
        <v>122</v>
      </c>
      <c r="E6824" s="101" t="s">
        <v>13026</v>
      </c>
      <c r="F6824" s="99"/>
      <c r="G6824" s="99"/>
      <c r="H6824" s="99"/>
      <c r="I6824" s="99"/>
      <c r="J6824" s="99"/>
      <c r="K6824" s="99"/>
      <c r="L6824" s="99"/>
      <c r="M6824" s="99"/>
      <c r="N6824" s="99"/>
      <c r="O6824" s="99"/>
      <c r="P6824" s="99"/>
      <c r="Q6824" s="99"/>
      <c r="R6824" s="99"/>
      <c r="S6824" s="102">
        <v>1.0</v>
      </c>
      <c r="T6824" s="102">
        <v>1.0</v>
      </c>
      <c r="U6824" s="102" t="s">
        <v>7558</v>
      </c>
      <c r="V6824" s="102" t="s">
        <v>7559</v>
      </c>
      <c r="W6824" s="102" t="s">
        <v>54</v>
      </c>
      <c r="X6824" s="102" t="s">
        <v>7560</v>
      </c>
      <c r="Y6824" s="101" t="s">
        <v>18</v>
      </c>
    </row>
    <row r="6825">
      <c r="A6825" s="98" t="s">
        <v>64</v>
      </c>
      <c r="B6825" s="99"/>
      <c r="C6825" s="100" t="s">
        <v>13027</v>
      </c>
      <c r="D6825" s="101" t="s">
        <v>122</v>
      </c>
      <c r="E6825" s="101" t="s">
        <v>13028</v>
      </c>
      <c r="F6825" s="99"/>
      <c r="G6825" s="99"/>
      <c r="H6825" s="99"/>
      <c r="I6825" s="99"/>
      <c r="J6825" s="99"/>
      <c r="K6825" s="99"/>
      <c r="L6825" s="99"/>
      <c r="M6825" s="99"/>
      <c r="N6825" s="99"/>
      <c r="O6825" s="99"/>
      <c r="P6825" s="99"/>
      <c r="Q6825" s="99"/>
      <c r="R6825" s="99"/>
      <c r="S6825" s="102">
        <v>1.0</v>
      </c>
      <c r="T6825" s="102">
        <v>1.0</v>
      </c>
      <c r="U6825" s="102" t="s">
        <v>7558</v>
      </c>
      <c r="V6825" s="102" t="s">
        <v>7559</v>
      </c>
      <c r="W6825" s="102" t="s">
        <v>54</v>
      </c>
      <c r="X6825" s="102" t="s">
        <v>7560</v>
      </c>
      <c r="Y6825" s="101" t="s">
        <v>18</v>
      </c>
    </row>
    <row r="6826">
      <c r="A6826" s="98" t="s">
        <v>90</v>
      </c>
      <c r="B6826" s="99"/>
      <c r="C6826" s="100" t="s">
        <v>13029</v>
      </c>
      <c r="D6826" s="101" t="s">
        <v>122</v>
      </c>
      <c r="E6826" s="101" t="s">
        <v>13030</v>
      </c>
      <c r="F6826" s="99"/>
      <c r="G6826" s="99"/>
      <c r="H6826" s="99"/>
      <c r="I6826" s="99"/>
      <c r="J6826" s="99"/>
      <c r="K6826" s="99"/>
      <c r="L6826" s="99"/>
      <c r="M6826" s="99"/>
      <c r="N6826" s="99"/>
      <c r="O6826" s="99"/>
      <c r="P6826" s="99"/>
      <c r="Q6826" s="99"/>
      <c r="R6826" s="99"/>
      <c r="S6826" s="102">
        <v>1.0</v>
      </c>
      <c r="T6826" s="102">
        <v>1.0</v>
      </c>
      <c r="U6826" s="102" t="s">
        <v>7558</v>
      </c>
      <c r="V6826" s="102" t="s">
        <v>7559</v>
      </c>
      <c r="W6826" s="102" t="s">
        <v>54</v>
      </c>
      <c r="X6826" s="102" t="s">
        <v>7560</v>
      </c>
      <c r="Y6826" s="101" t="s">
        <v>18</v>
      </c>
    </row>
    <row r="6827">
      <c r="A6827" s="103" t="s">
        <v>87</v>
      </c>
      <c r="B6827" s="99"/>
      <c r="C6827" s="100" t="s">
        <v>13031</v>
      </c>
      <c r="D6827" s="101" t="s">
        <v>122</v>
      </c>
      <c r="E6827" s="101" t="s">
        <v>13032</v>
      </c>
      <c r="F6827" s="99"/>
      <c r="G6827" s="99"/>
      <c r="H6827" s="99"/>
      <c r="I6827" s="99"/>
      <c r="J6827" s="99"/>
      <c r="K6827" s="99"/>
      <c r="L6827" s="99"/>
      <c r="M6827" s="99"/>
      <c r="N6827" s="99"/>
      <c r="O6827" s="99"/>
      <c r="P6827" s="99"/>
      <c r="Q6827" s="99"/>
      <c r="R6827" s="99"/>
      <c r="S6827" s="102">
        <v>1.0</v>
      </c>
      <c r="T6827" s="102">
        <v>1.0</v>
      </c>
      <c r="U6827" s="102" t="s">
        <v>7558</v>
      </c>
      <c r="V6827" s="102" t="s">
        <v>7559</v>
      </c>
      <c r="W6827" s="102" t="s">
        <v>54</v>
      </c>
      <c r="X6827" s="102" t="s">
        <v>7560</v>
      </c>
      <c r="Y6827" s="101" t="s">
        <v>18</v>
      </c>
    </row>
    <row r="6828">
      <c r="A6828" s="98" t="s">
        <v>77</v>
      </c>
      <c r="B6828" s="99"/>
      <c r="C6828" s="100" t="s">
        <v>13033</v>
      </c>
      <c r="D6828" s="101" t="s">
        <v>158</v>
      </c>
      <c r="E6828" s="101" t="s">
        <v>13034</v>
      </c>
      <c r="F6828" s="99"/>
      <c r="G6828" s="99"/>
      <c r="H6828" s="99"/>
      <c r="I6828" s="99"/>
      <c r="J6828" s="99"/>
      <c r="K6828" s="99"/>
      <c r="L6828" s="99"/>
      <c r="M6828" s="99"/>
      <c r="N6828" s="99"/>
      <c r="O6828" s="99"/>
      <c r="P6828" s="99"/>
      <c r="Q6828" s="99"/>
      <c r="R6828" s="99"/>
      <c r="S6828" s="100">
        <v>1.0</v>
      </c>
      <c r="T6828" s="100">
        <v>1.0</v>
      </c>
      <c r="U6828" s="101" t="s">
        <v>7558</v>
      </c>
      <c r="V6828" s="101" t="s">
        <v>7559</v>
      </c>
      <c r="W6828" s="101" t="s">
        <v>54</v>
      </c>
      <c r="X6828" s="101" t="s">
        <v>7560</v>
      </c>
      <c r="Y6828" s="101" t="s">
        <v>18</v>
      </c>
    </row>
    <row r="6829">
      <c r="A6829" s="103" t="s">
        <v>13</v>
      </c>
      <c r="B6829" s="99"/>
      <c r="C6829" s="100" t="s">
        <v>13035</v>
      </c>
      <c r="D6829" s="101" t="s">
        <v>825</v>
      </c>
      <c r="E6829" s="101" t="s">
        <v>13036</v>
      </c>
      <c r="F6829" s="99"/>
      <c r="G6829" s="99"/>
      <c r="H6829" s="99"/>
      <c r="I6829" s="99"/>
      <c r="J6829" s="99"/>
      <c r="K6829" s="99"/>
      <c r="L6829" s="99"/>
      <c r="M6829" s="99"/>
      <c r="N6829" s="99"/>
      <c r="O6829" s="99"/>
      <c r="P6829" s="99"/>
      <c r="Q6829" s="99"/>
      <c r="R6829" s="99"/>
      <c r="S6829" s="102">
        <v>1.0</v>
      </c>
      <c r="T6829" s="102">
        <v>1.0</v>
      </c>
      <c r="U6829" s="102" t="s">
        <v>7558</v>
      </c>
      <c r="V6829" s="102" t="s">
        <v>7559</v>
      </c>
      <c r="W6829" s="102" t="s">
        <v>54</v>
      </c>
      <c r="X6829" s="102" t="s">
        <v>7560</v>
      </c>
      <c r="Y6829" s="101" t="s">
        <v>18</v>
      </c>
    </row>
    <row r="6830">
      <c r="A6830" s="98" t="s">
        <v>90</v>
      </c>
      <c r="B6830" s="99"/>
      <c r="C6830" s="100" t="s">
        <v>13037</v>
      </c>
      <c r="D6830" s="101" t="s">
        <v>122</v>
      </c>
      <c r="E6830" s="101" t="s">
        <v>13038</v>
      </c>
      <c r="F6830" s="99"/>
      <c r="G6830" s="99"/>
      <c r="H6830" s="99"/>
      <c r="I6830" s="99"/>
      <c r="J6830" s="99"/>
      <c r="K6830" s="99"/>
      <c r="L6830" s="99"/>
      <c r="M6830" s="99"/>
      <c r="N6830" s="99"/>
      <c r="O6830" s="99"/>
      <c r="P6830" s="99"/>
      <c r="Q6830" s="99"/>
      <c r="R6830" s="99"/>
      <c r="S6830" s="102">
        <v>1.0</v>
      </c>
      <c r="T6830" s="102">
        <v>1.0</v>
      </c>
      <c r="U6830" s="102" t="s">
        <v>7558</v>
      </c>
      <c r="V6830" s="102" t="s">
        <v>7559</v>
      </c>
      <c r="W6830" s="102" t="s">
        <v>54</v>
      </c>
      <c r="X6830" s="102" t="s">
        <v>7560</v>
      </c>
      <c r="Y6830" s="101" t="s">
        <v>18</v>
      </c>
    </row>
    <row r="6831">
      <c r="A6831" s="98" t="s">
        <v>38</v>
      </c>
      <c r="B6831" s="99"/>
      <c r="C6831" s="100" t="s">
        <v>13039</v>
      </c>
      <c r="D6831" s="101" t="s">
        <v>191</v>
      </c>
      <c r="E6831" s="101" t="s">
        <v>2923</v>
      </c>
      <c r="F6831" s="99"/>
      <c r="G6831" s="99"/>
      <c r="H6831" s="99"/>
      <c r="I6831" s="99"/>
      <c r="J6831" s="99"/>
      <c r="K6831" s="99"/>
      <c r="L6831" s="99"/>
      <c r="M6831" s="99"/>
      <c r="N6831" s="99"/>
      <c r="O6831" s="99"/>
      <c r="P6831" s="99"/>
      <c r="Q6831" s="99"/>
      <c r="R6831" s="99"/>
      <c r="S6831" s="100">
        <v>1.0</v>
      </c>
      <c r="T6831" s="100">
        <v>1.0</v>
      </c>
      <c r="U6831" s="101" t="s">
        <v>7558</v>
      </c>
      <c r="V6831" s="101" t="s">
        <v>7559</v>
      </c>
      <c r="W6831" s="101" t="s">
        <v>54</v>
      </c>
      <c r="X6831" s="101" t="s">
        <v>7560</v>
      </c>
      <c r="Y6831" s="101" t="s">
        <v>18</v>
      </c>
    </row>
    <row r="6832">
      <c r="A6832" s="98" t="s">
        <v>93</v>
      </c>
      <c r="B6832" s="99"/>
      <c r="C6832" s="100" t="s">
        <v>13040</v>
      </c>
      <c r="D6832" s="101" t="s">
        <v>135</v>
      </c>
      <c r="E6832" s="101" t="s">
        <v>13041</v>
      </c>
      <c r="F6832" s="99"/>
      <c r="G6832" s="99"/>
      <c r="H6832" s="99"/>
      <c r="I6832" s="99"/>
      <c r="J6832" s="99"/>
      <c r="K6832" s="99"/>
      <c r="L6832" s="99"/>
      <c r="M6832" s="99"/>
      <c r="N6832" s="99"/>
      <c r="O6832" s="99"/>
      <c r="P6832" s="99"/>
      <c r="Q6832" s="99"/>
      <c r="R6832" s="99"/>
      <c r="S6832" s="100">
        <v>1.0</v>
      </c>
      <c r="T6832" s="100">
        <v>1.0</v>
      </c>
      <c r="U6832" s="101" t="s">
        <v>7558</v>
      </c>
      <c r="V6832" s="101" t="s">
        <v>7559</v>
      </c>
      <c r="W6832" s="101" t="s">
        <v>54</v>
      </c>
      <c r="X6832" s="101" t="s">
        <v>7560</v>
      </c>
      <c r="Y6832" s="101" t="s">
        <v>20</v>
      </c>
    </row>
    <row r="6833">
      <c r="A6833" s="98" t="s">
        <v>30</v>
      </c>
      <c r="B6833" s="99"/>
      <c r="C6833" s="100" t="s">
        <v>13042</v>
      </c>
      <c r="D6833" s="101" t="s">
        <v>158</v>
      </c>
      <c r="E6833" s="101" t="s">
        <v>13043</v>
      </c>
      <c r="F6833" s="99"/>
      <c r="G6833" s="99"/>
      <c r="H6833" s="99"/>
      <c r="I6833" s="99"/>
      <c r="J6833" s="99"/>
      <c r="K6833" s="99"/>
      <c r="L6833" s="99"/>
      <c r="M6833" s="99"/>
      <c r="N6833" s="99"/>
      <c r="O6833" s="99"/>
      <c r="P6833" s="99"/>
      <c r="Q6833" s="99"/>
      <c r="R6833" s="99"/>
      <c r="S6833" s="100">
        <v>1.0</v>
      </c>
      <c r="T6833" s="100">
        <v>1.0</v>
      </c>
      <c r="U6833" s="101" t="s">
        <v>7558</v>
      </c>
      <c r="V6833" s="101" t="s">
        <v>7559</v>
      </c>
      <c r="W6833" s="101" t="s">
        <v>54</v>
      </c>
      <c r="X6833" s="101" t="s">
        <v>7560</v>
      </c>
      <c r="Y6833" s="101" t="s">
        <v>18</v>
      </c>
    </row>
    <row r="6834">
      <c r="A6834" s="98" t="s">
        <v>67</v>
      </c>
      <c r="B6834" s="99"/>
      <c r="C6834" s="100" t="s">
        <v>13044</v>
      </c>
      <c r="D6834" s="101" t="s">
        <v>135</v>
      </c>
      <c r="E6834" s="101" t="s">
        <v>13045</v>
      </c>
      <c r="F6834" s="99"/>
      <c r="G6834" s="99"/>
      <c r="H6834" s="99"/>
      <c r="I6834" s="99"/>
      <c r="J6834" s="99"/>
      <c r="K6834" s="99"/>
      <c r="L6834" s="99"/>
      <c r="M6834" s="99"/>
      <c r="N6834" s="99"/>
      <c r="O6834" s="99"/>
      <c r="P6834" s="99"/>
      <c r="Q6834" s="99"/>
      <c r="R6834" s="99"/>
      <c r="S6834" s="100">
        <v>1.0</v>
      </c>
      <c r="T6834" s="100">
        <v>1.0</v>
      </c>
      <c r="U6834" s="101" t="s">
        <v>7558</v>
      </c>
      <c r="V6834" s="101" t="s">
        <v>7559</v>
      </c>
      <c r="W6834" s="101" t="s">
        <v>54</v>
      </c>
      <c r="X6834" s="101" t="s">
        <v>7560</v>
      </c>
      <c r="Y6834" s="101" t="s">
        <v>18</v>
      </c>
    </row>
    <row r="6835">
      <c r="A6835" s="98" t="s">
        <v>82</v>
      </c>
      <c r="B6835" s="99"/>
      <c r="C6835" s="100" t="s">
        <v>13046</v>
      </c>
      <c r="D6835" s="101" t="s">
        <v>151</v>
      </c>
      <c r="E6835" s="101" t="s">
        <v>13047</v>
      </c>
      <c r="F6835" s="99"/>
      <c r="G6835" s="99"/>
      <c r="H6835" s="99"/>
      <c r="I6835" s="99"/>
      <c r="J6835" s="99"/>
      <c r="K6835" s="99"/>
      <c r="L6835" s="99"/>
      <c r="M6835" s="99"/>
      <c r="N6835" s="99"/>
      <c r="O6835" s="99"/>
      <c r="P6835" s="99"/>
      <c r="Q6835" s="99"/>
      <c r="R6835" s="99"/>
      <c r="S6835" s="102">
        <v>1.0</v>
      </c>
      <c r="T6835" s="102">
        <v>1.0</v>
      </c>
      <c r="U6835" s="102" t="s">
        <v>7558</v>
      </c>
      <c r="V6835" s="102" t="s">
        <v>7559</v>
      </c>
      <c r="W6835" s="102" t="s">
        <v>54</v>
      </c>
      <c r="X6835" s="102" t="s">
        <v>7591</v>
      </c>
      <c r="Y6835" s="101" t="s">
        <v>12</v>
      </c>
      <c r="Z6835" s="33">
        <v>1.0</v>
      </c>
    </row>
    <row r="6836">
      <c r="A6836" s="98" t="s">
        <v>64</v>
      </c>
      <c r="B6836" s="99"/>
      <c r="C6836" s="100" t="s">
        <v>13048</v>
      </c>
      <c r="D6836" s="101" t="s">
        <v>135</v>
      </c>
      <c r="E6836" s="101" t="s">
        <v>13049</v>
      </c>
      <c r="F6836" s="99"/>
      <c r="G6836" s="99"/>
      <c r="H6836" s="99"/>
      <c r="I6836" s="99"/>
      <c r="J6836" s="99"/>
      <c r="K6836" s="99"/>
      <c r="L6836" s="99"/>
      <c r="M6836" s="99"/>
      <c r="N6836" s="99"/>
      <c r="O6836" s="99"/>
      <c r="P6836" s="99"/>
      <c r="Q6836" s="99"/>
      <c r="R6836" s="99"/>
      <c r="S6836" s="100">
        <v>1.0</v>
      </c>
      <c r="T6836" s="100">
        <v>1.0</v>
      </c>
      <c r="U6836" s="101" t="s">
        <v>7558</v>
      </c>
      <c r="V6836" s="101" t="s">
        <v>7559</v>
      </c>
      <c r="W6836" s="101" t="s">
        <v>54</v>
      </c>
      <c r="X6836" s="101" t="s">
        <v>7560</v>
      </c>
      <c r="Y6836" s="101" t="s">
        <v>18</v>
      </c>
    </row>
    <row r="6837">
      <c r="A6837" s="103" t="s">
        <v>63</v>
      </c>
      <c r="B6837" s="99"/>
      <c r="C6837" s="100" t="s">
        <v>13050</v>
      </c>
      <c r="D6837" s="101" t="s">
        <v>122</v>
      </c>
      <c r="E6837" s="101" t="s">
        <v>13051</v>
      </c>
      <c r="F6837" s="99"/>
      <c r="G6837" s="99"/>
      <c r="H6837" s="99"/>
      <c r="I6837" s="99"/>
      <c r="J6837" s="99"/>
      <c r="K6837" s="99"/>
      <c r="L6837" s="99"/>
      <c r="M6837" s="99"/>
      <c r="N6837" s="99"/>
      <c r="O6837" s="99"/>
      <c r="P6837" s="99"/>
      <c r="Q6837" s="99"/>
      <c r="R6837" s="99"/>
      <c r="S6837" s="102">
        <v>1.0</v>
      </c>
      <c r="T6837" s="102">
        <v>1.0</v>
      </c>
      <c r="U6837" s="102" t="s">
        <v>7558</v>
      </c>
      <c r="V6837" s="102" t="s">
        <v>7559</v>
      </c>
      <c r="W6837" s="102" t="s">
        <v>54</v>
      </c>
      <c r="X6837" s="102" t="s">
        <v>7560</v>
      </c>
      <c r="Y6837" s="101" t="s">
        <v>18</v>
      </c>
    </row>
    <row r="6838">
      <c r="A6838" s="98" t="s">
        <v>64</v>
      </c>
      <c r="B6838" s="99"/>
      <c r="C6838" s="100" t="s">
        <v>13052</v>
      </c>
      <c r="D6838" s="101" t="s">
        <v>135</v>
      </c>
      <c r="E6838" s="101" t="s">
        <v>13053</v>
      </c>
      <c r="F6838" s="99"/>
      <c r="G6838" s="99"/>
      <c r="H6838" s="99"/>
      <c r="I6838" s="99"/>
      <c r="J6838" s="99"/>
      <c r="K6838" s="99"/>
      <c r="L6838" s="99"/>
      <c r="M6838" s="99"/>
      <c r="N6838" s="99"/>
      <c r="O6838" s="99"/>
      <c r="P6838" s="99"/>
      <c r="Q6838" s="99"/>
      <c r="R6838" s="99"/>
      <c r="S6838" s="100">
        <v>1.0</v>
      </c>
      <c r="T6838" s="100">
        <v>1.0</v>
      </c>
      <c r="U6838" s="101" t="s">
        <v>7558</v>
      </c>
      <c r="V6838" s="101" t="s">
        <v>7559</v>
      </c>
      <c r="W6838" s="101" t="s">
        <v>54</v>
      </c>
      <c r="X6838" s="101" t="s">
        <v>7560</v>
      </c>
      <c r="Y6838" s="101" t="s">
        <v>18</v>
      </c>
    </row>
    <row r="6839">
      <c r="A6839" s="98" t="s">
        <v>64</v>
      </c>
      <c r="B6839" s="99"/>
      <c r="C6839" s="100" t="s">
        <v>13054</v>
      </c>
      <c r="D6839" s="101" t="s">
        <v>146</v>
      </c>
      <c r="E6839" s="101" t="s">
        <v>13055</v>
      </c>
      <c r="F6839" s="99"/>
      <c r="G6839" s="99"/>
      <c r="H6839" s="99"/>
      <c r="I6839" s="99"/>
      <c r="J6839" s="99"/>
      <c r="K6839" s="99"/>
      <c r="L6839" s="99"/>
      <c r="M6839" s="99"/>
      <c r="N6839" s="99"/>
      <c r="O6839" s="99"/>
      <c r="P6839" s="99"/>
      <c r="Q6839" s="99"/>
      <c r="R6839" s="99"/>
      <c r="S6839" s="100">
        <v>1.0</v>
      </c>
      <c r="T6839" s="100">
        <v>1.0</v>
      </c>
      <c r="U6839" s="101" t="s">
        <v>7558</v>
      </c>
      <c r="V6839" s="101" t="s">
        <v>7559</v>
      </c>
      <c r="W6839" s="101" t="s">
        <v>54</v>
      </c>
      <c r="X6839" s="101" t="s">
        <v>7560</v>
      </c>
      <c r="Y6839" s="101" t="s">
        <v>18</v>
      </c>
    </row>
    <row r="6840">
      <c r="A6840" s="103" t="s">
        <v>63</v>
      </c>
      <c r="B6840" s="99"/>
      <c r="C6840" s="100" t="s">
        <v>2924</v>
      </c>
      <c r="D6840" s="101" t="s">
        <v>135</v>
      </c>
      <c r="E6840" s="101" t="s">
        <v>2925</v>
      </c>
      <c r="F6840" s="99"/>
      <c r="G6840" s="99"/>
      <c r="H6840" s="99"/>
      <c r="I6840" s="99"/>
      <c r="J6840" s="99"/>
      <c r="K6840" s="99"/>
      <c r="L6840" s="99"/>
      <c r="M6840" s="99"/>
      <c r="N6840" s="99"/>
      <c r="O6840" s="99"/>
      <c r="P6840" s="99"/>
      <c r="Q6840" s="99"/>
      <c r="R6840" s="99"/>
      <c r="S6840" s="100">
        <v>1.0</v>
      </c>
      <c r="T6840" s="100">
        <v>1.0</v>
      </c>
      <c r="U6840" s="101" t="s">
        <v>7558</v>
      </c>
      <c r="V6840" s="101" t="s">
        <v>7559</v>
      </c>
      <c r="W6840" s="101" t="s">
        <v>54</v>
      </c>
      <c r="X6840" s="101" t="s">
        <v>7560</v>
      </c>
      <c r="Y6840" s="101" t="s">
        <v>18</v>
      </c>
    </row>
    <row r="6841">
      <c r="A6841" s="98" t="s">
        <v>67</v>
      </c>
      <c r="B6841" s="99"/>
      <c r="C6841" s="100" t="s">
        <v>13056</v>
      </c>
      <c r="D6841" s="101" t="s">
        <v>135</v>
      </c>
      <c r="E6841" s="101" t="s">
        <v>13057</v>
      </c>
      <c r="F6841" s="99"/>
      <c r="G6841" s="99"/>
      <c r="H6841" s="99"/>
      <c r="I6841" s="99"/>
      <c r="J6841" s="99"/>
      <c r="K6841" s="99"/>
      <c r="L6841" s="99"/>
      <c r="M6841" s="99"/>
      <c r="N6841" s="99"/>
      <c r="O6841" s="99"/>
      <c r="P6841" s="99"/>
      <c r="Q6841" s="99"/>
      <c r="R6841" s="99"/>
      <c r="S6841" s="100">
        <v>1.0</v>
      </c>
      <c r="T6841" s="100">
        <v>1.0</v>
      </c>
      <c r="U6841" s="101" t="s">
        <v>7558</v>
      </c>
      <c r="V6841" s="101" t="s">
        <v>7559</v>
      </c>
      <c r="W6841" s="101" t="s">
        <v>54</v>
      </c>
      <c r="X6841" s="101" t="s">
        <v>7560</v>
      </c>
      <c r="Y6841" s="101" t="s">
        <v>18</v>
      </c>
    </row>
    <row r="6842">
      <c r="A6842" s="98" t="s">
        <v>93</v>
      </c>
      <c r="B6842" s="99"/>
      <c r="C6842" s="100" t="s">
        <v>13058</v>
      </c>
      <c r="D6842" s="101" t="s">
        <v>158</v>
      </c>
      <c r="E6842" s="101" t="s">
        <v>13059</v>
      </c>
      <c r="F6842" s="99"/>
      <c r="G6842" s="99"/>
      <c r="H6842" s="99"/>
      <c r="I6842" s="99"/>
      <c r="J6842" s="99"/>
      <c r="K6842" s="99"/>
      <c r="L6842" s="99"/>
      <c r="M6842" s="99"/>
      <c r="N6842" s="99"/>
      <c r="O6842" s="99"/>
      <c r="P6842" s="99"/>
      <c r="Q6842" s="99"/>
      <c r="R6842" s="99"/>
      <c r="S6842" s="100">
        <v>1.0</v>
      </c>
      <c r="T6842" s="100">
        <v>1.0</v>
      </c>
      <c r="U6842" s="101" t="s">
        <v>7558</v>
      </c>
      <c r="V6842" s="101" t="s">
        <v>7559</v>
      </c>
      <c r="W6842" s="101" t="s">
        <v>54</v>
      </c>
      <c r="X6842" s="101" t="s">
        <v>7560</v>
      </c>
      <c r="Y6842" s="101" t="s">
        <v>18</v>
      </c>
    </row>
    <row r="6843">
      <c r="A6843" s="98" t="s">
        <v>83</v>
      </c>
      <c r="B6843" s="99"/>
      <c r="C6843" s="100" t="s">
        <v>13060</v>
      </c>
      <c r="D6843" s="101" t="s">
        <v>151</v>
      </c>
      <c r="E6843" s="101" t="s">
        <v>13061</v>
      </c>
      <c r="F6843" s="99"/>
      <c r="G6843" s="99"/>
      <c r="H6843" s="99"/>
      <c r="I6843" s="99"/>
      <c r="J6843" s="99"/>
      <c r="K6843" s="99"/>
      <c r="L6843" s="99"/>
      <c r="M6843" s="99"/>
      <c r="N6843" s="99"/>
      <c r="O6843" s="99"/>
      <c r="P6843" s="99"/>
      <c r="Q6843" s="99"/>
      <c r="R6843" s="99"/>
      <c r="S6843" s="102">
        <v>1.0</v>
      </c>
      <c r="T6843" s="102">
        <v>1.0</v>
      </c>
      <c r="U6843" s="102" t="s">
        <v>7558</v>
      </c>
      <c r="V6843" s="102" t="s">
        <v>7559</v>
      </c>
      <c r="W6843" s="102" t="s">
        <v>54</v>
      </c>
      <c r="X6843" s="102" t="s">
        <v>7591</v>
      </c>
      <c r="Y6843" s="101" t="s">
        <v>12</v>
      </c>
      <c r="Z6843" s="33">
        <v>1.0</v>
      </c>
    </row>
    <row r="6844">
      <c r="A6844" s="98" t="s">
        <v>64</v>
      </c>
      <c r="B6844" s="99"/>
      <c r="C6844" s="100" t="s">
        <v>13062</v>
      </c>
      <c r="D6844" s="101" t="s">
        <v>122</v>
      </c>
      <c r="E6844" s="101" t="s">
        <v>13063</v>
      </c>
      <c r="F6844" s="99"/>
      <c r="G6844" s="99"/>
      <c r="H6844" s="99"/>
      <c r="I6844" s="99"/>
      <c r="J6844" s="99"/>
      <c r="K6844" s="99"/>
      <c r="L6844" s="99"/>
      <c r="M6844" s="99"/>
      <c r="N6844" s="99"/>
      <c r="O6844" s="99"/>
      <c r="P6844" s="99"/>
      <c r="Q6844" s="99"/>
      <c r="R6844" s="99"/>
      <c r="S6844" s="102">
        <v>1.0</v>
      </c>
      <c r="T6844" s="102">
        <v>1.0</v>
      </c>
      <c r="U6844" s="102" t="s">
        <v>7558</v>
      </c>
      <c r="V6844" s="102" t="s">
        <v>7559</v>
      </c>
      <c r="W6844" s="102" t="s">
        <v>54</v>
      </c>
      <c r="X6844" s="102" t="s">
        <v>7560</v>
      </c>
      <c r="Y6844" s="101" t="s">
        <v>18</v>
      </c>
    </row>
    <row r="6845">
      <c r="A6845" s="98" t="s">
        <v>64</v>
      </c>
      <c r="B6845" s="99"/>
      <c r="C6845" s="100" t="s">
        <v>13064</v>
      </c>
      <c r="D6845" s="101" t="s">
        <v>146</v>
      </c>
      <c r="E6845" s="101" t="s">
        <v>13065</v>
      </c>
      <c r="F6845" s="99"/>
      <c r="G6845" s="99"/>
      <c r="H6845" s="99"/>
      <c r="I6845" s="99"/>
      <c r="J6845" s="99"/>
      <c r="K6845" s="99"/>
      <c r="L6845" s="99"/>
      <c r="M6845" s="99"/>
      <c r="N6845" s="99"/>
      <c r="O6845" s="99"/>
      <c r="P6845" s="99"/>
      <c r="Q6845" s="99"/>
      <c r="R6845" s="99"/>
      <c r="S6845" s="100">
        <v>1.0</v>
      </c>
      <c r="T6845" s="100">
        <v>1.0</v>
      </c>
      <c r="U6845" s="101" t="s">
        <v>7558</v>
      </c>
      <c r="V6845" s="101" t="s">
        <v>7559</v>
      </c>
      <c r="W6845" s="101" t="s">
        <v>54</v>
      </c>
      <c r="X6845" s="101" t="s">
        <v>7560</v>
      </c>
      <c r="Y6845" s="101" t="s">
        <v>18</v>
      </c>
    </row>
    <row r="6846">
      <c r="A6846" s="98" t="s">
        <v>83</v>
      </c>
      <c r="B6846" s="99"/>
      <c r="C6846" s="100" t="s">
        <v>13066</v>
      </c>
      <c r="D6846" s="101" t="s">
        <v>158</v>
      </c>
      <c r="E6846" s="101" t="s">
        <v>13067</v>
      </c>
      <c r="F6846" s="99"/>
      <c r="G6846" s="99"/>
      <c r="H6846" s="99"/>
      <c r="I6846" s="99"/>
      <c r="J6846" s="99"/>
      <c r="K6846" s="99"/>
      <c r="L6846" s="99"/>
      <c r="M6846" s="99"/>
      <c r="N6846" s="99"/>
      <c r="O6846" s="99"/>
      <c r="P6846" s="99"/>
      <c r="Q6846" s="99"/>
      <c r="R6846" s="99"/>
      <c r="S6846" s="100">
        <v>1.0</v>
      </c>
      <c r="T6846" s="100">
        <v>1.0</v>
      </c>
      <c r="U6846" s="101" t="s">
        <v>7558</v>
      </c>
      <c r="V6846" s="101" t="s">
        <v>7559</v>
      </c>
      <c r="W6846" s="101" t="s">
        <v>54</v>
      </c>
      <c r="X6846" s="101" t="s">
        <v>7560</v>
      </c>
      <c r="Y6846" s="101" t="s">
        <v>18</v>
      </c>
    </row>
    <row r="6847">
      <c r="A6847" s="98" t="s">
        <v>38</v>
      </c>
      <c r="B6847" s="99"/>
      <c r="C6847" s="100" t="s">
        <v>13068</v>
      </c>
      <c r="D6847" s="101" t="s">
        <v>135</v>
      </c>
      <c r="E6847" s="101" t="s">
        <v>13069</v>
      </c>
      <c r="F6847" s="99"/>
      <c r="G6847" s="99"/>
      <c r="H6847" s="99"/>
      <c r="I6847" s="99"/>
      <c r="J6847" s="99"/>
      <c r="K6847" s="99"/>
      <c r="L6847" s="99"/>
      <c r="M6847" s="99"/>
      <c r="N6847" s="99"/>
      <c r="O6847" s="99"/>
      <c r="P6847" s="99"/>
      <c r="Q6847" s="99"/>
      <c r="R6847" s="99"/>
      <c r="S6847" s="100">
        <v>1.0</v>
      </c>
      <c r="T6847" s="100">
        <v>1.0</v>
      </c>
      <c r="U6847" s="101" t="s">
        <v>7558</v>
      </c>
      <c r="V6847" s="101" t="s">
        <v>7559</v>
      </c>
      <c r="W6847" s="101" t="s">
        <v>54</v>
      </c>
      <c r="X6847" s="101" t="s">
        <v>7560</v>
      </c>
      <c r="Y6847" s="101" t="s">
        <v>18</v>
      </c>
    </row>
    <row r="6848">
      <c r="A6848" s="98" t="s">
        <v>77</v>
      </c>
      <c r="B6848" s="99"/>
      <c r="C6848" s="100" t="s">
        <v>13070</v>
      </c>
      <c r="D6848" s="101" t="s">
        <v>122</v>
      </c>
      <c r="E6848" s="101" t="s">
        <v>13071</v>
      </c>
      <c r="F6848" s="99"/>
      <c r="G6848" s="99"/>
      <c r="H6848" s="99"/>
      <c r="I6848" s="99"/>
      <c r="J6848" s="99"/>
      <c r="K6848" s="99"/>
      <c r="L6848" s="99"/>
      <c r="M6848" s="99"/>
      <c r="N6848" s="99"/>
      <c r="O6848" s="99"/>
      <c r="P6848" s="99"/>
      <c r="Q6848" s="99"/>
      <c r="R6848" s="99"/>
      <c r="S6848" s="102">
        <v>1.0</v>
      </c>
      <c r="T6848" s="102">
        <v>1.0</v>
      </c>
      <c r="U6848" s="102" t="s">
        <v>7558</v>
      </c>
      <c r="V6848" s="102" t="s">
        <v>7559</v>
      </c>
      <c r="W6848" s="102" t="s">
        <v>54</v>
      </c>
      <c r="X6848" s="102" t="s">
        <v>7560</v>
      </c>
      <c r="Y6848" s="101" t="s">
        <v>18</v>
      </c>
    </row>
    <row r="6849">
      <c r="A6849" s="98" t="s">
        <v>83</v>
      </c>
      <c r="B6849" s="99"/>
      <c r="C6849" s="100" t="s">
        <v>13072</v>
      </c>
      <c r="D6849" s="101" t="s">
        <v>122</v>
      </c>
      <c r="E6849" s="101" t="s">
        <v>13073</v>
      </c>
      <c r="F6849" s="99"/>
      <c r="G6849" s="99"/>
      <c r="H6849" s="99"/>
      <c r="I6849" s="99"/>
      <c r="J6849" s="99"/>
      <c r="K6849" s="99"/>
      <c r="L6849" s="99"/>
      <c r="M6849" s="99"/>
      <c r="N6849" s="99"/>
      <c r="O6849" s="99"/>
      <c r="P6849" s="99"/>
      <c r="Q6849" s="99"/>
      <c r="R6849" s="99"/>
      <c r="S6849" s="102">
        <v>1.0</v>
      </c>
      <c r="T6849" s="102">
        <v>1.0</v>
      </c>
      <c r="U6849" s="102" t="s">
        <v>7558</v>
      </c>
      <c r="V6849" s="102" t="s">
        <v>7559</v>
      </c>
      <c r="W6849" s="102" t="s">
        <v>54</v>
      </c>
      <c r="X6849" s="102" t="s">
        <v>7560</v>
      </c>
      <c r="Y6849" s="101" t="s">
        <v>18</v>
      </c>
    </row>
    <row r="6850">
      <c r="A6850" s="103" t="s">
        <v>89</v>
      </c>
      <c r="B6850" s="99"/>
      <c r="C6850" s="100" t="s">
        <v>13074</v>
      </c>
      <c r="D6850" s="101" t="s">
        <v>122</v>
      </c>
      <c r="E6850" s="101" t="s">
        <v>13075</v>
      </c>
      <c r="F6850" s="99"/>
      <c r="G6850" s="99"/>
      <c r="H6850" s="99"/>
      <c r="I6850" s="99"/>
      <c r="J6850" s="99"/>
      <c r="K6850" s="99"/>
      <c r="L6850" s="99"/>
      <c r="M6850" s="99"/>
      <c r="N6850" s="99"/>
      <c r="O6850" s="99"/>
      <c r="P6850" s="99"/>
      <c r="Q6850" s="99"/>
      <c r="R6850" s="99"/>
      <c r="S6850" s="102">
        <v>1.0</v>
      </c>
      <c r="T6850" s="102">
        <v>1.0</v>
      </c>
      <c r="U6850" s="102" t="s">
        <v>7558</v>
      </c>
      <c r="V6850" s="102" t="s">
        <v>7559</v>
      </c>
      <c r="W6850" s="102" t="s">
        <v>54</v>
      </c>
      <c r="X6850" s="102" t="s">
        <v>7560</v>
      </c>
      <c r="Y6850" s="101" t="s">
        <v>18</v>
      </c>
    </row>
    <row r="6851">
      <c r="A6851" s="98" t="s">
        <v>67</v>
      </c>
      <c r="B6851" s="99"/>
      <c r="C6851" s="100" t="s">
        <v>2926</v>
      </c>
      <c r="D6851" s="101" t="s">
        <v>158</v>
      </c>
      <c r="E6851" s="101" t="s">
        <v>2927</v>
      </c>
      <c r="F6851" s="99"/>
      <c r="G6851" s="99"/>
      <c r="H6851" s="99"/>
      <c r="I6851" s="99"/>
      <c r="J6851" s="99"/>
      <c r="K6851" s="99"/>
      <c r="L6851" s="99"/>
      <c r="M6851" s="99"/>
      <c r="N6851" s="99"/>
      <c r="O6851" s="99"/>
      <c r="P6851" s="99"/>
      <c r="Q6851" s="99"/>
      <c r="R6851" s="99"/>
      <c r="S6851" s="100">
        <v>1.0</v>
      </c>
      <c r="T6851" s="100">
        <v>1.0</v>
      </c>
      <c r="U6851" s="101" t="s">
        <v>7558</v>
      </c>
      <c r="V6851" s="101" t="s">
        <v>7559</v>
      </c>
      <c r="W6851" s="101" t="s">
        <v>54</v>
      </c>
      <c r="X6851" s="101" t="s">
        <v>7560</v>
      </c>
      <c r="Y6851" s="101" t="s">
        <v>18</v>
      </c>
    </row>
    <row r="6852">
      <c r="A6852" s="98" t="s">
        <v>93</v>
      </c>
      <c r="B6852" s="99"/>
      <c r="C6852" s="100" t="s">
        <v>13076</v>
      </c>
      <c r="D6852" s="101" t="s">
        <v>191</v>
      </c>
      <c r="E6852" s="101" t="s">
        <v>13077</v>
      </c>
      <c r="F6852" s="99"/>
      <c r="G6852" s="99"/>
      <c r="H6852" s="99"/>
      <c r="I6852" s="99"/>
      <c r="J6852" s="99"/>
      <c r="K6852" s="99"/>
      <c r="L6852" s="99"/>
      <c r="M6852" s="99"/>
      <c r="N6852" s="99"/>
      <c r="O6852" s="99"/>
      <c r="P6852" s="99"/>
      <c r="Q6852" s="99"/>
      <c r="R6852" s="99"/>
      <c r="S6852" s="100">
        <v>1.0</v>
      </c>
      <c r="T6852" s="100">
        <v>1.0</v>
      </c>
      <c r="U6852" s="101" t="s">
        <v>7558</v>
      </c>
      <c r="V6852" s="101" t="s">
        <v>7559</v>
      </c>
      <c r="W6852" s="101" t="s">
        <v>54</v>
      </c>
      <c r="X6852" s="101" t="s">
        <v>7560</v>
      </c>
      <c r="Y6852" s="101" t="s">
        <v>18</v>
      </c>
    </row>
    <row r="6853">
      <c r="A6853" s="103" t="s">
        <v>63</v>
      </c>
      <c r="B6853" s="99"/>
      <c r="C6853" s="100" t="s">
        <v>13078</v>
      </c>
      <c r="D6853" s="101" t="s">
        <v>135</v>
      </c>
      <c r="E6853" s="101" t="s">
        <v>13079</v>
      </c>
      <c r="F6853" s="99"/>
      <c r="G6853" s="99"/>
      <c r="H6853" s="99"/>
      <c r="I6853" s="99"/>
      <c r="J6853" s="99"/>
      <c r="K6853" s="99"/>
      <c r="L6853" s="99"/>
      <c r="M6853" s="99"/>
      <c r="N6853" s="99"/>
      <c r="O6853" s="99"/>
      <c r="P6853" s="99"/>
      <c r="Q6853" s="99"/>
      <c r="R6853" s="99"/>
      <c r="S6853" s="100">
        <v>1.0</v>
      </c>
      <c r="T6853" s="100">
        <v>1.0</v>
      </c>
      <c r="U6853" s="101" t="s">
        <v>7558</v>
      </c>
      <c r="V6853" s="101" t="s">
        <v>7559</v>
      </c>
      <c r="W6853" s="101" t="s">
        <v>54</v>
      </c>
      <c r="X6853" s="101" t="s">
        <v>7560</v>
      </c>
      <c r="Y6853" s="101" t="s">
        <v>18</v>
      </c>
    </row>
    <row r="6854">
      <c r="A6854" s="98" t="s">
        <v>93</v>
      </c>
      <c r="B6854" s="99"/>
      <c r="C6854" s="100" t="s">
        <v>13080</v>
      </c>
      <c r="D6854" s="101" t="s">
        <v>122</v>
      </c>
      <c r="E6854" s="101" t="s">
        <v>13081</v>
      </c>
      <c r="F6854" s="99"/>
      <c r="G6854" s="99"/>
      <c r="H6854" s="99"/>
      <c r="I6854" s="99"/>
      <c r="J6854" s="99"/>
      <c r="K6854" s="99"/>
      <c r="L6854" s="99"/>
      <c r="M6854" s="99"/>
      <c r="N6854" s="99"/>
      <c r="O6854" s="99"/>
      <c r="P6854" s="99"/>
      <c r="Q6854" s="99"/>
      <c r="R6854" s="99"/>
      <c r="S6854" s="102">
        <v>1.0</v>
      </c>
      <c r="T6854" s="102">
        <v>1.0</v>
      </c>
      <c r="U6854" s="102" t="s">
        <v>7558</v>
      </c>
      <c r="V6854" s="102" t="s">
        <v>7559</v>
      </c>
      <c r="W6854" s="102" t="s">
        <v>54</v>
      </c>
      <c r="X6854" s="102" t="s">
        <v>7560</v>
      </c>
      <c r="Y6854" s="101" t="s">
        <v>18</v>
      </c>
    </row>
    <row r="6855">
      <c r="A6855" s="103" t="s">
        <v>63</v>
      </c>
      <c r="B6855" s="99"/>
      <c r="C6855" s="100" t="s">
        <v>13082</v>
      </c>
      <c r="D6855" s="101" t="s">
        <v>158</v>
      </c>
      <c r="E6855" s="101" t="s">
        <v>13083</v>
      </c>
      <c r="F6855" s="99"/>
      <c r="G6855" s="99"/>
      <c r="H6855" s="99"/>
      <c r="I6855" s="99"/>
      <c r="J6855" s="99"/>
      <c r="K6855" s="99"/>
      <c r="L6855" s="99"/>
      <c r="M6855" s="99"/>
      <c r="N6855" s="99"/>
      <c r="O6855" s="99"/>
      <c r="P6855" s="99"/>
      <c r="Q6855" s="99"/>
      <c r="R6855" s="99"/>
      <c r="S6855" s="100">
        <v>1.0</v>
      </c>
      <c r="T6855" s="100">
        <v>1.0</v>
      </c>
      <c r="U6855" s="101" t="s">
        <v>7558</v>
      </c>
      <c r="V6855" s="101" t="s">
        <v>7559</v>
      </c>
      <c r="W6855" s="101" t="s">
        <v>54</v>
      </c>
      <c r="X6855" s="101" t="s">
        <v>7560</v>
      </c>
      <c r="Y6855" s="101" t="s">
        <v>18</v>
      </c>
    </row>
    <row r="6856">
      <c r="A6856" s="98" t="s">
        <v>93</v>
      </c>
      <c r="B6856" s="99"/>
      <c r="C6856" s="100" t="s">
        <v>13084</v>
      </c>
      <c r="D6856" s="101" t="s">
        <v>122</v>
      </c>
      <c r="E6856" s="101" t="s">
        <v>13085</v>
      </c>
      <c r="F6856" s="99"/>
      <c r="G6856" s="99"/>
      <c r="H6856" s="99"/>
      <c r="I6856" s="99"/>
      <c r="J6856" s="99"/>
      <c r="K6856" s="99"/>
      <c r="L6856" s="99"/>
      <c r="M6856" s="99"/>
      <c r="N6856" s="99"/>
      <c r="O6856" s="99"/>
      <c r="P6856" s="99"/>
      <c r="Q6856" s="99"/>
      <c r="R6856" s="99"/>
      <c r="S6856" s="102">
        <v>1.0</v>
      </c>
      <c r="T6856" s="102">
        <v>1.0</v>
      </c>
      <c r="U6856" s="102" t="s">
        <v>7558</v>
      </c>
      <c r="V6856" s="102" t="s">
        <v>7559</v>
      </c>
      <c r="W6856" s="102" t="s">
        <v>54</v>
      </c>
      <c r="X6856" s="102" t="s">
        <v>7560</v>
      </c>
      <c r="Y6856" s="101" t="s">
        <v>18</v>
      </c>
    </row>
    <row r="6857">
      <c r="A6857" s="98" t="s">
        <v>93</v>
      </c>
      <c r="B6857" s="99"/>
      <c r="C6857" s="100" t="s">
        <v>13086</v>
      </c>
      <c r="D6857" s="101" t="s">
        <v>122</v>
      </c>
      <c r="E6857" s="101" t="s">
        <v>13087</v>
      </c>
      <c r="F6857" s="99"/>
      <c r="G6857" s="99"/>
      <c r="H6857" s="99"/>
      <c r="I6857" s="99"/>
      <c r="J6857" s="99"/>
      <c r="K6857" s="99"/>
      <c r="L6857" s="99"/>
      <c r="M6857" s="99"/>
      <c r="N6857" s="99"/>
      <c r="O6857" s="99"/>
      <c r="P6857" s="99"/>
      <c r="Q6857" s="99"/>
      <c r="R6857" s="99"/>
      <c r="S6857" s="102">
        <v>1.0</v>
      </c>
      <c r="T6857" s="102">
        <v>1.0</v>
      </c>
      <c r="U6857" s="102" t="s">
        <v>7558</v>
      </c>
      <c r="V6857" s="102" t="s">
        <v>7559</v>
      </c>
      <c r="W6857" s="102" t="s">
        <v>54</v>
      </c>
      <c r="X6857" s="102" t="s">
        <v>7560</v>
      </c>
      <c r="Y6857" s="101" t="s">
        <v>18</v>
      </c>
    </row>
    <row r="6858">
      <c r="A6858" s="98" t="s">
        <v>38</v>
      </c>
      <c r="B6858" s="99"/>
      <c r="C6858" s="100" t="s">
        <v>13088</v>
      </c>
      <c r="D6858" s="101" t="s">
        <v>135</v>
      </c>
      <c r="E6858" s="101" t="s">
        <v>13089</v>
      </c>
      <c r="F6858" s="99"/>
      <c r="G6858" s="99"/>
      <c r="H6858" s="99"/>
      <c r="I6858" s="99"/>
      <c r="J6858" s="99"/>
      <c r="K6858" s="99"/>
      <c r="L6858" s="99"/>
      <c r="M6858" s="99"/>
      <c r="N6858" s="99"/>
      <c r="O6858" s="99"/>
      <c r="P6858" s="99"/>
      <c r="Q6858" s="99"/>
      <c r="R6858" s="99"/>
      <c r="S6858" s="100">
        <v>1.0</v>
      </c>
      <c r="T6858" s="100">
        <v>1.0</v>
      </c>
      <c r="U6858" s="101" t="s">
        <v>7558</v>
      </c>
      <c r="V6858" s="101" t="s">
        <v>7559</v>
      </c>
      <c r="W6858" s="101" t="s">
        <v>54</v>
      </c>
      <c r="X6858" s="101" t="s">
        <v>7560</v>
      </c>
      <c r="Y6858" s="101" t="s">
        <v>18</v>
      </c>
    </row>
    <row r="6859">
      <c r="A6859" s="98" t="s">
        <v>93</v>
      </c>
      <c r="B6859" s="99"/>
      <c r="C6859" s="100" t="s">
        <v>13090</v>
      </c>
      <c r="D6859" s="101" t="s">
        <v>158</v>
      </c>
      <c r="E6859" s="101" t="s">
        <v>13091</v>
      </c>
      <c r="F6859" s="99"/>
      <c r="G6859" s="99"/>
      <c r="H6859" s="99"/>
      <c r="I6859" s="99"/>
      <c r="J6859" s="99"/>
      <c r="K6859" s="99"/>
      <c r="L6859" s="99"/>
      <c r="M6859" s="99"/>
      <c r="N6859" s="99"/>
      <c r="O6859" s="99"/>
      <c r="P6859" s="99"/>
      <c r="Q6859" s="99"/>
      <c r="R6859" s="99"/>
      <c r="S6859" s="100">
        <v>1.0</v>
      </c>
      <c r="T6859" s="100">
        <v>1.0</v>
      </c>
      <c r="U6859" s="101" t="s">
        <v>7558</v>
      </c>
      <c r="V6859" s="101" t="s">
        <v>7559</v>
      </c>
      <c r="W6859" s="101" t="s">
        <v>54</v>
      </c>
      <c r="X6859" s="101" t="s">
        <v>7560</v>
      </c>
      <c r="Y6859" s="101" t="s">
        <v>18</v>
      </c>
    </row>
    <row r="6860">
      <c r="A6860" s="103" t="s">
        <v>63</v>
      </c>
      <c r="B6860" s="99"/>
      <c r="C6860" s="100" t="s">
        <v>13092</v>
      </c>
      <c r="D6860" s="101" t="s">
        <v>825</v>
      </c>
      <c r="E6860" s="101" t="s">
        <v>13093</v>
      </c>
      <c r="F6860" s="99"/>
      <c r="G6860" s="99"/>
      <c r="H6860" s="99"/>
      <c r="I6860" s="99"/>
      <c r="J6860" s="99"/>
      <c r="K6860" s="99"/>
      <c r="L6860" s="99"/>
      <c r="M6860" s="99"/>
      <c r="N6860" s="99"/>
      <c r="O6860" s="99"/>
      <c r="P6860" s="99"/>
      <c r="Q6860" s="99"/>
      <c r="R6860" s="99"/>
      <c r="S6860" s="102">
        <v>1.0</v>
      </c>
      <c r="T6860" s="102">
        <v>1.0</v>
      </c>
      <c r="U6860" s="102" t="s">
        <v>7558</v>
      </c>
      <c r="V6860" s="102" t="s">
        <v>7559</v>
      </c>
      <c r="W6860" s="102" t="s">
        <v>54</v>
      </c>
      <c r="X6860" s="102" t="s">
        <v>7560</v>
      </c>
      <c r="Y6860" s="101" t="s">
        <v>18</v>
      </c>
    </row>
    <row r="6861">
      <c r="A6861" s="98" t="s">
        <v>77</v>
      </c>
      <c r="B6861" s="99"/>
      <c r="C6861" s="100" t="s">
        <v>13094</v>
      </c>
      <c r="D6861" s="101" t="s">
        <v>135</v>
      </c>
      <c r="E6861" s="101" t="s">
        <v>13095</v>
      </c>
      <c r="F6861" s="99"/>
      <c r="G6861" s="99"/>
      <c r="H6861" s="99"/>
      <c r="I6861" s="99"/>
      <c r="J6861" s="99"/>
      <c r="K6861" s="99"/>
      <c r="L6861" s="99"/>
      <c r="M6861" s="99"/>
      <c r="N6861" s="99"/>
      <c r="O6861" s="99"/>
      <c r="P6861" s="99"/>
      <c r="Q6861" s="99"/>
      <c r="R6861" s="99"/>
      <c r="S6861" s="100">
        <v>1.0</v>
      </c>
      <c r="T6861" s="100">
        <v>1.0</v>
      </c>
      <c r="U6861" s="101" t="s">
        <v>7558</v>
      </c>
      <c r="V6861" s="101" t="s">
        <v>7559</v>
      </c>
      <c r="W6861" s="101" t="s">
        <v>54</v>
      </c>
      <c r="X6861" s="101" t="s">
        <v>7560</v>
      </c>
      <c r="Y6861" s="101" t="s">
        <v>18</v>
      </c>
    </row>
    <row r="6862">
      <c r="A6862" s="98" t="s">
        <v>83</v>
      </c>
      <c r="B6862" s="99"/>
      <c r="C6862" s="100" t="s">
        <v>13096</v>
      </c>
      <c r="D6862" s="101" t="s">
        <v>135</v>
      </c>
      <c r="E6862" s="101" t="s">
        <v>13097</v>
      </c>
      <c r="F6862" s="99"/>
      <c r="G6862" s="99"/>
      <c r="H6862" s="99"/>
      <c r="I6862" s="99"/>
      <c r="J6862" s="99"/>
      <c r="K6862" s="99"/>
      <c r="L6862" s="99"/>
      <c r="M6862" s="99"/>
      <c r="N6862" s="99"/>
      <c r="O6862" s="99"/>
      <c r="P6862" s="99"/>
      <c r="Q6862" s="99"/>
      <c r="R6862" s="99"/>
      <c r="S6862" s="100">
        <v>1.0</v>
      </c>
      <c r="T6862" s="100">
        <v>1.0</v>
      </c>
      <c r="U6862" s="101" t="s">
        <v>7558</v>
      </c>
      <c r="V6862" s="101" t="s">
        <v>7559</v>
      </c>
      <c r="W6862" s="101" t="s">
        <v>54</v>
      </c>
      <c r="X6862" s="101" t="s">
        <v>7560</v>
      </c>
      <c r="Y6862" s="101" t="s">
        <v>18</v>
      </c>
    </row>
    <row r="6863">
      <c r="A6863" s="98" t="s">
        <v>38</v>
      </c>
      <c r="B6863" s="99"/>
      <c r="C6863" s="100" t="s">
        <v>13098</v>
      </c>
      <c r="D6863" s="101" t="s">
        <v>122</v>
      </c>
      <c r="E6863" s="101" t="s">
        <v>13099</v>
      </c>
      <c r="F6863" s="99"/>
      <c r="G6863" s="99"/>
      <c r="H6863" s="99"/>
      <c r="I6863" s="99"/>
      <c r="J6863" s="99"/>
      <c r="K6863" s="99"/>
      <c r="L6863" s="99"/>
      <c r="M6863" s="99"/>
      <c r="N6863" s="99"/>
      <c r="O6863" s="99"/>
      <c r="P6863" s="99"/>
      <c r="Q6863" s="99"/>
      <c r="R6863" s="99"/>
      <c r="S6863" s="102">
        <v>1.0</v>
      </c>
      <c r="T6863" s="102">
        <v>1.0</v>
      </c>
      <c r="U6863" s="102" t="s">
        <v>7558</v>
      </c>
      <c r="V6863" s="102" t="s">
        <v>7559</v>
      </c>
      <c r="W6863" s="102" t="s">
        <v>54</v>
      </c>
      <c r="X6863" s="102" t="s">
        <v>7560</v>
      </c>
      <c r="Y6863" s="101" t="s">
        <v>18</v>
      </c>
    </row>
    <row r="6864">
      <c r="A6864" s="103" t="s">
        <v>63</v>
      </c>
      <c r="B6864" s="99"/>
      <c r="C6864" s="100" t="s">
        <v>2934</v>
      </c>
      <c r="D6864" s="101" t="s">
        <v>122</v>
      </c>
      <c r="E6864" s="101" t="s">
        <v>2935</v>
      </c>
      <c r="F6864" s="99"/>
      <c r="G6864" s="99"/>
      <c r="H6864" s="99"/>
      <c r="I6864" s="99"/>
      <c r="J6864" s="99"/>
      <c r="K6864" s="99"/>
      <c r="L6864" s="99"/>
      <c r="M6864" s="99"/>
      <c r="N6864" s="99"/>
      <c r="O6864" s="99"/>
      <c r="P6864" s="99"/>
      <c r="Q6864" s="99"/>
      <c r="R6864" s="99"/>
      <c r="S6864" s="102">
        <v>1.0</v>
      </c>
      <c r="T6864" s="102">
        <v>1.0</v>
      </c>
      <c r="U6864" s="102" t="s">
        <v>7558</v>
      </c>
      <c r="V6864" s="102" t="s">
        <v>7559</v>
      </c>
      <c r="W6864" s="102" t="s">
        <v>54</v>
      </c>
      <c r="X6864" s="102" t="s">
        <v>7560</v>
      </c>
      <c r="Y6864" s="101" t="s">
        <v>18</v>
      </c>
    </row>
    <row r="6865">
      <c r="A6865" s="98" t="s">
        <v>64</v>
      </c>
      <c r="B6865" s="99"/>
      <c r="C6865" s="100" t="s">
        <v>13100</v>
      </c>
      <c r="D6865" s="101" t="s">
        <v>122</v>
      </c>
      <c r="E6865" s="101" t="s">
        <v>13101</v>
      </c>
      <c r="F6865" s="99"/>
      <c r="G6865" s="99"/>
      <c r="H6865" s="99"/>
      <c r="I6865" s="99"/>
      <c r="J6865" s="99"/>
      <c r="K6865" s="99"/>
      <c r="L6865" s="99"/>
      <c r="M6865" s="99"/>
      <c r="N6865" s="99"/>
      <c r="O6865" s="99"/>
      <c r="P6865" s="99"/>
      <c r="Q6865" s="99"/>
      <c r="R6865" s="99"/>
      <c r="S6865" s="102">
        <v>1.0</v>
      </c>
      <c r="T6865" s="102">
        <v>1.0</v>
      </c>
      <c r="U6865" s="102" t="s">
        <v>7558</v>
      </c>
      <c r="V6865" s="102" t="s">
        <v>7559</v>
      </c>
      <c r="W6865" s="102" t="s">
        <v>54</v>
      </c>
      <c r="X6865" s="102" t="s">
        <v>7560</v>
      </c>
      <c r="Y6865" s="101" t="s">
        <v>18</v>
      </c>
    </row>
    <row r="6866">
      <c r="A6866" s="98" t="s">
        <v>64</v>
      </c>
      <c r="B6866" s="99"/>
      <c r="C6866" s="100" t="s">
        <v>13102</v>
      </c>
      <c r="D6866" s="101" t="s">
        <v>122</v>
      </c>
      <c r="E6866" s="101" t="s">
        <v>13103</v>
      </c>
      <c r="F6866" s="99"/>
      <c r="G6866" s="99"/>
      <c r="H6866" s="99"/>
      <c r="I6866" s="99"/>
      <c r="J6866" s="99"/>
      <c r="K6866" s="99"/>
      <c r="L6866" s="99"/>
      <c r="M6866" s="99"/>
      <c r="N6866" s="99"/>
      <c r="O6866" s="99"/>
      <c r="P6866" s="99"/>
      <c r="Q6866" s="99"/>
      <c r="R6866" s="99"/>
      <c r="S6866" s="102">
        <v>1.0</v>
      </c>
      <c r="T6866" s="102">
        <v>1.0</v>
      </c>
      <c r="U6866" s="102" t="s">
        <v>7558</v>
      </c>
      <c r="V6866" s="102" t="s">
        <v>7559</v>
      </c>
      <c r="W6866" s="102" t="s">
        <v>54</v>
      </c>
      <c r="X6866" s="102" t="s">
        <v>7560</v>
      </c>
      <c r="Y6866" s="101" t="s">
        <v>18</v>
      </c>
    </row>
    <row r="6867">
      <c r="A6867" s="98" t="s">
        <v>64</v>
      </c>
      <c r="B6867" s="99"/>
      <c r="C6867" s="100" t="s">
        <v>13104</v>
      </c>
      <c r="D6867" s="101" t="s">
        <v>122</v>
      </c>
      <c r="E6867" s="101" t="s">
        <v>13105</v>
      </c>
      <c r="F6867" s="99"/>
      <c r="G6867" s="99"/>
      <c r="H6867" s="99"/>
      <c r="I6867" s="99"/>
      <c r="J6867" s="99"/>
      <c r="K6867" s="99"/>
      <c r="L6867" s="99"/>
      <c r="M6867" s="99"/>
      <c r="N6867" s="99"/>
      <c r="O6867" s="99"/>
      <c r="P6867" s="99"/>
      <c r="Q6867" s="99"/>
      <c r="R6867" s="99"/>
      <c r="S6867" s="102">
        <v>1.0</v>
      </c>
      <c r="T6867" s="102">
        <v>1.0</v>
      </c>
      <c r="U6867" s="102" t="s">
        <v>7558</v>
      </c>
      <c r="V6867" s="102" t="s">
        <v>7559</v>
      </c>
      <c r="W6867" s="102" t="s">
        <v>54</v>
      </c>
      <c r="X6867" s="102" t="s">
        <v>7560</v>
      </c>
      <c r="Y6867" s="101" t="s">
        <v>18</v>
      </c>
    </row>
    <row r="6868">
      <c r="A6868" s="98" t="s">
        <v>64</v>
      </c>
      <c r="B6868" s="99"/>
      <c r="C6868" s="100" t="s">
        <v>13106</v>
      </c>
      <c r="D6868" s="101" t="s">
        <v>825</v>
      </c>
      <c r="E6868" s="101" t="s">
        <v>13107</v>
      </c>
      <c r="F6868" s="99"/>
      <c r="G6868" s="99"/>
      <c r="H6868" s="99"/>
      <c r="I6868" s="99"/>
      <c r="J6868" s="99"/>
      <c r="K6868" s="99"/>
      <c r="L6868" s="99"/>
      <c r="M6868" s="99"/>
      <c r="N6868" s="99"/>
      <c r="O6868" s="99"/>
      <c r="P6868" s="99"/>
      <c r="Q6868" s="99"/>
      <c r="R6868" s="99"/>
      <c r="S6868" s="102">
        <v>1.0</v>
      </c>
      <c r="T6868" s="102">
        <v>1.0</v>
      </c>
      <c r="U6868" s="102" t="s">
        <v>7558</v>
      </c>
      <c r="V6868" s="102" t="s">
        <v>7559</v>
      </c>
      <c r="W6868" s="102" t="s">
        <v>54</v>
      </c>
      <c r="X6868" s="102" t="s">
        <v>7560</v>
      </c>
      <c r="Y6868" s="101" t="s">
        <v>18</v>
      </c>
    </row>
    <row r="6869">
      <c r="A6869" s="98" t="s">
        <v>77</v>
      </c>
      <c r="B6869" s="99"/>
      <c r="C6869" s="100" t="s">
        <v>13108</v>
      </c>
      <c r="D6869" s="101" t="s">
        <v>135</v>
      </c>
      <c r="E6869" s="101" t="s">
        <v>13109</v>
      </c>
      <c r="F6869" s="99"/>
      <c r="G6869" s="99"/>
      <c r="H6869" s="99"/>
      <c r="I6869" s="99"/>
      <c r="J6869" s="99"/>
      <c r="K6869" s="99"/>
      <c r="L6869" s="99"/>
      <c r="M6869" s="99"/>
      <c r="N6869" s="99"/>
      <c r="O6869" s="99"/>
      <c r="P6869" s="99"/>
      <c r="Q6869" s="99"/>
      <c r="R6869" s="99"/>
      <c r="S6869" s="100">
        <v>1.0</v>
      </c>
      <c r="T6869" s="100">
        <v>1.0</v>
      </c>
      <c r="U6869" s="101" t="s">
        <v>7558</v>
      </c>
      <c r="V6869" s="101" t="s">
        <v>7559</v>
      </c>
      <c r="W6869" s="101" t="s">
        <v>54</v>
      </c>
      <c r="X6869" s="101" t="s">
        <v>7560</v>
      </c>
      <c r="Y6869" s="101" t="s">
        <v>18</v>
      </c>
    </row>
    <row r="6870">
      <c r="A6870" s="98" t="s">
        <v>64</v>
      </c>
      <c r="B6870" s="99"/>
      <c r="C6870" s="100" t="s">
        <v>13110</v>
      </c>
      <c r="D6870" s="101" t="s">
        <v>471</v>
      </c>
      <c r="E6870" s="101" t="s">
        <v>13111</v>
      </c>
      <c r="F6870" s="99"/>
      <c r="G6870" s="99"/>
      <c r="H6870" s="99"/>
      <c r="I6870" s="99"/>
      <c r="J6870" s="99"/>
      <c r="K6870" s="99"/>
      <c r="L6870" s="99"/>
      <c r="M6870" s="99"/>
      <c r="N6870" s="99"/>
      <c r="O6870" s="99"/>
      <c r="P6870" s="99"/>
      <c r="Q6870" s="99"/>
      <c r="R6870" s="99"/>
      <c r="S6870" s="100">
        <v>1.0</v>
      </c>
      <c r="T6870" s="100">
        <v>1.0</v>
      </c>
      <c r="U6870" s="101" t="s">
        <v>7558</v>
      </c>
      <c r="V6870" s="101" t="s">
        <v>7559</v>
      </c>
      <c r="W6870" s="101" t="s">
        <v>54</v>
      </c>
      <c r="X6870" s="101" t="s">
        <v>7560</v>
      </c>
      <c r="Y6870" s="101" t="s">
        <v>18</v>
      </c>
    </row>
    <row r="6871">
      <c r="A6871" s="98" t="s">
        <v>77</v>
      </c>
      <c r="B6871" s="99"/>
      <c r="C6871" s="100" t="s">
        <v>13112</v>
      </c>
      <c r="D6871" s="101" t="s">
        <v>135</v>
      </c>
      <c r="E6871" s="101" t="s">
        <v>13113</v>
      </c>
      <c r="F6871" s="99"/>
      <c r="G6871" s="99"/>
      <c r="H6871" s="99"/>
      <c r="I6871" s="99"/>
      <c r="J6871" s="99"/>
      <c r="K6871" s="99"/>
      <c r="L6871" s="99"/>
      <c r="M6871" s="99"/>
      <c r="N6871" s="99"/>
      <c r="O6871" s="99"/>
      <c r="P6871" s="99"/>
      <c r="Q6871" s="99"/>
      <c r="R6871" s="99"/>
      <c r="S6871" s="100">
        <v>1.0</v>
      </c>
      <c r="T6871" s="100">
        <v>1.0</v>
      </c>
      <c r="U6871" s="101" t="s">
        <v>7558</v>
      </c>
      <c r="V6871" s="101" t="s">
        <v>7559</v>
      </c>
      <c r="W6871" s="101" t="s">
        <v>54</v>
      </c>
      <c r="X6871" s="101" t="s">
        <v>7560</v>
      </c>
      <c r="Y6871" s="101" t="s">
        <v>18</v>
      </c>
    </row>
    <row r="6872">
      <c r="A6872" s="98" t="s">
        <v>67</v>
      </c>
      <c r="B6872" s="99"/>
      <c r="C6872" s="100" t="s">
        <v>13114</v>
      </c>
      <c r="D6872" s="101" t="s">
        <v>135</v>
      </c>
      <c r="E6872" s="101" t="s">
        <v>13115</v>
      </c>
      <c r="F6872" s="99"/>
      <c r="G6872" s="99"/>
      <c r="H6872" s="99"/>
      <c r="I6872" s="99"/>
      <c r="J6872" s="99"/>
      <c r="K6872" s="99"/>
      <c r="L6872" s="99"/>
      <c r="M6872" s="99"/>
      <c r="N6872" s="99"/>
      <c r="O6872" s="99"/>
      <c r="P6872" s="99"/>
      <c r="Q6872" s="99"/>
      <c r="R6872" s="99"/>
      <c r="S6872" s="100">
        <v>1.0</v>
      </c>
      <c r="T6872" s="100">
        <v>1.0</v>
      </c>
      <c r="U6872" s="101" t="s">
        <v>7558</v>
      </c>
      <c r="V6872" s="101" t="s">
        <v>7559</v>
      </c>
      <c r="W6872" s="101" t="s">
        <v>54</v>
      </c>
      <c r="X6872" s="101" t="s">
        <v>7560</v>
      </c>
      <c r="Y6872" s="101" t="s">
        <v>18</v>
      </c>
    </row>
    <row r="6873">
      <c r="A6873" s="98" t="s">
        <v>93</v>
      </c>
      <c r="B6873" s="99"/>
      <c r="C6873" s="100" t="s">
        <v>13116</v>
      </c>
      <c r="D6873" s="101" t="s">
        <v>128</v>
      </c>
      <c r="E6873" s="101" t="s">
        <v>13117</v>
      </c>
      <c r="F6873" s="99"/>
      <c r="G6873" s="99"/>
      <c r="H6873" s="99"/>
      <c r="I6873" s="99"/>
      <c r="J6873" s="99"/>
      <c r="K6873" s="99"/>
      <c r="L6873" s="99"/>
      <c r="M6873" s="99"/>
      <c r="N6873" s="99"/>
      <c r="O6873" s="99"/>
      <c r="P6873" s="99"/>
      <c r="Q6873" s="99"/>
      <c r="R6873" s="99"/>
      <c r="S6873" s="102">
        <v>1.0</v>
      </c>
      <c r="T6873" s="102">
        <v>1.0</v>
      </c>
      <c r="U6873" s="102" t="s">
        <v>7558</v>
      </c>
      <c r="V6873" s="102" t="s">
        <v>7559</v>
      </c>
      <c r="W6873" s="102" t="s">
        <v>54</v>
      </c>
      <c r="X6873" s="102" t="s">
        <v>7560</v>
      </c>
      <c r="Y6873" s="101" t="s">
        <v>12</v>
      </c>
    </row>
    <row r="6874">
      <c r="A6874" s="98" t="s">
        <v>64</v>
      </c>
      <c r="B6874" s="99"/>
      <c r="C6874" s="100" t="s">
        <v>13118</v>
      </c>
      <c r="D6874" s="101" t="s">
        <v>122</v>
      </c>
      <c r="E6874" s="101" t="s">
        <v>13119</v>
      </c>
      <c r="F6874" s="99"/>
      <c r="G6874" s="99"/>
      <c r="H6874" s="99"/>
      <c r="I6874" s="99"/>
      <c r="J6874" s="99"/>
      <c r="K6874" s="99"/>
      <c r="L6874" s="99"/>
      <c r="M6874" s="99"/>
      <c r="N6874" s="99"/>
      <c r="O6874" s="99"/>
      <c r="P6874" s="99"/>
      <c r="Q6874" s="99"/>
      <c r="R6874" s="99"/>
      <c r="S6874" s="102">
        <v>1.0</v>
      </c>
      <c r="T6874" s="102">
        <v>1.0</v>
      </c>
      <c r="U6874" s="102" t="s">
        <v>7558</v>
      </c>
      <c r="V6874" s="102" t="s">
        <v>7559</v>
      </c>
      <c r="W6874" s="102" t="s">
        <v>54</v>
      </c>
      <c r="X6874" s="102" t="s">
        <v>7560</v>
      </c>
      <c r="Y6874" s="101" t="s">
        <v>18</v>
      </c>
    </row>
    <row r="6875">
      <c r="A6875" s="98" t="s">
        <v>82</v>
      </c>
      <c r="B6875" s="99"/>
      <c r="C6875" s="100" t="s">
        <v>13120</v>
      </c>
      <c r="D6875" s="101" t="s">
        <v>471</v>
      </c>
      <c r="E6875" s="101" t="s">
        <v>13121</v>
      </c>
      <c r="F6875" s="99"/>
      <c r="G6875" s="99"/>
      <c r="H6875" s="99"/>
      <c r="I6875" s="99"/>
      <c r="J6875" s="99"/>
      <c r="K6875" s="99"/>
      <c r="L6875" s="99"/>
      <c r="M6875" s="99"/>
      <c r="N6875" s="99"/>
      <c r="O6875" s="99"/>
      <c r="P6875" s="99"/>
      <c r="Q6875" s="99"/>
      <c r="R6875" s="99"/>
      <c r="S6875" s="100">
        <v>1.0</v>
      </c>
      <c r="T6875" s="100">
        <v>1.0</v>
      </c>
      <c r="U6875" s="101" t="s">
        <v>7558</v>
      </c>
      <c r="V6875" s="101" t="s">
        <v>7559</v>
      </c>
      <c r="W6875" s="101" t="s">
        <v>54</v>
      </c>
      <c r="X6875" s="101" t="s">
        <v>7560</v>
      </c>
      <c r="Y6875" s="101" t="s">
        <v>18</v>
      </c>
    </row>
    <row r="6876">
      <c r="A6876" s="98" t="s">
        <v>64</v>
      </c>
      <c r="B6876" s="99"/>
      <c r="C6876" s="100" t="s">
        <v>2937</v>
      </c>
      <c r="D6876" s="101" t="s">
        <v>122</v>
      </c>
      <c r="E6876" s="101" t="s">
        <v>2938</v>
      </c>
      <c r="F6876" s="99"/>
      <c r="G6876" s="99"/>
      <c r="H6876" s="99"/>
      <c r="I6876" s="99"/>
      <c r="J6876" s="99"/>
      <c r="K6876" s="99"/>
      <c r="L6876" s="99"/>
      <c r="M6876" s="99"/>
      <c r="N6876" s="99"/>
      <c r="O6876" s="99"/>
      <c r="P6876" s="99"/>
      <c r="Q6876" s="99"/>
      <c r="R6876" s="99"/>
      <c r="S6876" s="102">
        <v>1.0</v>
      </c>
      <c r="T6876" s="102">
        <v>1.0</v>
      </c>
      <c r="U6876" s="102" t="s">
        <v>7558</v>
      </c>
      <c r="V6876" s="102" t="s">
        <v>7559</v>
      </c>
      <c r="W6876" s="102" t="s">
        <v>54</v>
      </c>
      <c r="X6876" s="102" t="s">
        <v>7560</v>
      </c>
      <c r="Y6876" s="101" t="s">
        <v>18</v>
      </c>
    </row>
    <row r="6877">
      <c r="A6877" s="103" t="s">
        <v>32</v>
      </c>
      <c r="B6877" s="99"/>
      <c r="C6877" s="100" t="s">
        <v>13122</v>
      </c>
      <c r="D6877" s="101" t="s">
        <v>471</v>
      </c>
      <c r="E6877" s="101" t="s">
        <v>13123</v>
      </c>
      <c r="F6877" s="99"/>
      <c r="G6877" s="99"/>
      <c r="H6877" s="99"/>
      <c r="I6877" s="99"/>
      <c r="J6877" s="99"/>
      <c r="K6877" s="99"/>
      <c r="L6877" s="99"/>
      <c r="M6877" s="99"/>
      <c r="N6877" s="99"/>
      <c r="O6877" s="99"/>
      <c r="P6877" s="99"/>
      <c r="Q6877" s="99"/>
      <c r="R6877" s="99"/>
      <c r="S6877" s="100">
        <v>1.0</v>
      </c>
      <c r="T6877" s="100">
        <v>1.0</v>
      </c>
      <c r="U6877" s="101" t="s">
        <v>7558</v>
      </c>
      <c r="V6877" s="101" t="s">
        <v>7559</v>
      </c>
      <c r="W6877" s="101" t="s">
        <v>54</v>
      </c>
      <c r="X6877" s="101" t="s">
        <v>7560</v>
      </c>
      <c r="Y6877" s="101" t="s">
        <v>18</v>
      </c>
    </row>
    <row r="6878">
      <c r="A6878" s="103" t="s">
        <v>32</v>
      </c>
      <c r="B6878" s="99"/>
      <c r="C6878" s="100" t="s">
        <v>13124</v>
      </c>
      <c r="D6878" s="101" t="s">
        <v>471</v>
      </c>
      <c r="E6878" s="101" t="s">
        <v>13125</v>
      </c>
      <c r="F6878" s="99"/>
      <c r="G6878" s="99"/>
      <c r="H6878" s="99"/>
      <c r="I6878" s="99"/>
      <c r="J6878" s="99"/>
      <c r="K6878" s="99"/>
      <c r="L6878" s="99"/>
      <c r="M6878" s="99"/>
      <c r="N6878" s="99"/>
      <c r="O6878" s="99"/>
      <c r="P6878" s="99"/>
      <c r="Q6878" s="99"/>
      <c r="R6878" s="99"/>
      <c r="S6878" s="100">
        <v>1.0</v>
      </c>
      <c r="T6878" s="100">
        <v>1.0</v>
      </c>
      <c r="U6878" s="101" t="s">
        <v>7558</v>
      </c>
      <c r="V6878" s="101" t="s">
        <v>7559</v>
      </c>
      <c r="W6878" s="101" t="s">
        <v>54</v>
      </c>
      <c r="X6878" s="101" t="s">
        <v>7560</v>
      </c>
      <c r="Y6878" s="101" t="s">
        <v>18</v>
      </c>
    </row>
    <row r="6879">
      <c r="A6879" s="103" t="s">
        <v>32</v>
      </c>
      <c r="B6879" s="99"/>
      <c r="C6879" s="100" t="s">
        <v>13126</v>
      </c>
      <c r="D6879" s="101" t="s">
        <v>7623</v>
      </c>
      <c r="E6879" s="101" t="s">
        <v>13127</v>
      </c>
      <c r="F6879" s="99"/>
      <c r="G6879" s="99"/>
      <c r="H6879" s="99"/>
      <c r="I6879" s="99"/>
      <c r="J6879" s="99"/>
      <c r="K6879" s="99"/>
      <c r="L6879" s="99"/>
      <c r="M6879" s="99"/>
      <c r="N6879" s="99"/>
      <c r="O6879" s="99"/>
      <c r="P6879" s="99"/>
      <c r="Q6879" s="99"/>
      <c r="R6879" s="99"/>
      <c r="S6879" s="102">
        <v>1.0</v>
      </c>
      <c r="T6879" s="102">
        <v>1.0</v>
      </c>
      <c r="U6879" s="102" t="s">
        <v>7558</v>
      </c>
      <c r="V6879" s="102" t="s">
        <v>7559</v>
      </c>
      <c r="W6879" s="102" t="s">
        <v>54</v>
      </c>
      <c r="X6879" s="102" t="s">
        <v>7560</v>
      </c>
      <c r="Y6879" s="101" t="s">
        <v>18</v>
      </c>
    </row>
    <row r="6880">
      <c r="A6880" s="103" t="s">
        <v>32</v>
      </c>
      <c r="B6880" s="99"/>
      <c r="C6880" s="100" t="s">
        <v>13128</v>
      </c>
      <c r="D6880" s="101" t="s">
        <v>122</v>
      </c>
      <c r="E6880" s="101" t="s">
        <v>13129</v>
      </c>
      <c r="F6880" s="99"/>
      <c r="G6880" s="99"/>
      <c r="H6880" s="99"/>
      <c r="I6880" s="99"/>
      <c r="J6880" s="99"/>
      <c r="K6880" s="99"/>
      <c r="L6880" s="99"/>
      <c r="M6880" s="99"/>
      <c r="N6880" s="99"/>
      <c r="O6880" s="99"/>
      <c r="P6880" s="99"/>
      <c r="Q6880" s="99"/>
      <c r="R6880" s="99"/>
      <c r="S6880" s="102">
        <v>1.0</v>
      </c>
      <c r="T6880" s="102">
        <v>1.0</v>
      </c>
      <c r="U6880" s="102" t="s">
        <v>7558</v>
      </c>
      <c r="V6880" s="102" t="s">
        <v>7559</v>
      </c>
      <c r="W6880" s="102" t="s">
        <v>54</v>
      </c>
      <c r="X6880" s="102" t="s">
        <v>7560</v>
      </c>
      <c r="Y6880" s="101" t="s">
        <v>18</v>
      </c>
    </row>
    <row r="6881">
      <c r="A6881" s="103" t="s">
        <v>32</v>
      </c>
      <c r="B6881" s="99"/>
      <c r="C6881" s="100" t="s">
        <v>13130</v>
      </c>
      <c r="D6881" s="101" t="s">
        <v>122</v>
      </c>
      <c r="E6881" s="101" t="s">
        <v>13131</v>
      </c>
      <c r="F6881" s="99"/>
      <c r="G6881" s="99"/>
      <c r="H6881" s="99"/>
      <c r="I6881" s="99"/>
      <c r="J6881" s="99"/>
      <c r="K6881" s="99"/>
      <c r="L6881" s="99"/>
      <c r="M6881" s="99"/>
      <c r="N6881" s="99"/>
      <c r="O6881" s="99"/>
      <c r="P6881" s="99"/>
      <c r="Q6881" s="99"/>
      <c r="R6881" s="99"/>
      <c r="S6881" s="102">
        <v>1.0</v>
      </c>
      <c r="T6881" s="102">
        <v>1.0</v>
      </c>
      <c r="U6881" s="102" t="s">
        <v>7558</v>
      </c>
      <c r="V6881" s="102" t="s">
        <v>7559</v>
      </c>
      <c r="W6881" s="102" t="s">
        <v>54</v>
      </c>
      <c r="X6881" s="102" t="s">
        <v>7560</v>
      </c>
      <c r="Y6881" s="101" t="s">
        <v>18</v>
      </c>
    </row>
    <row r="6882">
      <c r="A6882" s="98" t="s">
        <v>93</v>
      </c>
      <c r="B6882" s="99"/>
      <c r="C6882" s="100" t="s">
        <v>13132</v>
      </c>
      <c r="D6882" s="101" t="s">
        <v>135</v>
      </c>
      <c r="E6882" s="101" t="s">
        <v>13133</v>
      </c>
      <c r="F6882" s="99"/>
      <c r="G6882" s="99"/>
      <c r="H6882" s="99"/>
      <c r="I6882" s="99"/>
      <c r="J6882" s="99"/>
      <c r="K6882" s="99"/>
      <c r="L6882" s="99"/>
      <c r="M6882" s="99"/>
      <c r="N6882" s="99"/>
      <c r="O6882" s="99"/>
      <c r="P6882" s="99"/>
      <c r="Q6882" s="99"/>
      <c r="R6882" s="99"/>
      <c r="S6882" s="100">
        <v>1.0</v>
      </c>
      <c r="T6882" s="100">
        <v>1.0</v>
      </c>
      <c r="U6882" s="101" t="s">
        <v>7558</v>
      </c>
      <c r="V6882" s="101" t="s">
        <v>7559</v>
      </c>
      <c r="W6882" s="101" t="s">
        <v>54</v>
      </c>
      <c r="X6882" s="101" t="s">
        <v>7560</v>
      </c>
      <c r="Y6882" s="101" t="s">
        <v>18</v>
      </c>
    </row>
    <row r="6883">
      <c r="A6883" s="103" t="s">
        <v>87</v>
      </c>
      <c r="B6883" s="99"/>
      <c r="C6883" s="100" t="s">
        <v>13134</v>
      </c>
      <c r="D6883" s="101" t="s">
        <v>471</v>
      </c>
      <c r="E6883" s="101" t="s">
        <v>13135</v>
      </c>
      <c r="F6883" s="99"/>
      <c r="G6883" s="99"/>
      <c r="H6883" s="99"/>
      <c r="I6883" s="99"/>
      <c r="J6883" s="99"/>
      <c r="K6883" s="99"/>
      <c r="L6883" s="99"/>
      <c r="M6883" s="99"/>
      <c r="N6883" s="99"/>
      <c r="O6883" s="99"/>
      <c r="P6883" s="99"/>
      <c r="Q6883" s="99"/>
      <c r="R6883" s="99"/>
      <c r="S6883" s="100">
        <v>1.0</v>
      </c>
      <c r="T6883" s="100">
        <v>1.0</v>
      </c>
      <c r="U6883" s="101" t="s">
        <v>7558</v>
      </c>
      <c r="V6883" s="101" t="s">
        <v>7559</v>
      </c>
      <c r="W6883" s="101" t="s">
        <v>54</v>
      </c>
      <c r="X6883" s="101" t="s">
        <v>7560</v>
      </c>
      <c r="Y6883" s="101" t="s">
        <v>18</v>
      </c>
    </row>
    <row r="6884">
      <c r="A6884" s="98" t="s">
        <v>64</v>
      </c>
      <c r="B6884" s="99"/>
      <c r="C6884" s="100" t="s">
        <v>13136</v>
      </c>
      <c r="D6884" s="101" t="s">
        <v>122</v>
      </c>
      <c r="E6884" s="101" t="s">
        <v>13137</v>
      </c>
      <c r="F6884" s="99"/>
      <c r="G6884" s="99"/>
      <c r="H6884" s="99"/>
      <c r="I6884" s="99"/>
      <c r="J6884" s="99"/>
      <c r="K6884" s="99"/>
      <c r="L6884" s="99"/>
      <c r="M6884" s="99"/>
      <c r="N6884" s="99"/>
      <c r="O6884" s="99"/>
      <c r="P6884" s="99"/>
      <c r="Q6884" s="99"/>
      <c r="R6884" s="99"/>
      <c r="S6884" s="102">
        <v>1.0</v>
      </c>
      <c r="T6884" s="102">
        <v>1.0</v>
      </c>
      <c r="U6884" s="102" t="s">
        <v>7558</v>
      </c>
      <c r="V6884" s="102" t="s">
        <v>7559</v>
      </c>
      <c r="W6884" s="102" t="s">
        <v>54</v>
      </c>
      <c r="X6884" s="102" t="s">
        <v>7560</v>
      </c>
      <c r="Y6884" s="101" t="s">
        <v>18</v>
      </c>
    </row>
    <row r="6885">
      <c r="A6885" s="103" t="s">
        <v>63</v>
      </c>
      <c r="B6885" s="99"/>
      <c r="C6885" s="100" t="s">
        <v>13138</v>
      </c>
      <c r="D6885" s="101" t="s">
        <v>122</v>
      </c>
      <c r="E6885" s="101" t="s">
        <v>13139</v>
      </c>
      <c r="F6885" s="99"/>
      <c r="G6885" s="99"/>
      <c r="H6885" s="99"/>
      <c r="I6885" s="99"/>
      <c r="J6885" s="99"/>
      <c r="K6885" s="99"/>
      <c r="L6885" s="99"/>
      <c r="M6885" s="99"/>
      <c r="N6885" s="99"/>
      <c r="O6885" s="99"/>
      <c r="P6885" s="99"/>
      <c r="Q6885" s="99"/>
      <c r="R6885" s="99"/>
      <c r="S6885" s="102">
        <v>1.0</v>
      </c>
      <c r="T6885" s="102">
        <v>1.0</v>
      </c>
      <c r="U6885" s="102" t="s">
        <v>7558</v>
      </c>
      <c r="V6885" s="102" t="s">
        <v>7559</v>
      </c>
      <c r="W6885" s="102" t="s">
        <v>54</v>
      </c>
      <c r="X6885" s="102" t="s">
        <v>7560</v>
      </c>
      <c r="Y6885" s="101" t="s">
        <v>18</v>
      </c>
    </row>
    <row r="6886">
      <c r="A6886" s="98" t="s">
        <v>93</v>
      </c>
      <c r="B6886" s="99"/>
      <c r="C6886" s="100" t="s">
        <v>13140</v>
      </c>
      <c r="D6886" s="101" t="s">
        <v>122</v>
      </c>
      <c r="E6886" s="101" t="s">
        <v>13141</v>
      </c>
      <c r="F6886" s="99"/>
      <c r="G6886" s="99"/>
      <c r="H6886" s="99"/>
      <c r="I6886" s="99"/>
      <c r="J6886" s="99"/>
      <c r="K6886" s="99"/>
      <c r="L6886" s="99"/>
      <c r="M6886" s="99"/>
      <c r="N6886" s="99"/>
      <c r="O6886" s="99"/>
      <c r="P6886" s="99"/>
      <c r="Q6886" s="99"/>
      <c r="R6886" s="99"/>
      <c r="S6886" s="102">
        <v>1.0</v>
      </c>
      <c r="T6886" s="102">
        <v>1.0</v>
      </c>
      <c r="U6886" s="102" t="s">
        <v>7558</v>
      </c>
      <c r="V6886" s="102" t="s">
        <v>7559</v>
      </c>
      <c r="W6886" s="102" t="s">
        <v>54</v>
      </c>
      <c r="X6886" s="102" t="s">
        <v>7560</v>
      </c>
      <c r="Y6886" s="101" t="s">
        <v>18</v>
      </c>
    </row>
    <row r="6887">
      <c r="A6887" s="98" t="s">
        <v>77</v>
      </c>
      <c r="B6887" s="99"/>
      <c r="C6887" s="100" t="s">
        <v>13142</v>
      </c>
      <c r="D6887" s="101" t="s">
        <v>146</v>
      </c>
      <c r="E6887" s="101" t="s">
        <v>13143</v>
      </c>
      <c r="F6887" s="99"/>
      <c r="G6887" s="99"/>
      <c r="H6887" s="99"/>
      <c r="I6887" s="99"/>
      <c r="J6887" s="99"/>
      <c r="K6887" s="99"/>
      <c r="L6887" s="99"/>
      <c r="M6887" s="99"/>
      <c r="N6887" s="99"/>
      <c r="O6887" s="99"/>
      <c r="P6887" s="99"/>
      <c r="Q6887" s="99"/>
      <c r="R6887" s="99"/>
      <c r="S6887" s="100">
        <v>1.0</v>
      </c>
      <c r="T6887" s="100">
        <v>1.0</v>
      </c>
      <c r="U6887" s="101" t="s">
        <v>7558</v>
      </c>
      <c r="V6887" s="101" t="s">
        <v>7559</v>
      </c>
      <c r="W6887" s="101" t="s">
        <v>54</v>
      </c>
      <c r="X6887" s="101" t="s">
        <v>7560</v>
      </c>
      <c r="Y6887" s="101" t="s">
        <v>18</v>
      </c>
    </row>
    <row r="6888">
      <c r="A6888" s="98" t="s">
        <v>64</v>
      </c>
      <c r="B6888" s="99"/>
      <c r="C6888" s="100" t="s">
        <v>13144</v>
      </c>
      <c r="D6888" s="101" t="s">
        <v>158</v>
      </c>
      <c r="E6888" s="101" t="s">
        <v>13145</v>
      </c>
      <c r="F6888" s="99"/>
      <c r="G6888" s="99"/>
      <c r="H6888" s="99"/>
      <c r="I6888" s="99"/>
      <c r="J6888" s="99"/>
      <c r="K6888" s="99"/>
      <c r="L6888" s="99"/>
      <c r="M6888" s="99"/>
      <c r="N6888" s="99"/>
      <c r="O6888" s="99"/>
      <c r="P6888" s="99"/>
      <c r="Q6888" s="99"/>
      <c r="R6888" s="99"/>
      <c r="S6888" s="100">
        <v>1.0</v>
      </c>
      <c r="T6888" s="100">
        <v>1.0</v>
      </c>
      <c r="U6888" s="101" t="s">
        <v>7558</v>
      </c>
      <c r="V6888" s="101" t="s">
        <v>7559</v>
      </c>
      <c r="W6888" s="101" t="s">
        <v>54</v>
      </c>
      <c r="X6888" s="101" t="s">
        <v>7560</v>
      </c>
      <c r="Y6888" s="101" t="s">
        <v>18</v>
      </c>
    </row>
    <row r="6889">
      <c r="A6889" s="103" t="s">
        <v>63</v>
      </c>
      <c r="B6889" s="99"/>
      <c r="C6889" s="100" t="s">
        <v>13146</v>
      </c>
      <c r="D6889" s="101" t="s">
        <v>122</v>
      </c>
      <c r="E6889" s="101" t="s">
        <v>13147</v>
      </c>
      <c r="F6889" s="99"/>
      <c r="G6889" s="99"/>
      <c r="H6889" s="99"/>
      <c r="I6889" s="99"/>
      <c r="J6889" s="99"/>
      <c r="K6889" s="99"/>
      <c r="L6889" s="99"/>
      <c r="M6889" s="99"/>
      <c r="N6889" s="99"/>
      <c r="O6889" s="99"/>
      <c r="P6889" s="99"/>
      <c r="Q6889" s="99"/>
      <c r="R6889" s="99"/>
      <c r="S6889" s="102">
        <v>1.0</v>
      </c>
      <c r="T6889" s="102">
        <v>1.0</v>
      </c>
      <c r="U6889" s="102" t="s">
        <v>7558</v>
      </c>
      <c r="V6889" s="102" t="s">
        <v>7559</v>
      </c>
      <c r="W6889" s="102" t="s">
        <v>54</v>
      </c>
      <c r="X6889" s="102" t="s">
        <v>7560</v>
      </c>
      <c r="Y6889" s="101" t="s">
        <v>18</v>
      </c>
    </row>
    <row r="6890">
      <c r="A6890" s="103" t="s">
        <v>63</v>
      </c>
      <c r="B6890" s="99"/>
      <c r="C6890" s="100" t="s">
        <v>13148</v>
      </c>
      <c r="D6890" s="101" t="s">
        <v>122</v>
      </c>
      <c r="E6890" s="101" t="s">
        <v>13149</v>
      </c>
      <c r="F6890" s="99"/>
      <c r="G6890" s="99"/>
      <c r="H6890" s="99"/>
      <c r="I6890" s="99"/>
      <c r="J6890" s="99"/>
      <c r="K6890" s="99"/>
      <c r="L6890" s="99"/>
      <c r="M6890" s="99"/>
      <c r="N6890" s="99"/>
      <c r="O6890" s="99"/>
      <c r="P6890" s="99"/>
      <c r="Q6890" s="99"/>
      <c r="R6890" s="99"/>
      <c r="S6890" s="102">
        <v>1.0</v>
      </c>
      <c r="T6890" s="102">
        <v>1.0</v>
      </c>
      <c r="U6890" s="102" t="s">
        <v>7558</v>
      </c>
      <c r="V6890" s="102" t="s">
        <v>7559</v>
      </c>
      <c r="W6890" s="102" t="s">
        <v>54</v>
      </c>
      <c r="X6890" s="102" t="s">
        <v>7560</v>
      </c>
      <c r="Y6890" s="101" t="s">
        <v>18</v>
      </c>
    </row>
    <row r="6891">
      <c r="A6891" s="98" t="s">
        <v>64</v>
      </c>
      <c r="B6891" s="99"/>
      <c r="C6891" s="100" t="s">
        <v>13150</v>
      </c>
      <c r="D6891" s="101" t="s">
        <v>191</v>
      </c>
      <c r="E6891" s="101" t="s">
        <v>13151</v>
      </c>
      <c r="F6891" s="99"/>
      <c r="G6891" s="99"/>
      <c r="H6891" s="99"/>
      <c r="I6891" s="99"/>
      <c r="J6891" s="99"/>
      <c r="K6891" s="99"/>
      <c r="L6891" s="99"/>
      <c r="M6891" s="99"/>
      <c r="N6891" s="99"/>
      <c r="O6891" s="99"/>
      <c r="P6891" s="99"/>
      <c r="Q6891" s="99"/>
      <c r="R6891" s="99"/>
      <c r="S6891" s="100">
        <v>1.0</v>
      </c>
      <c r="T6891" s="100">
        <v>1.0</v>
      </c>
      <c r="U6891" s="101" t="s">
        <v>7558</v>
      </c>
      <c r="V6891" s="101" t="s">
        <v>7559</v>
      </c>
      <c r="W6891" s="101" t="s">
        <v>54</v>
      </c>
      <c r="X6891" s="101" t="s">
        <v>7560</v>
      </c>
      <c r="Y6891" s="101" t="s">
        <v>18</v>
      </c>
    </row>
    <row r="6892">
      <c r="A6892" s="98" t="s">
        <v>77</v>
      </c>
      <c r="B6892" s="99"/>
      <c r="C6892" s="100" t="s">
        <v>13152</v>
      </c>
      <c r="D6892" s="101" t="s">
        <v>151</v>
      </c>
      <c r="E6892" s="101" t="s">
        <v>13153</v>
      </c>
      <c r="F6892" s="99"/>
      <c r="G6892" s="99"/>
      <c r="H6892" s="99"/>
      <c r="I6892" s="99"/>
      <c r="J6892" s="99"/>
      <c r="K6892" s="99"/>
      <c r="L6892" s="99"/>
      <c r="M6892" s="99"/>
      <c r="N6892" s="99"/>
      <c r="O6892" s="99"/>
      <c r="P6892" s="99"/>
      <c r="Q6892" s="99"/>
      <c r="R6892" s="99"/>
      <c r="S6892" s="102">
        <v>1.0</v>
      </c>
      <c r="T6892" s="102">
        <v>1.0</v>
      </c>
      <c r="U6892" s="102" t="s">
        <v>7558</v>
      </c>
      <c r="V6892" s="102" t="s">
        <v>7559</v>
      </c>
      <c r="W6892" s="102" t="s">
        <v>54</v>
      </c>
      <c r="X6892" s="102" t="s">
        <v>7591</v>
      </c>
      <c r="Y6892" s="101" t="s">
        <v>14</v>
      </c>
      <c r="Z6892" s="33">
        <v>1.0</v>
      </c>
    </row>
    <row r="6893">
      <c r="A6893" s="98" t="s">
        <v>80</v>
      </c>
      <c r="B6893" s="99"/>
      <c r="C6893" s="100" t="s">
        <v>13154</v>
      </c>
      <c r="D6893" s="101" t="s">
        <v>825</v>
      </c>
      <c r="E6893" s="101" t="s">
        <v>13155</v>
      </c>
      <c r="F6893" s="99"/>
      <c r="G6893" s="99"/>
      <c r="H6893" s="99"/>
      <c r="I6893" s="99"/>
      <c r="J6893" s="99"/>
      <c r="K6893" s="99"/>
      <c r="L6893" s="99"/>
      <c r="M6893" s="99"/>
      <c r="N6893" s="99"/>
      <c r="O6893" s="99"/>
      <c r="P6893" s="99"/>
      <c r="Q6893" s="99"/>
      <c r="R6893" s="99"/>
      <c r="S6893" s="102">
        <v>1.0</v>
      </c>
      <c r="T6893" s="102">
        <v>1.0</v>
      </c>
      <c r="U6893" s="102" t="s">
        <v>7558</v>
      </c>
      <c r="V6893" s="102" t="s">
        <v>7559</v>
      </c>
      <c r="W6893" s="102" t="s">
        <v>54</v>
      </c>
      <c r="X6893" s="102" t="s">
        <v>7560</v>
      </c>
      <c r="Y6893" s="101" t="s">
        <v>18</v>
      </c>
    </row>
    <row r="6894">
      <c r="A6894" s="98" t="s">
        <v>17</v>
      </c>
      <c r="B6894" s="99"/>
      <c r="C6894" s="100" t="s">
        <v>13156</v>
      </c>
      <c r="D6894" s="101" t="s">
        <v>135</v>
      </c>
      <c r="E6894" s="101" t="s">
        <v>13157</v>
      </c>
      <c r="F6894" s="99"/>
      <c r="G6894" s="99"/>
      <c r="H6894" s="99"/>
      <c r="I6894" s="99"/>
      <c r="J6894" s="99"/>
      <c r="K6894" s="99"/>
      <c r="L6894" s="99"/>
      <c r="M6894" s="99"/>
      <c r="N6894" s="99"/>
      <c r="O6894" s="99"/>
      <c r="P6894" s="99"/>
      <c r="Q6894" s="99"/>
      <c r="R6894" s="99"/>
      <c r="S6894" s="100">
        <v>1.0</v>
      </c>
      <c r="T6894" s="100">
        <v>1.0</v>
      </c>
      <c r="U6894" s="101" t="s">
        <v>7558</v>
      </c>
      <c r="V6894" s="101" t="s">
        <v>7559</v>
      </c>
      <c r="W6894" s="101" t="s">
        <v>54</v>
      </c>
      <c r="X6894" s="101" t="s">
        <v>7560</v>
      </c>
      <c r="Y6894" s="101" t="s">
        <v>18</v>
      </c>
    </row>
    <row r="6895">
      <c r="A6895" s="103" t="s">
        <v>63</v>
      </c>
      <c r="B6895" s="99"/>
      <c r="C6895" s="100" t="s">
        <v>2941</v>
      </c>
      <c r="D6895" s="101" t="s">
        <v>191</v>
      </c>
      <c r="E6895" s="101" t="s">
        <v>2942</v>
      </c>
      <c r="F6895" s="99"/>
      <c r="G6895" s="99"/>
      <c r="H6895" s="99"/>
      <c r="I6895" s="99"/>
      <c r="J6895" s="99"/>
      <c r="K6895" s="99"/>
      <c r="L6895" s="99"/>
      <c r="M6895" s="99"/>
      <c r="N6895" s="99"/>
      <c r="O6895" s="99"/>
      <c r="P6895" s="99"/>
      <c r="Q6895" s="99"/>
      <c r="R6895" s="99"/>
      <c r="S6895" s="100">
        <v>1.0</v>
      </c>
      <c r="T6895" s="100">
        <v>1.0</v>
      </c>
      <c r="U6895" s="101" t="s">
        <v>7558</v>
      </c>
      <c r="V6895" s="101" t="s">
        <v>7559</v>
      </c>
      <c r="W6895" s="101" t="s">
        <v>54</v>
      </c>
      <c r="X6895" s="101" t="s">
        <v>7560</v>
      </c>
      <c r="Y6895" s="101" t="s">
        <v>18</v>
      </c>
    </row>
    <row r="6896">
      <c r="A6896" s="98" t="s">
        <v>80</v>
      </c>
      <c r="B6896" s="99"/>
      <c r="C6896" s="100" t="s">
        <v>13158</v>
      </c>
      <c r="D6896" s="101" t="s">
        <v>135</v>
      </c>
      <c r="E6896" s="101" t="s">
        <v>13159</v>
      </c>
      <c r="F6896" s="99"/>
      <c r="G6896" s="99"/>
      <c r="H6896" s="99"/>
      <c r="I6896" s="99"/>
      <c r="J6896" s="99"/>
      <c r="K6896" s="99"/>
      <c r="L6896" s="99"/>
      <c r="M6896" s="99"/>
      <c r="N6896" s="99"/>
      <c r="O6896" s="99"/>
      <c r="P6896" s="99"/>
      <c r="Q6896" s="99"/>
      <c r="R6896" s="99"/>
      <c r="S6896" s="100">
        <v>1.0</v>
      </c>
      <c r="T6896" s="100">
        <v>1.0</v>
      </c>
      <c r="U6896" s="101" t="s">
        <v>7558</v>
      </c>
      <c r="V6896" s="101" t="s">
        <v>7559</v>
      </c>
      <c r="W6896" s="101" t="s">
        <v>54</v>
      </c>
      <c r="X6896" s="101" t="s">
        <v>7560</v>
      </c>
      <c r="Y6896" s="101" t="s">
        <v>18</v>
      </c>
    </row>
    <row r="6897">
      <c r="A6897" s="98" t="s">
        <v>80</v>
      </c>
      <c r="B6897" s="99"/>
      <c r="C6897" s="100" t="s">
        <v>13160</v>
      </c>
      <c r="D6897" s="101" t="s">
        <v>135</v>
      </c>
      <c r="E6897" s="101" t="s">
        <v>13161</v>
      </c>
      <c r="F6897" s="99"/>
      <c r="G6897" s="99"/>
      <c r="H6897" s="99"/>
      <c r="I6897" s="99"/>
      <c r="J6897" s="99"/>
      <c r="K6897" s="99"/>
      <c r="L6897" s="99"/>
      <c r="M6897" s="99"/>
      <c r="N6897" s="99"/>
      <c r="O6897" s="99"/>
      <c r="P6897" s="99"/>
      <c r="Q6897" s="99"/>
      <c r="R6897" s="99"/>
      <c r="S6897" s="100">
        <v>1.0</v>
      </c>
      <c r="T6897" s="100">
        <v>1.0</v>
      </c>
      <c r="U6897" s="101" t="s">
        <v>7558</v>
      </c>
      <c r="V6897" s="101" t="s">
        <v>7559</v>
      </c>
      <c r="W6897" s="101" t="s">
        <v>54</v>
      </c>
      <c r="X6897" s="101" t="s">
        <v>7560</v>
      </c>
      <c r="Y6897" s="101" t="s">
        <v>18</v>
      </c>
    </row>
    <row r="6898">
      <c r="A6898" s="103" t="s">
        <v>63</v>
      </c>
      <c r="B6898" s="99"/>
      <c r="C6898" s="100" t="s">
        <v>13162</v>
      </c>
      <c r="D6898" s="101" t="s">
        <v>135</v>
      </c>
      <c r="E6898" s="101" t="s">
        <v>2944</v>
      </c>
      <c r="F6898" s="99"/>
      <c r="G6898" s="99"/>
      <c r="H6898" s="99"/>
      <c r="I6898" s="99"/>
      <c r="J6898" s="99"/>
      <c r="K6898" s="99"/>
      <c r="L6898" s="99"/>
      <c r="M6898" s="99"/>
      <c r="N6898" s="99"/>
      <c r="O6898" s="99"/>
      <c r="P6898" s="99"/>
      <c r="Q6898" s="99"/>
      <c r="R6898" s="99"/>
      <c r="S6898" s="100">
        <v>1.0</v>
      </c>
      <c r="T6898" s="100">
        <v>1.0</v>
      </c>
      <c r="U6898" s="101" t="s">
        <v>7558</v>
      </c>
      <c r="V6898" s="101" t="s">
        <v>7559</v>
      </c>
      <c r="W6898" s="101" t="s">
        <v>54</v>
      </c>
      <c r="X6898" s="101" t="s">
        <v>7560</v>
      </c>
      <c r="Y6898" s="101" t="s">
        <v>18</v>
      </c>
    </row>
    <row r="6899">
      <c r="A6899" s="98" t="s">
        <v>93</v>
      </c>
      <c r="B6899" s="99"/>
      <c r="C6899" s="100" t="s">
        <v>13163</v>
      </c>
      <c r="D6899" s="101" t="s">
        <v>135</v>
      </c>
      <c r="E6899" s="101" t="s">
        <v>13164</v>
      </c>
      <c r="F6899" s="99"/>
      <c r="G6899" s="99"/>
      <c r="H6899" s="99"/>
      <c r="I6899" s="99"/>
      <c r="J6899" s="99"/>
      <c r="K6899" s="99"/>
      <c r="L6899" s="99"/>
      <c r="M6899" s="99"/>
      <c r="N6899" s="99"/>
      <c r="O6899" s="99"/>
      <c r="P6899" s="99"/>
      <c r="Q6899" s="99"/>
      <c r="R6899" s="99"/>
      <c r="S6899" s="100">
        <v>1.0</v>
      </c>
      <c r="T6899" s="100">
        <v>1.0</v>
      </c>
      <c r="U6899" s="101" t="s">
        <v>7558</v>
      </c>
      <c r="V6899" s="101" t="s">
        <v>7559</v>
      </c>
      <c r="W6899" s="101" t="s">
        <v>54</v>
      </c>
      <c r="X6899" s="101" t="s">
        <v>7560</v>
      </c>
      <c r="Y6899" s="101" t="s">
        <v>18</v>
      </c>
    </row>
    <row r="6900">
      <c r="A6900" s="98" t="s">
        <v>67</v>
      </c>
      <c r="B6900" s="99"/>
      <c r="C6900" s="100" t="s">
        <v>13165</v>
      </c>
      <c r="D6900" s="101" t="s">
        <v>122</v>
      </c>
      <c r="E6900" s="101" t="s">
        <v>2946</v>
      </c>
      <c r="F6900" s="99"/>
      <c r="G6900" s="99"/>
      <c r="H6900" s="99"/>
      <c r="I6900" s="99"/>
      <c r="J6900" s="99"/>
      <c r="K6900" s="99"/>
      <c r="L6900" s="99"/>
      <c r="M6900" s="99"/>
      <c r="N6900" s="99"/>
      <c r="O6900" s="99"/>
      <c r="P6900" s="99"/>
      <c r="Q6900" s="99"/>
      <c r="R6900" s="99"/>
      <c r="S6900" s="102">
        <v>1.0</v>
      </c>
      <c r="T6900" s="102">
        <v>1.0</v>
      </c>
      <c r="U6900" s="102" t="s">
        <v>7558</v>
      </c>
      <c r="V6900" s="102" t="s">
        <v>7559</v>
      </c>
      <c r="W6900" s="102" t="s">
        <v>54</v>
      </c>
      <c r="X6900" s="102" t="s">
        <v>7560</v>
      </c>
      <c r="Y6900" s="101" t="s">
        <v>18</v>
      </c>
    </row>
    <row r="6901">
      <c r="A6901" s="98" t="s">
        <v>67</v>
      </c>
      <c r="B6901" s="99"/>
      <c r="C6901" s="100" t="s">
        <v>13166</v>
      </c>
      <c r="D6901" s="101" t="s">
        <v>135</v>
      </c>
      <c r="E6901" s="101" t="s">
        <v>13167</v>
      </c>
      <c r="F6901" s="99"/>
      <c r="G6901" s="99"/>
      <c r="H6901" s="99"/>
      <c r="I6901" s="99"/>
      <c r="J6901" s="99"/>
      <c r="K6901" s="99"/>
      <c r="L6901" s="99"/>
      <c r="M6901" s="99"/>
      <c r="N6901" s="99"/>
      <c r="O6901" s="99"/>
      <c r="P6901" s="99"/>
      <c r="Q6901" s="99"/>
      <c r="R6901" s="99"/>
      <c r="S6901" s="100">
        <v>1.0</v>
      </c>
      <c r="T6901" s="100">
        <v>1.0</v>
      </c>
      <c r="U6901" s="101" t="s">
        <v>7558</v>
      </c>
      <c r="V6901" s="101" t="s">
        <v>7559</v>
      </c>
      <c r="W6901" s="101" t="s">
        <v>54</v>
      </c>
      <c r="X6901" s="101" t="s">
        <v>7560</v>
      </c>
      <c r="Y6901" s="101" t="s">
        <v>18</v>
      </c>
    </row>
    <row r="6902">
      <c r="A6902" s="98" t="s">
        <v>64</v>
      </c>
      <c r="B6902" s="99"/>
      <c r="C6902" s="100" t="s">
        <v>13168</v>
      </c>
      <c r="D6902" s="101" t="s">
        <v>135</v>
      </c>
      <c r="E6902" s="101" t="s">
        <v>13169</v>
      </c>
      <c r="F6902" s="99"/>
      <c r="G6902" s="99"/>
      <c r="H6902" s="99"/>
      <c r="I6902" s="99"/>
      <c r="J6902" s="99"/>
      <c r="K6902" s="99"/>
      <c r="L6902" s="99"/>
      <c r="M6902" s="99"/>
      <c r="N6902" s="99"/>
      <c r="O6902" s="99"/>
      <c r="P6902" s="99"/>
      <c r="Q6902" s="99"/>
      <c r="R6902" s="99"/>
      <c r="S6902" s="100">
        <v>1.0</v>
      </c>
      <c r="T6902" s="100">
        <v>1.0</v>
      </c>
      <c r="U6902" s="101" t="s">
        <v>7558</v>
      </c>
      <c r="V6902" s="101" t="s">
        <v>7559</v>
      </c>
      <c r="W6902" s="101" t="s">
        <v>54</v>
      </c>
      <c r="X6902" s="101" t="s">
        <v>7560</v>
      </c>
      <c r="Y6902" s="101" t="s">
        <v>18</v>
      </c>
    </row>
    <row r="6903">
      <c r="A6903" s="103" t="s">
        <v>63</v>
      </c>
      <c r="B6903" s="99"/>
      <c r="C6903" s="100" t="s">
        <v>13170</v>
      </c>
      <c r="D6903" s="101" t="s">
        <v>135</v>
      </c>
      <c r="E6903" s="101" t="s">
        <v>13171</v>
      </c>
      <c r="F6903" s="99"/>
      <c r="G6903" s="99"/>
      <c r="H6903" s="99"/>
      <c r="I6903" s="99"/>
      <c r="J6903" s="99"/>
      <c r="K6903" s="99"/>
      <c r="L6903" s="99"/>
      <c r="M6903" s="99"/>
      <c r="N6903" s="99"/>
      <c r="O6903" s="99"/>
      <c r="P6903" s="99"/>
      <c r="Q6903" s="99"/>
      <c r="R6903" s="99"/>
      <c r="S6903" s="100">
        <v>1.0</v>
      </c>
      <c r="T6903" s="100">
        <v>1.0</v>
      </c>
      <c r="U6903" s="101" t="s">
        <v>7558</v>
      </c>
      <c r="V6903" s="101" t="s">
        <v>7559</v>
      </c>
      <c r="W6903" s="101" t="s">
        <v>54</v>
      </c>
      <c r="X6903" s="101" t="s">
        <v>7560</v>
      </c>
      <c r="Y6903" s="101" t="s">
        <v>18</v>
      </c>
    </row>
    <row r="6904">
      <c r="A6904" s="98" t="s">
        <v>67</v>
      </c>
      <c r="B6904" s="99"/>
      <c r="C6904" s="100" t="s">
        <v>13172</v>
      </c>
      <c r="D6904" s="101" t="s">
        <v>135</v>
      </c>
      <c r="E6904" s="101" t="s">
        <v>13173</v>
      </c>
      <c r="F6904" s="99"/>
      <c r="G6904" s="99"/>
      <c r="H6904" s="99"/>
      <c r="I6904" s="99"/>
      <c r="J6904" s="99"/>
      <c r="K6904" s="99"/>
      <c r="L6904" s="99"/>
      <c r="M6904" s="99"/>
      <c r="N6904" s="99"/>
      <c r="O6904" s="99"/>
      <c r="P6904" s="99"/>
      <c r="Q6904" s="99"/>
      <c r="R6904" s="99"/>
      <c r="S6904" s="100">
        <v>1.0</v>
      </c>
      <c r="T6904" s="100">
        <v>1.0</v>
      </c>
      <c r="U6904" s="101" t="s">
        <v>7558</v>
      </c>
      <c r="V6904" s="101" t="s">
        <v>7559</v>
      </c>
      <c r="W6904" s="101" t="s">
        <v>54</v>
      </c>
      <c r="X6904" s="101" t="s">
        <v>7560</v>
      </c>
      <c r="Y6904" s="101" t="s">
        <v>18</v>
      </c>
    </row>
    <row r="6905">
      <c r="A6905" s="98" t="s">
        <v>64</v>
      </c>
      <c r="B6905" s="99"/>
      <c r="C6905" s="100" t="s">
        <v>13174</v>
      </c>
      <c r="D6905" s="101" t="s">
        <v>135</v>
      </c>
      <c r="E6905" s="101" t="s">
        <v>13175</v>
      </c>
      <c r="F6905" s="99"/>
      <c r="G6905" s="99"/>
      <c r="H6905" s="99"/>
      <c r="I6905" s="99"/>
      <c r="J6905" s="99"/>
      <c r="K6905" s="99"/>
      <c r="L6905" s="99"/>
      <c r="M6905" s="99"/>
      <c r="N6905" s="99"/>
      <c r="O6905" s="99"/>
      <c r="P6905" s="99"/>
      <c r="Q6905" s="99"/>
      <c r="R6905" s="99"/>
      <c r="S6905" s="100">
        <v>1.0</v>
      </c>
      <c r="T6905" s="100">
        <v>1.0</v>
      </c>
      <c r="U6905" s="101" t="s">
        <v>7558</v>
      </c>
      <c r="V6905" s="101" t="s">
        <v>7559</v>
      </c>
      <c r="W6905" s="101" t="s">
        <v>54</v>
      </c>
      <c r="X6905" s="101" t="s">
        <v>7560</v>
      </c>
      <c r="Y6905" s="101" t="s">
        <v>18</v>
      </c>
    </row>
    <row r="6906">
      <c r="A6906" s="103" t="s">
        <v>63</v>
      </c>
      <c r="B6906" s="99"/>
      <c r="C6906" s="100" t="s">
        <v>13176</v>
      </c>
      <c r="D6906" s="101" t="s">
        <v>122</v>
      </c>
      <c r="E6906" s="101" t="s">
        <v>2948</v>
      </c>
      <c r="F6906" s="99"/>
      <c r="G6906" s="99"/>
      <c r="H6906" s="99"/>
      <c r="I6906" s="99"/>
      <c r="J6906" s="99"/>
      <c r="K6906" s="99"/>
      <c r="L6906" s="99"/>
      <c r="M6906" s="99"/>
      <c r="N6906" s="99"/>
      <c r="O6906" s="99"/>
      <c r="P6906" s="99"/>
      <c r="Q6906" s="99"/>
      <c r="R6906" s="99"/>
      <c r="S6906" s="102">
        <v>1.0</v>
      </c>
      <c r="T6906" s="102">
        <v>1.0</v>
      </c>
      <c r="U6906" s="102" t="s">
        <v>7558</v>
      </c>
      <c r="V6906" s="102" t="s">
        <v>7559</v>
      </c>
      <c r="W6906" s="102" t="s">
        <v>54</v>
      </c>
      <c r="X6906" s="102" t="s">
        <v>7560</v>
      </c>
      <c r="Y6906" s="101" t="s">
        <v>18</v>
      </c>
    </row>
    <row r="6907">
      <c r="A6907" s="98" t="s">
        <v>64</v>
      </c>
      <c r="B6907" s="99"/>
      <c r="C6907" s="100" t="s">
        <v>13177</v>
      </c>
      <c r="D6907" s="101" t="s">
        <v>122</v>
      </c>
      <c r="E6907" s="101" t="s">
        <v>13178</v>
      </c>
      <c r="F6907" s="99"/>
      <c r="G6907" s="99"/>
      <c r="H6907" s="99"/>
      <c r="I6907" s="99"/>
      <c r="J6907" s="99"/>
      <c r="K6907" s="99"/>
      <c r="L6907" s="99"/>
      <c r="M6907" s="99"/>
      <c r="N6907" s="99"/>
      <c r="O6907" s="99"/>
      <c r="P6907" s="99"/>
      <c r="Q6907" s="99"/>
      <c r="R6907" s="99"/>
      <c r="S6907" s="102">
        <v>1.0</v>
      </c>
      <c r="T6907" s="102">
        <v>1.0</v>
      </c>
      <c r="U6907" s="102" t="s">
        <v>7558</v>
      </c>
      <c r="V6907" s="102" t="s">
        <v>7559</v>
      </c>
      <c r="W6907" s="102" t="s">
        <v>54</v>
      </c>
      <c r="X6907" s="102" t="s">
        <v>7560</v>
      </c>
      <c r="Y6907" s="101" t="s">
        <v>18</v>
      </c>
    </row>
    <row r="6908">
      <c r="A6908" s="103" t="s">
        <v>63</v>
      </c>
      <c r="B6908" s="99"/>
      <c r="C6908" s="100" t="s">
        <v>13179</v>
      </c>
      <c r="D6908" s="101" t="s">
        <v>146</v>
      </c>
      <c r="E6908" s="101" t="s">
        <v>13180</v>
      </c>
      <c r="F6908" s="99"/>
      <c r="G6908" s="99"/>
      <c r="H6908" s="99"/>
      <c r="I6908" s="99"/>
      <c r="J6908" s="99"/>
      <c r="K6908" s="99"/>
      <c r="L6908" s="99"/>
      <c r="M6908" s="99"/>
      <c r="N6908" s="99"/>
      <c r="O6908" s="99"/>
      <c r="P6908" s="99"/>
      <c r="Q6908" s="99"/>
      <c r="R6908" s="99"/>
      <c r="S6908" s="100">
        <v>1.0</v>
      </c>
      <c r="T6908" s="100">
        <v>1.0</v>
      </c>
      <c r="U6908" s="101" t="s">
        <v>7558</v>
      </c>
      <c r="V6908" s="101" t="s">
        <v>7559</v>
      </c>
      <c r="W6908" s="101" t="s">
        <v>54</v>
      </c>
      <c r="X6908" s="101" t="s">
        <v>7560</v>
      </c>
      <c r="Y6908" s="101" t="s">
        <v>18</v>
      </c>
    </row>
    <row r="6909">
      <c r="A6909" s="98" t="s">
        <v>64</v>
      </c>
      <c r="B6909" s="99"/>
      <c r="C6909" s="100" t="s">
        <v>13181</v>
      </c>
      <c r="D6909" s="101" t="s">
        <v>122</v>
      </c>
      <c r="E6909" s="101" t="s">
        <v>13182</v>
      </c>
      <c r="F6909" s="99"/>
      <c r="G6909" s="99"/>
      <c r="H6909" s="99"/>
      <c r="I6909" s="99"/>
      <c r="J6909" s="99"/>
      <c r="K6909" s="99"/>
      <c r="L6909" s="99"/>
      <c r="M6909" s="99"/>
      <c r="N6909" s="99"/>
      <c r="O6909" s="99"/>
      <c r="P6909" s="99"/>
      <c r="Q6909" s="99"/>
      <c r="R6909" s="99"/>
      <c r="S6909" s="102">
        <v>1.0</v>
      </c>
      <c r="T6909" s="102">
        <v>1.0</v>
      </c>
      <c r="U6909" s="102" t="s">
        <v>7558</v>
      </c>
      <c r="V6909" s="102" t="s">
        <v>7559</v>
      </c>
      <c r="W6909" s="102" t="s">
        <v>54</v>
      </c>
      <c r="X6909" s="102" t="s">
        <v>7560</v>
      </c>
      <c r="Y6909" s="101" t="s">
        <v>18</v>
      </c>
    </row>
    <row r="6910">
      <c r="A6910" s="98" t="s">
        <v>64</v>
      </c>
      <c r="B6910" s="99"/>
      <c r="C6910" s="100" t="s">
        <v>13183</v>
      </c>
      <c r="D6910" s="101" t="s">
        <v>128</v>
      </c>
      <c r="E6910" s="101" t="s">
        <v>13184</v>
      </c>
      <c r="F6910" s="99"/>
      <c r="G6910" s="99"/>
      <c r="H6910" s="99"/>
      <c r="I6910" s="99"/>
      <c r="J6910" s="99"/>
      <c r="K6910" s="99"/>
      <c r="L6910" s="99"/>
      <c r="M6910" s="99"/>
      <c r="N6910" s="99"/>
      <c r="O6910" s="99"/>
      <c r="P6910" s="99"/>
      <c r="Q6910" s="99"/>
      <c r="R6910" s="99"/>
      <c r="S6910" s="102">
        <v>1.0</v>
      </c>
      <c r="T6910" s="102">
        <v>1.0</v>
      </c>
      <c r="U6910" s="102" t="s">
        <v>7558</v>
      </c>
      <c r="V6910" s="102" t="s">
        <v>7559</v>
      </c>
      <c r="W6910" s="102" t="s">
        <v>54</v>
      </c>
      <c r="X6910" s="102" t="s">
        <v>7560</v>
      </c>
      <c r="Y6910" s="101" t="s">
        <v>12</v>
      </c>
    </row>
    <row r="6911">
      <c r="A6911" s="98" t="s">
        <v>64</v>
      </c>
      <c r="B6911" s="99"/>
      <c r="C6911" s="100" t="s">
        <v>13185</v>
      </c>
      <c r="D6911" s="101" t="s">
        <v>122</v>
      </c>
      <c r="E6911" s="101" t="s">
        <v>13186</v>
      </c>
      <c r="F6911" s="99"/>
      <c r="G6911" s="99"/>
      <c r="H6911" s="99"/>
      <c r="I6911" s="99"/>
      <c r="J6911" s="99"/>
      <c r="K6911" s="99"/>
      <c r="L6911" s="99"/>
      <c r="M6911" s="99"/>
      <c r="N6911" s="99"/>
      <c r="O6911" s="99"/>
      <c r="P6911" s="99"/>
      <c r="Q6911" s="99"/>
      <c r="R6911" s="99"/>
      <c r="S6911" s="102">
        <v>1.0</v>
      </c>
      <c r="T6911" s="102">
        <v>1.0</v>
      </c>
      <c r="U6911" s="102" t="s">
        <v>7558</v>
      </c>
      <c r="V6911" s="102" t="s">
        <v>7559</v>
      </c>
      <c r="W6911" s="102" t="s">
        <v>54</v>
      </c>
      <c r="X6911" s="102" t="s">
        <v>7560</v>
      </c>
      <c r="Y6911" s="101" t="s">
        <v>18</v>
      </c>
    </row>
    <row r="6912">
      <c r="A6912" s="103" t="s">
        <v>63</v>
      </c>
      <c r="B6912" s="99"/>
      <c r="C6912" s="100" t="s">
        <v>2949</v>
      </c>
      <c r="D6912" s="101" t="s">
        <v>122</v>
      </c>
      <c r="E6912" s="101" t="s">
        <v>2950</v>
      </c>
      <c r="F6912" s="99"/>
      <c r="G6912" s="99"/>
      <c r="H6912" s="99"/>
      <c r="I6912" s="99"/>
      <c r="J6912" s="99"/>
      <c r="K6912" s="99"/>
      <c r="L6912" s="99"/>
      <c r="M6912" s="99"/>
      <c r="N6912" s="99"/>
      <c r="O6912" s="99"/>
      <c r="P6912" s="99"/>
      <c r="Q6912" s="99"/>
      <c r="R6912" s="99"/>
      <c r="S6912" s="102">
        <v>1.0</v>
      </c>
      <c r="T6912" s="102">
        <v>1.0</v>
      </c>
      <c r="U6912" s="102" t="s">
        <v>7558</v>
      </c>
      <c r="V6912" s="102" t="s">
        <v>7559</v>
      </c>
      <c r="W6912" s="102" t="s">
        <v>54</v>
      </c>
      <c r="X6912" s="102" t="s">
        <v>7560</v>
      </c>
      <c r="Y6912" s="101" t="s">
        <v>18</v>
      </c>
    </row>
    <row r="6913">
      <c r="A6913" s="103" t="s">
        <v>63</v>
      </c>
      <c r="B6913" s="99"/>
      <c r="C6913" s="100" t="s">
        <v>13187</v>
      </c>
      <c r="D6913" s="101" t="s">
        <v>122</v>
      </c>
      <c r="E6913" s="101" t="s">
        <v>13188</v>
      </c>
      <c r="F6913" s="99"/>
      <c r="G6913" s="99"/>
      <c r="H6913" s="99"/>
      <c r="I6913" s="99"/>
      <c r="J6913" s="99"/>
      <c r="K6913" s="99"/>
      <c r="L6913" s="99"/>
      <c r="M6913" s="99"/>
      <c r="N6913" s="99"/>
      <c r="O6913" s="99"/>
      <c r="P6913" s="99"/>
      <c r="Q6913" s="99"/>
      <c r="R6913" s="99"/>
      <c r="S6913" s="102">
        <v>1.0</v>
      </c>
      <c r="T6913" s="102">
        <v>1.0</v>
      </c>
      <c r="U6913" s="102" t="s">
        <v>7558</v>
      </c>
      <c r="V6913" s="102" t="s">
        <v>7559</v>
      </c>
      <c r="W6913" s="102" t="s">
        <v>54</v>
      </c>
      <c r="X6913" s="102" t="s">
        <v>7560</v>
      </c>
      <c r="Y6913" s="101" t="s">
        <v>18</v>
      </c>
    </row>
    <row r="6914">
      <c r="A6914" s="98" t="s">
        <v>93</v>
      </c>
      <c r="B6914" s="99"/>
      <c r="C6914" s="100" t="s">
        <v>13189</v>
      </c>
      <c r="D6914" s="101" t="s">
        <v>158</v>
      </c>
      <c r="E6914" s="101" t="s">
        <v>13190</v>
      </c>
      <c r="F6914" s="99"/>
      <c r="G6914" s="99"/>
      <c r="H6914" s="99"/>
      <c r="I6914" s="99"/>
      <c r="J6914" s="99"/>
      <c r="K6914" s="99"/>
      <c r="L6914" s="99"/>
      <c r="M6914" s="99"/>
      <c r="N6914" s="99"/>
      <c r="O6914" s="99"/>
      <c r="P6914" s="99"/>
      <c r="Q6914" s="99"/>
      <c r="R6914" s="99"/>
      <c r="S6914" s="100">
        <v>1.0</v>
      </c>
      <c r="T6914" s="100">
        <v>1.0</v>
      </c>
      <c r="U6914" s="101" t="s">
        <v>7558</v>
      </c>
      <c r="V6914" s="101" t="s">
        <v>7559</v>
      </c>
      <c r="W6914" s="101" t="s">
        <v>54</v>
      </c>
      <c r="X6914" s="101" t="s">
        <v>7560</v>
      </c>
      <c r="Y6914" s="101" t="s">
        <v>18</v>
      </c>
    </row>
    <row r="6915">
      <c r="A6915" s="103" t="s">
        <v>24</v>
      </c>
      <c r="B6915" s="99"/>
      <c r="C6915" s="100" t="s">
        <v>13191</v>
      </c>
      <c r="D6915" s="101" t="s">
        <v>158</v>
      </c>
      <c r="E6915" s="101" t="s">
        <v>13192</v>
      </c>
      <c r="F6915" s="99"/>
      <c r="G6915" s="99"/>
      <c r="H6915" s="99"/>
      <c r="I6915" s="99"/>
      <c r="J6915" s="99"/>
      <c r="K6915" s="99"/>
      <c r="L6915" s="99"/>
      <c r="M6915" s="99"/>
      <c r="N6915" s="99"/>
      <c r="O6915" s="99"/>
      <c r="P6915" s="99"/>
      <c r="Q6915" s="99"/>
      <c r="R6915" s="99"/>
      <c r="S6915" s="100">
        <v>1.0</v>
      </c>
      <c r="T6915" s="100">
        <v>1.0</v>
      </c>
      <c r="U6915" s="101" t="s">
        <v>7558</v>
      </c>
      <c r="V6915" s="101" t="s">
        <v>7559</v>
      </c>
      <c r="W6915" s="101" t="s">
        <v>54</v>
      </c>
      <c r="X6915" s="101" t="s">
        <v>7560</v>
      </c>
      <c r="Y6915" s="101" t="s">
        <v>18</v>
      </c>
    </row>
    <row r="6916">
      <c r="A6916" s="103" t="s">
        <v>63</v>
      </c>
      <c r="B6916" s="99"/>
      <c r="C6916" s="100" t="s">
        <v>13193</v>
      </c>
      <c r="D6916" s="101" t="s">
        <v>122</v>
      </c>
      <c r="E6916" s="101" t="s">
        <v>13194</v>
      </c>
      <c r="F6916" s="99"/>
      <c r="G6916" s="99"/>
      <c r="H6916" s="99"/>
      <c r="I6916" s="99"/>
      <c r="J6916" s="99"/>
      <c r="K6916" s="99"/>
      <c r="L6916" s="99"/>
      <c r="M6916" s="99"/>
      <c r="N6916" s="99"/>
      <c r="O6916" s="99"/>
      <c r="P6916" s="99"/>
      <c r="Q6916" s="99"/>
      <c r="R6916" s="99"/>
      <c r="S6916" s="102">
        <v>1.0</v>
      </c>
      <c r="T6916" s="102">
        <v>1.0</v>
      </c>
      <c r="U6916" s="102" t="s">
        <v>7558</v>
      </c>
      <c r="V6916" s="102" t="s">
        <v>7559</v>
      </c>
      <c r="W6916" s="102" t="s">
        <v>54</v>
      </c>
      <c r="X6916" s="102" t="s">
        <v>7560</v>
      </c>
      <c r="Y6916" s="101" t="s">
        <v>18</v>
      </c>
    </row>
    <row r="6917">
      <c r="A6917" s="103" t="s">
        <v>63</v>
      </c>
      <c r="B6917" s="99"/>
      <c r="C6917" s="100" t="s">
        <v>13195</v>
      </c>
      <c r="D6917" s="101" t="s">
        <v>122</v>
      </c>
      <c r="E6917" s="101" t="s">
        <v>13196</v>
      </c>
      <c r="F6917" s="99"/>
      <c r="G6917" s="99"/>
      <c r="H6917" s="99"/>
      <c r="I6917" s="99"/>
      <c r="J6917" s="99"/>
      <c r="K6917" s="99"/>
      <c r="L6917" s="99"/>
      <c r="M6917" s="99"/>
      <c r="N6917" s="99"/>
      <c r="O6917" s="99"/>
      <c r="P6917" s="99"/>
      <c r="Q6917" s="99"/>
      <c r="R6917" s="99"/>
      <c r="S6917" s="102">
        <v>1.0</v>
      </c>
      <c r="T6917" s="102">
        <v>1.0</v>
      </c>
      <c r="U6917" s="102" t="s">
        <v>7558</v>
      </c>
      <c r="V6917" s="102" t="s">
        <v>7559</v>
      </c>
      <c r="W6917" s="102" t="s">
        <v>54</v>
      </c>
      <c r="X6917" s="102" t="s">
        <v>7560</v>
      </c>
      <c r="Y6917" s="101" t="s">
        <v>18</v>
      </c>
    </row>
    <row r="6918">
      <c r="A6918" s="98" t="s">
        <v>80</v>
      </c>
      <c r="B6918" s="99"/>
      <c r="C6918" s="100" t="s">
        <v>13197</v>
      </c>
      <c r="D6918" s="101" t="s">
        <v>122</v>
      </c>
      <c r="E6918" s="101" t="s">
        <v>13198</v>
      </c>
      <c r="F6918" s="99"/>
      <c r="G6918" s="99"/>
      <c r="H6918" s="99"/>
      <c r="I6918" s="99"/>
      <c r="J6918" s="99"/>
      <c r="K6918" s="99"/>
      <c r="L6918" s="99"/>
      <c r="M6918" s="99"/>
      <c r="N6918" s="99"/>
      <c r="O6918" s="99"/>
      <c r="P6918" s="99"/>
      <c r="Q6918" s="99"/>
      <c r="R6918" s="99"/>
      <c r="S6918" s="102">
        <v>1.0</v>
      </c>
      <c r="T6918" s="102">
        <v>1.0</v>
      </c>
      <c r="U6918" s="102" t="s">
        <v>7558</v>
      </c>
      <c r="V6918" s="102" t="s">
        <v>7559</v>
      </c>
      <c r="W6918" s="102" t="s">
        <v>54</v>
      </c>
      <c r="X6918" s="102" t="s">
        <v>7560</v>
      </c>
      <c r="Y6918" s="101" t="s">
        <v>18</v>
      </c>
    </row>
    <row r="6919">
      <c r="A6919" s="98" t="s">
        <v>93</v>
      </c>
      <c r="B6919" s="99"/>
      <c r="C6919" s="100" t="s">
        <v>13199</v>
      </c>
      <c r="D6919" s="101" t="s">
        <v>122</v>
      </c>
      <c r="E6919" s="101" t="s">
        <v>13200</v>
      </c>
      <c r="F6919" s="99"/>
      <c r="G6919" s="99"/>
      <c r="H6919" s="99"/>
      <c r="I6919" s="99"/>
      <c r="J6919" s="99"/>
      <c r="K6919" s="99"/>
      <c r="L6919" s="99"/>
      <c r="M6919" s="99"/>
      <c r="N6919" s="99"/>
      <c r="O6919" s="99"/>
      <c r="P6919" s="99"/>
      <c r="Q6919" s="99"/>
      <c r="R6919" s="99"/>
      <c r="S6919" s="102">
        <v>1.0</v>
      </c>
      <c r="T6919" s="102">
        <v>1.0</v>
      </c>
      <c r="U6919" s="102" t="s">
        <v>7558</v>
      </c>
      <c r="V6919" s="102" t="s">
        <v>7559</v>
      </c>
      <c r="W6919" s="102" t="s">
        <v>54</v>
      </c>
      <c r="X6919" s="102" t="s">
        <v>7560</v>
      </c>
      <c r="Y6919" s="101" t="s">
        <v>18</v>
      </c>
    </row>
    <row r="6920">
      <c r="A6920" s="98" t="s">
        <v>93</v>
      </c>
      <c r="B6920" s="99"/>
      <c r="C6920" s="100" t="s">
        <v>13201</v>
      </c>
      <c r="D6920" s="101" t="s">
        <v>122</v>
      </c>
      <c r="E6920" s="101" t="s">
        <v>13202</v>
      </c>
      <c r="F6920" s="99"/>
      <c r="G6920" s="99"/>
      <c r="H6920" s="99"/>
      <c r="I6920" s="99"/>
      <c r="J6920" s="99"/>
      <c r="K6920" s="99"/>
      <c r="L6920" s="99"/>
      <c r="M6920" s="99"/>
      <c r="N6920" s="99"/>
      <c r="O6920" s="99"/>
      <c r="P6920" s="99"/>
      <c r="Q6920" s="99"/>
      <c r="R6920" s="99"/>
      <c r="S6920" s="102">
        <v>1.0</v>
      </c>
      <c r="T6920" s="102">
        <v>1.0</v>
      </c>
      <c r="U6920" s="102" t="s">
        <v>7558</v>
      </c>
      <c r="V6920" s="102" t="s">
        <v>7559</v>
      </c>
      <c r="W6920" s="102" t="s">
        <v>54</v>
      </c>
      <c r="X6920" s="102" t="s">
        <v>7560</v>
      </c>
      <c r="Y6920" s="101" t="s">
        <v>18</v>
      </c>
    </row>
    <row r="6921">
      <c r="A6921" s="98" t="s">
        <v>64</v>
      </c>
      <c r="B6921" s="99"/>
      <c r="C6921" s="100" t="s">
        <v>13203</v>
      </c>
      <c r="D6921" s="101" t="s">
        <v>158</v>
      </c>
      <c r="E6921" s="101" t="s">
        <v>13204</v>
      </c>
      <c r="F6921" s="99"/>
      <c r="G6921" s="99"/>
      <c r="H6921" s="99"/>
      <c r="I6921" s="99"/>
      <c r="J6921" s="99"/>
      <c r="K6921" s="99"/>
      <c r="L6921" s="99"/>
      <c r="M6921" s="99"/>
      <c r="N6921" s="99"/>
      <c r="O6921" s="99"/>
      <c r="P6921" s="99"/>
      <c r="Q6921" s="99"/>
      <c r="R6921" s="99"/>
      <c r="S6921" s="100">
        <v>1.0</v>
      </c>
      <c r="T6921" s="100">
        <v>1.0</v>
      </c>
      <c r="U6921" s="101" t="s">
        <v>7558</v>
      </c>
      <c r="V6921" s="101" t="s">
        <v>7559</v>
      </c>
      <c r="W6921" s="101" t="s">
        <v>54</v>
      </c>
      <c r="X6921" s="101" t="s">
        <v>7560</v>
      </c>
      <c r="Y6921" s="101" t="s">
        <v>18</v>
      </c>
    </row>
    <row r="6922">
      <c r="A6922" s="98" t="s">
        <v>67</v>
      </c>
      <c r="B6922" s="99"/>
      <c r="C6922" s="100" t="s">
        <v>13205</v>
      </c>
      <c r="D6922" s="101" t="s">
        <v>135</v>
      </c>
      <c r="E6922" s="101" t="s">
        <v>2952</v>
      </c>
      <c r="F6922" s="99"/>
      <c r="G6922" s="99"/>
      <c r="H6922" s="99"/>
      <c r="I6922" s="99"/>
      <c r="J6922" s="99"/>
      <c r="K6922" s="99"/>
      <c r="L6922" s="99"/>
      <c r="M6922" s="99"/>
      <c r="N6922" s="99"/>
      <c r="O6922" s="99"/>
      <c r="P6922" s="99"/>
      <c r="Q6922" s="99"/>
      <c r="R6922" s="99"/>
      <c r="S6922" s="100">
        <v>1.0</v>
      </c>
      <c r="T6922" s="100">
        <v>1.0</v>
      </c>
      <c r="U6922" s="101" t="s">
        <v>7558</v>
      </c>
      <c r="V6922" s="101" t="s">
        <v>7559</v>
      </c>
      <c r="W6922" s="101" t="s">
        <v>54</v>
      </c>
      <c r="X6922" s="101" t="s">
        <v>7560</v>
      </c>
      <c r="Y6922" s="101" t="s">
        <v>18</v>
      </c>
    </row>
    <row r="6923">
      <c r="A6923" s="98" t="s">
        <v>64</v>
      </c>
      <c r="B6923" s="99"/>
      <c r="C6923" s="100" t="s">
        <v>13206</v>
      </c>
      <c r="D6923" s="101" t="s">
        <v>122</v>
      </c>
      <c r="E6923" s="101" t="s">
        <v>13207</v>
      </c>
      <c r="F6923" s="99"/>
      <c r="G6923" s="99"/>
      <c r="H6923" s="99"/>
      <c r="I6923" s="99"/>
      <c r="J6923" s="99"/>
      <c r="K6923" s="99"/>
      <c r="L6923" s="99"/>
      <c r="M6923" s="99"/>
      <c r="N6923" s="99"/>
      <c r="O6923" s="99"/>
      <c r="P6923" s="99"/>
      <c r="Q6923" s="99"/>
      <c r="R6923" s="99"/>
      <c r="S6923" s="102">
        <v>1.0</v>
      </c>
      <c r="T6923" s="102">
        <v>1.0</v>
      </c>
      <c r="U6923" s="102" t="s">
        <v>7558</v>
      </c>
      <c r="V6923" s="102" t="s">
        <v>7559</v>
      </c>
      <c r="W6923" s="102" t="s">
        <v>54</v>
      </c>
      <c r="X6923" s="102" t="s">
        <v>7560</v>
      </c>
      <c r="Y6923" s="101" t="s">
        <v>18</v>
      </c>
    </row>
    <row r="6924">
      <c r="A6924" s="103" t="s">
        <v>63</v>
      </c>
      <c r="B6924" s="99"/>
      <c r="C6924" s="100" t="s">
        <v>13208</v>
      </c>
      <c r="D6924" s="101" t="s">
        <v>825</v>
      </c>
      <c r="E6924" s="101" t="s">
        <v>13209</v>
      </c>
      <c r="F6924" s="99"/>
      <c r="G6924" s="99"/>
      <c r="H6924" s="99"/>
      <c r="I6924" s="99"/>
      <c r="J6924" s="99"/>
      <c r="K6924" s="99"/>
      <c r="L6924" s="99"/>
      <c r="M6924" s="99"/>
      <c r="N6924" s="99"/>
      <c r="O6924" s="99"/>
      <c r="P6924" s="99"/>
      <c r="Q6924" s="99"/>
      <c r="R6924" s="99"/>
      <c r="S6924" s="102">
        <v>1.0</v>
      </c>
      <c r="T6924" s="102">
        <v>1.0</v>
      </c>
      <c r="U6924" s="102" t="s">
        <v>7558</v>
      </c>
      <c r="V6924" s="102" t="s">
        <v>7559</v>
      </c>
      <c r="W6924" s="102" t="s">
        <v>54</v>
      </c>
      <c r="X6924" s="102" t="s">
        <v>7560</v>
      </c>
      <c r="Y6924" s="101" t="s">
        <v>18</v>
      </c>
    </row>
    <row r="6925">
      <c r="A6925" s="98" t="s">
        <v>64</v>
      </c>
      <c r="B6925" s="99"/>
      <c r="C6925" s="100" t="s">
        <v>13210</v>
      </c>
      <c r="D6925" s="101" t="s">
        <v>135</v>
      </c>
      <c r="E6925" s="101" t="s">
        <v>13211</v>
      </c>
      <c r="F6925" s="99"/>
      <c r="G6925" s="99"/>
      <c r="H6925" s="99"/>
      <c r="I6925" s="99"/>
      <c r="J6925" s="99"/>
      <c r="K6925" s="99"/>
      <c r="L6925" s="99"/>
      <c r="M6925" s="99"/>
      <c r="N6925" s="99"/>
      <c r="O6925" s="99"/>
      <c r="P6925" s="99"/>
      <c r="Q6925" s="99"/>
      <c r="R6925" s="99"/>
      <c r="S6925" s="100">
        <v>1.0</v>
      </c>
      <c r="T6925" s="100">
        <v>1.0</v>
      </c>
      <c r="U6925" s="101" t="s">
        <v>7558</v>
      </c>
      <c r="V6925" s="101" t="s">
        <v>7559</v>
      </c>
      <c r="W6925" s="101" t="s">
        <v>54</v>
      </c>
      <c r="X6925" s="101" t="s">
        <v>7560</v>
      </c>
      <c r="Y6925" s="101" t="s">
        <v>18</v>
      </c>
    </row>
    <row r="6926">
      <c r="A6926" s="98" t="s">
        <v>64</v>
      </c>
      <c r="B6926" s="99"/>
      <c r="C6926" s="100" t="s">
        <v>13212</v>
      </c>
      <c r="D6926" s="101" t="s">
        <v>122</v>
      </c>
      <c r="E6926" s="101" t="s">
        <v>13213</v>
      </c>
      <c r="F6926" s="99"/>
      <c r="G6926" s="99"/>
      <c r="H6926" s="99"/>
      <c r="I6926" s="99"/>
      <c r="J6926" s="99"/>
      <c r="K6926" s="99"/>
      <c r="L6926" s="99"/>
      <c r="M6926" s="99"/>
      <c r="N6926" s="99"/>
      <c r="O6926" s="99"/>
      <c r="P6926" s="99"/>
      <c r="Q6926" s="99"/>
      <c r="R6926" s="99"/>
      <c r="S6926" s="102">
        <v>1.0</v>
      </c>
      <c r="T6926" s="102">
        <v>1.0</v>
      </c>
      <c r="U6926" s="102" t="s">
        <v>7558</v>
      </c>
      <c r="V6926" s="102" t="s">
        <v>7559</v>
      </c>
      <c r="W6926" s="102" t="s">
        <v>54</v>
      </c>
      <c r="X6926" s="102" t="s">
        <v>7560</v>
      </c>
      <c r="Y6926" s="101" t="s">
        <v>18</v>
      </c>
    </row>
    <row r="6927">
      <c r="A6927" s="98" t="s">
        <v>64</v>
      </c>
      <c r="B6927" s="99"/>
      <c r="C6927" s="100" t="s">
        <v>13214</v>
      </c>
      <c r="D6927" s="101" t="s">
        <v>122</v>
      </c>
      <c r="E6927" s="101" t="s">
        <v>13215</v>
      </c>
      <c r="F6927" s="99"/>
      <c r="G6927" s="99"/>
      <c r="H6927" s="99"/>
      <c r="I6927" s="99"/>
      <c r="J6927" s="99"/>
      <c r="K6927" s="99"/>
      <c r="L6927" s="99"/>
      <c r="M6927" s="99"/>
      <c r="N6927" s="99"/>
      <c r="O6927" s="99"/>
      <c r="P6927" s="99"/>
      <c r="Q6927" s="99"/>
      <c r="R6927" s="99"/>
      <c r="S6927" s="100">
        <v>1.0</v>
      </c>
      <c r="T6927" s="100">
        <v>1.0</v>
      </c>
      <c r="U6927" s="101" t="s">
        <v>7558</v>
      </c>
      <c r="V6927" s="101" t="s">
        <v>7559</v>
      </c>
      <c r="W6927" s="101" t="s">
        <v>55</v>
      </c>
      <c r="X6927" s="101" t="s">
        <v>7560</v>
      </c>
      <c r="Y6927" s="101" t="s">
        <v>20</v>
      </c>
    </row>
    <row r="6928">
      <c r="A6928" s="98" t="s">
        <v>28</v>
      </c>
      <c r="B6928" s="99"/>
      <c r="C6928" s="100" t="s">
        <v>13216</v>
      </c>
      <c r="D6928" s="101" t="s">
        <v>135</v>
      </c>
      <c r="E6928" s="101" t="s">
        <v>13217</v>
      </c>
      <c r="F6928" s="99"/>
      <c r="G6928" s="99"/>
      <c r="H6928" s="99"/>
      <c r="I6928" s="99"/>
      <c r="J6928" s="99"/>
      <c r="K6928" s="99"/>
      <c r="L6928" s="99"/>
      <c r="M6928" s="99"/>
      <c r="N6928" s="99"/>
      <c r="O6928" s="99"/>
      <c r="P6928" s="99"/>
      <c r="Q6928" s="99"/>
      <c r="R6928" s="99"/>
      <c r="S6928" s="100">
        <v>1.0</v>
      </c>
      <c r="T6928" s="100">
        <v>1.0</v>
      </c>
      <c r="U6928" s="101" t="s">
        <v>7558</v>
      </c>
      <c r="V6928" s="101" t="s">
        <v>7559</v>
      </c>
      <c r="W6928" s="101" t="s">
        <v>55</v>
      </c>
      <c r="X6928" s="101" t="s">
        <v>7560</v>
      </c>
      <c r="Y6928" s="101" t="s">
        <v>20</v>
      </c>
    </row>
    <row r="6929">
      <c r="A6929" s="98" t="s">
        <v>93</v>
      </c>
      <c r="B6929" s="99"/>
      <c r="C6929" s="100" t="s">
        <v>13218</v>
      </c>
      <c r="D6929" s="101" t="s">
        <v>158</v>
      </c>
      <c r="E6929" s="101" t="s">
        <v>13219</v>
      </c>
      <c r="F6929" s="99"/>
      <c r="G6929" s="99"/>
      <c r="H6929" s="99"/>
      <c r="I6929" s="99"/>
      <c r="J6929" s="99"/>
      <c r="K6929" s="99"/>
      <c r="L6929" s="99"/>
      <c r="M6929" s="99"/>
      <c r="N6929" s="99"/>
      <c r="O6929" s="99"/>
      <c r="P6929" s="99"/>
      <c r="Q6929" s="99"/>
      <c r="R6929" s="99"/>
      <c r="S6929" s="100">
        <v>1.0</v>
      </c>
      <c r="T6929" s="100">
        <v>1.0</v>
      </c>
      <c r="U6929" s="101" t="s">
        <v>7558</v>
      </c>
      <c r="V6929" s="101" t="s">
        <v>7559</v>
      </c>
      <c r="W6929" s="101" t="s">
        <v>55</v>
      </c>
      <c r="X6929" s="101" t="s">
        <v>7560</v>
      </c>
      <c r="Y6929" s="101" t="s">
        <v>20</v>
      </c>
    </row>
    <row r="6930">
      <c r="A6930" s="98" t="s">
        <v>90</v>
      </c>
      <c r="B6930" s="99"/>
      <c r="C6930" s="100" t="s">
        <v>13220</v>
      </c>
      <c r="D6930" s="101" t="s">
        <v>122</v>
      </c>
      <c r="E6930" s="101" t="s">
        <v>13221</v>
      </c>
      <c r="F6930" s="99"/>
      <c r="G6930" s="99"/>
      <c r="H6930" s="99"/>
      <c r="I6930" s="99"/>
      <c r="J6930" s="99"/>
      <c r="K6930" s="99"/>
      <c r="L6930" s="99"/>
      <c r="M6930" s="99"/>
      <c r="N6930" s="99"/>
      <c r="O6930" s="99"/>
      <c r="P6930" s="99"/>
      <c r="Q6930" s="99"/>
      <c r="R6930" s="99"/>
      <c r="S6930" s="100">
        <v>1.0</v>
      </c>
      <c r="T6930" s="100">
        <v>1.0</v>
      </c>
      <c r="U6930" s="101" t="s">
        <v>7558</v>
      </c>
      <c r="V6930" s="101" t="s">
        <v>7559</v>
      </c>
      <c r="W6930" s="101" t="s">
        <v>55</v>
      </c>
      <c r="X6930" s="101" t="s">
        <v>7560</v>
      </c>
      <c r="Y6930" s="101" t="s">
        <v>20</v>
      </c>
    </row>
    <row r="6931">
      <c r="A6931" s="98" t="s">
        <v>64</v>
      </c>
      <c r="B6931" s="99"/>
      <c r="C6931" s="100" t="s">
        <v>13222</v>
      </c>
      <c r="D6931" s="101" t="s">
        <v>122</v>
      </c>
      <c r="E6931" s="101" t="s">
        <v>13223</v>
      </c>
      <c r="F6931" s="99"/>
      <c r="G6931" s="99"/>
      <c r="H6931" s="99"/>
      <c r="I6931" s="99"/>
      <c r="J6931" s="99"/>
      <c r="K6931" s="99"/>
      <c r="L6931" s="99"/>
      <c r="M6931" s="99"/>
      <c r="N6931" s="99"/>
      <c r="O6931" s="99"/>
      <c r="P6931" s="99"/>
      <c r="Q6931" s="99"/>
      <c r="R6931" s="99"/>
      <c r="S6931" s="100">
        <v>1.0</v>
      </c>
      <c r="T6931" s="100">
        <v>1.0</v>
      </c>
      <c r="U6931" s="101" t="s">
        <v>7558</v>
      </c>
      <c r="V6931" s="101" t="s">
        <v>7559</v>
      </c>
      <c r="W6931" s="101" t="s">
        <v>55</v>
      </c>
      <c r="X6931" s="101" t="s">
        <v>7560</v>
      </c>
      <c r="Y6931" s="101" t="s">
        <v>20</v>
      </c>
    </row>
    <row r="6932">
      <c r="A6932" s="98" t="s">
        <v>64</v>
      </c>
      <c r="B6932" s="99"/>
      <c r="C6932" s="100" t="s">
        <v>13224</v>
      </c>
      <c r="D6932" s="101" t="s">
        <v>122</v>
      </c>
      <c r="E6932" s="101" t="s">
        <v>13225</v>
      </c>
      <c r="F6932" s="99"/>
      <c r="G6932" s="99"/>
      <c r="H6932" s="99"/>
      <c r="I6932" s="99"/>
      <c r="J6932" s="99"/>
      <c r="K6932" s="99"/>
      <c r="L6932" s="99"/>
      <c r="M6932" s="99"/>
      <c r="N6932" s="99"/>
      <c r="O6932" s="99"/>
      <c r="P6932" s="99"/>
      <c r="Q6932" s="99"/>
      <c r="R6932" s="99"/>
      <c r="S6932" s="100">
        <v>1.0</v>
      </c>
      <c r="T6932" s="100">
        <v>1.0</v>
      </c>
      <c r="U6932" s="101" t="s">
        <v>7558</v>
      </c>
      <c r="V6932" s="101" t="s">
        <v>7559</v>
      </c>
      <c r="W6932" s="101" t="s">
        <v>55</v>
      </c>
      <c r="X6932" s="101" t="s">
        <v>7560</v>
      </c>
      <c r="Y6932" s="101" t="s">
        <v>20</v>
      </c>
    </row>
    <row r="6933">
      <c r="A6933" s="98" t="s">
        <v>44</v>
      </c>
      <c r="B6933" s="99"/>
      <c r="C6933" s="100" t="s">
        <v>3001</v>
      </c>
      <c r="D6933" s="101" t="s">
        <v>122</v>
      </c>
      <c r="E6933" s="101" t="s">
        <v>3002</v>
      </c>
      <c r="F6933" s="99"/>
      <c r="G6933" s="99"/>
      <c r="H6933" s="99"/>
      <c r="I6933" s="99"/>
      <c r="J6933" s="99"/>
      <c r="K6933" s="99"/>
      <c r="L6933" s="99"/>
      <c r="M6933" s="99"/>
      <c r="N6933" s="99"/>
      <c r="O6933" s="99"/>
      <c r="P6933" s="99"/>
      <c r="Q6933" s="99"/>
      <c r="R6933" s="99"/>
      <c r="S6933" s="100">
        <v>1.0</v>
      </c>
      <c r="T6933" s="100">
        <v>1.0</v>
      </c>
      <c r="U6933" s="101" t="s">
        <v>7558</v>
      </c>
      <c r="V6933" s="101" t="s">
        <v>7559</v>
      </c>
      <c r="W6933" s="101" t="s">
        <v>55</v>
      </c>
      <c r="X6933" s="101" t="s">
        <v>7560</v>
      </c>
      <c r="Y6933" s="101" t="s">
        <v>20</v>
      </c>
    </row>
    <row r="6934">
      <c r="A6934" s="98" t="s">
        <v>64</v>
      </c>
      <c r="B6934" s="99"/>
      <c r="C6934" s="100" t="s">
        <v>13226</v>
      </c>
      <c r="D6934" s="101" t="s">
        <v>158</v>
      </c>
      <c r="E6934" s="101" t="s">
        <v>13227</v>
      </c>
      <c r="F6934" s="99"/>
      <c r="G6934" s="99"/>
      <c r="H6934" s="99"/>
      <c r="I6934" s="99"/>
      <c r="J6934" s="99"/>
      <c r="K6934" s="99"/>
      <c r="L6934" s="99"/>
      <c r="M6934" s="99"/>
      <c r="N6934" s="99"/>
      <c r="O6934" s="99"/>
      <c r="P6934" s="99"/>
      <c r="Q6934" s="99"/>
      <c r="R6934" s="99"/>
      <c r="S6934" s="100">
        <v>1.0</v>
      </c>
      <c r="T6934" s="100">
        <v>1.0</v>
      </c>
      <c r="U6934" s="101" t="s">
        <v>7558</v>
      </c>
      <c r="V6934" s="101" t="s">
        <v>7559</v>
      </c>
      <c r="W6934" s="101" t="s">
        <v>55</v>
      </c>
      <c r="X6934" s="101" t="s">
        <v>7560</v>
      </c>
      <c r="Y6934" s="101" t="s">
        <v>20</v>
      </c>
    </row>
    <row r="6935">
      <c r="A6935" s="103" t="s">
        <v>24</v>
      </c>
      <c r="B6935" s="99"/>
      <c r="C6935" s="100" t="s">
        <v>13228</v>
      </c>
      <c r="D6935" s="101" t="s">
        <v>825</v>
      </c>
      <c r="E6935" s="101" t="s">
        <v>13229</v>
      </c>
      <c r="F6935" s="99"/>
      <c r="G6935" s="99"/>
      <c r="H6935" s="99"/>
      <c r="I6935" s="99"/>
      <c r="J6935" s="99"/>
      <c r="K6935" s="99"/>
      <c r="L6935" s="99"/>
      <c r="M6935" s="99"/>
      <c r="N6935" s="99"/>
      <c r="O6935" s="99"/>
      <c r="P6935" s="99"/>
      <c r="Q6935" s="99"/>
      <c r="R6935" s="99"/>
      <c r="S6935" s="100">
        <v>1.0</v>
      </c>
      <c r="T6935" s="100">
        <v>1.0</v>
      </c>
      <c r="U6935" s="101" t="s">
        <v>7558</v>
      </c>
      <c r="V6935" s="101" t="s">
        <v>7559</v>
      </c>
      <c r="W6935" s="101" t="s">
        <v>55</v>
      </c>
      <c r="X6935" s="101" t="s">
        <v>7560</v>
      </c>
      <c r="Y6935" s="101" t="s">
        <v>20</v>
      </c>
    </row>
    <row r="6936">
      <c r="A6936" s="103" t="s">
        <v>63</v>
      </c>
      <c r="B6936" s="99"/>
      <c r="C6936" s="100" t="s">
        <v>13230</v>
      </c>
      <c r="D6936" s="101" t="s">
        <v>122</v>
      </c>
      <c r="E6936" s="101" t="s">
        <v>13231</v>
      </c>
      <c r="F6936" s="99"/>
      <c r="G6936" s="99"/>
      <c r="H6936" s="99"/>
      <c r="I6936" s="99"/>
      <c r="J6936" s="99"/>
      <c r="K6936" s="99"/>
      <c r="L6936" s="99"/>
      <c r="M6936" s="99"/>
      <c r="N6936" s="99"/>
      <c r="O6936" s="99"/>
      <c r="P6936" s="99"/>
      <c r="Q6936" s="99"/>
      <c r="R6936" s="99"/>
      <c r="S6936" s="100">
        <v>1.0</v>
      </c>
      <c r="T6936" s="100">
        <v>1.0</v>
      </c>
      <c r="U6936" s="101" t="s">
        <v>7558</v>
      </c>
      <c r="V6936" s="101" t="s">
        <v>7559</v>
      </c>
      <c r="W6936" s="101" t="s">
        <v>55</v>
      </c>
      <c r="X6936" s="101" t="s">
        <v>7560</v>
      </c>
      <c r="Y6936" s="101" t="s">
        <v>20</v>
      </c>
    </row>
    <row r="6937">
      <c r="A6937" s="98" t="s">
        <v>64</v>
      </c>
      <c r="B6937" s="99"/>
      <c r="C6937" s="100" t="s">
        <v>13232</v>
      </c>
      <c r="D6937" s="101" t="s">
        <v>122</v>
      </c>
      <c r="E6937" s="101" t="s">
        <v>13233</v>
      </c>
      <c r="F6937" s="99"/>
      <c r="G6937" s="99"/>
      <c r="H6937" s="99"/>
      <c r="I6937" s="99"/>
      <c r="J6937" s="99"/>
      <c r="K6937" s="99"/>
      <c r="L6937" s="99"/>
      <c r="M6937" s="99"/>
      <c r="N6937" s="99"/>
      <c r="O6937" s="99"/>
      <c r="P6937" s="99"/>
      <c r="Q6937" s="99"/>
      <c r="R6937" s="99"/>
      <c r="S6937" s="100">
        <v>1.0</v>
      </c>
      <c r="T6937" s="100">
        <v>1.0</v>
      </c>
      <c r="U6937" s="101" t="s">
        <v>7558</v>
      </c>
      <c r="V6937" s="101" t="s">
        <v>7559</v>
      </c>
      <c r="W6937" s="101" t="s">
        <v>55</v>
      </c>
      <c r="X6937" s="101" t="s">
        <v>7560</v>
      </c>
      <c r="Y6937" s="101" t="s">
        <v>20</v>
      </c>
    </row>
    <row r="6938">
      <c r="A6938" s="98" t="s">
        <v>64</v>
      </c>
      <c r="B6938" s="99"/>
      <c r="C6938" s="100" t="s">
        <v>13234</v>
      </c>
      <c r="D6938" s="101" t="s">
        <v>122</v>
      </c>
      <c r="E6938" s="101" t="s">
        <v>13235</v>
      </c>
      <c r="F6938" s="99"/>
      <c r="G6938" s="99"/>
      <c r="H6938" s="99"/>
      <c r="I6938" s="99"/>
      <c r="J6938" s="99"/>
      <c r="K6938" s="99"/>
      <c r="L6938" s="99"/>
      <c r="M6938" s="99"/>
      <c r="N6938" s="99"/>
      <c r="O6938" s="99"/>
      <c r="P6938" s="99"/>
      <c r="Q6938" s="99"/>
      <c r="R6938" s="99"/>
      <c r="S6938" s="100">
        <v>1.0</v>
      </c>
      <c r="T6938" s="100">
        <v>1.0</v>
      </c>
      <c r="U6938" s="101" t="s">
        <v>7558</v>
      </c>
      <c r="V6938" s="101" t="s">
        <v>7559</v>
      </c>
      <c r="W6938" s="101" t="s">
        <v>55</v>
      </c>
      <c r="X6938" s="101" t="s">
        <v>7560</v>
      </c>
      <c r="Y6938" s="101" t="s">
        <v>20</v>
      </c>
    </row>
    <row r="6939">
      <c r="A6939" s="98" t="s">
        <v>64</v>
      </c>
      <c r="B6939" s="99"/>
      <c r="C6939" s="100" t="s">
        <v>13236</v>
      </c>
      <c r="D6939" s="101" t="s">
        <v>122</v>
      </c>
      <c r="E6939" s="101" t="s">
        <v>13237</v>
      </c>
      <c r="F6939" s="99"/>
      <c r="G6939" s="99"/>
      <c r="H6939" s="99"/>
      <c r="I6939" s="99"/>
      <c r="J6939" s="99"/>
      <c r="K6939" s="99"/>
      <c r="L6939" s="99"/>
      <c r="M6939" s="99"/>
      <c r="N6939" s="99"/>
      <c r="O6939" s="99"/>
      <c r="P6939" s="99"/>
      <c r="Q6939" s="99"/>
      <c r="R6939" s="99"/>
      <c r="S6939" s="100">
        <v>1.0</v>
      </c>
      <c r="T6939" s="100">
        <v>1.0</v>
      </c>
      <c r="U6939" s="101" t="s">
        <v>7558</v>
      </c>
      <c r="V6939" s="101" t="s">
        <v>7559</v>
      </c>
      <c r="W6939" s="101" t="s">
        <v>55</v>
      </c>
      <c r="X6939" s="101" t="s">
        <v>7560</v>
      </c>
      <c r="Y6939" s="101" t="s">
        <v>20</v>
      </c>
    </row>
    <row r="6940">
      <c r="A6940" s="98" t="s">
        <v>93</v>
      </c>
      <c r="B6940" s="99"/>
      <c r="C6940" s="100" t="s">
        <v>13238</v>
      </c>
      <c r="D6940" s="101" t="s">
        <v>122</v>
      </c>
      <c r="E6940" s="101" t="s">
        <v>13239</v>
      </c>
      <c r="F6940" s="99"/>
      <c r="G6940" s="99"/>
      <c r="H6940" s="99"/>
      <c r="I6940" s="99"/>
      <c r="J6940" s="99"/>
      <c r="K6940" s="99"/>
      <c r="L6940" s="99"/>
      <c r="M6940" s="99"/>
      <c r="N6940" s="99"/>
      <c r="O6940" s="99"/>
      <c r="P6940" s="99"/>
      <c r="Q6940" s="99"/>
      <c r="R6940" s="99"/>
      <c r="S6940" s="100">
        <v>1.0</v>
      </c>
      <c r="T6940" s="100">
        <v>1.0</v>
      </c>
      <c r="U6940" s="101" t="s">
        <v>7558</v>
      </c>
      <c r="V6940" s="101" t="s">
        <v>7559</v>
      </c>
      <c r="W6940" s="101" t="s">
        <v>55</v>
      </c>
      <c r="X6940" s="101" t="s">
        <v>7560</v>
      </c>
      <c r="Y6940" s="101" t="s">
        <v>20</v>
      </c>
    </row>
    <row r="6941">
      <c r="A6941" s="98" t="s">
        <v>64</v>
      </c>
      <c r="B6941" s="99"/>
      <c r="C6941" s="100" t="s">
        <v>13240</v>
      </c>
      <c r="D6941" s="101" t="s">
        <v>122</v>
      </c>
      <c r="E6941" s="101" t="s">
        <v>13241</v>
      </c>
      <c r="F6941" s="99"/>
      <c r="G6941" s="99"/>
      <c r="H6941" s="99"/>
      <c r="I6941" s="99"/>
      <c r="J6941" s="99"/>
      <c r="K6941" s="99"/>
      <c r="L6941" s="99"/>
      <c r="M6941" s="99"/>
      <c r="N6941" s="99"/>
      <c r="O6941" s="99"/>
      <c r="P6941" s="99"/>
      <c r="Q6941" s="99"/>
      <c r="R6941" s="99"/>
      <c r="S6941" s="100">
        <v>1.0</v>
      </c>
      <c r="T6941" s="100">
        <v>1.0</v>
      </c>
      <c r="U6941" s="101" t="s">
        <v>7558</v>
      </c>
      <c r="V6941" s="101" t="s">
        <v>7559</v>
      </c>
      <c r="W6941" s="101" t="s">
        <v>55</v>
      </c>
      <c r="X6941" s="101" t="s">
        <v>7560</v>
      </c>
      <c r="Y6941" s="101" t="s">
        <v>20</v>
      </c>
    </row>
    <row r="6942">
      <c r="A6942" s="98" t="s">
        <v>64</v>
      </c>
      <c r="B6942" s="99"/>
      <c r="C6942" s="100" t="s">
        <v>13242</v>
      </c>
      <c r="D6942" s="101" t="s">
        <v>122</v>
      </c>
      <c r="E6942" s="101" t="s">
        <v>13243</v>
      </c>
      <c r="F6942" s="99"/>
      <c r="G6942" s="99"/>
      <c r="H6942" s="99"/>
      <c r="I6942" s="99"/>
      <c r="J6942" s="99"/>
      <c r="K6942" s="99"/>
      <c r="L6942" s="99"/>
      <c r="M6942" s="99"/>
      <c r="N6942" s="99"/>
      <c r="O6942" s="99"/>
      <c r="P6942" s="99"/>
      <c r="Q6942" s="99"/>
      <c r="R6942" s="99"/>
      <c r="S6942" s="100">
        <v>1.0</v>
      </c>
      <c r="T6942" s="100">
        <v>1.0</v>
      </c>
      <c r="U6942" s="101" t="s">
        <v>7558</v>
      </c>
      <c r="V6942" s="101" t="s">
        <v>7559</v>
      </c>
      <c r="W6942" s="101" t="s">
        <v>55</v>
      </c>
      <c r="X6942" s="101" t="s">
        <v>7560</v>
      </c>
      <c r="Y6942" s="101" t="s">
        <v>20</v>
      </c>
    </row>
    <row r="6943">
      <c r="A6943" s="98" t="s">
        <v>64</v>
      </c>
      <c r="B6943" s="99"/>
      <c r="C6943" s="100" t="s">
        <v>13244</v>
      </c>
      <c r="D6943" s="101" t="s">
        <v>122</v>
      </c>
      <c r="E6943" s="101" t="s">
        <v>13245</v>
      </c>
      <c r="F6943" s="99"/>
      <c r="G6943" s="99"/>
      <c r="H6943" s="99"/>
      <c r="I6943" s="99"/>
      <c r="J6943" s="99"/>
      <c r="K6943" s="99"/>
      <c r="L6943" s="99"/>
      <c r="M6943" s="99"/>
      <c r="N6943" s="99"/>
      <c r="O6943" s="99"/>
      <c r="P6943" s="99"/>
      <c r="Q6943" s="99"/>
      <c r="R6943" s="99"/>
      <c r="S6943" s="100">
        <v>1.0</v>
      </c>
      <c r="T6943" s="100">
        <v>1.0</v>
      </c>
      <c r="U6943" s="101" t="s">
        <v>7558</v>
      </c>
      <c r="V6943" s="101" t="s">
        <v>7559</v>
      </c>
      <c r="W6943" s="101" t="s">
        <v>55</v>
      </c>
      <c r="X6943" s="101" t="s">
        <v>7560</v>
      </c>
      <c r="Y6943" s="101" t="s">
        <v>20</v>
      </c>
    </row>
    <row r="6944">
      <c r="A6944" s="98" t="s">
        <v>93</v>
      </c>
      <c r="B6944" s="99"/>
      <c r="C6944" s="100" t="s">
        <v>13246</v>
      </c>
      <c r="D6944" s="101" t="s">
        <v>122</v>
      </c>
      <c r="E6944" s="101" t="s">
        <v>13247</v>
      </c>
      <c r="F6944" s="99"/>
      <c r="G6944" s="99"/>
      <c r="H6944" s="99"/>
      <c r="I6944" s="99"/>
      <c r="J6944" s="99"/>
      <c r="K6944" s="99"/>
      <c r="L6944" s="99"/>
      <c r="M6944" s="99"/>
      <c r="N6944" s="99"/>
      <c r="O6944" s="99"/>
      <c r="P6944" s="99"/>
      <c r="Q6944" s="99"/>
      <c r="R6944" s="99"/>
      <c r="S6944" s="100">
        <v>1.0</v>
      </c>
      <c r="T6944" s="100">
        <v>1.0</v>
      </c>
      <c r="U6944" s="101" t="s">
        <v>7558</v>
      </c>
      <c r="V6944" s="101" t="s">
        <v>7559</v>
      </c>
      <c r="W6944" s="101" t="s">
        <v>55</v>
      </c>
      <c r="X6944" s="101" t="s">
        <v>7560</v>
      </c>
      <c r="Y6944" s="101" t="s">
        <v>20</v>
      </c>
    </row>
    <row r="6945">
      <c r="A6945" s="98" t="s">
        <v>64</v>
      </c>
      <c r="B6945" s="99"/>
      <c r="C6945" s="100" t="s">
        <v>13248</v>
      </c>
      <c r="D6945" s="101" t="s">
        <v>146</v>
      </c>
      <c r="E6945" s="101" t="s">
        <v>13249</v>
      </c>
      <c r="F6945" s="99"/>
      <c r="G6945" s="99"/>
      <c r="H6945" s="99"/>
      <c r="I6945" s="99"/>
      <c r="J6945" s="99"/>
      <c r="K6945" s="99"/>
      <c r="L6945" s="99"/>
      <c r="M6945" s="99"/>
      <c r="N6945" s="99"/>
      <c r="O6945" s="99"/>
      <c r="P6945" s="99"/>
      <c r="Q6945" s="99"/>
      <c r="R6945" s="99"/>
      <c r="S6945" s="100">
        <v>1.0</v>
      </c>
      <c r="T6945" s="100">
        <v>1.0</v>
      </c>
      <c r="U6945" s="101" t="s">
        <v>7558</v>
      </c>
      <c r="V6945" s="101" t="s">
        <v>7559</v>
      </c>
      <c r="W6945" s="101" t="s">
        <v>55</v>
      </c>
      <c r="X6945" s="101" t="s">
        <v>7560</v>
      </c>
      <c r="Y6945" s="101" t="s">
        <v>20</v>
      </c>
    </row>
    <row r="6946">
      <c r="A6946" s="98" t="s">
        <v>82</v>
      </c>
      <c r="B6946" s="99"/>
      <c r="C6946" s="100" t="s">
        <v>13250</v>
      </c>
      <c r="D6946" s="101" t="s">
        <v>825</v>
      </c>
      <c r="E6946" s="101" t="s">
        <v>13251</v>
      </c>
      <c r="F6946" s="99"/>
      <c r="G6946" s="99"/>
      <c r="H6946" s="99"/>
      <c r="I6946" s="99"/>
      <c r="J6946" s="99"/>
      <c r="K6946" s="99"/>
      <c r="L6946" s="99"/>
      <c r="M6946" s="99"/>
      <c r="N6946" s="99"/>
      <c r="O6946" s="99"/>
      <c r="P6946" s="99"/>
      <c r="Q6946" s="99"/>
      <c r="R6946" s="99"/>
      <c r="S6946" s="100">
        <v>1.0</v>
      </c>
      <c r="T6946" s="100">
        <v>1.0</v>
      </c>
      <c r="U6946" s="101" t="s">
        <v>7558</v>
      </c>
      <c r="V6946" s="101" t="s">
        <v>7559</v>
      </c>
      <c r="W6946" s="101" t="s">
        <v>55</v>
      </c>
      <c r="X6946" s="101" t="s">
        <v>7560</v>
      </c>
      <c r="Y6946" s="101" t="s">
        <v>20</v>
      </c>
    </row>
    <row r="6947">
      <c r="A6947" s="103" t="s">
        <v>63</v>
      </c>
      <c r="B6947" s="99"/>
      <c r="C6947" s="100" t="s">
        <v>13252</v>
      </c>
      <c r="D6947" s="101" t="s">
        <v>135</v>
      </c>
      <c r="E6947" s="101" t="s">
        <v>13253</v>
      </c>
      <c r="F6947" s="99"/>
      <c r="G6947" s="99"/>
      <c r="H6947" s="99"/>
      <c r="I6947" s="99"/>
      <c r="J6947" s="99"/>
      <c r="K6947" s="99"/>
      <c r="L6947" s="99"/>
      <c r="M6947" s="99"/>
      <c r="N6947" s="99"/>
      <c r="O6947" s="99"/>
      <c r="P6947" s="99"/>
      <c r="Q6947" s="99"/>
      <c r="R6947" s="99"/>
      <c r="S6947" s="100">
        <v>1.0</v>
      </c>
      <c r="T6947" s="100">
        <v>1.0</v>
      </c>
      <c r="U6947" s="101" t="s">
        <v>7558</v>
      </c>
      <c r="V6947" s="101" t="s">
        <v>7559</v>
      </c>
      <c r="W6947" s="101" t="s">
        <v>55</v>
      </c>
      <c r="X6947" s="101" t="s">
        <v>7560</v>
      </c>
      <c r="Y6947" s="101" t="s">
        <v>20</v>
      </c>
    </row>
    <row r="6948">
      <c r="A6948" s="98" t="s">
        <v>64</v>
      </c>
      <c r="B6948" s="99"/>
      <c r="C6948" s="100" t="s">
        <v>13254</v>
      </c>
      <c r="D6948" s="101" t="s">
        <v>146</v>
      </c>
      <c r="E6948" s="101" t="s">
        <v>13255</v>
      </c>
      <c r="F6948" s="99"/>
      <c r="G6948" s="99"/>
      <c r="H6948" s="99"/>
      <c r="I6948" s="99"/>
      <c r="J6948" s="99"/>
      <c r="K6948" s="99"/>
      <c r="L6948" s="99"/>
      <c r="M6948" s="99"/>
      <c r="N6948" s="99"/>
      <c r="O6948" s="99"/>
      <c r="P6948" s="99"/>
      <c r="Q6948" s="99"/>
      <c r="R6948" s="99"/>
      <c r="S6948" s="100">
        <v>1.0</v>
      </c>
      <c r="T6948" s="100">
        <v>1.0</v>
      </c>
      <c r="U6948" s="101" t="s">
        <v>7558</v>
      </c>
      <c r="V6948" s="101" t="s">
        <v>7559</v>
      </c>
      <c r="W6948" s="101" t="s">
        <v>55</v>
      </c>
      <c r="X6948" s="101" t="s">
        <v>7560</v>
      </c>
      <c r="Y6948" s="101" t="s">
        <v>20</v>
      </c>
    </row>
    <row r="6949">
      <c r="A6949" s="103" t="s">
        <v>63</v>
      </c>
      <c r="B6949" s="99"/>
      <c r="C6949" s="100" t="s">
        <v>13256</v>
      </c>
      <c r="D6949" s="101" t="s">
        <v>122</v>
      </c>
      <c r="E6949" s="101" t="s">
        <v>13257</v>
      </c>
      <c r="F6949" s="99"/>
      <c r="G6949" s="99"/>
      <c r="H6949" s="99"/>
      <c r="I6949" s="99"/>
      <c r="J6949" s="99"/>
      <c r="K6949" s="99"/>
      <c r="L6949" s="99"/>
      <c r="M6949" s="99"/>
      <c r="N6949" s="99"/>
      <c r="O6949" s="99"/>
      <c r="P6949" s="99"/>
      <c r="Q6949" s="99"/>
      <c r="R6949" s="99"/>
      <c r="S6949" s="100">
        <v>1.0</v>
      </c>
      <c r="T6949" s="100">
        <v>1.0</v>
      </c>
      <c r="U6949" s="101" t="s">
        <v>7558</v>
      </c>
      <c r="V6949" s="101" t="s">
        <v>7559</v>
      </c>
      <c r="W6949" s="101" t="s">
        <v>55</v>
      </c>
      <c r="X6949" s="101" t="s">
        <v>7560</v>
      </c>
      <c r="Y6949" s="101" t="s">
        <v>20</v>
      </c>
    </row>
    <row r="6950">
      <c r="A6950" s="103" t="s">
        <v>63</v>
      </c>
      <c r="B6950" s="99"/>
      <c r="C6950" s="100" t="s">
        <v>3051</v>
      </c>
      <c r="D6950" s="101" t="s">
        <v>3052</v>
      </c>
      <c r="E6950" s="101" t="s">
        <v>3053</v>
      </c>
      <c r="F6950" s="99"/>
      <c r="G6950" s="99"/>
      <c r="H6950" s="99"/>
      <c r="I6950" s="99"/>
      <c r="J6950" s="99"/>
      <c r="K6950" s="99"/>
      <c r="L6950" s="99"/>
      <c r="M6950" s="99"/>
      <c r="N6950" s="99"/>
      <c r="O6950" s="99"/>
      <c r="P6950" s="99"/>
      <c r="Q6950" s="99"/>
      <c r="R6950" s="99"/>
      <c r="S6950" s="102">
        <v>1.0</v>
      </c>
      <c r="T6950" s="102">
        <v>0.0</v>
      </c>
      <c r="U6950" s="102" t="s">
        <v>7558</v>
      </c>
      <c r="V6950" s="102" t="s">
        <v>7559</v>
      </c>
      <c r="W6950" s="102" t="s">
        <v>55</v>
      </c>
      <c r="X6950" s="102" t="s">
        <v>7560</v>
      </c>
      <c r="Y6950" s="101" t="s">
        <v>14</v>
      </c>
    </row>
    <row r="6951">
      <c r="A6951" s="103" t="s">
        <v>13</v>
      </c>
      <c r="B6951" s="99"/>
      <c r="C6951" s="100" t="s">
        <v>13258</v>
      </c>
      <c r="D6951" s="101" t="s">
        <v>122</v>
      </c>
      <c r="E6951" s="101" t="s">
        <v>13259</v>
      </c>
      <c r="F6951" s="99"/>
      <c r="G6951" s="99"/>
      <c r="H6951" s="99"/>
      <c r="I6951" s="99"/>
      <c r="J6951" s="99"/>
      <c r="K6951" s="99"/>
      <c r="L6951" s="99"/>
      <c r="M6951" s="99"/>
      <c r="N6951" s="99"/>
      <c r="O6951" s="99"/>
      <c r="P6951" s="99"/>
      <c r="Q6951" s="99"/>
      <c r="R6951" s="99"/>
      <c r="S6951" s="100">
        <v>1.0</v>
      </c>
      <c r="T6951" s="100">
        <v>1.0</v>
      </c>
      <c r="U6951" s="101" t="s">
        <v>7558</v>
      </c>
      <c r="V6951" s="101" t="s">
        <v>7559</v>
      </c>
      <c r="W6951" s="101" t="s">
        <v>55</v>
      </c>
      <c r="X6951" s="101" t="s">
        <v>7560</v>
      </c>
      <c r="Y6951" s="101" t="s">
        <v>20</v>
      </c>
    </row>
    <row r="6952">
      <c r="A6952" s="98" t="s">
        <v>64</v>
      </c>
      <c r="B6952" s="99"/>
      <c r="C6952" s="100" t="s">
        <v>13260</v>
      </c>
      <c r="D6952" s="101" t="s">
        <v>122</v>
      </c>
      <c r="E6952" s="101" t="s">
        <v>13261</v>
      </c>
      <c r="F6952" s="99"/>
      <c r="G6952" s="99"/>
      <c r="H6952" s="99"/>
      <c r="I6952" s="99"/>
      <c r="J6952" s="99"/>
      <c r="K6952" s="99"/>
      <c r="L6952" s="99"/>
      <c r="M6952" s="99"/>
      <c r="N6952" s="99"/>
      <c r="O6952" s="99"/>
      <c r="P6952" s="99"/>
      <c r="Q6952" s="99"/>
      <c r="R6952" s="99"/>
      <c r="S6952" s="100">
        <v>1.0</v>
      </c>
      <c r="T6952" s="100">
        <v>1.0</v>
      </c>
      <c r="U6952" s="101" t="s">
        <v>7558</v>
      </c>
      <c r="V6952" s="101" t="s">
        <v>7559</v>
      </c>
      <c r="W6952" s="101" t="s">
        <v>55</v>
      </c>
      <c r="X6952" s="101" t="s">
        <v>7560</v>
      </c>
      <c r="Y6952" s="101" t="s">
        <v>20</v>
      </c>
    </row>
    <row r="6953">
      <c r="A6953" s="103" t="s">
        <v>87</v>
      </c>
      <c r="B6953" s="99"/>
      <c r="C6953" s="100" t="s">
        <v>13262</v>
      </c>
      <c r="D6953" s="101" t="s">
        <v>825</v>
      </c>
      <c r="E6953" s="101" t="s">
        <v>13263</v>
      </c>
      <c r="F6953" s="99"/>
      <c r="G6953" s="99"/>
      <c r="H6953" s="99"/>
      <c r="I6953" s="99"/>
      <c r="J6953" s="99"/>
      <c r="K6953" s="99"/>
      <c r="L6953" s="99"/>
      <c r="M6953" s="99"/>
      <c r="N6953" s="99"/>
      <c r="O6953" s="99"/>
      <c r="P6953" s="99"/>
      <c r="Q6953" s="99"/>
      <c r="R6953" s="99"/>
      <c r="S6953" s="100">
        <v>1.0</v>
      </c>
      <c r="T6953" s="100">
        <v>1.0</v>
      </c>
      <c r="U6953" s="101" t="s">
        <v>7558</v>
      </c>
      <c r="V6953" s="101" t="s">
        <v>7559</v>
      </c>
      <c r="W6953" s="101" t="s">
        <v>55</v>
      </c>
      <c r="X6953" s="101" t="s">
        <v>7560</v>
      </c>
      <c r="Y6953" s="101" t="s">
        <v>20</v>
      </c>
    </row>
    <row r="6954">
      <c r="A6954" s="98" t="s">
        <v>38</v>
      </c>
      <c r="B6954" s="99"/>
      <c r="C6954" s="100" t="s">
        <v>13264</v>
      </c>
      <c r="D6954" s="101" t="s">
        <v>135</v>
      </c>
      <c r="E6954" s="101" t="s">
        <v>13265</v>
      </c>
      <c r="F6954" s="99"/>
      <c r="G6954" s="99"/>
      <c r="H6954" s="99"/>
      <c r="I6954" s="99"/>
      <c r="J6954" s="99"/>
      <c r="K6954" s="99"/>
      <c r="L6954" s="99"/>
      <c r="M6954" s="99"/>
      <c r="N6954" s="99"/>
      <c r="O6954" s="99"/>
      <c r="P6954" s="99"/>
      <c r="Q6954" s="99"/>
      <c r="R6954" s="99"/>
      <c r="S6954" s="100">
        <v>1.0</v>
      </c>
      <c r="T6954" s="100">
        <v>1.0</v>
      </c>
      <c r="U6954" s="101" t="s">
        <v>7558</v>
      </c>
      <c r="V6954" s="101" t="s">
        <v>7559</v>
      </c>
      <c r="W6954" s="101" t="s">
        <v>55</v>
      </c>
      <c r="X6954" s="101" t="s">
        <v>7560</v>
      </c>
      <c r="Y6954" s="101" t="s">
        <v>20</v>
      </c>
    </row>
    <row r="6955">
      <c r="A6955" s="103" t="s">
        <v>63</v>
      </c>
      <c r="B6955" s="99"/>
      <c r="C6955" s="100" t="s">
        <v>13266</v>
      </c>
      <c r="D6955" s="101" t="s">
        <v>122</v>
      </c>
      <c r="E6955" s="101" t="s">
        <v>3057</v>
      </c>
      <c r="F6955" s="99"/>
      <c r="G6955" s="99"/>
      <c r="H6955" s="99"/>
      <c r="I6955" s="99"/>
      <c r="J6955" s="99"/>
      <c r="K6955" s="99"/>
      <c r="L6955" s="99"/>
      <c r="M6955" s="99"/>
      <c r="N6955" s="99"/>
      <c r="O6955" s="99"/>
      <c r="P6955" s="99"/>
      <c r="Q6955" s="99"/>
      <c r="R6955" s="99"/>
      <c r="S6955" s="100">
        <v>1.0</v>
      </c>
      <c r="T6955" s="100">
        <v>1.0</v>
      </c>
      <c r="U6955" s="101" t="s">
        <v>7558</v>
      </c>
      <c r="V6955" s="101" t="s">
        <v>7559</v>
      </c>
      <c r="W6955" s="101" t="s">
        <v>55</v>
      </c>
      <c r="X6955" s="101" t="s">
        <v>7560</v>
      </c>
      <c r="Y6955" s="101" t="s">
        <v>20</v>
      </c>
    </row>
    <row r="6956">
      <c r="A6956" s="98" t="s">
        <v>64</v>
      </c>
      <c r="B6956" s="99"/>
      <c r="C6956" s="100" t="s">
        <v>13267</v>
      </c>
      <c r="D6956" s="101" t="s">
        <v>122</v>
      </c>
      <c r="E6956" s="101" t="s">
        <v>13268</v>
      </c>
      <c r="F6956" s="99"/>
      <c r="G6956" s="99"/>
      <c r="H6956" s="99"/>
      <c r="I6956" s="99"/>
      <c r="J6956" s="99"/>
      <c r="K6956" s="99"/>
      <c r="L6956" s="99"/>
      <c r="M6956" s="99"/>
      <c r="N6956" s="99"/>
      <c r="O6956" s="99"/>
      <c r="P6956" s="99"/>
      <c r="Q6956" s="99"/>
      <c r="R6956" s="99"/>
      <c r="S6956" s="100">
        <v>1.0</v>
      </c>
      <c r="T6956" s="100">
        <v>1.0</v>
      </c>
      <c r="U6956" s="101" t="s">
        <v>7558</v>
      </c>
      <c r="V6956" s="101" t="s">
        <v>7559</v>
      </c>
      <c r="W6956" s="101" t="s">
        <v>55</v>
      </c>
      <c r="X6956" s="101" t="s">
        <v>7560</v>
      </c>
      <c r="Y6956" s="101" t="s">
        <v>20</v>
      </c>
    </row>
    <row r="6957">
      <c r="A6957" s="103" t="s">
        <v>63</v>
      </c>
      <c r="B6957" s="99"/>
      <c r="C6957" s="100" t="s">
        <v>3074</v>
      </c>
      <c r="D6957" s="101" t="s">
        <v>122</v>
      </c>
      <c r="E6957" s="101" t="s">
        <v>3075</v>
      </c>
      <c r="F6957" s="99"/>
      <c r="G6957" s="99"/>
      <c r="H6957" s="99"/>
      <c r="I6957" s="99"/>
      <c r="J6957" s="99"/>
      <c r="K6957" s="99"/>
      <c r="L6957" s="99"/>
      <c r="M6957" s="99"/>
      <c r="N6957" s="99"/>
      <c r="O6957" s="99"/>
      <c r="P6957" s="99"/>
      <c r="Q6957" s="99"/>
      <c r="R6957" s="99"/>
      <c r="S6957" s="100">
        <v>1.0</v>
      </c>
      <c r="T6957" s="100">
        <v>1.0</v>
      </c>
      <c r="U6957" s="101" t="s">
        <v>7558</v>
      </c>
      <c r="V6957" s="101" t="s">
        <v>7559</v>
      </c>
      <c r="W6957" s="101" t="s">
        <v>55</v>
      </c>
      <c r="X6957" s="101" t="s">
        <v>7560</v>
      </c>
      <c r="Y6957" s="101" t="s">
        <v>20</v>
      </c>
    </row>
    <row r="6958">
      <c r="A6958" s="98" t="s">
        <v>93</v>
      </c>
      <c r="B6958" s="99"/>
      <c r="C6958" s="100" t="s">
        <v>13269</v>
      </c>
      <c r="D6958" s="101" t="s">
        <v>122</v>
      </c>
      <c r="E6958" s="101" t="s">
        <v>13270</v>
      </c>
      <c r="F6958" s="99"/>
      <c r="G6958" s="99"/>
      <c r="H6958" s="99"/>
      <c r="I6958" s="99"/>
      <c r="J6958" s="99"/>
      <c r="K6958" s="99"/>
      <c r="L6958" s="99"/>
      <c r="M6958" s="99"/>
      <c r="N6958" s="99"/>
      <c r="O6958" s="99"/>
      <c r="P6958" s="99"/>
      <c r="Q6958" s="99"/>
      <c r="R6958" s="99"/>
      <c r="S6958" s="100">
        <v>1.0</v>
      </c>
      <c r="T6958" s="100">
        <v>1.0</v>
      </c>
      <c r="U6958" s="101" t="s">
        <v>7558</v>
      </c>
      <c r="V6958" s="101" t="s">
        <v>7559</v>
      </c>
      <c r="W6958" s="101" t="s">
        <v>55</v>
      </c>
      <c r="X6958" s="101" t="s">
        <v>7560</v>
      </c>
      <c r="Y6958" s="101" t="s">
        <v>20</v>
      </c>
    </row>
    <row r="6959">
      <c r="A6959" s="98" t="s">
        <v>64</v>
      </c>
      <c r="B6959" s="99"/>
      <c r="C6959" s="100" t="s">
        <v>13271</v>
      </c>
      <c r="D6959" s="101" t="s">
        <v>158</v>
      </c>
      <c r="E6959" s="101" t="s">
        <v>13272</v>
      </c>
      <c r="F6959" s="99"/>
      <c r="G6959" s="99"/>
      <c r="H6959" s="99"/>
      <c r="I6959" s="99"/>
      <c r="J6959" s="99"/>
      <c r="K6959" s="99"/>
      <c r="L6959" s="99"/>
      <c r="M6959" s="99"/>
      <c r="N6959" s="99"/>
      <c r="O6959" s="99"/>
      <c r="P6959" s="99"/>
      <c r="Q6959" s="99"/>
      <c r="R6959" s="99"/>
      <c r="S6959" s="100">
        <v>1.0</v>
      </c>
      <c r="T6959" s="100">
        <v>1.0</v>
      </c>
      <c r="U6959" s="101" t="s">
        <v>7558</v>
      </c>
      <c r="V6959" s="101" t="s">
        <v>7559</v>
      </c>
      <c r="W6959" s="101" t="s">
        <v>55</v>
      </c>
      <c r="X6959" s="101" t="s">
        <v>7560</v>
      </c>
      <c r="Y6959" s="101" t="s">
        <v>20</v>
      </c>
    </row>
    <row r="6960">
      <c r="A6960" s="98" t="s">
        <v>64</v>
      </c>
      <c r="B6960" s="99"/>
      <c r="C6960" s="100" t="s">
        <v>13273</v>
      </c>
      <c r="D6960" s="101" t="s">
        <v>191</v>
      </c>
      <c r="E6960" s="101" t="s">
        <v>13274</v>
      </c>
      <c r="F6960" s="99"/>
      <c r="G6960" s="99"/>
      <c r="H6960" s="99"/>
      <c r="I6960" s="99"/>
      <c r="J6960" s="99"/>
      <c r="K6960" s="99"/>
      <c r="L6960" s="99"/>
      <c r="M6960" s="99"/>
      <c r="N6960" s="99"/>
      <c r="O6960" s="99"/>
      <c r="P6960" s="99"/>
      <c r="Q6960" s="99"/>
      <c r="R6960" s="99"/>
      <c r="S6960" s="100">
        <v>1.0</v>
      </c>
      <c r="T6960" s="100">
        <v>1.0</v>
      </c>
      <c r="U6960" s="101" t="s">
        <v>7558</v>
      </c>
      <c r="V6960" s="101" t="s">
        <v>7559</v>
      </c>
      <c r="W6960" s="101" t="s">
        <v>55</v>
      </c>
      <c r="X6960" s="101" t="s">
        <v>7560</v>
      </c>
      <c r="Y6960" s="101" t="s">
        <v>20</v>
      </c>
    </row>
    <row r="6961">
      <c r="A6961" s="98" t="s">
        <v>93</v>
      </c>
      <c r="B6961" s="99"/>
      <c r="C6961" s="100" t="s">
        <v>13275</v>
      </c>
      <c r="D6961" s="101" t="s">
        <v>122</v>
      </c>
      <c r="E6961" s="101" t="s">
        <v>13276</v>
      </c>
      <c r="F6961" s="99"/>
      <c r="G6961" s="99"/>
      <c r="H6961" s="99"/>
      <c r="I6961" s="99"/>
      <c r="J6961" s="99"/>
      <c r="K6961" s="99"/>
      <c r="L6961" s="99"/>
      <c r="M6961" s="99"/>
      <c r="N6961" s="99"/>
      <c r="O6961" s="99"/>
      <c r="P6961" s="99"/>
      <c r="Q6961" s="99"/>
      <c r="R6961" s="99"/>
      <c r="S6961" s="100">
        <v>1.0</v>
      </c>
      <c r="T6961" s="100">
        <v>1.0</v>
      </c>
      <c r="U6961" s="101" t="s">
        <v>7558</v>
      </c>
      <c r="V6961" s="101" t="s">
        <v>7559</v>
      </c>
      <c r="W6961" s="101" t="s">
        <v>55</v>
      </c>
      <c r="X6961" s="101" t="s">
        <v>7560</v>
      </c>
      <c r="Y6961" s="101" t="s">
        <v>20</v>
      </c>
    </row>
    <row r="6962">
      <c r="A6962" s="98" t="s">
        <v>64</v>
      </c>
      <c r="B6962" s="99"/>
      <c r="C6962" s="100" t="s">
        <v>13277</v>
      </c>
      <c r="D6962" s="101" t="s">
        <v>122</v>
      </c>
      <c r="E6962" s="101" t="s">
        <v>13278</v>
      </c>
      <c r="F6962" s="99"/>
      <c r="G6962" s="99"/>
      <c r="H6962" s="99"/>
      <c r="I6962" s="99"/>
      <c r="J6962" s="99"/>
      <c r="K6962" s="99"/>
      <c r="L6962" s="99"/>
      <c r="M6962" s="99"/>
      <c r="N6962" s="99"/>
      <c r="O6962" s="99"/>
      <c r="P6962" s="99"/>
      <c r="Q6962" s="99"/>
      <c r="R6962" s="99"/>
      <c r="S6962" s="100">
        <v>1.0</v>
      </c>
      <c r="T6962" s="100">
        <v>1.0</v>
      </c>
      <c r="U6962" s="101" t="s">
        <v>7558</v>
      </c>
      <c r="V6962" s="101" t="s">
        <v>7559</v>
      </c>
      <c r="W6962" s="101" t="s">
        <v>55</v>
      </c>
      <c r="X6962" s="101" t="s">
        <v>7560</v>
      </c>
      <c r="Y6962" s="101" t="s">
        <v>20</v>
      </c>
    </row>
    <row r="6963">
      <c r="A6963" s="98" t="s">
        <v>93</v>
      </c>
      <c r="B6963" s="99"/>
      <c r="C6963" s="100" t="s">
        <v>13279</v>
      </c>
      <c r="D6963" s="101" t="s">
        <v>825</v>
      </c>
      <c r="E6963" s="101" t="s">
        <v>13280</v>
      </c>
      <c r="F6963" s="99"/>
      <c r="G6963" s="99"/>
      <c r="H6963" s="99"/>
      <c r="I6963" s="99"/>
      <c r="J6963" s="99"/>
      <c r="K6963" s="99"/>
      <c r="L6963" s="99"/>
      <c r="M6963" s="99"/>
      <c r="N6963" s="99"/>
      <c r="O6963" s="99"/>
      <c r="P6963" s="99"/>
      <c r="Q6963" s="99"/>
      <c r="R6963" s="99"/>
      <c r="S6963" s="100">
        <v>1.0</v>
      </c>
      <c r="T6963" s="100">
        <v>1.0</v>
      </c>
      <c r="U6963" s="101" t="s">
        <v>7558</v>
      </c>
      <c r="V6963" s="101" t="s">
        <v>7559</v>
      </c>
      <c r="W6963" s="101" t="s">
        <v>55</v>
      </c>
      <c r="X6963" s="101" t="s">
        <v>7560</v>
      </c>
      <c r="Y6963" s="101" t="s">
        <v>20</v>
      </c>
    </row>
    <row r="6964">
      <c r="A6964" s="103" t="s">
        <v>24</v>
      </c>
      <c r="B6964" s="99"/>
      <c r="C6964" s="100" t="s">
        <v>13281</v>
      </c>
      <c r="D6964" s="101" t="s">
        <v>158</v>
      </c>
      <c r="E6964" s="101" t="s">
        <v>13282</v>
      </c>
      <c r="F6964" s="99"/>
      <c r="G6964" s="99"/>
      <c r="H6964" s="99"/>
      <c r="I6964" s="99"/>
      <c r="J6964" s="99"/>
      <c r="K6964" s="99"/>
      <c r="L6964" s="99"/>
      <c r="M6964" s="99"/>
      <c r="N6964" s="99"/>
      <c r="O6964" s="99"/>
      <c r="P6964" s="99"/>
      <c r="Q6964" s="99"/>
      <c r="R6964" s="99"/>
      <c r="S6964" s="100">
        <v>1.0</v>
      </c>
      <c r="T6964" s="100">
        <v>1.0</v>
      </c>
      <c r="U6964" s="101" t="s">
        <v>7558</v>
      </c>
      <c r="V6964" s="101" t="s">
        <v>7559</v>
      </c>
      <c r="W6964" s="101" t="s">
        <v>55</v>
      </c>
      <c r="X6964" s="101" t="s">
        <v>7560</v>
      </c>
      <c r="Y6964" s="101" t="s">
        <v>20</v>
      </c>
    </row>
    <row r="6965">
      <c r="A6965" s="98" t="s">
        <v>64</v>
      </c>
      <c r="B6965" s="99"/>
      <c r="C6965" s="100" t="s">
        <v>13283</v>
      </c>
      <c r="D6965" s="101" t="s">
        <v>135</v>
      </c>
      <c r="E6965" s="101" t="s">
        <v>13284</v>
      </c>
      <c r="F6965" s="99"/>
      <c r="G6965" s="99"/>
      <c r="H6965" s="99"/>
      <c r="I6965" s="99"/>
      <c r="J6965" s="99"/>
      <c r="K6965" s="99"/>
      <c r="L6965" s="99"/>
      <c r="M6965" s="99"/>
      <c r="N6965" s="99"/>
      <c r="O6965" s="99"/>
      <c r="P6965" s="99"/>
      <c r="Q6965" s="99"/>
      <c r="R6965" s="99"/>
      <c r="S6965" s="100">
        <v>1.0</v>
      </c>
      <c r="T6965" s="100">
        <v>1.0</v>
      </c>
      <c r="U6965" s="101" t="s">
        <v>7558</v>
      </c>
      <c r="V6965" s="101" t="s">
        <v>7559</v>
      </c>
      <c r="W6965" s="106" t="s">
        <v>55</v>
      </c>
      <c r="X6965" s="101" t="s">
        <v>7560</v>
      </c>
      <c r="Y6965" s="101" t="s">
        <v>20</v>
      </c>
    </row>
    <row r="6966">
      <c r="A6966" s="103" t="s">
        <v>11</v>
      </c>
      <c r="B6966" s="99"/>
      <c r="C6966" s="100" t="s">
        <v>13285</v>
      </c>
      <c r="D6966" s="101" t="s">
        <v>135</v>
      </c>
      <c r="E6966" s="101" t="s">
        <v>13286</v>
      </c>
      <c r="F6966" s="99"/>
      <c r="G6966" s="99"/>
      <c r="H6966" s="99"/>
      <c r="I6966" s="99"/>
      <c r="J6966" s="99"/>
      <c r="K6966" s="99"/>
      <c r="L6966" s="99"/>
      <c r="M6966" s="99"/>
      <c r="N6966" s="99"/>
      <c r="O6966" s="99"/>
      <c r="P6966" s="99"/>
      <c r="Q6966" s="99"/>
      <c r="R6966" s="99"/>
      <c r="S6966" s="100">
        <v>1.0</v>
      </c>
      <c r="T6966" s="100">
        <v>1.0</v>
      </c>
      <c r="U6966" s="101" t="s">
        <v>7558</v>
      </c>
      <c r="V6966" s="101" t="s">
        <v>7559</v>
      </c>
      <c r="W6966" s="101" t="s">
        <v>55</v>
      </c>
      <c r="X6966" s="101" t="s">
        <v>7560</v>
      </c>
      <c r="Y6966" s="101" t="s">
        <v>20</v>
      </c>
    </row>
    <row r="6967">
      <c r="A6967" s="98" t="s">
        <v>81</v>
      </c>
      <c r="B6967" s="99"/>
      <c r="C6967" s="100" t="s">
        <v>13287</v>
      </c>
      <c r="D6967" s="101" t="s">
        <v>122</v>
      </c>
      <c r="E6967" s="101" t="s">
        <v>13288</v>
      </c>
      <c r="F6967" s="99"/>
      <c r="G6967" s="99"/>
      <c r="H6967" s="99"/>
      <c r="I6967" s="99"/>
      <c r="J6967" s="99"/>
      <c r="K6967" s="99"/>
      <c r="L6967" s="99"/>
      <c r="M6967" s="99"/>
      <c r="N6967" s="99"/>
      <c r="O6967" s="99"/>
      <c r="P6967" s="99"/>
      <c r="Q6967" s="99"/>
      <c r="R6967" s="99"/>
      <c r="S6967" s="100">
        <v>1.0</v>
      </c>
      <c r="T6967" s="100">
        <v>1.0</v>
      </c>
      <c r="U6967" s="101" t="s">
        <v>7558</v>
      </c>
      <c r="V6967" s="101" t="s">
        <v>7559</v>
      </c>
      <c r="W6967" s="101" t="s">
        <v>55</v>
      </c>
      <c r="X6967" s="101" t="s">
        <v>7560</v>
      </c>
      <c r="Y6967" s="101" t="s">
        <v>20</v>
      </c>
    </row>
    <row r="6968">
      <c r="A6968" s="98" t="s">
        <v>93</v>
      </c>
      <c r="B6968" s="99"/>
      <c r="C6968" s="100" t="s">
        <v>13289</v>
      </c>
      <c r="D6968" s="101" t="s">
        <v>122</v>
      </c>
      <c r="E6968" s="101" t="s">
        <v>13290</v>
      </c>
      <c r="F6968" s="99"/>
      <c r="G6968" s="99"/>
      <c r="H6968" s="99"/>
      <c r="I6968" s="99"/>
      <c r="J6968" s="99"/>
      <c r="K6968" s="99"/>
      <c r="L6968" s="99"/>
      <c r="M6968" s="99"/>
      <c r="N6968" s="99"/>
      <c r="O6968" s="99"/>
      <c r="P6968" s="99"/>
      <c r="Q6968" s="99"/>
      <c r="R6968" s="99"/>
      <c r="S6968" s="100">
        <v>1.0</v>
      </c>
      <c r="T6968" s="100">
        <v>1.0</v>
      </c>
      <c r="U6968" s="101" t="s">
        <v>7558</v>
      </c>
      <c r="V6968" s="101" t="s">
        <v>7559</v>
      </c>
      <c r="W6968" s="101" t="s">
        <v>55</v>
      </c>
      <c r="X6968" s="101" t="s">
        <v>7560</v>
      </c>
      <c r="Y6968" s="101" t="s">
        <v>20</v>
      </c>
    </row>
    <row r="6969">
      <c r="A6969" s="98" t="s">
        <v>64</v>
      </c>
      <c r="B6969" s="99"/>
      <c r="C6969" s="100" t="s">
        <v>13291</v>
      </c>
      <c r="D6969" s="101" t="s">
        <v>135</v>
      </c>
      <c r="E6969" s="101" t="s">
        <v>13292</v>
      </c>
      <c r="F6969" s="99"/>
      <c r="G6969" s="99"/>
      <c r="H6969" s="99"/>
      <c r="I6969" s="99"/>
      <c r="J6969" s="99"/>
      <c r="K6969" s="99"/>
      <c r="L6969" s="99"/>
      <c r="M6969" s="99"/>
      <c r="N6969" s="99"/>
      <c r="O6969" s="99"/>
      <c r="P6969" s="99"/>
      <c r="Q6969" s="99"/>
      <c r="R6969" s="99"/>
      <c r="S6969" s="100">
        <v>1.0</v>
      </c>
      <c r="T6969" s="100">
        <v>1.0</v>
      </c>
      <c r="U6969" s="101" t="s">
        <v>7558</v>
      </c>
      <c r="V6969" s="101" t="s">
        <v>7559</v>
      </c>
      <c r="W6969" s="101" t="s">
        <v>55</v>
      </c>
      <c r="X6969" s="101" t="s">
        <v>7560</v>
      </c>
      <c r="Y6969" s="101" t="s">
        <v>20</v>
      </c>
    </row>
    <row r="6970">
      <c r="A6970" s="103" t="s">
        <v>63</v>
      </c>
      <c r="B6970" s="99"/>
      <c r="C6970" s="100" t="s">
        <v>13291</v>
      </c>
      <c r="D6970" s="101" t="s">
        <v>135</v>
      </c>
      <c r="E6970" s="101" t="s">
        <v>13293</v>
      </c>
      <c r="F6970" s="99"/>
      <c r="G6970" s="99"/>
      <c r="H6970" s="99"/>
      <c r="I6970" s="99"/>
      <c r="J6970" s="99"/>
      <c r="K6970" s="99"/>
      <c r="L6970" s="99"/>
      <c r="M6970" s="99"/>
      <c r="N6970" s="99"/>
      <c r="O6970" s="99"/>
      <c r="P6970" s="99"/>
      <c r="Q6970" s="99"/>
      <c r="R6970" s="99"/>
      <c r="S6970" s="100">
        <v>1.0</v>
      </c>
      <c r="T6970" s="100">
        <v>1.0</v>
      </c>
      <c r="U6970" s="101" t="s">
        <v>7558</v>
      </c>
      <c r="V6970" s="101" t="s">
        <v>7559</v>
      </c>
      <c r="W6970" s="101" t="s">
        <v>55</v>
      </c>
      <c r="X6970" s="101" t="s">
        <v>7560</v>
      </c>
      <c r="Y6970" s="101" t="s">
        <v>20</v>
      </c>
    </row>
    <row r="6971">
      <c r="A6971" s="98" t="s">
        <v>64</v>
      </c>
      <c r="B6971" s="99"/>
      <c r="C6971" s="100" t="s">
        <v>13294</v>
      </c>
      <c r="D6971" s="101" t="s">
        <v>122</v>
      </c>
      <c r="E6971" s="101" t="s">
        <v>13295</v>
      </c>
      <c r="F6971" s="99"/>
      <c r="G6971" s="99"/>
      <c r="H6971" s="99"/>
      <c r="I6971" s="99"/>
      <c r="J6971" s="99"/>
      <c r="K6971" s="99"/>
      <c r="L6971" s="99"/>
      <c r="M6971" s="99"/>
      <c r="N6971" s="99"/>
      <c r="O6971" s="99"/>
      <c r="P6971" s="99"/>
      <c r="Q6971" s="99"/>
      <c r="R6971" s="99"/>
      <c r="S6971" s="100">
        <v>1.0</v>
      </c>
      <c r="T6971" s="100">
        <v>1.0</v>
      </c>
      <c r="U6971" s="101" t="s">
        <v>7558</v>
      </c>
      <c r="V6971" s="101" t="s">
        <v>7559</v>
      </c>
      <c r="W6971" s="101" t="s">
        <v>55</v>
      </c>
      <c r="X6971" s="101" t="s">
        <v>7560</v>
      </c>
      <c r="Y6971" s="101" t="s">
        <v>20</v>
      </c>
    </row>
    <row r="6972">
      <c r="A6972" s="98" t="s">
        <v>80</v>
      </c>
      <c r="B6972" s="99"/>
      <c r="C6972" s="100" t="s">
        <v>13296</v>
      </c>
      <c r="D6972" s="101" t="s">
        <v>825</v>
      </c>
      <c r="E6972" s="101" t="s">
        <v>13297</v>
      </c>
      <c r="F6972" s="99"/>
      <c r="G6972" s="99"/>
      <c r="H6972" s="99"/>
      <c r="I6972" s="99"/>
      <c r="J6972" s="99"/>
      <c r="K6972" s="99"/>
      <c r="L6972" s="99"/>
      <c r="M6972" s="99"/>
      <c r="N6972" s="99"/>
      <c r="O6972" s="99"/>
      <c r="P6972" s="99"/>
      <c r="Q6972" s="99"/>
      <c r="R6972" s="99"/>
      <c r="S6972" s="100">
        <v>1.0</v>
      </c>
      <c r="T6972" s="100">
        <v>1.0</v>
      </c>
      <c r="U6972" s="101" t="s">
        <v>7558</v>
      </c>
      <c r="V6972" s="101" t="s">
        <v>7559</v>
      </c>
      <c r="W6972" s="101" t="s">
        <v>55</v>
      </c>
      <c r="X6972" s="101" t="s">
        <v>7560</v>
      </c>
      <c r="Y6972" s="101" t="s">
        <v>20</v>
      </c>
    </row>
    <row r="6973">
      <c r="A6973" s="98" t="s">
        <v>83</v>
      </c>
      <c r="B6973" s="99"/>
      <c r="C6973" s="100" t="s">
        <v>13298</v>
      </c>
      <c r="D6973" s="101" t="s">
        <v>122</v>
      </c>
      <c r="E6973" s="101" t="s">
        <v>13299</v>
      </c>
      <c r="F6973" s="99"/>
      <c r="G6973" s="99"/>
      <c r="H6973" s="99"/>
      <c r="I6973" s="99"/>
      <c r="J6973" s="99"/>
      <c r="K6973" s="99"/>
      <c r="L6973" s="99"/>
      <c r="M6973" s="99"/>
      <c r="N6973" s="99"/>
      <c r="O6973" s="99"/>
      <c r="P6973" s="99"/>
      <c r="Q6973" s="99"/>
      <c r="R6973" s="99"/>
      <c r="S6973" s="100">
        <v>1.0</v>
      </c>
      <c r="T6973" s="100">
        <v>1.0</v>
      </c>
      <c r="U6973" s="101" t="s">
        <v>7558</v>
      </c>
      <c r="V6973" s="101" t="s">
        <v>7559</v>
      </c>
      <c r="W6973" s="101" t="s">
        <v>55</v>
      </c>
      <c r="X6973" s="101" t="s">
        <v>7560</v>
      </c>
      <c r="Y6973" s="101" t="s">
        <v>20</v>
      </c>
    </row>
    <row r="6974">
      <c r="A6974" s="98" t="s">
        <v>77</v>
      </c>
      <c r="B6974" s="99"/>
      <c r="C6974" s="100" t="s">
        <v>13300</v>
      </c>
      <c r="D6974" s="101" t="s">
        <v>158</v>
      </c>
      <c r="E6974" s="101" t="s">
        <v>13301</v>
      </c>
      <c r="F6974" s="99"/>
      <c r="G6974" s="99"/>
      <c r="H6974" s="99"/>
      <c r="I6974" s="99"/>
      <c r="J6974" s="99"/>
      <c r="K6974" s="99"/>
      <c r="L6974" s="99"/>
      <c r="M6974" s="99"/>
      <c r="N6974" s="99"/>
      <c r="O6974" s="99"/>
      <c r="P6974" s="99"/>
      <c r="Q6974" s="99"/>
      <c r="R6974" s="99"/>
      <c r="S6974" s="100">
        <v>1.0</v>
      </c>
      <c r="T6974" s="100">
        <v>1.0</v>
      </c>
      <c r="U6974" s="101" t="s">
        <v>7558</v>
      </c>
      <c r="V6974" s="101" t="s">
        <v>7559</v>
      </c>
      <c r="W6974" s="101" t="s">
        <v>55</v>
      </c>
      <c r="X6974" s="101" t="s">
        <v>7560</v>
      </c>
      <c r="Y6974" s="101" t="s">
        <v>20</v>
      </c>
    </row>
    <row r="6975">
      <c r="A6975" s="103" t="s">
        <v>63</v>
      </c>
      <c r="B6975" s="99"/>
      <c r="C6975" s="100" t="s">
        <v>3092</v>
      </c>
      <c r="D6975" s="101" t="s">
        <v>191</v>
      </c>
      <c r="E6975" s="101" t="s">
        <v>3093</v>
      </c>
      <c r="F6975" s="99"/>
      <c r="G6975" s="99"/>
      <c r="H6975" s="99"/>
      <c r="I6975" s="99"/>
      <c r="J6975" s="99"/>
      <c r="K6975" s="99"/>
      <c r="L6975" s="99"/>
      <c r="M6975" s="99"/>
      <c r="N6975" s="99"/>
      <c r="O6975" s="99"/>
      <c r="P6975" s="99"/>
      <c r="Q6975" s="99"/>
      <c r="R6975" s="99"/>
      <c r="S6975" s="100">
        <v>1.0</v>
      </c>
      <c r="T6975" s="100">
        <v>1.0</v>
      </c>
      <c r="U6975" s="101" t="s">
        <v>7558</v>
      </c>
      <c r="V6975" s="101" t="s">
        <v>7559</v>
      </c>
      <c r="W6975" s="101" t="s">
        <v>55</v>
      </c>
      <c r="X6975" s="101" t="s">
        <v>7560</v>
      </c>
      <c r="Y6975" s="101" t="s">
        <v>20</v>
      </c>
    </row>
    <row r="6976">
      <c r="A6976" s="98" t="s">
        <v>77</v>
      </c>
      <c r="B6976" s="99"/>
      <c r="C6976" s="100" t="s">
        <v>13302</v>
      </c>
      <c r="D6976" s="101" t="s">
        <v>122</v>
      </c>
      <c r="E6976" s="101" t="s">
        <v>13303</v>
      </c>
      <c r="F6976" s="99"/>
      <c r="G6976" s="99"/>
      <c r="H6976" s="99"/>
      <c r="I6976" s="99"/>
      <c r="J6976" s="99"/>
      <c r="K6976" s="99"/>
      <c r="L6976" s="99"/>
      <c r="M6976" s="99"/>
      <c r="N6976" s="99"/>
      <c r="O6976" s="99"/>
      <c r="P6976" s="99"/>
      <c r="Q6976" s="99"/>
      <c r="R6976" s="99"/>
      <c r="S6976" s="100">
        <v>1.0</v>
      </c>
      <c r="T6976" s="100">
        <v>1.0</v>
      </c>
      <c r="U6976" s="101" t="s">
        <v>7558</v>
      </c>
      <c r="V6976" s="101" t="s">
        <v>7559</v>
      </c>
      <c r="W6976" s="101" t="s">
        <v>55</v>
      </c>
      <c r="X6976" s="101" t="s">
        <v>7560</v>
      </c>
      <c r="Y6976" s="101" t="s">
        <v>20</v>
      </c>
    </row>
    <row r="6977">
      <c r="A6977" s="98" t="s">
        <v>64</v>
      </c>
      <c r="B6977" s="99"/>
      <c r="C6977" s="100" t="s">
        <v>13304</v>
      </c>
      <c r="D6977" s="101" t="s">
        <v>122</v>
      </c>
      <c r="E6977" s="101" t="s">
        <v>13305</v>
      </c>
      <c r="F6977" s="99"/>
      <c r="G6977" s="99"/>
      <c r="H6977" s="99"/>
      <c r="I6977" s="99"/>
      <c r="J6977" s="99"/>
      <c r="K6977" s="99"/>
      <c r="L6977" s="99"/>
      <c r="M6977" s="99"/>
      <c r="N6977" s="99"/>
      <c r="O6977" s="99"/>
      <c r="P6977" s="99"/>
      <c r="Q6977" s="99"/>
      <c r="R6977" s="99"/>
      <c r="S6977" s="100">
        <v>1.0</v>
      </c>
      <c r="T6977" s="100">
        <v>1.0</v>
      </c>
      <c r="U6977" s="101" t="s">
        <v>7558</v>
      </c>
      <c r="V6977" s="101" t="s">
        <v>7559</v>
      </c>
      <c r="W6977" s="101" t="s">
        <v>55</v>
      </c>
      <c r="X6977" s="101" t="s">
        <v>7560</v>
      </c>
      <c r="Y6977" s="101" t="s">
        <v>20</v>
      </c>
    </row>
    <row r="6978">
      <c r="A6978" s="98" t="s">
        <v>64</v>
      </c>
      <c r="B6978" s="99"/>
      <c r="C6978" s="100" t="s">
        <v>13306</v>
      </c>
      <c r="D6978" s="101" t="s">
        <v>825</v>
      </c>
      <c r="E6978" s="101" t="s">
        <v>13307</v>
      </c>
      <c r="F6978" s="99"/>
      <c r="G6978" s="99"/>
      <c r="H6978" s="99"/>
      <c r="I6978" s="99"/>
      <c r="J6978" s="99"/>
      <c r="K6978" s="99"/>
      <c r="L6978" s="99"/>
      <c r="M6978" s="99"/>
      <c r="N6978" s="99"/>
      <c r="O6978" s="99"/>
      <c r="P6978" s="99"/>
      <c r="Q6978" s="99"/>
      <c r="R6978" s="99"/>
      <c r="S6978" s="100">
        <v>1.0</v>
      </c>
      <c r="T6978" s="100">
        <v>1.0</v>
      </c>
      <c r="U6978" s="101" t="s">
        <v>7558</v>
      </c>
      <c r="V6978" s="101" t="s">
        <v>7559</v>
      </c>
      <c r="W6978" s="101" t="s">
        <v>55</v>
      </c>
      <c r="X6978" s="101" t="s">
        <v>7560</v>
      </c>
      <c r="Y6978" s="101" t="s">
        <v>20</v>
      </c>
    </row>
    <row r="6979">
      <c r="A6979" s="103" t="s">
        <v>63</v>
      </c>
      <c r="B6979" s="99"/>
      <c r="C6979" s="100" t="s">
        <v>3094</v>
      </c>
      <c r="D6979" s="101" t="s">
        <v>122</v>
      </c>
      <c r="E6979" s="101" t="s">
        <v>13308</v>
      </c>
      <c r="F6979" s="99"/>
      <c r="G6979" s="99"/>
      <c r="H6979" s="99"/>
      <c r="I6979" s="99"/>
      <c r="J6979" s="99"/>
      <c r="K6979" s="99"/>
      <c r="L6979" s="99"/>
      <c r="M6979" s="99"/>
      <c r="N6979" s="99"/>
      <c r="O6979" s="99"/>
      <c r="P6979" s="99"/>
      <c r="Q6979" s="99"/>
      <c r="R6979" s="99"/>
      <c r="S6979" s="100">
        <v>1.0</v>
      </c>
      <c r="T6979" s="100">
        <v>1.0</v>
      </c>
      <c r="U6979" s="101" t="s">
        <v>7558</v>
      </c>
      <c r="V6979" s="101" t="s">
        <v>7559</v>
      </c>
      <c r="W6979" s="101" t="s">
        <v>55</v>
      </c>
      <c r="X6979" s="101" t="s">
        <v>7560</v>
      </c>
      <c r="Y6979" s="101" t="s">
        <v>20</v>
      </c>
    </row>
    <row r="6980">
      <c r="A6980" s="98" t="s">
        <v>64</v>
      </c>
      <c r="B6980" s="99"/>
      <c r="C6980" s="100" t="s">
        <v>13309</v>
      </c>
      <c r="D6980" s="101" t="s">
        <v>135</v>
      </c>
      <c r="E6980" s="101" t="s">
        <v>13310</v>
      </c>
      <c r="F6980" s="99"/>
      <c r="G6980" s="99"/>
      <c r="H6980" s="99"/>
      <c r="I6980" s="99"/>
      <c r="J6980" s="99"/>
      <c r="K6980" s="99"/>
      <c r="L6980" s="99"/>
      <c r="M6980" s="99"/>
      <c r="N6980" s="99"/>
      <c r="O6980" s="99"/>
      <c r="P6980" s="99"/>
      <c r="Q6980" s="99"/>
      <c r="R6980" s="99"/>
      <c r="S6980" s="100">
        <v>1.0</v>
      </c>
      <c r="T6980" s="100">
        <v>1.0</v>
      </c>
      <c r="U6980" s="101" t="s">
        <v>7558</v>
      </c>
      <c r="V6980" s="101" t="s">
        <v>7559</v>
      </c>
      <c r="W6980" s="106" t="s">
        <v>55</v>
      </c>
      <c r="X6980" s="101" t="s">
        <v>7560</v>
      </c>
      <c r="Y6980" s="101" t="s">
        <v>20</v>
      </c>
    </row>
    <row r="6981">
      <c r="A6981" s="103" t="s">
        <v>63</v>
      </c>
      <c r="B6981" s="99"/>
      <c r="C6981" s="100" t="s">
        <v>13311</v>
      </c>
      <c r="D6981" s="101" t="s">
        <v>135</v>
      </c>
      <c r="E6981" s="101" t="s">
        <v>13312</v>
      </c>
      <c r="F6981" s="99"/>
      <c r="G6981" s="99"/>
      <c r="H6981" s="99"/>
      <c r="I6981" s="99"/>
      <c r="J6981" s="99"/>
      <c r="K6981" s="99"/>
      <c r="L6981" s="99"/>
      <c r="M6981" s="99"/>
      <c r="N6981" s="99"/>
      <c r="O6981" s="99"/>
      <c r="P6981" s="99"/>
      <c r="Q6981" s="99"/>
      <c r="R6981" s="99"/>
      <c r="S6981" s="100">
        <v>1.0</v>
      </c>
      <c r="T6981" s="100">
        <v>1.0</v>
      </c>
      <c r="U6981" s="101" t="s">
        <v>7558</v>
      </c>
      <c r="V6981" s="101" t="s">
        <v>7559</v>
      </c>
      <c r="W6981" s="101" t="s">
        <v>55</v>
      </c>
      <c r="X6981" s="101" t="s">
        <v>7560</v>
      </c>
      <c r="Y6981" s="101" t="s">
        <v>20</v>
      </c>
    </row>
    <row r="6982">
      <c r="A6982" s="98" t="s">
        <v>64</v>
      </c>
      <c r="B6982" s="99"/>
      <c r="C6982" s="100" t="s">
        <v>13313</v>
      </c>
      <c r="D6982" s="101" t="s">
        <v>3052</v>
      </c>
      <c r="E6982" s="101" t="s">
        <v>13314</v>
      </c>
      <c r="F6982" s="99"/>
      <c r="G6982" s="99"/>
      <c r="H6982" s="99"/>
      <c r="I6982" s="99"/>
      <c r="J6982" s="99"/>
      <c r="K6982" s="99"/>
      <c r="L6982" s="99"/>
      <c r="M6982" s="99"/>
      <c r="N6982" s="99"/>
      <c r="O6982" s="99"/>
      <c r="P6982" s="99"/>
      <c r="Q6982" s="99"/>
      <c r="R6982" s="99"/>
      <c r="S6982" s="102">
        <v>1.0</v>
      </c>
      <c r="T6982" s="102">
        <v>0.0</v>
      </c>
      <c r="U6982" s="102" t="s">
        <v>7558</v>
      </c>
      <c r="V6982" s="102" t="s">
        <v>7559</v>
      </c>
      <c r="W6982" s="102" t="s">
        <v>55</v>
      </c>
      <c r="X6982" s="102" t="s">
        <v>7560</v>
      </c>
      <c r="Y6982" s="101" t="s">
        <v>14</v>
      </c>
    </row>
    <row r="6983">
      <c r="A6983" s="98" t="s">
        <v>64</v>
      </c>
      <c r="B6983" s="99"/>
      <c r="C6983" s="100" t="s">
        <v>13315</v>
      </c>
      <c r="D6983" s="101" t="s">
        <v>122</v>
      </c>
      <c r="E6983" s="101" t="s">
        <v>13316</v>
      </c>
      <c r="F6983" s="99"/>
      <c r="G6983" s="99"/>
      <c r="H6983" s="99"/>
      <c r="I6983" s="99"/>
      <c r="J6983" s="99"/>
      <c r="K6983" s="99"/>
      <c r="L6983" s="99"/>
      <c r="M6983" s="99"/>
      <c r="N6983" s="99"/>
      <c r="O6983" s="99"/>
      <c r="P6983" s="99"/>
      <c r="Q6983" s="99"/>
      <c r="R6983" s="99"/>
      <c r="S6983" s="100">
        <v>1.0</v>
      </c>
      <c r="T6983" s="100">
        <v>1.0</v>
      </c>
      <c r="U6983" s="101" t="s">
        <v>7558</v>
      </c>
      <c r="V6983" s="101" t="s">
        <v>7559</v>
      </c>
      <c r="W6983" s="101" t="s">
        <v>55</v>
      </c>
      <c r="X6983" s="101" t="s">
        <v>7560</v>
      </c>
      <c r="Y6983" s="101" t="s">
        <v>20</v>
      </c>
    </row>
    <row r="6984">
      <c r="A6984" s="98" t="s">
        <v>64</v>
      </c>
      <c r="B6984" s="99"/>
      <c r="C6984" s="100" t="s">
        <v>13317</v>
      </c>
      <c r="D6984" s="101" t="s">
        <v>122</v>
      </c>
      <c r="E6984" s="101" t="s">
        <v>13318</v>
      </c>
      <c r="F6984" s="99"/>
      <c r="G6984" s="99"/>
      <c r="H6984" s="99"/>
      <c r="I6984" s="99"/>
      <c r="J6984" s="99"/>
      <c r="K6984" s="99"/>
      <c r="L6984" s="99"/>
      <c r="M6984" s="99"/>
      <c r="N6984" s="99"/>
      <c r="O6984" s="99"/>
      <c r="P6984" s="99"/>
      <c r="Q6984" s="99"/>
      <c r="R6984" s="99"/>
      <c r="S6984" s="100">
        <v>1.0</v>
      </c>
      <c r="T6984" s="100">
        <v>1.0</v>
      </c>
      <c r="U6984" s="101" t="s">
        <v>7558</v>
      </c>
      <c r="V6984" s="101" t="s">
        <v>7559</v>
      </c>
      <c r="W6984" s="101" t="s">
        <v>55</v>
      </c>
      <c r="X6984" s="101" t="s">
        <v>7560</v>
      </c>
      <c r="Y6984" s="101" t="s">
        <v>20</v>
      </c>
    </row>
    <row r="6985">
      <c r="A6985" s="98" t="s">
        <v>64</v>
      </c>
      <c r="B6985" s="99"/>
      <c r="C6985" s="100" t="s">
        <v>13319</v>
      </c>
      <c r="D6985" s="101" t="s">
        <v>135</v>
      </c>
      <c r="E6985" s="101" t="s">
        <v>13320</v>
      </c>
      <c r="F6985" s="99"/>
      <c r="G6985" s="99"/>
      <c r="H6985" s="99"/>
      <c r="I6985" s="99"/>
      <c r="J6985" s="99"/>
      <c r="K6985" s="99"/>
      <c r="L6985" s="99"/>
      <c r="M6985" s="99"/>
      <c r="N6985" s="99"/>
      <c r="O6985" s="99"/>
      <c r="P6985" s="99"/>
      <c r="Q6985" s="99"/>
      <c r="R6985" s="99"/>
      <c r="S6985" s="100">
        <v>1.0</v>
      </c>
      <c r="T6985" s="100">
        <v>1.0</v>
      </c>
      <c r="U6985" s="101" t="s">
        <v>7558</v>
      </c>
      <c r="V6985" s="101" t="s">
        <v>7559</v>
      </c>
      <c r="W6985" s="101" t="s">
        <v>55</v>
      </c>
      <c r="X6985" s="101" t="s">
        <v>7560</v>
      </c>
      <c r="Y6985" s="101" t="s">
        <v>20</v>
      </c>
    </row>
    <row r="6986">
      <c r="A6986" s="98" t="s">
        <v>44</v>
      </c>
      <c r="B6986" s="99"/>
      <c r="C6986" s="100" t="s">
        <v>13321</v>
      </c>
      <c r="D6986" s="101" t="s">
        <v>146</v>
      </c>
      <c r="E6986" s="101" t="s">
        <v>13322</v>
      </c>
      <c r="F6986" s="99"/>
      <c r="G6986" s="99"/>
      <c r="H6986" s="99"/>
      <c r="I6986" s="99"/>
      <c r="J6986" s="99"/>
      <c r="K6986" s="99"/>
      <c r="L6986" s="99"/>
      <c r="M6986" s="99"/>
      <c r="N6986" s="99"/>
      <c r="O6986" s="99"/>
      <c r="P6986" s="99"/>
      <c r="Q6986" s="99"/>
      <c r="R6986" s="99"/>
      <c r="S6986" s="100">
        <v>1.0</v>
      </c>
      <c r="T6986" s="100">
        <v>1.0</v>
      </c>
      <c r="U6986" s="101" t="s">
        <v>7558</v>
      </c>
      <c r="V6986" s="101" t="s">
        <v>7559</v>
      </c>
      <c r="W6986" s="101" t="s">
        <v>55</v>
      </c>
      <c r="X6986" s="101" t="s">
        <v>7560</v>
      </c>
      <c r="Y6986" s="101" t="s">
        <v>20</v>
      </c>
    </row>
    <row r="6987">
      <c r="A6987" s="98" t="s">
        <v>64</v>
      </c>
      <c r="B6987" s="99"/>
      <c r="C6987" s="100" t="s">
        <v>13323</v>
      </c>
      <c r="D6987" s="101" t="s">
        <v>191</v>
      </c>
      <c r="E6987" s="101" t="s">
        <v>13324</v>
      </c>
      <c r="F6987" s="99"/>
      <c r="G6987" s="99"/>
      <c r="H6987" s="99"/>
      <c r="I6987" s="99"/>
      <c r="J6987" s="99"/>
      <c r="K6987" s="99"/>
      <c r="L6987" s="99"/>
      <c r="M6987" s="99"/>
      <c r="N6987" s="99"/>
      <c r="O6987" s="99"/>
      <c r="P6987" s="99"/>
      <c r="Q6987" s="99"/>
      <c r="R6987" s="99"/>
      <c r="S6987" s="100">
        <v>1.0</v>
      </c>
      <c r="T6987" s="100">
        <v>1.0</v>
      </c>
      <c r="U6987" s="101" t="s">
        <v>7558</v>
      </c>
      <c r="V6987" s="101" t="s">
        <v>7559</v>
      </c>
      <c r="W6987" s="101" t="s">
        <v>55</v>
      </c>
      <c r="X6987" s="101" t="s">
        <v>7560</v>
      </c>
      <c r="Y6987" s="101" t="s">
        <v>20</v>
      </c>
    </row>
    <row r="6988">
      <c r="A6988" s="103" t="s">
        <v>63</v>
      </c>
      <c r="B6988" s="99"/>
      <c r="C6988" s="100" t="s">
        <v>13325</v>
      </c>
      <c r="D6988" s="101" t="s">
        <v>122</v>
      </c>
      <c r="E6988" s="101" t="s">
        <v>13326</v>
      </c>
      <c r="F6988" s="99"/>
      <c r="G6988" s="99"/>
      <c r="H6988" s="99"/>
      <c r="I6988" s="99"/>
      <c r="J6988" s="99"/>
      <c r="K6988" s="99"/>
      <c r="L6988" s="99"/>
      <c r="M6988" s="99"/>
      <c r="N6988" s="99"/>
      <c r="O6988" s="99"/>
      <c r="P6988" s="99"/>
      <c r="Q6988" s="99"/>
      <c r="R6988" s="99"/>
      <c r="S6988" s="100">
        <v>1.0</v>
      </c>
      <c r="T6988" s="100">
        <v>1.0</v>
      </c>
      <c r="U6988" s="101" t="s">
        <v>7558</v>
      </c>
      <c r="V6988" s="101" t="s">
        <v>7559</v>
      </c>
      <c r="W6988" s="101" t="s">
        <v>55</v>
      </c>
      <c r="X6988" s="101" t="s">
        <v>7560</v>
      </c>
      <c r="Y6988" s="101" t="s">
        <v>20</v>
      </c>
    </row>
    <row r="6989">
      <c r="A6989" s="98" t="s">
        <v>38</v>
      </c>
      <c r="B6989" s="99"/>
      <c r="C6989" s="100" t="s">
        <v>13327</v>
      </c>
      <c r="D6989" s="101" t="s">
        <v>191</v>
      </c>
      <c r="E6989" s="101" t="s">
        <v>13328</v>
      </c>
      <c r="F6989" s="99"/>
      <c r="G6989" s="99"/>
      <c r="H6989" s="99"/>
      <c r="I6989" s="99"/>
      <c r="J6989" s="99"/>
      <c r="K6989" s="99"/>
      <c r="L6989" s="99"/>
      <c r="M6989" s="99"/>
      <c r="N6989" s="99"/>
      <c r="O6989" s="99"/>
      <c r="P6989" s="99"/>
      <c r="Q6989" s="99"/>
      <c r="R6989" s="99"/>
      <c r="S6989" s="100">
        <v>1.0</v>
      </c>
      <c r="T6989" s="100">
        <v>1.0</v>
      </c>
      <c r="U6989" s="101" t="s">
        <v>7558</v>
      </c>
      <c r="V6989" s="101" t="s">
        <v>7559</v>
      </c>
      <c r="W6989" s="101" t="s">
        <v>55</v>
      </c>
      <c r="X6989" s="101" t="s">
        <v>7560</v>
      </c>
      <c r="Y6989" s="101" t="s">
        <v>20</v>
      </c>
    </row>
    <row r="6990">
      <c r="A6990" s="98" t="s">
        <v>64</v>
      </c>
      <c r="B6990" s="99"/>
      <c r="C6990" s="100" t="s">
        <v>13329</v>
      </c>
      <c r="D6990" s="101" t="s">
        <v>122</v>
      </c>
      <c r="E6990" s="101" t="s">
        <v>13330</v>
      </c>
      <c r="F6990" s="99"/>
      <c r="G6990" s="99"/>
      <c r="H6990" s="99"/>
      <c r="I6990" s="99"/>
      <c r="J6990" s="99"/>
      <c r="K6990" s="99"/>
      <c r="L6990" s="99"/>
      <c r="M6990" s="99"/>
      <c r="N6990" s="99"/>
      <c r="O6990" s="99"/>
      <c r="P6990" s="99"/>
      <c r="Q6990" s="99"/>
      <c r="R6990" s="99"/>
      <c r="S6990" s="100">
        <v>1.0</v>
      </c>
      <c r="T6990" s="100">
        <v>1.0</v>
      </c>
      <c r="U6990" s="101" t="s">
        <v>7558</v>
      </c>
      <c r="V6990" s="101" t="s">
        <v>7559</v>
      </c>
      <c r="W6990" s="101" t="s">
        <v>55</v>
      </c>
      <c r="X6990" s="101" t="s">
        <v>7560</v>
      </c>
      <c r="Y6990" s="101" t="s">
        <v>20</v>
      </c>
    </row>
    <row r="6991">
      <c r="A6991" s="98" t="s">
        <v>64</v>
      </c>
      <c r="B6991" s="99"/>
      <c r="C6991" s="100" t="s">
        <v>13331</v>
      </c>
      <c r="D6991" s="101" t="s">
        <v>122</v>
      </c>
      <c r="E6991" s="101" t="s">
        <v>13332</v>
      </c>
      <c r="F6991" s="99"/>
      <c r="G6991" s="99"/>
      <c r="H6991" s="99"/>
      <c r="I6991" s="99"/>
      <c r="J6991" s="99"/>
      <c r="K6991" s="99"/>
      <c r="L6991" s="99"/>
      <c r="M6991" s="99"/>
      <c r="N6991" s="99"/>
      <c r="O6991" s="99"/>
      <c r="P6991" s="99"/>
      <c r="Q6991" s="99"/>
      <c r="R6991" s="99"/>
      <c r="S6991" s="100">
        <v>1.0</v>
      </c>
      <c r="T6991" s="100">
        <v>1.0</v>
      </c>
      <c r="U6991" s="101" t="s">
        <v>7558</v>
      </c>
      <c r="V6991" s="101" t="s">
        <v>7559</v>
      </c>
      <c r="W6991" s="101" t="s">
        <v>55</v>
      </c>
      <c r="X6991" s="101" t="s">
        <v>7560</v>
      </c>
      <c r="Y6991" s="101" t="s">
        <v>20</v>
      </c>
    </row>
    <row r="6992">
      <c r="A6992" s="103" t="s">
        <v>24</v>
      </c>
      <c r="B6992" s="99"/>
      <c r="C6992" s="100" t="s">
        <v>13333</v>
      </c>
      <c r="D6992" s="101" t="s">
        <v>135</v>
      </c>
      <c r="E6992" s="101" t="s">
        <v>13334</v>
      </c>
      <c r="F6992" s="99"/>
      <c r="G6992" s="99"/>
      <c r="H6992" s="99"/>
      <c r="I6992" s="99"/>
      <c r="J6992" s="99"/>
      <c r="K6992" s="99"/>
      <c r="L6992" s="99"/>
      <c r="M6992" s="99"/>
      <c r="N6992" s="99"/>
      <c r="O6992" s="99"/>
      <c r="P6992" s="99"/>
      <c r="Q6992" s="99"/>
      <c r="R6992" s="99"/>
      <c r="S6992" s="100">
        <v>1.0</v>
      </c>
      <c r="T6992" s="100">
        <v>1.0</v>
      </c>
      <c r="U6992" s="101" t="s">
        <v>7558</v>
      </c>
      <c r="V6992" s="101" t="s">
        <v>7559</v>
      </c>
      <c r="W6992" s="101" t="s">
        <v>55</v>
      </c>
      <c r="X6992" s="101" t="s">
        <v>7560</v>
      </c>
      <c r="Y6992" s="101" t="s">
        <v>20</v>
      </c>
    </row>
    <row r="6993">
      <c r="A6993" s="98" t="s">
        <v>77</v>
      </c>
      <c r="B6993" s="99"/>
      <c r="C6993" s="100" t="s">
        <v>13335</v>
      </c>
      <c r="D6993" s="101" t="s">
        <v>122</v>
      </c>
      <c r="E6993" s="101" t="s">
        <v>13336</v>
      </c>
      <c r="F6993" s="99"/>
      <c r="G6993" s="99"/>
      <c r="H6993" s="99"/>
      <c r="I6993" s="99"/>
      <c r="J6993" s="99"/>
      <c r="K6993" s="99"/>
      <c r="L6993" s="99"/>
      <c r="M6993" s="99"/>
      <c r="N6993" s="99"/>
      <c r="O6993" s="99"/>
      <c r="P6993" s="99"/>
      <c r="Q6993" s="99"/>
      <c r="R6993" s="99"/>
      <c r="S6993" s="100">
        <v>1.0</v>
      </c>
      <c r="T6993" s="100">
        <v>1.0</v>
      </c>
      <c r="U6993" s="101" t="s">
        <v>7558</v>
      </c>
      <c r="V6993" s="101" t="s">
        <v>7559</v>
      </c>
      <c r="W6993" s="101" t="s">
        <v>55</v>
      </c>
      <c r="X6993" s="101" t="s">
        <v>7560</v>
      </c>
      <c r="Y6993" s="101" t="s">
        <v>20</v>
      </c>
    </row>
    <row r="6994">
      <c r="A6994" s="98" t="s">
        <v>77</v>
      </c>
      <c r="B6994" s="99"/>
      <c r="C6994" s="100" t="s">
        <v>13337</v>
      </c>
      <c r="D6994" s="101" t="s">
        <v>146</v>
      </c>
      <c r="E6994" s="101" t="s">
        <v>13338</v>
      </c>
      <c r="F6994" s="99"/>
      <c r="G6994" s="99"/>
      <c r="H6994" s="99"/>
      <c r="I6994" s="99"/>
      <c r="J6994" s="99"/>
      <c r="K6994" s="99"/>
      <c r="L6994" s="99"/>
      <c r="M6994" s="99"/>
      <c r="N6994" s="99"/>
      <c r="O6994" s="99"/>
      <c r="P6994" s="99"/>
      <c r="Q6994" s="99"/>
      <c r="R6994" s="99"/>
      <c r="S6994" s="100">
        <v>1.0</v>
      </c>
      <c r="T6994" s="100">
        <v>1.0</v>
      </c>
      <c r="U6994" s="101" t="s">
        <v>7558</v>
      </c>
      <c r="V6994" s="101" t="s">
        <v>7559</v>
      </c>
      <c r="W6994" s="101" t="s">
        <v>55</v>
      </c>
      <c r="X6994" s="101" t="s">
        <v>7560</v>
      </c>
      <c r="Y6994" s="101" t="s">
        <v>20</v>
      </c>
    </row>
    <row r="6995">
      <c r="A6995" s="103" t="s">
        <v>63</v>
      </c>
      <c r="B6995" s="99"/>
      <c r="C6995" s="100" t="s">
        <v>13339</v>
      </c>
      <c r="D6995" s="101" t="s">
        <v>471</v>
      </c>
      <c r="E6995" s="101" t="s">
        <v>13340</v>
      </c>
      <c r="F6995" s="99"/>
      <c r="G6995" s="99"/>
      <c r="H6995" s="99"/>
      <c r="I6995" s="99"/>
      <c r="J6995" s="99"/>
      <c r="K6995" s="99"/>
      <c r="L6995" s="99"/>
      <c r="M6995" s="99"/>
      <c r="N6995" s="99"/>
      <c r="O6995" s="99"/>
      <c r="P6995" s="99"/>
      <c r="Q6995" s="99"/>
      <c r="R6995" s="99"/>
      <c r="S6995" s="100">
        <v>1.0</v>
      </c>
      <c r="T6995" s="100">
        <v>1.0</v>
      </c>
      <c r="U6995" s="101" t="s">
        <v>7558</v>
      </c>
      <c r="V6995" s="101" t="s">
        <v>7559</v>
      </c>
      <c r="W6995" s="101" t="s">
        <v>55</v>
      </c>
      <c r="X6995" s="101" t="s">
        <v>7560</v>
      </c>
      <c r="Y6995" s="101" t="s">
        <v>20</v>
      </c>
    </row>
    <row r="6996">
      <c r="A6996" s="98" t="s">
        <v>64</v>
      </c>
      <c r="B6996" s="99"/>
      <c r="C6996" s="100" t="s">
        <v>13341</v>
      </c>
      <c r="D6996" s="101" t="s">
        <v>158</v>
      </c>
      <c r="E6996" s="101" t="s">
        <v>13342</v>
      </c>
      <c r="F6996" s="99"/>
      <c r="G6996" s="99"/>
      <c r="H6996" s="99"/>
      <c r="I6996" s="99"/>
      <c r="J6996" s="99"/>
      <c r="K6996" s="99"/>
      <c r="L6996" s="99"/>
      <c r="M6996" s="99"/>
      <c r="N6996" s="99"/>
      <c r="O6996" s="99"/>
      <c r="P6996" s="99"/>
      <c r="Q6996" s="99"/>
      <c r="R6996" s="99"/>
      <c r="S6996" s="100">
        <v>1.0</v>
      </c>
      <c r="T6996" s="100">
        <v>1.0</v>
      </c>
      <c r="U6996" s="101" t="s">
        <v>7558</v>
      </c>
      <c r="V6996" s="101" t="s">
        <v>7559</v>
      </c>
      <c r="W6996" s="101" t="s">
        <v>55</v>
      </c>
      <c r="X6996" s="101" t="s">
        <v>7560</v>
      </c>
      <c r="Y6996" s="101" t="s">
        <v>20</v>
      </c>
    </row>
    <row r="6997">
      <c r="A6997" s="98" t="s">
        <v>93</v>
      </c>
      <c r="B6997" s="99"/>
      <c r="C6997" s="100" t="s">
        <v>13343</v>
      </c>
      <c r="D6997" s="101" t="s">
        <v>158</v>
      </c>
      <c r="E6997" s="101" t="s">
        <v>13344</v>
      </c>
      <c r="F6997" s="99"/>
      <c r="G6997" s="99"/>
      <c r="H6997" s="99"/>
      <c r="I6997" s="99"/>
      <c r="J6997" s="99"/>
      <c r="K6997" s="99"/>
      <c r="L6997" s="99"/>
      <c r="M6997" s="99"/>
      <c r="N6997" s="99"/>
      <c r="O6997" s="99"/>
      <c r="P6997" s="99"/>
      <c r="Q6997" s="99"/>
      <c r="R6997" s="99"/>
      <c r="S6997" s="100">
        <v>1.0</v>
      </c>
      <c r="T6997" s="100">
        <v>1.0</v>
      </c>
      <c r="U6997" s="101" t="s">
        <v>7558</v>
      </c>
      <c r="V6997" s="101" t="s">
        <v>7559</v>
      </c>
      <c r="W6997" s="101" t="s">
        <v>55</v>
      </c>
      <c r="X6997" s="101" t="s">
        <v>7560</v>
      </c>
      <c r="Y6997" s="101" t="s">
        <v>20</v>
      </c>
    </row>
    <row r="6998">
      <c r="A6998" s="98" t="s">
        <v>64</v>
      </c>
      <c r="B6998" s="99"/>
      <c r="C6998" s="100" t="s">
        <v>13345</v>
      </c>
      <c r="D6998" s="101" t="s">
        <v>135</v>
      </c>
      <c r="E6998" s="101" t="s">
        <v>13346</v>
      </c>
      <c r="F6998" s="99"/>
      <c r="G6998" s="99"/>
      <c r="H6998" s="99"/>
      <c r="I6998" s="99"/>
      <c r="J6998" s="99"/>
      <c r="K6998" s="99"/>
      <c r="L6998" s="99"/>
      <c r="M6998" s="99"/>
      <c r="N6998" s="99"/>
      <c r="O6998" s="99"/>
      <c r="P6998" s="99"/>
      <c r="Q6998" s="99"/>
      <c r="R6998" s="99"/>
      <c r="S6998" s="100">
        <v>1.0</v>
      </c>
      <c r="T6998" s="100">
        <v>1.0</v>
      </c>
      <c r="U6998" s="101" t="s">
        <v>7558</v>
      </c>
      <c r="V6998" s="101" t="s">
        <v>7559</v>
      </c>
      <c r="W6998" s="101" t="s">
        <v>55</v>
      </c>
      <c r="X6998" s="101" t="s">
        <v>7560</v>
      </c>
      <c r="Y6998" s="101" t="s">
        <v>20</v>
      </c>
    </row>
    <row r="6999">
      <c r="A6999" s="98" t="s">
        <v>64</v>
      </c>
      <c r="B6999" s="99"/>
      <c r="C6999" s="100" t="s">
        <v>13347</v>
      </c>
      <c r="D6999" s="101" t="s">
        <v>471</v>
      </c>
      <c r="E6999" s="101" t="s">
        <v>13348</v>
      </c>
      <c r="F6999" s="99"/>
      <c r="G6999" s="99"/>
      <c r="H6999" s="99"/>
      <c r="I6999" s="99"/>
      <c r="J6999" s="99"/>
      <c r="K6999" s="99"/>
      <c r="L6999" s="99"/>
      <c r="M6999" s="99"/>
      <c r="N6999" s="99"/>
      <c r="O6999" s="99"/>
      <c r="P6999" s="99"/>
      <c r="Q6999" s="99"/>
      <c r="R6999" s="99"/>
      <c r="S6999" s="100">
        <v>1.0</v>
      </c>
      <c r="T6999" s="100">
        <v>1.0</v>
      </c>
      <c r="U6999" s="101" t="s">
        <v>7558</v>
      </c>
      <c r="V6999" s="101" t="s">
        <v>7559</v>
      </c>
      <c r="W6999" s="101" t="s">
        <v>55</v>
      </c>
      <c r="X6999" s="101" t="s">
        <v>7560</v>
      </c>
      <c r="Y6999" s="101" t="s">
        <v>20</v>
      </c>
    </row>
    <row r="7000">
      <c r="A7000" s="103" t="s">
        <v>60</v>
      </c>
      <c r="B7000" s="99"/>
      <c r="C7000" s="100" t="s">
        <v>13349</v>
      </c>
      <c r="D7000" s="101" t="s">
        <v>191</v>
      </c>
      <c r="E7000" s="101" t="s">
        <v>13350</v>
      </c>
      <c r="F7000" s="99"/>
      <c r="G7000" s="99"/>
      <c r="H7000" s="99"/>
      <c r="I7000" s="99"/>
      <c r="J7000" s="99"/>
      <c r="K7000" s="99"/>
      <c r="L7000" s="99"/>
      <c r="M7000" s="99"/>
      <c r="N7000" s="99"/>
      <c r="O7000" s="99"/>
      <c r="P7000" s="99"/>
      <c r="Q7000" s="99"/>
      <c r="R7000" s="99"/>
      <c r="S7000" s="100">
        <v>1.0</v>
      </c>
      <c r="T7000" s="100">
        <v>1.0</v>
      </c>
      <c r="U7000" s="101" t="s">
        <v>7558</v>
      </c>
      <c r="V7000" s="101" t="s">
        <v>7559</v>
      </c>
      <c r="W7000" s="101" t="s">
        <v>55</v>
      </c>
      <c r="X7000" s="101" t="s">
        <v>7560</v>
      </c>
      <c r="Y7000" s="101" t="s">
        <v>20</v>
      </c>
    </row>
    <row r="7001">
      <c r="A7001" s="98" t="s">
        <v>57</v>
      </c>
      <c r="B7001" s="99"/>
      <c r="C7001" s="100" t="s">
        <v>13351</v>
      </c>
      <c r="D7001" s="101" t="s">
        <v>122</v>
      </c>
      <c r="E7001" s="101" t="s">
        <v>13352</v>
      </c>
      <c r="F7001" s="99"/>
      <c r="G7001" s="99"/>
      <c r="H7001" s="99"/>
      <c r="I7001" s="99"/>
      <c r="J7001" s="99"/>
      <c r="K7001" s="99"/>
      <c r="L7001" s="99"/>
      <c r="M7001" s="99"/>
      <c r="N7001" s="99"/>
      <c r="O7001" s="99"/>
      <c r="P7001" s="99"/>
      <c r="Q7001" s="99"/>
      <c r="R7001" s="99"/>
      <c r="S7001" s="100">
        <v>1.0</v>
      </c>
      <c r="T7001" s="100">
        <v>1.0</v>
      </c>
      <c r="U7001" s="101" t="s">
        <v>7558</v>
      </c>
      <c r="V7001" s="101" t="s">
        <v>7559</v>
      </c>
      <c r="W7001" s="101" t="s">
        <v>55</v>
      </c>
      <c r="X7001" s="101" t="s">
        <v>7560</v>
      </c>
      <c r="Y7001" s="101" t="s">
        <v>20</v>
      </c>
    </row>
    <row r="7002">
      <c r="A7002" s="98" t="s">
        <v>38</v>
      </c>
      <c r="B7002" s="99"/>
      <c r="C7002" s="100" t="s">
        <v>13353</v>
      </c>
      <c r="D7002" s="101" t="s">
        <v>135</v>
      </c>
      <c r="E7002" s="101" t="s">
        <v>13354</v>
      </c>
      <c r="F7002" s="99"/>
      <c r="G7002" s="99"/>
      <c r="H7002" s="99"/>
      <c r="I7002" s="99"/>
      <c r="J7002" s="99"/>
      <c r="K7002" s="99"/>
      <c r="L7002" s="99"/>
      <c r="M7002" s="99"/>
      <c r="N7002" s="99"/>
      <c r="O7002" s="99"/>
      <c r="P7002" s="99"/>
      <c r="Q7002" s="99"/>
      <c r="R7002" s="99"/>
      <c r="S7002" s="100">
        <v>1.0</v>
      </c>
      <c r="T7002" s="100">
        <v>1.0</v>
      </c>
      <c r="U7002" s="101" t="s">
        <v>7558</v>
      </c>
      <c r="V7002" s="101" t="s">
        <v>7559</v>
      </c>
      <c r="W7002" s="101" t="s">
        <v>55</v>
      </c>
      <c r="X7002" s="101" t="s">
        <v>7560</v>
      </c>
      <c r="Y7002" s="101" t="s">
        <v>20</v>
      </c>
    </row>
    <row r="7003">
      <c r="A7003" s="103" t="s">
        <v>63</v>
      </c>
      <c r="B7003" s="99"/>
      <c r="C7003" s="100" t="s">
        <v>13355</v>
      </c>
      <c r="D7003" s="101" t="s">
        <v>191</v>
      </c>
      <c r="E7003" s="101" t="s">
        <v>13356</v>
      </c>
      <c r="F7003" s="99"/>
      <c r="G7003" s="99"/>
      <c r="H7003" s="99"/>
      <c r="I7003" s="99"/>
      <c r="J7003" s="99"/>
      <c r="K7003" s="99"/>
      <c r="L7003" s="99"/>
      <c r="M7003" s="99"/>
      <c r="N7003" s="99"/>
      <c r="O7003" s="99"/>
      <c r="P7003" s="99"/>
      <c r="Q7003" s="99"/>
      <c r="R7003" s="99"/>
      <c r="S7003" s="100">
        <v>1.0</v>
      </c>
      <c r="T7003" s="100">
        <v>1.0</v>
      </c>
      <c r="U7003" s="101" t="s">
        <v>7558</v>
      </c>
      <c r="V7003" s="101" t="s">
        <v>7559</v>
      </c>
      <c r="W7003" s="101" t="s">
        <v>55</v>
      </c>
      <c r="X7003" s="101" t="s">
        <v>7560</v>
      </c>
      <c r="Y7003" s="101" t="s">
        <v>20</v>
      </c>
    </row>
    <row r="7004">
      <c r="A7004" s="98" t="s">
        <v>90</v>
      </c>
      <c r="B7004" s="99"/>
      <c r="C7004" s="100" t="s">
        <v>13357</v>
      </c>
      <c r="D7004" s="101" t="s">
        <v>191</v>
      </c>
      <c r="E7004" s="101" t="s">
        <v>13358</v>
      </c>
      <c r="F7004" s="99"/>
      <c r="G7004" s="99"/>
      <c r="H7004" s="99"/>
      <c r="I7004" s="99"/>
      <c r="J7004" s="99"/>
      <c r="K7004" s="99"/>
      <c r="L7004" s="99"/>
      <c r="M7004" s="99"/>
      <c r="N7004" s="99"/>
      <c r="O7004" s="99"/>
      <c r="P7004" s="99"/>
      <c r="Q7004" s="99"/>
      <c r="R7004" s="99"/>
      <c r="S7004" s="100">
        <v>1.0</v>
      </c>
      <c r="T7004" s="100">
        <v>1.0</v>
      </c>
      <c r="U7004" s="101" t="s">
        <v>7558</v>
      </c>
      <c r="V7004" s="101" t="s">
        <v>7559</v>
      </c>
      <c r="W7004" s="101" t="s">
        <v>55</v>
      </c>
      <c r="X7004" s="101" t="s">
        <v>7560</v>
      </c>
      <c r="Y7004" s="101" t="s">
        <v>20</v>
      </c>
    </row>
    <row r="7005">
      <c r="A7005" s="103" t="s">
        <v>24</v>
      </c>
      <c r="B7005" s="99"/>
      <c r="C7005" s="100" t="s">
        <v>13359</v>
      </c>
      <c r="D7005" s="101" t="s">
        <v>146</v>
      </c>
      <c r="E7005" s="101" t="s">
        <v>13360</v>
      </c>
      <c r="F7005" s="99"/>
      <c r="G7005" s="99"/>
      <c r="H7005" s="99"/>
      <c r="I7005" s="99"/>
      <c r="J7005" s="99"/>
      <c r="K7005" s="99"/>
      <c r="L7005" s="99"/>
      <c r="M7005" s="99"/>
      <c r="N7005" s="99"/>
      <c r="O7005" s="99"/>
      <c r="P7005" s="99"/>
      <c r="Q7005" s="99"/>
      <c r="R7005" s="99"/>
      <c r="S7005" s="100">
        <v>1.0</v>
      </c>
      <c r="T7005" s="100">
        <v>1.0</v>
      </c>
      <c r="U7005" s="101" t="s">
        <v>7558</v>
      </c>
      <c r="V7005" s="101" t="s">
        <v>7559</v>
      </c>
      <c r="W7005" s="101" t="s">
        <v>55</v>
      </c>
      <c r="X7005" s="101" t="s">
        <v>7560</v>
      </c>
      <c r="Y7005" s="101" t="s">
        <v>20</v>
      </c>
    </row>
    <row r="7006">
      <c r="A7006" s="98" t="s">
        <v>93</v>
      </c>
      <c r="B7006" s="99"/>
      <c r="C7006" s="100" t="s">
        <v>13361</v>
      </c>
      <c r="D7006" s="101" t="s">
        <v>135</v>
      </c>
      <c r="E7006" s="101" t="s">
        <v>13362</v>
      </c>
      <c r="F7006" s="99"/>
      <c r="G7006" s="99"/>
      <c r="H7006" s="99"/>
      <c r="I7006" s="99"/>
      <c r="J7006" s="99"/>
      <c r="K7006" s="99"/>
      <c r="L7006" s="99"/>
      <c r="M7006" s="99"/>
      <c r="N7006" s="99"/>
      <c r="O7006" s="99"/>
      <c r="P7006" s="99"/>
      <c r="Q7006" s="99"/>
      <c r="R7006" s="99"/>
      <c r="S7006" s="100">
        <v>1.0</v>
      </c>
      <c r="T7006" s="100">
        <v>1.0</v>
      </c>
      <c r="U7006" s="101" t="s">
        <v>7558</v>
      </c>
      <c r="V7006" s="101" t="s">
        <v>7559</v>
      </c>
      <c r="W7006" s="101" t="s">
        <v>55</v>
      </c>
      <c r="X7006" s="101" t="s">
        <v>7560</v>
      </c>
      <c r="Y7006" s="101" t="s">
        <v>20</v>
      </c>
    </row>
    <row r="7007">
      <c r="A7007" s="103" t="s">
        <v>24</v>
      </c>
      <c r="B7007" s="99"/>
      <c r="C7007" s="100" t="s">
        <v>13363</v>
      </c>
      <c r="D7007" s="101" t="s">
        <v>3117</v>
      </c>
      <c r="E7007" s="101" t="s">
        <v>3120</v>
      </c>
      <c r="F7007" s="99"/>
      <c r="G7007" s="99"/>
      <c r="H7007" s="99"/>
      <c r="I7007" s="99"/>
      <c r="J7007" s="99"/>
      <c r="K7007" s="99"/>
      <c r="L7007" s="99"/>
      <c r="M7007" s="99"/>
      <c r="N7007" s="99"/>
      <c r="O7007" s="99"/>
      <c r="P7007" s="99"/>
      <c r="Q7007" s="99"/>
      <c r="R7007" s="99"/>
      <c r="S7007" s="102">
        <v>1.0</v>
      </c>
      <c r="T7007" s="102">
        <v>0.0</v>
      </c>
      <c r="U7007" s="102" t="s">
        <v>7558</v>
      </c>
      <c r="V7007" s="102" t="s">
        <v>7559</v>
      </c>
      <c r="W7007" s="102" t="s">
        <v>55</v>
      </c>
      <c r="X7007" s="102" t="s">
        <v>7560</v>
      </c>
      <c r="Y7007" s="101" t="s">
        <v>14</v>
      </c>
    </row>
    <row r="7008">
      <c r="A7008" s="98" t="s">
        <v>64</v>
      </c>
      <c r="B7008" s="99"/>
      <c r="C7008" s="100" t="s">
        <v>13364</v>
      </c>
      <c r="D7008" s="101" t="s">
        <v>146</v>
      </c>
      <c r="E7008" s="101" t="s">
        <v>13365</v>
      </c>
      <c r="F7008" s="99"/>
      <c r="G7008" s="99"/>
      <c r="H7008" s="99"/>
      <c r="I7008" s="99"/>
      <c r="J7008" s="99"/>
      <c r="K7008" s="99"/>
      <c r="L7008" s="99"/>
      <c r="M7008" s="99"/>
      <c r="N7008" s="99"/>
      <c r="O7008" s="99"/>
      <c r="P7008" s="99"/>
      <c r="Q7008" s="99"/>
      <c r="R7008" s="99"/>
      <c r="S7008" s="100">
        <v>1.0</v>
      </c>
      <c r="T7008" s="100">
        <v>1.0</v>
      </c>
      <c r="U7008" s="101" t="s">
        <v>7558</v>
      </c>
      <c r="V7008" s="101" t="s">
        <v>7559</v>
      </c>
      <c r="W7008" s="101" t="s">
        <v>55</v>
      </c>
      <c r="X7008" s="101" t="s">
        <v>7560</v>
      </c>
      <c r="Y7008" s="101" t="s">
        <v>20</v>
      </c>
    </row>
    <row r="7009">
      <c r="A7009" s="98" t="s">
        <v>93</v>
      </c>
      <c r="B7009" s="99"/>
      <c r="C7009" s="100" t="s">
        <v>13366</v>
      </c>
      <c r="D7009" s="101" t="s">
        <v>135</v>
      </c>
      <c r="E7009" s="101" t="s">
        <v>13367</v>
      </c>
      <c r="F7009" s="99"/>
      <c r="G7009" s="99"/>
      <c r="H7009" s="99"/>
      <c r="I7009" s="99"/>
      <c r="J7009" s="99"/>
      <c r="K7009" s="99"/>
      <c r="L7009" s="99"/>
      <c r="M7009" s="99"/>
      <c r="N7009" s="99"/>
      <c r="O7009" s="99"/>
      <c r="P7009" s="99"/>
      <c r="Q7009" s="99"/>
      <c r="R7009" s="99"/>
      <c r="S7009" s="100">
        <v>1.0</v>
      </c>
      <c r="T7009" s="100">
        <v>1.0</v>
      </c>
      <c r="U7009" s="101" t="s">
        <v>7558</v>
      </c>
      <c r="V7009" s="101" t="s">
        <v>7559</v>
      </c>
      <c r="W7009" s="101" t="s">
        <v>55</v>
      </c>
      <c r="X7009" s="101" t="s">
        <v>7560</v>
      </c>
      <c r="Y7009" s="101" t="s">
        <v>20</v>
      </c>
    </row>
    <row r="7010">
      <c r="A7010" s="98" t="s">
        <v>77</v>
      </c>
      <c r="B7010" s="99"/>
      <c r="C7010" s="100" t="s">
        <v>13368</v>
      </c>
      <c r="D7010" s="101" t="s">
        <v>122</v>
      </c>
      <c r="E7010" s="101" t="s">
        <v>13369</v>
      </c>
      <c r="F7010" s="99"/>
      <c r="G7010" s="99"/>
      <c r="H7010" s="99"/>
      <c r="I7010" s="99"/>
      <c r="J7010" s="99"/>
      <c r="K7010" s="99"/>
      <c r="L7010" s="99"/>
      <c r="M7010" s="99"/>
      <c r="N7010" s="99"/>
      <c r="O7010" s="99"/>
      <c r="P7010" s="99"/>
      <c r="Q7010" s="99"/>
      <c r="R7010" s="99"/>
      <c r="S7010" s="100">
        <v>1.0</v>
      </c>
      <c r="T7010" s="100">
        <v>1.0</v>
      </c>
      <c r="U7010" s="101" t="s">
        <v>7558</v>
      </c>
      <c r="V7010" s="101" t="s">
        <v>7559</v>
      </c>
      <c r="W7010" s="101" t="s">
        <v>55</v>
      </c>
      <c r="X7010" s="101" t="s">
        <v>7560</v>
      </c>
      <c r="Y7010" s="101" t="s">
        <v>20</v>
      </c>
    </row>
    <row r="7011">
      <c r="A7011" s="98" t="s">
        <v>88</v>
      </c>
      <c r="B7011" s="99"/>
      <c r="C7011" s="100" t="s">
        <v>13370</v>
      </c>
      <c r="D7011" s="101" t="s">
        <v>135</v>
      </c>
      <c r="E7011" s="101" t="s">
        <v>13371</v>
      </c>
      <c r="F7011" s="99"/>
      <c r="G7011" s="99"/>
      <c r="H7011" s="99"/>
      <c r="I7011" s="99"/>
      <c r="J7011" s="99"/>
      <c r="K7011" s="99"/>
      <c r="L7011" s="99"/>
      <c r="M7011" s="99"/>
      <c r="N7011" s="99"/>
      <c r="O7011" s="99"/>
      <c r="P7011" s="99"/>
      <c r="Q7011" s="99"/>
      <c r="R7011" s="99"/>
      <c r="S7011" s="100">
        <v>1.0</v>
      </c>
      <c r="T7011" s="100">
        <v>1.0</v>
      </c>
      <c r="U7011" s="101" t="s">
        <v>7558</v>
      </c>
      <c r="V7011" s="101" t="s">
        <v>7559</v>
      </c>
      <c r="W7011" s="101" t="s">
        <v>55</v>
      </c>
      <c r="X7011" s="101" t="s">
        <v>7560</v>
      </c>
      <c r="Y7011" s="101" t="s">
        <v>20</v>
      </c>
    </row>
    <row r="7012">
      <c r="A7012" s="103" t="s">
        <v>63</v>
      </c>
      <c r="B7012" s="99"/>
      <c r="C7012" s="100" t="s">
        <v>13372</v>
      </c>
      <c r="D7012" s="101" t="s">
        <v>825</v>
      </c>
      <c r="E7012" s="101" t="s">
        <v>13373</v>
      </c>
      <c r="F7012" s="99"/>
      <c r="G7012" s="99"/>
      <c r="H7012" s="99"/>
      <c r="I7012" s="99"/>
      <c r="J7012" s="99"/>
      <c r="K7012" s="99"/>
      <c r="L7012" s="99"/>
      <c r="M7012" s="99"/>
      <c r="N7012" s="99"/>
      <c r="O7012" s="99"/>
      <c r="P7012" s="99"/>
      <c r="Q7012" s="99"/>
      <c r="R7012" s="99"/>
      <c r="S7012" s="100">
        <v>1.0</v>
      </c>
      <c r="T7012" s="100">
        <v>1.0</v>
      </c>
      <c r="U7012" s="101" t="s">
        <v>7558</v>
      </c>
      <c r="V7012" s="101" t="s">
        <v>7559</v>
      </c>
      <c r="W7012" s="101" t="s">
        <v>55</v>
      </c>
      <c r="X7012" s="101" t="s">
        <v>7560</v>
      </c>
      <c r="Y7012" s="101" t="s">
        <v>20</v>
      </c>
    </row>
    <row r="7013">
      <c r="A7013" s="98" t="s">
        <v>38</v>
      </c>
      <c r="B7013" s="99"/>
      <c r="C7013" s="100" t="s">
        <v>13374</v>
      </c>
      <c r="D7013" s="101" t="s">
        <v>135</v>
      </c>
      <c r="E7013" s="101" t="s">
        <v>13375</v>
      </c>
      <c r="F7013" s="99"/>
      <c r="G7013" s="99"/>
      <c r="H7013" s="99"/>
      <c r="I7013" s="99"/>
      <c r="J7013" s="99"/>
      <c r="K7013" s="99"/>
      <c r="L7013" s="99"/>
      <c r="M7013" s="99"/>
      <c r="N7013" s="99"/>
      <c r="O7013" s="99"/>
      <c r="P7013" s="99"/>
      <c r="Q7013" s="99"/>
      <c r="R7013" s="99"/>
      <c r="S7013" s="100">
        <v>1.0</v>
      </c>
      <c r="T7013" s="100">
        <v>1.0</v>
      </c>
      <c r="U7013" s="101" t="s">
        <v>7558</v>
      </c>
      <c r="V7013" s="101" t="s">
        <v>7559</v>
      </c>
      <c r="W7013" s="101" t="s">
        <v>55</v>
      </c>
      <c r="X7013" s="101" t="s">
        <v>7560</v>
      </c>
      <c r="Y7013" s="101" t="s">
        <v>20</v>
      </c>
    </row>
    <row r="7014">
      <c r="A7014" s="98" t="s">
        <v>93</v>
      </c>
      <c r="B7014" s="99"/>
      <c r="C7014" s="100" t="s">
        <v>13376</v>
      </c>
      <c r="D7014" s="101" t="s">
        <v>122</v>
      </c>
      <c r="E7014" s="101" t="s">
        <v>13377</v>
      </c>
      <c r="F7014" s="99"/>
      <c r="G7014" s="99"/>
      <c r="H7014" s="99"/>
      <c r="I7014" s="99"/>
      <c r="J7014" s="99"/>
      <c r="K7014" s="99"/>
      <c r="L7014" s="99"/>
      <c r="M7014" s="99"/>
      <c r="N7014" s="99"/>
      <c r="O7014" s="99"/>
      <c r="P7014" s="99"/>
      <c r="Q7014" s="99"/>
      <c r="R7014" s="99"/>
      <c r="S7014" s="100">
        <v>1.0</v>
      </c>
      <c r="T7014" s="100">
        <v>1.0</v>
      </c>
      <c r="U7014" s="101" t="s">
        <v>7558</v>
      </c>
      <c r="V7014" s="101" t="s">
        <v>7559</v>
      </c>
      <c r="W7014" s="101" t="s">
        <v>55</v>
      </c>
      <c r="X7014" s="101" t="s">
        <v>7560</v>
      </c>
      <c r="Y7014" s="101" t="s">
        <v>20</v>
      </c>
    </row>
    <row r="7015">
      <c r="A7015" s="98" t="s">
        <v>64</v>
      </c>
      <c r="B7015" s="99"/>
      <c r="C7015" s="100" t="s">
        <v>13378</v>
      </c>
      <c r="D7015" s="101" t="s">
        <v>122</v>
      </c>
      <c r="E7015" s="101" t="s">
        <v>13379</v>
      </c>
      <c r="F7015" s="99"/>
      <c r="G7015" s="99"/>
      <c r="H7015" s="99"/>
      <c r="I7015" s="99"/>
      <c r="J7015" s="99"/>
      <c r="K7015" s="99"/>
      <c r="L7015" s="99"/>
      <c r="M7015" s="99"/>
      <c r="N7015" s="99"/>
      <c r="O7015" s="99"/>
      <c r="P7015" s="99"/>
      <c r="Q7015" s="99"/>
      <c r="R7015" s="99"/>
      <c r="S7015" s="100">
        <v>1.0</v>
      </c>
      <c r="T7015" s="100">
        <v>1.0</v>
      </c>
      <c r="U7015" s="101" t="s">
        <v>7558</v>
      </c>
      <c r="V7015" s="101" t="s">
        <v>7559</v>
      </c>
      <c r="W7015" s="101" t="s">
        <v>55</v>
      </c>
      <c r="X7015" s="101" t="s">
        <v>7560</v>
      </c>
      <c r="Y7015" s="101" t="s">
        <v>20</v>
      </c>
    </row>
    <row r="7016">
      <c r="A7016" s="103" t="s">
        <v>24</v>
      </c>
      <c r="B7016" s="99"/>
      <c r="C7016" s="100" t="s">
        <v>13380</v>
      </c>
      <c r="D7016" s="101" t="s">
        <v>122</v>
      </c>
      <c r="E7016" s="101" t="s">
        <v>13381</v>
      </c>
      <c r="F7016" s="99"/>
      <c r="G7016" s="99"/>
      <c r="H7016" s="99"/>
      <c r="I7016" s="99"/>
      <c r="J7016" s="99"/>
      <c r="K7016" s="99"/>
      <c r="L7016" s="99"/>
      <c r="M7016" s="99"/>
      <c r="N7016" s="99"/>
      <c r="O7016" s="99"/>
      <c r="P7016" s="99"/>
      <c r="Q7016" s="99"/>
      <c r="R7016" s="99"/>
      <c r="S7016" s="100">
        <v>1.0</v>
      </c>
      <c r="T7016" s="100">
        <v>1.0</v>
      </c>
      <c r="U7016" s="101" t="s">
        <v>7558</v>
      </c>
      <c r="V7016" s="101" t="s">
        <v>7559</v>
      </c>
      <c r="W7016" s="101" t="s">
        <v>55</v>
      </c>
      <c r="X7016" s="101" t="s">
        <v>7560</v>
      </c>
      <c r="Y7016" s="101" t="s">
        <v>20</v>
      </c>
    </row>
    <row r="7017">
      <c r="A7017" s="103" t="s">
        <v>63</v>
      </c>
      <c r="B7017" s="99"/>
      <c r="C7017" s="100" t="s">
        <v>13382</v>
      </c>
      <c r="D7017" s="101" t="s">
        <v>158</v>
      </c>
      <c r="E7017" s="101" t="s">
        <v>13383</v>
      </c>
      <c r="F7017" s="99"/>
      <c r="G7017" s="99"/>
      <c r="H7017" s="99"/>
      <c r="I7017" s="99"/>
      <c r="J7017" s="99"/>
      <c r="K7017" s="99"/>
      <c r="L7017" s="99"/>
      <c r="M7017" s="99"/>
      <c r="N7017" s="99"/>
      <c r="O7017" s="99"/>
      <c r="P7017" s="99"/>
      <c r="Q7017" s="99"/>
      <c r="R7017" s="99"/>
      <c r="S7017" s="100">
        <v>1.0</v>
      </c>
      <c r="T7017" s="100">
        <v>1.0</v>
      </c>
      <c r="U7017" s="101" t="s">
        <v>7558</v>
      </c>
      <c r="V7017" s="101" t="s">
        <v>7559</v>
      </c>
      <c r="W7017" s="101" t="s">
        <v>55</v>
      </c>
      <c r="X7017" s="101" t="s">
        <v>7560</v>
      </c>
      <c r="Y7017" s="101" t="s">
        <v>20</v>
      </c>
    </row>
    <row r="7018">
      <c r="A7018" s="98" t="s">
        <v>64</v>
      </c>
      <c r="B7018" s="99"/>
      <c r="C7018" s="100" t="s">
        <v>13384</v>
      </c>
      <c r="D7018" s="101" t="s">
        <v>158</v>
      </c>
      <c r="E7018" s="101" t="s">
        <v>13385</v>
      </c>
      <c r="F7018" s="99"/>
      <c r="G7018" s="99"/>
      <c r="H7018" s="99"/>
      <c r="I7018" s="99"/>
      <c r="J7018" s="99"/>
      <c r="K7018" s="99"/>
      <c r="L7018" s="99"/>
      <c r="M7018" s="99"/>
      <c r="N7018" s="99"/>
      <c r="O7018" s="99"/>
      <c r="P7018" s="99"/>
      <c r="Q7018" s="99"/>
      <c r="R7018" s="99"/>
      <c r="S7018" s="100">
        <v>1.0</v>
      </c>
      <c r="T7018" s="100">
        <v>1.0</v>
      </c>
      <c r="U7018" s="101" t="s">
        <v>7558</v>
      </c>
      <c r="V7018" s="101" t="s">
        <v>7559</v>
      </c>
      <c r="W7018" s="101" t="s">
        <v>55</v>
      </c>
      <c r="X7018" s="101" t="s">
        <v>7560</v>
      </c>
      <c r="Y7018" s="101" t="s">
        <v>20</v>
      </c>
    </row>
    <row r="7019">
      <c r="A7019" s="103" t="s">
        <v>89</v>
      </c>
      <c r="B7019" s="99"/>
      <c r="C7019" s="100" t="s">
        <v>13386</v>
      </c>
      <c r="D7019" s="101" t="s">
        <v>122</v>
      </c>
      <c r="E7019" s="101" t="s">
        <v>13387</v>
      </c>
      <c r="F7019" s="99"/>
      <c r="G7019" s="99"/>
      <c r="H7019" s="99"/>
      <c r="I7019" s="99"/>
      <c r="J7019" s="99"/>
      <c r="K7019" s="99"/>
      <c r="L7019" s="99"/>
      <c r="M7019" s="99"/>
      <c r="N7019" s="99"/>
      <c r="O7019" s="99"/>
      <c r="P7019" s="99"/>
      <c r="Q7019" s="99"/>
      <c r="R7019" s="99"/>
      <c r="S7019" s="100">
        <v>1.0</v>
      </c>
      <c r="T7019" s="100">
        <v>1.0</v>
      </c>
      <c r="U7019" s="101" t="s">
        <v>7558</v>
      </c>
      <c r="V7019" s="101" t="s">
        <v>7559</v>
      </c>
      <c r="W7019" s="101" t="s">
        <v>55</v>
      </c>
      <c r="X7019" s="101" t="s">
        <v>7560</v>
      </c>
      <c r="Y7019" s="101" t="s">
        <v>20</v>
      </c>
    </row>
    <row r="7020">
      <c r="A7020" s="98" t="s">
        <v>64</v>
      </c>
      <c r="B7020" s="99"/>
      <c r="C7020" s="100" t="s">
        <v>13388</v>
      </c>
      <c r="D7020" s="101" t="s">
        <v>135</v>
      </c>
      <c r="E7020" s="101" t="s">
        <v>13389</v>
      </c>
      <c r="F7020" s="99"/>
      <c r="G7020" s="99"/>
      <c r="H7020" s="99"/>
      <c r="I7020" s="99"/>
      <c r="J7020" s="99"/>
      <c r="K7020" s="99"/>
      <c r="L7020" s="99"/>
      <c r="M7020" s="99"/>
      <c r="N7020" s="99"/>
      <c r="O7020" s="99"/>
      <c r="P7020" s="99"/>
      <c r="Q7020" s="99"/>
      <c r="R7020" s="99"/>
      <c r="S7020" s="100">
        <v>1.0</v>
      </c>
      <c r="T7020" s="100">
        <v>1.0</v>
      </c>
      <c r="U7020" s="101" t="s">
        <v>7558</v>
      </c>
      <c r="V7020" s="101" t="s">
        <v>7559</v>
      </c>
      <c r="W7020" s="101" t="s">
        <v>55</v>
      </c>
      <c r="X7020" s="101" t="s">
        <v>7560</v>
      </c>
      <c r="Y7020" s="101" t="s">
        <v>20</v>
      </c>
    </row>
    <row r="7021">
      <c r="A7021" s="98" t="s">
        <v>38</v>
      </c>
      <c r="B7021" s="99"/>
      <c r="C7021" s="100" t="s">
        <v>13390</v>
      </c>
      <c r="D7021" s="101" t="s">
        <v>135</v>
      </c>
      <c r="E7021" s="101" t="s">
        <v>13391</v>
      </c>
      <c r="F7021" s="99"/>
      <c r="G7021" s="99"/>
      <c r="H7021" s="99"/>
      <c r="I7021" s="99"/>
      <c r="J7021" s="99"/>
      <c r="K7021" s="99"/>
      <c r="L7021" s="99"/>
      <c r="M7021" s="99"/>
      <c r="N7021" s="99"/>
      <c r="O7021" s="99"/>
      <c r="P7021" s="99"/>
      <c r="Q7021" s="99"/>
      <c r="R7021" s="99"/>
      <c r="S7021" s="100">
        <v>1.0</v>
      </c>
      <c r="T7021" s="100">
        <v>1.0</v>
      </c>
      <c r="U7021" s="101" t="s">
        <v>7558</v>
      </c>
      <c r="V7021" s="101" t="s">
        <v>7559</v>
      </c>
      <c r="W7021" s="101" t="s">
        <v>55</v>
      </c>
      <c r="X7021" s="101" t="s">
        <v>7560</v>
      </c>
      <c r="Y7021" s="101" t="s">
        <v>20</v>
      </c>
    </row>
    <row r="7022">
      <c r="A7022" s="98" t="s">
        <v>77</v>
      </c>
      <c r="B7022" s="99"/>
      <c r="C7022" s="100" t="s">
        <v>13392</v>
      </c>
      <c r="D7022" s="101" t="s">
        <v>158</v>
      </c>
      <c r="E7022" s="101" t="s">
        <v>13393</v>
      </c>
      <c r="F7022" s="99"/>
      <c r="G7022" s="99"/>
      <c r="H7022" s="99"/>
      <c r="I7022" s="99"/>
      <c r="J7022" s="99"/>
      <c r="K7022" s="99"/>
      <c r="L7022" s="99"/>
      <c r="M7022" s="99"/>
      <c r="N7022" s="99"/>
      <c r="O7022" s="99"/>
      <c r="P7022" s="99"/>
      <c r="Q7022" s="99"/>
      <c r="R7022" s="99"/>
      <c r="S7022" s="100">
        <v>1.0</v>
      </c>
      <c r="T7022" s="100">
        <v>1.0</v>
      </c>
      <c r="U7022" s="101" t="s">
        <v>7558</v>
      </c>
      <c r="V7022" s="101" t="s">
        <v>7559</v>
      </c>
      <c r="W7022" s="101" t="s">
        <v>55</v>
      </c>
      <c r="X7022" s="101" t="s">
        <v>7560</v>
      </c>
      <c r="Y7022" s="101" t="s">
        <v>20</v>
      </c>
    </row>
    <row r="7023">
      <c r="A7023" s="103" t="s">
        <v>24</v>
      </c>
      <c r="B7023" s="99"/>
      <c r="C7023" s="100" t="s">
        <v>13394</v>
      </c>
      <c r="D7023" s="101" t="s">
        <v>825</v>
      </c>
      <c r="E7023" s="101" t="s">
        <v>13395</v>
      </c>
      <c r="F7023" s="99"/>
      <c r="G7023" s="99"/>
      <c r="H7023" s="99"/>
      <c r="I7023" s="99"/>
      <c r="J7023" s="99"/>
      <c r="K7023" s="99"/>
      <c r="L7023" s="99"/>
      <c r="M7023" s="99"/>
      <c r="N7023" s="99"/>
      <c r="O7023" s="99"/>
      <c r="P7023" s="99"/>
      <c r="Q7023" s="99"/>
      <c r="R7023" s="99"/>
      <c r="S7023" s="100">
        <v>1.0</v>
      </c>
      <c r="T7023" s="100">
        <v>1.0</v>
      </c>
      <c r="U7023" s="101" t="s">
        <v>7558</v>
      </c>
      <c r="V7023" s="101" t="s">
        <v>7559</v>
      </c>
      <c r="W7023" s="101" t="s">
        <v>55</v>
      </c>
      <c r="X7023" s="101" t="s">
        <v>7560</v>
      </c>
      <c r="Y7023" s="101" t="s">
        <v>20</v>
      </c>
    </row>
    <row r="7024">
      <c r="A7024" s="98" t="s">
        <v>67</v>
      </c>
      <c r="B7024" s="99"/>
      <c r="C7024" s="100" t="s">
        <v>13396</v>
      </c>
      <c r="D7024" s="101" t="s">
        <v>122</v>
      </c>
      <c r="E7024" s="101" t="s">
        <v>13397</v>
      </c>
      <c r="F7024" s="99"/>
      <c r="G7024" s="99"/>
      <c r="H7024" s="99"/>
      <c r="I7024" s="99"/>
      <c r="J7024" s="99"/>
      <c r="K7024" s="99"/>
      <c r="L7024" s="99"/>
      <c r="M7024" s="99"/>
      <c r="N7024" s="99"/>
      <c r="O7024" s="99"/>
      <c r="P7024" s="99"/>
      <c r="Q7024" s="99"/>
      <c r="R7024" s="99"/>
      <c r="S7024" s="100">
        <v>1.0</v>
      </c>
      <c r="T7024" s="100">
        <v>1.0</v>
      </c>
      <c r="U7024" s="101" t="s">
        <v>7558</v>
      </c>
      <c r="V7024" s="101" t="s">
        <v>7559</v>
      </c>
      <c r="W7024" s="101" t="s">
        <v>55</v>
      </c>
      <c r="X7024" s="101" t="s">
        <v>7560</v>
      </c>
      <c r="Y7024" s="101" t="s">
        <v>20</v>
      </c>
    </row>
    <row r="7025">
      <c r="A7025" s="98" t="s">
        <v>64</v>
      </c>
      <c r="B7025" s="99"/>
      <c r="C7025" s="100" t="s">
        <v>3186</v>
      </c>
      <c r="D7025" s="101" t="s">
        <v>158</v>
      </c>
      <c r="E7025" s="101" t="s">
        <v>13398</v>
      </c>
      <c r="F7025" s="99"/>
      <c r="G7025" s="99"/>
      <c r="H7025" s="99"/>
      <c r="I7025" s="99"/>
      <c r="J7025" s="99"/>
      <c r="K7025" s="99"/>
      <c r="L7025" s="99"/>
      <c r="M7025" s="99"/>
      <c r="N7025" s="99"/>
      <c r="O7025" s="99"/>
      <c r="P7025" s="99"/>
      <c r="Q7025" s="99"/>
      <c r="R7025" s="99"/>
      <c r="S7025" s="100">
        <v>1.0</v>
      </c>
      <c r="T7025" s="100">
        <v>1.0</v>
      </c>
      <c r="U7025" s="101" t="s">
        <v>7558</v>
      </c>
      <c r="V7025" s="101" t="s">
        <v>7559</v>
      </c>
      <c r="W7025" s="101" t="s">
        <v>55</v>
      </c>
      <c r="X7025" s="101" t="s">
        <v>7560</v>
      </c>
      <c r="Y7025" s="101" t="s">
        <v>20</v>
      </c>
    </row>
    <row r="7026">
      <c r="A7026" s="98" t="s">
        <v>64</v>
      </c>
      <c r="B7026" s="99"/>
      <c r="C7026" s="100" t="s">
        <v>13399</v>
      </c>
      <c r="D7026" s="101" t="s">
        <v>825</v>
      </c>
      <c r="E7026" s="101" t="s">
        <v>13400</v>
      </c>
      <c r="F7026" s="99"/>
      <c r="G7026" s="99"/>
      <c r="H7026" s="99"/>
      <c r="I7026" s="99"/>
      <c r="J7026" s="99"/>
      <c r="K7026" s="99"/>
      <c r="L7026" s="99"/>
      <c r="M7026" s="99"/>
      <c r="N7026" s="99"/>
      <c r="O7026" s="99"/>
      <c r="P7026" s="99"/>
      <c r="Q7026" s="99"/>
      <c r="R7026" s="99"/>
      <c r="S7026" s="100">
        <v>1.0</v>
      </c>
      <c r="T7026" s="100">
        <v>1.0</v>
      </c>
      <c r="U7026" s="101" t="s">
        <v>7558</v>
      </c>
      <c r="V7026" s="101" t="s">
        <v>7559</v>
      </c>
      <c r="W7026" s="101" t="s">
        <v>55</v>
      </c>
      <c r="X7026" s="101" t="s">
        <v>7560</v>
      </c>
      <c r="Y7026" s="101" t="s">
        <v>20</v>
      </c>
    </row>
    <row r="7027">
      <c r="A7027" s="98" t="s">
        <v>64</v>
      </c>
      <c r="B7027" s="99"/>
      <c r="C7027" s="100" t="s">
        <v>13401</v>
      </c>
      <c r="D7027" s="101" t="s">
        <v>122</v>
      </c>
      <c r="E7027" s="101" t="s">
        <v>13402</v>
      </c>
      <c r="F7027" s="99"/>
      <c r="G7027" s="99"/>
      <c r="H7027" s="99"/>
      <c r="I7027" s="99"/>
      <c r="J7027" s="99"/>
      <c r="K7027" s="99"/>
      <c r="L7027" s="99"/>
      <c r="M7027" s="99"/>
      <c r="N7027" s="99"/>
      <c r="O7027" s="99"/>
      <c r="P7027" s="99"/>
      <c r="Q7027" s="99"/>
      <c r="R7027" s="99"/>
      <c r="S7027" s="100">
        <v>1.0</v>
      </c>
      <c r="T7027" s="100">
        <v>1.0</v>
      </c>
      <c r="U7027" s="101" t="s">
        <v>7558</v>
      </c>
      <c r="V7027" s="101" t="s">
        <v>7559</v>
      </c>
      <c r="W7027" s="101" t="s">
        <v>55</v>
      </c>
      <c r="X7027" s="101" t="s">
        <v>7560</v>
      </c>
      <c r="Y7027" s="101" t="s">
        <v>20</v>
      </c>
    </row>
    <row r="7028">
      <c r="A7028" s="98" t="s">
        <v>83</v>
      </c>
      <c r="B7028" s="99"/>
      <c r="C7028" s="100" t="s">
        <v>13403</v>
      </c>
      <c r="D7028" s="101" t="s">
        <v>122</v>
      </c>
      <c r="E7028" s="101" t="s">
        <v>13404</v>
      </c>
      <c r="F7028" s="99"/>
      <c r="G7028" s="99"/>
      <c r="H7028" s="99"/>
      <c r="I7028" s="99"/>
      <c r="J7028" s="99"/>
      <c r="K7028" s="99"/>
      <c r="L7028" s="99"/>
      <c r="M7028" s="99"/>
      <c r="N7028" s="99"/>
      <c r="O7028" s="99"/>
      <c r="P7028" s="99"/>
      <c r="Q7028" s="99"/>
      <c r="R7028" s="99"/>
      <c r="S7028" s="100">
        <v>1.0</v>
      </c>
      <c r="T7028" s="100">
        <v>1.0</v>
      </c>
      <c r="U7028" s="101" t="s">
        <v>7558</v>
      </c>
      <c r="V7028" s="101" t="s">
        <v>7559</v>
      </c>
      <c r="W7028" s="101" t="s">
        <v>55</v>
      </c>
      <c r="X7028" s="101" t="s">
        <v>7560</v>
      </c>
      <c r="Y7028" s="101" t="s">
        <v>20</v>
      </c>
    </row>
    <row r="7029">
      <c r="A7029" s="98" t="s">
        <v>77</v>
      </c>
      <c r="B7029" s="99"/>
      <c r="C7029" s="100" t="s">
        <v>13405</v>
      </c>
      <c r="D7029" s="101" t="s">
        <v>825</v>
      </c>
      <c r="E7029" s="101" t="s">
        <v>13406</v>
      </c>
      <c r="F7029" s="99"/>
      <c r="G7029" s="99"/>
      <c r="H7029" s="99"/>
      <c r="I7029" s="99"/>
      <c r="J7029" s="99"/>
      <c r="K7029" s="99"/>
      <c r="L7029" s="99"/>
      <c r="M7029" s="99"/>
      <c r="N7029" s="99"/>
      <c r="O7029" s="99"/>
      <c r="P7029" s="99"/>
      <c r="Q7029" s="99"/>
      <c r="R7029" s="99"/>
      <c r="S7029" s="100">
        <v>1.0</v>
      </c>
      <c r="T7029" s="100">
        <v>1.0</v>
      </c>
      <c r="U7029" s="101" t="s">
        <v>7558</v>
      </c>
      <c r="V7029" s="101" t="s">
        <v>7559</v>
      </c>
      <c r="W7029" s="101" t="s">
        <v>55</v>
      </c>
      <c r="X7029" s="101" t="s">
        <v>7560</v>
      </c>
      <c r="Y7029" s="101" t="s">
        <v>20</v>
      </c>
    </row>
    <row r="7030">
      <c r="A7030" s="98" t="s">
        <v>77</v>
      </c>
      <c r="B7030" s="99"/>
      <c r="C7030" s="100" t="s">
        <v>13407</v>
      </c>
      <c r="D7030" s="101" t="s">
        <v>122</v>
      </c>
      <c r="E7030" s="101" t="s">
        <v>13408</v>
      </c>
      <c r="F7030" s="99"/>
      <c r="G7030" s="99"/>
      <c r="H7030" s="99"/>
      <c r="I7030" s="99"/>
      <c r="J7030" s="99"/>
      <c r="K7030" s="99"/>
      <c r="L7030" s="99"/>
      <c r="M7030" s="99"/>
      <c r="N7030" s="99"/>
      <c r="O7030" s="99"/>
      <c r="P7030" s="99"/>
      <c r="Q7030" s="99"/>
      <c r="R7030" s="99"/>
      <c r="S7030" s="100">
        <v>1.0</v>
      </c>
      <c r="T7030" s="100">
        <v>1.0</v>
      </c>
      <c r="U7030" s="101" t="s">
        <v>7558</v>
      </c>
      <c r="V7030" s="101" t="s">
        <v>7559</v>
      </c>
      <c r="W7030" s="101" t="s">
        <v>55</v>
      </c>
      <c r="X7030" s="101" t="s">
        <v>7560</v>
      </c>
      <c r="Y7030" s="101" t="s">
        <v>20</v>
      </c>
    </row>
    <row r="7031">
      <c r="A7031" s="98" t="s">
        <v>64</v>
      </c>
      <c r="B7031" s="99"/>
      <c r="C7031" s="100" t="s">
        <v>13409</v>
      </c>
      <c r="D7031" s="101" t="s">
        <v>122</v>
      </c>
      <c r="E7031" s="101" t="s">
        <v>13410</v>
      </c>
      <c r="F7031" s="99"/>
      <c r="G7031" s="99"/>
      <c r="H7031" s="99"/>
      <c r="I7031" s="99"/>
      <c r="J7031" s="99"/>
      <c r="K7031" s="99"/>
      <c r="L7031" s="99"/>
      <c r="M7031" s="99"/>
      <c r="N7031" s="99"/>
      <c r="O7031" s="99"/>
      <c r="P7031" s="99"/>
      <c r="Q7031" s="99"/>
      <c r="R7031" s="99"/>
      <c r="S7031" s="100">
        <v>1.0</v>
      </c>
      <c r="T7031" s="100">
        <v>1.0</v>
      </c>
      <c r="U7031" s="101" t="s">
        <v>7558</v>
      </c>
      <c r="V7031" s="101" t="s">
        <v>7559</v>
      </c>
      <c r="W7031" s="101" t="s">
        <v>55</v>
      </c>
      <c r="X7031" s="101" t="s">
        <v>7560</v>
      </c>
      <c r="Y7031" s="101" t="s">
        <v>20</v>
      </c>
    </row>
    <row r="7032">
      <c r="A7032" s="98" t="s">
        <v>64</v>
      </c>
      <c r="B7032" s="99"/>
      <c r="C7032" s="100" t="s">
        <v>13411</v>
      </c>
      <c r="D7032" s="101" t="s">
        <v>122</v>
      </c>
      <c r="E7032" s="101" t="s">
        <v>13412</v>
      </c>
      <c r="F7032" s="99"/>
      <c r="G7032" s="99"/>
      <c r="H7032" s="99"/>
      <c r="I7032" s="99"/>
      <c r="J7032" s="99"/>
      <c r="K7032" s="99"/>
      <c r="L7032" s="99"/>
      <c r="M7032" s="99"/>
      <c r="N7032" s="99"/>
      <c r="O7032" s="99"/>
      <c r="P7032" s="99"/>
      <c r="Q7032" s="99"/>
      <c r="R7032" s="99"/>
      <c r="S7032" s="100">
        <v>1.0</v>
      </c>
      <c r="T7032" s="100">
        <v>1.0</v>
      </c>
      <c r="U7032" s="101" t="s">
        <v>7558</v>
      </c>
      <c r="V7032" s="101" t="s">
        <v>7559</v>
      </c>
      <c r="W7032" s="101" t="s">
        <v>55</v>
      </c>
      <c r="X7032" s="101" t="s">
        <v>7560</v>
      </c>
      <c r="Y7032" s="101" t="s">
        <v>20</v>
      </c>
    </row>
    <row r="7033">
      <c r="A7033" s="98" t="s">
        <v>64</v>
      </c>
      <c r="B7033" s="99"/>
      <c r="C7033" s="100" t="s">
        <v>13413</v>
      </c>
      <c r="D7033" s="101" t="s">
        <v>122</v>
      </c>
      <c r="E7033" s="101" t="s">
        <v>13414</v>
      </c>
      <c r="F7033" s="99"/>
      <c r="G7033" s="99"/>
      <c r="H7033" s="99"/>
      <c r="I7033" s="99"/>
      <c r="J7033" s="99"/>
      <c r="K7033" s="99"/>
      <c r="L7033" s="99"/>
      <c r="M7033" s="99"/>
      <c r="N7033" s="99"/>
      <c r="O7033" s="99"/>
      <c r="P7033" s="99"/>
      <c r="Q7033" s="99"/>
      <c r="R7033" s="99"/>
      <c r="S7033" s="100">
        <v>1.0</v>
      </c>
      <c r="T7033" s="100">
        <v>1.0</v>
      </c>
      <c r="U7033" s="101" t="s">
        <v>7558</v>
      </c>
      <c r="V7033" s="101" t="s">
        <v>7559</v>
      </c>
      <c r="W7033" s="101" t="s">
        <v>55</v>
      </c>
      <c r="X7033" s="101" t="s">
        <v>7560</v>
      </c>
      <c r="Y7033" s="101" t="s">
        <v>20</v>
      </c>
    </row>
    <row r="7034">
      <c r="A7034" s="98" t="s">
        <v>64</v>
      </c>
      <c r="B7034" s="99"/>
      <c r="C7034" s="100" t="s">
        <v>13415</v>
      </c>
      <c r="D7034" s="101" t="s">
        <v>122</v>
      </c>
      <c r="E7034" s="101" t="s">
        <v>13416</v>
      </c>
      <c r="F7034" s="99"/>
      <c r="G7034" s="99"/>
      <c r="H7034" s="99"/>
      <c r="I7034" s="99"/>
      <c r="J7034" s="99"/>
      <c r="K7034" s="99"/>
      <c r="L7034" s="99"/>
      <c r="M7034" s="99"/>
      <c r="N7034" s="99"/>
      <c r="O7034" s="99"/>
      <c r="P7034" s="99"/>
      <c r="Q7034" s="99"/>
      <c r="R7034" s="99"/>
      <c r="S7034" s="100">
        <v>1.0</v>
      </c>
      <c r="T7034" s="100">
        <v>1.0</v>
      </c>
      <c r="U7034" s="101" t="s">
        <v>7558</v>
      </c>
      <c r="V7034" s="101" t="s">
        <v>7559</v>
      </c>
      <c r="W7034" s="101" t="s">
        <v>55</v>
      </c>
      <c r="X7034" s="101" t="s">
        <v>7560</v>
      </c>
      <c r="Y7034" s="101" t="s">
        <v>20</v>
      </c>
    </row>
    <row r="7035">
      <c r="A7035" s="103" t="s">
        <v>63</v>
      </c>
      <c r="B7035" s="99"/>
      <c r="C7035" s="100" t="s">
        <v>13417</v>
      </c>
      <c r="D7035" s="101" t="s">
        <v>825</v>
      </c>
      <c r="E7035" s="101" t="s">
        <v>13418</v>
      </c>
      <c r="F7035" s="99"/>
      <c r="G7035" s="99"/>
      <c r="H7035" s="99"/>
      <c r="I7035" s="99"/>
      <c r="J7035" s="99"/>
      <c r="K7035" s="99"/>
      <c r="L7035" s="99"/>
      <c r="M7035" s="99"/>
      <c r="N7035" s="99"/>
      <c r="O7035" s="99"/>
      <c r="P7035" s="99"/>
      <c r="Q7035" s="99"/>
      <c r="R7035" s="99"/>
      <c r="S7035" s="100">
        <v>1.0</v>
      </c>
      <c r="T7035" s="100">
        <v>1.0</v>
      </c>
      <c r="U7035" s="101" t="s">
        <v>7558</v>
      </c>
      <c r="V7035" s="101" t="s">
        <v>7559</v>
      </c>
      <c r="W7035" s="101" t="s">
        <v>55</v>
      </c>
      <c r="X7035" s="101" t="s">
        <v>7560</v>
      </c>
      <c r="Y7035" s="101" t="s">
        <v>20</v>
      </c>
    </row>
    <row r="7036">
      <c r="A7036" s="98" t="s">
        <v>64</v>
      </c>
      <c r="B7036" s="99"/>
      <c r="C7036" s="100" t="s">
        <v>13419</v>
      </c>
      <c r="D7036" s="101" t="s">
        <v>825</v>
      </c>
      <c r="E7036" s="101" t="s">
        <v>13420</v>
      </c>
      <c r="F7036" s="99"/>
      <c r="G7036" s="99"/>
      <c r="H7036" s="99"/>
      <c r="I7036" s="99"/>
      <c r="J7036" s="99"/>
      <c r="K7036" s="99"/>
      <c r="L7036" s="99"/>
      <c r="M7036" s="99"/>
      <c r="N7036" s="99"/>
      <c r="O7036" s="99"/>
      <c r="P7036" s="99"/>
      <c r="Q7036" s="99"/>
      <c r="R7036" s="99"/>
      <c r="S7036" s="100">
        <v>1.0</v>
      </c>
      <c r="T7036" s="100">
        <v>1.0</v>
      </c>
      <c r="U7036" s="101" t="s">
        <v>7558</v>
      </c>
      <c r="V7036" s="101" t="s">
        <v>7559</v>
      </c>
      <c r="W7036" s="101" t="s">
        <v>55</v>
      </c>
      <c r="X7036" s="101" t="s">
        <v>7560</v>
      </c>
      <c r="Y7036" s="101" t="s">
        <v>20</v>
      </c>
    </row>
    <row r="7037">
      <c r="A7037" s="98" t="s">
        <v>88</v>
      </c>
      <c r="B7037" s="99"/>
      <c r="C7037" s="100" t="s">
        <v>13421</v>
      </c>
      <c r="D7037" s="101" t="s">
        <v>158</v>
      </c>
      <c r="E7037" s="101" t="s">
        <v>13422</v>
      </c>
      <c r="F7037" s="99"/>
      <c r="G7037" s="99"/>
      <c r="H7037" s="99"/>
      <c r="I7037" s="99"/>
      <c r="J7037" s="99"/>
      <c r="K7037" s="99"/>
      <c r="L7037" s="99"/>
      <c r="M7037" s="99"/>
      <c r="N7037" s="99"/>
      <c r="O7037" s="99"/>
      <c r="P7037" s="99"/>
      <c r="Q7037" s="99"/>
      <c r="R7037" s="99"/>
      <c r="S7037" s="100">
        <v>1.0</v>
      </c>
      <c r="T7037" s="100">
        <v>1.0</v>
      </c>
      <c r="U7037" s="101" t="s">
        <v>7558</v>
      </c>
      <c r="V7037" s="101" t="s">
        <v>7559</v>
      </c>
      <c r="W7037" s="101" t="s">
        <v>55</v>
      </c>
      <c r="X7037" s="101" t="s">
        <v>7560</v>
      </c>
      <c r="Y7037" s="101" t="s">
        <v>20</v>
      </c>
    </row>
    <row r="7038">
      <c r="A7038" s="98" t="s">
        <v>64</v>
      </c>
      <c r="B7038" s="99"/>
      <c r="C7038" s="100" t="s">
        <v>13423</v>
      </c>
      <c r="D7038" s="101" t="s">
        <v>122</v>
      </c>
      <c r="E7038" s="101" t="s">
        <v>13424</v>
      </c>
      <c r="F7038" s="99"/>
      <c r="G7038" s="99"/>
      <c r="H7038" s="99"/>
      <c r="I7038" s="99"/>
      <c r="J7038" s="99"/>
      <c r="K7038" s="99"/>
      <c r="L7038" s="99"/>
      <c r="M7038" s="99"/>
      <c r="N7038" s="99"/>
      <c r="O7038" s="99"/>
      <c r="P7038" s="99"/>
      <c r="Q7038" s="99"/>
      <c r="R7038" s="99"/>
      <c r="S7038" s="100">
        <v>1.0</v>
      </c>
      <c r="T7038" s="100">
        <v>1.0</v>
      </c>
      <c r="U7038" s="101" t="s">
        <v>7558</v>
      </c>
      <c r="V7038" s="101" t="s">
        <v>7559</v>
      </c>
      <c r="W7038" s="101" t="s">
        <v>55</v>
      </c>
      <c r="X7038" s="101" t="s">
        <v>7560</v>
      </c>
      <c r="Y7038" s="101" t="s">
        <v>20</v>
      </c>
    </row>
    <row r="7039">
      <c r="A7039" s="98" t="s">
        <v>64</v>
      </c>
      <c r="B7039" s="99"/>
      <c r="C7039" s="100" t="s">
        <v>13425</v>
      </c>
      <c r="D7039" s="101" t="s">
        <v>122</v>
      </c>
      <c r="E7039" s="101" t="s">
        <v>13426</v>
      </c>
      <c r="F7039" s="99"/>
      <c r="G7039" s="99"/>
      <c r="H7039" s="99"/>
      <c r="I7039" s="99"/>
      <c r="J7039" s="99"/>
      <c r="K7039" s="99"/>
      <c r="L7039" s="99"/>
      <c r="M7039" s="99"/>
      <c r="N7039" s="99"/>
      <c r="O7039" s="99"/>
      <c r="P7039" s="99"/>
      <c r="Q7039" s="99"/>
      <c r="R7039" s="99"/>
      <c r="S7039" s="100">
        <v>1.0</v>
      </c>
      <c r="T7039" s="100">
        <v>1.0</v>
      </c>
      <c r="U7039" s="101" t="s">
        <v>7558</v>
      </c>
      <c r="V7039" s="101" t="s">
        <v>7559</v>
      </c>
      <c r="W7039" s="101" t="s">
        <v>55</v>
      </c>
      <c r="X7039" s="101" t="s">
        <v>7560</v>
      </c>
      <c r="Y7039" s="101" t="s">
        <v>20</v>
      </c>
    </row>
    <row r="7040">
      <c r="A7040" s="98" t="s">
        <v>93</v>
      </c>
      <c r="B7040" s="99"/>
      <c r="C7040" s="100" t="s">
        <v>13427</v>
      </c>
      <c r="D7040" s="101" t="s">
        <v>825</v>
      </c>
      <c r="E7040" s="101" t="s">
        <v>13428</v>
      </c>
      <c r="F7040" s="99"/>
      <c r="G7040" s="99"/>
      <c r="H7040" s="99"/>
      <c r="I7040" s="99"/>
      <c r="J7040" s="99"/>
      <c r="K7040" s="99"/>
      <c r="L7040" s="99"/>
      <c r="M7040" s="99"/>
      <c r="N7040" s="99"/>
      <c r="O7040" s="99"/>
      <c r="P7040" s="99"/>
      <c r="Q7040" s="99"/>
      <c r="R7040" s="99"/>
      <c r="S7040" s="100">
        <v>1.0</v>
      </c>
      <c r="T7040" s="100">
        <v>1.0</v>
      </c>
      <c r="U7040" s="101" t="s">
        <v>7558</v>
      </c>
      <c r="V7040" s="101" t="s">
        <v>7559</v>
      </c>
      <c r="W7040" s="101" t="s">
        <v>55</v>
      </c>
      <c r="X7040" s="101" t="s">
        <v>7560</v>
      </c>
      <c r="Y7040" s="101" t="s">
        <v>20</v>
      </c>
    </row>
    <row r="7041">
      <c r="A7041" s="98" t="s">
        <v>77</v>
      </c>
      <c r="B7041" s="99"/>
      <c r="C7041" s="100" t="s">
        <v>13429</v>
      </c>
      <c r="D7041" s="101" t="s">
        <v>825</v>
      </c>
      <c r="E7041" s="101" t="s">
        <v>13430</v>
      </c>
      <c r="F7041" s="99"/>
      <c r="G7041" s="99"/>
      <c r="H7041" s="99"/>
      <c r="I7041" s="99"/>
      <c r="J7041" s="99"/>
      <c r="K7041" s="99"/>
      <c r="L7041" s="99"/>
      <c r="M7041" s="99"/>
      <c r="N7041" s="99"/>
      <c r="O7041" s="99"/>
      <c r="P7041" s="99"/>
      <c r="Q7041" s="99"/>
      <c r="R7041" s="99"/>
      <c r="S7041" s="100">
        <v>1.0</v>
      </c>
      <c r="T7041" s="100">
        <v>1.0</v>
      </c>
      <c r="U7041" s="101" t="s">
        <v>7558</v>
      </c>
      <c r="V7041" s="101" t="s">
        <v>7559</v>
      </c>
      <c r="W7041" s="101" t="s">
        <v>55</v>
      </c>
      <c r="X7041" s="101" t="s">
        <v>7560</v>
      </c>
      <c r="Y7041" s="101" t="s">
        <v>20</v>
      </c>
    </row>
    <row r="7042">
      <c r="A7042" s="103" t="s">
        <v>63</v>
      </c>
      <c r="B7042" s="99"/>
      <c r="C7042" s="100" t="s">
        <v>13431</v>
      </c>
      <c r="D7042" s="101" t="s">
        <v>122</v>
      </c>
      <c r="E7042" s="101" t="s">
        <v>13432</v>
      </c>
      <c r="F7042" s="99"/>
      <c r="G7042" s="99"/>
      <c r="H7042" s="99"/>
      <c r="I7042" s="99"/>
      <c r="J7042" s="99"/>
      <c r="K7042" s="99"/>
      <c r="L7042" s="99"/>
      <c r="M7042" s="99"/>
      <c r="N7042" s="99"/>
      <c r="O7042" s="99"/>
      <c r="P7042" s="99"/>
      <c r="Q7042" s="99"/>
      <c r="R7042" s="99"/>
      <c r="S7042" s="100">
        <v>1.0</v>
      </c>
      <c r="T7042" s="100">
        <v>1.0</v>
      </c>
      <c r="U7042" s="101" t="s">
        <v>7558</v>
      </c>
      <c r="V7042" s="101" t="s">
        <v>7559</v>
      </c>
      <c r="W7042" s="101" t="s">
        <v>55</v>
      </c>
      <c r="X7042" s="101" t="s">
        <v>7560</v>
      </c>
      <c r="Y7042" s="101" t="s">
        <v>20</v>
      </c>
    </row>
    <row r="7043">
      <c r="A7043" s="98" t="s">
        <v>77</v>
      </c>
      <c r="B7043" s="99"/>
      <c r="C7043" s="100" t="s">
        <v>13433</v>
      </c>
      <c r="D7043" s="101" t="s">
        <v>158</v>
      </c>
      <c r="E7043" s="101" t="s">
        <v>13434</v>
      </c>
      <c r="F7043" s="99"/>
      <c r="G7043" s="99"/>
      <c r="H7043" s="99"/>
      <c r="I7043" s="99"/>
      <c r="J7043" s="99"/>
      <c r="K7043" s="99"/>
      <c r="L7043" s="99"/>
      <c r="M7043" s="99"/>
      <c r="N7043" s="99"/>
      <c r="O7043" s="99"/>
      <c r="P7043" s="99"/>
      <c r="Q7043" s="99"/>
      <c r="R7043" s="99"/>
      <c r="S7043" s="100">
        <v>1.0</v>
      </c>
      <c r="T7043" s="100">
        <v>1.0</v>
      </c>
      <c r="U7043" s="101" t="s">
        <v>7558</v>
      </c>
      <c r="V7043" s="101" t="s">
        <v>7559</v>
      </c>
      <c r="W7043" s="101" t="s">
        <v>55</v>
      </c>
      <c r="X7043" s="101" t="s">
        <v>7560</v>
      </c>
      <c r="Y7043" s="101" t="s">
        <v>20</v>
      </c>
    </row>
    <row r="7044">
      <c r="A7044" s="98" t="s">
        <v>93</v>
      </c>
      <c r="B7044" s="99"/>
      <c r="C7044" s="100" t="s">
        <v>13435</v>
      </c>
      <c r="D7044" s="101" t="s">
        <v>158</v>
      </c>
      <c r="E7044" s="101" t="s">
        <v>13436</v>
      </c>
      <c r="F7044" s="99"/>
      <c r="G7044" s="99"/>
      <c r="H7044" s="99"/>
      <c r="I7044" s="99"/>
      <c r="J7044" s="99"/>
      <c r="K7044" s="99"/>
      <c r="L7044" s="99"/>
      <c r="M7044" s="99"/>
      <c r="N7044" s="99"/>
      <c r="O7044" s="99"/>
      <c r="P7044" s="99"/>
      <c r="Q7044" s="99"/>
      <c r="R7044" s="99"/>
      <c r="S7044" s="100">
        <v>1.0</v>
      </c>
      <c r="T7044" s="100">
        <v>1.0</v>
      </c>
      <c r="U7044" s="101" t="s">
        <v>7558</v>
      </c>
      <c r="V7044" s="101" t="s">
        <v>7559</v>
      </c>
      <c r="W7044" s="101" t="s">
        <v>55</v>
      </c>
      <c r="X7044" s="101" t="s">
        <v>7560</v>
      </c>
      <c r="Y7044" s="101" t="s">
        <v>20</v>
      </c>
    </row>
    <row r="7045">
      <c r="A7045" s="98" t="s">
        <v>64</v>
      </c>
      <c r="B7045" s="99"/>
      <c r="C7045" s="100" t="s">
        <v>13437</v>
      </c>
      <c r="D7045" s="101" t="s">
        <v>122</v>
      </c>
      <c r="E7045" s="101" t="s">
        <v>13438</v>
      </c>
      <c r="F7045" s="99"/>
      <c r="G7045" s="99"/>
      <c r="H7045" s="99"/>
      <c r="I7045" s="99"/>
      <c r="J7045" s="99"/>
      <c r="K7045" s="99"/>
      <c r="L7045" s="99"/>
      <c r="M7045" s="99"/>
      <c r="N7045" s="99"/>
      <c r="O7045" s="99"/>
      <c r="P7045" s="99"/>
      <c r="Q7045" s="99"/>
      <c r="R7045" s="99"/>
      <c r="S7045" s="100">
        <v>1.0</v>
      </c>
      <c r="T7045" s="100">
        <v>1.0</v>
      </c>
      <c r="U7045" s="101" t="s">
        <v>7558</v>
      </c>
      <c r="V7045" s="101" t="s">
        <v>7559</v>
      </c>
      <c r="W7045" s="101" t="s">
        <v>55</v>
      </c>
      <c r="X7045" s="101" t="s">
        <v>7560</v>
      </c>
      <c r="Y7045" s="101" t="s">
        <v>20</v>
      </c>
    </row>
    <row r="7046">
      <c r="A7046" s="98" t="s">
        <v>90</v>
      </c>
      <c r="B7046" s="99"/>
      <c r="C7046" s="100" t="s">
        <v>13439</v>
      </c>
      <c r="D7046" s="101" t="s">
        <v>122</v>
      </c>
      <c r="E7046" s="101" t="s">
        <v>13440</v>
      </c>
      <c r="F7046" s="99"/>
      <c r="G7046" s="99"/>
      <c r="H7046" s="99"/>
      <c r="I7046" s="99"/>
      <c r="J7046" s="99"/>
      <c r="K7046" s="99"/>
      <c r="L7046" s="99"/>
      <c r="M7046" s="99"/>
      <c r="N7046" s="99"/>
      <c r="O7046" s="99"/>
      <c r="P7046" s="99"/>
      <c r="Q7046" s="99"/>
      <c r="R7046" s="99"/>
      <c r="S7046" s="100">
        <v>1.0</v>
      </c>
      <c r="T7046" s="100">
        <v>1.0</v>
      </c>
      <c r="U7046" s="101" t="s">
        <v>7558</v>
      </c>
      <c r="V7046" s="101" t="s">
        <v>7559</v>
      </c>
      <c r="W7046" s="101" t="s">
        <v>55</v>
      </c>
      <c r="X7046" s="101" t="s">
        <v>7560</v>
      </c>
      <c r="Y7046" s="101" t="s">
        <v>20</v>
      </c>
    </row>
    <row r="7047">
      <c r="A7047" s="103" t="s">
        <v>63</v>
      </c>
      <c r="B7047" s="99"/>
      <c r="C7047" s="100" t="s">
        <v>13441</v>
      </c>
      <c r="D7047" s="101" t="s">
        <v>122</v>
      </c>
      <c r="E7047" s="101" t="s">
        <v>13442</v>
      </c>
      <c r="F7047" s="99"/>
      <c r="G7047" s="99"/>
      <c r="H7047" s="99"/>
      <c r="I7047" s="99"/>
      <c r="J7047" s="99"/>
      <c r="K7047" s="99"/>
      <c r="L7047" s="99"/>
      <c r="M7047" s="99"/>
      <c r="N7047" s="99"/>
      <c r="O7047" s="99"/>
      <c r="P7047" s="99"/>
      <c r="Q7047" s="99"/>
      <c r="R7047" s="99"/>
      <c r="S7047" s="100">
        <v>1.0</v>
      </c>
      <c r="T7047" s="100">
        <v>1.0</v>
      </c>
      <c r="U7047" s="101" t="s">
        <v>7558</v>
      </c>
      <c r="V7047" s="101" t="s">
        <v>7559</v>
      </c>
      <c r="W7047" s="101" t="s">
        <v>55</v>
      </c>
      <c r="X7047" s="101" t="s">
        <v>7560</v>
      </c>
      <c r="Y7047" s="101" t="s">
        <v>20</v>
      </c>
    </row>
    <row r="7048">
      <c r="A7048" s="103" t="s">
        <v>24</v>
      </c>
      <c r="B7048" s="99"/>
      <c r="C7048" s="100" t="s">
        <v>3218</v>
      </c>
      <c r="D7048" s="101" t="s">
        <v>158</v>
      </c>
      <c r="E7048" s="101" t="s">
        <v>3219</v>
      </c>
      <c r="F7048" s="99"/>
      <c r="G7048" s="99"/>
      <c r="H7048" s="99"/>
      <c r="I7048" s="99"/>
      <c r="J7048" s="99"/>
      <c r="K7048" s="99"/>
      <c r="L7048" s="99"/>
      <c r="M7048" s="99"/>
      <c r="N7048" s="99"/>
      <c r="O7048" s="99"/>
      <c r="P7048" s="99"/>
      <c r="Q7048" s="99"/>
      <c r="R7048" s="99"/>
      <c r="S7048" s="100">
        <v>1.0</v>
      </c>
      <c r="T7048" s="100">
        <v>1.0</v>
      </c>
      <c r="U7048" s="101" t="s">
        <v>7558</v>
      </c>
      <c r="V7048" s="101" t="s">
        <v>7559</v>
      </c>
      <c r="W7048" s="101" t="s">
        <v>55</v>
      </c>
      <c r="X7048" s="101" t="s">
        <v>7560</v>
      </c>
      <c r="Y7048" s="101" t="s">
        <v>20</v>
      </c>
    </row>
    <row r="7049">
      <c r="A7049" s="103" t="s">
        <v>24</v>
      </c>
      <c r="B7049" s="99"/>
      <c r="C7049" s="100" t="s">
        <v>13443</v>
      </c>
      <c r="D7049" s="101" t="s">
        <v>135</v>
      </c>
      <c r="E7049" s="101" t="s">
        <v>13444</v>
      </c>
      <c r="F7049" s="99"/>
      <c r="G7049" s="99"/>
      <c r="H7049" s="99"/>
      <c r="I7049" s="99"/>
      <c r="J7049" s="99"/>
      <c r="K7049" s="99"/>
      <c r="L7049" s="99"/>
      <c r="M7049" s="99"/>
      <c r="N7049" s="99"/>
      <c r="O7049" s="99"/>
      <c r="P7049" s="99"/>
      <c r="Q7049" s="99"/>
      <c r="R7049" s="99"/>
      <c r="S7049" s="100">
        <v>1.0</v>
      </c>
      <c r="T7049" s="100">
        <v>1.0</v>
      </c>
      <c r="U7049" s="101" t="s">
        <v>7558</v>
      </c>
      <c r="V7049" s="101" t="s">
        <v>7559</v>
      </c>
      <c r="W7049" s="101" t="s">
        <v>55</v>
      </c>
      <c r="X7049" s="101" t="s">
        <v>7560</v>
      </c>
      <c r="Y7049" s="101" t="s">
        <v>20</v>
      </c>
    </row>
    <row r="7050">
      <c r="A7050" s="98" t="s">
        <v>64</v>
      </c>
      <c r="B7050" s="99"/>
      <c r="C7050" s="100" t="s">
        <v>13445</v>
      </c>
      <c r="D7050" s="101" t="s">
        <v>122</v>
      </c>
      <c r="E7050" s="101" t="s">
        <v>13446</v>
      </c>
      <c r="F7050" s="99"/>
      <c r="G7050" s="99"/>
      <c r="H7050" s="99"/>
      <c r="I7050" s="99"/>
      <c r="J7050" s="99"/>
      <c r="K7050" s="99"/>
      <c r="L7050" s="99"/>
      <c r="M7050" s="99"/>
      <c r="N7050" s="99"/>
      <c r="O7050" s="99"/>
      <c r="P7050" s="99"/>
      <c r="Q7050" s="99"/>
      <c r="R7050" s="99"/>
      <c r="S7050" s="100">
        <v>1.0</v>
      </c>
      <c r="T7050" s="100">
        <v>1.0</v>
      </c>
      <c r="U7050" s="101" t="s">
        <v>7558</v>
      </c>
      <c r="V7050" s="101" t="s">
        <v>7559</v>
      </c>
      <c r="W7050" s="101" t="s">
        <v>55</v>
      </c>
      <c r="X7050" s="101" t="s">
        <v>7560</v>
      </c>
      <c r="Y7050" s="101" t="s">
        <v>20</v>
      </c>
    </row>
    <row r="7051">
      <c r="A7051" s="98" t="s">
        <v>77</v>
      </c>
      <c r="B7051" s="99"/>
      <c r="C7051" s="100" t="s">
        <v>13447</v>
      </c>
      <c r="D7051" s="101" t="s">
        <v>135</v>
      </c>
      <c r="E7051" s="101" t="s">
        <v>13448</v>
      </c>
      <c r="F7051" s="99"/>
      <c r="G7051" s="99"/>
      <c r="H7051" s="99"/>
      <c r="I7051" s="99"/>
      <c r="J7051" s="99"/>
      <c r="K7051" s="99"/>
      <c r="L7051" s="99"/>
      <c r="M7051" s="99"/>
      <c r="N7051" s="99"/>
      <c r="O7051" s="99"/>
      <c r="P7051" s="99"/>
      <c r="Q7051" s="99"/>
      <c r="R7051" s="99"/>
      <c r="S7051" s="100">
        <v>1.0</v>
      </c>
      <c r="T7051" s="100">
        <v>1.0</v>
      </c>
      <c r="U7051" s="101" t="s">
        <v>7558</v>
      </c>
      <c r="V7051" s="101" t="s">
        <v>7559</v>
      </c>
      <c r="W7051" s="101" t="s">
        <v>55</v>
      </c>
      <c r="X7051" s="101" t="s">
        <v>7560</v>
      </c>
      <c r="Y7051" s="101" t="s">
        <v>20</v>
      </c>
    </row>
    <row r="7052">
      <c r="A7052" s="98" t="s">
        <v>93</v>
      </c>
      <c r="B7052" s="99"/>
      <c r="C7052" s="100" t="s">
        <v>13449</v>
      </c>
      <c r="D7052" s="101" t="s">
        <v>825</v>
      </c>
      <c r="E7052" s="101" t="s">
        <v>13450</v>
      </c>
      <c r="F7052" s="99"/>
      <c r="G7052" s="99"/>
      <c r="H7052" s="99"/>
      <c r="I7052" s="99"/>
      <c r="J7052" s="99"/>
      <c r="K7052" s="99"/>
      <c r="L7052" s="99"/>
      <c r="M7052" s="99"/>
      <c r="N7052" s="99"/>
      <c r="O7052" s="99"/>
      <c r="P7052" s="99"/>
      <c r="Q7052" s="99"/>
      <c r="R7052" s="99"/>
      <c r="S7052" s="100">
        <v>1.0</v>
      </c>
      <c r="T7052" s="100">
        <v>1.0</v>
      </c>
      <c r="U7052" s="101" t="s">
        <v>7558</v>
      </c>
      <c r="V7052" s="101" t="s">
        <v>7559</v>
      </c>
      <c r="W7052" s="101" t="s">
        <v>55</v>
      </c>
      <c r="X7052" s="101" t="s">
        <v>7560</v>
      </c>
      <c r="Y7052" s="101" t="s">
        <v>20</v>
      </c>
    </row>
    <row r="7053">
      <c r="A7053" s="98" t="s">
        <v>64</v>
      </c>
      <c r="B7053" s="99"/>
      <c r="C7053" s="100" t="s">
        <v>13451</v>
      </c>
      <c r="D7053" s="101" t="s">
        <v>135</v>
      </c>
      <c r="E7053" s="101" t="s">
        <v>13452</v>
      </c>
      <c r="F7053" s="99"/>
      <c r="G7053" s="99"/>
      <c r="H7053" s="99"/>
      <c r="I7053" s="99"/>
      <c r="J7053" s="99"/>
      <c r="K7053" s="99"/>
      <c r="L7053" s="99"/>
      <c r="M7053" s="99"/>
      <c r="N7053" s="99"/>
      <c r="O7053" s="99"/>
      <c r="P7053" s="99"/>
      <c r="Q7053" s="99"/>
      <c r="R7053" s="99"/>
      <c r="S7053" s="100">
        <v>1.0</v>
      </c>
      <c r="T7053" s="100">
        <v>1.0</v>
      </c>
      <c r="U7053" s="101" t="s">
        <v>7558</v>
      </c>
      <c r="V7053" s="101" t="s">
        <v>7559</v>
      </c>
      <c r="W7053" s="106" t="s">
        <v>55</v>
      </c>
      <c r="X7053" s="101" t="s">
        <v>7560</v>
      </c>
      <c r="Y7053" s="101" t="s">
        <v>20</v>
      </c>
    </row>
    <row r="7054">
      <c r="A7054" s="98" t="s">
        <v>64</v>
      </c>
      <c r="B7054" s="99"/>
      <c r="C7054" s="100" t="s">
        <v>13453</v>
      </c>
      <c r="D7054" s="101" t="s">
        <v>122</v>
      </c>
      <c r="E7054" s="101" t="s">
        <v>13454</v>
      </c>
      <c r="F7054" s="99"/>
      <c r="G7054" s="99"/>
      <c r="H7054" s="99"/>
      <c r="I7054" s="99"/>
      <c r="J7054" s="99"/>
      <c r="K7054" s="99"/>
      <c r="L7054" s="99"/>
      <c r="M7054" s="99"/>
      <c r="N7054" s="99"/>
      <c r="O7054" s="99"/>
      <c r="P7054" s="99"/>
      <c r="Q7054" s="99"/>
      <c r="R7054" s="99"/>
      <c r="S7054" s="100">
        <v>1.0</v>
      </c>
      <c r="T7054" s="100">
        <v>1.0</v>
      </c>
      <c r="U7054" s="101" t="s">
        <v>7558</v>
      </c>
      <c r="V7054" s="101" t="s">
        <v>7559</v>
      </c>
      <c r="W7054" s="101" t="s">
        <v>55</v>
      </c>
      <c r="X7054" s="101" t="s">
        <v>7560</v>
      </c>
      <c r="Y7054" s="101" t="s">
        <v>20</v>
      </c>
    </row>
    <row r="7055">
      <c r="A7055" s="103" t="s">
        <v>24</v>
      </c>
      <c r="B7055" s="99"/>
      <c r="C7055" s="100" t="s">
        <v>13455</v>
      </c>
      <c r="D7055" s="101" t="s">
        <v>3117</v>
      </c>
      <c r="E7055" s="101" t="s">
        <v>13456</v>
      </c>
      <c r="F7055" s="99"/>
      <c r="G7055" s="99"/>
      <c r="H7055" s="99"/>
      <c r="I7055" s="99"/>
      <c r="J7055" s="99"/>
      <c r="K7055" s="99"/>
      <c r="L7055" s="99"/>
      <c r="M7055" s="99"/>
      <c r="N7055" s="99"/>
      <c r="O7055" s="99"/>
      <c r="P7055" s="99"/>
      <c r="Q7055" s="99"/>
      <c r="R7055" s="99"/>
      <c r="S7055" s="102">
        <v>1.0</v>
      </c>
      <c r="T7055" s="102">
        <v>0.0</v>
      </c>
      <c r="U7055" s="102" t="s">
        <v>7558</v>
      </c>
      <c r="V7055" s="102" t="s">
        <v>7559</v>
      </c>
      <c r="W7055" s="102" t="s">
        <v>55</v>
      </c>
      <c r="X7055" s="102" t="s">
        <v>7560</v>
      </c>
      <c r="Y7055" s="101" t="s">
        <v>14</v>
      </c>
    </row>
    <row r="7056">
      <c r="A7056" s="98" t="s">
        <v>93</v>
      </c>
      <c r="B7056" s="99"/>
      <c r="C7056" s="100" t="s">
        <v>13457</v>
      </c>
      <c r="D7056" s="101" t="s">
        <v>122</v>
      </c>
      <c r="E7056" s="101" t="s">
        <v>13458</v>
      </c>
      <c r="F7056" s="99"/>
      <c r="G7056" s="99"/>
      <c r="H7056" s="99"/>
      <c r="I7056" s="99"/>
      <c r="J7056" s="99"/>
      <c r="K7056" s="99"/>
      <c r="L7056" s="99"/>
      <c r="M7056" s="99"/>
      <c r="N7056" s="99"/>
      <c r="O7056" s="99"/>
      <c r="P7056" s="99"/>
      <c r="Q7056" s="99"/>
      <c r="R7056" s="99"/>
      <c r="S7056" s="100">
        <v>1.0</v>
      </c>
      <c r="T7056" s="100">
        <v>1.0</v>
      </c>
      <c r="U7056" s="101" t="s">
        <v>7558</v>
      </c>
      <c r="V7056" s="101" t="s">
        <v>7559</v>
      </c>
      <c r="W7056" s="101" t="s">
        <v>55</v>
      </c>
      <c r="X7056" s="101" t="s">
        <v>7560</v>
      </c>
      <c r="Y7056" s="101" t="s">
        <v>20</v>
      </c>
    </row>
    <row r="7057">
      <c r="A7057" s="103" t="s">
        <v>63</v>
      </c>
      <c r="B7057" s="99"/>
      <c r="C7057" s="100" t="s">
        <v>13459</v>
      </c>
      <c r="D7057" s="101" t="s">
        <v>122</v>
      </c>
      <c r="E7057" s="101" t="s">
        <v>13460</v>
      </c>
      <c r="F7057" s="99"/>
      <c r="G7057" s="99"/>
      <c r="H7057" s="99"/>
      <c r="I7057" s="99"/>
      <c r="J7057" s="99"/>
      <c r="K7057" s="99"/>
      <c r="L7057" s="99"/>
      <c r="M7057" s="99"/>
      <c r="N7057" s="99"/>
      <c r="O7057" s="99"/>
      <c r="P7057" s="99"/>
      <c r="Q7057" s="99"/>
      <c r="R7057" s="99"/>
      <c r="S7057" s="100">
        <v>1.0</v>
      </c>
      <c r="T7057" s="100">
        <v>1.0</v>
      </c>
      <c r="U7057" s="101" t="s">
        <v>7558</v>
      </c>
      <c r="V7057" s="101" t="s">
        <v>7559</v>
      </c>
      <c r="W7057" s="101" t="s">
        <v>55</v>
      </c>
      <c r="X7057" s="101" t="s">
        <v>7560</v>
      </c>
      <c r="Y7057" s="101" t="s">
        <v>20</v>
      </c>
    </row>
    <row r="7058">
      <c r="A7058" s="98" t="s">
        <v>38</v>
      </c>
      <c r="B7058" s="99"/>
      <c r="C7058" s="100" t="s">
        <v>13461</v>
      </c>
      <c r="D7058" s="101" t="s">
        <v>158</v>
      </c>
      <c r="E7058" s="101" t="s">
        <v>13462</v>
      </c>
      <c r="F7058" s="99"/>
      <c r="G7058" s="99"/>
      <c r="H7058" s="99"/>
      <c r="I7058" s="99"/>
      <c r="J7058" s="99"/>
      <c r="K7058" s="99"/>
      <c r="L7058" s="99"/>
      <c r="M7058" s="99"/>
      <c r="N7058" s="99"/>
      <c r="O7058" s="99"/>
      <c r="P7058" s="99"/>
      <c r="Q7058" s="99"/>
      <c r="R7058" s="99"/>
      <c r="S7058" s="100">
        <v>1.0</v>
      </c>
      <c r="T7058" s="100">
        <v>1.0</v>
      </c>
      <c r="U7058" s="101" t="s">
        <v>7558</v>
      </c>
      <c r="V7058" s="101" t="s">
        <v>7559</v>
      </c>
      <c r="W7058" s="101" t="s">
        <v>55</v>
      </c>
      <c r="X7058" s="101" t="s">
        <v>7560</v>
      </c>
      <c r="Y7058" s="101" t="s">
        <v>20</v>
      </c>
    </row>
    <row r="7059">
      <c r="A7059" s="103" t="s">
        <v>24</v>
      </c>
      <c r="B7059" s="99"/>
      <c r="C7059" s="100" t="s">
        <v>13463</v>
      </c>
      <c r="D7059" s="101" t="s">
        <v>158</v>
      </c>
      <c r="E7059" s="101" t="s">
        <v>13464</v>
      </c>
      <c r="F7059" s="99"/>
      <c r="G7059" s="99"/>
      <c r="H7059" s="99"/>
      <c r="I7059" s="99"/>
      <c r="J7059" s="99"/>
      <c r="K7059" s="99"/>
      <c r="L7059" s="99"/>
      <c r="M7059" s="99"/>
      <c r="N7059" s="99"/>
      <c r="O7059" s="99"/>
      <c r="P7059" s="99"/>
      <c r="Q7059" s="99"/>
      <c r="R7059" s="99"/>
      <c r="S7059" s="104">
        <v>1.0</v>
      </c>
      <c r="T7059" s="104">
        <v>1.0</v>
      </c>
      <c r="U7059" s="106" t="s">
        <v>7558</v>
      </c>
      <c r="V7059" s="106" t="s">
        <v>7559</v>
      </c>
      <c r="W7059" s="106" t="s">
        <v>55</v>
      </c>
      <c r="X7059" s="106" t="s">
        <v>7560</v>
      </c>
      <c r="Y7059" s="101" t="s">
        <v>20</v>
      </c>
    </row>
    <row r="7060">
      <c r="A7060" s="98" t="s">
        <v>44</v>
      </c>
      <c r="B7060" s="99"/>
      <c r="C7060" s="100" t="s">
        <v>13465</v>
      </c>
      <c r="D7060" s="101" t="s">
        <v>191</v>
      </c>
      <c r="E7060" s="101" t="s">
        <v>13466</v>
      </c>
      <c r="F7060" s="99"/>
      <c r="G7060" s="99"/>
      <c r="H7060" s="99"/>
      <c r="I7060" s="99"/>
      <c r="J7060" s="99"/>
      <c r="K7060" s="99"/>
      <c r="L7060" s="99"/>
      <c r="M7060" s="99"/>
      <c r="N7060" s="99"/>
      <c r="O7060" s="99"/>
      <c r="P7060" s="99"/>
      <c r="Q7060" s="99"/>
      <c r="R7060" s="99"/>
      <c r="S7060" s="100">
        <v>1.0</v>
      </c>
      <c r="T7060" s="100">
        <v>1.0</v>
      </c>
      <c r="U7060" s="101" t="s">
        <v>7558</v>
      </c>
      <c r="V7060" s="101" t="s">
        <v>7559</v>
      </c>
      <c r="W7060" s="101" t="s">
        <v>55</v>
      </c>
      <c r="X7060" s="101" t="s">
        <v>7560</v>
      </c>
      <c r="Y7060" s="101" t="s">
        <v>20</v>
      </c>
    </row>
    <row r="7061">
      <c r="A7061" s="103" t="s">
        <v>13</v>
      </c>
      <c r="B7061" s="99"/>
      <c r="C7061" s="100" t="s">
        <v>13467</v>
      </c>
      <c r="D7061" s="101" t="s">
        <v>122</v>
      </c>
      <c r="E7061" s="101" t="s">
        <v>13468</v>
      </c>
      <c r="F7061" s="99"/>
      <c r="G7061" s="99"/>
      <c r="H7061" s="99"/>
      <c r="I7061" s="99"/>
      <c r="J7061" s="99"/>
      <c r="K7061" s="99"/>
      <c r="L7061" s="99"/>
      <c r="M7061" s="99"/>
      <c r="N7061" s="99"/>
      <c r="O7061" s="99"/>
      <c r="P7061" s="99"/>
      <c r="Q7061" s="99"/>
      <c r="R7061" s="99"/>
      <c r="S7061" s="100">
        <v>1.0</v>
      </c>
      <c r="T7061" s="100">
        <v>1.0</v>
      </c>
      <c r="U7061" s="101" t="s">
        <v>7558</v>
      </c>
      <c r="V7061" s="101" t="s">
        <v>7559</v>
      </c>
      <c r="W7061" s="101" t="s">
        <v>55</v>
      </c>
      <c r="X7061" s="101" t="s">
        <v>7560</v>
      </c>
      <c r="Y7061" s="101" t="s">
        <v>20</v>
      </c>
    </row>
    <row r="7062">
      <c r="A7062" s="98" t="s">
        <v>93</v>
      </c>
      <c r="B7062" s="99"/>
      <c r="C7062" s="100" t="s">
        <v>13469</v>
      </c>
      <c r="D7062" s="101" t="s">
        <v>158</v>
      </c>
      <c r="E7062" s="101" t="s">
        <v>13470</v>
      </c>
      <c r="F7062" s="99"/>
      <c r="G7062" s="99"/>
      <c r="H7062" s="99"/>
      <c r="I7062" s="99"/>
      <c r="J7062" s="99"/>
      <c r="K7062" s="99"/>
      <c r="L7062" s="99"/>
      <c r="M7062" s="99"/>
      <c r="N7062" s="99"/>
      <c r="O7062" s="99"/>
      <c r="P7062" s="99"/>
      <c r="Q7062" s="99"/>
      <c r="R7062" s="99"/>
      <c r="S7062" s="100">
        <v>1.0</v>
      </c>
      <c r="T7062" s="100">
        <v>1.0</v>
      </c>
      <c r="U7062" s="101" t="s">
        <v>7558</v>
      </c>
      <c r="V7062" s="101" t="s">
        <v>7559</v>
      </c>
      <c r="W7062" s="101" t="s">
        <v>55</v>
      </c>
      <c r="X7062" s="101" t="s">
        <v>7560</v>
      </c>
      <c r="Y7062" s="101" t="s">
        <v>20</v>
      </c>
    </row>
    <row r="7063">
      <c r="A7063" s="98" t="s">
        <v>64</v>
      </c>
      <c r="B7063" s="99"/>
      <c r="C7063" s="100" t="s">
        <v>13471</v>
      </c>
      <c r="D7063" s="101" t="s">
        <v>122</v>
      </c>
      <c r="E7063" s="101" t="s">
        <v>13472</v>
      </c>
      <c r="F7063" s="99"/>
      <c r="G7063" s="99"/>
      <c r="H7063" s="99"/>
      <c r="I7063" s="99"/>
      <c r="J7063" s="99"/>
      <c r="K7063" s="99"/>
      <c r="L7063" s="99"/>
      <c r="M7063" s="99"/>
      <c r="N7063" s="99"/>
      <c r="O7063" s="99"/>
      <c r="P7063" s="99"/>
      <c r="Q7063" s="99"/>
      <c r="R7063" s="99"/>
      <c r="S7063" s="100">
        <v>1.0</v>
      </c>
      <c r="T7063" s="100">
        <v>1.0</v>
      </c>
      <c r="U7063" s="101" t="s">
        <v>7558</v>
      </c>
      <c r="V7063" s="101" t="s">
        <v>7559</v>
      </c>
      <c r="W7063" s="101" t="s">
        <v>55</v>
      </c>
      <c r="X7063" s="101" t="s">
        <v>7560</v>
      </c>
      <c r="Y7063" s="101" t="s">
        <v>20</v>
      </c>
    </row>
    <row r="7064">
      <c r="A7064" s="98" t="s">
        <v>64</v>
      </c>
      <c r="B7064" s="99"/>
      <c r="C7064" s="100" t="s">
        <v>13473</v>
      </c>
      <c r="D7064" s="101" t="s">
        <v>122</v>
      </c>
      <c r="E7064" s="101" t="s">
        <v>13474</v>
      </c>
      <c r="F7064" s="99"/>
      <c r="G7064" s="99"/>
      <c r="H7064" s="99"/>
      <c r="I7064" s="99"/>
      <c r="J7064" s="99"/>
      <c r="K7064" s="99"/>
      <c r="L7064" s="99"/>
      <c r="M7064" s="99"/>
      <c r="N7064" s="99"/>
      <c r="O7064" s="99"/>
      <c r="P7064" s="99"/>
      <c r="Q7064" s="99"/>
      <c r="R7064" s="99"/>
      <c r="S7064" s="100">
        <v>1.0</v>
      </c>
      <c r="T7064" s="100">
        <v>1.0</v>
      </c>
      <c r="U7064" s="101" t="s">
        <v>7558</v>
      </c>
      <c r="V7064" s="101" t="s">
        <v>7559</v>
      </c>
      <c r="W7064" s="101" t="s">
        <v>55</v>
      </c>
      <c r="X7064" s="101" t="s">
        <v>7560</v>
      </c>
      <c r="Y7064" s="101" t="s">
        <v>20</v>
      </c>
    </row>
    <row r="7065">
      <c r="A7065" s="103" t="s">
        <v>63</v>
      </c>
      <c r="B7065" s="99"/>
      <c r="C7065" s="100" t="s">
        <v>13475</v>
      </c>
      <c r="D7065" s="101" t="s">
        <v>122</v>
      </c>
      <c r="E7065" s="101" t="s">
        <v>13476</v>
      </c>
      <c r="F7065" s="99"/>
      <c r="G7065" s="99"/>
      <c r="H7065" s="99"/>
      <c r="I7065" s="99"/>
      <c r="J7065" s="99"/>
      <c r="K7065" s="99"/>
      <c r="L7065" s="99"/>
      <c r="M7065" s="99"/>
      <c r="N7065" s="99"/>
      <c r="O7065" s="99"/>
      <c r="P7065" s="99"/>
      <c r="Q7065" s="99"/>
      <c r="R7065" s="99"/>
      <c r="S7065" s="100">
        <v>1.0</v>
      </c>
      <c r="T7065" s="100">
        <v>1.0</v>
      </c>
      <c r="U7065" s="101" t="s">
        <v>7558</v>
      </c>
      <c r="V7065" s="101" t="s">
        <v>7559</v>
      </c>
      <c r="W7065" s="101" t="s">
        <v>55</v>
      </c>
      <c r="X7065" s="101" t="s">
        <v>7560</v>
      </c>
      <c r="Y7065" s="101" t="s">
        <v>20</v>
      </c>
    </row>
    <row r="7066">
      <c r="A7066" s="103" t="s">
        <v>63</v>
      </c>
      <c r="B7066" s="99"/>
      <c r="C7066" s="100" t="s">
        <v>13477</v>
      </c>
      <c r="D7066" s="101" t="s">
        <v>158</v>
      </c>
      <c r="E7066" s="101" t="s">
        <v>13478</v>
      </c>
      <c r="F7066" s="99"/>
      <c r="G7066" s="99"/>
      <c r="H7066" s="99"/>
      <c r="I7066" s="99"/>
      <c r="J7066" s="99"/>
      <c r="K7066" s="99"/>
      <c r="L7066" s="99"/>
      <c r="M7066" s="99"/>
      <c r="N7066" s="99"/>
      <c r="O7066" s="99"/>
      <c r="P7066" s="99"/>
      <c r="Q7066" s="99"/>
      <c r="R7066" s="99"/>
      <c r="S7066" s="100">
        <v>1.0</v>
      </c>
      <c r="T7066" s="100">
        <v>1.0</v>
      </c>
      <c r="U7066" s="101" t="s">
        <v>7558</v>
      </c>
      <c r="V7066" s="101" t="s">
        <v>7559</v>
      </c>
      <c r="W7066" s="101" t="s">
        <v>55</v>
      </c>
      <c r="X7066" s="101" t="s">
        <v>7560</v>
      </c>
      <c r="Y7066" s="101" t="s">
        <v>20</v>
      </c>
    </row>
    <row r="7067">
      <c r="A7067" s="98" t="s">
        <v>83</v>
      </c>
      <c r="B7067" s="99"/>
      <c r="C7067" s="100" t="s">
        <v>13479</v>
      </c>
      <c r="D7067" s="101" t="s">
        <v>825</v>
      </c>
      <c r="E7067" s="101" t="s">
        <v>13480</v>
      </c>
      <c r="F7067" s="99"/>
      <c r="G7067" s="99"/>
      <c r="H7067" s="99"/>
      <c r="I7067" s="99"/>
      <c r="J7067" s="99"/>
      <c r="K7067" s="99"/>
      <c r="L7067" s="99"/>
      <c r="M7067" s="99"/>
      <c r="N7067" s="99"/>
      <c r="O7067" s="99"/>
      <c r="P7067" s="99"/>
      <c r="Q7067" s="99"/>
      <c r="R7067" s="99"/>
      <c r="S7067" s="100">
        <v>1.0</v>
      </c>
      <c r="T7067" s="100">
        <v>1.0</v>
      </c>
      <c r="U7067" s="101" t="s">
        <v>7558</v>
      </c>
      <c r="V7067" s="101" t="s">
        <v>7559</v>
      </c>
      <c r="W7067" s="101" t="s">
        <v>55</v>
      </c>
      <c r="X7067" s="101" t="s">
        <v>7560</v>
      </c>
      <c r="Y7067" s="101" t="s">
        <v>20</v>
      </c>
    </row>
    <row r="7068">
      <c r="A7068" s="98" t="s">
        <v>64</v>
      </c>
      <c r="B7068" s="99"/>
      <c r="C7068" s="100" t="s">
        <v>13481</v>
      </c>
      <c r="D7068" s="101" t="s">
        <v>122</v>
      </c>
      <c r="E7068" s="101" t="s">
        <v>13482</v>
      </c>
      <c r="F7068" s="99"/>
      <c r="G7068" s="99"/>
      <c r="H7068" s="99"/>
      <c r="I7068" s="99"/>
      <c r="J7068" s="99"/>
      <c r="K7068" s="99"/>
      <c r="L7068" s="99"/>
      <c r="M7068" s="99"/>
      <c r="N7068" s="99"/>
      <c r="O7068" s="99"/>
      <c r="P7068" s="99"/>
      <c r="Q7068" s="99"/>
      <c r="R7068" s="99"/>
      <c r="S7068" s="100">
        <v>1.0</v>
      </c>
      <c r="T7068" s="100">
        <v>1.0</v>
      </c>
      <c r="U7068" s="101" t="s">
        <v>7558</v>
      </c>
      <c r="V7068" s="101" t="s">
        <v>7559</v>
      </c>
      <c r="W7068" s="101" t="s">
        <v>55</v>
      </c>
      <c r="X7068" s="101" t="s">
        <v>7560</v>
      </c>
      <c r="Y7068" s="101" t="s">
        <v>20</v>
      </c>
    </row>
    <row r="7069">
      <c r="A7069" s="98" t="s">
        <v>64</v>
      </c>
      <c r="B7069" s="99"/>
      <c r="C7069" s="100" t="s">
        <v>13483</v>
      </c>
      <c r="D7069" s="101" t="s">
        <v>122</v>
      </c>
      <c r="E7069" s="101" t="s">
        <v>13484</v>
      </c>
      <c r="F7069" s="99"/>
      <c r="G7069" s="99"/>
      <c r="H7069" s="99"/>
      <c r="I7069" s="99"/>
      <c r="J7069" s="99"/>
      <c r="K7069" s="99"/>
      <c r="L7069" s="99"/>
      <c r="M7069" s="99"/>
      <c r="N7069" s="99"/>
      <c r="O7069" s="99"/>
      <c r="P7069" s="99"/>
      <c r="Q7069" s="99"/>
      <c r="R7069" s="99"/>
      <c r="S7069" s="100">
        <v>1.0</v>
      </c>
      <c r="T7069" s="100">
        <v>1.0</v>
      </c>
      <c r="U7069" s="101" t="s">
        <v>7558</v>
      </c>
      <c r="V7069" s="101" t="s">
        <v>7559</v>
      </c>
      <c r="W7069" s="101" t="s">
        <v>55</v>
      </c>
      <c r="X7069" s="101" t="s">
        <v>7560</v>
      </c>
      <c r="Y7069" s="101" t="s">
        <v>20</v>
      </c>
    </row>
    <row r="7070">
      <c r="A7070" s="98" t="s">
        <v>38</v>
      </c>
      <c r="B7070" s="99"/>
      <c r="C7070" s="100" t="s">
        <v>13485</v>
      </c>
      <c r="D7070" s="101" t="s">
        <v>122</v>
      </c>
      <c r="E7070" s="101" t="s">
        <v>13486</v>
      </c>
      <c r="F7070" s="99"/>
      <c r="G7070" s="99"/>
      <c r="H7070" s="99"/>
      <c r="I7070" s="99"/>
      <c r="J7070" s="99"/>
      <c r="K7070" s="99"/>
      <c r="L7070" s="99"/>
      <c r="M7070" s="99"/>
      <c r="N7070" s="99"/>
      <c r="O7070" s="99"/>
      <c r="P7070" s="99"/>
      <c r="Q7070" s="99"/>
      <c r="R7070" s="99"/>
      <c r="S7070" s="100">
        <v>1.0</v>
      </c>
      <c r="T7070" s="100">
        <v>1.0</v>
      </c>
      <c r="U7070" s="101" t="s">
        <v>7558</v>
      </c>
      <c r="V7070" s="101" t="s">
        <v>7559</v>
      </c>
      <c r="W7070" s="101" t="s">
        <v>55</v>
      </c>
      <c r="X7070" s="101" t="s">
        <v>7560</v>
      </c>
      <c r="Y7070" s="101" t="s">
        <v>20</v>
      </c>
    </row>
    <row r="7071">
      <c r="A7071" s="103" t="s">
        <v>87</v>
      </c>
      <c r="B7071" s="99"/>
      <c r="C7071" s="100" t="s">
        <v>13487</v>
      </c>
      <c r="D7071" s="101" t="s">
        <v>191</v>
      </c>
      <c r="E7071" s="101" t="s">
        <v>13488</v>
      </c>
      <c r="F7071" s="99"/>
      <c r="G7071" s="99"/>
      <c r="H7071" s="99"/>
      <c r="I7071" s="99"/>
      <c r="J7071" s="99"/>
      <c r="K7071" s="99"/>
      <c r="L7071" s="99"/>
      <c r="M7071" s="99"/>
      <c r="N7071" s="99"/>
      <c r="O7071" s="99"/>
      <c r="P7071" s="99"/>
      <c r="Q7071" s="99"/>
      <c r="R7071" s="99"/>
      <c r="S7071" s="100">
        <v>1.0</v>
      </c>
      <c r="T7071" s="100">
        <v>1.0</v>
      </c>
      <c r="U7071" s="101" t="s">
        <v>7558</v>
      </c>
      <c r="V7071" s="101" t="s">
        <v>7559</v>
      </c>
      <c r="W7071" s="101" t="s">
        <v>55</v>
      </c>
      <c r="X7071" s="101" t="s">
        <v>7560</v>
      </c>
      <c r="Y7071" s="101" t="s">
        <v>20</v>
      </c>
    </row>
    <row r="7072">
      <c r="A7072" s="98" t="s">
        <v>64</v>
      </c>
      <c r="B7072" s="99"/>
      <c r="C7072" s="100" t="s">
        <v>13489</v>
      </c>
      <c r="D7072" s="101" t="s">
        <v>122</v>
      </c>
      <c r="E7072" s="101" t="s">
        <v>13490</v>
      </c>
      <c r="F7072" s="99"/>
      <c r="G7072" s="99"/>
      <c r="H7072" s="99"/>
      <c r="I7072" s="99"/>
      <c r="J7072" s="99"/>
      <c r="K7072" s="99"/>
      <c r="L7072" s="99"/>
      <c r="M7072" s="99"/>
      <c r="N7072" s="99"/>
      <c r="O7072" s="99"/>
      <c r="P7072" s="99"/>
      <c r="Q7072" s="99"/>
      <c r="R7072" s="99"/>
      <c r="S7072" s="100">
        <v>1.0</v>
      </c>
      <c r="T7072" s="100">
        <v>1.0</v>
      </c>
      <c r="U7072" s="101" t="s">
        <v>7558</v>
      </c>
      <c r="V7072" s="101" t="s">
        <v>7559</v>
      </c>
      <c r="W7072" s="101" t="s">
        <v>55</v>
      </c>
      <c r="X7072" s="101" t="s">
        <v>7560</v>
      </c>
      <c r="Y7072" s="101" t="s">
        <v>20</v>
      </c>
    </row>
    <row r="7073">
      <c r="A7073" s="103" t="s">
        <v>63</v>
      </c>
      <c r="B7073" s="99"/>
      <c r="C7073" s="100" t="s">
        <v>13491</v>
      </c>
      <c r="D7073" s="101" t="s">
        <v>122</v>
      </c>
      <c r="E7073" s="101" t="s">
        <v>13492</v>
      </c>
      <c r="F7073" s="99"/>
      <c r="G7073" s="99"/>
      <c r="H7073" s="99"/>
      <c r="I7073" s="99"/>
      <c r="J7073" s="99"/>
      <c r="K7073" s="99"/>
      <c r="L7073" s="99"/>
      <c r="M7073" s="99"/>
      <c r="N7073" s="99"/>
      <c r="O7073" s="99"/>
      <c r="P7073" s="99"/>
      <c r="Q7073" s="99"/>
      <c r="R7073" s="99"/>
      <c r="S7073" s="100">
        <v>1.0</v>
      </c>
      <c r="T7073" s="100">
        <v>1.0</v>
      </c>
      <c r="U7073" s="101" t="s">
        <v>7558</v>
      </c>
      <c r="V7073" s="101" t="s">
        <v>7559</v>
      </c>
      <c r="W7073" s="101" t="s">
        <v>55</v>
      </c>
      <c r="X7073" s="101" t="s">
        <v>7560</v>
      </c>
      <c r="Y7073" s="101" t="s">
        <v>20</v>
      </c>
    </row>
    <row r="7074">
      <c r="A7074" s="98" t="s">
        <v>93</v>
      </c>
      <c r="B7074" s="99"/>
      <c r="C7074" s="100" t="s">
        <v>13493</v>
      </c>
      <c r="D7074" s="101" t="s">
        <v>191</v>
      </c>
      <c r="E7074" s="101" t="s">
        <v>13494</v>
      </c>
      <c r="F7074" s="99"/>
      <c r="G7074" s="99"/>
      <c r="H7074" s="99"/>
      <c r="I7074" s="99"/>
      <c r="J7074" s="99"/>
      <c r="K7074" s="99"/>
      <c r="L7074" s="99"/>
      <c r="M7074" s="99"/>
      <c r="N7074" s="99"/>
      <c r="O7074" s="99"/>
      <c r="P7074" s="99"/>
      <c r="Q7074" s="99"/>
      <c r="R7074" s="99"/>
      <c r="S7074" s="100">
        <v>1.0</v>
      </c>
      <c r="T7074" s="100">
        <v>1.0</v>
      </c>
      <c r="U7074" s="101" t="s">
        <v>7558</v>
      </c>
      <c r="V7074" s="101" t="s">
        <v>7559</v>
      </c>
      <c r="W7074" s="101" t="s">
        <v>55</v>
      </c>
      <c r="X7074" s="101" t="s">
        <v>7560</v>
      </c>
      <c r="Y7074" s="101" t="s">
        <v>20</v>
      </c>
    </row>
    <row r="7075">
      <c r="A7075" s="98" t="s">
        <v>38</v>
      </c>
      <c r="B7075" s="99"/>
      <c r="C7075" s="100" t="s">
        <v>13495</v>
      </c>
      <c r="D7075" s="101" t="s">
        <v>135</v>
      </c>
      <c r="E7075" s="101" t="s">
        <v>13496</v>
      </c>
      <c r="F7075" s="99"/>
      <c r="G7075" s="99"/>
      <c r="H7075" s="99"/>
      <c r="I7075" s="99"/>
      <c r="J7075" s="99"/>
      <c r="K7075" s="99"/>
      <c r="L7075" s="99"/>
      <c r="M7075" s="99"/>
      <c r="N7075" s="99"/>
      <c r="O7075" s="99"/>
      <c r="P7075" s="99"/>
      <c r="Q7075" s="99"/>
      <c r="R7075" s="99"/>
      <c r="S7075" s="100">
        <v>1.0</v>
      </c>
      <c r="T7075" s="100">
        <v>1.0</v>
      </c>
      <c r="U7075" s="101" t="s">
        <v>7558</v>
      </c>
      <c r="V7075" s="101" t="s">
        <v>7559</v>
      </c>
      <c r="W7075" s="101" t="s">
        <v>55</v>
      </c>
      <c r="X7075" s="101" t="s">
        <v>7560</v>
      </c>
      <c r="Y7075" s="101" t="s">
        <v>20</v>
      </c>
    </row>
    <row r="7076">
      <c r="A7076" s="98" t="s">
        <v>38</v>
      </c>
      <c r="B7076" s="99"/>
      <c r="C7076" s="100" t="s">
        <v>13497</v>
      </c>
      <c r="D7076" s="101" t="s">
        <v>122</v>
      </c>
      <c r="E7076" s="101" t="s">
        <v>13498</v>
      </c>
      <c r="F7076" s="99"/>
      <c r="G7076" s="99"/>
      <c r="H7076" s="99"/>
      <c r="I7076" s="99"/>
      <c r="J7076" s="99"/>
      <c r="K7076" s="99"/>
      <c r="L7076" s="99"/>
      <c r="M7076" s="99"/>
      <c r="N7076" s="99"/>
      <c r="O7076" s="99"/>
      <c r="P7076" s="99"/>
      <c r="Q7076" s="99"/>
      <c r="R7076" s="99"/>
      <c r="S7076" s="100">
        <v>1.0</v>
      </c>
      <c r="T7076" s="100">
        <v>1.0</v>
      </c>
      <c r="U7076" s="101" t="s">
        <v>7558</v>
      </c>
      <c r="V7076" s="101" t="s">
        <v>7559</v>
      </c>
      <c r="W7076" s="101" t="s">
        <v>55</v>
      </c>
      <c r="X7076" s="101" t="s">
        <v>7560</v>
      </c>
      <c r="Y7076" s="101" t="s">
        <v>20</v>
      </c>
    </row>
    <row r="7077">
      <c r="A7077" s="98" t="s">
        <v>38</v>
      </c>
      <c r="B7077" s="99"/>
      <c r="C7077" s="100" t="s">
        <v>13499</v>
      </c>
      <c r="D7077" s="101" t="s">
        <v>825</v>
      </c>
      <c r="E7077" s="101" t="s">
        <v>13500</v>
      </c>
      <c r="F7077" s="99"/>
      <c r="G7077" s="99"/>
      <c r="H7077" s="99"/>
      <c r="I7077" s="99"/>
      <c r="J7077" s="99"/>
      <c r="K7077" s="99"/>
      <c r="L7077" s="99"/>
      <c r="M7077" s="99"/>
      <c r="N7077" s="99"/>
      <c r="O7077" s="99"/>
      <c r="P7077" s="99"/>
      <c r="Q7077" s="99"/>
      <c r="R7077" s="99"/>
      <c r="S7077" s="100">
        <v>1.0</v>
      </c>
      <c r="T7077" s="100">
        <v>1.0</v>
      </c>
      <c r="U7077" s="101" t="s">
        <v>7558</v>
      </c>
      <c r="V7077" s="101" t="s">
        <v>7559</v>
      </c>
      <c r="W7077" s="101" t="s">
        <v>55</v>
      </c>
      <c r="X7077" s="101" t="s">
        <v>7560</v>
      </c>
      <c r="Y7077" s="101" t="s">
        <v>20</v>
      </c>
    </row>
    <row r="7078">
      <c r="A7078" s="98" t="s">
        <v>77</v>
      </c>
      <c r="B7078" s="99"/>
      <c r="C7078" s="100" t="s">
        <v>13501</v>
      </c>
      <c r="D7078" s="101" t="s">
        <v>122</v>
      </c>
      <c r="E7078" s="101" t="s">
        <v>13502</v>
      </c>
      <c r="F7078" s="99"/>
      <c r="G7078" s="99"/>
      <c r="H7078" s="99"/>
      <c r="I7078" s="99"/>
      <c r="J7078" s="99"/>
      <c r="K7078" s="99"/>
      <c r="L7078" s="99"/>
      <c r="M7078" s="99"/>
      <c r="N7078" s="99"/>
      <c r="O7078" s="99"/>
      <c r="P7078" s="99"/>
      <c r="Q7078" s="99"/>
      <c r="R7078" s="99"/>
      <c r="S7078" s="100">
        <v>1.0</v>
      </c>
      <c r="T7078" s="100">
        <v>1.0</v>
      </c>
      <c r="U7078" s="101" t="s">
        <v>7558</v>
      </c>
      <c r="V7078" s="101" t="s">
        <v>7559</v>
      </c>
      <c r="W7078" s="101" t="s">
        <v>55</v>
      </c>
      <c r="X7078" s="101" t="s">
        <v>7560</v>
      </c>
      <c r="Y7078" s="101" t="s">
        <v>20</v>
      </c>
    </row>
    <row r="7079">
      <c r="A7079" s="103" t="s">
        <v>63</v>
      </c>
      <c r="B7079" s="99"/>
      <c r="C7079" s="100" t="s">
        <v>13503</v>
      </c>
      <c r="D7079" s="101" t="s">
        <v>122</v>
      </c>
      <c r="E7079" s="101" t="s">
        <v>13504</v>
      </c>
      <c r="F7079" s="99"/>
      <c r="G7079" s="99"/>
      <c r="H7079" s="99"/>
      <c r="I7079" s="99"/>
      <c r="J7079" s="99"/>
      <c r="K7079" s="99"/>
      <c r="L7079" s="99"/>
      <c r="M7079" s="99"/>
      <c r="N7079" s="99"/>
      <c r="O7079" s="99"/>
      <c r="P7079" s="99"/>
      <c r="Q7079" s="99"/>
      <c r="R7079" s="99"/>
      <c r="S7079" s="100">
        <v>1.0</v>
      </c>
      <c r="T7079" s="100">
        <v>1.0</v>
      </c>
      <c r="U7079" s="101" t="s">
        <v>7558</v>
      </c>
      <c r="V7079" s="101" t="s">
        <v>7559</v>
      </c>
      <c r="W7079" s="101" t="s">
        <v>55</v>
      </c>
      <c r="X7079" s="101" t="s">
        <v>7560</v>
      </c>
      <c r="Y7079" s="101" t="s">
        <v>20</v>
      </c>
    </row>
    <row r="7080">
      <c r="A7080" s="98" t="s">
        <v>93</v>
      </c>
      <c r="B7080" s="99"/>
      <c r="C7080" s="100" t="s">
        <v>13505</v>
      </c>
      <c r="D7080" s="101" t="s">
        <v>135</v>
      </c>
      <c r="E7080" s="101" t="s">
        <v>13506</v>
      </c>
      <c r="F7080" s="99"/>
      <c r="G7080" s="99"/>
      <c r="H7080" s="99"/>
      <c r="I7080" s="99"/>
      <c r="J7080" s="99"/>
      <c r="K7080" s="99"/>
      <c r="L7080" s="99"/>
      <c r="M7080" s="99"/>
      <c r="N7080" s="99"/>
      <c r="O7080" s="99"/>
      <c r="P7080" s="99"/>
      <c r="Q7080" s="99"/>
      <c r="R7080" s="99"/>
      <c r="S7080" s="100">
        <v>1.0</v>
      </c>
      <c r="T7080" s="100">
        <v>1.0</v>
      </c>
      <c r="U7080" s="101" t="s">
        <v>7558</v>
      </c>
      <c r="V7080" s="101" t="s">
        <v>7559</v>
      </c>
      <c r="W7080" s="101" t="s">
        <v>55</v>
      </c>
      <c r="X7080" s="101" t="s">
        <v>7560</v>
      </c>
      <c r="Y7080" s="101" t="s">
        <v>20</v>
      </c>
    </row>
    <row r="7081">
      <c r="A7081" s="98" t="s">
        <v>30</v>
      </c>
      <c r="B7081" s="99"/>
      <c r="C7081" s="100" t="s">
        <v>13507</v>
      </c>
      <c r="D7081" s="101" t="s">
        <v>122</v>
      </c>
      <c r="E7081" s="101" t="s">
        <v>13508</v>
      </c>
      <c r="F7081" s="99"/>
      <c r="G7081" s="99"/>
      <c r="H7081" s="99"/>
      <c r="I7081" s="99"/>
      <c r="J7081" s="99"/>
      <c r="K7081" s="99"/>
      <c r="L7081" s="99"/>
      <c r="M7081" s="99"/>
      <c r="N7081" s="99"/>
      <c r="O7081" s="99"/>
      <c r="P7081" s="99"/>
      <c r="Q7081" s="99"/>
      <c r="R7081" s="99"/>
      <c r="S7081" s="100">
        <v>1.0</v>
      </c>
      <c r="T7081" s="100">
        <v>1.0</v>
      </c>
      <c r="U7081" s="101" t="s">
        <v>7558</v>
      </c>
      <c r="V7081" s="101" t="s">
        <v>7559</v>
      </c>
      <c r="W7081" s="101" t="s">
        <v>55</v>
      </c>
      <c r="X7081" s="101" t="s">
        <v>7560</v>
      </c>
      <c r="Y7081" s="101" t="s">
        <v>20</v>
      </c>
    </row>
    <row r="7082">
      <c r="A7082" s="98" t="s">
        <v>83</v>
      </c>
      <c r="B7082" s="99"/>
      <c r="C7082" s="100" t="s">
        <v>13509</v>
      </c>
      <c r="D7082" s="101" t="s">
        <v>122</v>
      </c>
      <c r="E7082" s="101" t="s">
        <v>13510</v>
      </c>
      <c r="F7082" s="99"/>
      <c r="G7082" s="99"/>
      <c r="H7082" s="99"/>
      <c r="I7082" s="99"/>
      <c r="J7082" s="99"/>
      <c r="K7082" s="99"/>
      <c r="L7082" s="99"/>
      <c r="M7082" s="99"/>
      <c r="N7082" s="99"/>
      <c r="O7082" s="99"/>
      <c r="P7082" s="99"/>
      <c r="Q7082" s="99"/>
      <c r="R7082" s="99"/>
      <c r="S7082" s="100">
        <v>1.0</v>
      </c>
      <c r="T7082" s="100">
        <v>1.0</v>
      </c>
      <c r="U7082" s="101" t="s">
        <v>7558</v>
      </c>
      <c r="V7082" s="101" t="s">
        <v>7559</v>
      </c>
      <c r="W7082" s="101" t="s">
        <v>55</v>
      </c>
      <c r="X7082" s="101" t="s">
        <v>7560</v>
      </c>
      <c r="Y7082" s="101" t="s">
        <v>20</v>
      </c>
    </row>
    <row r="7083">
      <c r="A7083" s="98" t="s">
        <v>93</v>
      </c>
      <c r="B7083" s="99"/>
      <c r="C7083" s="100" t="s">
        <v>13511</v>
      </c>
      <c r="D7083" s="101" t="s">
        <v>825</v>
      </c>
      <c r="E7083" s="101" t="s">
        <v>13512</v>
      </c>
      <c r="F7083" s="99"/>
      <c r="G7083" s="99"/>
      <c r="H7083" s="99"/>
      <c r="I7083" s="99"/>
      <c r="J7083" s="99"/>
      <c r="K7083" s="99"/>
      <c r="L7083" s="99"/>
      <c r="M7083" s="99"/>
      <c r="N7083" s="99"/>
      <c r="O7083" s="99"/>
      <c r="P7083" s="99"/>
      <c r="Q7083" s="99"/>
      <c r="R7083" s="99"/>
      <c r="S7083" s="100">
        <v>1.0</v>
      </c>
      <c r="T7083" s="100">
        <v>1.0</v>
      </c>
      <c r="U7083" s="101" t="s">
        <v>7558</v>
      </c>
      <c r="V7083" s="101" t="s">
        <v>7559</v>
      </c>
      <c r="W7083" s="101" t="s">
        <v>55</v>
      </c>
      <c r="X7083" s="101" t="s">
        <v>7560</v>
      </c>
      <c r="Y7083" s="101" t="s">
        <v>20</v>
      </c>
    </row>
    <row r="7084">
      <c r="A7084" s="98" t="s">
        <v>67</v>
      </c>
      <c r="B7084" s="99"/>
      <c r="C7084" s="100" t="s">
        <v>13513</v>
      </c>
      <c r="D7084" s="101" t="s">
        <v>191</v>
      </c>
      <c r="E7084" s="101" t="s">
        <v>13514</v>
      </c>
      <c r="F7084" s="99"/>
      <c r="G7084" s="99"/>
      <c r="H7084" s="99"/>
      <c r="I7084" s="99"/>
      <c r="J7084" s="99"/>
      <c r="K7084" s="99"/>
      <c r="L7084" s="99"/>
      <c r="M7084" s="99"/>
      <c r="N7084" s="99"/>
      <c r="O7084" s="99"/>
      <c r="P7084" s="99"/>
      <c r="Q7084" s="99"/>
      <c r="R7084" s="99"/>
      <c r="S7084" s="100">
        <v>1.0</v>
      </c>
      <c r="T7084" s="100">
        <v>1.0</v>
      </c>
      <c r="U7084" s="101" t="s">
        <v>7558</v>
      </c>
      <c r="V7084" s="101" t="s">
        <v>7559</v>
      </c>
      <c r="W7084" s="101" t="s">
        <v>55</v>
      </c>
      <c r="X7084" s="101" t="s">
        <v>7560</v>
      </c>
      <c r="Y7084" s="101" t="s">
        <v>20</v>
      </c>
    </row>
    <row r="7085">
      <c r="A7085" s="98" t="s">
        <v>64</v>
      </c>
      <c r="B7085" s="99"/>
      <c r="C7085" s="100" t="s">
        <v>13515</v>
      </c>
      <c r="D7085" s="101" t="s">
        <v>135</v>
      </c>
      <c r="E7085" s="101" t="s">
        <v>13516</v>
      </c>
      <c r="F7085" s="99"/>
      <c r="G7085" s="99"/>
      <c r="H7085" s="99"/>
      <c r="I7085" s="99"/>
      <c r="J7085" s="99"/>
      <c r="K7085" s="99"/>
      <c r="L7085" s="99"/>
      <c r="M7085" s="99"/>
      <c r="N7085" s="99"/>
      <c r="O7085" s="99"/>
      <c r="P7085" s="99"/>
      <c r="Q7085" s="99"/>
      <c r="R7085" s="99"/>
      <c r="S7085" s="100">
        <v>1.0</v>
      </c>
      <c r="T7085" s="100">
        <v>1.0</v>
      </c>
      <c r="U7085" s="101" t="s">
        <v>7558</v>
      </c>
      <c r="V7085" s="101" t="s">
        <v>7559</v>
      </c>
      <c r="W7085" s="106" t="s">
        <v>55</v>
      </c>
      <c r="X7085" s="101" t="s">
        <v>7560</v>
      </c>
      <c r="Y7085" s="101" t="s">
        <v>20</v>
      </c>
    </row>
    <row r="7086">
      <c r="A7086" s="98" t="s">
        <v>64</v>
      </c>
      <c r="B7086" s="99"/>
      <c r="C7086" s="100" t="s">
        <v>13517</v>
      </c>
      <c r="D7086" s="101" t="s">
        <v>122</v>
      </c>
      <c r="E7086" s="101" t="s">
        <v>13518</v>
      </c>
      <c r="F7086" s="99"/>
      <c r="G7086" s="99"/>
      <c r="H7086" s="99"/>
      <c r="I7086" s="99"/>
      <c r="J7086" s="99"/>
      <c r="K7086" s="99"/>
      <c r="L7086" s="99"/>
      <c r="M7086" s="99"/>
      <c r="N7086" s="99"/>
      <c r="O7086" s="99"/>
      <c r="P7086" s="99"/>
      <c r="Q7086" s="99"/>
      <c r="R7086" s="99"/>
      <c r="S7086" s="100">
        <v>1.0</v>
      </c>
      <c r="T7086" s="100">
        <v>1.0</v>
      </c>
      <c r="U7086" s="101" t="s">
        <v>7558</v>
      </c>
      <c r="V7086" s="101" t="s">
        <v>7559</v>
      </c>
      <c r="W7086" s="101" t="s">
        <v>55</v>
      </c>
      <c r="X7086" s="101" t="s">
        <v>7560</v>
      </c>
      <c r="Y7086" s="101" t="s">
        <v>20</v>
      </c>
    </row>
    <row r="7087">
      <c r="A7087" s="103" t="s">
        <v>63</v>
      </c>
      <c r="B7087" s="99"/>
      <c r="C7087" s="100" t="s">
        <v>13519</v>
      </c>
      <c r="D7087" s="101" t="s">
        <v>135</v>
      </c>
      <c r="E7087" s="101" t="s">
        <v>13520</v>
      </c>
      <c r="F7087" s="99"/>
      <c r="G7087" s="99"/>
      <c r="H7087" s="99"/>
      <c r="I7087" s="99"/>
      <c r="J7087" s="99"/>
      <c r="K7087" s="99"/>
      <c r="L7087" s="99"/>
      <c r="M7087" s="99"/>
      <c r="N7087" s="99"/>
      <c r="O7087" s="99"/>
      <c r="P7087" s="99"/>
      <c r="Q7087" s="99"/>
      <c r="R7087" s="99"/>
      <c r="S7087" s="100">
        <v>1.0</v>
      </c>
      <c r="T7087" s="100">
        <v>1.0</v>
      </c>
      <c r="U7087" s="101" t="s">
        <v>7558</v>
      </c>
      <c r="V7087" s="101" t="s">
        <v>7559</v>
      </c>
      <c r="W7087" s="101" t="s">
        <v>55</v>
      </c>
      <c r="X7087" s="101" t="s">
        <v>7560</v>
      </c>
      <c r="Y7087" s="101" t="s">
        <v>20</v>
      </c>
    </row>
    <row r="7088">
      <c r="A7088" s="98" t="s">
        <v>64</v>
      </c>
      <c r="B7088" s="99"/>
      <c r="C7088" s="100" t="s">
        <v>13521</v>
      </c>
      <c r="D7088" s="101" t="s">
        <v>825</v>
      </c>
      <c r="E7088" s="101" t="s">
        <v>13522</v>
      </c>
      <c r="F7088" s="99"/>
      <c r="G7088" s="99"/>
      <c r="H7088" s="99"/>
      <c r="I7088" s="99"/>
      <c r="J7088" s="99"/>
      <c r="K7088" s="99"/>
      <c r="L7088" s="99"/>
      <c r="M7088" s="99"/>
      <c r="N7088" s="99"/>
      <c r="O7088" s="99"/>
      <c r="P7088" s="99"/>
      <c r="Q7088" s="99"/>
      <c r="R7088" s="99"/>
      <c r="S7088" s="100">
        <v>1.0</v>
      </c>
      <c r="T7088" s="100">
        <v>1.0</v>
      </c>
      <c r="U7088" s="101" t="s">
        <v>7558</v>
      </c>
      <c r="V7088" s="101" t="s">
        <v>7559</v>
      </c>
      <c r="W7088" s="101" t="s">
        <v>55</v>
      </c>
      <c r="X7088" s="101" t="s">
        <v>7560</v>
      </c>
      <c r="Y7088" s="101" t="s">
        <v>20</v>
      </c>
    </row>
    <row r="7089">
      <c r="A7089" s="103" t="s">
        <v>24</v>
      </c>
      <c r="B7089" s="99"/>
      <c r="C7089" s="100" t="s">
        <v>13523</v>
      </c>
      <c r="D7089" s="101" t="s">
        <v>135</v>
      </c>
      <c r="E7089" s="101" t="s">
        <v>13524</v>
      </c>
      <c r="F7089" s="99"/>
      <c r="G7089" s="99"/>
      <c r="H7089" s="99"/>
      <c r="I7089" s="99"/>
      <c r="J7089" s="99"/>
      <c r="K7089" s="99"/>
      <c r="L7089" s="99"/>
      <c r="M7089" s="99"/>
      <c r="N7089" s="99"/>
      <c r="O7089" s="99"/>
      <c r="P7089" s="99"/>
      <c r="Q7089" s="99"/>
      <c r="R7089" s="99"/>
      <c r="S7089" s="100">
        <v>1.0</v>
      </c>
      <c r="T7089" s="100">
        <v>1.0</v>
      </c>
      <c r="U7089" s="101" t="s">
        <v>7558</v>
      </c>
      <c r="V7089" s="101" t="s">
        <v>7559</v>
      </c>
      <c r="W7089" s="101" t="s">
        <v>55</v>
      </c>
      <c r="X7089" s="101" t="s">
        <v>7560</v>
      </c>
      <c r="Y7089" s="101" t="s">
        <v>20</v>
      </c>
    </row>
    <row r="7090">
      <c r="A7090" s="98" t="s">
        <v>64</v>
      </c>
      <c r="B7090" s="99"/>
      <c r="C7090" s="100" t="s">
        <v>13525</v>
      </c>
      <c r="D7090" s="101" t="s">
        <v>135</v>
      </c>
      <c r="E7090" s="101" t="s">
        <v>13526</v>
      </c>
      <c r="F7090" s="99"/>
      <c r="G7090" s="99"/>
      <c r="H7090" s="99"/>
      <c r="I7090" s="99"/>
      <c r="J7090" s="99"/>
      <c r="K7090" s="99"/>
      <c r="L7090" s="99"/>
      <c r="M7090" s="99"/>
      <c r="N7090" s="99"/>
      <c r="O7090" s="99"/>
      <c r="P7090" s="99"/>
      <c r="Q7090" s="99"/>
      <c r="R7090" s="99"/>
      <c r="S7090" s="100">
        <v>1.0</v>
      </c>
      <c r="T7090" s="100">
        <v>1.0</v>
      </c>
      <c r="U7090" s="101" t="s">
        <v>7558</v>
      </c>
      <c r="V7090" s="101" t="s">
        <v>7559</v>
      </c>
      <c r="W7090" s="101" t="s">
        <v>55</v>
      </c>
      <c r="X7090" s="101" t="s">
        <v>7560</v>
      </c>
      <c r="Y7090" s="101" t="s">
        <v>20</v>
      </c>
    </row>
    <row r="7091">
      <c r="A7091" s="98" t="s">
        <v>64</v>
      </c>
      <c r="B7091" s="99"/>
      <c r="C7091" s="100" t="s">
        <v>13527</v>
      </c>
      <c r="D7091" s="101" t="s">
        <v>122</v>
      </c>
      <c r="E7091" s="101" t="s">
        <v>13528</v>
      </c>
      <c r="F7091" s="99"/>
      <c r="G7091" s="99"/>
      <c r="H7091" s="99"/>
      <c r="I7091" s="99"/>
      <c r="J7091" s="99"/>
      <c r="K7091" s="99"/>
      <c r="L7091" s="99"/>
      <c r="M7091" s="99"/>
      <c r="N7091" s="99"/>
      <c r="O7091" s="99"/>
      <c r="P7091" s="99"/>
      <c r="Q7091" s="99"/>
      <c r="R7091" s="99"/>
      <c r="S7091" s="100">
        <v>1.0</v>
      </c>
      <c r="T7091" s="100">
        <v>1.0</v>
      </c>
      <c r="U7091" s="101" t="s">
        <v>7558</v>
      </c>
      <c r="V7091" s="101" t="s">
        <v>7559</v>
      </c>
      <c r="W7091" s="101" t="s">
        <v>55</v>
      </c>
      <c r="X7091" s="101" t="s">
        <v>7560</v>
      </c>
      <c r="Y7091" s="101" t="s">
        <v>20</v>
      </c>
    </row>
    <row r="7092">
      <c r="A7092" s="98" t="s">
        <v>64</v>
      </c>
      <c r="B7092" s="99"/>
      <c r="C7092" s="100" t="s">
        <v>13529</v>
      </c>
      <c r="D7092" s="101" t="s">
        <v>825</v>
      </c>
      <c r="E7092" s="101" t="s">
        <v>13530</v>
      </c>
      <c r="F7092" s="99"/>
      <c r="G7092" s="99"/>
      <c r="H7092" s="99"/>
      <c r="I7092" s="99"/>
      <c r="J7092" s="99"/>
      <c r="K7092" s="99"/>
      <c r="L7092" s="99"/>
      <c r="M7092" s="99"/>
      <c r="N7092" s="99"/>
      <c r="O7092" s="99"/>
      <c r="P7092" s="99"/>
      <c r="Q7092" s="99"/>
      <c r="R7092" s="99"/>
      <c r="S7092" s="100">
        <v>1.0</v>
      </c>
      <c r="T7092" s="100">
        <v>1.0</v>
      </c>
      <c r="U7092" s="101" t="s">
        <v>7558</v>
      </c>
      <c r="V7092" s="101" t="s">
        <v>7559</v>
      </c>
      <c r="W7092" s="101" t="s">
        <v>55</v>
      </c>
      <c r="X7092" s="101" t="s">
        <v>7560</v>
      </c>
      <c r="Y7092" s="101" t="s">
        <v>20</v>
      </c>
    </row>
    <row r="7093">
      <c r="A7093" s="98" t="s">
        <v>38</v>
      </c>
      <c r="B7093" s="99"/>
      <c r="C7093" s="100" t="s">
        <v>13531</v>
      </c>
      <c r="D7093" s="101" t="s">
        <v>135</v>
      </c>
      <c r="E7093" s="101" t="s">
        <v>13532</v>
      </c>
      <c r="F7093" s="99"/>
      <c r="G7093" s="99"/>
      <c r="H7093" s="99"/>
      <c r="I7093" s="99"/>
      <c r="J7093" s="99"/>
      <c r="K7093" s="99"/>
      <c r="L7093" s="99"/>
      <c r="M7093" s="99"/>
      <c r="N7093" s="99"/>
      <c r="O7093" s="99"/>
      <c r="P7093" s="99"/>
      <c r="Q7093" s="99"/>
      <c r="R7093" s="99"/>
      <c r="S7093" s="100">
        <v>1.0</v>
      </c>
      <c r="T7093" s="100">
        <v>1.0</v>
      </c>
      <c r="U7093" s="101" t="s">
        <v>7558</v>
      </c>
      <c r="V7093" s="101" t="s">
        <v>7559</v>
      </c>
      <c r="W7093" s="101" t="s">
        <v>55</v>
      </c>
      <c r="X7093" s="101" t="s">
        <v>7560</v>
      </c>
      <c r="Y7093" s="101" t="s">
        <v>20</v>
      </c>
    </row>
    <row r="7094">
      <c r="A7094" s="98" t="s">
        <v>64</v>
      </c>
      <c r="B7094" s="99"/>
      <c r="C7094" s="100" t="s">
        <v>13533</v>
      </c>
      <c r="D7094" s="101" t="s">
        <v>122</v>
      </c>
      <c r="E7094" s="101" t="s">
        <v>13534</v>
      </c>
      <c r="F7094" s="99"/>
      <c r="G7094" s="99"/>
      <c r="H7094" s="99"/>
      <c r="I7094" s="99"/>
      <c r="J7094" s="99"/>
      <c r="K7094" s="99"/>
      <c r="L7094" s="99"/>
      <c r="M7094" s="99"/>
      <c r="N7094" s="99"/>
      <c r="O7094" s="99"/>
      <c r="P7094" s="99"/>
      <c r="Q7094" s="99"/>
      <c r="R7094" s="99"/>
      <c r="S7094" s="100">
        <v>1.0</v>
      </c>
      <c r="T7094" s="100">
        <v>1.0</v>
      </c>
      <c r="U7094" s="101" t="s">
        <v>7558</v>
      </c>
      <c r="V7094" s="101" t="s">
        <v>7559</v>
      </c>
      <c r="W7094" s="101" t="s">
        <v>55</v>
      </c>
      <c r="X7094" s="101" t="s">
        <v>7560</v>
      </c>
      <c r="Y7094" s="101" t="s">
        <v>20</v>
      </c>
    </row>
    <row r="7095">
      <c r="A7095" s="103" t="s">
        <v>63</v>
      </c>
      <c r="B7095" s="99"/>
      <c r="C7095" s="100" t="s">
        <v>13533</v>
      </c>
      <c r="D7095" s="101" t="s">
        <v>122</v>
      </c>
      <c r="E7095" s="101" t="s">
        <v>13535</v>
      </c>
      <c r="F7095" s="99"/>
      <c r="G7095" s="99"/>
      <c r="H7095" s="99"/>
      <c r="I7095" s="99"/>
      <c r="J7095" s="99"/>
      <c r="K7095" s="99"/>
      <c r="L7095" s="99"/>
      <c r="M7095" s="99"/>
      <c r="N7095" s="99"/>
      <c r="O7095" s="99"/>
      <c r="P7095" s="99"/>
      <c r="Q7095" s="99"/>
      <c r="R7095" s="99"/>
      <c r="S7095" s="100">
        <v>1.0</v>
      </c>
      <c r="T7095" s="100">
        <v>1.0</v>
      </c>
      <c r="U7095" s="101" t="s">
        <v>7558</v>
      </c>
      <c r="V7095" s="101" t="s">
        <v>7559</v>
      </c>
      <c r="W7095" s="101" t="s">
        <v>55</v>
      </c>
      <c r="X7095" s="101" t="s">
        <v>7560</v>
      </c>
      <c r="Y7095" s="101" t="s">
        <v>20</v>
      </c>
    </row>
    <row r="7096">
      <c r="A7096" s="98" t="s">
        <v>64</v>
      </c>
      <c r="B7096" s="99"/>
      <c r="C7096" s="100" t="s">
        <v>13536</v>
      </c>
      <c r="D7096" s="101" t="s">
        <v>122</v>
      </c>
      <c r="E7096" s="101" t="s">
        <v>13537</v>
      </c>
      <c r="F7096" s="99"/>
      <c r="G7096" s="99"/>
      <c r="H7096" s="99"/>
      <c r="I7096" s="99"/>
      <c r="J7096" s="99"/>
      <c r="K7096" s="99"/>
      <c r="L7096" s="99"/>
      <c r="M7096" s="99"/>
      <c r="N7096" s="99"/>
      <c r="O7096" s="99"/>
      <c r="P7096" s="99"/>
      <c r="Q7096" s="99"/>
      <c r="R7096" s="99"/>
      <c r="S7096" s="100">
        <v>1.0</v>
      </c>
      <c r="T7096" s="100">
        <v>1.0</v>
      </c>
      <c r="U7096" s="101" t="s">
        <v>7558</v>
      </c>
      <c r="V7096" s="101" t="s">
        <v>7559</v>
      </c>
      <c r="W7096" s="101" t="s">
        <v>55</v>
      </c>
      <c r="X7096" s="101" t="s">
        <v>7560</v>
      </c>
      <c r="Y7096" s="101" t="s">
        <v>20</v>
      </c>
    </row>
    <row r="7097">
      <c r="A7097" s="98" t="s">
        <v>44</v>
      </c>
      <c r="B7097" s="99"/>
      <c r="C7097" s="100" t="s">
        <v>3251</v>
      </c>
      <c r="D7097" s="101" t="s">
        <v>122</v>
      </c>
      <c r="E7097" s="101" t="s">
        <v>3252</v>
      </c>
      <c r="F7097" s="99"/>
      <c r="G7097" s="99"/>
      <c r="H7097" s="99"/>
      <c r="I7097" s="99"/>
      <c r="J7097" s="99"/>
      <c r="K7097" s="99"/>
      <c r="L7097" s="99"/>
      <c r="M7097" s="99"/>
      <c r="N7097" s="99"/>
      <c r="O7097" s="99"/>
      <c r="P7097" s="99"/>
      <c r="Q7097" s="99"/>
      <c r="R7097" s="99"/>
      <c r="S7097" s="100">
        <v>1.0</v>
      </c>
      <c r="T7097" s="100">
        <v>1.0</v>
      </c>
      <c r="U7097" s="101" t="s">
        <v>7558</v>
      </c>
      <c r="V7097" s="101" t="s">
        <v>7559</v>
      </c>
      <c r="W7097" s="101" t="s">
        <v>55</v>
      </c>
      <c r="X7097" s="101" t="s">
        <v>7560</v>
      </c>
      <c r="Y7097" s="101" t="s">
        <v>20</v>
      </c>
    </row>
    <row r="7098">
      <c r="A7098" s="103" t="s">
        <v>87</v>
      </c>
      <c r="B7098" s="99"/>
      <c r="C7098" s="100" t="s">
        <v>13538</v>
      </c>
      <c r="D7098" s="101" t="s">
        <v>825</v>
      </c>
      <c r="E7098" s="101" t="s">
        <v>13539</v>
      </c>
      <c r="F7098" s="99"/>
      <c r="G7098" s="99"/>
      <c r="H7098" s="99"/>
      <c r="I7098" s="99"/>
      <c r="J7098" s="99"/>
      <c r="K7098" s="99"/>
      <c r="L7098" s="99"/>
      <c r="M7098" s="99"/>
      <c r="N7098" s="99"/>
      <c r="O7098" s="99"/>
      <c r="P7098" s="99"/>
      <c r="Q7098" s="99"/>
      <c r="R7098" s="99"/>
      <c r="S7098" s="100">
        <v>1.0</v>
      </c>
      <c r="T7098" s="100">
        <v>1.0</v>
      </c>
      <c r="U7098" s="101" t="s">
        <v>7558</v>
      </c>
      <c r="V7098" s="101" t="s">
        <v>7559</v>
      </c>
      <c r="W7098" s="101" t="s">
        <v>55</v>
      </c>
      <c r="X7098" s="101" t="s">
        <v>7560</v>
      </c>
      <c r="Y7098" s="101" t="s">
        <v>20</v>
      </c>
    </row>
    <row r="7099">
      <c r="A7099" s="103" t="s">
        <v>63</v>
      </c>
      <c r="B7099" s="99"/>
      <c r="C7099" s="100" t="s">
        <v>13540</v>
      </c>
      <c r="D7099" s="101" t="s">
        <v>122</v>
      </c>
      <c r="E7099" s="101" t="s">
        <v>3254</v>
      </c>
      <c r="F7099" s="99"/>
      <c r="G7099" s="99"/>
      <c r="H7099" s="99"/>
      <c r="I7099" s="99"/>
      <c r="J7099" s="99"/>
      <c r="K7099" s="99"/>
      <c r="L7099" s="99"/>
      <c r="M7099" s="99"/>
      <c r="N7099" s="99"/>
      <c r="O7099" s="99"/>
      <c r="P7099" s="99"/>
      <c r="Q7099" s="99"/>
      <c r="R7099" s="99"/>
      <c r="S7099" s="100">
        <v>1.0</v>
      </c>
      <c r="T7099" s="100">
        <v>1.0</v>
      </c>
      <c r="U7099" s="101" t="s">
        <v>7558</v>
      </c>
      <c r="V7099" s="101" t="s">
        <v>7559</v>
      </c>
      <c r="W7099" s="101" t="s">
        <v>55</v>
      </c>
      <c r="X7099" s="101" t="s">
        <v>7560</v>
      </c>
      <c r="Y7099" s="101" t="s">
        <v>20</v>
      </c>
    </row>
    <row r="7100">
      <c r="A7100" s="98" t="s">
        <v>64</v>
      </c>
      <c r="B7100" s="99"/>
      <c r="C7100" s="100" t="s">
        <v>13541</v>
      </c>
      <c r="D7100" s="101" t="s">
        <v>135</v>
      </c>
      <c r="E7100" s="101" t="s">
        <v>13542</v>
      </c>
      <c r="F7100" s="99"/>
      <c r="G7100" s="99"/>
      <c r="H7100" s="99"/>
      <c r="I7100" s="99"/>
      <c r="J7100" s="99"/>
      <c r="K7100" s="99"/>
      <c r="L7100" s="99"/>
      <c r="M7100" s="99"/>
      <c r="N7100" s="99"/>
      <c r="O7100" s="99"/>
      <c r="P7100" s="99"/>
      <c r="Q7100" s="99"/>
      <c r="R7100" s="99"/>
      <c r="S7100" s="100">
        <v>1.0</v>
      </c>
      <c r="T7100" s="100">
        <v>1.0</v>
      </c>
      <c r="U7100" s="101" t="s">
        <v>7558</v>
      </c>
      <c r="V7100" s="101" t="s">
        <v>7559</v>
      </c>
      <c r="W7100" s="106" t="s">
        <v>55</v>
      </c>
      <c r="X7100" s="101" t="s">
        <v>7560</v>
      </c>
      <c r="Y7100" s="101" t="s">
        <v>20</v>
      </c>
    </row>
    <row r="7101">
      <c r="A7101" s="98" t="s">
        <v>64</v>
      </c>
      <c r="B7101" s="99"/>
      <c r="C7101" s="100" t="s">
        <v>13543</v>
      </c>
      <c r="D7101" s="101" t="s">
        <v>122</v>
      </c>
      <c r="E7101" s="101" t="s">
        <v>13544</v>
      </c>
      <c r="F7101" s="99"/>
      <c r="G7101" s="99"/>
      <c r="H7101" s="99"/>
      <c r="I7101" s="99"/>
      <c r="J7101" s="99"/>
      <c r="K7101" s="99"/>
      <c r="L7101" s="99"/>
      <c r="M7101" s="99"/>
      <c r="N7101" s="99"/>
      <c r="O7101" s="99"/>
      <c r="P7101" s="99"/>
      <c r="Q7101" s="99"/>
      <c r="R7101" s="99"/>
      <c r="S7101" s="100">
        <v>1.0</v>
      </c>
      <c r="T7101" s="100">
        <v>1.0</v>
      </c>
      <c r="U7101" s="101" t="s">
        <v>7558</v>
      </c>
      <c r="V7101" s="101" t="s">
        <v>7559</v>
      </c>
      <c r="W7101" s="101" t="s">
        <v>55</v>
      </c>
      <c r="X7101" s="101" t="s">
        <v>7560</v>
      </c>
      <c r="Y7101" s="101" t="s">
        <v>20</v>
      </c>
    </row>
    <row r="7102">
      <c r="A7102" s="103" t="s">
        <v>63</v>
      </c>
      <c r="B7102" s="99"/>
      <c r="C7102" s="100" t="s">
        <v>13545</v>
      </c>
      <c r="D7102" s="101" t="s">
        <v>135</v>
      </c>
      <c r="E7102" s="101" t="s">
        <v>13546</v>
      </c>
      <c r="F7102" s="99"/>
      <c r="G7102" s="99"/>
      <c r="H7102" s="99"/>
      <c r="I7102" s="99"/>
      <c r="J7102" s="99"/>
      <c r="K7102" s="99"/>
      <c r="L7102" s="99"/>
      <c r="M7102" s="99"/>
      <c r="N7102" s="99"/>
      <c r="O7102" s="99"/>
      <c r="P7102" s="99"/>
      <c r="Q7102" s="99"/>
      <c r="R7102" s="99"/>
      <c r="S7102" s="100">
        <v>1.0</v>
      </c>
      <c r="T7102" s="100">
        <v>1.0</v>
      </c>
      <c r="U7102" s="101" t="s">
        <v>7558</v>
      </c>
      <c r="V7102" s="101" t="s">
        <v>7559</v>
      </c>
      <c r="W7102" s="101" t="s">
        <v>55</v>
      </c>
      <c r="X7102" s="101" t="s">
        <v>7560</v>
      </c>
      <c r="Y7102" s="101" t="s">
        <v>20</v>
      </c>
    </row>
    <row r="7103">
      <c r="A7103" s="103" t="s">
        <v>24</v>
      </c>
      <c r="B7103" s="99"/>
      <c r="C7103" s="100" t="s">
        <v>13547</v>
      </c>
      <c r="D7103" s="101" t="s">
        <v>3117</v>
      </c>
      <c r="E7103" s="101" t="s">
        <v>3256</v>
      </c>
      <c r="F7103" s="99"/>
      <c r="G7103" s="99"/>
      <c r="H7103" s="99"/>
      <c r="I7103" s="99"/>
      <c r="J7103" s="99"/>
      <c r="K7103" s="99"/>
      <c r="L7103" s="99"/>
      <c r="M7103" s="99"/>
      <c r="N7103" s="99"/>
      <c r="O7103" s="99"/>
      <c r="P7103" s="99"/>
      <c r="Q7103" s="99"/>
      <c r="R7103" s="99"/>
      <c r="S7103" s="100">
        <v>1.0</v>
      </c>
      <c r="T7103" s="100">
        <v>0.0</v>
      </c>
      <c r="U7103" s="101" t="s">
        <v>7558</v>
      </c>
      <c r="V7103" s="101" t="s">
        <v>7559</v>
      </c>
      <c r="W7103" s="106" t="s">
        <v>55</v>
      </c>
      <c r="X7103" s="101" t="s">
        <v>7560</v>
      </c>
      <c r="Y7103" s="101" t="s">
        <v>14</v>
      </c>
    </row>
    <row r="7104">
      <c r="A7104" s="98" t="s">
        <v>64</v>
      </c>
      <c r="B7104" s="99"/>
      <c r="C7104" s="100" t="s">
        <v>13548</v>
      </c>
      <c r="D7104" s="101" t="s">
        <v>122</v>
      </c>
      <c r="E7104" s="101" t="s">
        <v>13549</v>
      </c>
      <c r="F7104" s="99"/>
      <c r="G7104" s="99"/>
      <c r="H7104" s="99"/>
      <c r="I7104" s="99"/>
      <c r="J7104" s="99"/>
      <c r="K7104" s="99"/>
      <c r="L7104" s="99"/>
      <c r="M7104" s="99"/>
      <c r="N7104" s="99"/>
      <c r="O7104" s="99"/>
      <c r="P7104" s="99"/>
      <c r="Q7104" s="99"/>
      <c r="R7104" s="99"/>
      <c r="S7104" s="100">
        <v>1.0</v>
      </c>
      <c r="T7104" s="100">
        <v>1.0</v>
      </c>
      <c r="U7104" s="101" t="s">
        <v>7558</v>
      </c>
      <c r="V7104" s="101" t="s">
        <v>7559</v>
      </c>
      <c r="W7104" s="101" t="s">
        <v>55</v>
      </c>
      <c r="X7104" s="101" t="s">
        <v>7560</v>
      </c>
      <c r="Y7104" s="101" t="s">
        <v>20</v>
      </c>
    </row>
    <row r="7105">
      <c r="A7105" s="103" t="s">
        <v>63</v>
      </c>
      <c r="B7105" s="99"/>
      <c r="C7105" s="100" t="s">
        <v>13550</v>
      </c>
      <c r="D7105" s="101" t="s">
        <v>158</v>
      </c>
      <c r="E7105" s="101" t="s">
        <v>13551</v>
      </c>
      <c r="F7105" s="99"/>
      <c r="G7105" s="99"/>
      <c r="H7105" s="99"/>
      <c r="I7105" s="99"/>
      <c r="J7105" s="99"/>
      <c r="K7105" s="99"/>
      <c r="L7105" s="99"/>
      <c r="M7105" s="99"/>
      <c r="N7105" s="99"/>
      <c r="O7105" s="99"/>
      <c r="P7105" s="99"/>
      <c r="Q7105" s="99"/>
      <c r="R7105" s="99"/>
      <c r="S7105" s="100">
        <v>1.0</v>
      </c>
      <c r="T7105" s="100">
        <v>1.0</v>
      </c>
      <c r="U7105" s="101" t="s">
        <v>7558</v>
      </c>
      <c r="V7105" s="101" t="s">
        <v>7559</v>
      </c>
      <c r="W7105" s="101" t="s">
        <v>55</v>
      </c>
      <c r="X7105" s="101" t="s">
        <v>7560</v>
      </c>
      <c r="Y7105" s="101" t="s">
        <v>20</v>
      </c>
    </row>
    <row r="7106">
      <c r="A7106" s="98" t="s">
        <v>93</v>
      </c>
      <c r="B7106" s="99"/>
      <c r="C7106" s="100" t="s">
        <v>13552</v>
      </c>
      <c r="D7106" s="101" t="s">
        <v>3052</v>
      </c>
      <c r="E7106" s="101" t="s">
        <v>13553</v>
      </c>
      <c r="F7106" s="99"/>
      <c r="G7106" s="99"/>
      <c r="H7106" s="99"/>
      <c r="I7106" s="99"/>
      <c r="J7106" s="99"/>
      <c r="K7106" s="99"/>
      <c r="L7106" s="99"/>
      <c r="M7106" s="99"/>
      <c r="N7106" s="99"/>
      <c r="O7106" s="99"/>
      <c r="P7106" s="99"/>
      <c r="Q7106" s="99"/>
      <c r="R7106" s="99"/>
      <c r="S7106" s="102">
        <v>1.0</v>
      </c>
      <c r="T7106" s="102">
        <v>0.0</v>
      </c>
      <c r="U7106" s="102" t="s">
        <v>7558</v>
      </c>
      <c r="V7106" s="102" t="s">
        <v>7559</v>
      </c>
      <c r="W7106" s="102" t="s">
        <v>55</v>
      </c>
      <c r="X7106" s="102" t="s">
        <v>7560</v>
      </c>
      <c r="Y7106" s="101" t="s">
        <v>14</v>
      </c>
    </row>
    <row r="7107">
      <c r="A7107" s="98" t="s">
        <v>93</v>
      </c>
      <c r="B7107" s="99"/>
      <c r="C7107" s="100" t="s">
        <v>13554</v>
      </c>
      <c r="D7107" s="101" t="s">
        <v>471</v>
      </c>
      <c r="E7107" s="101" t="s">
        <v>13555</v>
      </c>
      <c r="F7107" s="99"/>
      <c r="G7107" s="99"/>
      <c r="H7107" s="99"/>
      <c r="I7107" s="99"/>
      <c r="J7107" s="99"/>
      <c r="K7107" s="99"/>
      <c r="L7107" s="99"/>
      <c r="M7107" s="99"/>
      <c r="N7107" s="99"/>
      <c r="O7107" s="99"/>
      <c r="P7107" s="99"/>
      <c r="Q7107" s="99"/>
      <c r="R7107" s="99"/>
      <c r="S7107" s="100">
        <v>1.0</v>
      </c>
      <c r="T7107" s="100">
        <v>1.0</v>
      </c>
      <c r="U7107" s="101" t="s">
        <v>7558</v>
      </c>
      <c r="V7107" s="101" t="s">
        <v>7559</v>
      </c>
      <c r="W7107" s="101" t="s">
        <v>55</v>
      </c>
      <c r="X7107" s="101" t="s">
        <v>7560</v>
      </c>
      <c r="Y7107" s="101" t="s">
        <v>20</v>
      </c>
    </row>
    <row r="7108">
      <c r="A7108" s="98" t="s">
        <v>93</v>
      </c>
      <c r="B7108" s="99"/>
      <c r="C7108" s="100" t="s">
        <v>13556</v>
      </c>
      <c r="D7108" s="101" t="s">
        <v>135</v>
      </c>
      <c r="E7108" s="101" t="s">
        <v>13557</v>
      </c>
      <c r="F7108" s="99"/>
      <c r="G7108" s="99"/>
      <c r="H7108" s="99"/>
      <c r="I7108" s="99"/>
      <c r="J7108" s="99"/>
      <c r="K7108" s="99"/>
      <c r="L7108" s="99"/>
      <c r="M7108" s="99"/>
      <c r="N7108" s="99"/>
      <c r="O7108" s="99"/>
      <c r="P7108" s="99"/>
      <c r="Q7108" s="99"/>
      <c r="R7108" s="99"/>
      <c r="S7108" s="100">
        <v>1.0</v>
      </c>
      <c r="T7108" s="100">
        <v>1.0</v>
      </c>
      <c r="U7108" s="101" t="s">
        <v>7558</v>
      </c>
      <c r="V7108" s="101" t="s">
        <v>7559</v>
      </c>
      <c r="W7108" s="101" t="s">
        <v>55</v>
      </c>
      <c r="X7108" s="101" t="s">
        <v>7560</v>
      </c>
      <c r="Y7108" s="101" t="s">
        <v>20</v>
      </c>
    </row>
    <row r="7109">
      <c r="A7109" s="98" t="s">
        <v>15</v>
      </c>
      <c r="B7109" s="99"/>
      <c r="C7109" s="100" t="s">
        <v>13558</v>
      </c>
      <c r="D7109" s="101" t="s">
        <v>122</v>
      </c>
      <c r="E7109" s="101" t="s">
        <v>13559</v>
      </c>
      <c r="F7109" s="99"/>
      <c r="G7109" s="99"/>
      <c r="H7109" s="99"/>
      <c r="I7109" s="99"/>
      <c r="J7109" s="99"/>
      <c r="K7109" s="99"/>
      <c r="L7109" s="99"/>
      <c r="M7109" s="99"/>
      <c r="N7109" s="99"/>
      <c r="O7109" s="99"/>
      <c r="P7109" s="99"/>
      <c r="Q7109" s="99"/>
      <c r="R7109" s="99"/>
      <c r="S7109" s="100">
        <v>1.0</v>
      </c>
      <c r="T7109" s="100">
        <v>1.0</v>
      </c>
      <c r="U7109" s="101" t="s">
        <v>7558</v>
      </c>
      <c r="V7109" s="101" t="s">
        <v>7559</v>
      </c>
      <c r="W7109" s="101" t="s">
        <v>55</v>
      </c>
      <c r="X7109" s="101" t="s">
        <v>7560</v>
      </c>
      <c r="Y7109" s="101" t="s">
        <v>20</v>
      </c>
    </row>
    <row r="7110">
      <c r="A7110" s="98" t="s">
        <v>64</v>
      </c>
      <c r="B7110" s="99"/>
      <c r="C7110" s="100" t="s">
        <v>13560</v>
      </c>
      <c r="D7110" s="101" t="s">
        <v>158</v>
      </c>
      <c r="E7110" s="101" t="s">
        <v>13561</v>
      </c>
      <c r="F7110" s="99"/>
      <c r="G7110" s="99"/>
      <c r="H7110" s="99"/>
      <c r="I7110" s="99"/>
      <c r="J7110" s="99"/>
      <c r="K7110" s="99"/>
      <c r="L7110" s="99"/>
      <c r="M7110" s="99"/>
      <c r="N7110" s="99"/>
      <c r="O7110" s="99"/>
      <c r="P7110" s="99"/>
      <c r="Q7110" s="99"/>
      <c r="R7110" s="99"/>
      <c r="S7110" s="100">
        <v>1.0</v>
      </c>
      <c r="T7110" s="100">
        <v>1.0</v>
      </c>
      <c r="U7110" s="101" t="s">
        <v>7558</v>
      </c>
      <c r="V7110" s="101" t="s">
        <v>7559</v>
      </c>
      <c r="W7110" s="101" t="s">
        <v>55</v>
      </c>
      <c r="X7110" s="101" t="s">
        <v>7560</v>
      </c>
      <c r="Y7110" s="101" t="s">
        <v>20</v>
      </c>
    </row>
    <row r="7111">
      <c r="A7111" s="103" t="s">
        <v>24</v>
      </c>
      <c r="B7111" s="99"/>
      <c r="C7111" s="100" t="s">
        <v>13562</v>
      </c>
      <c r="D7111" s="101" t="s">
        <v>135</v>
      </c>
      <c r="E7111" s="101" t="s">
        <v>13563</v>
      </c>
      <c r="F7111" s="99"/>
      <c r="G7111" s="99"/>
      <c r="H7111" s="99"/>
      <c r="I7111" s="99"/>
      <c r="J7111" s="99"/>
      <c r="K7111" s="99"/>
      <c r="L7111" s="99"/>
      <c r="M7111" s="99"/>
      <c r="N7111" s="99"/>
      <c r="O7111" s="99"/>
      <c r="P7111" s="99"/>
      <c r="Q7111" s="99"/>
      <c r="R7111" s="99"/>
      <c r="S7111" s="100">
        <v>1.0</v>
      </c>
      <c r="T7111" s="100">
        <v>1.0</v>
      </c>
      <c r="U7111" s="101" t="s">
        <v>7558</v>
      </c>
      <c r="V7111" s="101" t="s">
        <v>7559</v>
      </c>
      <c r="W7111" s="101" t="s">
        <v>55</v>
      </c>
      <c r="X7111" s="101" t="s">
        <v>7560</v>
      </c>
      <c r="Y7111" s="101" t="s">
        <v>20</v>
      </c>
    </row>
    <row r="7112">
      <c r="A7112" s="98" t="s">
        <v>23</v>
      </c>
      <c r="B7112" s="99"/>
      <c r="C7112" s="100" t="s">
        <v>13564</v>
      </c>
      <c r="D7112" s="101" t="s">
        <v>135</v>
      </c>
      <c r="E7112" s="101" t="s">
        <v>13565</v>
      </c>
      <c r="F7112" s="99"/>
      <c r="G7112" s="99"/>
      <c r="H7112" s="99"/>
      <c r="I7112" s="99"/>
      <c r="J7112" s="99"/>
      <c r="K7112" s="99"/>
      <c r="L7112" s="99"/>
      <c r="M7112" s="99"/>
      <c r="N7112" s="99"/>
      <c r="O7112" s="99"/>
      <c r="P7112" s="99"/>
      <c r="Q7112" s="99"/>
      <c r="R7112" s="99"/>
      <c r="S7112" s="100">
        <v>1.0</v>
      </c>
      <c r="T7112" s="100">
        <v>1.0</v>
      </c>
      <c r="U7112" s="101" t="s">
        <v>7558</v>
      </c>
      <c r="V7112" s="101" t="s">
        <v>7559</v>
      </c>
      <c r="W7112" s="101" t="s">
        <v>55</v>
      </c>
      <c r="X7112" s="101" t="s">
        <v>7560</v>
      </c>
      <c r="Y7112" s="101" t="s">
        <v>20</v>
      </c>
    </row>
    <row r="7113">
      <c r="A7113" s="103" t="s">
        <v>87</v>
      </c>
      <c r="B7113" s="99"/>
      <c r="C7113" s="100" t="s">
        <v>13566</v>
      </c>
      <c r="D7113" s="101" t="s">
        <v>122</v>
      </c>
      <c r="E7113" s="101" t="s">
        <v>13567</v>
      </c>
      <c r="F7113" s="99"/>
      <c r="G7113" s="99"/>
      <c r="H7113" s="99"/>
      <c r="I7113" s="99"/>
      <c r="J7113" s="99"/>
      <c r="K7113" s="99"/>
      <c r="L7113" s="99"/>
      <c r="M7113" s="99"/>
      <c r="N7113" s="99"/>
      <c r="O7113" s="99"/>
      <c r="P7113" s="99"/>
      <c r="Q7113" s="99"/>
      <c r="R7113" s="99"/>
      <c r="S7113" s="100">
        <v>1.0</v>
      </c>
      <c r="T7113" s="100">
        <v>1.0</v>
      </c>
      <c r="U7113" s="101" t="s">
        <v>7558</v>
      </c>
      <c r="V7113" s="101" t="s">
        <v>7559</v>
      </c>
      <c r="W7113" s="101" t="s">
        <v>55</v>
      </c>
      <c r="X7113" s="101" t="s">
        <v>7560</v>
      </c>
      <c r="Y7113" s="101" t="s">
        <v>20</v>
      </c>
    </row>
    <row r="7114">
      <c r="A7114" s="103" t="s">
        <v>63</v>
      </c>
      <c r="B7114" s="99"/>
      <c r="C7114" s="100" t="s">
        <v>13568</v>
      </c>
      <c r="D7114" s="101" t="s">
        <v>135</v>
      </c>
      <c r="E7114" s="101" t="s">
        <v>13569</v>
      </c>
      <c r="F7114" s="99"/>
      <c r="G7114" s="99"/>
      <c r="H7114" s="99"/>
      <c r="I7114" s="99"/>
      <c r="J7114" s="99"/>
      <c r="K7114" s="99"/>
      <c r="L7114" s="99"/>
      <c r="M7114" s="99"/>
      <c r="N7114" s="99"/>
      <c r="O7114" s="99"/>
      <c r="P7114" s="99"/>
      <c r="Q7114" s="99"/>
      <c r="R7114" s="99"/>
      <c r="S7114" s="100">
        <v>1.0</v>
      </c>
      <c r="T7114" s="100">
        <v>1.0</v>
      </c>
      <c r="U7114" s="101" t="s">
        <v>7558</v>
      </c>
      <c r="V7114" s="101" t="s">
        <v>7559</v>
      </c>
      <c r="W7114" s="101" t="s">
        <v>55</v>
      </c>
      <c r="X7114" s="101" t="s">
        <v>7560</v>
      </c>
      <c r="Y7114" s="101" t="s">
        <v>20</v>
      </c>
    </row>
    <row r="7115">
      <c r="A7115" s="98" t="s">
        <v>38</v>
      </c>
      <c r="B7115" s="99"/>
      <c r="C7115" s="100" t="s">
        <v>13570</v>
      </c>
      <c r="D7115" s="101" t="s">
        <v>158</v>
      </c>
      <c r="E7115" s="101" t="s">
        <v>13571</v>
      </c>
      <c r="F7115" s="99"/>
      <c r="G7115" s="99"/>
      <c r="H7115" s="99"/>
      <c r="I7115" s="99"/>
      <c r="J7115" s="99"/>
      <c r="K7115" s="99"/>
      <c r="L7115" s="99"/>
      <c r="M7115" s="99"/>
      <c r="N7115" s="99"/>
      <c r="O7115" s="99"/>
      <c r="P7115" s="99"/>
      <c r="Q7115" s="99"/>
      <c r="R7115" s="99"/>
      <c r="S7115" s="100">
        <v>1.0</v>
      </c>
      <c r="T7115" s="100">
        <v>1.0</v>
      </c>
      <c r="U7115" s="101" t="s">
        <v>7558</v>
      </c>
      <c r="V7115" s="101" t="s">
        <v>7559</v>
      </c>
      <c r="W7115" s="101" t="s">
        <v>55</v>
      </c>
      <c r="X7115" s="101" t="s">
        <v>7560</v>
      </c>
      <c r="Y7115" s="101" t="s">
        <v>20</v>
      </c>
    </row>
    <row r="7116">
      <c r="A7116" s="98" t="s">
        <v>93</v>
      </c>
      <c r="B7116" s="99"/>
      <c r="C7116" s="100" t="s">
        <v>13572</v>
      </c>
      <c r="D7116" s="101" t="s">
        <v>128</v>
      </c>
      <c r="E7116" s="101" t="s">
        <v>13573</v>
      </c>
      <c r="F7116" s="99"/>
      <c r="G7116" s="99"/>
      <c r="H7116" s="99"/>
      <c r="I7116" s="99"/>
      <c r="J7116" s="99"/>
      <c r="K7116" s="99"/>
      <c r="L7116" s="99"/>
      <c r="M7116" s="99"/>
      <c r="N7116" s="99"/>
      <c r="O7116" s="99"/>
      <c r="P7116" s="99"/>
      <c r="Q7116" s="99"/>
      <c r="R7116" s="99"/>
      <c r="S7116" s="102">
        <v>1.0</v>
      </c>
      <c r="T7116" s="102">
        <v>0.0</v>
      </c>
      <c r="U7116" s="102" t="s">
        <v>7558</v>
      </c>
      <c r="V7116" s="102" t="s">
        <v>7559</v>
      </c>
      <c r="W7116" s="102" t="s">
        <v>55</v>
      </c>
      <c r="X7116" s="102" t="s">
        <v>7560</v>
      </c>
      <c r="Y7116" s="101" t="s">
        <v>14</v>
      </c>
    </row>
    <row r="7117">
      <c r="A7117" s="98" t="s">
        <v>15</v>
      </c>
      <c r="B7117" s="99"/>
      <c r="C7117" s="100" t="s">
        <v>13574</v>
      </c>
      <c r="D7117" s="101" t="s">
        <v>471</v>
      </c>
      <c r="E7117" s="101" t="s">
        <v>13575</v>
      </c>
      <c r="F7117" s="99"/>
      <c r="G7117" s="99"/>
      <c r="H7117" s="99"/>
      <c r="I7117" s="99"/>
      <c r="J7117" s="99"/>
      <c r="K7117" s="99"/>
      <c r="L7117" s="99"/>
      <c r="M7117" s="99"/>
      <c r="N7117" s="99"/>
      <c r="O7117" s="99"/>
      <c r="P7117" s="99"/>
      <c r="Q7117" s="99"/>
      <c r="R7117" s="99"/>
      <c r="S7117" s="100">
        <v>1.0</v>
      </c>
      <c r="T7117" s="100">
        <v>1.0</v>
      </c>
      <c r="U7117" s="101" t="s">
        <v>7558</v>
      </c>
      <c r="V7117" s="101" t="s">
        <v>7559</v>
      </c>
      <c r="W7117" s="101" t="s">
        <v>55</v>
      </c>
      <c r="X7117" s="101" t="s">
        <v>7560</v>
      </c>
      <c r="Y7117" s="101" t="s">
        <v>20</v>
      </c>
    </row>
    <row r="7118">
      <c r="A7118" s="98" t="s">
        <v>38</v>
      </c>
      <c r="B7118" s="99"/>
      <c r="C7118" s="100" t="s">
        <v>13576</v>
      </c>
      <c r="D7118" s="101" t="s">
        <v>122</v>
      </c>
      <c r="E7118" s="101" t="s">
        <v>13577</v>
      </c>
      <c r="F7118" s="99"/>
      <c r="G7118" s="99"/>
      <c r="H7118" s="99"/>
      <c r="I7118" s="99"/>
      <c r="J7118" s="99"/>
      <c r="K7118" s="99"/>
      <c r="L7118" s="99"/>
      <c r="M7118" s="99"/>
      <c r="N7118" s="99"/>
      <c r="O7118" s="99"/>
      <c r="P7118" s="99"/>
      <c r="Q7118" s="99"/>
      <c r="R7118" s="99"/>
      <c r="S7118" s="100">
        <v>1.0</v>
      </c>
      <c r="T7118" s="100">
        <v>1.0</v>
      </c>
      <c r="U7118" s="101" t="s">
        <v>7558</v>
      </c>
      <c r="V7118" s="101" t="s">
        <v>7559</v>
      </c>
      <c r="W7118" s="101" t="s">
        <v>55</v>
      </c>
      <c r="X7118" s="101" t="s">
        <v>7560</v>
      </c>
      <c r="Y7118" s="101" t="s">
        <v>20</v>
      </c>
    </row>
    <row r="7119">
      <c r="A7119" s="98" t="s">
        <v>93</v>
      </c>
      <c r="B7119" s="99"/>
      <c r="C7119" s="100" t="s">
        <v>13578</v>
      </c>
      <c r="D7119" s="101" t="s">
        <v>122</v>
      </c>
      <c r="E7119" s="101" t="s">
        <v>13579</v>
      </c>
      <c r="F7119" s="99"/>
      <c r="G7119" s="99"/>
      <c r="H7119" s="99"/>
      <c r="I7119" s="99"/>
      <c r="J7119" s="99"/>
      <c r="K7119" s="99"/>
      <c r="L7119" s="99"/>
      <c r="M7119" s="99"/>
      <c r="N7119" s="99"/>
      <c r="O7119" s="99"/>
      <c r="P7119" s="99"/>
      <c r="Q7119" s="99"/>
      <c r="R7119" s="99"/>
      <c r="S7119" s="100">
        <v>1.0</v>
      </c>
      <c r="T7119" s="100">
        <v>1.0</v>
      </c>
      <c r="U7119" s="101" t="s">
        <v>7558</v>
      </c>
      <c r="V7119" s="101" t="s">
        <v>7559</v>
      </c>
      <c r="W7119" s="101" t="s">
        <v>55</v>
      </c>
      <c r="X7119" s="101" t="s">
        <v>7560</v>
      </c>
      <c r="Y7119" s="101" t="s">
        <v>20</v>
      </c>
    </row>
    <row r="7120">
      <c r="A7120" s="98" t="s">
        <v>64</v>
      </c>
      <c r="B7120" s="99"/>
      <c r="C7120" s="100" t="s">
        <v>13580</v>
      </c>
      <c r="D7120" s="101" t="s">
        <v>191</v>
      </c>
      <c r="E7120" s="101" t="s">
        <v>13581</v>
      </c>
      <c r="F7120" s="99"/>
      <c r="G7120" s="99"/>
      <c r="H7120" s="99"/>
      <c r="I7120" s="99"/>
      <c r="J7120" s="99"/>
      <c r="K7120" s="99"/>
      <c r="L7120" s="99"/>
      <c r="M7120" s="99"/>
      <c r="N7120" s="99"/>
      <c r="O7120" s="99"/>
      <c r="P7120" s="99"/>
      <c r="Q7120" s="99"/>
      <c r="R7120" s="99"/>
      <c r="S7120" s="100">
        <v>1.0</v>
      </c>
      <c r="T7120" s="100">
        <v>1.0</v>
      </c>
      <c r="U7120" s="101" t="s">
        <v>7558</v>
      </c>
      <c r="V7120" s="101" t="s">
        <v>7559</v>
      </c>
      <c r="W7120" s="101" t="s">
        <v>55</v>
      </c>
      <c r="X7120" s="101" t="s">
        <v>7560</v>
      </c>
      <c r="Y7120" s="101" t="s">
        <v>20</v>
      </c>
    </row>
    <row r="7121">
      <c r="A7121" s="98" t="s">
        <v>64</v>
      </c>
      <c r="B7121" s="99"/>
      <c r="C7121" s="100" t="s">
        <v>13582</v>
      </c>
      <c r="D7121" s="101" t="s">
        <v>135</v>
      </c>
      <c r="E7121" s="101" t="s">
        <v>13583</v>
      </c>
      <c r="F7121" s="99"/>
      <c r="G7121" s="99"/>
      <c r="H7121" s="99"/>
      <c r="I7121" s="99"/>
      <c r="J7121" s="99"/>
      <c r="K7121" s="99"/>
      <c r="L7121" s="99"/>
      <c r="M7121" s="99"/>
      <c r="N7121" s="99"/>
      <c r="O7121" s="99"/>
      <c r="P7121" s="99"/>
      <c r="Q7121" s="99"/>
      <c r="R7121" s="99"/>
      <c r="S7121" s="100">
        <v>1.0</v>
      </c>
      <c r="T7121" s="100">
        <v>1.0</v>
      </c>
      <c r="U7121" s="101" t="s">
        <v>7558</v>
      </c>
      <c r="V7121" s="101" t="s">
        <v>7559</v>
      </c>
      <c r="W7121" s="101" t="s">
        <v>55</v>
      </c>
      <c r="X7121" s="101" t="s">
        <v>7560</v>
      </c>
      <c r="Y7121" s="101" t="s">
        <v>20</v>
      </c>
    </row>
    <row r="7122">
      <c r="A7122" s="98" t="s">
        <v>64</v>
      </c>
      <c r="B7122" s="99"/>
      <c r="C7122" s="100" t="s">
        <v>13584</v>
      </c>
      <c r="D7122" s="101" t="s">
        <v>825</v>
      </c>
      <c r="E7122" s="101" t="s">
        <v>13585</v>
      </c>
      <c r="F7122" s="99"/>
      <c r="G7122" s="99"/>
      <c r="H7122" s="99"/>
      <c r="I7122" s="99"/>
      <c r="J7122" s="99"/>
      <c r="K7122" s="99"/>
      <c r="L7122" s="99"/>
      <c r="M7122" s="99"/>
      <c r="N7122" s="99"/>
      <c r="O7122" s="99"/>
      <c r="P7122" s="99"/>
      <c r="Q7122" s="99"/>
      <c r="R7122" s="99"/>
      <c r="S7122" s="100">
        <v>1.0</v>
      </c>
      <c r="T7122" s="100">
        <v>1.0</v>
      </c>
      <c r="U7122" s="101" t="s">
        <v>7558</v>
      </c>
      <c r="V7122" s="101" t="s">
        <v>7559</v>
      </c>
      <c r="W7122" s="101" t="s">
        <v>55</v>
      </c>
      <c r="X7122" s="101" t="s">
        <v>7560</v>
      </c>
      <c r="Y7122" s="101" t="s">
        <v>20</v>
      </c>
    </row>
    <row r="7123">
      <c r="A7123" s="103" t="s">
        <v>63</v>
      </c>
      <c r="B7123" s="99"/>
      <c r="C7123" s="100" t="s">
        <v>13586</v>
      </c>
      <c r="D7123" s="101" t="s">
        <v>135</v>
      </c>
      <c r="E7123" s="101" t="s">
        <v>13587</v>
      </c>
      <c r="F7123" s="99"/>
      <c r="G7123" s="99"/>
      <c r="H7123" s="99"/>
      <c r="I7123" s="99"/>
      <c r="J7123" s="99"/>
      <c r="K7123" s="99"/>
      <c r="L7123" s="99"/>
      <c r="M7123" s="99"/>
      <c r="N7123" s="99"/>
      <c r="O7123" s="99"/>
      <c r="P7123" s="99"/>
      <c r="Q7123" s="99"/>
      <c r="R7123" s="99"/>
      <c r="S7123" s="100">
        <v>1.0</v>
      </c>
      <c r="T7123" s="100">
        <v>1.0</v>
      </c>
      <c r="U7123" s="101" t="s">
        <v>7558</v>
      </c>
      <c r="V7123" s="101" t="s">
        <v>7559</v>
      </c>
      <c r="W7123" s="101" t="s">
        <v>55</v>
      </c>
      <c r="X7123" s="101" t="s">
        <v>7560</v>
      </c>
      <c r="Y7123" s="101" t="s">
        <v>20</v>
      </c>
    </row>
    <row r="7124">
      <c r="A7124" s="98" t="s">
        <v>64</v>
      </c>
      <c r="B7124" s="99"/>
      <c r="C7124" s="100" t="s">
        <v>13588</v>
      </c>
      <c r="D7124" s="101" t="s">
        <v>122</v>
      </c>
      <c r="E7124" s="101" t="s">
        <v>13589</v>
      </c>
      <c r="F7124" s="99"/>
      <c r="G7124" s="99"/>
      <c r="H7124" s="99"/>
      <c r="I7124" s="99"/>
      <c r="J7124" s="99"/>
      <c r="K7124" s="99"/>
      <c r="L7124" s="99"/>
      <c r="M7124" s="99"/>
      <c r="N7124" s="99"/>
      <c r="O7124" s="99"/>
      <c r="P7124" s="99"/>
      <c r="Q7124" s="99"/>
      <c r="R7124" s="99"/>
      <c r="S7124" s="100">
        <v>1.0</v>
      </c>
      <c r="T7124" s="100">
        <v>1.0</v>
      </c>
      <c r="U7124" s="101" t="s">
        <v>7558</v>
      </c>
      <c r="V7124" s="101" t="s">
        <v>7559</v>
      </c>
      <c r="W7124" s="101" t="s">
        <v>55</v>
      </c>
      <c r="X7124" s="101" t="s">
        <v>7560</v>
      </c>
      <c r="Y7124" s="101" t="s">
        <v>20</v>
      </c>
    </row>
    <row r="7125">
      <c r="A7125" s="98" t="s">
        <v>38</v>
      </c>
      <c r="B7125" s="99"/>
      <c r="C7125" s="100" t="s">
        <v>13590</v>
      </c>
      <c r="D7125" s="101" t="s">
        <v>122</v>
      </c>
      <c r="E7125" s="101" t="s">
        <v>13591</v>
      </c>
      <c r="F7125" s="99"/>
      <c r="G7125" s="99"/>
      <c r="H7125" s="99"/>
      <c r="I7125" s="99"/>
      <c r="J7125" s="99"/>
      <c r="K7125" s="99"/>
      <c r="L7125" s="99"/>
      <c r="M7125" s="99"/>
      <c r="N7125" s="99"/>
      <c r="O7125" s="99"/>
      <c r="P7125" s="99"/>
      <c r="Q7125" s="99"/>
      <c r="R7125" s="99"/>
      <c r="S7125" s="100">
        <v>1.0</v>
      </c>
      <c r="T7125" s="100">
        <v>1.0</v>
      </c>
      <c r="U7125" s="101" t="s">
        <v>7558</v>
      </c>
      <c r="V7125" s="101" t="s">
        <v>7559</v>
      </c>
      <c r="W7125" s="101" t="s">
        <v>55</v>
      </c>
      <c r="X7125" s="101" t="s">
        <v>7560</v>
      </c>
      <c r="Y7125" s="101" t="s">
        <v>20</v>
      </c>
    </row>
    <row r="7126">
      <c r="A7126" s="103" t="s">
        <v>63</v>
      </c>
      <c r="B7126" s="99"/>
      <c r="C7126" s="100" t="s">
        <v>13592</v>
      </c>
      <c r="D7126" s="101" t="s">
        <v>191</v>
      </c>
      <c r="E7126" s="101" t="s">
        <v>13593</v>
      </c>
      <c r="F7126" s="99"/>
      <c r="G7126" s="99"/>
      <c r="H7126" s="99"/>
      <c r="I7126" s="99"/>
      <c r="J7126" s="99"/>
      <c r="K7126" s="99"/>
      <c r="L7126" s="99"/>
      <c r="M7126" s="99"/>
      <c r="N7126" s="99"/>
      <c r="O7126" s="99"/>
      <c r="P7126" s="99"/>
      <c r="Q7126" s="99"/>
      <c r="R7126" s="99"/>
      <c r="S7126" s="100">
        <v>1.0</v>
      </c>
      <c r="T7126" s="100">
        <v>1.0</v>
      </c>
      <c r="U7126" s="101" t="s">
        <v>7558</v>
      </c>
      <c r="V7126" s="101" t="s">
        <v>7559</v>
      </c>
      <c r="W7126" s="101" t="s">
        <v>55</v>
      </c>
      <c r="X7126" s="101" t="s">
        <v>7560</v>
      </c>
      <c r="Y7126" s="101" t="s">
        <v>20</v>
      </c>
    </row>
    <row r="7127">
      <c r="A7127" s="98" t="s">
        <v>64</v>
      </c>
      <c r="B7127" s="99"/>
      <c r="C7127" s="100" t="s">
        <v>13594</v>
      </c>
      <c r="D7127" s="101" t="s">
        <v>135</v>
      </c>
      <c r="E7127" s="101" t="s">
        <v>13595</v>
      </c>
      <c r="F7127" s="99"/>
      <c r="G7127" s="99"/>
      <c r="H7127" s="99"/>
      <c r="I7127" s="99"/>
      <c r="J7127" s="99"/>
      <c r="K7127" s="99"/>
      <c r="L7127" s="99"/>
      <c r="M7127" s="99"/>
      <c r="N7127" s="99"/>
      <c r="O7127" s="99"/>
      <c r="P7127" s="99"/>
      <c r="Q7127" s="99"/>
      <c r="R7127" s="99"/>
      <c r="S7127" s="100">
        <v>1.0</v>
      </c>
      <c r="T7127" s="100">
        <v>1.0</v>
      </c>
      <c r="U7127" s="101" t="s">
        <v>7558</v>
      </c>
      <c r="V7127" s="101" t="s">
        <v>7559</v>
      </c>
      <c r="W7127" s="101" t="s">
        <v>55</v>
      </c>
      <c r="X7127" s="101" t="s">
        <v>7560</v>
      </c>
      <c r="Y7127" s="101" t="s">
        <v>20</v>
      </c>
    </row>
    <row r="7128">
      <c r="A7128" s="103" t="s">
        <v>63</v>
      </c>
      <c r="B7128" s="99"/>
      <c r="C7128" s="100" t="s">
        <v>13596</v>
      </c>
      <c r="D7128" s="101" t="s">
        <v>825</v>
      </c>
      <c r="E7128" s="101" t="s">
        <v>13597</v>
      </c>
      <c r="F7128" s="99"/>
      <c r="G7128" s="99"/>
      <c r="H7128" s="99"/>
      <c r="I7128" s="99"/>
      <c r="J7128" s="99"/>
      <c r="K7128" s="99"/>
      <c r="L7128" s="99"/>
      <c r="M7128" s="99"/>
      <c r="N7128" s="99"/>
      <c r="O7128" s="99"/>
      <c r="P7128" s="99"/>
      <c r="Q7128" s="99"/>
      <c r="R7128" s="99"/>
      <c r="S7128" s="100">
        <v>1.0</v>
      </c>
      <c r="T7128" s="100">
        <v>1.0</v>
      </c>
      <c r="U7128" s="101" t="s">
        <v>7558</v>
      </c>
      <c r="V7128" s="101" t="s">
        <v>7559</v>
      </c>
      <c r="W7128" s="101" t="s">
        <v>55</v>
      </c>
      <c r="X7128" s="101" t="s">
        <v>7560</v>
      </c>
      <c r="Y7128" s="101" t="s">
        <v>20</v>
      </c>
    </row>
    <row r="7129">
      <c r="A7129" s="98" t="s">
        <v>30</v>
      </c>
      <c r="B7129" s="99"/>
      <c r="C7129" s="100" t="s">
        <v>13598</v>
      </c>
      <c r="D7129" s="101" t="s">
        <v>146</v>
      </c>
      <c r="E7129" s="101" t="s">
        <v>13599</v>
      </c>
      <c r="F7129" s="99"/>
      <c r="G7129" s="99"/>
      <c r="H7129" s="99"/>
      <c r="I7129" s="99"/>
      <c r="J7129" s="99"/>
      <c r="K7129" s="99"/>
      <c r="L7129" s="99"/>
      <c r="M7129" s="99"/>
      <c r="N7129" s="99"/>
      <c r="O7129" s="99"/>
      <c r="P7129" s="99"/>
      <c r="Q7129" s="99"/>
      <c r="R7129" s="99"/>
      <c r="S7129" s="100">
        <v>1.0</v>
      </c>
      <c r="T7129" s="100">
        <v>1.0</v>
      </c>
      <c r="U7129" s="101" t="s">
        <v>7558</v>
      </c>
      <c r="V7129" s="101" t="s">
        <v>7559</v>
      </c>
      <c r="W7129" s="101" t="s">
        <v>55</v>
      </c>
      <c r="X7129" s="101" t="s">
        <v>7560</v>
      </c>
      <c r="Y7129" s="101" t="s">
        <v>20</v>
      </c>
    </row>
    <row r="7130">
      <c r="A7130" s="98" t="s">
        <v>64</v>
      </c>
      <c r="B7130" s="99"/>
      <c r="C7130" s="100" t="s">
        <v>13600</v>
      </c>
      <c r="D7130" s="101" t="s">
        <v>146</v>
      </c>
      <c r="E7130" s="101" t="s">
        <v>13601</v>
      </c>
      <c r="F7130" s="99"/>
      <c r="G7130" s="99"/>
      <c r="H7130" s="99"/>
      <c r="I7130" s="99"/>
      <c r="J7130" s="99"/>
      <c r="K7130" s="99"/>
      <c r="L7130" s="99"/>
      <c r="M7130" s="99"/>
      <c r="N7130" s="99"/>
      <c r="O7130" s="99"/>
      <c r="P7130" s="99"/>
      <c r="Q7130" s="99"/>
      <c r="R7130" s="99"/>
      <c r="S7130" s="100">
        <v>1.0</v>
      </c>
      <c r="T7130" s="100">
        <v>1.0</v>
      </c>
      <c r="U7130" s="101" t="s">
        <v>7558</v>
      </c>
      <c r="V7130" s="101" t="s">
        <v>7559</v>
      </c>
      <c r="W7130" s="101" t="s">
        <v>55</v>
      </c>
      <c r="X7130" s="101" t="s">
        <v>7560</v>
      </c>
      <c r="Y7130" s="101" t="s">
        <v>20</v>
      </c>
    </row>
    <row r="7131">
      <c r="A7131" s="98" t="s">
        <v>90</v>
      </c>
      <c r="B7131" s="99"/>
      <c r="C7131" s="100" t="s">
        <v>13602</v>
      </c>
      <c r="D7131" s="101" t="s">
        <v>122</v>
      </c>
      <c r="E7131" s="101" t="s">
        <v>13603</v>
      </c>
      <c r="F7131" s="99"/>
      <c r="G7131" s="99"/>
      <c r="H7131" s="99"/>
      <c r="I7131" s="99"/>
      <c r="J7131" s="99"/>
      <c r="K7131" s="99"/>
      <c r="L7131" s="99"/>
      <c r="M7131" s="99"/>
      <c r="N7131" s="99"/>
      <c r="O7131" s="99"/>
      <c r="P7131" s="99"/>
      <c r="Q7131" s="99"/>
      <c r="R7131" s="99"/>
      <c r="S7131" s="100">
        <v>1.0</v>
      </c>
      <c r="T7131" s="100">
        <v>1.0</v>
      </c>
      <c r="U7131" s="101" t="s">
        <v>7558</v>
      </c>
      <c r="V7131" s="101" t="s">
        <v>7559</v>
      </c>
      <c r="W7131" s="101" t="s">
        <v>55</v>
      </c>
      <c r="X7131" s="101" t="s">
        <v>7560</v>
      </c>
      <c r="Y7131" s="101" t="s">
        <v>20</v>
      </c>
    </row>
    <row r="7132">
      <c r="A7132" s="98" t="s">
        <v>53</v>
      </c>
      <c r="B7132" s="99"/>
      <c r="C7132" s="100" t="s">
        <v>13604</v>
      </c>
      <c r="D7132" s="101" t="s">
        <v>135</v>
      </c>
      <c r="E7132" s="101" t="s">
        <v>13605</v>
      </c>
      <c r="F7132" s="99"/>
      <c r="G7132" s="99"/>
      <c r="H7132" s="99"/>
      <c r="I7132" s="99"/>
      <c r="J7132" s="99"/>
      <c r="K7132" s="99"/>
      <c r="L7132" s="99"/>
      <c r="M7132" s="99"/>
      <c r="N7132" s="99"/>
      <c r="O7132" s="99"/>
      <c r="P7132" s="99"/>
      <c r="Q7132" s="99"/>
      <c r="R7132" s="99"/>
      <c r="S7132" s="100">
        <v>1.0</v>
      </c>
      <c r="T7132" s="100">
        <v>1.0</v>
      </c>
      <c r="U7132" s="101" t="s">
        <v>7558</v>
      </c>
      <c r="V7132" s="101" t="s">
        <v>7559</v>
      </c>
      <c r="W7132" s="101" t="s">
        <v>55</v>
      </c>
      <c r="X7132" s="101" t="s">
        <v>7560</v>
      </c>
      <c r="Y7132" s="101" t="s">
        <v>20</v>
      </c>
    </row>
    <row r="7133">
      <c r="A7133" s="103" t="s">
        <v>63</v>
      </c>
      <c r="B7133" s="99"/>
      <c r="C7133" s="100" t="s">
        <v>13606</v>
      </c>
      <c r="D7133" s="101" t="s">
        <v>471</v>
      </c>
      <c r="E7133" s="101" t="s">
        <v>13607</v>
      </c>
      <c r="F7133" s="99"/>
      <c r="G7133" s="99"/>
      <c r="H7133" s="99"/>
      <c r="I7133" s="99"/>
      <c r="J7133" s="99"/>
      <c r="K7133" s="99"/>
      <c r="L7133" s="99"/>
      <c r="M7133" s="99"/>
      <c r="N7133" s="99"/>
      <c r="O7133" s="99"/>
      <c r="P7133" s="99"/>
      <c r="Q7133" s="99"/>
      <c r="R7133" s="99"/>
      <c r="S7133" s="100">
        <v>1.0</v>
      </c>
      <c r="T7133" s="100">
        <v>1.0</v>
      </c>
      <c r="U7133" s="101" t="s">
        <v>7558</v>
      </c>
      <c r="V7133" s="101" t="s">
        <v>7559</v>
      </c>
      <c r="W7133" s="101" t="s">
        <v>55</v>
      </c>
      <c r="X7133" s="101" t="s">
        <v>7560</v>
      </c>
      <c r="Y7133" s="101" t="s">
        <v>20</v>
      </c>
    </row>
    <row r="7134">
      <c r="A7134" s="98" t="s">
        <v>64</v>
      </c>
      <c r="B7134" s="99"/>
      <c r="C7134" s="100" t="s">
        <v>13608</v>
      </c>
      <c r="D7134" s="101" t="s">
        <v>471</v>
      </c>
      <c r="E7134" s="101" t="s">
        <v>13607</v>
      </c>
      <c r="F7134" s="99"/>
      <c r="G7134" s="99"/>
      <c r="H7134" s="99"/>
      <c r="I7134" s="99"/>
      <c r="J7134" s="99"/>
      <c r="K7134" s="99"/>
      <c r="L7134" s="99"/>
      <c r="M7134" s="99"/>
      <c r="N7134" s="99"/>
      <c r="O7134" s="99"/>
      <c r="P7134" s="99"/>
      <c r="Q7134" s="99"/>
      <c r="R7134" s="99"/>
      <c r="S7134" s="100">
        <v>1.0</v>
      </c>
      <c r="T7134" s="100">
        <v>1.0</v>
      </c>
      <c r="U7134" s="101" t="s">
        <v>7558</v>
      </c>
      <c r="V7134" s="101" t="s">
        <v>7559</v>
      </c>
      <c r="W7134" s="101" t="s">
        <v>55</v>
      </c>
      <c r="X7134" s="101" t="s">
        <v>7560</v>
      </c>
      <c r="Y7134" s="101" t="s">
        <v>20</v>
      </c>
    </row>
    <row r="7135">
      <c r="A7135" s="98" t="s">
        <v>64</v>
      </c>
      <c r="B7135" s="99"/>
      <c r="C7135" s="100" t="s">
        <v>13609</v>
      </c>
      <c r="D7135" s="101" t="s">
        <v>122</v>
      </c>
      <c r="E7135" s="101" t="s">
        <v>13610</v>
      </c>
      <c r="F7135" s="99"/>
      <c r="G7135" s="99"/>
      <c r="H7135" s="99"/>
      <c r="I7135" s="99"/>
      <c r="J7135" s="99"/>
      <c r="K7135" s="99"/>
      <c r="L7135" s="99"/>
      <c r="M7135" s="99"/>
      <c r="N7135" s="99"/>
      <c r="O7135" s="99"/>
      <c r="P7135" s="99"/>
      <c r="Q7135" s="99"/>
      <c r="R7135" s="99"/>
      <c r="S7135" s="100">
        <v>1.0</v>
      </c>
      <c r="T7135" s="100">
        <v>1.0</v>
      </c>
      <c r="U7135" s="101" t="s">
        <v>7558</v>
      </c>
      <c r="V7135" s="101" t="s">
        <v>7559</v>
      </c>
      <c r="W7135" s="101" t="s">
        <v>55</v>
      </c>
      <c r="X7135" s="101" t="s">
        <v>7560</v>
      </c>
      <c r="Y7135" s="101" t="s">
        <v>20</v>
      </c>
    </row>
    <row r="7136">
      <c r="A7136" s="98" t="s">
        <v>38</v>
      </c>
      <c r="B7136" s="99"/>
      <c r="C7136" s="100" t="s">
        <v>13611</v>
      </c>
      <c r="D7136" s="101" t="s">
        <v>146</v>
      </c>
      <c r="E7136" s="101" t="s">
        <v>13612</v>
      </c>
      <c r="F7136" s="99"/>
      <c r="G7136" s="99"/>
      <c r="H7136" s="99"/>
      <c r="I7136" s="99"/>
      <c r="J7136" s="99"/>
      <c r="K7136" s="99"/>
      <c r="L7136" s="99"/>
      <c r="M7136" s="99"/>
      <c r="N7136" s="99"/>
      <c r="O7136" s="99"/>
      <c r="P7136" s="99"/>
      <c r="Q7136" s="99"/>
      <c r="R7136" s="99"/>
      <c r="S7136" s="100">
        <v>1.0</v>
      </c>
      <c r="T7136" s="100">
        <v>1.0</v>
      </c>
      <c r="U7136" s="101" t="s">
        <v>7558</v>
      </c>
      <c r="V7136" s="101" t="s">
        <v>7559</v>
      </c>
      <c r="W7136" s="101" t="s">
        <v>55</v>
      </c>
      <c r="X7136" s="101" t="s">
        <v>7560</v>
      </c>
      <c r="Y7136" s="101" t="s">
        <v>20</v>
      </c>
    </row>
    <row r="7137">
      <c r="A7137" s="98" t="s">
        <v>38</v>
      </c>
      <c r="B7137" s="99"/>
      <c r="C7137" s="100" t="s">
        <v>13613</v>
      </c>
      <c r="D7137" s="101" t="s">
        <v>825</v>
      </c>
      <c r="E7137" s="101" t="s">
        <v>13614</v>
      </c>
      <c r="F7137" s="99"/>
      <c r="G7137" s="99"/>
      <c r="H7137" s="99"/>
      <c r="I7137" s="99"/>
      <c r="J7137" s="99"/>
      <c r="K7137" s="99"/>
      <c r="L7137" s="99"/>
      <c r="M7137" s="99"/>
      <c r="N7137" s="99"/>
      <c r="O7137" s="99"/>
      <c r="P7137" s="99"/>
      <c r="Q7137" s="99"/>
      <c r="R7137" s="99"/>
      <c r="S7137" s="100">
        <v>1.0</v>
      </c>
      <c r="T7137" s="100">
        <v>1.0</v>
      </c>
      <c r="U7137" s="101" t="s">
        <v>7558</v>
      </c>
      <c r="V7137" s="101" t="s">
        <v>7559</v>
      </c>
      <c r="W7137" s="101" t="s">
        <v>55</v>
      </c>
      <c r="X7137" s="101" t="s">
        <v>7560</v>
      </c>
      <c r="Y7137" s="101" t="s">
        <v>20</v>
      </c>
    </row>
    <row r="7138">
      <c r="A7138" s="98" t="s">
        <v>93</v>
      </c>
      <c r="B7138" s="99"/>
      <c r="C7138" s="100" t="s">
        <v>13615</v>
      </c>
      <c r="D7138" s="101" t="s">
        <v>122</v>
      </c>
      <c r="E7138" s="101" t="s">
        <v>13616</v>
      </c>
      <c r="F7138" s="99"/>
      <c r="G7138" s="99"/>
      <c r="H7138" s="99"/>
      <c r="I7138" s="99"/>
      <c r="J7138" s="99"/>
      <c r="K7138" s="99"/>
      <c r="L7138" s="99"/>
      <c r="M7138" s="99"/>
      <c r="N7138" s="99"/>
      <c r="O7138" s="99"/>
      <c r="P7138" s="99"/>
      <c r="Q7138" s="99"/>
      <c r="R7138" s="99"/>
      <c r="S7138" s="100">
        <v>1.0</v>
      </c>
      <c r="T7138" s="100">
        <v>1.0</v>
      </c>
      <c r="U7138" s="101" t="s">
        <v>7558</v>
      </c>
      <c r="V7138" s="101" t="s">
        <v>7559</v>
      </c>
      <c r="W7138" s="101" t="s">
        <v>55</v>
      </c>
      <c r="X7138" s="101" t="s">
        <v>7560</v>
      </c>
      <c r="Y7138" s="101" t="s">
        <v>20</v>
      </c>
    </row>
    <row r="7139">
      <c r="A7139" s="103" t="s">
        <v>63</v>
      </c>
      <c r="B7139" s="99"/>
      <c r="C7139" s="100" t="s">
        <v>13617</v>
      </c>
      <c r="D7139" s="101" t="s">
        <v>158</v>
      </c>
      <c r="E7139" s="101" t="s">
        <v>13618</v>
      </c>
      <c r="F7139" s="99"/>
      <c r="G7139" s="99"/>
      <c r="H7139" s="99"/>
      <c r="I7139" s="99"/>
      <c r="J7139" s="99"/>
      <c r="K7139" s="99"/>
      <c r="L7139" s="99"/>
      <c r="M7139" s="99"/>
      <c r="N7139" s="99"/>
      <c r="O7139" s="99"/>
      <c r="P7139" s="99"/>
      <c r="Q7139" s="99"/>
      <c r="R7139" s="99"/>
      <c r="S7139" s="100">
        <v>1.0</v>
      </c>
      <c r="T7139" s="100">
        <v>1.0</v>
      </c>
      <c r="U7139" s="101" t="s">
        <v>7558</v>
      </c>
      <c r="V7139" s="101" t="s">
        <v>7559</v>
      </c>
      <c r="W7139" s="101" t="s">
        <v>55</v>
      </c>
      <c r="X7139" s="101" t="s">
        <v>7560</v>
      </c>
      <c r="Y7139" s="101" t="s">
        <v>20</v>
      </c>
    </row>
    <row r="7140">
      <c r="A7140" s="98" t="s">
        <v>93</v>
      </c>
      <c r="B7140" s="99"/>
      <c r="C7140" s="100" t="s">
        <v>13619</v>
      </c>
      <c r="D7140" s="101" t="s">
        <v>122</v>
      </c>
      <c r="E7140" s="101" t="s">
        <v>13620</v>
      </c>
      <c r="F7140" s="99"/>
      <c r="G7140" s="99"/>
      <c r="H7140" s="99"/>
      <c r="I7140" s="99"/>
      <c r="J7140" s="99"/>
      <c r="K7140" s="99"/>
      <c r="L7140" s="99"/>
      <c r="M7140" s="99"/>
      <c r="N7140" s="99"/>
      <c r="O7140" s="99"/>
      <c r="P7140" s="99"/>
      <c r="Q7140" s="99"/>
      <c r="R7140" s="99"/>
      <c r="S7140" s="100">
        <v>1.0</v>
      </c>
      <c r="T7140" s="100">
        <v>1.0</v>
      </c>
      <c r="U7140" s="101" t="s">
        <v>7558</v>
      </c>
      <c r="V7140" s="101" t="s">
        <v>7559</v>
      </c>
      <c r="W7140" s="101" t="s">
        <v>55</v>
      </c>
      <c r="X7140" s="101" t="s">
        <v>7560</v>
      </c>
      <c r="Y7140" s="101" t="s">
        <v>20</v>
      </c>
    </row>
    <row r="7141">
      <c r="A7141" s="103" t="s">
        <v>63</v>
      </c>
      <c r="B7141" s="99"/>
      <c r="C7141" s="100" t="s">
        <v>13621</v>
      </c>
      <c r="D7141" s="101" t="s">
        <v>122</v>
      </c>
      <c r="E7141" s="101" t="s">
        <v>13622</v>
      </c>
      <c r="F7141" s="99"/>
      <c r="G7141" s="99"/>
      <c r="H7141" s="99"/>
      <c r="I7141" s="99"/>
      <c r="J7141" s="99"/>
      <c r="K7141" s="99"/>
      <c r="L7141" s="99"/>
      <c r="M7141" s="99"/>
      <c r="N7141" s="99"/>
      <c r="O7141" s="99"/>
      <c r="P7141" s="99"/>
      <c r="Q7141" s="99"/>
      <c r="R7141" s="99"/>
      <c r="S7141" s="100">
        <v>1.0</v>
      </c>
      <c r="T7141" s="100">
        <v>1.0</v>
      </c>
      <c r="U7141" s="101" t="s">
        <v>7558</v>
      </c>
      <c r="V7141" s="101" t="s">
        <v>7559</v>
      </c>
      <c r="W7141" s="101" t="s">
        <v>55</v>
      </c>
      <c r="X7141" s="101" t="s">
        <v>7560</v>
      </c>
      <c r="Y7141" s="101" t="s">
        <v>20</v>
      </c>
    </row>
    <row r="7142">
      <c r="A7142" s="98" t="s">
        <v>93</v>
      </c>
      <c r="B7142" s="99"/>
      <c r="C7142" s="100" t="s">
        <v>13623</v>
      </c>
      <c r="D7142" s="101" t="s">
        <v>158</v>
      </c>
      <c r="E7142" s="101" t="s">
        <v>13624</v>
      </c>
      <c r="F7142" s="99"/>
      <c r="G7142" s="99"/>
      <c r="H7142" s="99"/>
      <c r="I7142" s="99"/>
      <c r="J7142" s="99"/>
      <c r="K7142" s="99"/>
      <c r="L7142" s="99"/>
      <c r="M7142" s="99"/>
      <c r="N7142" s="99"/>
      <c r="O7142" s="99"/>
      <c r="P7142" s="99"/>
      <c r="Q7142" s="99"/>
      <c r="R7142" s="99"/>
      <c r="S7142" s="100">
        <v>1.0</v>
      </c>
      <c r="T7142" s="100">
        <v>1.0</v>
      </c>
      <c r="U7142" s="101" t="s">
        <v>7558</v>
      </c>
      <c r="V7142" s="101" t="s">
        <v>7559</v>
      </c>
      <c r="W7142" s="101" t="s">
        <v>55</v>
      </c>
      <c r="X7142" s="101" t="s">
        <v>7560</v>
      </c>
      <c r="Y7142" s="101" t="s">
        <v>20</v>
      </c>
    </row>
    <row r="7143">
      <c r="A7143" s="98" t="s">
        <v>93</v>
      </c>
      <c r="B7143" s="99"/>
      <c r="C7143" s="100" t="s">
        <v>13625</v>
      </c>
      <c r="D7143" s="101" t="s">
        <v>128</v>
      </c>
      <c r="E7143" s="101" t="s">
        <v>13626</v>
      </c>
      <c r="F7143" s="99"/>
      <c r="G7143" s="99"/>
      <c r="H7143" s="99"/>
      <c r="I7143" s="99"/>
      <c r="J7143" s="99"/>
      <c r="K7143" s="99"/>
      <c r="L7143" s="99"/>
      <c r="M7143" s="99"/>
      <c r="N7143" s="99"/>
      <c r="O7143" s="99"/>
      <c r="P7143" s="99"/>
      <c r="Q7143" s="99"/>
      <c r="R7143" s="99"/>
      <c r="S7143" s="102">
        <v>1.0</v>
      </c>
      <c r="T7143" s="102">
        <v>0.0</v>
      </c>
      <c r="U7143" s="102" t="s">
        <v>7558</v>
      </c>
      <c r="V7143" s="102" t="s">
        <v>7559</v>
      </c>
      <c r="W7143" s="102" t="s">
        <v>55</v>
      </c>
      <c r="X7143" s="102" t="s">
        <v>7560</v>
      </c>
      <c r="Y7143" s="101" t="s">
        <v>14</v>
      </c>
    </row>
    <row r="7144">
      <c r="A7144" s="98" t="s">
        <v>64</v>
      </c>
      <c r="B7144" s="99"/>
      <c r="C7144" s="100" t="s">
        <v>13627</v>
      </c>
      <c r="D7144" s="101" t="s">
        <v>135</v>
      </c>
      <c r="E7144" s="101" t="s">
        <v>13628</v>
      </c>
      <c r="F7144" s="99"/>
      <c r="G7144" s="99"/>
      <c r="H7144" s="99"/>
      <c r="I7144" s="99"/>
      <c r="J7144" s="99"/>
      <c r="K7144" s="99"/>
      <c r="L7144" s="99"/>
      <c r="M7144" s="99"/>
      <c r="N7144" s="99"/>
      <c r="O7144" s="99"/>
      <c r="P7144" s="99"/>
      <c r="Q7144" s="99"/>
      <c r="R7144" s="99"/>
      <c r="S7144" s="100">
        <v>1.0</v>
      </c>
      <c r="T7144" s="100">
        <v>1.0</v>
      </c>
      <c r="U7144" s="101" t="s">
        <v>7558</v>
      </c>
      <c r="V7144" s="101" t="s">
        <v>7559</v>
      </c>
      <c r="W7144" s="101" t="s">
        <v>55</v>
      </c>
      <c r="X7144" s="101" t="s">
        <v>7560</v>
      </c>
      <c r="Y7144" s="101" t="s">
        <v>20</v>
      </c>
    </row>
    <row r="7145">
      <c r="A7145" s="98" t="s">
        <v>64</v>
      </c>
      <c r="B7145" s="99"/>
      <c r="C7145" s="100" t="s">
        <v>13629</v>
      </c>
      <c r="D7145" s="101" t="s">
        <v>471</v>
      </c>
      <c r="E7145" s="101" t="s">
        <v>13630</v>
      </c>
      <c r="F7145" s="99"/>
      <c r="G7145" s="99"/>
      <c r="H7145" s="99"/>
      <c r="I7145" s="99"/>
      <c r="J7145" s="99"/>
      <c r="K7145" s="99"/>
      <c r="L7145" s="99"/>
      <c r="M7145" s="99"/>
      <c r="N7145" s="99"/>
      <c r="O7145" s="99"/>
      <c r="P7145" s="99"/>
      <c r="Q7145" s="99"/>
      <c r="R7145" s="99"/>
      <c r="S7145" s="100">
        <v>1.0</v>
      </c>
      <c r="T7145" s="100">
        <v>1.0</v>
      </c>
      <c r="U7145" s="101" t="s">
        <v>7558</v>
      </c>
      <c r="V7145" s="101" t="s">
        <v>7559</v>
      </c>
      <c r="W7145" s="101" t="s">
        <v>55</v>
      </c>
      <c r="X7145" s="101" t="s">
        <v>7560</v>
      </c>
      <c r="Y7145" s="101" t="s">
        <v>20</v>
      </c>
    </row>
    <row r="7146">
      <c r="A7146" s="98" t="s">
        <v>38</v>
      </c>
      <c r="B7146" s="99"/>
      <c r="C7146" s="100" t="s">
        <v>13631</v>
      </c>
      <c r="D7146" s="101" t="s">
        <v>158</v>
      </c>
      <c r="E7146" s="101" t="s">
        <v>13632</v>
      </c>
      <c r="F7146" s="99"/>
      <c r="G7146" s="99"/>
      <c r="H7146" s="99"/>
      <c r="I7146" s="99"/>
      <c r="J7146" s="99"/>
      <c r="K7146" s="99"/>
      <c r="L7146" s="99"/>
      <c r="M7146" s="99"/>
      <c r="N7146" s="99"/>
      <c r="O7146" s="99"/>
      <c r="P7146" s="99"/>
      <c r="Q7146" s="99"/>
      <c r="R7146" s="99"/>
      <c r="S7146" s="100">
        <v>1.0</v>
      </c>
      <c r="T7146" s="100">
        <v>1.0</v>
      </c>
      <c r="U7146" s="101" t="s">
        <v>7558</v>
      </c>
      <c r="V7146" s="101" t="s">
        <v>7559</v>
      </c>
      <c r="W7146" s="101" t="s">
        <v>55</v>
      </c>
      <c r="X7146" s="101" t="s">
        <v>7560</v>
      </c>
      <c r="Y7146" s="101" t="s">
        <v>20</v>
      </c>
    </row>
    <row r="7147">
      <c r="A7147" s="103" t="s">
        <v>24</v>
      </c>
      <c r="B7147" s="99"/>
      <c r="C7147" s="100" t="s">
        <v>13633</v>
      </c>
      <c r="D7147" s="101" t="s">
        <v>122</v>
      </c>
      <c r="E7147" s="101" t="s">
        <v>13634</v>
      </c>
      <c r="F7147" s="99"/>
      <c r="G7147" s="99"/>
      <c r="H7147" s="99"/>
      <c r="I7147" s="99"/>
      <c r="J7147" s="99"/>
      <c r="K7147" s="99"/>
      <c r="L7147" s="99"/>
      <c r="M7147" s="99"/>
      <c r="N7147" s="99"/>
      <c r="O7147" s="99"/>
      <c r="P7147" s="99"/>
      <c r="Q7147" s="99"/>
      <c r="R7147" s="99"/>
      <c r="S7147" s="100">
        <v>1.0</v>
      </c>
      <c r="T7147" s="100">
        <v>1.0</v>
      </c>
      <c r="U7147" s="101" t="s">
        <v>7558</v>
      </c>
      <c r="V7147" s="101" t="s">
        <v>7559</v>
      </c>
      <c r="W7147" s="101" t="s">
        <v>55</v>
      </c>
      <c r="X7147" s="101" t="s">
        <v>7560</v>
      </c>
      <c r="Y7147" s="101" t="s">
        <v>20</v>
      </c>
    </row>
    <row r="7148">
      <c r="A7148" s="103" t="s">
        <v>63</v>
      </c>
      <c r="B7148" s="99"/>
      <c r="C7148" s="100" t="s">
        <v>13635</v>
      </c>
      <c r="D7148" s="101" t="s">
        <v>825</v>
      </c>
      <c r="E7148" s="101" t="s">
        <v>13636</v>
      </c>
      <c r="F7148" s="99"/>
      <c r="G7148" s="99"/>
      <c r="H7148" s="99"/>
      <c r="I7148" s="99"/>
      <c r="J7148" s="99"/>
      <c r="K7148" s="99"/>
      <c r="L7148" s="99"/>
      <c r="M7148" s="99"/>
      <c r="N7148" s="99"/>
      <c r="O7148" s="99"/>
      <c r="P7148" s="99"/>
      <c r="Q7148" s="99"/>
      <c r="R7148" s="99"/>
      <c r="S7148" s="100">
        <v>1.0</v>
      </c>
      <c r="T7148" s="100">
        <v>1.0</v>
      </c>
      <c r="U7148" s="101" t="s">
        <v>7558</v>
      </c>
      <c r="V7148" s="101" t="s">
        <v>7559</v>
      </c>
      <c r="W7148" s="101" t="s">
        <v>55</v>
      </c>
      <c r="X7148" s="101" t="s">
        <v>7560</v>
      </c>
      <c r="Y7148" s="101" t="s">
        <v>20</v>
      </c>
    </row>
    <row r="7149">
      <c r="A7149" s="103" t="s">
        <v>24</v>
      </c>
      <c r="B7149" s="99"/>
      <c r="C7149" s="100" t="s">
        <v>13637</v>
      </c>
      <c r="D7149" s="101" t="s">
        <v>3052</v>
      </c>
      <c r="E7149" s="101" t="s">
        <v>13638</v>
      </c>
      <c r="F7149" s="99"/>
      <c r="G7149" s="99"/>
      <c r="H7149" s="99"/>
      <c r="I7149" s="99"/>
      <c r="J7149" s="99"/>
      <c r="K7149" s="99"/>
      <c r="L7149" s="99"/>
      <c r="M7149" s="99"/>
      <c r="N7149" s="99"/>
      <c r="O7149" s="99"/>
      <c r="P7149" s="99"/>
      <c r="Q7149" s="99"/>
      <c r="R7149" s="99"/>
      <c r="S7149" s="102">
        <v>1.0</v>
      </c>
      <c r="T7149" s="102">
        <v>0.0</v>
      </c>
      <c r="U7149" s="102" t="s">
        <v>7558</v>
      </c>
      <c r="V7149" s="102" t="s">
        <v>7559</v>
      </c>
      <c r="W7149" s="102" t="s">
        <v>55</v>
      </c>
      <c r="X7149" s="102" t="s">
        <v>7560</v>
      </c>
      <c r="Y7149" s="101" t="s">
        <v>14</v>
      </c>
    </row>
    <row r="7150">
      <c r="A7150" s="98" t="s">
        <v>64</v>
      </c>
      <c r="B7150" s="99"/>
      <c r="C7150" s="100" t="s">
        <v>13639</v>
      </c>
      <c r="D7150" s="101" t="s">
        <v>122</v>
      </c>
      <c r="E7150" s="101" t="s">
        <v>13640</v>
      </c>
      <c r="F7150" s="99"/>
      <c r="G7150" s="99"/>
      <c r="H7150" s="99"/>
      <c r="I7150" s="99"/>
      <c r="J7150" s="99"/>
      <c r="K7150" s="99"/>
      <c r="L7150" s="99"/>
      <c r="M7150" s="99"/>
      <c r="N7150" s="99"/>
      <c r="O7150" s="99"/>
      <c r="P7150" s="99"/>
      <c r="Q7150" s="99"/>
      <c r="R7150" s="99"/>
      <c r="S7150" s="100">
        <v>1.0</v>
      </c>
      <c r="T7150" s="100">
        <v>1.0</v>
      </c>
      <c r="U7150" s="101" t="s">
        <v>7558</v>
      </c>
      <c r="V7150" s="101" t="s">
        <v>7559</v>
      </c>
      <c r="W7150" s="101" t="s">
        <v>55</v>
      </c>
      <c r="X7150" s="101" t="s">
        <v>7560</v>
      </c>
      <c r="Y7150" s="101" t="s">
        <v>20</v>
      </c>
    </row>
    <row r="7151">
      <c r="A7151" s="98" t="s">
        <v>64</v>
      </c>
      <c r="B7151" s="99"/>
      <c r="C7151" s="100" t="s">
        <v>13641</v>
      </c>
      <c r="D7151" s="101" t="s">
        <v>135</v>
      </c>
      <c r="E7151" s="101" t="s">
        <v>13642</v>
      </c>
      <c r="F7151" s="99"/>
      <c r="G7151" s="99"/>
      <c r="H7151" s="99"/>
      <c r="I7151" s="99"/>
      <c r="J7151" s="99"/>
      <c r="K7151" s="99"/>
      <c r="L7151" s="99"/>
      <c r="M7151" s="99"/>
      <c r="N7151" s="99"/>
      <c r="O7151" s="99"/>
      <c r="P7151" s="99"/>
      <c r="Q7151" s="99"/>
      <c r="R7151" s="99"/>
      <c r="S7151" s="100">
        <v>1.0</v>
      </c>
      <c r="T7151" s="100">
        <v>1.0</v>
      </c>
      <c r="U7151" s="101" t="s">
        <v>7558</v>
      </c>
      <c r="V7151" s="101" t="s">
        <v>7559</v>
      </c>
      <c r="W7151" s="101" t="s">
        <v>55</v>
      </c>
      <c r="X7151" s="101" t="s">
        <v>7560</v>
      </c>
      <c r="Y7151" s="101" t="s">
        <v>20</v>
      </c>
    </row>
    <row r="7152">
      <c r="A7152" s="98" t="s">
        <v>34</v>
      </c>
      <c r="B7152" s="99"/>
      <c r="C7152" s="100" t="s">
        <v>13643</v>
      </c>
      <c r="D7152" s="101" t="s">
        <v>191</v>
      </c>
      <c r="E7152" s="101" t="s">
        <v>13644</v>
      </c>
      <c r="F7152" s="99"/>
      <c r="G7152" s="99"/>
      <c r="H7152" s="99"/>
      <c r="I7152" s="99"/>
      <c r="J7152" s="99"/>
      <c r="K7152" s="99"/>
      <c r="L7152" s="99"/>
      <c r="M7152" s="99"/>
      <c r="N7152" s="99"/>
      <c r="O7152" s="99"/>
      <c r="P7152" s="99"/>
      <c r="Q7152" s="99"/>
      <c r="R7152" s="99"/>
      <c r="S7152" s="100">
        <v>1.0</v>
      </c>
      <c r="T7152" s="100">
        <v>1.0</v>
      </c>
      <c r="U7152" s="101" t="s">
        <v>7558</v>
      </c>
      <c r="V7152" s="101" t="s">
        <v>7559</v>
      </c>
      <c r="W7152" s="101" t="s">
        <v>55</v>
      </c>
      <c r="X7152" s="101" t="s">
        <v>7560</v>
      </c>
      <c r="Y7152" s="101" t="s">
        <v>20</v>
      </c>
    </row>
    <row r="7153">
      <c r="A7153" s="98" t="s">
        <v>93</v>
      </c>
      <c r="B7153" s="99"/>
      <c r="C7153" s="100" t="s">
        <v>13645</v>
      </c>
      <c r="D7153" s="101" t="s">
        <v>122</v>
      </c>
      <c r="E7153" s="101" t="s">
        <v>13646</v>
      </c>
      <c r="F7153" s="99"/>
      <c r="G7153" s="99"/>
      <c r="H7153" s="99"/>
      <c r="I7153" s="99"/>
      <c r="J7153" s="99"/>
      <c r="K7153" s="99"/>
      <c r="L7153" s="99"/>
      <c r="M7153" s="99"/>
      <c r="N7153" s="99"/>
      <c r="O7153" s="99"/>
      <c r="P7153" s="99"/>
      <c r="Q7153" s="99"/>
      <c r="R7153" s="99"/>
      <c r="S7153" s="100">
        <v>1.0</v>
      </c>
      <c r="T7153" s="100">
        <v>1.0</v>
      </c>
      <c r="U7153" s="101" t="s">
        <v>7558</v>
      </c>
      <c r="V7153" s="101" t="s">
        <v>7559</v>
      </c>
      <c r="W7153" s="101" t="s">
        <v>55</v>
      </c>
      <c r="X7153" s="101" t="s">
        <v>7560</v>
      </c>
      <c r="Y7153" s="101" t="s">
        <v>20</v>
      </c>
    </row>
    <row r="7154">
      <c r="A7154" s="103" t="s">
        <v>24</v>
      </c>
      <c r="B7154" s="99"/>
      <c r="C7154" s="100" t="s">
        <v>13647</v>
      </c>
      <c r="D7154" s="101" t="s">
        <v>146</v>
      </c>
      <c r="E7154" s="101" t="s">
        <v>13648</v>
      </c>
      <c r="F7154" s="99"/>
      <c r="G7154" s="99"/>
      <c r="H7154" s="99"/>
      <c r="I7154" s="99"/>
      <c r="J7154" s="99"/>
      <c r="K7154" s="99"/>
      <c r="L7154" s="99"/>
      <c r="M7154" s="99"/>
      <c r="N7154" s="99"/>
      <c r="O7154" s="99"/>
      <c r="P7154" s="99"/>
      <c r="Q7154" s="99"/>
      <c r="R7154" s="99"/>
      <c r="S7154" s="100">
        <v>1.0</v>
      </c>
      <c r="T7154" s="100">
        <v>1.0</v>
      </c>
      <c r="U7154" s="101" t="s">
        <v>7558</v>
      </c>
      <c r="V7154" s="101" t="s">
        <v>7559</v>
      </c>
      <c r="W7154" s="101" t="s">
        <v>55</v>
      </c>
      <c r="X7154" s="101" t="s">
        <v>7560</v>
      </c>
      <c r="Y7154" s="101" t="s">
        <v>20</v>
      </c>
    </row>
    <row r="7155">
      <c r="A7155" s="98" t="s">
        <v>77</v>
      </c>
      <c r="B7155" s="99"/>
      <c r="C7155" s="100" t="s">
        <v>13649</v>
      </c>
      <c r="D7155" s="101" t="s">
        <v>122</v>
      </c>
      <c r="E7155" s="101" t="s">
        <v>13650</v>
      </c>
      <c r="F7155" s="99"/>
      <c r="G7155" s="99"/>
      <c r="H7155" s="99"/>
      <c r="I7155" s="99"/>
      <c r="J7155" s="99"/>
      <c r="K7155" s="99"/>
      <c r="L7155" s="99"/>
      <c r="M7155" s="99"/>
      <c r="N7155" s="99"/>
      <c r="O7155" s="99"/>
      <c r="P7155" s="99"/>
      <c r="Q7155" s="99"/>
      <c r="R7155" s="99"/>
      <c r="S7155" s="100">
        <v>1.0</v>
      </c>
      <c r="T7155" s="100">
        <v>1.0</v>
      </c>
      <c r="U7155" s="101" t="s">
        <v>7558</v>
      </c>
      <c r="V7155" s="101" t="s">
        <v>7559</v>
      </c>
      <c r="W7155" s="101" t="s">
        <v>55</v>
      </c>
      <c r="X7155" s="101" t="s">
        <v>7560</v>
      </c>
      <c r="Y7155" s="101" t="s">
        <v>20</v>
      </c>
    </row>
    <row r="7156">
      <c r="A7156" s="98" t="s">
        <v>93</v>
      </c>
      <c r="B7156" s="99"/>
      <c r="C7156" s="100" t="s">
        <v>13651</v>
      </c>
      <c r="D7156" s="101" t="s">
        <v>122</v>
      </c>
      <c r="E7156" s="101" t="s">
        <v>13652</v>
      </c>
      <c r="F7156" s="99"/>
      <c r="G7156" s="99"/>
      <c r="H7156" s="99"/>
      <c r="I7156" s="99"/>
      <c r="J7156" s="99"/>
      <c r="K7156" s="99"/>
      <c r="L7156" s="99"/>
      <c r="M7156" s="99"/>
      <c r="N7156" s="99"/>
      <c r="O7156" s="99"/>
      <c r="P7156" s="99"/>
      <c r="Q7156" s="99"/>
      <c r="R7156" s="99"/>
      <c r="S7156" s="100">
        <v>1.0</v>
      </c>
      <c r="T7156" s="100">
        <v>1.0</v>
      </c>
      <c r="U7156" s="101" t="s">
        <v>7558</v>
      </c>
      <c r="V7156" s="101" t="s">
        <v>7559</v>
      </c>
      <c r="W7156" s="101" t="s">
        <v>55</v>
      </c>
      <c r="X7156" s="101" t="s">
        <v>7560</v>
      </c>
      <c r="Y7156" s="101" t="s">
        <v>20</v>
      </c>
    </row>
    <row r="7157">
      <c r="A7157" s="103" t="s">
        <v>24</v>
      </c>
      <c r="B7157" s="99"/>
      <c r="C7157" s="100" t="s">
        <v>13653</v>
      </c>
      <c r="D7157" s="101" t="s">
        <v>158</v>
      </c>
      <c r="E7157" s="101" t="s">
        <v>13654</v>
      </c>
      <c r="F7157" s="99"/>
      <c r="G7157" s="99"/>
      <c r="H7157" s="99"/>
      <c r="I7157" s="99"/>
      <c r="J7157" s="99"/>
      <c r="K7157" s="99"/>
      <c r="L7157" s="99"/>
      <c r="M7157" s="99"/>
      <c r="N7157" s="99"/>
      <c r="O7157" s="99"/>
      <c r="P7157" s="99"/>
      <c r="Q7157" s="99"/>
      <c r="R7157" s="99"/>
      <c r="S7157" s="100">
        <v>1.0</v>
      </c>
      <c r="T7157" s="100">
        <v>1.0</v>
      </c>
      <c r="U7157" s="101" t="s">
        <v>7558</v>
      </c>
      <c r="V7157" s="101" t="s">
        <v>7559</v>
      </c>
      <c r="W7157" s="101" t="s">
        <v>55</v>
      </c>
      <c r="X7157" s="101" t="s">
        <v>7560</v>
      </c>
      <c r="Y7157" s="101" t="s">
        <v>20</v>
      </c>
    </row>
    <row r="7158">
      <c r="A7158" s="98" t="s">
        <v>64</v>
      </c>
      <c r="B7158" s="99"/>
      <c r="C7158" s="100" t="s">
        <v>13655</v>
      </c>
      <c r="D7158" s="101" t="s">
        <v>825</v>
      </c>
      <c r="E7158" s="101" t="s">
        <v>13656</v>
      </c>
      <c r="F7158" s="99"/>
      <c r="G7158" s="99"/>
      <c r="H7158" s="99"/>
      <c r="I7158" s="99"/>
      <c r="J7158" s="99"/>
      <c r="K7158" s="99"/>
      <c r="L7158" s="99"/>
      <c r="M7158" s="99"/>
      <c r="N7158" s="99"/>
      <c r="O7158" s="99"/>
      <c r="P7158" s="99"/>
      <c r="Q7158" s="99"/>
      <c r="R7158" s="99"/>
      <c r="S7158" s="100">
        <v>1.0</v>
      </c>
      <c r="T7158" s="100">
        <v>1.0</v>
      </c>
      <c r="U7158" s="101" t="s">
        <v>7558</v>
      </c>
      <c r="V7158" s="101" t="s">
        <v>7559</v>
      </c>
      <c r="W7158" s="101" t="s">
        <v>55</v>
      </c>
      <c r="X7158" s="101" t="s">
        <v>7560</v>
      </c>
      <c r="Y7158" s="101" t="s">
        <v>20</v>
      </c>
    </row>
    <row r="7159">
      <c r="A7159" s="98" t="s">
        <v>77</v>
      </c>
      <c r="B7159" s="99"/>
      <c r="C7159" s="100" t="s">
        <v>13657</v>
      </c>
      <c r="D7159" s="101" t="s">
        <v>135</v>
      </c>
      <c r="E7159" s="101" t="s">
        <v>13658</v>
      </c>
      <c r="F7159" s="99"/>
      <c r="G7159" s="99"/>
      <c r="H7159" s="99"/>
      <c r="I7159" s="99"/>
      <c r="J7159" s="99"/>
      <c r="K7159" s="99"/>
      <c r="L7159" s="99"/>
      <c r="M7159" s="99"/>
      <c r="N7159" s="99"/>
      <c r="O7159" s="99"/>
      <c r="P7159" s="99"/>
      <c r="Q7159" s="99"/>
      <c r="R7159" s="99"/>
      <c r="S7159" s="100">
        <v>1.0</v>
      </c>
      <c r="T7159" s="100">
        <v>1.0</v>
      </c>
      <c r="U7159" s="101" t="s">
        <v>7558</v>
      </c>
      <c r="V7159" s="101" t="s">
        <v>7559</v>
      </c>
      <c r="W7159" s="101" t="s">
        <v>55</v>
      </c>
      <c r="X7159" s="101" t="s">
        <v>7560</v>
      </c>
      <c r="Y7159" s="101" t="s">
        <v>20</v>
      </c>
    </row>
    <row r="7160">
      <c r="A7160" s="98" t="s">
        <v>38</v>
      </c>
      <c r="B7160" s="99"/>
      <c r="C7160" s="100" t="s">
        <v>13659</v>
      </c>
      <c r="D7160" s="101" t="s">
        <v>158</v>
      </c>
      <c r="E7160" s="101" t="s">
        <v>13660</v>
      </c>
      <c r="F7160" s="99"/>
      <c r="G7160" s="99"/>
      <c r="H7160" s="99"/>
      <c r="I7160" s="99"/>
      <c r="J7160" s="99"/>
      <c r="K7160" s="99"/>
      <c r="L7160" s="99"/>
      <c r="M7160" s="99"/>
      <c r="N7160" s="99"/>
      <c r="O7160" s="99"/>
      <c r="P7160" s="99"/>
      <c r="Q7160" s="99"/>
      <c r="R7160" s="99"/>
      <c r="S7160" s="100">
        <v>1.0</v>
      </c>
      <c r="T7160" s="100">
        <v>1.0</v>
      </c>
      <c r="U7160" s="101" t="s">
        <v>7558</v>
      </c>
      <c r="V7160" s="101" t="s">
        <v>7559</v>
      </c>
      <c r="W7160" s="101" t="s">
        <v>55</v>
      </c>
      <c r="X7160" s="101" t="s">
        <v>7560</v>
      </c>
      <c r="Y7160" s="101" t="s">
        <v>20</v>
      </c>
    </row>
    <row r="7161">
      <c r="A7161" s="103" t="s">
        <v>63</v>
      </c>
      <c r="B7161" s="99"/>
      <c r="C7161" s="100" t="s">
        <v>13661</v>
      </c>
      <c r="D7161" s="101" t="s">
        <v>158</v>
      </c>
      <c r="E7161" s="101" t="s">
        <v>13662</v>
      </c>
      <c r="F7161" s="99"/>
      <c r="G7161" s="99"/>
      <c r="H7161" s="99"/>
      <c r="I7161" s="99"/>
      <c r="J7161" s="99"/>
      <c r="K7161" s="99"/>
      <c r="L7161" s="99"/>
      <c r="M7161" s="99"/>
      <c r="N7161" s="99"/>
      <c r="O7161" s="99"/>
      <c r="P7161" s="99"/>
      <c r="Q7161" s="99"/>
      <c r="R7161" s="99"/>
      <c r="S7161" s="100">
        <v>1.0</v>
      </c>
      <c r="T7161" s="100">
        <v>1.0</v>
      </c>
      <c r="U7161" s="101" t="s">
        <v>7558</v>
      </c>
      <c r="V7161" s="101" t="s">
        <v>7559</v>
      </c>
      <c r="W7161" s="101" t="s">
        <v>55</v>
      </c>
      <c r="X7161" s="101" t="s">
        <v>7560</v>
      </c>
      <c r="Y7161" s="101" t="s">
        <v>20</v>
      </c>
    </row>
    <row r="7162">
      <c r="A7162" s="98" t="s">
        <v>93</v>
      </c>
      <c r="B7162" s="99"/>
      <c r="C7162" s="100" t="s">
        <v>13663</v>
      </c>
      <c r="D7162" s="101" t="s">
        <v>191</v>
      </c>
      <c r="E7162" s="101" t="s">
        <v>13664</v>
      </c>
      <c r="F7162" s="99"/>
      <c r="G7162" s="99"/>
      <c r="H7162" s="99"/>
      <c r="I7162" s="99"/>
      <c r="J7162" s="99"/>
      <c r="K7162" s="99"/>
      <c r="L7162" s="99"/>
      <c r="M7162" s="99"/>
      <c r="N7162" s="99"/>
      <c r="O7162" s="99"/>
      <c r="P7162" s="99"/>
      <c r="Q7162" s="99"/>
      <c r="R7162" s="99"/>
      <c r="S7162" s="100">
        <v>1.0</v>
      </c>
      <c r="T7162" s="100">
        <v>1.0</v>
      </c>
      <c r="U7162" s="101" t="s">
        <v>7558</v>
      </c>
      <c r="V7162" s="101" t="s">
        <v>7559</v>
      </c>
      <c r="W7162" s="101" t="s">
        <v>55</v>
      </c>
      <c r="X7162" s="101" t="s">
        <v>7560</v>
      </c>
      <c r="Y7162" s="101" t="s">
        <v>20</v>
      </c>
    </row>
    <row r="7163">
      <c r="A7163" s="103" t="s">
        <v>24</v>
      </c>
      <c r="B7163" s="99"/>
      <c r="C7163" s="100" t="s">
        <v>13665</v>
      </c>
      <c r="D7163" s="101" t="s">
        <v>122</v>
      </c>
      <c r="E7163" s="101" t="s">
        <v>3335</v>
      </c>
      <c r="F7163" s="99"/>
      <c r="G7163" s="99"/>
      <c r="H7163" s="99"/>
      <c r="I7163" s="99"/>
      <c r="J7163" s="99"/>
      <c r="K7163" s="99"/>
      <c r="L7163" s="99"/>
      <c r="M7163" s="99"/>
      <c r="N7163" s="99"/>
      <c r="O7163" s="99"/>
      <c r="P7163" s="99"/>
      <c r="Q7163" s="99"/>
      <c r="R7163" s="99"/>
      <c r="S7163" s="100">
        <v>1.0</v>
      </c>
      <c r="T7163" s="100">
        <v>1.0</v>
      </c>
      <c r="U7163" s="101" t="s">
        <v>7558</v>
      </c>
      <c r="V7163" s="101" t="s">
        <v>7559</v>
      </c>
      <c r="W7163" s="101" t="s">
        <v>55</v>
      </c>
      <c r="X7163" s="101" t="s">
        <v>7560</v>
      </c>
      <c r="Y7163" s="101" t="s">
        <v>20</v>
      </c>
    </row>
    <row r="7164">
      <c r="A7164" s="98" t="s">
        <v>64</v>
      </c>
      <c r="B7164" s="99"/>
      <c r="C7164" s="100" t="s">
        <v>13666</v>
      </c>
      <c r="D7164" s="101" t="s">
        <v>122</v>
      </c>
      <c r="E7164" s="101" t="s">
        <v>13667</v>
      </c>
      <c r="F7164" s="99"/>
      <c r="G7164" s="99"/>
      <c r="H7164" s="99"/>
      <c r="I7164" s="99"/>
      <c r="J7164" s="99"/>
      <c r="K7164" s="99"/>
      <c r="L7164" s="99"/>
      <c r="M7164" s="99"/>
      <c r="N7164" s="99"/>
      <c r="O7164" s="99"/>
      <c r="P7164" s="99"/>
      <c r="Q7164" s="99"/>
      <c r="R7164" s="99"/>
      <c r="S7164" s="100">
        <v>1.0</v>
      </c>
      <c r="T7164" s="100">
        <v>1.0</v>
      </c>
      <c r="U7164" s="101" t="s">
        <v>7558</v>
      </c>
      <c r="V7164" s="101" t="s">
        <v>7559</v>
      </c>
      <c r="W7164" s="101" t="s">
        <v>55</v>
      </c>
      <c r="X7164" s="101" t="s">
        <v>7560</v>
      </c>
      <c r="Y7164" s="101" t="s">
        <v>20</v>
      </c>
    </row>
    <row r="7165">
      <c r="A7165" s="98" t="s">
        <v>64</v>
      </c>
      <c r="B7165" s="99"/>
      <c r="C7165" s="100" t="s">
        <v>13668</v>
      </c>
      <c r="D7165" s="101" t="s">
        <v>122</v>
      </c>
      <c r="E7165" s="101" t="s">
        <v>13669</v>
      </c>
      <c r="F7165" s="99"/>
      <c r="G7165" s="99"/>
      <c r="H7165" s="99"/>
      <c r="I7165" s="99"/>
      <c r="J7165" s="99"/>
      <c r="K7165" s="99"/>
      <c r="L7165" s="99"/>
      <c r="M7165" s="99"/>
      <c r="N7165" s="99"/>
      <c r="O7165" s="99"/>
      <c r="P7165" s="99"/>
      <c r="Q7165" s="99"/>
      <c r="R7165" s="99"/>
      <c r="S7165" s="100">
        <v>1.0</v>
      </c>
      <c r="T7165" s="100">
        <v>1.0</v>
      </c>
      <c r="U7165" s="101" t="s">
        <v>7558</v>
      </c>
      <c r="V7165" s="101" t="s">
        <v>7559</v>
      </c>
      <c r="W7165" s="101" t="s">
        <v>55</v>
      </c>
      <c r="X7165" s="101" t="s">
        <v>7560</v>
      </c>
      <c r="Y7165" s="101" t="s">
        <v>20</v>
      </c>
    </row>
    <row r="7166">
      <c r="A7166" s="103" t="s">
        <v>63</v>
      </c>
      <c r="B7166" s="99"/>
      <c r="C7166" s="100" t="s">
        <v>13670</v>
      </c>
      <c r="D7166" s="101" t="s">
        <v>122</v>
      </c>
      <c r="E7166" s="101" t="s">
        <v>13671</v>
      </c>
      <c r="F7166" s="99"/>
      <c r="G7166" s="99"/>
      <c r="H7166" s="99"/>
      <c r="I7166" s="99"/>
      <c r="J7166" s="99"/>
      <c r="K7166" s="99"/>
      <c r="L7166" s="99"/>
      <c r="M7166" s="99"/>
      <c r="N7166" s="99"/>
      <c r="O7166" s="99"/>
      <c r="P7166" s="99"/>
      <c r="Q7166" s="99"/>
      <c r="R7166" s="99"/>
      <c r="S7166" s="100">
        <v>1.0</v>
      </c>
      <c r="T7166" s="100">
        <v>1.0</v>
      </c>
      <c r="U7166" s="101" t="s">
        <v>7558</v>
      </c>
      <c r="V7166" s="101" t="s">
        <v>7559</v>
      </c>
      <c r="W7166" s="101" t="s">
        <v>55</v>
      </c>
      <c r="X7166" s="101" t="s">
        <v>7560</v>
      </c>
      <c r="Y7166" s="101" t="s">
        <v>20</v>
      </c>
    </row>
    <row r="7167">
      <c r="A7167" s="98" t="s">
        <v>38</v>
      </c>
      <c r="B7167" s="99"/>
      <c r="C7167" s="100" t="s">
        <v>13672</v>
      </c>
      <c r="D7167" s="101" t="s">
        <v>122</v>
      </c>
      <c r="E7167" s="101" t="s">
        <v>13673</v>
      </c>
      <c r="F7167" s="99"/>
      <c r="G7167" s="99"/>
      <c r="H7167" s="99"/>
      <c r="I7167" s="99"/>
      <c r="J7167" s="99"/>
      <c r="K7167" s="99"/>
      <c r="L7167" s="99"/>
      <c r="M7167" s="99"/>
      <c r="N7167" s="99"/>
      <c r="O7167" s="99"/>
      <c r="P7167" s="99"/>
      <c r="Q7167" s="99"/>
      <c r="R7167" s="99"/>
      <c r="S7167" s="100">
        <v>1.0</v>
      </c>
      <c r="T7167" s="100">
        <v>1.0</v>
      </c>
      <c r="U7167" s="101" t="s">
        <v>7558</v>
      </c>
      <c r="V7167" s="101" t="s">
        <v>7559</v>
      </c>
      <c r="W7167" s="101" t="s">
        <v>55</v>
      </c>
      <c r="X7167" s="101" t="s">
        <v>7560</v>
      </c>
      <c r="Y7167" s="101" t="s">
        <v>20</v>
      </c>
    </row>
    <row r="7168">
      <c r="A7168" s="103" t="s">
        <v>63</v>
      </c>
      <c r="B7168" s="99"/>
      <c r="C7168" s="100" t="s">
        <v>13674</v>
      </c>
      <c r="D7168" s="101" t="s">
        <v>825</v>
      </c>
      <c r="E7168" s="101" t="s">
        <v>13675</v>
      </c>
      <c r="F7168" s="99"/>
      <c r="G7168" s="99"/>
      <c r="H7168" s="99"/>
      <c r="I7168" s="99"/>
      <c r="J7168" s="99"/>
      <c r="K7168" s="99"/>
      <c r="L7168" s="99"/>
      <c r="M7168" s="99"/>
      <c r="N7168" s="99"/>
      <c r="O7168" s="99"/>
      <c r="P7168" s="99"/>
      <c r="Q7168" s="99"/>
      <c r="R7168" s="99"/>
      <c r="S7168" s="100">
        <v>1.0</v>
      </c>
      <c r="T7168" s="100">
        <v>1.0</v>
      </c>
      <c r="U7168" s="101" t="s">
        <v>7558</v>
      </c>
      <c r="V7168" s="101" t="s">
        <v>7559</v>
      </c>
      <c r="W7168" s="101" t="s">
        <v>55</v>
      </c>
      <c r="X7168" s="101" t="s">
        <v>7560</v>
      </c>
      <c r="Y7168" s="101" t="s">
        <v>20</v>
      </c>
    </row>
    <row r="7169">
      <c r="A7169" s="98" t="s">
        <v>64</v>
      </c>
      <c r="B7169" s="99"/>
      <c r="C7169" s="100" t="s">
        <v>13676</v>
      </c>
      <c r="D7169" s="101" t="s">
        <v>122</v>
      </c>
      <c r="E7169" s="101" t="s">
        <v>13677</v>
      </c>
      <c r="F7169" s="99"/>
      <c r="G7169" s="99"/>
      <c r="H7169" s="99"/>
      <c r="I7169" s="99"/>
      <c r="J7169" s="99"/>
      <c r="K7169" s="99"/>
      <c r="L7169" s="99"/>
      <c r="M7169" s="99"/>
      <c r="N7169" s="99"/>
      <c r="O7169" s="99"/>
      <c r="P7169" s="99"/>
      <c r="Q7169" s="99"/>
      <c r="R7169" s="99"/>
      <c r="S7169" s="100">
        <v>1.0</v>
      </c>
      <c r="T7169" s="100">
        <v>1.0</v>
      </c>
      <c r="U7169" s="101" t="s">
        <v>7558</v>
      </c>
      <c r="V7169" s="101" t="s">
        <v>7559</v>
      </c>
      <c r="W7169" s="101" t="s">
        <v>55</v>
      </c>
      <c r="X7169" s="101" t="s">
        <v>7560</v>
      </c>
      <c r="Y7169" s="101" t="s">
        <v>20</v>
      </c>
    </row>
    <row r="7170">
      <c r="A7170" s="98" t="s">
        <v>64</v>
      </c>
      <c r="B7170" s="99"/>
      <c r="C7170" s="100" t="s">
        <v>13678</v>
      </c>
      <c r="D7170" s="101" t="s">
        <v>135</v>
      </c>
      <c r="E7170" s="101" t="s">
        <v>13679</v>
      </c>
      <c r="F7170" s="99"/>
      <c r="G7170" s="99"/>
      <c r="H7170" s="99"/>
      <c r="I7170" s="99"/>
      <c r="J7170" s="99"/>
      <c r="K7170" s="99"/>
      <c r="L7170" s="99"/>
      <c r="M7170" s="99"/>
      <c r="N7170" s="99"/>
      <c r="O7170" s="99"/>
      <c r="P7170" s="99"/>
      <c r="Q7170" s="99"/>
      <c r="R7170" s="99"/>
      <c r="S7170" s="100">
        <v>1.0</v>
      </c>
      <c r="T7170" s="100">
        <v>1.0</v>
      </c>
      <c r="U7170" s="101" t="s">
        <v>7558</v>
      </c>
      <c r="V7170" s="101" t="s">
        <v>7559</v>
      </c>
      <c r="W7170" s="101" t="s">
        <v>54</v>
      </c>
      <c r="X7170" s="101" t="s">
        <v>7560</v>
      </c>
      <c r="Y7170" s="101" t="s">
        <v>18</v>
      </c>
    </row>
    <row r="7171">
      <c r="A7171" s="103" t="s">
        <v>32</v>
      </c>
      <c r="B7171" s="99"/>
      <c r="C7171" s="100" t="s">
        <v>13680</v>
      </c>
      <c r="D7171" s="101" t="s">
        <v>471</v>
      </c>
      <c r="E7171" s="101" t="s">
        <v>13681</v>
      </c>
      <c r="F7171" s="99"/>
      <c r="G7171" s="99"/>
      <c r="H7171" s="99"/>
      <c r="I7171" s="99"/>
      <c r="J7171" s="99"/>
      <c r="K7171" s="99"/>
      <c r="L7171" s="99"/>
      <c r="M7171" s="99"/>
      <c r="N7171" s="99"/>
      <c r="O7171" s="99"/>
      <c r="P7171" s="99"/>
      <c r="Q7171" s="99"/>
      <c r="R7171" s="99"/>
      <c r="S7171" s="100">
        <v>1.0</v>
      </c>
      <c r="T7171" s="100">
        <v>1.0</v>
      </c>
      <c r="U7171" s="101" t="s">
        <v>7558</v>
      </c>
      <c r="V7171" s="101" t="s">
        <v>7559</v>
      </c>
      <c r="W7171" s="101" t="s">
        <v>54</v>
      </c>
      <c r="X7171" s="101" t="s">
        <v>7560</v>
      </c>
      <c r="Y7171" s="101" t="s">
        <v>18</v>
      </c>
    </row>
    <row r="7172">
      <c r="A7172" s="98" t="s">
        <v>33</v>
      </c>
      <c r="B7172" s="99"/>
      <c r="C7172" s="100" t="s">
        <v>13682</v>
      </c>
      <c r="D7172" s="101" t="s">
        <v>471</v>
      </c>
      <c r="E7172" s="101" t="s">
        <v>13683</v>
      </c>
      <c r="F7172" s="99"/>
      <c r="G7172" s="99"/>
      <c r="H7172" s="99"/>
      <c r="I7172" s="99"/>
      <c r="J7172" s="99"/>
      <c r="K7172" s="99"/>
      <c r="L7172" s="99"/>
      <c r="M7172" s="99"/>
      <c r="N7172" s="99"/>
      <c r="O7172" s="99"/>
      <c r="P7172" s="99"/>
      <c r="Q7172" s="99"/>
      <c r="R7172" s="99"/>
      <c r="S7172" s="100">
        <v>1.0</v>
      </c>
      <c r="T7172" s="100">
        <v>1.0</v>
      </c>
      <c r="U7172" s="101" t="s">
        <v>7558</v>
      </c>
      <c r="V7172" s="101" t="s">
        <v>7559</v>
      </c>
      <c r="W7172" s="101" t="s">
        <v>54</v>
      </c>
      <c r="X7172" s="101" t="s">
        <v>7560</v>
      </c>
      <c r="Y7172" s="101" t="s">
        <v>18</v>
      </c>
    </row>
    <row r="7173">
      <c r="A7173" s="98" t="s">
        <v>64</v>
      </c>
      <c r="B7173" s="99"/>
      <c r="C7173" s="100" t="s">
        <v>13684</v>
      </c>
      <c r="D7173" s="101" t="s">
        <v>128</v>
      </c>
      <c r="E7173" s="101" t="s">
        <v>13685</v>
      </c>
      <c r="F7173" s="99"/>
      <c r="G7173" s="99"/>
      <c r="H7173" s="99"/>
      <c r="I7173" s="99"/>
      <c r="J7173" s="99"/>
      <c r="K7173" s="99"/>
      <c r="L7173" s="99"/>
      <c r="M7173" s="99"/>
      <c r="N7173" s="99"/>
      <c r="O7173" s="99"/>
      <c r="P7173" s="99"/>
      <c r="Q7173" s="99"/>
      <c r="R7173" s="99"/>
      <c r="S7173" s="102">
        <v>1.0</v>
      </c>
      <c r="T7173" s="102">
        <v>1.0</v>
      </c>
      <c r="U7173" s="102" t="s">
        <v>7558</v>
      </c>
      <c r="V7173" s="102" t="s">
        <v>7559</v>
      </c>
      <c r="W7173" s="102" t="s">
        <v>54</v>
      </c>
      <c r="X7173" s="102" t="s">
        <v>7560</v>
      </c>
      <c r="Y7173" s="101" t="s">
        <v>12</v>
      </c>
    </row>
    <row r="7174">
      <c r="A7174" s="103" t="s">
        <v>63</v>
      </c>
      <c r="B7174" s="99"/>
      <c r="C7174" s="100" t="s">
        <v>13686</v>
      </c>
      <c r="D7174" s="101" t="s">
        <v>122</v>
      </c>
      <c r="E7174" s="101" t="s">
        <v>13687</v>
      </c>
      <c r="F7174" s="99"/>
      <c r="G7174" s="99"/>
      <c r="H7174" s="99"/>
      <c r="I7174" s="99"/>
      <c r="J7174" s="99"/>
      <c r="K7174" s="99"/>
      <c r="L7174" s="99"/>
      <c r="M7174" s="99"/>
      <c r="N7174" s="99"/>
      <c r="O7174" s="99"/>
      <c r="P7174" s="99"/>
      <c r="Q7174" s="99"/>
      <c r="R7174" s="99"/>
      <c r="S7174" s="102">
        <v>1.0</v>
      </c>
      <c r="T7174" s="102">
        <v>1.0</v>
      </c>
      <c r="U7174" s="102" t="s">
        <v>7558</v>
      </c>
      <c r="V7174" s="102" t="s">
        <v>7559</v>
      </c>
      <c r="W7174" s="102" t="s">
        <v>54</v>
      </c>
      <c r="X7174" s="102" t="s">
        <v>7560</v>
      </c>
      <c r="Y7174" s="101" t="s">
        <v>18</v>
      </c>
    </row>
    <row r="7175">
      <c r="A7175" s="98" t="s">
        <v>64</v>
      </c>
      <c r="B7175" s="99"/>
      <c r="C7175" s="100" t="s">
        <v>13686</v>
      </c>
      <c r="D7175" s="101" t="s">
        <v>122</v>
      </c>
      <c r="E7175" s="101" t="s">
        <v>13687</v>
      </c>
      <c r="F7175" s="99"/>
      <c r="G7175" s="99"/>
      <c r="H7175" s="99"/>
      <c r="I7175" s="99"/>
      <c r="J7175" s="99"/>
      <c r="K7175" s="99"/>
      <c r="L7175" s="99"/>
      <c r="M7175" s="99"/>
      <c r="N7175" s="99"/>
      <c r="O7175" s="99"/>
      <c r="P7175" s="99"/>
      <c r="Q7175" s="99"/>
      <c r="R7175" s="99"/>
      <c r="S7175" s="102">
        <v>1.0</v>
      </c>
      <c r="T7175" s="102">
        <v>1.0</v>
      </c>
      <c r="U7175" s="102" t="s">
        <v>7558</v>
      </c>
      <c r="V7175" s="102" t="s">
        <v>7559</v>
      </c>
      <c r="W7175" s="102" t="s">
        <v>54</v>
      </c>
      <c r="X7175" s="102" t="s">
        <v>7560</v>
      </c>
      <c r="Y7175" s="101" t="s">
        <v>18</v>
      </c>
    </row>
    <row r="7176">
      <c r="A7176" s="98" t="s">
        <v>64</v>
      </c>
      <c r="B7176" s="99"/>
      <c r="C7176" s="100" t="s">
        <v>13688</v>
      </c>
      <c r="D7176" s="101" t="s">
        <v>128</v>
      </c>
      <c r="E7176" s="101" t="s">
        <v>13689</v>
      </c>
      <c r="F7176" s="99"/>
      <c r="G7176" s="99"/>
      <c r="H7176" s="99"/>
      <c r="I7176" s="99"/>
      <c r="J7176" s="99"/>
      <c r="K7176" s="99"/>
      <c r="L7176" s="99"/>
      <c r="M7176" s="99"/>
      <c r="N7176" s="99"/>
      <c r="O7176" s="99"/>
      <c r="P7176" s="99"/>
      <c r="Q7176" s="99"/>
      <c r="R7176" s="99"/>
      <c r="S7176" s="102">
        <v>1.0</v>
      </c>
      <c r="T7176" s="102">
        <v>1.0</v>
      </c>
      <c r="U7176" s="102" t="s">
        <v>7558</v>
      </c>
      <c r="V7176" s="102" t="s">
        <v>7559</v>
      </c>
      <c r="W7176" s="102" t="s">
        <v>54</v>
      </c>
      <c r="X7176" s="102" t="s">
        <v>7560</v>
      </c>
      <c r="Y7176" s="101" t="s">
        <v>12</v>
      </c>
    </row>
    <row r="7177">
      <c r="A7177" s="98" t="s">
        <v>83</v>
      </c>
      <c r="B7177" s="99"/>
      <c r="C7177" s="100" t="s">
        <v>13690</v>
      </c>
      <c r="D7177" s="101" t="s">
        <v>151</v>
      </c>
      <c r="E7177" s="101" t="s">
        <v>13691</v>
      </c>
      <c r="F7177" s="99"/>
      <c r="G7177" s="99"/>
      <c r="H7177" s="99"/>
      <c r="I7177" s="99"/>
      <c r="J7177" s="99"/>
      <c r="K7177" s="99"/>
      <c r="L7177" s="99"/>
      <c r="M7177" s="99"/>
      <c r="N7177" s="99"/>
      <c r="O7177" s="99"/>
      <c r="P7177" s="99"/>
      <c r="Q7177" s="99"/>
      <c r="R7177" s="99"/>
      <c r="S7177" s="102">
        <v>1.0</v>
      </c>
      <c r="T7177" s="102">
        <v>1.0</v>
      </c>
      <c r="U7177" s="102" t="s">
        <v>7558</v>
      </c>
      <c r="V7177" s="102" t="s">
        <v>7559</v>
      </c>
      <c r="W7177" s="102" t="s">
        <v>54</v>
      </c>
      <c r="X7177" s="102" t="s">
        <v>7591</v>
      </c>
      <c r="Y7177" s="101" t="s">
        <v>12</v>
      </c>
      <c r="Z7177" s="33">
        <v>1.0</v>
      </c>
    </row>
    <row r="7178">
      <c r="A7178" s="98" t="s">
        <v>64</v>
      </c>
      <c r="B7178" s="99"/>
      <c r="C7178" s="100" t="s">
        <v>13692</v>
      </c>
      <c r="D7178" s="101" t="s">
        <v>151</v>
      </c>
      <c r="E7178" s="101" t="s">
        <v>13693</v>
      </c>
      <c r="F7178" s="99"/>
      <c r="G7178" s="99"/>
      <c r="H7178" s="99"/>
      <c r="I7178" s="99"/>
      <c r="J7178" s="99"/>
      <c r="K7178" s="99"/>
      <c r="L7178" s="99"/>
      <c r="M7178" s="99"/>
      <c r="N7178" s="99"/>
      <c r="O7178" s="99"/>
      <c r="P7178" s="99"/>
      <c r="Q7178" s="99"/>
      <c r="R7178" s="99"/>
      <c r="S7178" s="102">
        <v>1.0</v>
      </c>
      <c r="T7178" s="102">
        <v>1.0</v>
      </c>
      <c r="U7178" s="102" t="s">
        <v>7558</v>
      </c>
      <c r="V7178" s="102" t="s">
        <v>7559</v>
      </c>
      <c r="W7178" s="102" t="s">
        <v>54</v>
      </c>
      <c r="X7178" s="102" t="s">
        <v>7591</v>
      </c>
      <c r="Y7178" s="101" t="s">
        <v>12</v>
      </c>
      <c r="Z7178" s="33">
        <v>1.0</v>
      </c>
    </row>
    <row r="7179">
      <c r="A7179" s="98" t="s">
        <v>93</v>
      </c>
      <c r="B7179" s="99"/>
      <c r="C7179" s="100" t="s">
        <v>13694</v>
      </c>
      <c r="D7179" s="101" t="s">
        <v>151</v>
      </c>
      <c r="E7179" s="101" t="s">
        <v>13695</v>
      </c>
      <c r="F7179" s="99"/>
      <c r="G7179" s="99"/>
      <c r="H7179" s="99"/>
      <c r="I7179" s="99"/>
      <c r="J7179" s="99"/>
      <c r="K7179" s="99"/>
      <c r="L7179" s="99"/>
      <c r="M7179" s="99"/>
      <c r="N7179" s="99"/>
      <c r="O7179" s="99"/>
      <c r="P7179" s="99"/>
      <c r="Q7179" s="99"/>
      <c r="R7179" s="99"/>
      <c r="S7179" s="102">
        <v>1.0</v>
      </c>
      <c r="T7179" s="102">
        <v>1.0</v>
      </c>
      <c r="U7179" s="102" t="s">
        <v>7558</v>
      </c>
      <c r="V7179" s="102" t="s">
        <v>7559</v>
      </c>
      <c r="W7179" s="102" t="s">
        <v>54</v>
      </c>
      <c r="X7179" s="102" t="s">
        <v>7591</v>
      </c>
      <c r="Y7179" s="101" t="s">
        <v>12</v>
      </c>
      <c r="Z7179" s="33">
        <v>1.0</v>
      </c>
    </row>
    <row r="7180">
      <c r="A7180" s="98" t="s">
        <v>64</v>
      </c>
      <c r="B7180" s="99"/>
      <c r="C7180" s="100" t="s">
        <v>13696</v>
      </c>
      <c r="D7180" s="101" t="s">
        <v>151</v>
      </c>
      <c r="E7180" s="101" t="s">
        <v>13697</v>
      </c>
      <c r="F7180" s="99"/>
      <c r="G7180" s="99"/>
      <c r="H7180" s="99"/>
      <c r="I7180" s="99"/>
      <c r="J7180" s="99"/>
      <c r="K7180" s="99"/>
      <c r="L7180" s="99"/>
      <c r="M7180" s="99"/>
      <c r="N7180" s="99"/>
      <c r="O7180" s="99"/>
      <c r="P7180" s="99"/>
      <c r="Q7180" s="99"/>
      <c r="R7180" s="99"/>
      <c r="S7180" s="102">
        <v>1.0</v>
      </c>
      <c r="T7180" s="102">
        <v>1.0</v>
      </c>
      <c r="U7180" s="102" t="s">
        <v>7558</v>
      </c>
      <c r="V7180" s="102" t="s">
        <v>7559</v>
      </c>
      <c r="W7180" s="102" t="s">
        <v>54</v>
      </c>
      <c r="X7180" s="102" t="s">
        <v>7591</v>
      </c>
      <c r="Y7180" s="101" t="s">
        <v>12</v>
      </c>
      <c r="Z7180" s="33">
        <v>1.0</v>
      </c>
    </row>
    <row r="7181">
      <c r="A7181" s="98" t="s">
        <v>64</v>
      </c>
      <c r="B7181" s="99"/>
      <c r="C7181" s="100" t="s">
        <v>13698</v>
      </c>
      <c r="D7181" s="101" t="s">
        <v>128</v>
      </c>
      <c r="E7181" s="101" t="s">
        <v>13699</v>
      </c>
      <c r="F7181" s="99"/>
      <c r="G7181" s="99"/>
      <c r="H7181" s="99"/>
      <c r="I7181" s="99"/>
      <c r="J7181" s="99"/>
      <c r="K7181" s="99"/>
      <c r="L7181" s="99"/>
      <c r="M7181" s="99"/>
      <c r="N7181" s="99"/>
      <c r="O7181" s="99"/>
      <c r="P7181" s="99"/>
      <c r="Q7181" s="99"/>
      <c r="R7181" s="99"/>
      <c r="S7181" s="102">
        <v>1.0</v>
      </c>
      <c r="T7181" s="102">
        <v>1.0</v>
      </c>
      <c r="U7181" s="102" t="s">
        <v>7558</v>
      </c>
      <c r="V7181" s="102" t="s">
        <v>7559</v>
      </c>
      <c r="W7181" s="102" t="s">
        <v>54</v>
      </c>
      <c r="X7181" s="102" t="s">
        <v>7560</v>
      </c>
      <c r="Y7181" s="101" t="s">
        <v>12</v>
      </c>
    </row>
    <row r="7182">
      <c r="A7182" s="98" t="s">
        <v>64</v>
      </c>
      <c r="B7182" s="99"/>
      <c r="C7182" s="100" t="s">
        <v>13700</v>
      </c>
      <c r="D7182" s="101" t="s">
        <v>135</v>
      </c>
      <c r="E7182" s="101" t="s">
        <v>13701</v>
      </c>
      <c r="F7182" s="99"/>
      <c r="G7182" s="99"/>
      <c r="H7182" s="99"/>
      <c r="I7182" s="99"/>
      <c r="J7182" s="99"/>
      <c r="K7182" s="99"/>
      <c r="L7182" s="99"/>
      <c r="M7182" s="99"/>
      <c r="N7182" s="99"/>
      <c r="O7182" s="99"/>
      <c r="P7182" s="99"/>
      <c r="Q7182" s="99"/>
      <c r="R7182" s="99"/>
      <c r="S7182" s="100">
        <v>1.0</v>
      </c>
      <c r="T7182" s="100">
        <v>1.0</v>
      </c>
      <c r="U7182" s="101" t="s">
        <v>7558</v>
      </c>
      <c r="V7182" s="101" t="s">
        <v>7559</v>
      </c>
      <c r="W7182" s="101" t="s">
        <v>54</v>
      </c>
      <c r="X7182" s="101" t="s">
        <v>7560</v>
      </c>
      <c r="Y7182" s="101" t="s">
        <v>18</v>
      </c>
    </row>
    <row r="7183">
      <c r="A7183" s="98" t="s">
        <v>82</v>
      </c>
      <c r="B7183" s="99"/>
      <c r="C7183" s="100" t="s">
        <v>13702</v>
      </c>
      <c r="D7183" s="101" t="s">
        <v>122</v>
      </c>
      <c r="E7183" s="101" t="s">
        <v>13703</v>
      </c>
      <c r="F7183" s="99"/>
      <c r="G7183" s="99"/>
      <c r="H7183" s="99"/>
      <c r="I7183" s="99"/>
      <c r="J7183" s="99"/>
      <c r="K7183" s="99"/>
      <c r="L7183" s="99"/>
      <c r="M7183" s="99"/>
      <c r="N7183" s="99"/>
      <c r="O7183" s="99"/>
      <c r="P7183" s="99"/>
      <c r="Q7183" s="99"/>
      <c r="R7183" s="99"/>
      <c r="S7183" s="102">
        <v>1.0</v>
      </c>
      <c r="T7183" s="102">
        <v>1.0</v>
      </c>
      <c r="U7183" s="102" t="s">
        <v>7558</v>
      </c>
      <c r="V7183" s="102" t="s">
        <v>7559</v>
      </c>
      <c r="W7183" s="102" t="s">
        <v>54</v>
      </c>
      <c r="X7183" s="102" t="s">
        <v>7560</v>
      </c>
      <c r="Y7183" s="101" t="s">
        <v>18</v>
      </c>
    </row>
    <row r="7184">
      <c r="A7184" s="98" t="s">
        <v>35</v>
      </c>
      <c r="B7184" s="99"/>
      <c r="C7184" s="100" t="s">
        <v>13704</v>
      </c>
      <c r="D7184" s="101" t="s">
        <v>128</v>
      </c>
      <c r="E7184" s="101" t="s">
        <v>13705</v>
      </c>
      <c r="F7184" s="99"/>
      <c r="G7184" s="99"/>
      <c r="H7184" s="99"/>
      <c r="I7184" s="99"/>
      <c r="J7184" s="99"/>
      <c r="K7184" s="99"/>
      <c r="L7184" s="99"/>
      <c r="M7184" s="99"/>
      <c r="N7184" s="99"/>
      <c r="O7184" s="99"/>
      <c r="P7184" s="99"/>
      <c r="Q7184" s="99"/>
      <c r="R7184" s="99"/>
      <c r="S7184" s="102">
        <v>1.0</v>
      </c>
      <c r="T7184" s="102">
        <v>0.0</v>
      </c>
      <c r="U7184" s="102" t="s">
        <v>7558</v>
      </c>
      <c r="V7184" s="102" t="s">
        <v>7559</v>
      </c>
      <c r="W7184" s="102" t="s">
        <v>54</v>
      </c>
      <c r="X7184" s="102" t="s">
        <v>7560</v>
      </c>
      <c r="Y7184" s="101" t="s">
        <v>12</v>
      </c>
    </row>
    <row r="7185">
      <c r="A7185" s="98" t="s">
        <v>64</v>
      </c>
      <c r="B7185" s="99"/>
      <c r="C7185" s="100" t="s">
        <v>13706</v>
      </c>
      <c r="D7185" s="101" t="s">
        <v>151</v>
      </c>
      <c r="E7185" s="101" t="s">
        <v>13707</v>
      </c>
      <c r="F7185" s="99"/>
      <c r="G7185" s="99"/>
      <c r="H7185" s="99"/>
      <c r="I7185" s="99"/>
      <c r="J7185" s="99"/>
      <c r="K7185" s="99"/>
      <c r="L7185" s="99"/>
      <c r="M7185" s="99"/>
      <c r="N7185" s="99"/>
      <c r="O7185" s="99"/>
      <c r="P7185" s="99"/>
      <c r="Q7185" s="99"/>
      <c r="R7185" s="99"/>
      <c r="S7185" s="102">
        <v>1.0</v>
      </c>
      <c r="T7185" s="102">
        <v>1.0</v>
      </c>
      <c r="U7185" s="102" t="s">
        <v>7558</v>
      </c>
      <c r="V7185" s="102" t="s">
        <v>7559</v>
      </c>
      <c r="W7185" s="102" t="s">
        <v>54</v>
      </c>
      <c r="X7185" s="102" t="s">
        <v>7591</v>
      </c>
      <c r="Y7185" s="101" t="s">
        <v>12</v>
      </c>
      <c r="Z7185" s="33">
        <v>1.0</v>
      </c>
    </row>
    <row r="7186">
      <c r="A7186" s="103" t="s">
        <v>63</v>
      </c>
      <c r="B7186" s="99"/>
      <c r="C7186" s="100" t="s">
        <v>13708</v>
      </c>
      <c r="D7186" s="101" t="s">
        <v>191</v>
      </c>
      <c r="E7186" s="101" t="s">
        <v>13709</v>
      </c>
      <c r="F7186" s="99"/>
      <c r="G7186" s="99"/>
      <c r="H7186" s="99"/>
      <c r="I7186" s="99"/>
      <c r="J7186" s="99"/>
      <c r="K7186" s="99"/>
      <c r="L7186" s="99"/>
      <c r="M7186" s="99"/>
      <c r="N7186" s="99"/>
      <c r="O7186" s="99"/>
      <c r="P7186" s="99"/>
      <c r="Q7186" s="99"/>
      <c r="R7186" s="99"/>
      <c r="S7186" s="100">
        <v>1.0</v>
      </c>
      <c r="T7186" s="100">
        <v>1.0</v>
      </c>
      <c r="U7186" s="101" t="s">
        <v>7558</v>
      </c>
      <c r="V7186" s="101" t="s">
        <v>7559</v>
      </c>
      <c r="W7186" s="101" t="s">
        <v>54</v>
      </c>
      <c r="X7186" s="101" t="s">
        <v>7560</v>
      </c>
      <c r="Y7186" s="101" t="s">
        <v>18</v>
      </c>
    </row>
    <row r="7187">
      <c r="A7187" s="98" t="s">
        <v>80</v>
      </c>
      <c r="B7187" s="99"/>
      <c r="C7187" s="100" t="s">
        <v>13710</v>
      </c>
      <c r="D7187" s="101" t="s">
        <v>135</v>
      </c>
      <c r="E7187" s="101" t="s">
        <v>13711</v>
      </c>
      <c r="F7187" s="99"/>
      <c r="G7187" s="99"/>
      <c r="H7187" s="99"/>
      <c r="I7187" s="99"/>
      <c r="J7187" s="99"/>
      <c r="K7187" s="99"/>
      <c r="L7187" s="99"/>
      <c r="M7187" s="99"/>
      <c r="N7187" s="99"/>
      <c r="O7187" s="99"/>
      <c r="P7187" s="99"/>
      <c r="Q7187" s="99"/>
      <c r="R7187" s="99"/>
      <c r="S7187" s="100">
        <v>1.0</v>
      </c>
      <c r="T7187" s="100">
        <v>1.0</v>
      </c>
      <c r="U7187" s="101" t="s">
        <v>7558</v>
      </c>
      <c r="V7187" s="101" t="s">
        <v>7559</v>
      </c>
      <c r="W7187" s="101" t="s">
        <v>54</v>
      </c>
      <c r="X7187" s="101" t="s">
        <v>7560</v>
      </c>
      <c r="Y7187" s="101" t="s">
        <v>18</v>
      </c>
    </row>
    <row r="7188">
      <c r="A7188" s="98" t="s">
        <v>93</v>
      </c>
      <c r="B7188" s="99"/>
      <c r="C7188" s="100" t="s">
        <v>13712</v>
      </c>
      <c r="D7188" s="101" t="s">
        <v>122</v>
      </c>
      <c r="E7188" s="101" t="s">
        <v>13713</v>
      </c>
      <c r="F7188" s="99"/>
      <c r="G7188" s="99"/>
      <c r="H7188" s="99"/>
      <c r="I7188" s="99"/>
      <c r="J7188" s="99"/>
      <c r="K7188" s="99"/>
      <c r="L7188" s="99"/>
      <c r="M7188" s="99"/>
      <c r="N7188" s="99"/>
      <c r="O7188" s="99"/>
      <c r="P7188" s="99"/>
      <c r="Q7188" s="99"/>
      <c r="R7188" s="99"/>
      <c r="S7188" s="102">
        <v>1.0</v>
      </c>
      <c r="T7188" s="102">
        <v>1.0</v>
      </c>
      <c r="U7188" s="102" t="s">
        <v>7558</v>
      </c>
      <c r="V7188" s="102" t="s">
        <v>7559</v>
      </c>
      <c r="W7188" s="102" t="s">
        <v>54</v>
      </c>
      <c r="X7188" s="102" t="s">
        <v>7560</v>
      </c>
      <c r="Y7188" s="101" t="s">
        <v>18</v>
      </c>
    </row>
    <row r="7189">
      <c r="A7189" s="103" t="s">
        <v>89</v>
      </c>
      <c r="B7189" s="99"/>
      <c r="C7189" s="100" t="s">
        <v>13714</v>
      </c>
      <c r="D7189" s="101" t="s">
        <v>128</v>
      </c>
      <c r="E7189" s="101" t="s">
        <v>13715</v>
      </c>
      <c r="F7189" s="99"/>
      <c r="G7189" s="99"/>
      <c r="H7189" s="99"/>
      <c r="I7189" s="99"/>
      <c r="J7189" s="99"/>
      <c r="K7189" s="99"/>
      <c r="L7189" s="99"/>
      <c r="M7189" s="99"/>
      <c r="N7189" s="99"/>
      <c r="O7189" s="99"/>
      <c r="P7189" s="99"/>
      <c r="Q7189" s="99"/>
      <c r="R7189" s="99"/>
      <c r="S7189" s="102">
        <v>1.0</v>
      </c>
      <c r="T7189" s="102">
        <v>1.0</v>
      </c>
      <c r="U7189" s="102" t="s">
        <v>7558</v>
      </c>
      <c r="V7189" s="102" t="s">
        <v>7559</v>
      </c>
      <c r="W7189" s="102" t="s">
        <v>54</v>
      </c>
      <c r="X7189" s="102" t="s">
        <v>7560</v>
      </c>
      <c r="Y7189" s="101" t="s">
        <v>12</v>
      </c>
    </row>
    <row r="7190">
      <c r="A7190" s="103" t="s">
        <v>24</v>
      </c>
      <c r="B7190" s="99"/>
      <c r="C7190" s="100" t="s">
        <v>13716</v>
      </c>
      <c r="D7190" s="101" t="s">
        <v>122</v>
      </c>
      <c r="E7190" s="101" t="s">
        <v>13717</v>
      </c>
      <c r="F7190" s="99"/>
      <c r="G7190" s="99"/>
      <c r="H7190" s="99"/>
      <c r="I7190" s="99"/>
      <c r="J7190" s="99"/>
      <c r="K7190" s="99"/>
      <c r="L7190" s="99"/>
      <c r="M7190" s="99"/>
      <c r="N7190" s="99"/>
      <c r="O7190" s="99"/>
      <c r="P7190" s="99"/>
      <c r="Q7190" s="99"/>
      <c r="R7190" s="99"/>
      <c r="S7190" s="102">
        <v>1.0</v>
      </c>
      <c r="T7190" s="102">
        <v>1.0</v>
      </c>
      <c r="U7190" s="102" t="s">
        <v>7558</v>
      </c>
      <c r="V7190" s="102" t="s">
        <v>7559</v>
      </c>
      <c r="W7190" s="102" t="s">
        <v>54</v>
      </c>
      <c r="X7190" s="102" t="s">
        <v>7560</v>
      </c>
      <c r="Y7190" s="101" t="s">
        <v>18</v>
      </c>
    </row>
    <row r="7191">
      <c r="A7191" s="98" t="s">
        <v>64</v>
      </c>
      <c r="B7191" s="99"/>
      <c r="C7191" s="100" t="s">
        <v>13718</v>
      </c>
      <c r="D7191" s="101" t="s">
        <v>128</v>
      </c>
      <c r="E7191" s="101" t="s">
        <v>13719</v>
      </c>
      <c r="F7191" s="99"/>
      <c r="G7191" s="99"/>
      <c r="H7191" s="99"/>
      <c r="I7191" s="99"/>
      <c r="J7191" s="99"/>
      <c r="K7191" s="99"/>
      <c r="L7191" s="99"/>
      <c r="M7191" s="99"/>
      <c r="N7191" s="99"/>
      <c r="O7191" s="99"/>
      <c r="P7191" s="99"/>
      <c r="Q7191" s="99"/>
      <c r="R7191" s="99"/>
      <c r="S7191" s="102">
        <v>1.0</v>
      </c>
      <c r="T7191" s="102">
        <v>1.0</v>
      </c>
      <c r="U7191" s="102" t="s">
        <v>7558</v>
      </c>
      <c r="V7191" s="102" t="s">
        <v>7559</v>
      </c>
      <c r="W7191" s="102" t="s">
        <v>54</v>
      </c>
      <c r="X7191" s="102" t="s">
        <v>7560</v>
      </c>
      <c r="Y7191" s="101" t="s">
        <v>12</v>
      </c>
    </row>
    <row r="7192">
      <c r="A7192" s="98" t="s">
        <v>77</v>
      </c>
      <c r="B7192" s="99"/>
      <c r="C7192" s="100" t="s">
        <v>13720</v>
      </c>
      <c r="D7192" s="101" t="s">
        <v>158</v>
      </c>
      <c r="E7192" s="101" t="s">
        <v>13721</v>
      </c>
      <c r="F7192" s="99"/>
      <c r="G7192" s="99"/>
      <c r="H7192" s="99"/>
      <c r="I7192" s="99"/>
      <c r="J7192" s="99"/>
      <c r="K7192" s="99"/>
      <c r="L7192" s="99"/>
      <c r="M7192" s="99"/>
      <c r="N7192" s="99"/>
      <c r="O7192" s="99"/>
      <c r="P7192" s="99"/>
      <c r="Q7192" s="99"/>
      <c r="R7192" s="99"/>
      <c r="S7192" s="100">
        <v>1.0</v>
      </c>
      <c r="T7192" s="100">
        <v>1.0</v>
      </c>
      <c r="U7192" s="101" t="s">
        <v>7558</v>
      </c>
      <c r="V7192" s="101" t="s">
        <v>7559</v>
      </c>
      <c r="W7192" s="101" t="s">
        <v>54</v>
      </c>
      <c r="X7192" s="101" t="s">
        <v>7560</v>
      </c>
      <c r="Y7192" s="101" t="s">
        <v>18</v>
      </c>
    </row>
    <row r="7193">
      <c r="A7193" s="98" t="s">
        <v>93</v>
      </c>
      <c r="B7193" s="99"/>
      <c r="C7193" s="100" t="s">
        <v>13722</v>
      </c>
      <c r="D7193" s="101" t="s">
        <v>191</v>
      </c>
      <c r="E7193" s="101" t="s">
        <v>13723</v>
      </c>
      <c r="F7193" s="99"/>
      <c r="G7193" s="99"/>
      <c r="H7193" s="99"/>
      <c r="I7193" s="99"/>
      <c r="J7193" s="99"/>
      <c r="K7193" s="99"/>
      <c r="L7193" s="99"/>
      <c r="M7193" s="99"/>
      <c r="N7193" s="99"/>
      <c r="O7193" s="99"/>
      <c r="P7193" s="99"/>
      <c r="Q7193" s="99"/>
      <c r="R7193" s="99"/>
      <c r="S7193" s="100">
        <v>1.0</v>
      </c>
      <c r="T7193" s="100">
        <v>1.0</v>
      </c>
      <c r="U7193" s="101" t="s">
        <v>7558</v>
      </c>
      <c r="V7193" s="101" t="s">
        <v>7559</v>
      </c>
      <c r="W7193" s="101" t="s">
        <v>54</v>
      </c>
      <c r="X7193" s="101" t="s">
        <v>7560</v>
      </c>
      <c r="Y7193" s="101" t="s">
        <v>18</v>
      </c>
    </row>
    <row r="7194">
      <c r="A7194" s="98" t="s">
        <v>64</v>
      </c>
      <c r="B7194" s="99"/>
      <c r="C7194" s="100" t="s">
        <v>13724</v>
      </c>
      <c r="D7194" s="101" t="s">
        <v>122</v>
      </c>
      <c r="E7194" s="101" t="s">
        <v>13725</v>
      </c>
      <c r="F7194" s="99"/>
      <c r="G7194" s="99"/>
      <c r="H7194" s="99"/>
      <c r="I7194" s="99"/>
      <c r="J7194" s="99"/>
      <c r="K7194" s="99"/>
      <c r="L7194" s="99"/>
      <c r="M7194" s="99"/>
      <c r="N7194" s="99"/>
      <c r="O7194" s="99"/>
      <c r="P7194" s="99"/>
      <c r="Q7194" s="99"/>
      <c r="R7194" s="99"/>
      <c r="S7194" s="102">
        <v>1.0</v>
      </c>
      <c r="T7194" s="102">
        <v>1.0</v>
      </c>
      <c r="U7194" s="102" t="s">
        <v>7558</v>
      </c>
      <c r="V7194" s="102" t="s">
        <v>7559</v>
      </c>
      <c r="W7194" s="102" t="s">
        <v>54</v>
      </c>
      <c r="X7194" s="102" t="s">
        <v>7560</v>
      </c>
      <c r="Y7194" s="101" t="s">
        <v>18</v>
      </c>
    </row>
    <row r="7195">
      <c r="A7195" s="98" t="s">
        <v>64</v>
      </c>
      <c r="B7195" s="99"/>
      <c r="C7195" s="100" t="s">
        <v>13726</v>
      </c>
      <c r="D7195" s="101" t="s">
        <v>128</v>
      </c>
      <c r="E7195" s="101" t="s">
        <v>13727</v>
      </c>
      <c r="F7195" s="99"/>
      <c r="G7195" s="99"/>
      <c r="H7195" s="99"/>
      <c r="I7195" s="99"/>
      <c r="J7195" s="99"/>
      <c r="K7195" s="99"/>
      <c r="L7195" s="99"/>
      <c r="M7195" s="99"/>
      <c r="N7195" s="99"/>
      <c r="O7195" s="99"/>
      <c r="P7195" s="99"/>
      <c r="Q7195" s="99"/>
      <c r="R7195" s="99"/>
      <c r="S7195" s="102">
        <v>1.0</v>
      </c>
      <c r="T7195" s="102">
        <v>1.0</v>
      </c>
      <c r="U7195" s="102" t="s">
        <v>7558</v>
      </c>
      <c r="V7195" s="102" t="s">
        <v>7559</v>
      </c>
      <c r="W7195" s="102" t="s">
        <v>54</v>
      </c>
      <c r="X7195" s="102" t="s">
        <v>7560</v>
      </c>
      <c r="Y7195" s="101" t="s">
        <v>12</v>
      </c>
    </row>
    <row r="7196">
      <c r="A7196" s="98" t="s">
        <v>90</v>
      </c>
      <c r="B7196" s="99"/>
      <c r="C7196" s="100" t="s">
        <v>13728</v>
      </c>
      <c r="D7196" s="101" t="s">
        <v>122</v>
      </c>
      <c r="E7196" s="101" t="s">
        <v>13729</v>
      </c>
      <c r="F7196" s="99"/>
      <c r="G7196" s="99"/>
      <c r="H7196" s="99"/>
      <c r="I7196" s="99"/>
      <c r="J7196" s="99"/>
      <c r="K7196" s="99"/>
      <c r="L7196" s="99"/>
      <c r="M7196" s="99"/>
      <c r="N7196" s="99"/>
      <c r="O7196" s="99"/>
      <c r="P7196" s="99"/>
      <c r="Q7196" s="99"/>
      <c r="R7196" s="99"/>
      <c r="S7196" s="102">
        <v>1.0</v>
      </c>
      <c r="T7196" s="102">
        <v>1.0</v>
      </c>
      <c r="U7196" s="102" t="s">
        <v>7558</v>
      </c>
      <c r="V7196" s="102" t="s">
        <v>7559</v>
      </c>
      <c r="W7196" s="102" t="s">
        <v>54</v>
      </c>
      <c r="X7196" s="102" t="s">
        <v>7560</v>
      </c>
      <c r="Y7196" s="101" t="s">
        <v>18</v>
      </c>
    </row>
    <row r="7197">
      <c r="A7197" s="98" t="s">
        <v>77</v>
      </c>
      <c r="B7197" s="99"/>
      <c r="C7197" s="100" t="s">
        <v>13730</v>
      </c>
      <c r="D7197" s="101" t="s">
        <v>146</v>
      </c>
      <c r="E7197" s="101" t="s">
        <v>13731</v>
      </c>
      <c r="F7197" s="99"/>
      <c r="G7197" s="99"/>
      <c r="H7197" s="99"/>
      <c r="I7197" s="99"/>
      <c r="J7197" s="99"/>
      <c r="K7197" s="99"/>
      <c r="L7197" s="99"/>
      <c r="M7197" s="99"/>
      <c r="N7197" s="99"/>
      <c r="O7197" s="99"/>
      <c r="P7197" s="99"/>
      <c r="Q7197" s="99"/>
      <c r="R7197" s="99"/>
      <c r="S7197" s="100">
        <v>1.0</v>
      </c>
      <c r="T7197" s="100">
        <v>1.0</v>
      </c>
      <c r="U7197" s="101" t="s">
        <v>7558</v>
      </c>
      <c r="V7197" s="101" t="s">
        <v>7559</v>
      </c>
      <c r="W7197" s="101" t="s">
        <v>54</v>
      </c>
      <c r="X7197" s="101" t="s">
        <v>7560</v>
      </c>
      <c r="Y7197" s="101" t="s">
        <v>18</v>
      </c>
    </row>
    <row r="7198">
      <c r="A7198" s="98" t="s">
        <v>64</v>
      </c>
      <c r="B7198" s="99"/>
      <c r="C7198" s="100" t="s">
        <v>3369</v>
      </c>
      <c r="D7198" s="101" t="s">
        <v>135</v>
      </c>
      <c r="E7198" s="101" t="s">
        <v>13732</v>
      </c>
      <c r="F7198" s="99"/>
      <c r="G7198" s="99"/>
      <c r="H7198" s="99"/>
      <c r="I7198" s="99"/>
      <c r="J7198" s="99"/>
      <c r="K7198" s="99"/>
      <c r="L7198" s="99"/>
      <c r="M7198" s="99"/>
      <c r="N7198" s="99"/>
      <c r="O7198" s="99"/>
      <c r="P7198" s="99"/>
      <c r="Q7198" s="99"/>
      <c r="R7198" s="99"/>
      <c r="S7198" s="100">
        <v>1.0</v>
      </c>
      <c r="T7198" s="100">
        <v>1.0</v>
      </c>
      <c r="U7198" s="101" t="s">
        <v>7558</v>
      </c>
      <c r="V7198" s="101" t="s">
        <v>7559</v>
      </c>
      <c r="W7198" s="101" t="s">
        <v>55</v>
      </c>
      <c r="X7198" s="101" t="s">
        <v>7560</v>
      </c>
      <c r="Y7198" s="101" t="s">
        <v>20</v>
      </c>
    </row>
    <row r="7199">
      <c r="A7199" s="98" t="s">
        <v>82</v>
      </c>
      <c r="B7199" s="99"/>
      <c r="C7199" s="100" t="s">
        <v>13733</v>
      </c>
      <c r="D7199" s="101" t="s">
        <v>122</v>
      </c>
      <c r="E7199" s="101" t="s">
        <v>13734</v>
      </c>
      <c r="F7199" s="99"/>
      <c r="G7199" s="99"/>
      <c r="H7199" s="99"/>
      <c r="I7199" s="99"/>
      <c r="J7199" s="99"/>
      <c r="K7199" s="99"/>
      <c r="L7199" s="99"/>
      <c r="M7199" s="99"/>
      <c r="N7199" s="99"/>
      <c r="O7199" s="99"/>
      <c r="P7199" s="99"/>
      <c r="Q7199" s="99"/>
      <c r="R7199" s="99"/>
      <c r="S7199" s="100">
        <v>1.0</v>
      </c>
      <c r="T7199" s="100">
        <v>1.0</v>
      </c>
      <c r="U7199" s="101" t="s">
        <v>7558</v>
      </c>
      <c r="V7199" s="101" t="s">
        <v>7559</v>
      </c>
      <c r="W7199" s="101" t="s">
        <v>55</v>
      </c>
      <c r="X7199" s="101" t="s">
        <v>7560</v>
      </c>
      <c r="Y7199" s="101" t="s">
        <v>20</v>
      </c>
    </row>
    <row r="7200">
      <c r="A7200" s="103" t="s">
        <v>63</v>
      </c>
      <c r="B7200" s="99"/>
      <c r="C7200" s="100" t="s">
        <v>13735</v>
      </c>
      <c r="D7200" s="101" t="s">
        <v>151</v>
      </c>
      <c r="E7200" s="101" t="s">
        <v>13736</v>
      </c>
      <c r="F7200" s="99"/>
      <c r="G7200" s="99"/>
      <c r="H7200" s="99"/>
      <c r="I7200" s="99"/>
      <c r="J7200" s="99"/>
      <c r="K7200" s="99"/>
      <c r="L7200" s="99"/>
      <c r="M7200" s="99"/>
      <c r="N7200" s="99"/>
      <c r="O7200" s="99"/>
      <c r="P7200" s="99"/>
      <c r="Q7200" s="99"/>
      <c r="R7200" s="99"/>
      <c r="S7200" s="102">
        <v>1.0</v>
      </c>
      <c r="T7200" s="102">
        <v>1.0</v>
      </c>
      <c r="U7200" s="102" t="s">
        <v>7558</v>
      </c>
      <c r="V7200" s="102" t="s">
        <v>7559</v>
      </c>
      <c r="W7200" s="102" t="s">
        <v>55</v>
      </c>
      <c r="X7200" s="102" t="s">
        <v>7591</v>
      </c>
      <c r="Y7200" s="101" t="s">
        <v>14</v>
      </c>
      <c r="Z7200" s="33">
        <v>1.0</v>
      </c>
    </row>
    <row r="7201">
      <c r="A7201" s="98" t="s">
        <v>38</v>
      </c>
      <c r="B7201" s="99"/>
      <c r="C7201" s="100" t="s">
        <v>13737</v>
      </c>
      <c r="D7201" s="101" t="s">
        <v>122</v>
      </c>
      <c r="E7201" s="101" t="s">
        <v>13738</v>
      </c>
      <c r="F7201" s="99"/>
      <c r="G7201" s="99"/>
      <c r="H7201" s="99"/>
      <c r="I7201" s="99"/>
      <c r="J7201" s="99"/>
      <c r="K7201" s="99"/>
      <c r="L7201" s="99"/>
      <c r="M7201" s="99"/>
      <c r="N7201" s="99"/>
      <c r="O7201" s="99"/>
      <c r="P7201" s="99"/>
      <c r="Q7201" s="99"/>
      <c r="R7201" s="99"/>
      <c r="S7201" s="100">
        <v>1.0</v>
      </c>
      <c r="T7201" s="100">
        <v>1.0</v>
      </c>
      <c r="U7201" s="101" t="s">
        <v>7558</v>
      </c>
      <c r="V7201" s="101" t="s">
        <v>7559</v>
      </c>
      <c r="W7201" s="101" t="s">
        <v>55</v>
      </c>
      <c r="X7201" s="101" t="s">
        <v>7560</v>
      </c>
      <c r="Y7201" s="101" t="s">
        <v>20</v>
      </c>
    </row>
    <row r="7202">
      <c r="A7202" s="98" t="s">
        <v>28</v>
      </c>
      <c r="B7202" s="99"/>
      <c r="C7202" s="100" t="s">
        <v>13739</v>
      </c>
      <c r="D7202" s="101" t="s">
        <v>146</v>
      </c>
      <c r="E7202" s="101" t="s">
        <v>13740</v>
      </c>
      <c r="F7202" s="99"/>
      <c r="G7202" s="99"/>
      <c r="H7202" s="99"/>
      <c r="I7202" s="99"/>
      <c r="J7202" s="99"/>
      <c r="K7202" s="99"/>
      <c r="L7202" s="99"/>
      <c r="M7202" s="99"/>
      <c r="N7202" s="99"/>
      <c r="O7202" s="99"/>
      <c r="P7202" s="99"/>
      <c r="Q7202" s="99"/>
      <c r="R7202" s="99"/>
      <c r="S7202" s="100">
        <v>1.0</v>
      </c>
      <c r="T7202" s="100">
        <v>1.0</v>
      </c>
      <c r="U7202" s="101" t="s">
        <v>7558</v>
      </c>
      <c r="V7202" s="101" t="s">
        <v>7559</v>
      </c>
      <c r="W7202" s="101" t="s">
        <v>55</v>
      </c>
      <c r="X7202" s="101" t="s">
        <v>7560</v>
      </c>
      <c r="Y7202" s="101" t="s">
        <v>20</v>
      </c>
    </row>
    <row r="7203">
      <c r="A7203" s="98" t="s">
        <v>93</v>
      </c>
      <c r="B7203" s="99"/>
      <c r="C7203" s="100" t="s">
        <v>13741</v>
      </c>
      <c r="D7203" s="101" t="s">
        <v>825</v>
      </c>
      <c r="E7203" s="101" t="s">
        <v>13742</v>
      </c>
      <c r="F7203" s="99"/>
      <c r="G7203" s="99"/>
      <c r="H7203" s="99"/>
      <c r="I7203" s="99"/>
      <c r="J7203" s="99"/>
      <c r="K7203" s="99"/>
      <c r="L7203" s="99"/>
      <c r="M7203" s="99"/>
      <c r="N7203" s="99"/>
      <c r="O7203" s="99"/>
      <c r="P7203" s="99"/>
      <c r="Q7203" s="99"/>
      <c r="R7203" s="99"/>
      <c r="S7203" s="100">
        <v>1.0</v>
      </c>
      <c r="T7203" s="100">
        <v>1.0</v>
      </c>
      <c r="U7203" s="101" t="s">
        <v>7558</v>
      </c>
      <c r="V7203" s="101" t="s">
        <v>7559</v>
      </c>
      <c r="W7203" s="101" t="s">
        <v>55</v>
      </c>
      <c r="X7203" s="101" t="s">
        <v>7560</v>
      </c>
      <c r="Y7203" s="101" t="s">
        <v>20</v>
      </c>
    </row>
    <row r="7204">
      <c r="A7204" s="103" t="s">
        <v>63</v>
      </c>
      <c r="B7204" s="99"/>
      <c r="C7204" s="100" t="s">
        <v>13743</v>
      </c>
      <c r="D7204" s="101" t="s">
        <v>151</v>
      </c>
      <c r="E7204" s="101" t="s">
        <v>13744</v>
      </c>
      <c r="F7204" s="99"/>
      <c r="G7204" s="99"/>
      <c r="H7204" s="99"/>
      <c r="I7204" s="99"/>
      <c r="J7204" s="99"/>
      <c r="K7204" s="99"/>
      <c r="L7204" s="99"/>
      <c r="M7204" s="99"/>
      <c r="N7204" s="99"/>
      <c r="O7204" s="99"/>
      <c r="P7204" s="99"/>
      <c r="Q7204" s="99"/>
      <c r="R7204" s="99"/>
      <c r="S7204" s="102">
        <v>1.0</v>
      </c>
      <c r="T7204" s="102">
        <v>1.0</v>
      </c>
      <c r="U7204" s="102" t="s">
        <v>7558</v>
      </c>
      <c r="V7204" s="102" t="s">
        <v>7559</v>
      </c>
      <c r="W7204" s="102" t="s">
        <v>54</v>
      </c>
      <c r="X7204" s="102" t="s">
        <v>7591</v>
      </c>
      <c r="Y7204" s="101" t="s">
        <v>12</v>
      </c>
      <c r="Z7204" s="33">
        <v>1.0</v>
      </c>
    </row>
    <row r="7205">
      <c r="A7205" s="103" t="s">
        <v>63</v>
      </c>
      <c r="B7205" s="99"/>
      <c r="C7205" s="100" t="s">
        <v>13745</v>
      </c>
      <c r="D7205" s="101" t="s">
        <v>135</v>
      </c>
      <c r="E7205" s="101" t="s">
        <v>13746</v>
      </c>
      <c r="F7205" s="99"/>
      <c r="G7205" s="99"/>
      <c r="H7205" s="99"/>
      <c r="I7205" s="99"/>
      <c r="J7205" s="99"/>
      <c r="K7205" s="99"/>
      <c r="L7205" s="99"/>
      <c r="M7205" s="99"/>
      <c r="N7205" s="99"/>
      <c r="O7205" s="99"/>
      <c r="P7205" s="99"/>
      <c r="Q7205" s="99"/>
      <c r="R7205" s="99"/>
      <c r="S7205" s="100">
        <v>1.0</v>
      </c>
      <c r="T7205" s="100">
        <v>1.0</v>
      </c>
      <c r="U7205" s="101" t="s">
        <v>7558</v>
      </c>
      <c r="V7205" s="101" t="s">
        <v>7559</v>
      </c>
      <c r="W7205" s="101" t="s">
        <v>54</v>
      </c>
      <c r="X7205" s="101" t="s">
        <v>7560</v>
      </c>
      <c r="Y7205" s="101" t="s">
        <v>18</v>
      </c>
    </row>
    <row r="7206">
      <c r="A7206" s="98" t="s">
        <v>23</v>
      </c>
      <c r="B7206" s="99"/>
      <c r="C7206" s="100" t="s">
        <v>13747</v>
      </c>
      <c r="D7206" s="101" t="s">
        <v>122</v>
      </c>
      <c r="E7206" s="101" t="s">
        <v>13748</v>
      </c>
      <c r="F7206" s="99"/>
      <c r="G7206" s="99"/>
      <c r="H7206" s="99"/>
      <c r="I7206" s="99"/>
      <c r="J7206" s="99"/>
      <c r="K7206" s="99"/>
      <c r="L7206" s="99"/>
      <c r="M7206" s="99"/>
      <c r="N7206" s="99"/>
      <c r="O7206" s="99"/>
      <c r="P7206" s="99"/>
      <c r="Q7206" s="99"/>
      <c r="R7206" s="99"/>
      <c r="S7206" s="102">
        <v>1.0</v>
      </c>
      <c r="T7206" s="102">
        <v>1.0</v>
      </c>
      <c r="U7206" s="102" t="s">
        <v>7558</v>
      </c>
      <c r="V7206" s="102" t="s">
        <v>7559</v>
      </c>
      <c r="W7206" s="102" t="s">
        <v>54</v>
      </c>
      <c r="X7206" s="102" t="s">
        <v>7560</v>
      </c>
      <c r="Y7206" s="101" t="s">
        <v>18</v>
      </c>
    </row>
    <row r="7207">
      <c r="A7207" s="98" t="s">
        <v>77</v>
      </c>
      <c r="B7207" s="99"/>
      <c r="C7207" s="100" t="s">
        <v>13749</v>
      </c>
      <c r="D7207" s="101" t="s">
        <v>122</v>
      </c>
      <c r="E7207" s="101" t="s">
        <v>13750</v>
      </c>
      <c r="F7207" s="99"/>
      <c r="G7207" s="99"/>
      <c r="H7207" s="99"/>
      <c r="I7207" s="99"/>
      <c r="J7207" s="99"/>
      <c r="K7207" s="99"/>
      <c r="L7207" s="99"/>
      <c r="M7207" s="99"/>
      <c r="N7207" s="99"/>
      <c r="O7207" s="99"/>
      <c r="P7207" s="99"/>
      <c r="Q7207" s="99"/>
      <c r="R7207" s="99"/>
      <c r="S7207" s="102">
        <v>1.0</v>
      </c>
      <c r="T7207" s="102">
        <v>1.0</v>
      </c>
      <c r="U7207" s="102" t="s">
        <v>7558</v>
      </c>
      <c r="V7207" s="102" t="s">
        <v>7559</v>
      </c>
      <c r="W7207" s="102" t="s">
        <v>54</v>
      </c>
      <c r="X7207" s="102" t="s">
        <v>7560</v>
      </c>
      <c r="Y7207" s="101" t="s">
        <v>18</v>
      </c>
    </row>
    <row r="7208">
      <c r="A7208" s="98" t="s">
        <v>64</v>
      </c>
      <c r="B7208" s="99"/>
      <c r="C7208" s="100" t="s">
        <v>13751</v>
      </c>
      <c r="D7208" s="101" t="s">
        <v>135</v>
      </c>
      <c r="E7208" s="101" t="s">
        <v>13752</v>
      </c>
      <c r="F7208" s="99"/>
      <c r="G7208" s="99"/>
      <c r="H7208" s="99"/>
      <c r="I7208" s="99"/>
      <c r="J7208" s="99"/>
      <c r="K7208" s="99"/>
      <c r="L7208" s="99"/>
      <c r="M7208" s="99"/>
      <c r="N7208" s="99"/>
      <c r="O7208" s="99"/>
      <c r="P7208" s="99"/>
      <c r="Q7208" s="99"/>
      <c r="R7208" s="99"/>
      <c r="S7208" s="100">
        <v>1.0</v>
      </c>
      <c r="T7208" s="100">
        <v>1.0</v>
      </c>
      <c r="U7208" s="101" t="s">
        <v>7558</v>
      </c>
      <c r="V7208" s="101" t="s">
        <v>7559</v>
      </c>
      <c r="W7208" s="101" t="s">
        <v>54</v>
      </c>
      <c r="X7208" s="101" t="s">
        <v>7560</v>
      </c>
      <c r="Y7208" s="101" t="s">
        <v>18</v>
      </c>
    </row>
    <row r="7209">
      <c r="A7209" s="98" t="s">
        <v>64</v>
      </c>
      <c r="B7209" s="99"/>
      <c r="C7209" s="100" t="s">
        <v>13753</v>
      </c>
      <c r="D7209" s="101" t="s">
        <v>151</v>
      </c>
      <c r="E7209" s="101" t="s">
        <v>13754</v>
      </c>
      <c r="F7209" s="99"/>
      <c r="G7209" s="99"/>
      <c r="H7209" s="99"/>
      <c r="I7209" s="99"/>
      <c r="J7209" s="99"/>
      <c r="K7209" s="99"/>
      <c r="L7209" s="99"/>
      <c r="M7209" s="99"/>
      <c r="N7209" s="99"/>
      <c r="O7209" s="99"/>
      <c r="P7209" s="99"/>
      <c r="Q7209" s="99"/>
      <c r="R7209" s="99"/>
      <c r="S7209" s="102">
        <v>1.0</v>
      </c>
      <c r="T7209" s="102">
        <v>1.0</v>
      </c>
      <c r="U7209" s="102" t="s">
        <v>7558</v>
      </c>
      <c r="V7209" s="102" t="s">
        <v>7559</v>
      </c>
      <c r="W7209" s="102" t="s">
        <v>54</v>
      </c>
      <c r="X7209" s="102" t="s">
        <v>7591</v>
      </c>
      <c r="Y7209" s="101" t="s">
        <v>12</v>
      </c>
      <c r="Z7209" s="33">
        <v>1.0</v>
      </c>
    </row>
    <row r="7210">
      <c r="A7210" s="98" t="s">
        <v>64</v>
      </c>
      <c r="B7210" s="99"/>
      <c r="C7210" s="100" t="s">
        <v>13755</v>
      </c>
      <c r="D7210" s="101" t="s">
        <v>122</v>
      </c>
      <c r="E7210" s="101" t="s">
        <v>13756</v>
      </c>
      <c r="F7210" s="99"/>
      <c r="G7210" s="99"/>
      <c r="H7210" s="99"/>
      <c r="I7210" s="99"/>
      <c r="J7210" s="99"/>
      <c r="K7210" s="99"/>
      <c r="L7210" s="99"/>
      <c r="M7210" s="99"/>
      <c r="N7210" s="99"/>
      <c r="O7210" s="99"/>
      <c r="P7210" s="99"/>
      <c r="Q7210" s="99"/>
      <c r="R7210" s="99"/>
      <c r="S7210" s="102">
        <v>1.0</v>
      </c>
      <c r="T7210" s="102">
        <v>1.0</v>
      </c>
      <c r="U7210" s="102" t="s">
        <v>7558</v>
      </c>
      <c r="V7210" s="102" t="s">
        <v>7559</v>
      </c>
      <c r="W7210" s="102" t="s">
        <v>54</v>
      </c>
      <c r="X7210" s="102" t="s">
        <v>7560</v>
      </c>
      <c r="Y7210" s="101" t="s">
        <v>18</v>
      </c>
    </row>
    <row r="7211">
      <c r="A7211" s="98" t="s">
        <v>64</v>
      </c>
      <c r="B7211" s="99"/>
      <c r="C7211" s="100" t="s">
        <v>13757</v>
      </c>
      <c r="D7211" s="101" t="s">
        <v>122</v>
      </c>
      <c r="E7211" s="101" t="s">
        <v>13758</v>
      </c>
      <c r="F7211" s="99"/>
      <c r="G7211" s="99"/>
      <c r="H7211" s="99"/>
      <c r="I7211" s="99"/>
      <c r="J7211" s="99"/>
      <c r="K7211" s="99"/>
      <c r="L7211" s="99"/>
      <c r="M7211" s="99"/>
      <c r="N7211" s="99"/>
      <c r="O7211" s="99"/>
      <c r="P7211" s="99"/>
      <c r="Q7211" s="99"/>
      <c r="R7211" s="99"/>
      <c r="S7211" s="102">
        <v>1.0</v>
      </c>
      <c r="T7211" s="102">
        <v>1.0</v>
      </c>
      <c r="U7211" s="102" t="s">
        <v>7558</v>
      </c>
      <c r="V7211" s="102" t="s">
        <v>7559</v>
      </c>
      <c r="W7211" s="102" t="s">
        <v>54</v>
      </c>
      <c r="X7211" s="102" t="s">
        <v>7560</v>
      </c>
      <c r="Y7211" s="101" t="s">
        <v>18</v>
      </c>
    </row>
    <row r="7212">
      <c r="A7212" s="103" t="s">
        <v>63</v>
      </c>
      <c r="B7212" s="99"/>
      <c r="C7212" s="100" t="s">
        <v>13759</v>
      </c>
      <c r="D7212" s="101" t="s">
        <v>135</v>
      </c>
      <c r="E7212" s="101" t="s">
        <v>13760</v>
      </c>
      <c r="F7212" s="99"/>
      <c r="G7212" s="99"/>
      <c r="H7212" s="99"/>
      <c r="I7212" s="99"/>
      <c r="J7212" s="99"/>
      <c r="K7212" s="99"/>
      <c r="L7212" s="99"/>
      <c r="M7212" s="99"/>
      <c r="N7212" s="99"/>
      <c r="O7212" s="99"/>
      <c r="P7212" s="99"/>
      <c r="Q7212" s="99"/>
      <c r="R7212" s="99"/>
      <c r="S7212" s="100">
        <v>1.0</v>
      </c>
      <c r="T7212" s="100">
        <v>1.0</v>
      </c>
      <c r="U7212" s="101" t="s">
        <v>7558</v>
      </c>
      <c r="V7212" s="101" t="s">
        <v>7559</v>
      </c>
      <c r="W7212" s="101" t="s">
        <v>54</v>
      </c>
      <c r="X7212" s="101" t="s">
        <v>7560</v>
      </c>
      <c r="Y7212" s="101" t="s">
        <v>18</v>
      </c>
    </row>
    <row r="7213">
      <c r="A7213" s="98" t="s">
        <v>93</v>
      </c>
      <c r="B7213" s="99"/>
      <c r="C7213" s="100" t="s">
        <v>13761</v>
      </c>
      <c r="D7213" s="101" t="s">
        <v>122</v>
      </c>
      <c r="E7213" s="101" t="s">
        <v>13762</v>
      </c>
      <c r="F7213" s="99"/>
      <c r="G7213" s="99"/>
      <c r="H7213" s="99"/>
      <c r="I7213" s="99"/>
      <c r="J7213" s="99"/>
      <c r="K7213" s="99"/>
      <c r="L7213" s="99"/>
      <c r="M7213" s="99"/>
      <c r="N7213" s="99"/>
      <c r="O7213" s="99"/>
      <c r="P7213" s="99"/>
      <c r="Q7213" s="99"/>
      <c r="R7213" s="99"/>
      <c r="S7213" s="102">
        <v>1.0</v>
      </c>
      <c r="T7213" s="102">
        <v>1.0</v>
      </c>
      <c r="U7213" s="102" t="s">
        <v>7558</v>
      </c>
      <c r="V7213" s="102" t="s">
        <v>7559</v>
      </c>
      <c r="W7213" s="102" t="s">
        <v>54</v>
      </c>
      <c r="X7213" s="102" t="s">
        <v>7560</v>
      </c>
      <c r="Y7213" s="101" t="s">
        <v>18</v>
      </c>
    </row>
    <row r="7214">
      <c r="A7214" s="98" t="s">
        <v>93</v>
      </c>
      <c r="B7214" s="99"/>
      <c r="C7214" s="100" t="s">
        <v>13763</v>
      </c>
      <c r="D7214" s="101" t="s">
        <v>825</v>
      </c>
      <c r="E7214" s="101" t="s">
        <v>13764</v>
      </c>
      <c r="F7214" s="99"/>
      <c r="G7214" s="99"/>
      <c r="H7214" s="99"/>
      <c r="I7214" s="99"/>
      <c r="J7214" s="99"/>
      <c r="K7214" s="99"/>
      <c r="L7214" s="99"/>
      <c r="M7214" s="99"/>
      <c r="N7214" s="99"/>
      <c r="O7214" s="99"/>
      <c r="P7214" s="99"/>
      <c r="Q7214" s="99"/>
      <c r="R7214" s="99"/>
      <c r="S7214" s="102">
        <v>1.0</v>
      </c>
      <c r="T7214" s="102">
        <v>1.0</v>
      </c>
      <c r="U7214" s="102" t="s">
        <v>7558</v>
      </c>
      <c r="V7214" s="102" t="s">
        <v>7559</v>
      </c>
      <c r="W7214" s="102" t="s">
        <v>54</v>
      </c>
      <c r="X7214" s="102" t="s">
        <v>7560</v>
      </c>
      <c r="Y7214" s="101" t="s">
        <v>18</v>
      </c>
    </row>
    <row r="7215">
      <c r="A7215" s="98" t="s">
        <v>93</v>
      </c>
      <c r="B7215" s="99"/>
      <c r="C7215" s="100" t="s">
        <v>13765</v>
      </c>
      <c r="D7215" s="101" t="s">
        <v>122</v>
      </c>
      <c r="E7215" s="101" t="s">
        <v>13766</v>
      </c>
      <c r="F7215" s="99"/>
      <c r="G7215" s="99"/>
      <c r="H7215" s="99"/>
      <c r="I7215" s="99"/>
      <c r="J7215" s="99"/>
      <c r="K7215" s="99"/>
      <c r="L7215" s="99"/>
      <c r="M7215" s="99"/>
      <c r="N7215" s="99"/>
      <c r="O7215" s="99"/>
      <c r="P7215" s="99"/>
      <c r="Q7215" s="99"/>
      <c r="R7215" s="99"/>
      <c r="S7215" s="102">
        <v>1.0</v>
      </c>
      <c r="T7215" s="102">
        <v>1.0</v>
      </c>
      <c r="U7215" s="102" t="s">
        <v>7558</v>
      </c>
      <c r="V7215" s="102" t="s">
        <v>7559</v>
      </c>
      <c r="W7215" s="102" t="s">
        <v>54</v>
      </c>
      <c r="X7215" s="102" t="s">
        <v>7560</v>
      </c>
      <c r="Y7215" s="101" t="s">
        <v>18</v>
      </c>
    </row>
    <row r="7216">
      <c r="A7216" s="98" t="s">
        <v>64</v>
      </c>
      <c r="B7216" s="99"/>
      <c r="C7216" s="100" t="s">
        <v>13767</v>
      </c>
      <c r="D7216" s="101" t="s">
        <v>158</v>
      </c>
      <c r="E7216" s="101" t="s">
        <v>13768</v>
      </c>
      <c r="F7216" s="99"/>
      <c r="G7216" s="99"/>
      <c r="H7216" s="99"/>
      <c r="I7216" s="99"/>
      <c r="J7216" s="99"/>
      <c r="K7216" s="99"/>
      <c r="L7216" s="99"/>
      <c r="M7216" s="99"/>
      <c r="N7216" s="99"/>
      <c r="O7216" s="99"/>
      <c r="P7216" s="99"/>
      <c r="Q7216" s="99"/>
      <c r="R7216" s="99"/>
      <c r="S7216" s="100">
        <v>1.0</v>
      </c>
      <c r="T7216" s="100">
        <v>1.0</v>
      </c>
      <c r="U7216" s="101" t="s">
        <v>7558</v>
      </c>
      <c r="V7216" s="101" t="s">
        <v>7559</v>
      </c>
      <c r="W7216" s="101" t="s">
        <v>54</v>
      </c>
      <c r="X7216" s="101" t="s">
        <v>7560</v>
      </c>
      <c r="Y7216" s="101" t="s">
        <v>18</v>
      </c>
    </row>
    <row r="7217">
      <c r="A7217" s="98" t="s">
        <v>80</v>
      </c>
      <c r="B7217" s="99"/>
      <c r="C7217" s="100" t="s">
        <v>13769</v>
      </c>
      <c r="D7217" s="101" t="s">
        <v>122</v>
      </c>
      <c r="E7217" s="101" t="s">
        <v>13770</v>
      </c>
      <c r="F7217" s="99"/>
      <c r="G7217" s="99"/>
      <c r="H7217" s="99"/>
      <c r="I7217" s="99"/>
      <c r="J7217" s="99"/>
      <c r="K7217" s="99"/>
      <c r="L7217" s="99"/>
      <c r="M7217" s="99"/>
      <c r="N7217" s="99"/>
      <c r="O7217" s="99"/>
      <c r="P7217" s="99"/>
      <c r="Q7217" s="99"/>
      <c r="R7217" s="99"/>
      <c r="S7217" s="102">
        <v>1.0</v>
      </c>
      <c r="T7217" s="102">
        <v>1.0</v>
      </c>
      <c r="U7217" s="102" t="s">
        <v>7558</v>
      </c>
      <c r="V7217" s="102" t="s">
        <v>7559</v>
      </c>
      <c r="W7217" s="102" t="s">
        <v>54</v>
      </c>
      <c r="X7217" s="102" t="s">
        <v>7560</v>
      </c>
      <c r="Y7217" s="101" t="s">
        <v>18</v>
      </c>
    </row>
    <row r="7218">
      <c r="A7218" s="98" t="s">
        <v>93</v>
      </c>
      <c r="B7218" s="99"/>
      <c r="C7218" s="100" t="s">
        <v>13771</v>
      </c>
      <c r="D7218" s="101" t="s">
        <v>122</v>
      </c>
      <c r="E7218" s="101" t="s">
        <v>13772</v>
      </c>
      <c r="F7218" s="99"/>
      <c r="G7218" s="99"/>
      <c r="H7218" s="99"/>
      <c r="I7218" s="99"/>
      <c r="J7218" s="99"/>
      <c r="K7218" s="99"/>
      <c r="L7218" s="99"/>
      <c r="M7218" s="99"/>
      <c r="N7218" s="99"/>
      <c r="O7218" s="99"/>
      <c r="P7218" s="99"/>
      <c r="Q7218" s="99"/>
      <c r="R7218" s="99"/>
      <c r="S7218" s="102">
        <v>1.0</v>
      </c>
      <c r="T7218" s="102">
        <v>1.0</v>
      </c>
      <c r="U7218" s="102" t="s">
        <v>7558</v>
      </c>
      <c r="V7218" s="102" t="s">
        <v>7559</v>
      </c>
      <c r="W7218" s="102" t="s">
        <v>54</v>
      </c>
      <c r="X7218" s="102" t="s">
        <v>7560</v>
      </c>
      <c r="Y7218" s="101" t="s">
        <v>18</v>
      </c>
    </row>
    <row r="7219">
      <c r="A7219" s="98" t="s">
        <v>67</v>
      </c>
      <c r="B7219" s="99"/>
      <c r="C7219" s="100" t="s">
        <v>13773</v>
      </c>
      <c r="D7219" s="101" t="s">
        <v>135</v>
      </c>
      <c r="E7219" s="101" t="s">
        <v>3420</v>
      </c>
      <c r="F7219" s="99"/>
      <c r="G7219" s="99"/>
      <c r="H7219" s="99"/>
      <c r="I7219" s="99"/>
      <c r="J7219" s="99"/>
      <c r="K7219" s="99"/>
      <c r="L7219" s="99"/>
      <c r="M7219" s="99"/>
      <c r="N7219" s="99"/>
      <c r="O7219" s="99"/>
      <c r="P7219" s="99"/>
      <c r="Q7219" s="99"/>
      <c r="R7219" s="99"/>
      <c r="S7219" s="100">
        <v>1.0</v>
      </c>
      <c r="T7219" s="100">
        <v>1.0</v>
      </c>
      <c r="U7219" s="101" t="s">
        <v>7558</v>
      </c>
      <c r="V7219" s="101" t="s">
        <v>7559</v>
      </c>
      <c r="W7219" s="101" t="s">
        <v>54</v>
      </c>
      <c r="X7219" s="101" t="s">
        <v>7560</v>
      </c>
      <c r="Y7219" s="101" t="s">
        <v>18</v>
      </c>
    </row>
    <row r="7220">
      <c r="A7220" s="103" t="s">
        <v>63</v>
      </c>
      <c r="B7220" s="99"/>
      <c r="C7220" s="100" t="s">
        <v>3421</v>
      </c>
      <c r="D7220" s="101" t="s">
        <v>122</v>
      </c>
      <c r="E7220" s="101" t="s">
        <v>3422</v>
      </c>
      <c r="F7220" s="99"/>
      <c r="G7220" s="99"/>
      <c r="H7220" s="99"/>
      <c r="I7220" s="99"/>
      <c r="J7220" s="99"/>
      <c r="K7220" s="99"/>
      <c r="L7220" s="99"/>
      <c r="M7220" s="99"/>
      <c r="N7220" s="99"/>
      <c r="O7220" s="99"/>
      <c r="P7220" s="99"/>
      <c r="Q7220" s="99"/>
      <c r="R7220" s="99"/>
      <c r="S7220" s="102">
        <v>1.0</v>
      </c>
      <c r="T7220" s="102">
        <v>1.0</v>
      </c>
      <c r="U7220" s="102" t="s">
        <v>7558</v>
      </c>
      <c r="V7220" s="102" t="s">
        <v>7559</v>
      </c>
      <c r="W7220" s="102" t="s">
        <v>54</v>
      </c>
      <c r="X7220" s="102" t="s">
        <v>7560</v>
      </c>
      <c r="Y7220" s="101" t="s">
        <v>18</v>
      </c>
    </row>
    <row r="7221">
      <c r="A7221" s="98" t="s">
        <v>80</v>
      </c>
      <c r="B7221" s="99"/>
      <c r="C7221" s="100" t="s">
        <v>13774</v>
      </c>
      <c r="D7221" s="101" t="s">
        <v>122</v>
      </c>
      <c r="E7221" s="101" t="s">
        <v>13775</v>
      </c>
      <c r="F7221" s="99"/>
      <c r="G7221" s="99"/>
      <c r="H7221" s="99"/>
      <c r="I7221" s="99"/>
      <c r="J7221" s="99"/>
      <c r="K7221" s="99"/>
      <c r="L7221" s="99"/>
      <c r="M7221" s="99"/>
      <c r="N7221" s="99"/>
      <c r="O7221" s="99"/>
      <c r="P7221" s="99"/>
      <c r="Q7221" s="99"/>
      <c r="R7221" s="99"/>
      <c r="S7221" s="102">
        <v>1.0</v>
      </c>
      <c r="T7221" s="102">
        <v>1.0</v>
      </c>
      <c r="U7221" s="102" t="s">
        <v>7558</v>
      </c>
      <c r="V7221" s="102" t="s">
        <v>7559</v>
      </c>
      <c r="W7221" s="102" t="s">
        <v>54</v>
      </c>
      <c r="X7221" s="102" t="s">
        <v>7560</v>
      </c>
      <c r="Y7221" s="101" t="s">
        <v>18</v>
      </c>
    </row>
    <row r="7222">
      <c r="A7222" s="98" t="s">
        <v>93</v>
      </c>
      <c r="B7222" s="99"/>
      <c r="C7222" s="100" t="s">
        <v>13776</v>
      </c>
      <c r="D7222" s="101" t="s">
        <v>825</v>
      </c>
      <c r="E7222" s="101" t="s">
        <v>13777</v>
      </c>
      <c r="F7222" s="99"/>
      <c r="G7222" s="99"/>
      <c r="H7222" s="99"/>
      <c r="I7222" s="99"/>
      <c r="J7222" s="99"/>
      <c r="K7222" s="99"/>
      <c r="L7222" s="99"/>
      <c r="M7222" s="99"/>
      <c r="N7222" s="99"/>
      <c r="O7222" s="99"/>
      <c r="P7222" s="99"/>
      <c r="Q7222" s="99"/>
      <c r="R7222" s="99"/>
      <c r="S7222" s="102">
        <v>1.0</v>
      </c>
      <c r="T7222" s="102">
        <v>1.0</v>
      </c>
      <c r="U7222" s="102" t="s">
        <v>7558</v>
      </c>
      <c r="V7222" s="102" t="s">
        <v>7559</v>
      </c>
      <c r="W7222" s="102" t="s">
        <v>54</v>
      </c>
      <c r="X7222" s="102" t="s">
        <v>7560</v>
      </c>
      <c r="Y7222" s="101" t="s">
        <v>18</v>
      </c>
    </row>
    <row r="7223">
      <c r="A7223" s="98" t="s">
        <v>64</v>
      </c>
      <c r="B7223" s="99"/>
      <c r="C7223" s="100" t="s">
        <v>13778</v>
      </c>
      <c r="D7223" s="101" t="s">
        <v>122</v>
      </c>
      <c r="E7223" s="101" t="s">
        <v>13779</v>
      </c>
      <c r="F7223" s="99"/>
      <c r="G7223" s="99"/>
      <c r="H7223" s="99"/>
      <c r="I7223" s="99"/>
      <c r="J7223" s="99"/>
      <c r="K7223" s="99"/>
      <c r="L7223" s="99"/>
      <c r="M7223" s="99"/>
      <c r="N7223" s="99"/>
      <c r="O7223" s="99"/>
      <c r="P7223" s="99"/>
      <c r="Q7223" s="99"/>
      <c r="R7223" s="99"/>
      <c r="S7223" s="102">
        <v>1.0</v>
      </c>
      <c r="T7223" s="102">
        <v>1.0</v>
      </c>
      <c r="U7223" s="102" t="s">
        <v>7558</v>
      </c>
      <c r="V7223" s="102" t="s">
        <v>7559</v>
      </c>
      <c r="W7223" s="102" t="s">
        <v>54</v>
      </c>
      <c r="X7223" s="102" t="s">
        <v>7560</v>
      </c>
      <c r="Y7223" s="101" t="s">
        <v>18</v>
      </c>
    </row>
    <row r="7224">
      <c r="A7224" s="103" t="s">
        <v>63</v>
      </c>
      <c r="B7224" s="99"/>
      <c r="C7224" s="100" t="s">
        <v>13780</v>
      </c>
      <c r="D7224" s="101" t="s">
        <v>151</v>
      </c>
      <c r="E7224" s="101" t="s">
        <v>13781</v>
      </c>
      <c r="F7224" s="99"/>
      <c r="G7224" s="99"/>
      <c r="H7224" s="99"/>
      <c r="I7224" s="99"/>
      <c r="J7224" s="99"/>
      <c r="K7224" s="99"/>
      <c r="L7224" s="99"/>
      <c r="M7224" s="99"/>
      <c r="N7224" s="99"/>
      <c r="O7224" s="99"/>
      <c r="P7224" s="99"/>
      <c r="Q7224" s="99"/>
      <c r="R7224" s="99"/>
      <c r="S7224" s="102">
        <v>1.0</v>
      </c>
      <c r="T7224" s="102">
        <v>1.0</v>
      </c>
      <c r="U7224" s="102" t="s">
        <v>7558</v>
      </c>
      <c r="V7224" s="102" t="s">
        <v>7559</v>
      </c>
      <c r="W7224" s="102" t="s">
        <v>54</v>
      </c>
      <c r="X7224" s="102" t="s">
        <v>7591</v>
      </c>
      <c r="Y7224" s="101" t="s">
        <v>12</v>
      </c>
      <c r="Z7224" s="33">
        <v>1.0</v>
      </c>
    </row>
    <row r="7225">
      <c r="A7225" s="98" t="s">
        <v>67</v>
      </c>
      <c r="B7225" s="99"/>
      <c r="C7225" s="100" t="s">
        <v>13782</v>
      </c>
      <c r="D7225" s="101" t="s">
        <v>122</v>
      </c>
      <c r="E7225" s="101" t="s">
        <v>13783</v>
      </c>
      <c r="F7225" s="99"/>
      <c r="G7225" s="99"/>
      <c r="H7225" s="99"/>
      <c r="I7225" s="99"/>
      <c r="J7225" s="99"/>
      <c r="K7225" s="99"/>
      <c r="L7225" s="99"/>
      <c r="M7225" s="99"/>
      <c r="N7225" s="99"/>
      <c r="O7225" s="99"/>
      <c r="P7225" s="99"/>
      <c r="Q7225" s="99"/>
      <c r="R7225" s="99"/>
      <c r="S7225" s="102">
        <v>1.0</v>
      </c>
      <c r="T7225" s="102">
        <v>1.0</v>
      </c>
      <c r="U7225" s="102" t="s">
        <v>7558</v>
      </c>
      <c r="V7225" s="102" t="s">
        <v>7559</v>
      </c>
      <c r="W7225" s="102" t="s">
        <v>54</v>
      </c>
      <c r="X7225" s="102" t="s">
        <v>7560</v>
      </c>
      <c r="Y7225" s="101" t="s">
        <v>18</v>
      </c>
    </row>
    <row r="7226">
      <c r="A7226" s="98" t="s">
        <v>93</v>
      </c>
      <c r="B7226" s="99"/>
      <c r="C7226" s="100" t="s">
        <v>13784</v>
      </c>
      <c r="D7226" s="101" t="s">
        <v>825</v>
      </c>
      <c r="E7226" s="101" t="s">
        <v>13785</v>
      </c>
      <c r="F7226" s="99"/>
      <c r="G7226" s="99"/>
      <c r="H7226" s="99"/>
      <c r="I7226" s="99"/>
      <c r="J7226" s="99"/>
      <c r="K7226" s="99"/>
      <c r="L7226" s="99"/>
      <c r="M7226" s="99"/>
      <c r="N7226" s="99"/>
      <c r="O7226" s="99"/>
      <c r="P7226" s="99"/>
      <c r="Q7226" s="99"/>
      <c r="R7226" s="99"/>
      <c r="S7226" s="102">
        <v>1.0</v>
      </c>
      <c r="T7226" s="102">
        <v>1.0</v>
      </c>
      <c r="U7226" s="102" t="s">
        <v>7558</v>
      </c>
      <c r="V7226" s="102" t="s">
        <v>7559</v>
      </c>
      <c r="W7226" s="102" t="s">
        <v>54</v>
      </c>
      <c r="X7226" s="102" t="s">
        <v>7560</v>
      </c>
      <c r="Y7226" s="101" t="s">
        <v>18</v>
      </c>
    </row>
    <row r="7227">
      <c r="A7227" s="98" t="s">
        <v>93</v>
      </c>
      <c r="B7227" s="99"/>
      <c r="C7227" s="100" t="s">
        <v>13786</v>
      </c>
      <c r="D7227" s="101" t="s">
        <v>191</v>
      </c>
      <c r="E7227" s="101" t="s">
        <v>13787</v>
      </c>
      <c r="F7227" s="99"/>
      <c r="G7227" s="99"/>
      <c r="H7227" s="99"/>
      <c r="I7227" s="99"/>
      <c r="J7227" s="99"/>
      <c r="K7227" s="99"/>
      <c r="L7227" s="99"/>
      <c r="M7227" s="99"/>
      <c r="N7227" s="99"/>
      <c r="O7227" s="99"/>
      <c r="P7227" s="99"/>
      <c r="Q7227" s="99"/>
      <c r="R7227" s="99"/>
      <c r="S7227" s="100">
        <v>1.0</v>
      </c>
      <c r="T7227" s="100">
        <v>1.0</v>
      </c>
      <c r="U7227" s="101" t="s">
        <v>7558</v>
      </c>
      <c r="V7227" s="101" t="s">
        <v>7559</v>
      </c>
      <c r="W7227" s="101" t="s">
        <v>54</v>
      </c>
      <c r="X7227" s="101" t="s">
        <v>7560</v>
      </c>
      <c r="Y7227" s="101" t="s">
        <v>18</v>
      </c>
    </row>
    <row r="7228">
      <c r="A7228" s="98" t="s">
        <v>64</v>
      </c>
      <c r="B7228" s="99"/>
      <c r="C7228" s="100" t="s">
        <v>13788</v>
      </c>
      <c r="D7228" s="101" t="s">
        <v>825</v>
      </c>
      <c r="E7228" s="101" t="s">
        <v>13789</v>
      </c>
      <c r="F7228" s="99"/>
      <c r="G7228" s="99"/>
      <c r="H7228" s="99"/>
      <c r="I7228" s="99"/>
      <c r="J7228" s="99"/>
      <c r="K7228" s="99"/>
      <c r="L7228" s="99"/>
      <c r="M7228" s="99"/>
      <c r="N7228" s="99"/>
      <c r="O7228" s="99"/>
      <c r="P7228" s="99"/>
      <c r="Q7228" s="99"/>
      <c r="R7228" s="99"/>
      <c r="S7228" s="102">
        <v>1.0</v>
      </c>
      <c r="T7228" s="102">
        <v>1.0</v>
      </c>
      <c r="U7228" s="102" t="s">
        <v>7558</v>
      </c>
      <c r="V7228" s="102" t="s">
        <v>7559</v>
      </c>
      <c r="W7228" s="102" t="s">
        <v>54</v>
      </c>
      <c r="X7228" s="102" t="s">
        <v>7560</v>
      </c>
      <c r="Y7228" s="101" t="s">
        <v>18</v>
      </c>
    </row>
    <row r="7229">
      <c r="A7229" s="98" t="s">
        <v>64</v>
      </c>
      <c r="B7229" s="99"/>
      <c r="C7229" s="100" t="s">
        <v>13790</v>
      </c>
      <c r="D7229" s="101" t="s">
        <v>122</v>
      </c>
      <c r="E7229" s="101" t="s">
        <v>13791</v>
      </c>
      <c r="F7229" s="99"/>
      <c r="G7229" s="99"/>
      <c r="H7229" s="99"/>
      <c r="I7229" s="99"/>
      <c r="J7229" s="99"/>
      <c r="K7229" s="99"/>
      <c r="L7229" s="99"/>
      <c r="M7229" s="99"/>
      <c r="N7229" s="99"/>
      <c r="O7229" s="99"/>
      <c r="P7229" s="99"/>
      <c r="Q7229" s="99"/>
      <c r="R7229" s="99"/>
      <c r="S7229" s="102">
        <v>1.0</v>
      </c>
      <c r="T7229" s="102">
        <v>1.0</v>
      </c>
      <c r="U7229" s="102" t="s">
        <v>7558</v>
      </c>
      <c r="V7229" s="102" t="s">
        <v>7559</v>
      </c>
      <c r="W7229" s="102" t="s">
        <v>54</v>
      </c>
      <c r="X7229" s="102" t="s">
        <v>7560</v>
      </c>
      <c r="Y7229" s="101" t="s">
        <v>18</v>
      </c>
    </row>
    <row r="7230">
      <c r="A7230" s="103" t="s">
        <v>63</v>
      </c>
      <c r="B7230" s="99"/>
      <c r="C7230" s="100" t="s">
        <v>13792</v>
      </c>
      <c r="D7230" s="101" t="s">
        <v>122</v>
      </c>
      <c r="E7230" s="101" t="s">
        <v>13793</v>
      </c>
      <c r="F7230" s="99"/>
      <c r="G7230" s="99"/>
      <c r="H7230" s="99"/>
      <c r="I7230" s="99"/>
      <c r="J7230" s="99"/>
      <c r="K7230" s="99"/>
      <c r="L7230" s="99"/>
      <c r="M7230" s="99"/>
      <c r="N7230" s="99"/>
      <c r="O7230" s="99"/>
      <c r="P7230" s="99"/>
      <c r="Q7230" s="99"/>
      <c r="R7230" s="99"/>
      <c r="S7230" s="102">
        <v>1.0</v>
      </c>
      <c r="T7230" s="102">
        <v>1.0</v>
      </c>
      <c r="U7230" s="102" t="s">
        <v>7558</v>
      </c>
      <c r="V7230" s="102" t="s">
        <v>7559</v>
      </c>
      <c r="W7230" s="102" t="s">
        <v>54</v>
      </c>
      <c r="X7230" s="102" t="s">
        <v>7560</v>
      </c>
      <c r="Y7230" s="101" t="s">
        <v>18</v>
      </c>
    </row>
    <row r="7231">
      <c r="A7231" s="98" t="s">
        <v>93</v>
      </c>
      <c r="B7231" s="99"/>
      <c r="C7231" s="100" t="s">
        <v>13794</v>
      </c>
      <c r="D7231" s="101" t="s">
        <v>122</v>
      </c>
      <c r="E7231" s="101" t="s">
        <v>13795</v>
      </c>
      <c r="F7231" s="99"/>
      <c r="G7231" s="99"/>
      <c r="H7231" s="99"/>
      <c r="I7231" s="99"/>
      <c r="J7231" s="99"/>
      <c r="K7231" s="99"/>
      <c r="L7231" s="99"/>
      <c r="M7231" s="99"/>
      <c r="N7231" s="99"/>
      <c r="O7231" s="99"/>
      <c r="P7231" s="99"/>
      <c r="Q7231" s="99"/>
      <c r="R7231" s="99"/>
      <c r="S7231" s="102">
        <v>1.0</v>
      </c>
      <c r="T7231" s="102">
        <v>1.0</v>
      </c>
      <c r="U7231" s="102" t="s">
        <v>7558</v>
      </c>
      <c r="V7231" s="102" t="s">
        <v>7559</v>
      </c>
      <c r="W7231" s="102" t="s">
        <v>54</v>
      </c>
      <c r="X7231" s="102" t="s">
        <v>7560</v>
      </c>
      <c r="Y7231" s="101" t="s">
        <v>18</v>
      </c>
    </row>
    <row r="7232">
      <c r="A7232" s="98" t="s">
        <v>93</v>
      </c>
      <c r="B7232" s="99"/>
      <c r="C7232" s="100" t="s">
        <v>13796</v>
      </c>
      <c r="D7232" s="101" t="s">
        <v>122</v>
      </c>
      <c r="E7232" s="101" t="s">
        <v>13797</v>
      </c>
      <c r="F7232" s="99"/>
      <c r="G7232" s="99"/>
      <c r="H7232" s="99"/>
      <c r="I7232" s="99"/>
      <c r="J7232" s="99"/>
      <c r="K7232" s="99"/>
      <c r="L7232" s="99"/>
      <c r="M7232" s="99"/>
      <c r="N7232" s="99"/>
      <c r="O7232" s="99"/>
      <c r="P7232" s="99"/>
      <c r="Q7232" s="99"/>
      <c r="R7232" s="99"/>
      <c r="S7232" s="102">
        <v>1.0</v>
      </c>
      <c r="T7232" s="102">
        <v>1.0</v>
      </c>
      <c r="U7232" s="102" t="s">
        <v>7558</v>
      </c>
      <c r="V7232" s="102" t="s">
        <v>7559</v>
      </c>
      <c r="W7232" s="102" t="s">
        <v>54</v>
      </c>
      <c r="X7232" s="102" t="s">
        <v>7560</v>
      </c>
      <c r="Y7232" s="101" t="s">
        <v>18</v>
      </c>
    </row>
    <row r="7233">
      <c r="A7233" s="98" t="s">
        <v>93</v>
      </c>
      <c r="B7233" s="99"/>
      <c r="C7233" s="100" t="s">
        <v>13798</v>
      </c>
      <c r="D7233" s="101" t="s">
        <v>122</v>
      </c>
      <c r="E7233" s="101" t="s">
        <v>13799</v>
      </c>
      <c r="F7233" s="99"/>
      <c r="G7233" s="99"/>
      <c r="H7233" s="99"/>
      <c r="I7233" s="99"/>
      <c r="J7233" s="99"/>
      <c r="K7233" s="99"/>
      <c r="L7233" s="99"/>
      <c r="M7233" s="99"/>
      <c r="N7233" s="99"/>
      <c r="O7233" s="99"/>
      <c r="P7233" s="99"/>
      <c r="Q7233" s="99"/>
      <c r="R7233" s="99"/>
      <c r="S7233" s="102">
        <v>1.0</v>
      </c>
      <c r="T7233" s="102">
        <v>1.0</v>
      </c>
      <c r="U7233" s="102" t="s">
        <v>7558</v>
      </c>
      <c r="V7233" s="102" t="s">
        <v>7559</v>
      </c>
      <c r="W7233" s="102" t="s">
        <v>54</v>
      </c>
      <c r="X7233" s="102" t="s">
        <v>7560</v>
      </c>
      <c r="Y7233" s="101" t="s">
        <v>18</v>
      </c>
    </row>
    <row r="7234">
      <c r="A7234" s="103" t="s">
        <v>63</v>
      </c>
      <c r="B7234" s="99"/>
      <c r="C7234" s="100" t="s">
        <v>13800</v>
      </c>
      <c r="D7234" s="101" t="s">
        <v>191</v>
      </c>
      <c r="E7234" s="101" t="s">
        <v>13801</v>
      </c>
      <c r="F7234" s="99"/>
      <c r="G7234" s="99"/>
      <c r="H7234" s="99"/>
      <c r="I7234" s="99"/>
      <c r="J7234" s="99"/>
      <c r="K7234" s="99"/>
      <c r="L7234" s="99"/>
      <c r="M7234" s="99"/>
      <c r="N7234" s="99"/>
      <c r="O7234" s="99"/>
      <c r="P7234" s="99"/>
      <c r="Q7234" s="99"/>
      <c r="R7234" s="99"/>
      <c r="S7234" s="100">
        <v>1.0</v>
      </c>
      <c r="T7234" s="100">
        <v>1.0</v>
      </c>
      <c r="U7234" s="101" t="s">
        <v>7558</v>
      </c>
      <c r="V7234" s="101" t="s">
        <v>7559</v>
      </c>
      <c r="W7234" s="101" t="s">
        <v>54</v>
      </c>
      <c r="X7234" s="101" t="s">
        <v>7560</v>
      </c>
      <c r="Y7234" s="101" t="s">
        <v>18</v>
      </c>
    </row>
    <row r="7235">
      <c r="A7235" s="98" t="s">
        <v>64</v>
      </c>
      <c r="B7235" s="99"/>
      <c r="C7235" s="100" t="s">
        <v>13802</v>
      </c>
      <c r="D7235" s="101" t="s">
        <v>191</v>
      </c>
      <c r="E7235" s="101" t="s">
        <v>13803</v>
      </c>
      <c r="F7235" s="99"/>
      <c r="G7235" s="99"/>
      <c r="H7235" s="99"/>
      <c r="I7235" s="99"/>
      <c r="J7235" s="99"/>
      <c r="K7235" s="99"/>
      <c r="L7235" s="99"/>
      <c r="M7235" s="99"/>
      <c r="N7235" s="99"/>
      <c r="O7235" s="99"/>
      <c r="P7235" s="99"/>
      <c r="Q7235" s="99"/>
      <c r="R7235" s="99"/>
      <c r="S7235" s="100">
        <v>1.0</v>
      </c>
      <c r="T7235" s="100">
        <v>1.0</v>
      </c>
      <c r="U7235" s="101" t="s">
        <v>7558</v>
      </c>
      <c r="V7235" s="101" t="s">
        <v>7559</v>
      </c>
      <c r="W7235" s="101" t="s">
        <v>54</v>
      </c>
      <c r="X7235" s="101" t="s">
        <v>7560</v>
      </c>
      <c r="Y7235" s="101" t="s">
        <v>18</v>
      </c>
    </row>
    <row r="7236">
      <c r="A7236" s="98" t="s">
        <v>38</v>
      </c>
      <c r="B7236" s="99"/>
      <c r="C7236" s="100" t="s">
        <v>13804</v>
      </c>
      <c r="D7236" s="101" t="s">
        <v>122</v>
      </c>
      <c r="E7236" s="101" t="s">
        <v>13805</v>
      </c>
      <c r="F7236" s="99"/>
      <c r="G7236" s="99"/>
      <c r="H7236" s="99"/>
      <c r="I7236" s="99"/>
      <c r="J7236" s="99"/>
      <c r="K7236" s="99"/>
      <c r="L7236" s="99"/>
      <c r="M7236" s="99"/>
      <c r="N7236" s="99"/>
      <c r="O7236" s="99"/>
      <c r="P7236" s="99"/>
      <c r="Q7236" s="99"/>
      <c r="R7236" s="99"/>
      <c r="S7236" s="102">
        <v>1.0</v>
      </c>
      <c r="T7236" s="102">
        <v>1.0</v>
      </c>
      <c r="U7236" s="102" t="s">
        <v>7558</v>
      </c>
      <c r="V7236" s="102" t="s">
        <v>7559</v>
      </c>
      <c r="W7236" s="102" t="s">
        <v>54</v>
      </c>
      <c r="X7236" s="102" t="s">
        <v>7560</v>
      </c>
      <c r="Y7236" s="101" t="s">
        <v>18</v>
      </c>
    </row>
    <row r="7237">
      <c r="A7237" s="98" t="s">
        <v>64</v>
      </c>
      <c r="B7237" s="99"/>
      <c r="C7237" s="100" t="s">
        <v>13806</v>
      </c>
      <c r="D7237" s="101" t="s">
        <v>122</v>
      </c>
      <c r="E7237" s="101" t="s">
        <v>13807</v>
      </c>
      <c r="F7237" s="99"/>
      <c r="G7237" s="99"/>
      <c r="H7237" s="99"/>
      <c r="I7237" s="99"/>
      <c r="J7237" s="99"/>
      <c r="K7237" s="99"/>
      <c r="L7237" s="99"/>
      <c r="M7237" s="99"/>
      <c r="N7237" s="99"/>
      <c r="O7237" s="99"/>
      <c r="P7237" s="99"/>
      <c r="Q7237" s="99"/>
      <c r="R7237" s="99"/>
      <c r="S7237" s="102">
        <v>1.0</v>
      </c>
      <c r="T7237" s="102">
        <v>1.0</v>
      </c>
      <c r="U7237" s="102" t="s">
        <v>7558</v>
      </c>
      <c r="V7237" s="102" t="s">
        <v>7559</v>
      </c>
      <c r="W7237" s="102" t="s">
        <v>54</v>
      </c>
      <c r="X7237" s="102" t="s">
        <v>7560</v>
      </c>
      <c r="Y7237" s="101" t="s">
        <v>18</v>
      </c>
    </row>
    <row r="7238">
      <c r="A7238" s="98" t="s">
        <v>90</v>
      </c>
      <c r="B7238" s="99"/>
      <c r="C7238" s="100" t="s">
        <v>13808</v>
      </c>
      <c r="D7238" s="101" t="s">
        <v>122</v>
      </c>
      <c r="E7238" s="101" t="s">
        <v>13809</v>
      </c>
      <c r="F7238" s="99"/>
      <c r="G7238" s="99"/>
      <c r="H7238" s="99"/>
      <c r="I7238" s="99"/>
      <c r="J7238" s="99"/>
      <c r="K7238" s="99"/>
      <c r="L7238" s="99"/>
      <c r="M7238" s="99"/>
      <c r="N7238" s="99"/>
      <c r="O7238" s="99"/>
      <c r="P7238" s="99"/>
      <c r="Q7238" s="99"/>
      <c r="R7238" s="99"/>
      <c r="S7238" s="102">
        <v>1.0</v>
      </c>
      <c r="T7238" s="102">
        <v>1.0</v>
      </c>
      <c r="U7238" s="102" t="s">
        <v>7558</v>
      </c>
      <c r="V7238" s="102" t="s">
        <v>7559</v>
      </c>
      <c r="W7238" s="102" t="s">
        <v>54</v>
      </c>
      <c r="X7238" s="102" t="s">
        <v>7560</v>
      </c>
      <c r="Y7238" s="101" t="s">
        <v>18</v>
      </c>
    </row>
    <row r="7239">
      <c r="A7239" s="98" t="s">
        <v>28</v>
      </c>
      <c r="B7239" s="99"/>
      <c r="C7239" s="100" t="s">
        <v>13810</v>
      </c>
      <c r="D7239" s="101" t="s">
        <v>122</v>
      </c>
      <c r="E7239" s="101" t="s">
        <v>13811</v>
      </c>
      <c r="F7239" s="99"/>
      <c r="G7239" s="99"/>
      <c r="H7239" s="99"/>
      <c r="I7239" s="99"/>
      <c r="J7239" s="99"/>
      <c r="K7239" s="99"/>
      <c r="L7239" s="99"/>
      <c r="M7239" s="99"/>
      <c r="N7239" s="99"/>
      <c r="O7239" s="99"/>
      <c r="P7239" s="99"/>
      <c r="Q7239" s="99"/>
      <c r="R7239" s="99"/>
      <c r="S7239" s="102">
        <v>1.0</v>
      </c>
      <c r="T7239" s="102">
        <v>1.0</v>
      </c>
      <c r="U7239" s="102" t="s">
        <v>7558</v>
      </c>
      <c r="V7239" s="102" t="s">
        <v>7559</v>
      </c>
      <c r="W7239" s="102" t="s">
        <v>54</v>
      </c>
      <c r="X7239" s="102" t="s">
        <v>7560</v>
      </c>
      <c r="Y7239" s="101" t="s">
        <v>18</v>
      </c>
    </row>
    <row r="7240">
      <c r="A7240" s="98" t="s">
        <v>64</v>
      </c>
      <c r="B7240" s="99"/>
      <c r="C7240" s="100" t="s">
        <v>13812</v>
      </c>
      <c r="D7240" s="101" t="s">
        <v>122</v>
      </c>
      <c r="E7240" s="101" t="s">
        <v>13813</v>
      </c>
      <c r="F7240" s="99"/>
      <c r="G7240" s="99"/>
      <c r="H7240" s="99"/>
      <c r="I7240" s="99"/>
      <c r="J7240" s="99"/>
      <c r="K7240" s="99"/>
      <c r="L7240" s="99"/>
      <c r="M7240" s="99"/>
      <c r="N7240" s="99"/>
      <c r="O7240" s="99"/>
      <c r="P7240" s="99"/>
      <c r="Q7240" s="99"/>
      <c r="R7240" s="99"/>
      <c r="S7240" s="102">
        <v>1.0</v>
      </c>
      <c r="T7240" s="102">
        <v>1.0</v>
      </c>
      <c r="U7240" s="102" t="s">
        <v>7558</v>
      </c>
      <c r="V7240" s="102" t="s">
        <v>7559</v>
      </c>
      <c r="W7240" s="102" t="s">
        <v>54</v>
      </c>
      <c r="X7240" s="102" t="s">
        <v>7560</v>
      </c>
      <c r="Y7240" s="101" t="s">
        <v>18</v>
      </c>
    </row>
    <row r="7241">
      <c r="A7241" s="103" t="s">
        <v>63</v>
      </c>
      <c r="B7241" s="99"/>
      <c r="C7241" s="100" t="s">
        <v>13814</v>
      </c>
      <c r="D7241" s="101" t="s">
        <v>122</v>
      </c>
      <c r="E7241" s="101" t="s">
        <v>13815</v>
      </c>
      <c r="F7241" s="99"/>
      <c r="G7241" s="99"/>
      <c r="H7241" s="99"/>
      <c r="I7241" s="99"/>
      <c r="J7241" s="99"/>
      <c r="K7241" s="99"/>
      <c r="L7241" s="99"/>
      <c r="M7241" s="99"/>
      <c r="N7241" s="99"/>
      <c r="O7241" s="99"/>
      <c r="P7241" s="99"/>
      <c r="Q7241" s="99"/>
      <c r="R7241" s="99"/>
      <c r="S7241" s="102">
        <v>1.0</v>
      </c>
      <c r="T7241" s="102">
        <v>1.0</v>
      </c>
      <c r="U7241" s="102" t="s">
        <v>7558</v>
      </c>
      <c r="V7241" s="102" t="s">
        <v>7559</v>
      </c>
      <c r="W7241" s="102" t="s">
        <v>54</v>
      </c>
      <c r="X7241" s="102" t="s">
        <v>7560</v>
      </c>
      <c r="Y7241" s="101" t="s">
        <v>18</v>
      </c>
    </row>
    <row r="7242">
      <c r="A7242" s="98" t="s">
        <v>88</v>
      </c>
      <c r="B7242" s="99"/>
      <c r="C7242" s="100" t="s">
        <v>13816</v>
      </c>
      <c r="D7242" s="101" t="s">
        <v>122</v>
      </c>
      <c r="E7242" s="101" t="s">
        <v>13817</v>
      </c>
      <c r="F7242" s="99"/>
      <c r="G7242" s="99"/>
      <c r="H7242" s="99"/>
      <c r="I7242" s="99"/>
      <c r="J7242" s="99"/>
      <c r="K7242" s="99"/>
      <c r="L7242" s="99"/>
      <c r="M7242" s="99"/>
      <c r="N7242" s="99"/>
      <c r="O7242" s="99"/>
      <c r="P7242" s="99"/>
      <c r="Q7242" s="99"/>
      <c r="R7242" s="99"/>
      <c r="S7242" s="102">
        <v>1.0</v>
      </c>
      <c r="T7242" s="102">
        <v>1.0</v>
      </c>
      <c r="U7242" s="102" t="s">
        <v>7558</v>
      </c>
      <c r="V7242" s="102" t="s">
        <v>7559</v>
      </c>
      <c r="W7242" s="102" t="s">
        <v>54</v>
      </c>
      <c r="X7242" s="102" t="s">
        <v>7560</v>
      </c>
      <c r="Y7242" s="101" t="s">
        <v>18</v>
      </c>
    </row>
    <row r="7243">
      <c r="A7243" s="98" t="s">
        <v>64</v>
      </c>
      <c r="B7243" s="99"/>
      <c r="C7243" s="100" t="s">
        <v>13818</v>
      </c>
      <c r="D7243" s="101" t="s">
        <v>158</v>
      </c>
      <c r="E7243" s="101" t="s">
        <v>13819</v>
      </c>
      <c r="F7243" s="99"/>
      <c r="G7243" s="99"/>
      <c r="H7243" s="99"/>
      <c r="I7243" s="99"/>
      <c r="J7243" s="99"/>
      <c r="K7243" s="99"/>
      <c r="L7243" s="99"/>
      <c r="M7243" s="99"/>
      <c r="N7243" s="99"/>
      <c r="O7243" s="99"/>
      <c r="P7243" s="99"/>
      <c r="Q7243" s="99"/>
      <c r="R7243" s="99"/>
      <c r="S7243" s="100">
        <v>1.0</v>
      </c>
      <c r="T7243" s="100">
        <v>1.0</v>
      </c>
      <c r="U7243" s="101" t="s">
        <v>7558</v>
      </c>
      <c r="V7243" s="101" t="s">
        <v>7559</v>
      </c>
      <c r="W7243" s="101" t="s">
        <v>54</v>
      </c>
      <c r="X7243" s="101" t="s">
        <v>7560</v>
      </c>
      <c r="Y7243" s="101" t="s">
        <v>18</v>
      </c>
    </row>
    <row r="7244">
      <c r="A7244" s="103" t="s">
        <v>24</v>
      </c>
      <c r="B7244" s="99"/>
      <c r="C7244" s="100" t="s">
        <v>3427</v>
      </c>
      <c r="D7244" s="101" t="s">
        <v>122</v>
      </c>
      <c r="E7244" s="101" t="s">
        <v>3428</v>
      </c>
      <c r="F7244" s="99"/>
      <c r="G7244" s="99"/>
      <c r="H7244" s="99"/>
      <c r="I7244" s="99"/>
      <c r="J7244" s="99"/>
      <c r="K7244" s="99"/>
      <c r="L7244" s="99"/>
      <c r="M7244" s="99"/>
      <c r="N7244" s="99"/>
      <c r="O7244" s="99"/>
      <c r="P7244" s="99"/>
      <c r="Q7244" s="99"/>
      <c r="R7244" s="99"/>
      <c r="S7244" s="102">
        <v>1.0</v>
      </c>
      <c r="T7244" s="102">
        <v>1.0</v>
      </c>
      <c r="U7244" s="102" t="s">
        <v>7558</v>
      </c>
      <c r="V7244" s="102" t="s">
        <v>7559</v>
      </c>
      <c r="W7244" s="102" t="s">
        <v>54</v>
      </c>
      <c r="X7244" s="102" t="s">
        <v>7560</v>
      </c>
      <c r="Y7244" s="101" t="s">
        <v>18</v>
      </c>
    </row>
    <row r="7245">
      <c r="A7245" s="98" t="s">
        <v>64</v>
      </c>
      <c r="B7245" s="99"/>
      <c r="C7245" s="100" t="s">
        <v>13820</v>
      </c>
      <c r="D7245" s="101" t="s">
        <v>122</v>
      </c>
      <c r="E7245" s="101" t="s">
        <v>13821</v>
      </c>
      <c r="F7245" s="99"/>
      <c r="G7245" s="99"/>
      <c r="H7245" s="99"/>
      <c r="I7245" s="99"/>
      <c r="J7245" s="99"/>
      <c r="K7245" s="99"/>
      <c r="L7245" s="99"/>
      <c r="M7245" s="99"/>
      <c r="N7245" s="99"/>
      <c r="O7245" s="99"/>
      <c r="P7245" s="99"/>
      <c r="Q7245" s="99"/>
      <c r="R7245" s="99"/>
      <c r="S7245" s="102">
        <v>1.0</v>
      </c>
      <c r="T7245" s="102">
        <v>1.0</v>
      </c>
      <c r="U7245" s="102" t="s">
        <v>7558</v>
      </c>
      <c r="V7245" s="102" t="s">
        <v>7559</v>
      </c>
      <c r="W7245" s="102" t="s">
        <v>54</v>
      </c>
      <c r="X7245" s="102" t="s">
        <v>7560</v>
      </c>
      <c r="Y7245" s="101" t="s">
        <v>18</v>
      </c>
    </row>
    <row r="7246">
      <c r="A7246" s="98" t="s">
        <v>64</v>
      </c>
      <c r="B7246" s="99"/>
      <c r="C7246" s="100" t="s">
        <v>13822</v>
      </c>
      <c r="D7246" s="101" t="s">
        <v>191</v>
      </c>
      <c r="E7246" s="101" t="s">
        <v>13823</v>
      </c>
      <c r="F7246" s="99"/>
      <c r="G7246" s="99"/>
      <c r="H7246" s="99"/>
      <c r="I7246" s="99"/>
      <c r="J7246" s="99"/>
      <c r="K7246" s="99"/>
      <c r="L7246" s="99"/>
      <c r="M7246" s="99"/>
      <c r="N7246" s="99"/>
      <c r="O7246" s="99"/>
      <c r="P7246" s="99"/>
      <c r="Q7246" s="99"/>
      <c r="R7246" s="99"/>
      <c r="S7246" s="100">
        <v>1.0</v>
      </c>
      <c r="T7246" s="100">
        <v>1.0</v>
      </c>
      <c r="U7246" s="101" t="s">
        <v>7558</v>
      </c>
      <c r="V7246" s="101" t="s">
        <v>7559</v>
      </c>
      <c r="W7246" s="101" t="s">
        <v>54</v>
      </c>
      <c r="X7246" s="101" t="s">
        <v>7560</v>
      </c>
      <c r="Y7246" s="101" t="s">
        <v>18</v>
      </c>
    </row>
    <row r="7247">
      <c r="A7247" s="98" t="s">
        <v>64</v>
      </c>
      <c r="B7247" s="99"/>
      <c r="C7247" s="100" t="s">
        <v>13824</v>
      </c>
      <c r="D7247" s="101" t="s">
        <v>122</v>
      </c>
      <c r="E7247" s="101" t="s">
        <v>13825</v>
      </c>
      <c r="F7247" s="99"/>
      <c r="G7247" s="99"/>
      <c r="H7247" s="99"/>
      <c r="I7247" s="99"/>
      <c r="J7247" s="99"/>
      <c r="K7247" s="99"/>
      <c r="L7247" s="99"/>
      <c r="M7247" s="99"/>
      <c r="N7247" s="99"/>
      <c r="O7247" s="99"/>
      <c r="P7247" s="99"/>
      <c r="Q7247" s="99"/>
      <c r="R7247" s="99"/>
      <c r="S7247" s="102">
        <v>1.0</v>
      </c>
      <c r="T7247" s="102">
        <v>1.0</v>
      </c>
      <c r="U7247" s="102" t="s">
        <v>7558</v>
      </c>
      <c r="V7247" s="102" t="s">
        <v>7559</v>
      </c>
      <c r="W7247" s="102" t="s">
        <v>54</v>
      </c>
      <c r="X7247" s="102" t="s">
        <v>7560</v>
      </c>
      <c r="Y7247" s="101" t="s">
        <v>18</v>
      </c>
    </row>
    <row r="7248">
      <c r="A7248" s="103" t="s">
        <v>24</v>
      </c>
      <c r="B7248" s="99"/>
      <c r="C7248" s="100" t="s">
        <v>13826</v>
      </c>
      <c r="D7248" s="101" t="s">
        <v>122</v>
      </c>
      <c r="E7248" s="101" t="s">
        <v>13827</v>
      </c>
      <c r="F7248" s="99"/>
      <c r="G7248" s="99"/>
      <c r="H7248" s="99"/>
      <c r="I7248" s="99"/>
      <c r="J7248" s="99"/>
      <c r="K7248" s="99"/>
      <c r="L7248" s="99"/>
      <c r="M7248" s="99"/>
      <c r="N7248" s="99"/>
      <c r="O7248" s="99"/>
      <c r="P7248" s="99"/>
      <c r="Q7248" s="99"/>
      <c r="R7248" s="99"/>
      <c r="S7248" s="102">
        <v>1.0</v>
      </c>
      <c r="T7248" s="102">
        <v>1.0</v>
      </c>
      <c r="U7248" s="102" t="s">
        <v>7558</v>
      </c>
      <c r="V7248" s="102" t="s">
        <v>7559</v>
      </c>
      <c r="W7248" s="102" t="s">
        <v>54</v>
      </c>
      <c r="X7248" s="102" t="s">
        <v>7560</v>
      </c>
      <c r="Y7248" s="101" t="s">
        <v>18</v>
      </c>
    </row>
    <row r="7249">
      <c r="A7249" s="98" t="s">
        <v>44</v>
      </c>
      <c r="B7249" s="99"/>
      <c r="C7249" s="100" t="s">
        <v>13828</v>
      </c>
      <c r="D7249" s="101" t="s">
        <v>122</v>
      </c>
      <c r="E7249" s="101" t="s">
        <v>13829</v>
      </c>
      <c r="F7249" s="99"/>
      <c r="G7249" s="99"/>
      <c r="H7249" s="99"/>
      <c r="I7249" s="99"/>
      <c r="J7249" s="99"/>
      <c r="K7249" s="99"/>
      <c r="L7249" s="99"/>
      <c r="M7249" s="99"/>
      <c r="N7249" s="99"/>
      <c r="O7249" s="99"/>
      <c r="P7249" s="99"/>
      <c r="Q7249" s="99"/>
      <c r="R7249" s="99"/>
      <c r="S7249" s="102">
        <v>1.0</v>
      </c>
      <c r="T7249" s="102">
        <v>1.0</v>
      </c>
      <c r="U7249" s="102" t="s">
        <v>7558</v>
      </c>
      <c r="V7249" s="102" t="s">
        <v>7559</v>
      </c>
      <c r="W7249" s="102" t="s">
        <v>54</v>
      </c>
      <c r="X7249" s="102" t="s">
        <v>7560</v>
      </c>
      <c r="Y7249" s="101" t="s">
        <v>18</v>
      </c>
    </row>
    <row r="7250">
      <c r="A7250" s="98" t="s">
        <v>64</v>
      </c>
      <c r="B7250" s="99"/>
      <c r="C7250" s="100" t="s">
        <v>13830</v>
      </c>
      <c r="D7250" s="101" t="s">
        <v>122</v>
      </c>
      <c r="E7250" s="101" t="s">
        <v>13831</v>
      </c>
      <c r="F7250" s="99"/>
      <c r="G7250" s="99"/>
      <c r="H7250" s="99"/>
      <c r="I7250" s="99"/>
      <c r="J7250" s="99"/>
      <c r="K7250" s="99"/>
      <c r="L7250" s="99"/>
      <c r="M7250" s="99"/>
      <c r="N7250" s="99"/>
      <c r="O7250" s="99"/>
      <c r="P7250" s="99"/>
      <c r="Q7250" s="99"/>
      <c r="R7250" s="99"/>
      <c r="S7250" s="102">
        <v>1.0</v>
      </c>
      <c r="T7250" s="102">
        <v>1.0</v>
      </c>
      <c r="U7250" s="102" t="s">
        <v>7558</v>
      </c>
      <c r="V7250" s="102" t="s">
        <v>7559</v>
      </c>
      <c r="W7250" s="102" t="s">
        <v>54</v>
      </c>
      <c r="X7250" s="102" t="s">
        <v>7560</v>
      </c>
      <c r="Y7250" s="101" t="s">
        <v>18</v>
      </c>
    </row>
    <row r="7251">
      <c r="A7251" s="98" t="s">
        <v>64</v>
      </c>
      <c r="B7251" s="99"/>
      <c r="C7251" s="100" t="s">
        <v>13832</v>
      </c>
      <c r="D7251" s="101" t="s">
        <v>135</v>
      </c>
      <c r="E7251" s="101" t="s">
        <v>13833</v>
      </c>
      <c r="F7251" s="99"/>
      <c r="G7251" s="99"/>
      <c r="H7251" s="99"/>
      <c r="I7251" s="99"/>
      <c r="J7251" s="99"/>
      <c r="K7251" s="99"/>
      <c r="L7251" s="99"/>
      <c r="M7251" s="99"/>
      <c r="N7251" s="99"/>
      <c r="O7251" s="99"/>
      <c r="P7251" s="99"/>
      <c r="Q7251" s="99"/>
      <c r="R7251" s="99"/>
      <c r="S7251" s="100">
        <v>1.0</v>
      </c>
      <c r="T7251" s="100">
        <v>1.0</v>
      </c>
      <c r="U7251" s="101" t="s">
        <v>7558</v>
      </c>
      <c r="V7251" s="101" t="s">
        <v>7559</v>
      </c>
      <c r="W7251" s="101" t="s">
        <v>54</v>
      </c>
      <c r="X7251" s="101" t="s">
        <v>7560</v>
      </c>
      <c r="Y7251" s="101" t="s">
        <v>18</v>
      </c>
    </row>
    <row r="7252">
      <c r="A7252" s="103" t="s">
        <v>63</v>
      </c>
      <c r="B7252" s="99"/>
      <c r="C7252" s="100" t="s">
        <v>13834</v>
      </c>
      <c r="D7252" s="101" t="s">
        <v>135</v>
      </c>
      <c r="E7252" s="101" t="s">
        <v>3432</v>
      </c>
      <c r="F7252" s="99"/>
      <c r="G7252" s="99"/>
      <c r="H7252" s="99"/>
      <c r="I7252" s="99"/>
      <c r="J7252" s="99"/>
      <c r="K7252" s="99"/>
      <c r="L7252" s="99"/>
      <c r="M7252" s="99"/>
      <c r="N7252" s="99"/>
      <c r="O7252" s="99"/>
      <c r="P7252" s="99"/>
      <c r="Q7252" s="99"/>
      <c r="R7252" s="99"/>
      <c r="S7252" s="100">
        <v>1.0</v>
      </c>
      <c r="T7252" s="100">
        <v>1.0</v>
      </c>
      <c r="U7252" s="101" t="s">
        <v>7558</v>
      </c>
      <c r="V7252" s="101" t="s">
        <v>7559</v>
      </c>
      <c r="W7252" s="101" t="s">
        <v>54</v>
      </c>
      <c r="X7252" s="101" t="s">
        <v>7560</v>
      </c>
      <c r="Y7252" s="101" t="s">
        <v>18</v>
      </c>
    </row>
    <row r="7253">
      <c r="A7253" s="98" t="s">
        <v>38</v>
      </c>
      <c r="B7253" s="99"/>
      <c r="C7253" s="100" t="s">
        <v>13835</v>
      </c>
      <c r="D7253" s="101" t="s">
        <v>135</v>
      </c>
      <c r="E7253" s="101" t="s">
        <v>13836</v>
      </c>
      <c r="F7253" s="99"/>
      <c r="G7253" s="99"/>
      <c r="H7253" s="99"/>
      <c r="I7253" s="99"/>
      <c r="J7253" s="99"/>
      <c r="K7253" s="99"/>
      <c r="L7253" s="99"/>
      <c r="M7253" s="99"/>
      <c r="N7253" s="99"/>
      <c r="O7253" s="99"/>
      <c r="P7253" s="99"/>
      <c r="Q7253" s="99"/>
      <c r="R7253" s="99"/>
      <c r="S7253" s="100">
        <v>1.0</v>
      </c>
      <c r="T7253" s="100">
        <v>1.0</v>
      </c>
      <c r="U7253" s="101" t="s">
        <v>7558</v>
      </c>
      <c r="V7253" s="101" t="s">
        <v>7559</v>
      </c>
      <c r="W7253" s="101" t="s">
        <v>54</v>
      </c>
      <c r="X7253" s="101" t="s">
        <v>7560</v>
      </c>
      <c r="Y7253" s="101" t="s">
        <v>18</v>
      </c>
    </row>
    <row r="7254">
      <c r="A7254" s="98" t="s">
        <v>64</v>
      </c>
      <c r="B7254" s="99"/>
      <c r="C7254" s="100" t="s">
        <v>13837</v>
      </c>
      <c r="D7254" s="101" t="s">
        <v>7623</v>
      </c>
      <c r="E7254" s="101" t="s">
        <v>13838</v>
      </c>
      <c r="F7254" s="99"/>
      <c r="G7254" s="99"/>
      <c r="H7254" s="99"/>
      <c r="I7254" s="99"/>
      <c r="J7254" s="99"/>
      <c r="K7254" s="99"/>
      <c r="L7254" s="99"/>
      <c r="M7254" s="99"/>
      <c r="N7254" s="99"/>
      <c r="O7254" s="99"/>
      <c r="P7254" s="99"/>
      <c r="Q7254" s="99"/>
      <c r="R7254" s="99"/>
      <c r="S7254" s="102">
        <v>1.0</v>
      </c>
      <c r="T7254" s="102">
        <v>1.0</v>
      </c>
      <c r="U7254" s="102" t="s">
        <v>7558</v>
      </c>
      <c r="V7254" s="102" t="s">
        <v>7559</v>
      </c>
      <c r="W7254" s="102" t="s">
        <v>54</v>
      </c>
      <c r="X7254" s="102" t="s">
        <v>7560</v>
      </c>
      <c r="Y7254" s="101" t="s">
        <v>18</v>
      </c>
    </row>
    <row r="7255">
      <c r="A7255" s="98" t="s">
        <v>23</v>
      </c>
      <c r="B7255" s="99"/>
      <c r="C7255" s="100" t="s">
        <v>13839</v>
      </c>
      <c r="D7255" s="101" t="s">
        <v>191</v>
      </c>
      <c r="E7255" s="101" t="s">
        <v>13840</v>
      </c>
      <c r="F7255" s="99"/>
      <c r="G7255" s="99"/>
      <c r="H7255" s="99"/>
      <c r="I7255" s="99"/>
      <c r="J7255" s="99"/>
      <c r="K7255" s="99"/>
      <c r="L7255" s="99"/>
      <c r="M7255" s="99"/>
      <c r="N7255" s="99"/>
      <c r="O7255" s="99"/>
      <c r="P7255" s="99"/>
      <c r="Q7255" s="99"/>
      <c r="R7255" s="99"/>
      <c r="S7255" s="100">
        <v>1.0</v>
      </c>
      <c r="T7255" s="100">
        <v>1.0</v>
      </c>
      <c r="U7255" s="101" t="s">
        <v>7558</v>
      </c>
      <c r="V7255" s="101" t="s">
        <v>7559</v>
      </c>
      <c r="W7255" s="101" t="s">
        <v>54</v>
      </c>
      <c r="X7255" s="101" t="s">
        <v>7560</v>
      </c>
      <c r="Y7255" s="101" t="s">
        <v>18</v>
      </c>
    </row>
    <row r="7256">
      <c r="A7256" s="103" t="s">
        <v>87</v>
      </c>
      <c r="B7256" s="99"/>
      <c r="C7256" s="100" t="s">
        <v>13841</v>
      </c>
      <c r="D7256" s="101" t="s">
        <v>135</v>
      </c>
      <c r="E7256" s="101" t="s">
        <v>13842</v>
      </c>
      <c r="F7256" s="99"/>
      <c r="G7256" s="99"/>
      <c r="H7256" s="99"/>
      <c r="I7256" s="99"/>
      <c r="J7256" s="99"/>
      <c r="K7256" s="99"/>
      <c r="L7256" s="99"/>
      <c r="M7256" s="99"/>
      <c r="N7256" s="99"/>
      <c r="O7256" s="99"/>
      <c r="P7256" s="99"/>
      <c r="Q7256" s="99"/>
      <c r="R7256" s="99"/>
      <c r="S7256" s="100">
        <v>1.0</v>
      </c>
      <c r="T7256" s="100">
        <v>1.0</v>
      </c>
      <c r="U7256" s="101" t="s">
        <v>7558</v>
      </c>
      <c r="V7256" s="101" t="s">
        <v>7559</v>
      </c>
      <c r="W7256" s="101" t="s">
        <v>54</v>
      </c>
      <c r="X7256" s="101" t="s">
        <v>7560</v>
      </c>
      <c r="Y7256" s="101" t="s">
        <v>18</v>
      </c>
    </row>
    <row r="7257">
      <c r="A7257" s="98" t="s">
        <v>38</v>
      </c>
      <c r="B7257" s="99"/>
      <c r="C7257" s="100" t="s">
        <v>13843</v>
      </c>
      <c r="D7257" s="101" t="s">
        <v>122</v>
      </c>
      <c r="E7257" s="101" t="s">
        <v>13844</v>
      </c>
      <c r="F7257" s="99"/>
      <c r="G7257" s="99"/>
      <c r="H7257" s="99"/>
      <c r="I7257" s="99"/>
      <c r="J7257" s="99"/>
      <c r="K7257" s="99"/>
      <c r="L7257" s="99"/>
      <c r="M7257" s="99"/>
      <c r="N7257" s="99"/>
      <c r="O7257" s="99"/>
      <c r="P7257" s="99"/>
      <c r="Q7257" s="99"/>
      <c r="R7257" s="99"/>
      <c r="S7257" s="102">
        <v>1.0</v>
      </c>
      <c r="T7257" s="102">
        <v>1.0</v>
      </c>
      <c r="U7257" s="102" t="s">
        <v>7558</v>
      </c>
      <c r="V7257" s="102" t="s">
        <v>7559</v>
      </c>
      <c r="W7257" s="102" t="s">
        <v>54</v>
      </c>
      <c r="X7257" s="102" t="s">
        <v>7560</v>
      </c>
      <c r="Y7257" s="101" t="s">
        <v>18</v>
      </c>
    </row>
    <row r="7258">
      <c r="A7258" s="98" t="s">
        <v>77</v>
      </c>
      <c r="B7258" s="99"/>
      <c r="C7258" s="100" t="s">
        <v>13845</v>
      </c>
      <c r="D7258" s="101" t="s">
        <v>122</v>
      </c>
      <c r="E7258" s="101" t="s">
        <v>13846</v>
      </c>
      <c r="F7258" s="99"/>
      <c r="G7258" s="99"/>
      <c r="H7258" s="99"/>
      <c r="I7258" s="99"/>
      <c r="J7258" s="99"/>
      <c r="K7258" s="99"/>
      <c r="L7258" s="99"/>
      <c r="M7258" s="99"/>
      <c r="N7258" s="99"/>
      <c r="O7258" s="99"/>
      <c r="P7258" s="99"/>
      <c r="Q7258" s="99"/>
      <c r="R7258" s="99"/>
      <c r="S7258" s="102">
        <v>1.0</v>
      </c>
      <c r="T7258" s="102">
        <v>1.0</v>
      </c>
      <c r="U7258" s="102" t="s">
        <v>7558</v>
      </c>
      <c r="V7258" s="102" t="s">
        <v>7559</v>
      </c>
      <c r="W7258" s="102" t="s">
        <v>54</v>
      </c>
      <c r="X7258" s="102" t="s">
        <v>7560</v>
      </c>
      <c r="Y7258" s="101" t="s">
        <v>18</v>
      </c>
    </row>
    <row r="7259">
      <c r="A7259" s="98" t="s">
        <v>64</v>
      </c>
      <c r="B7259" s="99"/>
      <c r="C7259" s="100" t="s">
        <v>13847</v>
      </c>
      <c r="D7259" s="101" t="s">
        <v>122</v>
      </c>
      <c r="E7259" s="101" t="s">
        <v>13848</v>
      </c>
      <c r="F7259" s="99"/>
      <c r="G7259" s="99"/>
      <c r="H7259" s="99"/>
      <c r="I7259" s="99"/>
      <c r="J7259" s="99"/>
      <c r="K7259" s="99"/>
      <c r="L7259" s="99"/>
      <c r="M7259" s="99"/>
      <c r="N7259" s="99"/>
      <c r="O7259" s="99"/>
      <c r="P7259" s="99"/>
      <c r="Q7259" s="99"/>
      <c r="R7259" s="99"/>
      <c r="S7259" s="102">
        <v>1.0</v>
      </c>
      <c r="T7259" s="102">
        <v>1.0</v>
      </c>
      <c r="U7259" s="102" t="s">
        <v>7558</v>
      </c>
      <c r="V7259" s="102" t="s">
        <v>7559</v>
      </c>
      <c r="W7259" s="102" t="s">
        <v>54</v>
      </c>
      <c r="X7259" s="102" t="s">
        <v>7560</v>
      </c>
      <c r="Y7259" s="101" t="s">
        <v>18</v>
      </c>
    </row>
    <row r="7260">
      <c r="A7260" s="98" t="s">
        <v>38</v>
      </c>
      <c r="B7260" s="99"/>
      <c r="C7260" s="100" t="s">
        <v>13849</v>
      </c>
      <c r="D7260" s="101" t="s">
        <v>191</v>
      </c>
      <c r="E7260" s="101" t="s">
        <v>13850</v>
      </c>
      <c r="F7260" s="99"/>
      <c r="G7260" s="99"/>
      <c r="H7260" s="99"/>
      <c r="I7260" s="99"/>
      <c r="J7260" s="99"/>
      <c r="K7260" s="99"/>
      <c r="L7260" s="99"/>
      <c r="M7260" s="99"/>
      <c r="N7260" s="99"/>
      <c r="O7260" s="99"/>
      <c r="P7260" s="99"/>
      <c r="Q7260" s="99"/>
      <c r="R7260" s="99"/>
      <c r="S7260" s="100">
        <v>1.0</v>
      </c>
      <c r="T7260" s="100">
        <v>1.0</v>
      </c>
      <c r="U7260" s="101" t="s">
        <v>7558</v>
      </c>
      <c r="V7260" s="101" t="s">
        <v>7559</v>
      </c>
      <c r="W7260" s="101" t="s">
        <v>54</v>
      </c>
      <c r="X7260" s="101" t="s">
        <v>7560</v>
      </c>
      <c r="Y7260" s="101" t="s">
        <v>18</v>
      </c>
    </row>
    <row r="7261">
      <c r="A7261" s="98" t="s">
        <v>64</v>
      </c>
      <c r="B7261" s="99"/>
      <c r="C7261" s="100" t="s">
        <v>13851</v>
      </c>
      <c r="D7261" s="101" t="s">
        <v>122</v>
      </c>
      <c r="E7261" s="101" t="s">
        <v>13852</v>
      </c>
      <c r="F7261" s="99"/>
      <c r="G7261" s="99"/>
      <c r="H7261" s="99"/>
      <c r="I7261" s="99"/>
      <c r="J7261" s="99"/>
      <c r="K7261" s="99"/>
      <c r="L7261" s="99"/>
      <c r="M7261" s="99"/>
      <c r="N7261" s="99"/>
      <c r="O7261" s="99"/>
      <c r="P7261" s="99"/>
      <c r="Q7261" s="99"/>
      <c r="R7261" s="99"/>
      <c r="S7261" s="102">
        <v>1.0</v>
      </c>
      <c r="T7261" s="102">
        <v>1.0</v>
      </c>
      <c r="U7261" s="102" t="s">
        <v>7558</v>
      </c>
      <c r="V7261" s="102" t="s">
        <v>7559</v>
      </c>
      <c r="W7261" s="102" t="s">
        <v>54</v>
      </c>
      <c r="X7261" s="102" t="s">
        <v>7560</v>
      </c>
      <c r="Y7261" s="101" t="s">
        <v>18</v>
      </c>
    </row>
    <row r="7262">
      <c r="A7262" s="103" t="s">
        <v>63</v>
      </c>
      <c r="B7262" s="99"/>
      <c r="C7262" s="100" t="s">
        <v>13853</v>
      </c>
      <c r="D7262" s="101" t="s">
        <v>122</v>
      </c>
      <c r="E7262" s="101" t="s">
        <v>13854</v>
      </c>
      <c r="F7262" s="99"/>
      <c r="G7262" s="99"/>
      <c r="H7262" s="99"/>
      <c r="I7262" s="99"/>
      <c r="J7262" s="99"/>
      <c r="K7262" s="99"/>
      <c r="L7262" s="99"/>
      <c r="M7262" s="99"/>
      <c r="N7262" s="99"/>
      <c r="O7262" s="99"/>
      <c r="P7262" s="99"/>
      <c r="Q7262" s="99"/>
      <c r="R7262" s="99"/>
      <c r="S7262" s="102">
        <v>1.0</v>
      </c>
      <c r="T7262" s="102">
        <v>1.0</v>
      </c>
      <c r="U7262" s="102" t="s">
        <v>7558</v>
      </c>
      <c r="V7262" s="102" t="s">
        <v>7559</v>
      </c>
      <c r="W7262" s="102" t="s">
        <v>54</v>
      </c>
      <c r="X7262" s="102" t="s">
        <v>7560</v>
      </c>
      <c r="Y7262" s="101" t="s">
        <v>18</v>
      </c>
    </row>
    <row r="7263">
      <c r="A7263" s="103" t="s">
        <v>63</v>
      </c>
      <c r="B7263" s="99"/>
      <c r="C7263" s="100" t="s">
        <v>13855</v>
      </c>
      <c r="D7263" s="101" t="s">
        <v>122</v>
      </c>
      <c r="E7263" s="101" t="s">
        <v>13856</v>
      </c>
      <c r="F7263" s="99"/>
      <c r="G7263" s="99"/>
      <c r="H7263" s="99"/>
      <c r="I7263" s="99"/>
      <c r="J7263" s="99"/>
      <c r="K7263" s="99"/>
      <c r="L7263" s="99"/>
      <c r="M7263" s="99"/>
      <c r="N7263" s="99"/>
      <c r="O7263" s="99"/>
      <c r="P7263" s="99"/>
      <c r="Q7263" s="99"/>
      <c r="R7263" s="99"/>
      <c r="S7263" s="102">
        <v>1.0</v>
      </c>
      <c r="T7263" s="102">
        <v>1.0</v>
      </c>
      <c r="U7263" s="102" t="s">
        <v>7558</v>
      </c>
      <c r="V7263" s="102" t="s">
        <v>7559</v>
      </c>
      <c r="W7263" s="102" t="s">
        <v>54</v>
      </c>
      <c r="X7263" s="102" t="s">
        <v>7560</v>
      </c>
      <c r="Y7263" s="101" t="s">
        <v>18</v>
      </c>
    </row>
    <row r="7264">
      <c r="A7264" s="98" t="s">
        <v>64</v>
      </c>
      <c r="B7264" s="99"/>
      <c r="C7264" s="100" t="s">
        <v>13857</v>
      </c>
      <c r="D7264" s="101" t="s">
        <v>122</v>
      </c>
      <c r="E7264" s="101" t="s">
        <v>13858</v>
      </c>
      <c r="F7264" s="99"/>
      <c r="G7264" s="99"/>
      <c r="H7264" s="99"/>
      <c r="I7264" s="99"/>
      <c r="J7264" s="99"/>
      <c r="K7264" s="99"/>
      <c r="L7264" s="99"/>
      <c r="M7264" s="99"/>
      <c r="N7264" s="99"/>
      <c r="O7264" s="99"/>
      <c r="P7264" s="99"/>
      <c r="Q7264" s="99"/>
      <c r="R7264" s="99"/>
      <c r="S7264" s="102">
        <v>1.0</v>
      </c>
      <c r="T7264" s="102">
        <v>1.0</v>
      </c>
      <c r="U7264" s="102" t="s">
        <v>7558</v>
      </c>
      <c r="V7264" s="102" t="s">
        <v>7559</v>
      </c>
      <c r="W7264" s="102" t="s">
        <v>54</v>
      </c>
      <c r="X7264" s="102" t="s">
        <v>7560</v>
      </c>
      <c r="Y7264" s="101" t="s">
        <v>18</v>
      </c>
    </row>
    <row r="7265">
      <c r="A7265" s="103" t="s">
        <v>63</v>
      </c>
      <c r="B7265" s="99"/>
      <c r="C7265" s="100" t="s">
        <v>13859</v>
      </c>
      <c r="D7265" s="101" t="s">
        <v>122</v>
      </c>
      <c r="E7265" s="101" t="s">
        <v>13860</v>
      </c>
      <c r="F7265" s="99"/>
      <c r="G7265" s="99"/>
      <c r="H7265" s="99"/>
      <c r="I7265" s="99"/>
      <c r="J7265" s="99"/>
      <c r="K7265" s="99"/>
      <c r="L7265" s="99"/>
      <c r="M7265" s="99"/>
      <c r="N7265" s="99"/>
      <c r="O7265" s="99"/>
      <c r="P7265" s="99"/>
      <c r="Q7265" s="99"/>
      <c r="R7265" s="99"/>
      <c r="S7265" s="102">
        <v>1.0</v>
      </c>
      <c r="T7265" s="102">
        <v>1.0</v>
      </c>
      <c r="U7265" s="102" t="s">
        <v>7558</v>
      </c>
      <c r="V7265" s="102" t="s">
        <v>7559</v>
      </c>
      <c r="W7265" s="102" t="s">
        <v>54</v>
      </c>
      <c r="X7265" s="102" t="s">
        <v>7560</v>
      </c>
      <c r="Y7265" s="101" t="s">
        <v>18</v>
      </c>
    </row>
    <row r="7266">
      <c r="A7266" s="98" t="s">
        <v>83</v>
      </c>
      <c r="B7266" s="99"/>
      <c r="C7266" s="100" t="s">
        <v>13861</v>
      </c>
      <c r="D7266" s="101" t="s">
        <v>151</v>
      </c>
      <c r="E7266" s="101" t="s">
        <v>13862</v>
      </c>
      <c r="F7266" s="99"/>
      <c r="G7266" s="99"/>
      <c r="H7266" s="99"/>
      <c r="I7266" s="99"/>
      <c r="J7266" s="99"/>
      <c r="K7266" s="99"/>
      <c r="L7266" s="99"/>
      <c r="M7266" s="99"/>
      <c r="N7266" s="99"/>
      <c r="O7266" s="99"/>
      <c r="P7266" s="99"/>
      <c r="Q7266" s="99"/>
      <c r="R7266" s="99"/>
      <c r="S7266" s="102">
        <v>1.0</v>
      </c>
      <c r="T7266" s="102">
        <v>1.0</v>
      </c>
      <c r="U7266" s="102" t="s">
        <v>7558</v>
      </c>
      <c r="V7266" s="102" t="s">
        <v>7559</v>
      </c>
      <c r="W7266" s="102" t="s">
        <v>54</v>
      </c>
      <c r="X7266" s="102" t="s">
        <v>7591</v>
      </c>
      <c r="Y7266" s="101" t="s">
        <v>12</v>
      </c>
      <c r="Z7266" s="33">
        <v>1.0</v>
      </c>
    </row>
    <row r="7267">
      <c r="A7267" s="103" t="s">
        <v>63</v>
      </c>
      <c r="B7267" s="99"/>
      <c r="C7267" s="100" t="s">
        <v>13863</v>
      </c>
      <c r="D7267" s="101" t="s">
        <v>122</v>
      </c>
      <c r="E7267" s="101" t="s">
        <v>13864</v>
      </c>
      <c r="F7267" s="99"/>
      <c r="G7267" s="99"/>
      <c r="H7267" s="99"/>
      <c r="I7267" s="99"/>
      <c r="J7267" s="99"/>
      <c r="K7267" s="99"/>
      <c r="L7267" s="99"/>
      <c r="M7267" s="99"/>
      <c r="N7267" s="99"/>
      <c r="O7267" s="99"/>
      <c r="P7267" s="99"/>
      <c r="Q7267" s="99"/>
      <c r="R7267" s="99"/>
      <c r="S7267" s="102">
        <v>1.0</v>
      </c>
      <c r="T7267" s="102">
        <v>1.0</v>
      </c>
      <c r="U7267" s="102" t="s">
        <v>7558</v>
      </c>
      <c r="V7267" s="102" t="s">
        <v>7559</v>
      </c>
      <c r="W7267" s="102" t="s">
        <v>54</v>
      </c>
      <c r="X7267" s="102" t="s">
        <v>7560</v>
      </c>
      <c r="Y7267" s="101" t="s">
        <v>18</v>
      </c>
    </row>
    <row r="7268">
      <c r="A7268" s="103" t="s">
        <v>63</v>
      </c>
      <c r="B7268" s="99"/>
      <c r="C7268" s="100" t="s">
        <v>13865</v>
      </c>
      <c r="D7268" s="101" t="s">
        <v>146</v>
      </c>
      <c r="E7268" s="101" t="s">
        <v>13866</v>
      </c>
      <c r="F7268" s="99"/>
      <c r="G7268" s="99"/>
      <c r="H7268" s="99"/>
      <c r="I7268" s="99"/>
      <c r="J7268" s="99"/>
      <c r="K7268" s="99"/>
      <c r="L7268" s="99"/>
      <c r="M7268" s="99"/>
      <c r="N7268" s="99"/>
      <c r="O7268" s="99"/>
      <c r="P7268" s="99"/>
      <c r="Q7268" s="99"/>
      <c r="R7268" s="99"/>
      <c r="S7268" s="100">
        <v>1.0</v>
      </c>
      <c r="T7268" s="100">
        <v>1.0</v>
      </c>
      <c r="U7268" s="101" t="s">
        <v>7558</v>
      </c>
      <c r="V7268" s="101" t="s">
        <v>7559</v>
      </c>
      <c r="W7268" s="101" t="s">
        <v>54</v>
      </c>
      <c r="X7268" s="101" t="s">
        <v>7560</v>
      </c>
      <c r="Y7268" s="101" t="s">
        <v>18</v>
      </c>
    </row>
    <row r="7269">
      <c r="A7269" s="98" t="s">
        <v>64</v>
      </c>
      <c r="B7269" s="99"/>
      <c r="C7269" s="100" t="s">
        <v>3437</v>
      </c>
      <c r="D7269" s="101" t="s">
        <v>151</v>
      </c>
      <c r="E7269" s="101" t="s">
        <v>3438</v>
      </c>
      <c r="F7269" s="99"/>
      <c r="G7269" s="99"/>
      <c r="H7269" s="99"/>
      <c r="I7269" s="99"/>
      <c r="J7269" s="99"/>
      <c r="K7269" s="99"/>
      <c r="L7269" s="99"/>
      <c r="M7269" s="99"/>
      <c r="N7269" s="99"/>
      <c r="O7269" s="99"/>
      <c r="P7269" s="99"/>
      <c r="Q7269" s="99"/>
      <c r="R7269" s="99"/>
      <c r="S7269" s="102">
        <v>1.0</v>
      </c>
      <c r="T7269" s="102">
        <v>1.0</v>
      </c>
      <c r="U7269" s="102" t="s">
        <v>7558</v>
      </c>
      <c r="V7269" s="102" t="s">
        <v>7559</v>
      </c>
      <c r="W7269" s="102" t="s">
        <v>54</v>
      </c>
      <c r="X7269" s="102" t="s">
        <v>7591</v>
      </c>
      <c r="Y7269" s="101" t="s">
        <v>12</v>
      </c>
      <c r="Z7269" s="33" t="s">
        <v>8204</v>
      </c>
    </row>
    <row r="7270">
      <c r="A7270" s="98" t="s">
        <v>77</v>
      </c>
      <c r="B7270" s="99"/>
      <c r="C7270" s="100" t="s">
        <v>13867</v>
      </c>
      <c r="D7270" s="101" t="s">
        <v>158</v>
      </c>
      <c r="E7270" s="101" t="s">
        <v>13868</v>
      </c>
      <c r="F7270" s="99"/>
      <c r="G7270" s="99"/>
      <c r="H7270" s="99"/>
      <c r="I7270" s="99"/>
      <c r="J7270" s="99"/>
      <c r="K7270" s="99"/>
      <c r="L7270" s="99"/>
      <c r="M7270" s="99"/>
      <c r="N7270" s="99"/>
      <c r="O7270" s="99"/>
      <c r="P7270" s="99"/>
      <c r="Q7270" s="99"/>
      <c r="R7270" s="99"/>
      <c r="S7270" s="100">
        <v>1.0</v>
      </c>
      <c r="T7270" s="100">
        <v>1.0</v>
      </c>
      <c r="U7270" s="101" t="s">
        <v>7558</v>
      </c>
      <c r="V7270" s="101" t="s">
        <v>7559</v>
      </c>
      <c r="W7270" s="101" t="s">
        <v>54</v>
      </c>
      <c r="X7270" s="101" t="s">
        <v>7560</v>
      </c>
      <c r="Y7270" s="101" t="s">
        <v>18</v>
      </c>
    </row>
    <row r="7271">
      <c r="A7271" s="98" t="s">
        <v>93</v>
      </c>
      <c r="B7271" s="99"/>
      <c r="C7271" s="100" t="s">
        <v>13869</v>
      </c>
      <c r="D7271" s="101" t="s">
        <v>146</v>
      </c>
      <c r="E7271" s="101" t="s">
        <v>13870</v>
      </c>
      <c r="F7271" s="99"/>
      <c r="G7271" s="99"/>
      <c r="H7271" s="99"/>
      <c r="I7271" s="99"/>
      <c r="J7271" s="99"/>
      <c r="K7271" s="99"/>
      <c r="L7271" s="99"/>
      <c r="M7271" s="99"/>
      <c r="N7271" s="99"/>
      <c r="O7271" s="99"/>
      <c r="P7271" s="99"/>
      <c r="Q7271" s="99"/>
      <c r="R7271" s="99"/>
      <c r="S7271" s="100">
        <v>1.0</v>
      </c>
      <c r="T7271" s="100">
        <v>1.0</v>
      </c>
      <c r="U7271" s="101" t="s">
        <v>7558</v>
      </c>
      <c r="V7271" s="101" t="s">
        <v>7559</v>
      </c>
      <c r="W7271" s="101" t="s">
        <v>54</v>
      </c>
      <c r="X7271" s="101" t="s">
        <v>7560</v>
      </c>
      <c r="Y7271" s="101" t="s">
        <v>18</v>
      </c>
    </row>
    <row r="7272">
      <c r="A7272" s="98" t="s">
        <v>93</v>
      </c>
      <c r="B7272" s="99"/>
      <c r="C7272" s="100" t="s">
        <v>13871</v>
      </c>
      <c r="D7272" s="101" t="s">
        <v>158</v>
      </c>
      <c r="E7272" s="101" t="s">
        <v>13872</v>
      </c>
      <c r="F7272" s="99"/>
      <c r="G7272" s="99"/>
      <c r="H7272" s="99"/>
      <c r="I7272" s="99"/>
      <c r="J7272" s="99"/>
      <c r="K7272" s="99"/>
      <c r="L7272" s="99"/>
      <c r="M7272" s="99"/>
      <c r="N7272" s="99"/>
      <c r="O7272" s="99"/>
      <c r="P7272" s="99"/>
      <c r="Q7272" s="99"/>
      <c r="R7272" s="99"/>
      <c r="S7272" s="100">
        <v>1.0</v>
      </c>
      <c r="T7272" s="100">
        <v>1.0</v>
      </c>
      <c r="U7272" s="101" t="s">
        <v>7558</v>
      </c>
      <c r="V7272" s="101" t="s">
        <v>7559</v>
      </c>
      <c r="W7272" s="101" t="s">
        <v>54</v>
      </c>
      <c r="X7272" s="101" t="s">
        <v>7560</v>
      </c>
      <c r="Y7272" s="101" t="s">
        <v>18</v>
      </c>
    </row>
    <row r="7273">
      <c r="A7273" s="98" t="s">
        <v>64</v>
      </c>
      <c r="B7273" s="99"/>
      <c r="C7273" s="100" t="s">
        <v>13873</v>
      </c>
      <c r="D7273" s="101" t="s">
        <v>158</v>
      </c>
      <c r="E7273" s="101" t="s">
        <v>13874</v>
      </c>
      <c r="F7273" s="99"/>
      <c r="G7273" s="99"/>
      <c r="H7273" s="99"/>
      <c r="I7273" s="99"/>
      <c r="J7273" s="99"/>
      <c r="K7273" s="99"/>
      <c r="L7273" s="99"/>
      <c r="M7273" s="99"/>
      <c r="N7273" s="99"/>
      <c r="O7273" s="99"/>
      <c r="P7273" s="99"/>
      <c r="Q7273" s="99"/>
      <c r="R7273" s="99"/>
      <c r="S7273" s="100">
        <v>1.0</v>
      </c>
      <c r="T7273" s="100">
        <v>1.0</v>
      </c>
      <c r="U7273" s="101" t="s">
        <v>7558</v>
      </c>
      <c r="V7273" s="101" t="s">
        <v>7559</v>
      </c>
      <c r="W7273" s="101" t="s">
        <v>54</v>
      </c>
      <c r="X7273" s="101" t="s">
        <v>7560</v>
      </c>
      <c r="Y7273" s="101" t="s">
        <v>18</v>
      </c>
    </row>
    <row r="7274">
      <c r="A7274" s="98" t="s">
        <v>80</v>
      </c>
      <c r="B7274" s="99"/>
      <c r="C7274" s="100" t="s">
        <v>13875</v>
      </c>
      <c r="D7274" s="101" t="s">
        <v>122</v>
      </c>
      <c r="E7274" s="101" t="s">
        <v>13876</v>
      </c>
      <c r="F7274" s="99"/>
      <c r="G7274" s="99"/>
      <c r="H7274" s="99"/>
      <c r="I7274" s="99"/>
      <c r="J7274" s="99"/>
      <c r="K7274" s="99"/>
      <c r="L7274" s="99"/>
      <c r="M7274" s="99"/>
      <c r="N7274" s="99"/>
      <c r="O7274" s="99"/>
      <c r="P7274" s="99"/>
      <c r="Q7274" s="99"/>
      <c r="R7274" s="99"/>
      <c r="S7274" s="102">
        <v>1.0</v>
      </c>
      <c r="T7274" s="102">
        <v>1.0</v>
      </c>
      <c r="U7274" s="102" t="s">
        <v>7558</v>
      </c>
      <c r="V7274" s="102" t="s">
        <v>7559</v>
      </c>
      <c r="W7274" s="102" t="s">
        <v>54</v>
      </c>
      <c r="X7274" s="102" t="s">
        <v>7560</v>
      </c>
      <c r="Y7274" s="101" t="s">
        <v>18</v>
      </c>
    </row>
    <row r="7275">
      <c r="A7275" s="98" t="s">
        <v>64</v>
      </c>
      <c r="B7275" s="99"/>
      <c r="C7275" s="100" t="s">
        <v>13877</v>
      </c>
      <c r="D7275" s="101" t="s">
        <v>122</v>
      </c>
      <c r="E7275" s="101" t="s">
        <v>13878</v>
      </c>
      <c r="F7275" s="99"/>
      <c r="G7275" s="99"/>
      <c r="H7275" s="99"/>
      <c r="I7275" s="99"/>
      <c r="J7275" s="99"/>
      <c r="K7275" s="99"/>
      <c r="L7275" s="99"/>
      <c r="M7275" s="99"/>
      <c r="N7275" s="99"/>
      <c r="O7275" s="99"/>
      <c r="P7275" s="99"/>
      <c r="Q7275" s="99"/>
      <c r="R7275" s="99"/>
      <c r="S7275" s="102">
        <v>1.0</v>
      </c>
      <c r="T7275" s="102">
        <v>1.0</v>
      </c>
      <c r="U7275" s="102" t="s">
        <v>7558</v>
      </c>
      <c r="V7275" s="102" t="s">
        <v>7559</v>
      </c>
      <c r="W7275" s="102" t="s">
        <v>54</v>
      </c>
      <c r="X7275" s="102" t="s">
        <v>7560</v>
      </c>
      <c r="Y7275" s="101" t="s">
        <v>18</v>
      </c>
    </row>
    <row r="7276">
      <c r="A7276" s="98" t="s">
        <v>64</v>
      </c>
      <c r="B7276" s="99"/>
      <c r="C7276" s="100" t="s">
        <v>13879</v>
      </c>
      <c r="D7276" s="101" t="s">
        <v>122</v>
      </c>
      <c r="E7276" s="101" t="s">
        <v>13880</v>
      </c>
      <c r="F7276" s="99"/>
      <c r="G7276" s="99"/>
      <c r="H7276" s="99"/>
      <c r="I7276" s="99"/>
      <c r="J7276" s="99"/>
      <c r="K7276" s="99"/>
      <c r="L7276" s="99"/>
      <c r="M7276" s="99"/>
      <c r="N7276" s="99"/>
      <c r="O7276" s="99"/>
      <c r="P7276" s="99"/>
      <c r="Q7276" s="99"/>
      <c r="R7276" s="99"/>
      <c r="S7276" s="102">
        <v>1.0</v>
      </c>
      <c r="T7276" s="102">
        <v>1.0</v>
      </c>
      <c r="U7276" s="102" t="s">
        <v>7558</v>
      </c>
      <c r="V7276" s="102" t="s">
        <v>7559</v>
      </c>
      <c r="W7276" s="102" t="s">
        <v>54</v>
      </c>
      <c r="X7276" s="102" t="s">
        <v>7560</v>
      </c>
      <c r="Y7276" s="101" t="s">
        <v>18</v>
      </c>
    </row>
    <row r="7277">
      <c r="A7277" s="98" t="s">
        <v>64</v>
      </c>
      <c r="B7277" s="99"/>
      <c r="C7277" s="100" t="s">
        <v>13881</v>
      </c>
      <c r="D7277" s="101" t="s">
        <v>122</v>
      </c>
      <c r="E7277" s="101" t="s">
        <v>13882</v>
      </c>
      <c r="F7277" s="99"/>
      <c r="G7277" s="99"/>
      <c r="H7277" s="99"/>
      <c r="I7277" s="99"/>
      <c r="J7277" s="99"/>
      <c r="K7277" s="99"/>
      <c r="L7277" s="99"/>
      <c r="M7277" s="99"/>
      <c r="N7277" s="99"/>
      <c r="O7277" s="99"/>
      <c r="P7277" s="99"/>
      <c r="Q7277" s="99"/>
      <c r="R7277" s="99"/>
      <c r="S7277" s="102">
        <v>1.0</v>
      </c>
      <c r="T7277" s="102">
        <v>1.0</v>
      </c>
      <c r="U7277" s="102" t="s">
        <v>7558</v>
      </c>
      <c r="V7277" s="102" t="s">
        <v>7559</v>
      </c>
      <c r="W7277" s="102" t="s">
        <v>54</v>
      </c>
      <c r="X7277" s="102" t="s">
        <v>7560</v>
      </c>
      <c r="Y7277" s="101" t="s">
        <v>18</v>
      </c>
    </row>
    <row r="7278">
      <c r="A7278" s="98" t="s">
        <v>64</v>
      </c>
      <c r="B7278" s="99"/>
      <c r="C7278" s="100" t="s">
        <v>13883</v>
      </c>
      <c r="D7278" s="101" t="s">
        <v>122</v>
      </c>
      <c r="E7278" s="101" t="s">
        <v>13884</v>
      </c>
      <c r="F7278" s="99"/>
      <c r="G7278" s="99"/>
      <c r="H7278" s="99"/>
      <c r="I7278" s="99"/>
      <c r="J7278" s="99"/>
      <c r="K7278" s="99"/>
      <c r="L7278" s="99"/>
      <c r="M7278" s="99"/>
      <c r="N7278" s="99"/>
      <c r="O7278" s="99"/>
      <c r="P7278" s="99"/>
      <c r="Q7278" s="99"/>
      <c r="R7278" s="99"/>
      <c r="S7278" s="102">
        <v>1.0</v>
      </c>
      <c r="T7278" s="102">
        <v>1.0</v>
      </c>
      <c r="U7278" s="102" t="s">
        <v>7558</v>
      </c>
      <c r="V7278" s="102" t="s">
        <v>7559</v>
      </c>
      <c r="W7278" s="102" t="s">
        <v>54</v>
      </c>
      <c r="X7278" s="102" t="s">
        <v>7560</v>
      </c>
      <c r="Y7278" s="101" t="s">
        <v>18</v>
      </c>
    </row>
    <row r="7279">
      <c r="A7279" s="98" t="s">
        <v>38</v>
      </c>
      <c r="B7279" s="99"/>
      <c r="C7279" s="100" t="s">
        <v>13885</v>
      </c>
      <c r="D7279" s="101" t="s">
        <v>13886</v>
      </c>
      <c r="E7279" s="101" t="s">
        <v>13887</v>
      </c>
      <c r="F7279" s="99"/>
      <c r="G7279" s="99"/>
      <c r="H7279" s="99"/>
      <c r="I7279" s="99"/>
      <c r="J7279" s="99"/>
      <c r="K7279" s="99"/>
      <c r="L7279" s="99"/>
      <c r="M7279" s="99"/>
      <c r="N7279" s="99"/>
      <c r="O7279" s="99"/>
      <c r="P7279" s="99"/>
      <c r="Q7279" s="99"/>
      <c r="R7279" s="99"/>
      <c r="S7279" s="100">
        <v>1.0</v>
      </c>
      <c r="T7279" s="100">
        <v>1.0</v>
      </c>
      <c r="U7279" s="101" t="s">
        <v>7558</v>
      </c>
      <c r="V7279" s="101" t="s">
        <v>7559</v>
      </c>
      <c r="W7279" s="101" t="s">
        <v>56</v>
      </c>
      <c r="X7279" s="101" t="s">
        <v>7560</v>
      </c>
      <c r="Y7279" s="101" t="s">
        <v>22</v>
      </c>
    </row>
    <row r="7280">
      <c r="A7280" s="103" t="s">
        <v>63</v>
      </c>
      <c r="B7280" s="99"/>
      <c r="C7280" s="100" t="s">
        <v>3439</v>
      </c>
      <c r="D7280" s="101" t="s">
        <v>122</v>
      </c>
      <c r="E7280" s="101" t="s">
        <v>3440</v>
      </c>
      <c r="F7280" s="99"/>
      <c r="G7280" s="99"/>
      <c r="H7280" s="99"/>
      <c r="I7280" s="99"/>
      <c r="J7280" s="99"/>
      <c r="K7280" s="99"/>
      <c r="L7280" s="99"/>
      <c r="M7280" s="99"/>
      <c r="N7280" s="99"/>
      <c r="O7280" s="99"/>
      <c r="P7280" s="99"/>
      <c r="Q7280" s="99"/>
      <c r="R7280" s="99"/>
      <c r="S7280" s="102">
        <v>1.0</v>
      </c>
      <c r="T7280" s="102">
        <v>1.0</v>
      </c>
      <c r="U7280" s="102" t="s">
        <v>7558</v>
      </c>
      <c r="V7280" s="102" t="s">
        <v>7559</v>
      </c>
      <c r="W7280" s="102" t="s">
        <v>54</v>
      </c>
      <c r="X7280" s="102" t="s">
        <v>7560</v>
      </c>
      <c r="Y7280" s="101" t="s">
        <v>18</v>
      </c>
    </row>
    <row r="7281">
      <c r="A7281" s="103" t="s">
        <v>63</v>
      </c>
      <c r="B7281" s="99"/>
      <c r="C7281" s="100" t="s">
        <v>13888</v>
      </c>
      <c r="D7281" s="101" t="s">
        <v>135</v>
      </c>
      <c r="E7281" s="101" t="s">
        <v>13889</v>
      </c>
      <c r="F7281" s="99"/>
      <c r="G7281" s="99"/>
      <c r="H7281" s="99"/>
      <c r="I7281" s="99"/>
      <c r="J7281" s="99"/>
      <c r="K7281" s="99"/>
      <c r="L7281" s="99"/>
      <c r="M7281" s="99"/>
      <c r="N7281" s="99"/>
      <c r="O7281" s="99"/>
      <c r="P7281" s="99"/>
      <c r="Q7281" s="99"/>
      <c r="R7281" s="99"/>
      <c r="S7281" s="100">
        <v>1.0</v>
      </c>
      <c r="T7281" s="100">
        <v>1.0</v>
      </c>
      <c r="U7281" s="101" t="s">
        <v>7558</v>
      </c>
      <c r="V7281" s="101" t="s">
        <v>7559</v>
      </c>
      <c r="W7281" s="101" t="s">
        <v>54</v>
      </c>
      <c r="X7281" s="101" t="s">
        <v>7560</v>
      </c>
      <c r="Y7281" s="101" t="s">
        <v>18</v>
      </c>
    </row>
    <row r="7282">
      <c r="A7282" s="98" t="s">
        <v>38</v>
      </c>
      <c r="B7282" s="99"/>
      <c r="C7282" s="100" t="s">
        <v>13890</v>
      </c>
      <c r="D7282" s="101" t="s">
        <v>122</v>
      </c>
      <c r="E7282" s="101" t="s">
        <v>13891</v>
      </c>
      <c r="F7282" s="99"/>
      <c r="G7282" s="99"/>
      <c r="H7282" s="99"/>
      <c r="I7282" s="99"/>
      <c r="J7282" s="99"/>
      <c r="K7282" s="99"/>
      <c r="L7282" s="99"/>
      <c r="M7282" s="99"/>
      <c r="N7282" s="99"/>
      <c r="O7282" s="99"/>
      <c r="P7282" s="99"/>
      <c r="Q7282" s="99"/>
      <c r="R7282" s="99"/>
      <c r="S7282" s="102">
        <v>1.0</v>
      </c>
      <c r="T7282" s="102">
        <v>1.0</v>
      </c>
      <c r="U7282" s="102" t="s">
        <v>7558</v>
      </c>
      <c r="V7282" s="102" t="s">
        <v>7559</v>
      </c>
      <c r="W7282" s="102" t="s">
        <v>54</v>
      </c>
      <c r="X7282" s="102" t="s">
        <v>7560</v>
      </c>
      <c r="Y7282" s="101" t="s">
        <v>18</v>
      </c>
    </row>
    <row r="7283">
      <c r="A7283" s="98" t="s">
        <v>64</v>
      </c>
      <c r="B7283" s="99"/>
      <c r="C7283" s="100" t="s">
        <v>13892</v>
      </c>
      <c r="D7283" s="101" t="s">
        <v>158</v>
      </c>
      <c r="E7283" s="101" t="s">
        <v>13893</v>
      </c>
      <c r="F7283" s="99"/>
      <c r="G7283" s="99"/>
      <c r="H7283" s="99"/>
      <c r="I7283" s="99"/>
      <c r="J7283" s="99"/>
      <c r="K7283" s="99"/>
      <c r="L7283" s="99"/>
      <c r="M7283" s="99"/>
      <c r="N7283" s="99"/>
      <c r="O7283" s="99"/>
      <c r="P7283" s="99"/>
      <c r="Q7283" s="99"/>
      <c r="R7283" s="99"/>
      <c r="S7283" s="100">
        <v>1.0</v>
      </c>
      <c r="T7283" s="100">
        <v>1.0</v>
      </c>
      <c r="U7283" s="101" t="s">
        <v>7558</v>
      </c>
      <c r="V7283" s="101" t="s">
        <v>7559</v>
      </c>
      <c r="W7283" s="101" t="s">
        <v>54</v>
      </c>
      <c r="X7283" s="101" t="s">
        <v>7560</v>
      </c>
      <c r="Y7283" s="101" t="s">
        <v>18</v>
      </c>
    </row>
    <row r="7284">
      <c r="A7284" s="103" t="s">
        <v>63</v>
      </c>
      <c r="B7284" s="99"/>
      <c r="C7284" s="100" t="s">
        <v>13894</v>
      </c>
      <c r="D7284" s="101" t="s">
        <v>122</v>
      </c>
      <c r="E7284" s="101" t="s">
        <v>13895</v>
      </c>
      <c r="F7284" s="99"/>
      <c r="G7284" s="99"/>
      <c r="H7284" s="99"/>
      <c r="I7284" s="99"/>
      <c r="J7284" s="99"/>
      <c r="K7284" s="99"/>
      <c r="L7284" s="99"/>
      <c r="M7284" s="99"/>
      <c r="N7284" s="99"/>
      <c r="O7284" s="99"/>
      <c r="P7284" s="99"/>
      <c r="Q7284" s="99"/>
      <c r="R7284" s="99"/>
      <c r="S7284" s="102">
        <v>1.0</v>
      </c>
      <c r="T7284" s="102">
        <v>1.0</v>
      </c>
      <c r="U7284" s="102" t="s">
        <v>7558</v>
      </c>
      <c r="V7284" s="102" t="s">
        <v>7559</v>
      </c>
      <c r="W7284" s="102" t="s">
        <v>54</v>
      </c>
      <c r="X7284" s="102" t="s">
        <v>7560</v>
      </c>
      <c r="Y7284" s="101" t="s">
        <v>18</v>
      </c>
    </row>
    <row r="7285">
      <c r="A7285" s="103" t="s">
        <v>24</v>
      </c>
      <c r="B7285" s="99"/>
      <c r="C7285" s="100" t="s">
        <v>13896</v>
      </c>
      <c r="D7285" s="101" t="s">
        <v>122</v>
      </c>
      <c r="E7285" s="101" t="s">
        <v>13897</v>
      </c>
      <c r="F7285" s="99"/>
      <c r="G7285" s="99"/>
      <c r="H7285" s="99"/>
      <c r="I7285" s="99"/>
      <c r="J7285" s="99"/>
      <c r="K7285" s="99"/>
      <c r="L7285" s="99"/>
      <c r="M7285" s="99"/>
      <c r="N7285" s="99"/>
      <c r="O7285" s="99"/>
      <c r="P7285" s="99"/>
      <c r="Q7285" s="99"/>
      <c r="R7285" s="99"/>
      <c r="S7285" s="102">
        <v>1.0</v>
      </c>
      <c r="T7285" s="102">
        <v>1.0</v>
      </c>
      <c r="U7285" s="102" t="s">
        <v>7558</v>
      </c>
      <c r="V7285" s="102" t="s">
        <v>7559</v>
      </c>
      <c r="W7285" s="102" t="s">
        <v>54</v>
      </c>
      <c r="X7285" s="102" t="s">
        <v>7560</v>
      </c>
      <c r="Y7285" s="101" t="s">
        <v>18</v>
      </c>
    </row>
    <row r="7286">
      <c r="A7286" s="98" t="s">
        <v>38</v>
      </c>
      <c r="B7286" s="99"/>
      <c r="C7286" s="100" t="s">
        <v>13898</v>
      </c>
      <c r="D7286" s="101" t="s">
        <v>122</v>
      </c>
      <c r="E7286" s="101" t="s">
        <v>13899</v>
      </c>
      <c r="F7286" s="99"/>
      <c r="G7286" s="99"/>
      <c r="H7286" s="99"/>
      <c r="I7286" s="99"/>
      <c r="J7286" s="99"/>
      <c r="K7286" s="99"/>
      <c r="L7286" s="99"/>
      <c r="M7286" s="99"/>
      <c r="N7286" s="99"/>
      <c r="O7286" s="99"/>
      <c r="P7286" s="99"/>
      <c r="Q7286" s="99"/>
      <c r="R7286" s="99"/>
      <c r="S7286" s="102">
        <v>1.0</v>
      </c>
      <c r="T7286" s="102">
        <v>1.0</v>
      </c>
      <c r="U7286" s="102" t="s">
        <v>7558</v>
      </c>
      <c r="V7286" s="102" t="s">
        <v>7559</v>
      </c>
      <c r="W7286" s="102" t="s">
        <v>54</v>
      </c>
      <c r="X7286" s="102" t="s">
        <v>7560</v>
      </c>
      <c r="Y7286" s="101" t="s">
        <v>18</v>
      </c>
    </row>
    <row r="7287">
      <c r="A7287" s="103" t="s">
        <v>24</v>
      </c>
      <c r="B7287" s="99"/>
      <c r="C7287" s="100" t="s">
        <v>13900</v>
      </c>
      <c r="D7287" s="101" t="s">
        <v>151</v>
      </c>
      <c r="E7287" s="101" t="s">
        <v>3450</v>
      </c>
      <c r="F7287" s="99"/>
      <c r="G7287" s="99"/>
      <c r="H7287" s="99"/>
      <c r="I7287" s="99"/>
      <c r="J7287" s="99"/>
      <c r="K7287" s="99"/>
      <c r="L7287" s="99"/>
      <c r="M7287" s="99"/>
      <c r="N7287" s="99"/>
      <c r="O7287" s="99"/>
      <c r="P7287" s="99"/>
      <c r="Q7287" s="99"/>
      <c r="R7287" s="99"/>
      <c r="S7287" s="102">
        <v>1.0</v>
      </c>
      <c r="T7287" s="102">
        <v>1.0</v>
      </c>
      <c r="U7287" s="102" t="s">
        <v>7558</v>
      </c>
      <c r="V7287" s="102" t="s">
        <v>7559</v>
      </c>
      <c r="W7287" s="102" t="s">
        <v>54</v>
      </c>
      <c r="X7287" s="102" t="s">
        <v>7591</v>
      </c>
      <c r="Y7287" s="101" t="s">
        <v>12</v>
      </c>
      <c r="Z7287" s="33">
        <v>1.0</v>
      </c>
    </row>
    <row r="7288">
      <c r="A7288" s="103" t="s">
        <v>63</v>
      </c>
      <c r="B7288" s="99"/>
      <c r="C7288" s="100" t="s">
        <v>13901</v>
      </c>
      <c r="D7288" s="101" t="s">
        <v>122</v>
      </c>
      <c r="E7288" s="101" t="s">
        <v>13902</v>
      </c>
      <c r="F7288" s="99"/>
      <c r="G7288" s="99"/>
      <c r="H7288" s="99"/>
      <c r="I7288" s="99"/>
      <c r="J7288" s="99"/>
      <c r="K7288" s="99"/>
      <c r="L7288" s="99"/>
      <c r="M7288" s="99"/>
      <c r="N7288" s="99"/>
      <c r="O7288" s="99"/>
      <c r="P7288" s="99"/>
      <c r="Q7288" s="99"/>
      <c r="R7288" s="99"/>
      <c r="S7288" s="102">
        <v>1.0</v>
      </c>
      <c r="T7288" s="102">
        <v>1.0</v>
      </c>
      <c r="U7288" s="102" t="s">
        <v>7558</v>
      </c>
      <c r="V7288" s="102" t="s">
        <v>7559</v>
      </c>
      <c r="W7288" s="102" t="s">
        <v>54</v>
      </c>
      <c r="X7288" s="102" t="s">
        <v>7560</v>
      </c>
      <c r="Y7288" s="101" t="s">
        <v>18</v>
      </c>
    </row>
    <row r="7289">
      <c r="A7289" s="98" t="s">
        <v>44</v>
      </c>
      <c r="B7289" s="99"/>
      <c r="C7289" s="100" t="s">
        <v>13903</v>
      </c>
      <c r="D7289" s="101" t="s">
        <v>158</v>
      </c>
      <c r="E7289" s="101" t="s">
        <v>13904</v>
      </c>
      <c r="F7289" s="99"/>
      <c r="G7289" s="99"/>
      <c r="H7289" s="99"/>
      <c r="I7289" s="99"/>
      <c r="J7289" s="99"/>
      <c r="K7289" s="99"/>
      <c r="L7289" s="99"/>
      <c r="M7289" s="99"/>
      <c r="N7289" s="99"/>
      <c r="O7289" s="99"/>
      <c r="P7289" s="99"/>
      <c r="Q7289" s="99"/>
      <c r="R7289" s="99"/>
      <c r="S7289" s="100">
        <v>1.0</v>
      </c>
      <c r="T7289" s="100">
        <v>1.0</v>
      </c>
      <c r="U7289" s="101" t="s">
        <v>7558</v>
      </c>
      <c r="V7289" s="101" t="s">
        <v>7559</v>
      </c>
      <c r="W7289" s="101" t="s">
        <v>54</v>
      </c>
      <c r="X7289" s="101" t="s">
        <v>7560</v>
      </c>
      <c r="Y7289" s="101" t="s">
        <v>18</v>
      </c>
    </row>
    <row r="7290">
      <c r="A7290" s="103" t="s">
        <v>63</v>
      </c>
      <c r="B7290" s="99"/>
      <c r="C7290" s="100" t="s">
        <v>13905</v>
      </c>
      <c r="D7290" s="101" t="s">
        <v>122</v>
      </c>
      <c r="E7290" s="101" t="s">
        <v>13906</v>
      </c>
      <c r="F7290" s="99"/>
      <c r="G7290" s="99"/>
      <c r="H7290" s="99"/>
      <c r="I7290" s="99"/>
      <c r="J7290" s="99"/>
      <c r="K7290" s="99"/>
      <c r="L7290" s="99"/>
      <c r="M7290" s="99"/>
      <c r="N7290" s="99"/>
      <c r="O7290" s="99"/>
      <c r="P7290" s="99"/>
      <c r="Q7290" s="99"/>
      <c r="R7290" s="99"/>
      <c r="S7290" s="102">
        <v>1.0</v>
      </c>
      <c r="T7290" s="102">
        <v>1.0</v>
      </c>
      <c r="U7290" s="102" t="s">
        <v>7558</v>
      </c>
      <c r="V7290" s="102" t="s">
        <v>7559</v>
      </c>
      <c r="W7290" s="102" t="s">
        <v>54</v>
      </c>
      <c r="X7290" s="102" t="s">
        <v>7560</v>
      </c>
      <c r="Y7290" s="101" t="s">
        <v>18</v>
      </c>
    </row>
    <row r="7291">
      <c r="A7291" s="98" t="s">
        <v>67</v>
      </c>
      <c r="B7291" s="99"/>
      <c r="C7291" s="100" t="s">
        <v>13907</v>
      </c>
      <c r="D7291" s="101" t="s">
        <v>122</v>
      </c>
      <c r="E7291" s="101" t="s">
        <v>13908</v>
      </c>
      <c r="F7291" s="99"/>
      <c r="G7291" s="99"/>
      <c r="H7291" s="99"/>
      <c r="I7291" s="99"/>
      <c r="J7291" s="99"/>
      <c r="K7291" s="99"/>
      <c r="L7291" s="99"/>
      <c r="M7291" s="99"/>
      <c r="N7291" s="99"/>
      <c r="O7291" s="99"/>
      <c r="P7291" s="99"/>
      <c r="Q7291" s="99"/>
      <c r="R7291" s="99"/>
      <c r="S7291" s="102">
        <v>1.0</v>
      </c>
      <c r="T7291" s="102">
        <v>1.0</v>
      </c>
      <c r="U7291" s="102" t="s">
        <v>7558</v>
      </c>
      <c r="V7291" s="102" t="s">
        <v>7559</v>
      </c>
      <c r="W7291" s="102" t="s">
        <v>54</v>
      </c>
      <c r="X7291" s="102" t="s">
        <v>7560</v>
      </c>
      <c r="Y7291" s="101" t="s">
        <v>18</v>
      </c>
    </row>
    <row r="7292">
      <c r="A7292" s="103" t="s">
        <v>63</v>
      </c>
      <c r="B7292" s="99"/>
      <c r="C7292" s="100" t="s">
        <v>13909</v>
      </c>
      <c r="D7292" s="101" t="s">
        <v>122</v>
      </c>
      <c r="E7292" s="101" t="s">
        <v>13910</v>
      </c>
      <c r="F7292" s="99"/>
      <c r="G7292" s="99"/>
      <c r="H7292" s="99"/>
      <c r="I7292" s="99"/>
      <c r="J7292" s="99"/>
      <c r="K7292" s="99"/>
      <c r="L7292" s="99"/>
      <c r="M7292" s="99"/>
      <c r="N7292" s="99"/>
      <c r="O7292" s="99"/>
      <c r="P7292" s="99"/>
      <c r="Q7292" s="99"/>
      <c r="R7292" s="99"/>
      <c r="S7292" s="102">
        <v>1.0</v>
      </c>
      <c r="T7292" s="102">
        <v>1.0</v>
      </c>
      <c r="U7292" s="102" t="s">
        <v>7558</v>
      </c>
      <c r="V7292" s="102" t="s">
        <v>7559</v>
      </c>
      <c r="W7292" s="102" t="s">
        <v>54</v>
      </c>
      <c r="X7292" s="102" t="s">
        <v>7560</v>
      </c>
      <c r="Y7292" s="101" t="s">
        <v>18</v>
      </c>
    </row>
    <row r="7293">
      <c r="A7293" s="103" t="s">
        <v>63</v>
      </c>
      <c r="B7293" s="99"/>
      <c r="C7293" s="100" t="s">
        <v>13911</v>
      </c>
      <c r="D7293" s="101" t="s">
        <v>122</v>
      </c>
      <c r="E7293" s="101" t="s">
        <v>13912</v>
      </c>
      <c r="F7293" s="99"/>
      <c r="G7293" s="99"/>
      <c r="H7293" s="99"/>
      <c r="I7293" s="99"/>
      <c r="J7293" s="99"/>
      <c r="K7293" s="99"/>
      <c r="L7293" s="99"/>
      <c r="M7293" s="99"/>
      <c r="N7293" s="99"/>
      <c r="O7293" s="99"/>
      <c r="P7293" s="99"/>
      <c r="Q7293" s="99"/>
      <c r="R7293" s="99"/>
      <c r="S7293" s="102">
        <v>1.0</v>
      </c>
      <c r="T7293" s="102">
        <v>1.0</v>
      </c>
      <c r="U7293" s="102" t="s">
        <v>7558</v>
      </c>
      <c r="V7293" s="102" t="s">
        <v>7559</v>
      </c>
      <c r="W7293" s="102" t="s">
        <v>54</v>
      </c>
      <c r="X7293" s="102" t="s">
        <v>7560</v>
      </c>
      <c r="Y7293" s="101" t="s">
        <v>18</v>
      </c>
    </row>
    <row r="7294">
      <c r="A7294" s="98" t="s">
        <v>93</v>
      </c>
      <c r="B7294" s="99"/>
      <c r="C7294" s="100" t="s">
        <v>13913</v>
      </c>
      <c r="D7294" s="101" t="s">
        <v>191</v>
      </c>
      <c r="E7294" s="101" t="s">
        <v>13914</v>
      </c>
      <c r="F7294" s="99"/>
      <c r="G7294" s="99"/>
      <c r="H7294" s="99"/>
      <c r="I7294" s="99"/>
      <c r="J7294" s="99"/>
      <c r="K7294" s="99"/>
      <c r="L7294" s="99"/>
      <c r="M7294" s="99"/>
      <c r="N7294" s="99"/>
      <c r="O7294" s="99"/>
      <c r="P7294" s="99"/>
      <c r="Q7294" s="99"/>
      <c r="R7294" s="99"/>
      <c r="S7294" s="100">
        <v>1.0</v>
      </c>
      <c r="T7294" s="100">
        <v>1.0</v>
      </c>
      <c r="U7294" s="101" t="s">
        <v>7558</v>
      </c>
      <c r="V7294" s="101" t="s">
        <v>7559</v>
      </c>
      <c r="W7294" s="101" t="s">
        <v>54</v>
      </c>
      <c r="X7294" s="101" t="s">
        <v>7560</v>
      </c>
      <c r="Y7294" s="101" t="s">
        <v>18</v>
      </c>
    </row>
    <row r="7295">
      <c r="A7295" s="98" t="s">
        <v>64</v>
      </c>
      <c r="B7295" s="99"/>
      <c r="C7295" s="100" t="s">
        <v>13915</v>
      </c>
      <c r="D7295" s="101" t="s">
        <v>191</v>
      </c>
      <c r="E7295" s="101" t="s">
        <v>13916</v>
      </c>
      <c r="F7295" s="99"/>
      <c r="G7295" s="99"/>
      <c r="H7295" s="99"/>
      <c r="I7295" s="99"/>
      <c r="J7295" s="99"/>
      <c r="K7295" s="99"/>
      <c r="L7295" s="99"/>
      <c r="M7295" s="99"/>
      <c r="N7295" s="99"/>
      <c r="O7295" s="99"/>
      <c r="P7295" s="99"/>
      <c r="Q7295" s="99"/>
      <c r="R7295" s="99"/>
      <c r="S7295" s="100">
        <v>1.0</v>
      </c>
      <c r="T7295" s="100">
        <v>1.0</v>
      </c>
      <c r="U7295" s="101" t="s">
        <v>7558</v>
      </c>
      <c r="V7295" s="101" t="s">
        <v>7559</v>
      </c>
      <c r="W7295" s="101" t="s">
        <v>54</v>
      </c>
      <c r="X7295" s="101" t="s">
        <v>7560</v>
      </c>
      <c r="Y7295" s="101" t="s">
        <v>18</v>
      </c>
    </row>
    <row r="7296">
      <c r="A7296" s="103" t="s">
        <v>24</v>
      </c>
      <c r="B7296" s="99"/>
      <c r="C7296" s="100" t="s">
        <v>3453</v>
      </c>
      <c r="D7296" s="101" t="s">
        <v>135</v>
      </c>
      <c r="E7296" s="101" t="s">
        <v>3454</v>
      </c>
      <c r="F7296" s="99"/>
      <c r="G7296" s="99"/>
      <c r="H7296" s="99"/>
      <c r="I7296" s="99"/>
      <c r="J7296" s="99"/>
      <c r="K7296" s="99"/>
      <c r="L7296" s="99"/>
      <c r="M7296" s="99"/>
      <c r="N7296" s="99"/>
      <c r="O7296" s="99"/>
      <c r="P7296" s="99"/>
      <c r="Q7296" s="99"/>
      <c r="R7296" s="99"/>
      <c r="S7296" s="100">
        <v>1.0</v>
      </c>
      <c r="T7296" s="100">
        <v>1.0</v>
      </c>
      <c r="U7296" s="101" t="s">
        <v>7558</v>
      </c>
      <c r="V7296" s="101" t="s">
        <v>7559</v>
      </c>
      <c r="W7296" s="101" t="s">
        <v>54</v>
      </c>
      <c r="X7296" s="101" t="s">
        <v>7560</v>
      </c>
      <c r="Y7296" s="101" t="s">
        <v>18</v>
      </c>
    </row>
    <row r="7297">
      <c r="A7297" s="103" t="s">
        <v>24</v>
      </c>
      <c r="B7297" s="99"/>
      <c r="C7297" s="100" t="s">
        <v>13917</v>
      </c>
      <c r="D7297" s="101" t="s">
        <v>122</v>
      </c>
      <c r="E7297" s="101" t="s">
        <v>13918</v>
      </c>
      <c r="F7297" s="99"/>
      <c r="G7297" s="99"/>
      <c r="H7297" s="99"/>
      <c r="I7297" s="99"/>
      <c r="J7297" s="99"/>
      <c r="K7297" s="99"/>
      <c r="L7297" s="99"/>
      <c r="M7297" s="99"/>
      <c r="N7297" s="99"/>
      <c r="O7297" s="99"/>
      <c r="P7297" s="99"/>
      <c r="Q7297" s="99"/>
      <c r="R7297" s="99"/>
      <c r="S7297" s="102">
        <v>1.0</v>
      </c>
      <c r="T7297" s="102">
        <v>1.0</v>
      </c>
      <c r="U7297" s="102" t="s">
        <v>7558</v>
      </c>
      <c r="V7297" s="102" t="s">
        <v>7559</v>
      </c>
      <c r="W7297" s="102" t="s">
        <v>54</v>
      </c>
      <c r="X7297" s="102" t="s">
        <v>7560</v>
      </c>
      <c r="Y7297" s="101" t="s">
        <v>18</v>
      </c>
    </row>
    <row r="7298">
      <c r="A7298" s="98" t="s">
        <v>93</v>
      </c>
      <c r="B7298" s="99"/>
      <c r="C7298" s="100" t="s">
        <v>13919</v>
      </c>
      <c r="D7298" s="101" t="s">
        <v>825</v>
      </c>
      <c r="E7298" s="101" t="s">
        <v>13920</v>
      </c>
      <c r="F7298" s="99"/>
      <c r="G7298" s="99"/>
      <c r="H7298" s="99"/>
      <c r="I7298" s="99"/>
      <c r="J7298" s="99"/>
      <c r="K7298" s="99"/>
      <c r="L7298" s="99"/>
      <c r="M7298" s="99"/>
      <c r="N7298" s="99"/>
      <c r="O7298" s="99"/>
      <c r="P7298" s="99"/>
      <c r="Q7298" s="99"/>
      <c r="R7298" s="99"/>
      <c r="S7298" s="102">
        <v>1.0</v>
      </c>
      <c r="T7298" s="102">
        <v>1.0</v>
      </c>
      <c r="U7298" s="102" t="s">
        <v>7558</v>
      </c>
      <c r="V7298" s="102" t="s">
        <v>7559</v>
      </c>
      <c r="W7298" s="102" t="s">
        <v>54</v>
      </c>
      <c r="X7298" s="102" t="s">
        <v>7560</v>
      </c>
      <c r="Y7298" s="101" t="s">
        <v>18</v>
      </c>
    </row>
    <row r="7299">
      <c r="A7299" s="98" t="s">
        <v>64</v>
      </c>
      <c r="B7299" s="99"/>
      <c r="C7299" s="100" t="s">
        <v>13921</v>
      </c>
      <c r="D7299" s="101" t="s">
        <v>122</v>
      </c>
      <c r="E7299" s="101" t="s">
        <v>13922</v>
      </c>
      <c r="F7299" s="99"/>
      <c r="G7299" s="99"/>
      <c r="H7299" s="99"/>
      <c r="I7299" s="99"/>
      <c r="J7299" s="99"/>
      <c r="K7299" s="99"/>
      <c r="L7299" s="99"/>
      <c r="M7299" s="99"/>
      <c r="N7299" s="99"/>
      <c r="O7299" s="99"/>
      <c r="P7299" s="99"/>
      <c r="Q7299" s="99"/>
      <c r="R7299" s="99"/>
      <c r="S7299" s="102">
        <v>1.0</v>
      </c>
      <c r="T7299" s="102">
        <v>1.0</v>
      </c>
      <c r="U7299" s="102" t="s">
        <v>7558</v>
      </c>
      <c r="V7299" s="102" t="s">
        <v>7559</v>
      </c>
      <c r="W7299" s="102" t="s">
        <v>54</v>
      </c>
      <c r="X7299" s="102" t="s">
        <v>7560</v>
      </c>
      <c r="Y7299" s="101" t="s">
        <v>18</v>
      </c>
    </row>
    <row r="7300">
      <c r="A7300" s="98" t="s">
        <v>93</v>
      </c>
      <c r="B7300" s="99"/>
      <c r="C7300" s="100" t="s">
        <v>13923</v>
      </c>
      <c r="D7300" s="101" t="s">
        <v>122</v>
      </c>
      <c r="E7300" s="101" t="s">
        <v>13924</v>
      </c>
      <c r="F7300" s="99"/>
      <c r="G7300" s="99"/>
      <c r="H7300" s="99"/>
      <c r="I7300" s="99"/>
      <c r="J7300" s="99"/>
      <c r="K7300" s="99"/>
      <c r="L7300" s="99"/>
      <c r="M7300" s="99"/>
      <c r="N7300" s="99"/>
      <c r="O7300" s="99"/>
      <c r="P7300" s="99"/>
      <c r="Q7300" s="99"/>
      <c r="R7300" s="99"/>
      <c r="S7300" s="102">
        <v>1.0</v>
      </c>
      <c r="T7300" s="102">
        <v>1.0</v>
      </c>
      <c r="U7300" s="102" t="s">
        <v>7558</v>
      </c>
      <c r="V7300" s="102" t="s">
        <v>7559</v>
      </c>
      <c r="W7300" s="102" t="s">
        <v>54</v>
      </c>
      <c r="X7300" s="102" t="s">
        <v>7560</v>
      </c>
      <c r="Y7300" s="101" t="s">
        <v>18</v>
      </c>
    </row>
    <row r="7301">
      <c r="A7301" s="98" t="s">
        <v>38</v>
      </c>
      <c r="B7301" s="99"/>
      <c r="C7301" s="100" t="s">
        <v>13925</v>
      </c>
      <c r="D7301" s="101" t="s">
        <v>122</v>
      </c>
      <c r="E7301" s="101" t="s">
        <v>13926</v>
      </c>
      <c r="F7301" s="99"/>
      <c r="G7301" s="99"/>
      <c r="H7301" s="99"/>
      <c r="I7301" s="99"/>
      <c r="J7301" s="99"/>
      <c r="K7301" s="99"/>
      <c r="L7301" s="99"/>
      <c r="M7301" s="99"/>
      <c r="N7301" s="99"/>
      <c r="O7301" s="99"/>
      <c r="P7301" s="99"/>
      <c r="Q7301" s="99"/>
      <c r="R7301" s="99"/>
      <c r="S7301" s="102">
        <v>1.0</v>
      </c>
      <c r="T7301" s="102">
        <v>1.0</v>
      </c>
      <c r="U7301" s="102" t="s">
        <v>7558</v>
      </c>
      <c r="V7301" s="102" t="s">
        <v>7559</v>
      </c>
      <c r="W7301" s="102" t="s">
        <v>54</v>
      </c>
      <c r="X7301" s="102" t="s">
        <v>7560</v>
      </c>
      <c r="Y7301" s="101" t="s">
        <v>18</v>
      </c>
    </row>
    <row r="7302">
      <c r="A7302" s="103" t="s">
        <v>63</v>
      </c>
      <c r="B7302" s="99"/>
      <c r="C7302" s="100" t="s">
        <v>13927</v>
      </c>
      <c r="D7302" s="101" t="s">
        <v>122</v>
      </c>
      <c r="E7302" s="101" t="s">
        <v>13928</v>
      </c>
      <c r="F7302" s="99"/>
      <c r="G7302" s="99"/>
      <c r="H7302" s="99"/>
      <c r="I7302" s="99"/>
      <c r="J7302" s="99"/>
      <c r="K7302" s="99"/>
      <c r="L7302" s="99"/>
      <c r="M7302" s="99"/>
      <c r="N7302" s="99"/>
      <c r="O7302" s="99"/>
      <c r="P7302" s="99"/>
      <c r="Q7302" s="99"/>
      <c r="R7302" s="99"/>
      <c r="S7302" s="102">
        <v>1.0</v>
      </c>
      <c r="T7302" s="102">
        <v>1.0</v>
      </c>
      <c r="U7302" s="102" t="s">
        <v>7558</v>
      </c>
      <c r="V7302" s="102" t="s">
        <v>7559</v>
      </c>
      <c r="W7302" s="102" t="s">
        <v>54</v>
      </c>
      <c r="X7302" s="102" t="s">
        <v>7560</v>
      </c>
      <c r="Y7302" s="101" t="s">
        <v>18</v>
      </c>
    </row>
    <row r="7303">
      <c r="A7303" s="98" t="s">
        <v>64</v>
      </c>
      <c r="B7303" s="99"/>
      <c r="C7303" s="100" t="s">
        <v>13929</v>
      </c>
      <c r="D7303" s="101" t="s">
        <v>191</v>
      </c>
      <c r="E7303" s="101" t="s">
        <v>13930</v>
      </c>
      <c r="F7303" s="99"/>
      <c r="G7303" s="99"/>
      <c r="H7303" s="99"/>
      <c r="I7303" s="99"/>
      <c r="J7303" s="99"/>
      <c r="K7303" s="99"/>
      <c r="L7303" s="99"/>
      <c r="M7303" s="99"/>
      <c r="N7303" s="99"/>
      <c r="O7303" s="99"/>
      <c r="P7303" s="99"/>
      <c r="Q7303" s="99"/>
      <c r="R7303" s="99"/>
      <c r="S7303" s="100">
        <v>1.0</v>
      </c>
      <c r="T7303" s="100">
        <v>1.0</v>
      </c>
      <c r="U7303" s="101" t="s">
        <v>7558</v>
      </c>
      <c r="V7303" s="101" t="s">
        <v>7559</v>
      </c>
      <c r="W7303" s="101" t="s">
        <v>54</v>
      </c>
      <c r="X7303" s="101" t="s">
        <v>7560</v>
      </c>
      <c r="Y7303" s="101" t="s">
        <v>18</v>
      </c>
    </row>
    <row r="7304">
      <c r="A7304" s="98" t="s">
        <v>64</v>
      </c>
      <c r="B7304" s="99"/>
      <c r="C7304" s="100" t="s">
        <v>13931</v>
      </c>
      <c r="D7304" s="101" t="s">
        <v>122</v>
      </c>
      <c r="E7304" s="101" t="s">
        <v>13932</v>
      </c>
      <c r="F7304" s="99"/>
      <c r="G7304" s="99"/>
      <c r="H7304" s="99"/>
      <c r="I7304" s="99"/>
      <c r="J7304" s="99"/>
      <c r="K7304" s="99"/>
      <c r="L7304" s="99"/>
      <c r="M7304" s="99"/>
      <c r="N7304" s="99"/>
      <c r="O7304" s="99"/>
      <c r="P7304" s="99"/>
      <c r="Q7304" s="99"/>
      <c r="R7304" s="99"/>
      <c r="S7304" s="102">
        <v>1.0</v>
      </c>
      <c r="T7304" s="102">
        <v>1.0</v>
      </c>
      <c r="U7304" s="102" t="s">
        <v>7558</v>
      </c>
      <c r="V7304" s="102" t="s">
        <v>7559</v>
      </c>
      <c r="W7304" s="102" t="s">
        <v>54</v>
      </c>
      <c r="X7304" s="102" t="s">
        <v>7560</v>
      </c>
      <c r="Y7304" s="101" t="s">
        <v>18</v>
      </c>
    </row>
    <row r="7305">
      <c r="A7305" s="98" t="s">
        <v>64</v>
      </c>
      <c r="B7305" s="99"/>
      <c r="C7305" s="100" t="s">
        <v>13933</v>
      </c>
      <c r="D7305" s="101" t="s">
        <v>122</v>
      </c>
      <c r="E7305" s="101" t="s">
        <v>13934</v>
      </c>
      <c r="F7305" s="99"/>
      <c r="G7305" s="99"/>
      <c r="H7305" s="99"/>
      <c r="I7305" s="99"/>
      <c r="J7305" s="99"/>
      <c r="K7305" s="99"/>
      <c r="L7305" s="99"/>
      <c r="M7305" s="99"/>
      <c r="N7305" s="99"/>
      <c r="O7305" s="99"/>
      <c r="P7305" s="99"/>
      <c r="Q7305" s="99"/>
      <c r="R7305" s="99"/>
      <c r="S7305" s="102">
        <v>1.0</v>
      </c>
      <c r="T7305" s="102">
        <v>1.0</v>
      </c>
      <c r="U7305" s="102" t="s">
        <v>7558</v>
      </c>
      <c r="V7305" s="102" t="s">
        <v>7559</v>
      </c>
      <c r="W7305" s="102" t="s">
        <v>54</v>
      </c>
      <c r="X7305" s="102" t="s">
        <v>7560</v>
      </c>
      <c r="Y7305" s="101" t="s">
        <v>18</v>
      </c>
    </row>
    <row r="7306">
      <c r="A7306" s="98" t="s">
        <v>64</v>
      </c>
      <c r="B7306" s="99"/>
      <c r="C7306" s="100" t="s">
        <v>13935</v>
      </c>
      <c r="D7306" s="101" t="s">
        <v>122</v>
      </c>
      <c r="E7306" s="101" t="s">
        <v>13936</v>
      </c>
      <c r="F7306" s="99"/>
      <c r="G7306" s="99"/>
      <c r="H7306" s="99"/>
      <c r="I7306" s="99"/>
      <c r="J7306" s="99"/>
      <c r="K7306" s="99"/>
      <c r="L7306" s="99"/>
      <c r="M7306" s="99"/>
      <c r="N7306" s="99"/>
      <c r="O7306" s="99"/>
      <c r="P7306" s="99"/>
      <c r="Q7306" s="99"/>
      <c r="R7306" s="99"/>
      <c r="S7306" s="102">
        <v>1.0</v>
      </c>
      <c r="T7306" s="102">
        <v>1.0</v>
      </c>
      <c r="U7306" s="102" t="s">
        <v>7558</v>
      </c>
      <c r="V7306" s="102" t="s">
        <v>7559</v>
      </c>
      <c r="W7306" s="102" t="s">
        <v>54</v>
      </c>
      <c r="X7306" s="102" t="s">
        <v>7560</v>
      </c>
      <c r="Y7306" s="101" t="s">
        <v>18</v>
      </c>
    </row>
    <row r="7307">
      <c r="A7307" s="98" t="s">
        <v>38</v>
      </c>
      <c r="B7307" s="99"/>
      <c r="C7307" s="100" t="s">
        <v>13937</v>
      </c>
      <c r="D7307" s="101" t="s">
        <v>122</v>
      </c>
      <c r="E7307" s="101" t="s">
        <v>13938</v>
      </c>
      <c r="F7307" s="99"/>
      <c r="G7307" s="99"/>
      <c r="H7307" s="99"/>
      <c r="I7307" s="99"/>
      <c r="J7307" s="99"/>
      <c r="K7307" s="99"/>
      <c r="L7307" s="99"/>
      <c r="M7307" s="99"/>
      <c r="N7307" s="99"/>
      <c r="O7307" s="99"/>
      <c r="P7307" s="99"/>
      <c r="Q7307" s="99"/>
      <c r="R7307" s="99"/>
      <c r="S7307" s="102">
        <v>1.0</v>
      </c>
      <c r="T7307" s="102">
        <v>1.0</v>
      </c>
      <c r="U7307" s="102" t="s">
        <v>7558</v>
      </c>
      <c r="V7307" s="102" t="s">
        <v>7559</v>
      </c>
      <c r="W7307" s="102" t="s">
        <v>54</v>
      </c>
      <c r="X7307" s="102" t="s">
        <v>7560</v>
      </c>
      <c r="Y7307" s="101" t="s">
        <v>18</v>
      </c>
    </row>
    <row r="7308">
      <c r="A7308" s="103" t="s">
        <v>63</v>
      </c>
      <c r="B7308" s="99"/>
      <c r="C7308" s="100" t="s">
        <v>13939</v>
      </c>
      <c r="D7308" s="101" t="s">
        <v>471</v>
      </c>
      <c r="E7308" s="101" t="s">
        <v>3456</v>
      </c>
      <c r="F7308" s="99"/>
      <c r="G7308" s="99"/>
      <c r="H7308" s="99"/>
      <c r="I7308" s="99"/>
      <c r="J7308" s="99"/>
      <c r="K7308" s="99"/>
      <c r="L7308" s="99"/>
      <c r="M7308" s="99"/>
      <c r="N7308" s="99"/>
      <c r="O7308" s="99"/>
      <c r="P7308" s="99"/>
      <c r="Q7308" s="99"/>
      <c r="R7308" s="99"/>
      <c r="S7308" s="100">
        <v>1.0</v>
      </c>
      <c r="T7308" s="100">
        <v>1.0</v>
      </c>
      <c r="U7308" s="101" t="s">
        <v>7558</v>
      </c>
      <c r="V7308" s="101" t="s">
        <v>7559</v>
      </c>
      <c r="W7308" s="101" t="s">
        <v>54</v>
      </c>
      <c r="X7308" s="101" t="s">
        <v>7560</v>
      </c>
      <c r="Y7308" s="101" t="s">
        <v>18</v>
      </c>
    </row>
    <row r="7309">
      <c r="A7309" s="98" t="s">
        <v>64</v>
      </c>
      <c r="B7309" s="99"/>
      <c r="C7309" s="100" t="s">
        <v>13940</v>
      </c>
      <c r="D7309" s="101" t="s">
        <v>122</v>
      </c>
      <c r="E7309" s="101" t="s">
        <v>13941</v>
      </c>
      <c r="F7309" s="99"/>
      <c r="G7309" s="99"/>
      <c r="H7309" s="99"/>
      <c r="I7309" s="99"/>
      <c r="J7309" s="99"/>
      <c r="K7309" s="99"/>
      <c r="L7309" s="99"/>
      <c r="M7309" s="99"/>
      <c r="N7309" s="99"/>
      <c r="O7309" s="99"/>
      <c r="P7309" s="99"/>
      <c r="Q7309" s="99"/>
      <c r="R7309" s="99"/>
      <c r="S7309" s="102">
        <v>1.0</v>
      </c>
      <c r="T7309" s="102">
        <v>1.0</v>
      </c>
      <c r="U7309" s="102" t="s">
        <v>7558</v>
      </c>
      <c r="V7309" s="102" t="s">
        <v>7559</v>
      </c>
      <c r="W7309" s="102" t="s">
        <v>54</v>
      </c>
      <c r="X7309" s="102" t="s">
        <v>7560</v>
      </c>
      <c r="Y7309" s="101" t="s">
        <v>18</v>
      </c>
    </row>
    <row r="7310">
      <c r="A7310" s="98" t="s">
        <v>38</v>
      </c>
      <c r="B7310" s="99"/>
      <c r="C7310" s="100" t="s">
        <v>13942</v>
      </c>
      <c r="D7310" s="101" t="s">
        <v>3117</v>
      </c>
      <c r="E7310" s="101" t="s">
        <v>13943</v>
      </c>
      <c r="F7310" s="99"/>
      <c r="G7310" s="99"/>
      <c r="H7310" s="99"/>
      <c r="I7310" s="99"/>
      <c r="J7310" s="99"/>
      <c r="K7310" s="99"/>
      <c r="L7310" s="99"/>
      <c r="M7310" s="99"/>
      <c r="N7310" s="99"/>
      <c r="O7310" s="99"/>
      <c r="P7310" s="99"/>
      <c r="Q7310" s="99"/>
      <c r="R7310" s="99"/>
      <c r="S7310" s="100">
        <v>1.0</v>
      </c>
      <c r="T7310" s="100">
        <v>0.0</v>
      </c>
      <c r="U7310" s="101" t="s">
        <v>7558</v>
      </c>
      <c r="V7310" s="101" t="s">
        <v>7559</v>
      </c>
      <c r="W7310" s="101" t="s">
        <v>54</v>
      </c>
      <c r="X7310" s="101" t="s">
        <v>7560</v>
      </c>
      <c r="Y7310" s="101" t="s">
        <v>12</v>
      </c>
    </row>
    <row r="7311">
      <c r="A7311" s="98" t="s">
        <v>64</v>
      </c>
      <c r="B7311" s="99"/>
      <c r="C7311" s="100" t="s">
        <v>13944</v>
      </c>
      <c r="D7311" s="101" t="s">
        <v>122</v>
      </c>
      <c r="E7311" s="101" t="s">
        <v>13945</v>
      </c>
      <c r="F7311" s="99"/>
      <c r="G7311" s="99"/>
      <c r="H7311" s="99"/>
      <c r="I7311" s="99"/>
      <c r="J7311" s="99"/>
      <c r="K7311" s="99"/>
      <c r="L7311" s="99"/>
      <c r="M7311" s="99"/>
      <c r="N7311" s="99"/>
      <c r="O7311" s="99"/>
      <c r="P7311" s="99"/>
      <c r="Q7311" s="99"/>
      <c r="R7311" s="99"/>
      <c r="S7311" s="102">
        <v>1.0</v>
      </c>
      <c r="T7311" s="102">
        <v>1.0</v>
      </c>
      <c r="U7311" s="102" t="s">
        <v>7558</v>
      </c>
      <c r="V7311" s="102" t="s">
        <v>7559</v>
      </c>
      <c r="W7311" s="102" t="s">
        <v>54</v>
      </c>
      <c r="X7311" s="102" t="s">
        <v>7560</v>
      </c>
      <c r="Y7311" s="101" t="s">
        <v>18</v>
      </c>
    </row>
    <row r="7312">
      <c r="A7312" s="98" t="s">
        <v>64</v>
      </c>
      <c r="B7312" s="99"/>
      <c r="C7312" s="100" t="s">
        <v>13946</v>
      </c>
      <c r="D7312" s="101" t="s">
        <v>122</v>
      </c>
      <c r="E7312" s="101" t="s">
        <v>13947</v>
      </c>
      <c r="F7312" s="99"/>
      <c r="G7312" s="99"/>
      <c r="H7312" s="99"/>
      <c r="I7312" s="99"/>
      <c r="J7312" s="99"/>
      <c r="K7312" s="99"/>
      <c r="L7312" s="99"/>
      <c r="M7312" s="99"/>
      <c r="N7312" s="99"/>
      <c r="O7312" s="99"/>
      <c r="P7312" s="99"/>
      <c r="Q7312" s="99"/>
      <c r="R7312" s="99"/>
      <c r="S7312" s="102">
        <v>1.0</v>
      </c>
      <c r="T7312" s="102">
        <v>1.0</v>
      </c>
      <c r="U7312" s="102" t="s">
        <v>7558</v>
      </c>
      <c r="V7312" s="102" t="s">
        <v>7559</v>
      </c>
      <c r="W7312" s="102" t="s">
        <v>54</v>
      </c>
      <c r="X7312" s="102" t="s">
        <v>7560</v>
      </c>
      <c r="Y7312" s="101" t="s">
        <v>18</v>
      </c>
    </row>
    <row r="7313">
      <c r="A7313" s="98" t="s">
        <v>93</v>
      </c>
      <c r="B7313" s="99"/>
      <c r="C7313" s="100" t="s">
        <v>13948</v>
      </c>
      <c r="D7313" s="101" t="s">
        <v>191</v>
      </c>
      <c r="E7313" s="101" t="s">
        <v>13949</v>
      </c>
      <c r="F7313" s="99"/>
      <c r="G7313" s="99"/>
      <c r="H7313" s="99"/>
      <c r="I7313" s="99"/>
      <c r="J7313" s="99"/>
      <c r="K7313" s="99"/>
      <c r="L7313" s="99"/>
      <c r="M7313" s="99"/>
      <c r="N7313" s="99"/>
      <c r="O7313" s="99"/>
      <c r="P7313" s="99"/>
      <c r="Q7313" s="99"/>
      <c r="R7313" s="99"/>
      <c r="S7313" s="100">
        <v>1.0</v>
      </c>
      <c r="T7313" s="100">
        <v>1.0</v>
      </c>
      <c r="U7313" s="101" t="s">
        <v>7558</v>
      </c>
      <c r="V7313" s="101" t="s">
        <v>7559</v>
      </c>
      <c r="W7313" s="101" t="s">
        <v>54</v>
      </c>
      <c r="X7313" s="101" t="s">
        <v>7560</v>
      </c>
      <c r="Y7313" s="101" t="s">
        <v>18</v>
      </c>
    </row>
    <row r="7314">
      <c r="A7314" s="98" t="s">
        <v>23</v>
      </c>
      <c r="B7314" s="99"/>
      <c r="C7314" s="100" t="s">
        <v>13950</v>
      </c>
      <c r="D7314" s="101" t="s">
        <v>191</v>
      </c>
      <c r="E7314" s="101" t="s">
        <v>13951</v>
      </c>
      <c r="F7314" s="99"/>
      <c r="G7314" s="99"/>
      <c r="H7314" s="99"/>
      <c r="I7314" s="99"/>
      <c r="J7314" s="99"/>
      <c r="K7314" s="99"/>
      <c r="L7314" s="99"/>
      <c r="M7314" s="99"/>
      <c r="N7314" s="99"/>
      <c r="O7314" s="99"/>
      <c r="P7314" s="99"/>
      <c r="Q7314" s="99"/>
      <c r="R7314" s="99"/>
      <c r="S7314" s="100">
        <v>1.0</v>
      </c>
      <c r="T7314" s="100">
        <v>1.0</v>
      </c>
      <c r="U7314" s="101" t="s">
        <v>7558</v>
      </c>
      <c r="V7314" s="101" t="s">
        <v>7559</v>
      </c>
      <c r="W7314" s="101" t="s">
        <v>54</v>
      </c>
      <c r="X7314" s="101" t="s">
        <v>7560</v>
      </c>
      <c r="Y7314" s="101" t="s">
        <v>18</v>
      </c>
    </row>
    <row r="7315">
      <c r="A7315" s="98" t="s">
        <v>93</v>
      </c>
      <c r="B7315" s="99"/>
      <c r="C7315" s="100" t="s">
        <v>13952</v>
      </c>
      <c r="D7315" s="101" t="s">
        <v>122</v>
      </c>
      <c r="E7315" s="101" t="s">
        <v>13953</v>
      </c>
      <c r="F7315" s="99"/>
      <c r="G7315" s="99"/>
      <c r="H7315" s="99"/>
      <c r="I7315" s="99"/>
      <c r="J7315" s="99"/>
      <c r="K7315" s="99"/>
      <c r="L7315" s="99"/>
      <c r="M7315" s="99"/>
      <c r="N7315" s="99"/>
      <c r="O7315" s="99"/>
      <c r="P7315" s="99"/>
      <c r="Q7315" s="99"/>
      <c r="R7315" s="99"/>
      <c r="S7315" s="102">
        <v>1.0</v>
      </c>
      <c r="T7315" s="102">
        <v>1.0</v>
      </c>
      <c r="U7315" s="102" t="s">
        <v>7558</v>
      </c>
      <c r="V7315" s="102" t="s">
        <v>7559</v>
      </c>
      <c r="W7315" s="102" t="s">
        <v>54</v>
      </c>
      <c r="X7315" s="102" t="s">
        <v>7560</v>
      </c>
      <c r="Y7315" s="101" t="s">
        <v>18</v>
      </c>
    </row>
    <row r="7316">
      <c r="A7316" s="103" t="s">
        <v>63</v>
      </c>
      <c r="B7316" s="99"/>
      <c r="C7316" s="100" t="s">
        <v>13954</v>
      </c>
      <c r="D7316" s="101" t="s">
        <v>122</v>
      </c>
      <c r="E7316" s="101" t="s">
        <v>13955</v>
      </c>
      <c r="F7316" s="99"/>
      <c r="G7316" s="99"/>
      <c r="H7316" s="99"/>
      <c r="I7316" s="99"/>
      <c r="J7316" s="99"/>
      <c r="K7316" s="99"/>
      <c r="L7316" s="99"/>
      <c r="M7316" s="99"/>
      <c r="N7316" s="99"/>
      <c r="O7316" s="99"/>
      <c r="P7316" s="99"/>
      <c r="Q7316" s="99"/>
      <c r="R7316" s="99"/>
      <c r="S7316" s="102">
        <v>1.0</v>
      </c>
      <c r="T7316" s="102">
        <v>1.0</v>
      </c>
      <c r="U7316" s="102" t="s">
        <v>7558</v>
      </c>
      <c r="V7316" s="102" t="s">
        <v>7559</v>
      </c>
      <c r="W7316" s="102" t="s">
        <v>54</v>
      </c>
      <c r="X7316" s="102" t="s">
        <v>7560</v>
      </c>
      <c r="Y7316" s="101" t="s">
        <v>18</v>
      </c>
    </row>
    <row r="7317">
      <c r="A7317" s="103" t="s">
        <v>63</v>
      </c>
      <c r="B7317" s="99"/>
      <c r="C7317" s="100" t="s">
        <v>13956</v>
      </c>
      <c r="D7317" s="101" t="s">
        <v>191</v>
      </c>
      <c r="E7317" s="101" t="s">
        <v>13957</v>
      </c>
      <c r="F7317" s="99"/>
      <c r="G7317" s="99"/>
      <c r="H7317" s="99"/>
      <c r="I7317" s="99"/>
      <c r="J7317" s="99"/>
      <c r="K7317" s="99"/>
      <c r="L7317" s="99"/>
      <c r="M7317" s="99"/>
      <c r="N7317" s="99"/>
      <c r="O7317" s="99"/>
      <c r="P7317" s="99"/>
      <c r="Q7317" s="99"/>
      <c r="R7317" s="99"/>
      <c r="S7317" s="100">
        <v>1.0</v>
      </c>
      <c r="T7317" s="100">
        <v>1.0</v>
      </c>
      <c r="U7317" s="101" t="s">
        <v>7558</v>
      </c>
      <c r="V7317" s="101" t="s">
        <v>7559</v>
      </c>
      <c r="W7317" s="101" t="s">
        <v>54</v>
      </c>
      <c r="X7317" s="101" t="s">
        <v>7560</v>
      </c>
      <c r="Y7317" s="101" t="s">
        <v>18</v>
      </c>
    </row>
    <row r="7318">
      <c r="A7318" s="103" t="s">
        <v>63</v>
      </c>
      <c r="B7318" s="99"/>
      <c r="C7318" s="100" t="s">
        <v>3457</v>
      </c>
      <c r="D7318" s="101" t="s">
        <v>122</v>
      </c>
      <c r="E7318" s="101" t="s">
        <v>3458</v>
      </c>
      <c r="F7318" s="99"/>
      <c r="G7318" s="99"/>
      <c r="H7318" s="99"/>
      <c r="I7318" s="99"/>
      <c r="J7318" s="99"/>
      <c r="K7318" s="99"/>
      <c r="L7318" s="99"/>
      <c r="M7318" s="99"/>
      <c r="N7318" s="99"/>
      <c r="O7318" s="99"/>
      <c r="P7318" s="99"/>
      <c r="Q7318" s="99"/>
      <c r="R7318" s="99"/>
      <c r="S7318" s="102">
        <v>1.0</v>
      </c>
      <c r="T7318" s="102">
        <v>1.0</v>
      </c>
      <c r="U7318" s="102" t="s">
        <v>7558</v>
      </c>
      <c r="V7318" s="102" t="s">
        <v>7559</v>
      </c>
      <c r="W7318" s="102" t="s">
        <v>54</v>
      </c>
      <c r="X7318" s="102" t="s">
        <v>7560</v>
      </c>
      <c r="Y7318" s="101" t="s">
        <v>18</v>
      </c>
    </row>
    <row r="7319">
      <c r="A7319" s="98" t="s">
        <v>64</v>
      </c>
      <c r="B7319" s="99"/>
      <c r="C7319" s="100" t="s">
        <v>13958</v>
      </c>
      <c r="D7319" s="101" t="s">
        <v>191</v>
      </c>
      <c r="E7319" s="101" t="s">
        <v>13959</v>
      </c>
      <c r="F7319" s="99"/>
      <c r="G7319" s="99"/>
      <c r="H7319" s="99"/>
      <c r="I7319" s="99"/>
      <c r="J7319" s="99"/>
      <c r="K7319" s="99"/>
      <c r="L7319" s="99"/>
      <c r="M7319" s="99"/>
      <c r="N7319" s="99"/>
      <c r="O7319" s="99"/>
      <c r="P7319" s="99"/>
      <c r="Q7319" s="99"/>
      <c r="R7319" s="99"/>
      <c r="S7319" s="100">
        <v>1.0</v>
      </c>
      <c r="T7319" s="100">
        <v>1.0</v>
      </c>
      <c r="U7319" s="101" t="s">
        <v>7558</v>
      </c>
      <c r="V7319" s="101" t="s">
        <v>7559</v>
      </c>
      <c r="W7319" s="101" t="s">
        <v>54</v>
      </c>
      <c r="X7319" s="101" t="s">
        <v>7560</v>
      </c>
      <c r="Y7319" s="101" t="s">
        <v>18</v>
      </c>
    </row>
    <row r="7320">
      <c r="A7320" s="98" t="s">
        <v>64</v>
      </c>
      <c r="B7320" s="99"/>
      <c r="C7320" s="100" t="s">
        <v>13960</v>
      </c>
      <c r="D7320" s="101" t="s">
        <v>122</v>
      </c>
      <c r="E7320" s="101" t="s">
        <v>13961</v>
      </c>
      <c r="F7320" s="99"/>
      <c r="G7320" s="99"/>
      <c r="H7320" s="99"/>
      <c r="I7320" s="99"/>
      <c r="J7320" s="99"/>
      <c r="K7320" s="99"/>
      <c r="L7320" s="99"/>
      <c r="M7320" s="99"/>
      <c r="N7320" s="99"/>
      <c r="O7320" s="99"/>
      <c r="P7320" s="99"/>
      <c r="Q7320" s="99"/>
      <c r="R7320" s="99"/>
      <c r="S7320" s="102">
        <v>1.0</v>
      </c>
      <c r="T7320" s="102">
        <v>1.0</v>
      </c>
      <c r="U7320" s="102" t="s">
        <v>7558</v>
      </c>
      <c r="V7320" s="102" t="s">
        <v>7559</v>
      </c>
      <c r="W7320" s="102" t="s">
        <v>54</v>
      </c>
      <c r="X7320" s="102" t="s">
        <v>7560</v>
      </c>
      <c r="Y7320" s="101" t="s">
        <v>18</v>
      </c>
    </row>
    <row r="7321">
      <c r="A7321" s="98" t="s">
        <v>23</v>
      </c>
      <c r="B7321" s="99"/>
      <c r="C7321" s="100" t="s">
        <v>13962</v>
      </c>
      <c r="D7321" s="101" t="s">
        <v>122</v>
      </c>
      <c r="E7321" s="101" t="s">
        <v>13963</v>
      </c>
      <c r="F7321" s="99"/>
      <c r="G7321" s="99"/>
      <c r="H7321" s="99"/>
      <c r="I7321" s="99"/>
      <c r="J7321" s="99"/>
      <c r="K7321" s="99"/>
      <c r="L7321" s="99"/>
      <c r="M7321" s="99"/>
      <c r="N7321" s="99"/>
      <c r="O7321" s="99"/>
      <c r="P7321" s="99"/>
      <c r="Q7321" s="99"/>
      <c r="R7321" s="99"/>
      <c r="S7321" s="102">
        <v>1.0</v>
      </c>
      <c r="T7321" s="102">
        <v>1.0</v>
      </c>
      <c r="U7321" s="102" t="s">
        <v>7558</v>
      </c>
      <c r="V7321" s="102" t="s">
        <v>7559</v>
      </c>
      <c r="W7321" s="102" t="s">
        <v>54</v>
      </c>
      <c r="X7321" s="102" t="s">
        <v>7560</v>
      </c>
      <c r="Y7321" s="101" t="s">
        <v>18</v>
      </c>
    </row>
    <row r="7322">
      <c r="A7322" s="98" t="s">
        <v>64</v>
      </c>
      <c r="B7322" s="99"/>
      <c r="C7322" s="100" t="s">
        <v>13964</v>
      </c>
      <c r="D7322" s="101" t="s">
        <v>146</v>
      </c>
      <c r="E7322" s="101" t="s">
        <v>13965</v>
      </c>
      <c r="F7322" s="99"/>
      <c r="G7322" s="99"/>
      <c r="H7322" s="99"/>
      <c r="I7322" s="99"/>
      <c r="J7322" s="99"/>
      <c r="K7322" s="99"/>
      <c r="L7322" s="99"/>
      <c r="M7322" s="99"/>
      <c r="N7322" s="99"/>
      <c r="O7322" s="99"/>
      <c r="P7322" s="99"/>
      <c r="Q7322" s="99"/>
      <c r="R7322" s="99"/>
      <c r="S7322" s="100">
        <v>1.0</v>
      </c>
      <c r="T7322" s="100">
        <v>1.0</v>
      </c>
      <c r="U7322" s="101" t="s">
        <v>7558</v>
      </c>
      <c r="V7322" s="101" t="s">
        <v>7559</v>
      </c>
      <c r="W7322" s="101" t="s">
        <v>54</v>
      </c>
      <c r="X7322" s="101" t="s">
        <v>7560</v>
      </c>
      <c r="Y7322" s="101" t="s">
        <v>18</v>
      </c>
    </row>
    <row r="7323">
      <c r="A7323" s="103" t="s">
        <v>63</v>
      </c>
      <c r="B7323" s="99"/>
      <c r="C7323" s="100" t="s">
        <v>13966</v>
      </c>
      <c r="D7323" s="101" t="s">
        <v>146</v>
      </c>
      <c r="E7323" s="101" t="s">
        <v>13967</v>
      </c>
      <c r="F7323" s="99"/>
      <c r="G7323" s="99"/>
      <c r="H7323" s="99"/>
      <c r="I7323" s="99"/>
      <c r="J7323" s="99"/>
      <c r="K7323" s="99"/>
      <c r="L7323" s="99"/>
      <c r="M7323" s="99"/>
      <c r="N7323" s="99"/>
      <c r="O7323" s="99"/>
      <c r="P7323" s="99"/>
      <c r="Q7323" s="99"/>
      <c r="R7323" s="99"/>
      <c r="S7323" s="100">
        <v>1.0</v>
      </c>
      <c r="T7323" s="100">
        <v>1.0</v>
      </c>
      <c r="U7323" s="101" t="s">
        <v>7558</v>
      </c>
      <c r="V7323" s="101" t="s">
        <v>7559</v>
      </c>
      <c r="W7323" s="101" t="s">
        <v>54</v>
      </c>
      <c r="X7323" s="101" t="s">
        <v>7560</v>
      </c>
      <c r="Y7323" s="101" t="s">
        <v>18</v>
      </c>
    </row>
    <row r="7324">
      <c r="A7324" s="98" t="s">
        <v>64</v>
      </c>
      <c r="B7324" s="99"/>
      <c r="C7324" s="100" t="s">
        <v>13968</v>
      </c>
      <c r="D7324" s="101" t="s">
        <v>146</v>
      </c>
      <c r="E7324" s="101" t="s">
        <v>13969</v>
      </c>
      <c r="F7324" s="99"/>
      <c r="G7324" s="99"/>
      <c r="H7324" s="99"/>
      <c r="I7324" s="99"/>
      <c r="J7324" s="99"/>
      <c r="K7324" s="99"/>
      <c r="L7324" s="99"/>
      <c r="M7324" s="99"/>
      <c r="N7324" s="99"/>
      <c r="O7324" s="99"/>
      <c r="P7324" s="99"/>
      <c r="Q7324" s="99"/>
      <c r="R7324" s="99"/>
      <c r="S7324" s="100">
        <v>1.0</v>
      </c>
      <c r="T7324" s="100">
        <v>1.0</v>
      </c>
      <c r="U7324" s="101" t="s">
        <v>7558</v>
      </c>
      <c r="V7324" s="101" t="s">
        <v>7559</v>
      </c>
      <c r="W7324" s="101" t="s">
        <v>54</v>
      </c>
      <c r="X7324" s="101" t="s">
        <v>7560</v>
      </c>
      <c r="Y7324" s="101" t="s">
        <v>18</v>
      </c>
    </row>
    <row r="7325">
      <c r="A7325" s="98" t="s">
        <v>80</v>
      </c>
      <c r="B7325" s="99"/>
      <c r="C7325" s="100" t="s">
        <v>13970</v>
      </c>
      <c r="D7325" s="101" t="s">
        <v>122</v>
      </c>
      <c r="E7325" s="101" t="s">
        <v>13971</v>
      </c>
      <c r="F7325" s="99"/>
      <c r="G7325" s="99"/>
      <c r="H7325" s="99"/>
      <c r="I7325" s="99"/>
      <c r="J7325" s="99"/>
      <c r="K7325" s="99"/>
      <c r="L7325" s="99"/>
      <c r="M7325" s="99"/>
      <c r="N7325" s="99"/>
      <c r="O7325" s="99"/>
      <c r="P7325" s="99"/>
      <c r="Q7325" s="99"/>
      <c r="R7325" s="99"/>
      <c r="S7325" s="102">
        <v>1.0</v>
      </c>
      <c r="T7325" s="102">
        <v>1.0</v>
      </c>
      <c r="U7325" s="102" t="s">
        <v>7558</v>
      </c>
      <c r="V7325" s="102" t="s">
        <v>7559</v>
      </c>
      <c r="W7325" s="102" t="s">
        <v>54</v>
      </c>
      <c r="X7325" s="102" t="s">
        <v>7560</v>
      </c>
      <c r="Y7325" s="101" t="s">
        <v>18</v>
      </c>
    </row>
    <row r="7326">
      <c r="A7326" s="98" t="s">
        <v>67</v>
      </c>
      <c r="B7326" s="99"/>
      <c r="C7326" s="100" t="s">
        <v>13972</v>
      </c>
      <c r="D7326" s="101" t="s">
        <v>191</v>
      </c>
      <c r="E7326" s="101" t="s">
        <v>13973</v>
      </c>
      <c r="F7326" s="99"/>
      <c r="G7326" s="99"/>
      <c r="H7326" s="99"/>
      <c r="I7326" s="99"/>
      <c r="J7326" s="99"/>
      <c r="K7326" s="99"/>
      <c r="L7326" s="99"/>
      <c r="M7326" s="99"/>
      <c r="N7326" s="99"/>
      <c r="O7326" s="99"/>
      <c r="P7326" s="99"/>
      <c r="Q7326" s="99"/>
      <c r="R7326" s="99"/>
      <c r="S7326" s="100">
        <v>1.0</v>
      </c>
      <c r="T7326" s="100">
        <v>1.0</v>
      </c>
      <c r="U7326" s="101" t="s">
        <v>7558</v>
      </c>
      <c r="V7326" s="101" t="s">
        <v>7559</v>
      </c>
      <c r="W7326" s="101" t="s">
        <v>54</v>
      </c>
      <c r="X7326" s="101" t="s">
        <v>7560</v>
      </c>
      <c r="Y7326" s="101" t="s">
        <v>18</v>
      </c>
    </row>
    <row r="7327">
      <c r="A7327" s="103" t="s">
        <v>24</v>
      </c>
      <c r="B7327" s="99"/>
      <c r="C7327" s="100" t="s">
        <v>13974</v>
      </c>
      <c r="D7327" s="101" t="s">
        <v>3052</v>
      </c>
      <c r="E7327" s="101" t="s">
        <v>13975</v>
      </c>
      <c r="F7327" s="99"/>
      <c r="G7327" s="99"/>
      <c r="H7327" s="99"/>
      <c r="I7327" s="99"/>
      <c r="J7327" s="99"/>
      <c r="K7327" s="99"/>
      <c r="L7327" s="99"/>
      <c r="M7327" s="99"/>
      <c r="N7327" s="99"/>
      <c r="O7327" s="99"/>
      <c r="P7327" s="99"/>
      <c r="Q7327" s="99"/>
      <c r="R7327" s="99"/>
      <c r="S7327" s="102">
        <v>1.0</v>
      </c>
      <c r="T7327" s="102">
        <v>0.0</v>
      </c>
      <c r="U7327" s="102" t="s">
        <v>7558</v>
      </c>
      <c r="V7327" s="102" t="s">
        <v>7559</v>
      </c>
      <c r="W7327" s="102" t="s">
        <v>54</v>
      </c>
      <c r="X7327" s="102" t="s">
        <v>7560</v>
      </c>
      <c r="Y7327" s="101" t="s">
        <v>12</v>
      </c>
    </row>
    <row r="7328">
      <c r="A7328" s="98" t="s">
        <v>77</v>
      </c>
      <c r="B7328" s="99"/>
      <c r="C7328" s="100" t="s">
        <v>13976</v>
      </c>
      <c r="D7328" s="101" t="s">
        <v>122</v>
      </c>
      <c r="E7328" s="101" t="s">
        <v>13977</v>
      </c>
      <c r="F7328" s="99"/>
      <c r="G7328" s="99"/>
      <c r="H7328" s="99"/>
      <c r="I7328" s="99"/>
      <c r="J7328" s="99"/>
      <c r="K7328" s="99"/>
      <c r="L7328" s="99"/>
      <c r="M7328" s="99"/>
      <c r="N7328" s="99"/>
      <c r="O7328" s="99"/>
      <c r="P7328" s="99"/>
      <c r="Q7328" s="99"/>
      <c r="R7328" s="99"/>
      <c r="S7328" s="102">
        <v>1.0</v>
      </c>
      <c r="T7328" s="102">
        <v>1.0</v>
      </c>
      <c r="U7328" s="102" t="s">
        <v>7558</v>
      </c>
      <c r="V7328" s="102" t="s">
        <v>7559</v>
      </c>
      <c r="W7328" s="102" t="s">
        <v>54</v>
      </c>
      <c r="X7328" s="102" t="s">
        <v>7560</v>
      </c>
      <c r="Y7328" s="101" t="s">
        <v>18</v>
      </c>
    </row>
    <row r="7329">
      <c r="A7329" s="98" t="s">
        <v>86</v>
      </c>
      <c r="B7329" s="99"/>
      <c r="C7329" s="100" t="s">
        <v>13978</v>
      </c>
      <c r="D7329" s="101" t="s">
        <v>122</v>
      </c>
      <c r="E7329" s="101" t="s">
        <v>13979</v>
      </c>
      <c r="F7329" s="99"/>
      <c r="G7329" s="99"/>
      <c r="H7329" s="99"/>
      <c r="I7329" s="99"/>
      <c r="J7329" s="99"/>
      <c r="K7329" s="99"/>
      <c r="L7329" s="99"/>
      <c r="M7329" s="99"/>
      <c r="N7329" s="99"/>
      <c r="O7329" s="99"/>
      <c r="P7329" s="99"/>
      <c r="Q7329" s="99"/>
      <c r="R7329" s="99"/>
      <c r="S7329" s="102">
        <v>1.0</v>
      </c>
      <c r="T7329" s="102">
        <v>1.0</v>
      </c>
      <c r="U7329" s="102" t="s">
        <v>7558</v>
      </c>
      <c r="V7329" s="102" t="s">
        <v>7559</v>
      </c>
      <c r="W7329" s="102" t="s">
        <v>54</v>
      </c>
      <c r="X7329" s="102" t="s">
        <v>7560</v>
      </c>
      <c r="Y7329" s="101" t="s">
        <v>18</v>
      </c>
    </row>
    <row r="7330">
      <c r="A7330" s="98" t="s">
        <v>77</v>
      </c>
      <c r="B7330" s="99"/>
      <c r="C7330" s="100" t="s">
        <v>13980</v>
      </c>
      <c r="D7330" s="101" t="s">
        <v>122</v>
      </c>
      <c r="E7330" s="101" t="s">
        <v>13981</v>
      </c>
      <c r="F7330" s="99"/>
      <c r="G7330" s="99"/>
      <c r="H7330" s="99"/>
      <c r="I7330" s="99"/>
      <c r="J7330" s="99"/>
      <c r="K7330" s="99"/>
      <c r="L7330" s="99"/>
      <c r="M7330" s="99"/>
      <c r="N7330" s="99"/>
      <c r="O7330" s="99"/>
      <c r="P7330" s="99"/>
      <c r="Q7330" s="99"/>
      <c r="R7330" s="99"/>
      <c r="S7330" s="102">
        <v>1.0</v>
      </c>
      <c r="T7330" s="102">
        <v>1.0</v>
      </c>
      <c r="U7330" s="102" t="s">
        <v>7558</v>
      </c>
      <c r="V7330" s="102" t="s">
        <v>7559</v>
      </c>
      <c r="W7330" s="102" t="s">
        <v>54</v>
      </c>
      <c r="X7330" s="102" t="s">
        <v>7560</v>
      </c>
      <c r="Y7330" s="101" t="s">
        <v>18</v>
      </c>
    </row>
    <row r="7331">
      <c r="A7331" s="98" t="s">
        <v>77</v>
      </c>
      <c r="B7331" s="99"/>
      <c r="C7331" s="100" t="s">
        <v>13982</v>
      </c>
      <c r="D7331" s="101" t="s">
        <v>158</v>
      </c>
      <c r="E7331" s="101" t="s">
        <v>3460</v>
      </c>
      <c r="F7331" s="99"/>
      <c r="G7331" s="99"/>
      <c r="H7331" s="99"/>
      <c r="I7331" s="99"/>
      <c r="J7331" s="99"/>
      <c r="K7331" s="99"/>
      <c r="L7331" s="99"/>
      <c r="M7331" s="99"/>
      <c r="N7331" s="99"/>
      <c r="O7331" s="99"/>
      <c r="P7331" s="99"/>
      <c r="Q7331" s="99"/>
      <c r="R7331" s="99"/>
      <c r="S7331" s="100">
        <v>1.0</v>
      </c>
      <c r="T7331" s="100">
        <v>1.0</v>
      </c>
      <c r="U7331" s="101" t="s">
        <v>7558</v>
      </c>
      <c r="V7331" s="101" t="s">
        <v>7559</v>
      </c>
      <c r="W7331" s="101" t="s">
        <v>54</v>
      </c>
      <c r="X7331" s="101" t="s">
        <v>7560</v>
      </c>
      <c r="Y7331" s="101" t="s">
        <v>18</v>
      </c>
    </row>
    <row r="7332">
      <c r="A7332" s="98" t="s">
        <v>86</v>
      </c>
      <c r="B7332" s="99"/>
      <c r="C7332" s="100" t="s">
        <v>13983</v>
      </c>
      <c r="D7332" s="101" t="s">
        <v>122</v>
      </c>
      <c r="E7332" s="101" t="s">
        <v>13984</v>
      </c>
      <c r="F7332" s="99"/>
      <c r="G7332" s="99"/>
      <c r="H7332" s="99"/>
      <c r="I7332" s="99"/>
      <c r="J7332" s="99"/>
      <c r="K7332" s="99"/>
      <c r="L7332" s="99"/>
      <c r="M7332" s="99"/>
      <c r="N7332" s="99"/>
      <c r="O7332" s="99"/>
      <c r="P7332" s="99"/>
      <c r="Q7332" s="99"/>
      <c r="R7332" s="99"/>
      <c r="S7332" s="102">
        <v>1.0</v>
      </c>
      <c r="T7332" s="102">
        <v>1.0</v>
      </c>
      <c r="U7332" s="102" t="s">
        <v>7558</v>
      </c>
      <c r="V7332" s="102" t="s">
        <v>7559</v>
      </c>
      <c r="W7332" s="102" t="s">
        <v>54</v>
      </c>
      <c r="X7332" s="102" t="s">
        <v>7560</v>
      </c>
      <c r="Y7332" s="101" t="s">
        <v>18</v>
      </c>
    </row>
    <row r="7333">
      <c r="A7333" s="98" t="s">
        <v>64</v>
      </c>
      <c r="B7333" s="99"/>
      <c r="C7333" s="100" t="s">
        <v>13985</v>
      </c>
      <c r="D7333" s="101" t="s">
        <v>158</v>
      </c>
      <c r="E7333" s="101" t="s">
        <v>13986</v>
      </c>
      <c r="F7333" s="99"/>
      <c r="G7333" s="99"/>
      <c r="H7333" s="99"/>
      <c r="I7333" s="99"/>
      <c r="J7333" s="99"/>
      <c r="K7333" s="99"/>
      <c r="L7333" s="99"/>
      <c r="M7333" s="99"/>
      <c r="N7333" s="99"/>
      <c r="O7333" s="99"/>
      <c r="P7333" s="99"/>
      <c r="Q7333" s="99"/>
      <c r="R7333" s="99"/>
      <c r="S7333" s="100">
        <v>1.0</v>
      </c>
      <c r="T7333" s="100">
        <v>1.0</v>
      </c>
      <c r="U7333" s="101" t="s">
        <v>7558</v>
      </c>
      <c r="V7333" s="101" t="s">
        <v>7559</v>
      </c>
      <c r="W7333" s="101" t="s">
        <v>54</v>
      </c>
      <c r="X7333" s="101" t="s">
        <v>7560</v>
      </c>
      <c r="Y7333" s="101" t="s">
        <v>18</v>
      </c>
    </row>
    <row r="7334">
      <c r="A7334" s="98" t="s">
        <v>44</v>
      </c>
      <c r="B7334" s="99"/>
      <c r="C7334" s="100" t="s">
        <v>13987</v>
      </c>
      <c r="D7334" s="101" t="s">
        <v>122</v>
      </c>
      <c r="E7334" s="101" t="s">
        <v>13988</v>
      </c>
      <c r="F7334" s="99"/>
      <c r="G7334" s="99"/>
      <c r="H7334" s="99"/>
      <c r="I7334" s="99"/>
      <c r="J7334" s="99"/>
      <c r="K7334" s="99"/>
      <c r="L7334" s="99"/>
      <c r="M7334" s="99"/>
      <c r="N7334" s="99"/>
      <c r="O7334" s="99"/>
      <c r="P7334" s="99"/>
      <c r="Q7334" s="99"/>
      <c r="R7334" s="99"/>
      <c r="S7334" s="102">
        <v>1.0</v>
      </c>
      <c r="T7334" s="102">
        <v>1.0</v>
      </c>
      <c r="U7334" s="102" t="s">
        <v>7558</v>
      </c>
      <c r="V7334" s="102" t="s">
        <v>7559</v>
      </c>
      <c r="W7334" s="102" t="s">
        <v>54</v>
      </c>
      <c r="X7334" s="102" t="s">
        <v>7560</v>
      </c>
      <c r="Y7334" s="101" t="s">
        <v>18</v>
      </c>
    </row>
    <row r="7335">
      <c r="A7335" s="103" t="s">
        <v>63</v>
      </c>
      <c r="B7335" s="99"/>
      <c r="C7335" s="100" t="s">
        <v>13989</v>
      </c>
      <c r="D7335" s="101" t="s">
        <v>825</v>
      </c>
      <c r="E7335" s="101" t="s">
        <v>13990</v>
      </c>
      <c r="F7335" s="99"/>
      <c r="G7335" s="99"/>
      <c r="H7335" s="99"/>
      <c r="I7335" s="99"/>
      <c r="J7335" s="99"/>
      <c r="K7335" s="99"/>
      <c r="L7335" s="99"/>
      <c r="M7335" s="99"/>
      <c r="N7335" s="99"/>
      <c r="O7335" s="99"/>
      <c r="P7335" s="99"/>
      <c r="Q7335" s="99"/>
      <c r="R7335" s="99"/>
      <c r="S7335" s="102">
        <v>1.0</v>
      </c>
      <c r="T7335" s="102">
        <v>1.0</v>
      </c>
      <c r="U7335" s="102" t="s">
        <v>7558</v>
      </c>
      <c r="V7335" s="102" t="s">
        <v>7559</v>
      </c>
      <c r="W7335" s="102" t="s">
        <v>54</v>
      </c>
      <c r="X7335" s="102" t="s">
        <v>7560</v>
      </c>
      <c r="Y7335" s="101" t="s">
        <v>18</v>
      </c>
    </row>
    <row r="7336">
      <c r="A7336" s="103" t="s">
        <v>63</v>
      </c>
      <c r="B7336" s="99"/>
      <c r="C7336" s="100" t="s">
        <v>13991</v>
      </c>
      <c r="D7336" s="101" t="s">
        <v>122</v>
      </c>
      <c r="E7336" s="101" t="s">
        <v>13992</v>
      </c>
      <c r="F7336" s="99"/>
      <c r="G7336" s="99"/>
      <c r="H7336" s="99"/>
      <c r="I7336" s="99"/>
      <c r="J7336" s="99"/>
      <c r="K7336" s="99"/>
      <c r="L7336" s="99"/>
      <c r="M7336" s="99"/>
      <c r="N7336" s="99"/>
      <c r="O7336" s="99"/>
      <c r="P7336" s="99"/>
      <c r="Q7336" s="99"/>
      <c r="R7336" s="99"/>
      <c r="S7336" s="102">
        <v>1.0</v>
      </c>
      <c r="T7336" s="102">
        <v>1.0</v>
      </c>
      <c r="U7336" s="102" t="s">
        <v>7558</v>
      </c>
      <c r="V7336" s="102" t="s">
        <v>7559</v>
      </c>
      <c r="W7336" s="102" t="s">
        <v>54</v>
      </c>
      <c r="X7336" s="102" t="s">
        <v>7560</v>
      </c>
      <c r="Y7336" s="101" t="s">
        <v>18</v>
      </c>
    </row>
    <row r="7337">
      <c r="A7337" s="103" t="s">
        <v>63</v>
      </c>
      <c r="B7337" s="99"/>
      <c r="C7337" s="100" t="s">
        <v>13993</v>
      </c>
      <c r="D7337" s="101" t="s">
        <v>122</v>
      </c>
      <c r="E7337" s="101" t="s">
        <v>13994</v>
      </c>
      <c r="F7337" s="99"/>
      <c r="G7337" s="99"/>
      <c r="H7337" s="99"/>
      <c r="I7337" s="99"/>
      <c r="J7337" s="99"/>
      <c r="K7337" s="99"/>
      <c r="L7337" s="99"/>
      <c r="M7337" s="99"/>
      <c r="N7337" s="99"/>
      <c r="O7337" s="99"/>
      <c r="P7337" s="99"/>
      <c r="Q7337" s="99"/>
      <c r="R7337" s="99"/>
      <c r="S7337" s="102">
        <v>1.0</v>
      </c>
      <c r="T7337" s="102">
        <v>1.0</v>
      </c>
      <c r="U7337" s="102" t="s">
        <v>7558</v>
      </c>
      <c r="V7337" s="102" t="s">
        <v>7559</v>
      </c>
      <c r="W7337" s="102" t="s">
        <v>54</v>
      </c>
      <c r="X7337" s="102" t="s">
        <v>7560</v>
      </c>
      <c r="Y7337" s="101" t="s">
        <v>18</v>
      </c>
    </row>
    <row r="7338">
      <c r="A7338" s="103" t="s">
        <v>24</v>
      </c>
      <c r="B7338" s="99"/>
      <c r="C7338" s="100" t="s">
        <v>13995</v>
      </c>
      <c r="D7338" s="101" t="s">
        <v>122</v>
      </c>
      <c r="E7338" s="101" t="s">
        <v>13996</v>
      </c>
      <c r="F7338" s="99"/>
      <c r="G7338" s="99"/>
      <c r="H7338" s="99"/>
      <c r="I7338" s="99"/>
      <c r="J7338" s="99"/>
      <c r="K7338" s="99"/>
      <c r="L7338" s="99"/>
      <c r="M7338" s="99"/>
      <c r="N7338" s="99"/>
      <c r="O7338" s="99"/>
      <c r="P7338" s="99"/>
      <c r="Q7338" s="99"/>
      <c r="R7338" s="99"/>
      <c r="S7338" s="102">
        <v>1.0</v>
      </c>
      <c r="T7338" s="102">
        <v>1.0</v>
      </c>
      <c r="U7338" s="102" t="s">
        <v>7558</v>
      </c>
      <c r="V7338" s="102" t="s">
        <v>7559</v>
      </c>
      <c r="W7338" s="102" t="s">
        <v>54</v>
      </c>
      <c r="X7338" s="102" t="s">
        <v>7560</v>
      </c>
      <c r="Y7338" s="101" t="s">
        <v>18</v>
      </c>
    </row>
    <row r="7339">
      <c r="A7339" s="103" t="s">
        <v>63</v>
      </c>
      <c r="B7339" s="99"/>
      <c r="C7339" s="100" t="s">
        <v>13997</v>
      </c>
      <c r="D7339" s="101" t="s">
        <v>158</v>
      </c>
      <c r="E7339" s="101" t="s">
        <v>13998</v>
      </c>
      <c r="F7339" s="99"/>
      <c r="G7339" s="99"/>
      <c r="H7339" s="99"/>
      <c r="I7339" s="99"/>
      <c r="J7339" s="99"/>
      <c r="K7339" s="99"/>
      <c r="L7339" s="99"/>
      <c r="M7339" s="99"/>
      <c r="N7339" s="99"/>
      <c r="O7339" s="99"/>
      <c r="P7339" s="99"/>
      <c r="Q7339" s="99"/>
      <c r="R7339" s="99"/>
      <c r="S7339" s="100">
        <v>1.0</v>
      </c>
      <c r="T7339" s="100">
        <v>1.0</v>
      </c>
      <c r="U7339" s="101" t="s">
        <v>7558</v>
      </c>
      <c r="V7339" s="101" t="s">
        <v>7559</v>
      </c>
      <c r="W7339" s="101" t="s">
        <v>54</v>
      </c>
      <c r="X7339" s="101" t="s">
        <v>7560</v>
      </c>
      <c r="Y7339" s="101" t="s">
        <v>18</v>
      </c>
    </row>
    <row r="7340">
      <c r="A7340" s="98" t="s">
        <v>64</v>
      </c>
      <c r="B7340" s="99"/>
      <c r="C7340" s="100" t="s">
        <v>13999</v>
      </c>
      <c r="D7340" s="101" t="s">
        <v>825</v>
      </c>
      <c r="E7340" s="101" t="s">
        <v>14000</v>
      </c>
      <c r="F7340" s="99"/>
      <c r="G7340" s="99"/>
      <c r="H7340" s="99"/>
      <c r="I7340" s="99"/>
      <c r="J7340" s="99"/>
      <c r="K7340" s="99"/>
      <c r="L7340" s="99"/>
      <c r="M7340" s="99"/>
      <c r="N7340" s="99"/>
      <c r="O7340" s="99"/>
      <c r="P7340" s="99"/>
      <c r="Q7340" s="99"/>
      <c r="R7340" s="99"/>
      <c r="S7340" s="102">
        <v>1.0</v>
      </c>
      <c r="T7340" s="102">
        <v>1.0</v>
      </c>
      <c r="U7340" s="102" t="s">
        <v>7558</v>
      </c>
      <c r="V7340" s="102" t="s">
        <v>7559</v>
      </c>
      <c r="W7340" s="102" t="s">
        <v>54</v>
      </c>
      <c r="X7340" s="102" t="s">
        <v>7560</v>
      </c>
      <c r="Y7340" s="101" t="s">
        <v>18</v>
      </c>
    </row>
    <row r="7341">
      <c r="A7341" s="98" t="s">
        <v>64</v>
      </c>
      <c r="B7341" s="99"/>
      <c r="C7341" s="100" t="s">
        <v>14001</v>
      </c>
      <c r="D7341" s="101" t="s">
        <v>122</v>
      </c>
      <c r="E7341" s="101" t="s">
        <v>14002</v>
      </c>
      <c r="F7341" s="99"/>
      <c r="G7341" s="99"/>
      <c r="H7341" s="99"/>
      <c r="I7341" s="99"/>
      <c r="J7341" s="99"/>
      <c r="K7341" s="99"/>
      <c r="L7341" s="99"/>
      <c r="M7341" s="99"/>
      <c r="N7341" s="99"/>
      <c r="O7341" s="99"/>
      <c r="P7341" s="99"/>
      <c r="Q7341" s="99"/>
      <c r="R7341" s="99"/>
      <c r="S7341" s="102">
        <v>1.0</v>
      </c>
      <c r="T7341" s="102">
        <v>1.0</v>
      </c>
      <c r="U7341" s="102" t="s">
        <v>7558</v>
      </c>
      <c r="V7341" s="102" t="s">
        <v>7559</v>
      </c>
      <c r="W7341" s="102" t="s">
        <v>54</v>
      </c>
      <c r="X7341" s="102" t="s">
        <v>7560</v>
      </c>
      <c r="Y7341" s="101" t="s">
        <v>18</v>
      </c>
    </row>
    <row r="7342">
      <c r="A7342" s="98" t="s">
        <v>38</v>
      </c>
      <c r="B7342" s="99"/>
      <c r="C7342" s="100" t="s">
        <v>14003</v>
      </c>
      <c r="D7342" s="101" t="s">
        <v>135</v>
      </c>
      <c r="E7342" s="101" t="s">
        <v>14004</v>
      </c>
      <c r="F7342" s="99"/>
      <c r="G7342" s="99"/>
      <c r="H7342" s="99"/>
      <c r="I7342" s="99"/>
      <c r="J7342" s="99"/>
      <c r="K7342" s="99"/>
      <c r="L7342" s="99"/>
      <c r="M7342" s="99"/>
      <c r="N7342" s="99"/>
      <c r="O7342" s="99"/>
      <c r="P7342" s="99"/>
      <c r="Q7342" s="99"/>
      <c r="R7342" s="99"/>
      <c r="S7342" s="100">
        <v>1.0</v>
      </c>
      <c r="T7342" s="100">
        <v>1.0</v>
      </c>
      <c r="U7342" s="101" t="s">
        <v>7558</v>
      </c>
      <c r="V7342" s="101" t="s">
        <v>7559</v>
      </c>
      <c r="W7342" s="101" t="s">
        <v>54</v>
      </c>
      <c r="X7342" s="101" t="s">
        <v>7560</v>
      </c>
      <c r="Y7342" s="101" t="s">
        <v>18</v>
      </c>
    </row>
    <row r="7343">
      <c r="A7343" s="98" t="s">
        <v>93</v>
      </c>
      <c r="B7343" s="99"/>
      <c r="C7343" s="100" t="s">
        <v>14005</v>
      </c>
      <c r="D7343" s="101" t="s">
        <v>825</v>
      </c>
      <c r="E7343" s="101" t="s">
        <v>14006</v>
      </c>
      <c r="F7343" s="99"/>
      <c r="G7343" s="99"/>
      <c r="H7343" s="99"/>
      <c r="I7343" s="99"/>
      <c r="J7343" s="99"/>
      <c r="K7343" s="99"/>
      <c r="L7343" s="99"/>
      <c r="M7343" s="99"/>
      <c r="N7343" s="99"/>
      <c r="O7343" s="99"/>
      <c r="P7343" s="99"/>
      <c r="Q7343" s="99"/>
      <c r="R7343" s="99"/>
      <c r="S7343" s="102">
        <v>1.0</v>
      </c>
      <c r="T7343" s="102">
        <v>1.0</v>
      </c>
      <c r="U7343" s="102" t="s">
        <v>7558</v>
      </c>
      <c r="V7343" s="102" t="s">
        <v>7559</v>
      </c>
      <c r="W7343" s="102" t="s">
        <v>54</v>
      </c>
      <c r="X7343" s="102" t="s">
        <v>7560</v>
      </c>
      <c r="Y7343" s="101" t="s">
        <v>18</v>
      </c>
    </row>
    <row r="7344">
      <c r="A7344" s="98" t="s">
        <v>64</v>
      </c>
      <c r="B7344" s="99"/>
      <c r="C7344" s="100" t="s">
        <v>14007</v>
      </c>
      <c r="D7344" s="101" t="s">
        <v>122</v>
      </c>
      <c r="E7344" s="101" t="s">
        <v>14008</v>
      </c>
      <c r="F7344" s="99"/>
      <c r="G7344" s="99"/>
      <c r="H7344" s="99"/>
      <c r="I7344" s="99"/>
      <c r="J7344" s="99"/>
      <c r="K7344" s="99"/>
      <c r="L7344" s="99"/>
      <c r="M7344" s="99"/>
      <c r="N7344" s="99"/>
      <c r="O7344" s="99"/>
      <c r="P7344" s="99"/>
      <c r="Q7344" s="99"/>
      <c r="R7344" s="99"/>
      <c r="S7344" s="102">
        <v>1.0</v>
      </c>
      <c r="T7344" s="102">
        <v>1.0</v>
      </c>
      <c r="U7344" s="102" t="s">
        <v>7558</v>
      </c>
      <c r="V7344" s="102" t="s">
        <v>7559</v>
      </c>
      <c r="W7344" s="102" t="s">
        <v>54</v>
      </c>
      <c r="X7344" s="102" t="s">
        <v>7560</v>
      </c>
      <c r="Y7344" s="101" t="s">
        <v>18</v>
      </c>
    </row>
    <row r="7345">
      <c r="A7345" s="98" t="s">
        <v>90</v>
      </c>
      <c r="B7345" s="99"/>
      <c r="C7345" s="100" t="s">
        <v>3463</v>
      </c>
      <c r="D7345" s="101" t="s">
        <v>135</v>
      </c>
      <c r="E7345" s="101" t="s">
        <v>14009</v>
      </c>
      <c r="F7345" s="99"/>
      <c r="G7345" s="99"/>
      <c r="H7345" s="99"/>
      <c r="I7345" s="99"/>
      <c r="J7345" s="99"/>
      <c r="K7345" s="99"/>
      <c r="L7345" s="99"/>
      <c r="M7345" s="99"/>
      <c r="N7345" s="99"/>
      <c r="O7345" s="99"/>
      <c r="P7345" s="99"/>
      <c r="Q7345" s="99"/>
      <c r="R7345" s="99"/>
      <c r="S7345" s="100">
        <v>1.0</v>
      </c>
      <c r="T7345" s="100">
        <v>1.0</v>
      </c>
      <c r="U7345" s="101" t="s">
        <v>7558</v>
      </c>
      <c r="V7345" s="101" t="s">
        <v>7559</v>
      </c>
      <c r="W7345" s="101" t="s">
        <v>54</v>
      </c>
      <c r="X7345" s="101" t="s">
        <v>7560</v>
      </c>
      <c r="Y7345" s="101" t="s">
        <v>18</v>
      </c>
    </row>
    <row r="7346">
      <c r="A7346" s="98" t="s">
        <v>90</v>
      </c>
      <c r="B7346" s="99"/>
      <c r="C7346" s="100" t="s">
        <v>14010</v>
      </c>
      <c r="D7346" s="101" t="s">
        <v>122</v>
      </c>
      <c r="E7346" s="101" t="s">
        <v>14011</v>
      </c>
      <c r="F7346" s="99"/>
      <c r="G7346" s="99"/>
      <c r="H7346" s="99"/>
      <c r="I7346" s="99"/>
      <c r="J7346" s="99"/>
      <c r="K7346" s="99"/>
      <c r="L7346" s="99"/>
      <c r="M7346" s="99"/>
      <c r="N7346" s="99"/>
      <c r="O7346" s="99"/>
      <c r="P7346" s="99"/>
      <c r="Q7346" s="99"/>
      <c r="R7346" s="99"/>
      <c r="S7346" s="102">
        <v>1.0</v>
      </c>
      <c r="T7346" s="102">
        <v>1.0</v>
      </c>
      <c r="U7346" s="102" t="s">
        <v>7558</v>
      </c>
      <c r="V7346" s="102" t="s">
        <v>7559</v>
      </c>
      <c r="W7346" s="102" t="s">
        <v>54</v>
      </c>
      <c r="X7346" s="102" t="s">
        <v>7560</v>
      </c>
      <c r="Y7346" s="101" t="s">
        <v>18</v>
      </c>
    </row>
    <row r="7347">
      <c r="A7347" s="98" t="s">
        <v>93</v>
      </c>
      <c r="B7347" s="99"/>
      <c r="C7347" s="100" t="s">
        <v>14012</v>
      </c>
      <c r="D7347" s="101" t="s">
        <v>122</v>
      </c>
      <c r="E7347" s="101" t="s">
        <v>14013</v>
      </c>
      <c r="F7347" s="99"/>
      <c r="G7347" s="99"/>
      <c r="H7347" s="99"/>
      <c r="I7347" s="99"/>
      <c r="J7347" s="99"/>
      <c r="K7347" s="99"/>
      <c r="L7347" s="99"/>
      <c r="M7347" s="99"/>
      <c r="N7347" s="99"/>
      <c r="O7347" s="99"/>
      <c r="P7347" s="99"/>
      <c r="Q7347" s="99"/>
      <c r="R7347" s="99"/>
      <c r="S7347" s="102">
        <v>1.0</v>
      </c>
      <c r="T7347" s="102">
        <v>1.0</v>
      </c>
      <c r="U7347" s="102" t="s">
        <v>7558</v>
      </c>
      <c r="V7347" s="102" t="s">
        <v>7559</v>
      </c>
      <c r="W7347" s="102" t="s">
        <v>54</v>
      </c>
      <c r="X7347" s="102" t="s">
        <v>7560</v>
      </c>
      <c r="Y7347" s="101" t="s">
        <v>18</v>
      </c>
    </row>
    <row r="7348">
      <c r="A7348" s="103" t="s">
        <v>24</v>
      </c>
      <c r="B7348" s="99"/>
      <c r="C7348" s="100" t="s">
        <v>14014</v>
      </c>
      <c r="D7348" s="101" t="s">
        <v>191</v>
      </c>
      <c r="E7348" s="101" t="s">
        <v>14015</v>
      </c>
      <c r="F7348" s="99"/>
      <c r="G7348" s="99"/>
      <c r="H7348" s="99"/>
      <c r="I7348" s="99"/>
      <c r="J7348" s="99"/>
      <c r="K7348" s="99"/>
      <c r="L7348" s="99"/>
      <c r="M7348" s="99"/>
      <c r="N7348" s="99"/>
      <c r="O7348" s="99"/>
      <c r="P7348" s="99"/>
      <c r="Q7348" s="99"/>
      <c r="R7348" s="99"/>
      <c r="S7348" s="100">
        <v>1.0</v>
      </c>
      <c r="T7348" s="100">
        <v>1.0</v>
      </c>
      <c r="U7348" s="101" t="s">
        <v>7558</v>
      </c>
      <c r="V7348" s="101" t="s">
        <v>7559</v>
      </c>
      <c r="W7348" s="101" t="s">
        <v>54</v>
      </c>
      <c r="X7348" s="101" t="s">
        <v>7560</v>
      </c>
      <c r="Y7348" s="101" t="s">
        <v>18</v>
      </c>
    </row>
    <row r="7349">
      <c r="A7349" s="103" t="s">
        <v>63</v>
      </c>
      <c r="B7349" s="99"/>
      <c r="C7349" s="100" t="s">
        <v>14016</v>
      </c>
      <c r="D7349" s="101" t="s">
        <v>191</v>
      </c>
      <c r="E7349" s="101" t="s">
        <v>14017</v>
      </c>
      <c r="F7349" s="99"/>
      <c r="G7349" s="99"/>
      <c r="H7349" s="99"/>
      <c r="I7349" s="99"/>
      <c r="J7349" s="99"/>
      <c r="K7349" s="99"/>
      <c r="L7349" s="99"/>
      <c r="M7349" s="99"/>
      <c r="N7349" s="99"/>
      <c r="O7349" s="99"/>
      <c r="P7349" s="99"/>
      <c r="Q7349" s="99"/>
      <c r="R7349" s="99"/>
      <c r="S7349" s="100">
        <v>1.0</v>
      </c>
      <c r="T7349" s="100">
        <v>1.0</v>
      </c>
      <c r="U7349" s="101" t="s">
        <v>7558</v>
      </c>
      <c r="V7349" s="101" t="s">
        <v>7559</v>
      </c>
      <c r="W7349" s="101" t="s">
        <v>54</v>
      </c>
      <c r="X7349" s="101" t="s">
        <v>7560</v>
      </c>
      <c r="Y7349" s="101" t="s">
        <v>18</v>
      </c>
    </row>
    <row r="7350">
      <c r="A7350" s="98" t="s">
        <v>30</v>
      </c>
      <c r="B7350" s="99"/>
      <c r="C7350" s="100" t="s">
        <v>14018</v>
      </c>
      <c r="D7350" s="101" t="s">
        <v>122</v>
      </c>
      <c r="E7350" s="101" t="s">
        <v>14019</v>
      </c>
      <c r="F7350" s="99"/>
      <c r="G7350" s="99"/>
      <c r="H7350" s="99"/>
      <c r="I7350" s="99"/>
      <c r="J7350" s="99"/>
      <c r="K7350" s="99"/>
      <c r="L7350" s="99"/>
      <c r="M7350" s="99"/>
      <c r="N7350" s="99"/>
      <c r="O7350" s="99"/>
      <c r="P7350" s="99"/>
      <c r="Q7350" s="99"/>
      <c r="R7350" s="99"/>
      <c r="S7350" s="102">
        <v>1.0</v>
      </c>
      <c r="T7350" s="102">
        <v>1.0</v>
      </c>
      <c r="U7350" s="102" t="s">
        <v>7558</v>
      </c>
      <c r="V7350" s="102" t="s">
        <v>7559</v>
      </c>
      <c r="W7350" s="102" t="s">
        <v>54</v>
      </c>
      <c r="X7350" s="102" t="s">
        <v>7560</v>
      </c>
      <c r="Y7350" s="101" t="s">
        <v>18</v>
      </c>
    </row>
    <row r="7351">
      <c r="A7351" s="98" t="s">
        <v>64</v>
      </c>
      <c r="B7351" s="99"/>
      <c r="C7351" s="100" t="s">
        <v>14020</v>
      </c>
      <c r="D7351" s="101" t="s">
        <v>122</v>
      </c>
      <c r="E7351" s="101" t="s">
        <v>14021</v>
      </c>
      <c r="F7351" s="99"/>
      <c r="G7351" s="99"/>
      <c r="H7351" s="99"/>
      <c r="I7351" s="99"/>
      <c r="J7351" s="99"/>
      <c r="K7351" s="99"/>
      <c r="L7351" s="99"/>
      <c r="M7351" s="99"/>
      <c r="N7351" s="99"/>
      <c r="O7351" s="99"/>
      <c r="P7351" s="99"/>
      <c r="Q7351" s="99"/>
      <c r="R7351" s="99"/>
      <c r="S7351" s="102">
        <v>1.0</v>
      </c>
      <c r="T7351" s="102">
        <v>1.0</v>
      </c>
      <c r="U7351" s="102" t="s">
        <v>7558</v>
      </c>
      <c r="V7351" s="102" t="s">
        <v>7559</v>
      </c>
      <c r="W7351" s="102" t="s">
        <v>54</v>
      </c>
      <c r="X7351" s="102" t="s">
        <v>7560</v>
      </c>
      <c r="Y7351" s="101" t="s">
        <v>18</v>
      </c>
    </row>
    <row r="7352">
      <c r="A7352" s="98" t="s">
        <v>93</v>
      </c>
      <c r="B7352" s="99"/>
      <c r="C7352" s="100" t="s">
        <v>14022</v>
      </c>
      <c r="D7352" s="101" t="s">
        <v>135</v>
      </c>
      <c r="E7352" s="101" t="s">
        <v>14023</v>
      </c>
      <c r="F7352" s="99"/>
      <c r="G7352" s="99"/>
      <c r="H7352" s="99"/>
      <c r="I7352" s="99"/>
      <c r="J7352" s="99"/>
      <c r="K7352" s="99"/>
      <c r="L7352" s="99"/>
      <c r="M7352" s="99"/>
      <c r="N7352" s="99"/>
      <c r="O7352" s="99"/>
      <c r="P7352" s="99"/>
      <c r="Q7352" s="99"/>
      <c r="R7352" s="99"/>
      <c r="S7352" s="100">
        <v>1.0</v>
      </c>
      <c r="T7352" s="100">
        <v>1.0</v>
      </c>
      <c r="U7352" s="101" t="s">
        <v>7558</v>
      </c>
      <c r="V7352" s="101" t="s">
        <v>7559</v>
      </c>
      <c r="W7352" s="101" t="s">
        <v>54</v>
      </c>
      <c r="X7352" s="101" t="s">
        <v>7560</v>
      </c>
      <c r="Y7352" s="101" t="s">
        <v>18</v>
      </c>
    </row>
    <row r="7353">
      <c r="A7353" s="98" t="s">
        <v>64</v>
      </c>
      <c r="B7353" s="99"/>
      <c r="C7353" s="100" t="s">
        <v>14024</v>
      </c>
      <c r="D7353" s="101" t="s">
        <v>122</v>
      </c>
      <c r="E7353" s="101" t="s">
        <v>14025</v>
      </c>
      <c r="F7353" s="99"/>
      <c r="G7353" s="99"/>
      <c r="H7353" s="99"/>
      <c r="I7353" s="99"/>
      <c r="J7353" s="99"/>
      <c r="K7353" s="99"/>
      <c r="L7353" s="99"/>
      <c r="M7353" s="99"/>
      <c r="N7353" s="99"/>
      <c r="O7353" s="99"/>
      <c r="P7353" s="99"/>
      <c r="Q7353" s="99"/>
      <c r="R7353" s="99"/>
      <c r="S7353" s="102">
        <v>1.0</v>
      </c>
      <c r="T7353" s="102">
        <v>1.0</v>
      </c>
      <c r="U7353" s="102" t="s">
        <v>7558</v>
      </c>
      <c r="V7353" s="102" t="s">
        <v>7559</v>
      </c>
      <c r="W7353" s="102" t="s">
        <v>54</v>
      </c>
      <c r="X7353" s="102" t="s">
        <v>7560</v>
      </c>
      <c r="Y7353" s="101" t="s">
        <v>18</v>
      </c>
    </row>
    <row r="7354">
      <c r="A7354" s="98" t="s">
        <v>64</v>
      </c>
      <c r="B7354" s="99"/>
      <c r="C7354" s="100" t="s">
        <v>14026</v>
      </c>
      <c r="D7354" s="101" t="s">
        <v>122</v>
      </c>
      <c r="E7354" s="101" t="s">
        <v>14027</v>
      </c>
      <c r="F7354" s="99"/>
      <c r="G7354" s="99"/>
      <c r="H7354" s="99"/>
      <c r="I7354" s="99"/>
      <c r="J7354" s="99"/>
      <c r="K7354" s="99"/>
      <c r="L7354" s="99"/>
      <c r="M7354" s="99"/>
      <c r="N7354" s="99"/>
      <c r="O7354" s="99"/>
      <c r="P7354" s="99"/>
      <c r="Q7354" s="99"/>
      <c r="R7354" s="99"/>
      <c r="S7354" s="102">
        <v>1.0</v>
      </c>
      <c r="T7354" s="102">
        <v>1.0</v>
      </c>
      <c r="U7354" s="102" t="s">
        <v>7558</v>
      </c>
      <c r="V7354" s="102" t="s">
        <v>7559</v>
      </c>
      <c r="W7354" s="102" t="s">
        <v>54</v>
      </c>
      <c r="X7354" s="102" t="s">
        <v>7560</v>
      </c>
      <c r="Y7354" s="101" t="s">
        <v>18</v>
      </c>
    </row>
    <row r="7355">
      <c r="A7355" s="98" t="s">
        <v>81</v>
      </c>
      <c r="B7355" s="99"/>
      <c r="C7355" s="100" t="s">
        <v>14028</v>
      </c>
      <c r="D7355" s="101" t="s">
        <v>135</v>
      </c>
      <c r="E7355" s="101" t="s">
        <v>14029</v>
      </c>
      <c r="F7355" s="99"/>
      <c r="G7355" s="99"/>
      <c r="H7355" s="99"/>
      <c r="I7355" s="99"/>
      <c r="J7355" s="99"/>
      <c r="K7355" s="99"/>
      <c r="L7355" s="99"/>
      <c r="M7355" s="99"/>
      <c r="N7355" s="99"/>
      <c r="O7355" s="99"/>
      <c r="P7355" s="99"/>
      <c r="Q7355" s="99"/>
      <c r="R7355" s="99"/>
      <c r="S7355" s="100">
        <v>1.0</v>
      </c>
      <c r="T7355" s="100">
        <v>1.0</v>
      </c>
      <c r="U7355" s="101" t="s">
        <v>7558</v>
      </c>
      <c r="V7355" s="101" t="s">
        <v>7559</v>
      </c>
      <c r="W7355" s="101" t="s">
        <v>54</v>
      </c>
      <c r="X7355" s="101" t="s">
        <v>7560</v>
      </c>
      <c r="Y7355" s="101" t="s">
        <v>18</v>
      </c>
    </row>
    <row r="7356">
      <c r="A7356" s="98" t="s">
        <v>93</v>
      </c>
      <c r="B7356" s="99"/>
      <c r="C7356" s="100" t="s">
        <v>14030</v>
      </c>
      <c r="D7356" s="101" t="s">
        <v>158</v>
      </c>
      <c r="E7356" s="101" t="s">
        <v>14031</v>
      </c>
      <c r="F7356" s="99"/>
      <c r="G7356" s="99"/>
      <c r="H7356" s="99"/>
      <c r="I7356" s="99"/>
      <c r="J7356" s="99"/>
      <c r="K7356" s="99"/>
      <c r="L7356" s="99"/>
      <c r="M7356" s="99"/>
      <c r="N7356" s="99"/>
      <c r="O7356" s="99"/>
      <c r="P7356" s="99"/>
      <c r="Q7356" s="99"/>
      <c r="R7356" s="99"/>
      <c r="S7356" s="100">
        <v>1.0</v>
      </c>
      <c r="T7356" s="100">
        <v>1.0</v>
      </c>
      <c r="U7356" s="101" t="s">
        <v>7558</v>
      </c>
      <c r="V7356" s="101" t="s">
        <v>7559</v>
      </c>
      <c r="W7356" s="101" t="s">
        <v>54</v>
      </c>
      <c r="X7356" s="101" t="s">
        <v>7560</v>
      </c>
      <c r="Y7356" s="101" t="s">
        <v>18</v>
      </c>
    </row>
    <row r="7357">
      <c r="A7357" s="98" t="s">
        <v>38</v>
      </c>
      <c r="B7357" s="99"/>
      <c r="C7357" s="100" t="s">
        <v>14032</v>
      </c>
      <c r="D7357" s="101" t="s">
        <v>825</v>
      </c>
      <c r="E7357" s="101" t="s">
        <v>3466</v>
      </c>
      <c r="F7357" s="99"/>
      <c r="G7357" s="99"/>
      <c r="H7357" s="99"/>
      <c r="I7357" s="99"/>
      <c r="J7357" s="99"/>
      <c r="K7357" s="99"/>
      <c r="L7357" s="99"/>
      <c r="M7357" s="99"/>
      <c r="N7357" s="99"/>
      <c r="O7357" s="99"/>
      <c r="P7357" s="99"/>
      <c r="Q7357" s="99"/>
      <c r="R7357" s="99"/>
      <c r="S7357" s="102">
        <v>1.0</v>
      </c>
      <c r="T7357" s="102">
        <v>1.0</v>
      </c>
      <c r="U7357" s="102" t="s">
        <v>7558</v>
      </c>
      <c r="V7357" s="102" t="s">
        <v>7559</v>
      </c>
      <c r="W7357" s="102" t="s">
        <v>54</v>
      </c>
      <c r="X7357" s="102" t="s">
        <v>7560</v>
      </c>
      <c r="Y7357" s="101" t="s">
        <v>18</v>
      </c>
    </row>
    <row r="7358">
      <c r="A7358" s="103" t="s">
        <v>63</v>
      </c>
      <c r="B7358" s="99"/>
      <c r="C7358" s="100" t="s">
        <v>14033</v>
      </c>
      <c r="D7358" s="101" t="s">
        <v>122</v>
      </c>
      <c r="E7358" s="101" t="s">
        <v>3468</v>
      </c>
      <c r="F7358" s="99"/>
      <c r="G7358" s="99"/>
      <c r="H7358" s="99"/>
      <c r="I7358" s="99"/>
      <c r="J7358" s="99"/>
      <c r="K7358" s="99"/>
      <c r="L7358" s="99"/>
      <c r="M7358" s="99"/>
      <c r="N7358" s="99"/>
      <c r="O7358" s="99"/>
      <c r="P7358" s="99"/>
      <c r="Q7358" s="99"/>
      <c r="R7358" s="99"/>
      <c r="S7358" s="102">
        <v>1.0</v>
      </c>
      <c r="T7358" s="102">
        <v>1.0</v>
      </c>
      <c r="U7358" s="102" t="s">
        <v>7558</v>
      </c>
      <c r="V7358" s="102" t="s">
        <v>7559</v>
      </c>
      <c r="W7358" s="102" t="s">
        <v>54</v>
      </c>
      <c r="X7358" s="102" t="s">
        <v>7560</v>
      </c>
      <c r="Y7358" s="101" t="s">
        <v>18</v>
      </c>
    </row>
    <row r="7359">
      <c r="A7359" s="98" t="s">
        <v>38</v>
      </c>
      <c r="B7359" s="99"/>
      <c r="C7359" s="100" t="s">
        <v>14034</v>
      </c>
      <c r="D7359" s="101" t="s">
        <v>7623</v>
      </c>
      <c r="E7359" s="101" t="s">
        <v>14035</v>
      </c>
      <c r="F7359" s="99"/>
      <c r="G7359" s="99"/>
      <c r="H7359" s="99"/>
      <c r="I7359" s="99"/>
      <c r="J7359" s="99"/>
      <c r="K7359" s="99"/>
      <c r="L7359" s="99"/>
      <c r="M7359" s="99"/>
      <c r="N7359" s="99"/>
      <c r="O7359" s="99"/>
      <c r="P7359" s="99"/>
      <c r="Q7359" s="99"/>
      <c r="R7359" s="99"/>
      <c r="S7359" s="102">
        <v>1.0</v>
      </c>
      <c r="T7359" s="102">
        <v>1.0</v>
      </c>
      <c r="U7359" s="102" t="s">
        <v>7558</v>
      </c>
      <c r="V7359" s="102" t="s">
        <v>7559</v>
      </c>
      <c r="W7359" s="102" t="s">
        <v>54</v>
      </c>
      <c r="X7359" s="102" t="s">
        <v>7560</v>
      </c>
      <c r="Y7359" s="101" t="s">
        <v>18</v>
      </c>
    </row>
    <row r="7360">
      <c r="A7360" s="103" t="s">
        <v>24</v>
      </c>
      <c r="B7360" s="99"/>
      <c r="C7360" s="100" t="s">
        <v>14036</v>
      </c>
      <c r="D7360" s="101" t="s">
        <v>122</v>
      </c>
      <c r="E7360" s="101" t="s">
        <v>14037</v>
      </c>
      <c r="F7360" s="99"/>
      <c r="G7360" s="99"/>
      <c r="H7360" s="99"/>
      <c r="I7360" s="99"/>
      <c r="J7360" s="99"/>
      <c r="K7360" s="99"/>
      <c r="L7360" s="99"/>
      <c r="M7360" s="99"/>
      <c r="N7360" s="99"/>
      <c r="O7360" s="99"/>
      <c r="P7360" s="99"/>
      <c r="Q7360" s="99"/>
      <c r="R7360" s="99"/>
      <c r="S7360" s="102">
        <v>1.0</v>
      </c>
      <c r="T7360" s="102">
        <v>1.0</v>
      </c>
      <c r="U7360" s="102" t="s">
        <v>7558</v>
      </c>
      <c r="V7360" s="102" t="s">
        <v>7559</v>
      </c>
      <c r="W7360" s="102" t="s">
        <v>54</v>
      </c>
      <c r="X7360" s="102" t="s">
        <v>7560</v>
      </c>
      <c r="Y7360" s="101" t="s">
        <v>18</v>
      </c>
    </row>
    <row r="7361">
      <c r="A7361" s="98" t="s">
        <v>64</v>
      </c>
      <c r="B7361" s="99"/>
      <c r="C7361" s="100" t="s">
        <v>14038</v>
      </c>
      <c r="D7361" s="101" t="s">
        <v>122</v>
      </c>
      <c r="E7361" s="101" t="s">
        <v>14039</v>
      </c>
      <c r="F7361" s="99"/>
      <c r="G7361" s="99"/>
      <c r="H7361" s="99"/>
      <c r="I7361" s="99"/>
      <c r="J7361" s="99"/>
      <c r="K7361" s="99"/>
      <c r="L7361" s="99"/>
      <c r="M7361" s="99"/>
      <c r="N7361" s="99"/>
      <c r="O7361" s="99"/>
      <c r="P7361" s="99"/>
      <c r="Q7361" s="99"/>
      <c r="R7361" s="99"/>
      <c r="S7361" s="102">
        <v>1.0</v>
      </c>
      <c r="T7361" s="102">
        <v>1.0</v>
      </c>
      <c r="U7361" s="102" t="s">
        <v>7558</v>
      </c>
      <c r="V7361" s="102" t="s">
        <v>7559</v>
      </c>
      <c r="W7361" s="102" t="s">
        <v>54</v>
      </c>
      <c r="X7361" s="102" t="s">
        <v>7560</v>
      </c>
      <c r="Y7361" s="101" t="s">
        <v>18</v>
      </c>
    </row>
    <row r="7362">
      <c r="A7362" s="98" t="s">
        <v>38</v>
      </c>
      <c r="B7362" s="99"/>
      <c r="C7362" s="100" t="s">
        <v>14040</v>
      </c>
      <c r="D7362" s="101" t="s">
        <v>122</v>
      </c>
      <c r="E7362" s="101" t="s">
        <v>14041</v>
      </c>
      <c r="F7362" s="99"/>
      <c r="G7362" s="99"/>
      <c r="H7362" s="99"/>
      <c r="I7362" s="99"/>
      <c r="J7362" s="99"/>
      <c r="K7362" s="99"/>
      <c r="L7362" s="99"/>
      <c r="M7362" s="99"/>
      <c r="N7362" s="99"/>
      <c r="O7362" s="99"/>
      <c r="P7362" s="99"/>
      <c r="Q7362" s="99"/>
      <c r="R7362" s="99"/>
      <c r="S7362" s="102">
        <v>1.0</v>
      </c>
      <c r="T7362" s="102">
        <v>1.0</v>
      </c>
      <c r="U7362" s="102" t="s">
        <v>7558</v>
      </c>
      <c r="V7362" s="102" t="s">
        <v>7559</v>
      </c>
      <c r="W7362" s="102" t="s">
        <v>54</v>
      </c>
      <c r="X7362" s="102" t="s">
        <v>7560</v>
      </c>
      <c r="Y7362" s="101" t="s">
        <v>18</v>
      </c>
    </row>
    <row r="7363">
      <c r="A7363" s="98" t="s">
        <v>64</v>
      </c>
      <c r="B7363" s="99"/>
      <c r="C7363" s="100" t="s">
        <v>14042</v>
      </c>
      <c r="D7363" s="101" t="s">
        <v>122</v>
      </c>
      <c r="E7363" s="101" t="s">
        <v>14043</v>
      </c>
      <c r="F7363" s="99"/>
      <c r="G7363" s="99"/>
      <c r="H7363" s="99"/>
      <c r="I7363" s="99"/>
      <c r="J7363" s="99"/>
      <c r="K7363" s="99"/>
      <c r="L7363" s="99"/>
      <c r="M7363" s="99"/>
      <c r="N7363" s="99"/>
      <c r="O7363" s="99"/>
      <c r="P7363" s="99"/>
      <c r="Q7363" s="99"/>
      <c r="R7363" s="99"/>
      <c r="S7363" s="102">
        <v>1.0</v>
      </c>
      <c r="T7363" s="102">
        <v>1.0</v>
      </c>
      <c r="U7363" s="102" t="s">
        <v>7558</v>
      </c>
      <c r="V7363" s="102" t="s">
        <v>7559</v>
      </c>
      <c r="W7363" s="102" t="s">
        <v>54</v>
      </c>
      <c r="X7363" s="102" t="s">
        <v>7560</v>
      </c>
      <c r="Y7363" s="101" t="s">
        <v>18</v>
      </c>
    </row>
    <row r="7364">
      <c r="A7364" s="98" t="s">
        <v>30</v>
      </c>
      <c r="B7364" s="99"/>
      <c r="C7364" s="100" t="s">
        <v>14044</v>
      </c>
      <c r="D7364" s="101" t="s">
        <v>135</v>
      </c>
      <c r="E7364" s="101" t="s">
        <v>14045</v>
      </c>
      <c r="F7364" s="99"/>
      <c r="G7364" s="99"/>
      <c r="H7364" s="99"/>
      <c r="I7364" s="99"/>
      <c r="J7364" s="99"/>
      <c r="K7364" s="99"/>
      <c r="L7364" s="99"/>
      <c r="M7364" s="99"/>
      <c r="N7364" s="99"/>
      <c r="O7364" s="99"/>
      <c r="P7364" s="99"/>
      <c r="Q7364" s="99"/>
      <c r="R7364" s="99"/>
      <c r="S7364" s="100">
        <v>1.0</v>
      </c>
      <c r="T7364" s="100">
        <v>1.0</v>
      </c>
      <c r="U7364" s="101" t="s">
        <v>7558</v>
      </c>
      <c r="V7364" s="101" t="s">
        <v>7559</v>
      </c>
      <c r="W7364" s="101" t="s">
        <v>54</v>
      </c>
      <c r="X7364" s="101" t="s">
        <v>7560</v>
      </c>
      <c r="Y7364" s="101" t="s">
        <v>18</v>
      </c>
    </row>
    <row r="7365">
      <c r="A7365" s="98" t="s">
        <v>80</v>
      </c>
      <c r="B7365" s="99"/>
      <c r="C7365" s="100" t="s">
        <v>14046</v>
      </c>
      <c r="D7365" s="101" t="s">
        <v>122</v>
      </c>
      <c r="E7365" s="101" t="s">
        <v>14047</v>
      </c>
      <c r="F7365" s="99"/>
      <c r="G7365" s="99"/>
      <c r="H7365" s="99"/>
      <c r="I7365" s="99"/>
      <c r="J7365" s="99"/>
      <c r="K7365" s="99"/>
      <c r="L7365" s="99"/>
      <c r="M7365" s="99"/>
      <c r="N7365" s="99"/>
      <c r="O7365" s="99"/>
      <c r="P7365" s="99"/>
      <c r="Q7365" s="99"/>
      <c r="R7365" s="99"/>
      <c r="S7365" s="102">
        <v>1.0</v>
      </c>
      <c r="T7365" s="102">
        <v>1.0</v>
      </c>
      <c r="U7365" s="102" t="s">
        <v>7558</v>
      </c>
      <c r="V7365" s="102" t="s">
        <v>7559</v>
      </c>
      <c r="W7365" s="102" t="s">
        <v>54</v>
      </c>
      <c r="X7365" s="102" t="s">
        <v>7560</v>
      </c>
      <c r="Y7365" s="101" t="s">
        <v>18</v>
      </c>
    </row>
    <row r="7366">
      <c r="A7366" s="98" t="s">
        <v>64</v>
      </c>
      <c r="B7366" s="99"/>
      <c r="C7366" s="100" t="s">
        <v>14048</v>
      </c>
      <c r="D7366" s="101" t="s">
        <v>825</v>
      </c>
      <c r="E7366" s="101" t="s">
        <v>14049</v>
      </c>
      <c r="F7366" s="99"/>
      <c r="G7366" s="99"/>
      <c r="H7366" s="99"/>
      <c r="I7366" s="99"/>
      <c r="J7366" s="99"/>
      <c r="K7366" s="99"/>
      <c r="L7366" s="99"/>
      <c r="M7366" s="99"/>
      <c r="N7366" s="99"/>
      <c r="O7366" s="99"/>
      <c r="P7366" s="99"/>
      <c r="Q7366" s="99"/>
      <c r="R7366" s="99"/>
      <c r="S7366" s="102">
        <v>1.0</v>
      </c>
      <c r="T7366" s="102">
        <v>1.0</v>
      </c>
      <c r="U7366" s="102" t="s">
        <v>7558</v>
      </c>
      <c r="V7366" s="102" t="s">
        <v>7559</v>
      </c>
      <c r="W7366" s="102" t="s">
        <v>54</v>
      </c>
      <c r="X7366" s="102" t="s">
        <v>7560</v>
      </c>
      <c r="Y7366" s="101" t="s">
        <v>18</v>
      </c>
    </row>
    <row r="7367">
      <c r="A7367" s="103" t="s">
        <v>24</v>
      </c>
      <c r="B7367" s="99"/>
      <c r="C7367" s="100" t="s">
        <v>14050</v>
      </c>
      <c r="D7367" s="101" t="s">
        <v>122</v>
      </c>
      <c r="E7367" s="101" t="s">
        <v>14051</v>
      </c>
      <c r="F7367" s="99"/>
      <c r="G7367" s="99"/>
      <c r="H7367" s="99"/>
      <c r="I7367" s="99"/>
      <c r="J7367" s="99"/>
      <c r="K7367" s="99"/>
      <c r="L7367" s="99"/>
      <c r="M7367" s="99"/>
      <c r="N7367" s="99"/>
      <c r="O7367" s="99"/>
      <c r="P7367" s="99"/>
      <c r="Q7367" s="99"/>
      <c r="R7367" s="99"/>
      <c r="S7367" s="102">
        <v>1.0</v>
      </c>
      <c r="T7367" s="102">
        <v>1.0</v>
      </c>
      <c r="U7367" s="102" t="s">
        <v>7558</v>
      </c>
      <c r="V7367" s="102" t="s">
        <v>7559</v>
      </c>
      <c r="W7367" s="102" t="s">
        <v>54</v>
      </c>
      <c r="X7367" s="102" t="s">
        <v>7560</v>
      </c>
      <c r="Y7367" s="101" t="s">
        <v>18</v>
      </c>
    </row>
    <row r="7368">
      <c r="A7368" s="103" t="s">
        <v>63</v>
      </c>
      <c r="B7368" s="99"/>
      <c r="C7368" s="100" t="s">
        <v>14052</v>
      </c>
      <c r="D7368" s="101" t="s">
        <v>135</v>
      </c>
      <c r="E7368" s="101" t="s">
        <v>14053</v>
      </c>
      <c r="F7368" s="99"/>
      <c r="G7368" s="99"/>
      <c r="H7368" s="99"/>
      <c r="I7368" s="99"/>
      <c r="J7368" s="99"/>
      <c r="K7368" s="99"/>
      <c r="L7368" s="99"/>
      <c r="M7368" s="99"/>
      <c r="N7368" s="99"/>
      <c r="O7368" s="99"/>
      <c r="P7368" s="99"/>
      <c r="Q7368" s="99"/>
      <c r="R7368" s="99"/>
      <c r="S7368" s="100">
        <v>1.0</v>
      </c>
      <c r="T7368" s="100">
        <v>1.0</v>
      </c>
      <c r="U7368" s="101" t="s">
        <v>7558</v>
      </c>
      <c r="V7368" s="101" t="s">
        <v>7559</v>
      </c>
      <c r="W7368" s="101" t="s">
        <v>54</v>
      </c>
      <c r="X7368" s="101" t="s">
        <v>7560</v>
      </c>
      <c r="Y7368" s="101" t="s">
        <v>18</v>
      </c>
    </row>
    <row r="7369">
      <c r="A7369" s="98" t="s">
        <v>77</v>
      </c>
      <c r="B7369" s="99"/>
      <c r="C7369" s="100" t="s">
        <v>14054</v>
      </c>
      <c r="D7369" s="101" t="s">
        <v>135</v>
      </c>
      <c r="E7369" s="101" t="s">
        <v>14055</v>
      </c>
      <c r="F7369" s="99"/>
      <c r="G7369" s="99"/>
      <c r="H7369" s="99"/>
      <c r="I7369" s="99"/>
      <c r="J7369" s="99"/>
      <c r="K7369" s="99"/>
      <c r="L7369" s="99"/>
      <c r="M7369" s="99"/>
      <c r="N7369" s="99"/>
      <c r="O7369" s="99"/>
      <c r="P7369" s="99"/>
      <c r="Q7369" s="99"/>
      <c r="R7369" s="99"/>
      <c r="S7369" s="100">
        <v>1.0</v>
      </c>
      <c r="T7369" s="100">
        <v>1.0</v>
      </c>
      <c r="U7369" s="101" t="s">
        <v>7558</v>
      </c>
      <c r="V7369" s="101" t="s">
        <v>7559</v>
      </c>
      <c r="W7369" s="101" t="s">
        <v>54</v>
      </c>
      <c r="X7369" s="101" t="s">
        <v>7560</v>
      </c>
      <c r="Y7369" s="101" t="s">
        <v>18</v>
      </c>
    </row>
    <row r="7370">
      <c r="A7370" s="98" t="s">
        <v>82</v>
      </c>
      <c r="B7370" s="99"/>
      <c r="C7370" s="100" t="s">
        <v>14056</v>
      </c>
      <c r="D7370" s="101" t="s">
        <v>122</v>
      </c>
      <c r="E7370" s="101" t="s">
        <v>14057</v>
      </c>
      <c r="F7370" s="99"/>
      <c r="G7370" s="99"/>
      <c r="H7370" s="99"/>
      <c r="I7370" s="99"/>
      <c r="J7370" s="99"/>
      <c r="K7370" s="99"/>
      <c r="L7370" s="99"/>
      <c r="M7370" s="99"/>
      <c r="N7370" s="99"/>
      <c r="O7370" s="99"/>
      <c r="P7370" s="99"/>
      <c r="Q7370" s="99"/>
      <c r="R7370" s="99"/>
      <c r="S7370" s="102">
        <v>1.0</v>
      </c>
      <c r="T7370" s="102">
        <v>1.0</v>
      </c>
      <c r="U7370" s="102" t="s">
        <v>7558</v>
      </c>
      <c r="V7370" s="102" t="s">
        <v>7559</v>
      </c>
      <c r="W7370" s="102" t="s">
        <v>54</v>
      </c>
      <c r="X7370" s="102" t="s">
        <v>7560</v>
      </c>
      <c r="Y7370" s="101" t="s">
        <v>18</v>
      </c>
    </row>
    <row r="7371">
      <c r="A7371" s="98" t="s">
        <v>93</v>
      </c>
      <c r="B7371" s="99"/>
      <c r="C7371" s="100" t="s">
        <v>14058</v>
      </c>
      <c r="D7371" s="101" t="s">
        <v>122</v>
      </c>
      <c r="E7371" s="101" t="s">
        <v>14059</v>
      </c>
      <c r="F7371" s="99"/>
      <c r="G7371" s="99"/>
      <c r="H7371" s="99"/>
      <c r="I7371" s="99"/>
      <c r="J7371" s="99"/>
      <c r="K7371" s="99"/>
      <c r="L7371" s="99"/>
      <c r="M7371" s="99"/>
      <c r="N7371" s="99"/>
      <c r="O7371" s="99"/>
      <c r="P7371" s="99"/>
      <c r="Q7371" s="99"/>
      <c r="R7371" s="99"/>
      <c r="S7371" s="102">
        <v>1.0</v>
      </c>
      <c r="T7371" s="102">
        <v>1.0</v>
      </c>
      <c r="U7371" s="102" t="s">
        <v>7558</v>
      </c>
      <c r="V7371" s="102" t="s">
        <v>7559</v>
      </c>
      <c r="W7371" s="102" t="s">
        <v>54</v>
      </c>
      <c r="X7371" s="102" t="s">
        <v>7560</v>
      </c>
      <c r="Y7371" s="101" t="s">
        <v>18</v>
      </c>
    </row>
    <row r="7372">
      <c r="A7372" s="98" t="s">
        <v>44</v>
      </c>
      <c r="B7372" s="99"/>
      <c r="C7372" s="100" t="s">
        <v>3471</v>
      </c>
      <c r="D7372" s="101" t="s">
        <v>191</v>
      </c>
      <c r="E7372" s="101" t="s">
        <v>3472</v>
      </c>
      <c r="F7372" s="99"/>
      <c r="G7372" s="99"/>
      <c r="H7372" s="99"/>
      <c r="I7372" s="99"/>
      <c r="J7372" s="99"/>
      <c r="K7372" s="99"/>
      <c r="L7372" s="99"/>
      <c r="M7372" s="99"/>
      <c r="N7372" s="99"/>
      <c r="O7372" s="99"/>
      <c r="P7372" s="99"/>
      <c r="Q7372" s="99"/>
      <c r="R7372" s="99"/>
      <c r="S7372" s="100">
        <v>1.0</v>
      </c>
      <c r="T7372" s="100">
        <v>1.0</v>
      </c>
      <c r="U7372" s="101" t="s">
        <v>7558</v>
      </c>
      <c r="V7372" s="101" t="s">
        <v>7559</v>
      </c>
      <c r="W7372" s="101" t="s">
        <v>54</v>
      </c>
      <c r="X7372" s="101" t="s">
        <v>7560</v>
      </c>
      <c r="Y7372" s="101" t="s">
        <v>18</v>
      </c>
    </row>
    <row r="7373">
      <c r="A7373" s="98" t="s">
        <v>90</v>
      </c>
      <c r="B7373" s="99"/>
      <c r="C7373" s="100" t="s">
        <v>14060</v>
      </c>
      <c r="D7373" s="101" t="s">
        <v>122</v>
      </c>
      <c r="E7373" s="101" t="s">
        <v>14061</v>
      </c>
      <c r="F7373" s="99"/>
      <c r="G7373" s="99"/>
      <c r="H7373" s="99"/>
      <c r="I7373" s="99"/>
      <c r="J7373" s="99"/>
      <c r="K7373" s="99"/>
      <c r="L7373" s="99"/>
      <c r="M7373" s="99"/>
      <c r="N7373" s="99"/>
      <c r="O7373" s="99"/>
      <c r="P7373" s="99"/>
      <c r="Q7373" s="99"/>
      <c r="R7373" s="99"/>
      <c r="S7373" s="102">
        <v>1.0</v>
      </c>
      <c r="T7373" s="102">
        <v>1.0</v>
      </c>
      <c r="U7373" s="102" t="s">
        <v>7558</v>
      </c>
      <c r="V7373" s="102" t="s">
        <v>7559</v>
      </c>
      <c r="W7373" s="102" t="s">
        <v>54</v>
      </c>
      <c r="X7373" s="102" t="s">
        <v>7560</v>
      </c>
      <c r="Y7373" s="101" t="s">
        <v>18</v>
      </c>
    </row>
    <row r="7374">
      <c r="A7374" s="98" t="s">
        <v>77</v>
      </c>
      <c r="B7374" s="99"/>
      <c r="C7374" s="100" t="s">
        <v>14062</v>
      </c>
      <c r="D7374" s="101" t="s">
        <v>135</v>
      </c>
      <c r="E7374" s="101" t="s">
        <v>14063</v>
      </c>
      <c r="F7374" s="99"/>
      <c r="G7374" s="99"/>
      <c r="H7374" s="99"/>
      <c r="I7374" s="99"/>
      <c r="J7374" s="99"/>
      <c r="K7374" s="99"/>
      <c r="L7374" s="99"/>
      <c r="M7374" s="99"/>
      <c r="N7374" s="99"/>
      <c r="O7374" s="99"/>
      <c r="P7374" s="99"/>
      <c r="Q7374" s="99"/>
      <c r="R7374" s="99"/>
      <c r="S7374" s="100">
        <v>1.0</v>
      </c>
      <c r="T7374" s="100">
        <v>1.0</v>
      </c>
      <c r="U7374" s="101" t="s">
        <v>7558</v>
      </c>
      <c r="V7374" s="101" t="s">
        <v>7559</v>
      </c>
      <c r="W7374" s="101" t="s">
        <v>54</v>
      </c>
      <c r="X7374" s="101" t="s">
        <v>7560</v>
      </c>
      <c r="Y7374" s="101" t="s">
        <v>18</v>
      </c>
    </row>
    <row r="7375">
      <c r="A7375" s="98" t="s">
        <v>64</v>
      </c>
      <c r="B7375" s="99"/>
      <c r="C7375" s="100" t="s">
        <v>14064</v>
      </c>
      <c r="D7375" s="101" t="s">
        <v>122</v>
      </c>
      <c r="E7375" s="101" t="s">
        <v>14065</v>
      </c>
      <c r="F7375" s="99"/>
      <c r="G7375" s="99"/>
      <c r="H7375" s="99"/>
      <c r="I7375" s="99"/>
      <c r="J7375" s="99"/>
      <c r="K7375" s="99"/>
      <c r="L7375" s="99"/>
      <c r="M7375" s="99"/>
      <c r="N7375" s="99"/>
      <c r="O7375" s="99"/>
      <c r="P7375" s="99"/>
      <c r="Q7375" s="99"/>
      <c r="R7375" s="99"/>
      <c r="S7375" s="102">
        <v>1.0</v>
      </c>
      <c r="T7375" s="102">
        <v>1.0</v>
      </c>
      <c r="U7375" s="102" t="s">
        <v>7558</v>
      </c>
      <c r="V7375" s="102" t="s">
        <v>7559</v>
      </c>
      <c r="W7375" s="102" t="s">
        <v>54</v>
      </c>
      <c r="X7375" s="102" t="s">
        <v>7560</v>
      </c>
      <c r="Y7375" s="101" t="s">
        <v>18</v>
      </c>
    </row>
    <row r="7376">
      <c r="A7376" s="103" t="s">
        <v>63</v>
      </c>
      <c r="B7376" s="99"/>
      <c r="C7376" s="100" t="s">
        <v>14066</v>
      </c>
      <c r="D7376" s="101" t="s">
        <v>122</v>
      </c>
      <c r="E7376" s="101" t="s">
        <v>14067</v>
      </c>
      <c r="F7376" s="99"/>
      <c r="G7376" s="99"/>
      <c r="H7376" s="99"/>
      <c r="I7376" s="99"/>
      <c r="J7376" s="99"/>
      <c r="K7376" s="99"/>
      <c r="L7376" s="99"/>
      <c r="M7376" s="99"/>
      <c r="N7376" s="99"/>
      <c r="O7376" s="99"/>
      <c r="P7376" s="99"/>
      <c r="Q7376" s="99"/>
      <c r="R7376" s="99"/>
      <c r="S7376" s="102">
        <v>1.0</v>
      </c>
      <c r="T7376" s="102">
        <v>1.0</v>
      </c>
      <c r="U7376" s="102" t="s">
        <v>7558</v>
      </c>
      <c r="V7376" s="102" t="s">
        <v>7559</v>
      </c>
      <c r="W7376" s="102" t="s">
        <v>54</v>
      </c>
      <c r="X7376" s="102" t="s">
        <v>7560</v>
      </c>
      <c r="Y7376" s="101" t="s">
        <v>18</v>
      </c>
    </row>
    <row r="7377">
      <c r="A7377" s="98" t="s">
        <v>93</v>
      </c>
      <c r="B7377" s="99"/>
      <c r="C7377" s="100" t="s">
        <v>14068</v>
      </c>
      <c r="D7377" s="101" t="s">
        <v>825</v>
      </c>
      <c r="E7377" s="101" t="s">
        <v>14069</v>
      </c>
      <c r="F7377" s="99"/>
      <c r="G7377" s="99"/>
      <c r="H7377" s="99"/>
      <c r="I7377" s="99"/>
      <c r="J7377" s="99"/>
      <c r="K7377" s="99"/>
      <c r="L7377" s="99"/>
      <c r="M7377" s="99"/>
      <c r="N7377" s="99"/>
      <c r="O7377" s="99"/>
      <c r="P7377" s="99"/>
      <c r="Q7377" s="99"/>
      <c r="R7377" s="99"/>
      <c r="S7377" s="102">
        <v>1.0</v>
      </c>
      <c r="T7377" s="102">
        <v>1.0</v>
      </c>
      <c r="U7377" s="102" t="s">
        <v>7558</v>
      </c>
      <c r="V7377" s="102" t="s">
        <v>7559</v>
      </c>
      <c r="W7377" s="102" t="s">
        <v>54</v>
      </c>
      <c r="X7377" s="102" t="s">
        <v>7560</v>
      </c>
      <c r="Y7377" s="101" t="s">
        <v>18</v>
      </c>
    </row>
    <row r="7378">
      <c r="A7378" s="98" t="s">
        <v>93</v>
      </c>
      <c r="B7378" s="99"/>
      <c r="C7378" s="100" t="s">
        <v>14070</v>
      </c>
      <c r="D7378" s="101" t="s">
        <v>122</v>
      </c>
      <c r="E7378" s="101" t="s">
        <v>14071</v>
      </c>
      <c r="F7378" s="99"/>
      <c r="G7378" s="99"/>
      <c r="H7378" s="99"/>
      <c r="I7378" s="99"/>
      <c r="J7378" s="99"/>
      <c r="K7378" s="99"/>
      <c r="L7378" s="99"/>
      <c r="M7378" s="99"/>
      <c r="N7378" s="99"/>
      <c r="O7378" s="99"/>
      <c r="P7378" s="99"/>
      <c r="Q7378" s="99"/>
      <c r="R7378" s="99"/>
      <c r="S7378" s="102">
        <v>1.0</v>
      </c>
      <c r="T7378" s="102">
        <v>1.0</v>
      </c>
      <c r="U7378" s="102" t="s">
        <v>7558</v>
      </c>
      <c r="V7378" s="102" t="s">
        <v>7559</v>
      </c>
      <c r="W7378" s="102" t="s">
        <v>54</v>
      </c>
      <c r="X7378" s="102" t="s">
        <v>7560</v>
      </c>
      <c r="Y7378" s="101" t="s">
        <v>18</v>
      </c>
    </row>
    <row r="7379">
      <c r="A7379" s="98" t="s">
        <v>81</v>
      </c>
      <c r="B7379" s="99"/>
      <c r="C7379" s="100" t="s">
        <v>14072</v>
      </c>
      <c r="D7379" s="101" t="s">
        <v>122</v>
      </c>
      <c r="E7379" s="101" t="s">
        <v>14073</v>
      </c>
      <c r="F7379" s="99"/>
      <c r="G7379" s="99"/>
      <c r="H7379" s="99"/>
      <c r="I7379" s="99"/>
      <c r="J7379" s="99"/>
      <c r="K7379" s="99"/>
      <c r="L7379" s="99"/>
      <c r="M7379" s="99"/>
      <c r="N7379" s="99"/>
      <c r="O7379" s="99"/>
      <c r="P7379" s="99"/>
      <c r="Q7379" s="99"/>
      <c r="R7379" s="99"/>
      <c r="S7379" s="102">
        <v>1.0</v>
      </c>
      <c r="T7379" s="102">
        <v>1.0</v>
      </c>
      <c r="U7379" s="102" t="s">
        <v>7558</v>
      </c>
      <c r="V7379" s="102" t="s">
        <v>7559</v>
      </c>
      <c r="W7379" s="102" t="s">
        <v>54</v>
      </c>
      <c r="X7379" s="102" t="s">
        <v>7560</v>
      </c>
      <c r="Y7379" s="101" t="s">
        <v>18</v>
      </c>
    </row>
    <row r="7380">
      <c r="A7380" s="103" t="s">
        <v>63</v>
      </c>
      <c r="B7380" s="99"/>
      <c r="C7380" s="100" t="s">
        <v>14074</v>
      </c>
      <c r="D7380" s="101" t="s">
        <v>14075</v>
      </c>
      <c r="E7380" s="101" t="s">
        <v>14076</v>
      </c>
      <c r="F7380" s="99"/>
      <c r="G7380" s="99"/>
      <c r="H7380" s="99"/>
      <c r="I7380" s="99"/>
      <c r="J7380" s="99"/>
      <c r="K7380" s="99"/>
      <c r="L7380" s="99"/>
      <c r="M7380" s="99"/>
      <c r="N7380" s="99"/>
      <c r="O7380" s="99"/>
      <c r="P7380" s="99"/>
      <c r="Q7380" s="99"/>
      <c r="R7380" s="99"/>
      <c r="S7380" s="100">
        <v>1.0</v>
      </c>
      <c r="T7380" s="100">
        <v>0.0</v>
      </c>
      <c r="U7380" s="101" t="s">
        <v>7558</v>
      </c>
      <c r="V7380" s="101" t="s">
        <v>7559</v>
      </c>
      <c r="W7380" s="101" t="s">
        <v>54</v>
      </c>
      <c r="X7380" s="101" t="s">
        <v>7560</v>
      </c>
      <c r="Y7380" s="101" t="s">
        <v>12</v>
      </c>
    </row>
    <row r="7381">
      <c r="A7381" s="98" t="s">
        <v>67</v>
      </c>
      <c r="B7381" s="99"/>
      <c r="C7381" s="100" t="s">
        <v>14077</v>
      </c>
      <c r="D7381" s="101" t="s">
        <v>135</v>
      </c>
      <c r="E7381" s="101" t="s">
        <v>14078</v>
      </c>
      <c r="F7381" s="99"/>
      <c r="G7381" s="99"/>
      <c r="H7381" s="99"/>
      <c r="I7381" s="99"/>
      <c r="J7381" s="99"/>
      <c r="K7381" s="99"/>
      <c r="L7381" s="99"/>
      <c r="M7381" s="99"/>
      <c r="N7381" s="99"/>
      <c r="O7381" s="99"/>
      <c r="P7381" s="99"/>
      <c r="Q7381" s="99"/>
      <c r="R7381" s="99"/>
      <c r="S7381" s="100">
        <v>1.0</v>
      </c>
      <c r="T7381" s="100">
        <v>1.0</v>
      </c>
      <c r="U7381" s="101" t="s">
        <v>7558</v>
      </c>
      <c r="V7381" s="101" t="s">
        <v>7559</v>
      </c>
      <c r="W7381" s="101" t="s">
        <v>54</v>
      </c>
      <c r="X7381" s="101" t="s">
        <v>7560</v>
      </c>
      <c r="Y7381" s="101" t="s">
        <v>18</v>
      </c>
    </row>
    <row r="7382">
      <c r="A7382" s="103" t="s">
        <v>63</v>
      </c>
      <c r="B7382" s="99"/>
      <c r="C7382" s="100" t="s">
        <v>14079</v>
      </c>
      <c r="D7382" s="101" t="s">
        <v>471</v>
      </c>
      <c r="E7382" s="101" t="s">
        <v>14080</v>
      </c>
      <c r="F7382" s="99"/>
      <c r="G7382" s="99"/>
      <c r="H7382" s="99"/>
      <c r="I7382" s="99"/>
      <c r="J7382" s="99"/>
      <c r="K7382" s="99"/>
      <c r="L7382" s="99"/>
      <c r="M7382" s="99"/>
      <c r="N7382" s="99"/>
      <c r="O7382" s="99"/>
      <c r="P7382" s="99"/>
      <c r="Q7382" s="99"/>
      <c r="R7382" s="99"/>
      <c r="S7382" s="100">
        <v>1.0</v>
      </c>
      <c r="T7382" s="100">
        <v>1.0</v>
      </c>
      <c r="U7382" s="101" t="s">
        <v>7558</v>
      </c>
      <c r="V7382" s="101" t="s">
        <v>7559</v>
      </c>
      <c r="W7382" s="101" t="s">
        <v>54</v>
      </c>
      <c r="X7382" s="101" t="s">
        <v>7560</v>
      </c>
      <c r="Y7382" s="101" t="s">
        <v>18</v>
      </c>
    </row>
    <row r="7383">
      <c r="A7383" s="98" t="s">
        <v>82</v>
      </c>
      <c r="B7383" s="99"/>
      <c r="C7383" s="100" t="s">
        <v>3475</v>
      </c>
      <c r="D7383" s="101" t="s">
        <v>191</v>
      </c>
      <c r="E7383" s="101" t="s">
        <v>3476</v>
      </c>
      <c r="F7383" s="99"/>
      <c r="G7383" s="99"/>
      <c r="H7383" s="99"/>
      <c r="I7383" s="99"/>
      <c r="J7383" s="99"/>
      <c r="K7383" s="99"/>
      <c r="L7383" s="99"/>
      <c r="M7383" s="99"/>
      <c r="N7383" s="99"/>
      <c r="O7383" s="99"/>
      <c r="P7383" s="99"/>
      <c r="Q7383" s="99"/>
      <c r="R7383" s="99"/>
      <c r="S7383" s="100">
        <v>1.0</v>
      </c>
      <c r="T7383" s="100">
        <v>1.0</v>
      </c>
      <c r="U7383" s="101" t="s">
        <v>7558</v>
      </c>
      <c r="V7383" s="101" t="s">
        <v>7559</v>
      </c>
      <c r="W7383" s="101" t="s">
        <v>54</v>
      </c>
      <c r="X7383" s="101" t="s">
        <v>7560</v>
      </c>
      <c r="Y7383" s="101" t="s">
        <v>18</v>
      </c>
    </row>
    <row r="7384">
      <c r="A7384" s="98" t="s">
        <v>64</v>
      </c>
      <c r="B7384" s="99"/>
      <c r="C7384" s="100" t="s">
        <v>14081</v>
      </c>
      <c r="D7384" s="101" t="s">
        <v>191</v>
      </c>
      <c r="E7384" s="101" t="s">
        <v>14082</v>
      </c>
      <c r="F7384" s="99"/>
      <c r="G7384" s="99"/>
      <c r="H7384" s="99"/>
      <c r="I7384" s="99"/>
      <c r="J7384" s="99"/>
      <c r="K7384" s="99"/>
      <c r="L7384" s="99"/>
      <c r="M7384" s="99"/>
      <c r="N7384" s="99"/>
      <c r="O7384" s="99"/>
      <c r="P7384" s="99"/>
      <c r="Q7384" s="99"/>
      <c r="R7384" s="99"/>
      <c r="S7384" s="100">
        <v>1.0</v>
      </c>
      <c r="T7384" s="100">
        <v>1.0</v>
      </c>
      <c r="U7384" s="101" t="s">
        <v>7558</v>
      </c>
      <c r="V7384" s="101" t="s">
        <v>7559</v>
      </c>
      <c r="W7384" s="101" t="s">
        <v>54</v>
      </c>
      <c r="X7384" s="101" t="s">
        <v>7560</v>
      </c>
      <c r="Y7384" s="101" t="s">
        <v>18</v>
      </c>
    </row>
    <row r="7385">
      <c r="A7385" s="98" t="s">
        <v>64</v>
      </c>
      <c r="B7385" s="99"/>
      <c r="C7385" s="100" t="s">
        <v>14083</v>
      </c>
      <c r="D7385" s="101" t="s">
        <v>135</v>
      </c>
      <c r="E7385" s="101" t="s">
        <v>14084</v>
      </c>
      <c r="F7385" s="99"/>
      <c r="G7385" s="99"/>
      <c r="H7385" s="99"/>
      <c r="I7385" s="99"/>
      <c r="J7385" s="99"/>
      <c r="K7385" s="99"/>
      <c r="L7385" s="99"/>
      <c r="M7385" s="99"/>
      <c r="N7385" s="99"/>
      <c r="O7385" s="99"/>
      <c r="P7385" s="99"/>
      <c r="Q7385" s="99"/>
      <c r="R7385" s="99"/>
      <c r="S7385" s="100">
        <v>1.0</v>
      </c>
      <c r="T7385" s="100">
        <v>1.0</v>
      </c>
      <c r="U7385" s="101" t="s">
        <v>7558</v>
      </c>
      <c r="V7385" s="101" t="s">
        <v>7559</v>
      </c>
      <c r="W7385" s="101" t="s">
        <v>54</v>
      </c>
      <c r="X7385" s="101" t="s">
        <v>7560</v>
      </c>
      <c r="Y7385" s="101" t="s">
        <v>18</v>
      </c>
    </row>
    <row r="7386">
      <c r="A7386" s="98" t="s">
        <v>53</v>
      </c>
      <c r="B7386" s="99"/>
      <c r="C7386" s="100" t="s">
        <v>14085</v>
      </c>
      <c r="D7386" s="101" t="s">
        <v>122</v>
      </c>
      <c r="E7386" s="101" t="s">
        <v>14086</v>
      </c>
      <c r="F7386" s="99"/>
      <c r="G7386" s="99"/>
      <c r="H7386" s="99"/>
      <c r="I7386" s="99"/>
      <c r="J7386" s="99"/>
      <c r="K7386" s="99"/>
      <c r="L7386" s="99"/>
      <c r="M7386" s="99"/>
      <c r="N7386" s="99"/>
      <c r="O7386" s="99"/>
      <c r="P7386" s="99"/>
      <c r="Q7386" s="99"/>
      <c r="R7386" s="99"/>
      <c r="S7386" s="102">
        <v>1.0</v>
      </c>
      <c r="T7386" s="102">
        <v>1.0</v>
      </c>
      <c r="U7386" s="102" t="s">
        <v>7558</v>
      </c>
      <c r="V7386" s="102" t="s">
        <v>7559</v>
      </c>
      <c r="W7386" s="102" t="s">
        <v>54</v>
      </c>
      <c r="X7386" s="102" t="s">
        <v>7560</v>
      </c>
      <c r="Y7386" s="101" t="s">
        <v>18</v>
      </c>
    </row>
    <row r="7387">
      <c r="A7387" s="103" t="s">
        <v>63</v>
      </c>
      <c r="B7387" s="99"/>
      <c r="C7387" s="100" t="s">
        <v>14087</v>
      </c>
      <c r="D7387" s="101" t="s">
        <v>151</v>
      </c>
      <c r="E7387" s="101" t="s">
        <v>14088</v>
      </c>
      <c r="F7387" s="99"/>
      <c r="G7387" s="99"/>
      <c r="H7387" s="99"/>
      <c r="I7387" s="99"/>
      <c r="J7387" s="99"/>
      <c r="K7387" s="99"/>
      <c r="L7387" s="99"/>
      <c r="M7387" s="99"/>
      <c r="N7387" s="99"/>
      <c r="O7387" s="99"/>
      <c r="P7387" s="99"/>
      <c r="Q7387" s="99"/>
      <c r="R7387" s="99"/>
      <c r="S7387" s="102">
        <v>1.0</v>
      </c>
      <c r="T7387" s="102">
        <v>1.0</v>
      </c>
      <c r="U7387" s="102" t="s">
        <v>7558</v>
      </c>
      <c r="V7387" s="102" t="s">
        <v>7559</v>
      </c>
      <c r="W7387" s="102" t="s">
        <v>54</v>
      </c>
      <c r="X7387" s="102" t="s">
        <v>7591</v>
      </c>
      <c r="Y7387" s="101" t="s">
        <v>12</v>
      </c>
      <c r="Z7387" s="33">
        <v>1.0</v>
      </c>
    </row>
    <row r="7388">
      <c r="A7388" s="98" t="s">
        <v>93</v>
      </c>
      <c r="B7388" s="99"/>
      <c r="C7388" s="100" t="s">
        <v>14089</v>
      </c>
      <c r="D7388" s="101" t="s">
        <v>135</v>
      </c>
      <c r="E7388" s="101" t="s">
        <v>14090</v>
      </c>
      <c r="F7388" s="99"/>
      <c r="G7388" s="99"/>
      <c r="H7388" s="99"/>
      <c r="I7388" s="99"/>
      <c r="J7388" s="99"/>
      <c r="K7388" s="99"/>
      <c r="L7388" s="99"/>
      <c r="M7388" s="99"/>
      <c r="N7388" s="99"/>
      <c r="O7388" s="99"/>
      <c r="P7388" s="99"/>
      <c r="Q7388" s="99"/>
      <c r="R7388" s="99"/>
      <c r="S7388" s="100">
        <v>1.0</v>
      </c>
      <c r="T7388" s="100">
        <v>1.0</v>
      </c>
      <c r="U7388" s="101" t="s">
        <v>7558</v>
      </c>
      <c r="V7388" s="101" t="s">
        <v>7559</v>
      </c>
      <c r="W7388" s="101" t="s">
        <v>54</v>
      </c>
      <c r="X7388" s="101" t="s">
        <v>7560</v>
      </c>
      <c r="Y7388" s="101" t="s">
        <v>18</v>
      </c>
    </row>
    <row r="7389">
      <c r="A7389" s="98" t="s">
        <v>64</v>
      </c>
      <c r="B7389" s="99"/>
      <c r="C7389" s="100" t="s">
        <v>14091</v>
      </c>
      <c r="D7389" s="101" t="s">
        <v>135</v>
      </c>
      <c r="E7389" s="101" t="s">
        <v>14092</v>
      </c>
      <c r="F7389" s="99"/>
      <c r="G7389" s="99"/>
      <c r="H7389" s="99"/>
      <c r="I7389" s="99"/>
      <c r="J7389" s="99"/>
      <c r="K7389" s="99"/>
      <c r="L7389" s="99"/>
      <c r="M7389" s="99"/>
      <c r="N7389" s="99"/>
      <c r="O7389" s="99"/>
      <c r="P7389" s="99"/>
      <c r="Q7389" s="99"/>
      <c r="R7389" s="99"/>
      <c r="S7389" s="100">
        <v>1.0</v>
      </c>
      <c r="T7389" s="100">
        <v>1.0</v>
      </c>
      <c r="U7389" s="101" t="s">
        <v>7558</v>
      </c>
      <c r="V7389" s="101" t="s">
        <v>7559</v>
      </c>
      <c r="W7389" s="101" t="s">
        <v>54</v>
      </c>
      <c r="X7389" s="101" t="s">
        <v>7560</v>
      </c>
      <c r="Y7389" s="101" t="s">
        <v>18</v>
      </c>
    </row>
    <row r="7390">
      <c r="A7390" s="98" t="s">
        <v>64</v>
      </c>
      <c r="B7390" s="99"/>
      <c r="C7390" s="100" t="s">
        <v>14093</v>
      </c>
      <c r="D7390" s="101" t="s">
        <v>135</v>
      </c>
      <c r="E7390" s="101" t="s">
        <v>14094</v>
      </c>
      <c r="F7390" s="99"/>
      <c r="G7390" s="99"/>
      <c r="H7390" s="99"/>
      <c r="I7390" s="99"/>
      <c r="J7390" s="99"/>
      <c r="K7390" s="99"/>
      <c r="L7390" s="99"/>
      <c r="M7390" s="99"/>
      <c r="N7390" s="99"/>
      <c r="O7390" s="99"/>
      <c r="P7390" s="99"/>
      <c r="Q7390" s="99"/>
      <c r="R7390" s="99"/>
      <c r="S7390" s="100">
        <v>1.0</v>
      </c>
      <c r="T7390" s="100">
        <v>1.0</v>
      </c>
      <c r="U7390" s="101" t="s">
        <v>7558</v>
      </c>
      <c r="V7390" s="101" t="s">
        <v>7559</v>
      </c>
      <c r="W7390" s="101" t="s">
        <v>54</v>
      </c>
      <c r="X7390" s="101" t="s">
        <v>7560</v>
      </c>
      <c r="Y7390" s="101" t="s">
        <v>18</v>
      </c>
    </row>
    <row r="7391">
      <c r="A7391" s="103" t="s">
        <v>63</v>
      </c>
      <c r="B7391" s="99"/>
      <c r="C7391" s="100" t="s">
        <v>14095</v>
      </c>
      <c r="D7391" s="101" t="s">
        <v>122</v>
      </c>
      <c r="E7391" s="101" t="s">
        <v>14096</v>
      </c>
      <c r="F7391" s="99"/>
      <c r="G7391" s="99"/>
      <c r="H7391" s="99"/>
      <c r="I7391" s="99"/>
      <c r="J7391" s="99"/>
      <c r="K7391" s="99"/>
      <c r="L7391" s="99"/>
      <c r="M7391" s="99"/>
      <c r="N7391" s="99"/>
      <c r="O7391" s="99"/>
      <c r="P7391" s="99"/>
      <c r="Q7391" s="99"/>
      <c r="R7391" s="99"/>
      <c r="S7391" s="102">
        <v>1.0</v>
      </c>
      <c r="T7391" s="102">
        <v>1.0</v>
      </c>
      <c r="U7391" s="102" t="s">
        <v>7558</v>
      </c>
      <c r="V7391" s="102" t="s">
        <v>7559</v>
      </c>
      <c r="W7391" s="102" t="s">
        <v>54</v>
      </c>
      <c r="X7391" s="102" t="s">
        <v>7560</v>
      </c>
      <c r="Y7391" s="101" t="s">
        <v>18</v>
      </c>
    </row>
    <row r="7392">
      <c r="A7392" s="98" t="s">
        <v>80</v>
      </c>
      <c r="B7392" s="99"/>
      <c r="C7392" s="100" t="s">
        <v>14097</v>
      </c>
      <c r="D7392" s="101" t="s">
        <v>122</v>
      </c>
      <c r="E7392" s="101" t="s">
        <v>14098</v>
      </c>
      <c r="F7392" s="99"/>
      <c r="G7392" s="99"/>
      <c r="H7392" s="99"/>
      <c r="I7392" s="99"/>
      <c r="J7392" s="99"/>
      <c r="K7392" s="99"/>
      <c r="L7392" s="99"/>
      <c r="M7392" s="99"/>
      <c r="N7392" s="99"/>
      <c r="O7392" s="99"/>
      <c r="P7392" s="99"/>
      <c r="Q7392" s="99"/>
      <c r="R7392" s="99"/>
      <c r="S7392" s="102">
        <v>1.0</v>
      </c>
      <c r="T7392" s="102">
        <v>1.0</v>
      </c>
      <c r="U7392" s="102" t="s">
        <v>7558</v>
      </c>
      <c r="V7392" s="102" t="s">
        <v>7559</v>
      </c>
      <c r="W7392" s="102" t="s">
        <v>54</v>
      </c>
      <c r="X7392" s="102" t="s">
        <v>7560</v>
      </c>
      <c r="Y7392" s="101" t="s">
        <v>18</v>
      </c>
    </row>
    <row r="7393">
      <c r="A7393" s="98" t="s">
        <v>64</v>
      </c>
      <c r="B7393" s="99"/>
      <c r="C7393" s="100" t="s">
        <v>14099</v>
      </c>
      <c r="D7393" s="101" t="s">
        <v>122</v>
      </c>
      <c r="E7393" s="101" t="s">
        <v>14100</v>
      </c>
      <c r="F7393" s="99"/>
      <c r="G7393" s="99"/>
      <c r="H7393" s="99"/>
      <c r="I7393" s="99"/>
      <c r="J7393" s="99"/>
      <c r="K7393" s="99"/>
      <c r="L7393" s="99"/>
      <c r="M7393" s="99"/>
      <c r="N7393" s="99"/>
      <c r="O7393" s="99"/>
      <c r="P7393" s="99"/>
      <c r="Q7393" s="99"/>
      <c r="R7393" s="99"/>
      <c r="S7393" s="102">
        <v>1.0</v>
      </c>
      <c r="T7393" s="102">
        <v>1.0</v>
      </c>
      <c r="U7393" s="102" t="s">
        <v>7558</v>
      </c>
      <c r="V7393" s="102" t="s">
        <v>7559</v>
      </c>
      <c r="W7393" s="102" t="s">
        <v>54</v>
      </c>
      <c r="X7393" s="102" t="s">
        <v>7560</v>
      </c>
      <c r="Y7393" s="101" t="s">
        <v>18</v>
      </c>
    </row>
    <row r="7394">
      <c r="A7394" s="98" t="s">
        <v>77</v>
      </c>
      <c r="B7394" s="99"/>
      <c r="C7394" s="100" t="s">
        <v>14101</v>
      </c>
      <c r="D7394" s="101" t="s">
        <v>135</v>
      </c>
      <c r="E7394" s="101" t="s">
        <v>14102</v>
      </c>
      <c r="F7394" s="99"/>
      <c r="G7394" s="99"/>
      <c r="H7394" s="99"/>
      <c r="I7394" s="99"/>
      <c r="J7394" s="99"/>
      <c r="K7394" s="99"/>
      <c r="L7394" s="99"/>
      <c r="M7394" s="99"/>
      <c r="N7394" s="99"/>
      <c r="O7394" s="99"/>
      <c r="P7394" s="99"/>
      <c r="Q7394" s="99"/>
      <c r="R7394" s="99"/>
      <c r="S7394" s="100">
        <v>1.0</v>
      </c>
      <c r="T7394" s="100">
        <v>1.0</v>
      </c>
      <c r="U7394" s="101" t="s">
        <v>7558</v>
      </c>
      <c r="V7394" s="101" t="s">
        <v>7559</v>
      </c>
      <c r="W7394" s="101" t="s">
        <v>54</v>
      </c>
      <c r="X7394" s="101" t="s">
        <v>7560</v>
      </c>
      <c r="Y7394" s="101" t="s">
        <v>18</v>
      </c>
    </row>
    <row r="7395">
      <c r="A7395" s="103" t="s">
        <v>63</v>
      </c>
      <c r="B7395" s="99"/>
      <c r="C7395" s="100" t="s">
        <v>3483</v>
      </c>
      <c r="D7395" s="101" t="s">
        <v>135</v>
      </c>
      <c r="E7395" s="101" t="s">
        <v>3484</v>
      </c>
      <c r="F7395" s="99"/>
      <c r="G7395" s="99"/>
      <c r="H7395" s="99"/>
      <c r="I7395" s="99"/>
      <c r="J7395" s="99"/>
      <c r="K7395" s="99"/>
      <c r="L7395" s="99"/>
      <c r="M7395" s="99"/>
      <c r="N7395" s="99"/>
      <c r="O7395" s="99"/>
      <c r="P7395" s="99"/>
      <c r="Q7395" s="99"/>
      <c r="R7395" s="99"/>
      <c r="S7395" s="100">
        <v>1.0</v>
      </c>
      <c r="T7395" s="100">
        <v>1.0</v>
      </c>
      <c r="U7395" s="101" t="s">
        <v>7558</v>
      </c>
      <c r="V7395" s="101" t="s">
        <v>7559</v>
      </c>
      <c r="W7395" s="101" t="s">
        <v>54</v>
      </c>
      <c r="X7395" s="101" t="s">
        <v>7560</v>
      </c>
      <c r="Y7395" s="101" t="s">
        <v>18</v>
      </c>
    </row>
    <row r="7396">
      <c r="A7396" s="103" t="s">
        <v>63</v>
      </c>
      <c r="B7396" s="99"/>
      <c r="C7396" s="100" t="s">
        <v>14103</v>
      </c>
      <c r="D7396" s="101" t="s">
        <v>135</v>
      </c>
      <c r="E7396" s="101" t="s">
        <v>14104</v>
      </c>
      <c r="F7396" s="99"/>
      <c r="G7396" s="99"/>
      <c r="H7396" s="99"/>
      <c r="I7396" s="99"/>
      <c r="J7396" s="99"/>
      <c r="K7396" s="99"/>
      <c r="L7396" s="99"/>
      <c r="M7396" s="99"/>
      <c r="N7396" s="99"/>
      <c r="O7396" s="99"/>
      <c r="P7396" s="99"/>
      <c r="Q7396" s="99"/>
      <c r="R7396" s="99"/>
      <c r="S7396" s="100">
        <v>1.0</v>
      </c>
      <c r="T7396" s="100">
        <v>1.0</v>
      </c>
      <c r="U7396" s="101" t="s">
        <v>7558</v>
      </c>
      <c r="V7396" s="101" t="s">
        <v>7559</v>
      </c>
      <c r="W7396" s="101" t="s">
        <v>54</v>
      </c>
      <c r="X7396" s="101" t="s">
        <v>7560</v>
      </c>
      <c r="Y7396" s="101" t="s">
        <v>18</v>
      </c>
    </row>
    <row r="7397">
      <c r="A7397" s="98" t="s">
        <v>77</v>
      </c>
      <c r="B7397" s="99"/>
      <c r="C7397" s="100" t="s">
        <v>14105</v>
      </c>
      <c r="D7397" s="101" t="s">
        <v>471</v>
      </c>
      <c r="E7397" s="101" t="s">
        <v>14106</v>
      </c>
      <c r="F7397" s="99"/>
      <c r="G7397" s="99"/>
      <c r="H7397" s="99"/>
      <c r="I7397" s="99"/>
      <c r="J7397" s="99"/>
      <c r="K7397" s="99"/>
      <c r="L7397" s="99"/>
      <c r="M7397" s="99"/>
      <c r="N7397" s="99"/>
      <c r="O7397" s="99"/>
      <c r="P7397" s="99"/>
      <c r="Q7397" s="99"/>
      <c r="R7397" s="99"/>
      <c r="S7397" s="100">
        <v>1.0</v>
      </c>
      <c r="T7397" s="100">
        <v>1.0</v>
      </c>
      <c r="U7397" s="101" t="s">
        <v>7558</v>
      </c>
      <c r="V7397" s="101" t="s">
        <v>7559</v>
      </c>
      <c r="W7397" s="101" t="s">
        <v>54</v>
      </c>
      <c r="X7397" s="101" t="s">
        <v>7560</v>
      </c>
      <c r="Y7397" s="101" t="s">
        <v>18</v>
      </c>
    </row>
    <row r="7398">
      <c r="A7398" s="98" t="s">
        <v>93</v>
      </c>
      <c r="B7398" s="99"/>
      <c r="C7398" s="100" t="s">
        <v>14107</v>
      </c>
      <c r="D7398" s="101" t="s">
        <v>135</v>
      </c>
      <c r="E7398" s="101" t="s">
        <v>14108</v>
      </c>
      <c r="F7398" s="99"/>
      <c r="G7398" s="99"/>
      <c r="H7398" s="99"/>
      <c r="I7398" s="99"/>
      <c r="J7398" s="99"/>
      <c r="K7398" s="99"/>
      <c r="L7398" s="99"/>
      <c r="M7398" s="99"/>
      <c r="N7398" s="99"/>
      <c r="O7398" s="99"/>
      <c r="P7398" s="99"/>
      <c r="Q7398" s="99"/>
      <c r="R7398" s="99"/>
      <c r="S7398" s="100">
        <v>1.0</v>
      </c>
      <c r="T7398" s="100">
        <v>1.0</v>
      </c>
      <c r="U7398" s="101" t="s">
        <v>7558</v>
      </c>
      <c r="V7398" s="101" t="s">
        <v>7559</v>
      </c>
      <c r="W7398" s="101" t="s">
        <v>54</v>
      </c>
      <c r="X7398" s="101" t="s">
        <v>7560</v>
      </c>
      <c r="Y7398" s="101" t="s">
        <v>18</v>
      </c>
    </row>
    <row r="7399">
      <c r="A7399" s="98" t="s">
        <v>64</v>
      </c>
      <c r="B7399" s="99"/>
      <c r="C7399" s="100" t="s">
        <v>14109</v>
      </c>
      <c r="D7399" s="101" t="s">
        <v>128</v>
      </c>
      <c r="E7399" s="101" t="s">
        <v>14110</v>
      </c>
      <c r="F7399" s="99"/>
      <c r="G7399" s="99"/>
      <c r="H7399" s="99"/>
      <c r="I7399" s="99"/>
      <c r="J7399" s="99"/>
      <c r="K7399" s="99"/>
      <c r="L7399" s="99"/>
      <c r="M7399" s="99"/>
      <c r="N7399" s="99"/>
      <c r="O7399" s="99"/>
      <c r="P7399" s="99"/>
      <c r="Q7399" s="99"/>
      <c r="R7399" s="99"/>
      <c r="S7399" s="102">
        <v>1.0</v>
      </c>
      <c r="T7399" s="102">
        <v>1.0</v>
      </c>
      <c r="U7399" s="102" t="s">
        <v>7558</v>
      </c>
      <c r="V7399" s="102" t="s">
        <v>7559</v>
      </c>
      <c r="W7399" s="102" t="s">
        <v>54</v>
      </c>
      <c r="X7399" s="102" t="s">
        <v>7560</v>
      </c>
      <c r="Y7399" s="101" t="s">
        <v>12</v>
      </c>
    </row>
    <row r="7400">
      <c r="A7400" s="98" t="s">
        <v>77</v>
      </c>
      <c r="B7400" s="99"/>
      <c r="C7400" s="100" t="s">
        <v>14111</v>
      </c>
      <c r="D7400" s="101" t="s">
        <v>135</v>
      </c>
      <c r="E7400" s="101" t="s">
        <v>14112</v>
      </c>
      <c r="F7400" s="99"/>
      <c r="G7400" s="99"/>
      <c r="H7400" s="99"/>
      <c r="I7400" s="99"/>
      <c r="J7400" s="99"/>
      <c r="K7400" s="99"/>
      <c r="L7400" s="99"/>
      <c r="M7400" s="99"/>
      <c r="N7400" s="99"/>
      <c r="O7400" s="99"/>
      <c r="P7400" s="99"/>
      <c r="Q7400" s="99"/>
      <c r="R7400" s="99"/>
      <c r="S7400" s="100">
        <v>1.0</v>
      </c>
      <c r="T7400" s="100">
        <v>1.0</v>
      </c>
      <c r="U7400" s="101" t="s">
        <v>7558</v>
      </c>
      <c r="V7400" s="101" t="s">
        <v>7559</v>
      </c>
      <c r="W7400" s="101" t="s">
        <v>54</v>
      </c>
      <c r="X7400" s="101" t="s">
        <v>7560</v>
      </c>
      <c r="Y7400" s="101" t="s">
        <v>18</v>
      </c>
    </row>
    <row r="7401">
      <c r="A7401" s="98" t="s">
        <v>93</v>
      </c>
      <c r="B7401" s="99"/>
      <c r="C7401" s="100" t="s">
        <v>14113</v>
      </c>
      <c r="D7401" s="101" t="s">
        <v>122</v>
      </c>
      <c r="E7401" s="101" t="s">
        <v>14114</v>
      </c>
      <c r="F7401" s="99"/>
      <c r="G7401" s="99"/>
      <c r="H7401" s="99"/>
      <c r="I7401" s="99"/>
      <c r="J7401" s="99"/>
      <c r="K7401" s="99"/>
      <c r="L7401" s="99"/>
      <c r="M7401" s="99"/>
      <c r="N7401" s="99"/>
      <c r="O7401" s="99"/>
      <c r="P7401" s="99"/>
      <c r="Q7401" s="99"/>
      <c r="R7401" s="99"/>
      <c r="S7401" s="102">
        <v>1.0</v>
      </c>
      <c r="T7401" s="102">
        <v>1.0</v>
      </c>
      <c r="U7401" s="102" t="s">
        <v>7558</v>
      </c>
      <c r="V7401" s="102" t="s">
        <v>7559</v>
      </c>
      <c r="W7401" s="102" t="s">
        <v>54</v>
      </c>
      <c r="X7401" s="102" t="s">
        <v>7560</v>
      </c>
      <c r="Y7401" s="101" t="s">
        <v>18</v>
      </c>
    </row>
    <row r="7402">
      <c r="A7402" s="103" t="s">
        <v>87</v>
      </c>
      <c r="B7402" s="99"/>
      <c r="C7402" s="100" t="s">
        <v>14115</v>
      </c>
      <c r="D7402" s="101" t="s">
        <v>122</v>
      </c>
      <c r="E7402" s="101" t="s">
        <v>3486</v>
      </c>
      <c r="F7402" s="99"/>
      <c r="G7402" s="99"/>
      <c r="H7402" s="99"/>
      <c r="I7402" s="99"/>
      <c r="J7402" s="99"/>
      <c r="K7402" s="99"/>
      <c r="L7402" s="99"/>
      <c r="M7402" s="99"/>
      <c r="N7402" s="99"/>
      <c r="O7402" s="99"/>
      <c r="P7402" s="99"/>
      <c r="Q7402" s="99"/>
      <c r="R7402" s="99"/>
      <c r="S7402" s="102">
        <v>1.0</v>
      </c>
      <c r="T7402" s="102">
        <v>1.0</v>
      </c>
      <c r="U7402" s="102" t="s">
        <v>7558</v>
      </c>
      <c r="V7402" s="102" t="s">
        <v>7559</v>
      </c>
      <c r="W7402" s="102" t="s">
        <v>54</v>
      </c>
      <c r="X7402" s="102" t="s">
        <v>7560</v>
      </c>
      <c r="Y7402" s="101" t="s">
        <v>18</v>
      </c>
    </row>
    <row r="7403">
      <c r="A7403" s="98" t="s">
        <v>93</v>
      </c>
      <c r="B7403" s="99"/>
      <c r="C7403" s="100" t="s">
        <v>14116</v>
      </c>
      <c r="D7403" s="101" t="s">
        <v>122</v>
      </c>
      <c r="E7403" s="101" t="s">
        <v>14117</v>
      </c>
      <c r="F7403" s="99"/>
      <c r="G7403" s="99"/>
      <c r="H7403" s="99"/>
      <c r="I7403" s="99"/>
      <c r="J7403" s="99"/>
      <c r="K7403" s="99"/>
      <c r="L7403" s="99"/>
      <c r="M7403" s="99"/>
      <c r="N7403" s="99"/>
      <c r="O7403" s="99"/>
      <c r="P7403" s="99"/>
      <c r="Q7403" s="99"/>
      <c r="R7403" s="99"/>
      <c r="S7403" s="102">
        <v>1.0</v>
      </c>
      <c r="T7403" s="102">
        <v>1.0</v>
      </c>
      <c r="U7403" s="102" t="s">
        <v>7558</v>
      </c>
      <c r="V7403" s="102" t="s">
        <v>7559</v>
      </c>
      <c r="W7403" s="102" t="s">
        <v>54</v>
      </c>
      <c r="X7403" s="102" t="s">
        <v>7560</v>
      </c>
      <c r="Y7403" s="101" t="s">
        <v>18</v>
      </c>
    </row>
    <row r="7404">
      <c r="A7404" s="98" t="s">
        <v>67</v>
      </c>
      <c r="B7404" s="99"/>
      <c r="C7404" s="100" t="s">
        <v>14118</v>
      </c>
      <c r="D7404" s="101" t="s">
        <v>151</v>
      </c>
      <c r="E7404" s="101" t="s">
        <v>14119</v>
      </c>
      <c r="F7404" s="99"/>
      <c r="G7404" s="99"/>
      <c r="H7404" s="99"/>
      <c r="I7404" s="99"/>
      <c r="J7404" s="99"/>
      <c r="K7404" s="99"/>
      <c r="L7404" s="99"/>
      <c r="M7404" s="99"/>
      <c r="N7404" s="99"/>
      <c r="O7404" s="99"/>
      <c r="P7404" s="99"/>
      <c r="Q7404" s="99"/>
      <c r="R7404" s="99"/>
      <c r="S7404" s="102">
        <v>1.0</v>
      </c>
      <c r="T7404" s="102">
        <v>1.0</v>
      </c>
      <c r="U7404" s="102" t="s">
        <v>7558</v>
      </c>
      <c r="V7404" s="102" t="s">
        <v>7559</v>
      </c>
      <c r="W7404" s="102" t="s">
        <v>54</v>
      </c>
      <c r="X7404" s="102" t="s">
        <v>7591</v>
      </c>
      <c r="Y7404" s="101" t="s">
        <v>12</v>
      </c>
      <c r="Z7404" s="33">
        <v>1.0</v>
      </c>
    </row>
    <row r="7405">
      <c r="A7405" s="103" t="s">
        <v>63</v>
      </c>
      <c r="B7405" s="99"/>
      <c r="C7405" s="100" t="s">
        <v>14120</v>
      </c>
      <c r="D7405" s="101" t="s">
        <v>135</v>
      </c>
      <c r="E7405" s="101" t="s">
        <v>14121</v>
      </c>
      <c r="F7405" s="99"/>
      <c r="G7405" s="99"/>
      <c r="H7405" s="99"/>
      <c r="I7405" s="99"/>
      <c r="J7405" s="99"/>
      <c r="K7405" s="99"/>
      <c r="L7405" s="99"/>
      <c r="M7405" s="99"/>
      <c r="N7405" s="99"/>
      <c r="O7405" s="99"/>
      <c r="P7405" s="99"/>
      <c r="Q7405" s="99"/>
      <c r="R7405" s="99"/>
      <c r="S7405" s="100">
        <v>1.0</v>
      </c>
      <c r="T7405" s="100">
        <v>1.0</v>
      </c>
      <c r="U7405" s="101" t="s">
        <v>7558</v>
      </c>
      <c r="V7405" s="101" t="s">
        <v>7559</v>
      </c>
      <c r="W7405" s="101" t="s">
        <v>54</v>
      </c>
      <c r="X7405" s="101" t="s">
        <v>7560</v>
      </c>
      <c r="Y7405" s="101" t="s">
        <v>18</v>
      </c>
    </row>
    <row r="7406">
      <c r="A7406" s="98" t="s">
        <v>64</v>
      </c>
      <c r="B7406" s="99"/>
      <c r="C7406" s="100" t="s">
        <v>14122</v>
      </c>
      <c r="D7406" s="101" t="s">
        <v>122</v>
      </c>
      <c r="E7406" s="101" t="s">
        <v>14123</v>
      </c>
      <c r="F7406" s="99"/>
      <c r="G7406" s="99"/>
      <c r="H7406" s="99"/>
      <c r="I7406" s="99"/>
      <c r="J7406" s="99"/>
      <c r="K7406" s="99"/>
      <c r="L7406" s="99"/>
      <c r="M7406" s="99"/>
      <c r="N7406" s="99"/>
      <c r="O7406" s="99"/>
      <c r="P7406" s="99"/>
      <c r="Q7406" s="99"/>
      <c r="R7406" s="99"/>
      <c r="S7406" s="102">
        <v>1.0</v>
      </c>
      <c r="T7406" s="102">
        <v>1.0</v>
      </c>
      <c r="U7406" s="102" t="s">
        <v>7558</v>
      </c>
      <c r="V7406" s="102" t="s">
        <v>7559</v>
      </c>
      <c r="W7406" s="102" t="s">
        <v>54</v>
      </c>
      <c r="X7406" s="102" t="s">
        <v>7560</v>
      </c>
      <c r="Y7406" s="101" t="s">
        <v>18</v>
      </c>
    </row>
    <row r="7407">
      <c r="A7407" s="98" t="s">
        <v>64</v>
      </c>
      <c r="B7407" s="99"/>
      <c r="C7407" s="100" t="s">
        <v>14124</v>
      </c>
      <c r="D7407" s="101" t="s">
        <v>135</v>
      </c>
      <c r="E7407" s="101" t="s">
        <v>14125</v>
      </c>
      <c r="F7407" s="99"/>
      <c r="G7407" s="99"/>
      <c r="H7407" s="99"/>
      <c r="I7407" s="99"/>
      <c r="J7407" s="99"/>
      <c r="K7407" s="99"/>
      <c r="L7407" s="99"/>
      <c r="M7407" s="99"/>
      <c r="N7407" s="99"/>
      <c r="O7407" s="99"/>
      <c r="P7407" s="99"/>
      <c r="Q7407" s="99"/>
      <c r="R7407" s="99"/>
      <c r="S7407" s="100">
        <v>1.0</v>
      </c>
      <c r="T7407" s="100">
        <v>1.0</v>
      </c>
      <c r="U7407" s="101" t="s">
        <v>7558</v>
      </c>
      <c r="V7407" s="101" t="s">
        <v>7559</v>
      </c>
      <c r="W7407" s="101" t="s">
        <v>54</v>
      </c>
      <c r="X7407" s="101" t="s">
        <v>7560</v>
      </c>
      <c r="Y7407" s="101" t="s">
        <v>18</v>
      </c>
    </row>
    <row r="7408">
      <c r="A7408" s="98" t="s">
        <v>93</v>
      </c>
      <c r="B7408" s="99"/>
      <c r="C7408" s="100" t="s">
        <v>14126</v>
      </c>
      <c r="D7408" s="101" t="s">
        <v>122</v>
      </c>
      <c r="E7408" s="101" t="s">
        <v>14127</v>
      </c>
      <c r="F7408" s="99"/>
      <c r="G7408" s="99"/>
      <c r="H7408" s="99"/>
      <c r="I7408" s="99"/>
      <c r="J7408" s="99"/>
      <c r="K7408" s="99"/>
      <c r="L7408" s="99"/>
      <c r="M7408" s="99"/>
      <c r="N7408" s="99"/>
      <c r="O7408" s="99"/>
      <c r="P7408" s="99"/>
      <c r="Q7408" s="99"/>
      <c r="R7408" s="99"/>
      <c r="S7408" s="102">
        <v>1.0</v>
      </c>
      <c r="T7408" s="102">
        <v>1.0</v>
      </c>
      <c r="U7408" s="102" t="s">
        <v>7558</v>
      </c>
      <c r="V7408" s="102" t="s">
        <v>7559</v>
      </c>
      <c r="W7408" s="102" t="s">
        <v>54</v>
      </c>
      <c r="X7408" s="102" t="s">
        <v>7560</v>
      </c>
      <c r="Y7408" s="101" t="s">
        <v>18</v>
      </c>
    </row>
    <row r="7409">
      <c r="A7409" s="98" t="s">
        <v>64</v>
      </c>
      <c r="B7409" s="99"/>
      <c r="C7409" s="100" t="s">
        <v>14128</v>
      </c>
      <c r="D7409" s="101" t="s">
        <v>122</v>
      </c>
      <c r="E7409" s="101" t="s">
        <v>14129</v>
      </c>
      <c r="F7409" s="99"/>
      <c r="G7409" s="99"/>
      <c r="H7409" s="99"/>
      <c r="I7409" s="99"/>
      <c r="J7409" s="99"/>
      <c r="K7409" s="99"/>
      <c r="L7409" s="99"/>
      <c r="M7409" s="99"/>
      <c r="N7409" s="99"/>
      <c r="O7409" s="99"/>
      <c r="P7409" s="99"/>
      <c r="Q7409" s="99"/>
      <c r="R7409" s="99"/>
      <c r="S7409" s="102">
        <v>1.0</v>
      </c>
      <c r="T7409" s="102">
        <v>1.0</v>
      </c>
      <c r="U7409" s="102" t="s">
        <v>7558</v>
      </c>
      <c r="V7409" s="102" t="s">
        <v>7559</v>
      </c>
      <c r="W7409" s="102" t="s">
        <v>54</v>
      </c>
      <c r="X7409" s="102" t="s">
        <v>7560</v>
      </c>
      <c r="Y7409" s="101" t="s">
        <v>18</v>
      </c>
    </row>
    <row r="7410">
      <c r="A7410" s="103" t="s">
        <v>63</v>
      </c>
      <c r="B7410" s="99"/>
      <c r="C7410" s="100" t="s">
        <v>14130</v>
      </c>
      <c r="D7410" s="101" t="s">
        <v>471</v>
      </c>
      <c r="E7410" s="101" t="s">
        <v>14131</v>
      </c>
      <c r="F7410" s="99"/>
      <c r="G7410" s="99"/>
      <c r="H7410" s="99"/>
      <c r="I7410" s="99"/>
      <c r="J7410" s="99"/>
      <c r="K7410" s="99"/>
      <c r="L7410" s="99"/>
      <c r="M7410" s="99"/>
      <c r="N7410" s="99"/>
      <c r="O7410" s="99"/>
      <c r="P7410" s="99"/>
      <c r="Q7410" s="99"/>
      <c r="R7410" s="99"/>
      <c r="S7410" s="100">
        <v>1.0</v>
      </c>
      <c r="T7410" s="100">
        <v>1.0</v>
      </c>
      <c r="U7410" s="101" t="s">
        <v>7558</v>
      </c>
      <c r="V7410" s="101" t="s">
        <v>7559</v>
      </c>
      <c r="W7410" s="101" t="s">
        <v>54</v>
      </c>
      <c r="X7410" s="101" t="s">
        <v>7560</v>
      </c>
      <c r="Y7410" s="101" t="s">
        <v>20</v>
      </c>
    </row>
    <row r="7411">
      <c r="A7411" s="98" t="s">
        <v>30</v>
      </c>
      <c r="B7411" s="99"/>
      <c r="C7411" s="100" t="s">
        <v>3489</v>
      </c>
      <c r="D7411" s="101" t="s">
        <v>122</v>
      </c>
      <c r="E7411" s="101" t="s">
        <v>3490</v>
      </c>
      <c r="F7411" s="99"/>
      <c r="G7411" s="99"/>
      <c r="H7411" s="99"/>
      <c r="I7411" s="99"/>
      <c r="J7411" s="99"/>
      <c r="K7411" s="99"/>
      <c r="L7411" s="99"/>
      <c r="M7411" s="99"/>
      <c r="N7411" s="99"/>
      <c r="O7411" s="99"/>
      <c r="P7411" s="99"/>
      <c r="Q7411" s="99"/>
      <c r="R7411" s="99"/>
      <c r="S7411" s="102">
        <v>1.0</v>
      </c>
      <c r="T7411" s="102">
        <v>1.0</v>
      </c>
      <c r="U7411" s="102" t="s">
        <v>7558</v>
      </c>
      <c r="V7411" s="102" t="s">
        <v>7559</v>
      </c>
      <c r="W7411" s="102" t="s">
        <v>54</v>
      </c>
      <c r="X7411" s="102" t="s">
        <v>7560</v>
      </c>
      <c r="Y7411" s="101" t="s">
        <v>18</v>
      </c>
    </row>
    <row r="7412">
      <c r="A7412" s="98" t="s">
        <v>93</v>
      </c>
      <c r="B7412" s="99"/>
      <c r="C7412" s="100" t="s">
        <v>14132</v>
      </c>
      <c r="D7412" s="101" t="s">
        <v>191</v>
      </c>
      <c r="E7412" s="101" t="s">
        <v>14133</v>
      </c>
      <c r="F7412" s="99"/>
      <c r="G7412" s="99"/>
      <c r="H7412" s="99"/>
      <c r="I7412" s="99"/>
      <c r="J7412" s="99"/>
      <c r="K7412" s="99"/>
      <c r="L7412" s="99"/>
      <c r="M7412" s="99"/>
      <c r="N7412" s="99"/>
      <c r="O7412" s="99"/>
      <c r="P7412" s="99"/>
      <c r="Q7412" s="99"/>
      <c r="R7412" s="99"/>
      <c r="S7412" s="100">
        <v>1.0</v>
      </c>
      <c r="T7412" s="100">
        <v>1.0</v>
      </c>
      <c r="U7412" s="101" t="s">
        <v>7558</v>
      </c>
      <c r="V7412" s="101" t="s">
        <v>7559</v>
      </c>
      <c r="W7412" s="101" t="s">
        <v>54</v>
      </c>
      <c r="X7412" s="101" t="s">
        <v>7560</v>
      </c>
      <c r="Y7412" s="101" t="s">
        <v>18</v>
      </c>
    </row>
    <row r="7413">
      <c r="A7413" s="98" t="s">
        <v>93</v>
      </c>
      <c r="B7413" s="99"/>
      <c r="C7413" s="100" t="s">
        <v>14134</v>
      </c>
      <c r="D7413" s="101" t="s">
        <v>135</v>
      </c>
      <c r="E7413" s="101" t="s">
        <v>14135</v>
      </c>
      <c r="F7413" s="99"/>
      <c r="G7413" s="99"/>
      <c r="H7413" s="99"/>
      <c r="I7413" s="99"/>
      <c r="J7413" s="99"/>
      <c r="K7413" s="99"/>
      <c r="L7413" s="99"/>
      <c r="M7413" s="99"/>
      <c r="N7413" s="99"/>
      <c r="O7413" s="99"/>
      <c r="P7413" s="99"/>
      <c r="Q7413" s="99"/>
      <c r="R7413" s="99"/>
      <c r="S7413" s="100">
        <v>1.0</v>
      </c>
      <c r="T7413" s="100">
        <v>1.0</v>
      </c>
      <c r="U7413" s="101" t="s">
        <v>7558</v>
      </c>
      <c r="V7413" s="101" t="s">
        <v>7559</v>
      </c>
      <c r="W7413" s="101" t="s">
        <v>54</v>
      </c>
      <c r="X7413" s="101" t="s">
        <v>7560</v>
      </c>
      <c r="Y7413" s="101" t="s">
        <v>18</v>
      </c>
    </row>
    <row r="7414">
      <c r="A7414" s="98" t="s">
        <v>33</v>
      </c>
      <c r="B7414" s="99"/>
      <c r="C7414" s="100" t="s">
        <v>14136</v>
      </c>
      <c r="D7414" s="101" t="s">
        <v>135</v>
      </c>
      <c r="E7414" s="101" t="s">
        <v>14137</v>
      </c>
      <c r="F7414" s="99"/>
      <c r="G7414" s="99"/>
      <c r="H7414" s="99"/>
      <c r="I7414" s="99"/>
      <c r="J7414" s="99"/>
      <c r="K7414" s="99"/>
      <c r="L7414" s="99"/>
      <c r="M7414" s="99"/>
      <c r="N7414" s="99"/>
      <c r="O7414" s="99"/>
      <c r="P7414" s="99"/>
      <c r="Q7414" s="99"/>
      <c r="R7414" s="99"/>
      <c r="S7414" s="100">
        <v>1.0</v>
      </c>
      <c r="T7414" s="100">
        <v>1.0</v>
      </c>
      <c r="U7414" s="101" t="s">
        <v>7558</v>
      </c>
      <c r="V7414" s="101" t="s">
        <v>7559</v>
      </c>
      <c r="W7414" s="101" t="s">
        <v>54</v>
      </c>
      <c r="X7414" s="101" t="s">
        <v>7560</v>
      </c>
      <c r="Y7414" s="101" t="s">
        <v>18</v>
      </c>
    </row>
    <row r="7415">
      <c r="A7415" s="98" t="s">
        <v>77</v>
      </c>
      <c r="B7415" s="99"/>
      <c r="C7415" s="100" t="s">
        <v>14138</v>
      </c>
      <c r="D7415" s="101" t="s">
        <v>135</v>
      </c>
      <c r="E7415" s="101" t="s">
        <v>14139</v>
      </c>
      <c r="F7415" s="99"/>
      <c r="G7415" s="99"/>
      <c r="H7415" s="99"/>
      <c r="I7415" s="99"/>
      <c r="J7415" s="99"/>
      <c r="K7415" s="99"/>
      <c r="L7415" s="99"/>
      <c r="M7415" s="99"/>
      <c r="N7415" s="99"/>
      <c r="O7415" s="99"/>
      <c r="P7415" s="99"/>
      <c r="Q7415" s="99"/>
      <c r="R7415" s="99"/>
      <c r="S7415" s="100">
        <v>1.0</v>
      </c>
      <c r="T7415" s="100">
        <v>1.0</v>
      </c>
      <c r="U7415" s="101" t="s">
        <v>7558</v>
      </c>
      <c r="V7415" s="101" t="s">
        <v>7559</v>
      </c>
      <c r="W7415" s="101" t="s">
        <v>54</v>
      </c>
      <c r="X7415" s="101" t="s">
        <v>7560</v>
      </c>
      <c r="Y7415" s="101" t="s">
        <v>18</v>
      </c>
    </row>
    <row r="7416">
      <c r="A7416" s="103" t="s">
        <v>63</v>
      </c>
      <c r="B7416" s="99"/>
      <c r="C7416" s="100" t="s">
        <v>14140</v>
      </c>
      <c r="D7416" s="101" t="s">
        <v>135</v>
      </c>
      <c r="E7416" s="101" t="s">
        <v>14141</v>
      </c>
      <c r="F7416" s="99"/>
      <c r="G7416" s="99"/>
      <c r="H7416" s="99"/>
      <c r="I7416" s="99"/>
      <c r="J7416" s="99"/>
      <c r="K7416" s="99"/>
      <c r="L7416" s="99"/>
      <c r="M7416" s="99"/>
      <c r="N7416" s="99"/>
      <c r="O7416" s="99"/>
      <c r="P7416" s="99"/>
      <c r="Q7416" s="99"/>
      <c r="R7416" s="99"/>
      <c r="S7416" s="100">
        <v>1.0</v>
      </c>
      <c r="T7416" s="100">
        <v>1.0</v>
      </c>
      <c r="U7416" s="101" t="s">
        <v>7558</v>
      </c>
      <c r="V7416" s="101" t="s">
        <v>7559</v>
      </c>
      <c r="W7416" s="101" t="s">
        <v>54</v>
      </c>
      <c r="X7416" s="101" t="s">
        <v>7560</v>
      </c>
      <c r="Y7416" s="101" t="s">
        <v>18</v>
      </c>
    </row>
    <row r="7417">
      <c r="A7417" s="98" t="s">
        <v>93</v>
      </c>
      <c r="B7417" s="99"/>
      <c r="C7417" s="100" t="s">
        <v>14142</v>
      </c>
      <c r="D7417" s="101" t="s">
        <v>135</v>
      </c>
      <c r="E7417" s="101" t="s">
        <v>14143</v>
      </c>
      <c r="F7417" s="99"/>
      <c r="G7417" s="99"/>
      <c r="H7417" s="99"/>
      <c r="I7417" s="99"/>
      <c r="J7417" s="99"/>
      <c r="K7417" s="99"/>
      <c r="L7417" s="99"/>
      <c r="M7417" s="99"/>
      <c r="N7417" s="99"/>
      <c r="O7417" s="99"/>
      <c r="P7417" s="99"/>
      <c r="Q7417" s="99"/>
      <c r="R7417" s="99"/>
      <c r="S7417" s="100">
        <v>1.0</v>
      </c>
      <c r="T7417" s="100">
        <v>1.0</v>
      </c>
      <c r="U7417" s="101" t="s">
        <v>7558</v>
      </c>
      <c r="V7417" s="101" t="s">
        <v>7559</v>
      </c>
      <c r="W7417" s="101" t="s">
        <v>54</v>
      </c>
      <c r="X7417" s="101" t="s">
        <v>7560</v>
      </c>
      <c r="Y7417" s="101" t="s">
        <v>18</v>
      </c>
    </row>
    <row r="7418">
      <c r="A7418" s="98" t="s">
        <v>93</v>
      </c>
      <c r="B7418" s="99"/>
      <c r="C7418" s="100" t="s">
        <v>14144</v>
      </c>
      <c r="D7418" s="101" t="s">
        <v>471</v>
      </c>
      <c r="E7418" s="101" t="s">
        <v>14145</v>
      </c>
      <c r="F7418" s="99"/>
      <c r="G7418" s="99"/>
      <c r="H7418" s="99"/>
      <c r="I7418" s="99"/>
      <c r="J7418" s="99"/>
      <c r="K7418" s="99"/>
      <c r="L7418" s="99"/>
      <c r="M7418" s="99"/>
      <c r="N7418" s="99"/>
      <c r="O7418" s="99"/>
      <c r="P7418" s="99"/>
      <c r="Q7418" s="99"/>
      <c r="R7418" s="99"/>
      <c r="S7418" s="100">
        <v>1.0</v>
      </c>
      <c r="T7418" s="100">
        <v>1.0</v>
      </c>
      <c r="U7418" s="101" t="s">
        <v>7558</v>
      </c>
      <c r="V7418" s="101" t="s">
        <v>7559</v>
      </c>
      <c r="W7418" s="101" t="s">
        <v>54</v>
      </c>
      <c r="X7418" s="101" t="s">
        <v>7560</v>
      </c>
      <c r="Y7418" s="101" t="s">
        <v>18</v>
      </c>
    </row>
    <row r="7419">
      <c r="A7419" s="98" t="s">
        <v>67</v>
      </c>
      <c r="B7419" s="99"/>
      <c r="C7419" s="100" t="s">
        <v>14146</v>
      </c>
      <c r="D7419" s="101" t="s">
        <v>122</v>
      </c>
      <c r="E7419" s="101" t="s">
        <v>14147</v>
      </c>
      <c r="F7419" s="99"/>
      <c r="G7419" s="99"/>
      <c r="H7419" s="99"/>
      <c r="I7419" s="99"/>
      <c r="J7419" s="99"/>
      <c r="K7419" s="99"/>
      <c r="L7419" s="99"/>
      <c r="M7419" s="99"/>
      <c r="N7419" s="99"/>
      <c r="O7419" s="99"/>
      <c r="P7419" s="99"/>
      <c r="Q7419" s="99"/>
      <c r="R7419" s="99"/>
      <c r="S7419" s="102">
        <v>1.0</v>
      </c>
      <c r="T7419" s="102">
        <v>1.0</v>
      </c>
      <c r="U7419" s="102" t="s">
        <v>7558</v>
      </c>
      <c r="V7419" s="102" t="s">
        <v>7559</v>
      </c>
      <c r="W7419" s="102" t="s">
        <v>54</v>
      </c>
      <c r="X7419" s="102" t="s">
        <v>7560</v>
      </c>
      <c r="Y7419" s="101" t="s">
        <v>18</v>
      </c>
    </row>
    <row r="7420">
      <c r="A7420" s="98" t="s">
        <v>77</v>
      </c>
      <c r="B7420" s="99"/>
      <c r="C7420" s="100" t="s">
        <v>14148</v>
      </c>
      <c r="D7420" s="101" t="s">
        <v>122</v>
      </c>
      <c r="E7420" s="101" t="s">
        <v>14149</v>
      </c>
      <c r="F7420" s="99"/>
      <c r="G7420" s="99"/>
      <c r="H7420" s="99"/>
      <c r="I7420" s="99"/>
      <c r="J7420" s="99"/>
      <c r="K7420" s="99"/>
      <c r="L7420" s="99"/>
      <c r="M7420" s="99"/>
      <c r="N7420" s="99"/>
      <c r="O7420" s="99"/>
      <c r="P7420" s="99"/>
      <c r="Q7420" s="99"/>
      <c r="R7420" s="99"/>
      <c r="S7420" s="102">
        <v>1.0</v>
      </c>
      <c r="T7420" s="102">
        <v>1.0</v>
      </c>
      <c r="U7420" s="102" t="s">
        <v>7558</v>
      </c>
      <c r="V7420" s="102" t="s">
        <v>7559</v>
      </c>
      <c r="W7420" s="102" t="s">
        <v>54</v>
      </c>
      <c r="X7420" s="102" t="s">
        <v>7560</v>
      </c>
      <c r="Y7420" s="101" t="s">
        <v>18</v>
      </c>
    </row>
    <row r="7421">
      <c r="A7421" s="98" t="s">
        <v>23</v>
      </c>
      <c r="B7421" s="99"/>
      <c r="C7421" s="100" t="s">
        <v>3521</v>
      </c>
      <c r="D7421" s="101" t="s">
        <v>122</v>
      </c>
      <c r="E7421" s="101" t="s">
        <v>3522</v>
      </c>
      <c r="F7421" s="99"/>
      <c r="G7421" s="99"/>
      <c r="H7421" s="99"/>
      <c r="I7421" s="99"/>
      <c r="J7421" s="99"/>
      <c r="K7421" s="99"/>
      <c r="L7421" s="99"/>
      <c r="M7421" s="99"/>
      <c r="N7421" s="99"/>
      <c r="O7421" s="99"/>
      <c r="P7421" s="99"/>
      <c r="Q7421" s="99"/>
      <c r="R7421" s="99"/>
      <c r="S7421" s="102">
        <v>1.0</v>
      </c>
      <c r="T7421" s="102">
        <v>1.0</v>
      </c>
      <c r="U7421" s="102" t="s">
        <v>7558</v>
      </c>
      <c r="V7421" s="102" t="s">
        <v>7559</v>
      </c>
      <c r="W7421" s="102" t="s">
        <v>54</v>
      </c>
      <c r="X7421" s="102" t="s">
        <v>7560</v>
      </c>
      <c r="Y7421" s="101" t="s">
        <v>18</v>
      </c>
    </row>
    <row r="7422">
      <c r="A7422" s="103" t="s">
        <v>24</v>
      </c>
      <c r="B7422" s="99"/>
      <c r="C7422" s="100" t="s">
        <v>14150</v>
      </c>
      <c r="D7422" s="101" t="s">
        <v>122</v>
      </c>
      <c r="E7422" s="101" t="s">
        <v>14151</v>
      </c>
      <c r="F7422" s="99"/>
      <c r="G7422" s="99"/>
      <c r="H7422" s="99"/>
      <c r="I7422" s="99"/>
      <c r="J7422" s="99"/>
      <c r="K7422" s="99"/>
      <c r="L7422" s="99"/>
      <c r="M7422" s="99"/>
      <c r="N7422" s="99"/>
      <c r="O7422" s="99"/>
      <c r="P7422" s="99"/>
      <c r="Q7422" s="99"/>
      <c r="R7422" s="99"/>
      <c r="S7422" s="102">
        <v>1.0</v>
      </c>
      <c r="T7422" s="102">
        <v>1.0</v>
      </c>
      <c r="U7422" s="102" t="s">
        <v>7558</v>
      </c>
      <c r="V7422" s="102" t="s">
        <v>7559</v>
      </c>
      <c r="W7422" s="102" t="s">
        <v>54</v>
      </c>
      <c r="X7422" s="102" t="s">
        <v>7560</v>
      </c>
      <c r="Y7422" s="101" t="s">
        <v>18</v>
      </c>
    </row>
    <row r="7423">
      <c r="A7423" s="103" t="s">
        <v>24</v>
      </c>
      <c r="B7423" s="99"/>
      <c r="C7423" s="100" t="s">
        <v>14152</v>
      </c>
      <c r="D7423" s="101" t="s">
        <v>825</v>
      </c>
      <c r="E7423" s="101" t="s">
        <v>14153</v>
      </c>
      <c r="F7423" s="99"/>
      <c r="G7423" s="99"/>
      <c r="H7423" s="99"/>
      <c r="I7423" s="99"/>
      <c r="J7423" s="99"/>
      <c r="K7423" s="99"/>
      <c r="L7423" s="99"/>
      <c r="M7423" s="99"/>
      <c r="N7423" s="99"/>
      <c r="O7423" s="99"/>
      <c r="P7423" s="99"/>
      <c r="Q7423" s="99"/>
      <c r="R7423" s="99"/>
      <c r="S7423" s="102">
        <v>1.0</v>
      </c>
      <c r="T7423" s="102">
        <v>1.0</v>
      </c>
      <c r="U7423" s="102" t="s">
        <v>7558</v>
      </c>
      <c r="V7423" s="102" t="s">
        <v>7559</v>
      </c>
      <c r="W7423" s="102" t="s">
        <v>54</v>
      </c>
      <c r="X7423" s="102" t="s">
        <v>7560</v>
      </c>
      <c r="Y7423" s="101" t="s">
        <v>18</v>
      </c>
    </row>
    <row r="7424">
      <c r="A7424" s="98" t="s">
        <v>93</v>
      </c>
      <c r="B7424" s="99"/>
      <c r="C7424" s="100" t="s">
        <v>14154</v>
      </c>
      <c r="D7424" s="101" t="s">
        <v>135</v>
      </c>
      <c r="E7424" s="101" t="s">
        <v>14155</v>
      </c>
      <c r="F7424" s="99"/>
      <c r="G7424" s="99"/>
      <c r="H7424" s="99"/>
      <c r="I7424" s="99"/>
      <c r="J7424" s="99"/>
      <c r="K7424" s="99"/>
      <c r="L7424" s="99"/>
      <c r="M7424" s="99"/>
      <c r="N7424" s="99"/>
      <c r="O7424" s="99"/>
      <c r="P7424" s="99"/>
      <c r="Q7424" s="99"/>
      <c r="R7424" s="99"/>
      <c r="S7424" s="100">
        <v>1.0</v>
      </c>
      <c r="T7424" s="100">
        <v>1.0</v>
      </c>
      <c r="U7424" s="101" t="s">
        <v>7558</v>
      </c>
      <c r="V7424" s="101" t="s">
        <v>7559</v>
      </c>
      <c r="W7424" s="101" t="s">
        <v>54</v>
      </c>
      <c r="X7424" s="101" t="s">
        <v>7560</v>
      </c>
      <c r="Y7424" s="101" t="s">
        <v>18</v>
      </c>
    </row>
    <row r="7425">
      <c r="A7425" s="103" t="s">
        <v>19</v>
      </c>
      <c r="B7425" s="99"/>
      <c r="C7425" s="100" t="s">
        <v>14156</v>
      </c>
      <c r="D7425" s="101" t="s">
        <v>825</v>
      </c>
      <c r="E7425" s="101" t="s">
        <v>14157</v>
      </c>
      <c r="F7425" s="99"/>
      <c r="G7425" s="99"/>
      <c r="H7425" s="99"/>
      <c r="I7425" s="99"/>
      <c r="J7425" s="99"/>
      <c r="K7425" s="99"/>
      <c r="L7425" s="99"/>
      <c r="M7425" s="99"/>
      <c r="N7425" s="99"/>
      <c r="O7425" s="99"/>
      <c r="P7425" s="99"/>
      <c r="Q7425" s="99"/>
      <c r="R7425" s="99"/>
      <c r="S7425" s="102">
        <v>1.0</v>
      </c>
      <c r="T7425" s="102">
        <v>1.0</v>
      </c>
      <c r="U7425" s="102" t="s">
        <v>7558</v>
      </c>
      <c r="V7425" s="102" t="s">
        <v>7559</v>
      </c>
      <c r="W7425" s="102" t="s">
        <v>54</v>
      </c>
      <c r="X7425" s="102" t="s">
        <v>7560</v>
      </c>
      <c r="Y7425" s="101" t="s">
        <v>18</v>
      </c>
    </row>
    <row r="7426">
      <c r="A7426" s="98" t="s">
        <v>77</v>
      </c>
      <c r="B7426" s="99"/>
      <c r="C7426" s="100" t="s">
        <v>14158</v>
      </c>
      <c r="D7426" s="101" t="s">
        <v>122</v>
      </c>
      <c r="E7426" s="101" t="s">
        <v>14159</v>
      </c>
      <c r="F7426" s="99"/>
      <c r="G7426" s="99"/>
      <c r="H7426" s="99"/>
      <c r="I7426" s="99"/>
      <c r="J7426" s="99"/>
      <c r="K7426" s="99"/>
      <c r="L7426" s="99"/>
      <c r="M7426" s="99"/>
      <c r="N7426" s="99"/>
      <c r="O7426" s="99"/>
      <c r="P7426" s="99"/>
      <c r="Q7426" s="99"/>
      <c r="R7426" s="99"/>
      <c r="S7426" s="102">
        <v>1.0</v>
      </c>
      <c r="T7426" s="102">
        <v>1.0</v>
      </c>
      <c r="U7426" s="102" t="s">
        <v>7558</v>
      </c>
      <c r="V7426" s="102" t="s">
        <v>7559</v>
      </c>
      <c r="W7426" s="102" t="s">
        <v>54</v>
      </c>
      <c r="X7426" s="102" t="s">
        <v>7560</v>
      </c>
      <c r="Y7426" s="101" t="s">
        <v>18</v>
      </c>
    </row>
    <row r="7427">
      <c r="A7427" s="98" t="s">
        <v>67</v>
      </c>
      <c r="B7427" s="99"/>
      <c r="C7427" s="100" t="s">
        <v>14160</v>
      </c>
      <c r="D7427" s="101" t="s">
        <v>122</v>
      </c>
      <c r="E7427" s="101" t="s">
        <v>14161</v>
      </c>
      <c r="F7427" s="99"/>
      <c r="G7427" s="99"/>
      <c r="H7427" s="99"/>
      <c r="I7427" s="99"/>
      <c r="J7427" s="99"/>
      <c r="K7427" s="99"/>
      <c r="L7427" s="99"/>
      <c r="M7427" s="99"/>
      <c r="N7427" s="99"/>
      <c r="O7427" s="99"/>
      <c r="P7427" s="99"/>
      <c r="Q7427" s="99"/>
      <c r="R7427" s="99"/>
      <c r="S7427" s="102">
        <v>1.0</v>
      </c>
      <c r="T7427" s="102">
        <v>1.0</v>
      </c>
      <c r="U7427" s="102" t="s">
        <v>7558</v>
      </c>
      <c r="V7427" s="102" t="s">
        <v>7559</v>
      </c>
      <c r="W7427" s="102" t="s">
        <v>54</v>
      </c>
      <c r="X7427" s="102" t="s">
        <v>7560</v>
      </c>
      <c r="Y7427" s="101" t="s">
        <v>18</v>
      </c>
    </row>
    <row r="7428">
      <c r="A7428" s="98" t="s">
        <v>64</v>
      </c>
      <c r="B7428" s="99"/>
      <c r="C7428" s="100" t="s">
        <v>14162</v>
      </c>
      <c r="D7428" s="101" t="s">
        <v>122</v>
      </c>
      <c r="E7428" s="101" t="s">
        <v>14163</v>
      </c>
      <c r="F7428" s="99"/>
      <c r="G7428" s="99"/>
      <c r="H7428" s="99"/>
      <c r="I7428" s="99"/>
      <c r="J7428" s="99"/>
      <c r="K7428" s="99"/>
      <c r="L7428" s="99"/>
      <c r="M7428" s="99"/>
      <c r="N7428" s="99"/>
      <c r="O7428" s="99"/>
      <c r="P7428" s="99"/>
      <c r="Q7428" s="99"/>
      <c r="R7428" s="99"/>
      <c r="S7428" s="102">
        <v>1.0</v>
      </c>
      <c r="T7428" s="102">
        <v>1.0</v>
      </c>
      <c r="U7428" s="102" t="s">
        <v>7558</v>
      </c>
      <c r="V7428" s="102" t="s">
        <v>7559</v>
      </c>
      <c r="W7428" s="102" t="s">
        <v>54</v>
      </c>
      <c r="X7428" s="102" t="s">
        <v>7560</v>
      </c>
      <c r="Y7428" s="101" t="s">
        <v>18</v>
      </c>
    </row>
    <row r="7429">
      <c r="A7429" s="103" t="s">
        <v>63</v>
      </c>
      <c r="B7429" s="99"/>
      <c r="C7429" s="100" t="s">
        <v>14164</v>
      </c>
      <c r="D7429" s="101" t="s">
        <v>122</v>
      </c>
      <c r="E7429" s="101" t="s">
        <v>14165</v>
      </c>
      <c r="F7429" s="99"/>
      <c r="G7429" s="99"/>
      <c r="H7429" s="99"/>
      <c r="I7429" s="99"/>
      <c r="J7429" s="99"/>
      <c r="K7429" s="99"/>
      <c r="L7429" s="99"/>
      <c r="M7429" s="99"/>
      <c r="N7429" s="99"/>
      <c r="O7429" s="99"/>
      <c r="P7429" s="99"/>
      <c r="Q7429" s="99"/>
      <c r="R7429" s="99"/>
      <c r="S7429" s="102">
        <v>1.0</v>
      </c>
      <c r="T7429" s="102">
        <v>1.0</v>
      </c>
      <c r="U7429" s="102" t="s">
        <v>7558</v>
      </c>
      <c r="V7429" s="102" t="s">
        <v>7559</v>
      </c>
      <c r="W7429" s="102" t="s">
        <v>54</v>
      </c>
      <c r="X7429" s="102" t="s">
        <v>7560</v>
      </c>
      <c r="Y7429" s="101" t="s">
        <v>18</v>
      </c>
    </row>
    <row r="7430">
      <c r="A7430" s="103" t="s">
        <v>63</v>
      </c>
      <c r="B7430" s="99"/>
      <c r="C7430" s="100" t="s">
        <v>14166</v>
      </c>
      <c r="D7430" s="101" t="s">
        <v>122</v>
      </c>
      <c r="E7430" s="101" t="s">
        <v>14167</v>
      </c>
      <c r="F7430" s="99"/>
      <c r="G7430" s="99"/>
      <c r="H7430" s="99"/>
      <c r="I7430" s="99"/>
      <c r="J7430" s="99"/>
      <c r="K7430" s="99"/>
      <c r="L7430" s="99"/>
      <c r="M7430" s="99"/>
      <c r="N7430" s="99"/>
      <c r="O7430" s="99"/>
      <c r="P7430" s="99"/>
      <c r="Q7430" s="99"/>
      <c r="R7430" s="99"/>
      <c r="S7430" s="102">
        <v>1.0</v>
      </c>
      <c r="T7430" s="102">
        <v>1.0</v>
      </c>
      <c r="U7430" s="102" t="s">
        <v>7558</v>
      </c>
      <c r="V7430" s="102" t="s">
        <v>7559</v>
      </c>
      <c r="W7430" s="102" t="s">
        <v>54</v>
      </c>
      <c r="X7430" s="102" t="s">
        <v>7560</v>
      </c>
      <c r="Y7430" s="101" t="s">
        <v>18</v>
      </c>
    </row>
    <row r="7431">
      <c r="A7431" s="103" t="s">
        <v>63</v>
      </c>
      <c r="B7431" s="99"/>
      <c r="C7431" s="100" t="s">
        <v>14168</v>
      </c>
      <c r="D7431" s="101" t="s">
        <v>191</v>
      </c>
      <c r="E7431" s="101" t="s">
        <v>14169</v>
      </c>
      <c r="F7431" s="99"/>
      <c r="G7431" s="99"/>
      <c r="H7431" s="99"/>
      <c r="I7431" s="99"/>
      <c r="J7431" s="99"/>
      <c r="K7431" s="99"/>
      <c r="L7431" s="99"/>
      <c r="M7431" s="99"/>
      <c r="N7431" s="99"/>
      <c r="O7431" s="99"/>
      <c r="P7431" s="99"/>
      <c r="Q7431" s="99"/>
      <c r="R7431" s="99"/>
      <c r="S7431" s="100">
        <v>1.0</v>
      </c>
      <c r="T7431" s="100">
        <v>1.0</v>
      </c>
      <c r="U7431" s="101" t="s">
        <v>7558</v>
      </c>
      <c r="V7431" s="101" t="s">
        <v>7559</v>
      </c>
      <c r="W7431" s="101" t="s">
        <v>54</v>
      </c>
      <c r="X7431" s="101" t="s">
        <v>7560</v>
      </c>
      <c r="Y7431" s="101" t="s">
        <v>18</v>
      </c>
    </row>
    <row r="7432">
      <c r="A7432" s="103" t="s">
        <v>63</v>
      </c>
      <c r="B7432" s="99"/>
      <c r="C7432" s="100" t="s">
        <v>14170</v>
      </c>
      <c r="D7432" s="101" t="s">
        <v>122</v>
      </c>
      <c r="E7432" s="101" t="s">
        <v>14171</v>
      </c>
      <c r="F7432" s="99"/>
      <c r="G7432" s="99"/>
      <c r="H7432" s="99"/>
      <c r="I7432" s="99"/>
      <c r="J7432" s="99"/>
      <c r="K7432" s="99"/>
      <c r="L7432" s="99"/>
      <c r="M7432" s="99"/>
      <c r="N7432" s="99"/>
      <c r="O7432" s="99"/>
      <c r="P7432" s="99"/>
      <c r="Q7432" s="99"/>
      <c r="R7432" s="99"/>
      <c r="S7432" s="102">
        <v>1.0</v>
      </c>
      <c r="T7432" s="102">
        <v>1.0</v>
      </c>
      <c r="U7432" s="102" t="s">
        <v>7558</v>
      </c>
      <c r="V7432" s="102" t="s">
        <v>7559</v>
      </c>
      <c r="W7432" s="102" t="s">
        <v>54</v>
      </c>
      <c r="X7432" s="102" t="s">
        <v>7560</v>
      </c>
      <c r="Y7432" s="101" t="s">
        <v>18</v>
      </c>
    </row>
    <row r="7433">
      <c r="A7433" s="103" t="s">
        <v>63</v>
      </c>
      <c r="B7433" s="99"/>
      <c r="C7433" s="100" t="s">
        <v>14172</v>
      </c>
      <c r="D7433" s="101" t="s">
        <v>146</v>
      </c>
      <c r="E7433" s="101" t="s">
        <v>14173</v>
      </c>
      <c r="F7433" s="99"/>
      <c r="G7433" s="99"/>
      <c r="H7433" s="99"/>
      <c r="I7433" s="99"/>
      <c r="J7433" s="99"/>
      <c r="K7433" s="99"/>
      <c r="L7433" s="99"/>
      <c r="M7433" s="99"/>
      <c r="N7433" s="99"/>
      <c r="O7433" s="99"/>
      <c r="P7433" s="99"/>
      <c r="Q7433" s="99"/>
      <c r="R7433" s="99"/>
      <c r="S7433" s="100">
        <v>1.0</v>
      </c>
      <c r="T7433" s="100">
        <v>1.0</v>
      </c>
      <c r="U7433" s="101" t="s">
        <v>7558</v>
      </c>
      <c r="V7433" s="101" t="s">
        <v>7559</v>
      </c>
      <c r="W7433" s="101" t="s">
        <v>54</v>
      </c>
      <c r="X7433" s="101" t="s">
        <v>7560</v>
      </c>
      <c r="Y7433" s="101" t="s">
        <v>18</v>
      </c>
    </row>
    <row r="7434">
      <c r="A7434" s="98" t="s">
        <v>80</v>
      </c>
      <c r="B7434" s="99"/>
      <c r="C7434" s="100" t="s">
        <v>14174</v>
      </c>
      <c r="D7434" s="101" t="s">
        <v>122</v>
      </c>
      <c r="E7434" s="101" t="s">
        <v>14175</v>
      </c>
      <c r="F7434" s="99"/>
      <c r="G7434" s="99"/>
      <c r="H7434" s="99"/>
      <c r="I7434" s="99"/>
      <c r="J7434" s="99"/>
      <c r="K7434" s="99"/>
      <c r="L7434" s="99"/>
      <c r="M7434" s="99"/>
      <c r="N7434" s="99"/>
      <c r="O7434" s="99"/>
      <c r="P7434" s="99"/>
      <c r="Q7434" s="99"/>
      <c r="R7434" s="99"/>
      <c r="S7434" s="102">
        <v>1.0</v>
      </c>
      <c r="T7434" s="102">
        <v>1.0</v>
      </c>
      <c r="U7434" s="102" t="s">
        <v>7558</v>
      </c>
      <c r="V7434" s="102" t="s">
        <v>7559</v>
      </c>
      <c r="W7434" s="102" t="s">
        <v>54</v>
      </c>
      <c r="X7434" s="102" t="s">
        <v>7560</v>
      </c>
      <c r="Y7434" s="101" t="s">
        <v>18</v>
      </c>
    </row>
    <row r="7435">
      <c r="A7435" s="98" t="s">
        <v>64</v>
      </c>
      <c r="B7435" s="99"/>
      <c r="C7435" s="100" t="s">
        <v>14176</v>
      </c>
      <c r="D7435" s="101" t="s">
        <v>122</v>
      </c>
      <c r="E7435" s="101" t="s">
        <v>14177</v>
      </c>
      <c r="F7435" s="99"/>
      <c r="G7435" s="99"/>
      <c r="H7435" s="99"/>
      <c r="I7435" s="99"/>
      <c r="J7435" s="99"/>
      <c r="K7435" s="99"/>
      <c r="L7435" s="99"/>
      <c r="M7435" s="99"/>
      <c r="N7435" s="99"/>
      <c r="O7435" s="99"/>
      <c r="P7435" s="99"/>
      <c r="Q7435" s="99"/>
      <c r="R7435" s="99"/>
      <c r="S7435" s="102">
        <v>1.0</v>
      </c>
      <c r="T7435" s="102">
        <v>1.0</v>
      </c>
      <c r="U7435" s="102" t="s">
        <v>7558</v>
      </c>
      <c r="V7435" s="102" t="s">
        <v>7559</v>
      </c>
      <c r="W7435" s="102" t="s">
        <v>54</v>
      </c>
      <c r="X7435" s="102" t="s">
        <v>7560</v>
      </c>
      <c r="Y7435" s="101" t="s">
        <v>18</v>
      </c>
    </row>
    <row r="7436">
      <c r="A7436" s="98" t="s">
        <v>81</v>
      </c>
      <c r="B7436" s="99"/>
      <c r="C7436" s="100" t="s">
        <v>14178</v>
      </c>
      <c r="D7436" s="101" t="s">
        <v>122</v>
      </c>
      <c r="E7436" s="101" t="s">
        <v>14179</v>
      </c>
      <c r="F7436" s="99"/>
      <c r="G7436" s="99"/>
      <c r="H7436" s="99"/>
      <c r="I7436" s="99"/>
      <c r="J7436" s="99"/>
      <c r="K7436" s="99"/>
      <c r="L7436" s="99"/>
      <c r="M7436" s="99"/>
      <c r="N7436" s="99"/>
      <c r="O7436" s="99"/>
      <c r="P7436" s="99"/>
      <c r="Q7436" s="99"/>
      <c r="R7436" s="99"/>
      <c r="S7436" s="102">
        <v>1.0</v>
      </c>
      <c r="T7436" s="102">
        <v>1.0</v>
      </c>
      <c r="U7436" s="102" t="s">
        <v>7558</v>
      </c>
      <c r="V7436" s="102" t="s">
        <v>7559</v>
      </c>
      <c r="W7436" s="102" t="s">
        <v>54</v>
      </c>
      <c r="X7436" s="102" t="s">
        <v>7560</v>
      </c>
      <c r="Y7436" s="101" t="s">
        <v>18</v>
      </c>
    </row>
    <row r="7437">
      <c r="A7437" s="103" t="s">
        <v>24</v>
      </c>
      <c r="B7437" s="99"/>
      <c r="C7437" s="100" t="s">
        <v>14180</v>
      </c>
      <c r="D7437" s="101" t="s">
        <v>135</v>
      </c>
      <c r="E7437" s="101" t="s">
        <v>14181</v>
      </c>
      <c r="F7437" s="99"/>
      <c r="G7437" s="99"/>
      <c r="H7437" s="99"/>
      <c r="I7437" s="99"/>
      <c r="J7437" s="99"/>
      <c r="K7437" s="99"/>
      <c r="L7437" s="99"/>
      <c r="M7437" s="99"/>
      <c r="N7437" s="99"/>
      <c r="O7437" s="99"/>
      <c r="P7437" s="99"/>
      <c r="Q7437" s="99"/>
      <c r="R7437" s="99"/>
      <c r="S7437" s="100">
        <v>1.0</v>
      </c>
      <c r="T7437" s="100">
        <v>1.0</v>
      </c>
      <c r="U7437" s="101" t="s">
        <v>7558</v>
      </c>
      <c r="V7437" s="101" t="s">
        <v>7559</v>
      </c>
      <c r="W7437" s="101" t="s">
        <v>54</v>
      </c>
      <c r="X7437" s="101" t="s">
        <v>7560</v>
      </c>
      <c r="Y7437" s="101" t="s">
        <v>18</v>
      </c>
    </row>
    <row r="7438">
      <c r="A7438" s="103" t="s">
        <v>87</v>
      </c>
      <c r="B7438" s="99"/>
      <c r="C7438" s="100" t="s">
        <v>14182</v>
      </c>
      <c r="D7438" s="101" t="s">
        <v>128</v>
      </c>
      <c r="E7438" s="101" t="s">
        <v>14183</v>
      </c>
      <c r="F7438" s="99"/>
      <c r="G7438" s="99"/>
      <c r="H7438" s="99"/>
      <c r="I7438" s="99"/>
      <c r="J7438" s="99"/>
      <c r="K7438" s="99"/>
      <c r="L7438" s="99"/>
      <c r="M7438" s="99"/>
      <c r="N7438" s="99"/>
      <c r="O7438" s="99"/>
      <c r="P7438" s="99"/>
      <c r="Q7438" s="99"/>
      <c r="R7438" s="99"/>
      <c r="S7438" s="102">
        <v>1.0</v>
      </c>
      <c r="T7438" s="102">
        <v>0.0</v>
      </c>
      <c r="U7438" s="102" t="s">
        <v>7558</v>
      </c>
      <c r="V7438" s="102" t="s">
        <v>7559</v>
      </c>
      <c r="W7438" s="102" t="s">
        <v>54</v>
      </c>
      <c r="X7438" s="102" t="s">
        <v>7560</v>
      </c>
      <c r="Y7438" s="101" t="s">
        <v>12</v>
      </c>
    </row>
    <row r="7439">
      <c r="A7439" s="98" t="s">
        <v>64</v>
      </c>
      <c r="B7439" s="99"/>
      <c r="C7439" s="100" t="s">
        <v>14184</v>
      </c>
      <c r="D7439" s="101" t="s">
        <v>122</v>
      </c>
      <c r="E7439" s="101" t="s">
        <v>14185</v>
      </c>
      <c r="F7439" s="99"/>
      <c r="G7439" s="99"/>
      <c r="H7439" s="99"/>
      <c r="I7439" s="99"/>
      <c r="J7439" s="99"/>
      <c r="K7439" s="99"/>
      <c r="L7439" s="99"/>
      <c r="M7439" s="99"/>
      <c r="N7439" s="99"/>
      <c r="O7439" s="99"/>
      <c r="P7439" s="99"/>
      <c r="Q7439" s="99"/>
      <c r="R7439" s="99"/>
      <c r="S7439" s="102">
        <v>1.0</v>
      </c>
      <c r="T7439" s="102">
        <v>1.0</v>
      </c>
      <c r="U7439" s="102" t="s">
        <v>7558</v>
      </c>
      <c r="V7439" s="102" t="s">
        <v>7559</v>
      </c>
      <c r="W7439" s="102" t="s">
        <v>54</v>
      </c>
      <c r="X7439" s="102" t="s">
        <v>7560</v>
      </c>
      <c r="Y7439" s="101" t="s">
        <v>18</v>
      </c>
    </row>
    <row r="7440">
      <c r="A7440" s="98" t="s">
        <v>82</v>
      </c>
      <c r="B7440" s="99"/>
      <c r="C7440" s="100" t="s">
        <v>3529</v>
      </c>
      <c r="D7440" s="101" t="s">
        <v>122</v>
      </c>
      <c r="E7440" s="101" t="s">
        <v>3530</v>
      </c>
      <c r="F7440" s="99"/>
      <c r="G7440" s="99"/>
      <c r="H7440" s="99"/>
      <c r="I7440" s="99"/>
      <c r="J7440" s="99"/>
      <c r="K7440" s="99"/>
      <c r="L7440" s="99"/>
      <c r="M7440" s="99"/>
      <c r="N7440" s="99"/>
      <c r="O7440" s="99"/>
      <c r="P7440" s="99"/>
      <c r="Q7440" s="99"/>
      <c r="R7440" s="99"/>
      <c r="S7440" s="102">
        <v>1.0</v>
      </c>
      <c r="T7440" s="102">
        <v>1.0</v>
      </c>
      <c r="U7440" s="102" t="s">
        <v>7558</v>
      </c>
      <c r="V7440" s="102" t="s">
        <v>7559</v>
      </c>
      <c r="W7440" s="102" t="s">
        <v>54</v>
      </c>
      <c r="X7440" s="102" t="s">
        <v>7560</v>
      </c>
      <c r="Y7440" s="101" t="s">
        <v>18</v>
      </c>
    </row>
    <row r="7441">
      <c r="A7441" s="98" t="s">
        <v>64</v>
      </c>
      <c r="B7441" s="99"/>
      <c r="C7441" s="100" t="s">
        <v>14186</v>
      </c>
      <c r="D7441" s="101" t="s">
        <v>191</v>
      </c>
      <c r="E7441" s="101" t="s">
        <v>14187</v>
      </c>
      <c r="F7441" s="99"/>
      <c r="G7441" s="99"/>
      <c r="H7441" s="99"/>
      <c r="I7441" s="99"/>
      <c r="J7441" s="99"/>
      <c r="K7441" s="99"/>
      <c r="L7441" s="99"/>
      <c r="M7441" s="99"/>
      <c r="N7441" s="99"/>
      <c r="O7441" s="99"/>
      <c r="P7441" s="99"/>
      <c r="Q7441" s="99"/>
      <c r="R7441" s="99"/>
      <c r="S7441" s="100">
        <v>1.0</v>
      </c>
      <c r="T7441" s="100">
        <v>1.0</v>
      </c>
      <c r="U7441" s="101" t="s">
        <v>7558</v>
      </c>
      <c r="V7441" s="101" t="s">
        <v>7559</v>
      </c>
      <c r="W7441" s="101" t="s">
        <v>54</v>
      </c>
      <c r="X7441" s="101" t="s">
        <v>7560</v>
      </c>
      <c r="Y7441" s="101" t="s">
        <v>18</v>
      </c>
    </row>
    <row r="7442">
      <c r="A7442" s="98" t="s">
        <v>64</v>
      </c>
      <c r="B7442" s="99"/>
      <c r="C7442" s="100" t="s">
        <v>14188</v>
      </c>
      <c r="D7442" s="101" t="s">
        <v>122</v>
      </c>
      <c r="E7442" s="101" t="s">
        <v>14189</v>
      </c>
      <c r="F7442" s="99"/>
      <c r="G7442" s="99"/>
      <c r="H7442" s="99"/>
      <c r="I7442" s="99"/>
      <c r="J7442" s="99"/>
      <c r="K7442" s="99"/>
      <c r="L7442" s="99"/>
      <c r="M7442" s="99"/>
      <c r="N7442" s="99"/>
      <c r="O7442" s="99"/>
      <c r="P7442" s="99"/>
      <c r="Q7442" s="99"/>
      <c r="R7442" s="99"/>
      <c r="S7442" s="102">
        <v>1.0</v>
      </c>
      <c r="T7442" s="102">
        <v>1.0</v>
      </c>
      <c r="U7442" s="102" t="s">
        <v>7558</v>
      </c>
      <c r="V7442" s="102" t="s">
        <v>7559</v>
      </c>
      <c r="W7442" s="102" t="s">
        <v>54</v>
      </c>
      <c r="X7442" s="102" t="s">
        <v>7560</v>
      </c>
      <c r="Y7442" s="101" t="s">
        <v>18</v>
      </c>
    </row>
    <row r="7443">
      <c r="A7443" s="103" t="s">
        <v>24</v>
      </c>
      <c r="B7443" s="99"/>
      <c r="C7443" s="100" t="s">
        <v>14190</v>
      </c>
      <c r="D7443" s="101" t="s">
        <v>122</v>
      </c>
      <c r="E7443" s="101" t="s">
        <v>14191</v>
      </c>
      <c r="F7443" s="99"/>
      <c r="G7443" s="99"/>
      <c r="H7443" s="99"/>
      <c r="I7443" s="99"/>
      <c r="J7443" s="99"/>
      <c r="K7443" s="99"/>
      <c r="L7443" s="99"/>
      <c r="M7443" s="99"/>
      <c r="N7443" s="99"/>
      <c r="O7443" s="99"/>
      <c r="P7443" s="99"/>
      <c r="Q7443" s="99"/>
      <c r="R7443" s="99"/>
      <c r="S7443" s="102">
        <v>1.0</v>
      </c>
      <c r="T7443" s="102">
        <v>1.0</v>
      </c>
      <c r="U7443" s="102" t="s">
        <v>7558</v>
      </c>
      <c r="V7443" s="102" t="s">
        <v>7559</v>
      </c>
      <c r="W7443" s="102" t="s">
        <v>54</v>
      </c>
      <c r="X7443" s="102" t="s">
        <v>7560</v>
      </c>
      <c r="Y7443" s="101" t="s">
        <v>18</v>
      </c>
    </row>
    <row r="7444">
      <c r="A7444" s="98" t="s">
        <v>93</v>
      </c>
      <c r="B7444" s="99"/>
      <c r="C7444" s="100" t="s">
        <v>14192</v>
      </c>
      <c r="D7444" s="101" t="s">
        <v>122</v>
      </c>
      <c r="E7444" s="101" t="s">
        <v>14193</v>
      </c>
      <c r="F7444" s="99"/>
      <c r="G7444" s="99"/>
      <c r="H7444" s="99"/>
      <c r="I7444" s="99"/>
      <c r="J7444" s="99"/>
      <c r="K7444" s="99"/>
      <c r="L7444" s="99"/>
      <c r="M7444" s="99"/>
      <c r="N7444" s="99"/>
      <c r="O7444" s="99"/>
      <c r="P7444" s="99"/>
      <c r="Q7444" s="99"/>
      <c r="R7444" s="99"/>
      <c r="S7444" s="102">
        <v>1.0</v>
      </c>
      <c r="T7444" s="102">
        <v>1.0</v>
      </c>
      <c r="U7444" s="102" t="s">
        <v>7558</v>
      </c>
      <c r="V7444" s="102" t="s">
        <v>7559</v>
      </c>
      <c r="W7444" s="102" t="s">
        <v>54</v>
      </c>
      <c r="X7444" s="102" t="s">
        <v>7560</v>
      </c>
      <c r="Y7444" s="101" t="s">
        <v>18</v>
      </c>
    </row>
    <row r="7445">
      <c r="A7445" s="98" t="s">
        <v>90</v>
      </c>
      <c r="B7445" s="99"/>
      <c r="C7445" s="100" t="s">
        <v>3539</v>
      </c>
      <c r="D7445" s="101" t="s">
        <v>122</v>
      </c>
      <c r="E7445" s="101" t="s">
        <v>3540</v>
      </c>
      <c r="F7445" s="99"/>
      <c r="G7445" s="99"/>
      <c r="H7445" s="99"/>
      <c r="I7445" s="99"/>
      <c r="J7445" s="99"/>
      <c r="K7445" s="99"/>
      <c r="L7445" s="99"/>
      <c r="M7445" s="99"/>
      <c r="N7445" s="99"/>
      <c r="O7445" s="99"/>
      <c r="P7445" s="99"/>
      <c r="Q7445" s="99"/>
      <c r="R7445" s="99"/>
      <c r="S7445" s="102">
        <v>1.0</v>
      </c>
      <c r="T7445" s="102">
        <v>1.0</v>
      </c>
      <c r="U7445" s="102" t="s">
        <v>7558</v>
      </c>
      <c r="V7445" s="102" t="s">
        <v>7559</v>
      </c>
      <c r="W7445" s="102" t="s">
        <v>54</v>
      </c>
      <c r="X7445" s="102" t="s">
        <v>7560</v>
      </c>
      <c r="Y7445" s="101" t="s">
        <v>18</v>
      </c>
    </row>
    <row r="7446">
      <c r="A7446" s="103" t="s">
        <v>32</v>
      </c>
      <c r="B7446" s="99"/>
      <c r="C7446" s="100" t="s">
        <v>14194</v>
      </c>
      <c r="D7446" s="101" t="s">
        <v>471</v>
      </c>
      <c r="E7446" s="101" t="s">
        <v>14195</v>
      </c>
      <c r="F7446" s="99"/>
      <c r="G7446" s="99"/>
      <c r="H7446" s="99"/>
      <c r="I7446" s="99"/>
      <c r="J7446" s="99"/>
      <c r="K7446" s="99"/>
      <c r="L7446" s="99"/>
      <c r="M7446" s="99"/>
      <c r="N7446" s="99"/>
      <c r="O7446" s="99"/>
      <c r="P7446" s="99"/>
      <c r="Q7446" s="99"/>
      <c r="R7446" s="99"/>
      <c r="S7446" s="100">
        <v>1.0</v>
      </c>
      <c r="T7446" s="100">
        <v>1.0</v>
      </c>
      <c r="U7446" s="101" t="s">
        <v>7558</v>
      </c>
      <c r="V7446" s="101" t="s">
        <v>7559</v>
      </c>
      <c r="W7446" s="101" t="s">
        <v>54</v>
      </c>
      <c r="X7446" s="101" t="s">
        <v>7560</v>
      </c>
      <c r="Y7446" s="101" t="s">
        <v>18</v>
      </c>
    </row>
    <row r="7447">
      <c r="A7447" s="98" t="s">
        <v>93</v>
      </c>
      <c r="B7447" s="99"/>
      <c r="C7447" s="100" t="s">
        <v>14196</v>
      </c>
      <c r="D7447" s="101" t="s">
        <v>135</v>
      </c>
      <c r="E7447" s="101" t="s">
        <v>14197</v>
      </c>
      <c r="F7447" s="99"/>
      <c r="G7447" s="99"/>
      <c r="H7447" s="99"/>
      <c r="I7447" s="99"/>
      <c r="J7447" s="99"/>
      <c r="K7447" s="99"/>
      <c r="L7447" s="99"/>
      <c r="M7447" s="99"/>
      <c r="N7447" s="99"/>
      <c r="O7447" s="99"/>
      <c r="P7447" s="99"/>
      <c r="Q7447" s="99"/>
      <c r="R7447" s="99"/>
      <c r="S7447" s="100">
        <v>1.0</v>
      </c>
      <c r="T7447" s="100">
        <v>1.0</v>
      </c>
      <c r="U7447" s="101" t="s">
        <v>7558</v>
      </c>
      <c r="V7447" s="101" t="s">
        <v>7559</v>
      </c>
      <c r="W7447" s="101" t="s">
        <v>54</v>
      </c>
      <c r="X7447" s="101" t="s">
        <v>7560</v>
      </c>
      <c r="Y7447" s="101" t="s">
        <v>18</v>
      </c>
    </row>
    <row r="7448">
      <c r="A7448" s="98" t="s">
        <v>64</v>
      </c>
      <c r="B7448" s="99"/>
      <c r="C7448" s="100" t="s">
        <v>14198</v>
      </c>
      <c r="D7448" s="101" t="s">
        <v>122</v>
      </c>
      <c r="E7448" s="101" t="s">
        <v>14199</v>
      </c>
      <c r="F7448" s="99"/>
      <c r="G7448" s="99"/>
      <c r="H7448" s="99"/>
      <c r="I7448" s="99"/>
      <c r="J7448" s="99"/>
      <c r="K7448" s="99"/>
      <c r="L7448" s="99"/>
      <c r="M7448" s="99"/>
      <c r="N7448" s="99"/>
      <c r="O7448" s="99"/>
      <c r="P7448" s="99"/>
      <c r="Q7448" s="99"/>
      <c r="R7448" s="99"/>
      <c r="S7448" s="102">
        <v>1.0</v>
      </c>
      <c r="T7448" s="102">
        <v>1.0</v>
      </c>
      <c r="U7448" s="102" t="s">
        <v>7558</v>
      </c>
      <c r="V7448" s="102" t="s">
        <v>7559</v>
      </c>
      <c r="W7448" s="102" t="s">
        <v>54</v>
      </c>
      <c r="X7448" s="102" t="s">
        <v>7560</v>
      </c>
      <c r="Y7448" s="101" t="s">
        <v>18</v>
      </c>
    </row>
    <row r="7449">
      <c r="A7449" s="98" t="s">
        <v>93</v>
      </c>
      <c r="B7449" s="99"/>
      <c r="C7449" s="100" t="s">
        <v>14200</v>
      </c>
      <c r="D7449" s="101" t="s">
        <v>122</v>
      </c>
      <c r="E7449" s="101" t="s">
        <v>14201</v>
      </c>
      <c r="F7449" s="99"/>
      <c r="G7449" s="99"/>
      <c r="H7449" s="99"/>
      <c r="I7449" s="99"/>
      <c r="J7449" s="99"/>
      <c r="K7449" s="99"/>
      <c r="L7449" s="99"/>
      <c r="M7449" s="99"/>
      <c r="N7449" s="99"/>
      <c r="O7449" s="99"/>
      <c r="P7449" s="99"/>
      <c r="Q7449" s="99"/>
      <c r="R7449" s="99"/>
      <c r="S7449" s="102">
        <v>1.0</v>
      </c>
      <c r="T7449" s="102">
        <v>1.0</v>
      </c>
      <c r="U7449" s="102" t="s">
        <v>7558</v>
      </c>
      <c r="V7449" s="102" t="s">
        <v>7559</v>
      </c>
      <c r="W7449" s="102" t="s">
        <v>54</v>
      </c>
      <c r="X7449" s="102" t="s">
        <v>7560</v>
      </c>
      <c r="Y7449" s="101" t="s">
        <v>18</v>
      </c>
    </row>
    <row r="7450">
      <c r="A7450" s="98" t="s">
        <v>81</v>
      </c>
      <c r="B7450" s="99"/>
      <c r="C7450" s="100" t="s">
        <v>14202</v>
      </c>
      <c r="D7450" s="101" t="s">
        <v>122</v>
      </c>
      <c r="E7450" s="101" t="s">
        <v>14203</v>
      </c>
      <c r="F7450" s="99"/>
      <c r="G7450" s="99"/>
      <c r="H7450" s="99"/>
      <c r="I7450" s="99"/>
      <c r="J7450" s="99"/>
      <c r="K7450" s="99"/>
      <c r="L7450" s="99"/>
      <c r="M7450" s="99"/>
      <c r="N7450" s="99"/>
      <c r="O7450" s="99"/>
      <c r="P7450" s="99"/>
      <c r="Q7450" s="99"/>
      <c r="R7450" s="99"/>
      <c r="S7450" s="102">
        <v>1.0</v>
      </c>
      <c r="T7450" s="102">
        <v>1.0</v>
      </c>
      <c r="U7450" s="102" t="s">
        <v>7558</v>
      </c>
      <c r="V7450" s="102" t="s">
        <v>7559</v>
      </c>
      <c r="W7450" s="102" t="s">
        <v>54</v>
      </c>
      <c r="X7450" s="102" t="s">
        <v>7560</v>
      </c>
      <c r="Y7450" s="101" t="s">
        <v>18</v>
      </c>
    </row>
    <row r="7451">
      <c r="A7451" s="103" t="s">
        <v>63</v>
      </c>
      <c r="B7451" s="99"/>
      <c r="C7451" s="100" t="s">
        <v>14204</v>
      </c>
      <c r="D7451" s="101" t="s">
        <v>122</v>
      </c>
      <c r="E7451" s="101" t="s">
        <v>14205</v>
      </c>
      <c r="F7451" s="99"/>
      <c r="G7451" s="99"/>
      <c r="H7451" s="99"/>
      <c r="I7451" s="99"/>
      <c r="J7451" s="99"/>
      <c r="K7451" s="99"/>
      <c r="L7451" s="99"/>
      <c r="M7451" s="99"/>
      <c r="N7451" s="99"/>
      <c r="O7451" s="99"/>
      <c r="P7451" s="99"/>
      <c r="Q7451" s="99"/>
      <c r="R7451" s="99"/>
      <c r="S7451" s="102">
        <v>1.0</v>
      </c>
      <c r="T7451" s="102">
        <v>1.0</v>
      </c>
      <c r="U7451" s="102" t="s">
        <v>7558</v>
      </c>
      <c r="V7451" s="102" t="s">
        <v>7559</v>
      </c>
      <c r="W7451" s="102" t="s">
        <v>54</v>
      </c>
      <c r="X7451" s="102" t="s">
        <v>7560</v>
      </c>
      <c r="Y7451" s="101" t="s">
        <v>18</v>
      </c>
    </row>
    <row r="7452">
      <c r="A7452" s="98" t="s">
        <v>93</v>
      </c>
      <c r="B7452" s="99"/>
      <c r="C7452" s="100" t="s">
        <v>14206</v>
      </c>
      <c r="D7452" s="101" t="s">
        <v>158</v>
      </c>
      <c r="E7452" s="101" t="s">
        <v>14207</v>
      </c>
      <c r="F7452" s="99"/>
      <c r="G7452" s="99"/>
      <c r="H7452" s="99"/>
      <c r="I7452" s="99"/>
      <c r="J7452" s="99"/>
      <c r="K7452" s="99"/>
      <c r="L7452" s="99"/>
      <c r="M7452" s="99"/>
      <c r="N7452" s="99"/>
      <c r="O7452" s="99"/>
      <c r="P7452" s="99"/>
      <c r="Q7452" s="99"/>
      <c r="R7452" s="99"/>
      <c r="S7452" s="100">
        <v>1.0</v>
      </c>
      <c r="T7452" s="100">
        <v>1.0</v>
      </c>
      <c r="U7452" s="101" t="s">
        <v>7558</v>
      </c>
      <c r="V7452" s="101" t="s">
        <v>7559</v>
      </c>
      <c r="W7452" s="101" t="s">
        <v>54</v>
      </c>
      <c r="X7452" s="101" t="s">
        <v>7560</v>
      </c>
      <c r="Y7452" s="101" t="s">
        <v>18</v>
      </c>
    </row>
    <row r="7453">
      <c r="A7453" s="98" t="s">
        <v>67</v>
      </c>
      <c r="B7453" s="99"/>
      <c r="C7453" s="100" t="s">
        <v>14208</v>
      </c>
      <c r="D7453" s="101" t="s">
        <v>135</v>
      </c>
      <c r="E7453" s="101" t="s">
        <v>14209</v>
      </c>
      <c r="F7453" s="99"/>
      <c r="G7453" s="99"/>
      <c r="H7453" s="99"/>
      <c r="I7453" s="99"/>
      <c r="J7453" s="99"/>
      <c r="K7453" s="99"/>
      <c r="L7453" s="99"/>
      <c r="M7453" s="99"/>
      <c r="N7453" s="99"/>
      <c r="O7453" s="99"/>
      <c r="P7453" s="99"/>
      <c r="Q7453" s="99"/>
      <c r="R7453" s="99"/>
      <c r="S7453" s="100">
        <v>1.0</v>
      </c>
      <c r="T7453" s="100">
        <v>1.0</v>
      </c>
      <c r="U7453" s="101" t="s">
        <v>7558</v>
      </c>
      <c r="V7453" s="101" t="s">
        <v>7559</v>
      </c>
      <c r="W7453" s="101" t="s">
        <v>54</v>
      </c>
      <c r="X7453" s="101" t="s">
        <v>7560</v>
      </c>
      <c r="Y7453" s="101" t="s">
        <v>18</v>
      </c>
    </row>
    <row r="7454">
      <c r="A7454" s="98" t="s">
        <v>77</v>
      </c>
      <c r="B7454" s="99"/>
      <c r="C7454" s="100" t="s">
        <v>14210</v>
      </c>
      <c r="D7454" s="101" t="s">
        <v>135</v>
      </c>
      <c r="E7454" s="101" t="s">
        <v>14211</v>
      </c>
      <c r="F7454" s="99"/>
      <c r="G7454" s="99"/>
      <c r="H7454" s="99"/>
      <c r="I7454" s="99"/>
      <c r="J7454" s="99"/>
      <c r="K7454" s="99"/>
      <c r="L7454" s="99"/>
      <c r="M7454" s="99"/>
      <c r="N7454" s="99"/>
      <c r="O7454" s="99"/>
      <c r="P7454" s="99"/>
      <c r="Q7454" s="99"/>
      <c r="R7454" s="99"/>
      <c r="S7454" s="100">
        <v>1.0</v>
      </c>
      <c r="T7454" s="100">
        <v>1.0</v>
      </c>
      <c r="U7454" s="101" t="s">
        <v>7558</v>
      </c>
      <c r="V7454" s="101" t="s">
        <v>7559</v>
      </c>
      <c r="W7454" s="101" t="s">
        <v>54</v>
      </c>
      <c r="X7454" s="101" t="s">
        <v>7560</v>
      </c>
      <c r="Y7454" s="101" t="s">
        <v>18</v>
      </c>
    </row>
    <row r="7455">
      <c r="A7455" s="98" t="s">
        <v>93</v>
      </c>
      <c r="B7455" s="99"/>
      <c r="C7455" s="100" t="s">
        <v>14212</v>
      </c>
      <c r="D7455" s="101" t="s">
        <v>135</v>
      </c>
      <c r="E7455" s="101" t="s">
        <v>14213</v>
      </c>
      <c r="F7455" s="99"/>
      <c r="G7455" s="99"/>
      <c r="H7455" s="99"/>
      <c r="I7455" s="99"/>
      <c r="J7455" s="99"/>
      <c r="K7455" s="99"/>
      <c r="L7455" s="99"/>
      <c r="M7455" s="99"/>
      <c r="N7455" s="99"/>
      <c r="O7455" s="99"/>
      <c r="P7455" s="99"/>
      <c r="Q7455" s="99"/>
      <c r="R7455" s="99"/>
      <c r="S7455" s="100">
        <v>1.0</v>
      </c>
      <c r="T7455" s="100">
        <v>1.0</v>
      </c>
      <c r="U7455" s="101" t="s">
        <v>7558</v>
      </c>
      <c r="V7455" s="101" t="s">
        <v>7559</v>
      </c>
      <c r="W7455" s="101" t="s">
        <v>54</v>
      </c>
      <c r="X7455" s="101" t="s">
        <v>7560</v>
      </c>
      <c r="Y7455" s="101" t="s">
        <v>18</v>
      </c>
    </row>
    <row r="7456">
      <c r="A7456" s="103" t="s">
        <v>63</v>
      </c>
      <c r="B7456" s="99"/>
      <c r="C7456" s="100" t="s">
        <v>14214</v>
      </c>
      <c r="D7456" s="101" t="s">
        <v>135</v>
      </c>
      <c r="E7456" s="101" t="s">
        <v>14215</v>
      </c>
      <c r="F7456" s="99"/>
      <c r="G7456" s="99"/>
      <c r="H7456" s="99"/>
      <c r="I7456" s="99"/>
      <c r="J7456" s="99"/>
      <c r="K7456" s="99"/>
      <c r="L7456" s="99"/>
      <c r="M7456" s="99"/>
      <c r="N7456" s="99"/>
      <c r="O7456" s="99"/>
      <c r="P7456" s="99"/>
      <c r="Q7456" s="99"/>
      <c r="R7456" s="99"/>
      <c r="S7456" s="100">
        <v>1.0</v>
      </c>
      <c r="T7456" s="100">
        <v>1.0</v>
      </c>
      <c r="U7456" s="101" t="s">
        <v>7558</v>
      </c>
      <c r="V7456" s="101" t="s">
        <v>7559</v>
      </c>
      <c r="W7456" s="101" t="s">
        <v>54</v>
      </c>
      <c r="X7456" s="101" t="s">
        <v>7560</v>
      </c>
      <c r="Y7456" s="101" t="s">
        <v>18</v>
      </c>
    </row>
    <row r="7457">
      <c r="A7457" s="103" t="s">
        <v>87</v>
      </c>
      <c r="B7457" s="99"/>
      <c r="C7457" s="100" t="s">
        <v>14216</v>
      </c>
      <c r="D7457" s="101" t="s">
        <v>135</v>
      </c>
      <c r="E7457" s="101" t="s">
        <v>14217</v>
      </c>
      <c r="F7457" s="99"/>
      <c r="G7457" s="99"/>
      <c r="H7457" s="99"/>
      <c r="I7457" s="99"/>
      <c r="J7457" s="99"/>
      <c r="K7457" s="99"/>
      <c r="L7457" s="99"/>
      <c r="M7457" s="99"/>
      <c r="N7457" s="99"/>
      <c r="O7457" s="99"/>
      <c r="P7457" s="99"/>
      <c r="Q7457" s="99"/>
      <c r="R7457" s="99"/>
      <c r="S7457" s="100">
        <v>1.0</v>
      </c>
      <c r="T7457" s="100">
        <v>1.0</v>
      </c>
      <c r="U7457" s="101" t="s">
        <v>7558</v>
      </c>
      <c r="V7457" s="101" t="s">
        <v>7559</v>
      </c>
      <c r="W7457" s="101" t="s">
        <v>54</v>
      </c>
      <c r="X7457" s="101" t="s">
        <v>7560</v>
      </c>
      <c r="Y7457" s="101" t="s">
        <v>18</v>
      </c>
    </row>
    <row r="7458">
      <c r="A7458" s="98" t="s">
        <v>64</v>
      </c>
      <c r="B7458" s="99"/>
      <c r="C7458" s="100" t="s">
        <v>14218</v>
      </c>
      <c r="D7458" s="101" t="s">
        <v>122</v>
      </c>
      <c r="E7458" s="101" t="s">
        <v>14219</v>
      </c>
      <c r="F7458" s="99"/>
      <c r="G7458" s="99"/>
      <c r="H7458" s="99"/>
      <c r="I7458" s="99"/>
      <c r="J7458" s="99"/>
      <c r="K7458" s="99"/>
      <c r="L7458" s="99"/>
      <c r="M7458" s="99"/>
      <c r="N7458" s="99"/>
      <c r="O7458" s="99"/>
      <c r="P7458" s="99"/>
      <c r="Q7458" s="99"/>
      <c r="R7458" s="99"/>
      <c r="S7458" s="102">
        <v>1.0</v>
      </c>
      <c r="T7458" s="102">
        <v>1.0</v>
      </c>
      <c r="U7458" s="102" t="s">
        <v>7558</v>
      </c>
      <c r="V7458" s="102" t="s">
        <v>7559</v>
      </c>
      <c r="W7458" s="102" t="s">
        <v>54</v>
      </c>
      <c r="X7458" s="102" t="s">
        <v>7560</v>
      </c>
      <c r="Y7458" s="101" t="s">
        <v>18</v>
      </c>
    </row>
    <row r="7459">
      <c r="A7459" s="103" t="s">
        <v>87</v>
      </c>
      <c r="B7459" s="99"/>
      <c r="C7459" s="100" t="s">
        <v>14220</v>
      </c>
      <c r="D7459" s="101" t="s">
        <v>122</v>
      </c>
      <c r="E7459" s="101" t="s">
        <v>14221</v>
      </c>
      <c r="F7459" s="99"/>
      <c r="G7459" s="99"/>
      <c r="H7459" s="99"/>
      <c r="I7459" s="99"/>
      <c r="J7459" s="99"/>
      <c r="K7459" s="99"/>
      <c r="L7459" s="99"/>
      <c r="M7459" s="99"/>
      <c r="N7459" s="99"/>
      <c r="O7459" s="99"/>
      <c r="P7459" s="99"/>
      <c r="Q7459" s="99"/>
      <c r="R7459" s="99"/>
      <c r="S7459" s="100">
        <v>1.0</v>
      </c>
      <c r="T7459" s="100">
        <v>1.0</v>
      </c>
      <c r="U7459" s="101" t="s">
        <v>7558</v>
      </c>
      <c r="V7459" s="101" t="s">
        <v>7559</v>
      </c>
      <c r="W7459" s="101" t="s">
        <v>55</v>
      </c>
      <c r="X7459" s="101" t="s">
        <v>7560</v>
      </c>
      <c r="Y7459" s="101" t="s">
        <v>20</v>
      </c>
    </row>
    <row r="7460">
      <c r="A7460" s="103" t="s">
        <v>63</v>
      </c>
      <c r="B7460" s="99"/>
      <c r="C7460" s="100" t="s">
        <v>14222</v>
      </c>
      <c r="D7460" s="101" t="s">
        <v>158</v>
      </c>
      <c r="E7460" s="101" t="s">
        <v>14223</v>
      </c>
      <c r="F7460" s="99"/>
      <c r="G7460" s="99"/>
      <c r="H7460" s="99"/>
      <c r="I7460" s="99"/>
      <c r="J7460" s="99"/>
      <c r="K7460" s="99"/>
      <c r="L7460" s="99"/>
      <c r="M7460" s="99"/>
      <c r="N7460" s="99"/>
      <c r="O7460" s="99"/>
      <c r="P7460" s="99"/>
      <c r="Q7460" s="99"/>
      <c r="R7460" s="99"/>
      <c r="S7460" s="100">
        <v>1.0</v>
      </c>
      <c r="T7460" s="100">
        <v>1.0</v>
      </c>
      <c r="U7460" s="101" t="s">
        <v>7558</v>
      </c>
      <c r="V7460" s="101" t="s">
        <v>7559</v>
      </c>
      <c r="W7460" s="101" t="s">
        <v>54</v>
      </c>
      <c r="X7460" s="101" t="s">
        <v>7560</v>
      </c>
      <c r="Y7460" s="101" t="s">
        <v>18</v>
      </c>
    </row>
    <row r="7461">
      <c r="A7461" s="103" t="s">
        <v>63</v>
      </c>
      <c r="B7461" s="99"/>
      <c r="C7461" s="100" t="s">
        <v>14224</v>
      </c>
      <c r="D7461" s="101" t="s">
        <v>471</v>
      </c>
      <c r="E7461" s="101" t="s">
        <v>14225</v>
      </c>
      <c r="F7461" s="99"/>
      <c r="G7461" s="99"/>
      <c r="H7461" s="99"/>
      <c r="I7461" s="99"/>
      <c r="J7461" s="99"/>
      <c r="K7461" s="99"/>
      <c r="L7461" s="99"/>
      <c r="M7461" s="99"/>
      <c r="N7461" s="99"/>
      <c r="O7461" s="99"/>
      <c r="P7461" s="99"/>
      <c r="Q7461" s="99"/>
      <c r="R7461" s="99"/>
      <c r="S7461" s="100">
        <v>1.0</v>
      </c>
      <c r="T7461" s="100">
        <v>1.0</v>
      </c>
      <c r="U7461" s="101" t="s">
        <v>7558</v>
      </c>
      <c r="V7461" s="101" t="s">
        <v>7559</v>
      </c>
      <c r="W7461" s="101" t="s">
        <v>54</v>
      </c>
      <c r="X7461" s="101" t="s">
        <v>7560</v>
      </c>
      <c r="Y7461" s="101" t="s">
        <v>18</v>
      </c>
    </row>
    <row r="7462">
      <c r="A7462" s="98" t="s">
        <v>77</v>
      </c>
      <c r="B7462" s="99"/>
      <c r="C7462" s="100" t="s">
        <v>14226</v>
      </c>
      <c r="D7462" s="101" t="s">
        <v>158</v>
      </c>
      <c r="E7462" s="101" t="s">
        <v>14227</v>
      </c>
      <c r="F7462" s="99"/>
      <c r="G7462" s="99"/>
      <c r="H7462" s="99"/>
      <c r="I7462" s="99"/>
      <c r="J7462" s="99"/>
      <c r="K7462" s="99"/>
      <c r="L7462" s="99"/>
      <c r="M7462" s="99"/>
      <c r="N7462" s="99"/>
      <c r="O7462" s="99"/>
      <c r="P7462" s="99"/>
      <c r="Q7462" s="99"/>
      <c r="R7462" s="99"/>
      <c r="S7462" s="100">
        <v>1.0</v>
      </c>
      <c r="T7462" s="100">
        <v>1.0</v>
      </c>
      <c r="U7462" s="101" t="s">
        <v>7558</v>
      </c>
      <c r="V7462" s="101" t="s">
        <v>7559</v>
      </c>
      <c r="W7462" s="101" t="s">
        <v>54</v>
      </c>
      <c r="X7462" s="101" t="s">
        <v>7560</v>
      </c>
      <c r="Y7462" s="101" t="s">
        <v>18</v>
      </c>
    </row>
    <row r="7463">
      <c r="A7463" s="103" t="s">
        <v>87</v>
      </c>
      <c r="B7463" s="99"/>
      <c r="C7463" s="100" t="s">
        <v>14228</v>
      </c>
      <c r="D7463" s="101" t="s">
        <v>146</v>
      </c>
      <c r="E7463" s="101" t="s">
        <v>14229</v>
      </c>
      <c r="F7463" s="99"/>
      <c r="G7463" s="99"/>
      <c r="H7463" s="99"/>
      <c r="I7463" s="99"/>
      <c r="J7463" s="99"/>
      <c r="K7463" s="99"/>
      <c r="L7463" s="99"/>
      <c r="M7463" s="99"/>
      <c r="N7463" s="99"/>
      <c r="O7463" s="99"/>
      <c r="P7463" s="99"/>
      <c r="Q7463" s="99"/>
      <c r="R7463" s="99"/>
      <c r="S7463" s="100">
        <v>1.0</v>
      </c>
      <c r="T7463" s="100">
        <v>1.0</v>
      </c>
      <c r="U7463" s="101" t="s">
        <v>7558</v>
      </c>
      <c r="V7463" s="101" t="s">
        <v>7559</v>
      </c>
      <c r="W7463" s="101" t="s">
        <v>54</v>
      </c>
      <c r="X7463" s="101" t="s">
        <v>7560</v>
      </c>
      <c r="Y7463" s="101" t="s">
        <v>18</v>
      </c>
    </row>
    <row r="7464">
      <c r="A7464" s="98" t="s">
        <v>77</v>
      </c>
      <c r="B7464" s="99"/>
      <c r="C7464" s="100" t="s">
        <v>14230</v>
      </c>
      <c r="D7464" s="101" t="s">
        <v>135</v>
      </c>
      <c r="E7464" s="101" t="s">
        <v>14231</v>
      </c>
      <c r="F7464" s="99"/>
      <c r="G7464" s="99"/>
      <c r="H7464" s="99"/>
      <c r="I7464" s="99"/>
      <c r="J7464" s="99"/>
      <c r="K7464" s="99"/>
      <c r="L7464" s="99"/>
      <c r="M7464" s="99"/>
      <c r="N7464" s="99"/>
      <c r="O7464" s="99"/>
      <c r="P7464" s="99"/>
      <c r="Q7464" s="99"/>
      <c r="R7464" s="99"/>
      <c r="S7464" s="100">
        <v>1.0</v>
      </c>
      <c r="T7464" s="100">
        <v>1.0</v>
      </c>
      <c r="U7464" s="101" t="s">
        <v>7558</v>
      </c>
      <c r="V7464" s="101" t="s">
        <v>7559</v>
      </c>
      <c r="W7464" s="101" t="s">
        <v>54</v>
      </c>
      <c r="X7464" s="101" t="s">
        <v>7560</v>
      </c>
      <c r="Y7464" s="101" t="s">
        <v>18</v>
      </c>
    </row>
    <row r="7465">
      <c r="A7465" s="103" t="s">
        <v>63</v>
      </c>
      <c r="B7465" s="99"/>
      <c r="C7465" s="100" t="s">
        <v>14232</v>
      </c>
      <c r="D7465" s="101" t="s">
        <v>158</v>
      </c>
      <c r="E7465" s="101" t="s">
        <v>14233</v>
      </c>
      <c r="F7465" s="99"/>
      <c r="G7465" s="99"/>
      <c r="H7465" s="99"/>
      <c r="I7465" s="99"/>
      <c r="J7465" s="99"/>
      <c r="K7465" s="99"/>
      <c r="L7465" s="99"/>
      <c r="M7465" s="99"/>
      <c r="N7465" s="99"/>
      <c r="O7465" s="99"/>
      <c r="P7465" s="99"/>
      <c r="Q7465" s="99"/>
      <c r="R7465" s="99"/>
      <c r="S7465" s="100">
        <v>1.0</v>
      </c>
      <c r="T7465" s="100">
        <v>1.0</v>
      </c>
      <c r="U7465" s="101" t="s">
        <v>7558</v>
      </c>
      <c r="V7465" s="101" t="s">
        <v>7559</v>
      </c>
      <c r="W7465" s="101" t="s">
        <v>54</v>
      </c>
      <c r="X7465" s="101" t="s">
        <v>7560</v>
      </c>
      <c r="Y7465" s="101" t="s">
        <v>18</v>
      </c>
    </row>
    <row r="7466">
      <c r="A7466" s="103" t="s">
        <v>63</v>
      </c>
      <c r="B7466" s="99"/>
      <c r="C7466" s="100" t="s">
        <v>3551</v>
      </c>
      <c r="D7466" s="101" t="s">
        <v>122</v>
      </c>
      <c r="E7466" s="101" t="s">
        <v>3552</v>
      </c>
      <c r="F7466" s="99"/>
      <c r="G7466" s="99"/>
      <c r="H7466" s="99"/>
      <c r="I7466" s="99"/>
      <c r="J7466" s="99"/>
      <c r="K7466" s="99"/>
      <c r="L7466" s="99"/>
      <c r="M7466" s="99"/>
      <c r="N7466" s="99"/>
      <c r="O7466" s="99"/>
      <c r="P7466" s="99"/>
      <c r="Q7466" s="99"/>
      <c r="R7466" s="99"/>
      <c r="S7466" s="102">
        <v>1.0</v>
      </c>
      <c r="T7466" s="102">
        <v>1.0</v>
      </c>
      <c r="U7466" s="102" t="s">
        <v>7558</v>
      </c>
      <c r="V7466" s="102" t="s">
        <v>7559</v>
      </c>
      <c r="W7466" s="102" t="s">
        <v>54</v>
      </c>
      <c r="X7466" s="102" t="s">
        <v>7560</v>
      </c>
      <c r="Y7466" s="101" t="s">
        <v>18</v>
      </c>
    </row>
    <row r="7467">
      <c r="A7467" s="98" t="s">
        <v>17</v>
      </c>
      <c r="B7467" s="99"/>
      <c r="C7467" s="100" t="s">
        <v>14234</v>
      </c>
      <c r="D7467" s="101" t="s">
        <v>122</v>
      </c>
      <c r="E7467" s="101" t="s">
        <v>14235</v>
      </c>
      <c r="F7467" s="99"/>
      <c r="G7467" s="99"/>
      <c r="H7467" s="99"/>
      <c r="I7467" s="99"/>
      <c r="J7467" s="99"/>
      <c r="K7467" s="99"/>
      <c r="L7467" s="99"/>
      <c r="M7467" s="99"/>
      <c r="N7467" s="99"/>
      <c r="O7467" s="99"/>
      <c r="P7467" s="99"/>
      <c r="Q7467" s="99"/>
      <c r="R7467" s="99"/>
      <c r="S7467" s="102">
        <v>1.0</v>
      </c>
      <c r="T7467" s="102">
        <v>1.0</v>
      </c>
      <c r="U7467" s="102" t="s">
        <v>7558</v>
      </c>
      <c r="V7467" s="102" t="s">
        <v>7559</v>
      </c>
      <c r="W7467" s="102" t="s">
        <v>54</v>
      </c>
      <c r="X7467" s="102" t="s">
        <v>7560</v>
      </c>
      <c r="Y7467" s="101" t="s">
        <v>18</v>
      </c>
    </row>
    <row r="7468">
      <c r="A7468" s="98" t="s">
        <v>77</v>
      </c>
      <c r="B7468" s="99"/>
      <c r="C7468" s="100" t="s">
        <v>14236</v>
      </c>
      <c r="D7468" s="101" t="s">
        <v>825</v>
      </c>
      <c r="E7468" s="101" t="s">
        <v>14237</v>
      </c>
      <c r="F7468" s="99"/>
      <c r="G7468" s="99"/>
      <c r="H7468" s="99"/>
      <c r="I7468" s="99"/>
      <c r="J7468" s="99"/>
      <c r="K7468" s="99"/>
      <c r="L7468" s="99"/>
      <c r="M7468" s="99"/>
      <c r="N7468" s="99"/>
      <c r="O7468" s="99"/>
      <c r="P7468" s="99"/>
      <c r="Q7468" s="99"/>
      <c r="R7468" s="99"/>
      <c r="S7468" s="102">
        <v>1.0</v>
      </c>
      <c r="T7468" s="102">
        <v>1.0</v>
      </c>
      <c r="U7468" s="102" t="s">
        <v>7558</v>
      </c>
      <c r="V7468" s="102" t="s">
        <v>7559</v>
      </c>
      <c r="W7468" s="102" t="s">
        <v>54</v>
      </c>
      <c r="X7468" s="102" t="s">
        <v>7560</v>
      </c>
      <c r="Y7468" s="101" t="s">
        <v>18</v>
      </c>
    </row>
    <row r="7469">
      <c r="A7469" s="103" t="s">
        <v>63</v>
      </c>
      <c r="B7469" s="99"/>
      <c r="C7469" s="100" t="s">
        <v>3553</v>
      </c>
      <c r="D7469" s="101" t="s">
        <v>135</v>
      </c>
      <c r="E7469" s="101" t="s">
        <v>14238</v>
      </c>
      <c r="F7469" s="99"/>
      <c r="G7469" s="99"/>
      <c r="H7469" s="99"/>
      <c r="I7469" s="99"/>
      <c r="J7469" s="99"/>
      <c r="K7469" s="99"/>
      <c r="L7469" s="99"/>
      <c r="M7469" s="99"/>
      <c r="N7469" s="99"/>
      <c r="O7469" s="99"/>
      <c r="P7469" s="99"/>
      <c r="Q7469" s="99"/>
      <c r="R7469" s="99"/>
      <c r="S7469" s="100">
        <v>1.0</v>
      </c>
      <c r="T7469" s="100">
        <v>1.0</v>
      </c>
      <c r="U7469" s="101" t="s">
        <v>7558</v>
      </c>
      <c r="V7469" s="101" t="s">
        <v>7559</v>
      </c>
      <c r="W7469" s="101" t="s">
        <v>54</v>
      </c>
      <c r="X7469" s="101" t="s">
        <v>7560</v>
      </c>
      <c r="Y7469" s="101" t="s">
        <v>18</v>
      </c>
    </row>
    <row r="7470">
      <c r="A7470" s="98" t="s">
        <v>28</v>
      </c>
      <c r="B7470" s="99"/>
      <c r="C7470" s="100" t="s">
        <v>3555</v>
      </c>
      <c r="D7470" s="101" t="s">
        <v>135</v>
      </c>
      <c r="E7470" s="101" t="s">
        <v>3556</v>
      </c>
      <c r="F7470" s="99"/>
      <c r="G7470" s="99"/>
      <c r="H7470" s="99"/>
      <c r="I7470" s="99"/>
      <c r="J7470" s="99"/>
      <c r="K7470" s="99"/>
      <c r="L7470" s="99"/>
      <c r="M7470" s="99"/>
      <c r="N7470" s="99"/>
      <c r="O7470" s="99"/>
      <c r="P7470" s="99"/>
      <c r="Q7470" s="99"/>
      <c r="R7470" s="99"/>
      <c r="S7470" s="100">
        <v>1.0</v>
      </c>
      <c r="T7470" s="100">
        <v>1.0</v>
      </c>
      <c r="U7470" s="101" t="s">
        <v>7558</v>
      </c>
      <c r="V7470" s="101" t="s">
        <v>7559</v>
      </c>
      <c r="W7470" s="101" t="s">
        <v>54</v>
      </c>
      <c r="X7470" s="101" t="s">
        <v>7560</v>
      </c>
      <c r="Y7470" s="101" t="s">
        <v>18</v>
      </c>
    </row>
    <row r="7471">
      <c r="A7471" s="103" t="s">
        <v>63</v>
      </c>
      <c r="B7471" s="99"/>
      <c r="C7471" s="100" t="s">
        <v>14239</v>
      </c>
      <c r="D7471" s="101" t="s">
        <v>122</v>
      </c>
      <c r="E7471" s="101" t="s">
        <v>14240</v>
      </c>
      <c r="F7471" s="99"/>
      <c r="G7471" s="99"/>
      <c r="H7471" s="99"/>
      <c r="I7471" s="99"/>
      <c r="J7471" s="99"/>
      <c r="K7471" s="99"/>
      <c r="L7471" s="99"/>
      <c r="M7471" s="99"/>
      <c r="N7471" s="99"/>
      <c r="O7471" s="99"/>
      <c r="P7471" s="99"/>
      <c r="Q7471" s="99"/>
      <c r="R7471" s="99"/>
      <c r="S7471" s="102">
        <v>1.0</v>
      </c>
      <c r="T7471" s="102">
        <v>1.0</v>
      </c>
      <c r="U7471" s="102" t="s">
        <v>7558</v>
      </c>
      <c r="V7471" s="102" t="s">
        <v>7559</v>
      </c>
      <c r="W7471" s="102" t="s">
        <v>54</v>
      </c>
      <c r="X7471" s="102" t="s">
        <v>7560</v>
      </c>
      <c r="Y7471" s="101" t="s">
        <v>18</v>
      </c>
    </row>
    <row r="7472">
      <c r="A7472" s="98" t="s">
        <v>23</v>
      </c>
      <c r="B7472" s="99"/>
      <c r="C7472" s="100" t="s">
        <v>14241</v>
      </c>
      <c r="D7472" s="101" t="s">
        <v>191</v>
      </c>
      <c r="E7472" s="101" t="s">
        <v>14242</v>
      </c>
      <c r="F7472" s="99"/>
      <c r="G7472" s="99"/>
      <c r="H7472" s="99"/>
      <c r="I7472" s="99"/>
      <c r="J7472" s="99"/>
      <c r="K7472" s="99"/>
      <c r="L7472" s="99"/>
      <c r="M7472" s="99"/>
      <c r="N7472" s="99"/>
      <c r="O7472" s="99"/>
      <c r="P7472" s="99"/>
      <c r="Q7472" s="99"/>
      <c r="R7472" s="99"/>
      <c r="S7472" s="100">
        <v>1.0</v>
      </c>
      <c r="T7472" s="100">
        <v>1.0</v>
      </c>
      <c r="U7472" s="101" t="s">
        <v>7558</v>
      </c>
      <c r="V7472" s="101" t="s">
        <v>7559</v>
      </c>
      <c r="W7472" s="101" t="s">
        <v>54</v>
      </c>
      <c r="X7472" s="101" t="s">
        <v>7560</v>
      </c>
      <c r="Y7472" s="101" t="s">
        <v>18</v>
      </c>
    </row>
    <row r="7473">
      <c r="A7473" s="98" t="s">
        <v>23</v>
      </c>
      <c r="B7473" s="99"/>
      <c r="C7473" s="100" t="s">
        <v>14243</v>
      </c>
      <c r="D7473" s="101" t="s">
        <v>191</v>
      </c>
      <c r="E7473" s="101" t="s">
        <v>14244</v>
      </c>
      <c r="F7473" s="99"/>
      <c r="G7473" s="99"/>
      <c r="H7473" s="99"/>
      <c r="I7473" s="99"/>
      <c r="J7473" s="99"/>
      <c r="K7473" s="99"/>
      <c r="L7473" s="99"/>
      <c r="M7473" s="99"/>
      <c r="N7473" s="99"/>
      <c r="O7473" s="99"/>
      <c r="P7473" s="99"/>
      <c r="Q7473" s="99"/>
      <c r="R7473" s="99"/>
      <c r="S7473" s="100">
        <v>1.0</v>
      </c>
      <c r="T7473" s="100">
        <v>1.0</v>
      </c>
      <c r="U7473" s="101" t="s">
        <v>7558</v>
      </c>
      <c r="V7473" s="101" t="s">
        <v>7559</v>
      </c>
      <c r="W7473" s="101" t="s">
        <v>54</v>
      </c>
      <c r="X7473" s="101" t="s">
        <v>7560</v>
      </c>
      <c r="Y7473" s="101" t="s">
        <v>18</v>
      </c>
    </row>
    <row r="7474">
      <c r="A7474" s="98" t="s">
        <v>80</v>
      </c>
      <c r="B7474" s="99"/>
      <c r="C7474" s="100" t="s">
        <v>14245</v>
      </c>
      <c r="D7474" s="101" t="s">
        <v>191</v>
      </c>
      <c r="E7474" s="101" t="s">
        <v>14246</v>
      </c>
      <c r="F7474" s="99"/>
      <c r="G7474" s="99"/>
      <c r="H7474" s="99"/>
      <c r="I7474" s="99"/>
      <c r="J7474" s="99"/>
      <c r="K7474" s="99"/>
      <c r="L7474" s="99"/>
      <c r="M7474" s="99"/>
      <c r="N7474" s="99"/>
      <c r="O7474" s="99"/>
      <c r="P7474" s="99"/>
      <c r="Q7474" s="99"/>
      <c r="R7474" s="99"/>
      <c r="S7474" s="100">
        <v>1.0</v>
      </c>
      <c r="T7474" s="100">
        <v>1.0</v>
      </c>
      <c r="U7474" s="101" t="s">
        <v>7558</v>
      </c>
      <c r="V7474" s="101" t="s">
        <v>7559</v>
      </c>
      <c r="W7474" s="101" t="s">
        <v>54</v>
      </c>
      <c r="X7474" s="101" t="s">
        <v>7560</v>
      </c>
      <c r="Y7474" s="101" t="s">
        <v>18</v>
      </c>
    </row>
    <row r="7475">
      <c r="A7475" s="98" t="s">
        <v>67</v>
      </c>
      <c r="B7475" s="99"/>
      <c r="C7475" s="100" t="s">
        <v>14247</v>
      </c>
      <c r="D7475" s="101" t="s">
        <v>122</v>
      </c>
      <c r="E7475" s="101" t="s">
        <v>14248</v>
      </c>
      <c r="F7475" s="99"/>
      <c r="G7475" s="99"/>
      <c r="H7475" s="99"/>
      <c r="I7475" s="99"/>
      <c r="J7475" s="99"/>
      <c r="K7475" s="99"/>
      <c r="L7475" s="99"/>
      <c r="M7475" s="99"/>
      <c r="N7475" s="99"/>
      <c r="O7475" s="99"/>
      <c r="P7475" s="99"/>
      <c r="Q7475" s="99"/>
      <c r="R7475" s="99"/>
      <c r="S7475" s="102">
        <v>1.0</v>
      </c>
      <c r="T7475" s="102">
        <v>1.0</v>
      </c>
      <c r="U7475" s="102" t="s">
        <v>7558</v>
      </c>
      <c r="V7475" s="102" t="s">
        <v>7559</v>
      </c>
      <c r="W7475" s="102" t="s">
        <v>54</v>
      </c>
      <c r="X7475" s="102" t="s">
        <v>7560</v>
      </c>
      <c r="Y7475" s="101" t="s">
        <v>18</v>
      </c>
    </row>
    <row r="7476">
      <c r="A7476" s="98" t="s">
        <v>23</v>
      </c>
      <c r="B7476" s="99"/>
      <c r="C7476" s="100" t="s">
        <v>14249</v>
      </c>
      <c r="D7476" s="101" t="s">
        <v>122</v>
      </c>
      <c r="E7476" s="101" t="s">
        <v>14250</v>
      </c>
      <c r="F7476" s="99"/>
      <c r="G7476" s="99"/>
      <c r="H7476" s="99"/>
      <c r="I7476" s="99"/>
      <c r="J7476" s="99"/>
      <c r="K7476" s="99"/>
      <c r="L7476" s="99"/>
      <c r="M7476" s="99"/>
      <c r="N7476" s="99"/>
      <c r="O7476" s="99"/>
      <c r="P7476" s="99"/>
      <c r="Q7476" s="99"/>
      <c r="R7476" s="99"/>
      <c r="S7476" s="108">
        <v>1.0</v>
      </c>
      <c r="T7476" s="108">
        <v>1.0</v>
      </c>
      <c r="U7476" s="108" t="s">
        <v>7558</v>
      </c>
      <c r="V7476" s="108" t="s">
        <v>7559</v>
      </c>
      <c r="W7476" s="108" t="s">
        <v>54</v>
      </c>
      <c r="X7476" s="108" t="s">
        <v>7560</v>
      </c>
      <c r="Y7476" s="101" t="s">
        <v>18</v>
      </c>
    </row>
    <row r="7477">
      <c r="A7477" s="98" t="s">
        <v>93</v>
      </c>
      <c r="B7477" s="99"/>
      <c r="C7477" s="100" t="s">
        <v>14251</v>
      </c>
      <c r="D7477" s="101" t="s">
        <v>122</v>
      </c>
      <c r="E7477" s="101" t="s">
        <v>14252</v>
      </c>
      <c r="F7477" s="99"/>
      <c r="G7477" s="99"/>
      <c r="H7477" s="99"/>
      <c r="I7477" s="99"/>
      <c r="J7477" s="99"/>
      <c r="K7477" s="99"/>
      <c r="L7477" s="99"/>
      <c r="M7477" s="99"/>
      <c r="N7477" s="99"/>
      <c r="O7477" s="99"/>
      <c r="P7477" s="99"/>
      <c r="Q7477" s="99"/>
      <c r="R7477" s="99"/>
      <c r="S7477" s="102">
        <v>1.0</v>
      </c>
      <c r="T7477" s="102">
        <v>1.0</v>
      </c>
      <c r="U7477" s="102" t="s">
        <v>7558</v>
      </c>
      <c r="V7477" s="102" t="s">
        <v>7559</v>
      </c>
      <c r="W7477" s="102" t="s">
        <v>54</v>
      </c>
      <c r="X7477" s="102" t="s">
        <v>7560</v>
      </c>
      <c r="Y7477" s="101" t="s">
        <v>18</v>
      </c>
    </row>
    <row r="7478">
      <c r="A7478" s="98" t="s">
        <v>77</v>
      </c>
      <c r="B7478" s="99"/>
      <c r="C7478" s="100" t="s">
        <v>14253</v>
      </c>
      <c r="D7478" s="101" t="s">
        <v>122</v>
      </c>
      <c r="E7478" s="101" t="s">
        <v>14254</v>
      </c>
      <c r="F7478" s="99"/>
      <c r="G7478" s="99"/>
      <c r="H7478" s="99"/>
      <c r="I7478" s="99"/>
      <c r="J7478" s="99"/>
      <c r="K7478" s="99"/>
      <c r="L7478" s="99"/>
      <c r="M7478" s="99"/>
      <c r="N7478" s="99"/>
      <c r="O7478" s="99"/>
      <c r="P7478" s="99"/>
      <c r="Q7478" s="99"/>
      <c r="R7478" s="99"/>
      <c r="S7478" s="102">
        <v>1.0</v>
      </c>
      <c r="T7478" s="102">
        <v>1.0</v>
      </c>
      <c r="U7478" s="102" t="s">
        <v>7558</v>
      </c>
      <c r="V7478" s="102" t="s">
        <v>7559</v>
      </c>
      <c r="W7478" s="102" t="s">
        <v>54</v>
      </c>
      <c r="X7478" s="102" t="s">
        <v>7560</v>
      </c>
      <c r="Y7478" s="101" t="s">
        <v>18</v>
      </c>
    </row>
    <row r="7479">
      <c r="A7479" s="103" t="s">
        <v>87</v>
      </c>
      <c r="B7479" s="99"/>
      <c r="C7479" s="100" t="s">
        <v>14255</v>
      </c>
      <c r="D7479" s="101" t="s">
        <v>471</v>
      </c>
      <c r="E7479" s="101" t="s">
        <v>14256</v>
      </c>
      <c r="F7479" s="99"/>
      <c r="G7479" s="99"/>
      <c r="H7479" s="99"/>
      <c r="I7479" s="99"/>
      <c r="J7479" s="99"/>
      <c r="K7479" s="99"/>
      <c r="L7479" s="99"/>
      <c r="M7479" s="99"/>
      <c r="N7479" s="99"/>
      <c r="O7479" s="99"/>
      <c r="P7479" s="99"/>
      <c r="Q7479" s="99"/>
      <c r="R7479" s="99"/>
      <c r="S7479" s="100">
        <v>1.0</v>
      </c>
      <c r="T7479" s="100">
        <v>1.0</v>
      </c>
      <c r="U7479" s="101" t="s">
        <v>7558</v>
      </c>
      <c r="V7479" s="101" t="s">
        <v>7559</v>
      </c>
      <c r="W7479" s="101" t="s">
        <v>55</v>
      </c>
      <c r="X7479" s="101" t="s">
        <v>7560</v>
      </c>
      <c r="Y7479" s="101" t="s">
        <v>20</v>
      </c>
    </row>
    <row r="7480">
      <c r="A7480" s="103" t="s">
        <v>63</v>
      </c>
      <c r="B7480" s="99"/>
      <c r="C7480" s="100" t="s">
        <v>3559</v>
      </c>
      <c r="D7480" s="101" t="s">
        <v>135</v>
      </c>
      <c r="E7480" s="101" t="s">
        <v>3560</v>
      </c>
      <c r="F7480" s="99"/>
      <c r="G7480" s="99"/>
      <c r="H7480" s="99"/>
      <c r="I7480" s="99"/>
      <c r="J7480" s="99"/>
      <c r="K7480" s="99"/>
      <c r="L7480" s="99"/>
      <c r="M7480" s="99"/>
      <c r="N7480" s="99"/>
      <c r="O7480" s="99"/>
      <c r="P7480" s="99"/>
      <c r="Q7480" s="99"/>
      <c r="R7480" s="99"/>
      <c r="S7480" s="100">
        <v>1.0</v>
      </c>
      <c r="T7480" s="100">
        <v>1.0</v>
      </c>
      <c r="U7480" s="101" t="s">
        <v>7558</v>
      </c>
      <c r="V7480" s="101" t="s">
        <v>7559</v>
      </c>
      <c r="W7480" s="101" t="s">
        <v>55</v>
      </c>
      <c r="X7480" s="101" t="s">
        <v>7560</v>
      </c>
      <c r="Y7480" s="101" t="s">
        <v>20</v>
      </c>
    </row>
    <row r="7481">
      <c r="A7481" s="98" t="s">
        <v>86</v>
      </c>
      <c r="B7481" s="99"/>
      <c r="C7481" s="100" t="s">
        <v>14257</v>
      </c>
      <c r="D7481" s="101" t="s">
        <v>122</v>
      </c>
      <c r="E7481" s="101" t="s">
        <v>14258</v>
      </c>
      <c r="F7481" s="99"/>
      <c r="G7481" s="99"/>
      <c r="H7481" s="99"/>
      <c r="I7481" s="99"/>
      <c r="J7481" s="99"/>
      <c r="K7481" s="99"/>
      <c r="L7481" s="99"/>
      <c r="M7481" s="99"/>
      <c r="N7481" s="99"/>
      <c r="O7481" s="99"/>
      <c r="P7481" s="99"/>
      <c r="Q7481" s="99"/>
      <c r="R7481" s="99"/>
      <c r="S7481" s="100">
        <v>1.0</v>
      </c>
      <c r="T7481" s="100">
        <v>1.0</v>
      </c>
      <c r="U7481" s="101" t="s">
        <v>7558</v>
      </c>
      <c r="V7481" s="101" t="s">
        <v>7559</v>
      </c>
      <c r="W7481" s="101" t="s">
        <v>55</v>
      </c>
      <c r="X7481" s="101" t="s">
        <v>7560</v>
      </c>
      <c r="Y7481" s="101" t="s">
        <v>20</v>
      </c>
    </row>
    <row r="7482">
      <c r="A7482" s="105" t="s">
        <v>24</v>
      </c>
      <c r="B7482" s="99"/>
      <c r="C7482" s="100" t="s">
        <v>14259</v>
      </c>
      <c r="D7482" s="101" t="s">
        <v>128</v>
      </c>
      <c r="E7482" s="101" t="s">
        <v>14260</v>
      </c>
      <c r="F7482" s="99"/>
      <c r="G7482" s="99"/>
      <c r="H7482" s="99"/>
      <c r="I7482" s="99"/>
      <c r="J7482" s="99"/>
      <c r="K7482" s="99"/>
      <c r="L7482" s="99"/>
      <c r="M7482" s="99"/>
      <c r="N7482" s="99"/>
      <c r="O7482" s="99"/>
      <c r="P7482" s="99"/>
      <c r="Q7482" s="99"/>
      <c r="R7482" s="99"/>
      <c r="S7482" s="102">
        <v>1.0</v>
      </c>
      <c r="T7482" s="102">
        <v>1.0</v>
      </c>
      <c r="U7482" s="102" t="s">
        <v>7558</v>
      </c>
      <c r="V7482" s="102" t="s">
        <v>7559</v>
      </c>
      <c r="W7482" s="102" t="s">
        <v>55</v>
      </c>
      <c r="X7482" s="102" t="s">
        <v>7560</v>
      </c>
      <c r="Y7482" s="101" t="s">
        <v>14</v>
      </c>
    </row>
    <row r="7483">
      <c r="A7483" s="98" t="s">
        <v>93</v>
      </c>
      <c r="B7483" s="99"/>
      <c r="C7483" s="100" t="s">
        <v>14261</v>
      </c>
      <c r="D7483" s="101" t="s">
        <v>122</v>
      </c>
      <c r="E7483" s="101" t="s">
        <v>14262</v>
      </c>
      <c r="F7483" s="99"/>
      <c r="G7483" s="99"/>
      <c r="H7483" s="99"/>
      <c r="I7483" s="99"/>
      <c r="J7483" s="99"/>
      <c r="K7483" s="99"/>
      <c r="L7483" s="99"/>
      <c r="M7483" s="99"/>
      <c r="N7483" s="99"/>
      <c r="O7483" s="99"/>
      <c r="P7483" s="99"/>
      <c r="Q7483" s="99"/>
      <c r="R7483" s="99"/>
      <c r="S7483" s="100">
        <v>1.0</v>
      </c>
      <c r="T7483" s="100">
        <v>1.0</v>
      </c>
      <c r="U7483" s="101" t="s">
        <v>7558</v>
      </c>
      <c r="V7483" s="101" t="s">
        <v>7559</v>
      </c>
      <c r="W7483" s="101" t="s">
        <v>55</v>
      </c>
      <c r="X7483" s="101" t="s">
        <v>7560</v>
      </c>
      <c r="Y7483" s="101" t="s">
        <v>20</v>
      </c>
    </row>
    <row r="7484">
      <c r="A7484" s="98" t="s">
        <v>64</v>
      </c>
      <c r="B7484" s="99"/>
      <c r="C7484" s="100" t="s">
        <v>14263</v>
      </c>
      <c r="D7484" s="101" t="s">
        <v>122</v>
      </c>
      <c r="E7484" s="101" t="s">
        <v>14264</v>
      </c>
      <c r="F7484" s="99"/>
      <c r="G7484" s="99"/>
      <c r="H7484" s="99"/>
      <c r="I7484" s="99"/>
      <c r="J7484" s="99"/>
      <c r="K7484" s="99"/>
      <c r="L7484" s="99"/>
      <c r="M7484" s="99"/>
      <c r="N7484" s="99"/>
      <c r="O7484" s="99"/>
      <c r="P7484" s="99"/>
      <c r="Q7484" s="99"/>
      <c r="R7484" s="99"/>
      <c r="S7484" s="100">
        <v>1.0</v>
      </c>
      <c r="T7484" s="100">
        <v>1.0</v>
      </c>
      <c r="U7484" s="101" t="s">
        <v>7558</v>
      </c>
      <c r="V7484" s="101" t="s">
        <v>7559</v>
      </c>
      <c r="W7484" s="101" t="s">
        <v>55</v>
      </c>
      <c r="X7484" s="101" t="s">
        <v>7560</v>
      </c>
      <c r="Y7484" s="101" t="s">
        <v>20</v>
      </c>
    </row>
    <row r="7485">
      <c r="A7485" s="103" t="s">
        <v>63</v>
      </c>
      <c r="B7485" s="99"/>
      <c r="C7485" s="100" t="s">
        <v>14265</v>
      </c>
      <c r="D7485" s="101" t="s">
        <v>122</v>
      </c>
      <c r="E7485" s="101" t="s">
        <v>14266</v>
      </c>
      <c r="F7485" s="99"/>
      <c r="G7485" s="99"/>
      <c r="H7485" s="99"/>
      <c r="I7485" s="99"/>
      <c r="J7485" s="99"/>
      <c r="K7485" s="99"/>
      <c r="L7485" s="99"/>
      <c r="M7485" s="99"/>
      <c r="N7485" s="99"/>
      <c r="O7485" s="99"/>
      <c r="P7485" s="99"/>
      <c r="Q7485" s="99"/>
      <c r="R7485" s="99"/>
      <c r="S7485" s="100">
        <v>1.0</v>
      </c>
      <c r="T7485" s="100">
        <v>1.0</v>
      </c>
      <c r="U7485" s="101" t="s">
        <v>7558</v>
      </c>
      <c r="V7485" s="101" t="s">
        <v>7559</v>
      </c>
      <c r="W7485" s="101" t="s">
        <v>55</v>
      </c>
      <c r="X7485" s="101" t="s">
        <v>7560</v>
      </c>
      <c r="Y7485" s="101" t="s">
        <v>20</v>
      </c>
    </row>
    <row r="7486">
      <c r="A7486" s="98" t="s">
        <v>64</v>
      </c>
      <c r="B7486" s="99"/>
      <c r="C7486" s="100" t="s">
        <v>14267</v>
      </c>
      <c r="D7486" s="101" t="s">
        <v>122</v>
      </c>
      <c r="E7486" s="101" t="s">
        <v>14268</v>
      </c>
      <c r="F7486" s="99"/>
      <c r="G7486" s="99"/>
      <c r="H7486" s="99"/>
      <c r="I7486" s="99"/>
      <c r="J7486" s="99"/>
      <c r="K7486" s="99"/>
      <c r="L7486" s="99"/>
      <c r="M7486" s="99"/>
      <c r="N7486" s="99"/>
      <c r="O7486" s="99"/>
      <c r="P7486" s="99"/>
      <c r="Q7486" s="99"/>
      <c r="R7486" s="99"/>
      <c r="S7486" s="102">
        <v>1.0</v>
      </c>
      <c r="T7486" s="102">
        <v>1.0</v>
      </c>
      <c r="U7486" s="102" t="s">
        <v>7558</v>
      </c>
      <c r="V7486" s="102" t="s">
        <v>7559</v>
      </c>
      <c r="W7486" s="102" t="s">
        <v>54</v>
      </c>
      <c r="X7486" s="102" t="s">
        <v>7560</v>
      </c>
      <c r="Y7486" s="101" t="s">
        <v>18</v>
      </c>
    </row>
    <row r="7487">
      <c r="A7487" s="98" t="s">
        <v>64</v>
      </c>
      <c r="B7487" s="99"/>
      <c r="C7487" s="100" t="s">
        <v>14269</v>
      </c>
      <c r="D7487" s="101" t="s">
        <v>122</v>
      </c>
      <c r="E7487" s="101" t="s">
        <v>14270</v>
      </c>
      <c r="F7487" s="99"/>
      <c r="G7487" s="99"/>
      <c r="H7487" s="99"/>
      <c r="I7487" s="99"/>
      <c r="J7487" s="99"/>
      <c r="K7487" s="99"/>
      <c r="L7487" s="99"/>
      <c r="M7487" s="99"/>
      <c r="N7487" s="99"/>
      <c r="O7487" s="99"/>
      <c r="P7487" s="99"/>
      <c r="Q7487" s="99"/>
      <c r="R7487" s="99"/>
      <c r="S7487" s="102">
        <v>1.0</v>
      </c>
      <c r="T7487" s="102">
        <v>1.0</v>
      </c>
      <c r="U7487" s="102" t="s">
        <v>7558</v>
      </c>
      <c r="V7487" s="102" t="s">
        <v>7559</v>
      </c>
      <c r="W7487" s="102" t="s">
        <v>54</v>
      </c>
      <c r="X7487" s="102" t="s">
        <v>7560</v>
      </c>
      <c r="Y7487" s="101" t="s">
        <v>18</v>
      </c>
    </row>
    <row r="7488">
      <c r="A7488" s="98" t="s">
        <v>64</v>
      </c>
      <c r="B7488" s="99"/>
      <c r="C7488" s="100" t="s">
        <v>14271</v>
      </c>
      <c r="D7488" s="101" t="s">
        <v>122</v>
      </c>
      <c r="E7488" s="101" t="s">
        <v>14272</v>
      </c>
      <c r="F7488" s="99"/>
      <c r="G7488" s="99"/>
      <c r="H7488" s="99"/>
      <c r="I7488" s="99"/>
      <c r="J7488" s="99"/>
      <c r="K7488" s="99"/>
      <c r="L7488" s="99"/>
      <c r="M7488" s="99"/>
      <c r="N7488" s="99"/>
      <c r="O7488" s="99"/>
      <c r="P7488" s="99"/>
      <c r="Q7488" s="99"/>
      <c r="R7488" s="99"/>
      <c r="S7488" s="102">
        <v>1.0</v>
      </c>
      <c r="T7488" s="102">
        <v>1.0</v>
      </c>
      <c r="U7488" s="102" t="s">
        <v>7558</v>
      </c>
      <c r="V7488" s="102" t="s">
        <v>7559</v>
      </c>
      <c r="W7488" s="102" t="s">
        <v>54</v>
      </c>
      <c r="X7488" s="102" t="s">
        <v>7560</v>
      </c>
      <c r="Y7488" s="101" t="s">
        <v>18</v>
      </c>
    </row>
    <row r="7489">
      <c r="A7489" s="98" t="s">
        <v>80</v>
      </c>
      <c r="B7489" s="99"/>
      <c r="C7489" s="100" t="s">
        <v>14273</v>
      </c>
      <c r="D7489" s="101" t="s">
        <v>151</v>
      </c>
      <c r="E7489" s="101" t="s">
        <v>14274</v>
      </c>
      <c r="F7489" s="99"/>
      <c r="G7489" s="99"/>
      <c r="H7489" s="99"/>
      <c r="I7489" s="99"/>
      <c r="J7489" s="99"/>
      <c r="K7489" s="99"/>
      <c r="L7489" s="99"/>
      <c r="M7489" s="99"/>
      <c r="N7489" s="99"/>
      <c r="O7489" s="99"/>
      <c r="P7489" s="99"/>
      <c r="Q7489" s="99"/>
      <c r="R7489" s="99"/>
      <c r="S7489" s="102">
        <v>0.0</v>
      </c>
      <c r="T7489" s="102"/>
      <c r="U7489" s="102"/>
      <c r="V7489" s="102"/>
      <c r="W7489" s="102"/>
      <c r="X7489" s="102"/>
      <c r="Y7489" s="101" t="s">
        <v>12</v>
      </c>
    </row>
    <row r="7490">
      <c r="A7490" s="98" t="s">
        <v>64</v>
      </c>
      <c r="B7490" s="99"/>
      <c r="C7490" s="100" t="s">
        <v>14275</v>
      </c>
      <c r="D7490" s="101" t="s">
        <v>122</v>
      </c>
      <c r="E7490" s="101" t="s">
        <v>14276</v>
      </c>
      <c r="F7490" s="99"/>
      <c r="G7490" s="99"/>
      <c r="H7490" s="99"/>
      <c r="I7490" s="99"/>
      <c r="J7490" s="99"/>
      <c r="K7490" s="99"/>
      <c r="L7490" s="99"/>
      <c r="M7490" s="99"/>
      <c r="N7490" s="99"/>
      <c r="O7490" s="99"/>
      <c r="P7490" s="99"/>
      <c r="Q7490" s="99"/>
      <c r="R7490" s="99"/>
      <c r="S7490" s="102">
        <v>1.0</v>
      </c>
      <c r="T7490" s="102">
        <v>1.0</v>
      </c>
      <c r="U7490" s="102" t="s">
        <v>7558</v>
      </c>
      <c r="V7490" s="102" t="s">
        <v>7559</v>
      </c>
      <c r="W7490" s="102" t="s">
        <v>54</v>
      </c>
      <c r="X7490" s="102" t="s">
        <v>7560</v>
      </c>
      <c r="Y7490" s="101" t="s">
        <v>18</v>
      </c>
    </row>
    <row r="7491">
      <c r="A7491" s="103" t="s">
        <v>63</v>
      </c>
      <c r="B7491" s="99"/>
      <c r="C7491" s="100" t="s">
        <v>14277</v>
      </c>
      <c r="D7491" s="101" t="s">
        <v>122</v>
      </c>
      <c r="E7491" s="101" t="s">
        <v>14278</v>
      </c>
      <c r="F7491" s="99"/>
      <c r="G7491" s="99"/>
      <c r="H7491" s="99"/>
      <c r="I7491" s="99"/>
      <c r="J7491" s="99"/>
      <c r="K7491" s="99"/>
      <c r="L7491" s="99"/>
      <c r="M7491" s="99"/>
      <c r="N7491" s="99"/>
      <c r="O7491" s="99"/>
      <c r="P7491" s="99"/>
      <c r="Q7491" s="99"/>
      <c r="R7491" s="99"/>
      <c r="S7491" s="102">
        <v>1.0</v>
      </c>
      <c r="T7491" s="102">
        <v>1.0</v>
      </c>
      <c r="U7491" s="102" t="s">
        <v>7558</v>
      </c>
      <c r="V7491" s="102" t="s">
        <v>7559</v>
      </c>
      <c r="W7491" s="102" t="s">
        <v>54</v>
      </c>
      <c r="X7491" s="102" t="s">
        <v>7560</v>
      </c>
      <c r="Y7491" s="101" t="s">
        <v>18</v>
      </c>
    </row>
    <row r="7492">
      <c r="A7492" s="98" t="s">
        <v>64</v>
      </c>
      <c r="B7492" s="99"/>
      <c r="C7492" s="100" t="s">
        <v>14279</v>
      </c>
      <c r="D7492" s="101" t="s">
        <v>122</v>
      </c>
      <c r="E7492" s="101" t="s">
        <v>14280</v>
      </c>
      <c r="F7492" s="99"/>
      <c r="G7492" s="99"/>
      <c r="H7492" s="99"/>
      <c r="I7492" s="99"/>
      <c r="J7492" s="99"/>
      <c r="K7492" s="99"/>
      <c r="L7492" s="99"/>
      <c r="M7492" s="99"/>
      <c r="N7492" s="99"/>
      <c r="O7492" s="99"/>
      <c r="P7492" s="99"/>
      <c r="Q7492" s="99"/>
      <c r="R7492" s="99"/>
      <c r="S7492" s="102">
        <v>1.0</v>
      </c>
      <c r="T7492" s="102">
        <v>1.0</v>
      </c>
      <c r="U7492" s="102" t="s">
        <v>7558</v>
      </c>
      <c r="V7492" s="102" t="s">
        <v>7559</v>
      </c>
      <c r="W7492" s="102" t="s">
        <v>54</v>
      </c>
      <c r="X7492" s="102" t="s">
        <v>7560</v>
      </c>
      <c r="Y7492" s="101" t="s">
        <v>18</v>
      </c>
    </row>
    <row r="7493">
      <c r="A7493" s="98" t="s">
        <v>28</v>
      </c>
      <c r="B7493" s="99"/>
      <c r="C7493" s="100" t="s">
        <v>3567</v>
      </c>
      <c r="D7493" s="101" t="s">
        <v>135</v>
      </c>
      <c r="E7493" s="101" t="s">
        <v>3568</v>
      </c>
      <c r="F7493" s="99"/>
      <c r="G7493" s="99"/>
      <c r="H7493" s="99"/>
      <c r="I7493" s="99"/>
      <c r="J7493" s="99"/>
      <c r="K7493" s="99"/>
      <c r="L7493" s="99"/>
      <c r="M7493" s="99"/>
      <c r="N7493" s="99"/>
      <c r="O7493" s="99"/>
      <c r="P7493" s="99"/>
      <c r="Q7493" s="99"/>
      <c r="R7493" s="99"/>
      <c r="S7493" s="100">
        <v>1.0</v>
      </c>
      <c r="T7493" s="100">
        <v>1.0</v>
      </c>
      <c r="U7493" s="101" t="s">
        <v>7558</v>
      </c>
      <c r="V7493" s="101" t="s">
        <v>7559</v>
      </c>
      <c r="W7493" s="101" t="s">
        <v>54</v>
      </c>
      <c r="X7493" s="101" t="s">
        <v>7560</v>
      </c>
      <c r="Y7493" s="101" t="s">
        <v>18</v>
      </c>
    </row>
    <row r="7494">
      <c r="A7494" s="98" t="s">
        <v>64</v>
      </c>
      <c r="B7494" s="99"/>
      <c r="C7494" s="100" t="s">
        <v>14281</v>
      </c>
      <c r="D7494" s="101" t="s">
        <v>825</v>
      </c>
      <c r="E7494" s="101" t="s">
        <v>14282</v>
      </c>
      <c r="F7494" s="99"/>
      <c r="G7494" s="99"/>
      <c r="H7494" s="99"/>
      <c r="I7494" s="99"/>
      <c r="J7494" s="99"/>
      <c r="K7494" s="99"/>
      <c r="L7494" s="99"/>
      <c r="M7494" s="99"/>
      <c r="N7494" s="99"/>
      <c r="O7494" s="99"/>
      <c r="P7494" s="99"/>
      <c r="Q7494" s="99"/>
      <c r="R7494" s="99"/>
      <c r="S7494" s="102">
        <v>1.0</v>
      </c>
      <c r="T7494" s="102">
        <v>1.0</v>
      </c>
      <c r="U7494" s="102" t="s">
        <v>7558</v>
      </c>
      <c r="V7494" s="102" t="s">
        <v>7559</v>
      </c>
      <c r="W7494" s="102" t="s">
        <v>54</v>
      </c>
      <c r="X7494" s="102" t="s">
        <v>7560</v>
      </c>
      <c r="Y7494" s="101" t="s">
        <v>18</v>
      </c>
    </row>
    <row r="7495">
      <c r="A7495" s="98" t="s">
        <v>93</v>
      </c>
      <c r="B7495" s="99"/>
      <c r="C7495" s="100" t="s">
        <v>14283</v>
      </c>
      <c r="D7495" s="101" t="s">
        <v>825</v>
      </c>
      <c r="E7495" s="101" t="s">
        <v>14284</v>
      </c>
      <c r="F7495" s="99"/>
      <c r="G7495" s="99"/>
      <c r="H7495" s="99"/>
      <c r="I7495" s="99"/>
      <c r="J7495" s="99"/>
      <c r="K7495" s="99"/>
      <c r="L7495" s="99"/>
      <c r="M7495" s="99"/>
      <c r="N7495" s="99"/>
      <c r="O7495" s="99"/>
      <c r="P7495" s="99"/>
      <c r="Q7495" s="99"/>
      <c r="R7495" s="99"/>
      <c r="S7495" s="102">
        <v>1.0</v>
      </c>
      <c r="T7495" s="102">
        <v>1.0</v>
      </c>
      <c r="U7495" s="102" t="s">
        <v>7558</v>
      </c>
      <c r="V7495" s="102" t="s">
        <v>7559</v>
      </c>
      <c r="W7495" s="102" t="s">
        <v>54</v>
      </c>
      <c r="X7495" s="102" t="s">
        <v>7560</v>
      </c>
      <c r="Y7495" s="101" t="s">
        <v>18</v>
      </c>
    </row>
    <row r="7496">
      <c r="A7496" s="103" t="s">
        <v>63</v>
      </c>
      <c r="B7496" s="99"/>
      <c r="C7496" s="100" t="s">
        <v>14285</v>
      </c>
      <c r="D7496" s="101" t="s">
        <v>135</v>
      </c>
      <c r="E7496" s="101" t="s">
        <v>14286</v>
      </c>
      <c r="F7496" s="99"/>
      <c r="G7496" s="99"/>
      <c r="H7496" s="99"/>
      <c r="I7496" s="99"/>
      <c r="J7496" s="99"/>
      <c r="K7496" s="99"/>
      <c r="L7496" s="99"/>
      <c r="M7496" s="99"/>
      <c r="N7496" s="99"/>
      <c r="O7496" s="99"/>
      <c r="P7496" s="99"/>
      <c r="Q7496" s="99"/>
      <c r="R7496" s="99"/>
      <c r="S7496" s="100">
        <v>1.0</v>
      </c>
      <c r="T7496" s="100">
        <v>1.0</v>
      </c>
      <c r="U7496" s="101" t="s">
        <v>7558</v>
      </c>
      <c r="V7496" s="101" t="s">
        <v>7559</v>
      </c>
      <c r="W7496" s="101" t="s">
        <v>54</v>
      </c>
      <c r="X7496" s="101" t="s">
        <v>7560</v>
      </c>
      <c r="Y7496" s="101" t="s">
        <v>18</v>
      </c>
    </row>
    <row r="7497">
      <c r="A7497" s="103" t="s">
        <v>32</v>
      </c>
      <c r="B7497" s="99"/>
      <c r="C7497" s="100" t="s">
        <v>14287</v>
      </c>
      <c r="D7497" s="101" t="s">
        <v>135</v>
      </c>
      <c r="E7497" s="101" t="s">
        <v>14288</v>
      </c>
      <c r="F7497" s="99"/>
      <c r="G7497" s="99"/>
      <c r="H7497" s="99"/>
      <c r="I7497" s="99"/>
      <c r="J7497" s="99"/>
      <c r="K7497" s="99"/>
      <c r="L7497" s="99"/>
      <c r="M7497" s="99"/>
      <c r="N7497" s="99"/>
      <c r="O7497" s="99"/>
      <c r="P7497" s="99"/>
      <c r="Q7497" s="99"/>
      <c r="R7497" s="99"/>
      <c r="S7497" s="100">
        <v>1.0</v>
      </c>
      <c r="T7497" s="100">
        <v>1.0</v>
      </c>
      <c r="U7497" s="101" t="s">
        <v>7558</v>
      </c>
      <c r="V7497" s="101" t="s">
        <v>7559</v>
      </c>
      <c r="W7497" s="101" t="s">
        <v>54</v>
      </c>
      <c r="X7497" s="101" t="s">
        <v>7560</v>
      </c>
      <c r="Y7497" s="101" t="s">
        <v>18</v>
      </c>
    </row>
    <row r="7498">
      <c r="A7498" s="98" t="s">
        <v>28</v>
      </c>
      <c r="B7498" s="99"/>
      <c r="C7498" s="100" t="s">
        <v>14289</v>
      </c>
      <c r="D7498" s="101" t="s">
        <v>151</v>
      </c>
      <c r="E7498" s="101" t="s">
        <v>14290</v>
      </c>
      <c r="F7498" s="99"/>
      <c r="G7498" s="99"/>
      <c r="H7498" s="99"/>
      <c r="I7498" s="99"/>
      <c r="J7498" s="99"/>
      <c r="K7498" s="99"/>
      <c r="L7498" s="99"/>
      <c r="M7498" s="99"/>
      <c r="N7498" s="99"/>
      <c r="O7498" s="99"/>
      <c r="P7498" s="99"/>
      <c r="Q7498" s="99"/>
      <c r="R7498" s="99"/>
      <c r="S7498" s="102">
        <v>1.0</v>
      </c>
      <c r="T7498" s="102">
        <v>1.0</v>
      </c>
      <c r="U7498" s="102" t="s">
        <v>7558</v>
      </c>
      <c r="V7498" s="102" t="s">
        <v>7559</v>
      </c>
      <c r="W7498" s="102" t="s">
        <v>54</v>
      </c>
      <c r="X7498" s="102" t="s">
        <v>7591</v>
      </c>
      <c r="Y7498" s="101" t="s">
        <v>12</v>
      </c>
      <c r="Z7498" s="33">
        <v>1.0</v>
      </c>
    </row>
    <row r="7499">
      <c r="A7499" s="103" t="s">
        <v>87</v>
      </c>
      <c r="B7499" s="99"/>
      <c r="C7499" s="100" t="s">
        <v>14291</v>
      </c>
      <c r="D7499" s="101" t="s">
        <v>122</v>
      </c>
      <c r="E7499" s="101" t="s">
        <v>14292</v>
      </c>
      <c r="F7499" s="99"/>
      <c r="G7499" s="99"/>
      <c r="H7499" s="99"/>
      <c r="I7499" s="99"/>
      <c r="J7499" s="99"/>
      <c r="K7499" s="99"/>
      <c r="L7499" s="99"/>
      <c r="M7499" s="99"/>
      <c r="N7499" s="99"/>
      <c r="O7499" s="99"/>
      <c r="P7499" s="99"/>
      <c r="Q7499" s="99"/>
      <c r="R7499" s="99"/>
      <c r="S7499" s="102">
        <v>1.0</v>
      </c>
      <c r="T7499" s="102">
        <v>1.0</v>
      </c>
      <c r="U7499" s="102" t="s">
        <v>7558</v>
      </c>
      <c r="V7499" s="102" t="s">
        <v>7559</v>
      </c>
      <c r="W7499" s="102" t="s">
        <v>54</v>
      </c>
      <c r="X7499" s="102" t="s">
        <v>7560</v>
      </c>
      <c r="Y7499" s="101" t="s">
        <v>18</v>
      </c>
    </row>
    <row r="7500">
      <c r="A7500" s="98" t="s">
        <v>93</v>
      </c>
      <c r="B7500" s="99"/>
      <c r="C7500" s="100" t="s">
        <v>14293</v>
      </c>
      <c r="D7500" s="101" t="s">
        <v>191</v>
      </c>
      <c r="E7500" s="101" t="s">
        <v>14294</v>
      </c>
      <c r="F7500" s="99"/>
      <c r="G7500" s="99"/>
      <c r="H7500" s="99"/>
      <c r="I7500" s="99"/>
      <c r="J7500" s="99"/>
      <c r="K7500" s="99"/>
      <c r="L7500" s="99"/>
      <c r="M7500" s="99"/>
      <c r="N7500" s="99"/>
      <c r="O7500" s="99"/>
      <c r="P7500" s="99"/>
      <c r="Q7500" s="99"/>
      <c r="R7500" s="99"/>
      <c r="S7500" s="100">
        <v>1.0</v>
      </c>
      <c r="T7500" s="100">
        <v>1.0</v>
      </c>
      <c r="U7500" s="101" t="s">
        <v>7558</v>
      </c>
      <c r="V7500" s="101" t="s">
        <v>7559</v>
      </c>
      <c r="W7500" s="101" t="s">
        <v>54</v>
      </c>
      <c r="X7500" s="101" t="s">
        <v>7560</v>
      </c>
      <c r="Y7500" s="101" t="s">
        <v>18</v>
      </c>
    </row>
    <row r="7501">
      <c r="A7501" s="98" t="s">
        <v>64</v>
      </c>
      <c r="B7501" s="99"/>
      <c r="C7501" s="100" t="s">
        <v>14295</v>
      </c>
      <c r="D7501" s="101" t="s">
        <v>825</v>
      </c>
      <c r="E7501" s="101" t="s">
        <v>14296</v>
      </c>
      <c r="F7501" s="99"/>
      <c r="G7501" s="99"/>
      <c r="H7501" s="99"/>
      <c r="I7501" s="99"/>
      <c r="J7501" s="99"/>
      <c r="K7501" s="99"/>
      <c r="L7501" s="99"/>
      <c r="M7501" s="99"/>
      <c r="N7501" s="99"/>
      <c r="O7501" s="99"/>
      <c r="P7501" s="99"/>
      <c r="Q7501" s="99"/>
      <c r="R7501" s="99"/>
      <c r="S7501" s="102">
        <v>1.0</v>
      </c>
      <c r="T7501" s="102">
        <v>1.0</v>
      </c>
      <c r="U7501" s="102" t="s">
        <v>7558</v>
      </c>
      <c r="V7501" s="102" t="s">
        <v>7559</v>
      </c>
      <c r="W7501" s="102" t="s">
        <v>54</v>
      </c>
      <c r="X7501" s="102" t="s">
        <v>7560</v>
      </c>
      <c r="Y7501" s="101" t="s">
        <v>18</v>
      </c>
    </row>
    <row r="7502">
      <c r="A7502" s="98" t="s">
        <v>93</v>
      </c>
      <c r="B7502" s="99"/>
      <c r="C7502" s="100" t="s">
        <v>14297</v>
      </c>
      <c r="D7502" s="101" t="s">
        <v>122</v>
      </c>
      <c r="E7502" s="101" t="s">
        <v>14298</v>
      </c>
      <c r="F7502" s="99"/>
      <c r="G7502" s="99"/>
      <c r="H7502" s="99"/>
      <c r="I7502" s="99"/>
      <c r="J7502" s="99"/>
      <c r="K7502" s="99"/>
      <c r="L7502" s="99"/>
      <c r="M7502" s="99"/>
      <c r="N7502" s="99"/>
      <c r="O7502" s="99"/>
      <c r="P7502" s="99"/>
      <c r="Q7502" s="99"/>
      <c r="R7502" s="99"/>
      <c r="S7502" s="102">
        <v>1.0</v>
      </c>
      <c r="T7502" s="102">
        <v>1.0</v>
      </c>
      <c r="U7502" s="102" t="s">
        <v>7558</v>
      </c>
      <c r="V7502" s="102" t="s">
        <v>7559</v>
      </c>
      <c r="W7502" s="102" t="s">
        <v>54</v>
      </c>
      <c r="X7502" s="102" t="s">
        <v>7560</v>
      </c>
      <c r="Y7502" s="101" t="s">
        <v>18</v>
      </c>
    </row>
    <row r="7503">
      <c r="A7503" s="98" t="s">
        <v>47</v>
      </c>
      <c r="B7503" s="99"/>
      <c r="C7503" s="100" t="s">
        <v>14299</v>
      </c>
      <c r="D7503" s="101" t="s">
        <v>191</v>
      </c>
      <c r="E7503" s="101" t="s">
        <v>14300</v>
      </c>
      <c r="F7503" s="99"/>
      <c r="G7503" s="99"/>
      <c r="H7503" s="99"/>
      <c r="I7503" s="99"/>
      <c r="J7503" s="99"/>
      <c r="K7503" s="99"/>
      <c r="L7503" s="99"/>
      <c r="M7503" s="99"/>
      <c r="N7503" s="99"/>
      <c r="O7503" s="99"/>
      <c r="P7503" s="99"/>
      <c r="Q7503" s="99"/>
      <c r="R7503" s="99"/>
      <c r="S7503" s="100">
        <v>1.0</v>
      </c>
      <c r="T7503" s="100">
        <v>1.0</v>
      </c>
      <c r="U7503" s="101" t="s">
        <v>7558</v>
      </c>
      <c r="V7503" s="101" t="s">
        <v>7559</v>
      </c>
      <c r="W7503" s="101" t="s">
        <v>54</v>
      </c>
      <c r="X7503" s="101" t="s">
        <v>7560</v>
      </c>
      <c r="Y7503" s="101" t="s">
        <v>18</v>
      </c>
    </row>
    <row r="7504">
      <c r="A7504" s="98" t="s">
        <v>67</v>
      </c>
      <c r="B7504" s="99"/>
      <c r="C7504" s="100" t="s">
        <v>14301</v>
      </c>
      <c r="D7504" s="101" t="s">
        <v>135</v>
      </c>
      <c r="E7504" s="101" t="s">
        <v>14302</v>
      </c>
      <c r="F7504" s="99"/>
      <c r="G7504" s="99"/>
      <c r="H7504" s="99"/>
      <c r="I7504" s="99"/>
      <c r="J7504" s="99"/>
      <c r="K7504" s="99"/>
      <c r="L7504" s="99"/>
      <c r="M7504" s="99"/>
      <c r="N7504" s="99"/>
      <c r="O7504" s="99"/>
      <c r="P7504" s="99"/>
      <c r="Q7504" s="99"/>
      <c r="R7504" s="99"/>
      <c r="S7504" s="100">
        <v>1.0</v>
      </c>
      <c r="T7504" s="100">
        <v>1.0</v>
      </c>
      <c r="U7504" s="101" t="s">
        <v>7558</v>
      </c>
      <c r="V7504" s="101" t="s">
        <v>7559</v>
      </c>
      <c r="W7504" s="101" t="s">
        <v>54</v>
      </c>
      <c r="X7504" s="101" t="s">
        <v>7560</v>
      </c>
      <c r="Y7504" s="101" t="s">
        <v>18</v>
      </c>
    </row>
    <row r="7505">
      <c r="A7505" s="103" t="s">
        <v>24</v>
      </c>
      <c r="B7505" s="99"/>
      <c r="C7505" s="100" t="s">
        <v>3573</v>
      </c>
      <c r="D7505" s="101" t="s">
        <v>128</v>
      </c>
      <c r="E7505" s="101" t="s">
        <v>3574</v>
      </c>
      <c r="F7505" s="99"/>
      <c r="G7505" s="99"/>
      <c r="H7505" s="99"/>
      <c r="I7505" s="99"/>
      <c r="J7505" s="99"/>
      <c r="K7505" s="99"/>
      <c r="L7505" s="99"/>
      <c r="M7505" s="99"/>
      <c r="N7505" s="99"/>
      <c r="O7505" s="99"/>
      <c r="P7505" s="99"/>
      <c r="Q7505" s="99"/>
      <c r="R7505" s="99"/>
      <c r="S7505" s="100">
        <v>1.0</v>
      </c>
      <c r="T7505" s="100">
        <v>1.0</v>
      </c>
      <c r="U7505" s="101" t="s">
        <v>7558</v>
      </c>
      <c r="V7505" s="101" t="s">
        <v>7559</v>
      </c>
      <c r="W7505" s="101" t="s">
        <v>54</v>
      </c>
      <c r="X7505" s="101" t="s">
        <v>7560</v>
      </c>
      <c r="Y7505" s="101" t="s">
        <v>12</v>
      </c>
    </row>
    <row r="7506">
      <c r="A7506" s="98" t="s">
        <v>93</v>
      </c>
      <c r="B7506" s="99"/>
      <c r="C7506" s="100" t="s">
        <v>14303</v>
      </c>
      <c r="D7506" s="101" t="s">
        <v>122</v>
      </c>
      <c r="E7506" s="101" t="s">
        <v>14304</v>
      </c>
      <c r="F7506" s="99"/>
      <c r="G7506" s="99"/>
      <c r="H7506" s="99"/>
      <c r="I7506" s="99"/>
      <c r="J7506" s="99"/>
      <c r="K7506" s="99"/>
      <c r="L7506" s="99"/>
      <c r="M7506" s="99"/>
      <c r="N7506" s="99"/>
      <c r="O7506" s="99"/>
      <c r="P7506" s="99"/>
      <c r="Q7506" s="99"/>
      <c r="R7506" s="99"/>
      <c r="S7506" s="102">
        <v>1.0</v>
      </c>
      <c r="T7506" s="102">
        <v>1.0</v>
      </c>
      <c r="U7506" s="102" t="s">
        <v>7558</v>
      </c>
      <c r="V7506" s="102" t="s">
        <v>7559</v>
      </c>
      <c r="W7506" s="102" t="s">
        <v>54</v>
      </c>
      <c r="X7506" s="102" t="s">
        <v>7560</v>
      </c>
      <c r="Y7506" s="101" t="s">
        <v>18</v>
      </c>
    </row>
    <row r="7507">
      <c r="A7507" s="98" t="s">
        <v>64</v>
      </c>
      <c r="B7507" s="99"/>
      <c r="C7507" s="100" t="s">
        <v>14305</v>
      </c>
      <c r="D7507" s="101" t="s">
        <v>122</v>
      </c>
      <c r="E7507" s="101" t="s">
        <v>14306</v>
      </c>
      <c r="F7507" s="99"/>
      <c r="G7507" s="99"/>
      <c r="H7507" s="99"/>
      <c r="I7507" s="99"/>
      <c r="J7507" s="99"/>
      <c r="K7507" s="99"/>
      <c r="L7507" s="99"/>
      <c r="M7507" s="99"/>
      <c r="N7507" s="99"/>
      <c r="O7507" s="99"/>
      <c r="P7507" s="99"/>
      <c r="Q7507" s="99"/>
      <c r="R7507" s="99"/>
      <c r="S7507" s="102">
        <v>1.0</v>
      </c>
      <c r="T7507" s="102">
        <v>1.0</v>
      </c>
      <c r="U7507" s="102" t="s">
        <v>7558</v>
      </c>
      <c r="V7507" s="102" t="s">
        <v>7559</v>
      </c>
      <c r="W7507" s="102" t="s">
        <v>54</v>
      </c>
      <c r="X7507" s="102" t="s">
        <v>7560</v>
      </c>
      <c r="Y7507" s="101" t="s">
        <v>18</v>
      </c>
    </row>
    <row r="7508">
      <c r="A7508" s="103" t="s">
        <v>63</v>
      </c>
      <c r="B7508" s="99"/>
      <c r="C7508" s="100" t="s">
        <v>3575</v>
      </c>
      <c r="D7508" s="101" t="s">
        <v>135</v>
      </c>
      <c r="E7508" s="101" t="s">
        <v>3576</v>
      </c>
      <c r="F7508" s="99"/>
      <c r="G7508" s="99"/>
      <c r="H7508" s="99"/>
      <c r="I7508" s="99"/>
      <c r="J7508" s="99"/>
      <c r="K7508" s="99"/>
      <c r="L7508" s="99"/>
      <c r="M7508" s="99"/>
      <c r="N7508" s="99"/>
      <c r="O7508" s="99"/>
      <c r="P7508" s="99"/>
      <c r="Q7508" s="99"/>
      <c r="R7508" s="99"/>
      <c r="S7508" s="100">
        <v>1.0</v>
      </c>
      <c r="T7508" s="100">
        <v>1.0</v>
      </c>
      <c r="U7508" s="101" t="s">
        <v>7558</v>
      </c>
      <c r="V7508" s="101" t="s">
        <v>7559</v>
      </c>
      <c r="W7508" s="101" t="s">
        <v>54</v>
      </c>
      <c r="X7508" s="101" t="s">
        <v>7560</v>
      </c>
      <c r="Y7508" s="101" t="s">
        <v>18</v>
      </c>
    </row>
    <row r="7509">
      <c r="A7509" s="98" t="s">
        <v>64</v>
      </c>
      <c r="B7509" s="99"/>
      <c r="C7509" s="100" t="s">
        <v>14307</v>
      </c>
      <c r="D7509" s="101" t="s">
        <v>122</v>
      </c>
      <c r="E7509" s="101" t="s">
        <v>14308</v>
      </c>
      <c r="F7509" s="99"/>
      <c r="G7509" s="99"/>
      <c r="H7509" s="99"/>
      <c r="I7509" s="99"/>
      <c r="J7509" s="99"/>
      <c r="K7509" s="99"/>
      <c r="L7509" s="99"/>
      <c r="M7509" s="99"/>
      <c r="N7509" s="99"/>
      <c r="O7509" s="99"/>
      <c r="P7509" s="99"/>
      <c r="Q7509" s="99"/>
      <c r="R7509" s="99"/>
      <c r="S7509" s="102">
        <v>1.0</v>
      </c>
      <c r="T7509" s="102">
        <v>1.0</v>
      </c>
      <c r="U7509" s="102" t="s">
        <v>7558</v>
      </c>
      <c r="V7509" s="102" t="s">
        <v>7559</v>
      </c>
      <c r="W7509" s="102" t="s">
        <v>54</v>
      </c>
      <c r="X7509" s="102" t="s">
        <v>7560</v>
      </c>
      <c r="Y7509" s="101" t="s">
        <v>18</v>
      </c>
    </row>
    <row r="7510">
      <c r="A7510" s="103" t="s">
        <v>63</v>
      </c>
      <c r="B7510" s="99"/>
      <c r="C7510" s="100" t="s">
        <v>14309</v>
      </c>
      <c r="D7510" s="101" t="s">
        <v>122</v>
      </c>
      <c r="E7510" s="101" t="s">
        <v>14310</v>
      </c>
      <c r="F7510" s="99"/>
      <c r="G7510" s="99"/>
      <c r="H7510" s="99"/>
      <c r="I7510" s="99"/>
      <c r="J7510" s="99"/>
      <c r="K7510" s="99"/>
      <c r="L7510" s="99"/>
      <c r="M7510" s="99"/>
      <c r="N7510" s="99"/>
      <c r="O7510" s="99"/>
      <c r="P7510" s="99"/>
      <c r="Q7510" s="99"/>
      <c r="R7510" s="99"/>
      <c r="S7510" s="102">
        <v>1.0</v>
      </c>
      <c r="T7510" s="102">
        <v>1.0</v>
      </c>
      <c r="U7510" s="102" t="s">
        <v>7558</v>
      </c>
      <c r="V7510" s="102" t="s">
        <v>7559</v>
      </c>
      <c r="W7510" s="102" t="s">
        <v>54</v>
      </c>
      <c r="X7510" s="102" t="s">
        <v>7560</v>
      </c>
      <c r="Y7510" s="101" t="s">
        <v>18</v>
      </c>
    </row>
    <row r="7511">
      <c r="A7511" s="98" t="s">
        <v>64</v>
      </c>
      <c r="B7511" s="99"/>
      <c r="C7511" s="100" t="s">
        <v>14311</v>
      </c>
      <c r="D7511" s="101" t="s">
        <v>122</v>
      </c>
      <c r="E7511" s="101" t="s">
        <v>14312</v>
      </c>
      <c r="F7511" s="99"/>
      <c r="G7511" s="99"/>
      <c r="H7511" s="99"/>
      <c r="I7511" s="99"/>
      <c r="J7511" s="99"/>
      <c r="K7511" s="99"/>
      <c r="L7511" s="99"/>
      <c r="M7511" s="99"/>
      <c r="N7511" s="99"/>
      <c r="O7511" s="99"/>
      <c r="P7511" s="99"/>
      <c r="Q7511" s="99"/>
      <c r="R7511" s="99"/>
      <c r="S7511" s="102">
        <v>1.0</v>
      </c>
      <c r="T7511" s="102">
        <v>1.0</v>
      </c>
      <c r="U7511" s="102" t="s">
        <v>7558</v>
      </c>
      <c r="V7511" s="102" t="s">
        <v>7559</v>
      </c>
      <c r="W7511" s="102" t="s">
        <v>54</v>
      </c>
      <c r="X7511" s="102" t="s">
        <v>7560</v>
      </c>
      <c r="Y7511" s="101" t="s">
        <v>18</v>
      </c>
    </row>
    <row r="7512">
      <c r="A7512" s="103" t="s">
        <v>87</v>
      </c>
      <c r="B7512" s="99"/>
      <c r="C7512" s="100" t="s">
        <v>14313</v>
      </c>
      <c r="D7512" s="101" t="s">
        <v>122</v>
      </c>
      <c r="E7512" s="101" t="s">
        <v>14314</v>
      </c>
      <c r="F7512" s="99"/>
      <c r="G7512" s="99"/>
      <c r="H7512" s="99"/>
      <c r="I7512" s="99"/>
      <c r="J7512" s="99"/>
      <c r="K7512" s="99"/>
      <c r="L7512" s="99"/>
      <c r="M7512" s="99"/>
      <c r="N7512" s="99"/>
      <c r="O7512" s="99"/>
      <c r="P7512" s="99"/>
      <c r="Q7512" s="99"/>
      <c r="R7512" s="99"/>
      <c r="S7512" s="102">
        <v>1.0</v>
      </c>
      <c r="T7512" s="102">
        <v>1.0</v>
      </c>
      <c r="U7512" s="102" t="s">
        <v>7558</v>
      </c>
      <c r="V7512" s="102" t="s">
        <v>7559</v>
      </c>
      <c r="W7512" s="102" t="s">
        <v>54</v>
      </c>
      <c r="X7512" s="102" t="s">
        <v>7560</v>
      </c>
      <c r="Y7512" s="101" t="s">
        <v>18</v>
      </c>
    </row>
    <row r="7513">
      <c r="A7513" s="98" t="s">
        <v>64</v>
      </c>
      <c r="B7513" s="99"/>
      <c r="C7513" s="100" t="s">
        <v>14315</v>
      </c>
      <c r="D7513" s="101" t="s">
        <v>122</v>
      </c>
      <c r="E7513" s="101" t="s">
        <v>14316</v>
      </c>
      <c r="F7513" s="99"/>
      <c r="G7513" s="99"/>
      <c r="H7513" s="99"/>
      <c r="I7513" s="99"/>
      <c r="J7513" s="99"/>
      <c r="K7513" s="99"/>
      <c r="L7513" s="99"/>
      <c r="M7513" s="99"/>
      <c r="N7513" s="99"/>
      <c r="O7513" s="99"/>
      <c r="P7513" s="99"/>
      <c r="Q7513" s="99"/>
      <c r="R7513" s="99"/>
      <c r="S7513" s="102">
        <v>1.0</v>
      </c>
      <c r="T7513" s="102">
        <v>1.0</v>
      </c>
      <c r="U7513" s="102" t="s">
        <v>7558</v>
      </c>
      <c r="V7513" s="102" t="s">
        <v>7559</v>
      </c>
      <c r="W7513" s="102" t="s">
        <v>54</v>
      </c>
      <c r="X7513" s="102" t="s">
        <v>7560</v>
      </c>
      <c r="Y7513" s="101" t="s">
        <v>18</v>
      </c>
    </row>
    <row r="7514">
      <c r="A7514" s="98" t="s">
        <v>64</v>
      </c>
      <c r="B7514" s="99"/>
      <c r="C7514" s="100" t="s">
        <v>14317</v>
      </c>
      <c r="D7514" s="101" t="s">
        <v>158</v>
      </c>
      <c r="E7514" s="101" t="s">
        <v>14318</v>
      </c>
      <c r="F7514" s="99"/>
      <c r="G7514" s="99"/>
      <c r="H7514" s="99"/>
      <c r="I7514" s="99"/>
      <c r="J7514" s="99"/>
      <c r="K7514" s="99"/>
      <c r="L7514" s="99"/>
      <c r="M7514" s="99"/>
      <c r="N7514" s="99"/>
      <c r="O7514" s="99"/>
      <c r="P7514" s="99"/>
      <c r="Q7514" s="99"/>
      <c r="R7514" s="99"/>
      <c r="S7514" s="100">
        <v>1.0</v>
      </c>
      <c r="T7514" s="100">
        <v>1.0</v>
      </c>
      <c r="U7514" s="101" t="s">
        <v>7558</v>
      </c>
      <c r="V7514" s="101" t="s">
        <v>7559</v>
      </c>
      <c r="W7514" s="101" t="s">
        <v>54</v>
      </c>
      <c r="X7514" s="101" t="s">
        <v>7560</v>
      </c>
      <c r="Y7514" s="101" t="s">
        <v>18</v>
      </c>
    </row>
    <row r="7515">
      <c r="A7515" s="103" t="s">
        <v>63</v>
      </c>
      <c r="B7515" s="99"/>
      <c r="C7515" s="100" t="s">
        <v>14319</v>
      </c>
      <c r="D7515" s="101" t="s">
        <v>825</v>
      </c>
      <c r="E7515" s="101" t="s">
        <v>14320</v>
      </c>
      <c r="F7515" s="99"/>
      <c r="G7515" s="99"/>
      <c r="H7515" s="99"/>
      <c r="I7515" s="99"/>
      <c r="J7515" s="99"/>
      <c r="K7515" s="99"/>
      <c r="L7515" s="99"/>
      <c r="M7515" s="99"/>
      <c r="N7515" s="99"/>
      <c r="O7515" s="99"/>
      <c r="P7515" s="99"/>
      <c r="Q7515" s="99"/>
      <c r="R7515" s="99"/>
      <c r="S7515" s="102">
        <v>1.0</v>
      </c>
      <c r="T7515" s="102">
        <v>1.0</v>
      </c>
      <c r="U7515" s="102" t="s">
        <v>7558</v>
      </c>
      <c r="V7515" s="102" t="s">
        <v>7559</v>
      </c>
      <c r="W7515" s="102" t="s">
        <v>54</v>
      </c>
      <c r="X7515" s="102" t="s">
        <v>7560</v>
      </c>
      <c r="Y7515" s="101" t="s">
        <v>18</v>
      </c>
    </row>
    <row r="7516">
      <c r="A7516" s="98" t="s">
        <v>77</v>
      </c>
      <c r="B7516" s="99"/>
      <c r="C7516" s="100" t="s">
        <v>14321</v>
      </c>
      <c r="D7516" s="101" t="s">
        <v>158</v>
      </c>
      <c r="E7516" s="101" t="s">
        <v>14322</v>
      </c>
      <c r="F7516" s="99"/>
      <c r="G7516" s="99"/>
      <c r="H7516" s="99"/>
      <c r="I7516" s="99"/>
      <c r="J7516" s="99"/>
      <c r="K7516" s="99"/>
      <c r="L7516" s="99"/>
      <c r="M7516" s="99"/>
      <c r="N7516" s="99"/>
      <c r="O7516" s="99"/>
      <c r="P7516" s="99"/>
      <c r="Q7516" s="99"/>
      <c r="R7516" s="99"/>
      <c r="S7516" s="100">
        <v>1.0</v>
      </c>
      <c r="T7516" s="100">
        <v>1.0</v>
      </c>
      <c r="U7516" s="101" t="s">
        <v>7558</v>
      </c>
      <c r="V7516" s="101" t="s">
        <v>7559</v>
      </c>
      <c r="W7516" s="101" t="s">
        <v>54</v>
      </c>
      <c r="X7516" s="101" t="s">
        <v>7560</v>
      </c>
      <c r="Y7516" s="101" t="s">
        <v>18</v>
      </c>
    </row>
    <row r="7517">
      <c r="A7517" s="103" t="s">
        <v>63</v>
      </c>
      <c r="B7517" s="99"/>
      <c r="C7517" s="100" t="s">
        <v>14323</v>
      </c>
      <c r="D7517" s="101" t="s">
        <v>825</v>
      </c>
      <c r="E7517" s="101" t="s">
        <v>14324</v>
      </c>
      <c r="F7517" s="99"/>
      <c r="G7517" s="99"/>
      <c r="H7517" s="99"/>
      <c r="I7517" s="99"/>
      <c r="J7517" s="99"/>
      <c r="K7517" s="99"/>
      <c r="L7517" s="99"/>
      <c r="M7517" s="99"/>
      <c r="N7517" s="99"/>
      <c r="O7517" s="99"/>
      <c r="P7517" s="99"/>
      <c r="Q7517" s="99"/>
      <c r="R7517" s="99"/>
      <c r="S7517" s="102">
        <v>1.0</v>
      </c>
      <c r="T7517" s="102">
        <v>1.0</v>
      </c>
      <c r="U7517" s="102" t="s">
        <v>7558</v>
      </c>
      <c r="V7517" s="102" t="s">
        <v>7559</v>
      </c>
      <c r="W7517" s="102" t="s">
        <v>54</v>
      </c>
      <c r="X7517" s="102" t="s">
        <v>7560</v>
      </c>
      <c r="Y7517" s="101" t="s">
        <v>18</v>
      </c>
    </row>
    <row r="7518">
      <c r="A7518" s="103" t="s">
        <v>24</v>
      </c>
      <c r="B7518" s="99"/>
      <c r="C7518" s="100" t="s">
        <v>14325</v>
      </c>
      <c r="D7518" s="101" t="s">
        <v>135</v>
      </c>
      <c r="E7518" s="101" t="s">
        <v>14326</v>
      </c>
      <c r="F7518" s="99"/>
      <c r="G7518" s="99"/>
      <c r="H7518" s="99"/>
      <c r="I7518" s="99"/>
      <c r="J7518" s="99"/>
      <c r="K7518" s="99"/>
      <c r="L7518" s="99"/>
      <c r="M7518" s="99"/>
      <c r="N7518" s="99"/>
      <c r="O7518" s="99"/>
      <c r="P7518" s="99"/>
      <c r="Q7518" s="99"/>
      <c r="R7518" s="99"/>
      <c r="S7518" s="100">
        <v>1.0</v>
      </c>
      <c r="T7518" s="100">
        <v>1.0</v>
      </c>
      <c r="U7518" s="101" t="s">
        <v>7558</v>
      </c>
      <c r="V7518" s="101" t="s">
        <v>7559</v>
      </c>
      <c r="W7518" s="101" t="s">
        <v>54</v>
      </c>
      <c r="X7518" s="101" t="s">
        <v>7560</v>
      </c>
      <c r="Y7518" s="101" t="s">
        <v>18</v>
      </c>
    </row>
    <row r="7519">
      <c r="A7519" s="98" t="s">
        <v>64</v>
      </c>
      <c r="B7519" s="99"/>
      <c r="C7519" s="100" t="s">
        <v>14327</v>
      </c>
      <c r="D7519" s="101" t="s">
        <v>135</v>
      </c>
      <c r="E7519" s="101" t="s">
        <v>14328</v>
      </c>
      <c r="F7519" s="99"/>
      <c r="G7519" s="99"/>
      <c r="H7519" s="99"/>
      <c r="I7519" s="99"/>
      <c r="J7519" s="99"/>
      <c r="K7519" s="99"/>
      <c r="L7519" s="99"/>
      <c r="M7519" s="99"/>
      <c r="N7519" s="99"/>
      <c r="O7519" s="99"/>
      <c r="P7519" s="99"/>
      <c r="Q7519" s="99"/>
      <c r="R7519" s="99"/>
      <c r="S7519" s="100">
        <v>1.0</v>
      </c>
      <c r="T7519" s="100">
        <v>1.0</v>
      </c>
      <c r="U7519" s="101" t="s">
        <v>7558</v>
      </c>
      <c r="V7519" s="101" t="s">
        <v>7559</v>
      </c>
      <c r="W7519" s="101" t="s">
        <v>54</v>
      </c>
      <c r="X7519" s="101" t="s">
        <v>7560</v>
      </c>
      <c r="Y7519" s="101" t="s">
        <v>18</v>
      </c>
    </row>
    <row r="7520">
      <c r="A7520" s="98" t="s">
        <v>90</v>
      </c>
      <c r="B7520" s="99"/>
      <c r="C7520" s="100" t="s">
        <v>14329</v>
      </c>
      <c r="D7520" s="101" t="s">
        <v>151</v>
      </c>
      <c r="E7520" s="101" t="s">
        <v>14330</v>
      </c>
      <c r="F7520" s="99"/>
      <c r="G7520" s="99"/>
      <c r="H7520" s="99"/>
      <c r="I7520" s="99"/>
      <c r="J7520" s="99"/>
      <c r="K7520" s="99"/>
      <c r="L7520" s="99"/>
      <c r="M7520" s="99"/>
      <c r="N7520" s="99"/>
      <c r="O7520" s="99"/>
      <c r="P7520" s="99"/>
      <c r="Q7520" s="99"/>
      <c r="R7520" s="99"/>
      <c r="S7520" s="102">
        <v>1.0</v>
      </c>
      <c r="T7520" s="102">
        <v>1.0</v>
      </c>
      <c r="U7520" s="102" t="s">
        <v>7558</v>
      </c>
      <c r="V7520" s="102" t="s">
        <v>7559</v>
      </c>
      <c r="W7520" s="102" t="s">
        <v>54</v>
      </c>
      <c r="X7520" s="102" t="s">
        <v>7591</v>
      </c>
      <c r="Y7520" s="101" t="s">
        <v>12</v>
      </c>
      <c r="Z7520" s="33">
        <v>1.0</v>
      </c>
    </row>
    <row r="7521">
      <c r="A7521" s="98" t="s">
        <v>64</v>
      </c>
      <c r="B7521" s="99"/>
      <c r="C7521" s="100" t="s">
        <v>14331</v>
      </c>
      <c r="D7521" s="101" t="s">
        <v>135</v>
      </c>
      <c r="E7521" s="101" t="s">
        <v>14332</v>
      </c>
      <c r="F7521" s="99"/>
      <c r="G7521" s="99"/>
      <c r="H7521" s="99"/>
      <c r="I7521" s="99"/>
      <c r="J7521" s="99"/>
      <c r="K7521" s="99"/>
      <c r="L7521" s="99"/>
      <c r="M7521" s="99"/>
      <c r="N7521" s="99"/>
      <c r="O7521" s="99"/>
      <c r="P7521" s="99"/>
      <c r="Q7521" s="99"/>
      <c r="R7521" s="99"/>
      <c r="S7521" s="100">
        <v>1.0</v>
      </c>
      <c r="T7521" s="100">
        <v>1.0</v>
      </c>
      <c r="U7521" s="101" t="s">
        <v>7558</v>
      </c>
      <c r="V7521" s="101" t="s">
        <v>7559</v>
      </c>
      <c r="W7521" s="101" t="s">
        <v>54</v>
      </c>
      <c r="X7521" s="101" t="s">
        <v>7560</v>
      </c>
      <c r="Y7521" s="101" t="s">
        <v>18</v>
      </c>
    </row>
    <row r="7522">
      <c r="A7522" s="103" t="s">
        <v>63</v>
      </c>
      <c r="B7522" s="99"/>
      <c r="C7522" s="100" t="s">
        <v>14333</v>
      </c>
      <c r="D7522" s="101" t="s">
        <v>825</v>
      </c>
      <c r="E7522" s="101" t="s">
        <v>14334</v>
      </c>
      <c r="F7522" s="99"/>
      <c r="G7522" s="99"/>
      <c r="H7522" s="99"/>
      <c r="I7522" s="99"/>
      <c r="J7522" s="99"/>
      <c r="K7522" s="99"/>
      <c r="L7522" s="99"/>
      <c r="M7522" s="99"/>
      <c r="N7522" s="99"/>
      <c r="O7522" s="99"/>
      <c r="P7522" s="99"/>
      <c r="Q7522" s="99"/>
      <c r="R7522" s="99"/>
      <c r="S7522" s="102">
        <v>1.0</v>
      </c>
      <c r="T7522" s="102">
        <v>1.0</v>
      </c>
      <c r="U7522" s="102" t="s">
        <v>7558</v>
      </c>
      <c r="V7522" s="102" t="s">
        <v>7559</v>
      </c>
      <c r="W7522" s="102" t="s">
        <v>54</v>
      </c>
      <c r="X7522" s="102" t="s">
        <v>7560</v>
      </c>
      <c r="Y7522" s="101" t="s">
        <v>18</v>
      </c>
    </row>
    <row r="7523">
      <c r="A7523" s="98" t="s">
        <v>81</v>
      </c>
      <c r="B7523" s="99"/>
      <c r="C7523" s="100" t="s">
        <v>14335</v>
      </c>
      <c r="D7523" s="101" t="s">
        <v>135</v>
      </c>
      <c r="E7523" s="101" t="s">
        <v>14336</v>
      </c>
      <c r="F7523" s="99"/>
      <c r="G7523" s="99"/>
      <c r="H7523" s="99"/>
      <c r="I7523" s="99"/>
      <c r="J7523" s="99"/>
      <c r="K7523" s="99"/>
      <c r="L7523" s="99"/>
      <c r="M7523" s="99"/>
      <c r="N7523" s="99"/>
      <c r="O7523" s="99"/>
      <c r="P7523" s="99"/>
      <c r="Q7523" s="99"/>
      <c r="R7523" s="99"/>
      <c r="S7523" s="100">
        <v>1.0</v>
      </c>
      <c r="T7523" s="100">
        <v>1.0</v>
      </c>
      <c r="U7523" s="101" t="s">
        <v>7558</v>
      </c>
      <c r="V7523" s="101" t="s">
        <v>7559</v>
      </c>
      <c r="W7523" s="101" t="s">
        <v>55</v>
      </c>
      <c r="X7523" s="101" t="s">
        <v>7560</v>
      </c>
      <c r="Y7523" s="101" t="s">
        <v>20</v>
      </c>
    </row>
    <row r="7524">
      <c r="A7524" s="98" t="s">
        <v>64</v>
      </c>
      <c r="B7524" s="99"/>
      <c r="C7524" s="100" t="s">
        <v>14337</v>
      </c>
      <c r="D7524" s="101" t="s">
        <v>158</v>
      </c>
      <c r="E7524" s="101" t="s">
        <v>14338</v>
      </c>
      <c r="F7524" s="99"/>
      <c r="G7524" s="99"/>
      <c r="H7524" s="99"/>
      <c r="I7524" s="99"/>
      <c r="J7524" s="99"/>
      <c r="K7524" s="99"/>
      <c r="L7524" s="99"/>
      <c r="M7524" s="99"/>
      <c r="N7524" s="99"/>
      <c r="O7524" s="99"/>
      <c r="P7524" s="99"/>
      <c r="Q7524" s="99"/>
      <c r="R7524" s="99"/>
      <c r="S7524" s="100">
        <v>1.0</v>
      </c>
      <c r="T7524" s="100">
        <v>1.0</v>
      </c>
      <c r="U7524" s="101" t="s">
        <v>7558</v>
      </c>
      <c r="V7524" s="101" t="s">
        <v>7559</v>
      </c>
      <c r="W7524" s="101" t="s">
        <v>55</v>
      </c>
      <c r="X7524" s="101" t="s">
        <v>7560</v>
      </c>
      <c r="Y7524" s="101" t="s">
        <v>20</v>
      </c>
    </row>
    <row r="7525">
      <c r="A7525" s="103" t="s">
        <v>63</v>
      </c>
      <c r="B7525" s="99"/>
      <c r="C7525" s="100" t="s">
        <v>14339</v>
      </c>
      <c r="D7525" s="101" t="s">
        <v>135</v>
      </c>
      <c r="E7525" s="101" t="s">
        <v>14340</v>
      </c>
      <c r="F7525" s="99"/>
      <c r="G7525" s="99"/>
      <c r="H7525" s="99"/>
      <c r="I7525" s="99"/>
      <c r="J7525" s="99"/>
      <c r="K7525" s="99"/>
      <c r="L7525" s="99"/>
      <c r="M7525" s="99"/>
      <c r="N7525" s="99"/>
      <c r="O7525" s="99"/>
      <c r="P7525" s="99"/>
      <c r="Q7525" s="99"/>
      <c r="R7525" s="99"/>
      <c r="S7525" s="100">
        <v>1.0</v>
      </c>
      <c r="T7525" s="100">
        <v>1.0</v>
      </c>
      <c r="U7525" s="101" t="s">
        <v>7558</v>
      </c>
      <c r="V7525" s="101" t="s">
        <v>7559</v>
      </c>
      <c r="W7525" s="101" t="s">
        <v>55</v>
      </c>
      <c r="X7525" s="101" t="s">
        <v>7560</v>
      </c>
      <c r="Y7525" s="101" t="s">
        <v>20</v>
      </c>
    </row>
    <row r="7526">
      <c r="A7526" s="98" t="s">
        <v>64</v>
      </c>
      <c r="B7526" s="99"/>
      <c r="C7526" s="100" t="s">
        <v>14341</v>
      </c>
      <c r="D7526" s="101" t="s">
        <v>122</v>
      </c>
      <c r="E7526" s="101" t="s">
        <v>14342</v>
      </c>
      <c r="F7526" s="99"/>
      <c r="G7526" s="99"/>
      <c r="H7526" s="99"/>
      <c r="I7526" s="99"/>
      <c r="J7526" s="99"/>
      <c r="K7526" s="99"/>
      <c r="L7526" s="99"/>
      <c r="M7526" s="99"/>
      <c r="N7526" s="99"/>
      <c r="O7526" s="99"/>
      <c r="P7526" s="99"/>
      <c r="Q7526" s="99"/>
      <c r="R7526" s="99"/>
      <c r="S7526" s="100">
        <v>1.0</v>
      </c>
      <c r="T7526" s="100">
        <v>1.0</v>
      </c>
      <c r="U7526" s="101" t="s">
        <v>7558</v>
      </c>
      <c r="V7526" s="101" t="s">
        <v>7559</v>
      </c>
      <c r="W7526" s="101" t="s">
        <v>55</v>
      </c>
      <c r="X7526" s="101" t="s">
        <v>7560</v>
      </c>
      <c r="Y7526" s="101" t="s">
        <v>20</v>
      </c>
    </row>
    <row r="7527">
      <c r="A7527" s="103" t="s">
        <v>24</v>
      </c>
      <c r="B7527" s="99"/>
      <c r="C7527" s="100" t="s">
        <v>14343</v>
      </c>
      <c r="D7527" s="101" t="s">
        <v>128</v>
      </c>
      <c r="E7527" s="101" t="s">
        <v>14344</v>
      </c>
      <c r="F7527" s="99"/>
      <c r="G7527" s="99"/>
      <c r="H7527" s="99"/>
      <c r="I7527" s="99"/>
      <c r="J7527" s="99"/>
      <c r="K7527" s="99"/>
      <c r="L7527" s="99"/>
      <c r="M7527" s="99"/>
      <c r="N7527" s="99"/>
      <c r="O7527" s="99"/>
      <c r="P7527" s="99"/>
      <c r="Q7527" s="99"/>
      <c r="R7527" s="99"/>
      <c r="S7527" s="102">
        <v>1.0</v>
      </c>
      <c r="T7527" s="102">
        <v>1.0</v>
      </c>
      <c r="U7527" s="102" t="s">
        <v>7558</v>
      </c>
      <c r="V7527" s="102" t="s">
        <v>7559</v>
      </c>
      <c r="W7527" s="102" t="s">
        <v>54</v>
      </c>
      <c r="X7527" s="102" t="s">
        <v>7560</v>
      </c>
      <c r="Y7527" s="101" t="s">
        <v>12</v>
      </c>
    </row>
    <row r="7528">
      <c r="A7528" s="98" t="s">
        <v>93</v>
      </c>
      <c r="B7528" s="99"/>
      <c r="C7528" s="100" t="s">
        <v>14345</v>
      </c>
      <c r="D7528" s="101" t="s">
        <v>122</v>
      </c>
      <c r="E7528" s="101" t="s">
        <v>14346</v>
      </c>
      <c r="F7528" s="99"/>
      <c r="G7528" s="99"/>
      <c r="H7528" s="99"/>
      <c r="I7528" s="99"/>
      <c r="J7528" s="99"/>
      <c r="K7528" s="99"/>
      <c r="L7528" s="99"/>
      <c r="M7528" s="99"/>
      <c r="N7528" s="99"/>
      <c r="O7528" s="99"/>
      <c r="P7528" s="99"/>
      <c r="Q7528" s="99"/>
      <c r="R7528" s="99"/>
      <c r="S7528" s="102">
        <v>1.0</v>
      </c>
      <c r="T7528" s="102">
        <v>1.0</v>
      </c>
      <c r="U7528" s="102" t="s">
        <v>7558</v>
      </c>
      <c r="V7528" s="102" t="s">
        <v>7559</v>
      </c>
      <c r="W7528" s="102" t="s">
        <v>54</v>
      </c>
      <c r="X7528" s="102" t="s">
        <v>7560</v>
      </c>
      <c r="Y7528" s="101" t="s">
        <v>18</v>
      </c>
    </row>
    <row r="7529">
      <c r="A7529" s="98" t="s">
        <v>93</v>
      </c>
      <c r="B7529" s="99"/>
      <c r="C7529" s="100" t="s">
        <v>14347</v>
      </c>
      <c r="D7529" s="101" t="s">
        <v>128</v>
      </c>
      <c r="E7529" s="101" t="s">
        <v>14348</v>
      </c>
      <c r="F7529" s="99"/>
      <c r="G7529" s="99"/>
      <c r="H7529" s="99"/>
      <c r="I7529" s="99"/>
      <c r="J7529" s="99"/>
      <c r="K7529" s="99"/>
      <c r="L7529" s="99"/>
      <c r="M7529" s="99"/>
      <c r="N7529" s="99"/>
      <c r="O7529" s="99"/>
      <c r="P7529" s="99"/>
      <c r="Q7529" s="99"/>
      <c r="R7529" s="99"/>
      <c r="S7529" s="102">
        <v>1.0</v>
      </c>
      <c r="T7529" s="102">
        <v>1.0</v>
      </c>
      <c r="U7529" s="102" t="s">
        <v>7558</v>
      </c>
      <c r="V7529" s="102" t="s">
        <v>7559</v>
      </c>
      <c r="W7529" s="102" t="s">
        <v>54</v>
      </c>
      <c r="X7529" s="102" t="s">
        <v>7560</v>
      </c>
      <c r="Y7529" s="101" t="s">
        <v>12</v>
      </c>
    </row>
    <row r="7530">
      <c r="A7530" s="103" t="s">
        <v>24</v>
      </c>
      <c r="B7530" s="99"/>
      <c r="C7530" s="100" t="s">
        <v>14349</v>
      </c>
      <c r="D7530" s="101" t="s">
        <v>122</v>
      </c>
      <c r="E7530" s="101" t="s">
        <v>14350</v>
      </c>
      <c r="F7530" s="99"/>
      <c r="G7530" s="99"/>
      <c r="H7530" s="99"/>
      <c r="I7530" s="99"/>
      <c r="J7530" s="99"/>
      <c r="K7530" s="99"/>
      <c r="L7530" s="99"/>
      <c r="M7530" s="99"/>
      <c r="N7530" s="99"/>
      <c r="O7530" s="99"/>
      <c r="P7530" s="99"/>
      <c r="Q7530" s="99"/>
      <c r="R7530" s="99"/>
      <c r="S7530" s="102">
        <v>1.0</v>
      </c>
      <c r="T7530" s="102">
        <v>1.0</v>
      </c>
      <c r="U7530" s="102" t="s">
        <v>7558</v>
      </c>
      <c r="V7530" s="102" t="s">
        <v>7559</v>
      </c>
      <c r="W7530" s="102" t="s">
        <v>54</v>
      </c>
      <c r="X7530" s="102" t="s">
        <v>7560</v>
      </c>
      <c r="Y7530" s="101" t="s">
        <v>18</v>
      </c>
    </row>
    <row r="7531">
      <c r="A7531" s="98" t="s">
        <v>77</v>
      </c>
      <c r="B7531" s="99"/>
      <c r="C7531" s="100" t="s">
        <v>14351</v>
      </c>
      <c r="D7531" s="101" t="s">
        <v>158</v>
      </c>
      <c r="E7531" s="101" t="s">
        <v>14352</v>
      </c>
      <c r="F7531" s="99"/>
      <c r="G7531" s="99"/>
      <c r="H7531" s="99"/>
      <c r="I7531" s="99"/>
      <c r="J7531" s="99"/>
      <c r="K7531" s="99"/>
      <c r="L7531" s="99"/>
      <c r="M7531" s="99"/>
      <c r="N7531" s="99"/>
      <c r="O7531" s="99"/>
      <c r="P7531" s="99"/>
      <c r="Q7531" s="99"/>
      <c r="R7531" s="99"/>
      <c r="S7531" s="100">
        <v>1.0</v>
      </c>
      <c r="T7531" s="100">
        <v>1.0</v>
      </c>
      <c r="U7531" s="101" t="s">
        <v>7558</v>
      </c>
      <c r="V7531" s="101" t="s">
        <v>7559</v>
      </c>
      <c r="W7531" s="101" t="s">
        <v>54</v>
      </c>
      <c r="X7531" s="101" t="s">
        <v>7560</v>
      </c>
      <c r="Y7531" s="101" t="s">
        <v>18</v>
      </c>
    </row>
    <row r="7532">
      <c r="A7532" s="103" t="s">
        <v>63</v>
      </c>
      <c r="B7532" s="99"/>
      <c r="C7532" s="100" t="s">
        <v>14353</v>
      </c>
      <c r="D7532" s="101" t="s">
        <v>151</v>
      </c>
      <c r="E7532" s="101" t="s">
        <v>14354</v>
      </c>
      <c r="F7532" s="99"/>
      <c r="G7532" s="99"/>
      <c r="H7532" s="99"/>
      <c r="I7532" s="99"/>
      <c r="J7532" s="99"/>
      <c r="K7532" s="99"/>
      <c r="L7532" s="99"/>
      <c r="M7532" s="99"/>
      <c r="N7532" s="99"/>
      <c r="O7532" s="99"/>
      <c r="P7532" s="99"/>
      <c r="Q7532" s="99"/>
      <c r="R7532" s="99"/>
      <c r="S7532" s="102">
        <v>1.0</v>
      </c>
      <c r="T7532" s="102">
        <v>1.0</v>
      </c>
      <c r="U7532" s="102" t="s">
        <v>7558</v>
      </c>
      <c r="V7532" s="102" t="s">
        <v>7559</v>
      </c>
      <c r="W7532" s="102" t="s">
        <v>54</v>
      </c>
      <c r="X7532" s="102" t="s">
        <v>7591</v>
      </c>
      <c r="Y7532" s="101" t="s">
        <v>12</v>
      </c>
      <c r="Z7532" s="33">
        <v>1.0</v>
      </c>
    </row>
    <row r="7533">
      <c r="A7533" s="98" t="s">
        <v>93</v>
      </c>
      <c r="B7533" s="99"/>
      <c r="C7533" s="100" t="s">
        <v>14355</v>
      </c>
      <c r="D7533" s="101" t="s">
        <v>122</v>
      </c>
      <c r="E7533" s="101" t="s">
        <v>14356</v>
      </c>
      <c r="F7533" s="99"/>
      <c r="G7533" s="99"/>
      <c r="H7533" s="99"/>
      <c r="I7533" s="99"/>
      <c r="J7533" s="99"/>
      <c r="K7533" s="99"/>
      <c r="L7533" s="99"/>
      <c r="M7533" s="99"/>
      <c r="N7533" s="99"/>
      <c r="O7533" s="99"/>
      <c r="P7533" s="99"/>
      <c r="Q7533" s="99"/>
      <c r="R7533" s="99"/>
      <c r="S7533" s="102">
        <v>1.0</v>
      </c>
      <c r="T7533" s="102">
        <v>1.0</v>
      </c>
      <c r="U7533" s="102" t="s">
        <v>7558</v>
      </c>
      <c r="V7533" s="102" t="s">
        <v>7559</v>
      </c>
      <c r="W7533" s="102" t="s">
        <v>54</v>
      </c>
      <c r="X7533" s="102" t="s">
        <v>7560</v>
      </c>
      <c r="Y7533" s="101" t="s">
        <v>18</v>
      </c>
    </row>
    <row r="7534">
      <c r="A7534" s="103" t="s">
        <v>87</v>
      </c>
      <c r="B7534" s="99"/>
      <c r="C7534" s="100" t="s">
        <v>14357</v>
      </c>
      <c r="D7534" s="101" t="s">
        <v>191</v>
      </c>
      <c r="E7534" s="101" t="s">
        <v>14358</v>
      </c>
      <c r="F7534" s="99"/>
      <c r="G7534" s="99"/>
      <c r="H7534" s="99"/>
      <c r="I7534" s="99"/>
      <c r="J7534" s="99"/>
      <c r="K7534" s="99"/>
      <c r="L7534" s="99"/>
      <c r="M7534" s="99"/>
      <c r="N7534" s="99"/>
      <c r="O7534" s="99"/>
      <c r="P7534" s="99"/>
      <c r="Q7534" s="99"/>
      <c r="R7534" s="99"/>
      <c r="S7534" s="100">
        <v>1.0</v>
      </c>
      <c r="T7534" s="100">
        <v>1.0</v>
      </c>
      <c r="U7534" s="101" t="s">
        <v>7558</v>
      </c>
      <c r="V7534" s="101" t="s">
        <v>7559</v>
      </c>
      <c r="W7534" s="101" t="s">
        <v>54</v>
      </c>
      <c r="X7534" s="101" t="s">
        <v>7560</v>
      </c>
      <c r="Y7534" s="101" t="s">
        <v>18</v>
      </c>
    </row>
    <row r="7535">
      <c r="A7535" s="103" t="s">
        <v>60</v>
      </c>
      <c r="B7535" s="99"/>
      <c r="C7535" s="100" t="s">
        <v>14359</v>
      </c>
      <c r="D7535" s="101" t="s">
        <v>122</v>
      </c>
      <c r="E7535" s="101" t="s">
        <v>14360</v>
      </c>
      <c r="F7535" s="99"/>
      <c r="G7535" s="99"/>
      <c r="H7535" s="99"/>
      <c r="I7535" s="99"/>
      <c r="J7535" s="99"/>
      <c r="K7535" s="99"/>
      <c r="L7535" s="99"/>
      <c r="M7535" s="99"/>
      <c r="N7535" s="99"/>
      <c r="O7535" s="99"/>
      <c r="P7535" s="99"/>
      <c r="Q7535" s="99"/>
      <c r="R7535" s="99"/>
      <c r="S7535" s="102">
        <v>1.0</v>
      </c>
      <c r="T7535" s="102">
        <v>1.0</v>
      </c>
      <c r="U7535" s="102" t="s">
        <v>7558</v>
      </c>
      <c r="V7535" s="102" t="s">
        <v>7559</v>
      </c>
      <c r="W7535" s="102" t="s">
        <v>54</v>
      </c>
      <c r="X7535" s="102" t="s">
        <v>7560</v>
      </c>
      <c r="Y7535" s="101" t="s">
        <v>18</v>
      </c>
    </row>
    <row r="7536">
      <c r="A7536" s="103" t="s">
        <v>63</v>
      </c>
      <c r="B7536" s="99"/>
      <c r="C7536" s="100" t="s">
        <v>14361</v>
      </c>
      <c r="D7536" s="101" t="s">
        <v>135</v>
      </c>
      <c r="E7536" s="101" t="s">
        <v>14362</v>
      </c>
      <c r="F7536" s="99"/>
      <c r="G7536" s="99"/>
      <c r="H7536" s="99"/>
      <c r="I7536" s="99"/>
      <c r="J7536" s="99"/>
      <c r="K7536" s="99"/>
      <c r="L7536" s="99"/>
      <c r="M7536" s="99"/>
      <c r="N7536" s="99"/>
      <c r="O7536" s="99"/>
      <c r="P7536" s="99"/>
      <c r="Q7536" s="99"/>
      <c r="R7536" s="99"/>
      <c r="S7536" s="100">
        <v>1.0</v>
      </c>
      <c r="T7536" s="100">
        <v>1.0</v>
      </c>
      <c r="U7536" s="101" t="s">
        <v>7558</v>
      </c>
      <c r="V7536" s="101" t="s">
        <v>7559</v>
      </c>
      <c r="W7536" s="101" t="s">
        <v>55</v>
      </c>
      <c r="X7536" s="101" t="s">
        <v>7560</v>
      </c>
      <c r="Y7536" s="101" t="s">
        <v>20</v>
      </c>
    </row>
    <row r="7537">
      <c r="A7537" s="98" t="s">
        <v>77</v>
      </c>
      <c r="B7537" s="99"/>
      <c r="C7537" s="100" t="s">
        <v>14363</v>
      </c>
      <c r="D7537" s="101" t="s">
        <v>122</v>
      </c>
      <c r="E7537" s="101" t="s">
        <v>14364</v>
      </c>
      <c r="F7537" s="99"/>
      <c r="G7537" s="99"/>
      <c r="H7537" s="99"/>
      <c r="I7537" s="99"/>
      <c r="J7537" s="99"/>
      <c r="K7537" s="99"/>
      <c r="L7537" s="99"/>
      <c r="M7537" s="99"/>
      <c r="N7537" s="99"/>
      <c r="O7537" s="99"/>
      <c r="P7537" s="99"/>
      <c r="Q7537" s="99"/>
      <c r="R7537" s="99"/>
      <c r="S7537" s="102">
        <v>1.0</v>
      </c>
      <c r="T7537" s="102">
        <v>1.0</v>
      </c>
      <c r="U7537" s="102" t="s">
        <v>7558</v>
      </c>
      <c r="V7537" s="102" t="s">
        <v>7559</v>
      </c>
      <c r="W7537" s="102" t="s">
        <v>54</v>
      </c>
      <c r="X7537" s="102" t="s">
        <v>7560</v>
      </c>
      <c r="Y7537" s="101" t="s">
        <v>18</v>
      </c>
    </row>
    <row r="7538">
      <c r="A7538" s="98" t="s">
        <v>67</v>
      </c>
      <c r="B7538" s="99"/>
      <c r="C7538" s="100" t="s">
        <v>14365</v>
      </c>
      <c r="D7538" s="101" t="s">
        <v>122</v>
      </c>
      <c r="E7538" s="101" t="s">
        <v>14366</v>
      </c>
      <c r="F7538" s="99"/>
      <c r="G7538" s="99"/>
      <c r="H7538" s="99"/>
      <c r="I7538" s="99"/>
      <c r="J7538" s="99"/>
      <c r="K7538" s="99"/>
      <c r="L7538" s="99"/>
      <c r="M7538" s="99"/>
      <c r="N7538" s="99"/>
      <c r="O7538" s="99"/>
      <c r="P7538" s="99"/>
      <c r="Q7538" s="99"/>
      <c r="R7538" s="99"/>
      <c r="S7538" s="102">
        <v>1.0</v>
      </c>
      <c r="T7538" s="102">
        <v>1.0</v>
      </c>
      <c r="U7538" s="102" t="s">
        <v>7558</v>
      </c>
      <c r="V7538" s="102" t="s">
        <v>7559</v>
      </c>
      <c r="W7538" s="102" t="s">
        <v>54</v>
      </c>
      <c r="X7538" s="102" t="s">
        <v>7560</v>
      </c>
      <c r="Y7538" s="101" t="s">
        <v>18</v>
      </c>
    </row>
    <row r="7539">
      <c r="A7539" s="98" t="s">
        <v>64</v>
      </c>
      <c r="B7539" s="99"/>
      <c r="C7539" s="100" t="s">
        <v>14367</v>
      </c>
      <c r="D7539" s="101" t="s">
        <v>122</v>
      </c>
      <c r="E7539" s="101" t="s">
        <v>14368</v>
      </c>
      <c r="F7539" s="99"/>
      <c r="G7539" s="99"/>
      <c r="H7539" s="99"/>
      <c r="I7539" s="99"/>
      <c r="J7539" s="99"/>
      <c r="K7539" s="99"/>
      <c r="L7539" s="99"/>
      <c r="M7539" s="99"/>
      <c r="N7539" s="99"/>
      <c r="O7539" s="99"/>
      <c r="P7539" s="99"/>
      <c r="Q7539" s="99"/>
      <c r="R7539" s="99"/>
      <c r="S7539" s="102">
        <v>1.0</v>
      </c>
      <c r="T7539" s="102">
        <v>1.0</v>
      </c>
      <c r="U7539" s="102" t="s">
        <v>7558</v>
      </c>
      <c r="V7539" s="102" t="s">
        <v>7559</v>
      </c>
      <c r="W7539" s="102" t="s">
        <v>54</v>
      </c>
      <c r="X7539" s="102" t="s">
        <v>7560</v>
      </c>
      <c r="Y7539" s="101" t="s">
        <v>18</v>
      </c>
    </row>
    <row r="7540">
      <c r="A7540" s="98" t="s">
        <v>90</v>
      </c>
      <c r="B7540" s="99"/>
      <c r="C7540" s="100" t="s">
        <v>14369</v>
      </c>
      <c r="D7540" s="101" t="s">
        <v>471</v>
      </c>
      <c r="E7540" s="101" t="s">
        <v>14370</v>
      </c>
      <c r="F7540" s="99"/>
      <c r="G7540" s="99"/>
      <c r="H7540" s="99"/>
      <c r="I7540" s="99"/>
      <c r="J7540" s="99"/>
      <c r="K7540" s="99"/>
      <c r="L7540" s="99"/>
      <c r="M7540" s="99"/>
      <c r="N7540" s="99"/>
      <c r="O7540" s="99"/>
      <c r="P7540" s="99"/>
      <c r="Q7540" s="99"/>
      <c r="R7540" s="99"/>
      <c r="S7540" s="100">
        <v>1.0</v>
      </c>
      <c r="T7540" s="100">
        <v>1.0</v>
      </c>
      <c r="U7540" s="101" t="s">
        <v>7558</v>
      </c>
      <c r="V7540" s="101" t="s">
        <v>7559</v>
      </c>
      <c r="W7540" s="101" t="s">
        <v>54</v>
      </c>
      <c r="X7540" s="101" t="s">
        <v>7560</v>
      </c>
      <c r="Y7540" s="101" t="s">
        <v>18</v>
      </c>
    </row>
    <row r="7541">
      <c r="A7541" s="98" t="s">
        <v>82</v>
      </c>
      <c r="B7541" s="99"/>
      <c r="C7541" s="100" t="s">
        <v>14371</v>
      </c>
      <c r="D7541" s="101" t="s">
        <v>158</v>
      </c>
      <c r="E7541" s="101" t="s">
        <v>14372</v>
      </c>
      <c r="F7541" s="99"/>
      <c r="G7541" s="99"/>
      <c r="H7541" s="99"/>
      <c r="I7541" s="99"/>
      <c r="J7541" s="99"/>
      <c r="K7541" s="99"/>
      <c r="L7541" s="99"/>
      <c r="M7541" s="99"/>
      <c r="N7541" s="99"/>
      <c r="O7541" s="99"/>
      <c r="P7541" s="99"/>
      <c r="Q7541" s="99"/>
      <c r="R7541" s="99"/>
      <c r="S7541" s="100">
        <v>1.0</v>
      </c>
      <c r="T7541" s="100">
        <v>1.0</v>
      </c>
      <c r="U7541" s="101" t="s">
        <v>7558</v>
      </c>
      <c r="V7541" s="101" t="s">
        <v>7559</v>
      </c>
      <c r="W7541" s="101" t="s">
        <v>54</v>
      </c>
      <c r="X7541" s="101" t="s">
        <v>7560</v>
      </c>
      <c r="Y7541" s="101" t="s">
        <v>18</v>
      </c>
    </row>
    <row r="7542">
      <c r="A7542" s="98" t="s">
        <v>82</v>
      </c>
      <c r="B7542" s="99"/>
      <c r="C7542" s="100" t="s">
        <v>14373</v>
      </c>
      <c r="D7542" s="101" t="s">
        <v>122</v>
      </c>
      <c r="E7542" s="101" t="s">
        <v>14374</v>
      </c>
      <c r="F7542" s="99"/>
      <c r="G7542" s="99"/>
      <c r="H7542" s="99"/>
      <c r="I7542" s="99"/>
      <c r="J7542" s="99"/>
      <c r="K7542" s="99"/>
      <c r="L7542" s="99"/>
      <c r="M7542" s="99"/>
      <c r="N7542" s="99"/>
      <c r="O7542" s="99"/>
      <c r="P7542" s="99"/>
      <c r="Q7542" s="99"/>
      <c r="R7542" s="99"/>
      <c r="S7542" s="102">
        <v>1.0</v>
      </c>
      <c r="T7542" s="102">
        <v>1.0</v>
      </c>
      <c r="U7542" s="102" t="s">
        <v>7558</v>
      </c>
      <c r="V7542" s="102" t="s">
        <v>7559</v>
      </c>
      <c r="W7542" s="102" t="s">
        <v>54</v>
      </c>
      <c r="X7542" s="102" t="s">
        <v>7560</v>
      </c>
      <c r="Y7542" s="101" t="s">
        <v>18</v>
      </c>
    </row>
    <row r="7543">
      <c r="A7543" s="103" t="s">
        <v>63</v>
      </c>
      <c r="B7543" s="99"/>
      <c r="C7543" s="100" t="s">
        <v>3658</v>
      </c>
      <c r="D7543" s="101" t="s">
        <v>122</v>
      </c>
      <c r="E7543" s="101" t="s">
        <v>3659</v>
      </c>
      <c r="F7543" s="99"/>
      <c r="G7543" s="99"/>
      <c r="H7543" s="99"/>
      <c r="I7543" s="99"/>
      <c r="J7543" s="99"/>
      <c r="K7543" s="99"/>
      <c r="L7543" s="99"/>
      <c r="M7543" s="99"/>
      <c r="N7543" s="99"/>
      <c r="O7543" s="99"/>
      <c r="P7543" s="99"/>
      <c r="Q7543" s="99"/>
      <c r="R7543" s="99"/>
      <c r="S7543" s="102">
        <v>1.0</v>
      </c>
      <c r="T7543" s="102">
        <v>1.0</v>
      </c>
      <c r="U7543" s="102" t="s">
        <v>7558</v>
      </c>
      <c r="V7543" s="102" t="s">
        <v>7559</v>
      </c>
      <c r="W7543" s="102" t="s">
        <v>54</v>
      </c>
      <c r="X7543" s="102" t="s">
        <v>7560</v>
      </c>
      <c r="Y7543" s="101" t="s">
        <v>18</v>
      </c>
    </row>
    <row r="7544">
      <c r="A7544" s="98" t="s">
        <v>64</v>
      </c>
      <c r="B7544" s="99"/>
      <c r="C7544" s="100" t="s">
        <v>14375</v>
      </c>
      <c r="D7544" s="101" t="s">
        <v>146</v>
      </c>
      <c r="E7544" s="101" t="s">
        <v>14376</v>
      </c>
      <c r="F7544" s="99"/>
      <c r="G7544" s="99"/>
      <c r="H7544" s="99"/>
      <c r="I7544" s="99"/>
      <c r="J7544" s="99"/>
      <c r="K7544" s="99"/>
      <c r="L7544" s="99"/>
      <c r="M7544" s="99"/>
      <c r="N7544" s="99"/>
      <c r="O7544" s="99"/>
      <c r="P7544" s="99"/>
      <c r="Q7544" s="99"/>
      <c r="R7544" s="99"/>
      <c r="S7544" s="100">
        <v>1.0</v>
      </c>
      <c r="T7544" s="100">
        <v>1.0</v>
      </c>
      <c r="U7544" s="101" t="s">
        <v>7558</v>
      </c>
      <c r="V7544" s="101" t="s">
        <v>7559</v>
      </c>
      <c r="W7544" s="101" t="s">
        <v>54</v>
      </c>
      <c r="X7544" s="101" t="s">
        <v>7560</v>
      </c>
      <c r="Y7544" s="101" t="s">
        <v>18</v>
      </c>
    </row>
    <row r="7545">
      <c r="A7545" s="98" t="s">
        <v>64</v>
      </c>
      <c r="B7545" s="99"/>
      <c r="C7545" s="100" t="s">
        <v>14377</v>
      </c>
      <c r="D7545" s="101" t="s">
        <v>151</v>
      </c>
      <c r="E7545" s="101" t="s">
        <v>14378</v>
      </c>
      <c r="F7545" s="99"/>
      <c r="G7545" s="99"/>
      <c r="H7545" s="99"/>
      <c r="I7545" s="99"/>
      <c r="J7545" s="99"/>
      <c r="K7545" s="99"/>
      <c r="L7545" s="99"/>
      <c r="M7545" s="99"/>
      <c r="N7545" s="99"/>
      <c r="O7545" s="99"/>
      <c r="P7545" s="99"/>
      <c r="Q7545" s="99"/>
      <c r="R7545" s="99"/>
      <c r="S7545" s="102">
        <v>0.0</v>
      </c>
      <c r="T7545" s="102"/>
      <c r="U7545" s="102"/>
      <c r="V7545" s="102"/>
      <c r="W7545" s="102"/>
      <c r="X7545" s="102"/>
      <c r="Y7545" s="101" t="s">
        <v>12</v>
      </c>
    </row>
    <row r="7546">
      <c r="A7546" s="98" t="s">
        <v>77</v>
      </c>
      <c r="B7546" s="99"/>
      <c r="C7546" s="100" t="s">
        <v>14379</v>
      </c>
      <c r="D7546" s="101" t="s">
        <v>128</v>
      </c>
      <c r="E7546" s="101" t="s">
        <v>14380</v>
      </c>
      <c r="F7546" s="99"/>
      <c r="G7546" s="99"/>
      <c r="H7546" s="99"/>
      <c r="I7546" s="99"/>
      <c r="J7546" s="99"/>
      <c r="K7546" s="99"/>
      <c r="L7546" s="99"/>
      <c r="M7546" s="99"/>
      <c r="N7546" s="99"/>
      <c r="O7546" s="99"/>
      <c r="P7546" s="99"/>
      <c r="Q7546" s="99"/>
      <c r="R7546" s="99"/>
      <c r="S7546" s="102">
        <v>1.0</v>
      </c>
      <c r="T7546" s="102">
        <v>1.0</v>
      </c>
      <c r="U7546" s="102" t="s">
        <v>7558</v>
      </c>
      <c r="V7546" s="102" t="s">
        <v>7559</v>
      </c>
      <c r="W7546" s="102" t="s">
        <v>54</v>
      </c>
      <c r="X7546" s="102" t="s">
        <v>7560</v>
      </c>
      <c r="Y7546" s="101" t="s">
        <v>12</v>
      </c>
    </row>
    <row r="7547">
      <c r="A7547" s="103" t="s">
        <v>87</v>
      </c>
      <c r="B7547" s="99"/>
      <c r="C7547" s="100" t="s">
        <v>14381</v>
      </c>
      <c r="D7547" s="101" t="s">
        <v>128</v>
      </c>
      <c r="E7547" s="101" t="s">
        <v>14382</v>
      </c>
      <c r="F7547" s="99"/>
      <c r="G7547" s="99"/>
      <c r="H7547" s="99"/>
      <c r="I7547" s="99"/>
      <c r="J7547" s="99"/>
      <c r="K7547" s="99"/>
      <c r="L7547" s="99"/>
      <c r="M7547" s="99"/>
      <c r="N7547" s="99"/>
      <c r="O7547" s="99"/>
      <c r="P7547" s="99"/>
      <c r="Q7547" s="99"/>
      <c r="R7547" s="99"/>
      <c r="S7547" s="102">
        <v>1.0</v>
      </c>
      <c r="T7547" s="102">
        <v>1.0</v>
      </c>
      <c r="U7547" s="102" t="s">
        <v>7558</v>
      </c>
      <c r="V7547" s="102" t="s">
        <v>7559</v>
      </c>
      <c r="W7547" s="102" t="s">
        <v>54</v>
      </c>
      <c r="X7547" s="102" t="s">
        <v>7560</v>
      </c>
      <c r="Y7547" s="101" t="s">
        <v>12</v>
      </c>
    </row>
    <row r="7548">
      <c r="A7548" s="98" t="s">
        <v>93</v>
      </c>
      <c r="B7548" s="99"/>
      <c r="C7548" s="100" t="s">
        <v>14383</v>
      </c>
      <c r="D7548" s="101" t="s">
        <v>151</v>
      </c>
      <c r="E7548" s="101" t="s">
        <v>14384</v>
      </c>
      <c r="F7548" s="99"/>
      <c r="G7548" s="99"/>
      <c r="H7548" s="99"/>
      <c r="I7548" s="99"/>
      <c r="J7548" s="99"/>
      <c r="K7548" s="99"/>
      <c r="L7548" s="99"/>
      <c r="M7548" s="99"/>
      <c r="N7548" s="99"/>
      <c r="O7548" s="99"/>
      <c r="P7548" s="99"/>
      <c r="Q7548" s="99"/>
      <c r="R7548" s="99"/>
      <c r="S7548" s="102">
        <v>1.0</v>
      </c>
      <c r="T7548" s="102">
        <v>1.0</v>
      </c>
      <c r="U7548" s="102" t="s">
        <v>7558</v>
      </c>
      <c r="V7548" s="102" t="s">
        <v>7559</v>
      </c>
      <c r="W7548" s="102" t="s">
        <v>54</v>
      </c>
      <c r="X7548" s="102" t="s">
        <v>7591</v>
      </c>
      <c r="Y7548" s="101" t="s">
        <v>12</v>
      </c>
      <c r="Z7548" s="33">
        <v>1.0</v>
      </c>
    </row>
    <row r="7549">
      <c r="A7549" s="103" t="s">
        <v>63</v>
      </c>
      <c r="B7549" s="99"/>
      <c r="C7549" s="100" t="s">
        <v>14385</v>
      </c>
      <c r="D7549" s="101" t="s">
        <v>122</v>
      </c>
      <c r="E7549" s="101" t="s">
        <v>14386</v>
      </c>
      <c r="F7549" s="99"/>
      <c r="G7549" s="99"/>
      <c r="H7549" s="99"/>
      <c r="I7549" s="99"/>
      <c r="J7549" s="99"/>
      <c r="K7549" s="99"/>
      <c r="L7549" s="99"/>
      <c r="M7549" s="99"/>
      <c r="N7549" s="99"/>
      <c r="O7549" s="99"/>
      <c r="P7549" s="99"/>
      <c r="Q7549" s="99"/>
      <c r="R7549" s="99"/>
      <c r="S7549" s="102">
        <v>1.0</v>
      </c>
      <c r="T7549" s="102">
        <v>1.0</v>
      </c>
      <c r="U7549" s="102" t="s">
        <v>7558</v>
      </c>
      <c r="V7549" s="102" t="s">
        <v>7559</v>
      </c>
      <c r="W7549" s="102" t="s">
        <v>54</v>
      </c>
      <c r="X7549" s="102" t="s">
        <v>7560</v>
      </c>
      <c r="Y7549" s="101" t="s">
        <v>18</v>
      </c>
    </row>
    <row r="7550">
      <c r="A7550" s="98" t="s">
        <v>64</v>
      </c>
      <c r="B7550" s="99"/>
      <c r="C7550" s="100" t="s">
        <v>14387</v>
      </c>
      <c r="D7550" s="101" t="s">
        <v>14388</v>
      </c>
      <c r="E7550" s="101" t="s">
        <v>14389</v>
      </c>
      <c r="F7550" s="99"/>
      <c r="G7550" s="99"/>
      <c r="H7550" s="99"/>
      <c r="I7550" s="99"/>
      <c r="J7550" s="99"/>
      <c r="K7550" s="99"/>
      <c r="L7550" s="99"/>
      <c r="M7550" s="99"/>
      <c r="N7550" s="99"/>
      <c r="O7550" s="99"/>
      <c r="P7550" s="99"/>
      <c r="Q7550" s="99"/>
      <c r="R7550" s="99"/>
      <c r="S7550" s="100">
        <v>1.0</v>
      </c>
      <c r="T7550" s="100">
        <v>1.0</v>
      </c>
      <c r="U7550" s="101" t="s">
        <v>7558</v>
      </c>
      <c r="V7550" s="101" t="s">
        <v>7559</v>
      </c>
      <c r="W7550" s="106" t="s">
        <v>54</v>
      </c>
      <c r="X7550" s="101" t="s">
        <v>7560</v>
      </c>
      <c r="Y7550" s="101" t="s">
        <v>18</v>
      </c>
    </row>
    <row r="7551">
      <c r="A7551" s="98" t="s">
        <v>81</v>
      </c>
      <c r="B7551" s="99"/>
      <c r="C7551" s="100" t="s">
        <v>14390</v>
      </c>
      <c r="D7551" s="101" t="s">
        <v>135</v>
      </c>
      <c r="E7551" s="101" t="s">
        <v>14391</v>
      </c>
      <c r="F7551" s="99"/>
      <c r="G7551" s="99"/>
      <c r="H7551" s="99"/>
      <c r="I7551" s="99"/>
      <c r="J7551" s="99"/>
      <c r="K7551" s="99"/>
      <c r="L7551" s="99"/>
      <c r="M7551" s="99"/>
      <c r="N7551" s="99"/>
      <c r="O7551" s="99"/>
      <c r="P7551" s="99"/>
      <c r="Q7551" s="99"/>
      <c r="R7551" s="99"/>
      <c r="S7551" s="100">
        <v>1.0</v>
      </c>
      <c r="T7551" s="100">
        <v>1.0</v>
      </c>
      <c r="U7551" s="101" t="s">
        <v>7558</v>
      </c>
      <c r="V7551" s="101" t="s">
        <v>7559</v>
      </c>
      <c r="W7551" s="101" t="s">
        <v>54</v>
      </c>
      <c r="X7551" s="101" t="s">
        <v>7560</v>
      </c>
      <c r="Y7551" s="101" t="s">
        <v>18</v>
      </c>
    </row>
    <row r="7552">
      <c r="A7552" s="98" t="s">
        <v>93</v>
      </c>
      <c r="B7552" s="99"/>
      <c r="C7552" s="100" t="s">
        <v>14392</v>
      </c>
      <c r="D7552" s="101" t="s">
        <v>158</v>
      </c>
      <c r="E7552" s="101" t="s">
        <v>14393</v>
      </c>
      <c r="F7552" s="99"/>
      <c r="G7552" s="99"/>
      <c r="H7552" s="99"/>
      <c r="I7552" s="99"/>
      <c r="J7552" s="99"/>
      <c r="K7552" s="99"/>
      <c r="L7552" s="99"/>
      <c r="M7552" s="99"/>
      <c r="N7552" s="99"/>
      <c r="O7552" s="99"/>
      <c r="P7552" s="99"/>
      <c r="Q7552" s="99"/>
      <c r="R7552" s="99"/>
      <c r="S7552" s="100">
        <v>1.0</v>
      </c>
      <c r="T7552" s="100">
        <v>1.0</v>
      </c>
      <c r="U7552" s="101" t="s">
        <v>7558</v>
      </c>
      <c r="V7552" s="101" t="s">
        <v>7559</v>
      </c>
      <c r="W7552" s="101" t="s">
        <v>54</v>
      </c>
      <c r="X7552" s="101" t="s">
        <v>7560</v>
      </c>
      <c r="Y7552" s="101" t="s">
        <v>18</v>
      </c>
    </row>
    <row r="7553">
      <c r="A7553" s="98" t="s">
        <v>64</v>
      </c>
      <c r="B7553" s="99"/>
      <c r="C7553" s="100" t="s">
        <v>14394</v>
      </c>
      <c r="D7553" s="101" t="s">
        <v>151</v>
      </c>
      <c r="E7553" s="101" t="s">
        <v>3663</v>
      </c>
      <c r="F7553" s="99"/>
      <c r="G7553" s="99"/>
      <c r="H7553" s="99"/>
      <c r="I7553" s="99"/>
      <c r="J7553" s="99"/>
      <c r="K7553" s="99"/>
      <c r="L7553" s="99"/>
      <c r="M7553" s="99"/>
      <c r="N7553" s="99"/>
      <c r="O7553" s="99"/>
      <c r="P7553" s="99"/>
      <c r="Q7553" s="99"/>
      <c r="R7553" s="99"/>
      <c r="S7553" s="102">
        <v>1.0</v>
      </c>
      <c r="T7553" s="102">
        <v>1.0</v>
      </c>
      <c r="U7553" s="102" t="s">
        <v>7558</v>
      </c>
      <c r="V7553" s="102" t="s">
        <v>7559</v>
      </c>
      <c r="W7553" s="102" t="s">
        <v>54</v>
      </c>
      <c r="X7553" s="102" t="s">
        <v>7591</v>
      </c>
      <c r="Y7553" s="101" t="s">
        <v>12</v>
      </c>
      <c r="Z7553" s="33">
        <v>1.0</v>
      </c>
    </row>
    <row r="7554">
      <c r="A7554" s="98" t="s">
        <v>80</v>
      </c>
      <c r="B7554" s="99"/>
      <c r="C7554" s="100" t="s">
        <v>14395</v>
      </c>
      <c r="D7554" s="101" t="s">
        <v>135</v>
      </c>
      <c r="E7554" s="101" t="s">
        <v>14396</v>
      </c>
      <c r="F7554" s="99"/>
      <c r="G7554" s="99"/>
      <c r="H7554" s="99"/>
      <c r="I7554" s="99"/>
      <c r="J7554" s="99"/>
      <c r="K7554" s="99"/>
      <c r="L7554" s="99"/>
      <c r="M7554" s="99"/>
      <c r="N7554" s="99"/>
      <c r="O7554" s="99"/>
      <c r="P7554" s="99"/>
      <c r="Q7554" s="99"/>
      <c r="R7554" s="99"/>
      <c r="S7554" s="100">
        <v>1.0</v>
      </c>
      <c r="T7554" s="100">
        <v>1.0</v>
      </c>
      <c r="U7554" s="101" t="s">
        <v>7558</v>
      </c>
      <c r="V7554" s="101" t="s">
        <v>7559</v>
      </c>
      <c r="W7554" s="101" t="s">
        <v>54</v>
      </c>
      <c r="X7554" s="101" t="s">
        <v>7560</v>
      </c>
      <c r="Y7554" s="101" t="s">
        <v>18</v>
      </c>
    </row>
    <row r="7555">
      <c r="A7555" s="98" t="s">
        <v>77</v>
      </c>
      <c r="B7555" s="99"/>
      <c r="C7555" s="100" t="s">
        <v>14397</v>
      </c>
      <c r="D7555" s="101" t="s">
        <v>135</v>
      </c>
      <c r="E7555" s="101" t="s">
        <v>14398</v>
      </c>
      <c r="F7555" s="99"/>
      <c r="G7555" s="99"/>
      <c r="H7555" s="99"/>
      <c r="I7555" s="99"/>
      <c r="J7555" s="99"/>
      <c r="K7555" s="99"/>
      <c r="L7555" s="99"/>
      <c r="M7555" s="99"/>
      <c r="N7555" s="99"/>
      <c r="O7555" s="99"/>
      <c r="P7555" s="99"/>
      <c r="Q7555" s="99"/>
      <c r="R7555" s="99"/>
      <c r="S7555" s="100">
        <v>1.0</v>
      </c>
      <c r="T7555" s="100">
        <v>1.0</v>
      </c>
      <c r="U7555" s="101" t="s">
        <v>7558</v>
      </c>
      <c r="V7555" s="101" t="s">
        <v>7559</v>
      </c>
      <c r="W7555" s="101" t="s">
        <v>54</v>
      </c>
      <c r="X7555" s="101" t="s">
        <v>7560</v>
      </c>
      <c r="Y7555" s="101" t="s">
        <v>18</v>
      </c>
    </row>
    <row r="7556">
      <c r="A7556" s="98" t="s">
        <v>67</v>
      </c>
      <c r="B7556" s="99"/>
      <c r="C7556" s="100" t="s">
        <v>14399</v>
      </c>
      <c r="D7556" s="101" t="s">
        <v>135</v>
      </c>
      <c r="E7556" s="101" t="s">
        <v>14400</v>
      </c>
      <c r="F7556" s="99"/>
      <c r="G7556" s="99"/>
      <c r="H7556" s="99"/>
      <c r="I7556" s="99"/>
      <c r="J7556" s="99"/>
      <c r="K7556" s="99"/>
      <c r="L7556" s="99"/>
      <c r="M7556" s="99"/>
      <c r="N7556" s="99"/>
      <c r="O7556" s="99"/>
      <c r="P7556" s="99"/>
      <c r="Q7556" s="99"/>
      <c r="R7556" s="99"/>
      <c r="S7556" s="100">
        <v>1.0</v>
      </c>
      <c r="T7556" s="100">
        <v>1.0</v>
      </c>
      <c r="U7556" s="101" t="s">
        <v>7558</v>
      </c>
      <c r="V7556" s="101" t="s">
        <v>7559</v>
      </c>
      <c r="W7556" s="101" t="s">
        <v>54</v>
      </c>
      <c r="X7556" s="101" t="s">
        <v>7560</v>
      </c>
      <c r="Y7556" s="101" t="s">
        <v>18</v>
      </c>
    </row>
    <row r="7557">
      <c r="A7557" s="98" t="s">
        <v>64</v>
      </c>
      <c r="B7557" s="99"/>
      <c r="C7557" s="100" t="s">
        <v>14401</v>
      </c>
      <c r="D7557" s="101" t="s">
        <v>9510</v>
      </c>
      <c r="E7557" s="101" t="s">
        <v>14402</v>
      </c>
      <c r="F7557" s="99"/>
      <c r="G7557" s="99"/>
      <c r="H7557" s="99"/>
      <c r="I7557" s="99"/>
      <c r="J7557" s="99"/>
      <c r="K7557" s="99"/>
      <c r="L7557" s="99"/>
      <c r="M7557" s="99"/>
      <c r="N7557" s="99"/>
      <c r="O7557" s="99"/>
      <c r="P7557" s="99"/>
      <c r="Q7557" s="99"/>
      <c r="R7557" s="99"/>
      <c r="S7557" s="100">
        <v>1.0</v>
      </c>
      <c r="T7557" s="100">
        <v>1.0</v>
      </c>
      <c r="U7557" s="101" t="s">
        <v>7558</v>
      </c>
      <c r="V7557" s="101" t="s">
        <v>7559</v>
      </c>
      <c r="W7557" s="101" t="s">
        <v>56</v>
      </c>
      <c r="X7557" s="101" t="s">
        <v>7560</v>
      </c>
      <c r="Y7557" s="101" t="s">
        <v>22</v>
      </c>
    </row>
    <row r="7558">
      <c r="A7558" s="98" t="s">
        <v>64</v>
      </c>
      <c r="B7558" s="99"/>
      <c r="C7558" s="100" t="s">
        <v>14403</v>
      </c>
      <c r="D7558" s="101" t="s">
        <v>151</v>
      </c>
      <c r="E7558" s="101" t="s">
        <v>14404</v>
      </c>
      <c r="F7558" s="99"/>
      <c r="G7558" s="99"/>
      <c r="H7558" s="99"/>
      <c r="I7558" s="99"/>
      <c r="J7558" s="99"/>
      <c r="K7558" s="99"/>
      <c r="L7558" s="99"/>
      <c r="M7558" s="99"/>
      <c r="N7558" s="99"/>
      <c r="O7558" s="99"/>
      <c r="P7558" s="99"/>
      <c r="Q7558" s="99"/>
      <c r="R7558" s="99"/>
      <c r="S7558" s="102">
        <v>1.0</v>
      </c>
      <c r="T7558" s="102">
        <v>1.0</v>
      </c>
      <c r="U7558" s="102" t="s">
        <v>7558</v>
      </c>
      <c r="V7558" s="102" t="s">
        <v>7559</v>
      </c>
      <c r="W7558" s="102" t="s">
        <v>54</v>
      </c>
      <c r="X7558" s="102" t="s">
        <v>7591</v>
      </c>
      <c r="Y7558" s="101" t="s">
        <v>12</v>
      </c>
      <c r="Z7558" s="33">
        <v>1.0</v>
      </c>
    </row>
    <row r="7559">
      <c r="A7559" s="98" t="s">
        <v>64</v>
      </c>
      <c r="B7559" s="99"/>
      <c r="C7559" s="100" t="s">
        <v>14405</v>
      </c>
      <c r="D7559" s="101" t="s">
        <v>135</v>
      </c>
      <c r="E7559" s="101" t="s">
        <v>14406</v>
      </c>
      <c r="F7559" s="99"/>
      <c r="G7559" s="99"/>
      <c r="H7559" s="99"/>
      <c r="I7559" s="99"/>
      <c r="J7559" s="99"/>
      <c r="K7559" s="99"/>
      <c r="L7559" s="99"/>
      <c r="M7559" s="99"/>
      <c r="N7559" s="99"/>
      <c r="O7559" s="99"/>
      <c r="P7559" s="99"/>
      <c r="Q7559" s="99"/>
      <c r="R7559" s="99"/>
      <c r="S7559" s="100">
        <v>1.0</v>
      </c>
      <c r="T7559" s="100">
        <v>1.0</v>
      </c>
      <c r="U7559" s="101" t="s">
        <v>7558</v>
      </c>
      <c r="V7559" s="101" t="s">
        <v>7559</v>
      </c>
      <c r="W7559" s="101" t="s">
        <v>54</v>
      </c>
      <c r="X7559" s="101" t="s">
        <v>7560</v>
      </c>
      <c r="Y7559" s="101" t="s">
        <v>18</v>
      </c>
    </row>
    <row r="7560">
      <c r="A7560" s="98" t="s">
        <v>90</v>
      </c>
      <c r="B7560" s="99"/>
      <c r="C7560" s="100" t="s">
        <v>14407</v>
      </c>
      <c r="D7560" s="101" t="s">
        <v>122</v>
      </c>
      <c r="E7560" s="101" t="s">
        <v>14408</v>
      </c>
      <c r="F7560" s="99"/>
      <c r="G7560" s="99"/>
      <c r="H7560" s="99"/>
      <c r="I7560" s="99"/>
      <c r="J7560" s="99"/>
      <c r="K7560" s="99"/>
      <c r="L7560" s="99"/>
      <c r="M7560" s="99"/>
      <c r="N7560" s="99"/>
      <c r="O7560" s="99"/>
      <c r="P7560" s="99"/>
      <c r="Q7560" s="99"/>
      <c r="R7560" s="99"/>
      <c r="S7560" s="102">
        <v>1.0</v>
      </c>
      <c r="T7560" s="102">
        <v>1.0</v>
      </c>
      <c r="U7560" s="102" t="s">
        <v>7558</v>
      </c>
      <c r="V7560" s="102" t="s">
        <v>7559</v>
      </c>
      <c r="W7560" s="102" t="s">
        <v>54</v>
      </c>
      <c r="X7560" s="102" t="s">
        <v>7560</v>
      </c>
      <c r="Y7560" s="101" t="s">
        <v>18</v>
      </c>
    </row>
    <row r="7561">
      <c r="A7561" s="98" t="s">
        <v>64</v>
      </c>
      <c r="B7561" s="99"/>
      <c r="C7561" s="100" t="s">
        <v>14409</v>
      </c>
      <c r="D7561" s="101" t="s">
        <v>122</v>
      </c>
      <c r="E7561" s="101" t="s">
        <v>14410</v>
      </c>
      <c r="F7561" s="99"/>
      <c r="G7561" s="99"/>
      <c r="H7561" s="99"/>
      <c r="I7561" s="99"/>
      <c r="J7561" s="99"/>
      <c r="K7561" s="99"/>
      <c r="L7561" s="99"/>
      <c r="M7561" s="99"/>
      <c r="N7561" s="99"/>
      <c r="O7561" s="99"/>
      <c r="P7561" s="99"/>
      <c r="Q7561" s="99"/>
      <c r="R7561" s="99"/>
      <c r="S7561" s="102">
        <v>1.0</v>
      </c>
      <c r="T7561" s="102">
        <v>1.0</v>
      </c>
      <c r="U7561" s="102" t="s">
        <v>7558</v>
      </c>
      <c r="V7561" s="102" t="s">
        <v>7559</v>
      </c>
      <c r="W7561" s="102" t="s">
        <v>54</v>
      </c>
      <c r="X7561" s="102" t="s">
        <v>7560</v>
      </c>
      <c r="Y7561" s="101" t="s">
        <v>18</v>
      </c>
    </row>
    <row r="7562">
      <c r="A7562" s="98" t="s">
        <v>67</v>
      </c>
      <c r="B7562" s="99"/>
      <c r="C7562" s="100" t="s">
        <v>14411</v>
      </c>
      <c r="D7562" s="101" t="s">
        <v>122</v>
      </c>
      <c r="E7562" s="101" t="s">
        <v>14412</v>
      </c>
      <c r="F7562" s="99"/>
      <c r="G7562" s="99"/>
      <c r="H7562" s="99"/>
      <c r="I7562" s="99"/>
      <c r="J7562" s="99"/>
      <c r="K7562" s="99"/>
      <c r="L7562" s="99"/>
      <c r="M7562" s="99"/>
      <c r="N7562" s="99"/>
      <c r="O7562" s="99"/>
      <c r="P7562" s="99"/>
      <c r="Q7562" s="99"/>
      <c r="R7562" s="99"/>
      <c r="S7562" s="102">
        <v>1.0</v>
      </c>
      <c r="T7562" s="102">
        <v>1.0</v>
      </c>
      <c r="U7562" s="102" t="s">
        <v>7558</v>
      </c>
      <c r="V7562" s="102" t="s">
        <v>7559</v>
      </c>
      <c r="W7562" s="102" t="s">
        <v>54</v>
      </c>
      <c r="X7562" s="102" t="s">
        <v>7560</v>
      </c>
      <c r="Y7562" s="101" t="s">
        <v>18</v>
      </c>
    </row>
    <row r="7563">
      <c r="A7563" s="98" t="s">
        <v>64</v>
      </c>
      <c r="B7563" s="99"/>
      <c r="C7563" s="100" t="s">
        <v>14413</v>
      </c>
      <c r="D7563" s="101" t="s">
        <v>122</v>
      </c>
      <c r="E7563" s="101" t="s">
        <v>14414</v>
      </c>
      <c r="F7563" s="99"/>
      <c r="G7563" s="99"/>
      <c r="H7563" s="99"/>
      <c r="I7563" s="99"/>
      <c r="J7563" s="99"/>
      <c r="K7563" s="99"/>
      <c r="L7563" s="99"/>
      <c r="M7563" s="99"/>
      <c r="N7563" s="99"/>
      <c r="O7563" s="99"/>
      <c r="P7563" s="99"/>
      <c r="Q7563" s="99"/>
      <c r="R7563" s="99"/>
      <c r="S7563" s="102">
        <v>1.0</v>
      </c>
      <c r="T7563" s="102">
        <v>1.0</v>
      </c>
      <c r="U7563" s="102" t="s">
        <v>7558</v>
      </c>
      <c r="V7563" s="102" t="s">
        <v>7559</v>
      </c>
      <c r="W7563" s="102" t="s">
        <v>54</v>
      </c>
      <c r="X7563" s="102" t="s">
        <v>7560</v>
      </c>
      <c r="Y7563" s="101" t="s">
        <v>18</v>
      </c>
    </row>
    <row r="7564">
      <c r="A7564" s="98" t="s">
        <v>81</v>
      </c>
      <c r="B7564" s="99"/>
      <c r="C7564" s="100" t="s">
        <v>14415</v>
      </c>
      <c r="D7564" s="101" t="s">
        <v>122</v>
      </c>
      <c r="E7564" s="101" t="s">
        <v>14416</v>
      </c>
      <c r="F7564" s="99"/>
      <c r="G7564" s="99"/>
      <c r="H7564" s="99"/>
      <c r="I7564" s="99"/>
      <c r="J7564" s="99"/>
      <c r="K7564" s="99"/>
      <c r="L7564" s="99"/>
      <c r="M7564" s="99"/>
      <c r="N7564" s="99"/>
      <c r="O7564" s="99"/>
      <c r="P7564" s="99"/>
      <c r="Q7564" s="99"/>
      <c r="R7564" s="99"/>
      <c r="S7564" s="102">
        <v>1.0</v>
      </c>
      <c r="T7564" s="102">
        <v>1.0</v>
      </c>
      <c r="U7564" s="102" t="s">
        <v>7558</v>
      </c>
      <c r="V7564" s="102" t="s">
        <v>7559</v>
      </c>
      <c r="W7564" s="102" t="s">
        <v>54</v>
      </c>
      <c r="X7564" s="102" t="s">
        <v>7560</v>
      </c>
      <c r="Y7564" s="101" t="s">
        <v>18</v>
      </c>
    </row>
    <row r="7565">
      <c r="A7565" s="98" t="s">
        <v>64</v>
      </c>
      <c r="B7565" s="99"/>
      <c r="C7565" s="100" t="s">
        <v>14417</v>
      </c>
      <c r="D7565" s="101" t="s">
        <v>122</v>
      </c>
      <c r="E7565" s="101" t="s">
        <v>14418</v>
      </c>
      <c r="F7565" s="99"/>
      <c r="G7565" s="99"/>
      <c r="H7565" s="99"/>
      <c r="I7565" s="99"/>
      <c r="J7565" s="99"/>
      <c r="K7565" s="99"/>
      <c r="L7565" s="99"/>
      <c r="M7565" s="99"/>
      <c r="N7565" s="99"/>
      <c r="O7565" s="99"/>
      <c r="P7565" s="99"/>
      <c r="Q7565" s="99"/>
      <c r="R7565" s="99"/>
      <c r="S7565" s="102">
        <v>1.0</v>
      </c>
      <c r="T7565" s="102">
        <v>1.0</v>
      </c>
      <c r="U7565" s="102" t="s">
        <v>7558</v>
      </c>
      <c r="V7565" s="102" t="s">
        <v>7559</v>
      </c>
      <c r="W7565" s="102" t="s">
        <v>54</v>
      </c>
      <c r="X7565" s="102" t="s">
        <v>7560</v>
      </c>
      <c r="Y7565" s="101" t="s">
        <v>18</v>
      </c>
    </row>
    <row r="7566">
      <c r="A7566" s="98" t="s">
        <v>93</v>
      </c>
      <c r="B7566" s="99"/>
      <c r="C7566" s="100" t="s">
        <v>14419</v>
      </c>
      <c r="D7566" s="101" t="s">
        <v>122</v>
      </c>
      <c r="E7566" s="101" t="s">
        <v>14420</v>
      </c>
      <c r="F7566" s="99"/>
      <c r="G7566" s="99"/>
      <c r="H7566" s="99"/>
      <c r="I7566" s="99"/>
      <c r="J7566" s="99"/>
      <c r="K7566" s="99"/>
      <c r="L7566" s="99"/>
      <c r="M7566" s="99"/>
      <c r="N7566" s="99"/>
      <c r="O7566" s="99"/>
      <c r="P7566" s="99"/>
      <c r="Q7566" s="99"/>
      <c r="R7566" s="99"/>
      <c r="S7566" s="102">
        <v>1.0</v>
      </c>
      <c r="T7566" s="102">
        <v>1.0</v>
      </c>
      <c r="U7566" s="102" t="s">
        <v>7558</v>
      </c>
      <c r="V7566" s="102" t="s">
        <v>7559</v>
      </c>
      <c r="W7566" s="102" t="s">
        <v>54</v>
      </c>
      <c r="X7566" s="102" t="s">
        <v>7560</v>
      </c>
      <c r="Y7566" s="101" t="s">
        <v>18</v>
      </c>
    </row>
    <row r="7567">
      <c r="A7567" s="103" t="s">
        <v>63</v>
      </c>
      <c r="B7567" s="99"/>
      <c r="C7567" s="100" t="s">
        <v>14421</v>
      </c>
      <c r="D7567" s="101" t="s">
        <v>135</v>
      </c>
      <c r="E7567" s="101" t="s">
        <v>14422</v>
      </c>
      <c r="F7567" s="99"/>
      <c r="G7567" s="99"/>
      <c r="H7567" s="99"/>
      <c r="I7567" s="99"/>
      <c r="J7567" s="99"/>
      <c r="K7567" s="99"/>
      <c r="L7567" s="99"/>
      <c r="M7567" s="99"/>
      <c r="N7567" s="99"/>
      <c r="O7567" s="99"/>
      <c r="P7567" s="99"/>
      <c r="Q7567" s="99"/>
      <c r="R7567" s="99"/>
      <c r="S7567" s="100">
        <v>1.0</v>
      </c>
      <c r="T7567" s="100">
        <v>1.0</v>
      </c>
      <c r="U7567" s="101" t="s">
        <v>7558</v>
      </c>
      <c r="V7567" s="101" t="s">
        <v>7559</v>
      </c>
      <c r="W7567" s="101" t="s">
        <v>54</v>
      </c>
      <c r="X7567" s="101" t="s">
        <v>7560</v>
      </c>
      <c r="Y7567" s="101" t="s">
        <v>18</v>
      </c>
    </row>
    <row r="7568">
      <c r="A7568" s="103" t="s">
        <v>63</v>
      </c>
      <c r="B7568" s="99"/>
      <c r="C7568" s="100" t="s">
        <v>14423</v>
      </c>
      <c r="D7568" s="101" t="s">
        <v>135</v>
      </c>
      <c r="E7568" s="101" t="s">
        <v>14424</v>
      </c>
      <c r="F7568" s="99"/>
      <c r="G7568" s="99"/>
      <c r="H7568" s="99"/>
      <c r="I7568" s="99"/>
      <c r="J7568" s="99"/>
      <c r="K7568" s="99"/>
      <c r="L7568" s="99"/>
      <c r="M7568" s="99"/>
      <c r="N7568" s="99"/>
      <c r="O7568" s="99"/>
      <c r="P7568" s="99"/>
      <c r="Q7568" s="99"/>
      <c r="R7568" s="99"/>
      <c r="S7568" s="100">
        <v>1.0</v>
      </c>
      <c r="T7568" s="100">
        <v>1.0</v>
      </c>
      <c r="U7568" s="101" t="s">
        <v>7558</v>
      </c>
      <c r="V7568" s="101" t="s">
        <v>7559</v>
      </c>
      <c r="W7568" s="101" t="s">
        <v>54</v>
      </c>
      <c r="X7568" s="101" t="s">
        <v>7560</v>
      </c>
      <c r="Y7568" s="101" t="s">
        <v>18</v>
      </c>
    </row>
    <row r="7569">
      <c r="A7569" s="103" t="s">
        <v>24</v>
      </c>
      <c r="B7569" s="99"/>
      <c r="C7569" s="100" t="s">
        <v>14425</v>
      </c>
      <c r="D7569" s="101" t="s">
        <v>135</v>
      </c>
      <c r="E7569" s="101" t="s">
        <v>14426</v>
      </c>
      <c r="F7569" s="99"/>
      <c r="G7569" s="99"/>
      <c r="H7569" s="99"/>
      <c r="I7569" s="99"/>
      <c r="J7569" s="99"/>
      <c r="K7569" s="99"/>
      <c r="L7569" s="99"/>
      <c r="M7569" s="99"/>
      <c r="N7569" s="99"/>
      <c r="O7569" s="99"/>
      <c r="P7569" s="99"/>
      <c r="Q7569" s="99"/>
      <c r="R7569" s="99"/>
      <c r="S7569" s="100">
        <v>1.0</v>
      </c>
      <c r="T7569" s="100">
        <v>1.0</v>
      </c>
      <c r="U7569" s="101" t="s">
        <v>7558</v>
      </c>
      <c r="V7569" s="101" t="s">
        <v>7559</v>
      </c>
      <c r="W7569" s="101" t="s">
        <v>54</v>
      </c>
      <c r="X7569" s="101" t="s">
        <v>7560</v>
      </c>
      <c r="Y7569" s="101" t="s">
        <v>18</v>
      </c>
    </row>
    <row r="7570">
      <c r="A7570" s="98" t="s">
        <v>67</v>
      </c>
      <c r="B7570" s="99"/>
      <c r="C7570" s="100" t="s">
        <v>14427</v>
      </c>
      <c r="D7570" s="101" t="s">
        <v>135</v>
      </c>
      <c r="E7570" s="101" t="s">
        <v>14428</v>
      </c>
      <c r="F7570" s="99"/>
      <c r="G7570" s="99"/>
      <c r="H7570" s="99"/>
      <c r="I7570" s="99"/>
      <c r="J7570" s="99"/>
      <c r="K7570" s="99"/>
      <c r="L7570" s="99"/>
      <c r="M7570" s="99"/>
      <c r="N7570" s="99"/>
      <c r="O7570" s="99"/>
      <c r="P7570" s="99"/>
      <c r="Q7570" s="99"/>
      <c r="R7570" s="99"/>
      <c r="S7570" s="100">
        <v>1.0</v>
      </c>
      <c r="T7570" s="100">
        <v>1.0</v>
      </c>
      <c r="U7570" s="101" t="s">
        <v>7558</v>
      </c>
      <c r="V7570" s="101" t="s">
        <v>7559</v>
      </c>
      <c r="W7570" s="101" t="s">
        <v>54</v>
      </c>
      <c r="X7570" s="101" t="s">
        <v>7560</v>
      </c>
      <c r="Y7570" s="101" t="s">
        <v>18</v>
      </c>
    </row>
    <row r="7571">
      <c r="A7571" s="98" t="s">
        <v>93</v>
      </c>
      <c r="B7571" s="99"/>
      <c r="C7571" s="100" t="s">
        <v>14429</v>
      </c>
      <c r="D7571" s="101" t="s">
        <v>135</v>
      </c>
      <c r="E7571" s="101" t="s">
        <v>14430</v>
      </c>
      <c r="F7571" s="99"/>
      <c r="G7571" s="99"/>
      <c r="H7571" s="99"/>
      <c r="I7571" s="99"/>
      <c r="J7571" s="99"/>
      <c r="K7571" s="99"/>
      <c r="L7571" s="99"/>
      <c r="M7571" s="99"/>
      <c r="N7571" s="99"/>
      <c r="O7571" s="99"/>
      <c r="P7571" s="99"/>
      <c r="Q7571" s="99"/>
      <c r="R7571" s="99"/>
      <c r="S7571" s="100">
        <v>1.0</v>
      </c>
      <c r="T7571" s="100">
        <v>1.0</v>
      </c>
      <c r="U7571" s="101" t="s">
        <v>7558</v>
      </c>
      <c r="V7571" s="101" t="s">
        <v>7559</v>
      </c>
      <c r="W7571" s="101" t="s">
        <v>54</v>
      </c>
      <c r="X7571" s="101" t="s">
        <v>7560</v>
      </c>
      <c r="Y7571" s="101" t="s">
        <v>18</v>
      </c>
    </row>
    <row r="7572">
      <c r="A7572" s="98" t="s">
        <v>81</v>
      </c>
      <c r="B7572" s="99"/>
      <c r="C7572" s="100" t="s">
        <v>14431</v>
      </c>
      <c r="D7572" s="101" t="s">
        <v>135</v>
      </c>
      <c r="E7572" s="101" t="s">
        <v>14432</v>
      </c>
      <c r="F7572" s="99"/>
      <c r="G7572" s="99"/>
      <c r="H7572" s="99"/>
      <c r="I7572" s="99"/>
      <c r="J7572" s="99"/>
      <c r="K7572" s="99"/>
      <c r="L7572" s="99"/>
      <c r="M7572" s="99"/>
      <c r="N7572" s="99"/>
      <c r="O7572" s="99"/>
      <c r="P7572" s="99"/>
      <c r="Q7572" s="99"/>
      <c r="R7572" s="99"/>
      <c r="S7572" s="100">
        <v>1.0</v>
      </c>
      <c r="T7572" s="100">
        <v>1.0</v>
      </c>
      <c r="U7572" s="101" t="s">
        <v>7558</v>
      </c>
      <c r="V7572" s="101" t="s">
        <v>7559</v>
      </c>
      <c r="W7572" s="101" t="s">
        <v>54</v>
      </c>
      <c r="X7572" s="101" t="s">
        <v>7560</v>
      </c>
      <c r="Y7572" s="101" t="s">
        <v>18</v>
      </c>
    </row>
    <row r="7573">
      <c r="A7573" s="98" t="s">
        <v>65</v>
      </c>
      <c r="B7573" s="99"/>
      <c r="C7573" s="100" t="s">
        <v>14433</v>
      </c>
      <c r="D7573" s="101" t="s">
        <v>471</v>
      </c>
      <c r="E7573" s="101" t="s">
        <v>14434</v>
      </c>
      <c r="F7573" s="99"/>
      <c r="G7573" s="99"/>
      <c r="H7573" s="99"/>
      <c r="I7573" s="99"/>
      <c r="J7573" s="99"/>
      <c r="K7573" s="99"/>
      <c r="L7573" s="99"/>
      <c r="M7573" s="99"/>
      <c r="N7573" s="99"/>
      <c r="O7573" s="99"/>
      <c r="P7573" s="99"/>
      <c r="Q7573" s="99"/>
      <c r="R7573" s="99"/>
      <c r="S7573" s="100">
        <v>1.0</v>
      </c>
      <c r="T7573" s="100">
        <v>1.0</v>
      </c>
      <c r="U7573" s="101" t="s">
        <v>7558</v>
      </c>
      <c r="V7573" s="101" t="s">
        <v>7559</v>
      </c>
      <c r="W7573" s="101" t="s">
        <v>54</v>
      </c>
      <c r="X7573" s="101" t="s">
        <v>7560</v>
      </c>
      <c r="Y7573" s="101" t="s">
        <v>18</v>
      </c>
    </row>
    <row r="7574">
      <c r="A7574" s="98" t="s">
        <v>38</v>
      </c>
      <c r="B7574" s="99"/>
      <c r="C7574" s="100" t="s">
        <v>14435</v>
      </c>
      <c r="D7574" s="101" t="s">
        <v>122</v>
      </c>
      <c r="E7574" s="101" t="s">
        <v>14436</v>
      </c>
      <c r="F7574" s="99"/>
      <c r="G7574" s="99"/>
      <c r="H7574" s="99"/>
      <c r="I7574" s="99"/>
      <c r="J7574" s="99"/>
      <c r="K7574" s="99"/>
      <c r="L7574" s="99"/>
      <c r="M7574" s="99"/>
      <c r="N7574" s="99"/>
      <c r="O7574" s="99"/>
      <c r="P7574" s="99"/>
      <c r="Q7574" s="99"/>
      <c r="R7574" s="99"/>
      <c r="S7574" s="102">
        <v>1.0</v>
      </c>
      <c r="T7574" s="102">
        <v>1.0</v>
      </c>
      <c r="U7574" s="102" t="s">
        <v>7558</v>
      </c>
      <c r="V7574" s="102" t="s">
        <v>7559</v>
      </c>
      <c r="W7574" s="102" t="s">
        <v>54</v>
      </c>
      <c r="X7574" s="102" t="s">
        <v>7560</v>
      </c>
      <c r="Y7574" s="101" t="s">
        <v>18</v>
      </c>
    </row>
    <row r="7575">
      <c r="A7575" s="103" t="s">
        <v>63</v>
      </c>
      <c r="B7575" s="99"/>
      <c r="C7575" s="100" t="s">
        <v>14437</v>
      </c>
      <c r="D7575" s="101" t="s">
        <v>158</v>
      </c>
      <c r="E7575" s="101" t="s">
        <v>14438</v>
      </c>
      <c r="F7575" s="99"/>
      <c r="G7575" s="99"/>
      <c r="H7575" s="99"/>
      <c r="I7575" s="99"/>
      <c r="J7575" s="99"/>
      <c r="K7575" s="99"/>
      <c r="L7575" s="99"/>
      <c r="M7575" s="99"/>
      <c r="N7575" s="99"/>
      <c r="O7575" s="99"/>
      <c r="P7575" s="99"/>
      <c r="Q7575" s="99"/>
      <c r="R7575" s="99"/>
      <c r="S7575" s="100">
        <v>1.0</v>
      </c>
      <c r="T7575" s="100">
        <v>1.0</v>
      </c>
      <c r="U7575" s="101" t="s">
        <v>7558</v>
      </c>
      <c r="V7575" s="101" t="s">
        <v>7559</v>
      </c>
      <c r="W7575" s="101" t="s">
        <v>54</v>
      </c>
      <c r="X7575" s="101" t="s">
        <v>7560</v>
      </c>
      <c r="Y7575" s="101" t="s">
        <v>18</v>
      </c>
    </row>
    <row r="7576">
      <c r="A7576" s="103" t="s">
        <v>87</v>
      </c>
      <c r="B7576" s="99"/>
      <c r="C7576" s="100" t="s">
        <v>14439</v>
      </c>
      <c r="D7576" s="101" t="s">
        <v>122</v>
      </c>
      <c r="E7576" s="101" t="s">
        <v>14440</v>
      </c>
      <c r="F7576" s="99"/>
      <c r="G7576" s="99"/>
      <c r="H7576" s="99"/>
      <c r="I7576" s="99"/>
      <c r="J7576" s="99"/>
      <c r="K7576" s="99"/>
      <c r="L7576" s="99"/>
      <c r="M7576" s="99"/>
      <c r="N7576" s="99"/>
      <c r="O7576" s="99"/>
      <c r="P7576" s="99"/>
      <c r="Q7576" s="99"/>
      <c r="R7576" s="99"/>
      <c r="S7576" s="102">
        <v>1.0</v>
      </c>
      <c r="T7576" s="102">
        <v>1.0</v>
      </c>
      <c r="U7576" s="102" t="s">
        <v>7558</v>
      </c>
      <c r="V7576" s="102" t="s">
        <v>7559</v>
      </c>
      <c r="W7576" s="102" t="s">
        <v>54</v>
      </c>
      <c r="X7576" s="102" t="s">
        <v>7560</v>
      </c>
      <c r="Y7576" s="101" t="s">
        <v>18</v>
      </c>
    </row>
    <row r="7577">
      <c r="A7577" s="98" t="s">
        <v>64</v>
      </c>
      <c r="B7577" s="99"/>
      <c r="C7577" s="100" t="s">
        <v>14441</v>
      </c>
      <c r="D7577" s="101" t="s">
        <v>191</v>
      </c>
      <c r="E7577" s="101" t="s">
        <v>14442</v>
      </c>
      <c r="F7577" s="99"/>
      <c r="G7577" s="99"/>
      <c r="H7577" s="99"/>
      <c r="I7577" s="99"/>
      <c r="J7577" s="99"/>
      <c r="K7577" s="99"/>
      <c r="L7577" s="99"/>
      <c r="M7577" s="99"/>
      <c r="N7577" s="99"/>
      <c r="O7577" s="99"/>
      <c r="P7577" s="99"/>
      <c r="Q7577" s="99"/>
      <c r="R7577" s="99"/>
      <c r="S7577" s="100">
        <v>1.0</v>
      </c>
      <c r="T7577" s="100">
        <v>1.0</v>
      </c>
      <c r="U7577" s="101" t="s">
        <v>7558</v>
      </c>
      <c r="V7577" s="101" t="s">
        <v>7559</v>
      </c>
      <c r="W7577" s="101" t="s">
        <v>54</v>
      </c>
      <c r="X7577" s="101" t="s">
        <v>7560</v>
      </c>
      <c r="Y7577" s="101" t="s">
        <v>18</v>
      </c>
    </row>
    <row r="7578">
      <c r="A7578" s="98" t="s">
        <v>64</v>
      </c>
      <c r="B7578" s="99"/>
      <c r="C7578" s="100" t="s">
        <v>14443</v>
      </c>
      <c r="D7578" s="101" t="s">
        <v>3052</v>
      </c>
      <c r="E7578" s="101" t="s">
        <v>14444</v>
      </c>
      <c r="F7578" s="99"/>
      <c r="G7578" s="99"/>
      <c r="H7578" s="99"/>
      <c r="I7578" s="99"/>
      <c r="J7578" s="99"/>
      <c r="K7578" s="99"/>
      <c r="L7578" s="99"/>
      <c r="M7578" s="99"/>
      <c r="N7578" s="99"/>
      <c r="O7578" s="99"/>
      <c r="P7578" s="99"/>
      <c r="Q7578" s="99"/>
      <c r="R7578" s="99"/>
      <c r="S7578" s="102">
        <v>1.0</v>
      </c>
      <c r="T7578" s="102">
        <v>0.0</v>
      </c>
      <c r="U7578" s="102" t="s">
        <v>7558</v>
      </c>
      <c r="V7578" s="102" t="s">
        <v>7559</v>
      </c>
      <c r="W7578" s="102" t="s">
        <v>54</v>
      </c>
      <c r="X7578" s="102" t="s">
        <v>7560</v>
      </c>
      <c r="Y7578" s="101" t="s">
        <v>12</v>
      </c>
    </row>
    <row r="7579">
      <c r="A7579" s="103" t="s">
        <v>63</v>
      </c>
      <c r="B7579" s="99"/>
      <c r="C7579" s="100" t="s">
        <v>14445</v>
      </c>
      <c r="D7579" s="101" t="s">
        <v>122</v>
      </c>
      <c r="E7579" s="101" t="s">
        <v>14446</v>
      </c>
      <c r="F7579" s="99"/>
      <c r="G7579" s="99"/>
      <c r="H7579" s="99"/>
      <c r="I7579" s="99"/>
      <c r="J7579" s="99"/>
      <c r="K7579" s="99"/>
      <c r="L7579" s="99"/>
      <c r="M7579" s="99"/>
      <c r="N7579" s="99"/>
      <c r="O7579" s="99"/>
      <c r="P7579" s="99"/>
      <c r="Q7579" s="99"/>
      <c r="R7579" s="99"/>
      <c r="S7579" s="102">
        <v>1.0</v>
      </c>
      <c r="T7579" s="102">
        <v>1.0</v>
      </c>
      <c r="U7579" s="102" t="s">
        <v>7558</v>
      </c>
      <c r="V7579" s="102" t="s">
        <v>7559</v>
      </c>
      <c r="W7579" s="102" t="s">
        <v>54</v>
      </c>
      <c r="X7579" s="102" t="s">
        <v>7560</v>
      </c>
      <c r="Y7579" s="101" t="s">
        <v>18</v>
      </c>
    </row>
    <row r="7580">
      <c r="A7580" s="103" t="s">
        <v>89</v>
      </c>
      <c r="B7580" s="99"/>
      <c r="C7580" s="100" t="s">
        <v>14447</v>
      </c>
      <c r="D7580" s="101" t="s">
        <v>122</v>
      </c>
      <c r="E7580" s="101" t="s">
        <v>14448</v>
      </c>
      <c r="F7580" s="99"/>
      <c r="G7580" s="99"/>
      <c r="H7580" s="99"/>
      <c r="I7580" s="99"/>
      <c r="J7580" s="99"/>
      <c r="K7580" s="99"/>
      <c r="L7580" s="99"/>
      <c r="M7580" s="99"/>
      <c r="N7580" s="99"/>
      <c r="O7580" s="99"/>
      <c r="P7580" s="99"/>
      <c r="Q7580" s="99"/>
      <c r="R7580" s="99"/>
      <c r="S7580" s="102">
        <v>1.0</v>
      </c>
      <c r="T7580" s="102">
        <v>1.0</v>
      </c>
      <c r="U7580" s="102" t="s">
        <v>7558</v>
      </c>
      <c r="V7580" s="102" t="s">
        <v>7559</v>
      </c>
      <c r="W7580" s="102" t="s">
        <v>54</v>
      </c>
      <c r="X7580" s="102" t="s">
        <v>7560</v>
      </c>
      <c r="Y7580" s="101" t="s">
        <v>18</v>
      </c>
    </row>
    <row r="7581">
      <c r="A7581" s="98" t="s">
        <v>64</v>
      </c>
      <c r="B7581" s="99"/>
      <c r="C7581" s="100" t="s">
        <v>14449</v>
      </c>
      <c r="D7581" s="101" t="s">
        <v>471</v>
      </c>
      <c r="E7581" s="101" t="s">
        <v>14450</v>
      </c>
      <c r="F7581" s="99"/>
      <c r="G7581" s="99"/>
      <c r="H7581" s="99"/>
      <c r="I7581" s="99"/>
      <c r="J7581" s="99"/>
      <c r="K7581" s="99"/>
      <c r="L7581" s="99"/>
      <c r="M7581" s="99"/>
      <c r="N7581" s="99"/>
      <c r="O7581" s="99"/>
      <c r="P7581" s="99"/>
      <c r="Q7581" s="99"/>
      <c r="R7581" s="99"/>
      <c r="S7581" s="100">
        <v>1.0</v>
      </c>
      <c r="T7581" s="100">
        <v>1.0</v>
      </c>
      <c r="U7581" s="101" t="s">
        <v>7558</v>
      </c>
      <c r="V7581" s="101" t="s">
        <v>7559</v>
      </c>
      <c r="W7581" s="101" t="s">
        <v>54</v>
      </c>
      <c r="X7581" s="101" t="s">
        <v>7560</v>
      </c>
      <c r="Y7581" s="101" t="s">
        <v>18</v>
      </c>
    </row>
    <row r="7582">
      <c r="A7582" s="98" t="s">
        <v>83</v>
      </c>
      <c r="B7582" s="99"/>
      <c r="C7582" s="100" t="s">
        <v>14451</v>
      </c>
      <c r="D7582" s="101" t="s">
        <v>151</v>
      </c>
      <c r="E7582" s="101" t="s">
        <v>14452</v>
      </c>
      <c r="F7582" s="99"/>
      <c r="G7582" s="99"/>
      <c r="H7582" s="99"/>
      <c r="I7582" s="99"/>
      <c r="J7582" s="99"/>
      <c r="K7582" s="99"/>
      <c r="L7582" s="99"/>
      <c r="M7582" s="99"/>
      <c r="N7582" s="99"/>
      <c r="O7582" s="99"/>
      <c r="P7582" s="99"/>
      <c r="Q7582" s="99"/>
      <c r="R7582" s="99"/>
      <c r="S7582" s="102">
        <v>1.0</v>
      </c>
      <c r="T7582" s="102">
        <v>1.0</v>
      </c>
      <c r="U7582" s="102" t="s">
        <v>7558</v>
      </c>
      <c r="V7582" s="102" t="s">
        <v>7559</v>
      </c>
      <c r="W7582" s="102" t="s">
        <v>54</v>
      </c>
      <c r="X7582" s="102" t="s">
        <v>7591</v>
      </c>
      <c r="Y7582" s="101" t="s">
        <v>12</v>
      </c>
      <c r="Z7582" s="33">
        <v>1.0</v>
      </c>
    </row>
    <row r="7583">
      <c r="A7583" s="103" t="s">
        <v>63</v>
      </c>
      <c r="B7583" s="99"/>
      <c r="C7583" s="100" t="s">
        <v>3670</v>
      </c>
      <c r="D7583" s="101" t="s">
        <v>146</v>
      </c>
      <c r="E7583" s="101" t="s">
        <v>3671</v>
      </c>
      <c r="F7583" s="99"/>
      <c r="G7583" s="99"/>
      <c r="H7583" s="99"/>
      <c r="I7583" s="99"/>
      <c r="J7583" s="99"/>
      <c r="K7583" s="99"/>
      <c r="L7583" s="99"/>
      <c r="M7583" s="99"/>
      <c r="N7583" s="99"/>
      <c r="O7583" s="99"/>
      <c r="P7583" s="99"/>
      <c r="Q7583" s="99"/>
      <c r="R7583" s="99"/>
      <c r="S7583" s="100">
        <v>1.0</v>
      </c>
      <c r="T7583" s="100">
        <v>1.0</v>
      </c>
      <c r="U7583" s="101" t="s">
        <v>7558</v>
      </c>
      <c r="V7583" s="101" t="s">
        <v>7559</v>
      </c>
      <c r="W7583" s="101" t="s">
        <v>54</v>
      </c>
      <c r="X7583" s="101" t="s">
        <v>7560</v>
      </c>
      <c r="Y7583" s="101" t="s">
        <v>18</v>
      </c>
    </row>
    <row r="7584">
      <c r="A7584" s="98" t="s">
        <v>93</v>
      </c>
      <c r="B7584" s="99"/>
      <c r="C7584" s="100" t="s">
        <v>14453</v>
      </c>
      <c r="D7584" s="101" t="s">
        <v>122</v>
      </c>
      <c r="E7584" s="101" t="s">
        <v>14454</v>
      </c>
      <c r="F7584" s="99"/>
      <c r="G7584" s="99"/>
      <c r="H7584" s="99"/>
      <c r="I7584" s="99"/>
      <c r="J7584" s="99"/>
      <c r="K7584" s="99"/>
      <c r="L7584" s="99"/>
      <c r="M7584" s="99"/>
      <c r="N7584" s="99"/>
      <c r="O7584" s="99"/>
      <c r="P7584" s="99"/>
      <c r="Q7584" s="99"/>
      <c r="R7584" s="99"/>
      <c r="S7584" s="102">
        <v>1.0</v>
      </c>
      <c r="T7584" s="102">
        <v>1.0</v>
      </c>
      <c r="U7584" s="102" t="s">
        <v>7558</v>
      </c>
      <c r="V7584" s="102" t="s">
        <v>7559</v>
      </c>
      <c r="W7584" s="102" t="s">
        <v>54</v>
      </c>
      <c r="X7584" s="102" t="s">
        <v>7560</v>
      </c>
      <c r="Y7584" s="101" t="s">
        <v>18</v>
      </c>
    </row>
    <row r="7585">
      <c r="A7585" s="103" t="s">
        <v>63</v>
      </c>
      <c r="B7585" s="99"/>
      <c r="C7585" s="100" t="s">
        <v>14455</v>
      </c>
      <c r="D7585" s="101" t="s">
        <v>471</v>
      </c>
      <c r="E7585" s="101" t="s">
        <v>14456</v>
      </c>
      <c r="F7585" s="99"/>
      <c r="G7585" s="99"/>
      <c r="H7585" s="99"/>
      <c r="I7585" s="99"/>
      <c r="J7585" s="99"/>
      <c r="K7585" s="99"/>
      <c r="L7585" s="99"/>
      <c r="M7585" s="99"/>
      <c r="N7585" s="99"/>
      <c r="O7585" s="99"/>
      <c r="P7585" s="99"/>
      <c r="Q7585" s="99"/>
      <c r="R7585" s="99"/>
      <c r="S7585" s="100">
        <v>1.0</v>
      </c>
      <c r="T7585" s="100">
        <v>1.0</v>
      </c>
      <c r="U7585" s="101" t="s">
        <v>7558</v>
      </c>
      <c r="V7585" s="101" t="s">
        <v>7559</v>
      </c>
      <c r="W7585" s="101" t="s">
        <v>54</v>
      </c>
      <c r="X7585" s="101" t="s">
        <v>7560</v>
      </c>
      <c r="Y7585" s="101" t="s">
        <v>18</v>
      </c>
    </row>
    <row r="7586">
      <c r="A7586" s="98" t="s">
        <v>44</v>
      </c>
      <c r="B7586" s="99"/>
      <c r="C7586" s="100" t="s">
        <v>3672</v>
      </c>
      <c r="D7586" s="101" t="s">
        <v>122</v>
      </c>
      <c r="E7586" s="101" t="s">
        <v>3673</v>
      </c>
      <c r="F7586" s="99"/>
      <c r="G7586" s="99"/>
      <c r="H7586" s="99"/>
      <c r="I7586" s="99"/>
      <c r="J7586" s="99"/>
      <c r="K7586" s="99"/>
      <c r="L7586" s="99"/>
      <c r="M7586" s="99"/>
      <c r="N7586" s="99"/>
      <c r="O7586" s="99"/>
      <c r="P7586" s="99"/>
      <c r="Q7586" s="99"/>
      <c r="R7586" s="99"/>
      <c r="S7586" s="102">
        <v>1.0</v>
      </c>
      <c r="T7586" s="102">
        <v>1.0</v>
      </c>
      <c r="U7586" s="102" t="s">
        <v>7558</v>
      </c>
      <c r="V7586" s="102" t="s">
        <v>7559</v>
      </c>
      <c r="W7586" s="102" t="s">
        <v>54</v>
      </c>
      <c r="X7586" s="102" t="s">
        <v>7560</v>
      </c>
      <c r="Y7586" s="101" t="s">
        <v>18</v>
      </c>
    </row>
    <row r="7587">
      <c r="A7587" s="98" t="s">
        <v>93</v>
      </c>
      <c r="B7587" s="99"/>
      <c r="C7587" s="100" t="s">
        <v>14457</v>
      </c>
      <c r="D7587" s="101" t="s">
        <v>191</v>
      </c>
      <c r="E7587" s="101" t="s">
        <v>14458</v>
      </c>
      <c r="F7587" s="99"/>
      <c r="G7587" s="99"/>
      <c r="H7587" s="99"/>
      <c r="I7587" s="99"/>
      <c r="J7587" s="99"/>
      <c r="K7587" s="99"/>
      <c r="L7587" s="99"/>
      <c r="M7587" s="99"/>
      <c r="N7587" s="99"/>
      <c r="O7587" s="99"/>
      <c r="P7587" s="99"/>
      <c r="Q7587" s="99"/>
      <c r="R7587" s="99"/>
      <c r="S7587" s="100">
        <v>1.0</v>
      </c>
      <c r="T7587" s="100">
        <v>1.0</v>
      </c>
      <c r="U7587" s="101" t="s">
        <v>7558</v>
      </c>
      <c r="V7587" s="101" t="s">
        <v>7559</v>
      </c>
      <c r="W7587" s="101" t="s">
        <v>54</v>
      </c>
      <c r="X7587" s="101" t="s">
        <v>7560</v>
      </c>
      <c r="Y7587" s="101" t="s">
        <v>18</v>
      </c>
    </row>
    <row r="7588">
      <c r="A7588" s="103" t="s">
        <v>63</v>
      </c>
      <c r="B7588" s="99"/>
      <c r="C7588" s="100" t="s">
        <v>3674</v>
      </c>
      <c r="D7588" s="101" t="s">
        <v>158</v>
      </c>
      <c r="E7588" s="101" t="s">
        <v>3675</v>
      </c>
      <c r="F7588" s="99"/>
      <c r="G7588" s="99"/>
      <c r="H7588" s="99"/>
      <c r="I7588" s="99"/>
      <c r="J7588" s="99"/>
      <c r="K7588" s="99"/>
      <c r="L7588" s="99"/>
      <c r="M7588" s="99"/>
      <c r="N7588" s="99"/>
      <c r="O7588" s="99"/>
      <c r="P7588" s="99"/>
      <c r="Q7588" s="99"/>
      <c r="R7588" s="99"/>
      <c r="S7588" s="100">
        <v>1.0</v>
      </c>
      <c r="T7588" s="100">
        <v>1.0</v>
      </c>
      <c r="U7588" s="101" t="s">
        <v>7558</v>
      </c>
      <c r="V7588" s="101" t="s">
        <v>7559</v>
      </c>
      <c r="W7588" s="101" t="s">
        <v>54</v>
      </c>
      <c r="X7588" s="101" t="s">
        <v>7560</v>
      </c>
      <c r="Y7588" s="101" t="s">
        <v>18</v>
      </c>
    </row>
    <row r="7589">
      <c r="A7589" s="98" t="s">
        <v>77</v>
      </c>
      <c r="B7589" s="99"/>
      <c r="C7589" s="100" t="s">
        <v>14459</v>
      </c>
      <c r="D7589" s="101" t="s">
        <v>135</v>
      </c>
      <c r="E7589" s="101" t="s">
        <v>14460</v>
      </c>
      <c r="F7589" s="99"/>
      <c r="G7589" s="99"/>
      <c r="H7589" s="99"/>
      <c r="I7589" s="99"/>
      <c r="J7589" s="99"/>
      <c r="K7589" s="99"/>
      <c r="L7589" s="99"/>
      <c r="M7589" s="99"/>
      <c r="N7589" s="99"/>
      <c r="O7589" s="99"/>
      <c r="P7589" s="99"/>
      <c r="Q7589" s="99"/>
      <c r="R7589" s="99"/>
      <c r="S7589" s="100">
        <v>1.0</v>
      </c>
      <c r="T7589" s="100">
        <v>1.0</v>
      </c>
      <c r="U7589" s="101" t="s">
        <v>7558</v>
      </c>
      <c r="V7589" s="101" t="s">
        <v>7559</v>
      </c>
      <c r="W7589" s="101" t="s">
        <v>54</v>
      </c>
      <c r="X7589" s="101" t="s">
        <v>7560</v>
      </c>
      <c r="Y7589" s="101" t="s">
        <v>18</v>
      </c>
    </row>
    <row r="7590">
      <c r="A7590" s="103" t="s">
        <v>63</v>
      </c>
      <c r="B7590" s="99"/>
      <c r="C7590" s="100" t="s">
        <v>14461</v>
      </c>
      <c r="D7590" s="101" t="s">
        <v>135</v>
      </c>
      <c r="E7590" s="101" t="s">
        <v>14462</v>
      </c>
      <c r="F7590" s="99"/>
      <c r="G7590" s="99"/>
      <c r="H7590" s="99"/>
      <c r="I7590" s="99"/>
      <c r="J7590" s="99"/>
      <c r="K7590" s="99"/>
      <c r="L7590" s="99"/>
      <c r="M7590" s="99"/>
      <c r="N7590" s="99"/>
      <c r="O7590" s="99"/>
      <c r="P7590" s="99"/>
      <c r="Q7590" s="99"/>
      <c r="R7590" s="99"/>
      <c r="S7590" s="100">
        <v>1.0</v>
      </c>
      <c r="T7590" s="100">
        <v>1.0</v>
      </c>
      <c r="U7590" s="101" t="s">
        <v>7558</v>
      </c>
      <c r="V7590" s="101" t="s">
        <v>7559</v>
      </c>
      <c r="W7590" s="101" t="s">
        <v>54</v>
      </c>
      <c r="X7590" s="101" t="s">
        <v>7560</v>
      </c>
      <c r="Y7590" s="101" t="s">
        <v>18</v>
      </c>
    </row>
    <row r="7591">
      <c r="A7591" s="98" t="s">
        <v>64</v>
      </c>
      <c r="B7591" s="99"/>
      <c r="C7591" s="100" t="s">
        <v>14463</v>
      </c>
      <c r="D7591" s="101" t="s">
        <v>135</v>
      </c>
      <c r="E7591" s="101" t="s">
        <v>14462</v>
      </c>
      <c r="F7591" s="99"/>
      <c r="G7591" s="99"/>
      <c r="H7591" s="99"/>
      <c r="I7591" s="99"/>
      <c r="J7591" s="99"/>
      <c r="K7591" s="99"/>
      <c r="L7591" s="99"/>
      <c r="M7591" s="99"/>
      <c r="N7591" s="99"/>
      <c r="O7591" s="99"/>
      <c r="P7591" s="99"/>
      <c r="Q7591" s="99"/>
      <c r="R7591" s="99"/>
      <c r="S7591" s="100">
        <v>1.0</v>
      </c>
      <c r="T7591" s="100">
        <v>1.0</v>
      </c>
      <c r="U7591" s="101" t="s">
        <v>7558</v>
      </c>
      <c r="V7591" s="101" t="s">
        <v>7559</v>
      </c>
      <c r="W7591" s="101" t="s">
        <v>54</v>
      </c>
      <c r="X7591" s="101" t="s">
        <v>7560</v>
      </c>
      <c r="Y7591" s="101" t="s">
        <v>18</v>
      </c>
    </row>
    <row r="7592">
      <c r="A7592" s="98" t="s">
        <v>23</v>
      </c>
      <c r="B7592" s="99"/>
      <c r="C7592" s="100" t="s">
        <v>14464</v>
      </c>
      <c r="D7592" s="101" t="s">
        <v>191</v>
      </c>
      <c r="E7592" s="101" t="s">
        <v>14465</v>
      </c>
      <c r="F7592" s="99"/>
      <c r="G7592" s="99"/>
      <c r="H7592" s="99"/>
      <c r="I7592" s="99"/>
      <c r="J7592" s="99"/>
      <c r="K7592" s="99"/>
      <c r="L7592" s="99"/>
      <c r="M7592" s="99"/>
      <c r="N7592" s="99"/>
      <c r="O7592" s="99"/>
      <c r="P7592" s="99"/>
      <c r="Q7592" s="99"/>
      <c r="R7592" s="99"/>
      <c r="S7592" s="100">
        <v>1.0</v>
      </c>
      <c r="T7592" s="100">
        <v>1.0</v>
      </c>
      <c r="U7592" s="101" t="s">
        <v>7558</v>
      </c>
      <c r="V7592" s="101" t="s">
        <v>7559</v>
      </c>
      <c r="W7592" s="101" t="s">
        <v>54</v>
      </c>
      <c r="X7592" s="101" t="s">
        <v>7560</v>
      </c>
      <c r="Y7592" s="101" t="s">
        <v>18</v>
      </c>
    </row>
    <row r="7593">
      <c r="A7593" s="98" t="s">
        <v>67</v>
      </c>
      <c r="B7593" s="99"/>
      <c r="C7593" s="100" t="s">
        <v>14466</v>
      </c>
      <c r="D7593" s="101" t="s">
        <v>122</v>
      </c>
      <c r="E7593" s="101" t="s">
        <v>14467</v>
      </c>
      <c r="F7593" s="99"/>
      <c r="G7593" s="99"/>
      <c r="H7593" s="99"/>
      <c r="I7593" s="99"/>
      <c r="J7593" s="99"/>
      <c r="K7593" s="99"/>
      <c r="L7593" s="99"/>
      <c r="M7593" s="99"/>
      <c r="N7593" s="99"/>
      <c r="O7593" s="99"/>
      <c r="P7593" s="99"/>
      <c r="Q7593" s="99"/>
      <c r="R7593" s="99"/>
      <c r="S7593" s="102">
        <v>1.0</v>
      </c>
      <c r="T7593" s="102">
        <v>1.0</v>
      </c>
      <c r="U7593" s="102" t="s">
        <v>7558</v>
      </c>
      <c r="V7593" s="102" t="s">
        <v>7559</v>
      </c>
      <c r="W7593" s="102" t="s">
        <v>54</v>
      </c>
      <c r="X7593" s="102" t="s">
        <v>7560</v>
      </c>
      <c r="Y7593" s="101" t="s">
        <v>18</v>
      </c>
    </row>
    <row r="7594">
      <c r="A7594" s="98" t="s">
        <v>77</v>
      </c>
      <c r="B7594" s="99"/>
      <c r="C7594" s="100" t="s">
        <v>14468</v>
      </c>
      <c r="D7594" s="101" t="s">
        <v>122</v>
      </c>
      <c r="E7594" s="101" t="s">
        <v>3677</v>
      </c>
      <c r="F7594" s="99"/>
      <c r="G7594" s="99"/>
      <c r="H7594" s="99"/>
      <c r="I7594" s="99"/>
      <c r="J7594" s="99"/>
      <c r="K7594" s="99"/>
      <c r="L7594" s="99"/>
      <c r="M7594" s="99"/>
      <c r="N7594" s="99"/>
      <c r="O7594" s="99"/>
      <c r="P7594" s="99"/>
      <c r="Q7594" s="99"/>
      <c r="R7594" s="99"/>
      <c r="S7594" s="102">
        <v>1.0</v>
      </c>
      <c r="T7594" s="102">
        <v>1.0</v>
      </c>
      <c r="U7594" s="102" t="s">
        <v>7558</v>
      </c>
      <c r="V7594" s="102" t="s">
        <v>7559</v>
      </c>
      <c r="W7594" s="102" t="s">
        <v>54</v>
      </c>
      <c r="X7594" s="102" t="s">
        <v>7560</v>
      </c>
      <c r="Y7594" s="101" t="s">
        <v>18</v>
      </c>
    </row>
    <row r="7595">
      <c r="A7595" s="98" t="s">
        <v>77</v>
      </c>
      <c r="B7595" s="99"/>
      <c r="C7595" s="100" t="s">
        <v>14469</v>
      </c>
      <c r="D7595" s="101" t="s">
        <v>122</v>
      </c>
      <c r="E7595" s="101" t="s">
        <v>14470</v>
      </c>
      <c r="F7595" s="99"/>
      <c r="G7595" s="99"/>
      <c r="H7595" s="99"/>
      <c r="I7595" s="99"/>
      <c r="J7595" s="99"/>
      <c r="K7595" s="99"/>
      <c r="L7595" s="99"/>
      <c r="M7595" s="99"/>
      <c r="N7595" s="99"/>
      <c r="O7595" s="99"/>
      <c r="P7595" s="99"/>
      <c r="Q7595" s="99"/>
      <c r="R7595" s="99"/>
      <c r="S7595" s="102">
        <v>1.0</v>
      </c>
      <c r="T7595" s="102">
        <v>1.0</v>
      </c>
      <c r="U7595" s="102" t="s">
        <v>7558</v>
      </c>
      <c r="V7595" s="102" t="s">
        <v>7559</v>
      </c>
      <c r="W7595" s="102" t="s">
        <v>54</v>
      </c>
      <c r="X7595" s="102" t="s">
        <v>7560</v>
      </c>
      <c r="Y7595" s="101" t="s">
        <v>18</v>
      </c>
    </row>
    <row r="7596">
      <c r="A7596" s="98" t="s">
        <v>93</v>
      </c>
      <c r="B7596" s="99"/>
      <c r="C7596" s="100" t="s">
        <v>14471</v>
      </c>
      <c r="D7596" s="101" t="s">
        <v>158</v>
      </c>
      <c r="E7596" s="101" t="s">
        <v>14472</v>
      </c>
      <c r="F7596" s="99"/>
      <c r="G7596" s="99"/>
      <c r="H7596" s="99"/>
      <c r="I7596" s="99"/>
      <c r="J7596" s="99"/>
      <c r="K7596" s="99"/>
      <c r="L7596" s="99"/>
      <c r="M7596" s="99"/>
      <c r="N7596" s="99"/>
      <c r="O7596" s="99"/>
      <c r="P7596" s="99"/>
      <c r="Q7596" s="99"/>
      <c r="R7596" s="99"/>
      <c r="S7596" s="100">
        <v>1.0</v>
      </c>
      <c r="T7596" s="100">
        <v>1.0</v>
      </c>
      <c r="U7596" s="101" t="s">
        <v>7558</v>
      </c>
      <c r="V7596" s="101" t="s">
        <v>7559</v>
      </c>
      <c r="W7596" s="101" t="s">
        <v>54</v>
      </c>
      <c r="X7596" s="101" t="s">
        <v>7560</v>
      </c>
      <c r="Y7596" s="101" t="s">
        <v>18</v>
      </c>
    </row>
    <row r="7597">
      <c r="A7597" s="98" t="s">
        <v>64</v>
      </c>
      <c r="B7597" s="99"/>
      <c r="C7597" s="100" t="s">
        <v>14473</v>
      </c>
      <c r="D7597" s="101" t="s">
        <v>191</v>
      </c>
      <c r="E7597" s="101" t="s">
        <v>14474</v>
      </c>
      <c r="F7597" s="99"/>
      <c r="G7597" s="99"/>
      <c r="H7597" s="99"/>
      <c r="I7597" s="99"/>
      <c r="J7597" s="99"/>
      <c r="K7597" s="99"/>
      <c r="L7597" s="99"/>
      <c r="M7597" s="99"/>
      <c r="N7597" s="99"/>
      <c r="O7597" s="99"/>
      <c r="P7597" s="99"/>
      <c r="Q7597" s="99"/>
      <c r="R7597" s="99"/>
      <c r="S7597" s="100">
        <v>1.0</v>
      </c>
      <c r="T7597" s="100">
        <v>1.0</v>
      </c>
      <c r="U7597" s="101" t="s">
        <v>7558</v>
      </c>
      <c r="V7597" s="101" t="s">
        <v>7559</v>
      </c>
      <c r="W7597" s="101" t="s">
        <v>54</v>
      </c>
      <c r="X7597" s="101" t="s">
        <v>7560</v>
      </c>
      <c r="Y7597" s="101" t="s">
        <v>18</v>
      </c>
    </row>
    <row r="7598">
      <c r="A7598" s="98" t="s">
        <v>64</v>
      </c>
      <c r="B7598" s="99"/>
      <c r="C7598" s="100" t="s">
        <v>14475</v>
      </c>
      <c r="D7598" s="101" t="s">
        <v>135</v>
      </c>
      <c r="E7598" s="101" t="s">
        <v>14476</v>
      </c>
      <c r="F7598" s="99"/>
      <c r="G7598" s="99"/>
      <c r="H7598" s="99"/>
      <c r="I7598" s="99"/>
      <c r="J7598" s="99"/>
      <c r="K7598" s="99"/>
      <c r="L7598" s="99"/>
      <c r="M7598" s="99"/>
      <c r="N7598" s="99"/>
      <c r="O7598" s="99"/>
      <c r="P7598" s="99"/>
      <c r="Q7598" s="99"/>
      <c r="R7598" s="99"/>
      <c r="S7598" s="100">
        <v>1.0</v>
      </c>
      <c r="T7598" s="100">
        <v>1.0</v>
      </c>
      <c r="U7598" s="101" t="s">
        <v>7558</v>
      </c>
      <c r="V7598" s="101" t="s">
        <v>7559</v>
      </c>
      <c r="W7598" s="101" t="s">
        <v>54</v>
      </c>
      <c r="X7598" s="101" t="s">
        <v>7560</v>
      </c>
      <c r="Y7598" s="101" t="s">
        <v>18</v>
      </c>
    </row>
    <row r="7599">
      <c r="A7599" s="98" t="s">
        <v>64</v>
      </c>
      <c r="B7599" s="99"/>
      <c r="C7599" s="100" t="s">
        <v>14477</v>
      </c>
      <c r="D7599" s="101" t="s">
        <v>122</v>
      </c>
      <c r="E7599" s="101" t="s">
        <v>14478</v>
      </c>
      <c r="F7599" s="99"/>
      <c r="G7599" s="99"/>
      <c r="H7599" s="99"/>
      <c r="I7599" s="99"/>
      <c r="J7599" s="99"/>
      <c r="K7599" s="99"/>
      <c r="L7599" s="99"/>
      <c r="M7599" s="99"/>
      <c r="N7599" s="99"/>
      <c r="O7599" s="99"/>
      <c r="P7599" s="99"/>
      <c r="Q7599" s="99"/>
      <c r="R7599" s="99"/>
      <c r="S7599" s="102">
        <v>1.0</v>
      </c>
      <c r="T7599" s="102">
        <v>1.0</v>
      </c>
      <c r="U7599" s="102" t="s">
        <v>7558</v>
      </c>
      <c r="V7599" s="102" t="s">
        <v>7559</v>
      </c>
      <c r="W7599" s="102" t="s">
        <v>54</v>
      </c>
      <c r="X7599" s="102" t="s">
        <v>7560</v>
      </c>
      <c r="Y7599" s="101" t="s">
        <v>18</v>
      </c>
    </row>
    <row r="7600">
      <c r="A7600" s="98" t="s">
        <v>49</v>
      </c>
      <c r="B7600" s="99"/>
      <c r="C7600" s="100" t="s">
        <v>14479</v>
      </c>
      <c r="D7600" s="101" t="s">
        <v>122</v>
      </c>
      <c r="E7600" s="101" t="s">
        <v>3679</v>
      </c>
      <c r="F7600" s="99"/>
      <c r="G7600" s="99"/>
      <c r="H7600" s="99"/>
      <c r="I7600" s="99"/>
      <c r="J7600" s="99"/>
      <c r="K7600" s="99"/>
      <c r="L7600" s="99"/>
      <c r="M7600" s="99"/>
      <c r="N7600" s="99"/>
      <c r="O7600" s="99"/>
      <c r="P7600" s="99"/>
      <c r="Q7600" s="99"/>
      <c r="R7600" s="99"/>
      <c r="S7600" s="102">
        <v>1.0</v>
      </c>
      <c r="T7600" s="102">
        <v>1.0</v>
      </c>
      <c r="U7600" s="102" t="s">
        <v>7558</v>
      </c>
      <c r="V7600" s="102" t="s">
        <v>7559</v>
      </c>
      <c r="W7600" s="102" t="s">
        <v>54</v>
      </c>
      <c r="X7600" s="102" t="s">
        <v>7560</v>
      </c>
      <c r="Y7600" s="101" t="s">
        <v>18</v>
      </c>
    </row>
    <row r="7601">
      <c r="A7601" s="103" t="s">
        <v>63</v>
      </c>
      <c r="B7601" s="99"/>
      <c r="C7601" s="100" t="s">
        <v>3682</v>
      </c>
      <c r="D7601" s="101" t="s">
        <v>122</v>
      </c>
      <c r="E7601" s="101" t="s">
        <v>3683</v>
      </c>
      <c r="F7601" s="99"/>
      <c r="G7601" s="99"/>
      <c r="H7601" s="99"/>
      <c r="I7601" s="99"/>
      <c r="J7601" s="99"/>
      <c r="K7601" s="99"/>
      <c r="L7601" s="99"/>
      <c r="M7601" s="99"/>
      <c r="N7601" s="99"/>
      <c r="O7601" s="99"/>
      <c r="P7601" s="99"/>
      <c r="Q7601" s="99"/>
      <c r="R7601" s="99"/>
      <c r="S7601" s="102">
        <v>1.0</v>
      </c>
      <c r="T7601" s="102">
        <v>1.0</v>
      </c>
      <c r="U7601" s="102" t="s">
        <v>7558</v>
      </c>
      <c r="V7601" s="102" t="s">
        <v>7559</v>
      </c>
      <c r="W7601" s="102" t="s">
        <v>54</v>
      </c>
      <c r="X7601" s="102" t="s">
        <v>7560</v>
      </c>
      <c r="Y7601" s="101" t="s">
        <v>18</v>
      </c>
    </row>
    <row r="7602">
      <c r="A7602" s="98" t="s">
        <v>64</v>
      </c>
      <c r="B7602" s="99"/>
      <c r="C7602" s="100" t="s">
        <v>14480</v>
      </c>
      <c r="D7602" s="101" t="s">
        <v>151</v>
      </c>
      <c r="E7602" s="101" t="s">
        <v>14481</v>
      </c>
      <c r="F7602" s="99"/>
      <c r="G7602" s="99"/>
      <c r="H7602" s="99"/>
      <c r="I7602" s="99"/>
      <c r="J7602" s="99"/>
      <c r="K7602" s="99"/>
      <c r="L7602" s="99"/>
      <c r="M7602" s="99"/>
      <c r="N7602" s="99"/>
      <c r="O7602" s="99"/>
      <c r="P7602" s="99"/>
      <c r="Q7602" s="99"/>
      <c r="R7602" s="99"/>
      <c r="S7602" s="102">
        <v>1.0</v>
      </c>
      <c r="T7602" s="102">
        <v>1.0</v>
      </c>
      <c r="U7602" s="102" t="s">
        <v>7558</v>
      </c>
      <c r="V7602" s="102" t="s">
        <v>7559</v>
      </c>
      <c r="W7602" s="102" t="s">
        <v>54</v>
      </c>
      <c r="X7602" s="102" t="s">
        <v>7591</v>
      </c>
      <c r="Y7602" s="101" t="s">
        <v>12</v>
      </c>
      <c r="Z7602" s="33">
        <v>1.0</v>
      </c>
    </row>
    <row r="7603">
      <c r="A7603" s="98" t="s">
        <v>38</v>
      </c>
      <c r="B7603" s="99"/>
      <c r="C7603" s="100" t="s">
        <v>14482</v>
      </c>
      <c r="D7603" s="101" t="s">
        <v>135</v>
      </c>
      <c r="E7603" s="101" t="s">
        <v>14483</v>
      </c>
      <c r="F7603" s="99"/>
      <c r="G7603" s="99"/>
      <c r="H7603" s="99"/>
      <c r="I7603" s="99"/>
      <c r="J7603" s="99"/>
      <c r="K7603" s="99"/>
      <c r="L7603" s="99"/>
      <c r="M7603" s="99"/>
      <c r="N7603" s="99"/>
      <c r="O7603" s="99"/>
      <c r="P7603" s="99"/>
      <c r="Q7603" s="99"/>
      <c r="R7603" s="99"/>
      <c r="S7603" s="100">
        <v>1.0</v>
      </c>
      <c r="T7603" s="100">
        <v>1.0</v>
      </c>
      <c r="U7603" s="101" t="s">
        <v>7558</v>
      </c>
      <c r="V7603" s="101" t="s">
        <v>7559</v>
      </c>
      <c r="W7603" s="101" t="s">
        <v>54</v>
      </c>
      <c r="X7603" s="101" t="s">
        <v>7560</v>
      </c>
      <c r="Y7603" s="101" t="s">
        <v>18</v>
      </c>
    </row>
    <row r="7604">
      <c r="A7604" s="98" t="s">
        <v>64</v>
      </c>
      <c r="B7604" s="99"/>
      <c r="C7604" s="100" t="s">
        <v>14484</v>
      </c>
      <c r="D7604" s="101" t="s">
        <v>135</v>
      </c>
      <c r="E7604" s="101" t="s">
        <v>14485</v>
      </c>
      <c r="F7604" s="99"/>
      <c r="G7604" s="99"/>
      <c r="H7604" s="99"/>
      <c r="I7604" s="99"/>
      <c r="J7604" s="99"/>
      <c r="K7604" s="99"/>
      <c r="L7604" s="99"/>
      <c r="M7604" s="99"/>
      <c r="N7604" s="99"/>
      <c r="O7604" s="99"/>
      <c r="P7604" s="99"/>
      <c r="Q7604" s="99"/>
      <c r="R7604" s="99"/>
      <c r="S7604" s="100">
        <v>1.0</v>
      </c>
      <c r="T7604" s="100">
        <v>1.0</v>
      </c>
      <c r="U7604" s="101" t="s">
        <v>7558</v>
      </c>
      <c r="V7604" s="101" t="s">
        <v>7559</v>
      </c>
      <c r="W7604" s="101" t="s">
        <v>54</v>
      </c>
      <c r="X7604" s="101" t="s">
        <v>7560</v>
      </c>
      <c r="Y7604" s="101" t="s">
        <v>18</v>
      </c>
    </row>
    <row r="7605">
      <c r="A7605" s="98" t="s">
        <v>64</v>
      </c>
      <c r="B7605" s="99"/>
      <c r="C7605" s="100" t="s">
        <v>14486</v>
      </c>
      <c r="D7605" s="101" t="s">
        <v>135</v>
      </c>
      <c r="E7605" s="101" t="s">
        <v>14487</v>
      </c>
      <c r="F7605" s="99"/>
      <c r="G7605" s="99"/>
      <c r="H7605" s="99"/>
      <c r="I7605" s="99"/>
      <c r="J7605" s="99"/>
      <c r="K7605" s="99"/>
      <c r="L7605" s="99"/>
      <c r="M7605" s="99"/>
      <c r="N7605" s="99"/>
      <c r="O7605" s="99"/>
      <c r="P7605" s="99"/>
      <c r="Q7605" s="99"/>
      <c r="R7605" s="99"/>
      <c r="S7605" s="100">
        <v>1.0</v>
      </c>
      <c r="T7605" s="100">
        <v>1.0</v>
      </c>
      <c r="U7605" s="101" t="s">
        <v>7558</v>
      </c>
      <c r="V7605" s="101" t="s">
        <v>7559</v>
      </c>
      <c r="W7605" s="101" t="s">
        <v>54</v>
      </c>
      <c r="X7605" s="101" t="s">
        <v>7560</v>
      </c>
      <c r="Y7605" s="101" t="s">
        <v>18</v>
      </c>
    </row>
    <row r="7606">
      <c r="A7606" s="98" t="s">
        <v>90</v>
      </c>
      <c r="B7606" s="99"/>
      <c r="C7606" s="100" t="s">
        <v>14488</v>
      </c>
      <c r="D7606" s="101" t="s">
        <v>122</v>
      </c>
      <c r="E7606" s="101" t="s">
        <v>14489</v>
      </c>
      <c r="F7606" s="99"/>
      <c r="G7606" s="99"/>
      <c r="H7606" s="99"/>
      <c r="I7606" s="99"/>
      <c r="J7606" s="99"/>
      <c r="K7606" s="99"/>
      <c r="L7606" s="99"/>
      <c r="M7606" s="99"/>
      <c r="N7606" s="99"/>
      <c r="O7606" s="99"/>
      <c r="P7606" s="99"/>
      <c r="Q7606" s="99"/>
      <c r="R7606" s="99"/>
      <c r="S7606" s="102">
        <v>1.0</v>
      </c>
      <c r="T7606" s="102">
        <v>1.0</v>
      </c>
      <c r="U7606" s="102" t="s">
        <v>7558</v>
      </c>
      <c r="V7606" s="102" t="s">
        <v>7559</v>
      </c>
      <c r="W7606" s="102" t="s">
        <v>54</v>
      </c>
      <c r="X7606" s="102" t="s">
        <v>7560</v>
      </c>
      <c r="Y7606" s="101" t="s">
        <v>18</v>
      </c>
    </row>
    <row r="7607">
      <c r="A7607" s="103" t="s">
        <v>63</v>
      </c>
      <c r="B7607" s="99"/>
      <c r="C7607" s="100" t="s">
        <v>3686</v>
      </c>
      <c r="D7607" s="101" t="s">
        <v>122</v>
      </c>
      <c r="E7607" s="101" t="s">
        <v>3687</v>
      </c>
      <c r="F7607" s="99"/>
      <c r="G7607" s="99"/>
      <c r="H7607" s="99"/>
      <c r="I7607" s="99"/>
      <c r="J7607" s="99"/>
      <c r="K7607" s="99"/>
      <c r="L7607" s="99"/>
      <c r="M7607" s="99"/>
      <c r="N7607" s="99"/>
      <c r="O7607" s="99"/>
      <c r="P7607" s="99"/>
      <c r="Q7607" s="99"/>
      <c r="R7607" s="99"/>
      <c r="S7607" s="102">
        <v>1.0</v>
      </c>
      <c r="T7607" s="102">
        <v>1.0</v>
      </c>
      <c r="U7607" s="102" t="s">
        <v>7558</v>
      </c>
      <c r="V7607" s="102" t="s">
        <v>7559</v>
      </c>
      <c r="W7607" s="102" t="s">
        <v>54</v>
      </c>
      <c r="X7607" s="102" t="s">
        <v>7560</v>
      </c>
      <c r="Y7607" s="101" t="s">
        <v>18</v>
      </c>
    </row>
    <row r="7608">
      <c r="A7608" s="98" t="s">
        <v>30</v>
      </c>
      <c r="B7608" s="99"/>
      <c r="C7608" s="100" t="s">
        <v>14490</v>
      </c>
      <c r="D7608" s="101" t="s">
        <v>122</v>
      </c>
      <c r="E7608" s="101" t="s">
        <v>14491</v>
      </c>
      <c r="F7608" s="99"/>
      <c r="G7608" s="99"/>
      <c r="H7608" s="99"/>
      <c r="I7608" s="99"/>
      <c r="J7608" s="99"/>
      <c r="K7608" s="99"/>
      <c r="L7608" s="99"/>
      <c r="M7608" s="99"/>
      <c r="N7608" s="99"/>
      <c r="O7608" s="99"/>
      <c r="P7608" s="99"/>
      <c r="Q7608" s="99"/>
      <c r="R7608" s="99"/>
      <c r="S7608" s="102">
        <v>1.0</v>
      </c>
      <c r="T7608" s="102">
        <v>1.0</v>
      </c>
      <c r="U7608" s="102" t="s">
        <v>7558</v>
      </c>
      <c r="V7608" s="102" t="s">
        <v>7559</v>
      </c>
      <c r="W7608" s="102" t="s">
        <v>54</v>
      </c>
      <c r="X7608" s="102" t="s">
        <v>7560</v>
      </c>
      <c r="Y7608" s="101" t="s">
        <v>18</v>
      </c>
    </row>
    <row r="7609">
      <c r="A7609" s="98" t="s">
        <v>30</v>
      </c>
      <c r="B7609" s="99"/>
      <c r="C7609" s="100" t="s">
        <v>14492</v>
      </c>
      <c r="D7609" s="101" t="s">
        <v>151</v>
      </c>
      <c r="E7609" s="101" t="s">
        <v>14493</v>
      </c>
      <c r="F7609" s="99"/>
      <c r="G7609" s="99"/>
      <c r="H7609" s="99"/>
      <c r="I7609" s="99"/>
      <c r="J7609" s="99"/>
      <c r="K7609" s="99"/>
      <c r="L7609" s="99"/>
      <c r="M7609" s="99"/>
      <c r="N7609" s="99"/>
      <c r="O7609" s="99"/>
      <c r="P7609" s="99"/>
      <c r="Q7609" s="99"/>
      <c r="R7609" s="99"/>
      <c r="S7609" s="102">
        <v>1.0</v>
      </c>
      <c r="T7609" s="102">
        <v>1.0</v>
      </c>
      <c r="U7609" s="102" t="s">
        <v>7558</v>
      </c>
      <c r="V7609" s="102" t="s">
        <v>7559</v>
      </c>
      <c r="W7609" s="102" t="s">
        <v>54</v>
      </c>
      <c r="X7609" s="102" t="s">
        <v>7591</v>
      </c>
      <c r="Y7609" s="101" t="s">
        <v>12</v>
      </c>
      <c r="Z7609" s="33">
        <v>1.0</v>
      </c>
    </row>
    <row r="7610">
      <c r="A7610" s="98" t="s">
        <v>80</v>
      </c>
      <c r="B7610" s="99"/>
      <c r="C7610" s="100" t="s">
        <v>14494</v>
      </c>
      <c r="D7610" s="101" t="s">
        <v>135</v>
      </c>
      <c r="E7610" s="101" t="s">
        <v>14495</v>
      </c>
      <c r="F7610" s="99"/>
      <c r="G7610" s="99"/>
      <c r="H7610" s="99"/>
      <c r="I7610" s="99"/>
      <c r="J7610" s="99"/>
      <c r="K7610" s="99"/>
      <c r="L7610" s="99"/>
      <c r="M7610" s="99"/>
      <c r="N7610" s="99"/>
      <c r="O7610" s="99"/>
      <c r="P7610" s="99"/>
      <c r="Q7610" s="99"/>
      <c r="R7610" s="99"/>
      <c r="S7610" s="100">
        <v>1.0</v>
      </c>
      <c r="T7610" s="100">
        <v>1.0</v>
      </c>
      <c r="U7610" s="101" t="s">
        <v>7558</v>
      </c>
      <c r="V7610" s="101" t="s">
        <v>7559</v>
      </c>
      <c r="W7610" s="101" t="s">
        <v>54</v>
      </c>
      <c r="X7610" s="101" t="s">
        <v>7560</v>
      </c>
      <c r="Y7610" s="101" t="s">
        <v>18</v>
      </c>
    </row>
    <row r="7611">
      <c r="A7611" s="98" t="s">
        <v>81</v>
      </c>
      <c r="B7611" s="99"/>
      <c r="C7611" s="100" t="s">
        <v>3688</v>
      </c>
      <c r="D7611" s="101" t="s">
        <v>135</v>
      </c>
      <c r="E7611" s="101" t="s">
        <v>14496</v>
      </c>
      <c r="F7611" s="99"/>
      <c r="G7611" s="99"/>
      <c r="H7611" s="99"/>
      <c r="I7611" s="99"/>
      <c r="J7611" s="99"/>
      <c r="K7611" s="99"/>
      <c r="L7611" s="99"/>
      <c r="M7611" s="99"/>
      <c r="N7611" s="99"/>
      <c r="O7611" s="99"/>
      <c r="P7611" s="99"/>
      <c r="Q7611" s="99"/>
      <c r="R7611" s="99"/>
      <c r="S7611" s="100">
        <v>1.0</v>
      </c>
      <c r="T7611" s="100">
        <v>1.0</v>
      </c>
      <c r="U7611" s="101" t="s">
        <v>7558</v>
      </c>
      <c r="V7611" s="101" t="s">
        <v>7559</v>
      </c>
      <c r="W7611" s="101" t="s">
        <v>54</v>
      </c>
      <c r="X7611" s="101" t="s">
        <v>7560</v>
      </c>
      <c r="Y7611" s="101" t="s">
        <v>18</v>
      </c>
    </row>
    <row r="7612">
      <c r="A7612" s="98" t="s">
        <v>93</v>
      </c>
      <c r="B7612" s="99"/>
      <c r="C7612" s="100" t="s">
        <v>14497</v>
      </c>
      <c r="D7612" s="101" t="s">
        <v>135</v>
      </c>
      <c r="E7612" s="101" t="s">
        <v>14498</v>
      </c>
      <c r="F7612" s="99"/>
      <c r="G7612" s="99"/>
      <c r="H7612" s="99"/>
      <c r="I7612" s="99"/>
      <c r="J7612" s="99"/>
      <c r="K7612" s="99"/>
      <c r="L7612" s="99"/>
      <c r="M7612" s="99"/>
      <c r="N7612" s="99"/>
      <c r="O7612" s="99"/>
      <c r="P7612" s="99"/>
      <c r="Q7612" s="99"/>
      <c r="R7612" s="99"/>
      <c r="S7612" s="100">
        <v>1.0</v>
      </c>
      <c r="T7612" s="100">
        <v>1.0</v>
      </c>
      <c r="U7612" s="101" t="s">
        <v>7558</v>
      </c>
      <c r="V7612" s="101" t="s">
        <v>7559</v>
      </c>
      <c r="W7612" s="101" t="s">
        <v>54</v>
      </c>
      <c r="X7612" s="101" t="s">
        <v>7560</v>
      </c>
      <c r="Y7612" s="101" t="s">
        <v>18</v>
      </c>
    </row>
    <row r="7613">
      <c r="A7613" s="98" t="s">
        <v>64</v>
      </c>
      <c r="B7613" s="99"/>
      <c r="C7613" s="100" t="s">
        <v>14499</v>
      </c>
      <c r="D7613" s="101" t="s">
        <v>135</v>
      </c>
      <c r="E7613" s="101" t="s">
        <v>14500</v>
      </c>
      <c r="F7613" s="99"/>
      <c r="G7613" s="99"/>
      <c r="H7613" s="99"/>
      <c r="I7613" s="99"/>
      <c r="J7613" s="99"/>
      <c r="K7613" s="99"/>
      <c r="L7613" s="99"/>
      <c r="M7613" s="99"/>
      <c r="N7613" s="99"/>
      <c r="O7613" s="99"/>
      <c r="P7613" s="99"/>
      <c r="Q7613" s="99"/>
      <c r="R7613" s="99"/>
      <c r="S7613" s="100">
        <v>1.0</v>
      </c>
      <c r="T7613" s="100">
        <v>1.0</v>
      </c>
      <c r="U7613" s="101" t="s">
        <v>7558</v>
      </c>
      <c r="V7613" s="101" t="s">
        <v>7559</v>
      </c>
      <c r="W7613" s="101" t="s">
        <v>54</v>
      </c>
      <c r="X7613" s="101" t="s">
        <v>7560</v>
      </c>
      <c r="Y7613" s="101" t="s">
        <v>18</v>
      </c>
    </row>
    <row r="7614">
      <c r="A7614" s="98" t="s">
        <v>28</v>
      </c>
      <c r="B7614" s="99"/>
      <c r="C7614" s="100" t="s">
        <v>14501</v>
      </c>
      <c r="D7614" s="101" t="s">
        <v>135</v>
      </c>
      <c r="E7614" s="101" t="s">
        <v>14502</v>
      </c>
      <c r="F7614" s="99"/>
      <c r="G7614" s="99"/>
      <c r="H7614" s="99"/>
      <c r="I7614" s="99"/>
      <c r="J7614" s="99"/>
      <c r="K7614" s="99"/>
      <c r="L7614" s="99"/>
      <c r="M7614" s="99"/>
      <c r="N7614" s="99"/>
      <c r="O7614" s="99"/>
      <c r="P7614" s="99"/>
      <c r="Q7614" s="99"/>
      <c r="R7614" s="99"/>
      <c r="S7614" s="100">
        <v>1.0</v>
      </c>
      <c r="T7614" s="100">
        <v>1.0</v>
      </c>
      <c r="U7614" s="101" t="s">
        <v>7558</v>
      </c>
      <c r="V7614" s="101" t="s">
        <v>7559</v>
      </c>
      <c r="W7614" s="101" t="s">
        <v>54</v>
      </c>
      <c r="X7614" s="101" t="s">
        <v>7560</v>
      </c>
      <c r="Y7614" s="101" t="s">
        <v>18</v>
      </c>
    </row>
    <row r="7615">
      <c r="A7615" s="103" t="s">
        <v>24</v>
      </c>
      <c r="B7615" s="99"/>
      <c r="C7615" s="100" t="s">
        <v>14503</v>
      </c>
      <c r="D7615" s="101" t="s">
        <v>122</v>
      </c>
      <c r="E7615" s="101" t="s">
        <v>14504</v>
      </c>
      <c r="F7615" s="99"/>
      <c r="G7615" s="99"/>
      <c r="H7615" s="99"/>
      <c r="I7615" s="99"/>
      <c r="J7615" s="99"/>
      <c r="K7615" s="99"/>
      <c r="L7615" s="99"/>
      <c r="M7615" s="99"/>
      <c r="N7615" s="99"/>
      <c r="O7615" s="99"/>
      <c r="P7615" s="99"/>
      <c r="Q7615" s="99"/>
      <c r="R7615" s="99"/>
      <c r="S7615" s="102">
        <v>1.0</v>
      </c>
      <c r="T7615" s="102">
        <v>1.0</v>
      </c>
      <c r="U7615" s="102" t="s">
        <v>7558</v>
      </c>
      <c r="V7615" s="102" t="s">
        <v>7559</v>
      </c>
      <c r="W7615" s="102" t="s">
        <v>54</v>
      </c>
      <c r="X7615" s="102" t="s">
        <v>7560</v>
      </c>
      <c r="Y7615" s="101" t="s">
        <v>18</v>
      </c>
    </row>
    <row r="7616">
      <c r="A7616" s="98" t="s">
        <v>90</v>
      </c>
      <c r="B7616" s="99"/>
      <c r="C7616" s="100" t="s">
        <v>14505</v>
      </c>
      <c r="D7616" s="101" t="s">
        <v>122</v>
      </c>
      <c r="E7616" s="101" t="s">
        <v>14506</v>
      </c>
      <c r="F7616" s="99"/>
      <c r="G7616" s="99"/>
      <c r="H7616" s="99"/>
      <c r="I7616" s="99"/>
      <c r="J7616" s="99"/>
      <c r="K7616" s="99"/>
      <c r="L7616" s="99"/>
      <c r="M7616" s="99"/>
      <c r="N7616" s="99"/>
      <c r="O7616" s="99"/>
      <c r="P7616" s="99"/>
      <c r="Q7616" s="99"/>
      <c r="R7616" s="99"/>
      <c r="S7616" s="102">
        <v>1.0</v>
      </c>
      <c r="T7616" s="102">
        <v>1.0</v>
      </c>
      <c r="U7616" s="102" t="s">
        <v>7558</v>
      </c>
      <c r="V7616" s="102" t="s">
        <v>7559</v>
      </c>
      <c r="W7616" s="102" t="s">
        <v>54</v>
      </c>
      <c r="X7616" s="102" t="s">
        <v>7560</v>
      </c>
      <c r="Y7616" s="101" t="s">
        <v>18</v>
      </c>
    </row>
    <row r="7617">
      <c r="A7617" s="98" t="s">
        <v>77</v>
      </c>
      <c r="B7617" s="99"/>
      <c r="C7617" s="100" t="s">
        <v>14507</v>
      </c>
      <c r="D7617" s="101" t="s">
        <v>122</v>
      </c>
      <c r="E7617" s="101" t="s">
        <v>14508</v>
      </c>
      <c r="F7617" s="99"/>
      <c r="G7617" s="99"/>
      <c r="H7617" s="99"/>
      <c r="I7617" s="99"/>
      <c r="J7617" s="99"/>
      <c r="K7617" s="99"/>
      <c r="L7617" s="99"/>
      <c r="M7617" s="99"/>
      <c r="N7617" s="99"/>
      <c r="O7617" s="99"/>
      <c r="P7617" s="99"/>
      <c r="Q7617" s="99"/>
      <c r="R7617" s="99"/>
      <c r="S7617" s="102">
        <v>1.0</v>
      </c>
      <c r="T7617" s="102">
        <v>1.0</v>
      </c>
      <c r="U7617" s="102" t="s">
        <v>7558</v>
      </c>
      <c r="V7617" s="102" t="s">
        <v>7559</v>
      </c>
      <c r="W7617" s="102" t="s">
        <v>54</v>
      </c>
      <c r="X7617" s="102" t="s">
        <v>7560</v>
      </c>
      <c r="Y7617" s="101" t="s">
        <v>18</v>
      </c>
    </row>
    <row r="7618">
      <c r="A7618" s="98" t="s">
        <v>64</v>
      </c>
      <c r="B7618" s="99"/>
      <c r="C7618" s="100" t="s">
        <v>14509</v>
      </c>
      <c r="D7618" s="101" t="s">
        <v>158</v>
      </c>
      <c r="E7618" s="101" t="s">
        <v>14510</v>
      </c>
      <c r="F7618" s="99"/>
      <c r="G7618" s="99"/>
      <c r="H7618" s="99"/>
      <c r="I7618" s="99"/>
      <c r="J7618" s="99"/>
      <c r="K7618" s="99"/>
      <c r="L7618" s="99"/>
      <c r="M7618" s="99"/>
      <c r="N7618" s="99"/>
      <c r="O7618" s="99"/>
      <c r="P7618" s="99"/>
      <c r="Q7618" s="99"/>
      <c r="R7618" s="99"/>
      <c r="S7618" s="100">
        <v>1.0</v>
      </c>
      <c r="T7618" s="100">
        <v>1.0</v>
      </c>
      <c r="U7618" s="101" t="s">
        <v>7558</v>
      </c>
      <c r="V7618" s="101" t="s">
        <v>7559</v>
      </c>
      <c r="W7618" s="101" t="s">
        <v>54</v>
      </c>
      <c r="X7618" s="101" t="s">
        <v>7560</v>
      </c>
      <c r="Y7618" s="101" t="s">
        <v>18</v>
      </c>
    </row>
    <row r="7619">
      <c r="A7619" s="103" t="s">
        <v>63</v>
      </c>
      <c r="B7619" s="99"/>
      <c r="C7619" s="100" t="s">
        <v>14511</v>
      </c>
      <c r="D7619" s="101" t="s">
        <v>158</v>
      </c>
      <c r="E7619" s="101" t="s">
        <v>14512</v>
      </c>
      <c r="F7619" s="99"/>
      <c r="G7619" s="99"/>
      <c r="H7619" s="99"/>
      <c r="I7619" s="99"/>
      <c r="J7619" s="99"/>
      <c r="K7619" s="99"/>
      <c r="L7619" s="99"/>
      <c r="M7619" s="99"/>
      <c r="N7619" s="99"/>
      <c r="O7619" s="99"/>
      <c r="P7619" s="99"/>
      <c r="Q7619" s="99"/>
      <c r="R7619" s="99"/>
      <c r="S7619" s="100">
        <v>1.0</v>
      </c>
      <c r="T7619" s="100">
        <v>1.0</v>
      </c>
      <c r="U7619" s="101" t="s">
        <v>7558</v>
      </c>
      <c r="V7619" s="101" t="s">
        <v>7559</v>
      </c>
      <c r="W7619" s="101" t="s">
        <v>54</v>
      </c>
      <c r="X7619" s="101" t="s">
        <v>7560</v>
      </c>
      <c r="Y7619" s="101" t="s">
        <v>18</v>
      </c>
    </row>
    <row r="7620">
      <c r="A7620" s="98" t="s">
        <v>64</v>
      </c>
      <c r="B7620" s="99"/>
      <c r="C7620" s="100" t="s">
        <v>14513</v>
      </c>
      <c r="D7620" s="101" t="s">
        <v>2897</v>
      </c>
      <c r="E7620" s="101" t="s">
        <v>14514</v>
      </c>
      <c r="F7620" s="99"/>
      <c r="G7620" s="99"/>
      <c r="H7620" s="99"/>
      <c r="I7620" s="99"/>
      <c r="J7620" s="99"/>
      <c r="K7620" s="99"/>
      <c r="L7620" s="99"/>
      <c r="M7620" s="99"/>
      <c r="N7620" s="99"/>
      <c r="O7620" s="99"/>
      <c r="P7620" s="99"/>
      <c r="Q7620" s="99"/>
      <c r="R7620" s="99"/>
      <c r="S7620" s="100">
        <v>1.0</v>
      </c>
      <c r="T7620" s="100">
        <v>1.0</v>
      </c>
      <c r="U7620" s="101" t="s">
        <v>7558</v>
      </c>
      <c r="V7620" s="101" t="s">
        <v>7559</v>
      </c>
      <c r="W7620" s="101" t="s">
        <v>54</v>
      </c>
      <c r="X7620" s="101" t="s">
        <v>7560</v>
      </c>
      <c r="Y7620" s="101" t="s">
        <v>18</v>
      </c>
    </row>
    <row r="7621">
      <c r="A7621" s="98" t="s">
        <v>64</v>
      </c>
      <c r="B7621" s="99"/>
      <c r="C7621" s="100" t="s">
        <v>14515</v>
      </c>
      <c r="D7621" s="101" t="s">
        <v>122</v>
      </c>
      <c r="E7621" s="101" t="s">
        <v>14516</v>
      </c>
      <c r="F7621" s="99"/>
      <c r="G7621" s="99"/>
      <c r="H7621" s="99"/>
      <c r="I7621" s="99"/>
      <c r="J7621" s="99"/>
      <c r="K7621" s="99"/>
      <c r="L7621" s="99"/>
      <c r="M7621" s="99"/>
      <c r="N7621" s="99"/>
      <c r="O7621" s="99"/>
      <c r="P7621" s="99"/>
      <c r="Q7621" s="99"/>
      <c r="R7621" s="99"/>
      <c r="S7621" s="102">
        <v>1.0</v>
      </c>
      <c r="T7621" s="102">
        <v>1.0</v>
      </c>
      <c r="U7621" s="102" t="s">
        <v>7558</v>
      </c>
      <c r="V7621" s="102" t="s">
        <v>7559</v>
      </c>
      <c r="W7621" s="102" t="s">
        <v>54</v>
      </c>
      <c r="X7621" s="102" t="s">
        <v>7560</v>
      </c>
      <c r="Y7621" s="101" t="s">
        <v>18</v>
      </c>
    </row>
    <row r="7622">
      <c r="A7622" s="98" t="s">
        <v>28</v>
      </c>
      <c r="B7622" s="99"/>
      <c r="C7622" s="100" t="s">
        <v>14517</v>
      </c>
      <c r="D7622" s="101" t="s">
        <v>151</v>
      </c>
      <c r="E7622" s="101" t="s">
        <v>14518</v>
      </c>
      <c r="F7622" s="99"/>
      <c r="G7622" s="99"/>
      <c r="H7622" s="99"/>
      <c r="I7622" s="99"/>
      <c r="J7622" s="99"/>
      <c r="K7622" s="99"/>
      <c r="L7622" s="99"/>
      <c r="M7622" s="99"/>
      <c r="N7622" s="99"/>
      <c r="O7622" s="99"/>
      <c r="P7622" s="99"/>
      <c r="Q7622" s="99"/>
      <c r="R7622" s="99"/>
      <c r="S7622" s="102">
        <v>0.0</v>
      </c>
      <c r="T7622" s="102"/>
      <c r="U7622" s="102"/>
      <c r="V7622" s="102"/>
      <c r="W7622" s="102"/>
      <c r="X7622" s="102"/>
      <c r="Y7622" s="101" t="s">
        <v>12</v>
      </c>
    </row>
    <row r="7623">
      <c r="A7623" s="103" t="s">
        <v>87</v>
      </c>
      <c r="B7623" s="99"/>
      <c r="C7623" s="100" t="s">
        <v>14519</v>
      </c>
      <c r="D7623" s="101" t="s">
        <v>191</v>
      </c>
      <c r="E7623" s="101" t="s">
        <v>14520</v>
      </c>
      <c r="F7623" s="99"/>
      <c r="G7623" s="99"/>
      <c r="H7623" s="99"/>
      <c r="I7623" s="99"/>
      <c r="J7623" s="99"/>
      <c r="K7623" s="99"/>
      <c r="L7623" s="99"/>
      <c r="M7623" s="99"/>
      <c r="N7623" s="99"/>
      <c r="O7623" s="99"/>
      <c r="P7623" s="99"/>
      <c r="Q7623" s="99"/>
      <c r="R7623" s="99"/>
      <c r="S7623" s="100">
        <v>1.0</v>
      </c>
      <c r="T7623" s="100">
        <v>1.0</v>
      </c>
      <c r="U7623" s="101" t="s">
        <v>7558</v>
      </c>
      <c r="V7623" s="101" t="s">
        <v>7559</v>
      </c>
      <c r="W7623" s="101" t="s">
        <v>54</v>
      </c>
      <c r="X7623" s="101" t="s">
        <v>7560</v>
      </c>
      <c r="Y7623" s="101" t="s">
        <v>18</v>
      </c>
    </row>
    <row r="7624">
      <c r="A7624" s="98" t="s">
        <v>93</v>
      </c>
      <c r="B7624" s="99"/>
      <c r="C7624" s="100" t="s">
        <v>14521</v>
      </c>
      <c r="D7624" s="101" t="s">
        <v>135</v>
      </c>
      <c r="E7624" s="101" t="s">
        <v>3693</v>
      </c>
      <c r="F7624" s="99"/>
      <c r="G7624" s="99"/>
      <c r="H7624" s="99"/>
      <c r="I7624" s="99"/>
      <c r="J7624" s="99"/>
      <c r="K7624" s="99"/>
      <c r="L7624" s="99"/>
      <c r="M7624" s="99"/>
      <c r="N7624" s="99"/>
      <c r="O7624" s="99"/>
      <c r="P7624" s="99"/>
      <c r="Q7624" s="99"/>
      <c r="R7624" s="99"/>
      <c r="S7624" s="100">
        <v>1.0</v>
      </c>
      <c r="T7624" s="100">
        <v>1.0</v>
      </c>
      <c r="U7624" s="101" t="s">
        <v>7558</v>
      </c>
      <c r="V7624" s="101" t="s">
        <v>7559</v>
      </c>
      <c r="W7624" s="101" t="s">
        <v>54</v>
      </c>
      <c r="X7624" s="101" t="s">
        <v>7560</v>
      </c>
      <c r="Y7624" s="101" t="s">
        <v>20</v>
      </c>
    </row>
    <row r="7625">
      <c r="A7625" s="98" t="s">
        <v>93</v>
      </c>
      <c r="B7625" s="99"/>
      <c r="C7625" s="100" t="s">
        <v>14522</v>
      </c>
      <c r="D7625" s="101" t="s">
        <v>122</v>
      </c>
      <c r="E7625" s="101" t="s">
        <v>14523</v>
      </c>
      <c r="F7625" s="99"/>
      <c r="G7625" s="99"/>
      <c r="H7625" s="99"/>
      <c r="I7625" s="99"/>
      <c r="J7625" s="99"/>
      <c r="K7625" s="99"/>
      <c r="L7625" s="99"/>
      <c r="M7625" s="99"/>
      <c r="N7625" s="99"/>
      <c r="O7625" s="99"/>
      <c r="P7625" s="99"/>
      <c r="Q7625" s="99"/>
      <c r="R7625" s="99"/>
      <c r="S7625" s="102">
        <v>1.0</v>
      </c>
      <c r="T7625" s="102">
        <v>1.0</v>
      </c>
      <c r="U7625" s="102" t="s">
        <v>7558</v>
      </c>
      <c r="V7625" s="102" t="s">
        <v>7559</v>
      </c>
      <c r="W7625" s="102" t="s">
        <v>54</v>
      </c>
      <c r="X7625" s="102" t="s">
        <v>7560</v>
      </c>
      <c r="Y7625" s="101" t="s">
        <v>18</v>
      </c>
    </row>
    <row r="7626">
      <c r="A7626" s="98" t="s">
        <v>83</v>
      </c>
      <c r="B7626" s="99"/>
      <c r="C7626" s="100" t="s">
        <v>14524</v>
      </c>
      <c r="D7626" s="101" t="s">
        <v>135</v>
      </c>
      <c r="E7626" s="101" t="s">
        <v>14525</v>
      </c>
      <c r="F7626" s="99"/>
      <c r="G7626" s="99"/>
      <c r="H7626" s="99"/>
      <c r="I7626" s="99"/>
      <c r="J7626" s="99"/>
      <c r="K7626" s="99"/>
      <c r="L7626" s="99"/>
      <c r="M7626" s="99"/>
      <c r="N7626" s="99"/>
      <c r="O7626" s="99"/>
      <c r="P7626" s="99"/>
      <c r="Q7626" s="99"/>
      <c r="R7626" s="99"/>
      <c r="S7626" s="100">
        <v>1.0</v>
      </c>
      <c r="T7626" s="100">
        <v>1.0</v>
      </c>
      <c r="U7626" s="101" t="s">
        <v>7558</v>
      </c>
      <c r="V7626" s="101" t="s">
        <v>7559</v>
      </c>
      <c r="W7626" s="101" t="s">
        <v>54</v>
      </c>
      <c r="X7626" s="101" t="s">
        <v>7560</v>
      </c>
      <c r="Y7626" s="101" t="s">
        <v>18</v>
      </c>
    </row>
    <row r="7627">
      <c r="A7627" s="98" t="s">
        <v>30</v>
      </c>
      <c r="B7627" s="99"/>
      <c r="C7627" s="100" t="s">
        <v>14526</v>
      </c>
      <c r="D7627" s="101" t="s">
        <v>122</v>
      </c>
      <c r="E7627" s="101" t="s">
        <v>14527</v>
      </c>
      <c r="F7627" s="99"/>
      <c r="G7627" s="99"/>
      <c r="H7627" s="99"/>
      <c r="I7627" s="99"/>
      <c r="J7627" s="99"/>
      <c r="K7627" s="99"/>
      <c r="L7627" s="99"/>
      <c r="M7627" s="99"/>
      <c r="N7627" s="99"/>
      <c r="O7627" s="99"/>
      <c r="P7627" s="99"/>
      <c r="Q7627" s="99"/>
      <c r="R7627" s="99"/>
      <c r="S7627" s="102">
        <v>1.0</v>
      </c>
      <c r="T7627" s="102">
        <v>1.0</v>
      </c>
      <c r="U7627" s="102" t="s">
        <v>7558</v>
      </c>
      <c r="V7627" s="102" t="s">
        <v>7559</v>
      </c>
      <c r="W7627" s="102" t="s">
        <v>54</v>
      </c>
      <c r="X7627" s="102" t="s">
        <v>7560</v>
      </c>
      <c r="Y7627" s="101" t="s">
        <v>18</v>
      </c>
    </row>
    <row r="7628">
      <c r="A7628" s="98" t="s">
        <v>93</v>
      </c>
      <c r="B7628" s="99"/>
      <c r="C7628" s="100" t="s">
        <v>14528</v>
      </c>
      <c r="D7628" s="101" t="s">
        <v>122</v>
      </c>
      <c r="E7628" s="101" t="s">
        <v>14529</v>
      </c>
      <c r="F7628" s="99"/>
      <c r="G7628" s="99"/>
      <c r="H7628" s="99"/>
      <c r="I7628" s="99"/>
      <c r="J7628" s="99"/>
      <c r="K7628" s="99"/>
      <c r="L7628" s="99"/>
      <c r="M7628" s="99"/>
      <c r="N7628" s="99"/>
      <c r="O7628" s="99"/>
      <c r="P7628" s="99"/>
      <c r="Q7628" s="99"/>
      <c r="R7628" s="99"/>
      <c r="S7628" s="102">
        <v>1.0</v>
      </c>
      <c r="T7628" s="102">
        <v>1.0</v>
      </c>
      <c r="U7628" s="102" t="s">
        <v>7558</v>
      </c>
      <c r="V7628" s="102" t="s">
        <v>7559</v>
      </c>
      <c r="W7628" s="102" t="s">
        <v>54</v>
      </c>
      <c r="X7628" s="102" t="s">
        <v>7560</v>
      </c>
      <c r="Y7628" s="101" t="s">
        <v>18</v>
      </c>
    </row>
    <row r="7629">
      <c r="A7629" s="98" t="s">
        <v>44</v>
      </c>
      <c r="B7629" s="99"/>
      <c r="C7629" s="100" t="s">
        <v>14530</v>
      </c>
      <c r="D7629" s="101" t="s">
        <v>122</v>
      </c>
      <c r="E7629" s="101" t="s">
        <v>14531</v>
      </c>
      <c r="F7629" s="99"/>
      <c r="G7629" s="99"/>
      <c r="H7629" s="99"/>
      <c r="I7629" s="99"/>
      <c r="J7629" s="99"/>
      <c r="K7629" s="99"/>
      <c r="L7629" s="99"/>
      <c r="M7629" s="99"/>
      <c r="N7629" s="99"/>
      <c r="O7629" s="99"/>
      <c r="P7629" s="99"/>
      <c r="Q7629" s="99"/>
      <c r="R7629" s="99"/>
      <c r="S7629" s="102">
        <v>1.0</v>
      </c>
      <c r="T7629" s="102">
        <v>1.0</v>
      </c>
      <c r="U7629" s="102" t="s">
        <v>7558</v>
      </c>
      <c r="V7629" s="102" t="s">
        <v>7559</v>
      </c>
      <c r="W7629" s="102" t="s">
        <v>54</v>
      </c>
      <c r="X7629" s="102" t="s">
        <v>7560</v>
      </c>
      <c r="Y7629" s="101" t="s">
        <v>18</v>
      </c>
    </row>
    <row r="7630">
      <c r="A7630" s="98" t="s">
        <v>77</v>
      </c>
      <c r="B7630" s="99"/>
      <c r="C7630" s="100" t="s">
        <v>14532</v>
      </c>
      <c r="D7630" s="101" t="s">
        <v>122</v>
      </c>
      <c r="E7630" s="101" t="s">
        <v>14533</v>
      </c>
      <c r="F7630" s="99"/>
      <c r="G7630" s="99"/>
      <c r="H7630" s="99"/>
      <c r="I7630" s="99"/>
      <c r="J7630" s="99"/>
      <c r="K7630" s="99"/>
      <c r="L7630" s="99"/>
      <c r="M7630" s="99"/>
      <c r="N7630" s="99"/>
      <c r="O7630" s="99"/>
      <c r="P7630" s="99"/>
      <c r="Q7630" s="99"/>
      <c r="R7630" s="99"/>
      <c r="S7630" s="102">
        <v>1.0</v>
      </c>
      <c r="T7630" s="102">
        <v>1.0</v>
      </c>
      <c r="U7630" s="102" t="s">
        <v>7558</v>
      </c>
      <c r="V7630" s="102" t="s">
        <v>7559</v>
      </c>
      <c r="W7630" s="102" t="s">
        <v>54</v>
      </c>
      <c r="X7630" s="102" t="s">
        <v>7560</v>
      </c>
      <c r="Y7630" s="101" t="s">
        <v>18</v>
      </c>
    </row>
    <row r="7631">
      <c r="A7631" s="103" t="s">
        <v>63</v>
      </c>
      <c r="B7631" s="99"/>
      <c r="C7631" s="100" t="s">
        <v>14534</v>
      </c>
      <c r="D7631" s="101" t="s">
        <v>471</v>
      </c>
      <c r="E7631" s="101" t="s">
        <v>14535</v>
      </c>
      <c r="F7631" s="99"/>
      <c r="G7631" s="99"/>
      <c r="H7631" s="99"/>
      <c r="I7631" s="99"/>
      <c r="J7631" s="99"/>
      <c r="K7631" s="99"/>
      <c r="L7631" s="99"/>
      <c r="M7631" s="99"/>
      <c r="N7631" s="99"/>
      <c r="O7631" s="99"/>
      <c r="P7631" s="99"/>
      <c r="Q7631" s="99"/>
      <c r="R7631" s="99"/>
      <c r="S7631" s="100">
        <v>1.0</v>
      </c>
      <c r="T7631" s="100">
        <v>1.0</v>
      </c>
      <c r="U7631" s="101" t="s">
        <v>7558</v>
      </c>
      <c r="V7631" s="101" t="s">
        <v>7559</v>
      </c>
      <c r="W7631" s="101" t="s">
        <v>54</v>
      </c>
      <c r="X7631" s="101" t="s">
        <v>7560</v>
      </c>
      <c r="Y7631" s="101" t="s">
        <v>18</v>
      </c>
    </row>
    <row r="7632">
      <c r="A7632" s="103" t="s">
        <v>19</v>
      </c>
      <c r="B7632" s="99"/>
      <c r="C7632" s="100" t="s">
        <v>14536</v>
      </c>
      <c r="D7632" s="101" t="s">
        <v>122</v>
      </c>
      <c r="E7632" s="101" t="s">
        <v>14537</v>
      </c>
      <c r="F7632" s="99"/>
      <c r="G7632" s="99"/>
      <c r="H7632" s="99"/>
      <c r="I7632" s="99"/>
      <c r="J7632" s="99"/>
      <c r="K7632" s="99"/>
      <c r="L7632" s="99"/>
      <c r="M7632" s="99"/>
      <c r="N7632" s="99"/>
      <c r="O7632" s="99"/>
      <c r="P7632" s="99"/>
      <c r="Q7632" s="99"/>
      <c r="R7632" s="99"/>
      <c r="S7632" s="102">
        <v>1.0</v>
      </c>
      <c r="T7632" s="102">
        <v>1.0</v>
      </c>
      <c r="U7632" s="102" t="s">
        <v>7558</v>
      </c>
      <c r="V7632" s="102" t="s">
        <v>7559</v>
      </c>
      <c r="W7632" s="102" t="s">
        <v>54</v>
      </c>
      <c r="X7632" s="102" t="s">
        <v>7560</v>
      </c>
      <c r="Y7632" s="101" t="s">
        <v>18</v>
      </c>
    </row>
    <row r="7633">
      <c r="A7633" s="98" t="s">
        <v>93</v>
      </c>
      <c r="B7633" s="99"/>
      <c r="C7633" s="100" t="s">
        <v>14538</v>
      </c>
      <c r="D7633" s="101" t="s">
        <v>122</v>
      </c>
      <c r="E7633" s="101" t="s">
        <v>14539</v>
      </c>
      <c r="F7633" s="99"/>
      <c r="G7633" s="99"/>
      <c r="H7633" s="99"/>
      <c r="I7633" s="99"/>
      <c r="J7633" s="99"/>
      <c r="K7633" s="99"/>
      <c r="L7633" s="99"/>
      <c r="M7633" s="99"/>
      <c r="N7633" s="99"/>
      <c r="O7633" s="99"/>
      <c r="P7633" s="99"/>
      <c r="Q7633" s="99"/>
      <c r="R7633" s="99"/>
      <c r="S7633" s="102">
        <v>1.0</v>
      </c>
      <c r="T7633" s="102">
        <v>1.0</v>
      </c>
      <c r="U7633" s="102" t="s">
        <v>7558</v>
      </c>
      <c r="V7633" s="102" t="s">
        <v>7559</v>
      </c>
      <c r="W7633" s="102" t="s">
        <v>54</v>
      </c>
      <c r="X7633" s="102" t="s">
        <v>7560</v>
      </c>
      <c r="Y7633" s="101" t="s">
        <v>18</v>
      </c>
    </row>
    <row r="7634">
      <c r="A7634" s="98" t="s">
        <v>64</v>
      </c>
      <c r="B7634" s="99"/>
      <c r="C7634" s="100" t="s">
        <v>14540</v>
      </c>
      <c r="D7634" s="101" t="s">
        <v>471</v>
      </c>
      <c r="E7634" s="101" t="s">
        <v>14541</v>
      </c>
      <c r="F7634" s="99"/>
      <c r="G7634" s="99"/>
      <c r="H7634" s="99"/>
      <c r="I7634" s="99"/>
      <c r="J7634" s="99"/>
      <c r="K7634" s="99"/>
      <c r="L7634" s="99"/>
      <c r="M7634" s="99"/>
      <c r="N7634" s="99"/>
      <c r="O7634" s="99"/>
      <c r="P7634" s="99"/>
      <c r="Q7634" s="99"/>
      <c r="R7634" s="99"/>
      <c r="S7634" s="100">
        <v>1.0</v>
      </c>
      <c r="T7634" s="100">
        <v>1.0</v>
      </c>
      <c r="U7634" s="101" t="s">
        <v>7558</v>
      </c>
      <c r="V7634" s="101" t="s">
        <v>7559</v>
      </c>
      <c r="W7634" s="101" t="s">
        <v>54</v>
      </c>
      <c r="X7634" s="101" t="s">
        <v>7560</v>
      </c>
      <c r="Y7634" s="101" t="s">
        <v>18</v>
      </c>
    </row>
    <row r="7635">
      <c r="A7635" s="103" t="s">
        <v>63</v>
      </c>
      <c r="B7635" s="99"/>
      <c r="C7635" s="100" t="s">
        <v>14540</v>
      </c>
      <c r="D7635" s="101" t="s">
        <v>471</v>
      </c>
      <c r="E7635" s="101" t="s">
        <v>14542</v>
      </c>
      <c r="F7635" s="99"/>
      <c r="G7635" s="99"/>
      <c r="H7635" s="99"/>
      <c r="I7635" s="99"/>
      <c r="J7635" s="99"/>
      <c r="K7635" s="99"/>
      <c r="L7635" s="99"/>
      <c r="M7635" s="99"/>
      <c r="N7635" s="99"/>
      <c r="O7635" s="99"/>
      <c r="P7635" s="99"/>
      <c r="Q7635" s="99"/>
      <c r="R7635" s="99"/>
      <c r="S7635" s="100">
        <v>1.0</v>
      </c>
      <c r="T7635" s="100">
        <v>1.0</v>
      </c>
      <c r="U7635" s="101" t="s">
        <v>7558</v>
      </c>
      <c r="V7635" s="101" t="s">
        <v>7559</v>
      </c>
      <c r="W7635" s="101" t="s">
        <v>54</v>
      </c>
      <c r="X7635" s="101" t="s">
        <v>7560</v>
      </c>
      <c r="Y7635" s="101" t="s">
        <v>18</v>
      </c>
    </row>
    <row r="7636">
      <c r="A7636" s="103" t="s">
        <v>63</v>
      </c>
      <c r="B7636" s="99"/>
      <c r="C7636" s="100" t="s">
        <v>14543</v>
      </c>
      <c r="D7636" s="101" t="s">
        <v>122</v>
      </c>
      <c r="E7636" s="101" t="s">
        <v>14544</v>
      </c>
      <c r="F7636" s="99"/>
      <c r="G7636" s="99"/>
      <c r="H7636" s="99"/>
      <c r="I7636" s="99"/>
      <c r="J7636" s="99"/>
      <c r="K7636" s="99"/>
      <c r="L7636" s="99"/>
      <c r="M7636" s="99"/>
      <c r="N7636" s="99"/>
      <c r="O7636" s="99"/>
      <c r="P7636" s="99"/>
      <c r="Q7636" s="99"/>
      <c r="R7636" s="99"/>
      <c r="S7636" s="102">
        <v>1.0</v>
      </c>
      <c r="T7636" s="102">
        <v>1.0</v>
      </c>
      <c r="U7636" s="102" t="s">
        <v>7558</v>
      </c>
      <c r="V7636" s="102" t="s">
        <v>7559</v>
      </c>
      <c r="W7636" s="102" t="s">
        <v>54</v>
      </c>
      <c r="X7636" s="102" t="s">
        <v>7560</v>
      </c>
      <c r="Y7636" s="101" t="s">
        <v>18</v>
      </c>
    </row>
    <row r="7637">
      <c r="A7637" s="98" t="s">
        <v>64</v>
      </c>
      <c r="B7637" s="99"/>
      <c r="C7637" s="100" t="s">
        <v>14545</v>
      </c>
      <c r="D7637" s="101" t="s">
        <v>825</v>
      </c>
      <c r="E7637" s="101" t="s">
        <v>14546</v>
      </c>
      <c r="F7637" s="99"/>
      <c r="G7637" s="99"/>
      <c r="H7637" s="99"/>
      <c r="I7637" s="99"/>
      <c r="J7637" s="99"/>
      <c r="K7637" s="99"/>
      <c r="L7637" s="99"/>
      <c r="M7637" s="99"/>
      <c r="N7637" s="99"/>
      <c r="O7637" s="99"/>
      <c r="P7637" s="99"/>
      <c r="Q7637" s="99"/>
      <c r="R7637" s="99"/>
      <c r="S7637" s="102">
        <v>1.0</v>
      </c>
      <c r="T7637" s="102">
        <v>1.0</v>
      </c>
      <c r="U7637" s="102" t="s">
        <v>7558</v>
      </c>
      <c r="V7637" s="102" t="s">
        <v>7559</v>
      </c>
      <c r="W7637" s="102" t="s">
        <v>54</v>
      </c>
      <c r="X7637" s="102" t="s">
        <v>7560</v>
      </c>
      <c r="Y7637" s="101" t="s">
        <v>18</v>
      </c>
    </row>
    <row r="7638">
      <c r="A7638" s="103" t="s">
        <v>63</v>
      </c>
      <c r="B7638" s="99"/>
      <c r="C7638" s="100" t="s">
        <v>14547</v>
      </c>
      <c r="D7638" s="101" t="s">
        <v>122</v>
      </c>
      <c r="E7638" s="101" t="s">
        <v>14548</v>
      </c>
      <c r="F7638" s="99"/>
      <c r="G7638" s="99"/>
      <c r="H7638" s="99"/>
      <c r="I7638" s="99"/>
      <c r="J7638" s="99"/>
      <c r="K7638" s="99"/>
      <c r="L7638" s="99"/>
      <c r="M7638" s="99"/>
      <c r="N7638" s="99"/>
      <c r="O7638" s="99"/>
      <c r="P7638" s="99"/>
      <c r="Q7638" s="99"/>
      <c r="R7638" s="99"/>
      <c r="S7638" s="102">
        <v>1.0</v>
      </c>
      <c r="T7638" s="102">
        <v>1.0</v>
      </c>
      <c r="U7638" s="102" t="s">
        <v>7558</v>
      </c>
      <c r="V7638" s="102" t="s">
        <v>7559</v>
      </c>
      <c r="W7638" s="102" t="s">
        <v>54</v>
      </c>
      <c r="X7638" s="102" t="s">
        <v>7560</v>
      </c>
      <c r="Y7638" s="101" t="s">
        <v>18</v>
      </c>
    </row>
    <row r="7639">
      <c r="A7639" s="98" t="s">
        <v>64</v>
      </c>
      <c r="B7639" s="99"/>
      <c r="C7639" s="100" t="s">
        <v>14549</v>
      </c>
      <c r="D7639" s="101" t="s">
        <v>191</v>
      </c>
      <c r="E7639" s="101" t="s">
        <v>14550</v>
      </c>
      <c r="F7639" s="99"/>
      <c r="G7639" s="99"/>
      <c r="H7639" s="99"/>
      <c r="I7639" s="99"/>
      <c r="J7639" s="99"/>
      <c r="K7639" s="99"/>
      <c r="L7639" s="99"/>
      <c r="M7639" s="99"/>
      <c r="N7639" s="99"/>
      <c r="O7639" s="99"/>
      <c r="P7639" s="99"/>
      <c r="Q7639" s="99"/>
      <c r="R7639" s="99"/>
      <c r="S7639" s="100">
        <v>1.0</v>
      </c>
      <c r="T7639" s="100">
        <v>1.0</v>
      </c>
      <c r="U7639" s="101" t="s">
        <v>7558</v>
      </c>
      <c r="V7639" s="101" t="s">
        <v>7559</v>
      </c>
      <c r="W7639" s="101" t="s">
        <v>54</v>
      </c>
      <c r="X7639" s="101" t="s">
        <v>7560</v>
      </c>
      <c r="Y7639" s="101" t="s">
        <v>18</v>
      </c>
    </row>
    <row r="7640">
      <c r="A7640" s="98" t="s">
        <v>93</v>
      </c>
      <c r="B7640" s="99"/>
      <c r="C7640" s="100" t="s">
        <v>14551</v>
      </c>
      <c r="D7640" s="101" t="s">
        <v>122</v>
      </c>
      <c r="E7640" s="101" t="s">
        <v>14552</v>
      </c>
      <c r="F7640" s="99"/>
      <c r="G7640" s="99"/>
      <c r="H7640" s="99"/>
      <c r="I7640" s="99"/>
      <c r="J7640" s="99"/>
      <c r="K7640" s="99"/>
      <c r="L7640" s="99"/>
      <c r="M7640" s="99"/>
      <c r="N7640" s="99"/>
      <c r="O7640" s="99"/>
      <c r="P7640" s="99"/>
      <c r="Q7640" s="99"/>
      <c r="R7640" s="99"/>
      <c r="S7640" s="102">
        <v>1.0</v>
      </c>
      <c r="T7640" s="102">
        <v>1.0</v>
      </c>
      <c r="U7640" s="102" t="s">
        <v>7558</v>
      </c>
      <c r="V7640" s="102" t="s">
        <v>7559</v>
      </c>
      <c r="W7640" s="102" t="s">
        <v>54</v>
      </c>
      <c r="X7640" s="102" t="s">
        <v>7560</v>
      </c>
      <c r="Y7640" s="101" t="s">
        <v>18</v>
      </c>
    </row>
    <row r="7641">
      <c r="A7641" s="98" t="s">
        <v>64</v>
      </c>
      <c r="B7641" s="99"/>
      <c r="C7641" s="100" t="s">
        <v>14553</v>
      </c>
      <c r="D7641" s="101" t="s">
        <v>122</v>
      </c>
      <c r="E7641" s="101" t="s">
        <v>14554</v>
      </c>
      <c r="F7641" s="99"/>
      <c r="G7641" s="99"/>
      <c r="H7641" s="99"/>
      <c r="I7641" s="99"/>
      <c r="J7641" s="99"/>
      <c r="K7641" s="99"/>
      <c r="L7641" s="99"/>
      <c r="M7641" s="99"/>
      <c r="N7641" s="99"/>
      <c r="O7641" s="99"/>
      <c r="P7641" s="99"/>
      <c r="Q7641" s="99"/>
      <c r="R7641" s="99"/>
      <c r="S7641" s="102">
        <v>1.0</v>
      </c>
      <c r="T7641" s="102">
        <v>1.0</v>
      </c>
      <c r="U7641" s="102" t="s">
        <v>7558</v>
      </c>
      <c r="V7641" s="102" t="s">
        <v>7559</v>
      </c>
      <c r="W7641" s="102" t="s">
        <v>54</v>
      </c>
      <c r="X7641" s="102" t="s">
        <v>7560</v>
      </c>
      <c r="Y7641" s="101" t="s">
        <v>18</v>
      </c>
    </row>
    <row r="7642">
      <c r="A7642" s="98" t="s">
        <v>64</v>
      </c>
      <c r="B7642" s="99"/>
      <c r="C7642" s="100" t="s">
        <v>14555</v>
      </c>
      <c r="D7642" s="101" t="s">
        <v>122</v>
      </c>
      <c r="E7642" s="101" t="s">
        <v>14556</v>
      </c>
      <c r="F7642" s="99"/>
      <c r="G7642" s="99"/>
      <c r="H7642" s="99"/>
      <c r="I7642" s="99"/>
      <c r="J7642" s="99"/>
      <c r="K7642" s="99"/>
      <c r="L7642" s="99"/>
      <c r="M7642" s="99"/>
      <c r="N7642" s="99"/>
      <c r="O7642" s="99"/>
      <c r="P7642" s="99"/>
      <c r="Q7642" s="99"/>
      <c r="R7642" s="99"/>
      <c r="S7642" s="102">
        <v>1.0</v>
      </c>
      <c r="T7642" s="102">
        <v>1.0</v>
      </c>
      <c r="U7642" s="102" t="s">
        <v>7558</v>
      </c>
      <c r="V7642" s="102" t="s">
        <v>7559</v>
      </c>
      <c r="W7642" s="102" t="s">
        <v>54</v>
      </c>
      <c r="X7642" s="102" t="s">
        <v>7560</v>
      </c>
      <c r="Y7642" s="101" t="s">
        <v>18</v>
      </c>
    </row>
    <row r="7643">
      <c r="A7643" s="98" t="s">
        <v>64</v>
      </c>
      <c r="B7643" s="99"/>
      <c r="C7643" s="100" t="s">
        <v>14557</v>
      </c>
      <c r="D7643" s="101" t="s">
        <v>135</v>
      </c>
      <c r="E7643" s="101" t="s">
        <v>14558</v>
      </c>
      <c r="F7643" s="99"/>
      <c r="G7643" s="99"/>
      <c r="H7643" s="99"/>
      <c r="I7643" s="99"/>
      <c r="J7643" s="99"/>
      <c r="K7643" s="99"/>
      <c r="L7643" s="99"/>
      <c r="M7643" s="99"/>
      <c r="N7643" s="99"/>
      <c r="O7643" s="99"/>
      <c r="P7643" s="99"/>
      <c r="Q7643" s="99"/>
      <c r="R7643" s="99"/>
      <c r="S7643" s="100">
        <v>1.0</v>
      </c>
      <c r="T7643" s="100">
        <v>1.0</v>
      </c>
      <c r="U7643" s="101" t="s">
        <v>7558</v>
      </c>
      <c r="V7643" s="101" t="s">
        <v>7559</v>
      </c>
      <c r="W7643" s="101" t="s">
        <v>54</v>
      </c>
      <c r="X7643" s="101" t="s">
        <v>7560</v>
      </c>
      <c r="Y7643" s="101" t="s">
        <v>18</v>
      </c>
    </row>
    <row r="7644">
      <c r="A7644" s="98" t="s">
        <v>65</v>
      </c>
      <c r="B7644" s="99"/>
      <c r="C7644" s="100" t="s">
        <v>14559</v>
      </c>
      <c r="D7644" s="101" t="s">
        <v>122</v>
      </c>
      <c r="E7644" s="101" t="s">
        <v>14560</v>
      </c>
      <c r="F7644" s="99"/>
      <c r="G7644" s="99"/>
      <c r="H7644" s="99"/>
      <c r="I7644" s="99"/>
      <c r="J7644" s="99"/>
      <c r="K7644" s="99"/>
      <c r="L7644" s="99"/>
      <c r="M7644" s="99"/>
      <c r="N7644" s="99"/>
      <c r="O7644" s="99"/>
      <c r="P7644" s="99"/>
      <c r="Q7644" s="99"/>
      <c r="R7644" s="99"/>
      <c r="S7644" s="102">
        <v>1.0</v>
      </c>
      <c r="T7644" s="102">
        <v>1.0</v>
      </c>
      <c r="U7644" s="102" t="s">
        <v>7558</v>
      </c>
      <c r="V7644" s="102" t="s">
        <v>7559</v>
      </c>
      <c r="W7644" s="102" t="s">
        <v>54</v>
      </c>
      <c r="X7644" s="102" t="s">
        <v>7560</v>
      </c>
      <c r="Y7644" s="101" t="s">
        <v>18</v>
      </c>
    </row>
    <row r="7645">
      <c r="A7645" s="98" t="s">
        <v>93</v>
      </c>
      <c r="B7645" s="99"/>
      <c r="C7645" s="100" t="s">
        <v>14561</v>
      </c>
      <c r="D7645" s="101" t="s">
        <v>135</v>
      </c>
      <c r="E7645" s="101" t="s">
        <v>14562</v>
      </c>
      <c r="F7645" s="99"/>
      <c r="G7645" s="99"/>
      <c r="H7645" s="99"/>
      <c r="I7645" s="99"/>
      <c r="J7645" s="99"/>
      <c r="K7645" s="99"/>
      <c r="L7645" s="99"/>
      <c r="M7645" s="99"/>
      <c r="N7645" s="99"/>
      <c r="O7645" s="99"/>
      <c r="P7645" s="99"/>
      <c r="Q7645" s="99"/>
      <c r="R7645" s="99"/>
      <c r="S7645" s="100">
        <v>1.0</v>
      </c>
      <c r="T7645" s="100">
        <v>1.0</v>
      </c>
      <c r="U7645" s="101" t="s">
        <v>7558</v>
      </c>
      <c r="V7645" s="101" t="s">
        <v>7559</v>
      </c>
      <c r="W7645" s="101" t="s">
        <v>54</v>
      </c>
      <c r="X7645" s="101" t="s">
        <v>7560</v>
      </c>
      <c r="Y7645" s="101" t="s">
        <v>18</v>
      </c>
    </row>
    <row r="7646">
      <c r="A7646" s="98" t="s">
        <v>64</v>
      </c>
      <c r="B7646" s="99"/>
      <c r="C7646" s="100" t="s">
        <v>14563</v>
      </c>
      <c r="D7646" s="101" t="s">
        <v>2897</v>
      </c>
      <c r="E7646" s="101" t="s">
        <v>14564</v>
      </c>
      <c r="F7646" s="99"/>
      <c r="G7646" s="99"/>
      <c r="H7646" s="99"/>
      <c r="I7646" s="99"/>
      <c r="J7646" s="99"/>
      <c r="K7646" s="99"/>
      <c r="L7646" s="99"/>
      <c r="M7646" s="99"/>
      <c r="N7646" s="99"/>
      <c r="O7646" s="99"/>
      <c r="P7646" s="99"/>
      <c r="Q7646" s="99"/>
      <c r="R7646" s="99"/>
      <c r="S7646" s="100">
        <v>1.0</v>
      </c>
      <c r="T7646" s="100">
        <v>1.0</v>
      </c>
      <c r="U7646" s="101" t="s">
        <v>7558</v>
      </c>
      <c r="V7646" s="101" t="s">
        <v>7559</v>
      </c>
      <c r="W7646" s="101" t="s">
        <v>54</v>
      </c>
      <c r="X7646" s="101" t="s">
        <v>7560</v>
      </c>
      <c r="Y7646" s="101" t="s">
        <v>18</v>
      </c>
    </row>
    <row r="7647">
      <c r="A7647" s="103" t="s">
        <v>87</v>
      </c>
      <c r="B7647" s="99"/>
      <c r="C7647" s="100" t="s">
        <v>14565</v>
      </c>
      <c r="D7647" s="101" t="s">
        <v>122</v>
      </c>
      <c r="E7647" s="101" t="s">
        <v>14566</v>
      </c>
      <c r="F7647" s="99"/>
      <c r="G7647" s="99"/>
      <c r="H7647" s="99"/>
      <c r="I7647" s="99"/>
      <c r="J7647" s="99"/>
      <c r="K7647" s="99"/>
      <c r="L7647" s="99"/>
      <c r="M7647" s="99"/>
      <c r="N7647" s="99"/>
      <c r="O7647" s="99"/>
      <c r="P7647" s="99"/>
      <c r="Q7647" s="99"/>
      <c r="R7647" s="99"/>
      <c r="S7647" s="102">
        <v>1.0</v>
      </c>
      <c r="T7647" s="102">
        <v>1.0</v>
      </c>
      <c r="U7647" s="102" t="s">
        <v>7558</v>
      </c>
      <c r="V7647" s="102" t="s">
        <v>7559</v>
      </c>
      <c r="W7647" s="102" t="s">
        <v>54</v>
      </c>
      <c r="X7647" s="102" t="s">
        <v>7560</v>
      </c>
      <c r="Y7647" s="101" t="s">
        <v>18</v>
      </c>
    </row>
    <row r="7648">
      <c r="A7648" s="103" t="s">
        <v>63</v>
      </c>
      <c r="B7648" s="99"/>
      <c r="C7648" s="100" t="s">
        <v>14567</v>
      </c>
      <c r="D7648" s="101" t="s">
        <v>122</v>
      </c>
      <c r="E7648" s="101" t="s">
        <v>14568</v>
      </c>
      <c r="F7648" s="99"/>
      <c r="G7648" s="99"/>
      <c r="H7648" s="99"/>
      <c r="I7648" s="99"/>
      <c r="J7648" s="99"/>
      <c r="K7648" s="99"/>
      <c r="L7648" s="99"/>
      <c r="M7648" s="99"/>
      <c r="N7648" s="99"/>
      <c r="O7648" s="99"/>
      <c r="P7648" s="99"/>
      <c r="Q7648" s="99"/>
      <c r="R7648" s="99"/>
      <c r="S7648" s="102">
        <v>1.0</v>
      </c>
      <c r="T7648" s="102">
        <v>1.0</v>
      </c>
      <c r="U7648" s="102" t="s">
        <v>7558</v>
      </c>
      <c r="V7648" s="102" t="s">
        <v>7559</v>
      </c>
      <c r="W7648" s="102" t="s">
        <v>54</v>
      </c>
      <c r="X7648" s="102" t="s">
        <v>7560</v>
      </c>
      <c r="Y7648" s="101" t="s">
        <v>18</v>
      </c>
    </row>
    <row r="7649">
      <c r="A7649" s="98" t="s">
        <v>64</v>
      </c>
      <c r="B7649" s="99"/>
      <c r="C7649" s="100" t="s">
        <v>14569</v>
      </c>
      <c r="D7649" s="101" t="s">
        <v>122</v>
      </c>
      <c r="E7649" s="101" t="s">
        <v>14570</v>
      </c>
      <c r="F7649" s="99"/>
      <c r="G7649" s="99"/>
      <c r="H7649" s="99"/>
      <c r="I7649" s="99"/>
      <c r="J7649" s="99"/>
      <c r="K7649" s="99"/>
      <c r="L7649" s="99"/>
      <c r="M7649" s="99"/>
      <c r="N7649" s="99"/>
      <c r="O7649" s="99"/>
      <c r="P7649" s="99"/>
      <c r="Q7649" s="99"/>
      <c r="R7649" s="99"/>
      <c r="S7649" s="102">
        <v>1.0</v>
      </c>
      <c r="T7649" s="102">
        <v>1.0</v>
      </c>
      <c r="U7649" s="102" t="s">
        <v>7558</v>
      </c>
      <c r="V7649" s="102" t="s">
        <v>7559</v>
      </c>
      <c r="W7649" s="102" t="s">
        <v>54</v>
      </c>
      <c r="X7649" s="102" t="s">
        <v>7560</v>
      </c>
      <c r="Y7649" s="101" t="s">
        <v>18</v>
      </c>
    </row>
    <row r="7650">
      <c r="A7650" s="103" t="s">
        <v>24</v>
      </c>
      <c r="B7650" s="99"/>
      <c r="C7650" s="100" t="s">
        <v>14571</v>
      </c>
      <c r="D7650" s="101" t="s">
        <v>471</v>
      </c>
      <c r="E7650" s="101" t="s">
        <v>14572</v>
      </c>
      <c r="F7650" s="99"/>
      <c r="G7650" s="99"/>
      <c r="H7650" s="99"/>
      <c r="I7650" s="99"/>
      <c r="J7650" s="99"/>
      <c r="K7650" s="99"/>
      <c r="L7650" s="99"/>
      <c r="M7650" s="99"/>
      <c r="N7650" s="99"/>
      <c r="O7650" s="99"/>
      <c r="P7650" s="99"/>
      <c r="Q7650" s="99"/>
      <c r="R7650" s="99"/>
      <c r="S7650" s="100">
        <v>1.0</v>
      </c>
      <c r="T7650" s="100">
        <v>1.0</v>
      </c>
      <c r="U7650" s="101" t="s">
        <v>7558</v>
      </c>
      <c r="V7650" s="101" t="s">
        <v>7559</v>
      </c>
      <c r="W7650" s="101" t="s">
        <v>54</v>
      </c>
      <c r="X7650" s="101" t="s">
        <v>7560</v>
      </c>
      <c r="Y7650" s="101" t="s">
        <v>18</v>
      </c>
    </row>
    <row r="7651">
      <c r="A7651" s="98" t="s">
        <v>64</v>
      </c>
      <c r="B7651" s="99"/>
      <c r="C7651" s="100" t="s">
        <v>14573</v>
      </c>
      <c r="D7651" s="101" t="s">
        <v>122</v>
      </c>
      <c r="E7651" s="101" t="s">
        <v>14574</v>
      </c>
      <c r="F7651" s="99"/>
      <c r="G7651" s="99"/>
      <c r="H7651" s="99"/>
      <c r="I7651" s="99"/>
      <c r="J7651" s="99"/>
      <c r="K7651" s="99"/>
      <c r="L7651" s="99"/>
      <c r="M7651" s="99"/>
      <c r="N7651" s="99"/>
      <c r="O7651" s="99"/>
      <c r="P7651" s="99"/>
      <c r="Q7651" s="99"/>
      <c r="R7651" s="99"/>
      <c r="S7651" s="102">
        <v>1.0</v>
      </c>
      <c r="T7651" s="102">
        <v>1.0</v>
      </c>
      <c r="U7651" s="102" t="s">
        <v>7558</v>
      </c>
      <c r="V7651" s="102" t="s">
        <v>7559</v>
      </c>
      <c r="W7651" s="102" t="s">
        <v>54</v>
      </c>
      <c r="X7651" s="102" t="s">
        <v>7560</v>
      </c>
      <c r="Y7651" s="101" t="s">
        <v>18</v>
      </c>
    </row>
    <row r="7652">
      <c r="A7652" s="98" t="s">
        <v>86</v>
      </c>
      <c r="B7652" s="99"/>
      <c r="C7652" s="100" t="s">
        <v>14575</v>
      </c>
      <c r="D7652" s="101" t="s">
        <v>122</v>
      </c>
      <c r="E7652" s="101" t="s">
        <v>14576</v>
      </c>
      <c r="F7652" s="99"/>
      <c r="G7652" s="99"/>
      <c r="H7652" s="99"/>
      <c r="I7652" s="99"/>
      <c r="J7652" s="99"/>
      <c r="K7652" s="99"/>
      <c r="L7652" s="99"/>
      <c r="M7652" s="99"/>
      <c r="N7652" s="99"/>
      <c r="O7652" s="99"/>
      <c r="P7652" s="99"/>
      <c r="Q7652" s="99"/>
      <c r="R7652" s="99"/>
      <c r="S7652" s="102">
        <v>1.0</v>
      </c>
      <c r="T7652" s="102">
        <v>1.0</v>
      </c>
      <c r="U7652" s="102" t="s">
        <v>7558</v>
      </c>
      <c r="V7652" s="102" t="s">
        <v>7559</v>
      </c>
      <c r="W7652" s="102" t="s">
        <v>54</v>
      </c>
      <c r="X7652" s="102" t="s">
        <v>7560</v>
      </c>
      <c r="Y7652" s="101" t="s">
        <v>18</v>
      </c>
    </row>
    <row r="7653">
      <c r="A7653" s="98" t="s">
        <v>93</v>
      </c>
      <c r="B7653" s="99"/>
      <c r="C7653" s="100" t="s">
        <v>14577</v>
      </c>
      <c r="D7653" s="101" t="s">
        <v>122</v>
      </c>
      <c r="E7653" s="101" t="s">
        <v>14578</v>
      </c>
      <c r="F7653" s="99"/>
      <c r="G7653" s="99"/>
      <c r="H7653" s="99"/>
      <c r="I7653" s="99"/>
      <c r="J7653" s="99"/>
      <c r="K7653" s="99"/>
      <c r="L7653" s="99"/>
      <c r="M7653" s="99"/>
      <c r="N7653" s="99"/>
      <c r="O7653" s="99"/>
      <c r="P7653" s="99"/>
      <c r="Q7653" s="99"/>
      <c r="R7653" s="99"/>
      <c r="S7653" s="102">
        <v>1.0</v>
      </c>
      <c r="T7653" s="102">
        <v>1.0</v>
      </c>
      <c r="U7653" s="102" t="s">
        <v>7558</v>
      </c>
      <c r="V7653" s="102" t="s">
        <v>7559</v>
      </c>
      <c r="W7653" s="102" t="s">
        <v>54</v>
      </c>
      <c r="X7653" s="102" t="s">
        <v>7560</v>
      </c>
      <c r="Y7653" s="101" t="s">
        <v>18</v>
      </c>
    </row>
    <row r="7654">
      <c r="A7654" s="98" t="s">
        <v>77</v>
      </c>
      <c r="B7654" s="99"/>
      <c r="C7654" s="100" t="s">
        <v>14579</v>
      </c>
      <c r="D7654" s="101" t="s">
        <v>122</v>
      </c>
      <c r="E7654" s="101" t="s">
        <v>14580</v>
      </c>
      <c r="F7654" s="99"/>
      <c r="G7654" s="99"/>
      <c r="H7654" s="99"/>
      <c r="I7654" s="99"/>
      <c r="J7654" s="99"/>
      <c r="K7654" s="99"/>
      <c r="L7654" s="99"/>
      <c r="M7654" s="99"/>
      <c r="N7654" s="99"/>
      <c r="O7654" s="99"/>
      <c r="P7654" s="99"/>
      <c r="Q7654" s="99"/>
      <c r="R7654" s="99"/>
      <c r="S7654" s="102">
        <v>1.0</v>
      </c>
      <c r="T7654" s="102">
        <v>1.0</v>
      </c>
      <c r="U7654" s="102" t="s">
        <v>7558</v>
      </c>
      <c r="V7654" s="102" t="s">
        <v>7559</v>
      </c>
      <c r="W7654" s="102" t="s">
        <v>54</v>
      </c>
      <c r="X7654" s="102" t="s">
        <v>7560</v>
      </c>
      <c r="Y7654" s="101" t="s">
        <v>18</v>
      </c>
    </row>
    <row r="7655">
      <c r="A7655" s="98" t="s">
        <v>64</v>
      </c>
      <c r="B7655" s="99"/>
      <c r="C7655" s="100" t="s">
        <v>14581</v>
      </c>
      <c r="D7655" s="101" t="s">
        <v>151</v>
      </c>
      <c r="E7655" s="101" t="s">
        <v>14582</v>
      </c>
      <c r="F7655" s="99"/>
      <c r="G7655" s="99"/>
      <c r="H7655" s="99"/>
      <c r="I7655" s="99"/>
      <c r="J7655" s="99"/>
      <c r="K7655" s="99"/>
      <c r="L7655" s="99"/>
      <c r="M7655" s="99"/>
      <c r="N7655" s="99"/>
      <c r="O7655" s="99"/>
      <c r="P7655" s="99"/>
      <c r="Q7655" s="99"/>
      <c r="R7655" s="99"/>
      <c r="S7655" s="102">
        <v>1.0</v>
      </c>
      <c r="T7655" s="102">
        <v>1.0</v>
      </c>
      <c r="U7655" s="102" t="s">
        <v>7558</v>
      </c>
      <c r="V7655" s="102" t="s">
        <v>7559</v>
      </c>
      <c r="W7655" s="102" t="s">
        <v>54</v>
      </c>
      <c r="X7655" s="102" t="s">
        <v>7591</v>
      </c>
      <c r="Y7655" s="101" t="s">
        <v>12</v>
      </c>
      <c r="Z7655" s="33">
        <v>1.0</v>
      </c>
    </row>
    <row r="7656">
      <c r="A7656" s="98" t="s">
        <v>64</v>
      </c>
      <c r="B7656" s="99"/>
      <c r="C7656" s="100" t="s">
        <v>14583</v>
      </c>
      <c r="D7656" s="101" t="s">
        <v>158</v>
      </c>
      <c r="E7656" s="101" t="s">
        <v>14584</v>
      </c>
      <c r="F7656" s="99"/>
      <c r="G7656" s="99"/>
      <c r="H7656" s="99"/>
      <c r="I7656" s="99"/>
      <c r="J7656" s="99"/>
      <c r="K7656" s="99"/>
      <c r="L7656" s="99"/>
      <c r="M7656" s="99"/>
      <c r="N7656" s="99"/>
      <c r="O7656" s="99"/>
      <c r="P7656" s="99"/>
      <c r="Q7656" s="99"/>
      <c r="R7656" s="99"/>
      <c r="S7656" s="100">
        <v>1.0</v>
      </c>
      <c r="T7656" s="100">
        <v>1.0</v>
      </c>
      <c r="U7656" s="101" t="s">
        <v>7558</v>
      </c>
      <c r="V7656" s="101" t="s">
        <v>7559</v>
      </c>
      <c r="W7656" s="101" t="s">
        <v>54</v>
      </c>
      <c r="X7656" s="101" t="s">
        <v>7560</v>
      </c>
      <c r="Y7656" s="101" t="s">
        <v>18</v>
      </c>
    </row>
    <row r="7657">
      <c r="A7657" s="98" t="s">
        <v>83</v>
      </c>
      <c r="B7657" s="99"/>
      <c r="C7657" s="100" t="s">
        <v>14585</v>
      </c>
      <c r="D7657" s="101" t="s">
        <v>158</v>
      </c>
      <c r="E7657" s="101" t="s">
        <v>14586</v>
      </c>
      <c r="F7657" s="99"/>
      <c r="G7657" s="99"/>
      <c r="H7657" s="99"/>
      <c r="I7657" s="99"/>
      <c r="J7657" s="99"/>
      <c r="K7657" s="99"/>
      <c r="L7657" s="99"/>
      <c r="M7657" s="99"/>
      <c r="N7657" s="99"/>
      <c r="O7657" s="99"/>
      <c r="P7657" s="99"/>
      <c r="Q7657" s="99"/>
      <c r="R7657" s="99"/>
      <c r="S7657" s="100">
        <v>1.0</v>
      </c>
      <c r="T7657" s="100">
        <v>1.0</v>
      </c>
      <c r="U7657" s="101" t="s">
        <v>7558</v>
      </c>
      <c r="V7657" s="101" t="s">
        <v>7559</v>
      </c>
      <c r="W7657" s="101" t="s">
        <v>54</v>
      </c>
      <c r="X7657" s="101" t="s">
        <v>7560</v>
      </c>
      <c r="Y7657" s="101" t="s">
        <v>18</v>
      </c>
    </row>
    <row r="7658">
      <c r="A7658" s="103" t="s">
        <v>24</v>
      </c>
      <c r="B7658" s="99"/>
      <c r="C7658" s="100" t="s">
        <v>14587</v>
      </c>
      <c r="D7658" s="101" t="s">
        <v>122</v>
      </c>
      <c r="E7658" s="101" t="s">
        <v>14588</v>
      </c>
      <c r="F7658" s="99"/>
      <c r="G7658" s="99"/>
      <c r="H7658" s="99"/>
      <c r="I7658" s="99"/>
      <c r="J7658" s="99"/>
      <c r="K7658" s="99"/>
      <c r="L7658" s="99"/>
      <c r="M7658" s="99"/>
      <c r="N7658" s="99"/>
      <c r="O7658" s="99"/>
      <c r="P7658" s="99"/>
      <c r="Q7658" s="99"/>
      <c r="R7658" s="99"/>
      <c r="S7658" s="102">
        <v>1.0</v>
      </c>
      <c r="T7658" s="102">
        <v>1.0</v>
      </c>
      <c r="U7658" s="102" t="s">
        <v>7558</v>
      </c>
      <c r="V7658" s="102" t="s">
        <v>7559</v>
      </c>
      <c r="W7658" s="102" t="s">
        <v>54</v>
      </c>
      <c r="X7658" s="102" t="s">
        <v>7560</v>
      </c>
      <c r="Y7658" s="101" t="s">
        <v>18</v>
      </c>
    </row>
    <row r="7659">
      <c r="A7659" s="98" t="s">
        <v>67</v>
      </c>
      <c r="B7659" s="99"/>
      <c r="C7659" s="100" t="s">
        <v>14589</v>
      </c>
      <c r="D7659" s="101" t="s">
        <v>122</v>
      </c>
      <c r="E7659" s="101" t="s">
        <v>14590</v>
      </c>
      <c r="F7659" s="99"/>
      <c r="G7659" s="99"/>
      <c r="H7659" s="99"/>
      <c r="I7659" s="99"/>
      <c r="J7659" s="99"/>
      <c r="K7659" s="99"/>
      <c r="L7659" s="99"/>
      <c r="M7659" s="99"/>
      <c r="N7659" s="99"/>
      <c r="O7659" s="99"/>
      <c r="P7659" s="99"/>
      <c r="Q7659" s="99"/>
      <c r="R7659" s="99"/>
      <c r="S7659" s="102">
        <v>1.0</v>
      </c>
      <c r="T7659" s="102">
        <v>1.0</v>
      </c>
      <c r="U7659" s="102" t="s">
        <v>7558</v>
      </c>
      <c r="V7659" s="102" t="s">
        <v>7559</v>
      </c>
      <c r="W7659" s="102" t="s">
        <v>54</v>
      </c>
      <c r="X7659" s="102" t="s">
        <v>7560</v>
      </c>
      <c r="Y7659" s="101" t="s">
        <v>18</v>
      </c>
    </row>
    <row r="7660">
      <c r="A7660" s="98" t="s">
        <v>77</v>
      </c>
      <c r="B7660" s="99"/>
      <c r="C7660" s="100" t="s">
        <v>14591</v>
      </c>
      <c r="D7660" s="101" t="s">
        <v>122</v>
      </c>
      <c r="E7660" s="101" t="s">
        <v>14592</v>
      </c>
      <c r="F7660" s="99"/>
      <c r="G7660" s="99"/>
      <c r="H7660" s="99"/>
      <c r="I7660" s="99"/>
      <c r="J7660" s="99"/>
      <c r="K7660" s="99"/>
      <c r="L7660" s="99"/>
      <c r="M7660" s="99"/>
      <c r="N7660" s="99"/>
      <c r="O7660" s="99"/>
      <c r="P7660" s="99"/>
      <c r="Q7660" s="99"/>
      <c r="R7660" s="99"/>
      <c r="S7660" s="102">
        <v>1.0</v>
      </c>
      <c r="T7660" s="102">
        <v>1.0</v>
      </c>
      <c r="U7660" s="102" t="s">
        <v>7558</v>
      </c>
      <c r="V7660" s="102" t="s">
        <v>7559</v>
      </c>
      <c r="W7660" s="102" t="s">
        <v>54</v>
      </c>
      <c r="X7660" s="102" t="s">
        <v>7560</v>
      </c>
      <c r="Y7660" s="101" t="s">
        <v>18</v>
      </c>
    </row>
    <row r="7661">
      <c r="A7661" s="98" t="s">
        <v>77</v>
      </c>
      <c r="B7661" s="99"/>
      <c r="C7661" s="100" t="s">
        <v>14593</v>
      </c>
      <c r="D7661" s="101" t="s">
        <v>122</v>
      </c>
      <c r="E7661" s="101" t="s">
        <v>14594</v>
      </c>
      <c r="F7661" s="99"/>
      <c r="G7661" s="99"/>
      <c r="H7661" s="99"/>
      <c r="I7661" s="99"/>
      <c r="J7661" s="99"/>
      <c r="K7661" s="99"/>
      <c r="L7661" s="99"/>
      <c r="M7661" s="99"/>
      <c r="N7661" s="99"/>
      <c r="O7661" s="99"/>
      <c r="P7661" s="99"/>
      <c r="Q7661" s="99"/>
      <c r="R7661" s="99"/>
      <c r="S7661" s="102">
        <v>1.0</v>
      </c>
      <c r="T7661" s="102">
        <v>1.0</v>
      </c>
      <c r="U7661" s="102" t="s">
        <v>7558</v>
      </c>
      <c r="V7661" s="102" t="s">
        <v>7559</v>
      </c>
      <c r="W7661" s="102" t="s">
        <v>54</v>
      </c>
      <c r="X7661" s="102" t="s">
        <v>7560</v>
      </c>
      <c r="Y7661" s="101" t="s">
        <v>18</v>
      </c>
    </row>
    <row r="7662">
      <c r="A7662" s="98" t="s">
        <v>67</v>
      </c>
      <c r="B7662" s="99"/>
      <c r="C7662" s="100" t="s">
        <v>14595</v>
      </c>
      <c r="D7662" s="101" t="s">
        <v>122</v>
      </c>
      <c r="E7662" s="101" t="s">
        <v>14596</v>
      </c>
      <c r="F7662" s="99"/>
      <c r="G7662" s="99"/>
      <c r="H7662" s="99"/>
      <c r="I7662" s="99"/>
      <c r="J7662" s="99"/>
      <c r="K7662" s="99"/>
      <c r="L7662" s="99"/>
      <c r="M7662" s="99"/>
      <c r="N7662" s="99"/>
      <c r="O7662" s="99"/>
      <c r="P7662" s="99"/>
      <c r="Q7662" s="99"/>
      <c r="R7662" s="99"/>
      <c r="S7662" s="102">
        <v>1.0</v>
      </c>
      <c r="T7662" s="102">
        <v>1.0</v>
      </c>
      <c r="U7662" s="102" t="s">
        <v>7558</v>
      </c>
      <c r="V7662" s="102" t="s">
        <v>7559</v>
      </c>
      <c r="W7662" s="102" t="s">
        <v>54</v>
      </c>
      <c r="X7662" s="102" t="s">
        <v>7560</v>
      </c>
      <c r="Y7662" s="101" t="s">
        <v>18</v>
      </c>
    </row>
    <row r="7663">
      <c r="A7663" s="103" t="s">
        <v>63</v>
      </c>
      <c r="B7663" s="99"/>
      <c r="C7663" s="100" t="s">
        <v>3698</v>
      </c>
      <c r="D7663" s="101" t="s">
        <v>3699</v>
      </c>
      <c r="E7663" s="101" t="s">
        <v>3700</v>
      </c>
      <c r="F7663" s="99"/>
      <c r="G7663" s="99"/>
      <c r="H7663" s="99"/>
      <c r="I7663" s="99"/>
      <c r="J7663" s="99"/>
      <c r="K7663" s="99"/>
      <c r="L7663" s="99"/>
      <c r="M7663" s="99"/>
      <c r="N7663" s="99"/>
      <c r="O7663" s="99"/>
      <c r="P7663" s="99"/>
      <c r="Q7663" s="99"/>
      <c r="R7663" s="99"/>
      <c r="S7663" s="100">
        <v>1.0</v>
      </c>
      <c r="T7663" s="100">
        <v>1.0</v>
      </c>
      <c r="U7663" s="101" t="s">
        <v>7558</v>
      </c>
      <c r="V7663" s="101" t="s">
        <v>7559</v>
      </c>
      <c r="W7663" s="101" t="s">
        <v>56</v>
      </c>
      <c r="X7663" s="101" t="s">
        <v>7560</v>
      </c>
      <c r="Y7663" s="101" t="s">
        <v>22</v>
      </c>
    </row>
    <row r="7664">
      <c r="A7664" s="98" t="s">
        <v>64</v>
      </c>
      <c r="B7664" s="99"/>
      <c r="C7664" s="100" t="s">
        <v>14597</v>
      </c>
      <c r="D7664" s="101" t="s">
        <v>128</v>
      </c>
      <c r="E7664" s="101" t="s">
        <v>14598</v>
      </c>
      <c r="F7664" s="99"/>
      <c r="G7664" s="99"/>
      <c r="H7664" s="99"/>
      <c r="I7664" s="99"/>
      <c r="J7664" s="99"/>
      <c r="K7664" s="99"/>
      <c r="L7664" s="99"/>
      <c r="M7664" s="99"/>
      <c r="N7664" s="99"/>
      <c r="O7664" s="99"/>
      <c r="P7664" s="99"/>
      <c r="Q7664" s="99"/>
      <c r="R7664" s="99"/>
      <c r="S7664" s="102">
        <v>1.0</v>
      </c>
      <c r="T7664" s="102">
        <v>1.0</v>
      </c>
      <c r="U7664" s="102" t="s">
        <v>7558</v>
      </c>
      <c r="V7664" s="102" t="s">
        <v>7559</v>
      </c>
      <c r="W7664" s="102" t="s">
        <v>54</v>
      </c>
      <c r="X7664" s="102" t="s">
        <v>7560</v>
      </c>
      <c r="Y7664" s="101" t="s">
        <v>12</v>
      </c>
    </row>
    <row r="7665">
      <c r="A7665" s="98" t="s">
        <v>64</v>
      </c>
      <c r="B7665" s="99"/>
      <c r="C7665" s="100" t="s">
        <v>14599</v>
      </c>
      <c r="D7665" s="101" t="s">
        <v>122</v>
      </c>
      <c r="E7665" s="101" t="s">
        <v>14600</v>
      </c>
      <c r="F7665" s="99"/>
      <c r="G7665" s="99"/>
      <c r="H7665" s="99"/>
      <c r="I7665" s="99"/>
      <c r="J7665" s="99"/>
      <c r="K7665" s="99"/>
      <c r="L7665" s="99"/>
      <c r="M7665" s="99"/>
      <c r="N7665" s="99"/>
      <c r="O7665" s="99"/>
      <c r="P7665" s="99"/>
      <c r="Q7665" s="99"/>
      <c r="R7665" s="99"/>
      <c r="S7665" s="102">
        <v>1.0</v>
      </c>
      <c r="T7665" s="102">
        <v>1.0</v>
      </c>
      <c r="U7665" s="102" t="s">
        <v>7558</v>
      </c>
      <c r="V7665" s="102" t="s">
        <v>7559</v>
      </c>
      <c r="W7665" s="102" t="s">
        <v>54</v>
      </c>
      <c r="X7665" s="102" t="s">
        <v>7560</v>
      </c>
      <c r="Y7665" s="101" t="s">
        <v>18</v>
      </c>
    </row>
    <row r="7666">
      <c r="A7666" s="98" t="s">
        <v>93</v>
      </c>
      <c r="B7666" s="99"/>
      <c r="C7666" s="100" t="s">
        <v>14601</v>
      </c>
      <c r="D7666" s="101" t="s">
        <v>122</v>
      </c>
      <c r="E7666" s="101" t="s">
        <v>14602</v>
      </c>
      <c r="F7666" s="99"/>
      <c r="G7666" s="99"/>
      <c r="H7666" s="99"/>
      <c r="I7666" s="99"/>
      <c r="J7666" s="99"/>
      <c r="K7666" s="99"/>
      <c r="L7666" s="99"/>
      <c r="M7666" s="99"/>
      <c r="N7666" s="99"/>
      <c r="O7666" s="99"/>
      <c r="P7666" s="99"/>
      <c r="Q7666" s="99"/>
      <c r="R7666" s="99"/>
      <c r="S7666" s="102">
        <v>1.0</v>
      </c>
      <c r="T7666" s="102">
        <v>1.0</v>
      </c>
      <c r="U7666" s="102" t="s">
        <v>7558</v>
      </c>
      <c r="V7666" s="102" t="s">
        <v>7559</v>
      </c>
      <c r="W7666" s="102" t="s">
        <v>54</v>
      </c>
      <c r="X7666" s="102" t="s">
        <v>7560</v>
      </c>
      <c r="Y7666" s="101" t="s">
        <v>18</v>
      </c>
    </row>
    <row r="7667">
      <c r="A7667" s="98" t="s">
        <v>81</v>
      </c>
      <c r="B7667" s="99"/>
      <c r="C7667" s="100" t="s">
        <v>14603</v>
      </c>
      <c r="D7667" s="101" t="s">
        <v>122</v>
      </c>
      <c r="E7667" s="101" t="s">
        <v>14604</v>
      </c>
      <c r="F7667" s="99"/>
      <c r="G7667" s="99"/>
      <c r="H7667" s="99"/>
      <c r="I7667" s="99"/>
      <c r="J7667" s="99"/>
      <c r="K7667" s="99"/>
      <c r="L7667" s="99"/>
      <c r="M7667" s="99"/>
      <c r="N7667" s="99"/>
      <c r="O7667" s="99"/>
      <c r="P7667" s="99"/>
      <c r="Q7667" s="99"/>
      <c r="R7667" s="99"/>
      <c r="S7667" s="102">
        <v>1.0</v>
      </c>
      <c r="T7667" s="102">
        <v>1.0</v>
      </c>
      <c r="U7667" s="102" t="s">
        <v>7558</v>
      </c>
      <c r="V7667" s="102" t="s">
        <v>7559</v>
      </c>
      <c r="W7667" s="102" t="s">
        <v>54</v>
      </c>
      <c r="X7667" s="102" t="s">
        <v>7560</v>
      </c>
      <c r="Y7667" s="101" t="s">
        <v>18</v>
      </c>
    </row>
    <row r="7668">
      <c r="A7668" s="103" t="s">
        <v>24</v>
      </c>
      <c r="B7668" s="99"/>
      <c r="C7668" s="100" t="s">
        <v>14605</v>
      </c>
      <c r="D7668" s="101" t="s">
        <v>122</v>
      </c>
      <c r="E7668" s="101" t="s">
        <v>3702</v>
      </c>
      <c r="F7668" s="99"/>
      <c r="G7668" s="99"/>
      <c r="H7668" s="99"/>
      <c r="I7668" s="99"/>
      <c r="J7668" s="99"/>
      <c r="K7668" s="99"/>
      <c r="L7668" s="99"/>
      <c r="M7668" s="99"/>
      <c r="N7668" s="99"/>
      <c r="O7668" s="99"/>
      <c r="P7668" s="99"/>
      <c r="Q7668" s="99"/>
      <c r="R7668" s="99"/>
      <c r="S7668" s="108">
        <v>1.0</v>
      </c>
      <c r="T7668" s="108">
        <v>1.0</v>
      </c>
      <c r="U7668" s="108" t="s">
        <v>7558</v>
      </c>
      <c r="V7668" s="108" t="s">
        <v>7559</v>
      </c>
      <c r="W7668" s="108" t="s">
        <v>54</v>
      </c>
      <c r="X7668" s="108" t="s">
        <v>7560</v>
      </c>
      <c r="Y7668" s="101" t="s">
        <v>18</v>
      </c>
    </row>
    <row r="7669">
      <c r="A7669" s="98" t="s">
        <v>64</v>
      </c>
      <c r="B7669" s="99"/>
      <c r="C7669" s="100" t="s">
        <v>14606</v>
      </c>
      <c r="D7669" s="101" t="s">
        <v>122</v>
      </c>
      <c r="E7669" s="101" t="s">
        <v>14607</v>
      </c>
      <c r="F7669" s="99"/>
      <c r="G7669" s="99"/>
      <c r="H7669" s="99"/>
      <c r="I7669" s="99"/>
      <c r="J7669" s="99"/>
      <c r="K7669" s="99"/>
      <c r="L7669" s="99"/>
      <c r="M7669" s="99"/>
      <c r="N7669" s="99"/>
      <c r="O7669" s="99"/>
      <c r="P7669" s="99"/>
      <c r="Q7669" s="99"/>
      <c r="R7669" s="99"/>
      <c r="S7669" s="102">
        <v>1.0</v>
      </c>
      <c r="T7669" s="102">
        <v>1.0</v>
      </c>
      <c r="U7669" s="102" t="s">
        <v>7558</v>
      </c>
      <c r="V7669" s="102" t="s">
        <v>7559</v>
      </c>
      <c r="W7669" s="102" t="s">
        <v>54</v>
      </c>
      <c r="X7669" s="102" t="s">
        <v>7560</v>
      </c>
      <c r="Y7669" s="101" t="s">
        <v>18</v>
      </c>
    </row>
    <row r="7670">
      <c r="A7670" s="103" t="s">
        <v>63</v>
      </c>
      <c r="B7670" s="99"/>
      <c r="C7670" s="100" t="s">
        <v>14608</v>
      </c>
      <c r="D7670" s="101" t="s">
        <v>122</v>
      </c>
      <c r="E7670" s="101" t="s">
        <v>3704</v>
      </c>
      <c r="F7670" s="99"/>
      <c r="G7670" s="99"/>
      <c r="H7670" s="99"/>
      <c r="I7670" s="99"/>
      <c r="J7670" s="99"/>
      <c r="K7670" s="99"/>
      <c r="L7670" s="99"/>
      <c r="M7670" s="99"/>
      <c r="N7670" s="99"/>
      <c r="O7670" s="99"/>
      <c r="P7670" s="99"/>
      <c r="Q7670" s="99"/>
      <c r="R7670" s="99"/>
      <c r="S7670" s="102">
        <v>1.0</v>
      </c>
      <c r="T7670" s="102">
        <v>1.0</v>
      </c>
      <c r="U7670" s="102" t="s">
        <v>7558</v>
      </c>
      <c r="V7670" s="102" t="s">
        <v>7559</v>
      </c>
      <c r="W7670" s="102" t="s">
        <v>54</v>
      </c>
      <c r="X7670" s="102" t="s">
        <v>7560</v>
      </c>
      <c r="Y7670" s="101" t="s">
        <v>18</v>
      </c>
    </row>
    <row r="7671">
      <c r="A7671" s="98" t="s">
        <v>64</v>
      </c>
      <c r="B7671" s="99"/>
      <c r="C7671" s="100" t="s">
        <v>14609</v>
      </c>
      <c r="D7671" s="101" t="s">
        <v>122</v>
      </c>
      <c r="E7671" s="101" t="s">
        <v>14610</v>
      </c>
      <c r="F7671" s="99"/>
      <c r="G7671" s="99"/>
      <c r="H7671" s="99"/>
      <c r="I7671" s="99"/>
      <c r="J7671" s="99"/>
      <c r="K7671" s="99"/>
      <c r="L7671" s="99"/>
      <c r="M7671" s="99"/>
      <c r="N7671" s="99"/>
      <c r="O7671" s="99"/>
      <c r="P7671" s="99"/>
      <c r="Q7671" s="99"/>
      <c r="R7671" s="99"/>
      <c r="S7671" s="102">
        <v>1.0</v>
      </c>
      <c r="T7671" s="102">
        <v>1.0</v>
      </c>
      <c r="U7671" s="102" t="s">
        <v>7558</v>
      </c>
      <c r="V7671" s="102" t="s">
        <v>7559</v>
      </c>
      <c r="W7671" s="102" t="s">
        <v>54</v>
      </c>
      <c r="X7671" s="102" t="s">
        <v>7560</v>
      </c>
      <c r="Y7671" s="101" t="s">
        <v>18</v>
      </c>
    </row>
    <row r="7672">
      <c r="A7672" s="103" t="s">
        <v>24</v>
      </c>
      <c r="B7672" s="99"/>
      <c r="C7672" s="100" t="s">
        <v>14611</v>
      </c>
      <c r="D7672" s="101" t="s">
        <v>122</v>
      </c>
      <c r="E7672" s="101" t="s">
        <v>14612</v>
      </c>
      <c r="F7672" s="99"/>
      <c r="G7672" s="99"/>
      <c r="H7672" s="99"/>
      <c r="I7672" s="99"/>
      <c r="J7672" s="99"/>
      <c r="K7672" s="99"/>
      <c r="L7672" s="99"/>
      <c r="M7672" s="99"/>
      <c r="N7672" s="99"/>
      <c r="O7672" s="99"/>
      <c r="P7672" s="99"/>
      <c r="Q7672" s="99"/>
      <c r="R7672" s="99"/>
      <c r="S7672" s="102">
        <v>1.0</v>
      </c>
      <c r="T7672" s="102">
        <v>1.0</v>
      </c>
      <c r="U7672" s="102" t="s">
        <v>7558</v>
      </c>
      <c r="V7672" s="102" t="s">
        <v>7559</v>
      </c>
      <c r="W7672" s="102" t="s">
        <v>54</v>
      </c>
      <c r="X7672" s="102" t="s">
        <v>7560</v>
      </c>
      <c r="Y7672" s="101" t="s">
        <v>18</v>
      </c>
    </row>
    <row r="7673">
      <c r="A7673" s="98" t="s">
        <v>93</v>
      </c>
      <c r="B7673" s="99"/>
      <c r="C7673" s="100" t="s">
        <v>14613</v>
      </c>
      <c r="D7673" s="101" t="s">
        <v>122</v>
      </c>
      <c r="E7673" s="101" t="s">
        <v>14614</v>
      </c>
      <c r="F7673" s="99"/>
      <c r="G7673" s="99"/>
      <c r="H7673" s="99"/>
      <c r="I7673" s="99"/>
      <c r="J7673" s="99"/>
      <c r="K7673" s="99"/>
      <c r="L7673" s="99"/>
      <c r="M7673" s="99"/>
      <c r="N7673" s="99"/>
      <c r="O7673" s="99"/>
      <c r="P7673" s="99"/>
      <c r="Q7673" s="99"/>
      <c r="R7673" s="99"/>
      <c r="S7673" s="102">
        <v>1.0</v>
      </c>
      <c r="T7673" s="102">
        <v>1.0</v>
      </c>
      <c r="U7673" s="102" t="s">
        <v>7558</v>
      </c>
      <c r="V7673" s="102" t="s">
        <v>7559</v>
      </c>
      <c r="W7673" s="102" t="s">
        <v>54</v>
      </c>
      <c r="X7673" s="102" t="s">
        <v>7560</v>
      </c>
      <c r="Y7673" s="101" t="s">
        <v>18</v>
      </c>
    </row>
    <row r="7674">
      <c r="A7674" s="98" t="s">
        <v>64</v>
      </c>
      <c r="B7674" s="99"/>
      <c r="C7674" s="100" t="s">
        <v>14615</v>
      </c>
      <c r="D7674" s="101" t="s">
        <v>191</v>
      </c>
      <c r="E7674" s="101" t="s">
        <v>14616</v>
      </c>
      <c r="F7674" s="99"/>
      <c r="G7674" s="99"/>
      <c r="H7674" s="99"/>
      <c r="I7674" s="99"/>
      <c r="J7674" s="99"/>
      <c r="K7674" s="99"/>
      <c r="L7674" s="99"/>
      <c r="M7674" s="99"/>
      <c r="N7674" s="99"/>
      <c r="O7674" s="99"/>
      <c r="P7674" s="99"/>
      <c r="Q7674" s="99"/>
      <c r="R7674" s="99"/>
      <c r="S7674" s="100">
        <v>1.0</v>
      </c>
      <c r="T7674" s="100">
        <v>1.0</v>
      </c>
      <c r="U7674" s="101" t="s">
        <v>7558</v>
      </c>
      <c r="V7674" s="101" t="s">
        <v>7559</v>
      </c>
      <c r="W7674" s="101" t="s">
        <v>54</v>
      </c>
      <c r="X7674" s="101" t="s">
        <v>7560</v>
      </c>
      <c r="Y7674" s="101" t="s">
        <v>18</v>
      </c>
    </row>
    <row r="7675">
      <c r="A7675" s="103" t="s">
        <v>63</v>
      </c>
      <c r="B7675" s="99"/>
      <c r="C7675" s="100" t="s">
        <v>14617</v>
      </c>
      <c r="D7675" s="101" t="s">
        <v>122</v>
      </c>
      <c r="E7675" s="101" t="s">
        <v>14618</v>
      </c>
      <c r="F7675" s="99"/>
      <c r="G7675" s="99"/>
      <c r="H7675" s="99"/>
      <c r="I7675" s="99"/>
      <c r="J7675" s="99"/>
      <c r="K7675" s="99"/>
      <c r="L7675" s="99"/>
      <c r="M7675" s="99"/>
      <c r="N7675" s="99"/>
      <c r="O7675" s="99"/>
      <c r="P7675" s="99"/>
      <c r="Q7675" s="99"/>
      <c r="R7675" s="99"/>
      <c r="S7675" s="102">
        <v>1.0</v>
      </c>
      <c r="T7675" s="102">
        <v>1.0</v>
      </c>
      <c r="U7675" s="102" t="s">
        <v>7558</v>
      </c>
      <c r="V7675" s="102" t="s">
        <v>7559</v>
      </c>
      <c r="W7675" s="102" t="s">
        <v>54</v>
      </c>
      <c r="X7675" s="102" t="s">
        <v>7560</v>
      </c>
      <c r="Y7675" s="101" t="s">
        <v>18</v>
      </c>
    </row>
    <row r="7676">
      <c r="A7676" s="98" t="s">
        <v>93</v>
      </c>
      <c r="B7676" s="99"/>
      <c r="C7676" s="100" t="s">
        <v>14619</v>
      </c>
      <c r="D7676" s="101" t="s">
        <v>151</v>
      </c>
      <c r="E7676" s="101" t="s">
        <v>14620</v>
      </c>
      <c r="F7676" s="99"/>
      <c r="G7676" s="99"/>
      <c r="H7676" s="99"/>
      <c r="I7676" s="99"/>
      <c r="J7676" s="99"/>
      <c r="K7676" s="99"/>
      <c r="L7676" s="99"/>
      <c r="M7676" s="99"/>
      <c r="N7676" s="99"/>
      <c r="O7676" s="99"/>
      <c r="P7676" s="99"/>
      <c r="Q7676" s="99"/>
      <c r="R7676" s="99"/>
      <c r="S7676" s="102">
        <v>0.0</v>
      </c>
      <c r="T7676" s="102"/>
      <c r="U7676" s="102"/>
      <c r="V7676" s="102"/>
      <c r="W7676" s="102"/>
      <c r="X7676" s="102"/>
      <c r="Y7676" s="101" t="s">
        <v>12</v>
      </c>
    </row>
    <row r="7677">
      <c r="A7677" s="98" t="s">
        <v>64</v>
      </c>
      <c r="B7677" s="99"/>
      <c r="C7677" s="100" t="s">
        <v>14621</v>
      </c>
      <c r="D7677" s="101" t="s">
        <v>128</v>
      </c>
      <c r="E7677" s="101" t="s">
        <v>14622</v>
      </c>
      <c r="F7677" s="99"/>
      <c r="G7677" s="99"/>
      <c r="H7677" s="99"/>
      <c r="I7677" s="99"/>
      <c r="J7677" s="99"/>
      <c r="K7677" s="99"/>
      <c r="L7677" s="99"/>
      <c r="M7677" s="99"/>
      <c r="N7677" s="99"/>
      <c r="O7677" s="99"/>
      <c r="P7677" s="99"/>
      <c r="Q7677" s="99"/>
      <c r="R7677" s="99"/>
      <c r="S7677" s="102">
        <v>1.0</v>
      </c>
      <c r="T7677" s="102">
        <v>1.0</v>
      </c>
      <c r="U7677" s="102" t="s">
        <v>7558</v>
      </c>
      <c r="V7677" s="102" t="s">
        <v>7559</v>
      </c>
      <c r="W7677" s="102" t="s">
        <v>54</v>
      </c>
      <c r="X7677" s="102" t="s">
        <v>7560</v>
      </c>
      <c r="Y7677" s="101" t="s">
        <v>12</v>
      </c>
    </row>
    <row r="7678">
      <c r="A7678" s="98" t="s">
        <v>67</v>
      </c>
      <c r="B7678" s="99"/>
      <c r="C7678" s="100" t="s">
        <v>14623</v>
      </c>
      <c r="D7678" s="101" t="s">
        <v>122</v>
      </c>
      <c r="E7678" s="101" t="s">
        <v>14624</v>
      </c>
      <c r="F7678" s="99"/>
      <c r="G7678" s="99"/>
      <c r="H7678" s="99"/>
      <c r="I7678" s="99"/>
      <c r="J7678" s="99"/>
      <c r="K7678" s="99"/>
      <c r="L7678" s="99"/>
      <c r="M7678" s="99"/>
      <c r="N7678" s="99"/>
      <c r="O7678" s="99"/>
      <c r="P7678" s="99"/>
      <c r="Q7678" s="99"/>
      <c r="R7678" s="99"/>
      <c r="S7678" s="102">
        <v>1.0</v>
      </c>
      <c r="T7678" s="102">
        <v>1.0</v>
      </c>
      <c r="U7678" s="102" t="s">
        <v>7558</v>
      </c>
      <c r="V7678" s="102" t="s">
        <v>7559</v>
      </c>
      <c r="W7678" s="102" t="s">
        <v>54</v>
      </c>
      <c r="X7678" s="102" t="s">
        <v>7560</v>
      </c>
      <c r="Y7678" s="101" t="s">
        <v>18</v>
      </c>
    </row>
    <row r="7679">
      <c r="A7679" s="98" t="s">
        <v>80</v>
      </c>
      <c r="B7679" s="99"/>
      <c r="C7679" s="100" t="s">
        <v>14625</v>
      </c>
      <c r="D7679" s="101" t="s">
        <v>122</v>
      </c>
      <c r="E7679" s="101" t="s">
        <v>14626</v>
      </c>
      <c r="F7679" s="99"/>
      <c r="G7679" s="99"/>
      <c r="H7679" s="99"/>
      <c r="I7679" s="99"/>
      <c r="J7679" s="99"/>
      <c r="K7679" s="99"/>
      <c r="L7679" s="99"/>
      <c r="M7679" s="99"/>
      <c r="N7679" s="99"/>
      <c r="O7679" s="99"/>
      <c r="P7679" s="99"/>
      <c r="Q7679" s="99"/>
      <c r="R7679" s="99"/>
      <c r="S7679" s="102">
        <v>1.0</v>
      </c>
      <c r="T7679" s="102">
        <v>1.0</v>
      </c>
      <c r="U7679" s="102" t="s">
        <v>7558</v>
      </c>
      <c r="V7679" s="102" t="s">
        <v>7559</v>
      </c>
      <c r="W7679" s="102" t="s">
        <v>54</v>
      </c>
      <c r="X7679" s="102" t="s">
        <v>7560</v>
      </c>
      <c r="Y7679" s="101" t="s">
        <v>18</v>
      </c>
    </row>
    <row r="7680">
      <c r="A7680" s="98" t="s">
        <v>64</v>
      </c>
      <c r="B7680" s="99"/>
      <c r="C7680" s="100" t="s">
        <v>14627</v>
      </c>
      <c r="D7680" s="101" t="s">
        <v>122</v>
      </c>
      <c r="E7680" s="101" t="s">
        <v>14628</v>
      </c>
      <c r="F7680" s="99"/>
      <c r="G7680" s="99"/>
      <c r="H7680" s="99"/>
      <c r="I7680" s="99"/>
      <c r="J7680" s="99"/>
      <c r="K7680" s="99"/>
      <c r="L7680" s="99"/>
      <c r="M7680" s="99"/>
      <c r="N7680" s="99"/>
      <c r="O7680" s="99"/>
      <c r="P7680" s="99"/>
      <c r="Q7680" s="99"/>
      <c r="R7680" s="99"/>
      <c r="S7680" s="102">
        <v>1.0</v>
      </c>
      <c r="T7680" s="102">
        <v>1.0</v>
      </c>
      <c r="U7680" s="102" t="s">
        <v>7558</v>
      </c>
      <c r="V7680" s="102" t="s">
        <v>7559</v>
      </c>
      <c r="W7680" s="102" t="s">
        <v>54</v>
      </c>
      <c r="X7680" s="102" t="s">
        <v>7560</v>
      </c>
      <c r="Y7680" s="101" t="s">
        <v>18</v>
      </c>
    </row>
    <row r="7681">
      <c r="A7681" s="103" t="s">
        <v>63</v>
      </c>
      <c r="B7681" s="99"/>
      <c r="C7681" s="100" t="s">
        <v>14629</v>
      </c>
      <c r="D7681" s="101" t="s">
        <v>122</v>
      </c>
      <c r="E7681" s="101" t="s">
        <v>14630</v>
      </c>
      <c r="F7681" s="99"/>
      <c r="G7681" s="99"/>
      <c r="H7681" s="99"/>
      <c r="I7681" s="99"/>
      <c r="J7681" s="99"/>
      <c r="K7681" s="99"/>
      <c r="L7681" s="99"/>
      <c r="M7681" s="99"/>
      <c r="N7681" s="99"/>
      <c r="O7681" s="99"/>
      <c r="P7681" s="99"/>
      <c r="Q7681" s="99"/>
      <c r="R7681" s="99"/>
      <c r="S7681" s="102">
        <v>1.0</v>
      </c>
      <c r="T7681" s="102">
        <v>1.0</v>
      </c>
      <c r="U7681" s="102" t="s">
        <v>7558</v>
      </c>
      <c r="V7681" s="102" t="s">
        <v>7559</v>
      </c>
      <c r="W7681" s="102" t="s">
        <v>54</v>
      </c>
      <c r="X7681" s="102" t="s">
        <v>7560</v>
      </c>
      <c r="Y7681" s="101" t="s">
        <v>18</v>
      </c>
    </row>
    <row r="7682">
      <c r="A7682" s="98" t="s">
        <v>64</v>
      </c>
      <c r="B7682" s="99"/>
      <c r="C7682" s="100" t="s">
        <v>14629</v>
      </c>
      <c r="D7682" s="101" t="s">
        <v>122</v>
      </c>
      <c r="E7682" s="101" t="s">
        <v>14631</v>
      </c>
      <c r="F7682" s="99"/>
      <c r="G7682" s="99"/>
      <c r="H7682" s="99"/>
      <c r="I7682" s="99"/>
      <c r="J7682" s="99"/>
      <c r="K7682" s="99"/>
      <c r="L7682" s="99"/>
      <c r="M7682" s="99"/>
      <c r="N7682" s="99"/>
      <c r="O7682" s="99"/>
      <c r="P7682" s="99"/>
      <c r="Q7682" s="99"/>
      <c r="R7682" s="99"/>
      <c r="S7682" s="102">
        <v>1.0</v>
      </c>
      <c r="T7682" s="102">
        <v>1.0</v>
      </c>
      <c r="U7682" s="102" t="s">
        <v>7558</v>
      </c>
      <c r="V7682" s="102" t="s">
        <v>7559</v>
      </c>
      <c r="W7682" s="102" t="s">
        <v>54</v>
      </c>
      <c r="X7682" s="102" t="s">
        <v>7560</v>
      </c>
      <c r="Y7682" s="101" t="s">
        <v>18</v>
      </c>
    </row>
    <row r="7683">
      <c r="A7683" s="98" t="s">
        <v>64</v>
      </c>
      <c r="B7683" s="99"/>
      <c r="C7683" s="100" t="s">
        <v>14632</v>
      </c>
      <c r="D7683" s="101" t="s">
        <v>122</v>
      </c>
      <c r="E7683" s="101" t="s">
        <v>14633</v>
      </c>
      <c r="F7683" s="99"/>
      <c r="G7683" s="99"/>
      <c r="H7683" s="99"/>
      <c r="I7683" s="99"/>
      <c r="J7683" s="99"/>
      <c r="K7683" s="99"/>
      <c r="L7683" s="99"/>
      <c r="M7683" s="99"/>
      <c r="N7683" s="99"/>
      <c r="O7683" s="99"/>
      <c r="P7683" s="99"/>
      <c r="Q7683" s="99"/>
      <c r="R7683" s="99"/>
      <c r="S7683" s="102">
        <v>1.0</v>
      </c>
      <c r="T7683" s="102">
        <v>1.0</v>
      </c>
      <c r="U7683" s="102" t="s">
        <v>7558</v>
      </c>
      <c r="V7683" s="102" t="s">
        <v>7559</v>
      </c>
      <c r="W7683" s="102" t="s">
        <v>54</v>
      </c>
      <c r="X7683" s="102" t="s">
        <v>7560</v>
      </c>
      <c r="Y7683" s="101" t="s">
        <v>18</v>
      </c>
    </row>
    <row r="7684">
      <c r="A7684" s="98" t="s">
        <v>64</v>
      </c>
      <c r="B7684" s="99"/>
      <c r="C7684" s="100" t="s">
        <v>14634</v>
      </c>
      <c r="D7684" s="101" t="s">
        <v>122</v>
      </c>
      <c r="E7684" s="101" t="s">
        <v>14635</v>
      </c>
      <c r="F7684" s="99"/>
      <c r="G7684" s="99"/>
      <c r="H7684" s="99"/>
      <c r="I7684" s="99"/>
      <c r="J7684" s="99"/>
      <c r="K7684" s="99"/>
      <c r="L7684" s="99"/>
      <c r="M7684" s="99"/>
      <c r="N7684" s="99"/>
      <c r="O7684" s="99"/>
      <c r="P7684" s="99"/>
      <c r="Q7684" s="99"/>
      <c r="R7684" s="99"/>
      <c r="S7684" s="102">
        <v>1.0</v>
      </c>
      <c r="T7684" s="102">
        <v>1.0</v>
      </c>
      <c r="U7684" s="102" t="s">
        <v>7558</v>
      </c>
      <c r="V7684" s="102" t="s">
        <v>7559</v>
      </c>
      <c r="W7684" s="102" t="s">
        <v>54</v>
      </c>
      <c r="X7684" s="102" t="s">
        <v>7560</v>
      </c>
      <c r="Y7684" s="101" t="s">
        <v>18</v>
      </c>
    </row>
    <row r="7685">
      <c r="A7685" s="103" t="s">
        <v>63</v>
      </c>
      <c r="B7685" s="99"/>
      <c r="C7685" s="100" t="s">
        <v>3713</v>
      </c>
      <c r="D7685" s="101" t="s">
        <v>122</v>
      </c>
      <c r="E7685" s="101" t="s">
        <v>3714</v>
      </c>
      <c r="F7685" s="99"/>
      <c r="G7685" s="99"/>
      <c r="H7685" s="99"/>
      <c r="I7685" s="99"/>
      <c r="J7685" s="99"/>
      <c r="K7685" s="99"/>
      <c r="L7685" s="99"/>
      <c r="M7685" s="99"/>
      <c r="N7685" s="99"/>
      <c r="O7685" s="99"/>
      <c r="P7685" s="99"/>
      <c r="Q7685" s="99"/>
      <c r="R7685" s="99"/>
      <c r="S7685" s="102">
        <v>1.0</v>
      </c>
      <c r="T7685" s="102">
        <v>1.0</v>
      </c>
      <c r="U7685" s="102" t="s">
        <v>7558</v>
      </c>
      <c r="V7685" s="102" t="s">
        <v>7559</v>
      </c>
      <c r="W7685" s="102" t="s">
        <v>54</v>
      </c>
      <c r="X7685" s="102" t="s">
        <v>7560</v>
      </c>
      <c r="Y7685" s="101" t="s">
        <v>18</v>
      </c>
    </row>
    <row r="7686">
      <c r="A7686" s="98" t="s">
        <v>93</v>
      </c>
      <c r="B7686" s="99"/>
      <c r="C7686" s="100" t="s">
        <v>14636</v>
      </c>
      <c r="D7686" s="101" t="s">
        <v>135</v>
      </c>
      <c r="E7686" s="101" t="s">
        <v>14637</v>
      </c>
      <c r="F7686" s="99"/>
      <c r="G7686" s="99"/>
      <c r="H7686" s="99"/>
      <c r="I7686" s="99"/>
      <c r="J7686" s="99"/>
      <c r="K7686" s="99"/>
      <c r="L7686" s="99"/>
      <c r="M7686" s="99"/>
      <c r="N7686" s="99"/>
      <c r="O7686" s="99"/>
      <c r="P7686" s="99"/>
      <c r="Q7686" s="99"/>
      <c r="R7686" s="99"/>
      <c r="S7686" s="100">
        <v>1.0</v>
      </c>
      <c r="T7686" s="100">
        <v>1.0</v>
      </c>
      <c r="U7686" s="101" t="s">
        <v>7558</v>
      </c>
      <c r="V7686" s="101" t="s">
        <v>7559</v>
      </c>
      <c r="W7686" s="101" t="s">
        <v>54</v>
      </c>
      <c r="X7686" s="101" t="s">
        <v>7560</v>
      </c>
      <c r="Y7686" s="101" t="s">
        <v>18</v>
      </c>
    </row>
    <row r="7687">
      <c r="A7687" s="98" t="s">
        <v>64</v>
      </c>
      <c r="B7687" s="99"/>
      <c r="C7687" s="100" t="s">
        <v>14638</v>
      </c>
      <c r="D7687" s="101" t="s">
        <v>135</v>
      </c>
      <c r="E7687" s="101" t="s">
        <v>14639</v>
      </c>
      <c r="F7687" s="99"/>
      <c r="G7687" s="99"/>
      <c r="H7687" s="99"/>
      <c r="I7687" s="99"/>
      <c r="J7687" s="99"/>
      <c r="K7687" s="99"/>
      <c r="L7687" s="99"/>
      <c r="M7687" s="99"/>
      <c r="N7687" s="99"/>
      <c r="O7687" s="99"/>
      <c r="P7687" s="99"/>
      <c r="Q7687" s="99"/>
      <c r="R7687" s="99"/>
      <c r="S7687" s="100">
        <v>1.0</v>
      </c>
      <c r="T7687" s="100">
        <v>1.0</v>
      </c>
      <c r="U7687" s="101" t="s">
        <v>7558</v>
      </c>
      <c r="V7687" s="101" t="s">
        <v>7559</v>
      </c>
      <c r="W7687" s="101" t="s">
        <v>54</v>
      </c>
      <c r="X7687" s="101" t="s">
        <v>7560</v>
      </c>
      <c r="Y7687" s="101" t="s">
        <v>18</v>
      </c>
    </row>
    <row r="7688">
      <c r="A7688" s="98" t="s">
        <v>64</v>
      </c>
      <c r="B7688" s="99"/>
      <c r="C7688" s="100" t="s">
        <v>14640</v>
      </c>
      <c r="D7688" s="101" t="s">
        <v>122</v>
      </c>
      <c r="E7688" s="101" t="s">
        <v>14641</v>
      </c>
      <c r="F7688" s="99"/>
      <c r="G7688" s="99"/>
      <c r="H7688" s="99"/>
      <c r="I7688" s="99"/>
      <c r="J7688" s="99"/>
      <c r="K7688" s="99"/>
      <c r="L7688" s="99"/>
      <c r="M7688" s="99"/>
      <c r="N7688" s="99"/>
      <c r="O7688" s="99"/>
      <c r="P7688" s="99"/>
      <c r="Q7688" s="99"/>
      <c r="R7688" s="99"/>
      <c r="S7688" s="102">
        <v>1.0</v>
      </c>
      <c r="T7688" s="102">
        <v>1.0</v>
      </c>
      <c r="U7688" s="102" t="s">
        <v>7558</v>
      </c>
      <c r="V7688" s="102" t="s">
        <v>7559</v>
      </c>
      <c r="W7688" s="102" t="s">
        <v>54</v>
      </c>
      <c r="X7688" s="102" t="s">
        <v>7560</v>
      </c>
      <c r="Y7688" s="101" t="s">
        <v>18</v>
      </c>
    </row>
    <row r="7689">
      <c r="A7689" s="98" t="s">
        <v>64</v>
      </c>
      <c r="B7689" s="99"/>
      <c r="C7689" s="100" t="s">
        <v>14642</v>
      </c>
      <c r="D7689" s="101" t="s">
        <v>151</v>
      </c>
      <c r="E7689" s="101" t="s">
        <v>14643</v>
      </c>
      <c r="F7689" s="99"/>
      <c r="G7689" s="99"/>
      <c r="H7689" s="99"/>
      <c r="I7689" s="99"/>
      <c r="J7689" s="99"/>
      <c r="K7689" s="99"/>
      <c r="L7689" s="99"/>
      <c r="M7689" s="99"/>
      <c r="N7689" s="99"/>
      <c r="O7689" s="99"/>
      <c r="P7689" s="99"/>
      <c r="Q7689" s="99"/>
      <c r="R7689" s="99"/>
      <c r="S7689" s="102">
        <v>1.0</v>
      </c>
      <c r="T7689" s="102">
        <v>1.0</v>
      </c>
      <c r="U7689" s="102" t="s">
        <v>7558</v>
      </c>
      <c r="V7689" s="102" t="s">
        <v>7559</v>
      </c>
      <c r="W7689" s="102" t="s">
        <v>54</v>
      </c>
      <c r="X7689" s="102" t="s">
        <v>7591</v>
      </c>
      <c r="Y7689" s="101" t="s">
        <v>12</v>
      </c>
      <c r="Z7689" s="33">
        <v>1.0</v>
      </c>
    </row>
    <row r="7690">
      <c r="A7690" s="98" t="s">
        <v>77</v>
      </c>
      <c r="B7690" s="99"/>
      <c r="C7690" s="100" t="s">
        <v>14644</v>
      </c>
      <c r="D7690" s="101" t="s">
        <v>122</v>
      </c>
      <c r="E7690" s="101" t="s">
        <v>14645</v>
      </c>
      <c r="F7690" s="99"/>
      <c r="G7690" s="99"/>
      <c r="H7690" s="99"/>
      <c r="I7690" s="99"/>
      <c r="J7690" s="99"/>
      <c r="K7690" s="99"/>
      <c r="L7690" s="99"/>
      <c r="M7690" s="99"/>
      <c r="N7690" s="99"/>
      <c r="O7690" s="99"/>
      <c r="P7690" s="99"/>
      <c r="Q7690" s="99"/>
      <c r="R7690" s="99"/>
      <c r="S7690" s="102">
        <v>1.0</v>
      </c>
      <c r="T7690" s="102">
        <v>1.0</v>
      </c>
      <c r="U7690" s="102" t="s">
        <v>7558</v>
      </c>
      <c r="V7690" s="102" t="s">
        <v>7559</v>
      </c>
      <c r="W7690" s="102" t="s">
        <v>54</v>
      </c>
      <c r="X7690" s="102" t="s">
        <v>7560</v>
      </c>
      <c r="Y7690" s="101" t="s">
        <v>18</v>
      </c>
    </row>
    <row r="7691">
      <c r="A7691" s="98" t="s">
        <v>93</v>
      </c>
      <c r="B7691" s="99"/>
      <c r="C7691" s="100" t="s">
        <v>14646</v>
      </c>
      <c r="D7691" s="101" t="s">
        <v>191</v>
      </c>
      <c r="E7691" s="101" t="s">
        <v>14647</v>
      </c>
      <c r="F7691" s="99"/>
      <c r="G7691" s="99"/>
      <c r="H7691" s="99"/>
      <c r="I7691" s="99"/>
      <c r="J7691" s="99"/>
      <c r="K7691" s="99"/>
      <c r="L7691" s="99"/>
      <c r="M7691" s="99"/>
      <c r="N7691" s="99"/>
      <c r="O7691" s="99"/>
      <c r="P7691" s="99"/>
      <c r="Q7691" s="99"/>
      <c r="R7691" s="99"/>
      <c r="S7691" s="100">
        <v>1.0</v>
      </c>
      <c r="T7691" s="100">
        <v>1.0</v>
      </c>
      <c r="U7691" s="101" t="s">
        <v>7558</v>
      </c>
      <c r="V7691" s="101" t="s">
        <v>7559</v>
      </c>
      <c r="W7691" s="101" t="s">
        <v>54</v>
      </c>
      <c r="X7691" s="101" t="s">
        <v>7560</v>
      </c>
      <c r="Y7691" s="101" t="s">
        <v>18</v>
      </c>
    </row>
    <row r="7692">
      <c r="A7692" s="98" t="s">
        <v>64</v>
      </c>
      <c r="B7692" s="99"/>
      <c r="C7692" s="100" t="s">
        <v>14648</v>
      </c>
      <c r="D7692" s="101" t="s">
        <v>151</v>
      </c>
      <c r="E7692" s="101" t="s">
        <v>14649</v>
      </c>
      <c r="F7692" s="99"/>
      <c r="G7692" s="99"/>
      <c r="H7692" s="99"/>
      <c r="I7692" s="99"/>
      <c r="J7692" s="99"/>
      <c r="K7692" s="99"/>
      <c r="L7692" s="99"/>
      <c r="M7692" s="99"/>
      <c r="N7692" s="99"/>
      <c r="O7692" s="99"/>
      <c r="P7692" s="99"/>
      <c r="Q7692" s="99"/>
      <c r="R7692" s="99"/>
      <c r="S7692" s="102">
        <v>0.0</v>
      </c>
      <c r="T7692" s="102"/>
      <c r="U7692" s="102"/>
      <c r="V7692" s="102"/>
      <c r="W7692" s="102"/>
      <c r="X7692" s="102"/>
      <c r="Y7692" s="101" t="s">
        <v>12</v>
      </c>
    </row>
    <row r="7693">
      <c r="A7693" s="98" t="s">
        <v>93</v>
      </c>
      <c r="B7693" s="99"/>
      <c r="C7693" s="100" t="s">
        <v>14650</v>
      </c>
      <c r="D7693" s="101" t="s">
        <v>122</v>
      </c>
      <c r="E7693" s="101" t="s">
        <v>14651</v>
      </c>
      <c r="F7693" s="99"/>
      <c r="G7693" s="99"/>
      <c r="H7693" s="99"/>
      <c r="I7693" s="99"/>
      <c r="J7693" s="99"/>
      <c r="K7693" s="99"/>
      <c r="L7693" s="99"/>
      <c r="M7693" s="99"/>
      <c r="N7693" s="99"/>
      <c r="O7693" s="99"/>
      <c r="P7693" s="99"/>
      <c r="Q7693" s="99"/>
      <c r="R7693" s="99"/>
      <c r="S7693" s="102">
        <v>1.0</v>
      </c>
      <c r="T7693" s="102">
        <v>1.0</v>
      </c>
      <c r="U7693" s="102" t="s">
        <v>7558</v>
      </c>
      <c r="V7693" s="102" t="s">
        <v>7559</v>
      </c>
      <c r="W7693" s="102" t="s">
        <v>54</v>
      </c>
      <c r="X7693" s="102" t="s">
        <v>7560</v>
      </c>
      <c r="Y7693" s="101" t="s">
        <v>18</v>
      </c>
    </row>
    <row r="7694">
      <c r="A7694" s="103" t="s">
        <v>63</v>
      </c>
      <c r="B7694" s="99"/>
      <c r="C7694" s="100" t="s">
        <v>14652</v>
      </c>
      <c r="D7694" s="101" t="s">
        <v>158</v>
      </c>
      <c r="E7694" s="101" t="s">
        <v>14653</v>
      </c>
      <c r="F7694" s="99"/>
      <c r="G7694" s="99"/>
      <c r="H7694" s="99"/>
      <c r="I7694" s="99"/>
      <c r="J7694" s="99"/>
      <c r="K7694" s="99"/>
      <c r="L7694" s="99"/>
      <c r="M7694" s="99"/>
      <c r="N7694" s="99"/>
      <c r="O7694" s="99"/>
      <c r="P7694" s="99"/>
      <c r="Q7694" s="99"/>
      <c r="R7694" s="99"/>
      <c r="S7694" s="100">
        <v>1.0</v>
      </c>
      <c r="T7694" s="100">
        <v>1.0</v>
      </c>
      <c r="U7694" s="101" t="s">
        <v>7558</v>
      </c>
      <c r="V7694" s="101" t="s">
        <v>7559</v>
      </c>
      <c r="W7694" s="101" t="s">
        <v>54</v>
      </c>
      <c r="X7694" s="101" t="s">
        <v>7560</v>
      </c>
      <c r="Y7694" s="101" t="s">
        <v>18</v>
      </c>
    </row>
    <row r="7695">
      <c r="A7695" s="103" t="s">
        <v>63</v>
      </c>
      <c r="B7695" s="99"/>
      <c r="C7695" s="100" t="s">
        <v>14654</v>
      </c>
      <c r="D7695" s="101" t="s">
        <v>122</v>
      </c>
      <c r="E7695" s="101" t="s">
        <v>14655</v>
      </c>
      <c r="F7695" s="99"/>
      <c r="G7695" s="99"/>
      <c r="H7695" s="99"/>
      <c r="I7695" s="99"/>
      <c r="J7695" s="99"/>
      <c r="K7695" s="99"/>
      <c r="L7695" s="99"/>
      <c r="M7695" s="99"/>
      <c r="N7695" s="99"/>
      <c r="O7695" s="99"/>
      <c r="P7695" s="99"/>
      <c r="Q7695" s="99"/>
      <c r="R7695" s="99"/>
      <c r="S7695" s="102">
        <v>1.0</v>
      </c>
      <c r="T7695" s="102">
        <v>1.0</v>
      </c>
      <c r="U7695" s="102" t="s">
        <v>7558</v>
      </c>
      <c r="V7695" s="102" t="s">
        <v>7559</v>
      </c>
      <c r="W7695" s="102" t="s">
        <v>54</v>
      </c>
      <c r="X7695" s="102" t="s">
        <v>7560</v>
      </c>
      <c r="Y7695" s="101" t="s">
        <v>18</v>
      </c>
    </row>
    <row r="7696">
      <c r="A7696" s="98" t="s">
        <v>93</v>
      </c>
      <c r="B7696" s="99"/>
      <c r="C7696" s="100" t="s">
        <v>14656</v>
      </c>
      <c r="D7696" s="101" t="s">
        <v>158</v>
      </c>
      <c r="E7696" s="101" t="s">
        <v>14657</v>
      </c>
      <c r="F7696" s="99"/>
      <c r="G7696" s="99"/>
      <c r="H7696" s="99"/>
      <c r="I7696" s="99"/>
      <c r="J7696" s="99"/>
      <c r="K7696" s="99"/>
      <c r="L7696" s="99"/>
      <c r="M7696" s="99"/>
      <c r="N7696" s="99"/>
      <c r="O7696" s="99"/>
      <c r="P7696" s="99"/>
      <c r="Q7696" s="99"/>
      <c r="R7696" s="99"/>
      <c r="S7696" s="100">
        <v>1.0</v>
      </c>
      <c r="T7696" s="100">
        <v>1.0</v>
      </c>
      <c r="U7696" s="101" t="s">
        <v>7558</v>
      </c>
      <c r="V7696" s="101" t="s">
        <v>7559</v>
      </c>
      <c r="W7696" s="101" t="s">
        <v>54</v>
      </c>
      <c r="X7696" s="101" t="s">
        <v>7560</v>
      </c>
      <c r="Y7696" s="101" t="s">
        <v>18</v>
      </c>
    </row>
    <row r="7697">
      <c r="A7697" s="98" t="s">
        <v>64</v>
      </c>
      <c r="B7697" s="99"/>
      <c r="C7697" s="100" t="s">
        <v>14658</v>
      </c>
      <c r="D7697" s="101" t="s">
        <v>122</v>
      </c>
      <c r="E7697" s="101" t="s">
        <v>14659</v>
      </c>
      <c r="F7697" s="99"/>
      <c r="G7697" s="99"/>
      <c r="H7697" s="99"/>
      <c r="I7697" s="99"/>
      <c r="J7697" s="99"/>
      <c r="K7697" s="99"/>
      <c r="L7697" s="99"/>
      <c r="M7697" s="99"/>
      <c r="N7697" s="99"/>
      <c r="O7697" s="99"/>
      <c r="P7697" s="99"/>
      <c r="Q7697" s="99"/>
      <c r="R7697" s="99"/>
      <c r="S7697" s="102">
        <v>1.0</v>
      </c>
      <c r="T7697" s="102">
        <v>1.0</v>
      </c>
      <c r="U7697" s="102" t="s">
        <v>7558</v>
      </c>
      <c r="V7697" s="102" t="s">
        <v>7559</v>
      </c>
      <c r="W7697" s="102" t="s">
        <v>54</v>
      </c>
      <c r="X7697" s="102" t="s">
        <v>7560</v>
      </c>
      <c r="Y7697" s="101" t="s">
        <v>18</v>
      </c>
    </row>
    <row r="7698">
      <c r="A7698" s="98" t="s">
        <v>64</v>
      </c>
      <c r="B7698" s="99"/>
      <c r="C7698" s="100" t="s">
        <v>14660</v>
      </c>
      <c r="D7698" s="101" t="s">
        <v>191</v>
      </c>
      <c r="E7698" s="101" t="s">
        <v>14661</v>
      </c>
      <c r="F7698" s="99"/>
      <c r="G7698" s="99"/>
      <c r="H7698" s="99"/>
      <c r="I7698" s="99"/>
      <c r="J7698" s="99"/>
      <c r="K7698" s="99"/>
      <c r="L7698" s="99"/>
      <c r="M7698" s="99"/>
      <c r="N7698" s="99"/>
      <c r="O7698" s="99"/>
      <c r="P7698" s="99"/>
      <c r="Q7698" s="99"/>
      <c r="R7698" s="99"/>
      <c r="S7698" s="100">
        <v>1.0</v>
      </c>
      <c r="T7698" s="100">
        <v>1.0</v>
      </c>
      <c r="U7698" s="101" t="s">
        <v>7558</v>
      </c>
      <c r="V7698" s="101" t="s">
        <v>7559</v>
      </c>
      <c r="W7698" s="101" t="s">
        <v>54</v>
      </c>
      <c r="X7698" s="101" t="s">
        <v>7560</v>
      </c>
      <c r="Y7698" s="101" t="s">
        <v>18</v>
      </c>
    </row>
    <row r="7699">
      <c r="A7699" s="98" t="s">
        <v>67</v>
      </c>
      <c r="B7699" s="99"/>
      <c r="C7699" s="100" t="s">
        <v>14662</v>
      </c>
      <c r="D7699" s="101" t="s">
        <v>122</v>
      </c>
      <c r="E7699" s="101" t="s">
        <v>14663</v>
      </c>
      <c r="F7699" s="99"/>
      <c r="G7699" s="99"/>
      <c r="H7699" s="99"/>
      <c r="I7699" s="99"/>
      <c r="J7699" s="99"/>
      <c r="K7699" s="99"/>
      <c r="L7699" s="99"/>
      <c r="M7699" s="99"/>
      <c r="N7699" s="99"/>
      <c r="O7699" s="99"/>
      <c r="P7699" s="99"/>
      <c r="Q7699" s="99"/>
      <c r="R7699" s="99"/>
      <c r="S7699" s="102">
        <v>1.0</v>
      </c>
      <c r="T7699" s="102">
        <v>1.0</v>
      </c>
      <c r="U7699" s="102" t="s">
        <v>7558</v>
      </c>
      <c r="V7699" s="102" t="s">
        <v>7559</v>
      </c>
      <c r="W7699" s="102" t="s">
        <v>54</v>
      </c>
      <c r="X7699" s="102" t="s">
        <v>7560</v>
      </c>
      <c r="Y7699" s="101" t="s">
        <v>18</v>
      </c>
    </row>
    <row r="7700">
      <c r="A7700" s="98" t="s">
        <v>64</v>
      </c>
      <c r="B7700" s="99"/>
      <c r="C7700" s="100" t="s">
        <v>14664</v>
      </c>
      <c r="D7700" s="101" t="s">
        <v>122</v>
      </c>
      <c r="E7700" s="101" t="s">
        <v>14665</v>
      </c>
      <c r="F7700" s="99"/>
      <c r="G7700" s="99"/>
      <c r="H7700" s="99"/>
      <c r="I7700" s="99"/>
      <c r="J7700" s="99"/>
      <c r="K7700" s="99"/>
      <c r="L7700" s="99"/>
      <c r="M7700" s="99"/>
      <c r="N7700" s="99"/>
      <c r="O7700" s="99"/>
      <c r="P7700" s="99"/>
      <c r="Q7700" s="99"/>
      <c r="R7700" s="99"/>
      <c r="S7700" s="102">
        <v>1.0</v>
      </c>
      <c r="T7700" s="102">
        <v>1.0</v>
      </c>
      <c r="U7700" s="102" t="s">
        <v>7558</v>
      </c>
      <c r="V7700" s="102" t="s">
        <v>7559</v>
      </c>
      <c r="W7700" s="102" t="s">
        <v>54</v>
      </c>
      <c r="X7700" s="102" t="s">
        <v>7560</v>
      </c>
      <c r="Y7700" s="101" t="s">
        <v>18</v>
      </c>
    </row>
    <row r="7701">
      <c r="A7701" s="98" t="s">
        <v>64</v>
      </c>
      <c r="B7701" s="99"/>
      <c r="C7701" s="100" t="s">
        <v>14666</v>
      </c>
      <c r="D7701" s="101" t="s">
        <v>151</v>
      </c>
      <c r="E7701" s="101" t="s">
        <v>14667</v>
      </c>
      <c r="F7701" s="99"/>
      <c r="G7701" s="99"/>
      <c r="H7701" s="99"/>
      <c r="I7701" s="99"/>
      <c r="J7701" s="99"/>
      <c r="K7701" s="99"/>
      <c r="L7701" s="99"/>
      <c r="M7701" s="99"/>
      <c r="N7701" s="99"/>
      <c r="O7701" s="99"/>
      <c r="P7701" s="99"/>
      <c r="Q7701" s="99"/>
      <c r="R7701" s="99"/>
      <c r="S7701" s="102">
        <v>1.0</v>
      </c>
      <c r="T7701" s="102">
        <v>1.0</v>
      </c>
      <c r="U7701" s="102" t="s">
        <v>7558</v>
      </c>
      <c r="V7701" s="102" t="s">
        <v>7559</v>
      </c>
      <c r="W7701" s="102" t="s">
        <v>54</v>
      </c>
      <c r="X7701" s="102" t="s">
        <v>7591</v>
      </c>
      <c r="Y7701" s="101" t="s">
        <v>12</v>
      </c>
      <c r="Z7701" s="33">
        <v>1.0</v>
      </c>
    </row>
    <row r="7702">
      <c r="A7702" s="103" t="s">
        <v>63</v>
      </c>
      <c r="B7702" s="99"/>
      <c r="C7702" s="100" t="s">
        <v>14668</v>
      </c>
      <c r="D7702" s="101" t="s">
        <v>151</v>
      </c>
      <c r="E7702" s="101" t="s">
        <v>14669</v>
      </c>
      <c r="F7702" s="99"/>
      <c r="G7702" s="99"/>
      <c r="H7702" s="99"/>
      <c r="I7702" s="99"/>
      <c r="J7702" s="99"/>
      <c r="K7702" s="99"/>
      <c r="L7702" s="99"/>
      <c r="M7702" s="99"/>
      <c r="N7702" s="99"/>
      <c r="O7702" s="99"/>
      <c r="P7702" s="99"/>
      <c r="Q7702" s="99"/>
      <c r="R7702" s="99"/>
      <c r="S7702" s="102">
        <v>1.0</v>
      </c>
      <c r="T7702" s="102">
        <v>1.0</v>
      </c>
      <c r="U7702" s="102" t="s">
        <v>7558</v>
      </c>
      <c r="V7702" s="102" t="s">
        <v>7559</v>
      </c>
      <c r="W7702" s="102" t="s">
        <v>54</v>
      </c>
      <c r="X7702" s="102" t="s">
        <v>7591</v>
      </c>
      <c r="Y7702" s="101" t="s">
        <v>12</v>
      </c>
      <c r="Z7702" s="33">
        <v>1.0</v>
      </c>
    </row>
    <row r="7703">
      <c r="A7703" s="98" t="s">
        <v>64</v>
      </c>
      <c r="B7703" s="99"/>
      <c r="C7703" s="100" t="s">
        <v>14670</v>
      </c>
      <c r="D7703" s="101" t="s">
        <v>151</v>
      </c>
      <c r="E7703" s="101" t="s">
        <v>14671</v>
      </c>
      <c r="F7703" s="99"/>
      <c r="G7703" s="99"/>
      <c r="H7703" s="99"/>
      <c r="I7703" s="99"/>
      <c r="J7703" s="99"/>
      <c r="K7703" s="99"/>
      <c r="L7703" s="99"/>
      <c r="M7703" s="99"/>
      <c r="N7703" s="99"/>
      <c r="O7703" s="99"/>
      <c r="P7703" s="99"/>
      <c r="Q7703" s="99"/>
      <c r="R7703" s="99"/>
      <c r="S7703" s="102">
        <v>1.0</v>
      </c>
      <c r="T7703" s="102">
        <v>1.0</v>
      </c>
      <c r="U7703" s="102" t="s">
        <v>7558</v>
      </c>
      <c r="V7703" s="102" t="s">
        <v>7559</v>
      </c>
      <c r="W7703" s="102" t="s">
        <v>54</v>
      </c>
      <c r="X7703" s="102" t="s">
        <v>7591</v>
      </c>
      <c r="Y7703" s="101" t="s">
        <v>12</v>
      </c>
      <c r="Z7703" s="33">
        <v>1.0</v>
      </c>
    </row>
    <row r="7704">
      <c r="A7704" s="103" t="s">
        <v>63</v>
      </c>
      <c r="B7704" s="99"/>
      <c r="C7704" s="100" t="s">
        <v>14672</v>
      </c>
      <c r="D7704" s="101" t="s">
        <v>191</v>
      </c>
      <c r="E7704" s="101" t="s">
        <v>14673</v>
      </c>
      <c r="F7704" s="99"/>
      <c r="G7704" s="99"/>
      <c r="H7704" s="99"/>
      <c r="I7704" s="99"/>
      <c r="J7704" s="99"/>
      <c r="K7704" s="99"/>
      <c r="L7704" s="99"/>
      <c r="M7704" s="99"/>
      <c r="N7704" s="99"/>
      <c r="O7704" s="99"/>
      <c r="P7704" s="99"/>
      <c r="Q7704" s="99"/>
      <c r="R7704" s="99"/>
      <c r="S7704" s="100">
        <v>1.0</v>
      </c>
      <c r="T7704" s="100">
        <v>1.0</v>
      </c>
      <c r="U7704" s="101" t="s">
        <v>7558</v>
      </c>
      <c r="V7704" s="101" t="s">
        <v>7559</v>
      </c>
      <c r="W7704" s="101" t="s">
        <v>54</v>
      </c>
      <c r="X7704" s="101" t="s">
        <v>7560</v>
      </c>
      <c r="Y7704" s="101" t="s">
        <v>18</v>
      </c>
    </row>
    <row r="7705">
      <c r="A7705" s="103" t="s">
        <v>63</v>
      </c>
      <c r="B7705" s="99"/>
      <c r="C7705" s="100" t="s">
        <v>14674</v>
      </c>
      <c r="D7705" s="101" t="s">
        <v>151</v>
      </c>
      <c r="E7705" s="101" t="s">
        <v>14675</v>
      </c>
      <c r="F7705" s="99"/>
      <c r="G7705" s="99"/>
      <c r="H7705" s="99"/>
      <c r="I7705" s="99"/>
      <c r="J7705" s="99"/>
      <c r="K7705" s="99"/>
      <c r="L7705" s="99"/>
      <c r="M7705" s="99"/>
      <c r="N7705" s="99"/>
      <c r="O7705" s="99"/>
      <c r="P7705" s="99"/>
      <c r="Q7705" s="99"/>
      <c r="R7705" s="99"/>
      <c r="S7705" s="102">
        <v>1.0</v>
      </c>
      <c r="T7705" s="102">
        <v>1.0</v>
      </c>
      <c r="U7705" s="102" t="s">
        <v>7558</v>
      </c>
      <c r="V7705" s="102" t="s">
        <v>7559</v>
      </c>
      <c r="W7705" s="102" t="s">
        <v>54</v>
      </c>
      <c r="X7705" s="102" t="s">
        <v>7591</v>
      </c>
      <c r="Y7705" s="101" t="s">
        <v>12</v>
      </c>
      <c r="Z7705" s="33">
        <v>1.0</v>
      </c>
    </row>
    <row r="7706">
      <c r="A7706" s="98" t="s">
        <v>64</v>
      </c>
      <c r="B7706" s="99"/>
      <c r="C7706" s="100" t="s">
        <v>14676</v>
      </c>
      <c r="D7706" s="101" t="s">
        <v>122</v>
      </c>
      <c r="E7706" s="101" t="s">
        <v>14677</v>
      </c>
      <c r="F7706" s="99"/>
      <c r="G7706" s="99"/>
      <c r="H7706" s="99"/>
      <c r="I7706" s="99"/>
      <c r="J7706" s="99"/>
      <c r="K7706" s="99"/>
      <c r="L7706" s="99"/>
      <c r="M7706" s="99"/>
      <c r="N7706" s="99"/>
      <c r="O7706" s="99"/>
      <c r="P7706" s="99"/>
      <c r="Q7706" s="99"/>
      <c r="R7706" s="99"/>
      <c r="S7706" s="102">
        <v>1.0</v>
      </c>
      <c r="T7706" s="102">
        <v>1.0</v>
      </c>
      <c r="U7706" s="102" t="s">
        <v>7558</v>
      </c>
      <c r="V7706" s="102" t="s">
        <v>7559</v>
      </c>
      <c r="W7706" s="102" t="s">
        <v>54</v>
      </c>
      <c r="X7706" s="102" t="s">
        <v>7560</v>
      </c>
      <c r="Y7706" s="101" t="s">
        <v>18</v>
      </c>
    </row>
    <row r="7707">
      <c r="A7707" s="103" t="s">
        <v>24</v>
      </c>
      <c r="B7707" s="99"/>
      <c r="C7707" s="100" t="s">
        <v>14678</v>
      </c>
      <c r="D7707" s="101" t="s">
        <v>135</v>
      </c>
      <c r="E7707" s="101" t="s">
        <v>3720</v>
      </c>
      <c r="F7707" s="99"/>
      <c r="G7707" s="99"/>
      <c r="H7707" s="99"/>
      <c r="I7707" s="99"/>
      <c r="J7707" s="99"/>
      <c r="K7707" s="99"/>
      <c r="L7707" s="99"/>
      <c r="M7707" s="99"/>
      <c r="N7707" s="99"/>
      <c r="O7707" s="99"/>
      <c r="P7707" s="99"/>
      <c r="Q7707" s="99"/>
      <c r="R7707" s="99"/>
      <c r="S7707" s="100">
        <v>1.0</v>
      </c>
      <c r="T7707" s="100">
        <v>1.0</v>
      </c>
      <c r="U7707" s="101" t="s">
        <v>7558</v>
      </c>
      <c r="V7707" s="101" t="s">
        <v>7559</v>
      </c>
      <c r="W7707" s="101" t="s">
        <v>54</v>
      </c>
      <c r="X7707" s="101" t="s">
        <v>7560</v>
      </c>
      <c r="Y7707" s="101" t="s">
        <v>18</v>
      </c>
    </row>
    <row r="7708">
      <c r="A7708" s="98" t="s">
        <v>64</v>
      </c>
      <c r="B7708" s="99"/>
      <c r="C7708" s="100" t="s">
        <v>14679</v>
      </c>
      <c r="D7708" s="101" t="s">
        <v>151</v>
      </c>
      <c r="E7708" s="101" t="s">
        <v>14680</v>
      </c>
      <c r="F7708" s="99"/>
      <c r="G7708" s="99"/>
      <c r="H7708" s="99"/>
      <c r="I7708" s="99"/>
      <c r="J7708" s="99"/>
      <c r="K7708" s="99"/>
      <c r="L7708" s="99"/>
      <c r="M7708" s="99"/>
      <c r="N7708" s="99"/>
      <c r="O7708" s="99"/>
      <c r="P7708" s="99"/>
      <c r="Q7708" s="99"/>
      <c r="R7708" s="99"/>
      <c r="S7708" s="102">
        <v>1.0</v>
      </c>
      <c r="T7708" s="102">
        <v>1.0</v>
      </c>
      <c r="U7708" s="102" t="s">
        <v>7558</v>
      </c>
      <c r="V7708" s="102" t="s">
        <v>7559</v>
      </c>
      <c r="W7708" s="102" t="s">
        <v>54</v>
      </c>
      <c r="X7708" s="102" t="s">
        <v>7591</v>
      </c>
      <c r="Y7708" s="101" t="s">
        <v>12</v>
      </c>
      <c r="Z7708" s="33">
        <v>1.0</v>
      </c>
    </row>
    <row r="7709">
      <c r="A7709" s="98" t="s">
        <v>77</v>
      </c>
      <c r="B7709" s="99"/>
      <c r="C7709" s="100" t="s">
        <v>14681</v>
      </c>
      <c r="D7709" s="101" t="s">
        <v>122</v>
      </c>
      <c r="E7709" s="101" t="s">
        <v>14682</v>
      </c>
      <c r="F7709" s="99"/>
      <c r="G7709" s="99"/>
      <c r="H7709" s="99"/>
      <c r="I7709" s="99"/>
      <c r="J7709" s="99"/>
      <c r="K7709" s="99"/>
      <c r="L7709" s="99"/>
      <c r="M7709" s="99"/>
      <c r="N7709" s="99"/>
      <c r="O7709" s="99"/>
      <c r="P7709" s="99"/>
      <c r="Q7709" s="99"/>
      <c r="R7709" s="99"/>
      <c r="S7709" s="102">
        <v>1.0</v>
      </c>
      <c r="T7709" s="102">
        <v>1.0</v>
      </c>
      <c r="U7709" s="102" t="s">
        <v>7558</v>
      </c>
      <c r="V7709" s="102" t="s">
        <v>7559</v>
      </c>
      <c r="W7709" s="102" t="s">
        <v>54</v>
      </c>
      <c r="X7709" s="102" t="s">
        <v>7560</v>
      </c>
      <c r="Y7709" s="101" t="s">
        <v>18</v>
      </c>
    </row>
    <row r="7710">
      <c r="A7710" s="98" t="s">
        <v>64</v>
      </c>
      <c r="B7710" s="99"/>
      <c r="C7710" s="100" t="s">
        <v>14683</v>
      </c>
      <c r="D7710" s="101" t="s">
        <v>825</v>
      </c>
      <c r="E7710" s="101" t="s">
        <v>14684</v>
      </c>
      <c r="F7710" s="99"/>
      <c r="G7710" s="99"/>
      <c r="H7710" s="99"/>
      <c r="I7710" s="99"/>
      <c r="J7710" s="99"/>
      <c r="K7710" s="99"/>
      <c r="L7710" s="99"/>
      <c r="M7710" s="99"/>
      <c r="N7710" s="99"/>
      <c r="O7710" s="99"/>
      <c r="P7710" s="99"/>
      <c r="Q7710" s="99"/>
      <c r="R7710" s="99"/>
      <c r="S7710" s="102">
        <v>1.0</v>
      </c>
      <c r="T7710" s="102">
        <v>1.0</v>
      </c>
      <c r="U7710" s="102" t="s">
        <v>7558</v>
      </c>
      <c r="V7710" s="102" t="s">
        <v>7559</v>
      </c>
      <c r="W7710" s="102" t="s">
        <v>54</v>
      </c>
      <c r="X7710" s="102" t="s">
        <v>7560</v>
      </c>
      <c r="Y7710" s="101" t="s">
        <v>18</v>
      </c>
    </row>
    <row r="7711">
      <c r="A7711" s="98" t="s">
        <v>77</v>
      </c>
      <c r="B7711" s="99"/>
      <c r="C7711" s="100" t="s">
        <v>14685</v>
      </c>
      <c r="D7711" s="101" t="s">
        <v>151</v>
      </c>
      <c r="E7711" s="101" t="s">
        <v>14686</v>
      </c>
      <c r="F7711" s="99"/>
      <c r="G7711" s="99"/>
      <c r="H7711" s="99"/>
      <c r="I7711" s="99"/>
      <c r="J7711" s="99"/>
      <c r="K7711" s="99"/>
      <c r="L7711" s="99"/>
      <c r="M7711" s="99"/>
      <c r="N7711" s="99"/>
      <c r="O7711" s="99"/>
      <c r="P7711" s="99"/>
      <c r="Q7711" s="99"/>
      <c r="R7711" s="99"/>
      <c r="S7711" s="102">
        <v>1.0</v>
      </c>
      <c r="T7711" s="102">
        <v>1.0</v>
      </c>
      <c r="U7711" s="102" t="s">
        <v>7558</v>
      </c>
      <c r="V7711" s="102" t="s">
        <v>7559</v>
      </c>
      <c r="W7711" s="102" t="s">
        <v>54</v>
      </c>
      <c r="X7711" s="102" t="s">
        <v>7591</v>
      </c>
      <c r="Y7711" s="101" t="s">
        <v>12</v>
      </c>
      <c r="Z7711" s="33">
        <v>1.0</v>
      </c>
    </row>
    <row r="7712">
      <c r="A7712" s="98" t="s">
        <v>93</v>
      </c>
      <c r="B7712" s="99"/>
      <c r="C7712" s="100" t="s">
        <v>14687</v>
      </c>
      <c r="D7712" s="101" t="s">
        <v>122</v>
      </c>
      <c r="E7712" s="101" t="s">
        <v>14688</v>
      </c>
      <c r="F7712" s="99"/>
      <c r="G7712" s="99"/>
      <c r="H7712" s="99"/>
      <c r="I7712" s="99"/>
      <c r="J7712" s="99"/>
      <c r="K7712" s="99"/>
      <c r="L7712" s="99"/>
      <c r="M7712" s="99"/>
      <c r="N7712" s="99"/>
      <c r="O7712" s="99"/>
      <c r="P7712" s="99"/>
      <c r="Q7712" s="99"/>
      <c r="R7712" s="99"/>
      <c r="S7712" s="102">
        <v>1.0</v>
      </c>
      <c r="T7712" s="102">
        <v>1.0</v>
      </c>
      <c r="U7712" s="102" t="s">
        <v>7558</v>
      </c>
      <c r="V7712" s="102" t="s">
        <v>7559</v>
      </c>
      <c r="W7712" s="102" t="s">
        <v>54</v>
      </c>
      <c r="X7712" s="102" t="s">
        <v>7560</v>
      </c>
      <c r="Y7712" s="101" t="s">
        <v>18</v>
      </c>
    </row>
    <row r="7713">
      <c r="A7713" s="103" t="s">
        <v>13</v>
      </c>
      <c r="B7713" s="99"/>
      <c r="C7713" s="100" t="s">
        <v>14689</v>
      </c>
      <c r="D7713" s="101" t="s">
        <v>135</v>
      </c>
      <c r="E7713" s="101" t="s">
        <v>14690</v>
      </c>
      <c r="F7713" s="99"/>
      <c r="G7713" s="99"/>
      <c r="H7713" s="99"/>
      <c r="I7713" s="99"/>
      <c r="J7713" s="99"/>
      <c r="K7713" s="99"/>
      <c r="L7713" s="99"/>
      <c r="M7713" s="99"/>
      <c r="N7713" s="99"/>
      <c r="O7713" s="99"/>
      <c r="P7713" s="99"/>
      <c r="Q7713" s="99"/>
      <c r="R7713" s="99"/>
      <c r="S7713" s="100">
        <v>1.0</v>
      </c>
      <c r="T7713" s="100">
        <v>1.0</v>
      </c>
      <c r="U7713" s="101" t="s">
        <v>7558</v>
      </c>
      <c r="V7713" s="101" t="s">
        <v>7559</v>
      </c>
      <c r="W7713" s="101" t="s">
        <v>54</v>
      </c>
      <c r="X7713" s="101" t="s">
        <v>7560</v>
      </c>
      <c r="Y7713" s="101" t="s">
        <v>18</v>
      </c>
    </row>
    <row r="7714">
      <c r="A7714" s="103" t="s">
        <v>63</v>
      </c>
      <c r="B7714" s="99"/>
      <c r="C7714" s="100" t="s">
        <v>14691</v>
      </c>
      <c r="D7714" s="101" t="s">
        <v>122</v>
      </c>
      <c r="E7714" s="101" t="s">
        <v>14692</v>
      </c>
      <c r="F7714" s="99"/>
      <c r="G7714" s="99"/>
      <c r="H7714" s="99"/>
      <c r="I7714" s="99"/>
      <c r="J7714" s="99"/>
      <c r="K7714" s="99"/>
      <c r="L7714" s="99"/>
      <c r="M7714" s="99"/>
      <c r="N7714" s="99"/>
      <c r="O7714" s="99"/>
      <c r="P7714" s="99"/>
      <c r="Q7714" s="99"/>
      <c r="R7714" s="99"/>
      <c r="S7714" s="102">
        <v>1.0</v>
      </c>
      <c r="T7714" s="102">
        <v>1.0</v>
      </c>
      <c r="U7714" s="102" t="s">
        <v>7558</v>
      </c>
      <c r="V7714" s="102" t="s">
        <v>7559</v>
      </c>
      <c r="W7714" s="102" t="s">
        <v>54</v>
      </c>
      <c r="X7714" s="102" t="s">
        <v>7560</v>
      </c>
      <c r="Y7714" s="101" t="s">
        <v>18</v>
      </c>
    </row>
    <row r="7715">
      <c r="A7715" s="98" t="s">
        <v>77</v>
      </c>
      <c r="B7715" s="99"/>
      <c r="C7715" s="100" t="s">
        <v>14693</v>
      </c>
      <c r="D7715" s="101" t="s">
        <v>135</v>
      </c>
      <c r="E7715" s="101" t="s">
        <v>14694</v>
      </c>
      <c r="F7715" s="99"/>
      <c r="G7715" s="99"/>
      <c r="H7715" s="99"/>
      <c r="I7715" s="99"/>
      <c r="J7715" s="99"/>
      <c r="K7715" s="99"/>
      <c r="L7715" s="99"/>
      <c r="M7715" s="99"/>
      <c r="N7715" s="99"/>
      <c r="O7715" s="99"/>
      <c r="P7715" s="99"/>
      <c r="Q7715" s="99"/>
      <c r="R7715" s="99"/>
      <c r="S7715" s="100">
        <v>1.0</v>
      </c>
      <c r="T7715" s="100">
        <v>1.0</v>
      </c>
      <c r="U7715" s="101" t="s">
        <v>7558</v>
      </c>
      <c r="V7715" s="101" t="s">
        <v>7559</v>
      </c>
      <c r="W7715" s="101" t="s">
        <v>54</v>
      </c>
      <c r="X7715" s="101" t="s">
        <v>7560</v>
      </c>
      <c r="Y7715" s="101" t="s">
        <v>18</v>
      </c>
    </row>
    <row r="7716">
      <c r="A7716" s="98" t="s">
        <v>53</v>
      </c>
      <c r="B7716" s="99"/>
      <c r="C7716" s="100" t="s">
        <v>14695</v>
      </c>
      <c r="D7716" s="101" t="s">
        <v>128</v>
      </c>
      <c r="E7716" s="101" t="s">
        <v>14696</v>
      </c>
      <c r="F7716" s="99"/>
      <c r="G7716" s="99"/>
      <c r="H7716" s="99"/>
      <c r="I7716" s="99"/>
      <c r="J7716" s="99"/>
      <c r="K7716" s="99"/>
      <c r="L7716" s="99"/>
      <c r="M7716" s="99"/>
      <c r="N7716" s="99"/>
      <c r="O7716" s="99"/>
      <c r="P7716" s="99"/>
      <c r="Q7716" s="99"/>
      <c r="R7716" s="99"/>
      <c r="S7716" s="102">
        <v>1.0</v>
      </c>
      <c r="T7716" s="102">
        <v>1.0</v>
      </c>
      <c r="U7716" s="102" t="s">
        <v>7558</v>
      </c>
      <c r="V7716" s="102" t="s">
        <v>7559</v>
      </c>
      <c r="W7716" s="102" t="s">
        <v>54</v>
      </c>
      <c r="X7716" s="102" t="s">
        <v>7560</v>
      </c>
      <c r="Y7716" s="101" t="s">
        <v>12</v>
      </c>
    </row>
    <row r="7717">
      <c r="A7717" s="98" t="s">
        <v>93</v>
      </c>
      <c r="B7717" s="99"/>
      <c r="C7717" s="100" t="s">
        <v>14697</v>
      </c>
      <c r="D7717" s="101" t="s">
        <v>158</v>
      </c>
      <c r="E7717" s="101" t="s">
        <v>14698</v>
      </c>
      <c r="F7717" s="99"/>
      <c r="G7717" s="99"/>
      <c r="H7717" s="99"/>
      <c r="I7717" s="99"/>
      <c r="J7717" s="99"/>
      <c r="K7717" s="99"/>
      <c r="L7717" s="99"/>
      <c r="M7717" s="99"/>
      <c r="N7717" s="99"/>
      <c r="O7717" s="99"/>
      <c r="P7717" s="99"/>
      <c r="Q7717" s="99"/>
      <c r="R7717" s="99"/>
      <c r="S7717" s="100">
        <v>1.0</v>
      </c>
      <c r="T7717" s="100">
        <v>1.0</v>
      </c>
      <c r="U7717" s="101" t="s">
        <v>7558</v>
      </c>
      <c r="V7717" s="101" t="s">
        <v>7559</v>
      </c>
      <c r="W7717" s="101" t="s">
        <v>54</v>
      </c>
      <c r="X7717" s="101" t="s">
        <v>7560</v>
      </c>
      <c r="Y7717" s="101" t="s">
        <v>18</v>
      </c>
    </row>
    <row r="7718">
      <c r="A7718" s="98" t="s">
        <v>81</v>
      </c>
      <c r="B7718" s="99"/>
      <c r="C7718" s="100" t="s">
        <v>14699</v>
      </c>
      <c r="D7718" s="101" t="s">
        <v>151</v>
      </c>
      <c r="E7718" s="101" t="s">
        <v>14700</v>
      </c>
      <c r="F7718" s="99"/>
      <c r="G7718" s="99"/>
      <c r="H7718" s="99"/>
      <c r="I7718" s="99"/>
      <c r="J7718" s="99"/>
      <c r="K7718" s="99"/>
      <c r="L7718" s="99"/>
      <c r="M7718" s="99"/>
      <c r="N7718" s="99"/>
      <c r="O7718" s="99"/>
      <c r="P7718" s="99"/>
      <c r="Q7718" s="99"/>
      <c r="R7718" s="99"/>
      <c r="S7718" s="102">
        <v>1.0</v>
      </c>
      <c r="T7718" s="102">
        <v>1.0</v>
      </c>
      <c r="U7718" s="102" t="s">
        <v>7558</v>
      </c>
      <c r="V7718" s="102" t="s">
        <v>7559</v>
      </c>
      <c r="W7718" s="102" t="s">
        <v>54</v>
      </c>
      <c r="X7718" s="102" t="s">
        <v>7591</v>
      </c>
      <c r="Y7718" s="101" t="s">
        <v>12</v>
      </c>
      <c r="Z7718" s="33">
        <v>1.0</v>
      </c>
    </row>
    <row r="7719">
      <c r="A7719" s="98" t="s">
        <v>82</v>
      </c>
      <c r="B7719" s="99"/>
      <c r="C7719" s="100" t="s">
        <v>14701</v>
      </c>
      <c r="D7719" s="101" t="s">
        <v>122</v>
      </c>
      <c r="E7719" s="101" t="s">
        <v>14702</v>
      </c>
      <c r="F7719" s="99"/>
      <c r="G7719" s="99"/>
      <c r="H7719" s="99"/>
      <c r="I7719" s="99"/>
      <c r="J7719" s="99"/>
      <c r="K7719" s="99"/>
      <c r="L7719" s="99"/>
      <c r="M7719" s="99"/>
      <c r="N7719" s="99"/>
      <c r="O7719" s="99"/>
      <c r="P7719" s="99"/>
      <c r="Q7719" s="99"/>
      <c r="R7719" s="99"/>
      <c r="S7719" s="102">
        <v>1.0</v>
      </c>
      <c r="T7719" s="102">
        <v>1.0</v>
      </c>
      <c r="U7719" s="102" t="s">
        <v>7558</v>
      </c>
      <c r="V7719" s="102" t="s">
        <v>7559</v>
      </c>
      <c r="W7719" s="102" t="s">
        <v>54</v>
      </c>
      <c r="X7719" s="102" t="s">
        <v>7560</v>
      </c>
      <c r="Y7719" s="101" t="s">
        <v>18</v>
      </c>
    </row>
    <row r="7720">
      <c r="A7720" s="98" t="s">
        <v>64</v>
      </c>
      <c r="B7720" s="99"/>
      <c r="C7720" s="100" t="s">
        <v>14703</v>
      </c>
      <c r="D7720" s="101" t="s">
        <v>122</v>
      </c>
      <c r="E7720" s="101" t="s">
        <v>14704</v>
      </c>
      <c r="F7720" s="99"/>
      <c r="G7720" s="99"/>
      <c r="H7720" s="99"/>
      <c r="I7720" s="99"/>
      <c r="J7720" s="99"/>
      <c r="K7720" s="99"/>
      <c r="L7720" s="99"/>
      <c r="M7720" s="99"/>
      <c r="N7720" s="99"/>
      <c r="O7720" s="99"/>
      <c r="P7720" s="99"/>
      <c r="Q7720" s="99"/>
      <c r="R7720" s="99"/>
      <c r="S7720" s="102">
        <v>1.0</v>
      </c>
      <c r="T7720" s="102">
        <v>1.0</v>
      </c>
      <c r="U7720" s="102" t="s">
        <v>7558</v>
      </c>
      <c r="V7720" s="102" t="s">
        <v>7559</v>
      </c>
      <c r="W7720" s="102" t="s">
        <v>54</v>
      </c>
      <c r="X7720" s="102" t="s">
        <v>7560</v>
      </c>
      <c r="Y7720" s="101" t="s">
        <v>18</v>
      </c>
    </row>
    <row r="7721">
      <c r="A7721" s="98" t="s">
        <v>93</v>
      </c>
      <c r="B7721" s="99"/>
      <c r="C7721" s="100" t="s">
        <v>14705</v>
      </c>
      <c r="D7721" s="101" t="s">
        <v>471</v>
      </c>
      <c r="E7721" s="101" t="s">
        <v>14706</v>
      </c>
      <c r="F7721" s="99"/>
      <c r="G7721" s="99"/>
      <c r="H7721" s="99"/>
      <c r="I7721" s="99"/>
      <c r="J7721" s="99"/>
      <c r="K7721" s="99"/>
      <c r="L7721" s="99"/>
      <c r="M7721" s="99"/>
      <c r="N7721" s="99"/>
      <c r="O7721" s="99"/>
      <c r="P7721" s="99"/>
      <c r="Q7721" s="99"/>
      <c r="R7721" s="99"/>
      <c r="S7721" s="100">
        <v>1.0</v>
      </c>
      <c r="T7721" s="100">
        <v>1.0</v>
      </c>
      <c r="U7721" s="101" t="s">
        <v>7558</v>
      </c>
      <c r="V7721" s="101" t="s">
        <v>7559</v>
      </c>
      <c r="W7721" s="101" t="s">
        <v>54</v>
      </c>
      <c r="X7721" s="101" t="s">
        <v>7560</v>
      </c>
      <c r="Y7721" s="101" t="s">
        <v>18</v>
      </c>
    </row>
    <row r="7722">
      <c r="A7722" s="98" t="s">
        <v>67</v>
      </c>
      <c r="B7722" s="99"/>
      <c r="C7722" s="100" t="s">
        <v>14707</v>
      </c>
      <c r="D7722" s="101" t="s">
        <v>135</v>
      </c>
      <c r="E7722" s="101" t="s">
        <v>14708</v>
      </c>
      <c r="F7722" s="99"/>
      <c r="G7722" s="99"/>
      <c r="H7722" s="99"/>
      <c r="I7722" s="99"/>
      <c r="J7722" s="99"/>
      <c r="K7722" s="99"/>
      <c r="L7722" s="99"/>
      <c r="M7722" s="99"/>
      <c r="N7722" s="99"/>
      <c r="O7722" s="99"/>
      <c r="P7722" s="99"/>
      <c r="Q7722" s="99"/>
      <c r="R7722" s="99"/>
      <c r="S7722" s="100">
        <v>1.0</v>
      </c>
      <c r="T7722" s="100">
        <v>1.0</v>
      </c>
      <c r="U7722" s="101" t="s">
        <v>7558</v>
      </c>
      <c r="V7722" s="101" t="s">
        <v>7559</v>
      </c>
      <c r="W7722" s="101" t="s">
        <v>54</v>
      </c>
      <c r="X7722" s="101" t="s">
        <v>7560</v>
      </c>
      <c r="Y7722" s="101" t="s">
        <v>18</v>
      </c>
    </row>
    <row r="7723">
      <c r="A7723" s="98" t="s">
        <v>77</v>
      </c>
      <c r="B7723" s="99"/>
      <c r="C7723" s="100" t="s">
        <v>14709</v>
      </c>
      <c r="D7723" s="101" t="s">
        <v>135</v>
      </c>
      <c r="E7723" s="101" t="s">
        <v>14710</v>
      </c>
      <c r="F7723" s="99"/>
      <c r="G7723" s="99"/>
      <c r="H7723" s="99"/>
      <c r="I7723" s="99"/>
      <c r="J7723" s="99"/>
      <c r="K7723" s="99"/>
      <c r="L7723" s="99"/>
      <c r="M7723" s="99"/>
      <c r="N7723" s="99"/>
      <c r="O7723" s="99"/>
      <c r="P7723" s="99"/>
      <c r="Q7723" s="99"/>
      <c r="R7723" s="99"/>
      <c r="S7723" s="100">
        <v>1.0</v>
      </c>
      <c r="T7723" s="100">
        <v>1.0</v>
      </c>
      <c r="U7723" s="101" t="s">
        <v>7558</v>
      </c>
      <c r="V7723" s="101" t="s">
        <v>7559</v>
      </c>
      <c r="W7723" s="101" t="s">
        <v>54</v>
      </c>
      <c r="X7723" s="101" t="s">
        <v>7560</v>
      </c>
      <c r="Y7723" s="101" t="s">
        <v>18</v>
      </c>
    </row>
    <row r="7724">
      <c r="A7724" s="98" t="s">
        <v>93</v>
      </c>
      <c r="B7724" s="99"/>
      <c r="C7724" s="100" t="s">
        <v>14711</v>
      </c>
      <c r="D7724" s="101" t="s">
        <v>135</v>
      </c>
      <c r="E7724" s="101" t="s">
        <v>14712</v>
      </c>
      <c r="F7724" s="99"/>
      <c r="G7724" s="99"/>
      <c r="H7724" s="99"/>
      <c r="I7724" s="99"/>
      <c r="J7724" s="99"/>
      <c r="K7724" s="99"/>
      <c r="L7724" s="99"/>
      <c r="M7724" s="99"/>
      <c r="N7724" s="99"/>
      <c r="O7724" s="99"/>
      <c r="P7724" s="99"/>
      <c r="Q7724" s="99"/>
      <c r="R7724" s="99"/>
      <c r="S7724" s="100">
        <v>1.0</v>
      </c>
      <c r="T7724" s="100">
        <v>1.0</v>
      </c>
      <c r="U7724" s="101" t="s">
        <v>7558</v>
      </c>
      <c r="V7724" s="101" t="s">
        <v>7559</v>
      </c>
      <c r="W7724" s="101" t="s">
        <v>54</v>
      </c>
      <c r="X7724" s="101" t="s">
        <v>7560</v>
      </c>
      <c r="Y7724" s="101" t="s">
        <v>18</v>
      </c>
    </row>
    <row r="7725">
      <c r="A7725" s="98" t="s">
        <v>81</v>
      </c>
      <c r="B7725" s="99"/>
      <c r="C7725" s="100" t="s">
        <v>14713</v>
      </c>
      <c r="D7725" s="101" t="s">
        <v>135</v>
      </c>
      <c r="E7725" s="101" t="s">
        <v>14714</v>
      </c>
      <c r="F7725" s="99"/>
      <c r="G7725" s="99"/>
      <c r="H7725" s="99"/>
      <c r="I7725" s="99"/>
      <c r="J7725" s="99"/>
      <c r="K7725" s="99"/>
      <c r="L7725" s="99"/>
      <c r="M7725" s="99"/>
      <c r="N7725" s="99"/>
      <c r="O7725" s="99"/>
      <c r="P7725" s="99"/>
      <c r="Q7725" s="99"/>
      <c r="R7725" s="99"/>
      <c r="S7725" s="100">
        <v>1.0</v>
      </c>
      <c r="T7725" s="100">
        <v>1.0</v>
      </c>
      <c r="U7725" s="101" t="s">
        <v>7558</v>
      </c>
      <c r="V7725" s="101" t="s">
        <v>7559</v>
      </c>
      <c r="W7725" s="101" t="s">
        <v>54</v>
      </c>
      <c r="X7725" s="101" t="s">
        <v>7560</v>
      </c>
      <c r="Y7725" s="101" t="s">
        <v>18</v>
      </c>
    </row>
    <row r="7726">
      <c r="A7726" s="98" t="s">
        <v>64</v>
      </c>
      <c r="B7726" s="99"/>
      <c r="C7726" s="100" t="s">
        <v>14715</v>
      </c>
      <c r="D7726" s="101" t="s">
        <v>158</v>
      </c>
      <c r="E7726" s="101" t="s">
        <v>14716</v>
      </c>
      <c r="F7726" s="99"/>
      <c r="G7726" s="99"/>
      <c r="H7726" s="99"/>
      <c r="I7726" s="99"/>
      <c r="J7726" s="99"/>
      <c r="K7726" s="99"/>
      <c r="L7726" s="99"/>
      <c r="M7726" s="99"/>
      <c r="N7726" s="99"/>
      <c r="O7726" s="99"/>
      <c r="P7726" s="99"/>
      <c r="Q7726" s="99"/>
      <c r="R7726" s="99"/>
      <c r="S7726" s="100">
        <v>1.0</v>
      </c>
      <c r="T7726" s="100">
        <v>1.0</v>
      </c>
      <c r="U7726" s="101" t="s">
        <v>7558</v>
      </c>
      <c r="V7726" s="101" t="s">
        <v>7559</v>
      </c>
      <c r="W7726" s="101" t="s">
        <v>54</v>
      </c>
      <c r="X7726" s="101" t="s">
        <v>7560</v>
      </c>
      <c r="Y7726" s="101" t="s">
        <v>18</v>
      </c>
    </row>
    <row r="7727">
      <c r="A7727" s="103" t="s">
        <v>63</v>
      </c>
      <c r="B7727" s="99"/>
      <c r="C7727" s="100" t="s">
        <v>3725</v>
      </c>
      <c r="D7727" s="101" t="s">
        <v>158</v>
      </c>
      <c r="E7727" s="101" t="s">
        <v>3726</v>
      </c>
      <c r="F7727" s="99"/>
      <c r="G7727" s="99"/>
      <c r="H7727" s="99"/>
      <c r="I7727" s="99"/>
      <c r="J7727" s="99"/>
      <c r="K7727" s="99"/>
      <c r="L7727" s="99"/>
      <c r="M7727" s="99"/>
      <c r="N7727" s="99"/>
      <c r="O7727" s="99"/>
      <c r="P7727" s="99"/>
      <c r="Q7727" s="99"/>
      <c r="R7727" s="99"/>
      <c r="S7727" s="100">
        <v>1.0</v>
      </c>
      <c r="T7727" s="100">
        <v>1.0</v>
      </c>
      <c r="U7727" s="101" t="s">
        <v>7558</v>
      </c>
      <c r="V7727" s="101" t="s">
        <v>7559</v>
      </c>
      <c r="W7727" s="101" t="s">
        <v>54</v>
      </c>
      <c r="X7727" s="101" t="s">
        <v>7560</v>
      </c>
      <c r="Y7727" s="101" t="s">
        <v>18</v>
      </c>
    </row>
    <row r="7728">
      <c r="A7728" s="98" t="s">
        <v>64</v>
      </c>
      <c r="B7728" s="99"/>
      <c r="C7728" s="100" t="s">
        <v>14717</v>
      </c>
      <c r="D7728" s="101" t="s">
        <v>122</v>
      </c>
      <c r="E7728" s="101" t="s">
        <v>14718</v>
      </c>
      <c r="F7728" s="99"/>
      <c r="G7728" s="99"/>
      <c r="H7728" s="99"/>
      <c r="I7728" s="99"/>
      <c r="J7728" s="99"/>
      <c r="K7728" s="99"/>
      <c r="L7728" s="99"/>
      <c r="M7728" s="99"/>
      <c r="N7728" s="99"/>
      <c r="O7728" s="99"/>
      <c r="P7728" s="99"/>
      <c r="Q7728" s="99"/>
      <c r="R7728" s="99"/>
      <c r="S7728" s="102">
        <v>1.0</v>
      </c>
      <c r="T7728" s="102">
        <v>1.0</v>
      </c>
      <c r="U7728" s="102" t="s">
        <v>7558</v>
      </c>
      <c r="V7728" s="102" t="s">
        <v>7559</v>
      </c>
      <c r="W7728" s="102" t="s">
        <v>54</v>
      </c>
      <c r="X7728" s="102" t="s">
        <v>7560</v>
      </c>
      <c r="Y7728" s="101" t="s">
        <v>18</v>
      </c>
    </row>
    <row r="7729">
      <c r="A7729" s="98" t="s">
        <v>93</v>
      </c>
      <c r="B7729" s="99"/>
      <c r="C7729" s="100" t="s">
        <v>14719</v>
      </c>
      <c r="D7729" s="101" t="s">
        <v>122</v>
      </c>
      <c r="E7729" s="101" t="s">
        <v>14720</v>
      </c>
      <c r="F7729" s="99"/>
      <c r="G7729" s="99"/>
      <c r="H7729" s="99"/>
      <c r="I7729" s="99"/>
      <c r="J7729" s="99"/>
      <c r="K7729" s="99"/>
      <c r="L7729" s="99"/>
      <c r="M7729" s="99"/>
      <c r="N7729" s="99"/>
      <c r="O7729" s="99"/>
      <c r="P7729" s="99"/>
      <c r="Q7729" s="99"/>
      <c r="R7729" s="99"/>
      <c r="S7729" s="102">
        <v>1.0</v>
      </c>
      <c r="T7729" s="102">
        <v>1.0</v>
      </c>
      <c r="U7729" s="102" t="s">
        <v>7558</v>
      </c>
      <c r="V7729" s="102" t="s">
        <v>7559</v>
      </c>
      <c r="W7729" s="102" t="s">
        <v>54</v>
      </c>
      <c r="X7729" s="102" t="s">
        <v>7560</v>
      </c>
      <c r="Y7729" s="101" t="s">
        <v>18</v>
      </c>
    </row>
    <row r="7730">
      <c r="A7730" s="98" t="s">
        <v>44</v>
      </c>
      <c r="B7730" s="99"/>
      <c r="C7730" s="100" t="s">
        <v>14721</v>
      </c>
      <c r="D7730" s="101" t="s">
        <v>135</v>
      </c>
      <c r="E7730" s="101" t="s">
        <v>14722</v>
      </c>
      <c r="F7730" s="99"/>
      <c r="G7730" s="99"/>
      <c r="H7730" s="99"/>
      <c r="I7730" s="99"/>
      <c r="J7730" s="99"/>
      <c r="K7730" s="99"/>
      <c r="L7730" s="99"/>
      <c r="M7730" s="99"/>
      <c r="N7730" s="99"/>
      <c r="O7730" s="99"/>
      <c r="P7730" s="99"/>
      <c r="Q7730" s="99"/>
      <c r="R7730" s="99"/>
      <c r="S7730" s="100">
        <v>1.0</v>
      </c>
      <c r="T7730" s="100">
        <v>1.0</v>
      </c>
      <c r="U7730" s="101" t="s">
        <v>7558</v>
      </c>
      <c r="V7730" s="101" t="s">
        <v>7559</v>
      </c>
      <c r="W7730" s="101" t="s">
        <v>54</v>
      </c>
      <c r="X7730" s="101" t="s">
        <v>7560</v>
      </c>
      <c r="Y7730" s="101" t="s">
        <v>18</v>
      </c>
    </row>
    <row r="7731">
      <c r="A7731" s="98" t="s">
        <v>44</v>
      </c>
      <c r="B7731" s="99"/>
      <c r="C7731" s="100" t="s">
        <v>3727</v>
      </c>
      <c r="D7731" s="101" t="s">
        <v>135</v>
      </c>
      <c r="E7731" s="101" t="s">
        <v>3728</v>
      </c>
      <c r="F7731" s="99"/>
      <c r="G7731" s="99"/>
      <c r="H7731" s="99"/>
      <c r="I7731" s="99"/>
      <c r="J7731" s="99"/>
      <c r="K7731" s="99"/>
      <c r="L7731" s="99"/>
      <c r="M7731" s="99"/>
      <c r="N7731" s="99"/>
      <c r="O7731" s="99"/>
      <c r="P7731" s="99"/>
      <c r="Q7731" s="99"/>
      <c r="R7731" s="99"/>
      <c r="S7731" s="100">
        <v>1.0</v>
      </c>
      <c r="T7731" s="100">
        <v>1.0</v>
      </c>
      <c r="U7731" s="101" t="s">
        <v>7558</v>
      </c>
      <c r="V7731" s="101" t="s">
        <v>7559</v>
      </c>
      <c r="W7731" s="101" t="s">
        <v>54</v>
      </c>
      <c r="X7731" s="101" t="s">
        <v>7560</v>
      </c>
      <c r="Y7731" s="101" t="s">
        <v>18</v>
      </c>
    </row>
    <row r="7732">
      <c r="A7732" s="98" t="s">
        <v>77</v>
      </c>
      <c r="B7732" s="99"/>
      <c r="C7732" s="100" t="s">
        <v>14723</v>
      </c>
      <c r="D7732" s="101" t="s">
        <v>135</v>
      </c>
      <c r="E7732" s="101" t="s">
        <v>14724</v>
      </c>
      <c r="F7732" s="99"/>
      <c r="G7732" s="99"/>
      <c r="H7732" s="99"/>
      <c r="I7732" s="99"/>
      <c r="J7732" s="99"/>
      <c r="K7732" s="99"/>
      <c r="L7732" s="99"/>
      <c r="M7732" s="99"/>
      <c r="N7732" s="99"/>
      <c r="O7732" s="99"/>
      <c r="P7732" s="99"/>
      <c r="Q7732" s="99"/>
      <c r="R7732" s="99"/>
      <c r="S7732" s="100">
        <v>1.0</v>
      </c>
      <c r="T7732" s="100">
        <v>1.0</v>
      </c>
      <c r="U7732" s="101" t="s">
        <v>7558</v>
      </c>
      <c r="V7732" s="101" t="s">
        <v>7559</v>
      </c>
      <c r="W7732" s="101" t="s">
        <v>54</v>
      </c>
      <c r="X7732" s="101" t="s">
        <v>7560</v>
      </c>
      <c r="Y7732" s="101" t="s">
        <v>18</v>
      </c>
    </row>
    <row r="7733">
      <c r="A7733" s="103" t="s">
        <v>63</v>
      </c>
      <c r="B7733" s="99"/>
      <c r="C7733" s="100" t="s">
        <v>14725</v>
      </c>
      <c r="D7733" s="101" t="s">
        <v>135</v>
      </c>
      <c r="E7733" s="101" t="s">
        <v>14726</v>
      </c>
      <c r="F7733" s="99"/>
      <c r="G7733" s="99"/>
      <c r="H7733" s="99"/>
      <c r="I7733" s="99"/>
      <c r="J7733" s="99"/>
      <c r="K7733" s="99"/>
      <c r="L7733" s="99"/>
      <c r="M7733" s="99"/>
      <c r="N7733" s="99"/>
      <c r="O7733" s="99"/>
      <c r="P7733" s="99"/>
      <c r="Q7733" s="99"/>
      <c r="R7733" s="99"/>
      <c r="S7733" s="100">
        <v>1.0</v>
      </c>
      <c r="T7733" s="100">
        <v>1.0</v>
      </c>
      <c r="U7733" s="101" t="s">
        <v>7558</v>
      </c>
      <c r="V7733" s="101" t="s">
        <v>7559</v>
      </c>
      <c r="W7733" s="101" t="s">
        <v>54</v>
      </c>
      <c r="X7733" s="101" t="s">
        <v>7560</v>
      </c>
      <c r="Y7733" s="101" t="s">
        <v>18</v>
      </c>
    </row>
    <row r="7734">
      <c r="A7734" s="98" t="s">
        <v>64</v>
      </c>
      <c r="B7734" s="99"/>
      <c r="C7734" s="100" t="s">
        <v>14727</v>
      </c>
      <c r="D7734" s="101" t="s">
        <v>122</v>
      </c>
      <c r="E7734" s="101" t="s">
        <v>14728</v>
      </c>
      <c r="F7734" s="99"/>
      <c r="G7734" s="99"/>
      <c r="H7734" s="99"/>
      <c r="I7734" s="99"/>
      <c r="J7734" s="99"/>
      <c r="K7734" s="99"/>
      <c r="L7734" s="99"/>
      <c r="M7734" s="99"/>
      <c r="N7734" s="99"/>
      <c r="O7734" s="99"/>
      <c r="P7734" s="99"/>
      <c r="Q7734" s="99"/>
      <c r="R7734" s="99"/>
      <c r="S7734" s="102">
        <v>1.0</v>
      </c>
      <c r="T7734" s="102">
        <v>1.0</v>
      </c>
      <c r="U7734" s="102" t="s">
        <v>7558</v>
      </c>
      <c r="V7734" s="102" t="s">
        <v>7559</v>
      </c>
      <c r="W7734" s="102" t="s">
        <v>54</v>
      </c>
      <c r="X7734" s="102" t="s">
        <v>7560</v>
      </c>
      <c r="Y7734" s="101" t="s">
        <v>18</v>
      </c>
    </row>
    <row r="7735">
      <c r="A7735" s="98" t="s">
        <v>30</v>
      </c>
      <c r="B7735" s="99"/>
      <c r="C7735" s="100" t="s">
        <v>14729</v>
      </c>
      <c r="D7735" s="101" t="s">
        <v>135</v>
      </c>
      <c r="E7735" s="101" t="s">
        <v>14730</v>
      </c>
      <c r="F7735" s="99"/>
      <c r="G7735" s="99"/>
      <c r="H7735" s="99"/>
      <c r="I7735" s="99"/>
      <c r="J7735" s="99"/>
      <c r="K7735" s="99"/>
      <c r="L7735" s="99"/>
      <c r="M7735" s="99"/>
      <c r="N7735" s="99"/>
      <c r="O7735" s="99"/>
      <c r="P7735" s="99"/>
      <c r="Q7735" s="99"/>
      <c r="R7735" s="99"/>
      <c r="S7735" s="100">
        <v>1.0</v>
      </c>
      <c r="T7735" s="100">
        <v>1.0</v>
      </c>
      <c r="U7735" s="101" t="s">
        <v>7558</v>
      </c>
      <c r="V7735" s="101" t="s">
        <v>7559</v>
      </c>
      <c r="W7735" s="101" t="s">
        <v>54</v>
      </c>
      <c r="X7735" s="101" t="s">
        <v>7560</v>
      </c>
      <c r="Y7735" s="101" t="s">
        <v>18</v>
      </c>
    </row>
    <row r="7736">
      <c r="A7736" s="98" t="s">
        <v>67</v>
      </c>
      <c r="B7736" s="99"/>
      <c r="C7736" s="100" t="s">
        <v>14731</v>
      </c>
      <c r="D7736" s="101" t="s">
        <v>135</v>
      </c>
      <c r="E7736" s="101" t="s">
        <v>14732</v>
      </c>
      <c r="F7736" s="99"/>
      <c r="G7736" s="99"/>
      <c r="H7736" s="99"/>
      <c r="I7736" s="99"/>
      <c r="J7736" s="99"/>
      <c r="K7736" s="99"/>
      <c r="L7736" s="99"/>
      <c r="M7736" s="99"/>
      <c r="N7736" s="99"/>
      <c r="O7736" s="99"/>
      <c r="P7736" s="99"/>
      <c r="Q7736" s="99"/>
      <c r="R7736" s="99"/>
      <c r="S7736" s="100">
        <v>1.0</v>
      </c>
      <c r="T7736" s="100">
        <v>1.0</v>
      </c>
      <c r="U7736" s="101" t="s">
        <v>7558</v>
      </c>
      <c r="V7736" s="101" t="s">
        <v>7559</v>
      </c>
      <c r="W7736" s="101" t="s">
        <v>54</v>
      </c>
      <c r="X7736" s="101" t="s">
        <v>7560</v>
      </c>
      <c r="Y7736" s="101" t="s">
        <v>18</v>
      </c>
    </row>
    <row r="7737">
      <c r="A7737" s="103" t="s">
        <v>63</v>
      </c>
      <c r="B7737" s="99"/>
      <c r="C7737" s="100" t="s">
        <v>14733</v>
      </c>
      <c r="D7737" s="101" t="s">
        <v>122</v>
      </c>
      <c r="E7737" s="101" t="s">
        <v>14734</v>
      </c>
      <c r="F7737" s="99"/>
      <c r="G7737" s="99"/>
      <c r="H7737" s="99"/>
      <c r="I7737" s="99"/>
      <c r="J7737" s="99"/>
      <c r="K7737" s="99"/>
      <c r="L7737" s="99"/>
      <c r="M7737" s="99"/>
      <c r="N7737" s="99"/>
      <c r="O7737" s="99"/>
      <c r="P7737" s="99"/>
      <c r="Q7737" s="99"/>
      <c r="R7737" s="99"/>
      <c r="S7737" s="102">
        <v>1.0</v>
      </c>
      <c r="T7737" s="102">
        <v>1.0</v>
      </c>
      <c r="U7737" s="102" t="s">
        <v>7558</v>
      </c>
      <c r="V7737" s="102" t="s">
        <v>7559</v>
      </c>
      <c r="W7737" s="102" t="s">
        <v>54</v>
      </c>
      <c r="X7737" s="102" t="s">
        <v>7560</v>
      </c>
      <c r="Y7737" s="101" t="s">
        <v>18</v>
      </c>
    </row>
    <row r="7738">
      <c r="A7738" s="98" t="s">
        <v>64</v>
      </c>
      <c r="B7738" s="99"/>
      <c r="C7738" s="100" t="s">
        <v>14735</v>
      </c>
      <c r="D7738" s="101" t="s">
        <v>122</v>
      </c>
      <c r="E7738" s="101" t="s">
        <v>14736</v>
      </c>
      <c r="F7738" s="99"/>
      <c r="G7738" s="99"/>
      <c r="H7738" s="99"/>
      <c r="I7738" s="99"/>
      <c r="J7738" s="99"/>
      <c r="K7738" s="99"/>
      <c r="L7738" s="99"/>
      <c r="M7738" s="99"/>
      <c r="N7738" s="99"/>
      <c r="O7738" s="99"/>
      <c r="P7738" s="99"/>
      <c r="Q7738" s="99"/>
      <c r="R7738" s="99"/>
      <c r="S7738" s="102">
        <v>1.0</v>
      </c>
      <c r="T7738" s="102">
        <v>1.0</v>
      </c>
      <c r="U7738" s="102" t="s">
        <v>7558</v>
      </c>
      <c r="V7738" s="102" t="s">
        <v>7559</v>
      </c>
      <c r="W7738" s="102" t="s">
        <v>54</v>
      </c>
      <c r="X7738" s="102" t="s">
        <v>7560</v>
      </c>
      <c r="Y7738" s="101" t="s">
        <v>18</v>
      </c>
    </row>
    <row r="7739">
      <c r="A7739" s="98" t="s">
        <v>77</v>
      </c>
      <c r="B7739" s="99"/>
      <c r="C7739" s="100" t="s">
        <v>14737</v>
      </c>
      <c r="D7739" s="101" t="s">
        <v>135</v>
      </c>
      <c r="E7739" s="101" t="s">
        <v>14738</v>
      </c>
      <c r="F7739" s="99"/>
      <c r="G7739" s="99"/>
      <c r="H7739" s="99"/>
      <c r="I7739" s="99"/>
      <c r="J7739" s="99"/>
      <c r="K7739" s="99"/>
      <c r="L7739" s="99"/>
      <c r="M7739" s="99"/>
      <c r="N7739" s="99"/>
      <c r="O7739" s="99"/>
      <c r="P7739" s="99"/>
      <c r="Q7739" s="99"/>
      <c r="R7739" s="99"/>
      <c r="S7739" s="100">
        <v>1.0</v>
      </c>
      <c r="T7739" s="100">
        <v>1.0</v>
      </c>
      <c r="U7739" s="101" t="s">
        <v>7558</v>
      </c>
      <c r="V7739" s="101" t="s">
        <v>7559</v>
      </c>
      <c r="W7739" s="101" t="s">
        <v>54</v>
      </c>
      <c r="X7739" s="101" t="s">
        <v>7560</v>
      </c>
      <c r="Y7739" s="101" t="s">
        <v>18</v>
      </c>
    </row>
    <row r="7740">
      <c r="A7740" s="103" t="s">
        <v>84</v>
      </c>
      <c r="B7740" s="99"/>
      <c r="C7740" s="100" t="s">
        <v>14739</v>
      </c>
      <c r="D7740" s="101" t="s">
        <v>151</v>
      </c>
      <c r="E7740" s="101" t="s">
        <v>14740</v>
      </c>
      <c r="F7740" s="99"/>
      <c r="G7740" s="99"/>
      <c r="H7740" s="99"/>
      <c r="I7740" s="99"/>
      <c r="J7740" s="99"/>
      <c r="K7740" s="99"/>
      <c r="L7740" s="99"/>
      <c r="M7740" s="99"/>
      <c r="N7740" s="99"/>
      <c r="O7740" s="99"/>
      <c r="P7740" s="99"/>
      <c r="Q7740" s="99"/>
      <c r="R7740" s="99"/>
      <c r="S7740" s="102">
        <v>1.0</v>
      </c>
      <c r="T7740" s="102">
        <v>1.0</v>
      </c>
      <c r="U7740" s="102" t="s">
        <v>7558</v>
      </c>
      <c r="V7740" s="102" t="s">
        <v>7559</v>
      </c>
      <c r="W7740" s="102" t="s">
        <v>54</v>
      </c>
      <c r="X7740" s="102" t="s">
        <v>7591</v>
      </c>
      <c r="Y7740" s="101" t="s">
        <v>12</v>
      </c>
      <c r="Z7740" s="33">
        <v>1.0</v>
      </c>
    </row>
    <row r="7741">
      <c r="A7741" s="98" t="s">
        <v>61</v>
      </c>
      <c r="B7741" s="99"/>
      <c r="C7741" s="100" t="s">
        <v>14741</v>
      </c>
      <c r="D7741" s="101" t="s">
        <v>122</v>
      </c>
      <c r="E7741" s="101" t="s">
        <v>14742</v>
      </c>
      <c r="F7741" s="99"/>
      <c r="G7741" s="99"/>
      <c r="H7741" s="99"/>
      <c r="I7741" s="99"/>
      <c r="J7741" s="99"/>
      <c r="K7741" s="99"/>
      <c r="L7741" s="99"/>
      <c r="M7741" s="99"/>
      <c r="N7741" s="99"/>
      <c r="O7741" s="99"/>
      <c r="P7741" s="99"/>
      <c r="Q7741" s="99"/>
      <c r="R7741" s="99"/>
      <c r="S7741" s="102">
        <v>1.0</v>
      </c>
      <c r="T7741" s="102">
        <v>1.0</v>
      </c>
      <c r="U7741" s="102" t="s">
        <v>7558</v>
      </c>
      <c r="V7741" s="102" t="s">
        <v>7559</v>
      </c>
      <c r="W7741" s="102" t="s">
        <v>54</v>
      </c>
      <c r="X7741" s="102" t="s">
        <v>7560</v>
      </c>
      <c r="Y7741" s="101" t="s">
        <v>18</v>
      </c>
    </row>
    <row r="7742">
      <c r="A7742" s="98" t="s">
        <v>81</v>
      </c>
      <c r="B7742" s="99"/>
      <c r="C7742" s="100" t="s">
        <v>14743</v>
      </c>
      <c r="D7742" s="101" t="s">
        <v>135</v>
      </c>
      <c r="E7742" s="101" t="s">
        <v>14744</v>
      </c>
      <c r="F7742" s="99"/>
      <c r="G7742" s="99"/>
      <c r="H7742" s="99"/>
      <c r="I7742" s="99"/>
      <c r="J7742" s="99"/>
      <c r="K7742" s="99"/>
      <c r="L7742" s="99"/>
      <c r="M7742" s="99"/>
      <c r="N7742" s="99"/>
      <c r="O7742" s="99"/>
      <c r="P7742" s="99"/>
      <c r="Q7742" s="99"/>
      <c r="R7742" s="99"/>
      <c r="S7742" s="100">
        <v>1.0</v>
      </c>
      <c r="T7742" s="100">
        <v>1.0</v>
      </c>
      <c r="U7742" s="101" t="s">
        <v>7558</v>
      </c>
      <c r="V7742" s="101" t="s">
        <v>7559</v>
      </c>
      <c r="W7742" s="101" t="s">
        <v>54</v>
      </c>
      <c r="X7742" s="101" t="s">
        <v>7560</v>
      </c>
      <c r="Y7742" s="101" t="s">
        <v>18</v>
      </c>
    </row>
    <row r="7743">
      <c r="A7743" s="103" t="s">
        <v>63</v>
      </c>
      <c r="B7743" s="99"/>
      <c r="C7743" s="100" t="s">
        <v>14745</v>
      </c>
      <c r="D7743" s="101" t="s">
        <v>135</v>
      </c>
      <c r="E7743" s="101" t="s">
        <v>14746</v>
      </c>
      <c r="F7743" s="99"/>
      <c r="G7743" s="99"/>
      <c r="H7743" s="99"/>
      <c r="I7743" s="99"/>
      <c r="J7743" s="99"/>
      <c r="K7743" s="99"/>
      <c r="L7743" s="99"/>
      <c r="M7743" s="99"/>
      <c r="N7743" s="99"/>
      <c r="O7743" s="99"/>
      <c r="P7743" s="99"/>
      <c r="Q7743" s="99"/>
      <c r="R7743" s="99"/>
      <c r="S7743" s="100">
        <v>1.0</v>
      </c>
      <c r="T7743" s="100">
        <v>1.0</v>
      </c>
      <c r="U7743" s="101" t="s">
        <v>7558</v>
      </c>
      <c r="V7743" s="101" t="s">
        <v>7559</v>
      </c>
      <c r="W7743" s="101" t="s">
        <v>54</v>
      </c>
      <c r="X7743" s="101" t="s">
        <v>7560</v>
      </c>
      <c r="Y7743" s="101" t="s">
        <v>18</v>
      </c>
    </row>
    <row r="7744">
      <c r="A7744" s="103" t="s">
        <v>84</v>
      </c>
      <c r="B7744" s="99"/>
      <c r="C7744" s="100" t="s">
        <v>14747</v>
      </c>
      <c r="D7744" s="101" t="s">
        <v>135</v>
      </c>
      <c r="E7744" s="101" t="s">
        <v>14748</v>
      </c>
      <c r="F7744" s="99"/>
      <c r="G7744" s="99"/>
      <c r="H7744" s="99"/>
      <c r="I7744" s="99"/>
      <c r="J7744" s="99"/>
      <c r="K7744" s="99"/>
      <c r="L7744" s="99"/>
      <c r="M7744" s="99"/>
      <c r="N7744" s="99"/>
      <c r="O7744" s="99"/>
      <c r="P7744" s="99"/>
      <c r="Q7744" s="99"/>
      <c r="R7744" s="99"/>
      <c r="S7744" s="100">
        <v>1.0</v>
      </c>
      <c r="T7744" s="100">
        <v>1.0</v>
      </c>
      <c r="U7744" s="101" t="s">
        <v>7558</v>
      </c>
      <c r="V7744" s="101" t="s">
        <v>7559</v>
      </c>
      <c r="W7744" s="101" t="s">
        <v>54</v>
      </c>
      <c r="X7744" s="101" t="s">
        <v>7560</v>
      </c>
      <c r="Y7744" s="101" t="s">
        <v>18</v>
      </c>
    </row>
    <row r="7745">
      <c r="A7745" s="103" t="s">
        <v>32</v>
      </c>
      <c r="B7745" s="99"/>
      <c r="C7745" s="100" t="s">
        <v>14749</v>
      </c>
      <c r="D7745" s="101" t="s">
        <v>135</v>
      </c>
      <c r="E7745" s="101" t="s">
        <v>3732</v>
      </c>
      <c r="F7745" s="99"/>
      <c r="G7745" s="99"/>
      <c r="H7745" s="99"/>
      <c r="I7745" s="99"/>
      <c r="J7745" s="99"/>
      <c r="K7745" s="99"/>
      <c r="L7745" s="99"/>
      <c r="M7745" s="99"/>
      <c r="N7745" s="99"/>
      <c r="O7745" s="99"/>
      <c r="P7745" s="99"/>
      <c r="Q7745" s="99"/>
      <c r="R7745" s="99"/>
      <c r="S7745" s="100">
        <v>1.0</v>
      </c>
      <c r="T7745" s="100">
        <v>1.0</v>
      </c>
      <c r="U7745" s="101" t="s">
        <v>7558</v>
      </c>
      <c r="V7745" s="101" t="s">
        <v>7559</v>
      </c>
      <c r="W7745" s="101" t="s">
        <v>54</v>
      </c>
      <c r="X7745" s="101" t="s">
        <v>7560</v>
      </c>
      <c r="Y7745" s="101" t="s">
        <v>18</v>
      </c>
    </row>
    <row r="7746">
      <c r="A7746" s="98" t="s">
        <v>64</v>
      </c>
      <c r="B7746" s="99"/>
      <c r="C7746" s="100" t="s">
        <v>14750</v>
      </c>
      <c r="D7746" s="101" t="s">
        <v>825</v>
      </c>
      <c r="E7746" s="101" t="s">
        <v>14751</v>
      </c>
      <c r="F7746" s="99"/>
      <c r="G7746" s="99"/>
      <c r="H7746" s="99"/>
      <c r="I7746" s="99"/>
      <c r="J7746" s="99"/>
      <c r="K7746" s="99"/>
      <c r="L7746" s="99"/>
      <c r="M7746" s="99"/>
      <c r="N7746" s="99"/>
      <c r="O7746" s="99"/>
      <c r="P7746" s="99"/>
      <c r="Q7746" s="99"/>
      <c r="R7746" s="99"/>
      <c r="S7746" s="102">
        <v>1.0</v>
      </c>
      <c r="T7746" s="102">
        <v>1.0</v>
      </c>
      <c r="U7746" s="102" t="s">
        <v>7558</v>
      </c>
      <c r="V7746" s="102" t="s">
        <v>7559</v>
      </c>
      <c r="W7746" s="102" t="s">
        <v>54</v>
      </c>
      <c r="X7746" s="102" t="s">
        <v>7560</v>
      </c>
      <c r="Y7746" s="101" t="s">
        <v>18</v>
      </c>
    </row>
    <row r="7747">
      <c r="A7747" s="98" t="s">
        <v>77</v>
      </c>
      <c r="B7747" s="99"/>
      <c r="C7747" s="100" t="s">
        <v>14752</v>
      </c>
      <c r="D7747" s="101" t="s">
        <v>122</v>
      </c>
      <c r="E7747" s="101" t="s">
        <v>14753</v>
      </c>
      <c r="F7747" s="99"/>
      <c r="G7747" s="99"/>
      <c r="H7747" s="99"/>
      <c r="I7747" s="99"/>
      <c r="J7747" s="99"/>
      <c r="K7747" s="99"/>
      <c r="L7747" s="99"/>
      <c r="M7747" s="99"/>
      <c r="N7747" s="99"/>
      <c r="O7747" s="99"/>
      <c r="P7747" s="99"/>
      <c r="Q7747" s="99"/>
      <c r="R7747" s="99"/>
      <c r="S7747" s="102">
        <v>1.0</v>
      </c>
      <c r="T7747" s="102">
        <v>1.0</v>
      </c>
      <c r="U7747" s="102" t="s">
        <v>7558</v>
      </c>
      <c r="V7747" s="102" t="s">
        <v>7559</v>
      </c>
      <c r="W7747" s="102" t="s">
        <v>54</v>
      </c>
      <c r="X7747" s="102" t="s">
        <v>7560</v>
      </c>
      <c r="Y7747" s="101" t="s">
        <v>18</v>
      </c>
    </row>
    <row r="7748">
      <c r="A7748" s="98" t="s">
        <v>64</v>
      </c>
      <c r="B7748" s="99"/>
      <c r="C7748" s="100" t="s">
        <v>14754</v>
      </c>
      <c r="D7748" s="101" t="s">
        <v>122</v>
      </c>
      <c r="E7748" s="101" t="s">
        <v>14755</v>
      </c>
      <c r="F7748" s="99"/>
      <c r="G7748" s="99"/>
      <c r="H7748" s="99"/>
      <c r="I7748" s="99"/>
      <c r="J7748" s="99"/>
      <c r="K7748" s="99"/>
      <c r="L7748" s="99"/>
      <c r="M7748" s="99"/>
      <c r="N7748" s="99"/>
      <c r="O7748" s="99"/>
      <c r="P7748" s="99"/>
      <c r="Q7748" s="99"/>
      <c r="R7748" s="99"/>
      <c r="S7748" s="102">
        <v>1.0</v>
      </c>
      <c r="T7748" s="102">
        <v>1.0</v>
      </c>
      <c r="U7748" s="102" t="s">
        <v>7558</v>
      </c>
      <c r="V7748" s="102" t="s">
        <v>7559</v>
      </c>
      <c r="W7748" s="102" t="s">
        <v>54</v>
      </c>
      <c r="X7748" s="102" t="s">
        <v>7560</v>
      </c>
      <c r="Y7748" s="101" t="s">
        <v>18</v>
      </c>
    </row>
    <row r="7749">
      <c r="A7749" s="98" t="s">
        <v>64</v>
      </c>
      <c r="B7749" s="99"/>
      <c r="C7749" s="100" t="s">
        <v>14756</v>
      </c>
      <c r="D7749" s="101" t="s">
        <v>122</v>
      </c>
      <c r="E7749" s="101" t="s">
        <v>14757</v>
      </c>
      <c r="F7749" s="99"/>
      <c r="G7749" s="99"/>
      <c r="H7749" s="99"/>
      <c r="I7749" s="99"/>
      <c r="J7749" s="99"/>
      <c r="K7749" s="99"/>
      <c r="L7749" s="99"/>
      <c r="M7749" s="99"/>
      <c r="N7749" s="99"/>
      <c r="O7749" s="99"/>
      <c r="P7749" s="99"/>
      <c r="Q7749" s="99"/>
      <c r="R7749" s="99"/>
      <c r="S7749" s="102">
        <v>1.0</v>
      </c>
      <c r="T7749" s="102">
        <v>1.0</v>
      </c>
      <c r="U7749" s="102" t="s">
        <v>7558</v>
      </c>
      <c r="V7749" s="102" t="s">
        <v>7559</v>
      </c>
      <c r="W7749" s="102" t="s">
        <v>54</v>
      </c>
      <c r="X7749" s="102" t="s">
        <v>7560</v>
      </c>
      <c r="Y7749" s="101" t="s">
        <v>18</v>
      </c>
    </row>
    <row r="7750">
      <c r="A7750" s="98" t="s">
        <v>64</v>
      </c>
      <c r="B7750" s="99"/>
      <c r="C7750" s="100" t="s">
        <v>14758</v>
      </c>
      <c r="D7750" s="101" t="s">
        <v>135</v>
      </c>
      <c r="E7750" s="101" t="s">
        <v>14759</v>
      </c>
      <c r="F7750" s="99"/>
      <c r="G7750" s="99"/>
      <c r="H7750" s="99"/>
      <c r="I7750" s="99"/>
      <c r="J7750" s="99"/>
      <c r="K7750" s="99"/>
      <c r="L7750" s="99"/>
      <c r="M7750" s="99"/>
      <c r="N7750" s="99"/>
      <c r="O7750" s="99"/>
      <c r="P7750" s="99"/>
      <c r="Q7750" s="99"/>
      <c r="R7750" s="99"/>
      <c r="S7750" s="100">
        <v>1.0</v>
      </c>
      <c r="T7750" s="100">
        <v>1.0</v>
      </c>
      <c r="U7750" s="101" t="s">
        <v>7558</v>
      </c>
      <c r="V7750" s="101" t="s">
        <v>7559</v>
      </c>
      <c r="W7750" s="101" t="s">
        <v>54</v>
      </c>
      <c r="X7750" s="101" t="s">
        <v>7560</v>
      </c>
      <c r="Y7750" s="101" t="s">
        <v>18</v>
      </c>
    </row>
    <row r="7751">
      <c r="A7751" s="98" t="s">
        <v>77</v>
      </c>
      <c r="B7751" s="99"/>
      <c r="C7751" s="100" t="s">
        <v>14760</v>
      </c>
      <c r="D7751" s="101" t="s">
        <v>135</v>
      </c>
      <c r="E7751" s="101" t="s">
        <v>14761</v>
      </c>
      <c r="F7751" s="99"/>
      <c r="G7751" s="99"/>
      <c r="H7751" s="99"/>
      <c r="I7751" s="99"/>
      <c r="J7751" s="99"/>
      <c r="K7751" s="99"/>
      <c r="L7751" s="99"/>
      <c r="M7751" s="99"/>
      <c r="N7751" s="99"/>
      <c r="O7751" s="99"/>
      <c r="P7751" s="99"/>
      <c r="Q7751" s="99"/>
      <c r="R7751" s="99"/>
      <c r="S7751" s="100">
        <v>1.0</v>
      </c>
      <c r="T7751" s="100">
        <v>1.0</v>
      </c>
      <c r="U7751" s="101" t="s">
        <v>7558</v>
      </c>
      <c r="V7751" s="101" t="s">
        <v>7559</v>
      </c>
      <c r="W7751" s="101" t="s">
        <v>54</v>
      </c>
      <c r="X7751" s="101" t="s">
        <v>7560</v>
      </c>
      <c r="Y7751" s="101" t="s">
        <v>18</v>
      </c>
    </row>
    <row r="7752">
      <c r="A7752" s="98" t="s">
        <v>77</v>
      </c>
      <c r="B7752" s="99"/>
      <c r="C7752" s="100" t="s">
        <v>14762</v>
      </c>
      <c r="D7752" s="101" t="s">
        <v>151</v>
      </c>
      <c r="E7752" s="101" t="s">
        <v>14763</v>
      </c>
      <c r="F7752" s="99"/>
      <c r="G7752" s="99"/>
      <c r="H7752" s="99"/>
      <c r="I7752" s="99"/>
      <c r="J7752" s="99"/>
      <c r="K7752" s="99"/>
      <c r="L7752" s="99"/>
      <c r="M7752" s="99"/>
      <c r="N7752" s="99"/>
      <c r="O7752" s="99"/>
      <c r="P7752" s="99"/>
      <c r="Q7752" s="99"/>
      <c r="R7752" s="99"/>
      <c r="S7752" s="102">
        <v>1.0</v>
      </c>
      <c r="T7752" s="102">
        <v>1.0</v>
      </c>
      <c r="U7752" s="102" t="s">
        <v>7558</v>
      </c>
      <c r="V7752" s="102" t="s">
        <v>7559</v>
      </c>
      <c r="W7752" s="102" t="s">
        <v>54</v>
      </c>
      <c r="X7752" s="102" t="s">
        <v>7591</v>
      </c>
      <c r="Y7752" s="101" t="s">
        <v>12</v>
      </c>
      <c r="Z7752" s="33">
        <v>1.0</v>
      </c>
    </row>
    <row r="7753">
      <c r="A7753" s="98" t="s">
        <v>28</v>
      </c>
      <c r="B7753" s="99"/>
      <c r="C7753" s="100" t="s">
        <v>14764</v>
      </c>
      <c r="D7753" s="101" t="s">
        <v>135</v>
      </c>
      <c r="E7753" s="101" t="s">
        <v>14765</v>
      </c>
      <c r="F7753" s="99"/>
      <c r="G7753" s="99"/>
      <c r="H7753" s="99"/>
      <c r="I7753" s="99"/>
      <c r="J7753" s="99"/>
      <c r="K7753" s="99"/>
      <c r="L7753" s="99"/>
      <c r="M7753" s="99"/>
      <c r="N7753" s="99"/>
      <c r="O7753" s="99"/>
      <c r="P7753" s="99"/>
      <c r="Q7753" s="99"/>
      <c r="R7753" s="99"/>
      <c r="S7753" s="100">
        <v>1.0</v>
      </c>
      <c r="T7753" s="100">
        <v>1.0</v>
      </c>
      <c r="U7753" s="101" t="s">
        <v>7558</v>
      </c>
      <c r="V7753" s="101" t="s">
        <v>7559</v>
      </c>
      <c r="W7753" s="101" t="s">
        <v>54</v>
      </c>
      <c r="X7753" s="101" t="s">
        <v>7560</v>
      </c>
      <c r="Y7753" s="101" t="s">
        <v>18</v>
      </c>
    </row>
    <row r="7754">
      <c r="A7754" s="103" t="s">
        <v>63</v>
      </c>
      <c r="B7754" s="99"/>
      <c r="C7754" s="100" t="s">
        <v>14766</v>
      </c>
      <c r="D7754" s="101" t="s">
        <v>122</v>
      </c>
      <c r="E7754" s="101" t="s">
        <v>14767</v>
      </c>
      <c r="F7754" s="99"/>
      <c r="G7754" s="99"/>
      <c r="H7754" s="99"/>
      <c r="I7754" s="99"/>
      <c r="J7754" s="99"/>
      <c r="K7754" s="99"/>
      <c r="L7754" s="99"/>
      <c r="M7754" s="99"/>
      <c r="N7754" s="99"/>
      <c r="O7754" s="99"/>
      <c r="P7754" s="99"/>
      <c r="Q7754" s="99"/>
      <c r="R7754" s="99"/>
      <c r="S7754" s="102">
        <v>1.0</v>
      </c>
      <c r="T7754" s="102">
        <v>1.0</v>
      </c>
      <c r="U7754" s="102" t="s">
        <v>7558</v>
      </c>
      <c r="V7754" s="102" t="s">
        <v>7559</v>
      </c>
      <c r="W7754" s="102" t="s">
        <v>54</v>
      </c>
      <c r="X7754" s="102" t="s">
        <v>7560</v>
      </c>
      <c r="Y7754" s="101" t="s">
        <v>18</v>
      </c>
    </row>
    <row r="7755">
      <c r="A7755" s="98" t="s">
        <v>77</v>
      </c>
      <c r="B7755" s="99"/>
      <c r="C7755" s="100" t="s">
        <v>14768</v>
      </c>
      <c r="D7755" s="101" t="s">
        <v>825</v>
      </c>
      <c r="E7755" s="101" t="s">
        <v>14769</v>
      </c>
      <c r="F7755" s="99"/>
      <c r="G7755" s="99"/>
      <c r="H7755" s="99"/>
      <c r="I7755" s="99"/>
      <c r="J7755" s="99"/>
      <c r="K7755" s="99"/>
      <c r="L7755" s="99"/>
      <c r="M7755" s="99"/>
      <c r="N7755" s="99"/>
      <c r="O7755" s="99"/>
      <c r="P7755" s="99"/>
      <c r="Q7755" s="99"/>
      <c r="R7755" s="99"/>
      <c r="S7755" s="102">
        <v>1.0</v>
      </c>
      <c r="T7755" s="102">
        <v>1.0</v>
      </c>
      <c r="U7755" s="102" t="s">
        <v>7558</v>
      </c>
      <c r="V7755" s="102" t="s">
        <v>7559</v>
      </c>
      <c r="W7755" s="102" t="s">
        <v>54</v>
      </c>
      <c r="X7755" s="102" t="s">
        <v>7560</v>
      </c>
      <c r="Y7755" s="101" t="s">
        <v>18</v>
      </c>
    </row>
    <row r="7756">
      <c r="A7756" s="98" t="s">
        <v>77</v>
      </c>
      <c r="B7756" s="99"/>
      <c r="C7756" s="100" t="s">
        <v>14770</v>
      </c>
      <c r="D7756" s="101" t="s">
        <v>122</v>
      </c>
      <c r="E7756" s="101" t="s">
        <v>14771</v>
      </c>
      <c r="F7756" s="99"/>
      <c r="G7756" s="99"/>
      <c r="H7756" s="99"/>
      <c r="I7756" s="99"/>
      <c r="J7756" s="99"/>
      <c r="K7756" s="99"/>
      <c r="L7756" s="99"/>
      <c r="M7756" s="99"/>
      <c r="N7756" s="99"/>
      <c r="O7756" s="99"/>
      <c r="P7756" s="99"/>
      <c r="Q7756" s="99"/>
      <c r="R7756" s="99"/>
      <c r="S7756" s="102">
        <v>1.0</v>
      </c>
      <c r="T7756" s="102">
        <v>1.0</v>
      </c>
      <c r="U7756" s="102" t="s">
        <v>7558</v>
      </c>
      <c r="V7756" s="102" t="s">
        <v>7559</v>
      </c>
      <c r="W7756" s="102" t="s">
        <v>54</v>
      </c>
      <c r="X7756" s="102" t="s">
        <v>7560</v>
      </c>
      <c r="Y7756" s="101" t="s">
        <v>18</v>
      </c>
    </row>
    <row r="7757">
      <c r="A7757" s="98" t="s">
        <v>23</v>
      </c>
      <c r="B7757" s="99"/>
      <c r="C7757" s="100" t="s">
        <v>14772</v>
      </c>
      <c r="D7757" s="101" t="s">
        <v>151</v>
      </c>
      <c r="E7757" s="101" t="s">
        <v>14773</v>
      </c>
      <c r="F7757" s="99"/>
      <c r="G7757" s="99"/>
      <c r="H7757" s="99"/>
      <c r="I7757" s="99"/>
      <c r="J7757" s="99"/>
      <c r="K7757" s="99"/>
      <c r="L7757" s="99"/>
      <c r="M7757" s="99"/>
      <c r="N7757" s="99"/>
      <c r="O7757" s="99"/>
      <c r="P7757" s="99"/>
      <c r="Q7757" s="99"/>
      <c r="R7757" s="99"/>
      <c r="S7757" s="102">
        <v>1.0</v>
      </c>
      <c r="T7757" s="102">
        <v>1.0</v>
      </c>
      <c r="U7757" s="102" t="s">
        <v>7558</v>
      </c>
      <c r="V7757" s="102" t="s">
        <v>7559</v>
      </c>
      <c r="W7757" s="102" t="s">
        <v>54</v>
      </c>
      <c r="X7757" s="102" t="s">
        <v>7591</v>
      </c>
      <c r="Y7757" s="101" t="s">
        <v>12</v>
      </c>
      <c r="Z7757" s="33">
        <v>1.0</v>
      </c>
    </row>
    <row r="7758">
      <c r="A7758" s="98" t="s">
        <v>93</v>
      </c>
      <c r="B7758" s="99"/>
      <c r="C7758" s="100" t="s">
        <v>14774</v>
      </c>
      <c r="D7758" s="101" t="s">
        <v>151</v>
      </c>
      <c r="E7758" s="101" t="s">
        <v>14775</v>
      </c>
      <c r="F7758" s="99"/>
      <c r="G7758" s="99"/>
      <c r="H7758" s="99"/>
      <c r="I7758" s="99"/>
      <c r="J7758" s="99"/>
      <c r="K7758" s="99"/>
      <c r="L7758" s="99"/>
      <c r="M7758" s="99"/>
      <c r="N7758" s="99"/>
      <c r="O7758" s="99"/>
      <c r="P7758" s="99"/>
      <c r="Q7758" s="99"/>
      <c r="R7758" s="99"/>
      <c r="S7758" s="102">
        <v>1.0</v>
      </c>
      <c r="T7758" s="102">
        <v>1.0</v>
      </c>
      <c r="U7758" s="102" t="s">
        <v>7558</v>
      </c>
      <c r="V7758" s="102" t="s">
        <v>7559</v>
      </c>
      <c r="W7758" s="102" t="s">
        <v>54</v>
      </c>
      <c r="X7758" s="102" t="s">
        <v>7591</v>
      </c>
      <c r="Y7758" s="101" t="s">
        <v>12</v>
      </c>
      <c r="Z7758" s="33">
        <v>1.0</v>
      </c>
    </row>
    <row r="7759">
      <c r="A7759" s="98" t="s">
        <v>38</v>
      </c>
      <c r="B7759" s="99"/>
      <c r="C7759" s="100" t="s">
        <v>14776</v>
      </c>
      <c r="D7759" s="101" t="s">
        <v>135</v>
      </c>
      <c r="E7759" s="101" t="s">
        <v>14777</v>
      </c>
      <c r="F7759" s="99"/>
      <c r="G7759" s="99"/>
      <c r="H7759" s="99"/>
      <c r="I7759" s="99"/>
      <c r="J7759" s="99"/>
      <c r="K7759" s="99"/>
      <c r="L7759" s="99"/>
      <c r="M7759" s="99"/>
      <c r="N7759" s="99"/>
      <c r="O7759" s="99"/>
      <c r="P7759" s="99"/>
      <c r="Q7759" s="99"/>
      <c r="R7759" s="99"/>
      <c r="S7759" s="100">
        <v>1.0</v>
      </c>
      <c r="T7759" s="100">
        <v>1.0</v>
      </c>
      <c r="U7759" s="101" t="s">
        <v>7558</v>
      </c>
      <c r="V7759" s="101" t="s">
        <v>7559</v>
      </c>
      <c r="W7759" s="101" t="s">
        <v>54</v>
      </c>
      <c r="X7759" s="101" t="s">
        <v>7560</v>
      </c>
      <c r="Y7759" s="101" t="s">
        <v>18</v>
      </c>
    </row>
    <row r="7760">
      <c r="A7760" s="98" t="s">
        <v>67</v>
      </c>
      <c r="B7760" s="99"/>
      <c r="C7760" s="100" t="s">
        <v>14778</v>
      </c>
      <c r="D7760" s="101" t="s">
        <v>191</v>
      </c>
      <c r="E7760" s="101" t="s">
        <v>14779</v>
      </c>
      <c r="F7760" s="99"/>
      <c r="G7760" s="99"/>
      <c r="H7760" s="99"/>
      <c r="I7760" s="99"/>
      <c r="J7760" s="99"/>
      <c r="K7760" s="99"/>
      <c r="L7760" s="99"/>
      <c r="M7760" s="99"/>
      <c r="N7760" s="99"/>
      <c r="O7760" s="99"/>
      <c r="P7760" s="99"/>
      <c r="Q7760" s="99"/>
      <c r="R7760" s="99"/>
      <c r="S7760" s="100">
        <v>1.0</v>
      </c>
      <c r="T7760" s="100">
        <v>1.0</v>
      </c>
      <c r="U7760" s="101" t="s">
        <v>7558</v>
      </c>
      <c r="V7760" s="101" t="s">
        <v>7559</v>
      </c>
      <c r="W7760" s="101" t="s">
        <v>54</v>
      </c>
      <c r="X7760" s="101" t="s">
        <v>7560</v>
      </c>
      <c r="Y7760" s="101" t="s">
        <v>18</v>
      </c>
    </row>
    <row r="7761">
      <c r="A7761" s="98" t="s">
        <v>64</v>
      </c>
      <c r="B7761" s="99"/>
      <c r="C7761" s="100" t="s">
        <v>14780</v>
      </c>
      <c r="D7761" s="101" t="s">
        <v>128</v>
      </c>
      <c r="E7761" s="101" t="s">
        <v>14781</v>
      </c>
      <c r="F7761" s="99"/>
      <c r="G7761" s="99"/>
      <c r="H7761" s="99"/>
      <c r="I7761" s="99"/>
      <c r="J7761" s="99"/>
      <c r="K7761" s="99"/>
      <c r="L7761" s="99"/>
      <c r="M7761" s="99"/>
      <c r="N7761" s="99"/>
      <c r="O7761" s="99"/>
      <c r="P7761" s="99"/>
      <c r="Q7761" s="99"/>
      <c r="R7761" s="99"/>
      <c r="S7761" s="102">
        <v>1.0</v>
      </c>
      <c r="T7761" s="102">
        <v>1.0</v>
      </c>
      <c r="U7761" s="102" t="s">
        <v>7558</v>
      </c>
      <c r="V7761" s="102" t="s">
        <v>7559</v>
      </c>
      <c r="W7761" s="102" t="s">
        <v>54</v>
      </c>
      <c r="X7761" s="102" t="s">
        <v>7560</v>
      </c>
      <c r="Y7761" s="101" t="s">
        <v>12</v>
      </c>
    </row>
    <row r="7762">
      <c r="A7762" s="103" t="s">
        <v>87</v>
      </c>
      <c r="B7762" s="99"/>
      <c r="C7762" s="100" t="s">
        <v>14782</v>
      </c>
      <c r="D7762" s="101" t="s">
        <v>122</v>
      </c>
      <c r="E7762" s="101" t="s">
        <v>14783</v>
      </c>
      <c r="F7762" s="99"/>
      <c r="G7762" s="99"/>
      <c r="H7762" s="99"/>
      <c r="I7762" s="99"/>
      <c r="J7762" s="99"/>
      <c r="K7762" s="99"/>
      <c r="L7762" s="99"/>
      <c r="M7762" s="99"/>
      <c r="N7762" s="99"/>
      <c r="O7762" s="99"/>
      <c r="P7762" s="99"/>
      <c r="Q7762" s="99"/>
      <c r="R7762" s="99"/>
      <c r="S7762" s="102">
        <v>1.0</v>
      </c>
      <c r="T7762" s="102">
        <v>1.0</v>
      </c>
      <c r="U7762" s="102" t="s">
        <v>7558</v>
      </c>
      <c r="V7762" s="102" t="s">
        <v>7559</v>
      </c>
      <c r="W7762" s="102" t="s">
        <v>54</v>
      </c>
      <c r="X7762" s="102" t="s">
        <v>7560</v>
      </c>
      <c r="Y7762" s="101" t="s">
        <v>18</v>
      </c>
    </row>
    <row r="7763">
      <c r="A7763" s="103" t="s">
        <v>24</v>
      </c>
      <c r="B7763" s="99"/>
      <c r="C7763" s="100" t="s">
        <v>14784</v>
      </c>
      <c r="D7763" s="101" t="s">
        <v>135</v>
      </c>
      <c r="E7763" s="101" t="s">
        <v>14785</v>
      </c>
      <c r="F7763" s="99"/>
      <c r="G7763" s="99"/>
      <c r="H7763" s="99"/>
      <c r="I7763" s="99"/>
      <c r="J7763" s="99"/>
      <c r="K7763" s="99"/>
      <c r="L7763" s="99"/>
      <c r="M7763" s="99"/>
      <c r="N7763" s="99"/>
      <c r="O7763" s="99"/>
      <c r="P7763" s="99"/>
      <c r="Q7763" s="99"/>
      <c r="R7763" s="99"/>
      <c r="S7763" s="100">
        <v>1.0</v>
      </c>
      <c r="T7763" s="100">
        <v>1.0</v>
      </c>
      <c r="U7763" s="101" t="s">
        <v>7558</v>
      </c>
      <c r="V7763" s="101" t="s">
        <v>7559</v>
      </c>
      <c r="W7763" s="101" t="s">
        <v>54</v>
      </c>
      <c r="X7763" s="101" t="s">
        <v>7560</v>
      </c>
      <c r="Y7763" s="101" t="s">
        <v>18</v>
      </c>
    </row>
    <row r="7764">
      <c r="A7764" s="98" t="s">
        <v>93</v>
      </c>
      <c r="B7764" s="99"/>
      <c r="C7764" s="100" t="s">
        <v>14786</v>
      </c>
      <c r="D7764" s="101" t="s">
        <v>122</v>
      </c>
      <c r="E7764" s="101" t="s">
        <v>14787</v>
      </c>
      <c r="F7764" s="99"/>
      <c r="G7764" s="99"/>
      <c r="H7764" s="99"/>
      <c r="I7764" s="99"/>
      <c r="J7764" s="99"/>
      <c r="K7764" s="99"/>
      <c r="L7764" s="99"/>
      <c r="M7764" s="99"/>
      <c r="N7764" s="99"/>
      <c r="O7764" s="99"/>
      <c r="P7764" s="99"/>
      <c r="Q7764" s="99"/>
      <c r="R7764" s="99"/>
      <c r="S7764" s="102">
        <v>1.0</v>
      </c>
      <c r="T7764" s="102">
        <v>1.0</v>
      </c>
      <c r="U7764" s="102" t="s">
        <v>7558</v>
      </c>
      <c r="V7764" s="102" t="s">
        <v>7559</v>
      </c>
      <c r="W7764" s="102" t="s">
        <v>54</v>
      </c>
      <c r="X7764" s="102" t="s">
        <v>7560</v>
      </c>
      <c r="Y7764" s="101" t="s">
        <v>18</v>
      </c>
    </row>
    <row r="7765">
      <c r="A7765" s="103" t="s">
        <v>87</v>
      </c>
      <c r="B7765" s="99"/>
      <c r="C7765" s="100" t="s">
        <v>14788</v>
      </c>
      <c r="D7765" s="101" t="s">
        <v>191</v>
      </c>
      <c r="E7765" s="101" t="s">
        <v>14789</v>
      </c>
      <c r="F7765" s="99"/>
      <c r="G7765" s="99"/>
      <c r="H7765" s="99"/>
      <c r="I7765" s="99"/>
      <c r="J7765" s="99"/>
      <c r="K7765" s="99"/>
      <c r="L7765" s="99"/>
      <c r="M7765" s="99"/>
      <c r="N7765" s="99"/>
      <c r="O7765" s="99"/>
      <c r="P7765" s="99"/>
      <c r="Q7765" s="99"/>
      <c r="R7765" s="99"/>
      <c r="S7765" s="100">
        <v>1.0</v>
      </c>
      <c r="T7765" s="100">
        <v>1.0</v>
      </c>
      <c r="U7765" s="101" t="s">
        <v>7558</v>
      </c>
      <c r="V7765" s="101" t="s">
        <v>7559</v>
      </c>
      <c r="W7765" s="101" t="s">
        <v>54</v>
      </c>
      <c r="X7765" s="101" t="s">
        <v>7560</v>
      </c>
      <c r="Y7765" s="101" t="s">
        <v>18</v>
      </c>
    </row>
    <row r="7766">
      <c r="A7766" s="103" t="s">
        <v>63</v>
      </c>
      <c r="B7766" s="99"/>
      <c r="C7766" s="100" t="s">
        <v>14790</v>
      </c>
      <c r="D7766" s="101" t="s">
        <v>122</v>
      </c>
      <c r="E7766" s="101" t="s">
        <v>14791</v>
      </c>
      <c r="F7766" s="99"/>
      <c r="G7766" s="99"/>
      <c r="H7766" s="99"/>
      <c r="I7766" s="99"/>
      <c r="J7766" s="99"/>
      <c r="K7766" s="99"/>
      <c r="L7766" s="99"/>
      <c r="M7766" s="99"/>
      <c r="N7766" s="99"/>
      <c r="O7766" s="99"/>
      <c r="P7766" s="99"/>
      <c r="Q7766" s="99"/>
      <c r="R7766" s="99"/>
      <c r="S7766" s="102">
        <v>1.0</v>
      </c>
      <c r="T7766" s="102">
        <v>1.0</v>
      </c>
      <c r="U7766" s="102" t="s">
        <v>7558</v>
      </c>
      <c r="V7766" s="102" t="s">
        <v>7559</v>
      </c>
      <c r="W7766" s="102" t="s">
        <v>54</v>
      </c>
      <c r="X7766" s="102" t="s">
        <v>7560</v>
      </c>
      <c r="Y7766" s="101" t="s">
        <v>18</v>
      </c>
    </row>
    <row r="7767">
      <c r="A7767" s="98" t="s">
        <v>64</v>
      </c>
      <c r="B7767" s="99"/>
      <c r="C7767" s="100" t="s">
        <v>14790</v>
      </c>
      <c r="D7767" s="101" t="s">
        <v>122</v>
      </c>
      <c r="E7767" s="101" t="s">
        <v>14791</v>
      </c>
      <c r="F7767" s="99"/>
      <c r="G7767" s="99"/>
      <c r="H7767" s="99"/>
      <c r="I7767" s="99"/>
      <c r="J7767" s="99"/>
      <c r="K7767" s="99"/>
      <c r="L7767" s="99"/>
      <c r="M7767" s="99"/>
      <c r="N7767" s="99"/>
      <c r="O7767" s="99"/>
      <c r="P7767" s="99"/>
      <c r="Q7767" s="99"/>
      <c r="R7767" s="99"/>
      <c r="S7767" s="102">
        <v>1.0</v>
      </c>
      <c r="T7767" s="102">
        <v>1.0</v>
      </c>
      <c r="U7767" s="102" t="s">
        <v>7558</v>
      </c>
      <c r="V7767" s="102" t="s">
        <v>7559</v>
      </c>
      <c r="W7767" s="102" t="s">
        <v>54</v>
      </c>
      <c r="X7767" s="102" t="s">
        <v>7560</v>
      </c>
      <c r="Y7767" s="101" t="s">
        <v>18</v>
      </c>
    </row>
    <row r="7768">
      <c r="A7768" s="98" t="s">
        <v>64</v>
      </c>
      <c r="B7768" s="99"/>
      <c r="C7768" s="100" t="s">
        <v>14792</v>
      </c>
      <c r="D7768" s="101" t="s">
        <v>151</v>
      </c>
      <c r="E7768" s="101" t="s">
        <v>14793</v>
      </c>
      <c r="F7768" s="99"/>
      <c r="G7768" s="99"/>
      <c r="H7768" s="99"/>
      <c r="I7768" s="99"/>
      <c r="J7768" s="99"/>
      <c r="K7768" s="99"/>
      <c r="L7768" s="99"/>
      <c r="M7768" s="99"/>
      <c r="N7768" s="99"/>
      <c r="O7768" s="99"/>
      <c r="P7768" s="99"/>
      <c r="Q7768" s="99"/>
      <c r="R7768" s="99"/>
      <c r="S7768" s="102">
        <v>1.0</v>
      </c>
      <c r="T7768" s="102">
        <v>1.0</v>
      </c>
      <c r="U7768" s="102" t="s">
        <v>7558</v>
      </c>
      <c r="V7768" s="102" t="s">
        <v>7559</v>
      </c>
      <c r="W7768" s="102" t="s">
        <v>54</v>
      </c>
      <c r="X7768" s="102" t="s">
        <v>7591</v>
      </c>
      <c r="Y7768" s="101" t="s">
        <v>12</v>
      </c>
      <c r="Z7768" s="33">
        <v>1.0</v>
      </c>
    </row>
    <row r="7769">
      <c r="A7769" s="98" t="s">
        <v>64</v>
      </c>
      <c r="B7769" s="99"/>
      <c r="C7769" s="100" t="s">
        <v>14794</v>
      </c>
      <c r="D7769" s="101" t="s">
        <v>135</v>
      </c>
      <c r="E7769" s="101" t="s">
        <v>14795</v>
      </c>
      <c r="F7769" s="99"/>
      <c r="G7769" s="99"/>
      <c r="H7769" s="99"/>
      <c r="I7769" s="99"/>
      <c r="J7769" s="99"/>
      <c r="K7769" s="99"/>
      <c r="L7769" s="99"/>
      <c r="M7769" s="99"/>
      <c r="N7769" s="99"/>
      <c r="O7769" s="99"/>
      <c r="P7769" s="99"/>
      <c r="Q7769" s="99"/>
      <c r="R7769" s="99"/>
      <c r="S7769" s="100">
        <v>1.0</v>
      </c>
      <c r="T7769" s="100">
        <v>1.0</v>
      </c>
      <c r="U7769" s="101" t="s">
        <v>7558</v>
      </c>
      <c r="V7769" s="101" t="s">
        <v>7559</v>
      </c>
      <c r="W7769" s="101" t="s">
        <v>54</v>
      </c>
      <c r="X7769" s="101" t="s">
        <v>7560</v>
      </c>
      <c r="Y7769" s="101" t="s">
        <v>18</v>
      </c>
    </row>
    <row r="7770">
      <c r="A7770" s="98" t="s">
        <v>93</v>
      </c>
      <c r="B7770" s="99"/>
      <c r="C7770" s="100" t="s">
        <v>14796</v>
      </c>
      <c r="D7770" s="101" t="s">
        <v>122</v>
      </c>
      <c r="E7770" s="101" t="s">
        <v>14797</v>
      </c>
      <c r="F7770" s="99"/>
      <c r="G7770" s="99"/>
      <c r="H7770" s="99"/>
      <c r="I7770" s="99"/>
      <c r="J7770" s="99"/>
      <c r="K7770" s="99"/>
      <c r="L7770" s="99"/>
      <c r="M7770" s="99"/>
      <c r="N7770" s="99"/>
      <c r="O7770" s="99"/>
      <c r="P7770" s="99"/>
      <c r="Q7770" s="99"/>
      <c r="R7770" s="99"/>
      <c r="S7770" s="102">
        <v>1.0</v>
      </c>
      <c r="T7770" s="102">
        <v>1.0</v>
      </c>
      <c r="U7770" s="102" t="s">
        <v>7558</v>
      </c>
      <c r="V7770" s="102" t="s">
        <v>7559</v>
      </c>
      <c r="W7770" s="102" t="s">
        <v>54</v>
      </c>
      <c r="X7770" s="102" t="s">
        <v>7560</v>
      </c>
      <c r="Y7770" s="101" t="s">
        <v>18</v>
      </c>
    </row>
    <row r="7771">
      <c r="A7771" s="98" t="s">
        <v>77</v>
      </c>
      <c r="B7771" s="99"/>
      <c r="C7771" s="100" t="s">
        <v>14798</v>
      </c>
      <c r="D7771" s="101" t="s">
        <v>135</v>
      </c>
      <c r="E7771" s="101" t="s">
        <v>14799</v>
      </c>
      <c r="F7771" s="99"/>
      <c r="G7771" s="99"/>
      <c r="H7771" s="99"/>
      <c r="I7771" s="99"/>
      <c r="J7771" s="99"/>
      <c r="K7771" s="99"/>
      <c r="L7771" s="99"/>
      <c r="M7771" s="99"/>
      <c r="N7771" s="99"/>
      <c r="O7771" s="99"/>
      <c r="P7771" s="99"/>
      <c r="Q7771" s="99"/>
      <c r="R7771" s="99"/>
      <c r="S7771" s="100">
        <v>1.0</v>
      </c>
      <c r="T7771" s="100">
        <v>1.0</v>
      </c>
      <c r="U7771" s="101" t="s">
        <v>7558</v>
      </c>
      <c r="V7771" s="101" t="s">
        <v>7559</v>
      </c>
      <c r="W7771" s="101" t="s">
        <v>54</v>
      </c>
      <c r="X7771" s="101" t="s">
        <v>7560</v>
      </c>
      <c r="Y7771" s="101" t="s">
        <v>18</v>
      </c>
    </row>
    <row r="7772">
      <c r="A7772" s="98" t="s">
        <v>81</v>
      </c>
      <c r="B7772" s="99"/>
      <c r="C7772" s="100" t="s">
        <v>14800</v>
      </c>
      <c r="D7772" s="101" t="s">
        <v>122</v>
      </c>
      <c r="E7772" s="101" t="s">
        <v>14801</v>
      </c>
      <c r="F7772" s="99"/>
      <c r="G7772" s="99"/>
      <c r="H7772" s="99"/>
      <c r="I7772" s="99"/>
      <c r="J7772" s="99"/>
      <c r="K7772" s="99"/>
      <c r="L7772" s="99"/>
      <c r="M7772" s="99"/>
      <c r="N7772" s="99"/>
      <c r="O7772" s="99"/>
      <c r="P7772" s="99"/>
      <c r="Q7772" s="99"/>
      <c r="R7772" s="99"/>
      <c r="S7772" s="102">
        <v>1.0</v>
      </c>
      <c r="T7772" s="102">
        <v>1.0</v>
      </c>
      <c r="U7772" s="102" t="s">
        <v>7558</v>
      </c>
      <c r="V7772" s="102" t="s">
        <v>7559</v>
      </c>
      <c r="W7772" s="102" t="s">
        <v>54</v>
      </c>
      <c r="X7772" s="102" t="s">
        <v>7560</v>
      </c>
      <c r="Y7772" s="101" t="s">
        <v>18</v>
      </c>
    </row>
    <row r="7773">
      <c r="A7773" s="98" t="s">
        <v>64</v>
      </c>
      <c r="B7773" s="99"/>
      <c r="C7773" s="100" t="s">
        <v>14802</v>
      </c>
      <c r="D7773" s="101" t="s">
        <v>122</v>
      </c>
      <c r="E7773" s="101" t="s">
        <v>14803</v>
      </c>
      <c r="F7773" s="99"/>
      <c r="G7773" s="99"/>
      <c r="H7773" s="99"/>
      <c r="I7773" s="99"/>
      <c r="J7773" s="99"/>
      <c r="K7773" s="99"/>
      <c r="L7773" s="99"/>
      <c r="M7773" s="99"/>
      <c r="N7773" s="99"/>
      <c r="O7773" s="99"/>
      <c r="P7773" s="99"/>
      <c r="Q7773" s="99"/>
      <c r="R7773" s="99"/>
      <c r="S7773" s="102">
        <v>1.0</v>
      </c>
      <c r="T7773" s="102">
        <v>1.0</v>
      </c>
      <c r="U7773" s="102" t="s">
        <v>7558</v>
      </c>
      <c r="V7773" s="102" t="s">
        <v>7559</v>
      </c>
      <c r="W7773" s="102" t="s">
        <v>54</v>
      </c>
      <c r="X7773" s="102" t="s">
        <v>7560</v>
      </c>
      <c r="Y7773" s="101" t="s">
        <v>18</v>
      </c>
    </row>
    <row r="7774">
      <c r="A7774" s="103" t="s">
        <v>24</v>
      </c>
      <c r="B7774" s="99"/>
      <c r="C7774" s="100" t="s">
        <v>14804</v>
      </c>
      <c r="D7774" s="101" t="s">
        <v>122</v>
      </c>
      <c r="E7774" s="101" t="s">
        <v>3736</v>
      </c>
      <c r="F7774" s="99"/>
      <c r="G7774" s="99"/>
      <c r="H7774" s="99"/>
      <c r="I7774" s="99"/>
      <c r="J7774" s="99"/>
      <c r="K7774" s="99"/>
      <c r="L7774" s="99"/>
      <c r="M7774" s="99"/>
      <c r="N7774" s="99"/>
      <c r="O7774" s="99"/>
      <c r="P7774" s="99"/>
      <c r="Q7774" s="99"/>
      <c r="R7774" s="99"/>
      <c r="S7774" s="102">
        <v>1.0</v>
      </c>
      <c r="T7774" s="102">
        <v>1.0</v>
      </c>
      <c r="U7774" s="102" t="s">
        <v>7558</v>
      </c>
      <c r="V7774" s="102" t="s">
        <v>7559</v>
      </c>
      <c r="W7774" s="102" t="s">
        <v>54</v>
      </c>
      <c r="X7774" s="102" t="s">
        <v>7560</v>
      </c>
      <c r="Y7774" s="101" t="s">
        <v>18</v>
      </c>
    </row>
    <row r="7775">
      <c r="A7775" s="98" t="s">
        <v>47</v>
      </c>
      <c r="B7775" s="99"/>
      <c r="C7775" s="100" t="s">
        <v>14805</v>
      </c>
      <c r="D7775" s="101" t="s">
        <v>135</v>
      </c>
      <c r="E7775" s="101" t="s">
        <v>14806</v>
      </c>
      <c r="F7775" s="99"/>
      <c r="G7775" s="99"/>
      <c r="H7775" s="99"/>
      <c r="I7775" s="99"/>
      <c r="J7775" s="99"/>
      <c r="K7775" s="99"/>
      <c r="L7775" s="99"/>
      <c r="M7775" s="99"/>
      <c r="N7775" s="99"/>
      <c r="O7775" s="99"/>
      <c r="P7775" s="99"/>
      <c r="Q7775" s="99"/>
      <c r="R7775" s="99"/>
      <c r="S7775" s="100">
        <v>1.0</v>
      </c>
      <c r="T7775" s="100">
        <v>1.0</v>
      </c>
      <c r="U7775" s="101" t="s">
        <v>7558</v>
      </c>
      <c r="V7775" s="101" t="s">
        <v>7559</v>
      </c>
      <c r="W7775" s="101" t="s">
        <v>54</v>
      </c>
      <c r="X7775" s="101" t="s">
        <v>7560</v>
      </c>
      <c r="Y7775" s="101" t="s">
        <v>18</v>
      </c>
    </row>
    <row r="7776">
      <c r="A7776" s="98" t="s">
        <v>47</v>
      </c>
      <c r="B7776" s="99"/>
      <c r="C7776" s="100" t="s">
        <v>14807</v>
      </c>
      <c r="D7776" s="101" t="s">
        <v>122</v>
      </c>
      <c r="E7776" s="101" t="s">
        <v>14808</v>
      </c>
      <c r="F7776" s="99"/>
      <c r="G7776" s="99"/>
      <c r="H7776" s="99"/>
      <c r="I7776" s="99"/>
      <c r="J7776" s="99"/>
      <c r="K7776" s="99"/>
      <c r="L7776" s="99"/>
      <c r="M7776" s="99"/>
      <c r="N7776" s="99"/>
      <c r="O7776" s="99"/>
      <c r="P7776" s="99"/>
      <c r="Q7776" s="99"/>
      <c r="R7776" s="99"/>
      <c r="S7776" s="102">
        <v>1.0</v>
      </c>
      <c r="T7776" s="102">
        <v>1.0</v>
      </c>
      <c r="U7776" s="102" t="s">
        <v>7558</v>
      </c>
      <c r="V7776" s="102" t="s">
        <v>7559</v>
      </c>
      <c r="W7776" s="102" t="s">
        <v>54</v>
      </c>
      <c r="X7776" s="102" t="s">
        <v>7560</v>
      </c>
      <c r="Y7776" s="101" t="s">
        <v>18</v>
      </c>
    </row>
    <row r="7777">
      <c r="A7777" s="98" t="s">
        <v>64</v>
      </c>
      <c r="B7777" s="99"/>
      <c r="C7777" s="100" t="s">
        <v>14809</v>
      </c>
      <c r="D7777" s="101" t="s">
        <v>825</v>
      </c>
      <c r="E7777" s="101" t="s">
        <v>14810</v>
      </c>
      <c r="F7777" s="99"/>
      <c r="G7777" s="99"/>
      <c r="H7777" s="99"/>
      <c r="I7777" s="99"/>
      <c r="J7777" s="99"/>
      <c r="K7777" s="99"/>
      <c r="L7777" s="99"/>
      <c r="M7777" s="99"/>
      <c r="N7777" s="99"/>
      <c r="O7777" s="99"/>
      <c r="P7777" s="99"/>
      <c r="Q7777" s="99"/>
      <c r="R7777" s="99"/>
      <c r="S7777" s="102">
        <v>1.0</v>
      </c>
      <c r="T7777" s="102">
        <v>1.0</v>
      </c>
      <c r="U7777" s="102" t="s">
        <v>7558</v>
      </c>
      <c r="V7777" s="102" t="s">
        <v>7559</v>
      </c>
      <c r="W7777" s="102" t="s">
        <v>54</v>
      </c>
      <c r="X7777" s="102" t="s">
        <v>7560</v>
      </c>
      <c r="Y7777" s="101" t="s">
        <v>18</v>
      </c>
    </row>
    <row r="7778">
      <c r="A7778" s="98" t="s">
        <v>77</v>
      </c>
      <c r="B7778" s="99"/>
      <c r="C7778" s="100" t="s">
        <v>14811</v>
      </c>
      <c r="D7778" s="101" t="s">
        <v>122</v>
      </c>
      <c r="E7778" s="101" t="s">
        <v>14812</v>
      </c>
      <c r="F7778" s="99"/>
      <c r="G7778" s="99"/>
      <c r="H7778" s="99"/>
      <c r="I7778" s="99"/>
      <c r="J7778" s="99"/>
      <c r="K7778" s="99"/>
      <c r="L7778" s="99"/>
      <c r="M7778" s="99"/>
      <c r="N7778" s="99"/>
      <c r="O7778" s="99"/>
      <c r="P7778" s="99"/>
      <c r="Q7778" s="99"/>
      <c r="R7778" s="99"/>
      <c r="S7778" s="102">
        <v>1.0</v>
      </c>
      <c r="T7778" s="102">
        <v>1.0</v>
      </c>
      <c r="U7778" s="102" t="s">
        <v>7558</v>
      </c>
      <c r="V7778" s="102" t="s">
        <v>7559</v>
      </c>
      <c r="W7778" s="102" t="s">
        <v>54</v>
      </c>
      <c r="X7778" s="102" t="s">
        <v>7560</v>
      </c>
      <c r="Y7778" s="101" t="s">
        <v>18</v>
      </c>
    </row>
    <row r="7779">
      <c r="A7779" s="103" t="s">
        <v>63</v>
      </c>
      <c r="B7779" s="99"/>
      <c r="C7779" s="100" t="s">
        <v>14813</v>
      </c>
      <c r="D7779" s="101" t="s">
        <v>135</v>
      </c>
      <c r="E7779" s="101" t="s">
        <v>3738</v>
      </c>
      <c r="F7779" s="99"/>
      <c r="G7779" s="99"/>
      <c r="H7779" s="99"/>
      <c r="I7779" s="99"/>
      <c r="J7779" s="99"/>
      <c r="K7779" s="99"/>
      <c r="L7779" s="99"/>
      <c r="M7779" s="99"/>
      <c r="N7779" s="99"/>
      <c r="O7779" s="99"/>
      <c r="P7779" s="99"/>
      <c r="Q7779" s="99"/>
      <c r="R7779" s="99"/>
      <c r="S7779" s="100">
        <v>1.0</v>
      </c>
      <c r="T7779" s="100">
        <v>1.0</v>
      </c>
      <c r="U7779" s="101" t="s">
        <v>7558</v>
      </c>
      <c r="V7779" s="101" t="s">
        <v>7559</v>
      </c>
      <c r="W7779" s="101" t="s">
        <v>54</v>
      </c>
      <c r="X7779" s="101" t="s">
        <v>7560</v>
      </c>
      <c r="Y7779" s="101" t="s">
        <v>18</v>
      </c>
    </row>
    <row r="7780">
      <c r="A7780" s="98" t="s">
        <v>93</v>
      </c>
      <c r="B7780" s="99"/>
      <c r="C7780" s="100" t="s">
        <v>14814</v>
      </c>
      <c r="D7780" s="101" t="s">
        <v>135</v>
      </c>
      <c r="E7780" s="101" t="s">
        <v>14815</v>
      </c>
      <c r="F7780" s="99"/>
      <c r="G7780" s="99"/>
      <c r="H7780" s="99"/>
      <c r="I7780" s="99"/>
      <c r="J7780" s="99"/>
      <c r="K7780" s="99"/>
      <c r="L7780" s="99"/>
      <c r="M7780" s="99"/>
      <c r="N7780" s="99"/>
      <c r="O7780" s="99"/>
      <c r="P7780" s="99"/>
      <c r="Q7780" s="99"/>
      <c r="R7780" s="99"/>
      <c r="S7780" s="100">
        <v>1.0</v>
      </c>
      <c r="T7780" s="100">
        <v>1.0</v>
      </c>
      <c r="U7780" s="101" t="s">
        <v>7558</v>
      </c>
      <c r="V7780" s="101" t="s">
        <v>7559</v>
      </c>
      <c r="W7780" s="101" t="s">
        <v>54</v>
      </c>
      <c r="X7780" s="101" t="s">
        <v>7560</v>
      </c>
      <c r="Y7780" s="101" t="s">
        <v>18</v>
      </c>
    </row>
    <row r="7781">
      <c r="A7781" s="98" t="s">
        <v>64</v>
      </c>
      <c r="B7781" s="99"/>
      <c r="C7781" s="100" t="s">
        <v>14816</v>
      </c>
      <c r="D7781" s="101" t="s">
        <v>122</v>
      </c>
      <c r="E7781" s="101" t="s">
        <v>14817</v>
      </c>
      <c r="F7781" s="99"/>
      <c r="G7781" s="99"/>
      <c r="H7781" s="99"/>
      <c r="I7781" s="99"/>
      <c r="J7781" s="99"/>
      <c r="K7781" s="99"/>
      <c r="L7781" s="99"/>
      <c r="M7781" s="99"/>
      <c r="N7781" s="99"/>
      <c r="O7781" s="99"/>
      <c r="P7781" s="99"/>
      <c r="Q7781" s="99"/>
      <c r="R7781" s="99"/>
      <c r="S7781" s="102">
        <v>1.0</v>
      </c>
      <c r="T7781" s="102">
        <v>1.0</v>
      </c>
      <c r="U7781" s="102" t="s">
        <v>7558</v>
      </c>
      <c r="V7781" s="102" t="s">
        <v>7559</v>
      </c>
      <c r="W7781" s="102" t="s">
        <v>54</v>
      </c>
      <c r="X7781" s="102" t="s">
        <v>7560</v>
      </c>
      <c r="Y7781" s="101" t="s">
        <v>18</v>
      </c>
    </row>
    <row r="7782">
      <c r="A7782" s="103" t="s">
        <v>63</v>
      </c>
      <c r="B7782" s="99"/>
      <c r="C7782" s="100" t="s">
        <v>14818</v>
      </c>
      <c r="D7782" s="101" t="s">
        <v>122</v>
      </c>
      <c r="E7782" s="101" t="s">
        <v>14819</v>
      </c>
      <c r="F7782" s="99"/>
      <c r="G7782" s="99"/>
      <c r="H7782" s="99"/>
      <c r="I7782" s="99"/>
      <c r="J7782" s="99"/>
      <c r="K7782" s="99"/>
      <c r="L7782" s="99"/>
      <c r="M7782" s="99"/>
      <c r="N7782" s="99"/>
      <c r="O7782" s="99"/>
      <c r="P7782" s="99"/>
      <c r="Q7782" s="99"/>
      <c r="R7782" s="99"/>
      <c r="S7782" s="102">
        <v>1.0</v>
      </c>
      <c r="T7782" s="102">
        <v>1.0</v>
      </c>
      <c r="U7782" s="102" t="s">
        <v>7558</v>
      </c>
      <c r="V7782" s="102" t="s">
        <v>7559</v>
      </c>
      <c r="W7782" s="102" t="s">
        <v>54</v>
      </c>
      <c r="X7782" s="102" t="s">
        <v>7560</v>
      </c>
      <c r="Y7782" s="101" t="s">
        <v>18</v>
      </c>
    </row>
    <row r="7783">
      <c r="A7783" s="98" t="s">
        <v>77</v>
      </c>
      <c r="B7783" s="99"/>
      <c r="C7783" s="100" t="s">
        <v>14820</v>
      </c>
      <c r="D7783" s="101" t="s">
        <v>135</v>
      </c>
      <c r="E7783" s="101" t="s">
        <v>14821</v>
      </c>
      <c r="F7783" s="99"/>
      <c r="G7783" s="99"/>
      <c r="H7783" s="99"/>
      <c r="I7783" s="99"/>
      <c r="J7783" s="99"/>
      <c r="K7783" s="99"/>
      <c r="L7783" s="99"/>
      <c r="M7783" s="99"/>
      <c r="N7783" s="99"/>
      <c r="O7783" s="99"/>
      <c r="P7783" s="99"/>
      <c r="Q7783" s="99"/>
      <c r="R7783" s="99"/>
      <c r="S7783" s="100">
        <v>1.0</v>
      </c>
      <c r="T7783" s="100">
        <v>1.0</v>
      </c>
      <c r="U7783" s="101" t="s">
        <v>7558</v>
      </c>
      <c r="V7783" s="101" t="s">
        <v>7559</v>
      </c>
      <c r="W7783" s="101" t="s">
        <v>54</v>
      </c>
      <c r="X7783" s="101" t="s">
        <v>7560</v>
      </c>
      <c r="Y7783" s="101" t="s">
        <v>18</v>
      </c>
    </row>
    <row r="7784">
      <c r="A7784" s="98" t="s">
        <v>64</v>
      </c>
      <c r="B7784" s="99"/>
      <c r="C7784" s="100" t="s">
        <v>14822</v>
      </c>
      <c r="D7784" s="101" t="s">
        <v>122</v>
      </c>
      <c r="E7784" s="101" t="s">
        <v>14823</v>
      </c>
      <c r="F7784" s="99"/>
      <c r="G7784" s="99"/>
      <c r="H7784" s="99"/>
      <c r="I7784" s="99"/>
      <c r="J7784" s="99"/>
      <c r="K7784" s="99"/>
      <c r="L7784" s="99"/>
      <c r="M7784" s="99"/>
      <c r="N7784" s="99"/>
      <c r="O7784" s="99"/>
      <c r="P7784" s="99"/>
      <c r="Q7784" s="99"/>
      <c r="R7784" s="99"/>
      <c r="S7784" s="102">
        <v>1.0</v>
      </c>
      <c r="T7784" s="102">
        <v>1.0</v>
      </c>
      <c r="U7784" s="102" t="s">
        <v>7558</v>
      </c>
      <c r="V7784" s="102" t="s">
        <v>7559</v>
      </c>
      <c r="W7784" s="102" t="s">
        <v>54</v>
      </c>
      <c r="X7784" s="102" t="s">
        <v>7560</v>
      </c>
      <c r="Y7784" s="101" t="s">
        <v>18</v>
      </c>
    </row>
    <row r="7785">
      <c r="A7785" s="98" t="s">
        <v>77</v>
      </c>
      <c r="B7785" s="99"/>
      <c r="C7785" s="100" t="s">
        <v>14824</v>
      </c>
      <c r="D7785" s="101" t="s">
        <v>151</v>
      </c>
      <c r="E7785" s="101" t="s">
        <v>14825</v>
      </c>
      <c r="F7785" s="99"/>
      <c r="G7785" s="99"/>
      <c r="H7785" s="99"/>
      <c r="I7785" s="99"/>
      <c r="J7785" s="99"/>
      <c r="K7785" s="99"/>
      <c r="L7785" s="99"/>
      <c r="M7785" s="99"/>
      <c r="N7785" s="99"/>
      <c r="O7785" s="99"/>
      <c r="P7785" s="99"/>
      <c r="Q7785" s="99"/>
      <c r="R7785" s="99"/>
      <c r="S7785" s="102">
        <v>1.0</v>
      </c>
      <c r="T7785" s="102">
        <v>1.0</v>
      </c>
      <c r="U7785" s="102" t="s">
        <v>7558</v>
      </c>
      <c r="V7785" s="102" t="s">
        <v>7559</v>
      </c>
      <c r="W7785" s="102" t="s">
        <v>54</v>
      </c>
      <c r="X7785" s="102" t="s">
        <v>7591</v>
      </c>
      <c r="Y7785" s="101" t="s">
        <v>12</v>
      </c>
      <c r="Z7785" s="33">
        <v>1.0</v>
      </c>
    </row>
    <row r="7786">
      <c r="A7786" s="103" t="s">
        <v>63</v>
      </c>
      <c r="B7786" s="99"/>
      <c r="C7786" s="100" t="s">
        <v>14826</v>
      </c>
      <c r="D7786" s="101" t="s">
        <v>135</v>
      </c>
      <c r="E7786" s="101" t="s">
        <v>14827</v>
      </c>
      <c r="F7786" s="99"/>
      <c r="G7786" s="99"/>
      <c r="H7786" s="99"/>
      <c r="I7786" s="99"/>
      <c r="J7786" s="99"/>
      <c r="K7786" s="99"/>
      <c r="L7786" s="99"/>
      <c r="M7786" s="99"/>
      <c r="N7786" s="99"/>
      <c r="O7786" s="99"/>
      <c r="P7786" s="99"/>
      <c r="Q7786" s="99"/>
      <c r="R7786" s="99"/>
      <c r="S7786" s="100">
        <v>1.0</v>
      </c>
      <c r="T7786" s="100">
        <v>1.0</v>
      </c>
      <c r="U7786" s="101" t="s">
        <v>7558</v>
      </c>
      <c r="V7786" s="101" t="s">
        <v>7559</v>
      </c>
      <c r="W7786" s="101" t="s">
        <v>54</v>
      </c>
      <c r="X7786" s="101" t="s">
        <v>7560</v>
      </c>
      <c r="Y7786" s="101" t="s">
        <v>18</v>
      </c>
    </row>
    <row r="7787">
      <c r="A7787" s="98" t="s">
        <v>80</v>
      </c>
      <c r="B7787" s="99"/>
      <c r="C7787" s="100" t="s">
        <v>14828</v>
      </c>
      <c r="D7787" s="101" t="s">
        <v>135</v>
      </c>
      <c r="E7787" s="101" t="s">
        <v>14829</v>
      </c>
      <c r="F7787" s="99"/>
      <c r="G7787" s="99"/>
      <c r="H7787" s="99"/>
      <c r="I7787" s="99"/>
      <c r="J7787" s="99"/>
      <c r="K7787" s="99"/>
      <c r="L7787" s="99"/>
      <c r="M7787" s="99"/>
      <c r="N7787" s="99"/>
      <c r="O7787" s="99"/>
      <c r="P7787" s="99"/>
      <c r="Q7787" s="99"/>
      <c r="R7787" s="99"/>
      <c r="S7787" s="100">
        <v>1.0</v>
      </c>
      <c r="T7787" s="100">
        <v>1.0</v>
      </c>
      <c r="U7787" s="101" t="s">
        <v>7558</v>
      </c>
      <c r="V7787" s="101" t="s">
        <v>7559</v>
      </c>
      <c r="W7787" s="101" t="s">
        <v>54</v>
      </c>
      <c r="X7787" s="101" t="s">
        <v>7560</v>
      </c>
      <c r="Y7787" s="101" t="s">
        <v>18</v>
      </c>
    </row>
    <row r="7788">
      <c r="A7788" s="98" t="s">
        <v>93</v>
      </c>
      <c r="B7788" s="99"/>
      <c r="C7788" s="100" t="s">
        <v>14830</v>
      </c>
      <c r="D7788" s="101" t="s">
        <v>825</v>
      </c>
      <c r="E7788" s="101" t="s">
        <v>14831</v>
      </c>
      <c r="F7788" s="99"/>
      <c r="G7788" s="99"/>
      <c r="H7788" s="99"/>
      <c r="I7788" s="99"/>
      <c r="J7788" s="99"/>
      <c r="K7788" s="99"/>
      <c r="L7788" s="99"/>
      <c r="M7788" s="99"/>
      <c r="N7788" s="99"/>
      <c r="O7788" s="99"/>
      <c r="P7788" s="99"/>
      <c r="Q7788" s="99"/>
      <c r="R7788" s="99"/>
      <c r="S7788" s="102">
        <v>1.0</v>
      </c>
      <c r="T7788" s="102">
        <v>1.0</v>
      </c>
      <c r="U7788" s="102" t="s">
        <v>7558</v>
      </c>
      <c r="V7788" s="102" t="s">
        <v>7559</v>
      </c>
      <c r="W7788" s="102" t="s">
        <v>54</v>
      </c>
      <c r="X7788" s="102" t="s">
        <v>7560</v>
      </c>
      <c r="Y7788" s="101" t="s">
        <v>18</v>
      </c>
    </row>
    <row r="7789">
      <c r="A7789" s="103" t="s">
        <v>63</v>
      </c>
      <c r="B7789" s="99"/>
      <c r="C7789" s="100" t="s">
        <v>3741</v>
      </c>
      <c r="D7789" s="101" t="s">
        <v>151</v>
      </c>
      <c r="E7789" s="101" t="s">
        <v>3742</v>
      </c>
      <c r="F7789" s="99"/>
      <c r="G7789" s="99"/>
      <c r="H7789" s="99"/>
      <c r="I7789" s="99"/>
      <c r="J7789" s="99"/>
      <c r="K7789" s="99"/>
      <c r="L7789" s="99"/>
      <c r="M7789" s="99"/>
      <c r="N7789" s="99"/>
      <c r="O7789" s="99"/>
      <c r="P7789" s="99"/>
      <c r="Q7789" s="99"/>
      <c r="R7789" s="99"/>
      <c r="S7789" s="102">
        <v>1.0</v>
      </c>
      <c r="T7789" s="102">
        <v>1.0</v>
      </c>
      <c r="U7789" s="102" t="s">
        <v>7558</v>
      </c>
      <c r="V7789" s="102" t="s">
        <v>7559</v>
      </c>
      <c r="W7789" s="102" t="s">
        <v>54</v>
      </c>
      <c r="X7789" s="102" t="s">
        <v>7591</v>
      </c>
      <c r="Y7789" s="101" t="s">
        <v>12</v>
      </c>
      <c r="Z7789" s="33">
        <v>1.0</v>
      </c>
    </row>
    <row r="7790">
      <c r="A7790" s="103" t="s">
        <v>63</v>
      </c>
      <c r="B7790" s="99"/>
      <c r="C7790" s="100" t="s">
        <v>14832</v>
      </c>
      <c r="D7790" s="101" t="s">
        <v>151</v>
      </c>
      <c r="E7790" s="101" t="s">
        <v>14833</v>
      </c>
      <c r="F7790" s="99"/>
      <c r="G7790" s="99"/>
      <c r="H7790" s="99"/>
      <c r="I7790" s="99"/>
      <c r="J7790" s="99"/>
      <c r="K7790" s="99"/>
      <c r="L7790" s="99"/>
      <c r="M7790" s="99"/>
      <c r="N7790" s="99"/>
      <c r="O7790" s="99"/>
      <c r="P7790" s="99"/>
      <c r="Q7790" s="99"/>
      <c r="R7790" s="99"/>
      <c r="S7790" s="102">
        <v>1.0</v>
      </c>
      <c r="T7790" s="102">
        <v>1.0</v>
      </c>
      <c r="U7790" s="102" t="s">
        <v>7558</v>
      </c>
      <c r="V7790" s="102" t="s">
        <v>7559</v>
      </c>
      <c r="W7790" s="102" t="s">
        <v>54</v>
      </c>
      <c r="X7790" s="102" t="s">
        <v>7591</v>
      </c>
      <c r="Y7790" s="101" t="s">
        <v>12</v>
      </c>
      <c r="Z7790" s="33">
        <v>1.0</v>
      </c>
    </row>
    <row r="7791">
      <c r="A7791" s="98" t="s">
        <v>64</v>
      </c>
      <c r="B7791" s="99"/>
      <c r="C7791" s="100" t="s">
        <v>14834</v>
      </c>
      <c r="D7791" s="101" t="s">
        <v>151</v>
      </c>
      <c r="E7791" s="101" t="s">
        <v>14835</v>
      </c>
      <c r="F7791" s="99"/>
      <c r="G7791" s="99"/>
      <c r="H7791" s="99"/>
      <c r="I7791" s="99"/>
      <c r="J7791" s="99"/>
      <c r="K7791" s="99"/>
      <c r="L7791" s="99"/>
      <c r="M7791" s="99"/>
      <c r="N7791" s="99"/>
      <c r="O7791" s="99"/>
      <c r="P7791" s="99"/>
      <c r="Q7791" s="99"/>
      <c r="R7791" s="99"/>
      <c r="S7791" s="102">
        <v>1.0</v>
      </c>
      <c r="T7791" s="102">
        <v>1.0</v>
      </c>
      <c r="U7791" s="102" t="s">
        <v>7558</v>
      </c>
      <c r="V7791" s="102" t="s">
        <v>7559</v>
      </c>
      <c r="W7791" s="102" t="s">
        <v>54</v>
      </c>
      <c r="X7791" s="102" t="s">
        <v>7591</v>
      </c>
      <c r="Y7791" s="101" t="s">
        <v>12</v>
      </c>
      <c r="Z7791" s="33">
        <v>1.0</v>
      </c>
    </row>
    <row r="7792">
      <c r="A7792" s="98" t="s">
        <v>28</v>
      </c>
      <c r="B7792" s="99"/>
      <c r="C7792" s="100" t="s">
        <v>14836</v>
      </c>
      <c r="D7792" s="101" t="s">
        <v>3117</v>
      </c>
      <c r="E7792" s="101" t="s">
        <v>14837</v>
      </c>
      <c r="F7792" s="99"/>
      <c r="G7792" s="99"/>
      <c r="H7792" s="99"/>
      <c r="I7792" s="99"/>
      <c r="J7792" s="99"/>
      <c r="K7792" s="99"/>
      <c r="L7792" s="99"/>
      <c r="M7792" s="99"/>
      <c r="N7792" s="99"/>
      <c r="O7792" s="99"/>
      <c r="P7792" s="99"/>
      <c r="Q7792" s="99"/>
      <c r="R7792" s="99"/>
      <c r="S7792" s="100">
        <v>1.0</v>
      </c>
      <c r="T7792" s="100">
        <v>0.0</v>
      </c>
      <c r="U7792" s="101" t="s">
        <v>7558</v>
      </c>
      <c r="V7792" s="101" t="s">
        <v>7559</v>
      </c>
      <c r="W7792" s="101" t="s">
        <v>54</v>
      </c>
      <c r="X7792" s="101" t="s">
        <v>7560</v>
      </c>
      <c r="Y7792" s="101" t="s">
        <v>12</v>
      </c>
    </row>
    <row r="7793">
      <c r="A7793" s="98" t="s">
        <v>64</v>
      </c>
      <c r="B7793" s="99"/>
      <c r="C7793" s="100" t="s">
        <v>14838</v>
      </c>
      <c r="D7793" s="101" t="s">
        <v>135</v>
      </c>
      <c r="E7793" s="101" t="s">
        <v>14839</v>
      </c>
      <c r="F7793" s="99"/>
      <c r="G7793" s="99"/>
      <c r="H7793" s="99"/>
      <c r="I7793" s="99"/>
      <c r="J7793" s="99"/>
      <c r="K7793" s="99"/>
      <c r="L7793" s="99"/>
      <c r="M7793" s="99"/>
      <c r="N7793" s="99"/>
      <c r="O7793" s="99"/>
      <c r="P7793" s="99"/>
      <c r="Q7793" s="99"/>
      <c r="R7793" s="99"/>
      <c r="S7793" s="100">
        <v>1.0</v>
      </c>
      <c r="T7793" s="100">
        <v>1.0</v>
      </c>
      <c r="U7793" s="101" t="s">
        <v>7558</v>
      </c>
      <c r="V7793" s="101" t="s">
        <v>7559</v>
      </c>
      <c r="W7793" s="101" t="s">
        <v>54</v>
      </c>
      <c r="X7793" s="101" t="s">
        <v>7560</v>
      </c>
      <c r="Y7793" s="101" t="s">
        <v>18</v>
      </c>
    </row>
    <row r="7794">
      <c r="A7794" s="98" t="s">
        <v>93</v>
      </c>
      <c r="B7794" s="99"/>
      <c r="C7794" s="100" t="s">
        <v>14840</v>
      </c>
      <c r="D7794" s="101" t="s">
        <v>135</v>
      </c>
      <c r="E7794" s="101" t="s">
        <v>14841</v>
      </c>
      <c r="F7794" s="99"/>
      <c r="G7794" s="99"/>
      <c r="H7794" s="99"/>
      <c r="I7794" s="99"/>
      <c r="J7794" s="99"/>
      <c r="K7794" s="99"/>
      <c r="L7794" s="99"/>
      <c r="M7794" s="99"/>
      <c r="N7794" s="99"/>
      <c r="O7794" s="99"/>
      <c r="P7794" s="99"/>
      <c r="Q7794" s="99"/>
      <c r="R7794" s="99"/>
      <c r="S7794" s="100">
        <v>1.0</v>
      </c>
      <c r="T7794" s="100">
        <v>1.0</v>
      </c>
      <c r="U7794" s="101" t="s">
        <v>7558</v>
      </c>
      <c r="V7794" s="101" t="s">
        <v>7559</v>
      </c>
      <c r="W7794" s="101" t="s">
        <v>54</v>
      </c>
      <c r="X7794" s="101" t="s">
        <v>7560</v>
      </c>
      <c r="Y7794" s="101" t="s">
        <v>18</v>
      </c>
    </row>
    <row r="7795">
      <c r="A7795" s="103" t="s">
        <v>63</v>
      </c>
      <c r="B7795" s="99"/>
      <c r="C7795" s="100" t="s">
        <v>14842</v>
      </c>
      <c r="D7795" s="101" t="s">
        <v>135</v>
      </c>
      <c r="E7795" s="101" t="s">
        <v>14843</v>
      </c>
      <c r="F7795" s="99"/>
      <c r="G7795" s="99"/>
      <c r="H7795" s="99"/>
      <c r="I7795" s="99"/>
      <c r="J7795" s="99"/>
      <c r="K7795" s="99"/>
      <c r="L7795" s="99"/>
      <c r="M7795" s="99"/>
      <c r="N7795" s="99"/>
      <c r="O7795" s="99"/>
      <c r="P7795" s="99"/>
      <c r="Q7795" s="99"/>
      <c r="R7795" s="99"/>
      <c r="S7795" s="100">
        <v>1.0</v>
      </c>
      <c r="T7795" s="100">
        <v>1.0</v>
      </c>
      <c r="U7795" s="101" t="s">
        <v>7558</v>
      </c>
      <c r="V7795" s="101" t="s">
        <v>7559</v>
      </c>
      <c r="W7795" s="101" t="s">
        <v>54</v>
      </c>
      <c r="X7795" s="101" t="s">
        <v>7560</v>
      </c>
      <c r="Y7795" s="101" t="s">
        <v>18</v>
      </c>
    </row>
    <row r="7796">
      <c r="A7796" s="98" t="s">
        <v>49</v>
      </c>
      <c r="B7796" s="99"/>
      <c r="C7796" s="100" t="s">
        <v>3745</v>
      </c>
      <c r="D7796" s="101" t="s">
        <v>122</v>
      </c>
      <c r="E7796" s="101" t="s">
        <v>3746</v>
      </c>
      <c r="F7796" s="99"/>
      <c r="G7796" s="99"/>
      <c r="H7796" s="99"/>
      <c r="I7796" s="99"/>
      <c r="J7796" s="99"/>
      <c r="K7796" s="99"/>
      <c r="L7796" s="99"/>
      <c r="M7796" s="99"/>
      <c r="N7796" s="99"/>
      <c r="O7796" s="99"/>
      <c r="P7796" s="99"/>
      <c r="Q7796" s="99"/>
      <c r="R7796" s="99"/>
      <c r="S7796" s="102">
        <v>1.0</v>
      </c>
      <c r="T7796" s="102">
        <v>1.0</v>
      </c>
      <c r="U7796" s="102" t="s">
        <v>7558</v>
      </c>
      <c r="V7796" s="102" t="s">
        <v>7559</v>
      </c>
      <c r="W7796" s="102" t="s">
        <v>54</v>
      </c>
      <c r="X7796" s="102" t="s">
        <v>7560</v>
      </c>
      <c r="Y7796" s="101" t="s">
        <v>18</v>
      </c>
    </row>
    <row r="7797">
      <c r="A7797" s="98" t="s">
        <v>64</v>
      </c>
      <c r="B7797" s="99"/>
      <c r="C7797" s="100" t="s">
        <v>14844</v>
      </c>
      <c r="D7797" s="101" t="s">
        <v>146</v>
      </c>
      <c r="E7797" s="101" t="s">
        <v>14845</v>
      </c>
      <c r="F7797" s="99"/>
      <c r="G7797" s="99"/>
      <c r="H7797" s="99"/>
      <c r="I7797" s="99"/>
      <c r="J7797" s="99"/>
      <c r="K7797" s="99"/>
      <c r="L7797" s="99"/>
      <c r="M7797" s="99"/>
      <c r="N7797" s="99"/>
      <c r="O7797" s="99"/>
      <c r="P7797" s="99"/>
      <c r="Q7797" s="99"/>
      <c r="R7797" s="99"/>
      <c r="S7797" s="100">
        <v>1.0</v>
      </c>
      <c r="T7797" s="100">
        <v>1.0</v>
      </c>
      <c r="U7797" s="101" t="s">
        <v>7558</v>
      </c>
      <c r="V7797" s="101" t="s">
        <v>7559</v>
      </c>
      <c r="W7797" s="101" t="s">
        <v>54</v>
      </c>
      <c r="X7797" s="101" t="s">
        <v>7560</v>
      </c>
      <c r="Y7797" s="101" t="s">
        <v>18</v>
      </c>
    </row>
    <row r="7798">
      <c r="A7798" s="98" t="s">
        <v>93</v>
      </c>
      <c r="B7798" s="99"/>
      <c r="C7798" s="100" t="s">
        <v>14846</v>
      </c>
      <c r="D7798" s="101" t="s">
        <v>122</v>
      </c>
      <c r="E7798" s="101" t="s">
        <v>14847</v>
      </c>
      <c r="F7798" s="99"/>
      <c r="G7798" s="99"/>
      <c r="H7798" s="99"/>
      <c r="I7798" s="99"/>
      <c r="J7798" s="99"/>
      <c r="K7798" s="99"/>
      <c r="L7798" s="99"/>
      <c r="M7798" s="99"/>
      <c r="N7798" s="99"/>
      <c r="O7798" s="99"/>
      <c r="P7798" s="99"/>
      <c r="Q7798" s="99"/>
      <c r="R7798" s="99"/>
      <c r="S7798" s="102">
        <v>1.0</v>
      </c>
      <c r="T7798" s="102">
        <v>1.0</v>
      </c>
      <c r="U7798" s="102" t="s">
        <v>7558</v>
      </c>
      <c r="V7798" s="102" t="s">
        <v>7559</v>
      </c>
      <c r="W7798" s="102" t="s">
        <v>54</v>
      </c>
      <c r="X7798" s="102" t="s">
        <v>7560</v>
      </c>
      <c r="Y7798" s="101" t="s">
        <v>18</v>
      </c>
    </row>
    <row r="7799">
      <c r="A7799" s="98" t="s">
        <v>93</v>
      </c>
      <c r="B7799" s="99"/>
      <c r="C7799" s="100" t="s">
        <v>14848</v>
      </c>
      <c r="D7799" s="101" t="s">
        <v>135</v>
      </c>
      <c r="E7799" s="101" t="s">
        <v>14849</v>
      </c>
      <c r="F7799" s="99"/>
      <c r="G7799" s="99"/>
      <c r="H7799" s="99"/>
      <c r="I7799" s="99"/>
      <c r="J7799" s="99"/>
      <c r="K7799" s="99"/>
      <c r="L7799" s="99"/>
      <c r="M7799" s="99"/>
      <c r="N7799" s="99"/>
      <c r="O7799" s="99"/>
      <c r="P7799" s="99"/>
      <c r="Q7799" s="99"/>
      <c r="R7799" s="99"/>
      <c r="S7799" s="100">
        <v>1.0</v>
      </c>
      <c r="T7799" s="100">
        <v>1.0</v>
      </c>
      <c r="U7799" s="101" t="s">
        <v>7558</v>
      </c>
      <c r="V7799" s="101" t="s">
        <v>7559</v>
      </c>
      <c r="W7799" s="101" t="s">
        <v>54</v>
      </c>
      <c r="X7799" s="101" t="s">
        <v>7560</v>
      </c>
      <c r="Y7799" s="101" t="s">
        <v>18</v>
      </c>
    </row>
    <row r="7800">
      <c r="A7800" s="103" t="s">
        <v>63</v>
      </c>
      <c r="B7800" s="99"/>
      <c r="C7800" s="100" t="s">
        <v>14850</v>
      </c>
      <c r="D7800" s="101" t="s">
        <v>151</v>
      </c>
      <c r="E7800" s="101" t="s">
        <v>14851</v>
      </c>
      <c r="F7800" s="99"/>
      <c r="G7800" s="99"/>
      <c r="H7800" s="99"/>
      <c r="I7800" s="99"/>
      <c r="J7800" s="99"/>
      <c r="K7800" s="99"/>
      <c r="L7800" s="99"/>
      <c r="M7800" s="99"/>
      <c r="N7800" s="99"/>
      <c r="O7800" s="99"/>
      <c r="P7800" s="99"/>
      <c r="Q7800" s="99"/>
      <c r="R7800" s="99"/>
      <c r="S7800" s="102">
        <v>1.0</v>
      </c>
      <c r="T7800" s="102">
        <v>1.0</v>
      </c>
      <c r="U7800" s="102" t="s">
        <v>7558</v>
      </c>
      <c r="V7800" s="102" t="s">
        <v>7559</v>
      </c>
      <c r="W7800" s="102" t="s">
        <v>54</v>
      </c>
      <c r="X7800" s="102" t="s">
        <v>7591</v>
      </c>
      <c r="Y7800" s="101" t="s">
        <v>12</v>
      </c>
      <c r="Z7800" s="33">
        <v>1.0</v>
      </c>
    </row>
    <row r="7801">
      <c r="A7801" s="98" t="s">
        <v>64</v>
      </c>
      <c r="B7801" s="99"/>
      <c r="C7801" s="100" t="s">
        <v>14852</v>
      </c>
      <c r="D7801" s="101" t="s">
        <v>122</v>
      </c>
      <c r="E7801" s="101" t="s">
        <v>14853</v>
      </c>
      <c r="F7801" s="99"/>
      <c r="G7801" s="99"/>
      <c r="H7801" s="99"/>
      <c r="I7801" s="99"/>
      <c r="J7801" s="99"/>
      <c r="K7801" s="99"/>
      <c r="L7801" s="99"/>
      <c r="M7801" s="99"/>
      <c r="N7801" s="99"/>
      <c r="O7801" s="99"/>
      <c r="P7801" s="99"/>
      <c r="Q7801" s="99"/>
      <c r="R7801" s="99"/>
      <c r="S7801" s="102">
        <v>1.0</v>
      </c>
      <c r="T7801" s="102">
        <v>1.0</v>
      </c>
      <c r="U7801" s="102" t="s">
        <v>7558</v>
      </c>
      <c r="V7801" s="102" t="s">
        <v>7559</v>
      </c>
      <c r="W7801" s="102" t="s">
        <v>54</v>
      </c>
      <c r="X7801" s="102" t="s">
        <v>7560</v>
      </c>
      <c r="Y7801" s="101" t="s">
        <v>18</v>
      </c>
    </row>
    <row r="7802">
      <c r="A7802" s="98" t="s">
        <v>64</v>
      </c>
      <c r="B7802" s="99"/>
      <c r="C7802" s="100" t="s">
        <v>14854</v>
      </c>
      <c r="D7802" s="101" t="s">
        <v>122</v>
      </c>
      <c r="E7802" s="101" t="s">
        <v>14855</v>
      </c>
      <c r="F7802" s="99"/>
      <c r="G7802" s="99"/>
      <c r="H7802" s="99"/>
      <c r="I7802" s="99"/>
      <c r="J7802" s="99"/>
      <c r="K7802" s="99"/>
      <c r="L7802" s="99"/>
      <c r="M7802" s="99"/>
      <c r="N7802" s="99"/>
      <c r="O7802" s="99"/>
      <c r="P7802" s="99"/>
      <c r="Q7802" s="99"/>
      <c r="R7802" s="99"/>
      <c r="S7802" s="102">
        <v>1.0</v>
      </c>
      <c r="T7802" s="102">
        <v>1.0</v>
      </c>
      <c r="U7802" s="102" t="s">
        <v>7558</v>
      </c>
      <c r="V7802" s="102" t="s">
        <v>7559</v>
      </c>
      <c r="W7802" s="102" t="s">
        <v>54</v>
      </c>
      <c r="X7802" s="102" t="s">
        <v>7560</v>
      </c>
      <c r="Y7802" s="101" t="s">
        <v>18</v>
      </c>
    </row>
    <row r="7803">
      <c r="A7803" s="98" t="s">
        <v>93</v>
      </c>
      <c r="B7803" s="99"/>
      <c r="C7803" s="100" t="s">
        <v>14856</v>
      </c>
      <c r="D7803" s="101" t="s">
        <v>158</v>
      </c>
      <c r="E7803" s="101" t="s">
        <v>14857</v>
      </c>
      <c r="F7803" s="99"/>
      <c r="G7803" s="99"/>
      <c r="H7803" s="99"/>
      <c r="I7803" s="99"/>
      <c r="J7803" s="99"/>
      <c r="K7803" s="99"/>
      <c r="L7803" s="99"/>
      <c r="M7803" s="99"/>
      <c r="N7803" s="99"/>
      <c r="O7803" s="99"/>
      <c r="P7803" s="99"/>
      <c r="Q7803" s="99"/>
      <c r="R7803" s="99"/>
      <c r="S7803" s="100">
        <v>1.0</v>
      </c>
      <c r="T7803" s="100">
        <v>1.0</v>
      </c>
      <c r="U7803" s="101" t="s">
        <v>7558</v>
      </c>
      <c r="V7803" s="101" t="s">
        <v>7559</v>
      </c>
      <c r="W7803" s="101" t="s">
        <v>54</v>
      </c>
      <c r="X7803" s="101" t="s">
        <v>7560</v>
      </c>
      <c r="Y7803" s="101" t="s">
        <v>18</v>
      </c>
    </row>
    <row r="7804">
      <c r="A7804" s="98" t="s">
        <v>64</v>
      </c>
      <c r="B7804" s="99"/>
      <c r="C7804" s="100" t="s">
        <v>14858</v>
      </c>
      <c r="D7804" s="101" t="s">
        <v>122</v>
      </c>
      <c r="E7804" s="101" t="s">
        <v>14859</v>
      </c>
      <c r="F7804" s="99"/>
      <c r="G7804" s="99"/>
      <c r="H7804" s="99"/>
      <c r="I7804" s="99"/>
      <c r="J7804" s="99"/>
      <c r="K7804" s="99"/>
      <c r="L7804" s="99"/>
      <c r="M7804" s="99"/>
      <c r="N7804" s="99"/>
      <c r="O7804" s="99"/>
      <c r="P7804" s="99"/>
      <c r="Q7804" s="99"/>
      <c r="R7804" s="99"/>
      <c r="S7804" s="102">
        <v>1.0</v>
      </c>
      <c r="T7804" s="102">
        <v>1.0</v>
      </c>
      <c r="U7804" s="102" t="s">
        <v>7558</v>
      </c>
      <c r="V7804" s="102" t="s">
        <v>7559</v>
      </c>
      <c r="W7804" s="102" t="s">
        <v>54</v>
      </c>
      <c r="X7804" s="102" t="s">
        <v>7560</v>
      </c>
      <c r="Y7804" s="101" t="s">
        <v>18</v>
      </c>
    </row>
    <row r="7805">
      <c r="A7805" s="103" t="s">
        <v>63</v>
      </c>
      <c r="B7805" s="99"/>
      <c r="C7805" s="100" t="s">
        <v>14860</v>
      </c>
      <c r="D7805" s="101" t="s">
        <v>471</v>
      </c>
      <c r="E7805" s="101" t="s">
        <v>14861</v>
      </c>
      <c r="F7805" s="99"/>
      <c r="G7805" s="99"/>
      <c r="H7805" s="99"/>
      <c r="I7805" s="99"/>
      <c r="J7805" s="99"/>
      <c r="K7805" s="99"/>
      <c r="L7805" s="99"/>
      <c r="M7805" s="99"/>
      <c r="N7805" s="99"/>
      <c r="O7805" s="99"/>
      <c r="P7805" s="99"/>
      <c r="Q7805" s="99"/>
      <c r="R7805" s="99"/>
      <c r="S7805" s="100">
        <v>1.0</v>
      </c>
      <c r="T7805" s="100">
        <v>1.0</v>
      </c>
      <c r="U7805" s="101" t="s">
        <v>7558</v>
      </c>
      <c r="V7805" s="101" t="s">
        <v>7559</v>
      </c>
      <c r="W7805" s="101" t="s">
        <v>54</v>
      </c>
      <c r="X7805" s="101" t="s">
        <v>7560</v>
      </c>
      <c r="Y7805" s="101" t="s">
        <v>18</v>
      </c>
    </row>
    <row r="7806">
      <c r="A7806" s="103" t="s">
        <v>84</v>
      </c>
      <c r="B7806" s="99"/>
      <c r="C7806" s="100" t="s">
        <v>14862</v>
      </c>
      <c r="D7806" s="101" t="s">
        <v>151</v>
      </c>
      <c r="E7806" s="101" t="s">
        <v>14863</v>
      </c>
      <c r="F7806" s="99"/>
      <c r="G7806" s="99"/>
      <c r="H7806" s="99"/>
      <c r="I7806" s="99"/>
      <c r="J7806" s="99"/>
      <c r="K7806" s="99"/>
      <c r="L7806" s="99"/>
      <c r="M7806" s="99"/>
      <c r="N7806" s="99"/>
      <c r="O7806" s="99"/>
      <c r="P7806" s="99"/>
      <c r="Q7806" s="99"/>
      <c r="R7806" s="99"/>
      <c r="S7806" s="102">
        <v>1.0</v>
      </c>
      <c r="T7806" s="102">
        <v>1.0</v>
      </c>
      <c r="U7806" s="102" t="s">
        <v>7558</v>
      </c>
      <c r="V7806" s="102" t="s">
        <v>7559</v>
      </c>
      <c r="W7806" s="102" t="s">
        <v>54</v>
      </c>
      <c r="X7806" s="102" t="s">
        <v>7591</v>
      </c>
      <c r="Y7806" s="101" t="s">
        <v>12</v>
      </c>
      <c r="Z7806" s="33">
        <v>1.0</v>
      </c>
    </row>
    <row r="7807">
      <c r="A7807" s="98" t="s">
        <v>64</v>
      </c>
      <c r="B7807" s="99"/>
      <c r="C7807" s="100" t="s">
        <v>14864</v>
      </c>
      <c r="D7807" s="101" t="s">
        <v>122</v>
      </c>
      <c r="E7807" s="101" t="s">
        <v>14865</v>
      </c>
      <c r="F7807" s="99"/>
      <c r="G7807" s="99"/>
      <c r="H7807" s="99"/>
      <c r="I7807" s="99"/>
      <c r="J7807" s="99"/>
      <c r="K7807" s="99"/>
      <c r="L7807" s="99"/>
      <c r="M7807" s="99"/>
      <c r="N7807" s="99"/>
      <c r="O7807" s="99"/>
      <c r="P7807" s="99"/>
      <c r="Q7807" s="99"/>
      <c r="R7807" s="99"/>
      <c r="S7807" s="102">
        <v>1.0</v>
      </c>
      <c r="T7807" s="102">
        <v>1.0</v>
      </c>
      <c r="U7807" s="102" t="s">
        <v>7558</v>
      </c>
      <c r="V7807" s="102" t="s">
        <v>7559</v>
      </c>
      <c r="W7807" s="102" t="s">
        <v>54</v>
      </c>
      <c r="X7807" s="102" t="s">
        <v>7560</v>
      </c>
      <c r="Y7807" s="101" t="s">
        <v>18</v>
      </c>
    </row>
    <row r="7808">
      <c r="A7808" s="103" t="s">
        <v>63</v>
      </c>
      <c r="B7808" s="99"/>
      <c r="C7808" s="100" t="s">
        <v>14866</v>
      </c>
      <c r="D7808" s="101" t="s">
        <v>122</v>
      </c>
      <c r="E7808" s="101" t="s">
        <v>14867</v>
      </c>
      <c r="F7808" s="99"/>
      <c r="G7808" s="99"/>
      <c r="H7808" s="99"/>
      <c r="I7808" s="99"/>
      <c r="J7808" s="99"/>
      <c r="K7808" s="99"/>
      <c r="L7808" s="99"/>
      <c r="M7808" s="99"/>
      <c r="N7808" s="99"/>
      <c r="O7808" s="99"/>
      <c r="P7808" s="99"/>
      <c r="Q7808" s="99"/>
      <c r="R7808" s="99"/>
      <c r="S7808" s="102">
        <v>1.0</v>
      </c>
      <c r="T7808" s="102">
        <v>1.0</v>
      </c>
      <c r="U7808" s="102" t="s">
        <v>7558</v>
      </c>
      <c r="V7808" s="102" t="s">
        <v>7559</v>
      </c>
      <c r="W7808" s="102" t="s">
        <v>54</v>
      </c>
      <c r="X7808" s="102" t="s">
        <v>7560</v>
      </c>
      <c r="Y7808" s="101" t="s">
        <v>18</v>
      </c>
    </row>
    <row r="7809">
      <c r="A7809" s="98" t="s">
        <v>67</v>
      </c>
      <c r="B7809" s="99"/>
      <c r="C7809" s="100" t="s">
        <v>14868</v>
      </c>
      <c r="D7809" s="101" t="s">
        <v>122</v>
      </c>
      <c r="E7809" s="101" t="s">
        <v>14869</v>
      </c>
      <c r="F7809" s="99"/>
      <c r="G7809" s="99"/>
      <c r="H7809" s="99"/>
      <c r="I7809" s="99"/>
      <c r="J7809" s="99"/>
      <c r="K7809" s="99"/>
      <c r="L7809" s="99"/>
      <c r="M7809" s="99"/>
      <c r="N7809" s="99"/>
      <c r="O7809" s="99"/>
      <c r="P7809" s="99"/>
      <c r="Q7809" s="99"/>
      <c r="R7809" s="99"/>
      <c r="S7809" s="102">
        <v>1.0</v>
      </c>
      <c r="T7809" s="102">
        <v>1.0</v>
      </c>
      <c r="U7809" s="102" t="s">
        <v>7558</v>
      </c>
      <c r="V7809" s="102" t="s">
        <v>7559</v>
      </c>
      <c r="W7809" s="102" t="s">
        <v>54</v>
      </c>
      <c r="X7809" s="102" t="s">
        <v>7560</v>
      </c>
      <c r="Y7809" s="101" t="s">
        <v>18</v>
      </c>
    </row>
    <row r="7810">
      <c r="A7810" s="98" t="s">
        <v>38</v>
      </c>
      <c r="B7810" s="99"/>
      <c r="C7810" s="100" t="s">
        <v>14870</v>
      </c>
      <c r="D7810" s="101" t="s">
        <v>151</v>
      </c>
      <c r="E7810" s="101" t="s">
        <v>14871</v>
      </c>
      <c r="F7810" s="99"/>
      <c r="G7810" s="99"/>
      <c r="H7810" s="99"/>
      <c r="I7810" s="99"/>
      <c r="J7810" s="99"/>
      <c r="K7810" s="99"/>
      <c r="L7810" s="99"/>
      <c r="M7810" s="99"/>
      <c r="N7810" s="99"/>
      <c r="O7810" s="99"/>
      <c r="P7810" s="99"/>
      <c r="Q7810" s="99"/>
      <c r="R7810" s="99"/>
      <c r="S7810" s="102">
        <v>1.0</v>
      </c>
      <c r="T7810" s="102">
        <v>1.0</v>
      </c>
      <c r="U7810" s="102" t="s">
        <v>7558</v>
      </c>
      <c r="V7810" s="102" t="s">
        <v>7559</v>
      </c>
      <c r="W7810" s="102" t="s">
        <v>54</v>
      </c>
      <c r="X7810" s="102" t="s">
        <v>7591</v>
      </c>
      <c r="Y7810" s="101" t="s">
        <v>12</v>
      </c>
      <c r="Z7810" s="33">
        <v>1.0</v>
      </c>
    </row>
    <row r="7811">
      <c r="A7811" s="98" t="s">
        <v>64</v>
      </c>
      <c r="B7811" s="99"/>
      <c r="C7811" s="100" t="s">
        <v>14872</v>
      </c>
      <c r="D7811" s="101" t="s">
        <v>122</v>
      </c>
      <c r="E7811" s="101" t="s">
        <v>14873</v>
      </c>
      <c r="F7811" s="99"/>
      <c r="G7811" s="99"/>
      <c r="H7811" s="99"/>
      <c r="I7811" s="99"/>
      <c r="J7811" s="99"/>
      <c r="K7811" s="99"/>
      <c r="L7811" s="99"/>
      <c r="M7811" s="99"/>
      <c r="N7811" s="99"/>
      <c r="O7811" s="99"/>
      <c r="P7811" s="99"/>
      <c r="Q7811" s="99"/>
      <c r="R7811" s="99"/>
      <c r="S7811" s="102">
        <v>1.0</v>
      </c>
      <c r="T7811" s="102">
        <v>1.0</v>
      </c>
      <c r="U7811" s="102" t="s">
        <v>7558</v>
      </c>
      <c r="V7811" s="102" t="s">
        <v>7559</v>
      </c>
      <c r="W7811" s="102" t="s">
        <v>54</v>
      </c>
      <c r="X7811" s="102" t="s">
        <v>7560</v>
      </c>
      <c r="Y7811" s="101" t="s">
        <v>18</v>
      </c>
    </row>
    <row r="7812">
      <c r="A7812" s="103" t="s">
        <v>32</v>
      </c>
      <c r="B7812" s="99"/>
      <c r="C7812" s="100" t="s">
        <v>14874</v>
      </c>
      <c r="D7812" s="101" t="s">
        <v>135</v>
      </c>
      <c r="E7812" s="101" t="s">
        <v>14875</v>
      </c>
      <c r="F7812" s="99"/>
      <c r="G7812" s="99"/>
      <c r="H7812" s="99"/>
      <c r="I7812" s="99"/>
      <c r="J7812" s="99"/>
      <c r="K7812" s="99"/>
      <c r="L7812" s="99"/>
      <c r="M7812" s="99"/>
      <c r="N7812" s="99"/>
      <c r="O7812" s="99"/>
      <c r="P7812" s="99"/>
      <c r="Q7812" s="99"/>
      <c r="R7812" s="99"/>
      <c r="S7812" s="100">
        <v>1.0</v>
      </c>
      <c r="T7812" s="100">
        <v>1.0</v>
      </c>
      <c r="U7812" s="101" t="s">
        <v>7558</v>
      </c>
      <c r="V7812" s="101" t="s">
        <v>7559</v>
      </c>
      <c r="W7812" s="101" t="s">
        <v>54</v>
      </c>
      <c r="X7812" s="101" t="s">
        <v>7560</v>
      </c>
      <c r="Y7812" s="101" t="s">
        <v>18</v>
      </c>
    </row>
    <row r="7813">
      <c r="A7813" s="103" t="s">
        <v>63</v>
      </c>
      <c r="B7813" s="99"/>
      <c r="C7813" s="100" t="s">
        <v>14876</v>
      </c>
      <c r="D7813" s="101" t="s">
        <v>135</v>
      </c>
      <c r="E7813" s="101" t="s">
        <v>14877</v>
      </c>
      <c r="F7813" s="99"/>
      <c r="G7813" s="99"/>
      <c r="H7813" s="99"/>
      <c r="I7813" s="99"/>
      <c r="J7813" s="99"/>
      <c r="K7813" s="99"/>
      <c r="L7813" s="99"/>
      <c r="M7813" s="99"/>
      <c r="N7813" s="99"/>
      <c r="O7813" s="99"/>
      <c r="P7813" s="99"/>
      <c r="Q7813" s="99"/>
      <c r="R7813" s="99"/>
      <c r="S7813" s="100">
        <v>1.0</v>
      </c>
      <c r="T7813" s="100">
        <v>1.0</v>
      </c>
      <c r="U7813" s="101" t="s">
        <v>7558</v>
      </c>
      <c r="V7813" s="101" t="s">
        <v>7559</v>
      </c>
      <c r="W7813" s="101" t="s">
        <v>54</v>
      </c>
      <c r="X7813" s="101" t="s">
        <v>7560</v>
      </c>
      <c r="Y7813" s="101" t="s">
        <v>18</v>
      </c>
    </row>
    <row r="7814">
      <c r="A7814" s="98" t="s">
        <v>64</v>
      </c>
      <c r="B7814" s="99"/>
      <c r="C7814" s="100" t="s">
        <v>14878</v>
      </c>
      <c r="D7814" s="101" t="s">
        <v>122</v>
      </c>
      <c r="E7814" s="101" t="s">
        <v>14879</v>
      </c>
      <c r="F7814" s="99"/>
      <c r="G7814" s="99"/>
      <c r="H7814" s="99"/>
      <c r="I7814" s="99"/>
      <c r="J7814" s="99"/>
      <c r="K7814" s="99"/>
      <c r="L7814" s="99"/>
      <c r="M7814" s="99"/>
      <c r="N7814" s="99"/>
      <c r="O7814" s="99"/>
      <c r="P7814" s="99"/>
      <c r="Q7814" s="99"/>
      <c r="R7814" s="99"/>
      <c r="S7814" s="102">
        <v>1.0</v>
      </c>
      <c r="T7814" s="102">
        <v>1.0</v>
      </c>
      <c r="U7814" s="102" t="s">
        <v>7558</v>
      </c>
      <c r="V7814" s="102" t="s">
        <v>7559</v>
      </c>
      <c r="W7814" s="102" t="s">
        <v>54</v>
      </c>
      <c r="X7814" s="102" t="s">
        <v>7560</v>
      </c>
      <c r="Y7814" s="101" t="s">
        <v>18</v>
      </c>
    </row>
    <row r="7815">
      <c r="A7815" s="98" t="s">
        <v>93</v>
      </c>
      <c r="B7815" s="99"/>
      <c r="C7815" s="100" t="s">
        <v>14880</v>
      </c>
      <c r="D7815" s="101" t="s">
        <v>135</v>
      </c>
      <c r="E7815" s="101" t="s">
        <v>14881</v>
      </c>
      <c r="F7815" s="99"/>
      <c r="G7815" s="99"/>
      <c r="H7815" s="99"/>
      <c r="I7815" s="99"/>
      <c r="J7815" s="99"/>
      <c r="K7815" s="99"/>
      <c r="L7815" s="99"/>
      <c r="M7815" s="99"/>
      <c r="N7815" s="99"/>
      <c r="O7815" s="99"/>
      <c r="P7815" s="99"/>
      <c r="Q7815" s="99"/>
      <c r="R7815" s="99"/>
      <c r="S7815" s="100">
        <v>1.0</v>
      </c>
      <c r="T7815" s="100">
        <v>1.0</v>
      </c>
      <c r="U7815" s="101" t="s">
        <v>7558</v>
      </c>
      <c r="V7815" s="101" t="s">
        <v>7559</v>
      </c>
      <c r="W7815" s="101" t="s">
        <v>54</v>
      </c>
      <c r="X7815" s="101" t="s">
        <v>7560</v>
      </c>
      <c r="Y7815" s="101" t="s">
        <v>18</v>
      </c>
    </row>
    <row r="7816">
      <c r="A7816" s="98" t="s">
        <v>44</v>
      </c>
      <c r="B7816" s="99"/>
      <c r="C7816" s="100" t="s">
        <v>14882</v>
      </c>
      <c r="D7816" s="101" t="s">
        <v>135</v>
      </c>
      <c r="E7816" s="101" t="s">
        <v>14883</v>
      </c>
      <c r="F7816" s="99"/>
      <c r="G7816" s="99"/>
      <c r="H7816" s="99"/>
      <c r="I7816" s="99"/>
      <c r="J7816" s="99"/>
      <c r="K7816" s="99"/>
      <c r="L7816" s="99"/>
      <c r="M7816" s="99"/>
      <c r="N7816" s="99"/>
      <c r="O7816" s="99"/>
      <c r="P7816" s="99"/>
      <c r="Q7816" s="99"/>
      <c r="R7816" s="99"/>
      <c r="S7816" s="100">
        <v>1.0</v>
      </c>
      <c r="T7816" s="100">
        <v>1.0</v>
      </c>
      <c r="U7816" s="101" t="s">
        <v>7558</v>
      </c>
      <c r="V7816" s="101" t="s">
        <v>7559</v>
      </c>
      <c r="W7816" s="101" t="s">
        <v>54</v>
      </c>
      <c r="X7816" s="101" t="s">
        <v>7560</v>
      </c>
      <c r="Y7816" s="101" t="s">
        <v>18</v>
      </c>
    </row>
    <row r="7817">
      <c r="A7817" s="98" t="s">
        <v>80</v>
      </c>
      <c r="B7817" s="99"/>
      <c r="C7817" s="100" t="s">
        <v>14884</v>
      </c>
      <c r="D7817" s="101" t="s">
        <v>122</v>
      </c>
      <c r="E7817" s="101" t="s">
        <v>14885</v>
      </c>
      <c r="F7817" s="99"/>
      <c r="G7817" s="99"/>
      <c r="H7817" s="99"/>
      <c r="I7817" s="99"/>
      <c r="J7817" s="99"/>
      <c r="K7817" s="99"/>
      <c r="L7817" s="99"/>
      <c r="M7817" s="99"/>
      <c r="N7817" s="99"/>
      <c r="O7817" s="99"/>
      <c r="P7817" s="99"/>
      <c r="Q7817" s="99"/>
      <c r="R7817" s="99"/>
      <c r="S7817" s="102">
        <v>1.0</v>
      </c>
      <c r="T7817" s="102">
        <v>1.0</v>
      </c>
      <c r="U7817" s="102" t="s">
        <v>7558</v>
      </c>
      <c r="V7817" s="102" t="s">
        <v>7559</v>
      </c>
      <c r="W7817" s="102" t="s">
        <v>54</v>
      </c>
      <c r="X7817" s="102" t="s">
        <v>7560</v>
      </c>
      <c r="Y7817" s="101" t="s">
        <v>18</v>
      </c>
    </row>
    <row r="7818">
      <c r="A7818" s="98" t="s">
        <v>77</v>
      </c>
      <c r="B7818" s="99"/>
      <c r="C7818" s="100" t="s">
        <v>14886</v>
      </c>
      <c r="D7818" s="101" t="s">
        <v>135</v>
      </c>
      <c r="E7818" s="101" t="s">
        <v>14887</v>
      </c>
      <c r="F7818" s="99"/>
      <c r="G7818" s="99"/>
      <c r="H7818" s="99"/>
      <c r="I7818" s="99"/>
      <c r="J7818" s="99"/>
      <c r="K7818" s="99"/>
      <c r="L7818" s="99"/>
      <c r="M7818" s="99"/>
      <c r="N7818" s="99"/>
      <c r="O7818" s="99"/>
      <c r="P7818" s="99"/>
      <c r="Q7818" s="99"/>
      <c r="R7818" s="99"/>
      <c r="S7818" s="100">
        <v>1.0</v>
      </c>
      <c r="T7818" s="100">
        <v>1.0</v>
      </c>
      <c r="U7818" s="101" t="s">
        <v>7558</v>
      </c>
      <c r="V7818" s="101" t="s">
        <v>7559</v>
      </c>
      <c r="W7818" s="101" t="s">
        <v>54</v>
      </c>
      <c r="X7818" s="101" t="s">
        <v>7560</v>
      </c>
      <c r="Y7818" s="101" t="s">
        <v>18</v>
      </c>
    </row>
    <row r="7819">
      <c r="A7819" s="103" t="s">
        <v>24</v>
      </c>
      <c r="B7819" s="99"/>
      <c r="C7819" s="100" t="s">
        <v>14888</v>
      </c>
      <c r="D7819" s="101" t="s">
        <v>135</v>
      </c>
      <c r="E7819" s="101" t="s">
        <v>3750</v>
      </c>
      <c r="F7819" s="99"/>
      <c r="G7819" s="99"/>
      <c r="H7819" s="99"/>
      <c r="I7819" s="99"/>
      <c r="J7819" s="99"/>
      <c r="K7819" s="99"/>
      <c r="L7819" s="99"/>
      <c r="M7819" s="99"/>
      <c r="N7819" s="99"/>
      <c r="O7819" s="99"/>
      <c r="P7819" s="99"/>
      <c r="Q7819" s="99"/>
      <c r="R7819" s="99"/>
      <c r="S7819" s="100">
        <v>1.0</v>
      </c>
      <c r="T7819" s="100">
        <v>1.0</v>
      </c>
      <c r="U7819" s="101" t="s">
        <v>7558</v>
      </c>
      <c r="V7819" s="101" t="s">
        <v>7559</v>
      </c>
      <c r="W7819" s="101" t="s">
        <v>54</v>
      </c>
      <c r="X7819" s="101" t="s">
        <v>7560</v>
      </c>
      <c r="Y7819" s="101" t="s">
        <v>18</v>
      </c>
    </row>
    <row r="7820">
      <c r="A7820" s="103" t="s">
        <v>63</v>
      </c>
      <c r="B7820" s="99"/>
      <c r="C7820" s="100" t="s">
        <v>14889</v>
      </c>
      <c r="D7820" s="101" t="s">
        <v>135</v>
      </c>
      <c r="E7820" s="101" t="s">
        <v>3750</v>
      </c>
      <c r="F7820" s="99"/>
      <c r="G7820" s="99"/>
      <c r="H7820" s="99"/>
      <c r="I7820" s="99"/>
      <c r="J7820" s="99"/>
      <c r="K7820" s="99"/>
      <c r="L7820" s="99"/>
      <c r="M7820" s="99"/>
      <c r="N7820" s="99"/>
      <c r="O7820" s="99"/>
      <c r="P7820" s="99"/>
      <c r="Q7820" s="99"/>
      <c r="R7820" s="99"/>
      <c r="S7820" s="100">
        <v>1.0</v>
      </c>
      <c r="T7820" s="100">
        <v>1.0</v>
      </c>
      <c r="U7820" s="101" t="s">
        <v>7558</v>
      </c>
      <c r="V7820" s="101" t="s">
        <v>7559</v>
      </c>
      <c r="W7820" s="101" t="s">
        <v>54</v>
      </c>
      <c r="X7820" s="101" t="s">
        <v>7560</v>
      </c>
      <c r="Y7820" s="101" t="s">
        <v>18</v>
      </c>
    </row>
    <row r="7821">
      <c r="A7821" s="98" t="s">
        <v>77</v>
      </c>
      <c r="B7821" s="99"/>
      <c r="C7821" s="100" t="s">
        <v>14890</v>
      </c>
      <c r="D7821" s="101" t="s">
        <v>825</v>
      </c>
      <c r="E7821" s="101" t="s">
        <v>14891</v>
      </c>
      <c r="F7821" s="99"/>
      <c r="G7821" s="99"/>
      <c r="H7821" s="99"/>
      <c r="I7821" s="99"/>
      <c r="J7821" s="99"/>
      <c r="K7821" s="99"/>
      <c r="L7821" s="99"/>
      <c r="M7821" s="99"/>
      <c r="N7821" s="99"/>
      <c r="O7821" s="99"/>
      <c r="P7821" s="99"/>
      <c r="Q7821" s="99"/>
      <c r="R7821" s="99"/>
      <c r="S7821" s="102">
        <v>1.0</v>
      </c>
      <c r="T7821" s="102">
        <v>1.0</v>
      </c>
      <c r="U7821" s="102" t="s">
        <v>7558</v>
      </c>
      <c r="V7821" s="102" t="s">
        <v>7559</v>
      </c>
      <c r="W7821" s="102" t="s">
        <v>54</v>
      </c>
      <c r="X7821" s="102" t="s">
        <v>7560</v>
      </c>
      <c r="Y7821" s="101" t="s">
        <v>18</v>
      </c>
    </row>
    <row r="7822">
      <c r="A7822" s="103" t="s">
        <v>63</v>
      </c>
      <c r="B7822" s="99"/>
      <c r="C7822" s="100" t="s">
        <v>14892</v>
      </c>
      <c r="D7822" s="101" t="s">
        <v>158</v>
      </c>
      <c r="E7822" s="101" t="s">
        <v>14893</v>
      </c>
      <c r="F7822" s="99"/>
      <c r="G7822" s="99"/>
      <c r="H7822" s="99"/>
      <c r="I7822" s="99"/>
      <c r="J7822" s="99"/>
      <c r="K7822" s="99"/>
      <c r="L7822" s="99"/>
      <c r="M7822" s="99"/>
      <c r="N7822" s="99"/>
      <c r="O7822" s="99"/>
      <c r="P7822" s="99"/>
      <c r="Q7822" s="99"/>
      <c r="R7822" s="99"/>
      <c r="S7822" s="100">
        <v>1.0</v>
      </c>
      <c r="T7822" s="100">
        <v>1.0</v>
      </c>
      <c r="U7822" s="101" t="s">
        <v>7558</v>
      </c>
      <c r="V7822" s="101" t="s">
        <v>7559</v>
      </c>
      <c r="W7822" s="101" t="s">
        <v>54</v>
      </c>
      <c r="X7822" s="101" t="s">
        <v>7560</v>
      </c>
      <c r="Y7822" s="101" t="s">
        <v>18</v>
      </c>
    </row>
    <row r="7823">
      <c r="A7823" s="103" t="s">
        <v>63</v>
      </c>
      <c r="B7823" s="99"/>
      <c r="C7823" s="100" t="s">
        <v>14894</v>
      </c>
      <c r="D7823" s="101" t="s">
        <v>158</v>
      </c>
      <c r="E7823" s="101" t="s">
        <v>14895</v>
      </c>
      <c r="F7823" s="99"/>
      <c r="G7823" s="99"/>
      <c r="H7823" s="99"/>
      <c r="I7823" s="99"/>
      <c r="J7823" s="99"/>
      <c r="K7823" s="99"/>
      <c r="L7823" s="99"/>
      <c r="M7823" s="99"/>
      <c r="N7823" s="99"/>
      <c r="O7823" s="99"/>
      <c r="P7823" s="99"/>
      <c r="Q7823" s="99"/>
      <c r="R7823" s="99"/>
      <c r="S7823" s="100">
        <v>1.0</v>
      </c>
      <c r="T7823" s="100">
        <v>1.0</v>
      </c>
      <c r="U7823" s="101" t="s">
        <v>7558</v>
      </c>
      <c r="V7823" s="101" t="s">
        <v>7559</v>
      </c>
      <c r="W7823" s="101" t="s">
        <v>54</v>
      </c>
      <c r="X7823" s="101" t="s">
        <v>7560</v>
      </c>
      <c r="Y7823" s="101" t="s">
        <v>18</v>
      </c>
    </row>
    <row r="7824">
      <c r="A7824" s="98" t="s">
        <v>64</v>
      </c>
      <c r="B7824" s="99"/>
      <c r="C7824" s="100" t="s">
        <v>14896</v>
      </c>
      <c r="D7824" s="101" t="s">
        <v>122</v>
      </c>
      <c r="E7824" s="101" t="s">
        <v>14897</v>
      </c>
      <c r="F7824" s="99"/>
      <c r="G7824" s="99"/>
      <c r="H7824" s="99"/>
      <c r="I7824" s="99"/>
      <c r="J7824" s="99"/>
      <c r="K7824" s="99"/>
      <c r="L7824" s="99"/>
      <c r="M7824" s="99"/>
      <c r="N7824" s="99"/>
      <c r="O7824" s="99"/>
      <c r="P7824" s="99"/>
      <c r="Q7824" s="99"/>
      <c r="R7824" s="99"/>
      <c r="S7824" s="102">
        <v>1.0</v>
      </c>
      <c r="T7824" s="102">
        <v>1.0</v>
      </c>
      <c r="U7824" s="102" t="s">
        <v>7558</v>
      </c>
      <c r="V7824" s="102" t="s">
        <v>7559</v>
      </c>
      <c r="W7824" s="102" t="s">
        <v>54</v>
      </c>
      <c r="X7824" s="102" t="s">
        <v>7560</v>
      </c>
      <c r="Y7824" s="101" t="s">
        <v>18</v>
      </c>
    </row>
    <row r="7825">
      <c r="A7825" s="103" t="s">
        <v>89</v>
      </c>
      <c r="B7825" s="99"/>
      <c r="C7825" s="100" t="s">
        <v>14898</v>
      </c>
      <c r="D7825" s="101" t="s">
        <v>151</v>
      </c>
      <c r="E7825" s="101" t="s">
        <v>14899</v>
      </c>
      <c r="F7825" s="99"/>
      <c r="G7825" s="99"/>
      <c r="H7825" s="99"/>
      <c r="I7825" s="99"/>
      <c r="J7825" s="99"/>
      <c r="K7825" s="99"/>
      <c r="L7825" s="99"/>
      <c r="M7825" s="99"/>
      <c r="N7825" s="99"/>
      <c r="O7825" s="99"/>
      <c r="P7825" s="99"/>
      <c r="Q7825" s="99"/>
      <c r="R7825" s="99"/>
      <c r="S7825" s="102">
        <v>1.0</v>
      </c>
      <c r="T7825" s="102">
        <v>1.0</v>
      </c>
      <c r="U7825" s="102" t="s">
        <v>7558</v>
      </c>
      <c r="V7825" s="102" t="s">
        <v>7559</v>
      </c>
      <c r="W7825" s="102" t="s">
        <v>54</v>
      </c>
      <c r="X7825" s="102" t="s">
        <v>7591</v>
      </c>
      <c r="Y7825" s="101" t="s">
        <v>12</v>
      </c>
      <c r="Z7825" s="33">
        <v>1.0</v>
      </c>
    </row>
    <row r="7826">
      <c r="A7826" s="103" t="s">
        <v>24</v>
      </c>
      <c r="B7826" s="99"/>
      <c r="C7826" s="100" t="s">
        <v>3751</v>
      </c>
      <c r="D7826" s="101" t="s">
        <v>122</v>
      </c>
      <c r="E7826" s="101" t="s">
        <v>3752</v>
      </c>
      <c r="F7826" s="99"/>
      <c r="G7826" s="99"/>
      <c r="H7826" s="99"/>
      <c r="I7826" s="99"/>
      <c r="J7826" s="99"/>
      <c r="K7826" s="99"/>
      <c r="L7826" s="99"/>
      <c r="M7826" s="99"/>
      <c r="N7826" s="99"/>
      <c r="O7826" s="99"/>
      <c r="P7826" s="99"/>
      <c r="Q7826" s="99"/>
      <c r="R7826" s="99"/>
      <c r="S7826" s="102">
        <v>1.0</v>
      </c>
      <c r="T7826" s="102">
        <v>1.0</v>
      </c>
      <c r="U7826" s="102" t="s">
        <v>7558</v>
      </c>
      <c r="V7826" s="102" t="s">
        <v>7559</v>
      </c>
      <c r="W7826" s="102" t="s">
        <v>54</v>
      </c>
      <c r="X7826" s="102" t="s">
        <v>7560</v>
      </c>
      <c r="Y7826" s="101" t="s">
        <v>18</v>
      </c>
    </row>
    <row r="7827">
      <c r="A7827" s="103" t="s">
        <v>63</v>
      </c>
      <c r="B7827" s="99"/>
      <c r="C7827" s="100" t="s">
        <v>14900</v>
      </c>
      <c r="D7827" s="101" t="s">
        <v>122</v>
      </c>
      <c r="E7827" s="101" t="s">
        <v>14901</v>
      </c>
      <c r="F7827" s="99"/>
      <c r="G7827" s="99"/>
      <c r="H7827" s="99"/>
      <c r="I7827" s="99"/>
      <c r="J7827" s="99"/>
      <c r="K7827" s="99"/>
      <c r="L7827" s="99"/>
      <c r="M7827" s="99"/>
      <c r="N7827" s="99"/>
      <c r="O7827" s="99"/>
      <c r="P7827" s="99"/>
      <c r="Q7827" s="99"/>
      <c r="R7827" s="99"/>
      <c r="S7827" s="102">
        <v>1.0</v>
      </c>
      <c r="T7827" s="102">
        <v>1.0</v>
      </c>
      <c r="U7827" s="102" t="s">
        <v>7558</v>
      </c>
      <c r="V7827" s="102" t="s">
        <v>7559</v>
      </c>
      <c r="W7827" s="102" t="s">
        <v>54</v>
      </c>
      <c r="X7827" s="102" t="s">
        <v>7560</v>
      </c>
      <c r="Y7827" s="101" t="s">
        <v>18</v>
      </c>
    </row>
    <row r="7828">
      <c r="A7828" s="103" t="s">
        <v>24</v>
      </c>
      <c r="B7828" s="99"/>
      <c r="C7828" s="100" t="s">
        <v>14902</v>
      </c>
      <c r="D7828" s="101" t="s">
        <v>122</v>
      </c>
      <c r="E7828" s="101" t="s">
        <v>14903</v>
      </c>
      <c r="F7828" s="99"/>
      <c r="G7828" s="99"/>
      <c r="H7828" s="99"/>
      <c r="I7828" s="99"/>
      <c r="J7828" s="99"/>
      <c r="K7828" s="99"/>
      <c r="L7828" s="99"/>
      <c r="M7828" s="99"/>
      <c r="N7828" s="99"/>
      <c r="O7828" s="99"/>
      <c r="P7828" s="99"/>
      <c r="Q7828" s="99"/>
      <c r="R7828" s="99"/>
      <c r="S7828" s="102">
        <v>1.0</v>
      </c>
      <c r="T7828" s="102">
        <v>1.0</v>
      </c>
      <c r="U7828" s="102" t="s">
        <v>7558</v>
      </c>
      <c r="V7828" s="102" t="s">
        <v>7559</v>
      </c>
      <c r="W7828" s="102" t="s">
        <v>54</v>
      </c>
      <c r="X7828" s="102" t="s">
        <v>7560</v>
      </c>
      <c r="Y7828" s="101" t="s">
        <v>18</v>
      </c>
    </row>
    <row r="7829">
      <c r="A7829" s="103" t="s">
        <v>63</v>
      </c>
      <c r="B7829" s="99"/>
      <c r="C7829" s="100" t="s">
        <v>3753</v>
      </c>
      <c r="D7829" s="101" t="s">
        <v>471</v>
      </c>
      <c r="E7829" s="101" t="s">
        <v>3754</v>
      </c>
      <c r="F7829" s="99"/>
      <c r="G7829" s="99"/>
      <c r="H7829" s="99"/>
      <c r="I7829" s="99"/>
      <c r="J7829" s="99"/>
      <c r="K7829" s="99"/>
      <c r="L7829" s="99"/>
      <c r="M7829" s="99"/>
      <c r="N7829" s="99"/>
      <c r="O7829" s="99"/>
      <c r="P7829" s="99"/>
      <c r="Q7829" s="99"/>
      <c r="R7829" s="99"/>
      <c r="S7829" s="100">
        <v>1.0</v>
      </c>
      <c r="T7829" s="100">
        <v>1.0</v>
      </c>
      <c r="U7829" s="101" t="s">
        <v>7558</v>
      </c>
      <c r="V7829" s="101" t="s">
        <v>7559</v>
      </c>
      <c r="W7829" s="101" t="s">
        <v>54</v>
      </c>
      <c r="X7829" s="101" t="s">
        <v>7560</v>
      </c>
      <c r="Y7829" s="101" t="s">
        <v>18</v>
      </c>
    </row>
    <row r="7830">
      <c r="A7830" s="98" t="s">
        <v>93</v>
      </c>
      <c r="B7830" s="99"/>
      <c r="C7830" s="100" t="s">
        <v>14904</v>
      </c>
      <c r="D7830" s="101" t="s">
        <v>151</v>
      </c>
      <c r="E7830" s="101" t="s">
        <v>14905</v>
      </c>
      <c r="F7830" s="99"/>
      <c r="G7830" s="99"/>
      <c r="H7830" s="99"/>
      <c r="I7830" s="99"/>
      <c r="J7830" s="99"/>
      <c r="K7830" s="99"/>
      <c r="L7830" s="99"/>
      <c r="M7830" s="99"/>
      <c r="N7830" s="99"/>
      <c r="O7830" s="99"/>
      <c r="P7830" s="99"/>
      <c r="Q7830" s="99"/>
      <c r="R7830" s="99"/>
      <c r="S7830" s="102">
        <v>1.0</v>
      </c>
      <c r="T7830" s="102">
        <v>1.0</v>
      </c>
      <c r="U7830" s="102" t="s">
        <v>7558</v>
      </c>
      <c r="V7830" s="102" t="s">
        <v>7559</v>
      </c>
      <c r="W7830" s="102" t="s">
        <v>54</v>
      </c>
      <c r="X7830" s="102" t="s">
        <v>7591</v>
      </c>
      <c r="Y7830" s="101" t="s">
        <v>12</v>
      </c>
      <c r="Z7830" s="33">
        <v>1.0</v>
      </c>
    </row>
    <row r="7831">
      <c r="A7831" s="98" t="s">
        <v>92</v>
      </c>
      <c r="B7831" s="99"/>
      <c r="C7831" s="100" t="s">
        <v>14906</v>
      </c>
      <c r="D7831" s="101" t="s">
        <v>122</v>
      </c>
      <c r="E7831" s="101" t="s">
        <v>14907</v>
      </c>
      <c r="F7831" s="99"/>
      <c r="G7831" s="99"/>
      <c r="H7831" s="99"/>
      <c r="I7831" s="99"/>
      <c r="J7831" s="99"/>
      <c r="K7831" s="99"/>
      <c r="L7831" s="99"/>
      <c r="M7831" s="99"/>
      <c r="N7831" s="99"/>
      <c r="O7831" s="99"/>
      <c r="P7831" s="99"/>
      <c r="Q7831" s="99"/>
      <c r="R7831" s="99"/>
      <c r="S7831" s="102">
        <v>1.0</v>
      </c>
      <c r="T7831" s="102">
        <v>1.0</v>
      </c>
      <c r="U7831" s="102" t="s">
        <v>7558</v>
      </c>
      <c r="V7831" s="102" t="s">
        <v>7559</v>
      </c>
      <c r="W7831" s="102" t="s">
        <v>54</v>
      </c>
      <c r="X7831" s="102" t="s">
        <v>7560</v>
      </c>
      <c r="Y7831" s="101" t="s">
        <v>18</v>
      </c>
    </row>
    <row r="7832">
      <c r="A7832" s="98" t="s">
        <v>93</v>
      </c>
      <c r="B7832" s="99"/>
      <c r="C7832" s="100" t="s">
        <v>14908</v>
      </c>
      <c r="D7832" s="101" t="s">
        <v>135</v>
      </c>
      <c r="E7832" s="101" t="s">
        <v>14909</v>
      </c>
      <c r="F7832" s="99"/>
      <c r="G7832" s="99"/>
      <c r="H7832" s="99"/>
      <c r="I7832" s="99"/>
      <c r="J7832" s="99"/>
      <c r="K7832" s="99"/>
      <c r="L7832" s="99"/>
      <c r="M7832" s="99"/>
      <c r="N7832" s="99"/>
      <c r="O7832" s="99"/>
      <c r="P7832" s="99"/>
      <c r="Q7832" s="99"/>
      <c r="R7832" s="99"/>
      <c r="S7832" s="100">
        <v>1.0</v>
      </c>
      <c r="T7832" s="100">
        <v>1.0</v>
      </c>
      <c r="U7832" s="101" t="s">
        <v>7558</v>
      </c>
      <c r="V7832" s="101" t="s">
        <v>7559</v>
      </c>
      <c r="W7832" s="101" t="s">
        <v>54</v>
      </c>
      <c r="X7832" s="101" t="s">
        <v>7560</v>
      </c>
      <c r="Y7832" s="101" t="s">
        <v>18</v>
      </c>
    </row>
    <row r="7833">
      <c r="A7833" s="98" t="s">
        <v>64</v>
      </c>
      <c r="B7833" s="99"/>
      <c r="C7833" s="100" t="s">
        <v>14910</v>
      </c>
      <c r="D7833" s="101" t="s">
        <v>3117</v>
      </c>
      <c r="E7833" s="101" t="s">
        <v>14911</v>
      </c>
      <c r="F7833" s="99"/>
      <c r="G7833" s="99"/>
      <c r="H7833" s="99"/>
      <c r="I7833" s="99"/>
      <c r="J7833" s="99"/>
      <c r="K7833" s="99"/>
      <c r="L7833" s="99"/>
      <c r="M7833" s="99"/>
      <c r="N7833" s="99"/>
      <c r="O7833" s="99"/>
      <c r="P7833" s="99"/>
      <c r="Q7833" s="99"/>
      <c r="R7833" s="99"/>
      <c r="S7833" s="100">
        <v>1.0</v>
      </c>
      <c r="T7833" s="100">
        <v>0.0</v>
      </c>
      <c r="U7833" s="101" t="s">
        <v>7558</v>
      </c>
      <c r="V7833" s="101" t="s">
        <v>7559</v>
      </c>
      <c r="W7833" s="101" t="s">
        <v>54</v>
      </c>
      <c r="X7833" s="101" t="s">
        <v>7560</v>
      </c>
      <c r="Y7833" s="101" t="s">
        <v>12</v>
      </c>
    </row>
    <row r="7834">
      <c r="A7834" s="103" t="s">
        <v>63</v>
      </c>
      <c r="B7834" s="99"/>
      <c r="C7834" s="100" t="s">
        <v>14912</v>
      </c>
      <c r="D7834" s="101" t="s">
        <v>135</v>
      </c>
      <c r="E7834" s="101" t="s">
        <v>14913</v>
      </c>
      <c r="F7834" s="99"/>
      <c r="G7834" s="99"/>
      <c r="H7834" s="99"/>
      <c r="I7834" s="99"/>
      <c r="J7834" s="99"/>
      <c r="K7834" s="99"/>
      <c r="L7834" s="99"/>
      <c r="M7834" s="99"/>
      <c r="N7834" s="99"/>
      <c r="O7834" s="99"/>
      <c r="P7834" s="99"/>
      <c r="Q7834" s="99"/>
      <c r="R7834" s="99"/>
      <c r="S7834" s="100">
        <v>1.0</v>
      </c>
      <c r="T7834" s="100">
        <v>1.0</v>
      </c>
      <c r="U7834" s="101" t="s">
        <v>7558</v>
      </c>
      <c r="V7834" s="101" t="s">
        <v>7559</v>
      </c>
      <c r="W7834" s="101" t="s">
        <v>54</v>
      </c>
      <c r="X7834" s="101" t="s">
        <v>7560</v>
      </c>
      <c r="Y7834" s="101" t="s">
        <v>18</v>
      </c>
    </row>
    <row r="7835">
      <c r="A7835" s="98" t="s">
        <v>64</v>
      </c>
      <c r="B7835" s="99"/>
      <c r="C7835" s="100" t="s">
        <v>14914</v>
      </c>
      <c r="D7835" s="101" t="s">
        <v>122</v>
      </c>
      <c r="E7835" s="101" t="s">
        <v>14915</v>
      </c>
      <c r="F7835" s="99"/>
      <c r="G7835" s="99"/>
      <c r="H7835" s="99"/>
      <c r="I7835" s="99"/>
      <c r="J7835" s="99"/>
      <c r="K7835" s="99"/>
      <c r="L7835" s="99"/>
      <c r="M7835" s="99"/>
      <c r="N7835" s="99"/>
      <c r="O7835" s="99"/>
      <c r="P7835" s="99"/>
      <c r="Q7835" s="99"/>
      <c r="R7835" s="99"/>
      <c r="S7835" s="102">
        <v>1.0</v>
      </c>
      <c r="T7835" s="102">
        <v>1.0</v>
      </c>
      <c r="U7835" s="102" t="s">
        <v>7558</v>
      </c>
      <c r="V7835" s="102" t="s">
        <v>7559</v>
      </c>
      <c r="W7835" s="102" t="s">
        <v>54</v>
      </c>
      <c r="X7835" s="102" t="s">
        <v>7560</v>
      </c>
      <c r="Y7835" s="101" t="s">
        <v>18</v>
      </c>
    </row>
    <row r="7836">
      <c r="A7836" s="103" t="s">
        <v>63</v>
      </c>
      <c r="B7836" s="99"/>
      <c r="C7836" s="100" t="s">
        <v>3755</v>
      </c>
      <c r="D7836" s="101" t="s">
        <v>122</v>
      </c>
      <c r="E7836" s="101" t="s">
        <v>3756</v>
      </c>
      <c r="F7836" s="99"/>
      <c r="G7836" s="99"/>
      <c r="H7836" s="99"/>
      <c r="I7836" s="99"/>
      <c r="J7836" s="99"/>
      <c r="K7836" s="99"/>
      <c r="L7836" s="99"/>
      <c r="M7836" s="99"/>
      <c r="N7836" s="99"/>
      <c r="O7836" s="99"/>
      <c r="P7836" s="99"/>
      <c r="Q7836" s="99"/>
      <c r="R7836" s="99"/>
      <c r="S7836" s="102">
        <v>1.0</v>
      </c>
      <c r="T7836" s="102">
        <v>1.0</v>
      </c>
      <c r="U7836" s="102" t="s">
        <v>7558</v>
      </c>
      <c r="V7836" s="102" t="s">
        <v>7559</v>
      </c>
      <c r="W7836" s="102" t="s">
        <v>54</v>
      </c>
      <c r="X7836" s="102" t="s">
        <v>7560</v>
      </c>
      <c r="Y7836" s="101" t="s">
        <v>18</v>
      </c>
    </row>
    <row r="7837">
      <c r="A7837" s="98" t="s">
        <v>64</v>
      </c>
      <c r="B7837" s="99"/>
      <c r="C7837" s="100" t="s">
        <v>14916</v>
      </c>
      <c r="D7837" s="101" t="s">
        <v>135</v>
      </c>
      <c r="E7837" s="101" t="s">
        <v>14917</v>
      </c>
      <c r="F7837" s="99"/>
      <c r="G7837" s="99"/>
      <c r="H7837" s="99"/>
      <c r="I7837" s="99"/>
      <c r="J7837" s="99"/>
      <c r="K7837" s="99"/>
      <c r="L7837" s="99"/>
      <c r="M7837" s="99"/>
      <c r="N7837" s="99"/>
      <c r="O7837" s="99"/>
      <c r="P7837" s="99"/>
      <c r="Q7837" s="99"/>
      <c r="R7837" s="99"/>
      <c r="S7837" s="100">
        <v>1.0</v>
      </c>
      <c r="T7837" s="100">
        <v>1.0</v>
      </c>
      <c r="U7837" s="101" t="s">
        <v>7558</v>
      </c>
      <c r="V7837" s="101" t="s">
        <v>7559</v>
      </c>
      <c r="W7837" s="101" t="s">
        <v>54</v>
      </c>
      <c r="X7837" s="101" t="s">
        <v>7560</v>
      </c>
      <c r="Y7837" s="101" t="s">
        <v>18</v>
      </c>
    </row>
    <row r="7838">
      <c r="A7838" s="98" t="s">
        <v>64</v>
      </c>
      <c r="B7838" s="99"/>
      <c r="C7838" s="100" t="s">
        <v>14918</v>
      </c>
      <c r="D7838" s="101" t="s">
        <v>122</v>
      </c>
      <c r="E7838" s="101" t="s">
        <v>14919</v>
      </c>
      <c r="F7838" s="99"/>
      <c r="G7838" s="99"/>
      <c r="H7838" s="99"/>
      <c r="I7838" s="99"/>
      <c r="J7838" s="99"/>
      <c r="K7838" s="99"/>
      <c r="L7838" s="99"/>
      <c r="M7838" s="99"/>
      <c r="N7838" s="99"/>
      <c r="O7838" s="99"/>
      <c r="P7838" s="99"/>
      <c r="Q7838" s="99"/>
      <c r="R7838" s="99"/>
      <c r="S7838" s="102">
        <v>1.0</v>
      </c>
      <c r="T7838" s="102">
        <v>1.0</v>
      </c>
      <c r="U7838" s="102" t="s">
        <v>7558</v>
      </c>
      <c r="V7838" s="102" t="s">
        <v>7559</v>
      </c>
      <c r="W7838" s="102" t="s">
        <v>54</v>
      </c>
      <c r="X7838" s="102" t="s">
        <v>7560</v>
      </c>
      <c r="Y7838" s="101" t="s">
        <v>18</v>
      </c>
    </row>
    <row r="7839">
      <c r="A7839" s="98" t="s">
        <v>53</v>
      </c>
      <c r="B7839" s="99"/>
      <c r="C7839" s="100" t="s">
        <v>14920</v>
      </c>
      <c r="D7839" s="101" t="s">
        <v>135</v>
      </c>
      <c r="E7839" s="101" t="s">
        <v>14921</v>
      </c>
      <c r="F7839" s="99"/>
      <c r="G7839" s="99"/>
      <c r="H7839" s="99"/>
      <c r="I7839" s="99"/>
      <c r="J7839" s="99"/>
      <c r="K7839" s="99"/>
      <c r="L7839" s="99"/>
      <c r="M7839" s="99"/>
      <c r="N7839" s="99"/>
      <c r="O7839" s="99"/>
      <c r="P7839" s="99"/>
      <c r="Q7839" s="99"/>
      <c r="R7839" s="99"/>
      <c r="S7839" s="100">
        <v>1.0</v>
      </c>
      <c r="T7839" s="100">
        <v>1.0</v>
      </c>
      <c r="U7839" s="101" t="s">
        <v>7558</v>
      </c>
      <c r="V7839" s="101" t="s">
        <v>7559</v>
      </c>
      <c r="W7839" s="101" t="s">
        <v>54</v>
      </c>
      <c r="X7839" s="101" t="s">
        <v>7560</v>
      </c>
      <c r="Y7839" s="101" t="s">
        <v>18</v>
      </c>
    </row>
    <row r="7840">
      <c r="A7840" s="98" t="s">
        <v>93</v>
      </c>
      <c r="B7840" s="99"/>
      <c r="C7840" s="100" t="s">
        <v>14922</v>
      </c>
      <c r="D7840" s="101" t="s">
        <v>122</v>
      </c>
      <c r="E7840" s="101" t="s">
        <v>14923</v>
      </c>
      <c r="F7840" s="99"/>
      <c r="G7840" s="99"/>
      <c r="H7840" s="99"/>
      <c r="I7840" s="99"/>
      <c r="J7840" s="99"/>
      <c r="K7840" s="99"/>
      <c r="L7840" s="99"/>
      <c r="M7840" s="99"/>
      <c r="N7840" s="99"/>
      <c r="O7840" s="99"/>
      <c r="P7840" s="99"/>
      <c r="Q7840" s="99"/>
      <c r="R7840" s="99"/>
      <c r="S7840" s="102">
        <v>1.0</v>
      </c>
      <c r="T7840" s="102">
        <v>1.0</v>
      </c>
      <c r="U7840" s="102" t="s">
        <v>7558</v>
      </c>
      <c r="V7840" s="102" t="s">
        <v>7559</v>
      </c>
      <c r="W7840" s="102" t="s">
        <v>54</v>
      </c>
      <c r="X7840" s="102" t="s">
        <v>7560</v>
      </c>
      <c r="Y7840" s="101" t="s">
        <v>18</v>
      </c>
    </row>
    <row r="7841">
      <c r="A7841" s="98" t="s">
        <v>93</v>
      </c>
      <c r="B7841" s="99"/>
      <c r="C7841" s="100" t="s">
        <v>14924</v>
      </c>
      <c r="D7841" s="101" t="s">
        <v>158</v>
      </c>
      <c r="E7841" s="101" t="s">
        <v>14925</v>
      </c>
      <c r="F7841" s="99"/>
      <c r="G7841" s="99"/>
      <c r="H7841" s="99"/>
      <c r="I7841" s="99"/>
      <c r="J7841" s="99"/>
      <c r="K7841" s="99"/>
      <c r="L7841" s="99"/>
      <c r="M7841" s="99"/>
      <c r="N7841" s="99"/>
      <c r="O7841" s="99"/>
      <c r="P7841" s="99"/>
      <c r="Q7841" s="99"/>
      <c r="R7841" s="99"/>
      <c r="S7841" s="100">
        <v>1.0</v>
      </c>
      <c r="T7841" s="100">
        <v>1.0</v>
      </c>
      <c r="U7841" s="101" t="s">
        <v>7558</v>
      </c>
      <c r="V7841" s="101" t="s">
        <v>7559</v>
      </c>
      <c r="W7841" s="101" t="s">
        <v>54</v>
      </c>
      <c r="X7841" s="101" t="s">
        <v>7560</v>
      </c>
      <c r="Y7841" s="101" t="s">
        <v>18</v>
      </c>
    </row>
    <row r="7842">
      <c r="A7842" s="103" t="s">
        <v>63</v>
      </c>
      <c r="B7842" s="99"/>
      <c r="C7842" s="100" t="s">
        <v>14926</v>
      </c>
      <c r="D7842" s="101" t="s">
        <v>158</v>
      </c>
      <c r="E7842" s="101" t="s">
        <v>14927</v>
      </c>
      <c r="F7842" s="99"/>
      <c r="G7842" s="99"/>
      <c r="H7842" s="99"/>
      <c r="I7842" s="99"/>
      <c r="J7842" s="99"/>
      <c r="K7842" s="99"/>
      <c r="L7842" s="99"/>
      <c r="M7842" s="99"/>
      <c r="N7842" s="99"/>
      <c r="O7842" s="99"/>
      <c r="P7842" s="99"/>
      <c r="Q7842" s="99"/>
      <c r="R7842" s="99"/>
      <c r="S7842" s="100">
        <v>1.0</v>
      </c>
      <c r="T7842" s="100">
        <v>1.0</v>
      </c>
      <c r="U7842" s="101" t="s">
        <v>7558</v>
      </c>
      <c r="V7842" s="101" t="s">
        <v>7559</v>
      </c>
      <c r="W7842" s="101" t="s">
        <v>54</v>
      </c>
      <c r="X7842" s="101" t="s">
        <v>7560</v>
      </c>
      <c r="Y7842" s="101" t="s">
        <v>18</v>
      </c>
    </row>
    <row r="7843">
      <c r="A7843" s="98" t="s">
        <v>93</v>
      </c>
      <c r="B7843" s="99"/>
      <c r="C7843" s="100" t="s">
        <v>14928</v>
      </c>
      <c r="D7843" s="101" t="s">
        <v>471</v>
      </c>
      <c r="E7843" s="101" t="s">
        <v>14929</v>
      </c>
      <c r="F7843" s="99"/>
      <c r="G7843" s="99"/>
      <c r="H7843" s="99"/>
      <c r="I7843" s="99"/>
      <c r="J7843" s="99"/>
      <c r="K7843" s="99"/>
      <c r="L7843" s="99"/>
      <c r="M7843" s="99"/>
      <c r="N7843" s="99"/>
      <c r="O7843" s="99"/>
      <c r="P7843" s="99"/>
      <c r="Q7843" s="99"/>
      <c r="R7843" s="99"/>
      <c r="S7843" s="100">
        <v>1.0</v>
      </c>
      <c r="T7843" s="100">
        <v>1.0</v>
      </c>
      <c r="U7843" s="101" t="s">
        <v>7558</v>
      </c>
      <c r="V7843" s="101" t="s">
        <v>7559</v>
      </c>
      <c r="W7843" s="101" t="s">
        <v>54</v>
      </c>
      <c r="X7843" s="101" t="s">
        <v>7560</v>
      </c>
      <c r="Y7843" s="101" t="s">
        <v>18</v>
      </c>
    </row>
    <row r="7844">
      <c r="A7844" s="98" t="s">
        <v>35</v>
      </c>
      <c r="B7844" s="99"/>
      <c r="C7844" s="100" t="s">
        <v>14930</v>
      </c>
      <c r="D7844" s="101" t="s">
        <v>122</v>
      </c>
      <c r="E7844" s="101" t="s">
        <v>14931</v>
      </c>
      <c r="F7844" s="99"/>
      <c r="G7844" s="99"/>
      <c r="H7844" s="99"/>
      <c r="I7844" s="99"/>
      <c r="J7844" s="99"/>
      <c r="K7844" s="99"/>
      <c r="L7844" s="99"/>
      <c r="M7844" s="99"/>
      <c r="N7844" s="99"/>
      <c r="O7844" s="99"/>
      <c r="P7844" s="99"/>
      <c r="Q7844" s="99"/>
      <c r="R7844" s="99"/>
      <c r="S7844" s="102">
        <v>1.0</v>
      </c>
      <c r="T7844" s="102">
        <v>1.0</v>
      </c>
      <c r="U7844" s="102" t="s">
        <v>7558</v>
      </c>
      <c r="V7844" s="102" t="s">
        <v>7559</v>
      </c>
      <c r="W7844" s="102" t="s">
        <v>54</v>
      </c>
      <c r="X7844" s="102" t="s">
        <v>7560</v>
      </c>
      <c r="Y7844" s="101" t="s">
        <v>18</v>
      </c>
    </row>
    <row r="7845">
      <c r="A7845" s="98" t="s">
        <v>64</v>
      </c>
      <c r="B7845" s="99"/>
      <c r="C7845" s="100" t="s">
        <v>14932</v>
      </c>
      <c r="D7845" s="101" t="s">
        <v>151</v>
      </c>
      <c r="E7845" s="101" t="s">
        <v>14933</v>
      </c>
      <c r="F7845" s="99"/>
      <c r="G7845" s="99"/>
      <c r="H7845" s="99"/>
      <c r="I7845" s="99"/>
      <c r="J7845" s="99"/>
      <c r="K7845" s="99"/>
      <c r="L7845" s="99"/>
      <c r="M7845" s="99"/>
      <c r="N7845" s="99"/>
      <c r="O7845" s="99"/>
      <c r="P7845" s="99"/>
      <c r="Q7845" s="99"/>
      <c r="R7845" s="99"/>
      <c r="S7845" s="102">
        <v>1.0</v>
      </c>
      <c r="T7845" s="102">
        <v>1.0</v>
      </c>
      <c r="U7845" s="102" t="s">
        <v>7558</v>
      </c>
      <c r="V7845" s="102" t="s">
        <v>7559</v>
      </c>
      <c r="W7845" s="102" t="s">
        <v>54</v>
      </c>
      <c r="X7845" s="102" t="s">
        <v>7591</v>
      </c>
      <c r="Y7845" s="101" t="s">
        <v>12</v>
      </c>
      <c r="Z7845" s="33">
        <v>1.0</v>
      </c>
    </row>
    <row r="7846">
      <c r="A7846" s="98" t="s">
        <v>67</v>
      </c>
      <c r="B7846" s="99"/>
      <c r="C7846" s="100" t="s">
        <v>14934</v>
      </c>
      <c r="D7846" s="101" t="s">
        <v>122</v>
      </c>
      <c r="E7846" s="101" t="s">
        <v>14935</v>
      </c>
      <c r="F7846" s="99"/>
      <c r="G7846" s="99"/>
      <c r="H7846" s="99"/>
      <c r="I7846" s="99"/>
      <c r="J7846" s="99"/>
      <c r="K7846" s="99"/>
      <c r="L7846" s="99"/>
      <c r="M7846" s="99"/>
      <c r="N7846" s="99"/>
      <c r="O7846" s="99"/>
      <c r="P7846" s="99"/>
      <c r="Q7846" s="99"/>
      <c r="R7846" s="99"/>
      <c r="S7846" s="102">
        <v>1.0</v>
      </c>
      <c r="T7846" s="102">
        <v>1.0</v>
      </c>
      <c r="U7846" s="102" t="s">
        <v>7558</v>
      </c>
      <c r="V7846" s="102" t="s">
        <v>7559</v>
      </c>
      <c r="W7846" s="102" t="s">
        <v>54</v>
      </c>
      <c r="X7846" s="102" t="s">
        <v>7560</v>
      </c>
      <c r="Y7846" s="101" t="s">
        <v>18</v>
      </c>
    </row>
    <row r="7847">
      <c r="A7847" s="98" t="s">
        <v>64</v>
      </c>
      <c r="B7847" s="99"/>
      <c r="C7847" s="100" t="s">
        <v>14936</v>
      </c>
      <c r="D7847" s="101" t="s">
        <v>151</v>
      </c>
      <c r="E7847" s="101" t="s">
        <v>14937</v>
      </c>
      <c r="F7847" s="99"/>
      <c r="G7847" s="99"/>
      <c r="H7847" s="99"/>
      <c r="I7847" s="99"/>
      <c r="J7847" s="99"/>
      <c r="K7847" s="99"/>
      <c r="L7847" s="99"/>
      <c r="M7847" s="99"/>
      <c r="N7847" s="99"/>
      <c r="O7847" s="99"/>
      <c r="P7847" s="99"/>
      <c r="Q7847" s="99"/>
      <c r="R7847" s="99"/>
      <c r="S7847" s="102">
        <v>1.0</v>
      </c>
      <c r="T7847" s="102">
        <v>1.0</v>
      </c>
      <c r="U7847" s="102" t="s">
        <v>7558</v>
      </c>
      <c r="V7847" s="102" t="s">
        <v>7559</v>
      </c>
      <c r="W7847" s="102" t="s">
        <v>54</v>
      </c>
      <c r="X7847" s="102" t="s">
        <v>7591</v>
      </c>
      <c r="Y7847" s="101" t="s">
        <v>12</v>
      </c>
      <c r="Z7847" s="33">
        <v>1.0</v>
      </c>
    </row>
    <row r="7848">
      <c r="A7848" s="103" t="s">
        <v>63</v>
      </c>
      <c r="B7848" s="99"/>
      <c r="C7848" s="100" t="s">
        <v>14938</v>
      </c>
      <c r="D7848" s="101" t="s">
        <v>135</v>
      </c>
      <c r="E7848" s="101" t="s">
        <v>14939</v>
      </c>
      <c r="F7848" s="99"/>
      <c r="G7848" s="99"/>
      <c r="H7848" s="99"/>
      <c r="I7848" s="99"/>
      <c r="J7848" s="99"/>
      <c r="K7848" s="99"/>
      <c r="L7848" s="99"/>
      <c r="M7848" s="99"/>
      <c r="N7848" s="99"/>
      <c r="O7848" s="99"/>
      <c r="P7848" s="99"/>
      <c r="Q7848" s="99"/>
      <c r="R7848" s="99"/>
      <c r="S7848" s="100">
        <v>1.0</v>
      </c>
      <c r="T7848" s="100">
        <v>1.0</v>
      </c>
      <c r="U7848" s="101" t="s">
        <v>7558</v>
      </c>
      <c r="V7848" s="101" t="s">
        <v>7559</v>
      </c>
      <c r="W7848" s="101" t="s">
        <v>54</v>
      </c>
      <c r="X7848" s="101" t="s">
        <v>7560</v>
      </c>
      <c r="Y7848" s="101" t="s">
        <v>18</v>
      </c>
    </row>
    <row r="7849">
      <c r="A7849" s="98" t="s">
        <v>64</v>
      </c>
      <c r="B7849" s="99"/>
      <c r="C7849" s="100" t="s">
        <v>3759</v>
      </c>
      <c r="D7849" s="101" t="s">
        <v>191</v>
      </c>
      <c r="E7849" s="101" t="s">
        <v>3760</v>
      </c>
      <c r="F7849" s="99"/>
      <c r="G7849" s="99"/>
      <c r="H7849" s="99"/>
      <c r="I7849" s="99"/>
      <c r="J7849" s="99"/>
      <c r="K7849" s="99"/>
      <c r="L7849" s="99"/>
      <c r="M7849" s="99"/>
      <c r="N7849" s="99"/>
      <c r="O7849" s="99"/>
      <c r="P7849" s="99"/>
      <c r="Q7849" s="99"/>
      <c r="R7849" s="99"/>
      <c r="S7849" s="100">
        <v>1.0</v>
      </c>
      <c r="T7849" s="100">
        <v>1.0</v>
      </c>
      <c r="U7849" s="101" t="s">
        <v>7558</v>
      </c>
      <c r="V7849" s="101" t="s">
        <v>7559</v>
      </c>
      <c r="W7849" s="101" t="s">
        <v>54</v>
      </c>
      <c r="X7849" s="101" t="s">
        <v>7560</v>
      </c>
      <c r="Y7849" s="101" t="s">
        <v>18</v>
      </c>
    </row>
    <row r="7850">
      <c r="A7850" s="98" t="s">
        <v>64</v>
      </c>
      <c r="B7850" s="99"/>
      <c r="C7850" s="100" t="s">
        <v>14940</v>
      </c>
      <c r="D7850" s="101" t="s">
        <v>151</v>
      </c>
      <c r="E7850" s="101" t="s">
        <v>14941</v>
      </c>
      <c r="F7850" s="99"/>
      <c r="G7850" s="99"/>
      <c r="H7850" s="99"/>
      <c r="I7850" s="99"/>
      <c r="J7850" s="99"/>
      <c r="K7850" s="99"/>
      <c r="L7850" s="99"/>
      <c r="M7850" s="99"/>
      <c r="N7850" s="99"/>
      <c r="O7850" s="99"/>
      <c r="P7850" s="99"/>
      <c r="Q7850" s="99"/>
      <c r="R7850" s="99"/>
      <c r="S7850" s="102">
        <v>1.0</v>
      </c>
      <c r="T7850" s="102">
        <v>1.0</v>
      </c>
      <c r="U7850" s="102" t="s">
        <v>7558</v>
      </c>
      <c r="V7850" s="102" t="s">
        <v>7559</v>
      </c>
      <c r="W7850" s="102" t="s">
        <v>54</v>
      </c>
      <c r="X7850" s="102" t="s">
        <v>7591</v>
      </c>
      <c r="Y7850" s="101" t="s">
        <v>12</v>
      </c>
      <c r="Z7850" s="33">
        <v>1.0</v>
      </c>
    </row>
    <row r="7851">
      <c r="A7851" s="103" t="s">
        <v>63</v>
      </c>
      <c r="B7851" s="99"/>
      <c r="C7851" s="100" t="s">
        <v>14942</v>
      </c>
      <c r="D7851" s="101" t="s">
        <v>135</v>
      </c>
      <c r="E7851" s="101" t="s">
        <v>14943</v>
      </c>
      <c r="F7851" s="99"/>
      <c r="G7851" s="99"/>
      <c r="H7851" s="99"/>
      <c r="I7851" s="99"/>
      <c r="J7851" s="99"/>
      <c r="K7851" s="99"/>
      <c r="L7851" s="99"/>
      <c r="M7851" s="99"/>
      <c r="N7851" s="99"/>
      <c r="O7851" s="99"/>
      <c r="P7851" s="99"/>
      <c r="Q7851" s="99"/>
      <c r="R7851" s="99"/>
      <c r="S7851" s="100">
        <v>1.0</v>
      </c>
      <c r="T7851" s="100">
        <v>1.0</v>
      </c>
      <c r="U7851" s="101" t="s">
        <v>7558</v>
      </c>
      <c r="V7851" s="101" t="s">
        <v>7559</v>
      </c>
      <c r="W7851" s="101" t="s">
        <v>54</v>
      </c>
      <c r="X7851" s="101" t="s">
        <v>7560</v>
      </c>
      <c r="Y7851" s="101" t="s">
        <v>18</v>
      </c>
    </row>
    <row r="7852">
      <c r="A7852" s="98" t="s">
        <v>83</v>
      </c>
      <c r="B7852" s="99"/>
      <c r="C7852" s="100" t="s">
        <v>14944</v>
      </c>
      <c r="D7852" s="101" t="s">
        <v>122</v>
      </c>
      <c r="E7852" s="101" t="s">
        <v>14945</v>
      </c>
      <c r="F7852" s="99"/>
      <c r="G7852" s="99"/>
      <c r="H7852" s="99"/>
      <c r="I7852" s="99"/>
      <c r="J7852" s="99"/>
      <c r="K7852" s="99"/>
      <c r="L7852" s="99"/>
      <c r="M7852" s="99"/>
      <c r="N7852" s="99"/>
      <c r="O7852" s="99"/>
      <c r="P7852" s="99"/>
      <c r="Q7852" s="99"/>
      <c r="R7852" s="99"/>
      <c r="S7852" s="102">
        <v>1.0</v>
      </c>
      <c r="T7852" s="102">
        <v>1.0</v>
      </c>
      <c r="U7852" s="102" t="s">
        <v>7558</v>
      </c>
      <c r="V7852" s="102" t="s">
        <v>7559</v>
      </c>
      <c r="W7852" s="102" t="s">
        <v>54</v>
      </c>
      <c r="X7852" s="102" t="s">
        <v>7560</v>
      </c>
      <c r="Y7852" s="101" t="s">
        <v>18</v>
      </c>
    </row>
    <row r="7853">
      <c r="A7853" s="98" t="s">
        <v>64</v>
      </c>
      <c r="B7853" s="99"/>
      <c r="C7853" s="100" t="s">
        <v>14946</v>
      </c>
      <c r="D7853" s="101" t="s">
        <v>122</v>
      </c>
      <c r="E7853" s="101" t="s">
        <v>14947</v>
      </c>
      <c r="F7853" s="99"/>
      <c r="G7853" s="99"/>
      <c r="H7853" s="99"/>
      <c r="I7853" s="99"/>
      <c r="J7853" s="99"/>
      <c r="K7853" s="99"/>
      <c r="L7853" s="99"/>
      <c r="M7853" s="99"/>
      <c r="N7853" s="99"/>
      <c r="O7853" s="99"/>
      <c r="P7853" s="99"/>
      <c r="Q7853" s="99"/>
      <c r="R7853" s="99"/>
      <c r="S7853" s="102">
        <v>1.0</v>
      </c>
      <c r="T7853" s="102">
        <v>1.0</v>
      </c>
      <c r="U7853" s="102" t="s">
        <v>7558</v>
      </c>
      <c r="V7853" s="102" t="s">
        <v>7559</v>
      </c>
      <c r="W7853" s="102" t="s">
        <v>54</v>
      </c>
      <c r="X7853" s="102" t="s">
        <v>7560</v>
      </c>
      <c r="Y7853" s="101" t="s">
        <v>18</v>
      </c>
    </row>
    <row r="7854">
      <c r="A7854" s="98" t="s">
        <v>80</v>
      </c>
      <c r="B7854" s="99"/>
      <c r="C7854" s="100" t="s">
        <v>14948</v>
      </c>
      <c r="D7854" s="101" t="s">
        <v>3052</v>
      </c>
      <c r="E7854" s="101" t="s">
        <v>14949</v>
      </c>
      <c r="F7854" s="99"/>
      <c r="G7854" s="99"/>
      <c r="H7854" s="99"/>
      <c r="I7854" s="99"/>
      <c r="J7854" s="99"/>
      <c r="K7854" s="99"/>
      <c r="L7854" s="99"/>
      <c r="M7854" s="99"/>
      <c r="N7854" s="99"/>
      <c r="O7854" s="99"/>
      <c r="P7854" s="99"/>
      <c r="Q7854" s="99"/>
      <c r="R7854" s="99"/>
      <c r="S7854" s="102">
        <v>1.0</v>
      </c>
      <c r="T7854" s="102">
        <v>0.0</v>
      </c>
      <c r="U7854" s="102" t="s">
        <v>7558</v>
      </c>
      <c r="V7854" s="102" t="s">
        <v>7559</v>
      </c>
      <c r="W7854" s="102" t="s">
        <v>54</v>
      </c>
      <c r="X7854" s="102" t="s">
        <v>7560</v>
      </c>
      <c r="Y7854" s="101" t="s">
        <v>12</v>
      </c>
    </row>
    <row r="7855">
      <c r="A7855" s="98" t="s">
        <v>82</v>
      </c>
      <c r="B7855" s="99"/>
      <c r="C7855" s="100" t="s">
        <v>14950</v>
      </c>
      <c r="D7855" s="101" t="s">
        <v>122</v>
      </c>
      <c r="E7855" s="101" t="s">
        <v>14951</v>
      </c>
      <c r="F7855" s="99"/>
      <c r="G7855" s="99"/>
      <c r="H7855" s="99"/>
      <c r="I7855" s="99"/>
      <c r="J7855" s="99"/>
      <c r="K7855" s="99"/>
      <c r="L7855" s="99"/>
      <c r="M7855" s="99"/>
      <c r="N7855" s="99"/>
      <c r="O7855" s="99"/>
      <c r="P7855" s="99"/>
      <c r="Q7855" s="99"/>
      <c r="R7855" s="99"/>
      <c r="S7855" s="102">
        <v>1.0</v>
      </c>
      <c r="T7855" s="102">
        <v>1.0</v>
      </c>
      <c r="U7855" s="102" t="s">
        <v>7558</v>
      </c>
      <c r="V7855" s="102" t="s">
        <v>7559</v>
      </c>
      <c r="W7855" s="102" t="s">
        <v>54</v>
      </c>
      <c r="X7855" s="102" t="s">
        <v>7560</v>
      </c>
      <c r="Y7855" s="101" t="s">
        <v>18</v>
      </c>
    </row>
    <row r="7856">
      <c r="A7856" s="98" t="s">
        <v>64</v>
      </c>
      <c r="B7856" s="99"/>
      <c r="C7856" s="100" t="s">
        <v>14952</v>
      </c>
      <c r="D7856" s="101" t="s">
        <v>122</v>
      </c>
      <c r="E7856" s="101" t="s">
        <v>14953</v>
      </c>
      <c r="F7856" s="99"/>
      <c r="G7856" s="99"/>
      <c r="H7856" s="99"/>
      <c r="I7856" s="99"/>
      <c r="J7856" s="99"/>
      <c r="K7856" s="99"/>
      <c r="L7856" s="99"/>
      <c r="M7856" s="99"/>
      <c r="N7856" s="99"/>
      <c r="O7856" s="99"/>
      <c r="P7856" s="99"/>
      <c r="Q7856" s="99"/>
      <c r="R7856" s="99"/>
      <c r="S7856" s="102">
        <v>1.0</v>
      </c>
      <c r="T7856" s="102">
        <v>1.0</v>
      </c>
      <c r="U7856" s="102" t="s">
        <v>7558</v>
      </c>
      <c r="V7856" s="102" t="s">
        <v>7559</v>
      </c>
      <c r="W7856" s="102" t="s">
        <v>54</v>
      </c>
      <c r="X7856" s="102" t="s">
        <v>7560</v>
      </c>
      <c r="Y7856" s="101" t="s">
        <v>18</v>
      </c>
    </row>
    <row r="7857">
      <c r="A7857" s="98" t="s">
        <v>64</v>
      </c>
      <c r="B7857" s="99"/>
      <c r="C7857" s="100" t="s">
        <v>14954</v>
      </c>
      <c r="D7857" s="101" t="s">
        <v>135</v>
      </c>
      <c r="E7857" s="101" t="s">
        <v>14955</v>
      </c>
      <c r="F7857" s="99"/>
      <c r="G7857" s="99"/>
      <c r="H7857" s="99"/>
      <c r="I7857" s="99"/>
      <c r="J7857" s="99"/>
      <c r="K7857" s="99"/>
      <c r="L7857" s="99"/>
      <c r="M7857" s="99"/>
      <c r="N7857" s="99"/>
      <c r="O7857" s="99"/>
      <c r="P7857" s="99"/>
      <c r="Q7857" s="99"/>
      <c r="R7857" s="99"/>
      <c r="S7857" s="100">
        <v>1.0</v>
      </c>
      <c r="T7857" s="100">
        <v>1.0</v>
      </c>
      <c r="U7857" s="101" t="s">
        <v>7558</v>
      </c>
      <c r="V7857" s="101" t="s">
        <v>7559</v>
      </c>
      <c r="W7857" s="101" t="s">
        <v>54</v>
      </c>
      <c r="X7857" s="101" t="s">
        <v>7560</v>
      </c>
      <c r="Y7857" s="101" t="s">
        <v>18</v>
      </c>
    </row>
    <row r="7858">
      <c r="A7858" s="98" t="s">
        <v>93</v>
      </c>
      <c r="B7858" s="99"/>
      <c r="C7858" s="100" t="s">
        <v>14956</v>
      </c>
      <c r="D7858" s="101" t="s">
        <v>135</v>
      </c>
      <c r="E7858" s="101" t="s">
        <v>14957</v>
      </c>
      <c r="F7858" s="99"/>
      <c r="G7858" s="99"/>
      <c r="H7858" s="99"/>
      <c r="I7858" s="99"/>
      <c r="J7858" s="99"/>
      <c r="K7858" s="99"/>
      <c r="L7858" s="99"/>
      <c r="M7858" s="99"/>
      <c r="N7858" s="99"/>
      <c r="O7858" s="99"/>
      <c r="P7858" s="99"/>
      <c r="Q7858" s="99"/>
      <c r="R7858" s="99"/>
      <c r="S7858" s="100">
        <v>1.0</v>
      </c>
      <c r="T7858" s="100">
        <v>1.0</v>
      </c>
      <c r="U7858" s="101" t="s">
        <v>7558</v>
      </c>
      <c r="V7858" s="101" t="s">
        <v>7559</v>
      </c>
      <c r="W7858" s="101" t="s">
        <v>54</v>
      </c>
      <c r="X7858" s="101" t="s">
        <v>7560</v>
      </c>
      <c r="Y7858" s="101" t="s">
        <v>18</v>
      </c>
    </row>
    <row r="7859">
      <c r="A7859" s="98" t="s">
        <v>64</v>
      </c>
      <c r="B7859" s="99"/>
      <c r="C7859" s="100" t="s">
        <v>14958</v>
      </c>
      <c r="D7859" s="101" t="s">
        <v>128</v>
      </c>
      <c r="E7859" s="101" t="s">
        <v>14959</v>
      </c>
      <c r="F7859" s="99"/>
      <c r="G7859" s="99"/>
      <c r="H7859" s="99"/>
      <c r="I7859" s="99"/>
      <c r="J7859" s="99"/>
      <c r="K7859" s="99"/>
      <c r="L7859" s="99"/>
      <c r="M7859" s="99"/>
      <c r="N7859" s="99"/>
      <c r="O7859" s="99"/>
      <c r="P7859" s="99"/>
      <c r="Q7859" s="99"/>
      <c r="R7859" s="99"/>
      <c r="S7859" s="102">
        <v>1.0</v>
      </c>
      <c r="T7859" s="102">
        <v>1.0</v>
      </c>
      <c r="U7859" s="102" t="s">
        <v>7558</v>
      </c>
      <c r="V7859" s="102" t="s">
        <v>7559</v>
      </c>
      <c r="W7859" s="102" t="s">
        <v>54</v>
      </c>
      <c r="X7859" s="102" t="s">
        <v>7560</v>
      </c>
      <c r="Y7859" s="101" t="s">
        <v>12</v>
      </c>
    </row>
    <row r="7860">
      <c r="A7860" s="98" t="s">
        <v>77</v>
      </c>
      <c r="B7860" s="99"/>
      <c r="C7860" s="100" t="s">
        <v>14960</v>
      </c>
      <c r="D7860" s="101" t="s">
        <v>135</v>
      </c>
      <c r="E7860" s="101" t="s">
        <v>14961</v>
      </c>
      <c r="F7860" s="99"/>
      <c r="G7860" s="99"/>
      <c r="H7860" s="99"/>
      <c r="I7860" s="99"/>
      <c r="J7860" s="99"/>
      <c r="K7860" s="99"/>
      <c r="L7860" s="99"/>
      <c r="M7860" s="99"/>
      <c r="N7860" s="99"/>
      <c r="O7860" s="99"/>
      <c r="P7860" s="99"/>
      <c r="Q7860" s="99"/>
      <c r="R7860" s="99"/>
      <c r="S7860" s="100">
        <v>1.0</v>
      </c>
      <c r="T7860" s="100">
        <v>1.0</v>
      </c>
      <c r="U7860" s="101" t="s">
        <v>7558</v>
      </c>
      <c r="V7860" s="101" t="s">
        <v>7559</v>
      </c>
      <c r="W7860" s="101" t="s">
        <v>54</v>
      </c>
      <c r="X7860" s="101" t="s">
        <v>7560</v>
      </c>
      <c r="Y7860" s="101" t="s">
        <v>18</v>
      </c>
    </row>
    <row r="7861">
      <c r="A7861" s="98" t="s">
        <v>67</v>
      </c>
      <c r="B7861" s="99"/>
      <c r="C7861" s="100" t="s">
        <v>14962</v>
      </c>
      <c r="D7861" s="101" t="s">
        <v>135</v>
      </c>
      <c r="E7861" s="101" t="s">
        <v>3764</v>
      </c>
      <c r="F7861" s="99"/>
      <c r="G7861" s="99"/>
      <c r="H7861" s="99"/>
      <c r="I7861" s="99"/>
      <c r="J7861" s="99"/>
      <c r="K7861" s="99"/>
      <c r="L7861" s="99"/>
      <c r="M7861" s="99"/>
      <c r="N7861" s="99"/>
      <c r="O7861" s="99"/>
      <c r="P7861" s="99"/>
      <c r="Q7861" s="99"/>
      <c r="R7861" s="99"/>
      <c r="S7861" s="100">
        <v>1.0</v>
      </c>
      <c r="T7861" s="100">
        <v>1.0</v>
      </c>
      <c r="U7861" s="101" t="s">
        <v>7558</v>
      </c>
      <c r="V7861" s="101" t="s">
        <v>7559</v>
      </c>
      <c r="W7861" s="101" t="s">
        <v>54</v>
      </c>
      <c r="X7861" s="101" t="s">
        <v>7560</v>
      </c>
      <c r="Y7861" s="101" t="s">
        <v>18</v>
      </c>
    </row>
    <row r="7862">
      <c r="A7862" s="98" t="s">
        <v>64</v>
      </c>
      <c r="B7862" s="99"/>
      <c r="C7862" s="100" t="s">
        <v>14963</v>
      </c>
      <c r="D7862" s="101" t="s">
        <v>135</v>
      </c>
      <c r="E7862" s="101" t="s">
        <v>14964</v>
      </c>
      <c r="F7862" s="99"/>
      <c r="G7862" s="99"/>
      <c r="H7862" s="99"/>
      <c r="I7862" s="99"/>
      <c r="J7862" s="99"/>
      <c r="K7862" s="99"/>
      <c r="L7862" s="99"/>
      <c r="M7862" s="99"/>
      <c r="N7862" s="99"/>
      <c r="O7862" s="99"/>
      <c r="P7862" s="99"/>
      <c r="Q7862" s="99"/>
      <c r="R7862" s="99"/>
      <c r="S7862" s="100">
        <v>1.0</v>
      </c>
      <c r="T7862" s="100">
        <v>1.0</v>
      </c>
      <c r="U7862" s="101" t="s">
        <v>7558</v>
      </c>
      <c r="V7862" s="101" t="s">
        <v>7559</v>
      </c>
      <c r="W7862" s="101" t="s">
        <v>54</v>
      </c>
      <c r="X7862" s="101" t="s">
        <v>7560</v>
      </c>
      <c r="Y7862" s="101" t="s">
        <v>18</v>
      </c>
    </row>
    <row r="7863">
      <c r="A7863" s="98" t="s">
        <v>93</v>
      </c>
      <c r="B7863" s="99"/>
      <c r="C7863" s="100" t="s">
        <v>14965</v>
      </c>
      <c r="D7863" s="101" t="s">
        <v>158</v>
      </c>
      <c r="E7863" s="101" t="s">
        <v>14966</v>
      </c>
      <c r="F7863" s="99"/>
      <c r="G7863" s="99"/>
      <c r="H7863" s="99"/>
      <c r="I7863" s="99"/>
      <c r="J7863" s="99"/>
      <c r="K7863" s="99"/>
      <c r="L7863" s="99"/>
      <c r="M7863" s="99"/>
      <c r="N7863" s="99"/>
      <c r="O7863" s="99"/>
      <c r="P7863" s="99"/>
      <c r="Q7863" s="99"/>
      <c r="R7863" s="99"/>
      <c r="S7863" s="100">
        <v>1.0</v>
      </c>
      <c r="T7863" s="100">
        <v>1.0</v>
      </c>
      <c r="U7863" s="101" t="s">
        <v>7558</v>
      </c>
      <c r="V7863" s="101" t="s">
        <v>7559</v>
      </c>
      <c r="W7863" s="101" t="s">
        <v>54</v>
      </c>
      <c r="X7863" s="101" t="s">
        <v>7560</v>
      </c>
      <c r="Y7863" s="101" t="s">
        <v>18</v>
      </c>
    </row>
    <row r="7864">
      <c r="A7864" s="98" t="s">
        <v>77</v>
      </c>
      <c r="B7864" s="99"/>
      <c r="C7864" s="100" t="s">
        <v>14967</v>
      </c>
      <c r="D7864" s="101" t="s">
        <v>135</v>
      </c>
      <c r="E7864" s="101" t="s">
        <v>14968</v>
      </c>
      <c r="F7864" s="99"/>
      <c r="G7864" s="99"/>
      <c r="H7864" s="99"/>
      <c r="I7864" s="99"/>
      <c r="J7864" s="99"/>
      <c r="K7864" s="99"/>
      <c r="L7864" s="99"/>
      <c r="M7864" s="99"/>
      <c r="N7864" s="99"/>
      <c r="O7864" s="99"/>
      <c r="P7864" s="99"/>
      <c r="Q7864" s="99"/>
      <c r="R7864" s="99"/>
      <c r="S7864" s="100">
        <v>1.0</v>
      </c>
      <c r="T7864" s="100">
        <v>1.0</v>
      </c>
      <c r="U7864" s="101" t="s">
        <v>7558</v>
      </c>
      <c r="V7864" s="101" t="s">
        <v>7559</v>
      </c>
      <c r="W7864" s="101" t="s">
        <v>54</v>
      </c>
      <c r="X7864" s="101" t="s">
        <v>7560</v>
      </c>
      <c r="Y7864" s="101" t="s">
        <v>18</v>
      </c>
    </row>
    <row r="7865">
      <c r="A7865" s="98" t="s">
        <v>64</v>
      </c>
      <c r="B7865" s="99"/>
      <c r="C7865" s="100" t="s">
        <v>14969</v>
      </c>
      <c r="D7865" s="101" t="s">
        <v>135</v>
      </c>
      <c r="E7865" s="101" t="s">
        <v>14970</v>
      </c>
      <c r="F7865" s="99"/>
      <c r="G7865" s="99"/>
      <c r="H7865" s="99"/>
      <c r="I7865" s="99"/>
      <c r="J7865" s="99"/>
      <c r="K7865" s="99"/>
      <c r="L7865" s="99"/>
      <c r="M7865" s="99"/>
      <c r="N7865" s="99"/>
      <c r="O7865" s="99"/>
      <c r="P7865" s="99"/>
      <c r="Q7865" s="99"/>
      <c r="R7865" s="99"/>
      <c r="S7865" s="100">
        <v>1.0</v>
      </c>
      <c r="T7865" s="100">
        <v>1.0</v>
      </c>
      <c r="U7865" s="101" t="s">
        <v>7558</v>
      </c>
      <c r="V7865" s="101" t="s">
        <v>7559</v>
      </c>
      <c r="W7865" s="101" t="s">
        <v>54</v>
      </c>
      <c r="X7865" s="101" t="s">
        <v>7560</v>
      </c>
      <c r="Y7865" s="101" t="s">
        <v>18</v>
      </c>
    </row>
    <row r="7866">
      <c r="A7866" s="98" t="s">
        <v>64</v>
      </c>
      <c r="B7866" s="99"/>
      <c r="C7866" s="100" t="s">
        <v>14971</v>
      </c>
      <c r="D7866" s="101" t="s">
        <v>135</v>
      </c>
      <c r="E7866" s="101" t="s">
        <v>14972</v>
      </c>
      <c r="F7866" s="99"/>
      <c r="G7866" s="99"/>
      <c r="H7866" s="99"/>
      <c r="I7866" s="99"/>
      <c r="J7866" s="99"/>
      <c r="K7866" s="99"/>
      <c r="L7866" s="99"/>
      <c r="M7866" s="99"/>
      <c r="N7866" s="99"/>
      <c r="O7866" s="99"/>
      <c r="P7866" s="99"/>
      <c r="Q7866" s="99"/>
      <c r="R7866" s="99"/>
      <c r="S7866" s="100">
        <v>1.0</v>
      </c>
      <c r="T7866" s="100">
        <v>1.0</v>
      </c>
      <c r="U7866" s="101" t="s">
        <v>7558</v>
      </c>
      <c r="V7866" s="101" t="s">
        <v>7559</v>
      </c>
      <c r="W7866" s="101" t="s">
        <v>54</v>
      </c>
      <c r="X7866" s="101" t="s">
        <v>7560</v>
      </c>
      <c r="Y7866" s="101" t="s">
        <v>18</v>
      </c>
    </row>
    <row r="7867">
      <c r="A7867" s="98" t="s">
        <v>64</v>
      </c>
      <c r="B7867" s="99"/>
      <c r="C7867" s="100" t="s">
        <v>14973</v>
      </c>
      <c r="D7867" s="101" t="s">
        <v>471</v>
      </c>
      <c r="E7867" s="101" t="s">
        <v>14974</v>
      </c>
      <c r="F7867" s="99"/>
      <c r="G7867" s="99"/>
      <c r="H7867" s="99"/>
      <c r="I7867" s="99"/>
      <c r="J7867" s="99"/>
      <c r="K7867" s="99"/>
      <c r="L7867" s="99"/>
      <c r="M7867" s="99"/>
      <c r="N7867" s="99"/>
      <c r="O7867" s="99"/>
      <c r="P7867" s="99"/>
      <c r="Q7867" s="99"/>
      <c r="R7867" s="99"/>
      <c r="S7867" s="100">
        <v>1.0</v>
      </c>
      <c r="T7867" s="100">
        <v>1.0</v>
      </c>
      <c r="U7867" s="101" t="s">
        <v>7558</v>
      </c>
      <c r="V7867" s="101" t="s">
        <v>7559</v>
      </c>
      <c r="W7867" s="101" t="s">
        <v>54</v>
      </c>
      <c r="X7867" s="101" t="s">
        <v>7560</v>
      </c>
      <c r="Y7867" s="101" t="s">
        <v>18</v>
      </c>
    </row>
    <row r="7868">
      <c r="A7868" s="103" t="s">
        <v>63</v>
      </c>
      <c r="B7868" s="99"/>
      <c r="C7868" s="100" t="s">
        <v>14975</v>
      </c>
      <c r="D7868" s="101" t="s">
        <v>135</v>
      </c>
      <c r="E7868" s="101" t="s">
        <v>14976</v>
      </c>
      <c r="F7868" s="99"/>
      <c r="G7868" s="99"/>
      <c r="H7868" s="99"/>
      <c r="I7868" s="99"/>
      <c r="J7868" s="99"/>
      <c r="K7868" s="99"/>
      <c r="L7868" s="99"/>
      <c r="M7868" s="99"/>
      <c r="N7868" s="99"/>
      <c r="O7868" s="99"/>
      <c r="P7868" s="99"/>
      <c r="Q7868" s="99"/>
      <c r="R7868" s="99"/>
      <c r="S7868" s="100">
        <v>1.0</v>
      </c>
      <c r="T7868" s="100">
        <v>1.0</v>
      </c>
      <c r="U7868" s="101" t="s">
        <v>7558</v>
      </c>
      <c r="V7868" s="101" t="s">
        <v>7559</v>
      </c>
      <c r="W7868" s="101" t="s">
        <v>54</v>
      </c>
      <c r="X7868" s="101" t="s">
        <v>7560</v>
      </c>
      <c r="Y7868" s="101" t="s">
        <v>18</v>
      </c>
    </row>
    <row r="7869">
      <c r="A7869" s="103" t="s">
        <v>63</v>
      </c>
      <c r="B7869" s="99"/>
      <c r="C7869" s="100" t="s">
        <v>14977</v>
      </c>
      <c r="D7869" s="101" t="s">
        <v>158</v>
      </c>
      <c r="E7869" s="101" t="s">
        <v>14978</v>
      </c>
      <c r="F7869" s="99"/>
      <c r="G7869" s="99"/>
      <c r="H7869" s="99"/>
      <c r="I7869" s="99"/>
      <c r="J7869" s="99"/>
      <c r="K7869" s="99"/>
      <c r="L7869" s="99"/>
      <c r="M7869" s="99"/>
      <c r="N7869" s="99"/>
      <c r="O7869" s="99"/>
      <c r="P7869" s="99"/>
      <c r="Q7869" s="99"/>
      <c r="R7869" s="99"/>
      <c r="S7869" s="100">
        <v>1.0</v>
      </c>
      <c r="T7869" s="100">
        <v>1.0</v>
      </c>
      <c r="U7869" s="101" t="s">
        <v>7558</v>
      </c>
      <c r="V7869" s="101" t="s">
        <v>7559</v>
      </c>
      <c r="W7869" s="101" t="s">
        <v>54</v>
      </c>
      <c r="X7869" s="101" t="s">
        <v>7560</v>
      </c>
      <c r="Y7869" s="101" t="s">
        <v>18</v>
      </c>
    </row>
    <row r="7870">
      <c r="A7870" s="98" t="s">
        <v>80</v>
      </c>
      <c r="B7870" s="99"/>
      <c r="C7870" s="100" t="s">
        <v>14979</v>
      </c>
      <c r="D7870" s="101" t="s">
        <v>158</v>
      </c>
      <c r="E7870" s="101" t="s">
        <v>14980</v>
      </c>
      <c r="F7870" s="99"/>
      <c r="G7870" s="99"/>
      <c r="H7870" s="99"/>
      <c r="I7870" s="99"/>
      <c r="J7870" s="99"/>
      <c r="K7870" s="99"/>
      <c r="L7870" s="99"/>
      <c r="M7870" s="99"/>
      <c r="N7870" s="99"/>
      <c r="O7870" s="99"/>
      <c r="P7870" s="99"/>
      <c r="Q7870" s="99"/>
      <c r="R7870" s="99"/>
      <c r="S7870" s="100">
        <v>1.0</v>
      </c>
      <c r="T7870" s="100">
        <v>1.0</v>
      </c>
      <c r="U7870" s="101" t="s">
        <v>7558</v>
      </c>
      <c r="V7870" s="101" t="s">
        <v>7559</v>
      </c>
      <c r="W7870" s="101" t="s">
        <v>54</v>
      </c>
      <c r="X7870" s="101" t="s">
        <v>7560</v>
      </c>
      <c r="Y7870" s="101" t="s">
        <v>18</v>
      </c>
    </row>
    <row r="7871">
      <c r="A7871" s="98" t="s">
        <v>64</v>
      </c>
      <c r="B7871" s="99"/>
      <c r="C7871" s="100" t="s">
        <v>14981</v>
      </c>
      <c r="D7871" s="101" t="s">
        <v>122</v>
      </c>
      <c r="E7871" s="101" t="s">
        <v>14982</v>
      </c>
      <c r="F7871" s="99"/>
      <c r="G7871" s="99"/>
      <c r="H7871" s="99"/>
      <c r="I7871" s="99"/>
      <c r="J7871" s="99"/>
      <c r="K7871" s="99"/>
      <c r="L7871" s="99"/>
      <c r="M7871" s="99"/>
      <c r="N7871" s="99"/>
      <c r="O7871" s="99"/>
      <c r="P7871" s="99"/>
      <c r="Q7871" s="99"/>
      <c r="R7871" s="99"/>
      <c r="S7871" s="102">
        <v>1.0</v>
      </c>
      <c r="T7871" s="102">
        <v>1.0</v>
      </c>
      <c r="U7871" s="102" t="s">
        <v>7558</v>
      </c>
      <c r="V7871" s="102" t="s">
        <v>7559</v>
      </c>
      <c r="W7871" s="102" t="s">
        <v>54</v>
      </c>
      <c r="X7871" s="102" t="s">
        <v>7560</v>
      </c>
      <c r="Y7871" s="101" t="s">
        <v>18</v>
      </c>
    </row>
    <row r="7872">
      <c r="A7872" s="98" t="s">
        <v>93</v>
      </c>
      <c r="B7872" s="99"/>
      <c r="C7872" s="100" t="s">
        <v>14983</v>
      </c>
      <c r="D7872" s="101" t="s">
        <v>3117</v>
      </c>
      <c r="E7872" s="101" t="s">
        <v>14984</v>
      </c>
      <c r="F7872" s="99"/>
      <c r="G7872" s="99"/>
      <c r="H7872" s="99"/>
      <c r="I7872" s="99"/>
      <c r="J7872" s="99"/>
      <c r="K7872" s="99"/>
      <c r="L7872" s="99"/>
      <c r="M7872" s="99"/>
      <c r="N7872" s="99"/>
      <c r="O7872" s="99"/>
      <c r="P7872" s="99"/>
      <c r="Q7872" s="99"/>
      <c r="R7872" s="99"/>
      <c r="S7872" s="100">
        <v>1.0</v>
      </c>
      <c r="T7872" s="100">
        <v>0.0</v>
      </c>
      <c r="U7872" s="101" t="s">
        <v>7558</v>
      </c>
      <c r="V7872" s="101" t="s">
        <v>7559</v>
      </c>
      <c r="W7872" s="101" t="s">
        <v>54</v>
      </c>
      <c r="X7872" s="101" t="s">
        <v>7560</v>
      </c>
      <c r="Y7872" s="101" t="s">
        <v>12</v>
      </c>
    </row>
    <row r="7873">
      <c r="A7873" s="98" t="s">
        <v>64</v>
      </c>
      <c r="B7873" s="99"/>
      <c r="C7873" s="100" t="s">
        <v>14985</v>
      </c>
      <c r="D7873" s="101" t="s">
        <v>122</v>
      </c>
      <c r="E7873" s="101" t="s">
        <v>14986</v>
      </c>
      <c r="F7873" s="99"/>
      <c r="G7873" s="99"/>
      <c r="H7873" s="99"/>
      <c r="I7873" s="99"/>
      <c r="J7873" s="99"/>
      <c r="K7873" s="99"/>
      <c r="L7873" s="99"/>
      <c r="M7873" s="99"/>
      <c r="N7873" s="99"/>
      <c r="O7873" s="99"/>
      <c r="P7873" s="99"/>
      <c r="Q7873" s="99"/>
      <c r="R7873" s="99"/>
      <c r="S7873" s="102">
        <v>1.0</v>
      </c>
      <c r="T7873" s="102">
        <v>1.0</v>
      </c>
      <c r="U7873" s="102" t="s">
        <v>7558</v>
      </c>
      <c r="V7873" s="102" t="s">
        <v>7559</v>
      </c>
      <c r="W7873" s="102" t="s">
        <v>54</v>
      </c>
      <c r="X7873" s="102" t="s">
        <v>7560</v>
      </c>
      <c r="Y7873" s="101" t="s">
        <v>18</v>
      </c>
    </row>
    <row r="7874">
      <c r="A7874" s="103" t="s">
        <v>63</v>
      </c>
      <c r="B7874" s="99"/>
      <c r="C7874" s="100" t="s">
        <v>14987</v>
      </c>
      <c r="D7874" s="101" t="s">
        <v>135</v>
      </c>
      <c r="E7874" s="101" t="s">
        <v>14988</v>
      </c>
      <c r="F7874" s="99"/>
      <c r="G7874" s="99"/>
      <c r="H7874" s="99"/>
      <c r="I7874" s="99"/>
      <c r="J7874" s="99"/>
      <c r="K7874" s="99"/>
      <c r="L7874" s="99"/>
      <c r="M7874" s="99"/>
      <c r="N7874" s="99"/>
      <c r="O7874" s="99"/>
      <c r="P7874" s="99"/>
      <c r="Q7874" s="99"/>
      <c r="R7874" s="99"/>
      <c r="S7874" s="100">
        <v>1.0</v>
      </c>
      <c r="T7874" s="100">
        <v>1.0</v>
      </c>
      <c r="U7874" s="101" t="s">
        <v>7558</v>
      </c>
      <c r="V7874" s="101" t="s">
        <v>7559</v>
      </c>
      <c r="W7874" s="101" t="s">
        <v>54</v>
      </c>
      <c r="X7874" s="101" t="s">
        <v>7560</v>
      </c>
      <c r="Y7874" s="101" t="s">
        <v>18</v>
      </c>
    </row>
    <row r="7875">
      <c r="A7875" s="103" t="s">
        <v>87</v>
      </c>
      <c r="B7875" s="99"/>
      <c r="C7875" s="100" t="s">
        <v>14989</v>
      </c>
      <c r="D7875" s="101" t="s">
        <v>128</v>
      </c>
      <c r="E7875" s="101" t="s">
        <v>14990</v>
      </c>
      <c r="F7875" s="99"/>
      <c r="G7875" s="99"/>
      <c r="H7875" s="99"/>
      <c r="I7875" s="99"/>
      <c r="J7875" s="99"/>
      <c r="K7875" s="99"/>
      <c r="L7875" s="99"/>
      <c r="M7875" s="99"/>
      <c r="N7875" s="99"/>
      <c r="O7875" s="99"/>
      <c r="P7875" s="99"/>
      <c r="Q7875" s="99"/>
      <c r="R7875" s="99"/>
      <c r="S7875" s="102">
        <v>1.0</v>
      </c>
      <c r="T7875" s="102">
        <v>1.0</v>
      </c>
      <c r="U7875" s="102" t="s">
        <v>7558</v>
      </c>
      <c r="V7875" s="102" t="s">
        <v>7559</v>
      </c>
      <c r="W7875" s="102" t="s">
        <v>54</v>
      </c>
      <c r="X7875" s="102" t="s">
        <v>7560</v>
      </c>
      <c r="Y7875" s="101" t="s">
        <v>12</v>
      </c>
    </row>
    <row r="7876">
      <c r="A7876" s="98" t="s">
        <v>81</v>
      </c>
      <c r="B7876" s="99"/>
      <c r="C7876" s="100" t="s">
        <v>3768</v>
      </c>
      <c r="D7876" s="101" t="s">
        <v>128</v>
      </c>
      <c r="E7876" s="101" t="s">
        <v>3769</v>
      </c>
      <c r="F7876" s="99"/>
      <c r="G7876" s="99"/>
      <c r="H7876" s="99"/>
      <c r="I7876" s="99"/>
      <c r="J7876" s="99"/>
      <c r="K7876" s="99"/>
      <c r="L7876" s="99"/>
      <c r="M7876" s="99"/>
      <c r="N7876" s="99"/>
      <c r="O7876" s="99"/>
      <c r="P7876" s="99"/>
      <c r="Q7876" s="99"/>
      <c r="R7876" s="99"/>
      <c r="S7876" s="102">
        <v>1.0</v>
      </c>
      <c r="T7876" s="102">
        <v>1.0</v>
      </c>
      <c r="U7876" s="102" t="s">
        <v>7558</v>
      </c>
      <c r="V7876" s="102" t="s">
        <v>7559</v>
      </c>
      <c r="W7876" s="102" t="s">
        <v>54</v>
      </c>
      <c r="X7876" s="102" t="s">
        <v>7560</v>
      </c>
      <c r="Y7876" s="101" t="s">
        <v>12</v>
      </c>
    </row>
    <row r="7877">
      <c r="A7877" s="98" t="s">
        <v>64</v>
      </c>
      <c r="B7877" s="99"/>
      <c r="C7877" s="100" t="s">
        <v>14991</v>
      </c>
      <c r="D7877" s="101" t="s">
        <v>122</v>
      </c>
      <c r="E7877" s="101" t="s">
        <v>14992</v>
      </c>
      <c r="F7877" s="99"/>
      <c r="G7877" s="99"/>
      <c r="H7877" s="99"/>
      <c r="I7877" s="99"/>
      <c r="J7877" s="99"/>
      <c r="K7877" s="99"/>
      <c r="L7877" s="99"/>
      <c r="M7877" s="99"/>
      <c r="N7877" s="99"/>
      <c r="O7877" s="99"/>
      <c r="P7877" s="99"/>
      <c r="Q7877" s="99"/>
      <c r="R7877" s="99"/>
      <c r="S7877" s="102">
        <v>1.0</v>
      </c>
      <c r="T7877" s="102">
        <v>1.0</v>
      </c>
      <c r="U7877" s="102" t="s">
        <v>7558</v>
      </c>
      <c r="V7877" s="102" t="s">
        <v>7559</v>
      </c>
      <c r="W7877" s="102" t="s">
        <v>54</v>
      </c>
      <c r="X7877" s="102" t="s">
        <v>7560</v>
      </c>
      <c r="Y7877" s="101" t="s">
        <v>18</v>
      </c>
    </row>
    <row r="7878">
      <c r="A7878" s="103" t="s">
        <v>63</v>
      </c>
      <c r="B7878" s="99"/>
      <c r="C7878" s="100" t="s">
        <v>14993</v>
      </c>
      <c r="D7878" s="101" t="s">
        <v>825</v>
      </c>
      <c r="E7878" s="101" t="s">
        <v>14994</v>
      </c>
      <c r="F7878" s="99"/>
      <c r="G7878" s="99"/>
      <c r="H7878" s="99"/>
      <c r="I7878" s="99"/>
      <c r="J7878" s="99"/>
      <c r="K7878" s="99"/>
      <c r="L7878" s="99"/>
      <c r="M7878" s="99"/>
      <c r="N7878" s="99"/>
      <c r="O7878" s="99"/>
      <c r="P7878" s="99"/>
      <c r="Q7878" s="99"/>
      <c r="R7878" s="99"/>
      <c r="S7878" s="102">
        <v>1.0</v>
      </c>
      <c r="T7878" s="102">
        <v>1.0</v>
      </c>
      <c r="U7878" s="102" t="s">
        <v>7558</v>
      </c>
      <c r="V7878" s="102" t="s">
        <v>7559</v>
      </c>
      <c r="W7878" s="102" t="s">
        <v>54</v>
      </c>
      <c r="X7878" s="102" t="s">
        <v>7560</v>
      </c>
      <c r="Y7878" s="101" t="s">
        <v>18</v>
      </c>
    </row>
    <row r="7879">
      <c r="A7879" s="103" t="s">
        <v>60</v>
      </c>
      <c r="B7879" s="99"/>
      <c r="C7879" s="100" t="s">
        <v>14995</v>
      </c>
      <c r="D7879" s="101" t="s">
        <v>135</v>
      </c>
      <c r="E7879" s="101" t="s">
        <v>14996</v>
      </c>
      <c r="F7879" s="99"/>
      <c r="G7879" s="99"/>
      <c r="H7879" s="99"/>
      <c r="I7879" s="99"/>
      <c r="J7879" s="99"/>
      <c r="K7879" s="99"/>
      <c r="L7879" s="99"/>
      <c r="M7879" s="99"/>
      <c r="N7879" s="99"/>
      <c r="O7879" s="99"/>
      <c r="P7879" s="99"/>
      <c r="Q7879" s="99"/>
      <c r="R7879" s="99"/>
      <c r="S7879" s="100">
        <v>1.0</v>
      </c>
      <c r="T7879" s="100">
        <v>1.0</v>
      </c>
      <c r="U7879" s="101" t="s">
        <v>7558</v>
      </c>
      <c r="V7879" s="101" t="s">
        <v>7559</v>
      </c>
      <c r="W7879" s="101" t="s">
        <v>54</v>
      </c>
      <c r="X7879" s="101" t="s">
        <v>7560</v>
      </c>
      <c r="Y7879" s="101" t="s">
        <v>18</v>
      </c>
    </row>
    <row r="7880">
      <c r="A7880" s="98" t="s">
        <v>77</v>
      </c>
      <c r="B7880" s="99"/>
      <c r="C7880" s="100" t="s">
        <v>14997</v>
      </c>
      <c r="D7880" s="101" t="s">
        <v>3117</v>
      </c>
      <c r="E7880" s="101" t="s">
        <v>14998</v>
      </c>
      <c r="F7880" s="99"/>
      <c r="G7880" s="99"/>
      <c r="H7880" s="99"/>
      <c r="I7880" s="99"/>
      <c r="J7880" s="99"/>
      <c r="K7880" s="99"/>
      <c r="L7880" s="99"/>
      <c r="M7880" s="99"/>
      <c r="N7880" s="99"/>
      <c r="O7880" s="99"/>
      <c r="P7880" s="99"/>
      <c r="Q7880" s="99"/>
      <c r="R7880" s="99"/>
      <c r="S7880" s="100">
        <v>1.0</v>
      </c>
      <c r="T7880" s="100">
        <v>0.0</v>
      </c>
      <c r="U7880" s="101" t="s">
        <v>7558</v>
      </c>
      <c r="V7880" s="101" t="s">
        <v>7559</v>
      </c>
      <c r="W7880" s="101" t="s">
        <v>54</v>
      </c>
      <c r="X7880" s="101" t="s">
        <v>7560</v>
      </c>
      <c r="Y7880" s="101" t="s">
        <v>12</v>
      </c>
    </row>
    <row r="7881">
      <c r="A7881" s="98" t="s">
        <v>80</v>
      </c>
      <c r="B7881" s="99"/>
      <c r="C7881" s="100" t="s">
        <v>14999</v>
      </c>
      <c r="D7881" s="101" t="s">
        <v>3117</v>
      </c>
      <c r="E7881" s="101" t="s">
        <v>15000</v>
      </c>
      <c r="F7881" s="99"/>
      <c r="G7881" s="99"/>
      <c r="H7881" s="99"/>
      <c r="I7881" s="99"/>
      <c r="J7881" s="99"/>
      <c r="K7881" s="99"/>
      <c r="L7881" s="99"/>
      <c r="M7881" s="99"/>
      <c r="N7881" s="99"/>
      <c r="O7881" s="99"/>
      <c r="P7881" s="99"/>
      <c r="Q7881" s="99"/>
      <c r="R7881" s="99"/>
      <c r="S7881" s="100">
        <v>1.0</v>
      </c>
      <c r="T7881" s="100">
        <v>0.0</v>
      </c>
      <c r="U7881" s="101" t="s">
        <v>7558</v>
      </c>
      <c r="V7881" s="101" t="s">
        <v>7559</v>
      </c>
      <c r="W7881" s="101" t="s">
        <v>54</v>
      </c>
      <c r="X7881" s="101" t="s">
        <v>7560</v>
      </c>
      <c r="Y7881" s="101" t="s">
        <v>12</v>
      </c>
    </row>
    <row r="7882">
      <c r="A7882" s="98" t="s">
        <v>64</v>
      </c>
      <c r="B7882" s="99"/>
      <c r="C7882" s="100" t="s">
        <v>15001</v>
      </c>
      <c r="D7882" s="101" t="s">
        <v>122</v>
      </c>
      <c r="E7882" s="101" t="s">
        <v>15002</v>
      </c>
      <c r="F7882" s="99"/>
      <c r="G7882" s="99"/>
      <c r="H7882" s="99"/>
      <c r="I7882" s="99"/>
      <c r="J7882" s="99"/>
      <c r="K7882" s="99"/>
      <c r="L7882" s="99"/>
      <c r="M7882" s="99"/>
      <c r="N7882" s="99"/>
      <c r="O7882" s="99"/>
      <c r="P7882" s="99"/>
      <c r="Q7882" s="99"/>
      <c r="R7882" s="99"/>
      <c r="S7882" s="102">
        <v>1.0</v>
      </c>
      <c r="T7882" s="102">
        <v>1.0</v>
      </c>
      <c r="U7882" s="102" t="s">
        <v>7558</v>
      </c>
      <c r="V7882" s="102" t="s">
        <v>7559</v>
      </c>
      <c r="W7882" s="102" t="s">
        <v>54</v>
      </c>
      <c r="X7882" s="102" t="s">
        <v>7560</v>
      </c>
      <c r="Y7882" s="101" t="s">
        <v>18</v>
      </c>
    </row>
    <row r="7883">
      <c r="A7883" s="103" t="s">
        <v>63</v>
      </c>
      <c r="B7883" s="99"/>
      <c r="C7883" s="100" t="s">
        <v>15003</v>
      </c>
      <c r="D7883" s="101" t="s">
        <v>122</v>
      </c>
      <c r="E7883" s="101" t="s">
        <v>15004</v>
      </c>
      <c r="F7883" s="99"/>
      <c r="G7883" s="99"/>
      <c r="H7883" s="99"/>
      <c r="I7883" s="99"/>
      <c r="J7883" s="99"/>
      <c r="K7883" s="99"/>
      <c r="L7883" s="99"/>
      <c r="M7883" s="99"/>
      <c r="N7883" s="99"/>
      <c r="O7883" s="99"/>
      <c r="P7883" s="99"/>
      <c r="Q7883" s="99"/>
      <c r="R7883" s="99"/>
      <c r="S7883" s="102">
        <v>1.0</v>
      </c>
      <c r="T7883" s="102">
        <v>1.0</v>
      </c>
      <c r="U7883" s="102" t="s">
        <v>7558</v>
      </c>
      <c r="V7883" s="102" t="s">
        <v>7559</v>
      </c>
      <c r="W7883" s="102" t="s">
        <v>54</v>
      </c>
      <c r="X7883" s="102" t="s">
        <v>7560</v>
      </c>
      <c r="Y7883" s="101" t="s">
        <v>18</v>
      </c>
    </row>
    <row r="7884">
      <c r="A7884" s="103" t="s">
        <v>63</v>
      </c>
      <c r="B7884" s="99"/>
      <c r="C7884" s="100" t="s">
        <v>15005</v>
      </c>
      <c r="D7884" s="101" t="s">
        <v>158</v>
      </c>
      <c r="E7884" s="101" t="s">
        <v>15006</v>
      </c>
      <c r="F7884" s="99"/>
      <c r="G7884" s="99"/>
      <c r="H7884" s="99"/>
      <c r="I7884" s="99"/>
      <c r="J7884" s="99"/>
      <c r="K7884" s="99"/>
      <c r="L7884" s="99"/>
      <c r="M7884" s="99"/>
      <c r="N7884" s="99"/>
      <c r="O7884" s="99"/>
      <c r="P7884" s="99"/>
      <c r="Q7884" s="99"/>
      <c r="R7884" s="99"/>
      <c r="S7884" s="100">
        <v>1.0</v>
      </c>
      <c r="T7884" s="100">
        <v>1.0</v>
      </c>
      <c r="U7884" s="101" t="s">
        <v>7558</v>
      </c>
      <c r="V7884" s="101" t="s">
        <v>7559</v>
      </c>
      <c r="W7884" s="101" t="s">
        <v>54</v>
      </c>
      <c r="X7884" s="101" t="s">
        <v>7560</v>
      </c>
      <c r="Y7884" s="101" t="s">
        <v>18</v>
      </c>
    </row>
    <row r="7885">
      <c r="A7885" s="103" t="s">
        <v>63</v>
      </c>
      <c r="B7885" s="99"/>
      <c r="C7885" s="100" t="s">
        <v>15007</v>
      </c>
      <c r="D7885" s="101" t="s">
        <v>151</v>
      </c>
      <c r="E7885" s="101" t="s">
        <v>15008</v>
      </c>
      <c r="F7885" s="99"/>
      <c r="G7885" s="99"/>
      <c r="H7885" s="99"/>
      <c r="I7885" s="99"/>
      <c r="J7885" s="99"/>
      <c r="K7885" s="99"/>
      <c r="L7885" s="99"/>
      <c r="M7885" s="99"/>
      <c r="N7885" s="99"/>
      <c r="O7885" s="99"/>
      <c r="P7885" s="99"/>
      <c r="Q7885" s="99"/>
      <c r="R7885" s="99"/>
      <c r="S7885" s="102">
        <v>1.0</v>
      </c>
      <c r="T7885" s="102">
        <v>1.0</v>
      </c>
      <c r="U7885" s="102" t="s">
        <v>7558</v>
      </c>
      <c r="V7885" s="102" t="s">
        <v>7559</v>
      </c>
      <c r="W7885" s="102" t="s">
        <v>54</v>
      </c>
      <c r="X7885" s="102" t="s">
        <v>7591</v>
      </c>
      <c r="Y7885" s="101" t="s">
        <v>12</v>
      </c>
      <c r="Z7885" s="33">
        <v>1.0</v>
      </c>
    </row>
    <row r="7886">
      <c r="A7886" s="103" t="s">
        <v>63</v>
      </c>
      <c r="B7886" s="99"/>
      <c r="C7886" s="100" t="s">
        <v>15009</v>
      </c>
      <c r="D7886" s="101" t="s">
        <v>122</v>
      </c>
      <c r="E7886" s="101" t="s">
        <v>15010</v>
      </c>
      <c r="F7886" s="99"/>
      <c r="G7886" s="99"/>
      <c r="H7886" s="99"/>
      <c r="I7886" s="99"/>
      <c r="J7886" s="99"/>
      <c r="K7886" s="99"/>
      <c r="L7886" s="99"/>
      <c r="M7886" s="99"/>
      <c r="N7886" s="99"/>
      <c r="O7886" s="99"/>
      <c r="P7886" s="99"/>
      <c r="Q7886" s="99"/>
      <c r="R7886" s="99"/>
      <c r="S7886" s="102">
        <v>1.0</v>
      </c>
      <c r="T7886" s="102">
        <v>1.0</v>
      </c>
      <c r="U7886" s="102" t="s">
        <v>7558</v>
      </c>
      <c r="V7886" s="102" t="s">
        <v>7559</v>
      </c>
      <c r="W7886" s="102" t="s">
        <v>54</v>
      </c>
      <c r="X7886" s="102" t="s">
        <v>7560</v>
      </c>
      <c r="Y7886" s="101" t="s">
        <v>18</v>
      </c>
    </row>
    <row r="7887">
      <c r="A7887" s="98" t="s">
        <v>65</v>
      </c>
      <c r="B7887" s="99"/>
      <c r="C7887" s="100" t="s">
        <v>15011</v>
      </c>
      <c r="D7887" s="101" t="s">
        <v>122</v>
      </c>
      <c r="E7887" s="101" t="s">
        <v>15012</v>
      </c>
      <c r="F7887" s="99"/>
      <c r="G7887" s="99"/>
      <c r="H7887" s="99"/>
      <c r="I7887" s="99"/>
      <c r="J7887" s="99"/>
      <c r="K7887" s="99"/>
      <c r="L7887" s="99"/>
      <c r="M7887" s="99"/>
      <c r="N7887" s="99"/>
      <c r="O7887" s="99"/>
      <c r="P7887" s="99"/>
      <c r="Q7887" s="99"/>
      <c r="R7887" s="99"/>
      <c r="S7887" s="102">
        <v>1.0</v>
      </c>
      <c r="T7887" s="102">
        <v>1.0</v>
      </c>
      <c r="U7887" s="102" t="s">
        <v>7558</v>
      </c>
      <c r="V7887" s="102" t="s">
        <v>7559</v>
      </c>
      <c r="W7887" s="102" t="s">
        <v>54</v>
      </c>
      <c r="X7887" s="102" t="s">
        <v>7560</v>
      </c>
      <c r="Y7887" s="101" t="s">
        <v>18</v>
      </c>
    </row>
    <row r="7888">
      <c r="A7888" s="98" t="s">
        <v>64</v>
      </c>
      <c r="B7888" s="99"/>
      <c r="C7888" s="100" t="s">
        <v>15013</v>
      </c>
      <c r="D7888" s="101" t="s">
        <v>158</v>
      </c>
      <c r="E7888" s="101" t="s">
        <v>15014</v>
      </c>
      <c r="F7888" s="99"/>
      <c r="G7888" s="99"/>
      <c r="H7888" s="99"/>
      <c r="I7888" s="99"/>
      <c r="J7888" s="99"/>
      <c r="K7888" s="99"/>
      <c r="L7888" s="99"/>
      <c r="M7888" s="99"/>
      <c r="N7888" s="99"/>
      <c r="O7888" s="99"/>
      <c r="P7888" s="99"/>
      <c r="Q7888" s="99"/>
      <c r="R7888" s="99"/>
      <c r="S7888" s="100">
        <v>1.0</v>
      </c>
      <c r="T7888" s="100">
        <v>1.0</v>
      </c>
      <c r="U7888" s="101" t="s">
        <v>7558</v>
      </c>
      <c r="V7888" s="101" t="s">
        <v>7559</v>
      </c>
      <c r="W7888" s="101" t="s">
        <v>54</v>
      </c>
      <c r="X7888" s="101" t="s">
        <v>7560</v>
      </c>
      <c r="Y7888" s="101" t="s">
        <v>18</v>
      </c>
    </row>
    <row r="7889">
      <c r="A7889" s="103" t="s">
        <v>63</v>
      </c>
      <c r="B7889" s="99"/>
      <c r="C7889" s="100" t="s">
        <v>15015</v>
      </c>
      <c r="D7889" s="101" t="s">
        <v>122</v>
      </c>
      <c r="E7889" s="101" t="s">
        <v>15016</v>
      </c>
      <c r="F7889" s="99"/>
      <c r="G7889" s="99"/>
      <c r="H7889" s="99"/>
      <c r="I7889" s="99"/>
      <c r="J7889" s="99"/>
      <c r="K7889" s="99"/>
      <c r="L7889" s="99"/>
      <c r="M7889" s="99"/>
      <c r="N7889" s="99"/>
      <c r="O7889" s="99"/>
      <c r="P7889" s="99"/>
      <c r="Q7889" s="99"/>
      <c r="R7889" s="99"/>
      <c r="S7889" s="102">
        <v>1.0</v>
      </c>
      <c r="T7889" s="102">
        <v>1.0</v>
      </c>
      <c r="U7889" s="102" t="s">
        <v>7558</v>
      </c>
      <c r="V7889" s="102" t="s">
        <v>7559</v>
      </c>
      <c r="W7889" s="102" t="s">
        <v>54</v>
      </c>
      <c r="X7889" s="102" t="s">
        <v>7560</v>
      </c>
      <c r="Y7889" s="101" t="s">
        <v>18</v>
      </c>
    </row>
    <row r="7890">
      <c r="A7890" s="103" t="s">
        <v>63</v>
      </c>
      <c r="B7890" s="99"/>
      <c r="C7890" s="100" t="s">
        <v>15017</v>
      </c>
      <c r="D7890" s="101" t="s">
        <v>122</v>
      </c>
      <c r="E7890" s="101" t="s">
        <v>15018</v>
      </c>
      <c r="F7890" s="99"/>
      <c r="G7890" s="99"/>
      <c r="H7890" s="99"/>
      <c r="I7890" s="99"/>
      <c r="J7890" s="99"/>
      <c r="K7890" s="99"/>
      <c r="L7890" s="99"/>
      <c r="M7890" s="99"/>
      <c r="N7890" s="99"/>
      <c r="O7890" s="99"/>
      <c r="P7890" s="99"/>
      <c r="Q7890" s="99"/>
      <c r="R7890" s="99"/>
      <c r="S7890" s="102">
        <v>1.0</v>
      </c>
      <c r="T7890" s="102">
        <v>1.0</v>
      </c>
      <c r="U7890" s="102" t="s">
        <v>7558</v>
      </c>
      <c r="V7890" s="102" t="s">
        <v>7559</v>
      </c>
      <c r="W7890" s="102" t="s">
        <v>54</v>
      </c>
      <c r="X7890" s="102" t="s">
        <v>7560</v>
      </c>
      <c r="Y7890" s="101" t="s">
        <v>18</v>
      </c>
    </row>
    <row r="7891">
      <c r="A7891" s="98" t="s">
        <v>90</v>
      </c>
      <c r="B7891" s="99"/>
      <c r="C7891" s="100" t="s">
        <v>15019</v>
      </c>
      <c r="D7891" s="101" t="s">
        <v>135</v>
      </c>
      <c r="E7891" s="101" t="s">
        <v>15020</v>
      </c>
      <c r="F7891" s="99"/>
      <c r="G7891" s="99"/>
      <c r="H7891" s="99"/>
      <c r="I7891" s="99"/>
      <c r="J7891" s="99"/>
      <c r="K7891" s="99"/>
      <c r="L7891" s="99"/>
      <c r="M7891" s="99"/>
      <c r="N7891" s="99"/>
      <c r="O7891" s="99"/>
      <c r="P7891" s="99"/>
      <c r="Q7891" s="99"/>
      <c r="R7891" s="99"/>
      <c r="S7891" s="100">
        <v>1.0</v>
      </c>
      <c r="T7891" s="100">
        <v>1.0</v>
      </c>
      <c r="U7891" s="101" t="s">
        <v>7558</v>
      </c>
      <c r="V7891" s="101" t="s">
        <v>7559</v>
      </c>
      <c r="W7891" s="101" t="s">
        <v>54</v>
      </c>
      <c r="X7891" s="101" t="s">
        <v>7560</v>
      </c>
      <c r="Y7891" s="101" t="s">
        <v>18</v>
      </c>
    </row>
    <row r="7892">
      <c r="A7892" s="98" t="s">
        <v>64</v>
      </c>
      <c r="B7892" s="99"/>
      <c r="C7892" s="100" t="s">
        <v>15021</v>
      </c>
      <c r="D7892" s="101" t="s">
        <v>151</v>
      </c>
      <c r="E7892" s="101" t="s">
        <v>15022</v>
      </c>
      <c r="F7892" s="99"/>
      <c r="G7892" s="99"/>
      <c r="H7892" s="99"/>
      <c r="I7892" s="99"/>
      <c r="J7892" s="99"/>
      <c r="K7892" s="99"/>
      <c r="L7892" s="99"/>
      <c r="M7892" s="99"/>
      <c r="N7892" s="99"/>
      <c r="O7892" s="99"/>
      <c r="P7892" s="99"/>
      <c r="Q7892" s="99"/>
      <c r="R7892" s="99"/>
      <c r="S7892" s="102">
        <v>1.0</v>
      </c>
      <c r="T7892" s="102">
        <v>1.0</v>
      </c>
      <c r="U7892" s="102" t="s">
        <v>7558</v>
      </c>
      <c r="V7892" s="102" t="s">
        <v>7559</v>
      </c>
      <c r="W7892" s="102" t="s">
        <v>54</v>
      </c>
      <c r="X7892" s="102" t="s">
        <v>7591</v>
      </c>
      <c r="Y7892" s="101" t="s">
        <v>12</v>
      </c>
      <c r="Z7892" s="33">
        <v>1.0</v>
      </c>
    </row>
    <row r="7893">
      <c r="A7893" s="98" t="s">
        <v>93</v>
      </c>
      <c r="B7893" s="99"/>
      <c r="C7893" s="100" t="s">
        <v>15023</v>
      </c>
      <c r="D7893" s="101" t="s">
        <v>135</v>
      </c>
      <c r="E7893" s="101" t="s">
        <v>15024</v>
      </c>
      <c r="F7893" s="99"/>
      <c r="G7893" s="99"/>
      <c r="H7893" s="99"/>
      <c r="I7893" s="99"/>
      <c r="J7893" s="99"/>
      <c r="K7893" s="99"/>
      <c r="L7893" s="99"/>
      <c r="M7893" s="99"/>
      <c r="N7893" s="99"/>
      <c r="O7893" s="99"/>
      <c r="P7893" s="99"/>
      <c r="Q7893" s="99"/>
      <c r="R7893" s="99"/>
      <c r="S7893" s="100">
        <v>1.0</v>
      </c>
      <c r="T7893" s="100">
        <v>1.0</v>
      </c>
      <c r="U7893" s="101" t="s">
        <v>7558</v>
      </c>
      <c r="V7893" s="101" t="s">
        <v>7559</v>
      </c>
      <c r="W7893" s="101" t="s">
        <v>54</v>
      </c>
      <c r="X7893" s="101" t="s">
        <v>7560</v>
      </c>
      <c r="Y7893" s="101" t="s">
        <v>18</v>
      </c>
    </row>
    <row r="7894">
      <c r="A7894" s="98" t="s">
        <v>81</v>
      </c>
      <c r="B7894" s="99"/>
      <c r="C7894" s="100" t="s">
        <v>15025</v>
      </c>
      <c r="D7894" s="101" t="s">
        <v>122</v>
      </c>
      <c r="E7894" s="101" t="s">
        <v>15026</v>
      </c>
      <c r="F7894" s="99"/>
      <c r="G7894" s="99"/>
      <c r="H7894" s="99"/>
      <c r="I7894" s="99"/>
      <c r="J7894" s="99"/>
      <c r="K7894" s="99"/>
      <c r="L7894" s="99"/>
      <c r="M7894" s="99"/>
      <c r="N7894" s="99"/>
      <c r="O7894" s="99"/>
      <c r="P7894" s="99"/>
      <c r="Q7894" s="99"/>
      <c r="R7894" s="99"/>
      <c r="S7894" s="102">
        <v>1.0</v>
      </c>
      <c r="T7894" s="102">
        <v>1.0</v>
      </c>
      <c r="U7894" s="102" t="s">
        <v>7558</v>
      </c>
      <c r="V7894" s="102" t="s">
        <v>7559</v>
      </c>
      <c r="W7894" s="102" t="s">
        <v>54</v>
      </c>
      <c r="X7894" s="102" t="s">
        <v>7560</v>
      </c>
      <c r="Y7894" s="101" t="s">
        <v>18</v>
      </c>
    </row>
    <row r="7895">
      <c r="A7895" s="98" t="s">
        <v>49</v>
      </c>
      <c r="B7895" s="99"/>
      <c r="C7895" s="100" t="s">
        <v>15027</v>
      </c>
      <c r="D7895" s="101" t="s">
        <v>151</v>
      </c>
      <c r="E7895" s="101" t="s">
        <v>15028</v>
      </c>
      <c r="F7895" s="99"/>
      <c r="G7895" s="99"/>
      <c r="H7895" s="99"/>
      <c r="I7895" s="99"/>
      <c r="J7895" s="99"/>
      <c r="K7895" s="99"/>
      <c r="L7895" s="99"/>
      <c r="M7895" s="99"/>
      <c r="N7895" s="99"/>
      <c r="O7895" s="99"/>
      <c r="P7895" s="99"/>
      <c r="Q7895" s="99"/>
      <c r="R7895" s="99"/>
      <c r="S7895" s="102">
        <v>1.0</v>
      </c>
      <c r="T7895" s="102">
        <v>1.0</v>
      </c>
      <c r="U7895" s="102" t="s">
        <v>7558</v>
      </c>
      <c r="V7895" s="102" t="s">
        <v>7559</v>
      </c>
      <c r="W7895" s="102" t="s">
        <v>54</v>
      </c>
      <c r="X7895" s="102" t="s">
        <v>7591</v>
      </c>
      <c r="Y7895" s="101" t="s">
        <v>12</v>
      </c>
      <c r="Z7895" s="33">
        <v>1.0</v>
      </c>
    </row>
    <row r="7896">
      <c r="A7896" s="98" t="s">
        <v>47</v>
      </c>
      <c r="B7896" s="99"/>
      <c r="C7896" s="100" t="s">
        <v>15029</v>
      </c>
      <c r="D7896" s="101" t="s">
        <v>122</v>
      </c>
      <c r="E7896" s="101" t="s">
        <v>15030</v>
      </c>
      <c r="F7896" s="99"/>
      <c r="G7896" s="99"/>
      <c r="H7896" s="99"/>
      <c r="I7896" s="99"/>
      <c r="J7896" s="99"/>
      <c r="K7896" s="99"/>
      <c r="L7896" s="99"/>
      <c r="M7896" s="99"/>
      <c r="N7896" s="99"/>
      <c r="O7896" s="99"/>
      <c r="P7896" s="99"/>
      <c r="Q7896" s="99"/>
      <c r="R7896" s="99"/>
      <c r="S7896" s="102">
        <v>1.0</v>
      </c>
      <c r="T7896" s="102">
        <v>1.0</v>
      </c>
      <c r="U7896" s="102" t="s">
        <v>7558</v>
      </c>
      <c r="V7896" s="102" t="s">
        <v>7559</v>
      </c>
      <c r="W7896" s="102" t="s">
        <v>54</v>
      </c>
      <c r="X7896" s="102" t="s">
        <v>7560</v>
      </c>
      <c r="Y7896" s="101" t="s">
        <v>18</v>
      </c>
    </row>
    <row r="7897">
      <c r="A7897" s="98" t="s">
        <v>77</v>
      </c>
      <c r="B7897" s="99"/>
      <c r="C7897" s="100" t="s">
        <v>15031</v>
      </c>
      <c r="D7897" s="101" t="s">
        <v>122</v>
      </c>
      <c r="E7897" s="101" t="s">
        <v>15032</v>
      </c>
      <c r="F7897" s="99"/>
      <c r="G7897" s="99"/>
      <c r="H7897" s="99"/>
      <c r="I7897" s="99"/>
      <c r="J7897" s="99"/>
      <c r="K7897" s="99"/>
      <c r="L7897" s="99"/>
      <c r="M7897" s="99"/>
      <c r="N7897" s="99"/>
      <c r="O7897" s="99"/>
      <c r="P7897" s="99"/>
      <c r="Q7897" s="99"/>
      <c r="R7897" s="99"/>
      <c r="S7897" s="102">
        <v>1.0</v>
      </c>
      <c r="T7897" s="102">
        <v>1.0</v>
      </c>
      <c r="U7897" s="102" t="s">
        <v>7558</v>
      </c>
      <c r="V7897" s="102" t="s">
        <v>7559</v>
      </c>
      <c r="W7897" s="102" t="s">
        <v>54</v>
      </c>
      <c r="X7897" s="102" t="s">
        <v>7560</v>
      </c>
      <c r="Y7897" s="101" t="s">
        <v>18</v>
      </c>
    </row>
    <row r="7898">
      <c r="A7898" s="98" t="s">
        <v>93</v>
      </c>
      <c r="B7898" s="99"/>
      <c r="C7898" s="100" t="s">
        <v>15033</v>
      </c>
      <c r="D7898" s="101" t="s">
        <v>135</v>
      </c>
      <c r="E7898" s="101" t="s">
        <v>15034</v>
      </c>
      <c r="F7898" s="99"/>
      <c r="G7898" s="99"/>
      <c r="H7898" s="99"/>
      <c r="I7898" s="99"/>
      <c r="J7898" s="99"/>
      <c r="K7898" s="99"/>
      <c r="L7898" s="99"/>
      <c r="M7898" s="99"/>
      <c r="N7898" s="99"/>
      <c r="O7898" s="99"/>
      <c r="P7898" s="99"/>
      <c r="Q7898" s="99"/>
      <c r="R7898" s="99"/>
      <c r="S7898" s="100">
        <v>1.0</v>
      </c>
      <c r="T7898" s="100">
        <v>1.0</v>
      </c>
      <c r="U7898" s="101" t="s">
        <v>7558</v>
      </c>
      <c r="V7898" s="101" t="s">
        <v>7559</v>
      </c>
      <c r="W7898" s="101" t="s">
        <v>54</v>
      </c>
      <c r="X7898" s="101" t="s">
        <v>7560</v>
      </c>
      <c r="Y7898" s="101" t="s">
        <v>18</v>
      </c>
    </row>
    <row r="7899">
      <c r="A7899" s="98" t="s">
        <v>67</v>
      </c>
      <c r="B7899" s="99"/>
      <c r="C7899" s="100" t="s">
        <v>3772</v>
      </c>
      <c r="D7899" s="101" t="s">
        <v>135</v>
      </c>
      <c r="E7899" s="101" t="s">
        <v>15035</v>
      </c>
      <c r="F7899" s="99"/>
      <c r="G7899" s="99"/>
      <c r="H7899" s="99"/>
      <c r="I7899" s="99"/>
      <c r="J7899" s="99"/>
      <c r="K7899" s="99"/>
      <c r="L7899" s="99"/>
      <c r="M7899" s="99"/>
      <c r="N7899" s="99"/>
      <c r="O7899" s="99"/>
      <c r="P7899" s="99"/>
      <c r="Q7899" s="99"/>
      <c r="R7899" s="99"/>
      <c r="S7899" s="100">
        <v>1.0</v>
      </c>
      <c r="T7899" s="100">
        <v>1.0</v>
      </c>
      <c r="U7899" s="101" t="s">
        <v>7558</v>
      </c>
      <c r="V7899" s="101" t="s">
        <v>7559</v>
      </c>
      <c r="W7899" s="101" t="s">
        <v>54</v>
      </c>
      <c r="X7899" s="101" t="s">
        <v>7560</v>
      </c>
      <c r="Y7899" s="101" t="s">
        <v>18</v>
      </c>
    </row>
    <row r="7900">
      <c r="A7900" s="98" t="s">
        <v>67</v>
      </c>
      <c r="B7900" s="99"/>
      <c r="C7900" s="100" t="s">
        <v>15036</v>
      </c>
      <c r="D7900" s="101" t="s">
        <v>122</v>
      </c>
      <c r="E7900" s="101" t="s">
        <v>15037</v>
      </c>
      <c r="F7900" s="99"/>
      <c r="G7900" s="99"/>
      <c r="H7900" s="99"/>
      <c r="I7900" s="99"/>
      <c r="J7900" s="99"/>
      <c r="K7900" s="99"/>
      <c r="L7900" s="99"/>
      <c r="M7900" s="99"/>
      <c r="N7900" s="99"/>
      <c r="O7900" s="99"/>
      <c r="P7900" s="99"/>
      <c r="Q7900" s="99"/>
      <c r="R7900" s="99"/>
      <c r="S7900" s="102">
        <v>1.0</v>
      </c>
      <c r="T7900" s="102">
        <v>1.0</v>
      </c>
      <c r="U7900" s="102" t="s">
        <v>7558</v>
      </c>
      <c r="V7900" s="102" t="s">
        <v>7559</v>
      </c>
      <c r="W7900" s="102" t="s">
        <v>54</v>
      </c>
      <c r="X7900" s="102" t="s">
        <v>7560</v>
      </c>
      <c r="Y7900" s="101" t="s">
        <v>18</v>
      </c>
    </row>
    <row r="7901">
      <c r="A7901" s="98" t="s">
        <v>64</v>
      </c>
      <c r="B7901" s="99"/>
      <c r="C7901" s="100" t="s">
        <v>15038</v>
      </c>
      <c r="D7901" s="101" t="s">
        <v>191</v>
      </c>
      <c r="E7901" s="101" t="s">
        <v>15039</v>
      </c>
      <c r="F7901" s="99"/>
      <c r="G7901" s="99"/>
      <c r="H7901" s="99"/>
      <c r="I7901" s="99"/>
      <c r="J7901" s="99"/>
      <c r="K7901" s="99"/>
      <c r="L7901" s="99"/>
      <c r="M7901" s="99"/>
      <c r="N7901" s="99"/>
      <c r="O7901" s="99"/>
      <c r="P7901" s="99"/>
      <c r="Q7901" s="99"/>
      <c r="R7901" s="99"/>
      <c r="S7901" s="100">
        <v>1.0</v>
      </c>
      <c r="T7901" s="100">
        <v>1.0</v>
      </c>
      <c r="U7901" s="101" t="s">
        <v>7558</v>
      </c>
      <c r="V7901" s="101" t="s">
        <v>7559</v>
      </c>
      <c r="W7901" s="101" t="s">
        <v>54</v>
      </c>
      <c r="X7901" s="101" t="s">
        <v>7560</v>
      </c>
      <c r="Y7901" s="101" t="s">
        <v>18</v>
      </c>
    </row>
    <row r="7902">
      <c r="A7902" s="103" t="s">
        <v>87</v>
      </c>
      <c r="B7902" s="99"/>
      <c r="C7902" s="100" t="s">
        <v>3774</v>
      </c>
      <c r="D7902" s="101" t="s">
        <v>122</v>
      </c>
      <c r="E7902" s="101" t="s">
        <v>3775</v>
      </c>
      <c r="F7902" s="99"/>
      <c r="G7902" s="99"/>
      <c r="H7902" s="99"/>
      <c r="I7902" s="99"/>
      <c r="J7902" s="99"/>
      <c r="K7902" s="99"/>
      <c r="L7902" s="99"/>
      <c r="M7902" s="99"/>
      <c r="N7902" s="99"/>
      <c r="O7902" s="99"/>
      <c r="P7902" s="99"/>
      <c r="Q7902" s="99"/>
      <c r="R7902" s="99"/>
      <c r="S7902" s="102">
        <v>1.0</v>
      </c>
      <c r="T7902" s="102">
        <v>1.0</v>
      </c>
      <c r="U7902" s="102" t="s">
        <v>7558</v>
      </c>
      <c r="V7902" s="102" t="s">
        <v>7559</v>
      </c>
      <c r="W7902" s="102" t="s">
        <v>54</v>
      </c>
      <c r="X7902" s="102" t="s">
        <v>7560</v>
      </c>
      <c r="Y7902" s="101" t="s">
        <v>18</v>
      </c>
    </row>
    <row r="7903">
      <c r="A7903" s="98" t="s">
        <v>77</v>
      </c>
      <c r="B7903" s="99"/>
      <c r="C7903" s="100" t="s">
        <v>15040</v>
      </c>
      <c r="D7903" s="101" t="s">
        <v>122</v>
      </c>
      <c r="E7903" s="101" t="s">
        <v>15041</v>
      </c>
      <c r="F7903" s="99"/>
      <c r="G7903" s="99"/>
      <c r="H7903" s="99"/>
      <c r="I7903" s="99"/>
      <c r="J7903" s="99"/>
      <c r="K7903" s="99"/>
      <c r="L7903" s="99"/>
      <c r="M7903" s="99"/>
      <c r="N7903" s="99"/>
      <c r="O7903" s="99"/>
      <c r="P7903" s="99"/>
      <c r="Q7903" s="99"/>
      <c r="R7903" s="99"/>
      <c r="S7903" s="102">
        <v>1.0</v>
      </c>
      <c r="T7903" s="102">
        <v>1.0</v>
      </c>
      <c r="U7903" s="102" t="s">
        <v>7558</v>
      </c>
      <c r="V7903" s="102" t="s">
        <v>7559</v>
      </c>
      <c r="W7903" s="102" t="s">
        <v>54</v>
      </c>
      <c r="X7903" s="102" t="s">
        <v>7560</v>
      </c>
      <c r="Y7903" s="101" t="s">
        <v>18</v>
      </c>
    </row>
    <row r="7904">
      <c r="A7904" s="103" t="s">
        <v>63</v>
      </c>
      <c r="B7904" s="99"/>
      <c r="C7904" s="100" t="s">
        <v>3776</v>
      </c>
      <c r="D7904" s="101" t="s">
        <v>135</v>
      </c>
      <c r="E7904" s="101" t="s">
        <v>3777</v>
      </c>
      <c r="F7904" s="99"/>
      <c r="G7904" s="99"/>
      <c r="H7904" s="99"/>
      <c r="I7904" s="99"/>
      <c r="J7904" s="99"/>
      <c r="K7904" s="99"/>
      <c r="L7904" s="99"/>
      <c r="M7904" s="99"/>
      <c r="N7904" s="99"/>
      <c r="O7904" s="99"/>
      <c r="P7904" s="99"/>
      <c r="Q7904" s="99"/>
      <c r="R7904" s="99"/>
      <c r="S7904" s="100">
        <v>1.0</v>
      </c>
      <c r="T7904" s="100">
        <v>1.0</v>
      </c>
      <c r="U7904" s="101" t="s">
        <v>7558</v>
      </c>
      <c r="V7904" s="101" t="s">
        <v>7559</v>
      </c>
      <c r="W7904" s="101" t="s">
        <v>54</v>
      </c>
      <c r="X7904" s="101" t="s">
        <v>7560</v>
      </c>
      <c r="Y7904" s="101" t="s">
        <v>18</v>
      </c>
    </row>
    <row r="7905">
      <c r="A7905" s="98" t="s">
        <v>67</v>
      </c>
      <c r="B7905" s="99"/>
      <c r="C7905" s="100" t="s">
        <v>15042</v>
      </c>
      <c r="D7905" s="101" t="s">
        <v>135</v>
      </c>
      <c r="E7905" s="101" t="s">
        <v>15043</v>
      </c>
      <c r="F7905" s="99"/>
      <c r="G7905" s="99"/>
      <c r="H7905" s="99"/>
      <c r="I7905" s="99"/>
      <c r="J7905" s="99"/>
      <c r="K7905" s="99"/>
      <c r="L7905" s="99"/>
      <c r="M7905" s="99"/>
      <c r="N7905" s="99"/>
      <c r="O7905" s="99"/>
      <c r="P7905" s="99"/>
      <c r="Q7905" s="99"/>
      <c r="R7905" s="99"/>
      <c r="S7905" s="100">
        <v>1.0</v>
      </c>
      <c r="T7905" s="100">
        <v>1.0</v>
      </c>
      <c r="U7905" s="101" t="s">
        <v>7558</v>
      </c>
      <c r="V7905" s="101" t="s">
        <v>7559</v>
      </c>
      <c r="W7905" s="101" t="s">
        <v>54</v>
      </c>
      <c r="X7905" s="101" t="s">
        <v>7560</v>
      </c>
      <c r="Y7905" s="101" t="s">
        <v>18</v>
      </c>
    </row>
    <row r="7906">
      <c r="A7906" s="98" t="s">
        <v>44</v>
      </c>
      <c r="B7906" s="99"/>
      <c r="C7906" s="100" t="s">
        <v>15044</v>
      </c>
      <c r="D7906" s="101" t="s">
        <v>471</v>
      </c>
      <c r="E7906" s="101" t="s">
        <v>15045</v>
      </c>
      <c r="F7906" s="99"/>
      <c r="G7906" s="99"/>
      <c r="H7906" s="99"/>
      <c r="I7906" s="99"/>
      <c r="J7906" s="99"/>
      <c r="K7906" s="99"/>
      <c r="L7906" s="99"/>
      <c r="M7906" s="99"/>
      <c r="N7906" s="99"/>
      <c r="O7906" s="99"/>
      <c r="P7906" s="99"/>
      <c r="Q7906" s="99"/>
      <c r="R7906" s="99"/>
      <c r="S7906" s="100">
        <v>1.0</v>
      </c>
      <c r="T7906" s="100">
        <v>1.0</v>
      </c>
      <c r="U7906" s="101" t="s">
        <v>7558</v>
      </c>
      <c r="V7906" s="101" t="s">
        <v>7559</v>
      </c>
      <c r="W7906" s="101" t="s">
        <v>54</v>
      </c>
      <c r="X7906" s="101" t="s">
        <v>7560</v>
      </c>
      <c r="Y7906" s="101" t="s">
        <v>18</v>
      </c>
    </row>
    <row r="7907">
      <c r="A7907" s="103" t="s">
        <v>63</v>
      </c>
      <c r="B7907" s="99"/>
      <c r="C7907" s="100" t="s">
        <v>15046</v>
      </c>
      <c r="D7907" s="101" t="s">
        <v>122</v>
      </c>
      <c r="E7907" s="101" t="s">
        <v>15047</v>
      </c>
      <c r="F7907" s="99"/>
      <c r="G7907" s="99"/>
      <c r="H7907" s="99"/>
      <c r="I7907" s="99"/>
      <c r="J7907" s="99"/>
      <c r="K7907" s="99"/>
      <c r="L7907" s="99"/>
      <c r="M7907" s="99"/>
      <c r="N7907" s="99"/>
      <c r="O7907" s="99"/>
      <c r="P7907" s="99"/>
      <c r="Q7907" s="99"/>
      <c r="R7907" s="99"/>
      <c r="S7907" s="102">
        <v>1.0</v>
      </c>
      <c r="T7907" s="102">
        <v>1.0</v>
      </c>
      <c r="U7907" s="102" t="s">
        <v>7558</v>
      </c>
      <c r="V7907" s="102" t="s">
        <v>7559</v>
      </c>
      <c r="W7907" s="102" t="s">
        <v>54</v>
      </c>
      <c r="X7907" s="102" t="s">
        <v>7560</v>
      </c>
      <c r="Y7907" s="101" t="s">
        <v>18</v>
      </c>
    </row>
    <row r="7908">
      <c r="A7908" s="103" t="s">
        <v>63</v>
      </c>
      <c r="B7908" s="99"/>
      <c r="C7908" s="100" t="s">
        <v>15048</v>
      </c>
      <c r="D7908" s="101" t="s">
        <v>135</v>
      </c>
      <c r="E7908" s="101" t="s">
        <v>15049</v>
      </c>
      <c r="F7908" s="99"/>
      <c r="G7908" s="99"/>
      <c r="H7908" s="99"/>
      <c r="I7908" s="99"/>
      <c r="J7908" s="99"/>
      <c r="K7908" s="99"/>
      <c r="L7908" s="99"/>
      <c r="M7908" s="99"/>
      <c r="N7908" s="99"/>
      <c r="O7908" s="99"/>
      <c r="P7908" s="99"/>
      <c r="Q7908" s="99"/>
      <c r="R7908" s="99"/>
      <c r="S7908" s="100">
        <v>1.0</v>
      </c>
      <c r="T7908" s="100">
        <v>1.0</v>
      </c>
      <c r="U7908" s="101" t="s">
        <v>7558</v>
      </c>
      <c r="V7908" s="101" t="s">
        <v>7559</v>
      </c>
      <c r="W7908" s="101" t="s">
        <v>54</v>
      </c>
      <c r="X7908" s="101" t="s">
        <v>7560</v>
      </c>
      <c r="Y7908" s="101" t="s">
        <v>18</v>
      </c>
    </row>
    <row r="7909">
      <c r="A7909" s="98" t="s">
        <v>30</v>
      </c>
      <c r="B7909" s="99"/>
      <c r="C7909" s="100" t="s">
        <v>15050</v>
      </c>
      <c r="D7909" s="101" t="s">
        <v>135</v>
      </c>
      <c r="E7909" s="101" t="s">
        <v>15051</v>
      </c>
      <c r="F7909" s="99"/>
      <c r="G7909" s="99"/>
      <c r="H7909" s="99"/>
      <c r="I7909" s="99"/>
      <c r="J7909" s="99"/>
      <c r="K7909" s="99"/>
      <c r="L7909" s="99"/>
      <c r="M7909" s="99"/>
      <c r="N7909" s="99"/>
      <c r="O7909" s="99"/>
      <c r="P7909" s="99"/>
      <c r="Q7909" s="99"/>
      <c r="R7909" s="99"/>
      <c r="S7909" s="100">
        <v>1.0</v>
      </c>
      <c r="T7909" s="100">
        <v>1.0</v>
      </c>
      <c r="U7909" s="101" t="s">
        <v>7558</v>
      </c>
      <c r="V7909" s="101" t="s">
        <v>7559</v>
      </c>
      <c r="W7909" s="101" t="s">
        <v>54</v>
      </c>
      <c r="X7909" s="101" t="s">
        <v>7560</v>
      </c>
      <c r="Y7909" s="101" t="s">
        <v>18</v>
      </c>
    </row>
    <row r="7910">
      <c r="A7910" s="98" t="s">
        <v>93</v>
      </c>
      <c r="B7910" s="99"/>
      <c r="C7910" s="100" t="s">
        <v>15052</v>
      </c>
      <c r="D7910" s="101" t="s">
        <v>135</v>
      </c>
      <c r="E7910" s="101" t="s">
        <v>15053</v>
      </c>
      <c r="F7910" s="99"/>
      <c r="G7910" s="99"/>
      <c r="H7910" s="99"/>
      <c r="I7910" s="99"/>
      <c r="J7910" s="99"/>
      <c r="K7910" s="99"/>
      <c r="L7910" s="99"/>
      <c r="M7910" s="99"/>
      <c r="N7910" s="99"/>
      <c r="O7910" s="99"/>
      <c r="P7910" s="99"/>
      <c r="Q7910" s="99"/>
      <c r="R7910" s="99"/>
      <c r="S7910" s="100">
        <v>1.0</v>
      </c>
      <c r="T7910" s="100">
        <v>1.0</v>
      </c>
      <c r="U7910" s="101" t="s">
        <v>7558</v>
      </c>
      <c r="V7910" s="101" t="s">
        <v>7559</v>
      </c>
      <c r="W7910" s="101" t="s">
        <v>54</v>
      </c>
      <c r="X7910" s="101" t="s">
        <v>7560</v>
      </c>
      <c r="Y7910" s="101" t="s">
        <v>18</v>
      </c>
    </row>
    <row r="7911">
      <c r="A7911" s="103" t="s">
        <v>87</v>
      </c>
      <c r="B7911" s="99"/>
      <c r="C7911" s="100" t="s">
        <v>15054</v>
      </c>
      <c r="D7911" s="101" t="s">
        <v>122</v>
      </c>
      <c r="E7911" s="101" t="s">
        <v>3779</v>
      </c>
      <c r="F7911" s="99"/>
      <c r="G7911" s="99"/>
      <c r="H7911" s="99"/>
      <c r="I7911" s="99"/>
      <c r="J7911" s="99"/>
      <c r="K7911" s="99"/>
      <c r="L7911" s="99"/>
      <c r="M7911" s="99"/>
      <c r="N7911" s="99"/>
      <c r="O7911" s="99"/>
      <c r="P7911" s="99"/>
      <c r="Q7911" s="99"/>
      <c r="R7911" s="99"/>
      <c r="S7911" s="102">
        <v>1.0</v>
      </c>
      <c r="T7911" s="102">
        <v>1.0</v>
      </c>
      <c r="U7911" s="102" t="s">
        <v>7558</v>
      </c>
      <c r="V7911" s="102" t="s">
        <v>7559</v>
      </c>
      <c r="W7911" s="102" t="s">
        <v>54</v>
      </c>
      <c r="X7911" s="102" t="s">
        <v>7560</v>
      </c>
      <c r="Y7911" s="101" t="s">
        <v>18</v>
      </c>
    </row>
    <row r="7912">
      <c r="A7912" s="103" t="s">
        <v>87</v>
      </c>
      <c r="B7912" s="99"/>
      <c r="C7912" s="100" t="s">
        <v>15055</v>
      </c>
      <c r="D7912" s="101" t="s">
        <v>135</v>
      </c>
      <c r="E7912" s="101" t="s">
        <v>15056</v>
      </c>
      <c r="F7912" s="99"/>
      <c r="G7912" s="99"/>
      <c r="H7912" s="99"/>
      <c r="I7912" s="99"/>
      <c r="J7912" s="99"/>
      <c r="K7912" s="99"/>
      <c r="L7912" s="99"/>
      <c r="M7912" s="99"/>
      <c r="N7912" s="99"/>
      <c r="O7912" s="99"/>
      <c r="P7912" s="99"/>
      <c r="Q7912" s="99"/>
      <c r="R7912" s="99"/>
      <c r="S7912" s="100">
        <v>1.0</v>
      </c>
      <c r="T7912" s="100">
        <v>1.0</v>
      </c>
      <c r="U7912" s="101" t="s">
        <v>7558</v>
      </c>
      <c r="V7912" s="101" t="s">
        <v>7559</v>
      </c>
      <c r="W7912" s="101" t="s">
        <v>54</v>
      </c>
      <c r="X7912" s="101" t="s">
        <v>7560</v>
      </c>
      <c r="Y7912" s="101" t="s">
        <v>18</v>
      </c>
    </row>
    <row r="7913">
      <c r="A7913" s="103" t="s">
        <v>24</v>
      </c>
      <c r="B7913" s="99"/>
      <c r="C7913" s="100" t="s">
        <v>3780</v>
      </c>
      <c r="D7913" s="101" t="s">
        <v>122</v>
      </c>
      <c r="E7913" s="101" t="s">
        <v>3781</v>
      </c>
      <c r="F7913" s="99"/>
      <c r="G7913" s="99"/>
      <c r="H7913" s="99"/>
      <c r="I7913" s="99"/>
      <c r="J7913" s="99"/>
      <c r="K7913" s="99"/>
      <c r="L7913" s="99"/>
      <c r="M7913" s="99"/>
      <c r="N7913" s="99"/>
      <c r="O7913" s="99"/>
      <c r="P7913" s="99"/>
      <c r="Q7913" s="99"/>
      <c r="R7913" s="99"/>
      <c r="S7913" s="102">
        <v>1.0</v>
      </c>
      <c r="T7913" s="102">
        <v>1.0</v>
      </c>
      <c r="U7913" s="102" t="s">
        <v>7558</v>
      </c>
      <c r="V7913" s="102" t="s">
        <v>7559</v>
      </c>
      <c r="W7913" s="102" t="s">
        <v>54</v>
      </c>
      <c r="X7913" s="102" t="s">
        <v>7560</v>
      </c>
      <c r="Y7913" s="101" t="s">
        <v>18</v>
      </c>
    </row>
    <row r="7914">
      <c r="A7914" s="103" t="s">
        <v>63</v>
      </c>
      <c r="B7914" s="99"/>
      <c r="C7914" s="100" t="s">
        <v>15057</v>
      </c>
      <c r="D7914" s="101" t="s">
        <v>122</v>
      </c>
      <c r="E7914" s="101" t="s">
        <v>3783</v>
      </c>
      <c r="F7914" s="99"/>
      <c r="G7914" s="99"/>
      <c r="H7914" s="99"/>
      <c r="I7914" s="99"/>
      <c r="J7914" s="99"/>
      <c r="K7914" s="99"/>
      <c r="L7914" s="99"/>
      <c r="M7914" s="99"/>
      <c r="N7914" s="99"/>
      <c r="O7914" s="99"/>
      <c r="P7914" s="99"/>
      <c r="Q7914" s="99"/>
      <c r="R7914" s="99"/>
      <c r="S7914" s="102">
        <v>1.0</v>
      </c>
      <c r="T7914" s="102">
        <v>1.0</v>
      </c>
      <c r="U7914" s="102" t="s">
        <v>7558</v>
      </c>
      <c r="V7914" s="102" t="s">
        <v>7559</v>
      </c>
      <c r="W7914" s="102" t="s">
        <v>54</v>
      </c>
      <c r="X7914" s="102" t="s">
        <v>7560</v>
      </c>
      <c r="Y7914" s="101" t="s">
        <v>18</v>
      </c>
    </row>
    <row r="7915">
      <c r="A7915" s="98" t="s">
        <v>83</v>
      </c>
      <c r="B7915" s="99"/>
      <c r="C7915" s="100" t="s">
        <v>15058</v>
      </c>
      <c r="D7915" s="101" t="s">
        <v>122</v>
      </c>
      <c r="E7915" s="101" t="s">
        <v>15059</v>
      </c>
      <c r="F7915" s="99"/>
      <c r="G7915" s="99"/>
      <c r="H7915" s="99"/>
      <c r="I7915" s="99"/>
      <c r="J7915" s="99"/>
      <c r="K7915" s="99"/>
      <c r="L7915" s="99"/>
      <c r="M7915" s="99"/>
      <c r="N7915" s="99"/>
      <c r="O7915" s="99"/>
      <c r="P7915" s="99"/>
      <c r="Q7915" s="99"/>
      <c r="R7915" s="99"/>
      <c r="S7915" s="102">
        <v>1.0</v>
      </c>
      <c r="T7915" s="102">
        <v>1.0</v>
      </c>
      <c r="U7915" s="102" t="s">
        <v>7558</v>
      </c>
      <c r="V7915" s="102" t="s">
        <v>7559</v>
      </c>
      <c r="W7915" s="102" t="s">
        <v>54</v>
      </c>
      <c r="X7915" s="102" t="s">
        <v>7560</v>
      </c>
      <c r="Y7915" s="101" t="s">
        <v>18</v>
      </c>
    </row>
    <row r="7916">
      <c r="A7916" s="98" t="s">
        <v>93</v>
      </c>
      <c r="B7916" s="99"/>
      <c r="C7916" s="100" t="s">
        <v>15060</v>
      </c>
      <c r="D7916" s="101" t="s">
        <v>122</v>
      </c>
      <c r="E7916" s="101" t="s">
        <v>15059</v>
      </c>
      <c r="F7916" s="99"/>
      <c r="G7916" s="99"/>
      <c r="H7916" s="99"/>
      <c r="I7916" s="99"/>
      <c r="J7916" s="99"/>
      <c r="K7916" s="99"/>
      <c r="L7916" s="99"/>
      <c r="M7916" s="99"/>
      <c r="N7916" s="99"/>
      <c r="O7916" s="99"/>
      <c r="P7916" s="99"/>
      <c r="Q7916" s="99"/>
      <c r="R7916" s="99"/>
      <c r="S7916" s="102">
        <v>1.0</v>
      </c>
      <c r="T7916" s="102">
        <v>1.0</v>
      </c>
      <c r="U7916" s="102" t="s">
        <v>7558</v>
      </c>
      <c r="V7916" s="102" t="s">
        <v>7559</v>
      </c>
      <c r="W7916" s="102" t="s">
        <v>54</v>
      </c>
      <c r="X7916" s="102" t="s">
        <v>7560</v>
      </c>
      <c r="Y7916" s="101" t="s">
        <v>18</v>
      </c>
    </row>
    <row r="7917">
      <c r="A7917" s="98" t="s">
        <v>80</v>
      </c>
      <c r="B7917" s="99"/>
      <c r="C7917" s="100" t="s">
        <v>15061</v>
      </c>
      <c r="D7917" s="101" t="s">
        <v>122</v>
      </c>
      <c r="E7917" s="101" t="s">
        <v>15062</v>
      </c>
      <c r="F7917" s="99"/>
      <c r="G7917" s="99"/>
      <c r="H7917" s="99"/>
      <c r="I7917" s="99"/>
      <c r="J7917" s="99"/>
      <c r="K7917" s="99"/>
      <c r="L7917" s="99"/>
      <c r="M7917" s="99"/>
      <c r="N7917" s="99"/>
      <c r="O7917" s="99"/>
      <c r="P7917" s="99"/>
      <c r="Q7917" s="99"/>
      <c r="R7917" s="99"/>
      <c r="S7917" s="102">
        <v>1.0</v>
      </c>
      <c r="T7917" s="102">
        <v>1.0</v>
      </c>
      <c r="U7917" s="102" t="s">
        <v>7558</v>
      </c>
      <c r="V7917" s="102" t="s">
        <v>7559</v>
      </c>
      <c r="W7917" s="102" t="s">
        <v>54</v>
      </c>
      <c r="X7917" s="102" t="s">
        <v>7560</v>
      </c>
      <c r="Y7917" s="101" t="s">
        <v>18</v>
      </c>
    </row>
    <row r="7918">
      <c r="A7918" s="98" t="s">
        <v>67</v>
      </c>
      <c r="B7918" s="99"/>
      <c r="C7918" s="100" t="s">
        <v>15063</v>
      </c>
      <c r="D7918" s="101" t="s">
        <v>135</v>
      </c>
      <c r="E7918" s="101" t="s">
        <v>15064</v>
      </c>
      <c r="F7918" s="99"/>
      <c r="G7918" s="99"/>
      <c r="H7918" s="99"/>
      <c r="I7918" s="99"/>
      <c r="J7918" s="99"/>
      <c r="K7918" s="99"/>
      <c r="L7918" s="99"/>
      <c r="M7918" s="99"/>
      <c r="N7918" s="99"/>
      <c r="O7918" s="99"/>
      <c r="P7918" s="99"/>
      <c r="Q7918" s="99"/>
      <c r="R7918" s="99"/>
      <c r="S7918" s="100">
        <v>1.0</v>
      </c>
      <c r="T7918" s="100">
        <v>1.0</v>
      </c>
      <c r="U7918" s="101" t="s">
        <v>7558</v>
      </c>
      <c r="V7918" s="101" t="s">
        <v>7559</v>
      </c>
      <c r="W7918" s="101" t="s">
        <v>54</v>
      </c>
      <c r="X7918" s="101" t="s">
        <v>7560</v>
      </c>
      <c r="Y7918" s="101" t="s">
        <v>18</v>
      </c>
    </row>
    <row r="7919">
      <c r="A7919" s="103" t="s">
        <v>63</v>
      </c>
      <c r="B7919" s="99"/>
      <c r="C7919" s="100" t="s">
        <v>15065</v>
      </c>
      <c r="D7919" s="101" t="s">
        <v>135</v>
      </c>
      <c r="E7919" s="101" t="s">
        <v>15066</v>
      </c>
      <c r="F7919" s="99"/>
      <c r="G7919" s="99"/>
      <c r="H7919" s="99"/>
      <c r="I7919" s="99"/>
      <c r="J7919" s="99"/>
      <c r="K7919" s="99"/>
      <c r="L7919" s="99"/>
      <c r="M7919" s="99"/>
      <c r="N7919" s="99"/>
      <c r="O7919" s="99"/>
      <c r="P7919" s="99"/>
      <c r="Q7919" s="99"/>
      <c r="R7919" s="99"/>
      <c r="S7919" s="100">
        <v>1.0</v>
      </c>
      <c r="T7919" s="100">
        <v>1.0</v>
      </c>
      <c r="U7919" s="101" t="s">
        <v>7558</v>
      </c>
      <c r="V7919" s="101" t="s">
        <v>7559</v>
      </c>
      <c r="W7919" s="101" t="s">
        <v>54</v>
      </c>
      <c r="X7919" s="101" t="s">
        <v>7560</v>
      </c>
      <c r="Y7919" s="101" t="s">
        <v>18</v>
      </c>
    </row>
    <row r="7920">
      <c r="A7920" s="98" t="s">
        <v>64</v>
      </c>
      <c r="B7920" s="99"/>
      <c r="C7920" s="100" t="s">
        <v>15067</v>
      </c>
      <c r="D7920" s="101" t="s">
        <v>825</v>
      </c>
      <c r="E7920" s="101" t="s">
        <v>15068</v>
      </c>
      <c r="F7920" s="99"/>
      <c r="G7920" s="99"/>
      <c r="H7920" s="99"/>
      <c r="I7920" s="99"/>
      <c r="J7920" s="99"/>
      <c r="K7920" s="99"/>
      <c r="L7920" s="99"/>
      <c r="M7920" s="99"/>
      <c r="N7920" s="99"/>
      <c r="O7920" s="99"/>
      <c r="P7920" s="99"/>
      <c r="Q7920" s="99"/>
      <c r="R7920" s="99"/>
      <c r="S7920" s="102">
        <v>1.0</v>
      </c>
      <c r="T7920" s="102">
        <v>1.0</v>
      </c>
      <c r="U7920" s="102" t="s">
        <v>7558</v>
      </c>
      <c r="V7920" s="102" t="s">
        <v>7559</v>
      </c>
      <c r="W7920" s="102" t="s">
        <v>54</v>
      </c>
      <c r="X7920" s="102" t="s">
        <v>7560</v>
      </c>
      <c r="Y7920" s="101" t="s">
        <v>18</v>
      </c>
    </row>
    <row r="7921">
      <c r="A7921" s="103" t="s">
        <v>87</v>
      </c>
      <c r="B7921" s="99"/>
      <c r="C7921" s="100" t="s">
        <v>15069</v>
      </c>
      <c r="D7921" s="101" t="s">
        <v>122</v>
      </c>
      <c r="E7921" s="101" t="s">
        <v>15070</v>
      </c>
      <c r="F7921" s="99"/>
      <c r="G7921" s="99"/>
      <c r="H7921" s="99"/>
      <c r="I7921" s="99"/>
      <c r="J7921" s="99"/>
      <c r="K7921" s="99"/>
      <c r="L7921" s="99"/>
      <c r="M7921" s="99"/>
      <c r="N7921" s="99"/>
      <c r="O7921" s="99"/>
      <c r="P7921" s="99"/>
      <c r="Q7921" s="99"/>
      <c r="R7921" s="99"/>
      <c r="S7921" s="102">
        <v>1.0</v>
      </c>
      <c r="T7921" s="102">
        <v>1.0</v>
      </c>
      <c r="U7921" s="102" t="s">
        <v>7558</v>
      </c>
      <c r="V7921" s="102" t="s">
        <v>7559</v>
      </c>
      <c r="W7921" s="102" t="s">
        <v>54</v>
      </c>
      <c r="X7921" s="102" t="s">
        <v>7560</v>
      </c>
      <c r="Y7921" s="101" t="s">
        <v>18</v>
      </c>
    </row>
    <row r="7922">
      <c r="A7922" s="103" t="s">
        <v>63</v>
      </c>
      <c r="B7922" s="99"/>
      <c r="C7922" s="100" t="s">
        <v>15071</v>
      </c>
      <c r="D7922" s="101" t="s">
        <v>146</v>
      </c>
      <c r="E7922" s="101" t="s">
        <v>15072</v>
      </c>
      <c r="F7922" s="99"/>
      <c r="G7922" s="99"/>
      <c r="H7922" s="99"/>
      <c r="I7922" s="99"/>
      <c r="J7922" s="99"/>
      <c r="K7922" s="99"/>
      <c r="L7922" s="99"/>
      <c r="M7922" s="99"/>
      <c r="N7922" s="99"/>
      <c r="O7922" s="99"/>
      <c r="P7922" s="99"/>
      <c r="Q7922" s="99"/>
      <c r="R7922" s="99"/>
      <c r="S7922" s="100">
        <v>1.0</v>
      </c>
      <c r="T7922" s="100">
        <v>1.0</v>
      </c>
      <c r="U7922" s="101" t="s">
        <v>7558</v>
      </c>
      <c r="V7922" s="101" t="s">
        <v>7559</v>
      </c>
      <c r="W7922" s="101" t="s">
        <v>54</v>
      </c>
      <c r="X7922" s="101" t="s">
        <v>7560</v>
      </c>
      <c r="Y7922" s="101" t="s">
        <v>18</v>
      </c>
    </row>
    <row r="7923">
      <c r="A7923" s="98" t="s">
        <v>67</v>
      </c>
      <c r="B7923" s="99"/>
      <c r="C7923" s="100" t="s">
        <v>15073</v>
      </c>
      <c r="D7923" s="101" t="s">
        <v>122</v>
      </c>
      <c r="E7923" s="101" t="s">
        <v>3789</v>
      </c>
      <c r="F7923" s="99"/>
      <c r="G7923" s="99"/>
      <c r="H7923" s="99"/>
      <c r="I7923" s="99"/>
      <c r="J7923" s="99"/>
      <c r="K7923" s="99"/>
      <c r="L7923" s="99"/>
      <c r="M7923" s="99"/>
      <c r="N7923" s="99"/>
      <c r="O7923" s="99"/>
      <c r="P7923" s="99"/>
      <c r="Q7923" s="99"/>
      <c r="R7923" s="99"/>
      <c r="S7923" s="102">
        <v>1.0</v>
      </c>
      <c r="T7923" s="102">
        <v>1.0</v>
      </c>
      <c r="U7923" s="102" t="s">
        <v>7558</v>
      </c>
      <c r="V7923" s="102" t="s">
        <v>7559</v>
      </c>
      <c r="W7923" s="102" t="s">
        <v>54</v>
      </c>
      <c r="X7923" s="102" t="s">
        <v>7560</v>
      </c>
      <c r="Y7923" s="101" t="s">
        <v>18</v>
      </c>
    </row>
    <row r="7924">
      <c r="A7924" s="103" t="s">
        <v>63</v>
      </c>
      <c r="B7924" s="99"/>
      <c r="C7924" s="100" t="s">
        <v>15074</v>
      </c>
      <c r="D7924" s="101" t="s">
        <v>135</v>
      </c>
      <c r="E7924" s="101" t="s">
        <v>15075</v>
      </c>
      <c r="F7924" s="99"/>
      <c r="G7924" s="99"/>
      <c r="H7924" s="99"/>
      <c r="I7924" s="99"/>
      <c r="J7924" s="99"/>
      <c r="K7924" s="99"/>
      <c r="L7924" s="99"/>
      <c r="M7924" s="99"/>
      <c r="N7924" s="99"/>
      <c r="O7924" s="99"/>
      <c r="P7924" s="99"/>
      <c r="Q7924" s="99"/>
      <c r="R7924" s="99"/>
      <c r="S7924" s="100">
        <v>1.0</v>
      </c>
      <c r="T7924" s="100">
        <v>1.0</v>
      </c>
      <c r="U7924" s="101" t="s">
        <v>7558</v>
      </c>
      <c r="V7924" s="101" t="s">
        <v>7559</v>
      </c>
      <c r="W7924" s="101" t="s">
        <v>54</v>
      </c>
      <c r="X7924" s="101" t="s">
        <v>7560</v>
      </c>
      <c r="Y7924" s="101" t="s">
        <v>18</v>
      </c>
    </row>
    <row r="7925">
      <c r="A7925" s="98" t="s">
        <v>38</v>
      </c>
      <c r="B7925" s="99"/>
      <c r="C7925" s="100" t="s">
        <v>15076</v>
      </c>
      <c r="D7925" s="101" t="s">
        <v>135</v>
      </c>
      <c r="E7925" s="101" t="s">
        <v>15077</v>
      </c>
      <c r="F7925" s="99"/>
      <c r="G7925" s="99"/>
      <c r="H7925" s="99"/>
      <c r="I7925" s="99"/>
      <c r="J7925" s="99"/>
      <c r="K7925" s="99"/>
      <c r="L7925" s="99"/>
      <c r="M7925" s="99"/>
      <c r="N7925" s="99"/>
      <c r="O7925" s="99"/>
      <c r="P7925" s="99"/>
      <c r="Q7925" s="99"/>
      <c r="R7925" s="99"/>
      <c r="S7925" s="100">
        <v>1.0</v>
      </c>
      <c r="T7925" s="100">
        <v>1.0</v>
      </c>
      <c r="U7925" s="101" t="s">
        <v>7558</v>
      </c>
      <c r="V7925" s="101" t="s">
        <v>7559</v>
      </c>
      <c r="W7925" s="101" t="s">
        <v>54</v>
      </c>
      <c r="X7925" s="101" t="s">
        <v>7560</v>
      </c>
      <c r="Y7925" s="101" t="s">
        <v>18</v>
      </c>
    </row>
    <row r="7926">
      <c r="A7926" s="98" t="s">
        <v>64</v>
      </c>
      <c r="B7926" s="99"/>
      <c r="C7926" s="100" t="s">
        <v>15078</v>
      </c>
      <c r="D7926" s="101" t="s">
        <v>135</v>
      </c>
      <c r="E7926" s="101" t="s">
        <v>15079</v>
      </c>
      <c r="F7926" s="99"/>
      <c r="G7926" s="99"/>
      <c r="H7926" s="99"/>
      <c r="I7926" s="99"/>
      <c r="J7926" s="99"/>
      <c r="K7926" s="99"/>
      <c r="L7926" s="99"/>
      <c r="M7926" s="99"/>
      <c r="N7926" s="99"/>
      <c r="O7926" s="99"/>
      <c r="P7926" s="99"/>
      <c r="Q7926" s="99"/>
      <c r="R7926" s="99"/>
      <c r="S7926" s="100">
        <v>1.0</v>
      </c>
      <c r="T7926" s="100">
        <v>1.0</v>
      </c>
      <c r="U7926" s="101" t="s">
        <v>7558</v>
      </c>
      <c r="V7926" s="101" t="s">
        <v>7559</v>
      </c>
      <c r="W7926" s="101" t="s">
        <v>54</v>
      </c>
      <c r="X7926" s="101" t="s">
        <v>7560</v>
      </c>
      <c r="Y7926" s="101" t="s">
        <v>18</v>
      </c>
    </row>
    <row r="7927">
      <c r="A7927" s="98" t="s">
        <v>64</v>
      </c>
      <c r="B7927" s="99"/>
      <c r="C7927" s="100" t="s">
        <v>15080</v>
      </c>
      <c r="D7927" s="101" t="s">
        <v>128</v>
      </c>
      <c r="E7927" s="101" t="s">
        <v>15081</v>
      </c>
      <c r="F7927" s="99"/>
      <c r="G7927" s="99"/>
      <c r="H7927" s="99"/>
      <c r="I7927" s="99"/>
      <c r="J7927" s="99"/>
      <c r="K7927" s="99"/>
      <c r="L7927" s="99"/>
      <c r="M7927" s="99"/>
      <c r="N7927" s="99"/>
      <c r="O7927" s="99"/>
      <c r="P7927" s="99"/>
      <c r="Q7927" s="99"/>
      <c r="R7927" s="99"/>
      <c r="S7927" s="102">
        <v>1.0</v>
      </c>
      <c r="T7927" s="102">
        <v>1.0</v>
      </c>
      <c r="U7927" s="102" t="s">
        <v>7558</v>
      </c>
      <c r="V7927" s="102" t="s">
        <v>7559</v>
      </c>
      <c r="W7927" s="102" t="s">
        <v>54</v>
      </c>
      <c r="X7927" s="102" t="s">
        <v>7560</v>
      </c>
      <c r="Y7927" s="101" t="s">
        <v>12</v>
      </c>
    </row>
    <row r="7928">
      <c r="A7928" s="103" t="s">
        <v>63</v>
      </c>
      <c r="B7928" s="99"/>
      <c r="C7928" s="100" t="s">
        <v>15082</v>
      </c>
      <c r="D7928" s="101" t="s">
        <v>122</v>
      </c>
      <c r="E7928" s="101" t="s">
        <v>15083</v>
      </c>
      <c r="F7928" s="99"/>
      <c r="G7928" s="99"/>
      <c r="H7928" s="99"/>
      <c r="I7928" s="99"/>
      <c r="J7928" s="99"/>
      <c r="K7928" s="99"/>
      <c r="L7928" s="99"/>
      <c r="M7928" s="99"/>
      <c r="N7928" s="99"/>
      <c r="O7928" s="99"/>
      <c r="P7928" s="99"/>
      <c r="Q7928" s="99"/>
      <c r="R7928" s="99"/>
      <c r="S7928" s="102">
        <v>1.0</v>
      </c>
      <c r="T7928" s="102">
        <v>1.0</v>
      </c>
      <c r="U7928" s="102" t="s">
        <v>7558</v>
      </c>
      <c r="V7928" s="102" t="s">
        <v>7559</v>
      </c>
      <c r="W7928" s="102" t="s">
        <v>54</v>
      </c>
      <c r="X7928" s="102" t="s">
        <v>7560</v>
      </c>
      <c r="Y7928" s="101" t="s">
        <v>18</v>
      </c>
    </row>
    <row r="7929">
      <c r="A7929" s="98" t="s">
        <v>64</v>
      </c>
      <c r="B7929" s="99"/>
      <c r="C7929" s="100" t="s">
        <v>15084</v>
      </c>
      <c r="D7929" s="101" t="s">
        <v>151</v>
      </c>
      <c r="E7929" s="101" t="s">
        <v>15085</v>
      </c>
      <c r="F7929" s="99"/>
      <c r="G7929" s="99"/>
      <c r="H7929" s="99"/>
      <c r="I7929" s="99"/>
      <c r="J7929" s="99"/>
      <c r="K7929" s="99"/>
      <c r="L7929" s="99"/>
      <c r="M7929" s="99"/>
      <c r="N7929" s="99"/>
      <c r="O7929" s="99"/>
      <c r="P7929" s="99"/>
      <c r="Q7929" s="99"/>
      <c r="R7929" s="99"/>
      <c r="S7929" s="102">
        <v>1.0</v>
      </c>
      <c r="T7929" s="102">
        <v>1.0</v>
      </c>
      <c r="U7929" s="102" t="s">
        <v>7558</v>
      </c>
      <c r="V7929" s="102" t="s">
        <v>7559</v>
      </c>
      <c r="W7929" s="102" t="s">
        <v>54</v>
      </c>
      <c r="X7929" s="102" t="s">
        <v>7591</v>
      </c>
      <c r="Y7929" s="101" t="s">
        <v>12</v>
      </c>
      <c r="Z7929" s="33">
        <v>1.0</v>
      </c>
    </row>
    <row r="7930">
      <c r="A7930" s="103" t="s">
        <v>63</v>
      </c>
      <c r="B7930" s="99"/>
      <c r="C7930" s="100" t="s">
        <v>15086</v>
      </c>
      <c r="D7930" s="101" t="s">
        <v>122</v>
      </c>
      <c r="E7930" s="101" t="s">
        <v>15087</v>
      </c>
      <c r="F7930" s="99"/>
      <c r="G7930" s="99"/>
      <c r="H7930" s="99"/>
      <c r="I7930" s="99"/>
      <c r="J7930" s="99"/>
      <c r="K7930" s="99"/>
      <c r="L7930" s="99"/>
      <c r="M7930" s="99"/>
      <c r="N7930" s="99"/>
      <c r="O7930" s="99"/>
      <c r="P7930" s="99"/>
      <c r="Q7930" s="99"/>
      <c r="R7930" s="99"/>
      <c r="S7930" s="102">
        <v>1.0</v>
      </c>
      <c r="T7930" s="102">
        <v>1.0</v>
      </c>
      <c r="U7930" s="102" t="s">
        <v>7558</v>
      </c>
      <c r="V7930" s="102" t="s">
        <v>7559</v>
      </c>
      <c r="W7930" s="102" t="s">
        <v>54</v>
      </c>
      <c r="X7930" s="102" t="s">
        <v>7560</v>
      </c>
      <c r="Y7930" s="101" t="s">
        <v>18</v>
      </c>
    </row>
    <row r="7931">
      <c r="A7931" s="98" t="s">
        <v>64</v>
      </c>
      <c r="B7931" s="99"/>
      <c r="C7931" s="100" t="s">
        <v>15088</v>
      </c>
      <c r="D7931" s="101" t="s">
        <v>122</v>
      </c>
      <c r="E7931" s="101" t="s">
        <v>15089</v>
      </c>
      <c r="F7931" s="99"/>
      <c r="G7931" s="99"/>
      <c r="H7931" s="99"/>
      <c r="I7931" s="99"/>
      <c r="J7931" s="99"/>
      <c r="K7931" s="99"/>
      <c r="L7931" s="99"/>
      <c r="M7931" s="99"/>
      <c r="N7931" s="99"/>
      <c r="O7931" s="99"/>
      <c r="P7931" s="99"/>
      <c r="Q7931" s="99"/>
      <c r="R7931" s="99"/>
      <c r="S7931" s="102">
        <v>1.0</v>
      </c>
      <c r="T7931" s="102">
        <v>1.0</v>
      </c>
      <c r="U7931" s="102" t="s">
        <v>7558</v>
      </c>
      <c r="V7931" s="102" t="s">
        <v>7559</v>
      </c>
      <c r="W7931" s="102" t="s">
        <v>54</v>
      </c>
      <c r="X7931" s="102" t="s">
        <v>7560</v>
      </c>
      <c r="Y7931" s="101" t="s">
        <v>18</v>
      </c>
    </row>
    <row r="7932">
      <c r="A7932" s="98" t="s">
        <v>93</v>
      </c>
      <c r="B7932" s="99"/>
      <c r="C7932" s="100" t="s">
        <v>15090</v>
      </c>
      <c r="D7932" s="101" t="s">
        <v>135</v>
      </c>
      <c r="E7932" s="101" t="s">
        <v>15091</v>
      </c>
      <c r="F7932" s="99"/>
      <c r="G7932" s="99"/>
      <c r="H7932" s="99"/>
      <c r="I7932" s="99"/>
      <c r="J7932" s="99"/>
      <c r="K7932" s="99"/>
      <c r="L7932" s="99"/>
      <c r="M7932" s="99"/>
      <c r="N7932" s="99"/>
      <c r="O7932" s="99"/>
      <c r="P7932" s="99"/>
      <c r="Q7932" s="99"/>
      <c r="R7932" s="99"/>
      <c r="S7932" s="100">
        <v>1.0</v>
      </c>
      <c r="T7932" s="100">
        <v>1.0</v>
      </c>
      <c r="U7932" s="101" t="s">
        <v>7558</v>
      </c>
      <c r="V7932" s="101" t="s">
        <v>7559</v>
      </c>
      <c r="W7932" s="101" t="s">
        <v>54</v>
      </c>
      <c r="X7932" s="101" t="s">
        <v>7560</v>
      </c>
      <c r="Y7932" s="101" t="s">
        <v>18</v>
      </c>
    </row>
    <row r="7933">
      <c r="A7933" s="98" t="s">
        <v>64</v>
      </c>
      <c r="B7933" s="99"/>
      <c r="C7933" s="100" t="s">
        <v>15092</v>
      </c>
      <c r="D7933" s="101" t="s">
        <v>191</v>
      </c>
      <c r="E7933" s="101" t="s">
        <v>15093</v>
      </c>
      <c r="F7933" s="99"/>
      <c r="G7933" s="99"/>
      <c r="H7933" s="99"/>
      <c r="I7933" s="99"/>
      <c r="J7933" s="99"/>
      <c r="K7933" s="99"/>
      <c r="L7933" s="99"/>
      <c r="M7933" s="99"/>
      <c r="N7933" s="99"/>
      <c r="O7933" s="99"/>
      <c r="P7933" s="99"/>
      <c r="Q7933" s="99"/>
      <c r="R7933" s="99"/>
      <c r="S7933" s="100">
        <v>1.0</v>
      </c>
      <c r="T7933" s="100">
        <v>1.0</v>
      </c>
      <c r="U7933" s="101" t="s">
        <v>7558</v>
      </c>
      <c r="V7933" s="101" t="s">
        <v>7559</v>
      </c>
      <c r="W7933" s="101" t="s">
        <v>54</v>
      </c>
      <c r="X7933" s="101" t="s">
        <v>7560</v>
      </c>
      <c r="Y7933" s="101" t="s">
        <v>18</v>
      </c>
    </row>
    <row r="7934">
      <c r="A7934" s="98" t="s">
        <v>93</v>
      </c>
      <c r="B7934" s="99"/>
      <c r="C7934" s="100" t="s">
        <v>15094</v>
      </c>
      <c r="D7934" s="101" t="s">
        <v>122</v>
      </c>
      <c r="E7934" s="101" t="s">
        <v>15095</v>
      </c>
      <c r="F7934" s="99"/>
      <c r="G7934" s="99"/>
      <c r="H7934" s="99"/>
      <c r="I7934" s="99"/>
      <c r="J7934" s="99"/>
      <c r="K7934" s="99"/>
      <c r="L7934" s="99"/>
      <c r="M7934" s="99"/>
      <c r="N7934" s="99"/>
      <c r="O7934" s="99"/>
      <c r="P7934" s="99"/>
      <c r="Q7934" s="99"/>
      <c r="R7934" s="99"/>
      <c r="S7934" s="102">
        <v>1.0</v>
      </c>
      <c r="T7934" s="102">
        <v>1.0</v>
      </c>
      <c r="U7934" s="102" t="s">
        <v>7558</v>
      </c>
      <c r="V7934" s="102" t="s">
        <v>7559</v>
      </c>
      <c r="W7934" s="102" t="s">
        <v>54</v>
      </c>
      <c r="X7934" s="102" t="s">
        <v>7560</v>
      </c>
      <c r="Y7934" s="101" t="s">
        <v>18</v>
      </c>
    </row>
    <row r="7935">
      <c r="A7935" s="103" t="s">
        <v>63</v>
      </c>
      <c r="B7935" s="99"/>
      <c r="C7935" s="100" t="s">
        <v>15096</v>
      </c>
      <c r="D7935" s="101" t="s">
        <v>135</v>
      </c>
      <c r="E7935" s="101" t="s">
        <v>15097</v>
      </c>
      <c r="F7935" s="99"/>
      <c r="G7935" s="99"/>
      <c r="H7935" s="99"/>
      <c r="I7935" s="99"/>
      <c r="J7935" s="99"/>
      <c r="K7935" s="99"/>
      <c r="L7935" s="99"/>
      <c r="M7935" s="99"/>
      <c r="N7935" s="99"/>
      <c r="O7935" s="99"/>
      <c r="P7935" s="99"/>
      <c r="Q7935" s="99"/>
      <c r="R7935" s="99"/>
      <c r="S7935" s="100">
        <v>1.0</v>
      </c>
      <c r="T7935" s="100">
        <v>1.0</v>
      </c>
      <c r="U7935" s="101" t="s">
        <v>7558</v>
      </c>
      <c r="V7935" s="101" t="s">
        <v>7559</v>
      </c>
      <c r="W7935" s="101" t="s">
        <v>54</v>
      </c>
      <c r="X7935" s="101" t="s">
        <v>7560</v>
      </c>
      <c r="Y7935" s="101" t="s">
        <v>18</v>
      </c>
    </row>
    <row r="7936">
      <c r="A7936" s="98" t="s">
        <v>30</v>
      </c>
      <c r="B7936" s="99"/>
      <c r="C7936" s="100" t="s">
        <v>15098</v>
      </c>
      <c r="D7936" s="101" t="s">
        <v>135</v>
      </c>
      <c r="E7936" s="101" t="s">
        <v>15099</v>
      </c>
      <c r="F7936" s="99"/>
      <c r="G7936" s="99"/>
      <c r="H7936" s="99"/>
      <c r="I7936" s="99"/>
      <c r="J7936" s="99"/>
      <c r="K7936" s="99"/>
      <c r="L7936" s="99"/>
      <c r="M7936" s="99"/>
      <c r="N7936" s="99"/>
      <c r="O7936" s="99"/>
      <c r="P7936" s="99"/>
      <c r="Q7936" s="99"/>
      <c r="R7936" s="99"/>
      <c r="S7936" s="100">
        <v>1.0</v>
      </c>
      <c r="T7936" s="100">
        <v>1.0</v>
      </c>
      <c r="U7936" s="101" t="s">
        <v>7558</v>
      </c>
      <c r="V7936" s="101" t="s">
        <v>7559</v>
      </c>
      <c r="W7936" s="101" t="s">
        <v>54</v>
      </c>
      <c r="X7936" s="101" t="s">
        <v>7560</v>
      </c>
      <c r="Y7936" s="101" t="s">
        <v>18</v>
      </c>
    </row>
    <row r="7937">
      <c r="A7937" s="103" t="s">
        <v>63</v>
      </c>
      <c r="B7937" s="99"/>
      <c r="C7937" s="100" t="s">
        <v>15100</v>
      </c>
      <c r="D7937" s="101" t="s">
        <v>158</v>
      </c>
      <c r="E7937" s="101" t="s">
        <v>15101</v>
      </c>
      <c r="F7937" s="99"/>
      <c r="G7937" s="99"/>
      <c r="H7937" s="99"/>
      <c r="I7937" s="99"/>
      <c r="J7937" s="99"/>
      <c r="K7937" s="99"/>
      <c r="L7937" s="99"/>
      <c r="M7937" s="99"/>
      <c r="N7937" s="99"/>
      <c r="O7937" s="99"/>
      <c r="P7937" s="99"/>
      <c r="Q7937" s="99"/>
      <c r="R7937" s="99"/>
      <c r="S7937" s="100">
        <v>1.0</v>
      </c>
      <c r="T7937" s="100">
        <v>1.0</v>
      </c>
      <c r="U7937" s="101" t="s">
        <v>7558</v>
      </c>
      <c r="V7937" s="101" t="s">
        <v>7559</v>
      </c>
      <c r="W7937" s="101" t="s">
        <v>54</v>
      </c>
      <c r="X7937" s="101" t="s">
        <v>7560</v>
      </c>
      <c r="Y7937" s="101" t="s">
        <v>18</v>
      </c>
    </row>
    <row r="7938">
      <c r="A7938" s="98" t="s">
        <v>93</v>
      </c>
      <c r="B7938" s="99"/>
      <c r="C7938" s="100" t="s">
        <v>15102</v>
      </c>
      <c r="D7938" s="101" t="s">
        <v>135</v>
      </c>
      <c r="E7938" s="101" t="s">
        <v>15103</v>
      </c>
      <c r="F7938" s="99"/>
      <c r="G7938" s="99"/>
      <c r="H7938" s="99"/>
      <c r="I7938" s="99"/>
      <c r="J7938" s="99"/>
      <c r="K7938" s="99"/>
      <c r="L7938" s="99"/>
      <c r="M7938" s="99"/>
      <c r="N7938" s="99"/>
      <c r="O7938" s="99"/>
      <c r="P7938" s="99"/>
      <c r="Q7938" s="99"/>
      <c r="R7938" s="99"/>
      <c r="S7938" s="100">
        <v>1.0</v>
      </c>
      <c r="T7938" s="100">
        <v>1.0</v>
      </c>
      <c r="U7938" s="101" t="s">
        <v>7558</v>
      </c>
      <c r="V7938" s="101" t="s">
        <v>7559</v>
      </c>
      <c r="W7938" s="101" t="s">
        <v>54</v>
      </c>
      <c r="X7938" s="101" t="s">
        <v>7560</v>
      </c>
      <c r="Y7938" s="101" t="s">
        <v>18</v>
      </c>
    </row>
    <row r="7939">
      <c r="A7939" s="98" t="s">
        <v>53</v>
      </c>
      <c r="B7939" s="99"/>
      <c r="C7939" s="100" t="s">
        <v>15104</v>
      </c>
      <c r="D7939" s="101" t="s">
        <v>151</v>
      </c>
      <c r="E7939" s="101" t="s">
        <v>15105</v>
      </c>
      <c r="F7939" s="99"/>
      <c r="G7939" s="99"/>
      <c r="H7939" s="99"/>
      <c r="I7939" s="99"/>
      <c r="J7939" s="99"/>
      <c r="K7939" s="99"/>
      <c r="L7939" s="99"/>
      <c r="M7939" s="99"/>
      <c r="N7939" s="99"/>
      <c r="O7939" s="99"/>
      <c r="P7939" s="99"/>
      <c r="Q7939" s="99"/>
      <c r="R7939" s="99"/>
      <c r="S7939" s="102">
        <v>1.0</v>
      </c>
      <c r="T7939" s="102">
        <v>1.0</v>
      </c>
      <c r="U7939" s="102" t="s">
        <v>7558</v>
      </c>
      <c r="V7939" s="102" t="s">
        <v>7559</v>
      </c>
      <c r="W7939" s="102" t="s">
        <v>54</v>
      </c>
      <c r="X7939" s="102" t="s">
        <v>7591</v>
      </c>
      <c r="Y7939" s="101" t="s">
        <v>12</v>
      </c>
      <c r="Z7939" s="33">
        <v>1.0</v>
      </c>
    </row>
    <row r="7940">
      <c r="A7940" s="98" t="s">
        <v>53</v>
      </c>
      <c r="B7940" s="99"/>
      <c r="C7940" s="100" t="s">
        <v>15106</v>
      </c>
      <c r="D7940" s="101" t="s">
        <v>135</v>
      </c>
      <c r="E7940" s="101" t="s">
        <v>3793</v>
      </c>
      <c r="F7940" s="99"/>
      <c r="G7940" s="99"/>
      <c r="H7940" s="99"/>
      <c r="I7940" s="99"/>
      <c r="J7940" s="99"/>
      <c r="K7940" s="99"/>
      <c r="L7940" s="99"/>
      <c r="M7940" s="99"/>
      <c r="N7940" s="99"/>
      <c r="O7940" s="99"/>
      <c r="P7940" s="99"/>
      <c r="Q7940" s="99"/>
      <c r="R7940" s="99"/>
      <c r="S7940" s="100">
        <v>1.0</v>
      </c>
      <c r="T7940" s="100">
        <v>1.0</v>
      </c>
      <c r="U7940" s="101" t="s">
        <v>7558</v>
      </c>
      <c r="V7940" s="101" t="s">
        <v>7559</v>
      </c>
      <c r="W7940" s="101" t="s">
        <v>54</v>
      </c>
      <c r="X7940" s="101" t="s">
        <v>7560</v>
      </c>
      <c r="Y7940" s="101" t="s">
        <v>18</v>
      </c>
    </row>
    <row r="7941">
      <c r="A7941" s="103" t="s">
        <v>63</v>
      </c>
      <c r="B7941" s="99"/>
      <c r="C7941" s="100" t="s">
        <v>15107</v>
      </c>
      <c r="D7941" s="101" t="s">
        <v>135</v>
      </c>
      <c r="E7941" s="101" t="s">
        <v>15108</v>
      </c>
      <c r="F7941" s="99"/>
      <c r="G7941" s="99"/>
      <c r="H7941" s="99"/>
      <c r="I7941" s="99"/>
      <c r="J7941" s="99"/>
      <c r="K7941" s="99"/>
      <c r="L7941" s="99"/>
      <c r="M7941" s="99"/>
      <c r="N7941" s="99"/>
      <c r="O7941" s="99"/>
      <c r="P7941" s="99"/>
      <c r="Q7941" s="99"/>
      <c r="R7941" s="99"/>
      <c r="S7941" s="100">
        <v>1.0</v>
      </c>
      <c r="T7941" s="100">
        <v>1.0</v>
      </c>
      <c r="U7941" s="101" t="s">
        <v>7558</v>
      </c>
      <c r="V7941" s="101" t="s">
        <v>7559</v>
      </c>
      <c r="W7941" s="101" t="s">
        <v>54</v>
      </c>
      <c r="X7941" s="101" t="s">
        <v>7560</v>
      </c>
      <c r="Y7941" s="101" t="s">
        <v>18</v>
      </c>
    </row>
    <row r="7942">
      <c r="A7942" s="98" t="s">
        <v>77</v>
      </c>
      <c r="B7942" s="99"/>
      <c r="C7942" s="100" t="s">
        <v>15109</v>
      </c>
      <c r="D7942" s="101" t="s">
        <v>151</v>
      </c>
      <c r="E7942" s="101" t="s">
        <v>15110</v>
      </c>
      <c r="F7942" s="99"/>
      <c r="G7942" s="99"/>
      <c r="H7942" s="99"/>
      <c r="I7942" s="99"/>
      <c r="J7942" s="99"/>
      <c r="K7942" s="99"/>
      <c r="L7942" s="99"/>
      <c r="M7942" s="99"/>
      <c r="N7942" s="99"/>
      <c r="O7942" s="99"/>
      <c r="P7942" s="99"/>
      <c r="Q7942" s="99"/>
      <c r="R7942" s="99"/>
      <c r="S7942" s="102">
        <v>1.0</v>
      </c>
      <c r="T7942" s="102">
        <v>1.0</v>
      </c>
      <c r="U7942" s="102" t="s">
        <v>7558</v>
      </c>
      <c r="V7942" s="102" t="s">
        <v>7559</v>
      </c>
      <c r="W7942" s="102" t="s">
        <v>54</v>
      </c>
      <c r="X7942" s="102" t="s">
        <v>7591</v>
      </c>
      <c r="Y7942" s="101" t="s">
        <v>12</v>
      </c>
      <c r="Z7942" s="33">
        <v>1.0</v>
      </c>
    </row>
    <row r="7943">
      <c r="A7943" s="98" t="s">
        <v>64</v>
      </c>
      <c r="B7943" s="99"/>
      <c r="C7943" s="100" t="s">
        <v>15111</v>
      </c>
      <c r="D7943" s="101" t="s">
        <v>122</v>
      </c>
      <c r="E7943" s="101" t="s">
        <v>15112</v>
      </c>
      <c r="F7943" s="99"/>
      <c r="G7943" s="99"/>
      <c r="H7943" s="99"/>
      <c r="I7943" s="99"/>
      <c r="J7943" s="99"/>
      <c r="K7943" s="99"/>
      <c r="L7943" s="99"/>
      <c r="M7943" s="99"/>
      <c r="N7943" s="99"/>
      <c r="O7943" s="99"/>
      <c r="P7943" s="99"/>
      <c r="Q7943" s="99"/>
      <c r="R7943" s="99"/>
      <c r="S7943" s="102">
        <v>1.0</v>
      </c>
      <c r="T7943" s="102">
        <v>1.0</v>
      </c>
      <c r="U7943" s="102" t="s">
        <v>7558</v>
      </c>
      <c r="V7943" s="102" t="s">
        <v>7559</v>
      </c>
      <c r="W7943" s="102" t="s">
        <v>54</v>
      </c>
      <c r="X7943" s="102" t="s">
        <v>7560</v>
      </c>
      <c r="Y7943" s="101" t="s">
        <v>18</v>
      </c>
    </row>
    <row r="7944">
      <c r="A7944" s="98" t="s">
        <v>64</v>
      </c>
      <c r="B7944" s="99"/>
      <c r="C7944" s="100" t="s">
        <v>15113</v>
      </c>
      <c r="D7944" s="101" t="s">
        <v>122</v>
      </c>
      <c r="E7944" s="101" t="s">
        <v>15114</v>
      </c>
      <c r="F7944" s="99"/>
      <c r="G7944" s="99"/>
      <c r="H7944" s="99"/>
      <c r="I7944" s="99"/>
      <c r="J7944" s="99"/>
      <c r="K7944" s="99"/>
      <c r="L7944" s="99"/>
      <c r="M7944" s="99"/>
      <c r="N7944" s="99"/>
      <c r="O7944" s="99"/>
      <c r="P7944" s="99"/>
      <c r="Q7944" s="99"/>
      <c r="R7944" s="99"/>
      <c r="S7944" s="102">
        <v>1.0</v>
      </c>
      <c r="T7944" s="102">
        <v>1.0</v>
      </c>
      <c r="U7944" s="102" t="s">
        <v>7558</v>
      </c>
      <c r="V7944" s="102" t="s">
        <v>7559</v>
      </c>
      <c r="W7944" s="102" t="s">
        <v>54</v>
      </c>
      <c r="X7944" s="102" t="s">
        <v>7560</v>
      </c>
      <c r="Y7944" s="101" t="s">
        <v>18</v>
      </c>
    </row>
    <row r="7945">
      <c r="A7945" s="103" t="s">
        <v>63</v>
      </c>
      <c r="B7945" s="99"/>
      <c r="C7945" s="100" t="s">
        <v>3794</v>
      </c>
      <c r="D7945" s="101" t="s">
        <v>471</v>
      </c>
      <c r="E7945" s="101" t="s">
        <v>15115</v>
      </c>
      <c r="F7945" s="99"/>
      <c r="G7945" s="99"/>
      <c r="H7945" s="99"/>
      <c r="I7945" s="99"/>
      <c r="J7945" s="99"/>
      <c r="K7945" s="99"/>
      <c r="L7945" s="99"/>
      <c r="M7945" s="99"/>
      <c r="N7945" s="99"/>
      <c r="O7945" s="99"/>
      <c r="P7945" s="99"/>
      <c r="Q7945" s="99"/>
      <c r="R7945" s="99"/>
      <c r="S7945" s="100">
        <v>1.0</v>
      </c>
      <c r="T7945" s="100">
        <v>1.0</v>
      </c>
      <c r="U7945" s="101" t="s">
        <v>7558</v>
      </c>
      <c r="V7945" s="101" t="s">
        <v>7559</v>
      </c>
      <c r="W7945" s="101" t="s">
        <v>54</v>
      </c>
      <c r="X7945" s="101" t="s">
        <v>7560</v>
      </c>
      <c r="Y7945" s="101" t="s">
        <v>18</v>
      </c>
    </row>
    <row r="7946">
      <c r="A7946" s="103" t="s">
        <v>63</v>
      </c>
      <c r="B7946" s="99"/>
      <c r="C7946" s="100" t="s">
        <v>15116</v>
      </c>
      <c r="D7946" s="101" t="s">
        <v>122</v>
      </c>
      <c r="E7946" s="101" t="s">
        <v>15117</v>
      </c>
      <c r="F7946" s="99"/>
      <c r="G7946" s="99"/>
      <c r="H7946" s="99"/>
      <c r="I7946" s="99"/>
      <c r="J7946" s="99"/>
      <c r="K7946" s="99"/>
      <c r="L7946" s="99"/>
      <c r="M7946" s="99"/>
      <c r="N7946" s="99"/>
      <c r="O7946" s="99"/>
      <c r="P7946" s="99"/>
      <c r="Q7946" s="99"/>
      <c r="R7946" s="99"/>
      <c r="S7946" s="102">
        <v>1.0</v>
      </c>
      <c r="T7946" s="102">
        <v>1.0</v>
      </c>
      <c r="U7946" s="102" t="s">
        <v>7558</v>
      </c>
      <c r="V7946" s="102" t="s">
        <v>7559</v>
      </c>
      <c r="W7946" s="102" t="s">
        <v>54</v>
      </c>
      <c r="X7946" s="102" t="s">
        <v>7560</v>
      </c>
      <c r="Y7946" s="101" t="s">
        <v>18</v>
      </c>
    </row>
    <row r="7947">
      <c r="A7947" s="98" t="s">
        <v>64</v>
      </c>
      <c r="B7947" s="99"/>
      <c r="C7947" s="100" t="s">
        <v>15118</v>
      </c>
      <c r="D7947" s="101" t="s">
        <v>122</v>
      </c>
      <c r="E7947" s="101" t="s">
        <v>15119</v>
      </c>
      <c r="F7947" s="99"/>
      <c r="G7947" s="99"/>
      <c r="H7947" s="99"/>
      <c r="I7947" s="99"/>
      <c r="J7947" s="99"/>
      <c r="K7947" s="99"/>
      <c r="L7947" s="99"/>
      <c r="M7947" s="99"/>
      <c r="N7947" s="99"/>
      <c r="O7947" s="99"/>
      <c r="P7947" s="99"/>
      <c r="Q7947" s="99"/>
      <c r="R7947" s="99"/>
      <c r="S7947" s="102">
        <v>1.0</v>
      </c>
      <c r="T7947" s="102">
        <v>1.0</v>
      </c>
      <c r="U7947" s="102" t="s">
        <v>7558</v>
      </c>
      <c r="V7947" s="102" t="s">
        <v>7559</v>
      </c>
      <c r="W7947" s="102" t="s">
        <v>54</v>
      </c>
      <c r="X7947" s="102" t="s">
        <v>7560</v>
      </c>
      <c r="Y7947" s="101" t="s">
        <v>18</v>
      </c>
    </row>
    <row r="7948">
      <c r="A7948" s="98" t="s">
        <v>93</v>
      </c>
      <c r="B7948" s="99"/>
      <c r="C7948" s="100" t="s">
        <v>15120</v>
      </c>
      <c r="D7948" s="101" t="s">
        <v>122</v>
      </c>
      <c r="E7948" s="101" t="s">
        <v>15121</v>
      </c>
      <c r="F7948" s="99"/>
      <c r="G7948" s="99"/>
      <c r="H7948" s="99"/>
      <c r="I7948" s="99"/>
      <c r="J7948" s="99"/>
      <c r="K7948" s="99"/>
      <c r="L7948" s="99"/>
      <c r="M7948" s="99"/>
      <c r="N7948" s="99"/>
      <c r="O7948" s="99"/>
      <c r="P7948" s="99"/>
      <c r="Q7948" s="99"/>
      <c r="R7948" s="99"/>
      <c r="S7948" s="102">
        <v>1.0</v>
      </c>
      <c r="T7948" s="102">
        <v>1.0</v>
      </c>
      <c r="U7948" s="102" t="s">
        <v>7558</v>
      </c>
      <c r="V7948" s="102" t="s">
        <v>7559</v>
      </c>
      <c r="W7948" s="102" t="s">
        <v>54</v>
      </c>
      <c r="X7948" s="102" t="s">
        <v>7560</v>
      </c>
      <c r="Y7948" s="101" t="s">
        <v>18</v>
      </c>
    </row>
    <row r="7949">
      <c r="A7949" s="98" t="s">
        <v>64</v>
      </c>
      <c r="B7949" s="99"/>
      <c r="C7949" s="100" t="s">
        <v>15122</v>
      </c>
      <c r="D7949" s="101" t="s">
        <v>158</v>
      </c>
      <c r="E7949" s="101" t="s">
        <v>15123</v>
      </c>
      <c r="F7949" s="99"/>
      <c r="G7949" s="99"/>
      <c r="H7949" s="99"/>
      <c r="I7949" s="99"/>
      <c r="J7949" s="99"/>
      <c r="K7949" s="99"/>
      <c r="L7949" s="99"/>
      <c r="M7949" s="99"/>
      <c r="N7949" s="99"/>
      <c r="O7949" s="99"/>
      <c r="P7949" s="99"/>
      <c r="Q7949" s="99"/>
      <c r="R7949" s="99"/>
      <c r="S7949" s="100">
        <v>1.0</v>
      </c>
      <c r="T7949" s="100">
        <v>1.0</v>
      </c>
      <c r="U7949" s="101" t="s">
        <v>7558</v>
      </c>
      <c r="V7949" s="101" t="s">
        <v>7559</v>
      </c>
      <c r="W7949" s="101" t="s">
        <v>54</v>
      </c>
      <c r="X7949" s="101" t="s">
        <v>7560</v>
      </c>
      <c r="Y7949" s="101" t="s">
        <v>18</v>
      </c>
    </row>
    <row r="7950">
      <c r="A7950" s="98" t="s">
        <v>64</v>
      </c>
      <c r="B7950" s="99"/>
      <c r="C7950" s="100" t="s">
        <v>15124</v>
      </c>
      <c r="D7950" s="101" t="s">
        <v>146</v>
      </c>
      <c r="E7950" s="101" t="s">
        <v>15125</v>
      </c>
      <c r="F7950" s="99"/>
      <c r="G7950" s="99"/>
      <c r="H7950" s="99"/>
      <c r="I7950" s="99"/>
      <c r="J7950" s="99"/>
      <c r="K7950" s="99"/>
      <c r="L7950" s="99"/>
      <c r="M7950" s="99"/>
      <c r="N7950" s="99"/>
      <c r="O7950" s="99"/>
      <c r="P7950" s="99"/>
      <c r="Q7950" s="99"/>
      <c r="R7950" s="99"/>
      <c r="S7950" s="100">
        <v>1.0</v>
      </c>
      <c r="T7950" s="100">
        <v>1.0</v>
      </c>
      <c r="U7950" s="101" t="s">
        <v>7558</v>
      </c>
      <c r="V7950" s="101" t="s">
        <v>7559</v>
      </c>
      <c r="W7950" s="101" t="s">
        <v>54</v>
      </c>
      <c r="X7950" s="101" t="s">
        <v>7560</v>
      </c>
      <c r="Y7950" s="101" t="s">
        <v>18</v>
      </c>
    </row>
    <row r="7951">
      <c r="A7951" s="103" t="s">
        <v>63</v>
      </c>
      <c r="B7951" s="99"/>
      <c r="C7951" s="100" t="s">
        <v>15126</v>
      </c>
      <c r="D7951" s="101" t="s">
        <v>122</v>
      </c>
      <c r="E7951" s="101" t="s">
        <v>15127</v>
      </c>
      <c r="F7951" s="99"/>
      <c r="G7951" s="99"/>
      <c r="H7951" s="99"/>
      <c r="I7951" s="99"/>
      <c r="J7951" s="99"/>
      <c r="K7951" s="99"/>
      <c r="L7951" s="99"/>
      <c r="M7951" s="99"/>
      <c r="N7951" s="99"/>
      <c r="O7951" s="99"/>
      <c r="P7951" s="99"/>
      <c r="Q7951" s="99"/>
      <c r="R7951" s="99"/>
      <c r="S7951" s="102">
        <v>1.0</v>
      </c>
      <c r="T7951" s="102">
        <v>1.0</v>
      </c>
      <c r="U7951" s="102" t="s">
        <v>7558</v>
      </c>
      <c r="V7951" s="102" t="s">
        <v>7559</v>
      </c>
      <c r="W7951" s="102" t="s">
        <v>54</v>
      </c>
      <c r="X7951" s="102" t="s">
        <v>7560</v>
      </c>
      <c r="Y7951" s="101" t="s">
        <v>18</v>
      </c>
    </row>
    <row r="7952">
      <c r="A7952" s="98" t="s">
        <v>64</v>
      </c>
      <c r="B7952" s="99"/>
      <c r="C7952" s="100" t="s">
        <v>15128</v>
      </c>
      <c r="D7952" s="101" t="s">
        <v>135</v>
      </c>
      <c r="E7952" s="101" t="s">
        <v>15129</v>
      </c>
      <c r="F7952" s="99"/>
      <c r="G7952" s="99"/>
      <c r="H7952" s="99"/>
      <c r="I7952" s="99"/>
      <c r="J7952" s="99"/>
      <c r="K7952" s="99"/>
      <c r="L7952" s="99"/>
      <c r="M7952" s="99"/>
      <c r="N7952" s="99"/>
      <c r="O7952" s="99"/>
      <c r="P7952" s="99"/>
      <c r="Q7952" s="99"/>
      <c r="R7952" s="99"/>
      <c r="S7952" s="100">
        <v>1.0</v>
      </c>
      <c r="T7952" s="100">
        <v>1.0</v>
      </c>
      <c r="U7952" s="101" t="s">
        <v>7558</v>
      </c>
      <c r="V7952" s="101" t="s">
        <v>7559</v>
      </c>
      <c r="W7952" s="101" t="s">
        <v>54</v>
      </c>
      <c r="X7952" s="101" t="s">
        <v>7560</v>
      </c>
      <c r="Y7952" s="101" t="s">
        <v>18</v>
      </c>
    </row>
    <row r="7953">
      <c r="A7953" s="98" t="s">
        <v>64</v>
      </c>
      <c r="B7953" s="99"/>
      <c r="C7953" s="100" t="s">
        <v>15130</v>
      </c>
      <c r="D7953" s="101" t="s">
        <v>122</v>
      </c>
      <c r="E7953" s="101" t="s">
        <v>15131</v>
      </c>
      <c r="F7953" s="99"/>
      <c r="G7953" s="99"/>
      <c r="H7953" s="99"/>
      <c r="I7953" s="99"/>
      <c r="J7953" s="99"/>
      <c r="K7953" s="99"/>
      <c r="L7953" s="99"/>
      <c r="M7953" s="99"/>
      <c r="N7953" s="99"/>
      <c r="O7953" s="99"/>
      <c r="P7953" s="99"/>
      <c r="Q7953" s="99"/>
      <c r="R7953" s="99"/>
      <c r="S7953" s="102">
        <v>1.0</v>
      </c>
      <c r="T7953" s="102">
        <v>1.0</v>
      </c>
      <c r="U7953" s="102" t="s">
        <v>7558</v>
      </c>
      <c r="V7953" s="102" t="s">
        <v>7559</v>
      </c>
      <c r="W7953" s="102" t="s">
        <v>54</v>
      </c>
      <c r="X7953" s="102" t="s">
        <v>7560</v>
      </c>
      <c r="Y7953" s="101" t="s">
        <v>18</v>
      </c>
    </row>
    <row r="7954">
      <c r="A7954" s="103" t="s">
        <v>63</v>
      </c>
      <c r="B7954" s="99"/>
      <c r="C7954" s="100" t="s">
        <v>15132</v>
      </c>
      <c r="D7954" s="101" t="s">
        <v>151</v>
      </c>
      <c r="E7954" s="101" t="s">
        <v>15133</v>
      </c>
      <c r="F7954" s="99"/>
      <c r="G7954" s="99"/>
      <c r="H7954" s="99"/>
      <c r="I7954" s="99"/>
      <c r="J7954" s="99"/>
      <c r="K7954" s="99"/>
      <c r="L7954" s="99"/>
      <c r="M7954" s="99"/>
      <c r="N7954" s="99"/>
      <c r="O7954" s="99"/>
      <c r="P7954" s="99"/>
      <c r="Q7954" s="99"/>
      <c r="R7954" s="99"/>
      <c r="S7954" s="102">
        <v>1.0</v>
      </c>
      <c r="T7954" s="102">
        <v>1.0</v>
      </c>
      <c r="U7954" s="102" t="s">
        <v>7558</v>
      </c>
      <c r="V7954" s="102" t="s">
        <v>7559</v>
      </c>
      <c r="W7954" s="102" t="s">
        <v>54</v>
      </c>
      <c r="X7954" s="102" t="s">
        <v>7591</v>
      </c>
      <c r="Y7954" s="101" t="s">
        <v>12</v>
      </c>
      <c r="Z7954" s="33">
        <v>1.0</v>
      </c>
    </row>
    <row r="7955">
      <c r="A7955" s="103" t="s">
        <v>63</v>
      </c>
      <c r="B7955" s="99"/>
      <c r="C7955" s="100" t="s">
        <v>15134</v>
      </c>
      <c r="D7955" s="101" t="s">
        <v>122</v>
      </c>
      <c r="E7955" s="101" t="s">
        <v>15135</v>
      </c>
      <c r="F7955" s="99"/>
      <c r="G7955" s="99"/>
      <c r="H7955" s="99"/>
      <c r="I7955" s="99"/>
      <c r="J7955" s="99"/>
      <c r="K7955" s="99"/>
      <c r="L7955" s="99"/>
      <c r="M7955" s="99"/>
      <c r="N7955" s="99"/>
      <c r="O7955" s="99"/>
      <c r="P7955" s="99"/>
      <c r="Q7955" s="99"/>
      <c r="R7955" s="99"/>
      <c r="S7955" s="102">
        <v>1.0</v>
      </c>
      <c r="T7955" s="102">
        <v>1.0</v>
      </c>
      <c r="U7955" s="102" t="s">
        <v>7558</v>
      </c>
      <c r="V7955" s="102" t="s">
        <v>7559</v>
      </c>
      <c r="W7955" s="102" t="s">
        <v>54</v>
      </c>
      <c r="X7955" s="102" t="s">
        <v>7560</v>
      </c>
      <c r="Y7955" s="101" t="s">
        <v>18</v>
      </c>
    </row>
    <row r="7956">
      <c r="A7956" s="98" t="s">
        <v>64</v>
      </c>
      <c r="B7956" s="99"/>
      <c r="C7956" s="100" t="s">
        <v>15136</v>
      </c>
      <c r="D7956" s="101" t="s">
        <v>128</v>
      </c>
      <c r="E7956" s="101" t="s">
        <v>15137</v>
      </c>
      <c r="F7956" s="99"/>
      <c r="G7956" s="99"/>
      <c r="H7956" s="99"/>
      <c r="I7956" s="99"/>
      <c r="J7956" s="99"/>
      <c r="K7956" s="99"/>
      <c r="L7956" s="99"/>
      <c r="M7956" s="99"/>
      <c r="N7956" s="99"/>
      <c r="O7956" s="99"/>
      <c r="P7956" s="99"/>
      <c r="Q7956" s="99"/>
      <c r="R7956" s="99"/>
      <c r="S7956" s="102">
        <v>1.0</v>
      </c>
      <c r="T7956" s="102">
        <v>1.0</v>
      </c>
      <c r="U7956" s="102" t="s">
        <v>7558</v>
      </c>
      <c r="V7956" s="102" t="s">
        <v>7559</v>
      </c>
      <c r="W7956" s="102" t="s">
        <v>54</v>
      </c>
      <c r="X7956" s="102" t="s">
        <v>7560</v>
      </c>
      <c r="Y7956" s="101" t="s">
        <v>12</v>
      </c>
    </row>
    <row r="7957">
      <c r="A7957" s="98" t="s">
        <v>67</v>
      </c>
      <c r="B7957" s="99"/>
      <c r="C7957" s="100" t="s">
        <v>15138</v>
      </c>
      <c r="D7957" s="101" t="s">
        <v>135</v>
      </c>
      <c r="E7957" s="101" t="s">
        <v>15139</v>
      </c>
      <c r="F7957" s="99"/>
      <c r="G7957" s="99"/>
      <c r="H7957" s="99"/>
      <c r="I7957" s="99"/>
      <c r="J7957" s="99"/>
      <c r="K7957" s="99"/>
      <c r="L7957" s="99"/>
      <c r="M7957" s="99"/>
      <c r="N7957" s="99"/>
      <c r="O7957" s="99"/>
      <c r="P7957" s="99"/>
      <c r="Q7957" s="99"/>
      <c r="R7957" s="99"/>
      <c r="S7957" s="100">
        <v>1.0</v>
      </c>
      <c r="T7957" s="100">
        <v>1.0</v>
      </c>
      <c r="U7957" s="101" t="s">
        <v>7558</v>
      </c>
      <c r="V7957" s="101" t="s">
        <v>7559</v>
      </c>
      <c r="W7957" s="101" t="s">
        <v>54</v>
      </c>
      <c r="X7957" s="101" t="s">
        <v>7560</v>
      </c>
      <c r="Y7957" s="101" t="s">
        <v>18</v>
      </c>
    </row>
    <row r="7958">
      <c r="A7958" s="103" t="s">
        <v>63</v>
      </c>
      <c r="B7958" s="99"/>
      <c r="C7958" s="100" t="s">
        <v>15140</v>
      </c>
      <c r="D7958" s="101" t="s">
        <v>158</v>
      </c>
      <c r="E7958" s="101" t="s">
        <v>15141</v>
      </c>
      <c r="F7958" s="99"/>
      <c r="G7958" s="99"/>
      <c r="H7958" s="99"/>
      <c r="I7958" s="99"/>
      <c r="J7958" s="99"/>
      <c r="K7958" s="99"/>
      <c r="L7958" s="99"/>
      <c r="M7958" s="99"/>
      <c r="N7958" s="99"/>
      <c r="O7958" s="99"/>
      <c r="P7958" s="99"/>
      <c r="Q7958" s="99"/>
      <c r="R7958" s="99"/>
      <c r="S7958" s="100">
        <v>1.0</v>
      </c>
      <c r="T7958" s="100">
        <v>1.0</v>
      </c>
      <c r="U7958" s="101" t="s">
        <v>7558</v>
      </c>
      <c r="V7958" s="101" t="s">
        <v>7559</v>
      </c>
      <c r="W7958" s="101" t="s">
        <v>54</v>
      </c>
      <c r="X7958" s="101" t="s">
        <v>7560</v>
      </c>
      <c r="Y7958" s="101" t="s">
        <v>18</v>
      </c>
    </row>
    <row r="7959">
      <c r="A7959" s="98" t="s">
        <v>67</v>
      </c>
      <c r="B7959" s="99"/>
      <c r="C7959" s="100" t="s">
        <v>15142</v>
      </c>
      <c r="D7959" s="101" t="s">
        <v>122</v>
      </c>
      <c r="E7959" s="101" t="s">
        <v>15143</v>
      </c>
      <c r="F7959" s="99"/>
      <c r="G7959" s="99"/>
      <c r="H7959" s="99"/>
      <c r="I7959" s="99"/>
      <c r="J7959" s="99"/>
      <c r="K7959" s="99"/>
      <c r="L7959" s="99"/>
      <c r="M7959" s="99"/>
      <c r="N7959" s="99"/>
      <c r="O7959" s="99"/>
      <c r="P7959" s="99"/>
      <c r="Q7959" s="99"/>
      <c r="R7959" s="99"/>
      <c r="S7959" s="102">
        <v>1.0</v>
      </c>
      <c r="T7959" s="102">
        <v>1.0</v>
      </c>
      <c r="U7959" s="102" t="s">
        <v>7558</v>
      </c>
      <c r="V7959" s="102" t="s">
        <v>7559</v>
      </c>
      <c r="W7959" s="102" t="s">
        <v>54</v>
      </c>
      <c r="X7959" s="102" t="s">
        <v>7560</v>
      </c>
      <c r="Y7959" s="101" t="s">
        <v>18</v>
      </c>
    </row>
    <row r="7960">
      <c r="A7960" s="103" t="s">
        <v>63</v>
      </c>
      <c r="B7960" s="99"/>
      <c r="C7960" s="100" t="s">
        <v>15144</v>
      </c>
      <c r="D7960" s="101" t="s">
        <v>122</v>
      </c>
      <c r="E7960" s="101" t="s">
        <v>15145</v>
      </c>
      <c r="F7960" s="99"/>
      <c r="G7960" s="99"/>
      <c r="H7960" s="99"/>
      <c r="I7960" s="99"/>
      <c r="J7960" s="99"/>
      <c r="K7960" s="99"/>
      <c r="L7960" s="99"/>
      <c r="M7960" s="99"/>
      <c r="N7960" s="99"/>
      <c r="O7960" s="99"/>
      <c r="P7960" s="99"/>
      <c r="Q7960" s="99"/>
      <c r="R7960" s="99"/>
      <c r="S7960" s="102">
        <v>1.0</v>
      </c>
      <c r="T7960" s="102">
        <v>1.0</v>
      </c>
      <c r="U7960" s="102" t="s">
        <v>7558</v>
      </c>
      <c r="V7960" s="102" t="s">
        <v>7559</v>
      </c>
      <c r="W7960" s="102" t="s">
        <v>54</v>
      </c>
      <c r="X7960" s="102" t="s">
        <v>7560</v>
      </c>
      <c r="Y7960" s="101" t="s">
        <v>18</v>
      </c>
    </row>
    <row r="7961">
      <c r="A7961" s="98" t="s">
        <v>64</v>
      </c>
      <c r="B7961" s="99"/>
      <c r="C7961" s="100" t="s">
        <v>15146</v>
      </c>
      <c r="D7961" s="101" t="s">
        <v>122</v>
      </c>
      <c r="E7961" s="101" t="s">
        <v>15147</v>
      </c>
      <c r="F7961" s="99"/>
      <c r="G7961" s="99"/>
      <c r="H7961" s="99"/>
      <c r="I7961" s="99"/>
      <c r="J7961" s="99"/>
      <c r="K7961" s="99"/>
      <c r="L7961" s="99"/>
      <c r="M7961" s="99"/>
      <c r="N7961" s="99"/>
      <c r="O7961" s="99"/>
      <c r="P7961" s="99"/>
      <c r="Q7961" s="99"/>
      <c r="R7961" s="99"/>
      <c r="S7961" s="102">
        <v>1.0</v>
      </c>
      <c r="T7961" s="102">
        <v>1.0</v>
      </c>
      <c r="U7961" s="102" t="s">
        <v>7558</v>
      </c>
      <c r="V7961" s="102" t="s">
        <v>7559</v>
      </c>
      <c r="W7961" s="102" t="s">
        <v>54</v>
      </c>
      <c r="X7961" s="102" t="s">
        <v>7560</v>
      </c>
      <c r="Y7961" s="101" t="s">
        <v>18</v>
      </c>
    </row>
    <row r="7962">
      <c r="A7962" s="98" t="s">
        <v>93</v>
      </c>
      <c r="B7962" s="99"/>
      <c r="C7962" s="100" t="s">
        <v>15148</v>
      </c>
      <c r="D7962" s="101" t="s">
        <v>135</v>
      </c>
      <c r="E7962" s="101" t="s">
        <v>15149</v>
      </c>
      <c r="F7962" s="99"/>
      <c r="G7962" s="99"/>
      <c r="H7962" s="99"/>
      <c r="I7962" s="99"/>
      <c r="J7962" s="99"/>
      <c r="K7962" s="99"/>
      <c r="L7962" s="99"/>
      <c r="M7962" s="99"/>
      <c r="N7962" s="99"/>
      <c r="O7962" s="99"/>
      <c r="P7962" s="99"/>
      <c r="Q7962" s="99"/>
      <c r="R7962" s="99"/>
      <c r="S7962" s="100">
        <v>1.0</v>
      </c>
      <c r="T7962" s="100">
        <v>1.0</v>
      </c>
      <c r="U7962" s="101" t="s">
        <v>7558</v>
      </c>
      <c r="V7962" s="101" t="s">
        <v>7559</v>
      </c>
      <c r="W7962" s="101" t="s">
        <v>54</v>
      </c>
      <c r="X7962" s="101" t="s">
        <v>7560</v>
      </c>
      <c r="Y7962" s="101" t="s">
        <v>18</v>
      </c>
    </row>
    <row r="7963">
      <c r="A7963" s="98" t="s">
        <v>67</v>
      </c>
      <c r="B7963" s="99"/>
      <c r="C7963" s="100" t="s">
        <v>15150</v>
      </c>
      <c r="D7963" s="101" t="s">
        <v>135</v>
      </c>
      <c r="E7963" s="101" t="s">
        <v>15151</v>
      </c>
      <c r="F7963" s="99"/>
      <c r="G7963" s="99"/>
      <c r="H7963" s="99"/>
      <c r="I7963" s="99"/>
      <c r="J7963" s="99"/>
      <c r="K7963" s="99"/>
      <c r="L7963" s="99"/>
      <c r="M7963" s="99"/>
      <c r="N7963" s="99"/>
      <c r="O7963" s="99"/>
      <c r="P7963" s="99"/>
      <c r="Q7963" s="99"/>
      <c r="R7963" s="99"/>
      <c r="S7963" s="100">
        <v>1.0</v>
      </c>
      <c r="T7963" s="100">
        <v>1.0</v>
      </c>
      <c r="U7963" s="101" t="s">
        <v>7558</v>
      </c>
      <c r="V7963" s="101" t="s">
        <v>7559</v>
      </c>
      <c r="W7963" s="101" t="s">
        <v>54</v>
      </c>
      <c r="X7963" s="101" t="s">
        <v>7560</v>
      </c>
      <c r="Y7963" s="101" t="s">
        <v>18</v>
      </c>
    </row>
    <row r="7964">
      <c r="A7964" s="98" t="s">
        <v>64</v>
      </c>
      <c r="B7964" s="99"/>
      <c r="C7964" s="100" t="s">
        <v>15152</v>
      </c>
      <c r="D7964" s="101" t="s">
        <v>135</v>
      </c>
      <c r="E7964" s="101" t="s">
        <v>15153</v>
      </c>
      <c r="F7964" s="99"/>
      <c r="G7964" s="99"/>
      <c r="H7964" s="99"/>
      <c r="I7964" s="99"/>
      <c r="J7964" s="99"/>
      <c r="K7964" s="99"/>
      <c r="L7964" s="99"/>
      <c r="M7964" s="99"/>
      <c r="N7964" s="99"/>
      <c r="O7964" s="99"/>
      <c r="P7964" s="99"/>
      <c r="Q7964" s="99"/>
      <c r="R7964" s="99"/>
      <c r="S7964" s="100">
        <v>1.0</v>
      </c>
      <c r="T7964" s="100">
        <v>1.0</v>
      </c>
      <c r="U7964" s="101" t="s">
        <v>7558</v>
      </c>
      <c r="V7964" s="101" t="s">
        <v>7559</v>
      </c>
      <c r="W7964" s="101" t="s">
        <v>54</v>
      </c>
      <c r="X7964" s="101" t="s">
        <v>7560</v>
      </c>
      <c r="Y7964" s="101" t="s">
        <v>18</v>
      </c>
    </row>
    <row r="7965">
      <c r="A7965" s="98" t="s">
        <v>64</v>
      </c>
      <c r="B7965" s="99"/>
      <c r="C7965" s="100" t="s">
        <v>15154</v>
      </c>
      <c r="D7965" s="101" t="s">
        <v>151</v>
      </c>
      <c r="E7965" s="101" t="s">
        <v>15155</v>
      </c>
      <c r="F7965" s="99"/>
      <c r="G7965" s="99"/>
      <c r="H7965" s="99"/>
      <c r="I7965" s="99"/>
      <c r="J7965" s="99"/>
      <c r="K7965" s="99"/>
      <c r="L7965" s="99"/>
      <c r="M7965" s="99"/>
      <c r="N7965" s="99"/>
      <c r="O7965" s="99"/>
      <c r="P7965" s="99"/>
      <c r="Q7965" s="99"/>
      <c r="R7965" s="99"/>
      <c r="S7965" s="102">
        <v>0.0</v>
      </c>
      <c r="T7965" s="102"/>
      <c r="U7965" s="102"/>
      <c r="V7965" s="102"/>
      <c r="W7965" s="102"/>
      <c r="X7965" s="102"/>
      <c r="Y7965" s="101" t="s">
        <v>12</v>
      </c>
    </row>
    <row r="7966">
      <c r="A7966" s="103" t="s">
        <v>63</v>
      </c>
      <c r="B7966" s="99"/>
      <c r="C7966" s="100" t="s">
        <v>15156</v>
      </c>
      <c r="D7966" s="101" t="s">
        <v>151</v>
      </c>
      <c r="E7966" s="101" t="s">
        <v>15157</v>
      </c>
      <c r="F7966" s="99"/>
      <c r="G7966" s="99"/>
      <c r="H7966" s="99"/>
      <c r="I7966" s="99"/>
      <c r="J7966" s="99"/>
      <c r="K7966" s="99"/>
      <c r="L7966" s="99"/>
      <c r="M7966" s="99"/>
      <c r="N7966" s="99"/>
      <c r="O7966" s="99"/>
      <c r="P7966" s="99"/>
      <c r="Q7966" s="99"/>
      <c r="R7966" s="99"/>
      <c r="S7966" s="102">
        <v>1.0</v>
      </c>
      <c r="T7966" s="102">
        <v>1.0</v>
      </c>
      <c r="U7966" s="102" t="s">
        <v>7558</v>
      </c>
      <c r="V7966" s="102" t="s">
        <v>7559</v>
      </c>
      <c r="W7966" s="102" t="s">
        <v>54</v>
      </c>
      <c r="X7966" s="102" t="s">
        <v>7591</v>
      </c>
      <c r="Y7966" s="101" t="s">
        <v>12</v>
      </c>
      <c r="Z7966" s="33">
        <v>1.0</v>
      </c>
    </row>
    <row r="7967">
      <c r="A7967" s="98" t="s">
        <v>38</v>
      </c>
      <c r="B7967" s="99"/>
      <c r="C7967" s="100" t="s">
        <v>15158</v>
      </c>
      <c r="D7967" s="101" t="s">
        <v>3699</v>
      </c>
      <c r="E7967" s="101" t="s">
        <v>15159</v>
      </c>
      <c r="F7967" s="99"/>
      <c r="G7967" s="99"/>
      <c r="H7967" s="99"/>
      <c r="I7967" s="99"/>
      <c r="J7967" s="99"/>
      <c r="K7967" s="99"/>
      <c r="L7967" s="99"/>
      <c r="M7967" s="99"/>
      <c r="N7967" s="99"/>
      <c r="O7967" s="99"/>
      <c r="P7967" s="99"/>
      <c r="Q7967" s="99"/>
      <c r="R7967" s="99"/>
      <c r="S7967" s="100">
        <v>1.0</v>
      </c>
      <c r="T7967" s="100">
        <v>1.0</v>
      </c>
      <c r="U7967" s="101" t="s">
        <v>7558</v>
      </c>
      <c r="V7967" s="101" t="s">
        <v>7559</v>
      </c>
      <c r="W7967" s="101" t="s">
        <v>56</v>
      </c>
      <c r="X7967" s="101" t="s">
        <v>7560</v>
      </c>
      <c r="Y7967" s="101" t="s">
        <v>22</v>
      </c>
    </row>
    <row r="7968">
      <c r="A7968" s="103" t="s">
        <v>63</v>
      </c>
      <c r="B7968" s="99"/>
      <c r="C7968" s="100" t="s">
        <v>15160</v>
      </c>
      <c r="D7968" s="101" t="s">
        <v>135</v>
      </c>
      <c r="E7968" s="101" t="s">
        <v>3797</v>
      </c>
      <c r="F7968" s="99"/>
      <c r="G7968" s="99"/>
      <c r="H7968" s="99"/>
      <c r="I7968" s="99"/>
      <c r="J7968" s="99"/>
      <c r="K7968" s="99"/>
      <c r="L7968" s="99"/>
      <c r="M7968" s="99"/>
      <c r="N7968" s="99"/>
      <c r="O7968" s="99"/>
      <c r="P7968" s="99"/>
      <c r="Q7968" s="99"/>
      <c r="R7968" s="99"/>
      <c r="S7968" s="100">
        <v>1.0</v>
      </c>
      <c r="T7968" s="100">
        <v>1.0</v>
      </c>
      <c r="U7968" s="101" t="s">
        <v>7558</v>
      </c>
      <c r="V7968" s="101" t="s">
        <v>7559</v>
      </c>
      <c r="W7968" s="101" t="s">
        <v>54</v>
      </c>
      <c r="X7968" s="101" t="s">
        <v>7560</v>
      </c>
      <c r="Y7968" s="101" t="s">
        <v>18</v>
      </c>
    </row>
    <row r="7969">
      <c r="A7969" s="98" t="s">
        <v>93</v>
      </c>
      <c r="B7969" s="99"/>
      <c r="C7969" s="100" t="s">
        <v>15161</v>
      </c>
      <c r="D7969" s="101" t="s">
        <v>122</v>
      </c>
      <c r="E7969" s="101" t="s">
        <v>15162</v>
      </c>
      <c r="F7969" s="99"/>
      <c r="G7969" s="99"/>
      <c r="H7969" s="99"/>
      <c r="I7969" s="99"/>
      <c r="J7969" s="99"/>
      <c r="K7969" s="99"/>
      <c r="L7969" s="99"/>
      <c r="M7969" s="99"/>
      <c r="N7969" s="99"/>
      <c r="O7969" s="99"/>
      <c r="P7969" s="99"/>
      <c r="Q7969" s="99"/>
      <c r="R7969" s="99"/>
      <c r="S7969" s="102">
        <v>1.0</v>
      </c>
      <c r="T7969" s="102">
        <v>1.0</v>
      </c>
      <c r="U7969" s="102" t="s">
        <v>7558</v>
      </c>
      <c r="V7969" s="102" t="s">
        <v>7559</v>
      </c>
      <c r="W7969" s="102" t="s">
        <v>54</v>
      </c>
      <c r="X7969" s="102" t="s">
        <v>7560</v>
      </c>
      <c r="Y7969" s="101" t="s">
        <v>18</v>
      </c>
    </row>
    <row r="7970">
      <c r="A7970" s="98" t="s">
        <v>64</v>
      </c>
      <c r="B7970" s="99"/>
      <c r="C7970" s="100" t="s">
        <v>15163</v>
      </c>
      <c r="D7970" s="101" t="s">
        <v>825</v>
      </c>
      <c r="E7970" s="101" t="s">
        <v>15164</v>
      </c>
      <c r="F7970" s="99"/>
      <c r="G7970" s="99"/>
      <c r="H7970" s="99"/>
      <c r="I7970" s="99"/>
      <c r="J7970" s="99"/>
      <c r="K7970" s="99"/>
      <c r="L7970" s="99"/>
      <c r="M7970" s="99"/>
      <c r="N7970" s="99"/>
      <c r="O7970" s="99"/>
      <c r="P7970" s="99"/>
      <c r="Q7970" s="99"/>
      <c r="R7970" s="99"/>
      <c r="S7970" s="102">
        <v>1.0</v>
      </c>
      <c r="T7970" s="102">
        <v>1.0</v>
      </c>
      <c r="U7970" s="102" t="s">
        <v>7558</v>
      </c>
      <c r="V7970" s="102" t="s">
        <v>7559</v>
      </c>
      <c r="W7970" s="102" t="s">
        <v>54</v>
      </c>
      <c r="X7970" s="102" t="s">
        <v>7560</v>
      </c>
      <c r="Y7970" s="101" t="s">
        <v>18</v>
      </c>
    </row>
    <row r="7971">
      <c r="A7971" s="98" t="s">
        <v>38</v>
      </c>
      <c r="B7971" s="99"/>
      <c r="C7971" s="100" t="s">
        <v>15165</v>
      </c>
      <c r="D7971" s="101" t="s">
        <v>135</v>
      </c>
      <c r="E7971" s="101" t="s">
        <v>15166</v>
      </c>
      <c r="F7971" s="99"/>
      <c r="G7971" s="99"/>
      <c r="H7971" s="99"/>
      <c r="I7971" s="99"/>
      <c r="J7971" s="99"/>
      <c r="K7971" s="99"/>
      <c r="L7971" s="99"/>
      <c r="M7971" s="99"/>
      <c r="N7971" s="99"/>
      <c r="O7971" s="99"/>
      <c r="P7971" s="99"/>
      <c r="Q7971" s="99"/>
      <c r="R7971" s="99"/>
      <c r="S7971" s="100">
        <v>1.0</v>
      </c>
      <c r="T7971" s="100">
        <v>1.0</v>
      </c>
      <c r="U7971" s="101" t="s">
        <v>7558</v>
      </c>
      <c r="V7971" s="101" t="s">
        <v>7559</v>
      </c>
      <c r="W7971" s="101" t="s">
        <v>54</v>
      </c>
      <c r="X7971" s="101" t="s">
        <v>7560</v>
      </c>
      <c r="Y7971" s="101" t="s">
        <v>18</v>
      </c>
    </row>
    <row r="7972">
      <c r="A7972" s="98" t="s">
        <v>28</v>
      </c>
      <c r="B7972" s="99"/>
      <c r="C7972" s="100" t="s">
        <v>15167</v>
      </c>
      <c r="D7972" s="101" t="s">
        <v>825</v>
      </c>
      <c r="E7972" s="101" t="s">
        <v>15168</v>
      </c>
      <c r="F7972" s="99"/>
      <c r="G7972" s="99"/>
      <c r="H7972" s="99"/>
      <c r="I7972" s="99"/>
      <c r="J7972" s="99"/>
      <c r="K7972" s="99"/>
      <c r="L7972" s="99"/>
      <c r="M7972" s="99"/>
      <c r="N7972" s="99"/>
      <c r="O7972" s="99"/>
      <c r="P7972" s="99"/>
      <c r="Q7972" s="99"/>
      <c r="R7972" s="99"/>
      <c r="S7972" s="102">
        <v>1.0</v>
      </c>
      <c r="T7972" s="102">
        <v>1.0</v>
      </c>
      <c r="U7972" s="102" t="s">
        <v>7558</v>
      </c>
      <c r="V7972" s="102" t="s">
        <v>7559</v>
      </c>
      <c r="W7972" s="102" t="s">
        <v>54</v>
      </c>
      <c r="X7972" s="102" t="s">
        <v>7560</v>
      </c>
      <c r="Y7972" s="101" t="s">
        <v>18</v>
      </c>
    </row>
    <row r="7973">
      <c r="A7973" s="98" t="s">
        <v>64</v>
      </c>
      <c r="B7973" s="99"/>
      <c r="C7973" s="100" t="s">
        <v>15169</v>
      </c>
      <c r="D7973" s="101" t="s">
        <v>191</v>
      </c>
      <c r="E7973" s="101" t="s">
        <v>15170</v>
      </c>
      <c r="F7973" s="99"/>
      <c r="G7973" s="99"/>
      <c r="H7973" s="99"/>
      <c r="I7973" s="99"/>
      <c r="J7973" s="99"/>
      <c r="K7973" s="99"/>
      <c r="L7973" s="99"/>
      <c r="M7973" s="99"/>
      <c r="N7973" s="99"/>
      <c r="O7973" s="99"/>
      <c r="P7973" s="99"/>
      <c r="Q7973" s="99"/>
      <c r="R7973" s="99"/>
      <c r="S7973" s="100">
        <v>1.0</v>
      </c>
      <c r="T7973" s="100">
        <v>1.0</v>
      </c>
      <c r="U7973" s="101" t="s">
        <v>7558</v>
      </c>
      <c r="V7973" s="101" t="s">
        <v>7559</v>
      </c>
      <c r="W7973" s="101" t="s">
        <v>54</v>
      </c>
      <c r="X7973" s="101" t="s">
        <v>7560</v>
      </c>
      <c r="Y7973" s="101" t="s">
        <v>18</v>
      </c>
    </row>
    <row r="7974">
      <c r="A7974" s="103" t="s">
        <v>63</v>
      </c>
      <c r="B7974" s="99"/>
      <c r="C7974" s="100" t="s">
        <v>15171</v>
      </c>
      <c r="D7974" s="101" t="s">
        <v>135</v>
      </c>
      <c r="E7974" s="101" t="s">
        <v>15172</v>
      </c>
      <c r="F7974" s="99"/>
      <c r="G7974" s="99"/>
      <c r="H7974" s="99"/>
      <c r="I7974" s="99"/>
      <c r="J7974" s="99"/>
      <c r="K7974" s="99"/>
      <c r="L7974" s="99"/>
      <c r="M7974" s="99"/>
      <c r="N7974" s="99"/>
      <c r="O7974" s="99"/>
      <c r="P7974" s="99"/>
      <c r="Q7974" s="99"/>
      <c r="R7974" s="99"/>
      <c r="S7974" s="100">
        <v>1.0</v>
      </c>
      <c r="T7974" s="100">
        <v>1.0</v>
      </c>
      <c r="U7974" s="101" t="s">
        <v>7558</v>
      </c>
      <c r="V7974" s="101" t="s">
        <v>7559</v>
      </c>
      <c r="W7974" s="101" t="s">
        <v>54</v>
      </c>
      <c r="X7974" s="101" t="s">
        <v>7560</v>
      </c>
      <c r="Y7974" s="101" t="s">
        <v>18</v>
      </c>
    </row>
    <row r="7975">
      <c r="A7975" s="98" t="s">
        <v>67</v>
      </c>
      <c r="B7975" s="99"/>
      <c r="C7975" s="100" t="s">
        <v>15173</v>
      </c>
      <c r="D7975" s="101" t="s">
        <v>471</v>
      </c>
      <c r="E7975" s="101" t="s">
        <v>15174</v>
      </c>
      <c r="F7975" s="99"/>
      <c r="G7975" s="99"/>
      <c r="H7975" s="99"/>
      <c r="I7975" s="99"/>
      <c r="J7975" s="99"/>
      <c r="K7975" s="99"/>
      <c r="L7975" s="99"/>
      <c r="M7975" s="99"/>
      <c r="N7975" s="99"/>
      <c r="O7975" s="99"/>
      <c r="P7975" s="99"/>
      <c r="Q7975" s="99"/>
      <c r="R7975" s="99"/>
      <c r="S7975" s="100">
        <v>1.0</v>
      </c>
      <c r="T7975" s="100">
        <v>1.0</v>
      </c>
      <c r="U7975" s="101" t="s">
        <v>7558</v>
      </c>
      <c r="V7975" s="101" t="s">
        <v>7559</v>
      </c>
      <c r="W7975" s="101" t="s">
        <v>54</v>
      </c>
      <c r="X7975" s="101" t="s">
        <v>7560</v>
      </c>
      <c r="Y7975" s="101" t="s">
        <v>18</v>
      </c>
    </row>
    <row r="7976">
      <c r="A7976" s="98" t="s">
        <v>64</v>
      </c>
      <c r="B7976" s="99"/>
      <c r="C7976" s="100" t="s">
        <v>15175</v>
      </c>
      <c r="D7976" s="101" t="s">
        <v>122</v>
      </c>
      <c r="E7976" s="101" t="s">
        <v>15176</v>
      </c>
      <c r="F7976" s="99"/>
      <c r="G7976" s="99"/>
      <c r="H7976" s="99"/>
      <c r="I7976" s="99"/>
      <c r="J7976" s="99"/>
      <c r="K7976" s="99"/>
      <c r="L7976" s="99"/>
      <c r="M7976" s="99"/>
      <c r="N7976" s="99"/>
      <c r="O7976" s="99"/>
      <c r="P7976" s="99"/>
      <c r="Q7976" s="99"/>
      <c r="R7976" s="99"/>
      <c r="S7976" s="102">
        <v>1.0</v>
      </c>
      <c r="T7976" s="102">
        <v>1.0</v>
      </c>
      <c r="U7976" s="102" t="s">
        <v>7558</v>
      </c>
      <c r="V7976" s="102" t="s">
        <v>7559</v>
      </c>
      <c r="W7976" s="102" t="s">
        <v>54</v>
      </c>
      <c r="X7976" s="102" t="s">
        <v>7560</v>
      </c>
      <c r="Y7976" s="101" t="s">
        <v>18</v>
      </c>
    </row>
    <row r="7977">
      <c r="A7977" s="103" t="s">
        <v>63</v>
      </c>
      <c r="B7977" s="99"/>
      <c r="C7977" s="100" t="s">
        <v>3800</v>
      </c>
      <c r="D7977" s="101" t="s">
        <v>471</v>
      </c>
      <c r="E7977" s="101" t="s">
        <v>3801</v>
      </c>
      <c r="F7977" s="99"/>
      <c r="G7977" s="99"/>
      <c r="H7977" s="99"/>
      <c r="I7977" s="99"/>
      <c r="J7977" s="99"/>
      <c r="K7977" s="99"/>
      <c r="L7977" s="99"/>
      <c r="M7977" s="99"/>
      <c r="N7977" s="99"/>
      <c r="O7977" s="99"/>
      <c r="P7977" s="99"/>
      <c r="Q7977" s="99"/>
      <c r="R7977" s="99"/>
      <c r="S7977" s="100">
        <v>1.0</v>
      </c>
      <c r="T7977" s="100">
        <v>1.0</v>
      </c>
      <c r="U7977" s="101" t="s">
        <v>7558</v>
      </c>
      <c r="V7977" s="101" t="s">
        <v>7559</v>
      </c>
      <c r="W7977" s="101" t="s">
        <v>54</v>
      </c>
      <c r="X7977" s="101" t="s">
        <v>7560</v>
      </c>
      <c r="Y7977" s="101" t="s">
        <v>18</v>
      </c>
    </row>
    <row r="7978">
      <c r="A7978" s="98" t="s">
        <v>64</v>
      </c>
      <c r="B7978" s="99"/>
      <c r="C7978" s="100" t="s">
        <v>15177</v>
      </c>
      <c r="D7978" s="101" t="s">
        <v>122</v>
      </c>
      <c r="E7978" s="101" t="s">
        <v>15178</v>
      </c>
      <c r="F7978" s="99"/>
      <c r="G7978" s="99"/>
      <c r="H7978" s="99"/>
      <c r="I7978" s="99"/>
      <c r="J7978" s="99"/>
      <c r="K7978" s="99"/>
      <c r="L7978" s="99"/>
      <c r="M7978" s="99"/>
      <c r="N7978" s="99"/>
      <c r="O7978" s="99"/>
      <c r="P7978" s="99"/>
      <c r="Q7978" s="99"/>
      <c r="R7978" s="99"/>
      <c r="S7978" s="102">
        <v>1.0</v>
      </c>
      <c r="T7978" s="102">
        <v>1.0</v>
      </c>
      <c r="U7978" s="102" t="s">
        <v>7558</v>
      </c>
      <c r="V7978" s="102" t="s">
        <v>7559</v>
      </c>
      <c r="W7978" s="102" t="s">
        <v>54</v>
      </c>
      <c r="X7978" s="102" t="s">
        <v>7560</v>
      </c>
      <c r="Y7978" s="101" t="s">
        <v>18</v>
      </c>
    </row>
    <row r="7979">
      <c r="A7979" s="103" t="s">
        <v>63</v>
      </c>
      <c r="B7979" s="99"/>
      <c r="C7979" s="100" t="s">
        <v>15179</v>
      </c>
      <c r="D7979" s="101" t="s">
        <v>135</v>
      </c>
      <c r="E7979" s="101" t="s">
        <v>15180</v>
      </c>
      <c r="F7979" s="99"/>
      <c r="G7979" s="99"/>
      <c r="H7979" s="99"/>
      <c r="I7979" s="99"/>
      <c r="J7979" s="99"/>
      <c r="K7979" s="99"/>
      <c r="L7979" s="99"/>
      <c r="M7979" s="99"/>
      <c r="N7979" s="99"/>
      <c r="O7979" s="99"/>
      <c r="P7979" s="99"/>
      <c r="Q7979" s="99"/>
      <c r="R7979" s="99"/>
      <c r="S7979" s="100">
        <v>1.0</v>
      </c>
      <c r="T7979" s="100">
        <v>1.0</v>
      </c>
      <c r="U7979" s="101" t="s">
        <v>7558</v>
      </c>
      <c r="V7979" s="101" t="s">
        <v>7559</v>
      </c>
      <c r="W7979" s="101" t="s">
        <v>54</v>
      </c>
      <c r="X7979" s="101" t="s">
        <v>7560</v>
      </c>
      <c r="Y7979" s="101" t="s">
        <v>18</v>
      </c>
    </row>
    <row r="7980">
      <c r="A7980" s="98" t="s">
        <v>64</v>
      </c>
      <c r="B7980" s="99"/>
      <c r="C7980" s="100" t="s">
        <v>15181</v>
      </c>
      <c r="D7980" s="101" t="s">
        <v>128</v>
      </c>
      <c r="E7980" s="101" t="s">
        <v>15182</v>
      </c>
      <c r="F7980" s="99"/>
      <c r="G7980" s="99"/>
      <c r="H7980" s="99"/>
      <c r="I7980" s="99"/>
      <c r="J7980" s="99"/>
      <c r="K7980" s="99"/>
      <c r="L7980" s="99"/>
      <c r="M7980" s="99"/>
      <c r="N7980" s="99"/>
      <c r="O7980" s="99"/>
      <c r="P7980" s="99"/>
      <c r="Q7980" s="99"/>
      <c r="R7980" s="99"/>
      <c r="S7980" s="102">
        <v>1.0</v>
      </c>
      <c r="T7980" s="102">
        <v>1.0</v>
      </c>
      <c r="U7980" s="102" t="s">
        <v>7558</v>
      </c>
      <c r="V7980" s="102" t="s">
        <v>7559</v>
      </c>
      <c r="W7980" s="102" t="s">
        <v>54</v>
      </c>
      <c r="X7980" s="102" t="s">
        <v>7560</v>
      </c>
      <c r="Y7980" s="101" t="s">
        <v>12</v>
      </c>
    </row>
    <row r="7981">
      <c r="A7981" s="103" t="s">
        <v>63</v>
      </c>
      <c r="B7981" s="99"/>
      <c r="C7981" s="100" t="s">
        <v>3802</v>
      </c>
      <c r="D7981" s="101" t="s">
        <v>135</v>
      </c>
      <c r="E7981" s="101" t="s">
        <v>3803</v>
      </c>
      <c r="F7981" s="99"/>
      <c r="G7981" s="99"/>
      <c r="H7981" s="99"/>
      <c r="I7981" s="99"/>
      <c r="J7981" s="99"/>
      <c r="K7981" s="99"/>
      <c r="L7981" s="99"/>
      <c r="M7981" s="99"/>
      <c r="N7981" s="99"/>
      <c r="O7981" s="99"/>
      <c r="P7981" s="99"/>
      <c r="Q7981" s="99"/>
      <c r="R7981" s="99"/>
      <c r="S7981" s="100">
        <v>1.0</v>
      </c>
      <c r="T7981" s="100">
        <v>1.0</v>
      </c>
      <c r="U7981" s="101" t="s">
        <v>7558</v>
      </c>
      <c r="V7981" s="101" t="s">
        <v>7559</v>
      </c>
      <c r="W7981" s="101" t="s">
        <v>54</v>
      </c>
      <c r="X7981" s="101" t="s">
        <v>7560</v>
      </c>
      <c r="Y7981" s="101" t="s">
        <v>18</v>
      </c>
    </row>
    <row r="7982">
      <c r="A7982" s="98" t="s">
        <v>64</v>
      </c>
      <c r="B7982" s="99"/>
      <c r="C7982" s="100" t="s">
        <v>15183</v>
      </c>
      <c r="D7982" s="101" t="s">
        <v>135</v>
      </c>
      <c r="E7982" s="101" t="s">
        <v>15184</v>
      </c>
      <c r="F7982" s="99"/>
      <c r="G7982" s="99"/>
      <c r="H7982" s="99"/>
      <c r="I7982" s="99"/>
      <c r="J7982" s="99"/>
      <c r="K7982" s="99"/>
      <c r="L7982" s="99"/>
      <c r="M7982" s="99"/>
      <c r="N7982" s="99"/>
      <c r="O7982" s="99"/>
      <c r="P7982" s="99"/>
      <c r="Q7982" s="99"/>
      <c r="R7982" s="99"/>
      <c r="S7982" s="100">
        <v>1.0</v>
      </c>
      <c r="T7982" s="100">
        <v>1.0</v>
      </c>
      <c r="U7982" s="101" t="s">
        <v>7558</v>
      </c>
      <c r="V7982" s="101" t="s">
        <v>7559</v>
      </c>
      <c r="W7982" s="101" t="s">
        <v>54</v>
      </c>
      <c r="X7982" s="101" t="s">
        <v>7560</v>
      </c>
      <c r="Y7982" s="101" t="s">
        <v>18</v>
      </c>
    </row>
    <row r="7983">
      <c r="A7983" s="103" t="s">
        <v>87</v>
      </c>
      <c r="B7983" s="99"/>
      <c r="C7983" s="100" t="s">
        <v>15185</v>
      </c>
      <c r="D7983" s="101" t="s">
        <v>135</v>
      </c>
      <c r="E7983" s="101" t="s">
        <v>15186</v>
      </c>
      <c r="F7983" s="99"/>
      <c r="G7983" s="99"/>
      <c r="H7983" s="99"/>
      <c r="I7983" s="99"/>
      <c r="J7983" s="99"/>
      <c r="K7983" s="99"/>
      <c r="L7983" s="99"/>
      <c r="M7983" s="99"/>
      <c r="N7983" s="99"/>
      <c r="O7983" s="99"/>
      <c r="P7983" s="99"/>
      <c r="Q7983" s="99"/>
      <c r="R7983" s="99"/>
      <c r="S7983" s="100">
        <v>1.0</v>
      </c>
      <c r="T7983" s="100">
        <v>1.0</v>
      </c>
      <c r="U7983" s="101" t="s">
        <v>7558</v>
      </c>
      <c r="V7983" s="101" t="s">
        <v>7559</v>
      </c>
      <c r="W7983" s="101" t="s">
        <v>54</v>
      </c>
      <c r="X7983" s="101" t="s">
        <v>7560</v>
      </c>
      <c r="Y7983" s="101" t="s">
        <v>18</v>
      </c>
    </row>
    <row r="7984">
      <c r="A7984" s="98" t="s">
        <v>38</v>
      </c>
      <c r="B7984" s="99"/>
      <c r="C7984" s="100" t="s">
        <v>15187</v>
      </c>
      <c r="D7984" s="101" t="s">
        <v>122</v>
      </c>
      <c r="E7984" s="101" t="s">
        <v>15188</v>
      </c>
      <c r="F7984" s="99"/>
      <c r="G7984" s="99"/>
      <c r="H7984" s="99"/>
      <c r="I7984" s="99"/>
      <c r="J7984" s="99"/>
      <c r="K7984" s="99"/>
      <c r="L7984" s="99"/>
      <c r="M7984" s="99"/>
      <c r="N7984" s="99"/>
      <c r="O7984" s="99"/>
      <c r="P7984" s="99"/>
      <c r="Q7984" s="99"/>
      <c r="R7984" s="99"/>
      <c r="S7984" s="102">
        <v>1.0</v>
      </c>
      <c r="T7984" s="102">
        <v>1.0</v>
      </c>
      <c r="U7984" s="102" t="s">
        <v>7558</v>
      </c>
      <c r="V7984" s="102" t="s">
        <v>7559</v>
      </c>
      <c r="W7984" s="102" t="s">
        <v>54</v>
      </c>
      <c r="X7984" s="102" t="s">
        <v>7560</v>
      </c>
      <c r="Y7984" s="101" t="s">
        <v>18</v>
      </c>
    </row>
    <row r="7985">
      <c r="A7985" s="98" t="s">
        <v>64</v>
      </c>
      <c r="B7985" s="99"/>
      <c r="C7985" s="100" t="s">
        <v>15189</v>
      </c>
      <c r="D7985" s="101" t="s">
        <v>135</v>
      </c>
      <c r="E7985" s="101" t="s">
        <v>15190</v>
      </c>
      <c r="F7985" s="99"/>
      <c r="G7985" s="99"/>
      <c r="H7985" s="99"/>
      <c r="I7985" s="99"/>
      <c r="J7985" s="99"/>
      <c r="K7985" s="99"/>
      <c r="L7985" s="99"/>
      <c r="M7985" s="99"/>
      <c r="N7985" s="99"/>
      <c r="O7985" s="99"/>
      <c r="P7985" s="99"/>
      <c r="Q7985" s="99"/>
      <c r="R7985" s="99"/>
      <c r="S7985" s="100">
        <v>1.0</v>
      </c>
      <c r="T7985" s="100">
        <v>1.0</v>
      </c>
      <c r="U7985" s="101" t="s">
        <v>7558</v>
      </c>
      <c r="V7985" s="101" t="s">
        <v>7559</v>
      </c>
      <c r="W7985" s="101" t="s">
        <v>54</v>
      </c>
      <c r="X7985" s="101" t="s">
        <v>7560</v>
      </c>
      <c r="Y7985" s="101" t="s">
        <v>18</v>
      </c>
    </row>
    <row r="7986">
      <c r="A7986" s="103" t="s">
        <v>63</v>
      </c>
      <c r="B7986" s="99"/>
      <c r="C7986" s="100" t="s">
        <v>15191</v>
      </c>
      <c r="D7986" s="101" t="s">
        <v>158</v>
      </c>
      <c r="E7986" s="101" t="s">
        <v>15192</v>
      </c>
      <c r="F7986" s="99"/>
      <c r="G7986" s="99"/>
      <c r="H7986" s="99"/>
      <c r="I7986" s="99"/>
      <c r="J7986" s="99"/>
      <c r="K7986" s="99"/>
      <c r="L7986" s="99"/>
      <c r="M7986" s="99"/>
      <c r="N7986" s="99"/>
      <c r="O7986" s="99"/>
      <c r="P7986" s="99"/>
      <c r="Q7986" s="99"/>
      <c r="R7986" s="99"/>
      <c r="S7986" s="100">
        <v>1.0</v>
      </c>
      <c r="T7986" s="100">
        <v>1.0</v>
      </c>
      <c r="U7986" s="101" t="s">
        <v>7558</v>
      </c>
      <c r="V7986" s="101" t="s">
        <v>7559</v>
      </c>
      <c r="W7986" s="101" t="s">
        <v>54</v>
      </c>
      <c r="X7986" s="101" t="s">
        <v>7560</v>
      </c>
      <c r="Y7986" s="101" t="s">
        <v>18</v>
      </c>
    </row>
    <row r="7987">
      <c r="A7987" s="103" t="s">
        <v>11</v>
      </c>
      <c r="B7987" s="99"/>
      <c r="C7987" s="100" t="s">
        <v>15193</v>
      </c>
      <c r="D7987" s="101" t="s">
        <v>122</v>
      </c>
      <c r="E7987" s="101" t="s">
        <v>3805</v>
      </c>
      <c r="F7987" s="99"/>
      <c r="G7987" s="99"/>
      <c r="H7987" s="99"/>
      <c r="I7987" s="99"/>
      <c r="J7987" s="99"/>
      <c r="K7987" s="99"/>
      <c r="L7987" s="99"/>
      <c r="M7987" s="99"/>
      <c r="N7987" s="99"/>
      <c r="O7987" s="99"/>
      <c r="P7987" s="99"/>
      <c r="Q7987" s="99"/>
      <c r="R7987" s="99"/>
      <c r="S7987" s="102">
        <v>1.0</v>
      </c>
      <c r="T7987" s="102">
        <v>1.0</v>
      </c>
      <c r="U7987" s="102" t="s">
        <v>7558</v>
      </c>
      <c r="V7987" s="102" t="s">
        <v>7559</v>
      </c>
      <c r="W7987" s="102" t="s">
        <v>54</v>
      </c>
      <c r="X7987" s="102" t="s">
        <v>7560</v>
      </c>
      <c r="Y7987" s="101" t="s">
        <v>18</v>
      </c>
    </row>
    <row r="7988">
      <c r="A7988" s="98" t="s">
        <v>93</v>
      </c>
      <c r="B7988" s="99"/>
      <c r="C7988" s="100" t="s">
        <v>15194</v>
      </c>
      <c r="D7988" s="101" t="s">
        <v>122</v>
      </c>
      <c r="E7988" s="101" t="s">
        <v>15195</v>
      </c>
      <c r="F7988" s="99"/>
      <c r="G7988" s="99"/>
      <c r="H7988" s="99"/>
      <c r="I7988" s="99"/>
      <c r="J7988" s="99"/>
      <c r="K7988" s="99"/>
      <c r="L7988" s="99"/>
      <c r="M7988" s="99"/>
      <c r="N7988" s="99"/>
      <c r="O7988" s="99"/>
      <c r="P7988" s="99"/>
      <c r="Q7988" s="99"/>
      <c r="R7988" s="99"/>
      <c r="S7988" s="102">
        <v>1.0</v>
      </c>
      <c r="T7988" s="102">
        <v>1.0</v>
      </c>
      <c r="U7988" s="102" t="s">
        <v>7558</v>
      </c>
      <c r="V7988" s="102" t="s">
        <v>7559</v>
      </c>
      <c r="W7988" s="102" t="s">
        <v>54</v>
      </c>
      <c r="X7988" s="102" t="s">
        <v>7560</v>
      </c>
      <c r="Y7988" s="101" t="s">
        <v>18</v>
      </c>
    </row>
    <row r="7989">
      <c r="A7989" s="103" t="s">
        <v>63</v>
      </c>
      <c r="B7989" s="99"/>
      <c r="C7989" s="100" t="s">
        <v>15196</v>
      </c>
      <c r="D7989" s="101" t="s">
        <v>151</v>
      </c>
      <c r="E7989" s="101" t="s">
        <v>15197</v>
      </c>
      <c r="F7989" s="99"/>
      <c r="G7989" s="99"/>
      <c r="H7989" s="99"/>
      <c r="I7989" s="99"/>
      <c r="J7989" s="99"/>
      <c r="K7989" s="99"/>
      <c r="L7989" s="99"/>
      <c r="M7989" s="99"/>
      <c r="N7989" s="99"/>
      <c r="O7989" s="99"/>
      <c r="P7989" s="99"/>
      <c r="Q7989" s="99"/>
      <c r="R7989" s="99"/>
      <c r="S7989" s="102">
        <v>1.0</v>
      </c>
      <c r="T7989" s="102">
        <v>1.0</v>
      </c>
      <c r="U7989" s="102" t="s">
        <v>7558</v>
      </c>
      <c r="V7989" s="102" t="s">
        <v>7559</v>
      </c>
      <c r="W7989" s="102" t="s">
        <v>54</v>
      </c>
      <c r="X7989" s="102" t="s">
        <v>7591</v>
      </c>
      <c r="Y7989" s="101" t="s">
        <v>12</v>
      </c>
      <c r="Z7989" s="33">
        <v>1.0</v>
      </c>
    </row>
    <row r="7990">
      <c r="A7990" s="103" t="s">
        <v>87</v>
      </c>
      <c r="B7990" s="99"/>
      <c r="C7990" s="100" t="s">
        <v>15198</v>
      </c>
      <c r="D7990" s="101" t="s">
        <v>122</v>
      </c>
      <c r="E7990" s="101" t="s">
        <v>15199</v>
      </c>
      <c r="F7990" s="99"/>
      <c r="G7990" s="99"/>
      <c r="H7990" s="99"/>
      <c r="I7990" s="99"/>
      <c r="J7990" s="99"/>
      <c r="K7990" s="99"/>
      <c r="L7990" s="99"/>
      <c r="M7990" s="99"/>
      <c r="N7990" s="99"/>
      <c r="O7990" s="99"/>
      <c r="P7990" s="99"/>
      <c r="Q7990" s="99"/>
      <c r="R7990" s="99"/>
      <c r="S7990" s="102">
        <v>1.0</v>
      </c>
      <c r="T7990" s="102">
        <v>1.0</v>
      </c>
      <c r="U7990" s="102" t="s">
        <v>7558</v>
      </c>
      <c r="V7990" s="102" t="s">
        <v>7559</v>
      </c>
      <c r="W7990" s="102" t="s">
        <v>54</v>
      </c>
      <c r="X7990" s="102" t="s">
        <v>7560</v>
      </c>
      <c r="Y7990" s="101" t="s">
        <v>18</v>
      </c>
    </row>
    <row r="7991">
      <c r="A7991" s="98" t="s">
        <v>64</v>
      </c>
      <c r="B7991" s="99"/>
      <c r="C7991" s="100" t="s">
        <v>15200</v>
      </c>
      <c r="D7991" s="101" t="s">
        <v>122</v>
      </c>
      <c r="E7991" s="101" t="s">
        <v>15201</v>
      </c>
      <c r="F7991" s="99"/>
      <c r="G7991" s="99"/>
      <c r="H7991" s="99"/>
      <c r="I7991" s="99"/>
      <c r="J7991" s="99"/>
      <c r="K7991" s="99"/>
      <c r="L7991" s="99"/>
      <c r="M7991" s="99"/>
      <c r="N7991" s="99"/>
      <c r="O7991" s="99"/>
      <c r="P7991" s="99"/>
      <c r="Q7991" s="99"/>
      <c r="R7991" s="99"/>
      <c r="S7991" s="102">
        <v>1.0</v>
      </c>
      <c r="T7991" s="102">
        <v>1.0</v>
      </c>
      <c r="U7991" s="102" t="s">
        <v>7558</v>
      </c>
      <c r="V7991" s="102" t="s">
        <v>7559</v>
      </c>
      <c r="W7991" s="102" t="s">
        <v>54</v>
      </c>
      <c r="X7991" s="102" t="s">
        <v>7560</v>
      </c>
      <c r="Y7991" s="101" t="s">
        <v>18</v>
      </c>
    </row>
    <row r="7992">
      <c r="A7992" s="98" t="s">
        <v>80</v>
      </c>
      <c r="B7992" s="99"/>
      <c r="C7992" s="100" t="s">
        <v>15202</v>
      </c>
      <c r="D7992" s="101" t="s">
        <v>122</v>
      </c>
      <c r="E7992" s="101" t="s">
        <v>15203</v>
      </c>
      <c r="F7992" s="99"/>
      <c r="G7992" s="99"/>
      <c r="H7992" s="99"/>
      <c r="I7992" s="99"/>
      <c r="J7992" s="99"/>
      <c r="K7992" s="99"/>
      <c r="L7992" s="99"/>
      <c r="M7992" s="99"/>
      <c r="N7992" s="99"/>
      <c r="O7992" s="99"/>
      <c r="P7992" s="99"/>
      <c r="Q7992" s="99"/>
      <c r="R7992" s="99"/>
      <c r="S7992" s="102">
        <v>1.0</v>
      </c>
      <c r="T7992" s="102">
        <v>1.0</v>
      </c>
      <c r="U7992" s="102" t="s">
        <v>7558</v>
      </c>
      <c r="V7992" s="102" t="s">
        <v>7559</v>
      </c>
      <c r="W7992" s="102" t="s">
        <v>54</v>
      </c>
      <c r="X7992" s="102" t="s">
        <v>7560</v>
      </c>
      <c r="Y7992" s="101" t="s">
        <v>18</v>
      </c>
    </row>
    <row r="7993">
      <c r="A7993" s="103" t="s">
        <v>13</v>
      </c>
      <c r="B7993" s="99"/>
      <c r="C7993" s="100" t="s">
        <v>15204</v>
      </c>
      <c r="D7993" s="101" t="s">
        <v>122</v>
      </c>
      <c r="E7993" s="101" t="s">
        <v>15205</v>
      </c>
      <c r="F7993" s="99"/>
      <c r="G7993" s="99"/>
      <c r="H7993" s="99"/>
      <c r="I7993" s="99"/>
      <c r="J7993" s="99"/>
      <c r="K7993" s="99"/>
      <c r="L7993" s="99"/>
      <c r="M7993" s="99"/>
      <c r="N7993" s="99"/>
      <c r="O7993" s="99"/>
      <c r="P7993" s="99"/>
      <c r="Q7993" s="99"/>
      <c r="R7993" s="99"/>
      <c r="S7993" s="102">
        <v>1.0</v>
      </c>
      <c r="T7993" s="102">
        <v>1.0</v>
      </c>
      <c r="U7993" s="102" t="s">
        <v>7558</v>
      </c>
      <c r="V7993" s="102" t="s">
        <v>7559</v>
      </c>
      <c r="W7993" s="102" t="s">
        <v>54</v>
      </c>
      <c r="X7993" s="102" t="s">
        <v>7560</v>
      </c>
      <c r="Y7993" s="101" t="s">
        <v>18</v>
      </c>
    </row>
    <row r="7994">
      <c r="A7994" s="103" t="s">
        <v>24</v>
      </c>
      <c r="B7994" s="99"/>
      <c r="C7994" s="100" t="s">
        <v>3806</v>
      </c>
      <c r="D7994" s="101" t="s">
        <v>122</v>
      </c>
      <c r="E7994" s="101" t="s">
        <v>3807</v>
      </c>
      <c r="F7994" s="99"/>
      <c r="G7994" s="99"/>
      <c r="H7994" s="99"/>
      <c r="I7994" s="99"/>
      <c r="J7994" s="99"/>
      <c r="K7994" s="99"/>
      <c r="L7994" s="99"/>
      <c r="M7994" s="99"/>
      <c r="N7994" s="99"/>
      <c r="O7994" s="99"/>
      <c r="P7994" s="99"/>
      <c r="Q7994" s="99"/>
      <c r="R7994" s="99"/>
      <c r="S7994" s="102">
        <v>1.0</v>
      </c>
      <c r="T7994" s="102">
        <v>1.0</v>
      </c>
      <c r="U7994" s="102" t="s">
        <v>7558</v>
      </c>
      <c r="V7994" s="102" t="s">
        <v>7559</v>
      </c>
      <c r="W7994" s="102" t="s">
        <v>54</v>
      </c>
      <c r="X7994" s="102" t="s">
        <v>7560</v>
      </c>
      <c r="Y7994" s="101" t="s">
        <v>18</v>
      </c>
    </row>
    <row r="7995">
      <c r="A7995" s="103" t="s">
        <v>63</v>
      </c>
      <c r="B7995" s="99"/>
      <c r="C7995" s="100" t="s">
        <v>15206</v>
      </c>
      <c r="D7995" s="101" t="s">
        <v>122</v>
      </c>
      <c r="E7995" s="101" t="s">
        <v>15207</v>
      </c>
      <c r="F7995" s="99"/>
      <c r="G7995" s="99"/>
      <c r="H7995" s="99"/>
      <c r="I7995" s="99"/>
      <c r="J7995" s="99"/>
      <c r="K7995" s="99"/>
      <c r="L7995" s="99"/>
      <c r="M7995" s="99"/>
      <c r="N7995" s="99"/>
      <c r="O7995" s="99"/>
      <c r="P7995" s="99"/>
      <c r="Q7995" s="99"/>
      <c r="R7995" s="99"/>
      <c r="S7995" s="102">
        <v>1.0</v>
      </c>
      <c r="T7995" s="102">
        <v>1.0</v>
      </c>
      <c r="U7995" s="102" t="s">
        <v>7558</v>
      </c>
      <c r="V7995" s="102" t="s">
        <v>7559</v>
      </c>
      <c r="W7995" s="102" t="s">
        <v>54</v>
      </c>
      <c r="X7995" s="102" t="s">
        <v>7560</v>
      </c>
      <c r="Y7995" s="101" t="s">
        <v>18</v>
      </c>
    </row>
    <row r="7996">
      <c r="A7996" s="98" t="s">
        <v>93</v>
      </c>
      <c r="B7996" s="99"/>
      <c r="C7996" s="100" t="s">
        <v>15208</v>
      </c>
      <c r="D7996" s="101" t="s">
        <v>471</v>
      </c>
      <c r="E7996" s="101" t="s">
        <v>15209</v>
      </c>
      <c r="F7996" s="99"/>
      <c r="G7996" s="99"/>
      <c r="H7996" s="99"/>
      <c r="I7996" s="99"/>
      <c r="J7996" s="99"/>
      <c r="K7996" s="99"/>
      <c r="L7996" s="99"/>
      <c r="M7996" s="99"/>
      <c r="N7996" s="99"/>
      <c r="O7996" s="99"/>
      <c r="P7996" s="99"/>
      <c r="Q7996" s="99"/>
      <c r="R7996" s="99"/>
      <c r="S7996" s="100">
        <v>1.0</v>
      </c>
      <c r="T7996" s="100">
        <v>1.0</v>
      </c>
      <c r="U7996" s="101" t="s">
        <v>7558</v>
      </c>
      <c r="V7996" s="101" t="s">
        <v>7559</v>
      </c>
      <c r="W7996" s="101" t="s">
        <v>54</v>
      </c>
      <c r="X7996" s="101" t="s">
        <v>7560</v>
      </c>
      <c r="Y7996" s="101" t="s">
        <v>18</v>
      </c>
    </row>
    <row r="7997">
      <c r="A7997" s="98" t="s">
        <v>64</v>
      </c>
      <c r="B7997" s="99"/>
      <c r="C7997" s="100" t="s">
        <v>15210</v>
      </c>
      <c r="D7997" s="101" t="s">
        <v>191</v>
      </c>
      <c r="E7997" s="101" t="s">
        <v>15211</v>
      </c>
      <c r="F7997" s="99"/>
      <c r="G7997" s="99"/>
      <c r="H7997" s="99"/>
      <c r="I7997" s="99"/>
      <c r="J7997" s="99"/>
      <c r="K7997" s="99"/>
      <c r="L7997" s="99"/>
      <c r="M7997" s="99"/>
      <c r="N7997" s="99"/>
      <c r="O7997" s="99"/>
      <c r="P7997" s="99"/>
      <c r="Q7997" s="99"/>
      <c r="R7997" s="99"/>
      <c r="S7997" s="100">
        <v>1.0</v>
      </c>
      <c r="T7997" s="100">
        <v>1.0</v>
      </c>
      <c r="U7997" s="101" t="s">
        <v>7558</v>
      </c>
      <c r="V7997" s="101" t="s">
        <v>7559</v>
      </c>
      <c r="W7997" s="101" t="s">
        <v>54</v>
      </c>
      <c r="X7997" s="101" t="s">
        <v>7560</v>
      </c>
      <c r="Y7997" s="101" t="s">
        <v>18</v>
      </c>
    </row>
    <row r="7998">
      <c r="A7998" s="103" t="s">
        <v>87</v>
      </c>
      <c r="B7998" s="99"/>
      <c r="C7998" s="100" t="s">
        <v>15212</v>
      </c>
      <c r="D7998" s="101" t="s">
        <v>135</v>
      </c>
      <c r="E7998" s="101" t="s">
        <v>15213</v>
      </c>
      <c r="F7998" s="99"/>
      <c r="G7998" s="99"/>
      <c r="H7998" s="99"/>
      <c r="I7998" s="99"/>
      <c r="J7998" s="99"/>
      <c r="K7998" s="99"/>
      <c r="L7998" s="99"/>
      <c r="M7998" s="99"/>
      <c r="N7998" s="99"/>
      <c r="O7998" s="99"/>
      <c r="P7998" s="99"/>
      <c r="Q7998" s="99"/>
      <c r="R7998" s="99"/>
      <c r="S7998" s="100">
        <v>1.0</v>
      </c>
      <c r="T7998" s="100">
        <v>1.0</v>
      </c>
      <c r="U7998" s="101" t="s">
        <v>7558</v>
      </c>
      <c r="V7998" s="101" t="s">
        <v>7559</v>
      </c>
      <c r="W7998" s="101" t="s">
        <v>54</v>
      </c>
      <c r="X7998" s="101" t="s">
        <v>7560</v>
      </c>
      <c r="Y7998" s="101" t="s">
        <v>18</v>
      </c>
    </row>
    <row r="7999">
      <c r="A7999" s="98" t="s">
        <v>64</v>
      </c>
      <c r="B7999" s="99"/>
      <c r="C7999" s="100" t="s">
        <v>15214</v>
      </c>
      <c r="D7999" s="101" t="s">
        <v>122</v>
      </c>
      <c r="E7999" s="101" t="s">
        <v>15215</v>
      </c>
      <c r="F7999" s="99"/>
      <c r="G7999" s="99"/>
      <c r="H7999" s="99"/>
      <c r="I7999" s="99"/>
      <c r="J7999" s="99"/>
      <c r="K7999" s="99"/>
      <c r="L7999" s="99"/>
      <c r="M7999" s="99"/>
      <c r="N7999" s="99"/>
      <c r="O7999" s="99"/>
      <c r="P7999" s="99"/>
      <c r="Q7999" s="99"/>
      <c r="R7999" s="99"/>
      <c r="S7999" s="102">
        <v>1.0</v>
      </c>
      <c r="T7999" s="102">
        <v>1.0</v>
      </c>
      <c r="U7999" s="102" t="s">
        <v>7558</v>
      </c>
      <c r="V7999" s="102" t="s">
        <v>7559</v>
      </c>
      <c r="W7999" s="102" t="s">
        <v>54</v>
      </c>
      <c r="X7999" s="102" t="s">
        <v>7560</v>
      </c>
      <c r="Y7999" s="101" t="s">
        <v>18</v>
      </c>
    </row>
    <row r="8000">
      <c r="A8000" s="98" t="s">
        <v>64</v>
      </c>
      <c r="B8000" s="99"/>
      <c r="C8000" s="100" t="s">
        <v>15216</v>
      </c>
      <c r="D8000" s="101" t="s">
        <v>122</v>
      </c>
      <c r="E8000" s="101" t="s">
        <v>15217</v>
      </c>
      <c r="F8000" s="99"/>
      <c r="G8000" s="99"/>
      <c r="H8000" s="99"/>
      <c r="I8000" s="99"/>
      <c r="J8000" s="99"/>
      <c r="K8000" s="99"/>
      <c r="L8000" s="99"/>
      <c r="M8000" s="99"/>
      <c r="N8000" s="99"/>
      <c r="O8000" s="99"/>
      <c r="P8000" s="99"/>
      <c r="Q8000" s="99"/>
      <c r="R8000" s="99"/>
      <c r="S8000" s="102">
        <v>1.0</v>
      </c>
      <c r="T8000" s="102">
        <v>1.0</v>
      </c>
      <c r="U8000" s="102" t="s">
        <v>7558</v>
      </c>
      <c r="V8000" s="102" t="s">
        <v>7559</v>
      </c>
      <c r="W8000" s="102" t="s">
        <v>54</v>
      </c>
      <c r="X8000" s="102" t="s">
        <v>7560</v>
      </c>
      <c r="Y8000" s="101" t="s">
        <v>18</v>
      </c>
    </row>
    <row r="8001">
      <c r="A8001" s="98" t="s">
        <v>64</v>
      </c>
      <c r="B8001" s="99"/>
      <c r="C8001" s="100" t="s">
        <v>15218</v>
      </c>
      <c r="D8001" s="101" t="s">
        <v>191</v>
      </c>
      <c r="E8001" s="101" t="s">
        <v>15219</v>
      </c>
      <c r="F8001" s="99"/>
      <c r="G8001" s="99"/>
      <c r="H8001" s="99"/>
      <c r="I8001" s="99"/>
      <c r="J8001" s="99"/>
      <c r="K8001" s="99"/>
      <c r="L8001" s="99"/>
      <c r="M8001" s="99"/>
      <c r="N8001" s="99"/>
      <c r="O8001" s="99"/>
      <c r="P8001" s="99"/>
      <c r="Q8001" s="99"/>
      <c r="R8001" s="99"/>
      <c r="S8001" s="100">
        <v>1.0</v>
      </c>
      <c r="T8001" s="100">
        <v>1.0</v>
      </c>
      <c r="U8001" s="101" t="s">
        <v>7558</v>
      </c>
      <c r="V8001" s="101" t="s">
        <v>7559</v>
      </c>
      <c r="W8001" s="101" t="s">
        <v>54</v>
      </c>
      <c r="X8001" s="101" t="s">
        <v>7560</v>
      </c>
      <c r="Y8001" s="101" t="s">
        <v>18</v>
      </c>
    </row>
    <row r="8002">
      <c r="A8002" s="98" t="s">
        <v>81</v>
      </c>
      <c r="B8002" s="99"/>
      <c r="C8002" s="100" t="s">
        <v>15220</v>
      </c>
      <c r="D8002" s="101" t="s">
        <v>135</v>
      </c>
      <c r="E8002" s="101" t="s">
        <v>15221</v>
      </c>
      <c r="F8002" s="99"/>
      <c r="G8002" s="99"/>
      <c r="H8002" s="99"/>
      <c r="I8002" s="99"/>
      <c r="J8002" s="99"/>
      <c r="K8002" s="99"/>
      <c r="L8002" s="99"/>
      <c r="M8002" s="99"/>
      <c r="N8002" s="99"/>
      <c r="O8002" s="99"/>
      <c r="P8002" s="99"/>
      <c r="Q8002" s="99"/>
      <c r="R8002" s="99"/>
      <c r="S8002" s="100">
        <v>1.0</v>
      </c>
      <c r="T8002" s="100">
        <v>1.0</v>
      </c>
      <c r="U8002" s="101" t="s">
        <v>7558</v>
      </c>
      <c r="V8002" s="101" t="s">
        <v>7559</v>
      </c>
      <c r="W8002" s="101" t="s">
        <v>54</v>
      </c>
      <c r="X8002" s="101" t="s">
        <v>7560</v>
      </c>
      <c r="Y8002" s="101" t="s">
        <v>18</v>
      </c>
    </row>
    <row r="8003">
      <c r="A8003" s="103" t="s">
        <v>63</v>
      </c>
      <c r="B8003" s="99"/>
      <c r="C8003" s="100" t="s">
        <v>3808</v>
      </c>
      <c r="D8003" s="101" t="s">
        <v>122</v>
      </c>
      <c r="E8003" s="101" t="s">
        <v>3809</v>
      </c>
      <c r="F8003" s="99"/>
      <c r="G8003" s="99"/>
      <c r="H8003" s="99"/>
      <c r="I8003" s="99"/>
      <c r="J8003" s="99"/>
      <c r="K8003" s="99"/>
      <c r="L8003" s="99"/>
      <c r="M8003" s="99"/>
      <c r="N8003" s="99"/>
      <c r="O8003" s="99"/>
      <c r="P8003" s="99"/>
      <c r="Q8003" s="99"/>
      <c r="R8003" s="99"/>
      <c r="S8003" s="102">
        <v>1.0</v>
      </c>
      <c r="T8003" s="102">
        <v>1.0</v>
      </c>
      <c r="U8003" s="102" t="s">
        <v>7558</v>
      </c>
      <c r="V8003" s="102" t="s">
        <v>7559</v>
      </c>
      <c r="W8003" s="102" t="s">
        <v>54</v>
      </c>
      <c r="X8003" s="102" t="s">
        <v>7560</v>
      </c>
      <c r="Y8003" s="101" t="s">
        <v>18</v>
      </c>
    </row>
    <row r="8004">
      <c r="A8004" s="98" t="s">
        <v>81</v>
      </c>
      <c r="B8004" s="99"/>
      <c r="C8004" s="100" t="s">
        <v>15222</v>
      </c>
      <c r="D8004" s="101" t="s">
        <v>135</v>
      </c>
      <c r="E8004" s="101" t="s">
        <v>15223</v>
      </c>
      <c r="F8004" s="99"/>
      <c r="G8004" s="99"/>
      <c r="H8004" s="99"/>
      <c r="I8004" s="99"/>
      <c r="J8004" s="99"/>
      <c r="K8004" s="99"/>
      <c r="L8004" s="99"/>
      <c r="M8004" s="99"/>
      <c r="N8004" s="99"/>
      <c r="O8004" s="99"/>
      <c r="P8004" s="99"/>
      <c r="Q8004" s="99"/>
      <c r="R8004" s="99"/>
      <c r="S8004" s="100">
        <v>1.0</v>
      </c>
      <c r="T8004" s="100">
        <v>1.0</v>
      </c>
      <c r="U8004" s="101" t="s">
        <v>7558</v>
      </c>
      <c r="V8004" s="101" t="s">
        <v>7559</v>
      </c>
      <c r="W8004" s="101" t="s">
        <v>54</v>
      </c>
      <c r="X8004" s="101" t="s">
        <v>7560</v>
      </c>
      <c r="Y8004" s="101" t="s">
        <v>18</v>
      </c>
    </row>
    <row r="8005">
      <c r="A8005" s="103" t="s">
        <v>63</v>
      </c>
      <c r="B8005" s="99"/>
      <c r="C8005" s="100" t="s">
        <v>15224</v>
      </c>
      <c r="D8005" s="101" t="s">
        <v>122</v>
      </c>
      <c r="E8005" s="101" t="s">
        <v>15225</v>
      </c>
      <c r="F8005" s="99"/>
      <c r="G8005" s="99"/>
      <c r="H8005" s="99"/>
      <c r="I8005" s="99"/>
      <c r="J8005" s="99"/>
      <c r="K8005" s="99"/>
      <c r="L8005" s="99"/>
      <c r="M8005" s="99"/>
      <c r="N8005" s="99"/>
      <c r="O8005" s="99"/>
      <c r="P8005" s="99"/>
      <c r="Q8005" s="99"/>
      <c r="R8005" s="99"/>
      <c r="S8005" s="102">
        <v>1.0</v>
      </c>
      <c r="T8005" s="102">
        <v>1.0</v>
      </c>
      <c r="U8005" s="102" t="s">
        <v>7558</v>
      </c>
      <c r="V8005" s="102" t="s">
        <v>7559</v>
      </c>
      <c r="W8005" s="102" t="s">
        <v>54</v>
      </c>
      <c r="X8005" s="102" t="s">
        <v>7560</v>
      </c>
      <c r="Y8005" s="101" t="s">
        <v>18</v>
      </c>
    </row>
    <row r="8006">
      <c r="A8006" s="98" t="s">
        <v>64</v>
      </c>
      <c r="B8006" s="99"/>
      <c r="C8006" s="100" t="s">
        <v>15226</v>
      </c>
      <c r="D8006" s="101" t="s">
        <v>158</v>
      </c>
      <c r="E8006" s="101" t="s">
        <v>15227</v>
      </c>
      <c r="F8006" s="99"/>
      <c r="G8006" s="99"/>
      <c r="H8006" s="99"/>
      <c r="I8006" s="99"/>
      <c r="J8006" s="99"/>
      <c r="K8006" s="99"/>
      <c r="L8006" s="99"/>
      <c r="M8006" s="99"/>
      <c r="N8006" s="99"/>
      <c r="O8006" s="99"/>
      <c r="P8006" s="99"/>
      <c r="Q8006" s="99"/>
      <c r="R8006" s="99"/>
      <c r="S8006" s="100">
        <v>1.0</v>
      </c>
      <c r="T8006" s="100">
        <v>1.0</v>
      </c>
      <c r="U8006" s="101" t="s">
        <v>7558</v>
      </c>
      <c r="V8006" s="101" t="s">
        <v>7559</v>
      </c>
      <c r="W8006" s="101" t="s">
        <v>54</v>
      </c>
      <c r="X8006" s="101" t="s">
        <v>7560</v>
      </c>
      <c r="Y8006" s="101" t="s">
        <v>18</v>
      </c>
    </row>
    <row r="8007">
      <c r="A8007" s="98" t="s">
        <v>80</v>
      </c>
      <c r="B8007" s="99"/>
      <c r="C8007" s="100" t="s">
        <v>15228</v>
      </c>
      <c r="D8007" s="101" t="s">
        <v>135</v>
      </c>
      <c r="E8007" s="101" t="s">
        <v>15229</v>
      </c>
      <c r="F8007" s="99"/>
      <c r="G8007" s="99"/>
      <c r="H8007" s="99"/>
      <c r="I8007" s="99"/>
      <c r="J8007" s="99"/>
      <c r="K8007" s="99"/>
      <c r="L8007" s="99"/>
      <c r="M8007" s="99"/>
      <c r="N8007" s="99"/>
      <c r="O8007" s="99"/>
      <c r="P8007" s="99"/>
      <c r="Q8007" s="99"/>
      <c r="R8007" s="99"/>
      <c r="S8007" s="100">
        <v>1.0</v>
      </c>
      <c r="T8007" s="100">
        <v>1.0</v>
      </c>
      <c r="U8007" s="101" t="s">
        <v>7558</v>
      </c>
      <c r="V8007" s="101" t="s">
        <v>7559</v>
      </c>
      <c r="W8007" s="101" t="s">
        <v>54</v>
      </c>
      <c r="X8007" s="101" t="s">
        <v>7560</v>
      </c>
      <c r="Y8007" s="101" t="s">
        <v>18</v>
      </c>
    </row>
    <row r="8008">
      <c r="A8008" s="103" t="s">
        <v>24</v>
      </c>
      <c r="B8008" s="99"/>
      <c r="C8008" s="100" t="s">
        <v>15230</v>
      </c>
      <c r="D8008" s="101" t="s">
        <v>135</v>
      </c>
      <c r="E8008" s="101" t="s">
        <v>15231</v>
      </c>
      <c r="F8008" s="99"/>
      <c r="G8008" s="99"/>
      <c r="H8008" s="99"/>
      <c r="I8008" s="99"/>
      <c r="J8008" s="99"/>
      <c r="K8008" s="99"/>
      <c r="L8008" s="99"/>
      <c r="M8008" s="99"/>
      <c r="N8008" s="99"/>
      <c r="O8008" s="99"/>
      <c r="P8008" s="99"/>
      <c r="Q8008" s="99"/>
      <c r="R8008" s="99"/>
      <c r="S8008" s="100">
        <v>1.0</v>
      </c>
      <c r="T8008" s="100">
        <v>1.0</v>
      </c>
      <c r="U8008" s="101" t="s">
        <v>7558</v>
      </c>
      <c r="V8008" s="101" t="s">
        <v>7559</v>
      </c>
      <c r="W8008" s="101" t="s">
        <v>54</v>
      </c>
      <c r="X8008" s="101" t="s">
        <v>7560</v>
      </c>
      <c r="Y8008" s="101" t="s">
        <v>18</v>
      </c>
    </row>
    <row r="8009">
      <c r="A8009" s="98" t="s">
        <v>93</v>
      </c>
      <c r="B8009" s="99"/>
      <c r="C8009" s="100" t="s">
        <v>15232</v>
      </c>
      <c r="D8009" s="101" t="s">
        <v>135</v>
      </c>
      <c r="E8009" s="101" t="s">
        <v>15233</v>
      </c>
      <c r="F8009" s="99"/>
      <c r="G8009" s="99"/>
      <c r="H8009" s="99"/>
      <c r="I8009" s="99"/>
      <c r="J8009" s="99"/>
      <c r="K8009" s="99"/>
      <c r="L8009" s="99"/>
      <c r="M8009" s="99"/>
      <c r="N8009" s="99"/>
      <c r="O8009" s="99"/>
      <c r="P8009" s="99"/>
      <c r="Q8009" s="99"/>
      <c r="R8009" s="99"/>
      <c r="S8009" s="100">
        <v>1.0</v>
      </c>
      <c r="T8009" s="100">
        <v>1.0</v>
      </c>
      <c r="U8009" s="101" t="s">
        <v>7558</v>
      </c>
      <c r="V8009" s="101" t="s">
        <v>7559</v>
      </c>
      <c r="W8009" s="101" t="s">
        <v>54</v>
      </c>
      <c r="X8009" s="101" t="s">
        <v>7560</v>
      </c>
      <c r="Y8009" s="101" t="s">
        <v>18</v>
      </c>
    </row>
    <row r="8010">
      <c r="A8010" s="98" t="s">
        <v>67</v>
      </c>
      <c r="B8010" s="99"/>
      <c r="C8010" s="100" t="s">
        <v>15234</v>
      </c>
      <c r="D8010" s="101" t="s">
        <v>146</v>
      </c>
      <c r="E8010" s="101" t="s">
        <v>15235</v>
      </c>
      <c r="F8010" s="99"/>
      <c r="G8010" s="99"/>
      <c r="H8010" s="99"/>
      <c r="I8010" s="99"/>
      <c r="J8010" s="99"/>
      <c r="K8010" s="99"/>
      <c r="L8010" s="99"/>
      <c r="M8010" s="99"/>
      <c r="N8010" s="99"/>
      <c r="O8010" s="99"/>
      <c r="P8010" s="99"/>
      <c r="Q8010" s="99"/>
      <c r="R8010" s="99"/>
      <c r="S8010" s="100">
        <v>1.0</v>
      </c>
      <c r="T8010" s="100">
        <v>1.0</v>
      </c>
      <c r="U8010" s="101" t="s">
        <v>7558</v>
      </c>
      <c r="V8010" s="101" t="s">
        <v>7559</v>
      </c>
      <c r="W8010" s="101" t="s">
        <v>54</v>
      </c>
      <c r="X8010" s="101" t="s">
        <v>7560</v>
      </c>
      <c r="Y8010" s="101" t="s">
        <v>18</v>
      </c>
    </row>
    <row r="8011">
      <c r="A8011" s="103" t="s">
        <v>87</v>
      </c>
      <c r="B8011" s="99"/>
      <c r="C8011" s="100" t="s">
        <v>15236</v>
      </c>
      <c r="D8011" s="101" t="s">
        <v>158</v>
      </c>
      <c r="E8011" s="101" t="s">
        <v>15237</v>
      </c>
      <c r="F8011" s="99"/>
      <c r="G8011" s="99"/>
      <c r="H8011" s="99"/>
      <c r="I8011" s="99"/>
      <c r="J8011" s="99"/>
      <c r="K8011" s="99"/>
      <c r="L8011" s="99"/>
      <c r="M8011" s="99"/>
      <c r="N8011" s="99"/>
      <c r="O8011" s="99"/>
      <c r="P8011" s="99"/>
      <c r="Q8011" s="99"/>
      <c r="R8011" s="99"/>
      <c r="S8011" s="100">
        <v>1.0</v>
      </c>
      <c r="T8011" s="100">
        <v>1.0</v>
      </c>
      <c r="U8011" s="101" t="s">
        <v>7558</v>
      </c>
      <c r="V8011" s="101" t="s">
        <v>7559</v>
      </c>
      <c r="W8011" s="101" t="s">
        <v>54</v>
      </c>
      <c r="X8011" s="101" t="s">
        <v>7560</v>
      </c>
      <c r="Y8011" s="101" t="s">
        <v>18</v>
      </c>
    </row>
    <row r="8012">
      <c r="A8012" s="98" t="s">
        <v>67</v>
      </c>
      <c r="B8012" s="99"/>
      <c r="C8012" s="100" t="s">
        <v>15238</v>
      </c>
      <c r="D8012" s="101" t="s">
        <v>135</v>
      </c>
      <c r="E8012" s="101" t="s">
        <v>15239</v>
      </c>
      <c r="F8012" s="99"/>
      <c r="G8012" s="99"/>
      <c r="H8012" s="99"/>
      <c r="I8012" s="99"/>
      <c r="J8012" s="99"/>
      <c r="K8012" s="99"/>
      <c r="L8012" s="99"/>
      <c r="M8012" s="99"/>
      <c r="N8012" s="99"/>
      <c r="O8012" s="99"/>
      <c r="P8012" s="99"/>
      <c r="Q8012" s="99"/>
      <c r="R8012" s="99"/>
      <c r="S8012" s="100">
        <v>1.0</v>
      </c>
      <c r="T8012" s="100">
        <v>1.0</v>
      </c>
      <c r="U8012" s="101" t="s">
        <v>7558</v>
      </c>
      <c r="V8012" s="101" t="s">
        <v>7559</v>
      </c>
      <c r="W8012" s="101" t="s">
        <v>54</v>
      </c>
      <c r="X8012" s="101" t="s">
        <v>7560</v>
      </c>
      <c r="Y8012" s="101" t="s">
        <v>18</v>
      </c>
    </row>
    <row r="8013">
      <c r="A8013" s="103" t="s">
        <v>24</v>
      </c>
      <c r="B8013" s="99"/>
      <c r="C8013" s="100" t="s">
        <v>15240</v>
      </c>
      <c r="D8013" s="101" t="s">
        <v>122</v>
      </c>
      <c r="E8013" s="101" t="s">
        <v>15241</v>
      </c>
      <c r="F8013" s="99"/>
      <c r="G8013" s="99"/>
      <c r="H8013" s="99"/>
      <c r="I8013" s="99"/>
      <c r="J8013" s="99"/>
      <c r="K8013" s="99"/>
      <c r="L8013" s="99"/>
      <c r="M8013" s="99"/>
      <c r="N8013" s="99"/>
      <c r="O8013" s="99"/>
      <c r="P8013" s="99"/>
      <c r="Q8013" s="99"/>
      <c r="R8013" s="99"/>
      <c r="S8013" s="102">
        <v>1.0</v>
      </c>
      <c r="T8013" s="102">
        <v>1.0</v>
      </c>
      <c r="U8013" s="102" t="s">
        <v>7558</v>
      </c>
      <c r="V8013" s="102" t="s">
        <v>7559</v>
      </c>
      <c r="W8013" s="102" t="s">
        <v>54</v>
      </c>
      <c r="X8013" s="102" t="s">
        <v>7560</v>
      </c>
      <c r="Y8013" s="101" t="s">
        <v>18</v>
      </c>
    </row>
    <row r="8014">
      <c r="A8014" s="98" t="s">
        <v>77</v>
      </c>
      <c r="B8014" s="99"/>
      <c r="C8014" s="100" t="s">
        <v>15242</v>
      </c>
      <c r="D8014" s="101" t="s">
        <v>471</v>
      </c>
      <c r="E8014" s="101" t="s">
        <v>15243</v>
      </c>
      <c r="F8014" s="99"/>
      <c r="G8014" s="99"/>
      <c r="H8014" s="99"/>
      <c r="I8014" s="99"/>
      <c r="J8014" s="99"/>
      <c r="K8014" s="99"/>
      <c r="L8014" s="99"/>
      <c r="M8014" s="99"/>
      <c r="N8014" s="99"/>
      <c r="O8014" s="99"/>
      <c r="P8014" s="99"/>
      <c r="Q8014" s="99"/>
      <c r="R8014" s="99"/>
      <c r="S8014" s="100">
        <v>1.0</v>
      </c>
      <c r="T8014" s="100">
        <v>1.0</v>
      </c>
      <c r="U8014" s="101" t="s">
        <v>7558</v>
      </c>
      <c r="V8014" s="101" t="s">
        <v>7559</v>
      </c>
      <c r="W8014" s="101" t="s">
        <v>54</v>
      </c>
      <c r="X8014" s="101" t="s">
        <v>7560</v>
      </c>
      <c r="Y8014" s="101" t="s">
        <v>18</v>
      </c>
    </row>
    <row r="8015">
      <c r="A8015" s="98" t="s">
        <v>64</v>
      </c>
      <c r="B8015" s="99"/>
      <c r="C8015" s="100" t="s">
        <v>15244</v>
      </c>
      <c r="D8015" s="101" t="s">
        <v>135</v>
      </c>
      <c r="E8015" s="101" t="s">
        <v>15245</v>
      </c>
      <c r="F8015" s="99"/>
      <c r="G8015" s="99"/>
      <c r="H8015" s="99"/>
      <c r="I8015" s="99"/>
      <c r="J8015" s="99"/>
      <c r="K8015" s="99"/>
      <c r="L8015" s="99"/>
      <c r="M8015" s="99"/>
      <c r="N8015" s="99"/>
      <c r="O8015" s="99"/>
      <c r="P8015" s="99"/>
      <c r="Q8015" s="99"/>
      <c r="R8015" s="99"/>
      <c r="S8015" s="100">
        <v>1.0</v>
      </c>
      <c r="T8015" s="100">
        <v>1.0</v>
      </c>
      <c r="U8015" s="101" t="s">
        <v>7558</v>
      </c>
      <c r="V8015" s="101" t="s">
        <v>7559</v>
      </c>
      <c r="W8015" s="101" t="s">
        <v>54</v>
      </c>
      <c r="X8015" s="101" t="s">
        <v>7560</v>
      </c>
      <c r="Y8015" s="101" t="s">
        <v>18</v>
      </c>
    </row>
    <row r="8016">
      <c r="A8016" s="103" t="s">
        <v>63</v>
      </c>
      <c r="B8016" s="99"/>
      <c r="C8016" s="100" t="s">
        <v>15246</v>
      </c>
      <c r="D8016" s="101" t="s">
        <v>158</v>
      </c>
      <c r="E8016" s="101" t="s">
        <v>15247</v>
      </c>
      <c r="F8016" s="99"/>
      <c r="G8016" s="99"/>
      <c r="H8016" s="99"/>
      <c r="I8016" s="99"/>
      <c r="J8016" s="99"/>
      <c r="K8016" s="99"/>
      <c r="L8016" s="99"/>
      <c r="M8016" s="99"/>
      <c r="N8016" s="99"/>
      <c r="O8016" s="99"/>
      <c r="P8016" s="99"/>
      <c r="Q8016" s="99"/>
      <c r="R8016" s="99"/>
      <c r="S8016" s="100">
        <v>1.0</v>
      </c>
      <c r="T8016" s="100">
        <v>1.0</v>
      </c>
      <c r="U8016" s="101" t="s">
        <v>7558</v>
      </c>
      <c r="V8016" s="101" t="s">
        <v>7559</v>
      </c>
      <c r="W8016" s="101" t="s">
        <v>54</v>
      </c>
      <c r="X8016" s="101" t="s">
        <v>7560</v>
      </c>
      <c r="Y8016" s="101" t="s">
        <v>18</v>
      </c>
    </row>
    <row r="8017">
      <c r="A8017" s="103" t="s">
        <v>63</v>
      </c>
      <c r="B8017" s="99"/>
      <c r="C8017" s="100" t="s">
        <v>15248</v>
      </c>
      <c r="D8017" s="101" t="s">
        <v>158</v>
      </c>
      <c r="E8017" s="101" t="s">
        <v>15249</v>
      </c>
      <c r="F8017" s="99"/>
      <c r="G8017" s="99"/>
      <c r="H8017" s="99"/>
      <c r="I8017" s="99"/>
      <c r="J8017" s="99"/>
      <c r="K8017" s="99"/>
      <c r="L8017" s="99"/>
      <c r="M8017" s="99"/>
      <c r="N8017" s="99"/>
      <c r="O8017" s="99"/>
      <c r="P8017" s="99"/>
      <c r="Q8017" s="99"/>
      <c r="R8017" s="99"/>
      <c r="S8017" s="100">
        <v>1.0</v>
      </c>
      <c r="T8017" s="100">
        <v>1.0</v>
      </c>
      <c r="U8017" s="101" t="s">
        <v>7558</v>
      </c>
      <c r="V8017" s="101" t="s">
        <v>7559</v>
      </c>
      <c r="W8017" s="101" t="s">
        <v>54</v>
      </c>
      <c r="X8017" s="101" t="s">
        <v>7560</v>
      </c>
      <c r="Y8017" s="101" t="s">
        <v>18</v>
      </c>
    </row>
    <row r="8018">
      <c r="A8018" s="98" t="s">
        <v>77</v>
      </c>
      <c r="B8018" s="99"/>
      <c r="C8018" s="100" t="s">
        <v>15250</v>
      </c>
      <c r="D8018" s="101" t="s">
        <v>135</v>
      </c>
      <c r="E8018" s="101" t="s">
        <v>15251</v>
      </c>
      <c r="F8018" s="99"/>
      <c r="G8018" s="99"/>
      <c r="H8018" s="99"/>
      <c r="I8018" s="99"/>
      <c r="J8018" s="99"/>
      <c r="K8018" s="99"/>
      <c r="L8018" s="99"/>
      <c r="M8018" s="99"/>
      <c r="N8018" s="99"/>
      <c r="O8018" s="99"/>
      <c r="P8018" s="99"/>
      <c r="Q8018" s="99"/>
      <c r="R8018" s="99"/>
      <c r="S8018" s="100">
        <v>1.0</v>
      </c>
      <c r="T8018" s="100">
        <v>1.0</v>
      </c>
      <c r="U8018" s="101" t="s">
        <v>7558</v>
      </c>
      <c r="V8018" s="101" t="s">
        <v>7559</v>
      </c>
      <c r="W8018" s="101" t="s">
        <v>54</v>
      </c>
      <c r="X8018" s="101" t="s">
        <v>7560</v>
      </c>
      <c r="Y8018" s="101" t="s">
        <v>18</v>
      </c>
    </row>
    <row r="8019">
      <c r="A8019" s="98" t="s">
        <v>80</v>
      </c>
      <c r="B8019" s="99"/>
      <c r="C8019" s="100" t="s">
        <v>15252</v>
      </c>
      <c r="D8019" s="101" t="s">
        <v>135</v>
      </c>
      <c r="E8019" s="101" t="s">
        <v>15253</v>
      </c>
      <c r="F8019" s="99"/>
      <c r="G8019" s="99"/>
      <c r="H8019" s="99"/>
      <c r="I8019" s="99"/>
      <c r="J8019" s="99"/>
      <c r="K8019" s="99"/>
      <c r="L8019" s="99"/>
      <c r="M8019" s="99"/>
      <c r="N8019" s="99"/>
      <c r="O8019" s="99"/>
      <c r="P8019" s="99"/>
      <c r="Q8019" s="99"/>
      <c r="R8019" s="99"/>
      <c r="S8019" s="100">
        <v>1.0</v>
      </c>
      <c r="T8019" s="100">
        <v>1.0</v>
      </c>
      <c r="U8019" s="101" t="s">
        <v>7558</v>
      </c>
      <c r="V8019" s="101" t="s">
        <v>7559</v>
      </c>
      <c r="W8019" s="101" t="s">
        <v>54</v>
      </c>
      <c r="X8019" s="101" t="s">
        <v>7560</v>
      </c>
      <c r="Y8019" s="101" t="s">
        <v>18</v>
      </c>
    </row>
    <row r="8020">
      <c r="A8020" s="98" t="s">
        <v>67</v>
      </c>
      <c r="B8020" s="99"/>
      <c r="C8020" s="100" t="s">
        <v>15254</v>
      </c>
      <c r="D8020" s="101" t="s">
        <v>135</v>
      </c>
      <c r="E8020" s="101" t="s">
        <v>15255</v>
      </c>
      <c r="F8020" s="99"/>
      <c r="G8020" s="99"/>
      <c r="H8020" s="99"/>
      <c r="I8020" s="99"/>
      <c r="J8020" s="99"/>
      <c r="K8020" s="99"/>
      <c r="L8020" s="99"/>
      <c r="M8020" s="99"/>
      <c r="N8020" s="99"/>
      <c r="O8020" s="99"/>
      <c r="P8020" s="99"/>
      <c r="Q8020" s="99"/>
      <c r="R8020" s="99"/>
      <c r="S8020" s="100">
        <v>1.0</v>
      </c>
      <c r="T8020" s="100">
        <v>1.0</v>
      </c>
      <c r="U8020" s="101" t="s">
        <v>7558</v>
      </c>
      <c r="V8020" s="101" t="s">
        <v>7559</v>
      </c>
      <c r="W8020" s="101" t="s">
        <v>54</v>
      </c>
      <c r="X8020" s="101" t="s">
        <v>7560</v>
      </c>
      <c r="Y8020" s="101" t="s">
        <v>18</v>
      </c>
    </row>
    <row r="8021">
      <c r="A8021" s="98" t="s">
        <v>77</v>
      </c>
      <c r="B8021" s="99"/>
      <c r="C8021" s="100" t="s">
        <v>15256</v>
      </c>
      <c r="D8021" s="101" t="s">
        <v>135</v>
      </c>
      <c r="E8021" s="101" t="s">
        <v>15257</v>
      </c>
      <c r="F8021" s="99"/>
      <c r="G8021" s="99"/>
      <c r="H8021" s="99"/>
      <c r="I8021" s="99"/>
      <c r="J8021" s="99"/>
      <c r="K8021" s="99"/>
      <c r="L8021" s="99"/>
      <c r="M8021" s="99"/>
      <c r="N8021" s="99"/>
      <c r="O8021" s="99"/>
      <c r="P8021" s="99"/>
      <c r="Q8021" s="99"/>
      <c r="R8021" s="99"/>
      <c r="S8021" s="100">
        <v>1.0</v>
      </c>
      <c r="T8021" s="100">
        <v>1.0</v>
      </c>
      <c r="U8021" s="101" t="s">
        <v>7558</v>
      </c>
      <c r="V8021" s="101" t="s">
        <v>7559</v>
      </c>
      <c r="W8021" s="101" t="s">
        <v>54</v>
      </c>
      <c r="X8021" s="101" t="s">
        <v>7560</v>
      </c>
      <c r="Y8021" s="101" t="s">
        <v>18</v>
      </c>
    </row>
    <row r="8022">
      <c r="A8022" s="98" t="s">
        <v>64</v>
      </c>
      <c r="B8022" s="99"/>
      <c r="C8022" s="100" t="s">
        <v>15258</v>
      </c>
      <c r="D8022" s="101" t="s">
        <v>122</v>
      </c>
      <c r="E8022" s="101" t="s">
        <v>15259</v>
      </c>
      <c r="F8022" s="99"/>
      <c r="G8022" s="99"/>
      <c r="H8022" s="99"/>
      <c r="I8022" s="99"/>
      <c r="J8022" s="99"/>
      <c r="K8022" s="99"/>
      <c r="L8022" s="99"/>
      <c r="M8022" s="99"/>
      <c r="N8022" s="99"/>
      <c r="O8022" s="99"/>
      <c r="P8022" s="99"/>
      <c r="Q8022" s="99"/>
      <c r="R8022" s="99"/>
      <c r="S8022" s="102">
        <v>1.0</v>
      </c>
      <c r="T8022" s="102">
        <v>1.0</v>
      </c>
      <c r="U8022" s="102" t="s">
        <v>7558</v>
      </c>
      <c r="V8022" s="102" t="s">
        <v>7559</v>
      </c>
      <c r="W8022" s="102" t="s">
        <v>54</v>
      </c>
      <c r="X8022" s="102" t="s">
        <v>7560</v>
      </c>
      <c r="Y8022" s="101" t="s">
        <v>18</v>
      </c>
    </row>
    <row r="8023">
      <c r="A8023" s="98" t="s">
        <v>93</v>
      </c>
      <c r="B8023" s="99"/>
      <c r="C8023" s="100" t="s">
        <v>15260</v>
      </c>
      <c r="D8023" s="101" t="s">
        <v>122</v>
      </c>
      <c r="E8023" s="101" t="s">
        <v>15261</v>
      </c>
      <c r="F8023" s="99"/>
      <c r="G8023" s="99"/>
      <c r="H8023" s="99"/>
      <c r="I8023" s="99"/>
      <c r="J8023" s="99"/>
      <c r="K8023" s="99"/>
      <c r="L8023" s="99"/>
      <c r="M8023" s="99"/>
      <c r="N8023" s="99"/>
      <c r="O8023" s="99"/>
      <c r="P8023" s="99"/>
      <c r="Q8023" s="99"/>
      <c r="R8023" s="99"/>
      <c r="S8023" s="102">
        <v>1.0</v>
      </c>
      <c r="T8023" s="102">
        <v>1.0</v>
      </c>
      <c r="U8023" s="102" t="s">
        <v>7558</v>
      </c>
      <c r="V8023" s="102" t="s">
        <v>7559</v>
      </c>
      <c r="W8023" s="102" t="s">
        <v>54</v>
      </c>
      <c r="X8023" s="102" t="s">
        <v>7560</v>
      </c>
      <c r="Y8023" s="101" t="s">
        <v>18</v>
      </c>
    </row>
    <row r="8024">
      <c r="A8024" s="98" t="s">
        <v>23</v>
      </c>
      <c r="B8024" s="99"/>
      <c r="C8024" s="100" t="s">
        <v>15260</v>
      </c>
      <c r="D8024" s="101" t="s">
        <v>122</v>
      </c>
      <c r="E8024" s="101" t="s">
        <v>15262</v>
      </c>
      <c r="F8024" s="99"/>
      <c r="G8024" s="99"/>
      <c r="H8024" s="99"/>
      <c r="I8024" s="99"/>
      <c r="J8024" s="99"/>
      <c r="K8024" s="99"/>
      <c r="L8024" s="99"/>
      <c r="M8024" s="99"/>
      <c r="N8024" s="99"/>
      <c r="O8024" s="99"/>
      <c r="P8024" s="99"/>
      <c r="Q8024" s="99"/>
      <c r="R8024" s="99"/>
      <c r="S8024" s="102">
        <v>1.0</v>
      </c>
      <c r="T8024" s="102">
        <v>1.0</v>
      </c>
      <c r="U8024" s="102" t="s">
        <v>7558</v>
      </c>
      <c r="V8024" s="102" t="s">
        <v>7559</v>
      </c>
      <c r="W8024" s="102" t="s">
        <v>54</v>
      </c>
      <c r="X8024" s="102" t="s">
        <v>7560</v>
      </c>
      <c r="Y8024" s="101" t="s">
        <v>18</v>
      </c>
    </row>
    <row r="8025">
      <c r="A8025" s="98" t="s">
        <v>64</v>
      </c>
      <c r="B8025" s="99"/>
      <c r="C8025" s="100" t="s">
        <v>15263</v>
      </c>
      <c r="D8025" s="101" t="s">
        <v>122</v>
      </c>
      <c r="E8025" s="101" t="s">
        <v>15264</v>
      </c>
      <c r="F8025" s="99"/>
      <c r="G8025" s="99"/>
      <c r="H8025" s="99"/>
      <c r="I8025" s="99"/>
      <c r="J8025" s="99"/>
      <c r="K8025" s="99"/>
      <c r="L8025" s="99"/>
      <c r="M8025" s="99"/>
      <c r="N8025" s="99"/>
      <c r="O8025" s="99"/>
      <c r="P8025" s="99"/>
      <c r="Q8025" s="99"/>
      <c r="R8025" s="99"/>
      <c r="S8025" s="102">
        <v>1.0</v>
      </c>
      <c r="T8025" s="102">
        <v>1.0</v>
      </c>
      <c r="U8025" s="102" t="s">
        <v>7558</v>
      </c>
      <c r="V8025" s="102" t="s">
        <v>7559</v>
      </c>
      <c r="W8025" s="102" t="s">
        <v>54</v>
      </c>
      <c r="X8025" s="102" t="s">
        <v>7560</v>
      </c>
      <c r="Y8025" s="101" t="s">
        <v>18</v>
      </c>
    </row>
    <row r="8026">
      <c r="A8026" s="103" t="s">
        <v>63</v>
      </c>
      <c r="B8026" s="99"/>
      <c r="C8026" s="100" t="s">
        <v>3812</v>
      </c>
      <c r="D8026" s="101" t="s">
        <v>135</v>
      </c>
      <c r="E8026" s="101" t="s">
        <v>15265</v>
      </c>
      <c r="F8026" s="99"/>
      <c r="G8026" s="99"/>
      <c r="H8026" s="99"/>
      <c r="I8026" s="99"/>
      <c r="J8026" s="99"/>
      <c r="K8026" s="99"/>
      <c r="L8026" s="99"/>
      <c r="M8026" s="99"/>
      <c r="N8026" s="99"/>
      <c r="O8026" s="99"/>
      <c r="P8026" s="99"/>
      <c r="Q8026" s="99"/>
      <c r="R8026" s="99"/>
      <c r="S8026" s="100">
        <v>1.0</v>
      </c>
      <c r="T8026" s="100">
        <v>1.0</v>
      </c>
      <c r="U8026" s="101" t="s">
        <v>7558</v>
      </c>
      <c r="V8026" s="101" t="s">
        <v>7559</v>
      </c>
      <c r="W8026" s="101" t="s">
        <v>54</v>
      </c>
      <c r="X8026" s="101" t="s">
        <v>7560</v>
      </c>
      <c r="Y8026" s="101" t="s">
        <v>18</v>
      </c>
    </row>
    <row r="8027">
      <c r="A8027" s="98" t="s">
        <v>67</v>
      </c>
      <c r="B8027" s="99"/>
      <c r="C8027" s="100" t="s">
        <v>15266</v>
      </c>
      <c r="D8027" s="101" t="s">
        <v>135</v>
      </c>
      <c r="E8027" s="101" t="s">
        <v>15267</v>
      </c>
      <c r="F8027" s="99"/>
      <c r="G8027" s="99"/>
      <c r="H8027" s="99"/>
      <c r="I8027" s="99"/>
      <c r="J8027" s="99"/>
      <c r="K8027" s="99"/>
      <c r="L8027" s="99"/>
      <c r="M8027" s="99"/>
      <c r="N8027" s="99"/>
      <c r="O8027" s="99"/>
      <c r="P8027" s="99"/>
      <c r="Q8027" s="99"/>
      <c r="R8027" s="99"/>
      <c r="S8027" s="100">
        <v>1.0</v>
      </c>
      <c r="T8027" s="100">
        <v>1.0</v>
      </c>
      <c r="U8027" s="101" t="s">
        <v>7558</v>
      </c>
      <c r="V8027" s="101" t="s">
        <v>7559</v>
      </c>
      <c r="W8027" s="101" t="s">
        <v>54</v>
      </c>
      <c r="X8027" s="101" t="s">
        <v>7560</v>
      </c>
      <c r="Y8027" s="101" t="s">
        <v>18</v>
      </c>
    </row>
    <row r="8028">
      <c r="A8028" s="98" t="s">
        <v>93</v>
      </c>
      <c r="B8028" s="99"/>
      <c r="C8028" s="100" t="s">
        <v>15268</v>
      </c>
      <c r="D8028" s="101" t="s">
        <v>135</v>
      </c>
      <c r="E8028" s="101" t="s">
        <v>15269</v>
      </c>
      <c r="F8028" s="99"/>
      <c r="G8028" s="99"/>
      <c r="H8028" s="99"/>
      <c r="I8028" s="99"/>
      <c r="J8028" s="99"/>
      <c r="K8028" s="99"/>
      <c r="L8028" s="99"/>
      <c r="M8028" s="99"/>
      <c r="N8028" s="99"/>
      <c r="O8028" s="99"/>
      <c r="P8028" s="99"/>
      <c r="Q8028" s="99"/>
      <c r="R8028" s="99"/>
      <c r="S8028" s="100">
        <v>1.0</v>
      </c>
      <c r="T8028" s="100">
        <v>1.0</v>
      </c>
      <c r="U8028" s="101" t="s">
        <v>7558</v>
      </c>
      <c r="V8028" s="101" t="s">
        <v>7559</v>
      </c>
      <c r="W8028" s="101" t="s">
        <v>54</v>
      </c>
      <c r="X8028" s="101" t="s">
        <v>7560</v>
      </c>
      <c r="Y8028" s="101" t="s">
        <v>18</v>
      </c>
    </row>
    <row r="8029">
      <c r="A8029" s="98" t="s">
        <v>64</v>
      </c>
      <c r="B8029" s="99"/>
      <c r="C8029" s="100" t="s">
        <v>15270</v>
      </c>
      <c r="D8029" s="101" t="s">
        <v>135</v>
      </c>
      <c r="E8029" s="101" t="s">
        <v>15271</v>
      </c>
      <c r="F8029" s="99"/>
      <c r="G8029" s="99"/>
      <c r="H8029" s="99"/>
      <c r="I8029" s="99"/>
      <c r="J8029" s="99"/>
      <c r="K8029" s="99"/>
      <c r="L8029" s="99"/>
      <c r="M8029" s="99"/>
      <c r="N8029" s="99"/>
      <c r="O8029" s="99"/>
      <c r="P8029" s="99"/>
      <c r="Q8029" s="99"/>
      <c r="R8029" s="99"/>
      <c r="S8029" s="100">
        <v>1.0</v>
      </c>
      <c r="T8029" s="100">
        <v>1.0</v>
      </c>
      <c r="U8029" s="101" t="s">
        <v>7558</v>
      </c>
      <c r="V8029" s="101" t="s">
        <v>7559</v>
      </c>
      <c r="W8029" s="101" t="s">
        <v>54</v>
      </c>
      <c r="X8029" s="101" t="s">
        <v>7560</v>
      </c>
      <c r="Y8029" s="101" t="s">
        <v>18</v>
      </c>
    </row>
    <row r="8030">
      <c r="A8030" s="103" t="s">
        <v>63</v>
      </c>
      <c r="B8030" s="99"/>
      <c r="C8030" s="100" t="s">
        <v>15272</v>
      </c>
      <c r="D8030" s="101" t="s">
        <v>158</v>
      </c>
      <c r="E8030" s="101" t="s">
        <v>15273</v>
      </c>
      <c r="F8030" s="99"/>
      <c r="G8030" s="99"/>
      <c r="H8030" s="99"/>
      <c r="I8030" s="99"/>
      <c r="J8030" s="99"/>
      <c r="K8030" s="99"/>
      <c r="L8030" s="99"/>
      <c r="M8030" s="99"/>
      <c r="N8030" s="99"/>
      <c r="O8030" s="99"/>
      <c r="P8030" s="99"/>
      <c r="Q8030" s="99"/>
      <c r="R8030" s="99"/>
      <c r="S8030" s="100">
        <v>1.0</v>
      </c>
      <c r="T8030" s="100">
        <v>1.0</v>
      </c>
      <c r="U8030" s="101" t="s">
        <v>7558</v>
      </c>
      <c r="V8030" s="101" t="s">
        <v>7559</v>
      </c>
      <c r="W8030" s="101" t="s">
        <v>54</v>
      </c>
      <c r="X8030" s="101" t="s">
        <v>7560</v>
      </c>
      <c r="Y8030" s="101" t="s">
        <v>18</v>
      </c>
    </row>
    <row r="8031">
      <c r="A8031" s="98" t="s">
        <v>93</v>
      </c>
      <c r="B8031" s="99"/>
      <c r="C8031" s="100" t="s">
        <v>15274</v>
      </c>
      <c r="D8031" s="101" t="s">
        <v>122</v>
      </c>
      <c r="E8031" s="101" t="s">
        <v>15275</v>
      </c>
      <c r="F8031" s="99"/>
      <c r="G8031" s="99"/>
      <c r="H8031" s="99"/>
      <c r="I8031" s="99"/>
      <c r="J8031" s="99"/>
      <c r="K8031" s="99"/>
      <c r="L8031" s="99"/>
      <c r="M8031" s="99"/>
      <c r="N8031" s="99"/>
      <c r="O8031" s="99"/>
      <c r="P8031" s="99"/>
      <c r="Q8031" s="99"/>
      <c r="R8031" s="99"/>
      <c r="S8031" s="102">
        <v>1.0</v>
      </c>
      <c r="T8031" s="102">
        <v>1.0</v>
      </c>
      <c r="U8031" s="102" t="s">
        <v>7558</v>
      </c>
      <c r="V8031" s="102" t="s">
        <v>7559</v>
      </c>
      <c r="W8031" s="102" t="s">
        <v>54</v>
      </c>
      <c r="X8031" s="102" t="s">
        <v>7560</v>
      </c>
      <c r="Y8031" s="101" t="s">
        <v>18</v>
      </c>
    </row>
    <row r="8032">
      <c r="A8032" s="98" t="s">
        <v>64</v>
      </c>
      <c r="B8032" s="99"/>
      <c r="C8032" s="100" t="s">
        <v>15276</v>
      </c>
      <c r="D8032" s="101" t="s">
        <v>122</v>
      </c>
      <c r="E8032" s="101" t="s">
        <v>15277</v>
      </c>
      <c r="F8032" s="99"/>
      <c r="G8032" s="99"/>
      <c r="H8032" s="99"/>
      <c r="I8032" s="99"/>
      <c r="J8032" s="99"/>
      <c r="K8032" s="99"/>
      <c r="L8032" s="99"/>
      <c r="M8032" s="99"/>
      <c r="N8032" s="99"/>
      <c r="O8032" s="99"/>
      <c r="P8032" s="99"/>
      <c r="Q8032" s="99"/>
      <c r="R8032" s="99"/>
      <c r="S8032" s="102">
        <v>1.0</v>
      </c>
      <c r="T8032" s="102">
        <v>1.0</v>
      </c>
      <c r="U8032" s="102" t="s">
        <v>7558</v>
      </c>
      <c r="V8032" s="102" t="s">
        <v>7559</v>
      </c>
      <c r="W8032" s="102" t="s">
        <v>54</v>
      </c>
      <c r="X8032" s="102" t="s">
        <v>7560</v>
      </c>
      <c r="Y8032" s="101" t="s">
        <v>18</v>
      </c>
    </row>
    <row r="8033">
      <c r="A8033" s="103" t="s">
        <v>87</v>
      </c>
      <c r="B8033" s="99"/>
      <c r="C8033" s="100" t="s">
        <v>15278</v>
      </c>
      <c r="D8033" s="101" t="s">
        <v>135</v>
      </c>
      <c r="E8033" s="101" t="s">
        <v>15279</v>
      </c>
      <c r="F8033" s="99"/>
      <c r="G8033" s="99"/>
      <c r="H8033" s="99"/>
      <c r="I8033" s="99"/>
      <c r="J8033" s="99"/>
      <c r="K8033" s="99"/>
      <c r="L8033" s="99"/>
      <c r="M8033" s="99"/>
      <c r="N8033" s="99"/>
      <c r="O8033" s="99"/>
      <c r="P8033" s="99"/>
      <c r="Q8033" s="99"/>
      <c r="R8033" s="99"/>
      <c r="S8033" s="100">
        <v>1.0</v>
      </c>
      <c r="T8033" s="100">
        <v>1.0</v>
      </c>
      <c r="U8033" s="101" t="s">
        <v>7558</v>
      </c>
      <c r="V8033" s="101" t="s">
        <v>7559</v>
      </c>
      <c r="W8033" s="101" t="s">
        <v>54</v>
      </c>
      <c r="X8033" s="101" t="s">
        <v>7560</v>
      </c>
      <c r="Y8033" s="101" t="s">
        <v>18</v>
      </c>
    </row>
    <row r="8034">
      <c r="A8034" s="98" t="s">
        <v>64</v>
      </c>
      <c r="B8034" s="99"/>
      <c r="C8034" s="100" t="s">
        <v>15280</v>
      </c>
      <c r="D8034" s="101" t="s">
        <v>135</v>
      </c>
      <c r="E8034" s="101" t="s">
        <v>15281</v>
      </c>
      <c r="F8034" s="99"/>
      <c r="G8034" s="99"/>
      <c r="H8034" s="99"/>
      <c r="I8034" s="99"/>
      <c r="J8034" s="99"/>
      <c r="K8034" s="99"/>
      <c r="L8034" s="99"/>
      <c r="M8034" s="99"/>
      <c r="N8034" s="99"/>
      <c r="O8034" s="99"/>
      <c r="P8034" s="99"/>
      <c r="Q8034" s="99"/>
      <c r="R8034" s="99"/>
      <c r="S8034" s="100">
        <v>1.0</v>
      </c>
      <c r="T8034" s="100">
        <v>1.0</v>
      </c>
      <c r="U8034" s="101" t="s">
        <v>7558</v>
      </c>
      <c r="V8034" s="101" t="s">
        <v>7559</v>
      </c>
      <c r="W8034" s="101" t="s">
        <v>54</v>
      </c>
      <c r="X8034" s="101" t="s">
        <v>7560</v>
      </c>
      <c r="Y8034" s="101" t="s">
        <v>18</v>
      </c>
    </row>
    <row r="8035">
      <c r="A8035" s="103" t="s">
        <v>87</v>
      </c>
      <c r="B8035" s="99"/>
      <c r="C8035" s="100" t="s">
        <v>15282</v>
      </c>
      <c r="D8035" s="101" t="s">
        <v>135</v>
      </c>
      <c r="E8035" s="101" t="s">
        <v>15283</v>
      </c>
      <c r="F8035" s="99"/>
      <c r="G8035" s="99"/>
      <c r="H8035" s="99"/>
      <c r="I8035" s="99"/>
      <c r="J8035" s="99"/>
      <c r="K8035" s="99"/>
      <c r="L8035" s="99"/>
      <c r="M8035" s="99"/>
      <c r="N8035" s="99"/>
      <c r="O8035" s="99"/>
      <c r="P8035" s="99"/>
      <c r="Q8035" s="99"/>
      <c r="R8035" s="99"/>
      <c r="S8035" s="100">
        <v>1.0</v>
      </c>
      <c r="T8035" s="100">
        <v>1.0</v>
      </c>
      <c r="U8035" s="101" t="s">
        <v>7558</v>
      </c>
      <c r="V8035" s="101" t="s">
        <v>7559</v>
      </c>
      <c r="W8035" s="101" t="s">
        <v>54</v>
      </c>
      <c r="X8035" s="101" t="s">
        <v>7560</v>
      </c>
      <c r="Y8035" s="101" t="s">
        <v>18</v>
      </c>
    </row>
    <row r="8036">
      <c r="A8036" s="103" t="s">
        <v>63</v>
      </c>
      <c r="B8036" s="99"/>
      <c r="C8036" s="100" t="s">
        <v>3822</v>
      </c>
      <c r="D8036" s="101" t="s">
        <v>3117</v>
      </c>
      <c r="E8036" s="101" t="s">
        <v>3823</v>
      </c>
      <c r="F8036" s="99"/>
      <c r="G8036" s="99"/>
      <c r="H8036" s="99"/>
      <c r="I8036" s="99"/>
      <c r="J8036" s="99"/>
      <c r="K8036" s="99"/>
      <c r="L8036" s="99"/>
      <c r="M8036" s="99"/>
      <c r="N8036" s="99"/>
      <c r="O8036" s="99"/>
      <c r="P8036" s="99"/>
      <c r="Q8036" s="99"/>
      <c r="R8036" s="99"/>
      <c r="S8036" s="100">
        <v>1.0</v>
      </c>
      <c r="T8036" s="100">
        <v>0.0</v>
      </c>
      <c r="U8036" s="101" t="s">
        <v>7558</v>
      </c>
      <c r="V8036" s="101" t="s">
        <v>7559</v>
      </c>
      <c r="W8036" s="101" t="s">
        <v>54</v>
      </c>
      <c r="X8036" s="101" t="s">
        <v>7560</v>
      </c>
      <c r="Y8036" s="101" t="s">
        <v>12</v>
      </c>
    </row>
    <row r="8037">
      <c r="A8037" s="103" t="s">
        <v>63</v>
      </c>
      <c r="B8037" s="99"/>
      <c r="C8037" s="100" t="s">
        <v>15284</v>
      </c>
      <c r="D8037" s="101" t="s">
        <v>122</v>
      </c>
      <c r="E8037" s="101" t="s">
        <v>15285</v>
      </c>
      <c r="F8037" s="99"/>
      <c r="G8037" s="99"/>
      <c r="H8037" s="99"/>
      <c r="I8037" s="99"/>
      <c r="J8037" s="99"/>
      <c r="K8037" s="99"/>
      <c r="L8037" s="99"/>
      <c r="M8037" s="99"/>
      <c r="N8037" s="99"/>
      <c r="O8037" s="99"/>
      <c r="P8037" s="99"/>
      <c r="Q8037" s="99"/>
      <c r="R8037" s="99"/>
      <c r="S8037" s="102">
        <v>1.0</v>
      </c>
      <c r="T8037" s="102">
        <v>1.0</v>
      </c>
      <c r="U8037" s="102" t="s">
        <v>7558</v>
      </c>
      <c r="V8037" s="102" t="s">
        <v>7559</v>
      </c>
      <c r="W8037" s="102" t="s">
        <v>54</v>
      </c>
      <c r="X8037" s="102" t="s">
        <v>7560</v>
      </c>
      <c r="Y8037" s="101" t="s">
        <v>18</v>
      </c>
    </row>
    <row r="8038">
      <c r="A8038" s="98" t="s">
        <v>64</v>
      </c>
      <c r="B8038" s="99"/>
      <c r="C8038" s="100" t="s">
        <v>15286</v>
      </c>
      <c r="D8038" s="101" t="s">
        <v>128</v>
      </c>
      <c r="E8038" s="101" t="s">
        <v>15287</v>
      </c>
      <c r="F8038" s="99"/>
      <c r="G8038" s="99"/>
      <c r="H8038" s="99"/>
      <c r="I8038" s="99"/>
      <c r="J8038" s="99"/>
      <c r="K8038" s="99"/>
      <c r="L8038" s="99"/>
      <c r="M8038" s="99"/>
      <c r="N8038" s="99"/>
      <c r="O8038" s="99"/>
      <c r="P8038" s="99"/>
      <c r="Q8038" s="99"/>
      <c r="R8038" s="99"/>
      <c r="S8038" s="102">
        <v>1.0</v>
      </c>
      <c r="T8038" s="102">
        <v>1.0</v>
      </c>
      <c r="U8038" s="102" t="s">
        <v>7558</v>
      </c>
      <c r="V8038" s="102" t="s">
        <v>7559</v>
      </c>
      <c r="W8038" s="102" t="s">
        <v>54</v>
      </c>
      <c r="X8038" s="102" t="s">
        <v>7560</v>
      </c>
      <c r="Y8038" s="101" t="s">
        <v>12</v>
      </c>
    </row>
    <row r="8039">
      <c r="A8039" s="98" t="s">
        <v>80</v>
      </c>
      <c r="B8039" s="99"/>
      <c r="C8039" s="100" t="s">
        <v>15288</v>
      </c>
      <c r="D8039" s="101" t="s">
        <v>191</v>
      </c>
      <c r="E8039" s="101" t="s">
        <v>15289</v>
      </c>
      <c r="F8039" s="99"/>
      <c r="G8039" s="99"/>
      <c r="H8039" s="99"/>
      <c r="I8039" s="99"/>
      <c r="J8039" s="99"/>
      <c r="K8039" s="99"/>
      <c r="L8039" s="99"/>
      <c r="M8039" s="99"/>
      <c r="N8039" s="99"/>
      <c r="O8039" s="99"/>
      <c r="P8039" s="99"/>
      <c r="Q8039" s="99"/>
      <c r="R8039" s="99"/>
      <c r="S8039" s="100">
        <v>1.0</v>
      </c>
      <c r="T8039" s="100">
        <v>1.0</v>
      </c>
      <c r="U8039" s="101" t="s">
        <v>7558</v>
      </c>
      <c r="V8039" s="101" t="s">
        <v>7559</v>
      </c>
      <c r="W8039" s="101" t="s">
        <v>54</v>
      </c>
      <c r="X8039" s="101" t="s">
        <v>7560</v>
      </c>
      <c r="Y8039" s="101" t="s">
        <v>18</v>
      </c>
    </row>
    <row r="8040">
      <c r="A8040" s="103" t="s">
        <v>87</v>
      </c>
      <c r="B8040" s="99"/>
      <c r="C8040" s="100" t="s">
        <v>15290</v>
      </c>
      <c r="D8040" s="101" t="s">
        <v>135</v>
      </c>
      <c r="E8040" s="101" t="s">
        <v>15291</v>
      </c>
      <c r="F8040" s="99"/>
      <c r="G8040" s="99"/>
      <c r="H8040" s="99"/>
      <c r="I8040" s="99"/>
      <c r="J8040" s="99"/>
      <c r="K8040" s="99"/>
      <c r="L8040" s="99"/>
      <c r="M8040" s="99"/>
      <c r="N8040" s="99"/>
      <c r="O8040" s="99"/>
      <c r="P8040" s="99"/>
      <c r="Q8040" s="99"/>
      <c r="R8040" s="99"/>
      <c r="S8040" s="100">
        <v>1.0</v>
      </c>
      <c r="T8040" s="100">
        <v>1.0</v>
      </c>
      <c r="U8040" s="101" t="s">
        <v>7558</v>
      </c>
      <c r="V8040" s="101" t="s">
        <v>7559</v>
      </c>
      <c r="W8040" s="101" t="s">
        <v>54</v>
      </c>
      <c r="X8040" s="101" t="s">
        <v>7560</v>
      </c>
      <c r="Y8040" s="101" t="s">
        <v>18</v>
      </c>
    </row>
    <row r="8041">
      <c r="A8041" s="98" t="s">
        <v>93</v>
      </c>
      <c r="B8041" s="99"/>
      <c r="C8041" s="100" t="s">
        <v>15292</v>
      </c>
      <c r="D8041" s="101" t="s">
        <v>135</v>
      </c>
      <c r="E8041" s="101" t="s">
        <v>15293</v>
      </c>
      <c r="F8041" s="99"/>
      <c r="G8041" s="99"/>
      <c r="H8041" s="99"/>
      <c r="I8041" s="99"/>
      <c r="J8041" s="99"/>
      <c r="K8041" s="99"/>
      <c r="L8041" s="99"/>
      <c r="M8041" s="99"/>
      <c r="N8041" s="99"/>
      <c r="O8041" s="99"/>
      <c r="P8041" s="99"/>
      <c r="Q8041" s="99"/>
      <c r="R8041" s="99"/>
      <c r="S8041" s="100">
        <v>1.0</v>
      </c>
      <c r="T8041" s="100">
        <v>1.0</v>
      </c>
      <c r="U8041" s="101" t="s">
        <v>7558</v>
      </c>
      <c r="V8041" s="101" t="s">
        <v>7559</v>
      </c>
      <c r="W8041" s="101" t="s">
        <v>54</v>
      </c>
      <c r="X8041" s="101" t="s">
        <v>7560</v>
      </c>
      <c r="Y8041" s="101" t="s">
        <v>18</v>
      </c>
    </row>
    <row r="8042">
      <c r="A8042" s="103" t="s">
        <v>63</v>
      </c>
      <c r="B8042" s="99"/>
      <c r="C8042" s="100" t="s">
        <v>15294</v>
      </c>
      <c r="D8042" s="101" t="s">
        <v>135</v>
      </c>
      <c r="E8042" s="101" t="s">
        <v>15295</v>
      </c>
      <c r="F8042" s="99"/>
      <c r="G8042" s="99"/>
      <c r="H8042" s="99"/>
      <c r="I8042" s="99"/>
      <c r="J8042" s="99"/>
      <c r="K8042" s="99"/>
      <c r="L8042" s="99"/>
      <c r="M8042" s="99"/>
      <c r="N8042" s="99"/>
      <c r="O8042" s="99"/>
      <c r="P8042" s="99"/>
      <c r="Q8042" s="99"/>
      <c r="R8042" s="99"/>
      <c r="S8042" s="100">
        <v>1.0</v>
      </c>
      <c r="T8042" s="100">
        <v>1.0</v>
      </c>
      <c r="U8042" s="101" t="s">
        <v>7558</v>
      </c>
      <c r="V8042" s="101" t="s">
        <v>7559</v>
      </c>
      <c r="W8042" s="101" t="s">
        <v>54</v>
      </c>
      <c r="X8042" s="101" t="s">
        <v>7560</v>
      </c>
      <c r="Y8042" s="101" t="s">
        <v>18</v>
      </c>
    </row>
    <row r="8043">
      <c r="A8043" s="98" t="s">
        <v>64</v>
      </c>
      <c r="B8043" s="99"/>
      <c r="C8043" s="100" t="s">
        <v>15296</v>
      </c>
      <c r="D8043" s="101" t="s">
        <v>135</v>
      </c>
      <c r="E8043" s="101" t="s">
        <v>3825</v>
      </c>
      <c r="F8043" s="99"/>
      <c r="G8043" s="99"/>
      <c r="H8043" s="99"/>
      <c r="I8043" s="99"/>
      <c r="J8043" s="99"/>
      <c r="K8043" s="99"/>
      <c r="L8043" s="99"/>
      <c r="M8043" s="99"/>
      <c r="N8043" s="99"/>
      <c r="O8043" s="99"/>
      <c r="P8043" s="99"/>
      <c r="Q8043" s="99"/>
      <c r="R8043" s="99"/>
      <c r="S8043" s="100">
        <v>1.0</v>
      </c>
      <c r="T8043" s="100">
        <v>1.0</v>
      </c>
      <c r="U8043" s="101" t="s">
        <v>7558</v>
      </c>
      <c r="V8043" s="101" t="s">
        <v>7559</v>
      </c>
      <c r="W8043" s="101" t="s">
        <v>54</v>
      </c>
      <c r="X8043" s="101" t="s">
        <v>7560</v>
      </c>
      <c r="Y8043" s="101" t="s">
        <v>18</v>
      </c>
    </row>
    <row r="8044">
      <c r="A8044" s="98" t="s">
        <v>77</v>
      </c>
      <c r="B8044" s="99"/>
      <c r="C8044" s="100" t="s">
        <v>15297</v>
      </c>
      <c r="D8044" s="101" t="s">
        <v>135</v>
      </c>
      <c r="E8044" s="101" t="s">
        <v>15298</v>
      </c>
      <c r="F8044" s="99"/>
      <c r="G8044" s="99"/>
      <c r="H8044" s="99"/>
      <c r="I8044" s="99"/>
      <c r="J8044" s="99"/>
      <c r="K8044" s="99"/>
      <c r="L8044" s="99"/>
      <c r="M8044" s="99"/>
      <c r="N8044" s="99"/>
      <c r="O8044" s="99"/>
      <c r="P8044" s="99"/>
      <c r="Q8044" s="99"/>
      <c r="R8044" s="99"/>
      <c r="S8044" s="100">
        <v>1.0</v>
      </c>
      <c r="T8044" s="100">
        <v>1.0</v>
      </c>
      <c r="U8044" s="101" t="s">
        <v>7558</v>
      </c>
      <c r="V8044" s="101" t="s">
        <v>7559</v>
      </c>
      <c r="W8044" s="101" t="s">
        <v>54</v>
      </c>
      <c r="X8044" s="101" t="s">
        <v>7560</v>
      </c>
      <c r="Y8044" s="101" t="s">
        <v>18</v>
      </c>
    </row>
    <row r="8045">
      <c r="A8045" s="98" t="s">
        <v>64</v>
      </c>
      <c r="B8045" s="99"/>
      <c r="C8045" s="100" t="s">
        <v>15299</v>
      </c>
      <c r="D8045" s="101" t="s">
        <v>3052</v>
      </c>
      <c r="E8045" s="101" t="s">
        <v>15300</v>
      </c>
      <c r="F8045" s="99"/>
      <c r="G8045" s="99"/>
      <c r="H8045" s="99"/>
      <c r="I8045" s="99"/>
      <c r="J8045" s="99"/>
      <c r="K8045" s="99"/>
      <c r="L8045" s="99"/>
      <c r="M8045" s="99"/>
      <c r="N8045" s="99"/>
      <c r="O8045" s="99"/>
      <c r="P8045" s="99"/>
      <c r="Q8045" s="99"/>
      <c r="R8045" s="99"/>
      <c r="S8045" s="102">
        <v>1.0</v>
      </c>
      <c r="T8045" s="102">
        <v>0.0</v>
      </c>
      <c r="U8045" s="102" t="s">
        <v>7558</v>
      </c>
      <c r="V8045" s="102" t="s">
        <v>7559</v>
      </c>
      <c r="W8045" s="102" t="s">
        <v>54</v>
      </c>
      <c r="X8045" s="102" t="s">
        <v>7560</v>
      </c>
      <c r="Y8045" s="101" t="s">
        <v>12</v>
      </c>
    </row>
    <row r="8046">
      <c r="A8046" s="98" t="s">
        <v>64</v>
      </c>
      <c r="B8046" s="99"/>
      <c r="C8046" s="100" t="s">
        <v>15301</v>
      </c>
      <c r="D8046" s="101" t="s">
        <v>135</v>
      </c>
      <c r="E8046" s="101" t="s">
        <v>15302</v>
      </c>
      <c r="F8046" s="99"/>
      <c r="G8046" s="99"/>
      <c r="H8046" s="99"/>
      <c r="I8046" s="99"/>
      <c r="J8046" s="99"/>
      <c r="K8046" s="99"/>
      <c r="L8046" s="99"/>
      <c r="M8046" s="99"/>
      <c r="N8046" s="99"/>
      <c r="O8046" s="99"/>
      <c r="P8046" s="99"/>
      <c r="Q8046" s="99"/>
      <c r="R8046" s="99"/>
      <c r="S8046" s="100">
        <v>1.0</v>
      </c>
      <c r="T8046" s="100">
        <v>1.0</v>
      </c>
      <c r="U8046" s="101" t="s">
        <v>7558</v>
      </c>
      <c r="V8046" s="101" t="s">
        <v>7559</v>
      </c>
      <c r="W8046" s="101" t="s">
        <v>54</v>
      </c>
      <c r="X8046" s="101" t="s">
        <v>7560</v>
      </c>
      <c r="Y8046" s="101" t="s">
        <v>18</v>
      </c>
    </row>
    <row r="8047">
      <c r="A8047" s="98" t="s">
        <v>80</v>
      </c>
      <c r="B8047" s="99"/>
      <c r="C8047" s="100" t="s">
        <v>15303</v>
      </c>
      <c r="D8047" s="101" t="s">
        <v>122</v>
      </c>
      <c r="E8047" s="101" t="s">
        <v>15304</v>
      </c>
      <c r="F8047" s="99"/>
      <c r="G8047" s="99"/>
      <c r="H8047" s="99"/>
      <c r="I8047" s="99"/>
      <c r="J8047" s="99"/>
      <c r="K8047" s="99"/>
      <c r="L8047" s="99"/>
      <c r="M8047" s="99"/>
      <c r="N8047" s="99"/>
      <c r="O8047" s="99"/>
      <c r="P8047" s="99"/>
      <c r="Q8047" s="99"/>
      <c r="R8047" s="99"/>
      <c r="S8047" s="102">
        <v>1.0</v>
      </c>
      <c r="T8047" s="102">
        <v>1.0</v>
      </c>
      <c r="U8047" s="102" t="s">
        <v>7558</v>
      </c>
      <c r="V8047" s="102" t="s">
        <v>7559</v>
      </c>
      <c r="W8047" s="102" t="s">
        <v>54</v>
      </c>
      <c r="X8047" s="102" t="s">
        <v>7560</v>
      </c>
      <c r="Y8047" s="101" t="s">
        <v>18</v>
      </c>
    </row>
    <row r="8048">
      <c r="A8048" s="103" t="s">
        <v>24</v>
      </c>
      <c r="B8048" s="99"/>
      <c r="C8048" s="100" t="s">
        <v>15305</v>
      </c>
      <c r="D8048" s="101" t="s">
        <v>825</v>
      </c>
      <c r="E8048" s="101" t="s">
        <v>15306</v>
      </c>
      <c r="F8048" s="99"/>
      <c r="G8048" s="99"/>
      <c r="H8048" s="99"/>
      <c r="I8048" s="99"/>
      <c r="J8048" s="99"/>
      <c r="K8048" s="99"/>
      <c r="L8048" s="99"/>
      <c r="M8048" s="99"/>
      <c r="N8048" s="99"/>
      <c r="O8048" s="99"/>
      <c r="P8048" s="99"/>
      <c r="Q8048" s="99"/>
      <c r="R8048" s="99"/>
      <c r="S8048" s="102">
        <v>1.0</v>
      </c>
      <c r="T8048" s="102">
        <v>1.0</v>
      </c>
      <c r="U8048" s="102" t="s">
        <v>7558</v>
      </c>
      <c r="V8048" s="102" t="s">
        <v>7559</v>
      </c>
      <c r="W8048" s="102" t="s">
        <v>54</v>
      </c>
      <c r="X8048" s="102" t="s">
        <v>7560</v>
      </c>
      <c r="Y8048" s="101" t="s">
        <v>18</v>
      </c>
    </row>
    <row r="8049">
      <c r="A8049" s="103" t="s">
        <v>63</v>
      </c>
      <c r="B8049" s="99"/>
      <c r="C8049" s="100" t="s">
        <v>15307</v>
      </c>
      <c r="D8049" s="101" t="s">
        <v>135</v>
      </c>
      <c r="E8049" s="101" t="s">
        <v>15308</v>
      </c>
      <c r="F8049" s="99"/>
      <c r="G8049" s="99"/>
      <c r="H8049" s="99"/>
      <c r="I8049" s="99"/>
      <c r="J8049" s="99"/>
      <c r="K8049" s="99"/>
      <c r="L8049" s="99"/>
      <c r="M8049" s="99"/>
      <c r="N8049" s="99"/>
      <c r="O8049" s="99"/>
      <c r="P8049" s="99"/>
      <c r="Q8049" s="99"/>
      <c r="R8049" s="99"/>
      <c r="S8049" s="100">
        <v>1.0</v>
      </c>
      <c r="T8049" s="100">
        <v>1.0</v>
      </c>
      <c r="U8049" s="101" t="s">
        <v>7558</v>
      </c>
      <c r="V8049" s="101" t="s">
        <v>7559</v>
      </c>
      <c r="W8049" s="101" t="s">
        <v>54</v>
      </c>
      <c r="X8049" s="101" t="s">
        <v>7560</v>
      </c>
      <c r="Y8049" s="101" t="s">
        <v>18</v>
      </c>
    </row>
    <row r="8050">
      <c r="A8050" s="98" t="s">
        <v>93</v>
      </c>
      <c r="B8050" s="99"/>
      <c r="C8050" s="100" t="s">
        <v>15309</v>
      </c>
      <c r="D8050" s="101" t="s">
        <v>158</v>
      </c>
      <c r="E8050" s="101" t="s">
        <v>15310</v>
      </c>
      <c r="F8050" s="99"/>
      <c r="G8050" s="99"/>
      <c r="H8050" s="99"/>
      <c r="I8050" s="99"/>
      <c r="J8050" s="99"/>
      <c r="K8050" s="99"/>
      <c r="L8050" s="99"/>
      <c r="M8050" s="99"/>
      <c r="N8050" s="99"/>
      <c r="O8050" s="99"/>
      <c r="P8050" s="99"/>
      <c r="Q8050" s="99"/>
      <c r="R8050" s="99"/>
      <c r="S8050" s="100">
        <v>1.0</v>
      </c>
      <c r="T8050" s="100">
        <v>1.0</v>
      </c>
      <c r="U8050" s="101" t="s">
        <v>7558</v>
      </c>
      <c r="V8050" s="101" t="s">
        <v>7559</v>
      </c>
      <c r="W8050" s="101" t="s">
        <v>54</v>
      </c>
      <c r="X8050" s="101" t="s">
        <v>7560</v>
      </c>
      <c r="Y8050" s="101" t="s">
        <v>18</v>
      </c>
    </row>
    <row r="8051">
      <c r="A8051" s="98" t="s">
        <v>64</v>
      </c>
      <c r="B8051" s="99"/>
      <c r="C8051" s="100" t="s">
        <v>15311</v>
      </c>
      <c r="D8051" s="101" t="s">
        <v>122</v>
      </c>
      <c r="E8051" s="101" t="s">
        <v>15312</v>
      </c>
      <c r="F8051" s="99"/>
      <c r="G8051" s="99"/>
      <c r="H8051" s="99"/>
      <c r="I8051" s="99"/>
      <c r="J8051" s="99"/>
      <c r="K8051" s="99"/>
      <c r="L8051" s="99"/>
      <c r="M8051" s="99"/>
      <c r="N8051" s="99"/>
      <c r="O8051" s="99"/>
      <c r="P8051" s="99"/>
      <c r="Q8051" s="99"/>
      <c r="R8051" s="99"/>
      <c r="S8051" s="102">
        <v>1.0</v>
      </c>
      <c r="T8051" s="102">
        <v>1.0</v>
      </c>
      <c r="U8051" s="102" t="s">
        <v>7558</v>
      </c>
      <c r="V8051" s="102" t="s">
        <v>7559</v>
      </c>
      <c r="W8051" s="102" t="s">
        <v>54</v>
      </c>
      <c r="X8051" s="102" t="s">
        <v>7560</v>
      </c>
      <c r="Y8051" s="101" t="s">
        <v>18</v>
      </c>
    </row>
    <row r="8052">
      <c r="A8052" s="98" t="s">
        <v>64</v>
      </c>
      <c r="B8052" s="99"/>
      <c r="C8052" s="100" t="s">
        <v>15313</v>
      </c>
      <c r="D8052" s="101" t="s">
        <v>135</v>
      </c>
      <c r="E8052" s="101" t="s">
        <v>15314</v>
      </c>
      <c r="F8052" s="99"/>
      <c r="G8052" s="99"/>
      <c r="H8052" s="99"/>
      <c r="I8052" s="99"/>
      <c r="J8052" s="99"/>
      <c r="K8052" s="99"/>
      <c r="L8052" s="99"/>
      <c r="M8052" s="99"/>
      <c r="N8052" s="99"/>
      <c r="O8052" s="99"/>
      <c r="P8052" s="99"/>
      <c r="Q8052" s="99"/>
      <c r="R8052" s="99"/>
      <c r="S8052" s="100">
        <v>1.0</v>
      </c>
      <c r="T8052" s="100">
        <v>1.0</v>
      </c>
      <c r="U8052" s="101" t="s">
        <v>7558</v>
      </c>
      <c r="V8052" s="101" t="s">
        <v>7559</v>
      </c>
      <c r="W8052" s="101" t="s">
        <v>54</v>
      </c>
      <c r="X8052" s="101" t="s">
        <v>7560</v>
      </c>
      <c r="Y8052" s="101" t="s">
        <v>18</v>
      </c>
    </row>
    <row r="8053">
      <c r="A8053" s="98" t="s">
        <v>64</v>
      </c>
      <c r="B8053" s="99"/>
      <c r="C8053" s="100" t="s">
        <v>15315</v>
      </c>
      <c r="D8053" s="101" t="s">
        <v>122</v>
      </c>
      <c r="E8053" s="101" t="s">
        <v>15316</v>
      </c>
      <c r="F8053" s="99"/>
      <c r="G8053" s="99"/>
      <c r="H8053" s="99"/>
      <c r="I8053" s="99"/>
      <c r="J8053" s="99"/>
      <c r="K8053" s="99"/>
      <c r="L8053" s="99"/>
      <c r="M8053" s="99"/>
      <c r="N8053" s="99"/>
      <c r="O8053" s="99"/>
      <c r="P8053" s="99"/>
      <c r="Q8053" s="99"/>
      <c r="R8053" s="99"/>
      <c r="S8053" s="102">
        <v>1.0</v>
      </c>
      <c r="T8053" s="102">
        <v>1.0</v>
      </c>
      <c r="U8053" s="102" t="s">
        <v>7558</v>
      </c>
      <c r="V8053" s="102" t="s">
        <v>7559</v>
      </c>
      <c r="W8053" s="102" t="s">
        <v>54</v>
      </c>
      <c r="X8053" s="102" t="s">
        <v>7560</v>
      </c>
      <c r="Y8053" s="101" t="s">
        <v>18</v>
      </c>
    </row>
    <row r="8054">
      <c r="A8054" s="103" t="s">
        <v>87</v>
      </c>
      <c r="B8054" s="99"/>
      <c r="C8054" s="100" t="s">
        <v>15317</v>
      </c>
      <c r="D8054" s="101" t="s">
        <v>191</v>
      </c>
      <c r="E8054" s="101" t="s">
        <v>3827</v>
      </c>
      <c r="F8054" s="99"/>
      <c r="G8054" s="99"/>
      <c r="H8054" s="99"/>
      <c r="I8054" s="99"/>
      <c r="J8054" s="99"/>
      <c r="K8054" s="99"/>
      <c r="L8054" s="99"/>
      <c r="M8054" s="99"/>
      <c r="N8054" s="99"/>
      <c r="O8054" s="99"/>
      <c r="P8054" s="99"/>
      <c r="Q8054" s="99"/>
      <c r="R8054" s="99"/>
      <c r="S8054" s="100">
        <v>1.0</v>
      </c>
      <c r="T8054" s="100">
        <v>1.0</v>
      </c>
      <c r="U8054" s="101" t="s">
        <v>7558</v>
      </c>
      <c r="V8054" s="101" t="s">
        <v>7559</v>
      </c>
      <c r="W8054" s="101" t="s">
        <v>54</v>
      </c>
      <c r="X8054" s="101" t="s">
        <v>7560</v>
      </c>
      <c r="Y8054" s="101" t="s">
        <v>18</v>
      </c>
    </row>
    <row r="8055">
      <c r="A8055" s="103" t="s">
        <v>63</v>
      </c>
      <c r="B8055" s="99"/>
      <c r="C8055" s="100" t="s">
        <v>15318</v>
      </c>
      <c r="D8055" s="101" t="s">
        <v>146</v>
      </c>
      <c r="E8055" s="101" t="s">
        <v>15319</v>
      </c>
      <c r="F8055" s="99"/>
      <c r="G8055" s="99"/>
      <c r="H8055" s="99"/>
      <c r="I8055" s="99"/>
      <c r="J8055" s="99"/>
      <c r="K8055" s="99"/>
      <c r="L8055" s="99"/>
      <c r="M8055" s="99"/>
      <c r="N8055" s="99"/>
      <c r="O8055" s="99"/>
      <c r="P8055" s="99"/>
      <c r="Q8055" s="99"/>
      <c r="R8055" s="99"/>
      <c r="S8055" s="100">
        <v>1.0</v>
      </c>
      <c r="T8055" s="100">
        <v>1.0</v>
      </c>
      <c r="U8055" s="101" t="s">
        <v>7558</v>
      </c>
      <c r="V8055" s="101" t="s">
        <v>7559</v>
      </c>
      <c r="W8055" s="101" t="s">
        <v>54</v>
      </c>
      <c r="X8055" s="101" t="s">
        <v>7560</v>
      </c>
      <c r="Y8055" s="101" t="s">
        <v>18</v>
      </c>
    </row>
    <row r="8056">
      <c r="A8056" s="98" t="s">
        <v>93</v>
      </c>
      <c r="B8056" s="99"/>
      <c r="C8056" s="100" t="s">
        <v>15320</v>
      </c>
      <c r="D8056" s="101" t="s">
        <v>122</v>
      </c>
      <c r="E8056" s="101" t="s">
        <v>15321</v>
      </c>
      <c r="F8056" s="99"/>
      <c r="G8056" s="99"/>
      <c r="H8056" s="99"/>
      <c r="I8056" s="99"/>
      <c r="J8056" s="99"/>
      <c r="K8056" s="99"/>
      <c r="L8056" s="99"/>
      <c r="M8056" s="99"/>
      <c r="N8056" s="99"/>
      <c r="O8056" s="99"/>
      <c r="P8056" s="99"/>
      <c r="Q8056" s="99"/>
      <c r="R8056" s="99"/>
      <c r="S8056" s="102">
        <v>1.0</v>
      </c>
      <c r="T8056" s="102">
        <v>1.0</v>
      </c>
      <c r="U8056" s="102" t="s">
        <v>7558</v>
      </c>
      <c r="V8056" s="102" t="s">
        <v>7559</v>
      </c>
      <c r="W8056" s="102" t="s">
        <v>54</v>
      </c>
      <c r="X8056" s="102" t="s">
        <v>7560</v>
      </c>
      <c r="Y8056" s="101" t="s">
        <v>18</v>
      </c>
    </row>
    <row r="8057">
      <c r="A8057" s="98" t="s">
        <v>64</v>
      </c>
      <c r="B8057" s="99"/>
      <c r="C8057" s="100" t="s">
        <v>15322</v>
      </c>
      <c r="D8057" s="101" t="s">
        <v>122</v>
      </c>
      <c r="E8057" s="101" t="s">
        <v>15323</v>
      </c>
      <c r="F8057" s="99"/>
      <c r="G8057" s="99"/>
      <c r="H8057" s="99"/>
      <c r="I8057" s="99"/>
      <c r="J8057" s="99"/>
      <c r="K8057" s="99"/>
      <c r="L8057" s="99"/>
      <c r="M8057" s="99"/>
      <c r="N8057" s="99"/>
      <c r="O8057" s="99"/>
      <c r="P8057" s="99"/>
      <c r="Q8057" s="99"/>
      <c r="R8057" s="99"/>
      <c r="S8057" s="102">
        <v>1.0</v>
      </c>
      <c r="T8057" s="102">
        <v>1.0</v>
      </c>
      <c r="U8057" s="102" t="s">
        <v>7558</v>
      </c>
      <c r="V8057" s="102" t="s">
        <v>7559</v>
      </c>
      <c r="W8057" s="102" t="s">
        <v>54</v>
      </c>
      <c r="X8057" s="102" t="s">
        <v>7560</v>
      </c>
      <c r="Y8057" s="101" t="s">
        <v>18</v>
      </c>
    </row>
    <row r="8058">
      <c r="A8058" s="98" t="s">
        <v>82</v>
      </c>
      <c r="B8058" s="99"/>
      <c r="C8058" s="100" t="s">
        <v>15324</v>
      </c>
      <c r="D8058" s="101" t="s">
        <v>122</v>
      </c>
      <c r="E8058" s="101" t="s">
        <v>15325</v>
      </c>
      <c r="F8058" s="99"/>
      <c r="G8058" s="99"/>
      <c r="H8058" s="99"/>
      <c r="I8058" s="99"/>
      <c r="J8058" s="99"/>
      <c r="K8058" s="99"/>
      <c r="L8058" s="99"/>
      <c r="M8058" s="99"/>
      <c r="N8058" s="99"/>
      <c r="O8058" s="99"/>
      <c r="P8058" s="99"/>
      <c r="Q8058" s="99"/>
      <c r="R8058" s="99"/>
      <c r="S8058" s="102">
        <v>1.0</v>
      </c>
      <c r="T8058" s="102">
        <v>1.0</v>
      </c>
      <c r="U8058" s="102" t="s">
        <v>7558</v>
      </c>
      <c r="V8058" s="102" t="s">
        <v>7559</v>
      </c>
      <c r="W8058" s="102" t="s">
        <v>54</v>
      </c>
      <c r="X8058" s="102" t="s">
        <v>7560</v>
      </c>
      <c r="Y8058" s="101" t="s">
        <v>18</v>
      </c>
    </row>
    <row r="8059">
      <c r="A8059" s="98" t="s">
        <v>64</v>
      </c>
      <c r="B8059" s="99"/>
      <c r="C8059" s="100" t="s">
        <v>15326</v>
      </c>
      <c r="D8059" s="101" t="s">
        <v>158</v>
      </c>
      <c r="E8059" s="101" t="s">
        <v>15327</v>
      </c>
      <c r="F8059" s="99"/>
      <c r="G8059" s="99"/>
      <c r="H8059" s="99"/>
      <c r="I8059" s="99"/>
      <c r="J8059" s="99"/>
      <c r="K8059" s="99"/>
      <c r="L8059" s="99"/>
      <c r="M8059" s="99"/>
      <c r="N8059" s="99"/>
      <c r="O8059" s="99"/>
      <c r="P8059" s="99"/>
      <c r="Q8059" s="99"/>
      <c r="R8059" s="99"/>
      <c r="S8059" s="100">
        <v>1.0</v>
      </c>
      <c r="T8059" s="100">
        <v>1.0</v>
      </c>
      <c r="U8059" s="101" t="s">
        <v>7558</v>
      </c>
      <c r="V8059" s="101" t="s">
        <v>7559</v>
      </c>
      <c r="W8059" s="101" t="s">
        <v>54</v>
      </c>
      <c r="X8059" s="101" t="s">
        <v>7560</v>
      </c>
      <c r="Y8059" s="101" t="s">
        <v>18</v>
      </c>
    </row>
    <row r="8060">
      <c r="A8060" s="103" t="s">
        <v>63</v>
      </c>
      <c r="B8060" s="99"/>
      <c r="C8060" s="100" t="s">
        <v>15328</v>
      </c>
      <c r="D8060" s="101" t="s">
        <v>191</v>
      </c>
      <c r="E8060" s="101" t="s">
        <v>15329</v>
      </c>
      <c r="F8060" s="99"/>
      <c r="G8060" s="99"/>
      <c r="H8060" s="99"/>
      <c r="I8060" s="99"/>
      <c r="J8060" s="99"/>
      <c r="K8060" s="99"/>
      <c r="L8060" s="99"/>
      <c r="M8060" s="99"/>
      <c r="N8060" s="99"/>
      <c r="O8060" s="99"/>
      <c r="P8060" s="99"/>
      <c r="Q8060" s="99"/>
      <c r="R8060" s="99"/>
      <c r="S8060" s="100">
        <v>1.0</v>
      </c>
      <c r="T8060" s="100">
        <v>1.0</v>
      </c>
      <c r="U8060" s="101" t="s">
        <v>7558</v>
      </c>
      <c r="V8060" s="101" t="s">
        <v>7559</v>
      </c>
      <c r="W8060" s="101" t="s">
        <v>54</v>
      </c>
      <c r="X8060" s="101" t="s">
        <v>7560</v>
      </c>
      <c r="Y8060" s="101" t="s">
        <v>18</v>
      </c>
    </row>
    <row r="8061">
      <c r="A8061" s="98" t="s">
        <v>77</v>
      </c>
      <c r="B8061" s="99"/>
      <c r="C8061" s="100" t="s">
        <v>15330</v>
      </c>
      <c r="D8061" s="101" t="s">
        <v>151</v>
      </c>
      <c r="E8061" s="101" t="s">
        <v>15331</v>
      </c>
      <c r="F8061" s="99"/>
      <c r="G8061" s="99"/>
      <c r="H8061" s="99"/>
      <c r="I8061" s="99"/>
      <c r="J8061" s="99"/>
      <c r="K8061" s="99"/>
      <c r="L8061" s="99"/>
      <c r="M8061" s="99"/>
      <c r="N8061" s="99"/>
      <c r="O8061" s="99"/>
      <c r="P8061" s="99"/>
      <c r="Q8061" s="99"/>
      <c r="R8061" s="99"/>
      <c r="S8061" s="102">
        <v>0.0</v>
      </c>
      <c r="T8061" s="102"/>
      <c r="U8061" s="102"/>
      <c r="V8061" s="102"/>
      <c r="W8061" s="102"/>
      <c r="X8061" s="102"/>
      <c r="Y8061" s="101" t="s">
        <v>12</v>
      </c>
    </row>
    <row r="8062">
      <c r="A8062" s="98" t="s">
        <v>93</v>
      </c>
      <c r="B8062" s="99"/>
      <c r="C8062" s="100" t="s">
        <v>15332</v>
      </c>
      <c r="D8062" s="101" t="s">
        <v>135</v>
      </c>
      <c r="E8062" s="101" t="s">
        <v>15333</v>
      </c>
      <c r="F8062" s="99"/>
      <c r="G8062" s="99"/>
      <c r="H8062" s="99"/>
      <c r="I8062" s="99"/>
      <c r="J8062" s="99"/>
      <c r="K8062" s="99"/>
      <c r="L8062" s="99"/>
      <c r="M8062" s="99"/>
      <c r="N8062" s="99"/>
      <c r="O8062" s="99"/>
      <c r="P8062" s="99"/>
      <c r="Q8062" s="99"/>
      <c r="R8062" s="99"/>
      <c r="S8062" s="100">
        <v>1.0</v>
      </c>
      <c r="T8062" s="100">
        <v>1.0</v>
      </c>
      <c r="U8062" s="101" t="s">
        <v>7558</v>
      </c>
      <c r="V8062" s="101" t="s">
        <v>7559</v>
      </c>
      <c r="W8062" s="101" t="s">
        <v>54</v>
      </c>
      <c r="X8062" s="101" t="s">
        <v>7560</v>
      </c>
      <c r="Y8062" s="101" t="s">
        <v>18</v>
      </c>
    </row>
    <row r="8063">
      <c r="A8063" s="98" t="s">
        <v>93</v>
      </c>
      <c r="B8063" s="99"/>
      <c r="C8063" s="100" t="s">
        <v>15334</v>
      </c>
      <c r="D8063" s="101" t="s">
        <v>135</v>
      </c>
      <c r="E8063" s="101" t="s">
        <v>15335</v>
      </c>
      <c r="F8063" s="99"/>
      <c r="G8063" s="99"/>
      <c r="H8063" s="99"/>
      <c r="I8063" s="99"/>
      <c r="J8063" s="99"/>
      <c r="K8063" s="99"/>
      <c r="L8063" s="99"/>
      <c r="M8063" s="99"/>
      <c r="N8063" s="99"/>
      <c r="O8063" s="99"/>
      <c r="P8063" s="99"/>
      <c r="Q8063" s="99"/>
      <c r="R8063" s="99"/>
      <c r="S8063" s="100">
        <v>1.0</v>
      </c>
      <c r="T8063" s="100">
        <v>1.0</v>
      </c>
      <c r="U8063" s="101" t="s">
        <v>7558</v>
      </c>
      <c r="V8063" s="101" t="s">
        <v>7559</v>
      </c>
      <c r="W8063" s="101" t="s">
        <v>54</v>
      </c>
      <c r="X8063" s="101" t="s">
        <v>7560</v>
      </c>
      <c r="Y8063" s="101" t="s">
        <v>18</v>
      </c>
    </row>
    <row r="8064">
      <c r="A8064" s="98" t="s">
        <v>64</v>
      </c>
      <c r="B8064" s="99"/>
      <c r="C8064" s="100" t="s">
        <v>15336</v>
      </c>
      <c r="D8064" s="101" t="s">
        <v>151</v>
      </c>
      <c r="E8064" s="101" t="s">
        <v>15337</v>
      </c>
      <c r="F8064" s="99"/>
      <c r="G8064" s="99"/>
      <c r="H8064" s="99"/>
      <c r="I8064" s="99"/>
      <c r="J8064" s="99"/>
      <c r="K8064" s="99"/>
      <c r="L8064" s="99"/>
      <c r="M8064" s="99"/>
      <c r="N8064" s="99"/>
      <c r="O8064" s="99"/>
      <c r="P8064" s="99"/>
      <c r="Q8064" s="99"/>
      <c r="R8064" s="99"/>
      <c r="S8064" s="102">
        <v>1.0</v>
      </c>
      <c r="T8064" s="102">
        <v>1.0</v>
      </c>
      <c r="U8064" s="102" t="s">
        <v>7558</v>
      </c>
      <c r="V8064" s="102" t="s">
        <v>7559</v>
      </c>
      <c r="W8064" s="102" t="s">
        <v>54</v>
      </c>
      <c r="X8064" s="102" t="s">
        <v>7591</v>
      </c>
      <c r="Y8064" s="101" t="s">
        <v>12</v>
      </c>
      <c r="Z8064" s="33">
        <v>1.0</v>
      </c>
    </row>
    <row r="8065">
      <c r="A8065" s="103" t="s">
        <v>63</v>
      </c>
      <c r="B8065" s="99"/>
      <c r="C8065" s="100" t="s">
        <v>15338</v>
      </c>
      <c r="D8065" s="101" t="s">
        <v>158</v>
      </c>
      <c r="E8065" s="101" t="s">
        <v>15339</v>
      </c>
      <c r="F8065" s="99"/>
      <c r="G8065" s="99"/>
      <c r="H8065" s="99"/>
      <c r="I8065" s="99"/>
      <c r="J8065" s="99"/>
      <c r="K8065" s="99"/>
      <c r="L8065" s="99"/>
      <c r="M8065" s="99"/>
      <c r="N8065" s="99"/>
      <c r="O8065" s="99"/>
      <c r="P8065" s="99"/>
      <c r="Q8065" s="99"/>
      <c r="R8065" s="99"/>
      <c r="S8065" s="100">
        <v>1.0</v>
      </c>
      <c r="T8065" s="100">
        <v>1.0</v>
      </c>
      <c r="U8065" s="101" t="s">
        <v>7558</v>
      </c>
      <c r="V8065" s="101" t="s">
        <v>7559</v>
      </c>
      <c r="W8065" s="101" t="s">
        <v>54</v>
      </c>
      <c r="X8065" s="101" t="s">
        <v>7560</v>
      </c>
      <c r="Y8065" s="101" t="s">
        <v>18</v>
      </c>
    </row>
    <row r="8066">
      <c r="A8066" s="98" t="s">
        <v>38</v>
      </c>
      <c r="B8066" s="99"/>
      <c r="C8066" s="100" t="s">
        <v>15340</v>
      </c>
      <c r="D8066" s="101" t="s">
        <v>122</v>
      </c>
      <c r="E8066" s="101" t="s">
        <v>15341</v>
      </c>
      <c r="F8066" s="99"/>
      <c r="G8066" s="99"/>
      <c r="H8066" s="99"/>
      <c r="I8066" s="99"/>
      <c r="J8066" s="99"/>
      <c r="K8066" s="99"/>
      <c r="L8066" s="99"/>
      <c r="M8066" s="99"/>
      <c r="N8066" s="99"/>
      <c r="O8066" s="99"/>
      <c r="P8066" s="99"/>
      <c r="Q8066" s="99"/>
      <c r="R8066" s="99"/>
      <c r="S8066" s="102">
        <v>1.0</v>
      </c>
      <c r="T8066" s="102">
        <v>1.0</v>
      </c>
      <c r="U8066" s="102" t="s">
        <v>7558</v>
      </c>
      <c r="V8066" s="102" t="s">
        <v>7559</v>
      </c>
      <c r="W8066" s="102" t="s">
        <v>54</v>
      </c>
      <c r="X8066" s="102" t="s">
        <v>7560</v>
      </c>
      <c r="Y8066" s="101" t="s">
        <v>18</v>
      </c>
    </row>
    <row r="8067">
      <c r="A8067" s="98" t="s">
        <v>64</v>
      </c>
      <c r="B8067" s="99"/>
      <c r="C8067" s="100" t="s">
        <v>15342</v>
      </c>
      <c r="D8067" s="101" t="s">
        <v>122</v>
      </c>
      <c r="E8067" s="101" t="s">
        <v>15343</v>
      </c>
      <c r="F8067" s="99"/>
      <c r="G8067" s="99"/>
      <c r="H8067" s="99"/>
      <c r="I8067" s="99"/>
      <c r="J8067" s="99"/>
      <c r="K8067" s="99"/>
      <c r="L8067" s="99"/>
      <c r="M8067" s="99"/>
      <c r="N8067" s="99"/>
      <c r="O8067" s="99"/>
      <c r="P8067" s="99"/>
      <c r="Q8067" s="99"/>
      <c r="R8067" s="99"/>
      <c r="S8067" s="102">
        <v>1.0</v>
      </c>
      <c r="T8067" s="102">
        <v>1.0</v>
      </c>
      <c r="U8067" s="102" t="s">
        <v>7558</v>
      </c>
      <c r="V8067" s="102" t="s">
        <v>7559</v>
      </c>
      <c r="W8067" s="102" t="s">
        <v>54</v>
      </c>
      <c r="X8067" s="102" t="s">
        <v>7560</v>
      </c>
      <c r="Y8067" s="101" t="s">
        <v>18</v>
      </c>
    </row>
    <row r="8068">
      <c r="A8068" s="98" t="s">
        <v>51</v>
      </c>
      <c r="B8068" s="99"/>
      <c r="C8068" s="100" t="s">
        <v>15344</v>
      </c>
      <c r="D8068" s="101" t="s">
        <v>122</v>
      </c>
      <c r="E8068" s="101" t="s">
        <v>15345</v>
      </c>
      <c r="F8068" s="99"/>
      <c r="G8068" s="99"/>
      <c r="H8068" s="99"/>
      <c r="I8068" s="99"/>
      <c r="J8068" s="99"/>
      <c r="K8068" s="99"/>
      <c r="L8068" s="99"/>
      <c r="M8068" s="99"/>
      <c r="N8068" s="99"/>
      <c r="O8068" s="99"/>
      <c r="P8068" s="99"/>
      <c r="Q8068" s="99"/>
      <c r="R8068" s="99"/>
      <c r="S8068" s="102">
        <v>1.0</v>
      </c>
      <c r="T8068" s="102">
        <v>1.0</v>
      </c>
      <c r="U8068" s="102" t="s">
        <v>7558</v>
      </c>
      <c r="V8068" s="102" t="s">
        <v>7559</v>
      </c>
      <c r="W8068" s="102" t="s">
        <v>54</v>
      </c>
      <c r="X8068" s="102" t="s">
        <v>7560</v>
      </c>
      <c r="Y8068" s="101" t="s">
        <v>18</v>
      </c>
    </row>
    <row r="8069">
      <c r="A8069" s="98" t="s">
        <v>64</v>
      </c>
      <c r="B8069" s="99"/>
      <c r="C8069" s="100" t="s">
        <v>15346</v>
      </c>
      <c r="D8069" s="101" t="s">
        <v>191</v>
      </c>
      <c r="E8069" s="101" t="s">
        <v>15347</v>
      </c>
      <c r="F8069" s="99"/>
      <c r="G8069" s="99"/>
      <c r="H8069" s="99"/>
      <c r="I8069" s="99"/>
      <c r="J8069" s="99"/>
      <c r="K8069" s="99"/>
      <c r="L8069" s="99"/>
      <c r="M8069" s="99"/>
      <c r="N8069" s="99"/>
      <c r="O8069" s="99"/>
      <c r="P8069" s="99"/>
      <c r="Q8069" s="99"/>
      <c r="R8069" s="99"/>
      <c r="S8069" s="100">
        <v>1.0</v>
      </c>
      <c r="T8069" s="100">
        <v>1.0</v>
      </c>
      <c r="U8069" s="101" t="s">
        <v>7558</v>
      </c>
      <c r="V8069" s="101" t="s">
        <v>7559</v>
      </c>
      <c r="W8069" s="101" t="s">
        <v>54</v>
      </c>
      <c r="X8069" s="101" t="s">
        <v>7560</v>
      </c>
      <c r="Y8069" s="101" t="s">
        <v>18</v>
      </c>
    </row>
    <row r="8070">
      <c r="A8070" s="98" t="s">
        <v>64</v>
      </c>
      <c r="B8070" s="99"/>
      <c r="C8070" s="100" t="s">
        <v>15348</v>
      </c>
      <c r="D8070" s="101" t="s">
        <v>122</v>
      </c>
      <c r="E8070" s="101" t="s">
        <v>15349</v>
      </c>
      <c r="F8070" s="99"/>
      <c r="G8070" s="99"/>
      <c r="H8070" s="99"/>
      <c r="I8070" s="99"/>
      <c r="J8070" s="99"/>
      <c r="K8070" s="99"/>
      <c r="L8070" s="99"/>
      <c r="M8070" s="99"/>
      <c r="N8070" s="99"/>
      <c r="O8070" s="99"/>
      <c r="P8070" s="99"/>
      <c r="Q8070" s="99"/>
      <c r="R8070" s="99"/>
      <c r="S8070" s="102">
        <v>1.0</v>
      </c>
      <c r="T8070" s="102">
        <v>1.0</v>
      </c>
      <c r="U8070" s="102" t="s">
        <v>7558</v>
      </c>
      <c r="V8070" s="102" t="s">
        <v>7559</v>
      </c>
      <c r="W8070" s="102" t="s">
        <v>54</v>
      </c>
      <c r="X8070" s="102" t="s">
        <v>7560</v>
      </c>
      <c r="Y8070" s="101" t="s">
        <v>18</v>
      </c>
    </row>
    <row r="8071">
      <c r="A8071" s="98" t="s">
        <v>93</v>
      </c>
      <c r="B8071" s="99"/>
      <c r="C8071" s="100" t="s">
        <v>15350</v>
      </c>
      <c r="D8071" s="101" t="s">
        <v>135</v>
      </c>
      <c r="E8071" s="101" t="s">
        <v>15351</v>
      </c>
      <c r="F8071" s="99"/>
      <c r="G8071" s="99"/>
      <c r="H8071" s="99"/>
      <c r="I8071" s="99"/>
      <c r="J8071" s="99"/>
      <c r="K8071" s="99"/>
      <c r="L8071" s="99"/>
      <c r="M8071" s="99"/>
      <c r="N8071" s="99"/>
      <c r="O8071" s="99"/>
      <c r="P8071" s="99"/>
      <c r="Q8071" s="99"/>
      <c r="R8071" s="99"/>
      <c r="S8071" s="100">
        <v>1.0</v>
      </c>
      <c r="T8071" s="100">
        <v>1.0</v>
      </c>
      <c r="U8071" s="101" t="s">
        <v>7558</v>
      </c>
      <c r="V8071" s="101" t="s">
        <v>7559</v>
      </c>
      <c r="W8071" s="101" t="s">
        <v>54</v>
      </c>
      <c r="X8071" s="101" t="s">
        <v>7560</v>
      </c>
      <c r="Y8071" s="101" t="s">
        <v>18</v>
      </c>
    </row>
    <row r="8072">
      <c r="A8072" s="98" t="s">
        <v>77</v>
      </c>
      <c r="B8072" s="99"/>
      <c r="C8072" s="100" t="s">
        <v>15352</v>
      </c>
      <c r="D8072" s="101" t="s">
        <v>135</v>
      </c>
      <c r="E8072" s="101" t="s">
        <v>15353</v>
      </c>
      <c r="F8072" s="99"/>
      <c r="G8072" s="99"/>
      <c r="H8072" s="99"/>
      <c r="I8072" s="99"/>
      <c r="J8072" s="99"/>
      <c r="K8072" s="99"/>
      <c r="L8072" s="99"/>
      <c r="M8072" s="99"/>
      <c r="N8072" s="99"/>
      <c r="O8072" s="99"/>
      <c r="P8072" s="99"/>
      <c r="Q8072" s="99"/>
      <c r="R8072" s="99"/>
      <c r="S8072" s="100">
        <v>1.0</v>
      </c>
      <c r="T8072" s="100">
        <v>1.0</v>
      </c>
      <c r="U8072" s="101" t="s">
        <v>7558</v>
      </c>
      <c r="V8072" s="101" t="s">
        <v>7559</v>
      </c>
      <c r="W8072" s="101" t="s">
        <v>54</v>
      </c>
      <c r="X8072" s="101" t="s">
        <v>7560</v>
      </c>
      <c r="Y8072" s="101" t="s">
        <v>18</v>
      </c>
    </row>
    <row r="8073">
      <c r="A8073" s="98" t="s">
        <v>44</v>
      </c>
      <c r="B8073" s="99"/>
      <c r="C8073" s="100" t="s">
        <v>15354</v>
      </c>
      <c r="D8073" s="101" t="s">
        <v>135</v>
      </c>
      <c r="E8073" s="101" t="s">
        <v>15355</v>
      </c>
      <c r="F8073" s="99"/>
      <c r="G8073" s="99"/>
      <c r="H8073" s="99"/>
      <c r="I8073" s="99"/>
      <c r="J8073" s="99"/>
      <c r="K8073" s="99"/>
      <c r="L8073" s="99"/>
      <c r="M8073" s="99"/>
      <c r="N8073" s="99"/>
      <c r="O8073" s="99"/>
      <c r="P8073" s="99"/>
      <c r="Q8073" s="99"/>
      <c r="R8073" s="99"/>
      <c r="S8073" s="100">
        <v>1.0</v>
      </c>
      <c r="T8073" s="100">
        <v>1.0</v>
      </c>
      <c r="U8073" s="101" t="s">
        <v>7558</v>
      </c>
      <c r="V8073" s="101" t="s">
        <v>7559</v>
      </c>
      <c r="W8073" s="101" t="s">
        <v>54</v>
      </c>
      <c r="X8073" s="101" t="s">
        <v>7560</v>
      </c>
      <c r="Y8073" s="101" t="s">
        <v>18</v>
      </c>
    </row>
    <row r="8074">
      <c r="A8074" s="98" t="s">
        <v>64</v>
      </c>
      <c r="B8074" s="99"/>
      <c r="C8074" s="100" t="s">
        <v>15356</v>
      </c>
      <c r="D8074" s="101" t="s">
        <v>122</v>
      </c>
      <c r="E8074" s="101" t="s">
        <v>15357</v>
      </c>
      <c r="F8074" s="99"/>
      <c r="G8074" s="99"/>
      <c r="H8074" s="99"/>
      <c r="I8074" s="99"/>
      <c r="J8074" s="99"/>
      <c r="K8074" s="99"/>
      <c r="L8074" s="99"/>
      <c r="M8074" s="99"/>
      <c r="N8074" s="99"/>
      <c r="O8074" s="99"/>
      <c r="P8074" s="99"/>
      <c r="Q8074" s="99"/>
      <c r="R8074" s="99"/>
      <c r="S8074" s="102">
        <v>1.0</v>
      </c>
      <c r="T8074" s="102">
        <v>1.0</v>
      </c>
      <c r="U8074" s="102" t="s">
        <v>7558</v>
      </c>
      <c r="V8074" s="102" t="s">
        <v>7559</v>
      </c>
      <c r="W8074" s="102" t="s">
        <v>54</v>
      </c>
      <c r="X8074" s="102" t="s">
        <v>7560</v>
      </c>
      <c r="Y8074" s="101" t="s">
        <v>18</v>
      </c>
    </row>
    <row r="8075">
      <c r="A8075" s="98" t="s">
        <v>93</v>
      </c>
      <c r="B8075" s="99"/>
      <c r="C8075" s="100" t="s">
        <v>15358</v>
      </c>
      <c r="D8075" s="101" t="s">
        <v>191</v>
      </c>
      <c r="E8075" s="101" t="s">
        <v>15359</v>
      </c>
      <c r="F8075" s="99"/>
      <c r="G8075" s="99"/>
      <c r="H8075" s="99"/>
      <c r="I8075" s="99"/>
      <c r="J8075" s="99"/>
      <c r="K8075" s="99"/>
      <c r="L8075" s="99"/>
      <c r="M8075" s="99"/>
      <c r="N8075" s="99"/>
      <c r="O8075" s="99"/>
      <c r="P8075" s="99"/>
      <c r="Q8075" s="99"/>
      <c r="R8075" s="99"/>
      <c r="S8075" s="100">
        <v>1.0</v>
      </c>
      <c r="T8075" s="100">
        <v>1.0</v>
      </c>
      <c r="U8075" s="101" t="s">
        <v>7558</v>
      </c>
      <c r="V8075" s="101" t="s">
        <v>7559</v>
      </c>
      <c r="W8075" s="101" t="s">
        <v>54</v>
      </c>
      <c r="X8075" s="101" t="s">
        <v>7560</v>
      </c>
      <c r="Y8075" s="101" t="s">
        <v>18</v>
      </c>
    </row>
    <row r="8076">
      <c r="A8076" s="103" t="s">
        <v>63</v>
      </c>
      <c r="B8076" s="99"/>
      <c r="C8076" s="100" t="s">
        <v>15360</v>
      </c>
      <c r="D8076" s="101" t="s">
        <v>122</v>
      </c>
      <c r="E8076" s="101" t="s">
        <v>15361</v>
      </c>
      <c r="F8076" s="99"/>
      <c r="G8076" s="99"/>
      <c r="H8076" s="99"/>
      <c r="I8076" s="99"/>
      <c r="J8076" s="99"/>
      <c r="K8076" s="99"/>
      <c r="L8076" s="99"/>
      <c r="M8076" s="99"/>
      <c r="N8076" s="99"/>
      <c r="O8076" s="99"/>
      <c r="P8076" s="99"/>
      <c r="Q8076" s="99"/>
      <c r="R8076" s="99"/>
      <c r="S8076" s="102">
        <v>1.0</v>
      </c>
      <c r="T8076" s="102">
        <v>1.0</v>
      </c>
      <c r="U8076" s="102" t="s">
        <v>7558</v>
      </c>
      <c r="V8076" s="102" t="s">
        <v>7559</v>
      </c>
      <c r="W8076" s="102" t="s">
        <v>54</v>
      </c>
      <c r="X8076" s="102" t="s">
        <v>7560</v>
      </c>
      <c r="Y8076" s="101" t="s">
        <v>18</v>
      </c>
    </row>
    <row r="8077">
      <c r="A8077" s="98" t="s">
        <v>93</v>
      </c>
      <c r="B8077" s="99"/>
      <c r="C8077" s="100" t="s">
        <v>15362</v>
      </c>
      <c r="D8077" s="101" t="s">
        <v>128</v>
      </c>
      <c r="E8077" s="101" t="s">
        <v>15363</v>
      </c>
      <c r="F8077" s="99"/>
      <c r="G8077" s="99"/>
      <c r="H8077" s="99"/>
      <c r="I8077" s="99"/>
      <c r="J8077" s="99"/>
      <c r="K8077" s="99"/>
      <c r="L8077" s="99"/>
      <c r="M8077" s="99"/>
      <c r="N8077" s="99"/>
      <c r="O8077" s="99"/>
      <c r="P8077" s="99"/>
      <c r="Q8077" s="99"/>
      <c r="R8077" s="99"/>
      <c r="S8077" s="102">
        <v>1.0</v>
      </c>
      <c r="T8077" s="102">
        <v>1.0</v>
      </c>
      <c r="U8077" s="102" t="s">
        <v>7558</v>
      </c>
      <c r="V8077" s="102" t="s">
        <v>7559</v>
      </c>
      <c r="W8077" s="102" t="s">
        <v>54</v>
      </c>
      <c r="X8077" s="102" t="s">
        <v>7560</v>
      </c>
      <c r="Y8077" s="101" t="s">
        <v>12</v>
      </c>
    </row>
    <row r="8078">
      <c r="A8078" s="98" t="s">
        <v>64</v>
      </c>
      <c r="B8078" s="99"/>
      <c r="C8078" s="100" t="s">
        <v>15364</v>
      </c>
      <c r="D8078" s="101" t="s">
        <v>135</v>
      </c>
      <c r="E8078" s="101" t="s">
        <v>15365</v>
      </c>
      <c r="F8078" s="99"/>
      <c r="G8078" s="99"/>
      <c r="H8078" s="99"/>
      <c r="I8078" s="99"/>
      <c r="J8078" s="99"/>
      <c r="K8078" s="99"/>
      <c r="L8078" s="99"/>
      <c r="M8078" s="99"/>
      <c r="N8078" s="99"/>
      <c r="O8078" s="99"/>
      <c r="P8078" s="99"/>
      <c r="Q8078" s="99"/>
      <c r="R8078" s="99"/>
      <c r="S8078" s="100">
        <v>1.0</v>
      </c>
      <c r="T8078" s="100">
        <v>1.0</v>
      </c>
      <c r="U8078" s="101" t="s">
        <v>7558</v>
      </c>
      <c r="V8078" s="101" t="s">
        <v>7559</v>
      </c>
      <c r="W8078" s="101" t="s">
        <v>54</v>
      </c>
      <c r="X8078" s="101" t="s">
        <v>7560</v>
      </c>
      <c r="Y8078" s="101" t="s">
        <v>18</v>
      </c>
    </row>
    <row r="8079">
      <c r="A8079" s="103" t="s">
        <v>24</v>
      </c>
      <c r="B8079" s="99"/>
      <c r="C8079" s="100" t="s">
        <v>15366</v>
      </c>
      <c r="D8079" s="101" t="s">
        <v>135</v>
      </c>
      <c r="E8079" s="101" t="s">
        <v>15367</v>
      </c>
      <c r="F8079" s="99"/>
      <c r="G8079" s="99"/>
      <c r="H8079" s="99"/>
      <c r="I8079" s="99"/>
      <c r="J8079" s="99"/>
      <c r="K8079" s="99"/>
      <c r="L8079" s="99"/>
      <c r="M8079" s="99"/>
      <c r="N8079" s="99"/>
      <c r="O8079" s="99"/>
      <c r="P8079" s="99"/>
      <c r="Q8079" s="99"/>
      <c r="R8079" s="99"/>
      <c r="S8079" s="100">
        <v>1.0</v>
      </c>
      <c r="T8079" s="100">
        <v>1.0</v>
      </c>
      <c r="U8079" s="101" t="s">
        <v>7558</v>
      </c>
      <c r="V8079" s="101" t="s">
        <v>7559</v>
      </c>
      <c r="W8079" s="101" t="s">
        <v>54</v>
      </c>
      <c r="X8079" s="101" t="s">
        <v>7560</v>
      </c>
      <c r="Y8079" s="101" t="s">
        <v>18</v>
      </c>
    </row>
    <row r="8080">
      <c r="A8080" s="98" t="s">
        <v>64</v>
      </c>
      <c r="B8080" s="99"/>
      <c r="C8080" s="100" t="s">
        <v>15368</v>
      </c>
      <c r="D8080" s="101" t="s">
        <v>128</v>
      </c>
      <c r="E8080" s="101" t="s">
        <v>3833</v>
      </c>
      <c r="F8080" s="99"/>
      <c r="G8080" s="99"/>
      <c r="H8080" s="99"/>
      <c r="I8080" s="99"/>
      <c r="J8080" s="99"/>
      <c r="K8080" s="99"/>
      <c r="L8080" s="99"/>
      <c r="M8080" s="99"/>
      <c r="N8080" s="99"/>
      <c r="O8080" s="99"/>
      <c r="P8080" s="99"/>
      <c r="Q8080" s="99"/>
      <c r="R8080" s="99"/>
      <c r="S8080" s="102">
        <v>1.0</v>
      </c>
      <c r="T8080" s="102">
        <v>1.0</v>
      </c>
      <c r="U8080" s="102" t="s">
        <v>7558</v>
      </c>
      <c r="V8080" s="102" t="s">
        <v>7559</v>
      </c>
      <c r="W8080" s="102" t="s">
        <v>54</v>
      </c>
      <c r="X8080" s="102" t="s">
        <v>7560</v>
      </c>
      <c r="Y8080" s="101" t="s">
        <v>12</v>
      </c>
    </row>
    <row r="8081">
      <c r="A8081" s="98" t="s">
        <v>90</v>
      </c>
      <c r="B8081" s="99"/>
      <c r="C8081" s="100" t="s">
        <v>15369</v>
      </c>
      <c r="D8081" s="101" t="s">
        <v>7623</v>
      </c>
      <c r="E8081" s="101" t="s">
        <v>15370</v>
      </c>
      <c r="F8081" s="99"/>
      <c r="G8081" s="99"/>
      <c r="H8081" s="99"/>
      <c r="I8081" s="99"/>
      <c r="J8081" s="99"/>
      <c r="K8081" s="99"/>
      <c r="L8081" s="99"/>
      <c r="M8081" s="99"/>
      <c r="N8081" s="99"/>
      <c r="O8081" s="99"/>
      <c r="P8081" s="99"/>
      <c r="Q8081" s="99"/>
      <c r="R8081" s="99"/>
      <c r="S8081" s="102">
        <v>1.0</v>
      </c>
      <c r="T8081" s="102">
        <v>1.0</v>
      </c>
      <c r="U8081" s="102" t="s">
        <v>7558</v>
      </c>
      <c r="V8081" s="102" t="s">
        <v>7559</v>
      </c>
      <c r="W8081" s="102" t="s">
        <v>54</v>
      </c>
      <c r="X8081" s="102" t="s">
        <v>7560</v>
      </c>
      <c r="Y8081" s="101" t="s">
        <v>18</v>
      </c>
    </row>
    <row r="8082">
      <c r="A8082" s="98" t="s">
        <v>64</v>
      </c>
      <c r="B8082" s="99"/>
      <c r="C8082" s="100" t="s">
        <v>15371</v>
      </c>
      <c r="D8082" s="101" t="s">
        <v>122</v>
      </c>
      <c r="E8082" s="101" t="s">
        <v>15372</v>
      </c>
      <c r="F8082" s="99"/>
      <c r="G8082" s="99"/>
      <c r="H8082" s="99"/>
      <c r="I8082" s="99"/>
      <c r="J8082" s="99"/>
      <c r="K8082" s="99"/>
      <c r="L8082" s="99"/>
      <c r="M8082" s="99"/>
      <c r="N8082" s="99"/>
      <c r="O8082" s="99"/>
      <c r="P8082" s="99"/>
      <c r="Q8082" s="99"/>
      <c r="R8082" s="99"/>
      <c r="S8082" s="102">
        <v>1.0</v>
      </c>
      <c r="T8082" s="102">
        <v>1.0</v>
      </c>
      <c r="U8082" s="102" t="s">
        <v>7558</v>
      </c>
      <c r="V8082" s="102" t="s">
        <v>7559</v>
      </c>
      <c r="W8082" s="102" t="s">
        <v>54</v>
      </c>
      <c r="X8082" s="102" t="s">
        <v>7560</v>
      </c>
      <c r="Y8082" s="101" t="s">
        <v>18</v>
      </c>
    </row>
    <row r="8083">
      <c r="A8083" s="103" t="s">
        <v>63</v>
      </c>
      <c r="B8083" s="99"/>
      <c r="C8083" s="100" t="s">
        <v>15373</v>
      </c>
      <c r="D8083" s="101" t="s">
        <v>122</v>
      </c>
      <c r="E8083" s="101" t="s">
        <v>15374</v>
      </c>
      <c r="F8083" s="99"/>
      <c r="G8083" s="99"/>
      <c r="H8083" s="99"/>
      <c r="I8083" s="99"/>
      <c r="J8083" s="99"/>
      <c r="K8083" s="99"/>
      <c r="L8083" s="99"/>
      <c r="M8083" s="99"/>
      <c r="N8083" s="99"/>
      <c r="O8083" s="99"/>
      <c r="P8083" s="99"/>
      <c r="Q8083" s="99"/>
      <c r="R8083" s="99"/>
      <c r="S8083" s="102">
        <v>1.0</v>
      </c>
      <c r="T8083" s="102">
        <v>1.0</v>
      </c>
      <c r="U8083" s="102" t="s">
        <v>7558</v>
      </c>
      <c r="V8083" s="102" t="s">
        <v>7559</v>
      </c>
      <c r="W8083" s="102" t="s">
        <v>54</v>
      </c>
      <c r="X8083" s="102" t="s">
        <v>7560</v>
      </c>
      <c r="Y8083" s="101" t="s">
        <v>18</v>
      </c>
    </row>
    <row r="8084">
      <c r="A8084" s="98" t="s">
        <v>93</v>
      </c>
      <c r="B8084" s="99"/>
      <c r="C8084" s="100" t="s">
        <v>15375</v>
      </c>
      <c r="D8084" s="101" t="s">
        <v>122</v>
      </c>
      <c r="E8084" s="101" t="s">
        <v>15376</v>
      </c>
      <c r="F8084" s="99"/>
      <c r="G8084" s="99"/>
      <c r="H8084" s="99"/>
      <c r="I8084" s="99"/>
      <c r="J8084" s="99"/>
      <c r="K8084" s="99"/>
      <c r="L8084" s="99"/>
      <c r="M8084" s="99"/>
      <c r="N8084" s="99"/>
      <c r="O8084" s="99"/>
      <c r="P8084" s="99"/>
      <c r="Q8084" s="99"/>
      <c r="R8084" s="99"/>
      <c r="S8084" s="102">
        <v>1.0</v>
      </c>
      <c r="T8084" s="102">
        <v>1.0</v>
      </c>
      <c r="U8084" s="102" t="s">
        <v>7558</v>
      </c>
      <c r="V8084" s="102" t="s">
        <v>7559</v>
      </c>
      <c r="W8084" s="102" t="s">
        <v>54</v>
      </c>
      <c r="X8084" s="102" t="s">
        <v>7560</v>
      </c>
      <c r="Y8084" s="101" t="s">
        <v>18</v>
      </c>
    </row>
    <row r="8085">
      <c r="A8085" s="103" t="s">
        <v>63</v>
      </c>
      <c r="B8085" s="99"/>
      <c r="C8085" s="100" t="s">
        <v>15377</v>
      </c>
      <c r="D8085" s="101" t="s">
        <v>122</v>
      </c>
      <c r="E8085" s="101" t="s">
        <v>15378</v>
      </c>
      <c r="F8085" s="99"/>
      <c r="G8085" s="99"/>
      <c r="H8085" s="99"/>
      <c r="I8085" s="99"/>
      <c r="J8085" s="99"/>
      <c r="K8085" s="99"/>
      <c r="L8085" s="99"/>
      <c r="M8085" s="99"/>
      <c r="N8085" s="99"/>
      <c r="O8085" s="99"/>
      <c r="P8085" s="99"/>
      <c r="Q8085" s="99"/>
      <c r="R8085" s="99"/>
      <c r="S8085" s="102">
        <v>1.0</v>
      </c>
      <c r="T8085" s="102">
        <v>1.0</v>
      </c>
      <c r="U8085" s="102" t="s">
        <v>7558</v>
      </c>
      <c r="V8085" s="102" t="s">
        <v>7559</v>
      </c>
      <c r="W8085" s="102" t="s">
        <v>54</v>
      </c>
      <c r="X8085" s="102" t="s">
        <v>7560</v>
      </c>
      <c r="Y8085" s="101" t="s">
        <v>18</v>
      </c>
    </row>
    <row r="8086">
      <c r="A8086" s="103" t="s">
        <v>63</v>
      </c>
      <c r="B8086" s="99"/>
      <c r="C8086" s="100" t="s">
        <v>15379</v>
      </c>
      <c r="D8086" s="101" t="s">
        <v>135</v>
      </c>
      <c r="E8086" s="101" t="s">
        <v>15380</v>
      </c>
      <c r="F8086" s="99"/>
      <c r="G8086" s="99"/>
      <c r="H8086" s="99"/>
      <c r="I8086" s="99"/>
      <c r="J8086" s="99"/>
      <c r="K8086" s="99"/>
      <c r="L8086" s="99"/>
      <c r="M8086" s="99"/>
      <c r="N8086" s="99"/>
      <c r="O8086" s="99"/>
      <c r="P8086" s="99"/>
      <c r="Q8086" s="99"/>
      <c r="R8086" s="99"/>
      <c r="S8086" s="100">
        <v>1.0</v>
      </c>
      <c r="T8086" s="100">
        <v>1.0</v>
      </c>
      <c r="U8086" s="101" t="s">
        <v>7558</v>
      </c>
      <c r="V8086" s="101" t="s">
        <v>7559</v>
      </c>
      <c r="W8086" s="101" t="s">
        <v>54</v>
      </c>
      <c r="X8086" s="101" t="s">
        <v>7560</v>
      </c>
      <c r="Y8086" s="101" t="s">
        <v>18</v>
      </c>
    </row>
    <row r="8087">
      <c r="A8087" s="103" t="s">
        <v>63</v>
      </c>
      <c r="B8087" s="99"/>
      <c r="C8087" s="100" t="s">
        <v>15381</v>
      </c>
      <c r="D8087" s="101" t="s">
        <v>158</v>
      </c>
      <c r="E8087" s="101" t="s">
        <v>15382</v>
      </c>
      <c r="F8087" s="99"/>
      <c r="G8087" s="99"/>
      <c r="H8087" s="99"/>
      <c r="I8087" s="99"/>
      <c r="J8087" s="99"/>
      <c r="K8087" s="99"/>
      <c r="L8087" s="99"/>
      <c r="M8087" s="99"/>
      <c r="N8087" s="99"/>
      <c r="O8087" s="99"/>
      <c r="P8087" s="99"/>
      <c r="Q8087" s="99"/>
      <c r="R8087" s="99"/>
      <c r="S8087" s="100">
        <v>1.0</v>
      </c>
      <c r="T8087" s="100">
        <v>1.0</v>
      </c>
      <c r="U8087" s="101" t="s">
        <v>7558</v>
      </c>
      <c r="V8087" s="101" t="s">
        <v>7559</v>
      </c>
      <c r="W8087" s="101" t="s">
        <v>54</v>
      </c>
      <c r="X8087" s="101" t="s">
        <v>7560</v>
      </c>
      <c r="Y8087" s="101" t="s">
        <v>18</v>
      </c>
    </row>
    <row r="8088">
      <c r="A8088" s="103" t="s">
        <v>63</v>
      </c>
      <c r="B8088" s="99"/>
      <c r="C8088" s="100" t="s">
        <v>15383</v>
      </c>
      <c r="D8088" s="101" t="s">
        <v>825</v>
      </c>
      <c r="E8088" s="101" t="s">
        <v>15384</v>
      </c>
      <c r="F8088" s="99"/>
      <c r="G8088" s="99"/>
      <c r="H8088" s="99"/>
      <c r="I8088" s="99"/>
      <c r="J8088" s="99"/>
      <c r="K8088" s="99"/>
      <c r="L8088" s="99"/>
      <c r="M8088" s="99"/>
      <c r="N8088" s="99"/>
      <c r="O8088" s="99"/>
      <c r="P8088" s="99"/>
      <c r="Q8088" s="99"/>
      <c r="R8088" s="99"/>
      <c r="S8088" s="102">
        <v>1.0</v>
      </c>
      <c r="T8088" s="102">
        <v>1.0</v>
      </c>
      <c r="U8088" s="102" t="s">
        <v>7558</v>
      </c>
      <c r="V8088" s="102" t="s">
        <v>7559</v>
      </c>
      <c r="W8088" s="102" t="s">
        <v>54</v>
      </c>
      <c r="X8088" s="102" t="s">
        <v>7560</v>
      </c>
      <c r="Y8088" s="101" t="s">
        <v>18</v>
      </c>
    </row>
    <row r="8089">
      <c r="A8089" s="103" t="s">
        <v>63</v>
      </c>
      <c r="B8089" s="99"/>
      <c r="C8089" s="100" t="s">
        <v>3836</v>
      </c>
      <c r="D8089" s="101" t="s">
        <v>158</v>
      </c>
      <c r="E8089" s="101" t="s">
        <v>15385</v>
      </c>
      <c r="F8089" s="99"/>
      <c r="G8089" s="99"/>
      <c r="H8089" s="99"/>
      <c r="I8089" s="99"/>
      <c r="J8089" s="99"/>
      <c r="K8089" s="99"/>
      <c r="L8089" s="99"/>
      <c r="M8089" s="99"/>
      <c r="N8089" s="99"/>
      <c r="O8089" s="99"/>
      <c r="P8089" s="99"/>
      <c r="Q8089" s="99"/>
      <c r="R8089" s="99"/>
      <c r="S8089" s="100">
        <v>1.0</v>
      </c>
      <c r="T8089" s="100">
        <v>1.0</v>
      </c>
      <c r="U8089" s="101" t="s">
        <v>7558</v>
      </c>
      <c r="V8089" s="101" t="s">
        <v>7559</v>
      </c>
      <c r="W8089" s="101" t="s">
        <v>54</v>
      </c>
      <c r="X8089" s="101" t="s">
        <v>7560</v>
      </c>
      <c r="Y8089" s="101" t="s">
        <v>18</v>
      </c>
    </row>
    <row r="8090">
      <c r="A8090" s="103" t="s">
        <v>87</v>
      </c>
      <c r="B8090" s="99"/>
      <c r="C8090" s="100" t="s">
        <v>15386</v>
      </c>
      <c r="D8090" s="101" t="s">
        <v>471</v>
      </c>
      <c r="E8090" s="101" t="s">
        <v>15387</v>
      </c>
      <c r="F8090" s="99"/>
      <c r="G8090" s="99"/>
      <c r="H8090" s="99"/>
      <c r="I8090" s="99"/>
      <c r="J8090" s="99"/>
      <c r="K8090" s="99"/>
      <c r="L8090" s="99"/>
      <c r="M8090" s="99"/>
      <c r="N8090" s="99"/>
      <c r="O8090" s="99"/>
      <c r="P8090" s="99"/>
      <c r="Q8090" s="99"/>
      <c r="R8090" s="99"/>
      <c r="S8090" s="100">
        <v>1.0</v>
      </c>
      <c r="T8090" s="100">
        <v>1.0</v>
      </c>
      <c r="U8090" s="101" t="s">
        <v>7558</v>
      </c>
      <c r="V8090" s="101" t="s">
        <v>7559</v>
      </c>
      <c r="W8090" s="101" t="s">
        <v>54</v>
      </c>
      <c r="X8090" s="101" t="s">
        <v>7560</v>
      </c>
      <c r="Y8090" s="101" t="s">
        <v>18</v>
      </c>
    </row>
    <row r="8091">
      <c r="A8091" s="103" t="s">
        <v>63</v>
      </c>
      <c r="B8091" s="99"/>
      <c r="C8091" s="100" t="s">
        <v>15388</v>
      </c>
      <c r="D8091" s="101" t="s">
        <v>122</v>
      </c>
      <c r="E8091" s="101" t="s">
        <v>15389</v>
      </c>
      <c r="F8091" s="99"/>
      <c r="G8091" s="99"/>
      <c r="H8091" s="99"/>
      <c r="I8091" s="99"/>
      <c r="J8091" s="99"/>
      <c r="K8091" s="99"/>
      <c r="L8091" s="99"/>
      <c r="M8091" s="99"/>
      <c r="N8091" s="99"/>
      <c r="O8091" s="99"/>
      <c r="P8091" s="99"/>
      <c r="Q8091" s="99"/>
      <c r="R8091" s="99"/>
      <c r="S8091" s="102">
        <v>1.0</v>
      </c>
      <c r="T8091" s="102">
        <v>1.0</v>
      </c>
      <c r="U8091" s="102" t="s">
        <v>7558</v>
      </c>
      <c r="V8091" s="102" t="s">
        <v>7559</v>
      </c>
      <c r="W8091" s="102" t="s">
        <v>54</v>
      </c>
      <c r="X8091" s="102" t="s">
        <v>7560</v>
      </c>
      <c r="Y8091" s="101" t="s">
        <v>18</v>
      </c>
    </row>
    <row r="8092">
      <c r="A8092" s="98" t="s">
        <v>64</v>
      </c>
      <c r="B8092" s="99"/>
      <c r="C8092" s="100" t="s">
        <v>15390</v>
      </c>
      <c r="D8092" s="101" t="s">
        <v>122</v>
      </c>
      <c r="E8092" s="101" t="s">
        <v>15389</v>
      </c>
      <c r="F8092" s="99"/>
      <c r="G8092" s="99"/>
      <c r="H8092" s="99"/>
      <c r="I8092" s="99"/>
      <c r="J8092" s="99"/>
      <c r="K8092" s="99"/>
      <c r="L8092" s="99"/>
      <c r="M8092" s="99"/>
      <c r="N8092" s="99"/>
      <c r="O8092" s="99"/>
      <c r="P8092" s="99"/>
      <c r="Q8092" s="99"/>
      <c r="R8092" s="99"/>
      <c r="S8092" s="102">
        <v>1.0</v>
      </c>
      <c r="T8092" s="102">
        <v>1.0</v>
      </c>
      <c r="U8092" s="102" t="s">
        <v>7558</v>
      </c>
      <c r="V8092" s="102" t="s">
        <v>7559</v>
      </c>
      <c r="W8092" s="102" t="s">
        <v>54</v>
      </c>
      <c r="X8092" s="102" t="s">
        <v>7560</v>
      </c>
      <c r="Y8092" s="101" t="s">
        <v>18</v>
      </c>
    </row>
    <row r="8093">
      <c r="A8093" s="98" t="s">
        <v>64</v>
      </c>
      <c r="B8093" s="99"/>
      <c r="C8093" s="100" t="s">
        <v>15391</v>
      </c>
      <c r="D8093" s="101" t="s">
        <v>471</v>
      </c>
      <c r="E8093" s="101" t="s">
        <v>15392</v>
      </c>
      <c r="F8093" s="99"/>
      <c r="G8093" s="99"/>
      <c r="H8093" s="99"/>
      <c r="I8093" s="99"/>
      <c r="J8093" s="99"/>
      <c r="K8093" s="99"/>
      <c r="L8093" s="99"/>
      <c r="M8093" s="99"/>
      <c r="N8093" s="99"/>
      <c r="O8093" s="99"/>
      <c r="P8093" s="99"/>
      <c r="Q8093" s="99"/>
      <c r="R8093" s="99"/>
      <c r="S8093" s="100">
        <v>1.0</v>
      </c>
      <c r="T8093" s="100">
        <v>1.0</v>
      </c>
      <c r="U8093" s="101" t="s">
        <v>7558</v>
      </c>
      <c r="V8093" s="101" t="s">
        <v>7559</v>
      </c>
      <c r="W8093" s="101" t="s">
        <v>54</v>
      </c>
      <c r="X8093" s="101" t="s">
        <v>7560</v>
      </c>
      <c r="Y8093" s="101" t="s">
        <v>18</v>
      </c>
    </row>
    <row r="8094">
      <c r="A8094" s="98" t="s">
        <v>93</v>
      </c>
      <c r="B8094" s="99"/>
      <c r="C8094" s="100" t="s">
        <v>15393</v>
      </c>
      <c r="D8094" s="101" t="s">
        <v>128</v>
      </c>
      <c r="E8094" s="101" t="s">
        <v>15394</v>
      </c>
      <c r="F8094" s="99"/>
      <c r="G8094" s="99"/>
      <c r="H8094" s="99"/>
      <c r="I8094" s="99"/>
      <c r="J8094" s="99"/>
      <c r="K8094" s="99"/>
      <c r="L8094" s="99"/>
      <c r="M8094" s="99"/>
      <c r="N8094" s="99"/>
      <c r="O8094" s="99"/>
      <c r="P8094" s="99"/>
      <c r="Q8094" s="99"/>
      <c r="R8094" s="99"/>
      <c r="S8094" s="102">
        <v>1.0</v>
      </c>
      <c r="T8094" s="102">
        <v>1.0</v>
      </c>
      <c r="U8094" s="102" t="s">
        <v>7558</v>
      </c>
      <c r="V8094" s="102" t="s">
        <v>7559</v>
      </c>
      <c r="W8094" s="102" t="s">
        <v>54</v>
      </c>
      <c r="X8094" s="102" t="s">
        <v>7560</v>
      </c>
      <c r="Y8094" s="101" t="s">
        <v>12</v>
      </c>
    </row>
    <row r="8095">
      <c r="A8095" s="98" t="s">
        <v>64</v>
      </c>
      <c r="B8095" s="99"/>
      <c r="C8095" s="100" t="s">
        <v>15395</v>
      </c>
      <c r="D8095" s="101" t="s">
        <v>146</v>
      </c>
      <c r="E8095" s="101" t="s">
        <v>15396</v>
      </c>
      <c r="F8095" s="99"/>
      <c r="G8095" s="99"/>
      <c r="H8095" s="99"/>
      <c r="I8095" s="99"/>
      <c r="J8095" s="99"/>
      <c r="K8095" s="99"/>
      <c r="L8095" s="99"/>
      <c r="M8095" s="99"/>
      <c r="N8095" s="99"/>
      <c r="O8095" s="99"/>
      <c r="P8095" s="99"/>
      <c r="Q8095" s="99"/>
      <c r="R8095" s="99"/>
      <c r="S8095" s="100">
        <v>1.0</v>
      </c>
      <c r="T8095" s="100">
        <v>1.0</v>
      </c>
      <c r="U8095" s="101" t="s">
        <v>7558</v>
      </c>
      <c r="V8095" s="101" t="s">
        <v>7559</v>
      </c>
      <c r="W8095" s="101" t="s">
        <v>54</v>
      </c>
      <c r="X8095" s="101" t="s">
        <v>7560</v>
      </c>
      <c r="Y8095" s="101" t="s">
        <v>18</v>
      </c>
    </row>
    <row r="8096">
      <c r="A8096" s="98" t="s">
        <v>64</v>
      </c>
      <c r="B8096" s="99"/>
      <c r="C8096" s="100" t="s">
        <v>15397</v>
      </c>
      <c r="D8096" s="101" t="s">
        <v>135</v>
      </c>
      <c r="E8096" s="101" t="s">
        <v>15398</v>
      </c>
      <c r="F8096" s="99"/>
      <c r="G8096" s="99"/>
      <c r="H8096" s="99"/>
      <c r="I8096" s="99"/>
      <c r="J8096" s="99"/>
      <c r="K8096" s="99"/>
      <c r="L8096" s="99"/>
      <c r="M8096" s="99"/>
      <c r="N8096" s="99"/>
      <c r="O8096" s="99"/>
      <c r="P8096" s="99"/>
      <c r="Q8096" s="99"/>
      <c r="R8096" s="99"/>
      <c r="S8096" s="100">
        <v>1.0</v>
      </c>
      <c r="T8096" s="100">
        <v>1.0</v>
      </c>
      <c r="U8096" s="101" t="s">
        <v>7558</v>
      </c>
      <c r="V8096" s="101" t="s">
        <v>7559</v>
      </c>
      <c r="W8096" s="101" t="s">
        <v>54</v>
      </c>
      <c r="X8096" s="101" t="s">
        <v>7560</v>
      </c>
      <c r="Y8096" s="101" t="s">
        <v>18</v>
      </c>
    </row>
    <row r="8097">
      <c r="A8097" s="103" t="s">
        <v>63</v>
      </c>
      <c r="B8097" s="99"/>
      <c r="C8097" s="100" t="s">
        <v>15399</v>
      </c>
      <c r="D8097" s="101" t="s">
        <v>135</v>
      </c>
      <c r="E8097" s="101" t="s">
        <v>15400</v>
      </c>
      <c r="F8097" s="99"/>
      <c r="G8097" s="99"/>
      <c r="H8097" s="99"/>
      <c r="I8097" s="99"/>
      <c r="J8097" s="99"/>
      <c r="K8097" s="99"/>
      <c r="L8097" s="99"/>
      <c r="M8097" s="99"/>
      <c r="N8097" s="99"/>
      <c r="O8097" s="99"/>
      <c r="P8097" s="99"/>
      <c r="Q8097" s="99"/>
      <c r="R8097" s="99"/>
      <c r="S8097" s="100">
        <v>1.0</v>
      </c>
      <c r="T8097" s="100">
        <v>1.0</v>
      </c>
      <c r="U8097" s="101" t="s">
        <v>7558</v>
      </c>
      <c r="V8097" s="101" t="s">
        <v>7559</v>
      </c>
      <c r="W8097" s="101" t="s">
        <v>54</v>
      </c>
      <c r="X8097" s="101" t="s">
        <v>7560</v>
      </c>
      <c r="Y8097" s="101" t="s">
        <v>18</v>
      </c>
    </row>
    <row r="8098">
      <c r="A8098" s="98" t="s">
        <v>90</v>
      </c>
      <c r="B8098" s="99"/>
      <c r="C8098" s="100" t="s">
        <v>15401</v>
      </c>
      <c r="D8098" s="101" t="s">
        <v>135</v>
      </c>
      <c r="E8098" s="101" t="s">
        <v>15402</v>
      </c>
      <c r="F8098" s="99"/>
      <c r="G8098" s="99"/>
      <c r="H8098" s="99"/>
      <c r="I8098" s="99"/>
      <c r="J8098" s="99"/>
      <c r="K8098" s="99"/>
      <c r="L8098" s="99"/>
      <c r="M8098" s="99"/>
      <c r="N8098" s="99"/>
      <c r="O8098" s="99"/>
      <c r="P8098" s="99"/>
      <c r="Q8098" s="99"/>
      <c r="R8098" s="99"/>
      <c r="S8098" s="100">
        <v>1.0</v>
      </c>
      <c r="T8098" s="100">
        <v>1.0</v>
      </c>
      <c r="U8098" s="101" t="s">
        <v>7558</v>
      </c>
      <c r="V8098" s="101" t="s">
        <v>7559</v>
      </c>
      <c r="W8098" s="101" t="s">
        <v>54</v>
      </c>
      <c r="X8098" s="101" t="s">
        <v>7560</v>
      </c>
      <c r="Y8098" s="101" t="s">
        <v>18</v>
      </c>
    </row>
    <row r="8099">
      <c r="A8099" s="98" t="s">
        <v>90</v>
      </c>
      <c r="B8099" s="99"/>
      <c r="C8099" s="100" t="s">
        <v>15403</v>
      </c>
      <c r="D8099" s="101" t="s">
        <v>471</v>
      </c>
      <c r="E8099" s="101" t="s">
        <v>15402</v>
      </c>
      <c r="F8099" s="99"/>
      <c r="G8099" s="99"/>
      <c r="H8099" s="99"/>
      <c r="I8099" s="99"/>
      <c r="J8099" s="99"/>
      <c r="K8099" s="99"/>
      <c r="L8099" s="99"/>
      <c r="M8099" s="99"/>
      <c r="N8099" s="99"/>
      <c r="O8099" s="99"/>
      <c r="P8099" s="99"/>
      <c r="Q8099" s="99"/>
      <c r="R8099" s="99"/>
      <c r="S8099" s="100">
        <v>1.0</v>
      </c>
      <c r="T8099" s="100">
        <v>1.0</v>
      </c>
      <c r="U8099" s="101" t="s">
        <v>7558</v>
      </c>
      <c r="V8099" s="101" t="s">
        <v>7559</v>
      </c>
      <c r="W8099" s="101" t="s">
        <v>54</v>
      </c>
      <c r="X8099" s="101" t="s">
        <v>7560</v>
      </c>
      <c r="Y8099" s="101" t="s">
        <v>18</v>
      </c>
    </row>
    <row r="8100">
      <c r="A8100" s="98" t="s">
        <v>38</v>
      </c>
      <c r="B8100" s="99"/>
      <c r="C8100" s="100" t="s">
        <v>15404</v>
      </c>
      <c r="D8100" s="101" t="s">
        <v>135</v>
      </c>
      <c r="E8100" s="101" t="s">
        <v>15405</v>
      </c>
      <c r="F8100" s="99"/>
      <c r="G8100" s="99"/>
      <c r="H8100" s="99"/>
      <c r="I8100" s="99"/>
      <c r="J8100" s="99"/>
      <c r="K8100" s="99"/>
      <c r="L8100" s="99"/>
      <c r="M8100" s="99"/>
      <c r="N8100" s="99"/>
      <c r="O8100" s="99"/>
      <c r="P8100" s="99"/>
      <c r="Q8100" s="99"/>
      <c r="R8100" s="99"/>
      <c r="S8100" s="100">
        <v>1.0</v>
      </c>
      <c r="T8100" s="100">
        <v>1.0</v>
      </c>
      <c r="U8100" s="101" t="s">
        <v>7558</v>
      </c>
      <c r="V8100" s="101" t="s">
        <v>7559</v>
      </c>
      <c r="W8100" s="101" t="s">
        <v>54</v>
      </c>
      <c r="X8100" s="101" t="s">
        <v>7560</v>
      </c>
      <c r="Y8100" s="101" t="s">
        <v>18</v>
      </c>
    </row>
    <row r="8101">
      <c r="A8101" s="98" t="s">
        <v>38</v>
      </c>
      <c r="B8101" s="99"/>
      <c r="C8101" s="100" t="s">
        <v>15406</v>
      </c>
      <c r="D8101" s="101" t="s">
        <v>122</v>
      </c>
      <c r="E8101" s="101" t="s">
        <v>15407</v>
      </c>
      <c r="F8101" s="99"/>
      <c r="G8101" s="99"/>
      <c r="H8101" s="99"/>
      <c r="I8101" s="99"/>
      <c r="J8101" s="99"/>
      <c r="K8101" s="99"/>
      <c r="L8101" s="99"/>
      <c r="M8101" s="99"/>
      <c r="N8101" s="99"/>
      <c r="O8101" s="99"/>
      <c r="P8101" s="99"/>
      <c r="Q8101" s="99"/>
      <c r="R8101" s="99"/>
      <c r="S8101" s="102">
        <v>1.0</v>
      </c>
      <c r="T8101" s="102">
        <v>1.0</v>
      </c>
      <c r="U8101" s="102" t="s">
        <v>7558</v>
      </c>
      <c r="V8101" s="102" t="s">
        <v>7559</v>
      </c>
      <c r="W8101" s="102" t="s">
        <v>54</v>
      </c>
      <c r="X8101" s="102" t="s">
        <v>7560</v>
      </c>
      <c r="Y8101" s="101" t="s">
        <v>18</v>
      </c>
    </row>
    <row r="8102">
      <c r="A8102" s="103" t="s">
        <v>11</v>
      </c>
      <c r="B8102" s="99"/>
      <c r="C8102" s="100" t="s">
        <v>15408</v>
      </c>
      <c r="D8102" s="101" t="s">
        <v>135</v>
      </c>
      <c r="E8102" s="101" t="s">
        <v>15409</v>
      </c>
      <c r="F8102" s="99"/>
      <c r="G8102" s="99"/>
      <c r="H8102" s="99"/>
      <c r="I8102" s="99"/>
      <c r="J8102" s="99"/>
      <c r="K8102" s="99"/>
      <c r="L8102" s="99"/>
      <c r="M8102" s="99"/>
      <c r="N8102" s="99"/>
      <c r="O8102" s="99"/>
      <c r="P8102" s="99"/>
      <c r="Q8102" s="99"/>
      <c r="R8102" s="99"/>
      <c r="S8102" s="100">
        <v>1.0</v>
      </c>
      <c r="T8102" s="100">
        <v>1.0</v>
      </c>
      <c r="U8102" s="101" t="s">
        <v>7558</v>
      </c>
      <c r="V8102" s="101" t="s">
        <v>7559</v>
      </c>
      <c r="W8102" s="101" t="s">
        <v>54</v>
      </c>
      <c r="X8102" s="101" t="s">
        <v>7560</v>
      </c>
      <c r="Y8102" s="101" t="s">
        <v>18</v>
      </c>
    </row>
    <row r="8103">
      <c r="A8103" s="98" t="s">
        <v>83</v>
      </c>
      <c r="B8103" s="99"/>
      <c r="C8103" s="100" t="s">
        <v>15410</v>
      </c>
      <c r="D8103" s="101" t="s">
        <v>122</v>
      </c>
      <c r="E8103" s="101" t="s">
        <v>15411</v>
      </c>
      <c r="F8103" s="99"/>
      <c r="G8103" s="99"/>
      <c r="H8103" s="99"/>
      <c r="I8103" s="99"/>
      <c r="J8103" s="99"/>
      <c r="K8103" s="99"/>
      <c r="L8103" s="99"/>
      <c r="M8103" s="99"/>
      <c r="N8103" s="99"/>
      <c r="O8103" s="99"/>
      <c r="P8103" s="99"/>
      <c r="Q8103" s="99"/>
      <c r="R8103" s="99"/>
      <c r="S8103" s="102">
        <v>1.0</v>
      </c>
      <c r="T8103" s="102">
        <v>1.0</v>
      </c>
      <c r="U8103" s="102" t="s">
        <v>7558</v>
      </c>
      <c r="V8103" s="102" t="s">
        <v>7559</v>
      </c>
      <c r="W8103" s="102" t="s">
        <v>54</v>
      </c>
      <c r="X8103" s="102" t="s">
        <v>7560</v>
      </c>
      <c r="Y8103" s="101" t="s">
        <v>18</v>
      </c>
    </row>
    <row r="8104">
      <c r="A8104" s="103" t="s">
        <v>24</v>
      </c>
      <c r="B8104" s="99"/>
      <c r="C8104" s="100" t="s">
        <v>3840</v>
      </c>
      <c r="D8104" s="101" t="s">
        <v>122</v>
      </c>
      <c r="E8104" s="101" t="s">
        <v>3841</v>
      </c>
      <c r="F8104" s="99"/>
      <c r="G8104" s="99"/>
      <c r="H8104" s="99"/>
      <c r="I8104" s="99"/>
      <c r="J8104" s="99"/>
      <c r="K8104" s="99"/>
      <c r="L8104" s="99"/>
      <c r="M8104" s="99"/>
      <c r="N8104" s="99"/>
      <c r="O8104" s="99"/>
      <c r="P8104" s="99"/>
      <c r="Q8104" s="99"/>
      <c r="R8104" s="99"/>
      <c r="S8104" s="108">
        <v>1.0</v>
      </c>
      <c r="T8104" s="108">
        <v>1.0</v>
      </c>
      <c r="U8104" s="108" t="s">
        <v>7558</v>
      </c>
      <c r="V8104" s="108" t="s">
        <v>7559</v>
      </c>
      <c r="W8104" s="108" t="s">
        <v>54</v>
      </c>
      <c r="X8104" s="108" t="s">
        <v>7560</v>
      </c>
      <c r="Y8104" s="101" t="s">
        <v>18</v>
      </c>
    </row>
    <row r="8105">
      <c r="A8105" s="98" t="s">
        <v>28</v>
      </c>
      <c r="B8105" s="99"/>
      <c r="C8105" s="100" t="s">
        <v>3844</v>
      </c>
      <c r="D8105" s="101" t="s">
        <v>471</v>
      </c>
      <c r="E8105" s="101" t="s">
        <v>3845</v>
      </c>
      <c r="F8105" s="99"/>
      <c r="G8105" s="99"/>
      <c r="H8105" s="99"/>
      <c r="I8105" s="99"/>
      <c r="J8105" s="99"/>
      <c r="K8105" s="99"/>
      <c r="L8105" s="99"/>
      <c r="M8105" s="99"/>
      <c r="N8105" s="99"/>
      <c r="O8105" s="99"/>
      <c r="P8105" s="99"/>
      <c r="Q8105" s="99"/>
      <c r="R8105" s="99"/>
      <c r="S8105" s="100">
        <v>1.0</v>
      </c>
      <c r="T8105" s="100">
        <v>1.0</v>
      </c>
      <c r="U8105" s="101" t="s">
        <v>7558</v>
      </c>
      <c r="V8105" s="101" t="s">
        <v>7559</v>
      </c>
      <c r="W8105" s="101" t="s">
        <v>54</v>
      </c>
      <c r="X8105" s="101" t="s">
        <v>7560</v>
      </c>
      <c r="Y8105" s="101" t="s">
        <v>18</v>
      </c>
    </row>
    <row r="8106">
      <c r="A8106" s="103" t="s">
        <v>24</v>
      </c>
      <c r="B8106" s="99"/>
      <c r="C8106" s="100" t="s">
        <v>15412</v>
      </c>
      <c r="D8106" s="101" t="s">
        <v>122</v>
      </c>
      <c r="E8106" s="101" t="s">
        <v>15413</v>
      </c>
      <c r="F8106" s="99"/>
      <c r="G8106" s="99"/>
      <c r="H8106" s="99"/>
      <c r="I8106" s="99"/>
      <c r="J8106" s="99"/>
      <c r="K8106" s="99"/>
      <c r="L8106" s="99"/>
      <c r="M8106" s="99"/>
      <c r="N8106" s="99"/>
      <c r="O8106" s="99"/>
      <c r="P8106" s="99"/>
      <c r="Q8106" s="99"/>
      <c r="R8106" s="99"/>
      <c r="S8106" s="102">
        <v>1.0</v>
      </c>
      <c r="T8106" s="102">
        <v>1.0</v>
      </c>
      <c r="U8106" s="102" t="s">
        <v>7558</v>
      </c>
      <c r="V8106" s="102" t="s">
        <v>7559</v>
      </c>
      <c r="W8106" s="102" t="s">
        <v>54</v>
      </c>
      <c r="X8106" s="102" t="s">
        <v>7560</v>
      </c>
      <c r="Y8106" s="101" t="s">
        <v>18</v>
      </c>
    </row>
    <row r="8107">
      <c r="A8107" s="98" t="s">
        <v>80</v>
      </c>
      <c r="B8107" s="99"/>
      <c r="C8107" s="100" t="s">
        <v>15414</v>
      </c>
      <c r="D8107" s="101" t="s">
        <v>191</v>
      </c>
      <c r="E8107" s="101" t="s">
        <v>15415</v>
      </c>
      <c r="F8107" s="99"/>
      <c r="G8107" s="99"/>
      <c r="H8107" s="99"/>
      <c r="I8107" s="99"/>
      <c r="J8107" s="99"/>
      <c r="K8107" s="99"/>
      <c r="L8107" s="99"/>
      <c r="M8107" s="99"/>
      <c r="N8107" s="99"/>
      <c r="O8107" s="99"/>
      <c r="P8107" s="99"/>
      <c r="Q8107" s="99"/>
      <c r="R8107" s="99"/>
      <c r="S8107" s="100">
        <v>1.0</v>
      </c>
      <c r="T8107" s="100">
        <v>1.0</v>
      </c>
      <c r="U8107" s="101" t="s">
        <v>7558</v>
      </c>
      <c r="V8107" s="101" t="s">
        <v>7559</v>
      </c>
      <c r="W8107" s="101" t="s">
        <v>54</v>
      </c>
      <c r="X8107" s="101" t="s">
        <v>7560</v>
      </c>
      <c r="Y8107" s="101" t="s">
        <v>18</v>
      </c>
    </row>
    <row r="8108">
      <c r="A8108" s="98" t="s">
        <v>64</v>
      </c>
      <c r="B8108" s="99"/>
      <c r="C8108" s="100" t="s">
        <v>15416</v>
      </c>
      <c r="D8108" s="101" t="s">
        <v>128</v>
      </c>
      <c r="E8108" s="101" t="s">
        <v>15417</v>
      </c>
      <c r="F8108" s="99"/>
      <c r="G8108" s="99"/>
      <c r="H8108" s="99"/>
      <c r="I8108" s="99"/>
      <c r="J8108" s="99"/>
      <c r="K8108" s="99"/>
      <c r="L8108" s="99"/>
      <c r="M8108" s="99"/>
      <c r="N8108" s="99"/>
      <c r="O8108" s="99"/>
      <c r="P8108" s="99"/>
      <c r="Q8108" s="99"/>
      <c r="R8108" s="99"/>
      <c r="S8108" s="102">
        <v>1.0</v>
      </c>
      <c r="T8108" s="102">
        <v>1.0</v>
      </c>
      <c r="U8108" s="102" t="s">
        <v>7558</v>
      </c>
      <c r="V8108" s="102" t="s">
        <v>7559</v>
      </c>
      <c r="W8108" s="102" t="s">
        <v>54</v>
      </c>
      <c r="X8108" s="102" t="s">
        <v>7560</v>
      </c>
      <c r="Y8108" s="101" t="s">
        <v>12</v>
      </c>
    </row>
    <row r="8109">
      <c r="A8109" s="103" t="s">
        <v>63</v>
      </c>
      <c r="B8109" s="99"/>
      <c r="C8109" s="100" t="s">
        <v>15418</v>
      </c>
      <c r="D8109" s="101" t="s">
        <v>122</v>
      </c>
      <c r="E8109" s="101" t="s">
        <v>15419</v>
      </c>
      <c r="F8109" s="99"/>
      <c r="G8109" s="99"/>
      <c r="H8109" s="99"/>
      <c r="I8109" s="99"/>
      <c r="J8109" s="99"/>
      <c r="K8109" s="99"/>
      <c r="L8109" s="99"/>
      <c r="M8109" s="99"/>
      <c r="N8109" s="99"/>
      <c r="O8109" s="99"/>
      <c r="P8109" s="99"/>
      <c r="Q8109" s="99"/>
      <c r="R8109" s="99"/>
      <c r="S8109" s="102">
        <v>1.0</v>
      </c>
      <c r="T8109" s="102">
        <v>1.0</v>
      </c>
      <c r="U8109" s="102" t="s">
        <v>7558</v>
      </c>
      <c r="V8109" s="102" t="s">
        <v>7559</v>
      </c>
      <c r="W8109" s="102" t="s">
        <v>54</v>
      </c>
      <c r="X8109" s="102" t="s">
        <v>7560</v>
      </c>
      <c r="Y8109" s="101" t="s">
        <v>18</v>
      </c>
    </row>
    <row r="8110">
      <c r="A8110" s="98" t="s">
        <v>80</v>
      </c>
      <c r="B8110" s="99"/>
      <c r="C8110" s="100" t="s">
        <v>15420</v>
      </c>
      <c r="D8110" s="101" t="s">
        <v>122</v>
      </c>
      <c r="E8110" s="101" t="s">
        <v>15421</v>
      </c>
      <c r="F8110" s="99"/>
      <c r="G8110" s="99"/>
      <c r="H8110" s="99"/>
      <c r="I8110" s="99"/>
      <c r="J8110" s="99"/>
      <c r="K8110" s="99"/>
      <c r="L8110" s="99"/>
      <c r="M8110" s="99"/>
      <c r="N8110" s="99"/>
      <c r="O8110" s="99"/>
      <c r="P8110" s="99"/>
      <c r="Q8110" s="99"/>
      <c r="R8110" s="99"/>
      <c r="S8110" s="102">
        <v>1.0</v>
      </c>
      <c r="T8110" s="102">
        <v>1.0</v>
      </c>
      <c r="U8110" s="102" t="s">
        <v>7558</v>
      </c>
      <c r="V8110" s="102" t="s">
        <v>7559</v>
      </c>
      <c r="W8110" s="102" t="s">
        <v>54</v>
      </c>
      <c r="X8110" s="102" t="s">
        <v>7560</v>
      </c>
      <c r="Y8110" s="101" t="s">
        <v>18</v>
      </c>
    </row>
    <row r="8111">
      <c r="A8111" s="103" t="s">
        <v>87</v>
      </c>
      <c r="B8111" s="99"/>
      <c r="C8111" s="100" t="s">
        <v>15422</v>
      </c>
      <c r="D8111" s="101" t="s">
        <v>191</v>
      </c>
      <c r="E8111" s="101" t="s">
        <v>15423</v>
      </c>
      <c r="F8111" s="99"/>
      <c r="G8111" s="99"/>
      <c r="H8111" s="99"/>
      <c r="I8111" s="99"/>
      <c r="J8111" s="99"/>
      <c r="K8111" s="99"/>
      <c r="L8111" s="99"/>
      <c r="M8111" s="99"/>
      <c r="N8111" s="99"/>
      <c r="O8111" s="99"/>
      <c r="P8111" s="99"/>
      <c r="Q8111" s="99"/>
      <c r="R8111" s="99"/>
      <c r="S8111" s="100">
        <v>1.0</v>
      </c>
      <c r="T8111" s="100">
        <v>1.0</v>
      </c>
      <c r="U8111" s="101" t="s">
        <v>7558</v>
      </c>
      <c r="V8111" s="101" t="s">
        <v>7559</v>
      </c>
      <c r="W8111" s="101" t="s">
        <v>54</v>
      </c>
      <c r="X8111" s="101" t="s">
        <v>7560</v>
      </c>
      <c r="Y8111" s="101" t="s">
        <v>18</v>
      </c>
    </row>
    <row r="8112">
      <c r="A8112" s="103" t="s">
        <v>63</v>
      </c>
      <c r="B8112" s="99"/>
      <c r="C8112" s="100" t="s">
        <v>15424</v>
      </c>
      <c r="D8112" s="101" t="s">
        <v>158</v>
      </c>
      <c r="E8112" s="101" t="s">
        <v>3847</v>
      </c>
      <c r="F8112" s="99"/>
      <c r="G8112" s="99"/>
      <c r="H8112" s="99"/>
      <c r="I8112" s="99"/>
      <c r="J8112" s="99"/>
      <c r="K8112" s="99"/>
      <c r="L8112" s="99"/>
      <c r="M8112" s="99"/>
      <c r="N8112" s="99"/>
      <c r="O8112" s="99"/>
      <c r="P8112" s="99"/>
      <c r="Q8112" s="99"/>
      <c r="R8112" s="99"/>
      <c r="S8112" s="100">
        <v>1.0</v>
      </c>
      <c r="T8112" s="100">
        <v>1.0</v>
      </c>
      <c r="U8112" s="101" t="s">
        <v>7558</v>
      </c>
      <c r="V8112" s="101" t="s">
        <v>7559</v>
      </c>
      <c r="W8112" s="101" t="s">
        <v>54</v>
      </c>
      <c r="X8112" s="101" t="s">
        <v>7560</v>
      </c>
      <c r="Y8112" s="101" t="s">
        <v>18</v>
      </c>
    </row>
    <row r="8113">
      <c r="A8113" s="98" t="s">
        <v>67</v>
      </c>
      <c r="B8113" s="99"/>
      <c r="C8113" s="100" t="s">
        <v>15425</v>
      </c>
      <c r="D8113" s="101" t="s">
        <v>158</v>
      </c>
      <c r="E8113" s="101" t="s">
        <v>15426</v>
      </c>
      <c r="F8113" s="99"/>
      <c r="G8113" s="99"/>
      <c r="H8113" s="99"/>
      <c r="I8113" s="99"/>
      <c r="J8113" s="99"/>
      <c r="K8113" s="99"/>
      <c r="L8113" s="99"/>
      <c r="M8113" s="99"/>
      <c r="N8113" s="99"/>
      <c r="O8113" s="99"/>
      <c r="P8113" s="99"/>
      <c r="Q8113" s="99"/>
      <c r="R8113" s="99"/>
      <c r="S8113" s="100">
        <v>1.0</v>
      </c>
      <c r="T8113" s="100">
        <v>1.0</v>
      </c>
      <c r="U8113" s="101" t="s">
        <v>7558</v>
      </c>
      <c r="V8113" s="101" t="s">
        <v>7559</v>
      </c>
      <c r="W8113" s="101" t="s">
        <v>54</v>
      </c>
      <c r="X8113" s="101" t="s">
        <v>7560</v>
      </c>
      <c r="Y8113" s="101" t="s">
        <v>18</v>
      </c>
    </row>
    <row r="8114">
      <c r="A8114" s="103" t="s">
        <v>63</v>
      </c>
      <c r="B8114" s="99"/>
      <c r="C8114" s="100" t="s">
        <v>15427</v>
      </c>
      <c r="D8114" s="101" t="s">
        <v>122</v>
      </c>
      <c r="E8114" s="101" t="s">
        <v>15428</v>
      </c>
      <c r="F8114" s="99"/>
      <c r="G8114" s="99"/>
      <c r="H8114" s="99"/>
      <c r="I8114" s="99"/>
      <c r="J8114" s="99"/>
      <c r="K8114" s="99"/>
      <c r="L8114" s="99"/>
      <c r="M8114" s="99"/>
      <c r="N8114" s="99"/>
      <c r="O8114" s="99"/>
      <c r="P8114" s="99"/>
      <c r="Q8114" s="99"/>
      <c r="R8114" s="99"/>
      <c r="S8114" s="102">
        <v>1.0</v>
      </c>
      <c r="T8114" s="102">
        <v>1.0</v>
      </c>
      <c r="U8114" s="102" t="s">
        <v>7558</v>
      </c>
      <c r="V8114" s="102" t="s">
        <v>7559</v>
      </c>
      <c r="W8114" s="102" t="s">
        <v>54</v>
      </c>
      <c r="X8114" s="102" t="s">
        <v>7560</v>
      </c>
      <c r="Y8114" s="101" t="s">
        <v>18</v>
      </c>
    </row>
    <row r="8115">
      <c r="A8115" s="98" t="s">
        <v>80</v>
      </c>
      <c r="B8115" s="99"/>
      <c r="C8115" s="100" t="s">
        <v>15429</v>
      </c>
      <c r="D8115" s="101" t="s">
        <v>122</v>
      </c>
      <c r="E8115" s="101" t="s">
        <v>15430</v>
      </c>
      <c r="F8115" s="99"/>
      <c r="G8115" s="99"/>
      <c r="H8115" s="99"/>
      <c r="I8115" s="99"/>
      <c r="J8115" s="99"/>
      <c r="K8115" s="99"/>
      <c r="L8115" s="99"/>
      <c r="M8115" s="99"/>
      <c r="N8115" s="99"/>
      <c r="O8115" s="99"/>
      <c r="P8115" s="99"/>
      <c r="Q8115" s="99"/>
      <c r="R8115" s="99"/>
      <c r="S8115" s="102">
        <v>1.0</v>
      </c>
      <c r="T8115" s="102">
        <v>1.0</v>
      </c>
      <c r="U8115" s="102" t="s">
        <v>7558</v>
      </c>
      <c r="V8115" s="102" t="s">
        <v>7559</v>
      </c>
      <c r="W8115" s="102" t="s">
        <v>54</v>
      </c>
      <c r="X8115" s="102" t="s">
        <v>7560</v>
      </c>
      <c r="Y8115" s="101" t="s">
        <v>18</v>
      </c>
    </row>
    <row r="8116">
      <c r="A8116" s="98" t="s">
        <v>64</v>
      </c>
      <c r="B8116" s="99"/>
      <c r="C8116" s="100" t="s">
        <v>15431</v>
      </c>
      <c r="D8116" s="101" t="s">
        <v>122</v>
      </c>
      <c r="E8116" s="101" t="s">
        <v>15432</v>
      </c>
      <c r="F8116" s="99"/>
      <c r="G8116" s="99"/>
      <c r="H8116" s="99"/>
      <c r="I8116" s="99"/>
      <c r="J8116" s="99"/>
      <c r="K8116" s="99"/>
      <c r="L8116" s="99"/>
      <c r="M8116" s="99"/>
      <c r="N8116" s="99"/>
      <c r="O8116" s="99"/>
      <c r="P8116" s="99"/>
      <c r="Q8116" s="99"/>
      <c r="R8116" s="99"/>
      <c r="S8116" s="102">
        <v>1.0</v>
      </c>
      <c r="T8116" s="102">
        <v>1.0</v>
      </c>
      <c r="U8116" s="102" t="s">
        <v>7558</v>
      </c>
      <c r="V8116" s="102" t="s">
        <v>7559</v>
      </c>
      <c r="W8116" s="102" t="s">
        <v>54</v>
      </c>
      <c r="X8116" s="102" t="s">
        <v>7560</v>
      </c>
      <c r="Y8116" s="101" t="s">
        <v>18</v>
      </c>
    </row>
    <row r="8117">
      <c r="A8117" s="98" t="s">
        <v>67</v>
      </c>
      <c r="B8117" s="99"/>
      <c r="C8117" s="100" t="s">
        <v>15433</v>
      </c>
      <c r="D8117" s="101" t="s">
        <v>135</v>
      </c>
      <c r="E8117" s="101" t="s">
        <v>15434</v>
      </c>
      <c r="F8117" s="99"/>
      <c r="G8117" s="99"/>
      <c r="H8117" s="99"/>
      <c r="I8117" s="99"/>
      <c r="J8117" s="99"/>
      <c r="K8117" s="99"/>
      <c r="L8117" s="99"/>
      <c r="M8117" s="99"/>
      <c r="N8117" s="99"/>
      <c r="O8117" s="99"/>
      <c r="P8117" s="99"/>
      <c r="Q8117" s="99"/>
      <c r="R8117" s="99"/>
      <c r="S8117" s="100">
        <v>1.0</v>
      </c>
      <c r="T8117" s="100">
        <v>1.0</v>
      </c>
      <c r="U8117" s="101" t="s">
        <v>7558</v>
      </c>
      <c r="V8117" s="101" t="s">
        <v>7559</v>
      </c>
      <c r="W8117" s="101" t="s">
        <v>54</v>
      </c>
      <c r="X8117" s="101" t="s">
        <v>7560</v>
      </c>
      <c r="Y8117" s="101" t="s">
        <v>18</v>
      </c>
    </row>
    <row r="8118">
      <c r="A8118" s="103" t="s">
        <v>24</v>
      </c>
      <c r="B8118" s="99"/>
      <c r="C8118" s="100" t="s">
        <v>15435</v>
      </c>
      <c r="D8118" s="101" t="s">
        <v>135</v>
      </c>
      <c r="E8118" s="101" t="s">
        <v>15436</v>
      </c>
      <c r="F8118" s="99"/>
      <c r="G8118" s="99"/>
      <c r="H8118" s="99"/>
      <c r="I8118" s="99"/>
      <c r="J8118" s="99"/>
      <c r="K8118" s="99"/>
      <c r="L8118" s="99"/>
      <c r="M8118" s="99"/>
      <c r="N8118" s="99"/>
      <c r="O8118" s="99"/>
      <c r="P8118" s="99"/>
      <c r="Q8118" s="99"/>
      <c r="R8118" s="99"/>
      <c r="S8118" s="100">
        <v>1.0</v>
      </c>
      <c r="T8118" s="100">
        <v>1.0</v>
      </c>
      <c r="U8118" s="101" t="s">
        <v>7558</v>
      </c>
      <c r="V8118" s="101" t="s">
        <v>7559</v>
      </c>
      <c r="W8118" s="101" t="s">
        <v>54</v>
      </c>
      <c r="X8118" s="101" t="s">
        <v>7560</v>
      </c>
      <c r="Y8118" s="101" t="s">
        <v>18</v>
      </c>
    </row>
    <row r="8119">
      <c r="A8119" s="98" t="s">
        <v>77</v>
      </c>
      <c r="B8119" s="99"/>
      <c r="C8119" s="100" t="s">
        <v>15437</v>
      </c>
      <c r="D8119" s="101" t="s">
        <v>122</v>
      </c>
      <c r="E8119" s="101" t="s">
        <v>15438</v>
      </c>
      <c r="F8119" s="99"/>
      <c r="G8119" s="99"/>
      <c r="H8119" s="99"/>
      <c r="I8119" s="99"/>
      <c r="J8119" s="99"/>
      <c r="K8119" s="99"/>
      <c r="L8119" s="99"/>
      <c r="M8119" s="99"/>
      <c r="N8119" s="99"/>
      <c r="O8119" s="99"/>
      <c r="P8119" s="99"/>
      <c r="Q8119" s="99"/>
      <c r="R8119" s="99"/>
      <c r="S8119" s="102">
        <v>1.0</v>
      </c>
      <c r="T8119" s="102">
        <v>1.0</v>
      </c>
      <c r="U8119" s="102" t="s">
        <v>7558</v>
      </c>
      <c r="V8119" s="102" t="s">
        <v>7559</v>
      </c>
      <c r="W8119" s="102" t="s">
        <v>54</v>
      </c>
      <c r="X8119" s="102" t="s">
        <v>7560</v>
      </c>
      <c r="Y8119" s="101" t="s">
        <v>18</v>
      </c>
    </row>
    <row r="8120">
      <c r="A8120" s="98" t="s">
        <v>28</v>
      </c>
      <c r="B8120" s="99"/>
      <c r="C8120" s="100" t="s">
        <v>15439</v>
      </c>
      <c r="D8120" s="101" t="s">
        <v>122</v>
      </c>
      <c r="E8120" s="101" t="s">
        <v>3849</v>
      </c>
      <c r="F8120" s="99"/>
      <c r="G8120" s="99"/>
      <c r="H8120" s="99"/>
      <c r="I8120" s="99"/>
      <c r="J8120" s="99"/>
      <c r="K8120" s="99"/>
      <c r="L8120" s="99"/>
      <c r="M8120" s="99"/>
      <c r="N8120" s="99"/>
      <c r="O8120" s="99"/>
      <c r="P8120" s="99"/>
      <c r="Q8120" s="99"/>
      <c r="R8120" s="99"/>
      <c r="S8120" s="102">
        <v>1.0</v>
      </c>
      <c r="T8120" s="102">
        <v>1.0</v>
      </c>
      <c r="U8120" s="102" t="s">
        <v>7558</v>
      </c>
      <c r="V8120" s="102" t="s">
        <v>7559</v>
      </c>
      <c r="W8120" s="102" t="s">
        <v>54</v>
      </c>
      <c r="X8120" s="102" t="s">
        <v>7560</v>
      </c>
      <c r="Y8120" s="101" t="s">
        <v>18</v>
      </c>
    </row>
    <row r="8121">
      <c r="A8121" s="103" t="s">
        <v>63</v>
      </c>
      <c r="B8121" s="99"/>
      <c r="C8121" s="100" t="s">
        <v>15440</v>
      </c>
      <c r="D8121" s="101" t="s">
        <v>135</v>
      </c>
      <c r="E8121" s="101" t="s">
        <v>15441</v>
      </c>
      <c r="F8121" s="99"/>
      <c r="G8121" s="99"/>
      <c r="H8121" s="99"/>
      <c r="I8121" s="99"/>
      <c r="J8121" s="99"/>
      <c r="K8121" s="99"/>
      <c r="L8121" s="99"/>
      <c r="M8121" s="99"/>
      <c r="N8121" s="99"/>
      <c r="O8121" s="99"/>
      <c r="P8121" s="99"/>
      <c r="Q8121" s="99"/>
      <c r="R8121" s="99"/>
      <c r="S8121" s="100">
        <v>1.0</v>
      </c>
      <c r="T8121" s="100">
        <v>1.0</v>
      </c>
      <c r="U8121" s="101" t="s">
        <v>7558</v>
      </c>
      <c r="V8121" s="101" t="s">
        <v>7559</v>
      </c>
      <c r="W8121" s="101" t="s">
        <v>54</v>
      </c>
      <c r="X8121" s="101" t="s">
        <v>7560</v>
      </c>
      <c r="Y8121" s="101" t="s">
        <v>18</v>
      </c>
    </row>
    <row r="8122">
      <c r="A8122" s="103" t="s">
        <v>63</v>
      </c>
      <c r="B8122" s="99"/>
      <c r="C8122" s="100" t="s">
        <v>15442</v>
      </c>
      <c r="D8122" s="101" t="s">
        <v>122</v>
      </c>
      <c r="E8122" s="101" t="s">
        <v>15443</v>
      </c>
      <c r="F8122" s="99"/>
      <c r="G8122" s="99"/>
      <c r="H8122" s="99"/>
      <c r="I8122" s="99"/>
      <c r="J8122" s="99"/>
      <c r="K8122" s="99"/>
      <c r="L8122" s="99"/>
      <c r="M8122" s="99"/>
      <c r="N8122" s="99"/>
      <c r="O8122" s="99"/>
      <c r="P8122" s="99"/>
      <c r="Q8122" s="99"/>
      <c r="R8122" s="99"/>
      <c r="S8122" s="102">
        <v>1.0</v>
      </c>
      <c r="T8122" s="102">
        <v>1.0</v>
      </c>
      <c r="U8122" s="102" t="s">
        <v>7558</v>
      </c>
      <c r="V8122" s="102" t="s">
        <v>7559</v>
      </c>
      <c r="W8122" s="102" t="s">
        <v>54</v>
      </c>
      <c r="X8122" s="102" t="s">
        <v>7560</v>
      </c>
      <c r="Y8122" s="101" t="s">
        <v>18</v>
      </c>
    </row>
    <row r="8123">
      <c r="A8123" s="103" t="s">
        <v>63</v>
      </c>
      <c r="B8123" s="99"/>
      <c r="C8123" s="100" t="s">
        <v>15444</v>
      </c>
      <c r="D8123" s="101" t="s">
        <v>151</v>
      </c>
      <c r="E8123" s="101" t="s">
        <v>15445</v>
      </c>
      <c r="F8123" s="99"/>
      <c r="G8123" s="99"/>
      <c r="H8123" s="99"/>
      <c r="I8123" s="99"/>
      <c r="J8123" s="99"/>
      <c r="K8123" s="99"/>
      <c r="L8123" s="99"/>
      <c r="M8123" s="99"/>
      <c r="N8123" s="99"/>
      <c r="O8123" s="99"/>
      <c r="P8123" s="99"/>
      <c r="Q8123" s="99"/>
      <c r="R8123" s="99"/>
      <c r="S8123" s="102">
        <v>1.0</v>
      </c>
      <c r="T8123" s="102">
        <v>1.0</v>
      </c>
      <c r="U8123" s="102" t="s">
        <v>7558</v>
      </c>
      <c r="V8123" s="102" t="s">
        <v>7559</v>
      </c>
      <c r="W8123" s="102" t="s">
        <v>54</v>
      </c>
      <c r="X8123" s="102" t="s">
        <v>7591</v>
      </c>
      <c r="Y8123" s="101" t="s">
        <v>12</v>
      </c>
      <c r="Z8123" s="33">
        <v>1.0</v>
      </c>
    </row>
    <row r="8124">
      <c r="A8124" s="98" t="s">
        <v>93</v>
      </c>
      <c r="B8124" s="99"/>
      <c r="C8124" s="100" t="s">
        <v>15446</v>
      </c>
      <c r="D8124" s="101" t="s">
        <v>135</v>
      </c>
      <c r="E8124" s="101" t="s">
        <v>15447</v>
      </c>
      <c r="F8124" s="99"/>
      <c r="G8124" s="99"/>
      <c r="H8124" s="99"/>
      <c r="I8124" s="99"/>
      <c r="J8124" s="99"/>
      <c r="K8124" s="99"/>
      <c r="L8124" s="99"/>
      <c r="M8124" s="99"/>
      <c r="N8124" s="99"/>
      <c r="O8124" s="99"/>
      <c r="P8124" s="99"/>
      <c r="Q8124" s="99"/>
      <c r="R8124" s="99"/>
      <c r="S8124" s="100">
        <v>1.0</v>
      </c>
      <c r="T8124" s="100">
        <v>1.0</v>
      </c>
      <c r="U8124" s="101" t="s">
        <v>7558</v>
      </c>
      <c r="V8124" s="101" t="s">
        <v>7559</v>
      </c>
      <c r="W8124" s="101" t="s">
        <v>54</v>
      </c>
      <c r="X8124" s="101" t="s">
        <v>7560</v>
      </c>
      <c r="Y8124" s="101" t="s">
        <v>18</v>
      </c>
    </row>
    <row r="8125">
      <c r="A8125" s="103" t="s">
        <v>63</v>
      </c>
      <c r="B8125" s="99"/>
      <c r="C8125" s="100" t="s">
        <v>3850</v>
      </c>
      <c r="D8125" s="101" t="s">
        <v>135</v>
      </c>
      <c r="E8125" s="101" t="s">
        <v>3851</v>
      </c>
      <c r="F8125" s="99"/>
      <c r="G8125" s="99"/>
      <c r="H8125" s="99"/>
      <c r="I8125" s="99"/>
      <c r="J8125" s="99"/>
      <c r="K8125" s="99"/>
      <c r="L8125" s="99"/>
      <c r="M8125" s="99"/>
      <c r="N8125" s="99"/>
      <c r="O8125" s="99"/>
      <c r="P8125" s="99"/>
      <c r="Q8125" s="99"/>
      <c r="R8125" s="99"/>
      <c r="S8125" s="100">
        <v>1.0</v>
      </c>
      <c r="T8125" s="100">
        <v>1.0</v>
      </c>
      <c r="U8125" s="101" t="s">
        <v>7558</v>
      </c>
      <c r="V8125" s="101" t="s">
        <v>7559</v>
      </c>
      <c r="W8125" s="101" t="s">
        <v>54</v>
      </c>
      <c r="X8125" s="101" t="s">
        <v>7560</v>
      </c>
      <c r="Y8125" s="101" t="s">
        <v>18</v>
      </c>
    </row>
    <row r="8126">
      <c r="A8126" s="98" t="s">
        <v>93</v>
      </c>
      <c r="B8126" s="99"/>
      <c r="C8126" s="100" t="s">
        <v>15448</v>
      </c>
      <c r="D8126" s="101" t="s">
        <v>135</v>
      </c>
      <c r="E8126" s="101" t="s">
        <v>15449</v>
      </c>
      <c r="F8126" s="99"/>
      <c r="G8126" s="99"/>
      <c r="H8126" s="99"/>
      <c r="I8126" s="99"/>
      <c r="J8126" s="99"/>
      <c r="K8126" s="99"/>
      <c r="L8126" s="99"/>
      <c r="M8126" s="99"/>
      <c r="N8126" s="99"/>
      <c r="O8126" s="99"/>
      <c r="P8126" s="99"/>
      <c r="Q8126" s="99"/>
      <c r="R8126" s="99"/>
      <c r="S8126" s="100">
        <v>1.0</v>
      </c>
      <c r="T8126" s="100">
        <v>1.0</v>
      </c>
      <c r="U8126" s="101" t="s">
        <v>7558</v>
      </c>
      <c r="V8126" s="101" t="s">
        <v>7559</v>
      </c>
      <c r="W8126" s="101" t="s">
        <v>54</v>
      </c>
      <c r="X8126" s="101" t="s">
        <v>7560</v>
      </c>
      <c r="Y8126" s="101" t="s">
        <v>18</v>
      </c>
    </row>
    <row r="8127">
      <c r="A8127" s="98" t="s">
        <v>67</v>
      </c>
      <c r="B8127" s="99"/>
      <c r="C8127" s="100" t="s">
        <v>15450</v>
      </c>
      <c r="D8127" s="101" t="s">
        <v>122</v>
      </c>
      <c r="E8127" s="101" t="s">
        <v>15451</v>
      </c>
      <c r="F8127" s="99"/>
      <c r="G8127" s="99"/>
      <c r="H8127" s="99"/>
      <c r="I8127" s="99"/>
      <c r="J8127" s="99"/>
      <c r="K8127" s="99"/>
      <c r="L8127" s="99"/>
      <c r="M8127" s="99"/>
      <c r="N8127" s="99"/>
      <c r="O8127" s="99"/>
      <c r="P8127" s="99"/>
      <c r="Q8127" s="99"/>
      <c r="R8127" s="99"/>
      <c r="S8127" s="102">
        <v>1.0</v>
      </c>
      <c r="T8127" s="102">
        <v>1.0</v>
      </c>
      <c r="U8127" s="102" t="s">
        <v>7558</v>
      </c>
      <c r="V8127" s="102" t="s">
        <v>7559</v>
      </c>
      <c r="W8127" s="102" t="s">
        <v>54</v>
      </c>
      <c r="X8127" s="102" t="s">
        <v>7560</v>
      </c>
      <c r="Y8127" s="101" t="s">
        <v>18</v>
      </c>
    </row>
    <row r="8128">
      <c r="A8128" s="98" t="s">
        <v>77</v>
      </c>
      <c r="B8128" s="99"/>
      <c r="C8128" s="100" t="s">
        <v>15452</v>
      </c>
      <c r="D8128" s="101" t="s">
        <v>122</v>
      </c>
      <c r="E8128" s="101" t="s">
        <v>15453</v>
      </c>
      <c r="F8128" s="99"/>
      <c r="G8128" s="99"/>
      <c r="H8128" s="99"/>
      <c r="I8128" s="99"/>
      <c r="J8128" s="99"/>
      <c r="K8128" s="99"/>
      <c r="L8128" s="99"/>
      <c r="M8128" s="99"/>
      <c r="N8128" s="99"/>
      <c r="O8128" s="99"/>
      <c r="P8128" s="99"/>
      <c r="Q8128" s="99"/>
      <c r="R8128" s="99"/>
      <c r="S8128" s="102">
        <v>1.0</v>
      </c>
      <c r="T8128" s="102">
        <v>1.0</v>
      </c>
      <c r="U8128" s="102" t="s">
        <v>7558</v>
      </c>
      <c r="V8128" s="102" t="s">
        <v>7559</v>
      </c>
      <c r="W8128" s="102" t="s">
        <v>54</v>
      </c>
      <c r="X8128" s="102" t="s">
        <v>7560</v>
      </c>
      <c r="Y8128" s="101" t="s">
        <v>18</v>
      </c>
    </row>
    <row r="8129">
      <c r="A8129" s="98" t="s">
        <v>64</v>
      </c>
      <c r="B8129" s="99"/>
      <c r="C8129" s="100" t="s">
        <v>15454</v>
      </c>
      <c r="D8129" s="101" t="s">
        <v>128</v>
      </c>
      <c r="E8129" s="101" t="s">
        <v>15455</v>
      </c>
      <c r="F8129" s="99"/>
      <c r="G8129" s="99"/>
      <c r="H8129" s="99"/>
      <c r="I8129" s="99"/>
      <c r="J8129" s="99"/>
      <c r="K8129" s="99"/>
      <c r="L8129" s="99"/>
      <c r="M8129" s="99"/>
      <c r="N8129" s="99"/>
      <c r="O8129" s="99"/>
      <c r="P8129" s="99"/>
      <c r="Q8129" s="99"/>
      <c r="R8129" s="99"/>
      <c r="S8129" s="102">
        <v>1.0</v>
      </c>
      <c r="T8129" s="102">
        <v>1.0</v>
      </c>
      <c r="U8129" s="102" t="s">
        <v>7558</v>
      </c>
      <c r="V8129" s="102" t="s">
        <v>7559</v>
      </c>
      <c r="W8129" s="102" t="s">
        <v>54</v>
      </c>
      <c r="X8129" s="102" t="s">
        <v>7560</v>
      </c>
      <c r="Y8129" s="101" t="s">
        <v>12</v>
      </c>
    </row>
    <row r="8130">
      <c r="A8130" s="98" t="s">
        <v>64</v>
      </c>
      <c r="B8130" s="99"/>
      <c r="C8130" s="100" t="s">
        <v>15456</v>
      </c>
      <c r="D8130" s="101" t="s">
        <v>191</v>
      </c>
      <c r="E8130" s="101" t="s">
        <v>15457</v>
      </c>
      <c r="F8130" s="99"/>
      <c r="G8130" s="99"/>
      <c r="H8130" s="99"/>
      <c r="I8130" s="99"/>
      <c r="J8130" s="99"/>
      <c r="K8130" s="99"/>
      <c r="L8130" s="99"/>
      <c r="M8130" s="99"/>
      <c r="N8130" s="99"/>
      <c r="O8130" s="99"/>
      <c r="P8130" s="99"/>
      <c r="Q8130" s="99"/>
      <c r="R8130" s="99"/>
      <c r="S8130" s="100">
        <v>1.0</v>
      </c>
      <c r="T8130" s="100">
        <v>1.0</v>
      </c>
      <c r="U8130" s="101" t="s">
        <v>7558</v>
      </c>
      <c r="V8130" s="101" t="s">
        <v>7559</v>
      </c>
      <c r="W8130" s="101" t="s">
        <v>54</v>
      </c>
      <c r="X8130" s="101" t="s">
        <v>7560</v>
      </c>
      <c r="Y8130" s="101" t="s">
        <v>18</v>
      </c>
    </row>
    <row r="8131">
      <c r="A8131" s="98" t="s">
        <v>64</v>
      </c>
      <c r="B8131" s="99"/>
      <c r="C8131" s="100" t="s">
        <v>15458</v>
      </c>
      <c r="D8131" s="101" t="s">
        <v>2897</v>
      </c>
      <c r="E8131" s="101" t="s">
        <v>15459</v>
      </c>
      <c r="F8131" s="99"/>
      <c r="G8131" s="99"/>
      <c r="H8131" s="99"/>
      <c r="I8131" s="99"/>
      <c r="J8131" s="99"/>
      <c r="K8131" s="99"/>
      <c r="L8131" s="99"/>
      <c r="M8131" s="99"/>
      <c r="N8131" s="99"/>
      <c r="O8131" s="99"/>
      <c r="P8131" s="99"/>
      <c r="Q8131" s="99"/>
      <c r="R8131" s="99"/>
      <c r="S8131" s="100">
        <v>1.0</v>
      </c>
      <c r="T8131" s="100">
        <v>1.0</v>
      </c>
      <c r="U8131" s="101" t="s">
        <v>7558</v>
      </c>
      <c r="V8131" s="101" t="s">
        <v>7559</v>
      </c>
      <c r="W8131" s="101" t="s">
        <v>54</v>
      </c>
      <c r="X8131" s="101" t="s">
        <v>7560</v>
      </c>
      <c r="Y8131" s="101" t="s">
        <v>18</v>
      </c>
    </row>
    <row r="8132">
      <c r="A8132" s="103" t="s">
        <v>63</v>
      </c>
      <c r="B8132" s="99"/>
      <c r="C8132" s="100" t="s">
        <v>15460</v>
      </c>
      <c r="D8132" s="101" t="s">
        <v>191</v>
      </c>
      <c r="E8132" s="101" t="s">
        <v>15461</v>
      </c>
      <c r="F8132" s="99"/>
      <c r="G8132" s="99"/>
      <c r="H8132" s="99"/>
      <c r="I8132" s="99"/>
      <c r="J8132" s="99"/>
      <c r="K8132" s="99"/>
      <c r="L8132" s="99"/>
      <c r="M8132" s="99"/>
      <c r="N8132" s="99"/>
      <c r="O8132" s="99"/>
      <c r="P8132" s="99"/>
      <c r="Q8132" s="99"/>
      <c r="R8132" s="99"/>
      <c r="S8132" s="100">
        <v>1.0</v>
      </c>
      <c r="T8132" s="100">
        <v>1.0</v>
      </c>
      <c r="U8132" s="101" t="s">
        <v>7558</v>
      </c>
      <c r="V8132" s="101" t="s">
        <v>7559</v>
      </c>
      <c r="W8132" s="101" t="s">
        <v>54</v>
      </c>
      <c r="X8132" s="101" t="s">
        <v>7560</v>
      </c>
      <c r="Y8132" s="101" t="s">
        <v>18</v>
      </c>
    </row>
    <row r="8133">
      <c r="A8133" s="98" t="s">
        <v>64</v>
      </c>
      <c r="B8133" s="99"/>
      <c r="C8133" s="100" t="s">
        <v>15462</v>
      </c>
      <c r="D8133" s="101" t="s">
        <v>122</v>
      </c>
      <c r="E8133" s="101" t="s">
        <v>15463</v>
      </c>
      <c r="F8133" s="99"/>
      <c r="G8133" s="99"/>
      <c r="H8133" s="99"/>
      <c r="I8133" s="99"/>
      <c r="J8133" s="99"/>
      <c r="K8133" s="99"/>
      <c r="L8133" s="99"/>
      <c r="M8133" s="99"/>
      <c r="N8133" s="99"/>
      <c r="O8133" s="99"/>
      <c r="P8133" s="99"/>
      <c r="Q8133" s="99"/>
      <c r="R8133" s="99"/>
      <c r="S8133" s="102">
        <v>1.0</v>
      </c>
      <c r="T8133" s="102">
        <v>1.0</v>
      </c>
      <c r="U8133" s="102" t="s">
        <v>7558</v>
      </c>
      <c r="V8133" s="102" t="s">
        <v>7559</v>
      </c>
      <c r="W8133" s="102" t="s">
        <v>54</v>
      </c>
      <c r="X8133" s="102" t="s">
        <v>7560</v>
      </c>
      <c r="Y8133" s="101" t="s">
        <v>18</v>
      </c>
    </row>
    <row r="8134">
      <c r="A8134" s="98" t="s">
        <v>30</v>
      </c>
      <c r="B8134" s="99"/>
      <c r="C8134" s="100" t="s">
        <v>15464</v>
      </c>
      <c r="D8134" s="101" t="s">
        <v>191</v>
      </c>
      <c r="E8134" s="101" t="s">
        <v>3853</v>
      </c>
      <c r="F8134" s="99"/>
      <c r="G8134" s="99"/>
      <c r="H8134" s="99"/>
      <c r="I8134" s="99"/>
      <c r="J8134" s="99"/>
      <c r="K8134" s="99"/>
      <c r="L8134" s="99"/>
      <c r="M8134" s="99"/>
      <c r="N8134" s="99"/>
      <c r="O8134" s="99"/>
      <c r="P8134" s="99"/>
      <c r="Q8134" s="99"/>
      <c r="R8134" s="99"/>
      <c r="S8134" s="100">
        <v>1.0</v>
      </c>
      <c r="T8134" s="100">
        <v>1.0</v>
      </c>
      <c r="U8134" s="101" t="s">
        <v>7558</v>
      </c>
      <c r="V8134" s="101" t="s">
        <v>7559</v>
      </c>
      <c r="W8134" s="101" t="s">
        <v>54</v>
      </c>
      <c r="X8134" s="101" t="s">
        <v>7560</v>
      </c>
      <c r="Y8134" s="101" t="s">
        <v>18</v>
      </c>
    </row>
    <row r="8135">
      <c r="A8135" s="98" t="s">
        <v>64</v>
      </c>
      <c r="B8135" s="99"/>
      <c r="C8135" s="100" t="s">
        <v>15465</v>
      </c>
      <c r="D8135" s="101" t="s">
        <v>825</v>
      </c>
      <c r="E8135" s="101" t="s">
        <v>15466</v>
      </c>
      <c r="F8135" s="99"/>
      <c r="G8135" s="99"/>
      <c r="H8135" s="99"/>
      <c r="I8135" s="99"/>
      <c r="J8135" s="99"/>
      <c r="K8135" s="99"/>
      <c r="L8135" s="99"/>
      <c r="M8135" s="99"/>
      <c r="N8135" s="99"/>
      <c r="O8135" s="99"/>
      <c r="P8135" s="99"/>
      <c r="Q8135" s="99"/>
      <c r="R8135" s="99"/>
      <c r="S8135" s="102">
        <v>1.0</v>
      </c>
      <c r="T8135" s="102">
        <v>1.0</v>
      </c>
      <c r="U8135" s="102" t="s">
        <v>7558</v>
      </c>
      <c r="V8135" s="102" t="s">
        <v>7559</v>
      </c>
      <c r="W8135" s="102" t="s">
        <v>54</v>
      </c>
      <c r="X8135" s="102" t="s">
        <v>7560</v>
      </c>
      <c r="Y8135" s="101" t="s">
        <v>18</v>
      </c>
    </row>
    <row r="8136">
      <c r="A8136" s="98" t="s">
        <v>64</v>
      </c>
      <c r="B8136" s="99"/>
      <c r="C8136" s="100" t="s">
        <v>15467</v>
      </c>
      <c r="D8136" s="101" t="s">
        <v>128</v>
      </c>
      <c r="E8136" s="101" t="s">
        <v>15468</v>
      </c>
      <c r="F8136" s="99"/>
      <c r="G8136" s="99"/>
      <c r="H8136" s="99"/>
      <c r="I8136" s="99"/>
      <c r="J8136" s="99"/>
      <c r="K8136" s="99"/>
      <c r="L8136" s="99"/>
      <c r="M8136" s="99"/>
      <c r="N8136" s="99"/>
      <c r="O8136" s="99"/>
      <c r="P8136" s="99"/>
      <c r="Q8136" s="99"/>
      <c r="R8136" s="99"/>
      <c r="S8136" s="102">
        <v>1.0</v>
      </c>
      <c r="T8136" s="102">
        <v>0.0</v>
      </c>
      <c r="U8136" s="102" t="s">
        <v>7558</v>
      </c>
      <c r="V8136" s="102" t="s">
        <v>7559</v>
      </c>
      <c r="W8136" s="102" t="s">
        <v>54</v>
      </c>
      <c r="X8136" s="102" t="s">
        <v>7560</v>
      </c>
      <c r="Y8136" s="101" t="s">
        <v>12</v>
      </c>
    </row>
    <row r="8137">
      <c r="A8137" s="103" t="s">
        <v>63</v>
      </c>
      <c r="B8137" s="99"/>
      <c r="C8137" s="100" t="s">
        <v>15469</v>
      </c>
      <c r="D8137" s="101" t="s">
        <v>135</v>
      </c>
      <c r="E8137" s="101" t="s">
        <v>15470</v>
      </c>
      <c r="F8137" s="99"/>
      <c r="G8137" s="99"/>
      <c r="H8137" s="99"/>
      <c r="I8137" s="99"/>
      <c r="J8137" s="99"/>
      <c r="K8137" s="99"/>
      <c r="L8137" s="99"/>
      <c r="M8137" s="99"/>
      <c r="N8137" s="99"/>
      <c r="O8137" s="99"/>
      <c r="P8137" s="99"/>
      <c r="Q8137" s="99"/>
      <c r="R8137" s="99"/>
      <c r="S8137" s="100">
        <v>1.0</v>
      </c>
      <c r="T8137" s="100">
        <v>1.0</v>
      </c>
      <c r="U8137" s="101" t="s">
        <v>7558</v>
      </c>
      <c r="V8137" s="101" t="s">
        <v>7559</v>
      </c>
      <c r="W8137" s="101" t="s">
        <v>54</v>
      </c>
      <c r="X8137" s="101" t="s">
        <v>7560</v>
      </c>
      <c r="Y8137" s="101" t="s">
        <v>18</v>
      </c>
    </row>
    <row r="8138">
      <c r="A8138" s="98" t="s">
        <v>93</v>
      </c>
      <c r="B8138" s="99"/>
      <c r="C8138" s="100" t="s">
        <v>15471</v>
      </c>
      <c r="D8138" s="101" t="s">
        <v>135</v>
      </c>
      <c r="E8138" s="101" t="s">
        <v>15472</v>
      </c>
      <c r="F8138" s="99"/>
      <c r="G8138" s="99"/>
      <c r="H8138" s="99"/>
      <c r="I8138" s="99"/>
      <c r="J8138" s="99"/>
      <c r="K8138" s="99"/>
      <c r="L8138" s="99"/>
      <c r="M8138" s="99"/>
      <c r="N8138" s="99"/>
      <c r="O8138" s="99"/>
      <c r="P8138" s="99"/>
      <c r="Q8138" s="99"/>
      <c r="R8138" s="99"/>
      <c r="S8138" s="100">
        <v>1.0</v>
      </c>
      <c r="T8138" s="100">
        <v>1.0</v>
      </c>
      <c r="U8138" s="101" t="s">
        <v>7558</v>
      </c>
      <c r="V8138" s="101" t="s">
        <v>7559</v>
      </c>
      <c r="W8138" s="101" t="s">
        <v>54</v>
      </c>
      <c r="X8138" s="101" t="s">
        <v>7560</v>
      </c>
      <c r="Y8138" s="101" t="s">
        <v>18</v>
      </c>
    </row>
    <row r="8139">
      <c r="A8139" s="98" t="s">
        <v>93</v>
      </c>
      <c r="B8139" s="99"/>
      <c r="C8139" s="100" t="s">
        <v>15473</v>
      </c>
      <c r="D8139" s="101" t="s">
        <v>158</v>
      </c>
      <c r="E8139" s="101" t="s">
        <v>15474</v>
      </c>
      <c r="F8139" s="99"/>
      <c r="G8139" s="99"/>
      <c r="H8139" s="99"/>
      <c r="I8139" s="99"/>
      <c r="J8139" s="99"/>
      <c r="K8139" s="99"/>
      <c r="L8139" s="99"/>
      <c r="M8139" s="99"/>
      <c r="N8139" s="99"/>
      <c r="O8139" s="99"/>
      <c r="P8139" s="99"/>
      <c r="Q8139" s="99"/>
      <c r="R8139" s="99"/>
      <c r="S8139" s="100">
        <v>1.0</v>
      </c>
      <c r="T8139" s="100">
        <v>1.0</v>
      </c>
      <c r="U8139" s="101" t="s">
        <v>7558</v>
      </c>
      <c r="V8139" s="101" t="s">
        <v>7559</v>
      </c>
      <c r="W8139" s="101" t="s">
        <v>54</v>
      </c>
      <c r="X8139" s="101" t="s">
        <v>7560</v>
      </c>
      <c r="Y8139" s="101" t="s">
        <v>18</v>
      </c>
    </row>
    <row r="8140">
      <c r="A8140" s="98" t="s">
        <v>64</v>
      </c>
      <c r="B8140" s="99"/>
      <c r="C8140" s="100" t="s">
        <v>15475</v>
      </c>
      <c r="D8140" s="101" t="s">
        <v>471</v>
      </c>
      <c r="E8140" s="101" t="s">
        <v>15476</v>
      </c>
      <c r="F8140" s="99"/>
      <c r="G8140" s="99"/>
      <c r="H8140" s="99"/>
      <c r="I8140" s="99"/>
      <c r="J8140" s="99"/>
      <c r="K8140" s="99"/>
      <c r="L8140" s="99"/>
      <c r="M8140" s="99"/>
      <c r="N8140" s="99"/>
      <c r="O8140" s="99"/>
      <c r="P8140" s="99"/>
      <c r="Q8140" s="99"/>
      <c r="R8140" s="99"/>
      <c r="S8140" s="100">
        <v>1.0</v>
      </c>
      <c r="T8140" s="100">
        <v>1.0</v>
      </c>
      <c r="U8140" s="101" t="s">
        <v>7558</v>
      </c>
      <c r="V8140" s="101" t="s">
        <v>7559</v>
      </c>
      <c r="W8140" s="101" t="s">
        <v>54</v>
      </c>
      <c r="X8140" s="101" t="s">
        <v>7560</v>
      </c>
      <c r="Y8140" s="101" t="s">
        <v>18</v>
      </c>
    </row>
    <row r="8141">
      <c r="A8141" s="98" t="s">
        <v>93</v>
      </c>
      <c r="B8141" s="99"/>
      <c r="C8141" s="100" t="s">
        <v>15477</v>
      </c>
      <c r="D8141" s="101" t="s">
        <v>151</v>
      </c>
      <c r="E8141" s="101" t="s">
        <v>15478</v>
      </c>
      <c r="F8141" s="99"/>
      <c r="G8141" s="99"/>
      <c r="H8141" s="99"/>
      <c r="I8141" s="99"/>
      <c r="J8141" s="99"/>
      <c r="K8141" s="99"/>
      <c r="L8141" s="99"/>
      <c r="M8141" s="99"/>
      <c r="N8141" s="99"/>
      <c r="O8141" s="99"/>
      <c r="P8141" s="99"/>
      <c r="Q8141" s="99"/>
      <c r="R8141" s="99"/>
      <c r="S8141" s="102">
        <v>1.0</v>
      </c>
      <c r="T8141" s="102">
        <v>1.0</v>
      </c>
      <c r="U8141" s="102" t="s">
        <v>7558</v>
      </c>
      <c r="V8141" s="102" t="s">
        <v>7559</v>
      </c>
      <c r="W8141" s="102" t="s">
        <v>54</v>
      </c>
      <c r="X8141" s="102" t="s">
        <v>7591</v>
      </c>
      <c r="Y8141" s="101" t="s">
        <v>12</v>
      </c>
      <c r="Z8141" s="33">
        <v>1.0</v>
      </c>
    </row>
    <row r="8142">
      <c r="A8142" s="103" t="s">
        <v>87</v>
      </c>
      <c r="B8142" s="99"/>
      <c r="C8142" s="100" t="s">
        <v>15479</v>
      </c>
      <c r="D8142" s="101" t="s">
        <v>135</v>
      </c>
      <c r="E8142" s="101" t="s">
        <v>15480</v>
      </c>
      <c r="F8142" s="99"/>
      <c r="G8142" s="99"/>
      <c r="H8142" s="99"/>
      <c r="I8142" s="99"/>
      <c r="J8142" s="99"/>
      <c r="K8142" s="99"/>
      <c r="L8142" s="99"/>
      <c r="M8142" s="99"/>
      <c r="N8142" s="99"/>
      <c r="O8142" s="99"/>
      <c r="P8142" s="99"/>
      <c r="Q8142" s="99"/>
      <c r="R8142" s="99"/>
      <c r="S8142" s="100">
        <v>1.0</v>
      </c>
      <c r="T8142" s="100">
        <v>1.0</v>
      </c>
      <c r="U8142" s="101" t="s">
        <v>7558</v>
      </c>
      <c r="V8142" s="101" t="s">
        <v>7559</v>
      </c>
      <c r="W8142" s="101" t="s">
        <v>54</v>
      </c>
      <c r="X8142" s="101" t="s">
        <v>7560</v>
      </c>
      <c r="Y8142" s="101" t="s">
        <v>18</v>
      </c>
    </row>
    <row r="8143">
      <c r="A8143" s="103" t="s">
        <v>63</v>
      </c>
      <c r="B8143" s="99"/>
      <c r="C8143" s="100" t="s">
        <v>15481</v>
      </c>
      <c r="D8143" s="101" t="s">
        <v>122</v>
      </c>
      <c r="E8143" s="101" t="s">
        <v>15482</v>
      </c>
      <c r="F8143" s="99"/>
      <c r="G8143" s="99"/>
      <c r="H8143" s="99"/>
      <c r="I8143" s="99"/>
      <c r="J8143" s="99"/>
      <c r="K8143" s="99"/>
      <c r="L8143" s="99"/>
      <c r="M8143" s="99"/>
      <c r="N8143" s="99"/>
      <c r="O8143" s="99"/>
      <c r="P8143" s="99"/>
      <c r="Q8143" s="99"/>
      <c r="R8143" s="99"/>
      <c r="S8143" s="102">
        <v>1.0</v>
      </c>
      <c r="T8143" s="102">
        <v>1.0</v>
      </c>
      <c r="U8143" s="102" t="s">
        <v>7558</v>
      </c>
      <c r="V8143" s="102" t="s">
        <v>7559</v>
      </c>
      <c r="W8143" s="102" t="s">
        <v>54</v>
      </c>
      <c r="X8143" s="102" t="s">
        <v>7560</v>
      </c>
      <c r="Y8143" s="101" t="s">
        <v>18</v>
      </c>
    </row>
    <row r="8144">
      <c r="A8144" s="98" t="s">
        <v>81</v>
      </c>
      <c r="B8144" s="99"/>
      <c r="C8144" s="100" t="s">
        <v>15483</v>
      </c>
      <c r="D8144" s="101" t="s">
        <v>122</v>
      </c>
      <c r="E8144" s="101" t="s">
        <v>15484</v>
      </c>
      <c r="F8144" s="99"/>
      <c r="G8144" s="99"/>
      <c r="H8144" s="99"/>
      <c r="I8144" s="99"/>
      <c r="J8144" s="99"/>
      <c r="K8144" s="99"/>
      <c r="L8144" s="99"/>
      <c r="M8144" s="99"/>
      <c r="N8144" s="99"/>
      <c r="O8144" s="99"/>
      <c r="P8144" s="99"/>
      <c r="Q8144" s="99"/>
      <c r="R8144" s="99"/>
      <c r="S8144" s="102">
        <v>1.0</v>
      </c>
      <c r="T8144" s="102">
        <v>1.0</v>
      </c>
      <c r="U8144" s="102" t="s">
        <v>7558</v>
      </c>
      <c r="V8144" s="102" t="s">
        <v>7559</v>
      </c>
      <c r="W8144" s="102" t="s">
        <v>54</v>
      </c>
      <c r="X8144" s="102" t="s">
        <v>7560</v>
      </c>
      <c r="Y8144" s="101" t="s">
        <v>18</v>
      </c>
    </row>
    <row r="8145">
      <c r="A8145" s="98" t="s">
        <v>67</v>
      </c>
      <c r="B8145" s="99"/>
      <c r="C8145" s="100" t="s">
        <v>15485</v>
      </c>
      <c r="D8145" s="101" t="s">
        <v>135</v>
      </c>
      <c r="E8145" s="101" t="s">
        <v>15486</v>
      </c>
      <c r="F8145" s="99"/>
      <c r="G8145" s="99"/>
      <c r="H8145" s="99"/>
      <c r="I8145" s="99"/>
      <c r="J8145" s="99"/>
      <c r="K8145" s="99"/>
      <c r="L8145" s="99"/>
      <c r="M8145" s="99"/>
      <c r="N8145" s="99"/>
      <c r="O8145" s="99"/>
      <c r="P8145" s="99"/>
      <c r="Q8145" s="99"/>
      <c r="R8145" s="99"/>
      <c r="S8145" s="100">
        <v>1.0</v>
      </c>
      <c r="T8145" s="100">
        <v>1.0</v>
      </c>
      <c r="U8145" s="101" t="s">
        <v>7558</v>
      </c>
      <c r="V8145" s="101" t="s">
        <v>7559</v>
      </c>
      <c r="W8145" s="101" t="s">
        <v>54</v>
      </c>
      <c r="X8145" s="101" t="s">
        <v>7560</v>
      </c>
      <c r="Y8145" s="101" t="s">
        <v>18</v>
      </c>
    </row>
    <row r="8146">
      <c r="A8146" s="103" t="s">
        <v>63</v>
      </c>
      <c r="B8146" s="99"/>
      <c r="C8146" s="100" t="s">
        <v>15487</v>
      </c>
      <c r="D8146" s="101" t="s">
        <v>151</v>
      </c>
      <c r="E8146" s="101" t="s">
        <v>15488</v>
      </c>
      <c r="F8146" s="99"/>
      <c r="G8146" s="99"/>
      <c r="H8146" s="99"/>
      <c r="I8146" s="99"/>
      <c r="J8146" s="99"/>
      <c r="K8146" s="99"/>
      <c r="L8146" s="99"/>
      <c r="M8146" s="99"/>
      <c r="N8146" s="99"/>
      <c r="O8146" s="99"/>
      <c r="P8146" s="99"/>
      <c r="Q8146" s="99"/>
      <c r="R8146" s="99"/>
      <c r="S8146" s="102">
        <v>0.0</v>
      </c>
      <c r="T8146" s="102"/>
      <c r="U8146" s="102"/>
      <c r="V8146" s="102"/>
      <c r="W8146" s="102"/>
      <c r="X8146" s="102"/>
      <c r="Y8146" s="101" t="s">
        <v>12</v>
      </c>
    </row>
    <row r="8147">
      <c r="A8147" s="103" t="s">
        <v>84</v>
      </c>
      <c r="B8147" s="99"/>
      <c r="C8147" s="100" t="s">
        <v>15489</v>
      </c>
      <c r="D8147" s="101" t="s">
        <v>151</v>
      </c>
      <c r="E8147" s="101" t="s">
        <v>15490</v>
      </c>
      <c r="F8147" s="99"/>
      <c r="G8147" s="99"/>
      <c r="H8147" s="99"/>
      <c r="I8147" s="99"/>
      <c r="J8147" s="99"/>
      <c r="K8147" s="99"/>
      <c r="L8147" s="99"/>
      <c r="M8147" s="99"/>
      <c r="N8147" s="99"/>
      <c r="O8147" s="99"/>
      <c r="P8147" s="99"/>
      <c r="Q8147" s="99"/>
      <c r="R8147" s="99"/>
      <c r="S8147" s="102">
        <v>0.0</v>
      </c>
      <c r="T8147" s="102"/>
      <c r="U8147" s="102"/>
      <c r="V8147" s="102"/>
      <c r="W8147" s="102"/>
      <c r="X8147" s="102"/>
      <c r="Y8147" s="101" t="s">
        <v>12</v>
      </c>
    </row>
    <row r="8148">
      <c r="A8148" s="98" t="s">
        <v>82</v>
      </c>
      <c r="B8148" s="99"/>
      <c r="C8148" s="100" t="s">
        <v>15491</v>
      </c>
      <c r="D8148" s="101" t="s">
        <v>151</v>
      </c>
      <c r="E8148" s="101" t="s">
        <v>15492</v>
      </c>
      <c r="F8148" s="99"/>
      <c r="G8148" s="99"/>
      <c r="H8148" s="99"/>
      <c r="I8148" s="99"/>
      <c r="J8148" s="99"/>
      <c r="K8148" s="99"/>
      <c r="L8148" s="99"/>
      <c r="M8148" s="99"/>
      <c r="N8148" s="99"/>
      <c r="O8148" s="99"/>
      <c r="P8148" s="99"/>
      <c r="Q8148" s="99"/>
      <c r="R8148" s="99"/>
      <c r="S8148" s="102">
        <v>1.0</v>
      </c>
      <c r="T8148" s="102">
        <v>1.0</v>
      </c>
      <c r="U8148" s="102" t="s">
        <v>7558</v>
      </c>
      <c r="V8148" s="102" t="s">
        <v>7559</v>
      </c>
      <c r="W8148" s="102" t="s">
        <v>54</v>
      </c>
      <c r="X8148" s="102" t="s">
        <v>7591</v>
      </c>
      <c r="Y8148" s="101" t="s">
        <v>12</v>
      </c>
      <c r="Z8148" s="33">
        <v>1.0</v>
      </c>
    </row>
    <row r="8149">
      <c r="A8149" s="98" t="s">
        <v>64</v>
      </c>
      <c r="B8149" s="99"/>
      <c r="C8149" s="100" t="s">
        <v>15493</v>
      </c>
      <c r="D8149" s="101" t="s">
        <v>825</v>
      </c>
      <c r="E8149" s="101" t="s">
        <v>15494</v>
      </c>
      <c r="F8149" s="99"/>
      <c r="G8149" s="99"/>
      <c r="H8149" s="99"/>
      <c r="I8149" s="99"/>
      <c r="J8149" s="99"/>
      <c r="K8149" s="99"/>
      <c r="L8149" s="99"/>
      <c r="M8149" s="99"/>
      <c r="N8149" s="99"/>
      <c r="O8149" s="99"/>
      <c r="P8149" s="99"/>
      <c r="Q8149" s="99"/>
      <c r="R8149" s="99"/>
      <c r="S8149" s="102">
        <v>1.0</v>
      </c>
      <c r="T8149" s="102">
        <v>1.0</v>
      </c>
      <c r="U8149" s="102" t="s">
        <v>7558</v>
      </c>
      <c r="V8149" s="102" t="s">
        <v>7559</v>
      </c>
      <c r="W8149" s="102" t="s">
        <v>54</v>
      </c>
      <c r="X8149" s="102" t="s">
        <v>7560</v>
      </c>
      <c r="Y8149" s="101" t="s">
        <v>18</v>
      </c>
    </row>
    <row r="8150">
      <c r="A8150" s="98" t="s">
        <v>30</v>
      </c>
      <c r="B8150" s="99"/>
      <c r="C8150" s="100" t="s">
        <v>15495</v>
      </c>
      <c r="D8150" s="101" t="s">
        <v>191</v>
      </c>
      <c r="E8150" s="101" t="s">
        <v>15496</v>
      </c>
      <c r="F8150" s="99"/>
      <c r="G8150" s="99"/>
      <c r="H8150" s="99"/>
      <c r="I8150" s="99"/>
      <c r="J8150" s="99"/>
      <c r="K8150" s="99"/>
      <c r="L8150" s="99"/>
      <c r="M8150" s="99"/>
      <c r="N8150" s="99"/>
      <c r="O8150" s="99"/>
      <c r="P8150" s="99"/>
      <c r="Q8150" s="99"/>
      <c r="R8150" s="99"/>
      <c r="S8150" s="100">
        <v>1.0</v>
      </c>
      <c r="T8150" s="100">
        <v>1.0</v>
      </c>
      <c r="U8150" s="101" t="s">
        <v>7558</v>
      </c>
      <c r="V8150" s="101" t="s">
        <v>7559</v>
      </c>
      <c r="W8150" s="101" t="s">
        <v>54</v>
      </c>
      <c r="X8150" s="101" t="s">
        <v>7560</v>
      </c>
      <c r="Y8150" s="101" t="s">
        <v>18</v>
      </c>
    </row>
    <row r="8151">
      <c r="A8151" s="98" t="s">
        <v>77</v>
      </c>
      <c r="B8151" s="99"/>
      <c r="C8151" s="100" t="s">
        <v>15497</v>
      </c>
      <c r="D8151" s="101" t="s">
        <v>135</v>
      </c>
      <c r="E8151" s="101" t="s">
        <v>15498</v>
      </c>
      <c r="F8151" s="99"/>
      <c r="G8151" s="99"/>
      <c r="H8151" s="99"/>
      <c r="I8151" s="99"/>
      <c r="J8151" s="99"/>
      <c r="K8151" s="99"/>
      <c r="L8151" s="99"/>
      <c r="M8151" s="99"/>
      <c r="N8151" s="99"/>
      <c r="O8151" s="99"/>
      <c r="P8151" s="99"/>
      <c r="Q8151" s="99"/>
      <c r="R8151" s="99"/>
      <c r="S8151" s="100">
        <v>1.0</v>
      </c>
      <c r="T8151" s="100">
        <v>1.0</v>
      </c>
      <c r="U8151" s="101" t="s">
        <v>7558</v>
      </c>
      <c r="V8151" s="101" t="s">
        <v>7559</v>
      </c>
      <c r="W8151" s="101" t="s">
        <v>54</v>
      </c>
      <c r="X8151" s="101" t="s">
        <v>7560</v>
      </c>
      <c r="Y8151" s="101" t="s">
        <v>18</v>
      </c>
    </row>
    <row r="8152">
      <c r="A8152" s="98" t="s">
        <v>93</v>
      </c>
      <c r="B8152" s="99"/>
      <c r="C8152" s="100" t="s">
        <v>15499</v>
      </c>
      <c r="D8152" s="101" t="s">
        <v>135</v>
      </c>
      <c r="E8152" s="101" t="s">
        <v>15500</v>
      </c>
      <c r="F8152" s="99"/>
      <c r="G8152" s="99"/>
      <c r="H8152" s="99"/>
      <c r="I8152" s="99"/>
      <c r="J8152" s="99"/>
      <c r="K8152" s="99"/>
      <c r="L8152" s="99"/>
      <c r="M8152" s="99"/>
      <c r="N8152" s="99"/>
      <c r="O8152" s="99"/>
      <c r="P8152" s="99"/>
      <c r="Q8152" s="99"/>
      <c r="R8152" s="99"/>
      <c r="S8152" s="100">
        <v>1.0</v>
      </c>
      <c r="T8152" s="100">
        <v>1.0</v>
      </c>
      <c r="U8152" s="101" t="s">
        <v>7558</v>
      </c>
      <c r="V8152" s="101" t="s">
        <v>7559</v>
      </c>
      <c r="W8152" s="101" t="s">
        <v>54</v>
      </c>
      <c r="X8152" s="101" t="s">
        <v>7560</v>
      </c>
      <c r="Y8152" s="101" t="s">
        <v>18</v>
      </c>
    </row>
    <row r="8153">
      <c r="A8153" s="98" t="s">
        <v>38</v>
      </c>
      <c r="B8153" s="99"/>
      <c r="C8153" s="100" t="s">
        <v>15501</v>
      </c>
      <c r="D8153" s="101" t="s">
        <v>122</v>
      </c>
      <c r="E8153" s="101" t="s">
        <v>15502</v>
      </c>
      <c r="F8153" s="99"/>
      <c r="G8153" s="99"/>
      <c r="H8153" s="99"/>
      <c r="I8153" s="99"/>
      <c r="J8153" s="99"/>
      <c r="K8153" s="99"/>
      <c r="L8153" s="99"/>
      <c r="M8153" s="99"/>
      <c r="N8153" s="99"/>
      <c r="O8153" s="99"/>
      <c r="P8153" s="99"/>
      <c r="Q8153" s="99"/>
      <c r="R8153" s="99"/>
      <c r="S8153" s="102">
        <v>1.0</v>
      </c>
      <c r="T8153" s="102">
        <v>1.0</v>
      </c>
      <c r="U8153" s="102" t="s">
        <v>7558</v>
      </c>
      <c r="V8153" s="102" t="s">
        <v>7559</v>
      </c>
      <c r="W8153" s="102" t="s">
        <v>54</v>
      </c>
      <c r="X8153" s="102" t="s">
        <v>7560</v>
      </c>
      <c r="Y8153" s="101" t="s">
        <v>18</v>
      </c>
    </row>
    <row r="8154">
      <c r="A8154" s="98" t="s">
        <v>77</v>
      </c>
      <c r="B8154" s="99"/>
      <c r="C8154" s="100" t="s">
        <v>15503</v>
      </c>
      <c r="D8154" s="101" t="s">
        <v>158</v>
      </c>
      <c r="E8154" s="101" t="s">
        <v>15504</v>
      </c>
      <c r="F8154" s="99"/>
      <c r="G8154" s="99"/>
      <c r="H8154" s="99"/>
      <c r="I8154" s="99"/>
      <c r="J8154" s="99"/>
      <c r="K8154" s="99"/>
      <c r="L8154" s="99"/>
      <c r="M8154" s="99"/>
      <c r="N8154" s="99"/>
      <c r="O8154" s="99"/>
      <c r="P8154" s="99"/>
      <c r="Q8154" s="99"/>
      <c r="R8154" s="99"/>
      <c r="S8154" s="100">
        <v>1.0</v>
      </c>
      <c r="T8154" s="100">
        <v>1.0</v>
      </c>
      <c r="U8154" s="101" t="s">
        <v>7558</v>
      </c>
      <c r="V8154" s="101" t="s">
        <v>7559</v>
      </c>
      <c r="W8154" s="101" t="s">
        <v>54</v>
      </c>
      <c r="X8154" s="101" t="s">
        <v>7560</v>
      </c>
      <c r="Y8154" s="101" t="s">
        <v>18</v>
      </c>
    </row>
    <row r="8155">
      <c r="A8155" s="98" t="s">
        <v>93</v>
      </c>
      <c r="B8155" s="99"/>
      <c r="C8155" s="100" t="s">
        <v>15505</v>
      </c>
      <c r="D8155" s="101" t="s">
        <v>128</v>
      </c>
      <c r="E8155" s="101" t="s">
        <v>15506</v>
      </c>
      <c r="F8155" s="99"/>
      <c r="G8155" s="99"/>
      <c r="H8155" s="99"/>
      <c r="I8155" s="99"/>
      <c r="J8155" s="99"/>
      <c r="K8155" s="99"/>
      <c r="L8155" s="99"/>
      <c r="M8155" s="99"/>
      <c r="N8155" s="99"/>
      <c r="O8155" s="99"/>
      <c r="P8155" s="99"/>
      <c r="Q8155" s="99"/>
      <c r="R8155" s="99"/>
      <c r="S8155" s="102">
        <v>1.0</v>
      </c>
      <c r="T8155" s="102">
        <v>1.0</v>
      </c>
      <c r="U8155" s="102" t="s">
        <v>7558</v>
      </c>
      <c r="V8155" s="102" t="s">
        <v>7559</v>
      </c>
      <c r="W8155" s="102" t="s">
        <v>54</v>
      </c>
      <c r="X8155" s="102" t="s">
        <v>7560</v>
      </c>
      <c r="Y8155" s="101" t="s">
        <v>12</v>
      </c>
    </row>
    <row r="8156">
      <c r="A8156" s="98" t="s">
        <v>80</v>
      </c>
      <c r="B8156" s="99"/>
      <c r="C8156" s="100" t="s">
        <v>15507</v>
      </c>
      <c r="D8156" s="101" t="s">
        <v>122</v>
      </c>
      <c r="E8156" s="101" t="s">
        <v>15508</v>
      </c>
      <c r="F8156" s="99"/>
      <c r="G8156" s="99"/>
      <c r="H8156" s="99"/>
      <c r="I8156" s="99"/>
      <c r="J8156" s="99"/>
      <c r="K8156" s="99"/>
      <c r="L8156" s="99"/>
      <c r="M8156" s="99"/>
      <c r="N8156" s="99"/>
      <c r="O8156" s="99"/>
      <c r="P8156" s="99"/>
      <c r="Q8156" s="99"/>
      <c r="R8156" s="99"/>
      <c r="S8156" s="102">
        <v>1.0</v>
      </c>
      <c r="T8156" s="102">
        <v>1.0</v>
      </c>
      <c r="U8156" s="102" t="s">
        <v>7558</v>
      </c>
      <c r="V8156" s="102" t="s">
        <v>7559</v>
      </c>
      <c r="W8156" s="102" t="s">
        <v>54</v>
      </c>
      <c r="X8156" s="102" t="s">
        <v>7560</v>
      </c>
      <c r="Y8156" s="101" t="s">
        <v>18</v>
      </c>
    </row>
    <row r="8157">
      <c r="A8157" s="98" t="s">
        <v>67</v>
      </c>
      <c r="B8157" s="99"/>
      <c r="C8157" s="100" t="s">
        <v>15509</v>
      </c>
      <c r="D8157" s="101" t="s">
        <v>122</v>
      </c>
      <c r="E8157" s="101" t="s">
        <v>15510</v>
      </c>
      <c r="F8157" s="99"/>
      <c r="G8157" s="99"/>
      <c r="H8157" s="99"/>
      <c r="I8157" s="99"/>
      <c r="J8157" s="99"/>
      <c r="K8157" s="99"/>
      <c r="L8157" s="99"/>
      <c r="M8157" s="99"/>
      <c r="N8157" s="99"/>
      <c r="O8157" s="99"/>
      <c r="P8157" s="99"/>
      <c r="Q8157" s="99"/>
      <c r="R8157" s="99"/>
      <c r="S8157" s="102">
        <v>1.0</v>
      </c>
      <c r="T8157" s="102">
        <v>1.0</v>
      </c>
      <c r="U8157" s="102" t="s">
        <v>7558</v>
      </c>
      <c r="V8157" s="102" t="s">
        <v>7559</v>
      </c>
      <c r="W8157" s="102" t="s">
        <v>54</v>
      </c>
      <c r="X8157" s="102" t="s">
        <v>7560</v>
      </c>
      <c r="Y8157" s="101" t="s">
        <v>18</v>
      </c>
    </row>
    <row r="8158">
      <c r="A8158" s="103" t="s">
        <v>63</v>
      </c>
      <c r="B8158" s="99"/>
      <c r="C8158" s="100" t="s">
        <v>15511</v>
      </c>
      <c r="D8158" s="101" t="s">
        <v>151</v>
      </c>
      <c r="E8158" s="101" t="s">
        <v>15512</v>
      </c>
      <c r="F8158" s="99"/>
      <c r="G8158" s="99"/>
      <c r="H8158" s="99"/>
      <c r="I8158" s="99"/>
      <c r="J8158" s="99"/>
      <c r="K8158" s="99"/>
      <c r="L8158" s="99"/>
      <c r="M8158" s="99"/>
      <c r="N8158" s="99"/>
      <c r="O8158" s="99"/>
      <c r="P8158" s="99"/>
      <c r="Q8158" s="99"/>
      <c r="R8158" s="99"/>
      <c r="S8158" s="102">
        <v>1.0</v>
      </c>
      <c r="T8158" s="102">
        <v>1.0</v>
      </c>
      <c r="U8158" s="102" t="s">
        <v>7558</v>
      </c>
      <c r="V8158" s="102" t="s">
        <v>7559</v>
      </c>
      <c r="W8158" s="102" t="s">
        <v>54</v>
      </c>
      <c r="X8158" s="102" t="s">
        <v>7591</v>
      </c>
      <c r="Y8158" s="101" t="s">
        <v>12</v>
      </c>
      <c r="Z8158" s="33">
        <v>1.0</v>
      </c>
    </row>
    <row r="8159">
      <c r="A8159" s="103" t="s">
        <v>24</v>
      </c>
      <c r="B8159" s="99"/>
      <c r="C8159" s="100" t="s">
        <v>15513</v>
      </c>
      <c r="D8159" s="101" t="s">
        <v>135</v>
      </c>
      <c r="E8159" s="101" t="s">
        <v>15514</v>
      </c>
      <c r="F8159" s="99"/>
      <c r="G8159" s="99"/>
      <c r="H8159" s="99"/>
      <c r="I8159" s="99"/>
      <c r="J8159" s="99"/>
      <c r="K8159" s="99"/>
      <c r="L8159" s="99"/>
      <c r="M8159" s="99"/>
      <c r="N8159" s="99"/>
      <c r="O8159" s="99"/>
      <c r="P8159" s="99"/>
      <c r="Q8159" s="99"/>
      <c r="R8159" s="99"/>
      <c r="S8159" s="100">
        <v>1.0</v>
      </c>
      <c r="T8159" s="100">
        <v>1.0</v>
      </c>
      <c r="U8159" s="101" t="s">
        <v>7558</v>
      </c>
      <c r="V8159" s="101" t="s">
        <v>7559</v>
      </c>
      <c r="W8159" s="101" t="s">
        <v>54</v>
      </c>
      <c r="X8159" s="101" t="s">
        <v>7560</v>
      </c>
      <c r="Y8159" s="101" t="s">
        <v>18</v>
      </c>
    </row>
    <row r="8160">
      <c r="A8160" s="103" t="s">
        <v>13</v>
      </c>
      <c r="B8160" s="99"/>
      <c r="C8160" s="100" t="s">
        <v>15515</v>
      </c>
      <c r="D8160" s="101" t="s">
        <v>825</v>
      </c>
      <c r="E8160" s="101" t="s">
        <v>15516</v>
      </c>
      <c r="F8160" s="99"/>
      <c r="G8160" s="99"/>
      <c r="H8160" s="99"/>
      <c r="I8160" s="99"/>
      <c r="J8160" s="99"/>
      <c r="K8160" s="99"/>
      <c r="L8160" s="99"/>
      <c r="M8160" s="99"/>
      <c r="N8160" s="99"/>
      <c r="O8160" s="99"/>
      <c r="P8160" s="99"/>
      <c r="Q8160" s="99"/>
      <c r="R8160" s="99"/>
      <c r="S8160" s="102">
        <v>1.0</v>
      </c>
      <c r="T8160" s="102">
        <v>1.0</v>
      </c>
      <c r="U8160" s="102" t="s">
        <v>7558</v>
      </c>
      <c r="V8160" s="102" t="s">
        <v>7559</v>
      </c>
      <c r="W8160" s="102" t="s">
        <v>54</v>
      </c>
      <c r="X8160" s="102" t="s">
        <v>7560</v>
      </c>
      <c r="Y8160" s="101" t="s">
        <v>18</v>
      </c>
    </row>
    <row r="8161">
      <c r="A8161" s="98" t="s">
        <v>64</v>
      </c>
      <c r="B8161" s="99"/>
      <c r="C8161" s="100" t="s">
        <v>15517</v>
      </c>
      <c r="D8161" s="101" t="s">
        <v>135</v>
      </c>
      <c r="E8161" s="101" t="s">
        <v>15518</v>
      </c>
      <c r="F8161" s="99"/>
      <c r="G8161" s="99"/>
      <c r="H8161" s="99"/>
      <c r="I8161" s="99"/>
      <c r="J8161" s="99"/>
      <c r="K8161" s="99"/>
      <c r="L8161" s="99"/>
      <c r="M8161" s="99"/>
      <c r="N8161" s="99"/>
      <c r="O8161" s="99"/>
      <c r="P8161" s="99"/>
      <c r="Q8161" s="99"/>
      <c r="R8161" s="99"/>
      <c r="S8161" s="100">
        <v>1.0</v>
      </c>
      <c r="T8161" s="100">
        <v>1.0</v>
      </c>
      <c r="U8161" s="101" t="s">
        <v>7558</v>
      </c>
      <c r="V8161" s="101" t="s">
        <v>7559</v>
      </c>
      <c r="W8161" s="101" t="s">
        <v>54</v>
      </c>
      <c r="X8161" s="101" t="s">
        <v>7560</v>
      </c>
      <c r="Y8161" s="101" t="s">
        <v>18</v>
      </c>
    </row>
    <row r="8162">
      <c r="A8162" s="98" t="s">
        <v>64</v>
      </c>
      <c r="B8162" s="99"/>
      <c r="C8162" s="100" t="s">
        <v>15519</v>
      </c>
      <c r="D8162" s="101" t="s">
        <v>122</v>
      </c>
      <c r="E8162" s="101" t="s">
        <v>15520</v>
      </c>
      <c r="F8162" s="99"/>
      <c r="G8162" s="99"/>
      <c r="H8162" s="99"/>
      <c r="I8162" s="99"/>
      <c r="J8162" s="99"/>
      <c r="K8162" s="99"/>
      <c r="L8162" s="99"/>
      <c r="M8162" s="99"/>
      <c r="N8162" s="99"/>
      <c r="O8162" s="99"/>
      <c r="P8162" s="99"/>
      <c r="Q8162" s="99"/>
      <c r="R8162" s="99"/>
      <c r="S8162" s="102">
        <v>1.0</v>
      </c>
      <c r="T8162" s="102">
        <v>1.0</v>
      </c>
      <c r="U8162" s="102" t="s">
        <v>7558</v>
      </c>
      <c r="V8162" s="102" t="s">
        <v>7559</v>
      </c>
      <c r="W8162" s="102" t="s">
        <v>54</v>
      </c>
      <c r="X8162" s="102" t="s">
        <v>7560</v>
      </c>
      <c r="Y8162" s="101" t="s">
        <v>18</v>
      </c>
    </row>
    <row r="8163">
      <c r="A8163" s="103" t="s">
        <v>63</v>
      </c>
      <c r="B8163" s="99"/>
      <c r="C8163" s="100" t="s">
        <v>15521</v>
      </c>
      <c r="D8163" s="101" t="s">
        <v>122</v>
      </c>
      <c r="E8163" s="101" t="s">
        <v>15522</v>
      </c>
      <c r="F8163" s="99"/>
      <c r="G8163" s="99"/>
      <c r="H8163" s="99"/>
      <c r="I8163" s="99"/>
      <c r="J8163" s="99"/>
      <c r="K8163" s="99"/>
      <c r="L8163" s="99"/>
      <c r="M8163" s="99"/>
      <c r="N8163" s="99"/>
      <c r="O8163" s="99"/>
      <c r="P8163" s="99"/>
      <c r="Q8163" s="99"/>
      <c r="R8163" s="99"/>
      <c r="S8163" s="102">
        <v>1.0</v>
      </c>
      <c r="T8163" s="102">
        <v>1.0</v>
      </c>
      <c r="U8163" s="102" t="s">
        <v>7558</v>
      </c>
      <c r="V8163" s="102" t="s">
        <v>7559</v>
      </c>
      <c r="W8163" s="102" t="s">
        <v>54</v>
      </c>
      <c r="X8163" s="102" t="s">
        <v>7560</v>
      </c>
      <c r="Y8163" s="101" t="s">
        <v>18</v>
      </c>
    </row>
    <row r="8164">
      <c r="A8164" s="98" t="s">
        <v>81</v>
      </c>
      <c r="B8164" s="99"/>
      <c r="C8164" s="100" t="s">
        <v>15523</v>
      </c>
      <c r="D8164" s="101" t="s">
        <v>191</v>
      </c>
      <c r="E8164" s="101" t="s">
        <v>15524</v>
      </c>
      <c r="F8164" s="99"/>
      <c r="G8164" s="99"/>
      <c r="H8164" s="99"/>
      <c r="I8164" s="99"/>
      <c r="J8164" s="99"/>
      <c r="K8164" s="99"/>
      <c r="L8164" s="99"/>
      <c r="M8164" s="99"/>
      <c r="N8164" s="99"/>
      <c r="O8164" s="99"/>
      <c r="P8164" s="99"/>
      <c r="Q8164" s="99"/>
      <c r="R8164" s="99"/>
      <c r="S8164" s="100">
        <v>1.0</v>
      </c>
      <c r="T8164" s="100">
        <v>1.0</v>
      </c>
      <c r="U8164" s="101" t="s">
        <v>7558</v>
      </c>
      <c r="V8164" s="101" t="s">
        <v>7559</v>
      </c>
      <c r="W8164" s="101" t="s">
        <v>54</v>
      </c>
      <c r="X8164" s="101" t="s">
        <v>7560</v>
      </c>
      <c r="Y8164" s="101" t="s">
        <v>18</v>
      </c>
    </row>
    <row r="8165">
      <c r="A8165" s="103" t="s">
        <v>24</v>
      </c>
      <c r="B8165" s="99"/>
      <c r="C8165" s="100" t="s">
        <v>15525</v>
      </c>
      <c r="D8165" s="101" t="s">
        <v>825</v>
      </c>
      <c r="E8165" s="101" t="s">
        <v>15526</v>
      </c>
      <c r="F8165" s="99"/>
      <c r="G8165" s="99"/>
      <c r="H8165" s="99"/>
      <c r="I8165" s="99"/>
      <c r="J8165" s="99"/>
      <c r="K8165" s="99"/>
      <c r="L8165" s="99"/>
      <c r="M8165" s="99"/>
      <c r="N8165" s="99"/>
      <c r="O8165" s="99"/>
      <c r="P8165" s="99"/>
      <c r="Q8165" s="99"/>
      <c r="R8165" s="99"/>
      <c r="S8165" s="102">
        <v>1.0</v>
      </c>
      <c r="T8165" s="102">
        <v>1.0</v>
      </c>
      <c r="U8165" s="102" t="s">
        <v>7558</v>
      </c>
      <c r="V8165" s="102" t="s">
        <v>7559</v>
      </c>
      <c r="W8165" s="102" t="s">
        <v>54</v>
      </c>
      <c r="X8165" s="102" t="s">
        <v>7560</v>
      </c>
      <c r="Y8165" s="101" t="s">
        <v>18</v>
      </c>
    </row>
    <row r="8166">
      <c r="A8166" s="103" t="s">
        <v>24</v>
      </c>
      <c r="B8166" s="99"/>
      <c r="C8166" s="100" t="s">
        <v>15527</v>
      </c>
      <c r="D8166" s="101" t="s">
        <v>122</v>
      </c>
      <c r="E8166" s="101" t="s">
        <v>15528</v>
      </c>
      <c r="F8166" s="99"/>
      <c r="G8166" s="99"/>
      <c r="H8166" s="99"/>
      <c r="I8166" s="99"/>
      <c r="J8166" s="99"/>
      <c r="K8166" s="99"/>
      <c r="L8166" s="99"/>
      <c r="M8166" s="99"/>
      <c r="N8166" s="99"/>
      <c r="O8166" s="99"/>
      <c r="P8166" s="99"/>
      <c r="Q8166" s="99"/>
      <c r="R8166" s="99"/>
      <c r="S8166" s="102">
        <v>1.0</v>
      </c>
      <c r="T8166" s="102">
        <v>1.0</v>
      </c>
      <c r="U8166" s="102" t="s">
        <v>7558</v>
      </c>
      <c r="V8166" s="102" t="s">
        <v>7559</v>
      </c>
      <c r="W8166" s="102" t="s">
        <v>54</v>
      </c>
      <c r="X8166" s="102" t="s">
        <v>7560</v>
      </c>
      <c r="Y8166" s="101" t="s">
        <v>18</v>
      </c>
    </row>
    <row r="8167">
      <c r="A8167" s="103" t="s">
        <v>24</v>
      </c>
      <c r="B8167" s="99"/>
      <c r="C8167" s="100" t="s">
        <v>15529</v>
      </c>
      <c r="D8167" s="101" t="s">
        <v>122</v>
      </c>
      <c r="E8167" s="101" t="s">
        <v>15528</v>
      </c>
      <c r="F8167" s="99"/>
      <c r="G8167" s="99"/>
      <c r="H8167" s="99"/>
      <c r="I8167" s="99"/>
      <c r="J8167" s="99"/>
      <c r="K8167" s="99"/>
      <c r="L8167" s="99"/>
      <c r="M8167" s="99"/>
      <c r="N8167" s="99"/>
      <c r="O8167" s="99"/>
      <c r="P8167" s="99"/>
      <c r="Q8167" s="99"/>
      <c r="R8167" s="99"/>
      <c r="S8167" s="102">
        <v>1.0</v>
      </c>
      <c r="T8167" s="102">
        <v>1.0</v>
      </c>
      <c r="U8167" s="102" t="s">
        <v>7558</v>
      </c>
      <c r="V8167" s="102" t="s">
        <v>7559</v>
      </c>
      <c r="W8167" s="102" t="s">
        <v>54</v>
      </c>
      <c r="X8167" s="102" t="s">
        <v>7560</v>
      </c>
      <c r="Y8167" s="101" t="s">
        <v>18</v>
      </c>
    </row>
    <row r="8168">
      <c r="A8168" s="103" t="s">
        <v>24</v>
      </c>
      <c r="B8168" s="99"/>
      <c r="C8168" s="100" t="s">
        <v>15530</v>
      </c>
      <c r="D8168" s="101" t="s">
        <v>122</v>
      </c>
      <c r="E8168" s="101" t="s">
        <v>15528</v>
      </c>
      <c r="F8168" s="99"/>
      <c r="G8168" s="99"/>
      <c r="H8168" s="99"/>
      <c r="I8168" s="99"/>
      <c r="J8168" s="99"/>
      <c r="K8168" s="99"/>
      <c r="L8168" s="99"/>
      <c r="M8168" s="99"/>
      <c r="N8168" s="99"/>
      <c r="O8168" s="99"/>
      <c r="P8168" s="99"/>
      <c r="Q8168" s="99"/>
      <c r="R8168" s="99"/>
      <c r="S8168" s="102">
        <v>1.0</v>
      </c>
      <c r="T8168" s="102">
        <v>1.0</v>
      </c>
      <c r="U8168" s="102" t="s">
        <v>7558</v>
      </c>
      <c r="V8168" s="102" t="s">
        <v>7559</v>
      </c>
      <c r="W8168" s="102" t="s">
        <v>54</v>
      </c>
      <c r="X8168" s="102" t="s">
        <v>7560</v>
      </c>
      <c r="Y8168" s="101" t="s">
        <v>18</v>
      </c>
    </row>
    <row r="8169">
      <c r="A8169" s="98" t="s">
        <v>38</v>
      </c>
      <c r="B8169" s="99"/>
      <c r="C8169" s="100" t="s">
        <v>15531</v>
      </c>
      <c r="D8169" s="101" t="s">
        <v>122</v>
      </c>
      <c r="E8169" s="101" t="s">
        <v>15532</v>
      </c>
      <c r="F8169" s="99"/>
      <c r="G8169" s="99"/>
      <c r="H8169" s="99"/>
      <c r="I8169" s="99"/>
      <c r="J8169" s="99"/>
      <c r="K8169" s="99"/>
      <c r="L8169" s="99"/>
      <c r="M8169" s="99"/>
      <c r="N8169" s="99"/>
      <c r="O8169" s="99"/>
      <c r="P8169" s="99"/>
      <c r="Q8169" s="99"/>
      <c r="R8169" s="99"/>
      <c r="S8169" s="102">
        <v>1.0</v>
      </c>
      <c r="T8169" s="102">
        <v>1.0</v>
      </c>
      <c r="U8169" s="102" t="s">
        <v>7558</v>
      </c>
      <c r="V8169" s="102" t="s">
        <v>7559</v>
      </c>
      <c r="W8169" s="102" t="s">
        <v>54</v>
      </c>
      <c r="X8169" s="102" t="s">
        <v>7560</v>
      </c>
      <c r="Y8169" s="101" t="s">
        <v>18</v>
      </c>
    </row>
    <row r="8170">
      <c r="A8170" s="103" t="s">
        <v>63</v>
      </c>
      <c r="B8170" s="99"/>
      <c r="C8170" s="100" t="s">
        <v>15533</v>
      </c>
      <c r="D8170" s="101" t="s">
        <v>158</v>
      </c>
      <c r="E8170" s="101" t="s">
        <v>15534</v>
      </c>
      <c r="F8170" s="99"/>
      <c r="G8170" s="99"/>
      <c r="H8170" s="99"/>
      <c r="I8170" s="99"/>
      <c r="J8170" s="99"/>
      <c r="K8170" s="99"/>
      <c r="L8170" s="99"/>
      <c r="M8170" s="99"/>
      <c r="N8170" s="99"/>
      <c r="O8170" s="99"/>
      <c r="P8170" s="99"/>
      <c r="Q8170" s="99"/>
      <c r="R8170" s="99"/>
      <c r="S8170" s="100">
        <v>1.0</v>
      </c>
      <c r="T8170" s="100">
        <v>1.0</v>
      </c>
      <c r="U8170" s="101" t="s">
        <v>7558</v>
      </c>
      <c r="V8170" s="101" t="s">
        <v>7559</v>
      </c>
      <c r="W8170" s="101" t="s">
        <v>54</v>
      </c>
      <c r="X8170" s="101" t="s">
        <v>7560</v>
      </c>
      <c r="Y8170" s="101" t="s">
        <v>18</v>
      </c>
    </row>
    <row r="8171">
      <c r="A8171" s="98" t="s">
        <v>44</v>
      </c>
      <c r="B8171" s="99"/>
      <c r="C8171" s="100" t="s">
        <v>3864</v>
      </c>
      <c r="D8171" s="101" t="s">
        <v>191</v>
      </c>
      <c r="E8171" s="101" t="s">
        <v>3865</v>
      </c>
      <c r="F8171" s="99"/>
      <c r="G8171" s="99"/>
      <c r="H8171" s="99"/>
      <c r="I8171" s="99"/>
      <c r="J8171" s="99"/>
      <c r="K8171" s="99"/>
      <c r="L8171" s="99"/>
      <c r="M8171" s="99"/>
      <c r="N8171" s="99"/>
      <c r="O8171" s="99"/>
      <c r="P8171" s="99"/>
      <c r="Q8171" s="99"/>
      <c r="R8171" s="99"/>
      <c r="S8171" s="100">
        <v>1.0</v>
      </c>
      <c r="T8171" s="100">
        <v>1.0</v>
      </c>
      <c r="U8171" s="101" t="s">
        <v>7558</v>
      </c>
      <c r="V8171" s="101" t="s">
        <v>7559</v>
      </c>
      <c r="W8171" s="101" t="s">
        <v>54</v>
      </c>
      <c r="X8171" s="101" t="s">
        <v>7560</v>
      </c>
      <c r="Y8171" s="101" t="s">
        <v>18</v>
      </c>
    </row>
    <row r="8172">
      <c r="A8172" s="98" t="s">
        <v>64</v>
      </c>
      <c r="B8172" s="99"/>
      <c r="C8172" s="100" t="s">
        <v>15535</v>
      </c>
      <c r="D8172" s="101" t="s">
        <v>122</v>
      </c>
      <c r="E8172" s="101" t="s">
        <v>15536</v>
      </c>
      <c r="F8172" s="99"/>
      <c r="G8172" s="99"/>
      <c r="H8172" s="99"/>
      <c r="I8172" s="99"/>
      <c r="J8172" s="99"/>
      <c r="K8172" s="99"/>
      <c r="L8172" s="99"/>
      <c r="M8172" s="99"/>
      <c r="N8172" s="99"/>
      <c r="O8172" s="99"/>
      <c r="P8172" s="99"/>
      <c r="Q8172" s="99"/>
      <c r="R8172" s="99"/>
      <c r="S8172" s="102">
        <v>1.0</v>
      </c>
      <c r="T8172" s="102">
        <v>1.0</v>
      </c>
      <c r="U8172" s="102" t="s">
        <v>7558</v>
      </c>
      <c r="V8172" s="102" t="s">
        <v>7559</v>
      </c>
      <c r="W8172" s="102" t="s">
        <v>54</v>
      </c>
      <c r="X8172" s="102" t="s">
        <v>7560</v>
      </c>
      <c r="Y8172" s="101" t="s">
        <v>18</v>
      </c>
    </row>
    <row r="8173">
      <c r="A8173" s="98" t="s">
        <v>64</v>
      </c>
      <c r="B8173" s="99"/>
      <c r="C8173" s="100" t="s">
        <v>15537</v>
      </c>
      <c r="D8173" s="101" t="s">
        <v>191</v>
      </c>
      <c r="E8173" s="101" t="s">
        <v>15538</v>
      </c>
      <c r="F8173" s="99"/>
      <c r="G8173" s="99"/>
      <c r="H8173" s="99"/>
      <c r="I8173" s="99"/>
      <c r="J8173" s="99"/>
      <c r="K8173" s="99"/>
      <c r="L8173" s="99"/>
      <c r="M8173" s="99"/>
      <c r="N8173" s="99"/>
      <c r="O8173" s="99"/>
      <c r="P8173" s="99"/>
      <c r="Q8173" s="99"/>
      <c r="R8173" s="99"/>
      <c r="S8173" s="100">
        <v>1.0</v>
      </c>
      <c r="T8173" s="100">
        <v>1.0</v>
      </c>
      <c r="U8173" s="101" t="s">
        <v>7558</v>
      </c>
      <c r="V8173" s="101" t="s">
        <v>7559</v>
      </c>
      <c r="W8173" s="101" t="s">
        <v>54</v>
      </c>
      <c r="X8173" s="101" t="s">
        <v>7560</v>
      </c>
      <c r="Y8173" s="101" t="s">
        <v>18</v>
      </c>
    </row>
    <row r="8174">
      <c r="A8174" s="103" t="s">
        <v>24</v>
      </c>
      <c r="B8174" s="99"/>
      <c r="C8174" s="100" t="s">
        <v>15539</v>
      </c>
      <c r="D8174" s="101" t="s">
        <v>122</v>
      </c>
      <c r="E8174" s="101" t="s">
        <v>15540</v>
      </c>
      <c r="F8174" s="99"/>
      <c r="G8174" s="99"/>
      <c r="H8174" s="99"/>
      <c r="I8174" s="99"/>
      <c r="J8174" s="99"/>
      <c r="K8174" s="99"/>
      <c r="L8174" s="99"/>
      <c r="M8174" s="99"/>
      <c r="N8174" s="99"/>
      <c r="O8174" s="99"/>
      <c r="P8174" s="99"/>
      <c r="Q8174" s="99"/>
      <c r="R8174" s="99"/>
      <c r="S8174" s="102">
        <v>1.0</v>
      </c>
      <c r="T8174" s="102">
        <v>1.0</v>
      </c>
      <c r="U8174" s="102" t="s">
        <v>7558</v>
      </c>
      <c r="V8174" s="102" t="s">
        <v>7559</v>
      </c>
      <c r="W8174" s="102" t="s">
        <v>54</v>
      </c>
      <c r="X8174" s="102" t="s">
        <v>7560</v>
      </c>
      <c r="Y8174" s="101" t="s">
        <v>18</v>
      </c>
    </row>
    <row r="8175">
      <c r="A8175" s="98" t="s">
        <v>77</v>
      </c>
      <c r="B8175" s="99"/>
      <c r="C8175" s="100" t="s">
        <v>15541</v>
      </c>
      <c r="D8175" s="101" t="s">
        <v>135</v>
      </c>
      <c r="E8175" s="101" t="s">
        <v>15542</v>
      </c>
      <c r="F8175" s="99"/>
      <c r="G8175" s="99"/>
      <c r="H8175" s="99"/>
      <c r="I8175" s="99"/>
      <c r="J8175" s="99"/>
      <c r="K8175" s="99"/>
      <c r="L8175" s="99"/>
      <c r="M8175" s="99"/>
      <c r="N8175" s="99"/>
      <c r="O8175" s="99"/>
      <c r="P8175" s="99"/>
      <c r="Q8175" s="99"/>
      <c r="R8175" s="99"/>
      <c r="S8175" s="100">
        <v>1.0</v>
      </c>
      <c r="T8175" s="100">
        <v>1.0</v>
      </c>
      <c r="U8175" s="101" t="s">
        <v>7558</v>
      </c>
      <c r="V8175" s="101" t="s">
        <v>7559</v>
      </c>
      <c r="W8175" s="101" t="s">
        <v>54</v>
      </c>
      <c r="X8175" s="101" t="s">
        <v>7560</v>
      </c>
      <c r="Y8175" s="101" t="s">
        <v>18</v>
      </c>
    </row>
    <row r="8176">
      <c r="A8176" s="98" t="s">
        <v>64</v>
      </c>
      <c r="B8176" s="99"/>
      <c r="C8176" s="100" t="s">
        <v>15543</v>
      </c>
      <c r="D8176" s="101" t="s">
        <v>122</v>
      </c>
      <c r="E8176" s="101" t="s">
        <v>15544</v>
      </c>
      <c r="F8176" s="99"/>
      <c r="G8176" s="99"/>
      <c r="H8176" s="99"/>
      <c r="I8176" s="99"/>
      <c r="J8176" s="99"/>
      <c r="K8176" s="99"/>
      <c r="L8176" s="99"/>
      <c r="M8176" s="99"/>
      <c r="N8176" s="99"/>
      <c r="O8176" s="99"/>
      <c r="P8176" s="99"/>
      <c r="Q8176" s="99"/>
      <c r="R8176" s="99"/>
      <c r="S8176" s="102">
        <v>1.0</v>
      </c>
      <c r="T8176" s="102">
        <v>1.0</v>
      </c>
      <c r="U8176" s="102" t="s">
        <v>7558</v>
      </c>
      <c r="V8176" s="102" t="s">
        <v>7559</v>
      </c>
      <c r="W8176" s="102" t="s">
        <v>54</v>
      </c>
      <c r="X8176" s="102" t="s">
        <v>7560</v>
      </c>
      <c r="Y8176" s="101" t="s">
        <v>18</v>
      </c>
    </row>
    <row r="8177">
      <c r="A8177" s="98" t="s">
        <v>93</v>
      </c>
      <c r="B8177" s="99"/>
      <c r="C8177" s="100" t="s">
        <v>15545</v>
      </c>
      <c r="D8177" s="101" t="s">
        <v>135</v>
      </c>
      <c r="E8177" s="101" t="s">
        <v>15546</v>
      </c>
      <c r="F8177" s="99"/>
      <c r="G8177" s="99"/>
      <c r="H8177" s="99"/>
      <c r="I8177" s="99"/>
      <c r="J8177" s="99"/>
      <c r="K8177" s="99"/>
      <c r="L8177" s="99"/>
      <c r="M8177" s="99"/>
      <c r="N8177" s="99"/>
      <c r="O8177" s="99"/>
      <c r="P8177" s="99"/>
      <c r="Q8177" s="99"/>
      <c r="R8177" s="99"/>
      <c r="S8177" s="100">
        <v>1.0</v>
      </c>
      <c r="T8177" s="100">
        <v>1.0</v>
      </c>
      <c r="U8177" s="101" t="s">
        <v>7558</v>
      </c>
      <c r="V8177" s="101" t="s">
        <v>7559</v>
      </c>
      <c r="W8177" s="101" t="s">
        <v>54</v>
      </c>
      <c r="X8177" s="101" t="s">
        <v>7560</v>
      </c>
      <c r="Y8177" s="101" t="s">
        <v>18</v>
      </c>
    </row>
    <row r="8178">
      <c r="A8178" s="98" t="s">
        <v>82</v>
      </c>
      <c r="B8178" s="99"/>
      <c r="C8178" s="100" t="s">
        <v>15547</v>
      </c>
      <c r="D8178" s="101" t="s">
        <v>122</v>
      </c>
      <c r="E8178" s="101" t="s">
        <v>15548</v>
      </c>
      <c r="F8178" s="99"/>
      <c r="G8178" s="99"/>
      <c r="H8178" s="99"/>
      <c r="I8178" s="99"/>
      <c r="J8178" s="99"/>
      <c r="K8178" s="99"/>
      <c r="L8178" s="99"/>
      <c r="M8178" s="99"/>
      <c r="N8178" s="99"/>
      <c r="O8178" s="99"/>
      <c r="P8178" s="99"/>
      <c r="Q8178" s="99"/>
      <c r="R8178" s="99"/>
      <c r="S8178" s="102">
        <v>1.0</v>
      </c>
      <c r="T8178" s="102">
        <v>1.0</v>
      </c>
      <c r="U8178" s="102" t="s">
        <v>7558</v>
      </c>
      <c r="V8178" s="102" t="s">
        <v>7559</v>
      </c>
      <c r="W8178" s="102" t="s">
        <v>54</v>
      </c>
      <c r="X8178" s="102" t="s">
        <v>7560</v>
      </c>
      <c r="Y8178" s="101" t="s">
        <v>18</v>
      </c>
    </row>
    <row r="8179">
      <c r="A8179" s="103" t="s">
        <v>63</v>
      </c>
      <c r="B8179" s="99"/>
      <c r="C8179" s="100" t="s">
        <v>15549</v>
      </c>
      <c r="D8179" s="101" t="s">
        <v>122</v>
      </c>
      <c r="E8179" s="101" t="s">
        <v>15550</v>
      </c>
      <c r="F8179" s="99"/>
      <c r="G8179" s="99"/>
      <c r="H8179" s="99"/>
      <c r="I8179" s="99"/>
      <c r="J8179" s="99"/>
      <c r="K8179" s="99"/>
      <c r="L8179" s="99"/>
      <c r="M8179" s="99"/>
      <c r="N8179" s="99"/>
      <c r="O8179" s="99"/>
      <c r="P8179" s="99"/>
      <c r="Q8179" s="99"/>
      <c r="R8179" s="99"/>
      <c r="S8179" s="102">
        <v>1.0</v>
      </c>
      <c r="T8179" s="102">
        <v>1.0</v>
      </c>
      <c r="U8179" s="102" t="s">
        <v>7558</v>
      </c>
      <c r="V8179" s="102" t="s">
        <v>7559</v>
      </c>
      <c r="W8179" s="102" t="s">
        <v>54</v>
      </c>
      <c r="X8179" s="102" t="s">
        <v>7560</v>
      </c>
      <c r="Y8179" s="101" t="s">
        <v>18</v>
      </c>
    </row>
    <row r="8180">
      <c r="A8180" s="103" t="s">
        <v>63</v>
      </c>
      <c r="B8180" s="99"/>
      <c r="C8180" s="100" t="s">
        <v>15551</v>
      </c>
      <c r="D8180" s="101" t="s">
        <v>135</v>
      </c>
      <c r="E8180" s="101" t="s">
        <v>15552</v>
      </c>
      <c r="F8180" s="99"/>
      <c r="G8180" s="99"/>
      <c r="H8180" s="99"/>
      <c r="I8180" s="99"/>
      <c r="J8180" s="99"/>
      <c r="K8180" s="99"/>
      <c r="L8180" s="99"/>
      <c r="M8180" s="99"/>
      <c r="N8180" s="99"/>
      <c r="O8180" s="99"/>
      <c r="P8180" s="99"/>
      <c r="Q8180" s="99"/>
      <c r="R8180" s="99"/>
      <c r="S8180" s="100">
        <v>1.0</v>
      </c>
      <c r="T8180" s="100">
        <v>1.0</v>
      </c>
      <c r="U8180" s="101" t="s">
        <v>7558</v>
      </c>
      <c r="V8180" s="101" t="s">
        <v>7559</v>
      </c>
      <c r="W8180" s="101" t="s">
        <v>54</v>
      </c>
      <c r="X8180" s="101" t="s">
        <v>7560</v>
      </c>
      <c r="Y8180" s="101" t="s">
        <v>18</v>
      </c>
    </row>
    <row r="8181">
      <c r="A8181" s="103" t="s">
        <v>63</v>
      </c>
      <c r="B8181" s="99"/>
      <c r="C8181" s="100" t="s">
        <v>15553</v>
      </c>
      <c r="D8181" s="101" t="s">
        <v>191</v>
      </c>
      <c r="E8181" s="101" t="s">
        <v>15554</v>
      </c>
      <c r="F8181" s="99"/>
      <c r="G8181" s="99"/>
      <c r="H8181" s="99"/>
      <c r="I8181" s="99"/>
      <c r="J8181" s="99"/>
      <c r="K8181" s="99"/>
      <c r="L8181" s="99"/>
      <c r="M8181" s="99"/>
      <c r="N8181" s="99"/>
      <c r="O8181" s="99"/>
      <c r="P8181" s="99"/>
      <c r="Q8181" s="99"/>
      <c r="R8181" s="99"/>
      <c r="S8181" s="100">
        <v>1.0</v>
      </c>
      <c r="T8181" s="100">
        <v>1.0</v>
      </c>
      <c r="U8181" s="101" t="s">
        <v>7558</v>
      </c>
      <c r="V8181" s="101" t="s">
        <v>7559</v>
      </c>
      <c r="W8181" s="101" t="s">
        <v>54</v>
      </c>
      <c r="X8181" s="101" t="s">
        <v>7560</v>
      </c>
      <c r="Y8181" s="101" t="s">
        <v>18</v>
      </c>
    </row>
    <row r="8182">
      <c r="A8182" s="98" t="s">
        <v>93</v>
      </c>
      <c r="B8182" s="99"/>
      <c r="C8182" s="100" t="s">
        <v>15555</v>
      </c>
      <c r="D8182" s="101" t="s">
        <v>825</v>
      </c>
      <c r="E8182" s="101" t="s">
        <v>15556</v>
      </c>
      <c r="F8182" s="99"/>
      <c r="G8182" s="99"/>
      <c r="H8182" s="99"/>
      <c r="I8182" s="99"/>
      <c r="J8182" s="99"/>
      <c r="K8182" s="99"/>
      <c r="L8182" s="99"/>
      <c r="M8182" s="99"/>
      <c r="N8182" s="99"/>
      <c r="O8182" s="99"/>
      <c r="P8182" s="99"/>
      <c r="Q8182" s="99"/>
      <c r="R8182" s="99"/>
      <c r="S8182" s="102">
        <v>1.0</v>
      </c>
      <c r="T8182" s="102">
        <v>1.0</v>
      </c>
      <c r="U8182" s="102" t="s">
        <v>7558</v>
      </c>
      <c r="V8182" s="102" t="s">
        <v>7559</v>
      </c>
      <c r="W8182" s="102" t="s">
        <v>54</v>
      </c>
      <c r="X8182" s="102" t="s">
        <v>7560</v>
      </c>
      <c r="Y8182" s="101" t="s">
        <v>18</v>
      </c>
    </row>
    <row r="8183">
      <c r="A8183" s="98" t="s">
        <v>77</v>
      </c>
      <c r="B8183" s="99"/>
      <c r="C8183" s="100" t="s">
        <v>15557</v>
      </c>
      <c r="D8183" s="101" t="s">
        <v>122</v>
      </c>
      <c r="E8183" s="101" t="s">
        <v>15558</v>
      </c>
      <c r="F8183" s="99"/>
      <c r="G8183" s="99"/>
      <c r="H8183" s="99"/>
      <c r="I8183" s="99"/>
      <c r="J8183" s="99"/>
      <c r="K8183" s="99"/>
      <c r="L8183" s="99"/>
      <c r="M8183" s="99"/>
      <c r="N8183" s="99"/>
      <c r="O8183" s="99"/>
      <c r="P8183" s="99"/>
      <c r="Q8183" s="99"/>
      <c r="R8183" s="99"/>
      <c r="S8183" s="102">
        <v>1.0</v>
      </c>
      <c r="T8183" s="102">
        <v>1.0</v>
      </c>
      <c r="U8183" s="102" t="s">
        <v>7558</v>
      </c>
      <c r="V8183" s="102" t="s">
        <v>7559</v>
      </c>
      <c r="W8183" s="102" t="s">
        <v>54</v>
      </c>
      <c r="X8183" s="102" t="s">
        <v>7560</v>
      </c>
      <c r="Y8183" s="101" t="s">
        <v>18</v>
      </c>
    </row>
    <row r="8184">
      <c r="A8184" s="98" t="s">
        <v>64</v>
      </c>
      <c r="B8184" s="99"/>
      <c r="C8184" s="100" t="s">
        <v>15559</v>
      </c>
      <c r="D8184" s="101" t="s">
        <v>122</v>
      </c>
      <c r="E8184" s="101" t="s">
        <v>15560</v>
      </c>
      <c r="F8184" s="99"/>
      <c r="G8184" s="99"/>
      <c r="H8184" s="99"/>
      <c r="I8184" s="99"/>
      <c r="J8184" s="99"/>
      <c r="K8184" s="99"/>
      <c r="L8184" s="99"/>
      <c r="M8184" s="99"/>
      <c r="N8184" s="99"/>
      <c r="O8184" s="99"/>
      <c r="P8184" s="99"/>
      <c r="Q8184" s="99"/>
      <c r="R8184" s="99"/>
      <c r="S8184" s="102">
        <v>1.0</v>
      </c>
      <c r="T8184" s="102">
        <v>1.0</v>
      </c>
      <c r="U8184" s="102" t="s">
        <v>7558</v>
      </c>
      <c r="V8184" s="102" t="s">
        <v>7559</v>
      </c>
      <c r="W8184" s="102" t="s">
        <v>54</v>
      </c>
      <c r="X8184" s="102" t="s">
        <v>7560</v>
      </c>
      <c r="Y8184" s="101" t="s">
        <v>18</v>
      </c>
    </row>
    <row r="8185">
      <c r="A8185" s="98" t="s">
        <v>77</v>
      </c>
      <c r="B8185" s="99"/>
      <c r="C8185" s="100" t="s">
        <v>15561</v>
      </c>
      <c r="D8185" s="101" t="s">
        <v>135</v>
      </c>
      <c r="E8185" s="101" t="s">
        <v>15562</v>
      </c>
      <c r="F8185" s="99"/>
      <c r="G8185" s="99"/>
      <c r="H8185" s="99"/>
      <c r="I8185" s="99"/>
      <c r="J8185" s="99"/>
      <c r="K8185" s="99"/>
      <c r="L8185" s="99"/>
      <c r="M8185" s="99"/>
      <c r="N8185" s="99"/>
      <c r="O8185" s="99"/>
      <c r="P8185" s="99"/>
      <c r="Q8185" s="99"/>
      <c r="R8185" s="99"/>
      <c r="S8185" s="100">
        <v>1.0</v>
      </c>
      <c r="T8185" s="100">
        <v>1.0</v>
      </c>
      <c r="U8185" s="101" t="s">
        <v>7558</v>
      </c>
      <c r="V8185" s="101" t="s">
        <v>7559</v>
      </c>
      <c r="W8185" s="101" t="s">
        <v>54</v>
      </c>
      <c r="X8185" s="101" t="s">
        <v>7560</v>
      </c>
      <c r="Y8185" s="101" t="s">
        <v>18</v>
      </c>
    </row>
    <row r="8186">
      <c r="A8186" s="98" t="s">
        <v>80</v>
      </c>
      <c r="B8186" s="99"/>
      <c r="C8186" s="100" t="s">
        <v>15563</v>
      </c>
      <c r="D8186" s="101" t="s">
        <v>135</v>
      </c>
      <c r="E8186" s="101" t="s">
        <v>15564</v>
      </c>
      <c r="F8186" s="99"/>
      <c r="G8186" s="99"/>
      <c r="H8186" s="99"/>
      <c r="I8186" s="99"/>
      <c r="J8186" s="99"/>
      <c r="K8186" s="99"/>
      <c r="L8186" s="99"/>
      <c r="M8186" s="99"/>
      <c r="N8186" s="99"/>
      <c r="O8186" s="99"/>
      <c r="P8186" s="99"/>
      <c r="Q8186" s="99"/>
      <c r="R8186" s="99"/>
      <c r="S8186" s="100">
        <v>1.0</v>
      </c>
      <c r="T8186" s="100">
        <v>1.0</v>
      </c>
      <c r="U8186" s="101" t="s">
        <v>7558</v>
      </c>
      <c r="V8186" s="101" t="s">
        <v>7559</v>
      </c>
      <c r="W8186" s="101" t="s">
        <v>54</v>
      </c>
      <c r="X8186" s="101" t="s">
        <v>7560</v>
      </c>
      <c r="Y8186" s="101" t="s">
        <v>18</v>
      </c>
    </row>
    <row r="8187">
      <c r="A8187" s="98" t="s">
        <v>80</v>
      </c>
      <c r="B8187" s="99"/>
      <c r="C8187" s="100" t="s">
        <v>15565</v>
      </c>
      <c r="D8187" s="101" t="s">
        <v>122</v>
      </c>
      <c r="E8187" s="101" t="s">
        <v>15566</v>
      </c>
      <c r="F8187" s="99"/>
      <c r="G8187" s="99"/>
      <c r="H8187" s="99"/>
      <c r="I8187" s="99"/>
      <c r="J8187" s="99"/>
      <c r="K8187" s="99"/>
      <c r="L8187" s="99"/>
      <c r="M8187" s="99"/>
      <c r="N8187" s="99"/>
      <c r="O8187" s="99"/>
      <c r="P8187" s="99"/>
      <c r="Q8187" s="99"/>
      <c r="R8187" s="99"/>
      <c r="S8187" s="102">
        <v>1.0</v>
      </c>
      <c r="T8187" s="102">
        <v>1.0</v>
      </c>
      <c r="U8187" s="102" t="s">
        <v>7558</v>
      </c>
      <c r="V8187" s="102" t="s">
        <v>7559</v>
      </c>
      <c r="W8187" s="102" t="s">
        <v>54</v>
      </c>
      <c r="X8187" s="102" t="s">
        <v>7560</v>
      </c>
      <c r="Y8187" s="101" t="s">
        <v>18</v>
      </c>
    </row>
    <row r="8188">
      <c r="A8188" s="98" t="s">
        <v>38</v>
      </c>
      <c r="B8188" s="99"/>
      <c r="C8188" s="100" t="s">
        <v>15567</v>
      </c>
      <c r="D8188" s="101" t="s">
        <v>191</v>
      </c>
      <c r="E8188" s="101" t="s">
        <v>15568</v>
      </c>
      <c r="F8188" s="99"/>
      <c r="G8188" s="99"/>
      <c r="H8188" s="99"/>
      <c r="I8188" s="99"/>
      <c r="J8188" s="99"/>
      <c r="K8188" s="99"/>
      <c r="L8188" s="99"/>
      <c r="M8188" s="99"/>
      <c r="N8188" s="99"/>
      <c r="O8188" s="99"/>
      <c r="P8188" s="99"/>
      <c r="Q8188" s="99"/>
      <c r="R8188" s="99"/>
      <c r="S8188" s="100">
        <v>1.0</v>
      </c>
      <c r="T8188" s="100">
        <v>1.0</v>
      </c>
      <c r="U8188" s="101" t="s">
        <v>7558</v>
      </c>
      <c r="V8188" s="101" t="s">
        <v>7559</v>
      </c>
      <c r="W8188" s="101" t="s">
        <v>54</v>
      </c>
      <c r="X8188" s="101" t="s">
        <v>7560</v>
      </c>
      <c r="Y8188" s="101" t="s">
        <v>18</v>
      </c>
    </row>
    <row r="8189">
      <c r="A8189" s="98" t="s">
        <v>64</v>
      </c>
      <c r="B8189" s="99"/>
      <c r="C8189" s="100" t="s">
        <v>15569</v>
      </c>
      <c r="D8189" s="101" t="s">
        <v>158</v>
      </c>
      <c r="E8189" s="101" t="s">
        <v>15570</v>
      </c>
      <c r="F8189" s="99"/>
      <c r="G8189" s="99"/>
      <c r="H8189" s="99"/>
      <c r="I8189" s="99"/>
      <c r="J8189" s="99"/>
      <c r="K8189" s="99"/>
      <c r="L8189" s="99"/>
      <c r="M8189" s="99"/>
      <c r="N8189" s="99"/>
      <c r="O8189" s="99"/>
      <c r="P8189" s="99"/>
      <c r="Q8189" s="99"/>
      <c r="R8189" s="99"/>
      <c r="S8189" s="100">
        <v>1.0</v>
      </c>
      <c r="T8189" s="100">
        <v>1.0</v>
      </c>
      <c r="U8189" s="101" t="s">
        <v>7558</v>
      </c>
      <c r="V8189" s="101" t="s">
        <v>7559</v>
      </c>
      <c r="W8189" s="101" t="s">
        <v>54</v>
      </c>
      <c r="X8189" s="101" t="s">
        <v>7560</v>
      </c>
      <c r="Y8189" s="101" t="s">
        <v>18</v>
      </c>
    </row>
    <row r="8190">
      <c r="A8190" s="98" t="s">
        <v>23</v>
      </c>
      <c r="B8190" s="99"/>
      <c r="C8190" s="100" t="s">
        <v>15571</v>
      </c>
      <c r="D8190" s="101" t="s">
        <v>122</v>
      </c>
      <c r="E8190" s="101" t="s">
        <v>15572</v>
      </c>
      <c r="F8190" s="99"/>
      <c r="G8190" s="99"/>
      <c r="H8190" s="99"/>
      <c r="I8190" s="99"/>
      <c r="J8190" s="99"/>
      <c r="K8190" s="99"/>
      <c r="L8190" s="99"/>
      <c r="M8190" s="99"/>
      <c r="N8190" s="99"/>
      <c r="O8190" s="99"/>
      <c r="P8190" s="99"/>
      <c r="Q8190" s="99"/>
      <c r="R8190" s="99"/>
      <c r="S8190" s="102">
        <v>1.0</v>
      </c>
      <c r="T8190" s="102">
        <v>1.0</v>
      </c>
      <c r="U8190" s="102" t="s">
        <v>7558</v>
      </c>
      <c r="V8190" s="102" t="s">
        <v>7559</v>
      </c>
      <c r="W8190" s="102" t="s">
        <v>54</v>
      </c>
      <c r="X8190" s="102" t="s">
        <v>7560</v>
      </c>
      <c r="Y8190" s="101" t="s">
        <v>18</v>
      </c>
    </row>
    <row r="8191">
      <c r="A8191" s="98" t="s">
        <v>83</v>
      </c>
      <c r="B8191" s="99"/>
      <c r="C8191" s="100" t="s">
        <v>15573</v>
      </c>
      <c r="D8191" s="101" t="s">
        <v>158</v>
      </c>
      <c r="E8191" s="101" t="s">
        <v>15574</v>
      </c>
      <c r="F8191" s="99"/>
      <c r="G8191" s="99"/>
      <c r="H8191" s="99"/>
      <c r="I8191" s="99"/>
      <c r="J8191" s="99"/>
      <c r="K8191" s="99"/>
      <c r="L8191" s="99"/>
      <c r="M8191" s="99"/>
      <c r="N8191" s="99"/>
      <c r="O8191" s="99"/>
      <c r="P8191" s="99"/>
      <c r="Q8191" s="99"/>
      <c r="R8191" s="99"/>
      <c r="S8191" s="100">
        <v>1.0</v>
      </c>
      <c r="T8191" s="100">
        <v>1.0</v>
      </c>
      <c r="U8191" s="101" t="s">
        <v>7558</v>
      </c>
      <c r="V8191" s="101" t="s">
        <v>7559</v>
      </c>
      <c r="W8191" s="101" t="s">
        <v>54</v>
      </c>
      <c r="X8191" s="101" t="s">
        <v>7560</v>
      </c>
      <c r="Y8191" s="101" t="s">
        <v>18</v>
      </c>
    </row>
    <row r="8192">
      <c r="A8192" s="98" t="s">
        <v>80</v>
      </c>
      <c r="B8192" s="99"/>
      <c r="C8192" s="100" t="s">
        <v>15575</v>
      </c>
      <c r="D8192" s="101" t="s">
        <v>122</v>
      </c>
      <c r="E8192" s="101" t="s">
        <v>15576</v>
      </c>
      <c r="F8192" s="99"/>
      <c r="G8192" s="99"/>
      <c r="H8192" s="99"/>
      <c r="I8192" s="99"/>
      <c r="J8192" s="99"/>
      <c r="K8192" s="99"/>
      <c r="L8192" s="99"/>
      <c r="M8192" s="99"/>
      <c r="N8192" s="99"/>
      <c r="O8192" s="99"/>
      <c r="P8192" s="99"/>
      <c r="Q8192" s="99"/>
      <c r="R8192" s="99"/>
      <c r="S8192" s="102">
        <v>1.0</v>
      </c>
      <c r="T8192" s="102">
        <v>1.0</v>
      </c>
      <c r="U8192" s="102" t="s">
        <v>7558</v>
      </c>
      <c r="V8192" s="102" t="s">
        <v>7559</v>
      </c>
      <c r="W8192" s="102" t="s">
        <v>54</v>
      </c>
      <c r="X8192" s="102" t="s">
        <v>7560</v>
      </c>
      <c r="Y8192" s="101" t="s">
        <v>18</v>
      </c>
    </row>
    <row r="8193">
      <c r="A8193" s="103" t="s">
        <v>63</v>
      </c>
      <c r="B8193" s="99"/>
      <c r="C8193" s="100" t="s">
        <v>15577</v>
      </c>
      <c r="D8193" s="101" t="s">
        <v>122</v>
      </c>
      <c r="E8193" s="101" t="s">
        <v>15578</v>
      </c>
      <c r="F8193" s="99"/>
      <c r="G8193" s="99"/>
      <c r="H8193" s="99"/>
      <c r="I8193" s="99"/>
      <c r="J8193" s="99"/>
      <c r="K8193" s="99"/>
      <c r="L8193" s="99"/>
      <c r="M8193" s="99"/>
      <c r="N8193" s="99"/>
      <c r="O8193" s="99"/>
      <c r="P8193" s="99"/>
      <c r="Q8193" s="99"/>
      <c r="R8193" s="99"/>
      <c r="S8193" s="102">
        <v>1.0</v>
      </c>
      <c r="T8193" s="102">
        <v>1.0</v>
      </c>
      <c r="U8193" s="102" t="s">
        <v>7558</v>
      </c>
      <c r="V8193" s="102" t="s">
        <v>7559</v>
      </c>
      <c r="W8193" s="102" t="s">
        <v>54</v>
      </c>
      <c r="X8193" s="102" t="s">
        <v>7560</v>
      </c>
      <c r="Y8193" s="101" t="s">
        <v>18</v>
      </c>
    </row>
    <row r="8194">
      <c r="A8194" s="98" t="s">
        <v>93</v>
      </c>
      <c r="B8194" s="99"/>
      <c r="C8194" s="100" t="s">
        <v>15579</v>
      </c>
      <c r="D8194" s="101" t="s">
        <v>151</v>
      </c>
      <c r="E8194" s="101" t="s">
        <v>15580</v>
      </c>
      <c r="F8194" s="99"/>
      <c r="G8194" s="99"/>
      <c r="H8194" s="99"/>
      <c r="I8194" s="99"/>
      <c r="J8194" s="99"/>
      <c r="K8194" s="99"/>
      <c r="L8194" s="99"/>
      <c r="M8194" s="99"/>
      <c r="N8194" s="99"/>
      <c r="O8194" s="99"/>
      <c r="P8194" s="99"/>
      <c r="Q8194" s="99"/>
      <c r="R8194" s="99"/>
      <c r="S8194" s="102">
        <v>1.0</v>
      </c>
      <c r="T8194" s="102">
        <v>1.0</v>
      </c>
      <c r="U8194" s="102" t="s">
        <v>7558</v>
      </c>
      <c r="V8194" s="102" t="s">
        <v>7559</v>
      </c>
      <c r="W8194" s="102" t="s">
        <v>54</v>
      </c>
      <c r="X8194" s="102" t="s">
        <v>7591</v>
      </c>
      <c r="Y8194" s="101" t="s">
        <v>12</v>
      </c>
      <c r="Z8194" s="33">
        <v>1.0</v>
      </c>
    </row>
    <row r="8195">
      <c r="A8195" s="98" t="s">
        <v>93</v>
      </c>
      <c r="B8195" s="99"/>
      <c r="C8195" s="100" t="s">
        <v>15581</v>
      </c>
      <c r="D8195" s="101" t="s">
        <v>135</v>
      </c>
      <c r="E8195" s="101" t="s">
        <v>15582</v>
      </c>
      <c r="F8195" s="99"/>
      <c r="G8195" s="99"/>
      <c r="H8195" s="99"/>
      <c r="I8195" s="99"/>
      <c r="J8195" s="99"/>
      <c r="K8195" s="99"/>
      <c r="L8195" s="99"/>
      <c r="M8195" s="99"/>
      <c r="N8195" s="99"/>
      <c r="O8195" s="99"/>
      <c r="P8195" s="99"/>
      <c r="Q8195" s="99"/>
      <c r="R8195" s="99"/>
      <c r="S8195" s="100">
        <v>1.0</v>
      </c>
      <c r="T8195" s="100">
        <v>1.0</v>
      </c>
      <c r="U8195" s="101" t="s">
        <v>7558</v>
      </c>
      <c r="V8195" s="101" t="s">
        <v>7559</v>
      </c>
      <c r="W8195" s="101" t="s">
        <v>54</v>
      </c>
      <c r="X8195" s="101" t="s">
        <v>7560</v>
      </c>
      <c r="Y8195" s="101" t="s">
        <v>18</v>
      </c>
    </row>
    <row r="8196">
      <c r="A8196" s="98" t="s">
        <v>23</v>
      </c>
      <c r="B8196" s="99"/>
      <c r="C8196" s="100" t="s">
        <v>15583</v>
      </c>
      <c r="D8196" s="101" t="s">
        <v>135</v>
      </c>
      <c r="E8196" s="101" t="s">
        <v>15584</v>
      </c>
      <c r="F8196" s="99"/>
      <c r="G8196" s="99"/>
      <c r="H8196" s="99"/>
      <c r="I8196" s="99"/>
      <c r="J8196" s="99"/>
      <c r="K8196" s="99"/>
      <c r="L8196" s="99"/>
      <c r="M8196" s="99"/>
      <c r="N8196" s="99"/>
      <c r="O8196" s="99"/>
      <c r="P8196" s="99"/>
      <c r="Q8196" s="99"/>
      <c r="R8196" s="99"/>
      <c r="S8196" s="100">
        <v>1.0</v>
      </c>
      <c r="T8196" s="100">
        <v>1.0</v>
      </c>
      <c r="U8196" s="101" t="s">
        <v>7558</v>
      </c>
      <c r="V8196" s="101" t="s">
        <v>7559</v>
      </c>
      <c r="W8196" s="101" t="s">
        <v>54</v>
      </c>
      <c r="X8196" s="101" t="s">
        <v>7560</v>
      </c>
      <c r="Y8196" s="101" t="s">
        <v>18</v>
      </c>
    </row>
    <row r="8197">
      <c r="A8197" s="98" t="s">
        <v>93</v>
      </c>
      <c r="B8197" s="99"/>
      <c r="C8197" s="100" t="s">
        <v>15585</v>
      </c>
      <c r="D8197" s="101" t="s">
        <v>122</v>
      </c>
      <c r="E8197" s="101" t="s">
        <v>15586</v>
      </c>
      <c r="F8197" s="99"/>
      <c r="G8197" s="99"/>
      <c r="H8197" s="99"/>
      <c r="I8197" s="99"/>
      <c r="J8197" s="99"/>
      <c r="K8197" s="99"/>
      <c r="L8197" s="99"/>
      <c r="M8197" s="99"/>
      <c r="N8197" s="99"/>
      <c r="O8197" s="99"/>
      <c r="P8197" s="99"/>
      <c r="Q8197" s="99"/>
      <c r="R8197" s="99"/>
      <c r="S8197" s="102">
        <v>1.0</v>
      </c>
      <c r="T8197" s="102">
        <v>1.0</v>
      </c>
      <c r="U8197" s="102" t="s">
        <v>7558</v>
      </c>
      <c r="V8197" s="102" t="s">
        <v>7559</v>
      </c>
      <c r="W8197" s="102" t="s">
        <v>54</v>
      </c>
      <c r="X8197" s="102" t="s">
        <v>7560</v>
      </c>
      <c r="Y8197" s="101" t="s">
        <v>18</v>
      </c>
    </row>
    <row r="8198">
      <c r="A8198" s="103" t="s">
        <v>84</v>
      </c>
      <c r="B8198" s="99"/>
      <c r="C8198" s="100" t="s">
        <v>15587</v>
      </c>
      <c r="D8198" s="101" t="s">
        <v>825</v>
      </c>
      <c r="E8198" s="101" t="s">
        <v>15588</v>
      </c>
      <c r="F8198" s="99"/>
      <c r="G8198" s="99"/>
      <c r="H8198" s="99"/>
      <c r="I8198" s="99"/>
      <c r="J8198" s="99"/>
      <c r="K8198" s="99"/>
      <c r="L8198" s="99"/>
      <c r="M8198" s="99"/>
      <c r="N8198" s="99"/>
      <c r="O8198" s="99"/>
      <c r="P8198" s="99"/>
      <c r="Q8198" s="99"/>
      <c r="R8198" s="99"/>
      <c r="S8198" s="102">
        <v>1.0</v>
      </c>
      <c r="T8198" s="102">
        <v>1.0</v>
      </c>
      <c r="U8198" s="102" t="s">
        <v>7558</v>
      </c>
      <c r="V8198" s="102" t="s">
        <v>7559</v>
      </c>
      <c r="W8198" s="102" t="s">
        <v>54</v>
      </c>
      <c r="X8198" s="102" t="s">
        <v>7591</v>
      </c>
      <c r="Y8198" s="101" t="s">
        <v>18</v>
      </c>
      <c r="Z8198" s="33" t="s">
        <v>8204</v>
      </c>
    </row>
    <row r="8199">
      <c r="A8199" s="98" t="s">
        <v>93</v>
      </c>
      <c r="B8199" s="99"/>
      <c r="C8199" s="100" t="s">
        <v>15589</v>
      </c>
      <c r="D8199" s="101" t="s">
        <v>825</v>
      </c>
      <c r="E8199" s="101" t="s">
        <v>15590</v>
      </c>
      <c r="F8199" s="99"/>
      <c r="G8199" s="99"/>
      <c r="H8199" s="99"/>
      <c r="I8199" s="99"/>
      <c r="J8199" s="99"/>
      <c r="K8199" s="99"/>
      <c r="L8199" s="99"/>
      <c r="M8199" s="99"/>
      <c r="N8199" s="99"/>
      <c r="O8199" s="99"/>
      <c r="P8199" s="99"/>
      <c r="Q8199" s="99"/>
      <c r="R8199" s="99"/>
      <c r="S8199" s="102">
        <v>1.0</v>
      </c>
      <c r="T8199" s="102">
        <v>1.0</v>
      </c>
      <c r="U8199" s="102" t="s">
        <v>7558</v>
      </c>
      <c r="V8199" s="102" t="s">
        <v>7559</v>
      </c>
      <c r="W8199" s="102" t="s">
        <v>54</v>
      </c>
      <c r="X8199" s="102" t="s">
        <v>7560</v>
      </c>
      <c r="Y8199" s="101" t="s">
        <v>18</v>
      </c>
    </row>
    <row r="8200">
      <c r="A8200" s="98" t="s">
        <v>93</v>
      </c>
      <c r="B8200" s="99"/>
      <c r="C8200" s="100" t="s">
        <v>15591</v>
      </c>
      <c r="D8200" s="101" t="s">
        <v>122</v>
      </c>
      <c r="E8200" s="101" t="s">
        <v>15592</v>
      </c>
      <c r="F8200" s="99"/>
      <c r="G8200" s="99"/>
      <c r="H8200" s="99"/>
      <c r="I8200" s="99"/>
      <c r="J8200" s="99"/>
      <c r="K8200" s="99"/>
      <c r="L8200" s="99"/>
      <c r="M8200" s="99"/>
      <c r="N8200" s="99"/>
      <c r="O8200" s="99"/>
      <c r="P8200" s="99"/>
      <c r="Q8200" s="99"/>
      <c r="R8200" s="99"/>
      <c r="S8200" s="102">
        <v>1.0</v>
      </c>
      <c r="T8200" s="102">
        <v>1.0</v>
      </c>
      <c r="U8200" s="102" t="s">
        <v>7558</v>
      </c>
      <c r="V8200" s="102" t="s">
        <v>7559</v>
      </c>
      <c r="W8200" s="102" t="s">
        <v>54</v>
      </c>
      <c r="X8200" s="102" t="s">
        <v>7560</v>
      </c>
      <c r="Y8200" s="101" t="s">
        <v>18</v>
      </c>
    </row>
    <row r="8201">
      <c r="A8201" s="98" t="s">
        <v>93</v>
      </c>
      <c r="B8201" s="99"/>
      <c r="C8201" s="100" t="s">
        <v>15593</v>
      </c>
      <c r="D8201" s="101" t="s">
        <v>122</v>
      </c>
      <c r="E8201" s="101" t="s">
        <v>15594</v>
      </c>
      <c r="F8201" s="99"/>
      <c r="G8201" s="99"/>
      <c r="H8201" s="99"/>
      <c r="I8201" s="99"/>
      <c r="J8201" s="99"/>
      <c r="K8201" s="99"/>
      <c r="L8201" s="99"/>
      <c r="M8201" s="99"/>
      <c r="N8201" s="99"/>
      <c r="O8201" s="99"/>
      <c r="P8201" s="99"/>
      <c r="Q8201" s="99"/>
      <c r="R8201" s="99"/>
      <c r="S8201" s="102">
        <v>1.0</v>
      </c>
      <c r="T8201" s="102">
        <v>1.0</v>
      </c>
      <c r="U8201" s="102" t="s">
        <v>7558</v>
      </c>
      <c r="V8201" s="102" t="s">
        <v>7559</v>
      </c>
      <c r="W8201" s="102" t="s">
        <v>54</v>
      </c>
      <c r="X8201" s="102" t="s">
        <v>7560</v>
      </c>
      <c r="Y8201" s="101" t="s">
        <v>18</v>
      </c>
    </row>
    <row r="8202">
      <c r="A8202" s="98" t="s">
        <v>44</v>
      </c>
      <c r="B8202" s="99"/>
      <c r="C8202" s="100" t="s">
        <v>15595</v>
      </c>
      <c r="D8202" s="101" t="s">
        <v>122</v>
      </c>
      <c r="E8202" s="101" t="s">
        <v>15596</v>
      </c>
      <c r="F8202" s="99"/>
      <c r="G8202" s="99"/>
      <c r="H8202" s="99"/>
      <c r="I8202" s="99"/>
      <c r="J8202" s="99"/>
      <c r="K8202" s="99"/>
      <c r="L8202" s="99"/>
      <c r="M8202" s="99"/>
      <c r="N8202" s="99"/>
      <c r="O8202" s="99"/>
      <c r="P8202" s="99"/>
      <c r="Q8202" s="99"/>
      <c r="R8202" s="99"/>
      <c r="S8202" s="102">
        <v>1.0</v>
      </c>
      <c r="T8202" s="102">
        <v>1.0</v>
      </c>
      <c r="U8202" s="102" t="s">
        <v>7558</v>
      </c>
      <c r="V8202" s="102" t="s">
        <v>7559</v>
      </c>
      <c r="W8202" s="102" t="s">
        <v>54</v>
      </c>
      <c r="X8202" s="102" t="s">
        <v>7560</v>
      </c>
      <c r="Y8202" s="101" t="s">
        <v>18</v>
      </c>
    </row>
    <row r="8203">
      <c r="A8203" s="98" t="s">
        <v>83</v>
      </c>
      <c r="B8203" s="99"/>
      <c r="C8203" s="100" t="s">
        <v>15597</v>
      </c>
      <c r="D8203" s="101" t="s">
        <v>135</v>
      </c>
      <c r="E8203" s="101" t="s">
        <v>15598</v>
      </c>
      <c r="F8203" s="99"/>
      <c r="G8203" s="99"/>
      <c r="H8203" s="99"/>
      <c r="I8203" s="99"/>
      <c r="J8203" s="99"/>
      <c r="K8203" s="99"/>
      <c r="L8203" s="99"/>
      <c r="M8203" s="99"/>
      <c r="N8203" s="99"/>
      <c r="O8203" s="99"/>
      <c r="P8203" s="99"/>
      <c r="Q8203" s="99"/>
      <c r="R8203" s="99"/>
      <c r="S8203" s="100">
        <v>1.0</v>
      </c>
      <c r="T8203" s="100">
        <v>1.0</v>
      </c>
      <c r="U8203" s="101" t="s">
        <v>7558</v>
      </c>
      <c r="V8203" s="101" t="s">
        <v>7559</v>
      </c>
      <c r="W8203" s="101" t="s">
        <v>54</v>
      </c>
      <c r="X8203" s="101" t="s">
        <v>7560</v>
      </c>
      <c r="Y8203" s="101" t="s">
        <v>18</v>
      </c>
    </row>
    <row r="8204">
      <c r="A8204" s="98" t="s">
        <v>93</v>
      </c>
      <c r="B8204" s="99"/>
      <c r="C8204" s="100" t="s">
        <v>3870</v>
      </c>
      <c r="D8204" s="101" t="s">
        <v>825</v>
      </c>
      <c r="E8204" s="101" t="s">
        <v>3871</v>
      </c>
      <c r="F8204" s="99"/>
      <c r="G8204" s="99"/>
      <c r="H8204" s="99"/>
      <c r="I8204" s="99"/>
      <c r="J8204" s="99"/>
      <c r="K8204" s="99"/>
      <c r="L8204" s="99"/>
      <c r="M8204" s="99"/>
      <c r="N8204" s="99"/>
      <c r="O8204" s="99"/>
      <c r="P8204" s="99"/>
      <c r="Q8204" s="99"/>
      <c r="R8204" s="99"/>
      <c r="S8204" s="102">
        <v>1.0</v>
      </c>
      <c r="T8204" s="102">
        <v>1.0</v>
      </c>
      <c r="U8204" s="102" t="s">
        <v>7558</v>
      </c>
      <c r="V8204" s="102" t="s">
        <v>7559</v>
      </c>
      <c r="W8204" s="102" t="s">
        <v>54</v>
      </c>
      <c r="X8204" s="102" t="s">
        <v>7560</v>
      </c>
      <c r="Y8204" s="101" t="s">
        <v>18</v>
      </c>
    </row>
    <row r="8205">
      <c r="A8205" s="98" t="s">
        <v>77</v>
      </c>
      <c r="B8205" s="99"/>
      <c r="C8205" s="100" t="s">
        <v>15599</v>
      </c>
      <c r="D8205" s="101" t="s">
        <v>122</v>
      </c>
      <c r="E8205" s="101" t="s">
        <v>15600</v>
      </c>
      <c r="F8205" s="99"/>
      <c r="G8205" s="99"/>
      <c r="H8205" s="99"/>
      <c r="I8205" s="99"/>
      <c r="J8205" s="99"/>
      <c r="K8205" s="99"/>
      <c r="L8205" s="99"/>
      <c r="M8205" s="99"/>
      <c r="N8205" s="99"/>
      <c r="O8205" s="99"/>
      <c r="P8205" s="99"/>
      <c r="Q8205" s="99"/>
      <c r="R8205" s="99"/>
      <c r="S8205" s="102">
        <v>1.0</v>
      </c>
      <c r="T8205" s="102">
        <v>1.0</v>
      </c>
      <c r="U8205" s="102" t="s">
        <v>7558</v>
      </c>
      <c r="V8205" s="102" t="s">
        <v>7559</v>
      </c>
      <c r="W8205" s="102" t="s">
        <v>54</v>
      </c>
      <c r="X8205" s="102" t="s">
        <v>7560</v>
      </c>
      <c r="Y8205" s="101" t="s">
        <v>18</v>
      </c>
    </row>
    <row r="8206">
      <c r="A8206" s="98" t="s">
        <v>77</v>
      </c>
      <c r="B8206" s="99"/>
      <c r="C8206" s="100" t="s">
        <v>15601</v>
      </c>
      <c r="D8206" s="101" t="s">
        <v>122</v>
      </c>
      <c r="E8206" s="101" t="s">
        <v>15602</v>
      </c>
      <c r="F8206" s="99"/>
      <c r="G8206" s="99"/>
      <c r="H8206" s="99"/>
      <c r="I8206" s="99"/>
      <c r="J8206" s="99"/>
      <c r="K8206" s="99"/>
      <c r="L8206" s="99"/>
      <c r="M8206" s="99"/>
      <c r="N8206" s="99"/>
      <c r="O8206" s="99"/>
      <c r="P8206" s="99"/>
      <c r="Q8206" s="99"/>
      <c r="R8206" s="99"/>
      <c r="S8206" s="102">
        <v>1.0</v>
      </c>
      <c r="T8206" s="102">
        <v>1.0</v>
      </c>
      <c r="U8206" s="102" t="s">
        <v>7558</v>
      </c>
      <c r="V8206" s="102" t="s">
        <v>7559</v>
      </c>
      <c r="W8206" s="102" t="s">
        <v>54</v>
      </c>
      <c r="X8206" s="102" t="s">
        <v>7560</v>
      </c>
      <c r="Y8206" s="101" t="s">
        <v>18</v>
      </c>
    </row>
    <row r="8207">
      <c r="A8207" s="98" t="s">
        <v>80</v>
      </c>
      <c r="B8207" s="99"/>
      <c r="C8207" s="100" t="s">
        <v>15603</v>
      </c>
      <c r="D8207" s="101" t="s">
        <v>122</v>
      </c>
      <c r="E8207" s="101" t="s">
        <v>15604</v>
      </c>
      <c r="F8207" s="99"/>
      <c r="G8207" s="99"/>
      <c r="H8207" s="99"/>
      <c r="I8207" s="99"/>
      <c r="J8207" s="99"/>
      <c r="K8207" s="99"/>
      <c r="L8207" s="99"/>
      <c r="M8207" s="99"/>
      <c r="N8207" s="99"/>
      <c r="O8207" s="99"/>
      <c r="P8207" s="99"/>
      <c r="Q8207" s="99"/>
      <c r="R8207" s="99"/>
      <c r="S8207" s="102">
        <v>1.0</v>
      </c>
      <c r="T8207" s="102">
        <v>1.0</v>
      </c>
      <c r="U8207" s="102" t="s">
        <v>7558</v>
      </c>
      <c r="V8207" s="102" t="s">
        <v>7559</v>
      </c>
      <c r="W8207" s="102" t="s">
        <v>54</v>
      </c>
      <c r="X8207" s="102" t="s">
        <v>7560</v>
      </c>
      <c r="Y8207" s="101" t="s">
        <v>18</v>
      </c>
    </row>
    <row r="8208">
      <c r="A8208" s="98" t="s">
        <v>79</v>
      </c>
      <c r="B8208" s="99"/>
      <c r="C8208" s="100" t="s">
        <v>15605</v>
      </c>
      <c r="D8208" s="101" t="s">
        <v>158</v>
      </c>
      <c r="E8208" s="101" t="s">
        <v>15606</v>
      </c>
      <c r="F8208" s="99"/>
      <c r="G8208" s="99"/>
      <c r="H8208" s="99"/>
      <c r="I8208" s="99"/>
      <c r="J8208" s="99"/>
      <c r="K8208" s="99"/>
      <c r="L8208" s="99"/>
      <c r="M8208" s="99"/>
      <c r="N8208" s="99"/>
      <c r="O8208" s="99"/>
      <c r="P8208" s="99"/>
      <c r="Q8208" s="99"/>
      <c r="R8208" s="99"/>
      <c r="S8208" s="100">
        <v>1.0</v>
      </c>
      <c r="T8208" s="100">
        <v>1.0</v>
      </c>
      <c r="U8208" s="101" t="s">
        <v>7558</v>
      </c>
      <c r="V8208" s="101" t="s">
        <v>7559</v>
      </c>
      <c r="W8208" s="101" t="s">
        <v>54</v>
      </c>
      <c r="X8208" s="101" t="s">
        <v>7560</v>
      </c>
      <c r="Y8208" s="101" t="s">
        <v>18</v>
      </c>
    </row>
    <row r="8209">
      <c r="A8209" s="98" t="s">
        <v>38</v>
      </c>
      <c r="B8209" s="99"/>
      <c r="C8209" s="100" t="s">
        <v>15607</v>
      </c>
      <c r="D8209" s="101" t="s">
        <v>135</v>
      </c>
      <c r="E8209" s="101" t="s">
        <v>15608</v>
      </c>
      <c r="F8209" s="99"/>
      <c r="G8209" s="99"/>
      <c r="H8209" s="99"/>
      <c r="I8209" s="99"/>
      <c r="J8209" s="99"/>
      <c r="K8209" s="99"/>
      <c r="L8209" s="99"/>
      <c r="M8209" s="99"/>
      <c r="N8209" s="99"/>
      <c r="O8209" s="99"/>
      <c r="P8209" s="99"/>
      <c r="Q8209" s="99"/>
      <c r="R8209" s="99"/>
      <c r="S8209" s="100">
        <v>1.0</v>
      </c>
      <c r="T8209" s="100">
        <v>1.0</v>
      </c>
      <c r="U8209" s="101" t="s">
        <v>7558</v>
      </c>
      <c r="V8209" s="101" t="s">
        <v>7559</v>
      </c>
      <c r="W8209" s="101" t="s">
        <v>54</v>
      </c>
      <c r="X8209" s="101" t="s">
        <v>7560</v>
      </c>
      <c r="Y8209" s="101" t="s">
        <v>18</v>
      </c>
    </row>
    <row r="8210">
      <c r="A8210" s="103" t="s">
        <v>63</v>
      </c>
      <c r="B8210" s="99"/>
      <c r="C8210" s="100" t="s">
        <v>15609</v>
      </c>
      <c r="D8210" s="101" t="s">
        <v>471</v>
      </c>
      <c r="E8210" s="101" t="s">
        <v>15610</v>
      </c>
      <c r="F8210" s="99"/>
      <c r="G8210" s="99"/>
      <c r="H8210" s="99"/>
      <c r="I8210" s="99"/>
      <c r="J8210" s="99"/>
      <c r="K8210" s="99"/>
      <c r="L8210" s="99"/>
      <c r="M8210" s="99"/>
      <c r="N8210" s="99"/>
      <c r="O8210" s="99"/>
      <c r="P8210" s="99"/>
      <c r="Q8210" s="99"/>
      <c r="R8210" s="99"/>
      <c r="S8210" s="100">
        <v>1.0</v>
      </c>
      <c r="T8210" s="100">
        <v>1.0</v>
      </c>
      <c r="U8210" s="101" t="s">
        <v>7558</v>
      </c>
      <c r="V8210" s="101" t="s">
        <v>7559</v>
      </c>
      <c r="W8210" s="101" t="s">
        <v>54</v>
      </c>
      <c r="X8210" s="101" t="s">
        <v>7560</v>
      </c>
      <c r="Y8210" s="101" t="s">
        <v>18</v>
      </c>
    </row>
    <row r="8211">
      <c r="A8211" s="98" t="s">
        <v>64</v>
      </c>
      <c r="B8211" s="99"/>
      <c r="C8211" s="100" t="s">
        <v>15611</v>
      </c>
      <c r="D8211" s="101" t="s">
        <v>135</v>
      </c>
      <c r="E8211" s="101" t="s">
        <v>15612</v>
      </c>
      <c r="F8211" s="99"/>
      <c r="G8211" s="99"/>
      <c r="H8211" s="99"/>
      <c r="I8211" s="99"/>
      <c r="J8211" s="99"/>
      <c r="K8211" s="99"/>
      <c r="L8211" s="99"/>
      <c r="M8211" s="99"/>
      <c r="N8211" s="99"/>
      <c r="O8211" s="99"/>
      <c r="P8211" s="99"/>
      <c r="Q8211" s="99"/>
      <c r="R8211" s="99"/>
      <c r="S8211" s="100">
        <v>1.0</v>
      </c>
      <c r="T8211" s="100">
        <v>1.0</v>
      </c>
      <c r="U8211" s="101" t="s">
        <v>7558</v>
      </c>
      <c r="V8211" s="101" t="s">
        <v>7559</v>
      </c>
      <c r="W8211" s="101" t="s">
        <v>54</v>
      </c>
      <c r="X8211" s="101" t="s">
        <v>7560</v>
      </c>
      <c r="Y8211" s="101" t="s">
        <v>18</v>
      </c>
    </row>
    <row r="8212">
      <c r="A8212" s="103" t="s">
        <v>63</v>
      </c>
      <c r="B8212" s="99"/>
      <c r="C8212" s="100" t="s">
        <v>3874</v>
      </c>
      <c r="D8212" s="101" t="s">
        <v>135</v>
      </c>
      <c r="E8212" s="101" t="s">
        <v>3875</v>
      </c>
      <c r="F8212" s="99"/>
      <c r="G8212" s="99"/>
      <c r="H8212" s="99"/>
      <c r="I8212" s="99"/>
      <c r="J8212" s="99"/>
      <c r="K8212" s="99"/>
      <c r="L8212" s="99"/>
      <c r="M8212" s="99"/>
      <c r="N8212" s="99"/>
      <c r="O8212" s="99"/>
      <c r="P8212" s="99"/>
      <c r="Q8212" s="99"/>
      <c r="R8212" s="99"/>
      <c r="S8212" s="100">
        <v>1.0</v>
      </c>
      <c r="T8212" s="100">
        <v>1.0</v>
      </c>
      <c r="U8212" s="101" t="s">
        <v>7558</v>
      </c>
      <c r="V8212" s="101" t="s">
        <v>7559</v>
      </c>
      <c r="W8212" s="101" t="s">
        <v>54</v>
      </c>
      <c r="X8212" s="101" t="s">
        <v>7560</v>
      </c>
      <c r="Y8212" s="101" t="s">
        <v>18</v>
      </c>
    </row>
    <row r="8213">
      <c r="A8213" s="98" t="s">
        <v>64</v>
      </c>
      <c r="B8213" s="99"/>
      <c r="C8213" s="100" t="s">
        <v>15613</v>
      </c>
      <c r="D8213" s="101" t="s">
        <v>1677</v>
      </c>
      <c r="E8213" s="101" t="s">
        <v>15614</v>
      </c>
      <c r="F8213" s="99"/>
      <c r="G8213" s="99"/>
      <c r="H8213" s="99"/>
      <c r="I8213" s="99"/>
      <c r="J8213" s="99"/>
      <c r="K8213" s="99"/>
      <c r="L8213" s="99"/>
      <c r="M8213" s="99"/>
      <c r="N8213" s="99"/>
      <c r="O8213" s="99"/>
      <c r="P8213" s="99"/>
      <c r="Q8213" s="99"/>
      <c r="R8213" s="99"/>
      <c r="S8213" s="100">
        <v>1.0</v>
      </c>
      <c r="T8213" s="100">
        <v>0.0</v>
      </c>
      <c r="U8213" s="101" t="s">
        <v>7558</v>
      </c>
      <c r="V8213" s="101" t="s">
        <v>7559</v>
      </c>
      <c r="W8213" s="101" t="s">
        <v>54</v>
      </c>
      <c r="X8213" s="101" t="s">
        <v>7560</v>
      </c>
      <c r="Y8213" s="101" t="s">
        <v>12</v>
      </c>
    </row>
    <row r="8214">
      <c r="A8214" s="98" t="s">
        <v>93</v>
      </c>
      <c r="B8214" s="99"/>
      <c r="C8214" s="100" t="s">
        <v>15615</v>
      </c>
      <c r="D8214" s="101" t="s">
        <v>128</v>
      </c>
      <c r="E8214" s="101" t="s">
        <v>15616</v>
      </c>
      <c r="F8214" s="99"/>
      <c r="G8214" s="99"/>
      <c r="H8214" s="99"/>
      <c r="I8214" s="99"/>
      <c r="J8214" s="99"/>
      <c r="K8214" s="99"/>
      <c r="L8214" s="99"/>
      <c r="M8214" s="99"/>
      <c r="N8214" s="99"/>
      <c r="O8214" s="99"/>
      <c r="P8214" s="99"/>
      <c r="Q8214" s="99"/>
      <c r="R8214" s="99"/>
      <c r="S8214" s="102">
        <v>1.0</v>
      </c>
      <c r="T8214" s="102">
        <v>1.0</v>
      </c>
      <c r="U8214" s="102" t="s">
        <v>7558</v>
      </c>
      <c r="V8214" s="102" t="s">
        <v>7559</v>
      </c>
      <c r="W8214" s="102" t="s">
        <v>54</v>
      </c>
      <c r="X8214" s="102" t="s">
        <v>7560</v>
      </c>
      <c r="Y8214" s="101" t="s">
        <v>12</v>
      </c>
    </row>
    <row r="8215">
      <c r="A8215" s="103" t="s">
        <v>63</v>
      </c>
      <c r="B8215" s="99"/>
      <c r="C8215" s="100" t="s">
        <v>15617</v>
      </c>
      <c r="D8215" s="101" t="s">
        <v>122</v>
      </c>
      <c r="E8215" s="101" t="s">
        <v>15618</v>
      </c>
      <c r="F8215" s="99"/>
      <c r="G8215" s="99"/>
      <c r="H8215" s="99"/>
      <c r="I8215" s="99"/>
      <c r="J8215" s="99"/>
      <c r="K8215" s="99"/>
      <c r="L8215" s="99"/>
      <c r="M8215" s="99"/>
      <c r="N8215" s="99"/>
      <c r="O8215" s="99"/>
      <c r="P8215" s="99"/>
      <c r="Q8215" s="99"/>
      <c r="R8215" s="99"/>
      <c r="S8215" s="102">
        <v>1.0</v>
      </c>
      <c r="T8215" s="102">
        <v>1.0</v>
      </c>
      <c r="U8215" s="102" t="s">
        <v>7558</v>
      </c>
      <c r="V8215" s="102" t="s">
        <v>7559</v>
      </c>
      <c r="W8215" s="102" t="s">
        <v>54</v>
      </c>
      <c r="X8215" s="102" t="s">
        <v>7560</v>
      </c>
      <c r="Y8215" s="101" t="s">
        <v>18</v>
      </c>
    </row>
    <row r="8216">
      <c r="A8216" s="103" t="s">
        <v>63</v>
      </c>
      <c r="B8216" s="99"/>
      <c r="C8216" s="100" t="s">
        <v>3878</v>
      </c>
      <c r="D8216" s="101" t="s">
        <v>122</v>
      </c>
      <c r="E8216" s="101" t="s">
        <v>3879</v>
      </c>
      <c r="F8216" s="99"/>
      <c r="G8216" s="99"/>
      <c r="H8216" s="99"/>
      <c r="I8216" s="99"/>
      <c r="J8216" s="99"/>
      <c r="K8216" s="99"/>
      <c r="L8216" s="99"/>
      <c r="M8216" s="99"/>
      <c r="N8216" s="99"/>
      <c r="O8216" s="99"/>
      <c r="P8216" s="99"/>
      <c r="Q8216" s="99"/>
      <c r="R8216" s="99"/>
      <c r="S8216" s="102">
        <v>1.0</v>
      </c>
      <c r="T8216" s="102">
        <v>1.0</v>
      </c>
      <c r="U8216" s="102" t="s">
        <v>7558</v>
      </c>
      <c r="V8216" s="102" t="s">
        <v>7559</v>
      </c>
      <c r="W8216" s="102" t="s">
        <v>54</v>
      </c>
      <c r="X8216" s="102" t="s">
        <v>7560</v>
      </c>
      <c r="Y8216" s="101" t="s">
        <v>18</v>
      </c>
    </row>
    <row r="8217">
      <c r="A8217" s="98" t="s">
        <v>93</v>
      </c>
      <c r="B8217" s="99"/>
      <c r="C8217" s="100" t="s">
        <v>15619</v>
      </c>
      <c r="D8217" s="101" t="s">
        <v>151</v>
      </c>
      <c r="E8217" s="101" t="s">
        <v>15620</v>
      </c>
      <c r="F8217" s="99"/>
      <c r="G8217" s="99"/>
      <c r="H8217" s="99"/>
      <c r="I8217" s="99"/>
      <c r="J8217" s="99"/>
      <c r="K8217" s="99"/>
      <c r="L8217" s="99"/>
      <c r="M8217" s="99"/>
      <c r="N8217" s="99"/>
      <c r="O8217" s="99"/>
      <c r="P8217" s="99"/>
      <c r="Q8217" s="99"/>
      <c r="R8217" s="99"/>
      <c r="S8217" s="102">
        <v>1.0</v>
      </c>
      <c r="T8217" s="102">
        <v>1.0</v>
      </c>
      <c r="U8217" s="102" t="s">
        <v>7558</v>
      </c>
      <c r="V8217" s="102" t="s">
        <v>7559</v>
      </c>
      <c r="W8217" s="102" t="s">
        <v>54</v>
      </c>
      <c r="X8217" s="102" t="s">
        <v>7591</v>
      </c>
      <c r="Y8217" s="101" t="s">
        <v>12</v>
      </c>
      <c r="Z8217" s="33">
        <v>1.0</v>
      </c>
    </row>
    <row r="8218">
      <c r="A8218" s="98" t="s">
        <v>38</v>
      </c>
      <c r="B8218" s="99"/>
      <c r="C8218" s="100" t="s">
        <v>15621</v>
      </c>
      <c r="D8218" s="101" t="s">
        <v>135</v>
      </c>
      <c r="E8218" s="101" t="s">
        <v>15622</v>
      </c>
      <c r="F8218" s="99"/>
      <c r="G8218" s="99"/>
      <c r="H8218" s="99"/>
      <c r="I8218" s="99"/>
      <c r="J8218" s="99"/>
      <c r="K8218" s="99"/>
      <c r="L8218" s="99"/>
      <c r="M8218" s="99"/>
      <c r="N8218" s="99"/>
      <c r="O8218" s="99"/>
      <c r="P8218" s="99"/>
      <c r="Q8218" s="99"/>
      <c r="R8218" s="99"/>
      <c r="S8218" s="100">
        <v>1.0</v>
      </c>
      <c r="T8218" s="100">
        <v>1.0</v>
      </c>
      <c r="U8218" s="101" t="s">
        <v>7558</v>
      </c>
      <c r="V8218" s="101" t="s">
        <v>7559</v>
      </c>
      <c r="W8218" s="101" t="s">
        <v>54</v>
      </c>
      <c r="X8218" s="101" t="s">
        <v>7560</v>
      </c>
      <c r="Y8218" s="101" t="s">
        <v>18</v>
      </c>
    </row>
    <row r="8219">
      <c r="A8219" s="98" t="s">
        <v>64</v>
      </c>
      <c r="B8219" s="99"/>
      <c r="C8219" s="100" t="s">
        <v>15623</v>
      </c>
      <c r="D8219" s="101" t="s">
        <v>122</v>
      </c>
      <c r="E8219" s="101" t="s">
        <v>15624</v>
      </c>
      <c r="F8219" s="99"/>
      <c r="G8219" s="99"/>
      <c r="H8219" s="99"/>
      <c r="I8219" s="99"/>
      <c r="J8219" s="99"/>
      <c r="K8219" s="99"/>
      <c r="L8219" s="99"/>
      <c r="M8219" s="99"/>
      <c r="N8219" s="99"/>
      <c r="O8219" s="99"/>
      <c r="P8219" s="99"/>
      <c r="Q8219" s="99"/>
      <c r="R8219" s="99"/>
      <c r="S8219" s="102">
        <v>1.0</v>
      </c>
      <c r="T8219" s="102">
        <v>1.0</v>
      </c>
      <c r="U8219" s="102" t="s">
        <v>7558</v>
      </c>
      <c r="V8219" s="102" t="s">
        <v>7559</v>
      </c>
      <c r="W8219" s="102" t="s">
        <v>54</v>
      </c>
      <c r="X8219" s="102" t="s">
        <v>7560</v>
      </c>
      <c r="Y8219" s="101" t="s">
        <v>18</v>
      </c>
    </row>
    <row r="8220">
      <c r="A8220" s="98" t="s">
        <v>64</v>
      </c>
      <c r="B8220" s="99"/>
      <c r="C8220" s="100" t="s">
        <v>15625</v>
      </c>
      <c r="D8220" s="101" t="s">
        <v>151</v>
      </c>
      <c r="E8220" s="101" t="s">
        <v>15626</v>
      </c>
      <c r="F8220" s="99"/>
      <c r="G8220" s="99"/>
      <c r="H8220" s="99"/>
      <c r="I8220" s="99"/>
      <c r="J8220" s="99"/>
      <c r="K8220" s="99"/>
      <c r="L8220" s="99"/>
      <c r="M8220" s="99"/>
      <c r="N8220" s="99"/>
      <c r="O8220" s="99"/>
      <c r="P8220" s="99"/>
      <c r="Q8220" s="99"/>
      <c r="R8220" s="99"/>
      <c r="S8220" s="102">
        <v>0.0</v>
      </c>
      <c r="T8220" s="102"/>
      <c r="U8220" s="102"/>
      <c r="V8220" s="102"/>
      <c r="W8220" s="102"/>
      <c r="X8220" s="102"/>
      <c r="Y8220" s="101" t="s">
        <v>12</v>
      </c>
    </row>
    <row r="8221">
      <c r="A8221" s="98" t="s">
        <v>64</v>
      </c>
      <c r="B8221" s="99"/>
      <c r="C8221" s="100" t="s">
        <v>15627</v>
      </c>
      <c r="D8221" s="101" t="s">
        <v>135</v>
      </c>
      <c r="E8221" s="101" t="s">
        <v>15628</v>
      </c>
      <c r="F8221" s="99"/>
      <c r="G8221" s="99"/>
      <c r="H8221" s="99"/>
      <c r="I8221" s="99"/>
      <c r="J8221" s="99"/>
      <c r="K8221" s="99"/>
      <c r="L8221" s="99"/>
      <c r="M8221" s="99"/>
      <c r="N8221" s="99"/>
      <c r="O8221" s="99"/>
      <c r="P8221" s="99"/>
      <c r="Q8221" s="99"/>
      <c r="R8221" s="99"/>
      <c r="S8221" s="100">
        <v>1.0</v>
      </c>
      <c r="T8221" s="100">
        <v>1.0</v>
      </c>
      <c r="U8221" s="101" t="s">
        <v>7558</v>
      </c>
      <c r="V8221" s="101" t="s">
        <v>7559</v>
      </c>
      <c r="W8221" s="101" t="s">
        <v>54</v>
      </c>
      <c r="X8221" s="101" t="s">
        <v>7560</v>
      </c>
      <c r="Y8221" s="101" t="s">
        <v>18</v>
      </c>
    </row>
    <row r="8222">
      <c r="A8222" s="98" t="s">
        <v>67</v>
      </c>
      <c r="B8222" s="99"/>
      <c r="C8222" s="100" t="s">
        <v>15629</v>
      </c>
      <c r="D8222" s="101" t="s">
        <v>151</v>
      </c>
      <c r="E8222" s="101" t="s">
        <v>15630</v>
      </c>
      <c r="F8222" s="99"/>
      <c r="G8222" s="99"/>
      <c r="H8222" s="99"/>
      <c r="I8222" s="99"/>
      <c r="J8222" s="99"/>
      <c r="K8222" s="99"/>
      <c r="L8222" s="99"/>
      <c r="M8222" s="99"/>
      <c r="N8222" s="99"/>
      <c r="O8222" s="99"/>
      <c r="P8222" s="99"/>
      <c r="Q8222" s="99"/>
      <c r="R8222" s="99"/>
      <c r="S8222" s="102">
        <v>1.0</v>
      </c>
      <c r="T8222" s="102">
        <v>1.0</v>
      </c>
      <c r="U8222" s="102" t="s">
        <v>7558</v>
      </c>
      <c r="V8222" s="102" t="s">
        <v>7559</v>
      </c>
      <c r="W8222" s="102" t="s">
        <v>54</v>
      </c>
      <c r="X8222" s="102" t="s">
        <v>7591</v>
      </c>
      <c r="Y8222" s="101" t="s">
        <v>12</v>
      </c>
      <c r="Z8222" s="33">
        <v>1.0</v>
      </c>
    </row>
    <row r="8223">
      <c r="A8223" s="98" t="s">
        <v>81</v>
      </c>
      <c r="B8223" s="99"/>
      <c r="C8223" s="100" t="s">
        <v>15631</v>
      </c>
      <c r="D8223" s="101" t="s">
        <v>191</v>
      </c>
      <c r="E8223" s="101" t="s">
        <v>15632</v>
      </c>
      <c r="F8223" s="99"/>
      <c r="G8223" s="99"/>
      <c r="H8223" s="99"/>
      <c r="I8223" s="99"/>
      <c r="J8223" s="99"/>
      <c r="K8223" s="99"/>
      <c r="L8223" s="99"/>
      <c r="M8223" s="99"/>
      <c r="N8223" s="99"/>
      <c r="O8223" s="99"/>
      <c r="P8223" s="99"/>
      <c r="Q8223" s="99"/>
      <c r="R8223" s="99"/>
      <c r="S8223" s="100">
        <v>1.0</v>
      </c>
      <c r="T8223" s="100">
        <v>1.0</v>
      </c>
      <c r="U8223" s="101" t="s">
        <v>7558</v>
      </c>
      <c r="V8223" s="101" t="s">
        <v>7559</v>
      </c>
      <c r="W8223" s="101" t="s">
        <v>54</v>
      </c>
      <c r="X8223" s="101" t="s">
        <v>7560</v>
      </c>
      <c r="Y8223" s="101" t="s">
        <v>18</v>
      </c>
    </row>
    <row r="8224">
      <c r="A8224" s="98" t="s">
        <v>80</v>
      </c>
      <c r="B8224" s="99"/>
      <c r="C8224" s="100" t="s">
        <v>15633</v>
      </c>
      <c r="D8224" s="101" t="s">
        <v>122</v>
      </c>
      <c r="E8224" s="101" t="s">
        <v>15634</v>
      </c>
      <c r="F8224" s="99"/>
      <c r="G8224" s="99"/>
      <c r="H8224" s="99"/>
      <c r="I8224" s="99"/>
      <c r="J8224" s="99"/>
      <c r="K8224" s="99"/>
      <c r="L8224" s="99"/>
      <c r="M8224" s="99"/>
      <c r="N8224" s="99"/>
      <c r="O8224" s="99"/>
      <c r="P8224" s="99"/>
      <c r="Q8224" s="99"/>
      <c r="R8224" s="99"/>
      <c r="S8224" s="102">
        <v>1.0</v>
      </c>
      <c r="T8224" s="102">
        <v>1.0</v>
      </c>
      <c r="U8224" s="102" t="s">
        <v>7558</v>
      </c>
      <c r="V8224" s="102" t="s">
        <v>7559</v>
      </c>
      <c r="W8224" s="102" t="s">
        <v>54</v>
      </c>
      <c r="X8224" s="102" t="s">
        <v>7560</v>
      </c>
      <c r="Y8224" s="101" t="s">
        <v>18</v>
      </c>
    </row>
    <row r="8225">
      <c r="A8225" s="103" t="s">
        <v>63</v>
      </c>
      <c r="B8225" s="99"/>
      <c r="C8225" s="100" t="s">
        <v>15635</v>
      </c>
      <c r="D8225" s="101" t="s">
        <v>122</v>
      </c>
      <c r="E8225" s="101" t="s">
        <v>3885</v>
      </c>
      <c r="F8225" s="99"/>
      <c r="G8225" s="99"/>
      <c r="H8225" s="99"/>
      <c r="I8225" s="99"/>
      <c r="J8225" s="99"/>
      <c r="K8225" s="99"/>
      <c r="L8225" s="99"/>
      <c r="M8225" s="99"/>
      <c r="N8225" s="99"/>
      <c r="O8225" s="99"/>
      <c r="P8225" s="99"/>
      <c r="Q8225" s="99"/>
      <c r="R8225" s="99"/>
      <c r="S8225" s="102">
        <v>1.0</v>
      </c>
      <c r="T8225" s="102">
        <v>1.0</v>
      </c>
      <c r="U8225" s="102" t="s">
        <v>7558</v>
      </c>
      <c r="V8225" s="102" t="s">
        <v>7559</v>
      </c>
      <c r="W8225" s="102" t="s">
        <v>54</v>
      </c>
      <c r="X8225" s="102" t="s">
        <v>7560</v>
      </c>
      <c r="Y8225" s="101" t="s">
        <v>18</v>
      </c>
    </row>
    <row r="8226">
      <c r="A8226" s="98" t="s">
        <v>64</v>
      </c>
      <c r="B8226" s="99"/>
      <c r="C8226" s="100" t="s">
        <v>15636</v>
      </c>
      <c r="D8226" s="101" t="s">
        <v>135</v>
      </c>
      <c r="E8226" s="101" t="s">
        <v>15637</v>
      </c>
      <c r="F8226" s="99"/>
      <c r="G8226" s="99"/>
      <c r="H8226" s="99"/>
      <c r="I8226" s="99"/>
      <c r="J8226" s="99"/>
      <c r="K8226" s="99"/>
      <c r="L8226" s="99"/>
      <c r="M8226" s="99"/>
      <c r="N8226" s="99"/>
      <c r="O8226" s="99"/>
      <c r="P8226" s="99"/>
      <c r="Q8226" s="99"/>
      <c r="R8226" s="99"/>
      <c r="S8226" s="100">
        <v>1.0</v>
      </c>
      <c r="T8226" s="100">
        <v>1.0</v>
      </c>
      <c r="U8226" s="101" t="s">
        <v>7558</v>
      </c>
      <c r="V8226" s="101" t="s">
        <v>7559</v>
      </c>
      <c r="W8226" s="101" t="s">
        <v>54</v>
      </c>
      <c r="X8226" s="101" t="s">
        <v>7560</v>
      </c>
      <c r="Y8226" s="101" t="s">
        <v>18</v>
      </c>
    </row>
    <row r="8227">
      <c r="A8227" s="98" t="s">
        <v>80</v>
      </c>
      <c r="B8227" s="99"/>
      <c r="C8227" s="100" t="s">
        <v>15638</v>
      </c>
      <c r="D8227" s="101" t="s">
        <v>191</v>
      </c>
      <c r="E8227" s="101" t="s">
        <v>15639</v>
      </c>
      <c r="F8227" s="99"/>
      <c r="G8227" s="99"/>
      <c r="H8227" s="99"/>
      <c r="I8227" s="99"/>
      <c r="J8227" s="99"/>
      <c r="K8227" s="99"/>
      <c r="L8227" s="99"/>
      <c r="M8227" s="99"/>
      <c r="N8227" s="99"/>
      <c r="O8227" s="99"/>
      <c r="P8227" s="99"/>
      <c r="Q8227" s="99"/>
      <c r="R8227" s="99"/>
      <c r="S8227" s="100">
        <v>1.0</v>
      </c>
      <c r="T8227" s="100">
        <v>1.0</v>
      </c>
      <c r="U8227" s="101" t="s">
        <v>7558</v>
      </c>
      <c r="V8227" s="101" t="s">
        <v>7559</v>
      </c>
      <c r="W8227" s="101" t="s">
        <v>54</v>
      </c>
      <c r="X8227" s="101" t="s">
        <v>7560</v>
      </c>
      <c r="Y8227" s="101" t="s">
        <v>18</v>
      </c>
    </row>
    <row r="8228">
      <c r="A8228" s="103" t="s">
        <v>63</v>
      </c>
      <c r="B8228" s="99"/>
      <c r="C8228" s="100" t="s">
        <v>15640</v>
      </c>
      <c r="D8228" s="101" t="s">
        <v>135</v>
      </c>
      <c r="E8228" s="101" t="s">
        <v>15641</v>
      </c>
      <c r="F8228" s="99"/>
      <c r="G8228" s="99"/>
      <c r="H8228" s="99"/>
      <c r="I8228" s="99"/>
      <c r="J8228" s="99"/>
      <c r="K8228" s="99"/>
      <c r="L8228" s="99"/>
      <c r="M8228" s="99"/>
      <c r="N8228" s="99"/>
      <c r="O8228" s="99"/>
      <c r="P8228" s="99"/>
      <c r="Q8228" s="99"/>
      <c r="R8228" s="99"/>
      <c r="S8228" s="100">
        <v>1.0</v>
      </c>
      <c r="T8228" s="100">
        <v>1.0</v>
      </c>
      <c r="U8228" s="101" t="s">
        <v>7558</v>
      </c>
      <c r="V8228" s="101" t="s">
        <v>7559</v>
      </c>
      <c r="W8228" s="101" t="s">
        <v>54</v>
      </c>
      <c r="X8228" s="101" t="s">
        <v>7560</v>
      </c>
      <c r="Y8228" s="101" t="s">
        <v>18</v>
      </c>
    </row>
    <row r="8229">
      <c r="A8229" s="103" t="s">
        <v>63</v>
      </c>
      <c r="B8229" s="99"/>
      <c r="C8229" s="100" t="s">
        <v>15642</v>
      </c>
      <c r="D8229" s="101" t="s">
        <v>122</v>
      </c>
      <c r="E8229" s="101" t="s">
        <v>15643</v>
      </c>
      <c r="F8229" s="99"/>
      <c r="G8229" s="99"/>
      <c r="H8229" s="99"/>
      <c r="I8229" s="99"/>
      <c r="J8229" s="99"/>
      <c r="K8229" s="99"/>
      <c r="L8229" s="99"/>
      <c r="M8229" s="99"/>
      <c r="N8229" s="99"/>
      <c r="O8229" s="99"/>
      <c r="P8229" s="99"/>
      <c r="Q8229" s="99"/>
      <c r="R8229" s="99"/>
      <c r="S8229" s="102">
        <v>1.0</v>
      </c>
      <c r="T8229" s="102">
        <v>1.0</v>
      </c>
      <c r="U8229" s="102" t="s">
        <v>7558</v>
      </c>
      <c r="V8229" s="102" t="s">
        <v>7559</v>
      </c>
      <c r="W8229" s="102" t="s">
        <v>54</v>
      </c>
      <c r="X8229" s="102" t="s">
        <v>7560</v>
      </c>
      <c r="Y8229" s="101" t="s">
        <v>18</v>
      </c>
    </row>
    <row r="8230">
      <c r="A8230" s="98" t="s">
        <v>93</v>
      </c>
      <c r="B8230" s="99"/>
      <c r="C8230" s="100" t="s">
        <v>15644</v>
      </c>
      <c r="D8230" s="101" t="s">
        <v>122</v>
      </c>
      <c r="E8230" s="101" t="s">
        <v>15645</v>
      </c>
      <c r="F8230" s="99"/>
      <c r="G8230" s="99"/>
      <c r="H8230" s="99"/>
      <c r="I8230" s="99"/>
      <c r="J8230" s="99"/>
      <c r="K8230" s="99"/>
      <c r="L8230" s="99"/>
      <c r="M8230" s="99"/>
      <c r="N8230" s="99"/>
      <c r="O8230" s="99"/>
      <c r="P8230" s="99"/>
      <c r="Q8230" s="99"/>
      <c r="R8230" s="99"/>
      <c r="S8230" s="100">
        <v>1.0</v>
      </c>
      <c r="T8230" s="100">
        <v>1.0</v>
      </c>
      <c r="U8230" s="101" t="s">
        <v>7558</v>
      </c>
      <c r="V8230" s="101" t="s">
        <v>7559</v>
      </c>
      <c r="W8230" s="101" t="s">
        <v>55</v>
      </c>
      <c r="X8230" s="101" t="s">
        <v>7560</v>
      </c>
      <c r="Y8230" s="101" t="s">
        <v>20</v>
      </c>
    </row>
    <row r="8231">
      <c r="A8231" s="98" t="s">
        <v>64</v>
      </c>
      <c r="B8231" s="99"/>
      <c r="C8231" s="100" t="s">
        <v>15646</v>
      </c>
      <c r="D8231" s="101" t="s">
        <v>122</v>
      </c>
      <c r="E8231" s="101" t="s">
        <v>15647</v>
      </c>
      <c r="F8231" s="99"/>
      <c r="G8231" s="99"/>
      <c r="H8231" s="99"/>
      <c r="I8231" s="99"/>
      <c r="J8231" s="99"/>
      <c r="K8231" s="99"/>
      <c r="L8231" s="99"/>
      <c r="M8231" s="99"/>
      <c r="N8231" s="99"/>
      <c r="O8231" s="99"/>
      <c r="P8231" s="99"/>
      <c r="Q8231" s="99"/>
      <c r="R8231" s="99"/>
      <c r="S8231" s="102">
        <v>1.0</v>
      </c>
      <c r="T8231" s="102">
        <v>1.0</v>
      </c>
      <c r="U8231" s="102" t="s">
        <v>7558</v>
      </c>
      <c r="V8231" s="102" t="s">
        <v>7559</v>
      </c>
      <c r="W8231" s="102" t="s">
        <v>54</v>
      </c>
      <c r="X8231" s="102" t="s">
        <v>7560</v>
      </c>
      <c r="Y8231" s="101" t="s">
        <v>18</v>
      </c>
    </row>
    <row r="8232">
      <c r="A8232" s="98" t="s">
        <v>64</v>
      </c>
      <c r="B8232" s="99"/>
      <c r="C8232" s="100" t="s">
        <v>15648</v>
      </c>
      <c r="D8232" s="101" t="s">
        <v>122</v>
      </c>
      <c r="E8232" s="101" t="s">
        <v>15649</v>
      </c>
      <c r="F8232" s="99"/>
      <c r="G8232" s="99"/>
      <c r="H8232" s="99"/>
      <c r="I8232" s="99"/>
      <c r="J8232" s="99"/>
      <c r="K8232" s="99"/>
      <c r="L8232" s="99"/>
      <c r="M8232" s="99"/>
      <c r="N8232" s="99"/>
      <c r="O8232" s="99"/>
      <c r="P8232" s="99"/>
      <c r="Q8232" s="99"/>
      <c r="R8232" s="99"/>
      <c r="S8232" s="102">
        <v>1.0</v>
      </c>
      <c r="T8232" s="102">
        <v>1.0</v>
      </c>
      <c r="U8232" s="102" t="s">
        <v>7558</v>
      </c>
      <c r="V8232" s="102" t="s">
        <v>7559</v>
      </c>
      <c r="W8232" s="102" t="s">
        <v>54</v>
      </c>
      <c r="X8232" s="102" t="s">
        <v>7560</v>
      </c>
      <c r="Y8232" s="101" t="s">
        <v>18</v>
      </c>
    </row>
    <row r="8233">
      <c r="A8233" s="98" t="s">
        <v>64</v>
      </c>
      <c r="B8233" s="99"/>
      <c r="C8233" s="100" t="s">
        <v>15650</v>
      </c>
      <c r="D8233" s="101" t="s">
        <v>135</v>
      </c>
      <c r="E8233" s="101" t="s">
        <v>15651</v>
      </c>
      <c r="F8233" s="99"/>
      <c r="G8233" s="99"/>
      <c r="H8233" s="99"/>
      <c r="I8233" s="99"/>
      <c r="J8233" s="99"/>
      <c r="K8233" s="99"/>
      <c r="L8233" s="99"/>
      <c r="M8233" s="99"/>
      <c r="N8233" s="99"/>
      <c r="O8233" s="99"/>
      <c r="P8233" s="99"/>
      <c r="Q8233" s="99"/>
      <c r="R8233" s="99"/>
      <c r="S8233" s="100">
        <v>1.0</v>
      </c>
      <c r="T8233" s="100">
        <v>1.0</v>
      </c>
      <c r="U8233" s="101" t="s">
        <v>7558</v>
      </c>
      <c r="V8233" s="101" t="s">
        <v>7559</v>
      </c>
      <c r="W8233" s="101" t="s">
        <v>54</v>
      </c>
      <c r="X8233" s="101" t="s">
        <v>7560</v>
      </c>
      <c r="Y8233" s="101" t="s">
        <v>18</v>
      </c>
    </row>
    <row r="8234">
      <c r="A8234" s="98" t="s">
        <v>93</v>
      </c>
      <c r="B8234" s="99"/>
      <c r="C8234" s="100" t="s">
        <v>15652</v>
      </c>
      <c r="D8234" s="101" t="s">
        <v>122</v>
      </c>
      <c r="E8234" s="101" t="s">
        <v>15653</v>
      </c>
      <c r="F8234" s="99"/>
      <c r="G8234" s="99"/>
      <c r="H8234" s="99"/>
      <c r="I8234" s="99"/>
      <c r="J8234" s="99"/>
      <c r="K8234" s="99"/>
      <c r="L8234" s="99"/>
      <c r="M8234" s="99"/>
      <c r="N8234" s="99"/>
      <c r="O8234" s="99"/>
      <c r="P8234" s="99"/>
      <c r="Q8234" s="99"/>
      <c r="R8234" s="99"/>
      <c r="S8234" s="102">
        <v>1.0</v>
      </c>
      <c r="T8234" s="102">
        <v>1.0</v>
      </c>
      <c r="U8234" s="102" t="s">
        <v>7558</v>
      </c>
      <c r="V8234" s="102" t="s">
        <v>7559</v>
      </c>
      <c r="W8234" s="102" t="s">
        <v>54</v>
      </c>
      <c r="X8234" s="102" t="s">
        <v>7560</v>
      </c>
      <c r="Y8234" s="101" t="s">
        <v>18</v>
      </c>
    </row>
    <row r="8235">
      <c r="A8235" s="98" t="s">
        <v>64</v>
      </c>
      <c r="B8235" s="99"/>
      <c r="C8235" s="100" t="s">
        <v>15654</v>
      </c>
      <c r="D8235" s="101" t="s">
        <v>471</v>
      </c>
      <c r="E8235" s="101" t="s">
        <v>15655</v>
      </c>
      <c r="F8235" s="99"/>
      <c r="G8235" s="99"/>
      <c r="H8235" s="99"/>
      <c r="I8235" s="99"/>
      <c r="J8235" s="99"/>
      <c r="K8235" s="99"/>
      <c r="L8235" s="99"/>
      <c r="M8235" s="99"/>
      <c r="N8235" s="99"/>
      <c r="O8235" s="99"/>
      <c r="P8235" s="99"/>
      <c r="Q8235" s="99"/>
      <c r="R8235" s="99"/>
      <c r="S8235" s="100">
        <v>1.0</v>
      </c>
      <c r="T8235" s="100">
        <v>1.0</v>
      </c>
      <c r="U8235" s="101" t="s">
        <v>7558</v>
      </c>
      <c r="V8235" s="101" t="s">
        <v>7559</v>
      </c>
      <c r="W8235" s="101" t="s">
        <v>54</v>
      </c>
      <c r="X8235" s="101" t="s">
        <v>7560</v>
      </c>
      <c r="Y8235" s="101" t="s">
        <v>18</v>
      </c>
    </row>
    <row r="8236">
      <c r="A8236" s="98" t="s">
        <v>30</v>
      </c>
      <c r="B8236" s="99"/>
      <c r="C8236" s="100" t="s">
        <v>15656</v>
      </c>
      <c r="D8236" s="101" t="s">
        <v>122</v>
      </c>
      <c r="E8236" s="101" t="s">
        <v>15657</v>
      </c>
      <c r="F8236" s="99"/>
      <c r="G8236" s="99"/>
      <c r="H8236" s="99"/>
      <c r="I8236" s="99"/>
      <c r="J8236" s="99"/>
      <c r="K8236" s="99"/>
      <c r="L8236" s="99"/>
      <c r="M8236" s="99"/>
      <c r="N8236" s="99"/>
      <c r="O8236" s="99"/>
      <c r="P8236" s="99"/>
      <c r="Q8236" s="99"/>
      <c r="R8236" s="99"/>
      <c r="S8236" s="102">
        <v>1.0</v>
      </c>
      <c r="T8236" s="102">
        <v>1.0</v>
      </c>
      <c r="U8236" s="102" t="s">
        <v>7558</v>
      </c>
      <c r="V8236" s="102" t="s">
        <v>7559</v>
      </c>
      <c r="W8236" s="102" t="s">
        <v>54</v>
      </c>
      <c r="X8236" s="102" t="s">
        <v>7560</v>
      </c>
      <c r="Y8236" s="101" t="s">
        <v>18</v>
      </c>
    </row>
    <row r="8237">
      <c r="A8237" s="98" t="s">
        <v>64</v>
      </c>
      <c r="B8237" s="99"/>
      <c r="C8237" s="100" t="s">
        <v>15658</v>
      </c>
      <c r="D8237" s="101" t="s">
        <v>122</v>
      </c>
      <c r="E8237" s="101" t="s">
        <v>15659</v>
      </c>
      <c r="F8237" s="99"/>
      <c r="G8237" s="99"/>
      <c r="H8237" s="99"/>
      <c r="I8237" s="99"/>
      <c r="J8237" s="99"/>
      <c r="K8237" s="99"/>
      <c r="L8237" s="99"/>
      <c r="M8237" s="99"/>
      <c r="N8237" s="99"/>
      <c r="O8237" s="99"/>
      <c r="P8237" s="99"/>
      <c r="Q8237" s="99"/>
      <c r="R8237" s="99"/>
      <c r="S8237" s="102">
        <v>1.0</v>
      </c>
      <c r="T8237" s="102">
        <v>1.0</v>
      </c>
      <c r="U8237" s="102" t="s">
        <v>7558</v>
      </c>
      <c r="V8237" s="102" t="s">
        <v>7559</v>
      </c>
      <c r="W8237" s="102" t="s">
        <v>54</v>
      </c>
      <c r="X8237" s="102" t="s">
        <v>7560</v>
      </c>
      <c r="Y8237" s="101" t="s">
        <v>18</v>
      </c>
    </row>
    <row r="8238">
      <c r="A8238" s="98" t="s">
        <v>93</v>
      </c>
      <c r="B8238" s="99"/>
      <c r="C8238" s="100" t="s">
        <v>15660</v>
      </c>
      <c r="D8238" s="101" t="s">
        <v>135</v>
      </c>
      <c r="E8238" s="101" t="s">
        <v>15661</v>
      </c>
      <c r="F8238" s="99"/>
      <c r="G8238" s="99"/>
      <c r="H8238" s="99"/>
      <c r="I8238" s="99"/>
      <c r="J8238" s="99"/>
      <c r="K8238" s="99"/>
      <c r="L8238" s="99"/>
      <c r="M8238" s="99"/>
      <c r="N8238" s="99"/>
      <c r="O8238" s="99"/>
      <c r="P8238" s="99"/>
      <c r="Q8238" s="99"/>
      <c r="R8238" s="99"/>
      <c r="S8238" s="100">
        <v>1.0</v>
      </c>
      <c r="T8238" s="100">
        <v>1.0</v>
      </c>
      <c r="U8238" s="101" t="s">
        <v>7558</v>
      </c>
      <c r="V8238" s="101" t="s">
        <v>7559</v>
      </c>
      <c r="W8238" s="101" t="s">
        <v>54</v>
      </c>
      <c r="X8238" s="101" t="s">
        <v>7560</v>
      </c>
      <c r="Y8238" s="101" t="s">
        <v>18</v>
      </c>
    </row>
    <row r="8239">
      <c r="A8239" s="103" t="s">
        <v>63</v>
      </c>
      <c r="B8239" s="99"/>
      <c r="C8239" s="100" t="s">
        <v>15662</v>
      </c>
      <c r="D8239" s="101" t="s">
        <v>135</v>
      </c>
      <c r="E8239" s="101" t="s">
        <v>15663</v>
      </c>
      <c r="F8239" s="99"/>
      <c r="G8239" s="99"/>
      <c r="H8239" s="99"/>
      <c r="I8239" s="99"/>
      <c r="J8239" s="99"/>
      <c r="K8239" s="99"/>
      <c r="L8239" s="99"/>
      <c r="M8239" s="99"/>
      <c r="N8239" s="99"/>
      <c r="O8239" s="99"/>
      <c r="P8239" s="99"/>
      <c r="Q8239" s="99"/>
      <c r="R8239" s="99"/>
      <c r="S8239" s="100">
        <v>1.0</v>
      </c>
      <c r="T8239" s="100">
        <v>1.0</v>
      </c>
      <c r="U8239" s="101" t="s">
        <v>7558</v>
      </c>
      <c r="V8239" s="101" t="s">
        <v>7559</v>
      </c>
      <c r="W8239" s="101" t="s">
        <v>54</v>
      </c>
      <c r="X8239" s="101" t="s">
        <v>7560</v>
      </c>
      <c r="Y8239" s="101" t="s">
        <v>18</v>
      </c>
    </row>
    <row r="8240">
      <c r="A8240" s="98" t="s">
        <v>67</v>
      </c>
      <c r="B8240" s="99"/>
      <c r="C8240" s="100" t="s">
        <v>15664</v>
      </c>
      <c r="D8240" s="101" t="s">
        <v>135</v>
      </c>
      <c r="E8240" s="101" t="s">
        <v>15665</v>
      </c>
      <c r="F8240" s="99"/>
      <c r="G8240" s="99"/>
      <c r="H8240" s="99"/>
      <c r="I8240" s="99"/>
      <c r="J8240" s="99"/>
      <c r="K8240" s="99"/>
      <c r="L8240" s="99"/>
      <c r="M8240" s="99"/>
      <c r="N8240" s="99"/>
      <c r="O8240" s="99"/>
      <c r="P8240" s="99"/>
      <c r="Q8240" s="99"/>
      <c r="R8240" s="99"/>
      <c r="S8240" s="100">
        <v>1.0</v>
      </c>
      <c r="T8240" s="100">
        <v>1.0</v>
      </c>
      <c r="U8240" s="101" t="s">
        <v>7558</v>
      </c>
      <c r="V8240" s="101" t="s">
        <v>7559</v>
      </c>
      <c r="W8240" s="101" t="s">
        <v>54</v>
      </c>
      <c r="X8240" s="101" t="s">
        <v>7560</v>
      </c>
      <c r="Y8240" s="101" t="s">
        <v>18</v>
      </c>
    </row>
    <row r="8241">
      <c r="A8241" s="103" t="s">
        <v>63</v>
      </c>
      <c r="B8241" s="99"/>
      <c r="C8241" s="100" t="s">
        <v>15666</v>
      </c>
      <c r="D8241" s="101" t="s">
        <v>122</v>
      </c>
      <c r="E8241" s="101" t="s">
        <v>15667</v>
      </c>
      <c r="F8241" s="99"/>
      <c r="G8241" s="99"/>
      <c r="H8241" s="99"/>
      <c r="I8241" s="99"/>
      <c r="J8241" s="99"/>
      <c r="K8241" s="99"/>
      <c r="L8241" s="99"/>
      <c r="M8241" s="99"/>
      <c r="N8241" s="99"/>
      <c r="O8241" s="99"/>
      <c r="P8241" s="99"/>
      <c r="Q8241" s="99"/>
      <c r="R8241" s="99"/>
      <c r="S8241" s="102">
        <v>1.0</v>
      </c>
      <c r="T8241" s="102">
        <v>1.0</v>
      </c>
      <c r="U8241" s="102" t="s">
        <v>7558</v>
      </c>
      <c r="V8241" s="102" t="s">
        <v>7559</v>
      </c>
      <c r="W8241" s="102" t="s">
        <v>54</v>
      </c>
      <c r="X8241" s="102" t="s">
        <v>7560</v>
      </c>
      <c r="Y8241" s="101" t="s">
        <v>18</v>
      </c>
    </row>
    <row r="8242">
      <c r="A8242" s="98" t="s">
        <v>77</v>
      </c>
      <c r="B8242" s="99"/>
      <c r="C8242" s="100" t="s">
        <v>15668</v>
      </c>
      <c r="D8242" s="101" t="s">
        <v>825</v>
      </c>
      <c r="E8242" s="101" t="s">
        <v>15669</v>
      </c>
      <c r="F8242" s="99"/>
      <c r="G8242" s="99"/>
      <c r="H8242" s="99"/>
      <c r="I8242" s="99"/>
      <c r="J8242" s="99"/>
      <c r="K8242" s="99"/>
      <c r="L8242" s="99"/>
      <c r="M8242" s="99"/>
      <c r="N8242" s="99"/>
      <c r="O8242" s="99"/>
      <c r="P8242" s="99"/>
      <c r="Q8242" s="99"/>
      <c r="R8242" s="99"/>
      <c r="S8242" s="102">
        <v>1.0</v>
      </c>
      <c r="T8242" s="102">
        <v>1.0</v>
      </c>
      <c r="U8242" s="102" t="s">
        <v>7558</v>
      </c>
      <c r="V8242" s="102" t="s">
        <v>7559</v>
      </c>
      <c r="W8242" s="102" t="s">
        <v>54</v>
      </c>
      <c r="X8242" s="102" t="s">
        <v>7560</v>
      </c>
      <c r="Y8242" s="101" t="s">
        <v>18</v>
      </c>
    </row>
    <row r="8243">
      <c r="A8243" s="103" t="s">
        <v>63</v>
      </c>
      <c r="B8243" s="99"/>
      <c r="C8243" s="100" t="s">
        <v>15670</v>
      </c>
      <c r="D8243" s="101" t="s">
        <v>135</v>
      </c>
      <c r="E8243" s="101" t="s">
        <v>15671</v>
      </c>
      <c r="F8243" s="99"/>
      <c r="G8243" s="99"/>
      <c r="H8243" s="99"/>
      <c r="I8243" s="99"/>
      <c r="J8243" s="99"/>
      <c r="K8243" s="99"/>
      <c r="L8243" s="99"/>
      <c r="M8243" s="99"/>
      <c r="N8243" s="99"/>
      <c r="O8243" s="99"/>
      <c r="P8243" s="99"/>
      <c r="Q8243" s="99"/>
      <c r="R8243" s="99"/>
      <c r="S8243" s="100">
        <v>1.0</v>
      </c>
      <c r="T8243" s="100">
        <v>1.0</v>
      </c>
      <c r="U8243" s="101" t="s">
        <v>7558</v>
      </c>
      <c r="V8243" s="101" t="s">
        <v>7559</v>
      </c>
      <c r="W8243" s="101" t="s">
        <v>54</v>
      </c>
      <c r="X8243" s="101" t="s">
        <v>7560</v>
      </c>
      <c r="Y8243" s="101" t="s">
        <v>18</v>
      </c>
    </row>
    <row r="8244">
      <c r="A8244" s="98" t="s">
        <v>77</v>
      </c>
      <c r="B8244" s="99"/>
      <c r="C8244" s="100" t="s">
        <v>15672</v>
      </c>
      <c r="D8244" s="101" t="s">
        <v>135</v>
      </c>
      <c r="E8244" s="101" t="s">
        <v>15673</v>
      </c>
      <c r="F8244" s="99"/>
      <c r="G8244" s="99"/>
      <c r="H8244" s="99"/>
      <c r="I8244" s="99"/>
      <c r="J8244" s="99"/>
      <c r="K8244" s="99"/>
      <c r="L8244" s="99"/>
      <c r="M8244" s="99"/>
      <c r="N8244" s="99"/>
      <c r="O8244" s="99"/>
      <c r="P8244" s="99"/>
      <c r="Q8244" s="99"/>
      <c r="R8244" s="99"/>
      <c r="S8244" s="100">
        <v>1.0</v>
      </c>
      <c r="T8244" s="100">
        <v>1.0</v>
      </c>
      <c r="U8244" s="101" t="s">
        <v>7558</v>
      </c>
      <c r="V8244" s="101" t="s">
        <v>7559</v>
      </c>
      <c r="W8244" s="101" t="s">
        <v>54</v>
      </c>
      <c r="X8244" s="101" t="s">
        <v>7560</v>
      </c>
      <c r="Y8244" s="101" t="s">
        <v>18</v>
      </c>
    </row>
    <row r="8245">
      <c r="A8245" s="98" t="s">
        <v>64</v>
      </c>
      <c r="B8245" s="99"/>
      <c r="C8245" s="100" t="s">
        <v>15674</v>
      </c>
      <c r="D8245" s="101" t="s">
        <v>122</v>
      </c>
      <c r="E8245" s="101" t="s">
        <v>15675</v>
      </c>
      <c r="F8245" s="99"/>
      <c r="G8245" s="99"/>
      <c r="H8245" s="99"/>
      <c r="I8245" s="99"/>
      <c r="J8245" s="99"/>
      <c r="K8245" s="99"/>
      <c r="L8245" s="99"/>
      <c r="M8245" s="99"/>
      <c r="N8245" s="99"/>
      <c r="O8245" s="99"/>
      <c r="P8245" s="99"/>
      <c r="Q8245" s="99"/>
      <c r="R8245" s="99"/>
      <c r="S8245" s="102">
        <v>1.0</v>
      </c>
      <c r="T8245" s="102">
        <v>1.0</v>
      </c>
      <c r="U8245" s="102" t="s">
        <v>7558</v>
      </c>
      <c r="V8245" s="102" t="s">
        <v>7559</v>
      </c>
      <c r="W8245" s="102" t="s">
        <v>54</v>
      </c>
      <c r="X8245" s="102" t="s">
        <v>7560</v>
      </c>
      <c r="Y8245" s="101" t="s">
        <v>18</v>
      </c>
    </row>
    <row r="8246">
      <c r="A8246" s="98" t="s">
        <v>77</v>
      </c>
      <c r="B8246" s="99"/>
      <c r="C8246" s="100" t="s">
        <v>15676</v>
      </c>
      <c r="D8246" s="101" t="s">
        <v>191</v>
      </c>
      <c r="E8246" s="101" t="s">
        <v>15677</v>
      </c>
      <c r="F8246" s="99"/>
      <c r="G8246" s="99"/>
      <c r="H8246" s="99"/>
      <c r="I8246" s="99"/>
      <c r="J8246" s="99"/>
      <c r="K8246" s="99"/>
      <c r="L8246" s="99"/>
      <c r="M8246" s="99"/>
      <c r="N8246" s="99"/>
      <c r="O8246" s="99"/>
      <c r="P8246" s="99"/>
      <c r="Q8246" s="99"/>
      <c r="R8246" s="99"/>
      <c r="S8246" s="100">
        <v>1.0</v>
      </c>
      <c r="T8246" s="100">
        <v>1.0</v>
      </c>
      <c r="U8246" s="101" t="s">
        <v>7558</v>
      </c>
      <c r="V8246" s="101" t="s">
        <v>7559</v>
      </c>
      <c r="W8246" s="101" t="s">
        <v>54</v>
      </c>
      <c r="X8246" s="101" t="s">
        <v>7560</v>
      </c>
      <c r="Y8246" s="101" t="s">
        <v>18</v>
      </c>
    </row>
    <row r="8247">
      <c r="A8247" s="98" t="s">
        <v>64</v>
      </c>
      <c r="B8247" s="99"/>
      <c r="C8247" s="100" t="s">
        <v>15678</v>
      </c>
      <c r="D8247" s="101" t="s">
        <v>122</v>
      </c>
      <c r="E8247" s="101" t="s">
        <v>15679</v>
      </c>
      <c r="F8247" s="99"/>
      <c r="G8247" s="99"/>
      <c r="H8247" s="99"/>
      <c r="I8247" s="99"/>
      <c r="J8247" s="99"/>
      <c r="K8247" s="99"/>
      <c r="L8247" s="99"/>
      <c r="M8247" s="99"/>
      <c r="N8247" s="99"/>
      <c r="O8247" s="99"/>
      <c r="P8247" s="99"/>
      <c r="Q8247" s="99"/>
      <c r="R8247" s="99"/>
      <c r="S8247" s="102">
        <v>1.0</v>
      </c>
      <c r="T8247" s="102">
        <v>1.0</v>
      </c>
      <c r="U8247" s="102" t="s">
        <v>7558</v>
      </c>
      <c r="V8247" s="102" t="s">
        <v>7559</v>
      </c>
      <c r="W8247" s="102" t="s">
        <v>54</v>
      </c>
      <c r="X8247" s="102" t="s">
        <v>7560</v>
      </c>
      <c r="Y8247" s="101" t="s">
        <v>18</v>
      </c>
    </row>
    <row r="8248">
      <c r="A8248" s="98" t="s">
        <v>80</v>
      </c>
      <c r="B8248" s="99"/>
      <c r="C8248" s="100" t="s">
        <v>15680</v>
      </c>
      <c r="D8248" s="101" t="s">
        <v>122</v>
      </c>
      <c r="E8248" s="101" t="s">
        <v>15681</v>
      </c>
      <c r="F8248" s="99"/>
      <c r="G8248" s="99"/>
      <c r="H8248" s="99"/>
      <c r="I8248" s="99"/>
      <c r="J8248" s="99"/>
      <c r="K8248" s="99"/>
      <c r="L8248" s="99"/>
      <c r="M8248" s="99"/>
      <c r="N8248" s="99"/>
      <c r="O8248" s="99"/>
      <c r="P8248" s="99"/>
      <c r="Q8248" s="99"/>
      <c r="R8248" s="99"/>
      <c r="S8248" s="102">
        <v>1.0</v>
      </c>
      <c r="T8248" s="102">
        <v>1.0</v>
      </c>
      <c r="U8248" s="102" t="s">
        <v>7558</v>
      </c>
      <c r="V8248" s="102" t="s">
        <v>7559</v>
      </c>
      <c r="W8248" s="102" t="s">
        <v>54</v>
      </c>
      <c r="X8248" s="102" t="s">
        <v>7560</v>
      </c>
      <c r="Y8248" s="101" t="s">
        <v>18</v>
      </c>
    </row>
    <row r="8249">
      <c r="A8249" s="98" t="s">
        <v>93</v>
      </c>
      <c r="B8249" s="99"/>
      <c r="C8249" s="100" t="s">
        <v>15682</v>
      </c>
      <c r="D8249" s="101" t="s">
        <v>128</v>
      </c>
      <c r="E8249" s="101" t="s">
        <v>15683</v>
      </c>
      <c r="F8249" s="99"/>
      <c r="G8249" s="99"/>
      <c r="H8249" s="99"/>
      <c r="I8249" s="99"/>
      <c r="J8249" s="99"/>
      <c r="K8249" s="99"/>
      <c r="L8249" s="99"/>
      <c r="M8249" s="99"/>
      <c r="N8249" s="99"/>
      <c r="O8249" s="99"/>
      <c r="P8249" s="99"/>
      <c r="Q8249" s="99"/>
      <c r="R8249" s="99"/>
      <c r="S8249" s="102">
        <v>1.0</v>
      </c>
      <c r="T8249" s="102">
        <v>0.0</v>
      </c>
      <c r="U8249" s="102" t="s">
        <v>7558</v>
      </c>
      <c r="V8249" s="102" t="s">
        <v>7559</v>
      </c>
      <c r="W8249" s="102" t="s">
        <v>54</v>
      </c>
      <c r="X8249" s="102" t="s">
        <v>7560</v>
      </c>
      <c r="Y8249" s="101" t="s">
        <v>12</v>
      </c>
    </row>
    <row r="8250">
      <c r="A8250" s="98" t="s">
        <v>81</v>
      </c>
      <c r="B8250" s="99"/>
      <c r="C8250" s="100" t="s">
        <v>15684</v>
      </c>
      <c r="D8250" s="101" t="s">
        <v>122</v>
      </c>
      <c r="E8250" s="101" t="s">
        <v>15685</v>
      </c>
      <c r="F8250" s="99"/>
      <c r="G8250" s="99"/>
      <c r="H8250" s="99"/>
      <c r="I8250" s="99"/>
      <c r="J8250" s="99"/>
      <c r="K8250" s="99"/>
      <c r="L8250" s="99"/>
      <c r="M8250" s="99"/>
      <c r="N8250" s="99"/>
      <c r="O8250" s="99"/>
      <c r="P8250" s="99"/>
      <c r="Q8250" s="99"/>
      <c r="R8250" s="99"/>
      <c r="S8250" s="102">
        <v>1.0</v>
      </c>
      <c r="T8250" s="102">
        <v>1.0</v>
      </c>
      <c r="U8250" s="102" t="s">
        <v>7558</v>
      </c>
      <c r="V8250" s="102" t="s">
        <v>7559</v>
      </c>
      <c r="W8250" s="102" t="s">
        <v>54</v>
      </c>
      <c r="X8250" s="102" t="s">
        <v>7560</v>
      </c>
      <c r="Y8250" s="101" t="s">
        <v>18</v>
      </c>
    </row>
    <row r="8251">
      <c r="A8251" s="98" t="s">
        <v>93</v>
      </c>
      <c r="B8251" s="99"/>
      <c r="C8251" s="100" t="s">
        <v>15686</v>
      </c>
      <c r="D8251" s="101" t="s">
        <v>122</v>
      </c>
      <c r="E8251" s="101" t="s">
        <v>15687</v>
      </c>
      <c r="F8251" s="99"/>
      <c r="G8251" s="99"/>
      <c r="H8251" s="99"/>
      <c r="I8251" s="99"/>
      <c r="J8251" s="99"/>
      <c r="K8251" s="99"/>
      <c r="L8251" s="99"/>
      <c r="M8251" s="99"/>
      <c r="N8251" s="99"/>
      <c r="O8251" s="99"/>
      <c r="P8251" s="99"/>
      <c r="Q8251" s="99"/>
      <c r="R8251" s="99"/>
      <c r="S8251" s="102">
        <v>1.0</v>
      </c>
      <c r="T8251" s="102">
        <v>1.0</v>
      </c>
      <c r="U8251" s="102" t="s">
        <v>7558</v>
      </c>
      <c r="V8251" s="102" t="s">
        <v>7559</v>
      </c>
      <c r="W8251" s="102" t="s">
        <v>54</v>
      </c>
      <c r="X8251" s="102" t="s">
        <v>7560</v>
      </c>
      <c r="Y8251" s="101" t="s">
        <v>18</v>
      </c>
    </row>
    <row r="8252">
      <c r="A8252" s="98" t="s">
        <v>93</v>
      </c>
      <c r="B8252" s="99"/>
      <c r="C8252" s="100" t="s">
        <v>15688</v>
      </c>
      <c r="D8252" s="101" t="s">
        <v>135</v>
      </c>
      <c r="E8252" s="101" t="s">
        <v>15689</v>
      </c>
      <c r="F8252" s="99"/>
      <c r="G8252" s="99"/>
      <c r="H8252" s="99"/>
      <c r="I8252" s="99"/>
      <c r="J8252" s="99"/>
      <c r="K8252" s="99"/>
      <c r="L8252" s="99"/>
      <c r="M8252" s="99"/>
      <c r="N8252" s="99"/>
      <c r="O8252" s="99"/>
      <c r="P8252" s="99"/>
      <c r="Q8252" s="99"/>
      <c r="R8252" s="99"/>
      <c r="S8252" s="100">
        <v>1.0</v>
      </c>
      <c r="T8252" s="100">
        <v>1.0</v>
      </c>
      <c r="U8252" s="101" t="s">
        <v>7558</v>
      </c>
      <c r="V8252" s="101" t="s">
        <v>7559</v>
      </c>
      <c r="W8252" s="101" t="s">
        <v>54</v>
      </c>
      <c r="X8252" s="101" t="s">
        <v>7560</v>
      </c>
      <c r="Y8252" s="101" t="s">
        <v>18</v>
      </c>
    </row>
    <row r="8253">
      <c r="A8253" s="98" t="s">
        <v>64</v>
      </c>
      <c r="B8253" s="99"/>
      <c r="C8253" s="100" t="s">
        <v>15690</v>
      </c>
      <c r="D8253" s="101" t="s">
        <v>135</v>
      </c>
      <c r="E8253" s="101" t="s">
        <v>15691</v>
      </c>
      <c r="F8253" s="99"/>
      <c r="G8253" s="99"/>
      <c r="H8253" s="99"/>
      <c r="I8253" s="99"/>
      <c r="J8253" s="99"/>
      <c r="K8253" s="99"/>
      <c r="L8253" s="99"/>
      <c r="M8253" s="99"/>
      <c r="N8253" s="99"/>
      <c r="O8253" s="99"/>
      <c r="P8253" s="99"/>
      <c r="Q8253" s="99"/>
      <c r="R8253" s="99"/>
      <c r="S8253" s="100">
        <v>1.0</v>
      </c>
      <c r="T8253" s="100">
        <v>1.0</v>
      </c>
      <c r="U8253" s="101" t="s">
        <v>7558</v>
      </c>
      <c r="V8253" s="101" t="s">
        <v>7559</v>
      </c>
      <c r="W8253" s="101" t="s">
        <v>54</v>
      </c>
      <c r="X8253" s="101" t="s">
        <v>7560</v>
      </c>
      <c r="Y8253" s="101" t="s">
        <v>18</v>
      </c>
    </row>
    <row r="8254">
      <c r="A8254" s="98" t="s">
        <v>64</v>
      </c>
      <c r="B8254" s="99"/>
      <c r="C8254" s="100" t="s">
        <v>15692</v>
      </c>
      <c r="D8254" s="101" t="s">
        <v>151</v>
      </c>
      <c r="E8254" s="101" t="s">
        <v>15693</v>
      </c>
      <c r="F8254" s="99"/>
      <c r="G8254" s="99"/>
      <c r="H8254" s="99"/>
      <c r="I8254" s="99"/>
      <c r="J8254" s="99"/>
      <c r="K8254" s="99"/>
      <c r="L8254" s="99"/>
      <c r="M8254" s="99"/>
      <c r="N8254" s="99"/>
      <c r="O8254" s="99"/>
      <c r="P8254" s="99"/>
      <c r="Q8254" s="99"/>
      <c r="R8254" s="99"/>
      <c r="S8254" s="102">
        <v>0.0</v>
      </c>
      <c r="T8254" s="102"/>
      <c r="U8254" s="102"/>
      <c r="V8254" s="102"/>
      <c r="W8254" s="102"/>
      <c r="X8254" s="102"/>
      <c r="Y8254" s="101" t="s">
        <v>12</v>
      </c>
    </row>
    <row r="8255">
      <c r="A8255" s="103" t="s">
        <v>87</v>
      </c>
      <c r="B8255" s="99"/>
      <c r="C8255" s="100" t="s">
        <v>15694</v>
      </c>
      <c r="D8255" s="101" t="s">
        <v>135</v>
      </c>
      <c r="E8255" s="101" t="s">
        <v>15695</v>
      </c>
      <c r="F8255" s="99"/>
      <c r="G8255" s="99"/>
      <c r="H8255" s="99"/>
      <c r="I8255" s="99"/>
      <c r="J8255" s="99"/>
      <c r="K8255" s="99"/>
      <c r="L8255" s="99"/>
      <c r="M8255" s="99"/>
      <c r="N8255" s="99"/>
      <c r="O8255" s="99"/>
      <c r="P8255" s="99"/>
      <c r="Q8255" s="99"/>
      <c r="R8255" s="99"/>
      <c r="S8255" s="100">
        <v>1.0</v>
      </c>
      <c r="T8255" s="100">
        <v>1.0</v>
      </c>
      <c r="U8255" s="101" t="s">
        <v>7558</v>
      </c>
      <c r="V8255" s="101" t="s">
        <v>7559</v>
      </c>
      <c r="W8255" s="101" t="s">
        <v>54</v>
      </c>
      <c r="X8255" s="101" t="s">
        <v>7560</v>
      </c>
      <c r="Y8255" s="101" t="s">
        <v>18</v>
      </c>
    </row>
    <row r="8256">
      <c r="A8256" s="103" t="s">
        <v>63</v>
      </c>
      <c r="B8256" s="99"/>
      <c r="C8256" s="100" t="s">
        <v>15696</v>
      </c>
      <c r="D8256" s="101" t="s">
        <v>122</v>
      </c>
      <c r="E8256" s="101" t="s">
        <v>15697</v>
      </c>
      <c r="F8256" s="99"/>
      <c r="G8256" s="99"/>
      <c r="H8256" s="99"/>
      <c r="I8256" s="99"/>
      <c r="J8256" s="99"/>
      <c r="K8256" s="99"/>
      <c r="L8256" s="99"/>
      <c r="M8256" s="99"/>
      <c r="N8256" s="99"/>
      <c r="O8256" s="99"/>
      <c r="P8256" s="99"/>
      <c r="Q8256" s="99"/>
      <c r="R8256" s="99"/>
      <c r="S8256" s="102">
        <v>1.0</v>
      </c>
      <c r="T8256" s="102">
        <v>1.0</v>
      </c>
      <c r="U8256" s="102" t="s">
        <v>7558</v>
      </c>
      <c r="V8256" s="102" t="s">
        <v>7559</v>
      </c>
      <c r="W8256" s="102" t="s">
        <v>54</v>
      </c>
      <c r="X8256" s="102" t="s">
        <v>7560</v>
      </c>
      <c r="Y8256" s="101" t="s">
        <v>18</v>
      </c>
    </row>
    <row r="8257">
      <c r="A8257" s="98" t="s">
        <v>23</v>
      </c>
      <c r="B8257" s="99"/>
      <c r="C8257" s="100" t="s">
        <v>15698</v>
      </c>
      <c r="D8257" s="101" t="s">
        <v>122</v>
      </c>
      <c r="E8257" s="101" t="s">
        <v>15699</v>
      </c>
      <c r="F8257" s="99"/>
      <c r="G8257" s="99"/>
      <c r="H8257" s="99"/>
      <c r="I8257" s="99"/>
      <c r="J8257" s="99"/>
      <c r="K8257" s="99"/>
      <c r="L8257" s="99"/>
      <c r="M8257" s="99"/>
      <c r="N8257" s="99"/>
      <c r="O8257" s="99"/>
      <c r="P8257" s="99"/>
      <c r="Q8257" s="99"/>
      <c r="R8257" s="99"/>
      <c r="S8257" s="102">
        <v>1.0</v>
      </c>
      <c r="T8257" s="102">
        <v>1.0</v>
      </c>
      <c r="U8257" s="102" t="s">
        <v>7558</v>
      </c>
      <c r="V8257" s="102" t="s">
        <v>7559</v>
      </c>
      <c r="W8257" s="102" t="s">
        <v>54</v>
      </c>
      <c r="X8257" s="102" t="s">
        <v>7560</v>
      </c>
      <c r="Y8257" s="101" t="s">
        <v>18</v>
      </c>
    </row>
    <row r="8258">
      <c r="A8258" s="98" t="s">
        <v>77</v>
      </c>
      <c r="B8258" s="99"/>
      <c r="C8258" s="100" t="s">
        <v>15700</v>
      </c>
      <c r="D8258" s="101" t="s">
        <v>135</v>
      </c>
      <c r="E8258" s="101" t="s">
        <v>15701</v>
      </c>
      <c r="F8258" s="99"/>
      <c r="G8258" s="99"/>
      <c r="H8258" s="99"/>
      <c r="I8258" s="99"/>
      <c r="J8258" s="99"/>
      <c r="K8258" s="99"/>
      <c r="L8258" s="99"/>
      <c r="M8258" s="99"/>
      <c r="N8258" s="99"/>
      <c r="O8258" s="99"/>
      <c r="P8258" s="99"/>
      <c r="Q8258" s="99"/>
      <c r="R8258" s="99"/>
      <c r="S8258" s="100">
        <v>1.0</v>
      </c>
      <c r="T8258" s="100">
        <v>1.0</v>
      </c>
      <c r="U8258" s="101" t="s">
        <v>7558</v>
      </c>
      <c r="V8258" s="101" t="s">
        <v>7559</v>
      </c>
      <c r="W8258" s="101" t="s">
        <v>54</v>
      </c>
      <c r="X8258" s="101" t="s">
        <v>7560</v>
      </c>
      <c r="Y8258" s="101" t="s">
        <v>18</v>
      </c>
    </row>
    <row r="8259">
      <c r="A8259" s="98" t="s">
        <v>80</v>
      </c>
      <c r="B8259" s="99"/>
      <c r="C8259" s="100" t="s">
        <v>15702</v>
      </c>
      <c r="D8259" s="101" t="s">
        <v>135</v>
      </c>
      <c r="E8259" s="101" t="s">
        <v>15701</v>
      </c>
      <c r="F8259" s="99"/>
      <c r="G8259" s="99"/>
      <c r="H8259" s="99"/>
      <c r="I8259" s="99"/>
      <c r="J8259" s="99"/>
      <c r="K8259" s="99"/>
      <c r="L8259" s="99"/>
      <c r="M8259" s="99"/>
      <c r="N8259" s="99"/>
      <c r="O8259" s="99"/>
      <c r="P8259" s="99"/>
      <c r="Q8259" s="99"/>
      <c r="R8259" s="99"/>
      <c r="S8259" s="100">
        <v>1.0</v>
      </c>
      <c r="T8259" s="100">
        <v>1.0</v>
      </c>
      <c r="U8259" s="101" t="s">
        <v>7558</v>
      </c>
      <c r="V8259" s="101" t="s">
        <v>7559</v>
      </c>
      <c r="W8259" s="101" t="s">
        <v>54</v>
      </c>
      <c r="X8259" s="101" t="s">
        <v>7560</v>
      </c>
      <c r="Y8259" s="101" t="s">
        <v>18</v>
      </c>
    </row>
    <row r="8260">
      <c r="A8260" s="103" t="s">
        <v>63</v>
      </c>
      <c r="B8260" s="99"/>
      <c r="C8260" s="100" t="s">
        <v>15703</v>
      </c>
      <c r="D8260" s="101" t="s">
        <v>135</v>
      </c>
      <c r="E8260" s="101" t="s">
        <v>15704</v>
      </c>
      <c r="F8260" s="99"/>
      <c r="G8260" s="99"/>
      <c r="H8260" s="99"/>
      <c r="I8260" s="99"/>
      <c r="J8260" s="99"/>
      <c r="K8260" s="99"/>
      <c r="L8260" s="99"/>
      <c r="M8260" s="99"/>
      <c r="N8260" s="99"/>
      <c r="O8260" s="99"/>
      <c r="P8260" s="99"/>
      <c r="Q8260" s="99"/>
      <c r="R8260" s="99"/>
      <c r="S8260" s="100">
        <v>1.0</v>
      </c>
      <c r="T8260" s="100">
        <v>1.0</v>
      </c>
      <c r="U8260" s="101" t="s">
        <v>7558</v>
      </c>
      <c r="V8260" s="101" t="s">
        <v>7559</v>
      </c>
      <c r="W8260" s="101" t="s">
        <v>54</v>
      </c>
      <c r="X8260" s="101" t="s">
        <v>7560</v>
      </c>
      <c r="Y8260" s="101" t="s">
        <v>18</v>
      </c>
    </row>
    <row r="8261">
      <c r="A8261" s="98" t="s">
        <v>64</v>
      </c>
      <c r="B8261" s="99"/>
      <c r="C8261" s="100" t="s">
        <v>15705</v>
      </c>
      <c r="D8261" s="101" t="s">
        <v>122</v>
      </c>
      <c r="E8261" s="101" t="s">
        <v>15706</v>
      </c>
      <c r="F8261" s="99"/>
      <c r="G8261" s="99"/>
      <c r="H8261" s="99"/>
      <c r="I8261" s="99"/>
      <c r="J8261" s="99"/>
      <c r="K8261" s="99"/>
      <c r="L8261" s="99"/>
      <c r="M8261" s="99"/>
      <c r="N8261" s="99"/>
      <c r="O8261" s="99"/>
      <c r="P8261" s="99"/>
      <c r="Q8261" s="99"/>
      <c r="R8261" s="99"/>
      <c r="S8261" s="102">
        <v>1.0</v>
      </c>
      <c r="T8261" s="102">
        <v>1.0</v>
      </c>
      <c r="U8261" s="102" t="s">
        <v>7558</v>
      </c>
      <c r="V8261" s="102" t="s">
        <v>7559</v>
      </c>
      <c r="W8261" s="102" t="s">
        <v>54</v>
      </c>
      <c r="X8261" s="102" t="s">
        <v>7560</v>
      </c>
      <c r="Y8261" s="101" t="s">
        <v>18</v>
      </c>
    </row>
    <row r="8262">
      <c r="A8262" s="103" t="s">
        <v>63</v>
      </c>
      <c r="B8262" s="99"/>
      <c r="C8262" s="100" t="s">
        <v>15707</v>
      </c>
      <c r="D8262" s="101" t="s">
        <v>122</v>
      </c>
      <c r="E8262" s="101" t="s">
        <v>15708</v>
      </c>
      <c r="F8262" s="99"/>
      <c r="G8262" s="99"/>
      <c r="H8262" s="99"/>
      <c r="I8262" s="99"/>
      <c r="J8262" s="99"/>
      <c r="K8262" s="99"/>
      <c r="L8262" s="99"/>
      <c r="M8262" s="99"/>
      <c r="N8262" s="99"/>
      <c r="O8262" s="99"/>
      <c r="P8262" s="99"/>
      <c r="Q8262" s="99"/>
      <c r="R8262" s="99"/>
      <c r="S8262" s="102">
        <v>1.0</v>
      </c>
      <c r="T8262" s="102">
        <v>1.0</v>
      </c>
      <c r="U8262" s="102" t="s">
        <v>7558</v>
      </c>
      <c r="V8262" s="102" t="s">
        <v>7559</v>
      </c>
      <c r="W8262" s="102" t="s">
        <v>54</v>
      </c>
      <c r="X8262" s="102" t="s">
        <v>7560</v>
      </c>
      <c r="Y8262" s="101" t="s">
        <v>18</v>
      </c>
    </row>
    <row r="8263">
      <c r="A8263" s="98" t="s">
        <v>77</v>
      </c>
      <c r="B8263" s="99"/>
      <c r="C8263" s="100" t="s">
        <v>15709</v>
      </c>
      <c r="D8263" s="101" t="s">
        <v>122</v>
      </c>
      <c r="E8263" s="101" t="s">
        <v>15710</v>
      </c>
      <c r="F8263" s="99"/>
      <c r="G8263" s="99"/>
      <c r="H8263" s="99"/>
      <c r="I8263" s="99"/>
      <c r="J8263" s="99"/>
      <c r="K8263" s="99"/>
      <c r="L8263" s="99"/>
      <c r="M8263" s="99"/>
      <c r="N8263" s="99"/>
      <c r="O8263" s="99"/>
      <c r="P8263" s="99"/>
      <c r="Q8263" s="99"/>
      <c r="R8263" s="99"/>
      <c r="S8263" s="102">
        <v>1.0</v>
      </c>
      <c r="T8263" s="102">
        <v>1.0</v>
      </c>
      <c r="U8263" s="102" t="s">
        <v>7558</v>
      </c>
      <c r="V8263" s="102" t="s">
        <v>7559</v>
      </c>
      <c r="W8263" s="102" t="s">
        <v>54</v>
      </c>
      <c r="X8263" s="102" t="s">
        <v>7560</v>
      </c>
      <c r="Y8263" s="101" t="s">
        <v>18</v>
      </c>
    </row>
    <row r="8264">
      <c r="A8264" s="98" t="s">
        <v>64</v>
      </c>
      <c r="B8264" s="99"/>
      <c r="C8264" s="100" t="s">
        <v>15711</v>
      </c>
      <c r="D8264" s="101" t="s">
        <v>122</v>
      </c>
      <c r="E8264" s="101" t="s">
        <v>15712</v>
      </c>
      <c r="F8264" s="99"/>
      <c r="G8264" s="99"/>
      <c r="H8264" s="99"/>
      <c r="I8264" s="99"/>
      <c r="J8264" s="99"/>
      <c r="K8264" s="99"/>
      <c r="L8264" s="99"/>
      <c r="M8264" s="99"/>
      <c r="N8264" s="99"/>
      <c r="O8264" s="99"/>
      <c r="P8264" s="99"/>
      <c r="Q8264" s="99"/>
      <c r="R8264" s="99"/>
      <c r="S8264" s="102">
        <v>1.0</v>
      </c>
      <c r="T8264" s="102">
        <v>1.0</v>
      </c>
      <c r="U8264" s="102" t="s">
        <v>7558</v>
      </c>
      <c r="V8264" s="102" t="s">
        <v>7559</v>
      </c>
      <c r="W8264" s="102" t="s">
        <v>54</v>
      </c>
      <c r="X8264" s="102" t="s">
        <v>7560</v>
      </c>
      <c r="Y8264" s="101" t="s">
        <v>18</v>
      </c>
    </row>
    <row r="8265">
      <c r="A8265" s="103" t="s">
        <v>60</v>
      </c>
      <c r="B8265" s="99"/>
      <c r="C8265" s="100" t="s">
        <v>15713</v>
      </c>
      <c r="D8265" s="101" t="s">
        <v>128</v>
      </c>
      <c r="E8265" s="101" t="s">
        <v>15714</v>
      </c>
      <c r="F8265" s="99"/>
      <c r="G8265" s="99"/>
      <c r="H8265" s="99"/>
      <c r="I8265" s="99"/>
      <c r="J8265" s="99"/>
      <c r="K8265" s="99"/>
      <c r="L8265" s="99"/>
      <c r="M8265" s="99"/>
      <c r="N8265" s="99"/>
      <c r="O8265" s="99"/>
      <c r="P8265" s="99"/>
      <c r="Q8265" s="99"/>
      <c r="R8265" s="99"/>
      <c r="S8265" s="102">
        <v>1.0</v>
      </c>
      <c r="T8265" s="102">
        <v>1.0</v>
      </c>
      <c r="U8265" s="102" t="s">
        <v>7558</v>
      </c>
      <c r="V8265" s="102" t="s">
        <v>7559</v>
      </c>
      <c r="W8265" s="102" t="s">
        <v>54</v>
      </c>
      <c r="X8265" s="102" t="s">
        <v>7560</v>
      </c>
      <c r="Y8265" s="101" t="s">
        <v>12</v>
      </c>
    </row>
    <row r="8266">
      <c r="A8266" s="98" t="s">
        <v>93</v>
      </c>
      <c r="B8266" s="99"/>
      <c r="C8266" s="100" t="s">
        <v>15715</v>
      </c>
      <c r="D8266" s="101" t="s">
        <v>135</v>
      </c>
      <c r="E8266" s="101" t="s">
        <v>15716</v>
      </c>
      <c r="F8266" s="99"/>
      <c r="G8266" s="99"/>
      <c r="H8266" s="99"/>
      <c r="I8266" s="99"/>
      <c r="J8266" s="99"/>
      <c r="K8266" s="99"/>
      <c r="L8266" s="99"/>
      <c r="M8266" s="99"/>
      <c r="N8266" s="99"/>
      <c r="O8266" s="99"/>
      <c r="P8266" s="99"/>
      <c r="Q8266" s="99"/>
      <c r="R8266" s="99"/>
      <c r="S8266" s="100">
        <v>1.0</v>
      </c>
      <c r="T8266" s="100">
        <v>1.0</v>
      </c>
      <c r="U8266" s="101" t="s">
        <v>7558</v>
      </c>
      <c r="V8266" s="101" t="s">
        <v>7559</v>
      </c>
      <c r="W8266" s="101" t="s">
        <v>54</v>
      </c>
      <c r="X8266" s="101" t="s">
        <v>7560</v>
      </c>
      <c r="Y8266" s="101" t="s">
        <v>18</v>
      </c>
    </row>
    <row r="8267">
      <c r="A8267" s="98" t="s">
        <v>64</v>
      </c>
      <c r="B8267" s="99"/>
      <c r="C8267" s="100" t="s">
        <v>15717</v>
      </c>
      <c r="D8267" s="101" t="s">
        <v>191</v>
      </c>
      <c r="E8267" s="101" t="s">
        <v>15718</v>
      </c>
      <c r="F8267" s="99"/>
      <c r="G8267" s="99"/>
      <c r="H8267" s="99"/>
      <c r="I8267" s="99"/>
      <c r="J8267" s="99"/>
      <c r="K8267" s="99"/>
      <c r="L8267" s="99"/>
      <c r="M8267" s="99"/>
      <c r="N8267" s="99"/>
      <c r="O8267" s="99"/>
      <c r="P8267" s="99"/>
      <c r="Q8267" s="99"/>
      <c r="R8267" s="99"/>
      <c r="S8267" s="100">
        <v>1.0</v>
      </c>
      <c r="T8267" s="100">
        <v>1.0</v>
      </c>
      <c r="U8267" s="101" t="s">
        <v>7558</v>
      </c>
      <c r="V8267" s="101" t="s">
        <v>7559</v>
      </c>
      <c r="W8267" s="101" t="s">
        <v>54</v>
      </c>
      <c r="X8267" s="101" t="s">
        <v>7560</v>
      </c>
      <c r="Y8267" s="101" t="s">
        <v>18</v>
      </c>
    </row>
    <row r="8268">
      <c r="A8268" s="98" t="s">
        <v>38</v>
      </c>
      <c r="B8268" s="99"/>
      <c r="C8268" s="100" t="s">
        <v>15719</v>
      </c>
      <c r="D8268" s="101" t="s">
        <v>471</v>
      </c>
      <c r="E8268" s="101" t="s">
        <v>15720</v>
      </c>
      <c r="F8268" s="99"/>
      <c r="G8268" s="99"/>
      <c r="H8268" s="99"/>
      <c r="I8268" s="99"/>
      <c r="J8268" s="99"/>
      <c r="K8268" s="99"/>
      <c r="L8268" s="99"/>
      <c r="M8268" s="99"/>
      <c r="N8268" s="99"/>
      <c r="O8268" s="99"/>
      <c r="P8268" s="99"/>
      <c r="Q8268" s="99"/>
      <c r="R8268" s="99"/>
      <c r="S8268" s="100">
        <v>1.0</v>
      </c>
      <c r="T8268" s="100">
        <v>1.0</v>
      </c>
      <c r="U8268" s="101" t="s">
        <v>7558</v>
      </c>
      <c r="V8268" s="101" t="s">
        <v>7559</v>
      </c>
      <c r="W8268" s="101" t="s">
        <v>54</v>
      </c>
      <c r="X8268" s="101" t="s">
        <v>7560</v>
      </c>
      <c r="Y8268" s="101" t="s">
        <v>18</v>
      </c>
    </row>
    <row r="8269">
      <c r="A8269" s="98" t="s">
        <v>64</v>
      </c>
      <c r="B8269" s="99"/>
      <c r="C8269" s="100" t="s">
        <v>15721</v>
      </c>
      <c r="D8269" s="101" t="s">
        <v>135</v>
      </c>
      <c r="E8269" s="101" t="s">
        <v>15722</v>
      </c>
      <c r="F8269" s="99"/>
      <c r="G8269" s="99"/>
      <c r="H8269" s="99"/>
      <c r="I8269" s="99"/>
      <c r="J8269" s="99"/>
      <c r="K8269" s="99"/>
      <c r="L8269" s="99"/>
      <c r="M8269" s="99"/>
      <c r="N8269" s="99"/>
      <c r="O8269" s="99"/>
      <c r="P8269" s="99"/>
      <c r="Q8269" s="99"/>
      <c r="R8269" s="99"/>
      <c r="S8269" s="100">
        <v>1.0</v>
      </c>
      <c r="T8269" s="100">
        <v>1.0</v>
      </c>
      <c r="U8269" s="101" t="s">
        <v>7558</v>
      </c>
      <c r="V8269" s="101" t="s">
        <v>7559</v>
      </c>
      <c r="W8269" s="101" t="s">
        <v>54</v>
      </c>
      <c r="X8269" s="101" t="s">
        <v>7560</v>
      </c>
      <c r="Y8269" s="101" t="s">
        <v>18</v>
      </c>
    </row>
    <row r="8270">
      <c r="A8270" s="98" t="s">
        <v>44</v>
      </c>
      <c r="B8270" s="99"/>
      <c r="C8270" s="100" t="s">
        <v>15723</v>
      </c>
      <c r="D8270" s="101" t="s">
        <v>122</v>
      </c>
      <c r="E8270" s="101" t="s">
        <v>15724</v>
      </c>
      <c r="F8270" s="99"/>
      <c r="G8270" s="99"/>
      <c r="H8270" s="99"/>
      <c r="I8270" s="99"/>
      <c r="J8270" s="99"/>
      <c r="K8270" s="99"/>
      <c r="L8270" s="99"/>
      <c r="M8270" s="99"/>
      <c r="N8270" s="99"/>
      <c r="O8270" s="99"/>
      <c r="P8270" s="99"/>
      <c r="Q8270" s="99"/>
      <c r="R8270" s="99"/>
      <c r="S8270" s="102">
        <v>1.0</v>
      </c>
      <c r="T8270" s="102">
        <v>1.0</v>
      </c>
      <c r="U8270" s="102" t="s">
        <v>7558</v>
      </c>
      <c r="V8270" s="102" t="s">
        <v>7559</v>
      </c>
      <c r="W8270" s="102" t="s">
        <v>54</v>
      </c>
      <c r="X8270" s="102" t="s">
        <v>7560</v>
      </c>
      <c r="Y8270" s="101" t="s">
        <v>18</v>
      </c>
    </row>
    <row r="8271">
      <c r="A8271" s="98" t="s">
        <v>44</v>
      </c>
      <c r="B8271" s="99"/>
      <c r="C8271" s="100" t="s">
        <v>3894</v>
      </c>
      <c r="D8271" s="101" t="s">
        <v>122</v>
      </c>
      <c r="E8271" s="101" t="s">
        <v>3893</v>
      </c>
      <c r="F8271" s="99"/>
      <c r="G8271" s="99"/>
      <c r="H8271" s="99"/>
      <c r="I8271" s="99"/>
      <c r="J8271" s="99"/>
      <c r="K8271" s="99"/>
      <c r="L8271" s="99"/>
      <c r="M8271" s="99"/>
      <c r="N8271" s="99"/>
      <c r="O8271" s="99"/>
      <c r="P8271" s="99"/>
      <c r="Q8271" s="99"/>
      <c r="R8271" s="99"/>
      <c r="S8271" s="102">
        <v>1.0</v>
      </c>
      <c r="T8271" s="102">
        <v>1.0</v>
      </c>
      <c r="U8271" s="102" t="s">
        <v>7558</v>
      </c>
      <c r="V8271" s="102" t="s">
        <v>7559</v>
      </c>
      <c r="W8271" s="102" t="s">
        <v>54</v>
      </c>
      <c r="X8271" s="102" t="s">
        <v>7560</v>
      </c>
      <c r="Y8271" s="101" t="s">
        <v>18</v>
      </c>
    </row>
    <row r="8272">
      <c r="A8272" s="103" t="s">
        <v>63</v>
      </c>
      <c r="B8272" s="99"/>
      <c r="C8272" s="100" t="s">
        <v>15725</v>
      </c>
      <c r="D8272" s="101" t="s">
        <v>135</v>
      </c>
      <c r="E8272" s="101" t="s">
        <v>15726</v>
      </c>
      <c r="F8272" s="99"/>
      <c r="G8272" s="99"/>
      <c r="H8272" s="99"/>
      <c r="I8272" s="99"/>
      <c r="J8272" s="99"/>
      <c r="K8272" s="99"/>
      <c r="L8272" s="99"/>
      <c r="M8272" s="99"/>
      <c r="N8272" s="99"/>
      <c r="O8272" s="99"/>
      <c r="P8272" s="99"/>
      <c r="Q8272" s="99"/>
      <c r="R8272" s="99"/>
      <c r="S8272" s="100">
        <v>1.0</v>
      </c>
      <c r="T8272" s="100">
        <v>1.0</v>
      </c>
      <c r="U8272" s="101" t="s">
        <v>7558</v>
      </c>
      <c r="V8272" s="101" t="s">
        <v>7559</v>
      </c>
      <c r="W8272" s="101" t="s">
        <v>54</v>
      </c>
      <c r="X8272" s="101" t="s">
        <v>7560</v>
      </c>
      <c r="Y8272" s="101" t="s">
        <v>18</v>
      </c>
    </row>
    <row r="8273">
      <c r="A8273" s="103" t="s">
        <v>63</v>
      </c>
      <c r="B8273" s="99"/>
      <c r="C8273" s="100" t="s">
        <v>15727</v>
      </c>
      <c r="D8273" s="101" t="s">
        <v>122</v>
      </c>
      <c r="E8273" s="101" t="s">
        <v>15728</v>
      </c>
      <c r="F8273" s="99"/>
      <c r="G8273" s="99"/>
      <c r="H8273" s="99"/>
      <c r="I8273" s="99"/>
      <c r="J8273" s="99"/>
      <c r="K8273" s="99"/>
      <c r="L8273" s="99"/>
      <c r="M8273" s="99"/>
      <c r="N8273" s="99"/>
      <c r="O8273" s="99"/>
      <c r="P8273" s="99"/>
      <c r="Q8273" s="99"/>
      <c r="R8273" s="99"/>
      <c r="S8273" s="102">
        <v>1.0</v>
      </c>
      <c r="T8273" s="102">
        <v>1.0</v>
      </c>
      <c r="U8273" s="102" t="s">
        <v>7558</v>
      </c>
      <c r="V8273" s="102" t="s">
        <v>7559</v>
      </c>
      <c r="W8273" s="102" t="s">
        <v>54</v>
      </c>
      <c r="X8273" s="102" t="s">
        <v>7560</v>
      </c>
      <c r="Y8273" s="101" t="s">
        <v>18</v>
      </c>
    </row>
    <row r="8274">
      <c r="A8274" s="103" t="s">
        <v>24</v>
      </c>
      <c r="B8274" s="99"/>
      <c r="C8274" s="100" t="s">
        <v>15729</v>
      </c>
      <c r="D8274" s="101" t="s">
        <v>122</v>
      </c>
      <c r="E8274" s="101" t="s">
        <v>15730</v>
      </c>
      <c r="F8274" s="99"/>
      <c r="G8274" s="99"/>
      <c r="H8274" s="99"/>
      <c r="I8274" s="99"/>
      <c r="J8274" s="99"/>
      <c r="K8274" s="99"/>
      <c r="L8274" s="99"/>
      <c r="M8274" s="99"/>
      <c r="N8274" s="99"/>
      <c r="O8274" s="99"/>
      <c r="P8274" s="99"/>
      <c r="Q8274" s="99"/>
      <c r="R8274" s="99"/>
      <c r="S8274" s="100">
        <v>1.0</v>
      </c>
      <c r="T8274" s="100">
        <v>1.0</v>
      </c>
      <c r="U8274" s="101" t="s">
        <v>7558</v>
      </c>
      <c r="V8274" s="101" t="s">
        <v>7559</v>
      </c>
      <c r="W8274" s="101" t="s">
        <v>55</v>
      </c>
      <c r="X8274" s="101" t="s">
        <v>7560</v>
      </c>
      <c r="Y8274" s="101" t="s">
        <v>20</v>
      </c>
    </row>
    <row r="8275">
      <c r="A8275" s="98" t="s">
        <v>38</v>
      </c>
      <c r="B8275" s="99"/>
      <c r="C8275" s="100" t="s">
        <v>15731</v>
      </c>
      <c r="D8275" s="101" t="s">
        <v>135</v>
      </c>
      <c r="E8275" s="101" t="s">
        <v>15732</v>
      </c>
      <c r="F8275" s="99"/>
      <c r="G8275" s="99"/>
      <c r="H8275" s="99"/>
      <c r="I8275" s="99"/>
      <c r="J8275" s="99"/>
      <c r="K8275" s="99"/>
      <c r="L8275" s="99"/>
      <c r="M8275" s="99"/>
      <c r="N8275" s="99"/>
      <c r="O8275" s="99"/>
      <c r="P8275" s="99"/>
      <c r="Q8275" s="99"/>
      <c r="R8275" s="99"/>
      <c r="S8275" s="100">
        <v>1.0</v>
      </c>
      <c r="T8275" s="100">
        <v>1.0</v>
      </c>
      <c r="U8275" s="101" t="s">
        <v>7558</v>
      </c>
      <c r="V8275" s="101" t="s">
        <v>7559</v>
      </c>
      <c r="W8275" s="101" t="s">
        <v>55</v>
      </c>
      <c r="X8275" s="101" t="s">
        <v>7560</v>
      </c>
      <c r="Y8275" s="101" t="s">
        <v>20</v>
      </c>
    </row>
    <row r="8276">
      <c r="A8276" s="98" t="s">
        <v>23</v>
      </c>
      <c r="B8276" s="99"/>
      <c r="C8276" s="100" t="s">
        <v>15733</v>
      </c>
      <c r="D8276" s="101" t="s">
        <v>122</v>
      </c>
      <c r="E8276" s="101" t="s">
        <v>15734</v>
      </c>
      <c r="F8276" s="99"/>
      <c r="G8276" s="99"/>
      <c r="H8276" s="99"/>
      <c r="I8276" s="99"/>
      <c r="J8276" s="99"/>
      <c r="K8276" s="99"/>
      <c r="L8276" s="99"/>
      <c r="M8276" s="99"/>
      <c r="N8276" s="99"/>
      <c r="O8276" s="99"/>
      <c r="P8276" s="99"/>
      <c r="Q8276" s="99"/>
      <c r="R8276" s="99"/>
      <c r="S8276" s="102">
        <v>1.0</v>
      </c>
      <c r="T8276" s="102">
        <v>1.0</v>
      </c>
      <c r="U8276" s="102" t="s">
        <v>7558</v>
      </c>
      <c r="V8276" s="102" t="s">
        <v>7559</v>
      </c>
      <c r="W8276" s="102" t="s">
        <v>54</v>
      </c>
      <c r="X8276" s="102" t="s">
        <v>7560</v>
      </c>
      <c r="Y8276" s="101" t="s">
        <v>18</v>
      </c>
    </row>
    <row r="8277">
      <c r="A8277" s="98" t="s">
        <v>81</v>
      </c>
      <c r="B8277" s="99"/>
      <c r="C8277" s="100" t="s">
        <v>15735</v>
      </c>
      <c r="D8277" s="101" t="s">
        <v>191</v>
      </c>
      <c r="E8277" s="101" t="s">
        <v>15736</v>
      </c>
      <c r="F8277" s="99"/>
      <c r="G8277" s="99"/>
      <c r="H8277" s="99"/>
      <c r="I8277" s="99"/>
      <c r="J8277" s="99"/>
      <c r="K8277" s="99"/>
      <c r="L8277" s="99"/>
      <c r="M8277" s="99"/>
      <c r="N8277" s="99"/>
      <c r="O8277" s="99"/>
      <c r="P8277" s="99"/>
      <c r="Q8277" s="99"/>
      <c r="R8277" s="99"/>
      <c r="S8277" s="100">
        <v>1.0</v>
      </c>
      <c r="T8277" s="100">
        <v>1.0</v>
      </c>
      <c r="U8277" s="101" t="s">
        <v>7558</v>
      </c>
      <c r="V8277" s="101" t="s">
        <v>7559</v>
      </c>
      <c r="W8277" s="101" t="s">
        <v>54</v>
      </c>
      <c r="X8277" s="101" t="s">
        <v>7560</v>
      </c>
      <c r="Y8277" s="101" t="s">
        <v>18</v>
      </c>
    </row>
    <row r="8278">
      <c r="A8278" s="98" t="s">
        <v>30</v>
      </c>
      <c r="B8278" s="99"/>
      <c r="C8278" s="100" t="s">
        <v>15737</v>
      </c>
      <c r="D8278" s="101" t="s">
        <v>158</v>
      </c>
      <c r="E8278" s="101" t="s">
        <v>15738</v>
      </c>
      <c r="F8278" s="99"/>
      <c r="G8278" s="99"/>
      <c r="H8278" s="99"/>
      <c r="I8278" s="99"/>
      <c r="J8278" s="99"/>
      <c r="K8278" s="99"/>
      <c r="L8278" s="99"/>
      <c r="M8278" s="99"/>
      <c r="N8278" s="99"/>
      <c r="O8278" s="99"/>
      <c r="P8278" s="99"/>
      <c r="Q8278" s="99"/>
      <c r="R8278" s="99"/>
      <c r="S8278" s="100">
        <v>1.0</v>
      </c>
      <c r="T8278" s="100">
        <v>1.0</v>
      </c>
      <c r="U8278" s="101" t="s">
        <v>7558</v>
      </c>
      <c r="V8278" s="101" t="s">
        <v>7559</v>
      </c>
      <c r="W8278" s="101" t="s">
        <v>54</v>
      </c>
      <c r="X8278" s="101" t="s">
        <v>7560</v>
      </c>
      <c r="Y8278" s="101" t="s">
        <v>18</v>
      </c>
    </row>
    <row r="8279">
      <c r="A8279" s="103" t="s">
        <v>63</v>
      </c>
      <c r="B8279" s="99"/>
      <c r="C8279" s="100" t="s">
        <v>15739</v>
      </c>
      <c r="D8279" s="101" t="s">
        <v>122</v>
      </c>
      <c r="E8279" s="101" t="s">
        <v>15740</v>
      </c>
      <c r="F8279" s="99"/>
      <c r="G8279" s="99"/>
      <c r="H8279" s="99"/>
      <c r="I8279" s="99"/>
      <c r="J8279" s="99"/>
      <c r="K8279" s="99"/>
      <c r="L8279" s="99"/>
      <c r="M8279" s="99"/>
      <c r="N8279" s="99"/>
      <c r="O8279" s="99"/>
      <c r="P8279" s="99"/>
      <c r="Q8279" s="99"/>
      <c r="R8279" s="99"/>
      <c r="S8279" s="102">
        <v>1.0</v>
      </c>
      <c r="T8279" s="102">
        <v>1.0</v>
      </c>
      <c r="U8279" s="102" t="s">
        <v>7558</v>
      </c>
      <c r="V8279" s="102" t="s">
        <v>7559</v>
      </c>
      <c r="W8279" s="102" t="s">
        <v>54</v>
      </c>
      <c r="X8279" s="102" t="s">
        <v>7560</v>
      </c>
      <c r="Y8279" s="101" t="s">
        <v>18</v>
      </c>
    </row>
    <row r="8280">
      <c r="A8280" s="103" t="s">
        <v>24</v>
      </c>
      <c r="B8280" s="99"/>
      <c r="C8280" s="100" t="s">
        <v>15741</v>
      </c>
      <c r="D8280" s="101" t="s">
        <v>135</v>
      </c>
      <c r="E8280" s="101" t="s">
        <v>15742</v>
      </c>
      <c r="F8280" s="99"/>
      <c r="G8280" s="99"/>
      <c r="H8280" s="99"/>
      <c r="I8280" s="99"/>
      <c r="J8280" s="99"/>
      <c r="K8280" s="99"/>
      <c r="L8280" s="99"/>
      <c r="M8280" s="99"/>
      <c r="N8280" s="99"/>
      <c r="O8280" s="99"/>
      <c r="P8280" s="99"/>
      <c r="Q8280" s="99"/>
      <c r="R8280" s="99"/>
      <c r="S8280" s="100">
        <v>1.0</v>
      </c>
      <c r="T8280" s="100">
        <v>1.0</v>
      </c>
      <c r="U8280" s="101" t="s">
        <v>7558</v>
      </c>
      <c r="V8280" s="101" t="s">
        <v>7559</v>
      </c>
      <c r="W8280" s="101" t="s">
        <v>54</v>
      </c>
      <c r="X8280" s="101" t="s">
        <v>7560</v>
      </c>
      <c r="Y8280" s="101" t="s">
        <v>18</v>
      </c>
    </row>
    <row r="8281">
      <c r="A8281" s="103" t="s">
        <v>24</v>
      </c>
      <c r="B8281" s="99"/>
      <c r="C8281" s="100" t="s">
        <v>15743</v>
      </c>
      <c r="D8281" s="101" t="s">
        <v>122</v>
      </c>
      <c r="E8281" s="101" t="s">
        <v>15744</v>
      </c>
      <c r="F8281" s="99"/>
      <c r="G8281" s="99"/>
      <c r="H8281" s="99"/>
      <c r="I8281" s="99"/>
      <c r="J8281" s="99"/>
      <c r="K8281" s="99"/>
      <c r="L8281" s="99"/>
      <c r="M8281" s="99"/>
      <c r="N8281" s="99"/>
      <c r="O8281" s="99"/>
      <c r="P8281" s="99"/>
      <c r="Q8281" s="99"/>
      <c r="R8281" s="99"/>
      <c r="S8281" s="102">
        <v>1.0</v>
      </c>
      <c r="T8281" s="102">
        <v>1.0</v>
      </c>
      <c r="U8281" s="102" t="s">
        <v>7558</v>
      </c>
      <c r="V8281" s="102" t="s">
        <v>7559</v>
      </c>
      <c r="W8281" s="102" t="s">
        <v>54</v>
      </c>
      <c r="X8281" s="102" t="s">
        <v>7560</v>
      </c>
      <c r="Y8281" s="101" t="s">
        <v>18</v>
      </c>
    </row>
    <row r="8282">
      <c r="A8282" s="98" t="s">
        <v>93</v>
      </c>
      <c r="B8282" s="99"/>
      <c r="C8282" s="100" t="s">
        <v>15745</v>
      </c>
      <c r="D8282" s="101" t="s">
        <v>122</v>
      </c>
      <c r="E8282" s="101" t="s">
        <v>15746</v>
      </c>
      <c r="F8282" s="99"/>
      <c r="G8282" s="99"/>
      <c r="H8282" s="99"/>
      <c r="I8282" s="99"/>
      <c r="J8282" s="99"/>
      <c r="K8282" s="99"/>
      <c r="L8282" s="99"/>
      <c r="M8282" s="99"/>
      <c r="N8282" s="99"/>
      <c r="O8282" s="99"/>
      <c r="P8282" s="99"/>
      <c r="Q8282" s="99"/>
      <c r="R8282" s="99"/>
      <c r="S8282" s="102">
        <v>1.0</v>
      </c>
      <c r="T8282" s="102">
        <v>1.0</v>
      </c>
      <c r="U8282" s="102" t="s">
        <v>7558</v>
      </c>
      <c r="V8282" s="102" t="s">
        <v>7559</v>
      </c>
      <c r="W8282" s="102" t="s">
        <v>54</v>
      </c>
      <c r="X8282" s="102" t="s">
        <v>7560</v>
      </c>
      <c r="Y8282" s="101" t="s">
        <v>18</v>
      </c>
    </row>
    <row r="8283">
      <c r="A8283" s="98" t="s">
        <v>64</v>
      </c>
      <c r="B8283" s="99"/>
      <c r="C8283" s="100" t="s">
        <v>15747</v>
      </c>
      <c r="D8283" s="101" t="s">
        <v>122</v>
      </c>
      <c r="E8283" s="101" t="s">
        <v>15748</v>
      </c>
      <c r="F8283" s="99"/>
      <c r="G8283" s="99"/>
      <c r="H8283" s="99"/>
      <c r="I8283" s="99"/>
      <c r="J8283" s="99"/>
      <c r="K8283" s="99"/>
      <c r="L8283" s="99"/>
      <c r="M8283" s="99"/>
      <c r="N8283" s="99"/>
      <c r="O8283" s="99"/>
      <c r="P8283" s="99"/>
      <c r="Q8283" s="99"/>
      <c r="R8283" s="99"/>
      <c r="S8283" s="102">
        <v>1.0</v>
      </c>
      <c r="T8283" s="102">
        <v>1.0</v>
      </c>
      <c r="U8283" s="102" t="s">
        <v>7558</v>
      </c>
      <c r="V8283" s="102" t="s">
        <v>7559</v>
      </c>
      <c r="W8283" s="102" t="s">
        <v>54</v>
      </c>
      <c r="X8283" s="102" t="s">
        <v>7560</v>
      </c>
      <c r="Y8283" s="101" t="s">
        <v>18</v>
      </c>
    </row>
    <row r="8284">
      <c r="A8284" s="98" t="s">
        <v>53</v>
      </c>
      <c r="B8284" s="99"/>
      <c r="C8284" s="100" t="s">
        <v>15749</v>
      </c>
      <c r="D8284" s="101" t="s">
        <v>122</v>
      </c>
      <c r="E8284" s="101" t="s">
        <v>15750</v>
      </c>
      <c r="F8284" s="99"/>
      <c r="G8284" s="99"/>
      <c r="H8284" s="99"/>
      <c r="I8284" s="99"/>
      <c r="J8284" s="99"/>
      <c r="K8284" s="99"/>
      <c r="L8284" s="99"/>
      <c r="M8284" s="99"/>
      <c r="N8284" s="99"/>
      <c r="O8284" s="99"/>
      <c r="P8284" s="99"/>
      <c r="Q8284" s="99"/>
      <c r="R8284" s="99"/>
      <c r="S8284" s="100">
        <v>1.0</v>
      </c>
      <c r="T8284" s="100">
        <v>1.0</v>
      </c>
      <c r="U8284" s="101" t="s">
        <v>7558</v>
      </c>
      <c r="V8284" s="101" t="s">
        <v>7559</v>
      </c>
      <c r="W8284" s="101" t="s">
        <v>55</v>
      </c>
      <c r="X8284" s="101" t="s">
        <v>7560</v>
      </c>
      <c r="Y8284" s="101" t="s">
        <v>20</v>
      </c>
    </row>
    <row r="8285">
      <c r="A8285" s="98" t="s">
        <v>77</v>
      </c>
      <c r="B8285" s="99"/>
      <c r="C8285" s="100" t="s">
        <v>15751</v>
      </c>
      <c r="D8285" s="101" t="s">
        <v>158</v>
      </c>
      <c r="E8285" s="101" t="s">
        <v>15752</v>
      </c>
      <c r="F8285" s="99"/>
      <c r="G8285" s="99"/>
      <c r="H8285" s="99"/>
      <c r="I8285" s="99"/>
      <c r="J8285" s="99"/>
      <c r="K8285" s="99"/>
      <c r="L8285" s="99"/>
      <c r="M8285" s="99"/>
      <c r="N8285" s="99"/>
      <c r="O8285" s="99"/>
      <c r="P8285" s="99"/>
      <c r="Q8285" s="99"/>
      <c r="R8285" s="99"/>
      <c r="S8285" s="100">
        <v>1.0</v>
      </c>
      <c r="T8285" s="100">
        <v>1.0</v>
      </c>
      <c r="U8285" s="101" t="s">
        <v>7558</v>
      </c>
      <c r="V8285" s="101" t="s">
        <v>7559</v>
      </c>
      <c r="W8285" s="101" t="s">
        <v>55</v>
      </c>
      <c r="X8285" s="101" t="s">
        <v>7560</v>
      </c>
      <c r="Y8285" s="101" t="s">
        <v>20</v>
      </c>
    </row>
    <row r="8286">
      <c r="A8286" s="98" t="s">
        <v>64</v>
      </c>
      <c r="B8286" s="99"/>
      <c r="C8286" s="100" t="s">
        <v>15753</v>
      </c>
      <c r="D8286" s="101" t="s">
        <v>158</v>
      </c>
      <c r="E8286" s="101" t="s">
        <v>15754</v>
      </c>
      <c r="F8286" s="99"/>
      <c r="G8286" s="99"/>
      <c r="H8286" s="99"/>
      <c r="I8286" s="99"/>
      <c r="J8286" s="99"/>
      <c r="K8286" s="99"/>
      <c r="L8286" s="99"/>
      <c r="M8286" s="99"/>
      <c r="N8286" s="99"/>
      <c r="O8286" s="99"/>
      <c r="P8286" s="99"/>
      <c r="Q8286" s="99"/>
      <c r="R8286" s="99"/>
      <c r="S8286" s="100">
        <v>1.0</v>
      </c>
      <c r="T8286" s="100">
        <v>1.0</v>
      </c>
      <c r="U8286" s="101" t="s">
        <v>7558</v>
      </c>
      <c r="V8286" s="101" t="s">
        <v>7559</v>
      </c>
      <c r="W8286" s="101" t="s">
        <v>55</v>
      </c>
      <c r="X8286" s="101" t="s">
        <v>7560</v>
      </c>
      <c r="Y8286" s="101" t="s">
        <v>20</v>
      </c>
    </row>
    <row r="8287">
      <c r="A8287" s="98" t="s">
        <v>93</v>
      </c>
      <c r="B8287" s="99"/>
      <c r="C8287" s="100" t="s">
        <v>15755</v>
      </c>
      <c r="D8287" s="101" t="s">
        <v>825</v>
      </c>
      <c r="E8287" s="101" t="s">
        <v>15756</v>
      </c>
      <c r="F8287" s="99"/>
      <c r="G8287" s="99"/>
      <c r="H8287" s="99"/>
      <c r="I8287" s="99"/>
      <c r="J8287" s="99"/>
      <c r="K8287" s="99"/>
      <c r="L8287" s="99"/>
      <c r="M8287" s="99"/>
      <c r="N8287" s="99"/>
      <c r="O8287" s="99"/>
      <c r="P8287" s="99"/>
      <c r="Q8287" s="99"/>
      <c r="R8287" s="99"/>
      <c r="S8287" s="100">
        <v>1.0</v>
      </c>
      <c r="T8287" s="100">
        <v>1.0</v>
      </c>
      <c r="U8287" s="101" t="s">
        <v>7558</v>
      </c>
      <c r="V8287" s="101" t="s">
        <v>7559</v>
      </c>
      <c r="W8287" s="101" t="s">
        <v>55</v>
      </c>
      <c r="X8287" s="101" t="s">
        <v>7560</v>
      </c>
      <c r="Y8287" s="101" t="s">
        <v>20</v>
      </c>
    </row>
    <row r="8288">
      <c r="A8288" s="98" t="s">
        <v>64</v>
      </c>
      <c r="B8288" s="99"/>
      <c r="C8288" s="100" t="s">
        <v>15757</v>
      </c>
      <c r="D8288" s="101" t="s">
        <v>825</v>
      </c>
      <c r="E8288" s="101" t="s">
        <v>15758</v>
      </c>
      <c r="F8288" s="99"/>
      <c r="G8288" s="99"/>
      <c r="H8288" s="99"/>
      <c r="I8288" s="99"/>
      <c r="J8288" s="99"/>
      <c r="K8288" s="99"/>
      <c r="L8288" s="99"/>
      <c r="M8288" s="99"/>
      <c r="N8288" s="99"/>
      <c r="O8288" s="99"/>
      <c r="P8288" s="99"/>
      <c r="Q8288" s="99"/>
      <c r="R8288" s="99"/>
      <c r="S8288" s="100">
        <v>1.0</v>
      </c>
      <c r="T8288" s="100">
        <v>1.0</v>
      </c>
      <c r="U8288" s="101" t="s">
        <v>7558</v>
      </c>
      <c r="V8288" s="101" t="s">
        <v>7559</v>
      </c>
      <c r="W8288" s="101" t="s">
        <v>55</v>
      </c>
      <c r="X8288" s="101" t="s">
        <v>7560</v>
      </c>
      <c r="Y8288" s="101" t="s">
        <v>20</v>
      </c>
    </row>
    <row r="8289">
      <c r="A8289" s="98" t="s">
        <v>64</v>
      </c>
      <c r="B8289" s="99"/>
      <c r="C8289" s="100" t="s">
        <v>15759</v>
      </c>
      <c r="D8289" s="101" t="s">
        <v>471</v>
      </c>
      <c r="E8289" s="101" t="s">
        <v>15760</v>
      </c>
      <c r="F8289" s="99"/>
      <c r="G8289" s="99"/>
      <c r="H8289" s="99"/>
      <c r="I8289" s="99"/>
      <c r="J8289" s="99"/>
      <c r="K8289" s="99"/>
      <c r="L8289" s="99"/>
      <c r="M8289" s="99"/>
      <c r="N8289" s="99"/>
      <c r="O8289" s="99"/>
      <c r="P8289" s="99"/>
      <c r="Q8289" s="99"/>
      <c r="R8289" s="99"/>
      <c r="S8289" s="100">
        <v>1.0</v>
      </c>
      <c r="T8289" s="100">
        <v>1.0</v>
      </c>
      <c r="U8289" s="101" t="s">
        <v>7558</v>
      </c>
      <c r="V8289" s="101" t="s">
        <v>7559</v>
      </c>
      <c r="W8289" s="101" t="s">
        <v>55</v>
      </c>
      <c r="X8289" s="101" t="s">
        <v>7560</v>
      </c>
      <c r="Y8289" s="101" t="s">
        <v>20</v>
      </c>
    </row>
    <row r="8290">
      <c r="A8290" s="98" t="s">
        <v>93</v>
      </c>
      <c r="B8290" s="99"/>
      <c r="C8290" s="100" t="s">
        <v>15761</v>
      </c>
      <c r="D8290" s="101" t="s">
        <v>122</v>
      </c>
      <c r="E8290" s="101" t="s">
        <v>15762</v>
      </c>
      <c r="F8290" s="99"/>
      <c r="G8290" s="99"/>
      <c r="H8290" s="99"/>
      <c r="I8290" s="99"/>
      <c r="J8290" s="99"/>
      <c r="K8290" s="99"/>
      <c r="L8290" s="99"/>
      <c r="M8290" s="99"/>
      <c r="N8290" s="99"/>
      <c r="O8290" s="99"/>
      <c r="P8290" s="99"/>
      <c r="Q8290" s="99"/>
      <c r="R8290" s="99"/>
      <c r="S8290" s="100">
        <v>1.0</v>
      </c>
      <c r="T8290" s="100">
        <v>1.0</v>
      </c>
      <c r="U8290" s="101" t="s">
        <v>7558</v>
      </c>
      <c r="V8290" s="101" t="s">
        <v>7559</v>
      </c>
      <c r="W8290" s="101" t="s">
        <v>55</v>
      </c>
      <c r="X8290" s="101" t="s">
        <v>7560</v>
      </c>
      <c r="Y8290" s="101" t="s">
        <v>20</v>
      </c>
    </row>
    <row r="8291">
      <c r="A8291" s="103" t="s">
        <v>63</v>
      </c>
      <c r="B8291" s="99"/>
      <c r="C8291" s="100" t="s">
        <v>15763</v>
      </c>
      <c r="D8291" s="101" t="s">
        <v>158</v>
      </c>
      <c r="E8291" s="101" t="s">
        <v>15764</v>
      </c>
      <c r="F8291" s="99"/>
      <c r="G8291" s="99"/>
      <c r="H8291" s="99"/>
      <c r="I8291" s="99"/>
      <c r="J8291" s="99"/>
      <c r="K8291" s="99"/>
      <c r="L8291" s="99"/>
      <c r="M8291" s="99"/>
      <c r="N8291" s="99"/>
      <c r="O8291" s="99"/>
      <c r="P8291" s="99"/>
      <c r="Q8291" s="99"/>
      <c r="R8291" s="99"/>
      <c r="S8291" s="100">
        <v>1.0</v>
      </c>
      <c r="T8291" s="100">
        <v>1.0</v>
      </c>
      <c r="U8291" s="101" t="s">
        <v>7558</v>
      </c>
      <c r="V8291" s="101" t="s">
        <v>7559</v>
      </c>
      <c r="W8291" s="101" t="s">
        <v>55</v>
      </c>
      <c r="X8291" s="101" t="s">
        <v>7560</v>
      </c>
      <c r="Y8291" s="101" t="s">
        <v>20</v>
      </c>
    </row>
    <row r="8292">
      <c r="A8292" s="98" t="s">
        <v>33</v>
      </c>
      <c r="B8292" s="99"/>
      <c r="C8292" s="100" t="s">
        <v>15765</v>
      </c>
      <c r="D8292" s="101" t="s">
        <v>122</v>
      </c>
      <c r="E8292" s="101" t="s">
        <v>15766</v>
      </c>
      <c r="F8292" s="99"/>
      <c r="G8292" s="99"/>
      <c r="H8292" s="99"/>
      <c r="I8292" s="99"/>
      <c r="J8292" s="99"/>
      <c r="K8292" s="99"/>
      <c r="L8292" s="99"/>
      <c r="M8292" s="99"/>
      <c r="N8292" s="99"/>
      <c r="O8292" s="99"/>
      <c r="P8292" s="99"/>
      <c r="Q8292" s="99"/>
      <c r="R8292" s="99"/>
      <c r="S8292" s="100">
        <v>1.0</v>
      </c>
      <c r="T8292" s="100">
        <v>1.0</v>
      </c>
      <c r="U8292" s="101" t="s">
        <v>7558</v>
      </c>
      <c r="V8292" s="101" t="s">
        <v>7559</v>
      </c>
      <c r="W8292" s="101" t="s">
        <v>55</v>
      </c>
      <c r="X8292" s="101" t="s">
        <v>7560</v>
      </c>
      <c r="Y8292" s="101" t="s">
        <v>20</v>
      </c>
    </row>
    <row r="8293">
      <c r="A8293" s="98" t="s">
        <v>64</v>
      </c>
      <c r="B8293" s="99"/>
      <c r="C8293" s="100" t="s">
        <v>15767</v>
      </c>
      <c r="D8293" s="101" t="s">
        <v>146</v>
      </c>
      <c r="E8293" s="101" t="s">
        <v>15768</v>
      </c>
      <c r="F8293" s="99"/>
      <c r="G8293" s="99"/>
      <c r="H8293" s="99"/>
      <c r="I8293" s="99"/>
      <c r="J8293" s="99"/>
      <c r="K8293" s="99"/>
      <c r="L8293" s="99"/>
      <c r="M8293" s="99"/>
      <c r="N8293" s="99"/>
      <c r="O8293" s="99"/>
      <c r="P8293" s="99"/>
      <c r="Q8293" s="99"/>
      <c r="R8293" s="99"/>
      <c r="S8293" s="100">
        <v>1.0</v>
      </c>
      <c r="T8293" s="100">
        <v>1.0</v>
      </c>
      <c r="U8293" s="101" t="s">
        <v>7558</v>
      </c>
      <c r="V8293" s="101" t="s">
        <v>7559</v>
      </c>
      <c r="W8293" s="101" t="s">
        <v>55</v>
      </c>
      <c r="X8293" s="101" t="s">
        <v>7560</v>
      </c>
      <c r="Y8293" s="101" t="s">
        <v>20</v>
      </c>
    </row>
    <row r="8294">
      <c r="A8294" s="98" t="s">
        <v>38</v>
      </c>
      <c r="B8294" s="99"/>
      <c r="C8294" s="100" t="s">
        <v>15769</v>
      </c>
      <c r="D8294" s="101" t="s">
        <v>191</v>
      </c>
      <c r="E8294" s="101" t="s">
        <v>15770</v>
      </c>
      <c r="F8294" s="99"/>
      <c r="G8294" s="99"/>
      <c r="H8294" s="99"/>
      <c r="I8294" s="99"/>
      <c r="J8294" s="99"/>
      <c r="K8294" s="99"/>
      <c r="L8294" s="99"/>
      <c r="M8294" s="99"/>
      <c r="N8294" s="99"/>
      <c r="O8294" s="99"/>
      <c r="P8294" s="99"/>
      <c r="Q8294" s="99"/>
      <c r="R8294" s="99"/>
      <c r="S8294" s="100">
        <v>1.0</v>
      </c>
      <c r="T8294" s="100">
        <v>1.0</v>
      </c>
      <c r="U8294" s="101" t="s">
        <v>7558</v>
      </c>
      <c r="V8294" s="101" t="s">
        <v>7559</v>
      </c>
      <c r="W8294" s="101" t="s">
        <v>55</v>
      </c>
      <c r="X8294" s="101" t="s">
        <v>7560</v>
      </c>
      <c r="Y8294" s="101" t="s">
        <v>20</v>
      </c>
    </row>
    <row r="8295">
      <c r="A8295" s="98" t="s">
        <v>64</v>
      </c>
      <c r="B8295" s="99"/>
      <c r="C8295" s="100" t="s">
        <v>15771</v>
      </c>
      <c r="D8295" s="101" t="s">
        <v>122</v>
      </c>
      <c r="E8295" s="101" t="s">
        <v>15772</v>
      </c>
      <c r="F8295" s="99"/>
      <c r="G8295" s="99"/>
      <c r="H8295" s="99"/>
      <c r="I8295" s="99"/>
      <c r="J8295" s="99"/>
      <c r="K8295" s="99"/>
      <c r="L8295" s="99"/>
      <c r="M8295" s="99"/>
      <c r="N8295" s="99"/>
      <c r="O8295" s="99"/>
      <c r="P8295" s="99"/>
      <c r="Q8295" s="99"/>
      <c r="R8295" s="99"/>
      <c r="S8295" s="100">
        <v>1.0</v>
      </c>
      <c r="T8295" s="100">
        <v>1.0</v>
      </c>
      <c r="U8295" s="101" t="s">
        <v>7558</v>
      </c>
      <c r="V8295" s="101" t="s">
        <v>7559</v>
      </c>
      <c r="W8295" s="101" t="s">
        <v>55</v>
      </c>
      <c r="X8295" s="101" t="s">
        <v>7560</v>
      </c>
      <c r="Y8295" s="101" t="s">
        <v>20</v>
      </c>
    </row>
    <row r="8296">
      <c r="A8296" s="98" t="s">
        <v>64</v>
      </c>
      <c r="B8296" s="99"/>
      <c r="C8296" s="100" t="s">
        <v>15773</v>
      </c>
      <c r="D8296" s="101" t="s">
        <v>158</v>
      </c>
      <c r="E8296" s="101" t="s">
        <v>15774</v>
      </c>
      <c r="F8296" s="99"/>
      <c r="G8296" s="99"/>
      <c r="H8296" s="99"/>
      <c r="I8296" s="99"/>
      <c r="J8296" s="99"/>
      <c r="K8296" s="99"/>
      <c r="L8296" s="99"/>
      <c r="M8296" s="99"/>
      <c r="N8296" s="99"/>
      <c r="O8296" s="99"/>
      <c r="P8296" s="99"/>
      <c r="Q8296" s="99"/>
      <c r="R8296" s="99"/>
      <c r="S8296" s="100">
        <v>1.0</v>
      </c>
      <c r="T8296" s="100">
        <v>1.0</v>
      </c>
      <c r="U8296" s="101" t="s">
        <v>7558</v>
      </c>
      <c r="V8296" s="101" t="s">
        <v>7559</v>
      </c>
      <c r="W8296" s="101" t="s">
        <v>55</v>
      </c>
      <c r="X8296" s="101" t="s">
        <v>7560</v>
      </c>
      <c r="Y8296" s="101" t="s">
        <v>20</v>
      </c>
    </row>
    <row r="8297">
      <c r="A8297" s="98" t="s">
        <v>93</v>
      </c>
      <c r="B8297" s="99"/>
      <c r="C8297" s="100" t="s">
        <v>15775</v>
      </c>
      <c r="D8297" s="101" t="s">
        <v>122</v>
      </c>
      <c r="E8297" s="101" t="s">
        <v>15776</v>
      </c>
      <c r="F8297" s="99"/>
      <c r="G8297" s="99"/>
      <c r="H8297" s="99"/>
      <c r="I8297" s="99"/>
      <c r="J8297" s="99"/>
      <c r="K8297" s="99"/>
      <c r="L8297" s="99"/>
      <c r="M8297" s="99"/>
      <c r="N8297" s="99"/>
      <c r="O8297" s="99"/>
      <c r="P8297" s="99"/>
      <c r="Q8297" s="99"/>
      <c r="R8297" s="99"/>
      <c r="S8297" s="100">
        <v>1.0</v>
      </c>
      <c r="T8297" s="100">
        <v>1.0</v>
      </c>
      <c r="U8297" s="101" t="s">
        <v>7558</v>
      </c>
      <c r="V8297" s="101" t="s">
        <v>7559</v>
      </c>
      <c r="W8297" s="101" t="s">
        <v>55</v>
      </c>
      <c r="X8297" s="101" t="s">
        <v>7560</v>
      </c>
      <c r="Y8297" s="101" t="s">
        <v>20</v>
      </c>
    </row>
    <row r="8298">
      <c r="A8298" s="98" t="s">
        <v>64</v>
      </c>
      <c r="B8298" s="99"/>
      <c r="C8298" s="100" t="s">
        <v>3933</v>
      </c>
      <c r="D8298" s="101" t="s">
        <v>122</v>
      </c>
      <c r="E8298" s="101" t="s">
        <v>15777</v>
      </c>
      <c r="F8298" s="99"/>
      <c r="G8298" s="99"/>
      <c r="H8298" s="99"/>
      <c r="I8298" s="99"/>
      <c r="J8298" s="99"/>
      <c r="K8298" s="99"/>
      <c r="L8298" s="99"/>
      <c r="M8298" s="99"/>
      <c r="N8298" s="99"/>
      <c r="O8298" s="99"/>
      <c r="P8298" s="99"/>
      <c r="Q8298" s="99"/>
      <c r="R8298" s="99"/>
      <c r="S8298" s="100">
        <v>1.0</v>
      </c>
      <c r="T8298" s="100">
        <v>1.0</v>
      </c>
      <c r="U8298" s="101" t="s">
        <v>7558</v>
      </c>
      <c r="V8298" s="101" t="s">
        <v>7559</v>
      </c>
      <c r="W8298" s="101" t="s">
        <v>55</v>
      </c>
      <c r="X8298" s="101" t="s">
        <v>7560</v>
      </c>
      <c r="Y8298" s="101" t="s">
        <v>20</v>
      </c>
    </row>
    <row r="8299">
      <c r="A8299" s="98" t="s">
        <v>64</v>
      </c>
      <c r="B8299" s="99"/>
      <c r="C8299" s="100" t="s">
        <v>15778</v>
      </c>
      <c r="D8299" s="101" t="s">
        <v>122</v>
      </c>
      <c r="E8299" s="101" t="s">
        <v>15779</v>
      </c>
      <c r="F8299" s="99"/>
      <c r="G8299" s="99"/>
      <c r="H8299" s="99"/>
      <c r="I8299" s="99"/>
      <c r="J8299" s="99"/>
      <c r="K8299" s="99"/>
      <c r="L8299" s="99"/>
      <c r="M8299" s="99"/>
      <c r="N8299" s="99"/>
      <c r="O8299" s="99"/>
      <c r="P8299" s="99"/>
      <c r="Q8299" s="99"/>
      <c r="R8299" s="99"/>
      <c r="S8299" s="100">
        <v>1.0</v>
      </c>
      <c r="T8299" s="100">
        <v>1.0</v>
      </c>
      <c r="U8299" s="101" t="s">
        <v>7558</v>
      </c>
      <c r="V8299" s="101" t="s">
        <v>7559</v>
      </c>
      <c r="W8299" s="101" t="s">
        <v>55</v>
      </c>
      <c r="X8299" s="101" t="s">
        <v>7560</v>
      </c>
      <c r="Y8299" s="101" t="s">
        <v>20</v>
      </c>
    </row>
    <row r="8300">
      <c r="A8300" s="98" t="s">
        <v>93</v>
      </c>
      <c r="B8300" s="99"/>
      <c r="C8300" s="100" t="s">
        <v>15780</v>
      </c>
      <c r="D8300" s="101" t="s">
        <v>158</v>
      </c>
      <c r="E8300" s="101" t="s">
        <v>15781</v>
      </c>
      <c r="F8300" s="99"/>
      <c r="G8300" s="99"/>
      <c r="H8300" s="99"/>
      <c r="I8300" s="99"/>
      <c r="J8300" s="99"/>
      <c r="K8300" s="99"/>
      <c r="L8300" s="99"/>
      <c r="M8300" s="99"/>
      <c r="N8300" s="99"/>
      <c r="O8300" s="99"/>
      <c r="P8300" s="99"/>
      <c r="Q8300" s="99"/>
      <c r="R8300" s="99"/>
      <c r="S8300" s="100">
        <v>1.0</v>
      </c>
      <c r="T8300" s="100">
        <v>1.0</v>
      </c>
      <c r="U8300" s="101" t="s">
        <v>7558</v>
      </c>
      <c r="V8300" s="101" t="s">
        <v>7559</v>
      </c>
      <c r="W8300" s="101" t="s">
        <v>55</v>
      </c>
      <c r="X8300" s="101" t="s">
        <v>7560</v>
      </c>
      <c r="Y8300" s="101" t="s">
        <v>20</v>
      </c>
    </row>
    <row r="8301">
      <c r="A8301" s="98" t="s">
        <v>93</v>
      </c>
      <c r="B8301" s="99"/>
      <c r="C8301" s="100" t="s">
        <v>15782</v>
      </c>
      <c r="D8301" s="101" t="s">
        <v>825</v>
      </c>
      <c r="E8301" s="101" t="s">
        <v>15783</v>
      </c>
      <c r="F8301" s="99"/>
      <c r="G8301" s="99"/>
      <c r="H8301" s="99"/>
      <c r="I8301" s="99"/>
      <c r="J8301" s="99"/>
      <c r="K8301" s="99"/>
      <c r="L8301" s="99"/>
      <c r="M8301" s="99"/>
      <c r="N8301" s="99"/>
      <c r="O8301" s="99"/>
      <c r="P8301" s="99"/>
      <c r="Q8301" s="99"/>
      <c r="R8301" s="99"/>
      <c r="S8301" s="100">
        <v>1.0</v>
      </c>
      <c r="T8301" s="100">
        <v>1.0</v>
      </c>
      <c r="U8301" s="101" t="s">
        <v>7558</v>
      </c>
      <c r="V8301" s="101" t="s">
        <v>7559</v>
      </c>
      <c r="W8301" s="101" t="s">
        <v>55</v>
      </c>
      <c r="X8301" s="101" t="s">
        <v>7560</v>
      </c>
      <c r="Y8301" s="101" t="s">
        <v>20</v>
      </c>
    </row>
    <row r="8302">
      <c r="A8302" s="103" t="s">
        <v>63</v>
      </c>
      <c r="B8302" s="99"/>
      <c r="C8302" s="100" t="s">
        <v>15784</v>
      </c>
      <c r="D8302" s="101" t="s">
        <v>158</v>
      </c>
      <c r="E8302" s="101" t="s">
        <v>15785</v>
      </c>
      <c r="F8302" s="99"/>
      <c r="G8302" s="99"/>
      <c r="H8302" s="99"/>
      <c r="I8302" s="99"/>
      <c r="J8302" s="99"/>
      <c r="K8302" s="99"/>
      <c r="L8302" s="99"/>
      <c r="M8302" s="99"/>
      <c r="N8302" s="99"/>
      <c r="O8302" s="99"/>
      <c r="P8302" s="99"/>
      <c r="Q8302" s="99"/>
      <c r="R8302" s="99"/>
      <c r="S8302" s="100">
        <v>1.0</v>
      </c>
      <c r="T8302" s="100">
        <v>1.0</v>
      </c>
      <c r="U8302" s="101" t="s">
        <v>7558</v>
      </c>
      <c r="V8302" s="101" t="s">
        <v>7559</v>
      </c>
      <c r="W8302" s="101" t="s">
        <v>55</v>
      </c>
      <c r="X8302" s="101" t="s">
        <v>7560</v>
      </c>
      <c r="Y8302" s="101" t="s">
        <v>20</v>
      </c>
    </row>
    <row r="8303">
      <c r="A8303" s="98" t="s">
        <v>93</v>
      </c>
      <c r="B8303" s="99"/>
      <c r="C8303" s="100" t="s">
        <v>15786</v>
      </c>
      <c r="D8303" s="101" t="s">
        <v>135</v>
      </c>
      <c r="E8303" s="101" t="s">
        <v>15787</v>
      </c>
      <c r="F8303" s="99"/>
      <c r="G8303" s="99"/>
      <c r="H8303" s="99"/>
      <c r="I8303" s="99"/>
      <c r="J8303" s="99"/>
      <c r="K8303" s="99"/>
      <c r="L8303" s="99"/>
      <c r="M8303" s="99"/>
      <c r="N8303" s="99"/>
      <c r="O8303" s="99"/>
      <c r="P8303" s="99"/>
      <c r="Q8303" s="99"/>
      <c r="R8303" s="99"/>
      <c r="S8303" s="100">
        <v>1.0</v>
      </c>
      <c r="T8303" s="100">
        <v>1.0</v>
      </c>
      <c r="U8303" s="101" t="s">
        <v>7558</v>
      </c>
      <c r="V8303" s="101" t="s">
        <v>7559</v>
      </c>
      <c r="W8303" s="101" t="s">
        <v>55</v>
      </c>
      <c r="X8303" s="101" t="s">
        <v>7560</v>
      </c>
      <c r="Y8303" s="101" t="s">
        <v>20</v>
      </c>
    </row>
    <row r="8304">
      <c r="A8304" s="98" t="s">
        <v>93</v>
      </c>
      <c r="B8304" s="99"/>
      <c r="C8304" s="100" t="s">
        <v>15788</v>
      </c>
      <c r="D8304" s="101" t="s">
        <v>122</v>
      </c>
      <c r="E8304" s="101" t="s">
        <v>15789</v>
      </c>
      <c r="F8304" s="99"/>
      <c r="G8304" s="99"/>
      <c r="H8304" s="99"/>
      <c r="I8304" s="99"/>
      <c r="J8304" s="99"/>
      <c r="K8304" s="99"/>
      <c r="L8304" s="99"/>
      <c r="M8304" s="99"/>
      <c r="N8304" s="99"/>
      <c r="O8304" s="99"/>
      <c r="P8304" s="99"/>
      <c r="Q8304" s="99"/>
      <c r="R8304" s="99"/>
      <c r="S8304" s="100">
        <v>1.0</v>
      </c>
      <c r="T8304" s="100">
        <v>1.0</v>
      </c>
      <c r="U8304" s="101" t="s">
        <v>7558</v>
      </c>
      <c r="V8304" s="101" t="s">
        <v>7559</v>
      </c>
      <c r="W8304" s="101" t="s">
        <v>55</v>
      </c>
      <c r="X8304" s="101" t="s">
        <v>7560</v>
      </c>
      <c r="Y8304" s="101" t="s">
        <v>20</v>
      </c>
    </row>
    <row r="8305">
      <c r="A8305" s="98" t="s">
        <v>64</v>
      </c>
      <c r="B8305" s="99"/>
      <c r="C8305" s="100" t="s">
        <v>15790</v>
      </c>
      <c r="D8305" s="101" t="s">
        <v>151</v>
      </c>
      <c r="E8305" s="101" t="s">
        <v>15791</v>
      </c>
      <c r="F8305" s="99"/>
      <c r="G8305" s="99"/>
      <c r="H8305" s="99"/>
      <c r="I8305" s="99"/>
      <c r="J8305" s="99"/>
      <c r="K8305" s="99"/>
      <c r="L8305" s="99"/>
      <c r="M8305" s="99"/>
      <c r="N8305" s="99"/>
      <c r="O8305" s="99"/>
      <c r="P8305" s="99"/>
      <c r="Q8305" s="99"/>
      <c r="R8305" s="99"/>
      <c r="S8305" s="102">
        <v>0.0</v>
      </c>
      <c r="T8305" s="102"/>
      <c r="U8305" s="102"/>
      <c r="V8305" s="102"/>
      <c r="W8305" s="102"/>
      <c r="X8305" s="102"/>
      <c r="Y8305" s="101" t="s">
        <v>14</v>
      </c>
    </row>
    <row r="8306">
      <c r="A8306" s="98" t="s">
        <v>93</v>
      </c>
      <c r="B8306" s="99"/>
      <c r="C8306" s="100" t="s">
        <v>15792</v>
      </c>
      <c r="D8306" s="101" t="s">
        <v>135</v>
      </c>
      <c r="E8306" s="101" t="s">
        <v>15793</v>
      </c>
      <c r="F8306" s="99"/>
      <c r="G8306" s="99"/>
      <c r="H8306" s="99"/>
      <c r="I8306" s="99"/>
      <c r="J8306" s="99"/>
      <c r="K8306" s="99"/>
      <c r="L8306" s="99"/>
      <c r="M8306" s="99"/>
      <c r="N8306" s="99"/>
      <c r="O8306" s="99"/>
      <c r="P8306" s="99"/>
      <c r="Q8306" s="99"/>
      <c r="R8306" s="99"/>
      <c r="S8306" s="100">
        <v>1.0</v>
      </c>
      <c r="T8306" s="100">
        <v>1.0</v>
      </c>
      <c r="U8306" s="101" t="s">
        <v>7558</v>
      </c>
      <c r="V8306" s="101" t="s">
        <v>7559</v>
      </c>
      <c r="W8306" s="101" t="s">
        <v>55</v>
      </c>
      <c r="X8306" s="101" t="s">
        <v>7560</v>
      </c>
      <c r="Y8306" s="101" t="s">
        <v>20</v>
      </c>
    </row>
    <row r="8307">
      <c r="A8307" s="98" t="s">
        <v>64</v>
      </c>
      <c r="B8307" s="99"/>
      <c r="C8307" s="100" t="s">
        <v>15794</v>
      </c>
      <c r="D8307" s="101" t="s">
        <v>158</v>
      </c>
      <c r="E8307" s="101" t="s">
        <v>15795</v>
      </c>
      <c r="F8307" s="99"/>
      <c r="G8307" s="99"/>
      <c r="H8307" s="99"/>
      <c r="I8307" s="99"/>
      <c r="J8307" s="99"/>
      <c r="K8307" s="99"/>
      <c r="L8307" s="99"/>
      <c r="M8307" s="99"/>
      <c r="N8307" s="99"/>
      <c r="O8307" s="99"/>
      <c r="P8307" s="99"/>
      <c r="Q8307" s="99"/>
      <c r="R8307" s="99"/>
      <c r="S8307" s="100">
        <v>1.0</v>
      </c>
      <c r="T8307" s="100">
        <v>1.0</v>
      </c>
      <c r="U8307" s="101" t="s">
        <v>7558</v>
      </c>
      <c r="V8307" s="101" t="s">
        <v>7559</v>
      </c>
      <c r="W8307" s="101" t="s">
        <v>55</v>
      </c>
      <c r="X8307" s="101" t="s">
        <v>7560</v>
      </c>
      <c r="Y8307" s="101" t="s">
        <v>20</v>
      </c>
    </row>
    <row r="8308">
      <c r="A8308" s="103" t="s">
        <v>24</v>
      </c>
      <c r="B8308" s="99"/>
      <c r="C8308" s="100" t="s">
        <v>15796</v>
      </c>
      <c r="D8308" s="101" t="s">
        <v>122</v>
      </c>
      <c r="E8308" s="101" t="s">
        <v>15797</v>
      </c>
      <c r="F8308" s="99"/>
      <c r="G8308" s="99"/>
      <c r="H8308" s="99"/>
      <c r="I8308" s="99"/>
      <c r="J8308" s="99"/>
      <c r="K8308" s="99"/>
      <c r="L8308" s="99"/>
      <c r="M8308" s="99"/>
      <c r="N8308" s="99"/>
      <c r="O8308" s="99"/>
      <c r="P8308" s="99"/>
      <c r="Q8308" s="99"/>
      <c r="R8308" s="99"/>
      <c r="S8308" s="100">
        <v>1.0</v>
      </c>
      <c r="T8308" s="100">
        <v>1.0</v>
      </c>
      <c r="U8308" s="101" t="s">
        <v>7558</v>
      </c>
      <c r="V8308" s="101" t="s">
        <v>7559</v>
      </c>
      <c r="W8308" s="101" t="s">
        <v>55</v>
      </c>
      <c r="X8308" s="101" t="s">
        <v>7560</v>
      </c>
      <c r="Y8308" s="101" t="s">
        <v>20</v>
      </c>
    </row>
    <row r="8309">
      <c r="A8309" s="103" t="s">
        <v>63</v>
      </c>
      <c r="B8309" s="99"/>
      <c r="C8309" s="100" t="s">
        <v>15798</v>
      </c>
      <c r="D8309" s="101" t="s">
        <v>122</v>
      </c>
      <c r="E8309" s="101" t="s">
        <v>15799</v>
      </c>
      <c r="F8309" s="99"/>
      <c r="G8309" s="99"/>
      <c r="H8309" s="99"/>
      <c r="I8309" s="99"/>
      <c r="J8309" s="99"/>
      <c r="K8309" s="99"/>
      <c r="L8309" s="99"/>
      <c r="M8309" s="99"/>
      <c r="N8309" s="99"/>
      <c r="O8309" s="99"/>
      <c r="P8309" s="99"/>
      <c r="Q8309" s="99"/>
      <c r="R8309" s="99"/>
      <c r="S8309" s="100">
        <v>1.0</v>
      </c>
      <c r="T8309" s="100">
        <v>1.0</v>
      </c>
      <c r="U8309" s="101" t="s">
        <v>7558</v>
      </c>
      <c r="V8309" s="101" t="s">
        <v>7559</v>
      </c>
      <c r="W8309" s="101" t="s">
        <v>55</v>
      </c>
      <c r="X8309" s="101" t="s">
        <v>7560</v>
      </c>
      <c r="Y8309" s="101" t="s">
        <v>20</v>
      </c>
    </row>
    <row r="8310">
      <c r="A8310" s="98" t="s">
        <v>93</v>
      </c>
      <c r="B8310" s="99"/>
      <c r="C8310" s="100" t="s">
        <v>15800</v>
      </c>
      <c r="D8310" s="101" t="s">
        <v>135</v>
      </c>
      <c r="E8310" s="101" t="s">
        <v>15801</v>
      </c>
      <c r="F8310" s="99"/>
      <c r="G8310" s="99"/>
      <c r="H8310" s="99"/>
      <c r="I8310" s="99"/>
      <c r="J8310" s="99"/>
      <c r="K8310" s="99"/>
      <c r="L8310" s="99"/>
      <c r="M8310" s="99"/>
      <c r="N8310" s="99"/>
      <c r="O8310" s="99"/>
      <c r="P8310" s="99"/>
      <c r="Q8310" s="99"/>
      <c r="R8310" s="99"/>
      <c r="S8310" s="100">
        <v>1.0</v>
      </c>
      <c r="T8310" s="100">
        <v>1.0</v>
      </c>
      <c r="U8310" s="101" t="s">
        <v>7558</v>
      </c>
      <c r="V8310" s="101" t="s">
        <v>7559</v>
      </c>
      <c r="W8310" s="101" t="s">
        <v>55</v>
      </c>
      <c r="X8310" s="101" t="s">
        <v>7560</v>
      </c>
      <c r="Y8310" s="101" t="s">
        <v>20</v>
      </c>
    </row>
    <row r="8311">
      <c r="A8311" s="98" t="s">
        <v>64</v>
      </c>
      <c r="B8311" s="99"/>
      <c r="C8311" s="100" t="s">
        <v>15802</v>
      </c>
      <c r="D8311" s="101" t="s">
        <v>122</v>
      </c>
      <c r="E8311" s="101" t="s">
        <v>15803</v>
      </c>
      <c r="F8311" s="99"/>
      <c r="G8311" s="99"/>
      <c r="H8311" s="99"/>
      <c r="I8311" s="99"/>
      <c r="J8311" s="99"/>
      <c r="K8311" s="99"/>
      <c r="L8311" s="99"/>
      <c r="M8311" s="99"/>
      <c r="N8311" s="99"/>
      <c r="O8311" s="99"/>
      <c r="P8311" s="99"/>
      <c r="Q8311" s="99"/>
      <c r="R8311" s="99"/>
      <c r="S8311" s="100">
        <v>1.0</v>
      </c>
      <c r="T8311" s="100">
        <v>1.0</v>
      </c>
      <c r="U8311" s="101" t="s">
        <v>7558</v>
      </c>
      <c r="V8311" s="101" t="s">
        <v>7559</v>
      </c>
      <c r="W8311" s="101" t="s">
        <v>55</v>
      </c>
      <c r="X8311" s="101" t="s">
        <v>7560</v>
      </c>
      <c r="Y8311" s="101" t="s">
        <v>20</v>
      </c>
    </row>
    <row r="8312">
      <c r="A8312" s="98" t="s">
        <v>38</v>
      </c>
      <c r="B8312" s="99"/>
      <c r="C8312" s="100" t="s">
        <v>15804</v>
      </c>
      <c r="D8312" s="101" t="s">
        <v>122</v>
      </c>
      <c r="E8312" s="101" t="s">
        <v>15805</v>
      </c>
      <c r="F8312" s="99"/>
      <c r="G8312" s="99"/>
      <c r="H8312" s="99"/>
      <c r="I8312" s="99"/>
      <c r="J8312" s="99"/>
      <c r="K8312" s="99"/>
      <c r="L8312" s="99"/>
      <c r="M8312" s="99"/>
      <c r="N8312" s="99"/>
      <c r="O8312" s="99"/>
      <c r="P8312" s="99"/>
      <c r="Q8312" s="99"/>
      <c r="R8312" s="99"/>
      <c r="S8312" s="100">
        <v>1.0</v>
      </c>
      <c r="T8312" s="100">
        <v>1.0</v>
      </c>
      <c r="U8312" s="101" t="s">
        <v>7558</v>
      </c>
      <c r="V8312" s="101" t="s">
        <v>7559</v>
      </c>
      <c r="W8312" s="101" t="s">
        <v>55</v>
      </c>
      <c r="X8312" s="101" t="s">
        <v>7560</v>
      </c>
      <c r="Y8312" s="101" t="s">
        <v>20</v>
      </c>
    </row>
    <row r="8313">
      <c r="A8313" s="98" t="s">
        <v>93</v>
      </c>
      <c r="B8313" s="99"/>
      <c r="C8313" s="100" t="s">
        <v>15806</v>
      </c>
      <c r="D8313" s="101" t="s">
        <v>135</v>
      </c>
      <c r="E8313" s="101" t="s">
        <v>15807</v>
      </c>
      <c r="F8313" s="99"/>
      <c r="G8313" s="99"/>
      <c r="H8313" s="99"/>
      <c r="I8313" s="99"/>
      <c r="J8313" s="99"/>
      <c r="K8313" s="99"/>
      <c r="L8313" s="99"/>
      <c r="M8313" s="99"/>
      <c r="N8313" s="99"/>
      <c r="O8313" s="99"/>
      <c r="P8313" s="99"/>
      <c r="Q8313" s="99"/>
      <c r="R8313" s="99"/>
      <c r="S8313" s="100">
        <v>1.0</v>
      </c>
      <c r="T8313" s="100">
        <v>1.0</v>
      </c>
      <c r="U8313" s="101" t="s">
        <v>7558</v>
      </c>
      <c r="V8313" s="101" t="s">
        <v>7559</v>
      </c>
      <c r="W8313" s="101" t="s">
        <v>54</v>
      </c>
      <c r="X8313" s="101" t="s">
        <v>7560</v>
      </c>
      <c r="Y8313" s="101" t="s">
        <v>18</v>
      </c>
    </row>
    <row r="8314">
      <c r="A8314" s="103" t="s">
        <v>63</v>
      </c>
      <c r="B8314" s="99"/>
      <c r="C8314" s="100" t="s">
        <v>15808</v>
      </c>
      <c r="D8314" s="101" t="s">
        <v>122</v>
      </c>
      <c r="E8314" s="101" t="s">
        <v>15809</v>
      </c>
      <c r="F8314" s="99"/>
      <c r="G8314" s="99"/>
      <c r="H8314" s="99"/>
      <c r="I8314" s="99"/>
      <c r="J8314" s="99"/>
      <c r="K8314" s="99"/>
      <c r="L8314" s="99"/>
      <c r="M8314" s="99"/>
      <c r="N8314" s="99"/>
      <c r="O8314" s="99"/>
      <c r="P8314" s="99"/>
      <c r="Q8314" s="99"/>
      <c r="R8314" s="99"/>
      <c r="S8314" s="102">
        <v>1.0</v>
      </c>
      <c r="T8314" s="102">
        <v>1.0</v>
      </c>
      <c r="U8314" s="102" t="s">
        <v>7558</v>
      </c>
      <c r="V8314" s="102" t="s">
        <v>7559</v>
      </c>
      <c r="W8314" s="102" t="s">
        <v>54</v>
      </c>
      <c r="X8314" s="102" t="s">
        <v>7560</v>
      </c>
      <c r="Y8314" s="101" t="s">
        <v>18</v>
      </c>
    </row>
    <row r="8315">
      <c r="A8315" s="98" t="s">
        <v>64</v>
      </c>
      <c r="B8315" s="99"/>
      <c r="C8315" s="100" t="s">
        <v>15810</v>
      </c>
      <c r="D8315" s="101" t="s">
        <v>151</v>
      </c>
      <c r="E8315" s="101" t="s">
        <v>15811</v>
      </c>
      <c r="F8315" s="99"/>
      <c r="G8315" s="99"/>
      <c r="H8315" s="99"/>
      <c r="I8315" s="99"/>
      <c r="J8315" s="99"/>
      <c r="K8315" s="99"/>
      <c r="L8315" s="99"/>
      <c r="M8315" s="99"/>
      <c r="N8315" s="99"/>
      <c r="O8315" s="99"/>
      <c r="P8315" s="99"/>
      <c r="Q8315" s="99"/>
      <c r="R8315" s="99"/>
      <c r="S8315" s="102">
        <v>1.0</v>
      </c>
      <c r="T8315" s="102">
        <v>1.0</v>
      </c>
      <c r="U8315" s="102" t="s">
        <v>7558</v>
      </c>
      <c r="V8315" s="102" t="s">
        <v>7559</v>
      </c>
      <c r="W8315" s="102" t="s">
        <v>54</v>
      </c>
      <c r="X8315" s="102" t="s">
        <v>7591</v>
      </c>
      <c r="Y8315" s="101" t="s">
        <v>12</v>
      </c>
      <c r="Z8315" s="33">
        <v>1.0</v>
      </c>
    </row>
    <row r="8316">
      <c r="A8316" s="98" t="s">
        <v>77</v>
      </c>
      <c r="B8316" s="99"/>
      <c r="C8316" s="100" t="s">
        <v>15812</v>
      </c>
      <c r="D8316" s="101" t="s">
        <v>471</v>
      </c>
      <c r="E8316" s="101" t="s">
        <v>15813</v>
      </c>
      <c r="F8316" s="99"/>
      <c r="G8316" s="99"/>
      <c r="H8316" s="99"/>
      <c r="I8316" s="99"/>
      <c r="J8316" s="99"/>
      <c r="K8316" s="99"/>
      <c r="L8316" s="99"/>
      <c r="M8316" s="99"/>
      <c r="N8316" s="99"/>
      <c r="O8316" s="99"/>
      <c r="P8316" s="99"/>
      <c r="Q8316" s="99"/>
      <c r="R8316" s="99"/>
      <c r="S8316" s="100">
        <v>1.0</v>
      </c>
      <c r="T8316" s="100">
        <v>1.0</v>
      </c>
      <c r="U8316" s="101" t="s">
        <v>7558</v>
      </c>
      <c r="V8316" s="101" t="s">
        <v>7559</v>
      </c>
      <c r="W8316" s="101" t="s">
        <v>54</v>
      </c>
      <c r="X8316" s="101" t="s">
        <v>7560</v>
      </c>
      <c r="Y8316" s="101" t="s">
        <v>18</v>
      </c>
    </row>
    <row r="8317">
      <c r="A8317" s="98" t="s">
        <v>77</v>
      </c>
      <c r="B8317" s="99"/>
      <c r="C8317" s="100" t="s">
        <v>15814</v>
      </c>
      <c r="D8317" s="101" t="s">
        <v>135</v>
      </c>
      <c r="E8317" s="101" t="s">
        <v>15815</v>
      </c>
      <c r="F8317" s="99"/>
      <c r="G8317" s="99"/>
      <c r="H8317" s="99"/>
      <c r="I8317" s="99"/>
      <c r="J8317" s="99"/>
      <c r="K8317" s="99"/>
      <c r="L8317" s="99"/>
      <c r="M8317" s="99"/>
      <c r="N8317" s="99"/>
      <c r="O8317" s="99"/>
      <c r="P8317" s="99"/>
      <c r="Q8317" s="99"/>
      <c r="R8317" s="99"/>
      <c r="S8317" s="100">
        <v>1.0</v>
      </c>
      <c r="T8317" s="100">
        <v>1.0</v>
      </c>
      <c r="U8317" s="101" t="s">
        <v>7558</v>
      </c>
      <c r="V8317" s="101" t="s">
        <v>7559</v>
      </c>
      <c r="W8317" s="101" t="s">
        <v>54</v>
      </c>
      <c r="X8317" s="101" t="s">
        <v>7560</v>
      </c>
      <c r="Y8317" s="101" t="s">
        <v>18</v>
      </c>
    </row>
    <row r="8318">
      <c r="A8318" s="98" t="s">
        <v>67</v>
      </c>
      <c r="B8318" s="99"/>
      <c r="C8318" s="100" t="s">
        <v>15816</v>
      </c>
      <c r="D8318" s="101" t="s">
        <v>135</v>
      </c>
      <c r="E8318" s="101" t="s">
        <v>15817</v>
      </c>
      <c r="F8318" s="99"/>
      <c r="G8318" s="99"/>
      <c r="H8318" s="99"/>
      <c r="I8318" s="99"/>
      <c r="J8318" s="99"/>
      <c r="K8318" s="99"/>
      <c r="L8318" s="99"/>
      <c r="M8318" s="99"/>
      <c r="N8318" s="99"/>
      <c r="O8318" s="99"/>
      <c r="P8318" s="99"/>
      <c r="Q8318" s="99"/>
      <c r="R8318" s="99"/>
      <c r="S8318" s="100">
        <v>1.0</v>
      </c>
      <c r="T8318" s="100">
        <v>1.0</v>
      </c>
      <c r="U8318" s="101" t="s">
        <v>7558</v>
      </c>
      <c r="V8318" s="101" t="s">
        <v>7559</v>
      </c>
      <c r="W8318" s="101" t="s">
        <v>54</v>
      </c>
      <c r="X8318" s="101" t="s">
        <v>7560</v>
      </c>
      <c r="Y8318" s="101" t="s">
        <v>18</v>
      </c>
    </row>
    <row r="8319">
      <c r="A8319" s="98" t="s">
        <v>67</v>
      </c>
      <c r="B8319" s="99"/>
      <c r="C8319" s="100" t="s">
        <v>15818</v>
      </c>
      <c r="D8319" s="101" t="s">
        <v>151</v>
      </c>
      <c r="E8319" s="101" t="s">
        <v>15819</v>
      </c>
      <c r="F8319" s="99"/>
      <c r="G8319" s="99"/>
      <c r="H8319" s="99"/>
      <c r="I8319" s="99"/>
      <c r="J8319" s="99"/>
      <c r="K8319" s="99"/>
      <c r="L8319" s="99"/>
      <c r="M8319" s="99"/>
      <c r="N8319" s="99"/>
      <c r="O8319" s="99"/>
      <c r="P8319" s="99"/>
      <c r="Q8319" s="99"/>
      <c r="R8319" s="99"/>
      <c r="S8319" s="102">
        <v>1.0</v>
      </c>
      <c r="T8319" s="102">
        <v>1.0</v>
      </c>
      <c r="U8319" s="102" t="s">
        <v>7558</v>
      </c>
      <c r="V8319" s="102" t="s">
        <v>7559</v>
      </c>
      <c r="W8319" s="102" t="s">
        <v>54</v>
      </c>
      <c r="X8319" s="102" t="s">
        <v>7591</v>
      </c>
      <c r="Y8319" s="101" t="s">
        <v>12</v>
      </c>
      <c r="Z8319" s="33">
        <v>1.0</v>
      </c>
    </row>
    <row r="8320">
      <c r="A8320" s="98" t="s">
        <v>93</v>
      </c>
      <c r="B8320" s="99"/>
      <c r="C8320" s="100" t="s">
        <v>15820</v>
      </c>
      <c r="D8320" s="101" t="s">
        <v>151</v>
      </c>
      <c r="E8320" s="101" t="s">
        <v>15821</v>
      </c>
      <c r="F8320" s="99"/>
      <c r="G8320" s="99"/>
      <c r="H8320" s="99"/>
      <c r="I8320" s="99"/>
      <c r="J8320" s="99"/>
      <c r="K8320" s="99"/>
      <c r="L8320" s="99"/>
      <c r="M8320" s="99"/>
      <c r="N8320" s="99"/>
      <c r="O8320" s="99"/>
      <c r="P8320" s="99"/>
      <c r="Q8320" s="99"/>
      <c r="R8320" s="99"/>
      <c r="S8320" s="102">
        <v>0.0</v>
      </c>
      <c r="T8320" s="102"/>
      <c r="U8320" s="102"/>
      <c r="V8320" s="102"/>
      <c r="W8320" s="102"/>
      <c r="X8320" s="102"/>
      <c r="Y8320" s="101" t="s">
        <v>12</v>
      </c>
    </row>
    <row r="8321">
      <c r="A8321" s="98" t="s">
        <v>77</v>
      </c>
      <c r="B8321" s="99"/>
      <c r="C8321" s="100" t="s">
        <v>15822</v>
      </c>
      <c r="D8321" s="101" t="s">
        <v>122</v>
      </c>
      <c r="E8321" s="101" t="s">
        <v>15823</v>
      </c>
      <c r="F8321" s="99"/>
      <c r="G8321" s="99"/>
      <c r="H8321" s="99"/>
      <c r="I8321" s="99"/>
      <c r="J8321" s="99"/>
      <c r="K8321" s="99"/>
      <c r="L8321" s="99"/>
      <c r="M8321" s="99"/>
      <c r="N8321" s="99"/>
      <c r="O8321" s="99"/>
      <c r="P8321" s="99"/>
      <c r="Q8321" s="99"/>
      <c r="R8321" s="99"/>
      <c r="S8321" s="102">
        <v>1.0</v>
      </c>
      <c r="T8321" s="102">
        <v>1.0</v>
      </c>
      <c r="U8321" s="102" t="s">
        <v>7558</v>
      </c>
      <c r="V8321" s="102" t="s">
        <v>7559</v>
      </c>
      <c r="W8321" s="102" t="s">
        <v>54</v>
      </c>
      <c r="X8321" s="102" t="s">
        <v>7560</v>
      </c>
      <c r="Y8321" s="101" t="s">
        <v>18</v>
      </c>
    </row>
    <row r="8322">
      <c r="A8322" s="98" t="s">
        <v>64</v>
      </c>
      <c r="B8322" s="99"/>
      <c r="C8322" s="100" t="s">
        <v>15824</v>
      </c>
      <c r="D8322" s="101" t="s">
        <v>471</v>
      </c>
      <c r="E8322" s="101" t="s">
        <v>15825</v>
      </c>
      <c r="F8322" s="99"/>
      <c r="G8322" s="99"/>
      <c r="H8322" s="99"/>
      <c r="I8322" s="99"/>
      <c r="J8322" s="99"/>
      <c r="K8322" s="99"/>
      <c r="L8322" s="99"/>
      <c r="M8322" s="99"/>
      <c r="N8322" s="99"/>
      <c r="O8322" s="99"/>
      <c r="P8322" s="99"/>
      <c r="Q8322" s="99"/>
      <c r="R8322" s="99"/>
      <c r="S8322" s="100">
        <v>1.0</v>
      </c>
      <c r="T8322" s="100">
        <v>1.0</v>
      </c>
      <c r="U8322" s="101" t="s">
        <v>7558</v>
      </c>
      <c r="V8322" s="101" t="s">
        <v>7559</v>
      </c>
      <c r="W8322" s="101" t="s">
        <v>54</v>
      </c>
      <c r="X8322" s="101" t="s">
        <v>7560</v>
      </c>
      <c r="Y8322" s="101" t="s">
        <v>18</v>
      </c>
    </row>
    <row r="8323">
      <c r="A8323" s="98" t="s">
        <v>77</v>
      </c>
      <c r="B8323" s="99"/>
      <c r="C8323" s="100" t="s">
        <v>15826</v>
      </c>
      <c r="D8323" s="101" t="s">
        <v>158</v>
      </c>
      <c r="E8323" s="101" t="s">
        <v>15827</v>
      </c>
      <c r="F8323" s="99"/>
      <c r="G8323" s="99"/>
      <c r="H8323" s="99"/>
      <c r="I8323" s="99"/>
      <c r="J8323" s="99"/>
      <c r="K8323" s="99"/>
      <c r="L8323" s="99"/>
      <c r="M8323" s="99"/>
      <c r="N8323" s="99"/>
      <c r="O8323" s="99"/>
      <c r="P8323" s="99"/>
      <c r="Q8323" s="99"/>
      <c r="R8323" s="99"/>
      <c r="S8323" s="100">
        <v>1.0</v>
      </c>
      <c r="T8323" s="100">
        <v>1.0</v>
      </c>
      <c r="U8323" s="101" t="s">
        <v>7558</v>
      </c>
      <c r="V8323" s="101" t="s">
        <v>7559</v>
      </c>
      <c r="W8323" s="101" t="s">
        <v>54</v>
      </c>
      <c r="X8323" s="101" t="s">
        <v>7560</v>
      </c>
      <c r="Y8323" s="101" t="s">
        <v>18</v>
      </c>
    </row>
    <row r="8324">
      <c r="A8324" s="98" t="s">
        <v>77</v>
      </c>
      <c r="B8324" s="99"/>
      <c r="C8324" s="100" t="s">
        <v>15828</v>
      </c>
      <c r="D8324" s="101" t="s">
        <v>158</v>
      </c>
      <c r="E8324" s="101" t="s">
        <v>15829</v>
      </c>
      <c r="F8324" s="99"/>
      <c r="G8324" s="99"/>
      <c r="H8324" s="99"/>
      <c r="I8324" s="99"/>
      <c r="J8324" s="99"/>
      <c r="K8324" s="99"/>
      <c r="L8324" s="99"/>
      <c r="M8324" s="99"/>
      <c r="N8324" s="99"/>
      <c r="O8324" s="99"/>
      <c r="P8324" s="99"/>
      <c r="Q8324" s="99"/>
      <c r="R8324" s="99"/>
      <c r="S8324" s="100">
        <v>1.0</v>
      </c>
      <c r="T8324" s="100">
        <v>1.0</v>
      </c>
      <c r="U8324" s="101" t="s">
        <v>7558</v>
      </c>
      <c r="V8324" s="101" t="s">
        <v>7559</v>
      </c>
      <c r="W8324" s="101" t="s">
        <v>54</v>
      </c>
      <c r="X8324" s="101" t="s">
        <v>7560</v>
      </c>
      <c r="Y8324" s="101" t="s">
        <v>18</v>
      </c>
    </row>
    <row r="8325">
      <c r="A8325" s="98" t="s">
        <v>93</v>
      </c>
      <c r="B8325" s="99"/>
      <c r="C8325" s="100" t="s">
        <v>15830</v>
      </c>
      <c r="D8325" s="101" t="s">
        <v>151</v>
      </c>
      <c r="E8325" s="101" t="s">
        <v>15831</v>
      </c>
      <c r="F8325" s="99"/>
      <c r="G8325" s="99"/>
      <c r="H8325" s="99"/>
      <c r="I8325" s="99"/>
      <c r="J8325" s="99"/>
      <c r="K8325" s="99"/>
      <c r="L8325" s="99"/>
      <c r="M8325" s="99"/>
      <c r="N8325" s="99"/>
      <c r="O8325" s="99"/>
      <c r="P8325" s="99"/>
      <c r="Q8325" s="99"/>
      <c r="R8325" s="99"/>
      <c r="S8325" s="102">
        <v>1.0</v>
      </c>
      <c r="T8325" s="102">
        <v>1.0</v>
      </c>
      <c r="U8325" s="102" t="s">
        <v>7558</v>
      </c>
      <c r="V8325" s="102" t="s">
        <v>7559</v>
      </c>
      <c r="W8325" s="102" t="s">
        <v>54</v>
      </c>
      <c r="X8325" s="102" t="s">
        <v>7591</v>
      </c>
      <c r="Y8325" s="101" t="s">
        <v>12</v>
      </c>
      <c r="Z8325" s="33">
        <v>1.0</v>
      </c>
    </row>
    <row r="8326">
      <c r="A8326" s="98" t="s">
        <v>64</v>
      </c>
      <c r="B8326" s="99"/>
      <c r="C8326" s="100" t="s">
        <v>15832</v>
      </c>
      <c r="D8326" s="101" t="s">
        <v>122</v>
      </c>
      <c r="E8326" s="101" t="s">
        <v>15833</v>
      </c>
      <c r="F8326" s="99"/>
      <c r="G8326" s="99"/>
      <c r="H8326" s="99"/>
      <c r="I8326" s="99"/>
      <c r="J8326" s="99"/>
      <c r="K8326" s="99"/>
      <c r="L8326" s="99"/>
      <c r="M8326" s="99"/>
      <c r="N8326" s="99"/>
      <c r="O8326" s="99"/>
      <c r="P8326" s="99"/>
      <c r="Q8326" s="99"/>
      <c r="R8326" s="99"/>
      <c r="S8326" s="102">
        <v>1.0</v>
      </c>
      <c r="T8326" s="102">
        <v>1.0</v>
      </c>
      <c r="U8326" s="102" t="s">
        <v>7558</v>
      </c>
      <c r="V8326" s="102" t="s">
        <v>7559</v>
      </c>
      <c r="W8326" s="102" t="s">
        <v>54</v>
      </c>
      <c r="X8326" s="102" t="s">
        <v>7560</v>
      </c>
      <c r="Y8326" s="101" t="s">
        <v>18</v>
      </c>
    </row>
    <row r="8327">
      <c r="A8327" s="103" t="s">
        <v>63</v>
      </c>
      <c r="B8327" s="99"/>
      <c r="C8327" s="100" t="s">
        <v>3965</v>
      </c>
      <c r="D8327" s="101" t="s">
        <v>122</v>
      </c>
      <c r="E8327" s="101" t="s">
        <v>3966</v>
      </c>
      <c r="F8327" s="99"/>
      <c r="G8327" s="99"/>
      <c r="H8327" s="99"/>
      <c r="I8327" s="99"/>
      <c r="J8327" s="99"/>
      <c r="K8327" s="99"/>
      <c r="L8327" s="99"/>
      <c r="M8327" s="99"/>
      <c r="N8327" s="99"/>
      <c r="O8327" s="99"/>
      <c r="P8327" s="99"/>
      <c r="Q8327" s="99"/>
      <c r="R8327" s="99"/>
      <c r="S8327" s="102">
        <v>1.0</v>
      </c>
      <c r="T8327" s="102">
        <v>1.0</v>
      </c>
      <c r="U8327" s="102" t="s">
        <v>7558</v>
      </c>
      <c r="V8327" s="102" t="s">
        <v>7559</v>
      </c>
      <c r="W8327" s="102" t="s">
        <v>54</v>
      </c>
      <c r="X8327" s="102" t="s">
        <v>7560</v>
      </c>
      <c r="Y8327" s="101" t="s">
        <v>18</v>
      </c>
    </row>
    <row r="8328">
      <c r="A8328" s="98" t="s">
        <v>53</v>
      </c>
      <c r="B8328" s="99"/>
      <c r="C8328" s="100" t="s">
        <v>15834</v>
      </c>
      <c r="D8328" s="101" t="s">
        <v>128</v>
      </c>
      <c r="E8328" s="101" t="s">
        <v>15835</v>
      </c>
      <c r="F8328" s="99"/>
      <c r="G8328" s="99"/>
      <c r="H8328" s="99"/>
      <c r="I8328" s="99"/>
      <c r="J8328" s="99"/>
      <c r="K8328" s="99"/>
      <c r="L8328" s="99"/>
      <c r="M8328" s="99"/>
      <c r="N8328" s="99"/>
      <c r="O8328" s="99"/>
      <c r="P8328" s="99"/>
      <c r="Q8328" s="99"/>
      <c r="R8328" s="99"/>
      <c r="S8328" s="102">
        <v>1.0</v>
      </c>
      <c r="T8328" s="102">
        <v>1.0</v>
      </c>
      <c r="U8328" s="102" t="s">
        <v>7558</v>
      </c>
      <c r="V8328" s="102" t="s">
        <v>7559</v>
      </c>
      <c r="W8328" s="102" t="s">
        <v>54</v>
      </c>
      <c r="X8328" s="102" t="s">
        <v>7560</v>
      </c>
      <c r="Y8328" s="101" t="s">
        <v>12</v>
      </c>
    </row>
    <row r="8329">
      <c r="A8329" s="103" t="s">
        <v>24</v>
      </c>
      <c r="B8329" s="99"/>
      <c r="C8329" s="100" t="s">
        <v>15836</v>
      </c>
      <c r="D8329" s="101" t="s">
        <v>122</v>
      </c>
      <c r="E8329" s="101" t="s">
        <v>15837</v>
      </c>
      <c r="F8329" s="99"/>
      <c r="G8329" s="99"/>
      <c r="H8329" s="99"/>
      <c r="I8329" s="99"/>
      <c r="J8329" s="99"/>
      <c r="K8329" s="99"/>
      <c r="L8329" s="99"/>
      <c r="M8329" s="99"/>
      <c r="N8329" s="99"/>
      <c r="O8329" s="99"/>
      <c r="P8329" s="99"/>
      <c r="Q8329" s="99"/>
      <c r="R8329" s="99"/>
      <c r="S8329" s="102">
        <v>1.0</v>
      </c>
      <c r="T8329" s="102">
        <v>1.0</v>
      </c>
      <c r="U8329" s="102" t="s">
        <v>7558</v>
      </c>
      <c r="V8329" s="102" t="s">
        <v>7559</v>
      </c>
      <c r="W8329" s="102" t="s">
        <v>54</v>
      </c>
      <c r="X8329" s="102" t="s">
        <v>7560</v>
      </c>
      <c r="Y8329" s="101" t="s">
        <v>18</v>
      </c>
    </row>
    <row r="8330">
      <c r="A8330" s="103" t="s">
        <v>63</v>
      </c>
      <c r="B8330" s="99"/>
      <c r="C8330" s="100" t="s">
        <v>15838</v>
      </c>
      <c r="D8330" s="101" t="s">
        <v>135</v>
      </c>
      <c r="E8330" s="101" t="s">
        <v>15839</v>
      </c>
      <c r="F8330" s="99"/>
      <c r="G8330" s="99"/>
      <c r="H8330" s="99"/>
      <c r="I8330" s="99"/>
      <c r="J8330" s="99"/>
      <c r="K8330" s="99"/>
      <c r="L8330" s="99"/>
      <c r="M8330" s="99"/>
      <c r="N8330" s="99"/>
      <c r="O8330" s="99"/>
      <c r="P8330" s="99"/>
      <c r="Q8330" s="99"/>
      <c r="R8330" s="99"/>
      <c r="S8330" s="100">
        <v>1.0</v>
      </c>
      <c r="T8330" s="100">
        <v>1.0</v>
      </c>
      <c r="U8330" s="101" t="s">
        <v>7558</v>
      </c>
      <c r="V8330" s="101" t="s">
        <v>7559</v>
      </c>
      <c r="W8330" s="101" t="s">
        <v>54</v>
      </c>
      <c r="X8330" s="101" t="s">
        <v>7560</v>
      </c>
      <c r="Y8330" s="101" t="s">
        <v>18</v>
      </c>
    </row>
    <row r="8331">
      <c r="A8331" s="98" t="s">
        <v>67</v>
      </c>
      <c r="B8331" s="99"/>
      <c r="C8331" s="100" t="s">
        <v>3969</v>
      </c>
      <c r="D8331" s="101" t="s">
        <v>122</v>
      </c>
      <c r="E8331" s="101" t="s">
        <v>3970</v>
      </c>
      <c r="F8331" s="99"/>
      <c r="G8331" s="99"/>
      <c r="H8331" s="99"/>
      <c r="I8331" s="99"/>
      <c r="J8331" s="99"/>
      <c r="K8331" s="99"/>
      <c r="L8331" s="99"/>
      <c r="M8331" s="99"/>
      <c r="N8331" s="99"/>
      <c r="O8331" s="99"/>
      <c r="P8331" s="99"/>
      <c r="Q8331" s="99"/>
      <c r="R8331" s="99"/>
      <c r="S8331" s="102">
        <v>1.0</v>
      </c>
      <c r="T8331" s="102">
        <v>1.0</v>
      </c>
      <c r="U8331" s="102" t="s">
        <v>7558</v>
      </c>
      <c r="V8331" s="102" t="s">
        <v>7559</v>
      </c>
      <c r="W8331" s="102" t="s">
        <v>54</v>
      </c>
      <c r="X8331" s="102" t="s">
        <v>7560</v>
      </c>
      <c r="Y8331" s="101" t="s">
        <v>18</v>
      </c>
    </row>
    <row r="8332">
      <c r="A8332" s="98" t="s">
        <v>62</v>
      </c>
      <c r="B8332" s="99"/>
      <c r="C8332" s="100" t="s">
        <v>15840</v>
      </c>
      <c r="D8332" s="101" t="s">
        <v>2103</v>
      </c>
      <c r="E8332" s="101" t="s">
        <v>15841</v>
      </c>
      <c r="F8332" s="99"/>
      <c r="G8332" s="99"/>
      <c r="H8332" s="99"/>
      <c r="I8332" s="99"/>
      <c r="J8332" s="99"/>
      <c r="K8332" s="99"/>
      <c r="L8332" s="99"/>
      <c r="M8332" s="99"/>
      <c r="N8332" s="99"/>
      <c r="O8332" s="99"/>
      <c r="P8332" s="99"/>
      <c r="Q8332" s="99"/>
      <c r="R8332" s="99"/>
      <c r="S8332" s="100">
        <v>1.0</v>
      </c>
      <c r="T8332" s="100">
        <v>0.0</v>
      </c>
      <c r="U8332" s="101" t="s">
        <v>7558</v>
      </c>
      <c r="V8332" s="101" t="s">
        <v>7559</v>
      </c>
      <c r="W8332" s="101" t="s">
        <v>54</v>
      </c>
      <c r="X8332" s="101" t="s">
        <v>7560</v>
      </c>
      <c r="Y8332" s="101" t="s">
        <v>12</v>
      </c>
    </row>
    <row r="8333">
      <c r="A8333" s="98" t="s">
        <v>67</v>
      </c>
      <c r="B8333" s="99"/>
      <c r="C8333" s="100" t="s">
        <v>15842</v>
      </c>
      <c r="D8333" s="101" t="s">
        <v>135</v>
      </c>
      <c r="E8333" s="101" t="s">
        <v>15843</v>
      </c>
      <c r="F8333" s="99"/>
      <c r="G8333" s="99"/>
      <c r="H8333" s="99"/>
      <c r="I8333" s="99"/>
      <c r="J8333" s="99"/>
      <c r="K8333" s="99"/>
      <c r="L8333" s="99"/>
      <c r="M8333" s="99"/>
      <c r="N8333" s="99"/>
      <c r="O8333" s="99"/>
      <c r="P8333" s="99"/>
      <c r="Q8333" s="99"/>
      <c r="R8333" s="99"/>
      <c r="S8333" s="100">
        <v>1.0</v>
      </c>
      <c r="T8333" s="100">
        <v>1.0</v>
      </c>
      <c r="U8333" s="101" t="s">
        <v>7558</v>
      </c>
      <c r="V8333" s="101" t="s">
        <v>7559</v>
      </c>
      <c r="W8333" s="101" t="s">
        <v>54</v>
      </c>
      <c r="X8333" s="101" t="s">
        <v>7560</v>
      </c>
      <c r="Y8333" s="101" t="s">
        <v>18</v>
      </c>
    </row>
    <row r="8334">
      <c r="A8334" s="98" t="s">
        <v>93</v>
      </c>
      <c r="B8334" s="99"/>
      <c r="C8334" s="100" t="s">
        <v>15844</v>
      </c>
      <c r="D8334" s="101" t="s">
        <v>122</v>
      </c>
      <c r="E8334" s="101" t="s">
        <v>15845</v>
      </c>
      <c r="F8334" s="99"/>
      <c r="G8334" s="99"/>
      <c r="H8334" s="99"/>
      <c r="I8334" s="99"/>
      <c r="J8334" s="99"/>
      <c r="K8334" s="99"/>
      <c r="L8334" s="99"/>
      <c r="M8334" s="99"/>
      <c r="N8334" s="99"/>
      <c r="O8334" s="99"/>
      <c r="P8334" s="99"/>
      <c r="Q8334" s="99"/>
      <c r="R8334" s="99"/>
      <c r="S8334" s="102">
        <v>1.0</v>
      </c>
      <c r="T8334" s="102">
        <v>1.0</v>
      </c>
      <c r="U8334" s="102" t="s">
        <v>7558</v>
      </c>
      <c r="V8334" s="102" t="s">
        <v>7559</v>
      </c>
      <c r="W8334" s="102" t="s">
        <v>54</v>
      </c>
      <c r="X8334" s="102" t="s">
        <v>7560</v>
      </c>
      <c r="Y8334" s="101" t="s">
        <v>18</v>
      </c>
    </row>
    <row r="8335">
      <c r="A8335" s="98" t="s">
        <v>93</v>
      </c>
      <c r="B8335" s="99"/>
      <c r="C8335" s="100" t="s">
        <v>15846</v>
      </c>
      <c r="D8335" s="101" t="s">
        <v>122</v>
      </c>
      <c r="E8335" s="101" t="s">
        <v>15845</v>
      </c>
      <c r="F8335" s="99"/>
      <c r="G8335" s="99"/>
      <c r="H8335" s="99"/>
      <c r="I8335" s="99"/>
      <c r="J8335" s="99"/>
      <c r="K8335" s="99"/>
      <c r="L8335" s="99"/>
      <c r="M8335" s="99"/>
      <c r="N8335" s="99"/>
      <c r="O8335" s="99"/>
      <c r="P8335" s="99"/>
      <c r="Q8335" s="99"/>
      <c r="R8335" s="99"/>
      <c r="S8335" s="102">
        <v>1.0</v>
      </c>
      <c r="T8335" s="102">
        <v>1.0</v>
      </c>
      <c r="U8335" s="102" t="s">
        <v>7558</v>
      </c>
      <c r="V8335" s="102" t="s">
        <v>7559</v>
      </c>
      <c r="W8335" s="102" t="s">
        <v>54</v>
      </c>
      <c r="X8335" s="102" t="s">
        <v>7560</v>
      </c>
      <c r="Y8335" s="101" t="s">
        <v>18</v>
      </c>
    </row>
    <row r="8336">
      <c r="A8336" s="98" t="s">
        <v>49</v>
      </c>
      <c r="B8336" s="99"/>
      <c r="C8336" s="100" t="s">
        <v>15847</v>
      </c>
      <c r="D8336" s="101" t="s">
        <v>135</v>
      </c>
      <c r="E8336" s="101" t="s">
        <v>15848</v>
      </c>
      <c r="F8336" s="99"/>
      <c r="G8336" s="99"/>
      <c r="H8336" s="99"/>
      <c r="I8336" s="99"/>
      <c r="J8336" s="99"/>
      <c r="K8336" s="99"/>
      <c r="L8336" s="99"/>
      <c r="M8336" s="99"/>
      <c r="N8336" s="99"/>
      <c r="O8336" s="99"/>
      <c r="P8336" s="99"/>
      <c r="Q8336" s="99"/>
      <c r="R8336" s="99"/>
      <c r="S8336" s="100">
        <v>1.0</v>
      </c>
      <c r="T8336" s="100">
        <v>1.0</v>
      </c>
      <c r="U8336" s="101" t="s">
        <v>7558</v>
      </c>
      <c r="V8336" s="101" t="s">
        <v>7559</v>
      </c>
      <c r="W8336" s="101" t="s">
        <v>54</v>
      </c>
      <c r="X8336" s="101" t="s">
        <v>7560</v>
      </c>
      <c r="Y8336" s="101" t="s">
        <v>18</v>
      </c>
    </row>
    <row r="8337">
      <c r="A8337" s="98" t="s">
        <v>64</v>
      </c>
      <c r="B8337" s="99"/>
      <c r="C8337" s="100" t="s">
        <v>15849</v>
      </c>
      <c r="D8337" s="101" t="s">
        <v>135</v>
      </c>
      <c r="E8337" s="101" t="s">
        <v>15850</v>
      </c>
      <c r="F8337" s="99"/>
      <c r="G8337" s="99"/>
      <c r="H8337" s="99"/>
      <c r="I8337" s="99"/>
      <c r="J8337" s="99"/>
      <c r="K8337" s="99"/>
      <c r="L8337" s="99"/>
      <c r="M8337" s="99"/>
      <c r="N8337" s="99"/>
      <c r="O8337" s="99"/>
      <c r="P8337" s="99"/>
      <c r="Q8337" s="99"/>
      <c r="R8337" s="99"/>
      <c r="S8337" s="100">
        <v>1.0</v>
      </c>
      <c r="T8337" s="100">
        <v>1.0</v>
      </c>
      <c r="U8337" s="101" t="s">
        <v>7558</v>
      </c>
      <c r="V8337" s="101" t="s">
        <v>7559</v>
      </c>
      <c r="W8337" s="101" t="s">
        <v>54</v>
      </c>
      <c r="X8337" s="101" t="s">
        <v>7560</v>
      </c>
      <c r="Y8337" s="101" t="s">
        <v>18</v>
      </c>
    </row>
    <row r="8338">
      <c r="A8338" s="98" t="s">
        <v>64</v>
      </c>
      <c r="B8338" s="99"/>
      <c r="C8338" s="100" t="s">
        <v>15851</v>
      </c>
      <c r="D8338" s="101" t="s">
        <v>151</v>
      </c>
      <c r="E8338" s="101" t="s">
        <v>15852</v>
      </c>
      <c r="F8338" s="99"/>
      <c r="G8338" s="99"/>
      <c r="H8338" s="99"/>
      <c r="I8338" s="99"/>
      <c r="J8338" s="99"/>
      <c r="K8338" s="99"/>
      <c r="L8338" s="99"/>
      <c r="M8338" s="99"/>
      <c r="N8338" s="99"/>
      <c r="O8338" s="99"/>
      <c r="P8338" s="99"/>
      <c r="Q8338" s="99"/>
      <c r="R8338" s="99"/>
      <c r="S8338" s="102">
        <v>1.0</v>
      </c>
      <c r="T8338" s="102">
        <v>1.0</v>
      </c>
      <c r="U8338" s="102" t="s">
        <v>7558</v>
      </c>
      <c r="V8338" s="102" t="s">
        <v>7559</v>
      </c>
      <c r="W8338" s="102" t="s">
        <v>54</v>
      </c>
      <c r="X8338" s="102" t="s">
        <v>7591</v>
      </c>
      <c r="Y8338" s="101" t="s">
        <v>12</v>
      </c>
      <c r="Z8338" s="33">
        <v>1.0</v>
      </c>
    </row>
    <row r="8339">
      <c r="A8339" s="103" t="s">
        <v>63</v>
      </c>
      <c r="B8339" s="99"/>
      <c r="C8339" s="100" t="s">
        <v>15853</v>
      </c>
      <c r="D8339" s="101" t="s">
        <v>135</v>
      </c>
      <c r="E8339" s="101" t="s">
        <v>15854</v>
      </c>
      <c r="F8339" s="99"/>
      <c r="G8339" s="99"/>
      <c r="H8339" s="99"/>
      <c r="I8339" s="99"/>
      <c r="J8339" s="99"/>
      <c r="K8339" s="99"/>
      <c r="L8339" s="99"/>
      <c r="M8339" s="99"/>
      <c r="N8339" s="99"/>
      <c r="O8339" s="99"/>
      <c r="P8339" s="99"/>
      <c r="Q8339" s="99"/>
      <c r="R8339" s="99"/>
      <c r="S8339" s="100">
        <v>1.0</v>
      </c>
      <c r="T8339" s="100">
        <v>1.0</v>
      </c>
      <c r="U8339" s="101" t="s">
        <v>7558</v>
      </c>
      <c r="V8339" s="101" t="s">
        <v>7559</v>
      </c>
      <c r="W8339" s="101" t="s">
        <v>54</v>
      </c>
      <c r="X8339" s="101" t="s">
        <v>7560</v>
      </c>
      <c r="Y8339" s="101" t="s">
        <v>18</v>
      </c>
    </row>
    <row r="8340">
      <c r="A8340" s="98" t="s">
        <v>77</v>
      </c>
      <c r="B8340" s="99"/>
      <c r="C8340" s="100" t="s">
        <v>3971</v>
      </c>
      <c r="D8340" s="101" t="s">
        <v>122</v>
      </c>
      <c r="E8340" s="101" t="s">
        <v>3972</v>
      </c>
      <c r="F8340" s="99"/>
      <c r="G8340" s="99"/>
      <c r="H8340" s="99"/>
      <c r="I8340" s="99"/>
      <c r="J8340" s="99"/>
      <c r="K8340" s="99"/>
      <c r="L8340" s="99"/>
      <c r="M8340" s="99"/>
      <c r="N8340" s="99"/>
      <c r="O8340" s="99"/>
      <c r="P8340" s="99"/>
      <c r="Q8340" s="99"/>
      <c r="R8340" s="99"/>
      <c r="S8340" s="102">
        <v>1.0</v>
      </c>
      <c r="T8340" s="102">
        <v>1.0</v>
      </c>
      <c r="U8340" s="102" t="s">
        <v>7558</v>
      </c>
      <c r="V8340" s="102" t="s">
        <v>7559</v>
      </c>
      <c r="W8340" s="102" t="s">
        <v>54</v>
      </c>
      <c r="X8340" s="102" t="s">
        <v>7560</v>
      </c>
      <c r="Y8340" s="101" t="s">
        <v>18</v>
      </c>
    </row>
    <row r="8341">
      <c r="A8341" s="103" t="s">
        <v>13</v>
      </c>
      <c r="B8341" s="99"/>
      <c r="C8341" s="100" t="s">
        <v>15855</v>
      </c>
      <c r="D8341" s="101" t="s">
        <v>122</v>
      </c>
      <c r="E8341" s="101" t="s">
        <v>15856</v>
      </c>
      <c r="F8341" s="99"/>
      <c r="G8341" s="99"/>
      <c r="H8341" s="99"/>
      <c r="I8341" s="99"/>
      <c r="J8341" s="99"/>
      <c r="K8341" s="99"/>
      <c r="L8341" s="99"/>
      <c r="M8341" s="99"/>
      <c r="N8341" s="99"/>
      <c r="O8341" s="99"/>
      <c r="P8341" s="99"/>
      <c r="Q8341" s="99"/>
      <c r="R8341" s="99"/>
      <c r="S8341" s="102">
        <v>1.0</v>
      </c>
      <c r="T8341" s="102">
        <v>1.0</v>
      </c>
      <c r="U8341" s="102" t="s">
        <v>7558</v>
      </c>
      <c r="V8341" s="102" t="s">
        <v>7559</v>
      </c>
      <c r="W8341" s="102" t="s">
        <v>54</v>
      </c>
      <c r="X8341" s="102" t="s">
        <v>7560</v>
      </c>
      <c r="Y8341" s="101" t="s">
        <v>18</v>
      </c>
    </row>
    <row r="8342">
      <c r="A8342" s="98" t="s">
        <v>93</v>
      </c>
      <c r="B8342" s="99"/>
      <c r="C8342" s="100" t="s">
        <v>15857</v>
      </c>
      <c r="D8342" s="101" t="s">
        <v>122</v>
      </c>
      <c r="E8342" s="101" t="s">
        <v>15858</v>
      </c>
      <c r="F8342" s="99"/>
      <c r="G8342" s="99"/>
      <c r="H8342" s="99"/>
      <c r="I8342" s="99"/>
      <c r="J8342" s="99"/>
      <c r="K8342" s="99"/>
      <c r="L8342" s="99"/>
      <c r="M8342" s="99"/>
      <c r="N8342" s="99"/>
      <c r="O8342" s="99"/>
      <c r="P8342" s="99"/>
      <c r="Q8342" s="99"/>
      <c r="R8342" s="99"/>
      <c r="S8342" s="102">
        <v>1.0</v>
      </c>
      <c r="T8342" s="102">
        <v>1.0</v>
      </c>
      <c r="U8342" s="102" t="s">
        <v>7558</v>
      </c>
      <c r="V8342" s="102" t="s">
        <v>7559</v>
      </c>
      <c r="W8342" s="102" t="s">
        <v>54</v>
      </c>
      <c r="X8342" s="102" t="s">
        <v>7560</v>
      </c>
      <c r="Y8342" s="101" t="s">
        <v>18</v>
      </c>
    </row>
    <row r="8343">
      <c r="A8343" s="98" t="s">
        <v>64</v>
      </c>
      <c r="B8343" s="99"/>
      <c r="C8343" s="100" t="s">
        <v>15859</v>
      </c>
      <c r="D8343" s="101" t="s">
        <v>825</v>
      </c>
      <c r="E8343" s="101" t="s">
        <v>15860</v>
      </c>
      <c r="F8343" s="99"/>
      <c r="G8343" s="99"/>
      <c r="H8343" s="99"/>
      <c r="I8343" s="99"/>
      <c r="J8343" s="99"/>
      <c r="K8343" s="99"/>
      <c r="L8343" s="99"/>
      <c r="M8343" s="99"/>
      <c r="N8343" s="99"/>
      <c r="O8343" s="99"/>
      <c r="P8343" s="99"/>
      <c r="Q8343" s="99"/>
      <c r="R8343" s="99"/>
      <c r="S8343" s="102">
        <v>1.0</v>
      </c>
      <c r="T8343" s="102">
        <v>1.0</v>
      </c>
      <c r="U8343" s="102" t="s">
        <v>7558</v>
      </c>
      <c r="V8343" s="102" t="s">
        <v>7559</v>
      </c>
      <c r="W8343" s="102" t="s">
        <v>54</v>
      </c>
      <c r="X8343" s="102" t="s">
        <v>7560</v>
      </c>
      <c r="Y8343" s="101" t="s">
        <v>18</v>
      </c>
    </row>
    <row r="8344">
      <c r="A8344" s="98" t="s">
        <v>82</v>
      </c>
      <c r="B8344" s="99"/>
      <c r="C8344" s="100" t="s">
        <v>15861</v>
      </c>
      <c r="D8344" s="101" t="s">
        <v>158</v>
      </c>
      <c r="E8344" s="101" t="s">
        <v>15862</v>
      </c>
      <c r="F8344" s="99"/>
      <c r="G8344" s="99"/>
      <c r="H8344" s="99"/>
      <c r="I8344" s="99"/>
      <c r="J8344" s="99"/>
      <c r="K8344" s="99"/>
      <c r="L8344" s="99"/>
      <c r="M8344" s="99"/>
      <c r="N8344" s="99"/>
      <c r="O8344" s="99"/>
      <c r="P8344" s="99"/>
      <c r="Q8344" s="99"/>
      <c r="R8344" s="99"/>
      <c r="S8344" s="100">
        <v>1.0</v>
      </c>
      <c r="T8344" s="100">
        <v>1.0</v>
      </c>
      <c r="U8344" s="101" t="s">
        <v>7558</v>
      </c>
      <c r="V8344" s="101" t="s">
        <v>7559</v>
      </c>
      <c r="W8344" s="101" t="s">
        <v>54</v>
      </c>
      <c r="X8344" s="101" t="s">
        <v>7560</v>
      </c>
      <c r="Y8344" s="101" t="s">
        <v>18</v>
      </c>
    </row>
    <row r="8345">
      <c r="A8345" s="98" t="s">
        <v>77</v>
      </c>
      <c r="B8345" s="99"/>
      <c r="C8345" s="100" t="s">
        <v>15863</v>
      </c>
      <c r="D8345" s="101" t="s">
        <v>122</v>
      </c>
      <c r="E8345" s="101" t="s">
        <v>15864</v>
      </c>
      <c r="F8345" s="99"/>
      <c r="G8345" s="99"/>
      <c r="H8345" s="99"/>
      <c r="I8345" s="99"/>
      <c r="J8345" s="99"/>
      <c r="K8345" s="99"/>
      <c r="L8345" s="99"/>
      <c r="M8345" s="99"/>
      <c r="N8345" s="99"/>
      <c r="O8345" s="99"/>
      <c r="P8345" s="99"/>
      <c r="Q8345" s="99"/>
      <c r="R8345" s="99"/>
      <c r="S8345" s="102">
        <v>1.0</v>
      </c>
      <c r="T8345" s="102">
        <v>1.0</v>
      </c>
      <c r="U8345" s="102" t="s">
        <v>7558</v>
      </c>
      <c r="V8345" s="102" t="s">
        <v>7559</v>
      </c>
      <c r="W8345" s="102" t="s">
        <v>54</v>
      </c>
      <c r="X8345" s="102" t="s">
        <v>7560</v>
      </c>
      <c r="Y8345" s="101" t="s">
        <v>18</v>
      </c>
    </row>
    <row r="8346">
      <c r="A8346" s="103" t="s">
        <v>63</v>
      </c>
      <c r="B8346" s="99"/>
      <c r="C8346" s="100" t="s">
        <v>15865</v>
      </c>
      <c r="D8346" s="101" t="s">
        <v>122</v>
      </c>
      <c r="E8346" s="101" t="s">
        <v>15866</v>
      </c>
      <c r="F8346" s="99"/>
      <c r="G8346" s="99"/>
      <c r="H8346" s="99"/>
      <c r="I8346" s="99"/>
      <c r="J8346" s="99"/>
      <c r="K8346" s="99"/>
      <c r="L8346" s="99"/>
      <c r="M8346" s="99"/>
      <c r="N8346" s="99"/>
      <c r="O8346" s="99"/>
      <c r="P8346" s="99"/>
      <c r="Q8346" s="99"/>
      <c r="R8346" s="99"/>
      <c r="S8346" s="102">
        <v>1.0</v>
      </c>
      <c r="T8346" s="102">
        <v>1.0</v>
      </c>
      <c r="U8346" s="102" t="s">
        <v>7558</v>
      </c>
      <c r="V8346" s="102" t="s">
        <v>7559</v>
      </c>
      <c r="W8346" s="102" t="s">
        <v>54</v>
      </c>
      <c r="X8346" s="102" t="s">
        <v>7560</v>
      </c>
      <c r="Y8346" s="101" t="s">
        <v>18</v>
      </c>
    </row>
    <row r="8347">
      <c r="A8347" s="98" t="s">
        <v>93</v>
      </c>
      <c r="B8347" s="99"/>
      <c r="C8347" s="100" t="s">
        <v>15867</v>
      </c>
      <c r="D8347" s="101" t="s">
        <v>471</v>
      </c>
      <c r="E8347" s="101" t="s">
        <v>15868</v>
      </c>
      <c r="F8347" s="99"/>
      <c r="G8347" s="99"/>
      <c r="H8347" s="99"/>
      <c r="I8347" s="99"/>
      <c r="J8347" s="99"/>
      <c r="K8347" s="99"/>
      <c r="L8347" s="99"/>
      <c r="M8347" s="99"/>
      <c r="N8347" s="99"/>
      <c r="O8347" s="99"/>
      <c r="P8347" s="99"/>
      <c r="Q8347" s="99"/>
      <c r="R8347" s="99"/>
      <c r="S8347" s="100">
        <v>1.0</v>
      </c>
      <c r="T8347" s="100">
        <v>1.0</v>
      </c>
      <c r="U8347" s="101" t="s">
        <v>7558</v>
      </c>
      <c r="V8347" s="101" t="s">
        <v>7559</v>
      </c>
      <c r="W8347" s="101" t="s">
        <v>54</v>
      </c>
      <c r="X8347" s="101" t="s">
        <v>7560</v>
      </c>
      <c r="Y8347" s="101" t="s">
        <v>18</v>
      </c>
    </row>
    <row r="8348">
      <c r="A8348" s="103" t="s">
        <v>63</v>
      </c>
      <c r="B8348" s="99"/>
      <c r="C8348" s="100" t="s">
        <v>15869</v>
      </c>
      <c r="D8348" s="101" t="s">
        <v>122</v>
      </c>
      <c r="E8348" s="101" t="s">
        <v>15870</v>
      </c>
      <c r="F8348" s="99"/>
      <c r="G8348" s="99"/>
      <c r="H8348" s="99"/>
      <c r="I8348" s="99"/>
      <c r="J8348" s="99"/>
      <c r="K8348" s="99"/>
      <c r="L8348" s="99"/>
      <c r="M8348" s="99"/>
      <c r="N8348" s="99"/>
      <c r="O8348" s="99"/>
      <c r="P8348" s="99"/>
      <c r="Q8348" s="99"/>
      <c r="R8348" s="99"/>
      <c r="S8348" s="102">
        <v>1.0</v>
      </c>
      <c r="T8348" s="102">
        <v>1.0</v>
      </c>
      <c r="U8348" s="102" t="s">
        <v>7558</v>
      </c>
      <c r="V8348" s="102" t="s">
        <v>7559</v>
      </c>
      <c r="W8348" s="102" t="s">
        <v>54</v>
      </c>
      <c r="X8348" s="102" t="s">
        <v>7560</v>
      </c>
      <c r="Y8348" s="101" t="s">
        <v>18</v>
      </c>
    </row>
    <row r="8349">
      <c r="A8349" s="98" t="s">
        <v>93</v>
      </c>
      <c r="B8349" s="99"/>
      <c r="C8349" s="100" t="s">
        <v>15871</v>
      </c>
      <c r="D8349" s="101" t="s">
        <v>3117</v>
      </c>
      <c r="E8349" s="101" t="s">
        <v>15872</v>
      </c>
      <c r="F8349" s="99"/>
      <c r="G8349" s="99"/>
      <c r="H8349" s="99"/>
      <c r="I8349" s="99"/>
      <c r="J8349" s="99"/>
      <c r="K8349" s="99"/>
      <c r="L8349" s="99"/>
      <c r="M8349" s="99"/>
      <c r="N8349" s="99"/>
      <c r="O8349" s="99"/>
      <c r="P8349" s="99"/>
      <c r="Q8349" s="99"/>
      <c r="R8349" s="99"/>
      <c r="S8349" s="100">
        <v>1.0</v>
      </c>
      <c r="T8349" s="100">
        <v>0.0</v>
      </c>
      <c r="U8349" s="101" t="s">
        <v>7558</v>
      </c>
      <c r="V8349" s="101" t="s">
        <v>7559</v>
      </c>
      <c r="W8349" s="101" t="s">
        <v>54</v>
      </c>
      <c r="X8349" s="101" t="s">
        <v>7560</v>
      </c>
      <c r="Y8349" s="101" t="s">
        <v>12</v>
      </c>
    </row>
    <row r="8350">
      <c r="A8350" s="103" t="s">
        <v>63</v>
      </c>
      <c r="B8350" s="99"/>
      <c r="C8350" s="100" t="s">
        <v>15873</v>
      </c>
      <c r="D8350" s="101" t="s">
        <v>122</v>
      </c>
      <c r="E8350" s="101" t="s">
        <v>15874</v>
      </c>
      <c r="F8350" s="99"/>
      <c r="G8350" s="99"/>
      <c r="H8350" s="99"/>
      <c r="I8350" s="99"/>
      <c r="J8350" s="99"/>
      <c r="K8350" s="99"/>
      <c r="L8350" s="99"/>
      <c r="M8350" s="99"/>
      <c r="N8350" s="99"/>
      <c r="O8350" s="99"/>
      <c r="P8350" s="99"/>
      <c r="Q8350" s="99"/>
      <c r="R8350" s="99"/>
      <c r="S8350" s="102">
        <v>1.0</v>
      </c>
      <c r="T8350" s="102">
        <v>1.0</v>
      </c>
      <c r="U8350" s="102" t="s">
        <v>7558</v>
      </c>
      <c r="V8350" s="102" t="s">
        <v>7559</v>
      </c>
      <c r="W8350" s="102" t="s">
        <v>54</v>
      </c>
      <c r="X8350" s="102" t="s">
        <v>7560</v>
      </c>
      <c r="Y8350" s="101" t="s">
        <v>18</v>
      </c>
    </row>
    <row r="8351">
      <c r="A8351" s="98" t="s">
        <v>77</v>
      </c>
      <c r="B8351" s="99"/>
      <c r="C8351" s="100" t="s">
        <v>15875</v>
      </c>
      <c r="D8351" s="101" t="s">
        <v>135</v>
      </c>
      <c r="E8351" s="101" t="s">
        <v>15876</v>
      </c>
      <c r="F8351" s="99"/>
      <c r="G8351" s="99"/>
      <c r="H8351" s="99"/>
      <c r="I8351" s="99"/>
      <c r="J8351" s="99"/>
      <c r="K8351" s="99"/>
      <c r="L8351" s="99"/>
      <c r="M8351" s="99"/>
      <c r="N8351" s="99"/>
      <c r="O8351" s="99"/>
      <c r="P8351" s="99"/>
      <c r="Q8351" s="99"/>
      <c r="R8351" s="99"/>
      <c r="S8351" s="100">
        <v>1.0</v>
      </c>
      <c r="T8351" s="100">
        <v>1.0</v>
      </c>
      <c r="U8351" s="101" t="s">
        <v>7558</v>
      </c>
      <c r="V8351" s="101" t="s">
        <v>7559</v>
      </c>
      <c r="W8351" s="101" t="s">
        <v>54</v>
      </c>
      <c r="X8351" s="101" t="s">
        <v>7560</v>
      </c>
      <c r="Y8351" s="101" t="s">
        <v>18</v>
      </c>
    </row>
    <row r="8352">
      <c r="A8352" s="98" t="s">
        <v>77</v>
      </c>
      <c r="B8352" s="99"/>
      <c r="C8352" s="100" t="s">
        <v>15877</v>
      </c>
      <c r="D8352" s="101" t="s">
        <v>122</v>
      </c>
      <c r="E8352" s="101" t="s">
        <v>15878</v>
      </c>
      <c r="F8352" s="99"/>
      <c r="G8352" s="99"/>
      <c r="H8352" s="99"/>
      <c r="I8352" s="99"/>
      <c r="J8352" s="99"/>
      <c r="K8352" s="99"/>
      <c r="L8352" s="99"/>
      <c r="M8352" s="99"/>
      <c r="N8352" s="99"/>
      <c r="O8352" s="99"/>
      <c r="P8352" s="99"/>
      <c r="Q8352" s="99"/>
      <c r="R8352" s="99"/>
      <c r="S8352" s="102">
        <v>1.0</v>
      </c>
      <c r="T8352" s="102">
        <v>1.0</v>
      </c>
      <c r="U8352" s="102" t="s">
        <v>7558</v>
      </c>
      <c r="V8352" s="102" t="s">
        <v>7559</v>
      </c>
      <c r="W8352" s="102" t="s">
        <v>54</v>
      </c>
      <c r="X8352" s="102" t="s">
        <v>7560</v>
      </c>
      <c r="Y8352" s="101" t="s">
        <v>18</v>
      </c>
    </row>
    <row r="8353">
      <c r="A8353" s="98" t="s">
        <v>64</v>
      </c>
      <c r="B8353" s="99"/>
      <c r="C8353" s="100" t="s">
        <v>15879</v>
      </c>
      <c r="D8353" s="101" t="s">
        <v>122</v>
      </c>
      <c r="E8353" s="101" t="s">
        <v>15880</v>
      </c>
      <c r="F8353" s="99"/>
      <c r="G8353" s="99"/>
      <c r="H8353" s="99"/>
      <c r="I8353" s="99"/>
      <c r="J8353" s="99"/>
      <c r="K8353" s="99"/>
      <c r="L8353" s="99"/>
      <c r="M8353" s="99"/>
      <c r="N8353" s="99"/>
      <c r="O8353" s="99"/>
      <c r="P8353" s="99"/>
      <c r="Q8353" s="99"/>
      <c r="R8353" s="99"/>
      <c r="S8353" s="102">
        <v>1.0</v>
      </c>
      <c r="T8353" s="102">
        <v>1.0</v>
      </c>
      <c r="U8353" s="102" t="s">
        <v>7558</v>
      </c>
      <c r="V8353" s="102" t="s">
        <v>7559</v>
      </c>
      <c r="W8353" s="102" t="s">
        <v>54</v>
      </c>
      <c r="X8353" s="102" t="s">
        <v>7560</v>
      </c>
      <c r="Y8353" s="101" t="s">
        <v>18</v>
      </c>
    </row>
    <row r="8354">
      <c r="A8354" s="98" t="s">
        <v>64</v>
      </c>
      <c r="B8354" s="99"/>
      <c r="C8354" s="100" t="s">
        <v>15881</v>
      </c>
      <c r="D8354" s="101" t="s">
        <v>122</v>
      </c>
      <c r="E8354" s="101" t="s">
        <v>15882</v>
      </c>
      <c r="F8354" s="99"/>
      <c r="G8354" s="99"/>
      <c r="H8354" s="99"/>
      <c r="I8354" s="99"/>
      <c r="J8354" s="99"/>
      <c r="K8354" s="99"/>
      <c r="L8354" s="99"/>
      <c r="M8354" s="99"/>
      <c r="N8354" s="99"/>
      <c r="O8354" s="99"/>
      <c r="P8354" s="99"/>
      <c r="Q8354" s="99"/>
      <c r="R8354" s="99"/>
      <c r="S8354" s="102">
        <v>1.0</v>
      </c>
      <c r="T8354" s="102">
        <v>1.0</v>
      </c>
      <c r="U8354" s="102" t="s">
        <v>7558</v>
      </c>
      <c r="V8354" s="102" t="s">
        <v>7559</v>
      </c>
      <c r="W8354" s="102" t="s">
        <v>54</v>
      </c>
      <c r="X8354" s="102" t="s">
        <v>7560</v>
      </c>
      <c r="Y8354" s="101" t="s">
        <v>18</v>
      </c>
    </row>
    <row r="8355">
      <c r="A8355" s="98" t="s">
        <v>64</v>
      </c>
      <c r="B8355" s="99"/>
      <c r="C8355" s="100" t="s">
        <v>15883</v>
      </c>
      <c r="D8355" s="101" t="s">
        <v>122</v>
      </c>
      <c r="E8355" s="101" t="s">
        <v>15884</v>
      </c>
      <c r="F8355" s="99"/>
      <c r="G8355" s="99"/>
      <c r="H8355" s="99"/>
      <c r="I8355" s="99"/>
      <c r="J8355" s="99"/>
      <c r="K8355" s="99"/>
      <c r="L8355" s="99"/>
      <c r="M8355" s="99"/>
      <c r="N8355" s="99"/>
      <c r="O8355" s="99"/>
      <c r="P8355" s="99"/>
      <c r="Q8355" s="99"/>
      <c r="R8355" s="99"/>
      <c r="S8355" s="102">
        <v>1.0</v>
      </c>
      <c r="T8355" s="102">
        <v>1.0</v>
      </c>
      <c r="U8355" s="102" t="s">
        <v>7558</v>
      </c>
      <c r="V8355" s="102" t="s">
        <v>7559</v>
      </c>
      <c r="W8355" s="102" t="s">
        <v>54</v>
      </c>
      <c r="X8355" s="102" t="s">
        <v>7560</v>
      </c>
      <c r="Y8355" s="101" t="s">
        <v>18</v>
      </c>
    </row>
    <row r="8356">
      <c r="A8356" s="98" t="s">
        <v>93</v>
      </c>
      <c r="B8356" s="99"/>
      <c r="C8356" s="100" t="s">
        <v>15885</v>
      </c>
      <c r="D8356" s="101" t="s">
        <v>122</v>
      </c>
      <c r="E8356" s="101" t="s">
        <v>15886</v>
      </c>
      <c r="F8356" s="99"/>
      <c r="G8356" s="99"/>
      <c r="H8356" s="99"/>
      <c r="I8356" s="99"/>
      <c r="J8356" s="99"/>
      <c r="K8356" s="99"/>
      <c r="L8356" s="99"/>
      <c r="M8356" s="99"/>
      <c r="N8356" s="99"/>
      <c r="O8356" s="99"/>
      <c r="P8356" s="99"/>
      <c r="Q8356" s="99"/>
      <c r="R8356" s="99"/>
      <c r="S8356" s="102">
        <v>1.0</v>
      </c>
      <c r="T8356" s="102">
        <v>1.0</v>
      </c>
      <c r="U8356" s="102" t="s">
        <v>7558</v>
      </c>
      <c r="V8356" s="102" t="s">
        <v>7559</v>
      </c>
      <c r="W8356" s="102" t="s">
        <v>54</v>
      </c>
      <c r="X8356" s="102" t="s">
        <v>7560</v>
      </c>
      <c r="Y8356" s="101" t="s">
        <v>18</v>
      </c>
    </row>
    <row r="8357">
      <c r="A8357" s="98" t="s">
        <v>64</v>
      </c>
      <c r="B8357" s="99"/>
      <c r="C8357" s="100" t="s">
        <v>15887</v>
      </c>
      <c r="D8357" s="101" t="s">
        <v>122</v>
      </c>
      <c r="E8357" s="101" t="s">
        <v>15888</v>
      </c>
      <c r="F8357" s="99"/>
      <c r="G8357" s="99"/>
      <c r="H8357" s="99"/>
      <c r="I8357" s="99"/>
      <c r="J8357" s="99"/>
      <c r="K8357" s="99"/>
      <c r="L8357" s="99"/>
      <c r="M8357" s="99"/>
      <c r="N8357" s="99"/>
      <c r="O8357" s="99"/>
      <c r="P8357" s="99"/>
      <c r="Q8357" s="99"/>
      <c r="R8357" s="99"/>
      <c r="S8357" s="102">
        <v>1.0</v>
      </c>
      <c r="T8357" s="102">
        <v>1.0</v>
      </c>
      <c r="U8357" s="102" t="s">
        <v>7558</v>
      </c>
      <c r="V8357" s="102" t="s">
        <v>7559</v>
      </c>
      <c r="W8357" s="102" t="s">
        <v>54</v>
      </c>
      <c r="X8357" s="102" t="s">
        <v>7560</v>
      </c>
      <c r="Y8357" s="101" t="s">
        <v>18</v>
      </c>
    </row>
    <row r="8358">
      <c r="A8358" s="98" t="s">
        <v>67</v>
      </c>
      <c r="B8358" s="99"/>
      <c r="C8358" s="100" t="s">
        <v>15889</v>
      </c>
      <c r="D8358" s="101" t="s">
        <v>135</v>
      </c>
      <c r="E8358" s="101" t="s">
        <v>15890</v>
      </c>
      <c r="F8358" s="99"/>
      <c r="G8358" s="99"/>
      <c r="H8358" s="99"/>
      <c r="I8358" s="99"/>
      <c r="J8358" s="99"/>
      <c r="K8358" s="99"/>
      <c r="L8358" s="99"/>
      <c r="M8358" s="99"/>
      <c r="N8358" s="99"/>
      <c r="O8358" s="99"/>
      <c r="P8358" s="99"/>
      <c r="Q8358" s="99"/>
      <c r="R8358" s="99"/>
      <c r="S8358" s="100">
        <v>1.0</v>
      </c>
      <c r="T8358" s="100">
        <v>1.0</v>
      </c>
      <c r="U8358" s="101" t="s">
        <v>7558</v>
      </c>
      <c r="V8358" s="101" t="s">
        <v>7559</v>
      </c>
      <c r="W8358" s="101" t="s">
        <v>54</v>
      </c>
      <c r="X8358" s="101" t="s">
        <v>7560</v>
      </c>
      <c r="Y8358" s="101" t="s">
        <v>18</v>
      </c>
    </row>
    <row r="8359">
      <c r="A8359" s="98" t="s">
        <v>77</v>
      </c>
      <c r="B8359" s="99"/>
      <c r="C8359" s="100" t="s">
        <v>15891</v>
      </c>
      <c r="D8359" s="101" t="s">
        <v>135</v>
      </c>
      <c r="E8359" s="101" t="s">
        <v>15890</v>
      </c>
      <c r="F8359" s="99"/>
      <c r="G8359" s="99"/>
      <c r="H8359" s="99"/>
      <c r="I8359" s="99"/>
      <c r="J8359" s="99"/>
      <c r="K8359" s="99"/>
      <c r="L8359" s="99"/>
      <c r="M8359" s="99"/>
      <c r="N8359" s="99"/>
      <c r="O8359" s="99"/>
      <c r="P8359" s="99"/>
      <c r="Q8359" s="99"/>
      <c r="R8359" s="99"/>
      <c r="S8359" s="100">
        <v>1.0</v>
      </c>
      <c r="T8359" s="100">
        <v>1.0</v>
      </c>
      <c r="U8359" s="101" t="s">
        <v>7558</v>
      </c>
      <c r="V8359" s="101" t="s">
        <v>7559</v>
      </c>
      <c r="W8359" s="101" t="s">
        <v>54</v>
      </c>
      <c r="X8359" s="101" t="s">
        <v>7560</v>
      </c>
      <c r="Y8359" s="101" t="s">
        <v>18</v>
      </c>
    </row>
    <row r="8360">
      <c r="A8360" s="98" t="s">
        <v>64</v>
      </c>
      <c r="B8360" s="99"/>
      <c r="C8360" s="100" t="s">
        <v>15892</v>
      </c>
      <c r="D8360" s="101" t="s">
        <v>122</v>
      </c>
      <c r="E8360" s="101" t="s">
        <v>15893</v>
      </c>
      <c r="F8360" s="99"/>
      <c r="G8360" s="99"/>
      <c r="H8360" s="99"/>
      <c r="I8360" s="99"/>
      <c r="J8360" s="99"/>
      <c r="K8360" s="99"/>
      <c r="L8360" s="99"/>
      <c r="M8360" s="99"/>
      <c r="N8360" s="99"/>
      <c r="O8360" s="99"/>
      <c r="P8360" s="99"/>
      <c r="Q8360" s="99"/>
      <c r="R8360" s="99"/>
      <c r="S8360" s="102">
        <v>1.0</v>
      </c>
      <c r="T8360" s="102">
        <v>1.0</v>
      </c>
      <c r="U8360" s="102" t="s">
        <v>7558</v>
      </c>
      <c r="V8360" s="102" t="s">
        <v>7559</v>
      </c>
      <c r="W8360" s="102" t="s">
        <v>54</v>
      </c>
      <c r="X8360" s="102" t="s">
        <v>7560</v>
      </c>
      <c r="Y8360" s="101" t="s">
        <v>18</v>
      </c>
    </row>
    <row r="8361">
      <c r="A8361" s="98" t="s">
        <v>64</v>
      </c>
      <c r="B8361" s="99"/>
      <c r="C8361" s="100" t="s">
        <v>15894</v>
      </c>
      <c r="D8361" s="101" t="s">
        <v>122</v>
      </c>
      <c r="E8361" s="101" t="s">
        <v>15895</v>
      </c>
      <c r="F8361" s="99"/>
      <c r="G8361" s="99"/>
      <c r="H8361" s="99"/>
      <c r="I8361" s="99"/>
      <c r="J8361" s="99"/>
      <c r="K8361" s="99"/>
      <c r="L8361" s="99"/>
      <c r="M8361" s="99"/>
      <c r="N8361" s="99"/>
      <c r="O8361" s="99"/>
      <c r="P8361" s="99"/>
      <c r="Q8361" s="99"/>
      <c r="R8361" s="99"/>
      <c r="S8361" s="102">
        <v>1.0</v>
      </c>
      <c r="T8361" s="102">
        <v>1.0</v>
      </c>
      <c r="U8361" s="102" t="s">
        <v>7558</v>
      </c>
      <c r="V8361" s="102" t="s">
        <v>7559</v>
      </c>
      <c r="W8361" s="102" t="s">
        <v>54</v>
      </c>
      <c r="X8361" s="102" t="s">
        <v>7560</v>
      </c>
      <c r="Y8361" s="101" t="s">
        <v>18</v>
      </c>
    </row>
    <row r="8362">
      <c r="A8362" s="98" t="s">
        <v>64</v>
      </c>
      <c r="B8362" s="99"/>
      <c r="C8362" s="100" t="s">
        <v>15896</v>
      </c>
      <c r="D8362" s="101" t="s">
        <v>2897</v>
      </c>
      <c r="E8362" s="101" t="s">
        <v>15897</v>
      </c>
      <c r="F8362" s="99"/>
      <c r="G8362" s="99"/>
      <c r="H8362" s="99"/>
      <c r="I8362" s="99"/>
      <c r="J8362" s="99"/>
      <c r="K8362" s="99"/>
      <c r="L8362" s="99"/>
      <c r="M8362" s="99"/>
      <c r="N8362" s="99"/>
      <c r="O8362" s="99"/>
      <c r="P8362" s="99"/>
      <c r="Q8362" s="99"/>
      <c r="R8362" s="99"/>
      <c r="S8362" s="100">
        <v>1.0</v>
      </c>
      <c r="T8362" s="100">
        <v>1.0</v>
      </c>
      <c r="U8362" s="101" t="s">
        <v>7558</v>
      </c>
      <c r="V8362" s="101" t="s">
        <v>7559</v>
      </c>
      <c r="W8362" s="101" t="s">
        <v>54</v>
      </c>
      <c r="X8362" s="101" t="s">
        <v>7560</v>
      </c>
      <c r="Y8362" s="101" t="s">
        <v>18</v>
      </c>
    </row>
    <row r="8363">
      <c r="A8363" s="98" t="s">
        <v>93</v>
      </c>
      <c r="B8363" s="99"/>
      <c r="C8363" s="100" t="s">
        <v>15898</v>
      </c>
      <c r="D8363" s="101" t="s">
        <v>825</v>
      </c>
      <c r="E8363" s="101" t="s">
        <v>15899</v>
      </c>
      <c r="F8363" s="99"/>
      <c r="G8363" s="99"/>
      <c r="H8363" s="99"/>
      <c r="I8363" s="99"/>
      <c r="J8363" s="99"/>
      <c r="K8363" s="99"/>
      <c r="L8363" s="99"/>
      <c r="M8363" s="99"/>
      <c r="N8363" s="99"/>
      <c r="O8363" s="99"/>
      <c r="P8363" s="99"/>
      <c r="Q8363" s="99"/>
      <c r="R8363" s="99"/>
      <c r="S8363" s="102">
        <v>1.0</v>
      </c>
      <c r="T8363" s="102">
        <v>1.0</v>
      </c>
      <c r="U8363" s="102" t="s">
        <v>7558</v>
      </c>
      <c r="V8363" s="102" t="s">
        <v>7559</v>
      </c>
      <c r="W8363" s="102" t="s">
        <v>54</v>
      </c>
      <c r="X8363" s="102" t="s">
        <v>7560</v>
      </c>
      <c r="Y8363" s="101" t="s">
        <v>18</v>
      </c>
    </row>
    <row r="8364">
      <c r="A8364" s="98" t="s">
        <v>64</v>
      </c>
      <c r="B8364" s="99"/>
      <c r="C8364" s="100" t="s">
        <v>15900</v>
      </c>
      <c r="D8364" s="101" t="s">
        <v>146</v>
      </c>
      <c r="E8364" s="101" t="s">
        <v>15901</v>
      </c>
      <c r="F8364" s="99"/>
      <c r="G8364" s="99"/>
      <c r="H8364" s="99"/>
      <c r="I8364" s="99"/>
      <c r="J8364" s="99"/>
      <c r="K8364" s="99"/>
      <c r="L8364" s="99"/>
      <c r="M8364" s="99"/>
      <c r="N8364" s="99"/>
      <c r="O8364" s="99"/>
      <c r="P8364" s="99"/>
      <c r="Q8364" s="99"/>
      <c r="R8364" s="99"/>
      <c r="S8364" s="100">
        <v>1.0</v>
      </c>
      <c r="T8364" s="100">
        <v>1.0</v>
      </c>
      <c r="U8364" s="101" t="s">
        <v>7558</v>
      </c>
      <c r="V8364" s="101" t="s">
        <v>7559</v>
      </c>
      <c r="W8364" s="101" t="s">
        <v>54</v>
      </c>
      <c r="X8364" s="101" t="s">
        <v>7560</v>
      </c>
      <c r="Y8364" s="101" t="s">
        <v>18</v>
      </c>
    </row>
    <row r="8365">
      <c r="A8365" s="98" t="s">
        <v>93</v>
      </c>
      <c r="B8365" s="99"/>
      <c r="C8365" s="100" t="s">
        <v>15902</v>
      </c>
      <c r="D8365" s="101" t="s">
        <v>122</v>
      </c>
      <c r="E8365" s="101" t="s">
        <v>3985</v>
      </c>
      <c r="F8365" s="99"/>
      <c r="G8365" s="99"/>
      <c r="H8365" s="99"/>
      <c r="I8365" s="99"/>
      <c r="J8365" s="99"/>
      <c r="K8365" s="99"/>
      <c r="L8365" s="99"/>
      <c r="M8365" s="99"/>
      <c r="N8365" s="99"/>
      <c r="O8365" s="99"/>
      <c r="P8365" s="99"/>
      <c r="Q8365" s="99"/>
      <c r="R8365" s="99"/>
      <c r="S8365" s="102">
        <v>1.0</v>
      </c>
      <c r="T8365" s="102">
        <v>1.0</v>
      </c>
      <c r="U8365" s="102" t="s">
        <v>7558</v>
      </c>
      <c r="V8365" s="102" t="s">
        <v>7559</v>
      </c>
      <c r="W8365" s="102" t="s">
        <v>54</v>
      </c>
      <c r="X8365" s="102" t="s">
        <v>7560</v>
      </c>
      <c r="Y8365" s="101" t="s">
        <v>18</v>
      </c>
    </row>
    <row r="8366">
      <c r="A8366" s="103" t="s">
        <v>87</v>
      </c>
      <c r="B8366" s="99"/>
      <c r="C8366" s="100" t="s">
        <v>15903</v>
      </c>
      <c r="D8366" s="101" t="s">
        <v>1677</v>
      </c>
      <c r="E8366" s="101" t="s">
        <v>15904</v>
      </c>
      <c r="F8366" s="99"/>
      <c r="G8366" s="99"/>
      <c r="H8366" s="99"/>
      <c r="I8366" s="99"/>
      <c r="J8366" s="99"/>
      <c r="K8366" s="99"/>
      <c r="L8366" s="99"/>
      <c r="M8366" s="99"/>
      <c r="N8366" s="99"/>
      <c r="O8366" s="99"/>
      <c r="P8366" s="99"/>
      <c r="Q8366" s="99"/>
      <c r="R8366" s="99"/>
      <c r="S8366" s="100">
        <v>1.0</v>
      </c>
      <c r="T8366" s="100">
        <v>0.0</v>
      </c>
      <c r="U8366" s="101" t="s">
        <v>7558</v>
      </c>
      <c r="V8366" s="101" t="s">
        <v>7559</v>
      </c>
      <c r="W8366" s="101" t="s">
        <v>54</v>
      </c>
      <c r="X8366" s="101" t="s">
        <v>7560</v>
      </c>
      <c r="Y8366" s="101" t="s">
        <v>12</v>
      </c>
    </row>
    <row r="8367">
      <c r="A8367" s="98" t="s">
        <v>93</v>
      </c>
      <c r="B8367" s="99"/>
      <c r="C8367" s="100" t="s">
        <v>15905</v>
      </c>
      <c r="D8367" s="101" t="s">
        <v>151</v>
      </c>
      <c r="E8367" s="101" t="s">
        <v>15906</v>
      </c>
      <c r="F8367" s="99"/>
      <c r="G8367" s="99"/>
      <c r="H8367" s="99"/>
      <c r="I8367" s="99"/>
      <c r="J8367" s="99"/>
      <c r="K8367" s="99"/>
      <c r="L8367" s="99"/>
      <c r="M8367" s="99"/>
      <c r="N8367" s="99"/>
      <c r="O8367" s="99"/>
      <c r="P8367" s="99"/>
      <c r="Q8367" s="99"/>
      <c r="R8367" s="99"/>
      <c r="S8367" s="102">
        <v>1.0</v>
      </c>
      <c r="T8367" s="102">
        <v>1.0</v>
      </c>
      <c r="U8367" s="102" t="s">
        <v>7558</v>
      </c>
      <c r="V8367" s="102" t="s">
        <v>7559</v>
      </c>
      <c r="W8367" s="102" t="s">
        <v>54</v>
      </c>
      <c r="X8367" s="102" t="s">
        <v>7591</v>
      </c>
      <c r="Y8367" s="101" t="s">
        <v>12</v>
      </c>
      <c r="Z8367" s="33">
        <v>1.0</v>
      </c>
    </row>
    <row r="8368">
      <c r="A8368" s="103" t="s">
        <v>63</v>
      </c>
      <c r="B8368" s="99"/>
      <c r="C8368" s="100" t="s">
        <v>3986</v>
      </c>
      <c r="D8368" s="101" t="s">
        <v>191</v>
      </c>
      <c r="E8368" s="101" t="s">
        <v>3987</v>
      </c>
      <c r="F8368" s="99"/>
      <c r="G8368" s="99"/>
      <c r="H8368" s="99"/>
      <c r="I8368" s="99"/>
      <c r="J8368" s="99"/>
      <c r="K8368" s="99"/>
      <c r="L8368" s="99"/>
      <c r="M8368" s="99"/>
      <c r="N8368" s="99"/>
      <c r="O8368" s="99"/>
      <c r="P8368" s="99"/>
      <c r="Q8368" s="99"/>
      <c r="R8368" s="99"/>
      <c r="S8368" s="100">
        <v>1.0</v>
      </c>
      <c r="T8368" s="100">
        <v>1.0</v>
      </c>
      <c r="U8368" s="101" t="s">
        <v>7558</v>
      </c>
      <c r="V8368" s="101" t="s">
        <v>7559</v>
      </c>
      <c r="W8368" s="101" t="s">
        <v>54</v>
      </c>
      <c r="X8368" s="101" t="s">
        <v>7560</v>
      </c>
      <c r="Y8368" s="101" t="s">
        <v>18</v>
      </c>
    </row>
    <row r="8369">
      <c r="A8369" s="98" t="s">
        <v>77</v>
      </c>
      <c r="B8369" s="99"/>
      <c r="C8369" s="100" t="s">
        <v>15907</v>
      </c>
      <c r="D8369" s="101" t="s">
        <v>151</v>
      </c>
      <c r="E8369" s="101" t="s">
        <v>15908</v>
      </c>
      <c r="F8369" s="99"/>
      <c r="G8369" s="99"/>
      <c r="H8369" s="99"/>
      <c r="I8369" s="99"/>
      <c r="J8369" s="99"/>
      <c r="K8369" s="99"/>
      <c r="L8369" s="99"/>
      <c r="M8369" s="99"/>
      <c r="N8369" s="99"/>
      <c r="O8369" s="99"/>
      <c r="P8369" s="99"/>
      <c r="Q8369" s="99"/>
      <c r="R8369" s="99"/>
      <c r="S8369" s="102">
        <v>0.0</v>
      </c>
      <c r="T8369" s="102"/>
      <c r="U8369" s="102"/>
      <c r="V8369" s="102"/>
      <c r="W8369" s="102"/>
      <c r="X8369" s="102"/>
      <c r="Y8369" s="101" t="s">
        <v>12</v>
      </c>
    </row>
    <row r="8370">
      <c r="A8370" s="98" t="s">
        <v>47</v>
      </c>
      <c r="B8370" s="99"/>
      <c r="C8370" s="100" t="s">
        <v>15909</v>
      </c>
      <c r="D8370" s="101" t="s">
        <v>3699</v>
      </c>
      <c r="E8370" s="101" t="s">
        <v>15910</v>
      </c>
      <c r="F8370" s="99"/>
      <c r="G8370" s="99"/>
      <c r="H8370" s="99"/>
      <c r="I8370" s="99"/>
      <c r="J8370" s="99"/>
      <c r="K8370" s="99"/>
      <c r="L8370" s="99"/>
      <c r="M8370" s="99"/>
      <c r="N8370" s="99"/>
      <c r="O8370" s="99"/>
      <c r="P8370" s="99"/>
      <c r="Q8370" s="99"/>
      <c r="R8370" s="99"/>
      <c r="S8370" s="100">
        <v>1.0</v>
      </c>
      <c r="T8370" s="100">
        <v>1.0</v>
      </c>
      <c r="U8370" s="101" t="s">
        <v>7558</v>
      </c>
      <c r="V8370" s="101" t="s">
        <v>7559</v>
      </c>
      <c r="W8370" s="101" t="s">
        <v>56</v>
      </c>
      <c r="X8370" s="101" t="s">
        <v>7560</v>
      </c>
      <c r="Y8370" s="101" t="s">
        <v>22</v>
      </c>
    </row>
    <row r="8371">
      <c r="A8371" s="103" t="s">
        <v>63</v>
      </c>
      <c r="B8371" s="99"/>
      <c r="C8371" s="100" t="s">
        <v>15911</v>
      </c>
      <c r="D8371" s="101" t="s">
        <v>3699</v>
      </c>
      <c r="E8371" s="101" t="s">
        <v>15912</v>
      </c>
      <c r="F8371" s="99"/>
      <c r="G8371" s="99"/>
      <c r="H8371" s="99"/>
      <c r="I8371" s="99"/>
      <c r="J8371" s="99"/>
      <c r="K8371" s="99"/>
      <c r="L8371" s="99"/>
      <c r="M8371" s="99"/>
      <c r="N8371" s="99"/>
      <c r="O8371" s="99"/>
      <c r="P8371" s="99"/>
      <c r="Q8371" s="99"/>
      <c r="R8371" s="99"/>
      <c r="S8371" s="100">
        <v>1.0</v>
      </c>
      <c r="T8371" s="100">
        <v>1.0</v>
      </c>
      <c r="U8371" s="101" t="s">
        <v>7558</v>
      </c>
      <c r="V8371" s="101" t="s">
        <v>7559</v>
      </c>
      <c r="W8371" s="101" t="s">
        <v>56</v>
      </c>
      <c r="X8371" s="101" t="s">
        <v>7560</v>
      </c>
      <c r="Y8371" s="101" t="s">
        <v>22</v>
      </c>
    </row>
    <row r="8372">
      <c r="A8372" s="98" t="s">
        <v>93</v>
      </c>
      <c r="B8372" s="99"/>
      <c r="C8372" s="100" t="s">
        <v>15913</v>
      </c>
      <c r="D8372" s="101" t="s">
        <v>151</v>
      </c>
      <c r="E8372" s="101" t="s">
        <v>15914</v>
      </c>
      <c r="F8372" s="99"/>
      <c r="G8372" s="99"/>
      <c r="H8372" s="99"/>
      <c r="I8372" s="99"/>
      <c r="J8372" s="99"/>
      <c r="K8372" s="99"/>
      <c r="L8372" s="99"/>
      <c r="M8372" s="99"/>
      <c r="N8372" s="99"/>
      <c r="O8372" s="99"/>
      <c r="P8372" s="99"/>
      <c r="Q8372" s="99"/>
      <c r="R8372" s="99"/>
      <c r="S8372" s="102">
        <v>1.0</v>
      </c>
      <c r="T8372" s="102">
        <v>1.0</v>
      </c>
      <c r="U8372" s="102" t="s">
        <v>7558</v>
      </c>
      <c r="V8372" s="102" t="s">
        <v>7559</v>
      </c>
      <c r="W8372" s="102" t="s">
        <v>54</v>
      </c>
      <c r="X8372" s="102" t="s">
        <v>7591</v>
      </c>
      <c r="Y8372" s="101" t="s">
        <v>12</v>
      </c>
      <c r="Z8372" s="33">
        <v>1.0</v>
      </c>
    </row>
    <row r="8373">
      <c r="A8373" s="98" t="s">
        <v>67</v>
      </c>
      <c r="B8373" s="99"/>
      <c r="C8373" s="100" t="s">
        <v>15915</v>
      </c>
      <c r="D8373" s="101" t="s">
        <v>135</v>
      </c>
      <c r="E8373" s="101" t="s">
        <v>3989</v>
      </c>
      <c r="F8373" s="99"/>
      <c r="G8373" s="99"/>
      <c r="H8373" s="99"/>
      <c r="I8373" s="99"/>
      <c r="J8373" s="99"/>
      <c r="K8373" s="99"/>
      <c r="L8373" s="99"/>
      <c r="M8373" s="99"/>
      <c r="N8373" s="99"/>
      <c r="O8373" s="99"/>
      <c r="P8373" s="99"/>
      <c r="Q8373" s="99"/>
      <c r="R8373" s="99"/>
      <c r="S8373" s="100">
        <v>1.0</v>
      </c>
      <c r="T8373" s="100">
        <v>1.0</v>
      </c>
      <c r="U8373" s="101" t="s">
        <v>7558</v>
      </c>
      <c r="V8373" s="101" t="s">
        <v>7559</v>
      </c>
      <c r="W8373" s="101" t="s">
        <v>54</v>
      </c>
      <c r="X8373" s="101" t="s">
        <v>7560</v>
      </c>
      <c r="Y8373" s="101" t="s">
        <v>18</v>
      </c>
    </row>
    <row r="8374">
      <c r="A8374" s="98" t="s">
        <v>82</v>
      </c>
      <c r="B8374" s="99"/>
      <c r="C8374" s="100" t="s">
        <v>15916</v>
      </c>
      <c r="D8374" s="101" t="s">
        <v>122</v>
      </c>
      <c r="E8374" s="101" t="s">
        <v>15917</v>
      </c>
      <c r="F8374" s="99"/>
      <c r="G8374" s="99"/>
      <c r="H8374" s="99"/>
      <c r="I8374" s="99"/>
      <c r="J8374" s="99"/>
      <c r="K8374" s="99"/>
      <c r="L8374" s="99"/>
      <c r="M8374" s="99"/>
      <c r="N8374" s="99"/>
      <c r="O8374" s="99"/>
      <c r="P8374" s="99"/>
      <c r="Q8374" s="99"/>
      <c r="R8374" s="99"/>
      <c r="S8374" s="102">
        <v>1.0</v>
      </c>
      <c r="T8374" s="102">
        <v>1.0</v>
      </c>
      <c r="U8374" s="102" t="s">
        <v>7558</v>
      </c>
      <c r="V8374" s="102" t="s">
        <v>7559</v>
      </c>
      <c r="W8374" s="102" t="s">
        <v>54</v>
      </c>
      <c r="X8374" s="102" t="s">
        <v>7560</v>
      </c>
      <c r="Y8374" s="101" t="s">
        <v>18</v>
      </c>
    </row>
    <row r="8375">
      <c r="A8375" s="103" t="s">
        <v>63</v>
      </c>
      <c r="B8375" s="99"/>
      <c r="C8375" s="100" t="s">
        <v>15918</v>
      </c>
      <c r="D8375" s="101" t="s">
        <v>122</v>
      </c>
      <c r="E8375" s="101" t="s">
        <v>15919</v>
      </c>
      <c r="F8375" s="99"/>
      <c r="G8375" s="99"/>
      <c r="H8375" s="99"/>
      <c r="I8375" s="99"/>
      <c r="J8375" s="99"/>
      <c r="K8375" s="99"/>
      <c r="L8375" s="99"/>
      <c r="M8375" s="99"/>
      <c r="N8375" s="99"/>
      <c r="O8375" s="99"/>
      <c r="P8375" s="99"/>
      <c r="Q8375" s="99"/>
      <c r="R8375" s="99"/>
      <c r="S8375" s="102">
        <v>1.0</v>
      </c>
      <c r="T8375" s="102">
        <v>1.0</v>
      </c>
      <c r="U8375" s="102" t="s">
        <v>7558</v>
      </c>
      <c r="V8375" s="102" t="s">
        <v>7559</v>
      </c>
      <c r="W8375" s="102" t="s">
        <v>54</v>
      </c>
      <c r="X8375" s="102" t="s">
        <v>7560</v>
      </c>
      <c r="Y8375" s="101" t="s">
        <v>18</v>
      </c>
    </row>
    <row r="8376">
      <c r="A8376" s="98" t="s">
        <v>64</v>
      </c>
      <c r="B8376" s="99"/>
      <c r="C8376" s="100" t="s">
        <v>15920</v>
      </c>
      <c r="D8376" s="101" t="s">
        <v>122</v>
      </c>
      <c r="E8376" s="101" t="s">
        <v>15921</v>
      </c>
      <c r="F8376" s="99"/>
      <c r="G8376" s="99"/>
      <c r="H8376" s="99"/>
      <c r="I8376" s="99"/>
      <c r="J8376" s="99"/>
      <c r="K8376" s="99"/>
      <c r="L8376" s="99"/>
      <c r="M8376" s="99"/>
      <c r="N8376" s="99"/>
      <c r="O8376" s="99"/>
      <c r="P8376" s="99"/>
      <c r="Q8376" s="99"/>
      <c r="R8376" s="99"/>
      <c r="S8376" s="102">
        <v>1.0</v>
      </c>
      <c r="T8376" s="102">
        <v>1.0</v>
      </c>
      <c r="U8376" s="102" t="s">
        <v>7558</v>
      </c>
      <c r="V8376" s="102" t="s">
        <v>7559</v>
      </c>
      <c r="W8376" s="102" t="s">
        <v>54</v>
      </c>
      <c r="X8376" s="102" t="s">
        <v>7560</v>
      </c>
      <c r="Y8376" s="101" t="s">
        <v>18</v>
      </c>
    </row>
    <row r="8377">
      <c r="A8377" s="103" t="s">
        <v>63</v>
      </c>
      <c r="B8377" s="99"/>
      <c r="C8377" s="100" t="s">
        <v>3990</v>
      </c>
      <c r="D8377" s="101" t="s">
        <v>122</v>
      </c>
      <c r="E8377" s="101" t="s">
        <v>3991</v>
      </c>
      <c r="F8377" s="99"/>
      <c r="G8377" s="99"/>
      <c r="H8377" s="99"/>
      <c r="I8377" s="99"/>
      <c r="J8377" s="99"/>
      <c r="K8377" s="99"/>
      <c r="L8377" s="99"/>
      <c r="M8377" s="99"/>
      <c r="N8377" s="99"/>
      <c r="O8377" s="99"/>
      <c r="P8377" s="99"/>
      <c r="Q8377" s="99"/>
      <c r="R8377" s="99"/>
      <c r="S8377" s="102">
        <v>1.0</v>
      </c>
      <c r="T8377" s="102">
        <v>1.0</v>
      </c>
      <c r="U8377" s="102" t="s">
        <v>7558</v>
      </c>
      <c r="V8377" s="102" t="s">
        <v>7559</v>
      </c>
      <c r="W8377" s="102" t="s">
        <v>54</v>
      </c>
      <c r="X8377" s="102" t="s">
        <v>7560</v>
      </c>
      <c r="Y8377" s="101" t="s">
        <v>18</v>
      </c>
    </row>
    <row r="8378">
      <c r="A8378" s="98" t="s">
        <v>47</v>
      </c>
      <c r="B8378" s="99"/>
      <c r="C8378" s="100" t="s">
        <v>15922</v>
      </c>
      <c r="D8378" s="101" t="s">
        <v>135</v>
      </c>
      <c r="E8378" s="101" t="s">
        <v>15923</v>
      </c>
      <c r="F8378" s="99"/>
      <c r="G8378" s="99"/>
      <c r="H8378" s="99"/>
      <c r="I8378" s="99"/>
      <c r="J8378" s="99"/>
      <c r="K8378" s="99"/>
      <c r="L8378" s="99"/>
      <c r="M8378" s="99"/>
      <c r="N8378" s="99"/>
      <c r="O8378" s="99"/>
      <c r="P8378" s="99"/>
      <c r="Q8378" s="99"/>
      <c r="R8378" s="99"/>
      <c r="S8378" s="100">
        <v>1.0</v>
      </c>
      <c r="T8378" s="100">
        <v>1.0</v>
      </c>
      <c r="U8378" s="101" t="s">
        <v>7558</v>
      </c>
      <c r="V8378" s="101" t="s">
        <v>7559</v>
      </c>
      <c r="W8378" s="101" t="s">
        <v>54</v>
      </c>
      <c r="X8378" s="101" t="s">
        <v>7560</v>
      </c>
      <c r="Y8378" s="101" t="s">
        <v>18</v>
      </c>
    </row>
    <row r="8379">
      <c r="A8379" s="98" t="s">
        <v>30</v>
      </c>
      <c r="B8379" s="99"/>
      <c r="C8379" s="100" t="s">
        <v>15924</v>
      </c>
      <c r="D8379" s="101" t="s">
        <v>122</v>
      </c>
      <c r="E8379" s="101" t="s">
        <v>15925</v>
      </c>
      <c r="F8379" s="99"/>
      <c r="G8379" s="99"/>
      <c r="H8379" s="99"/>
      <c r="I8379" s="99"/>
      <c r="J8379" s="99"/>
      <c r="K8379" s="99"/>
      <c r="L8379" s="99"/>
      <c r="M8379" s="99"/>
      <c r="N8379" s="99"/>
      <c r="O8379" s="99"/>
      <c r="P8379" s="99"/>
      <c r="Q8379" s="99"/>
      <c r="R8379" s="99"/>
      <c r="S8379" s="102">
        <v>1.0</v>
      </c>
      <c r="T8379" s="102">
        <v>1.0</v>
      </c>
      <c r="U8379" s="102" t="s">
        <v>7558</v>
      </c>
      <c r="V8379" s="102" t="s">
        <v>7559</v>
      </c>
      <c r="W8379" s="102" t="s">
        <v>54</v>
      </c>
      <c r="X8379" s="102" t="s">
        <v>7560</v>
      </c>
      <c r="Y8379" s="101" t="s">
        <v>18</v>
      </c>
    </row>
    <row r="8380">
      <c r="A8380" s="98" t="s">
        <v>93</v>
      </c>
      <c r="B8380" s="99"/>
      <c r="C8380" s="100" t="s">
        <v>15926</v>
      </c>
      <c r="D8380" s="101" t="s">
        <v>158</v>
      </c>
      <c r="E8380" s="101" t="s">
        <v>15927</v>
      </c>
      <c r="F8380" s="99"/>
      <c r="G8380" s="99"/>
      <c r="H8380" s="99"/>
      <c r="I8380" s="99"/>
      <c r="J8380" s="99"/>
      <c r="K8380" s="99"/>
      <c r="L8380" s="99"/>
      <c r="M8380" s="99"/>
      <c r="N8380" s="99"/>
      <c r="O8380" s="99"/>
      <c r="P8380" s="99"/>
      <c r="Q8380" s="99"/>
      <c r="R8380" s="99"/>
      <c r="S8380" s="100">
        <v>1.0</v>
      </c>
      <c r="T8380" s="100">
        <v>1.0</v>
      </c>
      <c r="U8380" s="101" t="s">
        <v>7558</v>
      </c>
      <c r="V8380" s="101" t="s">
        <v>7559</v>
      </c>
      <c r="W8380" s="101" t="s">
        <v>54</v>
      </c>
      <c r="X8380" s="101" t="s">
        <v>7560</v>
      </c>
      <c r="Y8380" s="101" t="s">
        <v>18</v>
      </c>
    </row>
    <row r="8381">
      <c r="A8381" s="103" t="s">
        <v>19</v>
      </c>
      <c r="B8381" s="99"/>
      <c r="C8381" s="100" t="s">
        <v>15928</v>
      </c>
      <c r="D8381" s="101" t="s">
        <v>146</v>
      </c>
      <c r="E8381" s="101" t="s">
        <v>15929</v>
      </c>
      <c r="F8381" s="99"/>
      <c r="G8381" s="99"/>
      <c r="H8381" s="99"/>
      <c r="I8381" s="99"/>
      <c r="J8381" s="99"/>
      <c r="K8381" s="99"/>
      <c r="L8381" s="99"/>
      <c r="M8381" s="99"/>
      <c r="N8381" s="99"/>
      <c r="O8381" s="99"/>
      <c r="P8381" s="99"/>
      <c r="Q8381" s="99"/>
      <c r="R8381" s="99"/>
      <c r="S8381" s="100">
        <v>1.0</v>
      </c>
      <c r="T8381" s="100">
        <v>1.0</v>
      </c>
      <c r="U8381" s="101" t="s">
        <v>7558</v>
      </c>
      <c r="V8381" s="101" t="s">
        <v>7559</v>
      </c>
      <c r="W8381" s="101" t="s">
        <v>54</v>
      </c>
      <c r="X8381" s="101" t="s">
        <v>7560</v>
      </c>
      <c r="Y8381" s="101" t="s">
        <v>18</v>
      </c>
    </row>
    <row r="8382">
      <c r="A8382" s="98" t="s">
        <v>77</v>
      </c>
      <c r="B8382" s="99"/>
      <c r="C8382" s="100" t="s">
        <v>15930</v>
      </c>
      <c r="D8382" s="101" t="s">
        <v>135</v>
      </c>
      <c r="E8382" s="101" t="s">
        <v>15931</v>
      </c>
      <c r="F8382" s="99"/>
      <c r="G8382" s="99"/>
      <c r="H8382" s="99"/>
      <c r="I8382" s="99"/>
      <c r="J8382" s="99"/>
      <c r="K8382" s="99"/>
      <c r="L8382" s="99"/>
      <c r="M8382" s="99"/>
      <c r="N8382" s="99"/>
      <c r="O8382" s="99"/>
      <c r="P8382" s="99"/>
      <c r="Q8382" s="99"/>
      <c r="R8382" s="99"/>
      <c r="S8382" s="100">
        <v>1.0</v>
      </c>
      <c r="T8382" s="100">
        <v>1.0</v>
      </c>
      <c r="U8382" s="101" t="s">
        <v>7558</v>
      </c>
      <c r="V8382" s="101" t="s">
        <v>7559</v>
      </c>
      <c r="W8382" s="101" t="s">
        <v>54</v>
      </c>
      <c r="X8382" s="101" t="s">
        <v>7560</v>
      </c>
      <c r="Y8382" s="101" t="s">
        <v>18</v>
      </c>
    </row>
    <row r="8383">
      <c r="A8383" s="98" t="s">
        <v>80</v>
      </c>
      <c r="B8383" s="99"/>
      <c r="C8383" s="100" t="s">
        <v>15932</v>
      </c>
      <c r="D8383" s="101" t="s">
        <v>135</v>
      </c>
      <c r="E8383" s="101" t="s">
        <v>15933</v>
      </c>
      <c r="F8383" s="99"/>
      <c r="G8383" s="99"/>
      <c r="H8383" s="99"/>
      <c r="I8383" s="99"/>
      <c r="J8383" s="99"/>
      <c r="K8383" s="99"/>
      <c r="L8383" s="99"/>
      <c r="M8383" s="99"/>
      <c r="N8383" s="99"/>
      <c r="O8383" s="99"/>
      <c r="P8383" s="99"/>
      <c r="Q8383" s="99"/>
      <c r="R8383" s="99"/>
      <c r="S8383" s="100">
        <v>1.0</v>
      </c>
      <c r="T8383" s="100">
        <v>1.0</v>
      </c>
      <c r="U8383" s="101" t="s">
        <v>7558</v>
      </c>
      <c r="V8383" s="101" t="s">
        <v>7559</v>
      </c>
      <c r="W8383" s="101" t="s">
        <v>54</v>
      </c>
      <c r="X8383" s="101" t="s">
        <v>7560</v>
      </c>
      <c r="Y8383" s="101" t="s">
        <v>18</v>
      </c>
    </row>
    <row r="8384">
      <c r="A8384" s="98" t="s">
        <v>93</v>
      </c>
      <c r="B8384" s="99"/>
      <c r="C8384" s="100" t="s">
        <v>15934</v>
      </c>
      <c r="D8384" s="101" t="s">
        <v>191</v>
      </c>
      <c r="E8384" s="101" t="s">
        <v>15935</v>
      </c>
      <c r="F8384" s="99"/>
      <c r="G8384" s="99"/>
      <c r="H8384" s="99"/>
      <c r="I8384" s="99"/>
      <c r="J8384" s="99"/>
      <c r="K8384" s="99"/>
      <c r="L8384" s="99"/>
      <c r="M8384" s="99"/>
      <c r="N8384" s="99"/>
      <c r="O8384" s="99"/>
      <c r="P8384" s="99"/>
      <c r="Q8384" s="99"/>
      <c r="R8384" s="99"/>
      <c r="S8384" s="100">
        <v>1.0</v>
      </c>
      <c r="T8384" s="100">
        <v>1.0</v>
      </c>
      <c r="U8384" s="101" t="s">
        <v>7558</v>
      </c>
      <c r="V8384" s="101" t="s">
        <v>7559</v>
      </c>
      <c r="W8384" s="101" t="s">
        <v>54</v>
      </c>
      <c r="X8384" s="101" t="s">
        <v>7560</v>
      </c>
      <c r="Y8384" s="101" t="s">
        <v>18</v>
      </c>
    </row>
    <row r="8385">
      <c r="A8385" s="98" t="s">
        <v>93</v>
      </c>
      <c r="B8385" s="99"/>
      <c r="C8385" s="100" t="s">
        <v>15936</v>
      </c>
      <c r="D8385" s="101" t="s">
        <v>122</v>
      </c>
      <c r="E8385" s="101" t="s">
        <v>15937</v>
      </c>
      <c r="F8385" s="99"/>
      <c r="G8385" s="99"/>
      <c r="H8385" s="99"/>
      <c r="I8385" s="99"/>
      <c r="J8385" s="99"/>
      <c r="K8385" s="99"/>
      <c r="L8385" s="99"/>
      <c r="M8385" s="99"/>
      <c r="N8385" s="99"/>
      <c r="O8385" s="99"/>
      <c r="P8385" s="99"/>
      <c r="Q8385" s="99"/>
      <c r="R8385" s="99"/>
      <c r="S8385" s="102">
        <v>1.0</v>
      </c>
      <c r="T8385" s="102">
        <v>1.0</v>
      </c>
      <c r="U8385" s="102" t="s">
        <v>7558</v>
      </c>
      <c r="V8385" s="102" t="s">
        <v>7559</v>
      </c>
      <c r="W8385" s="102" t="s">
        <v>54</v>
      </c>
      <c r="X8385" s="102" t="s">
        <v>7560</v>
      </c>
      <c r="Y8385" s="101" t="s">
        <v>18</v>
      </c>
    </row>
    <row r="8386">
      <c r="A8386" s="98" t="s">
        <v>93</v>
      </c>
      <c r="B8386" s="99"/>
      <c r="C8386" s="100" t="s">
        <v>15938</v>
      </c>
      <c r="D8386" s="101" t="s">
        <v>122</v>
      </c>
      <c r="E8386" s="101" t="s">
        <v>15939</v>
      </c>
      <c r="F8386" s="99"/>
      <c r="G8386" s="99"/>
      <c r="H8386" s="99"/>
      <c r="I8386" s="99"/>
      <c r="J8386" s="99"/>
      <c r="K8386" s="99"/>
      <c r="L8386" s="99"/>
      <c r="M8386" s="99"/>
      <c r="N8386" s="99"/>
      <c r="O8386" s="99"/>
      <c r="P8386" s="99"/>
      <c r="Q8386" s="99"/>
      <c r="R8386" s="99"/>
      <c r="S8386" s="102">
        <v>1.0</v>
      </c>
      <c r="T8386" s="102">
        <v>1.0</v>
      </c>
      <c r="U8386" s="102" t="s">
        <v>7558</v>
      </c>
      <c r="V8386" s="102" t="s">
        <v>7559</v>
      </c>
      <c r="W8386" s="102" t="s">
        <v>54</v>
      </c>
      <c r="X8386" s="102" t="s">
        <v>7560</v>
      </c>
      <c r="Y8386" s="101" t="s">
        <v>18</v>
      </c>
    </row>
    <row r="8387">
      <c r="A8387" s="98" t="s">
        <v>64</v>
      </c>
      <c r="B8387" s="99"/>
      <c r="C8387" s="100" t="s">
        <v>15940</v>
      </c>
      <c r="D8387" s="101" t="s">
        <v>122</v>
      </c>
      <c r="E8387" s="101" t="s">
        <v>15941</v>
      </c>
      <c r="F8387" s="99"/>
      <c r="G8387" s="99"/>
      <c r="H8387" s="99"/>
      <c r="I8387" s="99"/>
      <c r="J8387" s="99"/>
      <c r="K8387" s="99"/>
      <c r="L8387" s="99"/>
      <c r="M8387" s="99"/>
      <c r="N8387" s="99"/>
      <c r="O8387" s="99"/>
      <c r="P8387" s="99"/>
      <c r="Q8387" s="99"/>
      <c r="R8387" s="99"/>
      <c r="S8387" s="102">
        <v>1.0</v>
      </c>
      <c r="T8387" s="102">
        <v>1.0</v>
      </c>
      <c r="U8387" s="102" t="s">
        <v>7558</v>
      </c>
      <c r="V8387" s="102" t="s">
        <v>7559</v>
      </c>
      <c r="W8387" s="102" t="s">
        <v>54</v>
      </c>
      <c r="X8387" s="102" t="s">
        <v>7560</v>
      </c>
      <c r="Y8387" s="101" t="s">
        <v>18</v>
      </c>
    </row>
    <row r="8388">
      <c r="A8388" s="98" t="s">
        <v>67</v>
      </c>
      <c r="B8388" s="99"/>
      <c r="C8388" s="100" t="s">
        <v>15942</v>
      </c>
      <c r="D8388" s="101" t="s">
        <v>3699</v>
      </c>
      <c r="E8388" s="101" t="s">
        <v>15943</v>
      </c>
      <c r="F8388" s="99"/>
      <c r="G8388" s="99"/>
      <c r="H8388" s="99"/>
      <c r="I8388" s="99"/>
      <c r="J8388" s="99"/>
      <c r="K8388" s="99"/>
      <c r="L8388" s="99"/>
      <c r="M8388" s="99"/>
      <c r="N8388" s="99"/>
      <c r="O8388" s="99"/>
      <c r="P8388" s="99"/>
      <c r="Q8388" s="99"/>
      <c r="R8388" s="99"/>
      <c r="S8388" s="100">
        <v>1.0</v>
      </c>
      <c r="T8388" s="100">
        <v>1.0</v>
      </c>
      <c r="U8388" s="101" t="s">
        <v>7558</v>
      </c>
      <c r="V8388" s="101" t="s">
        <v>7559</v>
      </c>
      <c r="W8388" s="101" t="s">
        <v>56</v>
      </c>
      <c r="X8388" s="101" t="s">
        <v>7560</v>
      </c>
      <c r="Y8388" s="101" t="s">
        <v>22</v>
      </c>
    </row>
    <row r="8389">
      <c r="A8389" s="98" t="s">
        <v>80</v>
      </c>
      <c r="B8389" s="99"/>
      <c r="C8389" s="100" t="s">
        <v>15944</v>
      </c>
      <c r="D8389" s="101" t="s">
        <v>3699</v>
      </c>
      <c r="E8389" s="101" t="s">
        <v>15945</v>
      </c>
      <c r="F8389" s="99"/>
      <c r="G8389" s="99"/>
      <c r="H8389" s="99"/>
      <c r="I8389" s="99"/>
      <c r="J8389" s="99"/>
      <c r="K8389" s="99"/>
      <c r="L8389" s="99"/>
      <c r="M8389" s="99"/>
      <c r="N8389" s="99"/>
      <c r="O8389" s="99"/>
      <c r="P8389" s="99"/>
      <c r="Q8389" s="99"/>
      <c r="R8389" s="99"/>
      <c r="S8389" s="100">
        <v>1.0</v>
      </c>
      <c r="T8389" s="100">
        <v>1.0</v>
      </c>
      <c r="U8389" s="101" t="s">
        <v>7558</v>
      </c>
      <c r="V8389" s="101" t="s">
        <v>7559</v>
      </c>
      <c r="W8389" s="101" t="s">
        <v>56</v>
      </c>
      <c r="X8389" s="101" t="s">
        <v>7560</v>
      </c>
      <c r="Y8389" s="101" t="s">
        <v>22</v>
      </c>
    </row>
    <row r="8390">
      <c r="A8390" s="98" t="s">
        <v>49</v>
      </c>
      <c r="B8390" s="99"/>
      <c r="C8390" s="100" t="s">
        <v>15946</v>
      </c>
      <c r="D8390" s="101" t="s">
        <v>128</v>
      </c>
      <c r="E8390" s="101" t="s">
        <v>15947</v>
      </c>
      <c r="F8390" s="99"/>
      <c r="G8390" s="99"/>
      <c r="H8390" s="99"/>
      <c r="I8390" s="99"/>
      <c r="J8390" s="99"/>
      <c r="K8390" s="99"/>
      <c r="L8390" s="99"/>
      <c r="M8390" s="99"/>
      <c r="N8390" s="99"/>
      <c r="O8390" s="99"/>
      <c r="P8390" s="99"/>
      <c r="Q8390" s="99"/>
      <c r="R8390" s="99"/>
      <c r="S8390" s="100">
        <v>1.0</v>
      </c>
      <c r="T8390" s="100">
        <v>1.0</v>
      </c>
      <c r="U8390" s="101" t="s">
        <v>7558</v>
      </c>
      <c r="V8390" s="101" t="s">
        <v>7559</v>
      </c>
      <c r="W8390" s="101" t="s">
        <v>54</v>
      </c>
      <c r="X8390" s="101" t="s">
        <v>7560</v>
      </c>
      <c r="Y8390" s="101" t="s">
        <v>12</v>
      </c>
    </row>
    <row r="8391">
      <c r="A8391" s="103" t="s">
        <v>63</v>
      </c>
      <c r="B8391" s="99"/>
      <c r="C8391" s="100" t="s">
        <v>15948</v>
      </c>
      <c r="D8391" s="101" t="s">
        <v>122</v>
      </c>
      <c r="E8391" s="101" t="s">
        <v>15949</v>
      </c>
      <c r="F8391" s="99"/>
      <c r="G8391" s="99"/>
      <c r="H8391" s="99"/>
      <c r="I8391" s="99"/>
      <c r="J8391" s="99"/>
      <c r="K8391" s="99"/>
      <c r="L8391" s="99"/>
      <c r="M8391" s="99"/>
      <c r="N8391" s="99"/>
      <c r="O8391" s="99"/>
      <c r="P8391" s="99"/>
      <c r="Q8391" s="99"/>
      <c r="R8391" s="99"/>
      <c r="S8391" s="102">
        <v>1.0</v>
      </c>
      <c r="T8391" s="102">
        <v>1.0</v>
      </c>
      <c r="U8391" s="102" t="s">
        <v>7558</v>
      </c>
      <c r="V8391" s="102" t="s">
        <v>7559</v>
      </c>
      <c r="W8391" s="102" t="s">
        <v>54</v>
      </c>
      <c r="X8391" s="102" t="s">
        <v>7560</v>
      </c>
      <c r="Y8391" s="101" t="s">
        <v>18</v>
      </c>
    </row>
    <row r="8392">
      <c r="A8392" s="98" t="s">
        <v>64</v>
      </c>
      <c r="B8392" s="99"/>
      <c r="C8392" s="100" t="s">
        <v>15950</v>
      </c>
      <c r="D8392" s="101" t="s">
        <v>122</v>
      </c>
      <c r="E8392" s="101" t="s">
        <v>15951</v>
      </c>
      <c r="F8392" s="99"/>
      <c r="G8392" s="99"/>
      <c r="H8392" s="99"/>
      <c r="I8392" s="99"/>
      <c r="J8392" s="99"/>
      <c r="K8392" s="99"/>
      <c r="L8392" s="99"/>
      <c r="M8392" s="99"/>
      <c r="N8392" s="99"/>
      <c r="O8392" s="99"/>
      <c r="P8392" s="99"/>
      <c r="Q8392" s="99"/>
      <c r="R8392" s="99"/>
      <c r="S8392" s="102">
        <v>1.0</v>
      </c>
      <c r="T8392" s="102">
        <v>1.0</v>
      </c>
      <c r="U8392" s="102" t="s">
        <v>7558</v>
      </c>
      <c r="V8392" s="102" t="s">
        <v>7559</v>
      </c>
      <c r="W8392" s="102" t="s">
        <v>54</v>
      </c>
      <c r="X8392" s="102" t="s">
        <v>7560</v>
      </c>
      <c r="Y8392" s="101" t="s">
        <v>18</v>
      </c>
    </row>
    <row r="8393">
      <c r="A8393" s="98" t="s">
        <v>77</v>
      </c>
      <c r="B8393" s="99"/>
      <c r="C8393" s="100" t="s">
        <v>15952</v>
      </c>
      <c r="D8393" s="101" t="s">
        <v>135</v>
      </c>
      <c r="E8393" s="101" t="s">
        <v>15953</v>
      </c>
      <c r="F8393" s="99"/>
      <c r="G8393" s="99"/>
      <c r="H8393" s="99"/>
      <c r="I8393" s="99"/>
      <c r="J8393" s="99"/>
      <c r="K8393" s="99"/>
      <c r="L8393" s="99"/>
      <c r="M8393" s="99"/>
      <c r="N8393" s="99"/>
      <c r="O8393" s="99"/>
      <c r="P8393" s="99"/>
      <c r="Q8393" s="99"/>
      <c r="R8393" s="99"/>
      <c r="S8393" s="100">
        <v>1.0</v>
      </c>
      <c r="T8393" s="100">
        <v>1.0</v>
      </c>
      <c r="U8393" s="101" t="s">
        <v>7558</v>
      </c>
      <c r="V8393" s="101" t="s">
        <v>7559</v>
      </c>
      <c r="W8393" s="101" t="s">
        <v>54</v>
      </c>
      <c r="X8393" s="101" t="s">
        <v>7560</v>
      </c>
      <c r="Y8393" s="101" t="s">
        <v>18</v>
      </c>
    </row>
    <row r="8394">
      <c r="A8394" s="98" t="s">
        <v>77</v>
      </c>
      <c r="B8394" s="99"/>
      <c r="C8394" s="100" t="s">
        <v>15954</v>
      </c>
      <c r="D8394" s="101" t="s">
        <v>122</v>
      </c>
      <c r="E8394" s="101" t="s">
        <v>15955</v>
      </c>
      <c r="F8394" s="99"/>
      <c r="G8394" s="99"/>
      <c r="H8394" s="99"/>
      <c r="I8394" s="99"/>
      <c r="J8394" s="99"/>
      <c r="K8394" s="99"/>
      <c r="L8394" s="99"/>
      <c r="M8394" s="99"/>
      <c r="N8394" s="99"/>
      <c r="O8394" s="99"/>
      <c r="P8394" s="99"/>
      <c r="Q8394" s="99"/>
      <c r="R8394" s="99"/>
      <c r="S8394" s="102">
        <v>1.0</v>
      </c>
      <c r="T8394" s="102">
        <v>1.0</v>
      </c>
      <c r="U8394" s="102" t="s">
        <v>7558</v>
      </c>
      <c r="V8394" s="102" t="s">
        <v>7559</v>
      </c>
      <c r="W8394" s="102" t="s">
        <v>54</v>
      </c>
      <c r="X8394" s="102" t="s">
        <v>7560</v>
      </c>
      <c r="Y8394" s="101" t="s">
        <v>18</v>
      </c>
    </row>
    <row r="8395">
      <c r="A8395" s="98" t="s">
        <v>93</v>
      </c>
      <c r="B8395" s="99"/>
      <c r="C8395" s="100" t="s">
        <v>15956</v>
      </c>
      <c r="D8395" s="101" t="s">
        <v>135</v>
      </c>
      <c r="E8395" s="101" t="s">
        <v>15957</v>
      </c>
      <c r="F8395" s="99"/>
      <c r="G8395" s="99"/>
      <c r="H8395" s="99"/>
      <c r="I8395" s="99"/>
      <c r="J8395" s="99"/>
      <c r="K8395" s="99"/>
      <c r="L8395" s="99"/>
      <c r="M8395" s="99"/>
      <c r="N8395" s="99"/>
      <c r="O8395" s="99"/>
      <c r="P8395" s="99"/>
      <c r="Q8395" s="99"/>
      <c r="R8395" s="99"/>
      <c r="S8395" s="100">
        <v>1.0</v>
      </c>
      <c r="T8395" s="100">
        <v>1.0</v>
      </c>
      <c r="U8395" s="101" t="s">
        <v>7558</v>
      </c>
      <c r="V8395" s="101" t="s">
        <v>7559</v>
      </c>
      <c r="W8395" s="101" t="s">
        <v>54</v>
      </c>
      <c r="X8395" s="101" t="s">
        <v>7560</v>
      </c>
      <c r="Y8395" s="101" t="s">
        <v>18</v>
      </c>
    </row>
    <row r="8396">
      <c r="A8396" s="103" t="s">
        <v>63</v>
      </c>
      <c r="B8396" s="99"/>
      <c r="C8396" s="100" t="s">
        <v>3998</v>
      </c>
      <c r="D8396" s="101" t="s">
        <v>158</v>
      </c>
      <c r="E8396" s="101" t="s">
        <v>3999</v>
      </c>
      <c r="F8396" s="99"/>
      <c r="G8396" s="99"/>
      <c r="H8396" s="99"/>
      <c r="I8396" s="99"/>
      <c r="J8396" s="99"/>
      <c r="K8396" s="99"/>
      <c r="L8396" s="99"/>
      <c r="M8396" s="99"/>
      <c r="N8396" s="99"/>
      <c r="O8396" s="99"/>
      <c r="P8396" s="99"/>
      <c r="Q8396" s="99"/>
      <c r="R8396" s="99"/>
      <c r="S8396" s="100">
        <v>1.0</v>
      </c>
      <c r="T8396" s="100">
        <v>1.0</v>
      </c>
      <c r="U8396" s="101" t="s">
        <v>7558</v>
      </c>
      <c r="V8396" s="101" t="s">
        <v>7559</v>
      </c>
      <c r="W8396" s="101" t="s">
        <v>54</v>
      </c>
      <c r="X8396" s="101" t="s">
        <v>7560</v>
      </c>
      <c r="Y8396" s="101" t="s">
        <v>18</v>
      </c>
    </row>
    <row r="8397">
      <c r="A8397" s="103" t="s">
        <v>63</v>
      </c>
      <c r="B8397" s="99"/>
      <c r="C8397" s="100" t="s">
        <v>4000</v>
      </c>
      <c r="D8397" s="101" t="s">
        <v>191</v>
      </c>
      <c r="E8397" s="101" t="s">
        <v>4001</v>
      </c>
      <c r="F8397" s="99"/>
      <c r="G8397" s="99"/>
      <c r="H8397" s="99"/>
      <c r="I8397" s="99"/>
      <c r="J8397" s="99"/>
      <c r="K8397" s="99"/>
      <c r="L8397" s="99"/>
      <c r="M8397" s="99"/>
      <c r="N8397" s="99"/>
      <c r="O8397" s="99"/>
      <c r="P8397" s="99"/>
      <c r="Q8397" s="99"/>
      <c r="R8397" s="99"/>
      <c r="S8397" s="100">
        <v>1.0</v>
      </c>
      <c r="T8397" s="100">
        <v>1.0</v>
      </c>
      <c r="U8397" s="101" t="s">
        <v>7558</v>
      </c>
      <c r="V8397" s="101" t="s">
        <v>7559</v>
      </c>
      <c r="W8397" s="101" t="s">
        <v>54</v>
      </c>
      <c r="X8397" s="101" t="s">
        <v>7560</v>
      </c>
      <c r="Y8397" s="101" t="s">
        <v>18</v>
      </c>
    </row>
    <row r="8398">
      <c r="A8398" s="103" t="s">
        <v>63</v>
      </c>
      <c r="B8398" s="99"/>
      <c r="C8398" s="100" t="s">
        <v>15958</v>
      </c>
      <c r="D8398" s="101" t="s">
        <v>151</v>
      </c>
      <c r="E8398" s="101" t="s">
        <v>4003</v>
      </c>
      <c r="F8398" s="99"/>
      <c r="G8398" s="99"/>
      <c r="H8398" s="99"/>
      <c r="I8398" s="99"/>
      <c r="J8398" s="99"/>
      <c r="K8398" s="99"/>
      <c r="L8398" s="99"/>
      <c r="M8398" s="99"/>
      <c r="N8398" s="99"/>
      <c r="O8398" s="99"/>
      <c r="P8398" s="99"/>
      <c r="Q8398" s="99"/>
      <c r="R8398" s="99"/>
      <c r="S8398" s="102">
        <v>1.0</v>
      </c>
      <c r="T8398" s="102">
        <v>1.0</v>
      </c>
      <c r="U8398" s="102" t="s">
        <v>7558</v>
      </c>
      <c r="V8398" s="102" t="s">
        <v>7559</v>
      </c>
      <c r="W8398" s="102" t="s">
        <v>54</v>
      </c>
      <c r="X8398" s="102" t="s">
        <v>7591</v>
      </c>
      <c r="Y8398" s="101" t="s">
        <v>12</v>
      </c>
      <c r="Z8398" s="33">
        <v>1.0</v>
      </c>
    </row>
    <row r="8399">
      <c r="A8399" s="98" t="s">
        <v>64</v>
      </c>
      <c r="B8399" s="99"/>
      <c r="C8399" s="100" t="s">
        <v>15959</v>
      </c>
      <c r="D8399" s="101" t="s">
        <v>151</v>
      </c>
      <c r="E8399" s="101" t="s">
        <v>15960</v>
      </c>
      <c r="F8399" s="99"/>
      <c r="G8399" s="99"/>
      <c r="H8399" s="99"/>
      <c r="I8399" s="99"/>
      <c r="J8399" s="99"/>
      <c r="K8399" s="99"/>
      <c r="L8399" s="99"/>
      <c r="M8399" s="99"/>
      <c r="N8399" s="99"/>
      <c r="O8399" s="99"/>
      <c r="P8399" s="99"/>
      <c r="Q8399" s="99"/>
      <c r="R8399" s="99"/>
      <c r="S8399" s="102">
        <v>1.0</v>
      </c>
      <c r="T8399" s="102">
        <v>1.0</v>
      </c>
      <c r="U8399" s="102" t="s">
        <v>7558</v>
      </c>
      <c r="V8399" s="102" t="s">
        <v>7559</v>
      </c>
      <c r="W8399" s="102" t="s">
        <v>54</v>
      </c>
      <c r="X8399" s="102" t="s">
        <v>7591</v>
      </c>
      <c r="Y8399" s="101" t="s">
        <v>12</v>
      </c>
      <c r="Z8399" s="33">
        <v>1.0</v>
      </c>
    </row>
    <row r="8400">
      <c r="A8400" s="98" t="s">
        <v>77</v>
      </c>
      <c r="B8400" s="99"/>
      <c r="C8400" s="100" t="s">
        <v>15961</v>
      </c>
      <c r="D8400" s="101" t="s">
        <v>135</v>
      </c>
      <c r="E8400" s="101" t="s">
        <v>15962</v>
      </c>
      <c r="F8400" s="99"/>
      <c r="G8400" s="99"/>
      <c r="H8400" s="99"/>
      <c r="I8400" s="99"/>
      <c r="J8400" s="99"/>
      <c r="K8400" s="99"/>
      <c r="L8400" s="99"/>
      <c r="M8400" s="99"/>
      <c r="N8400" s="99"/>
      <c r="O8400" s="99"/>
      <c r="P8400" s="99"/>
      <c r="Q8400" s="99"/>
      <c r="R8400" s="99"/>
      <c r="S8400" s="100">
        <v>1.0</v>
      </c>
      <c r="T8400" s="100">
        <v>1.0</v>
      </c>
      <c r="U8400" s="101" t="s">
        <v>7558</v>
      </c>
      <c r="V8400" s="101" t="s">
        <v>7559</v>
      </c>
      <c r="W8400" s="101" t="s">
        <v>54</v>
      </c>
      <c r="X8400" s="101" t="s">
        <v>7560</v>
      </c>
      <c r="Y8400" s="101" t="s">
        <v>18</v>
      </c>
    </row>
    <row r="8401">
      <c r="A8401" s="98" t="s">
        <v>67</v>
      </c>
      <c r="B8401" s="99"/>
      <c r="C8401" s="100" t="s">
        <v>15963</v>
      </c>
      <c r="D8401" s="101" t="s">
        <v>122</v>
      </c>
      <c r="E8401" s="101" t="s">
        <v>15964</v>
      </c>
      <c r="F8401" s="99"/>
      <c r="G8401" s="99"/>
      <c r="H8401" s="99"/>
      <c r="I8401" s="99"/>
      <c r="J8401" s="99"/>
      <c r="K8401" s="99"/>
      <c r="L8401" s="99"/>
      <c r="M8401" s="99"/>
      <c r="N8401" s="99"/>
      <c r="O8401" s="99"/>
      <c r="P8401" s="99"/>
      <c r="Q8401" s="99"/>
      <c r="R8401" s="99"/>
      <c r="S8401" s="102">
        <v>1.0</v>
      </c>
      <c r="T8401" s="102">
        <v>1.0</v>
      </c>
      <c r="U8401" s="102" t="s">
        <v>7558</v>
      </c>
      <c r="V8401" s="102" t="s">
        <v>7559</v>
      </c>
      <c r="W8401" s="102" t="s">
        <v>54</v>
      </c>
      <c r="X8401" s="102" t="s">
        <v>7560</v>
      </c>
      <c r="Y8401" s="101" t="s">
        <v>18</v>
      </c>
    </row>
    <row r="8402">
      <c r="A8402" s="98" t="s">
        <v>64</v>
      </c>
      <c r="B8402" s="99"/>
      <c r="C8402" s="100" t="s">
        <v>15965</v>
      </c>
      <c r="D8402" s="101" t="s">
        <v>135</v>
      </c>
      <c r="E8402" s="101" t="s">
        <v>15966</v>
      </c>
      <c r="F8402" s="99"/>
      <c r="G8402" s="99"/>
      <c r="H8402" s="99"/>
      <c r="I8402" s="99"/>
      <c r="J8402" s="99"/>
      <c r="K8402" s="99"/>
      <c r="L8402" s="99"/>
      <c r="M8402" s="99"/>
      <c r="N8402" s="99"/>
      <c r="O8402" s="99"/>
      <c r="P8402" s="99"/>
      <c r="Q8402" s="99"/>
      <c r="R8402" s="99"/>
      <c r="S8402" s="100">
        <v>1.0</v>
      </c>
      <c r="T8402" s="100">
        <v>1.0</v>
      </c>
      <c r="U8402" s="101" t="s">
        <v>7558</v>
      </c>
      <c r="V8402" s="101" t="s">
        <v>7559</v>
      </c>
      <c r="W8402" s="101" t="s">
        <v>54</v>
      </c>
      <c r="X8402" s="101" t="s">
        <v>7560</v>
      </c>
      <c r="Y8402" s="101" t="s">
        <v>18</v>
      </c>
    </row>
    <row r="8403">
      <c r="A8403" s="98" t="s">
        <v>30</v>
      </c>
      <c r="B8403" s="99"/>
      <c r="C8403" s="100" t="s">
        <v>15967</v>
      </c>
      <c r="D8403" s="101" t="s">
        <v>825</v>
      </c>
      <c r="E8403" s="101" t="s">
        <v>15968</v>
      </c>
      <c r="F8403" s="99"/>
      <c r="G8403" s="99"/>
      <c r="H8403" s="99"/>
      <c r="I8403" s="99"/>
      <c r="J8403" s="99"/>
      <c r="K8403" s="99"/>
      <c r="L8403" s="99"/>
      <c r="M8403" s="99"/>
      <c r="N8403" s="99"/>
      <c r="O8403" s="99"/>
      <c r="P8403" s="99"/>
      <c r="Q8403" s="99"/>
      <c r="R8403" s="99"/>
      <c r="S8403" s="102">
        <v>1.0</v>
      </c>
      <c r="T8403" s="102">
        <v>1.0</v>
      </c>
      <c r="U8403" s="102" t="s">
        <v>7558</v>
      </c>
      <c r="V8403" s="102" t="s">
        <v>7559</v>
      </c>
      <c r="W8403" s="102" t="s">
        <v>54</v>
      </c>
      <c r="X8403" s="102" t="s">
        <v>7560</v>
      </c>
      <c r="Y8403" s="101" t="s">
        <v>18</v>
      </c>
    </row>
    <row r="8404">
      <c r="A8404" s="98" t="s">
        <v>64</v>
      </c>
      <c r="B8404" s="99"/>
      <c r="C8404" s="100" t="s">
        <v>15969</v>
      </c>
      <c r="D8404" s="101" t="s">
        <v>151</v>
      </c>
      <c r="E8404" s="101" t="s">
        <v>15970</v>
      </c>
      <c r="F8404" s="99"/>
      <c r="G8404" s="99"/>
      <c r="H8404" s="99"/>
      <c r="I8404" s="99"/>
      <c r="J8404" s="99"/>
      <c r="K8404" s="99"/>
      <c r="L8404" s="99"/>
      <c r="M8404" s="99"/>
      <c r="N8404" s="99"/>
      <c r="O8404" s="99"/>
      <c r="P8404" s="99"/>
      <c r="Q8404" s="99"/>
      <c r="R8404" s="99"/>
      <c r="S8404" s="102">
        <v>1.0</v>
      </c>
      <c r="T8404" s="102">
        <v>1.0</v>
      </c>
      <c r="U8404" s="102" t="s">
        <v>7558</v>
      </c>
      <c r="V8404" s="102" t="s">
        <v>7559</v>
      </c>
      <c r="W8404" s="102" t="s">
        <v>54</v>
      </c>
      <c r="X8404" s="102" t="s">
        <v>7591</v>
      </c>
      <c r="Y8404" s="101" t="s">
        <v>12</v>
      </c>
      <c r="Z8404" s="33">
        <v>1.0</v>
      </c>
    </row>
    <row r="8405">
      <c r="A8405" s="98" t="s">
        <v>77</v>
      </c>
      <c r="B8405" s="99"/>
      <c r="C8405" s="100" t="s">
        <v>15971</v>
      </c>
      <c r="D8405" s="101" t="s">
        <v>825</v>
      </c>
      <c r="E8405" s="101" t="s">
        <v>15972</v>
      </c>
      <c r="F8405" s="99"/>
      <c r="G8405" s="99"/>
      <c r="H8405" s="99"/>
      <c r="I8405" s="99"/>
      <c r="J8405" s="99"/>
      <c r="K8405" s="99"/>
      <c r="L8405" s="99"/>
      <c r="M8405" s="99"/>
      <c r="N8405" s="99"/>
      <c r="O8405" s="99"/>
      <c r="P8405" s="99"/>
      <c r="Q8405" s="99"/>
      <c r="R8405" s="99"/>
      <c r="S8405" s="102">
        <v>1.0</v>
      </c>
      <c r="T8405" s="102">
        <v>1.0</v>
      </c>
      <c r="U8405" s="102" t="s">
        <v>7558</v>
      </c>
      <c r="V8405" s="102" t="s">
        <v>7559</v>
      </c>
      <c r="W8405" s="102" t="s">
        <v>54</v>
      </c>
      <c r="X8405" s="102" t="s">
        <v>7560</v>
      </c>
      <c r="Y8405" s="101" t="s">
        <v>18</v>
      </c>
    </row>
    <row r="8406">
      <c r="A8406" s="98" t="s">
        <v>80</v>
      </c>
      <c r="B8406" s="99"/>
      <c r="C8406" s="100" t="s">
        <v>15973</v>
      </c>
      <c r="D8406" s="101" t="s">
        <v>825</v>
      </c>
      <c r="E8406" s="101" t="s">
        <v>15974</v>
      </c>
      <c r="F8406" s="99"/>
      <c r="G8406" s="99"/>
      <c r="H8406" s="99"/>
      <c r="I8406" s="99"/>
      <c r="J8406" s="99"/>
      <c r="K8406" s="99"/>
      <c r="L8406" s="99"/>
      <c r="M8406" s="99"/>
      <c r="N8406" s="99"/>
      <c r="O8406" s="99"/>
      <c r="P8406" s="99"/>
      <c r="Q8406" s="99"/>
      <c r="R8406" s="99"/>
      <c r="S8406" s="102">
        <v>1.0</v>
      </c>
      <c r="T8406" s="102">
        <v>1.0</v>
      </c>
      <c r="U8406" s="102" t="s">
        <v>7558</v>
      </c>
      <c r="V8406" s="102" t="s">
        <v>7559</v>
      </c>
      <c r="W8406" s="102" t="s">
        <v>54</v>
      </c>
      <c r="X8406" s="102" t="s">
        <v>7560</v>
      </c>
      <c r="Y8406" s="101" t="s">
        <v>18</v>
      </c>
    </row>
    <row r="8407">
      <c r="A8407" s="98" t="s">
        <v>64</v>
      </c>
      <c r="B8407" s="99"/>
      <c r="C8407" s="100" t="s">
        <v>15975</v>
      </c>
      <c r="D8407" s="101" t="s">
        <v>122</v>
      </c>
      <c r="E8407" s="101" t="s">
        <v>15976</v>
      </c>
      <c r="F8407" s="99"/>
      <c r="G8407" s="99"/>
      <c r="H8407" s="99"/>
      <c r="I8407" s="99"/>
      <c r="J8407" s="99"/>
      <c r="K8407" s="99"/>
      <c r="L8407" s="99"/>
      <c r="M8407" s="99"/>
      <c r="N8407" s="99"/>
      <c r="O8407" s="99"/>
      <c r="P8407" s="99"/>
      <c r="Q8407" s="99"/>
      <c r="R8407" s="99"/>
      <c r="S8407" s="102">
        <v>1.0</v>
      </c>
      <c r="T8407" s="102">
        <v>1.0</v>
      </c>
      <c r="U8407" s="102" t="s">
        <v>7558</v>
      </c>
      <c r="V8407" s="102" t="s">
        <v>7559</v>
      </c>
      <c r="W8407" s="102" t="s">
        <v>54</v>
      </c>
      <c r="X8407" s="102" t="s">
        <v>7560</v>
      </c>
      <c r="Y8407" s="101" t="s">
        <v>18</v>
      </c>
    </row>
    <row r="8408">
      <c r="A8408" s="98" t="s">
        <v>81</v>
      </c>
      <c r="B8408" s="99"/>
      <c r="C8408" s="100" t="s">
        <v>15977</v>
      </c>
      <c r="D8408" s="101" t="s">
        <v>135</v>
      </c>
      <c r="E8408" s="101" t="s">
        <v>15978</v>
      </c>
      <c r="F8408" s="99"/>
      <c r="G8408" s="99"/>
      <c r="H8408" s="99"/>
      <c r="I8408" s="99"/>
      <c r="J8408" s="99"/>
      <c r="K8408" s="99"/>
      <c r="L8408" s="99"/>
      <c r="M8408" s="99"/>
      <c r="N8408" s="99"/>
      <c r="O8408" s="99"/>
      <c r="P8408" s="99"/>
      <c r="Q8408" s="99"/>
      <c r="R8408" s="99"/>
      <c r="S8408" s="100">
        <v>1.0</v>
      </c>
      <c r="T8408" s="100">
        <v>1.0</v>
      </c>
      <c r="U8408" s="101" t="s">
        <v>7558</v>
      </c>
      <c r="V8408" s="101" t="s">
        <v>7559</v>
      </c>
      <c r="W8408" s="101" t="s">
        <v>54</v>
      </c>
      <c r="X8408" s="101" t="s">
        <v>7560</v>
      </c>
      <c r="Y8408" s="101" t="s">
        <v>18</v>
      </c>
    </row>
    <row r="8409">
      <c r="A8409" s="103" t="s">
        <v>63</v>
      </c>
      <c r="B8409" s="99"/>
      <c r="C8409" s="100" t="s">
        <v>15979</v>
      </c>
      <c r="D8409" s="101" t="s">
        <v>135</v>
      </c>
      <c r="E8409" s="101" t="s">
        <v>15980</v>
      </c>
      <c r="F8409" s="99"/>
      <c r="G8409" s="99"/>
      <c r="H8409" s="99"/>
      <c r="I8409" s="99"/>
      <c r="J8409" s="99"/>
      <c r="K8409" s="99"/>
      <c r="L8409" s="99"/>
      <c r="M8409" s="99"/>
      <c r="N8409" s="99"/>
      <c r="O8409" s="99"/>
      <c r="P8409" s="99"/>
      <c r="Q8409" s="99"/>
      <c r="R8409" s="99"/>
      <c r="S8409" s="100">
        <v>1.0</v>
      </c>
      <c r="T8409" s="100">
        <v>1.0</v>
      </c>
      <c r="U8409" s="101" t="s">
        <v>7558</v>
      </c>
      <c r="V8409" s="101" t="s">
        <v>7559</v>
      </c>
      <c r="W8409" s="101" t="s">
        <v>54</v>
      </c>
      <c r="X8409" s="101" t="s">
        <v>7560</v>
      </c>
      <c r="Y8409" s="101" t="s">
        <v>18</v>
      </c>
    </row>
    <row r="8410">
      <c r="A8410" s="103" t="s">
        <v>63</v>
      </c>
      <c r="B8410" s="99"/>
      <c r="C8410" s="100" t="s">
        <v>15981</v>
      </c>
      <c r="D8410" s="101" t="s">
        <v>135</v>
      </c>
      <c r="E8410" s="101" t="s">
        <v>15982</v>
      </c>
      <c r="F8410" s="99"/>
      <c r="G8410" s="99"/>
      <c r="H8410" s="99"/>
      <c r="I8410" s="99"/>
      <c r="J8410" s="99"/>
      <c r="K8410" s="99"/>
      <c r="L8410" s="99"/>
      <c r="M8410" s="99"/>
      <c r="N8410" s="99"/>
      <c r="O8410" s="99"/>
      <c r="P8410" s="99"/>
      <c r="Q8410" s="99"/>
      <c r="R8410" s="99"/>
      <c r="S8410" s="100">
        <v>1.0</v>
      </c>
      <c r="T8410" s="100">
        <v>1.0</v>
      </c>
      <c r="U8410" s="101" t="s">
        <v>7558</v>
      </c>
      <c r="V8410" s="101" t="s">
        <v>7559</v>
      </c>
      <c r="W8410" s="101" t="s">
        <v>54</v>
      </c>
      <c r="X8410" s="101" t="s">
        <v>7560</v>
      </c>
      <c r="Y8410" s="101" t="s">
        <v>18</v>
      </c>
    </row>
    <row r="8411">
      <c r="A8411" s="98" t="s">
        <v>64</v>
      </c>
      <c r="B8411" s="99"/>
      <c r="C8411" s="100" t="s">
        <v>15983</v>
      </c>
      <c r="D8411" s="101" t="s">
        <v>825</v>
      </c>
      <c r="E8411" s="101" t="s">
        <v>15984</v>
      </c>
      <c r="F8411" s="99"/>
      <c r="G8411" s="99"/>
      <c r="H8411" s="99"/>
      <c r="I8411" s="99"/>
      <c r="J8411" s="99"/>
      <c r="K8411" s="99"/>
      <c r="L8411" s="99"/>
      <c r="M8411" s="99"/>
      <c r="N8411" s="99"/>
      <c r="O8411" s="99"/>
      <c r="P8411" s="99"/>
      <c r="Q8411" s="99"/>
      <c r="R8411" s="99"/>
      <c r="S8411" s="102">
        <v>1.0</v>
      </c>
      <c r="T8411" s="102">
        <v>1.0</v>
      </c>
      <c r="U8411" s="102" t="s">
        <v>7558</v>
      </c>
      <c r="V8411" s="102" t="s">
        <v>7559</v>
      </c>
      <c r="W8411" s="102" t="s">
        <v>54</v>
      </c>
      <c r="X8411" s="102" t="s">
        <v>7560</v>
      </c>
      <c r="Y8411" s="101" t="s">
        <v>18</v>
      </c>
    </row>
    <row r="8412">
      <c r="A8412" s="98" t="s">
        <v>93</v>
      </c>
      <c r="B8412" s="99"/>
      <c r="C8412" s="100" t="s">
        <v>15985</v>
      </c>
      <c r="D8412" s="101" t="s">
        <v>122</v>
      </c>
      <c r="E8412" s="101" t="s">
        <v>15986</v>
      </c>
      <c r="F8412" s="99"/>
      <c r="G8412" s="99"/>
      <c r="H8412" s="99"/>
      <c r="I8412" s="99"/>
      <c r="J8412" s="99"/>
      <c r="K8412" s="99"/>
      <c r="L8412" s="99"/>
      <c r="M8412" s="99"/>
      <c r="N8412" s="99"/>
      <c r="O8412" s="99"/>
      <c r="P8412" s="99"/>
      <c r="Q8412" s="99"/>
      <c r="R8412" s="99"/>
      <c r="S8412" s="102">
        <v>1.0</v>
      </c>
      <c r="T8412" s="102">
        <v>1.0</v>
      </c>
      <c r="U8412" s="102" t="s">
        <v>7558</v>
      </c>
      <c r="V8412" s="102" t="s">
        <v>7559</v>
      </c>
      <c r="W8412" s="102" t="s">
        <v>54</v>
      </c>
      <c r="X8412" s="102" t="s">
        <v>7560</v>
      </c>
      <c r="Y8412" s="101" t="s">
        <v>18</v>
      </c>
    </row>
    <row r="8413">
      <c r="A8413" s="103" t="s">
        <v>63</v>
      </c>
      <c r="B8413" s="99"/>
      <c r="C8413" s="100" t="s">
        <v>15987</v>
      </c>
      <c r="D8413" s="101" t="s">
        <v>122</v>
      </c>
      <c r="E8413" s="101" t="s">
        <v>15988</v>
      </c>
      <c r="F8413" s="99"/>
      <c r="G8413" s="99"/>
      <c r="H8413" s="99"/>
      <c r="I8413" s="99"/>
      <c r="J8413" s="99"/>
      <c r="K8413" s="99"/>
      <c r="L8413" s="99"/>
      <c r="M8413" s="99"/>
      <c r="N8413" s="99"/>
      <c r="O8413" s="99"/>
      <c r="P8413" s="99"/>
      <c r="Q8413" s="99"/>
      <c r="R8413" s="99"/>
      <c r="S8413" s="102">
        <v>1.0</v>
      </c>
      <c r="T8413" s="102">
        <v>1.0</v>
      </c>
      <c r="U8413" s="102" t="s">
        <v>7558</v>
      </c>
      <c r="V8413" s="102" t="s">
        <v>7559</v>
      </c>
      <c r="W8413" s="102" t="s">
        <v>54</v>
      </c>
      <c r="X8413" s="102" t="s">
        <v>7560</v>
      </c>
      <c r="Y8413" s="101" t="s">
        <v>18</v>
      </c>
    </row>
    <row r="8414">
      <c r="A8414" s="98" t="s">
        <v>93</v>
      </c>
      <c r="B8414" s="99"/>
      <c r="C8414" s="100" t="s">
        <v>15989</v>
      </c>
      <c r="D8414" s="101" t="s">
        <v>135</v>
      </c>
      <c r="E8414" s="101" t="s">
        <v>15990</v>
      </c>
      <c r="F8414" s="99"/>
      <c r="G8414" s="99"/>
      <c r="H8414" s="99"/>
      <c r="I8414" s="99"/>
      <c r="J8414" s="99"/>
      <c r="K8414" s="99"/>
      <c r="L8414" s="99"/>
      <c r="M8414" s="99"/>
      <c r="N8414" s="99"/>
      <c r="O8414" s="99"/>
      <c r="P8414" s="99"/>
      <c r="Q8414" s="99"/>
      <c r="R8414" s="99"/>
      <c r="S8414" s="100">
        <v>1.0</v>
      </c>
      <c r="T8414" s="100">
        <v>1.0</v>
      </c>
      <c r="U8414" s="101" t="s">
        <v>7558</v>
      </c>
      <c r="V8414" s="101" t="s">
        <v>7559</v>
      </c>
      <c r="W8414" s="101" t="s">
        <v>54</v>
      </c>
      <c r="X8414" s="101" t="s">
        <v>7560</v>
      </c>
      <c r="Y8414" s="101" t="s">
        <v>18</v>
      </c>
    </row>
    <row r="8415">
      <c r="A8415" s="98" t="s">
        <v>93</v>
      </c>
      <c r="B8415" s="99"/>
      <c r="C8415" s="100" t="s">
        <v>15991</v>
      </c>
      <c r="D8415" s="101" t="s">
        <v>135</v>
      </c>
      <c r="E8415" s="101" t="s">
        <v>15992</v>
      </c>
      <c r="F8415" s="99"/>
      <c r="G8415" s="99"/>
      <c r="H8415" s="99"/>
      <c r="I8415" s="99"/>
      <c r="J8415" s="99"/>
      <c r="K8415" s="99"/>
      <c r="L8415" s="99"/>
      <c r="M8415" s="99"/>
      <c r="N8415" s="99"/>
      <c r="O8415" s="99"/>
      <c r="P8415" s="99"/>
      <c r="Q8415" s="99"/>
      <c r="R8415" s="99"/>
      <c r="S8415" s="100">
        <v>1.0</v>
      </c>
      <c r="T8415" s="100">
        <v>1.0</v>
      </c>
      <c r="U8415" s="101" t="s">
        <v>7558</v>
      </c>
      <c r="V8415" s="101" t="s">
        <v>7559</v>
      </c>
      <c r="W8415" s="101" t="s">
        <v>54</v>
      </c>
      <c r="X8415" s="101" t="s">
        <v>7560</v>
      </c>
      <c r="Y8415" s="101" t="s">
        <v>18</v>
      </c>
    </row>
    <row r="8416">
      <c r="A8416" s="98" t="s">
        <v>64</v>
      </c>
      <c r="B8416" s="99"/>
      <c r="C8416" s="100" t="s">
        <v>15993</v>
      </c>
      <c r="D8416" s="101" t="s">
        <v>128</v>
      </c>
      <c r="E8416" s="101" t="s">
        <v>15994</v>
      </c>
      <c r="F8416" s="99"/>
      <c r="G8416" s="99"/>
      <c r="H8416" s="99"/>
      <c r="I8416" s="99"/>
      <c r="J8416" s="99"/>
      <c r="K8416" s="99"/>
      <c r="L8416" s="99"/>
      <c r="M8416" s="99"/>
      <c r="N8416" s="99"/>
      <c r="O8416" s="99"/>
      <c r="P8416" s="99"/>
      <c r="Q8416" s="99"/>
      <c r="R8416" s="99"/>
      <c r="S8416" s="102">
        <v>1.0</v>
      </c>
      <c r="T8416" s="102">
        <v>1.0</v>
      </c>
      <c r="U8416" s="102" t="s">
        <v>7558</v>
      </c>
      <c r="V8416" s="102" t="s">
        <v>7559</v>
      </c>
      <c r="W8416" s="102" t="s">
        <v>54</v>
      </c>
      <c r="X8416" s="102" t="s">
        <v>7560</v>
      </c>
      <c r="Y8416" s="101" t="s">
        <v>12</v>
      </c>
    </row>
    <row r="8417">
      <c r="A8417" s="98" t="s">
        <v>64</v>
      </c>
      <c r="B8417" s="99"/>
      <c r="C8417" s="100" t="s">
        <v>15995</v>
      </c>
      <c r="D8417" s="101" t="s">
        <v>128</v>
      </c>
      <c r="E8417" s="101" t="s">
        <v>15996</v>
      </c>
      <c r="F8417" s="99"/>
      <c r="G8417" s="99"/>
      <c r="H8417" s="99"/>
      <c r="I8417" s="99"/>
      <c r="J8417" s="99"/>
      <c r="K8417" s="99"/>
      <c r="L8417" s="99"/>
      <c r="M8417" s="99"/>
      <c r="N8417" s="99"/>
      <c r="O8417" s="99"/>
      <c r="P8417" s="99"/>
      <c r="Q8417" s="99"/>
      <c r="R8417" s="99"/>
      <c r="S8417" s="102">
        <v>1.0</v>
      </c>
      <c r="T8417" s="102">
        <v>1.0</v>
      </c>
      <c r="U8417" s="102" t="s">
        <v>7558</v>
      </c>
      <c r="V8417" s="102" t="s">
        <v>7559</v>
      </c>
      <c r="W8417" s="102" t="s">
        <v>54</v>
      </c>
      <c r="X8417" s="102" t="s">
        <v>7560</v>
      </c>
      <c r="Y8417" s="101" t="s">
        <v>12</v>
      </c>
    </row>
    <row r="8418">
      <c r="A8418" s="98" t="s">
        <v>64</v>
      </c>
      <c r="B8418" s="99"/>
      <c r="C8418" s="100" t="s">
        <v>15997</v>
      </c>
      <c r="D8418" s="101" t="s">
        <v>122</v>
      </c>
      <c r="E8418" s="101" t="s">
        <v>15998</v>
      </c>
      <c r="F8418" s="99"/>
      <c r="G8418" s="99"/>
      <c r="H8418" s="99"/>
      <c r="I8418" s="99"/>
      <c r="J8418" s="99"/>
      <c r="K8418" s="99"/>
      <c r="L8418" s="99"/>
      <c r="M8418" s="99"/>
      <c r="N8418" s="99"/>
      <c r="O8418" s="99"/>
      <c r="P8418" s="99"/>
      <c r="Q8418" s="99"/>
      <c r="R8418" s="99"/>
      <c r="S8418" s="102">
        <v>1.0</v>
      </c>
      <c r="T8418" s="102">
        <v>1.0</v>
      </c>
      <c r="U8418" s="102" t="s">
        <v>7558</v>
      </c>
      <c r="V8418" s="102" t="s">
        <v>7559</v>
      </c>
      <c r="W8418" s="102" t="s">
        <v>54</v>
      </c>
      <c r="X8418" s="102" t="s">
        <v>7560</v>
      </c>
      <c r="Y8418" s="101" t="s">
        <v>18</v>
      </c>
    </row>
    <row r="8419">
      <c r="A8419" s="98" t="s">
        <v>80</v>
      </c>
      <c r="B8419" s="99"/>
      <c r="C8419" s="100" t="s">
        <v>15999</v>
      </c>
      <c r="D8419" s="101" t="s">
        <v>135</v>
      </c>
      <c r="E8419" s="101" t="s">
        <v>16000</v>
      </c>
      <c r="F8419" s="99"/>
      <c r="G8419" s="99"/>
      <c r="H8419" s="99"/>
      <c r="I8419" s="99"/>
      <c r="J8419" s="99"/>
      <c r="K8419" s="99"/>
      <c r="L8419" s="99"/>
      <c r="M8419" s="99"/>
      <c r="N8419" s="99"/>
      <c r="O8419" s="99"/>
      <c r="P8419" s="99"/>
      <c r="Q8419" s="99"/>
      <c r="R8419" s="99"/>
      <c r="S8419" s="100">
        <v>1.0</v>
      </c>
      <c r="T8419" s="100">
        <v>1.0</v>
      </c>
      <c r="U8419" s="101" t="s">
        <v>7558</v>
      </c>
      <c r="V8419" s="101" t="s">
        <v>7559</v>
      </c>
      <c r="W8419" s="101" t="s">
        <v>54</v>
      </c>
      <c r="X8419" s="101" t="s">
        <v>7560</v>
      </c>
      <c r="Y8419" s="101" t="s">
        <v>18</v>
      </c>
    </row>
    <row r="8420">
      <c r="A8420" s="98" t="s">
        <v>64</v>
      </c>
      <c r="B8420" s="99"/>
      <c r="C8420" s="100" t="s">
        <v>4006</v>
      </c>
      <c r="D8420" s="101" t="s">
        <v>122</v>
      </c>
      <c r="E8420" s="101" t="s">
        <v>16001</v>
      </c>
      <c r="F8420" s="99"/>
      <c r="G8420" s="99"/>
      <c r="H8420" s="99"/>
      <c r="I8420" s="99"/>
      <c r="J8420" s="99"/>
      <c r="K8420" s="99"/>
      <c r="L8420" s="99"/>
      <c r="M8420" s="99"/>
      <c r="N8420" s="99"/>
      <c r="O8420" s="99"/>
      <c r="P8420" s="99"/>
      <c r="Q8420" s="99"/>
      <c r="R8420" s="99"/>
      <c r="S8420" s="102">
        <v>1.0</v>
      </c>
      <c r="T8420" s="102">
        <v>1.0</v>
      </c>
      <c r="U8420" s="102" t="s">
        <v>7558</v>
      </c>
      <c r="V8420" s="102" t="s">
        <v>7559</v>
      </c>
      <c r="W8420" s="102" t="s">
        <v>54</v>
      </c>
      <c r="X8420" s="102" t="s">
        <v>7560</v>
      </c>
      <c r="Y8420" s="101" t="s">
        <v>18</v>
      </c>
    </row>
    <row r="8421">
      <c r="A8421" s="98" t="s">
        <v>77</v>
      </c>
      <c r="B8421" s="99"/>
      <c r="C8421" s="100" t="s">
        <v>16002</v>
      </c>
      <c r="D8421" s="101" t="s">
        <v>122</v>
      </c>
      <c r="E8421" s="101" t="s">
        <v>16003</v>
      </c>
      <c r="F8421" s="99"/>
      <c r="G8421" s="99"/>
      <c r="H8421" s="99"/>
      <c r="I8421" s="99"/>
      <c r="J8421" s="99"/>
      <c r="K8421" s="99"/>
      <c r="L8421" s="99"/>
      <c r="M8421" s="99"/>
      <c r="N8421" s="99"/>
      <c r="O8421" s="99"/>
      <c r="P8421" s="99"/>
      <c r="Q8421" s="99"/>
      <c r="R8421" s="99"/>
      <c r="S8421" s="102">
        <v>1.0</v>
      </c>
      <c r="T8421" s="102">
        <v>1.0</v>
      </c>
      <c r="U8421" s="102" t="s">
        <v>7558</v>
      </c>
      <c r="V8421" s="102" t="s">
        <v>7559</v>
      </c>
      <c r="W8421" s="102" t="s">
        <v>54</v>
      </c>
      <c r="X8421" s="102" t="s">
        <v>7560</v>
      </c>
      <c r="Y8421" s="101" t="s">
        <v>18</v>
      </c>
    </row>
    <row r="8422">
      <c r="A8422" s="103" t="s">
        <v>63</v>
      </c>
      <c r="B8422" s="99"/>
      <c r="C8422" s="100" t="s">
        <v>16004</v>
      </c>
      <c r="D8422" s="101" t="s">
        <v>122</v>
      </c>
      <c r="E8422" s="101" t="s">
        <v>16005</v>
      </c>
      <c r="F8422" s="99"/>
      <c r="G8422" s="99"/>
      <c r="H8422" s="99"/>
      <c r="I8422" s="99"/>
      <c r="J8422" s="99"/>
      <c r="K8422" s="99"/>
      <c r="L8422" s="99"/>
      <c r="M8422" s="99"/>
      <c r="N8422" s="99"/>
      <c r="O8422" s="99"/>
      <c r="P8422" s="99"/>
      <c r="Q8422" s="99"/>
      <c r="R8422" s="99"/>
      <c r="S8422" s="102">
        <v>1.0</v>
      </c>
      <c r="T8422" s="102">
        <v>1.0</v>
      </c>
      <c r="U8422" s="102" t="s">
        <v>7558</v>
      </c>
      <c r="V8422" s="102" t="s">
        <v>7559</v>
      </c>
      <c r="W8422" s="102" t="s">
        <v>54</v>
      </c>
      <c r="X8422" s="102" t="s">
        <v>7560</v>
      </c>
      <c r="Y8422" s="101" t="s">
        <v>18</v>
      </c>
    </row>
    <row r="8423">
      <c r="A8423" s="98" t="s">
        <v>64</v>
      </c>
      <c r="B8423" s="99"/>
      <c r="C8423" s="100" t="s">
        <v>16006</v>
      </c>
      <c r="D8423" s="101" t="s">
        <v>122</v>
      </c>
      <c r="E8423" s="101" t="s">
        <v>16007</v>
      </c>
      <c r="F8423" s="99"/>
      <c r="G8423" s="99"/>
      <c r="H8423" s="99"/>
      <c r="I8423" s="99"/>
      <c r="J8423" s="99"/>
      <c r="K8423" s="99"/>
      <c r="L8423" s="99"/>
      <c r="M8423" s="99"/>
      <c r="N8423" s="99"/>
      <c r="O8423" s="99"/>
      <c r="P8423" s="99"/>
      <c r="Q8423" s="99"/>
      <c r="R8423" s="99"/>
      <c r="S8423" s="102">
        <v>1.0</v>
      </c>
      <c r="T8423" s="102">
        <v>1.0</v>
      </c>
      <c r="U8423" s="102" t="s">
        <v>7558</v>
      </c>
      <c r="V8423" s="102" t="s">
        <v>7559</v>
      </c>
      <c r="W8423" s="102" t="s">
        <v>54</v>
      </c>
      <c r="X8423" s="102" t="s">
        <v>7560</v>
      </c>
      <c r="Y8423" s="101" t="s">
        <v>18</v>
      </c>
    </row>
    <row r="8424">
      <c r="A8424" s="98" t="s">
        <v>82</v>
      </c>
      <c r="B8424" s="99"/>
      <c r="C8424" s="100" t="s">
        <v>16008</v>
      </c>
      <c r="D8424" s="101" t="s">
        <v>128</v>
      </c>
      <c r="E8424" s="101" t="s">
        <v>16009</v>
      </c>
      <c r="F8424" s="99"/>
      <c r="G8424" s="99"/>
      <c r="H8424" s="99"/>
      <c r="I8424" s="99"/>
      <c r="J8424" s="99"/>
      <c r="K8424" s="99"/>
      <c r="L8424" s="99"/>
      <c r="M8424" s="99"/>
      <c r="N8424" s="99"/>
      <c r="O8424" s="99"/>
      <c r="P8424" s="99"/>
      <c r="Q8424" s="99"/>
      <c r="R8424" s="99"/>
      <c r="S8424" s="102">
        <v>1.0</v>
      </c>
      <c r="T8424" s="102">
        <v>0.0</v>
      </c>
      <c r="U8424" s="102" t="s">
        <v>7558</v>
      </c>
      <c r="V8424" s="102" t="s">
        <v>7559</v>
      </c>
      <c r="W8424" s="102" t="s">
        <v>54</v>
      </c>
      <c r="X8424" s="102" t="s">
        <v>7560</v>
      </c>
      <c r="Y8424" s="101" t="s">
        <v>12</v>
      </c>
    </row>
    <row r="8425">
      <c r="A8425" s="103" t="s">
        <v>63</v>
      </c>
      <c r="B8425" s="99"/>
      <c r="C8425" s="100" t="s">
        <v>16010</v>
      </c>
      <c r="D8425" s="101" t="s">
        <v>471</v>
      </c>
      <c r="E8425" s="101" t="s">
        <v>16011</v>
      </c>
      <c r="F8425" s="99"/>
      <c r="G8425" s="99"/>
      <c r="H8425" s="99"/>
      <c r="I8425" s="99"/>
      <c r="J8425" s="99"/>
      <c r="K8425" s="99"/>
      <c r="L8425" s="99"/>
      <c r="M8425" s="99"/>
      <c r="N8425" s="99"/>
      <c r="O8425" s="99"/>
      <c r="P8425" s="99"/>
      <c r="Q8425" s="99"/>
      <c r="R8425" s="99"/>
      <c r="S8425" s="100">
        <v>1.0</v>
      </c>
      <c r="T8425" s="100">
        <v>1.0</v>
      </c>
      <c r="U8425" s="101" t="s">
        <v>7558</v>
      </c>
      <c r="V8425" s="101" t="s">
        <v>7559</v>
      </c>
      <c r="W8425" s="101" t="s">
        <v>54</v>
      </c>
      <c r="X8425" s="101" t="s">
        <v>7560</v>
      </c>
      <c r="Y8425" s="101" t="s">
        <v>18</v>
      </c>
    </row>
    <row r="8426">
      <c r="A8426" s="98" t="s">
        <v>30</v>
      </c>
      <c r="B8426" s="99"/>
      <c r="C8426" s="100" t="s">
        <v>16012</v>
      </c>
      <c r="D8426" s="101" t="s">
        <v>135</v>
      </c>
      <c r="E8426" s="101" t="s">
        <v>16013</v>
      </c>
      <c r="F8426" s="99"/>
      <c r="G8426" s="99"/>
      <c r="H8426" s="99"/>
      <c r="I8426" s="99"/>
      <c r="J8426" s="99"/>
      <c r="K8426" s="99"/>
      <c r="L8426" s="99"/>
      <c r="M8426" s="99"/>
      <c r="N8426" s="99"/>
      <c r="O8426" s="99"/>
      <c r="P8426" s="99"/>
      <c r="Q8426" s="99"/>
      <c r="R8426" s="99"/>
      <c r="S8426" s="100">
        <v>1.0</v>
      </c>
      <c r="T8426" s="100">
        <v>1.0</v>
      </c>
      <c r="U8426" s="101" t="s">
        <v>7558</v>
      </c>
      <c r="V8426" s="101" t="s">
        <v>7559</v>
      </c>
      <c r="W8426" s="101" t="s">
        <v>54</v>
      </c>
      <c r="X8426" s="101" t="s">
        <v>7560</v>
      </c>
      <c r="Y8426" s="101" t="s">
        <v>18</v>
      </c>
    </row>
    <row r="8427">
      <c r="A8427" s="98" t="s">
        <v>93</v>
      </c>
      <c r="B8427" s="99"/>
      <c r="C8427" s="100" t="s">
        <v>16014</v>
      </c>
      <c r="D8427" s="101" t="s">
        <v>122</v>
      </c>
      <c r="E8427" s="101" t="s">
        <v>16015</v>
      </c>
      <c r="F8427" s="99"/>
      <c r="G8427" s="99"/>
      <c r="H8427" s="99"/>
      <c r="I8427" s="99"/>
      <c r="J8427" s="99"/>
      <c r="K8427" s="99"/>
      <c r="L8427" s="99"/>
      <c r="M8427" s="99"/>
      <c r="N8427" s="99"/>
      <c r="O8427" s="99"/>
      <c r="P8427" s="99"/>
      <c r="Q8427" s="99"/>
      <c r="R8427" s="99"/>
      <c r="S8427" s="102">
        <v>1.0</v>
      </c>
      <c r="T8427" s="102">
        <v>1.0</v>
      </c>
      <c r="U8427" s="102" t="s">
        <v>7558</v>
      </c>
      <c r="V8427" s="102" t="s">
        <v>7559</v>
      </c>
      <c r="W8427" s="102" t="s">
        <v>54</v>
      </c>
      <c r="X8427" s="102" t="s">
        <v>7560</v>
      </c>
      <c r="Y8427" s="101" t="s">
        <v>18</v>
      </c>
    </row>
    <row r="8428">
      <c r="A8428" s="98" t="s">
        <v>93</v>
      </c>
      <c r="B8428" s="99"/>
      <c r="C8428" s="100" t="s">
        <v>16016</v>
      </c>
      <c r="D8428" s="101" t="s">
        <v>122</v>
      </c>
      <c r="E8428" s="101" t="s">
        <v>16017</v>
      </c>
      <c r="F8428" s="99"/>
      <c r="G8428" s="99"/>
      <c r="H8428" s="99"/>
      <c r="I8428" s="99"/>
      <c r="J8428" s="99"/>
      <c r="K8428" s="99"/>
      <c r="L8428" s="99"/>
      <c r="M8428" s="99"/>
      <c r="N8428" s="99"/>
      <c r="O8428" s="99"/>
      <c r="P8428" s="99"/>
      <c r="Q8428" s="99"/>
      <c r="R8428" s="99"/>
      <c r="S8428" s="102">
        <v>1.0</v>
      </c>
      <c r="T8428" s="102">
        <v>1.0</v>
      </c>
      <c r="U8428" s="102" t="s">
        <v>7558</v>
      </c>
      <c r="V8428" s="102" t="s">
        <v>7559</v>
      </c>
      <c r="W8428" s="102" t="s">
        <v>54</v>
      </c>
      <c r="X8428" s="102" t="s">
        <v>7560</v>
      </c>
      <c r="Y8428" s="101" t="s">
        <v>18</v>
      </c>
    </row>
    <row r="8429">
      <c r="A8429" s="98" t="s">
        <v>77</v>
      </c>
      <c r="B8429" s="99"/>
      <c r="C8429" s="100" t="s">
        <v>16018</v>
      </c>
      <c r="D8429" s="101" t="s">
        <v>122</v>
      </c>
      <c r="E8429" s="101" t="s">
        <v>16019</v>
      </c>
      <c r="F8429" s="99"/>
      <c r="G8429" s="99"/>
      <c r="H8429" s="99"/>
      <c r="I8429" s="99"/>
      <c r="J8429" s="99"/>
      <c r="K8429" s="99"/>
      <c r="L8429" s="99"/>
      <c r="M8429" s="99"/>
      <c r="N8429" s="99"/>
      <c r="O8429" s="99"/>
      <c r="P8429" s="99"/>
      <c r="Q8429" s="99"/>
      <c r="R8429" s="99"/>
      <c r="S8429" s="102">
        <v>1.0</v>
      </c>
      <c r="T8429" s="102">
        <v>1.0</v>
      </c>
      <c r="U8429" s="102" t="s">
        <v>7558</v>
      </c>
      <c r="V8429" s="102" t="s">
        <v>7559</v>
      </c>
      <c r="W8429" s="102" t="s">
        <v>54</v>
      </c>
      <c r="X8429" s="102" t="s">
        <v>7560</v>
      </c>
      <c r="Y8429" s="101" t="s">
        <v>18</v>
      </c>
    </row>
    <row r="8430">
      <c r="A8430" s="103" t="s">
        <v>87</v>
      </c>
      <c r="B8430" s="99"/>
      <c r="C8430" s="100" t="s">
        <v>16020</v>
      </c>
      <c r="D8430" s="101" t="s">
        <v>191</v>
      </c>
      <c r="E8430" s="101" t="s">
        <v>16021</v>
      </c>
      <c r="F8430" s="99"/>
      <c r="G8430" s="99"/>
      <c r="H8430" s="99"/>
      <c r="I8430" s="99"/>
      <c r="J8430" s="99"/>
      <c r="K8430" s="99"/>
      <c r="L8430" s="99"/>
      <c r="M8430" s="99"/>
      <c r="N8430" s="99"/>
      <c r="O8430" s="99"/>
      <c r="P8430" s="99"/>
      <c r="Q8430" s="99"/>
      <c r="R8430" s="99"/>
      <c r="S8430" s="100">
        <v>1.0</v>
      </c>
      <c r="T8430" s="100">
        <v>1.0</v>
      </c>
      <c r="U8430" s="101" t="s">
        <v>7558</v>
      </c>
      <c r="V8430" s="101" t="s">
        <v>7559</v>
      </c>
      <c r="W8430" s="101" t="s">
        <v>54</v>
      </c>
      <c r="X8430" s="101" t="s">
        <v>7560</v>
      </c>
      <c r="Y8430" s="101" t="s">
        <v>18</v>
      </c>
    </row>
    <row r="8431">
      <c r="A8431" s="98" t="s">
        <v>64</v>
      </c>
      <c r="B8431" s="99"/>
      <c r="C8431" s="100" t="s">
        <v>16022</v>
      </c>
      <c r="D8431" s="101" t="s">
        <v>122</v>
      </c>
      <c r="E8431" s="101" t="s">
        <v>16023</v>
      </c>
      <c r="F8431" s="99"/>
      <c r="G8431" s="99"/>
      <c r="H8431" s="99"/>
      <c r="I8431" s="99"/>
      <c r="J8431" s="99"/>
      <c r="K8431" s="99"/>
      <c r="L8431" s="99"/>
      <c r="M8431" s="99"/>
      <c r="N8431" s="99"/>
      <c r="O8431" s="99"/>
      <c r="P8431" s="99"/>
      <c r="Q8431" s="99"/>
      <c r="R8431" s="99"/>
      <c r="S8431" s="102">
        <v>1.0</v>
      </c>
      <c r="T8431" s="102">
        <v>1.0</v>
      </c>
      <c r="U8431" s="102" t="s">
        <v>7558</v>
      </c>
      <c r="V8431" s="102" t="s">
        <v>7559</v>
      </c>
      <c r="W8431" s="102" t="s">
        <v>54</v>
      </c>
      <c r="X8431" s="102" t="s">
        <v>7560</v>
      </c>
      <c r="Y8431" s="101" t="s">
        <v>18</v>
      </c>
    </row>
    <row r="8432">
      <c r="A8432" s="98" t="s">
        <v>64</v>
      </c>
      <c r="B8432" s="99"/>
      <c r="C8432" s="100" t="s">
        <v>16024</v>
      </c>
      <c r="D8432" s="101" t="s">
        <v>825</v>
      </c>
      <c r="E8432" s="101" t="s">
        <v>16025</v>
      </c>
      <c r="F8432" s="99"/>
      <c r="G8432" s="99"/>
      <c r="H8432" s="99"/>
      <c r="I8432" s="99"/>
      <c r="J8432" s="99"/>
      <c r="K8432" s="99"/>
      <c r="L8432" s="99"/>
      <c r="M8432" s="99"/>
      <c r="N8432" s="99"/>
      <c r="O8432" s="99"/>
      <c r="P8432" s="99"/>
      <c r="Q8432" s="99"/>
      <c r="R8432" s="99"/>
      <c r="S8432" s="102">
        <v>1.0</v>
      </c>
      <c r="T8432" s="102">
        <v>1.0</v>
      </c>
      <c r="U8432" s="102" t="s">
        <v>7558</v>
      </c>
      <c r="V8432" s="102" t="s">
        <v>7559</v>
      </c>
      <c r="W8432" s="102" t="s">
        <v>54</v>
      </c>
      <c r="X8432" s="102" t="s">
        <v>7560</v>
      </c>
      <c r="Y8432" s="101" t="s">
        <v>18</v>
      </c>
    </row>
    <row r="8433">
      <c r="A8433" s="98" t="s">
        <v>44</v>
      </c>
      <c r="B8433" s="99"/>
      <c r="C8433" s="100" t="s">
        <v>4014</v>
      </c>
      <c r="D8433" s="101" t="s">
        <v>122</v>
      </c>
      <c r="E8433" s="101" t="s">
        <v>4015</v>
      </c>
      <c r="F8433" s="99"/>
      <c r="G8433" s="99"/>
      <c r="H8433" s="99"/>
      <c r="I8433" s="99"/>
      <c r="J8433" s="99"/>
      <c r="K8433" s="99"/>
      <c r="L8433" s="99"/>
      <c r="M8433" s="99"/>
      <c r="N8433" s="99"/>
      <c r="O8433" s="99"/>
      <c r="P8433" s="99"/>
      <c r="Q8433" s="99"/>
      <c r="R8433" s="99"/>
      <c r="S8433" s="102">
        <v>1.0</v>
      </c>
      <c r="T8433" s="102">
        <v>1.0</v>
      </c>
      <c r="U8433" s="102" t="s">
        <v>7558</v>
      </c>
      <c r="V8433" s="102" t="s">
        <v>7559</v>
      </c>
      <c r="W8433" s="102" t="s">
        <v>54</v>
      </c>
      <c r="X8433" s="102" t="s">
        <v>7560</v>
      </c>
      <c r="Y8433" s="101" t="s">
        <v>18</v>
      </c>
    </row>
    <row r="8434">
      <c r="A8434" s="103" t="s">
        <v>24</v>
      </c>
      <c r="B8434" s="99"/>
      <c r="C8434" s="100" t="s">
        <v>16026</v>
      </c>
      <c r="D8434" s="101" t="s">
        <v>158</v>
      </c>
      <c r="E8434" s="101" t="s">
        <v>16027</v>
      </c>
      <c r="F8434" s="99"/>
      <c r="G8434" s="99"/>
      <c r="H8434" s="99"/>
      <c r="I8434" s="99"/>
      <c r="J8434" s="99"/>
      <c r="K8434" s="99"/>
      <c r="L8434" s="99"/>
      <c r="M8434" s="99"/>
      <c r="N8434" s="99"/>
      <c r="O8434" s="99"/>
      <c r="P8434" s="99"/>
      <c r="Q8434" s="99"/>
      <c r="R8434" s="99"/>
      <c r="S8434" s="100">
        <v>1.0</v>
      </c>
      <c r="T8434" s="100">
        <v>1.0</v>
      </c>
      <c r="U8434" s="101" t="s">
        <v>7558</v>
      </c>
      <c r="V8434" s="101" t="s">
        <v>7559</v>
      </c>
      <c r="W8434" s="101" t="s">
        <v>54</v>
      </c>
      <c r="X8434" s="101" t="s">
        <v>7560</v>
      </c>
      <c r="Y8434" s="101" t="s">
        <v>18</v>
      </c>
    </row>
    <row r="8435">
      <c r="A8435" s="98" t="s">
        <v>93</v>
      </c>
      <c r="B8435" s="99"/>
      <c r="C8435" s="100" t="s">
        <v>16028</v>
      </c>
      <c r="D8435" s="101" t="s">
        <v>122</v>
      </c>
      <c r="E8435" s="101" t="s">
        <v>16029</v>
      </c>
      <c r="F8435" s="99"/>
      <c r="G8435" s="99"/>
      <c r="H8435" s="99"/>
      <c r="I8435" s="99"/>
      <c r="J8435" s="99"/>
      <c r="K8435" s="99"/>
      <c r="L8435" s="99"/>
      <c r="M8435" s="99"/>
      <c r="N8435" s="99"/>
      <c r="O8435" s="99"/>
      <c r="P8435" s="99"/>
      <c r="Q8435" s="99"/>
      <c r="R8435" s="99"/>
      <c r="S8435" s="102">
        <v>1.0</v>
      </c>
      <c r="T8435" s="102">
        <v>1.0</v>
      </c>
      <c r="U8435" s="102" t="s">
        <v>7558</v>
      </c>
      <c r="V8435" s="102" t="s">
        <v>7559</v>
      </c>
      <c r="W8435" s="102" t="s">
        <v>54</v>
      </c>
      <c r="X8435" s="102" t="s">
        <v>7560</v>
      </c>
      <c r="Y8435" s="101" t="s">
        <v>18</v>
      </c>
    </row>
    <row r="8436">
      <c r="A8436" s="98" t="s">
        <v>77</v>
      </c>
      <c r="B8436" s="99"/>
      <c r="C8436" s="100" t="s">
        <v>16030</v>
      </c>
      <c r="D8436" s="101" t="s">
        <v>471</v>
      </c>
      <c r="E8436" s="101" t="s">
        <v>16031</v>
      </c>
      <c r="F8436" s="99"/>
      <c r="G8436" s="99"/>
      <c r="H8436" s="99"/>
      <c r="I8436" s="99"/>
      <c r="J8436" s="99"/>
      <c r="K8436" s="99"/>
      <c r="L8436" s="99"/>
      <c r="M8436" s="99"/>
      <c r="N8436" s="99"/>
      <c r="O8436" s="99"/>
      <c r="P8436" s="99"/>
      <c r="Q8436" s="99"/>
      <c r="R8436" s="99"/>
      <c r="S8436" s="100">
        <v>1.0</v>
      </c>
      <c r="T8436" s="100">
        <v>1.0</v>
      </c>
      <c r="U8436" s="101" t="s">
        <v>7558</v>
      </c>
      <c r="V8436" s="101" t="s">
        <v>7559</v>
      </c>
      <c r="W8436" s="101" t="s">
        <v>54</v>
      </c>
      <c r="X8436" s="101" t="s">
        <v>7560</v>
      </c>
      <c r="Y8436" s="101" t="s">
        <v>18</v>
      </c>
    </row>
    <row r="8437">
      <c r="A8437" s="98" t="s">
        <v>77</v>
      </c>
      <c r="B8437" s="99"/>
      <c r="C8437" s="100" t="s">
        <v>16032</v>
      </c>
      <c r="D8437" s="101" t="s">
        <v>135</v>
      </c>
      <c r="E8437" s="101" t="s">
        <v>4017</v>
      </c>
      <c r="F8437" s="99"/>
      <c r="G8437" s="99"/>
      <c r="H8437" s="99"/>
      <c r="I8437" s="99"/>
      <c r="J8437" s="99"/>
      <c r="K8437" s="99"/>
      <c r="L8437" s="99"/>
      <c r="M8437" s="99"/>
      <c r="N8437" s="99"/>
      <c r="O8437" s="99"/>
      <c r="P8437" s="99"/>
      <c r="Q8437" s="99"/>
      <c r="R8437" s="99"/>
      <c r="S8437" s="100">
        <v>1.0</v>
      </c>
      <c r="T8437" s="100">
        <v>1.0</v>
      </c>
      <c r="U8437" s="101" t="s">
        <v>7558</v>
      </c>
      <c r="V8437" s="101" t="s">
        <v>7559</v>
      </c>
      <c r="W8437" s="101" t="s">
        <v>54</v>
      </c>
      <c r="X8437" s="101" t="s">
        <v>7560</v>
      </c>
      <c r="Y8437" s="101" t="s">
        <v>18</v>
      </c>
    </row>
    <row r="8438">
      <c r="A8438" s="98" t="s">
        <v>28</v>
      </c>
      <c r="B8438" s="99"/>
      <c r="C8438" s="100" t="s">
        <v>16033</v>
      </c>
      <c r="D8438" s="101" t="s">
        <v>135</v>
      </c>
      <c r="E8438" s="101" t="s">
        <v>4019</v>
      </c>
      <c r="F8438" s="99"/>
      <c r="G8438" s="99"/>
      <c r="H8438" s="99"/>
      <c r="I8438" s="99"/>
      <c r="J8438" s="99"/>
      <c r="K8438" s="99"/>
      <c r="L8438" s="99"/>
      <c r="M8438" s="99"/>
      <c r="N8438" s="99"/>
      <c r="O8438" s="99"/>
      <c r="P8438" s="99"/>
      <c r="Q8438" s="99"/>
      <c r="R8438" s="99"/>
      <c r="S8438" s="100">
        <v>1.0</v>
      </c>
      <c r="T8438" s="100">
        <v>1.0</v>
      </c>
      <c r="U8438" s="101" t="s">
        <v>7558</v>
      </c>
      <c r="V8438" s="101" t="s">
        <v>7559</v>
      </c>
      <c r="W8438" s="101" t="s">
        <v>54</v>
      </c>
      <c r="X8438" s="101" t="s">
        <v>7560</v>
      </c>
      <c r="Y8438" s="101" t="s">
        <v>18</v>
      </c>
    </row>
    <row r="8439">
      <c r="A8439" s="103" t="s">
        <v>63</v>
      </c>
      <c r="B8439" s="99"/>
      <c r="C8439" s="100" t="s">
        <v>4021</v>
      </c>
      <c r="D8439" s="101" t="s">
        <v>471</v>
      </c>
      <c r="E8439" s="101" t="s">
        <v>4022</v>
      </c>
      <c r="F8439" s="99"/>
      <c r="G8439" s="99"/>
      <c r="H8439" s="99"/>
      <c r="I8439" s="99"/>
      <c r="J8439" s="99"/>
      <c r="K8439" s="99"/>
      <c r="L8439" s="99"/>
      <c r="M8439" s="99"/>
      <c r="N8439" s="99"/>
      <c r="O8439" s="99"/>
      <c r="P8439" s="99"/>
      <c r="Q8439" s="99"/>
      <c r="R8439" s="99"/>
      <c r="S8439" s="100">
        <v>1.0</v>
      </c>
      <c r="T8439" s="100">
        <v>1.0</v>
      </c>
      <c r="U8439" s="101" t="s">
        <v>7558</v>
      </c>
      <c r="V8439" s="101" t="s">
        <v>7559</v>
      </c>
      <c r="W8439" s="101" t="s">
        <v>54</v>
      </c>
      <c r="X8439" s="101" t="s">
        <v>7560</v>
      </c>
      <c r="Y8439" s="101" t="s">
        <v>18</v>
      </c>
    </row>
    <row r="8440">
      <c r="A8440" s="98" t="s">
        <v>77</v>
      </c>
      <c r="B8440" s="99"/>
      <c r="C8440" s="100" t="s">
        <v>16034</v>
      </c>
      <c r="D8440" s="101" t="s">
        <v>122</v>
      </c>
      <c r="E8440" s="101" t="s">
        <v>16035</v>
      </c>
      <c r="F8440" s="99"/>
      <c r="G8440" s="99"/>
      <c r="H8440" s="99"/>
      <c r="I8440" s="99"/>
      <c r="J8440" s="99"/>
      <c r="K8440" s="99"/>
      <c r="L8440" s="99"/>
      <c r="M8440" s="99"/>
      <c r="N8440" s="99"/>
      <c r="O8440" s="99"/>
      <c r="P8440" s="99"/>
      <c r="Q8440" s="99"/>
      <c r="R8440" s="99"/>
      <c r="S8440" s="102">
        <v>1.0</v>
      </c>
      <c r="T8440" s="102">
        <v>1.0</v>
      </c>
      <c r="U8440" s="102" t="s">
        <v>7558</v>
      </c>
      <c r="V8440" s="102" t="s">
        <v>7559</v>
      </c>
      <c r="W8440" s="102" t="s">
        <v>54</v>
      </c>
      <c r="X8440" s="102" t="s">
        <v>7560</v>
      </c>
      <c r="Y8440" s="101" t="s">
        <v>18</v>
      </c>
    </row>
    <row r="8441">
      <c r="A8441" s="98" t="s">
        <v>64</v>
      </c>
      <c r="B8441" s="99"/>
      <c r="C8441" s="100" t="s">
        <v>16036</v>
      </c>
      <c r="D8441" s="101" t="s">
        <v>122</v>
      </c>
      <c r="E8441" s="101" t="s">
        <v>16037</v>
      </c>
      <c r="F8441" s="99"/>
      <c r="G8441" s="99"/>
      <c r="H8441" s="99"/>
      <c r="I8441" s="99"/>
      <c r="J8441" s="99"/>
      <c r="K8441" s="99"/>
      <c r="L8441" s="99"/>
      <c r="M8441" s="99"/>
      <c r="N8441" s="99"/>
      <c r="O8441" s="99"/>
      <c r="P8441" s="99"/>
      <c r="Q8441" s="99"/>
      <c r="R8441" s="99"/>
      <c r="S8441" s="102">
        <v>1.0</v>
      </c>
      <c r="T8441" s="102">
        <v>1.0</v>
      </c>
      <c r="U8441" s="102" t="s">
        <v>7558</v>
      </c>
      <c r="V8441" s="102" t="s">
        <v>7559</v>
      </c>
      <c r="W8441" s="102" t="s">
        <v>54</v>
      </c>
      <c r="X8441" s="102" t="s">
        <v>7560</v>
      </c>
      <c r="Y8441" s="101" t="s">
        <v>18</v>
      </c>
    </row>
    <row r="8442">
      <c r="A8442" s="98" t="s">
        <v>64</v>
      </c>
      <c r="B8442" s="99"/>
      <c r="C8442" s="100" t="s">
        <v>16038</v>
      </c>
      <c r="D8442" s="101" t="s">
        <v>122</v>
      </c>
      <c r="E8442" s="101" t="s">
        <v>16039</v>
      </c>
      <c r="F8442" s="99"/>
      <c r="G8442" s="99"/>
      <c r="H8442" s="99"/>
      <c r="I8442" s="99"/>
      <c r="J8442" s="99"/>
      <c r="K8442" s="99"/>
      <c r="L8442" s="99"/>
      <c r="M8442" s="99"/>
      <c r="N8442" s="99"/>
      <c r="O8442" s="99"/>
      <c r="P8442" s="99"/>
      <c r="Q8442" s="99"/>
      <c r="R8442" s="99"/>
      <c r="S8442" s="102">
        <v>1.0</v>
      </c>
      <c r="T8442" s="102">
        <v>1.0</v>
      </c>
      <c r="U8442" s="102" t="s">
        <v>7558</v>
      </c>
      <c r="V8442" s="102" t="s">
        <v>7559</v>
      </c>
      <c r="W8442" s="102" t="s">
        <v>54</v>
      </c>
      <c r="X8442" s="102" t="s">
        <v>7560</v>
      </c>
      <c r="Y8442" s="101" t="s">
        <v>18</v>
      </c>
    </row>
    <row r="8443">
      <c r="A8443" s="98" t="s">
        <v>64</v>
      </c>
      <c r="B8443" s="99"/>
      <c r="C8443" s="100" t="s">
        <v>16040</v>
      </c>
      <c r="D8443" s="101" t="s">
        <v>122</v>
      </c>
      <c r="E8443" s="101" t="s">
        <v>16041</v>
      </c>
      <c r="F8443" s="99"/>
      <c r="G8443" s="99"/>
      <c r="H8443" s="99"/>
      <c r="I8443" s="99"/>
      <c r="J8443" s="99"/>
      <c r="K8443" s="99"/>
      <c r="L8443" s="99"/>
      <c r="M8443" s="99"/>
      <c r="N8443" s="99"/>
      <c r="O8443" s="99"/>
      <c r="P8443" s="99"/>
      <c r="Q8443" s="99"/>
      <c r="R8443" s="99"/>
      <c r="S8443" s="102">
        <v>1.0</v>
      </c>
      <c r="T8443" s="102">
        <v>1.0</v>
      </c>
      <c r="U8443" s="102" t="s">
        <v>7558</v>
      </c>
      <c r="V8443" s="102" t="s">
        <v>7559</v>
      </c>
      <c r="W8443" s="102" t="s">
        <v>54</v>
      </c>
      <c r="X8443" s="102" t="s">
        <v>7560</v>
      </c>
      <c r="Y8443" s="101" t="s">
        <v>18</v>
      </c>
    </row>
    <row r="8444">
      <c r="A8444" s="98" t="s">
        <v>64</v>
      </c>
      <c r="B8444" s="99"/>
      <c r="C8444" s="100" t="s">
        <v>16042</v>
      </c>
      <c r="D8444" s="101" t="s">
        <v>825</v>
      </c>
      <c r="E8444" s="101" t="s">
        <v>16043</v>
      </c>
      <c r="F8444" s="99"/>
      <c r="G8444" s="99"/>
      <c r="H8444" s="99"/>
      <c r="I8444" s="99"/>
      <c r="J8444" s="99"/>
      <c r="K8444" s="99"/>
      <c r="L8444" s="99"/>
      <c r="M8444" s="99"/>
      <c r="N8444" s="99"/>
      <c r="O8444" s="99"/>
      <c r="P8444" s="99"/>
      <c r="Q8444" s="99"/>
      <c r="R8444" s="99"/>
      <c r="S8444" s="102">
        <v>1.0</v>
      </c>
      <c r="T8444" s="102">
        <v>1.0</v>
      </c>
      <c r="U8444" s="102" t="s">
        <v>7558</v>
      </c>
      <c r="V8444" s="102" t="s">
        <v>7559</v>
      </c>
      <c r="W8444" s="102" t="s">
        <v>54</v>
      </c>
      <c r="X8444" s="102" t="s">
        <v>7560</v>
      </c>
      <c r="Y8444" s="101" t="s">
        <v>18</v>
      </c>
    </row>
    <row r="8445">
      <c r="A8445" s="98" t="s">
        <v>64</v>
      </c>
      <c r="B8445" s="99"/>
      <c r="C8445" s="100" t="s">
        <v>16044</v>
      </c>
      <c r="D8445" s="101" t="s">
        <v>122</v>
      </c>
      <c r="E8445" s="101" t="s">
        <v>16045</v>
      </c>
      <c r="F8445" s="99"/>
      <c r="G8445" s="99"/>
      <c r="H8445" s="99"/>
      <c r="I8445" s="99"/>
      <c r="J8445" s="99"/>
      <c r="K8445" s="99"/>
      <c r="L8445" s="99"/>
      <c r="M8445" s="99"/>
      <c r="N8445" s="99"/>
      <c r="O8445" s="99"/>
      <c r="P8445" s="99"/>
      <c r="Q8445" s="99"/>
      <c r="R8445" s="99"/>
      <c r="S8445" s="102">
        <v>1.0</v>
      </c>
      <c r="T8445" s="102">
        <v>1.0</v>
      </c>
      <c r="U8445" s="102" t="s">
        <v>7558</v>
      </c>
      <c r="V8445" s="102" t="s">
        <v>7559</v>
      </c>
      <c r="W8445" s="102" t="s">
        <v>54</v>
      </c>
      <c r="X8445" s="102" t="s">
        <v>7560</v>
      </c>
      <c r="Y8445" s="101" t="s">
        <v>18</v>
      </c>
    </row>
    <row r="8446">
      <c r="A8446" s="103" t="s">
        <v>63</v>
      </c>
      <c r="B8446" s="99"/>
      <c r="C8446" s="100" t="s">
        <v>16046</v>
      </c>
      <c r="D8446" s="101" t="s">
        <v>151</v>
      </c>
      <c r="E8446" s="101" t="s">
        <v>16047</v>
      </c>
      <c r="F8446" s="99"/>
      <c r="G8446" s="99"/>
      <c r="H8446" s="99"/>
      <c r="I8446" s="99"/>
      <c r="J8446" s="99"/>
      <c r="K8446" s="99"/>
      <c r="L8446" s="99"/>
      <c r="M8446" s="99"/>
      <c r="N8446" s="99"/>
      <c r="O8446" s="99"/>
      <c r="P8446" s="99"/>
      <c r="Q8446" s="99"/>
      <c r="R8446" s="99"/>
      <c r="S8446" s="102">
        <v>1.0</v>
      </c>
      <c r="T8446" s="102">
        <v>1.0</v>
      </c>
      <c r="U8446" s="102" t="s">
        <v>7558</v>
      </c>
      <c r="V8446" s="102" t="s">
        <v>7559</v>
      </c>
      <c r="W8446" s="102" t="s">
        <v>54</v>
      </c>
      <c r="X8446" s="102" t="s">
        <v>7591</v>
      </c>
      <c r="Y8446" s="101" t="s">
        <v>12</v>
      </c>
      <c r="Z8446" s="33">
        <v>1.0</v>
      </c>
    </row>
    <row r="8447">
      <c r="A8447" s="98" t="s">
        <v>64</v>
      </c>
      <c r="B8447" s="99"/>
      <c r="C8447" s="100" t="s">
        <v>16048</v>
      </c>
      <c r="D8447" s="101" t="s">
        <v>158</v>
      </c>
      <c r="E8447" s="101" t="s">
        <v>16049</v>
      </c>
      <c r="F8447" s="99"/>
      <c r="G8447" s="99"/>
      <c r="H8447" s="99"/>
      <c r="I8447" s="99"/>
      <c r="J8447" s="99"/>
      <c r="K8447" s="99"/>
      <c r="L8447" s="99"/>
      <c r="M8447" s="99"/>
      <c r="N8447" s="99"/>
      <c r="O8447" s="99"/>
      <c r="P8447" s="99"/>
      <c r="Q8447" s="99"/>
      <c r="R8447" s="99"/>
      <c r="S8447" s="100">
        <v>1.0</v>
      </c>
      <c r="T8447" s="100">
        <v>1.0</v>
      </c>
      <c r="U8447" s="101" t="s">
        <v>7558</v>
      </c>
      <c r="V8447" s="101" t="s">
        <v>7559</v>
      </c>
      <c r="W8447" s="101" t="s">
        <v>54</v>
      </c>
      <c r="X8447" s="101" t="s">
        <v>7560</v>
      </c>
      <c r="Y8447" s="101" t="s">
        <v>18</v>
      </c>
    </row>
    <row r="8448">
      <c r="A8448" s="98" t="s">
        <v>67</v>
      </c>
      <c r="B8448" s="99"/>
      <c r="C8448" s="100" t="s">
        <v>16050</v>
      </c>
      <c r="D8448" s="101" t="s">
        <v>135</v>
      </c>
      <c r="E8448" s="101" t="s">
        <v>16051</v>
      </c>
      <c r="F8448" s="99"/>
      <c r="G8448" s="99"/>
      <c r="H8448" s="99"/>
      <c r="I8448" s="99"/>
      <c r="J8448" s="99"/>
      <c r="K8448" s="99"/>
      <c r="L8448" s="99"/>
      <c r="M8448" s="99"/>
      <c r="N8448" s="99"/>
      <c r="O8448" s="99"/>
      <c r="P8448" s="99"/>
      <c r="Q8448" s="99"/>
      <c r="R8448" s="99"/>
      <c r="S8448" s="100">
        <v>1.0</v>
      </c>
      <c r="T8448" s="100">
        <v>1.0</v>
      </c>
      <c r="U8448" s="101" t="s">
        <v>7558</v>
      </c>
      <c r="V8448" s="101" t="s">
        <v>7559</v>
      </c>
      <c r="W8448" s="101" t="s">
        <v>54</v>
      </c>
      <c r="X8448" s="101" t="s">
        <v>7560</v>
      </c>
      <c r="Y8448" s="101" t="s">
        <v>18</v>
      </c>
    </row>
    <row r="8449">
      <c r="A8449" s="98" t="s">
        <v>77</v>
      </c>
      <c r="B8449" s="99"/>
      <c r="C8449" s="100" t="s">
        <v>16052</v>
      </c>
      <c r="D8449" s="101" t="s">
        <v>135</v>
      </c>
      <c r="E8449" s="101" t="s">
        <v>16053</v>
      </c>
      <c r="F8449" s="99"/>
      <c r="G8449" s="99"/>
      <c r="H8449" s="99"/>
      <c r="I8449" s="99"/>
      <c r="J8449" s="99"/>
      <c r="K8449" s="99"/>
      <c r="L8449" s="99"/>
      <c r="M8449" s="99"/>
      <c r="N8449" s="99"/>
      <c r="O8449" s="99"/>
      <c r="P8449" s="99"/>
      <c r="Q8449" s="99"/>
      <c r="R8449" s="99"/>
      <c r="S8449" s="100">
        <v>1.0</v>
      </c>
      <c r="T8449" s="100">
        <v>1.0</v>
      </c>
      <c r="U8449" s="101" t="s">
        <v>7558</v>
      </c>
      <c r="V8449" s="101" t="s">
        <v>7559</v>
      </c>
      <c r="W8449" s="101" t="s">
        <v>54</v>
      </c>
      <c r="X8449" s="101" t="s">
        <v>7560</v>
      </c>
      <c r="Y8449" s="101" t="s">
        <v>18</v>
      </c>
    </row>
    <row r="8450">
      <c r="A8450" s="98" t="s">
        <v>80</v>
      </c>
      <c r="B8450" s="99"/>
      <c r="C8450" s="100" t="s">
        <v>16054</v>
      </c>
      <c r="D8450" s="101" t="s">
        <v>135</v>
      </c>
      <c r="E8450" s="101" t="s">
        <v>16055</v>
      </c>
      <c r="F8450" s="99"/>
      <c r="G8450" s="99"/>
      <c r="H8450" s="99"/>
      <c r="I8450" s="99"/>
      <c r="J8450" s="99"/>
      <c r="K8450" s="99"/>
      <c r="L8450" s="99"/>
      <c r="M8450" s="99"/>
      <c r="N8450" s="99"/>
      <c r="O8450" s="99"/>
      <c r="P8450" s="99"/>
      <c r="Q8450" s="99"/>
      <c r="R8450" s="99"/>
      <c r="S8450" s="100">
        <v>1.0</v>
      </c>
      <c r="T8450" s="100">
        <v>1.0</v>
      </c>
      <c r="U8450" s="101" t="s">
        <v>7558</v>
      </c>
      <c r="V8450" s="101" t="s">
        <v>7559</v>
      </c>
      <c r="W8450" s="101" t="s">
        <v>54</v>
      </c>
      <c r="X8450" s="101" t="s">
        <v>7560</v>
      </c>
      <c r="Y8450" s="101" t="s">
        <v>18</v>
      </c>
    </row>
    <row r="8451">
      <c r="A8451" s="103" t="s">
        <v>63</v>
      </c>
      <c r="B8451" s="99"/>
      <c r="C8451" s="100" t="s">
        <v>16056</v>
      </c>
      <c r="D8451" s="101" t="s">
        <v>825</v>
      </c>
      <c r="E8451" s="101" t="s">
        <v>16057</v>
      </c>
      <c r="F8451" s="99"/>
      <c r="G8451" s="99"/>
      <c r="H8451" s="99"/>
      <c r="I8451" s="99"/>
      <c r="J8451" s="99"/>
      <c r="K8451" s="99"/>
      <c r="L8451" s="99"/>
      <c r="M8451" s="99"/>
      <c r="N8451" s="99"/>
      <c r="O8451" s="99"/>
      <c r="P8451" s="99"/>
      <c r="Q8451" s="99"/>
      <c r="R8451" s="99"/>
      <c r="S8451" s="102">
        <v>1.0</v>
      </c>
      <c r="T8451" s="102">
        <v>1.0</v>
      </c>
      <c r="U8451" s="102" t="s">
        <v>7558</v>
      </c>
      <c r="V8451" s="102" t="s">
        <v>7559</v>
      </c>
      <c r="W8451" s="102" t="s">
        <v>54</v>
      </c>
      <c r="X8451" s="102" t="s">
        <v>7560</v>
      </c>
      <c r="Y8451" s="101" t="s">
        <v>18</v>
      </c>
    </row>
    <row r="8452">
      <c r="A8452" s="98" t="s">
        <v>64</v>
      </c>
      <c r="B8452" s="99"/>
      <c r="C8452" s="100" t="s">
        <v>16058</v>
      </c>
      <c r="D8452" s="101" t="s">
        <v>122</v>
      </c>
      <c r="E8452" s="101" t="s">
        <v>16059</v>
      </c>
      <c r="F8452" s="99"/>
      <c r="G8452" s="99"/>
      <c r="H8452" s="99"/>
      <c r="I8452" s="99"/>
      <c r="J8452" s="99"/>
      <c r="K8452" s="99"/>
      <c r="L8452" s="99"/>
      <c r="M8452" s="99"/>
      <c r="N8452" s="99"/>
      <c r="O8452" s="99"/>
      <c r="P8452" s="99"/>
      <c r="Q8452" s="99"/>
      <c r="R8452" s="99"/>
      <c r="S8452" s="102">
        <v>1.0</v>
      </c>
      <c r="T8452" s="102">
        <v>1.0</v>
      </c>
      <c r="U8452" s="102" t="s">
        <v>7558</v>
      </c>
      <c r="V8452" s="102" t="s">
        <v>7559</v>
      </c>
      <c r="W8452" s="102" t="s">
        <v>54</v>
      </c>
      <c r="X8452" s="102" t="s">
        <v>7560</v>
      </c>
      <c r="Y8452" s="101" t="s">
        <v>18</v>
      </c>
    </row>
    <row r="8453">
      <c r="A8453" s="103" t="s">
        <v>63</v>
      </c>
      <c r="B8453" s="99"/>
      <c r="C8453" s="100" t="s">
        <v>16060</v>
      </c>
      <c r="D8453" s="101" t="s">
        <v>135</v>
      </c>
      <c r="E8453" s="101" t="s">
        <v>16061</v>
      </c>
      <c r="F8453" s="99"/>
      <c r="G8453" s="99"/>
      <c r="H8453" s="99"/>
      <c r="I8453" s="99"/>
      <c r="J8453" s="99"/>
      <c r="K8453" s="99"/>
      <c r="L8453" s="99"/>
      <c r="M8453" s="99"/>
      <c r="N8453" s="99"/>
      <c r="O8453" s="99"/>
      <c r="P8453" s="99"/>
      <c r="Q8453" s="99"/>
      <c r="R8453" s="99"/>
      <c r="S8453" s="100">
        <v>1.0</v>
      </c>
      <c r="T8453" s="100">
        <v>1.0</v>
      </c>
      <c r="U8453" s="101" t="s">
        <v>7558</v>
      </c>
      <c r="V8453" s="101" t="s">
        <v>7559</v>
      </c>
      <c r="W8453" s="101" t="s">
        <v>54</v>
      </c>
      <c r="X8453" s="101" t="s">
        <v>7560</v>
      </c>
      <c r="Y8453" s="101" t="s">
        <v>18</v>
      </c>
    </row>
    <row r="8454">
      <c r="A8454" s="103" t="s">
        <v>24</v>
      </c>
      <c r="B8454" s="99"/>
      <c r="C8454" s="100" t="s">
        <v>16062</v>
      </c>
      <c r="D8454" s="101" t="s">
        <v>122</v>
      </c>
      <c r="E8454" s="101" t="s">
        <v>16063</v>
      </c>
      <c r="F8454" s="99"/>
      <c r="G8454" s="99"/>
      <c r="H8454" s="99"/>
      <c r="I8454" s="99"/>
      <c r="J8454" s="99"/>
      <c r="K8454" s="99"/>
      <c r="L8454" s="99"/>
      <c r="M8454" s="99"/>
      <c r="N8454" s="99"/>
      <c r="O8454" s="99"/>
      <c r="P8454" s="99"/>
      <c r="Q8454" s="99"/>
      <c r="R8454" s="99"/>
      <c r="S8454" s="102">
        <v>1.0</v>
      </c>
      <c r="T8454" s="102">
        <v>1.0</v>
      </c>
      <c r="U8454" s="102" t="s">
        <v>7558</v>
      </c>
      <c r="V8454" s="102" t="s">
        <v>7559</v>
      </c>
      <c r="W8454" s="102" t="s">
        <v>54</v>
      </c>
      <c r="X8454" s="102" t="s">
        <v>7560</v>
      </c>
      <c r="Y8454" s="101" t="s">
        <v>18</v>
      </c>
    </row>
    <row r="8455">
      <c r="A8455" s="98" t="s">
        <v>64</v>
      </c>
      <c r="B8455" s="99"/>
      <c r="C8455" s="100" t="s">
        <v>16064</v>
      </c>
      <c r="D8455" s="101" t="s">
        <v>825</v>
      </c>
      <c r="E8455" s="101" t="s">
        <v>16065</v>
      </c>
      <c r="F8455" s="99"/>
      <c r="G8455" s="99"/>
      <c r="H8455" s="99"/>
      <c r="I8455" s="99"/>
      <c r="J8455" s="99"/>
      <c r="K8455" s="99"/>
      <c r="L8455" s="99"/>
      <c r="M8455" s="99"/>
      <c r="N8455" s="99"/>
      <c r="O8455" s="99"/>
      <c r="P8455" s="99"/>
      <c r="Q8455" s="99"/>
      <c r="R8455" s="99"/>
      <c r="S8455" s="100">
        <v>1.0</v>
      </c>
      <c r="T8455" s="100">
        <v>1.0</v>
      </c>
      <c r="U8455" s="101" t="s">
        <v>7558</v>
      </c>
      <c r="V8455" s="101" t="s">
        <v>7559</v>
      </c>
      <c r="W8455" s="101" t="s">
        <v>55</v>
      </c>
      <c r="X8455" s="101" t="s">
        <v>7560</v>
      </c>
      <c r="Y8455" s="101" t="s">
        <v>20</v>
      </c>
    </row>
    <row r="8456">
      <c r="A8456" s="98" t="s">
        <v>64</v>
      </c>
      <c r="B8456" s="99"/>
      <c r="C8456" s="100" t="s">
        <v>16066</v>
      </c>
      <c r="D8456" s="101" t="s">
        <v>158</v>
      </c>
      <c r="E8456" s="101" t="s">
        <v>16067</v>
      </c>
      <c r="F8456" s="99"/>
      <c r="G8456" s="99"/>
      <c r="H8456" s="99"/>
      <c r="I8456" s="99"/>
      <c r="J8456" s="99"/>
      <c r="K8456" s="99"/>
      <c r="L8456" s="99"/>
      <c r="M8456" s="99"/>
      <c r="N8456" s="99"/>
      <c r="O8456" s="99"/>
      <c r="P8456" s="99"/>
      <c r="Q8456" s="99"/>
      <c r="R8456" s="99"/>
      <c r="S8456" s="100">
        <v>1.0</v>
      </c>
      <c r="T8456" s="100">
        <v>1.0</v>
      </c>
      <c r="U8456" s="101" t="s">
        <v>7558</v>
      </c>
      <c r="V8456" s="101" t="s">
        <v>7559</v>
      </c>
      <c r="W8456" s="101" t="s">
        <v>55</v>
      </c>
      <c r="X8456" s="101" t="s">
        <v>7560</v>
      </c>
      <c r="Y8456" s="101" t="s">
        <v>20</v>
      </c>
    </row>
    <row r="8457">
      <c r="A8457" s="98" t="s">
        <v>64</v>
      </c>
      <c r="B8457" s="99"/>
      <c r="C8457" s="100" t="s">
        <v>16068</v>
      </c>
      <c r="D8457" s="101" t="s">
        <v>122</v>
      </c>
      <c r="E8457" s="101" t="s">
        <v>16069</v>
      </c>
      <c r="F8457" s="99"/>
      <c r="G8457" s="99"/>
      <c r="H8457" s="99"/>
      <c r="I8457" s="99"/>
      <c r="J8457" s="99"/>
      <c r="K8457" s="99"/>
      <c r="L8457" s="99"/>
      <c r="M8457" s="99"/>
      <c r="N8457" s="99"/>
      <c r="O8457" s="99"/>
      <c r="P8457" s="99"/>
      <c r="Q8457" s="99"/>
      <c r="R8457" s="99"/>
      <c r="S8457" s="102">
        <v>1.0</v>
      </c>
      <c r="T8457" s="102">
        <v>1.0</v>
      </c>
      <c r="U8457" s="102" t="s">
        <v>7558</v>
      </c>
      <c r="V8457" s="102" t="s">
        <v>7559</v>
      </c>
      <c r="W8457" s="102" t="s">
        <v>54</v>
      </c>
      <c r="X8457" s="102" t="s">
        <v>7560</v>
      </c>
      <c r="Y8457" s="101" t="s">
        <v>18</v>
      </c>
    </row>
    <row r="8458">
      <c r="A8458" s="98" t="s">
        <v>67</v>
      </c>
      <c r="B8458" s="99"/>
      <c r="C8458" s="100" t="s">
        <v>16070</v>
      </c>
      <c r="D8458" s="101" t="s">
        <v>122</v>
      </c>
      <c r="E8458" s="101" t="s">
        <v>16071</v>
      </c>
      <c r="F8458" s="99"/>
      <c r="G8458" s="99"/>
      <c r="H8458" s="99"/>
      <c r="I8458" s="99"/>
      <c r="J8458" s="99"/>
      <c r="K8458" s="99"/>
      <c r="L8458" s="99"/>
      <c r="M8458" s="99"/>
      <c r="N8458" s="99"/>
      <c r="O8458" s="99"/>
      <c r="P8458" s="99"/>
      <c r="Q8458" s="99"/>
      <c r="R8458" s="99"/>
      <c r="S8458" s="102">
        <v>1.0</v>
      </c>
      <c r="T8458" s="102">
        <v>1.0</v>
      </c>
      <c r="U8458" s="102" t="s">
        <v>7558</v>
      </c>
      <c r="V8458" s="102" t="s">
        <v>7559</v>
      </c>
      <c r="W8458" s="102" t="s">
        <v>54</v>
      </c>
      <c r="X8458" s="102" t="s">
        <v>7560</v>
      </c>
      <c r="Y8458" s="101" t="s">
        <v>18</v>
      </c>
    </row>
    <row r="8459">
      <c r="A8459" s="103" t="s">
        <v>63</v>
      </c>
      <c r="B8459" s="99"/>
      <c r="C8459" s="100" t="s">
        <v>16072</v>
      </c>
      <c r="D8459" s="101" t="s">
        <v>135</v>
      </c>
      <c r="E8459" s="101" t="s">
        <v>16073</v>
      </c>
      <c r="F8459" s="99"/>
      <c r="G8459" s="99"/>
      <c r="H8459" s="99"/>
      <c r="I8459" s="99"/>
      <c r="J8459" s="99"/>
      <c r="K8459" s="99"/>
      <c r="L8459" s="99"/>
      <c r="M8459" s="99"/>
      <c r="N8459" s="99"/>
      <c r="O8459" s="99"/>
      <c r="P8459" s="99"/>
      <c r="Q8459" s="99"/>
      <c r="R8459" s="99"/>
      <c r="S8459" s="100">
        <v>1.0</v>
      </c>
      <c r="T8459" s="100">
        <v>1.0</v>
      </c>
      <c r="U8459" s="101" t="s">
        <v>7558</v>
      </c>
      <c r="V8459" s="101" t="s">
        <v>7559</v>
      </c>
      <c r="W8459" s="101" t="s">
        <v>54</v>
      </c>
      <c r="X8459" s="101" t="s">
        <v>7560</v>
      </c>
      <c r="Y8459" s="101" t="s">
        <v>18</v>
      </c>
    </row>
    <row r="8460">
      <c r="A8460" s="98" t="s">
        <v>93</v>
      </c>
      <c r="B8460" s="99"/>
      <c r="C8460" s="100" t="s">
        <v>16074</v>
      </c>
      <c r="D8460" s="101" t="s">
        <v>122</v>
      </c>
      <c r="E8460" s="101" t="s">
        <v>16075</v>
      </c>
      <c r="F8460" s="99"/>
      <c r="G8460" s="99"/>
      <c r="H8460" s="99"/>
      <c r="I8460" s="99"/>
      <c r="J8460" s="99"/>
      <c r="K8460" s="99"/>
      <c r="L8460" s="99"/>
      <c r="M8460" s="99"/>
      <c r="N8460" s="99"/>
      <c r="O8460" s="99"/>
      <c r="P8460" s="99"/>
      <c r="Q8460" s="99"/>
      <c r="R8460" s="99"/>
      <c r="S8460" s="102">
        <v>1.0</v>
      </c>
      <c r="T8460" s="102">
        <v>1.0</v>
      </c>
      <c r="U8460" s="102" t="s">
        <v>7558</v>
      </c>
      <c r="V8460" s="102" t="s">
        <v>7559</v>
      </c>
      <c r="W8460" s="102" t="s">
        <v>54</v>
      </c>
      <c r="X8460" s="102" t="s">
        <v>7560</v>
      </c>
      <c r="Y8460" s="101" t="s">
        <v>18</v>
      </c>
    </row>
    <row r="8461">
      <c r="A8461" s="98" t="s">
        <v>93</v>
      </c>
      <c r="B8461" s="99"/>
      <c r="C8461" s="100" t="s">
        <v>16076</v>
      </c>
      <c r="D8461" s="101" t="s">
        <v>135</v>
      </c>
      <c r="E8461" s="101" t="s">
        <v>16077</v>
      </c>
      <c r="F8461" s="99"/>
      <c r="G8461" s="99"/>
      <c r="H8461" s="99"/>
      <c r="I8461" s="99"/>
      <c r="J8461" s="99"/>
      <c r="K8461" s="99"/>
      <c r="L8461" s="99"/>
      <c r="M8461" s="99"/>
      <c r="N8461" s="99"/>
      <c r="O8461" s="99"/>
      <c r="P8461" s="99"/>
      <c r="Q8461" s="99"/>
      <c r="R8461" s="99"/>
      <c r="S8461" s="100">
        <v>1.0</v>
      </c>
      <c r="T8461" s="100">
        <v>1.0</v>
      </c>
      <c r="U8461" s="101" t="s">
        <v>7558</v>
      </c>
      <c r="V8461" s="101" t="s">
        <v>7559</v>
      </c>
      <c r="W8461" s="101" t="s">
        <v>54</v>
      </c>
      <c r="X8461" s="101" t="s">
        <v>7560</v>
      </c>
      <c r="Y8461" s="101" t="s">
        <v>18</v>
      </c>
    </row>
    <row r="8462">
      <c r="A8462" s="98" t="s">
        <v>67</v>
      </c>
      <c r="B8462" s="99"/>
      <c r="C8462" s="100" t="s">
        <v>16078</v>
      </c>
      <c r="D8462" s="101" t="s">
        <v>135</v>
      </c>
      <c r="E8462" s="101" t="s">
        <v>16079</v>
      </c>
      <c r="F8462" s="99"/>
      <c r="G8462" s="99"/>
      <c r="H8462" s="99"/>
      <c r="I8462" s="99"/>
      <c r="J8462" s="99"/>
      <c r="K8462" s="99"/>
      <c r="L8462" s="99"/>
      <c r="M8462" s="99"/>
      <c r="N8462" s="99"/>
      <c r="O8462" s="99"/>
      <c r="P8462" s="99"/>
      <c r="Q8462" s="99"/>
      <c r="R8462" s="99"/>
      <c r="S8462" s="100">
        <v>1.0</v>
      </c>
      <c r="T8462" s="100">
        <v>1.0</v>
      </c>
      <c r="U8462" s="101" t="s">
        <v>7558</v>
      </c>
      <c r="V8462" s="101" t="s">
        <v>7559</v>
      </c>
      <c r="W8462" s="101" t="s">
        <v>54</v>
      </c>
      <c r="X8462" s="101" t="s">
        <v>7560</v>
      </c>
      <c r="Y8462" s="101" t="s">
        <v>18</v>
      </c>
    </row>
    <row r="8463">
      <c r="A8463" s="103" t="s">
        <v>63</v>
      </c>
      <c r="B8463" s="99"/>
      <c r="C8463" s="100" t="s">
        <v>16080</v>
      </c>
      <c r="D8463" s="101" t="s">
        <v>122</v>
      </c>
      <c r="E8463" s="101" t="s">
        <v>16081</v>
      </c>
      <c r="F8463" s="99"/>
      <c r="G8463" s="99"/>
      <c r="H8463" s="99"/>
      <c r="I8463" s="99"/>
      <c r="J8463" s="99"/>
      <c r="K8463" s="99"/>
      <c r="L8463" s="99"/>
      <c r="M8463" s="99"/>
      <c r="N8463" s="99"/>
      <c r="O8463" s="99"/>
      <c r="P8463" s="99"/>
      <c r="Q8463" s="99"/>
      <c r="R8463" s="99"/>
      <c r="S8463" s="100">
        <v>1.0</v>
      </c>
      <c r="T8463" s="100">
        <v>1.0</v>
      </c>
      <c r="U8463" s="101" t="s">
        <v>7558</v>
      </c>
      <c r="V8463" s="101" t="s">
        <v>7559</v>
      </c>
      <c r="W8463" s="101" t="s">
        <v>55</v>
      </c>
      <c r="X8463" s="101" t="s">
        <v>7560</v>
      </c>
      <c r="Y8463" s="101" t="s">
        <v>20</v>
      </c>
    </row>
    <row r="8464">
      <c r="A8464" s="98" t="s">
        <v>64</v>
      </c>
      <c r="B8464" s="99"/>
      <c r="C8464" s="100" t="s">
        <v>16082</v>
      </c>
      <c r="D8464" s="101" t="s">
        <v>135</v>
      </c>
      <c r="E8464" s="101" t="s">
        <v>16083</v>
      </c>
      <c r="F8464" s="99"/>
      <c r="G8464" s="99"/>
      <c r="H8464" s="99"/>
      <c r="I8464" s="99"/>
      <c r="J8464" s="99"/>
      <c r="K8464" s="99"/>
      <c r="L8464" s="99"/>
      <c r="M8464" s="99"/>
      <c r="N8464" s="99"/>
      <c r="O8464" s="99"/>
      <c r="P8464" s="99"/>
      <c r="Q8464" s="99"/>
      <c r="R8464" s="99"/>
      <c r="S8464" s="100">
        <v>1.0</v>
      </c>
      <c r="T8464" s="100">
        <v>1.0</v>
      </c>
      <c r="U8464" s="101" t="s">
        <v>7558</v>
      </c>
      <c r="V8464" s="101" t="s">
        <v>7559</v>
      </c>
      <c r="W8464" s="101" t="s">
        <v>54</v>
      </c>
      <c r="X8464" s="101" t="s">
        <v>7560</v>
      </c>
      <c r="Y8464" s="101" t="s">
        <v>18</v>
      </c>
    </row>
    <row r="8465">
      <c r="A8465" s="98" t="s">
        <v>93</v>
      </c>
      <c r="B8465" s="99"/>
      <c r="C8465" s="100" t="s">
        <v>16084</v>
      </c>
      <c r="D8465" s="101" t="s">
        <v>135</v>
      </c>
      <c r="E8465" s="101" t="s">
        <v>16085</v>
      </c>
      <c r="F8465" s="99"/>
      <c r="G8465" s="99"/>
      <c r="H8465" s="99"/>
      <c r="I8465" s="99"/>
      <c r="J8465" s="99"/>
      <c r="K8465" s="99"/>
      <c r="L8465" s="99"/>
      <c r="M8465" s="99"/>
      <c r="N8465" s="99"/>
      <c r="O8465" s="99"/>
      <c r="P8465" s="99"/>
      <c r="Q8465" s="99"/>
      <c r="R8465" s="99"/>
      <c r="S8465" s="100">
        <v>1.0</v>
      </c>
      <c r="T8465" s="100">
        <v>1.0</v>
      </c>
      <c r="U8465" s="101" t="s">
        <v>7558</v>
      </c>
      <c r="V8465" s="101" t="s">
        <v>7559</v>
      </c>
      <c r="W8465" s="101" t="s">
        <v>54</v>
      </c>
      <c r="X8465" s="101" t="s">
        <v>7560</v>
      </c>
      <c r="Y8465" s="101" t="s">
        <v>18</v>
      </c>
    </row>
    <row r="8466">
      <c r="A8466" s="98" t="s">
        <v>67</v>
      </c>
      <c r="B8466" s="99"/>
      <c r="C8466" s="100" t="s">
        <v>16086</v>
      </c>
      <c r="D8466" s="101" t="s">
        <v>135</v>
      </c>
      <c r="E8466" s="101" t="s">
        <v>16087</v>
      </c>
      <c r="F8466" s="99"/>
      <c r="G8466" s="99"/>
      <c r="H8466" s="99"/>
      <c r="I8466" s="99"/>
      <c r="J8466" s="99"/>
      <c r="K8466" s="99"/>
      <c r="L8466" s="99"/>
      <c r="M8466" s="99"/>
      <c r="N8466" s="99"/>
      <c r="O8466" s="99"/>
      <c r="P8466" s="99"/>
      <c r="Q8466" s="99"/>
      <c r="R8466" s="99"/>
      <c r="S8466" s="100">
        <v>1.0</v>
      </c>
      <c r="T8466" s="100">
        <v>1.0</v>
      </c>
      <c r="U8466" s="101" t="s">
        <v>7558</v>
      </c>
      <c r="V8466" s="101" t="s">
        <v>7559</v>
      </c>
      <c r="W8466" s="101" t="s">
        <v>54</v>
      </c>
      <c r="X8466" s="101" t="s">
        <v>7560</v>
      </c>
      <c r="Y8466" s="101" t="s">
        <v>18</v>
      </c>
    </row>
    <row r="8467">
      <c r="A8467" s="103" t="s">
        <v>63</v>
      </c>
      <c r="B8467" s="99"/>
      <c r="C8467" s="100" t="s">
        <v>16088</v>
      </c>
      <c r="D8467" s="101" t="s">
        <v>122</v>
      </c>
      <c r="E8467" s="101" t="s">
        <v>16089</v>
      </c>
      <c r="F8467" s="99"/>
      <c r="G8467" s="99"/>
      <c r="H8467" s="99"/>
      <c r="I8467" s="99"/>
      <c r="J8467" s="99"/>
      <c r="K8467" s="99"/>
      <c r="L8467" s="99"/>
      <c r="M8467" s="99"/>
      <c r="N8467" s="99"/>
      <c r="O8467" s="99"/>
      <c r="P8467" s="99"/>
      <c r="Q8467" s="99"/>
      <c r="R8467" s="99"/>
      <c r="S8467" s="100">
        <v>1.0</v>
      </c>
      <c r="T8467" s="100">
        <v>1.0</v>
      </c>
      <c r="U8467" s="101" t="s">
        <v>7558</v>
      </c>
      <c r="V8467" s="101" t="s">
        <v>7559</v>
      </c>
      <c r="W8467" s="101" t="s">
        <v>55</v>
      </c>
      <c r="X8467" s="101" t="s">
        <v>7560</v>
      </c>
      <c r="Y8467" s="101" t="s">
        <v>20</v>
      </c>
    </row>
    <row r="8468">
      <c r="A8468" s="98" t="s">
        <v>64</v>
      </c>
      <c r="B8468" s="99"/>
      <c r="C8468" s="100" t="s">
        <v>16090</v>
      </c>
      <c r="D8468" s="101" t="s">
        <v>825</v>
      </c>
      <c r="E8468" s="101" t="s">
        <v>16091</v>
      </c>
      <c r="F8468" s="99"/>
      <c r="G8468" s="99"/>
      <c r="H8468" s="99"/>
      <c r="I8468" s="99"/>
      <c r="J8468" s="99"/>
      <c r="K8468" s="99"/>
      <c r="L8468" s="99"/>
      <c r="M8468" s="99"/>
      <c r="N8468" s="99"/>
      <c r="O8468" s="99"/>
      <c r="P8468" s="99"/>
      <c r="Q8468" s="99"/>
      <c r="R8468" s="99"/>
      <c r="S8468" s="102">
        <v>1.0</v>
      </c>
      <c r="T8468" s="102">
        <v>1.0</v>
      </c>
      <c r="U8468" s="102" t="s">
        <v>7558</v>
      </c>
      <c r="V8468" s="102" t="s">
        <v>7559</v>
      </c>
      <c r="W8468" s="102" t="s">
        <v>54</v>
      </c>
      <c r="X8468" s="102" t="s">
        <v>7560</v>
      </c>
      <c r="Y8468" s="101" t="s">
        <v>18</v>
      </c>
    </row>
    <row r="8469">
      <c r="A8469" s="98" t="s">
        <v>64</v>
      </c>
      <c r="B8469" s="99"/>
      <c r="C8469" s="100" t="s">
        <v>16092</v>
      </c>
      <c r="D8469" s="101" t="s">
        <v>135</v>
      </c>
      <c r="E8469" s="101" t="s">
        <v>16093</v>
      </c>
      <c r="F8469" s="99"/>
      <c r="G8469" s="99"/>
      <c r="H8469" s="99"/>
      <c r="I8469" s="99"/>
      <c r="J8469" s="99"/>
      <c r="K8469" s="99"/>
      <c r="L8469" s="99"/>
      <c r="M8469" s="99"/>
      <c r="N8469" s="99"/>
      <c r="O8469" s="99"/>
      <c r="P8469" s="99"/>
      <c r="Q8469" s="99"/>
      <c r="R8469" s="99"/>
      <c r="S8469" s="100">
        <v>1.0</v>
      </c>
      <c r="T8469" s="100">
        <v>1.0</v>
      </c>
      <c r="U8469" s="101" t="s">
        <v>7558</v>
      </c>
      <c r="V8469" s="101" t="s">
        <v>7559</v>
      </c>
      <c r="W8469" s="101" t="s">
        <v>54</v>
      </c>
      <c r="X8469" s="101" t="s">
        <v>7560</v>
      </c>
      <c r="Y8469" s="101" t="s">
        <v>18</v>
      </c>
    </row>
    <row r="8470">
      <c r="A8470" s="98" t="s">
        <v>80</v>
      </c>
      <c r="B8470" s="99"/>
      <c r="C8470" s="100" t="s">
        <v>16094</v>
      </c>
      <c r="D8470" s="101" t="s">
        <v>135</v>
      </c>
      <c r="E8470" s="101" t="s">
        <v>16095</v>
      </c>
      <c r="F8470" s="99"/>
      <c r="G8470" s="99"/>
      <c r="H8470" s="99"/>
      <c r="I8470" s="99"/>
      <c r="J8470" s="99"/>
      <c r="K8470" s="99"/>
      <c r="L8470" s="99"/>
      <c r="M8470" s="99"/>
      <c r="N8470" s="99"/>
      <c r="O8470" s="99"/>
      <c r="P8470" s="99"/>
      <c r="Q8470" s="99"/>
      <c r="R8470" s="99"/>
      <c r="S8470" s="100">
        <v>1.0</v>
      </c>
      <c r="T8470" s="100">
        <v>1.0</v>
      </c>
      <c r="U8470" s="101" t="s">
        <v>7558</v>
      </c>
      <c r="V8470" s="101" t="s">
        <v>7559</v>
      </c>
      <c r="W8470" s="101" t="s">
        <v>54</v>
      </c>
      <c r="X8470" s="101" t="s">
        <v>7560</v>
      </c>
      <c r="Y8470" s="101" t="s">
        <v>18</v>
      </c>
    </row>
    <row r="8471">
      <c r="A8471" s="103" t="s">
        <v>24</v>
      </c>
      <c r="B8471" s="99"/>
      <c r="C8471" s="100" t="s">
        <v>16096</v>
      </c>
      <c r="D8471" s="101" t="s">
        <v>3117</v>
      </c>
      <c r="E8471" s="101" t="s">
        <v>16097</v>
      </c>
      <c r="F8471" s="99"/>
      <c r="G8471" s="99"/>
      <c r="H8471" s="99"/>
      <c r="I8471" s="99"/>
      <c r="J8471" s="99"/>
      <c r="K8471" s="99"/>
      <c r="L8471" s="99"/>
      <c r="M8471" s="99"/>
      <c r="N8471" s="99"/>
      <c r="O8471" s="99"/>
      <c r="P8471" s="99"/>
      <c r="Q8471" s="99"/>
      <c r="R8471" s="99"/>
      <c r="S8471" s="100">
        <v>1.0</v>
      </c>
      <c r="T8471" s="100">
        <v>0.0</v>
      </c>
      <c r="U8471" s="101" t="s">
        <v>7558</v>
      </c>
      <c r="V8471" s="101" t="s">
        <v>7559</v>
      </c>
      <c r="W8471" s="101" t="s">
        <v>54</v>
      </c>
      <c r="X8471" s="101" t="s">
        <v>7560</v>
      </c>
      <c r="Y8471" s="101" t="s">
        <v>12</v>
      </c>
    </row>
    <row r="8472">
      <c r="A8472" s="98" t="s">
        <v>62</v>
      </c>
      <c r="B8472" s="99"/>
      <c r="C8472" s="100" t="s">
        <v>16098</v>
      </c>
      <c r="D8472" s="101" t="s">
        <v>122</v>
      </c>
      <c r="E8472" s="101" t="s">
        <v>16099</v>
      </c>
      <c r="F8472" s="99"/>
      <c r="G8472" s="99"/>
      <c r="H8472" s="99"/>
      <c r="I8472" s="99"/>
      <c r="J8472" s="99"/>
      <c r="K8472" s="99"/>
      <c r="L8472" s="99"/>
      <c r="M8472" s="99"/>
      <c r="N8472" s="99"/>
      <c r="O8472" s="99"/>
      <c r="P8472" s="99"/>
      <c r="Q8472" s="99"/>
      <c r="R8472" s="99"/>
      <c r="S8472" s="102">
        <v>1.0</v>
      </c>
      <c r="T8472" s="102">
        <v>1.0</v>
      </c>
      <c r="U8472" s="102" t="s">
        <v>7558</v>
      </c>
      <c r="V8472" s="102" t="s">
        <v>7559</v>
      </c>
      <c r="W8472" s="102" t="s">
        <v>54</v>
      </c>
      <c r="X8472" s="102" t="s">
        <v>7560</v>
      </c>
      <c r="Y8472" s="101" t="s">
        <v>18</v>
      </c>
    </row>
    <row r="8473">
      <c r="A8473" s="98" t="s">
        <v>77</v>
      </c>
      <c r="B8473" s="99"/>
      <c r="C8473" s="100" t="s">
        <v>16100</v>
      </c>
      <c r="D8473" s="101" t="s">
        <v>825</v>
      </c>
      <c r="E8473" s="101" t="s">
        <v>16101</v>
      </c>
      <c r="F8473" s="99"/>
      <c r="G8473" s="99"/>
      <c r="H8473" s="99"/>
      <c r="I8473" s="99"/>
      <c r="J8473" s="99"/>
      <c r="K8473" s="99"/>
      <c r="L8473" s="99"/>
      <c r="M8473" s="99"/>
      <c r="N8473" s="99"/>
      <c r="O8473" s="99"/>
      <c r="P8473" s="99"/>
      <c r="Q8473" s="99"/>
      <c r="R8473" s="99"/>
      <c r="S8473" s="102">
        <v>1.0</v>
      </c>
      <c r="T8473" s="102">
        <v>1.0</v>
      </c>
      <c r="U8473" s="102" t="s">
        <v>7558</v>
      </c>
      <c r="V8473" s="102" t="s">
        <v>7559</v>
      </c>
      <c r="W8473" s="102" t="s">
        <v>54</v>
      </c>
      <c r="X8473" s="102" t="s">
        <v>7560</v>
      </c>
      <c r="Y8473" s="101" t="s">
        <v>18</v>
      </c>
    </row>
    <row r="8474">
      <c r="A8474" s="98" t="s">
        <v>67</v>
      </c>
      <c r="B8474" s="99"/>
      <c r="C8474" s="100" t="s">
        <v>16102</v>
      </c>
      <c r="D8474" s="101" t="s">
        <v>825</v>
      </c>
      <c r="E8474" s="101" t="s">
        <v>16103</v>
      </c>
      <c r="F8474" s="99"/>
      <c r="G8474" s="99"/>
      <c r="H8474" s="99"/>
      <c r="I8474" s="99"/>
      <c r="J8474" s="99"/>
      <c r="K8474" s="99"/>
      <c r="L8474" s="99"/>
      <c r="M8474" s="99"/>
      <c r="N8474" s="99"/>
      <c r="O8474" s="99"/>
      <c r="P8474" s="99"/>
      <c r="Q8474" s="99"/>
      <c r="R8474" s="99"/>
      <c r="S8474" s="102">
        <v>1.0</v>
      </c>
      <c r="T8474" s="102">
        <v>1.0</v>
      </c>
      <c r="U8474" s="102" t="s">
        <v>7558</v>
      </c>
      <c r="V8474" s="102" t="s">
        <v>7559</v>
      </c>
      <c r="W8474" s="102" t="s">
        <v>54</v>
      </c>
      <c r="X8474" s="102" t="s">
        <v>7560</v>
      </c>
      <c r="Y8474" s="101" t="s">
        <v>18</v>
      </c>
    </row>
    <row r="8475">
      <c r="A8475" s="98" t="s">
        <v>15</v>
      </c>
      <c r="B8475" s="99"/>
      <c r="C8475" s="100" t="s">
        <v>4743</v>
      </c>
      <c r="D8475" s="101" t="s">
        <v>122</v>
      </c>
      <c r="E8475" s="101" t="s">
        <v>4744</v>
      </c>
      <c r="F8475" s="99"/>
      <c r="G8475" s="99"/>
      <c r="H8475" s="99"/>
      <c r="I8475" s="99"/>
      <c r="J8475" s="99"/>
      <c r="K8475" s="99"/>
      <c r="L8475" s="99"/>
      <c r="M8475" s="99"/>
      <c r="N8475" s="99"/>
      <c r="O8475" s="99"/>
      <c r="P8475" s="99"/>
      <c r="Q8475" s="99"/>
      <c r="R8475" s="99"/>
      <c r="S8475" s="102">
        <v>1.0</v>
      </c>
      <c r="T8475" s="102">
        <v>1.0</v>
      </c>
      <c r="U8475" s="102" t="s">
        <v>7558</v>
      </c>
      <c r="V8475" s="102" t="s">
        <v>7559</v>
      </c>
      <c r="W8475" s="102" t="s">
        <v>54</v>
      </c>
      <c r="X8475" s="102" t="s">
        <v>7560</v>
      </c>
      <c r="Y8475" s="101" t="s">
        <v>18</v>
      </c>
    </row>
    <row r="8476">
      <c r="A8476" s="103" t="s">
        <v>89</v>
      </c>
      <c r="B8476" s="99"/>
      <c r="C8476" s="100" t="s">
        <v>16104</v>
      </c>
      <c r="D8476" s="101" t="s">
        <v>135</v>
      </c>
      <c r="E8476" s="101" t="s">
        <v>16105</v>
      </c>
      <c r="F8476" s="99"/>
      <c r="G8476" s="99"/>
      <c r="H8476" s="99"/>
      <c r="I8476" s="99"/>
      <c r="J8476" s="99"/>
      <c r="K8476" s="99"/>
      <c r="L8476" s="99"/>
      <c r="M8476" s="99"/>
      <c r="N8476" s="99"/>
      <c r="O8476" s="99"/>
      <c r="P8476" s="99"/>
      <c r="Q8476" s="99"/>
      <c r="R8476" s="99"/>
      <c r="S8476" s="100">
        <v>1.0</v>
      </c>
      <c r="T8476" s="100">
        <v>1.0</v>
      </c>
      <c r="U8476" s="101" t="s">
        <v>7558</v>
      </c>
      <c r="V8476" s="101" t="s">
        <v>7559</v>
      </c>
      <c r="W8476" s="101" t="s">
        <v>54</v>
      </c>
      <c r="X8476" s="101" t="s">
        <v>7560</v>
      </c>
      <c r="Y8476" s="101" t="s">
        <v>18</v>
      </c>
    </row>
    <row r="8477">
      <c r="A8477" s="98" t="s">
        <v>64</v>
      </c>
      <c r="B8477" s="99"/>
      <c r="C8477" s="100" t="s">
        <v>16106</v>
      </c>
      <c r="D8477" s="101" t="s">
        <v>135</v>
      </c>
      <c r="E8477" s="101" t="s">
        <v>16107</v>
      </c>
      <c r="F8477" s="99"/>
      <c r="G8477" s="99"/>
      <c r="H8477" s="99"/>
      <c r="I8477" s="99"/>
      <c r="J8477" s="99"/>
      <c r="K8477" s="99"/>
      <c r="L8477" s="99"/>
      <c r="M8477" s="99"/>
      <c r="N8477" s="99"/>
      <c r="O8477" s="99"/>
      <c r="P8477" s="99"/>
      <c r="Q8477" s="99"/>
      <c r="R8477" s="99"/>
      <c r="S8477" s="100">
        <v>1.0</v>
      </c>
      <c r="T8477" s="100">
        <v>1.0</v>
      </c>
      <c r="U8477" s="101" t="s">
        <v>7558</v>
      </c>
      <c r="V8477" s="101" t="s">
        <v>7559</v>
      </c>
      <c r="W8477" s="101" t="s">
        <v>54</v>
      </c>
      <c r="X8477" s="101" t="s">
        <v>7560</v>
      </c>
      <c r="Y8477" s="101" t="s">
        <v>18</v>
      </c>
    </row>
    <row r="8478">
      <c r="A8478" s="98" t="s">
        <v>93</v>
      </c>
      <c r="B8478" s="99"/>
      <c r="C8478" s="100" t="s">
        <v>16108</v>
      </c>
      <c r="D8478" s="101" t="s">
        <v>151</v>
      </c>
      <c r="E8478" s="101" t="s">
        <v>16109</v>
      </c>
      <c r="F8478" s="99"/>
      <c r="G8478" s="99"/>
      <c r="H8478" s="99"/>
      <c r="I8478" s="99"/>
      <c r="J8478" s="99"/>
      <c r="K8478" s="99"/>
      <c r="L8478" s="99"/>
      <c r="M8478" s="99"/>
      <c r="N8478" s="99"/>
      <c r="O8478" s="99"/>
      <c r="P8478" s="99"/>
      <c r="Q8478" s="99"/>
      <c r="R8478" s="99"/>
      <c r="S8478" s="102">
        <v>1.0</v>
      </c>
      <c r="T8478" s="102">
        <v>1.0</v>
      </c>
      <c r="U8478" s="102" t="s">
        <v>7558</v>
      </c>
      <c r="V8478" s="102" t="s">
        <v>7559</v>
      </c>
      <c r="W8478" s="102" t="s">
        <v>54</v>
      </c>
      <c r="X8478" s="102" t="s">
        <v>7591</v>
      </c>
      <c r="Y8478" s="101" t="s">
        <v>12</v>
      </c>
      <c r="Z8478" s="33">
        <v>1.0</v>
      </c>
    </row>
    <row r="8479">
      <c r="A8479" s="98" t="s">
        <v>93</v>
      </c>
      <c r="B8479" s="99"/>
      <c r="C8479" s="100" t="s">
        <v>16110</v>
      </c>
      <c r="D8479" s="101" t="s">
        <v>151</v>
      </c>
      <c r="E8479" s="101" t="s">
        <v>16111</v>
      </c>
      <c r="F8479" s="99"/>
      <c r="G8479" s="99"/>
      <c r="H8479" s="99"/>
      <c r="I8479" s="99"/>
      <c r="J8479" s="99"/>
      <c r="K8479" s="99"/>
      <c r="L8479" s="99"/>
      <c r="M8479" s="99"/>
      <c r="N8479" s="99"/>
      <c r="O8479" s="99"/>
      <c r="P8479" s="99"/>
      <c r="Q8479" s="99"/>
      <c r="R8479" s="99"/>
      <c r="S8479" s="102">
        <v>1.0</v>
      </c>
      <c r="T8479" s="102">
        <v>1.0</v>
      </c>
      <c r="U8479" s="102" t="s">
        <v>7558</v>
      </c>
      <c r="V8479" s="102" t="s">
        <v>7559</v>
      </c>
      <c r="W8479" s="102" t="s">
        <v>54</v>
      </c>
      <c r="X8479" s="102" t="s">
        <v>7591</v>
      </c>
      <c r="Y8479" s="101" t="s">
        <v>12</v>
      </c>
      <c r="Z8479" s="33">
        <v>1.0</v>
      </c>
    </row>
    <row r="8480">
      <c r="A8480" s="98" t="s">
        <v>64</v>
      </c>
      <c r="B8480" s="99"/>
      <c r="C8480" s="100" t="s">
        <v>16112</v>
      </c>
      <c r="D8480" s="101" t="s">
        <v>122</v>
      </c>
      <c r="E8480" s="101" t="s">
        <v>16113</v>
      </c>
      <c r="F8480" s="99"/>
      <c r="G8480" s="99"/>
      <c r="H8480" s="99"/>
      <c r="I8480" s="99"/>
      <c r="J8480" s="99"/>
      <c r="K8480" s="99"/>
      <c r="L8480" s="99"/>
      <c r="M8480" s="99"/>
      <c r="N8480" s="99"/>
      <c r="O8480" s="99"/>
      <c r="P8480" s="99"/>
      <c r="Q8480" s="99"/>
      <c r="R8480" s="99"/>
      <c r="S8480" s="102">
        <v>1.0</v>
      </c>
      <c r="T8480" s="102">
        <v>1.0</v>
      </c>
      <c r="U8480" s="102" t="s">
        <v>7558</v>
      </c>
      <c r="V8480" s="102" t="s">
        <v>7559</v>
      </c>
      <c r="W8480" s="102" t="s">
        <v>54</v>
      </c>
      <c r="X8480" s="102" t="s">
        <v>7560</v>
      </c>
      <c r="Y8480" s="101" t="s">
        <v>18</v>
      </c>
    </row>
    <row r="8481">
      <c r="A8481" s="98" t="s">
        <v>38</v>
      </c>
      <c r="B8481" s="99"/>
      <c r="C8481" s="100" t="s">
        <v>16114</v>
      </c>
      <c r="D8481" s="101" t="s">
        <v>122</v>
      </c>
      <c r="E8481" s="101" t="s">
        <v>16115</v>
      </c>
      <c r="F8481" s="99"/>
      <c r="G8481" s="99"/>
      <c r="H8481" s="99"/>
      <c r="I8481" s="99"/>
      <c r="J8481" s="99"/>
      <c r="K8481" s="99"/>
      <c r="L8481" s="99"/>
      <c r="M8481" s="99"/>
      <c r="N8481" s="99"/>
      <c r="O8481" s="99"/>
      <c r="P8481" s="99"/>
      <c r="Q8481" s="99"/>
      <c r="R8481" s="99"/>
      <c r="S8481" s="102">
        <v>1.0</v>
      </c>
      <c r="T8481" s="102">
        <v>1.0</v>
      </c>
      <c r="U8481" s="102" t="s">
        <v>7558</v>
      </c>
      <c r="V8481" s="102" t="s">
        <v>7559</v>
      </c>
      <c r="W8481" s="102" t="s">
        <v>54</v>
      </c>
      <c r="X8481" s="102" t="s">
        <v>7560</v>
      </c>
      <c r="Y8481" s="101" t="s">
        <v>18</v>
      </c>
    </row>
    <row r="8482">
      <c r="A8482" s="98" t="s">
        <v>80</v>
      </c>
      <c r="B8482" s="99"/>
      <c r="C8482" s="100" t="s">
        <v>16116</v>
      </c>
      <c r="D8482" s="101" t="s">
        <v>122</v>
      </c>
      <c r="E8482" s="101" t="s">
        <v>16117</v>
      </c>
      <c r="F8482" s="99"/>
      <c r="G8482" s="99"/>
      <c r="H8482" s="99"/>
      <c r="I8482" s="99"/>
      <c r="J8482" s="99"/>
      <c r="K8482" s="99"/>
      <c r="L8482" s="99"/>
      <c r="M8482" s="99"/>
      <c r="N8482" s="99"/>
      <c r="O8482" s="99"/>
      <c r="P8482" s="99"/>
      <c r="Q8482" s="99"/>
      <c r="R8482" s="99"/>
      <c r="S8482" s="102">
        <v>1.0</v>
      </c>
      <c r="T8482" s="102">
        <v>1.0</v>
      </c>
      <c r="U8482" s="102" t="s">
        <v>7558</v>
      </c>
      <c r="V8482" s="102" t="s">
        <v>7559</v>
      </c>
      <c r="W8482" s="102" t="s">
        <v>54</v>
      </c>
      <c r="X8482" s="102" t="s">
        <v>7560</v>
      </c>
      <c r="Y8482" s="101" t="s">
        <v>18</v>
      </c>
    </row>
    <row r="8483">
      <c r="A8483" s="98" t="s">
        <v>77</v>
      </c>
      <c r="B8483" s="99"/>
      <c r="C8483" s="100" t="s">
        <v>16118</v>
      </c>
      <c r="D8483" s="101" t="s">
        <v>158</v>
      </c>
      <c r="E8483" s="101" t="s">
        <v>16119</v>
      </c>
      <c r="F8483" s="99"/>
      <c r="G8483" s="99"/>
      <c r="H8483" s="99"/>
      <c r="I8483" s="99"/>
      <c r="J8483" s="99"/>
      <c r="K8483" s="99"/>
      <c r="L8483" s="99"/>
      <c r="M8483" s="99"/>
      <c r="N8483" s="99"/>
      <c r="O8483" s="99"/>
      <c r="P8483" s="99"/>
      <c r="Q8483" s="99"/>
      <c r="R8483" s="99"/>
      <c r="S8483" s="100">
        <v>1.0</v>
      </c>
      <c r="T8483" s="100">
        <v>1.0</v>
      </c>
      <c r="U8483" s="101" t="s">
        <v>7558</v>
      </c>
      <c r="V8483" s="101" t="s">
        <v>7559</v>
      </c>
      <c r="W8483" s="101" t="s">
        <v>54</v>
      </c>
      <c r="X8483" s="101" t="s">
        <v>7560</v>
      </c>
      <c r="Y8483" s="101" t="s">
        <v>18</v>
      </c>
    </row>
    <row r="8484">
      <c r="A8484" s="98" t="s">
        <v>67</v>
      </c>
      <c r="B8484" s="99"/>
      <c r="C8484" s="100" t="s">
        <v>16120</v>
      </c>
      <c r="D8484" s="101" t="s">
        <v>135</v>
      </c>
      <c r="E8484" s="101" t="s">
        <v>16121</v>
      </c>
      <c r="F8484" s="99"/>
      <c r="G8484" s="99"/>
      <c r="H8484" s="99"/>
      <c r="I8484" s="99"/>
      <c r="J8484" s="99"/>
      <c r="K8484" s="99"/>
      <c r="L8484" s="99"/>
      <c r="M8484" s="99"/>
      <c r="N8484" s="99"/>
      <c r="O8484" s="99"/>
      <c r="P8484" s="99"/>
      <c r="Q8484" s="99"/>
      <c r="R8484" s="99"/>
      <c r="S8484" s="100">
        <v>1.0</v>
      </c>
      <c r="T8484" s="100">
        <v>1.0</v>
      </c>
      <c r="U8484" s="101" t="s">
        <v>7558</v>
      </c>
      <c r="V8484" s="101" t="s">
        <v>7559</v>
      </c>
      <c r="W8484" s="101" t="s">
        <v>54</v>
      </c>
      <c r="X8484" s="101" t="s">
        <v>7560</v>
      </c>
      <c r="Y8484" s="101" t="s">
        <v>18</v>
      </c>
    </row>
    <row r="8485">
      <c r="A8485" s="98" t="s">
        <v>82</v>
      </c>
      <c r="B8485" s="99"/>
      <c r="C8485" s="100" t="s">
        <v>16122</v>
      </c>
      <c r="D8485" s="101" t="s">
        <v>151</v>
      </c>
      <c r="E8485" s="101" t="s">
        <v>16123</v>
      </c>
      <c r="F8485" s="99"/>
      <c r="G8485" s="99"/>
      <c r="H8485" s="99"/>
      <c r="I8485" s="99"/>
      <c r="J8485" s="99"/>
      <c r="K8485" s="99"/>
      <c r="L8485" s="99"/>
      <c r="M8485" s="99"/>
      <c r="N8485" s="99"/>
      <c r="O8485" s="99"/>
      <c r="P8485" s="99"/>
      <c r="Q8485" s="99"/>
      <c r="R8485" s="99"/>
      <c r="S8485" s="102">
        <v>1.0</v>
      </c>
      <c r="T8485" s="102">
        <v>1.0</v>
      </c>
      <c r="U8485" s="102" t="s">
        <v>7558</v>
      </c>
      <c r="V8485" s="102" t="s">
        <v>7559</v>
      </c>
      <c r="W8485" s="102" t="s">
        <v>54</v>
      </c>
      <c r="X8485" s="102" t="s">
        <v>7591</v>
      </c>
      <c r="Y8485" s="101" t="s">
        <v>12</v>
      </c>
      <c r="Z8485" s="33">
        <v>1.0</v>
      </c>
    </row>
    <row r="8486">
      <c r="A8486" s="98" t="s">
        <v>93</v>
      </c>
      <c r="B8486" s="99"/>
      <c r="C8486" s="100" t="s">
        <v>16124</v>
      </c>
      <c r="D8486" s="101" t="s">
        <v>122</v>
      </c>
      <c r="E8486" s="101" t="s">
        <v>16125</v>
      </c>
      <c r="F8486" s="99"/>
      <c r="G8486" s="99"/>
      <c r="H8486" s="99"/>
      <c r="I8486" s="99"/>
      <c r="J8486" s="99"/>
      <c r="K8486" s="99"/>
      <c r="L8486" s="99"/>
      <c r="M8486" s="99"/>
      <c r="N8486" s="99"/>
      <c r="O8486" s="99"/>
      <c r="P8486" s="99"/>
      <c r="Q8486" s="99"/>
      <c r="R8486" s="99"/>
      <c r="S8486" s="102">
        <v>1.0</v>
      </c>
      <c r="T8486" s="102">
        <v>1.0</v>
      </c>
      <c r="U8486" s="102" t="s">
        <v>7558</v>
      </c>
      <c r="V8486" s="102" t="s">
        <v>7559</v>
      </c>
      <c r="W8486" s="102" t="s">
        <v>54</v>
      </c>
      <c r="X8486" s="102" t="s">
        <v>7560</v>
      </c>
      <c r="Y8486" s="101" t="s">
        <v>18</v>
      </c>
    </row>
    <row r="8487">
      <c r="A8487" s="98" t="s">
        <v>77</v>
      </c>
      <c r="B8487" s="99"/>
      <c r="C8487" s="100" t="s">
        <v>16126</v>
      </c>
      <c r="D8487" s="101" t="s">
        <v>135</v>
      </c>
      <c r="E8487" s="101" t="s">
        <v>16127</v>
      </c>
      <c r="F8487" s="99"/>
      <c r="G8487" s="99"/>
      <c r="H8487" s="99"/>
      <c r="I8487" s="99"/>
      <c r="J8487" s="99"/>
      <c r="K8487" s="99"/>
      <c r="L8487" s="99"/>
      <c r="M8487" s="99"/>
      <c r="N8487" s="99"/>
      <c r="O8487" s="99"/>
      <c r="P8487" s="99"/>
      <c r="Q8487" s="99"/>
      <c r="R8487" s="99"/>
      <c r="S8487" s="100">
        <v>1.0</v>
      </c>
      <c r="T8487" s="100">
        <v>1.0</v>
      </c>
      <c r="U8487" s="101" t="s">
        <v>7558</v>
      </c>
      <c r="V8487" s="101" t="s">
        <v>7559</v>
      </c>
      <c r="W8487" s="101" t="s">
        <v>54</v>
      </c>
      <c r="X8487" s="101" t="s">
        <v>7560</v>
      </c>
      <c r="Y8487" s="101" t="s">
        <v>18</v>
      </c>
    </row>
    <row r="8488">
      <c r="A8488" s="98" t="s">
        <v>77</v>
      </c>
      <c r="B8488" s="99"/>
      <c r="C8488" s="100" t="s">
        <v>16128</v>
      </c>
      <c r="D8488" s="101" t="s">
        <v>122</v>
      </c>
      <c r="E8488" s="101" t="s">
        <v>16129</v>
      </c>
      <c r="F8488" s="99"/>
      <c r="G8488" s="99"/>
      <c r="H8488" s="99"/>
      <c r="I8488" s="99"/>
      <c r="J8488" s="99"/>
      <c r="K8488" s="99"/>
      <c r="L8488" s="99"/>
      <c r="M8488" s="99"/>
      <c r="N8488" s="99"/>
      <c r="O8488" s="99"/>
      <c r="P8488" s="99"/>
      <c r="Q8488" s="99"/>
      <c r="R8488" s="99"/>
      <c r="S8488" s="102">
        <v>1.0</v>
      </c>
      <c r="T8488" s="102">
        <v>1.0</v>
      </c>
      <c r="U8488" s="102" t="s">
        <v>7558</v>
      </c>
      <c r="V8488" s="102" t="s">
        <v>7559</v>
      </c>
      <c r="W8488" s="102" t="s">
        <v>54</v>
      </c>
      <c r="X8488" s="102" t="s">
        <v>7560</v>
      </c>
      <c r="Y8488" s="101" t="s">
        <v>18</v>
      </c>
    </row>
    <row r="8489">
      <c r="A8489" s="98" t="s">
        <v>93</v>
      </c>
      <c r="B8489" s="99"/>
      <c r="C8489" s="100" t="s">
        <v>16130</v>
      </c>
      <c r="D8489" s="101" t="s">
        <v>122</v>
      </c>
      <c r="E8489" s="101" t="s">
        <v>16131</v>
      </c>
      <c r="F8489" s="99"/>
      <c r="G8489" s="99"/>
      <c r="H8489" s="99"/>
      <c r="I8489" s="99"/>
      <c r="J8489" s="99"/>
      <c r="K8489" s="99"/>
      <c r="L8489" s="99"/>
      <c r="M8489" s="99"/>
      <c r="N8489" s="99"/>
      <c r="O8489" s="99"/>
      <c r="P8489" s="99"/>
      <c r="Q8489" s="99"/>
      <c r="R8489" s="99"/>
      <c r="S8489" s="102">
        <v>1.0</v>
      </c>
      <c r="T8489" s="102">
        <v>1.0</v>
      </c>
      <c r="U8489" s="102" t="s">
        <v>7558</v>
      </c>
      <c r="V8489" s="102" t="s">
        <v>7559</v>
      </c>
      <c r="W8489" s="102" t="s">
        <v>54</v>
      </c>
      <c r="X8489" s="102" t="s">
        <v>7560</v>
      </c>
      <c r="Y8489" s="101" t="s">
        <v>18</v>
      </c>
    </row>
    <row r="8490">
      <c r="A8490" s="98" t="s">
        <v>93</v>
      </c>
      <c r="B8490" s="99"/>
      <c r="C8490" s="100" t="s">
        <v>16132</v>
      </c>
      <c r="D8490" s="101" t="s">
        <v>122</v>
      </c>
      <c r="E8490" s="101" t="s">
        <v>16133</v>
      </c>
      <c r="F8490" s="99"/>
      <c r="G8490" s="99"/>
      <c r="H8490" s="99"/>
      <c r="I8490" s="99"/>
      <c r="J8490" s="99"/>
      <c r="K8490" s="99"/>
      <c r="L8490" s="99"/>
      <c r="M8490" s="99"/>
      <c r="N8490" s="99"/>
      <c r="O8490" s="99"/>
      <c r="P8490" s="99"/>
      <c r="Q8490" s="99"/>
      <c r="R8490" s="99"/>
      <c r="S8490" s="102">
        <v>1.0</v>
      </c>
      <c r="T8490" s="102">
        <v>1.0</v>
      </c>
      <c r="U8490" s="102" t="s">
        <v>7558</v>
      </c>
      <c r="V8490" s="102" t="s">
        <v>7559</v>
      </c>
      <c r="W8490" s="102" t="s">
        <v>54</v>
      </c>
      <c r="X8490" s="102" t="s">
        <v>7560</v>
      </c>
      <c r="Y8490" s="101" t="s">
        <v>18</v>
      </c>
    </row>
    <row r="8491">
      <c r="A8491" s="98" t="s">
        <v>15</v>
      </c>
      <c r="B8491" s="99"/>
      <c r="C8491" s="100" t="s">
        <v>4748</v>
      </c>
      <c r="D8491" s="101" t="s">
        <v>122</v>
      </c>
      <c r="E8491" s="101" t="s">
        <v>4749</v>
      </c>
      <c r="F8491" s="99"/>
      <c r="G8491" s="99"/>
      <c r="H8491" s="99"/>
      <c r="I8491" s="99"/>
      <c r="J8491" s="99"/>
      <c r="K8491" s="99"/>
      <c r="L8491" s="99"/>
      <c r="M8491" s="99"/>
      <c r="N8491" s="99"/>
      <c r="O8491" s="99"/>
      <c r="P8491" s="99"/>
      <c r="Q8491" s="99"/>
      <c r="R8491" s="99"/>
      <c r="S8491" s="102">
        <v>1.0</v>
      </c>
      <c r="T8491" s="102">
        <v>1.0</v>
      </c>
      <c r="U8491" s="102" t="s">
        <v>7558</v>
      </c>
      <c r="V8491" s="102" t="s">
        <v>7559</v>
      </c>
      <c r="W8491" s="102" t="s">
        <v>54</v>
      </c>
      <c r="X8491" s="102" t="s">
        <v>7560</v>
      </c>
      <c r="Y8491" s="101" t="s">
        <v>18</v>
      </c>
    </row>
    <row r="8492">
      <c r="A8492" s="98" t="s">
        <v>93</v>
      </c>
      <c r="B8492" s="99"/>
      <c r="C8492" s="100" t="s">
        <v>16134</v>
      </c>
      <c r="D8492" s="101" t="s">
        <v>135</v>
      </c>
      <c r="E8492" s="101" t="s">
        <v>16135</v>
      </c>
      <c r="F8492" s="99"/>
      <c r="G8492" s="99"/>
      <c r="H8492" s="99"/>
      <c r="I8492" s="99"/>
      <c r="J8492" s="99"/>
      <c r="K8492" s="99"/>
      <c r="L8492" s="99"/>
      <c r="M8492" s="99"/>
      <c r="N8492" s="99"/>
      <c r="O8492" s="99"/>
      <c r="P8492" s="99"/>
      <c r="Q8492" s="99"/>
      <c r="R8492" s="99"/>
      <c r="S8492" s="100">
        <v>1.0</v>
      </c>
      <c r="T8492" s="100">
        <v>1.0</v>
      </c>
      <c r="U8492" s="101" t="s">
        <v>7558</v>
      </c>
      <c r="V8492" s="101" t="s">
        <v>7559</v>
      </c>
      <c r="W8492" s="101" t="s">
        <v>54</v>
      </c>
      <c r="X8492" s="101" t="s">
        <v>7560</v>
      </c>
      <c r="Y8492" s="101" t="s">
        <v>18</v>
      </c>
    </row>
    <row r="8493">
      <c r="A8493" s="98" t="s">
        <v>77</v>
      </c>
      <c r="B8493" s="99"/>
      <c r="C8493" s="100" t="s">
        <v>16136</v>
      </c>
      <c r="D8493" s="101" t="s">
        <v>158</v>
      </c>
      <c r="E8493" s="101" t="s">
        <v>16137</v>
      </c>
      <c r="F8493" s="99"/>
      <c r="G8493" s="99"/>
      <c r="H8493" s="99"/>
      <c r="I8493" s="99"/>
      <c r="J8493" s="99"/>
      <c r="K8493" s="99"/>
      <c r="L8493" s="99"/>
      <c r="M8493" s="99"/>
      <c r="N8493" s="99"/>
      <c r="O8493" s="99"/>
      <c r="P8493" s="99"/>
      <c r="Q8493" s="99"/>
      <c r="R8493" s="99"/>
      <c r="S8493" s="100">
        <v>1.0</v>
      </c>
      <c r="T8493" s="100">
        <v>1.0</v>
      </c>
      <c r="U8493" s="101" t="s">
        <v>7558</v>
      </c>
      <c r="V8493" s="101" t="s">
        <v>7559</v>
      </c>
      <c r="W8493" s="101" t="s">
        <v>54</v>
      </c>
      <c r="X8493" s="101" t="s">
        <v>7560</v>
      </c>
      <c r="Y8493" s="101" t="s">
        <v>18</v>
      </c>
    </row>
    <row r="8494">
      <c r="A8494" s="98" t="s">
        <v>23</v>
      </c>
      <c r="B8494" s="99"/>
      <c r="C8494" s="100" t="s">
        <v>16138</v>
      </c>
      <c r="D8494" s="101" t="s">
        <v>122</v>
      </c>
      <c r="E8494" s="101" t="s">
        <v>16139</v>
      </c>
      <c r="F8494" s="99"/>
      <c r="G8494" s="99"/>
      <c r="H8494" s="99"/>
      <c r="I8494" s="99"/>
      <c r="J8494" s="99"/>
      <c r="K8494" s="99"/>
      <c r="L8494" s="99"/>
      <c r="M8494" s="99"/>
      <c r="N8494" s="99"/>
      <c r="O8494" s="99"/>
      <c r="P8494" s="99"/>
      <c r="Q8494" s="99"/>
      <c r="R8494" s="99"/>
      <c r="S8494" s="102">
        <v>1.0</v>
      </c>
      <c r="T8494" s="102">
        <v>1.0</v>
      </c>
      <c r="U8494" s="102" t="s">
        <v>7558</v>
      </c>
      <c r="V8494" s="102" t="s">
        <v>7559</v>
      </c>
      <c r="W8494" s="102" t="s">
        <v>54</v>
      </c>
      <c r="X8494" s="102" t="s">
        <v>7560</v>
      </c>
      <c r="Y8494" s="101" t="s">
        <v>18</v>
      </c>
    </row>
    <row r="8495">
      <c r="A8495" s="103" t="s">
        <v>63</v>
      </c>
      <c r="B8495" s="99"/>
      <c r="C8495" s="100" t="s">
        <v>16140</v>
      </c>
      <c r="D8495" s="101" t="s">
        <v>122</v>
      </c>
      <c r="E8495" s="101" t="s">
        <v>16141</v>
      </c>
      <c r="F8495" s="99"/>
      <c r="G8495" s="99"/>
      <c r="H8495" s="99"/>
      <c r="I8495" s="99"/>
      <c r="J8495" s="99"/>
      <c r="K8495" s="99"/>
      <c r="L8495" s="99"/>
      <c r="M8495" s="99"/>
      <c r="N8495" s="99"/>
      <c r="O8495" s="99"/>
      <c r="P8495" s="99"/>
      <c r="Q8495" s="99"/>
      <c r="R8495" s="99"/>
      <c r="S8495" s="102">
        <v>1.0</v>
      </c>
      <c r="T8495" s="102">
        <v>1.0</v>
      </c>
      <c r="U8495" s="102" t="s">
        <v>7558</v>
      </c>
      <c r="V8495" s="102" t="s">
        <v>7559</v>
      </c>
      <c r="W8495" s="102" t="s">
        <v>54</v>
      </c>
      <c r="X8495" s="102" t="s">
        <v>7560</v>
      </c>
      <c r="Y8495" s="101" t="s">
        <v>18</v>
      </c>
    </row>
    <row r="8496">
      <c r="A8496" s="98" t="s">
        <v>77</v>
      </c>
      <c r="B8496" s="99"/>
      <c r="C8496" s="100" t="s">
        <v>16142</v>
      </c>
      <c r="D8496" s="101" t="s">
        <v>135</v>
      </c>
      <c r="E8496" s="101" t="s">
        <v>16143</v>
      </c>
      <c r="F8496" s="99"/>
      <c r="G8496" s="99"/>
      <c r="H8496" s="99"/>
      <c r="I8496" s="99"/>
      <c r="J8496" s="99"/>
      <c r="K8496" s="99"/>
      <c r="L8496" s="99"/>
      <c r="M8496" s="99"/>
      <c r="N8496" s="99"/>
      <c r="O8496" s="99"/>
      <c r="P8496" s="99"/>
      <c r="Q8496" s="99"/>
      <c r="R8496" s="99"/>
      <c r="S8496" s="100">
        <v>1.0</v>
      </c>
      <c r="T8496" s="100">
        <v>1.0</v>
      </c>
      <c r="U8496" s="101" t="s">
        <v>7558</v>
      </c>
      <c r="V8496" s="101" t="s">
        <v>7559</v>
      </c>
      <c r="W8496" s="101" t="s">
        <v>54</v>
      </c>
      <c r="X8496" s="101" t="s">
        <v>7560</v>
      </c>
      <c r="Y8496" s="101" t="s">
        <v>18</v>
      </c>
    </row>
    <row r="8497">
      <c r="A8497" s="98" t="s">
        <v>80</v>
      </c>
      <c r="B8497" s="99"/>
      <c r="C8497" s="100" t="s">
        <v>16144</v>
      </c>
      <c r="D8497" s="101" t="s">
        <v>135</v>
      </c>
      <c r="E8497" s="101" t="s">
        <v>16145</v>
      </c>
      <c r="F8497" s="99"/>
      <c r="G8497" s="99"/>
      <c r="H8497" s="99"/>
      <c r="I8497" s="99"/>
      <c r="J8497" s="99"/>
      <c r="K8497" s="99"/>
      <c r="L8497" s="99"/>
      <c r="M8497" s="99"/>
      <c r="N8497" s="99"/>
      <c r="O8497" s="99"/>
      <c r="P8497" s="99"/>
      <c r="Q8497" s="99"/>
      <c r="R8497" s="99"/>
      <c r="S8497" s="100">
        <v>1.0</v>
      </c>
      <c r="T8497" s="100">
        <v>1.0</v>
      </c>
      <c r="U8497" s="101" t="s">
        <v>7558</v>
      </c>
      <c r="V8497" s="101" t="s">
        <v>7559</v>
      </c>
      <c r="W8497" s="101" t="s">
        <v>54</v>
      </c>
      <c r="X8497" s="101" t="s">
        <v>7560</v>
      </c>
      <c r="Y8497" s="101" t="s">
        <v>18</v>
      </c>
    </row>
    <row r="8498">
      <c r="A8498" s="103" t="s">
        <v>63</v>
      </c>
      <c r="B8498" s="99"/>
      <c r="C8498" s="100" t="s">
        <v>16146</v>
      </c>
      <c r="D8498" s="101" t="s">
        <v>135</v>
      </c>
      <c r="E8498" s="101" t="s">
        <v>16147</v>
      </c>
      <c r="F8498" s="99"/>
      <c r="G8498" s="99"/>
      <c r="H8498" s="99"/>
      <c r="I8498" s="99"/>
      <c r="J8498" s="99"/>
      <c r="K8498" s="99"/>
      <c r="L8498" s="99"/>
      <c r="M8498" s="99"/>
      <c r="N8498" s="99"/>
      <c r="O8498" s="99"/>
      <c r="P8498" s="99"/>
      <c r="Q8498" s="99"/>
      <c r="R8498" s="99"/>
      <c r="S8498" s="100">
        <v>1.0</v>
      </c>
      <c r="T8498" s="100">
        <v>1.0</v>
      </c>
      <c r="U8498" s="101" t="s">
        <v>7558</v>
      </c>
      <c r="V8498" s="101" t="s">
        <v>7559</v>
      </c>
      <c r="W8498" s="101" t="s">
        <v>54</v>
      </c>
      <c r="X8498" s="101" t="s">
        <v>7560</v>
      </c>
      <c r="Y8498" s="101" t="s">
        <v>18</v>
      </c>
    </row>
    <row r="8499">
      <c r="A8499" s="103" t="s">
        <v>63</v>
      </c>
      <c r="B8499" s="99"/>
      <c r="C8499" s="100" t="s">
        <v>16148</v>
      </c>
      <c r="D8499" s="101" t="s">
        <v>122</v>
      </c>
      <c r="E8499" s="101" t="s">
        <v>16149</v>
      </c>
      <c r="F8499" s="99"/>
      <c r="G8499" s="99"/>
      <c r="H8499" s="99"/>
      <c r="I8499" s="99"/>
      <c r="J8499" s="99"/>
      <c r="K8499" s="99"/>
      <c r="L8499" s="99"/>
      <c r="M8499" s="99"/>
      <c r="N8499" s="99"/>
      <c r="O8499" s="99"/>
      <c r="P8499" s="99"/>
      <c r="Q8499" s="99"/>
      <c r="R8499" s="99"/>
      <c r="S8499" s="102">
        <v>1.0</v>
      </c>
      <c r="T8499" s="102">
        <v>1.0</v>
      </c>
      <c r="U8499" s="102" t="s">
        <v>7558</v>
      </c>
      <c r="V8499" s="102" t="s">
        <v>7559</v>
      </c>
      <c r="W8499" s="102" t="s">
        <v>54</v>
      </c>
      <c r="X8499" s="102" t="s">
        <v>7560</v>
      </c>
      <c r="Y8499" s="101" t="s">
        <v>18</v>
      </c>
    </row>
    <row r="8500">
      <c r="A8500" s="103" t="s">
        <v>63</v>
      </c>
      <c r="B8500" s="99"/>
      <c r="C8500" s="100" t="s">
        <v>16150</v>
      </c>
      <c r="D8500" s="101" t="s">
        <v>135</v>
      </c>
      <c r="E8500" s="101" t="s">
        <v>16151</v>
      </c>
      <c r="F8500" s="99"/>
      <c r="G8500" s="99"/>
      <c r="H8500" s="99"/>
      <c r="I8500" s="99"/>
      <c r="J8500" s="99"/>
      <c r="K8500" s="99"/>
      <c r="L8500" s="99"/>
      <c r="M8500" s="99"/>
      <c r="N8500" s="99"/>
      <c r="O8500" s="99"/>
      <c r="P8500" s="99"/>
      <c r="Q8500" s="99"/>
      <c r="R8500" s="99"/>
      <c r="S8500" s="100">
        <v>1.0</v>
      </c>
      <c r="T8500" s="100">
        <v>1.0</v>
      </c>
      <c r="U8500" s="101" t="s">
        <v>7558</v>
      </c>
      <c r="V8500" s="101" t="s">
        <v>7559</v>
      </c>
      <c r="W8500" s="101" t="s">
        <v>54</v>
      </c>
      <c r="X8500" s="101" t="s">
        <v>7560</v>
      </c>
      <c r="Y8500" s="101" t="s">
        <v>18</v>
      </c>
    </row>
    <row r="8501">
      <c r="A8501" s="103" t="s">
        <v>87</v>
      </c>
      <c r="B8501" s="99"/>
      <c r="C8501" s="100" t="s">
        <v>16152</v>
      </c>
      <c r="D8501" s="101" t="s">
        <v>122</v>
      </c>
      <c r="E8501" s="101" t="s">
        <v>16153</v>
      </c>
      <c r="F8501" s="99"/>
      <c r="G8501" s="99"/>
      <c r="H8501" s="99"/>
      <c r="I8501" s="99"/>
      <c r="J8501" s="99"/>
      <c r="K8501" s="99"/>
      <c r="L8501" s="99"/>
      <c r="M8501" s="99"/>
      <c r="N8501" s="99"/>
      <c r="O8501" s="99"/>
      <c r="P8501" s="99"/>
      <c r="Q8501" s="99"/>
      <c r="R8501" s="99"/>
      <c r="S8501" s="102">
        <v>1.0</v>
      </c>
      <c r="T8501" s="102">
        <v>1.0</v>
      </c>
      <c r="U8501" s="102" t="s">
        <v>7558</v>
      </c>
      <c r="V8501" s="102" t="s">
        <v>7559</v>
      </c>
      <c r="W8501" s="102" t="s">
        <v>54</v>
      </c>
      <c r="X8501" s="102" t="s">
        <v>7560</v>
      </c>
      <c r="Y8501" s="101" t="s">
        <v>18</v>
      </c>
    </row>
    <row r="8502">
      <c r="A8502" s="103" t="s">
        <v>87</v>
      </c>
      <c r="B8502" s="99"/>
      <c r="C8502" s="100" t="s">
        <v>16154</v>
      </c>
      <c r="D8502" s="101" t="s">
        <v>135</v>
      </c>
      <c r="E8502" s="101" t="s">
        <v>16155</v>
      </c>
      <c r="F8502" s="99"/>
      <c r="G8502" s="99"/>
      <c r="H8502" s="99"/>
      <c r="I8502" s="99"/>
      <c r="J8502" s="99"/>
      <c r="K8502" s="99"/>
      <c r="L8502" s="99"/>
      <c r="M8502" s="99"/>
      <c r="N8502" s="99"/>
      <c r="O8502" s="99"/>
      <c r="P8502" s="99"/>
      <c r="Q8502" s="99"/>
      <c r="R8502" s="99"/>
      <c r="S8502" s="100">
        <v>1.0</v>
      </c>
      <c r="T8502" s="100">
        <v>1.0</v>
      </c>
      <c r="U8502" s="101" t="s">
        <v>7558</v>
      </c>
      <c r="V8502" s="101" t="s">
        <v>7559</v>
      </c>
      <c r="W8502" s="101" t="s">
        <v>54</v>
      </c>
      <c r="X8502" s="101" t="s">
        <v>7560</v>
      </c>
      <c r="Y8502" s="101" t="s">
        <v>18</v>
      </c>
    </row>
    <row r="8503">
      <c r="A8503" s="98" t="s">
        <v>67</v>
      </c>
      <c r="B8503" s="99"/>
      <c r="C8503" s="100" t="s">
        <v>16156</v>
      </c>
      <c r="D8503" s="101" t="s">
        <v>122</v>
      </c>
      <c r="E8503" s="101" t="s">
        <v>16157</v>
      </c>
      <c r="F8503" s="99"/>
      <c r="G8503" s="99"/>
      <c r="H8503" s="99"/>
      <c r="I8503" s="99"/>
      <c r="J8503" s="99"/>
      <c r="K8503" s="99"/>
      <c r="L8503" s="99"/>
      <c r="M8503" s="99"/>
      <c r="N8503" s="99"/>
      <c r="O8503" s="99"/>
      <c r="P8503" s="99"/>
      <c r="Q8503" s="99"/>
      <c r="R8503" s="99"/>
      <c r="S8503" s="102">
        <v>1.0</v>
      </c>
      <c r="T8503" s="102">
        <v>1.0</v>
      </c>
      <c r="U8503" s="102" t="s">
        <v>7558</v>
      </c>
      <c r="V8503" s="102" t="s">
        <v>7559</v>
      </c>
      <c r="W8503" s="102" t="s">
        <v>54</v>
      </c>
      <c r="X8503" s="102" t="s">
        <v>7560</v>
      </c>
      <c r="Y8503" s="101" t="s">
        <v>18</v>
      </c>
    </row>
    <row r="8504">
      <c r="A8504" s="103" t="s">
        <v>87</v>
      </c>
      <c r="B8504" s="99"/>
      <c r="C8504" s="100" t="s">
        <v>16158</v>
      </c>
      <c r="D8504" s="101" t="s">
        <v>135</v>
      </c>
      <c r="E8504" s="101" t="s">
        <v>16159</v>
      </c>
      <c r="F8504" s="99"/>
      <c r="G8504" s="99"/>
      <c r="H8504" s="99"/>
      <c r="I8504" s="99"/>
      <c r="J8504" s="99"/>
      <c r="K8504" s="99"/>
      <c r="L8504" s="99"/>
      <c r="M8504" s="99"/>
      <c r="N8504" s="99"/>
      <c r="O8504" s="99"/>
      <c r="P8504" s="99"/>
      <c r="Q8504" s="99"/>
      <c r="R8504" s="99"/>
      <c r="S8504" s="100">
        <v>1.0</v>
      </c>
      <c r="T8504" s="100">
        <v>1.0</v>
      </c>
      <c r="U8504" s="101" t="s">
        <v>7558</v>
      </c>
      <c r="V8504" s="101" t="s">
        <v>7559</v>
      </c>
      <c r="W8504" s="101" t="s">
        <v>54</v>
      </c>
      <c r="X8504" s="101" t="s">
        <v>7560</v>
      </c>
      <c r="Y8504" s="101" t="s">
        <v>18</v>
      </c>
    </row>
    <row r="8505">
      <c r="A8505" s="103" t="s">
        <v>87</v>
      </c>
      <c r="B8505" s="99"/>
      <c r="C8505" s="100" t="s">
        <v>16160</v>
      </c>
      <c r="D8505" s="101" t="s">
        <v>122</v>
      </c>
      <c r="E8505" s="101" t="s">
        <v>16161</v>
      </c>
      <c r="F8505" s="99"/>
      <c r="G8505" s="99"/>
      <c r="H8505" s="99"/>
      <c r="I8505" s="99"/>
      <c r="J8505" s="99"/>
      <c r="K8505" s="99"/>
      <c r="L8505" s="99"/>
      <c r="M8505" s="99"/>
      <c r="N8505" s="99"/>
      <c r="O8505" s="99"/>
      <c r="P8505" s="99"/>
      <c r="Q8505" s="99"/>
      <c r="R8505" s="99"/>
      <c r="S8505" s="102">
        <v>1.0</v>
      </c>
      <c r="T8505" s="102">
        <v>1.0</v>
      </c>
      <c r="U8505" s="102" t="s">
        <v>7558</v>
      </c>
      <c r="V8505" s="102" t="s">
        <v>7559</v>
      </c>
      <c r="W8505" s="102" t="s">
        <v>54</v>
      </c>
      <c r="X8505" s="102" t="s">
        <v>7560</v>
      </c>
      <c r="Y8505" s="101" t="s">
        <v>18</v>
      </c>
    </row>
    <row r="8506">
      <c r="A8506" s="98" t="s">
        <v>93</v>
      </c>
      <c r="B8506" s="99"/>
      <c r="C8506" s="100" t="s">
        <v>16162</v>
      </c>
      <c r="D8506" s="101" t="s">
        <v>122</v>
      </c>
      <c r="E8506" s="101" t="s">
        <v>16163</v>
      </c>
      <c r="F8506" s="99"/>
      <c r="G8506" s="99"/>
      <c r="H8506" s="99"/>
      <c r="I8506" s="99"/>
      <c r="J8506" s="99"/>
      <c r="K8506" s="99"/>
      <c r="L8506" s="99"/>
      <c r="M8506" s="99"/>
      <c r="N8506" s="99"/>
      <c r="O8506" s="99"/>
      <c r="P8506" s="99"/>
      <c r="Q8506" s="99"/>
      <c r="R8506" s="99"/>
      <c r="S8506" s="102">
        <v>1.0</v>
      </c>
      <c r="T8506" s="102">
        <v>1.0</v>
      </c>
      <c r="U8506" s="102" t="s">
        <v>7558</v>
      </c>
      <c r="V8506" s="102" t="s">
        <v>7559</v>
      </c>
      <c r="W8506" s="102" t="s">
        <v>54</v>
      </c>
      <c r="X8506" s="102" t="s">
        <v>7560</v>
      </c>
      <c r="Y8506" s="101" t="s">
        <v>18</v>
      </c>
    </row>
    <row r="8507">
      <c r="A8507" s="98" t="s">
        <v>64</v>
      </c>
      <c r="B8507" s="99"/>
      <c r="C8507" s="100" t="s">
        <v>16164</v>
      </c>
      <c r="D8507" s="101" t="s">
        <v>128</v>
      </c>
      <c r="E8507" s="101" t="s">
        <v>16165</v>
      </c>
      <c r="F8507" s="99"/>
      <c r="G8507" s="99"/>
      <c r="H8507" s="99"/>
      <c r="I8507" s="99"/>
      <c r="J8507" s="99"/>
      <c r="K8507" s="99"/>
      <c r="L8507" s="99"/>
      <c r="M8507" s="99"/>
      <c r="N8507" s="99"/>
      <c r="O8507" s="99"/>
      <c r="P8507" s="99"/>
      <c r="Q8507" s="99"/>
      <c r="R8507" s="99"/>
      <c r="S8507" s="102">
        <v>1.0</v>
      </c>
      <c r="T8507" s="102">
        <v>1.0</v>
      </c>
      <c r="U8507" s="102" t="s">
        <v>7558</v>
      </c>
      <c r="V8507" s="102" t="s">
        <v>7559</v>
      </c>
      <c r="W8507" s="102" t="s">
        <v>54</v>
      </c>
      <c r="X8507" s="102" t="s">
        <v>7560</v>
      </c>
      <c r="Y8507" s="101" t="s">
        <v>12</v>
      </c>
    </row>
    <row r="8508">
      <c r="A8508" s="98" t="s">
        <v>64</v>
      </c>
      <c r="B8508" s="99"/>
      <c r="C8508" s="100" t="s">
        <v>16166</v>
      </c>
      <c r="D8508" s="101" t="s">
        <v>122</v>
      </c>
      <c r="E8508" s="101" t="s">
        <v>4756</v>
      </c>
      <c r="F8508" s="99"/>
      <c r="G8508" s="99"/>
      <c r="H8508" s="99"/>
      <c r="I8508" s="99"/>
      <c r="J8508" s="99"/>
      <c r="K8508" s="99"/>
      <c r="L8508" s="99"/>
      <c r="M8508" s="99"/>
      <c r="N8508" s="99"/>
      <c r="O8508" s="99"/>
      <c r="P8508" s="99"/>
      <c r="Q8508" s="99"/>
      <c r="R8508" s="99"/>
      <c r="S8508" s="102">
        <v>1.0</v>
      </c>
      <c r="T8508" s="102">
        <v>1.0</v>
      </c>
      <c r="U8508" s="102" t="s">
        <v>7558</v>
      </c>
      <c r="V8508" s="102" t="s">
        <v>7559</v>
      </c>
      <c r="W8508" s="102" t="s">
        <v>54</v>
      </c>
      <c r="X8508" s="102" t="s">
        <v>7560</v>
      </c>
      <c r="Y8508" s="101" t="s">
        <v>18</v>
      </c>
    </row>
    <row r="8509">
      <c r="A8509" s="98" t="s">
        <v>77</v>
      </c>
      <c r="B8509" s="99"/>
      <c r="C8509" s="100" t="s">
        <v>16167</v>
      </c>
      <c r="D8509" s="101" t="s">
        <v>122</v>
      </c>
      <c r="E8509" s="101" t="s">
        <v>16168</v>
      </c>
      <c r="F8509" s="99"/>
      <c r="G8509" s="99"/>
      <c r="H8509" s="99"/>
      <c r="I8509" s="99"/>
      <c r="J8509" s="99"/>
      <c r="K8509" s="99"/>
      <c r="L8509" s="99"/>
      <c r="M8509" s="99"/>
      <c r="N8509" s="99"/>
      <c r="O8509" s="99"/>
      <c r="P8509" s="99"/>
      <c r="Q8509" s="99"/>
      <c r="R8509" s="99"/>
      <c r="S8509" s="102">
        <v>1.0</v>
      </c>
      <c r="T8509" s="102">
        <v>1.0</v>
      </c>
      <c r="U8509" s="102" t="s">
        <v>7558</v>
      </c>
      <c r="V8509" s="102" t="s">
        <v>7559</v>
      </c>
      <c r="W8509" s="102" t="s">
        <v>54</v>
      </c>
      <c r="X8509" s="102" t="s">
        <v>7560</v>
      </c>
      <c r="Y8509" s="101" t="s">
        <v>18</v>
      </c>
    </row>
    <row r="8510">
      <c r="A8510" s="98" t="s">
        <v>67</v>
      </c>
      <c r="B8510" s="99"/>
      <c r="C8510" s="100" t="s">
        <v>16169</v>
      </c>
      <c r="D8510" s="101" t="s">
        <v>122</v>
      </c>
      <c r="E8510" s="101" t="s">
        <v>16170</v>
      </c>
      <c r="F8510" s="99"/>
      <c r="G8510" s="99"/>
      <c r="H8510" s="99"/>
      <c r="I8510" s="99"/>
      <c r="J8510" s="99"/>
      <c r="K8510" s="99"/>
      <c r="L8510" s="99"/>
      <c r="M8510" s="99"/>
      <c r="N8510" s="99"/>
      <c r="O8510" s="99"/>
      <c r="P8510" s="99"/>
      <c r="Q8510" s="99"/>
      <c r="R8510" s="99"/>
      <c r="S8510" s="102">
        <v>1.0</v>
      </c>
      <c r="T8510" s="102">
        <v>1.0</v>
      </c>
      <c r="U8510" s="102" t="s">
        <v>7558</v>
      </c>
      <c r="V8510" s="102" t="s">
        <v>7559</v>
      </c>
      <c r="W8510" s="102" t="s">
        <v>54</v>
      </c>
      <c r="X8510" s="102" t="s">
        <v>7560</v>
      </c>
      <c r="Y8510" s="101" t="s">
        <v>18</v>
      </c>
    </row>
    <row r="8511">
      <c r="A8511" s="98" t="s">
        <v>77</v>
      </c>
      <c r="B8511" s="99"/>
      <c r="C8511" s="100" t="s">
        <v>16171</v>
      </c>
      <c r="D8511" s="101" t="s">
        <v>122</v>
      </c>
      <c r="E8511" s="101" t="s">
        <v>16172</v>
      </c>
      <c r="F8511" s="99"/>
      <c r="G8511" s="99"/>
      <c r="H8511" s="99"/>
      <c r="I8511" s="99"/>
      <c r="J8511" s="99"/>
      <c r="K8511" s="99"/>
      <c r="L8511" s="99"/>
      <c r="M8511" s="99"/>
      <c r="N8511" s="99"/>
      <c r="O8511" s="99"/>
      <c r="P8511" s="99"/>
      <c r="Q8511" s="99"/>
      <c r="R8511" s="99"/>
      <c r="S8511" s="102">
        <v>1.0</v>
      </c>
      <c r="T8511" s="102">
        <v>1.0</v>
      </c>
      <c r="U8511" s="102" t="s">
        <v>7558</v>
      </c>
      <c r="V8511" s="102" t="s">
        <v>7559</v>
      </c>
      <c r="W8511" s="102" t="s">
        <v>54</v>
      </c>
      <c r="X8511" s="102" t="s">
        <v>7560</v>
      </c>
      <c r="Y8511" s="101" t="s">
        <v>18</v>
      </c>
    </row>
    <row r="8512">
      <c r="A8512" s="98" t="s">
        <v>64</v>
      </c>
      <c r="B8512" s="99"/>
      <c r="C8512" s="100" t="s">
        <v>16173</v>
      </c>
      <c r="D8512" s="101" t="s">
        <v>122</v>
      </c>
      <c r="E8512" s="101" t="s">
        <v>16174</v>
      </c>
      <c r="F8512" s="99"/>
      <c r="G8512" s="99"/>
      <c r="H8512" s="99"/>
      <c r="I8512" s="99"/>
      <c r="J8512" s="99"/>
      <c r="K8512" s="99"/>
      <c r="L8512" s="99"/>
      <c r="M8512" s="99"/>
      <c r="N8512" s="99"/>
      <c r="O8512" s="99"/>
      <c r="P8512" s="99"/>
      <c r="Q8512" s="99"/>
      <c r="R8512" s="99"/>
      <c r="S8512" s="102">
        <v>1.0</v>
      </c>
      <c r="T8512" s="102">
        <v>1.0</v>
      </c>
      <c r="U8512" s="102" t="s">
        <v>7558</v>
      </c>
      <c r="V8512" s="102" t="s">
        <v>7559</v>
      </c>
      <c r="W8512" s="102" t="s">
        <v>54</v>
      </c>
      <c r="X8512" s="102" t="s">
        <v>7560</v>
      </c>
      <c r="Y8512" s="101" t="s">
        <v>18</v>
      </c>
    </row>
    <row r="8513">
      <c r="A8513" s="103" t="s">
        <v>63</v>
      </c>
      <c r="B8513" s="99"/>
      <c r="C8513" s="100" t="s">
        <v>4757</v>
      </c>
      <c r="D8513" s="101" t="s">
        <v>122</v>
      </c>
      <c r="E8513" s="101" t="s">
        <v>4758</v>
      </c>
      <c r="F8513" s="99"/>
      <c r="G8513" s="99"/>
      <c r="H8513" s="99"/>
      <c r="I8513" s="99"/>
      <c r="J8513" s="99"/>
      <c r="K8513" s="99"/>
      <c r="L8513" s="99"/>
      <c r="M8513" s="99"/>
      <c r="N8513" s="99"/>
      <c r="O8513" s="99"/>
      <c r="P8513" s="99"/>
      <c r="Q8513" s="99"/>
      <c r="R8513" s="99"/>
      <c r="S8513" s="102">
        <v>1.0</v>
      </c>
      <c r="T8513" s="102">
        <v>1.0</v>
      </c>
      <c r="U8513" s="102" t="s">
        <v>7558</v>
      </c>
      <c r="V8513" s="102" t="s">
        <v>7559</v>
      </c>
      <c r="W8513" s="102" t="s">
        <v>54</v>
      </c>
      <c r="X8513" s="102" t="s">
        <v>7560</v>
      </c>
      <c r="Y8513" s="101" t="s">
        <v>18</v>
      </c>
    </row>
    <row r="8514">
      <c r="A8514" s="98" t="s">
        <v>38</v>
      </c>
      <c r="B8514" s="99"/>
      <c r="C8514" s="100" t="s">
        <v>16175</v>
      </c>
      <c r="D8514" s="101" t="s">
        <v>135</v>
      </c>
      <c r="E8514" s="101" t="s">
        <v>16176</v>
      </c>
      <c r="F8514" s="99"/>
      <c r="G8514" s="99"/>
      <c r="H8514" s="99"/>
      <c r="I8514" s="99"/>
      <c r="J8514" s="99"/>
      <c r="K8514" s="99"/>
      <c r="L8514" s="99"/>
      <c r="M8514" s="99"/>
      <c r="N8514" s="99"/>
      <c r="O8514" s="99"/>
      <c r="P8514" s="99"/>
      <c r="Q8514" s="99"/>
      <c r="R8514" s="99"/>
      <c r="S8514" s="100">
        <v>1.0</v>
      </c>
      <c r="T8514" s="100">
        <v>1.0</v>
      </c>
      <c r="U8514" s="101" t="s">
        <v>7558</v>
      </c>
      <c r="V8514" s="101" t="s">
        <v>7559</v>
      </c>
      <c r="W8514" s="101" t="s">
        <v>54</v>
      </c>
      <c r="X8514" s="101" t="s">
        <v>7560</v>
      </c>
      <c r="Y8514" s="101" t="s">
        <v>18</v>
      </c>
    </row>
    <row r="8515">
      <c r="A8515" s="98" t="s">
        <v>44</v>
      </c>
      <c r="B8515" s="99"/>
      <c r="C8515" s="100" t="s">
        <v>16177</v>
      </c>
      <c r="D8515" s="101" t="s">
        <v>191</v>
      </c>
      <c r="E8515" s="101" t="s">
        <v>16178</v>
      </c>
      <c r="F8515" s="99"/>
      <c r="G8515" s="99"/>
      <c r="H8515" s="99"/>
      <c r="I8515" s="99"/>
      <c r="J8515" s="99"/>
      <c r="K8515" s="99"/>
      <c r="L8515" s="99"/>
      <c r="M8515" s="99"/>
      <c r="N8515" s="99"/>
      <c r="O8515" s="99"/>
      <c r="P8515" s="99"/>
      <c r="Q8515" s="99"/>
      <c r="R8515" s="99"/>
      <c r="S8515" s="100">
        <v>1.0</v>
      </c>
      <c r="T8515" s="100">
        <v>1.0</v>
      </c>
      <c r="U8515" s="101" t="s">
        <v>7558</v>
      </c>
      <c r="V8515" s="101" t="s">
        <v>7559</v>
      </c>
      <c r="W8515" s="101" t="s">
        <v>54</v>
      </c>
      <c r="X8515" s="101" t="s">
        <v>7560</v>
      </c>
      <c r="Y8515" s="101" t="s">
        <v>18</v>
      </c>
    </row>
    <row r="8516">
      <c r="A8516" s="98" t="s">
        <v>64</v>
      </c>
      <c r="B8516" s="99"/>
      <c r="C8516" s="100" t="s">
        <v>16179</v>
      </c>
      <c r="D8516" s="101" t="s">
        <v>135</v>
      </c>
      <c r="E8516" s="101" t="s">
        <v>16180</v>
      </c>
      <c r="F8516" s="99"/>
      <c r="G8516" s="99"/>
      <c r="H8516" s="99"/>
      <c r="I8516" s="99"/>
      <c r="J8516" s="99"/>
      <c r="K8516" s="99"/>
      <c r="L8516" s="99"/>
      <c r="M8516" s="99"/>
      <c r="N8516" s="99"/>
      <c r="O8516" s="99"/>
      <c r="P8516" s="99"/>
      <c r="Q8516" s="99"/>
      <c r="R8516" s="99"/>
      <c r="S8516" s="100">
        <v>1.0</v>
      </c>
      <c r="T8516" s="100">
        <v>1.0</v>
      </c>
      <c r="U8516" s="101" t="s">
        <v>7558</v>
      </c>
      <c r="V8516" s="101" t="s">
        <v>7559</v>
      </c>
      <c r="W8516" s="101" t="s">
        <v>54</v>
      </c>
      <c r="X8516" s="101" t="s">
        <v>7560</v>
      </c>
      <c r="Y8516" s="101" t="s">
        <v>18</v>
      </c>
    </row>
    <row r="8517">
      <c r="A8517" s="98" t="s">
        <v>64</v>
      </c>
      <c r="B8517" s="99"/>
      <c r="C8517" s="100" t="s">
        <v>16181</v>
      </c>
      <c r="D8517" s="101" t="s">
        <v>122</v>
      </c>
      <c r="E8517" s="101" t="s">
        <v>16182</v>
      </c>
      <c r="F8517" s="99"/>
      <c r="G8517" s="99"/>
      <c r="H8517" s="99"/>
      <c r="I8517" s="99"/>
      <c r="J8517" s="99"/>
      <c r="K8517" s="99"/>
      <c r="L8517" s="99"/>
      <c r="M8517" s="99"/>
      <c r="N8517" s="99"/>
      <c r="O8517" s="99"/>
      <c r="P8517" s="99"/>
      <c r="Q8517" s="99"/>
      <c r="R8517" s="99"/>
      <c r="S8517" s="102">
        <v>1.0</v>
      </c>
      <c r="T8517" s="102">
        <v>1.0</v>
      </c>
      <c r="U8517" s="102" t="s">
        <v>7558</v>
      </c>
      <c r="V8517" s="102" t="s">
        <v>7559</v>
      </c>
      <c r="W8517" s="102" t="s">
        <v>54</v>
      </c>
      <c r="X8517" s="102" t="s">
        <v>7560</v>
      </c>
      <c r="Y8517" s="101" t="s">
        <v>18</v>
      </c>
    </row>
    <row r="8518">
      <c r="A8518" s="103" t="s">
        <v>63</v>
      </c>
      <c r="B8518" s="99"/>
      <c r="C8518" s="100" t="s">
        <v>16183</v>
      </c>
      <c r="D8518" s="101" t="s">
        <v>471</v>
      </c>
      <c r="E8518" s="101" t="s">
        <v>16184</v>
      </c>
      <c r="F8518" s="99"/>
      <c r="G8518" s="99"/>
      <c r="H8518" s="99"/>
      <c r="I8518" s="99"/>
      <c r="J8518" s="99"/>
      <c r="K8518" s="99"/>
      <c r="L8518" s="99"/>
      <c r="M8518" s="99"/>
      <c r="N8518" s="99"/>
      <c r="O8518" s="99"/>
      <c r="P8518" s="99"/>
      <c r="Q8518" s="99"/>
      <c r="R8518" s="99"/>
      <c r="S8518" s="100">
        <v>1.0</v>
      </c>
      <c r="T8518" s="100">
        <v>1.0</v>
      </c>
      <c r="U8518" s="101" t="s">
        <v>7558</v>
      </c>
      <c r="V8518" s="101" t="s">
        <v>7559</v>
      </c>
      <c r="W8518" s="101" t="s">
        <v>54</v>
      </c>
      <c r="X8518" s="101" t="s">
        <v>7560</v>
      </c>
      <c r="Y8518" s="101" t="s">
        <v>18</v>
      </c>
    </row>
    <row r="8519">
      <c r="A8519" s="98" t="s">
        <v>44</v>
      </c>
      <c r="B8519" s="99"/>
      <c r="C8519" s="100" t="s">
        <v>4759</v>
      </c>
      <c r="D8519" s="101" t="s">
        <v>825</v>
      </c>
      <c r="E8519" s="101" t="s">
        <v>4760</v>
      </c>
      <c r="F8519" s="99"/>
      <c r="G8519" s="99"/>
      <c r="H8519" s="99"/>
      <c r="I8519" s="99"/>
      <c r="J8519" s="99"/>
      <c r="K8519" s="99"/>
      <c r="L8519" s="99"/>
      <c r="M8519" s="99"/>
      <c r="N8519" s="99"/>
      <c r="O8519" s="99"/>
      <c r="P8519" s="99"/>
      <c r="Q8519" s="99"/>
      <c r="R8519" s="99"/>
      <c r="S8519" s="102">
        <v>1.0</v>
      </c>
      <c r="T8519" s="102">
        <v>1.0</v>
      </c>
      <c r="U8519" s="102" t="s">
        <v>7558</v>
      </c>
      <c r="V8519" s="102" t="s">
        <v>7559</v>
      </c>
      <c r="W8519" s="102" t="s">
        <v>54</v>
      </c>
      <c r="X8519" s="102" t="s">
        <v>7560</v>
      </c>
      <c r="Y8519" s="101" t="s">
        <v>18</v>
      </c>
    </row>
    <row r="8520">
      <c r="A8520" s="98" t="s">
        <v>93</v>
      </c>
      <c r="B8520" s="99"/>
      <c r="C8520" s="100" t="s">
        <v>16185</v>
      </c>
      <c r="D8520" s="101" t="s">
        <v>122</v>
      </c>
      <c r="E8520" s="101" t="s">
        <v>16186</v>
      </c>
      <c r="F8520" s="99"/>
      <c r="G8520" s="99"/>
      <c r="H8520" s="99"/>
      <c r="I8520" s="99"/>
      <c r="J8520" s="99"/>
      <c r="K8520" s="99"/>
      <c r="L8520" s="99"/>
      <c r="M8520" s="99"/>
      <c r="N8520" s="99"/>
      <c r="O8520" s="99"/>
      <c r="P8520" s="99"/>
      <c r="Q8520" s="99"/>
      <c r="R8520" s="99"/>
      <c r="S8520" s="102">
        <v>1.0</v>
      </c>
      <c r="T8520" s="102">
        <v>1.0</v>
      </c>
      <c r="U8520" s="102" t="s">
        <v>7558</v>
      </c>
      <c r="V8520" s="102" t="s">
        <v>7559</v>
      </c>
      <c r="W8520" s="102" t="s">
        <v>54</v>
      </c>
      <c r="X8520" s="102" t="s">
        <v>7560</v>
      </c>
      <c r="Y8520" s="101" t="s">
        <v>18</v>
      </c>
    </row>
    <row r="8521">
      <c r="A8521" s="98" t="s">
        <v>81</v>
      </c>
      <c r="B8521" s="99"/>
      <c r="C8521" s="100" t="s">
        <v>16187</v>
      </c>
      <c r="D8521" s="101" t="s">
        <v>135</v>
      </c>
      <c r="E8521" s="101" t="s">
        <v>16188</v>
      </c>
      <c r="F8521" s="99"/>
      <c r="G8521" s="99"/>
      <c r="H8521" s="99"/>
      <c r="I8521" s="99"/>
      <c r="J8521" s="99"/>
      <c r="K8521" s="99"/>
      <c r="L8521" s="99"/>
      <c r="M8521" s="99"/>
      <c r="N8521" s="99"/>
      <c r="O8521" s="99"/>
      <c r="P8521" s="99"/>
      <c r="Q8521" s="99"/>
      <c r="R8521" s="99"/>
      <c r="S8521" s="100">
        <v>1.0</v>
      </c>
      <c r="T8521" s="100">
        <v>1.0</v>
      </c>
      <c r="U8521" s="101" t="s">
        <v>7558</v>
      </c>
      <c r="V8521" s="101" t="s">
        <v>7559</v>
      </c>
      <c r="W8521" s="101" t="s">
        <v>54</v>
      </c>
      <c r="X8521" s="101" t="s">
        <v>7560</v>
      </c>
      <c r="Y8521" s="101" t="s">
        <v>18</v>
      </c>
    </row>
    <row r="8522">
      <c r="A8522" s="98" t="s">
        <v>93</v>
      </c>
      <c r="B8522" s="99"/>
      <c r="C8522" s="100" t="s">
        <v>16189</v>
      </c>
      <c r="D8522" s="101" t="s">
        <v>135</v>
      </c>
      <c r="E8522" s="101" t="s">
        <v>16188</v>
      </c>
      <c r="F8522" s="99"/>
      <c r="G8522" s="99"/>
      <c r="H8522" s="99"/>
      <c r="I8522" s="99"/>
      <c r="J8522" s="99"/>
      <c r="K8522" s="99"/>
      <c r="L8522" s="99"/>
      <c r="M8522" s="99"/>
      <c r="N8522" s="99"/>
      <c r="O8522" s="99"/>
      <c r="P8522" s="99"/>
      <c r="Q8522" s="99"/>
      <c r="R8522" s="99"/>
      <c r="S8522" s="100">
        <v>1.0</v>
      </c>
      <c r="T8522" s="100">
        <v>1.0</v>
      </c>
      <c r="U8522" s="101" t="s">
        <v>7558</v>
      </c>
      <c r="V8522" s="101" t="s">
        <v>7559</v>
      </c>
      <c r="W8522" s="101" t="s">
        <v>54</v>
      </c>
      <c r="X8522" s="101" t="s">
        <v>7560</v>
      </c>
      <c r="Y8522" s="101" t="s">
        <v>18</v>
      </c>
    </row>
    <row r="8523">
      <c r="A8523" s="98" t="s">
        <v>81</v>
      </c>
      <c r="B8523" s="99"/>
      <c r="C8523" s="100" t="s">
        <v>16190</v>
      </c>
      <c r="D8523" s="101" t="s">
        <v>122</v>
      </c>
      <c r="E8523" s="101" t="s">
        <v>16191</v>
      </c>
      <c r="F8523" s="99"/>
      <c r="G8523" s="99"/>
      <c r="H8523" s="99"/>
      <c r="I8523" s="99"/>
      <c r="J8523" s="99"/>
      <c r="K8523" s="99"/>
      <c r="L8523" s="99"/>
      <c r="M8523" s="99"/>
      <c r="N8523" s="99"/>
      <c r="O8523" s="99"/>
      <c r="P8523" s="99"/>
      <c r="Q8523" s="99"/>
      <c r="R8523" s="99"/>
      <c r="S8523" s="102">
        <v>1.0</v>
      </c>
      <c r="T8523" s="102">
        <v>1.0</v>
      </c>
      <c r="U8523" s="102" t="s">
        <v>7558</v>
      </c>
      <c r="V8523" s="102" t="s">
        <v>7559</v>
      </c>
      <c r="W8523" s="102" t="s">
        <v>54</v>
      </c>
      <c r="X8523" s="102" t="s">
        <v>7560</v>
      </c>
      <c r="Y8523" s="101" t="s">
        <v>18</v>
      </c>
    </row>
    <row r="8524">
      <c r="A8524" s="98" t="s">
        <v>77</v>
      </c>
      <c r="B8524" s="99"/>
      <c r="C8524" s="100" t="s">
        <v>16192</v>
      </c>
      <c r="D8524" s="101" t="s">
        <v>135</v>
      </c>
      <c r="E8524" s="101" t="s">
        <v>16193</v>
      </c>
      <c r="F8524" s="99"/>
      <c r="G8524" s="99"/>
      <c r="H8524" s="99"/>
      <c r="I8524" s="99"/>
      <c r="J8524" s="99"/>
      <c r="K8524" s="99"/>
      <c r="L8524" s="99"/>
      <c r="M8524" s="99"/>
      <c r="N8524" s="99"/>
      <c r="O8524" s="99"/>
      <c r="P8524" s="99"/>
      <c r="Q8524" s="99"/>
      <c r="R8524" s="99"/>
      <c r="S8524" s="100">
        <v>1.0</v>
      </c>
      <c r="T8524" s="100">
        <v>1.0</v>
      </c>
      <c r="U8524" s="101" t="s">
        <v>7558</v>
      </c>
      <c r="V8524" s="101" t="s">
        <v>7559</v>
      </c>
      <c r="W8524" s="101" t="s">
        <v>54</v>
      </c>
      <c r="X8524" s="101" t="s">
        <v>7560</v>
      </c>
      <c r="Y8524" s="101" t="s">
        <v>18</v>
      </c>
    </row>
    <row r="8525">
      <c r="A8525" s="98" t="s">
        <v>64</v>
      </c>
      <c r="B8525" s="99"/>
      <c r="C8525" s="100" t="s">
        <v>16194</v>
      </c>
      <c r="D8525" s="101" t="s">
        <v>135</v>
      </c>
      <c r="E8525" s="101" t="s">
        <v>16195</v>
      </c>
      <c r="F8525" s="99"/>
      <c r="G8525" s="99"/>
      <c r="H8525" s="99"/>
      <c r="I8525" s="99"/>
      <c r="J8525" s="99"/>
      <c r="K8525" s="99"/>
      <c r="L8525" s="99"/>
      <c r="M8525" s="99"/>
      <c r="N8525" s="99"/>
      <c r="O8525" s="99"/>
      <c r="P8525" s="99"/>
      <c r="Q8525" s="99"/>
      <c r="R8525" s="99"/>
      <c r="S8525" s="100">
        <v>1.0</v>
      </c>
      <c r="T8525" s="100">
        <v>1.0</v>
      </c>
      <c r="U8525" s="101" t="s">
        <v>7558</v>
      </c>
      <c r="V8525" s="101" t="s">
        <v>7559</v>
      </c>
      <c r="W8525" s="101" t="s">
        <v>54</v>
      </c>
      <c r="X8525" s="101" t="s">
        <v>7560</v>
      </c>
      <c r="Y8525" s="101" t="s">
        <v>18</v>
      </c>
    </row>
    <row r="8526">
      <c r="A8526" s="98" t="s">
        <v>64</v>
      </c>
      <c r="B8526" s="99"/>
      <c r="C8526" s="100" t="s">
        <v>16196</v>
      </c>
      <c r="D8526" s="101" t="s">
        <v>122</v>
      </c>
      <c r="E8526" s="101" t="s">
        <v>16197</v>
      </c>
      <c r="F8526" s="99"/>
      <c r="G8526" s="99"/>
      <c r="H8526" s="99"/>
      <c r="I8526" s="99"/>
      <c r="J8526" s="99"/>
      <c r="K8526" s="99"/>
      <c r="L8526" s="99"/>
      <c r="M8526" s="99"/>
      <c r="N8526" s="99"/>
      <c r="O8526" s="99"/>
      <c r="P8526" s="99"/>
      <c r="Q8526" s="99"/>
      <c r="R8526" s="99"/>
      <c r="S8526" s="102">
        <v>1.0</v>
      </c>
      <c r="T8526" s="102">
        <v>1.0</v>
      </c>
      <c r="U8526" s="102" t="s">
        <v>7558</v>
      </c>
      <c r="V8526" s="102" t="s">
        <v>7559</v>
      </c>
      <c r="W8526" s="102" t="s">
        <v>54</v>
      </c>
      <c r="X8526" s="102" t="s">
        <v>7560</v>
      </c>
      <c r="Y8526" s="101" t="s">
        <v>18</v>
      </c>
    </row>
    <row r="8527">
      <c r="A8527" s="103" t="s">
        <v>87</v>
      </c>
      <c r="B8527" s="99"/>
      <c r="C8527" s="100" t="s">
        <v>16198</v>
      </c>
      <c r="D8527" s="101" t="s">
        <v>135</v>
      </c>
      <c r="E8527" s="101" t="s">
        <v>16199</v>
      </c>
      <c r="F8527" s="99"/>
      <c r="G8527" s="99"/>
      <c r="H8527" s="99"/>
      <c r="I8527" s="99"/>
      <c r="J8527" s="99"/>
      <c r="K8527" s="99"/>
      <c r="L8527" s="99"/>
      <c r="M8527" s="99"/>
      <c r="N8527" s="99"/>
      <c r="O8527" s="99"/>
      <c r="P8527" s="99"/>
      <c r="Q8527" s="99"/>
      <c r="R8527" s="99"/>
      <c r="S8527" s="100">
        <v>1.0</v>
      </c>
      <c r="T8527" s="100">
        <v>1.0</v>
      </c>
      <c r="U8527" s="101" t="s">
        <v>7558</v>
      </c>
      <c r="V8527" s="101" t="s">
        <v>7559</v>
      </c>
      <c r="W8527" s="101" t="s">
        <v>54</v>
      </c>
      <c r="X8527" s="101" t="s">
        <v>7560</v>
      </c>
      <c r="Y8527" s="101" t="s">
        <v>18</v>
      </c>
    </row>
    <row r="8528">
      <c r="A8528" s="98" t="s">
        <v>77</v>
      </c>
      <c r="B8528" s="99"/>
      <c r="C8528" s="100" t="s">
        <v>16200</v>
      </c>
      <c r="D8528" s="101" t="s">
        <v>122</v>
      </c>
      <c r="E8528" s="101" t="s">
        <v>16201</v>
      </c>
      <c r="F8528" s="99"/>
      <c r="G8528" s="99"/>
      <c r="H8528" s="99"/>
      <c r="I8528" s="99"/>
      <c r="J8528" s="99"/>
      <c r="K8528" s="99"/>
      <c r="L8528" s="99"/>
      <c r="M8528" s="99"/>
      <c r="N8528" s="99"/>
      <c r="O8528" s="99"/>
      <c r="P8528" s="99"/>
      <c r="Q8528" s="99"/>
      <c r="R8528" s="99"/>
      <c r="S8528" s="102">
        <v>1.0</v>
      </c>
      <c r="T8528" s="102">
        <v>1.0</v>
      </c>
      <c r="U8528" s="102" t="s">
        <v>7558</v>
      </c>
      <c r="V8528" s="102" t="s">
        <v>7559</v>
      </c>
      <c r="W8528" s="102" t="s">
        <v>54</v>
      </c>
      <c r="X8528" s="102" t="s">
        <v>7560</v>
      </c>
      <c r="Y8528" s="101" t="s">
        <v>18</v>
      </c>
    </row>
    <row r="8529">
      <c r="A8529" s="103" t="s">
        <v>63</v>
      </c>
      <c r="B8529" s="99"/>
      <c r="C8529" s="100" t="s">
        <v>4763</v>
      </c>
      <c r="D8529" s="101" t="s">
        <v>122</v>
      </c>
      <c r="E8529" s="101" t="s">
        <v>4764</v>
      </c>
      <c r="F8529" s="99"/>
      <c r="G8529" s="99"/>
      <c r="H8529" s="99"/>
      <c r="I8529" s="99"/>
      <c r="J8529" s="99"/>
      <c r="K8529" s="99"/>
      <c r="L8529" s="99"/>
      <c r="M8529" s="99"/>
      <c r="N8529" s="99"/>
      <c r="O8529" s="99"/>
      <c r="P8529" s="99"/>
      <c r="Q8529" s="99"/>
      <c r="R8529" s="99"/>
      <c r="S8529" s="102">
        <v>1.0</v>
      </c>
      <c r="T8529" s="102">
        <v>1.0</v>
      </c>
      <c r="U8529" s="102" t="s">
        <v>7558</v>
      </c>
      <c r="V8529" s="102" t="s">
        <v>7559</v>
      </c>
      <c r="W8529" s="102" t="s">
        <v>54</v>
      </c>
      <c r="X8529" s="102" t="s">
        <v>7560</v>
      </c>
      <c r="Y8529" s="101" t="s">
        <v>18</v>
      </c>
    </row>
    <row r="8530">
      <c r="A8530" s="103" t="s">
        <v>63</v>
      </c>
      <c r="B8530" s="99"/>
      <c r="C8530" s="100" t="s">
        <v>4765</v>
      </c>
      <c r="D8530" s="101" t="s">
        <v>122</v>
      </c>
      <c r="E8530" s="101" t="s">
        <v>4766</v>
      </c>
      <c r="F8530" s="99"/>
      <c r="G8530" s="99"/>
      <c r="H8530" s="99"/>
      <c r="I8530" s="99"/>
      <c r="J8530" s="99"/>
      <c r="K8530" s="99"/>
      <c r="L8530" s="99"/>
      <c r="M8530" s="99"/>
      <c r="N8530" s="99"/>
      <c r="O8530" s="99"/>
      <c r="P8530" s="99"/>
      <c r="Q8530" s="99"/>
      <c r="R8530" s="99"/>
      <c r="S8530" s="102">
        <v>1.0</v>
      </c>
      <c r="T8530" s="102">
        <v>1.0</v>
      </c>
      <c r="U8530" s="102" t="s">
        <v>7558</v>
      </c>
      <c r="V8530" s="102" t="s">
        <v>7559</v>
      </c>
      <c r="W8530" s="102" t="s">
        <v>54</v>
      </c>
      <c r="X8530" s="102" t="s">
        <v>7560</v>
      </c>
      <c r="Y8530" s="101" t="s">
        <v>18</v>
      </c>
    </row>
    <row r="8531">
      <c r="A8531" s="98" t="s">
        <v>77</v>
      </c>
      <c r="B8531" s="99"/>
      <c r="C8531" s="100" t="s">
        <v>16202</v>
      </c>
      <c r="D8531" s="101" t="s">
        <v>151</v>
      </c>
      <c r="E8531" s="101" t="s">
        <v>16203</v>
      </c>
      <c r="F8531" s="99"/>
      <c r="G8531" s="99"/>
      <c r="H8531" s="99"/>
      <c r="I8531" s="99"/>
      <c r="J8531" s="99"/>
      <c r="K8531" s="99"/>
      <c r="L8531" s="99"/>
      <c r="M8531" s="99"/>
      <c r="N8531" s="99"/>
      <c r="O8531" s="99"/>
      <c r="P8531" s="99"/>
      <c r="Q8531" s="99"/>
      <c r="R8531" s="99"/>
      <c r="S8531" s="102">
        <v>1.0</v>
      </c>
      <c r="T8531" s="102">
        <v>1.0</v>
      </c>
      <c r="U8531" s="102" t="s">
        <v>7558</v>
      </c>
      <c r="V8531" s="102" t="s">
        <v>7559</v>
      </c>
      <c r="W8531" s="102" t="s">
        <v>54</v>
      </c>
      <c r="X8531" s="102" t="s">
        <v>7591</v>
      </c>
      <c r="Y8531" s="101" t="s">
        <v>12</v>
      </c>
      <c r="Z8531" s="33">
        <v>1.0</v>
      </c>
    </row>
    <row r="8532">
      <c r="A8532" s="98" t="s">
        <v>64</v>
      </c>
      <c r="B8532" s="99"/>
      <c r="C8532" s="100" t="s">
        <v>16204</v>
      </c>
      <c r="D8532" s="101" t="s">
        <v>825</v>
      </c>
      <c r="E8532" s="101" t="s">
        <v>16205</v>
      </c>
      <c r="F8532" s="99"/>
      <c r="G8532" s="99"/>
      <c r="H8532" s="99"/>
      <c r="I8532" s="99"/>
      <c r="J8532" s="99"/>
      <c r="K8532" s="99"/>
      <c r="L8532" s="99"/>
      <c r="M8532" s="99"/>
      <c r="N8532" s="99"/>
      <c r="O8532" s="99"/>
      <c r="P8532" s="99"/>
      <c r="Q8532" s="99"/>
      <c r="R8532" s="99"/>
      <c r="S8532" s="102">
        <v>1.0</v>
      </c>
      <c r="T8532" s="102">
        <v>1.0</v>
      </c>
      <c r="U8532" s="102" t="s">
        <v>7558</v>
      </c>
      <c r="V8532" s="102" t="s">
        <v>7559</v>
      </c>
      <c r="W8532" s="102" t="s">
        <v>54</v>
      </c>
      <c r="X8532" s="102" t="s">
        <v>7560</v>
      </c>
      <c r="Y8532" s="101" t="s">
        <v>18</v>
      </c>
    </row>
    <row r="8533">
      <c r="A8533" s="98" t="s">
        <v>64</v>
      </c>
      <c r="B8533" s="99"/>
      <c r="C8533" s="100" t="s">
        <v>16206</v>
      </c>
      <c r="D8533" s="101" t="s">
        <v>122</v>
      </c>
      <c r="E8533" s="101" t="s">
        <v>16207</v>
      </c>
      <c r="F8533" s="99"/>
      <c r="G8533" s="99"/>
      <c r="H8533" s="99"/>
      <c r="I8533" s="99"/>
      <c r="J8533" s="99"/>
      <c r="K8533" s="99"/>
      <c r="L8533" s="99"/>
      <c r="M8533" s="99"/>
      <c r="N8533" s="99"/>
      <c r="O8533" s="99"/>
      <c r="P8533" s="99"/>
      <c r="Q8533" s="99"/>
      <c r="R8533" s="99"/>
      <c r="S8533" s="102">
        <v>1.0</v>
      </c>
      <c r="T8533" s="102">
        <v>1.0</v>
      </c>
      <c r="U8533" s="102" t="s">
        <v>7558</v>
      </c>
      <c r="V8533" s="102" t="s">
        <v>7559</v>
      </c>
      <c r="W8533" s="102" t="s">
        <v>54</v>
      </c>
      <c r="X8533" s="102" t="s">
        <v>7560</v>
      </c>
      <c r="Y8533" s="101" t="s">
        <v>18</v>
      </c>
    </row>
    <row r="8534">
      <c r="A8534" s="98" t="s">
        <v>64</v>
      </c>
      <c r="B8534" s="99"/>
      <c r="C8534" s="100" t="s">
        <v>16208</v>
      </c>
      <c r="D8534" s="101" t="s">
        <v>135</v>
      </c>
      <c r="E8534" s="101" t="s">
        <v>16209</v>
      </c>
      <c r="F8534" s="99"/>
      <c r="G8534" s="99"/>
      <c r="H8534" s="99"/>
      <c r="I8534" s="99"/>
      <c r="J8534" s="99"/>
      <c r="K8534" s="99"/>
      <c r="L8534" s="99"/>
      <c r="M8534" s="99"/>
      <c r="N8534" s="99"/>
      <c r="O8534" s="99"/>
      <c r="P8534" s="99"/>
      <c r="Q8534" s="99"/>
      <c r="R8534" s="99"/>
      <c r="S8534" s="100">
        <v>1.0</v>
      </c>
      <c r="T8534" s="100">
        <v>1.0</v>
      </c>
      <c r="U8534" s="101" t="s">
        <v>7558</v>
      </c>
      <c r="V8534" s="101" t="s">
        <v>7559</v>
      </c>
      <c r="W8534" s="101" t="s">
        <v>54</v>
      </c>
      <c r="X8534" s="101" t="s">
        <v>7560</v>
      </c>
      <c r="Y8534" s="101" t="s">
        <v>18</v>
      </c>
    </row>
    <row r="8535">
      <c r="A8535" s="98" t="s">
        <v>93</v>
      </c>
      <c r="B8535" s="99"/>
      <c r="C8535" s="100" t="s">
        <v>16210</v>
      </c>
      <c r="D8535" s="101" t="s">
        <v>122</v>
      </c>
      <c r="E8535" s="101" t="s">
        <v>16211</v>
      </c>
      <c r="F8535" s="99"/>
      <c r="G8535" s="99"/>
      <c r="H8535" s="99"/>
      <c r="I8535" s="99"/>
      <c r="J8535" s="99"/>
      <c r="K8535" s="99"/>
      <c r="L8535" s="99"/>
      <c r="M8535" s="99"/>
      <c r="N8535" s="99"/>
      <c r="O8535" s="99"/>
      <c r="P8535" s="99"/>
      <c r="Q8535" s="99"/>
      <c r="R8535" s="99"/>
      <c r="S8535" s="102">
        <v>1.0</v>
      </c>
      <c r="T8535" s="102">
        <v>1.0</v>
      </c>
      <c r="U8535" s="102" t="s">
        <v>7558</v>
      </c>
      <c r="V8535" s="102" t="s">
        <v>7559</v>
      </c>
      <c r="W8535" s="102" t="s">
        <v>54</v>
      </c>
      <c r="X8535" s="102" t="s">
        <v>7560</v>
      </c>
      <c r="Y8535" s="101" t="s">
        <v>18</v>
      </c>
    </row>
    <row r="8536">
      <c r="A8536" s="98" t="s">
        <v>93</v>
      </c>
      <c r="B8536" s="99"/>
      <c r="C8536" s="100" t="s">
        <v>16212</v>
      </c>
      <c r="D8536" s="101" t="s">
        <v>135</v>
      </c>
      <c r="E8536" s="101" t="s">
        <v>16213</v>
      </c>
      <c r="F8536" s="99"/>
      <c r="G8536" s="99"/>
      <c r="H8536" s="99"/>
      <c r="I8536" s="99"/>
      <c r="J8536" s="99"/>
      <c r="K8536" s="99"/>
      <c r="L8536" s="99"/>
      <c r="M8536" s="99"/>
      <c r="N8536" s="99"/>
      <c r="O8536" s="99"/>
      <c r="P8536" s="99"/>
      <c r="Q8536" s="99"/>
      <c r="R8536" s="99"/>
      <c r="S8536" s="100">
        <v>1.0</v>
      </c>
      <c r="T8536" s="100">
        <v>1.0</v>
      </c>
      <c r="U8536" s="101" t="s">
        <v>7558</v>
      </c>
      <c r="V8536" s="101" t="s">
        <v>7559</v>
      </c>
      <c r="W8536" s="101" t="s">
        <v>54</v>
      </c>
      <c r="X8536" s="101" t="s">
        <v>7560</v>
      </c>
      <c r="Y8536" s="101" t="s">
        <v>18</v>
      </c>
    </row>
    <row r="8537">
      <c r="A8537" s="98" t="s">
        <v>93</v>
      </c>
      <c r="B8537" s="99"/>
      <c r="C8537" s="100" t="s">
        <v>16214</v>
      </c>
      <c r="D8537" s="101" t="s">
        <v>135</v>
      </c>
      <c r="E8537" s="101" t="s">
        <v>16215</v>
      </c>
      <c r="F8537" s="99"/>
      <c r="G8537" s="99"/>
      <c r="H8537" s="99"/>
      <c r="I8537" s="99"/>
      <c r="J8537" s="99"/>
      <c r="K8537" s="99"/>
      <c r="L8537" s="99"/>
      <c r="M8537" s="99"/>
      <c r="N8537" s="99"/>
      <c r="O8537" s="99"/>
      <c r="P8537" s="99"/>
      <c r="Q8537" s="99"/>
      <c r="R8537" s="99"/>
      <c r="S8537" s="100">
        <v>1.0</v>
      </c>
      <c r="T8537" s="100">
        <v>1.0</v>
      </c>
      <c r="U8537" s="101" t="s">
        <v>7558</v>
      </c>
      <c r="V8537" s="101" t="s">
        <v>7559</v>
      </c>
      <c r="W8537" s="101" t="s">
        <v>54</v>
      </c>
      <c r="X8537" s="101" t="s">
        <v>7560</v>
      </c>
      <c r="Y8537" s="101" t="s">
        <v>18</v>
      </c>
    </row>
    <row r="8538">
      <c r="A8538" s="98" t="s">
        <v>93</v>
      </c>
      <c r="B8538" s="99"/>
      <c r="C8538" s="100" t="s">
        <v>16216</v>
      </c>
      <c r="D8538" s="101" t="s">
        <v>151</v>
      </c>
      <c r="E8538" s="101" t="s">
        <v>16217</v>
      </c>
      <c r="F8538" s="99"/>
      <c r="G8538" s="99"/>
      <c r="H8538" s="99"/>
      <c r="I8538" s="99"/>
      <c r="J8538" s="99"/>
      <c r="K8538" s="99"/>
      <c r="L8538" s="99"/>
      <c r="M8538" s="99"/>
      <c r="N8538" s="99"/>
      <c r="O8538" s="99"/>
      <c r="P8538" s="99"/>
      <c r="Q8538" s="99"/>
      <c r="R8538" s="99"/>
      <c r="S8538" s="102">
        <v>1.0</v>
      </c>
      <c r="T8538" s="102">
        <v>1.0</v>
      </c>
      <c r="U8538" s="102" t="s">
        <v>7558</v>
      </c>
      <c r="V8538" s="102" t="s">
        <v>7559</v>
      </c>
      <c r="W8538" s="102" t="s">
        <v>54</v>
      </c>
      <c r="X8538" s="102" t="s">
        <v>7591</v>
      </c>
      <c r="Y8538" s="101" t="s">
        <v>12</v>
      </c>
      <c r="Z8538" s="33">
        <v>1.0</v>
      </c>
    </row>
    <row r="8539">
      <c r="A8539" s="98" t="s">
        <v>93</v>
      </c>
      <c r="B8539" s="99"/>
      <c r="C8539" s="100" t="s">
        <v>16218</v>
      </c>
      <c r="D8539" s="101" t="s">
        <v>122</v>
      </c>
      <c r="E8539" s="101" t="s">
        <v>16219</v>
      </c>
      <c r="F8539" s="99"/>
      <c r="G8539" s="99"/>
      <c r="H8539" s="99"/>
      <c r="I8539" s="99"/>
      <c r="J8539" s="99"/>
      <c r="K8539" s="99"/>
      <c r="L8539" s="99"/>
      <c r="M8539" s="99"/>
      <c r="N8539" s="99"/>
      <c r="O8539" s="99"/>
      <c r="P8539" s="99"/>
      <c r="Q8539" s="99"/>
      <c r="R8539" s="99"/>
      <c r="S8539" s="102">
        <v>1.0</v>
      </c>
      <c r="T8539" s="102">
        <v>1.0</v>
      </c>
      <c r="U8539" s="102" t="s">
        <v>7558</v>
      </c>
      <c r="V8539" s="102" t="s">
        <v>7559</v>
      </c>
      <c r="W8539" s="102" t="s">
        <v>54</v>
      </c>
      <c r="X8539" s="102" t="s">
        <v>7560</v>
      </c>
      <c r="Y8539" s="101" t="s">
        <v>18</v>
      </c>
    </row>
    <row r="8540">
      <c r="A8540" s="98" t="s">
        <v>64</v>
      </c>
      <c r="B8540" s="99"/>
      <c r="C8540" s="100" t="s">
        <v>16220</v>
      </c>
      <c r="D8540" s="101" t="s">
        <v>191</v>
      </c>
      <c r="E8540" s="101" t="s">
        <v>16221</v>
      </c>
      <c r="F8540" s="99"/>
      <c r="G8540" s="99"/>
      <c r="H8540" s="99"/>
      <c r="I8540" s="99"/>
      <c r="J8540" s="99"/>
      <c r="K8540" s="99"/>
      <c r="L8540" s="99"/>
      <c r="M8540" s="99"/>
      <c r="N8540" s="99"/>
      <c r="O8540" s="99"/>
      <c r="P8540" s="99"/>
      <c r="Q8540" s="99"/>
      <c r="R8540" s="99"/>
      <c r="S8540" s="100">
        <v>1.0</v>
      </c>
      <c r="T8540" s="100">
        <v>1.0</v>
      </c>
      <c r="U8540" s="101" t="s">
        <v>7558</v>
      </c>
      <c r="V8540" s="101" t="s">
        <v>7559</v>
      </c>
      <c r="W8540" s="101" t="s">
        <v>54</v>
      </c>
      <c r="X8540" s="101" t="s">
        <v>7560</v>
      </c>
      <c r="Y8540" s="101" t="s">
        <v>18</v>
      </c>
    </row>
    <row r="8541">
      <c r="A8541" s="98" t="s">
        <v>64</v>
      </c>
      <c r="B8541" s="99"/>
      <c r="C8541" s="100" t="s">
        <v>16222</v>
      </c>
      <c r="D8541" s="101" t="s">
        <v>158</v>
      </c>
      <c r="E8541" s="101" t="s">
        <v>16223</v>
      </c>
      <c r="F8541" s="99"/>
      <c r="G8541" s="99"/>
      <c r="H8541" s="99"/>
      <c r="I8541" s="99"/>
      <c r="J8541" s="99"/>
      <c r="K8541" s="99"/>
      <c r="L8541" s="99"/>
      <c r="M8541" s="99"/>
      <c r="N8541" s="99"/>
      <c r="O8541" s="99"/>
      <c r="P8541" s="99"/>
      <c r="Q8541" s="99"/>
      <c r="R8541" s="99"/>
      <c r="S8541" s="100">
        <v>1.0</v>
      </c>
      <c r="T8541" s="100">
        <v>1.0</v>
      </c>
      <c r="U8541" s="101" t="s">
        <v>7558</v>
      </c>
      <c r="V8541" s="101" t="s">
        <v>7559</v>
      </c>
      <c r="W8541" s="101" t="s">
        <v>54</v>
      </c>
      <c r="X8541" s="101" t="s">
        <v>7560</v>
      </c>
      <c r="Y8541" s="101" t="s">
        <v>18</v>
      </c>
    </row>
    <row r="8542">
      <c r="A8542" s="98" t="s">
        <v>67</v>
      </c>
      <c r="B8542" s="99"/>
      <c r="C8542" s="100" t="s">
        <v>16224</v>
      </c>
      <c r="D8542" s="101" t="s">
        <v>146</v>
      </c>
      <c r="E8542" s="101" t="s">
        <v>16225</v>
      </c>
      <c r="F8542" s="99"/>
      <c r="G8542" s="99"/>
      <c r="H8542" s="99"/>
      <c r="I8542" s="99"/>
      <c r="J8542" s="99"/>
      <c r="K8542" s="99"/>
      <c r="L8542" s="99"/>
      <c r="M8542" s="99"/>
      <c r="N8542" s="99"/>
      <c r="O8542" s="99"/>
      <c r="P8542" s="99"/>
      <c r="Q8542" s="99"/>
      <c r="R8542" s="99"/>
      <c r="S8542" s="100">
        <v>1.0</v>
      </c>
      <c r="T8542" s="100">
        <v>1.0</v>
      </c>
      <c r="U8542" s="101" t="s">
        <v>7558</v>
      </c>
      <c r="V8542" s="101" t="s">
        <v>7559</v>
      </c>
      <c r="W8542" s="101" t="s">
        <v>54</v>
      </c>
      <c r="X8542" s="101" t="s">
        <v>7560</v>
      </c>
      <c r="Y8542" s="101" t="s">
        <v>18</v>
      </c>
    </row>
    <row r="8543">
      <c r="A8543" s="98" t="s">
        <v>64</v>
      </c>
      <c r="B8543" s="99"/>
      <c r="C8543" s="100" t="s">
        <v>16226</v>
      </c>
      <c r="D8543" s="101" t="s">
        <v>191</v>
      </c>
      <c r="E8543" s="101" t="s">
        <v>16227</v>
      </c>
      <c r="F8543" s="99"/>
      <c r="G8543" s="99"/>
      <c r="H8543" s="99"/>
      <c r="I8543" s="99"/>
      <c r="J8543" s="99"/>
      <c r="K8543" s="99"/>
      <c r="L8543" s="99"/>
      <c r="M8543" s="99"/>
      <c r="N8543" s="99"/>
      <c r="O8543" s="99"/>
      <c r="P8543" s="99"/>
      <c r="Q8543" s="99"/>
      <c r="R8543" s="99"/>
      <c r="S8543" s="100">
        <v>1.0</v>
      </c>
      <c r="T8543" s="100">
        <v>1.0</v>
      </c>
      <c r="U8543" s="101" t="s">
        <v>7558</v>
      </c>
      <c r="V8543" s="101" t="s">
        <v>7559</v>
      </c>
      <c r="W8543" s="101" t="s">
        <v>54</v>
      </c>
      <c r="X8543" s="101" t="s">
        <v>7560</v>
      </c>
      <c r="Y8543" s="101" t="s">
        <v>18</v>
      </c>
    </row>
    <row r="8544">
      <c r="A8544" s="98" t="s">
        <v>93</v>
      </c>
      <c r="B8544" s="99"/>
      <c r="C8544" s="100" t="s">
        <v>16228</v>
      </c>
      <c r="D8544" s="101" t="s">
        <v>122</v>
      </c>
      <c r="E8544" s="101" t="s">
        <v>16229</v>
      </c>
      <c r="F8544" s="99"/>
      <c r="G8544" s="99"/>
      <c r="H8544" s="99"/>
      <c r="I8544" s="99"/>
      <c r="J8544" s="99"/>
      <c r="K8544" s="99"/>
      <c r="L8544" s="99"/>
      <c r="M8544" s="99"/>
      <c r="N8544" s="99"/>
      <c r="O8544" s="99"/>
      <c r="P8544" s="99"/>
      <c r="Q8544" s="99"/>
      <c r="R8544" s="99"/>
      <c r="S8544" s="102">
        <v>1.0</v>
      </c>
      <c r="T8544" s="102">
        <v>1.0</v>
      </c>
      <c r="U8544" s="102" t="s">
        <v>7558</v>
      </c>
      <c r="V8544" s="102" t="s">
        <v>7559</v>
      </c>
      <c r="W8544" s="102" t="s">
        <v>54</v>
      </c>
      <c r="X8544" s="102" t="s">
        <v>7560</v>
      </c>
      <c r="Y8544" s="101" t="s">
        <v>18</v>
      </c>
    </row>
    <row r="8545">
      <c r="A8545" s="98" t="s">
        <v>64</v>
      </c>
      <c r="B8545" s="99"/>
      <c r="C8545" s="100" t="s">
        <v>16230</v>
      </c>
      <c r="D8545" s="101" t="s">
        <v>128</v>
      </c>
      <c r="E8545" s="101" t="s">
        <v>16231</v>
      </c>
      <c r="F8545" s="99"/>
      <c r="G8545" s="99"/>
      <c r="H8545" s="99"/>
      <c r="I8545" s="99"/>
      <c r="J8545" s="99"/>
      <c r="K8545" s="99"/>
      <c r="L8545" s="99"/>
      <c r="M8545" s="99"/>
      <c r="N8545" s="99"/>
      <c r="O8545" s="99"/>
      <c r="P8545" s="99"/>
      <c r="Q8545" s="99"/>
      <c r="R8545" s="99"/>
      <c r="S8545" s="102">
        <v>1.0</v>
      </c>
      <c r="T8545" s="102">
        <v>1.0</v>
      </c>
      <c r="U8545" s="102" t="s">
        <v>7558</v>
      </c>
      <c r="V8545" s="102" t="s">
        <v>7559</v>
      </c>
      <c r="W8545" s="102" t="s">
        <v>54</v>
      </c>
      <c r="X8545" s="102" t="s">
        <v>7560</v>
      </c>
      <c r="Y8545" s="101" t="s">
        <v>12</v>
      </c>
    </row>
    <row r="8546">
      <c r="A8546" s="103" t="s">
        <v>63</v>
      </c>
      <c r="B8546" s="99"/>
      <c r="C8546" s="100" t="s">
        <v>16232</v>
      </c>
      <c r="D8546" s="101" t="s">
        <v>122</v>
      </c>
      <c r="E8546" s="101" t="s">
        <v>16233</v>
      </c>
      <c r="F8546" s="99"/>
      <c r="G8546" s="99"/>
      <c r="H8546" s="99"/>
      <c r="I8546" s="99"/>
      <c r="J8546" s="99"/>
      <c r="K8546" s="99"/>
      <c r="L8546" s="99"/>
      <c r="M8546" s="99"/>
      <c r="N8546" s="99"/>
      <c r="O8546" s="99"/>
      <c r="P8546" s="99"/>
      <c r="Q8546" s="99"/>
      <c r="R8546" s="99"/>
      <c r="S8546" s="102">
        <v>1.0</v>
      </c>
      <c r="T8546" s="102">
        <v>1.0</v>
      </c>
      <c r="U8546" s="102" t="s">
        <v>7558</v>
      </c>
      <c r="V8546" s="102" t="s">
        <v>7559</v>
      </c>
      <c r="W8546" s="102" t="s">
        <v>54</v>
      </c>
      <c r="X8546" s="102" t="s">
        <v>7560</v>
      </c>
      <c r="Y8546" s="101" t="s">
        <v>18</v>
      </c>
    </row>
    <row r="8547">
      <c r="A8547" s="98" t="s">
        <v>93</v>
      </c>
      <c r="B8547" s="99"/>
      <c r="C8547" s="100" t="s">
        <v>4769</v>
      </c>
      <c r="D8547" s="101" t="s">
        <v>122</v>
      </c>
      <c r="E8547" s="101" t="s">
        <v>16234</v>
      </c>
      <c r="F8547" s="99"/>
      <c r="G8547" s="99"/>
      <c r="H8547" s="99"/>
      <c r="I8547" s="99"/>
      <c r="J8547" s="99"/>
      <c r="K8547" s="99"/>
      <c r="L8547" s="99"/>
      <c r="M8547" s="99"/>
      <c r="N8547" s="99"/>
      <c r="O8547" s="99"/>
      <c r="P8547" s="99"/>
      <c r="Q8547" s="99"/>
      <c r="R8547" s="99"/>
      <c r="S8547" s="102">
        <v>1.0</v>
      </c>
      <c r="T8547" s="102">
        <v>1.0</v>
      </c>
      <c r="U8547" s="102" t="s">
        <v>7558</v>
      </c>
      <c r="V8547" s="102" t="s">
        <v>7559</v>
      </c>
      <c r="W8547" s="102" t="s">
        <v>54</v>
      </c>
      <c r="X8547" s="102" t="s">
        <v>7560</v>
      </c>
      <c r="Y8547" s="101" t="s">
        <v>18</v>
      </c>
    </row>
    <row r="8548">
      <c r="A8548" s="98" t="s">
        <v>77</v>
      </c>
      <c r="B8548" s="99"/>
      <c r="C8548" s="100" t="s">
        <v>16235</v>
      </c>
      <c r="D8548" s="101" t="s">
        <v>135</v>
      </c>
      <c r="E8548" s="101" t="s">
        <v>16236</v>
      </c>
      <c r="F8548" s="99"/>
      <c r="G8548" s="99"/>
      <c r="H8548" s="99"/>
      <c r="I8548" s="99"/>
      <c r="J8548" s="99"/>
      <c r="K8548" s="99"/>
      <c r="L8548" s="99"/>
      <c r="M8548" s="99"/>
      <c r="N8548" s="99"/>
      <c r="O8548" s="99"/>
      <c r="P8548" s="99"/>
      <c r="Q8548" s="99"/>
      <c r="R8548" s="99"/>
      <c r="S8548" s="100">
        <v>1.0</v>
      </c>
      <c r="T8548" s="100">
        <v>1.0</v>
      </c>
      <c r="U8548" s="101" t="s">
        <v>7558</v>
      </c>
      <c r="V8548" s="101" t="s">
        <v>7559</v>
      </c>
      <c r="W8548" s="101" t="s">
        <v>54</v>
      </c>
      <c r="X8548" s="101" t="s">
        <v>7560</v>
      </c>
      <c r="Y8548" s="101" t="s">
        <v>18</v>
      </c>
    </row>
    <row r="8549">
      <c r="A8549" s="98" t="s">
        <v>64</v>
      </c>
      <c r="B8549" s="99"/>
      <c r="C8549" s="100" t="s">
        <v>16237</v>
      </c>
      <c r="D8549" s="101" t="s">
        <v>122</v>
      </c>
      <c r="E8549" s="101" t="s">
        <v>16238</v>
      </c>
      <c r="F8549" s="99"/>
      <c r="G8549" s="99"/>
      <c r="H8549" s="99"/>
      <c r="I8549" s="99"/>
      <c r="J8549" s="99"/>
      <c r="K8549" s="99"/>
      <c r="L8549" s="99"/>
      <c r="M8549" s="99"/>
      <c r="N8549" s="99"/>
      <c r="O8549" s="99"/>
      <c r="P8549" s="99"/>
      <c r="Q8549" s="99"/>
      <c r="R8549" s="99"/>
      <c r="S8549" s="102">
        <v>1.0</v>
      </c>
      <c r="T8549" s="102">
        <v>1.0</v>
      </c>
      <c r="U8549" s="102" t="s">
        <v>7558</v>
      </c>
      <c r="V8549" s="102" t="s">
        <v>7559</v>
      </c>
      <c r="W8549" s="102" t="s">
        <v>54</v>
      </c>
      <c r="X8549" s="102" t="s">
        <v>7560</v>
      </c>
      <c r="Y8549" s="101" t="s">
        <v>18</v>
      </c>
    </row>
    <row r="8550">
      <c r="A8550" s="98" t="s">
        <v>80</v>
      </c>
      <c r="B8550" s="99"/>
      <c r="C8550" s="100" t="s">
        <v>16239</v>
      </c>
      <c r="D8550" s="101" t="s">
        <v>122</v>
      </c>
      <c r="E8550" s="101" t="s">
        <v>16240</v>
      </c>
      <c r="F8550" s="99"/>
      <c r="G8550" s="99"/>
      <c r="H8550" s="99"/>
      <c r="I8550" s="99"/>
      <c r="J8550" s="99"/>
      <c r="K8550" s="99"/>
      <c r="L8550" s="99"/>
      <c r="M8550" s="99"/>
      <c r="N8550" s="99"/>
      <c r="O8550" s="99"/>
      <c r="P8550" s="99"/>
      <c r="Q8550" s="99"/>
      <c r="R8550" s="99"/>
      <c r="S8550" s="102">
        <v>1.0</v>
      </c>
      <c r="T8550" s="102">
        <v>1.0</v>
      </c>
      <c r="U8550" s="102" t="s">
        <v>7558</v>
      </c>
      <c r="V8550" s="102" t="s">
        <v>7559</v>
      </c>
      <c r="W8550" s="102" t="s">
        <v>54</v>
      </c>
      <c r="X8550" s="102" t="s">
        <v>7560</v>
      </c>
      <c r="Y8550" s="101" t="s">
        <v>18</v>
      </c>
    </row>
    <row r="8551">
      <c r="A8551" s="98" t="s">
        <v>64</v>
      </c>
      <c r="B8551" s="99"/>
      <c r="C8551" s="100" t="s">
        <v>16241</v>
      </c>
      <c r="D8551" s="101" t="s">
        <v>122</v>
      </c>
      <c r="E8551" s="101" t="s">
        <v>16242</v>
      </c>
      <c r="F8551" s="99"/>
      <c r="G8551" s="99"/>
      <c r="H8551" s="99"/>
      <c r="I8551" s="99"/>
      <c r="J8551" s="99"/>
      <c r="K8551" s="99"/>
      <c r="L8551" s="99"/>
      <c r="M8551" s="99"/>
      <c r="N8551" s="99"/>
      <c r="O8551" s="99"/>
      <c r="P8551" s="99"/>
      <c r="Q8551" s="99"/>
      <c r="R8551" s="99"/>
      <c r="S8551" s="102">
        <v>1.0</v>
      </c>
      <c r="T8551" s="102">
        <v>1.0</v>
      </c>
      <c r="U8551" s="102" t="s">
        <v>7558</v>
      </c>
      <c r="V8551" s="102" t="s">
        <v>7559</v>
      </c>
      <c r="W8551" s="102" t="s">
        <v>54</v>
      </c>
      <c r="X8551" s="102" t="s">
        <v>7560</v>
      </c>
      <c r="Y8551" s="101" t="s">
        <v>18</v>
      </c>
    </row>
    <row r="8552">
      <c r="A8552" s="103" t="s">
        <v>60</v>
      </c>
      <c r="B8552" s="99"/>
      <c r="C8552" s="100" t="s">
        <v>16243</v>
      </c>
      <c r="D8552" s="101" t="s">
        <v>135</v>
      </c>
      <c r="E8552" s="101" t="s">
        <v>16244</v>
      </c>
      <c r="F8552" s="99"/>
      <c r="G8552" s="99"/>
      <c r="H8552" s="99"/>
      <c r="I8552" s="99"/>
      <c r="J8552" s="99"/>
      <c r="K8552" s="99"/>
      <c r="L8552" s="99"/>
      <c r="M8552" s="99"/>
      <c r="N8552" s="99"/>
      <c r="O8552" s="99"/>
      <c r="P8552" s="99"/>
      <c r="Q8552" s="99"/>
      <c r="R8552" s="99"/>
      <c r="S8552" s="100">
        <v>1.0</v>
      </c>
      <c r="T8552" s="100">
        <v>1.0</v>
      </c>
      <c r="U8552" s="101" t="s">
        <v>7558</v>
      </c>
      <c r="V8552" s="101" t="s">
        <v>7559</v>
      </c>
      <c r="W8552" s="101" t="s">
        <v>54</v>
      </c>
      <c r="X8552" s="101" t="s">
        <v>7560</v>
      </c>
      <c r="Y8552" s="101" t="s">
        <v>18</v>
      </c>
    </row>
    <row r="8553">
      <c r="A8553" s="98" t="s">
        <v>67</v>
      </c>
      <c r="B8553" s="99"/>
      <c r="C8553" s="100" t="s">
        <v>16245</v>
      </c>
      <c r="D8553" s="101" t="s">
        <v>135</v>
      </c>
      <c r="E8553" s="101" t="s">
        <v>16246</v>
      </c>
      <c r="F8553" s="99"/>
      <c r="G8553" s="99"/>
      <c r="H8553" s="99"/>
      <c r="I8553" s="99"/>
      <c r="J8553" s="99"/>
      <c r="K8553" s="99"/>
      <c r="L8553" s="99"/>
      <c r="M8553" s="99"/>
      <c r="N8553" s="99"/>
      <c r="O8553" s="99"/>
      <c r="P8553" s="99"/>
      <c r="Q8553" s="99"/>
      <c r="R8553" s="99"/>
      <c r="S8553" s="100">
        <v>1.0</v>
      </c>
      <c r="T8553" s="100">
        <v>1.0</v>
      </c>
      <c r="U8553" s="101" t="s">
        <v>7558</v>
      </c>
      <c r="V8553" s="101" t="s">
        <v>7559</v>
      </c>
      <c r="W8553" s="101" t="s">
        <v>54</v>
      </c>
      <c r="X8553" s="101" t="s">
        <v>7560</v>
      </c>
      <c r="Y8553" s="101" t="s">
        <v>18</v>
      </c>
    </row>
    <row r="8554">
      <c r="A8554" s="98" t="s">
        <v>77</v>
      </c>
      <c r="B8554" s="99"/>
      <c r="C8554" s="100" t="s">
        <v>16247</v>
      </c>
      <c r="D8554" s="101" t="s">
        <v>135</v>
      </c>
      <c r="E8554" s="101" t="s">
        <v>16246</v>
      </c>
      <c r="F8554" s="99"/>
      <c r="G8554" s="99"/>
      <c r="H8554" s="99"/>
      <c r="I8554" s="99"/>
      <c r="J8554" s="99"/>
      <c r="K8554" s="99"/>
      <c r="L8554" s="99"/>
      <c r="M8554" s="99"/>
      <c r="N8554" s="99"/>
      <c r="O8554" s="99"/>
      <c r="P8554" s="99"/>
      <c r="Q8554" s="99"/>
      <c r="R8554" s="99"/>
      <c r="S8554" s="100">
        <v>1.0</v>
      </c>
      <c r="T8554" s="100">
        <v>1.0</v>
      </c>
      <c r="U8554" s="101" t="s">
        <v>7558</v>
      </c>
      <c r="V8554" s="101" t="s">
        <v>7559</v>
      </c>
      <c r="W8554" s="101" t="s">
        <v>54</v>
      </c>
      <c r="X8554" s="101" t="s">
        <v>7560</v>
      </c>
      <c r="Y8554" s="101" t="s">
        <v>18</v>
      </c>
    </row>
    <row r="8555">
      <c r="A8555" s="98" t="s">
        <v>64</v>
      </c>
      <c r="B8555" s="99"/>
      <c r="C8555" s="100" t="s">
        <v>16248</v>
      </c>
      <c r="D8555" s="101" t="s">
        <v>471</v>
      </c>
      <c r="E8555" s="101" t="s">
        <v>16249</v>
      </c>
      <c r="F8555" s="99"/>
      <c r="G8555" s="99"/>
      <c r="H8555" s="99"/>
      <c r="I8555" s="99"/>
      <c r="J8555" s="99"/>
      <c r="K8555" s="99"/>
      <c r="L8555" s="99"/>
      <c r="M8555" s="99"/>
      <c r="N8555" s="99"/>
      <c r="O8555" s="99"/>
      <c r="P8555" s="99"/>
      <c r="Q8555" s="99"/>
      <c r="R8555" s="99"/>
      <c r="S8555" s="100">
        <v>1.0</v>
      </c>
      <c r="T8555" s="100">
        <v>1.0</v>
      </c>
      <c r="U8555" s="101" t="s">
        <v>7558</v>
      </c>
      <c r="V8555" s="101" t="s">
        <v>7559</v>
      </c>
      <c r="W8555" s="101" t="s">
        <v>54</v>
      </c>
      <c r="X8555" s="101" t="s">
        <v>7560</v>
      </c>
      <c r="Y8555" s="101" t="s">
        <v>18</v>
      </c>
    </row>
    <row r="8556">
      <c r="A8556" s="98" t="s">
        <v>67</v>
      </c>
      <c r="B8556" s="99"/>
      <c r="C8556" s="100" t="s">
        <v>4771</v>
      </c>
      <c r="D8556" s="101" t="s">
        <v>122</v>
      </c>
      <c r="E8556" s="101" t="s">
        <v>16250</v>
      </c>
      <c r="F8556" s="99"/>
      <c r="G8556" s="99"/>
      <c r="H8556" s="99"/>
      <c r="I8556" s="99"/>
      <c r="J8556" s="99"/>
      <c r="K8556" s="99"/>
      <c r="L8556" s="99"/>
      <c r="M8556" s="99"/>
      <c r="N8556" s="99"/>
      <c r="O8556" s="99"/>
      <c r="P8556" s="99"/>
      <c r="Q8556" s="99"/>
      <c r="R8556" s="99"/>
      <c r="S8556" s="102">
        <v>1.0</v>
      </c>
      <c r="T8556" s="102">
        <v>1.0</v>
      </c>
      <c r="U8556" s="102" t="s">
        <v>7558</v>
      </c>
      <c r="V8556" s="102" t="s">
        <v>7559</v>
      </c>
      <c r="W8556" s="102" t="s">
        <v>54</v>
      </c>
      <c r="X8556" s="102" t="s">
        <v>7560</v>
      </c>
      <c r="Y8556" s="101" t="s">
        <v>18</v>
      </c>
    </row>
    <row r="8557">
      <c r="A8557" s="98" t="s">
        <v>64</v>
      </c>
      <c r="B8557" s="99"/>
      <c r="C8557" s="100" t="s">
        <v>16251</v>
      </c>
      <c r="D8557" s="101" t="s">
        <v>122</v>
      </c>
      <c r="E8557" s="101" t="s">
        <v>16252</v>
      </c>
      <c r="F8557" s="99"/>
      <c r="G8557" s="99"/>
      <c r="H8557" s="99"/>
      <c r="I8557" s="99"/>
      <c r="J8557" s="99"/>
      <c r="K8557" s="99"/>
      <c r="L8557" s="99"/>
      <c r="M8557" s="99"/>
      <c r="N8557" s="99"/>
      <c r="O8557" s="99"/>
      <c r="P8557" s="99"/>
      <c r="Q8557" s="99"/>
      <c r="R8557" s="99"/>
      <c r="S8557" s="100">
        <v>1.0</v>
      </c>
      <c r="T8557" s="100">
        <v>1.0</v>
      </c>
      <c r="U8557" s="101" t="s">
        <v>7558</v>
      </c>
      <c r="V8557" s="101" t="s">
        <v>7559</v>
      </c>
      <c r="W8557" s="101" t="s">
        <v>55</v>
      </c>
      <c r="X8557" s="101" t="s">
        <v>7560</v>
      </c>
      <c r="Y8557" s="101" t="s">
        <v>20</v>
      </c>
    </row>
    <row r="8558">
      <c r="A8558" s="103" t="s">
        <v>87</v>
      </c>
      <c r="B8558" s="99"/>
      <c r="C8558" s="100" t="s">
        <v>16253</v>
      </c>
      <c r="D8558" s="101" t="s">
        <v>135</v>
      </c>
      <c r="E8558" s="101" t="s">
        <v>16254</v>
      </c>
      <c r="F8558" s="99"/>
      <c r="G8558" s="99"/>
      <c r="H8558" s="99"/>
      <c r="I8558" s="99"/>
      <c r="J8558" s="99"/>
      <c r="K8558" s="99"/>
      <c r="L8558" s="99"/>
      <c r="M8558" s="99"/>
      <c r="N8558" s="99"/>
      <c r="O8558" s="99"/>
      <c r="P8558" s="99"/>
      <c r="Q8558" s="99"/>
      <c r="R8558" s="99"/>
      <c r="S8558" s="100">
        <v>1.0</v>
      </c>
      <c r="T8558" s="100">
        <v>1.0</v>
      </c>
      <c r="U8558" s="101" t="s">
        <v>7558</v>
      </c>
      <c r="V8558" s="101" t="s">
        <v>7559</v>
      </c>
      <c r="W8558" s="101" t="s">
        <v>54</v>
      </c>
      <c r="X8558" s="101" t="s">
        <v>7560</v>
      </c>
      <c r="Y8558" s="101" t="s">
        <v>18</v>
      </c>
    </row>
    <row r="8559">
      <c r="A8559" s="103" t="s">
        <v>24</v>
      </c>
      <c r="B8559" s="99"/>
      <c r="C8559" s="100" t="s">
        <v>16255</v>
      </c>
      <c r="D8559" s="101" t="s">
        <v>135</v>
      </c>
      <c r="E8559" s="101" t="s">
        <v>16256</v>
      </c>
      <c r="F8559" s="99"/>
      <c r="G8559" s="99"/>
      <c r="H8559" s="99"/>
      <c r="I8559" s="99"/>
      <c r="J8559" s="99"/>
      <c r="K8559" s="99"/>
      <c r="L8559" s="99"/>
      <c r="M8559" s="99"/>
      <c r="N8559" s="99"/>
      <c r="O8559" s="99"/>
      <c r="P8559" s="99"/>
      <c r="Q8559" s="99"/>
      <c r="R8559" s="99"/>
      <c r="S8559" s="100">
        <v>1.0</v>
      </c>
      <c r="T8559" s="100">
        <v>1.0</v>
      </c>
      <c r="U8559" s="101" t="s">
        <v>7558</v>
      </c>
      <c r="V8559" s="101" t="s">
        <v>7559</v>
      </c>
      <c r="W8559" s="101" t="s">
        <v>54</v>
      </c>
      <c r="X8559" s="101" t="s">
        <v>7560</v>
      </c>
      <c r="Y8559" s="101" t="s">
        <v>18</v>
      </c>
    </row>
    <row r="8560">
      <c r="A8560" s="98" t="s">
        <v>28</v>
      </c>
      <c r="B8560" s="99"/>
      <c r="C8560" s="100" t="s">
        <v>16257</v>
      </c>
      <c r="D8560" s="101" t="s">
        <v>135</v>
      </c>
      <c r="E8560" s="101" t="s">
        <v>16258</v>
      </c>
      <c r="F8560" s="99"/>
      <c r="G8560" s="99"/>
      <c r="H8560" s="99"/>
      <c r="I8560" s="99"/>
      <c r="J8560" s="99"/>
      <c r="K8560" s="99"/>
      <c r="L8560" s="99"/>
      <c r="M8560" s="99"/>
      <c r="N8560" s="99"/>
      <c r="O8560" s="99"/>
      <c r="P8560" s="99"/>
      <c r="Q8560" s="99"/>
      <c r="R8560" s="99"/>
      <c r="S8560" s="100">
        <v>1.0</v>
      </c>
      <c r="T8560" s="100">
        <v>1.0</v>
      </c>
      <c r="U8560" s="101" t="s">
        <v>7558</v>
      </c>
      <c r="V8560" s="101" t="s">
        <v>7559</v>
      </c>
      <c r="W8560" s="101" t="s">
        <v>54</v>
      </c>
      <c r="X8560" s="101" t="s">
        <v>7560</v>
      </c>
      <c r="Y8560" s="101" t="s">
        <v>18</v>
      </c>
    </row>
    <row r="8561">
      <c r="A8561" s="98" t="s">
        <v>93</v>
      </c>
      <c r="B8561" s="99"/>
      <c r="C8561" s="100" t="s">
        <v>16259</v>
      </c>
      <c r="D8561" s="101" t="s">
        <v>471</v>
      </c>
      <c r="E8561" s="101" t="s">
        <v>16260</v>
      </c>
      <c r="F8561" s="99"/>
      <c r="G8561" s="99"/>
      <c r="H8561" s="99"/>
      <c r="I8561" s="99"/>
      <c r="J8561" s="99"/>
      <c r="K8561" s="99"/>
      <c r="L8561" s="99"/>
      <c r="M8561" s="99"/>
      <c r="N8561" s="99"/>
      <c r="O8561" s="99"/>
      <c r="P8561" s="99"/>
      <c r="Q8561" s="99"/>
      <c r="R8561" s="99"/>
      <c r="S8561" s="100">
        <v>1.0</v>
      </c>
      <c r="T8561" s="100">
        <v>1.0</v>
      </c>
      <c r="U8561" s="101" t="s">
        <v>7558</v>
      </c>
      <c r="V8561" s="101" t="s">
        <v>7559</v>
      </c>
      <c r="W8561" s="101" t="s">
        <v>54</v>
      </c>
      <c r="X8561" s="101" t="s">
        <v>7560</v>
      </c>
      <c r="Y8561" s="101" t="s">
        <v>18</v>
      </c>
    </row>
    <row r="8562">
      <c r="A8562" s="98" t="s">
        <v>64</v>
      </c>
      <c r="B8562" s="99"/>
      <c r="C8562" s="100" t="s">
        <v>16261</v>
      </c>
      <c r="D8562" s="101" t="s">
        <v>122</v>
      </c>
      <c r="E8562" s="101" t="s">
        <v>16262</v>
      </c>
      <c r="F8562" s="99"/>
      <c r="G8562" s="99"/>
      <c r="H8562" s="99"/>
      <c r="I8562" s="99"/>
      <c r="J8562" s="99"/>
      <c r="K8562" s="99"/>
      <c r="L8562" s="99"/>
      <c r="M8562" s="99"/>
      <c r="N8562" s="99"/>
      <c r="O8562" s="99"/>
      <c r="P8562" s="99"/>
      <c r="Q8562" s="99"/>
      <c r="R8562" s="99"/>
      <c r="S8562" s="102">
        <v>1.0</v>
      </c>
      <c r="T8562" s="102">
        <v>1.0</v>
      </c>
      <c r="U8562" s="102" t="s">
        <v>7558</v>
      </c>
      <c r="V8562" s="102" t="s">
        <v>7559</v>
      </c>
      <c r="W8562" s="102" t="s">
        <v>54</v>
      </c>
      <c r="X8562" s="102" t="s">
        <v>7560</v>
      </c>
      <c r="Y8562" s="101" t="s">
        <v>18</v>
      </c>
    </row>
    <row r="8563">
      <c r="A8563" s="98" t="s">
        <v>64</v>
      </c>
      <c r="B8563" s="99"/>
      <c r="C8563" s="100" t="s">
        <v>16263</v>
      </c>
      <c r="D8563" s="101" t="s">
        <v>122</v>
      </c>
      <c r="E8563" s="101" t="s">
        <v>16264</v>
      </c>
      <c r="F8563" s="99"/>
      <c r="G8563" s="99"/>
      <c r="H8563" s="99"/>
      <c r="I8563" s="99"/>
      <c r="J8563" s="99"/>
      <c r="K8563" s="99"/>
      <c r="L8563" s="99"/>
      <c r="M8563" s="99"/>
      <c r="N8563" s="99"/>
      <c r="O8563" s="99"/>
      <c r="P8563" s="99"/>
      <c r="Q8563" s="99"/>
      <c r="R8563" s="99"/>
      <c r="S8563" s="102">
        <v>1.0</v>
      </c>
      <c r="T8563" s="102">
        <v>1.0</v>
      </c>
      <c r="U8563" s="102" t="s">
        <v>7558</v>
      </c>
      <c r="V8563" s="102" t="s">
        <v>7559</v>
      </c>
      <c r="W8563" s="102" t="s">
        <v>54</v>
      </c>
      <c r="X8563" s="102" t="s">
        <v>7560</v>
      </c>
      <c r="Y8563" s="101" t="s">
        <v>18</v>
      </c>
    </row>
    <row r="8564">
      <c r="A8564" s="98" t="s">
        <v>64</v>
      </c>
      <c r="B8564" s="99"/>
      <c r="C8564" s="100" t="s">
        <v>16265</v>
      </c>
      <c r="D8564" s="101" t="s">
        <v>122</v>
      </c>
      <c r="E8564" s="101" t="s">
        <v>16266</v>
      </c>
      <c r="F8564" s="99"/>
      <c r="G8564" s="99"/>
      <c r="H8564" s="99"/>
      <c r="I8564" s="99"/>
      <c r="J8564" s="99"/>
      <c r="K8564" s="99"/>
      <c r="L8564" s="99"/>
      <c r="M8564" s="99"/>
      <c r="N8564" s="99"/>
      <c r="O8564" s="99"/>
      <c r="P8564" s="99"/>
      <c r="Q8564" s="99"/>
      <c r="R8564" s="99"/>
      <c r="S8564" s="102">
        <v>1.0</v>
      </c>
      <c r="T8564" s="102">
        <v>1.0</v>
      </c>
      <c r="U8564" s="102" t="s">
        <v>7558</v>
      </c>
      <c r="V8564" s="102" t="s">
        <v>7559</v>
      </c>
      <c r="W8564" s="102" t="s">
        <v>54</v>
      </c>
      <c r="X8564" s="102" t="s">
        <v>7560</v>
      </c>
      <c r="Y8564" s="101" t="s">
        <v>18</v>
      </c>
    </row>
    <row r="8565">
      <c r="A8565" s="98" t="s">
        <v>77</v>
      </c>
      <c r="B8565" s="99"/>
      <c r="C8565" s="100" t="s">
        <v>16267</v>
      </c>
      <c r="D8565" s="101" t="s">
        <v>191</v>
      </c>
      <c r="E8565" s="101" t="s">
        <v>16268</v>
      </c>
      <c r="F8565" s="99"/>
      <c r="G8565" s="99"/>
      <c r="H8565" s="99"/>
      <c r="I8565" s="99"/>
      <c r="J8565" s="99"/>
      <c r="K8565" s="99"/>
      <c r="L8565" s="99"/>
      <c r="M8565" s="99"/>
      <c r="N8565" s="99"/>
      <c r="O8565" s="99"/>
      <c r="P8565" s="99"/>
      <c r="Q8565" s="99"/>
      <c r="R8565" s="99"/>
      <c r="S8565" s="100">
        <v>1.0</v>
      </c>
      <c r="T8565" s="100">
        <v>1.0</v>
      </c>
      <c r="U8565" s="101" t="s">
        <v>7558</v>
      </c>
      <c r="V8565" s="101" t="s">
        <v>7559</v>
      </c>
      <c r="W8565" s="101" t="s">
        <v>54</v>
      </c>
      <c r="X8565" s="101" t="s">
        <v>7560</v>
      </c>
      <c r="Y8565" s="101" t="s">
        <v>18</v>
      </c>
    </row>
    <row r="8566">
      <c r="A8566" s="98" t="s">
        <v>80</v>
      </c>
      <c r="B8566" s="99"/>
      <c r="C8566" s="100" t="s">
        <v>16269</v>
      </c>
      <c r="D8566" s="101" t="s">
        <v>191</v>
      </c>
      <c r="E8566" s="101" t="s">
        <v>16268</v>
      </c>
      <c r="F8566" s="99"/>
      <c r="G8566" s="99"/>
      <c r="H8566" s="99"/>
      <c r="I8566" s="99"/>
      <c r="J8566" s="99"/>
      <c r="K8566" s="99"/>
      <c r="L8566" s="99"/>
      <c r="M8566" s="99"/>
      <c r="N8566" s="99"/>
      <c r="O8566" s="99"/>
      <c r="P8566" s="99"/>
      <c r="Q8566" s="99"/>
      <c r="R8566" s="99"/>
      <c r="S8566" s="100">
        <v>1.0</v>
      </c>
      <c r="T8566" s="100">
        <v>1.0</v>
      </c>
      <c r="U8566" s="101" t="s">
        <v>7558</v>
      </c>
      <c r="V8566" s="101" t="s">
        <v>7559</v>
      </c>
      <c r="W8566" s="101" t="s">
        <v>54</v>
      </c>
      <c r="X8566" s="101" t="s">
        <v>7560</v>
      </c>
      <c r="Y8566" s="101" t="s">
        <v>18</v>
      </c>
    </row>
    <row r="8567">
      <c r="A8567" s="98" t="s">
        <v>93</v>
      </c>
      <c r="B8567" s="99"/>
      <c r="C8567" s="100" t="s">
        <v>16270</v>
      </c>
      <c r="D8567" s="101" t="s">
        <v>122</v>
      </c>
      <c r="E8567" s="101" t="s">
        <v>16271</v>
      </c>
      <c r="F8567" s="99"/>
      <c r="G8567" s="99"/>
      <c r="H8567" s="99"/>
      <c r="I8567" s="99"/>
      <c r="J8567" s="99"/>
      <c r="K8567" s="99"/>
      <c r="L8567" s="99"/>
      <c r="M8567" s="99"/>
      <c r="N8567" s="99"/>
      <c r="O8567" s="99"/>
      <c r="P8567" s="99"/>
      <c r="Q8567" s="99"/>
      <c r="R8567" s="99"/>
      <c r="S8567" s="102">
        <v>1.0</v>
      </c>
      <c r="T8567" s="102">
        <v>1.0</v>
      </c>
      <c r="U8567" s="102" t="s">
        <v>7558</v>
      </c>
      <c r="V8567" s="102" t="s">
        <v>7559</v>
      </c>
      <c r="W8567" s="102" t="s">
        <v>54</v>
      </c>
      <c r="X8567" s="102" t="s">
        <v>7560</v>
      </c>
      <c r="Y8567" s="101" t="s">
        <v>18</v>
      </c>
    </row>
    <row r="8568">
      <c r="A8568" s="98" t="s">
        <v>64</v>
      </c>
      <c r="B8568" s="99"/>
      <c r="C8568" s="100" t="s">
        <v>16272</v>
      </c>
      <c r="D8568" s="101" t="s">
        <v>122</v>
      </c>
      <c r="E8568" s="101" t="s">
        <v>16273</v>
      </c>
      <c r="F8568" s="99"/>
      <c r="G8568" s="99"/>
      <c r="H8568" s="99"/>
      <c r="I8568" s="99"/>
      <c r="J8568" s="99"/>
      <c r="K8568" s="99"/>
      <c r="L8568" s="99"/>
      <c r="M8568" s="99"/>
      <c r="N8568" s="99"/>
      <c r="O8568" s="99"/>
      <c r="P8568" s="99"/>
      <c r="Q8568" s="99"/>
      <c r="R8568" s="99"/>
      <c r="S8568" s="102">
        <v>1.0</v>
      </c>
      <c r="T8568" s="102">
        <v>1.0</v>
      </c>
      <c r="U8568" s="102" t="s">
        <v>7558</v>
      </c>
      <c r="V8568" s="102" t="s">
        <v>7559</v>
      </c>
      <c r="W8568" s="102" t="s">
        <v>54</v>
      </c>
      <c r="X8568" s="102" t="s">
        <v>7560</v>
      </c>
      <c r="Y8568" s="101" t="s">
        <v>18</v>
      </c>
    </row>
    <row r="8569">
      <c r="A8569" s="98" t="s">
        <v>93</v>
      </c>
      <c r="B8569" s="99"/>
      <c r="C8569" s="100" t="s">
        <v>16274</v>
      </c>
      <c r="D8569" s="101" t="s">
        <v>135</v>
      </c>
      <c r="E8569" s="101" t="s">
        <v>16275</v>
      </c>
      <c r="F8569" s="99"/>
      <c r="G8569" s="99"/>
      <c r="H8569" s="99"/>
      <c r="I8569" s="99"/>
      <c r="J8569" s="99"/>
      <c r="K8569" s="99"/>
      <c r="L8569" s="99"/>
      <c r="M8569" s="99"/>
      <c r="N8569" s="99"/>
      <c r="O8569" s="99"/>
      <c r="P8569" s="99"/>
      <c r="Q8569" s="99"/>
      <c r="R8569" s="99"/>
      <c r="S8569" s="100">
        <v>1.0</v>
      </c>
      <c r="T8569" s="100">
        <v>1.0</v>
      </c>
      <c r="U8569" s="101" t="s">
        <v>7558</v>
      </c>
      <c r="V8569" s="101" t="s">
        <v>7559</v>
      </c>
      <c r="W8569" s="101" t="s">
        <v>54</v>
      </c>
      <c r="X8569" s="101" t="s">
        <v>7560</v>
      </c>
      <c r="Y8569" s="101" t="s">
        <v>18</v>
      </c>
    </row>
    <row r="8570">
      <c r="A8570" s="103" t="s">
        <v>24</v>
      </c>
      <c r="B8570" s="99"/>
      <c r="C8570" s="100" t="s">
        <v>16276</v>
      </c>
      <c r="D8570" s="101" t="s">
        <v>122</v>
      </c>
      <c r="E8570" s="101" t="s">
        <v>16277</v>
      </c>
      <c r="F8570" s="99"/>
      <c r="G8570" s="99"/>
      <c r="H8570" s="99"/>
      <c r="I8570" s="99"/>
      <c r="J8570" s="99"/>
      <c r="K8570" s="99"/>
      <c r="L8570" s="99"/>
      <c r="M8570" s="99"/>
      <c r="N8570" s="99"/>
      <c r="O8570" s="99"/>
      <c r="P8570" s="99"/>
      <c r="Q8570" s="99"/>
      <c r="R8570" s="99"/>
      <c r="S8570" s="102">
        <v>1.0</v>
      </c>
      <c r="T8570" s="102">
        <v>1.0</v>
      </c>
      <c r="U8570" s="102" t="s">
        <v>7558</v>
      </c>
      <c r="V8570" s="102" t="s">
        <v>7559</v>
      </c>
      <c r="W8570" s="102" t="s">
        <v>54</v>
      </c>
      <c r="X8570" s="102" t="s">
        <v>7560</v>
      </c>
      <c r="Y8570" s="101" t="s">
        <v>18</v>
      </c>
    </row>
    <row r="8571">
      <c r="A8571" s="98" t="s">
        <v>23</v>
      </c>
      <c r="B8571" s="99"/>
      <c r="C8571" s="100" t="s">
        <v>16278</v>
      </c>
      <c r="D8571" s="101" t="s">
        <v>135</v>
      </c>
      <c r="E8571" s="101" t="s">
        <v>16279</v>
      </c>
      <c r="F8571" s="99"/>
      <c r="G8571" s="99"/>
      <c r="H8571" s="99"/>
      <c r="I8571" s="99"/>
      <c r="J8571" s="99"/>
      <c r="K8571" s="99"/>
      <c r="L8571" s="99"/>
      <c r="M8571" s="99"/>
      <c r="N8571" s="99"/>
      <c r="O8571" s="99"/>
      <c r="P8571" s="99"/>
      <c r="Q8571" s="99"/>
      <c r="R8571" s="99"/>
      <c r="S8571" s="100">
        <v>1.0</v>
      </c>
      <c r="T8571" s="100">
        <v>1.0</v>
      </c>
      <c r="U8571" s="101" t="s">
        <v>7558</v>
      </c>
      <c r="V8571" s="101" t="s">
        <v>7559</v>
      </c>
      <c r="W8571" s="101" t="s">
        <v>54</v>
      </c>
      <c r="X8571" s="101" t="s">
        <v>7560</v>
      </c>
      <c r="Y8571" s="101" t="s">
        <v>18</v>
      </c>
    </row>
    <row r="8572">
      <c r="A8572" s="103" t="s">
        <v>24</v>
      </c>
      <c r="B8572" s="99"/>
      <c r="C8572" s="100" t="s">
        <v>16280</v>
      </c>
      <c r="D8572" s="101" t="s">
        <v>122</v>
      </c>
      <c r="E8572" s="101" t="s">
        <v>16281</v>
      </c>
      <c r="F8572" s="99"/>
      <c r="G8572" s="99"/>
      <c r="H8572" s="99"/>
      <c r="I8572" s="99"/>
      <c r="J8572" s="99"/>
      <c r="K8572" s="99"/>
      <c r="L8572" s="99"/>
      <c r="M8572" s="99"/>
      <c r="N8572" s="99"/>
      <c r="O8572" s="99"/>
      <c r="P8572" s="99"/>
      <c r="Q8572" s="99"/>
      <c r="R8572" s="99"/>
      <c r="S8572" s="102">
        <v>1.0</v>
      </c>
      <c r="T8572" s="102">
        <v>1.0</v>
      </c>
      <c r="U8572" s="102" t="s">
        <v>7558</v>
      </c>
      <c r="V8572" s="102" t="s">
        <v>7559</v>
      </c>
      <c r="W8572" s="102" t="s">
        <v>54</v>
      </c>
      <c r="X8572" s="102" t="s">
        <v>7560</v>
      </c>
      <c r="Y8572" s="101" t="s">
        <v>18</v>
      </c>
    </row>
    <row r="8573">
      <c r="A8573" s="103" t="s">
        <v>63</v>
      </c>
      <c r="B8573" s="99"/>
      <c r="C8573" s="100" t="s">
        <v>16282</v>
      </c>
      <c r="D8573" s="101" t="s">
        <v>471</v>
      </c>
      <c r="E8573" s="101" t="s">
        <v>16283</v>
      </c>
      <c r="F8573" s="99"/>
      <c r="G8573" s="99"/>
      <c r="H8573" s="99"/>
      <c r="I8573" s="99"/>
      <c r="J8573" s="99"/>
      <c r="K8573" s="99"/>
      <c r="L8573" s="99"/>
      <c r="M8573" s="99"/>
      <c r="N8573" s="99"/>
      <c r="O8573" s="99"/>
      <c r="P8573" s="99"/>
      <c r="Q8573" s="99"/>
      <c r="R8573" s="99"/>
      <c r="S8573" s="100">
        <v>1.0</v>
      </c>
      <c r="T8573" s="100">
        <v>1.0</v>
      </c>
      <c r="U8573" s="101" t="s">
        <v>7558</v>
      </c>
      <c r="V8573" s="101" t="s">
        <v>7559</v>
      </c>
      <c r="W8573" s="101" t="s">
        <v>54</v>
      </c>
      <c r="X8573" s="101" t="s">
        <v>7560</v>
      </c>
      <c r="Y8573" s="101" t="s">
        <v>18</v>
      </c>
    </row>
    <row r="8574">
      <c r="A8574" s="98" t="s">
        <v>93</v>
      </c>
      <c r="B8574" s="99"/>
      <c r="C8574" s="100" t="s">
        <v>16284</v>
      </c>
      <c r="D8574" s="101" t="s">
        <v>158</v>
      </c>
      <c r="E8574" s="101" t="s">
        <v>16285</v>
      </c>
      <c r="F8574" s="99"/>
      <c r="G8574" s="99"/>
      <c r="H8574" s="99"/>
      <c r="I8574" s="99"/>
      <c r="J8574" s="99"/>
      <c r="K8574" s="99"/>
      <c r="L8574" s="99"/>
      <c r="M8574" s="99"/>
      <c r="N8574" s="99"/>
      <c r="O8574" s="99"/>
      <c r="P8574" s="99"/>
      <c r="Q8574" s="99"/>
      <c r="R8574" s="99"/>
      <c r="S8574" s="100">
        <v>1.0</v>
      </c>
      <c r="T8574" s="100">
        <v>1.0</v>
      </c>
      <c r="U8574" s="101" t="s">
        <v>7558</v>
      </c>
      <c r="V8574" s="101" t="s">
        <v>7559</v>
      </c>
      <c r="W8574" s="101" t="s">
        <v>54</v>
      </c>
      <c r="X8574" s="101" t="s">
        <v>7560</v>
      </c>
      <c r="Y8574" s="101" t="s">
        <v>18</v>
      </c>
    </row>
    <row r="8575">
      <c r="A8575" s="98" t="s">
        <v>93</v>
      </c>
      <c r="B8575" s="99"/>
      <c r="C8575" s="100" t="s">
        <v>16286</v>
      </c>
      <c r="D8575" s="101" t="s">
        <v>122</v>
      </c>
      <c r="E8575" s="101" t="s">
        <v>16287</v>
      </c>
      <c r="F8575" s="99"/>
      <c r="G8575" s="99"/>
      <c r="H8575" s="99"/>
      <c r="I8575" s="99"/>
      <c r="J8575" s="99"/>
      <c r="K8575" s="99"/>
      <c r="L8575" s="99"/>
      <c r="M8575" s="99"/>
      <c r="N8575" s="99"/>
      <c r="O8575" s="99"/>
      <c r="P8575" s="99"/>
      <c r="Q8575" s="99"/>
      <c r="R8575" s="99"/>
      <c r="S8575" s="102">
        <v>1.0</v>
      </c>
      <c r="T8575" s="102">
        <v>1.0</v>
      </c>
      <c r="U8575" s="102" t="s">
        <v>7558</v>
      </c>
      <c r="V8575" s="102" t="s">
        <v>7559</v>
      </c>
      <c r="W8575" s="102" t="s">
        <v>54</v>
      </c>
      <c r="X8575" s="102" t="s">
        <v>7560</v>
      </c>
      <c r="Y8575" s="101" t="s">
        <v>18</v>
      </c>
    </row>
    <row r="8576">
      <c r="A8576" s="98" t="s">
        <v>90</v>
      </c>
      <c r="B8576" s="99"/>
      <c r="C8576" s="100" t="s">
        <v>16288</v>
      </c>
      <c r="D8576" s="101" t="s">
        <v>122</v>
      </c>
      <c r="E8576" s="101" t="s">
        <v>16289</v>
      </c>
      <c r="F8576" s="99"/>
      <c r="G8576" s="99"/>
      <c r="H8576" s="99"/>
      <c r="I8576" s="99"/>
      <c r="J8576" s="99"/>
      <c r="K8576" s="99"/>
      <c r="L8576" s="99"/>
      <c r="M8576" s="99"/>
      <c r="N8576" s="99"/>
      <c r="O8576" s="99"/>
      <c r="P8576" s="99"/>
      <c r="Q8576" s="99"/>
      <c r="R8576" s="99"/>
      <c r="S8576" s="102">
        <v>1.0</v>
      </c>
      <c r="T8576" s="102">
        <v>1.0</v>
      </c>
      <c r="U8576" s="102" t="s">
        <v>7558</v>
      </c>
      <c r="V8576" s="102" t="s">
        <v>7559</v>
      </c>
      <c r="W8576" s="102" t="s">
        <v>54</v>
      </c>
      <c r="X8576" s="102" t="s">
        <v>7560</v>
      </c>
      <c r="Y8576" s="101" t="s">
        <v>18</v>
      </c>
    </row>
    <row r="8577">
      <c r="A8577" s="98" t="s">
        <v>64</v>
      </c>
      <c r="B8577" s="99"/>
      <c r="C8577" s="100" t="s">
        <v>16290</v>
      </c>
      <c r="D8577" s="101" t="s">
        <v>122</v>
      </c>
      <c r="E8577" s="101" t="s">
        <v>16291</v>
      </c>
      <c r="F8577" s="99"/>
      <c r="G8577" s="99"/>
      <c r="H8577" s="99"/>
      <c r="I8577" s="99"/>
      <c r="J8577" s="99"/>
      <c r="K8577" s="99"/>
      <c r="L8577" s="99"/>
      <c r="M8577" s="99"/>
      <c r="N8577" s="99"/>
      <c r="O8577" s="99"/>
      <c r="P8577" s="99"/>
      <c r="Q8577" s="99"/>
      <c r="R8577" s="99"/>
      <c r="S8577" s="102">
        <v>1.0</v>
      </c>
      <c r="T8577" s="102">
        <v>1.0</v>
      </c>
      <c r="U8577" s="102" t="s">
        <v>7558</v>
      </c>
      <c r="V8577" s="102" t="s">
        <v>7559</v>
      </c>
      <c r="W8577" s="102" t="s">
        <v>54</v>
      </c>
      <c r="X8577" s="102" t="s">
        <v>7560</v>
      </c>
      <c r="Y8577" s="101" t="s">
        <v>18</v>
      </c>
    </row>
    <row r="8578">
      <c r="A8578" s="103" t="s">
        <v>63</v>
      </c>
      <c r="B8578" s="99"/>
      <c r="C8578" s="100" t="s">
        <v>16292</v>
      </c>
      <c r="D8578" s="101" t="s">
        <v>122</v>
      </c>
      <c r="E8578" s="101" t="s">
        <v>16293</v>
      </c>
      <c r="F8578" s="99"/>
      <c r="G8578" s="99"/>
      <c r="H8578" s="99"/>
      <c r="I8578" s="99"/>
      <c r="J8578" s="99"/>
      <c r="K8578" s="99"/>
      <c r="L8578" s="99"/>
      <c r="M8578" s="99"/>
      <c r="N8578" s="99"/>
      <c r="O8578" s="99"/>
      <c r="P8578" s="99"/>
      <c r="Q8578" s="99"/>
      <c r="R8578" s="99"/>
      <c r="S8578" s="102">
        <v>1.0</v>
      </c>
      <c r="T8578" s="102">
        <v>1.0</v>
      </c>
      <c r="U8578" s="102" t="s">
        <v>7558</v>
      </c>
      <c r="V8578" s="102" t="s">
        <v>7559</v>
      </c>
      <c r="W8578" s="102" t="s">
        <v>54</v>
      </c>
      <c r="X8578" s="102" t="s">
        <v>7560</v>
      </c>
      <c r="Y8578" s="101" t="s">
        <v>18</v>
      </c>
    </row>
    <row r="8579">
      <c r="A8579" s="103" t="s">
        <v>32</v>
      </c>
      <c r="B8579" s="99"/>
      <c r="C8579" s="100" t="s">
        <v>16294</v>
      </c>
      <c r="D8579" s="101" t="s">
        <v>122</v>
      </c>
      <c r="E8579" s="101" t="s">
        <v>16295</v>
      </c>
      <c r="F8579" s="99"/>
      <c r="G8579" s="99"/>
      <c r="H8579" s="99"/>
      <c r="I8579" s="99"/>
      <c r="J8579" s="99"/>
      <c r="K8579" s="99"/>
      <c r="L8579" s="99"/>
      <c r="M8579" s="99"/>
      <c r="N8579" s="99"/>
      <c r="O8579" s="99"/>
      <c r="P8579" s="99"/>
      <c r="Q8579" s="99"/>
      <c r="R8579" s="99"/>
      <c r="S8579" s="100">
        <v>1.0</v>
      </c>
      <c r="T8579" s="100">
        <v>1.0</v>
      </c>
      <c r="U8579" s="101" t="s">
        <v>7558</v>
      </c>
      <c r="V8579" s="101" t="s">
        <v>7559</v>
      </c>
      <c r="W8579" s="101" t="s">
        <v>55</v>
      </c>
      <c r="X8579" s="101" t="s">
        <v>7560</v>
      </c>
      <c r="Y8579" s="101" t="s">
        <v>20</v>
      </c>
    </row>
    <row r="8580">
      <c r="A8580" s="98" t="s">
        <v>38</v>
      </c>
      <c r="B8580" s="99"/>
      <c r="C8580" s="100" t="s">
        <v>16296</v>
      </c>
      <c r="D8580" s="101" t="s">
        <v>825</v>
      </c>
      <c r="E8580" s="101" t="s">
        <v>16297</v>
      </c>
      <c r="F8580" s="99"/>
      <c r="G8580" s="99"/>
      <c r="H8580" s="99"/>
      <c r="I8580" s="99"/>
      <c r="J8580" s="99"/>
      <c r="K8580" s="99"/>
      <c r="L8580" s="99"/>
      <c r="M8580" s="99"/>
      <c r="N8580" s="99"/>
      <c r="O8580" s="99"/>
      <c r="P8580" s="99"/>
      <c r="Q8580" s="99"/>
      <c r="R8580" s="99"/>
      <c r="S8580" s="102">
        <v>1.0</v>
      </c>
      <c r="T8580" s="102">
        <v>1.0</v>
      </c>
      <c r="U8580" s="102" t="s">
        <v>7558</v>
      </c>
      <c r="V8580" s="102" t="s">
        <v>7559</v>
      </c>
      <c r="W8580" s="102" t="s">
        <v>54</v>
      </c>
      <c r="X8580" s="102" t="s">
        <v>7560</v>
      </c>
      <c r="Y8580" s="101" t="s">
        <v>18</v>
      </c>
    </row>
    <row r="8581">
      <c r="A8581" s="98" t="s">
        <v>93</v>
      </c>
      <c r="B8581" s="99"/>
      <c r="C8581" s="100" t="s">
        <v>16298</v>
      </c>
      <c r="D8581" s="101" t="s">
        <v>151</v>
      </c>
      <c r="E8581" s="101" t="s">
        <v>16299</v>
      </c>
      <c r="F8581" s="99"/>
      <c r="G8581" s="99"/>
      <c r="H8581" s="99"/>
      <c r="I8581" s="99"/>
      <c r="J8581" s="99"/>
      <c r="K8581" s="99"/>
      <c r="L8581" s="99"/>
      <c r="M8581" s="99"/>
      <c r="N8581" s="99"/>
      <c r="O8581" s="99"/>
      <c r="P8581" s="99"/>
      <c r="Q8581" s="99"/>
      <c r="R8581" s="99"/>
      <c r="S8581" s="102">
        <v>1.0</v>
      </c>
      <c r="T8581" s="102">
        <v>1.0</v>
      </c>
      <c r="U8581" s="102" t="s">
        <v>7558</v>
      </c>
      <c r="V8581" s="102" t="s">
        <v>7559</v>
      </c>
      <c r="W8581" s="102" t="s">
        <v>54</v>
      </c>
      <c r="X8581" s="102" t="s">
        <v>7591</v>
      </c>
      <c r="Y8581" s="101" t="s">
        <v>12</v>
      </c>
      <c r="Z8581" s="33">
        <v>1.0</v>
      </c>
    </row>
    <row r="8582">
      <c r="A8582" s="98" t="s">
        <v>64</v>
      </c>
      <c r="B8582" s="99"/>
      <c r="C8582" s="100" t="s">
        <v>16300</v>
      </c>
      <c r="D8582" s="101" t="s">
        <v>16301</v>
      </c>
      <c r="E8582" s="101" t="s">
        <v>16302</v>
      </c>
      <c r="F8582" s="99"/>
      <c r="G8582" s="99"/>
      <c r="H8582" s="99"/>
      <c r="I8582" s="99"/>
      <c r="J8582" s="99"/>
      <c r="K8582" s="99"/>
      <c r="L8582" s="99"/>
      <c r="M8582" s="99"/>
      <c r="N8582" s="99"/>
      <c r="O8582" s="99"/>
      <c r="P8582" s="99"/>
      <c r="Q8582" s="99"/>
      <c r="R8582" s="99"/>
      <c r="S8582" s="100">
        <v>1.0</v>
      </c>
      <c r="T8582" s="100">
        <v>1.0</v>
      </c>
      <c r="U8582" s="101" t="s">
        <v>7558</v>
      </c>
      <c r="V8582" s="101" t="s">
        <v>7559</v>
      </c>
      <c r="W8582" s="101" t="s">
        <v>54</v>
      </c>
      <c r="X8582" s="101" t="s">
        <v>7560</v>
      </c>
      <c r="Y8582" s="101" t="s">
        <v>18</v>
      </c>
    </row>
    <row r="8583">
      <c r="A8583" s="98" t="s">
        <v>64</v>
      </c>
      <c r="B8583" s="99"/>
      <c r="C8583" s="100" t="s">
        <v>16303</v>
      </c>
      <c r="D8583" s="101" t="s">
        <v>122</v>
      </c>
      <c r="E8583" s="101" t="s">
        <v>16304</v>
      </c>
      <c r="F8583" s="99"/>
      <c r="G8583" s="99"/>
      <c r="H8583" s="99"/>
      <c r="I8583" s="99"/>
      <c r="J8583" s="99"/>
      <c r="K8583" s="99"/>
      <c r="L8583" s="99"/>
      <c r="M8583" s="99"/>
      <c r="N8583" s="99"/>
      <c r="O8583" s="99"/>
      <c r="P8583" s="99"/>
      <c r="Q8583" s="99"/>
      <c r="R8583" s="99"/>
      <c r="S8583" s="102">
        <v>1.0</v>
      </c>
      <c r="T8583" s="102">
        <v>1.0</v>
      </c>
      <c r="U8583" s="102" t="s">
        <v>7558</v>
      </c>
      <c r="V8583" s="102" t="s">
        <v>7559</v>
      </c>
      <c r="W8583" s="102" t="s">
        <v>54</v>
      </c>
      <c r="X8583" s="102" t="s">
        <v>7560</v>
      </c>
      <c r="Y8583" s="101" t="s">
        <v>18</v>
      </c>
    </row>
    <row r="8584">
      <c r="A8584" s="103" t="s">
        <v>87</v>
      </c>
      <c r="B8584" s="99"/>
      <c r="C8584" s="100" t="s">
        <v>16305</v>
      </c>
      <c r="D8584" s="101" t="s">
        <v>122</v>
      </c>
      <c r="E8584" s="101" t="s">
        <v>16306</v>
      </c>
      <c r="F8584" s="99"/>
      <c r="G8584" s="99"/>
      <c r="H8584" s="99"/>
      <c r="I8584" s="99"/>
      <c r="J8584" s="99"/>
      <c r="K8584" s="99"/>
      <c r="L8584" s="99"/>
      <c r="M8584" s="99"/>
      <c r="N8584" s="99"/>
      <c r="O8584" s="99"/>
      <c r="P8584" s="99"/>
      <c r="Q8584" s="99"/>
      <c r="R8584" s="99"/>
      <c r="S8584" s="102">
        <v>1.0</v>
      </c>
      <c r="T8584" s="102">
        <v>1.0</v>
      </c>
      <c r="U8584" s="102" t="s">
        <v>7558</v>
      </c>
      <c r="V8584" s="102" t="s">
        <v>7559</v>
      </c>
      <c r="W8584" s="102" t="s">
        <v>54</v>
      </c>
      <c r="X8584" s="102" t="s">
        <v>7560</v>
      </c>
      <c r="Y8584" s="101" t="s">
        <v>18</v>
      </c>
    </row>
    <row r="8585">
      <c r="A8585" s="103" t="s">
        <v>63</v>
      </c>
      <c r="B8585" s="99"/>
      <c r="C8585" s="100" t="s">
        <v>16307</v>
      </c>
      <c r="D8585" s="101" t="s">
        <v>151</v>
      </c>
      <c r="E8585" s="101" t="s">
        <v>16308</v>
      </c>
      <c r="F8585" s="99"/>
      <c r="G8585" s="99"/>
      <c r="H8585" s="99"/>
      <c r="I8585" s="99"/>
      <c r="J8585" s="99"/>
      <c r="K8585" s="99"/>
      <c r="L8585" s="99"/>
      <c r="M8585" s="99"/>
      <c r="N8585" s="99"/>
      <c r="O8585" s="99"/>
      <c r="P8585" s="99"/>
      <c r="Q8585" s="99"/>
      <c r="R8585" s="99"/>
      <c r="S8585" s="102">
        <v>1.0</v>
      </c>
      <c r="T8585" s="102">
        <v>0.0</v>
      </c>
      <c r="U8585" s="102" t="s">
        <v>7558</v>
      </c>
      <c r="V8585" s="102" t="s">
        <v>7559</v>
      </c>
      <c r="W8585" s="102" t="s">
        <v>54</v>
      </c>
      <c r="X8585" s="102" t="s">
        <v>7591</v>
      </c>
      <c r="Y8585" s="101" t="s">
        <v>12</v>
      </c>
      <c r="Z8585" s="33">
        <v>1.0</v>
      </c>
    </row>
    <row r="8586">
      <c r="A8586" s="98" t="s">
        <v>93</v>
      </c>
      <c r="B8586" s="99"/>
      <c r="C8586" s="100" t="s">
        <v>16309</v>
      </c>
      <c r="D8586" s="101" t="s">
        <v>135</v>
      </c>
      <c r="E8586" s="101" t="s">
        <v>16310</v>
      </c>
      <c r="F8586" s="99"/>
      <c r="G8586" s="99"/>
      <c r="H8586" s="99"/>
      <c r="I8586" s="99"/>
      <c r="J8586" s="99"/>
      <c r="K8586" s="99"/>
      <c r="L8586" s="99"/>
      <c r="M8586" s="99"/>
      <c r="N8586" s="99"/>
      <c r="O8586" s="99"/>
      <c r="P8586" s="99"/>
      <c r="Q8586" s="99"/>
      <c r="R8586" s="99"/>
      <c r="S8586" s="100">
        <v>1.0</v>
      </c>
      <c r="T8586" s="100">
        <v>1.0</v>
      </c>
      <c r="U8586" s="101" t="s">
        <v>7558</v>
      </c>
      <c r="V8586" s="101" t="s">
        <v>7559</v>
      </c>
      <c r="W8586" s="101" t="s">
        <v>54</v>
      </c>
      <c r="X8586" s="101" t="s">
        <v>7560</v>
      </c>
      <c r="Y8586" s="101" t="s">
        <v>18</v>
      </c>
    </row>
    <row r="8587">
      <c r="A8587" s="98" t="s">
        <v>93</v>
      </c>
      <c r="B8587" s="99"/>
      <c r="C8587" s="100" t="s">
        <v>16311</v>
      </c>
      <c r="D8587" s="101" t="s">
        <v>471</v>
      </c>
      <c r="E8587" s="101" t="s">
        <v>16312</v>
      </c>
      <c r="F8587" s="99"/>
      <c r="G8587" s="99"/>
      <c r="H8587" s="99"/>
      <c r="I8587" s="99"/>
      <c r="J8587" s="99"/>
      <c r="K8587" s="99"/>
      <c r="L8587" s="99"/>
      <c r="M8587" s="99"/>
      <c r="N8587" s="99"/>
      <c r="O8587" s="99"/>
      <c r="P8587" s="99"/>
      <c r="Q8587" s="99"/>
      <c r="R8587" s="99"/>
      <c r="S8587" s="100">
        <v>1.0</v>
      </c>
      <c r="T8587" s="100">
        <v>1.0</v>
      </c>
      <c r="U8587" s="101" t="s">
        <v>7558</v>
      </c>
      <c r="V8587" s="101" t="s">
        <v>7559</v>
      </c>
      <c r="W8587" s="101" t="s">
        <v>54</v>
      </c>
      <c r="X8587" s="101" t="s">
        <v>7560</v>
      </c>
      <c r="Y8587" s="101" t="s">
        <v>18</v>
      </c>
    </row>
    <row r="8588">
      <c r="A8588" s="98" t="s">
        <v>77</v>
      </c>
      <c r="B8588" s="99"/>
      <c r="C8588" s="100" t="s">
        <v>16313</v>
      </c>
      <c r="D8588" s="101" t="s">
        <v>158</v>
      </c>
      <c r="E8588" s="101" t="s">
        <v>16314</v>
      </c>
      <c r="F8588" s="99"/>
      <c r="G8588" s="99"/>
      <c r="H8588" s="99"/>
      <c r="I8588" s="99"/>
      <c r="J8588" s="99"/>
      <c r="K8588" s="99"/>
      <c r="L8588" s="99"/>
      <c r="M8588" s="99"/>
      <c r="N8588" s="99"/>
      <c r="O8588" s="99"/>
      <c r="P8588" s="99"/>
      <c r="Q8588" s="99"/>
      <c r="R8588" s="99"/>
      <c r="S8588" s="100">
        <v>1.0</v>
      </c>
      <c r="T8588" s="100">
        <v>1.0</v>
      </c>
      <c r="U8588" s="101" t="s">
        <v>7558</v>
      </c>
      <c r="V8588" s="101" t="s">
        <v>7559</v>
      </c>
      <c r="W8588" s="101" t="s">
        <v>54</v>
      </c>
      <c r="X8588" s="101" t="s">
        <v>7560</v>
      </c>
      <c r="Y8588" s="101" t="s">
        <v>18</v>
      </c>
    </row>
    <row r="8589">
      <c r="A8589" s="103" t="s">
        <v>63</v>
      </c>
      <c r="B8589" s="99"/>
      <c r="C8589" s="100" t="s">
        <v>16315</v>
      </c>
      <c r="D8589" s="101" t="s">
        <v>158</v>
      </c>
      <c r="E8589" s="101" t="s">
        <v>16316</v>
      </c>
      <c r="F8589" s="99"/>
      <c r="G8589" s="99"/>
      <c r="H8589" s="99"/>
      <c r="I8589" s="99"/>
      <c r="J8589" s="99"/>
      <c r="K8589" s="99"/>
      <c r="L8589" s="99"/>
      <c r="M8589" s="99"/>
      <c r="N8589" s="99"/>
      <c r="O8589" s="99"/>
      <c r="P8589" s="99"/>
      <c r="Q8589" s="99"/>
      <c r="R8589" s="99"/>
      <c r="S8589" s="100">
        <v>1.0</v>
      </c>
      <c r="T8589" s="100">
        <v>1.0</v>
      </c>
      <c r="U8589" s="101" t="s">
        <v>7558</v>
      </c>
      <c r="V8589" s="101" t="s">
        <v>7559</v>
      </c>
      <c r="W8589" s="101" t="s">
        <v>54</v>
      </c>
      <c r="X8589" s="101" t="s">
        <v>7560</v>
      </c>
      <c r="Y8589" s="101" t="s">
        <v>18</v>
      </c>
    </row>
    <row r="8590">
      <c r="A8590" s="98" t="s">
        <v>64</v>
      </c>
      <c r="B8590" s="99"/>
      <c r="C8590" s="100" t="s">
        <v>16317</v>
      </c>
      <c r="D8590" s="101" t="s">
        <v>135</v>
      </c>
      <c r="E8590" s="101" t="s">
        <v>16318</v>
      </c>
      <c r="F8590" s="99"/>
      <c r="G8590" s="99"/>
      <c r="H8590" s="99"/>
      <c r="I8590" s="99"/>
      <c r="J8590" s="99"/>
      <c r="K8590" s="99"/>
      <c r="L8590" s="99"/>
      <c r="M8590" s="99"/>
      <c r="N8590" s="99"/>
      <c r="O8590" s="99"/>
      <c r="P8590" s="99"/>
      <c r="Q8590" s="99"/>
      <c r="R8590" s="99"/>
      <c r="S8590" s="100">
        <v>1.0</v>
      </c>
      <c r="T8590" s="100">
        <v>1.0</v>
      </c>
      <c r="U8590" s="101" t="s">
        <v>7558</v>
      </c>
      <c r="V8590" s="101" t="s">
        <v>7559</v>
      </c>
      <c r="W8590" s="101" t="s">
        <v>54</v>
      </c>
      <c r="X8590" s="101" t="s">
        <v>7560</v>
      </c>
      <c r="Y8590" s="101" t="s">
        <v>18</v>
      </c>
    </row>
    <row r="8591">
      <c r="A8591" s="103" t="s">
        <v>63</v>
      </c>
      <c r="B8591" s="99"/>
      <c r="C8591" s="100" t="s">
        <v>16319</v>
      </c>
      <c r="D8591" s="101" t="s">
        <v>135</v>
      </c>
      <c r="E8591" s="101" t="s">
        <v>16320</v>
      </c>
      <c r="F8591" s="99"/>
      <c r="G8591" s="99"/>
      <c r="H8591" s="99"/>
      <c r="I8591" s="99"/>
      <c r="J8591" s="99"/>
      <c r="K8591" s="99"/>
      <c r="L8591" s="99"/>
      <c r="M8591" s="99"/>
      <c r="N8591" s="99"/>
      <c r="O8591" s="99"/>
      <c r="P8591" s="99"/>
      <c r="Q8591" s="99"/>
      <c r="R8591" s="99"/>
      <c r="S8591" s="100">
        <v>1.0</v>
      </c>
      <c r="T8591" s="100">
        <v>1.0</v>
      </c>
      <c r="U8591" s="101" t="s">
        <v>7558</v>
      </c>
      <c r="V8591" s="101" t="s">
        <v>7559</v>
      </c>
      <c r="W8591" s="101" t="s">
        <v>54</v>
      </c>
      <c r="X8591" s="101" t="s">
        <v>7560</v>
      </c>
      <c r="Y8591" s="101" t="s">
        <v>18</v>
      </c>
    </row>
    <row r="8592">
      <c r="A8592" s="98" t="s">
        <v>64</v>
      </c>
      <c r="B8592" s="99"/>
      <c r="C8592" s="100" t="s">
        <v>16321</v>
      </c>
      <c r="D8592" s="101" t="s">
        <v>122</v>
      </c>
      <c r="E8592" s="101" t="s">
        <v>16322</v>
      </c>
      <c r="F8592" s="99"/>
      <c r="G8592" s="99"/>
      <c r="H8592" s="99"/>
      <c r="I8592" s="99"/>
      <c r="J8592" s="99"/>
      <c r="K8592" s="99"/>
      <c r="L8592" s="99"/>
      <c r="M8592" s="99"/>
      <c r="N8592" s="99"/>
      <c r="O8592" s="99"/>
      <c r="P8592" s="99"/>
      <c r="Q8592" s="99"/>
      <c r="R8592" s="99"/>
      <c r="S8592" s="100">
        <v>1.0</v>
      </c>
      <c r="T8592" s="100">
        <v>1.0</v>
      </c>
      <c r="U8592" s="101" t="s">
        <v>7558</v>
      </c>
      <c r="V8592" s="101" t="s">
        <v>7559</v>
      </c>
      <c r="W8592" s="101" t="s">
        <v>55</v>
      </c>
      <c r="X8592" s="101" t="s">
        <v>7560</v>
      </c>
      <c r="Y8592" s="101" t="s">
        <v>20</v>
      </c>
    </row>
    <row r="8593">
      <c r="A8593" s="98" t="s">
        <v>93</v>
      </c>
      <c r="B8593" s="99"/>
      <c r="C8593" s="100" t="s">
        <v>16323</v>
      </c>
      <c r="D8593" s="101" t="s">
        <v>135</v>
      </c>
      <c r="E8593" s="101" t="s">
        <v>16324</v>
      </c>
      <c r="F8593" s="99"/>
      <c r="G8593" s="99"/>
      <c r="H8593" s="99"/>
      <c r="I8593" s="99"/>
      <c r="J8593" s="99"/>
      <c r="K8593" s="99"/>
      <c r="L8593" s="99"/>
      <c r="M8593" s="99"/>
      <c r="N8593" s="99"/>
      <c r="O8593" s="99"/>
      <c r="P8593" s="99"/>
      <c r="Q8593" s="99"/>
      <c r="R8593" s="99"/>
      <c r="S8593" s="100">
        <v>1.0</v>
      </c>
      <c r="T8593" s="100">
        <v>1.0</v>
      </c>
      <c r="U8593" s="101" t="s">
        <v>7558</v>
      </c>
      <c r="V8593" s="101" t="s">
        <v>7559</v>
      </c>
      <c r="W8593" s="101" t="s">
        <v>55</v>
      </c>
      <c r="X8593" s="101" t="s">
        <v>7560</v>
      </c>
      <c r="Y8593" s="101" t="s">
        <v>20</v>
      </c>
    </row>
    <row r="8594">
      <c r="A8594" s="98" t="s">
        <v>93</v>
      </c>
      <c r="B8594" s="99"/>
      <c r="C8594" s="100" t="s">
        <v>16325</v>
      </c>
      <c r="D8594" s="101" t="s">
        <v>122</v>
      </c>
      <c r="E8594" s="101" t="s">
        <v>16326</v>
      </c>
      <c r="F8594" s="99"/>
      <c r="G8594" s="99"/>
      <c r="H8594" s="99"/>
      <c r="I8594" s="99"/>
      <c r="J8594" s="99"/>
      <c r="K8594" s="99"/>
      <c r="L8594" s="99"/>
      <c r="M8594" s="99"/>
      <c r="N8594" s="99"/>
      <c r="O8594" s="99"/>
      <c r="P8594" s="99"/>
      <c r="Q8594" s="99"/>
      <c r="R8594" s="99"/>
      <c r="S8594" s="102">
        <v>1.0</v>
      </c>
      <c r="T8594" s="102">
        <v>1.0</v>
      </c>
      <c r="U8594" s="102" t="s">
        <v>7558</v>
      </c>
      <c r="V8594" s="102" t="s">
        <v>7559</v>
      </c>
      <c r="W8594" s="102" t="s">
        <v>54</v>
      </c>
      <c r="X8594" s="102" t="s">
        <v>7560</v>
      </c>
      <c r="Y8594" s="101" t="s">
        <v>18</v>
      </c>
    </row>
    <row r="8595">
      <c r="A8595" s="103" t="s">
        <v>24</v>
      </c>
      <c r="B8595" s="99"/>
      <c r="C8595" s="100" t="s">
        <v>16327</v>
      </c>
      <c r="D8595" s="101" t="s">
        <v>122</v>
      </c>
      <c r="E8595" s="101" t="s">
        <v>16328</v>
      </c>
      <c r="F8595" s="99"/>
      <c r="G8595" s="99"/>
      <c r="H8595" s="99"/>
      <c r="I8595" s="99"/>
      <c r="J8595" s="99"/>
      <c r="K8595" s="99"/>
      <c r="L8595" s="99"/>
      <c r="M8595" s="99"/>
      <c r="N8595" s="99"/>
      <c r="O8595" s="99"/>
      <c r="P8595" s="99"/>
      <c r="Q8595" s="99"/>
      <c r="R8595" s="99"/>
      <c r="S8595" s="108">
        <v>1.0</v>
      </c>
      <c r="T8595" s="108">
        <v>1.0</v>
      </c>
      <c r="U8595" s="108" t="s">
        <v>7558</v>
      </c>
      <c r="V8595" s="108" t="s">
        <v>7559</v>
      </c>
      <c r="W8595" s="108" t="s">
        <v>54</v>
      </c>
      <c r="X8595" s="108" t="s">
        <v>7560</v>
      </c>
      <c r="Y8595" s="101" t="s">
        <v>18</v>
      </c>
    </row>
    <row r="8596">
      <c r="A8596" s="98" t="s">
        <v>38</v>
      </c>
      <c r="B8596" s="99"/>
      <c r="C8596" s="100" t="s">
        <v>16329</v>
      </c>
      <c r="D8596" s="101" t="s">
        <v>135</v>
      </c>
      <c r="E8596" s="101" t="s">
        <v>16330</v>
      </c>
      <c r="F8596" s="99"/>
      <c r="G8596" s="99"/>
      <c r="H8596" s="99"/>
      <c r="I8596" s="99"/>
      <c r="J8596" s="99"/>
      <c r="K8596" s="99"/>
      <c r="L8596" s="99"/>
      <c r="M8596" s="99"/>
      <c r="N8596" s="99"/>
      <c r="O8596" s="99"/>
      <c r="P8596" s="99"/>
      <c r="Q8596" s="99"/>
      <c r="R8596" s="99"/>
      <c r="S8596" s="100">
        <v>1.0</v>
      </c>
      <c r="T8596" s="100">
        <v>1.0</v>
      </c>
      <c r="U8596" s="101" t="s">
        <v>7558</v>
      </c>
      <c r="V8596" s="101" t="s">
        <v>7559</v>
      </c>
      <c r="W8596" s="101" t="s">
        <v>54</v>
      </c>
      <c r="X8596" s="101" t="s">
        <v>7560</v>
      </c>
      <c r="Y8596" s="101" t="s">
        <v>18</v>
      </c>
    </row>
    <row r="8597">
      <c r="A8597" s="98" t="s">
        <v>93</v>
      </c>
      <c r="B8597" s="99"/>
      <c r="C8597" s="100" t="s">
        <v>16331</v>
      </c>
      <c r="D8597" s="101" t="s">
        <v>135</v>
      </c>
      <c r="E8597" s="101" t="s">
        <v>16332</v>
      </c>
      <c r="F8597" s="99"/>
      <c r="G8597" s="99"/>
      <c r="H8597" s="99"/>
      <c r="I8597" s="99"/>
      <c r="J8597" s="99"/>
      <c r="K8597" s="99"/>
      <c r="L8597" s="99"/>
      <c r="M8597" s="99"/>
      <c r="N8597" s="99"/>
      <c r="O8597" s="99"/>
      <c r="P8597" s="99"/>
      <c r="Q8597" s="99"/>
      <c r="R8597" s="99"/>
      <c r="S8597" s="100">
        <v>1.0</v>
      </c>
      <c r="T8597" s="100">
        <v>1.0</v>
      </c>
      <c r="U8597" s="101" t="s">
        <v>7558</v>
      </c>
      <c r="V8597" s="101" t="s">
        <v>7559</v>
      </c>
      <c r="W8597" s="101" t="s">
        <v>54</v>
      </c>
      <c r="X8597" s="101" t="s">
        <v>7560</v>
      </c>
      <c r="Y8597" s="101" t="s">
        <v>18</v>
      </c>
    </row>
    <row r="8598">
      <c r="A8598" s="103" t="s">
        <v>24</v>
      </c>
      <c r="B8598" s="99"/>
      <c r="C8598" s="100" t="s">
        <v>16333</v>
      </c>
      <c r="D8598" s="101" t="s">
        <v>191</v>
      </c>
      <c r="E8598" s="101" t="s">
        <v>4793</v>
      </c>
      <c r="F8598" s="99"/>
      <c r="G8598" s="99"/>
      <c r="H8598" s="99"/>
      <c r="I8598" s="99"/>
      <c r="J8598" s="99"/>
      <c r="K8598" s="99"/>
      <c r="L8598" s="99"/>
      <c r="M8598" s="99"/>
      <c r="N8598" s="99"/>
      <c r="O8598" s="99"/>
      <c r="P8598" s="99"/>
      <c r="Q8598" s="99"/>
      <c r="R8598" s="99"/>
      <c r="S8598" s="100">
        <v>1.0</v>
      </c>
      <c r="T8598" s="100">
        <v>1.0</v>
      </c>
      <c r="U8598" s="101" t="s">
        <v>7558</v>
      </c>
      <c r="V8598" s="101" t="s">
        <v>7559</v>
      </c>
      <c r="W8598" s="101" t="s">
        <v>54</v>
      </c>
      <c r="X8598" s="101" t="s">
        <v>7560</v>
      </c>
      <c r="Y8598" s="101" t="s">
        <v>18</v>
      </c>
    </row>
    <row r="8599">
      <c r="A8599" s="103" t="s">
        <v>63</v>
      </c>
      <c r="B8599" s="99"/>
      <c r="C8599" s="100" t="s">
        <v>16334</v>
      </c>
      <c r="D8599" s="101" t="s">
        <v>135</v>
      </c>
      <c r="E8599" s="101" t="s">
        <v>16335</v>
      </c>
      <c r="F8599" s="99"/>
      <c r="G8599" s="99"/>
      <c r="H8599" s="99"/>
      <c r="I8599" s="99"/>
      <c r="J8599" s="99"/>
      <c r="K8599" s="99"/>
      <c r="L8599" s="99"/>
      <c r="M8599" s="99"/>
      <c r="N8599" s="99"/>
      <c r="O8599" s="99"/>
      <c r="P8599" s="99"/>
      <c r="Q8599" s="99"/>
      <c r="R8599" s="99"/>
      <c r="S8599" s="100">
        <v>1.0</v>
      </c>
      <c r="T8599" s="100">
        <v>1.0</v>
      </c>
      <c r="U8599" s="101" t="s">
        <v>7558</v>
      </c>
      <c r="V8599" s="101" t="s">
        <v>7559</v>
      </c>
      <c r="W8599" s="101" t="s">
        <v>54</v>
      </c>
      <c r="X8599" s="101" t="s">
        <v>7560</v>
      </c>
      <c r="Y8599" s="101" t="s">
        <v>18</v>
      </c>
    </row>
    <row r="8600">
      <c r="A8600" s="98" t="s">
        <v>93</v>
      </c>
      <c r="B8600" s="99"/>
      <c r="C8600" s="100" t="s">
        <v>16336</v>
      </c>
      <c r="D8600" s="101" t="s">
        <v>122</v>
      </c>
      <c r="E8600" s="101" t="s">
        <v>16337</v>
      </c>
      <c r="F8600" s="99"/>
      <c r="G8600" s="99"/>
      <c r="H8600" s="99"/>
      <c r="I8600" s="99"/>
      <c r="J8600" s="99"/>
      <c r="K8600" s="99"/>
      <c r="L8600" s="99"/>
      <c r="M8600" s="99"/>
      <c r="N8600" s="99"/>
      <c r="O8600" s="99"/>
      <c r="P8600" s="99"/>
      <c r="Q8600" s="99"/>
      <c r="R8600" s="99"/>
      <c r="S8600" s="102">
        <v>1.0</v>
      </c>
      <c r="T8600" s="102">
        <v>1.0</v>
      </c>
      <c r="U8600" s="102" t="s">
        <v>7558</v>
      </c>
      <c r="V8600" s="102" t="s">
        <v>7559</v>
      </c>
      <c r="W8600" s="102" t="s">
        <v>54</v>
      </c>
      <c r="X8600" s="102" t="s">
        <v>7560</v>
      </c>
      <c r="Y8600" s="101" t="s">
        <v>18</v>
      </c>
    </row>
    <row r="8601">
      <c r="A8601" s="98" t="s">
        <v>93</v>
      </c>
      <c r="B8601" s="99"/>
      <c r="C8601" s="100" t="s">
        <v>16338</v>
      </c>
      <c r="D8601" s="101" t="s">
        <v>825</v>
      </c>
      <c r="E8601" s="101" t="s">
        <v>16339</v>
      </c>
      <c r="F8601" s="99"/>
      <c r="G8601" s="99"/>
      <c r="H8601" s="99"/>
      <c r="I8601" s="99"/>
      <c r="J8601" s="99"/>
      <c r="K8601" s="99"/>
      <c r="L8601" s="99"/>
      <c r="M8601" s="99"/>
      <c r="N8601" s="99"/>
      <c r="O8601" s="99"/>
      <c r="P8601" s="99"/>
      <c r="Q8601" s="99"/>
      <c r="R8601" s="99"/>
      <c r="S8601" s="102">
        <v>1.0</v>
      </c>
      <c r="T8601" s="102">
        <v>1.0</v>
      </c>
      <c r="U8601" s="102" t="s">
        <v>7558</v>
      </c>
      <c r="V8601" s="102" t="s">
        <v>7559</v>
      </c>
      <c r="W8601" s="102" t="s">
        <v>54</v>
      </c>
      <c r="X8601" s="102" t="s">
        <v>7560</v>
      </c>
      <c r="Y8601" s="101" t="s">
        <v>18</v>
      </c>
    </row>
    <row r="8602">
      <c r="A8602" s="103" t="s">
        <v>63</v>
      </c>
      <c r="B8602" s="99"/>
      <c r="C8602" s="100" t="s">
        <v>16340</v>
      </c>
      <c r="D8602" s="101" t="s">
        <v>191</v>
      </c>
      <c r="E8602" s="101" t="s">
        <v>16341</v>
      </c>
      <c r="F8602" s="99"/>
      <c r="G8602" s="99"/>
      <c r="H8602" s="99"/>
      <c r="I8602" s="99"/>
      <c r="J8602" s="99"/>
      <c r="K8602" s="99"/>
      <c r="L8602" s="99"/>
      <c r="M8602" s="99"/>
      <c r="N8602" s="99"/>
      <c r="O8602" s="99"/>
      <c r="P8602" s="99"/>
      <c r="Q8602" s="99"/>
      <c r="R8602" s="99"/>
      <c r="S8602" s="100">
        <v>1.0</v>
      </c>
      <c r="T8602" s="100">
        <v>1.0</v>
      </c>
      <c r="U8602" s="101" t="s">
        <v>7558</v>
      </c>
      <c r="V8602" s="101" t="s">
        <v>7559</v>
      </c>
      <c r="W8602" s="101" t="s">
        <v>54</v>
      </c>
      <c r="X8602" s="101" t="s">
        <v>7560</v>
      </c>
      <c r="Y8602" s="101" t="s">
        <v>18</v>
      </c>
    </row>
    <row r="8603">
      <c r="A8603" s="98" t="s">
        <v>93</v>
      </c>
      <c r="B8603" s="99"/>
      <c r="C8603" s="100" t="s">
        <v>16342</v>
      </c>
      <c r="D8603" s="101" t="s">
        <v>158</v>
      </c>
      <c r="E8603" s="101" t="s">
        <v>16343</v>
      </c>
      <c r="F8603" s="99"/>
      <c r="G8603" s="99"/>
      <c r="H8603" s="99"/>
      <c r="I8603" s="99"/>
      <c r="J8603" s="99"/>
      <c r="K8603" s="99"/>
      <c r="L8603" s="99"/>
      <c r="M8603" s="99"/>
      <c r="N8603" s="99"/>
      <c r="O8603" s="99"/>
      <c r="P8603" s="99"/>
      <c r="Q8603" s="99"/>
      <c r="R8603" s="99"/>
      <c r="S8603" s="100">
        <v>1.0</v>
      </c>
      <c r="T8603" s="100">
        <v>1.0</v>
      </c>
      <c r="U8603" s="101" t="s">
        <v>7558</v>
      </c>
      <c r="V8603" s="101" t="s">
        <v>7559</v>
      </c>
      <c r="W8603" s="101" t="s">
        <v>54</v>
      </c>
      <c r="X8603" s="101" t="s">
        <v>7560</v>
      </c>
      <c r="Y8603" s="101" t="s">
        <v>18</v>
      </c>
    </row>
    <row r="8604">
      <c r="A8604" s="98" t="s">
        <v>82</v>
      </c>
      <c r="B8604" s="99"/>
      <c r="C8604" s="100" t="s">
        <v>16344</v>
      </c>
      <c r="D8604" s="101" t="s">
        <v>151</v>
      </c>
      <c r="E8604" s="101" t="s">
        <v>16345</v>
      </c>
      <c r="F8604" s="99"/>
      <c r="G8604" s="99"/>
      <c r="H8604" s="99"/>
      <c r="I8604" s="99"/>
      <c r="J8604" s="99"/>
      <c r="K8604" s="99"/>
      <c r="L8604" s="99"/>
      <c r="M8604" s="99"/>
      <c r="N8604" s="99"/>
      <c r="O8604" s="99"/>
      <c r="P8604" s="99"/>
      <c r="Q8604" s="99"/>
      <c r="R8604" s="99"/>
      <c r="S8604" s="102">
        <v>1.0</v>
      </c>
      <c r="T8604" s="102">
        <v>1.0</v>
      </c>
      <c r="U8604" s="102" t="s">
        <v>7558</v>
      </c>
      <c r="V8604" s="102" t="s">
        <v>7559</v>
      </c>
      <c r="W8604" s="102" t="s">
        <v>54</v>
      </c>
      <c r="X8604" s="102" t="s">
        <v>7591</v>
      </c>
      <c r="Y8604" s="101" t="s">
        <v>12</v>
      </c>
      <c r="Z8604" s="33">
        <v>1.0</v>
      </c>
    </row>
    <row r="8605">
      <c r="A8605" s="98" t="s">
        <v>64</v>
      </c>
      <c r="B8605" s="99"/>
      <c r="C8605" s="100" t="s">
        <v>16346</v>
      </c>
      <c r="D8605" s="101" t="s">
        <v>158</v>
      </c>
      <c r="E8605" s="101" t="s">
        <v>16347</v>
      </c>
      <c r="F8605" s="99"/>
      <c r="G8605" s="99"/>
      <c r="H8605" s="99"/>
      <c r="I8605" s="99"/>
      <c r="J8605" s="99"/>
      <c r="K8605" s="99"/>
      <c r="L8605" s="99"/>
      <c r="M8605" s="99"/>
      <c r="N8605" s="99"/>
      <c r="O8605" s="99"/>
      <c r="P8605" s="99"/>
      <c r="Q8605" s="99"/>
      <c r="R8605" s="99"/>
      <c r="S8605" s="100">
        <v>1.0</v>
      </c>
      <c r="T8605" s="100">
        <v>1.0</v>
      </c>
      <c r="U8605" s="101" t="s">
        <v>7558</v>
      </c>
      <c r="V8605" s="101" t="s">
        <v>7559</v>
      </c>
      <c r="W8605" s="101" t="s">
        <v>54</v>
      </c>
      <c r="X8605" s="101" t="s">
        <v>7560</v>
      </c>
      <c r="Y8605" s="101" t="s">
        <v>18</v>
      </c>
    </row>
    <row r="8606">
      <c r="A8606" s="103" t="s">
        <v>63</v>
      </c>
      <c r="B8606" s="99"/>
      <c r="C8606" s="100" t="s">
        <v>16348</v>
      </c>
      <c r="D8606" s="101" t="s">
        <v>825</v>
      </c>
      <c r="E8606" s="101" t="s">
        <v>16349</v>
      </c>
      <c r="F8606" s="99"/>
      <c r="G8606" s="99"/>
      <c r="H8606" s="99"/>
      <c r="I8606" s="99"/>
      <c r="J8606" s="99"/>
      <c r="K8606" s="99"/>
      <c r="L8606" s="99"/>
      <c r="M8606" s="99"/>
      <c r="N8606" s="99"/>
      <c r="O8606" s="99"/>
      <c r="P8606" s="99"/>
      <c r="Q8606" s="99"/>
      <c r="R8606" s="99"/>
      <c r="S8606" s="102">
        <v>1.0</v>
      </c>
      <c r="T8606" s="102">
        <v>1.0</v>
      </c>
      <c r="U8606" s="102" t="s">
        <v>7558</v>
      </c>
      <c r="V8606" s="102" t="s">
        <v>7559</v>
      </c>
      <c r="W8606" s="102" t="s">
        <v>54</v>
      </c>
      <c r="X8606" s="102" t="s">
        <v>7560</v>
      </c>
      <c r="Y8606" s="101" t="s">
        <v>18</v>
      </c>
    </row>
    <row r="8607">
      <c r="A8607" s="98" t="s">
        <v>77</v>
      </c>
      <c r="B8607" s="99"/>
      <c r="C8607" s="100" t="s">
        <v>16350</v>
      </c>
      <c r="D8607" s="101" t="s">
        <v>151</v>
      </c>
      <c r="E8607" s="101" t="s">
        <v>16351</v>
      </c>
      <c r="F8607" s="99"/>
      <c r="G8607" s="99"/>
      <c r="H8607" s="99"/>
      <c r="I8607" s="99"/>
      <c r="J8607" s="99"/>
      <c r="K8607" s="99"/>
      <c r="L8607" s="99"/>
      <c r="M8607" s="99"/>
      <c r="N8607" s="99"/>
      <c r="O8607" s="99"/>
      <c r="P8607" s="99"/>
      <c r="Q8607" s="99"/>
      <c r="R8607" s="99"/>
      <c r="S8607" s="102">
        <v>0.0</v>
      </c>
      <c r="T8607" s="102"/>
      <c r="U8607" s="102"/>
      <c r="V8607" s="102"/>
      <c r="W8607" s="102"/>
      <c r="X8607" s="102"/>
      <c r="Y8607" s="101" t="s">
        <v>12</v>
      </c>
    </row>
    <row r="8608">
      <c r="A8608" s="98" t="s">
        <v>64</v>
      </c>
      <c r="B8608" s="99"/>
      <c r="C8608" s="100" t="s">
        <v>16352</v>
      </c>
      <c r="D8608" s="101" t="s">
        <v>135</v>
      </c>
      <c r="E8608" s="101" t="s">
        <v>16353</v>
      </c>
      <c r="F8608" s="99"/>
      <c r="G8608" s="99"/>
      <c r="H8608" s="99"/>
      <c r="I8608" s="99"/>
      <c r="J8608" s="99"/>
      <c r="K8608" s="99"/>
      <c r="L8608" s="99"/>
      <c r="M8608" s="99"/>
      <c r="N8608" s="99"/>
      <c r="O8608" s="99"/>
      <c r="P8608" s="99"/>
      <c r="Q8608" s="99"/>
      <c r="R8608" s="99"/>
      <c r="S8608" s="100">
        <v>1.0</v>
      </c>
      <c r="T8608" s="100">
        <v>1.0</v>
      </c>
      <c r="U8608" s="101" t="s">
        <v>7558</v>
      </c>
      <c r="V8608" s="101" t="s">
        <v>7559</v>
      </c>
      <c r="W8608" s="101" t="s">
        <v>54</v>
      </c>
      <c r="X8608" s="101" t="s">
        <v>7560</v>
      </c>
      <c r="Y8608" s="101" t="s">
        <v>18</v>
      </c>
    </row>
    <row r="8609">
      <c r="A8609" s="98" t="s">
        <v>64</v>
      </c>
      <c r="B8609" s="99"/>
      <c r="C8609" s="100" t="s">
        <v>16354</v>
      </c>
      <c r="D8609" s="101" t="s">
        <v>122</v>
      </c>
      <c r="E8609" s="101" t="s">
        <v>16355</v>
      </c>
      <c r="F8609" s="99"/>
      <c r="G8609" s="99"/>
      <c r="H8609" s="99"/>
      <c r="I8609" s="99"/>
      <c r="J8609" s="99"/>
      <c r="K8609" s="99"/>
      <c r="L8609" s="99"/>
      <c r="M8609" s="99"/>
      <c r="N8609" s="99"/>
      <c r="O8609" s="99"/>
      <c r="P8609" s="99"/>
      <c r="Q8609" s="99"/>
      <c r="R8609" s="99"/>
      <c r="S8609" s="102">
        <v>1.0</v>
      </c>
      <c r="T8609" s="102">
        <v>1.0</v>
      </c>
      <c r="U8609" s="102" t="s">
        <v>7558</v>
      </c>
      <c r="V8609" s="102" t="s">
        <v>7559</v>
      </c>
      <c r="W8609" s="102" t="s">
        <v>54</v>
      </c>
      <c r="X8609" s="102" t="s">
        <v>7560</v>
      </c>
      <c r="Y8609" s="101" t="s">
        <v>18</v>
      </c>
    </row>
    <row r="8610">
      <c r="A8610" s="98" t="s">
        <v>64</v>
      </c>
      <c r="B8610" s="99"/>
      <c r="C8610" s="100" t="s">
        <v>16356</v>
      </c>
      <c r="D8610" s="101" t="s">
        <v>122</v>
      </c>
      <c r="E8610" s="101" t="s">
        <v>16357</v>
      </c>
      <c r="F8610" s="99"/>
      <c r="G8610" s="99"/>
      <c r="H8610" s="99"/>
      <c r="I8610" s="99"/>
      <c r="J8610" s="99"/>
      <c r="K8610" s="99"/>
      <c r="L8610" s="99"/>
      <c r="M8610" s="99"/>
      <c r="N8610" s="99"/>
      <c r="O8610" s="99"/>
      <c r="P8610" s="99"/>
      <c r="Q8610" s="99"/>
      <c r="R8610" s="99"/>
      <c r="S8610" s="100">
        <v>1.0</v>
      </c>
      <c r="T8610" s="100">
        <v>1.0</v>
      </c>
      <c r="U8610" s="101" t="s">
        <v>7558</v>
      </c>
      <c r="V8610" s="101" t="s">
        <v>7559</v>
      </c>
      <c r="W8610" s="101" t="s">
        <v>55</v>
      </c>
      <c r="X8610" s="101" t="s">
        <v>7560</v>
      </c>
      <c r="Y8610" s="101" t="s">
        <v>20</v>
      </c>
    </row>
    <row r="8611">
      <c r="A8611" s="103" t="s">
        <v>63</v>
      </c>
      <c r="B8611" s="99"/>
      <c r="C8611" s="100" t="s">
        <v>16358</v>
      </c>
      <c r="D8611" s="101" t="s">
        <v>135</v>
      </c>
      <c r="E8611" s="101" t="s">
        <v>16359</v>
      </c>
      <c r="F8611" s="99"/>
      <c r="G8611" s="99"/>
      <c r="H8611" s="99"/>
      <c r="I8611" s="99"/>
      <c r="J8611" s="99"/>
      <c r="K8611" s="99"/>
      <c r="L8611" s="99"/>
      <c r="M8611" s="99"/>
      <c r="N8611" s="99"/>
      <c r="O8611" s="99"/>
      <c r="P8611" s="99"/>
      <c r="Q8611" s="99"/>
      <c r="R8611" s="99"/>
      <c r="S8611" s="100">
        <v>1.0</v>
      </c>
      <c r="T8611" s="100">
        <v>1.0</v>
      </c>
      <c r="U8611" s="101" t="s">
        <v>7558</v>
      </c>
      <c r="V8611" s="101" t="s">
        <v>7559</v>
      </c>
      <c r="W8611" s="101" t="s">
        <v>54</v>
      </c>
      <c r="X8611" s="101" t="s">
        <v>7560</v>
      </c>
      <c r="Y8611" s="101" t="s">
        <v>18</v>
      </c>
    </row>
    <row r="8612">
      <c r="A8612" s="98" t="s">
        <v>64</v>
      </c>
      <c r="B8612" s="99"/>
      <c r="C8612" s="100" t="s">
        <v>16360</v>
      </c>
      <c r="D8612" s="101" t="s">
        <v>135</v>
      </c>
      <c r="E8612" s="101" t="s">
        <v>16361</v>
      </c>
      <c r="F8612" s="99"/>
      <c r="G8612" s="99"/>
      <c r="H8612" s="99"/>
      <c r="I8612" s="99"/>
      <c r="J8612" s="99"/>
      <c r="K8612" s="99"/>
      <c r="L8612" s="99"/>
      <c r="M8612" s="99"/>
      <c r="N8612" s="99"/>
      <c r="O8612" s="99"/>
      <c r="P8612" s="99"/>
      <c r="Q8612" s="99"/>
      <c r="R8612" s="99"/>
      <c r="S8612" s="100">
        <v>1.0</v>
      </c>
      <c r="T8612" s="100">
        <v>1.0</v>
      </c>
      <c r="U8612" s="101" t="s">
        <v>7558</v>
      </c>
      <c r="V8612" s="101" t="s">
        <v>7559</v>
      </c>
      <c r="W8612" s="101" t="s">
        <v>54</v>
      </c>
      <c r="X8612" s="101" t="s">
        <v>7560</v>
      </c>
      <c r="Y8612" s="101" t="s">
        <v>18</v>
      </c>
    </row>
    <row r="8613">
      <c r="A8613" s="98" t="s">
        <v>64</v>
      </c>
      <c r="B8613" s="99"/>
      <c r="C8613" s="100" t="s">
        <v>16362</v>
      </c>
      <c r="D8613" s="101" t="s">
        <v>135</v>
      </c>
      <c r="E8613" s="101" t="s">
        <v>16363</v>
      </c>
      <c r="F8613" s="99"/>
      <c r="G8613" s="99"/>
      <c r="H8613" s="99"/>
      <c r="I8613" s="99"/>
      <c r="J8613" s="99"/>
      <c r="K8613" s="99"/>
      <c r="L8613" s="99"/>
      <c r="M8613" s="99"/>
      <c r="N8613" s="99"/>
      <c r="O8613" s="99"/>
      <c r="P8613" s="99"/>
      <c r="Q8613" s="99"/>
      <c r="R8613" s="99"/>
      <c r="S8613" s="100">
        <v>1.0</v>
      </c>
      <c r="T8613" s="100">
        <v>1.0</v>
      </c>
      <c r="U8613" s="101" t="s">
        <v>7558</v>
      </c>
      <c r="V8613" s="101" t="s">
        <v>7559</v>
      </c>
      <c r="W8613" s="101" t="s">
        <v>54</v>
      </c>
      <c r="X8613" s="101" t="s">
        <v>7560</v>
      </c>
      <c r="Y8613" s="101" t="s">
        <v>18</v>
      </c>
    </row>
    <row r="8614">
      <c r="A8614" s="103" t="s">
        <v>63</v>
      </c>
      <c r="B8614" s="99"/>
      <c r="C8614" s="100" t="s">
        <v>16364</v>
      </c>
      <c r="D8614" s="101" t="s">
        <v>122</v>
      </c>
      <c r="E8614" s="101" t="s">
        <v>16365</v>
      </c>
      <c r="F8614" s="99"/>
      <c r="G8614" s="99"/>
      <c r="H8614" s="99"/>
      <c r="I8614" s="99"/>
      <c r="J8614" s="99"/>
      <c r="K8614" s="99"/>
      <c r="L8614" s="99"/>
      <c r="M8614" s="99"/>
      <c r="N8614" s="99"/>
      <c r="O8614" s="99"/>
      <c r="P8614" s="99"/>
      <c r="Q8614" s="99"/>
      <c r="R8614" s="99"/>
      <c r="S8614" s="102">
        <v>1.0</v>
      </c>
      <c r="T8614" s="102">
        <v>1.0</v>
      </c>
      <c r="U8614" s="102" t="s">
        <v>7558</v>
      </c>
      <c r="V8614" s="102" t="s">
        <v>7559</v>
      </c>
      <c r="W8614" s="102" t="s">
        <v>54</v>
      </c>
      <c r="X8614" s="102" t="s">
        <v>7560</v>
      </c>
      <c r="Y8614" s="101" t="s">
        <v>18</v>
      </c>
    </row>
    <row r="8615">
      <c r="A8615" s="98" t="s">
        <v>77</v>
      </c>
      <c r="B8615" s="99"/>
      <c r="C8615" s="100" t="s">
        <v>16366</v>
      </c>
      <c r="D8615" s="101" t="s">
        <v>135</v>
      </c>
      <c r="E8615" s="101" t="s">
        <v>16367</v>
      </c>
      <c r="F8615" s="99"/>
      <c r="G8615" s="99"/>
      <c r="H8615" s="99"/>
      <c r="I8615" s="99"/>
      <c r="J8615" s="99"/>
      <c r="K8615" s="99"/>
      <c r="L8615" s="99"/>
      <c r="M8615" s="99"/>
      <c r="N8615" s="99"/>
      <c r="O8615" s="99"/>
      <c r="P8615" s="99"/>
      <c r="Q8615" s="99"/>
      <c r="R8615" s="99"/>
      <c r="S8615" s="100">
        <v>1.0</v>
      </c>
      <c r="T8615" s="100">
        <v>1.0</v>
      </c>
      <c r="U8615" s="101" t="s">
        <v>7558</v>
      </c>
      <c r="V8615" s="101" t="s">
        <v>7559</v>
      </c>
      <c r="W8615" s="101" t="s">
        <v>54</v>
      </c>
      <c r="X8615" s="101" t="s">
        <v>7560</v>
      </c>
      <c r="Y8615" s="101" t="s">
        <v>18</v>
      </c>
    </row>
    <row r="8616">
      <c r="A8616" s="98" t="s">
        <v>93</v>
      </c>
      <c r="B8616" s="99"/>
      <c r="C8616" s="100" t="s">
        <v>4798</v>
      </c>
      <c r="D8616" s="101" t="s">
        <v>122</v>
      </c>
      <c r="E8616" s="101" t="s">
        <v>4799</v>
      </c>
      <c r="F8616" s="99"/>
      <c r="G8616" s="99"/>
      <c r="H8616" s="99"/>
      <c r="I8616" s="99"/>
      <c r="J8616" s="99"/>
      <c r="K8616" s="99"/>
      <c r="L8616" s="99"/>
      <c r="M8616" s="99"/>
      <c r="N8616" s="99"/>
      <c r="O8616" s="99"/>
      <c r="P8616" s="99"/>
      <c r="Q8616" s="99"/>
      <c r="R8616" s="99"/>
      <c r="S8616" s="102">
        <v>1.0</v>
      </c>
      <c r="T8616" s="102">
        <v>1.0</v>
      </c>
      <c r="U8616" s="102" t="s">
        <v>7558</v>
      </c>
      <c r="V8616" s="102" t="s">
        <v>7559</v>
      </c>
      <c r="W8616" s="102" t="s">
        <v>54</v>
      </c>
      <c r="X8616" s="102" t="s">
        <v>7560</v>
      </c>
      <c r="Y8616" s="101" t="s">
        <v>18</v>
      </c>
    </row>
    <row r="8617">
      <c r="A8617" s="98" t="s">
        <v>64</v>
      </c>
      <c r="B8617" s="99"/>
      <c r="C8617" s="100" t="s">
        <v>16368</v>
      </c>
      <c r="D8617" s="101" t="s">
        <v>158</v>
      </c>
      <c r="E8617" s="101" t="s">
        <v>16369</v>
      </c>
      <c r="F8617" s="99"/>
      <c r="G8617" s="99"/>
      <c r="H8617" s="99"/>
      <c r="I8617" s="99"/>
      <c r="J8617" s="99"/>
      <c r="K8617" s="99"/>
      <c r="L8617" s="99"/>
      <c r="M8617" s="99"/>
      <c r="N8617" s="99"/>
      <c r="O8617" s="99"/>
      <c r="P8617" s="99"/>
      <c r="Q8617" s="99"/>
      <c r="R8617" s="99"/>
      <c r="S8617" s="100">
        <v>1.0</v>
      </c>
      <c r="T8617" s="100">
        <v>1.0</v>
      </c>
      <c r="U8617" s="101" t="s">
        <v>7558</v>
      </c>
      <c r="V8617" s="101" t="s">
        <v>7559</v>
      </c>
      <c r="W8617" s="101" t="s">
        <v>54</v>
      </c>
      <c r="X8617" s="101" t="s">
        <v>7560</v>
      </c>
      <c r="Y8617" s="101" t="s">
        <v>18</v>
      </c>
    </row>
    <row r="8618">
      <c r="A8618" s="98" t="s">
        <v>64</v>
      </c>
      <c r="B8618" s="99"/>
      <c r="C8618" s="100" t="s">
        <v>16370</v>
      </c>
      <c r="D8618" s="101" t="s">
        <v>122</v>
      </c>
      <c r="E8618" s="101" t="s">
        <v>16371</v>
      </c>
      <c r="F8618" s="99"/>
      <c r="G8618" s="99"/>
      <c r="H8618" s="99"/>
      <c r="I8618" s="99"/>
      <c r="J8618" s="99"/>
      <c r="K8618" s="99"/>
      <c r="L8618" s="99"/>
      <c r="M8618" s="99"/>
      <c r="N8618" s="99"/>
      <c r="O8618" s="99"/>
      <c r="P8618" s="99"/>
      <c r="Q8618" s="99"/>
      <c r="R8618" s="99"/>
      <c r="S8618" s="102">
        <v>1.0</v>
      </c>
      <c r="T8618" s="102">
        <v>1.0</v>
      </c>
      <c r="U8618" s="102" t="s">
        <v>7558</v>
      </c>
      <c r="V8618" s="102" t="s">
        <v>7559</v>
      </c>
      <c r="W8618" s="102" t="s">
        <v>54</v>
      </c>
      <c r="X8618" s="102" t="s">
        <v>7560</v>
      </c>
      <c r="Y8618" s="101" t="s">
        <v>18</v>
      </c>
    </row>
    <row r="8619">
      <c r="A8619" s="103" t="s">
        <v>63</v>
      </c>
      <c r="B8619" s="99"/>
      <c r="C8619" s="100" t="s">
        <v>16372</v>
      </c>
      <c r="D8619" s="101" t="s">
        <v>122</v>
      </c>
      <c r="E8619" s="101" t="s">
        <v>16373</v>
      </c>
      <c r="F8619" s="99"/>
      <c r="G8619" s="99"/>
      <c r="H8619" s="99"/>
      <c r="I8619" s="99"/>
      <c r="J8619" s="99"/>
      <c r="K8619" s="99"/>
      <c r="L8619" s="99"/>
      <c r="M8619" s="99"/>
      <c r="N8619" s="99"/>
      <c r="O8619" s="99"/>
      <c r="P8619" s="99"/>
      <c r="Q8619" s="99"/>
      <c r="R8619" s="99"/>
      <c r="S8619" s="102">
        <v>1.0</v>
      </c>
      <c r="T8619" s="102">
        <v>1.0</v>
      </c>
      <c r="U8619" s="102" t="s">
        <v>7558</v>
      </c>
      <c r="V8619" s="102" t="s">
        <v>7559</v>
      </c>
      <c r="W8619" s="102" t="s">
        <v>54</v>
      </c>
      <c r="X8619" s="102" t="s">
        <v>7560</v>
      </c>
      <c r="Y8619" s="101" t="s">
        <v>18</v>
      </c>
    </row>
    <row r="8620">
      <c r="A8620" s="98" t="s">
        <v>90</v>
      </c>
      <c r="B8620" s="99"/>
      <c r="C8620" s="100" t="s">
        <v>16374</v>
      </c>
      <c r="D8620" s="101" t="s">
        <v>122</v>
      </c>
      <c r="E8620" s="101" t="s">
        <v>16375</v>
      </c>
      <c r="F8620" s="99"/>
      <c r="G8620" s="99"/>
      <c r="H8620" s="99"/>
      <c r="I8620" s="99"/>
      <c r="J8620" s="99"/>
      <c r="K8620" s="99"/>
      <c r="L8620" s="99"/>
      <c r="M8620" s="99"/>
      <c r="N8620" s="99"/>
      <c r="O8620" s="99"/>
      <c r="P8620" s="99"/>
      <c r="Q8620" s="99"/>
      <c r="R8620" s="99"/>
      <c r="S8620" s="100">
        <v>1.0</v>
      </c>
      <c r="T8620" s="100">
        <v>1.0</v>
      </c>
      <c r="U8620" s="101" t="s">
        <v>7558</v>
      </c>
      <c r="V8620" s="101" t="s">
        <v>7559</v>
      </c>
      <c r="W8620" s="101" t="s">
        <v>55</v>
      </c>
      <c r="X8620" s="101" t="s">
        <v>7560</v>
      </c>
      <c r="Y8620" s="101" t="s">
        <v>20</v>
      </c>
    </row>
    <row r="8621">
      <c r="A8621" s="103" t="s">
        <v>24</v>
      </c>
      <c r="B8621" s="99"/>
      <c r="C8621" s="100" t="s">
        <v>16376</v>
      </c>
      <c r="D8621" s="101" t="s">
        <v>122</v>
      </c>
      <c r="E8621" s="101" t="s">
        <v>16377</v>
      </c>
      <c r="F8621" s="99"/>
      <c r="G8621" s="99"/>
      <c r="H8621" s="99"/>
      <c r="I8621" s="99"/>
      <c r="J8621" s="99"/>
      <c r="K8621" s="99"/>
      <c r="L8621" s="99"/>
      <c r="M8621" s="99"/>
      <c r="N8621" s="99"/>
      <c r="O8621" s="99"/>
      <c r="P8621" s="99"/>
      <c r="Q8621" s="99"/>
      <c r="R8621" s="99"/>
      <c r="S8621" s="100">
        <v>1.0</v>
      </c>
      <c r="T8621" s="100">
        <v>1.0</v>
      </c>
      <c r="U8621" s="101" t="s">
        <v>7558</v>
      </c>
      <c r="V8621" s="101" t="s">
        <v>7559</v>
      </c>
      <c r="W8621" s="101" t="s">
        <v>55</v>
      </c>
      <c r="X8621" s="101" t="s">
        <v>7560</v>
      </c>
      <c r="Y8621" s="101" t="s">
        <v>20</v>
      </c>
    </row>
    <row r="8622">
      <c r="A8622" s="103" t="s">
        <v>11</v>
      </c>
      <c r="B8622" s="99"/>
      <c r="C8622" s="100" t="s">
        <v>16378</v>
      </c>
      <c r="D8622" s="101" t="s">
        <v>825</v>
      </c>
      <c r="E8622" s="101" t="s">
        <v>16379</v>
      </c>
      <c r="F8622" s="99"/>
      <c r="G8622" s="99"/>
      <c r="H8622" s="99"/>
      <c r="I8622" s="99"/>
      <c r="J8622" s="99"/>
      <c r="K8622" s="99"/>
      <c r="L8622" s="99"/>
      <c r="M8622" s="99"/>
      <c r="N8622" s="99"/>
      <c r="O8622" s="99"/>
      <c r="P8622" s="99"/>
      <c r="Q8622" s="99"/>
      <c r="R8622" s="99"/>
      <c r="S8622" s="100">
        <v>1.0</v>
      </c>
      <c r="T8622" s="100">
        <v>1.0</v>
      </c>
      <c r="U8622" s="101" t="s">
        <v>7558</v>
      </c>
      <c r="V8622" s="101" t="s">
        <v>7559</v>
      </c>
      <c r="W8622" s="101" t="s">
        <v>55</v>
      </c>
      <c r="X8622" s="101" t="s">
        <v>7560</v>
      </c>
      <c r="Y8622" s="101" t="s">
        <v>20</v>
      </c>
    </row>
    <row r="8623">
      <c r="A8623" s="98" t="s">
        <v>93</v>
      </c>
      <c r="B8623" s="99"/>
      <c r="C8623" s="100" t="s">
        <v>16380</v>
      </c>
      <c r="D8623" s="101" t="s">
        <v>135</v>
      </c>
      <c r="E8623" s="101" t="s">
        <v>16381</v>
      </c>
      <c r="F8623" s="99"/>
      <c r="G8623" s="99"/>
      <c r="H8623" s="99"/>
      <c r="I8623" s="99"/>
      <c r="J8623" s="99"/>
      <c r="K8623" s="99"/>
      <c r="L8623" s="99"/>
      <c r="M8623" s="99"/>
      <c r="N8623" s="99"/>
      <c r="O8623" s="99"/>
      <c r="P8623" s="99"/>
      <c r="Q8623" s="99"/>
      <c r="R8623" s="99"/>
      <c r="S8623" s="100">
        <v>1.0</v>
      </c>
      <c r="T8623" s="100">
        <v>1.0</v>
      </c>
      <c r="U8623" s="101" t="s">
        <v>7558</v>
      </c>
      <c r="V8623" s="101" t="s">
        <v>7559</v>
      </c>
      <c r="W8623" s="101" t="s">
        <v>54</v>
      </c>
      <c r="X8623" s="101" t="s">
        <v>7560</v>
      </c>
      <c r="Y8623" s="101" t="s">
        <v>18</v>
      </c>
    </row>
    <row r="8624">
      <c r="A8624" s="98" t="s">
        <v>93</v>
      </c>
      <c r="B8624" s="99"/>
      <c r="C8624" s="100" t="s">
        <v>16382</v>
      </c>
      <c r="D8624" s="101" t="s">
        <v>158</v>
      </c>
      <c r="E8624" s="101" t="s">
        <v>16383</v>
      </c>
      <c r="F8624" s="99"/>
      <c r="G8624" s="99"/>
      <c r="H8624" s="99"/>
      <c r="I8624" s="99"/>
      <c r="J8624" s="99"/>
      <c r="K8624" s="99"/>
      <c r="L8624" s="99"/>
      <c r="M8624" s="99"/>
      <c r="N8624" s="99"/>
      <c r="O8624" s="99"/>
      <c r="P8624" s="99"/>
      <c r="Q8624" s="99"/>
      <c r="R8624" s="99"/>
      <c r="S8624" s="100">
        <v>1.0</v>
      </c>
      <c r="T8624" s="100">
        <v>1.0</v>
      </c>
      <c r="U8624" s="101" t="s">
        <v>7558</v>
      </c>
      <c r="V8624" s="101" t="s">
        <v>7559</v>
      </c>
      <c r="W8624" s="101" t="s">
        <v>54</v>
      </c>
      <c r="X8624" s="101" t="s">
        <v>7560</v>
      </c>
      <c r="Y8624" s="101" t="s">
        <v>18</v>
      </c>
    </row>
    <row r="8625">
      <c r="A8625" s="98" t="s">
        <v>64</v>
      </c>
      <c r="B8625" s="99"/>
      <c r="C8625" s="100" t="s">
        <v>16384</v>
      </c>
      <c r="D8625" s="101" t="s">
        <v>122</v>
      </c>
      <c r="E8625" s="101" t="s">
        <v>16385</v>
      </c>
      <c r="F8625" s="99"/>
      <c r="G8625" s="99"/>
      <c r="H8625" s="99"/>
      <c r="I8625" s="99"/>
      <c r="J8625" s="99"/>
      <c r="K8625" s="99"/>
      <c r="L8625" s="99"/>
      <c r="M8625" s="99"/>
      <c r="N8625" s="99"/>
      <c r="O8625" s="99"/>
      <c r="P8625" s="99"/>
      <c r="Q8625" s="99"/>
      <c r="R8625" s="99"/>
      <c r="S8625" s="102">
        <v>1.0</v>
      </c>
      <c r="T8625" s="102">
        <v>1.0</v>
      </c>
      <c r="U8625" s="102" t="s">
        <v>7558</v>
      </c>
      <c r="V8625" s="102" t="s">
        <v>7559</v>
      </c>
      <c r="W8625" s="102" t="s">
        <v>54</v>
      </c>
      <c r="X8625" s="102" t="s">
        <v>7560</v>
      </c>
      <c r="Y8625" s="101" t="s">
        <v>18</v>
      </c>
    </row>
    <row r="8626">
      <c r="A8626" s="103" t="s">
        <v>24</v>
      </c>
      <c r="B8626" s="99"/>
      <c r="C8626" s="100" t="s">
        <v>16386</v>
      </c>
      <c r="D8626" s="101" t="s">
        <v>135</v>
      </c>
      <c r="E8626" s="101" t="s">
        <v>16387</v>
      </c>
      <c r="F8626" s="99"/>
      <c r="G8626" s="99"/>
      <c r="H8626" s="99"/>
      <c r="I8626" s="99"/>
      <c r="J8626" s="99"/>
      <c r="K8626" s="99"/>
      <c r="L8626" s="99"/>
      <c r="M8626" s="99"/>
      <c r="N8626" s="99"/>
      <c r="O8626" s="99"/>
      <c r="P8626" s="99"/>
      <c r="Q8626" s="99"/>
      <c r="R8626" s="99"/>
      <c r="S8626" s="100">
        <v>1.0</v>
      </c>
      <c r="T8626" s="100">
        <v>1.0</v>
      </c>
      <c r="U8626" s="101" t="s">
        <v>7558</v>
      </c>
      <c r="V8626" s="101" t="s">
        <v>7559</v>
      </c>
      <c r="W8626" s="101" t="s">
        <v>54</v>
      </c>
      <c r="X8626" s="101" t="s">
        <v>7560</v>
      </c>
      <c r="Y8626" s="101" t="s">
        <v>18</v>
      </c>
    </row>
    <row r="8627">
      <c r="A8627" s="103" t="s">
        <v>24</v>
      </c>
      <c r="B8627" s="99"/>
      <c r="C8627" s="100" t="s">
        <v>16388</v>
      </c>
      <c r="D8627" s="101" t="s">
        <v>825</v>
      </c>
      <c r="E8627" s="101" t="s">
        <v>16389</v>
      </c>
      <c r="F8627" s="99"/>
      <c r="G8627" s="99"/>
      <c r="H8627" s="99"/>
      <c r="I8627" s="99"/>
      <c r="J8627" s="99"/>
      <c r="K8627" s="99"/>
      <c r="L8627" s="99"/>
      <c r="M8627" s="99"/>
      <c r="N8627" s="99"/>
      <c r="O8627" s="99"/>
      <c r="P8627" s="99"/>
      <c r="Q8627" s="99"/>
      <c r="R8627" s="99"/>
      <c r="S8627" s="102">
        <v>1.0</v>
      </c>
      <c r="T8627" s="102">
        <v>1.0</v>
      </c>
      <c r="U8627" s="102" t="s">
        <v>7558</v>
      </c>
      <c r="V8627" s="102" t="s">
        <v>7559</v>
      </c>
      <c r="W8627" s="102" t="s">
        <v>54</v>
      </c>
      <c r="X8627" s="102" t="s">
        <v>7560</v>
      </c>
      <c r="Y8627" s="101" t="s">
        <v>18</v>
      </c>
    </row>
    <row r="8628">
      <c r="A8628" s="103" t="s">
        <v>13</v>
      </c>
      <c r="B8628" s="99"/>
      <c r="C8628" s="100" t="s">
        <v>16390</v>
      </c>
      <c r="D8628" s="101" t="s">
        <v>128</v>
      </c>
      <c r="E8628" s="101" t="s">
        <v>16391</v>
      </c>
      <c r="F8628" s="99"/>
      <c r="G8628" s="99"/>
      <c r="H8628" s="99"/>
      <c r="I8628" s="99"/>
      <c r="J8628" s="99"/>
      <c r="K8628" s="99"/>
      <c r="L8628" s="99"/>
      <c r="M8628" s="99"/>
      <c r="N8628" s="99"/>
      <c r="O8628" s="99"/>
      <c r="P8628" s="99"/>
      <c r="Q8628" s="99"/>
      <c r="R8628" s="99"/>
      <c r="S8628" s="100">
        <v>1.0</v>
      </c>
      <c r="T8628" s="100">
        <v>1.0</v>
      </c>
      <c r="U8628" s="101" t="s">
        <v>7558</v>
      </c>
      <c r="V8628" s="101" t="s">
        <v>7559</v>
      </c>
      <c r="W8628" s="101" t="s">
        <v>54</v>
      </c>
      <c r="X8628" s="101" t="s">
        <v>7560</v>
      </c>
      <c r="Y8628" s="101" t="s">
        <v>12</v>
      </c>
    </row>
    <row r="8629">
      <c r="A8629" s="103" t="s">
        <v>24</v>
      </c>
      <c r="B8629" s="99"/>
      <c r="C8629" s="100" t="s">
        <v>16392</v>
      </c>
      <c r="D8629" s="101" t="s">
        <v>128</v>
      </c>
      <c r="E8629" s="101" t="s">
        <v>16393</v>
      </c>
      <c r="F8629" s="99"/>
      <c r="G8629" s="99"/>
      <c r="H8629" s="99"/>
      <c r="I8629" s="99"/>
      <c r="J8629" s="99"/>
      <c r="K8629" s="99"/>
      <c r="L8629" s="99"/>
      <c r="M8629" s="99"/>
      <c r="N8629" s="99"/>
      <c r="O8629" s="99"/>
      <c r="P8629" s="99"/>
      <c r="Q8629" s="99"/>
      <c r="R8629" s="99"/>
      <c r="S8629" s="102">
        <v>1.0</v>
      </c>
      <c r="T8629" s="102">
        <v>1.0</v>
      </c>
      <c r="U8629" s="102" t="s">
        <v>7558</v>
      </c>
      <c r="V8629" s="102" t="s">
        <v>7559</v>
      </c>
      <c r="W8629" s="102" t="s">
        <v>54</v>
      </c>
      <c r="X8629" s="102" t="s">
        <v>7560</v>
      </c>
      <c r="Y8629" s="101" t="s">
        <v>12</v>
      </c>
    </row>
    <row r="8630">
      <c r="A8630" s="98" t="s">
        <v>67</v>
      </c>
      <c r="B8630" s="99"/>
      <c r="C8630" s="100" t="s">
        <v>16394</v>
      </c>
      <c r="D8630" s="101" t="s">
        <v>135</v>
      </c>
      <c r="E8630" s="101" t="s">
        <v>16395</v>
      </c>
      <c r="F8630" s="99"/>
      <c r="G8630" s="99"/>
      <c r="H8630" s="99"/>
      <c r="I8630" s="99"/>
      <c r="J8630" s="99"/>
      <c r="K8630" s="99"/>
      <c r="L8630" s="99"/>
      <c r="M8630" s="99"/>
      <c r="N8630" s="99"/>
      <c r="O8630" s="99"/>
      <c r="P8630" s="99"/>
      <c r="Q8630" s="99"/>
      <c r="R8630" s="99"/>
      <c r="S8630" s="100">
        <v>1.0</v>
      </c>
      <c r="T8630" s="100">
        <v>1.0</v>
      </c>
      <c r="U8630" s="101" t="s">
        <v>7558</v>
      </c>
      <c r="V8630" s="101" t="s">
        <v>7559</v>
      </c>
      <c r="W8630" s="101" t="s">
        <v>54</v>
      </c>
      <c r="X8630" s="101" t="s">
        <v>7560</v>
      </c>
      <c r="Y8630" s="101" t="s">
        <v>18</v>
      </c>
    </row>
    <row r="8631">
      <c r="A8631" s="98" t="s">
        <v>77</v>
      </c>
      <c r="B8631" s="99"/>
      <c r="C8631" s="100" t="s">
        <v>16396</v>
      </c>
      <c r="D8631" s="101" t="s">
        <v>135</v>
      </c>
      <c r="E8631" s="101" t="s">
        <v>16397</v>
      </c>
      <c r="F8631" s="99"/>
      <c r="G8631" s="99"/>
      <c r="H8631" s="99"/>
      <c r="I8631" s="99"/>
      <c r="J8631" s="99"/>
      <c r="K8631" s="99"/>
      <c r="L8631" s="99"/>
      <c r="M8631" s="99"/>
      <c r="N8631" s="99"/>
      <c r="O8631" s="99"/>
      <c r="P8631" s="99"/>
      <c r="Q8631" s="99"/>
      <c r="R8631" s="99"/>
      <c r="S8631" s="100">
        <v>1.0</v>
      </c>
      <c r="T8631" s="100">
        <v>1.0</v>
      </c>
      <c r="U8631" s="101" t="s">
        <v>7558</v>
      </c>
      <c r="V8631" s="101" t="s">
        <v>7559</v>
      </c>
      <c r="W8631" s="101" t="s">
        <v>54</v>
      </c>
      <c r="X8631" s="101" t="s">
        <v>7560</v>
      </c>
      <c r="Y8631" s="101" t="s">
        <v>18</v>
      </c>
    </row>
    <row r="8632">
      <c r="A8632" s="98" t="s">
        <v>67</v>
      </c>
      <c r="B8632" s="99"/>
      <c r="C8632" s="100" t="s">
        <v>16396</v>
      </c>
      <c r="D8632" s="101" t="s">
        <v>135</v>
      </c>
      <c r="E8632" s="101" t="s">
        <v>16398</v>
      </c>
      <c r="F8632" s="99"/>
      <c r="G8632" s="99"/>
      <c r="H8632" s="99"/>
      <c r="I8632" s="99"/>
      <c r="J8632" s="99"/>
      <c r="K8632" s="99"/>
      <c r="L8632" s="99"/>
      <c r="M8632" s="99"/>
      <c r="N8632" s="99"/>
      <c r="O8632" s="99"/>
      <c r="P8632" s="99"/>
      <c r="Q8632" s="99"/>
      <c r="R8632" s="99"/>
      <c r="S8632" s="100">
        <v>1.0</v>
      </c>
      <c r="T8632" s="100">
        <v>1.0</v>
      </c>
      <c r="U8632" s="101" t="s">
        <v>7558</v>
      </c>
      <c r="V8632" s="101" t="s">
        <v>7559</v>
      </c>
      <c r="W8632" s="101" t="s">
        <v>54</v>
      </c>
      <c r="X8632" s="101" t="s">
        <v>7560</v>
      </c>
      <c r="Y8632" s="101" t="s">
        <v>18</v>
      </c>
    </row>
    <row r="8633">
      <c r="A8633" s="98" t="s">
        <v>93</v>
      </c>
      <c r="B8633" s="99"/>
      <c r="C8633" s="100" t="s">
        <v>16399</v>
      </c>
      <c r="D8633" s="101" t="s">
        <v>128</v>
      </c>
      <c r="E8633" s="101" t="s">
        <v>16400</v>
      </c>
      <c r="F8633" s="99"/>
      <c r="G8633" s="99"/>
      <c r="H8633" s="99"/>
      <c r="I8633" s="99"/>
      <c r="J8633" s="99"/>
      <c r="K8633" s="99"/>
      <c r="L8633" s="99"/>
      <c r="M8633" s="99"/>
      <c r="N8633" s="99"/>
      <c r="O8633" s="99"/>
      <c r="P8633" s="99"/>
      <c r="Q8633" s="99"/>
      <c r="R8633" s="99"/>
      <c r="S8633" s="102">
        <v>1.0</v>
      </c>
      <c r="T8633" s="102">
        <v>0.0</v>
      </c>
      <c r="U8633" s="102" t="s">
        <v>7558</v>
      </c>
      <c r="V8633" s="102" t="s">
        <v>7559</v>
      </c>
      <c r="W8633" s="102" t="s">
        <v>54</v>
      </c>
      <c r="X8633" s="102" t="s">
        <v>7560</v>
      </c>
      <c r="Y8633" s="101" t="s">
        <v>12</v>
      </c>
    </row>
    <row r="8634">
      <c r="A8634" s="98" t="s">
        <v>93</v>
      </c>
      <c r="B8634" s="99"/>
      <c r="C8634" s="100" t="s">
        <v>16401</v>
      </c>
      <c r="D8634" s="101" t="s">
        <v>135</v>
      </c>
      <c r="E8634" s="101" t="s">
        <v>16402</v>
      </c>
      <c r="F8634" s="99"/>
      <c r="G8634" s="99"/>
      <c r="H8634" s="99"/>
      <c r="I8634" s="99"/>
      <c r="J8634" s="99"/>
      <c r="K8634" s="99"/>
      <c r="L8634" s="99"/>
      <c r="M8634" s="99"/>
      <c r="N8634" s="99"/>
      <c r="O8634" s="99"/>
      <c r="P8634" s="99"/>
      <c r="Q8634" s="99"/>
      <c r="R8634" s="99"/>
      <c r="S8634" s="100">
        <v>1.0</v>
      </c>
      <c r="T8634" s="100">
        <v>1.0</v>
      </c>
      <c r="U8634" s="101" t="s">
        <v>7558</v>
      </c>
      <c r="V8634" s="101" t="s">
        <v>7559</v>
      </c>
      <c r="W8634" s="101" t="s">
        <v>54</v>
      </c>
      <c r="X8634" s="101" t="s">
        <v>7560</v>
      </c>
      <c r="Y8634" s="101" t="s">
        <v>18</v>
      </c>
    </row>
    <row r="8635">
      <c r="A8635" s="98" t="s">
        <v>64</v>
      </c>
      <c r="B8635" s="99"/>
      <c r="C8635" s="100" t="s">
        <v>16403</v>
      </c>
      <c r="D8635" s="101" t="s">
        <v>135</v>
      </c>
      <c r="E8635" s="101" t="s">
        <v>16404</v>
      </c>
      <c r="F8635" s="99"/>
      <c r="G8635" s="99"/>
      <c r="H8635" s="99"/>
      <c r="I8635" s="99"/>
      <c r="J8635" s="99"/>
      <c r="K8635" s="99"/>
      <c r="L8635" s="99"/>
      <c r="M8635" s="99"/>
      <c r="N8635" s="99"/>
      <c r="O8635" s="99"/>
      <c r="P8635" s="99"/>
      <c r="Q8635" s="99"/>
      <c r="R8635" s="99"/>
      <c r="S8635" s="100">
        <v>1.0</v>
      </c>
      <c r="T8635" s="100">
        <v>1.0</v>
      </c>
      <c r="U8635" s="101" t="s">
        <v>7558</v>
      </c>
      <c r="V8635" s="101" t="s">
        <v>7559</v>
      </c>
      <c r="W8635" s="101" t="s">
        <v>54</v>
      </c>
      <c r="X8635" s="101" t="s">
        <v>7560</v>
      </c>
      <c r="Y8635" s="101" t="s">
        <v>18</v>
      </c>
    </row>
    <row r="8636">
      <c r="A8636" s="98" t="s">
        <v>64</v>
      </c>
      <c r="B8636" s="99"/>
      <c r="C8636" s="100" t="s">
        <v>16405</v>
      </c>
      <c r="D8636" s="101" t="s">
        <v>151</v>
      </c>
      <c r="E8636" s="101" t="s">
        <v>16406</v>
      </c>
      <c r="F8636" s="99"/>
      <c r="G8636" s="99"/>
      <c r="H8636" s="99"/>
      <c r="I8636" s="99"/>
      <c r="J8636" s="99"/>
      <c r="K8636" s="99"/>
      <c r="L8636" s="99"/>
      <c r="M8636" s="99"/>
      <c r="N8636" s="99"/>
      <c r="O8636" s="99"/>
      <c r="P8636" s="99"/>
      <c r="Q8636" s="99"/>
      <c r="R8636" s="99"/>
      <c r="S8636" s="102">
        <v>1.0</v>
      </c>
      <c r="T8636" s="102">
        <v>1.0</v>
      </c>
      <c r="U8636" s="102" t="s">
        <v>7558</v>
      </c>
      <c r="V8636" s="102" t="s">
        <v>7559</v>
      </c>
      <c r="W8636" s="102" t="s">
        <v>54</v>
      </c>
      <c r="X8636" s="102" t="s">
        <v>7591</v>
      </c>
      <c r="Y8636" s="101" t="s">
        <v>12</v>
      </c>
      <c r="Z8636" s="33">
        <v>1.0</v>
      </c>
    </row>
    <row r="8637">
      <c r="A8637" s="103" t="s">
        <v>63</v>
      </c>
      <c r="B8637" s="99"/>
      <c r="C8637" s="100" t="s">
        <v>16407</v>
      </c>
      <c r="D8637" s="101" t="s">
        <v>158</v>
      </c>
      <c r="E8637" s="101" t="s">
        <v>16408</v>
      </c>
      <c r="F8637" s="99"/>
      <c r="G8637" s="99"/>
      <c r="H8637" s="99"/>
      <c r="I8637" s="99"/>
      <c r="J8637" s="99"/>
      <c r="K8637" s="99"/>
      <c r="L8637" s="99"/>
      <c r="M8637" s="99"/>
      <c r="N8637" s="99"/>
      <c r="O8637" s="99"/>
      <c r="P8637" s="99"/>
      <c r="Q8637" s="99"/>
      <c r="R8637" s="99"/>
      <c r="S8637" s="100">
        <v>1.0</v>
      </c>
      <c r="T8637" s="100">
        <v>1.0</v>
      </c>
      <c r="U8637" s="101" t="s">
        <v>7558</v>
      </c>
      <c r="V8637" s="101" t="s">
        <v>7559</v>
      </c>
      <c r="W8637" s="101" t="s">
        <v>54</v>
      </c>
      <c r="X8637" s="101" t="s">
        <v>7560</v>
      </c>
      <c r="Y8637" s="101" t="s">
        <v>18</v>
      </c>
    </row>
    <row r="8638">
      <c r="A8638" s="98" t="s">
        <v>64</v>
      </c>
      <c r="B8638" s="99"/>
      <c r="C8638" s="100" t="s">
        <v>4810</v>
      </c>
      <c r="D8638" s="101" t="s">
        <v>122</v>
      </c>
      <c r="E8638" s="101" t="s">
        <v>16409</v>
      </c>
      <c r="F8638" s="99"/>
      <c r="G8638" s="99"/>
      <c r="H8638" s="99"/>
      <c r="I8638" s="99"/>
      <c r="J8638" s="99"/>
      <c r="K8638" s="99"/>
      <c r="L8638" s="99"/>
      <c r="M8638" s="99"/>
      <c r="N8638" s="99"/>
      <c r="O8638" s="99"/>
      <c r="P8638" s="99"/>
      <c r="Q8638" s="99"/>
      <c r="R8638" s="99"/>
      <c r="S8638" s="102">
        <v>1.0</v>
      </c>
      <c r="T8638" s="102">
        <v>1.0</v>
      </c>
      <c r="U8638" s="102" t="s">
        <v>7558</v>
      </c>
      <c r="V8638" s="102" t="s">
        <v>7559</v>
      </c>
      <c r="W8638" s="102" t="s">
        <v>54</v>
      </c>
      <c r="X8638" s="102" t="s">
        <v>7560</v>
      </c>
      <c r="Y8638" s="101" t="s">
        <v>18</v>
      </c>
    </row>
    <row r="8639">
      <c r="A8639" s="98" t="s">
        <v>64</v>
      </c>
      <c r="B8639" s="99"/>
      <c r="C8639" s="100" t="s">
        <v>16410</v>
      </c>
      <c r="D8639" s="101" t="s">
        <v>158</v>
      </c>
      <c r="E8639" s="101" t="s">
        <v>16411</v>
      </c>
      <c r="F8639" s="99"/>
      <c r="G8639" s="99"/>
      <c r="H8639" s="99"/>
      <c r="I8639" s="99"/>
      <c r="J8639" s="99"/>
      <c r="K8639" s="99"/>
      <c r="L8639" s="99"/>
      <c r="M8639" s="99"/>
      <c r="N8639" s="99"/>
      <c r="O8639" s="99"/>
      <c r="P8639" s="99"/>
      <c r="Q8639" s="99"/>
      <c r="R8639" s="99"/>
      <c r="S8639" s="100">
        <v>1.0</v>
      </c>
      <c r="T8639" s="100">
        <v>1.0</v>
      </c>
      <c r="U8639" s="101" t="s">
        <v>7558</v>
      </c>
      <c r="V8639" s="101" t="s">
        <v>7559</v>
      </c>
      <c r="W8639" s="101" t="s">
        <v>54</v>
      </c>
      <c r="X8639" s="101" t="s">
        <v>7560</v>
      </c>
      <c r="Y8639" s="101" t="s">
        <v>18</v>
      </c>
    </row>
    <row r="8640">
      <c r="A8640" s="98" t="s">
        <v>38</v>
      </c>
      <c r="B8640" s="99"/>
      <c r="C8640" s="100" t="s">
        <v>16412</v>
      </c>
      <c r="D8640" s="101" t="s">
        <v>158</v>
      </c>
      <c r="E8640" s="101" t="s">
        <v>16413</v>
      </c>
      <c r="F8640" s="99"/>
      <c r="G8640" s="99"/>
      <c r="H8640" s="99"/>
      <c r="I8640" s="99"/>
      <c r="J8640" s="99"/>
      <c r="K8640" s="99"/>
      <c r="L8640" s="99"/>
      <c r="M8640" s="99"/>
      <c r="N8640" s="99"/>
      <c r="O8640" s="99"/>
      <c r="P8640" s="99"/>
      <c r="Q8640" s="99"/>
      <c r="R8640" s="99"/>
      <c r="S8640" s="100">
        <v>1.0</v>
      </c>
      <c r="T8640" s="100">
        <v>1.0</v>
      </c>
      <c r="U8640" s="101" t="s">
        <v>7558</v>
      </c>
      <c r="V8640" s="101" t="s">
        <v>7559</v>
      </c>
      <c r="W8640" s="101" t="s">
        <v>54</v>
      </c>
      <c r="X8640" s="101" t="s">
        <v>7560</v>
      </c>
      <c r="Y8640" s="101" t="s">
        <v>18</v>
      </c>
    </row>
    <row r="8641">
      <c r="A8641" s="98" t="s">
        <v>64</v>
      </c>
      <c r="B8641" s="99"/>
      <c r="C8641" s="100" t="s">
        <v>16414</v>
      </c>
      <c r="D8641" s="101" t="s">
        <v>135</v>
      </c>
      <c r="E8641" s="101" t="s">
        <v>16415</v>
      </c>
      <c r="F8641" s="99"/>
      <c r="G8641" s="99"/>
      <c r="H8641" s="99"/>
      <c r="I8641" s="99"/>
      <c r="J8641" s="99"/>
      <c r="K8641" s="99"/>
      <c r="L8641" s="99"/>
      <c r="M8641" s="99"/>
      <c r="N8641" s="99"/>
      <c r="O8641" s="99"/>
      <c r="P8641" s="99"/>
      <c r="Q8641" s="99"/>
      <c r="R8641" s="99"/>
      <c r="S8641" s="100">
        <v>1.0</v>
      </c>
      <c r="T8641" s="100">
        <v>1.0</v>
      </c>
      <c r="U8641" s="101" t="s">
        <v>7558</v>
      </c>
      <c r="V8641" s="101" t="s">
        <v>7559</v>
      </c>
      <c r="W8641" s="101" t="s">
        <v>54</v>
      </c>
      <c r="X8641" s="101" t="s">
        <v>7560</v>
      </c>
      <c r="Y8641" s="101" t="s">
        <v>18</v>
      </c>
    </row>
    <row r="8642">
      <c r="A8642" s="103" t="s">
        <v>63</v>
      </c>
      <c r="B8642" s="99"/>
      <c r="C8642" s="100" t="s">
        <v>16416</v>
      </c>
      <c r="D8642" s="101" t="s">
        <v>135</v>
      </c>
      <c r="E8642" s="101" t="s">
        <v>16417</v>
      </c>
      <c r="F8642" s="99"/>
      <c r="G8642" s="99"/>
      <c r="H8642" s="99"/>
      <c r="I8642" s="99"/>
      <c r="J8642" s="99"/>
      <c r="K8642" s="99"/>
      <c r="L8642" s="99"/>
      <c r="M8642" s="99"/>
      <c r="N8642" s="99"/>
      <c r="O8642" s="99"/>
      <c r="P8642" s="99"/>
      <c r="Q8642" s="99"/>
      <c r="R8642" s="99"/>
      <c r="S8642" s="100">
        <v>1.0</v>
      </c>
      <c r="T8642" s="100">
        <v>1.0</v>
      </c>
      <c r="U8642" s="101" t="s">
        <v>7558</v>
      </c>
      <c r="V8642" s="101" t="s">
        <v>7559</v>
      </c>
      <c r="W8642" s="101" t="s">
        <v>54</v>
      </c>
      <c r="X8642" s="101" t="s">
        <v>7560</v>
      </c>
      <c r="Y8642" s="101" t="s">
        <v>18</v>
      </c>
    </row>
    <row r="8643">
      <c r="A8643" s="98" t="s">
        <v>38</v>
      </c>
      <c r="B8643" s="99"/>
      <c r="C8643" s="100" t="s">
        <v>16418</v>
      </c>
      <c r="D8643" s="101" t="s">
        <v>122</v>
      </c>
      <c r="E8643" s="101" t="s">
        <v>16419</v>
      </c>
      <c r="F8643" s="99"/>
      <c r="G8643" s="99"/>
      <c r="H8643" s="99"/>
      <c r="I8643" s="99"/>
      <c r="J8643" s="99"/>
      <c r="K8643" s="99"/>
      <c r="L8643" s="99"/>
      <c r="M8643" s="99"/>
      <c r="N8643" s="99"/>
      <c r="O8643" s="99"/>
      <c r="P8643" s="99"/>
      <c r="Q8643" s="99"/>
      <c r="R8643" s="99"/>
      <c r="S8643" s="102">
        <v>1.0</v>
      </c>
      <c r="T8643" s="102">
        <v>1.0</v>
      </c>
      <c r="U8643" s="102" t="s">
        <v>7558</v>
      </c>
      <c r="V8643" s="102" t="s">
        <v>7559</v>
      </c>
      <c r="W8643" s="102" t="s">
        <v>54</v>
      </c>
      <c r="X8643" s="102" t="s">
        <v>7560</v>
      </c>
      <c r="Y8643" s="101" t="s">
        <v>18</v>
      </c>
    </row>
    <row r="8644">
      <c r="A8644" s="98" t="s">
        <v>38</v>
      </c>
      <c r="B8644" s="99"/>
      <c r="C8644" s="100" t="s">
        <v>16420</v>
      </c>
      <c r="D8644" s="101" t="s">
        <v>122</v>
      </c>
      <c r="E8644" s="101" t="s">
        <v>16421</v>
      </c>
      <c r="F8644" s="99"/>
      <c r="G8644" s="99"/>
      <c r="H8644" s="99"/>
      <c r="I8644" s="99"/>
      <c r="J8644" s="99"/>
      <c r="K8644" s="99"/>
      <c r="L8644" s="99"/>
      <c r="M8644" s="99"/>
      <c r="N8644" s="99"/>
      <c r="O8644" s="99"/>
      <c r="P8644" s="99"/>
      <c r="Q8644" s="99"/>
      <c r="R8644" s="99"/>
      <c r="S8644" s="102">
        <v>1.0</v>
      </c>
      <c r="T8644" s="102">
        <v>1.0</v>
      </c>
      <c r="U8644" s="102" t="s">
        <v>7558</v>
      </c>
      <c r="V8644" s="102" t="s">
        <v>7559</v>
      </c>
      <c r="W8644" s="102" t="s">
        <v>54</v>
      </c>
      <c r="X8644" s="102" t="s">
        <v>7560</v>
      </c>
      <c r="Y8644" s="101" t="s">
        <v>18</v>
      </c>
    </row>
    <row r="8645">
      <c r="A8645" s="98" t="s">
        <v>38</v>
      </c>
      <c r="B8645" s="99"/>
      <c r="C8645" s="100" t="s">
        <v>16422</v>
      </c>
      <c r="D8645" s="101" t="s">
        <v>122</v>
      </c>
      <c r="E8645" s="101" t="s">
        <v>16423</v>
      </c>
      <c r="F8645" s="99"/>
      <c r="G8645" s="99"/>
      <c r="H8645" s="99"/>
      <c r="I8645" s="99"/>
      <c r="J8645" s="99"/>
      <c r="K8645" s="99"/>
      <c r="L8645" s="99"/>
      <c r="M8645" s="99"/>
      <c r="N8645" s="99"/>
      <c r="O8645" s="99"/>
      <c r="P8645" s="99"/>
      <c r="Q8645" s="99"/>
      <c r="R8645" s="99"/>
      <c r="S8645" s="102">
        <v>1.0</v>
      </c>
      <c r="T8645" s="102">
        <v>1.0</v>
      </c>
      <c r="U8645" s="102" t="s">
        <v>7558</v>
      </c>
      <c r="V8645" s="102" t="s">
        <v>7559</v>
      </c>
      <c r="W8645" s="102" t="s">
        <v>54</v>
      </c>
      <c r="X8645" s="102" t="s">
        <v>7560</v>
      </c>
      <c r="Y8645" s="101" t="s">
        <v>18</v>
      </c>
    </row>
    <row r="8646">
      <c r="A8646" s="98" t="s">
        <v>38</v>
      </c>
      <c r="B8646" s="99"/>
      <c r="C8646" s="100" t="s">
        <v>16424</v>
      </c>
      <c r="D8646" s="101" t="s">
        <v>135</v>
      </c>
      <c r="E8646" s="101" t="s">
        <v>16425</v>
      </c>
      <c r="F8646" s="99"/>
      <c r="G8646" s="99"/>
      <c r="H8646" s="99"/>
      <c r="I8646" s="99"/>
      <c r="J8646" s="99"/>
      <c r="K8646" s="99"/>
      <c r="L8646" s="99"/>
      <c r="M8646" s="99"/>
      <c r="N8646" s="99"/>
      <c r="O8646" s="99"/>
      <c r="P8646" s="99"/>
      <c r="Q8646" s="99"/>
      <c r="R8646" s="99"/>
      <c r="S8646" s="100">
        <v>1.0</v>
      </c>
      <c r="T8646" s="100">
        <v>1.0</v>
      </c>
      <c r="U8646" s="101" t="s">
        <v>7558</v>
      </c>
      <c r="V8646" s="101" t="s">
        <v>7559</v>
      </c>
      <c r="W8646" s="101" t="s">
        <v>54</v>
      </c>
      <c r="X8646" s="101" t="s">
        <v>7560</v>
      </c>
      <c r="Y8646" s="101" t="s">
        <v>18</v>
      </c>
    </row>
    <row r="8647">
      <c r="A8647" s="98" t="s">
        <v>93</v>
      </c>
      <c r="B8647" s="99"/>
      <c r="C8647" s="100" t="s">
        <v>16426</v>
      </c>
      <c r="D8647" s="101" t="s">
        <v>825</v>
      </c>
      <c r="E8647" s="101" t="s">
        <v>16427</v>
      </c>
      <c r="F8647" s="99"/>
      <c r="G8647" s="99"/>
      <c r="H8647" s="99"/>
      <c r="I8647" s="99"/>
      <c r="J8647" s="99"/>
      <c r="K8647" s="99"/>
      <c r="L8647" s="99"/>
      <c r="M8647" s="99"/>
      <c r="N8647" s="99"/>
      <c r="O8647" s="99"/>
      <c r="P8647" s="99"/>
      <c r="Q8647" s="99"/>
      <c r="R8647" s="99"/>
      <c r="S8647" s="102">
        <v>1.0</v>
      </c>
      <c r="T8647" s="102">
        <v>1.0</v>
      </c>
      <c r="U8647" s="102" t="s">
        <v>7558</v>
      </c>
      <c r="V8647" s="102" t="s">
        <v>7559</v>
      </c>
      <c r="W8647" s="102" t="s">
        <v>54</v>
      </c>
      <c r="X8647" s="102" t="s">
        <v>7560</v>
      </c>
      <c r="Y8647" s="101" t="s">
        <v>18</v>
      </c>
    </row>
    <row r="8648">
      <c r="A8648" s="98" t="s">
        <v>93</v>
      </c>
      <c r="B8648" s="99"/>
      <c r="C8648" s="100" t="s">
        <v>16428</v>
      </c>
      <c r="D8648" s="101" t="s">
        <v>135</v>
      </c>
      <c r="E8648" s="101" t="s">
        <v>16429</v>
      </c>
      <c r="F8648" s="99"/>
      <c r="G8648" s="99"/>
      <c r="H8648" s="99"/>
      <c r="I8648" s="99"/>
      <c r="J8648" s="99"/>
      <c r="K8648" s="99"/>
      <c r="L8648" s="99"/>
      <c r="M8648" s="99"/>
      <c r="N8648" s="99"/>
      <c r="O8648" s="99"/>
      <c r="P8648" s="99"/>
      <c r="Q8648" s="99"/>
      <c r="R8648" s="99"/>
      <c r="S8648" s="100">
        <v>1.0</v>
      </c>
      <c r="T8648" s="100">
        <v>1.0</v>
      </c>
      <c r="U8648" s="101" t="s">
        <v>7558</v>
      </c>
      <c r="V8648" s="101" t="s">
        <v>7559</v>
      </c>
      <c r="W8648" s="101" t="s">
        <v>54</v>
      </c>
      <c r="X8648" s="101" t="s">
        <v>7560</v>
      </c>
      <c r="Y8648" s="101" t="s">
        <v>18</v>
      </c>
    </row>
    <row r="8649">
      <c r="A8649" s="103" t="s">
        <v>63</v>
      </c>
      <c r="B8649" s="99"/>
      <c r="C8649" s="100" t="s">
        <v>16430</v>
      </c>
      <c r="D8649" s="101" t="s">
        <v>135</v>
      </c>
      <c r="E8649" s="101" t="s">
        <v>16431</v>
      </c>
      <c r="F8649" s="99"/>
      <c r="G8649" s="99"/>
      <c r="H8649" s="99"/>
      <c r="I8649" s="99"/>
      <c r="J8649" s="99"/>
      <c r="K8649" s="99"/>
      <c r="L8649" s="99"/>
      <c r="M8649" s="99"/>
      <c r="N8649" s="99"/>
      <c r="O8649" s="99"/>
      <c r="P8649" s="99"/>
      <c r="Q8649" s="99"/>
      <c r="R8649" s="99"/>
      <c r="S8649" s="100">
        <v>1.0</v>
      </c>
      <c r="T8649" s="100">
        <v>1.0</v>
      </c>
      <c r="U8649" s="101" t="s">
        <v>7558</v>
      </c>
      <c r="V8649" s="101" t="s">
        <v>7559</v>
      </c>
      <c r="W8649" s="101" t="s">
        <v>54</v>
      </c>
      <c r="X8649" s="101" t="s">
        <v>7560</v>
      </c>
      <c r="Y8649" s="101" t="s">
        <v>18</v>
      </c>
    </row>
    <row r="8650">
      <c r="A8650" s="98" t="s">
        <v>38</v>
      </c>
      <c r="B8650" s="99"/>
      <c r="C8650" s="100" t="s">
        <v>16432</v>
      </c>
      <c r="D8650" s="101" t="s">
        <v>158</v>
      </c>
      <c r="E8650" s="101" t="s">
        <v>16433</v>
      </c>
      <c r="F8650" s="99"/>
      <c r="G8650" s="99"/>
      <c r="H8650" s="99"/>
      <c r="I8650" s="99"/>
      <c r="J8650" s="99"/>
      <c r="K8650" s="99"/>
      <c r="L8650" s="99"/>
      <c r="M8650" s="99"/>
      <c r="N8650" s="99"/>
      <c r="O8650" s="99"/>
      <c r="P8650" s="99"/>
      <c r="Q8650" s="99"/>
      <c r="R8650" s="99"/>
      <c r="S8650" s="100">
        <v>1.0</v>
      </c>
      <c r="T8650" s="100">
        <v>1.0</v>
      </c>
      <c r="U8650" s="101" t="s">
        <v>7558</v>
      </c>
      <c r="V8650" s="101" t="s">
        <v>7559</v>
      </c>
      <c r="W8650" s="101" t="s">
        <v>54</v>
      </c>
      <c r="X8650" s="101" t="s">
        <v>7560</v>
      </c>
      <c r="Y8650" s="101" t="s">
        <v>18</v>
      </c>
    </row>
    <row r="8651">
      <c r="A8651" s="98" t="s">
        <v>30</v>
      </c>
      <c r="B8651" s="99"/>
      <c r="C8651" s="100" t="s">
        <v>16434</v>
      </c>
      <c r="D8651" s="101" t="s">
        <v>122</v>
      </c>
      <c r="E8651" s="101" t="s">
        <v>16435</v>
      </c>
      <c r="F8651" s="99"/>
      <c r="G8651" s="99"/>
      <c r="H8651" s="99"/>
      <c r="I8651" s="99"/>
      <c r="J8651" s="99"/>
      <c r="K8651" s="99"/>
      <c r="L8651" s="99"/>
      <c r="M8651" s="99"/>
      <c r="N8651" s="99"/>
      <c r="O8651" s="99"/>
      <c r="P8651" s="99"/>
      <c r="Q8651" s="99"/>
      <c r="R8651" s="99"/>
      <c r="S8651" s="102">
        <v>1.0</v>
      </c>
      <c r="T8651" s="102">
        <v>1.0</v>
      </c>
      <c r="U8651" s="102" t="s">
        <v>7558</v>
      </c>
      <c r="V8651" s="102" t="s">
        <v>7559</v>
      </c>
      <c r="W8651" s="102" t="s">
        <v>54</v>
      </c>
      <c r="X8651" s="102" t="s">
        <v>7560</v>
      </c>
      <c r="Y8651" s="101" t="s">
        <v>18</v>
      </c>
    </row>
    <row r="8652">
      <c r="A8652" s="103" t="s">
        <v>63</v>
      </c>
      <c r="B8652" s="99"/>
      <c r="C8652" s="100" t="s">
        <v>16436</v>
      </c>
      <c r="D8652" s="101" t="s">
        <v>135</v>
      </c>
      <c r="E8652" s="101" t="s">
        <v>16437</v>
      </c>
      <c r="F8652" s="99"/>
      <c r="G8652" s="99"/>
      <c r="H8652" s="99"/>
      <c r="I8652" s="99"/>
      <c r="J8652" s="99"/>
      <c r="K8652" s="99"/>
      <c r="L8652" s="99"/>
      <c r="M8652" s="99"/>
      <c r="N8652" s="99"/>
      <c r="O8652" s="99"/>
      <c r="P8652" s="99"/>
      <c r="Q8652" s="99"/>
      <c r="R8652" s="99"/>
      <c r="S8652" s="100">
        <v>1.0</v>
      </c>
      <c r="T8652" s="100">
        <v>1.0</v>
      </c>
      <c r="U8652" s="101" t="s">
        <v>7558</v>
      </c>
      <c r="V8652" s="101" t="s">
        <v>7559</v>
      </c>
      <c r="W8652" s="101" t="s">
        <v>54</v>
      </c>
      <c r="X8652" s="101" t="s">
        <v>7560</v>
      </c>
      <c r="Y8652" s="101" t="s">
        <v>18</v>
      </c>
    </row>
    <row r="8653">
      <c r="A8653" s="98" t="s">
        <v>38</v>
      </c>
      <c r="B8653" s="99"/>
      <c r="C8653" s="100" t="s">
        <v>16438</v>
      </c>
      <c r="D8653" s="101" t="s">
        <v>135</v>
      </c>
      <c r="E8653" s="101" t="s">
        <v>16439</v>
      </c>
      <c r="F8653" s="99"/>
      <c r="G8653" s="99"/>
      <c r="H8653" s="99"/>
      <c r="I8653" s="99"/>
      <c r="J8653" s="99"/>
      <c r="K8653" s="99"/>
      <c r="L8653" s="99"/>
      <c r="M8653" s="99"/>
      <c r="N8653" s="99"/>
      <c r="O8653" s="99"/>
      <c r="P8653" s="99"/>
      <c r="Q8653" s="99"/>
      <c r="R8653" s="99"/>
      <c r="S8653" s="100">
        <v>1.0</v>
      </c>
      <c r="T8653" s="100">
        <v>1.0</v>
      </c>
      <c r="U8653" s="101" t="s">
        <v>7558</v>
      </c>
      <c r="V8653" s="101" t="s">
        <v>7559</v>
      </c>
      <c r="W8653" s="101" t="s">
        <v>54</v>
      </c>
      <c r="X8653" s="101" t="s">
        <v>7560</v>
      </c>
      <c r="Y8653" s="101" t="s">
        <v>18</v>
      </c>
    </row>
    <row r="8654">
      <c r="A8654" s="98" t="s">
        <v>38</v>
      </c>
      <c r="B8654" s="99"/>
      <c r="C8654" s="100" t="s">
        <v>16440</v>
      </c>
      <c r="D8654" s="101" t="s">
        <v>122</v>
      </c>
      <c r="E8654" s="101" t="s">
        <v>16441</v>
      </c>
      <c r="F8654" s="99"/>
      <c r="G8654" s="99"/>
      <c r="H8654" s="99"/>
      <c r="I8654" s="99"/>
      <c r="J8654" s="99"/>
      <c r="K8654" s="99"/>
      <c r="L8654" s="99"/>
      <c r="M8654" s="99"/>
      <c r="N8654" s="99"/>
      <c r="O8654" s="99"/>
      <c r="P8654" s="99"/>
      <c r="Q8654" s="99"/>
      <c r="R8654" s="99"/>
      <c r="S8654" s="102">
        <v>1.0</v>
      </c>
      <c r="T8654" s="102">
        <v>1.0</v>
      </c>
      <c r="U8654" s="102" t="s">
        <v>7558</v>
      </c>
      <c r="V8654" s="102" t="s">
        <v>7559</v>
      </c>
      <c r="W8654" s="102" t="s">
        <v>54</v>
      </c>
      <c r="X8654" s="102" t="s">
        <v>7560</v>
      </c>
      <c r="Y8654" s="101" t="s">
        <v>18</v>
      </c>
    </row>
    <row r="8655">
      <c r="A8655" s="98" t="s">
        <v>64</v>
      </c>
      <c r="B8655" s="99"/>
      <c r="C8655" s="100" t="s">
        <v>16442</v>
      </c>
      <c r="D8655" s="101" t="s">
        <v>158</v>
      </c>
      <c r="E8655" s="101" t="s">
        <v>16443</v>
      </c>
      <c r="F8655" s="99"/>
      <c r="G8655" s="99"/>
      <c r="H8655" s="99"/>
      <c r="I8655" s="99"/>
      <c r="J8655" s="99"/>
      <c r="K8655" s="99"/>
      <c r="L8655" s="99"/>
      <c r="M8655" s="99"/>
      <c r="N8655" s="99"/>
      <c r="O8655" s="99"/>
      <c r="P8655" s="99"/>
      <c r="Q8655" s="99"/>
      <c r="R8655" s="99"/>
      <c r="S8655" s="100">
        <v>1.0</v>
      </c>
      <c r="T8655" s="100">
        <v>1.0</v>
      </c>
      <c r="U8655" s="101" t="s">
        <v>7558</v>
      </c>
      <c r="V8655" s="101" t="s">
        <v>7559</v>
      </c>
      <c r="W8655" s="101" t="s">
        <v>54</v>
      </c>
      <c r="X8655" s="101" t="s">
        <v>7560</v>
      </c>
      <c r="Y8655" s="101" t="s">
        <v>18</v>
      </c>
    </row>
    <row r="8656">
      <c r="A8656" s="98" t="s">
        <v>44</v>
      </c>
      <c r="B8656" s="99"/>
      <c r="C8656" s="100" t="s">
        <v>16444</v>
      </c>
      <c r="D8656" s="101" t="s">
        <v>122</v>
      </c>
      <c r="E8656" s="101" t="s">
        <v>16445</v>
      </c>
      <c r="F8656" s="99"/>
      <c r="G8656" s="99"/>
      <c r="H8656" s="99"/>
      <c r="I8656" s="99"/>
      <c r="J8656" s="99"/>
      <c r="K8656" s="99"/>
      <c r="L8656" s="99"/>
      <c r="M8656" s="99"/>
      <c r="N8656" s="99"/>
      <c r="O8656" s="99"/>
      <c r="P8656" s="99"/>
      <c r="Q8656" s="99"/>
      <c r="R8656" s="99"/>
      <c r="S8656" s="102">
        <v>1.0</v>
      </c>
      <c r="T8656" s="102">
        <v>1.0</v>
      </c>
      <c r="U8656" s="102" t="s">
        <v>7558</v>
      </c>
      <c r="V8656" s="102" t="s">
        <v>7559</v>
      </c>
      <c r="W8656" s="102" t="s">
        <v>54</v>
      </c>
      <c r="X8656" s="102" t="s">
        <v>7560</v>
      </c>
      <c r="Y8656" s="101" t="s">
        <v>18</v>
      </c>
    </row>
    <row r="8657">
      <c r="A8657" s="98" t="s">
        <v>93</v>
      </c>
      <c r="B8657" s="99"/>
      <c r="C8657" s="100" t="s">
        <v>16446</v>
      </c>
      <c r="D8657" s="101" t="s">
        <v>122</v>
      </c>
      <c r="E8657" s="101" t="s">
        <v>16447</v>
      </c>
      <c r="F8657" s="99"/>
      <c r="G8657" s="99"/>
      <c r="H8657" s="99"/>
      <c r="I8657" s="99"/>
      <c r="J8657" s="99"/>
      <c r="K8657" s="99"/>
      <c r="L8657" s="99"/>
      <c r="M8657" s="99"/>
      <c r="N8657" s="99"/>
      <c r="O8657" s="99"/>
      <c r="P8657" s="99"/>
      <c r="Q8657" s="99"/>
      <c r="R8657" s="99"/>
      <c r="S8657" s="102">
        <v>1.0</v>
      </c>
      <c r="T8657" s="102">
        <v>1.0</v>
      </c>
      <c r="U8657" s="102" t="s">
        <v>7558</v>
      </c>
      <c r="V8657" s="102" t="s">
        <v>7559</v>
      </c>
      <c r="W8657" s="102" t="s">
        <v>54</v>
      </c>
      <c r="X8657" s="102" t="s">
        <v>7560</v>
      </c>
      <c r="Y8657" s="101" t="s">
        <v>18</v>
      </c>
    </row>
    <row r="8658">
      <c r="A8658" s="103" t="s">
        <v>13</v>
      </c>
      <c r="B8658" s="99"/>
      <c r="C8658" s="100" t="s">
        <v>16448</v>
      </c>
      <c r="D8658" s="101" t="s">
        <v>122</v>
      </c>
      <c r="E8658" s="101" t="s">
        <v>16449</v>
      </c>
      <c r="F8658" s="99"/>
      <c r="G8658" s="99"/>
      <c r="H8658" s="99"/>
      <c r="I8658" s="99"/>
      <c r="J8658" s="99"/>
      <c r="K8658" s="99"/>
      <c r="L8658" s="99"/>
      <c r="M8658" s="99"/>
      <c r="N8658" s="99"/>
      <c r="O8658" s="99"/>
      <c r="P8658" s="99"/>
      <c r="Q8658" s="99"/>
      <c r="R8658" s="99"/>
      <c r="S8658" s="102">
        <v>1.0</v>
      </c>
      <c r="T8658" s="102">
        <v>1.0</v>
      </c>
      <c r="U8658" s="102" t="s">
        <v>7558</v>
      </c>
      <c r="V8658" s="102" t="s">
        <v>7559</v>
      </c>
      <c r="W8658" s="102" t="s">
        <v>54</v>
      </c>
      <c r="X8658" s="102" t="s">
        <v>7560</v>
      </c>
      <c r="Y8658" s="101" t="s">
        <v>18</v>
      </c>
    </row>
    <row r="8659">
      <c r="A8659" s="98" t="s">
        <v>93</v>
      </c>
      <c r="B8659" s="99"/>
      <c r="C8659" s="100" t="s">
        <v>16450</v>
      </c>
      <c r="D8659" s="101" t="s">
        <v>158</v>
      </c>
      <c r="E8659" s="101" t="s">
        <v>16451</v>
      </c>
      <c r="F8659" s="99"/>
      <c r="G8659" s="99"/>
      <c r="H8659" s="99"/>
      <c r="I8659" s="99"/>
      <c r="J8659" s="99"/>
      <c r="K8659" s="99"/>
      <c r="L8659" s="99"/>
      <c r="M8659" s="99"/>
      <c r="N8659" s="99"/>
      <c r="O8659" s="99"/>
      <c r="P8659" s="99"/>
      <c r="Q8659" s="99"/>
      <c r="R8659" s="99"/>
      <c r="S8659" s="100">
        <v>1.0</v>
      </c>
      <c r="T8659" s="100">
        <v>1.0</v>
      </c>
      <c r="U8659" s="101" t="s">
        <v>7558</v>
      </c>
      <c r="V8659" s="101" t="s">
        <v>7559</v>
      </c>
      <c r="W8659" s="101" t="s">
        <v>54</v>
      </c>
      <c r="X8659" s="101" t="s">
        <v>7560</v>
      </c>
      <c r="Y8659" s="101" t="s">
        <v>18</v>
      </c>
    </row>
    <row r="8660">
      <c r="A8660" s="98" t="s">
        <v>38</v>
      </c>
      <c r="B8660" s="99"/>
      <c r="C8660" s="100" t="s">
        <v>16452</v>
      </c>
      <c r="D8660" s="101" t="s">
        <v>135</v>
      </c>
      <c r="E8660" s="101" t="s">
        <v>16453</v>
      </c>
      <c r="F8660" s="99"/>
      <c r="G8660" s="99"/>
      <c r="H8660" s="99"/>
      <c r="I8660" s="99"/>
      <c r="J8660" s="99"/>
      <c r="K8660" s="99"/>
      <c r="L8660" s="99"/>
      <c r="M8660" s="99"/>
      <c r="N8660" s="99"/>
      <c r="O8660" s="99"/>
      <c r="P8660" s="99"/>
      <c r="Q8660" s="99"/>
      <c r="R8660" s="99"/>
      <c r="S8660" s="100">
        <v>1.0</v>
      </c>
      <c r="T8660" s="100">
        <v>1.0</v>
      </c>
      <c r="U8660" s="101" t="s">
        <v>7558</v>
      </c>
      <c r="V8660" s="101" t="s">
        <v>7559</v>
      </c>
      <c r="W8660" s="101" t="s">
        <v>54</v>
      </c>
      <c r="X8660" s="101" t="s">
        <v>7560</v>
      </c>
      <c r="Y8660" s="101" t="s">
        <v>18</v>
      </c>
    </row>
    <row r="8661">
      <c r="A8661" s="98" t="s">
        <v>38</v>
      </c>
      <c r="B8661" s="99"/>
      <c r="C8661" s="100" t="s">
        <v>16454</v>
      </c>
      <c r="D8661" s="101" t="s">
        <v>122</v>
      </c>
      <c r="E8661" s="101" t="s">
        <v>16455</v>
      </c>
      <c r="F8661" s="99"/>
      <c r="G8661" s="99"/>
      <c r="H8661" s="99"/>
      <c r="I8661" s="99"/>
      <c r="J8661" s="99"/>
      <c r="K8661" s="99"/>
      <c r="L8661" s="99"/>
      <c r="M8661" s="99"/>
      <c r="N8661" s="99"/>
      <c r="O8661" s="99"/>
      <c r="P8661" s="99"/>
      <c r="Q8661" s="99"/>
      <c r="R8661" s="99"/>
      <c r="S8661" s="102">
        <v>1.0</v>
      </c>
      <c r="T8661" s="102">
        <v>1.0</v>
      </c>
      <c r="U8661" s="102" t="s">
        <v>7558</v>
      </c>
      <c r="V8661" s="102" t="s">
        <v>7559</v>
      </c>
      <c r="W8661" s="102" t="s">
        <v>54</v>
      </c>
      <c r="X8661" s="102" t="s">
        <v>7560</v>
      </c>
      <c r="Y8661" s="101" t="s">
        <v>18</v>
      </c>
    </row>
    <row r="8662">
      <c r="A8662" s="98" t="s">
        <v>38</v>
      </c>
      <c r="B8662" s="99"/>
      <c r="C8662" s="100" t="s">
        <v>16456</v>
      </c>
      <c r="D8662" s="101" t="s">
        <v>122</v>
      </c>
      <c r="E8662" s="101" t="s">
        <v>16457</v>
      </c>
      <c r="F8662" s="99"/>
      <c r="G8662" s="99"/>
      <c r="H8662" s="99"/>
      <c r="I8662" s="99"/>
      <c r="J8662" s="99"/>
      <c r="K8662" s="99"/>
      <c r="L8662" s="99"/>
      <c r="M8662" s="99"/>
      <c r="N8662" s="99"/>
      <c r="O8662" s="99"/>
      <c r="P8662" s="99"/>
      <c r="Q8662" s="99"/>
      <c r="R8662" s="99"/>
      <c r="S8662" s="102">
        <v>1.0</v>
      </c>
      <c r="T8662" s="102">
        <v>1.0</v>
      </c>
      <c r="U8662" s="102" t="s">
        <v>7558</v>
      </c>
      <c r="V8662" s="102" t="s">
        <v>7559</v>
      </c>
      <c r="W8662" s="102" t="s">
        <v>54</v>
      </c>
      <c r="X8662" s="102" t="s">
        <v>7560</v>
      </c>
      <c r="Y8662" s="101" t="s">
        <v>18</v>
      </c>
    </row>
    <row r="8663">
      <c r="A8663" s="98" t="s">
        <v>64</v>
      </c>
      <c r="B8663" s="99"/>
      <c r="C8663" s="100" t="s">
        <v>16458</v>
      </c>
      <c r="D8663" s="101" t="s">
        <v>158</v>
      </c>
      <c r="E8663" s="101" t="s">
        <v>16459</v>
      </c>
      <c r="F8663" s="99"/>
      <c r="G8663" s="99"/>
      <c r="H8663" s="99"/>
      <c r="I8663" s="99"/>
      <c r="J8663" s="99"/>
      <c r="K8663" s="99"/>
      <c r="L8663" s="99"/>
      <c r="M8663" s="99"/>
      <c r="N8663" s="99"/>
      <c r="O8663" s="99"/>
      <c r="P8663" s="99"/>
      <c r="Q8663" s="99"/>
      <c r="R8663" s="99"/>
      <c r="S8663" s="100">
        <v>1.0</v>
      </c>
      <c r="T8663" s="100">
        <v>1.0</v>
      </c>
      <c r="U8663" s="101" t="s">
        <v>7558</v>
      </c>
      <c r="V8663" s="101" t="s">
        <v>7559</v>
      </c>
      <c r="W8663" s="101" t="s">
        <v>54</v>
      </c>
      <c r="X8663" s="101" t="s">
        <v>7560</v>
      </c>
      <c r="Y8663" s="101" t="s">
        <v>18</v>
      </c>
    </row>
    <row r="8664">
      <c r="A8664" s="103" t="s">
        <v>63</v>
      </c>
      <c r="B8664" s="99"/>
      <c r="C8664" s="100" t="s">
        <v>16460</v>
      </c>
      <c r="D8664" s="101" t="s">
        <v>158</v>
      </c>
      <c r="E8664" s="101" t="s">
        <v>16461</v>
      </c>
      <c r="F8664" s="99"/>
      <c r="G8664" s="99"/>
      <c r="H8664" s="99"/>
      <c r="I8664" s="99"/>
      <c r="J8664" s="99"/>
      <c r="K8664" s="99"/>
      <c r="L8664" s="99"/>
      <c r="M8664" s="99"/>
      <c r="N8664" s="99"/>
      <c r="O8664" s="99"/>
      <c r="P8664" s="99"/>
      <c r="Q8664" s="99"/>
      <c r="R8664" s="99"/>
      <c r="S8664" s="100">
        <v>1.0</v>
      </c>
      <c r="T8664" s="100">
        <v>1.0</v>
      </c>
      <c r="U8664" s="101" t="s">
        <v>7558</v>
      </c>
      <c r="V8664" s="101" t="s">
        <v>7559</v>
      </c>
      <c r="W8664" s="101" t="s">
        <v>54</v>
      </c>
      <c r="X8664" s="101" t="s">
        <v>7560</v>
      </c>
      <c r="Y8664" s="101" t="s">
        <v>18</v>
      </c>
    </row>
    <row r="8665">
      <c r="A8665" s="103" t="s">
        <v>63</v>
      </c>
      <c r="B8665" s="99"/>
      <c r="C8665" s="100" t="s">
        <v>4812</v>
      </c>
      <c r="D8665" s="101" t="s">
        <v>158</v>
      </c>
      <c r="E8665" s="101" t="s">
        <v>4813</v>
      </c>
      <c r="F8665" s="99"/>
      <c r="G8665" s="99"/>
      <c r="H8665" s="99"/>
      <c r="I8665" s="99"/>
      <c r="J8665" s="99"/>
      <c r="K8665" s="99"/>
      <c r="L8665" s="99"/>
      <c r="M8665" s="99"/>
      <c r="N8665" s="99"/>
      <c r="O8665" s="99"/>
      <c r="P8665" s="99"/>
      <c r="Q8665" s="99"/>
      <c r="R8665" s="99"/>
      <c r="S8665" s="100">
        <v>1.0</v>
      </c>
      <c r="T8665" s="100">
        <v>1.0</v>
      </c>
      <c r="U8665" s="101" t="s">
        <v>7558</v>
      </c>
      <c r="V8665" s="101" t="s">
        <v>7559</v>
      </c>
      <c r="W8665" s="101" t="s">
        <v>54</v>
      </c>
      <c r="X8665" s="101" t="s">
        <v>7560</v>
      </c>
      <c r="Y8665" s="101" t="s">
        <v>18</v>
      </c>
    </row>
    <row r="8666">
      <c r="A8666" s="98" t="s">
        <v>38</v>
      </c>
      <c r="B8666" s="99"/>
      <c r="C8666" s="100" t="s">
        <v>16462</v>
      </c>
      <c r="D8666" s="101" t="s">
        <v>122</v>
      </c>
      <c r="E8666" s="101" t="s">
        <v>16463</v>
      </c>
      <c r="F8666" s="99"/>
      <c r="G8666" s="99"/>
      <c r="H8666" s="99"/>
      <c r="I8666" s="99"/>
      <c r="J8666" s="99"/>
      <c r="K8666" s="99"/>
      <c r="L8666" s="99"/>
      <c r="M8666" s="99"/>
      <c r="N8666" s="99"/>
      <c r="O8666" s="99"/>
      <c r="P8666" s="99"/>
      <c r="Q8666" s="99"/>
      <c r="R8666" s="99"/>
      <c r="S8666" s="102">
        <v>1.0</v>
      </c>
      <c r="T8666" s="102">
        <v>1.0</v>
      </c>
      <c r="U8666" s="102" t="s">
        <v>7558</v>
      </c>
      <c r="V8666" s="102" t="s">
        <v>7559</v>
      </c>
      <c r="W8666" s="102" t="s">
        <v>54</v>
      </c>
      <c r="X8666" s="102" t="s">
        <v>7560</v>
      </c>
      <c r="Y8666" s="101" t="s">
        <v>18</v>
      </c>
    </row>
    <row r="8667">
      <c r="A8667" s="103" t="s">
        <v>24</v>
      </c>
      <c r="B8667" s="99"/>
      <c r="C8667" s="100" t="s">
        <v>16464</v>
      </c>
      <c r="D8667" s="101" t="s">
        <v>122</v>
      </c>
      <c r="E8667" s="101" t="s">
        <v>16465</v>
      </c>
      <c r="F8667" s="99"/>
      <c r="G8667" s="99"/>
      <c r="H8667" s="99"/>
      <c r="I8667" s="99"/>
      <c r="J8667" s="99"/>
      <c r="K8667" s="99"/>
      <c r="L8667" s="99"/>
      <c r="M8667" s="99"/>
      <c r="N8667" s="99"/>
      <c r="O8667" s="99"/>
      <c r="P8667" s="99"/>
      <c r="Q8667" s="99"/>
      <c r="R8667" s="99"/>
      <c r="S8667" s="102">
        <v>1.0</v>
      </c>
      <c r="T8667" s="102">
        <v>1.0</v>
      </c>
      <c r="U8667" s="102" t="s">
        <v>7558</v>
      </c>
      <c r="V8667" s="102" t="s">
        <v>7559</v>
      </c>
      <c r="W8667" s="102" t="s">
        <v>54</v>
      </c>
      <c r="X8667" s="102" t="s">
        <v>7560</v>
      </c>
      <c r="Y8667" s="101" t="s">
        <v>18</v>
      </c>
    </row>
    <row r="8668">
      <c r="A8668" s="98" t="s">
        <v>93</v>
      </c>
      <c r="B8668" s="99"/>
      <c r="C8668" s="100" t="s">
        <v>16466</v>
      </c>
      <c r="D8668" s="101" t="s">
        <v>135</v>
      </c>
      <c r="E8668" s="101" t="s">
        <v>16467</v>
      </c>
      <c r="F8668" s="99"/>
      <c r="G8668" s="99"/>
      <c r="H8668" s="99"/>
      <c r="I8668" s="99"/>
      <c r="J8668" s="99"/>
      <c r="K8668" s="99"/>
      <c r="L8668" s="99"/>
      <c r="M8668" s="99"/>
      <c r="N8668" s="99"/>
      <c r="O8668" s="99"/>
      <c r="P8668" s="99"/>
      <c r="Q8668" s="99"/>
      <c r="R8668" s="99"/>
      <c r="S8668" s="100">
        <v>1.0</v>
      </c>
      <c r="T8668" s="100">
        <v>1.0</v>
      </c>
      <c r="U8668" s="101" t="s">
        <v>7558</v>
      </c>
      <c r="V8668" s="101" t="s">
        <v>7559</v>
      </c>
      <c r="W8668" s="101" t="s">
        <v>54</v>
      </c>
      <c r="X8668" s="101" t="s">
        <v>7560</v>
      </c>
      <c r="Y8668" s="101" t="s">
        <v>18</v>
      </c>
    </row>
    <row r="8669">
      <c r="A8669" s="98" t="s">
        <v>64</v>
      </c>
      <c r="B8669" s="99"/>
      <c r="C8669" s="100" t="s">
        <v>16468</v>
      </c>
      <c r="D8669" s="101" t="s">
        <v>122</v>
      </c>
      <c r="E8669" s="101" t="s">
        <v>16469</v>
      </c>
      <c r="F8669" s="99"/>
      <c r="G8669" s="99"/>
      <c r="H8669" s="99"/>
      <c r="I8669" s="99"/>
      <c r="J8669" s="99"/>
      <c r="K8669" s="99"/>
      <c r="L8669" s="99"/>
      <c r="M8669" s="99"/>
      <c r="N8669" s="99"/>
      <c r="O8669" s="99"/>
      <c r="P8669" s="99"/>
      <c r="Q8669" s="99"/>
      <c r="R8669" s="99"/>
      <c r="S8669" s="102">
        <v>1.0</v>
      </c>
      <c r="T8669" s="102">
        <v>1.0</v>
      </c>
      <c r="U8669" s="102" t="s">
        <v>7558</v>
      </c>
      <c r="V8669" s="102" t="s">
        <v>7559</v>
      </c>
      <c r="W8669" s="102" t="s">
        <v>54</v>
      </c>
      <c r="X8669" s="102" t="s">
        <v>7560</v>
      </c>
      <c r="Y8669" s="101" t="s">
        <v>18</v>
      </c>
    </row>
    <row r="8670">
      <c r="A8670" s="98" t="s">
        <v>64</v>
      </c>
      <c r="B8670" s="99"/>
      <c r="C8670" s="100" t="s">
        <v>16470</v>
      </c>
      <c r="D8670" s="101" t="s">
        <v>151</v>
      </c>
      <c r="E8670" s="101" t="s">
        <v>16471</v>
      </c>
      <c r="F8670" s="99"/>
      <c r="G8670" s="99"/>
      <c r="H8670" s="99"/>
      <c r="I8670" s="99"/>
      <c r="J8670" s="99"/>
      <c r="K8670" s="99"/>
      <c r="L8670" s="99"/>
      <c r="M8670" s="99"/>
      <c r="N8670" s="99"/>
      <c r="O8670" s="99"/>
      <c r="P8670" s="99"/>
      <c r="Q8670" s="99"/>
      <c r="R8670" s="99"/>
      <c r="S8670" s="102">
        <v>1.0</v>
      </c>
      <c r="T8670" s="102">
        <v>1.0</v>
      </c>
      <c r="U8670" s="102" t="s">
        <v>7558</v>
      </c>
      <c r="V8670" s="102" t="s">
        <v>7559</v>
      </c>
      <c r="W8670" s="102" t="s">
        <v>54</v>
      </c>
      <c r="X8670" s="102" t="s">
        <v>7591</v>
      </c>
      <c r="Y8670" s="101" t="s">
        <v>12</v>
      </c>
      <c r="Z8670" s="33">
        <v>1.0</v>
      </c>
    </row>
    <row r="8671">
      <c r="A8671" s="98" t="s">
        <v>64</v>
      </c>
      <c r="B8671" s="99"/>
      <c r="C8671" s="100" t="s">
        <v>16472</v>
      </c>
      <c r="D8671" s="101" t="s">
        <v>151</v>
      </c>
      <c r="E8671" s="101" t="s">
        <v>16473</v>
      </c>
      <c r="F8671" s="99"/>
      <c r="G8671" s="99"/>
      <c r="H8671" s="99"/>
      <c r="I8671" s="99"/>
      <c r="J8671" s="99"/>
      <c r="K8671" s="99"/>
      <c r="L8671" s="99"/>
      <c r="M8671" s="99"/>
      <c r="N8671" s="99"/>
      <c r="O8671" s="99"/>
      <c r="P8671" s="99"/>
      <c r="Q8671" s="99"/>
      <c r="R8671" s="99"/>
      <c r="S8671" s="102">
        <v>1.0</v>
      </c>
      <c r="T8671" s="102">
        <v>1.0</v>
      </c>
      <c r="U8671" s="102" t="s">
        <v>7558</v>
      </c>
      <c r="V8671" s="102" t="s">
        <v>7559</v>
      </c>
      <c r="W8671" s="102" t="s">
        <v>54</v>
      </c>
      <c r="X8671" s="102" t="s">
        <v>7591</v>
      </c>
      <c r="Y8671" s="101" t="s">
        <v>12</v>
      </c>
      <c r="Z8671" s="33">
        <v>1.0</v>
      </c>
    </row>
    <row r="8672">
      <c r="A8672" s="98" t="s">
        <v>64</v>
      </c>
      <c r="B8672" s="99"/>
      <c r="C8672" s="100" t="s">
        <v>16474</v>
      </c>
      <c r="D8672" s="101" t="s">
        <v>122</v>
      </c>
      <c r="E8672" s="101" t="s">
        <v>16475</v>
      </c>
      <c r="F8672" s="99"/>
      <c r="G8672" s="99"/>
      <c r="H8672" s="99"/>
      <c r="I8672" s="99"/>
      <c r="J8672" s="99"/>
      <c r="K8672" s="99"/>
      <c r="L8672" s="99"/>
      <c r="M8672" s="99"/>
      <c r="N8672" s="99"/>
      <c r="O8672" s="99"/>
      <c r="P8672" s="99"/>
      <c r="Q8672" s="99"/>
      <c r="R8672" s="99"/>
      <c r="S8672" s="102">
        <v>1.0</v>
      </c>
      <c r="T8672" s="102">
        <v>1.0</v>
      </c>
      <c r="U8672" s="102" t="s">
        <v>7558</v>
      </c>
      <c r="V8672" s="102" t="s">
        <v>7559</v>
      </c>
      <c r="W8672" s="102" t="s">
        <v>54</v>
      </c>
      <c r="X8672" s="102" t="s">
        <v>7560</v>
      </c>
      <c r="Y8672" s="101" t="s">
        <v>18</v>
      </c>
    </row>
    <row r="8673">
      <c r="A8673" s="98" t="s">
        <v>15</v>
      </c>
      <c r="B8673" s="99"/>
      <c r="C8673" s="100" t="s">
        <v>16476</v>
      </c>
      <c r="D8673" s="101" t="s">
        <v>825</v>
      </c>
      <c r="E8673" s="101" t="s">
        <v>16477</v>
      </c>
      <c r="F8673" s="99"/>
      <c r="G8673" s="99"/>
      <c r="H8673" s="99"/>
      <c r="I8673" s="99"/>
      <c r="J8673" s="99"/>
      <c r="K8673" s="99"/>
      <c r="L8673" s="99"/>
      <c r="M8673" s="99"/>
      <c r="N8673" s="99"/>
      <c r="O8673" s="99"/>
      <c r="P8673" s="99"/>
      <c r="Q8673" s="99"/>
      <c r="R8673" s="99"/>
      <c r="S8673" s="102">
        <v>1.0</v>
      </c>
      <c r="T8673" s="102">
        <v>1.0</v>
      </c>
      <c r="U8673" s="102" t="s">
        <v>7558</v>
      </c>
      <c r="V8673" s="102" t="s">
        <v>7559</v>
      </c>
      <c r="W8673" s="102" t="s">
        <v>54</v>
      </c>
      <c r="X8673" s="102" t="s">
        <v>7560</v>
      </c>
      <c r="Y8673" s="101" t="s">
        <v>18</v>
      </c>
    </row>
    <row r="8674">
      <c r="A8674" s="98" t="s">
        <v>93</v>
      </c>
      <c r="B8674" s="99"/>
      <c r="C8674" s="100" t="s">
        <v>16478</v>
      </c>
      <c r="D8674" s="101" t="s">
        <v>122</v>
      </c>
      <c r="E8674" s="101" t="s">
        <v>16479</v>
      </c>
      <c r="F8674" s="99"/>
      <c r="G8674" s="99"/>
      <c r="H8674" s="99"/>
      <c r="I8674" s="99"/>
      <c r="J8674" s="99"/>
      <c r="K8674" s="99"/>
      <c r="L8674" s="99"/>
      <c r="M8674" s="99"/>
      <c r="N8674" s="99"/>
      <c r="O8674" s="99"/>
      <c r="P8674" s="99"/>
      <c r="Q8674" s="99"/>
      <c r="R8674" s="99"/>
      <c r="S8674" s="102">
        <v>1.0</v>
      </c>
      <c r="T8674" s="102">
        <v>1.0</v>
      </c>
      <c r="U8674" s="102" t="s">
        <v>7558</v>
      </c>
      <c r="V8674" s="102" t="s">
        <v>7559</v>
      </c>
      <c r="W8674" s="102" t="s">
        <v>54</v>
      </c>
      <c r="X8674" s="102" t="s">
        <v>7560</v>
      </c>
      <c r="Y8674" s="101" t="s">
        <v>18</v>
      </c>
    </row>
    <row r="8675">
      <c r="A8675" s="103" t="s">
        <v>63</v>
      </c>
      <c r="B8675" s="99"/>
      <c r="C8675" s="100" t="s">
        <v>4814</v>
      </c>
      <c r="D8675" s="101" t="s">
        <v>122</v>
      </c>
      <c r="E8675" s="101" t="s">
        <v>4815</v>
      </c>
      <c r="F8675" s="99"/>
      <c r="G8675" s="99"/>
      <c r="H8675" s="99"/>
      <c r="I8675" s="99"/>
      <c r="J8675" s="99"/>
      <c r="K8675" s="99"/>
      <c r="L8675" s="99"/>
      <c r="M8675" s="99"/>
      <c r="N8675" s="99"/>
      <c r="O8675" s="99"/>
      <c r="P8675" s="99"/>
      <c r="Q8675" s="99"/>
      <c r="R8675" s="99"/>
      <c r="S8675" s="102">
        <v>1.0</v>
      </c>
      <c r="T8675" s="102">
        <v>1.0</v>
      </c>
      <c r="U8675" s="102" t="s">
        <v>7558</v>
      </c>
      <c r="V8675" s="102" t="s">
        <v>7559</v>
      </c>
      <c r="W8675" s="102" t="s">
        <v>54</v>
      </c>
      <c r="X8675" s="102" t="s">
        <v>7560</v>
      </c>
      <c r="Y8675" s="101" t="s">
        <v>18</v>
      </c>
    </row>
    <row r="8676">
      <c r="A8676" s="98" t="s">
        <v>64</v>
      </c>
      <c r="B8676" s="99"/>
      <c r="C8676" s="100" t="s">
        <v>16480</v>
      </c>
      <c r="D8676" s="101" t="s">
        <v>135</v>
      </c>
      <c r="E8676" s="101" t="s">
        <v>16481</v>
      </c>
      <c r="F8676" s="99"/>
      <c r="G8676" s="99"/>
      <c r="H8676" s="99"/>
      <c r="I8676" s="99"/>
      <c r="J8676" s="99"/>
      <c r="K8676" s="99"/>
      <c r="L8676" s="99"/>
      <c r="M8676" s="99"/>
      <c r="N8676" s="99"/>
      <c r="O8676" s="99"/>
      <c r="P8676" s="99"/>
      <c r="Q8676" s="99"/>
      <c r="R8676" s="99"/>
      <c r="S8676" s="100">
        <v>1.0</v>
      </c>
      <c r="T8676" s="100">
        <v>1.0</v>
      </c>
      <c r="U8676" s="101" t="s">
        <v>7558</v>
      </c>
      <c r="V8676" s="101" t="s">
        <v>7559</v>
      </c>
      <c r="W8676" s="101" t="s">
        <v>54</v>
      </c>
      <c r="X8676" s="101" t="s">
        <v>7560</v>
      </c>
      <c r="Y8676" s="101" t="s">
        <v>18</v>
      </c>
    </row>
    <row r="8677">
      <c r="A8677" s="98" t="s">
        <v>64</v>
      </c>
      <c r="B8677" s="99"/>
      <c r="C8677" s="100" t="s">
        <v>16482</v>
      </c>
      <c r="D8677" s="101" t="s">
        <v>122</v>
      </c>
      <c r="E8677" s="101" t="s">
        <v>16483</v>
      </c>
      <c r="F8677" s="99"/>
      <c r="G8677" s="99"/>
      <c r="H8677" s="99"/>
      <c r="I8677" s="99"/>
      <c r="J8677" s="99"/>
      <c r="K8677" s="99"/>
      <c r="L8677" s="99"/>
      <c r="M8677" s="99"/>
      <c r="N8677" s="99"/>
      <c r="O8677" s="99"/>
      <c r="P8677" s="99"/>
      <c r="Q8677" s="99"/>
      <c r="R8677" s="99"/>
      <c r="S8677" s="102">
        <v>1.0</v>
      </c>
      <c r="T8677" s="102">
        <v>1.0</v>
      </c>
      <c r="U8677" s="102" t="s">
        <v>7558</v>
      </c>
      <c r="V8677" s="102" t="s">
        <v>7559</v>
      </c>
      <c r="W8677" s="102" t="s">
        <v>54</v>
      </c>
      <c r="X8677" s="102" t="s">
        <v>7560</v>
      </c>
      <c r="Y8677" s="101" t="s">
        <v>18</v>
      </c>
    </row>
    <row r="8678">
      <c r="A8678" s="98" t="s">
        <v>64</v>
      </c>
      <c r="B8678" s="99"/>
      <c r="C8678" s="100" t="s">
        <v>16484</v>
      </c>
      <c r="D8678" s="101" t="s">
        <v>122</v>
      </c>
      <c r="E8678" s="101" t="s">
        <v>16485</v>
      </c>
      <c r="F8678" s="99"/>
      <c r="G8678" s="99"/>
      <c r="H8678" s="99"/>
      <c r="I8678" s="99"/>
      <c r="J8678" s="99"/>
      <c r="K8678" s="99"/>
      <c r="L8678" s="99"/>
      <c r="M8678" s="99"/>
      <c r="N8678" s="99"/>
      <c r="O8678" s="99"/>
      <c r="P8678" s="99"/>
      <c r="Q8678" s="99"/>
      <c r="R8678" s="99"/>
      <c r="S8678" s="100">
        <v>1.0</v>
      </c>
      <c r="T8678" s="100">
        <v>1.0</v>
      </c>
      <c r="U8678" s="101" t="s">
        <v>7558</v>
      </c>
      <c r="V8678" s="101" t="s">
        <v>7559</v>
      </c>
      <c r="W8678" s="101" t="s">
        <v>55</v>
      </c>
      <c r="X8678" s="101" t="s">
        <v>7560</v>
      </c>
      <c r="Y8678" s="101" t="s">
        <v>20</v>
      </c>
    </row>
    <row r="8679">
      <c r="A8679" s="98" t="s">
        <v>64</v>
      </c>
      <c r="B8679" s="99"/>
      <c r="C8679" s="100" t="s">
        <v>16486</v>
      </c>
      <c r="D8679" s="101" t="s">
        <v>151</v>
      </c>
      <c r="E8679" s="101" t="s">
        <v>16487</v>
      </c>
      <c r="F8679" s="99"/>
      <c r="G8679" s="99"/>
      <c r="H8679" s="99"/>
      <c r="I8679" s="99"/>
      <c r="J8679" s="99"/>
      <c r="K8679" s="99"/>
      <c r="L8679" s="99"/>
      <c r="M8679" s="99"/>
      <c r="N8679" s="99"/>
      <c r="O8679" s="99"/>
      <c r="P8679" s="99"/>
      <c r="Q8679" s="99"/>
      <c r="R8679" s="99"/>
      <c r="S8679" s="102">
        <v>1.0</v>
      </c>
      <c r="T8679" s="102">
        <v>1.0</v>
      </c>
      <c r="U8679" s="102" t="s">
        <v>7558</v>
      </c>
      <c r="V8679" s="102" t="s">
        <v>7559</v>
      </c>
      <c r="W8679" s="102" t="s">
        <v>54</v>
      </c>
      <c r="X8679" s="102" t="s">
        <v>7591</v>
      </c>
      <c r="Y8679" s="101" t="s">
        <v>12</v>
      </c>
      <c r="Z8679" s="33">
        <v>1.0</v>
      </c>
    </row>
    <row r="8680">
      <c r="A8680" s="98" t="s">
        <v>67</v>
      </c>
      <c r="B8680" s="99"/>
      <c r="C8680" s="100" t="s">
        <v>16488</v>
      </c>
      <c r="D8680" s="101" t="s">
        <v>135</v>
      </c>
      <c r="E8680" s="101" t="s">
        <v>4827</v>
      </c>
      <c r="F8680" s="99"/>
      <c r="G8680" s="99"/>
      <c r="H8680" s="99"/>
      <c r="I8680" s="99"/>
      <c r="J8680" s="99"/>
      <c r="K8680" s="99"/>
      <c r="L8680" s="99"/>
      <c r="M8680" s="99"/>
      <c r="N8680" s="99"/>
      <c r="O8680" s="99"/>
      <c r="P8680" s="99"/>
      <c r="Q8680" s="99"/>
      <c r="R8680" s="99"/>
      <c r="S8680" s="100">
        <v>1.0</v>
      </c>
      <c r="T8680" s="100">
        <v>1.0</v>
      </c>
      <c r="U8680" s="101" t="s">
        <v>7558</v>
      </c>
      <c r="V8680" s="101" t="s">
        <v>7559</v>
      </c>
      <c r="W8680" s="101" t="s">
        <v>54</v>
      </c>
      <c r="X8680" s="101" t="s">
        <v>7560</v>
      </c>
      <c r="Y8680" s="101" t="s">
        <v>18</v>
      </c>
    </row>
    <row r="8681">
      <c r="A8681" s="98" t="s">
        <v>77</v>
      </c>
      <c r="B8681" s="99"/>
      <c r="C8681" s="100" t="s">
        <v>16489</v>
      </c>
      <c r="D8681" s="101" t="s">
        <v>135</v>
      </c>
      <c r="E8681" s="101" t="s">
        <v>16490</v>
      </c>
      <c r="F8681" s="99"/>
      <c r="G8681" s="99"/>
      <c r="H8681" s="99"/>
      <c r="I8681" s="99"/>
      <c r="J8681" s="99"/>
      <c r="K8681" s="99"/>
      <c r="L8681" s="99"/>
      <c r="M8681" s="99"/>
      <c r="N8681" s="99"/>
      <c r="O8681" s="99"/>
      <c r="P8681" s="99"/>
      <c r="Q8681" s="99"/>
      <c r="R8681" s="99"/>
      <c r="S8681" s="100">
        <v>1.0</v>
      </c>
      <c r="T8681" s="100">
        <v>1.0</v>
      </c>
      <c r="U8681" s="101" t="s">
        <v>7558</v>
      </c>
      <c r="V8681" s="101" t="s">
        <v>7559</v>
      </c>
      <c r="W8681" s="101" t="s">
        <v>54</v>
      </c>
      <c r="X8681" s="101" t="s">
        <v>7560</v>
      </c>
      <c r="Y8681" s="101" t="s">
        <v>18</v>
      </c>
    </row>
    <row r="8682">
      <c r="A8682" s="98" t="s">
        <v>93</v>
      </c>
      <c r="B8682" s="99"/>
      <c r="C8682" s="100" t="s">
        <v>16491</v>
      </c>
      <c r="D8682" s="101" t="s">
        <v>128</v>
      </c>
      <c r="E8682" s="101" t="s">
        <v>16492</v>
      </c>
      <c r="F8682" s="99"/>
      <c r="G8682" s="99"/>
      <c r="H8682" s="99"/>
      <c r="I8682" s="99"/>
      <c r="J8682" s="99"/>
      <c r="K8682" s="99"/>
      <c r="L8682" s="99"/>
      <c r="M8682" s="99"/>
      <c r="N8682" s="99"/>
      <c r="O8682" s="99"/>
      <c r="P8682" s="99"/>
      <c r="Q8682" s="99"/>
      <c r="R8682" s="99"/>
      <c r="S8682" s="102">
        <v>1.0</v>
      </c>
      <c r="T8682" s="102">
        <v>1.0</v>
      </c>
      <c r="U8682" s="102" t="s">
        <v>7558</v>
      </c>
      <c r="V8682" s="102" t="s">
        <v>7559</v>
      </c>
      <c r="W8682" s="102" t="s">
        <v>54</v>
      </c>
      <c r="X8682" s="102" t="s">
        <v>7560</v>
      </c>
      <c r="Y8682" s="101" t="s">
        <v>12</v>
      </c>
    </row>
    <row r="8683">
      <c r="A8683" s="98" t="s">
        <v>81</v>
      </c>
      <c r="B8683" s="99"/>
      <c r="C8683" s="100" t="s">
        <v>16493</v>
      </c>
      <c r="D8683" s="101" t="s">
        <v>135</v>
      </c>
      <c r="E8683" s="101" t="s">
        <v>16494</v>
      </c>
      <c r="F8683" s="99"/>
      <c r="G8683" s="99"/>
      <c r="H8683" s="99"/>
      <c r="I8683" s="99"/>
      <c r="J8683" s="99"/>
      <c r="K8683" s="99"/>
      <c r="L8683" s="99"/>
      <c r="M8683" s="99"/>
      <c r="N8683" s="99"/>
      <c r="O8683" s="99"/>
      <c r="P8683" s="99"/>
      <c r="Q8683" s="99"/>
      <c r="R8683" s="99"/>
      <c r="S8683" s="100">
        <v>1.0</v>
      </c>
      <c r="T8683" s="100">
        <v>1.0</v>
      </c>
      <c r="U8683" s="101" t="s">
        <v>7558</v>
      </c>
      <c r="V8683" s="101" t="s">
        <v>7559</v>
      </c>
      <c r="W8683" s="101" t="s">
        <v>54</v>
      </c>
      <c r="X8683" s="101" t="s">
        <v>7560</v>
      </c>
      <c r="Y8683" s="101" t="s">
        <v>18</v>
      </c>
    </row>
    <row r="8684">
      <c r="A8684" s="103" t="s">
        <v>63</v>
      </c>
      <c r="B8684" s="99"/>
      <c r="C8684" s="100" t="s">
        <v>16495</v>
      </c>
      <c r="D8684" s="101" t="s">
        <v>122</v>
      </c>
      <c r="E8684" s="101" t="s">
        <v>16496</v>
      </c>
      <c r="F8684" s="99"/>
      <c r="G8684" s="99"/>
      <c r="H8684" s="99"/>
      <c r="I8684" s="99"/>
      <c r="J8684" s="99"/>
      <c r="K8684" s="99"/>
      <c r="L8684" s="99"/>
      <c r="M8684" s="99"/>
      <c r="N8684" s="99"/>
      <c r="O8684" s="99"/>
      <c r="P8684" s="99"/>
      <c r="Q8684" s="99"/>
      <c r="R8684" s="99"/>
      <c r="S8684" s="102">
        <v>1.0</v>
      </c>
      <c r="T8684" s="102">
        <v>1.0</v>
      </c>
      <c r="U8684" s="102" t="s">
        <v>7558</v>
      </c>
      <c r="V8684" s="102" t="s">
        <v>7559</v>
      </c>
      <c r="W8684" s="102" t="s">
        <v>54</v>
      </c>
      <c r="X8684" s="102" t="s">
        <v>7560</v>
      </c>
      <c r="Y8684" s="101" t="s">
        <v>18</v>
      </c>
    </row>
    <row r="8685">
      <c r="A8685" s="98" t="s">
        <v>64</v>
      </c>
      <c r="B8685" s="99"/>
      <c r="C8685" s="100" t="s">
        <v>16497</v>
      </c>
      <c r="D8685" s="101" t="s">
        <v>158</v>
      </c>
      <c r="E8685" s="101" t="s">
        <v>16498</v>
      </c>
      <c r="F8685" s="99"/>
      <c r="G8685" s="99"/>
      <c r="H8685" s="99"/>
      <c r="I8685" s="99"/>
      <c r="J8685" s="99"/>
      <c r="K8685" s="99"/>
      <c r="L8685" s="99"/>
      <c r="M8685" s="99"/>
      <c r="N8685" s="99"/>
      <c r="O8685" s="99"/>
      <c r="P8685" s="99"/>
      <c r="Q8685" s="99"/>
      <c r="R8685" s="99"/>
      <c r="S8685" s="100">
        <v>1.0</v>
      </c>
      <c r="T8685" s="100">
        <v>1.0</v>
      </c>
      <c r="U8685" s="101" t="s">
        <v>7558</v>
      </c>
      <c r="V8685" s="101" t="s">
        <v>7559</v>
      </c>
      <c r="W8685" s="101" t="s">
        <v>54</v>
      </c>
      <c r="X8685" s="101" t="s">
        <v>7560</v>
      </c>
      <c r="Y8685" s="101" t="s">
        <v>18</v>
      </c>
    </row>
    <row r="8686">
      <c r="A8686" s="98" t="s">
        <v>15</v>
      </c>
      <c r="B8686" s="99"/>
      <c r="C8686" s="100" t="s">
        <v>2471</v>
      </c>
      <c r="D8686" s="101" t="s">
        <v>122</v>
      </c>
      <c r="E8686" s="101" t="s">
        <v>4828</v>
      </c>
      <c r="F8686" s="99"/>
      <c r="G8686" s="99"/>
      <c r="H8686" s="99"/>
      <c r="I8686" s="99"/>
      <c r="J8686" s="99"/>
      <c r="K8686" s="99"/>
      <c r="L8686" s="99"/>
      <c r="M8686" s="99"/>
      <c r="N8686" s="99"/>
      <c r="O8686" s="99"/>
      <c r="P8686" s="99"/>
      <c r="Q8686" s="99"/>
      <c r="R8686" s="99"/>
      <c r="S8686" s="102">
        <v>1.0</v>
      </c>
      <c r="T8686" s="102">
        <v>1.0</v>
      </c>
      <c r="U8686" s="102" t="s">
        <v>7558</v>
      </c>
      <c r="V8686" s="102" t="s">
        <v>7559</v>
      </c>
      <c r="W8686" s="102" t="s">
        <v>54</v>
      </c>
      <c r="X8686" s="102" t="s">
        <v>7560</v>
      </c>
      <c r="Y8686" s="101" t="s">
        <v>18</v>
      </c>
    </row>
    <row r="8687">
      <c r="A8687" s="98" t="s">
        <v>90</v>
      </c>
      <c r="B8687" s="99"/>
      <c r="C8687" s="100" t="s">
        <v>4829</v>
      </c>
      <c r="D8687" s="101" t="s">
        <v>122</v>
      </c>
      <c r="E8687" s="101" t="s">
        <v>4828</v>
      </c>
      <c r="F8687" s="99"/>
      <c r="G8687" s="99"/>
      <c r="H8687" s="99"/>
      <c r="I8687" s="99"/>
      <c r="J8687" s="99"/>
      <c r="K8687" s="99"/>
      <c r="L8687" s="99"/>
      <c r="M8687" s="99"/>
      <c r="N8687" s="99"/>
      <c r="O8687" s="99"/>
      <c r="P8687" s="99"/>
      <c r="Q8687" s="99"/>
      <c r="R8687" s="99"/>
      <c r="S8687" s="102">
        <v>1.0</v>
      </c>
      <c r="T8687" s="102">
        <v>1.0</v>
      </c>
      <c r="U8687" s="102" t="s">
        <v>7558</v>
      </c>
      <c r="V8687" s="102" t="s">
        <v>7559</v>
      </c>
      <c r="W8687" s="102" t="s">
        <v>54</v>
      </c>
      <c r="X8687" s="102" t="s">
        <v>7560</v>
      </c>
      <c r="Y8687" s="101" t="s">
        <v>18</v>
      </c>
    </row>
    <row r="8688">
      <c r="A8688" s="98" t="s">
        <v>81</v>
      </c>
      <c r="B8688" s="99"/>
      <c r="C8688" s="100" t="s">
        <v>16499</v>
      </c>
      <c r="D8688" s="101" t="s">
        <v>135</v>
      </c>
      <c r="E8688" s="101" t="s">
        <v>16500</v>
      </c>
      <c r="F8688" s="99"/>
      <c r="G8688" s="99"/>
      <c r="H8688" s="99"/>
      <c r="I8688" s="99"/>
      <c r="J8688" s="99"/>
      <c r="K8688" s="99"/>
      <c r="L8688" s="99"/>
      <c r="M8688" s="99"/>
      <c r="N8688" s="99"/>
      <c r="O8688" s="99"/>
      <c r="P8688" s="99"/>
      <c r="Q8688" s="99"/>
      <c r="R8688" s="99"/>
      <c r="S8688" s="100">
        <v>1.0</v>
      </c>
      <c r="T8688" s="100">
        <v>1.0</v>
      </c>
      <c r="U8688" s="101" t="s">
        <v>7558</v>
      </c>
      <c r="V8688" s="101" t="s">
        <v>7559</v>
      </c>
      <c r="W8688" s="101" t="s">
        <v>54</v>
      </c>
      <c r="X8688" s="101" t="s">
        <v>7560</v>
      </c>
      <c r="Y8688" s="101" t="s">
        <v>18</v>
      </c>
    </row>
    <row r="8689">
      <c r="A8689" s="98" t="s">
        <v>64</v>
      </c>
      <c r="B8689" s="99"/>
      <c r="C8689" s="100" t="s">
        <v>16501</v>
      </c>
      <c r="D8689" s="101" t="s">
        <v>158</v>
      </c>
      <c r="E8689" s="101" t="s">
        <v>16502</v>
      </c>
      <c r="F8689" s="99"/>
      <c r="G8689" s="99"/>
      <c r="H8689" s="99"/>
      <c r="I8689" s="99"/>
      <c r="J8689" s="99"/>
      <c r="K8689" s="99"/>
      <c r="L8689" s="99"/>
      <c r="M8689" s="99"/>
      <c r="N8689" s="99"/>
      <c r="O8689" s="99"/>
      <c r="P8689" s="99"/>
      <c r="Q8689" s="99"/>
      <c r="R8689" s="99"/>
      <c r="S8689" s="100">
        <v>1.0</v>
      </c>
      <c r="T8689" s="100">
        <v>1.0</v>
      </c>
      <c r="U8689" s="101" t="s">
        <v>7558</v>
      </c>
      <c r="V8689" s="101" t="s">
        <v>7559</v>
      </c>
      <c r="W8689" s="101" t="s">
        <v>54</v>
      </c>
      <c r="X8689" s="101" t="s">
        <v>7560</v>
      </c>
      <c r="Y8689" s="101" t="s">
        <v>18</v>
      </c>
    </row>
    <row r="8690">
      <c r="A8690" s="98" t="s">
        <v>64</v>
      </c>
      <c r="B8690" s="99"/>
      <c r="C8690" s="100" t="s">
        <v>16503</v>
      </c>
      <c r="D8690" s="101" t="s">
        <v>122</v>
      </c>
      <c r="E8690" s="101" t="s">
        <v>16504</v>
      </c>
      <c r="F8690" s="99"/>
      <c r="G8690" s="99"/>
      <c r="H8690" s="99"/>
      <c r="I8690" s="99"/>
      <c r="J8690" s="99"/>
      <c r="K8690" s="99"/>
      <c r="L8690" s="99"/>
      <c r="M8690" s="99"/>
      <c r="N8690" s="99"/>
      <c r="O8690" s="99"/>
      <c r="P8690" s="99"/>
      <c r="Q8690" s="99"/>
      <c r="R8690" s="99"/>
      <c r="S8690" s="102">
        <v>1.0</v>
      </c>
      <c r="T8690" s="102">
        <v>1.0</v>
      </c>
      <c r="U8690" s="102" t="s">
        <v>7558</v>
      </c>
      <c r="V8690" s="102" t="s">
        <v>7559</v>
      </c>
      <c r="W8690" s="102" t="s">
        <v>54</v>
      </c>
      <c r="X8690" s="102" t="s">
        <v>7560</v>
      </c>
      <c r="Y8690" s="101" t="s">
        <v>18</v>
      </c>
    </row>
    <row r="8691">
      <c r="A8691" s="98" t="s">
        <v>64</v>
      </c>
      <c r="B8691" s="99"/>
      <c r="C8691" s="100" t="s">
        <v>16505</v>
      </c>
      <c r="D8691" s="101" t="s">
        <v>5334</v>
      </c>
      <c r="E8691" s="101" t="s">
        <v>16506</v>
      </c>
      <c r="F8691" s="99"/>
      <c r="G8691" s="99"/>
      <c r="H8691" s="99"/>
      <c r="I8691" s="99"/>
      <c r="J8691" s="99"/>
      <c r="K8691" s="99"/>
      <c r="L8691" s="99"/>
      <c r="M8691" s="99"/>
      <c r="N8691" s="99"/>
      <c r="O8691" s="99"/>
      <c r="P8691" s="99"/>
      <c r="Q8691" s="99"/>
      <c r="R8691" s="99"/>
      <c r="S8691" s="100">
        <v>1.0</v>
      </c>
      <c r="T8691" s="100">
        <v>0.0</v>
      </c>
      <c r="U8691" s="101" t="s">
        <v>7558</v>
      </c>
      <c r="V8691" s="101" t="s">
        <v>7559</v>
      </c>
      <c r="W8691" s="101" t="s">
        <v>56</v>
      </c>
      <c r="X8691" s="101" t="s">
        <v>7560</v>
      </c>
      <c r="Y8691" s="101" t="s">
        <v>16</v>
      </c>
    </row>
    <row r="8692">
      <c r="A8692" s="103" t="s">
        <v>63</v>
      </c>
      <c r="B8692" s="99"/>
      <c r="C8692" s="100" t="s">
        <v>16507</v>
      </c>
      <c r="D8692" s="101" t="s">
        <v>3699</v>
      </c>
      <c r="E8692" s="101" t="s">
        <v>16508</v>
      </c>
      <c r="F8692" s="99"/>
      <c r="G8692" s="99"/>
      <c r="H8692" s="99"/>
      <c r="I8692" s="99"/>
      <c r="J8692" s="99"/>
      <c r="K8692" s="99"/>
      <c r="L8692" s="99"/>
      <c r="M8692" s="99"/>
      <c r="N8692" s="99"/>
      <c r="O8692" s="99"/>
      <c r="P8692" s="99"/>
      <c r="Q8692" s="99"/>
      <c r="R8692" s="99"/>
      <c r="S8692" s="100">
        <v>1.0</v>
      </c>
      <c r="T8692" s="100">
        <v>1.0</v>
      </c>
      <c r="U8692" s="101" t="s">
        <v>7558</v>
      </c>
      <c r="V8692" s="101" t="s">
        <v>7559</v>
      </c>
      <c r="W8692" s="101" t="s">
        <v>56</v>
      </c>
      <c r="X8692" s="101" t="s">
        <v>7560</v>
      </c>
      <c r="Y8692" s="101" t="s">
        <v>22</v>
      </c>
    </row>
    <row r="8693">
      <c r="A8693" s="98" t="s">
        <v>77</v>
      </c>
      <c r="B8693" s="99"/>
      <c r="C8693" s="100" t="s">
        <v>16509</v>
      </c>
      <c r="D8693" s="101" t="s">
        <v>122</v>
      </c>
      <c r="E8693" s="101" t="s">
        <v>16510</v>
      </c>
      <c r="F8693" s="99"/>
      <c r="G8693" s="99"/>
      <c r="H8693" s="99"/>
      <c r="I8693" s="99"/>
      <c r="J8693" s="99"/>
      <c r="K8693" s="99"/>
      <c r="L8693" s="99"/>
      <c r="M8693" s="99"/>
      <c r="N8693" s="99"/>
      <c r="O8693" s="99"/>
      <c r="P8693" s="99"/>
      <c r="Q8693" s="99"/>
      <c r="R8693" s="99"/>
      <c r="S8693" s="102">
        <v>1.0</v>
      </c>
      <c r="T8693" s="102">
        <v>1.0</v>
      </c>
      <c r="U8693" s="102" t="s">
        <v>7558</v>
      </c>
      <c r="V8693" s="102" t="s">
        <v>7559</v>
      </c>
      <c r="W8693" s="102" t="s">
        <v>54</v>
      </c>
      <c r="X8693" s="102" t="s">
        <v>7560</v>
      </c>
      <c r="Y8693" s="101" t="s">
        <v>18</v>
      </c>
    </row>
    <row r="8694">
      <c r="A8694" s="103" t="s">
        <v>63</v>
      </c>
      <c r="B8694" s="99"/>
      <c r="C8694" s="100" t="s">
        <v>16511</v>
      </c>
      <c r="D8694" s="101" t="s">
        <v>135</v>
      </c>
      <c r="E8694" s="101" t="s">
        <v>16512</v>
      </c>
      <c r="F8694" s="99"/>
      <c r="G8694" s="99"/>
      <c r="H8694" s="99"/>
      <c r="I8694" s="99"/>
      <c r="J8694" s="99"/>
      <c r="K8694" s="99"/>
      <c r="L8694" s="99"/>
      <c r="M8694" s="99"/>
      <c r="N8694" s="99"/>
      <c r="O8694" s="99"/>
      <c r="P8694" s="99"/>
      <c r="Q8694" s="99"/>
      <c r="R8694" s="99"/>
      <c r="S8694" s="100">
        <v>1.0</v>
      </c>
      <c r="T8694" s="100">
        <v>1.0</v>
      </c>
      <c r="U8694" s="101" t="s">
        <v>7558</v>
      </c>
      <c r="V8694" s="101" t="s">
        <v>7559</v>
      </c>
      <c r="W8694" s="101" t="s">
        <v>54</v>
      </c>
      <c r="X8694" s="101" t="s">
        <v>7560</v>
      </c>
      <c r="Y8694" s="101" t="s">
        <v>18</v>
      </c>
    </row>
    <row r="8695">
      <c r="A8695" s="103" t="s">
        <v>63</v>
      </c>
      <c r="B8695" s="99"/>
      <c r="C8695" s="100" t="s">
        <v>16513</v>
      </c>
      <c r="D8695" s="101" t="s">
        <v>135</v>
      </c>
      <c r="E8695" s="101" t="s">
        <v>16514</v>
      </c>
      <c r="F8695" s="99"/>
      <c r="G8695" s="99"/>
      <c r="H8695" s="99"/>
      <c r="I8695" s="99"/>
      <c r="J8695" s="99"/>
      <c r="K8695" s="99"/>
      <c r="L8695" s="99"/>
      <c r="M8695" s="99"/>
      <c r="N8695" s="99"/>
      <c r="O8695" s="99"/>
      <c r="P8695" s="99"/>
      <c r="Q8695" s="99"/>
      <c r="R8695" s="99"/>
      <c r="S8695" s="100">
        <v>1.0</v>
      </c>
      <c r="T8695" s="100">
        <v>1.0</v>
      </c>
      <c r="U8695" s="101" t="s">
        <v>7558</v>
      </c>
      <c r="V8695" s="101" t="s">
        <v>7559</v>
      </c>
      <c r="W8695" s="101" t="s">
        <v>54</v>
      </c>
      <c r="X8695" s="101" t="s">
        <v>7560</v>
      </c>
      <c r="Y8695" s="101" t="s">
        <v>18</v>
      </c>
    </row>
    <row r="8696">
      <c r="A8696" s="98" t="s">
        <v>67</v>
      </c>
      <c r="B8696" s="99"/>
      <c r="C8696" s="100" t="s">
        <v>16515</v>
      </c>
      <c r="D8696" s="101" t="s">
        <v>135</v>
      </c>
      <c r="E8696" s="101" t="s">
        <v>16516</v>
      </c>
      <c r="F8696" s="99"/>
      <c r="G8696" s="99"/>
      <c r="H8696" s="99"/>
      <c r="I8696" s="99"/>
      <c r="J8696" s="99"/>
      <c r="K8696" s="99"/>
      <c r="L8696" s="99"/>
      <c r="M8696" s="99"/>
      <c r="N8696" s="99"/>
      <c r="O8696" s="99"/>
      <c r="P8696" s="99"/>
      <c r="Q8696" s="99"/>
      <c r="R8696" s="99"/>
      <c r="S8696" s="100">
        <v>1.0</v>
      </c>
      <c r="T8696" s="100">
        <v>1.0</v>
      </c>
      <c r="U8696" s="101" t="s">
        <v>7558</v>
      </c>
      <c r="V8696" s="101" t="s">
        <v>7559</v>
      </c>
      <c r="W8696" s="101" t="s">
        <v>54</v>
      </c>
      <c r="X8696" s="101" t="s">
        <v>7560</v>
      </c>
      <c r="Y8696" s="101" t="s">
        <v>18</v>
      </c>
    </row>
    <row r="8697">
      <c r="A8697" s="98" t="s">
        <v>77</v>
      </c>
      <c r="B8697" s="99"/>
      <c r="C8697" s="100" t="s">
        <v>16517</v>
      </c>
      <c r="D8697" s="101" t="s">
        <v>122</v>
      </c>
      <c r="E8697" s="101" t="s">
        <v>16518</v>
      </c>
      <c r="F8697" s="99"/>
      <c r="G8697" s="99"/>
      <c r="H8697" s="99"/>
      <c r="I8697" s="99"/>
      <c r="J8697" s="99"/>
      <c r="K8697" s="99"/>
      <c r="L8697" s="99"/>
      <c r="M8697" s="99"/>
      <c r="N8697" s="99"/>
      <c r="O8697" s="99"/>
      <c r="P8697" s="99"/>
      <c r="Q8697" s="99"/>
      <c r="R8697" s="99"/>
      <c r="S8697" s="102">
        <v>1.0</v>
      </c>
      <c r="T8697" s="102">
        <v>1.0</v>
      </c>
      <c r="U8697" s="102" t="s">
        <v>7558</v>
      </c>
      <c r="V8697" s="102" t="s">
        <v>7559</v>
      </c>
      <c r="W8697" s="102" t="s">
        <v>54</v>
      </c>
      <c r="X8697" s="102" t="s">
        <v>7560</v>
      </c>
      <c r="Y8697" s="101" t="s">
        <v>18</v>
      </c>
    </row>
    <row r="8698">
      <c r="A8698" s="103" t="s">
        <v>19</v>
      </c>
      <c r="B8698" s="99"/>
      <c r="C8698" s="100" t="s">
        <v>16519</v>
      </c>
      <c r="D8698" s="101" t="s">
        <v>122</v>
      </c>
      <c r="E8698" s="101" t="s">
        <v>16520</v>
      </c>
      <c r="F8698" s="99"/>
      <c r="G8698" s="99"/>
      <c r="H8698" s="99"/>
      <c r="I8698" s="99"/>
      <c r="J8698" s="99"/>
      <c r="K8698" s="99"/>
      <c r="L8698" s="99"/>
      <c r="M8698" s="99"/>
      <c r="N8698" s="99"/>
      <c r="O8698" s="99"/>
      <c r="P8698" s="99"/>
      <c r="Q8698" s="99"/>
      <c r="R8698" s="99"/>
      <c r="S8698" s="102">
        <v>1.0</v>
      </c>
      <c r="T8698" s="102">
        <v>1.0</v>
      </c>
      <c r="U8698" s="102" t="s">
        <v>7558</v>
      </c>
      <c r="V8698" s="102" t="s">
        <v>7559</v>
      </c>
      <c r="W8698" s="102" t="s">
        <v>54</v>
      </c>
      <c r="X8698" s="102" t="s">
        <v>7560</v>
      </c>
      <c r="Y8698" s="101" t="s">
        <v>18</v>
      </c>
    </row>
    <row r="8699">
      <c r="A8699" s="103" t="s">
        <v>32</v>
      </c>
      <c r="B8699" s="99"/>
      <c r="C8699" s="100" t="s">
        <v>16521</v>
      </c>
      <c r="D8699" s="101" t="s">
        <v>135</v>
      </c>
      <c r="E8699" s="101" t="s">
        <v>16522</v>
      </c>
      <c r="F8699" s="99"/>
      <c r="G8699" s="99"/>
      <c r="H8699" s="99"/>
      <c r="I8699" s="99"/>
      <c r="J8699" s="99"/>
      <c r="K8699" s="99"/>
      <c r="L8699" s="99"/>
      <c r="M8699" s="99"/>
      <c r="N8699" s="99"/>
      <c r="O8699" s="99"/>
      <c r="P8699" s="99"/>
      <c r="Q8699" s="99"/>
      <c r="R8699" s="99"/>
      <c r="S8699" s="100">
        <v>1.0</v>
      </c>
      <c r="T8699" s="100">
        <v>1.0</v>
      </c>
      <c r="U8699" s="101" t="s">
        <v>7558</v>
      </c>
      <c r="V8699" s="101" t="s">
        <v>7559</v>
      </c>
      <c r="W8699" s="101" t="s">
        <v>54</v>
      </c>
      <c r="X8699" s="101" t="s">
        <v>7560</v>
      </c>
      <c r="Y8699" s="101" t="s">
        <v>18</v>
      </c>
    </row>
    <row r="8700">
      <c r="A8700" s="98" t="s">
        <v>82</v>
      </c>
      <c r="B8700" s="99"/>
      <c r="C8700" s="100" t="s">
        <v>4830</v>
      </c>
      <c r="D8700" s="101" t="s">
        <v>122</v>
      </c>
      <c r="E8700" s="101" t="s">
        <v>16523</v>
      </c>
      <c r="F8700" s="99"/>
      <c r="G8700" s="99"/>
      <c r="H8700" s="99"/>
      <c r="I8700" s="99"/>
      <c r="J8700" s="99"/>
      <c r="K8700" s="99"/>
      <c r="L8700" s="99"/>
      <c r="M8700" s="99"/>
      <c r="N8700" s="99"/>
      <c r="O8700" s="99"/>
      <c r="P8700" s="99"/>
      <c r="Q8700" s="99"/>
      <c r="R8700" s="99"/>
      <c r="S8700" s="102">
        <v>1.0</v>
      </c>
      <c r="T8700" s="102">
        <v>1.0</v>
      </c>
      <c r="U8700" s="102" t="s">
        <v>7558</v>
      </c>
      <c r="V8700" s="102" t="s">
        <v>7559</v>
      </c>
      <c r="W8700" s="102" t="s">
        <v>54</v>
      </c>
      <c r="X8700" s="102" t="s">
        <v>7560</v>
      </c>
      <c r="Y8700" s="101" t="s">
        <v>18</v>
      </c>
    </row>
    <row r="8701">
      <c r="A8701" s="103" t="s">
        <v>63</v>
      </c>
      <c r="B8701" s="99"/>
      <c r="C8701" s="100" t="s">
        <v>16524</v>
      </c>
      <c r="D8701" s="101" t="s">
        <v>151</v>
      </c>
      <c r="E8701" s="101" t="s">
        <v>16525</v>
      </c>
      <c r="F8701" s="99"/>
      <c r="G8701" s="99"/>
      <c r="H8701" s="99"/>
      <c r="I8701" s="99"/>
      <c r="J8701" s="99"/>
      <c r="K8701" s="99"/>
      <c r="L8701" s="99"/>
      <c r="M8701" s="99"/>
      <c r="N8701" s="99"/>
      <c r="O8701" s="99"/>
      <c r="P8701" s="99"/>
      <c r="Q8701" s="99"/>
      <c r="R8701" s="99"/>
      <c r="S8701" s="102">
        <v>1.0</v>
      </c>
      <c r="T8701" s="102">
        <v>1.0</v>
      </c>
      <c r="U8701" s="102" t="s">
        <v>7558</v>
      </c>
      <c r="V8701" s="102" t="s">
        <v>7559</v>
      </c>
      <c r="W8701" s="102" t="s">
        <v>54</v>
      </c>
      <c r="X8701" s="102" t="s">
        <v>7591</v>
      </c>
      <c r="Y8701" s="101" t="s">
        <v>12</v>
      </c>
      <c r="Z8701" s="33">
        <v>1.0</v>
      </c>
    </row>
    <row r="8702">
      <c r="A8702" s="103" t="s">
        <v>24</v>
      </c>
      <c r="B8702" s="99"/>
      <c r="C8702" s="100" t="s">
        <v>4834</v>
      </c>
      <c r="D8702" s="101" t="s">
        <v>122</v>
      </c>
      <c r="E8702" s="101" t="s">
        <v>4835</v>
      </c>
      <c r="F8702" s="99"/>
      <c r="G8702" s="99"/>
      <c r="H8702" s="99"/>
      <c r="I8702" s="99"/>
      <c r="J8702" s="99"/>
      <c r="K8702" s="99"/>
      <c r="L8702" s="99"/>
      <c r="M8702" s="99"/>
      <c r="N8702" s="99"/>
      <c r="O8702" s="99"/>
      <c r="P8702" s="99"/>
      <c r="Q8702" s="99"/>
      <c r="R8702" s="99"/>
      <c r="S8702" s="100">
        <v>1.0</v>
      </c>
      <c r="T8702" s="100">
        <v>1.0</v>
      </c>
      <c r="U8702" s="101" t="s">
        <v>7558</v>
      </c>
      <c r="V8702" s="101" t="s">
        <v>7559</v>
      </c>
      <c r="W8702" s="101" t="s">
        <v>55</v>
      </c>
      <c r="X8702" s="101" t="s">
        <v>7560</v>
      </c>
      <c r="Y8702" s="101" t="s">
        <v>20</v>
      </c>
    </row>
    <row r="8703">
      <c r="A8703" s="103" t="s">
        <v>63</v>
      </c>
      <c r="B8703" s="99"/>
      <c r="C8703" s="100" t="s">
        <v>16526</v>
      </c>
      <c r="D8703" s="101" t="s">
        <v>135</v>
      </c>
      <c r="E8703" s="101" t="s">
        <v>16527</v>
      </c>
      <c r="F8703" s="99"/>
      <c r="G8703" s="99"/>
      <c r="H8703" s="99"/>
      <c r="I8703" s="99"/>
      <c r="J8703" s="99"/>
      <c r="K8703" s="99"/>
      <c r="L8703" s="99"/>
      <c r="M8703" s="99"/>
      <c r="N8703" s="99"/>
      <c r="O8703" s="99"/>
      <c r="P8703" s="99"/>
      <c r="Q8703" s="99"/>
      <c r="R8703" s="99"/>
      <c r="S8703" s="100">
        <v>1.0</v>
      </c>
      <c r="T8703" s="100">
        <v>1.0</v>
      </c>
      <c r="U8703" s="101" t="s">
        <v>7558</v>
      </c>
      <c r="V8703" s="101" t="s">
        <v>7559</v>
      </c>
      <c r="W8703" s="101" t="s">
        <v>54</v>
      </c>
      <c r="X8703" s="101" t="s">
        <v>7560</v>
      </c>
      <c r="Y8703" s="101" t="s">
        <v>18</v>
      </c>
    </row>
    <row r="8704">
      <c r="A8704" s="98" t="s">
        <v>77</v>
      </c>
      <c r="B8704" s="99"/>
      <c r="C8704" s="100" t="s">
        <v>16528</v>
      </c>
      <c r="D8704" s="101" t="s">
        <v>122</v>
      </c>
      <c r="E8704" s="101" t="s">
        <v>16529</v>
      </c>
      <c r="F8704" s="99"/>
      <c r="G8704" s="99"/>
      <c r="H8704" s="99"/>
      <c r="I8704" s="99"/>
      <c r="J8704" s="99"/>
      <c r="K8704" s="99"/>
      <c r="L8704" s="99"/>
      <c r="M8704" s="99"/>
      <c r="N8704" s="99"/>
      <c r="O8704" s="99"/>
      <c r="P8704" s="99"/>
      <c r="Q8704" s="99"/>
      <c r="R8704" s="99"/>
      <c r="S8704" s="102">
        <v>1.0</v>
      </c>
      <c r="T8704" s="102">
        <v>1.0</v>
      </c>
      <c r="U8704" s="102" t="s">
        <v>7558</v>
      </c>
      <c r="V8704" s="102" t="s">
        <v>7559</v>
      </c>
      <c r="W8704" s="102" t="s">
        <v>54</v>
      </c>
      <c r="X8704" s="102" t="s">
        <v>7560</v>
      </c>
      <c r="Y8704" s="101" t="s">
        <v>18</v>
      </c>
    </row>
    <row r="8705">
      <c r="A8705" s="98" t="s">
        <v>64</v>
      </c>
      <c r="B8705" s="99"/>
      <c r="C8705" s="100" t="s">
        <v>16530</v>
      </c>
      <c r="D8705" s="101" t="s">
        <v>825</v>
      </c>
      <c r="E8705" s="101" t="s">
        <v>16531</v>
      </c>
      <c r="F8705" s="99"/>
      <c r="G8705" s="99"/>
      <c r="H8705" s="99"/>
      <c r="I8705" s="99"/>
      <c r="J8705" s="99"/>
      <c r="K8705" s="99"/>
      <c r="L8705" s="99"/>
      <c r="M8705" s="99"/>
      <c r="N8705" s="99"/>
      <c r="O8705" s="99"/>
      <c r="P8705" s="99"/>
      <c r="Q8705" s="99"/>
      <c r="R8705" s="99"/>
      <c r="S8705" s="102">
        <v>1.0</v>
      </c>
      <c r="T8705" s="102">
        <v>1.0</v>
      </c>
      <c r="U8705" s="102" t="s">
        <v>7558</v>
      </c>
      <c r="V8705" s="102" t="s">
        <v>7559</v>
      </c>
      <c r="W8705" s="102" t="s">
        <v>54</v>
      </c>
      <c r="X8705" s="102" t="s">
        <v>7560</v>
      </c>
      <c r="Y8705" s="101" t="s">
        <v>18</v>
      </c>
    </row>
    <row r="8706">
      <c r="A8706" s="98" t="s">
        <v>64</v>
      </c>
      <c r="B8706" s="99"/>
      <c r="C8706" s="100" t="s">
        <v>16532</v>
      </c>
      <c r="D8706" s="101" t="s">
        <v>151</v>
      </c>
      <c r="E8706" s="101" t="s">
        <v>16533</v>
      </c>
      <c r="F8706" s="99"/>
      <c r="G8706" s="99"/>
      <c r="H8706" s="99"/>
      <c r="I8706" s="99"/>
      <c r="J8706" s="99"/>
      <c r="K8706" s="99"/>
      <c r="L8706" s="99"/>
      <c r="M8706" s="99"/>
      <c r="N8706" s="99"/>
      <c r="O8706" s="99"/>
      <c r="P8706" s="99"/>
      <c r="Q8706" s="99"/>
      <c r="R8706" s="99"/>
      <c r="S8706" s="102">
        <v>1.0</v>
      </c>
      <c r="T8706" s="102">
        <v>1.0</v>
      </c>
      <c r="U8706" s="102" t="s">
        <v>7558</v>
      </c>
      <c r="V8706" s="102" t="s">
        <v>7559</v>
      </c>
      <c r="W8706" s="102" t="s">
        <v>54</v>
      </c>
      <c r="X8706" s="102" t="s">
        <v>7591</v>
      </c>
      <c r="Y8706" s="101" t="s">
        <v>12</v>
      </c>
      <c r="Z8706" s="33">
        <v>1.0</v>
      </c>
    </row>
    <row r="8707">
      <c r="A8707" s="98" t="s">
        <v>64</v>
      </c>
      <c r="B8707" s="99"/>
      <c r="C8707" s="100" t="s">
        <v>16534</v>
      </c>
      <c r="D8707" s="101" t="s">
        <v>135</v>
      </c>
      <c r="E8707" s="101" t="s">
        <v>16535</v>
      </c>
      <c r="F8707" s="99"/>
      <c r="G8707" s="99"/>
      <c r="H8707" s="99"/>
      <c r="I8707" s="99"/>
      <c r="J8707" s="99"/>
      <c r="K8707" s="99"/>
      <c r="L8707" s="99"/>
      <c r="M8707" s="99"/>
      <c r="N8707" s="99"/>
      <c r="O8707" s="99"/>
      <c r="P8707" s="99"/>
      <c r="Q8707" s="99"/>
      <c r="R8707" s="99"/>
      <c r="S8707" s="100">
        <v>1.0</v>
      </c>
      <c r="T8707" s="100">
        <v>1.0</v>
      </c>
      <c r="U8707" s="101" t="s">
        <v>7558</v>
      </c>
      <c r="V8707" s="101" t="s">
        <v>7559</v>
      </c>
      <c r="W8707" s="101" t="s">
        <v>54</v>
      </c>
      <c r="X8707" s="101" t="s">
        <v>7560</v>
      </c>
      <c r="Y8707" s="101" t="s">
        <v>18</v>
      </c>
    </row>
    <row r="8708">
      <c r="A8708" s="98" t="s">
        <v>64</v>
      </c>
      <c r="B8708" s="99"/>
      <c r="C8708" s="100" t="s">
        <v>16536</v>
      </c>
      <c r="D8708" s="101" t="s">
        <v>122</v>
      </c>
      <c r="E8708" s="101" t="s">
        <v>16537</v>
      </c>
      <c r="F8708" s="99"/>
      <c r="G8708" s="99"/>
      <c r="H8708" s="99"/>
      <c r="I8708" s="99"/>
      <c r="J8708" s="99"/>
      <c r="K8708" s="99"/>
      <c r="L8708" s="99"/>
      <c r="M8708" s="99"/>
      <c r="N8708" s="99"/>
      <c r="O8708" s="99"/>
      <c r="P8708" s="99"/>
      <c r="Q8708" s="99"/>
      <c r="R8708" s="99"/>
      <c r="S8708" s="102">
        <v>1.0</v>
      </c>
      <c r="T8708" s="102">
        <v>1.0</v>
      </c>
      <c r="U8708" s="102" t="s">
        <v>7558</v>
      </c>
      <c r="V8708" s="102" t="s">
        <v>7559</v>
      </c>
      <c r="W8708" s="102" t="s">
        <v>54</v>
      </c>
      <c r="X8708" s="102" t="s">
        <v>7560</v>
      </c>
      <c r="Y8708" s="101" t="s">
        <v>18</v>
      </c>
    </row>
    <row r="8709">
      <c r="A8709" s="103" t="s">
        <v>19</v>
      </c>
      <c r="B8709" s="99"/>
      <c r="C8709" s="100" t="s">
        <v>16538</v>
      </c>
      <c r="D8709" s="101" t="s">
        <v>122</v>
      </c>
      <c r="E8709" s="101" t="s">
        <v>16539</v>
      </c>
      <c r="F8709" s="99"/>
      <c r="G8709" s="99"/>
      <c r="H8709" s="99"/>
      <c r="I8709" s="99"/>
      <c r="J8709" s="99"/>
      <c r="K8709" s="99"/>
      <c r="L8709" s="99"/>
      <c r="M8709" s="99"/>
      <c r="N8709" s="99"/>
      <c r="O8709" s="99"/>
      <c r="P8709" s="99"/>
      <c r="Q8709" s="99"/>
      <c r="R8709" s="99"/>
      <c r="S8709" s="102">
        <v>1.0</v>
      </c>
      <c r="T8709" s="102">
        <v>1.0</v>
      </c>
      <c r="U8709" s="102" t="s">
        <v>7558</v>
      </c>
      <c r="V8709" s="102" t="s">
        <v>7559</v>
      </c>
      <c r="W8709" s="102" t="s">
        <v>54</v>
      </c>
      <c r="X8709" s="102" t="s">
        <v>7560</v>
      </c>
      <c r="Y8709" s="101" t="s">
        <v>18</v>
      </c>
    </row>
    <row r="8710">
      <c r="A8710" s="98" t="s">
        <v>64</v>
      </c>
      <c r="B8710" s="99"/>
      <c r="C8710" s="100" t="s">
        <v>16540</v>
      </c>
      <c r="D8710" s="101" t="s">
        <v>158</v>
      </c>
      <c r="E8710" s="101" t="s">
        <v>16541</v>
      </c>
      <c r="F8710" s="99"/>
      <c r="G8710" s="99"/>
      <c r="H8710" s="99"/>
      <c r="I8710" s="99"/>
      <c r="J8710" s="99"/>
      <c r="K8710" s="99"/>
      <c r="L8710" s="99"/>
      <c r="M8710" s="99"/>
      <c r="N8710" s="99"/>
      <c r="O8710" s="99"/>
      <c r="P8710" s="99"/>
      <c r="Q8710" s="99"/>
      <c r="R8710" s="99"/>
      <c r="S8710" s="100">
        <v>1.0</v>
      </c>
      <c r="T8710" s="100">
        <v>1.0</v>
      </c>
      <c r="U8710" s="101" t="s">
        <v>7558</v>
      </c>
      <c r="V8710" s="101" t="s">
        <v>7559</v>
      </c>
      <c r="W8710" s="101" t="s">
        <v>54</v>
      </c>
      <c r="X8710" s="101" t="s">
        <v>7560</v>
      </c>
      <c r="Y8710" s="101" t="s">
        <v>18</v>
      </c>
    </row>
    <row r="8711">
      <c r="A8711" s="98" t="s">
        <v>64</v>
      </c>
      <c r="B8711" s="99"/>
      <c r="C8711" s="100" t="s">
        <v>16542</v>
      </c>
      <c r="D8711" s="101" t="s">
        <v>122</v>
      </c>
      <c r="E8711" s="101" t="s">
        <v>16543</v>
      </c>
      <c r="F8711" s="99"/>
      <c r="G8711" s="99"/>
      <c r="H8711" s="99"/>
      <c r="I8711" s="99"/>
      <c r="J8711" s="99"/>
      <c r="K8711" s="99"/>
      <c r="L8711" s="99"/>
      <c r="M8711" s="99"/>
      <c r="N8711" s="99"/>
      <c r="O8711" s="99"/>
      <c r="P8711" s="99"/>
      <c r="Q8711" s="99"/>
      <c r="R8711" s="99"/>
      <c r="S8711" s="102">
        <v>1.0</v>
      </c>
      <c r="T8711" s="102">
        <v>1.0</v>
      </c>
      <c r="U8711" s="102" t="s">
        <v>7558</v>
      </c>
      <c r="V8711" s="102" t="s">
        <v>7559</v>
      </c>
      <c r="W8711" s="102" t="s">
        <v>54</v>
      </c>
      <c r="X8711" s="102" t="s">
        <v>7560</v>
      </c>
      <c r="Y8711" s="101" t="s">
        <v>18</v>
      </c>
    </row>
    <row r="8712">
      <c r="A8712" s="103" t="s">
        <v>63</v>
      </c>
      <c r="B8712" s="99"/>
      <c r="C8712" s="100" t="s">
        <v>16544</v>
      </c>
      <c r="D8712" s="101" t="s">
        <v>135</v>
      </c>
      <c r="E8712" s="101" t="s">
        <v>16545</v>
      </c>
      <c r="F8712" s="99"/>
      <c r="G8712" s="99"/>
      <c r="H8712" s="99"/>
      <c r="I8712" s="99"/>
      <c r="J8712" s="99"/>
      <c r="K8712" s="99"/>
      <c r="L8712" s="99"/>
      <c r="M8712" s="99"/>
      <c r="N8712" s="99"/>
      <c r="O8712" s="99"/>
      <c r="P8712" s="99"/>
      <c r="Q8712" s="99"/>
      <c r="R8712" s="99"/>
      <c r="S8712" s="100">
        <v>1.0</v>
      </c>
      <c r="T8712" s="100">
        <v>1.0</v>
      </c>
      <c r="U8712" s="101" t="s">
        <v>7558</v>
      </c>
      <c r="V8712" s="101" t="s">
        <v>7559</v>
      </c>
      <c r="W8712" s="101" t="s">
        <v>54</v>
      </c>
      <c r="X8712" s="101" t="s">
        <v>7560</v>
      </c>
      <c r="Y8712" s="101" t="s">
        <v>18</v>
      </c>
    </row>
    <row r="8713">
      <c r="A8713" s="103" t="s">
        <v>63</v>
      </c>
      <c r="B8713" s="99"/>
      <c r="C8713" s="100" t="s">
        <v>16546</v>
      </c>
      <c r="D8713" s="101" t="s">
        <v>128</v>
      </c>
      <c r="E8713" s="101" t="s">
        <v>16547</v>
      </c>
      <c r="F8713" s="99"/>
      <c r="G8713" s="99"/>
      <c r="H8713" s="99"/>
      <c r="I8713" s="99"/>
      <c r="J8713" s="99"/>
      <c r="K8713" s="99"/>
      <c r="L8713" s="99"/>
      <c r="M8713" s="99"/>
      <c r="N8713" s="99"/>
      <c r="O8713" s="99"/>
      <c r="P8713" s="99"/>
      <c r="Q8713" s="99"/>
      <c r="R8713" s="99"/>
      <c r="S8713" s="102">
        <v>1.0</v>
      </c>
      <c r="T8713" s="102">
        <v>1.0</v>
      </c>
      <c r="U8713" s="102" t="s">
        <v>7558</v>
      </c>
      <c r="V8713" s="102" t="s">
        <v>7559</v>
      </c>
      <c r="W8713" s="102" t="s">
        <v>54</v>
      </c>
      <c r="X8713" s="102" t="s">
        <v>7560</v>
      </c>
      <c r="Y8713" s="101" t="s">
        <v>12</v>
      </c>
    </row>
    <row r="8714">
      <c r="A8714" s="98" t="s">
        <v>64</v>
      </c>
      <c r="B8714" s="99"/>
      <c r="C8714" s="100" t="s">
        <v>16546</v>
      </c>
      <c r="D8714" s="101" t="s">
        <v>128</v>
      </c>
      <c r="E8714" s="101" t="s">
        <v>16548</v>
      </c>
      <c r="F8714" s="99"/>
      <c r="G8714" s="99"/>
      <c r="H8714" s="99"/>
      <c r="I8714" s="99"/>
      <c r="J8714" s="99"/>
      <c r="K8714" s="99"/>
      <c r="L8714" s="99"/>
      <c r="M8714" s="99"/>
      <c r="N8714" s="99"/>
      <c r="O8714" s="99"/>
      <c r="P8714" s="99"/>
      <c r="Q8714" s="99"/>
      <c r="R8714" s="99"/>
      <c r="S8714" s="102">
        <v>1.0</v>
      </c>
      <c r="T8714" s="102">
        <v>1.0</v>
      </c>
      <c r="U8714" s="102" t="s">
        <v>7558</v>
      </c>
      <c r="V8714" s="102" t="s">
        <v>7559</v>
      </c>
      <c r="W8714" s="102" t="s">
        <v>54</v>
      </c>
      <c r="X8714" s="102" t="s">
        <v>7560</v>
      </c>
      <c r="Y8714" s="101" t="s">
        <v>12</v>
      </c>
    </row>
    <row r="8715">
      <c r="A8715" s="103" t="s">
        <v>24</v>
      </c>
      <c r="B8715" s="99"/>
      <c r="C8715" s="100" t="s">
        <v>16549</v>
      </c>
      <c r="D8715" s="101" t="s">
        <v>151</v>
      </c>
      <c r="E8715" s="101" t="s">
        <v>16550</v>
      </c>
      <c r="F8715" s="99"/>
      <c r="G8715" s="99"/>
      <c r="H8715" s="99"/>
      <c r="I8715" s="99"/>
      <c r="J8715" s="99"/>
      <c r="K8715" s="99"/>
      <c r="L8715" s="99"/>
      <c r="M8715" s="99"/>
      <c r="N8715" s="99"/>
      <c r="O8715" s="99"/>
      <c r="P8715" s="99"/>
      <c r="Q8715" s="99"/>
      <c r="R8715" s="99"/>
      <c r="S8715" s="102">
        <v>1.0</v>
      </c>
      <c r="T8715" s="102">
        <v>1.0</v>
      </c>
      <c r="U8715" s="102" t="s">
        <v>7558</v>
      </c>
      <c r="V8715" s="102" t="s">
        <v>7559</v>
      </c>
      <c r="W8715" s="102" t="s">
        <v>54</v>
      </c>
      <c r="X8715" s="102" t="s">
        <v>7591</v>
      </c>
      <c r="Y8715" s="101" t="s">
        <v>12</v>
      </c>
      <c r="Z8715" s="33">
        <v>1.0</v>
      </c>
    </row>
    <row r="8716">
      <c r="A8716" s="103" t="s">
        <v>63</v>
      </c>
      <c r="B8716" s="99"/>
      <c r="C8716" s="100" t="s">
        <v>16551</v>
      </c>
      <c r="D8716" s="101" t="s">
        <v>158</v>
      </c>
      <c r="E8716" s="101" t="s">
        <v>16552</v>
      </c>
      <c r="F8716" s="99"/>
      <c r="G8716" s="99"/>
      <c r="H8716" s="99"/>
      <c r="I8716" s="99"/>
      <c r="J8716" s="99"/>
      <c r="K8716" s="99"/>
      <c r="L8716" s="99"/>
      <c r="M8716" s="99"/>
      <c r="N8716" s="99"/>
      <c r="O8716" s="99"/>
      <c r="P8716" s="99"/>
      <c r="Q8716" s="99"/>
      <c r="R8716" s="99"/>
      <c r="S8716" s="100">
        <v>1.0</v>
      </c>
      <c r="T8716" s="100">
        <v>1.0</v>
      </c>
      <c r="U8716" s="101" t="s">
        <v>7558</v>
      </c>
      <c r="V8716" s="101" t="s">
        <v>7559</v>
      </c>
      <c r="W8716" s="101" t="s">
        <v>54</v>
      </c>
      <c r="X8716" s="101" t="s">
        <v>7560</v>
      </c>
      <c r="Y8716" s="101" t="s">
        <v>18</v>
      </c>
    </row>
    <row r="8717">
      <c r="A8717" s="98" t="s">
        <v>93</v>
      </c>
      <c r="B8717" s="99"/>
      <c r="C8717" s="100" t="s">
        <v>16553</v>
      </c>
      <c r="D8717" s="101" t="s">
        <v>135</v>
      </c>
      <c r="E8717" s="101" t="s">
        <v>16554</v>
      </c>
      <c r="F8717" s="99"/>
      <c r="G8717" s="99"/>
      <c r="H8717" s="99"/>
      <c r="I8717" s="99"/>
      <c r="J8717" s="99"/>
      <c r="K8717" s="99"/>
      <c r="L8717" s="99"/>
      <c r="M8717" s="99"/>
      <c r="N8717" s="99"/>
      <c r="O8717" s="99"/>
      <c r="P8717" s="99"/>
      <c r="Q8717" s="99"/>
      <c r="R8717" s="99"/>
      <c r="S8717" s="100">
        <v>1.0</v>
      </c>
      <c r="T8717" s="100">
        <v>1.0</v>
      </c>
      <c r="U8717" s="101" t="s">
        <v>7558</v>
      </c>
      <c r="V8717" s="101" t="s">
        <v>7559</v>
      </c>
      <c r="W8717" s="101" t="s">
        <v>54</v>
      </c>
      <c r="X8717" s="101" t="s">
        <v>7560</v>
      </c>
      <c r="Y8717" s="101" t="s">
        <v>18</v>
      </c>
    </row>
    <row r="8718">
      <c r="A8718" s="98" t="s">
        <v>30</v>
      </c>
      <c r="B8718" s="99"/>
      <c r="C8718" s="100" t="s">
        <v>16555</v>
      </c>
      <c r="D8718" s="101" t="s">
        <v>135</v>
      </c>
      <c r="E8718" s="101" t="s">
        <v>16556</v>
      </c>
      <c r="F8718" s="99"/>
      <c r="G8718" s="99"/>
      <c r="H8718" s="99"/>
      <c r="I8718" s="99"/>
      <c r="J8718" s="99"/>
      <c r="K8718" s="99"/>
      <c r="L8718" s="99"/>
      <c r="M8718" s="99"/>
      <c r="N8718" s="99"/>
      <c r="O8718" s="99"/>
      <c r="P8718" s="99"/>
      <c r="Q8718" s="99"/>
      <c r="R8718" s="99"/>
      <c r="S8718" s="100">
        <v>1.0</v>
      </c>
      <c r="T8718" s="100">
        <v>1.0</v>
      </c>
      <c r="U8718" s="101" t="s">
        <v>7558</v>
      </c>
      <c r="V8718" s="101" t="s">
        <v>7559</v>
      </c>
      <c r="W8718" s="101" t="s">
        <v>54</v>
      </c>
      <c r="X8718" s="101" t="s">
        <v>7560</v>
      </c>
      <c r="Y8718" s="101" t="s">
        <v>18</v>
      </c>
    </row>
    <row r="8719">
      <c r="A8719" s="103" t="s">
        <v>63</v>
      </c>
      <c r="B8719" s="99"/>
      <c r="C8719" s="100" t="s">
        <v>16557</v>
      </c>
      <c r="D8719" s="101" t="s">
        <v>471</v>
      </c>
      <c r="E8719" s="101" t="s">
        <v>16558</v>
      </c>
      <c r="F8719" s="99"/>
      <c r="G8719" s="99"/>
      <c r="H8719" s="99"/>
      <c r="I8719" s="99"/>
      <c r="J8719" s="99"/>
      <c r="K8719" s="99"/>
      <c r="L8719" s="99"/>
      <c r="M8719" s="99"/>
      <c r="N8719" s="99"/>
      <c r="O8719" s="99"/>
      <c r="P8719" s="99"/>
      <c r="Q8719" s="99"/>
      <c r="R8719" s="99"/>
      <c r="S8719" s="100">
        <v>1.0</v>
      </c>
      <c r="T8719" s="100">
        <v>1.0</v>
      </c>
      <c r="U8719" s="101" t="s">
        <v>7558</v>
      </c>
      <c r="V8719" s="101" t="s">
        <v>7559</v>
      </c>
      <c r="W8719" s="101" t="s">
        <v>54</v>
      </c>
      <c r="X8719" s="101" t="s">
        <v>7560</v>
      </c>
      <c r="Y8719" s="101" t="s">
        <v>18</v>
      </c>
    </row>
    <row r="8720">
      <c r="A8720" s="98" t="s">
        <v>67</v>
      </c>
      <c r="B8720" s="99"/>
      <c r="C8720" s="100" t="s">
        <v>16559</v>
      </c>
      <c r="D8720" s="101" t="s">
        <v>151</v>
      </c>
      <c r="E8720" s="101" t="s">
        <v>4841</v>
      </c>
      <c r="F8720" s="99"/>
      <c r="G8720" s="99"/>
      <c r="H8720" s="99"/>
      <c r="I8720" s="99"/>
      <c r="J8720" s="99"/>
      <c r="K8720" s="99"/>
      <c r="L8720" s="99"/>
      <c r="M8720" s="99"/>
      <c r="N8720" s="99"/>
      <c r="O8720" s="99"/>
      <c r="P8720" s="99"/>
      <c r="Q8720" s="99"/>
      <c r="R8720" s="99"/>
      <c r="S8720" s="102">
        <v>1.0</v>
      </c>
      <c r="T8720" s="102">
        <v>1.0</v>
      </c>
      <c r="U8720" s="102" t="s">
        <v>7558</v>
      </c>
      <c r="V8720" s="102" t="s">
        <v>7559</v>
      </c>
      <c r="W8720" s="102" t="s">
        <v>54</v>
      </c>
      <c r="X8720" s="102" t="s">
        <v>7591</v>
      </c>
      <c r="Y8720" s="101" t="s">
        <v>12</v>
      </c>
      <c r="Z8720" s="33">
        <v>1.0</v>
      </c>
    </row>
    <row r="8721">
      <c r="A8721" s="103" t="s">
        <v>63</v>
      </c>
      <c r="B8721" s="99"/>
      <c r="C8721" s="100" t="s">
        <v>16560</v>
      </c>
      <c r="D8721" s="101" t="s">
        <v>158</v>
      </c>
      <c r="E8721" s="101" t="s">
        <v>16561</v>
      </c>
      <c r="F8721" s="99"/>
      <c r="G8721" s="99"/>
      <c r="H8721" s="99"/>
      <c r="I8721" s="99"/>
      <c r="J8721" s="99"/>
      <c r="K8721" s="99"/>
      <c r="L8721" s="99"/>
      <c r="M8721" s="99"/>
      <c r="N8721" s="99"/>
      <c r="O8721" s="99"/>
      <c r="P8721" s="99"/>
      <c r="Q8721" s="99"/>
      <c r="R8721" s="99"/>
      <c r="S8721" s="100">
        <v>1.0</v>
      </c>
      <c r="T8721" s="100">
        <v>1.0</v>
      </c>
      <c r="U8721" s="101" t="s">
        <v>7558</v>
      </c>
      <c r="V8721" s="101" t="s">
        <v>7559</v>
      </c>
      <c r="W8721" s="101" t="s">
        <v>54</v>
      </c>
      <c r="X8721" s="101" t="s">
        <v>7560</v>
      </c>
      <c r="Y8721" s="101" t="s">
        <v>18</v>
      </c>
    </row>
    <row r="8722">
      <c r="A8722" s="103" t="s">
        <v>63</v>
      </c>
      <c r="B8722" s="99"/>
      <c r="C8722" s="100" t="s">
        <v>16562</v>
      </c>
      <c r="D8722" s="101" t="s">
        <v>122</v>
      </c>
      <c r="E8722" s="101" t="s">
        <v>16563</v>
      </c>
      <c r="F8722" s="99"/>
      <c r="G8722" s="99"/>
      <c r="H8722" s="99"/>
      <c r="I8722" s="99"/>
      <c r="J8722" s="99"/>
      <c r="K8722" s="99"/>
      <c r="L8722" s="99"/>
      <c r="M8722" s="99"/>
      <c r="N8722" s="99"/>
      <c r="O8722" s="99"/>
      <c r="P8722" s="99"/>
      <c r="Q8722" s="99"/>
      <c r="R8722" s="99"/>
      <c r="S8722" s="102">
        <v>1.0</v>
      </c>
      <c r="T8722" s="102">
        <v>1.0</v>
      </c>
      <c r="U8722" s="102" t="s">
        <v>7558</v>
      </c>
      <c r="V8722" s="102" t="s">
        <v>7559</v>
      </c>
      <c r="W8722" s="102" t="s">
        <v>54</v>
      </c>
      <c r="X8722" s="102" t="s">
        <v>7560</v>
      </c>
      <c r="Y8722" s="101" t="s">
        <v>18</v>
      </c>
    </row>
    <row r="8723">
      <c r="A8723" s="98" t="s">
        <v>93</v>
      </c>
      <c r="B8723" s="99"/>
      <c r="C8723" s="100" t="s">
        <v>16564</v>
      </c>
      <c r="D8723" s="101" t="s">
        <v>122</v>
      </c>
      <c r="E8723" s="101" t="s">
        <v>16565</v>
      </c>
      <c r="F8723" s="99"/>
      <c r="G8723" s="99"/>
      <c r="H8723" s="99"/>
      <c r="I8723" s="99"/>
      <c r="J8723" s="99"/>
      <c r="K8723" s="99"/>
      <c r="L8723" s="99"/>
      <c r="M8723" s="99"/>
      <c r="N8723" s="99"/>
      <c r="O8723" s="99"/>
      <c r="P8723" s="99"/>
      <c r="Q8723" s="99"/>
      <c r="R8723" s="99"/>
      <c r="S8723" s="102">
        <v>1.0</v>
      </c>
      <c r="T8723" s="102">
        <v>1.0</v>
      </c>
      <c r="U8723" s="102" t="s">
        <v>7558</v>
      </c>
      <c r="V8723" s="102" t="s">
        <v>7559</v>
      </c>
      <c r="W8723" s="102" t="s">
        <v>54</v>
      </c>
      <c r="X8723" s="102" t="s">
        <v>7560</v>
      </c>
      <c r="Y8723" s="101" t="s">
        <v>18</v>
      </c>
    </row>
    <row r="8724">
      <c r="A8724" s="98" t="s">
        <v>93</v>
      </c>
      <c r="B8724" s="99"/>
      <c r="C8724" s="100" t="s">
        <v>16566</v>
      </c>
      <c r="D8724" s="101" t="s">
        <v>122</v>
      </c>
      <c r="E8724" s="101" t="s">
        <v>16567</v>
      </c>
      <c r="F8724" s="99"/>
      <c r="G8724" s="99"/>
      <c r="H8724" s="99"/>
      <c r="I8724" s="99"/>
      <c r="J8724" s="99"/>
      <c r="K8724" s="99"/>
      <c r="L8724" s="99"/>
      <c r="M8724" s="99"/>
      <c r="N8724" s="99"/>
      <c r="O8724" s="99"/>
      <c r="P8724" s="99"/>
      <c r="Q8724" s="99"/>
      <c r="R8724" s="99"/>
      <c r="S8724" s="102">
        <v>1.0</v>
      </c>
      <c r="T8724" s="102">
        <v>1.0</v>
      </c>
      <c r="U8724" s="102" t="s">
        <v>7558</v>
      </c>
      <c r="V8724" s="102" t="s">
        <v>7559</v>
      </c>
      <c r="W8724" s="102" t="s">
        <v>54</v>
      </c>
      <c r="X8724" s="102" t="s">
        <v>7560</v>
      </c>
      <c r="Y8724" s="101" t="s">
        <v>18</v>
      </c>
    </row>
    <row r="8725">
      <c r="A8725" s="103" t="s">
        <v>63</v>
      </c>
      <c r="B8725" s="99"/>
      <c r="C8725" s="100" t="s">
        <v>4842</v>
      </c>
      <c r="D8725" s="101" t="s">
        <v>122</v>
      </c>
      <c r="E8725" s="101" t="s">
        <v>4843</v>
      </c>
      <c r="F8725" s="99"/>
      <c r="G8725" s="99"/>
      <c r="H8725" s="99"/>
      <c r="I8725" s="99"/>
      <c r="J8725" s="99"/>
      <c r="K8725" s="99"/>
      <c r="L8725" s="99"/>
      <c r="M8725" s="99"/>
      <c r="N8725" s="99"/>
      <c r="O8725" s="99"/>
      <c r="P8725" s="99"/>
      <c r="Q8725" s="99"/>
      <c r="R8725" s="99"/>
      <c r="S8725" s="102">
        <v>1.0</v>
      </c>
      <c r="T8725" s="102">
        <v>1.0</v>
      </c>
      <c r="U8725" s="102" t="s">
        <v>7558</v>
      </c>
      <c r="V8725" s="102" t="s">
        <v>7559</v>
      </c>
      <c r="W8725" s="102" t="s">
        <v>54</v>
      </c>
      <c r="X8725" s="102" t="s">
        <v>7560</v>
      </c>
      <c r="Y8725" s="101" t="s">
        <v>18</v>
      </c>
    </row>
    <row r="8726">
      <c r="A8726" s="103" t="s">
        <v>60</v>
      </c>
      <c r="B8726" s="99"/>
      <c r="C8726" s="100" t="s">
        <v>16568</v>
      </c>
      <c r="D8726" s="101" t="s">
        <v>135</v>
      </c>
      <c r="E8726" s="101" t="s">
        <v>16569</v>
      </c>
      <c r="F8726" s="99"/>
      <c r="G8726" s="99"/>
      <c r="H8726" s="99"/>
      <c r="I8726" s="99"/>
      <c r="J8726" s="99"/>
      <c r="K8726" s="99"/>
      <c r="L8726" s="99"/>
      <c r="M8726" s="99"/>
      <c r="N8726" s="99"/>
      <c r="O8726" s="99"/>
      <c r="P8726" s="99"/>
      <c r="Q8726" s="99"/>
      <c r="R8726" s="99"/>
      <c r="S8726" s="100">
        <v>1.0</v>
      </c>
      <c r="T8726" s="100">
        <v>1.0</v>
      </c>
      <c r="U8726" s="101" t="s">
        <v>7558</v>
      </c>
      <c r="V8726" s="101" t="s">
        <v>7559</v>
      </c>
      <c r="W8726" s="101" t="s">
        <v>54</v>
      </c>
      <c r="X8726" s="101" t="s">
        <v>7560</v>
      </c>
      <c r="Y8726" s="101" t="s">
        <v>18</v>
      </c>
    </row>
    <row r="8727">
      <c r="A8727" s="103" t="s">
        <v>24</v>
      </c>
      <c r="B8727" s="99"/>
      <c r="C8727" s="100" t="s">
        <v>16570</v>
      </c>
      <c r="D8727" s="101" t="s">
        <v>135</v>
      </c>
      <c r="E8727" s="101" t="s">
        <v>16571</v>
      </c>
      <c r="F8727" s="99"/>
      <c r="G8727" s="99"/>
      <c r="H8727" s="99"/>
      <c r="I8727" s="99"/>
      <c r="J8727" s="99"/>
      <c r="K8727" s="99"/>
      <c r="L8727" s="99"/>
      <c r="M8727" s="99"/>
      <c r="N8727" s="99"/>
      <c r="O8727" s="99"/>
      <c r="P8727" s="99"/>
      <c r="Q8727" s="99"/>
      <c r="R8727" s="99"/>
      <c r="S8727" s="100">
        <v>1.0</v>
      </c>
      <c r="T8727" s="100">
        <v>1.0</v>
      </c>
      <c r="U8727" s="101" t="s">
        <v>7558</v>
      </c>
      <c r="V8727" s="101" t="s">
        <v>7559</v>
      </c>
      <c r="W8727" s="101" t="s">
        <v>54</v>
      </c>
      <c r="X8727" s="101" t="s">
        <v>7560</v>
      </c>
      <c r="Y8727" s="101" t="s">
        <v>18</v>
      </c>
    </row>
    <row r="8728">
      <c r="A8728" s="98" t="s">
        <v>93</v>
      </c>
      <c r="B8728" s="99"/>
      <c r="C8728" s="100" t="s">
        <v>16572</v>
      </c>
      <c r="D8728" s="101" t="s">
        <v>135</v>
      </c>
      <c r="E8728" s="101" t="s">
        <v>16573</v>
      </c>
      <c r="F8728" s="99"/>
      <c r="G8728" s="99"/>
      <c r="H8728" s="99"/>
      <c r="I8728" s="99"/>
      <c r="J8728" s="99"/>
      <c r="K8728" s="99"/>
      <c r="L8728" s="99"/>
      <c r="M8728" s="99"/>
      <c r="N8728" s="99"/>
      <c r="O8728" s="99"/>
      <c r="P8728" s="99"/>
      <c r="Q8728" s="99"/>
      <c r="R8728" s="99"/>
      <c r="S8728" s="100">
        <v>1.0</v>
      </c>
      <c r="T8728" s="100">
        <v>1.0</v>
      </c>
      <c r="U8728" s="101" t="s">
        <v>7558</v>
      </c>
      <c r="V8728" s="101" t="s">
        <v>7559</v>
      </c>
      <c r="W8728" s="101" t="s">
        <v>54</v>
      </c>
      <c r="X8728" s="101" t="s">
        <v>7560</v>
      </c>
      <c r="Y8728" s="101" t="s">
        <v>18</v>
      </c>
    </row>
    <row r="8729">
      <c r="A8729" s="103" t="s">
        <v>63</v>
      </c>
      <c r="B8729" s="99"/>
      <c r="C8729" s="100" t="s">
        <v>16574</v>
      </c>
      <c r="D8729" s="101" t="s">
        <v>158</v>
      </c>
      <c r="E8729" s="101" t="s">
        <v>16575</v>
      </c>
      <c r="F8729" s="99"/>
      <c r="G8729" s="99"/>
      <c r="H8729" s="99"/>
      <c r="I8729" s="99"/>
      <c r="J8729" s="99"/>
      <c r="K8729" s="99"/>
      <c r="L8729" s="99"/>
      <c r="M8729" s="99"/>
      <c r="N8729" s="99"/>
      <c r="O8729" s="99"/>
      <c r="P8729" s="99"/>
      <c r="Q8729" s="99"/>
      <c r="R8729" s="99"/>
      <c r="S8729" s="100">
        <v>1.0</v>
      </c>
      <c r="T8729" s="100">
        <v>1.0</v>
      </c>
      <c r="U8729" s="101" t="s">
        <v>7558</v>
      </c>
      <c r="V8729" s="101" t="s">
        <v>7559</v>
      </c>
      <c r="W8729" s="101" t="s">
        <v>54</v>
      </c>
      <c r="X8729" s="101" t="s">
        <v>7560</v>
      </c>
      <c r="Y8729" s="101" t="s">
        <v>18</v>
      </c>
    </row>
    <row r="8730">
      <c r="A8730" s="103" t="s">
        <v>63</v>
      </c>
      <c r="B8730" s="99"/>
      <c r="C8730" s="100" t="s">
        <v>16576</v>
      </c>
      <c r="D8730" s="101" t="s">
        <v>135</v>
      </c>
      <c r="E8730" s="101" t="s">
        <v>16577</v>
      </c>
      <c r="F8730" s="99"/>
      <c r="G8730" s="99"/>
      <c r="H8730" s="99"/>
      <c r="I8730" s="99"/>
      <c r="J8730" s="99"/>
      <c r="K8730" s="99"/>
      <c r="L8730" s="99"/>
      <c r="M8730" s="99"/>
      <c r="N8730" s="99"/>
      <c r="O8730" s="99"/>
      <c r="P8730" s="99"/>
      <c r="Q8730" s="99"/>
      <c r="R8730" s="99"/>
      <c r="S8730" s="100">
        <v>1.0</v>
      </c>
      <c r="T8730" s="100">
        <v>1.0</v>
      </c>
      <c r="U8730" s="101" t="s">
        <v>7558</v>
      </c>
      <c r="V8730" s="101" t="s">
        <v>7559</v>
      </c>
      <c r="W8730" s="101" t="s">
        <v>54</v>
      </c>
      <c r="X8730" s="101" t="s">
        <v>7560</v>
      </c>
      <c r="Y8730" s="101" t="s">
        <v>18</v>
      </c>
    </row>
    <row r="8731">
      <c r="A8731" s="103" t="s">
        <v>63</v>
      </c>
      <c r="B8731" s="99"/>
      <c r="C8731" s="100" t="s">
        <v>16578</v>
      </c>
      <c r="D8731" s="101" t="s">
        <v>122</v>
      </c>
      <c r="E8731" s="101" t="s">
        <v>16579</v>
      </c>
      <c r="F8731" s="99"/>
      <c r="G8731" s="99"/>
      <c r="H8731" s="99"/>
      <c r="I8731" s="99"/>
      <c r="J8731" s="99"/>
      <c r="K8731" s="99"/>
      <c r="L8731" s="99"/>
      <c r="M8731" s="99"/>
      <c r="N8731" s="99"/>
      <c r="O8731" s="99"/>
      <c r="P8731" s="99"/>
      <c r="Q8731" s="99"/>
      <c r="R8731" s="99"/>
      <c r="S8731" s="102">
        <v>1.0</v>
      </c>
      <c r="T8731" s="102">
        <v>1.0</v>
      </c>
      <c r="U8731" s="102" t="s">
        <v>7558</v>
      </c>
      <c r="V8731" s="102" t="s">
        <v>7559</v>
      </c>
      <c r="W8731" s="102" t="s">
        <v>54</v>
      </c>
      <c r="X8731" s="102" t="s">
        <v>7560</v>
      </c>
      <c r="Y8731" s="101" t="s">
        <v>18</v>
      </c>
    </row>
    <row r="8732">
      <c r="A8732" s="98" t="s">
        <v>64</v>
      </c>
      <c r="B8732" s="99"/>
      <c r="C8732" s="100" t="s">
        <v>16580</v>
      </c>
      <c r="D8732" s="101" t="s">
        <v>825</v>
      </c>
      <c r="E8732" s="101" t="s">
        <v>16581</v>
      </c>
      <c r="F8732" s="99"/>
      <c r="G8732" s="99"/>
      <c r="H8732" s="99"/>
      <c r="I8732" s="99"/>
      <c r="J8732" s="99"/>
      <c r="K8732" s="99"/>
      <c r="L8732" s="99"/>
      <c r="M8732" s="99"/>
      <c r="N8732" s="99"/>
      <c r="O8732" s="99"/>
      <c r="P8732" s="99"/>
      <c r="Q8732" s="99"/>
      <c r="R8732" s="99"/>
      <c r="S8732" s="102">
        <v>1.0</v>
      </c>
      <c r="T8732" s="102">
        <v>1.0</v>
      </c>
      <c r="U8732" s="102" t="s">
        <v>7558</v>
      </c>
      <c r="V8732" s="102" t="s">
        <v>7559</v>
      </c>
      <c r="W8732" s="102" t="s">
        <v>54</v>
      </c>
      <c r="X8732" s="102" t="s">
        <v>7560</v>
      </c>
      <c r="Y8732" s="101" t="s">
        <v>18</v>
      </c>
    </row>
    <row r="8733">
      <c r="A8733" s="98" t="s">
        <v>17</v>
      </c>
      <c r="B8733" s="99"/>
      <c r="C8733" s="100" t="s">
        <v>16582</v>
      </c>
      <c r="D8733" s="101" t="s">
        <v>151</v>
      </c>
      <c r="E8733" s="101" t="s">
        <v>16583</v>
      </c>
      <c r="F8733" s="99"/>
      <c r="G8733" s="99"/>
      <c r="H8733" s="99"/>
      <c r="I8733" s="99"/>
      <c r="J8733" s="99"/>
      <c r="K8733" s="99"/>
      <c r="L8733" s="99"/>
      <c r="M8733" s="99"/>
      <c r="N8733" s="99"/>
      <c r="O8733" s="99"/>
      <c r="P8733" s="99"/>
      <c r="Q8733" s="99"/>
      <c r="R8733" s="99"/>
      <c r="S8733" s="102">
        <v>0.0</v>
      </c>
      <c r="T8733" s="102"/>
      <c r="U8733" s="102"/>
      <c r="V8733" s="102"/>
      <c r="W8733" s="102"/>
      <c r="X8733" s="102"/>
      <c r="Y8733" s="101" t="s">
        <v>14</v>
      </c>
    </row>
    <row r="8734">
      <c r="A8734" s="98" t="s">
        <v>64</v>
      </c>
      <c r="B8734" s="99"/>
      <c r="C8734" s="100" t="s">
        <v>16584</v>
      </c>
      <c r="D8734" s="101" t="s">
        <v>151</v>
      </c>
      <c r="E8734" s="101" t="s">
        <v>16585</v>
      </c>
      <c r="F8734" s="99"/>
      <c r="G8734" s="99"/>
      <c r="H8734" s="99"/>
      <c r="I8734" s="99"/>
      <c r="J8734" s="99"/>
      <c r="K8734" s="99"/>
      <c r="L8734" s="99"/>
      <c r="M8734" s="99"/>
      <c r="N8734" s="99"/>
      <c r="O8734" s="99"/>
      <c r="P8734" s="99"/>
      <c r="Q8734" s="99"/>
      <c r="R8734" s="99"/>
      <c r="S8734" s="102">
        <v>1.0</v>
      </c>
      <c r="T8734" s="102">
        <v>1.0</v>
      </c>
      <c r="U8734" s="102" t="s">
        <v>7558</v>
      </c>
      <c r="V8734" s="102" t="s">
        <v>7559</v>
      </c>
      <c r="W8734" s="102" t="s">
        <v>54</v>
      </c>
      <c r="X8734" s="102" t="s">
        <v>7591</v>
      </c>
      <c r="Y8734" s="101" t="s">
        <v>12</v>
      </c>
      <c r="Z8734" s="33">
        <v>1.0</v>
      </c>
    </row>
    <row r="8735">
      <c r="A8735" s="98" t="s">
        <v>67</v>
      </c>
      <c r="B8735" s="99"/>
      <c r="C8735" s="100" t="s">
        <v>16586</v>
      </c>
      <c r="D8735" s="101" t="s">
        <v>122</v>
      </c>
      <c r="E8735" s="101" t="s">
        <v>16587</v>
      </c>
      <c r="F8735" s="99"/>
      <c r="G8735" s="99"/>
      <c r="H8735" s="99"/>
      <c r="I8735" s="99"/>
      <c r="J8735" s="99"/>
      <c r="K8735" s="99"/>
      <c r="L8735" s="99"/>
      <c r="M8735" s="99"/>
      <c r="N8735" s="99"/>
      <c r="O8735" s="99"/>
      <c r="P8735" s="99"/>
      <c r="Q8735" s="99"/>
      <c r="R8735" s="99"/>
      <c r="S8735" s="102">
        <v>1.0</v>
      </c>
      <c r="T8735" s="102">
        <v>1.0</v>
      </c>
      <c r="U8735" s="102" t="s">
        <v>7558</v>
      </c>
      <c r="V8735" s="102" t="s">
        <v>7559</v>
      </c>
      <c r="W8735" s="102" t="s">
        <v>54</v>
      </c>
      <c r="X8735" s="102" t="s">
        <v>7560</v>
      </c>
      <c r="Y8735" s="101" t="s">
        <v>18</v>
      </c>
    </row>
    <row r="8736">
      <c r="A8736" s="98" t="s">
        <v>80</v>
      </c>
      <c r="B8736" s="99"/>
      <c r="C8736" s="100" t="s">
        <v>16588</v>
      </c>
      <c r="D8736" s="101" t="s">
        <v>122</v>
      </c>
      <c r="E8736" s="101" t="s">
        <v>16589</v>
      </c>
      <c r="F8736" s="99"/>
      <c r="G8736" s="99"/>
      <c r="H8736" s="99"/>
      <c r="I8736" s="99"/>
      <c r="J8736" s="99"/>
      <c r="K8736" s="99"/>
      <c r="L8736" s="99"/>
      <c r="M8736" s="99"/>
      <c r="N8736" s="99"/>
      <c r="O8736" s="99"/>
      <c r="P8736" s="99"/>
      <c r="Q8736" s="99"/>
      <c r="R8736" s="99"/>
      <c r="S8736" s="102">
        <v>1.0</v>
      </c>
      <c r="T8736" s="102">
        <v>1.0</v>
      </c>
      <c r="U8736" s="102" t="s">
        <v>7558</v>
      </c>
      <c r="V8736" s="102" t="s">
        <v>7559</v>
      </c>
      <c r="W8736" s="102" t="s">
        <v>54</v>
      </c>
      <c r="X8736" s="102" t="s">
        <v>7560</v>
      </c>
      <c r="Y8736" s="101" t="s">
        <v>18</v>
      </c>
    </row>
    <row r="8737">
      <c r="A8737" s="98" t="s">
        <v>80</v>
      </c>
      <c r="B8737" s="99"/>
      <c r="C8737" s="100" t="s">
        <v>16590</v>
      </c>
      <c r="D8737" s="101" t="s">
        <v>122</v>
      </c>
      <c r="E8737" s="101" t="s">
        <v>16591</v>
      </c>
      <c r="F8737" s="99"/>
      <c r="G8737" s="99"/>
      <c r="H8737" s="99"/>
      <c r="I8737" s="99"/>
      <c r="J8737" s="99"/>
      <c r="K8737" s="99"/>
      <c r="L8737" s="99"/>
      <c r="M8737" s="99"/>
      <c r="N8737" s="99"/>
      <c r="O8737" s="99"/>
      <c r="P8737" s="99"/>
      <c r="Q8737" s="99"/>
      <c r="R8737" s="99"/>
      <c r="S8737" s="102">
        <v>1.0</v>
      </c>
      <c r="T8737" s="102">
        <v>1.0</v>
      </c>
      <c r="U8737" s="102" t="s">
        <v>7558</v>
      </c>
      <c r="V8737" s="102" t="s">
        <v>7559</v>
      </c>
      <c r="W8737" s="102" t="s">
        <v>54</v>
      </c>
      <c r="X8737" s="102" t="s">
        <v>7560</v>
      </c>
      <c r="Y8737" s="101" t="s">
        <v>18</v>
      </c>
    </row>
    <row r="8738">
      <c r="A8738" s="98" t="s">
        <v>93</v>
      </c>
      <c r="B8738" s="99"/>
      <c r="C8738" s="100" t="s">
        <v>16592</v>
      </c>
      <c r="D8738" s="101" t="s">
        <v>122</v>
      </c>
      <c r="E8738" s="101" t="s">
        <v>16593</v>
      </c>
      <c r="F8738" s="99"/>
      <c r="G8738" s="99"/>
      <c r="H8738" s="99"/>
      <c r="I8738" s="99"/>
      <c r="J8738" s="99"/>
      <c r="K8738" s="99"/>
      <c r="L8738" s="99"/>
      <c r="M8738" s="99"/>
      <c r="N8738" s="99"/>
      <c r="O8738" s="99"/>
      <c r="P8738" s="99"/>
      <c r="Q8738" s="99"/>
      <c r="R8738" s="99"/>
      <c r="S8738" s="102">
        <v>1.0</v>
      </c>
      <c r="T8738" s="102">
        <v>1.0</v>
      </c>
      <c r="U8738" s="102" t="s">
        <v>7558</v>
      </c>
      <c r="V8738" s="102" t="s">
        <v>7559</v>
      </c>
      <c r="W8738" s="102" t="s">
        <v>54</v>
      </c>
      <c r="X8738" s="102" t="s">
        <v>7560</v>
      </c>
      <c r="Y8738" s="101" t="s">
        <v>18</v>
      </c>
    </row>
    <row r="8739">
      <c r="A8739" s="98" t="s">
        <v>93</v>
      </c>
      <c r="B8739" s="99"/>
      <c r="C8739" s="100" t="s">
        <v>16594</v>
      </c>
      <c r="D8739" s="101" t="s">
        <v>128</v>
      </c>
      <c r="E8739" s="101" t="s">
        <v>16595</v>
      </c>
      <c r="F8739" s="99"/>
      <c r="G8739" s="99"/>
      <c r="H8739" s="99"/>
      <c r="I8739" s="99"/>
      <c r="J8739" s="99"/>
      <c r="K8739" s="99"/>
      <c r="L8739" s="99"/>
      <c r="M8739" s="99"/>
      <c r="N8739" s="99"/>
      <c r="O8739" s="99"/>
      <c r="P8739" s="99"/>
      <c r="Q8739" s="99"/>
      <c r="R8739" s="99"/>
      <c r="S8739" s="102">
        <v>1.0</v>
      </c>
      <c r="T8739" s="102">
        <v>1.0</v>
      </c>
      <c r="U8739" s="102" t="s">
        <v>7558</v>
      </c>
      <c r="V8739" s="102" t="s">
        <v>7559</v>
      </c>
      <c r="W8739" s="102" t="s">
        <v>54</v>
      </c>
      <c r="X8739" s="102" t="s">
        <v>7560</v>
      </c>
      <c r="Y8739" s="101" t="s">
        <v>12</v>
      </c>
    </row>
    <row r="8740">
      <c r="A8740" s="98" t="s">
        <v>64</v>
      </c>
      <c r="B8740" s="99"/>
      <c r="C8740" s="100" t="s">
        <v>16596</v>
      </c>
      <c r="D8740" s="101" t="s">
        <v>122</v>
      </c>
      <c r="E8740" s="101" t="s">
        <v>16597</v>
      </c>
      <c r="F8740" s="99"/>
      <c r="G8740" s="99"/>
      <c r="H8740" s="99"/>
      <c r="I8740" s="99"/>
      <c r="J8740" s="99"/>
      <c r="K8740" s="99"/>
      <c r="L8740" s="99"/>
      <c r="M8740" s="99"/>
      <c r="N8740" s="99"/>
      <c r="O8740" s="99"/>
      <c r="P8740" s="99"/>
      <c r="Q8740" s="99"/>
      <c r="R8740" s="99"/>
      <c r="S8740" s="102">
        <v>1.0</v>
      </c>
      <c r="T8740" s="102">
        <v>1.0</v>
      </c>
      <c r="U8740" s="102" t="s">
        <v>7558</v>
      </c>
      <c r="V8740" s="102" t="s">
        <v>7559</v>
      </c>
      <c r="W8740" s="102" t="s">
        <v>54</v>
      </c>
      <c r="X8740" s="102" t="s">
        <v>7560</v>
      </c>
      <c r="Y8740" s="101" t="s">
        <v>18</v>
      </c>
    </row>
    <row r="8741">
      <c r="A8741" s="103" t="s">
        <v>63</v>
      </c>
      <c r="B8741" s="99"/>
      <c r="C8741" s="100" t="s">
        <v>16598</v>
      </c>
      <c r="D8741" s="101" t="s">
        <v>471</v>
      </c>
      <c r="E8741" s="101" t="s">
        <v>16599</v>
      </c>
      <c r="F8741" s="99"/>
      <c r="G8741" s="99"/>
      <c r="H8741" s="99"/>
      <c r="I8741" s="99"/>
      <c r="J8741" s="99"/>
      <c r="K8741" s="99"/>
      <c r="L8741" s="99"/>
      <c r="M8741" s="99"/>
      <c r="N8741" s="99"/>
      <c r="O8741" s="99"/>
      <c r="P8741" s="99"/>
      <c r="Q8741" s="99"/>
      <c r="R8741" s="99"/>
      <c r="S8741" s="100">
        <v>1.0</v>
      </c>
      <c r="T8741" s="100">
        <v>1.0</v>
      </c>
      <c r="U8741" s="101" t="s">
        <v>7558</v>
      </c>
      <c r="V8741" s="101" t="s">
        <v>7559</v>
      </c>
      <c r="W8741" s="101" t="s">
        <v>54</v>
      </c>
      <c r="X8741" s="101" t="s">
        <v>7560</v>
      </c>
      <c r="Y8741" s="101" t="s">
        <v>18</v>
      </c>
    </row>
    <row r="8742">
      <c r="A8742" s="98" t="s">
        <v>67</v>
      </c>
      <c r="B8742" s="99"/>
      <c r="C8742" s="100" t="s">
        <v>16600</v>
      </c>
      <c r="D8742" s="101" t="s">
        <v>135</v>
      </c>
      <c r="E8742" s="101" t="s">
        <v>16601</v>
      </c>
      <c r="F8742" s="99"/>
      <c r="G8742" s="99"/>
      <c r="H8742" s="99"/>
      <c r="I8742" s="99"/>
      <c r="J8742" s="99"/>
      <c r="K8742" s="99"/>
      <c r="L8742" s="99"/>
      <c r="M8742" s="99"/>
      <c r="N8742" s="99"/>
      <c r="O8742" s="99"/>
      <c r="P8742" s="99"/>
      <c r="Q8742" s="99"/>
      <c r="R8742" s="99"/>
      <c r="S8742" s="100">
        <v>1.0</v>
      </c>
      <c r="T8742" s="100">
        <v>1.0</v>
      </c>
      <c r="U8742" s="101" t="s">
        <v>7558</v>
      </c>
      <c r="V8742" s="101" t="s">
        <v>7559</v>
      </c>
      <c r="W8742" s="101" t="s">
        <v>54</v>
      </c>
      <c r="X8742" s="101" t="s">
        <v>7560</v>
      </c>
      <c r="Y8742" s="101" t="s">
        <v>18</v>
      </c>
    </row>
    <row r="8743">
      <c r="A8743" s="98" t="s">
        <v>64</v>
      </c>
      <c r="B8743" s="99"/>
      <c r="C8743" s="100" t="s">
        <v>16602</v>
      </c>
      <c r="D8743" s="101" t="s">
        <v>122</v>
      </c>
      <c r="E8743" s="101" t="s">
        <v>16603</v>
      </c>
      <c r="F8743" s="99"/>
      <c r="G8743" s="99"/>
      <c r="H8743" s="99"/>
      <c r="I8743" s="99"/>
      <c r="J8743" s="99"/>
      <c r="K8743" s="99"/>
      <c r="L8743" s="99"/>
      <c r="M8743" s="99"/>
      <c r="N8743" s="99"/>
      <c r="O8743" s="99"/>
      <c r="P8743" s="99"/>
      <c r="Q8743" s="99"/>
      <c r="R8743" s="99"/>
      <c r="S8743" s="102">
        <v>1.0</v>
      </c>
      <c r="T8743" s="102">
        <v>1.0</v>
      </c>
      <c r="U8743" s="102" t="s">
        <v>7558</v>
      </c>
      <c r="V8743" s="102" t="s">
        <v>7559</v>
      </c>
      <c r="W8743" s="102" t="s">
        <v>54</v>
      </c>
      <c r="X8743" s="102" t="s">
        <v>7560</v>
      </c>
      <c r="Y8743" s="101" t="s">
        <v>18</v>
      </c>
    </row>
    <row r="8744">
      <c r="A8744" s="98" t="s">
        <v>64</v>
      </c>
      <c r="B8744" s="99"/>
      <c r="C8744" s="100" t="s">
        <v>16604</v>
      </c>
      <c r="D8744" s="101" t="s">
        <v>191</v>
      </c>
      <c r="E8744" s="101" t="s">
        <v>16605</v>
      </c>
      <c r="F8744" s="99"/>
      <c r="G8744" s="99"/>
      <c r="H8744" s="99"/>
      <c r="I8744" s="99"/>
      <c r="J8744" s="99"/>
      <c r="K8744" s="99"/>
      <c r="L8744" s="99"/>
      <c r="M8744" s="99"/>
      <c r="N8744" s="99"/>
      <c r="O8744" s="99"/>
      <c r="P8744" s="99"/>
      <c r="Q8744" s="99"/>
      <c r="R8744" s="99"/>
      <c r="S8744" s="100">
        <v>1.0</v>
      </c>
      <c r="T8744" s="100">
        <v>1.0</v>
      </c>
      <c r="U8744" s="101" t="s">
        <v>7558</v>
      </c>
      <c r="V8744" s="101" t="s">
        <v>7559</v>
      </c>
      <c r="W8744" s="101" t="s">
        <v>54</v>
      </c>
      <c r="X8744" s="101" t="s">
        <v>7560</v>
      </c>
      <c r="Y8744" s="101" t="s">
        <v>18</v>
      </c>
    </row>
    <row r="8745">
      <c r="A8745" s="103" t="s">
        <v>87</v>
      </c>
      <c r="B8745" s="99"/>
      <c r="C8745" s="100" t="s">
        <v>16606</v>
      </c>
      <c r="D8745" s="101" t="s">
        <v>151</v>
      </c>
      <c r="E8745" s="101" t="s">
        <v>16607</v>
      </c>
      <c r="F8745" s="99"/>
      <c r="G8745" s="99"/>
      <c r="H8745" s="99"/>
      <c r="I8745" s="99"/>
      <c r="J8745" s="99"/>
      <c r="K8745" s="99"/>
      <c r="L8745" s="99"/>
      <c r="M8745" s="99"/>
      <c r="N8745" s="99"/>
      <c r="O8745" s="99"/>
      <c r="P8745" s="99"/>
      <c r="Q8745" s="99"/>
      <c r="R8745" s="99"/>
      <c r="S8745" s="102">
        <v>0.0</v>
      </c>
      <c r="T8745" s="102"/>
      <c r="U8745" s="102"/>
      <c r="V8745" s="102"/>
      <c r="W8745" s="102"/>
      <c r="X8745" s="102"/>
      <c r="Y8745" s="101" t="s">
        <v>12</v>
      </c>
    </row>
    <row r="8746">
      <c r="A8746" s="98" t="s">
        <v>93</v>
      </c>
      <c r="B8746" s="99"/>
      <c r="C8746" s="100" t="s">
        <v>16608</v>
      </c>
      <c r="D8746" s="101" t="s">
        <v>122</v>
      </c>
      <c r="E8746" s="101" t="s">
        <v>16609</v>
      </c>
      <c r="F8746" s="99"/>
      <c r="G8746" s="99"/>
      <c r="H8746" s="99"/>
      <c r="I8746" s="99"/>
      <c r="J8746" s="99"/>
      <c r="K8746" s="99"/>
      <c r="L8746" s="99"/>
      <c r="M8746" s="99"/>
      <c r="N8746" s="99"/>
      <c r="O8746" s="99"/>
      <c r="P8746" s="99"/>
      <c r="Q8746" s="99"/>
      <c r="R8746" s="99"/>
      <c r="S8746" s="102">
        <v>1.0</v>
      </c>
      <c r="T8746" s="102">
        <v>1.0</v>
      </c>
      <c r="U8746" s="102" t="s">
        <v>7558</v>
      </c>
      <c r="V8746" s="102" t="s">
        <v>7559</v>
      </c>
      <c r="W8746" s="102" t="s">
        <v>54</v>
      </c>
      <c r="X8746" s="102" t="s">
        <v>7560</v>
      </c>
      <c r="Y8746" s="101" t="s">
        <v>18</v>
      </c>
    </row>
    <row r="8747">
      <c r="A8747" s="98" t="s">
        <v>64</v>
      </c>
      <c r="B8747" s="99"/>
      <c r="C8747" s="100" t="s">
        <v>16610</v>
      </c>
      <c r="D8747" s="101" t="s">
        <v>158</v>
      </c>
      <c r="E8747" s="101" t="s">
        <v>16611</v>
      </c>
      <c r="F8747" s="99"/>
      <c r="G8747" s="99"/>
      <c r="H8747" s="99"/>
      <c r="I8747" s="99"/>
      <c r="J8747" s="99"/>
      <c r="K8747" s="99"/>
      <c r="L8747" s="99"/>
      <c r="M8747" s="99"/>
      <c r="N8747" s="99"/>
      <c r="O8747" s="99"/>
      <c r="P8747" s="99"/>
      <c r="Q8747" s="99"/>
      <c r="R8747" s="99"/>
      <c r="S8747" s="100">
        <v>1.0</v>
      </c>
      <c r="T8747" s="100">
        <v>1.0</v>
      </c>
      <c r="U8747" s="101" t="s">
        <v>7558</v>
      </c>
      <c r="V8747" s="101" t="s">
        <v>7559</v>
      </c>
      <c r="W8747" s="101" t="s">
        <v>54</v>
      </c>
      <c r="X8747" s="101" t="s">
        <v>7560</v>
      </c>
      <c r="Y8747" s="101" t="s">
        <v>18</v>
      </c>
    </row>
    <row r="8748">
      <c r="A8748" s="98" t="s">
        <v>64</v>
      </c>
      <c r="B8748" s="99"/>
      <c r="C8748" s="100" t="s">
        <v>16612</v>
      </c>
      <c r="D8748" s="101" t="s">
        <v>191</v>
      </c>
      <c r="E8748" s="101" t="s">
        <v>16613</v>
      </c>
      <c r="F8748" s="99"/>
      <c r="G8748" s="99"/>
      <c r="H8748" s="99"/>
      <c r="I8748" s="99"/>
      <c r="J8748" s="99"/>
      <c r="K8748" s="99"/>
      <c r="L8748" s="99"/>
      <c r="M8748" s="99"/>
      <c r="N8748" s="99"/>
      <c r="O8748" s="99"/>
      <c r="P8748" s="99"/>
      <c r="Q8748" s="99"/>
      <c r="R8748" s="99"/>
      <c r="S8748" s="100">
        <v>1.0</v>
      </c>
      <c r="T8748" s="100">
        <v>1.0</v>
      </c>
      <c r="U8748" s="101" t="s">
        <v>7558</v>
      </c>
      <c r="V8748" s="101" t="s">
        <v>7559</v>
      </c>
      <c r="W8748" s="101" t="s">
        <v>54</v>
      </c>
      <c r="X8748" s="101" t="s">
        <v>7560</v>
      </c>
      <c r="Y8748" s="101" t="s">
        <v>18</v>
      </c>
    </row>
    <row r="8749">
      <c r="A8749" s="98" t="s">
        <v>77</v>
      </c>
      <c r="B8749" s="99"/>
      <c r="C8749" s="100" t="s">
        <v>16614</v>
      </c>
      <c r="D8749" s="101" t="s">
        <v>135</v>
      </c>
      <c r="E8749" s="101" t="s">
        <v>16615</v>
      </c>
      <c r="F8749" s="99"/>
      <c r="G8749" s="99"/>
      <c r="H8749" s="99"/>
      <c r="I8749" s="99"/>
      <c r="J8749" s="99"/>
      <c r="K8749" s="99"/>
      <c r="L8749" s="99"/>
      <c r="M8749" s="99"/>
      <c r="N8749" s="99"/>
      <c r="O8749" s="99"/>
      <c r="P8749" s="99"/>
      <c r="Q8749" s="99"/>
      <c r="R8749" s="99"/>
      <c r="S8749" s="100">
        <v>1.0</v>
      </c>
      <c r="T8749" s="100">
        <v>1.0</v>
      </c>
      <c r="U8749" s="101" t="s">
        <v>7558</v>
      </c>
      <c r="V8749" s="101" t="s">
        <v>7559</v>
      </c>
      <c r="W8749" s="101" t="s">
        <v>54</v>
      </c>
      <c r="X8749" s="101" t="s">
        <v>7560</v>
      </c>
      <c r="Y8749" s="101" t="s">
        <v>18</v>
      </c>
    </row>
    <row r="8750">
      <c r="A8750" s="98" t="s">
        <v>77</v>
      </c>
      <c r="B8750" s="99"/>
      <c r="C8750" s="100" t="s">
        <v>16616</v>
      </c>
      <c r="D8750" s="101" t="s">
        <v>135</v>
      </c>
      <c r="E8750" s="101" t="s">
        <v>16617</v>
      </c>
      <c r="F8750" s="99"/>
      <c r="G8750" s="99"/>
      <c r="H8750" s="99"/>
      <c r="I8750" s="99"/>
      <c r="J8750" s="99"/>
      <c r="K8750" s="99"/>
      <c r="L8750" s="99"/>
      <c r="M8750" s="99"/>
      <c r="N8750" s="99"/>
      <c r="O8750" s="99"/>
      <c r="P8750" s="99"/>
      <c r="Q8750" s="99"/>
      <c r="R8750" s="99"/>
      <c r="S8750" s="100">
        <v>1.0</v>
      </c>
      <c r="T8750" s="100">
        <v>1.0</v>
      </c>
      <c r="U8750" s="101" t="s">
        <v>7558</v>
      </c>
      <c r="V8750" s="101" t="s">
        <v>7559</v>
      </c>
      <c r="W8750" s="101" t="s">
        <v>54</v>
      </c>
      <c r="X8750" s="101" t="s">
        <v>7560</v>
      </c>
      <c r="Y8750" s="101" t="s">
        <v>18</v>
      </c>
    </row>
    <row r="8751">
      <c r="A8751" s="98" t="s">
        <v>64</v>
      </c>
      <c r="B8751" s="99"/>
      <c r="C8751" s="100" t="s">
        <v>16618</v>
      </c>
      <c r="D8751" s="101" t="s">
        <v>191</v>
      </c>
      <c r="E8751" s="101" t="s">
        <v>16619</v>
      </c>
      <c r="F8751" s="99"/>
      <c r="G8751" s="99"/>
      <c r="H8751" s="99"/>
      <c r="I8751" s="99"/>
      <c r="J8751" s="99"/>
      <c r="K8751" s="99"/>
      <c r="L8751" s="99"/>
      <c r="M8751" s="99"/>
      <c r="N8751" s="99"/>
      <c r="O8751" s="99"/>
      <c r="P8751" s="99"/>
      <c r="Q8751" s="99"/>
      <c r="R8751" s="99"/>
      <c r="S8751" s="100">
        <v>1.0</v>
      </c>
      <c r="T8751" s="100">
        <v>1.0</v>
      </c>
      <c r="U8751" s="101" t="s">
        <v>7558</v>
      </c>
      <c r="V8751" s="101" t="s">
        <v>7559</v>
      </c>
      <c r="W8751" s="101" t="s">
        <v>54</v>
      </c>
      <c r="X8751" s="101" t="s">
        <v>7560</v>
      </c>
      <c r="Y8751" s="101" t="s">
        <v>18</v>
      </c>
    </row>
    <row r="8752">
      <c r="A8752" s="98" t="s">
        <v>64</v>
      </c>
      <c r="B8752" s="99"/>
      <c r="C8752" s="100" t="s">
        <v>16620</v>
      </c>
      <c r="D8752" s="101" t="s">
        <v>158</v>
      </c>
      <c r="E8752" s="101" t="s">
        <v>16621</v>
      </c>
      <c r="F8752" s="99"/>
      <c r="G8752" s="99"/>
      <c r="H8752" s="99"/>
      <c r="I8752" s="99"/>
      <c r="J8752" s="99"/>
      <c r="K8752" s="99"/>
      <c r="L8752" s="99"/>
      <c r="M8752" s="99"/>
      <c r="N8752" s="99"/>
      <c r="O8752" s="99"/>
      <c r="P8752" s="99"/>
      <c r="Q8752" s="99"/>
      <c r="R8752" s="99"/>
      <c r="S8752" s="100">
        <v>1.0</v>
      </c>
      <c r="T8752" s="100">
        <v>1.0</v>
      </c>
      <c r="U8752" s="101" t="s">
        <v>7558</v>
      </c>
      <c r="V8752" s="101" t="s">
        <v>7559</v>
      </c>
      <c r="W8752" s="101" t="s">
        <v>54</v>
      </c>
      <c r="X8752" s="101" t="s">
        <v>7560</v>
      </c>
      <c r="Y8752" s="101" t="s">
        <v>18</v>
      </c>
    </row>
    <row r="8753">
      <c r="A8753" s="98" t="s">
        <v>64</v>
      </c>
      <c r="B8753" s="99"/>
      <c r="C8753" s="100" t="s">
        <v>16622</v>
      </c>
      <c r="D8753" s="101" t="s">
        <v>128</v>
      </c>
      <c r="E8753" s="101" t="s">
        <v>16623</v>
      </c>
      <c r="F8753" s="99"/>
      <c r="G8753" s="99"/>
      <c r="H8753" s="99"/>
      <c r="I8753" s="99"/>
      <c r="J8753" s="99"/>
      <c r="K8753" s="99"/>
      <c r="L8753" s="99"/>
      <c r="M8753" s="99"/>
      <c r="N8753" s="99"/>
      <c r="O8753" s="99"/>
      <c r="P8753" s="99"/>
      <c r="Q8753" s="99"/>
      <c r="R8753" s="99"/>
      <c r="S8753" s="102">
        <v>1.0</v>
      </c>
      <c r="T8753" s="102">
        <v>1.0</v>
      </c>
      <c r="U8753" s="102" t="s">
        <v>7558</v>
      </c>
      <c r="V8753" s="102" t="s">
        <v>7559</v>
      </c>
      <c r="W8753" s="102" t="s">
        <v>54</v>
      </c>
      <c r="X8753" s="102" t="s">
        <v>7560</v>
      </c>
      <c r="Y8753" s="101" t="s">
        <v>12</v>
      </c>
    </row>
    <row r="8754">
      <c r="A8754" s="98" t="s">
        <v>64</v>
      </c>
      <c r="B8754" s="99"/>
      <c r="C8754" s="100" t="s">
        <v>16624</v>
      </c>
      <c r="D8754" s="101" t="s">
        <v>122</v>
      </c>
      <c r="E8754" s="101" t="s">
        <v>16625</v>
      </c>
      <c r="F8754" s="99"/>
      <c r="G8754" s="99"/>
      <c r="H8754" s="99"/>
      <c r="I8754" s="99"/>
      <c r="J8754" s="99"/>
      <c r="K8754" s="99"/>
      <c r="L8754" s="99"/>
      <c r="M8754" s="99"/>
      <c r="N8754" s="99"/>
      <c r="O8754" s="99"/>
      <c r="P8754" s="99"/>
      <c r="Q8754" s="99"/>
      <c r="R8754" s="99"/>
      <c r="S8754" s="102">
        <v>1.0</v>
      </c>
      <c r="T8754" s="102">
        <v>1.0</v>
      </c>
      <c r="U8754" s="102" t="s">
        <v>7558</v>
      </c>
      <c r="V8754" s="102" t="s">
        <v>7559</v>
      </c>
      <c r="W8754" s="102" t="s">
        <v>54</v>
      </c>
      <c r="X8754" s="102" t="s">
        <v>7560</v>
      </c>
      <c r="Y8754" s="101" t="s">
        <v>18</v>
      </c>
    </row>
    <row r="8755">
      <c r="A8755" s="103" t="s">
        <v>24</v>
      </c>
      <c r="B8755" s="99"/>
      <c r="C8755" s="100" t="s">
        <v>16626</v>
      </c>
      <c r="D8755" s="101" t="s">
        <v>122</v>
      </c>
      <c r="E8755" s="101" t="s">
        <v>16627</v>
      </c>
      <c r="F8755" s="99"/>
      <c r="G8755" s="99"/>
      <c r="H8755" s="99"/>
      <c r="I8755" s="99"/>
      <c r="J8755" s="99"/>
      <c r="K8755" s="99"/>
      <c r="L8755" s="99"/>
      <c r="M8755" s="99"/>
      <c r="N8755" s="99"/>
      <c r="O8755" s="99"/>
      <c r="P8755" s="99"/>
      <c r="Q8755" s="99"/>
      <c r="R8755" s="99"/>
      <c r="S8755" s="108">
        <v>1.0</v>
      </c>
      <c r="T8755" s="108">
        <v>1.0</v>
      </c>
      <c r="U8755" s="108" t="s">
        <v>7558</v>
      </c>
      <c r="V8755" s="108" t="s">
        <v>7559</v>
      </c>
      <c r="W8755" s="108" t="s">
        <v>54</v>
      </c>
      <c r="X8755" s="108" t="s">
        <v>7560</v>
      </c>
      <c r="Y8755" s="101" t="s">
        <v>18</v>
      </c>
    </row>
    <row r="8756">
      <c r="A8756" s="103" t="s">
        <v>24</v>
      </c>
      <c r="B8756" s="99"/>
      <c r="C8756" s="100" t="s">
        <v>16628</v>
      </c>
      <c r="D8756" s="101" t="s">
        <v>135</v>
      </c>
      <c r="E8756" s="101" t="s">
        <v>16629</v>
      </c>
      <c r="F8756" s="99"/>
      <c r="G8756" s="99"/>
      <c r="H8756" s="99"/>
      <c r="I8756" s="99"/>
      <c r="J8756" s="99"/>
      <c r="K8756" s="99"/>
      <c r="L8756" s="99"/>
      <c r="M8756" s="99"/>
      <c r="N8756" s="99"/>
      <c r="O8756" s="99"/>
      <c r="P8756" s="99"/>
      <c r="Q8756" s="99"/>
      <c r="R8756" s="99"/>
      <c r="S8756" s="100">
        <v>1.0</v>
      </c>
      <c r="T8756" s="100">
        <v>1.0</v>
      </c>
      <c r="U8756" s="101" t="s">
        <v>7558</v>
      </c>
      <c r="V8756" s="101" t="s">
        <v>7559</v>
      </c>
      <c r="W8756" s="101" t="s">
        <v>54</v>
      </c>
      <c r="X8756" s="101" t="s">
        <v>7560</v>
      </c>
      <c r="Y8756" s="101" t="s">
        <v>18</v>
      </c>
    </row>
    <row r="8757">
      <c r="A8757" s="103" t="s">
        <v>24</v>
      </c>
      <c r="B8757" s="99"/>
      <c r="C8757" s="100" t="s">
        <v>16630</v>
      </c>
      <c r="D8757" s="101" t="s">
        <v>471</v>
      </c>
      <c r="E8757" s="101" t="s">
        <v>16631</v>
      </c>
      <c r="F8757" s="99"/>
      <c r="G8757" s="99"/>
      <c r="H8757" s="99"/>
      <c r="I8757" s="99"/>
      <c r="J8757" s="99"/>
      <c r="K8757" s="99"/>
      <c r="L8757" s="99"/>
      <c r="M8757" s="99"/>
      <c r="N8757" s="99"/>
      <c r="O8757" s="99"/>
      <c r="P8757" s="99"/>
      <c r="Q8757" s="99"/>
      <c r="R8757" s="99"/>
      <c r="S8757" s="100">
        <v>1.0</v>
      </c>
      <c r="T8757" s="100">
        <v>1.0</v>
      </c>
      <c r="U8757" s="101" t="s">
        <v>7558</v>
      </c>
      <c r="V8757" s="101" t="s">
        <v>7559</v>
      </c>
      <c r="W8757" s="101" t="s">
        <v>54</v>
      </c>
      <c r="X8757" s="101" t="s">
        <v>7560</v>
      </c>
      <c r="Y8757" s="101" t="s">
        <v>18</v>
      </c>
    </row>
    <row r="8758">
      <c r="A8758" s="98" t="s">
        <v>30</v>
      </c>
      <c r="B8758" s="99"/>
      <c r="C8758" s="100" t="s">
        <v>16632</v>
      </c>
      <c r="D8758" s="101" t="s">
        <v>135</v>
      </c>
      <c r="E8758" s="101" t="s">
        <v>16633</v>
      </c>
      <c r="F8758" s="99"/>
      <c r="G8758" s="99"/>
      <c r="H8758" s="99"/>
      <c r="I8758" s="99"/>
      <c r="J8758" s="99"/>
      <c r="K8758" s="99"/>
      <c r="L8758" s="99"/>
      <c r="M8758" s="99"/>
      <c r="N8758" s="99"/>
      <c r="O8758" s="99"/>
      <c r="P8758" s="99"/>
      <c r="Q8758" s="99"/>
      <c r="R8758" s="99"/>
      <c r="S8758" s="100">
        <v>1.0</v>
      </c>
      <c r="T8758" s="100">
        <v>1.0</v>
      </c>
      <c r="U8758" s="101" t="s">
        <v>7558</v>
      </c>
      <c r="V8758" s="101" t="s">
        <v>7559</v>
      </c>
      <c r="W8758" s="101" t="s">
        <v>54</v>
      </c>
      <c r="X8758" s="101" t="s">
        <v>7560</v>
      </c>
      <c r="Y8758" s="101" t="s">
        <v>18</v>
      </c>
    </row>
    <row r="8759">
      <c r="A8759" s="103" t="s">
        <v>24</v>
      </c>
      <c r="B8759" s="99"/>
      <c r="C8759" s="100" t="s">
        <v>16634</v>
      </c>
      <c r="D8759" s="101" t="s">
        <v>135</v>
      </c>
      <c r="E8759" s="101" t="s">
        <v>16635</v>
      </c>
      <c r="F8759" s="99"/>
      <c r="G8759" s="99"/>
      <c r="H8759" s="99"/>
      <c r="I8759" s="99"/>
      <c r="J8759" s="99"/>
      <c r="K8759" s="99"/>
      <c r="L8759" s="99"/>
      <c r="M8759" s="99"/>
      <c r="N8759" s="99"/>
      <c r="O8759" s="99"/>
      <c r="P8759" s="99"/>
      <c r="Q8759" s="99"/>
      <c r="R8759" s="99"/>
      <c r="S8759" s="100">
        <v>1.0</v>
      </c>
      <c r="T8759" s="100">
        <v>1.0</v>
      </c>
      <c r="U8759" s="101" t="s">
        <v>7558</v>
      </c>
      <c r="V8759" s="101" t="s">
        <v>7559</v>
      </c>
      <c r="W8759" s="101" t="s">
        <v>54</v>
      </c>
      <c r="X8759" s="101" t="s">
        <v>7560</v>
      </c>
      <c r="Y8759" s="101" t="s">
        <v>18</v>
      </c>
    </row>
    <row r="8760">
      <c r="A8760" s="98" t="s">
        <v>81</v>
      </c>
      <c r="B8760" s="99"/>
      <c r="C8760" s="100" t="s">
        <v>16636</v>
      </c>
      <c r="D8760" s="101" t="s">
        <v>135</v>
      </c>
      <c r="E8760" s="101" t="s">
        <v>16637</v>
      </c>
      <c r="F8760" s="99"/>
      <c r="G8760" s="99"/>
      <c r="H8760" s="99"/>
      <c r="I8760" s="99"/>
      <c r="J8760" s="99"/>
      <c r="K8760" s="99"/>
      <c r="L8760" s="99"/>
      <c r="M8760" s="99"/>
      <c r="N8760" s="99"/>
      <c r="O8760" s="99"/>
      <c r="P8760" s="99"/>
      <c r="Q8760" s="99"/>
      <c r="R8760" s="99"/>
      <c r="S8760" s="100">
        <v>1.0</v>
      </c>
      <c r="T8760" s="100">
        <v>1.0</v>
      </c>
      <c r="U8760" s="101" t="s">
        <v>7558</v>
      </c>
      <c r="V8760" s="101" t="s">
        <v>7559</v>
      </c>
      <c r="W8760" s="101" t="s">
        <v>54</v>
      </c>
      <c r="X8760" s="101" t="s">
        <v>7560</v>
      </c>
      <c r="Y8760" s="101" t="s">
        <v>18</v>
      </c>
    </row>
    <row r="8761">
      <c r="A8761" s="98" t="s">
        <v>93</v>
      </c>
      <c r="B8761" s="99"/>
      <c r="C8761" s="100" t="s">
        <v>16638</v>
      </c>
      <c r="D8761" s="101" t="s">
        <v>135</v>
      </c>
      <c r="E8761" s="101" t="s">
        <v>16639</v>
      </c>
      <c r="F8761" s="99"/>
      <c r="G8761" s="99"/>
      <c r="H8761" s="99"/>
      <c r="I8761" s="99"/>
      <c r="J8761" s="99"/>
      <c r="K8761" s="99"/>
      <c r="L8761" s="99"/>
      <c r="M8761" s="99"/>
      <c r="N8761" s="99"/>
      <c r="O8761" s="99"/>
      <c r="P8761" s="99"/>
      <c r="Q8761" s="99"/>
      <c r="R8761" s="99"/>
      <c r="S8761" s="100">
        <v>1.0</v>
      </c>
      <c r="T8761" s="100">
        <v>1.0</v>
      </c>
      <c r="U8761" s="101" t="s">
        <v>7558</v>
      </c>
      <c r="V8761" s="101" t="s">
        <v>7559</v>
      </c>
      <c r="W8761" s="101" t="s">
        <v>54</v>
      </c>
      <c r="X8761" s="101" t="s">
        <v>7560</v>
      </c>
      <c r="Y8761" s="101" t="s">
        <v>18</v>
      </c>
    </row>
    <row r="8762">
      <c r="A8762" s="98" t="s">
        <v>64</v>
      </c>
      <c r="B8762" s="99"/>
      <c r="C8762" s="100" t="s">
        <v>16640</v>
      </c>
      <c r="D8762" s="101" t="s">
        <v>3699</v>
      </c>
      <c r="E8762" s="101" t="s">
        <v>16641</v>
      </c>
      <c r="F8762" s="99"/>
      <c r="G8762" s="99"/>
      <c r="H8762" s="99"/>
      <c r="I8762" s="99"/>
      <c r="J8762" s="99"/>
      <c r="K8762" s="99"/>
      <c r="L8762" s="99"/>
      <c r="M8762" s="99"/>
      <c r="N8762" s="99"/>
      <c r="O8762" s="99"/>
      <c r="P8762" s="99"/>
      <c r="Q8762" s="99"/>
      <c r="R8762" s="99"/>
      <c r="S8762" s="100">
        <v>1.0</v>
      </c>
      <c r="T8762" s="100">
        <v>1.0</v>
      </c>
      <c r="U8762" s="101" t="s">
        <v>7558</v>
      </c>
      <c r="V8762" s="101" t="s">
        <v>7559</v>
      </c>
      <c r="W8762" s="101" t="s">
        <v>56</v>
      </c>
      <c r="X8762" s="101" t="s">
        <v>7560</v>
      </c>
      <c r="Y8762" s="101" t="s">
        <v>22</v>
      </c>
    </row>
    <row r="8763">
      <c r="A8763" s="98" t="s">
        <v>64</v>
      </c>
      <c r="B8763" s="99"/>
      <c r="C8763" s="100" t="s">
        <v>16642</v>
      </c>
      <c r="D8763" s="101" t="s">
        <v>122</v>
      </c>
      <c r="E8763" s="101" t="s">
        <v>16643</v>
      </c>
      <c r="F8763" s="99"/>
      <c r="G8763" s="99"/>
      <c r="H8763" s="99"/>
      <c r="I8763" s="99"/>
      <c r="J8763" s="99"/>
      <c r="K8763" s="99"/>
      <c r="L8763" s="99"/>
      <c r="M8763" s="99"/>
      <c r="N8763" s="99"/>
      <c r="O8763" s="99"/>
      <c r="P8763" s="99"/>
      <c r="Q8763" s="99"/>
      <c r="R8763" s="99"/>
      <c r="S8763" s="102">
        <v>1.0</v>
      </c>
      <c r="T8763" s="102">
        <v>1.0</v>
      </c>
      <c r="U8763" s="102" t="s">
        <v>7558</v>
      </c>
      <c r="V8763" s="102" t="s">
        <v>7559</v>
      </c>
      <c r="W8763" s="102" t="s">
        <v>54</v>
      </c>
      <c r="X8763" s="102" t="s">
        <v>7560</v>
      </c>
      <c r="Y8763" s="101" t="s">
        <v>18</v>
      </c>
    </row>
    <row r="8764">
      <c r="A8764" s="98" t="s">
        <v>82</v>
      </c>
      <c r="B8764" s="99"/>
      <c r="C8764" s="100" t="s">
        <v>16644</v>
      </c>
      <c r="D8764" s="101" t="s">
        <v>122</v>
      </c>
      <c r="E8764" s="101" t="s">
        <v>16645</v>
      </c>
      <c r="F8764" s="99"/>
      <c r="G8764" s="99"/>
      <c r="H8764" s="99"/>
      <c r="I8764" s="99"/>
      <c r="J8764" s="99"/>
      <c r="K8764" s="99"/>
      <c r="L8764" s="99"/>
      <c r="M8764" s="99"/>
      <c r="N8764" s="99"/>
      <c r="O8764" s="99"/>
      <c r="P8764" s="99"/>
      <c r="Q8764" s="99"/>
      <c r="R8764" s="99"/>
      <c r="S8764" s="102">
        <v>1.0</v>
      </c>
      <c r="T8764" s="102">
        <v>1.0</v>
      </c>
      <c r="U8764" s="102" t="s">
        <v>7558</v>
      </c>
      <c r="V8764" s="102" t="s">
        <v>7559</v>
      </c>
      <c r="W8764" s="102" t="s">
        <v>54</v>
      </c>
      <c r="X8764" s="102" t="s">
        <v>7560</v>
      </c>
      <c r="Y8764" s="101" t="s">
        <v>18</v>
      </c>
    </row>
    <row r="8765">
      <c r="A8765" s="98" t="s">
        <v>64</v>
      </c>
      <c r="B8765" s="99"/>
      <c r="C8765" s="100" t="s">
        <v>16646</v>
      </c>
      <c r="D8765" s="101" t="s">
        <v>135</v>
      </c>
      <c r="E8765" s="101" t="s">
        <v>16647</v>
      </c>
      <c r="F8765" s="99"/>
      <c r="G8765" s="99"/>
      <c r="H8765" s="99"/>
      <c r="I8765" s="99"/>
      <c r="J8765" s="99"/>
      <c r="K8765" s="99"/>
      <c r="L8765" s="99"/>
      <c r="M8765" s="99"/>
      <c r="N8765" s="99"/>
      <c r="O8765" s="99"/>
      <c r="P8765" s="99"/>
      <c r="Q8765" s="99"/>
      <c r="R8765" s="99"/>
      <c r="S8765" s="100">
        <v>1.0</v>
      </c>
      <c r="T8765" s="100">
        <v>1.0</v>
      </c>
      <c r="U8765" s="101" t="s">
        <v>7558</v>
      </c>
      <c r="V8765" s="101" t="s">
        <v>7559</v>
      </c>
      <c r="W8765" s="101" t="s">
        <v>54</v>
      </c>
      <c r="X8765" s="101" t="s">
        <v>7560</v>
      </c>
      <c r="Y8765" s="101" t="s">
        <v>18</v>
      </c>
    </row>
    <row r="8766">
      <c r="A8766" s="98" t="s">
        <v>77</v>
      </c>
      <c r="B8766" s="99"/>
      <c r="C8766" s="100" t="s">
        <v>16648</v>
      </c>
      <c r="D8766" s="101" t="s">
        <v>135</v>
      </c>
      <c r="E8766" s="101" t="s">
        <v>16649</v>
      </c>
      <c r="F8766" s="99"/>
      <c r="G8766" s="99"/>
      <c r="H8766" s="99"/>
      <c r="I8766" s="99"/>
      <c r="J8766" s="99"/>
      <c r="K8766" s="99"/>
      <c r="L8766" s="99"/>
      <c r="M8766" s="99"/>
      <c r="N8766" s="99"/>
      <c r="O8766" s="99"/>
      <c r="P8766" s="99"/>
      <c r="Q8766" s="99"/>
      <c r="R8766" s="99"/>
      <c r="S8766" s="100">
        <v>1.0</v>
      </c>
      <c r="T8766" s="100">
        <v>1.0</v>
      </c>
      <c r="U8766" s="101" t="s">
        <v>7558</v>
      </c>
      <c r="V8766" s="101" t="s">
        <v>7559</v>
      </c>
      <c r="W8766" s="101" t="s">
        <v>54</v>
      </c>
      <c r="X8766" s="101" t="s">
        <v>7560</v>
      </c>
      <c r="Y8766" s="101" t="s">
        <v>18</v>
      </c>
    </row>
    <row r="8767">
      <c r="A8767" s="98" t="s">
        <v>47</v>
      </c>
      <c r="B8767" s="99"/>
      <c r="C8767" s="100" t="s">
        <v>16650</v>
      </c>
      <c r="D8767" s="101" t="s">
        <v>191</v>
      </c>
      <c r="E8767" s="101" t="s">
        <v>16651</v>
      </c>
      <c r="F8767" s="99"/>
      <c r="G8767" s="99"/>
      <c r="H8767" s="99"/>
      <c r="I8767" s="99"/>
      <c r="J8767" s="99"/>
      <c r="K8767" s="99"/>
      <c r="L8767" s="99"/>
      <c r="M8767" s="99"/>
      <c r="N8767" s="99"/>
      <c r="O8767" s="99"/>
      <c r="P8767" s="99"/>
      <c r="Q8767" s="99"/>
      <c r="R8767" s="99"/>
      <c r="S8767" s="100">
        <v>1.0</v>
      </c>
      <c r="T8767" s="100">
        <v>1.0</v>
      </c>
      <c r="U8767" s="101" t="s">
        <v>7558</v>
      </c>
      <c r="V8767" s="101" t="s">
        <v>7559</v>
      </c>
      <c r="W8767" s="101" t="s">
        <v>54</v>
      </c>
      <c r="X8767" s="101" t="s">
        <v>7560</v>
      </c>
      <c r="Y8767" s="101" t="s">
        <v>18</v>
      </c>
    </row>
    <row r="8768">
      <c r="A8768" s="98" t="s">
        <v>44</v>
      </c>
      <c r="B8768" s="99"/>
      <c r="C8768" s="100" t="s">
        <v>16652</v>
      </c>
      <c r="D8768" s="101" t="s">
        <v>135</v>
      </c>
      <c r="E8768" s="101" t="s">
        <v>16653</v>
      </c>
      <c r="F8768" s="99"/>
      <c r="G8768" s="99"/>
      <c r="H8768" s="99"/>
      <c r="I8768" s="99"/>
      <c r="J8768" s="99"/>
      <c r="K8768" s="99"/>
      <c r="L8768" s="99"/>
      <c r="M8768" s="99"/>
      <c r="N8768" s="99"/>
      <c r="O8768" s="99"/>
      <c r="P8768" s="99"/>
      <c r="Q8768" s="99"/>
      <c r="R8768" s="99"/>
      <c r="S8768" s="100">
        <v>1.0</v>
      </c>
      <c r="T8768" s="100">
        <v>1.0</v>
      </c>
      <c r="U8768" s="101" t="s">
        <v>7558</v>
      </c>
      <c r="V8768" s="101" t="s">
        <v>7559</v>
      </c>
      <c r="W8768" s="101" t="s">
        <v>54</v>
      </c>
      <c r="X8768" s="101" t="s">
        <v>7560</v>
      </c>
      <c r="Y8768" s="101" t="s">
        <v>18</v>
      </c>
    </row>
    <row r="8769">
      <c r="A8769" s="98" t="s">
        <v>23</v>
      </c>
      <c r="B8769" s="99"/>
      <c r="C8769" s="100" t="s">
        <v>16654</v>
      </c>
      <c r="D8769" s="101" t="s">
        <v>16655</v>
      </c>
      <c r="E8769" s="101" t="s">
        <v>16656</v>
      </c>
      <c r="F8769" s="99"/>
      <c r="G8769" s="99"/>
      <c r="H8769" s="99"/>
      <c r="I8769" s="99"/>
      <c r="J8769" s="99"/>
      <c r="K8769" s="99"/>
      <c r="L8769" s="99"/>
      <c r="M8769" s="99"/>
      <c r="N8769" s="99"/>
      <c r="O8769" s="99"/>
      <c r="P8769" s="99"/>
      <c r="Q8769" s="99"/>
      <c r="R8769" s="99"/>
      <c r="S8769" s="100">
        <v>1.0</v>
      </c>
      <c r="T8769" s="100">
        <v>1.0</v>
      </c>
      <c r="U8769" s="101" t="s">
        <v>7558</v>
      </c>
      <c r="V8769" s="101" t="s">
        <v>7559</v>
      </c>
      <c r="W8769" s="101" t="s">
        <v>54</v>
      </c>
      <c r="X8769" s="101" t="s">
        <v>7560</v>
      </c>
      <c r="Y8769" s="101" t="s">
        <v>18</v>
      </c>
    </row>
    <row r="8770">
      <c r="A8770" s="98" t="s">
        <v>77</v>
      </c>
      <c r="B8770" s="99"/>
      <c r="C8770" s="100" t="s">
        <v>16657</v>
      </c>
      <c r="D8770" s="101" t="s">
        <v>122</v>
      </c>
      <c r="E8770" s="101" t="s">
        <v>16658</v>
      </c>
      <c r="F8770" s="99"/>
      <c r="G8770" s="99"/>
      <c r="H8770" s="99"/>
      <c r="I8770" s="99"/>
      <c r="J8770" s="99"/>
      <c r="K8770" s="99"/>
      <c r="L8770" s="99"/>
      <c r="M8770" s="99"/>
      <c r="N8770" s="99"/>
      <c r="O8770" s="99"/>
      <c r="P8770" s="99"/>
      <c r="Q8770" s="99"/>
      <c r="R8770" s="99"/>
      <c r="S8770" s="102">
        <v>1.0</v>
      </c>
      <c r="T8770" s="102">
        <v>1.0</v>
      </c>
      <c r="U8770" s="102" t="s">
        <v>7558</v>
      </c>
      <c r="V8770" s="102" t="s">
        <v>7559</v>
      </c>
      <c r="W8770" s="102" t="s">
        <v>54</v>
      </c>
      <c r="X8770" s="102" t="s">
        <v>7560</v>
      </c>
      <c r="Y8770" s="101" t="s">
        <v>18</v>
      </c>
    </row>
    <row r="8771">
      <c r="A8771" s="98" t="s">
        <v>44</v>
      </c>
      <c r="B8771" s="99"/>
      <c r="C8771" s="100" t="s">
        <v>16659</v>
      </c>
      <c r="D8771" s="101" t="s">
        <v>471</v>
      </c>
      <c r="E8771" s="101" t="s">
        <v>16660</v>
      </c>
      <c r="F8771" s="99"/>
      <c r="G8771" s="99"/>
      <c r="H8771" s="99"/>
      <c r="I8771" s="99"/>
      <c r="J8771" s="99"/>
      <c r="K8771" s="99"/>
      <c r="L8771" s="99"/>
      <c r="M8771" s="99"/>
      <c r="N8771" s="99"/>
      <c r="O8771" s="99"/>
      <c r="P8771" s="99"/>
      <c r="Q8771" s="99"/>
      <c r="R8771" s="99"/>
      <c r="S8771" s="100">
        <v>1.0</v>
      </c>
      <c r="T8771" s="100">
        <v>1.0</v>
      </c>
      <c r="U8771" s="101" t="s">
        <v>7558</v>
      </c>
      <c r="V8771" s="101" t="s">
        <v>7559</v>
      </c>
      <c r="W8771" s="101" t="s">
        <v>54</v>
      </c>
      <c r="X8771" s="101" t="s">
        <v>7560</v>
      </c>
      <c r="Y8771" s="101" t="s">
        <v>18</v>
      </c>
    </row>
    <row r="8772">
      <c r="A8772" s="98" t="s">
        <v>47</v>
      </c>
      <c r="B8772" s="99"/>
      <c r="C8772" s="100" t="s">
        <v>16661</v>
      </c>
      <c r="D8772" s="101" t="s">
        <v>122</v>
      </c>
      <c r="E8772" s="101" t="s">
        <v>16662</v>
      </c>
      <c r="F8772" s="99"/>
      <c r="G8772" s="99"/>
      <c r="H8772" s="99"/>
      <c r="I8772" s="99"/>
      <c r="J8772" s="99"/>
      <c r="K8772" s="99"/>
      <c r="L8772" s="99"/>
      <c r="M8772" s="99"/>
      <c r="N8772" s="99"/>
      <c r="O8772" s="99"/>
      <c r="P8772" s="99"/>
      <c r="Q8772" s="99"/>
      <c r="R8772" s="99"/>
      <c r="S8772" s="102">
        <v>1.0</v>
      </c>
      <c r="T8772" s="102">
        <v>1.0</v>
      </c>
      <c r="U8772" s="102" t="s">
        <v>7558</v>
      </c>
      <c r="V8772" s="102" t="s">
        <v>7559</v>
      </c>
      <c r="W8772" s="102" t="s">
        <v>54</v>
      </c>
      <c r="X8772" s="102" t="s">
        <v>7560</v>
      </c>
      <c r="Y8772" s="101" t="s">
        <v>18</v>
      </c>
    </row>
    <row r="8773">
      <c r="A8773" s="98" t="s">
        <v>93</v>
      </c>
      <c r="B8773" s="99"/>
      <c r="C8773" s="100" t="s">
        <v>16663</v>
      </c>
      <c r="D8773" s="101" t="s">
        <v>135</v>
      </c>
      <c r="E8773" s="101" t="s">
        <v>16664</v>
      </c>
      <c r="F8773" s="99"/>
      <c r="G8773" s="99"/>
      <c r="H8773" s="99"/>
      <c r="I8773" s="99"/>
      <c r="J8773" s="99"/>
      <c r="K8773" s="99"/>
      <c r="L8773" s="99"/>
      <c r="M8773" s="99"/>
      <c r="N8773" s="99"/>
      <c r="O8773" s="99"/>
      <c r="P8773" s="99"/>
      <c r="Q8773" s="99"/>
      <c r="R8773" s="99"/>
      <c r="S8773" s="100">
        <v>1.0</v>
      </c>
      <c r="T8773" s="100">
        <v>1.0</v>
      </c>
      <c r="U8773" s="101" t="s">
        <v>7558</v>
      </c>
      <c r="V8773" s="101" t="s">
        <v>7559</v>
      </c>
      <c r="W8773" s="101" t="s">
        <v>54</v>
      </c>
      <c r="X8773" s="101" t="s">
        <v>7560</v>
      </c>
      <c r="Y8773" s="101" t="s">
        <v>18</v>
      </c>
    </row>
    <row r="8774">
      <c r="A8774" s="98" t="s">
        <v>93</v>
      </c>
      <c r="B8774" s="99"/>
      <c r="C8774" s="100" t="s">
        <v>16665</v>
      </c>
      <c r="D8774" s="101" t="s">
        <v>135</v>
      </c>
      <c r="E8774" s="101" t="s">
        <v>16666</v>
      </c>
      <c r="F8774" s="99"/>
      <c r="G8774" s="99"/>
      <c r="H8774" s="99"/>
      <c r="I8774" s="99"/>
      <c r="J8774" s="99"/>
      <c r="K8774" s="99"/>
      <c r="L8774" s="99"/>
      <c r="M8774" s="99"/>
      <c r="N8774" s="99"/>
      <c r="O8774" s="99"/>
      <c r="P8774" s="99"/>
      <c r="Q8774" s="99"/>
      <c r="R8774" s="99"/>
      <c r="S8774" s="100">
        <v>1.0</v>
      </c>
      <c r="T8774" s="100">
        <v>1.0</v>
      </c>
      <c r="U8774" s="101" t="s">
        <v>7558</v>
      </c>
      <c r="V8774" s="101" t="s">
        <v>7559</v>
      </c>
      <c r="W8774" s="101" t="s">
        <v>54</v>
      </c>
      <c r="X8774" s="101" t="s">
        <v>7560</v>
      </c>
      <c r="Y8774" s="101" t="s">
        <v>18</v>
      </c>
    </row>
    <row r="8775">
      <c r="A8775" s="98" t="s">
        <v>81</v>
      </c>
      <c r="B8775" s="99"/>
      <c r="C8775" s="100" t="s">
        <v>16667</v>
      </c>
      <c r="D8775" s="101" t="s">
        <v>135</v>
      </c>
      <c r="E8775" s="101" t="s">
        <v>16668</v>
      </c>
      <c r="F8775" s="99"/>
      <c r="G8775" s="99"/>
      <c r="H8775" s="99"/>
      <c r="I8775" s="99"/>
      <c r="J8775" s="99"/>
      <c r="K8775" s="99"/>
      <c r="L8775" s="99"/>
      <c r="M8775" s="99"/>
      <c r="N8775" s="99"/>
      <c r="O8775" s="99"/>
      <c r="P8775" s="99"/>
      <c r="Q8775" s="99"/>
      <c r="R8775" s="99"/>
      <c r="S8775" s="100">
        <v>1.0</v>
      </c>
      <c r="T8775" s="100">
        <v>1.0</v>
      </c>
      <c r="U8775" s="101" t="s">
        <v>7558</v>
      </c>
      <c r="V8775" s="101" t="s">
        <v>7559</v>
      </c>
      <c r="W8775" s="101" t="s">
        <v>54</v>
      </c>
      <c r="X8775" s="101" t="s">
        <v>7560</v>
      </c>
      <c r="Y8775" s="101" t="s">
        <v>18</v>
      </c>
    </row>
    <row r="8776">
      <c r="A8776" s="98" t="s">
        <v>64</v>
      </c>
      <c r="B8776" s="99"/>
      <c r="C8776" s="100" t="s">
        <v>16669</v>
      </c>
      <c r="D8776" s="101" t="s">
        <v>135</v>
      </c>
      <c r="E8776" s="101" t="s">
        <v>16670</v>
      </c>
      <c r="F8776" s="99"/>
      <c r="G8776" s="99"/>
      <c r="H8776" s="99"/>
      <c r="I8776" s="99"/>
      <c r="J8776" s="99"/>
      <c r="K8776" s="99"/>
      <c r="L8776" s="99"/>
      <c r="M8776" s="99"/>
      <c r="N8776" s="99"/>
      <c r="O8776" s="99"/>
      <c r="P8776" s="99"/>
      <c r="Q8776" s="99"/>
      <c r="R8776" s="99"/>
      <c r="S8776" s="100">
        <v>1.0</v>
      </c>
      <c r="T8776" s="100">
        <v>1.0</v>
      </c>
      <c r="U8776" s="101" t="s">
        <v>7558</v>
      </c>
      <c r="V8776" s="101" t="s">
        <v>7559</v>
      </c>
      <c r="W8776" s="101" t="s">
        <v>54</v>
      </c>
      <c r="X8776" s="101" t="s">
        <v>7560</v>
      </c>
      <c r="Y8776" s="101" t="s">
        <v>18</v>
      </c>
    </row>
    <row r="8777">
      <c r="A8777" s="98" t="s">
        <v>77</v>
      </c>
      <c r="B8777" s="99"/>
      <c r="C8777" s="100" t="s">
        <v>16671</v>
      </c>
      <c r="D8777" s="101" t="s">
        <v>122</v>
      </c>
      <c r="E8777" s="101" t="s">
        <v>16672</v>
      </c>
      <c r="F8777" s="99"/>
      <c r="G8777" s="99"/>
      <c r="H8777" s="99"/>
      <c r="I8777" s="99"/>
      <c r="J8777" s="99"/>
      <c r="K8777" s="99"/>
      <c r="L8777" s="99"/>
      <c r="M8777" s="99"/>
      <c r="N8777" s="99"/>
      <c r="O8777" s="99"/>
      <c r="P8777" s="99"/>
      <c r="Q8777" s="99"/>
      <c r="R8777" s="99"/>
      <c r="S8777" s="102">
        <v>1.0</v>
      </c>
      <c r="T8777" s="102">
        <v>1.0</v>
      </c>
      <c r="U8777" s="102" t="s">
        <v>7558</v>
      </c>
      <c r="V8777" s="102" t="s">
        <v>7559</v>
      </c>
      <c r="W8777" s="102" t="s">
        <v>54</v>
      </c>
      <c r="X8777" s="102" t="s">
        <v>7560</v>
      </c>
      <c r="Y8777" s="101" t="s">
        <v>18</v>
      </c>
    </row>
    <row r="8778">
      <c r="A8778" s="103" t="s">
        <v>63</v>
      </c>
      <c r="B8778" s="99"/>
      <c r="C8778" s="100" t="s">
        <v>16673</v>
      </c>
      <c r="D8778" s="101" t="s">
        <v>122</v>
      </c>
      <c r="E8778" s="101" t="s">
        <v>16674</v>
      </c>
      <c r="F8778" s="99"/>
      <c r="G8778" s="99"/>
      <c r="H8778" s="99"/>
      <c r="I8778" s="99"/>
      <c r="J8778" s="99"/>
      <c r="K8778" s="99"/>
      <c r="L8778" s="99"/>
      <c r="M8778" s="99"/>
      <c r="N8778" s="99"/>
      <c r="O8778" s="99"/>
      <c r="P8778" s="99"/>
      <c r="Q8778" s="99"/>
      <c r="R8778" s="99"/>
      <c r="S8778" s="102">
        <v>1.0</v>
      </c>
      <c r="T8778" s="102">
        <v>1.0</v>
      </c>
      <c r="U8778" s="102" t="s">
        <v>7558</v>
      </c>
      <c r="V8778" s="102" t="s">
        <v>7559</v>
      </c>
      <c r="W8778" s="102" t="s">
        <v>54</v>
      </c>
      <c r="X8778" s="102" t="s">
        <v>7560</v>
      </c>
      <c r="Y8778" s="101" t="s">
        <v>18</v>
      </c>
    </row>
    <row r="8779">
      <c r="A8779" s="98" t="s">
        <v>77</v>
      </c>
      <c r="B8779" s="99"/>
      <c r="C8779" s="100" t="s">
        <v>16675</v>
      </c>
      <c r="D8779" s="101" t="s">
        <v>3117</v>
      </c>
      <c r="E8779" s="101" t="s">
        <v>16676</v>
      </c>
      <c r="F8779" s="99"/>
      <c r="G8779" s="99"/>
      <c r="H8779" s="99"/>
      <c r="I8779" s="99"/>
      <c r="J8779" s="99"/>
      <c r="K8779" s="99"/>
      <c r="L8779" s="99"/>
      <c r="M8779" s="99"/>
      <c r="N8779" s="99"/>
      <c r="O8779" s="99"/>
      <c r="P8779" s="99"/>
      <c r="Q8779" s="99"/>
      <c r="R8779" s="99"/>
      <c r="S8779" s="100">
        <v>1.0</v>
      </c>
      <c r="T8779" s="100">
        <v>0.0</v>
      </c>
      <c r="U8779" s="101" t="s">
        <v>7558</v>
      </c>
      <c r="V8779" s="101" t="s">
        <v>7559</v>
      </c>
      <c r="W8779" s="101" t="s">
        <v>54</v>
      </c>
      <c r="X8779" s="101" t="s">
        <v>7560</v>
      </c>
      <c r="Y8779" s="101" t="s">
        <v>12</v>
      </c>
    </row>
    <row r="8780">
      <c r="A8780" s="98" t="s">
        <v>93</v>
      </c>
      <c r="B8780" s="99"/>
      <c r="C8780" s="100" t="s">
        <v>16677</v>
      </c>
      <c r="D8780" s="101" t="s">
        <v>122</v>
      </c>
      <c r="E8780" s="101" t="s">
        <v>16678</v>
      </c>
      <c r="F8780" s="99"/>
      <c r="G8780" s="99"/>
      <c r="H8780" s="99"/>
      <c r="I8780" s="99"/>
      <c r="J8780" s="99"/>
      <c r="K8780" s="99"/>
      <c r="L8780" s="99"/>
      <c r="M8780" s="99"/>
      <c r="N8780" s="99"/>
      <c r="O8780" s="99"/>
      <c r="P8780" s="99"/>
      <c r="Q8780" s="99"/>
      <c r="R8780" s="99"/>
      <c r="S8780" s="102">
        <v>1.0</v>
      </c>
      <c r="T8780" s="102">
        <v>1.0</v>
      </c>
      <c r="U8780" s="102" t="s">
        <v>7558</v>
      </c>
      <c r="V8780" s="102" t="s">
        <v>7559</v>
      </c>
      <c r="W8780" s="102" t="s">
        <v>54</v>
      </c>
      <c r="X8780" s="102" t="s">
        <v>7560</v>
      </c>
      <c r="Y8780" s="101" t="s">
        <v>18</v>
      </c>
    </row>
    <row r="8781">
      <c r="A8781" s="98" t="s">
        <v>67</v>
      </c>
      <c r="B8781" s="99"/>
      <c r="C8781" s="100" t="s">
        <v>16679</v>
      </c>
      <c r="D8781" s="101" t="s">
        <v>825</v>
      </c>
      <c r="E8781" s="101" t="s">
        <v>16680</v>
      </c>
      <c r="F8781" s="99"/>
      <c r="G8781" s="99"/>
      <c r="H8781" s="99"/>
      <c r="I8781" s="99"/>
      <c r="J8781" s="99"/>
      <c r="K8781" s="99"/>
      <c r="L8781" s="99"/>
      <c r="M8781" s="99"/>
      <c r="N8781" s="99"/>
      <c r="O8781" s="99"/>
      <c r="P8781" s="99"/>
      <c r="Q8781" s="99"/>
      <c r="R8781" s="99"/>
      <c r="S8781" s="102">
        <v>1.0</v>
      </c>
      <c r="T8781" s="102">
        <v>1.0</v>
      </c>
      <c r="U8781" s="102" t="s">
        <v>7558</v>
      </c>
      <c r="V8781" s="102" t="s">
        <v>7559</v>
      </c>
      <c r="W8781" s="102" t="s">
        <v>54</v>
      </c>
      <c r="X8781" s="102" t="s">
        <v>7560</v>
      </c>
      <c r="Y8781" s="101" t="s">
        <v>18</v>
      </c>
    </row>
    <row r="8782">
      <c r="A8782" s="98" t="s">
        <v>80</v>
      </c>
      <c r="B8782" s="99"/>
      <c r="C8782" s="100" t="s">
        <v>16681</v>
      </c>
      <c r="D8782" s="101" t="s">
        <v>191</v>
      </c>
      <c r="E8782" s="101" t="s">
        <v>16682</v>
      </c>
      <c r="F8782" s="99"/>
      <c r="G8782" s="99"/>
      <c r="H8782" s="99"/>
      <c r="I8782" s="99"/>
      <c r="J8782" s="99"/>
      <c r="K8782" s="99"/>
      <c r="L8782" s="99"/>
      <c r="M8782" s="99"/>
      <c r="N8782" s="99"/>
      <c r="O8782" s="99"/>
      <c r="P8782" s="99"/>
      <c r="Q8782" s="99"/>
      <c r="R8782" s="99"/>
      <c r="S8782" s="100">
        <v>1.0</v>
      </c>
      <c r="T8782" s="100">
        <v>1.0</v>
      </c>
      <c r="U8782" s="101" t="s">
        <v>7558</v>
      </c>
      <c r="V8782" s="101" t="s">
        <v>7559</v>
      </c>
      <c r="W8782" s="101" t="s">
        <v>54</v>
      </c>
      <c r="X8782" s="101" t="s">
        <v>7560</v>
      </c>
      <c r="Y8782" s="101" t="s">
        <v>18</v>
      </c>
    </row>
    <row r="8783">
      <c r="A8783" s="98" t="s">
        <v>82</v>
      </c>
      <c r="B8783" s="99"/>
      <c r="C8783" s="100" t="s">
        <v>16683</v>
      </c>
      <c r="D8783" s="101" t="s">
        <v>122</v>
      </c>
      <c r="E8783" s="101" t="s">
        <v>16684</v>
      </c>
      <c r="F8783" s="99"/>
      <c r="G8783" s="99"/>
      <c r="H8783" s="99"/>
      <c r="I8783" s="99"/>
      <c r="J8783" s="99"/>
      <c r="K8783" s="99"/>
      <c r="L8783" s="99"/>
      <c r="M8783" s="99"/>
      <c r="N8783" s="99"/>
      <c r="O8783" s="99"/>
      <c r="P8783" s="99"/>
      <c r="Q8783" s="99"/>
      <c r="R8783" s="99"/>
      <c r="S8783" s="102">
        <v>1.0</v>
      </c>
      <c r="T8783" s="102">
        <v>1.0</v>
      </c>
      <c r="U8783" s="102" t="s">
        <v>7558</v>
      </c>
      <c r="V8783" s="102" t="s">
        <v>7559</v>
      </c>
      <c r="W8783" s="102" t="s">
        <v>54</v>
      </c>
      <c r="X8783" s="102" t="s">
        <v>7560</v>
      </c>
      <c r="Y8783" s="101" t="s">
        <v>18</v>
      </c>
    </row>
    <row r="8784">
      <c r="A8784" s="103" t="s">
        <v>63</v>
      </c>
      <c r="B8784" s="99"/>
      <c r="C8784" s="100" t="s">
        <v>16685</v>
      </c>
      <c r="D8784" s="101" t="s">
        <v>135</v>
      </c>
      <c r="E8784" s="101" t="s">
        <v>16686</v>
      </c>
      <c r="F8784" s="99"/>
      <c r="G8784" s="99"/>
      <c r="H8784" s="99"/>
      <c r="I8784" s="99"/>
      <c r="J8784" s="99"/>
      <c r="K8784" s="99"/>
      <c r="L8784" s="99"/>
      <c r="M8784" s="99"/>
      <c r="N8784" s="99"/>
      <c r="O8784" s="99"/>
      <c r="P8784" s="99"/>
      <c r="Q8784" s="99"/>
      <c r="R8784" s="99"/>
      <c r="S8784" s="100">
        <v>1.0</v>
      </c>
      <c r="T8784" s="100">
        <v>1.0</v>
      </c>
      <c r="U8784" s="101" t="s">
        <v>7558</v>
      </c>
      <c r="V8784" s="101" t="s">
        <v>7559</v>
      </c>
      <c r="W8784" s="101" t="s">
        <v>54</v>
      </c>
      <c r="X8784" s="101" t="s">
        <v>7560</v>
      </c>
      <c r="Y8784" s="101" t="s">
        <v>18</v>
      </c>
    </row>
    <row r="8785">
      <c r="A8785" s="98" t="s">
        <v>80</v>
      </c>
      <c r="B8785" s="99"/>
      <c r="C8785" s="100" t="s">
        <v>16687</v>
      </c>
      <c r="D8785" s="101" t="s">
        <v>151</v>
      </c>
      <c r="E8785" s="101" t="s">
        <v>16688</v>
      </c>
      <c r="F8785" s="99"/>
      <c r="G8785" s="99"/>
      <c r="H8785" s="99"/>
      <c r="I8785" s="99"/>
      <c r="J8785" s="99"/>
      <c r="K8785" s="99"/>
      <c r="L8785" s="99"/>
      <c r="M8785" s="99"/>
      <c r="N8785" s="99"/>
      <c r="O8785" s="99"/>
      <c r="P8785" s="99"/>
      <c r="Q8785" s="99"/>
      <c r="R8785" s="99"/>
      <c r="S8785" s="102">
        <v>0.0</v>
      </c>
      <c r="T8785" s="102"/>
      <c r="U8785" s="102"/>
      <c r="V8785" s="102"/>
      <c r="W8785" s="102"/>
      <c r="X8785" s="102"/>
      <c r="Y8785" s="101" t="s">
        <v>12</v>
      </c>
    </row>
    <row r="8786">
      <c r="A8786" s="103" t="s">
        <v>63</v>
      </c>
      <c r="B8786" s="99"/>
      <c r="C8786" s="100" t="s">
        <v>16689</v>
      </c>
      <c r="D8786" s="101" t="s">
        <v>122</v>
      </c>
      <c r="E8786" s="101" t="s">
        <v>16690</v>
      </c>
      <c r="F8786" s="99"/>
      <c r="G8786" s="99"/>
      <c r="H8786" s="99"/>
      <c r="I8786" s="99"/>
      <c r="J8786" s="99"/>
      <c r="K8786" s="99"/>
      <c r="L8786" s="99"/>
      <c r="M8786" s="99"/>
      <c r="N8786" s="99"/>
      <c r="O8786" s="99"/>
      <c r="P8786" s="99"/>
      <c r="Q8786" s="99"/>
      <c r="R8786" s="99"/>
      <c r="S8786" s="102">
        <v>1.0</v>
      </c>
      <c r="T8786" s="102">
        <v>1.0</v>
      </c>
      <c r="U8786" s="102" t="s">
        <v>7558</v>
      </c>
      <c r="V8786" s="102" t="s">
        <v>7559</v>
      </c>
      <c r="W8786" s="102" t="s">
        <v>54</v>
      </c>
      <c r="X8786" s="102" t="s">
        <v>7560</v>
      </c>
      <c r="Y8786" s="101" t="s">
        <v>18</v>
      </c>
    </row>
    <row r="8787">
      <c r="A8787" s="98" t="s">
        <v>67</v>
      </c>
      <c r="B8787" s="99"/>
      <c r="C8787" s="100" t="s">
        <v>16691</v>
      </c>
      <c r="D8787" s="101" t="s">
        <v>122</v>
      </c>
      <c r="E8787" s="101" t="s">
        <v>16692</v>
      </c>
      <c r="F8787" s="99"/>
      <c r="G8787" s="99"/>
      <c r="H8787" s="99"/>
      <c r="I8787" s="99"/>
      <c r="J8787" s="99"/>
      <c r="K8787" s="99"/>
      <c r="L8787" s="99"/>
      <c r="M8787" s="99"/>
      <c r="N8787" s="99"/>
      <c r="O8787" s="99"/>
      <c r="P8787" s="99"/>
      <c r="Q8787" s="99"/>
      <c r="R8787" s="99"/>
      <c r="S8787" s="102">
        <v>1.0</v>
      </c>
      <c r="T8787" s="102">
        <v>1.0</v>
      </c>
      <c r="U8787" s="102" t="s">
        <v>7558</v>
      </c>
      <c r="V8787" s="102" t="s">
        <v>7559</v>
      </c>
      <c r="W8787" s="102" t="s">
        <v>54</v>
      </c>
      <c r="X8787" s="102" t="s">
        <v>7560</v>
      </c>
      <c r="Y8787" s="101" t="s">
        <v>18</v>
      </c>
    </row>
    <row r="8788">
      <c r="A8788" s="98" t="s">
        <v>67</v>
      </c>
      <c r="B8788" s="99"/>
      <c r="C8788" s="100" t="s">
        <v>16693</v>
      </c>
      <c r="D8788" s="101" t="s">
        <v>135</v>
      </c>
      <c r="E8788" s="101" t="s">
        <v>16694</v>
      </c>
      <c r="F8788" s="99"/>
      <c r="G8788" s="99"/>
      <c r="H8788" s="99"/>
      <c r="I8788" s="99"/>
      <c r="J8788" s="99"/>
      <c r="K8788" s="99"/>
      <c r="L8788" s="99"/>
      <c r="M8788" s="99"/>
      <c r="N8788" s="99"/>
      <c r="O8788" s="99"/>
      <c r="P8788" s="99"/>
      <c r="Q8788" s="99"/>
      <c r="R8788" s="99"/>
      <c r="S8788" s="100">
        <v>1.0</v>
      </c>
      <c r="T8788" s="100">
        <v>1.0</v>
      </c>
      <c r="U8788" s="101" t="s">
        <v>7558</v>
      </c>
      <c r="V8788" s="101" t="s">
        <v>7559</v>
      </c>
      <c r="W8788" s="101" t="s">
        <v>54</v>
      </c>
      <c r="X8788" s="101" t="s">
        <v>7560</v>
      </c>
      <c r="Y8788" s="101" t="s">
        <v>18</v>
      </c>
    </row>
    <row r="8789">
      <c r="A8789" s="98" t="s">
        <v>64</v>
      </c>
      <c r="B8789" s="99"/>
      <c r="C8789" s="100" t="s">
        <v>16695</v>
      </c>
      <c r="D8789" s="101" t="s">
        <v>122</v>
      </c>
      <c r="E8789" s="101" t="s">
        <v>16696</v>
      </c>
      <c r="F8789" s="99"/>
      <c r="G8789" s="99"/>
      <c r="H8789" s="99"/>
      <c r="I8789" s="99"/>
      <c r="J8789" s="99"/>
      <c r="K8789" s="99"/>
      <c r="L8789" s="99"/>
      <c r="M8789" s="99"/>
      <c r="N8789" s="99"/>
      <c r="O8789" s="99"/>
      <c r="P8789" s="99"/>
      <c r="Q8789" s="99"/>
      <c r="R8789" s="99"/>
      <c r="S8789" s="102">
        <v>1.0</v>
      </c>
      <c r="T8789" s="102">
        <v>1.0</v>
      </c>
      <c r="U8789" s="102" t="s">
        <v>7558</v>
      </c>
      <c r="V8789" s="102" t="s">
        <v>7559</v>
      </c>
      <c r="W8789" s="102" t="s">
        <v>54</v>
      </c>
      <c r="X8789" s="102" t="s">
        <v>7560</v>
      </c>
      <c r="Y8789" s="101" t="s">
        <v>18</v>
      </c>
    </row>
    <row r="8790">
      <c r="A8790" s="98" t="s">
        <v>93</v>
      </c>
      <c r="B8790" s="99"/>
      <c r="C8790" s="100" t="s">
        <v>16697</v>
      </c>
      <c r="D8790" s="101" t="s">
        <v>122</v>
      </c>
      <c r="E8790" s="101" t="s">
        <v>16698</v>
      </c>
      <c r="F8790" s="99"/>
      <c r="G8790" s="99"/>
      <c r="H8790" s="99"/>
      <c r="I8790" s="99"/>
      <c r="J8790" s="99"/>
      <c r="K8790" s="99"/>
      <c r="L8790" s="99"/>
      <c r="M8790" s="99"/>
      <c r="N8790" s="99"/>
      <c r="O8790" s="99"/>
      <c r="P8790" s="99"/>
      <c r="Q8790" s="99"/>
      <c r="R8790" s="99"/>
      <c r="S8790" s="100">
        <v>1.0</v>
      </c>
      <c r="T8790" s="100">
        <v>1.0</v>
      </c>
      <c r="U8790" s="101" t="s">
        <v>7558</v>
      </c>
      <c r="V8790" s="101" t="s">
        <v>7559</v>
      </c>
      <c r="W8790" s="101" t="s">
        <v>55</v>
      </c>
      <c r="X8790" s="101" t="s">
        <v>7560</v>
      </c>
      <c r="Y8790" s="101" t="s">
        <v>20</v>
      </c>
    </row>
    <row r="8791">
      <c r="A8791" s="98" t="s">
        <v>80</v>
      </c>
      <c r="B8791" s="99"/>
      <c r="C8791" s="100" t="s">
        <v>16699</v>
      </c>
      <c r="D8791" s="101" t="s">
        <v>146</v>
      </c>
      <c r="E8791" s="101" t="s">
        <v>16700</v>
      </c>
      <c r="F8791" s="99"/>
      <c r="G8791" s="99"/>
      <c r="H8791" s="99"/>
      <c r="I8791" s="99"/>
      <c r="J8791" s="99"/>
      <c r="K8791" s="99"/>
      <c r="L8791" s="99"/>
      <c r="M8791" s="99"/>
      <c r="N8791" s="99"/>
      <c r="O8791" s="99"/>
      <c r="P8791" s="99"/>
      <c r="Q8791" s="99"/>
      <c r="R8791" s="99"/>
      <c r="S8791" s="100">
        <v>1.0</v>
      </c>
      <c r="T8791" s="100">
        <v>1.0</v>
      </c>
      <c r="U8791" s="101" t="s">
        <v>7558</v>
      </c>
      <c r="V8791" s="101" t="s">
        <v>7559</v>
      </c>
      <c r="W8791" s="101" t="s">
        <v>54</v>
      </c>
      <c r="X8791" s="101" t="s">
        <v>7560</v>
      </c>
      <c r="Y8791" s="101" t="s">
        <v>20</v>
      </c>
    </row>
    <row r="8792">
      <c r="A8792" s="98" t="s">
        <v>64</v>
      </c>
      <c r="B8792" s="99"/>
      <c r="C8792" s="100" t="s">
        <v>16701</v>
      </c>
      <c r="D8792" s="101" t="s">
        <v>151</v>
      </c>
      <c r="E8792" s="101" t="s">
        <v>16702</v>
      </c>
      <c r="F8792" s="99"/>
      <c r="G8792" s="99"/>
      <c r="H8792" s="99"/>
      <c r="I8792" s="99"/>
      <c r="J8792" s="99"/>
      <c r="K8792" s="99"/>
      <c r="L8792" s="99"/>
      <c r="M8792" s="99"/>
      <c r="N8792" s="99"/>
      <c r="O8792" s="99"/>
      <c r="P8792" s="99"/>
      <c r="Q8792" s="99"/>
      <c r="R8792" s="99"/>
      <c r="S8792" s="102">
        <v>1.0</v>
      </c>
      <c r="T8792" s="102">
        <v>1.0</v>
      </c>
      <c r="U8792" s="102" t="s">
        <v>7558</v>
      </c>
      <c r="V8792" s="102" t="s">
        <v>7559</v>
      </c>
      <c r="W8792" s="102" t="s">
        <v>54</v>
      </c>
      <c r="X8792" s="102" t="s">
        <v>7591</v>
      </c>
      <c r="Y8792" s="101" t="s">
        <v>12</v>
      </c>
      <c r="Z8792" s="33">
        <v>1.0</v>
      </c>
    </row>
    <row r="8793">
      <c r="A8793" s="98" t="s">
        <v>64</v>
      </c>
      <c r="B8793" s="99"/>
      <c r="C8793" s="100" t="s">
        <v>16703</v>
      </c>
      <c r="D8793" s="101" t="s">
        <v>122</v>
      </c>
      <c r="E8793" s="101" t="s">
        <v>16704</v>
      </c>
      <c r="F8793" s="99"/>
      <c r="G8793" s="99"/>
      <c r="H8793" s="99"/>
      <c r="I8793" s="99"/>
      <c r="J8793" s="99"/>
      <c r="K8793" s="99"/>
      <c r="L8793" s="99"/>
      <c r="M8793" s="99"/>
      <c r="N8793" s="99"/>
      <c r="O8793" s="99"/>
      <c r="P8793" s="99"/>
      <c r="Q8793" s="99"/>
      <c r="R8793" s="99"/>
      <c r="S8793" s="102">
        <v>1.0</v>
      </c>
      <c r="T8793" s="102">
        <v>1.0</v>
      </c>
      <c r="U8793" s="102" t="s">
        <v>7558</v>
      </c>
      <c r="V8793" s="102" t="s">
        <v>7559</v>
      </c>
      <c r="W8793" s="102" t="s">
        <v>54</v>
      </c>
      <c r="X8793" s="102" t="s">
        <v>7560</v>
      </c>
      <c r="Y8793" s="101" t="s">
        <v>18</v>
      </c>
    </row>
    <row r="8794">
      <c r="A8794" s="98" t="s">
        <v>64</v>
      </c>
      <c r="B8794" s="99"/>
      <c r="C8794" s="100" t="s">
        <v>16705</v>
      </c>
      <c r="D8794" s="101" t="s">
        <v>122</v>
      </c>
      <c r="E8794" s="101" t="s">
        <v>16706</v>
      </c>
      <c r="F8794" s="99"/>
      <c r="G8794" s="99"/>
      <c r="H8794" s="99"/>
      <c r="I8794" s="99"/>
      <c r="J8794" s="99"/>
      <c r="K8794" s="99"/>
      <c r="L8794" s="99"/>
      <c r="M8794" s="99"/>
      <c r="N8794" s="99"/>
      <c r="O8794" s="99"/>
      <c r="P8794" s="99"/>
      <c r="Q8794" s="99"/>
      <c r="R8794" s="99"/>
      <c r="S8794" s="102">
        <v>1.0</v>
      </c>
      <c r="T8794" s="102">
        <v>1.0</v>
      </c>
      <c r="U8794" s="102" t="s">
        <v>7558</v>
      </c>
      <c r="V8794" s="102" t="s">
        <v>7559</v>
      </c>
      <c r="W8794" s="102" t="s">
        <v>54</v>
      </c>
      <c r="X8794" s="102" t="s">
        <v>7560</v>
      </c>
      <c r="Y8794" s="101" t="s">
        <v>18</v>
      </c>
    </row>
    <row r="8795">
      <c r="A8795" s="98" t="s">
        <v>64</v>
      </c>
      <c r="B8795" s="99"/>
      <c r="C8795" s="100" t="s">
        <v>16707</v>
      </c>
      <c r="D8795" s="101" t="s">
        <v>151</v>
      </c>
      <c r="E8795" s="101" t="s">
        <v>16708</v>
      </c>
      <c r="F8795" s="99"/>
      <c r="G8795" s="99"/>
      <c r="H8795" s="99"/>
      <c r="I8795" s="99"/>
      <c r="J8795" s="99"/>
      <c r="K8795" s="99"/>
      <c r="L8795" s="99"/>
      <c r="M8795" s="99"/>
      <c r="N8795" s="99"/>
      <c r="O8795" s="99"/>
      <c r="P8795" s="99"/>
      <c r="Q8795" s="99"/>
      <c r="R8795" s="99"/>
      <c r="S8795" s="102">
        <v>1.0</v>
      </c>
      <c r="T8795" s="102">
        <v>1.0</v>
      </c>
      <c r="U8795" s="102" t="s">
        <v>7558</v>
      </c>
      <c r="V8795" s="102" t="s">
        <v>7559</v>
      </c>
      <c r="W8795" s="102" t="s">
        <v>54</v>
      </c>
      <c r="X8795" s="102" t="s">
        <v>7591</v>
      </c>
      <c r="Y8795" s="101" t="s">
        <v>12</v>
      </c>
      <c r="Z8795" s="33">
        <v>1.0</v>
      </c>
    </row>
    <row r="8796">
      <c r="A8796" s="98" t="s">
        <v>64</v>
      </c>
      <c r="B8796" s="99"/>
      <c r="C8796" s="100" t="s">
        <v>16709</v>
      </c>
      <c r="D8796" s="101" t="s">
        <v>151</v>
      </c>
      <c r="E8796" s="101" t="s">
        <v>16710</v>
      </c>
      <c r="F8796" s="99"/>
      <c r="G8796" s="99"/>
      <c r="H8796" s="99"/>
      <c r="I8796" s="99"/>
      <c r="J8796" s="99"/>
      <c r="K8796" s="99"/>
      <c r="L8796" s="99"/>
      <c r="M8796" s="99"/>
      <c r="N8796" s="99"/>
      <c r="O8796" s="99"/>
      <c r="P8796" s="99"/>
      <c r="Q8796" s="99"/>
      <c r="R8796" s="99"/>
      <c r="S8796" s="102">
        <v>1.0</v>
      </c>
      <c r="T8796" s="102">
        <v>1.0</v>
      </c>
      <c r="U8796" s="102" t="s">
        <v>7558</v>
      </c>
      <c r="V8796" s="102" t="s">
        <v>7559</v>
      </c>
      <c r="W8796" s="102" t="s">
        <v>54</v>
      </c>
      <c r="X8796" s="102" t="s">
        <v>7591</v>
      </c>
      <c r="Y8796" s="101" t="s">
        <v>12</v>
      </c>
      <c r="Z8796" s="33">
        <v>1.0</v>
      </c>
    </row>
    <row r="8797">
      <c r="A8797" s="103" t="s">
        <v>63</v>
      </c>
      <c r="B8797" s="99"/>
      <c r="C8797" s="100" t="s">
        <v>16711</v>
      </c>
      <c r="D8797" s="101" t="s">
        <v>151</v>
      </c>
      <c r="E8797" s="101" t="s">
        <v>16712</v>
      </c>
      <c r="F8797" s="99"/>
      <c r="G8797" s="99"/>
      <c r="H8797" s="99"/>
      <c r="I8797" s="99"/>
      <c r="J8797" s="99"/>
      <c r="K8797" s="99"/>
      <c r="L8797" s="99"/>
      <c r="M8797" s="99"/>
      <c r="N8797" s="99"/>
      <c r="O8797" s="99"/>
      <c r="P8797" s="99"/>
      <c r="Q8797" s="99"/>
      <c r="R8797" s="99"/>
      <c r="S8797" s="102">
        <v>1.0</v>
      </c>
      <c r="T8797" s="102">
        <v>1.0</v>
      </c>
      <c r="U8797" s="102" t="s">
        <v>7558</v>
      </c>
      <c r="V8797" s="102" t="s">
        <v>7559</v>
      </c>
      <c r="W8797" s="102" t="s">
        <v>54</v>
      </c>
      <c r="X8797" s="102" t="s">
        <v>7591</v>
      </c>
      <c r="Y8797" s="101" t="s">
        <v>12</v>
      </c>
      <c r="Z8797" s="33">
        <v>1.0</v>
      </c>
    </row>
    <row r="8798">
      <c r="A8798" s="98" t="s">
        <v>64</v>
      </c>
      <c r="B8798" s="99"/>
      <c r="C8798" s="100" t="s">
        <v>16713</v>
      </c>
      <c r="D8798" s="101" t="s">
        <v>151</v>
      </c>
      <c r="E8798" s="101" t="s">
        <v>16714</v>
      </c>
      <c r="F8798" s="99"/>
      <c r="G8798" s="99"/>
      <c r="H8798" s="99"/>
      <c r="I8798" s="99"/>
      <c r="J8798" s="99"/>
      <c r="K8798" s="99"/>
      <c r="L8798" s="99"/>
      <c r="M8798" s="99"/>
      <c r="N8798" s="99"/>
      <c r="O8798" s="99"/>
      <c r="P8798" s="99"/>
      <c r="Q8798" s="99"/>
      <c r="R8798" s="99"/>
      <c r="S8798" s="102">
        <v>1.0</v>
      </c>
      <c r="T8798" s="102">
        <v>1.0</v>
      </c>
      <c r="U8798" s="102" t="s">
        <v>7558</v>
      </c>
      <c r="V8798" s="102" t="s">
        <v>7559</v>
      </c>
      <c r="W8798" s="102" t="s">
        <v>54</v>
      </c>
      <c r="X8798" s="102" t="s">
        <v>7591</v>
      </c>
      <c r="Y8798" s="101" t="s">
        <v>12</v>
      </c>
      <c r="Z8798" s="33">
        <v>1.0</v>
      </c>
    </row>
    <row r="8799">
      <c r="A8799" s="98" t="s">
        <v>82</v>
      </c>
      <c r="B8799" s="99"/>
      <c r="C8799" s="100" t="s">
        <v>16715</v>
      </c>
      <c r="D8799" s="101" t="s">
        <v>122</v>
      </c>
      <c r="E8799" s="101" t="s">
        <v>16716</v>
      </c>
      <c r="F8799" s="99"/>
      <c r="G8799" s="99"/>
      <c r="H8799" s="99"/>
      <c r="I8799" s="99"/>
      <c r="J8799" s="99"/>
      <c r="K8799" s="99"/>
      <c r="L8799" s="99"/>
      <c r="M8799" s="99"/>
      <c r="N8799" s="99"/>
      <c r="O8799" s="99"/>
      <c r="P8799" s="99"/>
      <c r="Q8799" s="99"/>
      <c r="R8799" s="99"/>
      <c r="S8799" s="102">
        <v>1.0</v>
      </c>
      <c r="T8799" s="102">
        <v>1.0</v>
      </c>
      <c r="U8799" s="102" t="s">
        <v>7558</v>
      </c>
      <c r="V8799" s="102" t="s">
        <v>7559</v>
      </c>
      <c r="W8799" s="102" t="s">
        <v>54</v>
      </c>
      <c r="X8799" s="102" t="s">
        <v>7560</v>
      </c>
      <c r="Y8799" s="101" t="s">
        <v>18</v>
      </c>
    </row>
    <row r="8800">
      <c r="A8800" s="103" t="s">
        <v>89</v>
      </c>
      <c r="B8800" s="99"/>
      <c r="C8800" s="100" t="s">
        <v>16717</v>
      </c>
      <c r="D8800" s="101" t="s">
        <v>122</v>
      </c>
      <c r="E8800" s="101" t="s">
        <v>16718</v>
      </c>
      <c r="F8800" s="99"/>
      <c r="G8800" s="99"/>
      <c r="H8800" s="99"/>
      <c r="I8800" s="99"/>
      <c r="J8800" s="99"/>
      <c r="K8800" s="99"/>
      <c r="L8800" s="99"/>
      <c r="M8800" s="99"/>
      <c r="N8800" s="99"/>
      <c r="O8800" s="99"/>
      <c r="P8800" s="99"/>
      <c r="Q8800" s="99"/>
      <c r="R8800" s="99"/>
      <c r="S8800" s="102">
        <v>1.0</v>
      </c>
      <c r="T8800" s="102">
        <v>1.0</v>
      </c>
      <c r="U8800" s="102" t="s">
        <v>7558</v>
      </c>
      <c r="V8800" s="102" t="s">
        <v>7559</v>
      </c>
      <c r="W8800" s="102" t="s">
        <v>54</v>
      </c>
      <c r="X8800" s="102" t="s">
        <v>7560</v>
      </c>
      <c r="Y8800" s="101" t="s">
        <v>18</v>
      </c>
    </row>
    <row r="8801">
      <c r="A8801" s="98" t="s">
        <v>67</v>
      </c>
      <c r="B8801" s="99"/>
      <c r="C8801" s="100" t="s">
        <v>16719</v>
      </c>
      <c r="D8801" s="101" t="s">
        <v>135</v>
      </c>
      <c r="E8801" s="101" t="s">
        <v>16720</v>
      </c>
      <c r="F8801" s="99"/>
      <c r="G8801" s="99"/>
      <c r="H8801" s="99"/>
      <c r="I8801" s="99"/>
      <c r="J8801" s="99"/>
      <c r="K8801" s="99"/>
      <c r="L8801" s="99"/>
      <c r="M8801" s="99"/>
      <c r="N8801" s="99"/>
      <c r="O8801" s="99"/>
      <c r="P8801" s="99"/>
      <c r="Q8801" s="99"/>
      <c r="R8801" s="99"/>
      <c r="S8801" s="100">
        <v>1.0</v>
      </c>
      <c r="T8801" s="100">
        <v>1.0</v>
      </c>
      <c r="U8801" s="101" t="s">
        <v>7558</v>
      </c>
      <c r="V8801" s="101" t="s">
        <v>7559</v>
      </c>
      <c r="W8801" s="101" t="s">
        <v>54</v>
      </c>
      <c r="X8801" s="101" t="s">
        <v>7560</v>
      </c>
      <c r="Y8801" s="101" t="s">
        <v>18</v>
      </c>
    </row>
    <row r="8802">
      <c r="A8802" s="98" t="s">
        <v>67</v>
      </c>
      <c r="B8802" s="99"/>
      <c r="C8802" s="100" t="s">
        <v>16721</v>
      </c>
      <c r="D8802" s="101" t="s">
        <v>135</v>
      </c>
      <c r="E8802" s="101" t="s">
        <v>16722</v>
      </c>
      <c r="F8802" s="99"/>
      <c r="G8802" s="99"/>
      <c r="H8802" s="99"/>
      <c r="I8802" s="99"/>
      <c r="J8802" s="99"/>
      <c r="K8802" s="99"/>
      <c r="L8802" s="99"/>
      <c r="M8802" s="99"/>
      <c r="N8802" s="99"/>
      <c r="O8802" s="99"/>
      <c r="P8802" s="99"/>
      <c r="Q8802" s="99"/>
      <c r="R8802" s="99"/>
      <c r="S8802" s="100">
        <v>1.0</v>
      </c>
      <c r="T8802" s="100">
        <v>1.0</v>
      </c>
      <c r="U8802" s="101" t="s">
        <v>7558</v>
      </c>
      <c r="V8802" s="101" t="s">
        <v>7559</v>
      </c>
      <c r="W8802" s="101" t="s">
        <v>54</v>
      </c>
      <c r="X8802" s="101" t="s">
        <v>7560</v>
      </c>
      <c r="Y8802" s="101" t="s">
        <v>18</v>
      </c>
    </row>
    <row r="8803">
      <c r="A8803" s="103" t="s">
        <v>63</v>
      </c>
      <c r="B8803" s="99"/>
      <c r="C8803" s="100" t="s">
        <v>16723</v>
      </c>
      <c r="D8803" s="101" t="s">
        <v>122</v>
      </c>
      <c r="E8803" s="101" t="s">
        <v>16724</v>
      </c>
      <c r="F8803" s="99"/>
      <c r="G8803" s="99"/>
      <c r="H8803" s="99"/>
      <c r="I8803" s="99"/>
      <c r="J8803" s="99"/>
      <c r="K8803" s="99"/>
      <c r="L8803" s="99"/>
      <c r="M8803" s="99"/>
      <c r="N8803" s="99"/>
      <c r="O8803" s="99"/>
      <c r="P8803" s="99"/>
      <c r="Q8803" s="99"/>
      <c r="R8803" s="99"/>
      <c r="S8803" s="102">
        <v>1.0</v>
      </c>
      <c r="T8803" s="102">
        <v>1.0</v>
      </c>
      <c r="U8803" s="102" t="s">
        <v>7558</v>
      </c>
      <c r="V8803" s="102" t="s">
        <v>7559</v>
      </c>
      <c r="W8803" s="102" t="s">
        <v>54</v>
      </c>
      <c r="X8803" s="102" t="s">
        <v>7560</v>
      </c>
      <c r="Y8803" s="101" t="s">
        <v>18</v>
      </c>
    </row>
    <row r="8804">
      <c r="A8804" s="98" t="s">
        <v>90</v>
      </c>
      <c r="B8804" s="99"/>
      <c r="C8804" s="100" t="s">
        <v>16725</v>
      </c>
      <c r="D8804" s="101" t="s">
        <v>135</v>
      </c>
      <c r="E8804" s="101" t="s">
        <v>16726</v>
      </c>
      <c r="F8804" s="99"/>
      <c r="G8804" s="99"/>
      <c r="H8804" s="99"/>
      <c r="I8804" s="99"/>
      <c r="J8804" s="99"/>
      <c r="K8804" s="99"/>
      <c r="L8804" s="99"/>
      <c r="M8804" s="99"/>
      <c r="N8804" s="99"/>
      <c r="O8804" s="99"/>
      <c r="P8804" s="99"/>
      <c r="Q8804" s="99"/>
      <c r="R8804" s="99"/>
      <c r="S8804" s="100">
        <v>1.0</v>
      </c>
      <c r="T8804" s="100">
        <v>1.0</v>
      </c>
      <c r="U8804" s="101" t="s">
        <v>7558</v>
      </c>
      <c r="V8804" s="101" t="s">
        <v>7559</v>
      </c>
      <c r="W8804" s="101" t="s">
        <v>54</v>
      </c>
      <c r="X8804" s="101" t="s">
        <v>7560</v>
      </c>
      <c r="Y8804" s="101" t="s">
        <v>18</v>
      </c>
    </row>
    <row r="8805">
      <c r="A8805" s="98" t="s">
        <v>93</v>
      </c>
      <c r="B8805" s="99"/>
      <c r="C8805" s="100" t="s">
        <v>16727</v>
      </c>
      <c r="D8805" s="101" t="s">
        <v>122</v>
      </c>
      <c r="E8805" s="101" t="s">
        <v>16728</v>
      </c>
      <c r="F8805" s="99"/>
      <c r="G8805" s="99"/>
      <c r="H8805" s="99"/>
      <c r="I8805" s="99"/>
      <c r="J8805" s="99"/>
      <c r="K8805" s="99"/>
      <c r="L8805" s="99"/>
      <c r="M8805" s="99"/>
      <c r="N8805" s="99"/>
      <c r="O8805" s="99"/>
      <c r="P8805" s="99"/>
      <c r="Q8805" s="99"/>
      <c r="R8805" s="99"/>
      <c r="S8805" s="102">
        <v>1.0</v>
      </c>
      <c r="T8805" s="102">
        <v>1.0</v>
      </c>
      <c r="U8805" s="102" t="s">
        <v>7558</v>
      </c>
      <c r="V8805" s="102" t="s">
        <v>7559</v>
      </c>
      <c r="W8805" s="102" t="s">
        <v>54</v>
      </c>
      <c r="X8805" s="102" t="s">
        <v>7560</v>
      </c>
      <c r="Y8805" s="101" t="s">
        <v>18</v>
      </c>
    </row>
    <row r="8806">
      <c r="A8806" s="98" t="s">
        <v>64</v>
      </c>
      <c r="B8806" s="99"/>
      <c r="C8806" s="100" t="s">
        <v>16729</v>
      </c>
      <c r="D8806" s="101" t="s">
        <v>151</v>
      </c>
      <c r="E8806" s="101" t="s">
        <v>16730</v>
      </c>
      <c r="F8806" s="99"/>
      <c r="G8806" s="99"/>
      <c r="H8806" s="99"/>
      <c r="I8806" s="99"/>
      <c r="J8806" s="99"/>
      <c r="K8806" s="99"/>
      <c r="L8806" s="99"/>
      <c r="M8806" s="99"/>
      <c r="N8806" s="99"/>
      <c r="O8806" s="99"/>
      <c r="P8806" s="99"/>
      <c r="Q8806" s="99"/>
      <c r="R8806" s="99"/>
      <c r="S8806" s="102">
        <v>1.0</v>
      </c>
      <c r="T8806" s="102">
        <v>1.0</v>
      </c>
      <c r="U8806" s="102" t="s">
        <v>7558</v>
      </c>
      <c r="V8806" s="102" t="s">
        <v>7559</v>
      </c>
      <c r="W8806" s="102" t="s">
        <v>54</v>
      </c>
      <c r="X8806" s="102" t="s">
        <v>7591</v>
      </c>
      <c r="Y8806" s="101" t="s">
        <v>12</v>
      </c>
      <c r="Z8806" s="33">
        <v>1.0</v>
      </c>
    </row>
    <row r="8807">
      <c r="A8807" s="103" t="s">
        <v>63</v>
      </c>
      <c r="B8807" s="99"/>
      <c r="C8807" s="100" t="s">
        <v>4850</v>
      </c>
      <c r="D8807" s="101" t="s">
        <v>151</v>
      </c>
      <c r="E8807" s="101" t="s">
        <v>4851</v>
      </c>
      <c r="F8807" s="99"/>
      <c r="G8807" s="99"/>
      <c r="H8807" s="99"/>
      <c r="I8807" s="99"/>
      <c r="J8807" s="99"/>
      <c r="K8807" s="99"/>
      <c r="L8807" s="99"/>
      <c r="M8807" s="99"/>
      <c r="N8807" s="99"/>
      <c r="O8807" s="99"/>
      <c r="P8807" s="99"/>
      <c r="Q8807" s="99"/>
      <c r="R8807" s="99"/>
      <c r="S8807" s="102">
        <v>1.0</v>
      </c>
      <c r="T8807" s="102">
        <v>1.0</v>
      </c>
      <c r="U8807" s="102" t="s">
        <v>7558</v>
      </c>
      <c r="V8807" s="102" t="s">
        <v>7559</v>
      </c>
      <c r="W8807" s="102" t="s">
        <v>54</v>
      </c>
      <c r="X8807" s="102" t="s">
        <v>7591</v>
      </c>
      <c r="Y8807" s="101" t="s">
        <v>12</v>
      </c>
      <c r="Z8807" s="33">
        <v>1.0</v>
      </c>
    </row>
    <row r="8808">
      <c r="A8808" s="98" t="s">
        <v>67</v>
      </c>
      <c r="B8808" s="99"/>
      <c r="C8808" s="100" t="s">
        <v>16731</v>
      </c>
      <c r="D8808" s="101" t="s">
        <v>135</v>
      </c>
      <c r="E8808" s="101" t="s">
        <v>16732</v>
      </c>
      <c r="F8808" s="99"/>
      <c r="G8808" s="99"/>
      <c r="H8808" s="99"/>
      <c r="I8808" s="99"/>
      <c r="J8808" s="99"/>
      <c r="K8808" s="99"/>
      <c r="L8808" s="99"/>
      <c r="M8808" s="99"/>
      <c r="N8808" s="99"/>
      <c r="O8808" s="99"/>
      <c r="P8808" s="99"/>
      <c r="Q8808" s="99"/>
      <c r="R8808" s="99"/>
      <c r="S8808" s="100">
        <v>1.0</v>
      </c>
      <c r="T8808" s="100">
        <v>1.0</v>
      </c>
      <c r="U8808" s="101" t="s">
        <v>7558</v>
      </c>
      <c r="V8808" s="101" t="s">
        <v>7559</v>
      </c>
      <c r="W8808" s="101" t="s">
        <v>54</v>
      </c>
      <c r="X8808" s="101" t="s">
        <v>7560</v>
      </c>
      <c r="Y8808" s="101" t="s">
        <v>18</v>
      </c>
    </row>
    <row r="8809">
      <c r="A8809" s="98" t="s">
        <v>77</v>
      </c>
      <c r="B8809" s="99"/>
      <c r="C8809" s="100" t="s">
        <v>16731</v>
      </c>
      <c r="D8809" s="101" t="s">
        <v>135</v>
      </c>
      <c r="E8809" s="101" t="s">
        <v>16732</v>
      </c>
      <c r="F8809" s="99"/>
      <c r="G8809" s="99"/>
      <c r="H8809" s="99"/>
      <c r="I8809" s="99"/>
      <c r="J8809" s="99"/>
      <c r="K8809" s="99"/>
      <c r="L8809" s="99"/>
      <c r="M8809" s="99"/>
      <c r="N8809" s="99"/>
      <c r="O8809" s="99"/>
      <c r="P8809" s="99"/>
      <c r="Q8809" s="99"/>
      <c r="R8809" s="99"/>
      <c r="S8809" s="100">
        <v>1.0</v>
      </c>
      <c r="T8809" s="100">
        <v>1.0</v>
      </c>
      <c r="U8809" s="101" t="s">
        <v>7558</v>
      </c>
      <c r="V8809" s="101" t="s">
        <v>7559</v>
      </c>
      <c r="W8809" s="101" t="s">
        <v>54</v>
      </c>
      <c r="X8809" s="101" t="s">
        <v>7560</v>
      </c>
      <c r="Y8809" s="101" t="s">
        <v>18</v>
      </c>
    </row>
    <row r="8810">
      <c r="A8810" s="103" t="s">
        <v>63</v>
      </c>
      <c r="B8810" s="99"/>
      <c r="C8810" s="100" t="s">
        <v>16733</v>
      </c>
      <c r="D8810" s="101" t="s">
        <v>151</v>
      </c>
      <c r="E8810" s="101" t="s">
        <v>16734</v>
      </c>
      <c r="F8810" s="99"/>
      <c r="G8810" s="99"/>
      <c r="H8810" s="99"/>
      <c r="I8810" s="99"/>
      <c r="J8810" s="99"/>
      <c r="K8810" s="99"/>
      <c r="L8810" s="99"/>
      <c r="M8810" s="99"/>
      <c r="N8810" s="99"/>
      <c r="O8810" s="99"/>
      <c r="P8810" s="99"/>
      <c r="Q8810" s="99"/>
      <c r="R8810" s="99"/>
      <c r="S8810" s="102">
        <v>0.0</v>
      </c>
      <c r="T8810" s="102"/>
      <c r="U8810" s="102"/>
      <c r="V8810" s="102"/>
      <c r="W8810" s="102"/>
      <c r="X8810" s="102"/>
      <c r="Y8810" s="101" t="s">
        <v>12</v>
      </c>
    </row>
    <row r="8811">
      <c r="A8811" s="103" t="s">
        <v>63</v>
      </c>
      <c r="B8811" s="99"/>
      <c r="C8811" s="100" t="s">
        <v>16735</v>
      </c>
      <c r="D8811" s="101" t="s">
        <v>158</v>
      </c>
      <c r="E8811" s="101" t="s">
        <v>16736</v>
      </c>
      <c r="F8811" s="99"/>
      <c r="G8811" s="99"/>
      <c r="H8811" s="99"/>
      <c r="I8811" s="99"/>
      <c r="J8811" s="99"/>
      <c r="K8811" s="99"/>
      <c r="L8811" s="99"/>
      <c r="M8811" s="99"/>
      <c r="N8811" s="99"/>
      <c r="O8811" s="99"/>
      <c r="P8811" s="99"/>
      <c r="Q8811" s="99"/>
      <c r="R8811" s="99"/>
      <c r="S8811" s="100">
        <v>1.0</v>
      </c>
      <c r="T8811" s="100">
        <v>1.0</v>
      </c>
      <c r="U8811" s="101" t="s">
        <v>7558</v>
      </c>
      <c r="V8811" s="101" t="s">
        <v>7559</v>
      </c>
      <c r="W8811" s="101" t="s">
        <v>54</v>
      </c>
      <c r="X8811" s="101" t="s">
        <v>7560</v>
      </c>
      <c r="Y8811" s="101" t="s">
        <v>18</v>
      </c>
    </row>
    <row r="8812">
      <c r="A8812" s="103" t="s">
        <v>87</v>
      </c>
      <c r="B8812" s="99"/>
      <c r="C8812" s="100" t="s">
        <v>16737</v>
      </c>
      <c r="D8812" s="101" t="s">
        <v>122</v>
      </c>
      <c r="E8812" s="101" t="s">
        <v>16738</v>
      </c>
      <c r="F8812" s="99"/>
      <c r="G8812" s="99"/>
      <c r="H8812" s="99"/>
      <c r="I8812" s="99"/>
      <c r="J8812" s="99"/>
      <c r="K8812" s="99"/>
      <c r="L8812" s="99"/>
      <c r="M8812" s="99"/>
      <c r="N8812" s="99"/>
      <c r="O8812" s="99"/>
      <c r="P8812" s="99"/>
      <c r="Q8812" s="99"/>
      <c r="R8812" s="99"/>
      <c r="S8812" s="102">
        <v>1.0</v>
      </c>
      <c r="T8812" s="102">
        <v>1.0</v>
      </c>
      <c r="U8812" s="102" t="s">
        <v>7558</v>
      </c>
      <c r="V8812" s="102" t="s">
        <v>7559</v>
      </c>
      <c r="W8812" s="102" t="s">
        <v>54</v>
      </c>
      <c r="X8812" s="102" t="s">
        <v>7560</v>
      </c>
      <c r="Y8812" s="101" t="s">
        <v>18</v>
      </c>
    </row>
    <row r="8813">
      <c r="A8813" s="98" t="s">
        <v>82</v>
      </c>
      <c r="B8813" s="99"/>
      <c r="C8813" s="100" t="s">
        <v>16739</v>
      </c>
      <c r="D8813" s="101" t="s">
        <v>135</v>
      </c>
      <c r="E8813" s="101" t="s">
        <v>16740</v>
      </c>
      <c r="F8813" s="99"/>
      <c r="G8813" s="99"/>
      <c r="H8813" s="99"/>
      <c r="I8813" s="99"/>
      <c r="J8813" s="99"/>
      <c r="K8813" s="99"/>
      <c r="L8813" s="99"/>
      <c r="M8813" s="99"/>
      <c r="N8813" s="99"/>
      <c r="O8813" s="99"/>
      <c r="P8813" s="99"/>
      <c r="Q8813" s="99"/>
      <c r="R8813" s="99"/>
      <c r="S8813" s="100">
        <v>1.0</v>
      </c>
      <c r="T8813" s="100">
        <v>1.0</v>
      </c>
      <c r="U8813" s="101" t="s">
        <v>7558</v>
      </c>
      <c r="V8813" s="101" t="s">
        <v>7559</v>
      </c>
      <c r="W8813" s="101" t="s">
        <v>54</v>
      </c>
      <c r="X8813" s="101" t="s">
        <v>7560</v>
      </c>
      <c r="Y8813" s="101" t="s">
        <v>18</v>
      </c>
    </row>
    <row r="8814">
      <c r="A8814" s="103" t="s">
        <v>63</v>
      </c>
      <c r="B8814" s="99"/>
      <c r="C8814" s="100" t="s">
        <v>16741</v>
      </c>
      <c r="D8814" s="101" t="s">
        <v>122</v>
      </c>
      <c r="E8814" s="101" t="s">
        <v>16742</v>
      </c>
      <c r="F8814" s="99"/>
      <c r="G8814" s="99"/>
      <c r="H8814" s="99"/>
      <c r="I8814" s="99"/>
      <c r="J8814" s="99"/>
      <c r="K8814" s="99"/>
      <c r="L8814" s="99"/>
      <c r="M8814" s="99"/>
      <c r="N8814" s="99"/>
      <c r="O8814" s="99"/>
      <c r="P8814" s="99"/>
      <c r="Q8814" s="99"/>
      <c r="R8814" s="99"/>
      <c r="S8814" s="102">
        <v>1.0</v>
      </c>
      <c r="T8814" s="102">
        <v>1.0</v>
      </c>
      <c r="U8814" s="102" t="s">
        <v>7558</v>
      </c>
      <c r="V8814" s="102" t="s">
        <v>7559</v>
      </c>
      <c r="W8814" s="102" t="s">
        <v>54</v>
      </c>
      <c r="X8814" s="102" t="s">
        <v>7560</v>
      </c>
      <c r="Y8814" s="101" t="s">
        <v>18</v>
      </c>
    </row>
    <row r="8815">
      <c r="A8815" s="98" t="s">
        <v>23</v>
      </c>
      <c r="B8815" s="99"/>
      <c r="C8815" s="100" t="s">
        <v>16743</v>
      </c>
      <c r="D8815" s="101" t="s">
        <v>135</v>
      </c>
      <c r="E8815" s="101" t="s">
        <v>16744</v>
      </c>
      <c r="F8815" s="99"/>
      <c r="G8815" s="99"/>
      <c r="H8815" s="99"/>
      <c r="I8815" s="99"/>
      <c r="J8815" s="99"/>
      <c r="K8815" s="99"/>
      <c r="L8815" s="99"/>
      <c r="M8815" s="99"/>
      <c r="N8815" s="99"/>
      <c r="O8815" s="99"/>
      <c r="P8815" s="99"/>
      <c r="Q8815" s="99"/>
      <c r="R8815" s="99"/>
      <c r="S8815" s="100">
        <v>1.0</v>
      </c>
      <c r="T8815" s="100">
        <v>1.0</v>
      </c>
      <c r="U8815" s="101" t="s">
        <v>7558</v>
      </c>
      <c r="V8815" s="101" t="s">
        <v>7559</v>
      </c>
      <c r="W8815" s="101" t="s">
        <v>54</v>
      </c>
      <c r="X8815" s="101" t="s">
        <v>7560</v>
      </c>
      <c r="Y8815" s="101" t="s">
        <v>18</v>
      </c>
    </row>
    <row r="8816">
      <c r="A8816" s="103" t="s">
        <v>24</v>
      </c>
      <c r="B8816" s="99"/>
      <c r="C8816" s="100" t="s">
        <v>4852</v>
      </c>
      <c r="D8816" s="101" t="s">
        <v>122</v>
      </c>
      <c r="E8816" s="101" t="s">
        <v>4853</v>
      </c>
      <c r="F8816" s="99"/>
      <c r="G8816" s="99"/>
      <c r="H8816" s="99"/>
      <c r="I8816" s="99"/>
      <c r="J8816" s="99"/>
      <c r="K8816" s="99"/>
      <c r="L8816" s="99"/>
      <c r="M8816" s="99"/>
      <c r="N8816" s="99"/>
      <c r="O8816" s="99"/>
      <c r="P8816" s="99"/>
      <c r="Q8816" s="99"/>
      <c r="R8816" s="99"/>
      <c r="S8816" s="102">
        <v>1.0</v>
      </c>
      <c r="T8816" s="102">
        <v>1.0</v>
      </c>
      <c r="U8816" s="102" t="s">
        <v>7558</v>
      </c>
      <c r="V8816" s="102" t="s">
        <v>7559</v>
      </c>
      <c r="W8816" s="102" t="s">
        <v>54</v>
      </c>
      <c r="X8816" s="102" t="s">
        <v>7560</v>
      </c>
      <c r="Y8816" s="101" t="s">
        <v>18</v>
      </c>
    </row>
    <row r="8817">
      <c r="A8817" s="98" t="s">
        <v>82</v>
      </c>
      <c r="B8817" s="99"/>
      <c r="C8817" s="100" t="s">
        <v>16745</v>
      </c>
      <c r="D8817" s="101" t="s">
        <v>191</v>
      </c>
      <c r="E8817" s="101" t="s">
        <v>16746</v>
      </c>
      <c r="F8817" s="99"/>
      <c r="G8817" s="99"/>
      <c r="H8817" s="99"/>
      <c r="I8817" s="99"/>
      <c r="J8817" s="99"/>
      <c r="K8817" s="99"/>
      <c r="L8817" s="99"/>
      <c r="M8817" s="99"/>
      <c r="N8817" s="99"/>
      <c r="O8817" s="99"/>
      <c r="P8817" s="99"/>
      <c r="Q8817" s="99"/>
      <c r="R8817" s="99"/>
      <c r="S8817" s="100">
        <v>1.0</v>
      </c>
      <c r="T8817" s="100">
        <v>1.0</v>
      </c>
      <c r="U8817" s="101" t="s">
        <v>7558</v>
      </c>
      <c r="V8817" s="101" t="s">
        <v>7559</v>
      </c>
      <c r="W8817" s="101" t="s">
        <v>54</v>
      </c>
      <c r="X8817" s="101" t="s">
        <v>7560</v>
      </c>
      <c r="Y8817" s="101" t="s">
        <v>18</v>
      </c>
    </row>
    <row r="8818">
      <c r="A8818" s="103" t="s">
        <v>63</v>
      </c>
      <c r="B8818" s="99"/>
      <c r="C8818" s="100" t="s">
        <v>4854</v>
      </c>
      <c r="D8818" s="101" t="s">
        <v>471</v>
      </c>
      <c r="E8818" s="101" t="s">
        <v>16747</v>
      </c>
      <c r="F8818" s="99"/>
      <c r="G8818" s="99"/>
      <c r="H8818" s="99"/>
      <c r="I8818" s="99"/>
      <c r="J8818" s="99"/>
      <c r="K8818" s="99"/>
      <c r="L8818" s="99"/>
      <c r="M8818" s="99"/>
      <c r="N8818" s="99"/>
      <c r="O8818" s="99"/>
      <c r="P8818" s="99"/>
      <c r="Q8818" s="99"/>
      <c r="R8818" s="99"/>
      <c r="S8818" s="100">
        <v>1.0</v>
      </c>
      <c r="T8818" s="100">
        <v>1.0</v>
      </c>
      <c r="U8818" s="101" t="s">
        <v>7558</v>
      </c>
      <c r="V8818" s="101" t="s">
        <v>7559</v>
      </c>
      <c r="W8818" s="101" t="s">
        <v>54</v>
      </c>
      <c r="X8818" s="101" t="s">
        <v>7560</v>
      </c>
      <c r="Y8818" s="101" t="s">
        <v>18</v>
      </c>
    </row>
    <row r="8819">
      <c r="A8819" s="98" t="s">
        <v>64</v>
      </c>
      <c r="B8819" s="99"/>
      <c r="C8819" s="100" t="s">
        <v>16748</v>
      </c>
      <c r="D8819" s="101" t="s">
        <v>135</v>
      </c>
      <c r="E8819" s="101" t="s">
        <v>16749</v>
      </c>
      <c r="F8819" s="99"/>
      <c r="G8819" s="99"/>
      <c r="H8819" s="99"/>
      <c r="I8819" s="99"/>
      <c r="J8819" s="99"/>
      <c r="K8819" s="99"/>
      <c r="L8819" s="99"/>
      <c r="M8819" s="99"/>
      <c r="N8819" s="99"/>
      <c r="O8819" s="99"/>
      <c r="P8819" s="99"/>
      <c r="Q8819" s="99"/>
      <c r="R8819" s="99"/>
      <c r="S8819" s="100">
        <v>1.0</v>
      </c>
      <c r="T8819" s="100">
        <v>1.0</v>
      </c>
      <c r="U8819" s="101" t="s">
        <v>7558</v>
      </c>
      <c r="V8819" s="101" t="s">
        <v>7559</v>
      </c>
      <c r="W8819" s="101" t="s">
        <v>54</v>
      </c>
      <c r="X8819" s="101" t="s">
        <v>7560</v>
      </c>
      <c r="Y8819" s="101" t="s">
        <v>18</v>
      </c>
    </row>
    <row r="8820">
      <c r="A8820" s="98" t="s">
        <v>67</v>
      </c>
      <c r="B8820" s="99"/>
      <c r="C8820" s="100" t="s">
        <v>16750</v>
      </c>
      <c r="D8820" s="101" t="s">
        <v>135</v>
      </c>
      <c r="E8820" s="101" t="s">
        <v>16751</v>
      </c>
      <c r="F8820" s="99"/>
      <c r="G8820" s="99"/>
      <c r="H8820" s="99"/>
      <c r="I8820" s="99"/>
      <c r="J8820" s="99"/>
      <c r="K8820" s="99"/>
      <c r="L8820" s="99"/>
      <c r="M8820" s="99"/>
      <c r="N8820" s="99"/>
      <c r="O8820" s="99"/>
      <c r="P8820" s="99"/>
      <c r="Q8820" s="99"/>
      <c r="R8820" s="99"/>
      <c r="S8820" s="100">
        <v>1.0</v>
      </c>
      <c r="T8820" s="100">
        <v>1.0</v>
      </c>
      <c r="U8820" s="101" t="s">
        <v>7558</v>
      </c>
      <c r="V8820" s="101" t="s">
        <v>7559</v>
      </c>
      <c r="W8820" s="101" t="s">
        <v>54</v>
      </c>
      <c r="X8820" s="101" t="s">
        <v>7560</v>
      </c>
      <c r="Y8820" s="101" t="s">
        <v>18</v>
      </c>
    </row>
    <row r="8821">
      <c r="A8821" s="98" t="s">
        <v>23</v>
      </c>
      <c r="B8821" s="99"/>
      <c r="C8821" s="100" t="s">
        <v>16752</v>
      </c>
      <c r="D8821" s="101" t="s">
        <v>122</v>
      </c>
      <c r="E8821" s="101" t="s">
        <v>16753</v>
      </c>
      <c r="F8821" s="99"/>
      <c r="G8821" s="99"/>
      <c r="H8821" s="99"/>
      <c r="I8821" s="99"/>
      <c r="J8821" s="99"/>
      <c r="K8821" s="99"/>
      <c r="L8821" s="99"/>
      <c r="M8821" s="99"/>
      <c r="N8821" s="99"/>
      <c r="O8821" s="99"/>
      <c r="P8821" s="99"/>
      <c r="Q8821" s="99"/>
      <c r="R8821" s="99"/>
      <c r="S8821" s="102">
        <v>1.0</v>
      </c>
      <c r="T8821" s="102">
        <v>1.0</v>
      </c>
      <c r="U8821" s="102" t="s">
        <v>7558</v>
      </c>
      <c r="V8821" s="102" t="s">
        <v>7559</v>
      </c>
      <c r="W8821" s="102" t="s">
        <v>54</v>
      </c>
      <c r="X8821" s="102" t="s">
        <v>7560</v>
      </c>
      <c r="Y8821" s="101" t="s">
        <v>18</v>
      </c>
    </row>
    <row r="8822">
      <c r="A8822" s="103" t="s">
        <v>24</v>
      </c>
      <c r="B8822" s="99"/>
      <c r="C8822" s="100" t="s">
        <v>16754</v>
      </c>
      <c r="D8822" s="101" t="s">
        <v>135</v>
      </c>
      <c r="E8822" s="101" t="s">
        <v>16755</v>
      </c>
      <c r="F8822" s="99"/>
      <c r="G8822" s="99"/>
      <c r="H8822" s="99"/>
      <c r="I8822" s="99"/>
      <c r="J8822" s="99"/>
      <c r="K8822" s="99"/>
      <c r="L8822" s="99"/>
      <c r="M8822" s="99"/>
      <c r="N8822" s="99"/>
      <c r="O8822" s="99"/>
      <c r="P8822" s="99"/>
      <c r="Q8822" s="99"/>
      <c r="R8822" s="99"/>
      <c r="S8822" s="100">
        <v>1.0</v>
      </c>
      <c r="T8822" s="100">
        <v>1.0</v>
      </c>
      <c r="U8822" s="101" t="s">
        <v>7558</v>
      </c>
      <c r="V8822" s="101" t="s">
        <v>7559</v>
      </c>
      <c r="W8822" s="101" t="s">
        <v>54</v>
      </c>
      <c r="X8822" s="101" t="s">
        <v>7560</v>
      </c>
      <c r="Y8822" s="101" t="s">
        <v>18</v>
      </c>
    </row>
    <row r="8823">
      <c r="A8823" s="103" t="s">
        <v>87</v>
      </c>
      <c r="B8823" s="99"/>
      <c r="C8823" s="100" t="s">
        <v>16756</v>
      </c>
      <c r="D8823" s="101" t="s">
        <v>122</v>
      </c>
      <c r="E8823" s="101" t="s">
        <v>16757</v>
      </c>
      <c r="F8823" s="99"/>
      <c r="G8823" s="99"/>
      <c r="H8823" s="99"/>
      <c r="I8823" s="99"/>
      <c r="J8823" s="99"/>
      <c r="K8823" s="99"/>
      <c r="L8823" s="99"/>
      <c r="M8823" s="99"/>
      <c r="N8823" s="99"/>
      <c r="O8823" s="99"/>
      <c r="P8823" s="99"/>
      <c r="Q8823" s="99"/>
      <c r="R8823" s="99"/>
      <c r="S8823" s="102">
        <v>1.0</v>
      </c>
      <c r="T8823" s="102">
        <v>1.0</v>
      </c>
      <c r="U8823" s="102" t="s">
        <v>7558</v>
      </c>
      <c r="V8823" s="102" t="s">
        <v>7559</v>
      </c>
      <c r="W8823" s="102" t="s">
        <v>54</v>
      </c>
      <c r="X8823" s="102" t="s">
        <v>7560</v>
      </c>
      <c r="Y8823" s="101" t="s">
        <v>18</v>
      </c>
    </row>
    <row r="8824">
      <c r="A8824" s="103" t="s">
        <v>24</v>
      </c>
      <c r="B8824" s="99"/>
      <c r="C8824" s="100" t="s">
        <v>16758</v>
      </c>
      <c r="D8824" s="101" t="s">
        <v>122</v>
      </c>
      <c r="E8824" s="101" t="s">
        <v>16759</v>
      </c>
      <c r="F8824" s="99"/>
      <c r="G8824" s="99"/>
      <c r="H8824" s="99"/>
      <c r="I8824" s="99"/>
      <c r="J8824" s="99"/>
      <c r="K8824" s="99"/>
      <c r="L8824" s="99"/>
      <c r="M8824" s="99"/>
      <c r="N8824" s="99"/>
      <c r="O8824" s="99"/>
      <c r="P8824" s="99"/>
      <c r="Q8824" s="99"/>
      <c r="R8824" s="99"/>
      <c r="S8824" s="102">
        <v>1.0</v>
      </c>
      <c r="T8824" s="102">
        <v>1.0</v>
      </c>
      <c r="U8824" s="102" t="s">
        <v>7558</v>
      </c>
      <c r="V8824" s="102" t="s">
        <v>7559</v>
      </c>
      <c r="W8824" s="102" t="s">
        <v>54</v>
      </c>
      <c r="X8824" s="102" t="s">
        <v>7560</v>
      </c>
      <c r="Y8824" s="101" t="s">
        <v>18</v>
      </c>
    </row>
    <row r="8825">
      <c r="A8825" s="103" t="s">
        <v>63</v>
      </c>
      <c r="B8825" s="99"/>
      <c r="C8825" s="100" t="s">
        <v>16760</v>
      </c>
      <c r="D8825" s="101" t="s">
        <v>135</v>
      </c>
      <c r="E8825" s="101" t="s">
        <v>16761</v>
      </c>
      <c r="F8825" s="99"/>
      <c r="G8825" s="99"/>
      <c r="H8825" s="99"/>
      <c r="I8825" s="99"/>
      <c r="J8825" s="99"/>
      <c r="K8825" s="99"/>
      <c r="L8825" s="99"/>
      <c r="M8825" s="99"/>
      <c r="N8825" s="99"/>
      <c r="O8825" s="99"/>
      <c r="P8825" s="99"/>
      <c r="Q8825" s="99"/>
      <c r="R8825" s="99"/>
      <c r="S8825" s="100">
        <v>1.0</v>
      </c>
      <c r="T8825" s="100">
        <v>1.0</v>
      </c>
      <c r="U8825" s="101" t="s">
        <v>7558</v>
      </c>
      <c r="V8825" s="101" t="s">
        <v>7559</v>
      </c>
      <c r="W8825" s="101" t="s">
        <v>54</v>
      </c>
      <c r="X8825" s="101" t="s">
        <v>7560</v>
      </c>
      <c r="Y8825" s="101" t="s">
        <v>18</v>
      </c>
    </row>
    <row r="8826">
      <c r="A8826" s="103" t="s">
        <v>32</v>
      </c>
      <c r="B8826" s="99"/>
      <c r="C8826" s="100" t="s">
        <v>16762</v>
      </c>
      <c r="D8826" s="101" t="s">
        <v>135</v>
      </c>
      <c r="E8826" s="101" t="s">
        <v>16763</v>
      </c>
      <c r="F8826" s="99"/>
      <c r="G8826" s="99"/>
      <c r="H8826" s="99"/>
      <c r="I8826" s="99"/>
      <c r="J8826" s="99"/>
      <c r="K8826" s="99"/>
      <c r="L8826" s="99"/>
      <c r="M8826" s="99"/>
      <c r="N8826" s="99"/>
      <c r="O8826" s="99"/>
      <c r="P8826" s="99"/>
      <c r="Q8826" s="99"/>
      <c r="R8826" s="99"/>
      <c r="S8826" s="100">
        <v>1.0</v>
      </c>
      <c r="T8826" s="100">
        <v>1.0</v>
      </c>
      <c r="U8826" s="101" t="s">
        <v>7558</v>
      </c>
      <c r="V8826" s="101" t="s">
        <v>7559</v>
      </c>
      <c r="W8826" s="101" t="s">
        <v>54</v>
      </c>
      <c r="X8826" s="101" t="s">
        <v>7560</v>
      </c>
      <c r="Y8826" s="101" t="s">
        <v>18</v>
      </c>
    </row>
    <row r="8827">
      <c r="A8827" s="98" t="s">
        <v>64</v>
      </c>
      <c r="B8827" s="99"/>
      <c r="C8827" s="100" t="s">
        <v>16764</v>
      </c>
      <c r="D8827" s="101" t="s">
        <v>151</v>
      </c>
      <c r="E8827" s="101" t="s">
        <v>16765</v>
      </c>
      <c r="F8827" s="99"/>
      <c r="G8827" s="99"/>
      <c r="H8827" s="99"/>
      <c r="I8827" s="99"/>
      <c r="J8827" s="99"/>
      <c r="K8827" s="99"/>
      <c r="L8827" s="99"/>
      <c r="M8827" s="99"/>
      <c r="N8827" s="99"/>
      <c r="O8827" s="99"/>
      <c r="P8827" s="99"/>
      <c r="Q8827" s="99"/>
      <c r="R8827" s="99"/>
      <c r="S8827" s="102">
        <v>1.0</v>
      </c>
      <c r="T8827" s="102">
        <v>1.0</v>
      </c>
      <c r="U8827" s="102" t="s">
        <v>7558</v>
      </c>
      <c r="V8827" s="102" t="s">
        <v>7559</v>
      </c>
      <c r="W8827" s="102" t="s">
        <v>54</v>
      </c>
      <c r="X8827" s="102" t="s">
        <v>7591</v>
      </c>
      <c r="Y8827" s="101" t="s">
        <v>12</v>
      </c>
      <c r="Z8827" s="33">
        <v>1.0</v>
      </c>
    </row>
    <row r="8828">
      <c r="A8828" s="98" t="s">
        <v>64</v>
      </c>
      <c r="B8828" s="99"/>
      <c r="C8828" s="100" t="s">
        <v>16766</v>
      </c>
      <c r="D8828" s="101" t="s">
        <v>122</v>
      </c>
      <c r="E8828" s="101" t="s">
        <v>16767</v>
      </c>
      <c r="F8828" s="99"/>
      <c r="G8828" s="99"/>
      <c r="H8828" s="99"/>
      <c r="I8828" s="99"/>
      <c r="J8828" s="99"/>
      <c r="K8828" s="99"/>
      <c r="L8828" s="99"/>
      <c r="M8828" s="99"/>
      <c r="N8828" s="99"/>
      <c r="O8828" s="99"/>
      <c r="P8828" s="99"/>
      <c r="Q8828" s="99"/>
      <c r="R8828" s="99"/>
      <c r="S8828" s="102">
        <v>1.0</v>
      </c>
      <c r="T8828" s="102">
        <v>1.0</v>
      </c>
      <c r="U8828" s="102" t="s">
        <v>7558</v>
      </c>
      <c r="V8828" s="102" t="s">
        <v>7559</v>
      </c>
      <c r="W8828" s="102" t="s">
        <v>54</v>
      </c>
      <c r="X8828" s="102" t="s">
        <v>7560</v>
      </c>
      <c r="Y8828" s="101" t="s">
        <v>18</v>
      </c>
    </row>
    <row r="8829">
      <c r="A8829" s="98" t="s">
        <v>64</v>
      </c>
      <c r="B8829" s="99"/>
      <c r="C8829" s="100" t="s">
        <v>16768</v>
      </c>
      <c r="D8829" s="101" t="s">
        <v>135</v>
      </c>
      <c r="E8829" s="101" t="s">
        <v>16769</v>
      </c>
      <c r="F8829" s="99"/>
      <c r="G8829" s="99"/>
      <c r="H8829" s="99"/>
      <c r="I8829" s="99"/>
      <c r="J8829" s="99"/>
      <c r="K8829" s="99"/>
      <c r="L8829" s="99"/>
      <c r="M8829" s="99"/>
      <c r="N8829" s="99"/>
      <c r="O8829" s="99"/>
      <c r="P8829" s="99"/>
      <c r="Q8829" s="99"/>
      <c r="R8829" s="99"/>
      <c r="S8829" s="100">
        <v>1.0</v>
      </c>
      <c r="T8829" s="100">
        <v>1.0</v>
      </c>
      <c r="U8829" s="101" t="s">
        <v>7558</v>
      </c>
      <c r="V8829" s="101" t="s">
        <v>7559</v>
      </c>
      <c r="W8829" s="101" t="s">
        <v>54</v>
      </c>
      <c r="X8829" s="101" t="s">
        <v>7560</v>
      </c>
      <c r="Y8829" s="101" t="s">
        <v>18</v>
      </c>
    </row>
    <row r="8830">
      <c r="A8830" s="98" t="s">
        <v>64</v>
      </c>
      <c r="B8830" s="99"/>
      <c r="C8830" s="100" t="s">
        <v>16770</v>
      </c>
      <c r="D8830" s="101" t="s">
        <v>135</v>
      </c>
      <c r="E8830" s="101" t="s">
        <v>16771</v>
      </c>
      <c r="F8830" s="99"/>
      <c r="G8830" s="99"/>
      <c r="H8830" s="99"/>
      <c r="I8830" s="99"/>
      <c r="J8830" s="99"/>
      <c r="K8830" s="99"/>
      <c r="L8830" s="99"/>
      <c r="M8830" s="99"/>
      <c r="N8830" s="99"/>
      <c r="O8830" s="99"/>
      <c r="P8830" s="99"/>
      <c r="Q8830" s="99"/>
      <c r="R8830" s="99"/>
      <c r="S8830" s="100">
        <v>1.0</v>
      </c>
      <c r="T8830" s="100">
        <v>1.0</v>
      </c>
      <c r="U8830" s="101" t="s">
        <v>7558</v>
      </c>
      <c r="V8830" s="101" t="s">
        <v>7559</v>
      </c>
      <c r="W8830" s="101" t="s">
        <v>54</v>
      </c>
      <c r="X8830" s="101" t="s">
        <v>7560</v>
      </c>
      <c r="Y8830" s="101" t="s">
        <v>18</v>
      </c>
    </row>
    <row r="8831">
      <c r="A8831" s="103" t="s">
        <v>84</v>
      </c>
      <c r="B8831" s="99"/>
      <c r="C8831" s="100" t="s">
        <v>16772</v>
      </c>
      <c r="D8831" s="101" t="s">
        <v>3052</v>
      </c>
      <c r="E8831" s="101" t="s">
        <v>16773</v>
      </c>
      <c r="F8831" s="99"/>
      <c r="G8831" s="99"/>
      <c r="H8831" s="99"/>
      <c r="I8831" s="99"/>
      <c r="J8831" s="99"/>
      <c r="K8831" s="99"/>
      <c r="L8831" s="99"/>
      <c r="M8831" s="99"/>
      <c r="N8831" s="99"/>
      <c r="O8831" s="99"/>
      <c r="P8831" s="99"/>
      <c r="Q8831" s="99"/>
      <c r="R8831" s="99"/>
      <c r="S8831" s="102">
        <v>1.0</v>
      </c>
      <c r="T8831" s="102">
        <v>0.0</v>
      </c>
      <c r="U8831" s="102" t="s">
        <v>7558</v>
      </c>
      <c r="V8831" s="102" t="s">
        <v>7559</v>
      </c>
      <c r="W8831" s="102" t="s">
        <v>54</v>
      </c>
      <c r="X8831" s="102" t="s">
        <v>7560</v>
      </c>
      <c r="Y8831" s="101" t="s">
        <v>12</v>
      </c>
    </row>
    <row r="8832">
      <c r="A8832" s="103" t="s">
        <v>32</v>
      </c>
      <c r="B8832" s="99"/>
      <c r="C8832" s="100" t="s">
        <v>16774</v>
      </c>
      <c r="D8832" s="101" t="s">
        <v>135</v>
      </c>
      <c r="E8832" s="101" t="s">
        <v>16775</v>
      </c>
      <c r="F8832" s="99"/>
      <c r="G8832" s="99"/>
      <c r="H8832" s="99"/>
      <c r="I8832" s="99"/>
      <c r="J8832" s="99"/>
      <c r="K8832" s="99"/>
      <c r="L8832" s="99"/>
      <c r="M8832" s="99"/>
      <c r="N8832" s="99"/>
      <c r="O8832" s="99"/>
      <c r="P8832" s="99"/>
      <c r="Q8832" s="99"/>
      <c r="R8832" s="99"/>
      <c r="S8832" s="100">
        <v>1.0</v>
      </c>
      <c r="T8832" s="100">
        <v>1.0</v>
      </c>
      <c r="U8832" s="101" t="s">
        <v>7558</v>
      </c>
      <c r="V8832" s="101" t="s">
        <v>7559</v>
      </c>
      <c r="W8832" s="101" t="s">
        <v>54</v>
      </c>
      <c r="X8832" s="101" t="s">
        <v>7560</v>
      </c>
      <c r="Y8832" s="101" t="s">
        <v>18</v>
      </c>
    </row>
    <row r="8833">
      <c r="A8833" s="98" t="s">
        <v>90</v>
      </c>
      <c r="B8833" s="99"/>
      <c r="C8833" s="100" t="s">
        <v>16776</v>
      </c>
      <c r="D8833" s="101" t="s">
        <v>3117</v>
      </c>
      <c r="E8833" s="101" t="s">
        <v>16777</v>
      </c>
      <c r="F8833" s="99"/>
      <c r="G8833" s="99"/>
      <c r="H8833" s="99"/>
      <c r="I8833" s="99"/>
      <c r="J8833" s="99"/>
      <c r="K8833" s="99"/>
      <c r="L8833" s="99"/>
      <c r="M8833" s="99"/>
      <c r="N8833" s="99"/>
      <c r="O8833" s="99"/>
      <c r="P8833" s="99"/>
      <c r="Q8833" s="99"/>
      <c r="R8833" s="99"/>
      <c r="S8833" s="100">
        <v>1.0</v>
      </c>
      <c r="T8833" s="100">
        <v>0.0</v>
      </c>
      <c r="U8833" s="101" t="s">
        <v>7558</v>
      </c>
      <c r="V8833" s="101" t="s">
        <v>7559</v>
      </c>
      <c r="W8833" s="101" t="s">
        <v>54</v>
      </c>
      <c r="X8833" s="101" t="s">
        <v>7560</v>
      </c>
      <c r="Y8833" s="101" t="s">
        <v>12</v>
      </c>
    </row>
    <row r="8834">
      <c r="A8834" s="103" t="s">
        <v>87</v>
      </c>
      <c r="B8834" s="99"/>
      <c r="C8834" s="100" t="s">
        <v>16778</v>
      </c>
      <c r="D8834" s="101" t="s">
        <v>135</v>
      </c>
      <c r="E8834" s="101" t="s">
        <v>16779</v>
      </c>
      <c r="F8834" s="99"/>
      <c r="G8834" s="99"/>
      <c r="H8834" s="99"/>
      <c r="I8834" s="99"/>
      <c r="J8834" s="99"/>
      <c r="K8834" s="99"/>
      <c r="L8834" s="99"/>
      <c r="M8834" s="99"/>
      <c r="N8834" s="99"/>
      <c r="O8834" s="99"/>
      <c r="P8834" s="99"/>
      <c r="Q8834" s="99"/>
      <c r="R8834" s="99"/>
      <c r="S8834" s="100">
        <v>1.0</v>
      </c>
      <c r="T8834" s="100">
        <v>1.0</v>
      </c>
      <c r="U8834" s="101" t="s">
        <v>7558</v>
      </c>
      <c r="V8834" s="101" t="s">
        <v>7559</v>
      </c>
      <c r="W8834" s="101" t="s">
        <v>54</v>
      </c>
      <c r="X8834" s="101" t="s">
        <v>7560</v>
      </c>
      <c r="Y8834" s="101" t="s">
        <v>18</v>
      </c>
    </row>
    <row r="8835">
      <c r="A8835" s="103" t="s">
        <v>24</v>
      </c>
      <c r="B8835" s="99"/>
      <c r="C8835" s="100" t="s">
        <v>4858</v>
      </c>
      <c r="D8835" s="101" t="s">
        <v>122</v>
      </c>
      <c r="E8835" s="101" t="s">
        <v>4859</v>
      </c>
      <c r="F8835" s="99"/>
      <c r="G8835" s="99"/>
      <c r="H8835" s="99"/>
      <c r="I8835" s="99"/>
      <c r="J8835" s="99"/>
      <c r="K8835" s="99"/>
      <c r="L8835" s="99"/>
      <c r="M8835" s="99"/>
      <c r="N8835" s="99"/>
      <c r="O8835" s="99"/>
      <c r="P8835" s="99"/>
      <c r="Q8835" s="99"/>
      <c r="R8835" s="99"/>
      <c r="S8835" s="102">
        <v>1.0</v>
      </c>
      <c r="T8835" s="102">
        <v>1.0</v>
      </c>
      <c r="U8835" s="102" t="s">
        <v>7558</v>
      </c>
      <c r="V8835" s="102" t="s">
        <v>7559</v>
      </c>
      <c r="W8835" s="102" t="s">
        <v>54</v>
      </c>
      <c r="X8835" s="102" t="s">
        <v>7560</v>
      </c>
      <c r="Y8835" s="101" t="s">
        <v>18</v>
      </c>
    </row>
    <row r="8836">
      <c r="A8836" s="98" t="s">
        <v>64</v>
      </c>
      <c r="B8836" s="99"/>
      <c r="C8836" s="100" t="s">
        <v>16780</v>
      </c>
      <c r="D8836" s="101" t="s">
        <v>135</v>
      </c>
      <c r="E8836" s="101" t="s">
        <v>16781</v>
      </c>
      <c r="F8836" s="99"/>
      <c r="G8836" s="99"/>
      <c r="H8836" s="99"/>
      <c r="I8836" s="99"/>
      <c r="J8836" s="99"/>
      <c r="K8836" s="99"/>
      <c r="L8836" s="99"/>
      <c r="M8836" s="99"/>
      <c r="N8836" s="99"/>
      <c r="O8836" s="99"/>
      <c r="P8836" s="99"/>
      <c r="Q8836" s="99"/>
      <c r="R8836" s="99"/>
      <c r="S8836" s="100">
        <v>1.0</v>
      </c>
      <c r="T8836" s="100">
        <v>1.0</v>
      </c>
      <c r="U8836" s="101" t="s">
        <v>7558</v>
      </c>
      <c r="V8836" s="101" t="s">
        <v>7559</v>
      </c>
      <c r="W8836" s="101" t="s">
        <v>54</v>
      </c>
      <c r="X8836" s="101" t="s">
        <v>7560</v>
      </c>
      <c r="Y8836" s="101" t="s">
        <v>18</v>
      </c>
    </row>
    <row r="8837">
      <c r="A8837" s="98" t="s">
        <v>93</v>
      </c>
      <c r="B8837" s="99"/>
      <c r="C8837" s="100" t="s">
        <v>16782</v>
      </c>
      <c r="D8837" s="101" t="s">
        <v>122</v>
      </c>
      <c r="E8837" s="101" t="s">
        <v>16783</v>
      </c>
      <c r="F8837" s="99"/>
      <c r="G8837" s="99"/>
      <c r="H8837" s="99"/>
      <c r="I8837" s="99"/>
      <c r="J8837" s="99"/>
      <c r="K8837" s="99"/>
      <c r="L8837" s="99"/>
      <c r="M8837" s="99"/>
      <c r="N8837" s="99"/>
      <c r="O8837" s="99"/>
      <c r="P8837" s="99"/>
      <c r="Q8837" s="99"/>
      <c r="R8837" s="99"/>
      <c r="S8837" s="102">
        <v>1.0</v>
      </c>
      <c r="T8837" s="102">
        <v>1.0</v>
      </c>
      <c r="U8837" s="102" t="s">
        <v>7558</v>
      </c>
      <c r="V8837" s="102" t="s">
        <v>7559</v>
      </c>
      <c r="W8837" s="102" t="s">
        <v>54</v>
      </c>
      <c r="X8837" s="102" t="s">
        <v>7560</v>
      </c>
      <c r="Y8837" s="101" t="s">
        <v>18</v>
      </c>
    </row>
    <row r="8838">
      <c r="A8838" s="98" t="s">
        <v>77</v>
      </c>
      <c r="B8838" s="99"/>
      <c r="C8838" s="100" t="s">
        <v>16784</v>
      </c>
      <c r="D8838" s="101" t="s">
        <v>122</v>
      </c>
      <c r="E8838" s="101" t="s">
        <v>16785</v>
      </c>
      <c r="F8838" s="99"/>
      <c r="G8838" s="99"/>
      <c r="H8838" s="99"/>
      <c r="I8838" s="99"/>
      <c r="J8838" s="99"/>
      <c r="K8838" s="99"/>
      <c r="L8838" s="99"/>
      <c r="M8838" s="99"/>
      <c r="N8838" s="99"/>
      <c r="O8838" s="99"/>
      <c r="P8838" s="99"/>
      <c r="Q8838" s="99"/>
      <c r="R8838" s="99"/>
      <c r="S8838" s="102">
        <v>1.0</v>
      </c>
      <c r="T8838" s="102">
        <v>1.0</v>
      </c>
      <c r="U8838" s="102" t="s">
        <v>7558</v>
      </c>
      <c r="V8838" s="102" t="s">
        <v>7559</v>
      </c>
      <c r="W8838" s="102" t="s">
        <v>54</v>
      </c>
      <c r="X8838" s="102" t="s">
        <v>7560</v>
      </c>
      <c r="Y8838" s="101" t="s">
        <v>18</v>
      </c>
    </row>
    <row r="8839">
      <c r="A8839" s="98" t="s">
        <v>83</v>
      </c>
      <c r="B8839" s="99"/>
      <c r="C8839" s="100" t="s">
        <v>16786</v>
      </c>
      <c r="D8839" s="101" t="s">
        <v>122</v>
      </c>
      <c r="E8839" s="101" t="s">
        <v>16787</v>
      </c>
      <c r="F8839" s="99"/>
      <c r="G8839" s="99"/>
      <c r="H8839" s="99"/>
      <c r="I8839" s="99"/>
      <c r="J8839" s="99"/>
      <c r="K8839" s="99"/>
      <c r="L8839" s="99"/>
      <c r="M8839" s="99"/>
      <c r="N8839" s="99"/>
      <c r="O8839" s="99"/>
      <c r="P8839" s="99"/>
      <c r="Q8839" s="99"/>
      <c r="R8839" s="99"/>
      <c r="S8839" s="102">
        <v>1.0</v>
      </c>
      <c r="T8839" s="102">
        <v>1.0</v>
      </c>
      <c r="U8839" s="102" t="s">
        <v>7558</v>
      </c>
      <c r="V8839" s="102" t="s">
        <v>7559</v>
      </c>
      <c r="W8839" s="102" t="s">
        <v>54</v>
      </c>
      <c r="X8839" s="102" t="s">
        <v>7560</v>
      </c>
      <c r="Y8839" s="101" t="s">
        <v>18</v>
      </c>
    </row>
    <row r="8840">
      <c r="A8840" s="98" t="s">
        <v>77</v>
      </c>
      <c r="B8840" s="99"/>
      <c r="C8840" s="100" t="s">
        <v>4860</v>
      </c>
      <c r="D8840" s="101" t="s">
        <v>146</v>
      </c>
      <c r="E8840" s="101" t="s">
        <v>4861</v>
      </c>
      <c r="F8840" s="99"/>
      <c r="G8840" s="99"/>
      <c r="H8840" s="99"/>
      <c r="I8840" s="99"/>
      <c r="J8840" s="99"/>
      <c r="K8840" s="99"/>
      <c r="L8840" s="99"/>
      <c r="M8840" s="99"/>
      <c r="N8840" s="99"/>
      <c r="O8840" s="99"/>
      <c r="P8840" s="99"/>
      <c r="Q8840" s="99"/>
      <c r="R8840" s="99"/>
      <c r="S8840" s="100">
        <v>1.0</v>
      </c>
      <c r="T8840" s="100">
        <v>1.0</v>
      </c>
      <c r="U8840" s="101" t="s">
        <v>7558</v>
      </c>
      <c r="V8840" s="101" t="s">
        <v>7559</v>
      </c>
      <c r="W8840" s="101" t="s">
        <v>54</v>
      </c>
      <c r="X8840" s="101" t="s">
        <v>7560</v>
      </c>
      <c r="Y8840" s="101" t="s">
        <v>18</v>
      </c>
    </row>
    <row r="8841">
      <c r="A8841" s="98" t="s">
        <v>44</v>
      </c>
      <c r="B8841" s="99"/>
      <c r="C8841" s="100" t="s">
        <v>4863</v>
      </c>
      <c r="D8841" s="101" t="s">
        <v>122</v>
      </c>
      <c r="E8841" s="101" t="s">
        <v>4864</v>
      </c>
      <c r="F8841" s="99"/>
      <c r="G8841" s="99"/>
      <c r="H8841" s="99"/>
      <c r="I8841" s="99"/>
      <c r="J8841" s="99"/>
      <c r="K8841" s="99"/>
      <c r="L8841" s="99"/>
      <c r="M8841" s="99"/>
      <c r="N8841" s="99"/>
      <c r="O8841" s="99"/>
      <c r="P8841" s="99"/>
      <c r="Q8841" s="99"/>
      <c r="R8841" s="99"/>
      <c r="S8841" s="102">
        <v>1.0</v>
      </c>
      <c r="T8841" s="102">
        <v>1.0</v>
      </c>
      <c r="U8841" s="102" t="s">
        <v>7558</v>
      </c>
      <c r="V8841" s="102" t="s">
        <v>7559</v>
      </c>
      <c r="W8841" s="102" t="s">
        <v>54</v>
      </c>
      <c r="X8841" s="102" t="s">
        <v>7560</v>
      </c>
      <c r="Y8841" s="101" t="s">
        <v>18</v>
      </c>
    </row>
    <row r="8842">
      <c r="A8842" s="98" t="s">
        <v>81</v>
      </c>
      <c r="B8842" s="99"/>
      <c r="C8842" s="100" t="s">
        <v>16788</v>
      </c>
      <c r="D8842" s="101" t="s">
        <v>135</v>
      </c>
      <c r="E8842" s="101" t="s">
        <v>16789</v>
      </c>
      <c r="F8842" s="99"/>
      <c r="G8842" s="99"/>
      <c r="H8842" s="99"/>
      <c r="I8842" s="99"/>
      <c r="J8842" s="99"/>
      <c r="K8842" s="99"/>
      <c r="L8842" s="99"/>
      <c r="M8842" s="99"/>
      <c r="N8842" s="99"/>
      <c r="O8842" s="99"/>
      <c r="P8842" s="99"/>
      <c r="Q8842" s="99"/>
      <c r="R8842" s="99"/>
      <c r="S8842" s="100">
        <v>1.0</v>
      </c>
      <c r="T8842" s="100">
        <v>1.0</v>
      </c>
      <c r="U8842" s="101" t="s">
        <v>7558</v>
      </c>
      <c r="V8842" s="101" t="s">
        <v>7559</v>
      </c>
      <c r="W8842" s="101" t="s">
        <v>54</v>
      </c>
      <c r="X8842" s="101" t="s">
        <v>7560</v>
      </c>
      <c r="Y8842" s="101" t="s">
        <v>18</v>
      </c>
    </row>
    <row r="8843">
      <c r="A8843" s="103" t="s">
        <v>63</v>
      </c>
      <c r="B8843" s="99"/>
      <c r="C8843" s="100" t="s">
        <v>16790</v>
      </c>
      <c r="D8843" s="101" t="s">
        <v>471</v>
      </c>
      <c r="E8843" s="101" t="s">
        <v>16791</v>
      </c>
      <c r="F8843" s="99"/>
      <c r="G8843" s="99"/>
      <c r="H8843" s="99"/>
      <c r="I8843" s="99"/>
      <c r="J8843" s="99"/>
      <c r="K8843" s="99"/>
      <c r="L8843" s="99"/>
      <c r="M8843" s="99"/>
      <c r="N8843" s="99"/>
      <c r="O8843" s="99"/>
      <c r="P8843" s="99"/>
      <c r="Q8843" s="99"/>
      <c r="R8843" s="99"/>
      <c r="S8843" s="100">
        <v>1.0</v>
      </c>
      <c r="T8843" s="100">
        <v>1.0</v>
      </c>
      <c r="U8843" s="101" t="s">
        <v>7558</v>
      </c>
      <c r="V8843" s="101" t="s">
        <v>7559</v>
      </c>
      <c r="W8843" s="101" t="s">
        <v>54</v>
      </c>
      <c r="X8843" s="101" t="s">
        <v>7560</v>
      </c>
      <c r="Y8843" s="101" t="s">
        <v>18</v>
      </c>
    </row>
    <row r="8844">
      <c r="A8844" s="98" t="s">
        <v>64</v>
      </c>
      <c r="B8844" s="99"/>
      <c r="C8844" s="100" t="s">
        <v>16792</v>
      </c>
      <c r="D8844" s="101" t="s">
        <v>135</v>
      </c>
      <c r="E8844" s="101" t="s">
        <v>16793</v>
      </c>
      <c r="F8844" s="99"/>
      <c r="G8844" s="99"/>
      <c r="H8844" s="99"/>
      <c r="I8844" s="99"/>
      <c r="J8844" s="99"/>
      <c r="K8844" s="99"/>
      <c r="L8844" s="99"/>
      <c r="M8844" s="99"/>
      <c r="N8844" s="99"/>
      <c r="O8844" s="99"/>
      <c r="P8844" s="99"/>
      <c r="Q8844" s="99"/>
      <c r="R8844" s="99"/>
      <c r="S8844" s="100">
        <v>1.0</v>
      </c>
      <c r="T8844" s="100">
        <v>1.0</v>
      </c>
      <c r="U8844" s="101" t="s">
        <v>7558</v>
      </c>
      <c r="V8844" s="101" t="s">
        <v>7559</v>
      </c>
      <c r="W8844" s="101" t="s">
        <v>54</v>
      </c>
      <c r="X8844" s="101" t="s">
        <v>7560</v>
      </c>
      <c r="Y8844" s="101" t="s">
        <v>18</v>
      </c>
    </row>
    <row r="8845">
      <c r="A8845" s="98" t="s">
        <v>64</v>
      </c>
      <c r="B8845" s="99"/>
      <c r="C8845" s="100" t="s">
        <v>16794</v>
      </c>
      <c r="D8845" s="101" t="s">
        <v>135</v>
      </c>
      <c r="E8845" s="101" t="s">
        <v>16795</v>
      </c>
      <c r="F8845" s="99"/>
      <c r="G8845" s="99"/>
      <c r="H8845" s="99"/>
      <c r="I8845" s="99"/>
      <c r="J8845" s="99"/>
      <c r="K8845" s="99"/>
      <c r="L8845" s="99"/>
      <c r="M8845" s="99"/>
      <c r="N8845" s="99"/>
      <c r="O8845" s="99"/>
      <c r="P8845" s="99"/>
      <c r="Q8845" s="99"/>
      <c r="R8845" s="99"/>
      <c r="S8845" s="100">
        <v>1.0</v>
      </c>
      <c r="T8845" s="100">
        <v>1.0</v>
      </c>
      <c r="U8845" s="101" t="s">
        <v>7558</v>
      </c>
      <c r="V8845" s="101" t="s">
        <v>7559</v>
      </c>
      <c r="W8845" s="101" t="s">
        <v>54</v>
      </c>
      <c r="X8845" s="101" t="s">
        <v>7560</v>
      </c>
      <c r="Y8845" s="101" t="s">
        <v>18</v>
      </c>
    </row>
    <row r="8846">
      <c r="A8846" s="98" t="s">
        <v>53</v>
      </c>
      <c r="B8846" s="99"/>
      <c r="C8846" s="100" t="s">
        <v>4865</v>
      </c>
      <c r="D8846" s="101" t="s">
        <v>122</v>
      </c>
      <c r="E8846" s="101" t="s">
        <v>4866</v>
      </c>
      <c r="F8846" s="99"/>
      <c r="G8846" s="99"/>
      <c r="H8846" s="99"/>
      <c r="I8846" s="99"/>
      <c r="J8846" s="99"/>
      <c r="K8846" s="99"/>
      <c r="L8846" s="99"/>
      <c r="M8846" s="99"/>
      <c r="N8846" s="99"/>
      <c r="O8846" s="99"/>
      <c r="P8846" s="99"/>
      <c r="Q8846" s="99"/>
      <c r="R8846" s="99"/>
      <c r="S8846" s="102">
        <v>1.0</v>
      </c>
      <c r="T8846" s="102">
        <v>1.0</v>
      </c>
      <c r="U8846" s="102" t="s">
        <v>7558</v>
      </c>
      <c r="V8846" s="102" t="s">
        <v>7559</v>
      </c>
      <c r="W8846" s="102" t="s">
        <v>54</v>
      </c>
      <c r="X8846" s="102" t="s">
        <v>7560</v>
      </c>
      <c r="Y8846" s="101" t="s">
        <v>18</v>
      </c>
    </row>
    <row r="8847">
      <c r="A8847" s="98" t="s">
        <v>17</v>
      </c>
      <c r="B8847" s="99"/>
      <c r="C8847" s="100" t="s">
        <v>16796</v>
      </c>
      <c r="D8847" s="101" t="s">
        <v>825</v>
      </c>
      <c r="E8847" s="101" t="s">
        <v>16797</v>
      </c>
      <c r="F8847" s="99"/>
      <c r="G8847" s="99"/>
      <c r="H8847" s="99"/>
      <c r="I8847" s="99"/>
      <c r="J8847" s="99"/>
      <c r="K8847" s="99"/>
      <c r="L8847" s="99"/>
      <c r="M8847" s="99"/>
      <c r="N8847" s="99"/>
      <c r="O8847" s="99"/>
      <c r="P8847" s="99"/>
      <c r="Q8847" s="99"/>
      <c r="R8847" s="99"/>
      <c r="S8847" s="102">
        <v>1.0</v>
      </c>
      <c r="T8847" s="102">
        <v>1.0</v>
      </c>
      <c r="U8847" s="102" t="s">
        <v>7558</v>
      </c>
      <c r="V8847" s="102" t="s">
        <v>7559</v>
      </c>
      <c r="W8847" s="102" t="s">
        <v>54</v>
      </c>
      <c r="X8847" s="102" t="s">
        <v>7560</v>
      </c>
      <c r="Y8847" s="101" t="s">
        <v>18</v>
      </c>
    </row>
    <row r="8848">
      <c r="A8848" s="103" t="s">
        <v>63</v>
      </c>
      <c r="B8848" s="99"/>
      <c r="C8848" s="100" t="s">
        <v>16798</v>
      </c>
      <c r="D8848" s="101" t="s">
        <v>122</v>
      </c>
      <c r="E8848" s="101" t="s">
        <v>16799</v>
      </c>
      <c r="F8848" s="99"/>
      <c r="G8848" s="99"/>
      <c r="H8848" s="99"/>
      <c r="I8848" s="99"/>
      <c r="J8848" s="99"/>
      <c r="K8848" s="99"/>
      <c r="L8848" s="99"/>
      <c r="M8848" s="99"/>
      <c r="N8848" s="99"/>
      <c r="O8848" s="99"/>
      <c r="P8848" s="99"/>
      <c r="Q8848" s="99"/>
      <c r="R8848" s="99"/>
      <c r="S8848" s="102">
        <v>1.0</v>
      </c>
      <c r="T8848" s="102">
        <v>1.0</v>
      </c>
      <c r="U8848" s="102" t="s">
        <v>7558</v>
      </c>
      <c r="V8848" s="102" t="s">
        <v>7559</v>
      </c>
      <c r="W8848" s="102" t="s">
        <v>54</v>
      </c>
      <c r="X8848" s="102" t="s">
        <v>7560</v>
      </c>
      <c r="Y8848" s="101" t="s">
        <v>18</v>
      </c>
    </row>
    <row r="8849">
      <c r="A8849" s="98" t="s">
        <v>23</v>
      </c>
      <c r="B8849" s="99"/>
      <c r="C8849" s="100" t="s">
        <v>16800</v>
      </c>
      <c r="D8849" s="101" t="s">
        <v>471</v>
      </c>
      <c r="E8849" s="101" t="s">
        <v>16801</v>
      </c>
      <c r="F8849" s="99"/>
      <c r="G8849" s="99"/>
      <c r="H8849" s="99"/>
      <c r="I8849" s="99"/>
      <c r="J8849" s="99"/>
      <c r="K8849" s="99"/>
      <c r="L8849" s="99"/>
      <c r="M8849" s="99"/>
      <c r="N8849" s="99"/>
      <c r="O8849" s="99"/>
      <c r="P8849" s="99"/>
      <c r="Q8849" s="99"/>
      <c r="R8849" s="99"/>
      <c r="S8849" s="100">
        <v>1.0</v>
      </c>
      <c r="T8849" s="100">
        <v>1.0</v>
      </c>
      <c r="U8849" s="101" t="s">
        <v>7558</v>
      </c>
      <c r="V8849" s="101" t="s">
        <v>7559</v>
      </c>
      <c r="W8849" s="101" t="s">
        <v>54</v>
      </c>
      <c r="X8849" s="101" t="s">
        <v>7560</v>
      </c>
      <c r="Y8849" s="101" t="s">
        <v>18</v>
      </c>
    </row>
    <row r="8850">
      <c r="A8850" s="98" t="s">
        <v>77</v>
      </c>
      <c r="B8850" s="99"/>
      <c r="C8850" s="100" t="s">
        <v>16802</v>
      </c>
      <c r="D8850" s="101" t="s">
        <v>135</v>
      </c>
      <c r="E8850" s="101" t="s">
        <v>16803</v>
      </c>
      <c r="F8850" s="99"/>
      <c r="G8850" s="99"/>
      <c r="H8850" s="99"/>
      <c r="I8850" s="99"/>
      <c r="J8850" s="99"/>
      <c r="K8850" s="99"/>
      <c r="L8850" s="99"/>
      <c r="M8850" s="99"/>
      <c r="N8850" s="99"/>
      <c r="O8850" s="99"/>
      <c r="P8850" s="99"/>
      <c r="Q8850" s="99"/>
      <c r="R8850" s="99"/>
      <c r="S8850" s="100">
        <v>1.0</v>
      </c>
      <c r="T8850" s="100">
        <v>1.0</v>
      </c>
      <c r="U8850" s="101" t="s">
        <v>7558</v>
      </c>
      <c r="V8850" s="101" t="s">
        <v>7559</v>
      </c>
      <c r="W8850" s="101" t="s">
        <v>54</v>
      </c>
      <c r="X8850" s="101" t="s">
        <v>7560</v>
      </c>
      <c r="Y8850" s="101" t="s">
        <v>18</v>
      </c>
    </row>
    <row r="8851">
      <c r="A8851" s="103" t="s">
        <v>63</v>
      </c>
      <c r="B8851" s="99"/>
      <c r="C8851" s="100" t="s">
        <v>16804</v>
      </c>
      <c r="D8851" s="101" t="s">
        <v>122</v>
      </c>
      <c r="E8851" s="101" t="s">
        <v>16805</v>
      </c>
      <c r="F8851" s="99"/>
      <c r="G8851" s="99"/>
      <c r="H8851" s="99"/>
      <c r="I8851" s="99"/>
      <c r="J8851" s="99"/>
      <c r="K8851" s="99"/>
      <c r="L8851" s="99"/>
      <c r="M8851" s="99"/>
      <c r="N8851" s="99"/>
      <c r="O8851" s="99"/>
      <c r="P8851" s="99"/>
      <c r="Q8851" s="99"/>
      <c r="R8851" s="99"/>
      <c r="S8851" s="102">
        <v>1.0</v>
      </c>
      <c r="T8851" s="102">
        <v>1.0</v>
      </c>
      <c r="U8851" s="102" t="s">
        <v>7558</v>
      </c>
      <c r="V8851" s="102" t="s">
        <v>7559</v>
      </c>
      <c r="W8851" s="102" t="s">
        <v>54</v>
      </c>
      <c r="X8851" s="102" t="s">
        <v>7560</v>
      </c>
      <c r="Y8851" s="101" t="s">
        <v>18</v>
      </c>
    </row>
    <row r="8852">
      <c r="A8852" s="98" t="s">
        <v>64</v>
      </c>
      <c r="B8852" s="99"/>
      <c r="C8852" s="100" t="s">
        <v>16806</v>
      </c>
      <c r="D8852" s="101" t="s">
        <v>122</v>
      </c>
      <c r="E8852" s="101" t="s">
        <v>16807</v>
      </c>
      <c r="F8852" s="99"/>
      <c r="G8852" s="99"/>
      <c r="H8852" s="99"/>
      <c r="I8852" s="99"/>
      <c r="J8852" s="99"/>
      <c r="K8852" s="99"/>
      <c r="L8852" s="99"/>
      <c r="M8852" s="99"/>
      <c r="N8852" s="99"/>
      <c r="O8852" s="99"/>
      <c r="P8852" s="99"/>
      <c r="Q8852" s="99"/>
      <c r="R8852" s="99"/>
      <c r="S8852" s="102">
        <v>1.0</v>
      </c>
      <c r="T8852" s="102">
        <v>1.0</v>
      </c>
      <c r="U8852" s="102" t="s">
        <v>7558</v>
      </c>
      <c r="V8852" s="102" t="s">
        <v>7559</v>
      </c>
      <c r="W8852" s="102" t="s">
        <v>54</v>
      </c>
      <c r="X8852" s="102" t="s">
        <v>7560</v>
      </c>
      <c r="Y8852" s="101" t="s">
        <v>18</v>
      </c>
    </row>
    <row r="8853">
      <c r="A8853" s="103" t="s">
        <v>63</v>
      </c>
      <c r="B8853" s="99"/>
      <c r="C8853" s="100" t="s">
        <v>4869</v>
      </c>
      <c r="D8853" s="101" t="s">
        <v>135</v>
      </c>
      <c r="E8853" s="101" t="s">
        <v>4870</v>
      </c>
      <c r="F8853" s="99"/>
      <c r="G8853" s="99"/>
      <c r="H8853" s="99"/>
      <c r="I8853" s="99"/>
      <c r="J8853" s="99"/>
      <c r="K8853" s="99"/>
      <c r="L8853" s="99"/>
      <c r="M8853" s="99"/>
      <c r="N8853" s="99"/>
      <c r="O8853" s="99"/>
      <c r="P8853" s="99"/>
      <c r="Q8853" s="99"/>
      <c r="R8853" s="99"/>
      <c r="S8853" s="100">
        <v>1.0</v>
      </c>
      <c r="T8853" s="100">
        <v>1.0</v>
      </c>
      <c r="U8853" s="101" t="s">
        <v>7558</v>
      </c>
      <c r="V8853" s="101" t="s">
        <v>7559</v>
      </c>
      <c r="W8853" s="101" t="s">
        <v>54</v>
      </c>
      <c r="X8853" s="101" t="s">
        <v>7560</v>
      </c>
      <c r="Y8853" s="101" t="s">
        <v>18</v>
      </c>
    </row>
    <row r="8854">
      <c r="A8854" s="98" t="s">
        <v>93</v>
      </c>
      <c r="B8854" s="99"/>
      <c r="C8854" s="100" t="s">
        <v>16808</v>
      </c>
      <c r="D8854" s="101" t="s">
        <v>122</v>
      </c>
      <c r="E8854" s="101" t="s">
        <v>16809</v>
      </c>
      <c r="F8854" s="99"/>
      <c r="G8854" s="99"/>
      <c r="H8854" s="99"/>
      <c r="I8854" s="99"/>
      <c r="J8854" s="99"/>
      <c r="K8854" s="99"/>
      <c r="L8854" s="99"/>
      <c r="M8854" s="99"/>
      <c r="N8854" s="99"/>
      <c r="O8854" s="99"/>
      <c r="P8854" s="99"/>
      <c r="Q8854" s="99"/>
      <c r="R8854" s="99"/>
      <c r="S8854" s="102">
        <v>1.0</v>
      </c>
      <c r="T8854" s="102">
        <v>1.0</v>
      </c>
      <c r="U8854" s="102" t="s">
        <v>7558</v>
      </c>
      <c r="V8854" s="102" t="s">
        <v>7559</v>
      </c>
      <c r="W8854" s="102" t="s">
        <v>54</v>
      </c>
      <c r="X8854" s="102" t="s">
        <v>7560</v>
      </c>
      <c r="Y8854" s="101" t="s">
        <v>18</v>
      </c>
    </row>
    <row r="8855">
      <c r="A8855" s="98" t="s">
        <v>93</v>
      </c>
      <c r="B8855" s="99"/>
      <c r="C8855" s="100" t="s">
        <v>16810</v>
      </c>
      <c r="D8855" s="101" t="s">
        <v>128</v>
      </c>
      <c r="E8855" s="101" t="s">
        <v>16811</v>
      </c>
      <c r="F8855" s="99"/>
      <c r="G8855" s="99"/>
      <c r="H8855" s="99"/>
      <c r="I8855" s="99"/>
      <c r="J8855" s="99"/>
      <c r="K8855" s="99"/>
      <c r="L8855" s="99"/>
      <c r="M8855" s="99"/>
      <c r="N8855" s="99"/>
      <c r="O8855" s="99"/>
      <c r="P8855" s="99"/>
      <c r="Q8855" s="99"/>
      <c r="R8855" s="99"/>
      <c r="S8855" s="102">
        <v>1.0</v>
      </c>
      <c r="T8855" s="102">
        <v>1.0</v>
      </c>
      <c r="U8855" s="102" t="s">
        <v>7558</v>
      </c>
      <c r="V8855" s="102" t="s">
        <v>7559</v>
      </c>
      <c r="W8855" s="102" t="s">
        <v>54</v>
      </c>
      <c r="X8855" s="102" t="s">
        <v>7560</v>
      </c>
      <c r="Y8855" s="101" t="s">
        <v>12</v>
      </c>
    </row>
    <row r="8856">
      <c r="A8856" s="98" t="s">
        <v>93</v>
      </c>
      <c r="B8856" s="99"/>
      <c r="C8856" s="100" t="s">
        <v>16812</v>
      </c>
      <c r="D8856" s="101" t="s">
        <v>471</v>
      </c>
      <c r="E8856" s="101" t="s">
        <v>16813</v>
      </c>
      <c r="F8856" s="99"/>
      <c r="G8856" s="99"/>
      <c r="H8856" s="99"/>
      <c r="I8856" s="99"/>
      <c r="J8856" s="99"/>
      <c r="K8856" s="99"/>
      <c r="L8856" s="99"/>
      <c r="M8856" s="99"/>
      <c r="N8856" s="99"/>
      <c r="O8856" s="99"/>
      <c r="P8856" s="99"/>
      <c r="Q8856" s="99"/>
      <c r="R8856" s="99"/>
      <c r="S8856" s="100">
        <v>1.0</v>
      </c>
      <c r="T8856" s="100">
        <v>1.0</v>
      </c>
      <c r="U8856" s="101" t="s">
        <v>7558</v>
      </c>
      <c r="V8856" s="101" t="s">
        <v>7559</v>
      </c>
      <c r="W8856" s="101" t="s">
        <v>54</v>
      </c>
      <c r="X8856" s="101" t="s">
        <v>7560</v>
      </c>
      <c r="Y8856" s="101" t="s">
        <v>18</v>
      </c>
    </row>
    <row r="8857">
      <c r="A8857" s="103" t="s">
        <v>63</v>
      </c>
      <c r="B8857" s="99"/>
      <c r="C8857" s="100" t="s">
        <v>16814</v>
      </c>
      <c r="D8857" s="101" t="s">
        <v>122</v>
      </c>
      <c r="E8857" s="101" t="s">
        <v>16815</v>
      </c>
      <c r="F8857" s="99"/>
      <c r="G8857" s="99"/>
      <c r="H8857" s="99"/>
      <c r="I8857" s="99"/>
      <c r="J8857" s="99"/>
      <c r="K8857" s="99"/>
      <c r="L8857" s="99"/>
      <c r="M8857" s="99"/>
      <c r="N8857" s="99"/>
      <c r="O8857" s="99"/>
      <c r="P8857" s="99"/>
      <c r="Q8857" s="99"/>
      <c r="R8857" s="99"/>
      <c r="S8857" s="102">
        <v>1.0</v>
      </c>
      <c r="T8857" s="102">
        <v>1.0</v>
      </c>
      <c r="U8857" s="102" t="s">
        <v>7558</v>
      </c>
      <c r="V8857" s="102" t="s">
        <v>7559</v>
      </c>
      <c r="W8857" s="102" t="s">
        <v>54</v>
      </c>
      <c r="X8857" s="102" t="s">
        <v>7560</v>
      </c>
      <c r="Y8857" s="101" t="s">
        <v>18</v>
      </c>
    </row>
    <row r="8858">
      <c r="A8858" s="98" t="s">
        <v>64</v>
      </c>
      <c r="B8858" s="99"/>
      <c r="C8858" s="100" t="s">
        <v>16816</v>
      </c>
      <c r="D8858" s="101" t="s">
        <v>122</v>
      </c>
      <c r="E8858" s="101" t="s">
        <v>16817</v>
      </c>
      <c r="F8858" s="99"/>
      <c r="G8858" s="99"/>
      <c r="H8858" s="99"/>
      <c r="I8858" s="99"/>
      <c r="J8858" s="99"/>
      <c r="K8858" s="99"/>
      <c r="L8858" s="99"/>
      <c r="M8858" s="99"/>
      <c r="N8858" s="99"/>
      <c r="O8858" s="99"/>
      <c r="P8858" s="99"/>
      <c r="Q8858" s="99"/>
      <c r="R8858" s="99"/>
      <c r="S8858" s="102">
        <v>1.0</v>
      </c>
      <c r="T8858" s="102">
        <v>1.0</v>
      </c>
      <c r="U8858" s="102" t="s">
        <v>7558</v>
      </c>
      <c r="V8858" s="102" t="s">
        <v>7559</v>
      </c>
      <c r="W8858" s="102" t="s">
        <v>54</v>
      </c>
      <c r="X8858" s="102" t="s">
        <v>7560</v>
      </c>
      <c r="Y8858" s="101" t="s">
        <v>18</v>
      </c>
    </row>
    <row r="8859">
      <c r="A8859" s="98" t="s">
        <v>83</v>
      </c>
      <c r="B8859" s="99"/>
      <c r="C8859" s="100" t="s">
        <v>4871</v>
      </c>
      <c r="D8859" s="101" t="s">
        <v>122</v>
      </c>
      <c r="E8859" s="101" t="s">
        <v>4872</v>
      </c>
      <c r="F8859" s="99"/>
      <c r="G8859" s="99"/>
      <c r="H8859" s="99"/>
      <c r="I8859" s="99"/>
      <c r="J8859" s="99"/>
      <c r="K8859" s="99"/>
      <c r="L8859" s="99"/>
      <c r="M8859" s="99"/>
      <c r="N8859" s="99"/>
      <c r="O8859" s="99"/>
      <c r="P8859" s="99"/>
      <c r="Q8859" s="99"/>
      <c r="R8859" s="99"/>
      <c r="S8859" s="102">
        <v>1.0</v>
      </c>
      <c r="T8859" s="102">
        <v>1.0</v>
      </c>
      <c r="U8859" s="102" t="s">
        <v>7558</v>
      </c>
      <c r="V8859" s="102" t="s">
        <v>7559</v>
      </c>
      <c r="W8859" s="102" t="s">
        <v>54</v>
      </c>
      <c r="X8859" s="102" t="s">
        <v>7560</v>
      </c>
      <c r="Y8859" s="101" t="s">
        <v>18</v>
      </c>
    </row>
    <row r="8860">
      <c r="A8860" s="98" t="s">
        <v>93</v>
      </c>
      <c r="B8860" s="99"/>
      <c r="C8860" s="100" t="s">
        <v>16818</v>
      </c>
      <c r="D8860" s="101" t="s">
        <v>122</v>
      </c>
      <c r="E8860" s="101" t="s">
        <v>4872</v>
      </c>
      <c r="F8860" s="99"/>
      <c r="G8860" s="99"/>
      <c r="H8860" s="99"/>
      <c r="I8860" s="99"/>
      <c r="J8860" s="99"/>
      <c r="K8860" s="99"/>
      <c r="L8860" s="99"/>
      <c r="M8860" s="99"/>
      <c r="N8860" s="99"/>
      <c r="O8860" s="99"/>
      <c r="P8860" s="99"/>
      <c r="Q8860" s="99"/>
      <c r="R8860" s="99"/>
      <c r="S8860" s="102">
        <v>1.0</v>
      </c>
      <c r="T8860" s="102">
        <v>1.0</v>
      </c>
      <c r="U8860" s="102" t="s">
        <v>7558</v>
      </c>
      <c r="V8860" s="102" t="s">
        <v>7559</v>
      </c>
      <c r="W8860" s="102" t="s">
        <v>54</v>
      </c>
      <c r="X8860" s="102" t="s">
        <v>7560</v>
      </c>
      <c r="Y8860" s="101" t="s">
        <v>18</v>
      </c>
    </row>
    <row r="8861">
      <c r="A8861" s="98" t="s">
        <v>83</v>
      </c>
      <c r="B8861" s="99"/>
      <c r="C8861" s="100" t="s">
        <v>16819</v>
      </c>
      <c r="D8861" s="101" t="s">
        <v>122</v>
      </c>
      <c r="E8861" s="101" t="s">
        <v>16820</v>
      </c>
      <c r="F8861" s="99"/>
      <c r="G8861" s="99"/>
      <c r="H8861" s="99"/>
      <c r="I8861" s="99"/>
      <c r="J8861" s="99"/>
      <c r="K8861" s="99"/>
      <c r="L8861" s="99"/>
      <c r="M8861" s="99"/>
      <c r="N8861" s="99"/>
      <c r="O8861" s="99"/>
      <c r="P8861" s="99"/>
      <c r="Q8861" s="99"/>
      <c r="R8861" s="99"/>
      <c r="S8861" s="102">
        <v>1.0</v>
      </c>
      <c r="T8861" s="102">
        <v>1.0</v>
      </c>
      <c r="U8861" s="102" t="s">
        <v>7558</v>
      </c>
      <c r="V8861" s="102" t="s">
        <v>7559</v>
      </c>
      <c r="W8861" s="102" t="s">
        <v>54</v>
      </c>
      <c r="X8861" s="102" t="s">
        <v>7560</v>
      </c>
      <c r="Y8861" s="101" t="s">
        <v>18</v>
      </c>
    </row>
    <row r="8862">
      <c r="A8862" s="98" t="s">
        <v>93</v>
      </c>
      <c r="B8862" s="99"/>
      <c r="C8862" s="100" t="s">
        <v>16821</v>
      </c>
      <c r="D8862" s="101" t="s">
        <v>135</v>
      </c>
      <c r="E8862" s="101" t="s">
        <v>16822</v>
      </c>
      <c r="F8862" s="99"/>
      <c r="G8862" s="99"/>
      <c r="H8862" s="99"/>
      <c r="I8862" s="99"/>
      <c r="J8862" s="99"/>
      <c r="K8862" s="99"/>
      <c r="L8862" s="99"/>
      <c r="M8862" s="99"/>
      <c r="N8862" s="99"/>
      <c r="O8862" s="99"/>
      <c r="P8862" s="99"/>
      <c r="Q8862" s="99"/>
      <c r="R8862" s="99"/>
      <c r="S8862" s="100">
        <v>1.0</v>
      </c>
      <c r="T8862" s="100">
        <v>1.0</v>
      </c>
      <c r="U8862" s="101" t="s">
        <v>7558</v>
      </c>
      <c r="V8862" s="101" t="s">
        <v>7559</v>
      </c>
      <c r="W8862" s="101" t="s">
        <v>54</v>
      </c>
      <c r="X8862" s="101" t="s">
        <v>7560</v>
      </c>
      <c r="Y8862" s="101" t="s">
        <v>18</v>
      </c>
    </row>
    <row r="8863">
      <c r="A8863" s="98" t="s">
        <v>82</v>
      </c>
      <c r="B8863" s="99"/>
      <c r="C8863" s="100" t="s">
        <v>16823</v>
      </c>
      <c r="D8863" s="101" t="s">
        <v>191</v>
      </c>
      <c r="E8863" s="101" t="s">
        <v>16824</v>
      </c>
      <c r="F8863" s="99"/>
      <c r="G8863" s="99"/>
      <c r="H8863" s="99"/>
      <c r="I8863" s="99"/>
      <c r="J8863" s="99"/>
      <c r="K8863" s="99"/>
      <c r="L8863" s="99"/>
      <c r="M8863" s="99"/>
      <c r="N8863" s="99"/>
      <c r="O8863" s="99"/>
      <c r="P8863" s="99"/>
      <c r="Q8863" s="99"/>
      <c r="R8863" s="99"/>
      <c r="S8863" s="100">
        <v>1.0</v>
      </c>
      <c r="T8863" s="100">
        <v>1.0</v>
      </c>
      <c r="U8863" s="101" t="s">
        <v>7558</v>
      </c>
      <c r="V8863" s="101" t="s">
        <v>7559</v>
      </c>
      <c r="W8863" s="101" t="s">
        <v>54</v>
      </c>
      <c r="X8863" s="101" t="s">
        <v>7560</v>
      </c>
      <c r="Y8863" s="101" t="s">
        <v>18</v>
      </c>
    </row>
    <row r="8864">
      <c r="A8864" s="98" t="s">
        <v>93</v>
      </c>
      <c r="B8864" s="99"/>
      <c r="C8864" s="100" t="s">
        <v>16825</v>
      </c>
      <c r="D8864" s="101" t="s">
        <v>122</v>
      </c>
      <c r="E8864" s="101" t="s">
        <v>16826</v>
      </c>
      <c r="F8864" s="99"/>
      <c r="G8864" s="99"/>
      <c r="H8864" s="99"/>
      <c r="I8864" s="99"/>
      <c r="J8864" s="99"/>
      <c r="K8864" s="99"/>
      <c r="L8864" s="99"/>
      <c r="M8864" s="99"/>
      <c r="N8864" s="99"/>
      <c r="O8864" s="99"/>
      <c r="P8864" s="99"/>
      <c r="Q8864" s="99"/>
      <c r="R8864" s="99"/>
      <c r="S8864" s="102">
        <v>1.0</v>
      </c>
      <c r="T8864" s="102">
        <v>1.0</v>
      </c>
      <c r="U8864" s="102" t="s">
        <v>7558</v>
      </c>
      <c r="V8864" s="102" t="s">
        <v>7559</v>
      </c>
      <c r="W8864" s="102" t="s">
        <v>54</v>
      </c>
      <c r="X8864" s="102" t="s">
        <v>7560</v>
      </c>
      <c r="Y8864" s="101" t="s">
        <v>18</v>
      </c>
    </row>
    <row r="8865">
      <c r="A8865" s="103" t="s">
        <v>63</v>
      </c>
      <c r="B8865" s="99"/>
      <c r="C8865" s="100" t="s">
        <v>16827</v>
      </c>
      <c r="D8865" s="101" t="s">
        <v>135</v>
      </c>
      <c r="E8865" s="101" t="s">
        <v>16828</v>
      </c>
      <c r="F8865" s="99"/>
      <c r="G8865" s="99"/>
      <c r="H8865" s="99"/>
      <c r="I8865" s="99"/>
      <c r="J8865" s="99"/>
      <c r="K8865" s="99"/>
      <c r="L8865" s="99"/>
      <c r="M8865" s="99"/>
      <c r="N8865" s="99"/>
      <c r="O8865" s="99"/>
      <c r="P8865" s="99"/>
      <c r="Q8865" s="99"/>
      <c r="R8865" s="99"/>
      <c r="S8865" s="100">
        <v>1.0</v>
      </c>
      <c r="T8865" s="100">
        <v>1.0</v>
      </c>
      <c r="U8865" s="101" t="s">
        <v>7558</v>
      </c>
      <c r="V8865" s="101" t="s">
        <v>7559</v>
      </c>
      <c r="W8865" s="101" t="s">
        <v>54</v>
      </c>
      <c r="X8865" s="101" t="s">
        <v>7560</v>
      </c>
      <c r="Y8865" s="101" t="s">
        <v>18</v>
      </c>
    </row>
    <row r="8866">
      <c r="A8866" s="98" t="s">
        <v>93</v>
      </c>
      <c r="B8866" s="99"/>
      <c r="C8866" s="100" t="s">
        <v>16829</v>
      </c>
      <c r="D8866" s="101" t="s">
        <v>128</v>
      </c>
      <c r="E8866" s="101" t="s">
        <v>16830</v>
      </c>
      <c r="F8866" s="99"/>
      <c r="G8866" s="99"/>
      <c r="H8866" s="99"/>
      <c r="I8866" s="99"/>
      <c r="J8866" s="99"/>
      <c r="K8866" s="99"/>
      <c r="L8866" s="99"/>
      <c r="M8866" s="99"/>
      <c r="N8866" s="99"/>
      <c r="O8866" s="99"/>
      <c r="P8866" s="99"/>
      <c r="Q8866" s="99"/>
      <c r="R8866" s="99"/>
      <c r="S8866" s="102">
        <v>1.0</v>
      </c>
      <c r="T8866" s="102">
        <v>1.0</v>
      </c>
      <c r="U8866" s="102" t="s">
        <v>7558</v>
      </c>
      <c r="V8866" s="102" t="s">
        <v>7559</v>
      </c>
      <c r="W8866" s="102" t="s">
        <v>54</v>
      </c>
      <c r="X8866" s="102" t="s">
        <v>7560</v>
      </c>
      <c r="Y8866" s="101" t="s">
        <v>12</v>
      </c>
    </row>
    <row r="8867">
      <c r="A8867" s="103" t="s">
        <v>63</v>
      </c>
      <c r="B8867" s="99"/>
      <c r="C8867" s="100" t="s">
        <v>16831</v>
      </c>
      <c r="D8867" s="101" t="s">
        <v>825</v>
      </c>
      <c r="E8867" s="101" t="s">
        <v>16832</v>
      </c>
      <c r="F8867" s="99"/>
      <c r="G8867" s="99"/>
      <c r="H8867" s="99"/>
      <c r="I8867" s="99"/>
      <c r="J8867" s="99"/>
      <c r="K8867" s="99"/>
      <c r="L8867" s="99"/>
      <c r="M8867" s="99"/>
      <c r="N8867" s="99"/>
      <c r="O8867" s="99"/>
      <c r="P8867" s="99"/>
      <c r="Q8867" s="99"/>
      <c r="R8867" s="99"/>
      <c r="S8867" s="102">
        <v>1.0</v>
      </c>
      <c r="T8867" s="102">
        <v>1.0</v>
      </c>
      <c r="U8867" s="102" t="s">
        <v>7558</v>
      </c>
      <c r="V8867" s="102" t="s">
        <v>7559</v>
      </c>
      <c r="W8867" s="102" t="s">
        <v>54</v>
      </c>
      <c r="X8867" s="102" t="s">
        <v>7560</v>
      </c>
      <c r="Y8867" s="101" t="s">
        <v>18</v>
      </c>
    </row>
    <row r="8868">
      <c r="A8868" s="98" t="s">
        <v>64</v>
      </c>
      <c r="B8868" s="99"/>
      <c r="C8868" s="100" t="s">
        <v>16833</v>
      </c>
      <c r="D8868" s="101" t="s">
        <v>122</v>
      </c>
      <c r="E8868" s="101" t="s">
        <v>16834</v>
      </c>
      <c r="F8868" s="99"/>
      <c r="G8868" s="99"/>
      <c r="H8868" s="99"/>
      <c r="I8868" s="99"/>
      <c r="J8868" s="99"/>
      <c r="K8868" s="99"/>
      <c r="L8868" s="99"/>
      <c r="M8868" s="99"/>
      <c r="N8868" s="99"/>
      <c r="O8868" s="99"/>
      <c r="P8868" s="99"/>
      <c r="Q8868" s="99"/>
      <c r="R8868" s="99"/>
      <c r="S8868" s="102">
        <v>1.0</v>
      </c>
      <c r="T8868" s="102">
        <v>1.0</v>
      </c>
      <c r="U8868" s="102" t="s">
        <v>7558</v>
      </c>
      <c r="V8868" s="102" t="s">
        <v>7559</v>
      </c>
      <c r="W8868" s="102" t="s">
        <v>54</v>
      </c>
      <c r="X8868" s="102" t="s">
        <v>7560</v>
      </c>
      <c r="Y8868" s="101" t="s">
        <v>18</v>
      </c>
    </row>
    <row r="8869">
      <c r="A8869" s="98" t="s">
        <v>53</v>
      </c>
      <c r="B8869" s="99"/>
      <c r="C8869" s="100" t="s">
        <v>16835</v>
      </c>
      <c r="D8869" s="101" t="s">
        <v>122</v>
      </c>
      <c r="E8869" s="101" t="s">
        <v>16836</v>
      </c>
      <c r="F8869" s="99"/>
      <c r="G8869" s="99"/>
      <c r="H8869" s="99"/>
      <c r="I8869" s="99"/>
      <c r="J8869" s="99"/>
      <c r="K8869" s="99"/>
      <c r="L8869" s="99"/>
      <c r="M8869" s="99"/>
      <c r="N8869" s="99"/>
      <c r="O8869" s="99"/>
      <c r="P8869" s="99"/>
      <c r="Q8869" s="99"/>
      <c r="R8869" s="99"/>
      <c r="S8869" s="102">
        <v>1.0</v>
      </c>
      <c r="T8869" s="102">
        <v>1.0</v>
      </c>
      <c r="U8869" s="102" t="s">
        <v>7558</v>
      </c>
      <c r="V8869" s="102" t="s">
        <v>7559</v>
      </c>
      <c r="W8869" s="102" t="s">
        <v>54</v>
      </c>
      <c r="X8869" s="102" t="s">
        <v>7560</v>
      </c>
      <c r="Y8869" s="101" t="s">
        <v>18</v>
      </c>
    </row>
    <row r="8870">
      <c r="A8870" s="103" t="s">
        <v>63</v>
      </c>
      <c r="B8870" s="99"/>
      <c r="C8870" s="100" t="s">
        <v>16837</v>
      </c>
      <c r="D8870" s="101" t="s">
        <v>471</v>
      </c>
      <c r="E8870" s="101" t="s">
        <v>16838</v>
      </c>
      <c r="F8870" s="99"/>
      <c r="G8870" s="99"/>
      <c r="H8870" s="99"/>
      <c r="I8870" s="99"/>
      <c r="J8870" s="99"/>
      <c r="K8870" s="99"/>
      <c r="L8870" s="99"/>
      <c r="M8870" s="99"/>
      <c r="N8870" s="99"/>
      <c r="O8870" s="99"/>
      <c r="P8870" s="99"/>
      <c r="Q8870" s="99"/>
      <c r="R8870" s="99"/>
      <c r="S8870" s="100">
        <v>1.0</v>
      </c>
      <c r="T8870" s="100">
        <v>1.0</v>
      </c>
      <c r="U8870" s="101" t="s">
        <v>7558</v>
      </c>
      <c r="V8870" s="101" t="s">
        <v>7559</v>
      </c>
      <c r="W8870" s="101" t="s">
        <v>54</v>
      </c>
      <c r="X8870" s="101" t="s">
        <v>7560</v>
      </c>
      <c r="Y8870" s="101" t="s">
        <v>18</v>
      </c>
    </row>
    <row r="8871">
      <c r="A8871" s="103" t="s">
        <v>63</v>
      </c>
      <c r="B8871" s="99"/>
      <c r="C8871" s="100" t="s">
        <v>16839</v>
      </c>
      <c r="D8871" s="101" t="s">
        <v>122</v>
      </c>
      <c r="E8871" s="101" t="s">
        <v>16840</v>
      </c>
      <c r="F8871" s="99"/>
      <c r="G8871" s="99"/>
      <c r="H8871" s="99"/>
      <c r="I8871" s="99"/>
      <c r="J8871" s="99"/>
      <c r="K8871" s="99"/>
      <c r="L8871" s="99"/>
      <c r="M8871" s="99"/>
      <c r="N8871" s="99"/>
      <c r="O8871" s="99"/>
      <c r="P8871" s="99"/>
      <c r="Q8871" s="99"/>
      <c r="R8871" s="99"/>
      <c r="S8871" s="102">
        <v>1.0</v>
      </c>
      <c r="T8871" s="102">
        <v>1.0</v>
      </c>
      <c r="U8871" s="102" t="s">
        <v>7558</v>
      </c>
      <c r="V8871" s="102" t="s">
        <v>7559</v>
      </c>
      <c r="W8871" s="102" t="s">
        <v>54</v>
      </c>
      <c r="X8871" s="102" t="s">
        <v>7560</v>
      </c>
      <c r="Y8871" s="101" t="s">
        <v>18</v>
      </c>
    </row>
    <row r="8872">
      <c r="A8872" s="98" t="s">
        <v>64</v>
      </c>
      <c r="B8872" s="99"/>
      <c r="C8872" s="100" t="s">
        <v>16841</v>
      </c>
      <c r="D8872" s="101" t="s">
        <v>2897</v>
      </c>
      <c r="E8872" s="101" t="s">
        <v>16842</v>
      </c>
      <c r="F8872" s="99"/>
      <c r="G8872" s="99"/>
      <c r="H8872" s="99"/>
      <c r="I8872" s="99"/>
      <c r="J8872" s="99"/>
      <c r="K8872" s="99"/>
      <c r="L8872" s="99"/>
      <c r="M8872" s="99"/>
      <c r="N8872" s="99"/>
      <c r="O8872" s="99"/>
      <c r="P8872" s="99"/>
      <c r="Q8872" s="99"/>
      <c r="R8872" s="99"/>
      <c r="S8872" s="100">
        <v>1.0</v>
      </c>
      <c r="T8872" s="100">
        <v>1.0</v>
      </c>
      <c r="U8872" s="101" t="s">
        <v>7558</v>
      </c>
      <c r="V8872" s="101" t="s">
        <v>7559</v>
      </c>
      <c r="W8872" s="101" t="s">
        <v>54</v>
      </c>
      <c r="X8872" s="101" t="s">
        <v>7560</v>
      </c>
      <c r="Y8872" s="101" t="s">
        <v>18</v>
      </c>
    </row>
    <row r="8873">
      <c r="A8873" s="98" t="s">
        <v>30</v>
      </c>
      <c r="B8873" s="99"/>
      <c r="C8873" s="100" t="s">
        <v>16843</v>
      </c>
      <c r="D8873" s="101" t="s">
        <v>158</v>
      </c>
      <c r="E8873" s="101" t="s">
        <v>16844</v>
      </c>
      <c r="F8873" s="99"/>
      <c r="G8873" s="99"/>
      <c r="H8873" s="99"/>
      <c r="I8873" s="99"/>
      <c r="J8873" s="99"/>
      <c r="K8873" s="99"/>
      <c r="L8873" s="99"/>
      <c r="M8873" s="99"/>
      <c r="N8873" s="99"/>
      <c r="O8873" s="99"/>
      <c r="P8873" s="99"/>
      <c r="Q8873" s="99"/>
      <c r="R8873" s="99"/>
      <c r="S8873" s="100">
        <v>1.0</v>
      </c>
      <c r="T8873" s="100">
        <v>1.0</v>
      </c>
      <c r="U8873" s="101" t="s">
        <v>7558</v>
      </c>
      <c r="V8873" s="101" t="s">
        <v>7559</v>
      </c>
      <c r="W8873" s="101" t="s">
        <v>54</v>
      </c>
      <c r="X8873" s="101" t="s">
        <v>7560</v>
      </c>
      <c r="Y8873" s="101" t="s">
        <v>18</v>
      </c>
    </row>
    <row r="8874">
      <c r="A8874" s="103" t="s">
        <v>63</v>
      </c>
      <c r="B8874" s="99"/>
      <c r="C8874" s="100" t="s">
        <v>16845</v>
      </c>
      <c r="D8874" s="101" t="s">
        <v>122</v>
      </c>
      <c r="E8874" s="101" t="s">
        <v>4874</v>
      </c>
      <c r="F8874" s="99"/>
      <c r="G8874" s="99"/>
      <c r="H8874" s="99"/>
      <c r="I8874" s="99"/>
      <c r="J8874" s="99"/>
      <c r="K8874" s="99"/>
      <c r="L8874" s="99"/>
      <c r="M8874" s="99"/>
      <c r="N8874" s="99"/>
      <c r="O8874" s="99"/>
      <c r="P8874" s="99"/>
      <c r="Q8874" s="99"/>
      <c r="R8874" s="99"/>
      <c r="S8874" s="102">
        <v>1.0</v>
      </c>
      <c r="T8874" s="102">
        <v>1.0</v>
      </c>
      <c r="U8874" s="102" t="s">
        <v>7558</v>
      </c>
      <c r="V8874" s="102" t="s">
        <v>7559</v>
      </c>
      <c r="W8874" s="102" t="s">
        <v>54</v>
      </c>
      <c r="X8874" s="102" t="s">
        <v>7560</v>
      </c>
      <c r="Y8874" s="101" t="s">
        <v>18</v>
      </c>
    </row>
    <row r="8875">
      <c r="A8875" s="98" t="s">
        <v>67</v>
      </c>
      <c r="B8875" s="99"/>
      <c r="C8875" s="100" t="s">
        <v>16846</v>
      </c>
      <c r="D8875" s="101" t="s">
        <v>122</v>
      </c>
      <c r="E8875" s="101" t="s">
        <v>16847</v>
      </c>
      <c r="F8875" s="99"/>
      <c r="G8875" s="99"/>
      <c r="H8875" s="99"/>
      <c r="I8875" s="99"/>
      <c r="J8875" s="99"/>
      <c r="K8875" s="99"/>
      <c r="L8875" s="99"/>
      <c r="M8875" s="99"/>
      <c r="N8875" s="99"/>
      <c r="O8875" s="99"/>
      <c r="P8875" s="99"/>
      <c r="Q8875" s="99"/>
      <c r="R8875" s="99"/>
      <c r="S8875" s="102">
        <v>1.0</v>
      </c>
      <c r="T8875" s="102">
        <v>1.0</v>
      </c>
      <c r="U8875" s="102" t="s">
        <v>7558</v>
      </c>
      <c r="V8875" s="102" t="s">
        <v>7559</v>
      </c>
      <c r="W8875" s="102" t="s">
        <v>54</v>
      </c>
      <c r="X8875" s="102" t="s">
        <v>7560</v>
      </c>
      <c r="Y8875" s="101" t="s">
        <v>18</v>
      </c>
    </row>
    <row r="8876">
      <c r="A8876" s="103" t="s">
        <v>19</v>
      </c>
      <c r="B8876" s="99"/>
      <c r="C8876" s="100" t="s">
        <v>16848</v>
      </c>
      <c r="D8876" s="101" t="s">
        <v>122</v>
      </c>
      <c r="E8876" s="101" t="s">
        <v>16849</v>
      </c>
      <c r="F8876" s="99"/>
      <c r="G8876" s="99"/>
      <c r="H8876" s="99"/>
      <c r="I8876" s="99"/>
      <c r="J8876" s="99"/>
      <c r="K8876" s="99"/>
      <c r="L8876" s="99"/>
      <c r="M8876" s="99"/>
      <c r="N8876" s="99"/>
      <c r="O8876" s="99"/>
      <c r="P8876" s="99"/>
      <c r="Q8876" s="99"/>
      <c r="R8876" s="99"/>
      <c r="S8876" s="102">
        <v>1.0</v>
      </c>
      <c r="T8876" s="102">
        <v>1.0</v>
      </c>
      <c r="U8876" s="102" t="s">
        <v>7558</v>
      </c>
      <c r="V8876" s="102" t="s">
        <v>7559</v>
      </c>
      <c r="W8876" s="102" t="s">
        <v>54</v>
      </c>
      <c r="X8876" s="102" t="s">
        <v>7560</v>
      </c>
      <c r="Y8876" s="101" t="s">
        <v>18</v>
      </c>
    </row>
    <row r="8877">
      <c r="A8877" s="98" t="s">
        <v>64</v>
      </c>
      <c r="B8877" s="99"/>
      <c r="C8877" s="100" t="s">
        <v>16850</v>
      </c>
      <c r="D8877" s="101" t="s">
        <v>825</v>
      </c>
      <c r="E8877" s="101" t="s">
        <v>16851</v>
      </c>
      <c r="F8877" s="99"/>
      <c r="G8877" s="99"/>
      <c r="H8877" s="99"/>
      <c r="I8877" s="99"/>
      <c r="J8877" s="99"/>
      <c r="K8877" s="99"/>
      <c r="L8877" s="99"/>
      <c r="M8877" s="99"/>
      <c r="N8877" s="99"/>
      <c r="O8877" s="99"/>
      <c r="P8877" s="99"/>
      <c r="Q8877" s="99"/>
      <c r="R8877" s="99"/>
      <c r="S8877" s="102">
        <v>1.0</v>
      </c>
      <c r="T8877" s="102">
        <v>1.0</v>
      </c>
      <c r="U8877" s="102" t="s">
        <v>7558</v>
      </c>
      <c r="V8877" s="102" t="s">
        <v>7559</v>
      </c>
      <c r="W8877" s="102" t="s">
        <v>54</v>
      </c>
      <c r="X8877" s="102" t="s">
        <v>7560</v>
      </c>
      <c r="Y8877" s="101" t="s">
        <v>18</v>
      </c>
    </row>
    <row r="8878">
      <c r="A8878" s="98" t="s">
        <v>77</v>
      </c>
      <c r="B8878" s="99"/>
      <c r="C8878" s="100" t="s">
        <v>16852</v>
      </c>
      <c r="D8878" s="101" t="s">
        <v>825</v>
      </c>
      <c r="E8878" s="101" t="s">
        <v>16853</v>
      </c>
      <c r="F8878" s="99"/>
      <c r="G8878" s="99"/>
      <c r="H8878" s="99"/>
      <c r="I8878" s="99"/>
      <c r="J8878" s="99"/>
      <c r="K8878" s="99"/>
      <c r="L8878" s="99"/>
      <c r="M8878" s="99"/>
      <c r="N8878" s="99"/>
      <c r="O8878" s="99"/>
      <c r="P8878" s="99"/>
      <c r="Q8878" s="99"/>
      <c r="R8878" s="99"/>
      <c r="S8878" s="102">
        <v>1.0</v>
      </c>
      <c r="T8878" s="102">
        <v>1.0</v>
      </c>
      <c r="U8878" s="102" t="s">
        <v>7558</v>
      </c>
      <c r="V8878" s="102" t="s">
        <v>7559</v>
      </c>
      <c r="W8878" s="102" t="s">
        <v>54</v>
      </c>
      <c r="X8878" s="102" t="s">
        <v>7560</v>
      </c>
      <c r="Y8878" s="101" t="s">
        <v>18</v>
      </c>
    </row>
    <row r="8879">
      <c r="A8879" s="98" t="s">
        <v>44</v>
      </c>
      <c r="B8879" s="99"/>
      <c r="C8879" s="100" t="s">
        <v>4875</v>
      </c>
      <c r="D8879" s="101" t="s">
        <v>128</v>
      </c>
      <c r="E8879" s="101" t="s">
        <v>4876</v>
      </c>
      <c r="F8879" s="99"/>
      <c r="G8879" s="99"/>
      <c r="H8879" s="99"/>
      <c r="I8879" s="99"/>
      <c r="J8879" s="99"/>
      <c r="K8879" s="99"/>
      <c r="L8879" s="99"/>
      <c r="M8879" s="99"/>
      <c r="N8879" s="99"/>
      <c r="O8879" s="99"/>
      <c r="P8879" s="99"/>
      <c r="Q8879" s="99"/>
      <c r="R8879" s="99"/>
      <c r="S8879" s="102">
        <v>1.0</v>
      </c>
      <c r="T8879" s="102">
        <v>1.0</v>
      </c>
      <c r="U8879" s="102" t="s">
        <v>7558</v>
      </c>
      <c r="V8879" s="102" t="s">
        <v>7559</v>
      </c>
      <c r="W8879" s="102" t="s">
        <v>54</v>
      </c>
      <c r="X8879" s="102" t="s">
        <v>7560</v>
      </c>
      <c r="Y8879" s="101" t="s">
        <v>12</v>
      </c>
    </row>
    <row r="8880">
      <c r="A8880" s="103" t="s">
        <v>19</v>
      </c>
      <c r="B8880" s="99"/>
      <c r="C8880" s="100" t="s">
        <v>16854</v>
      </c>
      <c r="D8880" s="101" t="s">
        <v>122</v>
      </c>
      <c r="E8880" s="101" t="s">
        <v>16855</v>
      </c>
      <c r="F8880" s="99"/>
      <c r="G8880" s="99"/>
      <c r="H8880" s="99"/>
      <c r="I8880" s="99"/>
      <c r="J8880" s="99"/>
      <c r="K8880" s="99"/>
      <c r="L8880" s="99"/>
      <c r="M8880" s="99"/>
      <c r="N8880" s="99"/>
      <c r="O8880" s="99"/>
      <c r="P8880" s="99"/>
      <c r="Q8880" s="99"/>
      <c r="R8880" s="99"/>
      <c r="S8880" s="102">
        <v>1.0</v>
      </c>
      <c r="T8880" s="102">
        <v>1.0</v>
      </c>
      <c r="U8880" s="102" t="s">
        <v>7558</v>
      </c>
      <c r="V8880" s="102" t="s">
        <v>7559</v>
      </c>
      <c r="W8880" s="102" t="s">
        <v>54</v>
      </c>
      <c r="X8880" s="102" t="s">
        <v>7560</v>
      </c>
      <c r="Y8880" s="101" t="s">
        <v>18</v>
      </c>
    </row>
    <row r="8881">
      <c r="A8881" s="98" t="s">
        <v>64</v>
      </c>
      <c r="B8881" s="99"/>
      <c r="C8881" s="100" t="s">
        <v>16856</v>
      </c>
      <c r="D8881" s="101" t="s">
        <v>135</v>
      </c>
      <c r="E8881" s="101" t="s">
        <v>16857</v>
      </c>
      <c r="F8881" s="99"/>
      <c r="G8881" s="99"/>
      <c r="H8881" s="99"/>
      <c r="I8881" s="99"/>
      <c r="J8881" s="99"/>
      <c r="K8881" s="99"/>
      <c r="L8881" s="99"/>
      <c r="M8881" s="99"/>
      <c r="N8881" s="99"/>
      <c r="O8881" s="99"/>
      <c r="P8881" s="99"/>
      <c r="Q8881" s="99"/>
      <c r="R8881" s="99"/>
      <c r="S8881" s="100">
        <v>1.0</v>
      </c>
      <c r="T8881" s="100">
        <v>1.0</v>
      </c>
      <c r="U8881" s="101" t="s">
        <v>7558</v>
      </c>
      <c r="V8881" s="101" t="s">
        <v>7559</v>
      </c>
      <c r="W8881" s="101" t="s">
        <v>54</v>
      </c>
      <c r="X8881" s="101" t="s">
        <v>7560</v>
      </c>
      <c r="Y8881" s="101" t="s">
        <v>18</v>
      </c>
    </row>
    <row r="8882">
      <c r="A8882" s="98" t="s">
        <v>64</v>
      </c>
      <c r="B8882" s="99"/>
      <c r="C8882" s="100" t="s">
        <v>16858</v>
      </c>
      <c r="D8882" s="101" t="s">
        <v>122</v>
      </c>
      <c r="E8882" s="101" t="s">
        <v>16859</v>
      </c>
      <c r="F8882" s="99"/>
      <c r="G8882" s="99"/>
      <c r="H8882" s="99"/>
      <c r="I8882" s="99"/>
      <c r="J8882" s="99"/>
      <c r="K8882" s="99"/>
      <c r="L8882" s="99"/>
      <c r="M8882" s="99"/>
      <c r="N8882" s="99"/>
      <c r="O8882" s="99"/>
      <c r="P8882" s="99"/>
      <c r="Q8882" s="99"/>
      <c r="R8882" s="99"/>
      <c r="S8882" s="102">
        <v>1.0</v>
      </c>
      <c r="T8882" s="102">
        <v>1.0</v>
      </c>
      <c r="U8882" s="102" t="s">
        <v>7558</v>
      </c>
      <c r="V8882" s="102" t="s">
        <v>7559</v>
      </c>
      <c r="W8882" s="102" t="s">
        <v>54</v>
      </c>
      <c r="X8882" s="102" t="s">
        <v>7560</v>
      </c>
      <c r="Y8882" s="101" t="s">
        <v>18</v>
      </c>
    </row>
    <row r="8883">
      <c r="A8883" s="98" t="s">
        <v>64</v>
      </c>
      <c r="B8883" s="99"/>
      <c r="C8883" s="100" t="s">
        <v>16860</v>
      </c>
      <c r="D8883" s="101" t="s">
        <v>122</v>
      </c>
      <c r="E8883" s="101" t="s">
        <v>16861</v>
      </c>
      <c r="F8883" s="99"/>
      <c r="G8883" s="99"/>
      <c r="H8883" s="99"/>
      <c r="I8883" s="99"/>
      <c r="J8883" s="99"/>
      <c r="K8883" s="99"/>
      <c r="L8883" s="99"/>
      <c r="M8883" s="99"/>
      <c r="N8883" s="99"/>
      <c r="O8883" s="99"/>
      <c r="P8883" s="99"/>
      <c r="Q8883" s="99"/>
      <c r="R8883" s="99"/>
      <c r="S8883" s="102">
        <v>1.0</v>
      </c>
      <c r="T8883" s="102">
        <v>1.0</v>
      </c>
      <c r="U8883" s="102" t="s">
        <v>7558</v>
      </c>
      <c r="V8883" s="102" t="s">
        <v>7559</v>
      </c>
      <c r="W8883" s="102" t="s">
        <v>54</v>
      </c>
      <c r="X8883" s="102" t="s">
        <v>7560</v>
      </c>
      <c r="Y8883" s="101" t="s">
        <v>18</v>
      </c>
    </row>
    <row r="8884">
      <c r="A8884" s="98" t="s">
        <v>64</v>
      </c>
      <c r="B8884" s="99"/>
      <c r="C8884" s="100" t="s">
        <v>16862</v>
      </c>
      <c r="D8884" s="101" t="s">
        <v>122</v>
      </c>
      <c r="E8884" s="101" t="s">
        <v>16863</v>
      </c>
      <c r="F8884" s="99"/>
      <c r="G8884" s="99"/>
      <c r="H8884" s="99"/>
      <c r="I8884" s="99"/>
      <c r="J8884" s="99"/>
      <c r="K8884" s="99"/>
      <c r="L8884" s="99"/>
      <c r="M8884" s="99"/>
      <c r="N8884" s="99"/>
      <c r="O8884" s="99"/>
      <c r="P8884" s="99"/>
      <c r="Q8884" s="99"/>
      <c r="R8884" s="99"/>
      <c r="S8884" s="102">
        <v>1.0</v>
      </c>
      <c r="T8884" s="102">
        <v>1.0</v>
      </c>
      <c r="U8884" s="102" t="s">
        <v>7558</v>
      </c>
      <c r="V8884" s="102" t="s">
        <v>7559</v>
      </c>
      <c r="W8884" s="102" t="s">
        <v>54</v>
      </c>
      <c r="X8884" s="102" t="s">
        <v>7560</v>
      </c>
      <c r="Y8884" s="101" t="s">
        <v>18</v>
      </c>
    </row>
    <row r="8885">
      <c r="A8885" s="98" t="s">
        <v>81</v>
      </c>
      <c r="B8885" s="99"/>
      <c r="C8885" s="100" t="s">
        <v>16864</v>
      </c>
      <c r="D8885" s="101" t="s">
        <v>122</v>
      </c>
      <c r="E8885" s="101" t="s">
        <v>16865</v>
      </c>
      <c r="F8885" s="99"/>
      <c r="G8885" s="99"/>
      <c r="H8885" s="99"/>
      <c r="I8885" s="99"/>
      <c r="J8885" s="99"/>
      <c r="K8885" s="99"/>
      <c r="L8885" s="99"/>
      <c r="M8885" s="99"/>
      <c r="N8885" s="99"/>
      <c r="O8885" s="99"/>
      <c r="P8885" s="99"/>
      <c r="Q8885" s="99"/>
      <c r="R8885" s="99"/>
      <c r="S8885" s="102">
        <v>1.0</v>
      </c>
      <c r="T8885" s="102">
        <v>1.0</v>
      </c>
      <c r="U8885" s="102" t="s">
        <v>7558</v>
      </c>
      <c r="V8885" s="102" t="s">
        <v>7559</v>
      </c>
      <c r="W8885" s="102" t="s">
        <v>54</v>
      </c>
      <c r="X8885" s="102" t="s">
        <v>7560</v>
      </c>
      <c r="Y8885" s="101" t="s">
        <v>18</v>
      </c>
    </row>
    <row r="8886">
      <c r="A8886" s="98" t="s">
        <v>77</v>
      </c>
      <c r="B8886" s="99"/>
      <c r="C8886" s="100" t="s">
        <v>16866</v>
      </c>
      <c r="D8886" s="101" t="s">
        <v>122</v>
      </c>
      <c r="E8886" s="101" t="s">
        <v>16867</v>
      </c>
      <c r="F8886" s="99"/>
      <c r="G8886" s="99"/>
      <c r="H8886" s="99"/>
      <c r="I8886" s="99"/>
      <c r="J8886" s="99"/>
      <c r="K8886" s="99"/>
      <c r="L8886" s="99"/>
      <c r="M8886" s="99"/>
      <c r="N8886" s="99"/>
      <c r="O8886" s="99"/>
      <c r="P8886" s="99"/>
      <c r="Q8886" s="99"/>
      <c r="R8886" s="99"/>
      <c r="S8886" s="102">
        <v>1.0</v>
      </c>
      <c r="T8886" s="102">
        <v>1.0</v>
      </c>
      <c r="U8886" s="102" t="s">
        <v>7558</v>
      </c>
      <c r="V8886" s="102" t="s">
        <v>7559</v>
      </c>
      <c r="W8886" s="102" t="s">
        <v>54</v>
      </c>
      <c r="X8886" s="102" t="s">
        <v>7560</v>
      </c>
      <c r="Y8886" s="101" t="s">
        <v>18</v>
      </c>
    </row>
    <row r="8887">
      <c r="A8887" s="98" t="s">
        <v>64</v>
      </c>
      <c r="B8887" s="99"/>
      <c r="C8887" s="100" t="s">
        <v>16868</v>
      </c>
      <c r="D8887" s="101" t="s">
        <v>122</v>
      </c>
      <c r="E8887" s="101" t="s">
        <v>16869</v>
      </c>
      <c r="F8887" s="99"/>
      <c r="G8887" s="99"/>
      <c r="H8887" s="99"/>
      <c r="I8887" s="99"/>
      <c r="J8887" s="99"/>
      <c r="K8887" s="99"/>
      <c r="L8887" s="99"/>
      <c r="M8887" s="99"/>
      <c r="N8887" s="99"/>
      <c r="O8887" s="99"/>
      <c r="P8887" s="99"/>
      <c r="Q8887" s="99"/>
      <c r="R8887" s="99"/>
      <c r="S8887" s="102">
        <v>1.0</v>
      </c>
      <c r="T8887" s="102">
        <v>1.0</v>
      </c>
      <c r="U8887" s="102" t="s">
        <v>7558</v>
      </c>
      <c r="V8887" s="102" t="s">
        <v>7559</v>
      </c>
      <c r="W8887" s="102" t="s">
        <v>54</v>
      </c>
      <c r="X8887" s="102" t="s">
        <v>7560</v>
      </c>
      <c r="Y8887" s="101" t="s">
        <v>18</v>
      </c>
    </row>
    <row r="8888">
      <c r="A8888" s="98" t="s">
        <v>64</v>
      </c>
      <c r="B8888" s="99"/>
      <c r="C8888" s="100" t="s">
        <v>16870</v>
      </c>
      <c r="D8888" s="101" t="s">
        <v>135</v>
      </c>
      <c r="E8888" s="101" t="s">
        <v>16871</v>
      </c>
      <c r="F8888" s="99"/>
      <c r="G8888" s="99"/>
      <c r="H8888" s="99"/>
      <c r="I8888" s="99"/>
      <c r="J8888" s="99"/>
      <c r="K8888" s="99"/>
      <c r="L8888" s="99"/>
      <c r="M8888" s="99"/>
      <c r="N8888" s="99"/>
      <c r="O8888" s="99"/>
      <c r="P8888" s="99"/>
      <c r="Q8888" s="99"/>
      <c r="R8888" s="99"/>
      <c r="S8888" s="100">
        <v>1.0</v>
      </c>
      <c r="T8888" s="100">
        <v>1.0</v>
      </c>
      <c r="U8888" s="101" t="s">
        <v>7558</v>
      </c>
      <c r="V8888" s="101" t="s">
        <v>7559</v>
      </c>
      <c r="W8888" s="101" t="s">
        <v>54</v>
      </c>
      <c r="X8888" s="101" t="s">
        <v>7560</v>
      </c>
      <c r="Y8888" s="101" t="s">
        <v>18</v>
      </c>
    </row>
    <row r="8889">
      <c r="A8889" s="98" t="s">
        <v>83</v>
      </c>
      <c r="B8889" s="99"/>
      <c r="C8889" s="100" t="s">
        <v>16872</v>
      </c>
      <c r="D8889" s="101" t="s">
        <v>135</v>
      </c>
      <c r="E8889" s="101" t="s">
        <v>16873</v>
      </c>
      <c r="F8889" s="99"/>
      <c r="G8889" s="99"/>
      <c r="H8889" s="99"/>
      <c r="I8889" s="99"/>
      <c r="J8889" s="99"/>
      <c r="K8889" s="99"/>
      <c r="L8889" s="99"/>
      <c r="M8889" s="99"/>
      <c r="N8889" s="99"/>
      <c r="O8889" s="99"/>
      <c r="P8889" s="99"/>
      <c r="Q8889" s="99"/>
      <c r="R8889" s="99"/>
      <c r="S8889" s="100">
        <v>1.0</v>
      </c>
      <c r="T8889" s="100">
        <v>1.0</v>
      </c>
      <c r="U8889" s="101" t="s">
        <v>7558</v>
      </c>
      <c r="V8889" s="101" t="s">
        <v>7559</v>
      </c>
      <c r="W8889" s="101" t="s">
        <v>54</v>
      </c>
      <c r="X8889" s="101" t="s">
        <v>7560</v>
      </c>
      <c r="Y8889" s="101" t="s">
        <v>18</v>
      </c>
    </row>
    <row r="8890">
      <c r="A8890" s="98" t="s">
        <v>64</v>
      </c>
      <c r="B8890" s="99"/>
      <c r="C8890" s="100" t="s">
        <v>16874</v>
      </c>
      <c r="D8890" s="101" t="s">
        <v>122</v>
      </c>
      <c r="E8890" s="101" t="s">
        <v>16875</v>
      </c>
      <c r="F8890" s="99"/>
      <c r="G8890" s="99"/>
      <c r="H8890" s="99"/>
      <c r="I8890" s="99"/>
      <c r="J8890" s="99"/>
      <c r="K8890" s="99"/>
      <c r="L8890" s="99"/>
      <c r="M8890" s="99"/>
      <c r="N8890" s="99"/>
      <c r="O8890" s="99"/>
      <c r="P8890" s="99"/>
      <c r="Q8890" s="99"/>
      <c r="R8890" s="99"/>
      <c r="S8890" s="102">
        <v>1.0</v>
      </c>
      <c r="T8890" s="102">
        <v>1.0</v>
      </c>
      <c r="U8890" s="102" t="s">
        <v>7558</v>
      </c>
      <c r="V8890" s="102" t="s">
        <v>7559</v>
      </c>
      <c r="W8890" s="102" t="s">
        <v>54</v>
      </c>
      <c r="X8890" s="102" t="s">
        <v>7560</v>
      </c>
      <c r="Y8890" s="101" t="s">
        <v>18</v>
      </c>
    </row>
    <row r="8891">
      <c r="A8891" s="98" t="s">
        <v>67</v>
      </c>
      <c r="B8891" s="99"/>
      <c r="C8891" s="100" t="s">
        <v>16876</v>
      </c>
      <c r="D8891" s="101" t="s">
        <v>122</v>
      </c>
      <c r="E8891" s="101" t="s">
        <v>16877</v>
      </c>
      <c r="F8891" s="99"/>
      <c r="G8891" s="99"/>
      <c r="H8891" s="99"/>
      <c r="I8891" s="99"/>
      <c r="J8891" s="99"/>
      <c r="K8891" s="99"/>
      <c r="L8891" s="99"/>
      <c r="M8891" s="99"/>
      <c r="N8891" s="99"/>
      <c r="O8891" s="99"/>
      <c r="P8891" s="99"/>
      <c r="Q8891" s="99"/>
      <c r="R8891" s="99"/>
      <c r="S8891" s="102">
        <v>1.0</v>
      </c>
      <c r="T8891" s="102">
        <v>1.0</v>
      </c>
      <c r="U8891" s="102" t="s">
        <v>7558</v>
      </c>
      <c r="V8891" s="102" t="s">
        <v>7559</v>
      </c>
      <c r="W8891" s="102" t="s">
        <v>54</v>
      </c>
      <c r="X8891" s="102" t="s">
        <v>7560</v>
      </c>
      <c r="Y8891" s="101" t="s">
        <v>18</v>
      </c>
    </row>
    <row r="8892">
      <c r="A8892" s="98" t="s">
        <v>93</v>
      </c>
      <c r="B8892" s="99"/>
      <c r="C8892" s="100" t="s">
        <v>16878</v>
      </c>
      <c r="D8892" s="101" t="s">
        <v>135</v>
      </c>
      <c r="E8892" s="101" t="s">
        <v>16879</v>
      </c>
      <c r="F8892" s="99"/>
      <c r="G8892" s="99"/>
      <c r="H8892" s="99"/>
      <c r="I8892" s="99"/>
      <c r="J8892" s="99"/>
      <c r="K8892" s="99"/>
      <c r="L8892" s="99"/>
      <c r="M8892" s="99"/>
      <c r="N8892" s="99"/>
      <c r="O8892" s="99"/>
      <c r="P8892" s="99"/>
      <c r="Q8892" s="99"/>
      <c r="R8892" s="99"/>
      <c r="S8892" s="100">
        <v>1.0</v>
      </c>
      <c r="T8892" s="100">
        <v>1.0</v>
      </c>
      <c r="U8892" s="101" t="s">
        <v>7558</v>
      </c>
      <c r="V8892" s="101" t="s">
        <v>7559</v>
      </c>
      <c r="W8892" s="101" t="s">
        <v>54</v>
      </c>
      <c r="X8892" s="101" t="s">
        <v>7560</v>
      </c>
      <c r="Y8892" s="101" t="s">
        <v>18</v>
      </c>
    </row>
    <row r="8893">
      <c r="A8893" s="98" t="s">
        <v>44</v>
      </c>
      <c r="B8893" s="99"/>
      <c r="C8893" s="100" t="s">
        <v>16880</v>
      </c>
      <c r="D8893" s="101" t="s">
        <v>135</v>
      </c>
      <c r="E8893" s="101" t="s">
        <v>16881</v>
      </c>
      <c r="F8893" s="99"/>
      <c r="G8893" s="99"/>
      <c r="H8893" s="99"/>
      <c r="I8893" s="99"/>
      <c r="J8893" s="99"/>
      <c r="K8893" s="99"/>
      <c r="L8893" s="99"/>
      <c r="M8893" s="99"/>
      <c r="N8893" s="99"/>
      <c r="O8893" s="99"/>
      <c r="P8893" s="99"/>
      <c r="Q8893" s="99"/>
      <c r="R8893" s="99"/>
      <c r="S8893" s="100">
        <v>1.0</v>
      </c>
      <c r="T8893" s="100">
        <v>1.0</v>
      </c>
      <c r="U8893" s="101" t="s">
        <v>7558</v>
      </c>
      <c r="V8893" s="101" t="s">
        <v>7559</v>
      </c>
      <c r="W8893" s="101" t="s">
        <v>54</v>
      </c>
      <c r="X8893" s="101" t="s">
        <v>7560</v>
      </c>
      <c r="Y8893" s="101" t="s">
        <v>18</v>
      </c>
    </row>
    <row r="8894">
      <c r="A8894" s="103" t="s">
        <v>63</v>
      </c>
      <c r="B8894" s="99"/>
      <c r="C8894" s="100" t="s">
        <v>16882</v>
      </c>
      <c r="D8894" s="101" t="s">
        <v>135</v>
      </c>
      <c r="E8894" s="101" t="s">
        <v>16883</v>
      </c>
      <c r="F8894" s="99"/>
      <c r="G8894" s="99"/>
      <c r="H8894" s="99"/>
      <c r="I8894" s="99"/>
      <c r="J8894" s="99"/>
      <c r="K8894" s="99"/>
      <c r="L8894" s="99"/>
      <c r="M8894" s="99"/>
      <c r="N8894" s="99"/>
      <c r="O8894" s="99"/>
      <c r="P8894" s="99"/>
      <c r="Q8894" s="99"/>
      <c r="R8894" s="99"/>
      <c r="S8894" s="100">
        <v>1.0</v>
      </c>
      <c r="T8894" s="100">
        <v>1.0</v>
      </c>
      <c r="U8894" s="101" t="s">
        <v>7558</v>
      </c>
      <c r="V8894" s="101" t="s">
        <v>7559</v>
      </c>
      <c r="W8894" s="101" t="s">
        <v>54</v>
      </c>
      <c r="X8894" s="101" t="s">
        <v>7560</v>
      </c>
      <c r="Y8894" s="101" t="s">
        <v>18</v>
      </c>
    </row>
    <row r="8895">
      <c r="A8895" s="103" t="s">
        <v>24</v>
      </c>
      <c r="B8895" s="99"/>
      <c r="C8895" s="100" t="s">
        <v>16884</v>
      </c>
      <c r="D8895" s="101" t="s">
        <v>122</v>
      </c>
      <c r="E8895" s="101" t="s">
        <v>16885</v>
      </c>
      <c r="F8895" s="99"/>
      <c r="G8895" s="99"/>
      <c r="H8895" s="99"/>
      <c r="I8895" s="99"/>
      <c r="J8895" s="99"/>
      <c r="K8895" s="99"/>
      <c r="L8895" s="99"/>
      <c r="M8895" s="99"/>
      <c r="N8895" s="99"/>
      <c r="O8895" s="99"/>
      <c r="P8895" s="99"/>
      <c r="Q8895" s="99"/>
      <c r="R8895" s="99"/>
      <c r="S8895" s="102">
        <v>1.0</v>
      </c>
      <c r="T8895" s="102">
        <v>1.0</v>
      </c>
      <c r="U8895" s="102" t="s">
        <v>7558</v>
      </c>
      <c r="V8895" s="102" t="s">
        <v>7559</v>
      </c>
      <c r="W8895" s="102" t="s">
        <v>54</v>
      </c>
      <c r="X8895" s="102" t="s">
        <v>7560</v>
      </c>
      <c r="Y8895" s="101" t="s">
        <v>18</v>
      </c>
    </row>
    <row r="8896">
      <c r="A8896" s="98" t="s">
        <v>77</v>
      </c>
      <c r="B8896" s="99"/>
      <c r="C8896" s="100" t="s">
        <v>16886</v>
      </c>
      <c r="D8896" s="101" t="s">
        <v>135</v>
      </c>
      <c r="E8896" s="101" t="s">
        <v>16887</v>
      </c>
      <c r="F8896" s="99"/>
      <c r="G8896" s="99"/>
      <c r="H8896" s="99"/>
      <c r="I8896" s="99"/>
      <c r="J8896" s="99"/>
      <c r="K8896" s="99"/>
      <c r="L8896" s="99"/>
      <c r="M8896" s="99"/>
      <c r="N8896" s="99"/>
      <c r="O8896" s="99"/>
      <c r="P8896" s="99"/>
      <c r="Q8896" s="99"/>
      <c r="R8896" s="99"/>
      <c r="S8896" s="100">
        <v>1.0</v>
      </c>
      <c r="T8896" s="100">
        <v>1.0</v>
      </c>
      <c r="U8896" s="101" t="s">
        <v>7558</v>
      </c>
      <c r="V8896" s="101" t="s">
        <v>7559</v>
      </c>
      <c r="W8896" s="101" t="s">
        <v>54</v>
      </c>
      <c r="X8896" s="101" t="s">
        <v>7560</v>
      </c>
      <c r="Y8896" s="101" t="s">
        <v>18</v>
      </c>
    </row>
    <row r="8897">
      <c r="A8897" s="98" t="s">
        <v>64</v>
      </c>
      <c r="B8897" s="99"/>
      <c r="C8897" s="100" t="s">
        <v>16888</v>
      </c>
      <c r="D8897" s="101" t="s">
        <v>135</v>
      </c>
      <c r="E8897" s="101" t="s">
        <v>16889</v>
      </c>
      <c r="F8897" s="99"/>
      <c r="G8897" s="99"/>
      <c r="H8897" s="99"/>
      <c r="I8897" s="99"/>
      <c r="J8897" s="99"/>
      <c r="K8897" s="99"/>
      <c r="L8897" s="99"/>
      <c r="M8897" s="99"/>
      <c r="N8897" s="99"/>
      <c r="O8897" s="99"/>
      <c r="P8897" s="99"/>
      <c r="Q8897" s="99"/>
      <c r="R8897" s="99"/>
      <c r="S8897" s="100">
        <v>1.0</v>
      </c>
      <c r="T8897" s="100">
        <v>1.0</v>
      </c>
      <c r="U8897" s="101" t="s">
        <v>7558</v>
      </c>
      <c r="V8897" s="101" t="s">
        <v>7559</v>
      </c>
      <c r="W8897" s="101" t="s">
        <v>54</v>
      </c>
      <c r="X8897" s="101" t="s">
        <v>7560</v>
      </c>
      <c r="Y8897" s="101" t="s">
        <v>18</v>
      </c>
    </row>
    <row r="8898">
      <c r="A8898" s="98" t="s">
        <v>64</v>
      </c>
      <c r="B8898" s="99"/>
      <c r="C8898" s="100" t="s">
        <v>16890</v>
      </c>
      <c r="D8898" s="101" t="s">
        <v>151</v>
      </c>
      <c r="E8898" s="101" t="s">
        <v>16891</v>
      </c>
      <c r="F8898" s="99"/>
      <c r="G8898" s="99"/>
      <c r="H8898" s="99"/>
      <c r="I8898" s="99"/>
      <c r="J8898" s="99"/>
      <c r="K8898" s="99"/>
      <c r="L8898" s="99"/>
      <c r="M8898" s="99"/>
      <c r="N8898" s="99"/>
      <c r="O8898" s="99"/>
      <c r="P8898" s="99"/>
      <c r="Q8898" s="99"/>
      <c r="R8898" s="99"/>
      <c r="S8898" s="102">
        <v>1.0</v>
      </c>
      <c r="T8898" s="102">
        <v>1.0</v>
      </c>
      <c r="U8898" s="102" t="s">
        <v>7558</v>
      </c>
      <c r="V8898" s="102" t="s">
        <v>7559</v>
      </c>
      <c r="W8898" s="102" t="s">
        <v>54</v>
      </c>
      <c r="X8898" s="102" t="s">
        <v>7591</v>
      </c>
      <c r="Y8898" s="101" t="s">
        <v>12</v>
      </c>
      <c r="Z8898" s="33">
        <v>1.0</v>
      </c>
    </row>
    <row r="8899">
      <c r="A8899" s="103" t="s">
        <v>63</v>
      </c>
      <c r="B8899" s="99"/>
      <c r="C8899" s="100" t="s">
        <v>16892</v>
      </c>
      <c r="D8899" s="101" t="s">
        <v>135</v>
      </c>
      <c r="E8899" s="101" t="s">
        <v>16893</v>
      </c>
      <c r="F8899" s="99"/>
      <c r="G8899" s="99"/>
      <c r="H8899" s="99"/>
      <c r="I8899" s="99"/>
      <c r="J8899" s="99"/>
      <c r="K8899" s="99"/>
      <c r="L8899" s="99"/>
      <c r="M8899" s="99"/>
      <c r="N8899" s="99"/>
      <c r="O8899" s="99"/>
      <c r="P8899" s="99"/>
      <c r="Q8899" s="99"/>
      <c r="R8899" s="99"/>
      <c r="S8899" s="100">
        <v>1.0</v>
      </c>
      <c r="T8899" s="100">
        <v>1.0</v>
      </c>
      <c r="U8899" s="101" t="s">
        <v>7558</v>
      </c>
      <c r="V8899" s="101" t="s">
        <v>7559</v>
      </c>
      <c r="W8899" s="101" t="s">
        <v>54</v>
      </c>
      <c r="X8899" s="101" t="s">
        <v>7560</v>
      </c>
      <c r="Y8899" s="101" t="s">
        <v>18</v>
      </c>
    </row>
    <row r="8900">
      <c r="A8900" s="98" t="s">
        <v>64</v>
      </c>
      <c r="B8900" s="99"/>
      <c r="C8900" s="100" t="s">
        <v>16894</v>
      </c>
      <c r="D8900" s="101" t="s">
        <v>135</v>
      </c>
      <c r="E8900" s="101" t="s">
        <v>16893</v>
      </c>
      <c r="F8900" s="99"/>
      <c r="G8900" s="99"/>
      <c r="H8900" s="99"/>
      <c r="I8900" s="99"/>
      <c r="J8900" s="99"/>
      <c r="K8900" s="99"/>
      <c r="L8900" s="99"/>
      <c r="M8900" s="99"/>
      <c r="N8900" s="99"/>
      <c r="O8900" s="99"/>
      <c r="P8900" s="99"/>
      <c r="Q8900" s="99"/>
      <c r="R8900" s="99"/>
      <c r="S8900" s="100">
        <v>1.0</v>
      </c>
      <c r="T8900" s="100">
        <v>1.0</v>
      </c>
      <c r="U8900" s="101" t="s">
        <v>7558</v>
      </c>
      <c r="V8900" s="101" t="s">
        <v>7559</v>
      </c>
      <c r="W8900" s="101" t="s">
        <v>54</v>
      </c>
      <c r="X8900" s="101" t="s">
        <v>7560</v>
      </c>
      <c r="Y8900" s="101" t="s">
        <v>18</v>
      </c>
    </row>
    <row r="8901">
      <c r="A8901" s="103" t="s">
        <v>63</v>
      </c>
      <c r="B8901" s="99"/>
      <c r="C8901" s="100" t="s">
        <v>16895</v>
      </c>
      <c r="D8901" s="101" t="s">
        <v>135</v>
      </c>
      <c r="E8901" s="101" t="s">
        <v>4882</v>
      </c>
      <c r="F8901" s="99"/>
      <c r="G8901" s="99"/>
      <c r="H8901" s="99"/>
      <c r="I8901" s="99"/>
      <c r="J8901" s="99"/>
      <c r="K8901" s="99"/>
      <c r="L8901" s="99"/>
      <c r="M8901" s="99"/>
      <c r="N8901" s="99"/>
      <c r="O8901" s="99"/>
      <c r="P8901" s="99"/>
      <c r="Q8901" s="99"/>
      <c r="R8901" s="99"/>
      <c r="S8901" s="100">
        <v>1.0</v>
      </c>
      <c r="T8901" s="100">
        <v>1.0</v>
      </c>
      <c r="U8901" s="101" t="s">
        <v>7558</v>
      </c>
      <c r="V8901" s="101" t="s">
        <v>7559</v>
      </c>
      <c r="W8901" s="101" t="s">
        <v>54</v>
      </c>
      <c r="X8901" s="101" t="s">
        <v>7560</v>
      </c>
      <c r="Y8901" s="101" t="s">
        <v>18</v>
      </c>
    </row>
    <row r="8902">
      <c r="A8902" s="103" t="s">
        <v>89</v>
      </c>
      <c r="B8902" s="99"/>
      <c r="C8902" s="100" t="s">
        <v>16896</v>
      </c>
      <c r="D8902" s="101" t="s">
        <v>122</v>
      </c>
      <c r="E8902" s="101" t="s">
        <v>16897</v>
      </c>
      <c r="F8902" s="99"/>
      <c r="G8902" s="99"/>
      <c r="H8902" s="99"/>
      <c r="I8902" s="99"/>
      <c r="J8902" s="99"/>
      <c r="K8902" s="99"/>
      <c r="L8902" s="99"/>
      <c r="M8902" s="99"/>
      <c r="N8902" s="99"/>
      <c r="O8902" s="99"/>
      <c r="P8902" s="99"/>
      <c r="Q8902" s="99"/>
      <c r="R8902" s="99"/>
      <c r="S8902" s="102">
        <v>1.0</v>
      </c>
      <c r="T8902" s="102">
        <v>1.0</v>
      </c>
      <c r="U8902" s="102" t="s">
        <v>7558</v>
      </c>
      <c r="V8902" s="102" t="s">
        <v>7559</v>
      </c>
      <c r="W8902" s="102" t="s">
        <v>54</v>
      </c>
      <c r="X8902" s="102" t="s">
        <v>7560</v>
      </c>
      <c r="Y8902" s="101" t="s">
        <v>18</v>
      </c>
    </row>
    <row r="8903">
      <c r="A8903" s="98" t="s">
        <v>64</v>
      </c>
      <c r="B8903" s="99"/>
      <c r="C8903" s="100" t="s">
        <v>16898</v>
      </c>
      <c r="D8903" s="101" t="s">
        <v>122</v>
      </c>
      <c r="E8903" s="101" t="s">
        <v>16899</v>
      </c>
      <c r="F8903" s="99"/>
      <c r="G8903" s="99"/>
      <c r="H8903" s="99"/>
      <c r="I8903" s="99"/>
      <c r="J8903" s="99"/>
      <c r="K8903" s="99"/>
      <c r="L8903" s="99"/>
      <c r="M8903" s="99"/>
      <c r="N8903" s="99"/>
      <c r="O8903" s="99"/>
      <c r="P8903" s="99"/>
      <c r="Q8903" s="99"/>
      <c r="R8903" s="99"/>
      <c r="S8903" s="102">
        <v>1.0</v>
      </c>
      <c r="T8903" s="102">
        <v>1.0</v>
      </c>
      <c r="U8903" s="102" t="s">
        <v>7558</v>
      </c>
      <c r="V8903" s="102" t="s">
        <v>7559</v>
      </c>
      <c r="W8903" s="102" t="s">
        <v>54</v>
      </c>
      <c r="X8903" s="102" t="s">
        <v>7560</v>
      </c>
      <c r="Y8903" s="101" t="s">
        <v>18</v>
      </c>
    </row>
    <row r="8904">
      <c r="A8904" s="103" t="s">
        <v>63</v>
      </c>
      <c r="B8904" s="99"/>
      <c r="C8904" s="100" t="s">
        <v>16900</v>
      </c>
      <c r="D8904" s="101" t="s">
        <v>158</v>
      </c>
      <c r="E8904" s="101" t="s">
        <v>16901</v>
      </c>
      <c r="F8904" s="99"/>
      <c r="G8904" s="99"/>
      <c r="H8904" s="99"/>
      <c r="I8904" s="99"/>
      <c r="J8904" s="99"/>
      <c r="K8904" s="99"/>
      <c r="L8904" s="99"/>
      <c r="M8904" s="99"/>
      <c r="N8904" s="99"/>
      <c r="O8904" s="99"/>
      <c r="P8904" s="99"/>
      <c r="Q8904" s="99"/>
      <c r="R8904" s="99"/>
      <c r="S8904" s="100">
        <v>1.0</v>
      </c>
      <c r="T8904" s="100">
        <v>1.0</v>
      </c>
      <c r="U8904" s="101" t="s">
        <v>7558</v>
      </c>
      <c r="V8904" s="101" t="s">
        <v>7559</v>
      </c>
      <c r="W8904" s="101" t="s">
        <v>54</v>
      </c>
      <c r="X8904" s="101" t="s">
        <v>7560</v>
      </c>
      <c r="Y8904" s="101" t="s">
        <v>18</v>
      </c>
    </row>
    <row r="8905">
      <c r="A8905" s="98" t="s">
        <v>64</v>
      </c>
      <c r="B8905" s="99"/>
      <c r="C8905" s="100" t="s">
        <v>16902</v>
      </c>
      <c r="D8905" s="101" t="s">
        <v>135</v>
      </c>
      <c r="E8905" s="101" t="s">
        <v>16903</v>
      </c>
      <c r="F8905" s="99"/>
      <c r="G8905" s="99"/>
      <c r="H8905" s="99"/>
      <c r="I8905" s="99"/>
      <c r="J8905" s="99"/>
      <c r="K8905" s="99"/>
      <c r="L8905" s="99"/>
      <c r="M8905" s="99"/>
      <c r="N8905" s="99"/>
      <c r="O8905" s="99"/>
      <c r="P8905" s="99"/>
      <c r="Q8905" s="99"/>
      <c r="R8905" s="99"/>
      <c r="S8905" s="100">
        <v>1.0</v>
      </c>
      <c r="T8905" s="100">
        <v>1.0</v>
      </c>
      <c r="U8905" s="101" t="s">
        <v>7558</v>
      </c>
      <c r="V8905" s="101" t="s">
        <v>7559</v>
      </c>
      <c r="W8905" s="101" t="s">
        <v>54</v>
      </c>
      <c r="X8905" s="101" t="s">
        <v>7560</v>
      </c>
      <c r="Y8905" s="101" t="s">
        <v>18</v>
      </c>
    </row>
    <row r="8906">
      <c r="A8906" s="98" t="s">
        <v>64</v>
      </c>
      <c r="B8906" s="99"/>
      <c r="C8906" s="100" t="s">
        <v>16904</v>
      </c>
      <c r="D8906" s="101" t="s">
        <v>122</v>
      </c>
      <c r="E8906" s="101" t="s">
        <v>16905</v>
      </c>
      <c r="F8906" s="99"/>
      <c r="G8906" s="99"/>
      <c r="H8906" s="99"/>
      <c r="I8906" s="99"/>
      <c r="J8906" s="99"/>
      <c r="K8906" s="99"/>
      <c r="L8906" s="99"/>
      <c r="M8906" s="99"/>
      <c r="N8906" s="99"/>
      <c r="O8906" s="99"/>
      <c r="P8906" s="99"/>
      <c r="Q8906" s="99"/>
      <c r="R8906" s="99"/>
      <c r="S8906" s="102">
        <v>1.0</v>
      </c>
      <c r="T8906" s="102">
        <v>1.0</v>
      </c>
      <c r="U8906" s="102" t="s">
        <v>7558</v>
      </c>
      <c r="V8906" s="102" t="s">
        <v>7559</v>
      </c>
      <c r="W8906" s="102" t="s">
        <v>54</v>
      </c>
      <c r="X8906" s="102" t="s">
        <v>7560</v>
      </c>
      <c r="Y8906" s="101" t="s">
        <v>18</v>
      </c>
    </row>
    <row r="8907">
      <c r="A8907" s="98" t="s">
        <v>30</v>
      </c>
      <c r="B8907" s="99"/>
      <c r="C8907" s="100" t="s">
        <v>16906</v>
      </c>
      <c r="D8907" s="101" t="s">
        <v>122</v>
      </c>
      <c r="E8907" s="101" t="s">
        <v>16907</v>
      </c>
      <c r="F8907" s="99"/>
      <c r="G8907" s="99"/>
      <c r="H8907" s="99"/>
      <c r="I8907" s="99"/>
      <c r="J8907" s="99"/>
      <c r="K8907" s="99"/>
      <c r="L8907" s="99"/>
      <c r="M8907" s="99"/>
      <c r="N8907" s="99"/>
      <c r="O8907" s="99"/>
      <c r="P8907" s="99"/>
      <c r="Q8907" s="99"/>
      <c r="R8907" s="99"/>
      <c r="S8907" s="102">
        <v>1.0</v>
      </c>
      <c r="T8907" s="102">
        <v>1.0</v>
      </c>
      <c r="U8907" s="102" t="s">
        <v>7558</v>
      </c>
      <c r="V8907" s="102" t="s">
        <v>7559</v>
      </c>
      <c r="W8907" s="102" t="s">
        <v>54</v>
      </c>
      <c r="X8907" s="102" t="s">
        <v>7560</v>
      </c>
      <c r="Y8907" s="101" t="s">
        <v>18</v>
      </c>
    </row>
    <row r="8908">
      <c r="A8908" s="103" t="s">
        <v>24</v>
      </c>
      <c r="B8908" s="99"/>
      <c r="C8908" s="100" t="s">
        <v>16908</v>
      </c>
      <c r="D8908" s="101" t="s">
        <v>158</v>
      </c>
      <c r="E8908" s="101" t="s">
        <v>16909</v>
      </c>
      <c r="F8908" s="99"/>
      <c r="G8908" s="99"/>
      <c r="H8908" s="99"/>
      <c r="I8908" s="99"/>
      <c r="J8908" s="99"/>
      <c r="K8908" s="99"/>
      <c r="L8908" s="99"/>
      <c r="M8908" s="99"/>
      <c r="N8908" s="99"/>
      <c r="O8908" s="99"/>
      <c r="P8908" s="99"/>
      <c r="Q8908" s="99"/>
      <c r="R8908" s="99"/>
      <c r="S8908" s="100">
        <v>1.0</v>
      </c>
      <c r="T8908" s="100">
        <v>1.0</v>
      </c>
      <c r="U8908" s="101" t="s">
        <v>7558</v>
      </c>
      <c r="V8908" s="101" t="s">
        <v>7559</v>
      </c>
      <c r="W8908" s="101" t="s">
        <v>54</v>
      </c>
      <c r="X8908" s="101" t="s">
        <v>7560</v>
      </c>
      <c r="Y8908" s="101" t="s">
        <v>18</v>
      </c>
    </row>
    <row r="8909">
      <c r="A8909" s="103" t="s">
        <v>24</v>
      </c>
      <c r="B8909" s="99"/>
      <c r="C8909" s="100" t="s">
        <v>16910</v>
      </c>
      <c r="D8909" s="101" t="s">
        <v>158</v>
      </c>
      <c r="E8909" s="101" t="s">
        <v>16911</v>
      </c>
      <c r="F8909" s="99"/>
      <c r="G8909" s="99"/>
      <c r="H8909" s="99"/>
      <c r="I8909" s="99"/>
      <c r="J8909" s="99"/>
      <c r="K8909" s="99"/>
      <c r="L8909" s="99"/>
      <c r="M8909" s="99"/>
      <c r="N8909" s="99"/>
      <c r="O8909" s="99"/>
      <c r="P8909" s="99"/>
      <c r="Q8909" s="99"/>
      <c r="R8909" s="99"/>
      <c r="S8909" s="100">
        <v>1.0</v>
      </c>
      <c r="T8909" s="100">
        <v>1.0</v>
      </c>
      <c r="U8909" s="101" t="s">
        <v>7558</v>
      </c>
      <c r="V8909" s="101" t="s">
        <v>7559</v>
      </c>
      <c r="W8909" s="101" t="s">
        <v>54</v>
      </c>
      <c r="X8909" s="101" t="s">
        <v>7560</v>
      </c>
      <c r="Y8909" s="101" t="s">
        <v>18</v>
      </c>
    </row>
    <row r="8910">
      <c r="A8910" s="98" t="s">
        <v>93</v>
      </c>
      <c r="B8910" s="99"/>
      <c r="C8910" s="100" t="s">
        <v>16912</v>
      </c>
      <c r="D8910" s="101" t="s">
        <v>122</v>
      </c>
      <c r="E8910" s="101" t="s">
        <v>16913</v>
      </c>
      <c r="F8910" s="99"/>
      <c r="G8910" s="99"/>
      <c r="H8910" s="99"/>
      <c r="I8910" s="99"/>
      <c r="J8910" s="99"/>
      <c r="K8910" s="99"/>
      <c r="L8910" s="99"/>
      <c r="M8910" s="99"/>
      <c r="N8910" s="99"/>
      <c r="O8910" s="99"/>
      <c r="P8910" s="99"/>
      <c r="Q8910" s="99"/>
      <c r="R8910" s="99"/>
      <c r="S8910" s="102">
        <v>1.0</v>
      </c>
      <c r="T8910" s="102">
        <v>1.0</v>
      </c>
      <c r="U8910" s="102" t="s">
        <v>7558</v>
      </c>
      <c r="V8910" s="102" t="s">
        <v>7559</v>
      </c>
      <c r="W8910" s="102" t="s">
        <v>54</v>
      </c>
      <c r="X8910" s="102" t="s">
        <v>7560</v>
      </c>
      <c r="Y8910" s="101" t="s">
        <v>18</v>
      </c>
    </row>
    <row r="8911">
      <c r="A8911" s="98" t="s">
        <v>81</v>
      </c>
      <c r="B8911" s="99"/>
      <c r="C8911" s="100" t="s">
        <v>16914</v>
      </c>
      <c r="D8911" s="101" t="s">
        <v>122</v>
      </c>
      <c r="E8911" s="101" t="s">
        <v>4887</v>
      </c>
      <c r="F8911" s="99"/>
      <c r="G8911" s="99"/>
      <c r="H8911" s="99"/>
      <c r="I8911" s="99"/>
      <c r="J8911" s="99"/>
      <c r="K8911" s="99"/>
      <c r="L8911" s="99"/>
      <c r="M8911" s="99"/>
      <c r="N8911" s="99"/>
      <c r="O8911" s="99"/>
      <c r="P8911" s="99"/>
      <c r="Q8911" s="99"/>
      <c r="R8911" s="99"/>
      <c r="S8911" s="102">
        <v>1.0</v>
      </c>
      <c r="T8911" s="102">
        <v>1.0</v>
      </c>
      <c r="U8911" s="102" t="s">
        <v>7558</v>
      </c>
      <c r="V8911" s="102" t="s">
        <v>7559</v>
      </c>
      <c r="W8911" s="102" t="s">
        <v>54</v>
      </c>
      <c r="X8911" s="102" t="s">
        <v>7560</v>
      </c>
      <c r="Y8911" s="101" t="s">
        <v>18</v>
      </c>
    </row>
    <row r="8912">
      <c r="A8912" s="103" t="s">
        <v>24</v>
      </c>
      <c r="B8912" s="99"/>
      <c r="C8912" s="100" t="s">
        <v>16915</v>
      </c>
      <c r="D8912" s="101" t="s">
        <v>128</v>
      </c>
      <c r="E8912" s="101" t="s">
        <v>16916</v>
      </c>
      <c r="F8912" s="99"/>
      <c r="G8912" s="99"/>
      <c r="H8912" s="99"/>
      <c r="I8912" s="99"/>
      <c r="J8912" s="99"/>
      <c r="K8912" s="99"/>
      <c r="L8912" s="99"/>
      <c r="M8912" s="99"/>
      <c r="N8912" s="99"/>
      <c r="O8912" s="99"/>
      <c r="P8912" s="99"/>
      <c r="Q8912" s="99"/>
      <c r="R8912" s="99"/>
      <c r="S8912" s="102">
        <v>1.0</v>
      </c>
      <c r="T8912" s="102">
        <v>1.0</v>
      </c>
      <c r="U8912" s="102" t="s">
        <v>7558</v>
      </c>
      <c r="V8912" s="102" t="s">
        <v>7559</v>
      </c>
      <c r="W8912" s="102" t="s">
        <v>54</v>
      </c>
      <c r="X8912" s="102" t="s">
        <v>7560</v>
      </c>
      <c r="Y8912" s="101" t="s">
        <v>12</v>
      </c>
    </row>
    <row r="8913">
      <c r="A8913" s="103" t="s">
        <v>63</v>
      </c>
      <c r="B8913" s="99"/>
      <c r="C8913" s="100" t="s">
        <v>16917</v>
      </c>
      <c r="D8913" s="101" t="s">
        <v>122</v>
      </c>
      <c r="E8913" s="101" t="s">
        <v>16918</v>
      </c>
      <c r="F8913" s="99"/>
      <c r="G8913" s="99"/>
      <c r="H8913" s="99"/>
      <c r="I8913" s="99"/>
      <c r="J8913" s="99"/>
      <c r="K8913" s="99"/>
      <c r="L8913" s="99"/>
      <c r="M8913" s="99"/>
      <c r="N8913" s="99"/>
      <c r="O8913" s="99"/>
      <c r="P8913" s="99"/>
      <c r="Q8913" s="99"/>
      <c r="R8913" s="99"/>
      <c r="S8913" s="102">
        <v>1.0</v>
      </c>
      <c r="T8913" s="102">
        <v>1.0</v>
      </c>
      <c r="U8913" s="102" t="s">
        <v>7558</v>
      </c>
      <c r="V8913" s="102" t="s">
        <v>7559</v>
      </c>
      <c r="W8913" s="102" t="s">
        <v>54</v>
      </c>
      <c r="X8913" s="102" t="s">
        <v>7560</v>
      </c>
      <c r="Y8913" s="101" t="s">
        <v>18</v>
      </c>
    </row>
    <row r="8914">
      <c r="A8914" s="98" t="s">
        <v>64</v>
      </c>
      <c r="B8914" s="99"/>
      <c r="C8914" s="100" t="s">
        <v>16919</v>
      </c>
      <c r="D8914" s="101" t="s">
        <v>122</v>
      </c>
      <c r="E8914" s="101" t="s">
        <v>16920</v>
      </c>
      <c r="F8914" s="99"/>
      <c r="G8914" s="99"/>
      <c r="H8914" s="99"/>
      <c r="I8914" s="99"/>
      <c r="J8914" s="99"/>
      <c r="K8914" s="99"/>
      <c r="L8914" s="99"/>
      <c r="M8914" s="99"/>
      <c r="N8914" s="99"/>
      <c r="O8914" s="99"/>
      <c r="P8914" s="99"/>
      <c r="Q8914" s="99"/>
      <c r="R8914" s="99"/>
      <c r="S8914" s="102">
        <v>1.0</v>
      </c>
      <c r="T8914" s="102">
        <v>1.0</v>
      </c>
      <c r="U8914" s="102" t="s">
        <v>7558</v>
      </c>
      <c r="V8914" s="102" t="s">
        <v>7559</v>
      </c>
      <c r="W8914" s="102" t="s">
        <v>54</v>
      </c>
      <c r="X8914" s="102" t="s">
        <v>7560</v>
      </c>
      <c r="Y8914" s="101" t="s">
        <v>18</v>
      </c>
    </row>
    <row r="8915">
      <c r="A8915" s="103" t="s">
        <v>63</v>
      </c>
      <c r="B8915" s="99"/>
      <c r="C8915" s="100" t="s">
        <v>16921</v>
      </c>
      <c r="D8915" s="101" t="s">
        <v>135</v>
      </c>
      <c r="E8915" s="101" t="s">
        <v>16922</v>
      </c>
      <c r="F8915" s="99"/>
      <c r="G8915" s="99"/>
      <c r="H8915" s="99"/>
      <c r="I8915" s="99"/>
      <c r="J8915" s="99"/>
      <c r="K8915" s="99"/>
      <c r="L8915" s="99"/>
      <c r="M8915" s="99"/>
      <c r="N8915" s="99"/>
      <c r="O8915" s="99"/>
      <c r="P8915" s="99"/>
      <c r="Q8915" s="99"/>
      <c r="R8915" s="99"/>
      <c r="S8915" s="100">
        <v>1.0</v>
      </c>
      <c r="T8915" s="100">
        <v>1.0</v>
      </c>
      <c r="U8915" s="101" t="s">
        <v>7558</v>
      </c>
      <c r="V8915" s="101" t="s">
        <v>7559</v>
      </c>
      <c r="W8915" s="106" t="s">
        <v>54</v>
      </c>
      <c r="X8915" s="101" t="s">
        <v>7560</v>
      </c>
      <c r="Y8915" s="101" t="s">
        <v>20</v>
      </c>
    </row>
    <row r="8916">
      <c r="A8916" s="98" t="s">
        <v>64</v>
      </c>
      <c r="B8916" s="99"/>
      <c r="C8916" s="100" t="s">
        <v>16923</v>
      </c>
      <c r="D8916" s="101" t="s">
        <v>122</v>
      </c>
      <c r="E8916" s="101" t="s">
        <v>16924</v>
      </c>
      <c r="F8916" s="99"/>
      <c r="G8916" s="99"/>
      <c r="H8916" s="99"/>
      <c r="I8916" s="99"/>
      <c r="J8916" s="99"/>
      <c r="K8916" s="99"/>
      <c r="L8916" s="99"/>
      <c r="M8916" s="99"/>
      <c r="N8916" s="99"/>
      <c r="O8916" s="99"/>
      <c r="P8916" s="99"/>
      <c r="Q8916" s="99"/>
      <c r="R8916" s="99"/>
      <c r="S8916" s="100">
        <v>1.0</v>
      </c>
      <c r="T8916" s="100">
        <v>1.0</v>
      </c>
      <c r="U8916" s="101" t="s">
        <v>7558</v>
      </c>
      <c r="V8916" s="101" t="s">
        <v>7559</v>
      </c>
      <c r="W8916" s="101" t="s">
        <v>55</v>
      </c>
      <c r="X8916" s="101" t="s">
        <v>7560</v>
      </c>
      <c r="Y8916" s="101" t="s">
        <v>20</v>
      </c>
    </row>
    <row r="8917">
      <c r="A8917" s="98" t="s">
        <v>47</v>
      </c>
      <c r="B8917" s="99"/>
      <c r="C8917" s="100" t="s">
        <v>16925</v>
      </c>
      <c r="D8917" s="101" t="s">
        <v>122</v>
      </c>
      <c r="E8917" s="101" t="s">
        <v>16926</v>
      </c>
      <c r="F8917" s="99"/>
      <c r="G8917" s="99"/>
      <c r="H8917" s="99"/>
      <c r="I8917" s="99"/>
      <c r="J8917" s="99"/>
      <c r="K8917" s="99"/>
      <c r="L8917" s="99"/>
      <c r="M8917" s="99"/>
      <c r="N8917" s="99"/>
      <c r="O8917" s="99"/>
      <c r="P8917" s="99"/>
      <c r="Q8917" s="99"/>
      <c r="R8917" s="99"/>
      <c r="S8917" s="100">
        <v>1.0</v>
      </c>
      <c r="T8917" s="100">
        <v>1.0</v>
      </c>
      <c r="U8917" s="101" t="s">
        <v>7558</v>
      </c>
      <c r="V8917" s="101" t="s">
        <v>7559</v>
      </c>
      <c r="W8917" s="101" t="s">
        <v>55</v>
      </c>
      <c r="X8917" s="101" t="s">
        <v>7560</v>
      </c>
      <c r="Y8917" s="101" t="s">
        <v>20</v>
      </c>
    </row>
    <row r="8918">
      <c r="A8918" s="103" t="s">
        <v>63</v>
      </c>
      <c r="B8918" s="99"/>
      <c r="C8918" s="100" t="s">
        <v>16927</v>
      </c>
      <c r="D8918" s="101" t="s">
        <v>471</v>
      </c>
      <c r="E8918" s="101" t="s">
        <v>16928</v>
      </c>
      <c r="F8918" s="99"/>
      <c r="G8918" s="99"/>
      <c r="H8918" s="99"/>
      <c r="I8918" s="99"/>
      <c r="J8918" s="99"/>
      <c r="K8918" s="99"/>
      <c r="L8918" s="99"/>
      <c r="M8918" s="99"/>
      <c r="N8918" s="99"/>
      <c r="O8918" s="99"/>
      <c r="P8918" s="99"/>
      <c r="Q8918" s="99"/>
      <c r="R8918" s="99"/>
      <c r="S8918" s="100">
        <v>1.0</v>
      </c>
      <c r="T8918" s="100">
        <v>1.0</v>
      </c>
      <c r="U8918" s="101" t="s">
        <v>7558</v>
      </c>
      <c r="V8918" s="101" t="s">
        <v>7559</v>
      </c>
      <c r="W8918" s="101" t="s">
        <v>55</v>
      </c>
      <c r="X8918" s="101" t="s">
        <v>7560</v>
      </c>
      <c r="Y8918" s="101" t="s">
        <v>20</v>
      </c>
    </row>
    <row r="8919">
      <c r="A8919" s="98" t="s">
        <v>64</v>
      </c>
      <c r="B8919" s="99"/>
      <c r="C8919" s="100" t="s">
        <v>16929</v>
      </c>
      <c r="D8919" s="101" t="s">
        <v>825</v>
      </c>
      <c r="E8919" s="101" t="s">
        <v>16930</v>
      </c>
      <c r="F8919" s="99"/>
      <c r="G8919" s="99"/>
      <c r="H8919" s="99"/>
      <c r="I8919" s="99"/>
      <c r="J8919" s="99"/>
      <c r="K8919" s="99"/>
      <c r="L8919" s="99"/>
      <c r="M8919" s="99"/>
      <c r="N8919" s="99"/>
      <c r="O8919" s="99"/>
      <c r="P8919" s="99"/>
      <c r="Q8919" s="99"/>
      <c r="R8919" s="99"/>
      <c r="S8919" s="100">
        <v>1.0</v>
      </c>
      <c r="T8919" s="100">
        <v>1.0</v>
      </c>
      <c r="U8919" s="101" t="s">
        <v>7558</v>
      </c>
      <c r="V8919" s="101" t="s">
        <v>7559</v>
      </c>
      <c r="W8919" s="101" t="s">
        <v>55</v>
      </c>
      <c r="X8919" s="101" t="s">
        <v>7560</v>
      </c>
      <c r="Y8919" s="101" t="s">
        <v>20</v>
      </c>
    </row>
    <row r="8920">
      <c r="A8920" s="103" t="s">
        <v>63</v>
      </c>
      <c r="B8920" s="99"/>
      <c r="C8920" s="100" t="s">
        <v>16931</v>
      </c>
      <c r="D8920" s="101" t="s">
        <v>122</v>
      </c>
      <c r="E8920" s="101" t="s">
        <v>16932</v>
      </c>
      <c r="F8920" s="99"/>
      <c r="G8920" s="99"/>
      <c r="H8920" s="99"/>
      <c r="I8920" s="99"/>
      <c r="J8920" s="99"/>
      <c r="K8920" s="99"/>
      <c r="L8920" s="99"/>
      <c r="M8920" s="99"/>
      <c r="N8920" s="99"/>
      <c r="O8920" s="99"/>
      <c r="P8920" s="99"/>
      <c r="Q8920" s="99"/>
      <c r="R8920" s="99"/>
      <c r="S8920" s="100">
        <v>1.0</v>
      </c>
      <c r="T8920" s="100">
        <v>1.0</v>
      </c>
      <c r="U8920" s="101" t="s">
        <v>7558</v>
      </c>
      <c r="V8920" s="101" t="s">
        <v>7559</v>
      </c>
      <c r="W8920" s="101" t="s">
        <v>55</v>
      </c>
      <c r="X8920" s="101" t="s">
        <v>7560</v>
      </c>
      <c r="Y8920" s="101" t="s">
        <v>20</v>
      </c>
    </row>
    <row r="8921">
      <c r="A8921" s="103" t="s">
        <v>24</v>
      </c>
      <c r="B8921" s="99"/>
      <c r="C8921" s="100" t="s">
        <v>16933</v>
      </c>
      <c r="D8921" s="101" t="s">
        <v>122</v>
      </c>
      <c r="E8921" s="101" t="s">
        <v>16934</v>
      </c>
      <c r="F8921" s="99"/>
      <c r="G8921" s="99"/>
      <c r="H8921" s="99"/>
      <c r="I8921" s="99"/>
      <c r="J8921" s="99"/>
      <c r="K8921" s="99"/>
      <c r="L8921" s="99"/>
      <c r="M8921" s="99"/>
      <c r="N8921" s="99"/>
      <c r="O8921" s="99"/>
      <c r="P8921" s="99"/>
      <c r="Q8921" s="99"/>
      <c r="R8921" s="99"/>
      <c r="S8921" s="100">
        <v>1.0</v>
      </c>
      <c r="T8921" s="100">
        <v>1.0</v>
      </c>
      <c r="U8921" s="101" t="s">
        <v>7558</v>
      </c>
      <c r="V8921" s="101" t="s">
        <v>7559</v>
      </c>
      <c r="W8921" s="101" t="s">
        <v>55</v>
      </c>
      <c r="X8921" s="101" t="s">
        <v>7560</v>
      </c>
      <c r="Y8921" s="101" t="s">
        <v>20</v>
      </c>
    </row>
    <row r="8922">
      <c r="A8922" s="98" t="s">
        <v>64</v>
      </c>
      <c r="B8922" s="99"/>
      <c r="C8922" s="100" t="s">
        <v>16935</v>
      </c>
      <c r="D8922" s="101" t="s">
        <v>158</v>
      </c>
      <c r="E8922" s="101" t="s">
        <v>16936</v>
      </c>
      <c r="F8922" s="99"/>
      <c r="G8922" s="99"/>
      <c r="H8922" s="99"/>
      <c r="I8922" s="99"/>
      <c r="J8922" s="99"/>
      <c r="K8922" s="99"/>
      <c r="L8922" s="99"/>
      <c r="M8922" s="99"/>
      <c r="N8922" s="99"/>
      <c r="O8922" s="99"/>
      <c r="P8922" s="99"/>
      <c r="Q8922" s="99"/>
      <c r="R8922" s="99"/>
      <c r="S8922" s="100">
        <v>1.0</v>
      </c>
      <c r="T8922" s="100">
        <v>1.0</v>
      </c>
      <c r="U8922" s="101" t="s">
        <v>7558</v>
      </c>
      <c r="V8922" s="101" t="s">
        <v>7559</v>
      </c>
      <c r="W8922" s="101" t="s">
        <v>55</v>
      </c>
      <c r="X8922" s="101" t="s">
        <v>7560</v>
      </c>
      <c r="Y8922" s="101" t="s">
        <v>20</v>
      </c>
    </row>
    <row r="8923">
      <c r="A8923" s="98" t="s">
        <v>80</v>
      </c>
      <c r="B8923" s="99"/>
      <c r="C8923" s="100" t="s">
        <v>16937</v>
      </c>
      <c r="D8923" s="101" t="s">
        <v>122</v>
      </c>
      <c r="E8923" s="101" t="s">
        <v>16938</v>
      </c>
      <c r="F8923" s="99"/>
      <c r="G8923" s="99"/>
      <c r="H8923" s="99"/>
      <c r="I8923" s="99"/>
      <c r="J8923" s="99"/>
      <c r="K8923" s="99"/>
      <c r="L8923" s="99"/>
      <c r="M8923" s="99"/>
      <c r="N8923" s="99"/>
      <c r="O8923" s="99"/>
      <c r="P8923" s="99"/>
      <c r="Q8923" s="99"/>
      <c r="R8923" s="99"/>
      <c r="S8923" s="100">
        <v>1.0</v>
      </c>
      <c r="T8923" s="100">
        <v>1.0</v>
      </c>
      <c r="U8923" s="101" t="s">
        <v>7558</v>
      </c>
      <c r="V8923" s="101" t="s">
        <v>7559</v>
      </c>
      <c r="W8923" s="101" t="s">
        <v>55</v>
      </c>
      <c r="X8923" s="101" t="s">
        <v>7560</v>
      </c>
      <c r="Y8923" s="101" t="s">
        <v>20</v>
      </c>
    </row>
    <row r="8924">
      <c r="A8924" s="98" t="s">
        <v>77</v>
      </c>
      <c r="B8924" s="99"/>
      <c r="C8924" s="100" t="s">
        <v>16939</v>
      </c>
      <c r="D8924" s="101" t="s">
        <v>122</v>
      </c>
      <c r="E8924" s="101" t="s">
        <v>4893</v>
      </c>
      <c r="F8924" s="99"/>
      <c r="G8924" s="99"/>
      <c r="H8924" s="99"/>
      <c r="I8924" s="99"/>
      <c r="J8924" s="99"/>
      <c r="K8924" s="99"/>
      <c r="L8924" s="99"/>
      <c r="M8924" s="99"/>
      <c r="N8924" s="99"/>
      <c r="O8924" s="99"/>
      <c r="P8924" s="99"/>
      <c r="Q8924" s="99"/>
      <c r="R8924" s="99"/>
      <c r="S8924" s="100">
        <v>1.0</v>
      </c>
      <c r="T8924" s="100">
        <v>1.0</v>
      </c>
      <c r="U8924" s="101" t="s">
        <v>7558</v>
      </c>
      <c r="V8924" s="101" t="s">
        <v>7559</v>
      </c>
      <c r="W8924" s="101" t="s">
        <v>55</v>
      </c>
      <c r="X8924" s="101" t="s">
        <v>7560</v>
      </c>
      <c r="Y8924" s="101" t="s">
        <v>20</v>
      </c>
    </row>
    <row r="8925">
      <c r="A8925" s="98" t="s">
        <v>86</v>
      </c>
      <c r="B8925" s="99"/>
      <c r="C8925" s="100" t="s">
        <v>16940</v>
      </c>
      <c r="D8925" s="101" t="s">
        <v>122</v>
      </c>
      <c r="E8925" s="101" t="s">
        <v>16941</v>
      </c>
      <c r="F8925" s="99"/>
      <c r="G8925" s="99"/>
      <c r="H8925" s="99"/>
      <c r="I8925" s="99"/>
      <c r="J8925" s="99"/>
      <c r="K8925" s="99"/>
      <c r="L8925" s="99"/>
      <c r="M8925" s="99"/>
      <c r="N8925" s="99"/>
      <c r="O8925" s="99"/>
      <c r="P8925" s="99"/>
      <c r="Q8925" s="99"/>
      <c r="R8925" s="99"/>
      <c r="S8925" s="100">
        <v>1.0</v>
      </c>
      <c r="T8925" s="100">
        <v>1.0</v>
      </c>
      <c r="U8925" s="101" t="s">
        <v>7558</v>
      </c>
      <c r="V8925" s="101" t="s">
        <v>7559</v>
      </c>
      <c r="W8925" s="101" t="s">
        <v>55</v>
      </c>
      <c r="X8925" s="101" t="s">
        <v>7560</v>
      </c>
      <c r="Y8925" s="101" t="s">
        <v>20</v>
      </c>
    </row>
    <row r="8926">
      <c r="A8926" s="98" t="s">
        <v>80</v>
      </c>
      <c r="B8926" s="99"/>
      <c r="C8926" s="100" t="s">
        <v>16942</v>
      </c>
      <c r="D8926" s="101" t="s">
        <v>135</v>
      </c>
      <c r="E8926" s="101" t="s">
        <v>16943</v>
      </c>
      <c r="F8926" s="99"/>
      <c r="G8926" s="99"/>
      <c r="H8926" s="99"/>
      <c r="I8926" s="99"/>
      <c r="J8926" s="99"/>
      <c r="K8926" s="99"/>
      <c r="L8926" s="99"/>
      <c r="M8926" s="99"/>
      <c r="N8926" s="99"/>
      <c r="O8926" s="99"/>
      <c r="P8926" s="99"/>
      <c r="Q8926" s="99"/>
      <c r="R8926" s="99"/>
      <c r="S8926" s="100">
        <v>1.0</v>
      </c>
      <c r="T8926" s="100">
        <v>1.0</v>
      </c>
      <c r="U8926" s="101" t="s">
        <v>7558</v>
      </c>
      <c r="V8926" s="101" t="s">
        <v>7559</v>
      </c>
      <c r="W8926" s="101" t="s">
        <v>54</v>
      </c>
      <c r="X8926" s="101" t="s">
        <v>7560</v>
      </c>
      <c r="Y8926" s="101" t="s">
        <v>18</v>
      </c>
    </row>
    <row r="8927">
      <c r="A8927" s="98" t="s">
        <v>64</v>
      </c>
      <c r="B8927" s="99"/>
      <c r="C8927" s="100" t="s">
        <v>16944</v>
      </c>
      <c r="D8927" s="101" t="s">
        <v>135</v>
      </c>
      <c r="E8927" s="101" t="s">
        <v>16945</v>
      </c>
      <c r="F8927" s="99"/>
      <c r="G8927" s="99"/>
      <c r="H8927" s="99"/>
      <c r="I8927" s="99"/>
      <c r="J8927" s="99"/>
      <c r="K8927" s="99"/>
      <c r="L8927" s="99"/>
      <c r="M8927" s="99"/>
      <c r="N8927" s="99"/>
      <c r="O8927" s="99"/>
      <c r="P8927" s="99"/>
      <c r="Q8927" s="99"/>
      <c r="R8927" s="99"/>
      <c r="S8927" s="100">
        <v>1.0</v>
      </c>
      <c r="T8927" s="100">
        <v>1.0</v>
      </c>
      <c r="U8927" s="101" t="s">
        <v>7558</v>
      </c>
      <c r="V8927" s="101" t="s">
        <v>7559</v>
      </c>
      <c r="W8927" s="101" t="s">
        <v>54</v>
      </c>
      <c r="X8927" s="101" t="s">
        <v>7560</v>
      </c>
      <c r="Y8927" s="101" t="s">
        <v>18</v>
      </c>
    </row>
    <row r="8928">
      <c r="A8928" s="98" t="s">
        <v>93</v>
      </c>
      <c r="B8928" s="99"/>
      <c r="C8928" s="100" t="s">
        <v>16946</v>
      </c>
      <c r="D8928" s="101" t="s">
        <v>146</v>
      </c>
      <c r="E8928" s="101" t="s">
        <v>16947</v>
      </c>
      <c r="F8928" s="99"/>
      <c r="G8928" s="99"/>
      <c r="H8928" s="99"/>
      <c r="I8928" s="99"/>
      <c r="J8928" s="99"/>
      <c r="K8928" s="99"/>
      <c r="L8928" s="99"/>
      <c r="M8928" s="99"/>
      <c r="N8928" s="99"/>
      <c r="O8928" s="99"/>
      <c r="P8928" s="99"/>
      <c r="Q8928" s="99"/>
      <c r="R8928" s="99"/>
      <c r="S8928" s="100">
        <v>1.0</v>
      </c>
      <c r="T8928" s="100">
        <v>1.0</v>
      </c>
      <c r="U8928" s="101" t="s">
        <v>7558</v>
      </c>
      <c r="V8928" s="101" t="s">
        <v>7559</v>
      </c>
      <c r="W8928" s="101" t="s">
        <v>54</v>
      </c>
      <c r="X8928" s="101" t="s">
        <v>7560</v>
      </c>
      <c r="Y8928" s="101" t="s">
        <v>18</v>
      </c>
    </row>
    <row r="8929">
      <c r="A8929" s="103" t="s">
        <v>63</v>
      </c>
      <c r="B8929" s="99"/>
      <c r="C8929" s="100" t="s">
        <v>16948</v>
      </c>
      <c r="D8929" s="101" t="s">
        <v>122</v>
      </c>
      <c r="E8929" s="101" t="s">
        <v>16949</v>
      </c>
      <c r="F8929" s="99"/>
      <c r="G8929" s="99"/>
      <c r="H8929" s="99"/>
      <c r="I8929" s="99"/>
      <c r="J8929" s="99"/>
      <c r="K8929" s="99"/>
      <c r="L8929" s="99"/>
      <c r="M8929" s="99"/>
      <c r="N8929" s="99"/>
      <c r="O8929" s="99"/>
      <c r="P8929" s="99"/>
      <c r="Q8929" s="99"/>
      <c r="R8929" s="99"/>
      <c r="S8929" s="102">
        <v>1.0</v>
      </c>
      <c r="T8929" s="102">
        <v>1.0</v>
      </c>
      <c r="U8929" s="102" t="s">
        <v>7558</v>
      </c>
      <c r="V8929" s="102" t="s">
        <v>7559</v>
      </c>
      <c r="W8929" s="102" t="s">
        <v>54</v>
      </c>
      <c r="X8929" s="102" t="s">
        <v>7560</v>
      </c>
      <c r="Y8929" s="101" t="s">
        <v>18</v>
      </c>
    </row>
    <row r="8930">
      <c r="A8930" s="103" t="s">
        <v>63</v>
      </c>
      <c r="B8930" s="99"/>
      <c r="C8930" s="100" t="s">
        <v>16950</v>
      </c>
      <c r="D8930" s="101" t="s">
        <v>471</v>
      </c>
      <c r="E8930" s="101" t="s">
        <v>16951</v>
      </c>
      <c r="F8930" s="99"/>
      <c r="G8930" s="99"/>
      <c r="H8930" s="99"/>
      <c r="I8930" s="99"/>
      <c r="J8930" s="99"/>
      <c r="K8930" s="99"/>
      <c r="L8930" s="99"/>
      <c r="M8930" s="99"/>
      <c r="N8930" s="99"/>
      <c r="O8930" s="99"/>
      <c r="P8930" s="99"/>
      <c r="Q8930" s="99"/>
      <c r="R8930" s="99"/>
      <c r="S8930" s="100">
        <v>1.0</v>
      </c>
      <c r="T8930" s="100">
        <v>1.0</v>
      </c>
      <c r="U8930" s="101" t="s">
        <v>7558</v>
      </c>
      <c r="V8930" s="101" t="s">
        <v>7559</v>
      </c>
      <c r="W8930" s="101" t="s">
        <v>54</v>
      </c>
      <c r="X8930" s="101" t="s">
        <v>7560</v>
      </c>
      <c r="Y8930" s="101" t="s">
        <v>18</v>
      </c>
    </row>
    <row r="8931">
      <c r="A8931" s="98" t="s">
        <v>93</v>
      </c>
      <c r="B8931" s="99"/>
      <c r="C8931" s="100" t="s">
        <v>16952</v>
      </c>
      <c r="D8931" s="101" t="s">
        <v>825</v>
      </c>
      <c r="E8931" s="101" t="s">
        <v>16953</v>
      </c>
      <c r="F8931" s="99"/>
      <c r="G8931" s="99"/>
      <c r="H8931" s="99"/>
      <c r="I8931" s="99"/>
      <c r="J8931" s="99"/>
      <c r="K8931" s="99"/>
      <c r="L8931" s="99"/>
      <c r="M8931" s="99"/>
      <c r="N8931" s="99"/>
      <c r="O8931" s="99"/>
      <c r="P8931" s="99"/>
      <c r="Q8931" s="99"/>
      <c r="R8931" s="99"/>
      <c r="S8931" s="102">
        <v>1.0</v>
      </c>
      <c r="T8931" s="102">
        <v>1.0</v>
      </c>
      <c r="U8931" s="102" t="s">
        <v>7558</v>
      </c>
      <c r="V8931" s="102" t="s">
        <v>7559</v>
      </c>
      <c r="W8931" s="102" t="s">
        <v>54</v>
      </c>
      <c r="X8931" s="102" t="s">
        <v>7560</v>
      </c>
      <c r="Y8931" s="101" t="s">
        <v>18</v>
      </c>
    </row>
    <row r="8932">
      <c r="A8932" s="98" t="s">
        <v>93</v>
      </c>
      <c r="B8932" s="99"/>
      <c r="C8932" s="100" t="s">
        <v>16954</v>
      </c>
      <c r="D8932" s="101" t="s">
        <v>135</v>
      </c>
      <c r="E8932" s="101" t="s">
        <v>16955</v>
      </c>
      <c r="F8932" s="99"/>
      <c r="G8932" s="99"/>
      <c r="H8932" s="99"/>
      <c r="I8932" s="99"/>
      <c r="J8932" s="99"/>
      <c r="K8932" s="99"/>
      <c r="L8932" s="99"/>
      <c r="M8932" s="99"/>
      <c r="N8932" s="99"/>
      <c r="O8932" s="99"/>
      <c r="P8932" s="99"/>
      <c r="Q8932" s="99"/>
      <c r="R8932" s="99"/>
      <c r="S8932" s="100">
        <v>1.0</v>
      </c>
      <c r="T8932" s="100">
        <v>1.0</v>
      </c>
      <c r="U8932" s="101" t="s">
        <v>7558</v>
      </c>
      <c r="V8932" s="101" t="s">
        <v>7559</v>
      </c>
      <c r="W8932" s="101" t="s">
        <v>54</v>
      </c>
      <c r="X8932" s="101" t="s">
        <v>7560</v>
      </c>
      <c r="Y8932" s="101" t="s">
        <v>18</v>
      </c>
    </row>
    <row r="8933">
      <c r="A8933" s="98" t="s">
        <v>93</v>
      </c>
      <c r="B8933" s="99"/>
      <c r="C8933" s="100" t="s">
        <v>16956</v>
      </c>
      <c r="D8933" s="101" t="s">
        <v>158</v>
      </c>
      <c r="E8933" s="101" t="s">
        <v>16957</v>
      </c>
      <c r="F8933" s="99"/>
      <c r="G8933" s="99"/>
      <c r="H8933" s="99"/>
      <c r="I8933" s="99"/>
      <c r="J8933" s="99"/>
      <c r="K8933" s="99"/>
      <c r="L8933" s="99"/>
      <c r="M8933" s="99"/>
      <c r="N8933" s="99"/>
      <c r="O8933" s="99"/>
      <c r="P8933" s="99"/>
      <c r="Q8933" s="99"/>
      <c r="R8933" s="99"/>
      <c r="S8933" s="100">
        <v>1.0</v>
      </c>
      <c r="T8933" s="100">
        <v>1.0</v>
      </c>
      <c r="U8933" s="101" t="s">
        <v>7558</v>
      </c>
      <c r="V8933" s="101" t="s">
        <v>7559</v>
      </c>
      <c r="W8933" s="101" t="s">
        <v>54</v>
      </c>
      <c r="X8933" s="101" t="s">
        <v>7560</v>
      </c>
      <c r="Y8933" s="101" t="s">
        <v>18</v>
      </c>
    </row>
    <row r="8934">
      <c r="A8934" s="98" t="s">
        <v>64</v>
      </c>
      <c r="B8934" s="99"/>
      <c r="C8934" s="100" t="s">
        <v>16958</v>
      </c>
      <c r="D8934" s="101" t="s">
        <v>122</v>
      </c>
      <c r="E8934" s="101" t="s">
        <v>16959</v>
      </c>
      <c r="F8934" s="99"/>
      <c r="G8934" s="99"/>
      <c r="H8934" s="99"/>
      <c r="I8934" s="99"/>
      <c r="J8934" s="99"/>
      <c r="K8934" s="99"/>
      <c r="L8934" s="99"/>
      <c r="M8934" s="99"/>
      <c r="N8934" s="99"/>
      <c r="O8934" s="99"/>
      <c r="P8934" s="99"/>
      <c r="Q8934" s="99"/>
      <c r="R8934" s="99"/>
      <c r="S8934" s="102">
        <v>1.0</v>
      </c>
      <c r="T8934" s="102">
        <v>1.0</v>
      </c>
      <c r="U8934" s="102" t="s">
        <v>7558</v>
      </c>
      <c r="V8934" s="102" t="s">
        <v>7559</v>
      </c>
      <c r="W8934" s="102" t="s">
        <v>54</v>
      </c>
      <c r="X8934" s="102" t="s">
        <v>7560</v>
      </c>
      <c r="Y8934" s="101" t="s">
        <v>18</v>
      </c>
    </row>
    <row r="8935">
      <c r="A8935" s="98" t="s">
        <v>81</v>
      </c>
      <c r="B8935" s="99"/>
      <c r="C8935" s="100" t="s">
        <v>16960</v>
      </c>
      <c r="D8935" s="101" t="s">
        <v>13886</v>
      </c>
      <c r="E8935" s="101" t="s">
        <v>16961</v>
      </c>
      <c r="F8935" s="99"/>
      <c r="G8935" s="99"/>
      <c r="H8935" s="99"/>
      <c r="I8935" s="99"/>
      <c r="J8935" s="99"/>
      <c r="K8935" s="99"/>
      <c r="L8935" s="99"/>
      <c r="M8935" s="99"/>
      <c r="N8935" s="99"/>
      <c r="O8935" s="99"/>
      <c r="P8935" s="99"/>
      <c r="Q8935" s="99"/>
      <c r="R8935" s="99"/>
      <c r="S8935" s="100">
        <v>1.0</v>
      </c>
      <c r="T8935" s="100">
        <v>1.0</v>
      </c>
      <c r="U8935" s="101" t="s">
        <v>7558</v>
      </c>
      <c r="V8935" s="101" t="s">
        <v>7559</v>
      </c>
      <c r="W8935" s="101" t="s">
        <v>56</v>
      </c>
      <c r="X8935" s="101" t="s">
        <v>7560</v>
      </c>
      <c r="Y8935" s="101" t="s">
        <v>22</v>
      </c>
    </row>
    <row r="8936">
      <c r="A8936" s="98" t="s">
        <v>93</v>
      </c>
      <c r="B8936" s="99"/>
      <c r="C8936" s="100" t="s">
        <v>16962</v>
      </c>
      <c r="D8936" s="101" t="s">
        <v>13886</v>
      </c>
      <c r="E8936" s="101" t="s">
        <v>16963</v>
      </c>
      <c r="F8936" s="99"/>
      <c r="G8936" s="99"/>
      <c r="H8936" s="99"/>
      <c r="I8936" s="99"/>
      <c r="J8936" s="99"/>
      <c r="K8936" s="99"/>
      <c r="L8936" s="99"/>
      <c r="M8936" s="99"/>
      <c r="N8936" s="99"/>
      <c r="O8936" s="99"/>
      <c r="P8936" s="99"/>
      <c r="Q8936" s="99"/>
      <c r="R8936" s="99"/>
      <c r="S8936" s="100">
        <v>1.0</v>
      </c>
      <c r="T8936" s="100">
        <v>1.0</v>
      </c>
      <c r="U8936" s="101" t="s">
        <v>7558</v>
      </c>
      <c r="V8936" s="101" t="s">
        <v>7559</v>
      </c>
      <c r="W8936" s="101" t="s">
        <v>56</v>
      </c>
      <c r="X8936" s="101" t="s">
        <v>7560</v>
      </c>
      <c r="Y8936" s="101" t="s">
        <v>22</v>
      </c>
    </row>
    <row r="8937">
      <c r="A8937" s="103" t="s">
        <v>63</v>
      </c>
      <c r="B8937" s="99"/>
      <c r="C8937" s="100" t="s">
        <v>16964</v>
      </c>
      <c r="D8937" s="101" t="s">
        <v>135</v>
      </c>
      <c r="E8937" s="101" t="s">
        <v>4895</v>
      </c>
      <c r="F8937" s="99"/>
      <c r="G8937" s="99"/>
      <c r="H8937" s="99"/>
      <c r="I8937" s="99"/>
      <c r="J8937" s="99"/>
      <c r="K8937" s="99"/>
      <c r="L8937" s="99"/>
      <c r="M8937" s="99"/>
      <c r="N8937" s="99"/>
      <c r="O8937" s="99"/>
      <c r="P8937" s="99"/>
      <c r="Q8937" s="99"/>
      <c r="R8937" s="99"/>
      <c r="S8937" s="100">
        <v>1.0</v>
      </c>
      <c r="T8937" s="100">
        <v>1.0</v>
      </c>
      <c r="U8937" s="101" t="s">
        <v>7558</v>
      </c>
      <c r="V8937" s="101" t="s">
        <v>7559</v>
      </c>
      <c r="W8937" s="101" t="s">
        <v>54</v>
      </c>
      <c r="X8937" s="101" t="s">
        <v>7560</v>
      </c>
      <c r="Y8937" s="101" t="s">
        <v>18</v>
      </c>
    </row>
    <row r="8938">
      <c r="A8938" s="98" t="s">
        <v>64</v>
      </c>
      <c r="B8938" s="99"/>
      <c r="C8938" s="100" t="s">
        <v>16965</v>
      </c>
      <c r="D8938" s="101" t="s">
        <v>122</v>
      </c>
      <c r="E8938" s="101" t="s">
        <v>16966</v>
      </c>
      <c r="F8938" s="99"/>
      <c r="G8938" s="99"/>
      <c r="H8938" s="99"/>
      <c r="I8938" s="99"/>
      <c r="J8938" s="99"/>
      <c r="K8938" s="99"/>
      <c r="L8938" s="99"/>
      <c r="M8938" s="99"/>
      <c r="N8938" s="99"/>
      <c r="O8938" s="99"/>
      <c r="P8938" s="99"/>
      <c r="Q8938" s="99"/>
      <c r="R8938" s="99"/>
      <c r="S8938" s="102">
        <v>1.0</v>
      </c>
      <c r="T8938" s="102">
        <v>1.0</v>
      </c>
      <c r="U8938" s="102" t="s">
        <v>7558</v>
      </c>
      <c r="V8938" s="102" t="s">
        <v>7559</v>
      </c>
      <c r="W8938" s="102" t="s">
        <v>54</v>
      </c>
      <c r="X8938" s="102" t="s">
        <v>7560</v>
      </c>
      <c r="Y8938" s="101" t="s">
        <v>18</v>
      </c>
    </row>
    <row r="8939">
      <c r="A8939" s="103" t="s">
        <v>24</v>
      </c>
      <c r="B8939" s="99"/>
      <c r="C8939" s="100" t="s">
        <v>4896</v>
      </c>
      <c r="D8939" s="101" t="s">
        <v>122</v>
      </c>
      <c r="E8939" s="101" t="s">
        <v>4897</v>
      </c>
      <c r="F8939" s="99"/>
      <c r="G8939" s="99"/>
      <c r="H8939" s="99"/>
      <c r="I8939" s="99"/>
      <c r="J8939" s="99"/>
      <c r="K8939" s="99"/>
      <c r="L8939" s="99"/>
      <c r="M8939" s="99"/>
      <c r="N8939" s="99"/>
      <c r="O8939" s="99"/>
      <c r="P8939" s="99"/>
      <c r="Q8939" s="99"/>
      <c r="R8939" s="99"/>
      <c r="S8939" s="102">
        <v>1.0</v>
      </c>
      <c r="T8939" s="102">
        <v>1.0</v>
      </c>
      <c r="U8939" s="102" t="s">
        <v>7558</v>
      </c>
      <c r="V8939" s="102" t="s">
        <v>7559</v>
      </c>
      <c r="W8939" s="102" t="s">
        <v>54</v>
      </c>
      <c r="X8939" s="102" t="s">
        <v>7560</v>
      </c>
      <c r="Y8939" s="101" t="s">
        <v>18</v>
      </c>
    </row>
    <row r="8940">
      <c r="A8940" s="98" t="s">
        <v>93</v>
      </c>
      <c r="B8940" s="99"/>
      <c r="C8940" s="100" t="s">
        <v>16967</v>
      </c>
      <c r="D8940" s="101" t="s">
        <v>135</v>
      </c>
      <c r="E8940" s="101" t="s">
        <v>16968</v>
      </c>
      <c r="F8940" s="99"/>
      <c r="G8940" s="99"/>
      <c r="H8940" s="99"/>
      <c r="I8940" s="99"/>
      <c r="J8940" s="99"/>
      <c r="K8940" s="99"/>
      <c r="L8940" s="99"/>
      <c r="M8940" s="99"/>
      <c r="N8940" s="99"/>
      <c r="O8940" s="99"/>
      <c r="P8940" s="99"/>
      <c r="Q8940" s="99"/>
      <c r="R8940" s="99"/>
      <c r="S8940" s="100">
        <v>1.0</v>
      </c>
      <c r="T8940" s="100">
        <v>1.0</v>
      </c>
      <c r="U8940" s="101" t="s">
        <v>7558</v>
      </c>
      <c r="V8940" s="101" t="s">
        <v>7559</v>
      </c>
      <c r="W8940" s="101" t="s">
        <v>54</v>
      </c>
      <c r="X8940" s="101" t="s">
        <v>7560</v>
      </c>
      <c r="Y8940" s="101" t="s">
        <v>18</v>
      </c>
    </row>
    <row r="8941">
      <c r="A8941" s="103" t="s">
        <v>87</v>
      </c>
      <c r="B8941" s="99"/>
      <c r="C8941" s="100" t="s">
        <v>16969</v>
      </c>
      <c r="D8941" s="101" t="s">
        <v>135</v>
      </c>
      <c r="E8941" s="101" t="s">
        <v>16970</v>
      </c>
      <c r="F8941" s="99"/>
      <c r="G8941" s="99"/>
      <c r="H8941" s="99"/>
      <c r="I8941" s="99"/>
      <c r="J8941" s="99"/>
      <c r="K8941" s="99"/>
      <c r="L8941" s="99"/>
      <c r="M8941" s="99"/>
      <c r="N8941" s="99"/>
      <c r="O8941" s="99"/>
      <c r="P8941" s="99"/>
      <c r="Q8941" s="99"/>
      <c r="R8941" s="99"/>
      <c r="S8941" s="100">
        <v>1.0</v>
      </c>
      <c r="T8941" s="100">
        <v>1.0</v>
      </c>
      <c r="U8941" s="101" t="s">
        <v>7558</v>
      </c>
      <c r="V8941" s="101" t="s">
        <v>7559</v>
      </c>
      <c r="W8941" s="101" t="s">
        <v>54</v>
      </c>
      <c r="X8941" s="101" t="s">
        <v>7560</v>
      </c>
      <c r="Y8941" s="101" t="s">
        <v>18</v>
      </c>
    </row>
    <row r="8942">
      <c r="A8942" s="98" t="s">
        <v>93</v>
      </c>
      <c r="B8942" s="99"/>
      <c r="C8942" s="100" t="s">
        <v>16971</v>
      </c>
      <c r="D8942" s="101" t="s">
        <v>135</v>
      </c>
      <c r="E8942" s="101" t="s">
        <v>16972</v>
      </c>
      <c r="F8942" s="99"/>
      <c r="G8942" s="99"/>
      <c r="H8942" s="99"/>
      <c r="I8942" s="99"/>
      <c r="J8942" s="99"/>
      <c r="K8942" s="99"/>
      <c r="L8942" s="99"/>
      <c r="M8942" s="99"/>
      <c r="N8942" s="99"/>
      <c r="O8942" s="99"/>
      <c r="P8942" s="99"/>
      <c r="Q8942" s="99"/>
      <c r="R8942" s="99"/>
      <c r="S8942" s="100">
        <v>1.0</v>
      </c>
      <c r="T8942" s="100">
        <v>1.0</v>
      </c>
      <c r="U8942" s="101" t="s">
        <v>7558</v>
      </c>
      <c r="V8942" s="101" t="s">
        <v>7559</v>
      </c>
      <c r="W8942" s="101" t="s">
        <v>54</v>
      </c>
      <c r="X8942" s="101" t="s">
        <v>7560</v>
      </c>
      <c r="Y8942" s="101" t="s">
        <v>18</v>
      </c>
    </row>
    <row r="8943">
      <c r="A8943" s="98" t="s">
        <v>64</v>
      </c>
      <c r="B8943" s="99"/>
      <c r="C8943" s="100" t="s">
        <v>16973</v>
      </c>
      <c r="D8943" s="101" t="s">
        <v>122</v>
      </c>
      <c r="E8943" s="101" t="s">
        <v>16974</v>
      </c>
      <c r="F8943" s="99"/>
      <c r="G8943" s="99"/>
      <c r="H8943" s="99"/>
      <c r="I8943" s="99"/>
      <c r="J8943" s="99"/>
      <c r="K8943" s="99"/>
      <c r="L8943" s="99"/>
      <c r="M8943" s="99"/>
      <c r="N8943" s="99"/>
      <c r="O8943" s="99"/>
      <c r="P8943" s="99"/>
      <c r="Q8943" s="99"/>
      <c r="R8943" s="99"/>
      <c r="S8943" s="102">
        <v>1.0</v>
      </c>
      <c r="T8943" s="102">
        <v>1.0</v>
      </c>
      <c r="U8943" s="102" t="s">
        <v>7558</v>
      </c>
      <c r="V8943" s="102" t="s">
        <v>7559</v>
      </c>
      <c r="W8943" s="102" t="s">
        <v>54</v>
      </c>
      <c r="X8943" s="102" t="s">
        <v>7560</v>
      </c>
      <c r="Y8943" s="101" t="s">
        <v>18</v>
      </c>
    </row>
    <row r="8944">
      <c r="A8944" s="98" t="s">
        <v>93</v>
      </c>
      <c r="B8944" s="99"/>
      <c r="C8944" s="100" t="s">
        <v>16975</v>
      </c>
      <c r="D8944" s="101" t="s">
        <v>158</v>
      </c>
      <c r="E8944" s="101" t="s">
        <v>16976</v>
      </c>
      <c r="F8944" s="99"/>
      <c r="G8944" s="99"/>
      <c r="H8944" s="99"/>
      <c r="I8944" s="99"/>
      <c r="J8944" s="99"/>
      <c r="K8944" s="99"/>
      <c r="L8944" s="99"/>
      <c r="M8944" s="99"/>
      <c r="N8944" s="99"/>
      <c r="O8944" s="99"/>
      <c r="P8944" s="99"/>
      <c r="Q8944" s="99"/>
      <c r="R8944" s="99"/>
      <c r="S8944" s="100">
        <v>1.0</v>
      </c>
      <c r="T8944" s="100">
        <v>1.0</v>
      </c>
      <c r="U8944" s="101" t="s">
        <v>7558</v>
      </c>
      <c r="V8944" s="101" t="s">
        <v>7559</v>
      </c>
      <c r="W8944" s="101" t="s">
        <v>54</v>
      </c>
      <c r="X8944" s="101" t="s">
        <v>7560</v>
      </c>
      <c r="Y8944" s="101" t="s">
        <v>18</v>
      </c>
    </row>
    <row r="8945">
      <c r="A8945" s="98" t="s">
        <v>93</v>
      </c>
      <c r="B8945" s="99"/>
      <c r="C8945" s="100" t="s">
        <v>16977</v>
      </c>
      <c r="D8945" s="101" t="s">
        <v>135</v>
      </c>
      <c r="E8945" s="101" t="s">
        <v>16978</v>
      </c>
      <c r="F8945" s="99"/>
      <c r="G8945" s="99"/>
      <c r="H8945" s="99"/>
      <c r="I8945" s="99"/>
      <c r="J8945" s="99"/>
      <c r="K8945" s="99"/>
      <c r="L8945" s="99"/>
      <c r="M8945" s="99"/>
      <c r="N8945" s="99"/>
      <c r="O8945" s="99"/>
      <c r="P8945" s="99"/>
      <c r="Q8945" s="99"/>
      <c r="R8945" s="99"/>
      <c r="S8945" s="100">
        <v>1.0</v>
      </c>
      <c r="T8945" s="100">
        <v>1.0</v>
      </c>
      <c r="U8945" s="101" t="s">
        <v>7558</v>
      </c>
      <c r="V8945" s="101" t="s">
        <v>7559</v>
      </c>
      <c r="W8945" s="101" t="s">
        <v>54</v>
      </c>
      <c r="X8945" s="101" t="s">
        <v>7560</v>
      </c>
      <c r="Y8945" s="101" t="s">
        <v>18</v>
      </c>
    </row>
    <row r="8946">
      <c r="A8946" s="98" t="s">
        <v>93</v>
      </c>
      <c r="B8946" s="99"/>
      <c r="C8946" s="100" t="s">
        <v>16979</v>
      </c>
      <c r="D8946" s="101" t="s">
        <v>135</v>
      </c>
      <c r="E8946" s="101" t="s">
        <v>16980</v>
      </c>
      <c r="F8946" s="99"/>
      <c r="G8946" s="99"/>
      <c r="H8946" s="99"/>
      <c r="I8946" s="99"/>
      <c r="J8946" s="99"/>
      <c r="K8946" s="99"/>
      <c r="L8946" s="99"/>
      <c r="M8946" s="99"/>
      <c r="N8946" s="99"/>
      <c r="O8946" s="99"/>
      <c r="P8946" s="99"/>
      <c r="Q8946" s="99"/>
      <c r="R8946" s="99"/>
      <c r="S8946" s="100">
        <v>1.0</v>
      </c>
      <c r="T8946" s="100">
        <v>1.0</v>
      </c>
      <c r="U8946" s="101" t="s">
        <v>7558</v>
      </c>
      <c r="V8946" s="101" t="s">
        <v>7559</v>
      </c>
      <c r="W8946" s="101" t="s">
        <v>54</v>
      </c>
      <c r="X8946" s="101" t="s">
        <v>7560</v>
      </c>
      <c r="Y8946" s="101" t="s">
        <v>18</v>
      </c>
    </row>
    <row r="8947">
      <c r="A8947" s="103" t="s">
        <v>63</v>
      </c>
      <c r="B8947" s="99"/>
      <c r="C8947" s="100" t="s">
        <v>16981</v>
      </c>
      <c r="D8947" s="101" t="s">
        <v>122</v>
      </c>
      <c r="E8947" s="101" t="s">
        <v>16982</v>
      </c>
      <c r="F8947" s="99"/>
      <c r="G8947" s="99"/>
      <c r="H8947" s="99"/>
      <c r="I8947" s="99"/>
      <c r="J8947" s="99"/>
      <c r="K8947" s="99"/>
      <c r="L8947" s="99"/>
      <c r="M8947" s="99"/>
      <c r="N8947" s="99"/>
      <c r="O8947" s="99"/>
      <c r="P8947" s="99"/>
      <c r="Q8947" s="99"/>
      <c r="R8947" s="99"/>
      <c r="S8947" s="102">
        <v>1.0</v>
      </c>
      <c r="T8947" s="102">
        <v>1.0</v>
      </c>
      <c r="U8947" s="102" t="s">
        <v>7558</v>
      </c>
      <c r="V8947" s="102" t="s">
        <v>7559</v>
      </c>
      <c r="W8947" s="102" t="s">
        <v>54</v>
      </c>
      <c r="X8947" s="102" t="s">
        <v>7560</v>
      </c>
      <c r="Y8947" s="101" t="s">
        <v>18</v>
      </c>
    </row>
    <row r="8948">
      <c r="A8948" s="103" t="s">
        <v>63</v>
      </c>
      <c r="B8948" s="99"/>
      <c r="C8948" s="100" t="s">
        <v>16983</v>
      </c>
      <c r="D8948" s="101" t="s">
        <v>128</v>
      </c>
      <c r="E8948" s="101" t="s">
        <v>16984</v>
      </c>
      <c r="F8948" s="99"/>
      <c r="G8948" s="99"/>
      <c r="H8948" s="99"/>
      <c r="I8948" s="99"/>
      <c r="J8948" s="99"/>
      <c r="K8948" s="99"/>
      <c r="L8948" s="99"/>
      <c r="M8948" s="99"/>
      <c r="N8948" s="99"/>
      <c r="O8948" s="99"/>
      <c r="P8948" s="99"/>
      <c r="Q8948" s="99"/>
      <c r="R8948" s="99"/>
      <c r="S8948" s="102">
        <v>1.0</v>
      </c>
      <c r="T8948" s="102">
        <v>1.0</v>
      </c>
      <c r="U8948" s="102" t="s">
        <v>7558</v>
      </c>
      <c r="V8948" s="102" t="s">
        <v>7559</v>
      </c>
      <c r="W8948" s="102" t="s">
        <v>54</v>
      </c>
      <c r="X8948" s="102" t="s">
        <v>7560</v>
      </c>
      <c r="Y8948" s="101" t="s">
        <v>12</v>
      </c>
    </row>
    <row r="8949">
      <c r="A8949" s="103" t="s">
        <v>63</v>
      </c>
      <c r="B8949" s="99"/>
      <c r="C8949" s="100" t="s">
        <v>16985</v>
      </c>
      <c r="D8949" s="101" t="s">
        <v>825</v>
      </c>
      <c r="E8949" s="101" t="s">
        <v>16986</v>
      </c>
      <c r="F8949" s="99"/>
      <c r="G8949" s="99"/>
      <c r="H8949" s="99"/>
      <c r="I8949" s="99"/>
      <c r="J8949" s="99"/>
      <c r="K8949" s="99"/>
      <c r="L8949" s="99"/>
      <c r="M8949" s="99"/>
      <c r="N8949" s="99"/>
      <c r="O8949" s="99"/>
      <c r="P8949" s="99"/>
      <c r="Q8949" s="99"/>
      <c r="R8949" s="99"/>
      <c r="S8949" s="102">
        <v>1.0</v>
      </c>
      <c r="T8949" s="102">
        <v>1.0</v>
      </c>
      <c r="U8949" s="102" t="s">
        <v>7558</v>
      </c>
      <c r="V8949" s="102" t="s">
        <v>7559</v>
      </c>
      <c r="W8949" s="102" t="s">
        <v>54</v>
      </c>
      <c r="X8949" s="102" t="s">
        <v>7560</v>
      </c>
      <c r="Y8949" s="101" t="s">
        <v>18</v>
      </c>
    </row>
    <row r="8950">
      <c r="A8950" s="103" t="s">
        <v>63</v>
      </c>
      <c r="B8950" s="99"/>
      <c r="C8950" s="100" t="s">
        <v>4898</v>
      </c>
      <c r="D8950" s="101" t="s">
        <v>825</v>
      </c>
      <c r="E8950" s="101" t="s">
        <v>4899</v>
      </c>
      <c r="F8950" s="99"/>
      <c r="G8950" s="99"/>
      <c r="H8950" s="99"/>
      <c r="I8950" s="99"/>
      <c r="J8950" s="99"/>
      <c r="K8950" s="99"/>
      <c r="L8950" s="99"/>
      <c r="M8950" s="99"/>
      <c r="N8950" s="99"/>
      <c r="O8950" s="99"/>
      <c r="P8950" s="99"/>
      <c r="Q8950" s="99"/>
      <c r="R8950" s="99"/>
      <c r="S8950" s="102">
        <v>1.0</v>
      </c>
      <c r="T8950" s="102">
        <v>1.0</v>
      </c>
      <c r="U8950" s="102" t="s">
        <v>7558</v>
      </c>
      <c r="V8950" s="102" t="s">
        <v>7559</v>
      </c>
      <c r="W8950" s="102" t="s">
        <v>54</v>
      </c>
      <c r="X8950" s="102" t="s">
        <v>7560</v>
      </c>
      <c r="Y8950" s="101" t="s">
        <v>18</v>
      </c>
    </row>
    <row r="8951">
      <c r="A8951" s="103" t="s">
        <v>87</v>
      </c>
      <c r="B8951" s="99"/>
      <c r="C8951" s="100" t="s">
        <v>16987</v>
      </c>
      <c r="D8951" s="101" t="s">
        <v>122</v>
      </c>
      <c r="E8951" s="101" t="s">
        <v>16988</v>
      </c>
      <c r="F8951" s="99"/>
      <c r="G8951" s="99"/>
      <c r="H8951" s="99"/>
      <c r="I8951" s="99"/>
      <c r="J8951" s="99"/>
      <c r="K8951" s="99"/>
      <c r="L8951" s="99"/>
      <c r="M8951" s="99"/>
      <c r="N8951" s="99"/>
      <c r="O8951" s="99"/>
      <c r="P8951" s="99"/>
      <c r="Q8951" s="99"/>
      <c r="R8951" s="99"/>
      <c r="S8951" s="102">
        <v>1.0</v>
      </c>
      <c r="T8951" s="102">
        <v>1.0</v>
      </c>
      <c r="U8951" s="102" t="s">
        <v>7558</v>
      </c>
      <c r="V8951" s="102" t="s">
        <v>7559</v>
      </c>
      <c r="W8951" s="102" t="s">
        <v>54</v>
      </c>
      <c r="X8951" s="102" t="s">
        <v>7560</v>
      </c>
      <c r="Y8951" s="101" t="s">
        <v>18</v>
      </c>
    </row>
    <row r="8952">
      <c r="A8952" s="98" t="s">
        <v>64</v>
      </c>
      <c r="B8952" s="99"/>
      <c r="C8952" s="100" t="s">
        <v>16989</v>
      </c>
      <c r="D8952" s="101" t="s">
        <v>122</v>
      </c>
      <c r="E8952" s="101" t="s">
        <v>16990</v>
      </c>
      <c r="F8952" s="99"/>
      <c r="G8952" s="99"/>
      <c r="H8952" s="99"/>
      <c r="I8952" s="99"/>
      <c r="J8952" s="99"/>
      <c r="K8952" s="99"/>
      <c r="L8952" s="99"/>
      <c r="M8952" s="99"/>
      <c r="N8952" s="99"/>
      <c r="O8952" s="99"/>
      <c r="P8952" s="99"/>
      <c r="Q8952" s="99"/>
      <c r="R8952" s="99"/>
      <c r="S8952" s="102">
        <v>1.0</v>
      </c>
      <c r="T8952" s="102">
        <v>1.0</v>
      </c>
      <c r="U8952" s="102" t="s">
        <v>7558</v>
      </c>
      <c r="V8952" s="102" t="s">
        <v>7559</v>
      </c>
      <c r="W8952" s="102" t="s">
        <v>54</v>
      </c>
      <c r="X8952" s="102" t="s">
        <v>7560</v>
      </c>
      <c r="Y8952" s="101" t="s">
        <v>18</v>
      </c>
    </row>
    <row r="8953">
      <c r="A8953" s="98" t="s">
        <v>64</v>
      </c>
      <c r="B8953" s="99"/>
      <c r="C8953" s="100" t="s">
        <v>16991</v>
      </c>
      <c r="D8953" s="101" t="s">
        <v>122</v>
      </c>
      <c r="E8953" s="101" t="s">
        <v>16992</v>
      </c>
      <c r="F8953" s="99"/>
      <c r="G8953" s="99"/>
      <c r="H8953" s="99"/>
      <c r="I8953" s="99"/>
      <c r="J8953" s="99"/>
      <c r="K8953" s="99"/>
      <c r="L8953" s="99"/>
      <c r="M8953" s="99"/>
      <c r="N8953" s="99"/>
      <c r="O8953" s="99"/>
      <c r="P8953" s="99"/>
      <c r="Q8953" s="99"/>
      <c r="R8953" s="99"/>
      <c r="S8953" s="102">
        <v>1.0</v>
      </c>
      <c r="T8953" s="102">
        <v>1.0</v>
      </c>
      <c r="U8953" s="102" t="s">
        <v>7558</v>
      </c>
      <c r="V8953" s="102" t="s">
        <v>7559</v>
      </c>
      <c r="W8953" s="102" t="s">
        <v>54</v>
      </c>
      <c r="X8953" s="102" t="s">
        <v>7560</v>
      </c>
      <c r="Y8953" s="101" t="s">
        <v>18</v>
      </c>
    </row>
    <row r="8954">
      <c r="A8954" s="98" t="s">
        <v>30</v>
      </c>
      <c r="B8954" s="99"/>
      <c r="C8954" s="100" t="s">
        <v>16993</v>
      </c>
      <c r="D8954" s="101" t="s">
        <v>135</v>
      </c>
      <c r="E8954" s="101" t="s">
        <v>16994</v>
      </c>
      <c r="F8954" s="99"/>
      <c r="G8954" s="99"/>
      <c r="H8954" s="99"/>
      <c r="I8954" s="99"/>
      <c r="J8954" s="99"/>
      <c r="K8954" s="99"/>
      <c r="L8954" s="99"/>
      <c r="M8954" s="99"/>
      <c r="N8954" s="99"/>
      <c r="O8954" s="99"/>
      <c r="P8954" s="99"/>
      <c r="Q8954" s="99"/>
      <c r="R8954" s="99"/>
      <c r="S8954" s="100">
        <v>1.0</v>
      </c>
      <c r="T8954" s="100">
        <v>1.0</v>
      </c>
      <c r="U8954" s="101" t="s">
        <v>7558</v>
      </c>
      <c r="V8954" s="101" t="s">
        <v>7559</v>
      </c>
      <c r="W8954" s="101" t="s">
        <v>54</v>
      </c>
      <c r="X8954" s="101" t="s">
        <v>7560</v>
      </c>
      <c r="Y8954" s="101" t="s">
        <v>18</v>
      </c>
    </row>
    <row r="8955">
      <c r="A8955" s="98" t="s">
        <v>64</v>
      </c>
      <c r="B8955" s="99"/>
      <c r="C8955" s="100" t="s">
        <v>16995</v>
      </c>
      <c r="D8955" s="101" t="s">
        <v>122</v>
      </c>
      <c r="E8955" s="101" t="s">
        <v>16996</v>
      </c>
      <c r="F8955" s="99"/>
      <c r="G8955" s="99"/>
      <c r="H8955" s="99"/>
      <c r="I8955" s="99"/>
      <c r="J8955" s="99"/>
      <c r="K8955" s="99"/>
      <c r="L8955" s="99"/>
      <c r="M8955" s="99"/>
      <c r="N8955" s="99"/>
      <c r="O8955" s="99"/>
      <c r="P8955" s="99"/>
      <c r="Q8955" s="99"/>
      <c r="R8955" s="99"/>
      <c r="S8955" s="102">
        <v>1.0</v>
      </c>
      <c r="T8955" s="102">
        <v>1.0</v>
      </c>
      <c r="U8955" s="102" t="s">
        <v>7558</v>
      </c>
      <c r="V8955" s="102" t="s">
        <v>7559</v>
      </c>
      <c r="W8955" s="102" t="s">
        <v>54</v>
      </c>
      <c r="X8955" s="102" t="s">
        <v>7560</v>
      </c>
      <c r="Y8955" s="101" t="s">
        <v>18</v>
      </c>
    </row>
    <row r="8956">
      <c r="A8956" s="103" t="s">
        <v>87</v>
      </c>
      <c r="B8956" s="99"/>
      <c r="C8956" s="100" t="s">
        <v>16997</v>
      </c>
      <c r="D8956" s="101" t="s">
        <v>122</v>
      </c>
      <c r="E8956" s="101" t="s">
        <v>16998</v>
      </c>
      <c r="F8956" s="99"/>
      <c r="G8956" s="99"/>
      <c r="H8956" s="99"/>
      <c r="I8956" s="99"/>
      <c r="J8956" s="99"/>
      <c r="K8956" s="99"/>
      <c r="L8956" s="99"/>
      <c r="M8956" s="99"/>
      <c r="N8956" s="99"/>
      <c r="O8956" s="99"/>
      <c r="P8956" s="99"/>
      <c r="Q8956" s="99"/>
      <c r="R8956" s="99"/>
      <c r="S8956" s="102">
        <v>1.0</v>
      </c>
      <c r="T8956" s="102">
        <v>1.0</v>
      </c>
      <c r="U8956" s="102" t="s">
        <v>7558</v>
      </c>
      <c r="V8956" s="102" t="s">
        <v>7559</v>
      </c>
      <c r="W8956" s="102" t="s">
        <v>54</v>
      </c>
      <c r="X8956" s="102" t="s">
        <v>7560</v>
      </c>
      <c r="Y8956" s="101" t="s">
        <v>18</v>
      </c>
    </row>
    <row r="8957">
      <c r="A8957" s="103" t="s">
        <v>63</v>
      </c>
      <c r="B8957" s="99"/>
      <c r="C8957" s="100" t="s">
        <v>16999</v>
      </c>
      <c r="D8957" s="101" t="s">
        <v>135</v>
      </c>
      <c r="E8957" s="101" t="s">
        <v>17000</v>
      </c>
      <c r="F8957" s="99"/>
      <c r="G8957" s="99"/>
      <c r="H8957" s="99"/>
      <c r="I8957" s="99"/>
      <c r="J8957" s="99"/>
      <c r="K8957" s="99"/>
      <c r="L8957" s="99"/>
      <c r="M8957" s="99"/>
      <c r="N8957" s="99"/>
      <c r="O8957" s="99"/>
      <c r="P8957" s="99"/>
      <c r="Q8957" s="99"/>
      <c r="R8957" s="99"/>
      <c r="S8957" s="100">
        <v>1.0</v>
      </c>
      <c r="T8957" s="100">
        <v>1.0</v>
      </c>
      <c r="U8957" s="101" t="s">
        <v>7558</v>
      </c>
      <c r="V8957" s="101" t="s">
        <v>7559</v>
      </c>
      <c r="W8957" s="101" t="s">
        <v>54</v>
      </c>
      <c r="X8957" s="101" t="s">
        <v>7560</v>
      </c>
      <c r="Y8957" s="101" t="s">
        <v>18</v>
      </c>
    </row>
    <row r="8958">
      <c r="A8958" s="98" t="s">
        <v>93</v>
      </c>
      <c r="B8958" s="99"/>
      <c r="C8958" s="100" t="s">
        <v>17001</v>
      </c>
      <c r="D8958" s="101" t="s">
        <v>122</v>
      </c>
      <c r="E8958" s="101" t="s">
        <v>17002</v>
      </c>
      <c r="F8958" s="99"/>
      <c r="G8958" s="99"/>
      <c r="H8958" s="99"/>
      <c r="I8958" s="99"/>
      <c r="J8958" s="99"/>
      <c r="K8958" s="99"/>
      <c r="L8958" s="99"/>
      <c r="M8958" s="99"/>
      <c r="N8958" s="99"/>
      <c r="O8958" s="99"/>
      <c r="P8958" s="99"/>
      <c r="Q8958" s="99"/>
      <c r="R8958" s="99"/>
      <c r="S8958" s="100">
        <v>1.0</v>
      </c>
      <c r="T8958" s="100">
        <v>1.0</v>
      </c>
      <c r="U8958" s="101" t="s">
        <v>7558</v>
      </c>
      <c r="V8958" s="101" t="s">
        <v>7559</v>
      </c>
      <c r="W8958" s="101" t="s">
        <v>55</v>
      </c>
      <c r="X8958" s="101" t="s">
        <v>7560</v>
      </c>
      <c r="Y8958" s="101" t="s">
        <v>20</v>
      </c>
    </row>
    <row r="8959">
      <c r="A8959" s="98" t="s">
        <v>64</v>
      </c>
      <c r="B8959" s="99"/>
      <c r="C8959" s="100" t="s">
        <v>17003</v>
      </c>
      <c r="D8959" s="101" t="s">
        <v>825</v>
      </c>
      <c r="E8959" s="101" t="s">
        <v>17004</v>
      </c>
      <c r="F8959" s="99"/>
      <c r="G8959" s="99"/>
      <c r="H8959" s="99"/>
      <c r="I8959" s="99"/>
      <c r="J8959" s="99"/>
      <c r="K8959" s="99"/>
      <c r="L8959" s="99"/>
      <c r="M8959" s="99"/>
      <c r="N8959" s="99"/>
      <c r="O8959" s="99"/>
      <c r="P8959" s="99"/>
      <c r="Q8959" s="99"/>
      <c r="R8959" s="99"/>
      <c r="S8959" s="100">
        <v>1.0</v>
      </c>
      <c r="T8959" s="100">
        <v>1.0</v>
      </c>
      <c r="U8959" s="101" t="s">
        <v>7558</v>
      </c>
      <c r="V8959" s="101" t="s">
        <v>7559</v>
      </c>
      <c r="W8959" s="101" t="s">
        <v>55</v>
      </c>
      <c r="X8959" s="101" t="s">
        <v>7560</v>
      </c>
      <c r="Y8959" s="101" t="s">
        <v>20</v>
      </c>
    </row>
    <row r="8960">
      <c r="A8960" s="103" t="s">
        <v>63</v>
      </c>
      <c r="B8960" s="99"/>
      <c r="C8960" s="100" t="s">
        <v>17005</v>
      </c>
      <c r="D8960" s="101" t="s">
        <v>471</v>
      </c>
      <c r="E8960" s="101" t="s">
        <v>17006</v>
      </c>
      <c r="F8960" s="99"/>
      <c r="G8960" s="99"/>
      <c r="H8960" s="99"/>
      <c r="I8960" s="99"/>
      <c r="J8960" s="99"/>
      <c r="K8960" s="99"/>
      <c r="L8960" s="99"/>
      <c r="M8960" s="99"/>
      <c r="N8960" s="99"/>
      <c r="O8960" s="99"/>
      <c r="P8960" s="99"/>
      <c r="Q8960" s="99"/>
      <c r="R8960" s="99"/>
      <c r="S8960" s="100">
        <v>1.0</v>
      </c>
      <c r="T8960" s="100">
        <v>1.0</v>
      </c>
      <c r="U8960" s="101" t="s">
        <v>7558</v>
      </c>
      <c r="V8960" s="101" t="s">
        <v>7559</v>
      </c>
      <c r="W8960" s="101" t="s">
        <v>55</v>
      </c>
      <c r="X8960" s="101" t="s">
        <v>7560</v>
      </c>
      <c r="Y8960" s="101" t="s">
        <v>20</v>
      </c>
    </row>
    <row r="8961">
      <c r="A8961" s="98" t="s">
        <v>93</v>
      </c>
      <c r="B8961" s="99"/>
      <c r="C8961" s="100" t="s">
        <v>17007</v>
      </c>
      <c r="D8961" s="101" t="s">
        <v>135</v>
      </c>
      <c r="E8961" s="101" t="s">
        <v>17008</v>
      </c>
      <c r="F8961" s="99"/>
      <c r="G8961" s="99"/>
      <c r="H8961" s="99"/>
      <c r="I8961" s="99"/>
      <c r="J8961" s="99"/>
      <c r="K8961" s="99"/>
      <c r="L8961" s="99"/>
      <c r="M8961" s="99"/>
      <c r="N8961" s="99"/>
      <c r="O8961" s="99"/>
      <c r="P8961" s="99"/>
      <c r="Q8961" s="99"/>
      <c r="R8961" s="99"/>
      <c r="S8961" s="100">
        <v>1.0</v>
      </c>
      <c r="T8961" s="100">
        <v>1.0</v>
      </c>
      <c r="U8961" s="101" t="s">
        <v>7558</v>
      </c>
      <c r="V8961" s="101" t="s">
        <v>7559</v>
      </c>
      <c r="W8961" s="101" t="s">
        <v>55</v>
      </c>
      <c r="X8961" s="101" t="s">
        <v>7560</v>
      </c>
      <c r="Y8961" s="101" t="s">
        <v>20</v>
      </c>
    </row>
    <row r="8962">
      <c r="A8962" s="98" t="s">
        <v>38</v>
      </c>
      <c r="B8962" s="99"/>
      <c r="C8962" s="100" t="s">
        <v>17009</v>
      </c>
      <c r="D8962" s="101" t="s">
        <v>135</v>
      </c>
      <c r="E8962" s="101" t="s">
        <v>17010</v>
      </c>
      <c r="F8962" s="99"/>
      <c r="G8962" s="99"/>
      <c r="H8962" s="99"/>
      <c r="I8962" s="99"/>
      <c r="J8962" s="99"/>
      <c r="K8962" s="99"/>
      <c r="L8962" s="99"/>
      <c r="M8962" s="99"/>
      <c r="N8962" s="99"/>
      <c r="O8962" s="99"/>
      <c r="P8962" s="99"/>
      <c r="Q8962" s="99"/>
      <c r="R8962" s="99"/>
      <c r="S8962" s="100">
        <v>1.0</v>
      </c>
      <c r="T8962" s="100">
        <v>1.0</v>
      </c>
      <c r="U8962" s="101" t="s">
        <v>7558</v>
      </c>
      <c r="V8962" s="101" t="s">
        <v>7559</v>
      </c>
      <c r="W8962" s="101" t="s">
        <v>55</v>
      </c>
      <c r="X8962" s="101" t="s">
        <v>7560</v>
      </c>
      <c r="Y8962" s="101" t="s">
        <v>20</v>
      </c>
    </row>
    <row r="8963">
      <c r="A8963" s="98" t="s">
        <v>93</v>
      </c>
      <c r="B8963" s="99"/>
      <c r="C8963" s="100" t="s">
        <v>17011</v>
      </c>
      <c r="D8963" s="101" t="s">
        <v>135</v>
      </c>
      <c r="E8963" s="101" t="s">
        <v>17012</v>
      </c>
      <c r="F8963" s="99"/>
      <c r="G8963" s="99"/>
      <c r="H8963" s="99"/>
      <c r="I8963" s="99"/>
      <c r="J8963" s="99"/>
      <c r="K8963" s="99"/>
      <c r="L8963" s="99"/>
      <c r="M8963" s="99"/>
      <c r="N8963" s="99"/>
      <c r="O8963" s="99"/>
      <c r="P8963" s="99"/>
      <c r="Q8963" s="99"/>
      <c r="R8963" s="99"/>
      <c r="S8963" s="100">
        <v>1.0</v>
      </c>
      <c r="T8963" s="100">
        <v>1.0</v>
      </c>
      <c r="U8963" s="101" t="s">
        <v>7558</v>
      </c>
      <c r="V8963" s="101" t="s">
        <v>7559</v>
      </c>
      <c r="W8963" s="101" t="s">
        <v>55</v>
      </c>
      <c r="X8963" s="101" t="s">
        <v>7560</v>
      </c>
      <c r="Y8963" s="101" t="s">
        <v>20</v>
      </c>
    </row>
    <row r="8964">
      <c r="A8964" s="103" t="s">
        <v>24</v>
      </c>
      <c r="B8964" s="99"/>
      <c r="C8964" s="100" t="s">
        <v>17013</v>
      </c>
      <c r="D8964" s="101" t="s">
        <v>122</v>
      </c>
      <c r="E8964" s="101" t="s">
        <v>17014</v>
      </c>
      <c r="F8964" s="99"/>
      <c r="G8964" s="99"/>
      <c r="H8964" s="99"/>
      <c r="I8964" s="99"/>
      <c r="J8964" s="99"/>
      <c r="K8964" s="99"/>
      <c r="L8964" s="99"/>
      <c r="M8964" s="99"/>
      <c r="N8964" s="99"/>
      <c r="O8964" s="99"/>
      <c r="P8964" s="99"/>
      <c r="Q8964" s="99"/>
      <c r="R8964" s="99"/>
      <c r="S8964" s="100">
        <v>1.0</v>
      </c>
      <c r="T8964" s="100">
        <v>1.0</v>
      </c>
      <c r="U8964" s="101" t="s">
        <v>7558</v>
      </c>
      <c r="V8964" s="101" t="s">
        <v>7559</v>
      </c>
      <c r="W8964" s="101" t="s">
        <v>55</v>
      </c>
      <c r="X8964" s="101" t="s">
        <v>7560</v>
      </c>
      <c r="Y8964" s="101" t="s">
        <v>20</v>
      </c>
    </row>
    <row r="8965">
      <c r="A8965" s="98" t="s">
        <v>64</v>
      </c>
      <c r="B8965" s="99"/>
      <c r="C8965" s="100" t="s">
        <v>17015</v>
      </c>
      <c r="D8965" s="101" t="s">
        <v>122</v>
      </c>
      <c r="E8965" s="101" t="s">
        <v>17016</v>
      </c>
      <c r="F8965" s="99"/>
      <c r="G8965" s="99"/>
      <c r="H8965" s="99"/>
      <c r="I8965" s="99"/>
      <c r="J8965" s="99"/>
      <c r="K8965" s="99"/>
      <c r="L8965" s="99"/>
      <c r="M8965" s="99"/>
      <c r="N8965" s="99"/>
      <c r="O8965" s="99"/>
      <c r="P8965" s="99"/>
      <c r="Q8965" s="99"/>
      <c r="R8965" s="99"/>
      <c r="S8965" s="100">
        <v>1.0</v>
      </c>
      <c r="T8965" s="100">
        <v>1.0</v>
      </c>
      <c r="U8965" s="101" t="s">
        <v>7558</v>
      </c>
      <c r="V8965" s="101" t="s">
        <v>7559</v>
      </c>
      <c r="W8965" s="101" t="s">
        <v>55</v>
      </c>
      <c r="X8965" s="101" t="s">
        <v>7560</v>
      </c>
      <c r="Y8965" s="101" t="s">
        <v>20</v>
      </c>
    </row>
    <row r="8966">
      <c r="A8966" s="98" t="s">
        <v>64</v>
      </c>
      <c r="B8966" s="99"/>
      <c r="C8966" s="100" t="s">
        <v>17017</v>
      </c>
      <c r="D8966" s="101" t="s">
        <v>122</v>
      </c>
      <c r="E8966" s="101" t="s">
        <v>17018</v>
      </c>
      <c r="F8966" s="99"/>
      <c r="G8966" s="99"/>
      <c r="H8966" s="99"/>
      <c r="I8966" s="99"/>
      <c r="J8966" s="99"/>
      <c r="K8966" s="99"/>
      <c r="L8966" s="99"/>
      <c r="M8966" s="99"/>
      <c r="N8966" s="99"/>
      <c r="O8966" s="99"/>
      <c r="P8966" s="99"/>
      <c r="Q8966" s="99"/>
      <c r="R8966" s="99"/>
      <c r="S8966" s="100">
        <v>1.0</v>
      </c>
      <c r="T8966" s="100">
        <v>1.0</v>
      </c>
      <c r="U8966" s="101" t="s">
        <v>7558</v>
      </c>
      <c r="V8966" s="101" t="s">
        <v>7559</v>
      </c>
      <c r="W8966" s="101" t="s">
        <v>55</v>
      </c>
      <c r="X8966" s="101" t="s">
        <v>7560</v>
      </c>
      <c r="Y8966" s="101" t="s">
        <v>20</v>
      </c>
    </row>
    <row r="8967">
      <c r="A8967" s="98" t="s">
        <v>28</v>
      </c>
      <c r="B8967" s="99"/>
      <c r="C8967" s="100" t="s">
        <v>17019</v>
      </c>
      <c r="D8967" s="101" t="s">
        <v>135</v>
      </c>
      <c r="E8967" s="101" t="s">
        <v>17020</v>
      </c>
      <c r="F8967" s="99"/>
      <c r="G8967" s="99"/>
      <c r="H8967" s="99"/>
      <c r="I8967" s="99"/>
      <c r="J8967" s="99"/>
      <c r="K8967" s="99"/>
      <c r="L8967" s="99"/>
      <c r="M8967" s="99"/>
      <c r="N8967" s="99"/>
      <c r="O8967" s="99"/>
      <c r="P8967" s="99"/>
      <c r="Q8967" s="99"/>
      <c r="R8967" s="99"/>
      <c r="S8967" s="100">
        <v>1.0</v>
      </c>
      <c r="T8967" s="100">
        <v>1.0</v>
      </c>
      <c r="U8967" s="101" t="s">
        <v>7558</v>
      </c>
      <c r="V8967" s="101" t="s">
        <v>7559</v>
      </c>
      <c r="W8967" s="101" t="s">
        <v>54</v>
      </c>
      <c r="X8967" s="101" t="s">
        <v>7560</v>
      </c>
      <c r="Y8967" s="101" t="s">
        <v>18</v>
      </c>
    </row>
    <row r="8968">
      <c r="A8968" s="98" t="s">
        <v>38</v>
      </c>
      <c r="B8968" s="99"/>
      <c r="C8968" s="100" t="s">
        <v>17021</v>
      </c>
      <c r="D8968" s="101" t="s">
        <v>135</v>
      </c>
      <c r="E8968" s="101" t="s">
        <v>17022</v>
      </c>
      <c r="F8968" s="99"/>
      <c r="G8968" s="99"/>
      <c r="H8968" s="99"/>
      <c r="I8968" s="99"/>
      <c r="J8968" s="99"/>
      <c r="K8968" s="99"/>
      <c r="L8968" s="99"/>
      <c r="M8968" s="99"/>
      <c r="N8968" s="99"/>
      <c r="O8968" s="99"/>
      <c r="P8968" s="99"/>
      <c r="Q8968" s="99"/>
      <c r="R8968" s="99"/>
      <c r="S8968" s="100">
        <v>1.0</v>
      </c>
      <c r="T8968" s="100">
        <v>1.0</v>
      </c>
      <c r="U8968" s="101" t="s">
        <v>7558</v>
      </c>
      <c r="V8968" s="101" t="s">
        <v>7559</v>
      </c>
      <c r="W8968" s="101" t="s">
        <v>54</v>
      </c>
      <c r="X8968" s="101" t="s">
        <v>7560</v>
      </c>
      <c r="Y8968" s="101" t="s">
        <v>18</v>
      </c>
    </row>
    <row r="8969">
      <c r="A8969" s="98" t="s">
        <v>64</v>
      </c>
      <c r="B8969" s="99"/>
      <c r="C8969" s="100" t="s">
        <v>17023</v>
      </c>
      <c r="D8969" s="101" t="s">
        <v>191</v>
      </c>
      <c r="E8969" s="101" t="s">
        <v>17024</v>
      </c>
      <c r="F8969" s="99"/>
      <c r="G8969" s="99"/>
      <c r="H8969" s="99"/>
      <c r="I8969" s="99"/>
      <c r="J8969" s="99"/>
      <c r="K8969" s="99"/>
      <c r="L8969" s="99"/>
      <c r="M8969" s="99"/>
      <c r="N8969" s="99"/>
      <c r="O8969" s="99"/>
      <c r="P8969" s="99"/>
      <c r="Q8969" s="99"/>
      <c r="R8969" s="99"/>
      <c r="S8969" s="100">
        <v>1.0</v>
      </c>
      <c r="T8969" s="100">
        <v>1.0</v>
      </c>
      <c r="U8969" s="101" t="s">
        <v>7558</v>
      </c>
      <c r="V8969" s="101" t="s">
        <v>7559</v>
      </c>
      <c r="W8969" s="101" t="s">
        <v>54</v>
      </c>
      <c r="X8969" s="101" t="s">
        <v>7560</v>
      </c>
      <c r="Y8969" s="101" t="s">
        <v>18</v>
      </c>
    </row>
    <row r="8970">
      <c r="A8970" s="98" t="s">
        <v>67</v>
      </c>
      <c r="B8970" s="99"/>
      <c r="C8970" s="100" t="s">
        <v>17025</v>
      </c>
      <c r="D8970" s="101" t="s">
        <v>122</v>
      </c>
      <c r="E8970" s="101" t="s">
        <v>4905</v>
      </c>
      <c r="F8970" s="99"/>
      <c r="G8970" s="99"/>
      <c r="H8970" s="99"/>
      <c r="I8970" s="99"/>
      <c r="J8970" s="99"/>
      <c r="K8970" s="99"/>
      <c r="L8970" s="99"/>
      <c r="M8970" s="99"/>
      <c r="N8970" s="99"/>
      <c r="O8970" s="99"/>
      <c r="P8970" s="99"/>
      <c r="Q8970" s="99"/>
      <c r="R8970" s="99"/>
      <c r="S8970" s="102">
        <v>1.0</v>
      </c>
      <c r="T8970" s="102">
        <v>1.0</v>
      </c>
      <c r="U8970" s="102" t="s">
        <v>7558</v>
      </c>
      <c r="V8970" s="102" t="s">
        <v>7559</v>
      </c>
      <c r="W8970" s="102" t="s">
        <v>54</v>
      </c>
      <c r="X8970" s="102" t="s">
        <v>7560</v>
      </c>
      <c r="Y8970" s="101" t="s">
        <v>18</v>
      </c>
    </row>
    <row r="8971">
      <c r="A8971" s="98" t="s">
        <v>81</v>
      </c>
      <c r="B8971" s="99"/>
      <c r="C8971" s="100" t="s">
        <v>17026</v>
      </c>
      <c r="D8971" s="101" t="s">
        <v>122</v>
      </c>
      <c r="E8971" s="101" t="s">
        <v>17027</v>
      </c>
      <c r="F8971" s="99"/>
      <c r="G8971" s="99"/>
      <c r="H8971" s="99"/>
      <c r="I8971" s="99"/>
      <c r="J8971" s="99"/>
      <c r="K8971" s="99"/>
      <c r="L8971" s="99"/>
      <c r="M8971" s="99"/>
      <c r="N8971" s="99"/>
      <c r="O8971" s="99"/>
      <c r="P8971" s="99"/>
      <c r="Q8971" s="99"/>
      <c r="R8971" s="99"/>
      <c r="S8971" s="102">
        <v>1.0</v>
      </c>
      <c r="T8971" s="102">
        <v>1.0</v>
      </c>
      <c r="U8971" s="102" t="s">
        <v>7558</v>
      </c>
      <c r="V8971" s="102" t="s">
        <v>7559</v>
      </c>
      <c r="W8971" s="102" t="s">
        <v>54</v>
      </c>
      <c r="X8971" s="102" t="s">
        <v>7560</v>
      </c>
      <c r="Y8971" s="101" t="s">
        <v>18</v>
      </c>
    </row>
    <row r="8972">
      <c r="A8972" s="98" t="s">
        <v>23</v>
      </c>
      <c r="B8972" s="99"/>
      <c r="C8972" s="100" t="s">
        <v>17028</v>
      </c>
      <c r="D8972" s="101" t="s">
        <v>135</v>
      </c>
      <c r="E8972" s="101" t="s">
        <v>4909</v>
      </c>
      <c r="F8972" s="99"/>
      <c r="G8972" s="99"/>
      <c r="H8972" s="99"/>
      <c r="I8972" s="99"/>
      <c r="J8972" s="99"/>
      <c r="K8972" s="99"/>
      <c r="L8972" s="99"/>
      <c r="M8972" s="99"/>
      <c r="N8972" s="99"/>
      <c r="O8972" s="99"/>
      <c r="P8972" s="99"/>
      <c r="Q8972" s="99"/>
      <c r="R8972" s="99"/>
      <c r="S8972" s="100">
        <v>1.0</v>
      </c>
      <c r="T8972" s="100">
        <v>1.0</v>
      </c>
      <c r="U8972" s="101" t="s">
        <v>7558</v>
      </c>
      <c r="V8972" s="101" t="s">
        <v>7559</v>
      </c>
      <c r="W8972" s="101" t="s">
        <v>54</v>
      </c>
      <c r="X8972" s="101" t="s">
        <v>7560</v>
      </c>
      <c r="Y8972" s="101" t="s">
        <v>18</v>
      </c>
    </row>
    <row r="8973">
      <c r="A8973" s="98" t="s">
        <v>64</v>
      </c>
      <c r="B8973" s="99"/>
      <c r="C8973" s="100" t="s">
        <v>17029</v>
      </c>
      <c r="D8973" s="101" t="s">
        <v>191</v>
      </c>
      <c r="E8973" s="101" t="s">
        <v>17030</v>
      </c>
      <c r="F8973" s="99"/>
      <c r="G8973" s="99"/>
      <c r="H8973" s="99"/>
      <c r="I8973" s="99"/>
      <c r="J8973" s="99"/>
      <c r="K8973" s="99"/>
      <c r="L8973" s="99"/>
      <c r="M8973" s="99"/>
      <c r="N8973" s="99"/>
      <c r="O8973" s="99"/>
      <c r="P8973" s="99"/>
      <c r="Q8973" s="99"/>
      <c r="R8973" s="99"/>
      <c r="S8973" s="100">
        <v>1.0</v>
      </c>
      <c r="T8973" s="100">
        <v>1.0</v>
      </c>
      <c r="U8973" s="101" t="s">
        <v>7558</v>
      </c>
      <c r="V8973" s="101" t="s">
        <v>7559</v>
      </c>
      <c r="W8973" s="101" t="s">
        <v>54</v>
      </c>
      <c r="X8973" s="101" t="s">
        <v>7560</v>
      </c>
      <c r="Y8973" s="101" t="s">
        <v>18</v>
      </c>
    </row>
    <row r="8974">
      <c r="A8974" s="98" t="s">
        <v>81</v>
      </c>
      <c r="B8974" s="99"/>
      <c r="C8974" s="100" t="s">
        <v>17031</v>
      </c>
      <c r="D8974" s="101" t="s">
        <v>122</v>
      </c>
      <c r="E8974" s="101" t="s">
        <v>17032</v>
      </c>
      <c r="F8974" s="99"/>
      <c r="G8974" s="99"/>
      <c r="H8974" s="99"/>
      <c r="I8974" s="99"/>
      <c r="J8974" s="99"/>
      <c r="K8974" s="99"/>
      <c r="L8974" s="99"/>
      <c r="M8974" s="99"/>
      <c r="N8974" s="99"/>
      <c r="O8974" s="99"/>
      <c r="P8974" s="99"/>
      <c r="Q8974" s="99"/>
      <c r="R8974" s="99"/>
      <c r="S8974" s="102">
        <v>1.0</v>
      </c>
      <c r="T8974" s="102">
        <v>1.0</v>
      </c>
      <c r="U8974" s="102" t="s">
        <v>7558</v>
      </c>
      <c r="V8974" s="102" t="s">
        <v>7559</v>
      </c>
      <c r="W8974" s="102" t="s">
        <v>54</v>
      </c>
      <c r="X8974" s="102" t="s">
        <v>7560</v>
      </c>
      <c r="Y8974" s="101" t="s">
        <v>18</v>
      </c>
    </row>
    <row r="8975">
      <c r="A8975" s="103" t="s">
        <v>63</v>
      </c>
      <c r="B8975" s="99"/>
      <c r="C8975" s="100" t="s">
        <v>17033</v>
      </c>
      <c r="D8975" s="101" t="s">
        <v>122</v>
      </c>
      <c r="E8975" s="101" t="s">
        <v>4911</v>
      </c>
      <c r="F8975" s="99"/>
      <c r="G8975" s="99"/>
      <c r="H8975" s="99"/>
      <c r="I8975" s="99"/>
      <c r="J8975" s="99"/>
      <c r="K8975" s="99"/>
      <c r="L8975" s="99"/>
      <c r="M8975" s="99"/>
      <c r="N8975" s="99"/>
      <c r="O8975" s="99"/>
      <c r="P8975" s="99"/>
      <c r="Q8975" s="99"/>
      <c r="R8975" s="99"/>
      <c r="S8975" s="102">
        <v>1.0</v>
      </c>
      <c r="T8975" s="102">
        <v>1.0</v>
      </c>
      <c r="U8975" s="102" t="s">
        <v>7558</v>
      </c>
      <c r="V8975" s="102" t="s">
        <v>7559</v>
      </c>
      <c r="W8975" s="102" t="s">
        <v>54</v>
      </c>
      <c r="X8975" s="102" t="s">
        <v>7560</v>
      </c>
      <c r="Y8975" s="101" t="s">
        <v>18</v>
      </c>
    </row>
    <row r="8976">
      <c r="A8976" s="98" t="s">
        <v>93</v>
      </c>
      <c r="B8976" s="99"/>
      <c r="C8976" s="100" t="s">
        <v>17034</v>
      </c>
      <c r="D8976" s="101" t="s">
        <v>122</v>
      </c>
      <c r="E8976" s="101" t="s">
        <v>17035</v>
      </c>
      <c r="F8976" s="99"/>
      <c r="G8976" s="99"/>
      <c r="H8976" s="99"/>
      <c r="I8976" s="99"/>
      <c r="J8976" s="99"/>
      <c r="K8976" s="99"/>
      <c r="L8976" s="99"/>
      <c r="M8976" s="99"/>
      <c r="N8976" s="99"/>
      <c r="O8976" s="99"/>
      <c r="P8976" s="99"/>
      <c r="Q8976" s="99"/>
      <c r="R8976" s="99"/>
      <c r="S8976" s="102">
        <v>1.0</v>
      </c>
      <c r="T8976" s="102">
        <v>1.0</v>
      </c>
      <c r="U8976" s="102" t="s">
        <v>7558</v>
      </c>
      <c r="V8976" s="102" t="s">
        <v>7559</v>
      </c>
      <c r="W8976" s="102" t="s">
        <v>54</v>
      </c>
      <c r="X8976" s="102" t="s">
        <v>7560</v>
      </c>
      <c r="Y8976" s="101" t="s">
        <v>18</v>
      </c>
    </row>
    <row r="8977">
      <c r="A8977" s="103" t="s">
        <v>24</v>
      </c>
      <c r="B8977" s="99"/>
      <c r="C8977" s="100" t="s">
        <v>17036</v>
      </c>
      <c r="D8977" s="101" t="s">
        <v>122</v>
      </c>
      <c r="E8977" s="101" t="s">
        <v>17037</v>
      </c>
      <c r="F8977" s="99"/>
      <c r="G8977" s="99"/>
      <c r="H8977" s="99"/>
      <c r="I8977" s="99"/>
      <c r="J8977" s="99"/>
      <c r="K8977" s="99"/>
      <c r="L8977" s="99"/>
      <c r="M8977" s="99"/>
      <c r="N8977" s="99"/>
      <c r="O8977" s="99"/>
      <c r="P8977" s="99"/>
      <c r="Q8977" s="99"/>
      <c r="R8977" s="99"/>
      <c r="S8977" s="102">
        <v>1.0</v>
      </c>
      <c r="T8977" s="102">
        <v>1.0</v>
      </c>
      <c r="U8977" s="102" t="s">
        <v>7558</v>
      </c>
      <c r="V8977" s="102" t="s">
        <v>7559</v>
      </c>
      <c r="W8977" s="102" t="s">
        <v>54</v>
      </c>
      <c r="X8977" s="102" t="s">
        <v>7560</v>
      </c>
      <c r="Y8977" s="101" t="s">
        <v>18</v>
      </c>
    </row>
    <row r="8978">
      <c r="A8978" s="98" t="s">
        <v>93</v>
      </c>
      <c r="B8978" s="99"/>
      <c r="C8978" s="100" t="s">
        <v>17038</v>
      </c>
      <c r="D8978" s="101" t="s">
        <v>122</v>
      </c>
      <c r="E8978" s="101" t="s">
        <v>17039</v>
      </c>
      <c r="F8978" s="99"/>
      <c r="G8978" s="99"/>
      <c r="H8978" s="99"/>
      <c r="I8978" s="99"/>
      <c r="J8978" s="99"/>
      <c r="K8978" s="99"/>
      <c r="L8978" s="99"/>
      <c r="M8978" s="99"/>
      <c r="N8978" s="99"/>
      <c r="O8978" s="99"/>
      <c r="P8978" s="99"/>
      <c r="Q8978" s="99"/>
      <c r="R8978" s="99"/>
      <c r="S8978" s="102">
        <v>1.0</v>
      </c>
      <c r="T8978" s="102">
        <v>1.0</v>
      </c>
      <c r="U8978" s="102" t="s">
        <v>7558</v>
      </c>
      <c r="V8978" s="102" t="s">
        <v>7559</v>
      </c>
      <c r="W8978" s="102" t="s">
        <v>54</v>
      </c>
      <c r="X8978" s="102" t="s">
        <v>7560</v>
      </c>
      <c r="Y8978" s="101" t="s">
        <v>18</v>
      </c>
    </row>
    <row r="8979">
      <c r="A8979" s="103" t="s">
        <v>87</v>
      </c>
      <c r="B8979" s="99"/>
      <c r="C8979" s="100" t="s">
        <v>17040</v>
      </c>
      <c r="D8979" s="101" t="s">
        <v>191</v>
      </c>
      <c r="E8979" s="101" t="s">
        <v>17041</v>
      </c>
      <c r="F8979" s="99"/>
      <c r="G8979" s="99"/>
      <c r="H8979" s="99"/>
      <c r="I8979" s="99"/>
      <c r="J8979" s="99"/>
      <c r="K8979" s="99"/>
      <c r="L8979" s="99"/>
      <c r="M8979" s="99"/>
      <c r="N8979" s="99"/>
      <c r="O8979" s="99"/>
      <c r="P8979" s="99"/>
      <c r="Q8979" s="99"/>
      <c r="R8979" s="99"/>
      <c r="S8979" s="100">
        <v>1.0</v>
      </c>
      <c r="T8979" s="100">
        <v>1.0</v>
      </c>
      <c r="U8979" s="101" t="s">
        <v>7558</v>
      </c>
      <c r="V8979" s="101" t="s">
        <v>7559</v>
      </c>
      <c r="W8979" s="101" t="s">
        <v>54</v>
      </c>
      <c r="X8979" s="101" t="s">
        <v>7560</v>
      </c>
      <c r="Y8979" s="101" t="s">
        <v>18</v>
      </c>
    </row>
    <row r="8980">
      <c r="A8980" s="98" t="s">
        <v>44</v>
      </c>
      <c r="B8980" s="99"/>
      <c r="C8980" s="100" t="s">
        <v>17042</v>
      </c>
      <c r="D8980" s="101" t="s">
        <v>2897</v>
      </c>
      <c r="E8980" s="101" t="s">
        <v>17043</v>
      </c>
      <c r="F8980" s="99"/>
      <c r="G8980" s="99"/>
      <c r="H8980" s="99"/>
      <c r="I8980" s="99"/>
      <c r="J8980" s="99"/>
      <c r="K8980" s="99"/>
      <c r="L8980" s="99"/>
      <c r="M8980" s="99"/>
      <c r="N8980" s="99"/>
      <c r="O8980" s="99"/>
      <c r="P8980" s="99"/>
      <c r="Q8980" s="99"/>
      <c r="R8980" s="99"/>
      <c r="S8980" s="100">
        <v>1.0</v>
      </c>
      <c r="T8980" s="100">
        <v>1.0</v>
      </c>
      <c r="U8980" s="101" t="s">
        <v>7558</v>
      </c>
      <c r="V8980" s="101" t="s">
        <v>7559</v>
      </c>
      <c r="W8980" s="101" t="s">
        <v>54</v>
      </c>
      <c r="X8980" s="101" t="s">
        <v>7560</v>
      </c>
      <c r="Y8980" s="101" t="s">
        <v>18</v>
      </c>
    </row>
    <row r="8981">
      <c r="A8981" s="98" t="s">
        <v>80</v>
      </c>
      <c r="B8981" s="99"/>
      <c r="C8981" s="100" t="s">
        <v>17044</v>
      </c>
      <c r="D8981" s="101" t="s">
        <v>135</v>
      </c>
      <c r="E8981" s="101" t="s">
        <v>17045</v>
      </c>
      <c r="F8981" s="99"/>
      <c r="G8981" s="99"/>
      <c r="H8981" s="99"/>
      <c r="I8981" s="99"/>
      <c r="J8981" s="99"/>
      <c r="K8981" s="99"/>
      <c r="L8981" s="99"/>
      <c r="M8981" s="99"/>
      <c r="N8981" s="99"/>
      <c r="O8981" s="99"/>
      <c r="P8981" s="99"/>
      <c r="Q8981" s="99"/>
      <c r="R8981" s="99"/>
      <c r="S8981" s="100">
        <v>1.0</v>
      </c>
      <c r="T8981" s="100">
        <v>1.0</v>
      </c>
      <c r="U8981" s="101" t="s">
        <v>7558</v>
      </c>
      <c r="V8981" s="101" t="s">
        <v>7559</v>
      </c>
      <c r="W8981" s="101" t="s">
        <v>54</v>
      </c>
      <c r="X8981" s="101" t="s">
        <v>7560</v>
      </c>
      <c r="Y8981" s="101" t="s">
        <v>18</v>
      </c>
    </row>
    <row r="8982">
      <c r="A8982" s="103" t="s">
        <v>63</v>
      </c>
      <c r="B8982" s="99"/>
      <c r="C8982" s="100" t="s">
        <v>17046</v>
      </c>
      <c r="D8982" s="101" t="s">
        <v>122</v>
      </c>
      <c r="E8982" s="101" t="s">
        <v>17047</v>
      </c>
      <c r="F8982" s="99"/>
      <c r="G8982" s="99"/>
      <c r="H8982" s="99"/>
      <c r="I8982" s="99"/>
      <c r="J8982" s="99"/>
      <c r="K8982" s="99"/>
      <c r="L8982" s="99"/>
      <c r="M8982" s="99"/>
      <c r="N8982" s="99"/>
      <c r="O8982" s="99"/>
      <c r="P8982" s="99"/>
      <c r="Q8982" s="99"/>
      <c r="R8982" s="99"/>
      <c r="S8982" s="102">
        <v>1.0</v>
      </c>
      <c r="T8982" s="102">
        <v>1.0</v>
      </c>
      <c r="U8982" s="102" t="s">
        <v>7558</v>
      </c>
      <c r="V8982" s="102" t="s">
        <v>7559</v>
      </c>
      <c r="W8982" s="102" t="s">
        <v>54</v>
      </c>
      <c r="X8982" s="102" t="s">
        <v>7560</v>
      </c>
      <c r="Y8982" s="101" t="s">
        <v>18</v>
      </c>
    </row>
    <row r="8983">
      <c r="A8983" s="103" t="s">
        <v>63</v>
      </c>
      <c r="B8983" s="99"/>
      <c r="C8983" s="100" t="s">
        <v>17048</v>
      </c>
      <c r="D8983" s="101" t="s">
        <v>122</v>
      </c>
      <c r="E8983" s="101" t="s">
        <v>17049</v>
      </c>
      <c r="F8983" s="99"/>
      <c r="G8983" s="99"/>
      <c r="H8983" s="99"/>
      <c r="I8983" s="99"/>
      <c r="J8983" s="99"/>
      <c r="K8983" s="99"/>
      <c r="L8983" s="99"/>
      <c r="M8983" s="99"/>
      <c r="N8983" s="99"/>
      <c r="O8983" s="99"/>
      <c r="P8983" s="99"/>
      <c r="Q8983" s="99"/>
      <c r="R8983" s="99"/>
      <c r="S8983" s="102">
        <v>1.0</v>
      </c>
      <c r="T8983" s="102">
        <v>1.0</v>
      </c>
      <c r="U8983" s="102" t="s">
        <v>7558</v>
      </c>
      <c r="V8983" s="102" t="s">
        <v>7559</v>
      </c>
      <c r="W8983" s="102" t="s">
        <v>54</v>
      </c>
      <c r="X8983" s="102" t="s">
        <v>7560</v>
      </c>
      <c r="Y8983" s="101" t="s">
        <v>18</v>
      </c>
    </row>
    <row r="8984">
      <c r="A8984" s="98" t="s">
        <v>77</v>
      </c>
      <c r="B8984" s="99"/>
      <c r="C8984" s="100" t="s">
        <v>17050</v>
      </c>
      <c r="D8984" s="101" t="s">
        <v>122</v>
      </c>
      <c r="E8984" s="101" t="s">
        <v>17051</v>
      </c>
      <c r="F8984" s="99"/>
      <c r="G8984" s="99"/>
      <c r="H8984" s="99"/>
      <c r="I8984" s="99"/>
      <c r="J8984" s="99"/>
      <c r="K8984" s="99"/>
      <c r="L8984" s="99"/>
      <c r="M8984" s="99"/>
      <c r="N8984" s="99"/>
      <c r="O8984" s="99"/>
      <c r="P8984" s="99"/>
      <c r="Q8984" s="99"/>
      <c r="R8984" s="99"/>
      <c r="S8984" s="102">
        <v>1.0</v>
      </c>
      <c r="T8984" s="102">
        <v>1.0</v>
      </c>
      <c r="U8984" s="102" t="s">
        <v>7558</v>
      </c>
      <c r="V8984" s="102" t="s">
        <v>7559</v>
      </c>
      <c r="W8984" s="102" t="s">
        <v>54</v>
      </c>
      <c r="X8984" s="102" t="s">
        <v>7560</v>
      </c>
      <c r="Y8984" s="101" t="s">
        <v>18</v>
      </c>
    </row>
    <row r="8985">
      <c r="A8985" s="98" t="s">
        <v>81</v>
      </c>
      <c r="B8985" s="99"/>
      <c r="C8985" s="100" t="s">
        <v>17052</v>
      </c>
      <c r="D8985" s="101" t="s">
        <v>135</v>
      </c>
      <c r="E8985" s="101" t="s">
        <v>17053</v>
      </c>
      <c r="F8985" s="99"/>
      <c r="G8985" s="99"/>
      <c r="H8985" s="99"/>
      <c r="I8985" s="99"/>
      <c r="J8985" s="99"/>
      <c r="K8985" s="99"/>
      <c r="L8985" s="99"/>
      <c r="M8985" s="99"/>
      <c r="N8985" s="99"/>
      <c r="O8985" s="99"/>
      <c r="P8985" s="99"/>
      <c r="Q8985" s="99"/>
      <c r="R8985" s="99"/>
      <c r="S8985" s="100">
        <v>1.0</v>
      </c>
      <c r="T8985" s="100">
        <v>1.0</v>
      </c>
      <c r="U8985" s="101" t="s">
        <v>7558</v>
      </c>
      <c r="V8985" s="101" t="s">
        <v>7559</v>
      </c>
      <c r="W8985" s="101" t="s">
        <v>54</v>
      </c>
      <c r="X8985" s="101" t="s">
        <v>7560</v>
      </c>
      <c r="Y8985" s="101" t="s">
        <v>18</v>
      </c>
    </row>
    <row r="8986">
      <c r="A8986" s="98" t="s">
        <v>93</v>
      </c>
      <c r="B8986" s="99"/>
      <c r="C8986" s="100" t="s">
        <v>17054</v>
      </c>
      <c r="D8986" s="101" t="s">
        <v>135</v>
      </c>
      <c r="E8986" s="101" t="s">
        <v>17055</v>
      </c>
      <c r="F8986" s="99"/>
      <c r="G8986" s="99"/>
      <c r="H8986" s="99"/>
      <c r="I8986" s="99"/>
      <c r="J8986" s="99"/>
      <c r="K8986" s="99"/>
      <c r="L8986" s="99"/>
      <c r="M8986" s="99"/>
      <c r="N8986" s="99"/>
      <c r="O8986" s="99"/>
      <c r="P8986" s="99"/>
      <c r="Q8986" s="99"/>
      <c r="R8986" s="99"/>
      <c r="S8986" s="100">
        <v>1.0</v>
      </c>
      <c r="T8986" s="100">
        <v>1.0</v>
      </c>
      <c r="U8986" s="101" t="s">
        <v>7558</v>
      </c>
      <c r="V8986" s="101" t="s">
        <v>7559</v>
      </c>
      <c r="W8986" s="101" t="s">
        <v>54</v>
      </c>
      <c r="X8986" s="101" t="s">
        <v>7560</v>
      </c>
      <c r="Y8986" s="101" t="s">
        <v>18</v>
      </c>
    </row>
    <row r="8987">
      <c r="A8987" s="98" t="s">
        <v>64</v>
      </c>
      <c r="B8987" s="99"/>
      <c r="C8987" s="100" t="s">
        <v>17056</v>
      </c>
      <c r="D8987" s="101" t="s">
        <v>122</v>
      </c>
      <c r="E8987" s="101" t="s">
        <v>17057</v>
      </c>
      <c r="F8987" s="99"/>
      <c r="G8987" s="99"/>
      <c r="H8987" s="99"/>
      <c r="I8987" s="99"/>
      <c r="J8987" s="99"/>
      <c r="K8987" s="99"/>
      <c r="L8987" s="99"/>
      <c r="M8987" s="99"/>
      <c r="N8987" s="99"/>
      <c r="O8987" s="99"/>
      <c r="P8987" s="99"/>
      <c r="Q8987" s="99"/>
      <c r="R8987" s="99"/>
      <c r="S8987" s="102">
        <v>1.0</v>
      </c>
      <c r="T8987" s="102">
        <v>1.0</v>
      </c>
      <c r="U8987" s="102" t="s">
        <v>7558</v>
      </c>
      <c r="V8987" s="102" t="s">
        <v>7559</v>
      </c>
      <c r="W8987" s="102" t="s">
        <v>54</v>
      </c>
      <c r="X8987" s="102" t="s">
        <v>7560</v>
      </c>
      <c r="Y8987" s="101" t="s">
        <v>18</v>
      </c>
    </row>
    <row r="8988">
      <c r="A8988" s="103" t="s">
        <v>63</v>
      </c>
      <c r="B8988" s="99"/>
      <c r="C8988" s="100" t="s">
        <v>17058</v>
      </c>
      <c r="D8988" s="101" t="s">
        <v>135</v>
      </c>
      <c r="E8988" s="101" t="s">
        <v>17059</v>
      </c>
      <c r="F8988" s="99"/>
      <c r="G8988" s="99"/>
      <c r="H8988" s="99"/>
      <c r="I8988" s="99"/>
      <c r="J8988" s="99"/>
      <c r="K8988" s="99"/>
      <c r="L8988" s="99"/>
      <c r="M8988" s="99"/>
      <c r="N8988" s="99"/>
      <c r="O8988" s="99"/>
      <c r="P8988" s="99"/>
      <c r="Q8988" s="99"/>
      <c r="R8988" s="99"/>
      <c r="S8988" s="100">
        <v>1.0</v>
      </c>
      <c r="T8988" s="100">
        <v>1.0</v>
      </c>
      <c r="U8988" s="101" t="s">
        <v>7558</v>
      </c>
      <c r="V8988" s="101" t="s">
        <v>7559</v>
      </c>
      <c r="W8988" s="101" t="s">
        <v>54</v>
      </c>
      <c r="X8988" s="101" t="s">
        <v>7560</v>
      </c>
      <c r="Y8988" s="101" t="s">
        <v>18</v>
      </c>
    </row>
    <row r="8989">
      <c r="A8989" s="98" t="s">
        <v>77</v>
      </c>
      <c r="B8989" s="99"/>
      <c r="C8989" s="100" t="s">
        <v>17060</v>
      </c>
      <c r="D8989" s="101" t="s">
        <v>122</v>
      </c>
      <c r="E8989" s="101" t="s">
        <v>17061</v>
      </c>
      <c r="F8989" s="99"/>
      <c r="G8989" s="99"/>
      <c r="H8989" s="99"/>
      <c r="I8989" s="99"/>
      <c r="J8989" s="99"/>
      <c r="K8989" s="99"/>
      <c r="L8989" s="99"/>
      <c r="M8989" s="99"/>
      <c r="N8989" s="99"/>
      <c r="O8989" s="99"/>
      <c r="P8989" s="99"/>
      <c r="Q8989" s="99"/>
      <c r="R8989" s="99"/>
      <c r="S8989" s="102">
        <v>1.0</v>
      </c>
      <c r="T8989" s="102">
        <v>1.0</v>
      </c>
      <c r="U8989" s="102" t="s">
        <v>7558</v>
      </c>
      <c r="V8989" s="102" t="s">
        <v>7559</v>
      </c>
      <c r="W8989" s="102" t="s">
        <v>54</v>
      </c>
      <c r="X8989" s="102" t="s">
        <v>7560</v>
      </c>
      <c r="Y8989" s="101" t="s">
        <v>18</v>
      </c>
    </row>
    <row r="8990">
      <c r="A8990" s="98" t="s">
        <v>77</v>
      </c>
      <c r="B8990" s="99"/>
      <c r="C8990" s="100" t="s">
        <v>17062</v>
      </c>
      <c r="D8990" s="101" t="s">
        <v>151</v>
      </c>
      <c r="E8990" s="101" t="s">
        <v>17063</v>
      </c>
      <c r="F8990" s="99"/>
      <c r="G8990" s="99"/>
      <c r="H8990" s="99"/>
      <c r="I8990" s="99"/>
      <c r="J8990" s="99"/>
      <c r="K8990" s="99"/>
      <c r="L8990" s="99"/>
      <c r="M8990" s="99"/>
      <c r="N8990" s="99"/>
      <c r="O8990" s="99"/>
      <c r="P8990" s="99"/>
      <c r="Q8990" s="99"/>
      <c r="R8990" s="99"/>
      <c r="S8990" s="102">
        <v>1.0</v>
      </c>
      <c r="T8990" s="102">
        <v>1.0</v>
      </c>
      <c r="U8990" s="102" t="s">
        <v>7558</v>
      </c>
      <c r="V8990" s="102" t="s">
        <v>7559</v>
      </c>
      <c r="W8990" s="102" t="s">
        <v>54</v>
      </c>
      <c r="X8990" s="102" t="s">
        <v>7591</v>
      </c>
      <c r="Y8990" s="101" t="s">
        <v>12</v>
      </c>
      <c r="Z8990" s="33">
        <v>1.0</v>
      </c>
    </row>
    <row r="8991">
      <c r="A8991" s="98" t="s">
        <v>93</v>
      </c>
      <c r="B8991" s="99"/>
      <c r="C8991" s="100" t="s">
        <v>17064</v>
      </c>
      <c r="D8991" s="101" t="s">
        <v>191</v>
      </c>
      <c r="E8991" s="101" t="s">
        <v>17065</v>
      </c>
      <c r="F8991" s="99"/>
      <c r="G8991" s="99"/>
      <c r="H8991" s="99"/>
      <c r="I8991" s="99"/>
      <c r="J8991" s="99"/>
      <c r="K8991" s="99"/>
      <c r="L8991" s="99"/>
      <c r="M8991" s="99"/>
      <c r="N8991" s="99"/>
      <c r="O8991" s="99"/>
      <c r="P8991" s="99"/>
      <c r="Q8991" s="99"/>
      <c r="R8991" s="99"/>
      <c r="S8991" s="100">
        <v>1.0</v>
      </c>
      <c r="T8991" s="100">
        <v>1.0</v>
      </c>
      <c r="U8991" s="101" t="s">
        <v>7558</v>
      </c>
      <c r="V8991" s="101" t="s">
        <v>7559</v>
      </c>
      <c r="W8991" s="101" t="s">
        <v>54</v>
      </c>
      <c r="X8991" s="101" t="s">
        <v>7560</v>
      </c>
      <c r="Y8991" s="101" t="s">
        <v>18</v>
      </c>
    </row>
    <row r="8992">
      <c r="A8992" s="98" t="s">
        <v>64</v>
      </c>
      <c r="B8992" s="99"/>
      <c r="C8992" s="100" t="s">
        <v>17066</v>
      </c>
      <c r="D8992" s="101" t="s">
        <v>471</v>
      </c>
      <c r="E8992" s="101" t="s">
        <v>17067</v>
      </c>
      <c r="F8992" s="99"/>
      <c r="G8992" s="99"/>
      <c r="H8992" s="99"/>
      <c r="I8992" s="99"/>
      <c r="J8992" s="99"/>
      <c r="K8992" s="99"/>
      <c r="L8992" s="99"/>
      <c r="M8992" s="99"/>
      <c r="N8992" s="99"/>
      <c r="O8992" s="99"/>
      <c r="P8992" s="99"/>
      <c r="Q8992" s="99"/>
      <c r="R8992" s="99"/>
      <c r="S8992" s="100">
        <v>1.0</v>
      </c>
      <c r="T8992" s="100">
        <v>1.0</v>
      </c>
      <c r="U8992" s="101" t="s">
        <v>7558</v>
      </c>
      <c r="V8992" s="101" t="s">
        <v>7559</v>
      </c>
      <c r="W8992" s="101" t="s">
        <v>54</v>
      </c>
      <c r="X8992" s="101" t="s">
        <v>7560</v>
      </c>
      <c r="Y8992" s="101" t="s">
        <v>18</v>
      </c>
    </row>
    <row r="8993">
      <c r="A8993" s="98" t="s">
        <v>30</v>
      </c>
      <c r="B8993" s="99"/>
      <c r="C8993" s="100" t="s">
        <v>17068</v>
      </c>
      <c r="D8993" s="101" t="s">
        <v>122</v>
      </c>
      <c r="E8993" s="101" t="s">
        <v>4915</v>
      </c>
      <c r="F8993" s="99"/>
      <c r="G8993" s="99"/>
      <c r="H8993" s="99"/>
      <c r="I8993" s="99"/>
      <c r="J8993" s="99"/>
      <c r="K8993" s="99"/>
      <c r="L8993" s="99"/>
      <c r="M8993" s="99"/>
      <c r="N8993" s="99"/>
      <c r="O8993" s="99"/>
      <c r="P8993" s="99"/>
      <c r="Q8993" s="99"/>
      <c r="R8993" s="99"/>
      <c r="S8993" s="102">
        <v>1.0</v>
      </c>
      <c r="T8993" s="102">
        <v>1.0</v>
      </c>
      <c r="U8993" s="102" t="s">
        <v>7558</v>
      </c>
      <c r="V8993" s="102" t="s">
        <v>7559</v>
      </c>
      <c r="W8993" s="102" t="s">
        <v>54</v>
      </c>
      <c r="X8993" s="102" t="s">
        <v>7560</v>
      </c>
      <c r="Y8993" s="101" t="s">
        <v>18</v>
      </c>
    </row>
    <row r="8994">
      <c r="A8994" s="98" t="s">
        <v>77</v>
      </c>
      <c r="B8994" s="99"/>
      <c r="C8994" s="100" t="s">
        <v>17069</v>
      </c>
      <c r="D8994" s="101" t="s">
        <v>135</v>
      </c>
      <c r="E8994" s="101" t="s">
        <v>17070</v>
      </c>
      <c r="F8994" s="99"/>
      <c r="G8994" s="99"/>
      <c r="H8994" s="99"/>
      <c r="I8994" s="99"/>
      <c r="J8994" s="99"/>
      <c r="K8994" s="99"/>
      <c r="L8994" s="99"/>
      <c r="M8994" s="99"/>
      <c r="N8994" s="99"/>
      <c r="O8994" s="99"/>
      <c r="P8994" s="99"/>
      <c r="Q8994" s="99"/>
      <c r="R8994" s="99"/>
      <c r="S8994" s="100">
        <v>1.0</v>
      </c>
      <c r="T8994" s="100">
        <v>1.0</v>
      </c>
      <c r="U8994" s="101" t="s">
        <v>7558</v>
      </c>
      <c r="V8994" s="101" t="s">
        <v>7559</v>
      </c>
      <c r="W8994" s="101" t="s">
        <v>54</v>
      </c>
      <c r="X8994" s="101" t="s">
        <v>7560</v>
      </c>
      <c r="Y8994" s="101" t="s">
        <v>18</v>
      </c>
    </row>
    <row r="8995">
      <c r="A8995" s="98" t="s">
        <v>67</v>
      </c>
      <c r="B8995" s="99"/>
      <c r="C8995" s="100" t="s">
        <v>17071</v>
      </c>
      <c r="D8995" s="101" t="s">
        <v>135</v>
      </c>
      <c r="E8995" s="101" t="s">
        <v>17072</v>
      </c>
      <c r="F8995" s="99"/>
      <c r="G8995" s="99"/>
      <c r="H8995" s="99"/>
      <c r="I8995" s="99"/>
      <c r="J8995" s="99"/>
      <c r="K8995" s="99"/>
      <c r="L8995" s="99"/>
      <c r="M8995" s="99"/>
      <c r="N8995" s="99"/>
      <c r="O8995" s="99"/>
      <c r="P8995" s="99"/>
      <c r="Q8995" s="99"/>
      <c r="R8995" s="99"/>
      <c r="S8995" s="100">
        <v>1.0</v>
      </c>
      <c r="T8995" s="100">
        <v>1.0</v>
      </c>
      <c r="U8995" s="101" t="s">
        <v>7558</v>
      </c>
      <c r="V8995" s="101" t="s">
        <v>7559</v>
      </c>
      <c r="W8995" s="101" t="s">
        <v>54</v>
      </c>
      <c r="X8995" s="101" t="s">
        <v>7560</v>
      </c>
      <c r="Y8995" s="101" t="s">
        <v>18</v>
      </c>
    </row>
    <row r="8996">
      <c r="A8996" s="98" t="s">
        <v>77</v>
      </c>
      <c r="B8996" s="99"/>
      <c r="C8996" s="100" t="s">
        <v>17073</v>
      </c>
      <c r="D8996" s="101" t="s">
        <v>135</v>
      </c>
      <c r="E8996" s="101" t="s">
        <v>17074</v>
      </c>
      <c r="F8996" s="99"/>
      <c r="G8996" s="99"/>
      <c r="H8996" s="99"/>
      <c r="I8996" s="99"/>
      <c r="J8996" s="99"/>
      <c r="K8996" s="99"/>
      <c r="L8996" s="99"/>
      <c r="M8996" s="99"/>
      <c r="N8996" s="99"/>
      <c r="O8996" s="99"/>
      <c r="P8996" s="99"/>
      <c r="Q8996" s="99"/>
      <c r="R8996" s="99"/>
      <c r="S8996" s="100">
        <v>1.0</v>
      </c>
      <c r="T8996" s="100">
        <v>1.0</v>
      </c>
      <c r="U8996" s="101" t="s">
        <v>7558</v>
      </c>
      <c r="V8996" s="101" t="s">
        <v>7559</v>
      </c>
      <c r="W8996" s="101" t="s">
        <v>54</v>
      </c>
      <c r="X8996" s="101" t="s">
        <v>7560</v>
      </c>
      <c r="Y8996" s="101" t="s">
        <v>18</v>
      </c>
    </row>
    <row r="8997">
      <c r="A8997" s="98" t="s">
        <v>85</v>
      </c>
      <c r="B8997" s="99"/>
      <c r="C8997" s="100" t="s">
        <v>17075</v>
      </c>
      <c r="D8997" s="101" t="s">
        <v>158</v>
      </c>
      <c r="E8997" s="101" t="s">
        <v>17076</v>
      </c>
      <c r="F8997" s="99"/>
      <c r="G8997" s="99"/>
      <c r="H8997" s="99"/>
      <c r="I8997" s="99"/>
      <c r="J8997" s="99"/>
      <c r="K8997" s="99"/>
      <c r="L8997" s="99"/>
      <c r="M8997" s="99"/>
      <c r="N8997" s="99"/>
      <c r="O8997" s="99"/>
      <c r="P8997" s="99"/>
      <c r="Q8997" s="99"/>
      <c r="R8997" s="99"/>
      <c r="S8997" s="100">
        <v>1.0</v>
      </c>
      <c r="T8997" s="100">
        <v>1.0</v>
      </c>
      <c r="U8997" s="101" t="s">
        <v>7558</v>
      </c>
      <c r="V8997" s="101" t="s">
        <v>7559</v>
      </c>
      <c r="W8997" s="101" t="s">
        <v>54</v>
      </c>
      <c r="X8997" s="101" t="s">
        <v>7560</v>
      </c>
      <c r="Y8997" s="101" t="s">
        <v>18</v>
      </c>
    </row>
    <row r="8998">
      <c r="A8998" s="103" t="s">
        <v>63</v>
      </c>
      <c r="B8998" s="99"/>
      <c r="C8998" s="100" t="s">
        <v>17077</v>
      </c>
      <c r="D8998" s="101" t="s">
        <v>191</v>
      </c>
      <c r="E8998" s="101" t="s">
        <v>17078</v>
      </c>
      <c r="F8998" s="99"/>
      <c r="G8998" s="99"/>
      <c r="H8998" s="99"/>
      <c r="I8998" s="99"/>
      <c r="J8998" s="99"/>
      <c r="K8998" s="99"/>
      <c r="L8998" s="99"/>
      <c r="M8998" s="99"/>
      <c r="N8998" s="99"/>
      <c r="O8998" s="99"/>
      <c r="P8998" s="99"/>
      <c r="Q8998" s="99"/>
      <c r="R8998" s="99"/>
      <c r="S8998" s="100">
        <v>1.0</v>
      </c>
      <c r="T8998" s="100">
        <v>1.0</v>
      </c>
      <c r="U8998" s="101" t="s">
        <v>7558</v>
      </c>
      <c r="V8998" s="101" t="s">
        <v>7559</v>
      </c>
      <c r="W8998" s="101" t="s">
        <v>54</v>
      </c>
      <c r="X8998" s="101" t="s">
        <v>7560</v>
      </c>
      <c r="Y8998" s="101" t="s">
        <v>18</v>
      </c>
    </row>
    <row r="8999">
      <c r="A8999" s="103" t="s">
        <v>87</v>
      </c>
      <c r="B8999" s="99"/>
      <c r="C8999" s="100" t="s">
        <v>17079</v>
      </c>
      <c r="D8999" s="101" t="s">
        <v>122</v>
      </c>
      <c r="E8999" s="101" t="s">
        <v>17080</v>
      </c>
      <c r="F8999" s="99"/>
      <c r="G8999" s="99"/>
      <c r="H8999" s="99"/>
      <c r="I8999" s="99"/>
      <c r="J8999" s="99"/>
      <c r="K8999" s="99"/>
      <c r="L8999" s="99"/>
      <c r="M8999" s="99"/>
      <c r="N8999" s="99"/>
      <c r="O8999" s="99"/>
      <c r="P8999" s="99"/>
      <c r="Q8999" s="99"/>
      <c r="R8999" s="99"/>
      <c r="S8999" s="102">
        <v>1.0</v>
      </c>
      <c r="T8999" s="102">
        <v>1.0</v>
      </c>
      <c r="U8999" s="102" t="s">
        <v>7558</v>
      </c>
      <c r="V8999" s="102" t="s">
        <v>7559</v>
      </c>
      <c r="W8999" s="102" t="s">
        <v>54</v>
      </c>
      <c r="X8999" s="102" t="s">
        <v>7560</v>
      </c>
      <c r="Y8999" s="101" t="s">
        <v>18</v>
      </c>
    </row>
    <row r="9000">
      <c r="A9000" s="98" t="s">
        <v>93</v>
      </c>
      <c r="B9000" s="99"/>
      <c r="C9000" s="100" t="s">
        <v>17081</v>
      </c>
      <c r="D9000" s="101" t="s">
        <v>128</v>
      </c>
      <c r="E9000" s="101" t="s">
        <v>17082</v>
      </c>
      <c r="F9000" s="99"/>
      <c r="G9000" s="99"/>
      <c r="H9000" s="99"/>
      <c r="I9000" s="99"/>
      <c r="J9000" s="99"/>
      <c r="K9000" s="99"/>
      <c r="L9000" s="99"/>
      <c r="M9000" s="99"/>
      <c r="N9000" s="99"/>
      <c r="O9000" s="99"/>
      <c r="P9000" s="99"/>
      <c r="Q9000" s="99"/>
      <c r="R9000" s="99"/>
      <c r="S9000" s="102">
        <v>1.0</v>
      </c>
      <c r="T9000" s="102">
        <v>1.0</v>
      </c>
      <c r="U9000" s="102" t="s">
        <v>7558</v>
      </c>
      <c r="V9000" s="102" t="s">
        <v>7559</v>
      </c>
      <c r="W9000" s="102" t="s">
        <v>54</v>
      </c>
      <c r="X9000" s="102" t="s">
        <v>7560</v>
      </c>
      <c r="Y9000" s="101" t="s">
        <v>12</v>
      </c>
    </row>
    <row r="9001">
      <c r="A9001" s="98" t="s">
        <v>67</v>
      </c>
      <c r="B9001" s="99"/>
      <c r="C9001" s="100" t="s">
        <v>17083</v>
      </c>
      <c r="D9001" s="101" t="s">
        <v>191</v>
      </c>
      <c r="E9001" s="101" t="s">
        <v>17084</v>
      </c>
      <c r="F9001" s="99"/>
      <c r="G9001" s="99"/>
      <c r="H9001" s="99"/>
      <c r="I9001" s="99"/>
      <c r="J9001" s="99"/>
      <c r="K9001" s="99"/>
      <c r="L9001" s="99"/>
      <c r="M9001" s="99"/>
      <c r="N9001" s="99"/>
      <c r="O9001" s="99"/>
      <c r="P9001" s="99"/>
      <c r="Q9001" s="99"/>
      <c r="R9001" s="99"/>
      <c r="S9001" s="100">
        <v>1.0</v>
      </c>
      <c r="T9001" s="100">
        <v>1.0</v>
      </c>
      <c r="U9001" s="101" t="s">
        <v>7558</v>
      </c>
      <c r="V9001" s="101" t="s">
        <v>7559</v>
      </c>
      <c r="W9001" s="101" t="s">
        <v>54</v>
      </c>
      <c r="X9001" s="101" t="s">
        <v>7560</v>
      </c>
      <c r="Y9001" s="101" t="s">
        <v>18</v>
      </c>
    </row>
    <row r="9002">
      <c r="A9002" s="103" t="s">
        <v>63</v>
      </c>
      <c r="B9002" s="99"/>
      <c r="C9002" s="100" t="s">
        <v>17085</v>
      </c>
      <c r="D9002" s="101" t="s">
        <v>122</v>
      </c>
      <c r="E9002" s="101" t="s">
        <v>17086</v>
      </c>
      <c r="F9002" s="99"/>
      <c r="G9002" s="99"/>
      <c r="H9002" s="99"/>
      <c r="I9002" s="99"/>
      <c r="J9002" s="99"/>
      <c r="K9002" s="99"/>
      <c r="L9002" s="99"/>
      <c r="M9002" s="99"/>
      <c r="N9002" s="99"/>
      <c r="O9002" s="99"/>
      <c r="P9002" s="99"/>
      <c r="Q9002" s="99"/>
      <c r="R9002" s="99"/>
      <c r="S9002" s="102">
        <v>1.0</v>
      </c>
      <c r="T9002" s="102">
        <v>1.0</v>
      </c>
      <c r="U9002" s="102" t="s">
        <v>7558</v>
      </c>
      <c r="V9002" s="102" t="s">
        <v>7559</v>
      </c>
      <c r="W9002" s="102" t="s">
        <v>54</v>
      </c>
      <c r="X9002" s="102" t="s">
        <v>7560</v>
      </c>
      <c r="Y9002" s="101" t="s">
        <v>18</v>
      </c>
    </row>
    <row r="9003">
      <c r="A9003" s="98" t="s">
        <v>77</v>
      </c>
      <c r="B9003" s="99"/>
      <c r="C9003" s="100" t="s">
        <v>17087</v>
      </c>
      <c r="D9003" s="101" t="s">
        <v>122</v>
      </c>
      <c r="E9003" s="101" t="s">
        <v>17088</v>
      </c>
      <c r="F9003" s="99"/>
      <c r="G9003" s="99"/>
      <c r="H9003" s="99"/>
      <c r="I9003" s="99"/>
      <c r="J9003" s="99"/>
      <c r="K9003" s="99"/>
      <c r="L9003" s="99"/>
      <c r="M9003" s="99"/>
      <c r="N9003" s="99"/>
      <c r="O9003" s="99"/>
      <c r="P9003" s="99"/>
      <c r="Q9003" s="99"/>
      <c r="R9003" s="99"/>
      <c r="S9003" s="102">
        <v>1.0</v>
      </c>
      <c r="T9003" s="102">
        <v>1.0</v>
      </c>
      <c r="U9003" s="102" t="s">
        <v>7558</v>
      </c>
      <c r="V9003" s="102" t="s">
        <v>7559</v>
      </c>
      <c r="W9003" s="102" t="s">
        <v>54</v>
      </c>
      <c r="X9003" s="102" t="s">
        <v>7560</v>
      </c>
      <c r="Y9003" s="101" t="s">
        <v>18</v>
      </c>
    </row>
    <row r="9004">
      <c r="A9004" s="103" t="s">
        <v>87</v>
      </c>
      <c r="B9004" s="99"/>
      <c r="C9004" s="100" t="s">
        <v>17089</v>
      </c>
      <c r="D9004" s="101" t="s">
        <v>122</v>
      </c>
      <c r="E9004" s="101" t="s">
        <v>17090</v>
      </c>
      <c r="F9004" s="99"/>
      <c r="G9004" s="99"/>
      <c r="H9004" s="99"/>
      <c r="I9004" s="99"/>
      <c r="J9004" s="99"/>
      <c r="K9004" s="99"/>
      <c r="L9004" s="99"/>
      <c r="M9004" s="99"/>
      <c r="N9004" s="99"/>
      <c r="O9004" s="99"/>
      <c r="P9004" s="99"/>
      <c r="Q9004" s="99"/>
      <c r="R9004" s="99"/>
      <c r="S9004" s="102">
        <v>1.0</v>
      </c>
      <c r="T9004" s="102">
        <v>1.0</v>
      </c>
      <c r="U9004" s="102" t="s">
        <v>7558</v>
      </c>
      <c r="V9004" s="102" t="s">
        <v>7559</v>
      </c>
      <c r="W9004" s="102" t="s">
        <v>54</v>
      </c>
      <c r="X9004" s="102" t="s">
        <v>7560</v>
      </c>
      <c r="Y9004" s="101" t="s">
        <v>18</v>
      </c>
    </row>
    <row r="9005">
      <c r="A9005" s="98" t="s">
        <v>67</v>
      </c>
      <c r="B9005" s="99"/>
      <c r="C9005" s="100" t="s">
        <v>17091</v>
      </c>
      <c r="D9005" s="101" t="s">
        <v>122</v>
      </c>
      <c r="E9005" s="101" t="s">
        <v>17092</v>
      </c>
      <c r="F9005" s="99"/>
      <c r="G9005" s="99"/>
      <c r="H9005" s="99"/>
      <c r="I9005" s="99"/>
      <c r="J9005" s="99"/>
      <c r="K9005" s="99"/>
      <c r="L9005" s="99"/>
      <c r="M9005" s="99"/>
      <c r="N9005" s="99"/>
      <c r="O9005" s="99"/>
      <c r="P9005" s="99"/>
      <c r="Q9005" s="99"/>
      <c r="R9005" s="99"/>
      <c r="S9005" s="102">
        <v>1.0</v>
      </c>
      <c r="T9005" s="102">
        <v>1.0</v>
      </c>
      <c r="U9005" s="102" t="s">
        <v>7558</v>
      </c>
      <c r="V9005" s="102" t="s">
        <v>7559</v>
      </c>
      <c r="W9005" s="102" t="s">
        <v>54</v>
      </c>
      <c r="X9005" s="102" t="s">
        <v>7560</v>
      </c>
      <c r="Y9005" s="101" t="s">
        <v>18</v>
      </c>
    </row>
    <row r="9006">
      <c r="A9006" s="98" t="s">
        <v>90</v>
      </c>
      <c r="B9006" s="99"/>
      <c r="C9006" s="100" t="s">
        <v>17093</v>
      </c>
      <c r="D9006" s="101" t="s">
        <v>122</v>
      </c>
      <c r="E9006" s="101" t="s">
        <v>17094</v>
      </c>
      <c r="F9006" s="99"/>
      <c r="G9006" s="99"/>
      <c r="H9006" s="99"/>
      <c r="I9006" s="99"/>
      <c r="J9006" s="99"/>
      <c r="K9006" s="99"/>
      <c r="L9006" s="99"/>
      <c r="M9006" s="99"/>
      <c r="N9006" s="99"/>
      <c r="O9006" s="99"/>
      <c r="P9006" s="99"/>
      <c r="Q9006" s="99"/>
      <c r="R9006" s="99"/>
      <c r="S9006" s="102">
        <v>1.0</v>
      </c>
      <c r="T9006" s="102">
        <v>1.0</v>
      </c>
      <c r="U9006" s="102" t="s">
        <v>7558</v>
      </c>
      <c r="V9006" s="102" t="s">
        <v>7559</v>
      </c>
      <c r="W9006" s="102" t="s">
        <v>54</v>
      </c>
      <c r="X9006" s="102" t="s">
        <v>7560</v>
      </c>
      <c r="Y9006" s="101" t="s">
        <v>18</v>
      </c>
    </row>
    <row r="9007">
      <c r="A9007" s="103" t="s">
        <v>63</v>
      </c>
      <c r="B9007" s="99"/>
      <c r="C9007" s="100" t="s">
        <v>4919</v>
      </c>
      <c r="D9007" s="101" t="s">
        <v>135</v>
      </c>
      <c r="E9007" s="101" t="s">
        <v>4920</v>
      </c>
      <c r="F9007" s="99"/>
      <c r="G9007" s="99"/>
      <c r="H9007" s="99"/>
      <c r="I9007" s="99"/>
      <c r="J9007" s="99"/>
      <c r="K9007" s="99"/>
      <c r="L9007" s="99"/>
      <c r="M9007" s="99"/>
      <c r="N9007" s="99"/>
      <c r="O9007" s="99"/>
      <c r="P9007" s="99"/>
      <c r="Q9007" s="99"/>
      <c r="R9007" s="99"/>
      <c r="S9007" s="100">
        <v>1.0</v>
      </c>
      <c r="T9007" s="100">
        <v>1.0</v>
      </c>
      <c r="U9007" s="101" t="s">
        <v>7558</v>
      </c>
      <c r="V9007" s="101" t="s">
        <v>7559</v>
      </c>
      <c r="W9007" s="101" t="s">
        <v>54</v>
      </c>
      <c r="X9007" s="101" t="s">
        <v>7560</v>
      </c>
      <c r="Y9007" s="101" t="s">
        <v>18</v>
      </c>
    </row>
    <row r="9008">
      <c r="A9008" s="103" t="s">
        <v>63</v>
      </c>
      <c r="B9008" s="99"/>
      <c r="C9008" s="100" t="s">
        <v>17095</v>
      </c>
      <c r="D9008" s="101" t="s">
        <v>135</v>
      </c>
      <c r="E9008" s="101" t="s">
        <v>17096</v>
      </c>
      <c r="F9008" s="99"/>
      <c r="G9008" s="99"/>
      <c r="H9008" s="99"/>
      <c r="I9008" s="99"/>
      <c r="J9008" s="99"/>
      <c r="K9008" s="99"/>
      <c r="L9008" s="99"/>
      <c r="M9008" s="99"/>
      <c r="N9008" s="99"/>
      <c r="O9008" s="99"/>
      <c r="P9008" s="99"/>
      <c r="Q9008" s="99"/>
      <c r="R9008" s="99"/>
      <c r="S9008" s="100">
        <v>1.0</v>
      </c>
      <c r="T9008" s="100">
        <v>1.0</v>
      </c>
      <c r="U9008" s="101" t="s">
        <v>7558</v>
      </c>
      <c r="V9008" s="101" t="s">
        <v>7559</v>
      </c>
      <c r="W9008" s="101" t="s">
        <v>54</v>
      </c>
      <c r="X9008" s="101" t="s">
        <v>7560</v>
      </c>
      <c r="Y9008" s="101" t="s">
        <v>18</v>
      </c>
    </row>
    <row r="9009">
      <c r="A9009" s="98" t="s">
        <v>64</v>
      </c>
      <c r="B9009" s="99"/>
      <c r="C9009" s="100" t="s">
        <v>17097</v>
      </c>
      <c r="D9009" s="101" t="s">
        <v>135</v>
      </c>
      <c r="E9009" s="101" t="s">
        <v>17098</v>
      </c>
      <c r="F9009" s="99"/>
      <c r="G9009" s="99"/>
      <c r="H9009" s="99"/>
      <c r="I9009" s="99"/>
      <c r="J9009" s="99"/>
      <c r="K9009" s="99"/>
      <c r="L9009" s="99"/>
      <c r="M9009" s="99"/>
      <c r="N9009" s="99"/>
      <c r="O9009" s="99"/>
      <c r="P9009" s="99"/>
      <c r="Q9009" s="99"/>
      <c r="R9009" s="99"/>
      <c r="S9009" s="100">
        <v>1.0</v>
      </c>
      <c r="T9009" s="100">
        <v>1.0</v>
      </c>
      <c r="U9009" s="101" t="s">
        <v>7558</v>
      </c>
      <c r="V9009" s="101" t="s">
        <v>7559</v>
      </c>
      <c r="W9009" s="101" t="s">
        <v>54</v>
      </c>
      <c r="X9009" s="101" t="s">
        <v>7560</v>
      </c>
      <c r="Y9009" s="101" t="s">
        <v>18</v>
      </c>
    </row>
    <row r="9010">
      <c r="A9010" s="98" t="s">
        <v>93</v>
      </c>
      <c r="B9010" s="99"/>
      <c r="C9010" s="100" t="s">
        <v>17099</v>
      </c>
      <c r="D9010" s="101" t="s">
        <v>135</v>
      </c>
      <c r="E9010" s="101" t="s">
        <v>17100</v>
      </c>
      <c r="F9010" s="99"/>
      <c r="G9010" s="99"/>
      <c r="H9010" s="99"/>
      <c r="I9010" s="99"/>
      <c r="J9010" s="99"/>
      <c r="K9010" s="99"/>
      <c r="L9010" s="99"/>
      <c r="M9010" s="99"/>
      <c r="N9010" s="99"/>
      <c r="O9010" s="99"/>
      <c r="P9010" s="99"/>
      <c r="Q9010" s="99"/>
      <c r="R9010" s="99"/>
      <c r="S9010" s="100">
        <v>1.0</v>
      </c>
      <c r="T9010" s="100">
        <v>1.0</v>
      </c>
      <c r="U9010" s="101" t="s">
        <v>7558</v>
      </c>
      <c r="V9010" s="101" t="s">
        <v>7559</v>
      </c>
      <c r="W9010" s="101" t="s">
        <v>54</v>
      </c>
      <c r="X9010" s="101" t="s">
        <v>7560</v>
      </c>
      <c r="Y9010" s="101" t="s">
        <v>18</v>
      </c>
    </row>
    <row r="9011">
      <c r="A9011" s="103" t="s">
        <v>87</v>
      </c>
      <c r="B9011" s="99"/>
      <c r="C9011" s="100" t="s">
        <v>17101</v>
      </c>
      <c r="D9011" s="101" t="s">
        <v>122</v>
      </c>
      <c r="E9011" s="101" t="s">
        <v>17102</v>
      </c>
      <c r="F9011" s="99"/>
      <c r="G9011" s="99"/>
      <c r="H9011" s="99"/>
      <c r="I9011" s="99"/>
      <c r="J9011" s="99"/>
      <c r="K9011" s="99"/>
      <c r="L9011" s="99"/>
      <c r="M9011" s="99"/>
      <c r="N9011" s="99"/>
      <c r="O9011" s="99"/>
      <c r="P9011" s="99"/>
      <c r="Q9011" s="99"/>
      <c r="R9011" s="99"/>
      <c r="S9011" s="102">
        <v>1.0</v>
      </c>
      <c r="T9011" s="102">
        <v>1.0</v>
      </c>
      <c r="U9011" s="102" t="s">
        <v>7558</v>
      </c>
      <c r="V9011" s="102" t="s">
        <v>7559</v>
      </c>
      <c r="W9011" s="102" t="s">
        <v>54</v>
      </c>
      <c r="X9011" s="102" t="s">
        <v>7560</v>
      </c>
      <c r="Y9011" s="101" t="s">
        <v>18</v>
      </c>
    </row>
    <row r="9012">
      <c r="A9012" s="98" t="s">
        <v>30</v>
      </c>
      <c r="B9012" s="99"/>
      <c r="C9012" s="100" t="s">
        <v>4921</v>
      </c>
      <c r="D9012" s="101" t="s">
        <v>122</v>
      </c>
      <c r="E9012" s="101" t="s">
        <v>4922</v>
      </c>
      <c r="F9012" s="99"/>
      <c r="G9012" s="99"/>
      <c r="H9012" s="99"/>
      <c r="I9012" s="99"/>
      <c r="J9012" s="99"/>
      <c r="K9012" s="99"/>
      <c r="L9012" s="99"/>
      <c r="M9012" s="99"/>
      <c r="N9012" s="99"/>
      <c r="O9012" s="99"/>
      <c r="P9012" s="99"/>
      <c r="Q9012" s="99"/>
      <c r="R9012" s="99"/>
      <c r="S9012" s="102">
        <v>1.0</v>
      </c>
      <c r="T9012" s="102">
        <v>1.0</v>
      </c>
      <c r="U9012" s="102" t="s">
        <v>7558</v>
      </c>
      <c r="V9012" s="102" t="s">
        <v>7559</v>
      </c>
      <c r="W9012" s="102" t="s">
        <v>54</v>
      </c>
      <c r="X9012" s="102" t="s">
        <v>7560</v>
      </c>
      <c r="Y9012" s="101" t="s">
        <v>18</v>
      </c>
    </row>
    <row r="9013">
      <c r="A9013" s="103" t="s">
        <v>63</v>
      </c>
      <c r="B9013" s="99"/>
      <c r="C9013" s="100" t="s">
        <v>17103</v>
      </c>
      <c r="D9013" s="101" t="s">
        <v>158</v>
      </c>
      <c r="E9013" s="101" t="s">
        <v>17104</v>
      </c>
      <c r="F9013" s="99"/>
      <c r="G9013" s="99"/>
      <c r="H9013" s="99"/>
      <c r="I9013" s="99"/>
      <c r="J9013" s="99"/>
      <c r="K9013" s="99"/>
      <c r="L9013" s="99"/>
      <c r="M9013" s="99"/>
      <c r="N9013" s="99"/>
      <c r="O9013" s="99"/>
      <c r="P9013" s="99"/>
      <c r="Q9013" s="99"/>
      <c r="R9013" s="99"/>
      <c r="S9013" s="100">
        <v>1.0</v>
      </c>
      <c r="T9013" s="100">
        <v>1.0</v>
      </c>
      <c r="U9013" s="101" t="s">
        <v>7558</v>
      </c>
      <c r="V9013" s="101" t="s">
        <v>7559</v>
      </c>
      <c r="W9013" s="101" t="s">
        <v>54</v>
      </c>
      <c r="X9013" s="101" t="s">
        <v>7560</v>
      </c>
      <c r="Y9013" s="101" t="s">
        <v>18</v>
      </c>
    </row>
    <row r="9014">
      <c r="A9014" s="98" t="s">
        <v>64</v>
      </c>
      <c r="B9014" s="99"/>
      <c r="C9014" s="100" t="s">
        <v>17105</v>
      </c>
      <c r="D9014" s="101" t="s">
        <v>158</v>
      </c>
      <c r="E9014" s="101" t="s">
        <v>17106</v>
      </c>
      <c r="F9014" s="99"/>
      <c r="G9014" s="99"/>
      <c r="H9014" s="99"/>
      <c r="I9014" s="99"/>
      <c r="J9014" s="99"/>
      <c r="K9014" s="99"/>
      <c r="L9014" s="99"/>
      <c r="M9014" s="99"/>
      <c r="N9014" s="99"/>
      <c r="O9014" s="99"/>
      <c r="P9014" s="99"/>
      <c r="Q9014" s="99"/>
      <c r="R9014" s="99"/>
      <c r="S9014" s="100">
        <v>1.0</v>
      </c>
      <c r="T9014" s="100">
        <v>1.0</v>
      </c>
      <c r="U9014" s="101" t="s">
        <v>7558</v>
      </c>
      <c r="V9014" s="101" t="s">
        <v>7559</v>
      </c>
      <c r="W9014" s="101" t="s">
        <v>54</v>
      </c>
      <c r="X9014" s="101" t="s">
        <v>7560</v>
      </c>
      <c r="Y9014" s="101" t="s">
        <v>18</v>
      </c>
    </row>
    <row r="9015">
      <c r="A9015" s="103" t="s">
        <v>63</v>
      </c>
      <c r="B9015" s="99"/>
      <c r="C9015" s="100" t="s">
        <v>17107</v>
      </c>
      <c r="D9015" s="101" t="s">
        <v>158</v>
      </c>
      <c r="E9015" s="101" t="s">
        <v>17108</v>
      </c>
      <c r="F9015" s="99"/>
      <c r="G9015" s="99"/>
      <c r="H9015" s="99"/>
      <c r="I9015" s="99"/>
      <c r="J9015" s="99"/>
      <c r="K9015" s="99"/>
      <c r="L9015" s="99"/>
      <c r="M9015" s="99"/>
      <c r="N9015" s="99"/>
      <c r="O9015" s="99"/>
      <c r="P9015" s="99"/>
      <c r="Q9015" s="99"/>
      <c r="R9015" s="99"/>
      <c r="S9015" s="100">
        <v>1.0</v>
      </c>
      <c r="T9015" s="100">
        <v>1.0</v>
      </c>
      <c r="U9015" s="101" t="s">
        <v>7558</v>
      </c>
      <c r="V9015" s="101" t="s">
        <v>7559</v>
      </c>
      <c r="W9015" s="101" t="s">
        <v>54</v>
      </c>
      <c r="X9015" s="101" t="s">
        <v>7560</v>
      </c>
      <c r="Y9015" s="101" t="s">
        <v>18</v>
      </c>
    </row>
    <row r="9016">
      <c r="A9016" s="98" t="s">
        <v>93</v>
      </c>
      <c r="B9016" s="99"/>
      <c r="C9016" s="100" t="s">
        <v>17109</v>
      </c>
      <c r="D9016" s="101" t="s">
        <v>135</v>
      </c>
      <c r="E9016" s="101" t="s">
        <v>17110</v>
      </c>
      <c r="F9016" s="99"/>
      <c r="G9016" s="99"/>
      <c r="H9016" s="99"/>
      <c r="I9016" s="99"/>
      <c r="J9016" s="99"/>
      <c r="K9016" s="99"/>
      <c r="L9016" s="99"/>
      <c r="M9016" s="99"/>
      <c r="N9016" s="99"/>
      <c r="O9016" s="99"/>
      <c r="P9016" s="99"/>
      <c r="Q9016" s="99"/>
      <c r="R9016" s="99"/>
      <c r="S9016" s="100">
        <v>1.0</v>
      </c>
      <c r="T9016" s="100">
        <v>1.0</v>
      </c>
      <c r="U9016" s="101" t="s">
        <v>7558</v>
      </c>
      <c r="V9016" s="101" t="s">
        <v>7559</v>
      </c>
      <c r="W9016" s="101" t="s">
        <v>54</v>
      </c>
      <c r="X9016" s="101" t="s">
        <v>7560</v>
      </c>
      <c r="Y9016" s="101" t="s">
        <v>18</v>
      </c>
    </row>
    <row r="9017">
      <c r="A9017" s="98" t="s">
        <v>93</v>
      </c>
      <c r="B9017" s="99"/>
      <c r="C9017" s="100" t="s">
        <v>17111</v>
      </c>
      <c r="D9017" s="101" t="s">
        <v>151</v>
      </c>
      <c r="E9017" s="101" t="s">
        <v>17112</v>
      </c>
      <c r="F9017" s="99"/>
      <c r="G9017" s="99"/>
      <c r="H9017" s="99"/>
      <c r="I9017" s="99"/>
      <c r="J9017" s="99"/>
      <c r="K9017" s="99"/>
      <c r="L9017" s="99"/>
      <c r="M9017" s="99"/>
      <c r="N9017" s="99"/>
      <c r="O9017" s="99"/>
      <c r="P9017" s="99"/>
      <c r="Q9017" s="99"/>
      <c r="R9017" s="99"/>
      <c r="S9017" s="102">
        <v>1.0</v>
      </c>
      <c r="T9017" s="102">
        <v>1.0</v>
      </c>
      <c r="U9017" s="102" t="s">
        <v>7558</v>
      </c>
      <c r="V9017" s="102" t="s">
        <v>7559</v>
      </c>
      <c r="W9017" s="102" t="s">
        <v>54</v>
      </c>
      <c r="X9017" s="102" t="s">
        <v>7591</v>
      </c>
      <c r="Y9017" s="101" t="s">
        <v>12</v>
      </c>
      <c r="Z9017" s="33">
        <v>1.0</v>
      </c>
    </row>
    <row r="9018">
      <c r="A9018" s="98" t="s">
        <v>67</v>
      </c>
      <c r="B9018" s="99"/>
      <c r="C9018" s="100" t="s">
        <v>17113</v>
      </c>
      <c r="D9018" s="101" t="s">
        <v>135</v>
      </c>
      <c r="E9018" s="101" t="s">
        <v>17114</v>
      </c>
      <c r="F9018" s="99"/>
      <c r="G9018" s="99"/>
      <c r="H9018" s="99"/>
      <c r="I9018" s="99"/>
      <c r="J9018" s="99"/>
      <c r="K9018" s="99"/>
      <c r="L9018" s="99"/>
      <c r="M9018" s="99"/>
      <c r="N9018" s="99"/>
      <c r="O9018" s="99"/>
      <c r="P9018" s="99"/>
      <c r="Q9018" s="99"/>
      <c r="R9018" s="99"/>
      <c r="S9018" s="100">
        <v>1.0</v>
      </c>
      <c r="T9018" s="100">
        <v>1.0</v>
      </c>
      <c r="U9018" s="101" t="s">
        <v>7558</v>
      </c>
      <c r="V9018" s="101" t="s">
        <v>7559</v>
      </c>
      <c r="W9018" s="101" t="s">
        <v>54</v>
      </c>
      <c r="X9018" s="101" t="s">
        <v>7560</v>
      </c>
      <c r="Y9018" s="101" t="s">
        <v>18</v>
      </c>
    </row>
    <row r="9019">
      <c r="A9019" s="103" t="s">
        <v>87</v>
      </c>
      <c r="B9019" s="99"/>
      <c r="C9019" s="100" t="s">
        <v>17115</v>
      </c>
      <c r="D9019" s="101" t="s">
        <v>191</v>
      </c>
      <c r="E9019" s="101" t="s">
        <v>17116</v>
      </c>
      <c r="F9019" s="99"/>
      <c r="G9019" s="99"/>
      <c r="H9019" s="99"/>
      <c r="I9019" s="99"/>
      <c r="J9019" s="99"/>
      <c r="K9019" s="99"/>
      <c r="L9019" s="99"/>
      <c r="M9019" s="99"/>
      <c r="N9019" s="99"/>
      <c r="O9019" s="99"/>
      <c r="P9019" s="99"/>
      <c r="Q9019" s="99"/>
      <c r="R9019" s="99"/>
      <c r="S9019" s="100">
        <v>1.0</v>
      </c>
      <c r="T9019" s="100">
        <v>1.0</v>
      </c>
      <c r="U9019" s="101" t="s">
        <v>7558</v>
      </c>
      <c r="V9019" s="101" t="s">
        <v>7559</v>
      </c>
      <c r="W9019" s="101" t="s">
        <v>54</v>
      </c>
      <c r="X9019" s="101" t="s">
        <v>7560</v>
      </c>
      <c r="Y9019" s="101" t="s">
        <v>18</v>
      </c>
    </row>
    <row r="9020">
      <c r="A9020" s="98" t="s">
        <v>93</v>
      </c>
      <c r="B9020" s="99"/>
      <c r="C9020" s="100" t="s">
        <v>17117</v>
      </c>
      <c r="D9020" s="101" t="s">
        <v>135</v>
      </c>
      <c r="E9020" s="101" t="s">
        <v>17118</v>
      </c>
      <c r="F9020" s="99"/>
      <c r="G9020" s="99"/>
      <c r="H9020" s="99"/>
      <c r="I9020" s="99"/>
      <c r="J9020" s="99"/>
      <c r="K9020" s="99"/>
      <c r="L9020" s="99"/>
      <c r="M9020" s="99"/>
      <c r="N9020" s="99"/>
      <c r="O9020" s="99"/>
      <c r="P9020" s="99"/>
      <c r="Q9020" s="99"/>
      <c r="R9020" s="99"/>
      <c r="S9020" s="100">
        <v>1.0</v>
      </c>
      <c r="T9020" s="100">
        <v>1.0</v>
      </c>
      <c r="U9020" s="101" t="s">
        <v>7558</v>
      </c>
      <c r="V9020" s="101" t="s">
        <v>7559</v>
      </c>
      <c r="W9020" s="101" t="s">
        <v>54</v>
      </c>
      <c r="X9020" s="101" t="s">
        <v>7560</v>
      </c>
      <c r="Y9020" s="101" t="s">
        <v>18</v>
      </c>
    </row>
    <row r="9021">
      <c r="A9021" s="103" t="s">
        <v>24</v>
      </c>
      <c r="B9021" s="99"/>
      <c r="C9021" s="100" t="s">
        <v>17119</v>
      </c>
      <c r="D9021" s="101" t="s">
        <v>158</v>
      </c>
      <c r="E9021" s="101" t="s">
        <v>17120</v>
      </c>
      <c r="F9021" s="99"/>
      <c r="G9021" s="99"/>
      <c r="H9021" s="99"/>
      <c r="I9021" s="99"/>
      <c r="J9021" s="99"/>
      <c r="K9021" s="99"/>
      <c r="L9021" s="99"/>
      <c r="M9021" s="99"/>
      <c r="N9021" s="99"/>
      <c r="O9021" s="99"/>
      <c r="P9021" s="99"/>
      <c r="Q9021" s="99"/>
      <c r="R9021" s="99"/>
      <c r="S9021" s="100">
        <v>1.0</v>
      </c>
      <c r="T9021" s="100">
        <v>1.0</v>
      </c>
      <c r="U9021" s="101" t="s">
        <v>7558</v>
      </c>
      <c r="V9021" s="101" t="s">
        <v>7559</v>
      </c>
      <c r="W9021" s="101" t="s">
        <v>54</v>
      </c>
      <c r="X9021" s="101" t="s">
        <v>7560</v>
      </c>
      <c r="Y9021" s="101" t="s">
        <v>18</v>
      </c>
    </row>
    <row r="9022">
      <c r="A9022" s="98" t="s">
        <v>30</v>
      </c>
      <c r="B9022" s="99"/>
      <c r="C9022" s="100" t="s">
        <v>17121</v>
      </c>
      <c r="D9022" s="101" t="s">
        <v>122</v>
      </c>
      <c r="E9022" s="101" t="s">
        <v>17122</v>
      </c>
      <c r="F9022" s="99"/>
      <c r="G9022" s="99"/>
      <c r="H9022" s="99"/>
      <c r="I9022" s="99"/>
      <c r="J9022" s="99"/>
      <c r="K9022" s="99"/>
      <c r="L9022" s="99"/>
      <c r="M9022" s="99"/>
      <c r="N9022" s="99"/>
      <c r="O9022" s="99"/>
      <c r="P9022" s="99"/>
      <c r="Q9022" s="99"/>
      <c r="R9022" s="99"/>
      <c r="S9022" s="102">
        <v>1.0</v>
      </c>
      <c r="T9022" s="102">
        <v>1.0</v>
      </c>
      <c r="U9022" s="102" t="s">
        <v>7558</v>
      </c>
      <c r="V9022" s="102" t="s">
        <v>7559</v>
      </c>
      <c r="W9022" s="102" t="s">
        <v>54</v>
      </c>
      <c r="X9022" s="102" t="s">
        <v>7560</v>
      </c>
      <c r="Y9022" s="101" t="s">
        <v>18</v>
      </c>
    </row>
    <row r="9023">
      <c r="A9023" s="98" t="s">
        <v>77</v>
      </c>
      <c r="B9023" s="99"/>
      <c r="C9023" s="100" t="s">
        <v>17123</v>
      </c>
      <c r="D9023" s="101" t="s">
        <v>135</v>
      </c>
      <c r="E9023" s="101" t="s">
        <v>17124</v>
      </c>
      <c r="F9023" s="99"/>
      <c r="G9023" s="99"/>
      <c r="H9023" s="99"/>
      <c r="I9023" s="99"/>
      <c r="J9023" s="99"/>
      <c r="K9023" s="99"/>
      <c r="L9023" s="99"/>
      <c r="M9023" s="99"/>
      <c r="N9023" s="99"/>
      <c r="O9023" s="99"/>
      <c r="P9023" s="99"/>
      <c r="Q9023" s="99"/>
      <c r="R9023" s="99"/>
      <c r="S9023" s="100">
        <v>1.0</v>
      </c>
      <c r="T9023" s="100">
        <v>1.0</v>
      </c>
      <c r="U9023" s="101" t="s">
        <v>7558</v>
      </c>
      <c r="V9023" s="101" t="s">
        <v>7559</v>
      </c>
      <c r="W9023" s="101" t="s">
        <v>54</v>
      </c>
      <c r="X9023" s="101" t="s">
        <v>7560</v>
      </c>
      <c r="Y9023" s="101" t="s">
        <v>18</v>
      </c>
    </row>
    <row r="9024">
      <c r="A9024" s="98" t="s">
        <v>81</v>
      </c>
      <c r="B9024" s="99"/>
      <c r="C9024" s="100" t="s">
        <v>4923</v>
      </c>
      <c r="D9024" s="101" t="s">
        <v>135</v>
      </c>
      <c r="E9024" s="101" t="s">
        <v>17125</v>
      </c>
      <c r="F9024" s="99"/>
      <c r="G9024" s="99"/>
      <c r="H9024" s="99"/>
      <c r="I9024" s="99"/>
      <c r="J9024" s="99"/>
      <c r="K9024" s="99"/>
      <c r="L9024" s="99"/>
      <c r="M9024" s="99"/>
      <c r="N9024" s="99"/>
      <c r="O9024" s="99"/>
      <c r="P9024" s="99"/>
      <c r="Q9024" s="99"/>
      <c r="R9024" s="99"/>
      <c r="S9024" s="100">
        <v>1.0</v>
      </c>
      <c r="T9024" s="100">
        <v>1.0</v>
      </c>
      <c r="U9024" s="101" t="s">
        <v>7558</v>
      </c>
      <c r="V9024" s="101" t="s">
        <v>7559</v>
      </c>
      <c r="W9024" s="101" t="s">
        <v>54</v>
      </c>
      <c r="X9024" s="101" t="s">
        <v>7560</v>
      </c>
      <c r="Y9024" s="101" t="s">
        <v>18</v>
      </c>
    </row>
    <row r="9025">
      <c r="A9025" s="98" t="s">
        <v>93</v>
      </c>
      <c r="B9025" s="99"/>
      <c r="C9025" s="100" t="s">
        <v>17126</v>
      </c>
      <c r="D9025" s="101" t="s">
        <v>135</v>
      </c>
      <c r="E9025" s="101" t="s">
        <v>17127</v>
      </c>
      <c r="F9025" s="99"/>
      <c r="G9025" s="99"/>
      <c r="H9025" s="99"/>
      <c r="I9025" s="99"/>
      <c r="J9025" s="99"/>
      <c r="K9025" s="99"/>
      <c r="L9025" s="99"/>
      <c r="M9025" s="99"/>
      <c r="N9025" s="99"/>
      <c r="O9025" s="99"/>
      <c r="P9025" s="99"/>
      <c r="Q9025" s="99"/>
      <c r="R9025" s="99"/>
      <c r="S9025" s="100">
        <v>1.0</v>
      </c>
      <c r="T9025" s="100">
        <v>1.0</v>
      </c>
      <c r="U9025" s="101" t="s">
        <v>7558</v>
      </c>
      <c r="V9025" s="101" t="s">
        <v>7559</v>
      </c>
      <c r="W9025" s="101" t="s">
        <v>54</v>
      </c>
      <c r="X9025" s="101" t="s">
        <v>7560</v>
      </c>
      <c r="Y9025" s="101" t="s">
        <v>18</v>
      </c>
    </row>
    <row r="9026">
      <c r="A9026" s="98" t="s">
        <v>67</v>
      </c>
      <c r="B9026" s="99"/>
      <c r="C9026" s="100" t="s">
        <v>17128</v>
      </c>
      <c r="D9026" s="101" t="s">
        <v>135</v>
      </c>
      <c r="E9026" s="101" t="s">
        <v>17129</v>
      </c>
      <c r="F9026" s="99"/>
      <c r="G9026" s="99"/>
      <c r="H9026" s="99"/>
      <c r="I9026" s="99"/>
      <c r="J9026" s="99"/>
      <c r="K9026" s="99"/>
      <c r="L9026" s="99"/>
      <c r="M9026" s="99"/>
      <c r="N9026" s="99"/>
      <c r="O9026" s="99"/>
      <c r="P9026" s="99"/>
      <c r="Q9026" s="99"/>
      <c r="R9026" s="99"/>
      <c r="S9026" s="100">
        <v>1.0</v>
      </c>
      <c r="T9026" s="100">
        <v>1.0</v>
      </c>
      <c r="U9026" s="101" t="s">
        <v>7558</v>
      </c>
      <c r="V9026" s="101" t="s">
        <v>7559</v>
      </c>
      <c r="W9026" s="101" t="s">
        <v>54</v>
      </c>
      <c r="X9026" s="101" t="s">
        <v>7560</v>
      </c>
      <c r="Y9026" s="101" t="s">
        <v>18</v>
      </c>
    </row>
    <row r="9027">
      <c r="A9027" s="98" t="s">
        <v>90</v>
      </c>
      <c r="B9027" s="99"/>
      <c r="C9027" s="100" t="s">
        <v>17130</v>
      </c>
      <c r="D9027" s="101" t="s">
        <v>122</v>
      </c>
      <c r="E9027" s="101" t="s">
        <v>17131</v>
      </c>
      <c r="F9027" s="99"/>
      <c r="G9027" s="99"/>
      <c r="H9027" s="99"/>
      <c r="I9027" s="99"/>
      <c r="J9027" s="99"/>
      <c r="K9027" s="99"/>
      <c r="L9027" s="99"/>
      <c r="M9027" s="99"/>
      <c r="N9027" s="99"/>
      <c r="O9027" s="99"/>
      <c r="P9027" s="99"/>
      <c r="Q9027" s="99"/>
      <c r="R9027" s="99"/>
      <c r="S9027" s="102">
        <v>1.0</v>
      </c>
      <c r="T9027" s="102">
        <v>1.0</v>
      </c>
      <c r="U9027" s="102" t="s">
        <v>7558</v>
      </c>
      <c r="V9027" s="102" t="s">
        <v>7559</v>
      </c>
      <c r="W9027" s="102" t="s">
        <v>54</v>
      </c>
      <c r="X9027" s="102" t="s">
        <v>7560</v>
      </c>
      <c r="Y9027" s="101" t="s">
        <v>18</v>
      </c>
    </row>
    <row r="9028">
      <c r="A9028" s="98" t="s">
        <v>64</v>
      </c>
      <c r="B9028" s="99"/>
      <c r="C9028" s="100" t="s">
        <v>17132</v>
      </c>
      <c r="D9028" s="101" t="s">
        <v>471</v>
      </c>
      <c r="E9028" s="101" t="s">
        <v>17133</v>
      </c>
      <c r="F9028" s="99"/>
      <c r="G9028" s="99"/>
      <c r="H9028" s="99"/>
      <c r="I9028" s="99"/>
      <c r="J9028" s="99"/>
      <c r="K9028" s="99"/>
      <c r="L9028" s="99"/>
      <c r="M9028" s="99"/>
      <c r="N9028" s="99"/>
      <c r="O9028" s="99"/>
      <c r="P9028" s="99"/>
      <c r="Q9028" s="99"/>
      <c r="R9028" s="99"/>
      <c r="S9028" s="100">
        <v>1.0</v>
      </c>
      <c r="T9028" s="100">
        <v>1.0</v>
      </c>
      <c r="U9028" s="101" t="s">
        <v>7558</v>
      </c>
      <c r="V9028" s="101" t="s">
        <v>7559</v>
      </c>
      <c r="W9028" s="101" t="s">
        <v>54</v>
      </c>
      <c r="X9028" s="101" t="s">
        <v>7560</v>
      </c>
      <c r="Y9028" s="101" t="s">
        <v>18</v>
      </c>
    </row>
    <row r="9029">
      <c r="A9029" s="103" t="s">
        <v>63</v>
      </c>
      <c r="B9029" s="99"/>
      <c r="C9029" s="100" t="s">
        <v>17134</v>
      </c>
      <c r="D9029" s="101" t="s">
        <v>128</v>
      </c>
      <c r="E9029" s="101" t="s">
        <v>17135</v>
      </c>
      <c r="F9029" s="99"/>
      <c r="G9029" s="99"/>
      <c r="H9029" s="99"/>
      <c r="I9029" s="99"/>
      <c r="J9029" s="99"/>
      <c r="K9029" s="99"/>
      <c r="L9029" s="99"/>
      <c r="M9029" s="99"/>
      <c r="N9029" s="99"/>
      <c r="O9029" s="99"/>
      <c r="P9029" s="99"/>
      <c r="Q9029" s="99"/>
      <c r="R9029" s="99"/>
      <c r="S9029" s="102">
        <v>1.0</v>
      </c>
      <c r="T9029" s="102">
        <v>0.0</v>
      </c>
      <c r="U9029" s="102" t="s">
        <v>7558</v>
      </c>
      <c r="V9029" s="102" t="s">
        <v>7559</v>
      </c>
      <c r="W9029" s="102" t="s">
        <v>54</v>
      </c>
      <c r="X9029" s="102" t="s">
        <v>7560</v>
      </c>
      <c r="Y9029" s="101" t="s">
        <v>12</v>
      </c>
    </row>
    <row r="9030">
      <c r="A9030" s="98" t="s">
        <v>23</v>
      </c>
      <c r="B9030" s="99"/>
      <c r="C9030" s="100" t="s">
        <v>17136</v>
      </c>
      <c r="D9030" s="101" t="s">
        <v>122</v>
      </c>
      <c r="E9030" s="101" t="s">
        <v>17137</v>
      </c>
      <c r="F9030" s="99"/>
      <c r="G9030" s="99"/>
      <c r="H9030" s="99"/>
      <c r="I9030" s="99"/>
      <c r="J9030" s="99"/>
      <c r="K9030" s="99"/>
      <c r="L9030" s="99"/>
      <c r="M9030" s="99"/>
      <c r="N9030" s="99"/>
      <c r="O9030" s="99"/>
      <c r="P9030" s="99"/>
      <c r="Q9030" s="99"/>
      <c r="R9030" s="99"/>
      <c r="S9030" s="102">
        <v>1.0</v>
      </c>
      <c r="T9030" s="102">
        <v>1.0</v>
      </c>
      <c r="U9030" s="102" t="s">
        <v>7558</v>
      </c>
      <c r="V9030" s="102" t="s">
        <v>7559</v>
      </c>
      <c r="W9030" s="102" t="s">
        <v>54</v>
      </c>
      <c r="X9030" s="102" t="s">
        <v>7560</v>
      </c>
      <c r="Y9030" s="101" t="s">
        <v>18</v>
      </c>
    </row>
    <row r="9031">
      <c r="A9031" s="98" t="s">
        <v>77</v>
      </c>
      <c r="B9031" s="99"/>
      <c r="C9031" s="100" t="s">
        <v>17138</v>
      </c>
      <c r="D9031" s="101" t="s">
        <v>3117</v>
      </c>
      <c r="E9031" s="101" t="s">
        <v>17139</v>
      </c>
      <c r="F9031" s="99"/>
      <c r="G9031" s="99"/>
      <c r="H9031" s="99"/>
      <c r="I9031" s="99"/>
      <c r="J9031" s="99"/>
      <c r="K9031" s="99"/>
      <c r="L9031" s="99"/>
      <c r="M9031" s="99"/>
      <c r="N9031" s="99"/>
      <c r="O9031" s="99"/>
      <c r="P9031" s="99"/>
      <c r="Q9031" s="99"/>
      <c r="R9031" s="99"/>
      <c r="S9031" s="100">
        <v>1.0</v>
      </c>
      <c r="T9031" s="100">
        <v>0.0</v>
      </c>
      <c r="U9031" s="101" t="s">
        <v>7558</v>
      </c>
      <c r="V9031" s="101" t="s">
        <v>7559</v>
      </c>
      <c r="W9031" s="101" t="s">
        <v>54</v>
      </c>
      <c r="X9031" s="101" t="s">
        <v>7560</v>
      </c>
      <c r="Y9031" s="101" t="s">
        <v>12</v>
      </c>
    </row>
    <row r="9032">
      <c r="A9032" s="98" t="s">
        <v>30</v>
      </c>
      <c r="B9032" s="99"/>
      <c r="C9032" s="100" t="s">
        <v>17140</v>
      </c>
      <c r="D9032" s="101" t="s">
        <v>471</v>
      </c>
      <c r="E9032" s="101" t="s">
        <v>17141</v>
      </c>
      <c r="F9032" s="99"/>
      <c r="G9032" s="99"/>
      <c r="H9032" s="99"/>
      <c r="I9032" s="99"/>
      <c r="J9032" s="99"/>
      <c r="K9032" s="99"/>
      <c r="L9032" s="99"/>
      <c r="M9032" s="99"/>
      <c r="N9032" s="99"/>
      <c r="O9032" s="99"/>
      <c r="P9032" s="99"/>
      <c r="Q9032" s="99"/>
      <c r="R9032" s="99"/>
      <c r="S9032" s="100">
        <v>1.0</v>
      </c>
      <c r="T9032" s="100">
        <v>1.0</v>
      </c>
      <c r="U9032" s="101" t="s">
        <v>7558</v>
      </c>
      <c r="V9032" s="101" t="s">
        <v>7559</v>
      </c>
      <c r="W9032" s="101" t="s">
        <v>54</v>
      </c>
      <c r="X9032" s="101" t="s">
        <v>7560</v>
      </c>
      <c r="Y9032" s="101" t="s">
        <v>18</v>
      </c>
    </row>
    <row r="9033">
      <c r="A9033" s="98" t="s">
        <v>30</v>
      </c>
      <c r="B9033" s="99"/>
      <c r="C9033" s="100" t="s">
        <v>17142</v>
      </c>
      <c r="D9033" s="101" t="s">
        <v>471</v>
      </c>
      <c r="E9033" s="101" t="s">
        <v>17143</v>
      </c>
      <c r="F9033" s="99"/>
      <c r="G9033" s="99"/>
      <c r="H9033" s="99"/>
      <c r="I9033" s="99"/>
      <c r="J9033" s="99"/>
      <c r="K9033" s="99"/>
      <c r="L9033" s="99"/>
      <c r="M9033" s="99"/>
      <c r="N9033" s="99"/>
      <c r="O9033" s="99"/>
      <c r="P9033" s="99"/>
      <c r="Q9033" s="99"/>
      <c r="R9033" s="99"/>
      <c r="S9033" s="100">
        <v>1.0</v>
      </c>
      <c r="T9033" s="100">
        <v>1.0</v>
      </c>
      <c r="U9033" s="101" t="s">
        <v>7558</v>
      </c>
      <c r="V9033" s="101" t="s">
        <v>7559</v>
      </c>
      <c r="W9033" s="101" t="s">
        <v>54</v>
      </c>
      <c r="X9033" s="101" t="s">
        <v>7560</v>
      </c>
      <c r="Y9033" s="101" t="s">
        <v>18</v>
      </c>
    </row>
    <row r="9034">
      <c r="A9034" s="103" t="s">
        <v>24</v>
      </c>
      <c r="B9034" s="99"/>
      <c r="C9034" s="100" t="s">
        <v>17144</v>
      </c>
      <c r="D9034" s="101" t="s">
        <v>471</v>
      </c>
      <c r="E9034" s="101" t="s">
        <v>17145</v>
      </c>
      <c r="F9034" s="99"/>
      <c r="G9034" s="99"/>
      <c r="H9034" s="99"/>
      <c r="I9034" s="99"/>
      <c r="J9034" s="99"/>
      <c r="K9034" s="99"/>
      <c r="L9034" s="99"/>
      <c r="M9034" s="99"/>
      <c r="N9034" s="99"/>
      <c r="O9034" s="99"/>
      <c r="P9034" s="99"/>
      <c r="Q9034" s="99"/>
      <c r="R9034" s="99"/>
      <c r="S9034" s="100">
        <v>1.0</v>
      </c>
      <c r="T9034" s="100">
        <v>1.0</v>
      </c>
      <c r="U9034" s="101" t="s">
        <v>7558</v>
      </c>
      <c r="V9034" s="101" t="s">
        <v>7559</v>
      </c>
      <c r="W9034" s="101" t="s">
        <v>54</v>
      </c>
      <c r="X9034" s="101" t="s">
        <v>7560</v>
      </c>
      <c r="Y9034" s="101" t="s">
        <v>18</v>
      </c>
    </row>
    <row r="9035">
      <c r="A9035" s="103" t="s">
        <v>24</v>
      </c>
      <c r="B9035" s="99"/>
      <c r="C9035" s="100" t="s">
        <v>17146</v>
      </c>
      <c r="D9035" s="101" t="s">
        <v>471</v>
      </c>
      <c r="E9035" s="101" t="s">
        <v>17145</v>
      </c>
      <c r="F9035" s="99"/>
      <c r="G9035" s="99"/>
      <c r="H9035" s="99"/>
      <c r="I9035" s="99"/>
      <c r="J9035" s="99"/>
      <c r="K9035" s="99"/>
      <c r="L9035" s="99"/>
      <c r="M9035" s="99"/>
      <c r="N9035" s="99"/>
      <c r="O9035" s="99"/>
      <c r="P9035" s="99"/>
      <c r="Q9035" s="99"/>
      <c r="R9035" s="99"/>
      <c r="S9035" s="100">
        <v>1.0</v>
      </c>
      <c r="T9035" s="100">
        <v>1.0</v>
      </c>
      <c r="U9035" s="101" t="s">
        <v>7558</v>
      </c>
      <c r="V9035" s="101" t="s">
        <v>7559</v>
      </c>
      <c r="W9035" s="101" t="s">
        <v>54</v>
      </c>
      <c r="X9035" s="101" t="s">
        <v>7560</v>
      </c>
      <c r="Y9035" s="101" t="s">
        <v>18</v>
      </c>
    </row>
    <row r="9036">
      <c r="A9036" s="98" t="s">
        <v>93</v>
      </c>
      <c r="B9036" s="99"/>
      <c r="C9036" s="100" t="s">
        <v>17147</v>
      </c>
      <c r="D9036" s="101" t="s">
        <v>122</v>
      </c>
      <c r="E9036" s="101" t="s">
        <v>17148</v>
      </c>
      <c r="F9036" s="99"/>
      <c r="G9036" s="99"/>
      <c r="H9036" s="99"/>
      <c r="I9036" s="99"/>
      <c r="J9036" s="99"/>
      <c r="K9036" s="99"/>
      <c r="L9036" s="99"/>
      <c r="M9036" s="99"/>
      <c r="N9036" s="99"/>
      <c r="O9036" s="99"/>
      <c r="P9036" s="99"/>
      <c r="Q9036" s="99"/>
      <c r="R9036" s="99"/>
      <c r="S9036" s="102">
        <v>1.0</v>
      </c>
      <c r="T9036" s="102">
        <v>1.0</v>
      </c>
      <c r="U9036" s="102" t="s">
        <v>7558</v>
      </c>
      <c r="V9036" s="102" t="s">
        <v>7559</v>
      </c>
      <c r="W9036" s="102" t="s">
        <v>54</v>
      </c>
      <c r="X9036" s="102" t="s">
        <v>7560</v>
      </c>
      <c r="Y9036" s="101" t="s">
        <v>18</v>
      </c>
    </row>
    <row r="9037">
      <c r="A9037" s="103" t="s">
        <v>87</v>
      </c>
      <c r="B9037" s="99"/>
      <c r="C9037" s="100" t="s">
        <v>17149</v>
      </c>
      <c r="D9037" s="101" t="s">
        <v>122</v>
      </c>
      <c r="E9037" s="101" t="s">
        <v>17150</v>
      </c>
      <c r="F9037" s="99"/>
      <c r="G9037" s="99"/>
      <c r="H9037" s="99"/>
      <c r="I9037" s="99"/>
      <c r="J9037" s="99"/>
      <c r="K9037" s="99"/>
      <c r="L9037" s="99"/>
      <c r="M9037" s="99"/>
      <c r="N9037" s="99"/>
      <c r="O9037" s="99"/>
      <c r="P9037" s="99"/>
      <c r="Q9037" s="99"/>
      <c r="R9037" s="99"/>
      <c r="S9037" s="102">
        <v>1.0</v>
      </c>
      <c r="T9037" s="102">
        <v>1.0</v>
      </c>
      <c r="U9037" s="102" t="s">
        <v>7558</v>
      </c>
      <c r="V9037" s="102" t="s">
        <v>7559</v>
      </c>
      <c r="W9037" s="102" t="s">
        <v>54</v>
      </c>
      <c r="X9037" s="102" t="s">
        <v>7560</v>
      </c>
      <c r="Y9037" s="101" t="s">
        <v>18</v>
      </c>
    </row>
    <row r="9038">
      <c r="A9038" s="98" t="s">
        <v>64</v>
      </c>
      <c r="B9038" s="99"/>
      <c r="C9038" s="100" t="s">
        <v>17151</v>
      </c>
      <c r="D9038" s="101" t="s">
        <v>122</v>
      </c>
      <c r="E9038" s="101" t="s">
        <v>17152</v>
      </c>
      <c r="F9038" s="99"/>
      <c r="G9038" s="99"/>
      <c r="H9038" s="99"/>
      <c r="I9038" s="99"/>
      <c r="J9038" s="99"/>
      <c r="K9038" s="99"/>
      <c r="L9038" s="99"/>
      <c r="M9038" s="99"/>
      <c r="N9038" s="99"/>
      <c r="O9038" s="99"/>
      <c r="P9038" s="99"/>
      <c r="Q9038" s="99"/>
      <c r="R9038" s="99"/>
      <c r="S9038" s="102">
        <v>1.0</v>
      </c>
      <c r="T9038" s="102">
        <v>1.0</v>
      </c>
      <c r="U9038" s="102" t="s">
        <v>7558</v>
      </c>
      <c r="V9038" s="102" t="s">
        <v>7559</v>
      </c>
      <c r="W9038" s="102" t="s">
        <v>54</v>
      </c>
      <c r="X9038" s="102" t="s">
        <v>7560</v>
      </c>
      <c r="Y9038" s="101" t="s">
        <v>18</v>
      </c>
    </row>
    <row r="9039">
      <c r="A9039" s="98" t="s">
        <v>80</v>
      </c>
      <c r="B9039" s="99"/>
      <c r="C9039" s="100" t="s">
        <v>17153</v>
      </c>
      <c r="D9039" s="101" t="s">
        <v>122</v>
      </c>
      <c r="E9039" s="101" t="s">
        <v>17154</v>
      </c>
      <c r="F9039" s="99"/>
      <c r="G9039" s="99"/>
      <c r="H9039" s="99"/>
      <c r="I9039" s="99"/>
      <c r="J9039" s="99"/>
      <c r="K9039" s="99"/>
      <c r="L9039" s="99"/>
      <c r="M9039" s="99"/>
      <c r="N9039" s="99"/>
      <c r="O9039" s="99"/>
      <c r="P9039" s="99"/>
      <c r="Q9039" s="99"/>
      <c r="R9039" s="99"/>
      <c r="S9039" s="102">
        <v>1.0</v>
      </c>
      <c r="T9039" s="102">
        <v>1.0</v>
      </c>
      <c r="U9039" s="102" t="s">
        <v>7558</v>
      </c>
      <c r="V9039" s="102" t="s">
        <v>7559</v>
      </c>
      <c r="W9039" s="102" t="s">
        <v>54</v>
      </c>
      <c r="X9039" s="102" t="s">
        <v>7560</v>
      </c>
      <c r="Y9039" s="101" t="s">
        <v>18</v>
      </c>
    </row>
    <row r="9040">
      <c r="A9040" s="98" t="s">
        <v>77</v>
      </c>
      <c r="B9040" s="99"/>
      <c r="C9040" s="100" t="s">
        <v>17155</v>
      </c>
      <c r="D9040" s="101" t="s">
        <v>135</v>
      </c>
      <c r="E9040" s="101" t="s">
        <v>17156</v>
      </c>
      <c r="F9040" s="99"/>
      <c r="G9040" s="99"/>
      <c r="H9040" s="99"/>
      <c r="I9040" s="99"/>
      <c r="J9040" s="99"/>
      <c r="K9040" s="99"/>
      <c r="L9040" s="99"/>
      <c r="M9040" s="99"/>
      <c r="N9040" s="99"/>
      <c r="O9040" s="99"/>
      <c r="P9040" s="99"/>
      <c r="Q9040" s="99"/>
      <c r="R9040" s="99"/>
      <c r="S9040" s="100">
        <v>1.0</v>
      </c>
      <c r="T9040" s="100">
        <v>1.0</v>
      </c>
      <c r="U9040" s="101" t="s">
        <v>7558</v>
      </c>
      <c r="V9040" s="101" t="s">
        <v>7559</v>
      </c>
      <c r="W9040" s="101" t="s">
        <v>54</v>
      </c>
      <c r="X9040" s="101" t="s">
        <v>7560</v>
      </c>
      <c r="Y9040" s="101" t="s">
        <v>18</v>
      </c>
    </row>
    <row r="9041">
      <c r="A9041" s="98" t="s">
        <v>67</v>
      </c>
      <c r="B9041" s="99"/>
      <c r="C9041" s="100" t="s">
        <v>17157</v>
      </c>
      <c r="D9041" s="101" t="s">
        <v>135</v>
      </c>
      <c r="E9041" s="101" t="s">
        <v>17158</v>
      </c>
      <c r="F9041" s="99"/>
      <c r="G9041" s="99"/>
      <c r="H9041" s="99"/>
      <c r="I9041" s="99"/>
      <c r="J9041" s="99"/>
      <c r="K9041" s="99"/>
      <c r="L9041" s="99"/>
      <c r="M9041" s="99"/>
      <c r="N9041" s="99"/>
      <c r="O9041" s="99"/>
      <c r="P9041" s="99"/>
      <c r="Q9041" s="99"/>
      <c r="R9041" s="99"/>
      <c r="S9041" s="100">
        <v>1.0</v>
      </c>
      <c r="T9041" s="100">
        <v>1.0</v>
      </c>
      <c r="U9041" s="101" t="s">
        <v>7558</v>
      </c>
      <c r="V9041" s="101" t="s">
        <v>7559</v>
      </c>
      <c r="W9041" s="101" t="s">
        <v>54</v>
      </c>
      <c r="X9041" s="101" t="s">
        <v>7560</v>
      </c>
      <c r="Y9041" s="101" t="s">
        <v>18</v>
      </c>
    </row>
    <row r="9042">
      <c r="A9042" s="103" t="s">
        <v>63</v>
      </c>
      <c r="B9042" s="99"/>
      <c r="C9042" s="100" t="s">
        <v>17159</v>
      </c>
      <c r="D9042" s="101" t="s">
        <v>122</v>
      </c>
      <c r="E9042" s="101" t="s">
        <v>4932</v>
      </c>
      <c r="F9042" s="99"/>
      <c r="G9042" s="99"/>
      <c r="H9042" s="99"/>
      <c r="I9042" s="99"/>
      <c r="J9042" s="99"/>
      <c r="K9042" s="99"/>
      <c r="L9042" s="99"/>
      <c r="M9042" s="99"/>
      <c r="N9042" s="99"/>
      <c r="O9042" s="99"/>
      <c r="P9042" s="99"/>
      <c r="Q9042" s="99"/>
      <c r="R9042" s="99"/>
      <c r="S9042" s="102">
        <v>1.0</v>
      </c>
      <c r="T9042" s="102">
        <v>1.0</v>
      </c>
      <c r="U9042" s="102" t="s">
        <v>7558</v>
      </c>
      <c r="V9042" s="102" t="s">
        <v>7559</v>
      </c>
      <c r="W9042" s="102" t="s">
        <v>54</v>
      </c>
      <c r="X9042" s="102" t="s">
        <v>7560</v>
      </c>
      <c r="Y9042" s="101" t="s">
        <v>18</v>
      </c>
    </row>
    <row r="9043">
      <c r="A9043" s="98" t="s">
        <v>23</v>
      </c>
      <c r="B9043" s="99"/>
      <c r="C9043" s="100" t="s">
        <v>17160</v>
      </c>
      <c r="D9043" s="101" t="s">
        <v>122</v>
      </c>
      <c r="E9043" s="101" t="s">
        <v>17161</v>
      </c>
      <c r="F9043" s="99"/>
      <c r="G9043" s="99"/>
      <c r="H9043" s="99"/>
      <c r="I9043" s="99"/>
      <c r="J9043" s="99"/>
      <c r="K9043" s="99"/>
      <c r="L9043" s="99"/>
      <c r="M9043" s="99"/>
      <c r="N9043" s="99"/>
      <c r="O9043" s="99"/>
      <c r="P9043" s="99"/>
      <c r="Q9043" s="99"/>
      <c r="R9043" s="99"/>
      <c r="S9043" s="102">
        <v>1.0</v>
      </c>
      <c r="T9043" s="102">
        <v>1.0</v>
      </c>
      <c r="U9043" s="102" t="s">
        <v>7558</v>
      </c>
      <c r="V9043" s="102" t="s">
        <v>7559</v>
      </c>
      <c r="W9043" s="102" t="s">
        <v>54</v>
      </c>
      <c r="X9043" s="102" t="s">
        <v>7560</v>
      </c>
      <c r="Y9043" s="101" t="s">
        <v>18</v>
      </c>
    </row>
    <row r="9044">
      <c r="A9044" s="98" t="s">
        <v>93</v>
      </c>
      <c r="B9044" s="99"/>
      <c r="C9044" s="100" t="s">
        <v>17162</v>
      </c>
      <c r="D9044" s="101" t="s">
        <v>122</v>
      </c>
      <c r="E9044" s="101" t="s">
        <v>17163</v>
      </c>
      <c r="F9044" s="99"/>
      <c r="G9044" s="99"/>
      <c r="H9044" s="99"/>
      <c r="I9044" s="99"/>
      <c r="J9044" s="99"/>
      <c r="K9044" s="99"/>
      <c r="L9044" s="99"/>
      <c r="M9044" s="99"/>
      <c r="N9044" s="99"/>
      <c r="O9044" s="99"/>
      <c r="P9044" s="99"/>
      <c r="Q9044" s="99"/>
      <c r="R9044" s="99"/>
      <c r="S9044" s="102">
        <v>1.0</v>
      </c>
      <c r="T9044" s="102">
        <v>1.0</v>
      </c>
      <c r="U9044" s="102" t="s">
        <v>7558</v>
      </c>
      <c r="V9044" s="102" t="s">
        <v>7559</v>
      </c>
      <c r="W9044" s="102" t="s">
        <v>54</v>
      </c>
      <c r="X9044" s="102" t="s">
        <v>7560</v>
      </c>
      <c r="Y9044" s="101" t="s">
        <v>18</v>
      </c>
    </row>
    <row r="9045">
      <c r="A9045" s="98" t="s">
        <v>30</v>
      </c>
      <c r="B9045" s="99"/>
      <c r="C9045" s="100" t="s">
        <v>4934</v>
      </c>
      <c r="D9045" s="101" t="s">
        <v>122</v>
      </c>
      <c r="E9045" s="101" t="s">
        <v>4935</v>
      </c>
      <c r="F9045" s="99"/>
      <c r="G9045" s="99"/>
      <c r="H9045" s="99"/>
      <c r="I9045" s="99"/>
      <c r="J9045" s="99"/>
      <c r="K9045" s="99"/>
      <c r="L9045" s="99"/>
      <c r="M9045" s="99"/>
      <c r="N9045" s="99"/>
      <c r="O9045" s="99"/>
      <c r="P9045" s="99"/>
      <c r="Q9045" s="99"/>
      <c r="R9045" s="99"/>
      <c r="S9045" s="102">
        <v>1.0</v>
      </c>
      <c r="T9045" s="102">
        <v>1.0</v>
      </c>
      <c r="U9045" s="102" t="s">
        <v>7558</v>
      </c>
      <c r="V9045" s="102" t="s">
        <v>7559</v>
      </c>
      <c r="W9045" s="102" t="s">
        <v>54</v>
      </c>
      <c r="X9045" s="102" t="s">
        <v>7560</v>
      </c>
      <c r="Y9045" s="101" t="s">
        <v>18</v>
      </c>
    </row>
    <row r="9046">
      <c r="A9046" s="98" t="s">
        <v>64</v>
      </c>
      <c r="B9046" s="99"/>
      <c r="C9046" s="100" t="s">
        <v>17164</v>
      </c>
      <c r="D9046" s="101" t="s">
        <v>471</v>
      </c>
      <c r="E9046" s="101" t="s">
        <v>17165</v>
      </c>
      <c r="F9046" s="99"/>
      <c r="G9046" s="99"/>
      <c r="H9046" s="99"/>
      <c r="I9046" s="99"/>
      <c r="J9046" s="99"/>
      <c r="K9046" s="99"/>
      <c r="L9046" s="99"/>
      <c r="M9046" s="99"/>
      <c r="N9046" s="99"/>
      <c r="O9046" s="99"/>
      <c r="P9046" s="99"/>
      <c r="Q9046" s="99"/>
      <c r="R9046" s="99"/>
      <c r="S9046" s="100">
        <v>1.0</v>
      </c>
      <c r="T9046" s="100">
        <v>1.0</v>
      </c>
      <c r="U9046" s="101" t="s">
        <v>7558</v>
      </c>
      <c r="V9046" s="101" t="s">
        <v>7559</v>
      </c>
      <c r="W9046" s="101" t="s">
        <v>54</v>
      </c>
      <c r="X9046" s="101" t="s">
        <v>7560</v>
      </c>
      <c r="Y9046" s="101" t="s">
        <v>18</v>
      </c>
    </row>
    <row r="9047">
      <c r="A9047" s="98" t="s">
        <v>30</v>
      </c>
      <c r="B9047" s="99"/>
      <c r="C9047" s="100" t="s">
        <v>4937</v>
      </c>
      <c r="D9047" s="101" t="s">
        <v>122</v>
      </c>
      <c r="E9047" s="101" t="s">
        <v>4938</v>
      </c>
      <c r="F9047" s="99"/>
      <c r="G9047" s="99"/>
      <c r="H9047" s="99"/>
      <c r="I9047" s="99"/>
      <c r="J9047" s="99"/>
      <c r="K9047" s="99"/>
      <c r="L9047" s="99"/>
      <c r="M9047" s="99"/>
      <c r="N9047" s="99"/>
      <c r="O9047" s="99"/>
      <c r="P9047" s="99"/>
      <c r="Q9047" s="99"/>
      <c r="R9047" s="99"/>
      <c r="S9047" s="102">
        <v>1.0</v>
      </c>
      <c r="T9047" s="102">
        <v>1.0</v>
      </c>
      <c r="U9047" s="102" t="s">
        <v>7558</v>
      </c>
      <c r="V9047" s="102" t="s">
        <v>7559</v>
      </c>
      <c r="W9047" s="102" t="s">
        <v>54</v>
      </c>
      <c r="X9047" s="102" t="s">
        <v>7560</v>
      </c>
      <c r="Y9047" s="101" t="s">
        <v>18</v>
      </c>
    </row>
    <row r="9048">
      <c r="A9048" s="98" t="s">
        <v>93</v>
      </c>
      <c r="B9048" s="99"/>
      <c r="C9048" s="100" t="s">
        <v>17166</v>
      </c>
      <c r="D9048" s="101" t="s">
        <v>135</v>
      </c>
      <c r="E9048" s="101" t="s">
        <v>17167</v>
      </c>
      <c r="F9048" s="99"/>
      <c r="G9048" s="99"/>
      <c r="H9048" s="99"/>
      <c r="I9048" s="99"/>
      <c r="J9048" s="99"/>
      <c r="K9048" s="99"/>
      <c r="L9048" s="99"/>
      <c r="M9048" s="99"/>
      <c r="N9048" s="99"/>
      <c r="O9048" s="99"/>
      <c r="P9048" s="99"/>
      <c r="Q9048" s="99"/>
      <c r="R9048" s="99"/>
      <c r="S9048" s="100">
        <v>1.0</v>
      </c>
      <c r="T9048" s="100">
        <v>1.0</v>
      </c>
      <c r="U9048" s="101" t="s">
        <v>7558</v>
      </c>
      <c r="V9048" s="101" t="s">
        <v>7559</v>
      </c>
      <c r="W9048" s="101" t="s">
        <v>54</v>
      </c>
      <c r="X9048" s="101" t="s">
        <v>7560</v>
      </c>
      <c r="Y9048" s="101" t="s">
        <v>18</v>
      </c>
    </row>
    <row r="9049">
      <c r="A9049" s="98" t="s">
        <v>81</v>
      </c>
      <c r="B9049" s="99"/>
      <c r="C9049" s="100" t="s">
        <v>4939</v>
      </c>
      <c r="D9049" s="101" t="s">
        <v>135</v>
      </c>
      <c r="E9049" s="101" t="s">
        <v>17168</v>
      </c>
      <c r="F9049" s="99"/>
      <c r="G9049" s="99"/>
      <c r="H9049" s="99"/>
      <c r="I9049" s="99"/>
      <c r="J9049" s="99"/>
      <c r="K9049" s="99"/>
      <c r="L9049" s="99"/>
      <c r="M9049" s="99"/>
      <c r="N9049" s="99"/>
      <c r="O9049" s="99"/>
      <c r="P9049" s="99"/>
      <c r="Q9049" s="99"/>
      <c r="R9049" s="99"/>
      <c r="S9049" s="100">
        <v>1.0</v>
      </c>
      <c r="T9049" s="100">
        <v>1.0</v>
      </c>
      <c r="U9049" s="101" t="s">
        <v>7558</v>
      </c>
      <c r="V9049" s="101" t="s">
        <v>7559</v>
      </c>
      <c r="W9049" s="101" t="s">
        <v>54</v>
      </c>
      <c r="X9049" s="101" t="s">
        <v>7560</v>
      </c>
      <c r="Y9049" s="101" t="s">
        <v>18</v>
      </c>
    </row>
    <row r="9050">
      <c r="A9050" s="98" t="s">
        <v>64</v>
      </c>
      <c r="B9050" s="99"/>
      <c r="C9050" s="100" t="s">
        <v>17169</v>
      </c>
      <c r="D9050" s="101" t="s">
        <v>151</v>
      </c>
      <c r="E9050" s="101" t="s">
        <v>17170</v>
      </c>
      <c r="F9050" s="99"/>
      <c r="G9050" s="99"/>
      <c r="H9050" s="99"/>
      <c r="I9050" s="99"/>
      <c r="J9050" s="99"/>
      <c r="K9050" s="99"/>
      <c r="L9050" s="99"/>
      <c r="M9050" s="99"/>
      <c r="N9050" s="99"/>
      <c r="O9050" s="99"/>
      <c r="P9050" s="99"/>
      <c r="Q9050" s="99"/>
      <c r="R9050" s="99"/>
      <c r="S9050" s="102">
        <v>1.0</v>
      </c>
      <c r="T9050" s="102">
        <v>1.0</v>
      </c>
      <c r="U9050" s="102" t="s">
        <v>7558</v>
      </c>
      <c r="V9050" s="102" t="s">
        <v>7559</v>
      </c>
      <c r="W9050" s="102" t="s">
        <v>54</v>
      </c>
      <c r="X9050" s="102" t="s">
        <v>7591</v>
      </c>
      <c r="Y9050" s="101" t="s">
        <v>12</v>
      </c>
      <c r="Z9050" s="33">
        <v>1.0</v>
      </c>
    </row>
    <row r="9051">
      <c r="A9051" s="98" t="s">
        <v>23</v>
      </c>
      <c r="B9051" s="99"/>
      <c r="C9051" s="100" t="s">
        <v>17171</v>
      </c>
      <c r="D9051" s="101" t="s">
        <v>158</v>
      </c>
      <c r="E9051" s="101" t="s">
        <v>17172</v>
      </c>
      <c r="F9051" s="99"/>
      <c r="G9051" s="99"/>
      <c r="H9051" s="99"/>
      <c r="I9051" s="99"/>
      <c r="J9051" s="99"/>
      <c r="K9051" s="99"/>
      <c r="L9051" s="99"/>
      <c r="M9051" s="99"/>
      <c r="N9051" s="99"/>
      <c r="O9051" s="99"/>
      <c r="P9051" s="99"/>
      <c r="Q9051" s="99"/>
      <c r="R9051" s="99"/>
      <c r="S9051" s="100">
        <v>1.0</v>
      </c>
      <c r="T9051" s="100">
        <v>1.0</v>
      </c>
      <c r="U9051" s="101" t="s">
        <v>7558</v>
      </c>
      <c r="V9051" s="101" t="s">
        <v>7559</v>
      </c>
      <c r="W9051" s="101" t="s">
        <v>54</v>
      </c>
      <c r="X9051" s="101" t="s">
        <v>7560</v>
      </c>
      <c r="Y9051" s="101" t="s">
        <v>18</v>
      </c>
    </row>
    <row r="9052">
      <c r="A9052" s="98" t="s">
        <v>64</v>
      </c>
      <c r="B9052" s="99"/>
      <c r="C9052" s="100" t="s">
        <v>17173</v>
      </c>
      <c r="D9052" s="101" t="s">
        <v>158</v>
      </c>
      <c r="E9052" s="101" t="s">
        <v>17174</v>
      </c>
      <c r="F9052" s="99"/>
      <c r="G9052" s="99"/>
      <c r="H9052" s="99"/>
      <c r="I9052" s="99"/>
      <c r="J9052" s="99"/>
      <c r="K9052" s="99"/>
      <c r="L9052" s="99"/>
      <c r="M9052" s="99"/>
      <c r="N9052" s="99"/>
      <c r="O9052" s="99"/>
      <c r="P9052" s="99"/>
      <c r="Q9052" s="99"/>
      <c r="R9052" s="99"/>
      <c r="S9052" s="100">
        <v>1.0</v>
      </c>
      <c r="T9052" s="100">
        <v>1.0</v>
      </c>
      <c r="U9052" s="101" t="s">
        <v>7558</v>
      </c>
      <c r="V9052" s="101" t="s">
        <v>7559</v>
      </c>
      <c r="W9052" s="101" t="s">
        <v>54</v>
      </c>
      <c r="X9052" s="101" t="s">
        <v>7560</v>
      </c>
      <c r="Y9052" s="101" t="s">
        <v>18</v>
      </c>
    </row>
    <row r="9053">
      <c r="A9053" s="98" t="s">
        <v>81</v>
      </c>
      <c r="B9053" s="99"/>
      <c r="C9053" s="100" t="s">
        <v>4941</v>
      </c>
      <c r="D9053" s="101" t="s">
        <v>158</v>
      </c>
      <c r="E9053" s="101" t="s">
        <v>17175</v>
      </c>
      <c r="F9053" s="99"/>
      <c r="G9053" s="99"/>
      <c r="H9053" s="99"/>
      <c r="I9053" s="99"/>
      <c r="J9053" s="99"/>
      <c r="K9053" s="99"/>
      <c r="L9053" s="99"/>
      <c r="M9053" s="99"/>
      <c r="N9053" s="99"/>
      <c r="O9053" s="99"/>
      <c r="P9053" s="99"/>
      <c r="Q9053" s="99"/>
      <c r="R9053" s="99"/>
      <c r="S9053" s="100">
        <v>1.0</v>
      </c>
      <c r="T9053" s="100">
        <v>1.0</v>
      </c>
      <c r="U9053" s="101" t="s">
        <v>7558</v>
      </c>
      <c r="V9053" s="101" t="s">
        <v>7559</v>
      </c>
      <c r="W9053" s="101" t="s">
        <v>54</v>
      </c>
      <c r="X9053" s="101" t="s">
        <v>7560</v>
      </c>
      <c r="Y9053" s="101" t="s">
        <v>18</v>
      </c>
    </row>
    <row r="9054">
      <c r="A9054" s="98" t="s">
        <v>77</v>
      </c>
      <c r="B9054" s="99"/>
      <c r="C9054" s="100" t="s">
        <v>17176</v>
      </c>
      <c r="D9054" s="101" t="s">
        <v>158</v>
      </c>
      <c r="E9054" s="101" t="s">
        <v>17177</v>
      </c>
      <c r="F9054" s="99"/>
      <c r="G9054" s="99"/>
      <c r="H9054" s="99"/>
      <c r="I9054" s="99"/>
      <c r="J9054" s="99"/>
      <c r="K9054" s="99"/>
      <c r="L9054" s="99"/>
      <c r="M9054" s="99"/>
      <c r="N9054" s="99"/>
      <c r="O9054" s="99"/>
      <c r="P9054" s="99"/>
      <c r="Q9054" s="99"/>
      <c r="R9054" s="99"/>
      <c r="S9054" s="100">
        <v>1.0</v>
      </c>
      <c r="T9054" s="100">
        <v>1.0</v>
      </c>
      <c r="U9054" s="101" t="s">
        <v>7558</v>
      </c>
      <c r="V9054" s="101" t="s">
        <v>7559</v>
      </c>
      <c r="W9054" s="101" t="s">
        <v>54</v>
      </c>
      <c r="X9054" s="101" t="s">
        <v>7560</v>
      </c>
      <c r="Y9054" s="101" t="s">
        <v>18</v>
      </c>
    </row>
    <row r="9055">
      <c r="A9055" s="98" t="s">
        <v>64</v>
      </c>
      <c r="B9055" s="99"/>
      <c r="C9055" s="100" t="s">
        <v>17178</v>
      </c>
      <c r="D9055" s="101" t="s">
        <v>158</v>
      </c>
      <c r="E9055" s="101" t="s">
        <v>17179</v>
      </c>
      <c r="F9055" s="99"/>
      <c r="G9055" s="99"/>
      <c r="H9055" s="99"/>
      <c r="I9055" s="99"/>
      <c r="J9055" s="99"/>
      <c r="K9055" s="99"/>
      <c r="L9055" s="99"/>
      <c r="M9055" s="99"/>
      <c r="N9055" s="99"/>
      <c r="O9055" s="99"/>
      <c r="P9055" s="99"/>
      <c r="Q9055" s="99"/>
      <c r="R9055" s="99"/>
      <c r="S9055" s="100">
        <v>1.0</v>
      </c>
      <c r="T9055" s="100">
        <v>1.0</v>
      </c>
      <c r="U9055" s="101" t="s">
        <v>7558</v>
      </c>
      <c r="V9055" s="101" t="s">
        <v>7559</v>
      </c>
      <c r="W9055" s="101" t="s">
        <v>54</v>
      </c>
      <c r="X9055" s="101" t="s">
        <v>7560</v>
      </c>
      <c r="Y9055" s="101" t="s">
        <v>18</v>
      </c>
    </row>
    <row r="9056">
      <c r="A9056" s="98" t="s">
        <v>64</v>
      </c>
      <c r="B9056" s="99"/>
      <c r="C9056" s="100" t="s">
        <v>17180</v>
      </c>
      <c r="D9056" s="101" t="s">
        <v>158</v>
      </c>
      <c r="E9056" s="101" t="s">
        <v>17181</v>
      </c>
      <c r="F9056" s="99"/>
      <c r="G9056" s="99"/>
      <c r="H9056" s="99"/>
      <c r="I9056" s="99"/>
      <c r="J9056" s="99"/>
      <c r="K9056" s="99"/>
      <c r="L9056" s="99"/>
      <c r="M9056" s="99"/>
      <c r="N9056" s="99"/>
      <c r="O9056" s="99"/>
      <c r="P9056" s="99"/>
      <c r="Q9056" s="99"/>
      <c r="R9056" s="99"/>
      <c r="S9056" s="100">
        <v>1.0</v>
      </c>
      <c r="T9056" s="100">
        <v>1.0</v>
      </c>
      <c r="U9056" s="101" t="s">
        <v>7558</v>
      </c>
      <c r="V9056" s="101" t="s">
        <v>7559</v>
      </c>
      <c r="W9056" s="101" t="s">
        <v>54</v>
      </c>
      <c r="X9056" s="101" t="s">
        <v>7560</v>
      </c>
      <c r="Y9056" s="101" t="s">
        <v>18</v>
      </c>
    </row>
    <row r="9057">
      <c r="A9057" s="103" t="s">
        <v>63</v>
      </c>
      <c r="B9057" s="99"/>
      <c r="C9057" s="100" t="s">
        <v>17182</v>
      </c>
      <c r="D9057" s="101" t="s">
        <v>471</v>
      </c>
      <c r="E9057" s="101" t="s">
        <v>17183</v>
      </c>
      <c r="F9057" s="99"/>
      <c r="G9057" s="99"/>
      <c r="H9057" s="99"/>
      <c r="I9057" s="99"/>
      <c r="J9057" s="99"/>
      <c r="K9057" s="99"/>
      <c r="L9057" s="99"/>
      <c r="M9057" s="99"/>
      <c r="N9057" s="99"/>
      <c r="O9057" s="99"/>
      <c r="P9057" s="99"/>
      <c r="Q9057" s="99"/>
      <c r="R9057" s="99"/>
      <c r="S9057" s="100">
        <v>1.0</v>
      </c>
      <c r="T9057" s="100">
        <v>1.0</v>
      </c>
      <c r="U9057" s="101" t="s">
        <v>7558</v>
      </c>
      <c r="V9057" s="101" t="s">
        <v>7559</v>
      </c>
      <c r="W9057" s="101" t="s">
        <v>54</v>
      </c>
      <c r="X9057" s="101" t="s">
        <v>7560</v>
      </c>
      <c r="Y9057" s="101" t="s">
        <v>18</v>
      </c>
    </row>
    <row r="9058">
      <c r="A9058" s="98" t="s">
        <v>77</v>
      </c>
      <c r="B9058" s="99"/>
      <c r="C9058" s="100" t="s">
        <v>17184</v>
      </c>
      <c r="D9058" s="101" t="s">
        <v>135</v>
      </c>
      <c r="E9058" s="101" t="s">
        <v>17185</v>
      </c>
      <c r="F9058" s="99"/>
      <c r="G9058" s="99"/>
      <c r="H9058" s="99"/>
      <c r="I9058" s="99"/>
      <c r="J9058" s="99"/>
      <c r="K9058" s="99"/>
      <c r="L9058" s="99"/>
      <c r="M9058" s="99"/>
      <c r="N9058" s="99"/>
      <c r="O9058" s="99"/>
      <c r="P9058" s="99"/>
      <c r="Q9058" s="99"/>
      <c r="R9058" s="99"/>
      <c r="S9058" s="100">
        <v>1.0</v>
      </c>
      <c r="T9058" s="100">
        <v>1.0</v>
      </c>
      <c r="U9058" s="101" t="s">
        <v>7558</v>
      </c>
      <c r="V9058" s="101" t="s">
        <v>7559</v>
      </c>
      <c r="W9058" s="101" t="s">
        <v>54</v>
      </c>
      <c r="X9058" s="101" t="s">
        <v>7560</v>
      </c>
      <c r="Y9058" s="101" t="s">
        <v>18</v>
      </c>
    </row>
    <row r="9059">
      <c r="A9059" s="98" t="s">
        <v>80</v>
      </c>
      <c r="B9059" s="99"/>
      <c r="C9059" s="100" t="s">
        <v>17186</v>
      </c>
      <c r="D9059" s="101" t="s">
        <v>135</v>
      </c>
      <c r="E9059" s="101" t="s">
        <v>17185</v>
      </c>
      <c r="F9059" s="99"/>
      <c r="G9059" s="99"/>
      <c r="H9059" s="99"/>
      <c r="I9059" s="99"/>
      <c r="J9059" s="99"/>
      <c r="K9059" s="99"/>
      <c r="L9059" s="99"/>
      <c r="M9059" s="99"/>
      <c r="N9059" s="99"/>
      <c r="O9059" s="99"/>
      <c r="P9059" s="99"/>
      <c r="Q9059" s="99"/>
      <c r="R9059" s="99"/>
      <c r="S9059" s="100">
        <v>1.0</v>
      </c>
      <c r="T9059" s="100">
        <v>1.0</v>
      </c>
      <c r="U9059" s="101" t="s">
        <v>7558</v>
      </c>
      <c r="V9059" s="101" t="s">
        <v>7559</v>
      </c>
      <c r="W9059" s="101" t="s">
        <v>54</v>
      </c>
      <c r="X9059" s="101" t="s">
        <v>7560</v>
      </c>
      <c r="Y9059" s="101" t="s">
        <v>18</v>
      </c>
    </row>
    <row r="9060">
      <c r="A9060" s="98" t="s">
        <v>80</v>
      </c>
      <c r="B9060" s="99"/>
      <c r="C9060" s="100" t="s">
        <v>17187</v>
      </c>
      <c r="D9060" s="101" t="s">
        <v>122</v>
      </c>
      <c r="E9060" s="101" t="s">
        <v>17188</v>
      </c>
      <c r="F9060" s="99"/>
      <c r="G9060" s="99"/>
      <c r="H9060" s="99"/>
      <c r="I9060" s="99"/>
      <c r="J9060" s="99"/>
      <c r="K9060" s="99"/>
      <c r="L9060" s="99"/>
      <c r="M9060" s="99"/>
      <c r="N9060" s="99"/>
      <c r="O9060" s="99"/>
      <c r="P9060" s="99"/>
      <c r="Q9060" s="99"/>
      <c r="R9060" s="99"/>
      <c r="S9060" s="102">
        <v>1.0</v>
      </c>
      <c r="T9060" s="102">
        <v>1.0</v>
      </c>
      <c r="U9060" s="102" t="s">
        <v>7558</v>
      </c>
      <c r="V9060" s="102" t="s">
        <v>7559</v>
      </c>
      <c r="W9060" s="102" t="s">
        <v>54</v>
      </c>
      <c r="X9060" s="102" t="s">
        <v>7560</v>
      </c>
      <c r="Y9060" s="101" t="s">
        <v>18</v>
      </c>
    </row>
    <row r="9061">
      <c r="A9061" s="98" t="s">
        <v>80</v>
      </c>
      <c r="B9061" s="99"/>
      <c r="C9061" s="100" t="s">
        <v>17189</v>
      </c>
      <c r="D9061" s="101" t="s">
        <v>135</v>
      </c>
      <c r="E9061" s="101" t="s">
        <v>17190</v>
      </c>
      <c r="F9061" s="99"/>
      <c r="G9061" s="99"/>
      <c r="H9061" s="99"/>
      <c r="I9061" s="99"/>
      <c r="J9061" s="99"/>
      <c r="K9061" s="99"/>
      <c r="L9061" s="99"/>
      <c r="M9061" s="99"/>
      <c r="N9061" s="99"/>
      <c r="O9061" s="99"/>
      <c r="P9061" s="99"/>
      <c r="Q9061" s="99"/>
      <c r="R9061" s="99"/>
      <c r="S9061" s="100">
        <v>1.0</v>
      </c>
      <c r="T9061" s="100">
        <v>1.0</v>
      </c>
      <c r="U9061" s="101" t="s">
        <v>7558</v>
      </c>
      <c r="V9061" s="101" t="s">
        <v>7559</v>
      </c>
      <c r="W9061" s="101" t="s">
        <v>54</v>
      </c>
      <c r="X9061" s="101" t="s">
        <v>7560</v>
      </c>
      <c r="Y9061" s="101" t="s">
        <v>18</v>
      </c>
    </row>
    <row r="9062">
      <c r="A9062" s="98" t="s">
        <v>93</v>
      </c>
      <c r="B9062" s="99"/>
      <c r="C9062" s="100" t="s">
        <v>17191</v>
      </c>
      <c r="D9062" s="101" t="s">
        <v>471</v>
      </c>
      <c r="E9062" s="101" t="s">
        <v>17192</v>
      </c>
      <c r="F9062" s="99"/>
      <c r="G9062" s="99"/>
      <c r="H9062" s="99"/>
      <c r="I9062" s="99"/>
      <c r="J9062" s="99"/>
      <c r="K9062" s="99"/>
      <c r="L9062" s="99"/>
      <c r="M9062" s="99"/>
      <c r="N9062" s="99"/>
      <c r="O9062" s="99"/>
      <c r="P9062" s="99"/>
      <c r="Q9062" s="99"/>
      <c r="R9062" s="99"/>
      <c r="S9062" s="100">
        <v>1.0</v>
      </c>
      <c r="T9062" s="100">
        <v>1.0</v>
      </c>
      <c r="U9062" s="101" t="s">
        <v>7558</v>
      </c>
      <c r="V9062" s="101" t="s">
        <v>7559</v>
      </c>
      <c r="W9062" s="101" t="s">
        <v>54</v>
      </c>
      <c r="X9062" s="101" t="s">
        <v>7560</v>
      </c>
      <c r="Y9062" s="101" t="s">
        <v>18</v>
      </c>
    </row>
    <row r="9063">
      <c r="A9063" s="98" t="s">
        <v>93</v>
      </c>
      <c r="B9063" s="99"/>
      <c r="C9063" s="100" t="s">
        <v>17193</v>
      </c>
      <c r="D9063" s="101" t="s">
        <v>135</v>
      </c>
      <c r="E9063" s="101" t="s">
        <v>17194</v>
      </c>
      <c r="F9063" s="99"/>
      <c r="G9063" s="99"/>
      <c r="H9063" s="99"/>
      <c r="I9063" s="99"/>
      <c r="J9063" s="99"/>
      <c r="K9063" s="99"/>
      <c r="L9063" s="99"/>
      <c r="M9063" s="99"/>
      <c r="N9063" s="99"/>
      <c r="O9063" s="99"/>
      <c r="P9063" s="99"/>
      <c r="Q9063" s="99"/>
      <c r="R9063" s="99"/>
      <c r="S9063" s="100">
        <v>1.0</v>
      </c>
      <c r="T9063" s="100">
        <v>1.0</v>
      </c>
      <c r="U9063" s="101" t="s">
        <v>7558</v>
      </c>
      <c r="V9063" s="101" t="s">
        <v>7559</v>
      </c>
      <c r="W9063" s="101" t="s">
        <v>54</v>
      </c>
      <c r="X9063" s="101" t="s">
        <v>7560</v>
      </c>
      <c r="Y9063" s="101" t="s">
        <v>18</v>
      </c>
    </row>
    <row r="9064">
      <c r="A9064" s="98" t="s">
        <v>77</v>
      </c>
      <c r="B9064" s="99"/>
      <c r="C9064" s="100" t="s">
        <v>17195</v>
      </c>
      <c r="D9064" s="101" t="s">
        <v>135</v>
      </c>
      <c r="E9064" s="101" t="s">
        <v>17196</v>
      </c>
      <c r="F9064" s="99"/>
      <c r="G9064" s="99"/>
      <c r="H9064" s="99"/>
      <c r="I9064" s="99"/>
      <c r="J9064" s="99"/>
      <c r="K9064" s="99"/>
      <c r="L9064" s="99"/>
      <c r="M9064" s="99"/>
      <c r="N9064" s="99"/>
      <c r="O9064" s="99"/>
      <c r="P9064" s="99"/>
      <c r="Q9064" s="99"/>
      <c r="R9064" s="99"/>
      <c r="S9064" s="100">
        <v>1.0</v>
      </c>
      <c r="T9064" s="100">
        <v>1.0</v>
      </c>
      <c r="U9064" s="101" t="s">
        <v>7558</v>
      </c>
      <c r="V9064" s="101" t="s">
        <v>7559</v>
      </c>
      <c r="W9064" s="101" t="s">
        <v>54</v>
      </c>
      <c r="X9064" s="101" t="s">
        <v>7560</v>
      </c>
      <c r="Y9064" s="101" t="s">
        <v>18</v>
      </c>
    </row>
    <row r="9065">
      <c r="A9065" s="98" t="s">
        <v>80</v>
      </c>
      <c r="B9065" s="99"/>
      <c r="C9065" s="100" t="s">
        <v>17197</v>
      </c>
      <c r="D9065" s="101" t="s">
        <v>135</v>
      </c>
      <c r="E9065" s="101" t="s">
        <v>17198</v>
      </c>
      <c r="F9065" s="99"/>
      <c r="G9065" s="99"/>
      <c r="H9065" s="99"/>
      <c r="I9065" s="99"/>
      <c r="J9065" s="99"/>
      <c r="K9065" s="99"/>
      <c r="L9065" s="99"/>
      <c r="M9065" s="99"/>
      <c r="N9065" s="99"/>
      <c r="O9065" s="99"/>
      <c r="P9065" s="99"/>
      <c r="Q9065" s="99"/>
      <c r="R9065" s="99"/>
      <c r="S9065" s="100">
        <v>1.0</v>
      </c>
      <c r="T9065" s="100">
        <v>1.0</v>
      </c>
      <c r="U9065" s="101" t="s">
        <v>7558</v>
      </c>
      <c r="V9065" s="101" t="s">
        <v>7559</v>
      </c>
      <c r="W9065" s="101" t="s">
        <v>54</v>
      </c>
      <c r="X9065" s="101" t="s">
        <v>7560</v>
      </c>
      <c r="Y9065" s="101" t="s">
        <v>18</v>
      </c>
    </row>
    <row r="9066">
      <c r="A9066" s="103" t="s">
        <v>87</v>
      </c>
      <c r="B9066" s="99"/>
      <c r="C9066" s="100" t="s">
        <v>17199</v>
      </c>
      <c r="D9066" s="101" t="s">
        <v>158</v>
      </c>
      <c r="E9066" s="101" t="s">
        <v>17200</v>
      </c>
      <c r="F9066" s="99"/>
      <c r="G9066" s="99"/>
      <c r="H9066" s="99"/>
      <c r="I9066" s="99"/>
      <c r="J9066" s="99"/>
      <c r="K9066" s="99"/>
      <c r="L9066" s="99"/>
      <c r="M9066" s="99"/>
      <c r="N9066" s="99"/>
      <c r="O9066" s="99"/>
      <c r="P9066" s="99"/>
      <c r="Q9066" s="99"/>
      <c r="R9066" s="99"/>
      <c r="S9066" s="100">
        <v>1.0</v>
      </c>
      <c r="T9066" s="100">
        <v>1.0</v>
      </c>
      <c r="U9066" s="101" t="s">
        <v>7558</v>
      </c>
      <c r="V9066" s="101" t="s">
        <v>7559</v>
      </c>
      <c r="W9066" s="101" t="s">
        <v>54</v>
      </c>
      <c r="X9066" s="101" t="s">
        <v>7560</v>
      </c>
      <c r="Y9066" s="101" t="s">
        <v>18</v>
      </c>
    </row>
    <row r="9067">
      <c r="A9067" s="98" t="s">
        <v>77</v>
      </c>
      <c r="B9067" s="99"/>
      <c r="C9067" s="100" t="s">
        <v>17201</v>
      </c>
      <c r="D9067" s="101" t="s">
        <v>17202</v>
      </c>
      <c r="E9067" s="101" t="s">
        <v>17203</v>
      </c>
      <c r="F9067" s="99"/>
      <c r="G9067" s="99"/>
      <c r="H9067" s="99"/>
      <c r="I9067" s="99"/>
      <c r="J9067" s="99"/>
      <c r="K9067" s="99"/>
      <c r="L9067" s="99"/>
      <c r="M9067" s="99"/>
      <c r="N9067" s="99"/>
      <c r="O9067" s="99"/>
      <c r="P9067" s="99"/>
      <c r="Q9067" s="99"/>
      <c r="R9067" s="99"/>
      <c r="S9067" s="100">
        <v>1.0</v>
      </c>
      <c r="T9067" s="100">
        <v>1.0</v>
      </c>
      <c r="U9067" s="101" t="s">
        <v>7558</v>
      </c>
      <c r="V9067" s="101" t="s">
        <v>7559</v>
      </c>
      <c r="W9067" s="101" t="s">
        <v>56</v>
      </c>
      <c r="X9067" s="101" t="s">
        <v>7560</v>
      </c>
      <c r="Y9067" s="101" t="s">
        <v>22</v>
      </c>
    </row>
    <row r="9068">
      <c r="A9068" s="98" t="s">
        <v>64</v>
      </c>
      <c r="B9068" s="99"/>
      <c r="C9068" s="100" t="s">
        <v>17204</v>
      </c>
      <c r="D9068" s="101" t="s">
        <v>122</v>
      </c>
      <c r="E9068" s="101" t="s">
        <v>17205</v>
      </c>
      <c r="F9068" s="99"/>
      <c r="G9068" s="99"/>
      <c r="H9068" s="99"/>
      <c r="I9068" s="99"/>
      <c r="J9068" s="99"/>
      <c r="K9068" s="99"/>
      <c r="L9068" s="99"/>
      <c r="M9068" s="99"/>
      <c r="N9068" s="99"/>
      <c r="O9068" s="99"/>
      <c r="P9068" s="99"/>
      <c r="Q9068" s="99"/>
      <c r="R9068" s="99"/>
      <c r="S9068" s="102">
        <v>1.0</v>
      </c>
      <c r="T9068" s="102">
        <v>1.0</v>
      </c>
      <c r="U9068" s="102" t="s">
        <v>7558</v>
      </c>
      <c r="V9068" s="102" t="s">
        <v>7559</v>
      </c>
      <c r="W9068" s="102" t="s">
        <v>54</v>
      </c>
      <c r="X9068" s="102" t="s">
        <v>7560</v>
      </c>
      <c r="Y9068" s="101" t="s">
        <v>18</v>
      </c>
    </row>
    <row r="9069">
      <c r="A9069" s="103" t="s">
        <v>24</v>
      </c>
      <c r="B9069" s="99"/>
      <c r="C9069" s="100" t="s">
        <v>17206</v>
      </c>
      <c r="D9069" s="101" t="s">
        <v>122</v>
      </c>
      <c r="E9069" s="101" t="s">
        <v>17207</v>
      </c>
      <c r="F9069" s="99"/>
      <c r="G9069" s="99"/>
      <c r="H9069" s="99"/>
      <c r="I9069" s="99"/>
      <c r="J9069" s="99"/>
      <c r="K9069" s="99"/>
      <c r="L9069" s="99"/>
      <c r="M9069" s="99"/>
      <c r="N9069" s="99"/>
      <c r="O9069" s="99"/>
      <c r="P9069" s="99"/>
      <c r="Q9069" s="99"/>
      <c r="R9069" s="99"/>
      <c r="S9069" s="102">
        <v>1.0</v>
      </c>
      <c r="T9069" s="102">
        <v>1.0</v>
      </c>
      <c r="U9069" s="102" t="s">
        <v>7558</v>
      </c>
      <c r="V9069" s="102" t="s">
        <v>7559</v>
      </c>
      <c r="W9069" s="102" t="s">
        <v>54</v>
      </c>
      <c r="X9069" s="102" t="s">
        <v>7560</v>
      </c>
      <c r="Y9069" s="101" t="s">
        <v>18</v>
      </c>
    </row>
    <row r="9070">
      <c r="A9070" s="98" t="s">
        <v>77</v>
      </c>
      <c r="B9070" s="99"/>
      <c r="C9070" s="100" t="s">
        <v>17208</v>
      </c>
      <c r="D9070" s="101" t="s">
        <v>158</v>
      </c>
      <c r="E9070" s="101" t="s">
        <v>4946</v>
      </c>
      <c r="F9070" s="99"/>
      <c r="G9070" s="99"/>
      <c r="H9070" s="99"/>
      <c r="I9070" s="99"/>
      <c r="J9070" s="99"/>
      <c r="K9070" s="99"/>
      <c r="L9070" s="99"/>
      <c r="M9070" s="99"/>
      <c r="N9070" s="99"/>
      <c r="O9070" s="99"/>
      <c r="P9070" s="99"/>
      <c r="Q9070" s="99"/>
      <c r="R9070" s="99"/>
      <c r="S9070" s="100">
        <v>1.0</v>
      </c>
      <c r="T9070" s="100">
        <v>1.0</v>
      </c>
      <c r="U9070" s="101" t="s">
        <v>7558</v>
      </c>
      <c r="V9070" s="101" t="s">
        <v>7559</v>
      </c>
      <c r="W9070" s="101" t="s">
        <v>54</v>
      </c>
      <c r="X9070" s="101" t="s">
        <v>7560</v>
      </c>
      <c r="Y9070" s="101" t="s">
        <v>18</v>
      </c>
    </row>
    <row r="9071">
      <c r="A9071" s="98" t="s">
        <v>81</v>
      </c>
      <c r="B9071" s="99"/>
      <c r="C9071" s="100" t="s">
        <v>17209</v>
      </c>
      <c r="D9071" s="101" t="s">
        <v>122</v>
      </c>
      <c r="E9071" s="101" t="s">
        <v>17210</v>
      </c>
      <c r="F9071" s="99"/>
      <c r="G9071" s="99"/>
      <c r="H9071" s="99"/>
      <c r="I9071" s="99"/>
      <c r="J9071" s="99"/>
      <c r="K9071" s="99"/>
      <c r="L9071" s="99"/>
      <c r="M9071" s="99"/>
      <c r="N9071" s="99"/>
      <c r="O9071" s="99"/>
      <c r="P9071" s="99"/>
      <c r="Q9071" s="99"/>
      <c r="R9071" s="99"/>
      <c r="S9071" s="102">
        <v>1.0</v>
      </c>
      <c r="T9071" s="102">
        <v>1.0</v>
      </c>
      <c r="U9071" s="102" t="s">
        <v>7558</v>
      </c>
      <c r="V9071" s="102" t="s">
        <v>7559</v>
      </c>
      <c r="W9071" s="102" t="s">
        <v>54</v>
      </c>
      <c r="X9071" s="102" t="s">
        <v>7560</v>
      </c>
      <c r="Y9071" s="101" t="s">
        <v>18</v>
      </c>
    </row>
    <row r="9072">
      <c r="A9072" s="98" t="s">
        <v>93</v>
      </c>
      <c r="B9072" s="99"/>
      <c r="C9072" s="100" t="s">
        <v>17211</v>
      </c>
      <c r="D9072" s="101" t="s">
        <v>122</v>
      </c>
      <c r="E9072" s="101" t="s">
        <v>17212</v>
      </c>
      <c r="F9072" s="99"/>
      <c r="G9072" s="99"/>
      <c r="H9072" s="99"/>
      <c r="I9072" s="99"/>
      <c r="J9072" s="99"/>
      <c r="K9072" s="99"/>
      <c r="L9072" s="99"/>
      <c r="M9072" s="99"/>
      <c r="N9072" s="99"/>
      <c r="O9072" s="99"/>
      <c r="P9072" s="99"/>
      <c r="Q9072" s="99"/>
      <c r="R9072" s="99"/>
      <c r="S9072" s="102">
        <v>1.0</v>
      </c>
      <c r="T9072" s="102">
        <v>1.0</v>
      </c>
      <c r="U9072" s="102" t="s">
        <v>7558</v>
      </c>
      <c r="V9072" s="102" t="s">
        <v>7559</v>
      </c>
      <c r="W9072" s="102" t="s">
        <v>54</v>
      </c>
      <c r="X9072" s="102" t="s">
        <v>7560</v>
      </c>
      <c r="Y9072" s="101" t="s">
        <v>18</v>
      </c>
    </row>
    <row r="9073">
      <c r="A9073" s="98" t="s">
        <v>82</v>
      </c>
      <c r="B9073" s="99"/>
      <c r="C9073" s="100" t="s">
        <v>17213</v>
      </c>
      <c r="D9073" s="101" t="s">
        <v>191</v>
      </c>
      <c r="E9073" s="101" t="s">
        <v>17214</v>
      </c>
      <c r="F9073" s="99"/>
      <c r="G9073" s="99"/>
      <c r="H9073" s="99"/>
      <c r="I9073" s="99"/>
      <c r="J9073" s="99"/>
      <c r="K9073" s="99"/>
      <c r="L9073" s="99"/>
      <c r="M9073" s="99"/>
      <c r="N9073" s="99"/>
      <c r="O9073" s="99"/>
      <c r="P9073" s="99"/>
      <c r="Q9073" s="99"/>
      <c r="R9073" s="99"/>
      <c r="S9073" s="100">
        <v>1.0</v>
      </c>
      <c r="T9073" s="100">
        <v>1.0</v>
      </c>
      <c r="U9073" s="101" t="s">
        <v>7558</v>
      </c>
      <c r="V9073" s="101" t="s">
        <v>7559</v>
      </c>
      <c r="W9073" s="101" t="s">
        <v>54</v>
      </c>
      <c r="X9073" s="101" t="s">
        <v>7560</v>
      </c>
      <c r="Y9073" s="101" t="s">
        <v>18</v>
      </c>
    </row>
    <row r="9074">
      <c r="A9074" s="103" t="s">
        <v>63</v>
      </c>
      <c r="B9074" s="99"/>
      <c r="C9074" s="100" t="s">
        <v>17215</v>
      </c>
      <c r="D9074" s="101" t="s">
        <v>122</v>
      </c>
      <c r="E9074" s="101" t="s">
        <v>17216</v>
      </c>
      <c r="F9074" s="99"/>
      <c r="G9074" s="99"/>
      <c r="H9074" s="99"/>
      <c r="I9074" s="99"/>
      <c r="J9074" s="99"/>
      <c r="K9074" s="99"/>
      <c r="L9074" s="99"/>
      <c r="M9074" s="99"/>
      <c r="N9074" s="99"/>
      <c r="O9074" s="99"/>
      <c r="P9074" s="99"/>
      <c r="Q9074" s="99"/>
      <c r="R9074" s="99"/>
      <c r="S9074" s="102">
        <v>1.0</v>
      </c>
      <c r="T9074" s="102">
        <v>1.0</v>
      </c>
      <c r="U9074" s="102" t="s">
        <v>7558</v>
      </c>
      <c r="V9074" s="102" t="s">
        <v>7559</v>
      </c>
      <c r="W9074" s="102" t="s">
        <v>54</v>
      </c>
      <c r="X9074" s="102" t="s">
        <v>7560</v>
      </c>
      <c r="Y9074" s="101" t="s">
        <v>18</v>
      </c>
    </row>
    <row r="9075">
      <c r="A9075" s="98" t="s">
        <v>77</v>
      </c>
      <c r="B9075" s="99"/>
      <c r="C9075" s="100" t="s">
        <v>17217</v>
      </c>
      <c r="D9075" s="101" t="s">
        <v>471</v>
      </c>
      <c r="E9075" s="101" t="s">
        <v>17218</v>
      </c>
      <c r="F9075" s="99"/>
      <c r="G9075" s="99"/>
      <c r="H9075" s="99"/>
      <c r="I9075" s="99"/>
      <c r="J9075" s="99"/>
      <c r="K9075" s="99"/>
      <c r="L9075" s="99"/>
      <c r="M9075" s="99"/>
      <c r="N9075" s="99"/>
      <c r="O9075" s="99"/>
      <c r="P9075" s="99"/>
      <c r="Q9075" s="99"/>
      <c r="R9075" s="99"/>
      <c r="S9075" s="100">
        <v>1.0</v>
      </c>
      <c r="T9075" s="100">
        <v>1.0</v>
      </c>
      <c r="U9075" s="101" t="s">
        <v>7558</v>
      </c>
      <c r="V9075" s="101" t="s">
        <v>7559</v>
      </c>
      <c r="W9075" s="101" t="s">
        <v>54</v>
      </c>
      <c r="X9075" s="101" t="s">
        <v>7560</v>
      </c>
      <c r="Y9075" s="101" t="s">
        <v>18</v>
      </c>
    </row>
    <row r="9076">
      <c r="A9076" s="98" t="s">
        <v>93</v>
      </c>
      <c r="B9076" s="99"/>
      <c r="C9076" s="100" t="s">
        <v>17219</v>
      </c>
      <c r="D9076" s="101" t="s">
        <v>122</v>
      </c>
      <c r="E9076" s="101" t="s">
        <v>17220</v>
      </c>
      <c r="F9076" s="99"/>
      <c r="G9076" s="99"/>
      <c r="H9076" s="99"/>
      <c r="I9076" s="99"/>
      <c r="J9076" s="99"/>
      <c r="K9076" s="99"/>
      <c r="L9076" s="99"/>
      <c r="M9076" s="99"/>
      <c r="N9076" s="99"/>
      <c r="O9076" s="99"/>
      <c r="P9076" s="99"/>
      <c r="Q9076" s="99"/>
      <c r="R9076" s="99"/>
      <c r="S9076" s="102">
        <v>1.0</v>
      </c>
      <c r="T9076" s="102">
        <v>1.0</v>
      </c>
      <c r="U9076" s="102" t="s">
        <v>7558</v>
      </c>
      <c r="V9076" s="102" t="s">
        <v>7559</v>
      </c>
      <c r="W9076" s="102" t="s">
        <v>54</v>
      </c>
      <c r="X9076" s="102" t="s">
        <v>7560</v>
      </c>
      <c r="Y9076" s="101" t="s">
        <v>18</v>
      </c>
    </row>
    <row r="9077">
      <c r="A9077" s="103" t="s">
        <v>63</v>
      </c>
      <c r="B9077" s="99"/>
      <c r="C9077" s="100" t="s">
        <v>17221</v>
      </c>
      <c r="D9077" s="101" t="s">
        <v>122</v>
      </c>
      <c r="E9077" s="101" t="s">
        <v>17222</v>
      </c>
      <c r="F9077" s="99"/>
      <c r="G9077" s="99"/>
      <c r="H9077" s="99"/>
      <c r="I9077" s="99"/>
      <c r="J9077" s="99"/>
      <c r="K9077" s="99"/>
      <c r="L9077" s="99"/>
      <c r="M9077" s="99"/>
      <c r="N9077" s="99"/>
      <c r="O9077" s="99"/>
      <c r="P9077" s="99"/>
      <c r="Q9077" s="99"/>
      <c r="R9077" s="99"/>
      <c r="S9077" s="102">
        <v>1.0</v>
      </c>
      <c r="T9077" s="102">
        <v>1.0</v>
      </c>
      <c r="U9077" s="102" t="s">
        <v>7558</v>
      </c>
      <c r="V9077" s="102" t="s">
        <v>7559</v>
      </c>
      <c r="W9077" s="102" t="s">
        <v>54</v>
      </c>
      <c r="X9077" s="102" t="s">
        <v>7560</v>
      </c>
      <c r="Y9077" s="101" t="s">
        <v>18</v>
      </c>
    </row>
    <row r="9078">
      <c r="A9078" s="98" t="s">
        <v>93</v>
      </c>
      <c r="B9078" s="99"/>
      <c r="C9078" s="100" t="s">
        <v>17223</v>
      </c>
      <c r="D9078" s="101" t="s">
        <v>135</v>
      </c>
      <c r="E9078" s="101" t="s">
        <v>17224</v>
      </c>
      <c r="F9078" s="99"/>
      <c r="G9078" s="99"/>
      <c r="H9078" s="99"/>
      <c r="I9078" s="99"/>
      <c r="J9078" s="99"/>
      <c r="K9078" s="99"/>
      <c r="L9078" s="99"/>
      <c r="M9078" s="99"/>
      <c r="N9078" s="99"/>
      <c r="O9078" s="99"/>
      <c r="P9078" s="99"/>
      <c r="Q9078" s="99"/>
      <c r="R9078" s="99"/>
      <c r="S9078" s="100">
        <v>1.0</v>
      </c>
      <c r="T9078" s="100">
        <v>1.0</v>
      </c>
      <c r="U9078" s="101" t="s">
        <v>7558</v>
      </c>
      <c r="V9078" s="101" t="s">
        <v>7559</v>
      </c>
      <c r="W9078" s="101" t="s">
        <v>54</v>
      </c>
      <c r="X9078" s="101" t="s">
        <v>7560</v>
      </c>
      <c r="Y9078" s="101" t="s">
        <v>18</v>
      </c>
    </row>
    <row r="9079">
      <c r="A9079" s="103" t="s">
        <v>24</v>
      </c>
      <c r="B9079" s="99"/>
      <c r="C9079" s="100" t="s">
        <v>17225</v>
      </c>
      <c r="D9079" s="101" t="s">
        <v>135</v>
      </c>
      <c r="E9079" s="101" t="s">
        <v>17226</v>
      </c>
      <c r="F9079" s="99"/>
      <c r="G9079" s="99"/>
      <c r="H9079" s="99"/>
      <c r="I9079" s="99"/>
      <c r="J9079" s="99"/>
      <c r="K9079" s="99"/>
      <c r="L9079" s="99"/>
      <c r="M9079" s="99"/>
      <c r="N9079" s="99"/>
      <c r="O9079" s="99"/>
      <c r="P9079" s="99"/>
      <c r="Q9079" s="99"/>
      <c r="R9079" s="99"/>
      <c r="S9079" s="100">
        <v>1.0</v>
      </c>
      <c r="T9079" s="100">
        <v>1.0</v>
      </c>
      <c r="U9079" s="101" t="s">
        <v>7558</v>
      </c>
      <c r="V9079" s="101" t="s">
        <v>7559</v>
      </c>
      <c r="W9079" s="101" t="s">
        <v>54</v>
      </c>
      <c r="X9079" s="101" t="s">
        <v>7560</v>
      </c>
      <c r="Y9079" s="101" t="s">
        <v>18</v>
      </c>
    </row>
    <row r="9080">
      <c r="A9080" s="98" t="s">
        <v>93</v>
      </c>
      <c r="B9080" s="99"/>
      <c r="C9080" s="100" t="s">
        <v>17227</v>
      </c>
      <c r="D9080" s="101" t="s">
        <v>135</v>
      </c>
      <c r="E9080" s="101" t="s">
        <v>17228</v>
      </c>
      <c r="F9080" s="99"/>
      <c r="G9080" s="99"/>
      <c r="H9080" s="99"/>
      <c r="I9080" s="99"/>
      <c r="J9080" s="99"/>
      <c r="K9080" s="99"/>
      <c r="L9080" s="99"/>
      <c r="M9080" s="99"/>
      <c r="N9080" s="99"/>
      <c r="O9080" s="99"/>
      <c r="P9080" s="99"/>
      <c r="Q9080" s="99"/>
      <c r="R9080" s="99"/>
      <c r="S9080" s="100">
        <v>1.0</v>
      </c>
      <c r="T9080" s="100">
        <v>1.0</v>
      </c>
      <c r="U9080" s="101" t="s">
        <v>7558</v>
      </c>
      <c r="V9080" s="101" t="s">
        <v>7559</v>
      </c>
      <c r="W9080" s="101" t="s">
        <v>54</v>
      </c>
      <c r="X9080" s="101" t="s">
        <v>7560</v>
      </c>
      <c r="Y9080" s="101" t="s">
        <v>18</v>
      </c>
    </row>
    <row r="9081">
      <c r="A9081" s="103" t="s">
        <v>63</v>
      </c>
      <c r="B9081" s="99"/>
      <c r="C9081" s="100" t="s">
        <v>17229</v>
      </c>
      <c r="D9081" s="101" t="s">
        <v>135</v>
      </c>
      <c r="E9081" s="101" t="s">
        <v>4953</v>
      </c>
      <c r="F9081" s="99"/>
      <c r="G9081" s="99"/>
      <c r="H9081" s="99"/>
      <c r="I9081" s="99"/>
      <c r="J9081" s="99"/>
      <c r="K9081" s="99"/>
      <c r="L9081" s="99"/>
      <c r="M9081" s="99"/>
      <c r="N9081" s="99"/>
      <c r="O9081" s="99"/>
      <c r="P9081" s="99"/>
      <c r="Q9081" s="99"/>
      <c r="R9081" s="99"/>
      <c r="S9081" s="100">
        <v>1.0</v>
      </c>
      <c r="T9081" s="100">
        <v>1.0</v>
      </c>
      <c r="U9081" s="101" t="s">
        <v>7558</v>
      </c>
      <c r="V9081" s="101" t="s">
        <v>7559</v>
      </c>
      <c r="W9081" s="101" t="s">
        <v>54</v>
      </c>
      <c r="X9081" s="101" t="s">
        <v>7560</v>
      </c>
      <c r="Y9081" s="101" t="s">
        <v>18</v>
      </c>
    </row>
    <row r="9082">
      <c r="A9082" s="98" t="s">
        <v>67</v>
      </c>
      <c r="B9082" s="99"/>
      <c r="C9082" s="100" t="s">
        <v>17230</v>
      </c>
      <c r="D9082" s="101" t="s">
        <v>135</v>
      </c>
      <c r="E9082" s="101" t="s">
        <v>17231</v>
      </c>
      <c r="F9082" s="99"/>
      <c r="G9082" s="99"/>
      <c r="H9082" s="99"/>
      <c r="I9082" s="99"/>
      <c r="J9082" s="99"/>
      <c r="K9082" s="99"/>
      <c r="L9082" s="99"/>
      <c r="M9082" s="99"/>
      <c r="N9082" s="99"/>
      <c r="O9082" s="99"/>
      <c r="P9082" s="99"/>
      <c r="Q9082" s="99"/>
      <c r="R9082" s="99"/>
      <c r="S9082" s="100">
        <v>1.0</v>
      </c>
      <c r="T9082" s="100">
        <v>1.0</v>
      </c>
      <c r="U9082" s="101" t="s">
        <v>7558</v>
      </c>
      <c r="V9082" s="101" t="s">
        <v>7559</v>
      </c>
      <c r="W9082" s="101" t="s">
        <v>54</v>
      </c>
      <c r="X9082" s="101" t="s">
        <v>7560</v>
      </c>
      <c r="Y9082" s="101" t="s">
        <v>18</v>
      </c>
    </row>
    <row r="9083">
      <c r="A9083" s="98" t="s">
        <v>93</v>
      </c>
      <c r="B9083" s="99"/>
      <c r="C9083" s="100" t="s">
        <v>17232</v>
      </c>
      <c r="D9083" s="101" t="s">
        <v>122</v>
      </c>
      <c r="E9083" s="101" t="s">
        <v>17233</v>
      </c>
      <c r="F9083" s="99"/>
      <c r="G9083" s="99"/>
      <c r="H9083" s="99"/>
      <c r="I9083" s="99"/>
      <c r="J9083" s="99"/>
      <c r="K9083" s="99"/>
      <c r="L9083" s="99"/>
      <c r="M9083" s="99"/>
      <c r="N9083" s="99"/>
      <c r="O9083" s="99"/>
      <c r="P9083" s="99"/>
      <c r="Q9083" s="99"/>
      <c r="R9083" s="99"/>
      <c r="S9083" s="102">
        <v>1.0</v>
      </c>
      <c r="T9083" s="102">
        <v>1.0</v>
      </c>
      <c r="U9083" s="102" t="s">
        <v>7558</v>
      </c>
      <c r="V9083" s="102" t="s">
        <v>7559</v>
      </c>
      <c r="W9083" s="102" t="s">
        <v>54</v>
      </c>
      <c r="X9083" s="102" t="s">
        <v>7560</v>
      </c>
      <c r="Y9083" s="101" t="s">
        <v>18</v>
      </c>
    </row>
    <row r="9084">
      <c r="A9084" s="98" t="s">
        <v>81</v>
      </c>
      <c r="B9084" s="99"/>
      <c r="C9084" s="100" t="s">
        <v>17234</v>
      </c>
      <c r="D9084" s="101" t="s">
        <v>471</v>
      </c>
      <c r="E9084" s="101" t="s">
        <v>17235</v>
      </c>
      <c r="F9084" s="99"/>
      <c r="G9084" s="99"/>
      <c r="H9084" s="99"/>
      <c r="I9084" s="99"/>
      <c r="J9084" s="99"/>
      <c r="K9084" s="99"/>
      <c r="L9084" s="99"/>
      <c r="M9084" s="99"/>
      <c r="N9084" s="99"/>
      <c r="O9084" s="99"/>
      <c r="P9084" s="99"/>
      <c r="Q9084" s="99"/>
      <c r="R9084" s="99"/>
      <c r="S9084" s="100">
        <v>1.0</v>
      </c>
      <c r="T9084" s="100">
        <v>1.0</v>
      </c>
      <c r="U9084" s="101" t="s">
        <v>7558</v>
      </c>
      <c r="V9084" s="101" t="s">
        <v>7559</v>
      </c>
      <c r="W9084" s="101" t="s">
        <v>54</v>
      </c>
      <c r="X9084" s="101" t="s">
        <v>7560</v>
      </c>
      <c r="Y9084" s="101" t="s">
        <v>18</v>
      </c>
    </row>
    <row r="9085">
      <c r="A9085" s="98" t="s">
        <v>64</v>
      </c>
      <c r="B9085" s="99"/>
      <c r="C9085" s="100" t="s">
        <v>17236</v>
      </c>
      <c r="D9085" s="101" t="s">
        <v>122</v>
      </c>
      <c r="E9085" s="101" t="s">
        <v>17237</v>
      </c>
      <c r="F9085" s="99"/>
      <c r="G9085" s="99"/>
      <c r="H9085" s="99"/>
      <c r="I9085" s="99"/>
      <c r="J9085" s="99"/>
      <c r="K9085" s="99"/>
      <c r="L9085" s="99"/>
      <c r="M9085" s="99"/>
      <c r="N9085" s="99"/>
      <c r="O9085" s="99"/>
      <c r="P9085" s="99"/>
      <c r="Q9085" s="99"/>
      <c r="R9085" s="99"/>
      <c r="S9085" s="102">
        <v>1.0</v>
      </c>
      <c r="T9085" s="102">
        <v>1.0</v>
      </c>
      <c r="U9085" s="102" t="s">
        <v>7558</v>
      </c>
      <c r="V9085" s="102" t="s">
        <v>7559</v>
      </c>
      <c r="W9085" s="102" t="s">
        <v>54</v>
      </c>
      <c r="X9085" s="102" t="s">
        <v>7560</v>
      </c>
      <c r="Y9085" s="101" t="s">
        <v>18</v>
      </c>
    </row>
    <row r="9086">
      <c r="A9086" s="98" t="s">
        <v>93</v>
      </c>
      <c r="B9086" s="99"/>
      <c r="C9086" s="100" t="s">
        <v>17238</v>
      </c>
      <c r="D9086" s="101" t="s">
        <v>135</v>
      </c>
      <c r="E9086" s="101" t="s">
        <v>17239</v>
      </c>
      <c r="F9086" s="99"/>
      <c r="G9086" s="99"/>
      <c r="H9086" s="99"/>
      <c r="I9086" s="99"/>
      <c r="J9086" s="99"/>
      <c r="K9086" s="99"/>
      <c r="L9086" s="99"/>
      <c r="M9086" s="99"/>
      <c r="N9086" s="99"/>
      <c r="O9086" s="99"/>
      <c r="P9086" s="99"/>
      <c r="Q9086" s="99"/>
      <c r="R9086" s="99"/>
      <c r="S9086" s="100">
        <v>1.0</v>
      </c>
      <c r="T9086" s="100">
        <v>1.0</v>
      </c>
      <c r="U9086" s="101" t="s">
        <v>7558</v>
      </c>
      <c r="V9086" s="101" t="s">
        <v>7559</v>
      </c>
      <c r="W9086" s="101" t="s">
        <v>54</v>
      </c>
      <c r="X9086" s="101" t="s">
        <v>7560</v>
      </c>
      <c r="Y9086" s="101" t="s">
        <v>18</v>
      </c>
    </row>
    <row r="9087">
      <c r="A9087" s="103" t="s">
        <v>87</v>
      </c>
      <c r="B9087" s="99"/>
      <c r="C9087" s="100" t="s">
        <v>17240</v>
      </c>
      <c r="D9087" s="101" t="s">
        <v>135</v>
      </c>
      <c r="E9087" s="101" t="s">
        <v>17241</v>
      </c>
      <c r="F9087" s="99"/>
      <c r="G9087" s="99"/>
      <c r="H9087" s="99"/>
      <c r="I9087" s="99"/>
      <c r="J9087" s="99"/>
      <c r="K9087" s="99"/>
      <c r="L9087" s="99"/>
      <c r="M9087" s="99"/>
      <c r="N9087" s="99"/>
      <c r="O9087" s="99"/>
      <c r="P9087" s="99"/>
      <c r="Q9087" s="99"/>
      <c r="R9087" s="99"/>
      <c r="S9087" s="100">
        <v>1.0</v>
      </c>
      <c r="T9087" s="100">
        <v>1.0</v>
      </c>
      <c r="U9087" s="101" t="s">
        <v>7558</v>
      </c>
      <c r="V9087" s="101" t="s">
        <v>7559</v>
      </c>
      <c r="W9087" s="101" t="s">
        <v>54</v>
      </c>
      <c r="X9087" s="101" t="s">
        <v>7560</v>
      </c>
      <c r="Y9087" s="101" t="s">
        <v>18</v>
      </c>
    </row>
    <row r="9088">
      <c r="A9088" s="103" t="s">
        <v>63</v>
      </c>
      <c r="B9088" s="99"/>
      <c r="C9088" s="100" t="s">
        <v>17242</v>
      </c>
      <c r="D9088" s="101" t="s">
        <v>158</v>
      </c>
      <c r="E9088" s="101" t="s">
        <v>17243</v>
      </c>
      <c r="F9088" s="99"/>
      <c r="G9088" s="99"/>
      <c r="H9088" s="99"/>
      <c r="I9088" s="99"/>
      <c r="J9088" s="99"/>
      <c r="K9088" s="99"/>
      <c r="L9088" s="99"/>
      <c r="M9088" s="99"/>
      <c r="N9088" s="99"/>
      <c r="O9088" s="99"/>
      <c r="P9088" s="99"/>
      <c r="Q9088" s="99"/>
      <c r="R9088" s="99"/>
      <c r="S9088" s="100">
        <v>1.0</v>
      </c>
      <c r="T9088" s="100">
        <v>1.0</v>
      </c>
      <c r="U9088" s="101" t="s">
        <v>7558</v>
      </c>
      <c r="V9088" s="101" t="s">
        <v>7559</v>
      </c>
      <c r="W9088" s="101" t="s">
        <v>54</v>
      </c>
      <c r="X9088" s="101" t="s">
        <v>7560</v>
      </c>
      <c r="Y9088" s="101" t="s">
        <v>18</v>
      </c>
    </row>
    <row r="9089">
      <c r="A9089" s="103" t="s">
        <v>63</v>
      </c>
      <c r="B9089" s="99"/>
      <c r="C9089" s="100" t="s">
        <v>4954</v>
      </c>
      <c r="D9089" s="101" t="s">
        <v>135</v>
      </c>
      <c r="E9089" s="101" t="s">
        <v>4955</v>
      </c>
      <c r="F9089" s="99"/>
      <c r="G9089" s="99"/>
      <c r="H9089" s="99"/>
      <c r="I9089" s="99"/>
      <c r="J9089" s="99"/>
      <c r="K9089" s="99"/>
      <c r="L9089" s="99"/>
      <c r="M9089" s="99"/>
      <c r="N9089" s="99"/>
      <c r="O9089" s="99"/>
      <c r="P9089" s="99"/>
      <c r="Q9089" s="99"/>
      <c r="R9089" s="99"/>
      <c r="S9089" s="100">
        <v>1.0</v>
      </c>
      <c r="T9089" s="100">
        <v>1.0</v>
      </c>
      <c r="U9089" s="101" t="s">
        <v>7558</v>
      </c>
      <c r="V9089" s="101" t="s">
        <v>7559</v>
      </c>
      <c r="W9089" s="101" t="s">
        <v>54</v>
      </c>
      <c r="X9089" s="101" t="s">
        <v>7560</v>
      </c>
      <c r="Y9089" s="101" t="s">
        <v>18</v>
      </c>
    </row>
    <row r="9090">
      <c r="A9090" s="103" t="s">
        <v>24</v>
      </c>
      <c r="B9090" s="99"/>
      <c r="C9090" s="100" t="s">
        <v>17244</v>
      </c>
      <c r="D9090" s="101" t="s">
        <v>122</v>
      </c>
      <c r="E9090" s="101" t="s">
        <v>17245</v>
      </c>
      <c r="F9090" s="99"/>
      <c r="G9090" s="99"/>
      <c r="H9090" s="99"/>
      <c r="I9090" s="99"/>
      <c r="J9090" s="99"/>
      <c r="K9090" s="99"/>
      <c r="L9090" s="99"/>
      <c r="M9090" s="99"/>
      <c r="N9090" s="99"/>
      <c r="O9090" s="99"/>
      <c r="P9090" s="99"/>
      <c r="Q9090" s="99"/>
      <c r="R9090" s="99"/>
      <c r="S9090" s="102">
        <v>1.0</v>
      </c>
      <c r="T9090" s="102">
        <v>1.0</v>
      </c>
      <c r="U9090" s="102" t="s">
        <v>7558</v>
      </c>
      <c r="V9090" s="102" t="s">
        <v>7559</v>
      </c>
      <c r="W9090" s="102" t="s">
        <v>54</v>
      </c>
      <c r="X9090" s="102" t="s">
        <v>7560</v>
      </c>
      <c r="Y9090" s="101" t="s">
        <v>18</v>
      </c>
    </row>
    <row r="9091">
      <c r="A9091" s="103" t="s">
        <v>63</v>
      </c>
      <c r="B9091" s="99"/>
      <c r="C9091" s="100" t="s">
        <v>17246</v>
      </c>
      <c r="D9091" s="101" t="s">
        <v>151</v>
      </c>
      <c r="E9091" s="101" t="s">
        <v>17247</v>
      </c>
      <c r="F9091" s="99"/>
      <c r="G9091" s="99"/>
      <c r="H9091" s="99"/>
      <c r="I9091" s="99"/>
      <c r="J9091" s="99"/>
      <c r="K9091" s="99"/>
      <c r="L9091" s="99"/>
      <c r="M9091" s="99"/>
      <c r="N9091" s="99"/>
      <c r="O9091" s="99"/>
      <c r="P9091" s="99"/>
      <c r="Q9091" s="99"/>
      <c r="R9091" s="99"/>
      <c r="S9091" s="102">
        <v>1.0</v>
      </c>
      <c r="T9091" s="102">
        <v>1.0</v>
      </c>
      <c r="U9091" s="102" t="s">
        <v>7558</v>
      </c>
      <c r="V9091" s="102" t="s">
        <v>7559</v>
      </c>
      <c r="W9091" s="102" t="s">
        <v>54</v>
      </c>
      <c r="X9091" s="102" t="s">
        <v>7591</v>
      </c>
      <c r="Y9091" s="101" t="s">
        <v>12</v>
      </c>
      <c r="Z9091" s="33">
        <v>1.0</v>
      </c>
    </row>
    <row r="9092">
      <c r="A9092" s="98" t="s">
        <v>77</v>
      </c>
      <c r="B9092" s="99"/>
      <c r="C9092" s="100" t="s">
        <v>17248</v>
      </c>
      <c r="D9092" s="101" t="s">
        <v>151</v>
      </c>
      <c r="E9092" s="101" t="s">
        <v>17249</v>
      </c>
      <c r="F9092" s="99"/>
      <c r="G9092" s="99"/>
      <c r="H9092" s="99"/>
      <c r="I9092" s="99"/>
      <c r="J9092" s="99"/>
      <c r="K9092" s="99"/>
      <c r="L9092" s="99"/>
      <c r="M9092" s="99"/>
      <c r="N9092" s="99"/>
      <c r="O9092" s="99"/>
      <c r="P9092" s="99"/>
      <c r="Q9092" s="99"/>
      <c r="R9092" s="99"/>
      <c r="S9092" s="102">
        <v>1.0</v>
      </c>
      <c r="T9092" s="102">
        <v>1.0</v>
      </c>
      <c r="U9092" s="102" t="s">
        <v>7558</v>
      </c>
      <c r="V9092" s="102" t="s">
        <v>7559</v>
      </c>
      <c r="W9092" s="102" t="s">
        <v>54</v>
      </c>
      <c r="X9092" s="102" t="s">
        <v>7591</v>
      </c>
      <c r="Y9092" s="101" t="s">
        <v>12</v>
      </c>
      <c r="Z9092" s="33">
        <v>1.0</v>
      </c>
    </row>
    <row r="9093">
      <c r="A9093" s="103" t="s">
        <v>24</v>
      </c>
      <c r="B9093" s="99"/>
      <c r="C9093" s="100" t="s">
        <v>17250</v>
      </c>
      <c r="D9093" s="101" t="s">
        <v>122</v>
      </c>
      <c r="E9093" s="101" t="s">
        <v>17251</v>
      </c>
      <c r="F9093" s="99"/>
      <c r="G9093" s="99"/>
      <c r="H9093" s="99"/>
      <c r="I9093" s="99"/>
      <c r="J9093" s="99"/>
      <c r="K9093" s="99"/>
      <c r="L9093" s="99"/>
      <c r="M9093" s="99"/>
      <c r="N9093" s="99"/>
      <c r="O9093" s="99"/>
      <c r="P9093" s="99"/>
      <c r="Q9093" s="99"/>
      <c r="R9093" s="99"/>
      <c r="S9093" s="102">
        <v>1.0</v>
      </c>
      <c r="T9093" s="102">
        <v>1.0</v>
      </c>
      <c r="U9093" s="102" t="s">
        <v>7558</v>
      </c>
      <c r="V9093" s="102" t="s">
        <v>7559</v>
      </c>
      <c r="W9093" s="102" t="s">
        <v>54</v>
      </c>
      <c r="X9093" s="102" t="s">
        <v>7560</v>
      </c>
      <c r="Y9093" s="101" t="s">
        <v>18</v>
      </c>
    </row>
    <row r="9094">
      <c r="A9094" s="98" t="s">
        <v>64</v>
      </c>
      <c r="B9094" s="99"/>
      <c r="C9094" s="100" t="s">
        <v>17252</v>
      </c>
      <c r="D9094" s="101" t="s">
        <v>122</v>
      </c>
      <c r="E9094" s="101" t="s">
        <v>17253</v>
      </c>
      <c r="F9094" s="99"/>
      <c r="G9094" s="99"/>
      <c r="H9094" s="99"/>
      <c r="I9094" s="99"/>
      <c r="J9094" s="99"/>
      <c r="K9094" s="99"/>
      <c r="L9094" s="99"/>
      <c r="M9094" s="99"/>
      <c r="N9094" s="99"/>
      <c r="O9094" s="99"/>
      <c r="P9094" s="99"/>
      <c r="Q9094" s="99"/>
      <c r="R9094" s="99"/>
      <c r="S9094" s="102">
        <v>1.0</v>
      </c>
      <c r="T9094" s="102">
        <v>1.0</v>
      </c>
      <c r="U9094" s="102" t="s">
        <v>7558</v>
      </c>
      <c r="V9094" s="102" t="s">
        <v>7559</v>
      </c>
      <c r="W9094" s="102" t="s">
        <v>54</v>
      </c>
      <c r="X9094" s="102" t="s">
        <v>7560</v>
      </c>
      <c r="Y9094" s="101" t="s">
        <v>18</v>
      </c>
    </row>
    <row r="9095">
      <c r="A9095" s="98" t="s">
        <v>64</v>
      </c>
      <c r="B9095" s="99"/>
      <c r="C9095" s="100" t="s">
        <v>17254</v>
      </c>
      <c r="D9095" s="101" t="s">
        <v>16655</v>
      </c>
      <c r="E9095" s="101" t="s">
        <v>17255</v>
      </c>
      <c r="F9095" s="99"/>
      <c r="G9095" s="99"/>
      <c r="H9095" s="99"/>
      <c r="I9095" s="99"/>
      <c r="J9095" s="99"/>
      <c r="K9095" s="99"/>
      <c r="L9095" s="99"/>
      <c r="M9095" s="99"/>
      <c r="N9095" s="99"/>
      <c r="O9095" s="99"/>
      <c r="P9095" s="99"/>
      <c r="Q9095" s="99"/>
      <c r="R9095" s="99"/>
      <c r="S9095" s="100">
        <v>1.0</v>
      </c>
      <c r="T9095" s="100">
        <v>1.0</v>
      </c>
      <c r="U9095" s="101" t="s">
        <v>7558</v>
      </c>
      <c r="V9095" s="101" t="s">
        <v>7559</v>
      </c>
      <c r="W9095" s="101" t="s">
        <v>54</v>
      </c>
      <c r="X9095" s="101" t="s">
        <v>7560</v>
      </c>
      <c r="Y9095" s="101" t="s">
        <v>18</v>
      </c>
    </row>
    <row r="9096">
      <c r="A9096" s="98" t="s">
        <v>93</v>
      </c>
      <c r="B9096" s="99"/>
      <c r="C9096" s="100" t="s">
        <v>17256</v>
      </c>
      <c r="D9096" s="101" t="s">
        <v>122</v>
      </c>
      <c r="E9096" s="101" t="s">
        <v>17257</v>
      </c>
      <c r="F9096" s="99"/>
      <c r="G9096" s="99"/>
      <c r="H9096" s="99"/>
      <c r="I9096" s="99"/>
      <c r="J9096" s="99"/>
      <c r="K9096" s="99"/>
      <c r="L9096" s="99"/>
      <c r="M9096" s="99"/>
      <c r="N9096" s="99"/>
      <c r="O9096" s="99"/>
      <c r="P9096" s="99"/>
      <c r="Q9096" s="99"/>
      <c r="R9096" s="99"/>
      <c r="S9096" s="102">
        <v>1.0</v>
      </c>
      <c r="T9096" s="102">
        <v>1.0</v>
      </c>
      <c r="U9096" s="102" t="s">
        <v>7558</v>
      </c>
      <c r="V9096" s="102" t="s">
        <v>7559</v>
      </c>
      <c r="W9096" s="102" t="s">
        <v>54</v>
      </c>
      <c r="X9096" s="102" t="s">
        <v>7560</v>
      </c>
      <c r="Y9096" s="101" t="s">
        <v>18</v>
      </c>
    </row>
    <row r="9097">
      <c r="A9097" s="98" t="s">
        <v>38</v>
      </c>
      <c r="B9097" s="99"/>
      <c r="C9097" s="100" t="s">
        <v>17258</v>
      </c>
      <c r="D9097" s="101" t="s">
        <v>122</v>
      </c>
      <c r="E9097" s="101" t="s">
        <v>17259</v>
      </c>
      <c r="F9097" s="99"/>
      <c r="G9097" s="99"/>
      <c r="H9097" s="99"/>
      <c r="I9097" s="99"/>
      <c r="J9097" s="99"/>
      <c r="K9097" s="99"/>
      <c r="L9097" s="99"/>
      <c r="M9097" s="99"/>
      <c r="N9097" s="99"/>
      <c r="O9097" s="99"/>
      <c r="P9097" s="99"/>
      <c r="Q9097" s="99"/>
      <c r="R9097" s="99"/>
      <c r="S9097" s="102">
        <v>1.0</v>
      </c>
      <c r="T9097" s="102">
        <v>1.0</v>
      </c>
      <c r="U9097" s="102" t="s">
        <v>7558</v>
      </c>
      <c r="V9097" s="102" t="s">
        <v>7559</v>
      </c>
      <c r="W9097" s="102" t="s">
        <v>54</v>
      </c>
      <c r="X9097" s="102" t="s">
        <v>7560</v>
      </c>
      <c r="Y9097" s="101" t="s">
        <v>18</v>
      </c>
    </row>
    <row r="9098">
      <c r="A9098" s="103" t="s">
        <v>63</v>
      </c>
      <c r="B9098" s="99"/>
      <c r="C9098" s="100" t="s">
        <v>17260</v>
      </c>
      <c r="D9098" s="101" t="s">
        <v>135</v>
      </c>
      <c r="E9098" s="101" t="s">
        <v>17261</v>
      </c>
      <c r="F9098" s="99"/>
      <c r="G9098" s="99"/>
      <c r="H9098" s="99"/>
      <c r="I9098" s="99"/>
      <c r="J9098" s="99"/>
      <c r="K9098" s="99"/>
      <c r="L9098" s="99"/>
      <c r="M9098" s="99"/>
      <c r="N9098" s="99"/>
      <c r="O9098" s="99"/>
      <c r="P9098" s="99"/>
      <c r="Q9098" s="99"/>
      <c r="R9098" s="99"/>
      <c r="S9098" s="100">
        <v>1.0</v>
      </c>
      <c r="T9098" s="100">
        <v>1.0</v>
      </c>
      <c r="U9098" s="101" t="s">
        <v>7558</v>
      </c>
      <c r="V9098" s="101" t="s">
        <v>7559</v>
      </c>
      <c r="W9098" s="101" t="s">
        <v>54</v>
      </c>
      <c r="X9098" s="101" t="s">
        <v>7560</v>
      </c>
      <c r="Y9098" s="101" t="s">
        <v>18</v>
      </c>
    </row>
    <row r="9099">
      <c r="A9099" s="103" t="s">
        <v>60</v>
      </c>
      <c r="B9099" s="99"/>
      <c r="C9099" s="100" t="s">
        <v>17262</v>
      </c>
      <c r="D9099" s="101" t="s">
        <v>122</v>
      </c>
      <c r="E9099" s="101" t="s">
        <v>17263</v>
      </c>
      <c r="F9099" s="99"/>
      <c r="G9099" s="99"/>
      <c r="H9099" s="99"/>
      <c r="I9099" s="99"/>
      <c r="J9099" s="99"/>
      <c r="K9099" s="99"/>
      <c r="L9099" s="99"/>
      <c r="M9099" s="99"/>
      <c r="N9099" s="99"/>
      <c r="O9099" s="99"/>
      <c r="P9099" s="99"/>
      <c r="Q9099" s="99"/>
      <c r="R9099" s="99"/>
      <c r="S9099" s="102">
        <v>1.0</v>
      </c>
      <c r="T9099" s="102">
        <v>1.0</v>
      </c>
      <c r="U9099" s="102" t="s">
        <v>7558</v>
      </c>
      <c r="V9099" s="102" t="s">
        <v>7559</v>
      </c>
      <c r="W9099" s="102" t="s">
        <v>54</v>
      </c>
      <c r="X9099" s="102" t="s">
        <v>7560</v>
      </c>
      <c r="Y9099" s="101" t="s">
        <v>18</v>
      </c>
    </row>
    <row r="9100">
      <c r="A9100" s="98" t="s">
        <v>67</v>
      </c>
      <c r="B9100" s="99"/>
      <c r="C9100" s="100" t="s">
        <v>17264</v>
      </c>
      <c r="D9100" s="101" t="s">
        <v>135</v>
      </c>
      <c r="E9100" s="101" t="s">
        <v>17265</v>
      </c>
      <c r="F9100" s="99"/>
      <c r="G9100" s="99"/>
      <c r="H9100" s="99"/>
      <c r="I9100" s="99"/>
      <c r="J9100" s="99"/>
      <c r="K9100" s="99"/>
      <c r="L9100" s="99"/>
      <c r="M9100" s="99"/>
      <c r="N9100" s="99"/>
      <c r="O9100" s="99"/>
      <c r="P9100" s="99"/>
      <c r="Q9100" s="99"/>
      <c r="R9100" s="99"/>
      <c r="S9100" s="100">
        <v>1.0</v>
      </c>
      <c r="T9100" s="100">
        <v>1.0</v>
      </c>
      <c r="U9100" s="101" t="s">
        <v>7558</v>
      </c>
      <c r="V9100" s="101" t="s">
        <v>7559</v>
      </c>
      <c r="W9100" s="101" t="s">
        <v>54</v>
      </c>
      <c r="X9100" s="101" t="s">
        <v>7560</v>
      </c>
      <c r="Y9100" s="101" t="s">
        <v>18</v>
      </c>
    </row>
    <row r="9101">
      <c r="A9101" s="98" t="s">
        <v>64</v>
      </c>
      <c r="B9101" s="99"/>
      <c r="C9101" s="100" t="s">
        <v>17266</v>
      </c>
      <c r="D9101" s="101" t="s">
        <v>122</v>
      </c>
      <c r="E9101" s="101" t="s">
        <v>17267</v>
      </c>
      <c r="F9101" s="99"/>
      <c r="G9101" s="99"/>
      <c r="H9101" s="99"/>
      <c r="I9101" s="99"/>
      <c r="J9101" s="99"/>
      <c r="K9101" s="99"/>
      <c r="L9101" s="99"/>
      <c r="M9101" s="99"/>
      <c r="N9101" s="99"/>
      <c r="O9101" s="99"/>
      <c r="P9101" s="99"/>
      <c r="Q9101" s="99"/>
      <c r="R9101" s="99"/>
      <c r="S9101" s="102">
        <v>1.0</v>
      </c>
      <c r="T9101" s="102">
        <v>1.0</v>
      </c>
      <c r="U9101" s="102" t="s">
        <v>7558</v>
      </c>
      <c r="V9101" s="102" t="s">
        <v>7559</v>
      </c>
      <c r="W9101" s="102" t="s">
        <v>54</v>
      </c>
      <c r="X9101" s="102" t="s">
        <v>7560</v>
      </c>
      <c r="Y9101" s="101" t="s">
        <v>18</v>
      </c>
    </row>
    <row r="9102">
      <c r="A9102" s="98" t="s">
        <v>81</v>
      </c>
      <c r="B9102" s="99"/>
      <c r="C9102" s="100" t="s">
        <v>17268</v>
      </c>
      <c r="D9102" s="101" t="s">
        <v>825</v>
      </c>
      <c r="E9102" s="101" t="s">
        <v>17269</v>
      </c>
      <c r="F9102" s="99"/>
      <c r="G9102" s="99"/>
      <c r="H9102" s="99"/>
      <c r="I9102" s="99"/>
      <c r="J9102" s="99"/>
      <c r="K9102" s="99"/>
      <c r="L9102" s="99"/>
      <c r="M9102" s="99"/>
      <c r="N9102" s="99"/>
      <c r="O9102" s="99"/>
      <c r="P9102" s="99"/>
      <c r="Q9102" s="99"/>
      <c r="R9102" s="99"/>
      <c r="S9102" s="102">
        <v>1.0</v>
      </c>
      <c r="T9102" s="102">
        <v>1.0</v>
      </c>
      <c r="U9102" s="102" t="s">
        <v>7558</v>
      </c>
      <c r="V9102" s="102" t="s">
        <v>7559</v>
      </c>
      <c r="W9102" s="102" t="s">
        <v>54</v>
      </c>
      <c r="X9102" s="102" t="s">
        <v>7560</v>
      </c>
      <c r="Y9102" s="101" t="s">
        <v>18</v>
      </c>
    </row>
    <row r="9103">
      <c r="A9103" s="98" t="s">
        <v>93</v>
      </c>
      <c r="B9103" s="99"/>
      <c r="C9103" s="100" t="s">
        <v>17270</v>
      </c>
      <c r="D9103" s="101" t="s">
        <v>825</v>
      </c>
      <c r="E9103" s="101" t="s">
        <v>17271</v>
      </c>
      <c r="F9103" s="99"/>
      <c r="G9103" s="99"/>
      <c r="H9103" s="99"/>
      <c r="I9103" s="99"/>
      <c r="J9103" s="99"/>
      <c r="K9103" s="99"/>
      <c r="L9103" s="99"/>
      <c r="M9103" s="99"/>
      <c r="N9103" s="99"/>
      <c r="O9103" s="99"/>
      <c r="P9103" s="99"/>
      <c r="Q9103" s="99"/>
      <c r="R9103" s="99"/>
      <c r="S9103" s="102">
        <v>1.0</v>
      </c>
      <c r="T9103" s="102">
        <v>1.0</v>
      </c>
      <c r="U9103" s="102" t="s">
        <v>7558</v>
      </c>
      <c r="V9103" s="102" t="s">
        <v>7559</v>
      </c>
      <c r="W9103" s="102" t="s">
        <v>54</v>
      </c>
      <c r="X9103" s="102" t="s">
        <v>7560</v>
      </c>
      <c r="Y9103" s="101" t="s">
        <v>18</v>
      </c>
    </row>
    <row r="9104">
      <c r="A9104" s="98" t="s">
        <v>64</v>
      </c>
      <c r="B9104" s="99"/>
      <c r="C9104" s="100" t="s">
        <v>17272</v>
      </c>
      <c r="D9104" s="101" t="s">
        <v>825</v>
      </c>
      <c r="E9104" s="101" t="s">
        <v>17273</v>
      </c>
      <c r="F9104" s="99"/>
      <c r="G9104" s="99"/>
      <c r="H9104" s="99"/>
      <c r="I9104" s="99"/>
      <c r="J9104" s="99"/>
      <c r="K9104" s="99"/>
      <c r="L9104" s="99"/>
      <c r="M9104" s="99"/>
      <c r="N9104" s="99"/>
      <c r="O9104" s="99"/>
      <c r="P9104" s="99"/>
      <c r="Q9104" s="99"/>
      <c r="R9104" s="99"/>
      <c r="S9104" s="102">
        <v>1.0</v>
      </c>
      <c r="T9104" s="102">
        <v>1.0</v>
      </c>
      <c r="U9104" s="102" t="s">
        <v>7558</v>
      </c>
      <c r="V9104" s="102" t="s">
        <v>7559</v>
      </c>
      <c r="W9104" s="102" t="s">
        <v>54</v>
      </c>
      <c r="X9104" s="102" t="s">
        <v>7560</v>
      </c>
      <c r="Y9104" s="101" t="s">
        <v>18</v>
      </c>
    </row>
    <row r="9105">
      <c r="A9105" s="98" t="s">
        <v>83</v>
      </c>
      <c r="B9105" s="99"/>
      <c r="C9105" s="100" t="s">
        <v>17274</v>
      </c>
      <c r="D9105" s="101" t="s">
        <v>825</v>
      </c>
      <c r="E9105" s="101" t="s">
        <v>17275</v>
      </c>
      <c r="F9105" s="99"/>
      <c r="G9105" s="99"/>
      <c r="H9105" s="99"/>
      <c r="I9105" s="99"/>
      <c r="J9105" s="99"/>
      <c r="K9105" s="99"/>
      <c r="L9105" s="99"/>
      <c r="M9105" s="99"/>
      <c r="N9105" s="99"/>
      <c r="O9105" s="99"/>
      <c r="P9105" s="99"/>
      <c r="Q9105" s="99"/>
      <c r="R9105" s="99"/>
      <c r="S9105" s="102">
        <v>1.0</v>
      </c>
      <c r="T9105" s="102">
        <v>1.0</v>
      </c>
      <c r="U9105" s="102" t="s">
        <v>7558</v>
      </c>
      <c r="V9105" s="102" t="s">
        <v>7559</v>
      </c>
      <c r="W9105" s="102" t="s">
        <v>54</v>
      </c>
      <c r="X9105" s="102" t="s">
        <v>7560</v>
      </c>
      <c r="Y9105" s="101" t="s">
        <v>18</v>
      </c>
    </row>
    <row r="9106">
      <c r="A9106" s="98" t="s">
        <v>93</v>
      </c>
      <c r="B9106" s="99"/>
      <c r="C9106" s="100" t="s">
        <v>17276</v>
      </c>
      <c r="D9106" s="101" t="s">
        <v>135</v>
      </c>
      <c r="E9106" s="101" t="s">
        <v>17277</v>
      </c>
      <c r="F9106" s="99"/>
      <c r="G9106" s="99"/>
      <c r="H9106" s="99"/>
      <c r="I9106" s="99"/>
      <c r="J9106" s="99"/>
      <c r="K9106" s="99"/>
      <c r="L9106" s="99"/>
      <c r="M9106" s="99"/>
      <c r="N9106" s="99"/>
      <c r="O9106" s="99"/>
      <c r="P9106" s="99"/>
      <c r="Q9106" s="99"/>
      <c r="R9106" s="99"/>
      <c r="S9106" s="100">
        <v>1.0</v>
      </c>
      <c r="T9106" s="100">
        <v>1.0</v>
      </c>
      <c r="U9106" s="101" t="s">
        <v>7558</v>
      </c>
      <c r="V9106" s="101" t="s">
        <v>7559</v>
      </c>
      <c r="W9106" s="101" t="s">
        <v>54</v>
      </c>
      <c r="X9106" s="101" t="s">
        <v>7560</v>
      </c>
      <c r="Y9106" s="101" t="s">
        <v>18</v>
      </c>
    </row>
    <row r="9107">
      <c r="A9107" s="98" t="s">
        <v>67</v>
      </c>
      <c r="B9107" s="99"/>
      <c r="C9107" s="100" t="s">
        <v>17278</v>
      </c>
      <c r="D9107" s="101" t="s">
        <v>122</v>
      </c>
      <c r="E9107" s="101" t="s">
        <v>17279</v>
      </c>
      <c r="F9107" s="99"/>
      <c r="G9107" s="99"/>
      <c r="H9107" s="99"/>
      <c r="I9107" s="99"/>
      <c r="J9107" s="99"/>
      <c r="K9107" s="99"/>
      <c r="L9107" s="99"/>
      <c r="M9107" s="99"/>
      <c r="N9107" s="99"/>
      <c r="O9107" s="99"/>
      <c r="P9107" s="99"/>
      <c r="Q9107" s="99"/>
      <c r="R9107" s="99"/>
      <c r="S9107" s="102">
        <v>1.0</v>
      </c>
      <c r="T9107" s="102">
        <v>1.0</v>
      </c>
      <c r="U9107" s="102" t="s">
        <v>7558</v>
      </c>
      <c r="V9107" s="102" t="s">
        <v>7559</v>
      </c>
      <c r="W9107" s="102" t="s">
        <v>54</v>
      </c>
      <c r="X9107" s="102" t="s">
        <v>7560</v>
      </c>
      <c r="Y9107" s="101" t="s">
        <v>18</v>
      </c>
    </row>
    <row r="9108">
      <c r="A9108" s="98" t="s">
        <v>64</v>
      </c>
      <c r="B9108" s="99"/>
      <c r="C9108" s="100" t="s">
        <v>17280</v>
      </c>
      <c r="D9108" s="101" t="s">
        <v>135</v>
      </c>
      <c r="E9108" s="101" t="s">
        <v>17281</v>
      </c>
      <c r="F9108" s="99"/>
      <c r="G9108" s="99"/>
      <c r="H9108" s="99"/>
      <c r="I9108" s="99"/>
      <c r="J9108" s="99"/>
      <c r="K9108" s="99"/>
      <c r="L9108" s="99"/>
      <c r="M9108" s="99"/>
      <c r="N9108" s="99"/>
      <c r="O9108" s="99"/>
      <c r="P9108" s="99"/>
      <c r="Q9108" s="99"/>
      <c r="R9108" s="99"/>
      <c r="S9108" s="100">
        <v>1.0</v>
      </c>
      <c r="T9108" s="100">
        <v>1.0</v>
      </c>
      <c r="U9108" s="101" t="s">
        <v>7558</v>
      </c>
      <c r="V9108" s="101" t="s">
        <v>7559</v>
      </c>
      <c r="W9108" s="101" t="s">
        <v>54</v>
      </c>
      <c r="X9108" s="101" t="s">
        <v>7560</v>
      </c>
      <c r="Y9108" s="101" t="s">
        <v>18</v>
      </c>
    </row>
    <row r="9109">
      <c r="A9109" s="98" t="s">
        <v>64</v>
      </c>
      <c r="B9109" s="99"/>
      <c r="C9109" s="100" t="s">
        <v>17282</v>
      </c>
      <c r="D9109" s="101" t="s">
        <v>122</v>
      </c>
      <c r="E9109" s="101" t="s">
        <v>17283</v>
      </c>
      <c r="F9109" s="99"/>
      <c r="G9109" s="99"/>
      <c r="H9109" s="99"/>
      <c r="I9109" s="99"/>
      <c r="J9109" s="99"/>
      <c r="K9109" s="99"/>
      <c r="L9109" s="99"/>
      <c r="M9109" s="99"/>
      <c r="N9109" s="99"/>
      <c r="O9109" s="99"/>
      <c r="P9109" s="99"/>
      <c r="Q9109" s="99"/>
      <c r="R9109" s="99"/>
      <c r="S9109" s="102">
        <v>1.0</v>
      </c>
      <c r="T9109" s="102">
        <v>1.0</v>
      </c>
      <c r="U9109" s="102" t="s">
        <v>7558</v>
      </c>
      <c r="V9109" s="102" t="s">
        <v>7559</v>
      </c>
      <c r="W9109" s="102" t="s">
        <v>54</v>
      </c>
      <c r="X9109" s="102" t="s">
        <v>7560</v>
      </c>
      <c r="Y9109" s="101" t="s">
        <v>18</v>
      </c>
    </row>
    <row r="9110">
      <c r="A9110" s="103" t="s">
        <v>63</v>
      </c>
      <c r="B9110" s="99"/>
      <c r="C9110" s="100" t="s">
        <v>17284</v>
      </c>
      <c r="D9110" s="101" t="s">
        <v>191</v>
      </c>
      <c r="E9110" s="101" t="s">
        <v>17285</v>
      </c>
      <c r="F9110" s="99"/>
      <c r="G9110" s="99"/>
      <c r="H9110" s="99"/>
      <c r="I9110" s="99"/>
      <c r="J9110" s="99"/>
      <c r="K9110" s="99"/>
      <c r="L9110" s="99"/>
      <c r="M9110" s="99"/>
      <c r="N9110" s="99"/>
      <c r="O9110" s="99"/>
      <c r="P9110" s="99"/>
      <c r="Q9110" s="99"/>
      <c r="R9110" s="99"/>
      <c r="S9110" s="100">
        <v>1.0</v>
      </c>
      <c r="T9110" s="100">
        <v>1.0</v>
      </c>
      <c r="U9110" s="101" t="s">
        <v>7558</v>
      </c>
      <c r="V9110" s="101" t="s">
        <v>7559</v>
      </c>
      <c r="W9110" s="101" t="s">
        <v>54</v>
      </c>
      <c r="X9110" s="101" t="s">
        <v>7560</v>
      </c>
      <c r="Y9110" s="101" t="s">
        <v>18</v>
      </c>
    </row>
    <row r="9111">
      <c r="A9111" s="103" t="s">
        <v>24</v>
      </c>
      <c r="B9111" s="99"/>
      <c r="C9111" s="100" t="s">
        <v>17286</v>
      </c>
      <c r="D9111" s="101" t="s">
        <v>122</v>
      </c>
      <c r="E9111" s="101" t="s">
        <v>17287</v>
      </c>
      <c r="F9111" s="99"/>
      <c r="G9111" s="99"/>
      <c r="H9111" s="99"/>
      <c r="I9111" s="99"/>
      <c r="J9111" s="99"/>
      <c r="K9111" s="99"/>
      <c r="L9111" s="99"/>
      <c r="M9111" s="99"/>
      <c r="N9111" s="99"/>
      <c r="O9111" s="99"/>
      <c r="P9111" s="99"/>
      <c r="Q9111" s="99"/>
      <c r="R9111" s="99"/>
      <c r="S9111" s="102">
        <v>1.0</v>
      </c>
      <c r="T9111" s="102">
        <v>1.0</v>
      </c>
      <c r="U9111" s="102" t="s">
        <v>7558</v>
      </c>
      <c r="V9111" s="102" t="s">
        <v>7559</v>
      </c>
      <c r="W9111" s="102" t="s">
        <v>54</v>
      </c>
      <c r="X9111" s="102" t="s">
        <v>7560</v>
      </c>
      <c r="Y9111" s="101" t="s">
        <v>18</v>
      </c>
    </row>
    <row r="9112">
      <c r="A9112" s="103" t="s">
        <v>24</v>
      </c>
      <c r="B9112" s="99"/>
      <c r="C9112" s="100" t="s">
        <v>17288</v>
      </c>
      <c r="D9112" s="101" t="s">
        <v>122</v>
      </c>
      <c r="E9112" s="101" t="s">
        <v>17289</v>
      </c>
      <c r="F9112" s="99"/>
      <c r="G9112" s="99"/>
      <c r="H9112" s="99"/>
      <c r="I9112" s="99"/>
      <c r="J9112" s="99"/>
      <c r="K9112" s="99"/>
      <c r="L9112" s="99"/>
      <c r="M9112" s="99"/>
      <c r="N9112" s="99"/>
      <c r="O9112" s="99"/>
      <c r="P9112" s="99"/>
      <c r="Q9112" s="99"/>
      <c r="R9112" s="99"/>
      <c r="S9112" s="102">
        <v>1.0</v>
      </c>
      <c r="T9112" s="102">
        <v>1.0</v>
      </c>
      <c r="U9112" s="102" t="s">
        <v>7558</v>
      </c>
      <c r="V9112" s="102" t="s">
        <v>7559</v>
      </c>
      <c r="W9112" s="102" t="s">
        <v>54</v>
      </c>
      <c r="X9112" s="102" t="s">
        <v>7560</v>
      </c>
      <c r="Y9112" s="101" t="s">
        <v>18</v>
      </c>
    </row>
    <row r="9113">
      <c r="A9113" s="103" t="s">
        <v>13</v>
      </c>
      <c r="B9113" s="99"/>
      <c r="C9113" s="100" t="s">
        <v>17290</v>
      </c>
      <c r="D9113" s="101" t="s">
        <v>122</v>
      </c>
      <c r="E9113" s="101" t="s">
        <v>17291</v>
      </c>
      <c r="F9113" s="99"/>
      <c r="G9113" s="99"/>
      <c r="H9113" s="99"/>
      <c r="I9113" s="99"/>
      <c r="J9113" s="99"/>
      <c r="K9113" s="99"/>
      <c r="L9113" s="99"/>
      <c r="M9113" s="99"/>
      <c r="N9113" s="99"/>
      <c r="O9113" s="99"/>
      <c r="P9113" s="99"/>
      <c r="Q9113" s="99"/>
      <c r="R9113" s="99"/>
      <c r="S9113" s="102">
        <v>1.0</v>
      </c>
      <c r="T9113" s="102">
        <v>1.0</v>
      </c>
      <c r="U9113" s="102" t="s">
        <v>7558</v>
      </c>
      <c r="V9113" s="102" t="s">
        <v>7559</v>
      </c>
      <c r="W9113" s="102" t="s">
        <v>54</v>
      </c>
      <c r="X9113" s="102" t="s">
        <v>7560</v>
      </c>
      <c r="Y9113" s="101" t="s">
        <v>18</v>
      </c>
    </row>
    <row r="9114">
      <c r="A9114" s="98" t="s">
        <v>77</v>
      </c>
      <c r="B9114" s="99"/>
      <c r="C9114" s="100" t="s">
        <v>17292</v>
      </c>
      <c r="D9114" s="101" t="s">
        <v>158</v>
      </c>
      <c r="E9114" s="101" t="s">
        <v>17293</v>
      </c>
      <c r="F9114" s="99"/>
      <c r="G9114" s="99"/>
      <c r="H9114" s="99"/>
      <c r="I9114" s="99"/>
      <c r="J9114" s="99"/>
      <c r="K9114" s="99"/>
      <c r="L9114" s="99"/>
      <c r="M9114" s="99"/>
      <c r="N9114" s="99"/>
      <c r="O9114" s="99"/>
      <c r="P9114" s="99"/>
      <c r="Q9114" s="99"/>
      <c r="R9114" s="99"/>
      <c r="S9114" s="100">
        <v>1.0</v>
      </c>
      <c r="T9114" s="100">
        <v>1.0</v>
      </c>
      <c r="U9114" s="101" t="s">
        <v>7558</v>
      </c>
      <c r="V9114" s="101" t="s">
        <v>7559</v>
      </c>
      <c r="W9114" s="101" t="s">
        <v>54</v>
      </c>
      <c r="X9114" s="101" t="s">
        <v>7560</v>
      </c>
      <c r="Y9114" s="101" t="s">
        <v>18</v>
      </c>
    </row>
    <row r="9115">
      <c r="A9115" s="98" t="s">
        <v>82</v>
      </c>
      <c r="B9115" s="99"/>
      <c r="C9115" s="100" t="s">
        <v>17294</v>
      </c>
      <c r="D9115" s="101" t="s">
        <v>6349</v>
      </c>
      <c r="E9115" s="101" t="s">
        <v>17295</v>
      </c>
      <c r="F9115" s="99"/>
      <c r="G9115" s="99"/>
      <c r="H9115" s="99"/>
      <c r="I9115" s="99"/>
      <c r="J9115" s="99"/>
      <c r="K9115" s="99"/>
      <c r="L9115" s="99"/>
      <c r="M9115" s="99"/>
      <c r="N9115" s="99"/>
      <c r="O9115" s="99"/>
      <c r="P9115" s="99"/>
      <c r="Q9115" s="99"/>
      <c r="R9115" s="99"/>
      <c r="S9115" s="100">
        <v>1.0</v>
      </c>
      <c r="T9115" s="100">
        <v>1.0</v>
      </c>
      <c r="U9115" s="101" t="s">
        <v>7558</v>
      </c>
      <c r="V9115" s="101" t="s">
        <v>7559</v>
      </c>
      <c r="W9115" s="101" t="s">
        <v>56</v>
      </c>
      <c r="X9115" s="101" t="s">
        <v>7560</v>
      </c>
      <c r="Y9115" s="101" t="s">
        <v>22</v>
      </c>
    </row>
    <row r="9116">
      <c r="A9116" s="103" t="s">
        <v>63</v>
      </c>
      <c r="B9116" s="99"/>
      <c r="C9116" s="100" t="s">
        <v>4968</v>
      </c>
      <c r="D9116" s="101" t="s">
        <v>151</v>
      </c>
      <c r="E9116" s="101" t="s">
        <v>4969</v>
      </c>
      <c r="F9116" s="99"/>
      <c r="G9116" s="99"/>
      <c r="H9116" s="99"/>
      <c r="I9116" s="99"/>
      <c r="J9116" s="99"/>
      <c r="K9116" s="99"/>
      <c r="L9116" s="99"/>
      <c r="M9116" s="99"/>
      <c r="N9116" s="99"/>
      <c r="O9116" s="99"/>
      <c r="P9116" s="99"/>
      <c r="Q9116" s="99"/>
      <c r="R9116" s="99"/>
      <c r="S9116" s="102">
        <v>1.0</v>
      </c>
      <c r="T9116" s="102">
        <v>1.0</v>
      </c>
      <c r="U9116" s="102" t="s">
        <v>7558</v>
      </c>
      <c r="V9116" s="102" t="s">
        <v>7559</v>
      </c>
      <c r="W9116" s="102" t="s">
        <v>54</v>
      </c>
      <c r="X9116" s="102" t="s">
        <v>7591</v>
      </c>
      <c r="Y9116" s="101" t="s">
        <v>12</v>
      </c>
      <c r="Z9116" s="33">
        <v>1.0</v>
      </c>
    </row>
    <row r="9117">
      <c r="A9117" s="98" t="s">
        <v>77</v>
      </c>
      <c r="B9117" s="99"/>
      <c r="C9117" s="100" t="s">
        <v>17296</v>
      </c>
      <c r="D9117" s="101" t="s">
        <v>122</v>
      </c>
      <c r="E9117" s="101" t="s">
        <v>17297</v>
      </c>
      <c r="F9117" s="99"/>
      <c r="G9117" s="99"/>
      <c r="H9117" s="99"/>
      <c r="I9117" s="99"/>
      <c r="J9117" s="99"/>
      <c r="K9117" s="99"/>
      <c r="L9117" s="99"/>
      <c r="M9117" s="99"/>
      <c r="N9117" s="99"/>
      <c r="O9117" s="99"/>
      <c r="P9117" s="99"/>
      <c r="Q9117" s="99"/>
      <c r="R9117" s="99"/>
      <c r="S9117" s="102">
        <v>1.0</v>
      </c>
      <c r="T9117" s="102">
        <v>1.0</v>
      </c>
      <c r="U9117" s="102" t="s">
        <v>7558</v>
      </c>
      <c r="V9117" s="102" t="s">
        <v>7559</v>
      </c>
      <c r="W9117" s="102" t="s">
        <v>54</v>
      </c>
      <c r="X9117" s="102" t="s">
        <v>7560</v>
      </c>
      <c r="Y9117" s="101" t="s">
        <v>18</v>
      </c>
    </row>
    <row r="9118">
      <c r="A9118" s="103" t="s">
        <v>63</v>
      </c>
      <c r="B9118" s="99"/>
      <c r="C9118" s="100" t="s">
        <v>17298</v>
      </c>
      <c r="D9118" s="101" t="s">
        <v>122</v>
      </c>
      <c r="E9118" s="101" t="s">
        <v>17299</v>
      </c>
      <c r="F9118" s="99"/>
      <c r="G9118" s="99"/>
      <c r="H9118" s="99"/>
      <c r="I9118" s="99"/>
      <c r="J9118" s="99"/>
      <c r="K9118" s="99"/>
      <c r="L9118" s="99"/>
      <c r="M9118" s="99"/>
      <c r="N9118" s="99"/>
      <c r="O9118" s="99"/>
      <c r="P9118" s="99"/>
      <c r="Q9118" s="99"/>
      <c r="R9118" s="99"/>
      <c r="S9118" s="102">
        <v>1.0</v>
      </c>
      <c r="T9118" s="102">
        <v>1.0</v>
      </c>
      <c r="U9118" s="102" t="s">
        <v>7558</v>
      </c>
      <c r="V9118" s="102" t="s">
        <v>7559</v>
      </c>
      <c r="W9118" s="102" t="s">
        <v>54</v>
      </c>
      <c r="X9118" s="102" t="s">
        <v>7560</v>
      </c>
      <c r="Y9118" s="101" t="s">
        <v>18</v>
      </c>
    </row>
    <row r="9119">
      <c r="A9119" s="98" t="s">
        <v>80</v>
      </c>
      <c r="B9119" s="99"/>
      <c r="C9119" s="100" t="s">
        <v>17300</v>
      </c>
      <c r="D9119" s="101" t="s">
        <v>122</v>
      </c>
      <c r="E9119" s="101" t="s">
        <v>17301</v>
      </c>
      <c r="F9119" s="99"/>
      <c r="G9119" s="99"/>
      <c r="H9119" s="99"/>
      <c r="I9119" s="99"/>
      <c r="J9119" s="99"/>
      <c r="K9119" s="99"/>
      <c r="L9119" s="99"/>
      <c r="M9119" s="99"/>
      <c r="N9119" s="99"/>
      <c r="O9119" s="99"/>
      <c r="P9119" s="99"/>
      <c r="Q9119" s="99"/>
      <c r="R9119" s="99"/>
      <c r="S9119" s="102">
        <v>1.0</v>
      </c>
      <c r="T9119" s="102">
        <v>1.0</v>
      </c>
      <c r="U9119" s="102" t="s">
        <v>7558</v>
      </c>
      <c r="V9119" s="102" t="s">
        <v>7559</v>
      </c>
      <c r="W9119" s="102" t="s">
        <v>54</v>
      </c>
      <c r="X9119" s="102" t="s">
        <v>7560</v>
      </c>
      <c r="Y9119" s="101" t="s">
        <v>18</v>
      </c>
    </row>
    <row r="9120">
      <c r="A9120" s="103" t="s">
        <v>63</v>
      </c>
      <c r="B9120" s="99"/>
      <c r="C9120" s="100" t="s">
        <v>17302</v>
      </c>
      <c r="D9120" s="101" t="s">
        <v>122</v>
      </c>
      <c r="E9120" s="101" t="s">
        <v>17303</v>
      </c>
      <c r="F9120" s="99"/>
      <c r="G9120" s="99"/>
      <c r="H9120" s="99"/>
      <c r="I9120" s="99"/>
      <c r="J9120" s="99"/>
      <c r="K9120" s="99"/>
      <c r="L9120" s="99"/>
      <c r="M9120" s="99"/>
      <c r="N9120" s="99"/>
      <c r="O9120" s="99"/>
      <c r="P9120" s="99"/>
      <c r="Q9120" s="99"/>
      <c r="R9120" s="99"/>
      <c r="S9120" s="102">
        <v>1.0</v>
      </c>
      <c r="T9120" s="102">
        <v>1.0</v>
      </c>
      <c r="U9120" s="102" t="s">
        <v>7558</v>
      </c>
      <c r="V9120" s="102" t="s">
        <v>7559</v>
      </c>
      <c r="W9120" s="102" t="s">
        <v>54</v>
      </c>
      <c r="X9120" s="102" t="s">
        <v>7560</v>
      </c>
      <c r="Y9120" s="101" t="s">
        <v>18</v>
      </c>
    </row>
    <row r="9121">
      <c r="A9121" s="98" t="s">
        <v>93</v>
      </c>
      <c r="B9121" s="99"/>
      <c r="C9121" s="100" t="s">
        <v>17304</v>
      </c>
      <c r="D9121" s="101" t="s">
        <v>135</v>
      </c>
      <c r="E9121" s="101" t="s">
        <v>17305</v>
      </c>
      <c r="F9121" s="99"/>
      <c r="G9121" s="99"/>
      <c r="H9121" s="99"/>
      <c r="I9121" s="99"/>
      <c r="J9121" s="99"/>
      <c r="K9121" s="99"/>
      <c r="L9121" s="99"/>
      <c r="M9121" s="99"/>
      <c r="N9121" s="99"/>
      <c r="O9121" s="99"/>
      <c r="P9121" s="99"/>
      <c r="Q9121" s="99"/>
      <c r="R9121" s="99"/>
      <c r="S9121" s="100">
        <v>1.0</v>
      </c>
      <c r="T9121" s="100">
        <v>1.0</v>
      </c>
      <c r="U9121" s="101" t="s">
        <v>7558</v>
      </c>
      <c r="V9121" s="101" t="s">
        <v>7559</v>
      </c>
      <c r="W9121" s="101" t="s">
        <v>54</v>
      </c>
      <c r="X9121" s="101" t="s">
        <v>7560</v>
      </c>
      <c r="Y9121" s="101" t="s">
        <v>18</v>
      </c>
    </row>
    <row r="9122">
      <c r="A9122" s="103" t="s">
        <v>63</v>
      </c>
      <c r="B9122" s="99"/>
      <c r="C9122" s="100" t="s">
        <v>17306</v>
      </c>
      <c r="D9122" s="101" t="s">
        <v>158</v>
      </c>
      <c r="E9122" s="101" t="s">
        <v>17307</v>
      </c>
      <c r="F9122" s="99"/>
      <c r="G9122" s="99"/>
      <c r="H9122" s="99"/>
      <c r="I9122" s="99"/>
      <c r="J9122" s="99"/>
      <c r="K9122" s="99"/>
      <c r="L9122" s="99"/>
      <c r="M9122" s="99"/>
      <c r="N9122" s="99"/>
      <c r="O9122" s="99"/>
      <c r="P9122" s="99"/>
      <c r="Q9122" s="99"/>
      <c r="R9122" s="99"/>
      <c r="S9122" s="100">
        <v>1.0</v>
      </c>
      <c r="T9122" s="100">
        <v>1.0</v>
      </c>
      <c r="U9122" s="101" t="s">
        <v>7558</v>
      </c>
      <c r="V9122" s="101" t="s">
        <v>7559</v>
      </c>
      <c r="W9122" s="101" t="s">
        <v>54</v>
      </c>
      <c r="X9122" s="101" t="s">
        <v>7560</v>
      </c>
      <c r="Y9122" s="101" t="s">
        <v>18</v>
      </c>
    </row>
    <row r="9123">
      <c r="A9123" s="98" t="s">
        <v>64</v>
      </c>
      <c r="B9123" s="99"/>
      <c r="C9123" s="100" t="s">
        <v>17308</v>
      </c>
      <c r="D9123" s="101" t="s">
        <v>146</v>
      </c>
      <c r="E9123" s="101" t="s">
        <v>17309</v>
      </c>
      <c r="F9123" s="99"/>
      <c r="G9123" s="99"/>
      <c r="H9123" s="99"/>
      <c r="I9123" s="99"/>
      <c r="J9123" s="99"/>
      <c r="K9123" s="99"/>
      <c r="L9123" s="99"/>
      <c r="M9123" s="99"/>
      <c r="N9123" s="99"/>
      <c r="O9123" s="99"/>
      <c r="P9123" s="99"/>
      <c r="Q9123" s="99"/>
      <c r="R9123" s="99"/>
      <c r="S9123" s="100">
        <v>1.0</v>
      </c>
      <c r="T9123" s="100">
        <v>1.0</v>
      </c>
      <c r="U9123" s="101" t="s">
        <v>7558</v>
      </c>
      <c r="V9123" s="101" t="s">
        <v>7559</v>
      </c>
      <c r="W9123" s="101" t="s">
        <v>54</v>
      </c>
      <c r="X9123" s="101" t="s">
        <v>7560</v>
      </c>
      <c r="Y9123" s="101" t="s">
        <v>18</v>
      </c>
    </row>
    <row r="9124">
      <c r="A9124" s="103" t="s">
        <v>63</v>
      </c>
      <c r="B9124" s="99"/>
      <c r="C9124" s="100" t="s">
        <v>4972</v>
      </c>
      <c r="D9124" s="101" t="s">
        <v>135</v>
      </c>
      <c r="E9124" s="101" t="s">
        <v>4973</v>
      </c>
      <c r="F9124" s="99"/>
      <c r="G9124" s="99"/>
      <c r="H9124" s="99"/>
      <c r="I9124" s="99"/>
      <c r="J9124" s="99"/>
      <c r="K9124" s="99"/>
      <c r="L9124" s="99"/>
      <c r="M9124" s="99"/>
      <c r="N9124" s="99"/>
      <c r="O9124" s="99"/>
      <c r="P9124" s="99"/>
      <c r="Q9124" s="99"/>
      <c r="R9124" s="99"/>
      <c r="S9124" s="100">
        <v>1.0</v>
      </c>
      <c r="T9124" s="100">
        <v>1.0</v>
      </c>
      <c r="U9124" s="101" t="s">
        <v>7558</v>
      </c>
      <c r="V9124" s="101" t="s">
        <v>7559</v>
      </c>
      <c r="W9124" s="101" t="s">
        <v>54</v>
      </c>
      <c r="X9124" s="101" t="s">
        <v>7560</v>
      </c>
      <c r="Y9124" s="101" t="s">
        <v>18</v>
      </c>
    </row>
    <row r="9125">
      <c r="A9125" s="98" t="s">
        <v>64</v>
      </c>
      <c r="B9125" s="99"/>
      <c r="C9125" s="100" t="s">
        <v>17310</v>
      </c>
      <c r="D9125" s="101" t="s">
        <v>135</v>
      </c>
      <c r="E9125" s="101" t="s">
        <v>17311</v>
      </c>
      <c r="F9125" s="99"/>
      <c r="G9125" s="99"/>
      <c r="H9125" s="99"/>
      <c r="I9125" s="99"/>
      <c r="J9125" s="99"/>
      <c r="K9125" s="99"/>
      <c r="L9125" s="99"/>
      <c r="M9125" s="99"/>
      <c r="N9125" s="99"/>
      <c r="O9125" s="99"/>
      <c r="P9125" s="99"/>
      <c r="Q9125" s="99"/>
      <c r="R9125" s="99"/>
      <c r="S9125" s="100">
        <v>1.0</v>
      </c>
      <c r="T9125" s="100">
        <v>1.0</v>
      </c>
      <c r="U9125" s="101" t="s">
        <v>7558</v>
      </c>
      <c r="V9125" s="101" t="s">
        <v>7559</v>
      </c>
      <c r="W9125" s="101" t="s">
        <v>54</v>
      </c>
      <c r="X9125" s="101" t="s">
        <v>7560</v>
      </c>
      <c r="Y9125" s="101" t="s">
        <v>18</v>
      </c>
    </row>
    <row r="9126">
      <c r="A9126" s="103" t="s">
        <v>60</v>
      </c>
      <c r="B9126" s="99"/>
      <c r="C9126" s="100" t="s">
        <v>17312</v>
      </c>
      <c r="D9126" s="101" t="s">
        <v>471</v>
      </c>
      <c r="E9126" s="101" t="s">
        <v>17313</v>
      </c>
      <c r="F9126" s="99"/>
      <c r="G9126" s="99"/>
      <c r="H9126" s="99"/>
      <c r="I9126" s="99"/>
      <c r="J9126" s="99"/>
      <c r="K9126" s="99"/>
      <c r="L9126" s="99"/>
      <c r="M9126" s="99"/>
      <c r="N9126" s="99"/>
      <c r="O9126" s="99"/>
      <c r="P9126" s="99"/>
      <c r="Q9126" s="99"/>
      <c r="R9126" s="99"/>
      <c r="S9126" s="100">
        <v>1.0</v>
      </c>
      <c r="T9126" s="100">
        <v>1.0</v>
      </c>
      <c r="U9126" s="101" t="s">
        <v>7558</v>
      </c>
      <c r="V9126" s="101" t="s">
        <v>7559</v>
      </c>
      <c r="W9126" s="101" t="s">
        <v>54</v>
      </c>
      <c r="X9126" s="101" t="s">
        <v>7560</v>
      </c>
      <c r="Y9126" s="101" t="s">
        <v>18</v>
      </c>
    </row>
    <row r="9127">
      <c r="A9127" s="98" t="s">
        <v>93</v>
      </c>
      <c r="B9127" s="99"/>
      <c r="C9127" s="100" t="s">
        <v>17314</v>
      </c>
      <c r="D9127" s="101" t="s">
        <v>122</v>
      </c>
      <c r="E9127" s="101" t="s">
        <v>17315</v>
      </c>
      <c r="F9127" s="99"/>
      <c r="G9127" s="99"/>
      <c r="H9127" s="99"/>
      <c r="I9127" s="99"/>
      <c r="J9127" s="99"/>
      <c r="K9127" s="99"/>
      <c r="L9127" s="99"/>
      <c r="M9127" s="99"/>
      <c r="N9127" s="99"/>
      <c r="O9127" s="99"/>
      <c r="P9127" s="99"/>
      <c r="Q9127" s="99"/>
      <c r="R9127" s="99"/>
      <c r="S9127" s="102">
        <v>1.0</v>
      </c>
      <c r="T9127" s="102">
        <v>1.0</v>
      </c>
      <c r="U9127" s="102" t="s">
        <v>7558</v>
      </c>
      <c r="V9127" s="102" t="s">
        <v>7559</v>
      </c>
      <c r="W9127" s="102" t="s">
        <v>54</v>
      </c>
      <c r="X9127" s="102" t="s">
        <v>7560</v>
      </c>
      <c r="Y9127" s="101" t="s">
        <v>18</v>
      </c>
    </row>
    <row r="9128">
      <c r="A9128" s="98" t="s">
        <v>77</v>
      </c>
      <c r="B9128" s="99"/>
      <c r="C9128" s="100" t="s">
        <v>17316</v>
      </c>
      <c r="D9128" s="101" t="s">
        <v>135</v>
      </c>
      <c r="E9128" s="101" t="s">
        <v>17317</v>
      </c>
      <c r="F9128" s="99"/>
      <c r="G9128" s="99"/>
      <c r="H9128" s="99"/>
      <c r="I9128" s="99"/>
      <c r="J9128" s="99"/>
      <c r="K9128" s="99"/>
      <c r="L9128" s="99"/>
      <c r="M9128" s="99"/>
      <c r="N9128" s="99"/>
      <c r="O9128" s="99"/>
      <c r="P9128" s="99"/>
      <c r="Q9128" s="99"/>
      <c r="R9128" s="99"/>
      <c r="S9128" s="100">
        <v>1.0</v>
      </c>
      <c r="T9128" s="100">
        <v>1.0</v>
      </c>
      <c r="U9128" s="101" t="s">
        <v>7558</v>
      </c>
      <c r="V9128" s="101" t="s">
        <v>7559</v>
      </c>
      <c r="W9128" s="101" t="s">
        <v>54</v>
      </c>
      <c r="X9128" s="101" t="s">
        <v>7560</v>
      </c>
      <c r="Y9128" s="101" t="s">
        <v>18</v>
      </c>
    </row>
    <row r="9129">
      <c r="A9129" s="103" t="s">
        <v>63</v>
      </c>
      <c r="B9129" s="99"/>
      <c r="C9129" s="100" t="s">
        <v>4976</v>
      </c>
      <c r="D9129" s="101" t="s">
        <v>135</v>
      </c>
      <c r="E9129" s="101" t="s">
        <v>4977</v>
      </c>
      <c r="F9129" s="99"/>
      <c r="G9129" s="99"/>
      <c r="H9129" s="99"/>
      <c r="I9129" s="99"/>
      <c r="J9129" s="99"/>
      <c r="K9129" s="99"/>
      <c r="L9129" s="99"/>
      <c r="M9129" s="99"/>
      <c r="N9129" s="99"/>
      <c r="O9129" s="99"/>
      <c r="P9129" s="99"/>
      <c r="Q9129" s="99"/>
      <c r="R9129" s="99"/>
      <c r="S9129" s="100">
        <v>1.0</v>
      </c>
      <c r="T9129" s="100">
        <v>1.0</v>
      </c>
      <c r="U9129" s="101" t="s">
        <v>7558</v>
      </c>
      <c r="V9129" s="101" t="s">
        <v>7559</v>
      </c>
      <c r="W9129" s="101" t="s">
        <v>54</v>
      </c>
      <c r="X9129" s="101" t="s">
        <v>7560</v>
      </c>
      <c r="Y9129" s="101" t="s">
        <v>18</v>
      </c>
    </row>
    <row r="9130">
      <c r="A9130" s="98" t="s">
        <v>64</v>
      </c>
      <c r="B9130" s="99"/>
      <c r="C9130" s="100" t="s">
        <v>17318</v>
      </c>
      <c r="D9130" s="101" t="s">
        <v>122</v>
      </c>
      <c r="E9130" s="101" t="s">
        <v>17319</v>
      </c>
      <c r="F9130" s="99"/>
      <c r="G9130" s="99"/>
      <c r="H9130" s="99"/>
      <c r="I9130" s="99"/>
      <c r="J9130" s="99"/>
      <c r="K9130" s="99"/>
      <c r="L9130" s="99"/>
      <c r="M9130" s="99"/>
      <c r="N9130" s="99"/>
      <c r="O9130" s="99"/>
      <c r="P9130" s="99"/>
      <c r="Q9130" s="99"/>
      <c r="R9130" s="99"/>
      <c r="S9130" s="102">
        <v>1.0</v>
      </c>
      <c r="T9130" s="102">
        <v>1.0</v>
      </c>
      <c r="U9130" s="102" t="s">
        <v>7558</v>
      </c>
      <c r="V9130" s="102" t="s">
        <v>7559</v>
      </c>
      <c r="W9130" s="102" t="s">
        <v>54</v>
      </c>
      <c r="X9130" s="102" t="s">
        <v>7560</v>
      </c>
      <c r="Y9130" s="101" t="s">
        <v>18</v>
      </c>
    </row>
    <row r="9131">
      <c r="A9131" s="98" t="s">
        <v>64</v>
      </c>
      <c r="B9131" s="99"/>
      <c r="C9131" s="100" t="s">
        <v>17320</v>
      </c>
      <c r="D9131" s="101" t="s">
        <v>151</v>
      </c>
      <c r="E9131" s="101" t="s">
        <v>17321</v>
      </c>
      <c r="F9131" s="99"/>
      <c r="G9131" s="99"/>
      <c r="H9131" s="99"/>
      <c r="I9131" s="99"/>
      <c r="J9131" s="99"/>
      <c r="K9131" s="99"/>
      <c r="L9131" s="99"/>
      <c r="M9131" s="99"/>
      <c r="N9131" s="99"/>
      <c r="O9131" s="99"/>
      <c r="P9131" s="99"/>
      <c r="Q9131" s="99"/>
      <c r="R9131" s="99"/>
      <c r="S9131" s="102">
        <v>1.0</v>
      </c>
      <c r="T9131" s="102">
        <v>1.0</v>
      </c>
      <c r="U9131" s="102" t="s">
        <v>7558</v>
      </c>
      <c r="V9131" s="102" t="s">
        <v>7559</v>
      </c>
      <c r="W9131" s="102" t="s">
        <v>54</v>
      </c>
      <c r="X9131" s="102" t="s">
        <v>7591</v>
      </c>
      <c r="Y9131" s="101" t="s">
        <v>12</v>
      </c>
      <c r="Z9131" s="33">
        <v>1.0</v>
      </c>
    </row>
    <row r="9132">
      <c r="A9132" s="98" t="s">
        <v>23</v>
      </c>
      <c r="B9132" s="99"/>
      <c r="C9132" s="100" t="s">
        <v>17322</v>
      </c>
      <c r="D9132" s="101" t="s">
        <v>122</v>
      </c>
      <c r="E9132" s="101" t="s">
        <v>17323</v>
      </c>
      <c r="F9132" s="99"/>
      <c r="G9132" s="99"/>
      <c r="H9132" s="99"/>
      <c r="I9132" s="99"/>
      <c r="J9132" s="99"/>
      <c r="K9132" s="99"/>
      <c r="L9132" s="99"/>
      <c r="M9132" s="99"/>
      <c r="N9132" s="99"/>
      <c r="O9132" s="99"/>
      <c r="P9132" s="99"/>
      <c r="Q9132" s="99"/>
      <c r="R9132" s="99"/>
      <c r="S9132" s="108">
        <v>1.0</v>
      </c>
      <c r="T9132" s="108">
        <v>1.0</v>
      </c>
      <c r="U9132" s="108" t="s">
        <v>7558</v>
      </c>
      <c r="V9132" s="108" t="s">
        <v>7559</v>
      </c>
      <c r="W9132" s="108" t="s">
        <v>54</v>
      </c>
      <c r="X9132" s="108" t="s">
        <v>7560</v>
      </c>
      <c r="Y9132" s="101" t="s">
        <v>18</v>
      </c>
    </row>
    <row r="9133">
      <c r="A9133" s="98" t="s">
        <v>93</v>
      </c>
      <c r="B9133" s="99"/>
      <c r="C9133" s="100" t="s">
        <v>17324</v>
      </c>
      <c r="D9133" s="101" t="s">
        <v>191</v>
      </c>
      <c r="E9133" s="101" t="s">
        <v>17325</v>
      </c>
      <c r="F9133" s="99"/>
      <c r="G9133" s="99"/>
      <c r="H9133" s="99"/>
      <c r="I9133" s="99"/>
      <c r="J9133" s="99"/>
      <c r="K9133" s="99"/>
      <c r="L9133" s="99"/>
      <c r="M9133" s="99"/>
      <c r="N9133" s="99"/>
      <c r="O9133" s="99"/>
      <c r="P9133" s="99"/>
      <c r="Q9133" s="99"/>
      <c r="R9133" s="99"/>
      <c r="S9133" s="100">
        <v>1.0</v>
      </c>
      <c r="T9133" s="100">
        <v>1.0</v>
      </c>
      <c r="U9133" s="101" t="s">
        <v>7558</v>
      </c>
      <c r="V9133" s="101" t="s">
        <v>7559</v>
      </c>
      <c r="W9133" s="101" t="s">
        <v>54</v>
      </c>
      <c r="X9133" s="101" t="s">
        <v>7560</v>
      </c>
      <c r="Y9133" s="101" t="s">
        <v>18</v>
      </c>
    </row>
    <row r="9134">
      <c r="A9134" s="103" t="s">
        <v>63</v>
      </c>
      <c r="B9134" s="99"/>
      <c r="C9134" s="100" t="s">
        <v>4982</v>
      </c>
      <c r="D9134" s="101" t="s">
        <v>122</v>
      </c>
      <c r="E9134" s="101" t="s">
        <v>4983</v>
      </c>
      <c r="F9134" s="99"/>
      <c r="G9134" s="99"/>
      <c r="H9134" s="99"/>
      <c r="I9134" s="99"/>
      <c r="J9134" s="99"/>
      <c r="K9134" s="99"/>
      <c r="L9134" s="99"/>
      <c r="M9134" s="99"/>
      <c r="N9134" s="99"/>
      <c r="O9134" s="99"/>
      <c r="P9134" s="99"/>
      <c r="Q9134" s="99"/>
      <c r="R9134" s="99"/>
      <c r="S9134" s="102">
        <v>1.0</v>
      </c>
      <c r="T9134" s="102">
        <v>1.0</v>
      </c>
      <c r="U9134" s="102" t="s">
        <v>7558</v>
      </c>
      <c r="V9134" s="102" t="s">
        <v>7559</v>
      </c>
      <c r="W9134" s="102" t="s">
        <v>54</v>
      </c>
      <c r="X9134" s="102" t="s">
        <v>7560</v>
      </c>
      <c r="Y9134" s="101" t="s">
        <v>18</v>
      </c>
    </row>
    <row r="9135">
      <c r="A9135" s="98" t="s">
        <v>38</v>
      </c>
      <c r="B9135" s="99"/>
      <c r="C9135" s="100" t="s">
        <v>17326</v>
      </c>
      <c r="D9135" s="101" t="s">
        <v>471</v>
      </c>
      <c r="E9135" s="101" t="s">
        <v>17327</v>
      </c>
      <c r="F9135" s="99"/>
      <c r="G9135" s="99"/>
      <c r="H9135" s="99"/>
      <c r="I9135" s="99"/>
      <c r="J9135" s="99"/>
      <c r="K9135" s="99"/>
      <c r="L9135" s="99"/>
      <c r="M9135" s="99"/>
      <c r="N9135" s="99"/>
      <c r="O9135" s="99"/>
      <c r="P9135" s="99"/>
      <c r="Q9135" s="99"/>
      <c r="R9135" s="99"/>
      <c r="S9135" s="100">
        <v>1.0</v>
      </c>
      <c r="T9135" s="100">
        <v>1.0</v>
      </c>
      <c r="U9135" s="101" t="s">
        <v>7558</v>
      </c>
      <c r="V9135" s="101" t="s">
        <v>7559</v>
      </c>
      <c r="W9135" s="101" t="s">
        <v>54</v>
      </c>
      <c r="X9135" s="101" t="s">
        <v>7560</v>
      </c>
      <c r="Y9135" s="101" t="s">
        <v>18</v>
      </c>
    </row>
    <row r="9136">
      <c r="A9136" s="98" t="s">
        <v>93</v>
      </c>
      <c r="B9136" s="99"/>
      <c r="C9136" s="100" t="s">
        <v>17328</v>
      </c>
      <c r="D9136" s="101" t="s">
        <v>135</v>
      </c>
      <c r="E9136" s="101" t="s">
        <v>17329</v>
      </c>
      <c r="F9136" s="99"/>
      <c r="G9136" s="99"/>
      <c r="H9136" s="99"/>
      <c r="I9136" s="99"/>
      <c r="J9136" s="99"/>
      <c r="K9136" s="99"/>
      <c r="L9136" s="99"/>
      <c r="M9136" s="99"/>
      <c r="N9136" s="99"/>
      <c r="O9136" s="99"/>
      <c r="P9136" s="99"/>
      <c r="Q9136" s="99"/>
      <c r="R9136" s="99"/>
      <c r="S9136" s="100">
        <v>1.0</v>
      </c>
      <c r="T9136" s="100">
        <v>1.0</v>
      </c>
      <c r="U9136" s="101" t="s">
        <v>7558</v>
      </c>
      <c r="V9136" s="101" t="s">
        <v>7559</v>
      </c>
      <c r="W9136" s="101" t="s">
        <v>54</v>
      </c>
      <c r="X9136" s="101" t="s">
        <v>7560</v>
      </c>
      <c r="Y9136" s="101" t="s">
        <v>18</v>
      </c>
    </row>
    <row r="9137">
      <c r="A9137" s="98" t="s">
        <v>64</v>
      </c>
      <c r="B9137" s="99"/>
      <c r="C9137" s="100" t="s">
        <v>17330</v>
      </c>
      <c r="D9137" s="101" t="s">
        <v>135</v>
      </c>
      <c r="E9137" s="101" t="s">
        <v>17331</v>
      </c>
      <c r="F9137" s="99"/>
      <c r="G9137" s="99"/>
      <c r="H9137" s="99"/>
      <c r="I9137" s="99"/>
      <c r="J9137" s="99"/>
      <c r="K9137" s="99"/>
      <c r="L9137" s="99"/>
      <c r="M9137" s="99"/>
      <c r="N9137" s="99"/>
      <c r="O9137" s="99"/>
      <c r="P9137" s="99"/>
      <c r="Q9137" s="99"/>
      <c r="R9137" s="99"/>
      <c r="S9137" s="100">
        <v>1.0</v>
      </c>
      <c r="T9137" s="100">
        <v>1.0</v>
      </c>
      <c r="U9137" s="101" t="s">
        <v>7558</v>
      </c>
      <c r="V9137" s="101" t="s">
        <v>7559</v>
      </c>
      <c r="W9137" s="101" t="s">
        <v>54</v>
      </c>
      <c r="X9137" s="101" t="s">
        <v>7560</v>
      </c>
      <c r="Y9137" s="101" t="s">
        <v>18</v>
      </c>
    </row>
    <row r="9138">
      <c r="A9138" s="103" t="s">
        <v>63</v>
      </c>
      <c r="B9138" s="99"/>
      <c r="C9138" s="100" t="s">
        <v>17332</v>
      </c>
      <c r="D9138" s="101" t="s">
        <v>158</v>
      </c>
      <c r="E9138" s="101" t="s">
        <v>17333</v>
      </c>
      <c r="F9138" s="99"/>
      <c r="G9138" s="99"/>
      <c r="H9138" s="99"/>
      <c r="I9138" s="99"/>
      <c r="J9138" s="99"/>
      <c r="K9138" s="99"/>
      <c r="L9138" s="99"/>
      <c r="M9138" s="99"/>
      <c r="N9138" s="99"/>
      <c r="O9138" s="99"/>
      <c r="P9138" s="99"/>
      <c r="Q9138" s="99"/>
      <c r="R9138" s="99"/>
      <c r="S9138" s="100">
        <v>1.0</v>
      </c>
      <c r="T9138" s="100">
        <v>1.0</v>
      </c>
      <c r="U9138" s="101" t="s">
        <v>7558</v>
      </c>
      <c r="V9138" s="101" t="s">
        <v>7559</v>
      </c>
      <c r="W9138" s="101" t="s">
        <v>54</v>
      </c>
      <c r="X9138" s="101" t="s">
        <v>7560</v>
      </c>
      <c r="Y9138" s="101" t="s">
        <v>18</v>
      </c>
    </row>
    <row r="9139">
      <c r="A9139" s="98" t="s">
        <v>21</v>
      </c>
      <c r="B9139" s="99"/>
      <c r="C9139" s="100" t="s">
        <v>17334</v>
      </c>
      <c r="D9139" s="101" t="s">
        <v>122</v>
      </c>
      <c r="E9139" s="101" t="s">
        <v>17335</v>
      </c>
      <c r="F9139" s="99"/>
      <c r="G9139" s="99"/>
      <c r="H9139" s="99"/>
      <c r="I9139" s="99"/>
      <c r="J9139" s="99"/>
      <c r="K9139" s="99"/>
      <c r="L9139" s="99"/>
      <c r="M9139" s="99"/>
      <c r="N9139" s="99"/>
      <c r="O9139" s="99"/>
      <c r="P9139" s="99"/>
      <c r="Q9139" s="99"/>
      <c r="R9139" s="99"/>
      <c r="S9139" s="102">
        <v>1.0</v>
      </c>
      <c r="T9139" s="102">
        <v>1.0</v>
      </c>
      <c r="U9139" s="102" t="s">
        <v>7558</v>
      </c>
      <c r="V9139" s="102" t="s">
        <v>7559</v>
      </c>
      <c r="W9139" s="102" t="s">
        <v>54</v>
      </c>
      <c r="X9139" s="102" t="s">
        <v>7560</v>
      </c>
      <c r="Y9139" s="101" t="s">
        <v>18</v>
      </c>
    </row>
    <row r="9140">
      <c r="A9140" s="98" t="s">
        <v>93</v>
      </c>
      <c r="B9140" s="99"/>
      <c r="C9140" s="100" t="s">
        <v>17336</v>
      </c>
      <c r="D9140" s="101" t="s">
        <v>135</v>
      </c>
      <c r="E9140" s="101" t="s">
        <v>17337</v>
      </c>
      <c r="F9140" s="99"/>
      <c r="G9140" s="99"/>
      <c r="H9140" s="99"/>
      <c r="I9140" s="99"/>
      <c r="J9140" s="99"/>
      <c r="K9140" s="99"/>
      <c r="L9140" s="99"/>
      <c r="M9140" s="99"/>
      <c r="N9140" s="99"/>
      <c r="O9140" s="99"/>
      <c r="P9140" s="99"/>
      <c r="Q9140" s="99"/>
      <c r="R9140" s="99"/>
      <c r="S9140" s="100">
        <v>1.0</v>
      </c>
      <c r="T9140" s="100">
        <v>1.0</v>
      </c>
      <c r="U9140" s="101" t="s">
        <v>7558</v>
      </c>
      <c r="V9140" s="101" t="s">
        <v>7559</v>
      </c>
      <c r="W9140" s="101" t="s">
        <v>54</v>
      </c>
      <c r="X9140" s="101" t="s">
        <v>7560</v>
      </c>
      <c r="Y9140" s="101" t="s">
        <v>18</v>
      </c>
    </row>
    <row r="9141">
      <c r="A9141" s="103" t="s">
        <v>63</v>
      </c>
      <c r="B9141" s="99"/>
      <c r="C9141" s="100" t="s">
        <v>17338</v>
      </c>
      <c r="D9141" s="101" t="s">
        <v>158</v>
      </c>
      <c r="E9141" s="101" t="s">
        <v>17339</v>
      </c>
      <c r="F9141" s="99"/>
      <c r="G9141" s="99"/>
      <c r="H9141" s="99"/>
      <c r="I9141" s="99"/>
      <c r="J9141" s="99"/>
      <c r="K9141" s="99"/>
      <c r="L9141" s="99"/>
      <c r="M9141" s="99"/>
      <c r="N9141" s="99"/>
      <c r="O9141" s="99"/>
      <c r="P9141" s="99"/>
      <c r="Q9141" s="99"/>
      <c r="R9141" s="99"/>
      <c r="S9141" s="100">
        <v>1.0</v>
      </c>
      <c r="T9141" s="100">
        <v>1.0</v>
      </c>
      <c r="U9141" s="101" t="s">
        <v>7558</v>
      </c>
      <c r="V9141" s="101" t="s">
        <v>7559</v>
      </c>
      <c r="W9141" s="101" t="s">
        <v>54</v>
      </c>
      <c r="X9141" s="101" t="s">
        <v>7560</v>
      </c>
      <c r="Y9141" s="101" t="s">
        <v>18</v>
      </c>
    </row>
    <row r="9142">
      <c r="A9142" s="98" t="s">
        <v>64</v>
      </c>
      <c r="B9142" s="99"/>
      <c r="C9142" s="100" t="s">
        <v>17340</v>
      </c>
      <c r="D9142" s="101" t="s">
        <v>122</v>
      </c>
      <c r="E9142" s="101" t="s">
        <v>17341</v>
      </c>
      <c r="F9142" s="99"/>
      <c r="G9142" s="99"/>
      <c r="H9142" s="99"/>
      <c r="I9142" s="99"/>
      <c r="J9142" s="99"/>
      <c r="K9142" s="99"/>
      <c r="L9142" s="99"/>
      <c r="M9142" s="99"/>
      <c r="N9142" s="99"/>
      <c r="O9142" s="99"/>
      <c r="P9142" s="99"/>
      <c r="Q9142" s="99"/>
      <c r="R9142" s="99"/>
      <c r="S9142" s="102">
        <v>1.0</v>
      </c>
      <c r="T9142" s="102">
        <v>1.0</v>
      </c>
      <c r="U9142" s="102" t="s">
        <v>7558</v>
      </c>
      <c r="V9142" s="102" t="s">
        <v>7559</v>
      </c>
      <c r="W9142" s="102" t="s">
        <v>54</v>
      </c>
      <c r="X9142" s="102" t="s">
        <v>7560</v>
      </c>
      <c r="Y9142" s="101" t="s">
        <v>18</v>
      </c>
    </row>
    <row r="9143">
      <c r="A9143" s="103" t="s">
        <v>63</v>
      </c>
      <c r="B9143" s="99"/>
      <c r="C9143" s="100" t="s">
        <v>17342</v>
      </c>
      <c r="D9143" s="101" t="s">
        <v>151</v>
      </c>
      <c r="E9143" s="101" t="s">
        <v>17343</v>
      </c>
      <c r="F9143" s="99"/>
      <c r="G9143" s="99"/>
      <c r="H9143" s="99"/>
      <c r="I9143" s="99"/>
      <c r="J9143" s="99"/>
      <c r="K9143" s="99"/>
      <c r="L9143" s="99"/>
      <c r="M9143" s="99"/>
      <c r="N9143" s="99"/>
      <c r="O9143" s="99"/>
      <c r="P9143" s="99"/>
      <c r="Q9143" s="99"/>
      <c r="R9143" s="99"/>
      <c r="S9143" s="102">
        <v>1.0</v>
      </c>
      <c r="T9143" s="102">
        <v>1.0</v>
      </c>
      <c r="U9143" s="102" t="s">
        <v>7558</v>
      </c>
      <c r="V9143" s="102" t="s">
        <v>7559</v>
      </c>
      <c r="W9143" s="102" t="s">
        <v>54</v>
      </c>
      <c r="X9143" s="102" t="s">
        <v>7591</v>
      </c>
      <c r="Y9143" s="101" t="s">
        <v>12</v>
      </c>
      <c r="Z9143" s="33">
        <v>1.0</v>
      </c>
    </row>
    <row r="9144">
      <c r="A9144" s="98" t="s">
        <v>44</v>
      </c>
      <c r="B9144" s="99"/>
      <c r="C9144" s="100" t="s">
        <v>17344</v>
      </c>
      <c r="D9144" s="101" t="s">
        <v>135</v>
      </c>
      <c r="E9144" s="101" t="s">
        <v>17345</v>
      </c>
      <c r="F9144" s="99"/>
      <c r="G9144" s="99"/>
      <c r="H9144" s="99"/>
      <c r="I9144" s="99"/>
      <c r="J9144" s="99"/>
      <c r="K9144" s="99"/>
      <c r="L9144" s="99"/>
      <c r="M9144" s="99"/>
      <c r="N9144" s="99"/>
      <c r="O9144" s="99"/>
      <c r="P9144" s="99"/>
      <c r="Q9144" s="99"/>
      <c r="R9144" s="99"/>
      <c r="S9144" s="100">
        <v>1.0</v>
      </c>
      <c r="T9144" s="100">
        <v>1.0</v>
      </c>
      <c r="U9144" s="101" t="s">
        <v>7558</v>
      </c>
      <c r="V9144" s="101" t="s">
        <v>7559</v>
      </c>
      <c r="W9144" s="101" t="s">
        <v>54</v>
      </c>
      <c r="X9144" s="101" t="s">
        <v>7560</v>
      </c>
      <c r="Y9144" s="101" t="s">
        <v>18</v>
      </c>
    </row>
    <row r="9145">
      <c r="A9145" s="98" t="s">
        <v>64</v>
      </c>
      <c r="B9145" s="99"/>
      <c r="C9145" s="100" t="s">
        <v>17346</v>
      </c>
      <c r="D9145" s="101" t="s">
        <v>151</v>
      </c>
      <c r="E9145" s="101" t="s">
        <v>17347</v>
      </c>
      <c r="F9145" s="99"/>
      <c r="G9145" s="99"/>
      <c r="H9145" s="99"/>
      <c r="I9145" s="99"/>
      <c r="J9145" s="99"/>
      <c r="K9145" s="99"/>
      <c r="L9145" s="99"/>
      <c r="M9145" s="99"/>
      <c r="N9145" s="99"/>
      <c r="O9145" s="99"/>
      <c r="P9145" s="99"/>
      <c r="Q9145" s="99"/>
      <c r="R9145" s="99"/>
      <c r="S9145" s="102">
        <v>1.0</v>
      </c>
      <c r="T9145" s="102">
        <v>0.0</v>
      </c>
      <c r="U9145" s="102" t="s">
        <v>7558</v>
      </c>
      <c r="V9145" s="102" t="s">
        <v>7559</v>
      </c>
      <c r="W9145" s="102" t="s">
        <v>54</v>
      </c>
      <c r="X9145" s="102" t="s">
        <v>7591</v>
      </c>
      <c r="Y9145" s="101" t="s">
        <v>12</v>
      </c>
      <c r="Z9145" s="33">
        <v>1.0</v>
      </c>
    </row>
    <row r="9146">
      <c r="A9146" s="98" t="s">
        <v>64</v>
      </c>
      <c r="B9146" s="99"/>
      <c r="C9146" s="100" t="s">
        <v>17348</v>
      </c>
      <c r="D9146" s="101" t="s">
        <v>128</v>
      </c>
      <c r="E9146" s="101" t="s">
        <v>17349</v>
      </c>
      <c r="F9146" s="99"/>
      <c r="G9146" s="99"/>
      <c r="H9146" s="99"/>
      <c r="I9146" s="99"/>
      <c r="J9146" s="99"/>
      <c r="K9146" s="99"/>
      <c r="L9146" s="99"/>
      <c r="M9146" s="99"/>
      <c r="N9146" s="99"/>
      <c r="O9146" s="99"/>
      <c r="P9146" s="99"/>
      <c r="Q9146" s="99"/>
      <c r="R9146" s="99"/>
      <c r="S9146" s="102">
        <v>1.0</v>
      </c>
      <c r="T9146" s="102">
        <v>1.0</v>
      </c>
      <c r="U9146" s="102" t="s">
        <v>7558</v>
      </c>
      <c r="V9146" s="102" t="s">
        <v>7559</v>
      </c>
      <c r="W9146" s="102" t="s">
        <v>54</v>
      </c>
      <c r="X9146" s="102" t="s">
        <v>7560</v>
      </c>
      <c r="Y9146" s="101" t="s">
        <v>12</v>
      </c>
    </row>
    <row r="9147">
      <c r="A9147" s="98" t="s">
        <v>93</v>
      </c>
      <c r="B9147" s="99"/>
      <c r="C9147" s="100" t="s">
        <v>17350</v>
      </c>
      <c r="D9147" s="101" t="s">
        <v>135</v>
      </c>
      <c r="E9147" s="101" t="s">
        <v>17351</v>
      </c>
      <c r="F9147" s="99"/>
      <c r="G9147" s="99"/>
      <c r="H9147" s="99"/>
      <c r="I9147" s="99"/>
      <c r="J9147" s="99"/>
      <c r="K9147" s="99"/>
      <c r="L9147" s="99"/>
      <c r="M9147" s="99"/>
      <c r="N9147" s="99"/>
      <c r="O9147" s="99"/>
      <c r="P9147" s="99"/>
      <c r="Q9147" s="99"/>
      <c r="R9147" s="99"/>
      <c r="S9147" s="100">
        <v>1.0</v>
      </c>
      <c r="T9147" s="100">
        <v>1.0</v>
      </c>
      <c r="U9147" s="101" t="s">
        <v>7558</v>
      </c>
      <c r="V9147" s="101" t="s">
        <v>7559</v>
      </c>
      <c r="W9147" s="101" t="s">
        <v>54</v>
      </c>
      <c r="X9147" s="101" t="s">
        <v>7560</v>
      </c>
      <c r="Y9147" s="101" t="s">
        <v>18</v>
      </c>
    </row>
    <row r="9148">
      <c r="A9148" s="98" t="s">
        <v>82</v>
      </c>
      <c r="B9148" s="99"/>
      <c r="C9148" s="100" t="s">
        <v>17352</v>
      </c>
      <c r="D9148" s="101" t="s">
        <v>135</v>
      </c>
      <c r="E9148" s="101" t="s">
        <v>17353</v>
      </c>
      <c r="F9148" s="99"/>
      <c r="G9148" s="99"/>
      <c r="H9148" s="99"/>
      <c r="I9148" s="99"/>
      <c r="J9148" s="99"/>
      <c r="K9148" s="99"/>
      <c r="L9148" s="99"/>
      <c r="M9148" s="99"/>
      <c r="N9148" s="99"/>
      <c r="O9148" s="99"/>
      <c r="P9148" s="99"/>
      <c r="Q9148" s="99"/>
      <c r="R9148" s="99"/>
      <c r="S9148" s="100">
        <v>1.0</v>
      </c>
      <c r="T9148" s="100">
        <v>1.0</v>
      </c>
      <c r="U9148" s="101" t="s">
        <v>7558</v>
      </c>
      <c r="V9148" s="101" t="s">
        <v>7559</v>
      </c>
      <c r="W9148" s="101" t="s">
        <v>54</v>
      </c>
      <c r="X9148" s="101" t="s">
        <v>7560</v>
      </c>
      <c r="Y9148" s="101" t="s">
        <v>18</v>
      </c>
    </row>
    <row r="9149">
      <c r="A9149" s="98" t="s">
        <v>64</v>
      </c>
      <c r="B9149" s="99"/>
      <c r="C9149" s="100" t="s">
        <v>17354</v>
      </c>
      <c r="D9149" s="101" t="s">
        <v>135</v>
      </c>
      <c r="E9149" s="101" t="s">
        <v>17355</v>
      </c>
      <c r="F9149" s="99"/>
      <c r="G9149" s="99"/>
      <c r="H9149" s="99"/>
      <c r="I9149" s="99"/>
      <c r="J9149" s="99"/>
      <c r="K9149" s="99"/>
      <c r="L9149" s="99"/>
      <c r="M9149" s="99"/>
      <c r="N9149" s="99"/>
      <c r="O9149" s="99"/>
      <c r="P9149" s="99"/>
      <c r="Q9149" s="99"/>
      <c r="R9149" s="99"/>
      <c r="S9149" s="100">
        <v>1.0</v>
      </c>
      <c r="T9149" s="100">
        <v>1.0</v>
      </c>
      <c r="U9149" s="101" t="s">
        <v>7558</v>
      </c>
      <c r="V9149" s="101" t="s">
        <v>7559</v>
      </c>
      <c r="W9149" s="101" t="s">
        <v>54</v>
      </c>
      <c r="X9149" s="101" t="s">
        <v>7560</v>
      </c>
      <c r="Y9149" s="101" t="s">
        <v>18</v>
      </c>
    </row>
    <row r="9150">
      <c r="A9150" s="98" t="s">
        <v>93</v>
      </c>
      <c r="B9150" s="99"/>
      <c r="C9150" s="100" t="s">
        <v>17356</v>
      </c>
      <c r="D9150" s="101" t="s">
        <v>122</v>
      </c>
      <c r="E9150" s="101" t="s">
        <v>17357</v>
      </c>
      <c r="F9150" s="99"/>
      <c r="G9150" s="99"/>
      <c r="H9150" s="99"/>
      <c r="I9150" s="99"/>
      <c r="J9150" s="99"/>
      <c r="K9150" s="99"/>
      <c r="L9150" s="99"/>
      <c r="M9150" s="99"/>
      <c r="N9150" s="99"/>
      <c r="O9150" s="99"/>
      <c r="P9150" s="99"/>
      <c r="Q9150" s="99"/>
      <c r="R9150" s="99"/>
      <c r="S9150" s="102">
        <v>1.0</v>
      </c>
      <c r="T9150" s="102">
        <v>1.0</v>
      </c>
      <c r="U9150" s="102" t="s">
        <v>7558</v>
      </c>
      <c r="V9150" s="102" t="s">
        <v>7559</v>
      </c>
      <c r="W9150" s="102" t="s">
        <v>54</v>
      </c>
      <c r="X9150" s="102" t="s">
        <v>7560</v>
      </c>
      <c r="Y9150" s="101" t="s">
        <v>18</v>
      </c>
    </row>
    <row r="9151">
      <c r="A9151" s="98" t="s">
        <v>64</v>
      </c>
      <c r="B9151" s="99"/>
      <c r="C9151" s="100" t="s">
        <v>17358</v>
      </c>
      <c r="D9151" s="101" t="s">
        <v>128</v>
      </c>
      <c r="E9151" s="101" t="s">
        <v>17359</v>
      </c>
      <c r="F9151" s="99"/>
      <c r="G9151" s="99"/>
      <c r="H9151" s="99"/>
      <c r="I9151" s="99"/>
      <c r="J9151" s="99"/>
      <c r="K9151" s="99"/>
      <c r="L9151" s="99"/>
      <c r="M9151" s="99"/>
      <c r="N9151" s="99"/>
      <c r="O9151" s="99"/>
      <c r="P9151" s="99"/>
      <c r="Q9151" s="99"/>
      <c r="R9151" s="99"/>
      <c r="S9151" s="102">
        <v>1.0</v>
      </c>
      <c r="T9151" s="102">
        <v>1.0</v>
      </c>
      <c r="U9151" s="102" t="s">
        <v>7558</v>
      </c>
      <c r="V9151" s="102" t="s">
        <v>7559</v>
      </c>
      <c r="W9151" s="102" t="s">
        <v>54</v>
      </c>
      <c r="X9151" s="102" t="s">
        <v>7560</v>
      </c>
      <c r="Y9151" s="101" t="s">
        <v>12</v>
      </c>
    </row>
    <row r="9152">
      <c r="A9152" s="103" t="s">
        <v>63</v>
      </c>
      <c r="B9152" s="99"/>
      <c r="C9152" s="100" t="s">
        <v>17360</v>
      </c>
      <c r="D9152" s="101" t="s">
        <v>128</v>
      </c>
      <c r="E9152" s="101" t="s">
        <v>17361</v>
      </c>
      <c r="F9152" s="99"/>
      <c r="G9152" s="99"/>
      <c r="H9152" s="99"/>
      <c r="I9152" s="99"/>
      <c r="J9152" s="99"/>
      <c r="K9152" s="99"/>
      <c r="L9152" s="99"/>
      <c r="M9152" s="99"/>
      <c r="N9152" s="99"/>
      <c r="O9152" s="99"/>
      <c r="P9152" s="99"/>
      <c r="Q9152" s="99"/>
      <c r="R9152" s="99"/>
      <c r="S9152" s="102">
        <v>1.0</v>
      </c>
      <c r="T9152" s="102">
        <v>1.0</v>
      </c>
      <c r="U9152" s="102" t="s">
        <v>7558</v>
      </c>
      <c r="V9152" s="102" t="s">
        <v>7559</v>
      </c>
      <c r="W9152" s="102" t="s">
        <v>54</v>
      </c>
      <c r="X9152" s="102" t="s">
        <v>7560</v>
      </c>
      <c r="Y9152" s="101" t="s">
        <v>12</v>
      </c>
    </row>
    <row r="9153">
      <c r="A9153" s="98" t="s">
        <v>67</v>
      </c>
      <c r="B9153" s="99"/>
      <c r="C9153" s="100" t="s">
        <v>17362</v>
      </c>
      <c r="D9153" s="101" t="s">
        <v>135</v>
      </c>
      <c r="E9153" s="101" t="s">
        <v>17363</v>
      </c>
      <c r="F9153" s="99"/>
      <c r="G9153" s="99"/>
      <c r="H9153" s="99"/>
      <c r="I9153" s="99"/>
      <c r="J9153" s="99"/>
      <c r="K9153" s="99"/>
      <c r="L9153" s="99"/>
      <c r="M9153" s="99"/>
      <c r="N9153" s="99"/>
      <c r="O9153" s="99"/>
      <c r="P9153" s="99"/>
      <c r="Q9153" s="99"/>
      <c r="R9153" s="99"/>
      <c r="S9153" s="100">
        <v>1.0</v>
      </c>
      <c r="T9153" s="100">
        <v>1.0</v>
      </c>
      <c r="U9153" s="101" t="s">
        <v>7558</v>
      </c>
      <c r="V9153" s="101" t="s">
        <v>7559</v>
      </c>
      <c r="W9153" s="101" t="s">
        <v>54</v>
      </c>
      <c r="X9153" s="101" t="s">
        <v>7560</v>
      </c>
      <c r="Y9153" s="101" t="s">
        <v>18</v>
      </c>
    </row>
    <row r="9154">
      <c r="A9154" s="98" t="s">
        <v>64</v>
      </c>
      <c r="B9154" s="99"/>
      <c r="C9154" s="100" t="s">
        <v>17364</v>
      </c>
      <c r="D9154" s="101" t="s">
        <v>135</v>
      </c>
      <c r="E9154" s="101" t="s">
        <v>17365</v>
      </c>
      <c r="F9154" s="99"/>
      <c r="G9154" s="99"/>
      <c r="H9154" s="99"/>
      <c r="I9154" s="99"/>
      <c r="J9154" s="99"/>
      <c r="K9154" s="99"/>
      <c r="L9154" s="99"/>
      <c r="M9154" s="99"/>
      <c r="N9154" s="99"/>
      <c r="O9154" s="99"/>
      <c r="P9154" s="99"/>
      <c r="Q9154" s="99"/>
      <c r="R9154" s="99"/>
      <c r="S9154" s="100">
        <v>1.0</v>
      </c>
      <c r="T9154" s="100">
        <v>1.0</v>
      </c>
      <c r="U9154" s="101" t="s">
        <v>7558</v>
      </c>
      <c r="V9154" s="101" t="s">
        <v>7559</v>
      </c>
      <c r="W9154" s="101" t="s">
        <v>54</v>
      </c>
      <c r="X9154" s="101" t="s">
        <v>7560</v>
      </c>
      <c r="Y9154" s="101" t="s">
        <v>18</v>
      </c>
    </row>
    <row r="9155">
      <c r="A9155" s="103" t="s">
        <v>63</v>
      </c>
      <c r="B9155" s="99"/>
      <c r="C9155" s="100" t="s">
        <v>17366</v>
      </c>
      <c r="D9155" s="101" t="s">
        <v>3117</v>
      </c>
      <c r="E9155" s="101" t="s">
        <v>17367</v>
      </c>
      <c r="F9155" s="99"/>
      <c r="G9155" s="99"/>
      <c r="H9155" s="99"/>
      <c r="I9155" s="99"/>
      <c r="J9155" s="99"/>
      <c r="K9155" s="99"/>
      <c r="L9155" s="99"/>
      <c r="M9155" s="99"/>
      <c r="N9155" s="99"/>
      <c r="O9155" s="99"/>
      <c r="P9155" s="99"/>
      <c r="Q9155" s="99"/>
      <c r="R9155" s="99"/>
      <c r="S9155" s="100">
        <v>1.0</v>
      </c>
      <c r="T9155" s="100">
        <v>0.0</v>
      </c>
      <c r="U9155" s="101" t="s">
        <v>7558</v>
      </c>
      <c r="V9155" s="101" t="s">
        <v>7559</v>
      </c>
      <c r="W9155" s="101" t="s">
        <v>54</v>
      </c>
      <c r="X9155" s="101" t="s">
        <v>7560</v>
      </c>
      <c r="Y9155" s="101" t="s">
        <v>12</v>
      </c>
    </row>
    <row r="9156">
      <c r="A9156" s="98" t="s">
        <v>93</v>
      </c>
      <c r="B9156" s="99"/>
      <c r="C9156" s="100" t="s">
        <v>17368</v>
      </c>
      <c r="D9156" s="101" t="s">
        <v>122</v>
      </c>
      <c r="E9156" s="101" t="s">
        <v>17369</v>
      </c>
      <c r="F9156" s="99"/>
      <c r="G9156" s="99"/>
      <c r="H9156" s="99"/>
      <c r="I9156" s="99"/>
      <c r="J9156" s="99"/>
      <c r="K9156" s="99"/>
      <c r="L9156" s="99"/>
      <c r="M9156" s="99"/>
      <c r="N9156" s="99"/>
      <c r="O9156" s="99"/>
      <c r="P9156" s="99"/>
      <c r="Q9156" s="99"/>
      <c r="R9156" s="99"/>
      <c r="S9156" s="102">
        <v>1.0</v>
      </c>
      <c r="T9156" s="102">
        <v>1.0</v>
      </c>
      <c r="U9156" s="102" t="s">
        <v>7558</v>
      </c>
      <c r="V9156" s="102" t="s">
        <v>7559</v>
      </c>
      <c r="W9156" s="102" t="s">
        <v>54</v>
      </c>
      <c r="X9156" s="102" t="s">
        <v>7560</v>
      </c>
      <c r="Y9156" s="101" t="s">
        <v>18</v>
      </c>
    </row>
    <row r="9157">
      <c r="A9157" s="98" t="s">
        <v>64</v>
      </c>
      <c r="B9157" s="99"/>
      <c r="C9157" s="100" t="s">
        <v>17370</v>
      </c>
      <c r="D9157" s="101" t="s">
        <v>122</v>
      </c>
      <c r="E9157" s="101" t="s">
        <v>17371</v>
      </c>
      <c r="F9157" s="99"/>
      <c r="G9157" s="99"/>
      <c r="H9157" s="99"/>
      <c r="I9157" s="99"/>
      <c r="J9157" s="99"/>
      <c r="K9157" s="99"/>
      <c r="L9157" s="99"/>
      <c r="M9157" s="99"/>
      <c r="N9157" s="99"/>
      <c r="O9157" s="99"/>
      <c r="P9157" s="99"/>
      <c r="Q9157" s="99"/>
      <c r="R9157" s="99"/>
      <c r="S9157" s="102">
        <v>1.0</v>
      </c>
      <c r="T9157" s="102">
        <v>1.0</v>
      </c>
      <c r="U9157" s="102" t="s">
        <v>7558</v>
      </c>
      <c r="V9157" s="102" t="s">
        <v>7559</v>
      </c>
      <c r="W9157" s="102" t="s">
        <v>54</v>
      </c>
      <c r="X9157" s="102" t="s">
        <v>7560</v>
      </c>
      <c r="Y9157" s="101" t="s">
        <v>18</v>
      </c>
    </row>
    <row r="9158">
      <c r="A9158" s="103" t="s">
        <v>63</v>
      </c>
      <c r="B9158" s="99"/>
      <c r="C9158" s="100" t="s">
        <v>17372</v>
      </c>
      <c r="D9158" s="101" t="s">
        <v>191</v>
      </c>
      <c r="E9158" s="101" t="s">
        <v>4993</v>
      </c>
      <c r="F9158" s="99"/>
      <c r="G9158" s="99"/>
      <c r="H9158" s="99"/>
      <c r="I9158" s="99"/>
      <c r="J9158" s="99"/>
      <c r="K9158" s="99"/>
      <c r="L9158" s="99"/>
      <c r="M9158" s="99"/>
      <c r="N9158" s="99"/>
      <c r="O9158" s="99"/>
      <c r="P9158" s="99"/>
      <c r="Q9158" s="99"/>
      <c r="R9158" s="99"/>
      <c r="S9158" s="100">
        <v>1.0</v>
      </c>
      <c r="T9158" s="100">
        <v>1.0</v>
      </c>
      <c r="U9158" s="101" t="s">
        <v>7558</v>
      </c>
      <c r="V9158" s="101" t="s">
        <v>7559</v>
      </c>
      <c r="W9158" s="101" t="s">
        <v>54</v>
      </c>
      <c r="X9158" s="101" t="s">
        <v>7560</v>
      </c>
      <c r="Y9158" s="101" t="s">
        <v>18</v>
      </c>
    </row>
    <row r="9159">
      <c r="A9159" s="103" t="s">
        <v>24</v>
      </c>
      <c r="B9159" s="99"/>
      <c r="C9159" s="100" t="s">
        <v>17373</v>
      </c>
      <c r="D9159" s="101" t="s">
        <v>471</v>
      </c>
      <c r="E9159" s="101" t="s">
        <v>17374</v>
      </c>
      <c r="F9159" s="99"/>
      <c r="G9159" s="99"/>
      <c r="H9159" s="99"/>
      <c r="I9159" s="99"/>
      <c r="J9159" s="99"/>
      <c r="K9159" s="99"/>
      <c r="L9159" s="99"/>
      <c r="M9159" s="99"/>
      <c r="N9159" s="99"/>
      <c r="O9159" s="99"/>
      <c r="P9159" s="99"/>
      <c r="Q9159" s="99"/>
      <c r="R9159" s="99"/>
      <c r="S9159" s="100">
        <v>1.0</v>
      </c>
      <c r="T9159" s="100">
        <v>1.0</v>
      </c>
      <c r="U9159" s="101" t="s">
        <v>7558</v>
      </c>
      <c r="V9159" s="101" t="s">
        <v>7559</v>
      </c>
      <c r="W9159" s="101" t="s">
        <v>54</v>
      </c>
      <c r="X9159" s="101" t="s">
        <v>7560</v>
      </c>
      <c r="Y9159" s="101" t="s">
        <v>18</v>
      </c>
    </row>
    <row r="9160">
      <c r="A9160" s="98" t="s">
        <v>64</v>
      </c>
      <c r="B9160" s="99"/>
      <c r="C9160" s="100" t="s">
        <v>17375</v>
      </c>
      <c r="D9160" s="101" t="s">
        <v>151</v>
      </c>
      <c r="E9160" s="101" t="s">
        <v>17376</v>
      </c>
      <c r="F9160" s="99"/>
      <c r="G9160" s="99"/>
      <c r="H9160" s="99"/>
      <c r="I9160" s="99"/>
      <c r="J9160" s="99"/>
      <c r="K9160" s="99"/>
      <c r="L9160" s="99"/>
      <c r="M9160" s="99"/>
      <c r="N9160" s="99"/>
      <c r="O9160" s="99"/>
      <c r="P9160" s="99"/>
      <c r="Q9160" s="99"/>
      <c r="R9160" s="99"/>
      <c r="S9160" s="102">
        <v>1.0</v>
      </c>
      <c r="T9160" s="102">
        <v>0.0</v>
      </c>
      <c r="U9160" s="102" t="s">
        <v>7558</v>
      </c>
      <c r="V9160" s="102" t="s">
        <v>7559</v>
      </c>
      <c r="W9160" s="102" t="s">
        <v>54</v>
      </c>
      <c r="X9160" s="102" t="s">
        <v>7591</v>
      </c>
      <c r="Y9160" s="101" t="s">
        <v>12</v>
      </c>
      <c r="Z9160" s="33">
        <v>1.0</v>
      </c>
    </row>
    <row r="9161">
      <c r="A9161" s="103" t="s">
        <v>63</v>
      </c>
      <c r="B9161" s="99"/>
      <c r="C9161" s="100" t="s">
        <v>17377</v>
      </c>
      <c r="D9161" s="101" t="s">
        <v>122</v>
      </c>
      <c r="E9161" s="101" t="s">
        <v>17378</v>
      </c>
      <c r="F9161" s="99"/>
      <c r="G9161" s="99"/>
      <c r="H9161" s="99"/>
      <c r="I9161" s="99"/>
      <c r="J9161" s="99"/>
      <c r="K9161" s="99"/>
      <c r="L9161" s="99"/>
      <c r="M9161" s="99"/>
      <c r="N9161" s="99"/>
      <c r="O9161" s="99"/>
      <c r="P9161" s="99"/>
      <c r="Q9161" s="99"/>
      <c r="R9161" s="99"/>
      <c r="S9161" s="102">
        <v>1.0</v>
      </c>
      <c r="T9161" s="102">
        <v>1.0</v>
      </c>
      <c r="U9161" s="102" t="s">
        <v>7558</v>
      </c>
      <c r="V9161" s="102" t="s">
        <v>7559</v>
      </c>
      <c r="W9161" s="102" t="s">
        <v>54</v>
      </c>
      <c r="X9161" s="102" t="s">
        <v>7560</v>
      </c>
      <c r="Y9161" s="101" t="s">
        <v>18</v>
      </c>
    </row>
    <row r="9162">
      <c r="A9162" s="98" t="s">
        <v>80</v>
      </c>
      <c r="B9162" s="99"/>
      <c r="C9162" s="100" t="s">
        <v>17379</v>
      </c>
      <c r="D9162" s="101" t="s">
        <v>135</v>
      </c>
      <c r="E9162" s="101" t="s">
        <v>17380</v>
      </c>
      <c r="F9162" s="99"/>
      <c r="G9162" s="99"/>
      <c r="H9162" s="99"/>
      <c r="I9162" s="99"/>
      <c r="J9162" s="99"/>
      <c r="K9162" s="99"/>
      <c r="L9162" s="99"/>
      <c r="M9162" s="99"/>
      <c r="N9162" s="99"/>
      <c r="O9162" s="99"/>
      <c r="P9162" s="99"/>
      <c r="Q9162" s="99"/>
      <c r="R9162" s="99"/>
      <c r="S9162" s="100">
        <v>1.0</v>
      </c>
      <c r="T9162" s="100">
        <v>1.0</v>
      </c>
      <c r="U9162" s="101" t="s">
        <v>7558</v>
      </c>
      <c r="V9162" s="101" t="s">
        <v>7559</v>
      </c>
      <c r="W9162" s="101" t="s">
        <v>54</v>
      </c>
      <c r="X9162" s="101" t="s">
        <v>7560</v>
      </c>
      <c r="Y9162" s="101" t="s">
        <v>18</v>
      </c>
    </row>
    <row r="9163">
      <c r="A9163" s="98" t="s">
        <v>64</v>
      </c>
      <c r="B9163" s="99"/>
      <c r="C9163" s="100" t="s">
        <v>17381</v>
      </c>
      <c r="D9163" s="101" t="s">
        <v>151</v>
      </c>
      <c r="E9163" s="101" t="s">
        <v>17382</v>
      </c>
      <c r="F9163" s="99"/>
      <c r="G9163" s="99"/>
      <c r="H9163" s="99"/>
      <c r="I9163" s="99"/>
      <c r="J9163" s="99"/>
      <c r="K9163" s="99"/>
      <c r="L9163" s="99"/>
      <c r="M9163" s="99"/>
      <c r="N9163" s="99"/>
      <c r="O9163" s="99"/>
      <c r="P9163" s="99"/>
      <c r="Q9163" s="99"/>
      <c r="R9163" s="99"/>
      <c r="S9163" s="102">
        <v>1.0</v>
      </c>
      <c r="T9163" s="102">
        <v>1.0</v>
      </c>
      <c r="U9163" s="102" t="s">
        <v>7558</v>
      </c>
      <c r="V9163" s="102" t="s">
        <v>7559</v>
      </c>
      <c r="W9163" s="102" t="s">
        <v>54</v>
      </c>
      <c r="X9163" s="102" t="s">
        <v>7591</v>
      </c>
      <c r="Y9163" s="101" t="s">
        <v>12</v>
      </c>
      <c r="Z9163" s="33">
        <v>1.0</v>
      </c>
    </row>
    <row r="9164">
      <c r="A9164" s="103" t="s">
        <v>87</v>
      </c>
      <c r="B9164" s="99"/>
      <c r="C9164" s="100" t="s">
        <v>17383</v>
      </c>
      <c r="D9164" s="101" t="s">
        <v>122</v>
      </c>
      <c r="E9164" s="101" t="s">
        <v>17384</v>
      </c>
      <c r="F9164" s="99"/>
      <c r="G9164" s="99"/>
      <c r="H9164" s="99"/>
      <c r="I9164" s="99"/>
      <c r="J9164" s="99"/>
      <c r="K9164" s="99"/>
      <c r="L9164" s="99"/>
      <c r="M9164" s="99"/>
      <c r="N9164" s="99"/>
      <c r="O9164" s="99"/>
      <c r="P9164" s="99"/>
      <c r="Q9164" s="99"/>
      <c r="R9164" s="99"/>
      <c r="S9164" s="102">
        <v>1.0</v>
      </c>
      <c r="T9164" s="102">
        <v>1.0</v>
      </c>
      <c r="U9164" s="102" t="s">
        <v>7558</v>
      </c>
      <c r="V9164" s="102" t="s">
        <v>7559</v>
      </c>
      <c r="W9164" s="102" t="s">
        <v>54</v>
      </c>
      <c r="X9164" s="102" t="s">
        <v>7560</v>
      </c>
      <c r="Y9164" s="101" t="s">
        <v>18</v>
      </c>
    </row>
    <row r="9165">
      <c r="A9165" s="98" t="s">
        <v>67</v>
      </c>
      <c r="B9165" s="99"/>
      <c r="C9165" s="100" t="s">
        <v>17385</v>
      </c>
      <c r="D9165" s="101" t="s">
        <v>191</v>
      </c>
      <c r="E9165" s="101" t="s">
        <v>17386</v>
      </c>
      <c r="F9165" s="99"/>
      <c r="G9165" s="99"/>
      <c r="H9165" s="99"/>
      <c r="I9165" s="99"/>
      <c r="J9165" s="99"/>
      <c r="K9165" s="99"/>
      <c r="L9165" s="99"/>
      <c r="M9165" s="99"/>
      <c r="N9165" s="99"/>
      <c r="O9165" s="99"/>
      <c r="P9165" s="99"/>
      <c r="Q9165" s="99"/>
      <c r="R9165" s="99"/>
      <c r="S9165" s="100">
        <v>1.0</v>
      </c>
      <c r="T9165" s="100">
        <v>1.0</v>
      </c>
      <c r="U9165" s="101" t="s">
        <v>7558</v>
      </c>
      <c r="V9165" s="101" t="s">
        <v>7559</v>
      </c>
      <c r="W9165" s="101" t="s">
        <v>54</v>
      </c>
      <c r="X9165" s="101" t="s">
        <v>7560</v>
      </c>
      <c r="Y9165" s="101" t="s">
        <v>18</v>
      </c>
    </row>
    <row r="9166">
      <c r="A9166" s="98" t="s">
        <v>93</v>
      </c>
      <c r="B9166" s="99"/>
      <c r="C9166" s="100" t="s">
        <v>17387</v>
      </c>
      <c r="D9166" s="101" t="s">
        <v>122</v>
      </c>
      <c r="E9166" s="101" t="s">
        <v>17388</v>
      </c>
      <c r="F9166" s="99"/>
      <c r="G9166" s="99"/>
      <c r="H9166" s="99"/>
      <c r="I9166" s="99"/>
      <c r="J9166" s="99"/>
      <c r="K9166" s="99"/>
      <c r="L9166" s="99"/>
      <c r="M9166" s="99"/>
      <c r="N9166" s="99"/>
      <c r="O9166" s="99"/>
      <c r="P9166" s="99"/>
      <c r="Q9166" s="99"/>
      <c r="R9166" s="99"/>
      <c r="S9166" s="102">
        <v>1.0</v>
      </c>
      <c r="T9166" s="102">
        <v>1.0</v>
      </c>
      <c r="U9166" s="102" t="s">
        <v>7558</v>
      </c>
      <c r="V9166" s="102" t="s">
        <v>7559</v>
      </c>
      <c r="W9166" s="102" t="s">
        <v>54</v>
      </c>
      <c r="X9166" s="102" t="s">
        <v>7560</v>
      </c>
      <c r="Y9166" s="101" t="s">
        <v>18</v>
      </c>
    </row>
    <row r="9167">
      <c r="A9167" s="103" t="s">
        <v>63</v>
      </c>
      <c r="B9167" s="99"/>
      <c r="C9167" s="100" t="s">
        <v>17389</v>
      </c>
      <c r="D9167" s="101" t="s">
        <v>135</v>
      </c>
      <c r="E9167" s="101" t="s">
        <v>17390</v>
      </c>
      <c r="F9167" s="99"/>
      <c r="G9167" s="99"/>
      <c r="H9167" s="99"/>
      <c r="I9167" s="99"/>
      <c r="J9167" s="99"/>
      <c r="K9167" s="99"/>
      <c r="L9167" s="99"/>
      <c r="M9167" s="99"/>
      <c r="N9167" s="99"/>
      <c r="O9167" s="99"/>
      <c r="P9167" s="99"/>
      <c r="Q9167" s="99"/>
      <c r="R9167" s="99"/>
      <c r="S9167" s="100">
        <v>1.0</v>
      </c>
      <c r="T9167" s="100">
        <v>1.0</v>
      </c>
      <c r="U9167" s="101" t="s">
        <v>7558</v>
      </c>
      <c r="V9167" s="101" t="s">
        <v>7559</v>
      </c>
      <c r="W9167" s="101" t="s">
        <v>54</v>
      </c>
      <c r="X9167" s="101" t="s">
        <v>7560</v>
      </c>
      <c r="Y9167" s="101" t="s">
        <v>18</v>
      </c>
    </row>
    <row r="9168">
      <c r="A9168" s="98" t="s">
        <v>77</v>
      </c>
      <c r="B9168" s="99"/>
      <c r="C9168" s="100" t="s">
        <v>17391</v>
      </c>
      <c r="D9168" s="101" t="s">
        <v>191</v>
      </c>
      <c r="E9168" s="101" t="s">
        <v>17392</v>
      </c>
      <c r="F9168" s="99"/>
      <c r="G9168" s="99"/>
      <c r="H9168" s="99"/>
      <c r="I9168" s="99"/>
      <c r="J9168" s="99"/>
      <c r="K9168" s="99"/>
      <c r="L9168" s="99"/>
      <c r="M9168" s="99"/>
      <c r="N9168" s="99"/>
      <c r="O9168" s="99"/>
      <c r="P9168" s="99"/>
      <c r="Q9168" s="99"/>
      <c r="R9168" s="99"/>
      <c r="S9168" s="100">
        <v>1.0</v>
      </c>
      <c r="T9168" s="100">
        <v>1.0</v>
      </c>
      <c r="U9168" s="101" t="s">
        <v>7558</v>
      </c>
      <c r="V9168" s="101" t="s">
        <v>7559</v>
      </c>
      <c r="W9168" s="101" t="s">
        <v>54</v>
      </c>
      <c r="X9168" s="101" t="s">
        <v>7560</v>
      </c>
      <c r="Y9168" s="101" t="s">
        <v>18</v>
      </c>
    </row>
    <row r="9169">
      <c r="A9169" s="98" t="s">
        <v>28</v>
      </c>
      <c r="B9169" s="99"/>
      <c r="C9169" s="100" t="s">
        <v>4994</v>
      </c>
      <c r="D9169" s="101" t="s">
        <v>135</v>
      </c>
      <c r="E9169" s="101" t="s">
        <v>17393</v>
      </c>
      <c r="F9169" s="99"/>
      <c r="G9169" s="99"/>
      <c r="H9169" s="99"/>
      <c r="I9169" s="99"/>
      <c r="J9169" s="99"/>
      <c r="K9169" s="99"/>
      <c r="L9169" s="99"/>
      <c r="M9169" s="99"/>
      <c r="N9169" s="99"/>
      <c r="O9169" s="99"/>
      <c r="P9169" s="99"/>
      <c r="Q9169" s="99"/>
      <c r="R9169" s="99"/>
      <c r="S9169" s="100">
        <v>1.0</v>
      </c>
      <c r="T9169" s="100">
        <v>1.0</v>
      </c>
      <c r="U9169" s="101" t="s">
        <v>7558</v>
      </c>
      <c r="V9169" s="101" t="s">
        <v>7559</v>
      </c>
      <c r="W9169" s="101" t="s">
        <v>54</v>
      </c>
      <c r="X9169" s="101" t="s">
        <v>7560</v>
      </c>
      <c r="Y9169" s="101" t="s">
        <v>18</v>
      </c>
    </row>
    <row r="9170">
      <c r="A9170" s="98" t="s">
        <v>64</v>
      </c>
      <c r="B9170" s="99"/>
      <c r="C9170" s="100" t="s">
        <v>17394</v>
      </c>
      <c r="D9170" s="101" t="s">
        <v>146</v>
      </c>
      <c r="E9170" s="101" t="s">
        <v>17395</v>
      </c>
      <c r="F9170" s="99"/>
      <c r="G9170" s="99"/>
      <c r="H9170" s="99"/>
      <c r="I9170" s="99"/>
      <c r="J9170" s="99"/>
      <c r="K9170" s="99"/>
      <c r="L9170" s="99"/>
      <c r="M9170" s="99"/>
      <c r="N9170" s="99"/>
      <c r="O9170" s="99"/>
      <c r="P9170" s="99"/>
      <c r="Q9170" s="99"/>
      <c r="R9170" s="99"/>
      <c r="S9170" s="100">
        <v>1.0</v>
      </c>
      <c r="T9170" s="100">
        <v>1.0</v>
      </c>
      <c r="U9170" s="101" t="s">
        <v>7558</v>
      </c>
      <c r="V9170" s="101" t="s">
        <v>7559</v>
      </c>
      <c r="W9170" s="101" t="s">
        <v>54</v>
      </c>
      <c r="X9170" s="101" t="s">
        <v>7560</v>
      </c>
      <c r="Y9170" s="101" t="s">
        <v>18</v>
      </c>
    </row>
    <row r="9171">
      <c r="A9171" s="103" t="s">
        <v>24</v>
      </c>
      <c r="B9171" s="99"/>
      <c r="C9171" s="100" t="s">
        <v>17396</v>
      </c>
      <c r="D9171" s="101" t="s">
        <v>122</v>
      </c>
      <c r="E9171" s="101" t="s">
        <v>17397</v>
      </c>
      <c r="F9171" s="99"/>
      <c r="G9171" s="99"/>
      <c r="H9171" s="99"/>
      <c r="I9171" s="99"/>
      <c r="J9171" s="99"/>
      <c r="K9171" s="99"/>
      <c r="L9171" s="99"/>
      <c r="M9171" s="99"/>
      <c r="N9171" s="99"/>
      <c r="O9171" s="99"/>
      <c r="P9171" s="99"/>
      <c r="Q9171" s="99"/>
      <c r="R9171" s="99"/>
      <c r="S9171" s="102">
        <v>1.0</v>
      </c>
      <c r="T9171" s="102">
        <v>1.0</v>
      </c>
      <c r="U9171" s="102" t="s">
        <v>7558</v>
      </c>
      <c r="V9171" s="102" t="s">
        <v>7559</v>
      </c>
      <c r="W9171" s="102" t="s">
        <v>54</v>
      </c>
      <c r="X9171" s="102" t="s">
        <v>7560</v>
      </c>
      <c r="Y9171" s="101" t="s">
        <v>18</v>
      </c>
    </row>
    <row r="9172">
      <c r="A9172" s="98" t="s">
        <v>23</v>
      </c>
      <c r="B9172" s="99"/>
      <c r="C9172" s="100" t="s">
        <v>17398</v>
      </c>
      <c r="D9172" s="101" t="s">
        <v>122</v>
      </c>
      <c r="E9172" s="101" t="s">
        <v>17399</v>
      </c>
      <c r="F9172" s="99"/>
      <c r="G9172" s="99"/>
      <c r="H9172" s="99"/>
      <c r="I9172" s="99"/>
      <c r="J9172" s="99"/>
      <c r="K9172" s="99"/>
      <c r="L9172" s="99"/>
      <c r="M9172" s="99"/>
      <c r="N9172" s="99"/>
      <c r="O9172" s="99"/>
      <c r="P9172" s="99"/>
      <c r="Q9172" s="99"/>
      <c r="R9172" s="99"/>
      <c r="S9172" s="102">
        <v>1.0</v>
      </c>
      <c r="T9172" s="102">
        <v>1.0</v>
      </c>
      <c r="U9172" s="102" t="s">
        <v>7558</v>
      </c>
      <c r="V9172" s="102" t="s">
        <v>7559</v>
      </c>
      <c r="W9172" s="102" t="s">
        <v>54</v>
      </c>
      <c r="X9172" s="102" t="s">
        <v>7560</v>
      </c>
      <c r="Y9172" s="101" t="s">
        <v>18</v>
      </c>
    </row>
    <row r="9173">
      <c r="A9173" s="103" t="s">
        <v>63</v>
      </c>
      <c r="B9173" s="99"/>
      <c r="C9173" s="100" t="s">
        <v>17400</v>
      </c>
      <c r="D9173" s="101" t="s">
        <v>122</v>
      </c>
      <c r="E9173" s="101" t="s">
        <v>17401</v>
      </c>
      <c r="F9173" s="99"/>
      <c r="G9173" s="99"/>
      <c r="H9173" s="99"/>
      <c r="I9173" s="99"/>
      <c r="J9173" s="99"/>
      <c r="K9173" s="99"/>
      <c r="L9173" s="99"/>
      <c r="M9173" s="99"/>
      <c r="N9173" s="99"/>
      <c r="O9173" s="99"/>
      <c r="P9173" s="99"/>
      <c r="Q9173" s="99"/>
      <c r="R9173" s="99"/>
      <c r="S9173" s="102">
        <v>1.0</v>
      </c>
      <c r="T9173" s="102">
        <v>1.0</v>
      </c>
      <c r="U9173" s="102" t="s">
        <v>7558</v>
      </c>
      <c r="V9173" s="102" t="s">
        <v>7559</v>
      </c>
      <c r="W9173" s="102" t="s">
        <v>54</v>
      </c>
      <c r="X9173" s="102" t="s">
        <v>7560</v>
      </c>
      <c r="Y9173" s="101" t="s">
        <v>18</v>
      </c>
    </row>
    <row r="9174">
      <c r="A9174" s="98" t="s">
        <v>64</v>
      </c>
      <c r="B9174" s="99"/>
      <c r="C9174" s="100" t="s">
        <v>17402</v>
      </c>
      <c r="D9174" s="101" t="s">
        <v>825</v>
      </c>
      <c r="E9174" s="101" t="s">
        <v>17403</v>
      </c>
      <c r="F9174" s="99"/>
      <c r="G9174" s="99"/>
      <c r="H9174" s="99"/>
      <c r="I9174" s="99"/>
      <c r="J9174" s="99"/>
      <c r="K9174" s="99"/>
      <c r="L9174" s="99"/>
      <c r="M9174" s="99"/>
      <c r="N9174" s="99"/>
      <c r="O9174" s="99"/>
      <c r="P9174" s="99"/>
      <c r="Q9174" s="99"/>
      <c r="R9174" s="99"/>
      <c r="S9174" s="100">
        <v>1.0</v>
      </c>
      <c r="T9174" s="100">
        <v>1.0</v>
      </c>
      <c r="U9174" s="101" t="s">
        <v>7558</v>
      </c>
      <c r="V9174" s="101" t="s">
        <v>7559</v>
      </c>
      <c r="W9174" s="101" t="s">
        <v>55</v>
      </c>
      <c r="X9174" s="101" t="s">
        <v>7560</v>
      </c>
      <c r="Y9174" s="101" t="s">
        <v>20</v>
      </c>
    </row>
    <row r="9175">
      <c r="A9175" s="98" t="s">
        <v>33</v>
      </c>
      <c r="B9175" s="99"/>
      <c r="C9175" s="100" t="s">
        <v>17404</v>
      </c>
      <c r="D9175" s="101" t="s">
        <v>825</v>
      </c>
      <c r="E9175" s="101" t="s">
        <v>17405</v>
      </c>
      <c r="F9175" s="99"/>
      <c r="G9175" s="99"/>
      <c r="H9175" s="99"/>
      <c r="I9175" s="99"/>
      <c r="J9175" s="99"/>
      <c r="K9175" s="99"/>
      <c r="L9175" s="99"/>
      <c r="M9175" s="99"/>
      <c r="N9175" s="99"/>
      <c r="O9175" s="99"/>
      <c r="P9175" s="99"/>
      <c r="Q9175" s="99"/>
      <c r="R9175" s="99"/>
      <c r="S9175" s="100">
        <v>1.0</v>
      </c>
      <c r="T9175" s="100">
        <v>1.0</v>
      </c>
      <c r="U9175" s="101" t="s">
        <v>7558</v>
      </c>
      <c r="V9175" s="101" t="s">
        <v>7559</v>
      </c>
      <c r="W9175" s="101" t="s">
        <v>55</v>
      </c>
      <c r="X9175" s="101" t="s">
        <v>7560</v>
      </c>
      <c r="Y9175" s="101" t="s">
        <v>20</v>
      </c>
    </row>
    <row r="9176">
      <c r="A9176" s="98" t="s">
        <v>64</v>
      </c>
      <c r="B9176" s="99"/>
      <c r="C9176" s="100" t="s">
        <v>17406</v>
      </c>
      <c r="D9176" s="101" t="s">
        <v>122</v>
      </c>
      <c r="E9176" s="101" t="s">
        <v>17407</v>
      </c>
      <c r="F9176" s="99"/>
      <c r="G9176" s="99"/>
      <c r="H9176" s="99"/>
      <c r="I9176" s="99"/>
      <c r="J9176" s="99"/>
      <c r="K9176" s="99"/>
      <c r="L9176" s="99"/>
      <c r="M9176" s="99"/>
      <c r="N9176" s="99"/>
      <c r="O9176" s="99"/>
      <c r="P9176" s="99"/>
      <c r="Q9176" s="99"/>
      <c r="R9176" s="99"/>
      <c r="S9176" s="100">
        <v>1.0</v>
      </c>
      <c r="T9176" s="100">
        <v>1.0</v>
      </c>
      <c r="U9176" s="101" t="s">
        <v>7558</v>
      </c>
      <c r="V9176" s="101" t="s">
        <v>7559</v>
      </c>
      <c r="W9176" s="101" t="s">
        <v>55</v>
      </c>
      <c r="X9176" s="101" t="s">
        <v>7560</v>
      </c>
      <c r="Y9176" s="101" t="s">
        <v>20</v>
      </c>
    </row>
    <row r="9177">
      <c r="A9177" s="103" t="s">
        <v>63</v>
      </c>
      <c r="B9177" s="99"/>
      <c r="C9177" s="100" t="s">
        <v>5004</v>
      </c>
      <c r="D9177" s="101" t="s">
        <v>471</v>
      </c>
      <c r="E9177" s="101" t="s">
        <v>5005</v>
      </c>
      <c r="F9177" s="99"/>
      <c r="G9177" s="99"/>
      <c r="H9177" s="99"/>
      <c r="I9177" s="99"/>
      <c r="J9177" s="99"/>
      <c r="K9177" s="99"/>
      <c r="L9177" s="99"/>
      <c r="M9177" s="99"/>
      <c r="N9177" s="99"/>
      <c r="O9177" s="99"/>
      <c r="P9177" s="99"/>
      <c r="Q9177" s="99"/>
      <c r="R9177" s="99"/>
      <c r="S9177" s="100">
        <v>1.0</v>
      </c>
      <c r="T9177" s="100">
        <v>1.0</v>
      </c>
      <c r="U9177" s="101" t="s">
        <v>7558</v>
      </c>
      <c r="V9177" s="101" t="s">
        <v>7559</v>
      </c>
      <c r="W9177" s="101" t="s">
        <v>55</v>
      </c>
      <c r="X9177" s="101" t="s">
        <v>7560</v>
      </c>
      <c r="Y9177" s="101" t="s">
        <v>20</v>
      </c>
    </row>
    <row r="9178">
      <c r="A9178" s="98" t="s">
        <v>64</v>
      </c>
      <c r="B9178" s="99"/>
      <c r="C9178" s="100" t="s">
        <v>17408</v>
      </c>
      <c r="D9178" s="101" t="s">
        <v>191</v>
      </c>
      <c r="E9178" s="101" t="s">
        <v>17409</v>
      </c>
      <c r="F9178" s="99"/>
      <c r="G9178" s="99"/>
      <c r="H9178" s="99"/>
      <c r="I9178" s="99"/>
      <c r="J9178" s="99"/>
      <c r="K9178" s="99"/>
      <c r="L9178" s="99"/>
      <c r="M9178" s="99"/>
      <c r="N9178" s="99"/>
      <c r="O9178" s="99"/>
      <c r="P9178" s="99"/>
      <c r="Q9178" s="99"/>
      <c r="R9178" s="99"/>
      <c r="S9178" s="100">
        <v>1.0</v>
      </c>
      <c r="T9178" s="100">
        <v>1.0</v>
      </c>
      <c r="U9178" s="101" t="s">
        <v>7558</v>
      </c>
      <c r="V9178" s="101" t="s">
        <v>7559</v>
      </c>
      <c r="W9178" s="101" t="s">
        <v>55</v>
      </c>
      <c r="X9178" s="101" t="s">
        <v>7560</v>
      </c>
      <c r="Y9178" s="101" t="s">
        <v>20</v>
      </c>
    </row>
    <row r="9179">
      <c r="A9179" s="98" t="s">
        <v>64</v>
      </c>
      <c r="B9179" s="99"/>
      <c r="C9179" s="100" t="s">
        <v>17410</v>
      </c>
      <c r="D9179" s="101" t="s">
        <v>158</v>
      </c>
      <c r="E9179" s="101" t="s">
        <v>17411</v>
      </c>
      <c r="F9179" s="99"/>
      <c r="G9179" s="99"/>
      <c r="H9179" s="99"/>
      <c r="I9179" s="99"/>
      <c r="J9179" s="99"/>
      <c r="K9179" s="99"/>
      <c r="L9179" s="99"/>
      <c r="M9179" s="99"/>
      <c r="N9179" s="99"/>
      <c r="O9179" s="99"/>
      <c r="P9179" s="99"/>
      <c r="Q9179" s="99"/>
      <c r="R9179" s="99"/>
      <c r="S9179" s="100">
        <v>1.0</v>
      </c>
      <c r="T9179" s="100">
        <v>1.0</v>
      </c>
      <c r="U9179" s="101" t="s">
        <v>7558</v>
      </c>
      <c r="V9179" s="101" t="s">
        <v>7559</v>
      </c>
      <c r="W9179" s="101" t="s">
        <v>55</v>
      </c>
      <c r="X9179" s="101" t="s">
        <v>7560</v>
      </c>
      <c r="Y9179" s="101" t="s">
        <v>20</v>
      </c>
    </row>
    <row r="9180">
      <c r="A9180" s="98" t="s">
        <v>64</v>
      </c>
      <c r="B9180" s="99"/>
      <c r="C9180" s="100" t="s">
        <v>17412</v>
      </c>
      <c r="D9180" s="101" t="s">
        <v>135</v>
      </c>
      <c r="E9180" s="101" t="s">
        <v>17413</v>
      </c>
      <c r="F9180" s="99"/>
      <c r="G9180" s="99"/>
      <c r="H9180" s="99"/>
      <c r="I9180" s="99"/>
      <c r="J9180" s="99"/>
      <c r="K9180" s="99"/>
      <c r="L9180" s="99"/>
      <c r="M9180" s="99"/>
      <c r="N9180" s="99"/>
      <c r="O9180" s="99"/>
      <c r="P9180" s="99"/>
      <c r="Q9180" s="99"/>
      <c r="R9180" s="99"/>
      <c r="S9180" s="100">
        <v>1.0</v>
      </c>
      <c r="T9180" s="100">
        <v>1.0</v>
      </c>
      <c r="U9180" s="101" t="s">
        <v>7558</v>
      </c>
      <c r="V9180" s="101" t="s">
        <v>7559</v>
      </c>
      <c r="W9180" s="101" t="s">
        <v>54</v>
      </c>
      <c r="X9180" s="101" t="s">
        <v>7560</v>
      </c>
      <c r="Y9180" s="101" t="s">
        <v>18</v>
      </c>
    </row>
    <row r="9181">
      <c r="A9181" s="103" t="s">
        <v>63</v>
      </c>
      <c r="B9181" s="99"/>
      <c r="C9181" s="100" t="s">
        <v>17414</v>
      </c>
      <c r="D9181" s="101" t="s">
        <v>135</v>
      </c>
      <c r="E9181" s="101" t="s">
        <v>17415</v>
      </c>
      <c r="F9181" s="99"/>
      <c r="G9181" s="99"/>
      <c r="H9181" s="99"/>
      <c r="I9181" s="99"/>
      <c r="J9181" s="99"/>
      <c r="K9181" s="99"/>
      <c r="L9181" s="99"/>
      <c r="M9181" s="99"/>
      <c r="N9181" s="99"/>
      <c r="O9181" s="99"/>
      <c r="P9181" s="99"/>
      <c r="Q9181" s="99"/>
      <c r="R9181" s="99"/>
      <c r="S9181" s="100">
        <v>1.0</v>
      </c>
      <c r="T9181" s="100">
        <v>1.0</v>
      </c>
      <c r="U9181" s="101" t="s">
        <v>7558</v>
      </c>
      <c r="V9181" s="101" t="s">
        <v>7559</v>
      </c>
      <c r="W9181" s="101" t="s">
        <v>54</v>
      </c>
      <c r="X9181" s="101" t="s">
        <v>7560</v>
      </c>
      <c r="Y9181" s="101" t="s">
        <v>18</v>
      </c>
    </row>
    <row r="9182">
      <c r="A9182" s="98" t="s">
        <v>77</v>
      </c>
      <c r="B9182" s="99"/>
      <c r="C9182" s="100" t="s">
        <v>17416</v>
      </c>
      <c r="D9182" s="101" t="s">
        <v>135</v>
      </c>
      <c r="E9182" s="101" t="s">
        <v>17417</v>
      </c>
      <c r="F9182" s="99"/>
      <c r="G9182" s="99"/>
      <c r="H9182" s="99"/>
      <c r="I9182" s="99"/>
      <c r="J9182" s="99"/>
      <c r="K9182" s="99"/>
      <c r="L9182" s="99"/>
      <c r="M9182" s="99"/>
      <c r="N9182" s="99"/>
      <c r="O9182" s="99"/>
      <c r="P9182" s="99"/>
      <c r="Q9182" s="99"/>
      <c r="R9182" s="99"/>
      <c r="S9182" s="100">
        <v>1.0</v>
      </c>
      <c r="T9182" s="100">
        <v>1.0</v>
      </c>
      <c r="U9182" s="101" t="s">
        <v>7558</v>
      </c>
      <c r="V9182" s="101" t="s">
        <v>7559</v>
      </c>
      <c r="W9182" s="101" t="s">
        <v>54</v>
      </c>
      <c r="X9182" s="101" t="s">
        <v>7560</v>
      </c>
      <c r="Y9182" s="101" t="s">
        <v>18</v>
      </c>
    </row>
    <row r="9183">
      <c r="A9183" s="98" t="s">
        <v>93</v>
      </c>
      <c r="B9183" s="99"/>
      <c r="C9183" s="100" t="s">
        <v>17418</v>
      </c>
      <c r="D9183" s="101" t="s">
        <v>135</v>
      </c>
      <c r="E9183" s="101" t="s">
        <v>17419</v>
      </c>
      <c r="F9183" s="99"/>
      <c r="G9183" s="99"/>
      <c r="H9183" s="99"/>
      <c r="I9183" s="99"/>
      <c r="J9183" s="99"/>
      <c r="K9183" s="99"/>
      <c r="L9183" s="99"/>
      <c r="M9183" s="99"/>
      <c r="N9183" s="99"/>
      <c r="O9183" s="99"/>
      <c r="P9183" s="99"/>
      <c r="Q9183" s="99"/>
      <c r="R9183" s="99"/>
      <c r="S9183" s="100">
        <v>1.0</v>
      </c>
      <c r="T9183" s="100">
        <v>1.0</v>
      </c>
      <c r="U9183" s="101" t="s">
        <v>7558</v>
      </c>
      <c r="V9183" s="101" t="s">
        <v>7559</v>
      </c>
      <c r="W9183" s="101" t="s">
        <v>54</v>
      </c>
      <c r="X9183" s="101" t="s">
        <v>7560</v>
      </c>
      <c r="Y9183" s="101" t="s">
        <v>18</v>
      </c>
    </row>
    <row r="9184">
      <c r="A9184" s="98" t="s">
        <v>77</v>
      </c>
      <c r="B9184" s="99"/>
      <c r="C9184" s="100" t="s">
        <v>17420</v>
      </c>
      <c r="D9184" s="101" t="s">
        <v>135</v>
      </c>
      <c r="E9184" s="101" t="s">
        <v>17421</v>
      </c>
      <c r="F9184" s="99"/>
      <c r="G9184" s="99"/>
      <c r="H9184" s="99"/>
      <c r="I9184" s="99"/>
      <c r="J9184" s="99"/>
      <c r="K9184" s="99"/>
      <c r="L9184" s="99"/>
      <c r="M9184" s="99"/>
      <c r="N9184" s="99"/>
      <c r="O9184" s="99"/>
      <c r="P9184" s="99"/>
      <c r="Q9184" s="99"/>
      <c r="R9184" s="99"/>
      <c r="S9184" s="100">
        <v>1.0</v>
      </c>
      <c r="T9184" s="100">
        <v>1.0</v>
      </c>
      <c r="U9184" s="101" t="s">
        <v>7558</v>
      </c>
      <c r="V9184" s="101" t="s">
        <v>7559</v>
      </c>
      <c r="W9184" s="101" t="s">
        <v>54</v>
      </c>
      <c r="X9184" s="101" t="s">
        <v>7560</v>
      </c>
      <c r="Y9184" s="101" t="s">
        <v>18</v>
      </c>
    </row>
    <row r="9185">
      <c r="A9185" s="98" t="s">
        <v>28</v>
      </c>
      <c r="B9185" s="99"/>
      <c r="C9185" s="100" t="s">
        <v>5014</v>
      </c>
      <c r="D9185" s="101" t="s">
        <v>122</v>
      </c>
      <c r="E9185" s="101" t="s">
        <v>5015</v>
      </c>
      <c r="F9185" s="99"/>
      <c r="G9185" s="99"/>
      <c r="H9185" s="99"/>
      <c r="I9185" s="99"/>
      <c r="J9185" s="99"/>
      <c r="K9185" s="99"/>
      <c r="L9185" s="99"/>
      <c r="M9185" s="99"/>
      <c r="N9185" s="99"/>
      <c r="O9185" s="99"/>
      <c r="P9185" s="99"/>
      <c r="Q9185" s="99"/>
      <c r="R9185" s="99"/>
      <c r="S9185" s="102">
        <v>1.0</v>
      </c>
      <c r="T9185" s="102">
        <v>1.0</v>
      </c>
      <c r="U9185" s="102" t="s">
        <v>7558</v>
      </c>
      <c r="V9185" s="102" t="s">
        <v>7559</v>
      </c>
      <c r="W9185" s="102" t="s">
        <v>54</v>
      </c>
      <c r="X9185" s="102" t="s">
        <v>7560</v>
      </c>
      <c r="Y9185" s="101" t="s">
        <v>18</v>
      </c>
    </row>
    <row r="9186">
      <c r="A9186" s="98" t="s">
        <v>77</v>
      </c>
      <c r="B9186" s="99"/>
      <c r="C9186" s="100" t="s">
        <v>17422</v>
      </c>
      <c r="D9186" s="101" t="s">
        <v>135</v>
      </c>
      <c r="E9186" s="101" t="s">
        <v>17423</v>
      </c>
      <c r="F9186" s="99"/>
      <c r="G9186" s="99"/>
      <c r="H9186" s="99"/>
      <c r="I9186" s="99"/>
      <c r="J9186" s="99"/>
      <c r="K9186" s="99"/>
      <c r="L9186" s="99"/>
      <c r="M9186" s="99"/>
      <c r="N9186" s="99"/>
      <c r="O9186" s="99"/>
      <c r="P9186" s="99"/>
      <c r="Q9186" s="99"/>
      <c r="R9186" s="99"/>
      <c r="S9186" s="100">
        <v>1.0</v>
      </c>
      <c r="T9186" s="100">
        <v>1.0</v>
      </c>
      <c r="U9186" s="101" t="s">
        <v>7558</v>
      </c>
      <c r="V9186" s="101" t="s">
        <v>7559</v>
      </c>
      <c r="W9186" s="101" t="s">
        <v>54</v>
      </c>
      <c r="X9186" s="101" t="s">
        <v>7560</v>
      </c>
      <c r="Y9186" s="101" t="s">
        <v>18</v>
      </c>
    </row>
    <row r="9187">
      <c r="A9187" s="98" t="s">
        <v>64</v>
      </c>
      <c r="B9187" s="99"/>
      <c r="C9187" s="100" t="s">
        <v>17424</v>
      </c>
      <c r="D9187" s="101" t="s">
        <v>191</v>
      </c>
      <c r="E9187" s="101" t="s">
        <v>17425</v>
      </c>
      <c r="F9187" s="99"/>
      <c r="G9187" s="99"/>
      <c r="H9187" s="99"/>
      <c r="I9187" s="99"/>
      <c r="J9187" s="99"/>
      <c r="K9187" s="99"/>
      <c r="L9187" s="99"/>
      <c r="M9187" s="99"/>
      <c r="N9187" s="99"/>
      <c r="O9187" s="99"/>
      <c r="P9187" s="99"/>
      <c r="Q9187" s="99"/>
      <c r="R9187" s="99"/>
      <c r="S9187" s="100">
        <v>1.0</v>
      </c>
      <c r="T9187" s="100">
        <v>1.0</v>
      </c>
      <c r="U9187" s="101" t="s">
        <v>7558</v>
      </c>
      <c r="V9187" s="101" t="s">
        <v>7559</v>
      </c>
      <c r="W9187" s="101" t="s">
        <v>54</v>
      </c>
      <c r="X9187" s="101" t="s">
        <v>7560</v>
      </c>
      <c r="Y9187" s="101" t="s">
        <v>18</v>
      </c>
    </row>
    <row r="9188">
      <c r="A9188" s="98" t="s">
        <v>30</v>
      </c>
      <c r="B9188" s="99"/>
      <c r="C9188" s="100" t="s">
        <v>17426</v>
      </c>
      <c r="D9188" s="101" t="s">
        <v>122</v>
      </c>
      <c r="E9188" s="101" t="s">
        <v>17427</v>
      </c>
      <c r="F9188" s="99"/>
      <c r="G9188" s="99"/>
      <c r="H9188" s="99"/>
      <c r="I9188" s="99"/>
      <c r="J9188" s="99"/>
      <c r="K9188" s="99"/>
      <c r="L9188" s="99"/>
      <c r="M9188" s="99"/>
      <c r="N9188" s="99"/>
      <c r="O9188" s="99"/>
      <c r="P9188" s="99"/>
      <c r="Q9188" s="99"/>
      <c r="R9188" s="99"/>
      <c r="S9188" s="102">
        <v>1.0</v>
      </c>
      <c r="T9188" s="102">
        <v>1.0</v>
      </c>
      <c r="U9188" s="102" t="s">
        <v>7558</v>
      </c>
      <c r="V9188" s="102" t="s">
        <v>7559</v>
      </c>
      <c r="W9188" s="102" t="s">
        <v>54</v>
      </c>
      <c r="X9188" s="102" t="s">
        <v>7560</v>
      </c>
      <c r="Y9188" s="101" t="s">
        <v>18</v>
      </c>
    </row>
    <row r="9189">
      <c r="A9189" s="103" t="s">
        <v>24</v>
      </c>
      <c r="B9189" s="99"/>
      <c r="C9189" s="100" t="s">
        <v>17428</v>
      </c>
      <c r="D9189" s="101" t="s">
        <v>122</v>
      </c>
      <c r="E9189" s="101" t="s">
        <v>17429</v>
      </c>
      <c r="F9189" s="99"/>
      <c r="G9189" s="99"/>
      <c r="H9189" s="99"/>
      <c r="I9189" s="99"/>
      <c r="J9189" s="99"/>
      <c r="K9189" s="99"/>
      <c r="L9189" s="99"/>
      <c r="M9189" s="99"/>
      <c r="N9189" s="99"/>
      <c r="O9189" s="99"/>
      <c r="P9189" s="99"/>
      <c r="Q9189" s="99"/>
      <c r="R9189" s="99"/>
      <c r="S9189" s="102">
        <v>1.0</v>
      </c>
      <c r="T9189" s="102">
        <v>1.0</v>
      </c>
      <c r="U9189" s="102" t="s">
        <v>7558</v>
      </c>
      <c r="V9189" s="102" t="s">
        <v>7559</v>
      </c>
      <c r="W9189" s="102" t="s">
        <v>54</v>
      </c>
      <c r="X9189" s="102" t="s">
        <v>7560</v>
      </c>
      <c r="Y9189" s="101" t="s">
        <v>18</v>
      </c>
    </row>
    <row r="9190">
      <c r="A9190" s="98" t="s">
        <v>64</v>
      </c>
      <c r="B9190" s="99"/>
      <c r="C9190" s="100" t="s">
        <v>17430</v>
      </c>
      <c r="D9190" s="101" t="s">
        <v>122</v>
      </c>
      <c r="E9190" s="101" t="s">
        <v>17431</v>
      </c>
      <c r="F9190" s="99"/>
      <c r="G9190" s="99"/>
      <c r="H9190" s="99"/>
      <c r="I9190" s="99"/>
      <c r="J9190" s="99"/>
      <c r="K9190" s="99"/>
      <c r="L9190" s="99"/>
      <c r="M9190" s="99"/>
      <c r="N9190" s="99"/>
      <c r="O9190" s="99"/>
      <c r="P9190" s="99"/>
      <c r="Q9190" s="99"/>
      <c r="R9190" s="99"/>
      <c r="S9190" s="102">
        <v>1.0</v>
      </c>
      <c r="T9190" s="102">
        <v>1.0</v>
      </c>
      <c r="U9190" s="102" t="s">
        <v>7558</v>
      </c>
      <c r="V9190" s="102" t="s">
        <v>7559</v>
      </c>
      <c r="W9190" s="102" t="s">
        <v>54</v>
      </c>
      <c r="X9190" s="102" t="s">
        <v>7560</v>
      </c>
      <c r="Y9190" s="101" t="s">
        <v>18</v>
      </c>
    </row>
    <row r="9191">
      <c r="A9191" s="98" t="s">
        <v>80</v>
      </c>
      <c r="B9191" s="99"/>
      <c r="C9191" s="100" t="s">
        <v>17432</v>
      </c>
      <c r="D9191" s="101" t="s">
        <v>122</v>
      </c>
      <c r="E9191" s="101" t="s">
        <v>17433</v>
      </c>
      <c r="F9191" s="99"/>
      <c r="G9191" s="99"/>
      <c r="H9191" s="99"/>
      <c r="I9191" s="99"/>
      <c r="J9191" s="99"/>
      <c r="K9191" s="99"/>
      <c r="L9191" s="99"/>
      <c r="M9191" s="99"/>
      <c r="N9191" s="99"/>
      <c r="O9191" s="99"/>
      <c r="P9191" s="99"/>
      <c r="Q9191" s="99"/>
      <c r="R9191" s="99"/>
      <c r="S9191" s="102">
        <v>1.0</v>
      </c>
      <c r="T9191" s="102">
        <v>1.0</v>
      </c>
      <c r="U9191" s="102" t="s">
        <v>7558</v>
      </c>
      <c r="V9191" s="102" t="s">
        <v>7559</v>
      </c>
      <c r="W9191" s="102" t="s">
        <v>54</v>
      </c>
      <c r="X9191" s="102" t="s">
        <v>7560</v>
      </c>
      <c r="Y9191" s="101" t="s">
        <v>18</v>
      </c>
    </row>
    <row r="9192">
      <c r="A9192" s="98" t="s">
        <v>82</v>
      </c>
      <c r="B9192" s="99"/>
      <c r="C9192" s="100" t="s">
        <v>17434</v>
      </c>
      <c r="D9192" s="101" t="s">
        <v>158</v>
      </c>
      <c r="E9192" s="101" t="s">
        <v>17435</v>
      </c>
      <c r="F9192" s="99"/>
      <c r="G9192" s="99"/>
      <c r="H9192" s="99"/>
      <c r="I9192" s="99"/>
      <c r="J9192" s="99"/>
      <c r="K9192" s="99"/>
      <c r="L9192" s="99"/>
      <c r="M9192" s="99"/>
      <c r="N9192" s="99"/>
      <c r="O9192" s="99"/>
      <c r="P9192" s="99"/>
      <c r="Q9192" s="99"/>
      <c r="R9192" s="99"/>
      <c r="S9192" s="100">
        <v>1.0</v>
      </c>
      <c r="T9192" s="100">
        <v>1.0</v>
      </c>
      <c r="U9192" s="101" t="s">
        <v>7558</v>
      </c>
      <c r="V9192" s="101" t="s">
        <v>7559</v>
      </c>
      <c r="W9192" s="101" t="s">
        <v>54</v>
      </c>
      <c r="X9192" s="101" t="s">
        <v>7560</v>
      </c>
      <c r="Y9192" s="101" t="s">
        <v>18</v>
      </c>
    </row>
    <row r="9193">
      <c r="A9193" s="103" t="s">
        <v>32</v>
      </c>
      <c r="B9193" s="99"/>
      <c r="C9193" s="100" t="s">
        <v>17436</v>
      </c>
      <c r="D9193" s="101" t="s">
        <v>135</v>
      </c>
      <c r="E9193" s="101" t="s">
        <v>17437</v>
      </c>
      <c r="F9193" s="99"/>
      <c r="G9193" s="99"/>
      <c r="H9193" s="99"/>
      <c r="I9193" s="99"/>
      <c r="J9193" s="99"/>
      <c r="K9193" s="99"/>
      <c r="L9193" s="99"/>
      <c r="M9193" s="99"/>
      <c r="N9193" s="99"/>
      <c r="O9193" s="99"/>
      <c r="P9193" s="99"/>
      <c r="Q9193" s="99"/>
      <c r="R9193" s="99"/>
      <c r="S9193" s="100">
        <v>1.0</v>
      </c>
      <c r="T9193" s="100">
        <v>1.0</v>
      </c>
      <c r="U9193" s="101" t="s">
        <v>7558</v>
      </c>
      <c r="V9193" s="101" t="s">
        <v>7559</v>
      </c>
      <c r="W9193" s="101" t="s">
        <v>54</v>
      </c>
      <c r="X9193" s="101" t="s">
        <v>7560</v>
      </c>
      <c r="Y9193" s="101" t="s">
        <v>18</v>
      </c>
    </row>
    <row r="9194">
      <c r="A9194" s="103" t="s">
        <v>87</v>
      </c>
      <c r="B9194" s="99"/>
      <c r="C9194" s="100" t="s">
        <v>17438</v>
      </c>
      <c r="D9194" s="101" t="s">
        <v>135</v>
      </c>
      <c r="E9194" s="101" t="s">
        <v>17439</v>
      </c>
      <c r="F9194" s="99"/>
      <c r="G9194" s="99"/>
      <c r="H9194" s="99"/>
      <c r="I9194" s="99"/>
      <c r="J9194" s="99"/>
      <c r="K9194" s="99"/>
      <c r="L9194" s="99"/>
      <c r="M9194" s="99"/>
      <c r="N9194" s="99"/>
      <c r="O9194" s="99"/>
      <c r="P9194" s="99"/>
      <c r="Q9194" s="99"/>
      <c r="R9194" s="99"/>
      <c r="S9194" s="100">
        <v>1.0</v>
      </c>
      <c r="T9194" s="100">
        <v>1.0</v>
      </c>
      <c r="U9194" s="101" t="s">
        <v>7558</v>
      </c>
      <c r="V9194" s="101" t="s">
        <v>7559</v>
      </c>
      <c r="W9194" s="101" t="s">
        <v>54</v>
      </c>
      <c r="X9194" s="101" t="s">
        <v>7560</v>
      </c>
      <c r="Y9194" s="101" t="s">
        <v>18</v>
      </c>
    </row>
    <row r="9195">
      <c r="A9195" s="98" t="s">
        <v>67</v>
      </c>
      <c r="B9195" s="99"/>
      <c r="C9195" s="100" t="s">
        <v>17440</v>
      </c>
      <c r="D9195" s="101" t="s">
        <v>151</v>
      </c>
      <c r="E9195" s="101" t="s">
        <v>17441</v>
      </c>
      <c r="F9195" s="99"/>
      <c r="G9195" s="99"/>
      <c r="H9195" s="99"/>
      <c r="I9195" s="99"/>
      <c r="J9195" s="99"/>
      <c r="K9195" s="99"/>
      <c r="L9195" s="99"/>
      <c r="M9195" s="99"/>
      <c r="N9195" s="99"/>
      <c r="O9195" s="99"/>
      <c r="P9195" s="99"/>
      <c r="Q9195" s="99"/>
      <c r="R9195" s="99"/>
      <c r="S9195" s="102">
        <v>1.0</v>
      </c>
      <c r="T9195" s="102">
        <v>1.0</v>
      </c>
      <c r="U9195" s="102" t="s">
        <v>7558</v>
      </c>
      <c r="V9195" s="102" t="s">
        <v>7559</v>
      </c>
      <c r="W9195" s="102" t="s">
        <v>54</v>
      </c>
      <c r="X9195" s="102" t="s">
        <v>7591</v>
      </c>
      <c r="Y9195" s="101" t="s">
        <v>12</v>
      </c>
      <c r="Z9195" s="33">
        <v>1.0</v>
      </c>
    </row>
    <row r="9196">
      <c r="A9196" s="98" t="s">
        <v>93</v>
      </c>
      <c r="B9196" s="99"/>
      <c r="C9196" s="100" t="s">
        <v>17442</v>
      </c>
      <c r="D9196" s="101" t="s">
        <v>135</v>
      </c>
      <c r="E9196" s="101" t="s">
        <v>17443</v>
      </c>
      <c r="F9196" s="99"/>
      <c r="G9196" s="99"/>
      <c r="H9196" s="99"/>
      <c r="I9196" s="99"/>
      <c r="J9196" s="99"/>
      <c r="K9196" s="99"/>
      <c r="L9196" s="99"/>
      <c r="M9196" s="99"/>
      <c r="N9196" s="99"/>
      <c r="O9196" s="99"/>
      <c r="P9196" s="99"/>
      <c r="Q9196" s="99"/>
      <c r="R9196" s="99"/>
      <c r="S9196" s="100">
        <v>1.0</v>
      </c>
      <c r="T9196" s="100">
        <v>1.0</v>
      </c>
      <c r="U9196" s="101" t="s">
        <v>7558</v>
      </c>
      <c r="V9196" s="101" t="s">
        <v>7559</v>
      </c>
      <c r="W9196" s="101" t="s">
        <v>54</v>
      </c>
      <c r="X9196" s="101" t="s">
        <v>7560</v>
      </c>
      <c r="Y9196" s="101" t="s">
        <v>18</v>
      </c>
    </row>
    <row r="9197">
      <c r="A9197" s="98" t="s">
        <v>93</v>
      </c>
      <c r="B9197" s="99"/>
      <c r="C9197" s="100" t="s">
        <v>17444</v>
      </c>
      <c r="D9197" s="101" t="s">
        <v>135</v>
      </c>
      <c r="E9197" s="101" t="s">
        <v>17445</v>
      </c>
      <c r="F9197" s="99"/>
      <c r="G9197" s="99"/>
      <c r="H9197" s="99"/>
      <c r="I9197" s="99"/>
      <c r="J9197" s="99"/>
      <c r="K9197" s="99"/>
      <c r="L9197" s="99"/>
      <c r="M9197" s="99"/>
      <c r="N9197" s="99"/>
      <c r="O9197" s="99"/>
      <c r="P9197" s="99"/>
      <c r="Q9197" s="99"/>
      <c r="R9197" s="99"/>
      <c r="S9197" s="100">
        <v>1.0</v>
      </c>
      <c r="T9197" s="100">
        <v>1.0</v>
      </c>
      <c r="U9197" s="101" t="s">
        <v>7558</v>
      </c>
      <c r="V9197" s="101" t="s">
        <v>7559</v>
      </c>
      <c r="W9197" s="101" t="s">
        <v>54</v>
      </c>
      <c r="X9197" s="101" t="s">
        <v>7560</v>
      </c>
      <c r="Y9197" s="101" t="s">
        <v>18</v>
      </c>
    </row>
    <row r="9198">
      <c r="A9198" s="98" t="s">
        <v>64</v>
      </c>
      <c r="B9198" s="99"/>
      <c r="C9198" s="100" t="s">
        <v>17446</v>
      </c>
      <c r="D9198" s="101" t="s">
        <v>135</v>
      </c>
      <c r="E9198" s="101" t="s">
        <v>17447</v>
      </c>
      <c r="F9198" s="99"/>
      <c r="G9198" s="99"/>
      <c r="H9198" s="99"/>
      <c r="I9198" s="99"/>
      <c r="J9198" s="99"/>
      <c r="K9198" s="99"/>
      <c r="L9198" s="99"/>
      <c r="M9198" s="99"/>
      <c r="N9198" s="99"/>
      <c r="O9198" s="99"/>
      <c r="P9198" s="99"/>
      <c r="Q9198" s="99"/>
      <c r="R9198" s="99"/>
      <c r="S9198" s="100">
        <v>1.0</v>
      </c>
      <c r="T9198" s="100">
        <v>1.0</v>
      </c>
      <c r="U9198" s="101" t="s">
        <v>7558</v>
      </c>
      <c r="V9198" s="101" t="s">
        <v>7559</v>
      </c>
      <c r="W9198" s="101" t="s">
        <v>54</v>
      </c>
      <c r="X9198" s="101" t="s">
        <v>7560</v>
      </c>
      <c r="Y9198" s="101" t="s">
        <v>18</v>
      </c>
    </row>
    <row r="9199">
      <c r="A9199" s="103" t="s">
        <v>32</v>
      </c>
      <c r="B9199" s="99"/>
      <c r="C9199" s="100" t="s">
        <v>17448</v>
      </c>
      <c r="D9199" s="101" t="s">
        <v>122</v>
      </c>
      <c r="E9199" s="101" t="s">
        <v>17449</v>
      </c>
      <c r="F9199" s="99"/>
      <c r="G9199" s="99"/>
      <c r="H9199" s="99"/>
      <c r="I9199" s="99"/>
      <c r="J9199" s="99"/>
      <c r="K9199" s="99"/>
      <c r="L9199" s="99"/>
      <c r="M9199" s="99"/>
      <c r="N9199" s="99"/>
      <c r="O9199" s="99"/>
      <c r="P9199" s="99"/>
      <c r="Q9199" s="99"/>
      <c r="R9199" s="99"/>
      <c r="S9199" s="102">
        <v>1.0</v>
      </c>
      <c r="T9199" s="102">
        <v>1.0</v>
      </c>
      <c r="U9199" s="102" t="s">
        <v>7558</v>
      </c>
      <c r="V9199" s="102" t="s">
        <v>7559</v>
      </c>
      <c r="W9199" s="102" t="s">
        <v>54</v>
      </c>
      <c r="X9199" s="102" t="s">
        <v>7560</v>
      </c>
      <c r="Y9199" s="101" t="s">
        <v>18</v>
      </c>
    </row>
    <row r="9200">
      <c r="A9200" s="98" t="s">
        <v>67</v>
      </c>
      <c r="B9200" s="99"/>
      <c r="C9200" s="100" t="s">
        <v>17450</v>
      </c>
      <c r="D9200" s="101" t="s">
        <v>135</v>
      </c>
      <c r="E9200" s="101" t="s">
        <v>5017</v>
      </c>
      <c r="F9200" s="99"/>
      <c r="G9200" s="99"/>
      <c r="H9200" s="99"/>
      <c r="I9200" s="99"/>
      <c r="J9200" s="99"/>
      <c r="K9200" s="99"/>
      <c r="L9200" s="99"/>
      <c r="M9200" s="99"/>
      <c r="N9200" s="99"/>
      <c r="O9200" s="99"/>
      <c r="P9200" s="99"/>
      <c r="Q9200" s="99"/>
      <c r="R9200" s="99"/>
      <c r="S9200" s="100">
        <v>1.0</v>
      </c>
      <c r="T9200" s="100">
        <v>1.0</v>
      </c>
      <c r="U9200" s="101" t="s">
        <v>7558</v>
      </c>
      <c r="V9200" s="101" t="s">
        <v>7559</v>
      </c>
      <c r="W9200" s="101" t="s">
        <v>54</v>
      </c>
      <c r="X9200" s="101" t="s">
        <v>7560</v>
      </c>
      <c r="Y9200" s="101" t="s">
        <v>18</v>
      </c>
    </row>
    <row r="9201">
      <c r="A9201" s="98" t="s">
        <v>64</v>
      </c>
      <c r="B9201" s="99"/>
      <c r="C9201" s="100" t="s">
        <v>17451</v>
      </c>
      <c r="D9201" s="101" t="s">
        <v>128</v>
      </c>
      <c r="E9201" s="101" t="s">
        <v>17452</v>
      </c>
      <c r="F9201" s="99"/>
      <c r="G9201" s="99"/>
      <c r="H9201" s="99"/>
      <c r="I9201" s="99"/>
      <c r="J9201" s="99"/>
      <c r="K9201" s="99"/>
      <c r="L9201" s="99"/>
      <c r="M9201" s="99"/>
      <c r="N9201" s="99"/>
      <c r="O9201" s="99"/>
      <c r="P9201" s="99"/>
      <c r="Q9201" s="99"/>
      <c r="R9201" s="99"/>
      <c r="S9201" s="102">
        <v>1.0</v>
      </c>
      <c r="T9201" s="102">
        <v>1.0</v>
      </c>
      <c r="U9201" s="102" t="s">
        <v>7558</v>
      </c>
      <c r="V9201" s="102" t="s">
        <v>7559</v>
      </c>
      <c r="W9201" s="102" t="s">
        <v>54</v>
      </c>
      <c r="X9201" s="102" t="s">
        <v>7560</v>
      </c>
      <c r="Y9201" s="101" t="s">
        <v>12</v>
      </c>
    </row>
    <row r="9202">
      <c r="A9202" s="98" t="s">
        <v>80</v>
      </c>
      <c r="B9202" s="99"/>
      <c r="C9202" s="100" t="s">
        <v>17453</v>
      </c>
      <c r="D9202" s="101" t="s">
        <v>135</v>
      </c>
      <c r="E9202" s="101" t="s">
        <v>17454</v>
      </c>
      <c r="F9202" s="99"/>
      <c r="G9202" s="99"/>
      <c r="H9202" s="99"/>
      <c r="I9202" s="99"/>
      <c r="J9202" s="99"/>
      <c r="K9202" s="99"/>
      <c r="L9202" s="99"/>
      <c r="M9202" s="99"/>
      <c r="N9202" s="99"/>
      <c r="O9202" s="99"/>
      <c r="P9202" s="99"/>
      <c r="Q9202" s="99"/>
      <c r="R9202" s="99"/>
      <c r="S9202" s="100">
        <v>1.0</v>
      </c>
      <c r="T9202" s="100">
        <v>1.0</v>
      </c>
      <c r="U9202" s="101" t="s">
        <v>7558</v>
      </c>
      <c r="V9202" s="101" t="s">
        <v>7559</v>
      </c>
      <c r="W9202" s="101" t="s">
        <v>54</v>
      </c>
      <c r="X9202" s="101" t="s">
        <v>7560</v>
      </c>
      <c r="Y9202" s="101" t="s">
        <v>18</v>
      </c>
    </row>
    <row r="9203">
      <c r="A9203" s="98" t="s">
        <v>64</v>
      </c>
      <c r="B9203" s="99"/>
      <c r="C9203" s="100" t="s">
        <v>17455</v>
      </c>
      <c r="D9203" s="101" t="s">
        <v>122</v>
      </c>
      <c r="E9203" s="101" t="s">
        <v>17456</v>
      </c>
      <c r="F9203" s="99"/>
      <c r="G9203" s="99"/>
      <c r="H9203" s="99"/>
      <c r="I9203" s="99"/>
      <c r="J9203" s="99"/>
      <c r="K9203" s="99"/>
      <c r="L9203" s="99"/>
      <c r="M9203" s="99"/>
      <c r="N9203" s="99"/>
      <c r="O9203" s="99"/>
      <c r="P9203" s="99"/>
      <c r="Q9203" s="99"/>
      <c r="R9203" s="99"/>
      <c r="S9203" s="102">
        <v>1.0</v>
      </c>
      <c r="T9203" s="102">
        <v>1.0</v>
      </c>
      <c r="U9203" s="102" t="s">
        <v>7558</v>
      </c>
      <c r="V9203" s="102" t="s">
        <v>7559</v>
      </c>
      <c r="W9203" s="102" t="s">
        <v>54</v>
      </c>
      <c r="X9203" s="102" t="s">
        <v>7560</v>
      </c>
      <c r="Y9203" s="101" t="s">
        <v>18</v>
      </c>
    </row>
    <row r="9204">
      <c r="A9204" s="103" t="s">
        <v>87</v>
      </c>
      <c r="B9204" s="99"/>
      <c r="C9204" s="100" t="s">
        <v>17457</v>
      </c>
      <c r="D9204" s="101" t="s">
        <v>135</v>
      </c>
      <c r="E9204" s="101" t="s">
        <v>17458</v>
      </c>
      <c r="F9204" s="99"/>
      <c r="G9204" s="99"/>
      <c r="H9204" s="99"/>
      <c r="I9204" s="99"/>
      <c r="J9204" s="99"/>
      <c r="K9204" s="99"/>
      <c r="L9204" s="99"/>
      <c r="M9204" s="99"/>
      <c r="N9204" s="99"/>
      <c r="O9204" s="99"/>
      <c r="P9204" s="99"/>
      <c r="Q9204" s="99"/>
      <c r="R9204" s="99"/>
      <c r="S9204" s="100">
        <v>1.0</v>
      </c>
      <c r="T9204" s="100">
        <v>1.0</v>
      </c>
      <c r="U9204" s="101" t="s">
        <v>7558</v>
      </c>
      <c r="V9204" s="101" t="s">
        <v>7559</v>
      </c>
      <c r="W9204" s="101" t="s">
        <v>54</v>
      </c>
      <c r="X9204" s="101" t="s">
        <v>7560</v>
      </c>
      <c r="Y9204" s="101" t="s">
        <v>18</v>
      </c>
    </row>
    <row r="9205">
      <c r="A9205" s="98" t="s">
        <v>23</v>
      </c>
      <c r="B9205" s="99"/>
      <c r="C9205" s="100" t="s">
        <v>17459</v>
      </c>
      <c r="D9205" s="101" t="s">
        <v>135</v>
      </c>
      <c r="E9205" s="101" t="s">
        <v>17460</v>
      </c>
      <c r="F9205" s="99"/>
      <c r="G9205" s="99"/>
      <c r="H9205" s="99"/>
      <c r="I9205" s="99"/>
      <c r="J9205" s="99"/>
      <c r="K9205" s="99"/>
      <c r="L9205" s="99"/>
      <c r="M9205" s="99"/>
      <c r="N9205" s="99"/>
      <c r="O9205" s="99"/>
      <c r="P9205" s="99"/>
      <c r="Q9205" s="99"/>
      <c r="R9205" s="99"/>
      <c r="S9205" s="100">
        <v>1.0</v>
      </c>
      <c r="T9205" s="100">
        <v>1.0</v>
      </c>
      <c r="U9205" s="101" t="s">
        <v>7558</v>
      </c>
      <c r="V9205" s="101" t="s">
        <v>7559</v>
      </c>
      <c r="W9205" s="101" t="s">
        <v>54</v>
      </c>
      <c r="X9205" s="101" t="s">
        <v>7560</v>
      </c>
      <c r="Y9205" s="101" t="s">
        <v>18</v>
      </c>
    </row>
    <row r="9206">
      <c r="A9206" s="103" t="s">
        <v>32</v>
      </c>
      <c r="B9206" s="99"/>
      <c r="C9206" s="100" t="s">
        <v>17461</v>
      </c>
      <c r="D9206" s="101" t="s">
        <v>471</v>
      </c>
      <c r="E9206" s="101" t="s">
        <v>17462</v>
      </c>
      <c r="F9206" s="99"/>
      <c r="G9206" s="99"/>
      <c r="H9206" s="99"/>
      <c r="I9206" s="99"/>
      <c r="J9206" s="99"/>
      <c r="K9206" s="99"/>
      <c r="L9206" s="99"/>
      <c r="M9206" s="99"/>
      <c r="N9206" s="99"/>
      <c r="O9206" s="99"/>
      <c r="P9206" s="99"/>
      <c r="Q9206" s="99"/>
      <c r="R9206" s="99"/>
      <c r="S9206" s="100">
        <v>1.0</v>
      </c>
      <c r="T9206" s="100">
        <v>1.0</v>
      </c>
      <c r="U9206" s="101" t="s">
        <v>7558</v>
      </c>
      <c r="V9206" s="101" t="s">
        <v>7559</v>
      </c>
      <c r="W9206" s="101" t="s">
        <v>54</v>
      </c>
      <c r="X9206" s="101" t="s">
        <v>7560</v>
      </c>
      <c r="Y9206" s="101" t="s">
        <v>18</v>
      </c>
    </row>
    <row r="9207">
      <c r="A9207" s="98" t="s">
        <v>64</v>
      </c>
      <c r="B9207" s="99"/>
      <c r="C9207" s="100" t="s">
        <v>17463</v>
      </c>
      <c r="D9207" s="101" t="s">
        <v>158</v>
      </c>
      <c r="E9207" s="101" t="s">
        <v>17464</v>
      </c>
      <c r="F9207" s="99"/>
      <c r="G9207" s="99"/>
      <c r="H9207" s="99"/>
      <c r="I9207" s="99"/>
      <c r="J9207" s="99"/>
      <c r="K9207" s="99"/>
      <c r="L9207" s="99"/>
      <c r="M9207" s="99"/>
      <c r="N9207" s="99"/>
      <c r="O9207" s="99"/>
      <c r="P9207" s="99"/>
      <c r="Q9207" s="99"/>
      <c r="R9207" s="99"/>
      <c r="S9207" s="100">
        <v>1.0</v>
      </c>
      <c r="T9207" s="100">
        <v>1.0</v>
      </c>
      <c r="U9207" s="101" t="s">
        <v>7558</v>
      </c>
      <c r="V9207" s="101" t="s">
        <v>7559</v>
      </c>
      <c r="W9207" s="101" t="s">
        <v>54</v>
      </c>
      <c r="X9207" s="101" t="s">
        <v>7560</v>
      </c>
      <c r="Y9207" s="101" t="s">
        <v>18</v>
      </c>
    </row>
    <row r="9208">
      <c r="A9208" s="103" t="s">
        <v>32</v>
      </c>
      <c r="B9208" s="99"/>
      <c r="C9208" s="100" t="s">
        <v>17465</v>
      </c>
      <c r="D9208" s="101" t="s">
        <v>7623</v>
      </c>
      <c r="E9208" s="101" t="s">
        <v>17466</v>
      </c>
      <c r="F9208" s="99"/>
      <c r="G9208" s="99"/>
      <c r="H9208" s="99"/>
      <c r="I9208" s="99"/>
      <c r="J9208" s="99"/>
      <c r="K9208" s="99"/>
      <c r="L9208" s="99"/>
      <c r="M9208" s="99"/>
      <c r="N9208" s="99"/>
      <c r="O9208" s="99"/>
      <c r="P9208" s="99"/>
      <c r="Q9208" s="99"/>
      <c r="R9208" s="99"/>
      <c r="S9208" s="102">
        <v>1.0</v>
      </c>
      <c r="T9208" s="102">
        <v>1.0</v>
      </c>
      <c r="U9208" s="102" t="s">
        <v>7558</v>
      </c>
      <c r="V9208" s="102" t="s">
        <v>7559</v>
      </c>
      <c r="W9208" s="102" t="s">
        <v>54</v>
      </c>
      <c r="X9208" s="102" t="s">
        <v>7560</v>
      </c>
      <c r="Y9208" s="101" t="s">
        <v>18</v>
      </c>
    </row>
    <row r="9209">
      <c r="A9209" s="98" t="s">
        <v>67</v>
      </c>
      <c r="B9209" s="99"/>
      <c r="C9209" s="100" t="s">
        <v>17467</v>
      </c>
      <c r="D9209" s="101" t="s">
        <v>135</v>
      </c>
      <c r="E9209" s="101" t="s">
        <v>17468</v>
      </c>
      <c r="F9209" s="99"/>
      <c r="G9209" s="99"/>
      <c r="H9209" s="99"/>
      <c r="I9209" s="99"/>
      <c r="J9209" s="99"/>
      <c r="K9209" s="99"/>
      <c r="L9209" s="99"/>
      <c r="M9209" s="99"/>
      <c r="N9209" s="99"/>
      <c r="O9209" s="99"/>
      <c r="P9209" s="99"/>
      <c r="Q9209" s="99"/>
      <c r="R9209" s="99"/>
      <c r="S9209" s="100">
        <v>1.0</v>
      </c>
      <c r="T9209" s="100">
        <v>1.0</v>
      </c>
      <c r="U9209" s="101" t="s">
        <v>7558</v>
      </c>
      <c r="V9209" s="101" t="s">
        <v>7559</v>
      </c>
      <c r="W9209" s="101" t="s">
        <v>54</v>
      </c>
      <c r="X9209" s="101" t="s">
        <v>7560</v>
      </c>
      <c r="Y9209" s="101" t="s">
        <v>18</v>
      </c>
    </row>
    <row r="9210">
      <c r="A9210" s="98" t="s">
        <v>77</v>
      </c>
      <c r="B9210" s="99"/>
      <c r="C9210" s="100" t="s">
        <v>17469</v>
      </c>
      <c r="D9210" s="101" t="s">
        <v>135</v>
      </c>
      <c r="E9210" s="101" t="s">
        <v>17470</v>
      </c>
      <c r="F9210" s="99"/>
      <c r="G9210" s="99"/>
      <c r="H9210" s="99"/>
      <c r="I9210" s="99"/>
      <c r="J9210" s="99"/>
      <c r="K9210" s="99"/>
      <c r="L9210" s="99"/>
      <c r="M9210" s="99"/>
      <c r="N9210" s="99"/>
      <c r="O9210" s="99"/>
      <c r="P9210" s="99"/>
      <c r="Q9210" s="99"/>
      <c r="R9210" s="99"/>
      <c r="S9210" s="100">
        <v>1.0</v>
      </c>
      <c r="T9210" s="100">
        <v>1.0</v>
      </c>
      <c r="U9210" s="101" t="s">
        <v>7558</v>
      </c>
      <c r="V9210" s="101" t="s">
        <v>7559</v>
      </c>
      <c r="W9210" s="101" t="s">
        <v>54</v>
      </c>
      <c r="X9210" s="101" t="s">
        <v>7560</v>
      </c>
      <c r="Y9210" s="101" t="s">
        <v>18</v>
      </c>
    </row>
    <row r="9211">
      <c r="A9211" s="98" t="s">
        <v>30</v>
      </c>
      <c r="B9211" s="99"/>
      <c r="C9211" s="100" t="s">
        <v>17471</v>
      </c>
      <c r="D9211" s="101" t="s">
        <v>151</v>
      </c>
      <c r="E9211" s="101" t="s">
        <v>17472</v>
      </c>
      <c r="F9211" s="99"/>
      <c r="G9211" s="99"/>
      <c r="H9211" s="99"/>
      <c r="I9211" s="99"/>
      <c r="J9211" s="99"/>
      <c r="K9211" s="99"/>
      <c r="L9211" s="99"/>
      <c r="M9211" s="99"/>
      <c r="N9211" s="99"/>
      <c r="O9211" s="99"/>
      <c r="P9211" s="99"/>
      <c r="Q9211" s="99"/>
      <c r="R9211" s="99"/>
      <c r="S9211" s="102">
        <v>1.0</v>
      </c>
      <c r="T9211" s="102">
        <v>1.0</v>
      </c>
      <c r="U9211" s="102" t="s">
        <v>7558</v>
      </c>
      <c r="V9211" s="102" t="s">
        <v>7559</v>
      </c>
      <c r="W9211" s="102" t="s">
        <v>54</v>
      </c>
      <c r="X9211" s="102" t="s">
        <v>7591</v>
      </c>
      <c r="Y9211" s="101" t="s">
        <v>12</v>
      </c>
      <c r="Z9211" s="33">
        <v>1.0</v>
      </c>
    </row>
    <row r="9212">
      <c r="A9212" s="98" t="s">
        <v>93</v>
      </c>
      <c r="B9212" s="99"/>
      <c r="C9212" s="100" t="s">
        <v>17473</v>
      </c>
      <c r="D9212" s="101" t="s">
        <v>191</v>
      </c>
      <c r="E9212" s="101" t="s">
        <v>17474</v>
      </c>
      <c r="F9212" s="99"/>
      <c r="G9212" s="99"/>
      <c r="H9212" s="99"/>
      <c r="I9212" s="99"/>
      <c r="J9212" s="99"/>
      <c r="K9212" s="99"/>
      <c r="L9212" s="99"/>
      <c r="M9212" s="99"/>
      <c r="N9212" s="99"/>
      <c r="O9212" s="99"/>
      <c r="P9212" s="99"/>
      <c r="Q9212" s="99"/>
      <c r="R9212" s="99"/>
      <c r="S9212" s="100">
        <v>1.0</v>
      </c>
      <c r="T9212" s="100">
        <v>1.0</v>
      </c>
      <c r="U9212" s="101" t="s">
        <v>7558</v>
      </c>
      <c r="V9212" s="101" t="s">
        <v>7559</v>
      </c>
      <c r="W9212" s="101" t="s">
        <v>54</v>
      </c>
      <c r="X9212" s="101" t="s">
        <v>7560</v>
      </c>
      <c r="Y9212" s="101" t="s">
        <v>18</v>
      </c>
    </row>
    <row r="9213">
      <c r="A9213" s="98" t="s">
        <v>93</v>
      </c>
      <c r="B9213" s="99"/>
      <c r="C9213" s="100" t="s">
        <v>17475</v>
      </c>
      <c r="D9213" s="101" t="s">
        <v>128</v>
      </c>
      <c r="E9213" s="101" t="s">
        <v>17476</v>
      </c>
      <c r="F9213" s="99"/>
      <c r="G9213" s="99"/>
      <c r="H9213" s="99"/>
      <c r="I9213" s="99"/>
      <c r="J9213" s="99"/>
      <c r="K9213" s="99"/>
      <c r="L9213" s="99"/>
      <c r="M9213" s="99"/>
      <c r="N9213" s="99"/>
      <c r="O9213" s="99"/>
      <c r="P9213" s="99"/>
      <c r="Q9213" s="99"/>
      <c r="R9213" s="99"/>
      <c r="S9213" s="102">
        <v>1.0</v>
      </c>
      <c r="T9213" s="102">
        <v>1.0</v>
      </c>
      <c r="U9213" s="102" t="s">
        <v>7558</v>
      </c>
      <c r="V9213" s="102" t="s">
        <v>7559</v>
      </c>
      <c r="W9213" s="102" t="s">
        <v>54</v>
      </c>
      <c r="X9213" s="102" t="s">
        <v>7560</v>
      </c>
      <c r="Y9213" s="101" t="s">
        <v>12</v>
      </c>
    </row>
    <row r="9214">
      <c r="A9214" s="98" t="s">
        <v>64</v>
      </c>
      <c r="B9214" s="99"/>
      <c r="C9214" s="100" t="s">
        <v>17477</v>
      </c>
      <c r="D9214" s="101" t="s">
        <v>135</v>
      </c>
      <c r="E9214" s="101" t="s">
        <v>17478</v>
      </c>
      <c r="F9214" s="99"/>
      <c r="G9214" s="99"/>
      <c r="H9214" s="99"/>
      <c r="I9214" s="99"/>
      <c r="J9214" s="99"/>
      <c r="K9214" s="99"/>
      <c r="L9214" s="99"/>
      <c r="M9214" s="99"/>
      <c r="N9214" s="99"/>
      <c r="O9214" s="99"/>
      <c r="P9214" s="99"/>
      <c r="Q9214" s="99"/>
      <c r="R9214" s="99"/>
      <c r="S9214" s="100">
        <v>1.0</v>
      </c>
      <c r="T9214" s="100">
        <v>1.0</v>
      </c>
      <c r="U9214" s="101" t="s">
        <v>7558</v>
      </c>
      <c r="V9214" s="101" t="s">
        <v>7559</v>
      </c>
      <c r="W9214" s="101" t="s">
        <v>54</v>
      </c>
      <c r="X9214" s="101" t="s">
        <v>7560</v>
      </c>
      <c r="Y9214" s="101" t="s">
        <v>18</v>
      </c>
    </row>
    <row r="9215">
      <c r="A9215" s="98" t="s">
        <v>64</v>
      </c>
      <c r="B9215" s="99"/>
      <c r="C9215" s="100" t="s">
        <v>17479</v>
      </c>
      <c r="D9215" s="101" t="s">
        <v>191</v>
      </c>
      <c r="E9215" s="101" t="s">
        <v>17480</v>
      </c>
      <c r="F9215" s="99"/>
      <c r="G9215" s="99"/>
      <c r="H9215" s="99"/>
      <c r="I9215" s="99"/>
      <c r="J9215" s="99"/>
      <c r="K9215" s="99"/>
      <c r="L9215" s="99"/>
      <c r="M9215" s="99"/>
      <c r="N9215" s="99"/>
      <c r="O9215" s="99"/>
      <c r="P9215" s="99"/>
      <c r="Q9215" s="99"/>
      <c r="R9215" s="99"/>
      <c r="S9215" s="100">
        <v>1.0</v>
      </c>
      <c r="T9215" s="100">
        <v>1.0</v>
      </c>
      <c r="U9215" s="101" t="s">
        <v>7558</v>
      </c>
      <c r="V9215" s="101" t="s">
        <v>7559</v>
      </c>
      <c r="W9215" s="101" t="s">
        <v>54</v>
      </c>
      <c r="X9215" s="101" t="s">
        <v>7560</v>
      </c>
      <c r="Y9215" s="101" t="s">
        <v>18</v>
      </c>
    </row>
    <row r="9216">
      <c r="A9216" s="98" t="s">
        <v>64</v>
      </c>
      <c r="B9216" s="99"/>
      <c r="C9216" s="100" t="s">
        <v>17481</v>
      </c>
      <c r="D9216" s="101" t="s">
        <v>122</v>
      </c>
      <c r="E9216" s="101" t="s">
        <v>17482</v>
      </c>
      <c r="F9216" s="99"/>
      <c r="G9216" s="99"/>
      <c r="H9216" s="99"/>
      <c r="I9216" s="99"/>
      <c r="J9216" s="99"/>
      <c r="K9216" s="99"/>
      <c r="L9216" s="99"/>
      <c r="M9216" s="99"/>
      <c r="N9216" s="99"/>
      <c r="O9216" s="99"/>
      <c r="P9216" s="99"/>
      <c r="Q9216" s="99"/>
      <c r="R9216" s="99"/>
      <c r="S9216" s="102">
        <v>1.0</v>
      </c>
      <c r="T9216" s="102">
        <v>1.0</v>
      </c>
      <c r="U9216" s="102" t="s">
        <v>7558</v>
      </c>
      <c r="V9216" s="102" t="s">
        <v>7559</v>
      </c>
      <c r="W9216" s="102" t="s">
        <v>54</v>
      </c>
      <c r="X9216" s="102" t="s">
        <v>7560</v>
      </c>
      <c r="Y9216" s="101" t="s">
        <v>18</v>
      </c>
    </row>
    <row r="9217">
      <c r="A9217" s="98" t="s">
        <v>80</v>
      </c>
      <c r="B9217" s="99"/>
      <c r="C9217" s="100" t="s">
        <v>17483</v>
      </c>
      <c r="D9217" s="101" t="s">
        <v>122</v>
      </c>
      <c r="E9217" s="101" t="s">
        <v>17484</v>
      </c>
      <c r="F9217" s="99"/>
      <c r="G9217" s="99"/>
      <c r="H9217" s="99"/>
      <c r="I9217" s="99"/>
      <c r="J9217" s="99"/>
      <c r="K9217" s="99"/>
      <c r="L9217" s="99"/>
      <c r="M9217" s="99"/>
      <c r="N9217" s="99"/>
      <c r="O9217" s="99"/>
      <c r="P9217" s="99"/>
      <c r="Q9217" s="99"/>
      <c r="R9217" s="99"/>
      <c r="S9217" s="102">
        <v>1.0</v>
      </c>
      <c r="T9217" s="102">
        <v>1.0</v>
      </c>
      <c r="U9217" s="102" t="s">
        <v>7558</v>
      </c>
      <c r="V9217" s="102" t="s">
        <v>7559</v>
      </c>
      <c r="W9217" s="102" t="s">
        <v>54</v>
      </c>
      <c r="X9217" s="102" t="s">
        <v>7560</v>
      </c>
      <c r="Y9217" s="101" t="s">
        <v>18</v>
      </c>
    </row>
    <row r="9218">
      <c r="A9218" s="98" t="s">
        <v>64</v>
      </c>
      <c r="B9218" s="99"/>
      <c r="C9218" s="100" t="s">
        <v>17485</v>
      </c>
      <c r="D9218" s="101" t="s">
        <v>122</v>
      </c>
      <c r="E9218" s="101" t="s">
        <v>17486</v>
      </c>
      <c r="F9218" s="99"/>
      <c r="G9218" s="99"/>
      <c r="H9218" s="99"/>
      <c r="I9218" s="99"/>
      <c r="J9218" s="99"/>
      <c r="K9218" s="99"/>
      <c r="L9218" s="99"/>
      <c r="M9218" s="99"/>
      <c r="N9218" s="99"/>
      <c r="O9218" s="99"/>
      <c r="P9218" s="99"/>
      <c r="Q9218" s="99"/>
      <c r="R9218" s="99"/>
      <c r="S9218" s="102">
        <v>1.0</v>
      </c>
      <c r="T9218" s="102">
        <v>1.0</v>
      </c>
      <c r="U9218" s="102" t="s">
        <v>7558</v>
      </c>
      <c r="V9218" s="102" t="s">
        <v>7559</v>
      </c>
      <c r="W9218" s="102" t="s">
        <v>54</v>
      </c>
      <c r="X9218" s="102" t="s">
        <v>7560</v>
      </c>
      <c r="Y9218" s="101" t="s">
        <v>18</v>
      </c>
    </row>
    <row r="9219">
      <c r="A9219" s="103" t="s">
        <v>63</v>
      </c>
      <c r="B9219" s="99"/>
      <c r="C9219" s="100" t="s">
        <v>17487</v>
      </c>
      <c r="D9219" s="101" t="s">
        <v>135</v>
      </c>
      <c r="E9219" s="101" t="s">
        <v>17488</v>
      </c>
      <c r="F9219" s="99"/>
      <c r="G9219" s="99"/>
      <c r="H9219" s="99"/>
      <c r="I9219" s="99"/>
      <c r="J9219" s="99"/>
      <c r="K9219" s="99"/>
      <c r="L9219" s="99"/>
      <c r="M9219" s="99"/>
      <c r="N9219" s="99"/>
      <c r="O9219" s="99"/>
      <c r="P9219" s="99"/>
      <c r="Q9219" s="99"/>
      <c r="R9219" s="99"/>
      <c r="S9219" s="100">
        <v>1.0</v>
      </c>
      <c r="T9219" s="100">
        <v>1.0</v>
      </c>
      <c r="U9219" s="101" t="s">
        <v>7558</v>
      </c>
      <c r="V9219" s="101" t="s">
        <v>7559</v>
      </c>
      <c r="W9219" s="101" t="s">
        <v>54</v>
      </c>
      <c r="X9219" s="101" t="s">
        <v>7560</v>
      </c>
      <c r="Y9219" s="101" t="s">
        <v>18</v>
      </c>
    </row>
    <row r="9220">
      <c r="A9220" s="98" t="s">
        <v>77</v>
      </c>
      <c r="B9220" s="99"/>
      <c r="C9220" s="100" t="s">
        <v>17489</v>
      </c>
      <c r="D9220" s="101" t="s">
        <v>158</v>
      </c>
      <c r="E9220" s="101" t="s">
        <v>17490</v>
      </c>
      <c r="F9220" s="99"/>
      <c r="G9220" s="99"/>
      <c r="H9220" s="99"/>
      <c r="I9220" s="99"/>
      <c r="J9220" s="99"/>
      <c r="K9220" s="99"/>
      <c r="L9220" s="99"/>
      <c r="M9220" s="99"/>
      <c r="N9220" s="99"/>
      <c r="O9220" s="99"/>
      <c r="P9220" s="99"/>
      <c r="Q9220" s="99"/>
      <c r="R9220" s="99"/>
      <c r="S9220" s="100">
        <v>1.0</v>
      </c>
      <c r="T9220" s="100">
        <v>1.0</v>
      </c>
      <c r="U9220" s="101" t="s">
        <v>7558</v>
      </c>
      <c r="V9220" s="101" t="s">
        <v>7559</v>
      </c>
      <c r="W9220" s="101" t="s">
        <v>54</v>
      </c>
      <c r="X9220" s="101" t="s">
        <v>7560</v>
      </c>
      <c r="Y9220" s="101" t="s">
        <v>18</v>
      </c>
    </row>
    <row r="9221">
      <c r="A9221" s="103" t="s">
        <v>63</v>
      </c>
      <c r="B9221" s="99"/>
      <c r="C9221" s="100" t="s">
        <v>17491</v>
      </c>
      <c r="D9221" s="101" t="s">
        <v>471</v>
      </c>
      <c r="E9221" s="101" t="s">
        <v>17492</v>
      </c>
      <c r="F9221" s="99"/>
      <c r="G9221" s="99"/>
      <c r="H9221" s="99"/>
      <c r="I9221" s="99"/>
      <c r="J9221" s="99"/>
      <c r="K9221" s="99"/>
      <c r="L9221" s="99"/>
      <c r="M9221" s="99"/>
      <c r="N9221" s="99"/>
      <c r="O9221" s="99"/>
      <c r="P9221" s="99"/>
      <c r="Q9221" s="99"/>
      <c r="R9221" s="99"/>
      <c r="S9221" s="100">
        <v>1.0</v>
      </c>
      <c r="T9221" s="100">
        <v>1.0</v>
      </c>
      <c r="U9221" s="101" t="s">
        <v>7558</v>
      </c>
      <c r="V9221" s="101" t="s">
        <v>7559</v>
      </c>
      <c r="W9221" s="101" t="s">
        <v>54</v>
      </c>
      <c r="X9221" s="101" t="s">
        <v>7560</v>
      </c>
      <c r="Y9221" s="101" t="s">
        <v>18</v>
      </c>
    </row>
    <row r="9222">
      <c r="A9222" s="98" t="s">
        <v>64</v>
      </c>
      <c r="B9222" s="99"/>
      <c r="C9222" s="100" t="s">
        <v>17493</v>
      </c>
      <c r="D9222" s="101" t="s">
        <v>122</v>
      </c>
      <c r="E9222" s="101" t="s">
        <v>17494</v>
      </c>
      <c r="F9222" s="99"/>
      <c r="G9222" s="99"/>
      <c r="H9222" s="99"/>
      <c r="I9222" s="99"/>
      <c r="J9222" s="99"/>
      <c r="K9222" s="99"/>
      <c r="L9222" s="99"/>
      <c r="M9222" s="99"/>
      <c r="N9222" s="99"/>
      <c r="O9222" s="99"/>
      <c r="P9222" s="99"/>
      <c r="Q9222" s="99"/>
      <c r="R9222" s="99"/>
      <c r="S9222" s="102">
        <v>1.0</v>
      </c>
      <c r="T9222" s="102">
        <v>1.0</v>
      </c>
      <c r="U9222" s="102" t="s">
        <v>7558</v>
      </c>
      <c r="V9222" s="102" t="s">
        <v>7559</v>
      </c>
      <c r="W9222" s="102" t="s">
        <v>54</v>
      </c>
      <c r="X9222" s="102" t="s">
        <v>7560</v>
      </c>
      <c r="Y9222" s="101" t="s">
        <v>18</v>
      </c>
    </row>
    <row r="9223">
      <c r="A9223" s="98" t="s">
        <v>81</v>
      </c>
      <c r="B9223" s="99"/>
      <c r="C9223" s="100" t="s">
        <v>17495</v>
      </c>
      <c r="D9223" s="101" t="s">
        <v>135</v>
      </c>
      <c r="E9223" s="101" t="s">
        <v>5019</v>
      </c>
      <c r="F9223" s="99"/>
      <c r="G9223" s="99"/>
      <c r="H9223" s="99"/>
      <c r="I9223" s="99"/>
      <c r="J9223" s="99"/>
      <c r="K9223" s="99"/>
      <c r="L9223" s="99"/>
      <c r="M9223" s="99"/>
      <c r="N9223" s="99"/>
      <c r="O9223" s="99"/>
      <c r="P9223" s="99"/>
      <c r="Q9223" s="99"/>
      <c r="R9223" s="99"/>
      <c r="S9223" s="100">
        <v>1.0</v>
      </c>
      <c r="T9223" s="100">
        <v>1.0</v>
      </c>
      <c r="U9223" s="101" t="s">
        <v>7558</v>
      </c>
      <c r="V9223" s="101" t="s">
        <v>7559</v>
      </c>
      <c r="W9223" s="101" t="s">
        <v>54</v>
      </c>
      <c r="X9223" s="101" t="s">
        <v>7560</v>
      </c>
      <c r="Y9223" s="101" t="s">
        <v>18</v>
      </c>
    </row>
    <row r="9224">
      <c r="A9224" s="98" t="s">
        <v>23</v>
      </c>
      <c r="B9224" s="99"/>
      <c r="C9224" s="100" t="s">
        <v>17496</v>
      </c>
      <c r="D9224" s="101" t="s">
        <v>122</v>
      </c>
      <c r="E9224" s="101" t="s">
        <v>17497</v>
      </c>
      <c r="F9224" s="99"/>
      <c r="G9224" s="99"/>
      <c r="H9224" s="99"/>
      <c r="I9224" s="99"/>
      <c r="J9224" s="99"/>
      <c r="K9224" s="99"/>
      <c r="L9224" s="99"/>
      <c r="M9224" s="99"/>
      <c r="N9224" s="99"/>
      <c r="O9224" s="99"/>
      <c r="P9224" s="99"/>
      <c r="Q9224" s="99"/>
      <c r="R9224" s="99"/>
      <c r="S9224" s="102">
        <v>1.0</v>
      </c>
      <c r="T9224" s="102">
        <v>1.0</v>
      </c>
      <c r="U9224" s="102" t="s">
        <v>7558</v>
      </c>
      <c r="V9224" s="102" t="s">
        <v>7559</v>
      </c>
      <c r="W9224" s="102" t="s">
        <v>54</v>
      </c>
      <c r="X9224" s="102" t="s">
        <v>7560</v>
      </c>
      <c r="Y9224" s="101" t="s">
        <v>18</v>
      </c>
    </row>
    <row r="9225">
      <c r="A9225" s="98" t="s">
        <v>93</v>
      </c>
      <c r="B9225" s="99"/>
      <c r="C9225" s="100" t="s">
        <v>17498</v>
      </c>
      <c r="D9225" s="101" t="s">
        <v>135</v>
      </c>
      <c r="E9225" s="101" t="s">
        <v>17499</v>
      </c>
      <c r="F9225" s="99"/>
      <c r="G9225" s="99"/>
      <c r="H9225" s="99"/>
      <c r="I9225" s="99"/>
      <c r="J9225" s="99"/>
      <c r="K9225" s="99"/>
      <c r="L9225" s="99"/>
      <c r="M9225" s="99"/>
      <c r="N9225" s="99"/>
      <c r="O9225" s="99"/>
      <c r="P9225" s="99"/>
      <c r="Q9225" s="99"/>
      <c r="R9225" s="99"/>
      <c r="S9225" s="100">
        <v>1.0</v>
      </c>
      <c r="T9225" s="100">
        <v>1.0</v>
      </c>
      <c r="U9225" s="101" t="s">
        <v>7558</v>
      </c>
      <c r="V9225" s="101" t="s">
        <v>7559</v>
      </c>
      <c r="W9225" s="101" t="s">
        <v>54</v>
      </c>
      <c r="X9225" s="101" t="s">
        <v>7560</v>
      </c>
      <c r="Y9225" s="101" t="s">
        <v>18</v>
      </c>
    </row>
    <row r="9226">
      <c r="A9226" s="98" t="s">
        <v>93</v>
      </c>
      <c r="B9226" s="99"/>
      <c r="C9226" s="100" t="s">
        <v>17500</v>
      </c>
      <c r="D9226" s="101" t="s">
        <v>122</v>
      </c>
      <c r="E9226" s="101" t="s">
        <v>17501</v>
      </c>
      <c r="F9226" s="99"/>
      <c r="G9226" s="99"/>
      <c r="H9226" s="99"/>
      <c r="I9226" s="99"/>
      <c r="J9226" s="99"/>
      <c r="K9226" s="99"/>
      <c r="L9226" s="99"/>
      <c r="M9226" s="99"/>
      <c r="N9226" s="99"/>
      <c r="O9226" s="99"/>
      <c r="P9226" s="99"/>
      <c r="Q9226" s="99"/>
      <c r="R9226" s="99"/>
      <c r="S9226" s="102">
        <v>1.0</v>
      </c>
      <c r="T9226" s="102">
        <v>1.0</v>
      </c>
      <c r="U9226" s="102" t="s">
        <v>7558</v>
      </c>
      <c r="V9226" s="102" t="s">
        <v>7559</v>
      </c>
      <c r="W9226" s="102" t="s">
        <v>54</v>
      </c>
      <c r="X9226" s="102" t="s">
        <v>7560</v>
      </c>
      <c r="Y9226" s="101" t="s">
        <v>18</v>
      </c>
    </row>
    <row r="9227">
      <c r="A9227" s="98" t="s">
        <v>82</v>
      </c>
      <c r="B9227" s="99"/>
      <c r="C9227" s="100" t="s">
        <v>17502</v>
      </c>
      <c r="D9227" s="101" t="s">
        <v>122</v>
      </c>
      <c r="E9227" s="101" t="s">
        <v>17503</v>
      </c>
      <c r="F9227" s="99"/>
      <c r="G9227" s="99"/>
      <c r="H9227" s="99"/>
      <c r="I9227" s="99"/>
      <c r="J9227" s="99"/>
      <c r="K9227" s="99"/>
      <c r="L9227" s="99"/>
      <c r="M9227" s="99"/>
      <c r="N9227" s="99"/>
      <c r="O9227" s="99"/>
      <c r="P9227" s="99"/>
      <c r="Q9227" s="99"/>
      <c r="R9227" s="99"/>
      <c r="S9227" s="102">
        <v>1.0</v>
      </c>
      <c r="T9227" s="102">
        <v>1.0</v>
      </c>
      <c r="U9227" s="102" t="s">
        <v>7558</v>
      </c>
      <c r="V9227" s="102" t="s">
        <v>7559</v>
      </c>
      <c r="W9227" s="102" t="s">
        <v>54</v>
      </c>
      <c r="X9227" s="102" t="s">
        <v>7560</v>
      </c>
      <c r="Y9227" s="101" t="s">
        <v>18</v>
      </c>
    </row>
    <row r="9228">
      <c r="A9228" s="98" t="s">
        <v>93</v>
      </c>
      <c r="B9228" s="99"/>
      <c r="C9228" s="100" t="s">
        <v>17504</v>
      </c>
      <c r="D9228" s="101" t="s">
        <v>122</v>
      </c>
      <c r="E9228" s="101" t="s">
        <v>17505</v>
      </c>
      <c r="F9228" s="99"/>
      <c r="G9228" s="99"/>
      <c r="H9228" s="99"/>
      <c r="I9228" s="99"/>
      <c r="J9228" s="99"/>
      <c r="K9228" s="99"/>
      <c r="L9228" s="99"/>
      <c r="M9228" s="99"/>
      <c r="N9228" s="99"/>
      <c r="O9228" s="99"/>
      <c r="P9228" s="99"/>
      <c r="Q9228" s="99"/>
      <c r="R9228" s="99"/>
      <c r="S9228" s="102">
        <v>1.0</v>
      </c>
      <c r="T9228" s="102">
        <v>1.0</v>
      </c>
      <c r="U9228" s="102" t="s">
        <v>7558</v>
      </c>
      <c r="V9228" s="102" t="s">
        <v>7559</v>
      </c>
      <c r="W9228" s="102" t="s">
        <v>54</v>
      </c>
      <c r="X9228" s="102" t="s">
        <v>7560</v>
      </c>
      <c r="Y9228" s="101" t="s">
        <v>18</v>
      </c>
    </row>
    <row r="9229">
      <c r="A9229" s="98" t="s">
        <v>67</v>
      </c>
      <c r="B9229" s="99"/>
      <c r="C9229" s="100" t="s">
        <v>17506</v>
      </c>
      <c r="D9229" s="101" t="s">
        <v>191</v>
      </c>
      <c r="E9229" s="101" t="s">
        <v>17507</v>
      </c>
      <c r="F9229" s="99"/>
      <c r="G9229" s="99"/>
      <c r="H9229" s="99"/>
      <c r="I9229" s="99"/>
      <c r="J9229" s="99"/>
      <c r="K9229" s="99"/>
      <c r="L9229" s="99"/>
      <c r="M9229" s="99"/>
      <c r="N9229" s="99"/>
      <c r="O9229" s="99"/>
      <c r="P9229" s="99"/>
      <c r="Q9229" s="99"/>
      <c r="R9229" s="99"/>
      <c r="S9229" s="100">
        <v>1.0</v>
      </c>
      <c r="T9229" s="100">
        <v>1.0</v>
      </c>
      <c r="U9229" s="101" t="s">
        <v>7558</v>
      </c>
      <c r="V9229" s="101" t="s">
        <v>7559</v>
      </c>
      <c r="W9229" s="101" t="s">
        <v>54</v>
      </c>
      <c r="X9229" s="101" t="s">
        <v>7560</v>
      </c>
      <c r="Y9229" s="101" t="s">
        <v>18</v>
      </c>
    </row>
    <row r="9230">
      <c r="A9230" s="98" t="s">
        <v>93</v>
      </c>
      <c r="B9230" s="99"/>
      <c r="C9230" s="100" t="s">
        <v>17508</v>
      </c>
      <c r="D9230" s="101" t="s">
        <v>135</v>
      </c>
      <c r="E9230" s="101" t="s">
        <v>17509</v>
      </c>
      <c r="F9230" s="99"/>
      <c r="G9230" s="99"/>
      <c r="H9230" s="99"/>
      <c r="I9230" s="99"/>
      <c r="J9230" s="99"/>
      <c r="K9230" s="99"/>
      <c r="L9230" s="99"/>
      <c r="M9230" s="99"/>
      <c r="N9230" s="99"/>
      <c r="O9230" s="99"/>
      <c r="P9230" s="99"/>
      <c r="Q9230" s="99"/>
      <c r="R9230" s="99"/>
      <c r="S9230" s="100">
        <v>1.0</v>
      </c>
      <c r="T9230" s="100">
        <v>1.0</v>
      </c>
      <c r="U9230" s="101" t="s">
        <v>7558</v>
      </c>
      <c r="V9230" s="101" t="s">
        <v>7559</v>
      </c>
      <c r="W9230" s="101" t="s">
        <v>54</v>
      </c>
      <c r="X9230" s="101" t="s">
        <v>7560</v>
      </c>
      <c r="Y9230" s="101" t="s">
        <v>18</v>
      </c>
    </row>
    <row r="9231">
      <c r="A9231" s="98" t="s">
        <v>67</v>
      </c>
      <c r="B9231" s="99"/>
      <c r="C9231" s="100" t="s">
        <v>17510</v>
      </c>
      <c r="D9231" s="101" t="s">
        <v>135</v>
      </c>
      <c r="E9231" s="101" t="s">
        <v>17511</v>
      </c>
      <c r="F9231" s="99"/>
      <c r="G9231" s="99"/>
      <c r="H9231" s="99"/>
      <c r="I9231" s="99"/>
      <c r="J9231" s="99"/>
      <c r="K9231" s="99"/>
      <c r="L9231" s="99"/>
      <c r="M9231" s="99"/>
      <c r="N9231" s="99"/>
      <c r="O9231" s="99"/>
      <c r="P9231" s="99"/>
      <c r="Q9231" s="99"/>
      <c r="R9231" s="99"/>
      <c r="S9231" s="100">
        <v>1.0</v>
      </c>
      <c r="T9231" s="100">
        <v>1.0</v>
      </c>
      <c r="U9231" s="101" t="s">
        <v>7558</v>
      </c>
      <c r="V9231" s="101" t="s">
        <v>7559</v>
      </c>
      <c r="W9231" s="101" t="s">
        <v>54</v>
      </c>
      <c r="X9231" s="101" t="s">
        <v>7560</v>
      </c>
      <c r="Y9231" s="101" t="s">
        <v>18</v>
      </c>
    </row>
    <row r="9232">
      <c r="A9232" s="103" t="s">
        <v>63</v>
      </c>
      <c r="B9232" s="99"/>
      <c r="C9232" s="100" t="s">
        <v>17512</v>
      </c>
      <c r="D9232" s="101" t="s">
        <v>122</v>
      </c>
      <c r="E9232" s="101" t="s">
        <v>17513</v>
      </c>
      <c r="F9232" s="99"/>
      <c r="G9232" s="99"/>
      <c r="H9232" s="99"/>
      <c r="I9232" s="99"/>
      <c r="J9232" s="99"/>
      <c r="K9232" s="99"/>
      <c r="L9232" s="99"/>
      <c r="M9232" s="99"/>
      <c r="N9232" s="99"/>
      <c r="O9232" s="99"/>
      <c r="P9232" s="99"/>
      <c r="Q9232" s="99"/>
      <c r="R9232" s="99"/>
      <c r="S9232" s="102">
        <v>1.0</v>
      </c>
      <c r="T9232" s="102">
        <v>1.0</v>
      </c>
      <c r="U9232" s="102" t="s">
        <v>7558</v>
      </c>
      <c r="V9232" s="102" t="s">
        <v>7559</v>
      </c>
      <c r="W9232" s="102" t="s">
        <v>54</v>
      </c>
      <c r="X9232" s="102" t="s">
        <v>7560</v>
      </c>
      <c r="Y9232" s="101" t="s">
        <v>18</v>
      </c>
    </row>
    <row r="9233">
      <c r="A9233" s="98" t="s">
        <v>64</v>
      </c>
      <c r="B9233" s="99"/>
      <c r="C9233" s="100" t="s">
        <v>17514</v>
      </c>
      <c r="D9233" s="101" t="s">
        <v>122</v>
      </c>
      <c r="E9233" s="101" t="s">
        <v>17515</v>
      </c>
      <c r="F9233" s="99"/>
      <c r="G9233" s="99"/>
      <c r="H9233" s="99"/>
      <c r="I9233" s="99"/>
      <c r="J9233" s="99"/>
      <c r="K9233" s="99"/>
      <c r="L9233" s="99"/>
      <c r="M9233" s="99"/>
      <c r="N9233" s="99"/>
      <c r="O9233" s="99"/>
      <c r="P9233" s="99"/>
      <c r="Q9233" s="99"/>
      <c r="R9233" s="99"/>
      <c r="S9233" s="102">
        <v>1.0</v>
      </c>
      <c r="T9233" s="102">
        <v>1.0</v>
      </c>
      <c r="U9233" s="102" t="s">
        <v>7558</v>
      </c>
      <c r="V9233" s="102" t="s">
        <v>7559</v>
      </c>
      <c r="W9233" s="102" t="s">
        <v>54</v>
      </c>
      <c r="X9233" s="102" t="s">
        <v>7560</v>
      </c>
      <c r="Y9233" s="101" t="s">
        <v>18</v>
      </c>
    </row>
    <row r="9234">
      <c r="A9234" s="98" t="s">
        <v>93</v>
      </c>
      <c r="B9234" s="99"/>
      <c r="C9234" s="100" t="s">
        <v>17516</v>
      </c>
      <c r="D9234" s="101" t="s">
        <v>122</v>
      </c>
      <c r="E9234" s="101" t="s">
        <v>17517</v>
      </c>
      <c r="F9234" s="99"/>
      <c r="G9234" s="99"/>
      <c r="H9234" s="99"/>
      <c r="I9234" s="99"/>
      <c r="J9234" s="99"/>
      <c r="K9234" s="99"/>
      <c r="L9234" s="99"/>
      <c r="M9234" s="99"/>
      <c r="N9234" s="99"/>
      <c r="O9234" s="99"/>
      <c r="P9234" s="99"/>
      <c r="Q9234" s="99"/>
      <c r="R9234" s="99"/>
      <c r="S9234" s="102">
        <v>1.0</v>
      </c>
      <c r="T9234" s="102">
        <v>1.0</v>
      </c>
      <c r="U9234" s="102" t="s">
        <v>7558</v>
      </c>
      <c r="V9234" s="102" t="s">
        <v>7559</v>
      </c>
      <c r="W9234" s="102" t="s">
        <v>54</v>
      </c>
      <c r="X9234" s="102" t="s">
        <v>7560</v>
      </c>
      <c r="Y9234" s="101" t="s">
        <v>18</v>
      </c>
    </row>
    <row r="9235">
      <c r="A9235" s="98" t="s">
        <v>64</v>
      </c>
      <c r="B9235" s="99"/>
      <c r="C9235" s="100" t="s">
        <v>17518</v>
      </c>
      <c r="D9235" s="101" t="s">
        <v>191</v>
      </c>
      <c r="E9235" s="101" t="s">
        <v>17519</v>
      </c>
      <c r="F9235" s="99"/>
      <c r="G9235" s="99"/>
      <c r="H9235" s="99"/>
      <c r="I9235" s="99"/>
      <c r="J9235" s="99"/>
      <c r="K9235" s="99"/>
      <c r="L9235" s="99"/>
      <c r="M9235" s="99"/>
      <c r="N9235" s="99"/>
      <c r="O9235" s="99"/>
      <c r="P9235" s="99"/>
      <c r="Q9235" s="99"/>
      <c r="R9235" s="99"/>
      <c r="S9235" s="100">
        <v>1.0</v>
      </c>
      <c r="T9235" s="100">
        <v>1.0</v>
      </c>
      <c r="U9235" s="101" t="s">
        <v>7558</v>
      </c>
      <c r="V9235" s="101" t="s">
        <v>7559</v>
      </c>
      <c r="W9235" s="101" t="s">
        <v>54</v>
      </c>
      <c r="X9235" s="101" t="s">
        <v>7560</v>
      </c>
      <c r="Y9235" s="101" t="s">
        <v>18</v>
      </c>
    </row>
    <row r="9236">
      <c r="A9236" s="103" t="s">
        <v>63</v>
      </c>
      <c r="B9236" s="99"/>
      <c r="C9236" s="100" t="s">
        <v>17520</v>
      </c>
      <c r="D9236" s="101" t="s">
        <v>135</v>
      </c>
      <c r="E9236" s="101" t="s">
        <v>17521</v>
      </c>
      <c r="F9236" s="99"/>
      <c r="G9236" s="99"/>
      <c r="H9236" s="99"/>
      <c r="I9236" s="99"/>
      <c r="J9236" s="99"/>
      <c r="K9236" s="99"/>
      <c r="L9236" s="99"/>
      <c r="M9236" s="99"/>
      <c r="N9236" s="99"/>
      <c r="O9236" s="99"/>
      <c r="P9236" s="99"/>
      <c r="Q9236" s="99"/>
      <c r="R9236" s="99"/>
      <c r="S9236" s="100">
        <v>1.0</v>
      </c>
      <c r="T9236" s="100">
        <v>1.0</v>
      </c>
      <c r="U9236" s="101" t="s">
        <v>7558</v>
      </c>
      <c r="V9236" s="101" t="s">
        <v>7559</v>
      </c>
      <c r="W9236" s="101" t="s">
        <v>54</v>
      </c>
      <c r="X9236" s="101" t="s">
        <v>7560</v>
      </c>
      <c r="Y9236" s="101" t="s">
        <v>18</v>
      </c>
    </row>
    <row r="9237">
      <c r="A9237" s="98" t="s">
        <v>64</v>
      </c>
      <c r="B9237" s="99"/>
      <c r="C9237" s="100" t="s">
        <v>17522</v>
      </c>
      <c r="D9237" s="101" t="s">
        <v>122</v>
      </c>
      <c r="E9237" s="101" t="s">
        <v>17523</v>
      </c>
      <c r="F9237" s="99"/>
      <c r="G9237" s="99"/>
      <c r="H9237" s="99"/>
      <c r="I9237" s="99"/>
      <c r="J9237" s="99"/>
      <c r="K9237" s="99"/>
      <c r="L9237" s="99"/>
      <c r="M9237" s="99"/>
      <c r="N9237" s="99"/>
      <c r="O9237" s="99"/>
      <c r="P9237" s="99"/>
      <c r="Q9237" s="99"/>
      <c r="R9237" s="99"/>
      <c r="S9237" s="102">
        <v>1.0</v>
      </c>
      <c r="T9237" s="102">
        <v>1.0</v>
      </c>
      <c r="U9237" s="102" t="s">
        <v>7558</v>
      </c>
      <c r="V9237" s="102" t="s">
        <v>7559</v>
      </c>
      <c r="W9237" s="102" t="s">
        <v>54</v>
      </c>
      <c r="X9237" s="102" t="s">
        <v>7560</v>
      </c>
      <c r="Y9237" s="101" t="s">
        <v>18</v>
      </c>
    </row>
    <row r="9238">
      <c r="A9238" s="103" t="s">
        <v>63</v>
      </c>
      <c r="B9238" s="99"/>
      <c r="C9238" s="100" t="s">
        <v>5020</v>
      </c>
      <c r="D9238" s="101" t="s">
        <v>122</v>
      </c>
      <c r="E9238" s="101" t="s">
        <v>5021</v>
      </c>
      <c r="F9238" s="99"/>
      <c r="G9238" s="99"/>
      <c r="H9238" s="99"/>
      <c r="I9238" s="99"/>
      <c r="J9238" s="99"/>
      <c r="K9238" s="99"/>
      <c r="L9238" s="99"/>
      <c r="M9238" s="99"/>
      <c r="N9238" s="99"/>
      <c r="O9238" s="99"/>
      <c r="P9238" s="99"/>
      <c r="Q9238" s="99"/>
      <c r="R9238" s="99"/>
      <c r="S9238" s="102">
        <v>1.0</v>
      </c>
      <c r="T9238" s="102">
        <v>1.0</v>
      </c>
      <c r="U9238" s="102" t="s">
        <v>7558</v>
      </c>
      <c r="V9238" s="102" t="s">
        <v>7559</v>
      </c>
      <c r="W9238" s="102" t="s">
        <v>54</v>
      </c>
      <c r="X9238" s="102" t="s">
        <v>7560</v>
      </c>
      <c r="Y9238" s="101" t="s">
        <v>18</v>
      </c>
    </row>
    <row r="9239">
      <c r="A9239" s="103" t="s">
        <v>63</v>
      </c>
      <c r="B9239" s="99"/>
      <c r="C9239" s="100" t="s">
        <v>5022</v>
      </c>
      <c r="D9239" s="101" t="s">
        <v>825</v>
      </c>
      <c r="E9239" s="101" t="s">
        <v>5023</v>
      </c>
      <c r="F9239" s="99"/>
      <c r="G9239" s="99"/>
      <c r="H9239" s="99"/>
      <c r="I9239" s="99"/>
      <c r="J9239" s="99"/>
      <c r="K9239" s="99"/>
      <c r="L9239" s="99"/>
      <c r="M9239" s="99"/>
      <c r="N9239" s="99"/>
      <c r="O9239" s="99"/>
      <c r="P9239" s="99"/>
      <c r="Q9239" s="99"/>
      <c r="R9239" s="99"/>
      <c r="S9239" s="102">
        <v>1.0</v>
      </c>
      <c r="T9239" s="102">
        <v>1.0</v>
      </c>
      <c r="U9239" s="102" t="s">
        <v>7558</v>
      </c>
      <c r="V9239" s="102" t="s">
        <v>7559</v>
      </c>
      <c r="W9239" s="102" t="s">
        <v>54</v>
      </c>
      <c r="X9239" s="102" t="s">
        <v>7560</v>
      </c>
      <c r="Y9239" s="101" t="s">
        <v>18</v>
      </c>
    </row>
    <row r="9240">
      <c r="A9240" s="98" t="s">
        <v>64</v>
      </c>
      <c r="B9240" s="99"/>
      <c r="C9240" s="100" t="s">
        <v>17524</v>
      </c>
      <c r="D9240" s="101" t="s">
        <v>122</v>
      </c>
      <c r="E9240" s="101" t="s">
        <v>17525</v>
      </c>
      <c r="F9240" s="99"/>
      <c r="G9240" s="99"/>
      <c r="H9240" s="99"/>
      <c r="I9240" s="99"/>
      <c r="J9240" s="99"/>
      <c r="K9240" s="99"/>
      <c r="L9240" s="99"/>
      <c r="M9240" s="99"/>
      <c r="N9240" s="99"/>
      <c r="O9240" s="99"/>
      <c r="P9240" s="99"/>
      <c r="Q9240" s="99"/>
      <c r="R9240" s="99"/>
      <c r="S9240" s="102">
        <v>1.0</v>
      </c>
      <c r="T9240" s="102">
        <v>1.0</v>
      </c>
      <c r="U9240" s="102" t="s">
        <v>7558</v>
      </c>
      <c r="V9240" s="102" t="s">
        <v>7559</v>
      </c>
      <c r="W9240" s="102" t="s">
        <v>54</v>
      </c>
      <c r="X9240" s="102" t="s">
        <v>7560</v>
      </c>
      <c r="Y9240" s="101" t="s">
        <v>18</v>
      </c>
    </row>
    <row r="9241">
      <c r="A9241" s="98" t="s">
        <v>64</v>
      </c>
      <c r="B9241" s="99"/>
      <c r="C9241" s="100" t="s">
        <v>17526</v>
      </c>
      <c r="D9241" s="101" t="s">
        <v>122</v>
      </c>
      <c r="E9241" s="101" t="s">
        <v>17527</v>
      </c>
      <c r="F9241" s="99"/>
      <c r="G9241" s="99"/>
      <c r="H9241" s="99"/>
      <c r="I9241" s="99"/>
      <c r="J9241" s="99"/>
      <c r="K9241" s="99"/>
      <c r="L9241" s="99"/>
      <c r="M9241" s="99"/>
      <c r="N9241" s="99"/>
      <c r="O9241" s="99"/>
      <c r="P9241" s="99"/>
      <c r="Q9241" s="99"/>
      <c r="R9241" s="99"/>
      <c r="S9241" s="102">
        <v>1.0</v>
      </c>
      <c r="T9241" s="102">
        <v>1.0</v>
      </c>
      <c r="U9241" s="102" t="s">
        <v>7558</v>
      </c>
      <c r="V9241" s="102" t="s">
        <v>7559</v>
      </c>
      <c r="W9241" s="102" t="s">
        <v>54</v>
      </c>
      <c r="X9241" s="102" t="s">
        <v>7560</v>
      </c>
      <c r="Y9241" s="101" t="s">
        <v>18</v>
      </c>
    </row>
    <row r="9242">
      <c r="A9242" s="98" t="s">
        <v>93</v>
      </c>
      <c r="B9242" s="99"/>
      <c r="C9242" s="100" t="s">
        <v>17528</v>
      </c>
      <c r="D9242" s="101" t="s">
        <v>122</v>
      </c>
      <c r="E9242" s="101" t="s">
        <v>17529</v>
      </c>
      <c r="F9242" s="99"/>
      <c r="G9242" s="99"/>
      <c r="H9242" s="99"/>
      <c r="I9242" s="99"/>
      <c r="J9242" s="99"/>
      <c r="K9242" s="99"/>
      <c r="L9242" s="99"/>
      <c r="M9242" s="99"/>
      <c r="N9242" s="99"/>
      <c r="O9242" s="99"/>
      <c r="P9242" s="99"/>
      <c r="Q9242" s="99"/>
      <c r="R9242" s="99"/>
      <c r="S9242" s="102">
        <v>1.0</v>
      </c>
      <c r="T9242" s="102">
        <v>1.0</v>
      </c>
      <c r="U9242" s="102" t="s">
        <v>7558</v>
      </c>
      <c r="V9242" s="102" t="s">
        <v>7559</v>
      </c>
      <c r="W9242" s="102" t="s">
        <v>54</v>
      </c>
      <c r="X9242" s="102" t="s">
        <v>7560</v>
      </c>
      <c r="Y9242" s="101" t="s">
        <v>18</v>
      </c>
    </row>
    <row r="9243">
      <c r="A9243" s="98" t="s">
        <v>64</v>
      </c>
      <c r="B9243" s="99"/>
      <c r="C9243" s="100" t="s">
        <v>17530</v>
      </c>
      <c r="D9243" s="101" t="s">
        <v>122</v>
      </c>
      <c r="E9243" s="101" t="s">
        <v>17531</v>
      </c>
      <c r="F9243" s="99"/>
      <c r="G9243" s="99"/>
      <c r="H9243" s="99"/>
      <c r="I9243" s="99"/>
      <c r="J9243" s="99"/>
      <c r="K9243" s="99"/>
      <c r="L9243" s="99"/>
      <c r="M9243" s="99"/>
      <c r="N9243" s="99"/>
      <c r="O9243" s="99"/>
      <c r="P9243" s="99"/>
      <c r="Q9243" s="99"/>
      <c r="R9243" s="99"/>
      <c r="S9243" s="102">
        <v>1.0</v>
      </c>
      <c r="T9243" s="102">
        <v>1.0</v>
      </c>
      <c r="U9243" s="102" t="s">
        <v>7558</v>
      </c>
      <c r="V9243" s="102" t="s">
        <v>7559</v>
      </c>
      <c r="W9243" s="102" t="s">
        <v>54</v>
      </c>
      <c r="X9243" s="102" t="s">
        <v>7560</v>
      </c>
      <c r="Y9243" s="101" t="s">
        <v>18</v>
      </c>
    </row>
    <row r="9244">
      <c r="A9244" s="98" t="s">
        <v>30</v>
      </c>
      <c r="B9244" s="99"/>
      <c r="C9244" s="100" t="s">
        <v>17532</v>
      </c>
      <c r="D9244" s="101" t="s">
        <v>191</v>
      </c>
      <c r="E9244" s="101" t="s">
        <v>17533</v>
      </c>
      <c r="F9244" s="99"/>
      <c r="G9244" s="99"/>
      <c r="H9244" s="99"/>
      <c r="I9244" s="99"/>
      <c r="J9244" s="99"/>
      <c r="K9244" s="99"/>
      <c r="L9244" s="99"/>
      <c r="M9244" s="99"/>
      <c r="N9244" s="99"/>
      <c r="O9244" s="99"/>
      <c r="P9244" s="99"/>
      <c r="Q9244" s="99"/>
      <c r="R9244" s="99"/>
      <c r="S9244" s="100">
        <v>1.0</v>
      </c>
      <c r="T9244" s="100">
        <v>1.0</v>
      </c>
      <c r="U9244" s="101" t="s">
        <v>7558</v>
      </c>
      <c r="V9244" s="101" t="s">
        <v>7559</v>
      </c>
      <c r="W9244" s="101" t="s">
        <v>54</v>
      </c>
      <c r="X9244" s="101" t="s">
        <v>7560</v>
      </c>
      <c r="Y9244" s="101" t="s">
        <v>18</v>
      </c>
    </row>
    <row r="9245">
      <c r="A9245" s="98" t="s">
        <v>64</v>
      </c>
      <c r="B9245" s="99"/>
      <c r="C9245" s="100" t="s">
        <v>17534</v>
      </c>
      <c r="D9245" s="101" t="s">
        <v>122</v>
      </c>
      <c r="E9245" s="101" t="s">
        <v>17535</v>
      </c>
      <c r="F9245" s="99"/>
      <c r="G9245" s="99"/>
      <c r="H9245" s="99"/>
      <c r="I9245" s="99"/>
      <c r="J9245" s="99"/>
      <c r="K9245" s="99"/>
      <c r="L9245" s="99"/>
      <c r="M9245" s="99"/>
      <c r="N9245" s="99"/>
      <c r="O9245" s="99"/>
      <c r="P9245" s="99"/>
      <c r="Q9245" s="99"/>
      <c r="R9245" s="99"/>
      <c r="S9245" s="102">
        <v>1.0</v>
      </c>
      <c r="T9245" s="102">
        <v>1.0</v>
      </c>
      <c r="U9245" s="102" t="s">
        <v>7558</v>
      </c>
      <c r="V9245" s="102" t="s">
        <v>7559</v>
      </c>
      <c r="W9245" s="102" t="s">
        <v>54</v>
      </c>
      <c r="X9245" s="102" t="s">
        <v>7560</v>
      </c>
      <c r="Y9245" s="101" t="s">
        <v>18</v>
      </c>
    </row>
    <row r="9246">
      <c r="A9246" s="98" t="s">
        <v>90</v>
      </c>
      <c r="B9246" s="99"/>
      <c r="C9246" s="100" t="s">
        <v>17536</v>
      </c>
      <c r="D9246" s="101" t="s">
        <v>122</v>
      </c>
      <c r="E9246" s="101" t="s">
        <v>17537</v>
      </c>
      <c r="F9246" s="99"/>
      <c r="G9246" s="99"/>
      <c r="H9246" s="99"/>
      <c r="I9246" s="99"/>
      <c r="J9246" s="99"/>
      <c r="K9246" s="99"/>
      <c r="L9246" s="99"/>
      <c r="M9246" s="99"/>
      <c r="N9246" s="99"/>
      <c r="O9246" s="99"/>
      <c r="P9246" s="99"/>
      <c r="Q9246" s="99"/>
      <c r="R9246" s="99"/>
      <c r="S9246" s="102">
        <v>1.0</v>
      </c>
      <c r="T9246" s="102">
        <v>1.0</v>
      </c>
      <c r="U9246" s="102" t="s">
        <v>7558</v>
      </c>
      <c r="V9246" s="102" t="s">
        <v>7559</v>
      </c>
      <c r="W9246" s="102" t="s">
        <v>54</v>
      </c>
      <c r="X9246" s="102" t="s">
        <v>7560</v>
      </c>
      <c r="Y9246" s="101" t="s">
        <v>18</v>
      </c>
    </row>
    <row r="9247">
      <c r="A9247" s="98" t="s">
        <v>64</v>
      </c>
      <c r="B9247" s="99"/>
      <c r="C9247" s="100" t="s">
        <v>17538</v>
      </c>
      <c r="D9247" s="101" t="s">
        <v>122</v>
      </c>
      <c r="E9247" s="101" t="s">
        <v>17539</v>
      </c>
      <c r="F9247" s="99"/>
      <c r="G9247" s="99"/>
      <c r="H9247" s="99"/>
      <c r="I9247" s="99"/>
      <c r="J9247" s="99"/>
      <c r="K9247" s="99"/>
      <c r="L9247" s="99"/>
      <c r="M9247" s="99"/>
      <c r="N9247" s="99"/>
      <c r="O9247" s="99"/>
      <c r="P9247" s="99"/>
      <c r="Q9247" s="99"/>
      <c r="R9247" s="99"/>
      <c r="S9247" s="102">
        <v>1.0</v>
      </c>
      <c r="T9247" s="102">
        <v>1.0</v>
      </c>
      <c r="U9247" s="102" t="s">
        <v>7558</v>
      </c>
      <c r="V9247" s="102" t="s">
        <v>7559</v>
      </c>
      <c r="W9247" s="102" t="s">
        <v>54</v>
      </c>
      <c r="X9247" s="102" t="s">
        <v>7560</v>
      </c>
      <c r="Y9247" s="101" t="s">
        <v>18</v>
      </c>
    </row>
    <row r="9248">
      <c r="A9248" s="98" t="s">
        <v>93</v>
      </c>
      <c r="B9248" s="99"/>
      <c r="C9248" s="100" t="s">
        <v>17540</v>
      </c>
      <c r="D9248" s="101" t="s">
        <v>122</v>
      </c>
      <c r="E9248" s="101" t="s">
        <v>17541</v>
      </c>
      <c r="F9248" s="99"/>
      <c r="G9248" s="99"/>
      <c r="H9248" s="99"/>
      <c r="I9248" s="99"/>
      <c r="J9248" s="99"/>
      <c r="K9248" s="99"/>
      <c r="L9248" s="99"/>
      <c r="M9248" s="99"/>
      <c r="N9248" s="99"/>
      <c r="O9248" s="99"/>
      <c r="P9248" s="99"/>
      <c r="Q9248" s="99"/>
      <c r="R9248" s="99"/>
      <c r="S9248" s="102">
        <v>1.0</v>
      </c>
      <c r="T9248" s="102">
        <v>1.0</v>
      </c>
      <c r="U9248" s="102" t="s">
        <v>7558</v>
      </c>
      <c r="V9248" s="102" t="s">
        <v>7559</v>
      </c>
      <c r="W9248" s="102" t="s">
        <v>54</v>
      </c>
      <c r="X9248" s="102" t="s">
        <v>7560</v>
      </c>
      <c r="Y9248" s="101" t="s">
        <v>18</v>
      </c>
    </row>
    <row r="9249">
      <c r="A9249" s="103" t="s">
        <v>63</v>
      </c>
      <c r="B9249" s="99"/>
      <c r="C9249" s="100" t="s">
        <v>17542</v>
      </c>
      <c r="D9249" s="101" t="s">
        <v>135</v>
      </c>
      <c r="E9249" s="101" t="s">
        <v>5025</v>
      </c>
      <c r="F9249" s="99"/>
      <c r="G9249" s="99"/>
      <c r="H9249" s="99"/>
      <c r="I9249" s="99"/>
      <c r="J9249" s="99"/>
      <c r="K9249" s="99"/>
      <c r="L9249" s="99"/>
      <c r="M9249" s="99"/>
      <c r="N9249" s="99"/>
      <c r="O9249" s="99"/>
      <c r="P9249" s="99"/>
      <c r="Q9249" s="99"/>
      <c r="R9249" s="99"/>
      <c r="S9249" s="100">
        <v>1.0</v>
      </c>
      <c r="T9249" s="100">
        <v>1.0</v>
      </c>
      <c r="U9249" s="101" t="s">
        <v>7558</v>
      </c>
      <c r="V9249" s="101" t="s">
        <v>7559</v>
      </c>
      <c r="W9249" s="101" t="s">
        <v>54</v>
      </c>
      <c r="X9249" s="101" t="s">
        <v>7560</v>
      </c>
      <c r="Y9249" s="101" t="s">
        <v>18</v>
      </c>
    </row>
    <row r="9250">
      <c r="A9250" s="98" t="s">
        <v>64</v>
      </c>
      <c r="B9250" s="99"/>
      <c r="C9250" s="100" t="s">
        <v>17543</v>
      </c>
      <c r="D9250" s="101" t="s">
        <v>122</v>
      </c>
      <c r="E9250" s="101" t="s">
        <v>17544</v>
      </c>
      <c r="F9250" s="99"/>
      <c r="G9250" s="99"/>
      <c r="H9250" s="99"/>
      <c r="I9250" s="99"/>
      <c r="J9250" s="99"/>
      <c r="K9250" s="99"/>
      <c r="L9250" s="99"/>
      <c r="M9250" s="99"/>
      <c r="N9250" s="99"/>
      <c r="O9250" s="99"/>
      <c r="P9250" s="99"/>
      <c r="Q9250" s="99"/>
      <c r="R9250" s="99"/>
      <c r="S9250" s="102">
        <v>1.0</v>
      </c>
      <c r="T9250" s="102">
        <v>1.0</v>
      </c>
      <c r="U9250" s="102" t="s">
        <v>7558</v>
      </c>
      <c r="V9250" s="102" t="s">
        <v>7559</v>
      </c>
      <c r="W9250" s="102" t="s">
        <v>54</v>
      </c>
      <c r="X9250" s="102" t="s">
        <v>7560</v>
      </c>
      <c r="Y9250" s="101" t="s">
        <v>18</v>
      </c>
    </row>
    <row r="9251">
      <c r="A9251" s="98" t="s">
        <v>64</v>
      </c>
      <c r="B9251" s="99"/>
      <c r="C9251" s="100" t="s">
        <v>17545</v>
      </c>
      <c r="D9251" s="101" t="s">
        <v>122</v>
      </c>
      <c r="E9251" s="101" t="s">
        <v>17546</v>
      </c>
      <c r="F9251" s="99"/>
      <c r="G9251" s="99"/>
      <c r="H9251" s="99"/>
      <c r="I9251" s="99"/>
      <c r="J9251" s="99"/>
      <c r="K9251" s="99"/>
      <c r="L9251" s="99"/>
      <c r="M9251" s="99"/>
      <c r="N9251" s="99"/>
      <c r="O9251" s="99"/>
      <c r="P9251" s="99"/>
      <c r="Q9251" s="99"/>
      <c r="R9251" s="99"/>
      <c r="S9251" s="102">
        <v>1.0</v>
      </c>
      <c r="T9251" s="102">
        <v>1.0</v>
      </c>
      <c r="U9251" s="102" t="s">
        <v>7558</v>
      </c>
      <c r="V9251" s="102" t="s">
        <v>7559</v>
      </c>
      <c r="W9251" s="102" t="s">
        <v>54</v>
      </c>
      <c r="X9251" s="102" t="s">
        <v>7560</v>
      </c>
      <c r="Y9251" s="101" t="s">
        <v>18</v>
      </c>
    </row>
    <row r="9252">
      <c r="A9252" s="103" t="s">
        <v>87</v>
      </c>
      <c r="B9252" s="99"/>
      <c r="C9252" s="100" t="s">
        <v>17547</v>
      </c>
      <c r="D9252" s="101" t="s">
        <v>191</v>
      </c>
      <c r="E9252" s="101" t="s">
        <v>17548</v>
      </c>
      <c r="F9252" s="99"/>
      <c r="G9252" s="99"/>
      <c r="H9252" s="99"/>
      <c r="I9252" s="99"/>
      <c r="J9252" s="99"/>
      <c r="K9252" s="99"/>
      <c r="L9252" s="99"/>
      <c r="M9252" s="99"/>
      <c r="N9252" s="99"/>
      <c r="O9252" s="99"/>
      <c r="P9252" s="99"/>
      <c r="Q9252" s="99"/>
      <c r="R9252" s="99"/>
      <c r="S9252" s="100">
        <v>1.0</v>
      </c>
      <c r="T9252" s="100">
        <v>1.0</v>
      </c>
      <c r="U9252" s="101" t="s">
        <v>7558</v>
      </c>
      <c r="V9252" s="101" t="s">
        <v>7559</v>
      </c>
      <c r="W9252" s="101" t="s">
        <v>54</v>
      </c>
      <c r="X9252" s="101" t="s">
        <v>7560</v>
      </c>
      <c r="Y9252" s="101" t="s">
        <v>18</v>
      </c>
    </row>
    <row r="9253">
      <c r="A9253" s="98" t="s">
        <v>67</v>
      </c>
      <c r="B9253" s="99"/>
      <c r="C9253" s="100" t="s">
        <v>17549</v>
      </c>
      <c r="D9253" s="101" t="s">
        <v>122</v>
      </c>
      <c r="E9253" s="101" t="s">
        <v>17550</v>
      </c>
      <c r="F9253" s="99"/>
      <c r="G9253" s="99"/>
      <c r="H9253" s="99"/>
      <c r="I9253" s="99"/>
      <c r="J9253" s="99"/>
      <c r="K9253" s="99"/>
      <c r="L9253" s="99"/>
      <c r="M9253" s="99"/>
      <c r="N9253" s="99"/>
      <c r="O9253" s="99"/>
      <c r="P9253" s="99"/>
      <c r="Q9253" s="99"/>
      <c r="R9253" s="99"/>
      <c r="S9253" s="102">
        <v>1.0</v>
      </c>
      <c r="T9253" s="102">
        <v>1.0</v>
      </c>
      <c r="U9253" s="102" t="s">
        <v>7558</v>
      </c>
      <c r="V9253" s="102" t="s">
        <v>7559</v>
      </c>
      <c r="W9253" s="102" t="s">
        <v>54</v>
      </c>
      <c r="X9253" s="102" t="s">
        <v>7560</v>
      </c>
      <c r="Y9253" s="101" t="s">
        <v>18</v>
      </c>
    </row>
    <row r="9254">
      <c r="A9254" s="98" t="s">
        <v>67</v>
      </c>
      <c r="B9254" s="99"/>
      <c r="C9254" s="100" t="s">
        <v>17551</v>
      </c>
      <c r="D9254" s="101" t="s">
        <v>122</v>
      </c>
      <c r="E9254" s="101" t="s">
        <v>17552</v>
      </c>
      <c r="F9254" s="99"/>
      <c r="G9254" s="99"/>
      <c r="H9254" s="99"/>
      <c r="I9254" s="99"/>
      <c r="J9254" s="99"/>
      <c r="K9254" s="99"/>
      <c r="L9254" s="99"/>
      <c r="M9254" s="99"/>
      <c r="N9254" s="99"/>
      <c r="O9254" s="99"/>
      <c r="P9254" s="99"/>
      <c r="Q9254" s="99"/>
      <c r="R9254" s="99"/>
      <c r="S9254" s="102">
        <v>1.0</v>
      </c>
      <c r="T9254" s="102">
        <v>1.0</v>
      </c>
      <c r="U9254" s="102" t="s">
        <v>7558</v>
      </c>
      <c r="V9254" s="102" t="s">
        <v>7559</v>
      </c>
      <c r="W9254" s="102" t="s">
        <v>54</v>
      </c>
      <c r="X9254" s="102" t="s">
        <v>7560</v>
      </c>
      <c r="Y9254" s="101" t="s">
        <v>18</v>
      </c>
    </row>
    <row r="9255">
      <c r="A9255" s="98" t="s">
        <v>77</v>
      </c>
      <c r="B9255" s="99"/>
      <c r="C9255" s="100" t="s">
        <v>17553</v>
      </c>
      <c r="D9255" s="101" t="s">
        <v>122</v>
      </c>
      <c r="E9255" s="101" t="s">
        <v>17554</v>
      </c>
      <c r="F9255" s="99"/>
      <c r="G9255" s="99"/>
      <c r="H9255" s="99"/>
      <c r="I9255" s="99"/>
      <c r="J9255" s="99"/>
      <c r="K9255" s="99"/>
      <c r="L9255" s="99"/>
      <c r="M9255" s="99"/>
      <c r="N9255" s="99"/>
      <c r="O9255" s="99"/>
      <c r="P9255" s="99"/>
      <c r="Q9255" s="99"/>
      <c r="R9255" s="99"/>
      <c r="S9255" s="102">
        <v>1.0</v>
      </c>
      <c r="T9255" s="102">
        <v>1.0</v>
      </c>
      <c r="U9255" s="102" t="s">
        <v>7558</v>
      </c>
      <c r="V9255" s="102" t="s">
        <v>7559</v>
      </c>
      <c r="W9255" s="102" t="s">
        <v>54</v>
      </c>
      <c r="X9255" s="102" t="s">
        <v>7560</v>
      </c>
      <c r="Y9255" s="101" t="s">
        <v>18</v>
      </c>
    </row>
    <row r="9256">
      <c r="A9256" s="98" t="s">
        <v>67</v>
      </c>
      <c r="B9256" s="99"/>
      <c r="C9256" s="100" t="s">
        <v>17555</v>
      </c>
      <c r="D9256" s="101" t="s">
        <v>122</v>
      </c>
      <c r="E9256" s="101" t="s">
        <v>17556</v>
      </c>
      <c r="F9256" s="99"/>
      <c r="G9256" s="99"/>
      <c r="H9256" s="99"/>
      <c r="I9256" s="99"/>
      <c r="J9256" s="99"/>
      <c r="K9256" s="99"/>
      <c r="L9256" s="99"/>
      <c r="M9256" s="99"/>
      <c r="N9256" s="99"/>
      <c r="O9256" s="99"/>
      <c r="P9256" s="99"/>
      <c r="Q9256" s="99"/>
      <c r="R9256" s="99"/>
      <c r="S9256" s="102">
        <v>1.0</v>
      </c>
      <c r="T9256" s="102">
        <v>1.0</v>
      </c>
      <c r="U9256" s="102" t="s">
        <v>7558</v>
      </c>
      <c r="V9256" s="102" t="s">
        <v>7559</v>
      </c>
      <c r="W9256" s="102" t="s">
        <v>54</v>
      </c>
      <c r="X9256" s="102" t="s">
        <v>7560</v>
      </c>
      <c r="Y9256" s="101" t="s">
        <v>18</v>
      </c>
    </row>
    <row r="9257">
      <c r="A9257" s="98" t="s">
        <v>64</v>
      </c>
      <c r="B9257" s="99"/>
      <c r="C9257" s="100" t="s">
        <v>17557</v>
      </c>
      <c r="D9257" s="101" t="s">
        <v>122</v>
      </c>
      <c r="E9257" s="101" t="s">
        <v>17558</v>
      </c>
      <c r="F9257" s="99"/>
      <c r="G9257" s="99"/>
      <c r="H9257" s="99"/>
      <c r="I9257" s="99"/>
      <c r="J9257" s="99"/>
      <c r="K9257" s="99"/>
      <c r="L9257" s="99"/>
      <c r="M9257" s="99"/>
      <c r="N9257" s="99"/>
      <c r="O9257" s="99"/>
      <c r="P9257" s="99"/>
      <c r="Q9257" s="99"/>
      <c r="R9257" s="99"/>
      <c r="S9257" s="102">
        <v>1.0</v>
      </c>
      <c r="T9257" s="102">
        <v>1.0</v>
      </c>
      <c r="U9257" s="102" t="s">
        <v>7558</v>
      </c>
      <c r="V9257" s="102" t="s">
        <v>7559</v>
      </c>
      <c r="W9257" s="102" t="s">
        <v>54</v>
      </c>
      <c r="X9257" s="102" t="s">
        <v>7560</v>
      </c>
      <c r="Y9257" s="101" t="s">
        <v>18</v>
      </c>
    </row>
    <row r="9258">
      <c r="A9258" s="98" t="s">
        <v>23</v>
      </c>
      <c r="B9258" s="99"/>
      <c r="C9258" s="100" t="s">
        <v>17559</v>
      </c>
      <c r="D9258" s="101" t="s">
        <v>135</v>
      </c>
      <c r="E9258" s="101" t="s">
        <v>17560</v>
      </c>
      <c r="F9258" s="99"/>
      <c r="G9258" s="99"/>
      <c r="H9258" s="99"/>
      <c r="I9258" s="99"/>
      <c r="J9258" s="99"/>
      <c r="K9258" s="99"/>
      <c r="L9258" s="99"/>
      <c r="M9258" s="99"/>
      <c r="N9258" s="99"/>
      <c r="O9258" s="99"/>
      <c r="P9258" s="99"/>
      <c r="Q9258" s="99"/>
      <c r="R9258" s="99"/>
      <c r="S9258" s="100">
        <v>1.0</v>
      </c>
      <c r="T9258" s="100">
        <v>1.0</v>
      </c>
      <c r="U9258" s="101" t="s">
        <v>7558</v>
      </c>
      <c r="V9258" s="101" t="s">
        <v>7559</v>
      </c>
      <c r="W9258" s="101" t="s">
        <v>54</v>
      </c>
      <c r="X9258" s="101" t="s">
        <v>7560</v>
      </c>
      <c r="Y9258" s="101" t="s">
        <v>18</v>
      </c>
    </row>
    <row r="9259">
      <c r="A9259" s="98" t="s">
        <v>67</v>
      </c>
      <c r="B9259" s="99"/>
      <c r="C9259" s="100" t="s">
        <v>17561</v>
      </c>
      <c r="D9259" s="101" t="s">
        <v>191</v>
      </c>
      <c r="E9259" s="101" t="s">
        <v>17562</v>
      </c>
      <c r="F9259" s="99"/>
      <c r="G9259" s="99"/>
      <c r="H9259" s="99"/>
      <c r="I9259" s="99"/>
      <c r="J9259" s="99"/>
      <c r="K9259" s="99"/>
      <c r="L9259" s="99"/>
      <c r="M9259" s="99"/>
      <c r="N9259" s="99"/>
      <c r="O9259" s="99"/>
      <c r="P9259" s="99"/>
      <c r="Q9259" s="99"/>
      <c r="R9259" s="99"/>
      <c r="S9259" s="100">
        <v>1.0</v>
      </c>
      <c r="T9259" s="100">
        <v>1.0</v>
      </c>
      <c r="U9259" s="101" t="s">
        <v>7558</v>
      </c>
      <c r="V9259" s="101" t="s">
        <v>7559</v>
      </c>
      <c r="W9259" s="101" t="s">
        <v>54</v>
      </c>
      <c r="X9259" s="101" t="s">
        <v>7560</v>
      </c>
      <c r="Y9259" s="101" t="s">
        <v>18</v>
      </c>
    </row>
    <row r="9260">
      <c r="A9260" s="103" t="s">
        <v>63</v>
      </c>
      <c r="B9260" s="99"/>
      <c r="C9260" s="100" t="s">
        <v>17563</v>
      </c>
      <c r="D9260" s="101" t="s">
        <v>122</v>
      </c>
      <c r="E9260" s="101" t="s">
        <v>17564</v>
      </c>
      <c r="F9260" s="99"/>
      <c r="G9260" s="99"/>
      <c r="H9260" s="99"/>
      <c r="I9260" s="99"/>
      <c r="J9260" s="99"/>
      <c r="K9260" s="99"/>
      <c r="L9260" s="99"/>
      <c r="M9260" s="99"/>
      <c r="N9260" s="99"/>
      <c r="O9260" s="99"/>
      <c r="P9260" s="99"/>
      <c r="Q9260" s="99"/>
      <c r="R9260" s="99"/>
      <c r="S9260" s="102">
        <v>1.0</v>
      </c>
      <c r="T9260" s="102">
        <v>1.0</v>
      </c>
      <c r="U9260" s="102" t="s">
        <v>7558</v>
      </c>
      <c r="V9260" s="102" t="s">
        <v>7559</v>
      </c>
      <c r="W9260" s="102" t="s">
        <v>54</v>
      </c>
      <c r="X9260" s="102" t="s">
        <v>7560</v>
      </c>
      <c r="Y9260" s="101" t="s">
        <v>18</v>
      </c>
    </row>
    <row r="9261">
      <c r="A9261" s="98" t="s">
        <v>23</v>
      </c>
      <c r="B9261" s="99"/>
      <c r="C9261" s="100" t="s">
        <v>17565</v>
      </c>
      <c r="D9261" s="101" t="s">
        <v>191</v>
      </c>
      <c r="E9261" s="101" t="s">
        <v>17566</v>
      </c>
      <c r="F9261" s="99"/>
      <c r="G9261" s="99"/>
      <c r="H9261" s="99"/>
      <c r="I9261" s="99"/>
      <c r="J9261" s="99"/>
      <c r="K9261" s="99"/>
      <c r="L9261" s="99"/>
      <c r="M9261" s="99"/>
      <c r="N9261" s="99"/>
      <c r="O9261" s="99"/>
      <c r="P9261" s="99"/>
      <c r="Q9261" s="99"/>
      <c r="R9261" s="99"/>
      <c r="S9261" s="100">
        <v>1.0</v>
      </c>
      <c r="T9261" s="100">
        <v>1.0</v>
      </c>
      <c r="U9261" s="101" t="s">
        <v>7558</v>
      </c>
      <c r="V9261" s="101" t="s">
        <v>7559</v>
      </c>
      <c r="W9261" s="101" t="s">
        <v>54</v>
      </c>
      <c r="X9261" s="101" t="s">
        <v>7560</v>
      </c>
      <c r="Y9261" s="101" t="s">
        <v>18</v>
      </c>
    </row>
    <row r="9262">
      <c r="A9262" s="98" t="s">
        <v>67</v>
      </c>
      <c r="B9262" s="99"/>
      <c r="C9262" s="100" t="s">
        <v>17567</v>
      </c>
      <c r="D9262" s="101" t="s">
        <v>122</v>
      </c>
      <c r="E9262" s="101" t="s">
        <v>17568</v>
      </c>
      <c r="F9262" s="99"/>
      <c r="G9262" s="99"/>
      <c r="H9262" s="99"/>
      <c r="I9262" s="99"/>
      <c r="J9262" s="99"/>
      <c r="K9262" s="99"/>
      <c r="L9262" s="99"/>
      <c r="M9262" s="99"/>
      <c r="N9262" s="99"/>
      <c r="O9262" s="99"/>
      <c r="P9262" s="99"/>
      <c r="Q9262" s="99"/>
      <c r="R9262" s="99"/>
      <c r="S9262" s="102">
        <v>1.0</v>
      </c>
      <c r="T9262" s="102">
        <v>1.0</v>
      </c>
      <c r="U9262" s="102" t="s">
        <v>7558</v>
      </c>
      <c r="V9262" s="102" t="s">
        <v>7559</v>
      </c>
      <c r="W9262" s="102" t="s">
        <v>54</v>
      </c>
      <c r="X9262" s="102" t="s">
        <v>7560</v>
      </c>
      <c r="Y9262" s="101" t="s">
        <v>18</v>
      </c>
    </row>
    <row r="9263">
      <c r="A9263" s="98" t="s">
        <v>77</v>
      </c>
      <c r="B9263" s="99"/>
      <c r="C9263" s="100" t="s">
        <v>17569</v>
      </c>
      <c r="D9263" s="101" t="s">
        <v>122</v>
      </c>
      <c r="E9263" s="101" t="s">
        <v>17570</v>
      </c>
      <c r="F9263" s="99"/>
      <c r="G9263" s="99"/>
      <c r="H9263" s="99"/>
      <c r="I9263" s="99"/>
      <c r="J9263" s="99"/>
      <c r="K9263" s="99"/>
      <c r="L9263" s="99"/>
      <c r="M9263" s="99"/>
      <c r="N9263" s="99"/>
      <c r="O9263" s="99"/>
      <c r="P9263" s="99"/>
      <c r="Q9263" s="99"/>
      <c r="R9263" s="99"/>
      <c r="S9263" s="102">
        <v>1.0</v>
      </c>
      <c r="T9263" s="102">
        <v>1.0</v>
      </c>
      <c r="U9263" s="102" t="s">
        <v>7558</v>
      </c>
      <c r="V9263" s="102" t="s">
        <v>7559</v>
      </c>
      <c r="W9263" s="102" t="s">
        <v>54</v>
      </c>
      <c r="X9263" s="102" t="s">
        <v>7560</v>
      </c>
      <c r="Y9263" s="101" t="s">
        <v>18</v>
      </c>
    </row>
    <row r="9264">
      <c r="A9264" s="98" t="s">
        <v>67</v>
      </c>
      <c r="B9264" s="99"/>
      <c r="C9264" s="100" t="s">
        <v>5026</v>
      </c>
      <c r="D9264" s="101" t="s">
        <v>122</v>
      </c>
      <c r="E9264" s="101" t="s">
        <v>17571</v>
      </c>
      <c r="F9264" s="99"/>
      <c r="G9264" s="99"/>
      <c r="H9264" s="99"/>
      <c r="I9264" s="99"/>
      <c r="J9264" s="99"/>
      <c r="K9264" s="99"/>
      <c r="L9264" s="99"/>
      <c r="M9264" s="99"/>
      <c r="N9264" s="99"/>
      <c r="O9264" s="99"/>
      <c r="P9264" s="99"/>
      <c r="Q9264" s="99"/>
      <c r="R9264" s="99"/>
      <c r="S9264" s="102">
        <v>1.0</v>
      </c>
      <c r="T9264" s="102">
        <v>1.0</v>
      </c>
      <c r="U9264" s="102" t="s">
        <v>7558</v>
      </c>
      <c r="V9264" s="102" t="s">
        <v>7559</v>
      </c>
      <c r="W9264" s="102" t="s">
        <v>54</v>
      </c>
      <c r="X9264" s="102" t="s">
        <v>7560</v>
      </c>
      <c r="Y9264" s="101" t="s">
        <v>18</v>
      </c>
    </row>
    <row r="9265">
      <c r="A9265" s="98" t="s">
        <v>93</v>
      </c>
      <c r="B9265" s="99"/>
      <c r="C9265" s="100" t="s">
        <v>17572</v>
      </c>
      <c r="D9265" s="101" t="s">
        <v>135</v>
      </c>
      <c r="E9265" s="101" t="s">
        <v>17573</v>
      </c>
      <c r="F9265" s="99"/>
      <c r="G9265" s="99"/>
      <c r="H9265" s="99"/>
      <c r="I9265" s="99"/>
      <c r="J9265" s="99"/>
      <c r="K9265" s="99"/>
      <c r="L9265" s="99"/>
      <c r="M9265" s="99"/>
      <c r="N9265" s="99"/>
      <c r="O9265" s="99"/>
      <c r="P9265" s="99"/>
      <c r="Q9265" s="99"/>
      <c r="R9265" s="99"/>
      <c r="S9265" s="100">
        <v>1.0</v>
      </c>
      <c r="T9265" s="100">
        <v>1.0</v>
      </c>
      <c r="U9265" s="101" t="s">
        <v>7558</v>
      </c>
      <c r="V9265" s="101" t="s">
        <v>7559</v>
      </c>
      <c r="W9265" s="101" t="s">
        <v>54</v>
      </c>
      <c r="X9265" s="101" t="s">
        <v>7560</v>
      </c>
      <c r="Y9265" s="101" t="s">
        <v>18</v>
      </c>
    </row>
    <row r="9266">
      <c r="A9266" s="103" t="s">
        <v>63</v>
      </c>
      <c r="B9266" s="99"/>
      <c r="C9266" s="100" t="s">
        <v>5028</v>
      </c>
      <c r="D9266" s="101" t="s">
        <v>122</v>
      </c>
      <c r="E9266" s="101" t="s">
        <v>5029</v>
      </c>
      <c r="F9266" s="99"/>
      <c r="G9266" s="99"/>
      <c r="H9266" s="99"/>
      <c r="I9266" s="99"/>
      <c r="J9266" s="99"/>
      <c r="K9266" s="99"/>
      <c r="L9266" s="99"/>
      <c r="M9266" s="99"/>
      <c r="N9266" s="99"/>
      <c r="O9266" s="99"/>
      <c r="P9266" s="99"/>
      <c r="Q9266" s="99"/>
      <c r="R9266" s="99"/>
      <c r="S9266" s="102">
        <v>1.0</v>
      </c>
      <c r="T9266" s="102">
        <v>1.0</v>
      </c>
      <c r="U9266" s="102" t="s">
        <v>7558</v>
      </c>
      <c r="V9266" s="102" t="s">
        <v>7559</v>
      </c>
      <c r="W9266" s="102" t="s">
        <v>54</v>
      </c>
      <c r="X9266" s="102" t="s">
        <v>7560</v>
      </c>
      <c r="Y9266" s="101" t="s">
        <v>18</v>
      </c>
    </row>
    <row r="9267">
      <c r="A9267" s="98" t="s">
        <v>67</v>
      </c>
      <c r="B9267" s="99"/>
      <c r="C9267" s="100" t="s">
        <v>17574</v>
      </c>
      <c r="D9267" s="101" t="s">
        <v>191</v>
      </c>
      <c r="E9267" s="101" t="s">
        <v>17575</v>
      </c>
      <c r="F9267" s="99"/>
      <c r="G9267" s="99"/>
      <c r="H9267" s="99"/>
      <c r="I9267" s="99"/>
      <c r="J9267" s="99"/>
      <c r="K9267" s="99"/>
      <c r="L9267" s="99"/>
      <c r="M9267" s="99"/>
      <c r="N9267" s="99"/>
      <c r="O9267" s="99"/>
      <c r="P9267" s="99"/>
      <c r="Q9267" s="99"/>
      <c r="R9267" s="99"/>
      <c r="S9267" s="100">
        <v>1.0</v>
      </c>
      <c r="T9267" s="100">
        <v>1.0</v>
      </c>
      <c r="U9267" s="101" t="s">
        <v>7558</v>
      </c>
      <c r="V9267" s="101" t="s">
        <v>7559</v>
      </c>
      <c r="W9267" s="101" t="s">
        <v>54</v>
      </c>
      <c r="X9267" s="101" t="s">
        <v>7560</v>
      </c>
      <c r="Y9267" s="101" t="s">
        <v>18</v>
      </c>
    </row>
    <row r="9268">
      <c r="A9268" s="98" t="s">
        <v>82</v>
      </c>
      <c r="B9268" s="99"/>
      <c r="C9268" s="100" t="s">
        <v>17576</v>
      </c>
      <c r="D9268" s="101" t="s">
        <v>122</v>
      </c>
      <c r="E9268" s="101" t="s">
        <v>17577</v>
      </c>
      <c r="F9268" s="99"/>
      <c r="G9268" s="99"/>
      <c r="H9268" s="99"/>
      <c r="I9268" s="99"/>
      <c r="J9268" s="99"/>
      <c r="K9268" s="99"/>
      <c r="L9268" s="99"/>
      <c r="M9268" s="99"/>
      <c r="N9268" s="99"/>
      <c r="O9268" s="99"/>
      <c r="P9268" s="99"/>
      <c r="Q9268" s="99"/>
      <c r="R9268" s="99"/>
      <c r="S9268" s="102">
        <v>1.0</v>
      </c>
      <c r="T9268" s="102">
        <v>1.0</v>
      </c>
      <c r="U9268" s="102" t="s">
        <v>7558</v>
      </c>
      <c r="V9268" s="102" t="s">
        <v>7559</v>
      </c>
      <c r="W9268" s="102" t="s">
        <v>54</v>
      </c>
      <c r="X9268" s="102" t="s">
        <v>7560</v>
      </c>
      <c r="Y9268" s="101" t="s">
        <v>18</v>
      </c>
    </row>
    <row r="9269">
      <c r="A9269" s="103" t="s">
        <v>63</v>
      </c>
      <c r="B9269" s="99"/>
      <c r="C9269" s="100" t="s">
        <v>5030</v>
      </c>
      <c r="D9269" s="101" t="s">
        <v>825</v>
      </c>
      <c r="E9269" s="101" t="s">
        <v>5031</v>
      </c>
      <c r="F9269" s="99"/>
      <c r="G9269" s="99"/>
      <c r="H9269" s="99"/>
      <c r="I9269" s="99"/>
      <c r="J9269" s="99"/>
      <c r="K9269" s="99"/>
      <c r="L9269" s="99"/>
      <c r="M9269" s="99"/>
      <c r="N9269" s="99"/>
      <c r="O9269" s="99"/>
      <c r="P9269" s="99"/>
      <c r="Q9269" s="99"/>
      <c r="R9269" s="99"/>
      <c r="S9269" s="102">
        <v>1.0</v>
      </c>
      <c r="T9269" s="102">
        <v>1.0</v>
      </c>
      <c r="U9269" s="102" t="s">
        <v>7558</v>
      </c>
      <c r="V9269" s="102" t="s">
        <v>7559</v>
      </c>
      <c r="W9269" s="102" t="s">
        <v>54</v>
      </c>
      <c r="X9269" s="102" t="s">
        <v>7560</v>
      </c>
      <c r="Y9269" s="101" t="s">
        <v>18</v>
      </c>
    </row>
    <row r="9270">
      <c r="A9270" s="103" t="s">
        <v>63</v>
      </c>
      <c r="B9270" s="99"/>
      <c r="C9270" s="100" t="s">
        <v>17578</v>
      </c>
      <c r="D9270" s="101" t="s">
        <v>122</v>
      </c>
      <c r="E9270" s="101" t="s">
        <v>17579</v>
      </c>
      <c r="F9270" s="99"/>
      <c r="G9270" s="99"/>
      <c r="H9270" s="99"/>
      <c r="I9270" s="99"/>
      <c r="J9270" s="99"/>
      <c r="K9270" s="99"/>
      <c r="L9270" s="99"/>
      <c r="M9270" s="99"/>
      <c r="N9270" s="99"/>
      <c r="O9270" s="99"/>
      <c r="P9270" s="99"/>
      <c r="Q9270" s="99"/>
      <c r="R9270" s="99"/>
      <c r="S9270" s="102">
        <v>1.0</v>
      </c>
      <c r="T9270" s="102">
        <v>1.0</v>
      </c>
      <c r="U9270" s="102" t="s">
        <v>7558</v>
      </c>
      <c r="V9270" s="102" t="s">
        <v>7559</v>
      </c>
      <c r="W9270" s="102" t="s">
        <v>54</v>
      </c>
      <c r="X9270" s="102" t="s">
        <v>7560</v>
      </c>
      <c r="Y9270" s="101" t="s">
        <v>18</v>
      </c>
    </row>
    <row r="9271">
      <c r="A9271" s="103" t="s">
        <v>63</v>
      </c>
      <c r="B9271" s="99"/>
      <c r="C9271" s="100" t="s">
        <v>17580</v>
      </c>
      <c r="D9271" s="101" t="s">
        <v>471</v>
      </c>
      <c r="E9271" s="101" t="s">
        <v>17581</v>
      </c>
      <c r="F9271" s="99"/>
      <c r="G9271" s="99"/>
      <c r="H9271" s="99"/>
      <c r="I9271" s="99"/>
      <c r="J9271" s="99"/>
      <c r="K9271" s="99"/>
      <c r="L9271" s="99"/>
      <c r="M9271" s="99"/>
      <c r="N9271" s="99"/>
      <c r="O9271" s="99"/>
      <c r="P9271" s="99"/>
      <c r="Q9271" s="99"/>
      <c r="R9271" s="99"/>
      <c r="S9271" s="100">
        <v>1.0</v>
      </c>
      <c r="T9271" s="100">
        <v>1.0</v>
      </c>
      <c r="U9271" s="101" t="s">
        <v>7558</v>
      </c>
      <c r="V9271" s="101" t="s">
        <v>7559</v>
      </c>
      <c r="W9271" s="101" t="s">
        <v>54</v>
      </c>
      <c r="X9271" s="101" t="s">
        <v>7560</v>
      </c>
      <c r="Y9271" s="101" t="s">
        <v>18</v>
      </c>
    </row>
    <row r="9272">
      <c r="A9272" s="98" t="s">
        <v>64</v>
      </c>
      <c r="B9272" s="99"/>
      <c r="C9272" s="100" t="s">
        <v>17582</v>
      </c>
      <c r="D9272" s="101" t="s">
        <v>122</v>
      </c>
      <c r="E9272" s="101" t="s">
        <v>17583</v>
      </c>
      <c r="F9272" s="99"/>
      <c r="G9272" s="99"/>
      <c r="H9272" s="99"/>
      <c r="I9272" s="99"/>
      <c r="J9272" s="99"/>
      <c r="K9272" s="99"/>
      <c r="L9272" s="99"/>
      <c r="M9272" s="99"/>
      <c r="N9272" s="99"/>
      <c r="O9272" s="99"/>
      <c r="P9272" s="99"/>
      <c r="Q9272" s="99"/>
      <c r="R9272" s="99"/>
      <c r="S9272" s="102">
        <v>1.0</v>
      </c>
      <c r="T9272" s="102">
        <v>1.0</v>
      </c>
      <c r="U9272" s="102" t="s">
        <v>7558</v>
      </c>
      <c r="V9272" s="102" t="s">
        <v>7559</v>
      </c>
      <c r="W9272" s="102" t="s">
        <v>54</v>
      </c>
      <c r="X9272" s="102" t="s">
        <v>7560</v>
      </c>
      <c r="Y9272" s="101" t="s">
        <v>18</v>
      </c>
    </row>
    <row r="9273">
      <c r="A9273" s="98" t="s">
        <v>77</v>
      </c>
      <c r="B9273" s="99"/>
      <c r="C9273" s="100" t="s">
        <v>17584</v>
      </c>
      <c r="D9273" s="101" t="s">
        <v>158</v>
      </c>
      <c r="E9273" s="101" t="s">
        <v>17585</v>
      </c>
      <c r="F9273" s="99"/>
      <c r="G9273" s="99"/>
      <c r="H9273" s="99"/>
      <c r="I9273" s="99"/>
      <c r="J9273" s="99"/>
      <c r="K9273" s="99"/>
      <c r="L9273" s="99"/>
      <c r="M9273" s="99"/>
      <c r="N9273" s="99"/>
      <c r="O9273" s="99"/>
      <c r="P9273" s="99"/>
      <c r="Q9273" s="99"/>
      <c r="R9273" s="99"/>
      <c r="S9273" s="100">
        <v>1.0</v>
      </c>
      <c r="T9273" s="100">
        <v>1.0</v>
      </c>
      <c r="U9273" s="101" t="s">
        <v>7558</v>
      </c>
      <c r="V9273" s="101" t="s">
        <v>7559</v>
      </c>
      <c r="W9273" s="101" t="s">
        <v>54</v>
      </c>
      <c r="X9273" s="101" t="s">
        <v>7560</v>
      </c>
      <c r="Y9273" s="101" t="s">
        <v>18</v>
      </c>
    </row>
    <row r="9274">
      <c r="A9274" s="98" t="s">
        <v>64</v>
      </c>
      <c r="B9274" s="99"/>
      <c r="C9274" s="100" t="s">
        <v>17586</v>
      </c>
      <c r="D9274" s="101" t="s">
        <v>122</v>
      </c>
      <c r="E9274" s="101" t="s">
        <v>17587</v>
      </c>
      <c r="F9274" s="99"/>
      <c r="G9274" s="99"/>
      <c r="H9274" s="99"/>
      <c r="I9274" s="99"/>
      <c r="J9274" s="99"/>
      <c r="K9274" s="99"/>
      <c r="L9274" s="99"/>
      <c r="M9274" s="99"/>
      <c r="N9274" s="99"/>
      <c r="O9274" s="99"/>
      <c r="P9274" s="99"/>
      <c r="Q9274" s="99"/>
      <c r="R9274" s="99"/>
      <c r="S9274" s="102">
        <v>1.0</v>
      </c>
      <c r="T9274" s="102">
        <v>1.0</v>
      </c>
      <c r="U9274" s="102" t="s">
        <v>7558</v>
      </c>
      <c r="V9274" s="102" t="s">
        <v>7559</v>
      </c>
      <c r="W9274" s="102" t="s">
        <v>54</v>
      </c>
      <c r="X9274" s="102" t="s">
        <v>7560</v>
      </c>
      <c r="Y9274" s="101" t="s">
        <v>18</v>
      </c>
    </row>
    <row r="9275">
      <c r="A9275" s="98" t="s">
        <v>93</v>
      </c>
      <c r="B9275" s="99"/>
      <c r="C9275" s="100" t="s">
        <v>17588</v>
      </c>
      <c r="D9275" s="101" t="s">
        <v>135</v>
      </c>
      <c r="E9275" s="101" t="s">
        <v>17589</v>
      </c>
      <c r="F9275" s="99"/>
      <c r="G9275" s="99"/>
      <c r="H9275" s="99"/>
      <c r="I9275" s="99"/>
      <c r="J9275" s="99"/>
      <c r="K9275" s="99"/>
      <c r="L9275" s="99"/>
      <c r="M9275" s="99"/>
      <c r="N9275" s="99"/>
      <c r="O9275" s="99"/>
      <c r="P9275" s="99"/>
      <c r="Q9275" s="99"/>
      <c r="R9275" s="99"/>
      <c r="S9275" s="100">
        <v>1.0</v>
      </c>
      <c r="T9275" s="100">
        <v>1.0</v>
      </c>
      <c r="U9275" s="101" t="s">
        <v>7558</v>
      </c>
      <c r="V9275" s="101" t="s">
        <v>7559</v>
      </c>
      <c r="W9275" s="101" t="s">
        <v>54</v>
      </c>
      <c r="X9275" s="101" t="s">
        <v>7560</v>
      </c>
      <c r="Y9275" s="101" t="s">
        <v>18</v>
      </c>
    </row>
    <row r="9276">
      <c r="A9276" s="98" t="s">
        <v>64</v>
      </c>
      <c r="B9276" s="99"/>
      <c r="C9276" s="100" t="s">
        <v>17590</v>
      </c>
      <c r="D9276" s="101" t="s">
        <v>191</v>
      </c>
      <c r="E9276" s="101" t="s">
        <v>17591</v>
      </c>
      <c r="F9276" s="99"/>
      <c r="G9276" s="99"/>
      <c r="H9276" s="99"/>
      <c r="I9276" s="99"/>
      <c r="J9276" s="99"/>
      <c r="K9276" s="99"/>
      <c r="L9276" s="99"/>
      <c r="M9276" s="99"/>
      <c r="N9276" s="99"/>
      <c r="O9276" s="99"/>
      <c r="P9276" s="99"/>
      <c r="Q9276" s="99"/>
      <c r="R9276" s="99"/>
      <c r="S9276" s="100">
        <v>1.0</v>
      </c>
      <c r="T9276" s="100">
        <v>1.0</v>
      </c>
      <c r="U9276" s="101" t="s">
        <v>7558</v>
      </c>
      <c r="V9276" s="101" t="s">
        <v>7559</v>
      </c>
      <c r="W9276" s="101" t="s">
        <v>54</v>
      </c>
      <c r="X9276" s="101" t="s">
        <v>7560</v>
      </c>
      <c r="Y9276" s="101" t="s">
        <v>18</v>
      </c>
    </row>
    <row r="9277">
      <c r="A9277" s="98" t="s">
        <v>64</v>
      </c>
      <c r="B9277" s="99"/>
      <c r="C9277" s="100" t="s">
        <v>17592</v>
      </c>
      <c r="D9277" s="101" t="s">
        <v>135</v>
      </c>
      <c r="E9277" s="101" t="s">
        <v>17593</v>
      </c>
      <c r="F9277" s="99"/>
      <c r="G9277" s="99"/>
      <c r="H9277" s="99"/>
      <c r="I9277" s="99"/>
      <c r="J9277" s="99"/>
      <c r="K9277" s="99"/>
      <c r="L9277" s="99"/>
      <c r="M9277" s="99"/>
      <c r="N9277" s="99"/>
      <c r="O9277" s="99"/>
      <c r="P9277" s="99"/>
      <c r="Q9277" s="99"/>
      <c r="R9277" s="99"/>
      <c r="S9277" s="100">
        <v>1.0</v>
      </c>
      <c r="T9277" s="100">
        <v>1.0</v>
      </c>
      <c r="U9277" s="101" t="s">
        <v>7558</v>
      </c>
      <c r="V9277" s="101" t="s">
        <v>7559</v>
      </c>
      <c r="W9277" s="101" t="s">
        <v>54</v>
      </c>
      <c r="X9277" s="101" t="s">
        <v>7560</v>
      </c>
      <c r="Y9277" s="101" t="s">
        <v>18</v>
      </c>
    </row>
    <row r="9278">
      <c r="A9278" s="98" t="s">
        <v>15</v>
      </c>
      <c r="B9278" s="99"/>
      <c r="C9278" s="100" t="s">
        <v>5034</v>
      </c>
      <c r="D9278" s="101" t="s">
        <v>128</v>
      </c>
      <c r="E9278" s="101" t="s">
        <v>5035</v>
      </c>
      <c r="F9278" s="99"/>
      <c r="G9278" s="99"/>
      <c r="H9278" s="99"/>
      <c r="I9278" s="99"/>
      <c r="J9278" s="99"/>
      <c r="K9278" s="99"/>
      <c r="L9278" s="99"/>
      <c r="M9278" s="99"/>
      <c r="N9278" s="99"/>
      <c r="O9278" s="99"/>
      <c r="P9278" s="99"/>
      <c r="Q9278" s="99"/>
      <c r="R9278" s="99"/>
      <c r="S9278" s="100">
        <v>1.0</v>
      </c>
      <c r="T9278" s="100">
        <v>1.0</v>
      </c>
      <c r="U9278" s="101" t="s">
        <v>7558</v>
      </c>
      <c r="V9278" s="101" t="s">
        <v>7559</v>
      </c>
      <c r="W9278" s="101" t="s">
        <v>54</v>
      </c>
      <c r="X9278" s="101" t="s">
        <v>7560</v>
      </c>
      <c r="Y9278" s="101" t="s">
        <v>12</v>
      </c>
    </row>
    <row r="9279">
      <c r="A9279" s="103" t="s">
        <v>63</v>
      </c>
      <c r="B9279" s="99"/>
      <c r="C9279" s="100" t="s">
        <v>5036</v>
      </c>
      <c r="D9279" s="101" t="s">
        <v>122</v>
      </c>
      <c r="E9279" s="101" t="s">
        <v>5037</v>
      </c>
      <c r="F9279" s="99"/>
      <c r="G9279" s="99"/>
      <c r="H9279" s="99"/>
      <c r="I9279" s="99"/>
      <c r="J9279" s="99"/>
      <c r="K9279" s="99"/>
      <c r="L9279" s="99"/>
      <c r="M9279" s="99"/>
      <c r="N9279" s="99"/>
      <c r="O9279" s="99"/>
      <c r="P9279" s="99"/>
      <c r="Q9279" s="99"/>
      <c r="R9279" s="99"/>
      <c r="S9279" s="102">
        <v>1.0</v>
      </c>
      <c r="T9279" s="102">
        <v>1.0</v>
      </c>
      <c r="U9279" s="102" t="s">
        <v>7558</v>
      </c>
      <c r="V9279" s="102" t="s">
        <v>7559</v>
      </c>
      <c r="W9279" s="102" t="s">
        <v>54</v>
      </c>
      <c r="X9279" s="102" t="s">
        <v>7560</v>
      </c>
      <c r="Y9279" s="101" t="s">
        <v>18</v>
      </c>
    </row>
    <row r="9280">
      <c r="A9280" s="98" t="s">
        <v>77</v>
      </c>
      <c r="B9280" s="99"/>
      <c r="C9280" s="100" t="s">
        <v>17594</v>
      </c>
      <c r="D9280" s="101" t="s">
        <v>151</v>
      </c>
      <c r="E9280" s="101" t="s">
        <v>17595</v>
      </c>
      <c r="F9280" s="99"/>
      <c r="G9280" s="99"/>
      <c r="H9280" s="99"/>
      <c r="I9280" s="99"/>
      <c r="J9280" s="99"/>
      <c r="K9280" s="99"/>
      <c r="L9280" s="99"/>
      <c r="M9280" s="99"/>
      <c r="N9280" s="99"/>
      <c r="O9280" s="99"/>
      <c r="P9280" s="99"/>
      <c r="Q9280" s="99"/>
      <c r="R9280" s="99"/>
      <c r="S9280" s="102">
        <v>1.0</v>
      </c>
      <c r="T9280" s="102">
        <v>1.0</v>
      </c>
      <c r="U9280" s="102" t="s">
        <v>7558</v>
      </c>
      <c r="V9280" s="102" t="s">
        <v>7559</v>
      </c>
      <c r="W9280" s="102" t="s">
        <v>54</v>
      </c>
      <c r="X9280" s="102" t="s">
        <v>7591</v>
      </c>
      <c r="Y9280" s="101" t="s">
        <v>12</v>
      </c>
      <c r="Z9280" s="33">
        <v>1.0</v>
      </c>
    </row>
    <row r="9281">
      <c r="A9281" s="98" t="s">
        <v>67</v>
      </c>
      <c r="B9281" s="99"/>
      <c r="C9281" s="100" t="s">
        <v>17596</v>
      </c>
      <c r="D9281" s="101" t="s">
        <v>151</v>
      </c>
      <c r="E9281" s="101" t="s">
        <v>17597</v>
      </c>
      <c r="F9281" s="99"/>
      <c r="G9281" s="99"/>
      <c r="H9281" s="99"/>
      <c r="I9281" s="99"/>
      <c r="J9281" s="99"/>
      <c r="K9281" s="99"/>
      <c r="L9281" s="99"/>
      <c r="M9281" s="99"/>
      <c r="N9281" s="99"/>
      <c r="O9281" s="99"/>
      <c r="P9281" s="99"/>
      <c r="Q9281" s="99"/>
      <c r="R9281" s="99"/>
      <c r="S9281" s="102">
        <v>0.0</v>
      </c>
      <c r="T9281" s="102"/>
      <c r="U9281" s="102"/>
      <c r="V9281" s="102"/>
      <c r="W9281" s="102"/>
      <c r="X9281" s="102"/>
      <c r="Y9281" s="101" t="s">
        <v>12</v>
      </c>
    </row>
    <row r="9282">
      <c r="A9282" s="98" t="s">
        <v>93</v>
      </c>
      <c r="B9282" s="99"/>
      <c r="C9282" s="100" t="s">
        <v>17598</v>
      </c>
      <c r="D9282" s="101" t="s">
        <v>122</v>
      </c>
      <c r="E9282" s="101" t="s">
        <v>17599</v>
      </c>
      <c r="F9282" s="99"/>
      <c r="G9282" s="99"/>
      <c r="H9282" s="99"/>
      <c r="I9282" s="99"/>
      <c r="J9282" s="99"/>
      <c r="K9282" s="99"/>
      <c r="L9282" s="99"/>
      <c r="M9282" s="99"/>
      <c r="N9282" s="99"/>
      <c r="O9282" s="99"/>
      <c r="P9282" s="99"/>
      <c r="Q9282" s="99"/>
      <c r="R9282" s="99"/>
      <c r="S9282" s="102">
        <v>1.0</v>
      </c>
      <c r="T9282" s="102">
        <v>1.0</v>
      </c>
      <c r="U9282" s="102" t="s">
        <v>7558</v>
      </c>
      <c r="V9282" s="102" t="s">
        <v>7559</v>
      </c>
      <c r="W9282" s="102" t="s">
        <v>54</v>
      </c>
      <c r="X9282" s="102" t="s">
        <v>7560</v>
      </c>
      <c r="Y9282" s="101" t="s">
        <v>18</v>
      </c>
    </row>
    <row r="9283">
      <c r="A9283" s="103" t="s">
        <v>24</v>
      </c>
      <c r="B9283" s="99"/>
      <c r="C9283" s="100" t="s">
        <v>17600</v>
      </c>
      <c r="D9283" s="101" t="s">
        <v>151</v>
      </c>
      <c r="E9283" s="101" t="s">
        <v>17601</v>
      </c>
      <c r="F9283" s="99"/>
      <c r="G9283" s="99"/>
      <c r="H9283" s="99"/>
      <c r="I9283" s="99"/>
      <c r="J9283" s="99"/>
      <c r="K9283" s="99"/>
      <c r="L9283" s="99"/>
      <c r="M9283" s="99"/>
      <c r="N9283" s="99"/>
      <c r="O9283" s="99"/>
      <c r="P9283" s="99"/>
      <c r="Q9283" s="99"/>
      <c r="R9283" s="99"/>
      <c r="S9283" s="102">
        <v>0.0</v>
      </c>
      <c r="T9283" s="102"/>
      <c r="U9283" s="102"/>
      <c r="V9283" s="102"/>
      <c r="W9283" s="102"/>
      <c r="X9283" s="102"/>
      <c r="Y9283" s="101" t="s">
        <v>12</v>
      </c>
    </row>
    <row r="9284">
      <c r="A9284" s="103" t="s">
        <v>63</v>
      </c>
      <c r="B9284" s="99"/>
      <c r="C9284" s="100" t="s">
        <v>17602</v>
      </c>
      <c r="D9284" s="101" t="s">
        <v>471</v>
      </c>
      <c r="E9284" s="101" t="s">
        <v>17603</v>
      </c>
      <c r="F9284" s="99"/>
      <c r="G9284" s="99"/>
      <c r="H9284" s="99"/>
      <c r="I9284" s="99"/>
      <c r="J9284" s="99"/>
      <c r="K9284" s="99"/>
      <c r="L9284" s="99"/>
      <c r="M9284" s="99"/>
      <c r="N9284" s="99"/>
      <c r="O9284" s="99"/>
      <c r="P9284" s="99"/>
      <c r="Q9284" s="99"/>
      <c r="R9284" s="99"/>
      <c r="S9284" s="100">
        <v>1.0</v>
      </c>
      <c r="T9284" s="100">
        <v>1.0</v>
      </c>
      <c r="U9284" s="101" t="s">
        <v>7558</v>
      </c>
      <c r="V9284" s="101" t="s">
        <v>7559</v>
      </c>
      <c r="W9284" s="101" t="s">
        <v>54</v>
      </c>
      <c r="X9284" s="101" t="s">
        <v>7560</v>
      </c>
      <c r="Y9284" s="101" t="s">
        <v>18</v>
      </c>
    </row>
    <row r="9285">
      <c r="A9285" s="98" t="s">
        <v>93</v>
      </c>
      <c r="B9285" s="99"/>
      <c r="C9285" s="100" t="s">
        <v>17604</v>
      </c>
      <c r="D9285" s="101" t="s">
        <v>135</v>
      </c>
      <c r="E9285" s="101" t="s">
        <v>17605</v>
      </c>
      <c r="F9285" s="99"/>
      <c r="G9285" s="99"/>
      <c r="H9285" s="99"/>
      <c r="I9285" s="99"/>
      <c r="J9285" s="99"/>
      <c r="K9285" s="99"/>
      <c r="L9285" s="99"/>
      <c r="M9285" s="99"/>
      <c r="N9285" s="99"/>
      <c r="O9285" s="99"/>
      <c r="P9285" s="99"/>
      <c r="Q9285" s="99"/>
      <c r="R9285" s="99"/>
      <c r="S9285" s="100">
        <v>1.0</v>
      </c>
      <c r="T9285" s="100">
        <v>1.0</v>
      </c>
      <c r="U9285" s="101" t="s">
        <v>7558</v>
      </c>
      <c r="V9285" s="101" t="s">
        <v>7559</v>
      </c>
      <c r="W9285" s="101" t="s">
        <v>54</v>
      </c>
      <c r="X9285" s="101" t="s">
        <v>7560</v>
      </c>
      <c r="Y9285" s="101" t="s">
        <v>18</v>
      </c>
    </row>
    <row r="9286">
      <c r="A9286" s="103" t="s">
        <v>24</v>
      </c>
      <c r="B9286" s="99"/>
      <c r="C9286" s="100" t="s">
        <v>17606</v>
      </c>
      <c r="D9286" s="101" t="s">
        <v>135</v>
      </c>
      <c r="E9286" s="101" t="s">
        <v>5041</v>
      </c>
      <c r="F9286" s="99"/>
      <c r="G9286" s="99"/>
      <c r="H9286" s="99"/>
      <c r="I9286" s="99"/>
      <c r="J9286" s="99"/>
      <c r="K9286" s="99"/>
      <c r="L9286" s="99"/>
      <c r="M9286" s="99"/>
      <c r="N9286" s="99"/>
      <c r="O9286" s="99"/>
      <c r="P9286" s="99"/>
      <c r="Q9286" s="99"/>
      <c r="R9286" s="99"/>
      <c r="S9286" s="100">
        <v>1.0</v>
      </c>
      <c r="T9286" s="100">
        <v>1.0</v>
      </c>
      <c r="U9286" s="101" t="s">
        <v>7558</v>
      </c>
      <c r="V9286" s="101" t="s">
        <v>7559</v>
      </c>
      <c r="W9286" s="101" t="s">
        <v>54</v>
      </c>
      <c r="X9286" s="101" t="s">
        <v>7560</v>
      </c>
      <c r="Y9286" s="101" t="s">
        <v>18</v>
      </c>
    </row>
    <row r="9287">
      <c r="A9287" s="103" t="s">
        <v>24</v>
      </c>
      <c r="B9287" s="99"/>
      <c r="C9287" s="100" t="s">
        <v>17607</v>
      </c>
      <c r="D9287" s="101" t="s">
        <v>135</v>
      </c>
      <c r="E9287" s="101" t="s">
        <v>17608</v>
      </c>
      <c r="F9287" s="99"/>
      <c r="G9287" s="99"/>
      <c r="H9287" s="99"/>
      <c r="I9287" s="99"/>
      <c r="J9287" s="99"/>
      <c r="K9287" s="99"/>
      <c r="L9287" s="99"/>
      <c r="M9287" s="99"/>
      <c r="N9287" s="99"/>
      <c r="O9287" s="99"/>
      <c r="P9287" s="99"/>
      <c r="Q9287" s="99"/>
      <c r="R9287" s="99"/>
      <c r="S9287" s="100">
        <v>1.0</v>
      </c>
      <c r="T9287" s="100">
        <v>1.0</v>
      </c>
      <c r="U9287" s="101" t="s">
        <v>7558</v>
      </c>
      <c r="V9287" s="101" t="s">
        <v>7559</v>
      </c>
      <c r="W9287" s="101" t="s">
        <v>54</v>
      </c>
      <c r="X9287" s="101" t="s">
        <v>7560</v>
      </c>
      <c r="Y9287" s="101" t="s">
        <v>18</v>
      </c>
    </row>
    <row r="9288">
      <c r="A9288" s="98" t="s">
        <v>81</v>
      </c>
      <c r="B9288" s="99"/>
      <c r="C9288" s="100" t="s">
        <v>17609</v>
      </c>
      <c r="D9288" s="101" t="s">
        <v>135</v>
      </c>
      <c r="E9288" s="101" t="s">
        <v>17610</v>
      </c>
      <c r="F9288" s="99"/>
      <c r="G9288" s="99"/>
      <c r="H9288" s="99"/>
      <c r="I9288" s="99"/>
      <c r="J9288" s="99"/>
      <c r="K9288" s="99"/>
      <c r="L9288" s="99"/>
      <c r="M9288" s="99"/>
      <c r="N9288" s="99"/>
      <c r="O9288" s="99"/>
      <c r="P9288" s="99"/>
      <c r="Q9288" s="99"/>
      <c r="R9288" s="99"/>
      <c r="S9288" s="100">
        <v>1.0</v>
      </c>
      <c r="T9288" s="100">
        <v>1.0</v>
      </c>
      <c r="U9288" s="101" t="s">
        <v>7558</v>
      </c>
      <c r="V9288" s="101" t="s">
        <v>7559</v>
      </c>
      <c r="W9288" s="101" t="s">
        <v>54</v>
      </c>
      <c r="X9288" s="101" t="s">
        <v>7560</v>
      </c>
      <c r="Y9288" s="101" t="s">
        <v>18</v>
      </c>
    </row>
    <row r="9289">
      <c r="A9289" s="98" t="s">
        <v>93</v>
      </c>
      <c r="B9289" s="99"/>
      <c r="C9289" s="100" t="s">
        <v>17611</v>
      </c>
      <c r="D9289" s="101" t="s">
        <v>122</v>
      </c>
      <c r="E9289" s="101" t="s">
        <v>17612</v>
      </c>
      <c r="F9289" s="99"/>
      <c r="G9289" s="99"/>
      <c r="H9289" s="99"/>
      <c r="I9289" s="99"/>
      <c r="J9289" s="99"/>
      <c r="K9289" s="99"/>
      <c r="L9289" s="99"/>
      <c r="M9289" s="99"/>
      <c r="N9289" s="99"/>
      <c r="O9289" s="99"/>
      <c r="P9289" s="99"/>
      <c r="Q9289" s="99"/>
      <c r="R9289" s="99"/>
      <c r="S9289" s="102">
        <v>1.0</v>
      </c>
      <c r="T9289" s="102">
        <v>1.0</v>
      </c>
      <c r="U9289" s="102" t="s">
        <v>7558</v>
      </c>
      <c r="V9289" s="102" t="s">
        <v>7559</v>
      </c>
      <c r="W9289" s="102" t="s">
        <v>54</v>
      </c>
      <c r="X9289" s="102" t="s">
        <v>7560</v>
      </c>
      <c r="Y9289" s="101" t="s">
        <v>18</v>
      </c>
    </row>
    <row r="9290">
      <c r="A9290" s="98" t="s">
        <v>64</v>
      </c>
      <c r="B9290" s="99"/>
      <c r="C9290" s="100" t="s">
        <v>17613</v>
      </c>
      <c r="D9290" s="101" t="s">
        <v>128</v>
      </c>
      <c r="E9290" s="101" t="s">
        <v>17614</v>
      </c>
      <c r="F9290" s="99"/>
      <c r="G9290" s="99"/>
      <c r="H9290" s="99"/>
      <c r="I9290" s="99"/>
      <c r="J9290" s="99"/>
      <c r="K9290" s="99"/>
      <c r="L9290" s="99"/>
      <c r="M9290" s="99"/>
      <c r="N9290" s="99"/>
      <c r="O9290" s="99"/>
      <c r="P9290" s="99"/>
      <c r="Q9290" s="99"/>
      <c r="R9290" s="99"/>
      <c r="S9290" s="102">
        <v>1.0</v>
      </c>
      <c r="T9290" s="102">
        <v>1.0</v>
      </c>
      <c r="U9290" s="102" t="s">
        <v>7558</v>
      </c>
      <c r="V9290" s="102" t="s">
        <v>7559</v>
      </c>
      <c r="W9290" s="102" t="s">
        <v>54</v>
      </c>
      <c r="X9290" s="102" t="s">
        <v>7560</v>
      </c>
      <c r="Y9290" s="101" t="s">
        <v>12</v>
      </c>
    </row>
    <row r="9291">
      <c r="A9291" s="98" t="s">
        <v>77</v>
      </c>
      <c r="B9291" s="99"/>
      <c r="C9291" s="100" t="s">
        <v>17615</v>
      </c>
      <c r="D9291" s="101" t="s">
        <v>122</v>
      </c>
      <c r="E9291" s="101" t="s">
        <v>17616</v>
      </c>
      <c r="F9291" s="99"/>
      <c r="G9291" s="99"/>
      <c r="H9291" s="99"/>
      <c r="I9291" s="99"/>
      <c r="J9291" s="99"/>
      <c r="K9291" s="99"/>
      <c r="L9291" s="99"/>
      <c r="M9291" s="99"/>
      <c r="N9291" s="99"/>
      <c r="O9291" s="99"/>
      <c r="P9291" s="99"/>
      <c r="Q9291" s="99"/>
      <c r="R9291" s="99"/>
      <c r="S9291" s="102">
        <v>1.0</v>
      </c>
      <c r="T9291" s="102">
        <v>1.0</v>
      </c>
      <c r="U9291" s="102" t="s">
        <v>7558</v>
      </c>
      <c r="V9291" s="102" t="s">
        <v>7559</v>
      </c>
      <c r="W9291" s="102" t="s">
        <v>54</v>
      </c>
      <c r="X9291" s="102" t="s">
        <v>7560</v>
      </c>
      <c r="Y9291" s="101" t="s">
        <v>18</v>
      </c>
    </row>
    <row r="9292">
      <c r="A9292" s="98" t="s">
        <v>80</v>
      </c>
      <c r="B9292" s="99"/>
      <c r="C9292" s="100" t="s">
        <v>17617</v>
      </c>
      <c r="D9292" s="101" t="s">
        <v>122</v>
      </c>
      <c r="E9292" s="101" t="s">
        <v>17618</v>
      </c>
      <c r="F9292" s="99"/>
      <c r="G9292" s="99"/>
      <c r="H9292" s="99"/>
      <c r="I9292" s="99"/>
      <c r="J9292" s="99"/>
      <c r="K9292" s="99"/>
      <c r="L9292" s="99"/>
      <c r="M9292" s="99"/>
      <c r="N9292" s="99"/>
      <c r="O9292" s="99"/>
      <c r="P9292" s="99"/>
      <c r="Q9292" s="99"/>
      <c r="R9292" s="99"/>
      <c r="S9292" s="102">
        <v>1.0</v>
      </c>
      <c r="T9292" s="102">
        <v>1.0</v>
      </c>
      <c r="U9292" s="102" t="s">
        <v>7558</v>
      </c>
      <c r="V9292" s="102" t="s">
        <v>7559</v>
      </c>
      <c r="W9292" s="102" t="s">
        <v>54</v>
      </c>
      <c r="X9292" s="102" t="s">
        <v>7560</v>
      </c>
      <c r="Y9292" s="101" t="s">
        <v>18</v>
      </c>
    </row>
    <row r="9293">
      <c r="A9293" s="98" t="s">
        <v>67</v>
      </c>
      <c r="B9293" s="99"/>
      <c r="C9293" s="100" t="s">
        <v>17619</v>
      </c>
      <c r="D9293" s="101" t="s">
        <v>135</v>
      </c>
      <c r="E9293" s="101" t="s">
        <v>17620</v>
      </c>
      <c r="F9293" s="99"/>
      <c r="G9293" s="99"/>
      <c r="H9293" s="99"/>
      <c r="I9293" s="99"/>
      <c r="J9293" s="99"/>
      <c r="K9293" s="99"/>
      <c r="L9293" s="99"/>
      <c r="M9293" s="99"/>
      <c r="N9293" s="99"/>
      <c r="O9293" s="99"/>
      <c r="P9293" s="99"/>
      <c r="Q9293" s="99"/>
      <c r="R9293" s="99"/>
      <c r="S9293" s="100">
        <v>1.0</v>
      </c>
      <c r="T9293" s="100">
        <v>1.0</v>
      </c>
      <c r="U9293" s="101" t="s">
        <v>7558</v>
      </c>
      <c r="V9293" s="101" t="s">
        <v>7559</v>
      </c>
      <c r="W9293" s="101" t="s">
        <v>54</v>
      </c>
      <c r="X9293" s="101" t="s">
        <v>7560</v>
      </c>
      <c r="Y9293" s="101" t="s">
        <v>18</v>
      </c>
    </row>
    <row r="9294">
      <c r="A9294" s="98" t="s">
        <v>93</v>
      </c>
      <c r="B9294" s="99"/>
      <c r="C9294" s="100" t="s">
        <v>17621</v>
      </c>
      <c r="D9294" s="101" t="s">
        <v>471</v>
      </c>
      <c r="E9294" s="101" t="s">
        <v>5044</v>
      </c>
      <c r="F9294" s="99"/>
      <c r="G9294" s="99"/>
      <c r="H9294" s="99"/>
      <c r="I9294" s="99"/>
      <c r="J9294" s="99"/>
      <c r="K9294" s="99"/>
      <c r="L9294" s="99"/>
      <c r="M9294" s="99"/>
      <c r="N9294" s="99"/>
      <c r="O9294" s="99"/>
      <c r="P9294" s="99"/>
      <c r="Q9294" s="99"/>
      <c r="R9294" s="99"/>
      <c r="S9294" s="100">
        <v>1.0</v>
      </c>
      <c r="T9294" s="100">
        <v>1.0</v>
      </c>
      <c r="U9294" s="101" t="s">
        <v>7558</v>
      </c>
      <c r="V9294" s="101" t="s">
        <v>7559</v>
      </c>
      <c r="W9294" s="101" t="s">
        <v>54</v>
      </c>
      <c r="X9294" s="101" t="s">
        <v>7560</v>
      </c>
      <c r="Y9294" s="101" t="s">
        <v>18</v>
      </c>
    </row>
    <row r="9295">
      <c r="A9295" s="98" t="s">
        <v>67</v>
      </c>
      <c r="B9295" s="99"/>
      <c r="C9295" s="100" t="s">
        <v>17622</v>
      </c>
      <c r="D9295" s="101" t="s">
        <v>135</v>
      </c>
      <c r="E9295" s="101" t="s">
        <v>17623</v>
      </c>
      <c r="F9295" s="99"/>
      <c r="G9295" s="99"/>
      <c r="H9295" s="99"/>
      <c r="I9295" s="99"/>
      <c r="J9295" s="99"/>
      <c r="K9295" s="99"/>
      <c r="L9295" s="99"/>
      <c r="M9295" s="99"/>
      <c r="N9295" s="99"/>
      <c r="O9295" s="99"/>
      <c r="P9295" s="99"/>
      <c r="Q9295" s="99"/>
      <c r="R9295" s="99"/>
      <c r="S9295" s="100">
        <v>1.0</v>
      </c>
      <c r="T9295" s="100">
        <v>1.0</v>
      </c>
      <c r="U9295" s="101" t="s">
        <v>7558</v>
      </c>
      <c r="V9295" s="101" t="s">
        <v>7559</v>
      </c>
      <c r="W9295" s="101" t="s">
        <v>54</v>
      </c>
      <c r="X9295" s="101" t="s">
        <v>7560</v>
      </c>
      <c r="Y9295" s="101" t="s">
        <v>18</v>
      </c>
    </row>
    <row r="9296">
      <c r="A9296" s="98" t="s">
        <v>77</v>
      </c>
      <c r="B9296" s="99"/>
      <c r="C9296" s="100" t="s">
        <v>17624</v>
      </c>
      <c r="D9296" s="101" t="s">
        <v>135</v>
      </c>
      <c r="E9296" s="101" t="s">
        <v>17623</v>
      </c>
      <c r="F9296" s="99"/>
      <c r="G9296" s="99"/>
      <c r="H9296" s="99"/>
      <c r="I9296" s="99"/>
      <c r="J9296" s="99"/>
      <c r="K9296" s="99"/>
      <c r="L9296" s="99"/>
      <c r="M9296" s="99"/>
      <c r="N9296" s="99"/>
      <c r="O9296" s="99"/>
      <c r="P9296" s="99"/>
      <c r="Q9296" s="99"/>
      <c r="R9296" s="99"/>
      <c r="S9296" s="100">
        <v>1.0</v>
      </c>
      <c r="T9296" s="100">
        <v>1.0</v>
      </c>
      <c r="U9296" s="101" t="s">
        <v>7558</v>
      </c>
      <c r="V9296" s="101" t="s">
        <v>7559</v>
      </c>
      <c r="W9296" s="101" t="s">
        <v>54</v>
      </c>
      <c r="X9296" s="101" t="s">
        <v>7560</v>
      </c>
      <c r="Y9296" s="101" t="s">
        <v>18</v>
      </c>
    </row>
    <row r="9297">
      <c r="A9297" s="98" t="s">
        <v>93</v>
      </c>
      <c r="B9297" s="99"/>
      <c r="C9297" s="100" t="s">
        <v>17625</v>
      </c>
      <c r="D9297" s="101" t="s">
        <v>135</v>
      </c>
      <c r="E9297" s="101" t="s">
        <v>17626</v>
      </c>
      <c r="F9297" s="99"/>
      <c r="G9297" s="99"/>
      <c r="H9297" s="99"/>
      <c r="I9297" s="99"/>
      <c r="J9297" s="99"/>
      <c r="K9297" s="99"/>
      <c r="L9297" s="99"/>
      <c r="M9297" s="99"/>
      <c r="N9297" s="99"/>
      <c r="O9297" s="99"/>
      <c r="P9297" s="99"/>
      <c r="Q9297" s="99"/>
      <c r="R9297" s="99"/>
      <c r="S9297" s="100">
        <v>1.0</v>
      </c>
      <c r="T9297" s="100">
        <v>1.0</v>
      </c>
      <c r="U9297" s="101" t="s">
        <v>7558</v>
      </c>
      <c r="V9297" s="101" t="s">
        <v>7559</v>
      </c>
      <c r="W9297" s="101" t="s">
        <v>54</v>
      </c>
      <c r="X9297" s="101" t="s">
        <v>7560</v>
      </c>
      <c r="Y9297" s="101" t="s">
        <v>18</v>
      </c>
    </row>
    <row r="9298">
      <c r="A9298" s="98" t="s">
        <v>64</v>
      </c>
      <c r="B9298" s="99"/>
      <c r="C9298" s="100" t="s">
        <v>17627</v>
      </c>
      <c r="D9298" s="101" t="s">
        <v>122</v>
      </c>
      <c r="E9298" s="101" t="s">
        <v>17628</v>
      </c>
      <c r="F9298" s="99"/>
      <c r="G9298" s="99"/>
      <c r="H9298" s="99"/>
      <c r="I9298" s="99"/>
      <c r="J9298" s="99"/>
      <c r="K9298" s="99"/>
      <c r="L9298" s="99"/>
      <c r="M9298" s="99"/>
      <c r="N9298" s="99"/>
      <c r="O9298" s="99"/>
      <c r="P9298" s="99"/>
      <c r="Q9298" s="99"/>
      <c r="R9298" s="99"/>
      <c r="S9298" s="102">
        <v>1.0</v>
      </c>
      <c r="T9298" s="102">
        <v>1.0</v>
      </c>
      <c r="U9298" s="102" t="s">
        <v>7558</v>
      </c>
      <c r="V9298" s="102" t="s">
        <v>7559</v>
      </c>
      <c r="W9298" s="102" t="s">
        <v>54</v>
      </c>
      <c r="X9298" s="102" t="s">
        <v>7560</v>
      </c>
      <c r="Y9298" s="101" t="s">
        <v>18</v>
      </c>
    </row>
    <row r="9299">
      <c r="A9299" s="98" t="s">
        <v>23</v>
      </c>
      <c r="B9299" s="99"/>
      <c r="C9299" s="100" t="s">
        <v>17629</v>
      </c>
      <c r="D9299" s="101" t="s">
        <v>135</v>
      </c>
      <c r="E9299" s="101" t="s">
        <v>17630</v>
      </c>
      <c r="F9299" s="99"/>
      <c r="G9299" s="99"/>
      <c r="H9299" s="99"/>
      <c r="I9299" s="99"/>
      <c r="J9299" s="99"/>
      <c r="K9299" s="99"/>
      <c r="L9299" s="99"/>
      <c r="M9299" s="99"/>
      <c r="N9299" s="99"/>
      <c r="O9299" s="99"/>
      <c r="P9299" s="99"/>
      <c r="Q9299" s="99"/>
      <c r="R9299" s="99"/>
      <c r="S9299" s="100">
        <v>1.0</v>
      </c>
      <c r="T9299" s="100">
        <v>1.0</v>
      </c>
      <c r="U9299" s="101" t="s">
        <v>7558</v>
      </c>
      <c r="V9299" s="101" t="s">
        <v>7559</v>
      </c>
      <c r="W9299" s="101" t="s">
        <v>54</v>
      </c>
      <c r="X9299" s="101" t="s">
        <v>7560</v>
      </c>
      <c r="Y9299" s="101" t="s">
        <v>18</v>
      </c>
    </row>
    <row r="9300">
      <c r="A9300" s="103" t="s">
        <v>63</v>
      </c>
      <c r="B9300" s="99"/>
      <c r="C9300" s="100" t="s">
        <v>17631</v>
      </c>
      <c r="D9300" s="101" t="s">
        <v>135</v>
      </c>
      <c r="E9300" s="101" t="s">
        <v>17632</v>
      </c>
      <c r="F9300" s="99"/>
      <c r="G9300" s="99"/>
      <c r="H9300" s="99"/>
      <c r="I9300" s="99"/>
      <c r="J9300" s="99"/>
      <c r="K9300" s="99"/>
      <c r="L9300" s="99"/>
      <c r="M9300" s="99"/>
      <c r="N9300" s="99"/>
      <c r="O9300" s="99"/>
      <c r="P9300" s="99"/>
      <c r="Q9300" s="99"/>
      <c r="R9300" s="99"/>
      <c r="S9300" s="100">
        <v>1.0</v>
      </c>
      <c r="T9300" s="100">
        <v>1.0</v>
      </c>
      <c r="U9300" s="101" t="s">
        <v>7558</v>
      </c>
      <c r="V9300" s="101" t="s">
        <v>7559</v>
      </c>
      <c r="W9300" s="101" t="s">
        <v>54</v>
      </c>
      <c r="X9300" s="101" t="s">
        <v>7560</v>
      </c>
      <c r="Y9300" s="101" t="s">
        <v>18</v>
      </c>
    </row>
    <row r="9301">
      <c r="A9301" s="98" t="s">
        <v>64</v>
      </c>
      <c r="B9301" s="99"/>
      <c r="C9301" s="100" t="s">
        <v>17633</v>
      </c>
      <c r="D9301" s="101" t="s">
        <v>122</v>
      </c>
      <c r="E9301" s="101" t="s">
        <v>17634</v>
      </c>
      <c r="F9301" s="99"/>
      <c r="G9301" s="99"/>
      <c r="H9301" s="99"/>
      <c r="I9301" s="99"/>
      <c r="J9301" s="99"/>
      <c r="K9301" s="99"/>
      <c r="L9301" s="99"/>
      <c r="M9301" s="99"/>
      <c r="N9301" s="99"/>
      <c r="O9301" s="99"/>
      <c r="P9301" s="99"/>
      <c r="Q9301" s="99"/>
      <c r="R9301" s="99"/>
      <c r="S9301" s="102">
        <v>1.0</v>
      </c>
      <c r="T9301" s="102">
        <v>1.0</v>
      </c>
      <c r="U9301" s="102" t="s">
        <v>7558</v>
      </c>
      <c r="V9301" s="102" t="s">
        <v>7559</v>
      </c>
      <c r="W9301" s="102" t="s">
        <v>54</v>
      </c>
      <c r="X9301" s="102" t="s">
        <v>7560</v>
      </c>
      <c r="Y9301" s="101" t="s">
        <v>18</v>
      </c>
    </row>
    <row r="9302">
      <c r="A9302" s="98" t="s">
        <v>64</v>
      </c>
      <c r="B9302" s="99"/>
      <c r="C9302" s="100" t="s">
        <v>17635</v>
      </c>
      <c r="D9302" s="101" t="s">
        <v>122</v>
      </c>
      <c r="E9302" s="101" t="s">
        <v>17636</v>
      </c>
      <c r="F9302" s="99"/>
      <c r="G9302" s="99"/>
      <c r="H9302" s="99"/>
      <c r="I9302" s="99"/>
      <c r="J9302" s="99"/>
      <c r="K9302" s="99"/>
      <c r="L9302" s="99"/>
      <c r="M9302" s="99"/>
      <c r="N9302" s="99"/>
      <c r="O9302" s="99"/>
      <c r="P9302" s="99"/>
      <c r="Q9302" s="99"/>
      <c r="R9302" s="99"/>
      <c r="S9302" s="102">
        <v>1.0</v>
      </c>
      <c r="T9302" s="102">
        <v>1.0</v>
      </c>
      <c r="U9302" s="102" t="s">
        <v>7558</v>
      </c>
      <c r="V9302" s="102" t="s">
        <v>7559</v>
      </c>
      <c r="W9302" s="102" t="s">
        <v>54</v>
      </c>
      <c r="X9302" s="102" t="s">
        <v>7560</v>
      </c>
      <c r="Y9302" s="101" t="s">
        <v>18</v>
      </c>
    </row>
    <row r="9303">
      <c r="A9303" s="103" t="s">
        <v>24</v>
      </c>
      <c r="B9303" s="99"/>
      <c r="C9303" s="100" t="s">
        <v>17637</v>
      </c>
      <c r="D9303" s="101" t="s">
        <v>122</v>
      </c>
      <c r="E9303" s="101" t="s">
        <v>17638</v>
      </c>
      <c r="F9303" s="99"/>
      <c r="G9303" s="99"/>
      <c r="H9303" s="99"/>
      <c r="I9303" s="99"/>
      <c r="J9303" s="99"/>
      <c r="K9303" s="99"/>
      <c r="L9303" s="99"/>
      <c r="M9303" s="99"/>
      <c r="N9303" s="99"/>
      <c r="O9303" s="99"/>
      <c r="P9303" s="99"/>
      <c r="Q9303" s="99"/>
      <c r="R9303" s="99"/>
      <c r="S9303" s="102">
        <v>1.0</v>
      </c>
      <c r="T9303" s="102">
        <v>1.0</v>
      </c>
      <c r="U9303" s="102" t="s">
        <v>7558</v>
      </c>
      <c r="V9303" s="102" t="s">
        <v>7559</v>
      </c>
      <c r="W9303" s="102" t="s">
        <v>54</v>
      </c>
      <c r="X9303" s="102" t="s">
        <v>7560</v>
      </c>
      <c r="Y9303" s="101" t="s">
        <v>18</v>
      </c>
    </row>
    <row r="9304">
      <c r="A9304" s="103" t="s">
        <v>63</v>
      </c>
      <c r="B9304" s="99"/>
      <c r="C9304" s="100" t="s">
        <v>17639</v>
      </c>
      <c r="D9304" s="101" t="s">
        <v>122</v>
      </c>
      <c r="E9304" s="101" t="s">
        <v>17640</v>
      </c>
      <c r="F9304" s="99"/>
      <c r="G9304" s="99"/>
      <c r="H9304" s="99"/>
      <c r="I9304" s="99"/>
      <c r="J9304" s="99"/>
      <c r="K9304" s="99"/>
      <c r="L9304" s="99"/>
      <c r="M9304" s="99"/>
      <c r="N9304" s="99"/>
      <c r="O9304" s="99"/>
      <c r="P9304" s="99"/>
      <c r="Q9304" s="99"/>
      <c r="R9304" s="99"/>
      <c r="S9304" s="102">
        <v>1.0</v>
      </c>
      <c r="T9304" s="102">
        <v>1.0</v>
      </c>
      <c r="U9304" s="102" t="s">
        <v>7558</v>
      </c>
      <c r="V9304" s="102" t="s">
        <v>7559</v>
      </c>
      <c r="W9304" s="102" t="s">
        <v>54</v>
      </c>
      <c r="X9304" s="102" t="s">
        <v>7560</v>
      </c>
      <c r="Y9304" s="101" t="s">
        <v>18</v>
      </c>
    </row>
    <row r="9305">
      <c r="A9305" s="98" t="s">
        <v>93</v>
      </c>
      <c r="B9305" s="99"/>
      <c r="C9305" s="100" t="s">
        <v>17641</v>
      </c>
      <c r="D9305" s="101" t="s">
        <v>122</v>
      </c>
      <c r="E9305" s="101" t="s">
        <v>17642</v>
      </c>
      <c r="F9305" s="99"/>
      <c r="G9305" s="99"/>
      <c r="H9305" s="99"/>
      <c r="I9305" s="99"/>
      <c r="J9305" s="99"/>
      <c r="K9305" s="99"/>
      <c r="L9305" s="99"/>
      <c r="M9305" s="99"/>
      <c r="N9305" s="99"/>
      <c r="O9305" s="99"/>
      <c r="P9305" s="99"/>
      <c r="Q9305" s="99"/>
      <c r="R9305" s="99"/>
      <c r="S9305" s="102">
        <v>1.0</v>
      </c>
      <c r="T9305" s="102">
        <v>1.0</v>
      </c>
      <c r="U9305" s="102" t="s">
        <v>7558</v>
      </c>
      <c r="V9305" s="102" t="s">
        <v>7559</v>
      </c>
      <c r="W9305" s="102" t="s">
        <v>54</v>
      </c>
      <c r="X9305" s="102" t="s">
        <v>7560</v>
      </c>
      <c r="Y9305" s="101" t="s">
        <v>18</v>
      </c>
    </row>
    <row r="9306">
      <c r="A9306" s="103" t="s">
        <v>24</v>
      </c>
      <c r="B9306" s="99"/>
      <c r="C9306" s="100" t="s">
        <v>17643</v>
      </c>
      <c r="D9306" s="101" t="s">
        <v>122</v>
      </c>
      <c r="E9306" s="101" t="s">
        <v>17644</v>
      </c>
      <c r="F9306" s="99"/>
      <c r="G9306" s="99"/>
      <c r="H9306" s="99"/>
      <c r="I9306" s="99"/>
      <c r="J9306" s="99"/>
      <c r="K9306" s="99"/>
      <c r="L9306" s="99"/>
      <c r="M9306" s="99"/>
      <c r="N9306" s="99"/>
      <c r="O9306" s="99"/>
      <c r="P9306" s="99"/>
      <c r="Q9306" s="99"/>
      <c r="R9306" s="99"/>
      <c r="S9306" s="102">
        <v>1.0</v>
      </c>
      <c r="T9306" s="102">
        <v>1.0</v>
      </c>
      <c r="U9306" s="102" t="s">
        <v>7558</v>
      </c>
      <c r="V9306" s="102" t="s">
        <v>7559</v>
      </c>
      <c r="W9306" s="102" t="s">
        <v>54</v>
      </c>
      <c r="X9306" s="102" t="s">
        <v>7560</v>
      </c>
      <c r="Y9306" s="101" t="s">
        <v>18</v>
      </c>
    </row>
    <row r="9307">
      <c r="A9307" s="98" t="s">
        <v>77</v>
      </c>
      <c r="B9307" s="99"/>
      <c r="C9307" s="100" t="s">
        <v>17645</v>
      </c>
      <c r="D9307" s="101" t="s">
        <v>122</v>
      </c>
      <c r="E9307" s="101" t="s">
        <v>5048</v>
      </c>
      <c r="F9307" s="99"/>
      <c r="G9307" s="99"/>
      <c r="H9307" s="99"/>
      <c r="I9307" s="99"/>
      <c r="J9307" s="99"/>
      <c r="K9307" s="99"/>
      <c r="L9307" s="99"/>
      <c r="M9307" s="99"/>
      <c r="N9307" s="99"/>
      <c r="O9307" s="99"/>
      <c r="P9307" s="99"/>
      <c r="Q9307" s="99"/>
      <c r="R9307" s="99"/>
      <c r="S9307" s="102">
        <v>1.0</v>
      </c>
      <c r="T9307" s="102">
        <v>1.0</v>
      </c>
      <c r="U9307" s="102" t="s">
        <v>7558</v>
      </c>
      <c r="V9307" s="102" t="s">
        <v>7559</v>
      </c>
      <c r="W9307" s="102" t="s">
        <v>54</v>
      </c>
      <c r="X9307" s="102" t="s">
        <v>7560</v>
      </c>
      <c r="Y9307" s="101" t="s">
        <v>18</v>
      </c>
    </row>
    <row r="9308">
      <c r="A9308" s="98" t="s">
        <v>64</v>
      </c>
      <c r="B9308" s="99"/>
      <c r="C9308" s="100" t="s">
        <v>17646</v>
      </c>
      <c r="D9308" s="101" t="s">
        <v>122</v>
      </c>
      <c r="E9308" s="101" t="s">
        <v>17647</v>
      </c>
      <c r="F9308" s="99"/>
      <c r="G9308" s="99"/>
      <c r="H9308" s="99"/>
      <c r="I9308" s="99"/>
      <c r="J9308" s="99"/>
      <c r="K9308" s="99"/>
      <c r="L9308" s="99"/>
      <c r="M9308" s="99"/>
      <c r="N9308" s="99"/>
      <c r="O9308" s="99"/>
      <c r="P9308" s="99"/>
      <c r="Q9308" s="99"/>
      <c r="R9308" s="99"/>
      <c r="S9308" s="102">
        <v>1.0</v>
      </c>
      <c r="T9308" s="102">
        <v>1.0</v>
      </c>
      <c r="U9308" s="102" t="s">
        <v>7558</v>
      </c>
      <c r="V9308" s="102" t="s">
        <v>7559</v>
      </c>
      <c r="W9308" s="102" t="s">
        <v>54</v>
      </c>
      <c r="X9308" s="102" t="s">
        <v>7560</v>
      </c>
      <c r="Y9308" s="101" t="s">
        <v>18</v>
      </c>
    </row>
    <row r="9309">
      <c r="A9309" s="98" t="s">
        <v>67</v>
      </c>
      <c r="B9309" s="99"/>
      <c r="C9309" s="100" t="s">
        <v>17648</v>
      </c>
      <c r="D9309" s="101" t="s">
        <v>135</v>
      </c>
      <c r="E9309" s="101" t="s">
        <v>17649</v>
      </c>
      <c r="F9309" s="99"/>
      <c r="G9309" s="99"/>
      <c r="H9309" s="99"/>
      <c r="I9309" s="99"/>
      <c r="J9309" s="99"/>
      <c r="K9309" s="99"/>
      <c r="L9309" s="99"/>
      <c r="M9309" s="99"/>
      <c r="N9309" s="99"/>
      <c r="O9309" s="99"/>
      <c r="P9309" s="99"/>
      <c r="Q9309" s="99"/>
      <c r="R9309" s="99"/>
      <c r="S9309" s="100">
        <v>1.0</v>
      </c>
      <c r="T9309" s="100">
        <v>1.0</v>
      </c>
      <c r="U9309" s="101" t="s">
        <v>7558</v>
      </c>
      <c r="V9309" s="101" t="s">
        <v>7559</v>
      </c>
      <c r="W9309" s="101" t="s">
        <v>54</v>
      </c>
      <c r="X9309" s="101" t="s">
        <v>7560</v>
      </c>
      <c r="Y9309" s="101" t="s">
        <v>18</v>
      </c>
    </row>
    <row r="9310">
      <c r="A9310" s="98" t="s">
        <v>64</v>
      </c>
      <c r="B9310" s="99"/>
      <c r="C9310" s="100" t="s">
        <v>17650</v>
      </c>
      <c r="D9310" s="101" t="s">
        <v>122</v>
      </c>
      <c r="E9310" s="101" t="s">
        <v>17651</v>
      </c>
      <c r="F9310" s="99"/>
      <c r="G9310" s="99"/>
      <c r="H9310" s="99"/>
      <c r="I9310" s="99"/>
      <c r="J9310" s="99"/>
      <c r="K9310" s="99"/>
      <c r="L9310" s="99"/>
      <c r="M9310" s="99"/>
      <c r="N9310" s="99"/>
      <c r="O9310" s="99"/>
      <c r="P9310" s="99"/>
      <c r="Q9310" s="99"/>
      <c r="R9310" s="99"/>
      <c r="S9310" s="102">
        <v>1.0</v>
      </c>
      <c r="T9310" s="102">
        <v>1.0</v>
      </c>
      <c r="U9310" s="102" t="s">
        <v>7558</v>
      </c>
      <c r="V9310" s="102" t="s">
        <v>7559</v>
      </c>
      <c r="W9310" s="102" t="s">
        <v>54</v>
      </c>
      <c r="X9310" s="102" t="s">
        <v>7560</v>
      </c>
      <c r="Y9310" s="101" t="s">
        <v>18</v>
      </c>
    </row>
    <row r="9311">
      <c r="A9311" s="98" t="s">
        <v>80</v>
      </c>
      <c r="B9311" s="99"/>
      <c r="C9311" s="100" t="s">
        <v>17652</v>
      </c>
      <c r="D9311" s="101" t="s">
        <v>122</v>
      </c>
      <c r="E9311" s="101" t="s">
        <v>17653</v>
      </c>
      <c r="F9311" s="99"/>
      <c r="G9311" s="99"/>
      <c r="H9311" s="99"/>
      <c r="I9311" s="99"/>
      <c r="J9311" s="99"/>
      <c r="K9311" s="99"/>
      <c r="L9311" s="99"/>
      <c r="M9311" s="99"/>
      <c r="N9311" s="99"/>
      <c r="O9311" s="99"/>
      <c r="P9311" s="99"/>
      <c r="Q9311" s="99"/>
      <c r="R9311" s="99"/>
      <c r="S9311" s="102">
        <v>1.0</v>
      </c>
      <c r="T9311" s="102">
        <v>1.0</v>
      </c>
      <c r="U9311" s="102" t="s">
        <v>7558</v>
      </c>
      <c r="V9311" s="102" t="s">
        <v>7559</v>
      </c>
      <c r="W9311" s="102" t="s">
        <v>54</v>
      </c>
      <c r="X9311" s="102" t="s">
        <v>7560</v>
      </c>
      <c r="Y9311" s="101" t="s">
        <v>18</v>
      </c>
    </row>
    <row r="9312">
      <c r="A9312" s="98" t="s">
        <v>93</v>
      </c>
      <c r="B9312" s="99"/>
      <c r="C9312" s="100" t="s">
        <v>17654</v>
      </c>
      <c r="D9312" s="101" t="s">
        <v>825</v>
      </c>
      <c r="E9312" s="101" t="s">
        <v>17655</v>
      </c>
      <c r="F9312" s="99"/>
      <c r="G9312" s="99"/>
      <c r="H9312" s="99"/>
      <c r="I9312" s="99"/>
      <c r="J9312" s="99"/>
      <c r="K9312" s="99"/>
      <c r="L9312" s="99"/>
      <c r="M9312" s="99"/>
      <c r="N9312" s="99"/>
      <c r="O9312" s="99"/>
      <c r="P9312" s="99"/>
      <c r="Q9312" s="99"/>
      <c r="R9312" s="99"/>
      <c r="S9312" s="102">
        <v>1.0</v>
      </c>
      <c r="T9312" s="102">
        <v>1.0</v>
      </c>
      <c r="U9312" s="102" t="s">
        <v>7558</v>
      </c>
      <c r="V9312" s="102" t="s">
        <v>7559</v>
      </c>
      <c r="W9312" s="102" t="s">
        <v>54</v>
      </c>
      <c r="X9312" s="102" t="s">
        <v>7560</v>
      </c>
      <c r="Y9312" s="101" t="s">
        <v>18</v>
      </c>
    </row>
    <row r="9313">
      <c r="A9313" s="98" t="s">
        <v>38</v>
      </c>
      <c r="B9313" s="99"/>
      <c r="C9313" s="100" t="s">
        <v>17656</v>
      </c>
      <c r="D9313" s="101" t="s">
        <v>122</v>
      </c>
      <c r="E9313" s="101" t="s">
        <v>17657</v>
      </c>
      <c r="F9313" s="99"/>
      <c r="G9313" s="99"/>
      <c r="H9313" s="99"/>
      <c r="I9313" s="99"/>
      <c r="J9313" s="99"/>
      <c r="K9313" s="99"/>
      <c r="L9313" s="99"/>
      <c r="M9313" s="99"/>
      <c r="N9313" s="99"/>
      <c r="O9313" s="99"/>
      <c r="P9313" s="99"/>
      <c r="Q9313" s="99"/>
      <c r="R9313" s="99"/>
      <c r="S9313" s="102">
        <v>1.0</v>
      </c>
      <c r="T9313" s="102">
        <v>1.0</v>
      </c>
      <c r="U9313" s="102" t="s">
        <v>7558</v>
      </c>
      <c r="V9313" s="102" t="s">
        <v>7559</v>
      </c>
      <c r="W9313" s="102" t="s">
        <v>54</v>
      </c>
      <c r="X9313" s="102" t="s">
        <v>7560</v>
      </c>
      <c r="Y9313" s="101" t="s">
        <v>18</v>
      </c>
    </row>
    <row r="9314">
      <c r="A9314" s="103" t="s">
        <v>63</v>
      </c>
      <c r="B9314" s="99"/>
      <c r="C9314" s="100" t="s">
        <v>17658</v>
      </c>
      <c r="D9314" s="101" t="s">
        <v>471</v>
      </c>
      <c r="E9314" s="101" t="s">
        <v>17659</v>
      </c>
      <c r="F9314" s="99"/>
      <c r="G9314" s="99"/>
      <c r="H9314" s="99"/>
      <c r="I9314" s="99"/>
      <c r="J9314" s="99"/>
      <c r="K9314" s="99"/>
      <c r="L9314" s="99"/>
      <c r="M9314" s="99"/>
      <c r="N9314" s="99"/>
      <c r="O9314" s="99"/>
      <c r="P9314" s="99"/>
      <c r="Q9314" s="99"/>
      <c r="R9314" s="99"/>
      <c r="S9314" s="100">
        <v>1.0</v>
      </c>
      <c r="T9314" s="100">
        <v>1.0</v>
      </c>
      <c r="U9314" s="101" t="s">
        <v>7558</v>
      </c>
      <c r="V9314" s="101" t="s">
        <v>7559</v>
      </c>
      <c r="W9314" s="101" t="s">
        <v>54</v>
      </c>
      <c r="X9314" s="101" t="s">
        <v>7560</v>
      </c>
      <c r="Y9314" s="101" t="s">
        <v>18</v>
      </c>
    </row>
    <row r="9315">
      <c r="A9315" s="98" t="s">
        <v>38</v>
      </c>
      <c r="B9315" s="99"/>
      <c r="C9315" s="100" t="s">
        <v>17660</v>
      </c>
      <c r="D9315" s="101" t="s">
        <v>825</v>
      </c>
      <c r="E9315" s="101" t="s">
        <v>17661</v>
      </c>
      <c r="F9315" s="99"/>
      <c r="G9315" s="99"/>
      <c r="H9315" s="99"/>
      <c r="I9315" s="99"/>
      <c r="J9315" s="99"/>
      <c r="K9315" s="99"/>
      <c r="L9315" s="99"/>
      <c r="M9315" s="99"/>
      <c r="N9315" s="99"/>
      <c r="O9315" s="99"/>
      <c r="P9315" s="99"/>
      <c r="Q9315" s="99"/>
      <c r="R9315" s="99"/>
      <c r="S9315" s="102">
        <v>1.0</v>
      </c>
      <c r="T9315" s="102">
        <v>1.0</v>
      </c>
      <c r="U9315" s="102" t="s">
        <v>7558</v>
      </c>
      <c r="V9315" s="102" t="s">
        <v>7559</v>
      </c>
      <c r="W9315" s="102" t="s">
        <v>54</v>
      </c>
      <c r="X9315" s="102" t="s">
        <v>7560</v>
      </c>
      <c r="Y9315" s="101" t="s">
        <v>18</v>
      </c>
    </row>
    <row r="9316">
      <c r="A9316" s="98" t="s">
        <v>81</v>
      </c>
      <c r="B9316" s="99"/>
      <c r="C9316" s="100" t="s">
        <v>17662</v>
      </c>
      <c r="D9316" s="101" t="s">
        <v>135</v>
      </c>
      <c r="E9316" s="101" t="s">
        <v>17663</v>
      </c>
      <c r="F9316" s="99"/>
      <c r="G9316" s="99"/>
      <c r="H9316" s="99"/>
      <c r="I9316" s="99"/>
      <c r="J9316" s="99"/>
      <c r="K9316" s="99"/>
      <c r="L9316" s="99"/>
      <c r="M9316" s="99"/>
      <c r="N9316" s="99"/>
      <c r="O9316" s="99"/>
      <c r="P9316" s="99"/>
      <c r="Q9316" s="99"/>
      <c r="R9316" s="99"/>
      <c r="S9316" s="100">
        <v>1.0</v>
      </c>
      <c r="T9316" s="100">
        <v>1.0</v>
      </c>
      <c r="U9316" s="101" t="s">
        <v>7558</v>
      </c>
      <c r="V9316" s="101" t="s">
        <v>7559</v>
      </c>
      <c r="W9316" s="101" t="s">
        <v>54</v>
      </c>
      <c r="X9316" s="101" t="s">
        <v>7560</v>
      </c>
      <c r="Y9316" s="101" t="s">
        <v>18</v>
      </c>
    </row>
    <row r="9317">
      <c r="A9317" s="98" t="s">
        <v>64</v>
      </c>
      <c r="B9317" s="99"/>
      <c r="C9317" s="100" t="s">
        <v>17664</v>
      </c>
      <c r="D9317" s="101" t="s">
        <v>158</v>
      </c>
      <c r="E9317" s="101" t="s">
        <v>17665</v>
      </c>
      <c r="F9317" s="99"/>
      <c r="G9317" s="99"/>
      <c r="H9317" s="99"/>
      <c r="I9317" s="99"/>
      <c r="J9317" s="99"/>
      <c r="K9317" s="99"/>
      <c r="L9317" s="99"/>
      <c r="M9317" s="99"/>
      <c r="N9317" s="99"/>
      <c r="O9317" s="99"/>
      <c r="P9317" s="99"/>
      <c r="Q9317" s="99"/>
      <c r="R9317" s="99"/>
      <c r="S9317" s="100">
        <v>1.0</v>
      </c>
      <c r="T9317" s="100">
        <v>1.0</v>
      </c>
      <c r="U9317" s="101" t="s">
        <v>7558</v>
      </c>
      <c r="V9317" s="101" t="s">
        <v>7559</v>
      </c>
      <c r="W9317" s="101" t="s">
        <v>54</v>
      </c>
      <c r="X9317" s="101" t="s">
        <v>7560</v>
      </c>
      <c r="Y9317" s="101" t="s">
        <v>18</v>
      </c>
    </row>
    <row r="9318">
      <c r="A9318" s="103" t="s">
        <v>63</v>
      </c>
      <c r="B9318" s="99"/>
      <c r="C9318" s="100" t="s">
        <v>17666</v>
      </c>
      <c r="D9318" s="101" t="s">
        <v>158</v>
      </c>
      <c r="E9318" s="101" t="s">
        <v>17667</v>
      </c>
      <c r="F9318" s="99"/>
      <c r="G9318" s="99"/>
      <c r="H9318" s="99"/>
      <c r="I9318" s="99"/>
      <c r="J9318" s="99"/>
      <c r="K9318" s="99"/>
      <c r="L9318" s="99"/>
      <c r="M9318" s="99"/>
      <c r="N9318" s="99"/>
      <c r="O9318" s="99"/>
      <c r="P9318" s="99"/>
      <c r="Q9318" s="99"/>
      <c r="R9318" s="99"/>
      <c r="S9318" s="100">
        <v>1.0</v>
      </c>
      <c r="T9318" s="100">
        <v>1.0</v>
      </c>
      <c r="U9318" s="101" t="s">
        <v>7558</v>
      </c>
      <c r="V9318" s="101" t="s">
        <v>7559</v>
      </c>
      <c r="W9318" s="101" t="s">
        <v>54</v>
      </c>
      <c r="X9318" s="101" t="s">
        <v>7560</v>
      </c>
      <c r="Y9318" s="101" t="s">
        <v>18</v>
      </c>
    </row>
    <row r="9319">
      <c r="A9319" s="98" t="s">
        <v>77</v>
      </c>
      <c r="B9319" s="99"/>
      <c r="C9319" s="100" t="s">
        <v>17668</v>
      </c>
      <c r="D9319" s="101" t="s">
        <v>151</v>
      </c>
      <c r="E9319" s="101" t="s">
        <v>17669</v>
      </c>
      <c r="F9319" s="99"/>
      <c r="G9319" s="99"/>
      <c r="H9319" s="99"/>
      <c r="I9319" s="99"/>
      <c r="J9319" s="99"/>
      <c r="K9319" s="99"/>
      <c r="L9319" s="99"/>
      <c r="M9319" s="99"/>
      <c r="N9319" s="99"/>
      <c r="O9319" s="99"/>
      <c r="P9319" s="99"/>
      <c r="Q9319" s="99"/>
      <c r="R9319" s="99"/>
      <c r="S9319" s="102">
        <v>1.0</v>
      </c>
      <c r="T9319" s="102">
        <v>1.0</v>
      </c>
      <c r="U9319" s="102" t="s">
        <v>7558</v>
      </c>
      <c r="V9319" s="102" t="s">
        <v>7559</v>
      </c>
      <c r="W9319" s="102" t="s">
        <v>54</v>
      </c>
      <c r="X9319" s="102" t="s">
        <v>7591</v>
      </c>
      <c r="Y9319" s="101" t="s">
        <v>12</v>
      </c>
      <c r="Z9319" s="33">
        <v>1.0</v>
      </c>
    </row>
    <row r="9320">
      <c r="A9320" s="98" t="s">
        <v>64</v>
      </c>
      <c r="B9320" s="99"/>
      <c r="C9320" s="100" t="s">
        <v>17670</v>
      </c>
      <c r="D9320" s="101" t="s">
        <v>135</v>
      </c>
      <c r="E9320" s="101" t="s">
        <v>17671</v>
      </c>
      <c r="F9320" s="99"/>
      <c r="G9320" s="99"/>
      <c r="H9320" s="99"/>
      <c r="I9320" s="99"/>
      <c r="J9320" s="99"/>
      <c r="K9320" s="99"/>
      <c r="L9320" s="99"/>
      <c r="M9320" s="99"/>
      <c r="N9320" s="99"/>
      <c r="O9320" s="99"/>
      <c r="P9320" s="99"/>
      <c r="Q9320" s="99"/>
      <c r="R9320" s="99"/>
      <c r="S9320" s="100">
        <v>1.0</v>
      </c>
      <c r="T9320" s="100">
        <v>1.0</v>
      </c>
      <c r="U9320" s="101" t="s">
        <v>7558</v>
      </c>
      <c r="V9320" s="101" t="s">
        <v>7559</v>
      </c>
      <c r="W9320" s="101" t="s">
        <v>54</v>
      </c>
      <c r="X9320" s="101" t="s">
        <v>7560</v>
      </c>
      <c r="Y9320" s="101" t="s">
        <v>18</v>
      </c>
    </row>
    <row r="9321">
      <c r="A9321" s="98" t="s">
        <v>64</v>
      </c>
      <c r="B9321" s="99"/>
      <c r="C9321" s="100" t="s">
        <v>17672</v>
      </c>
      <c r="D9321" s="101" t="s">
        <v>122</v>
      </c>
      <c r="E9321" s="101" t="s">
        <v>17673</v>
      </c>
      <c r="F9321" s="99"/>
      <c r="G9321" s="99"/>
      <c r="H9321" s="99"/>
      <c r="I9321" s="99"/>
      <c r="J9321" s="99"/>
      <c r="K9321" s="99"/>
      <c r="L9321" s="99"/>
      <c r="M9321" s="99"/>
      <c r="N9321" s="99"/>
      <c r="O9321" s="99"/>
      <c r="P9321" s="99"/>
      <c r="Q9321" s="99"/>
      <c r="R9321" s="99"/>
      <c r="S9321" s="102">
        <v>1.0</v>
      </c>
      <c r="T9321" s="102">
        <v>1.0</v>
      </c>
      <c r="U9321" s="102" t="s">
        <v>7558</v>
      </c>
      <c r="V9321" s="102" t="s">
        <v>7559</v>
      </c>
      <c r="W9321" s="102" t="s">
        <v>54</v>
      </c>
      <c r="X9321" s="102" t="s">
        <v>7560</v>
      </c>
      <c r="Y9321" s="101" t="s">
        <v>18</v>
      </c>
    </row>
    <row r="9322">
      <c r="A9322" s="98" t="s">
        <v>82</v>
      </c>
      <c r="B9322" s="99"/>
      <c r="C9322" s="100" t="s">
        <v>17674</v>
      </c>
      <c r="D9322" s="101" t="s">
        <v>122</v>
      </c>
      <c r="E9322" s="101" t="s">
        <v>17675</v>
      </c>
      <c r="F9322" s="99"/>
      <c r="G9322" s="99"/>
      <c r="H9322" s="99"/>
      <c r="I9322" s="99"/>
      <c r="J9322" s="99"/>
      <c r="K9322" s="99"/>
      <c r="L9322" s="99"/>
      <c r="M9322" s="99"/>
      <c r="N9322" s="99"/>
      <c r="O9322" s="99"/>
      <c r="P9322" s="99"/>
      <c r="Q9322" s="99"/>
      <c r="R9322" s="99"/>
      <c r="S9322" s="102">
        <v>1.0</v>
      </c>
      <c r="T9322" s="102">
        <v>1.0</v>
      </c>
      <c r="U9322" s="102" t="s">
        <v>7558</v>
      </c>
      <c r="V9322" s="102" t="s">
        <v>7559</v>
      </c>
      <c r="W9322" s="102" t="s">
        <v>54</v>
      </c>
      <c r="X9322" s="102" t="s">
        <v>7560</v>
      </c>
      <c r="Y9322" s="101" t="s">
        <v>18</v>
      </c>
    </row>
    <row r="9323">
      <c r="A9323" s="98" t="s">
        <v>64</v>
      </c>
      <c r="B9323" s="99"/>
      <c r="C9323" s="100" t="s">
        <v>17676</v>
      </c>
      <c r="D9323" s="101" t="s">
        <v>122</v>
      </c>
      <c r="E9323" s="101" t="s">
        <v>17677</v>
      </c>
      <c r="F9323" s="99"/>
      <c r="G9323" s="99"/>
      <c r="H9323" s="99"/>
      <c r="I9323" s="99"/>
      <c r="J9323" s="99"/>
      <c r="K9323" s="99"/>
      <c r="L9323" s="99"/>
      <c r="M9323" s="99"/>
      <c r="N9323" s="99"/>
      <c r="O9323" s="99"/>
      <c r="P9323" s="99"/>
      <c r="Q9323" s="99"/>
      <c r="R9323" s="99"/>
      <c r="S9323" s="102">
        <v>1.0</v>
      </c>
      <c r="T9323" s="102">
        <v>1.0</v>
      </c>
      <c r="U9323" s="102" t="s">
        <v>7558</v>
      </c>
      <c r="V9323" s="102" t="s">
        <v>7559</v>
      </c>
      <c r="W9323" s="102" t="s">
        <v>54</v>
      </c>
      <c r="X9323" s="102" t="s">
        <v>7560</v>
      </c>
      <c r="Y9323" s="101" t="s">
        <v>18</v>
      </c>
    </row>
    <row r="9324">
      <c r="A9324" s="98" t="s">
        <v>30</v>
      </c>
      <c r="B9324" s="99"/>
      <c r="C9324" s="100" t="s">
        <v>17678</v>
      </c>
      <c r="D9324" s="101" t="s">
        <v>158</v>
      </c>
      <c r="E9324" s="101" t="s">
        <v>17679</v>
      </c>
      <c r="F9324" s="99"/>
      <c r="G9324" s="99"/>
      <c r="H9324" s="99"/>
      <c r="I9324" s="99"/>
      <c r="J9324" s="99"/>
      <c r="K9324" s="99"/>
      <c r="L9324" s="99"/>
      <c r="M9324" s="99"/>
      <c r="N9324" s="99"/>
      <c r="O9324" s="99"/>
      <c r="P9324" s="99"/>
      <c r="Q9324" s="99"/>
      <c r="R9324" s="99"/>
      <c r="S9324" s="100">
        <v>1.0</v>
      </c>
      <c r="T9324" s="100">
        <v>1.0</v>
      </c>
      <c r="U9324" s="101" t="s">
        <v>7558</v>
      </c>
      <c r="V9324" s="101" t="s">
        <v>7559</v>
      </c>
      <c r="W9324" s="101" t="s">
        <v>54</v>
      </c>
      <c r="X9324" s="101" t="s">
        <v>7560</v>
      </c>
      <c r="Y9324" s="101" t="s">
        <v>18</v>
      </c>
    </row>
    <row r="9325">
      <c r="A9325" s="103" t="s">
        <v>63</v>
      </c>
      <c r="B9325" s="99"/>
      <c r="C9325" s="100" t="s">
        <v>17680</v>
      </c>
      <c r="D9325" s="101" t="s">
        <v>122</v>
      </c>
      <c r="E9325" s="101" t="s">
        <v>17681</v>
      </c>
      <c r="F9325" s="99"/>
      <c r="G9325" s="99"/>
      <c r="H9325" s="99"/>
      <c r="I9325" s="99"/>
      <c r="J9325" s="99"/>
      <c r="K9325" s="99"/>
      <c r="L9325" s="99"/>
      <c r="M9325" s="99"/>
      <c r="N9325" s="99"/>
      <c r="O9325" s="99"/>
      <c r="P9325" s="99"/>
      <c r="Q9325" s="99"/>
      <c r="R9325" s="99"/>
      <c r="S9325" s="102">
        <v>1.0</v>
      </c>
      <c r="T9325" s="102">
        <v>1.0</v>
      </c>
      <c r="U9325" s="102" t="s">
        <v>7558</v>
      </c>
      <c r="V9325" s="102" t="s">
        <v>7559</v>
      </c>
      <c r="W9325" s="102" t="s">
        <v>54</v>
      </c>
      <c r="X9325" s="102" t="s">
        <v>7560</v>
      </c>
      <c r="Y9325" s="101" t="s">
        <v>18</v>
      </c>
    </row>
    <row r="9326">
      <c r="A9326" s="98" t="s">
        <v>64</v>
      </c>
      <c r="B9326" s="99"/>
      <c r="C9326" s="100" t="s">
        <v>17682</v>
      </c>
      <c r="D9326" s="101" t="s">
        <v>122</v>
      </c>
      <c r="E9326" s="101" t="s">
        <v>17683</v>
      </c>
      <c r="F9326" s="99"/>
      <c r="G9326" s="99"/>
      <c r="H9326" s="99"/>
      <c r="I9326" s="99"/>
      <c r="J9326" s="99"/>
      <c r="K9326" s="99"/>
      <c r="L9326" s="99"/>
      <c r="M9326" s="99"/>
      <c r="N9326" s="99"/>
      <c r="O9326" s="99"/>
      <c r="P9326" s="99"/>
      <c r="Q9326" s="99"/>
      <c r="R9326" s="99"/>
      <c r="S9326" s="102">
        <v>1.0</v>
      </c>
      <c r="T9326" s="102">
        <v>1.0</v>
      </c>
      <c r="U9326" s="102" t="s">
        <v>7558</v>
      </c>
      <c r="V9326" s="102" t="s">
        <v>7559</v>
      </c>
      <c r="W9326" s="102" t="s">
        <v>54</v>
      </c>
      <c r="X9326" s="102" t="s">
        <v>7560</v>
      </c>
      <c r="Y9326" s="101" t="s">
        <v>18</v>
      </c>
    </row>
    <row r="9327">
      <c r="A9327" s="98" t="s">
        <v>17</v>
      </c>
      <c r="B9327" s="99"/>
      <c r="C9327" s="100" t="s">
        <v>17684</v>
      </c>
      <c r="D9327" s="101" t="s">
        <v>825</v>
      </c>
      <c r="E9327" s="101" t="s">
        <v>17685</v>
      </c>
      <c r="F9327" s="99"/>
      <c r="G9327" s="99"/>
      <c r="H9327" s="99"/>
      <c r="I9327" s="99"/>
      <c r="J9327" s="99"/>
      <c r="K9327" s="99"/>
      <c r="L9327" s="99"/>
      <c r="M9327" s="99"/>
      <c r="N9327" s="99"/>
      <c r="O9327" s="99"/>
      <c r="P9327" s="99"/>
      <c r="Q9327" s="99"/>
      <c r="R9327" s="99"/>
      <c r="S9327" s="102">
        <v>1.0</v>
      </c>
      <c r="T9327" s="102">
        <v>1.0</v>
      </c>
      <c r="U9327" s="102" t="s">
        <v>7558</v>
      </c>
      <c r="V9327" s="102" t="s">
        <v>7559</v>
      </c>
      <c r="W9327" s="102" t="s">
        <v>54</v>
      </c>
      <c r="X9327" s="102" t="s">
        <v>7560</v>
      </c>
      <c r="Y9327" s="101" t="s">
        <v>18</v>
      </c>
    </row>
    <row r="9328">
      <c r="A9328" s="103" t="s">
        <v>63</v>
      </c>
      <c r="B9328" s="99"/>
      <c r="C9328" s="100" t="s">
        <v>17686</v>
      </c>
      <c r="D9328" s="101" t="s">
        <v>825</v>
      </c>
      <c r="E9328" s="101" t="s">
        <v>17687</v>
      </c>
      <c r="F9328" s="99"/>
      <c r="G9328" s="99"/>
      <c r="H9328" s="99"/>
      <c r="I9328" s="99"/>
      <c r="J9328" s="99"/>
      <c r="K9328" s="99"/>
      <c r="L9328" s="99"/>
      <c r="M9328" s="99"/>
      <c r="N9328" s="99"/>
      <c r="O9328" s="99"/>
      <c r="P9328" s="99"/>
      <c r="Q9328" s="99"/>
      <c r="R9328" s="99"/>
      <c r="S9328" s="102">
        <v>1.0</v>
      </c>
      <c r="T9328" s="102">
        <v>1.0</v>
      </c>
      <c r="U9328" s="102" t="s">
        <v>7558</v>
      </c>
      <c r="V9328" s="102" t="s">
        <v>7559</v>
      </c>
      <c r="W9328" s="102" t="s">
        <v>54</v>
      </c>
      <c r="X9328" s="102" t="s">
        <v>7560</v>
      </c>
      <c r="Y9328" s="101" t="s">
        <v>18</v>
      </c>
    </row>
    <row r="9329">
      <c r="A9329" s="98" t="s">
        <v>64</v>
      </c>
      <c r="B9329" s="99"/>
      <c r="C9329" s="100" t="s">
        <v>17688</v>
      </c>
      <c r="D9329" s="101" t="s">
        <v>825</v>
      </c>
      <c r="E9329" s="101" t="s">
        <v>17689</v>
      </c>
      <c r="F9329" s="99"/>
      <c r="G9329" s="99"/>
      <c r="H9329" s="99"/>
      <c r="I9329" s="99"/>
      <c r="J9329" s="99"/>
      <c r="K9329" s="99"/>
      <c r="L9329" s="99"/>
      <c r="M9329" s="99"/>
      <c r="N9329" s="99"/>
      <c r="O9329" s="99"/>
      <c r="P9329" s="99"/>
      <c r="Q9329" s="99"/>
      <c r="R9329" s="99"/>
      <c r="S9329" s="102">
        <v>1.0</v>
      </c>
      <c r="T9329" s="102">
        <v>1.0</v>
      </c>
      <c r="U9329" s="102" t="s">
        <v>7558</v>
      </c>
      <c r="V9329" s="102" t="s">
        <v>7559</v>
      </c>
      <c r="W9329" s="102" t="s">
        <v>54</v>
      </c>
      <c r="X9329" s="102" t="s">
        <v>7560</v>
      </c>
      <c r="Y9329" s="101" t="s">
        <v>18</v>
      </c>
    </row>
    <row r="9330">
      <c r="A9330" s="98" t="s">
        <v>93</v>
      </c>
      <c r="B9330" s="99"/>
      <c r="C9330" s="100" t="s">
        <v>17690</v>
      </c>
      <c r="D9330" s="101" t="s">
        <v>135</v>
      </c>
      <c r="E9330" s="101" t="s">
        <v>17691</v>
      </c>
      <c r="F9330" s="99"/>
      <c r="G9330" s="99"/>
      <c r="H9330" s="99"/>
      <c r="I9330" s="99"/>
      <c r="J9330" s="99"/>
      <c r="K9330" s="99"/>
      <c r="L9330" s="99"/>
      <c r="M9330" s="99"/>
      <c r="N9330" s="99"/>
      <c r="O9330" s="99"/>
      <c r="P9330" s="99"/>
      <c r="Q9330" s="99"/>
      <c r="R9330" s="99"/>
      <c r="S9330" s="100">
        <v>1.0</v>
      </c>
      <c r="T9330" s="100">
        <v>1.0</v>
      </c>
      <c r="U9330" s="101" t="s">
        <v>7558</v>
      </c>
      <c r="V9330" s="101" t="s">
        <v>7559</v>
      </c>
      <c r="W9330" s="101" t="s">
        <v>54</v>
      </c>
      <c r="X9330" s="101" t="s">
        <v>7560</v>
      </c>
      <c r="Y9330" s="101" t="s">
        <v>18</v>
      </c>
    </row>
    <row r="9331">
      <c r="A9331" s="98" t="s">
        <v>93</v>
      </c>
      <c r="B9331" s="99"/>
      <c r="C9331" s="100" t="s">
        <v>17692</v>
      </c>
      <c r="D9331" s="101" t="s">
        <v>122</v>
      </c>
      <c r="E9331" s="101" t="s">
        <v>17693</v>
      </c>
      <c r="F9331" s="99"/>
      <c r="G9331" s="99"/>
      <c r="H9331" s="99"/>
      <c r="I9331" s="99"/>
      <c r="J9331" s="99"/>
      <c r="K9331" s="99"/>
      <c r="L9331" s="99"/>
      <c r="M9331" s="99"/>
      <c r="N9331" s="99"/>
      <c r="O9331" s="99"/>
      <c r="P9331" s="99"/>
      <c r="Q9331" s="99"/>
      <c r="R9331" s="99"/>
      <c r="S9331" s="102">
        <v>1.0</v>
      </c>
      <c r="T9331" s="102">
        <v>1.0</v>
      </c>
      <c r="U9331" s="102" t="s">
        <v>7558</v>
      </c>
      <c r="V9331" s="102" t="s">
        <v>7559</v>
      </c>
      <c r="W9331" s="102" t="s">
        <v>54</v>
      </c>
      <c r="X9331" s="102" t="s">
        <v>7560</v>
      </c>
      <c r="Y9331" s="101" t="s">
        <v>18</v>
      </c>
    </row>
    <row r="9332">
      <c r="A9332" s="98" t="s">
        <v>93</v>
      </c>
      <c r="B9332" s="99"/>
      <c r="C9332" s="100" t="s">
        <v>17694</v>
      </c>
      <c r="D9332" s="101" t="s">
        <v>158</v>
      </c>
      <c r="E9332" s="101" t="s">
        <v>17695</v>
      </c>
      <c r="F9332" s="99"/>
      <c r="G9332" s="99"/>
      <c r="H9332" s="99"/>
      <c r="I9332" s="99"/>
      <c r="J9332" s="99"/>
      <c r="K9332" s="99"/>
      <c r="L9332" s="99"/>
      <c r="M9332" s="99"/>
      <c r="N9332" s="99"/>
      <c r="O9332" s="99"/>
      <c r="P9332" s="99"/>
      <c r="Q9332" s="99"/>
      <c r="R9332" s="99"/>
      <c r="S9332" s="100">
        <v>1.0</v>
      </c>
      <c r="T9332" s="100">
        <v>1.0</v>
      </c>
      <c r="U9332" s="101" t="s">
        <v>7558</v>
      </c>
      <c r="V9332" s="101" t="s">
        <v>7559</v>
      </c>
      <c r="W9332" s="101" t="s">
        <v>54</v>
      </c>
      <c r="X9332" s="101" t="s">
        <v>7560</v>
      </c>
      <c r="Y9332" s="101" t="s">
        <v>18</v>
      </c>
    </row>
    <row r="9333">
      <c r="A9333" s="98" t="s">
        <v>67</v>
      </c>
      <c r="B9333" s="99"/>
      <c r="C9333" s="100" t="s">
        <v>17696</v>
      </c>
      <c r="D9333" s="101" t="s">
        <v>135</v>
      </c>
      <c r="E9333" s="101" t="s">
        <v>17697</v>
      </c>
      <c r="F9333" s="99"/>
      <c r="G9333" s="99"/>
      <c r="H9333" s="99"/>
      <c r="I9333" s="99"/>
      <c r="J9333" s="99"/>
      <c r="K9333" s="99"/>
      <c r="L9333" s="99"/>
      <c r="M9333" s="99"/>
      <c r="N9333" s="99"/>
      <c r="O9333" s="99"/>
      <c r="P9333" s="99"/>
      <c r="Q9333" s="99"/>
      <c r="R9333" s="99"/>
      <c r="S9333" s="100">
        <v>1.0</v>
      </c>
      <c r="T9333" s="100">
        <v>1.0</v>
      </c>
      <c r="U9333" s="101" t="s">
        <v>7558</v>
      </c>
      <c r="V9333" s="101" t="s">
        <v>7559</v>
      </c>
      <c r="W9333" s="101" t="s">
        <v>54</v>
      </c>
      <c r="X9333" s="101" t="s">
        <v>7560</v>
      </c>
      <c r="Y9333" s="101" t="s">
        <v>18</v>
      </c>
    </row>
    <row r="9334">
      <c r="A9334" s="98" t="s">
        <v>77</v>
      </c>
      <c r="B9334" s="99"/>
      <c r="C9334" s="100" t="s">
        <v>17698</v>
      </c>
      <c r="D9334" s="101" t="s">
        <v>135</v>
      </c>
      <c r="E9334" s="101" t="s">
        <v>17699</v>
      </c>
      <c r="F9334" s="99"/>
      <c r="G9334" s="99"/>
      <c r="H9334" s="99"/>
      <c r="I9334" s="99"/>
      <c r="J9334" s="99"/>
      <c r="K9334" s="99"/>
      <c r="L9334" s="99"/>
      <c r="M9334" s="99"/>
      <c r="N9334" s="99"/>
      <c r="O9334" s="99"/>
      <c r="P9334" s="99"/>
      <c r="Q9334" s="99"/>
      <c r="R9334" s="99"/>
      <c r="S9334" s="100">
        <v>1.0</v>
      </c>
      <c r="T9334" s="100">
        <v>1.0</v>
      </c>
      <c r="U9334" s="101" t="s">
        <v>7558</v>
      </c>
      <c r="V9334" s="101" t="s">
        <v>7559</v>
      </c>
      <c r="W9334" s="101" t="s">
        <v>54</v>
      </c>
      <c r="X9334" s="101" t="s">
        <v>7560</v>
      </c>
      <c r="Y9334" s="101" t="s">
        <v>18</v>
      </c>
    </row>
    <row r="9335">
      <c r="A9335" s="98" t="s">
        <v>77</v>
      </c>
      <c r="B9335" s="99"/>
      <c r="C9335" s="100" t="s">
        <v>17700</v>
      </c>
      <c r="D9335" s="101" t="s">
        <v>122</v>
      </c>
      <c r="E9335" s="101" t="s">
        <v>17701</v>
      </c>
      <c r="F9335" s="99"/>
      <c r="G9335" s="99"/>
      <c r="H9335" s="99"/>
      <c r="I9335" s="99"/>
      <c r="J9335" s="99"/>
      <c r="K9335" s="99"/>
      <c r="L9335" s="99"/>
      <c r="M9335" s="99"/>
      <c r="N9335" s="99"/>
      <c r="O9335" s="99"/>
      <c r="P9335" s="99"/>
      <c r="Q9335" s="99"/>
      <c r="R9335" s="99"/>
      <c r="S9335" s="102">
        <v>1.0</v>
      </c>
      <c r="T9335" s="102">
        <v>1.0</v>
      </c>
      <c r="U9335" s="102" t="s">
        <v>7558</v>
      </c>
      <c r="V9335" s="102" t="s">
        <v>7559</v>
      </c>
      <c r="W9335" s="102" t="s">
        <v>54</v>
      </c>
      <c r="X9335" s="102" t="s">
        <v>7560</v>
      </c>
      <c r="Y9335" s="101" t="s">
        <v>18</v>
      </c>
    </row>
    <row r="9336">
      <c r="A9336" s="98" t="s">
        <v>67</v>
      </c>
      <c r="B9336" s="99"/>
      <c r="C9336" s="100" t="s">
        <v>17702</v>
      </c>
      <c r="D9336" s="101" t="s">
        <v>122</v>
      </c>
      <c r="E9336" s="101" t="s">
        <v>17703</v>
      </c>
      <c r="F9336" s="99"/>
      <c r="G9336" s="99"/>
      <c r="H9336" s="99"/>
      <c r="I9336" s="99"/>
      <c r="J9336" s="99"/>
      <c r="K9336" s="99"/>
      <c r="L9336" s="99"/>
      <c r="M9336" s="99"/>
      <c r="N9336" s="99"/>
      <c r="O9336" s="99"/>
      <c r="P9336" s="99"/>
      <c r="Q9336" s="99"/>
      <c r="R9336" s="99"/>
      <c r="S9336" s="102">
        <v>1.0</v>
      </c>
      <c r="T9336" s="102">
        <v>1.0</v>
      </c>
      <c r="U9336" s="102" t="s">
        <v>7558</v>
      </c>
      <c r="V9336" s="102" t="s">
        <v>7559</v>
      </c>
      <c r="W9336" s="102" t="s">
        <v>54</v>
      </c>
      <c r="X9336" s="102" t="s">
        <v>7560</v>
      </c>
      <c r="Y9336" s="101" t="s">
        <v>18</v>
      </c>
    </row>
    <row r="9337">
      <c r="A9337" s="98" t="s">
        <v>80</v>
      </c>
      <c r="B9337" s="99"/>
      <c r="C9337" s="100" t="s">
        <v>17704</v>
      </c>
      <c r="D9337" s="101" t="s">
        <v>122</v>
      </c>
      <c r="E9337" s="101" t="s">
        <v>17705</v>
      </c>
      <c r="F9337" s="99"/>
      <c r="G9337" s="99"/>
      <c r="H9337" s="99"/>
      <c r="I9337" s="99"/>
      <c r="J9337" s="99"/>
      <c r="K9337" s="99"/>
      <c r="L9337" s="99"/>
      <c r="M9337" s="99"/>
      <c r="N9337" s="99"/>
      <c r="O9337" s="99"/>
      <c r="P9337" s="99"/>
      <c r="Q9337" s="99"/>
      <c r="R9337" s="99"/>
      <c r="S9337" s="102">
        <v>1.0</v>
      </c>
      <c r="T9337" s="102">
        <v>1.0</v>
      </c>
      <c r="U9337" s="102" t="s">
        <v>7558</v>
      </c>
      <c r="V9337" s="102" t="s">
        <v>7559</v>
      </c>
      <c r="W9337" s="102" t="s">
        <v>54</v>
      </c>
      <c r="X9337" s="102" t="s">
        <v>7560</v>
      </c>
      <c r="Y9337" s="101" t="s">
        <v>18</v>
      </c>
    </row>
    <row r="9338">
      <c r="A9338" s="98" t="s">
        <v>64</v>
      </c>
      <c r="B9338" s="99"/>
      <c r="C9338" s="100" t="s">
        <v>17706</v>
      </c>
      <c r="D9338" s="101" t="s">
        <v>158</v>
      </c>
      <c r="E9338" s="101" t="s">
        <v>17707</v>
      </c>
      <c r="F9338" s="99"/>
      <c r="G9338" s="99"/>
      <c r="H9338" s="99"/>
      <c r="I9338" s="99"/>
      <c r="J9338" s="99"/>
      <c r="K9338" s="99"/>
      <c r="L9338" s="99"/>
      <c r="M9338" s="99"/>
      <c r="N9338" s="99"/>
      <c r="O9338" s="99"/>
      <c r="P9338" s="99"/>
      <c r="Q9338" s="99"/>
      <c r="R9338" s="99"/>
      <c r="S9338" s="100">
        <v>1.0</v>
      </c>
      <c r="T9338" s="100">
        <v>1.0</v>
      </c>
      <c r="U9338" s="101" t="s">
        <v>7558</v>
      </c>
      <c r="V9338" s="101" t="s">
        <v>7559</v>
      </c>
      <c r="W9338" s="101" t="s">
        <v>54</v>
      </c>
      <c r="X9338" s="101" t="s">
        <v>7560</v>
      </c>
      <c r="Y9338" s="101" t="s">
        <v>18</v>
      </c>
    </row>
    <row r="9339">
      <c r="A9339" s="98" t="s">
        <v>64</v>
      </c>
      <c r="B9339" s="99"/>
      <c r="C9339" s="100" t="s">
        <v>17708</v>
      </c>
      <c r="D9339" s="101" t="s">
        <v>122</v>
      </c>
      <c r="E9339" s="101" t="s">
        <v>17709</v>
      </c>
      <c r="F9339" s="99"/>
      <c r="G9339" s="99"/>
      <c r="H9339" s="99"/>
      <c r="I9339" s="99"/>
      <c r="J9339" s="99"/>
      <c r="K9339" s="99"/>
      <c r="L9339" s="99"/>
      <c r="M9339" s="99"/>
      <c r="N9339" s="99"/>
      <c r="O9339" s="99"/>
      <c r="P9339" s="99"/>
      <c r="Q9339" s="99"/>
      <c r="R9339" s="99"/>
      <c r="S9339" s="102">
        <v>1.0</v>
      </c>
      <c r="T9339" s="102">
        <v>1.0</v>
      </c>
      <c r="U9339" s="102" t="s">
        <v>7558</v>
      </c>
      <c r="V9339" s="102" t="s">
        <v>7559</v>
      </c>
      <c r="W9339" s="102" t="s">
        <v>54</v>
      </c>
      <c r="X9339" s="102" t="s">
        <v>7560</v>
      </c>
      <c r="Y9339" s="101" t="s">
        <v>18</v>
      </c>
    </row>
    <row r="9340">
      <c r="A9340" s="98" t="s">
        <v>90</v>
      </c>
      <c r="B9340" s="99"/>
      <c r="C9340" s="100" t="s">
        <v>17710</v>
      </c>
      <c r="D9340" s="101" t="s">
        <v>158</v>
      </c>
      <c r="E9340" s="101" t="s">
        <v>17711</v>
      </c>
      <c r="F9340" s="99"/>
      <c r="G9340" s="99"/>
      <c r="H9340" s="99"/>
      <c r="I9340" s="99"/>
      <c r="J9340" s="99"/>
      <c r="K9340" s="99"/>
      <c r="L9340" s="99"/>
      <c r="M9340" s="99"/>
      <c r="N9340" s="99"/>
      <c r="O9340" s="99"/>
      <c r="P9340" s="99"/>
      <c r="Q9340" s="99"/>
      <c r="R9340" s="99"/>
      <c r="S9340" s="100">
        <v>1.0</v>
      </c>
      <c r="T9340" s="100">
        <v>1.0</v>
      </c>
      <c r="U9340" s="101" t="s">
        <v>7558</v>
      </c>
      <c r="V9340" s="101" t="s">
        <v>7559</v>
      </c>
      <c r="W9340" s="101" t="s">
        <v>54</v>
      </c>
      <c r="X9340" s="101" t="s">
        <v>7560</v>
      </c>
      <c r="Y9340" s="101" t="s">
        <v>18</v>
      </c>
    </row>
    <row r="9341">
      <c r="A9341" s="98" t="s">
        <v>67</v>
      </c>
      <c r="B9341" s="99"/>
      <c r="C9341" s="100" t="s">
        <v>17712</v>
      </c>
      <c r="D9341" s="101" t="s">
        <v>135</v>
      </c>
      <c r="E9341" s="101" t="s">
        <v>17713</v>
      </c>
      <c r="F9341" s="99"/>
      <c r="G9341" s="99"/>
      <c r="H9341" s="99"/>
      <c r="I9341" s="99"/>
      <c r="J9341" s="99"/>
      <c r="K9341" s="99"/>
      <c r="L9341" s="99"/>
      <c r="M9341" s="99"/>
      <c r="N9341" s="99"/>
      <c r="O9341" s="99"/>
      <c r="P9341" s="99"/>
      <c r="Q9341" s="99"/>
      <c r="R9341" s="99"/>
      <c r="S9341" s="100">
        <v>1.0</v>
      </c>
      <c r="T9341" s="100">
        <v>1.0</v>
      </c>
      <c r="U9341" s="101" t="s">
        <v>7558</v>
      </c>
      <c r="V9341" s="101" t="s">
        <v>7559</v>
      </c>
      <c r="W9341" s="101" t="s">
        <v>54</v>
      </c>
      <c r="X9341" s="101" t="s">
        <v>7560</v>
      </c>
      <c r="Y9341" s="101" t="s">
        <v>18</v>
      </c>
    </row>
    <row r="9342">
      <c r="A9342" s="98" t="s">
        <v>64</v>
      </c>
      <c r="B9342" s="99"/>
      <c r="C9342" s="100" t="s">
        <v>17714</v>
      </c>
      <c r="D9342" s="101" t="s">
        <v>122</v>
      </c>
      <c r="E9342" s="101" t="s">
        <v>17715</v>
      </c>
      <c r="F9342" s="99"/>
      <c r="G9342" s="99"/>
      <c r="H9342" s="99"/>
      <c r="I9342" s="99"/>
      <c r="J9342" s="99"/>
      <c r="K9342" s="99"/>
      <c r="L9342" s="99"/>
      <c r="M9342" s="99"/>
      <c r="N9342" s="99"/>
      <c r="O9342" s="99"/>
      <c r="P9342" s="99"/>
      <c r="Q9342" s="99"/>
      <c r="R9342" s="99"/>
      <c r="S9342" s="102">
        <v>1.0</v>
      </c>
      <c r="T9342" s="102">
        <v>1.0</v>
      </c>
      <c r="U9342" s="102" t="s">
        <v>7558</v>
      </c>
      <c r="V9342" s="102" t="s">
        <v>7559</v>
      </c>
      <c r="W9342" s="102" t="s">
        <v>54</v>
      </c>
      <c r="X9342" s="102" t="s">
        <v>7560</v>
      </c>
      <c r="Y9342" s="101" t="s">
        <v>18</v>
      </c>
    </row>
    <row r="9343">
      <c r="A9343" s="98" t="s">
        <v>64</v>
      </c>
      <c r="B9343" s="99"/>
      <c r="C9343" s="100" t="s">
        <v>17716</v>
      </c>
      <c r="D9343" s="101" t="s">
        <v>122</v>
      </c>
      <c r="E9343" s="101" t="s">
        <v>17717</v>
      </c>
      <c r="F9343" s="99"/>
      <c r="G9343" s="99"/>
      <c r="H9343" s="99"/>
      <c r="I9343" s="99"/>
      <c r="J9343" s="99"/>
      <c r="K9343" s="99"/>
      <c r="L9343" s="99"/>
      <c r="M9343" s="99"/>
      <c r="N9343" s="99"/>
      <c r="O9343" s="99"/>
      <c r="P9343" s="99"/>
      <c r="Q9343" s="99"/>
      <c r="R9343" s="99"/>
      <c r="S9343" s="102">
        <v>1.0</v>
      </c>
      <c r="T9343" s="102">
        <v>1.0</v>
      </c>
      <c r="U9343" s="102" t="s">
        <v>7558</v>
      </c>
      <c r="V9343" s="102" t="s">
        <v>7559</v>
      </c>
      <c r="W9343" s="102" t="s">
        <v>54</v>
      </c>
      <c r="X9343" s="102" t="s">
        <v>7560</v>
      </c>
      <c r="Y9343" s="101" t="s">
        <v>18</v>
      </c>
    </row>
    <row r="9344">
      <c r="A9344" s="98" t="s">
        <v>64</v>
      </c>
      <c r="B9344" s="99"/>
      <c r="C9344" s="100" t="s">
        <v>17718</v>
      </c>
      <c r="D9344" s="101" t="s">
        <v>122</v>
      </c>
      <c r="E9344" s="101" t="s">
        <v>17719</v>
      </c>
      <c r="F9344" s="99"/>
      <c r="G9344" s="99"/>
      <c r="H9344" s="99"/>
      <c r="I9344" s="99"/>
      <c r="J9344" s="99"/>
      <c r="K9344" s="99"/>
      <c r="L9344" s="99"/>
      <c r="M9344" s="99"/>
      <c r="N9344" s="99"/>
      <c r="O9344" s="99"/>
      <c r="P9344" s="99"/>
      <c r="Q9344" s="99"/>
      <c r="R9344" s="99"/>
      <c r="S9344" s="102">
        <v>1.0</v>
      </c>
      <c r="T9344" s="102">
        <v>1.0</v>
      </c>
      <c r="U9344" s="102" t="s">
        <v>7558</v>
      </c>
      <c r="V9344" s="102" t="s">
        <v>7559</v>
      </c>
      <c r="W9344" s="102" t="s">
        <v>54</v>
      </c>
      <c r="X9344" s="102" t="s">
        <v>7560</v>
      </c>
      <c r="Y9344" s="101" t="s">
        <v>18</v>
      </c>
    </row>
    <row r="9345">
      <c r="A9345" s="98" t="s">
        <v>93</v>
      </c>
      <c r="B9345" s="99"/>
      <c r="C9345" s="100" t="s">
        <v>17720</v>
      </c>
      <c r="D9345" s="101" t="s">
        <v>151</v>
      </c>
      <c r="E9345" s="101" t="s">
        <v>17721</v>
      </c>
      <c r="F9345" s="99"/>
      <c r="G9345" s="99"/>
      <c r="H9345" s="99"/>
      <c r="I9345" s="99"/>
      <c r="J9345" s="99"/>
      <c r="K9345" s="99"/>
      <c r="L9345" s="99"/>
      <c r="M9345" s="99"/>
      <c r="N9345" s="99"/>
      <c r="O9345" s="99"/>
      <c r="P9345" s="99"/>
      <c r="Q9345" s="99"/>
      <c r="R9345" s="99"/>
      <c r="S9345" s="102">
        <v>1.0</v>
      </c>
      <c r="T9345" s="102">
        <v>1.0</v>
      </c>
      <c r="U9345" s="102" t="s">
        <v>7558</v>
      </c>
      <c r="V9345" s="102" t="s">
        <v>7559</v>
      </c>
      <c r="W9345" s="102" t="s">
        <v>54</v>
      </c>
      <c r="X9345" s="102" t="s">
        <v>7591</v>
      </c>
      <c r="Y9345" s="101" t="s">
        <v>12</v>
      </c>
      <c r="Z9345" s="33">
        <v>1.0</v>
      </c>
    </row>
    <row r="9346">
      <c r="A9346" s="103" t="s">
        <v>63</v>
      </c>
      <c r="B9346" s="99"/>
      <c r="C9346" s="100" t="s">
        <v>17722</v>
      </c>
      <c r="D9346" s="101" t="s">
        <v>122</v>
      </c>
      <c r="E9346" s="101" t="s">
        <v>17723</v>
      </c>
      <c r="F9346" s="99"/>
      <c r="G9346" s="99"/>
      <c r="H9346" s="99"/>
      <c r="I9346" s="99"/>
      <c r="J9346" s="99"/>
      <c r="K9346" s="99"/>
      <c r="L9346" s="99"/>
      <c r="M9346" s="99"/>
      <c r="N9346" s="99"/>
      <c r="O9346" s="99"/>
      <c r="P9346" s="99"/>
      <c r="Q9346" s="99"/>
      <c r="R9346" s="99"/>
      <c r="S9346" s="102">
        <v>1.0</v>
      </c>
      <c r="T9346" s="102">
        <v>1.0</v>
      </c>
      <c r="U9346" s="102" t="s">
        <v>7558</v>
      </c>
      <c r="V9346" s="102" t="s">
        <v>7559</v>
      </c>
      <c r="W9346" s="102" t="s">
        <v>54</v>
      </c>
      <c r="X9346" s="102" t="s">
        <v>7560</v>
      </c>
      <c r="Y9346" s="101" t="s">
        <v>18</v>
      </c>
    </row>
    <row r="9347">
      <c r="A9347" s="103" t="s">
        <v>24</v>
      </c>
      <c r="B9347" s="99"/>
      <c r="C9347" s="100" t="s">
        <v>5062</v>
      </c>
      <c r="D9347" s="101" t="s">
        <v>122</v>
      </c>
      <c r="E9347" s="101" t="s">
        <v>5063</v>
      </c>
      <c r="F9347" s="99"/>
      <c r="G9347" s="99"/>
      <c r="H9347" s="99"/>
      <c r="I9347" s="99"/>
      <c r="J9347" s="99"/>
      <c r="K9347" s="99"/>
      <c r="L9347" s="99"/>
      <c r="M9347" s="99"/>
      <c r="N9347" s="99"/>
      <c r="O9347" s="99"/>
      <c r="P9347" s="99"/>
      <c r="Q9347" s="99"/>
      <c r="R9347" s="99"/>
      <c r="S9347" s="102">
        <v>1.0</v>
      </c>
      <c r="T9347" s="102">
        <v>1.0</v>
      </c>
      <c r="U9347" s="102" t="s">
        <v>7558</v>
      </c>
      <c r="V9347" s="102" t="s">
        <v>7559</v>
      </c>
      <c r="W9347" s="102" t="s">
        <v>54</v>
      </c>
      <c r="X9347" s="102" t="s">
        <v>7560</v>
      </c>
      <c r="Y9347" s="101" t="s">
        <v>18</v>
      </c>
    </row>
    <row r="9348">
      <c r="A9348" s="98" t="s">
        <v>93</v>
      </c>
      <c r="B9348" s="99"/>
      <c r="C9348" s="100" t="s">
        <v>17724</v>
      </c>
      <c r="D9348" s="101" t="s">
        <v>122</v>
      </c>
      <c r="E9348" s="101" t="s">
        <v>17725</v>
      </c>
      <c r="F9348" s="99"/>
      <c r="G9348" s="99"/>
      <c r="H9348" s="99"/>
      <c r="I9348" s="99"/>
      <c r="J9348" s="99"/>
      <c r="K9348" s="99"/>
      <c r="L9348" s="99"/>
      <c r="M9348" s="99"/>
      <c r="N9348" s="99"/>
      <c r="O9348" s="99"/>
      <c r="P9348" s="99"/>
      <c r="Q9348" s="99"/>
      <c r="R9348" s="99"/>
      <c r="S9348" s="102">
        <v>1.0</v>
      </c>
      <c r="T9348" s="102">
        <v>1.0</v>
      </c>
      <c r="U9348" s="102" t="s">
        <v>7558</v>
      </c>
      <c r="V9348" s="102" t="s">
        <v>7559</v>
      </c>
      <c r="W9348" s="102" t="s">
        <v>54</v>
      </c>
      <c r="X9348" s="102" t="s">
        <v>7560</v>
      </c>
      <c r="Y9348" s="101" t="s">
        <v>18</v>
      </c>
    </row>
    <row r="9349">
      <c r="A9349" s="98" t="s">
        <v>67</v>
      </c>
      <c r="B9349" s="99"/>
      <c r="C9349" s="100" t="s">
        <v>17726</v>
      </c>
      <c r="D9349" s="101" t="s">
        <v>135</v>
      </c>
      <c r="E9349" s="101" t="s">
        <v>17727</v>
      </c>
      <c r="F9349" s="99"/>
      <c r="G9349" s="99"/>
      <c r="H9349" s="99"/>
      <c r="I9349" s="99"/>
      <c r="J9349" s="99"/>
      <c r="K9349" s="99"/>
      <c r="L9349" s="99"/>
      <c r="M9349" s="99"/>
      <c r="N9349" s="99"/>
      <c r="O9349" s="99"/>
      <c r="P9349" s="99"/>
      <c r="Q9349" s="99"/>
      <c r="R9349" s="99"/>
      <c r="S9349" s="100">
        <v>1.0</v>
      </c>
      <c r="T9349" s="100">
        <v>1.0</v>
      </c>
      <c r="U9349" s="101" t="s">
        <v>7558</v>
      </c>
      <c r="V9349" s="101" t="s">
        <v>7559</v>
      </c>
      <c r="W9349" s="101" t="s">
        <v>54</v>
      </c>
      <c r="X9349" s="101" t="s">
        <v>7560</v>
      </c>
      <c r="Y9349" s="101" t="s">
        <v>18</v>
      </c>
    </row>
    <row r="9350">
      <c r="A9350" s="98" t="s">
        <v>77</v>
      </c>
      <c r="B9350" s="99"/>
      <c r="C9350" s="100" t="s">
        <v>17728</v>
      </c>
      <c r="D9350" s="101" t="s">
        <v>135</v>
      </c>
      <c r="E9350" s="101" t="s">
        <v>17729</v>
      </c>
      <c r="F9350" s="99"/>
      <c r="G9350" s="99"/>
      <c r="H9350" s="99"/>
      <c r="I9350" s="99"/>
      <c r="J9350" s="99"/>
      <c r="K9350" s="99"/>
      <c r="L9350" s="99"/>
      <c r="M9350" s="99"/>
      <c r="N9350" s="99"/>
      <c r="O9350" s="99"/>
      <c r="P9350" s="99"/>
      <c r="Q9350" s="99"/>
      <c r="R9350" s="99"/>
      <c r="S9350" s="100">
        <v>1.0</v>
      </c>
      <c r="T9350" s="100">
        <v>1.0</v>
      </c>
      <c r="U9350" s="101" t="s">
        <v>7558</v>
      </c>
      <c r="V9350" s="101" t="s">
        <v>7559</v>
      </c>
      <c r="W9350" s="101" t="s">
        <v>54</v>
      </c>
      <c r="X9350" s="101" t="s">
        <v>7560</v>
      </c>
      <c r="Y9350" s="101" t="s">
        <v>18</v>
      </c>
    </row>
    <row r="9351">
      <c r="A9351" s="98" t="s">
        <v>93</v>
      </c>
      <c r="B9351" s="99"/>
      <c r="C9351" s="100" t="s">
        <v>17730</v>
      </c>
      <c r="D9351" s="101" t="s">
        <v>122</v>
      </c>
      <c r="E9351" s="101" t="s">
        <v>17731</v>
      </c>
      <c r="F9351" s="99"/>
      <c r="G9351" s="99"/>
      <c r="H9351" s="99"/>
      <c r="I9351" s="99"/>
      <c r="J9351" s="99"/>
      <c r="K9351" s="99"/>
      <c r="L9351" s="99"/>
      <c r="M9351" s="99"/>
      <c r="N9351" s="99"/>
      <c r="O9351" s="99"/>
      <c r="P9351" s="99"/>
      <c r="Q9351" s="99"/>
      <c r="R9351" s="99"/>
      <c r="S9351" s="102">
        <v>1.0</v>
      </c>
      <c r="T9351" s="102">
        <v>1.0</v>
      </c>
      <c r="U9351" s="102" t="s">
        <v>7558</v>
      </c>
      <c r="V9351" s="102" t="s">
        <v>7559</v>
      </c>
      <c r="W9351" s="102" t="s">
        <v>54</v>
      </c>
      <c r="X9351" s="102" t="s">
        <v>7560</v>
      </c>
      <c r="Y9351" s="101" t="s">
        <v>18</v>
      </c>
    </row>
    <row r="9352">
      <c r="A9352" s="103" t="s">
        <v>63</v>
      </c>
      <c r="B9352" s="99"/>
      <c r="C9352" s="100" t="s">
        <v>17732</v>
      </c>
      <c r="D9352" s="101" t="s">
        <v>122</v>
      </c>
      <c r="E9352" s="101" t="s">
        <v>17733</v>
      </c>
      <c r="F9352" s="99"/>
      <c r="G9352" s="99"/>
      <c r="H9352" s="99"/>
      <c r="I9352" s="99"/>
      <c r="J9352" s="99"/>
      <c r="K9352" s="99"/>
      <c r="L9352" s="99"/>
      <c r="M9352" s="99"/>
      <c r="N9352" s="99"/>
      <c r="O9352" s="99"/>
      <c r="P9352" s="99"/>
      <c r="Q9352" s="99"/>
      <c r="R9352" s="99"/>
      <c r="S9352" s="102">
        <v>1.0</v>
      </c>
      <c r="T9352" s="102">
        <v>1.0</v>
      </c>
      <c r="U9352" s="102" t="s">
        <v>7558</v>
      </c>
      <c r="V9352" s="102" t="s">
        <v>7559</v>
      </c>
      <c r="W9352" s="102" t="s">
        <v>54</v>
      </c>
      <c r="X9352" s="102" t="s">
        <v>7560</v>
      </c>
      <c r="Y9352" s="101" t="s">
        <v>18</v>
      </c>
    </row>
    <row r="9353">
      <c r="A9353" s="98" t="s">
        <v>64</v>
      </c>
      <c r="B9353" s="99"/>
      <c r="C9353" s="100" t="s">
        <v>17734</v>
      </c>
      <c r="D9353" s="101" t="s">
        <v>471</v>
      </c>
      <c r="E9353" s="101" t="s">
        <v>17735</v>
      </c>
      <c r="F9353" s="99"/>
      <c r="G9353" s="99"/>
      <c r="H9353" s="99"/>
      <c r="I9353" s="99"/>
      <c r="J9353" s="99"/>
      <c r="K9353" s="99"/>
      <c r="L9353" s="99"/>
      <c r="M9353" s="99"/>
      <c r="N9353" s="99"/>
      <c r="O9353" s="99"/>
      <c r="P9353" s="99"/>
      <c r="Q9353" s="99"/>
      <c r="R9353" s="99"/>
      <c r="S9353" s="100">
        <v>1.0</v>
      </c>
      <c r="T9353" s="100">
        <v>1.0</v>
      </c>
      <c r="U9353" s="101" t="s">
        <v>7558</v>
      </c>
      <c r="V9353" s="101" t="s">
        <v>7559</v>
      </c>
      <c r="W9353" s="101" t="s">
        <v>54</v>
      </c>
      <c r="X9353" s="101" t="s">
        <v>7560</v>
      </c>
      <c r="Y9353" s="101" t="s">
        <v>18</v>
      </c>
    </row>
    <row r="9354">
      <c r="A9354" s="98" t="s">
        <v>64</v>
      </c>
      <c r="B9354" s="99"/>
      <c r="C9354" s="100" t="s">
        <v>17736</v>
      </c>
      <c r="D9354" s="101" t="s">
        <v>471</v>
      </c>
      <c r="E9354" s="101" t="s">
        <v>17737</v>
      </c>
      <c r="F9354" s="99"/>
      <c r="G9354" s="99"/>
      <c r="H9354" s="99"/>
      <c r="I9354" s="99"/>
      <c r="J9354" s="99"/>
      <c r="K9354" s="99"/>
      <c r="L9354" s="99"/>
      <c r="M9354" s="99"/>
      <c r="N9354" s="99"/>
      <c r="O9354" s="99"/>
      <c r="P9354" s="99"/>
      <c r="Q9354" s="99"/>
      <c r="R9354" s="99"/>
      <c r="S9354" s="100">
        <v>1.0</v>
      </c>
      <c r="T9354" s="100">
        <v>1.0</v>
      </c>
      <c r="U9354" s="101" t="s">
        <v>7558</v>
      </c>
      <c r="V9354" s="101" t="s">
        <v>7559</v>
      </c>
      <c r="W9354" s="101" t="s">
        <v>54</v>
      </c>
      <c r="X9354" s="101" t="s">
        <v>7560</v>
      </c>
      <c r="Y9354" s="101" t="s">
        <v>18</v>
      </c>
    </row>
    <row r="9355">
      <c r="A9355" s="98" t="s">
        <v>30</v>
      </c>
      <c r="B9355" s="99"/>
      <c r="C9355" s="100" t="s">
        <v>17738</v>
      </c>
      <c r="D9355" s="101" t="s">
        <v>122</v>
      </c>
      <c r="E9355" s="101" t="s">
        <v>17739</v>
      </c>
      <c r="F9355" s="99"/>
      <c r="G9355" s="99"/>
      <c r="H9355" s="99"/>
      <c r="I9355" s="99"/>
      <c r="J9355" s="99"/>
      <c r="K9355" s="99"/>
      <c r="L9355" s="99"/>
      <c r="M9355" s="99"/>
      <c r="N9355" s="99"/>
      <c r="O9355" s="99"/>
      <c r="P9355" s="99"/>
      <c r="Q9355" s="99"/>
      <c r="R9355" s="99"/>
      <c r="S9355" s="102">
        <v>1.0</v>
      </c>
      <c r="T9355" s="102">
        <v>1.0</v>
      </c>
      <c r="U9355" s="102" t="s">
        <v>7558</v>
      </c>
      <c r="V9355" s="102" t="s">
        <v>7559</v>
      </c>
      <c r="W9355" s="102" t="s">
        <v>54</v>
      </c>
      <c r="X9355" s="102" t="s">
        <v>7560</v>
      </c>
      <c r="Y9355" s="101" t="s">
        <v>18</v>
      </c>
    </row>
    <row r="9356">
      <c r="A9356" s="98" t="s">
        <v>30</v>
      </c>
      <c r="B9356" s="99"/>
      <c r="C9356" s="100" t="s">
        <v>17740</v>
      </c>
      <c r="D9356" s="101" t="s">
        <v>135</v>
      </c>
      <c r="E9356" s="101" t="s">
        <v>17741</v>
      </c>
      <c r="F9356" s="99"/>
      <c r="G9356" s="99"/>
      <c r="H9356" s="99"/>
      <c r="I9356" s="99"/>
      <c r="J9356" s="99"/>
      <c r="K9356" s="99"/>
      <c r="L9356" s="99"/>
      <c r="M9356" s="99"/>
      <c r="N9356" s="99"/>
      <c r="O9356" s="99"/>
      <c r="P9356" s="99"/>
      <c r="Q9356" s="99"/>
      <c r="R9356" s="99"/>
      <c r="S9356" s="100">
        <v>1.0</v>
      </c>
      <c r="T9356" s="100">
        <v>1.0</v>
      </c>
      <c r="U9356" s="101" t="s">
        <v>7558</v>
      </c>
      <c r="V9356" s="101" t="s">
        <v>7559</v>
      </c>
      <c r="W9356" s="101" t="s">
        <v>54</v>
      </c>
      <c r="X9356" s="101" t="s">
        <v>7560</v>
      </c>
      <c r="Y9356" s="101" t="s">
        <v>18</v>
      </c>
    </row>
    <row r="9357">
      <c r="A9357" s="98" t="s">
        <v>93</v>
      </c>
      <c r="B9357" s="99"/>
      <c r="C9357" s="100" t="s">
        <v>17742</v>
      </c>
      <c r="D9357" s="101" t="s">
        <v>122</v>
      </c>
      <c r="E9357" s="101" t="s">
        <v>17743</v>
      </c>
      <c r="F9357" s="99"/>
      <c r="G9357" s="99"/>
      <c r="H9357" s="99"/>
      <c r="I9357" s="99"/>
      <c r="J9357" s="99"/>
      <c r="K9357" s="99"/>
      <c r="L9357" s="99"/>
      <c r="M9357" s="99"/>
      <c r="N9357" s="99"/>
      <c r="O9357" s="99"/>
      <c r="P9357" s="99"/>
      <c r="Q9357" s="99"/>
      <c r="R9357" s="99"/>
      <c r="S9357" s="102">
        <v>1.0</v>
      </c>
      <c r="T9357" s="102">
        <v>1.0</v>
      </c>
      <c r="U9357" s="102" t="s">
        <v>7558</v>
      </c>
      <c r="V9357" s="102" t="s">
        <v>7559</v>
      </c>
      <c r="W9357" s="102" t="s">
        <v>54</v>
      </c>
      <c r="X9357" s="102" t="s">
        <v>7560</v>
      </c>
      <c r="Y9357" s="101" t="s">
        <v>18</v>
      </c>
    </row>
    <row r="9358">
      <c r="A9358" s="103" t="s">
        <v>63</v>
      </c>
      <c r="B9358" s="99"/>
      <c r="C9358" s="100" t="s">
        <v>17744</v>
      </c>
      <c r="D9358" s="101" t="s">
        <v>135</v>
      </c>
      <c r="E9358" s="101" t="s">
        <v>17745</v>
      </c>
      <c r="F9358" s="99"/>
      <c r="G9358" s="99"/>
      <c r="H9358" s="99"/>
      <c r="I9358" s="99"/>
      <c r="J9358" s="99"/>
      <c r="K9358" s="99"/>
      <c r="L9358" s="99"/>
      <c r="M9358" s="99"/>
      <c r="N9358" s="99"/>
      <c r="O9358" s="99"/>
      <c r="P9358" s="99"/>
      <c r="Q9358" s="99"/>
      <c r="R9358" s="99"/>
      <c r="S9358" s="100">
        <v>1.0</v>
      </c>
      <c r="T9358" s="100">
        <v>1.0</v>
      </c>
      <c r="U9358" s="101" t="s">
        <v>7558</v>
      </c>
      <c r="V9358" s="101" t="s">
        <v>7559</v>
      </c>
      <c r="W9358" s="101" t="s">
        <v>54</v>
      </c>
      <c r="X9358" s="101" t="s">
        <v>7560</v>
      </c>
      <c r="Y9358" s="101" t="s">
        <v>18</v>
      </c>
    </row>
    <row r="9359">
      <c r="A9359" s="103" t="s">
        <v>63</v>
      </c>
      <c r="B9359" s="99"/>
      <c r="C9359" s="100" t="s">
        <v>17746</v>
      </c>
      <c r="D9359" s="101" t="s">
        <v>122</v>
      </c>
      <c r="E9359" s="101" t="s">
        <v>5075</v>
      </c>
      <c r="F9359" s="99"/>
      <c r="G9359" s="99"/>
      <c r="H9359" s="99"/>
      <c r="I9359" s="99"/>
      <c r="J9359" s="99"/>
      <c r="K9359" s="99"/>
      <c r="L9359" s="99"/>
      <c r="M9359" s="99"/>
      <c r="N9359" s="99"/>
      <c r="O9359" s="99"/>
      <c r="P9359" s="99"/>
      <c r="Q9359" s="99"/>
      <c r="R9359" s="99"/>
      <c r="S9359" s="102">
        <v>1.0</v>
      </c>
      <c r="T9359" s="102">
        <v>1.0</v>
      </c>
      <c r="U9359" s="102" t="s">
        <v>7558</v>
      </c>
      <c r="V9359" s="102" t="s">
        <v>7559</v>
      </c>
      <c r="W9359" s="102" t="s">
        <v>54</v>
      </c>
      <c r="X9359" s="102" t="s">
        <v>7560</v>
      </c>
      <c r="Y9359" s="101" t="s">
        <v>18</v>
      </c>
    </row>
    <row r="9360">
      <c r="A9360" s="98" t="s">
        <v>77</v>
      </c>
      <c r="B9360" s="99"/>
      <c r="C9360" s="100" t="s">
        <v>17747</v>
      </c>
      <c r="D9360" s="101" t="s">
        <v>122</v>
      </c>
      <c r="E9360" s="101" t="s">
        <v>17748</v>
      </c>
      <c r="F9360" s="99"/>
      <c r="G9360" s="99"/>
      <c r="H9360" s="99"/>
      <c r="I9360" s="99"/>
      <c r="J9360" s="99"/>
      <c r="K9360" s="99"/>
      <c r="L9360" s="99"/>
      <c r="M9360" s="99"/>
      <c r="N9360" s="99"/>
      <c r="O9360" s="99"/>
      <c r="P9360" s="99"/>
      <c r="Q9360" s="99"/>
      <c r="R9360" s="99"/>
      <c r="S9360" s="102">
        <v>1.0</v>
      </c>
      <c r="T9360" s="102">
        <v>1.0</v>
      </c>
      <c r="U9360" s="102" t="s">
        <v>7558</v>
      </c>
      <c r="V9360" s="102" t="s">
        <v>7559</v>
      </c>
      <c r="W9360" s="102" t="s">
        <v>54</v>
      </c>
      <c r="X9360" s="102" t="s">
        <v>7560</v>
      </c>
      <c r="Y9360" s="101" t="s">
        <v>18</v>
      </c>
    </row>
    <row r="9361">
      <c r="A9361" s="98" t="s">
        <v>93</v>
      </c>
      <c r="B9361" s="99"/>
      <c r="C9361" s="100" t="s">
        <v>17749</v>
      </c>
      <c r="D9361" s="101" t="s">
        <v>135</v>
      </c>
      <c r="E9361" s="101" t="s">
        <v>17750</v>
      </c>
      <c r="F9361" s="99"/>
      <c r="G9361" s="99"/>
      <c r="H9361" s="99"/>
      <c r="I9361" s="99"/>
      <c r="J9361" s="99"/>
      <c r="K9361" s="99"/>
      <c r="L9361" s="99"/>
      <c r="M9361" s="99"/>
      <c r="N9361" s="99"/>
      <c r="O9361" s="99"/>
      <c r="P9361" s="99"/>
      <c r="Q9361" s="99"/>
      <c r="R9361" s="99"/>
      <c r="S9361" s="100">
        <v>1.0</v>
      </c>
      <c r="T9361" s="100">
        <v>1.0</v>
      </c>
      <c r="U9361" s="101" t="s">
        <v>7558</v>
      </c>
      <c r="V9361" s="101" t="s">
        <v>7559</v>
      </c>
      <c r="W9361" s="101" t="s">
        <v>54</v>
      </c>
      <c r="X9361" s="101" t="s">
        <v>7560</v>
      </c>
      <c r="Y9361" s="101" t="s">
        <v>18</v>
      </c>
    </row>
    <row r="9362">
      <c r="A9362" s="98" t="s">
        <v>64</v>
      </c>
      <c r="B9362" s="99"/>
      <c r="C9362" s="100" t="s">
        <v>17751</v>
      </c>
      <c r="D9362" s="101" t="s">
        <v>122</v>
      </c>
      <c r="E9362" s="101" t="s">
        <v>17752</v>
      </c>
      <c r="F9362" s="99"/>
      <c r="G9362" s="99"/>
      <c r="H9362" s="99"/>
      <c r="I9362" s="99"/>
      <c r="J9362" s="99"/>
      <c r="K9362" s="99"/>
      <c r="L9362" s="99"/>
      <c r="M9362" s="99"/>
      <c r="N9362" s="99"/>
      <c r="O9362" s="99"/>
      <c r="P9362" s="99"/>
      <c r="Q9362" s="99"/>
      <c r="R9362" s="99"/>
      <c r="S9362" s="102">
        <v>1.0</v>
      </c>
      <c r="T9362" s="102">
        <v>1.0</v>
      </c>
      <c r="U9362" s="102" t="s">
        <v>7558</v>
      </c>
      <c r="V9362" s="102" t="s">
        <v>7559</v>
      </c>
      <c r="W9362" s="102" t="s">
        <v>54</v>
      </c>
      <c r="X9362" s="102" t="s">
        <v>7560</v>
      </c>
      <c r="Y9362" s="101" t="s">
        <v>18</v>
      </c>
    </row>
    <row r="9363">
      <c r="A9363" s="98" t="s">
        <v>64</v>
      </c>
      <c r="B9363" s="99"/>
      <c r="C9363" s="100" t="s">
        <v>17753</v>
      </c>
      <c r="D9363" s="101" t="s">
        <v>122</v>
      </c>
      <c r="E9363" s="101" t="s">
        <v>17754</v>
      </c>
      <c r="F9363" s="99"/>
      <c r="G9363" s="99"/>
      <c r="H9363" s="99"/>
      <c r="I9363" s="99"/>
      <c r="J9363" s="99"/>
      <c r="K9363" s="99"/>
      <c r="L9363" s="99"/>
      <c r="M9363" s="99"/>
      <c r="N9363" s="99"/>
      <c r="O9363" s="99"/>
      <c r="P9363" s="99"/>
      <c r="Q9363" s="99"/>
      <c r="R9363" s="99"/>
      <c r="S9363" s="102">
        <v>1.0</v>
      </c>
      <c r="T9363" s="102">
        <v>1.0</v>
      </c>
      <c r="U9363" s="102" t="s">
        <v>7558</v>
      </c>
      <c r="V9363" s="102" t="s">
        <v>7559</v>
      </c>
      <c r="W9363" s="102" t="s">
        <v>54</v>
      </c>
      <c r="X9363" s="102" t="s">
        <v>7560</v>
      </c>
      <c r="Y9363" s="101" t="s">
        <v>18</v>
      </c>
    </row>
    <row r="9364">
      <c r="A9364" s="103" t="s">
        <v>24</v>
      </c>
      <c r="B9364" s="99"/>
      <c r="C9364" s="100" t="s">
        <v>17755</v>
      </c>
      <c r="D9364" s="101" t="s">
        <v>122</v>
      </c>
      <c r="E9364" s="101" t="s">
        <v>17756</v>
      </c>
      <c r="F9364" s="99"/>
      <c r="G9364" s="99"/>
      <c r="H9364" s="99"/>
      <c r="I9364" s="99"/>
      <c r="J9364" s="99"/>
      <c r="K9364" s="99"/>
      <c r="L9364" s="99"/>
      <c r="M9364" s="99"/>
      <c r="N9364" s="99"/>
      <c r="O9364" s="99"/>
      <c r="P9364" s="99"/>
      <c r="Q9364" s="99"/>
      <c r="R9364" s="99"/>
      <c r="S9364" s="102">
        <v>1.0</v>
      </c>
      <c r="T9364" s="102">
        <v>1.0</v>
      </c>
      <c r="U9364" s="102" t="s">
        <v>7558</v>
      </c>
      <c r="V9364" s="102" t="s">
        <v>7559</v>
      </c>
      <c r="W9364" s="102" t="s">
        <v>54</v>
      </c>
      <c r="X9364" s="102" t="s">
        <v>7560</v>
      </c>
      <c r="Y9364" s="101" t="s">
        <v>18</v>
      </c>
    </row>
    <row r="9365">
      <c r="A9365" s="98" t="s">
        <v>64</v>
      </c>
      <c r="B9365" s="99"/>
      <c r="C9365" s="100" t="s">
        <v>17757</v>
      </c>
      <c r="D9365" s="101" t="s">
        <v>122</v>
      </c>
      <c r="E9365" s="101" t="s">
        <v>17758</v>
      </c>
      <c r="F9365" s="99"/>
      <c r="G9365" s="99"/>
      <c r="H9365" s="99"/>
      <c r="I9365" s="99"/>
      <c r="J9365" s="99"/>
      <c r="K9365" s="99"/>
      <c r="L9365" s="99"/>
      <c r="M9365" s="99"/>
      <c r="N9365" s="99"/>
      <c r="O9365" s="99"/>
      <c r="P9365" s="99"/>
      <c r="Q9365" s="99"/>
      <c r="R9365" s="99"/>
      <c r="S9365" s="102">
        <v>1.0</v>
      </c>
      <c r="T9365" s="102">
        <v>1.0</v>
      </c>
      <c r="U9365" s="102" t="s">
        <v>7558</v>
      </c>
      <c r="V9365" s="102" t="s">
        <v>7559</v>
      </c>
      <c r="W9365" s="102" t="s">
        <v>54</v>
      </c>
      <c r="X9365" s="102" t="s">
        <v>7560</v>
      </c>
      <c r="Y9365" s="101" t="s">
        <v>18</v>
      </c>
    </row>
    <row r="9366">
      <c r="A9366" s="103" t="s">
        <v>63</v>
      </c>
      <c r="B9366" s="99"/>
      <c r="C9366" s="100" t="s">
        <v>17759</v>
      </c>
      <c r="D9366" s="101" t="s">
        <v>158</v>
      </c>
      <c r="E9366" s="101" t="s">
        <v>17760</v>
      </c>
      <c r="F9366" s="99"/>
      <c r="G9366" s="99"/>
      <c r="H9366" s="99"/>
      <c r="I9366" s="99"/>
      <c r="J9366" s="99"/>
      <c r="K9366" s="99"/>
      <c r="L9366" s="99"/>
      <c r="M9366" s="99"/>
      <c r="N9366" s="99"/>
      <c r="O9366" s="99"/>
      <c r="P9366" s="99"/>
      <c r="Q9366" s="99"/>
      <c r="R9366" s="99"/>
      <c r="S9366" s="100">
        <v>1.0</v>
      </c>
      <c r="T9366" s="100">
        <v>1.0</v>
      </c>
      <c r="U9366" s="101" t="s">
        <v>7558</v>
      </c>
      <c r="V9366" s="101" t="s">
        <v>7559</v>
      </c>
      <c r="W9366" s="101" t="s">
        <v>54</v>
      </c>
      <c r="X9366" s="101" t="s">
        <v>7560</v>
      </c>
      <c r="Y9366" s="101" t="s">
        <v>18</v>
      </c>
    </row>
    <row r="9367">
      <c r="A9367" s="98" t="s">
        <v>64</v>
      </c>
      <c r="B9367" s="99"/>
      <c r="C9367" s="100" t="s">
        <v>17761</v>
      </c>
      <c r="D9367" s="101" t="s">
        <v>825</v>
      </c>
      <c r="E9367" s="101" t="s">
        <v>17762</v>
      </c>
      <c r="F9367" s="99"/>
      <c r="G9367" s="99"/>
      <c r="H9367" s="99"/>
      <c r="I9367" s="99"/>
      <c r="J9367" s="99"/>
      <c r="K9367" s="99"/>
      <c r="L9367" s="99"/>
      <c r="M9367" s="99"/>
      <c r="N9367" s="99"/>
      <c r="O9367" s="99"/>
      <c r="P9367" s="99"/>
      <c r="Q9367" s="99"/>
      <c r="R9367" s="99"/>
      <c r="S9367" s="102">
        <v>1.0</v>
      </c>
      <c r="T9367" s="102">
        <v>1.0</v>
      </c>
      <c r="U9367" s="102" t="s">
        <v>7558</v>
      </c>
      <c r="V9367" s="102" t="s">
        <v>7559</v>
      </c>
      <c r="W9367" s="102" t="s">
        <v>54</v>
      </c>
      <c r="X9367" s="102" t="s">
        <v>7560</v>
      </c>
      <c r="Y9367" s="101" t="s">
        <v>18</v>
      </c>
    </row>
    <row r="9368">
      <c r="A9368" s="98" t="s">
        <v>64</v>
      </c>
      <c r="B9368" s="99"/>
      <c r="C9368" s="100" t="s">
        <v>17763</v>
      </c>
      <c r="D9368" s="101" t="s">
        <v>135</v>
      </c>
      <c r="E9368" s="101" t="s">
        <v>17764</v>
      </c>
      <c r="F9368" s="99"/>
      <c r="G9368" s="99"/>
      <c r="H9368" s="99"/>
      <c r="I9368" s="99"/>
      <c r="J9368" s="99"/>
      <c r="K9368" s="99"/>
      <c r="L9368" s="99"/>
      <c r="M9368" s="99"/>
      <c r="N9368" s="99"/>
      <c r="O9368" s="99"/>
      <c r="P9368" s="99"/>
      <c r="Q9368" s="99"/>
      <c r="R9368" s="99"/>
      <c r="S9368" s="100">
        <v>1.0</v>
      </c>
      <c r="T9368" s="100">
        <v>1.0</v>
      </c>
      <c r="U9368" s="101" t="s">
        <v>7558</v>
      </c>
      <c r="V9368" s="101" t="s">
        <v>7559</v>
      </c>
      <c r="W9368" s="101" t="s">
        <v>54</v>
      </c>
      <c r="X9368" s="101" t="s">
        <v>7560</v>
      </c>
      <c r="Y9368" s="101" t="s">
        <v>18</v>
      </c>
    </row>
    <row r="9369">
      <c r="A9369" s="98" t="s">
        <v>93</v>
      </c>
      <c r="B9369" s="99"/>
      <c r="C9369" s="100" t="s">
        <v>17765</v>
      </c>
      <c r="D9369" s="101" t="s">
        <v>122</v>
      </c>
      <c r="E9369" s="101" t="s">
        <v>17766</v>
      </c>
      <c r="F9369" s="99"/>
      <c r="G9369" s="99"/>
      <c r="H9369" s="99"/>
      <c r="I9369" s="99"/>
      <c r="J9369" s="99"/>
      <c r="K9369" s="99"/>
      <c r="L9369" s="99"/>
      <c r="M9369" s="99"/>
      <c r="N9369" s="99"/>
      <c r="O9369" s="99"/>
      <c r="P9369" s="99"/>
      <c r="Q9369" s="99"/>
      <c r="R9369" s="99"/>
      <c r="S9369" s="102">
        <v>1.0</v>
      </c>
      <c r="T9369" s="102">
        <v>1.0</v>
      </c>
      <c r="U9369" s="102" t="s">
        <v>7558</v>
      </c>
      <c r="V9369" s="102" t="s">
        <v>7559</v>
      </c>
      <c r="W9369" s="102" t="s">
        <v>54</v>
      </c>
      <c r="X9369" s="102" t="s">
        <v>7560</v>
      </c>
      <c r="Y9369" s="101" t="s">
        <v>18</v>
      </c>
    </row>
    <row r="9370">
      <c r="A9370" s="98" t="s">
        <v>38</v>
      </c>
      <c r="B9370" s="99"/>
      <c r="C9370" s="100" t="s">
        <v>17767</v>
      </c>
      <c r="D9370" s="101" t="s">
        <v>122</v>
      </c>
      <c r="E9370" s="101" t="s">
        <v>17768</v>
      </c>
      <c r="F9370" s="99"/>
      <c r="G9370" s="99"/>
      <c r="H9370" s="99"/>
      <c r="I9370" s="99"/>
      <c r="J9370" s="99"/>
      <c r="K9370" s="99"/>
      <c r="L9370" s="99"/>
      <c r="M9370" s="99"/>
      <c r="N9370" s="99"/>
      <c r="O9370" s="99"/>
      <c r="P9370" s="99"/>
      <c r="Q9370" s="99"/>
      <c r="R9370" s="99"/>
      <c r="S9370" s="102">
        <v>1.0</v>
      </c>
      <c r="T9370" s="102">
        <v>1.0</v>
      </c>
      <c r="U9370" s="102" t="s">
        <v>7558</v>
      </c>
      <c r="V9370" s="102" t="s">
        <v>7559</v>
      </c>
      <c r="W9370" s="102" t="s">
        <v>54</v>
      </c>
      <c r="X9370" s="102" t="s">
        <v>7560</v>
      </c>
      <c r="Y9370" s="101" t="s">
        <v>18</v>
      </c>
    </row>
    <row r="9371">
      <c r="A9371" s="103" t="s">
        <v>63</v>
      </c>
      <c r="B9371" s="99"/>
      <c r="C9371" s="100" t="s">
        <v>17769</v>
      </c>
      <c r="D9371" s="101" t="s">
        <v>17770</v>
      </c>
      <c r="E9371" s="101" t="s">
        <v>17771</v>
      </c>
      <c r="F9371" s="99"/>
      <c r="G9371" s="99"/>
      <c r="H9371" s="99"/>
      <c r="I9371" s="99"/>
      <c r="J9371" s="99"/>
      <c r="K9371" s="99"/>
      <c r="L9371" s="99"/>
      <c r="M9371" s="99"/>
      <c r="N9371" s="99"/>
      <c r="O9371" s="99"/>
      <c r="P9371" s="99"/>
      <c r="Q9371" s="99"/>
      <c r="R9371" s="99"/>
      <c r="S9371" s="100">
        <v>1.0</v>
      </c>
      <c r="T9371" s="100">
        <v>1.0</v>
      </c>
      <c r="U9371" s="101" t="s">
        <v>7558</v>
      </c>
      <c r="V9371" s="101" t="s">
        <v>7559</v>
      </c>
      <c r="W9371" s="101" t="s">
        <v>56</v>
      </c>
      <c r="X9371" s="101" t="s">
        <v>7560</v>
      </c>
      <c r="Y9371" s="101" t="s">
        <v>22</v>
      </c>
    </row>
    <row r="9372">
      <c r="A9372" s="98" t="s">
        <v>64</v>
      </c>
      <c r="B9372" s="99"/>
      <c r="C9372" s="100" t="s">
        <v>17772</v>
      </c>
      <c r="D9372" s="101" t="s">
        <v>191</v>
      </c>
      <c r="E9372" s="101" t="s">
        <v>17773</v>
      </c>
      <c r="F9372" s="99"/>
      <c r="G9372" s="99"/>
      <c r="H9372" s="99"/>
      <c r="I9372" s="99"/>
      <c r="J9372" s="99"/>
      <c r="K9372" s="99"/>
      <c r="L9372" s="99"/>
      <c r="M9372" s="99"/>
      <c r="N9372" s="99"/>
      <c r="O9372" s="99"/>
      <c r="P9372" s="99"/>
      <c r="Q9372" s="99"/>
      <c r="R9372" s="99"/>
      <c r="S9372" s="100">
        <v>1.0</v>
      </c>
      <c r="T9372" s="100">
        <v>1.0</v>
      </c>
      <c r="U9372" s="101" t="s">
        <v>7558</v>
      </c>
      <c r="V9372" s="101" t="s">
        <v>7559</v>
      </c>
      <c r="W9372" s="101" t="s">
        <v>54</v>
      </c>
      <c r="X9372" s="101" t="s">
        <v>7560</v>
      </c>
      <c r="Y9372" s="101" t="s">
        <v>18</v>
      </c>
    </row>
    <row r="9373">
      <c r="A9373" s="103" t="s">
        <v>63</v>
      </c>
      <c r="B9373" s="99"/>
      <c r="C9373" s="100" t="s">
        <v>17774</v>
      </c>
      <c r="D9373" s="101" t="s">
        <v>122</v>
      </c>
      <c r="E9373" s="101" t="s">
        <v>17775</v>
      </c>
      <c r="F9373" s="99"/>
      <c r="G9373" s="99"/>
      <c r="H9373" s="99"/>
      <c r="I9373" s="99"/>
      <c r="J9373" s="99"/>
      <c r="K9373" s="99"/>
      <c r="L9373" s="99"/>
      <c r="M9373" s="99"/>
      <c r="N9373" s="99"/>
      <c r="O9373" s="99"/>
      <c r="P9373" s="99"/>
      <c r="Q9373" s="99"/>
      <c r="R9373" s="99"/>
      <c r="S9373" s="102">
        <v>1.0</v>
      </c>
      <c r="T9373" s="102">
        <v>1.0</v>
      </c>
      <c r="U9373" s="102" t="s">
        <v>7558</v>
      </c>
      <c r="V9373" s="102" t="s">
        <v>7559</v>
      </c>
      <c r="W9373" s="102" t="s">
        <v>54</v>
      </c>
      <c r="X9373" s="102" t="s">
        <v>7560</v>
      </c>
      <c r="Y9373" s="101" t="s">
        <v>18</v>
      </c>
    </row>
    <row r="9374">
      <c r="A9374" s="98" t="s">
        <v>77</v>
      </c>
      <c r="B9374" s="99"/>
      <c r="C9374" s="100" t="s">
        <v>17776</v>
      </c>
      <c r="D9374" s="101" t="s">
        <v>135</v>
      </c>
      <c r="E9374" s="101" t="s">
        <v>17777</v>
      </c>
      <c r="F9374" s="99"/>
      <c r="G9374" s="99"/>
      <c r="H9374" s="99"/>
      <c r="I9374" s="99"/>
      <c r="J9374" s="99"/>
      <c r="K9374" s="99"/>
      <c r="L9374" s="99"/>
      <c r="M9374" s="99"/>
      <c r="N9374" s="99"/>
      <c r="O9374" s="99"/>
      <c r="P9374" s="99"/>
      <c r="Q9374" s="99"/>
      <c r="R9374" s="99"/>
      <c r="S9374" s="100">
        <v>1.0</v>
      </c>
      <c r="T9374" s="100">
        <v>1.0</v>
      </c>
      <c r="U9374" s="101" t="s">
        <v>7558</v>
      </c>
      <c r="V9374" s="101" t="s">
        <v>7559</v>
      </c>
      <c r="W9374" s="101" t="s">
        <v>54</v>
      </c>
      <c r="X9374" s="101" t="s">
        <v>7560</v>
      </c>
      <c r="Y9374" s="101" t="s">
        <v>18</v>
      </c>
    </row>
    <row r="9375">
      <c r="A9375" s="98" t="s">
        <v>64</v>
      </c>
      <c r="B9375" s="99"/>
      <c r="C9375" s="100" t="s">
        <v>17778</v>
      </c>
      <c r="D9375" s="101" t="s">
        <v>122</v>
      </c>
      <c r="E9375" s="101" t="s">
        <v>17779</v>
      </c>
      <c r="F9375" s="99"/>
      <c r="G9375" s="99"/>
      <c r="H9375" s="99"/>
      <c r="I9375" s="99"/>
      <c r="J9375" s="99"/>
      <c r="K9375" s="99"/>
      <c r="L9375" s="99"/>
      <c r="M9375" s="99"/>
      <c r="N9375" s="99"/>
      <c r="O9375" s="99"/>
      <c r="P9375" s="99"/>
      <c r="Q9375" s="99"/>
      <c r="R9375" s="99"/>
      <c r="S9375" s="102">
        <v>1.0</v>
      </c>
      <c r="T9375" s="102">
        <v>1.0</v>
      </c>
      <c r="U9375" s="102" t="s">
        <v>7558</v>
      </c>
      <c r="V9375" s="102" t="s">
        <v>7559</v>
      </c>
      <c r="W9375" s="102" t="s">
        <v>54</v>
      </c>
      <c r="X9375" s="102" t="s">
        <v>7560</v>
      </c>
      <c r="Y9375" s="101" t="s">
        <v>18</v>
      </c>
    </row>
    <row r="9376">
      <c r="A9376" s="98" t="s">
        <v>38</v>
      </c>
      <c r="B9376" s="99"/>
      <c r="C9376" s="100" t="s">
        <v>17780</v>
      </c>
      <c r="D9376" s="101" t="s">
        <v>135</v>
      </c>
      <c r="E9376" s="101" t="s">
        <v>17781</v>
      </c>
      <c r="F9376" s="99"/>
      <c r="G9376" s="99"/>
      <c r="H9376" s="99"/>
      <c r="I9376" s="99"/>
      <c r="J9376" s="99"/>
      <c r="K9376" s="99"/>
      <c r="L9376" s="99"/>
      <c r="M9376" s="99"/>
      <c r="N9376" s="99"/>
      <c r="O9376" s="99"/>
      <c r="P9376" s="99"/>
      <c r="Q9376" s="99"/>
      <c r="R9376" s="99"/>
      <c r="S9376" s="100">
        <v>1.0</v>
      </c>
      <c r="T9376" s="100">
        <v>1.0</v>
      </c>
      <c r="U9376" s="101" t="s">
        <v>7558</v>
      </c>
      <c r="V9376" s="101" t="s">
        <v>7559</v>
      </c>
      <c r="W9376" s="101" t="s">
        <v>54</v>
      </c>
      <c r="X9376" s="101" t="s">
        <v>7560</v>
      </c>
      <c r="Y9376" s="101" t="s">
        <v>18</v>
      </c>
    </row>
    <row r="9377">
      <c r="A9377" s="103" t="s">
        <v>63</v>
      </c>
      <c r="B9377" s="99"/>
      <c r="C9377" s="100" t="s">
        <v>17782</v>
      </c>
      <c r="D9377" s="101" t="s">
        <v>122</v>
      </c>
      <c r="E9377" s="101" t="s">
        <v>17783</v>
      </c>
      <c r="F9377" s="99"/>
      <c r="G9377" s="99"/>
      <c r="H9377" s="99"/>
      <c r="I9377" s="99"/>
      <c r="J9377" s="99"/>
      <c r="K9377" s="99"/>
      <c r="L9377" s="99"/>
      <c r="M9377" s="99"/>
      <c r="N9377" s="99"/>
      <c r="O9377" s="99"/>
      <c r="P9377" s="99"/>
      <c r="Q9377" s="99"/>
      <c r="R9377" s="99"/>
      <c r="S9377" s="102">
        <v>1.0</v>
      </c>
      <c r="T9377" s="102">
        <v>1.0</v>
      </c>
      <c r="U9377" s="102" t="s">
        <v>7558</v>
      </c>
      <c r="V9377" s="102" t="s">
        <v>7559</v>
      </c>
      <c r="W9377" s="102" t="s">
        <v>54</v>
      </c>
      <c r="X9377" s="102" t="s">
        <v>7560</v>
      </c>
      <c r="Y9377" s="101" t="s">
        <v>18</v>
      </c>
    </row>
    <row r="9378">
      <c r="A9378" s="98" t="s">
        <v>64</v>
      </c>
      <c r="B9378" s="99"/>
      <c r="C9378" s="100" t="s">
        <v>17784</v>
      </c>
      <c r="D9378" s="101" t="s">
        <v>122</v>
      </c>
      <c r="E9378" s="101" t="s">
        <v>17785</v>
      </c>
      <c r="F9378" s="99"/>
      <c r="G9378" s="99"/>
      <c r="H9378" s="99"/>
      <c r="I9378" s="99"/>
      <c r="J9378" s="99"/>
      <c r="K9378" s="99"/>
      <c r="L9378" s="99"/>
      <c r="M9378" s="99"/>
      <c r="N9378" s="99"/>
      <c r="O9378" s="99"/>
      <c r="P9378" s="99"/>
      <c r="Q9378" s="99"/>
      <c r="R9378" s="99"/>
      <c r="S9378" s="102">
        <v>1.0</v>
      </c>
      <c r="T9378" s="102">
        <v>1.0</v>
      </c>
      <c r="U9378" s="102" t="s">
        <v>7558</v>
      </c>
      <c r="V9378" s="102" t="s">
        <v>7559</v>
      </c>
      <c r="W9378" s="102" t="s">
        <v>54</v>
      </c>
      <c r="X9378" s="102" t="s">
        <v>7560</v>
      </c>
      <c r="Y9378" s="101" t="s">
        <v>18</v>
      </c>
    </row>
    <row r="9379">
      <c r="A9379" s="103" t="s">
        <v>63</v>
      </c>
      <c r="B9379" s="99"/>
      <c r="C9379" s="100" t="s">
        <v>17786</v>
      </c>
      <c r="D9379" s="101" t="s">
        <v>151</v>
      </c>
      <c r="E9379" s="101" t="s">
        <v>17787</v>
      </c>
      <c r="F9379" s="99"/>
      <c r="G9379" s="99"/>
      <c r="H9379" s="99"/>
      <c r="I9379" s="99"/>
      <c r="J9379" s="99"/>
      <c r="K9379" s="99"/>
      <c r="L9379" s="99"/>
      <c r="M9379" s="99"/>
      <c r="N9379" s="99"/>
      <c r="O9379" s="99"/>
      <c r="P9379" s="99"/>
      <c r="Q9379" s="99"/>
      <c r="R9379" s="99"/>
      <c r="S9379" s="102">
        <v>1.0</v>
      </c>
      <c r="T9379" s="102">
        <v>1.0</v>
      </c>
      <c r="U9379" s="102" t="s">
        <v>7558</v>
      </c>
      <c r="V9379" s="102" t="s">
        <v>7559</v>
      </c>
      <c r="W9379" s="102" t="s">
        <v>54</v>
      </c>
      <c r="X9379" s="102" t="s">
        <v>7591</v>
      </c>
      <c r="Y9379" s="101" t="s">
        <v>12</v>
      </c>
      <c r="Z9379" s="33">
        <v>1.0</v>
      </c>
    </row>
    <row r="9380">
      <c r="A9380" s="103" t="s">
        <v>63</v>
      </c>
      <c r="B9380" s="99"/>
      <c r="C9380" s="100" t="s">
        <v>17788</v>
      </c>
      <c r="D9380" s="101" t="s">
        <v>146</v>
      </c>
      <c r="E9380" s="101" t="s">
        <v>17789</v>
      </c>
      <c r="F9380" s="99"/>
      <c r="G9380" s="99"/>
      <c r="H9380" s="99"/>
      <c r="I9380" s="99"/>
      <c r="J9380" s="99"/>
      <c r="K9380" s="99"/>
      <c r="L9380" s="99"/>
      <c r="M9380" s="99"/>
      <c r="N9380" s="99"/>
      <c r="O9380" s="99"/>
      <c r="P9380" s="99"/>
      <c r="Q9380" s="99"/>
      <c r="R9380" s="99"/>
      <c r="S9380" s="100">
        <v>1.0</v>
      </c>
      <c r="T9380" s="100">
        <v>1.0</v>
      </c>
      <c r="U9380" s="101" t="s">
        <v>7558</v>
      </c>
      <c r="V9380" s="101" t="s">
        <v>7559</v>
      </c>
      <c r="W9380" s="101" t="s">
        <v>54</v>
      </c>
      <c r="X9380" s="101" t="s">
        <v>7560</v>
      </c>
      <c r="Y9380" s="101" t="s">
        <v>18</v>
      </c>
    </row>
    <row r="9381">
      <c r="A9381" s="98" t="s">
        <v>77</v>
      </c>
      <c r="B9381" s="99"/>
      <c r="C9381" s="100" t="s">
        <v>17790</v>
      </c>
      <c r="D9381" s="101" t="s">
        <v>151</v>
      </c>
      <c r="E9381" s="101" t="s">
        <v>17791</v>
      </c>
      <c r="F9381" s="99"/>
      <c r="G9381" s="99"/>
      <c r="H9381" s="99"/>
      <c r="I9381" s="99"/>
      <c r="J9381" s="99"/>
      <c r="K9381" s="99"/>
      <c r="L9381" s="99"/>
      <c r="M9381" s="99"/>
      <c r="N9381" s="99"/>
      <c r="O9381" s="99"/>
      <c r="P9381" s="99"/>
      <c r="Q9381" s="99"/>
      <c r="R9381" s="99"/>
      <c r="S9381" s="102">
        <v>1.0</v>
      </c>
      <c r="T9381" s="102">
        <v>1.0</v>
      </c>
      <c r="U9381" s="102" t="s">
        <v>7558</v>
      </c>
      <c r="V9381" s="102" t="s">
        <v>7559</v>
      </c>
      <c r="W9381" s="102" t="s">
        <v>54</v>
      </c>
      <c r="X9381" s="102" t="s">
        <v>7591</v>
      </c>
      <c r="Y9381" s="101" t="s">
        <v>12</v>
      </c>
      <c r="Z9381" s="33">
        <v>1.0</v>
      </c>
    </row>
    <row r="9382">
      <c r="A9382" s="98" t="s">
        <v>64</v>
      </c>
      <c r="B9382" s="99"/>
      <c r="C9382" s="100" t="s">
        <v>17792</v>
      </c>
      <c r="D9382" s="101" t="s">
        <v>122</v>
      </c>
      <c r="E9382" s="101" t="s">
        <v>17793</v>
      </c>
      <c r="F9382" s="99"/>
      <c r="G9382" s="99"/>
      <c r="H9382" s="99"/>
      <c r="I9382" s="99"/>
      <c r="J9382" s="99"/>
      <c r="K9382" s="99"/>
      <c r="L9382" s="99"/>
      <c r="M9382" s="99"/>
      <c r="N9382" s="99"/>
      <c r="O9382" s="99"/>
      <c r="P9382" s="99"/>
      <c r="Q9382" s="99"/>
      <c r="R9382" s="99"/>
      <c r="S9382" s="102">
        <v>1.0</v>
      </c>
      <c r="T9382" s="102">
        <v>1.0</v>
      </c>
      <c r="U9382" s="102" t="s">
        <v>7558</v>
      </c>
      <c r="V9382" s="102" t="s">
        <v>7559</v>
      </c>
      <c r="W9382" s="102" t="s">
        <v>54</v>
      </c>
      <c r="X9382" s="102" t="s">
        <v>7560</v>
      </c>
      <c r="Y9382" s="101" t="s">
        <v>18</v>
      </c>
    </row>
    <row r="9383">
      <c r="A9383" s="103" t="s">
        <v>24</v>
      </c>
      <c r="B9383" s="99"/>
      <c r="C9383" s="100" t="s">
        <v>17794</v>
      </c>
      <c r="D9383" s="101" t="s">
        <v>122</v>
      </c>
      <c r="E9383" s="101" t="s">
        <v>17795</v>
      </c>
      <c r="F9383" s="99"/>
      <c r="G9383" s="99"/>
      <c r="H9383" s="99"/>
      <c r="I9383" s="99"/>
      <c r="J9383" s="99"/>
      <c r="K9383" s="99"/>
      <c r="L9383" s="99"/>
      <c r="M9383" s="99"/>
      <c r="N9383" s="99"/>
      <c r="O9383" s="99"/>
      <c r="P9383" s="99"/>
      <c r="Q9383" s="99"/>
      <c r="R9383" s="99"/>
      <c r="S9383" s="102">
        <v>1.0</v>
      </c>
      <c r="T9383" s="102">
        <v>1.0</v>
      </c>
      <c r="U9383" s="102" t="s">
        <v>7558</v>
      </c>
      <c r="V9383" s="102" t="s">
        <v>7559</v>
      </c>
      <c r="W9383" s="102" t="s">
        <v>54</v>
      </c>
      <c r="X9383" s="102" t="s">
        <v>7560</v>
      </c>
      <c r="Y9383" s="101" t="s">
        <v>18</v>
      </c>
    </row>
    <row r="9384">
      <c r="A9384" s="103" t="s">
        <v>63</v>
      </c>
      <c r="B9384" s="99"/>
      <c r="C9384" s="100" t="s">
        <v>5080</v>
      </c>
      <c r="D9384" s="101" t="s">
        <v>151</v>
      </c>
      <c r="E9384" s="101" t="s">
        <v>5081</v>
      </c>
      <c r="F9384" s="99"/>
      <c r="G9384" s="99"/>
      <c r="H9384" s="99"/>
      <c r="I9384" s="99"/>
      <c r="J9384" s="99"/>
      <c r="K9384" s="99"/>
      <c r="L9384" s="99"/>
      <c r="M9384" s="99"/>
      <c r="N9384" s="99"/>
      <c r="O9384" s="99"/>
      <c r="P9384" s="99"/>
      <c r="Q9384" s="99"/>
      <c r="R9384" s="99"/>
      <c r="S9384" s="102">
        <v>1.0</v>
      </c>
      <c r="T9384" s="102">
        <v>1.0</v>
      </c>
      <c r="U9384" s="102" t="s">
        <v>7558</v>
      </c>
      <c r="V9384" s="102" t="s">
        <v>7559</v>
      </c>
      <c r="W9384" s="102" t="s">
        <v>54</v>
      </c>
      <c r="X9384" s="102" t="s">
        <v>7591</v>
      </c>
      <c r="Y9384" s="101" t="s">
        <v>12</v>
      </c>
      <c r="Z9384" s="33">
        <v>1.0</v>
      </c>
    </row>
    <row r="9385">
      <c r="A9385" s="98" t="s">
        <v>64</v>
      </c>
      <c r="B9385" s="99"/>
      <c r="C9385" s="100" t="s">
        <v>17796</v>
      </c>
      <c r="D9385" s="101" t="s">
        <v>158</v>
      </c>
      <c r="E9385" s="101" t="s">
        <v>17797</v>
      </c>
      <c r="F9385" s="99"/>
      <c r="G9385" s="99"/>
      <c r="H9385" s="99"/>
      <c r="I9385" s="99"/>
      <c r="J9385" s="99"/>
      <c r="K9385" s="99"/>
      <c r="L9385" s="99"/>
      <c r="M9385" s="99"/>
      <c r="N9385" s="99"/>
      <c r="O9385" s="99"/>
      <c r="P9385" s="99"/>
      <c r="Q9385" s="99"/>
      <c r="R9385" s="99"/>
      <c r="S9385" s="100">
        <v>1.0</v>
      </c>
      <c r="T9385" s="100">
        <v>1.0</v>
      </c>
      <c r="U9385" s="101" t="s">
        <v>7558</v>
      </c>
      <c r="V9385" s="101" t="s">
        <v>7559</v>
      </c>
      <c r="W9385" s="101" t="s">
        <v>54</v>
      </c>
      <c r="X9385" s="101" t="s">
        <v>7560</v>
      </c>
      <c r="Y9385" s="101" t="s">
        <v>18</v>
      </c>
    </row>
    <row r="9386">
      <c r="A9386" s="98" t="s">
        <v>33</v>
      </c>
      <c r="B9386" s="99"/>
      <c r="C9386" s="100" t="s">
        <v>17798</v>
      </c>
      <c r="D9386" s="101" t="s">
        <v>122</v>
      </c>
      <c r="E9386" s="101" t="s">
        <v>17799</v>
      </c>
      <c r="F9386" s="99"/>
      <c r="G9386" s="99"/>
      <c r="H9386" s="99"/>
      <c r="I9386" s="99"/>
      <c r="J9386" s="99"/>
      <c r="K9386" s="99"/>
      <c r="L9386" s="99"/>
      <c r="M9386" s="99"/>
      <c r="N9386" s="99"/>
      <c r="O9386" s="99"/>
      <c r="P9386" s="99"/>
      <c r="Q9386" s="99"/>
      <c r="R9386" s="99"/>
      <c r="S9386" s="102">
        <v>1.0</v>
      </c>
      <c r="T9386" s="102">
        <v>1.0</v>
      </c>
      <c r="U9386" s="102" t="s">
        <v>7558</v>
      </c>
      <c r="V9386" s="102" t="s">
        <v>7559</v>
      </c>
      <c r="W9386" s="102" t="s">
        <v>54</v>
      </c>
      <c r="X9386" s="102" t="s">
        <v>7560</v>
      </c>
      <c r="Y9386" s="101" t="s">
        <v>18</v>
      </c>
    </row>
    <row r="9387">
      <c r="A9387" s="98" t="s">
        <v>90</v>
      </c>
      <c r="B9387" s="99"/>
      <c r="C9387" s="100" t="s">
        <v>17800</v>
      </c>
      <c r="D9387" s="101" t="s">
        <v>128</v>
      </c>
      <c r="E9387" s="101" t="s">
        <v>17801</v>
      </c>
      <c r="F9387" s="99"/>
      <c r="G9387" s="99"/>
      <c r="H9387" s="99"/>
      <c r="I9387" s="99"/>
      <c r="J9387" s="99"/>
      <c r="K9387" s="99"/>
      <c r="L9387" s="99"/>
      <c r="M9387" s="99"/>
      <c r="N9387" s="99"/>
      <c r="O9387" s="99"/>
      <c r="P9387" s="99"/>
      <c r="Q9387" s="99"/>
      <c r="R9387" s="99"/>
      <c r="S9387" s="102">
        <v>1.0</v>
      </c>
      <c r="T9387" s="102">
        <v>1.0</v>
      </c>
      <c r="U9387" s="102" t="s">
        <v>7558</v>
      </c>
      <c r="V9387" s="102" t="s">
        <v>7559</v>
      </c>
      <c r="W9387" s="102" t="s">
        <v>54</v>
      </c>
      <c r="X9387" s="102" t="s">
        <v>7560</v>
      </c>
      <c r="Y9387" s="101" t="s">
        <v>12</v>
      </c>
    </row>
    <row r="9388">
      <c r="A9388" s="98" t="s">
        <v>80</v>
      </c>
      <c r="B9388" s="99"/>
      <c r="C9388" s="100" t="s">
        <v>17802</v>
      </c>
      <c r="D9388" s="101" t="s">
        <v>146</v>
      </c>
      <c r="E9388" s="101" t="s">
        <v>17803</v>
      </c>
      <c r="F9388" s="99"/>
      <c r="G9388" s="99"/>
      <c r="H9388" s="99"/>
      <c r="I9388" s="99"/>
      <c r="J9388" s="99"/>
      <c r="K9388" s="99"/>
      <c r="L9388" s="99"/>
      <c r="M9388" s="99"/>
      <c r="N9388" s="99"/>
      <c r="O9388" s="99"/>
      <c r="P9388" s="99"/>
      <c r="Q9388" s="99"/>
      <c r="R9388" s="99"/>
      <c r="S9388" s="100">
        <v>1.0</v>
      </c>
      <c r="T9388" s="100">
        <v>1.0</v>
      </c>
      <c r="U9388" s="101" t="s">
        <v>7558</v>
      </c>
      <c r="V9388" s="101" t="s">
        <v>7559</v>
      </c>
      <c r="W9388" s="101" t="s">
        <v>54</v>
      </c>
      <c r="X9388" s="101" t="s">
        <v>7560</v>
      </c>
      <c r="Y9388" s="101" t="s">
        <v>18</v>
      </c>
    </row>
    <row r="9389">
      <c r="A9389" s="98" t="s">
        <v>92</v>
      </c>
      <c r="B9389" s="99"/>
      <c r="C9389" s="100" t="s">
        <v>17804</v>
      </c>
      <c r="D9389" s="101" t="s">
        <v>122</v>
      </c>
      <c r="E9389" s="101" t="s">
        <v>17805</v>
      </c>
      <c r="F9389" s="99"/>
      <c r="G9389" s="99"/>
      <c r="H9389" s="99"/>
      <c r="I9389" s="99"/>
      <c r="J9389" s="99"/>
      <c r="K9389" s="99"/>
      <c r="L9389" s="99"/>
      <c r="M9389" s="99"/>
      <c r="N9389" s="99"/>
      <c r="O9389" s="99"/>
      <c r="P9389" s="99"/>
      <c r="Q9389" s="99"/>
      <c r="R9389" s="99"/>
      <c r="S9389" s="102">
        <v>1.0</v>
      </c>
      <c r="T9389" s="102">
        <v>1.0</v>
      </c>
      <c r="U9389" s="102" t="s">
        <v>7558</v>
      </c>
      <c r="V9389" s="102" t="s">
        <v>7559</v>
      </c>
      <c r="W9389" s="102" t="s">
        <v>54</v>
      </c>
      <c r="X9389" s="102" t="s">
        <v>7560</v>
      </c>
      <c r="Y9389" s="101" t="s">
        <v>18</v>
      </c>
    </row>
    <row r="9390">
      <c r="A9390" s="98" t="s">
        <v>83</v>
      </c>
      <c r="B9390" s="99"/>
      <c r="C9390" s="100" t="s">
        <v>17806</v>
      </c>
      <c r="D9390" s="101" t="s">
        <v>158</v>
      </c>
      <c r="E9390" s="101" t="s">
        <v>17807</v>
      </c>
      <c r="F9390" s="99"/>
      <c r="G9390" s="99"/>
      <c r="H9390" s="99"/>
      <c r="I9390" s="99"/>
      <c r="J9390" s="99"/>
      <c r="K9390" s="99"/>
      <c r="L9390" s="99"/>
      <c r="M9390" s="99"/>
      <c r="N9390" s="99"/>
      <c r="O9390" s="99"/>
      <c r="P9390" s="99"/>
      <c r="Q9390" s="99"/>
      <c r="R9390" s="99"/>
      <c r="S9390" s="100">
        <v>1.0</v>
      </c>
      <c r="T9390" s="100">
        <v>1.0</v>
      </c>
      <c r="U9390" s="101" t="s">
        <v>7558</v>
      </c>
      <c r="V9390" s="101" t="s">
        <v>7559</v>
      </c>
      <c r="W9390" s="101" t="s">
        <v>54</v>
      </c>
      <c r="X9390" s="101" t="s">
        <v>7560</v>
      </c>
      <c r="Y9390" s="101" t="s">
        <v>18</v>
      </c>
    </row>
    <row r="9391">
      <c r="A9391" s="98" t="s">
        <v>93</v>
      </c>
      <c r="B9391" s="99"/>
      <c r="C9391" s="100" t="s">
        <v>17808</v>
      </c>
      <c r="D9391" s="101" t="s">
        <v>158</v>
      </c>
      <c r="E9391" s="101" t="s">
        <v>17809</v>
      </c>
      <c r="F9391" s="99"/>
      <c r="G9391" s="99"/>
      <c r="H9391" s="99"/>
      <c r="I9391" s="99"/>
      <c r="J9391" s="99"/>
      <c r="K9391" s="99"/>
      <c r="L9391" s="99"/>
      <c r="M9391" s="99"/>
      <c r="N9391" s="99"/>
      <c r="O9391" s="99"/>
      <c r="P9391" s="99"/>
      <c r="Q9391" s="99"/>
      <c r="R9391" s="99"/>
      <c r="S9391" s="100">
        <v>1.0</v>
      </c>
      <c r="T9391" s="100">
        <v>1.0</v>
      </c>
      <c r="U9391" s="101" t="s">
        <v>7558</v>
      </c>
      <c r="V9391" s="101" t="s">
        <v>7559</v>
      </c>
      <c r="W9391" s="101" t="s">
        <v>54</v>
      </c>
      <c r="X9391" s="101" t="s">
        <v>7560</v>
      </c>
      <c r="Y9391" s="101" t="s">
        <v>18</v>
      </c>
    </row>
    <row r="9392">
      <c r="A9392" s="103" t="s">
        <v>63</v>
      </c>
      <c r="B9392" s="99"/>
      <c r="C9392" s="100" t="s">
        <v>17810</v>
      </c>
      <c r="D9392" s="101" t="s">
        <v>122</v>
      </c>
      <c r="E9392" s="101" t="s">
        <v>17811</v>
      </c>
      <c r="F9392" s="99"/>
      <c r="G9392" s="99"/>
      <c r="H9392" s="99"/>
      <c r="I9392" s="99"/>
      <c r="J9392" s="99"/>
      <c r="K9392" s="99"/>
      <c r="L9392" s="99"/>
      <c r="M9392" s="99"/>
      <c r="N9392" s="99"/>
      <c r="O9392" s="99"/>
      <c r="P9392" s="99"/>
      <c r="Q9392" s="99"/>
      <c r="R9392" s="99"/>
      <c r="S9392" s="102">
        <v>1.0</v>
      </c>
      <c r="T9392" s="102">
        <v>1.0</v>
      </c>
      <c r="U9392" s="102" t="s">
        <v>7558</v>
      </c>
      <c r="V9392" s="102" t="s">
        <v>7559</v>
      </c>
      <c r="W9392" s="102" t="s">
        <v>54</v>
      </c>
      <c r="X9392" s="102" t="s">
        <v>7560</v>
      </c>
      <c r="Y9392" s="101" t="s">
        <v>18</v>
      </c>
    </row>
    <row r="9393">
      <c r="A9393" s="98" t="s">
        <v>82</v>
      </c>
      <c r="B9393" s="99"/>
      <c r="C9393" s="100" t="s">
        <v>17812</v>
      </c>
      <c r="D9393" s="101" t="s">
        <v>122</v>
      </c>
      <c r="E9393" s="101" t="s">
        <v>17813</v>
      </c>
      <c r="F9393" s="99"/>
      <c r="G9393" s="99"/>
      <c r="H9393" s="99"/>
      <c r="I9393" s="99"/>
      <c r="J9393" s="99"/>
      <c r="K9393" s="99"/>
      <c r="L9393" s="99"/>
      <c r="M9393" s="99"/>
      <c r="N9393" s="99"/>
      <c r="O9393" s="99"/>
      <c r="P9393" s="99"/>
      <c r="Q9393" s="99"/>
      <c r="R9393" s="99"/>
      <c r="S9393" s="102">
        <v>1.0</v>
      </c>
      <c r="T9393" s="102">
        <v>1.0</v>
      </c>
      <c r="U9393" s="102" t="s">
        <v>7558</v>
      </c>
      <c r="V9393" s="102" t="s">
        <v>7559</v>
      </c>
      <c r="W9393" s="102" t="s">
        <v>54</v>
      </c>
      <c r="X9393" s="102" t="s">
        <v>7560</v>
      </c>
      <c r="Y9393" s="101" t="s">
        <v>18</v>
      </c>
    </row>
    <row r="9394">
      <c r="A9394" s="98" t="s">
        <v>64</v>
      </c>
      <c r="B9394" s="99"/>
      <c r="C9394" s="100" t="s">
        <v>17814</v>
      </c>
      <c r="D9394" s="101" t="s">
        <v>146</v>
      </c>
      <c r="E9394" s="101" t="s">
        <v>17815</v>
      </c>
      <c r="F9394" s="99"/>
      <c r="G9394" s="99"/>
      <c r="H9394" s="99"/>
      <c r="I9394" s="99"/>
      <c r="J9394" s="99"/>
      <c r="K9394" s="99"/>
      <c r="L9394" s="99"/>
      <c r="M9394" s="99"/>
      <c r="N9394" s="99"/>
      <c r="O9394" s="99"/>
      <c r="P9394" s="99"/>
      <c r="Q9394" s="99"/>
      <c r="R9394" s="99"/>
      <c r="S9394" s="100">
        <v>1.0</v>
      </c>
      <c r="T9394" s="100">
        <v>1.0</v>
      </c>
      <c r="U9394" s="101" t="s">
        <v>7558</v>
      </c>
      <c r="V9394" s="101" t="s">
        <v>7559</v>
      </c>
      <c r="W9394" s="101" t="s">
        <v>54</v>
      </c>
      <c r="X9394" s="101" t="s">
        <v>7560</v>
      </c>
      <c r="Y9394" s="101" t="s">
        <v>18</v>
      </c>
    </row>
    <row r="9395">
      <c r="A9395" s="98" t="s">
        <v>64</v>
      </c>
      <c r="B9395" s="99"/>
      <c r="C9395" s="100" t="s">
        <v>17816</v>
      </c>
      <c r="D9395" s="101" t="s">
        <v>122</v>
      </c>
      <c r="E9395" s="101" t="s">
        <v>17817</v>
      </c>
      <c r="F9395" s="99"/>
      <c r="G9395" s="99"/>
      <c r="H9395" s="99"/>
      <c r="I9395" s="99"/>
      <c r="J9395" s="99"/>
      <c r="K9395" s="99"/>
      <c r="L9395" s="99"/>
      <c r="M9395" s="99"/>
      <c r="N9395" s="99"/>
      <c r="O9395" s="99"/>
      <c r="P9395" s="99"/>
      <c r="Q9395" s="99"/>
      <c r="R9395" s="99"/>
      <c r="S9395" s="102">
        <v>1.0</v>
      </c>
      <c r="T9395" s="102">
        <v>1.0</v>
      </c>
      <c r="U9395" s="102" t="s">
        <v>7558</v>
      </c>
      <c r="V9395" s="102" t="s">
        <v>7559</v>
      </c>
      <c r="W9395" s="102" t="s">
        <v>54</v>
      </c>
      <c r="X9395" s="102" t="s">
        <v>7560</v>
      </c>
      <c r="Y9395" s="101" t="s">
        <v>18</v>
      </c>
    </row>
    <row r="9396">
      <c r="A9396" s="98" t="s">
        <v>93</v>
      </c>
      <c r="B9396" s="99"/>
      <c r="C9396" s="100" t="s">
        <v>17818</v>
      </c>
      <c r="D9396" s="101" t="s">
        <v>135</v>
      </c>
      <c r="E9396" s="101" t="s">
        <v>17819</v>
      </c>
      <c r="F9396" s="99"/>
      <c r="G9396" s="99"/>
      <c r="H9396" s="99"/>
      <c r="I9396" s="99"/>
      <c r="J9396" s="99"/>
      <c r="K9396" s="99"/>
      <c r="L9396" s="99"/>
      <c r="M9396" s="99"/>
      <c r="N9396" s="99"/>
      <c r="O9396" s="99"/>
      <c r="P9396" s="99"/>
      <c r="Q9396" s="99"/>
      <c r="R9396" s="99"/>
      <c r="S9396" s="100">
        <v>1.0</v>
      </c>
      <c r="T9396" s="100">
        <v>1.0</v>
      </c>
      <c r="U9396" s="101" t="s">
        <v>7558</v>
      </c>
      <c r="V9396" s="101" t="s">
        <v>7559</v>
      </c>
      <c r="W9396" s="101" t="s">
        <v>54</v>
      </c>
      <c r="X9396" s="101" t="s">
        <v>7560</v>
      </c>
      <c r="Y9396" s="101" t="s">
        <v>18</v>
      </c>
    </row>
    <row r="9397">
      <c r="A9397" s="98" t="s">
        <v>93</v>
      </c>
      <c r="B9397" s="99"/>
      <c r="C9397" s="100" t="s">
        <v>17820</v>
      </c>
      <c r="D9397" s="101" t="s">
        <v>128</v>
      </c>
      <c r="E9397" s="101" t="s">
        <v>17821</v>
      </c>
      <c r="F9397" s="99"/>
      <c r="G9397" s="99"/>
      <c r="H9397" s="99"/>
      <c r="I9397" s="99"/>
      <c r="J9397" s="99"/>
      <c r="K9397" s="99"/>
      <c r="L9397" s="99"/>
      <c r="M9397" s="99"/>
      <c r="N9397" s="99"/>
      <c r="O9397" s="99"/>
      <c r="P9397" s="99"/>
      <c r="Q9397" s="99"/>
      <c r="R9397" s="99"/>
      <c r="S9397" s="102">
        <v>1.0</v>
      </c>
      <c r="T9397" s="102">
        <v>1.0</v>
      </c>
      <c r="U9397" s="102" t="s">
        <v>7558</v>
      </c>
      <c r="V9397" s="102" t="s">
        <v>7559</v>
      </c>
      <c r="W9397" s="102" t="s">
        <v>54</v>
      </c>
      <c r="X9397" s="102" t="s">
        <v>7560</v>
      </c>
      <c r="Y9397" s="101" t="s">
        <v>12</v>
      </c>
    </row>
    <row r="9398">
      <c r="A9398" s="98" t="s">
        <v>93</v>
      </c>
      <c r="B9398" s="99"/>
      <c r="C9398" s="100" t="s">
        <v>17822</v>
      </c>
      <c r="D9398" s="101" t="s">
        <v>3699</v>
      </c>
      <c r="E9398" s="101" t="s">
        <v>17823</v>
      </c>
      <c r="F9398" s="99"/>
      <c r="G9398" s="99"/>
      <c r="H9398" s="99"/>
      <c r="I9398" s="99"/>
      <c r="J9398" s="99"/>
      <c r="K9398" s="99"/>
      <c r="L9398" s="99"/>
      <c r="M9398" s="99"/>
      <c r="N9398" s="99"/>
      <c r="O9398" s="99"/>
      <c r="P9398" s="99"/>
      <c r="Q9398" s="99"/>
      <c r="R9398" s="99"/>
      <c r="S9398" s="100">
        <v>1.0</v>
      </c>
      <c r="T9398" s="100">
        <v>1.0</v>
      </c>
      <c r="U9398" s="101" t="s">
        <v>7558</v>
      </c>
      <c r="V9398" s="101" t="s">
        <v>7559</v>
      </c>
      <c r="W9398" s="101" t="s">
        <v>56</v>
      </c>
      <c r="X9398" s="101" t="s">
        <v>7560</v>
      </c>
      <c r="Y9398" s="101" t="s">
        <v>22</v>
      </c>
    </row>
    <row r="9399">
      <c r="A9399" s="103" t="s">
        <v>24</v>
      </c>
      <c r="B9399" s="99"/>
      <c r="C9399" s="100" t="s">
        <v>17824</v>
      </c>
      <c r="D9399" s="101" t="s">
        <v>122</v>
      </c>
      <c r="E9399" s="101" t="s">
        <v>17825</v>
      </c>
      <c r="F9399" s="99"/>
      <c r="G9399" s="99"/>
      <c r="H9399" s="99"/>
      <c r="I9399" s="99"/>
      <c r="J9399" s="99"/>
      <c r="K9399" s="99"/>
      <c r="L9399" s="99"/>
      <c r="M9399" s="99"/>
      <c r="N9399" s="99"/>
      <c r="O9399" s="99"/>
      <c r="P9399" s="99"/>
      <c r="Q9399" s="99"/>
      <c r="R9399" s="99"/>
      <c r="S9399" s="102">
        <v>1.0</v>
      </c>
      <c r="T9399" s="102">
        <v>1.0</v>
      </c>
      <c r="U9399" s="102" t="s">
        <v>7558</v>
      </c>
      <c r="V9399" s="102" t="s">
        <v>7559</v>
      </c>
      <c r="W9399" s="102" t="s">
        <v>54</v>
      </c>
      <c r="X9399" s="102" t="s">
        <v>7560</v>
      </c>
      <c r="Y9399" s="101" t="s">
        <v>18</v>
      </c>
    </row>
    <row r="9400">
      <c r="A9400" s="98" t="s">
        <v>93</v>
      </c>
      <c r="B9400" s="99"/>
      <c r="C9400" s="100" t="s">
        <v>17826</v>
      </c>
      <c r="D9400" s="101" t="s">
        <v>122</v>
      </c>
      <c r="E9400" s="101" t="s">
        <v>17827</v>
      </c>
      <c r="F9400" s="99"/>
      <c r="G9400" s="99"/>
      <c r="H9400" s="99"/>
      <c r="I9400" s="99"/>
      <c r="J9400" s="99"/>
      <c r="K9400" s="99"/>
      <c r="L9400" s="99"/>
      <c r="M9400" s="99"/>
      <c r="N9400" s="99"/>
      <c r="O9400" s="99"/>
      <c r="P9400" s="99"/>
      <c r="Q9400" s="99"/>
      <c r="R9400" s="99"/>
      <c r="S9400" s="102">
        <v>1.0</v>
      </c>
      <c r="T9400" s="102">
        <v>1.0</v>
      </c>
      <c r="U9400" s="102" t="s">
        <v>7558</v>
      </c>
      <c r="V9400" s="102" t="s">
        <v>7559</v>
      </c>
      <c r="W9400" s="102" t="s">
        <v>54</v>
      </c>
      <c r="X9400" s="102" t="s">
        <v>7560</v>
      </c>
      <c r="Y9400" s="101" t="s">
        <v>18</v>
      </c>
    </row>
    <row r="9401">
      <c r="A9401" s="98" t="s">
        <v>93</v>
      </c>
      <c r="B9401" s="99"/>
      <c r="C9401" s="100" t="s">
        <v>17828</v>
      </c>
      <c r="D9401" s="101" t="s">
        <v>135</v>
      </c>
      <c r="E9401" s="101" t="s">
        <v>17829</v>
      </c>
      <c r="F9401" s="99"/>
      <c r="G9401" s="99"/>
      <c r="H9401" s="99"/>
      <c r="I9401" s="99"/>
      <c r="J9401" s="99"/>
      <c r="K9401" s="99"/>
      <c r="L9401" s="99"/>
      <c r="M9401" s="99"/>
      <c r="N9401" s="99"/>
      <c r="O9401" s="99"/>
      <c r="P9401" s="99"/>
      <c r="Q9401" s="99"/>
      <c r="R9401" s="99"/>
      <c r="S9401" s="100">
        <v>1.0</v>
      </c>
      <c r="T9401" s="100">
        <v>1.0</v>
      </c>
      <c r="U9401" s="101" t="s">
        <v>7558</v>
      </c>
      <c r="V9401" s="101" t="s">
        <v>7559</v>
      </c>
      <c r="W9401" s="101" t="s">
        <v>54</v>
      </c>
      <c r="X9401" s="101" t="s">
        <v>7560</v>
      </c>
      <c r="Y9401" s="101" t="s">
        <v>18</v>
      </c>
    </row>
    <row r="9402">
      <c r="A9402" s="103" t="s">
        <v>24</v>
      </c>
      <c r="B9402" s="99"/>
      <c r="C9402" s="100" t="s">
        <v>17830</v>
      </c>
      <c r="D9402" s="101" t="s">
        <v>135</v>
      </c>
      <c r="E9402" s="101" t="s">
        <v>17831</v>
      </c>
      <c r="F9402" s="99"/>
      <c r="G9402" s="99"/>
      <c r="H9402" s="99"/>
      <c r="I9402" s="99"/>
      <c r="J9402" s="99"/>
      <c r="K9402" s="99"/>
      <c r="L9402" s="99"/>
      <c r="M9402" s="99"/>
      <c r="N9402" s="99"/>
      <c r="O9402" s="99"/>
      <c r="P9402" s="99"/>
      <c r="Q9402" s="99"/>
      <c r="R9402" s="99"/>
      <c r="S9402" s="100">
        <v>1.0</v>
      </c>
      <c r="T9402" s="100">
        <v>1.0</v>
      </c>
      <c r="U9402" s="101" t="s">
        <v>7558</v>
      </c>
      <c r="V9402" s="101" t="s">
        <v>7559</v>
      </c>
      <c r="W9402" s="101" t="s">
        <v>54</v>
      </c>
      <c r="X9402" s="101" t="s">
        <v>7560</v>
      </c>
      <c r="Y9402" s="101" t="s">
        <v>18</v>
      </c>
    </row>
    <row r="9403">
      <c r="A9403" s="98" t="s">
        <v>38</v>
      </c>
      <c r="B9403" s="99"/>
      <c r="C9403" s="100" t="s">
        <v>17832</v>
      </c>
      <c r="D9403" s="101" t="s">
        <v>158</v>
      </c>
      <c r="E9403" s="101" t="s">
        <v>17833</v>
      </c>
      <c r="F9403" s="99"/>
      <c r="G9403" s="99"/>
      <c r="H9403" s="99"/>
      <c r="I9403" s="99"/>
      <c r="J9403" s="99"/>
      <c r="K9403" s="99"/>
      <c r="L9403" s="99"/>
      <c r="M9403" s="99"/>
      <c r="N9403" s="99"/>
      <c r="O9403" s="99"/>
      <c r="P9403" s="99"/>
      <c r="Q9403" s="99"/>
      <c r="R9403" s="99"/>
      <c r="S9403" s="100">
        <v>1.0</v>
      </c>
      <c r="T9403" s="100">
        <v>1.0</v>
      </c>
      <c r="U9403" s="101" t="s">
        <v>7558</v>
      </c>
      <c r="V9403" s="101" t="s">
        <v>7559</v>
      </c>
      <c r="W9403" s="101" t="s">
        <v>55</v>
      </c>
      <c r="X9403" s="101" t="s">
        <v>7560</v>
      </c>
      <c r="Y9403" s="101" t="s">
        <v>20</v>
      </c>
    </row>
    <row r="9404">
      <c r="A9404" s="98" t="s">
        <v>38</v>
      </c>
      <c r="B9404" s="99"/>
      <c r="C9404" s="100" t="s">
        <v>17834</v>
      </c>
      <c r="D9404" s="101" t="s">
        <v>135</v>
      </c>
      <c r="E9404" s="101" t="s">
        <v>17835</v>
      </c>
      <c r="F9404" s="99"/>
      <c r="G9404" s="99"/>
      <c r="H9404" s="99"/>
      <c r="I9404" s="99"/>
      <c r="J9404" s="99"/>
      <c r="K9404" s="99"/>
      <c r="L9404" s="99"/>
      <c r="M9404" s="99"/>
      <c r="N9404" s="99"/>
      <c r="O9404" s="99"/>
      <c r="P9404" s="99"/>
      <c r="Q9404" s="99"/>
      <c r="R9404" s="99"/>
      <c r="S9404" s="100">
        <v>1.0</v>
      </c>
      <c r="T9404" s="100">
        <v>1.0</v>
      </c>
      <c r="U9404" s="101" t="s">
        <v>7558</v>
      </c>
      <c r="V9404" s="101" t="s">
        <v>7559</v>
      </c>
      <c r="W9404" s="101" t="s">
        <v>55</v>
      </c>
      <c r="X9404" s="101" t="s">
        <v>7560</v>
      </c>
      <c r="Y9404" s="101" t="s">
        <v>20</v>
      </c>
    </row>
    <row r="9405">
      <c r="A9405" s="103" t="s">
        <v>11</v>
      </c>
      <c r="B9405" s="99"/>
      <c r="C9405" s="100" t="s">
        <v>17836</v>
      </c>
      <c r="D9405" s="101" t="s">
        <v>122</v>
      </c>
      <c r="E9405" s="101" t="s">
        <v>17837</v>
      </c>
      <c r="F9405" s="99"/>
      <c r="G9405" s="99"/>
      <c r="H9405" s="99"/>
      <c r="I9405" s="99"/>
      <c r="J9405" s="99"/>
      <c r="K9405" s="99"/>
      <c r="L9405" s="99"/>
      <c r="M9405" s="99"/>
      <c r="N9405" s="99"/>
      <c r="O9405" s="99"/>
      <c r="P9405" s="99"/>
      <c r="Q9405" s="99"/>
      <c r="R9405" s="99"/>
      <c r="S9405" s="100">
        <v>1.0</v>
      </c>
      <c r="T9405" s="100">
        <v>1.0</v>
      </c>
      <c r="U9405" s="101" t="s">
        <v>7558</v>
      </c>
      <c r="V9405" s="101" t="s">
        <v>7559</v>
      </c>
      <c r="W9405" s="101" t="s">
        <v>55</v>
      </c>
      <c r="X9405" s="101" t="s">
        <v>7560</v>
      </c>
      <c r="Y9405" s="101" t="s">
        <v>20</v>
      </c>
    </row>
    <row r="9406">
      <c r="A9406" s="98" t="s">
        <v>38</v>
      </c>
      <c r="B9406" s="99"/>
      <c r="C9406" s="100" t="s">
        <v>17838</v>
      </c>
      <c r="D9406" s="101" t="s">
        <v>825</v>
      </c>
      <c r="E9406" s="101" t="s">
        <v>17839</v>
      </c>
      <c r="F9406" s="99"/>
      <c r="G9406" s="99"/>
      <c r="H9406" s="99"/>
      <c r="I9406" s="99"/>
      <c r="J9406" s="99"/>
      <c r="K9406" s="99"/>
      <c r="L9406" s="99"/>
      <c r="M9406" s="99"/>
      <c r="N9406" s="99"/>
      <c r="O9406" s="99"/>
      <c r="P9406" s="99"/>
      <c r="Q9406" s="99"/>
      <c r="R9406" s="99"/>
      <c r="S9406" s="100">
        <v>1.0</v>
      </c>
      <c r="T9406" s="100">
        <v>1.0</v>
      </c>
      <c r="U9406" s="101" t="s">
        <v>7558</v>
      </c>
      <c r="V9406" s="101" t="s">
        <v>7559</v>
      </c>
      <c r="W9406" s="101" t="s">
        <v>55</v>
      </c>
      <c r="X9406" s="101" t="s">
        <v>7560</v>
      </c>
      <c r="Y9406" s="101" t="s">
        <v>20</v>
      </c>
    </row>
    <row r="9407">
      <c r="A9407" s="98" t="s">
        <v>93</v>
      </c>
      <c r="B9407" s="99"/>
      <c r="C9407" s="100" t="s">
        <v>17840</v>
      </c>
      <c r="D9407" s="101" t="s">
        <v>135</v>
      </c>
      <c r="E9407" s="101" t="s">
        <v>17841</v>
      </c>
      <c r="F9407" s="99"/>
      <c r="G9407" s="99"/>
      <c r="H9407" s="99"/>
      <c r="I9407" s="99"/>
      <c r="J9407" s="99"/>
      <c r="K9407" s="99"/>
      <c r="L9407" s="99"/>
      <c r="M9407" s="99"/>
      <c r="N9407" s="99"/>
      <c r="O9407" s="99"/>
      <c r="P9407" s="99"/>
      <c r="Q9407" s="99"/>
      <c r="R9407" s="99"/>
      <c r="S9407" s="100">
        <v>1.0</v>
      </c>
      <c r="T9407" s="100">
        <v>1.0</v>
      </c>
      <c r="U9407" s="101" t="s">
        <v>7558</v>
      </c>
      <c r="V9407" s="101" t="s">
        <v>7559</v>
      </c>
      <c r="W9407" s="101" t="s">
        <v>55</v>
      </c>
      <c r="X9407" s="101" t="s">
        <v>7560</v>
      </c>
      <c r="Y9407" s="101" t="s">
        <v>20</v>
      </c>
    </row>
    <row r="9408">
      <c r="A9408" s="103" t="s">
        <v>63</v>
      </c>
      <c r="B9408" s="99"/>
      <c r="C9408" s="100" t="s">
        <v>17842</v>
      </c>
      <c r="D9408" s="101" t="s">
        <v>158</v>
      </c>
      <c r="E9408" s="101" t="s">
        <v>17843</v>
      </c>
      <c r="F9408" s="99"/>
      <c r="G9408" s="99"/>
      <c r="H9408" s="99"/>
      <c r="I9408" s="99"/>
      <c r="J9408" s="99"/>
      <c r="K9408" s="99"/>
      <c r="L9408" s="99"/>
      <c r="M9408" s="99"/>
      <c r="N9408" s="99"/>
      <c r="O9408" s="99"/>
      <c r="P9408" s="99"/>
      <c r="Q9408" s="99"/>
      <c r="R9408" s="99"/>
      <c r="S9408" s="100">
        <v>1.0</v>
      </c>
      <c r="T9408" s="100">
        <v>1.0</v>
      </c>
      <c r="U9408" s="101" t="s">
        <v>7558</v>
      </c>
      <c r="V9408" s="101" t="s">
        <v>7559</v>
      </c>
      <c r="W9408" s="101" t="s">
        <v>55</v>
      </c>
      <c r="X9408" s="101" t="s">
        <v>7560</v>
      </c>
      <c r="Y9408" s="101" t="s">
        <v>20</v>
      </c>
    </row>
    <row r="9409">
      <c r="A9409" s="103" t="s">
        <v>63</v>
      </c>
      <c r="B9409" s="99"/>
      <c r="C9409" s="100" t="s">
        <v>17844</v>
      </c>
      <c r="D9409" s="101" t="s">
        <v>158</v>
      </c>
      <c r="E9409" s="101" t="s">
        <v>17845</v>
      </c>
      <c r="F9409" s="99"/>
      <c r="G9409" s="99"/>
      <c r="H9409" s="99"/>
      <c r="I9409" s="99"/>
      <c r="J9409" s="99"/>
      <c r="K9409" s="99"/>
      <c r="L9409" s="99"/>
      <c r="M9409" s="99"/>
      <c r="N9409" s="99"/>
      <c r="O9409" s="99"/>
      <c r="P9409" s="99"/>
      <c r="Q9409" s="99"/>
      <c r="R9409" s="99"/>
      <c r="S9409" s="100">
        <v>1.0</v>
      </c>
      <c r="T9409" s="100">
        <v>1.0</v>
      </c>
      <c r="U9409" s="101" t="s">
        <v>7558</v>
      </c>
      <c r="V9409" s="101" t="s">
        <v>7559</v>
      </c>
      <c r="W9409" s="101" t="s">
        <v>55</v>
      </c>
      <c r="X9409" s="101" t="s">
        <v>7560</v>
      </c>
      <c r="Y9409" s="101" t="s">
        <v>20</v>
      </c>
    </row>
    <row r="9410">
      <c r="A9410" s="98" t="s">
        <v>64</v>
      </c>
      <c r="B9410" s="99"/>
      <c r="C9410" s="100" t="s">
        <v>17846</v>
      </c>
      <c r="D9410" s="101" t="s">
        <v>158</v>
      </c>
      <c r="E9410" s="101" t="s">
        <v>17847</v>
      </c>
      <c r="F9410" s="99"/>
      <c r="G9410" s="99"/>
      <c r="H9410" s="99"/>
      <c r="I9410" s="99"/>
      <c r="J9410" s="99"/>
      <c r="K9410" s="99"/>
      <c r="L9410" s="99"/>
      <c r="M9410" s="99"/>
      <c r="N9410" s="99"/>
      <c r="O9410" s="99"/>
      <c r="P9410" s="99"/>
      <c r="Q9410" s="99"/>
      <c r="R9410" s="99"/>
      <c r="S9410" s="100">
        <v>1.0</v>
      </c>
      <c r="T9410" s="100">
        <v>1.0</v>
      </c>
      <c r="U9410" s="101" t="s">
        <v>7558</v>
      </c>
      <c r="V9410" s="101" t="s">
        <v>7559</v>
      </c>
      <c r="W9410" s="101" t="s">
        <v>55</v>
      </c>
      <c r="X9410" s="101" t="s">
        <v>7560</v>
      </c>
      <c r="Y9410" s="101" t="s">
        <v>20</v>
      </c>
    </row>
    <row r="9411">
      <c r="A9411" s="98" t="s">
        <v>93</v>
      </c>
      <c r="B9411" s="99"/>
      <c r="C9411" s="100" t="s">
        <v>17848</v>
      </c>
      <c r="D9411" s="101" t="s">
        <v>158</v>
      </c>
      <c r="E9411" s="101" t="s">
        <v>17849</v>
      </c>
      <c r="F9411" s="99"/>
      <c r="G9411" s="99"/>
      <c r="H9411" s="99"/>
      <c r="I9411" s="99"/>
      <c r="J9411" s="99"/>
      <c r="K9411" s="99"/>
      <c r="L9411" s="99"/>
      <c r="M9411" s="99"/>
      <c r="N9411" s="99"/>
      <c r="O9411" s="99"/>
      <c r="P9411" s="99"/>
      <c r="Q9411" s="99"/>
      <c r="R9411" s="99"/>
      <c r="S9411" s="100">
        <v>1.0</v>
      </c>
      <c r="T9411" s="100">
        <v>1.0</v>
      </c>
      <c r="U9411" s="101" t="s">
        <v>7558</v>
      </c>
      <c r="V9411" s="101" t="s">
        <v>7559</v>
      </c>
      <c r="W9411" s="101" t="s">
        <v>55</v>
      </c>
      <c r="X9411" s="101" t="s">
        <v>7560</v>
      </c>
      <c r="Y9411" s="101" t="s">
        <v>20</v>
      </c>
    </row>
    <row r="9412">
      <c r="A9412" s="103" t="s">
        <v>63</v>
      </c>
      <c r="B9412" s="99"/>
      <c r="C9412" s="100" t="s">
        <v>17850</v>
      </c>
      <c r="D9412" s="101" t="s">
        <v>122</v>
      </c>
      <c r="E9412" s="101" t="s">
        <v>17851</v>
      </c>
      <c r="F9412" s="99"/>
      <c r="G9412" s="99"/>
      <c r="H9412" s="99"/>
      <c r="I9412" s="99"/>
      <c r="J9412" s="99"/>
      <c r="K9412" s="99"/>
      <c r="L9412" s="99"/>
      <c r="M9412" s="99"/>
      <c r="N9412" s="99"/>
      <c r="O9412" s="99"/>
      <c r="P9412" s="99"/>
      <c r="Q9412" s="99"/>
      <c r="R9412" s="99"/>
      <c r="S9412" s="100">
        <v>1.0</v>
      </c>
      <c r="T9412" s="100">
        <v>1.0</v>
      </c>
      <c r="U9412" s="101" t="s">
        <v>7558</v>
      </c>
      <c r="V9412" s="101" t="s">
        <v>7559</v>
      </c>
      <c r="W9412" s="101" t="s">
        <v>55</v>
      </c>
      <c r="X9412" s="101" t="s">
        <v>7560</v>
      </c>
      <c r="Y9412" s="101" t="s">
        <v>20</v>
      </c>
    </row>
    <row r="9413">
      <c r="A9413" s="103" t="s">
        <v>63</v>
      </c>
      <c r="B9413" s="99"/>
      <c r="C9413" s="100" t="s">
        <v>17852</v>
      </c>
      <c r="D9413" s="101" t="s">
        <v>122</v>
      </c>
      <c r="E9413" s="101" t="s">
        <v>17853</v>
      </c>
      <c r="F9413" s="99"/>
      <c r="G9413" s="99"/>
      <c r="H9413" s="99"/>
      <c r="I9413" s="99"/>
      <c r="J9413" s="99"/>
      <c r="K9413" s="99"/>
      <c r="L9413" s="99"/>
      <c r="M9413" s="99"/>
      <c r="N9413" s="99"/>
      <c r="O9413" s="99"/>
      <c r="P9413" s="99"/>
      <c r="Q9413" s="99"/>
      <c r="R9413" s="99"/>
      <c r="S9413" s="100">
        <v>1.0</v>
      </c>
      <c r="T9413" s="100">
        <v>1.0</v>
      </c>
      <c r="U9413" s="101" t="s">
        <v>7558</v>
      </c>
      <c r="V9413" s="101" t="s">
        <v>7559</v>
      </c>
      <c r="W9413" s="101" t="s">
        <v>55</v>
      </c>
      <c r="X9413" s="101" t="s">
        <v>7560</v>
      </c>
      <c r="Y9413" s="101" t="s">
        <v>20</v>
      </c>
    </row>
    <row r="9414">
      <c r="A9414" s="98" t="s">
        <v>93</v>
      </c>
      <c r="B9414" s="99"/>
      <c r="C9414" s="100" t="s">
        <v>17854</v>
      </c>
      <c r="D9414" s="101" t="s">
        <v>825</v>
      </c>
      <c r="E9414" s="101" t="s">
        <v>17855</v>
      </c>
      <c r="F9414" s="99"/>
      <c r="G9414" s="99"/>
      <c r="H9414" s="99"/>
      <c r="I9414" s="99"/>
      <c r="J9414" s="99"/>
      <c r="K9414" s="99"/>
      <c r="L9414" s="99"/>
      <c r="M9414" s="99"/>
      <c r="N9414" s="99"/>
      <c r="O9414" s="99"/>
      <c r="P9414" s="99"/>
      <c r="Q9414" s="99"/>
      <c r="R9414" s="99"/>
      <c r="S9414" s="100">
        <v>1.0</v>
      </c>
      <c r="T9414" s="100">
        <v>1.0</v>
      </c>
      <c r="U9414" s="101" t="s">
        <v>7558</v>
      </c>
      <c r="V9414" s="101" t="s">
        <v>7559</v>
      </c>
      <c r="W9414" s="101" t="s">
        <v>55</v>
      </c>
      <c r="X9414" s="101" t="s">
        <v>7560</v>
      </c>
      <c r="Y9414" s="101" t="s">
        <v>20</v>
      </c>
    </row>
    <row r="9415">
      <c r="A9415" s="98" t="s">
        <v>81</v>
      </c>
      <c r="B9415" s="99"/>
      <c r="C9415" s="100" t="s">
        <v>17856</v>
      </c>
      <c r="D9415" s="101" t="s">
        <v>1677</v>
      </c>
      <c r="E9415" s="101" t="s">
        <v>17857</v>
      </c>
      <c r="F9415" s="99"/>
      <c r="G9415" s="99"/>
      <c r="H9415" s="99"/>
      <c r="I9415" s="99"/>
      <c r="J9415" s="99"/>
      <c r="K9415" s="99"/>
      <c r="L9415" s="99"/>
      <c r="M9415" s="99"/>
      <c r="N9415" s="99"/>
      <c r="O9415" s="99"/>
      <c r="P9415" s="99"/>
      <c r="Q9415" s="99"/>
      <c r="R9415" s="99"/>
      <c r="S9415" s="102">
        <v>1.0</v>
      </c>
      <c r="T9415" s="102">
        <v>0.0</v>
      </c>
      <c r="U9415" s="102" t="s">
        <v>7558</v>
      </c>
      <c r="V9415" s="102" t="s">
        <v>7559</v>
      </c>
      <c r="W9415" s="102" t="s">
        <v>55</v>
      </c>
      <c r="X9415" s="102" t="s">
        <v>7560</v>
      </c>
      <c r="Y9415" s="101" t="s">
        <v>14</v>
      </c>
    </row>
    <row r="9416">
      <c r="A9416" s="98" t="s">
        <v>93</v>
      </c>
      <c r="B9416" s="99"/>
      <c r="C9416" s="100" t="s">
        <v>17858</v>
      </c>
      <c r="D9416" s="101" t="s">
        <v>128</v>
      </c>
      <c r="E9416" s="101" t="s">
        <v>17859</v>
      </c>
      <c r="F9416" s="99"/>
      <c r="G9416" s="99"/>
      <c r="H9416" s="99"/>
      <c r="I9416" s="99"/>
      <c r="J9416" s="99"/>
      <c r="K9416" s="99"/>
      <c r="L9416" s="99"/>
      <c r="M9416" s="99"/>
      <c r="N9416" s="99"/>
      <c r="O9416" s="99"/>
      <c r="P9416" s="99"/>
      <c r="Q9416" s="99"/>
      <c r="R9416" s="99"/>
      <c r="S9416" s="102">
        <v>1.0</v>
      </c>
      <c r="T9416" s="102">
        <v>1.0</v>
      </c>
      <c r="U9416" s="102" t="s">
        <v>7558</v>
      </c>
      <c r="V9416" s="102" t="s">
        <v>7559</v>
      </c>
      <c r="W9416" s="102" t="s">
        <v>54</v>
      </c>
      <c r="X9416" s="102" t="s">
        <v>7560</v>
      </c>
      <c r="Y9416" s="101" t="s">
        <v>12</v>
      </c>
    </row>
    <row r="9417">
      <c r="A9417" s="103" t="s">
        <v>63</v>
      </c>
      <c r="B9417" s="99"/>
      <c r="C9417" s="100" t="s">
        <v>17860</v>
      </c>
      <c r="D9417" s="101" t="s">
        <v>151</v>
      </c>
      <c r="E9417" s="101" t="s">
        <v>17861</v>
      </c>
      <c r="F9417" s="99"/>
      <c r="G9417" s="99"/>
      <c r="H9417" s="99"/>
      <c r="I9417" s="99"/>
      <c r="J9417" s="99"/>
      <c r="K9417" s="99"/>
      <c r="L9417" s="99"/>
      <c r="M9417" s="99"/>
      <c r="N9417" s="99"/>
      <c r="O9417" s="99"/>
      <c r="P9417" s="99"/>
      <c r="Q9417" s="99"/>
      <c r="R9417" s="99"/>
      <c r="S9417" s="102">
        <v>1.0</v>
      </c>
      <c r="T9417" s="102">
        <v>1.0</v>
      </c>
      <c r="U9417" s="102" t="s">
        <v>7558</v>
      </c>
      <c r="V9417" s="102" t="s">
        <v>7559</v>
      </c>
      <c r="W9417" s="102" t="s">
        <v>54</v>
      </c>
      <c r="X9417" s="102" t="s">
        <v>7591</v>
      </c>
      <c r="Y9417" s="101" t="s">
        <v>12</v>
      </c>
      <c r="Z9417" s="33">
        <v>1.0</v>
      </c>
    </row>
    <row r="9418">
      <c r="A9418" s="103" t="s">
        <v>87</v>
      </c>
      <c r="B9418" s="99"/>
      <c r="C9418" s="100" t="s">
        <v>17862</v>
      </c>
      <c r="D9418" s="101" t="s">
        <v>122</v>
      </c>
      <c r="E9418" s="101" t="s">
        <v>5095</v>
      </c>
      <c r="F9418" s="99"/>
      <c r="G9418" s="99"/>
      <c r="H9418" s="99"/>
      <c r="I9418" s="99"/>
      <c r="J9418" s="99"/>
      <c r="K9418" s="99"/>
      <c r="L9418" s="99"/>
      <c r="M9418" s="99"/>
      <c r="N9418" s="99"/>
      <c r="O9418" s="99"/>
      <c r="P9418" s="99"/>
      <c r="Q9418" s="99"/>
      <c r="R9418" s="99"/>
      <c r="S9418" s="102">
        <v>1.0</v>
      </c>
      <c r="T9418" s="102">
        <v>1.0</v>
      </c>
      <c r="U9418" s="102" t="s">
        <v>7558</v>
      </c>
      <c r="V9418" s="102" t="s">
        <v>7559</v>
      </c>
      <c r="W9418" s="102" t="s">
        <v>54</v>
      </c>
      <c r="X9418" s="102" t="s">
        <v>7560</v>
      </c>
      <c r="Y9418" s="101" t="s">
        <v>18</v>
      </c>
    </row>
    <row r="9419">
      <c r="A9419" s="98" t="s">
        <v>51</v>
      </c>
      <c r="B9419" s="99"/>
      <c r="C9419" s="100" t="s">
        <v>17863</v>
      </c>
      <c r="D9419" s="101" t="s">
        <v>122</v>
      </c>
      <c r="E9419" s="101" t="s">
        <v>17864</v>
      </c>
      <c r="F9419" s="99"/>
      <c r="G9419" s="99"/>
      <c r="H9419" s="99"/>
      <c r="I9419" s="99"/>
      <c r="J9419" s="99"/>
      <c r="K9419" s="99"/>
      <c r="L9419" s="99"/>
      <c r="M9419" s="99"/>
      <c r="N9419" s="99"/>
      <c r="O9419" s="99"/>
      <c r="P9419" s="99"/>
      <c r="Q9419" s="99"/>
      <c r="R9419" s="99"/>
      <c r="S9419" s="102">
        <v>1.0</v>
      </c>
      <c r="T9419" s="102">
        <v>1.0</v>
      </c>
      <c r="U9419" s="102" t="s">
        <v>7558</v>
      </c>
      <c r="V9419" s="102" t="s">
        <v>7559</v>
      </c>
      <c r="W9419" s="102" t="s">
        <v>54</v>
      </c>
      <c r="X9419" s="102" t="s">
        <v>7560</v>
      </c>
      <c r="Y9419" s="101" t="s">
        <v>18</v>
      </c>
    </row>
    <row r="9420">
      <c r="A9420" s="103" t="s">
        <v>63</v>
      </c>
      <c r="B9420" s="99"/>
      <c r="C9420" s="100" t="s">
        <v>17865</v>
      </c>
      <c r="D9420" s="101" t="s">
        <v>122</v>
      </c>
      <c r="E9420" s="101" t="s">
        <v>17866</v>
      </c>
      <c r="F9420" s="99"/>
      <c r="G9420" s="99"/>
      <c r="H9420" s="99"/>
      <c r="I9420" s="99"/>
      <c r="J9420" s="99"/>
      <c r="K9420" s="99"/>
      <c r="L9420" s="99"/>
      <c r="M9420" s="99"/>
      <c r="N9420" s="99"/>
      <c r="O9420" s="99"/>
      <c r="P9420" s="99"/>
      <c r="Q9420" s="99"/>
      <c r="R9420" s="99"/>
      <c r="S9420" s="102">
        <v>1.0</v>
      </c>
      <c r="T9420" s="102">
        <v>1.0</v>
      </c>
      <c r="U9420" s="102" t="s">
        <v>7558</v>
      </c>
      <c r="V9420" s="102" t="s">
        <v>7559</v>
      </c>
      <c r="W9420" s="102" t="s">
        <v>54</v>
      </c>
      <c r="X9420" s="102" t="s">
        <v>7560</v>
      </c>
      <c r="Y9420" s="101" t="s">
        <v>18</v>
      </c>
    </row>
    <row r="9421">
      <c r="A9421" s="98" t="s">
        <v>93</v>
      </c>
      <c r="B9421" s="99"/>
      <c r="C9421" s="100" t="s">
        <v>17867</v>
      </c>
      <c r="D9421" s="101" t="s">
        <v>3117</v>
      </c>
      <c r="E9421" s="101" t="s">
        <v>17868</v>
      </c>
      <c r="F9421" s="99"/>
      <c r="G9421" s="99"/>
      <c r="H9421" s="99"/>
      <c r="I9421" s="99"/>
      <c r="J9421" s="99"/>
      <c r="K9421" s="99"/>
      <c r="L9421" s="99"/>
      <c r="M9421" s="99"/>
      <c r="N9421" s="99"/>
      <c r="O9421" s="99"/>
      <c r="P9421" s="99"/>
      <c r="Q9421" s="99"/>
      <c r="R9421" s="99"/>
      <c r="S9421" s="100">
        <v>1.0</v>
      </c>
      <c r="T9421" s="100">
        <v>0.0</v>
      </c>
      <c r="U9421" s="101" t="s">
        <v>7558</v>
      </c>
      <c r="V9421" s="101" t="s">
        <v>7559</v>
      </c>
      <c r="W9421" s="101" t="s">
        <v>54</v>
      </c>
      <c r="X9421" s="101" t="s">
        <v>7560</v>
      </c>
      <c r="Y9421" s="101" t="s">
        <v>12</v>
      </c>
    </row>
    <row r="9422">
      <c r="A9422" s="103" t="s">
        <v>63</v>
      </c>
      <c r="B9422" s="99"/>
      <c r="C9422" s="100" t="s">
        <v>5096</v>
      </c>
      <c r="D9422" s="101" t="s">
        <v>122</v>
      </c>
      <c r="E9422" s="101" t="s">
        <v>5097</v>
      </c>
      <c r="F9422" s="99"/>
      <c r="G9422" s="99"/>
      <c r="H9422" s="99"/>
      <c r="I9422" s="99"/>
      <c r="J9422" s="99"/>
      <c r="K9422" s="99"/>
      <c r="L9422" s="99"/>
      <c r="M9422" s="99"/>
      <c r="N9422" s="99"/>
      <c r="O9422" s="99"/>
      <c r="P9422" s="99"/>
      <c r="Q9422" s="99"/>
      <c r="R9422" s="99"/>
      <c r="S9422" s="102">
        <v>1.0</v>
      </c>
      <c r="T9422" s="102">
        <v>1.0</v>
      </c>
      <c r="U9422" s="102" t="s">
        <v>7558</v>
      </c>
      <c r="V9422" s="102" t="s">
        <v>7559</v>
      </c>
      <c r="W9422" s="102" t="s">
        <v>54</v>
      </c>
      <c r="X9422" s="102" t="s">
        <v>7560</v>
      </c>
      <c r="Y9422" s="101" t="s">
        <v>18</v>
      </c>
    </row>
    <row r="9423">
      <c r="A9423" s="103" t="s">
        <v>24</v>
      </c>
      <c r="B9423" s="99"/>
      <c r="C9423" s="100" t="s">
        <v>17869</v>
      </c>
      <c r="D9423" s="101" t="s">
        <v>135</v>
      </c>
      <c r="E9423" s="101" t="s">
        <v>5099</v>
      </c>
      <c r="F9423" s="99"/>
      <c r="G9423" s="99"/>
      <c r="H9423" s="99"/>
      <c r="I9423" s="99"/>
      <c r="J9423" s="99"/>
      <c r="K9423" s="99"/>
      <c r="L9423" s="99"/>
      <c r="M9423" s="99"/>
      <c r="N9423" s="99"/>
      <c r="O9423" s="99"/>
      <c r="P9423" s="99"/>
      <c r="Q9423" s="99"/>
      <c r="R9423" s="99"/>
      <c r="S9423" s="100">
        <v>1.0</v>
      </c>
      <c r="T9423" s="100">
        <v>1.0</v>
      </c>
      <c r="U9423" s="101" t="s">
        <v>7558</v>
      </c>
      <c r="V9423" s="101" t="s">
        <v>7559</v>
      </c>
      <c r="W9423" s="101" t="s">
        <v>54</v>
      </c>
      <c r="X9423" s="101" t="s">
        <v>7560</v>
      </c>
      <c r="Y9423" s="101" t="s">
        <v>18</v>
      </c>
    </row>
    <row r="9424">
      <c r="A9424" s="103" t="s">
        <v>63</v>
      </c>
      <c r="B9424" s="99"/>
      <c r="C9424" s="100" t="s">
        <v>17870</v>
      </c>
      <c r="D9424" s="101" t="s">
        <v>122</v>
      </c>
      <c r="E9424" s="101" t="s">
        <v>17871</v>
      </c>
      <c r="F9424" s="99"/>
      <c r="G9424" s="99"/>
      <c r="H9424" s="99"/>
      <c r="I9424" s="99"/>
      <c r="J9424" s="99"/>
      <c r="K9424" s="99"/>
      <c r="L9424" s="99"/>
      <c r="M9424" s="99"/>
      <c r="N9424" s="99"/>
      <c r="O9424" s="99"/>
      <c r="P9424" s="99"/>
      <c r="Q9424" s="99"/>
      <c r="R9424" s="99"/>
      <c r="S9424" s="102">
        <v>1.0</v>
      </c>
      <c r="T9424" s="102">
        <v>1.0</v>
      </c>
      <c r="U9424" s="102" t="s">
        <v>7558</v>
      </c>
      <c r="V9424" s="102" t="s">
        <v>7559</v>
      </c>
      <c r="W9424" s="102" t="s">
        <v>54</v>
      </c>
      <c r="X9424" s="102" t="s">
        <v>7560</v>
      </c>
      <c r="Y9424" s="101" t="s">
        <v>18</v>
      </c>
    </row>
    <row r="9425">
      <c r="A9425" s="98" t="s">
        <v>82</v>
      </c>
      <c r="B9425" s="99"/>
      <c r="C9425" s="100" t="s">
        <v>17872</v>
      </c>
      <c r="D9425" s="101" t="s">
        <v>158</v>
      </c>
      <c r="E9425" s="101" t="s">
        <v>17873</v>
      </c>
      <c r="F9425" s="99"/>
      <c r="G9425" s="99"/>
      <c r="H9425" s="99"/>
      <c r="I9425" s="99"/>
      <c r="J9425" s="99"/>
      <c r="K9425" s="99"/>
      <c r="L9425" s="99"/>
      <c r="M9425" s="99"/>
      <c r="N9425" s="99"/>
      <c r="O9425" s="99"/>
      <c r="P9425" s="99"/>
      <c r="Q9425" s="99"/>
      <c r="R9425" s="99"/>
      <c r="S9425" s="100">
        <v>1.0</v>
      </c>
      <c r="T9425" s="100">
        <v>1.0</v>
      </c>
      <c r="U9425" s="101" t="s">
        <v>7558</v>
      </c>
      <c r="V9425" s="101" t="s">
        <v>7559</v>
      </c>
      <c r="W9425" s="101" t="s">
        <v>54</v>
      </c>
      <c r="X9425" s="101" t="s">
        <v>7560</v>
      </c>
      <c r="Y9425" s="101" t="s">
        <v>18</v>
      </c>
    </row>
    <row r="9426">
      <c r="A9426" s="103" t="s">
        <v>24</v>
      </c>
      <c r="B9426" s="99"/>
      <c r="C9426" s="100" t="s">
        <v>17874</v>
      </c>
      <c r="D9426" s="101" t="s">
        <v>151</v>
      </c>
      <c r="E9426" s="101" t="s">
        <v>17875</v>
      </c>
      <c r="F9426" s="99"/>
      <c r="G9426" s="99"/>
      <c r="H9426" s="99"/>
      <c r="I9426" s="99"/>
      <c r="J9426" s="99"/>
      <c r="K9426" s="99"/>
      <c r="L9426" s="99"/>
      <c r="M9426" s="99"/>
      <c r="N9426" s="99"/>
      <c r="O9426" s="99"/>
      <c r="P9426" s="99"/>
      <c r="Q9426" s="99"/>
      <c r="R9426" s="99"/>
      <c r="S9426" s="102">
        <v>1.0</v>
      </c>
      <c r="T9426" s="102">
        <v>1.0</v>
      </c>
      <c r="U9426" s="102" t="s">
        <v>7558</v>
      </c>
      <c r="V9426" s="102" t="s">
        <v>7559</v>
      </c>
      <c r="W9426" s="102" t="s">
        <v>54</v>
      </c>
      <c r="X9426" s="102" t="s">
        <v>7591</v>
      </c>
      <c r="Y9426" s="101" t="s">
        <v>12</v>
      </c>
      <c r="Z9426" s="33">
        <v>1.0</v>
      </c>
    </row>
    <row r="9427">
      <c r="A9427" s="98" t="s">
        <v>93</v>
      </c>
      <c r="B9427" s="99"/>
      <c r="C9427" s="100" t="s">
        <v>17876</v>
      </c>
      <c r="D9427" s="101" t="s">
        <v>151</v>
      </c>
      <c r="E9427" s="101" t="s">
        <v>17877</v>
      </c>
      <c r="F9427" s="99"/>
      <c r="G9427" s="99"/>
      <c r="H9427" s="99"/>
      <c r="I9427" s="99"/>
      <c r="J9427" s="99"/>
      <c r="K9427" s="99"/>
      <c r="L9427" s="99"/>
      <c r="M9427" s="99"/>
      <c r="N9427" s="99"/>
      <c r="O9427" s="99"/>
      <c r="P9427" s="99"/>
      <c r="Q9427" s="99"/>
      <c r="R9427" s="99"/>
      <c r="S9427" s="102">
        <v>1.0</v>
      </c>
      <c r="T9427" s="102">
        <v>1.0</v>
      </c>
      <c r="U9427" s="102" t="s">
        <v>7558</v>
      </c>
      <c r="V9427" s="102" t="s">
        <v>7559</v>
      </c>
      <c r="W9427" s="102" t="s">
        <v>54</v>
      </c>
      <c r="X9427" s="102" t="s">
        <v>7591</v>
      </c>
      <c r="Y9427" s="101" t="s">
        <v>12</v>
      </c>
      <c r="Z9427" s="33">
        <v>1.0</v>
      </c>
    </row>
    <row r="9428">
      <c r="A9428" s="98" t="s">
        <v>77</v>
      </c>
      <c r="B9428" s="99"/>
      <c r="C9428" s="100" t="s">
        <v>17878</v>
      </c>
      <c r="D9428" s="101" t="s">
        <v>135</v>
      </c>
      <c r="E9428" s="101" t="s">
        <v>17879</v>
      </c>
      <c r="F9428" s="99"/>
      <c r="G9428" s="99"/>
      <c r="H9428" s="99"/>
      <c r="I9428" s="99"/>
      <c r="J9428" s="99"/>
      <c r="K9428" s="99"/>
      <c r="L9428" s="99"/>
      <c r="M9428" s="99"/>
      <c r="N9428" s="99"/>
      <c r="O9428" s="99"/>
      <c r="P9428" s="99"/>
      <c r="Q9428" s="99"/>
      <c r="R9428" s="99"/>
      <c r="S9428" s="100">
        <v>1.0</v>
      </c>
      <c r="T9428" s="100">
        <v>1.0</v>
      </c>
      <c r="U9428" s="101" t="s">
        <v>7558</v>
      </c>
      <c r="V9428" s="101" t="s">
        <v>7559</v>
      </c>
      <c r="W9428" s="101" t="s">
        <v>54</v>
      </c>
      <c r="X9428" s="101" t="s">
        <v>7560</v>
      </c>
      <c r="Y9428" s="101" t="s">
        <v>18</v>
      </c>
    </row>
    <row r="9429">
      <c r="A9429" s="103" t="s">
        <v>63</v>
      </c>
      <c r="B9429" s="99"/>
      <c r="C9429" s="100" t="s">
        <v>17880</v>
      </c>
      <c r="D9429" s="101" t="s">
        <v>135</v>
      </c>
      <c r="E9429" s="101" t="s">
        <v>17881</v>
      </c>
      <c r="F9429" s="99"/>
      <c r="G9429" s="99"/>
      <c r="H9429" s="99"/>
      <c r="I9429" s="99"/>
      <c r="J9429" s="99"/>
      <c r="K9429" s="99"/>
      <c r="L9429" s="99"/>
      <c r="M9429" s="99"/>
      <c r="N9429" s="99"/>
      <c r="O9429" s="99"/>
      <c r="P9429" s="99"/>
      <c r="Q9429" s="99"/>
      <c r="R9429" s="99"/>
      <c r="S9429" s="100">
        <v>1.0</v>
      </c>
      <c r="T9429" s="100">
        <v>1.0</v>
      </c>
      <c r="U9429" s="101" t="s">
        <v>7558</v>
      </c>
      <c r="V9429" s="101" t="s">
        <v>7559</v>
      </c>
      <c r="W9429" s="101" t="s">
        <v>54</v>
      </c>
      <c r="X9429" s="101" t="s">
        <v>7560</v>
      </c>
      <c r="Y9429" s="101" t="s">
        <v>18</v>
      </c>
    </row>
    <row r="9430">
      <c r="A9430" s="98" t="s">
        <v>83</v>
      </c>
      <c r="B9430" s="99"/>
      <c r="C9430" s="100" t="s">
        <v>17882</v>
      </c>
      <c r="D9430" s="101" t="s">
        <v>158</v>
      </c>
      <c r="E9430" s="101" t="s">
        <v>17883</v>
      </c>
      <c r="F9430" s="99"/>
      <c r="G9430" s="99"/>
      <c r="H9430" s="99"/>
      <c r="I9430" s="99"/>
      <c r="J9430" s="99"/>
      <c r="K9430" s="99"/>
      <c r="L9430" s="99"/>
      <c r="M9430" s="99"/>
      <c r="N9430" s="99"/>
      <c r="O9430" s="99"/>
      <c r="P9430" s="99"/>
      <c r="Q9430" s="99"/>
      <c r="R9430" s="99"/>
      <c r="S9430" s="100">
        <v>1.0</v>
      </c>
      <c r="T9430" s="100">
        <v>1.0</v>
      </c>
      <c r="U9430" s="101" t="s">
        <v>7558</v>
      </c>
      <c r="V9430" s="101" t="s">
        <v>7559</v>
      </c>
      <c r="W9430" s="101" t="s">
        <v>54</v>
      </c>
      <c r="X9430" s="101" t="s">
        <v>7560</v>
      </c>
      <c r="Y9430" s="101" t="s">
        <v>18</v>
      </c>
    </row>
    <row r="9431">
      <c r="A9431" s="103" t="s">
        <v>87</v>
      </c>
      <c r="B9431" s="99"/>
      <c r="C9431" s="100" t="s">
        <v>17884</v>
      </c>
      <c r="D9431" s="101" t="s">
        <v>158</v>
      </c>
      <c r="E9431" s="101" t="s">
        <v>17885</v>
      </c>
      <c r="F9431" s="99"/>
      <c r="G9431" s="99"/>
      <c r="H9431" s="99"/>
      <c r="I9431" s="99"/>
      <c r="J9431" s="99"/>
      <c r="K9431" s="99"/>
      <c r="L9431" s="99"/>
      <c r="M9431" s="99"/>
      <c r="N9431" s="99"/>
      <c r="O9431" s="99"/>
      <c r="P9431" s="99"/>
      <c r="Q9431" s="99"/>
      <c r="R9431" s="99"/>
      <c r="S9431" s="100">
        <v>1.0</v>
      </c>
      <c r="T9431" s="100">
        <v>1.0</v>
      </c>
      <c r="U9431" s="101" t="s">
        <v>7558</v>
      </c>
      <c r="V9431" s="101" t="s">
        <v>7559</v>
      </c>
      <c r="W9431" s="101" t="s">
        <v>54</v>
      </c>
      <c r="X9431" s="101" t="s">
        <v>7560</v>
      </c>
      <c r="Y9431" s="101" t="s">
        <v>18</v>
      </c>
    </row>
    <row r="9432">
      <c r="A9432" s="103" t="s">
        <v>87</v>
      </c>
      <c r="B9432" s="99"/>
      <c r="C9432" s="100" t="s">
        <v>17886</v>
      </c>
      <c r="D9432" s="101" t="s">
        <v>158</v>
      </c>
      <c r="E9432" s="101" t="s">
        <v>17887</v>
      </c>
      <c r="F9432" s="99"/>
      <c r="G9432" s="99"/>
      <c r="H9432" s="99"/>
      <c r="I9432" s="99"/>
      <c r="J9432" s="99"/>
      <c r="K9432" s="99"/>
      <c r="L9432" s="99"/>
      <c r="M9432" s="99"/>
      <c r="N9432" s="99"/>
      <c r="O9432" s="99"/>
      <c r="P9432" s="99"/>
      <c r="Q9432" s="99"/>
      <c r="R9432" s="99"/>
      <c r="S9432" s="100">
        <v>1.0</v>
      </c>
      <c r="T9432" s="100">
        <v>1.0</v>
      </c>
      <c r="U9432" s="101" t="s">
        <v>7558</v>
      </c>
      <c r="V9432" s="101" t="s">
        <v>7559</v>
      </c>
      <c r="W9432" s="101" t="s">
        <v>54</v>
      </c>
      <c r="X9432" s="101" t="s">
        <v>7560</v>
      </c>
      <c r="Y9432" s="101" t="s">
        <v>18</v>
      </c>
    </row>
    <row r="9433">
      <c r="A9433" s="98" t="s">
        <v>64</v>
      </c>
      <c r="B9433" s="99"/>
      <c r="C9433" s="100" t="s">
        <v>17888</v>
      </c>
      <c r="D9433" s="101" t="s">
        <v>158</v>
      </c>
      <c r="E9433" s="101" t="s">
        <v>17889</v>
      </c>
      <c r="F9433" s="99"/>
      <c r="G9433" s="99"/>
      <c r="H9433" s="99"/>
      <c r="I9433" s="99"/>
      <c r="J9433" s="99"/>
      <c r="K9433" s="99"/>
      <c r="L9433" s="99"/>
      <c r="M9433" s="99"/>
      <c r="N9433" s="99"/>
      <c r="O9433" s="99"/>
      <c r="P9433" s="99"/>
      <c r="Q9433" s="99"/>
      <c r="R9433" s="99"/>
      <c r="S9433" s="100">
        <v>1.0</v>
      </c>
      <c r="T9433" s="100">
        <v>1.0</v>
      </c>
      <c r="U9433" s="101" t="s">
        <v>7558</v>
      </c>
      <c r="V9433" s="101" t="s">
        <v>7559</v>
      </c>
      <c r="W9433" s="101" t="s">
        <v>54</v>
      </c>
      <c r="X9433" s="101" t="s">
        <v>7560</v>
      </c>
      <c r="Y9433" s="101" t="s">
        <v>18</v>
      </c>
    </row>
    <row r="9434">
      <c r="A9434" s="103" t="s">
        <v>89</v>
      </c>
      <c r="B9434" s="99"/>
      <c r="C9434" s="100" t="s">
        <v>17890</v>
      </c>
      <c r="D9434" s="101" t="s">
        <v>135</v>
      </c>
      <c r="E9434" s="101" t="s">
        <v>17891</v>
      </c>
      <c r="F9434" s="99"/>
      <c r="G9434" s="99"/>
      <c r="H9434" s="99"/>
      <c r="I9434" s="99"/>
      <c r="J9434" s="99"/>
      <c r="K9434" s="99"/>
      <c r="L9434" s="99"/>
      <c r="M9434" s="99"/>
      <c r="N9434" s="99"/>
      <c r="O9434" s="99"/>
      <c r="P9434" s="99"/>
      <c r="Q9434" s="99"/>
      <c r="R9434" s="99"/>
      <c r="S9434" s="100">
        <v>1.0</v>
      </c>
      <c r="T9434" s="100">
        <v>1.0</v>
      </c>
      <c r="U9434" s="101" t="s">
        <v>7558</v>
      </c>
      <c r="V9434" s="101" t="s">
        <v>7559</v>
      </c>
      <c r="W9434" s="101" t="s">
        <v>54</v>
      </c>
      <c r="X9434" s="101" t="s">
        <v>7560</v>
      </c>
      <c r="Y9434" s="101" t="s">
        <v>18</v>
      </c>
    </row>
    <row r="9435">
      <c r="A9435" s="98" t="s">
        <v>64</v>
      </c>
      <c r="B9435" s="99"/>
      <c r="C9435" s="100" t="s">
        <v>17892</v>
      </c>
      <c r="D9435" s="101" t="s">
        <v>122</v>
      </c>
      <c r="E9435" s="101" t="s">
        <v>5101</v>
      </c>
      <c r="F9435" s="99"/>
      <c r="G9435" s="99"/>
      <c r="H9435" s="99"/>
      <c r="I9435" s="99"/>
      <c r="J9435" s="99"/>
      <c r="K9435" s="99"/>
      <c r="L9435" s="99"/>
      <c r="M9435" s="99"/>
      <c r="N9435" s="99"/>
      <c r="O9435" s="99"/>
      <c r="P9435" s="99"/>
      <c r="Q9435" s="99"/>
      <c r="R9435" s="99"/>
      <c r="S9435" s="102">
        <v>1.0</v>
      </c>
      <c r="T9435" s="102">
        <v>1.0</v>
      </c>
      <c r="U9435" s="102" t="s">
        <v>7558</v>
      </c>
      <c r="V9435" s="102" t="s">
        <v>7559</v>
      </c>
      <c r="W9435" s="102" t="s">
        <v>54</v>
      </c>
      <c r="X9435" s="102" t="s">
        <v>7560</v>
      </c>
      <c r="Y9435" s="101" t="s">
        <v>18</v>
      </c>
    </row>
    <row r="9436">
      <c r="A9436" s="103" t="s">
        <v>24</v>
      </c>
      <c r="B9436" s="99"/>
      <c r="C9436" s="100" t="s">
        <v>17893</v>
      </c>
      <c r="D9436" s="101" t="s">
        <v>158</v>
      </c>
      <c r="E9436" s="101" t="s">
        <v>17894</v>
      </c>
      <c r="F9436" s="99"/>
      <c r="G9436" s="99"/>
      <c r="H9436" s="99"/>
      <c r="I9436" s="99"/>
      <c r="J9436" s="99"/>
      <c r="K9436" s="99"/>
      <c r="L9436" s="99"/>
      <c r="M9436" s="99"/>
      <c r="N9436" s="99"/>
      <c r="O9436" s="99"/>
      <c r="P9436" s="99"/>
      <c r="Q9436" s="99"/>
      <c r="R9436" s="99"/>
      <c r="S9436" s="100">
        <v>1.0</v>
      </c>
      <c r="T9436" s="100">
        <v>1.0</v>
      </c>
      <c r="U9436" s="101" t="s">
        <v>7558</v>
      </c>
      <c r="V9436" s="101" t="s">
        <v>7559</v>
      </c>
      <c r="W9436" s="101" t="s">
        <v>54</v>
      </c>
      <c r="X9436" s="101" t="s">
        <v>7560</v>
      </c>
      <c r="Y9436" s="101" t="s">
        <v>18</v>
      </c>
    </row>
    <row r="9437">
      <c r="A9437" s="103" t="s">
        <v>63</v>
      </c>
      <c r="B9437" s="99"/>
      <c r="C9437" s="100" t="s">
        <v>17895</v>
      </c>
      <c r="D9437" s="101" t="s">
        <v>135</v>
      </c>
      <c r="E9437" s="101" t="s">
        <v>17896</v>
      </c>
      <c r="F9437" s="99"/>
      <c r="G9437" s="99"/>
      <c r="H9437" s="99"/>
      <c r="I9437" s="99"/>
      <c r="J9437" s="99"/>
      <c r="K9437" s="99"/>
      <c r="L9437" s="99"/>
      <c r="M9437" s="99"/>
      <c r="N9437" s="99"/>
      <c r="O9437" s="99"/>
      <c r="P9437" s="99"/>
      <c r="Q9437" s="99"/>
      <c r="R9437" s="99"/>
      <c r="S9437" s="100">
        <v>1.0</v>
      </c>
      <c r="T9437" s="100">
        <v>1.0</v>
      </c>
      <c r="U9437" s="101" t="s">
        <v>7558</v>
      </c>
      <c r="V9437" s="101" t="s">
        <v>7559</v>
      </c>
      <c r="W9437" s="101" t="s">
        <v>54</v>
      </c>
      <c r="X9437" s="101" t="s">
        <v>7560</v>
      </c>
      <c r="Y9437" s="101" t="s">
        <v>18</v>
      </c>
    </row>
    <row r="9438">
      <c r="A9438" s="98" t="s">
        <v>64</v>
      </c>
      <c r="B9438" s="99"/>
      <c r="C9438" s="100" t="s">
        <v>17897</v>
      </c>
      <c r="D9438" s="101" t="s">
        <v>122</v>
      </c>
      <c r="E9438" s="101" t="s">
        <v>17898</v>
      </c>
      <c r="F9438" s="99"/>
      <c r="G9438" s="99"/>
      <c r="H9438" s="99"/>
      <c r="I9438" s="99"/>
      <c r="J9438" s="99"/>
      <c r="K9438" s="99"/>
      <c r="L9438" s="99"/>
      <c r="M9438" s="99"/>
      <c r="N9438" s="99"/>
      <c r="O9438" s="99"/>
      <c r="P9438" s="99"/>
      <c r="Q9438" s="99"/>
      <c r="R9438" s="99"/>
      <c r="S9438" s="102">
        <v>1.0</v>
      </c>
      <c r="T9438" s="102">
        <v>1.0</v>
      </c>
      <c r="U9438" s="102" t="s">
        <v>7558</v>
      </c>
      <c r="V9438" s="102" t="s">
        <v>7559</v>
      </c>
      <c r="W9438" s="102" t="s">
        <v>54</v>
      </c>
      <c r="X9438" s="102" t="s">
        <v>7560</v>
      </c>
      <c r="Y9438" s="101" t="s">
        <v>18</v>
      </c>
    </row>
    <row r="9439">
      <c r="A9439" s="98" t="s">
        <v>35</v>
      </c>
      <c r="B9439" s="99"/>
      <c r="C9439" s="100" t="s">
        <v>17899</v>
      </c>
      <c r="D9439" s="101" t="s">
        <v>128</v>
      </c>
      <c r="E9439" s="101" t="s">
        <v>17900</v>
      </c>
      <c r="F9439" s="99"/>
      <c r="G9439" s="99"/>
      <c r="H9439" s="99"/>
      <c r="I9439" s="99"/>
      <c r="J9439" s="99"/>
      <c r="K9439" s="99"/>
      <c r="L9439" s="99"/>
      <c r="M9439" s="99"/>
      <c r="N9439" s="99"/>
      <c r="O9439" s="99"/>
      <c r="P9439" s="99"/>
      <c r="Q9439" s="99"/>
      <c r="R9439" s="99"/>
      <c r="S9439" s="102">
        <v>1.0</v>
      </c>
      <c r="T9439" s="102">
        <v>1.0</v>
      </c>
      <c r="U9439" s="102" t="s">
        <v>7558</v>
      </c>
      <c r="V9439" s="102" t="s">
        <v>7559</v>
      </c>
      <c r="W9439" s="102" t="s">
        <v>54</v>
      </c>
      <c r="X9439" s="102" t="s">
        <v>7560</v>
      </c>
      <c r="Y9439" s="101" t="s">
        <v>12</v>
      </c>
    </row>
    <row r="9440">
      <c r="A9440" s="98" t="s">
        <v>93</v>
      </c>
      <c r="B9440" s="99"/>
      <c r="C9440" s="100" t="s">
        <v>17901</v>
      </c>
      <c r="D9440" s="101" t="s">
        <v>135</v>
      </c>
      <c r="E9440" s="101" t="s">
        <v>17902</v>
      </c>
      <c r="F9440" s="99"/>
      <c r="G9440" s="99"/>
      <c r="H9440" s="99"/>
      <c r="I9440" s="99"/>
      <c r="J9440" s="99"/>
      <c r="K9440" s="99"/>
      <c r="L9440" s="99"/>
      <c r="M9440" s="99"/>
      <c r="N9440" s="99"/>
      <c r="O9440" s="99"/>
      <c r="P9440" s="99"/>
      <c r="Q9440" s="99"/>
      <c r="R9440" s="99"/>
      <c r="S9440" s="100">
        <v>1.0</v>
      </c>
      <c r="T9440" s="100">
        <v>1.0</v>
      </c>
      <c r="U9440" s="101" t="s">
        <v>7558</v>
      </c>
      <c r="V9440" s="101" t="s">
        <v>7559</v>
      </c>
      <c r="W9440" s="101" t="s">
        <v>54</v>
      </c>
      <c r="X9440" s="101" t="s">
        <v>7560</v>
      </c>
      <c r="Y9440" s="101" t="s">
        <v>18</v>
      </c>
    </row>
    <row r="9441">
      <c r="A9441" s="98" t="s">
        <v>64</v>
      </c>
      <c r="B9441" s="99"/>
      <c r="C9441" s="100" t="s">
        <v>17903</v>
      </c>
      <c r="D9441" s="101" t="s">
        <v>122</v>
      </c>
      <c r="E9441" s="101" t="s">
        <v>17904</v>
      </c>
      <c r="F9441" s="99"/>
      <c r="G9441" s="99"/>
      <c r="H9441" s="99"/>
      <c r="I9441" s="99"/>
      <c r="J9441" s="99"/>
      <c r="K9441" s="99"/>
      <c r="L9441" s="99"/>
      <c r="M9441" s="99"/>
      <c r="N9441" s="99"/>
      <c r="O9441" s="99"/>
      <c r="P9441" s="99"/>
      <c r="Q9441" s="99"/>
      <c r="R9441" s="99"/>
      <c r="S9441" s="102">
        <v>1.0</v>
      </c>
      <c r="T9441" s="102">
        <v>1.0</v>
      </c>
      <c r="U9441" s="102" t="s">
        <v>7558</v>
      </c>
      <c r="V9441" s="102" t="s">
        <v>7559</v>
      </c>
      <c r="W9441" s="102" t="s">
        <v>54</v>
      </c>
      <c r="X9441" s="102" t="s">
        <v>7560</v>
      </c>
      <c r="Y9441" s="101" t="s">
        <v>18</v>
      </c>
    </row>
    <row r="9442">
      <c r="A9442" s="98" t="s">
        <v>44</v>
      </c>
      <c r="B9442" s="99"/>
      <c r="C9442" s="100" t="s">
        <v>5103</v>
      </c>
      <c r="D9442" s="101" t="s">
        <v>825</v>
      </c>
      <c r="E9442" s="101" t="s">
        <v>5104</v>
      </c>
      <c r="F9442" s="99"/>
      <c r="G9442" s="99"/>
      <c r="H9442" s="99"/>
      <c r="I9442" s="99"/>
      <c r="J9442" s="99"/>
      <c r="K9442" s="99"/>
      <c r="L9442" s="99"/>
      <c r="M9442" s="99"/>
      <c r="N9442" s="99"/>
      <c r="O9442" s="99"/>
      <c r="P9442" s="99"/>
      <c r="Q9442" s="99"/>
      <c r="R9442" s="99"/>
      <c r="S9442" s="102">
        <v>1.0</v>
      </c>
      <c r="T9442" s="102">
        <v>1.0</v>
      </c>
      <c r="U9442" s="102" t="s">
        <v>7558</v>
      </c>
      <c r="V9442" s="102" t="s">
        <v>7559</v>
      </c>
      <c r="W9442" s="102" t="s">
        <v>54</v>
      </c>
      <c r="X9442" s="102" t="s">
        <v>7560</v>
      </c>
      <c r="Y9442" s="101" t="s">
        <v>18</v>
      </c>
    </row>
    <row r="9443">
      <c r="A9443" s="98" t="s">
        <v>44</v>
      </c>
      <c r="B9443" s="99"/>
      <c r="C9443" s="100" t="s">
        <v>17905</v>
      </c>
      <c r="D9443" s="101" t="s">
        <v>471</v>
      </c>
      <c r="E9443" s="101" t="s">
        <v>17906</v>
      </c>
      <c r="F9443" s="99"/>
      <c r="G9443" s="99"/>
      <c r="H9443" s="99"/>
      <c r="I9443" s="99"/>
      <c r="J9443" s="99"/>
      <c r="K9443" s="99"/>
      <c r="L9443" s="99"/>
      <c r="M9443" s="99"/>
      <c r="N9443" s="99"/>
      <c r="O9443" s="99"/>
      <c r="P9443" s="99"/>
      <c r="Q9443" s="99"/>
      <c r="R9443" s="99"/>
      <c r="S9443" s="100">
        <v>1.0</v>
      </c>
      <c r="T9443" s="100">
        <v>1.0</v>
      </c>
      <c r="U9443" s="101" t="s">
        <v>7558</v>
      </c>
      <c r="V9443" s="101" t="s">
        <v>7559</v>
      </c>
      <c r="W9443" s="101" t="s">
        <v>54</v>
      </c>
      <c r="X9443" s="101" t="s">
        <v>7560</v>
      </c>
      <c r="Y9443" s="101" t="s">
        <v>18</v>
      </c>
    </row>
    <row r="9444">
      <c r="A9444" s="98" t="s">
        <v>82</v>
      </c>
      <c r="B9444" s="99"/>
      <c r="C9444" s="100" t="s">
        <v>17907</v>
      </c>
      <c r="D9444" s="101" t="s">
        <v>151</v>
      </c>
      <c r="E9444" s="101" t="s">
        <v>17908</v>
      </c>
      <c r="F9444" s="99"/>
      <c r="G9444" s="99"/>
      <c r="H9444" s="99"/>
      <c r="I9444" s="99"/>
      <c r="J9444" s="99"/>
      <c r="K9444" s="99"/>
      <c r="L9444" s="99"/>
      <c r="M9444" s="99"/>
      <c r="N9444" s="99"/>
      <c r="O9444" s="99"/>
      <c r="P9444" s="99"/>
      <c r="Q9444" s="99"/>
      <c r="R9444" s="99"/>
      <c r="S9444" s="102">
        <v>1.0</v>
      </c>
      <c r="T9444" s="102">
        <v>1.0</v>
      </c>
      <c r="U9444" s="102" t="s">
        <v>7558</v>
      </c>
      <c r="V9444" s="102" t="s">
        <v>7559</v>
      </c>
      <c r="W9444" s="102" t="s">
        <v>54</v>
      </c>
      <c r="X9444" s="102" t="s">
        <v>7591</v>
      </c>
      <c r="Y9444" s="101" t="s">
        <v>12</v>
      </c>
      <c r="Z9444" s="33">
        <v>1.0</v>
      </c>
    </row>
    <row r="9445">
      <c r="A9445" s="98" t="s">
        <v>77</v>
      </c>
      <c r="B9445" s="99"/>
      <c r="C9445" s="100" t="s">
        <v>17909</v>
      </c>
      <c r="D9445" s="101" t="s">
        <v>151</v>
      </c>
      <c r="E9445" s="101" t="s">
        <v>17910</v>
      </c>
      <c r="F9445" s="99"/>
      <c r="G9445" s="99"/>
      <c r="H9445" s="99"/>
      <c r="I9445" s="99"/>
      <c r="J9445" s="99"/>
      <c r="K9445" s="99"/>
      <c r="L9445" s="99"/>
      <c r="M9445" s="99"/>
      <c r="N9445" s="99"/>
      <c r="O9445" s="99"/>
      <c r="P9445" s="99"/>
      <c r="Q9445" s="99"/>
      <c r="R9445" s="99"/>
      <c r="S9445" s="102">
        <v>1.0</v>
      </c>
      <c r="T9445" s="102">
        <v>1.0</v>
      </c>
      <c r="U9445" s="102" t="s">
        <v>7558</v>
      </c>
      <c r="V9445" s="102" t="s">
        <v>7559</v>
      </c>
      <c r="W9445" s="102" t="s">
        <v>54</v>
      </c>
      <c r="X9445" s="102" t="s">
        <v>7591</v>
      </c>
      <c r="Y9445" s="101" t="s">
        <v>12</v>
      </c>
      <c r="Z9445" s="33">
        <v>1.0</v>
      </c>
    </row>
    <row r="9446">
      <c r="A9446" s="98" t="s">
        <v>67</v>
      </c>
      <c r="B9446" s="99"/>
      <c r="C9446" s="100" t="s">
        <v>17911</v>
      </c>
      <c r="D9446" s="101" t="s">
        <v>151</v>
      </c>
      <c r="E9446" s="101" t="s">
        <v>17912</v>
      </c>
      <c r="F9446" s="99"/>
      <c r="G9446" s="99"/>
      <c r="H9446" s="99"/>
      <c r="I9446" s="99"/>
      <c r="J9446" s="99"/>
      <c r="K9446" s="99"/>
      <c r="L9446" s="99"/>
      <c r="M9446" s="99"/>
      <c r="N9446" s="99"/>
      <c r="O9446" s="99"/>
      <c r="P9446" s="99"/>
      <c r="Q9446" s="99"/>
      <c r="R9446" s="99"/>
      <c r="S9446" s="102">
        <v>1.0</v>
      </c>
      <c r="T9446" s="102">
        <v>1.0</v>
      </c>
      <c r="U9446" s="102" t="s">
        <v>7558</v>
      </c>
      <c r="V9446" s="102" t="s">
        <v>7559</v>
      </c>
      <c r="W9446" s="102" t="s">
        <v>54</v>
      </c>
      <c r="X9446" s="102" t="s">
        <v>7591</v>
      </c>
      <c r="Y9446" s="101" t="s">
        <v>12</v>
      </c>
      <c r="Z9446" s="33">
        <v>1.0</v>
      </c>
    </row>
    <row r="9447">
      <c r="A9447" s="98" t="s">
        <v>64</v>
      </c>
      <c r="B9447" s="99"/>
      <c r="C9447" s="100" t="s">
        <v>17913</v>
      </c>
      <c r="D9447" s="101" t="s">
        <v>158</v>
      </c>
      <c r="E9447" s="101" t="s">
        <v>17914</v>
      </c>
      <c r="F9447" s="99"/>
      <c r="G9447" s="99"/>
      <c r="H9447" s="99"/>
      <c r="I9447" s="99"/>
      <c r="J9447" s="99"/>
      <c r="K9447" s="99"/>
      <c r="L9447" s="99"/>
      <c r="M9447" s="99"/>
      <c r="N9447" s="99"/>
      <c r="O9447" s="99"/>
      <c r="P9447" s="99"/>
      <c r="Q9447" s="99"/>
      <c r="R9447" s="99"/>
      <c r="S9447" s="100">
        <v>1.0</v>
      </c>
      <c r="T9447" s="100">
        <v>1.0</v>
      </c>
      <c r="U9447" s="101" t="s">
        <v>7558</v>
      </c>
      <c r="V9447" s="101" t="s">
        <v>7559</v>
      </c>
      <c r="W9447" s="101" t="s">
        <v>54</v>
      </c>
      <c r="X9447" s="101" t="s">
        <v>7560</v>
      </c>
      <c r="Y9447" s="101" t="s">
        <v>18</v>
      </c>
    </row>
    <row r="9448">
      <c r="A9448" s="103" t="s">
        <v>24</v>
      </c>
      <c r="B9448" s="99"/>
      <c r="C9448" s="100" t="s">
        <v>17915</v>
      </c>
      <c r="D9448" s="101" t="s">
        <v>122</v>
      </c>
      <c r="E9448" s="101" t="s">
        <v>17916</v>
      </c>
      <c r="F9448" s="99"/>
      <c r="G9448" s="99"/>
      <c r="H9448" s="99"/>
      <c r="I9448" s="99"/>
      <c r="J9448" s="99"/>
      <c r="K9448" s="99"/>
      <c r="L9448" s="99"/>
      <c r="M9448" s="99"/>
      <c r="N9448" s="99"/>
      <c r="O9448" s="99"/>
      <c r="P9448" s="99"/>
      <c r="Q9448" s="99"/>
      <c r="R9448" s="99"/>
      <c r="S9448" s="102">
        <v>1.0</v>
      </c>
      <c r="T9448" s="102">
        <v>1.0</v>
      </c>
      <c r="U9448" s="102" t="s">
        <v>7558</v>
      </c>
      <c r="V9448" s="102" t="s">
        <v>7559</v>
      </c>
      <c r="W9448" s="102" t="s">
        <v>54</v>
      </c>
      <c r="X9448" s="102" t="s">
        <v>7560</v>
      </c>
      <c r="Y9448" s="101" t="s">
        <v>18</v>
      </c>
    </row>
    <row r="9449">
      <c r="A9449" s="103" t="s">
        <v>87</v>
      </c>
      <c r="B9449" s="99"/>
      <c r="C9449" s="100" t="s">
        <v>17917</v>
      </c>
      <c r="D9449" s="101" t="s">
        <v>135</v>
      </c>
      <c r="E9449" s="101" t="s">
        <v>17918</v>
      </c>
      <c r="F9449" s="99"/>
      <c r="G9449" s="99"/>
      <c r="H9449" s="99"/>
      <c r="I9449" s="99"/>
      <c r="J9449" s="99"/>
      <c r="K9449" s="99"/>
      <c r="L9449" s="99"/>
      <c r="M9449" s="99"/>
      <c r="N9449" s="99"/>
      <c r="O9449" s="99"/>
      <c r="P9449" s="99"/>
      <c r="Q9449" s="99"/>
      <c r="R9449" s="99"/>
      <c r="S9449" s="100">
        <v>1.0</v>
      </c>
      <c r="T9449" s="100">
        <v>1.0</v>
      </c>
      <c r="U9449" s="101" t="s">
        <v>7558</v>
      </c>
      <c r="V9449" s="101" t="s">
        <v>7559</v>
      </c>
      <c r="W9449" s="101" t="s">
        <v>54</v>
      </c>
      <c r="X9449" s="101" t="s">
        <v>7560</v>
      </c>
      <c r="Y9449" s="101" t="s">
        <v>18</v>
      </c>
    </row>
    <row r="9450">
      <c r="A9450" s="103" t="s">
        <v>87</v>
      </c>
      <c r="B9450" s="99"/>
      <c r="C9450" s="100" t="s">
        <v>17919</v>
      </c>
      <c r="D9450" s="101" t="s">
        <v>158</v>
      </c>
      <c r="E9450" s="101" t="s">
        <v>17920</v>
      </c>
      <c r="F9450" s="99"/>
      <c r="G9450" s="99"/>
      <c r="H9450" s="99"/>
      <c r="I9450" s="99"/>
      <c r="J9450" s="99"/>
      <c r="K9450" s="99"/>
      <c r="L9450" s="99"/>
      <c r="M9450" s="99"/>
      <c r="N9450" s="99"/>
      <c r="O9450" s="99"/>
      <c r="P9450" s="99"/>
      <c r="Q9450" s="99"/>
      <c r="R9450" s="99"/>
      <c r="S9450" s="100">
        <v>1.0</v>
      </c>
      <c r="T9450" s="100">
        <v>1.0</v>
      </c>
      <c r="U9450" s="101" t="s">
        <v>7558</v>
      </c>
      <c r="V9450" s="101" t="s">
        <v>7559</v>
      </c>
      <c r="W9450" s="101" t="s">
        <v>55</v>
      </c>
      <c r="X9450" s="101" t="s">
        <v>7560</v>
      </c>
      <c r="Y9450" s="101" t="s">
        <v>20</v>
      </c>
    </row>
    <row r="9451">
      <c r="A9451" s="98" t="s">
        <v>64</v>
      </c>
      <c r="B9451" s="99"/>
      <c r="C9451" s="100" t="s">
        <v>17921</v>
      </c>
      <c r="D9451" s="101" t="s">
        <v>122</v>
      </c>
      <c r="E9451" s="101" t="s">
        <v>17922</v>
      </c>
      <c r="F9451" s="99"/>
      <c r="G9451" s="99"/>
      <c r="H9451" s="99"/>
      <c r="I9451" s="99"/>
      <c r="J9451" s="99"/>
      <c r="K9451" s="99"/>
      <c r="L9451" s="99"/>
      <c r="M9451" s="99"/>
      <c r="N9451" s="99"/>
      <c r="O9451" s="99"/>
      <c r="P9451" s="99"/>
      <c r="Q9451" s="99"/>
      <c r="R9451" s="99"/>
      <c r="S9451" s="102">
        <v>1.0</v>
      </c>
      <c r="T9451" s="102">
        <v>1.0</v>
      </c>
      <c r="U9451" s="102" t="s">
        <v>7558</v>
      </c>
      <c r="V9451" s="102" t="s">
        <v>7559</v>
      </c>
      <c r="W9451" s="102" t="s">
        <v>54</v>
      </c>
      <c r="X9451" s="102" t="s">
        <v>7560</v>
      </c>
      <c r="Y9451" s="101" t="s">
        <v>18</v>
      </c>
    </row>
    <row r="9452">
      <c r="A9452" s="98" t="s">
        <v>93</v>
      </c>
      <c r="B9452" s="99"/>
      <c r="C9452" s="100" t="s">
        <v>17923</v>
      </c>
      <c r="D9452" s="101" t="s">
        <v>122</v>
      </c>
      <c r="E9452" s="101" t="s">
        <v>17924</v>
      </c>
      <c r="F9452" s="99"/>
      <c r="G9452" s="99"/>
      <c r="H9452" s="99"/>
      <c r="I9452" s="99"/>
      <c r="J9452" s="99"/>
      <c r="K9452" s="99"/>
      <c r="L9452" s="99"/>
      <c r="M9452" s="99"/>
      <c r="N9452" s="99"/>
      <c r="O9452" s="99"/>
      <c r="P9452" s="99"/>
      <c r="Q9452" s="99"/>
      <c r="R9452" s="99"/>
      <c r="S9452" s="102">
        <v>1.0</v>
      </c>
      <c r="T9452" s="102">
        <v>1.0</v>
      </c>
      <c r="U9452" s="102" t="s">
        <v>7558</v>
      </c>
      <c r="V9452" s="102" t="s">
        <v>7559</v>
      </c>
      <c r="W9452" s="102" t="s">
        <v>54</v>
      </c>
      <c r="X9452" s="102" t="s">
        <v>7560</v>
      </c>
      <c r="Y9452" s="101" t="s">
        <v>18</v>
      </c>
    </row>
    <row r="9453">
      <c r="A9453" s="98" t="s">
        <v>64</v>
      </c>
      <c r="B9453" s="99"/>
      <c r="C9453" s="100" t="s">
        <v>17925</v>
      </c>
      <c r="D9453" s="101" t="s">
        <v>151</v>
      </c>
      <c r="E9453" s="101" t="s">
        <v>17926</v>
      </c>
      <c r="F9453" s="99"/>
      <c r="G9453" s="99"/>
      <c r="H9453" s="99"/>
      <c r="I9453" s="99"/>
      <c r="J9453" s="99"/>
      <c r="K9453" s="99"/>
      <c r="L9453" s="99"/>
      <c r="M9453" s="99"/>
      <c r="N9453" s="99"/>
      <c r="O9453" s="99"/>
      <c r="P9453" s="99"/>
      <c r="Q9453" s="99"/>
      <c r="R9453" s="99"/>
      <c r="S9453" s="102">
        <v>1.0</v>
      </c>
      <c r="T9453" s="102">
        <v>1.0</v>
      </c>
      <c r="U9453" s="102" t="s">
        <v>7558</v>
      </c>
      <c r="V9453" s="102" t="s">
        <v>7559</v>
      </c>
      <c r="W9453" s="102" t="s">
        <v>54</v>
      </c>
      <c r="X9453" s="102" t="s">
        <v>7591</v>
      </c>
      <c r="Y9453" s="101" t="s">
        <v>12</v>
      </c>
      <c r="Z9453" s="33">
        <v>1.0</v>
      </c>
    </row>
    <row r="9454">
      <c r="A9454" s="98" t="s">
        <v>93</v>
      </c>
      <c r="B9454" s="99"/>
      <c r="C9454" s="100" t="s">
        <v>17927</v>
      </c>
      <c r="D9454" s="101" t="s">
        <v>122</v>
      </c>
      <c r="E9454" s="101" t="s">
        <v>17928</v>
      </c>
      <c r="F9454" s="99"/>
      <c r="G9454" s="99"/>
      <c r="H9454" s="99"/>
      <c r="I9454" s="99"/>
      <c r="J9454" s="99"/>
      <c r="K9454" s="99"/>
      <c r="L9454" s="99"/>
      <c r="M9454" s="99"/>
      <c r="N9454" s="99"/>
      <c r="O9454" s="99"/>
      <c r="P9454" s="99"/>
      <c r="Q9454" s="99"/>
      <c r="R9454" s="99"/>
      <c r="S9454" s="102">
        <v>1.0</v>
      </c>
      <c r="T9454" s="102">
        <v>1.0</v>
      </c>
      <c r="U9454" s="102" t="s">
        <v>7558</v>
      </c>
      <c r="V9454" s="102" t="s">
        <v>7559</v>
      </c>
      <c r="W9454" s="102" t="s">
        <v>54</v>
      </c>
      <c r="X9454" s="102" t="s">
        <v>7560</v>
      </c>
      <c r="Y9454" s="101" t="s">
        <v>18</v>
      </c>
    </row>
    <row r="9455">
      <c r="A9455" s="98" t="s">
        <v>80</v>
      </c>
      <c r="B9455" s="99"/>
      <c r="C9455" s="100" t="s">
        <v>17929</v>
      </c>
      <c r="D9455" s="101" t="s">
        <v>135</v>
      </c>
      <c r="E9455" s="101" t="s">
        <v>17930</v>
      </c>
      <c r="F9455" s="99"/>
      <c r="G9455" s="99"/>
      <c r="H9455" s="99"/>
      <c r="I9455" s="99"/>
      <c r="J9455" s="99"/>
      <c r="K9455" s="99"/>
      <c r="L9455" s="99"/>
      <c r="M9455" s="99"/>
      <c r="N9455" s="99"/>
      <c r="O9455" s="99"/>
      <c r="P9455" s="99"/>
      <c r="Q9455" s="99"/>
      <c r="R9455" s="99"/>
      <c r="S9455" s="100">
        <v>1.0</v>
      </c>
      <c r="T9455" s="100">
        <v>1.0</v>
      </c>
      <c r="U9455" s="101" t="s">
        <v>7558</v>
      </c>
      <c r="V9455" s="101" t="s">
        <v>7559</v>
      </c>
      <c r="W9455" s="101" t="s">
        <v>54</v>
      </c>
      <c r="X9455" s="101" t="s">
        <v>7560</v>
      </c>
      <c r="Y9455" s="101" t="s">
        <v>18</v>
      </c>
    </row>
    <row r="9456">
      <c r="A9456" s="98" t="s">
        <v>77</v>
      </c>
      <c r="B9456" s="99"/>
      <c r="C9456" s="100" t="s">
        <v>17931</v>
      </c>
      <c r="D9456" s="101" t="s">
        <v>135</v>
      </c>
      <c r="E9456" s="101" t="s">
        <v>17932</v>
      </c>
      <c r="F9456" s="99"/>
      <c r="G9456" s="99"/>
      <c r="H9456" s="99"/>
      <c r="I9456" s="99"/>
      <c r="J9456" s="99"/>
      <c r="K9456" s="99"/>
      <c r="L9456" s="99"/>
      <c r="M9456" s="99"/>
      <c r="N9456" s="99"/>
      <c r="O9456" s="99"/>
      <c r="P9456" s="99"/>
      <c r="Q9456" s="99"/>
      <c r="R9456" s="99"/>
      <c r="S9456" s="100">
        <v>1.0</v>
      </c>
      <c r="T9456" s="100">
        <v>1.0</v>
      </c>
      <c r="U9456" s="101" t="s">
        <v>7558</v>
      </c>
      <c r="V9456" s="101" t="s">
        <v>7559</v>
      </c>
      <c r="W9456" s="101" t="s">
        <v>54</v>
      </c>
      <c r="X9456" s="101" t="s">
        <v>7560</v>
      </c>
      <c r="Y9456" s="101" t="s">
        <v>18</v>
      </c>
    </row>
    <row r="9457">
      <c r="A9457" s="98" t="s">
        <v>93</v>
      </c>
      <c r="B9457" s="99"/>
      <c r="C9457" s="100" t="s">
        <v>17933</v>
      </c>
      <c r="D9457" s="101" t="s">
        <v>135</v>
      </c>
      <c r="E9457" s="101" t="s">
        <v>17934</v>
      </c>
      <c r="F9457" s="99"/>
      <c r="G9457" s="99"/>
      <c r="H9457" s="99"/>
      <c r="I9457" s="99"/>
      <c r="J9457" s="99"/>
      <c r="K9457" s="99"/>
      <c r="L9457" s="99"/>
      <c r="M9457" s="99"/>
      <c r="N9457" s="99"/>
      <c r="O9457" s="99"/>
      <c r="P9457" s="99"/>
      <c r="Q9457" s="99"/>
      <c r="R9457" s="99"/>
      <c r="S9457" s="100">
        <v>1.0</v>
      </c>
      <c r="T9457" s="100">
        <v>1.0</v>
      </c>
      <c r="U9457" s="101" t="s">
        <v>7558</v>
      </c>
      <c r="V9457" s="101" t="s">
        <v>7559</v>
      </c>
      <c r="W9457" s="101" t="s">
        <v>54</v>
      </c>
      <c r="X9457" s="101" t="s">
        <v>7560</v>
      </c>
      <c r="Y9457" s="101" t="s">
        <v>18</v>
      </c>
    </row>
    <row r="9458">
      <c r="A9458" s="98" t="s">
        <v>77</v>
      </c>
      <c r="B9458" s="99"/>
      <c r="C9458" s="100" t="s">
        <v>17935</v>
      </c>
      <c r="D9458" s="101" t="s">
        <v>471</v>
      </c>
      <c r="E9458" s="101" t="s">
        <v>17936</v>
      </c>
      <c r="F9458" s="99"/>
      <c r="G9458" s="99"/>
      <c r="H9458" s="99"/>
      <c r="I9458" s="99"/>
      <c r="J9458" s="99"/>
      <c r="K9458" s="99"/>
      <c r="L9458" s="99"/>
      <c r="M9458" s="99"/>
      <c r="N9458" s="99"/>
      <c r="O9458" s="99"/>
      <c r="P9458" s="99"/>
      <c r="Q9458" s="99"/>
      <c r="R9458" s="99"/>
      <c r="S9458" s="100">
        <v>1.0</v>
      </c>
      <c r="T9458" s="100">
        <v>1.0</v>
      </c>
      <c r="U9458" s="101" t="s">
        <v>7558</v>
      </c>
      <c r="V9458" s="101" t="s">
        <v>7559</v>
      </c>
      <c r="W9458" s="101" t="s">
        <v>54</v>
      </c>
      <c r="X9458" s="101" t="s">
        <v>7560</v>
      </c>
      <c r="Y9458" s="101" t="s">
        <v>18</v>
      </c>
    </row>
    <row r="9459">
      <c r="A9459" s="103" t="s">
        <v>24</v>
      </c>
      <c r="B9459" s="99"/>
      <c r="C9459" s="100" t="s">
        <v>17937</v>
      </c>
      <c r="D9459" s="101" t="s">
        <v>146</v>
      </c>
      <c r="E9459" s="101" t="s">
        <v>17938</v>
      </c>
      <c r="F9459" s="99"/>
      <c r="G9459" s="99"/>
      <c r="H9459" s="99"/>
      <c r="I9459" s="99"/>
      <c r="J9459" s="99"/>
      <c r="K9459" s="99"/>
      <c r="L9459" s="99"/>
      <c r="M9459" s="99"/>
      <c r="N9459" s="99"/>
      <c r="O9459" s="99"/>
      <c r="P9459" s="99"/>
      <c r="Q9459" s="99"/>
      <c r="R9459" s="99"/>
      <c r="S9459" s="100">
        <v>1.0</v>
      </c>
      <c r="T9459" s="100">
        <v>1.0</v>
      </c>
      <c r="U9459" s="101" t="s">
        <v>7558</v>
      </c>
      <c r="V9459" s="101" t="s">
        <v>7559</v>
      </c>
      <c r="W9459" s="101" t="s">
        <v>54</v>
      </c>
      <c r="X9459" s="101" t="s">
        <v>7560</v>
      </c>
      <c r="Y9459" s="101" t="s">
        <v>18</v>
      </c>
    </row>
    <row r="9460">
      <c r="A9460" s="103" t="s">
        <v>24</v>
      </c>
      <c r="B9460" s="99"/>
      <c r="C9460" s="100" t="s">
        <v>17939</v>
      </c>
      <c r="D9460" s="101" t="s">
        <v>122</v>
      </c>
      <c r="E9460" s="101" t="s">
        <v>17940</v>
      </c>
      <c r="F9460" s="99"/>
      <c r="G9460" s="99"/>
      <c r="H9460" s="99"/>
      <c r="I9460" s="99"/>
      <c r="J9460" s="99"/>
      <c r="K9460" s="99"/>
      <c r="L9460" s="99"/>
      <c r="M9460" s="99"/>
      <c r="N9460" s="99"/>
      <c r="O9460" s="99"/>
      <c r="P9460" s="99"/>
      <c r="Q9460" s="99"/>
      <c r="R9460" s="99"/>
      <c r="S9460" s="102">
        <v>1.0</v>
      </c>
      <c r="T9460" s="102">
        <v>1.0</v>
      </c>
      <c r="U9460" s="102" t="s">
        <v>7558</v>
      </c>
      <c r="V9460" s="102" t="s">
        <v>7559</v>
      </c>
      <c r="W9460" s="102" t="s">
        <v>54</v>
      </c>
      <c r="X9460" s="102" t="s">
        <v>7560</v>
      </c>
      <c r="Y9460" s="101" t="s">
        <v>18</v>
      </c>
    </row>
    <row r="9461">
      <c r="A9461" s="98" t="s">
        <v>93</v>
      </c>
      <c r="B9461" s="99"/>
      <c r="C9461" s="100" t="s">
        <v>17941</v>
      </c>
      <c r="D9461" s="101" t="s">
        <v>122</v>
      </c>
      <c r="E9461" s="101" t="s">
        <v>17942</v>
      </c>
      <c r="F9461" s="99"/>
      <c r="G9461" s="99"/>
      <c r="H9461" s="99"/>
      <c r="I9461" s="99"/>
      <c r="J9461" s="99"/>
      <c r="K9461" s="99"/>
      <c r="L9461" s="99"/>
      <c r="M9461" s="99"/>
      <c r="N9461" s="99"/>
      <c r="O9461" s="99"/>
      <c r="P9461" s="99"/>
      <c r="Q9461" s="99"/>
      <c r="R9461" s="99"/>
      <c r="S9461" s="102">
        <v>1.0</v>
      </c>
      <c r="T9461" s="102">
        <v>1.0</v>
      </c>
      <c r="U9461" s="102" t="s">
        <v>7558</v>
      </c>
      <c r="V9461" s="102" t="s">
        <v>7559</v>
      </c>
      <c r="W9461" s="102" t="s">
        <v>54</v>
      </c>
      <c r="X9461" s="102" t="s">
        <v>7560</v>
      </c>
      <c r="Y9461" s="101" t="s">
        <v>18</v>
      </c>
    </row>
    <row r="9462">
      <c r="A9462" s="98" t="s">
        <v>64</v>
      </c>
      <c r="B9462" s="99"/>
      <c r="C9462" s="100" t="s">
        <v>17943</v>
      </c>
      <c r="D9462" s="101" t="s">
        <v>135</v>
      </c>
      <c r="E9462" s="101" t="s">
        <v>17944</v>
      </c>
      <c r="F9462" s="99"/>
      <c r="G9462" s="99"/>
      <c r="H9462" s="99"/>
      <c r="I9462" s="99"/>
      <c r="J9462" s="99"/>
      <c r="K9462" s="99"/>
      <c r="L9462" s="99"/>
      <c r="M9462" s="99"/>
      <c r="N9462" s="99"/>
      <c r="O9462" s="99"/>
      <c r="P9462" s="99"/>
      <c r="Q9462" s="99"/>
      <c r="R9462" s="99"/>
      <c r="S9462" s="100">
        <v>1.0</v>
      </c>
      <c r="T9462" s="100">
        <v>1.0</v>
      </c>
      <c r="U9462" s="101" t="s">
        <v>7558</v>
      </c>
      <c r="V9462" s="101" t="s">
        <v>7559</v>
      </c>
      <c r="W9462" s="101" t="s">
        <v>54</v>
      </c>
      <c r="X9462" s="101" t="s">
        <v>7560</v>
      </c>
      <c r="Y9462" s="101" t="s">
        <v>18</v>
      </c>
    </row>
    <row r="9463">
      <c r="A9463" s="103" t="s">
        <v>63</v>
      </c>
      <c r="B9463" s="99"/>
      <c r="C9463" s="100" t="s">
        <v>17945</v>
      </c>
      <c r="D9463" s="101" t="s">
        <v>122</v>
      </c>
      <c r="E9463" s="101" t="s">
        <v>17946</v>
      </c>
      <c r="F9463" s="99"/>
      <c r="G9463" s="99"/>
      <c r="H9463" s="99"/>
      <c r="I9463" s="99"/>
      <c r="J9463" s="99"/>
      <c r="K9463" s="99"/>
      <c r="L9463" s="99"/>
      <c r="M9463" s="99"/>
      <c r="N9463" s="99"/>
      <c r="O9463" s="99"/>
      <c r="P9463" s="99"/>
      <c r="Q9463" s="99"/>
      <c r="R9463" s="99"/>
      <c r="S9463" s="102">
        <v>1.0</v>
      </c>
      <c r="T9463" s="102">
        <v>1.0</v>
      </c>
      <c r="U9463" s="102" t="s">
        <v>7558</v>
      </c>
      <c r="V9463" s="102" t="s">
        <v>7559</v>
      </c>
      <c r="W9463" s="102" t="s">
        <v>54</v>
      </c>
      <c r="X9463" s="102" t="s">
        <v>7560</v>
      </c>
      <c r="Y9463" s="101" t="s">
        <v>18</v>
      </c>
    </row>
    <row r="9464">
      <c r="A9464" s="98" t="s">
        <v>81</v>
      </c>
      <c r="B9464" s="99"/>
      <c r="C9464" s="100" t="s">
        <v>17947</v>
      </c>
      <c r="D9464" s="101" t="s">
        <v>158</v>
      </c>
      <c r="E9464" s="101" t="s">
        <v>17948</v>
      </c>
      <c r="F9464" s="99"/>
      <c r="G9464" s="99"/>
      <c r="H9464" s="99"/>
      <c r="I9464" s="99"/>
      <c r="J9464" s="99"/>
      <c r="K9464" s="99"/>
      <c r="L9464" s="99"/>
      <c r="M9464" s="99"/>
      <c r="N9464" s="99"/>
      <c r="O9464" s="99"/>
      <c r="P9464" s="99"/>
      <c r="Q9464" s="99"/>
      <c r="R9464" s="99"/>
      <c r="S9464" s="100">
        <v>1.0</v>
      </c>
      <c r="T9464" s="100">
        <v>1.0</v>
      </c>
      <c r="U9464" s="101" t="s">
        <v>7558</v>
      </c>
      <c r="V9464" s="101" t="s">
        <v>7559</v>
      </c>
      <c r="W9464" s="101" t="s">
        <v>54</v>
      </c>
      <c r="X9464" s="101" t="s">
        <v>7560</v>
      </c>
      <c r="Y9464" s="101" t="s">
        <v>18</v>
      </c>
    </row>
    <row r="9465">
      <c r="A9465" s="98" t="s">
        <v>93</v>
      </c>
      <c r="B9465" s="99"/>
      <c r="C9465" s="100" t="s">
        <v>17949</v>
      </c>
      <c r="D9465" s="101" t="s">
        <v>122</v>
      </c>
      <c r="E9465" s="101" t="s">
        <v>17950</v>
      </c>
      <c r="F9465" s="99"/>
      <c r="G9465" s="99"/>
      <c r="H9465" s="99"/>
      <c r="I9465" s="99"/>
      <c r="J9465" s="99"/>
      <c r="K9465" s="99"/>
      <c r="L9465" s="99"/>
      <c r="M9465" s="99"/>
      <c r="N9465" s="99"/>
      <c r="O9465" s="99"/>
      <c r="P9465" s="99"/>
      <c r="Q9465" s="99"/>
      <c r="R9465" s="99"/>
      <c r="S9465" s="102">
        <v>1.0</v>
      </c>
      <c r="T9465" s="102">
        <v>1.0</v>
      </c>
      <c r="U9465" s="102" t="s">
        <v>7558</v>
      </c>
      <c r="V9465" s="102" t="s">
        <v>7559</v>
      </c>
      <c r="W9465" s="102" t="s">
        <v>54</v>
      </c>
      <c r="X9465" s="102" t="s">
        <v>7560</v>
      </c>
      <c r="Y9465" s="101" t="s">
        <v>18</v>
      </c>
    </row>
    <row r="9466">
      <c r="A9466" s="98" t="s">
        <v>81</v>
      </c>
      <c r="B9466" s="99"/>
      <c r="C9466" s="100" t="s">
        <v>17951</v>
      </c>
      <c r="D9466" s="101" t="s">
        <v>135</v>
      </c>
      <c r="E9466" s="101" t="s">
        <v>17952</v>
      </c>
      <c r="F9466" s="99"/>
      <c r="G9466" s="99"/>
      <c r="H9466" s="99"/>
      <c r="I9466" s="99"/>
      <c r="J9466" s="99"/>
      <c r="K9466" s="99"/>
      <c r="L9466" s="99"/>
      <c r="M9466" s="99"/>
      <c r="N9466" s="99"/>
      <c r="O9466" s="99"/>
      <c r="P9466" s="99"/>
      <c r="Q9466" s="99"/>
      <c r="R9466" s="99"/>
      <c r="S9466" s="100">
        <v>1.0</v>
      </c>
      <c r="T9466" s="100">
        <v>1.0</v>
      </c>
      <c r="U9466" s="101" t="s">
        <v>7558</v>
      </c>
      <c r="V9466" s="101" t="s">
        <v>7559</v>
      </c>
      <c r="W9466" s="101" t="s">
        <v>54</v>
      </c>
      <c r="X9466" s="101" t="s">
        <v>7560</v>
      </c>
      <c r="Y9466" s="101" t="s">
        <v>18</v>
      </c>
    </row>
    <row r="9467">
      <c r="A9467" s="98" t="s">
        <v>64</v>
      </c>
      <c r="B9467" s="99"/>
      <c r="C9467" s="100" t="s">
        <v>17953</v>
      </c>
      <c r="D9467" s="101" t="s">
        <v>122</v>
      </c>
      <c r="E9467" s="101" t="s">
        <v>17954</v>
      </c>
      <c r="F9467" s="99"/>
      <c r="G9467" s="99"/>
      <c r="H9467" s="99"/>
      <c r="I9467" s="99"/>
      <c r="J9467" s="99"/>
      <c r="K9467" s="99"/>
      <c r="L9467" s="99"/>
      <c r="M9467" s="99"/>
      <c r="N9467" s="99"/>
      <c r="O9467" s="99"/>
      <c r="P9467" s="99"/>
      <c r="Q9467" s="99"/>
      <c r="R9467" s="99"/>
      <c r="S9467" s="102">
        <v>1.0</v>
      </c>
      <c r="T9467" s="102">
        <v>1.0</v>
      </c>
      <c r="U9467" s="102" t="s">
        <v>7558</v>
      </c>
      <c r="V9467" s="102" t="s">
        <v>7559</v>
      </c>
      <c r="W9467" s="102" t="s">
        <v>54</v>
      </c>
      <c r="X9467" s="102" t="s">
        <v>7560</v>
      </c>
      <c r="Y9467" s="101" t="s">
        <v>18</v>
      </c>
    </row>
    <row r="9468">
      <c r="A9468" s="98" t="s">
        <v>77</v>
      </c>
      <c r="B9468" s="99"/>
      <c r="C9468" s="100" t="s">
        <v>17955</v>
      </c>
      <c r="D9468" s="101" t="s">
        <v>135</v>
      </c>
      <c r="E9468" s="101" t="s">
        <v>17956</v>
      </c>
      <c r="F9468" s="99"/>
      <c r="G9468" s="99"/>
      <c r="H9468" s="99"/>
      <c r="I9468" s="99"/>
      <c r="J9468" s="99"/>
      <c r="K9468" s="99"/>
      <c r="L9468" s="99"/>
      <c r="M9468" s="99"/>
      <c r="N9468" s="99"/>
      <c r="O9468" s="99"/>
      <c r="P9468" s="99"/>
      <c r="Q9468" s="99"/>
      <c r="R9468" s="99"/>
      <c r="S9468" s="100">
        <v>1.0</v>
      </c>
      <c r="T9468" s="100">
        <v>1.0</v>
      </c>
      <c r="U9468" s="101" t="s">
        <v>7558</v>
      </c>
      <c r="V9468" s="101" t="s">
        <v>7559</v>
      </c>
      <c r="W9468" s="101" t="s">
        <v>54</v>
      </c>
      <c r="X9468" s="101" t="s">
        <v>7560</v>
      </c>
      <c r="Y9468" s="101" t="s">
        <v>18</v>
      </c>
    </row>
    <row r="9469">
      <c r="A9469" s="103" t="s">
        <v>63</v>
      </c>
      <c r="B9469" s="99"/>
      <c r="C9469" s="100" t="s">
        <v>17957</v>
      </c>
      <c r="D9469" s="101" t="s">
        <v>122</v>
      </c>
      <c r="E9469" s="101" t="s">
        <v>17958</v>
      </c>
      <c r="F9469" s="99"/>
      <c r="G9469" s="99"/>
      <c r="H9469" s="99"/>
      <c r="I9469" s="99"/>
      <c r="J9469" s="99"/>
      <c r="K9469" s="99"/>
      <c r="L9469" s="99"/>
      <c r="M9469" s="99"/>
      <c r="N9469" s="99"/>
      <c r="O9469" s="99"/>
      <c r="P9469" s="99"/>
      <c r="Q9469" s="99"/>
      <c r="R9469" s="99"/>
      <c r="S9469" s="102">
        <v>1.0</v>
      </c>
      <c r="T9469" s="102">
        <v>1.0</v>
      </c>
      <c r="U9469" s="102" t="s">
        <v>7558</v>
      </c>
      <c r="V9469" s="102" t="s">
        <v>7559</v>
      </c>
      <c r="W9469" s="102" t="s">
        <v>54</v>
      </c>
      <c r="X9469" s="102" t="s">
        <v>7560</v>
      </c>
      <c r="Y9469" s="101" t="s">
        <v>18</v>
      </c>
    </row>
    <row r="9470">
      <c r="A9470" s="98" t="s">
        <v>93</v>
      </c>
      <c r="B9470" s="99"/>
      <c r="C9470" s="100" t="s">
        <v>17959</v>
      </c>
      <c r="D9470" s="101" t="s">
        <v>135</v>
      </c>
      <c r="E9470" s="101" t="s">
        <v>17960</v>
      </c>
      <c r="F9470" s="99"/>
      <c r="G9470" s="99"/>
      <c r="H9470" s="99"/>
      <c r="I9470" s="99"/>
      <c r="J9470" s="99"/>
      <c r="K9470" s="99"/>
      <c r="L9470" s="99"/>
      <c r="M9470" s="99"/>
      <c r="N9470" s="99"/>
      <c r="O9470" s="99"/>
      <c r="P9470" s="99"/>
      <c r="Q9470" s="99"/>
      <c r="R9470" s="99"/>
      <c r="S9470" s="100">
        <v>1.0</v>
      </c>
      <c r="T9470" s="100">
        <v>1.0</v>
      </c>
      <c r="U9470" s="101" t="s">
        <v>7558</v>
      </c>
      <c r="V9470" s="101" t="s">
        <v>7559</v>
      </c>
      <c r="W9470" s="101" t="s">
        <v>54</v>
      </c>
      <c r="X9470" s="101" t="s">
        <v>7560</v>
      </c>
      <c r="Y9470" s="101" t="s">
        <v>18</v>
      </c>
    </row>
    <row r="9471">
      <c r="A9471" s="103" t="s">
        <v>63</v>
      </c>
      <c r="B9471" s="99"/>
      <c r="C9471" s="100" t="s">
        <v>17961</v>
      </c>
      <c r="D9471" s="101" t="s">
        <v>122</v>
      </c>
      <c r="E9471" s="101" t="s">
        <v>5110</v>
      </c>
      <c r="F9471" s="99"/>
      <c r="G9471" s="99"/>
      <c r="H9471" s="99"/>
      <c r="I9471" s="99"/>
      <c r="J9471" s="99"/>
      <c r="K9471" s="99"/>
      <c r="L9471" s="99"/>
      <c r="M9471" s="99"/>
      <c r="N9471" s="99"/>
      <c r="O9471" s="99"/>
      <c r="P9471" s="99"/>
      <c r="Q9471" s="99"/>
      <c r="R9471" s="99"/>
      <c r="S9471" s="102">
        <v>1.0</v>
      </c>
      <c r="T9471" s="102">
        <v>1.0</v>
      </c>
      <c r="U9471" s="102" t="s">
        <v>7558</v>
      </c>
      <c r="V9471" s="102" t="s">
        <v>7559</v>
      </c>
      <c r="W9471" s="102" t="s">
        <v>54</v>
      </c>
      <c r="X9471" s="102" t="s">
        <v>7560</v>
      </c>
      <c r="Y9471" s="101" t="s">
        <v>18</v>
      </c>
    </row>
    <row r="9472">
      <c r="A9472" s="103" t="s">
        <v>63</v>
      </c>
      <c r="B9472" s="99"/>
      <c r="C9472" s="100" t="s">
        <v>17962</v>
      </c>
      <c r="D9472" s="101" t="s">
        <v>471</v>
      </c>
      <c r="E9472" s="101" t="s">
        <v>17963</v>
      </c>
      <c r="F9472" s="99"/>
      <c r="G9472" s="99"/>
      <c r="H9472" s="99"/>
      <c r="I9472" s="99"/>
      <c r="J9472" s="99"/>
      <c r="K9472" s="99"/>
      <c r="L9472" s="99"/>
      <c r="M9472" s="99"/>
      <c r="N9472" s="99"/>
      <c r="O9472" s="99"/>
      <c r="P9472" s="99"/>
      <c r="Q9472" s="99"/>
      <c r="R9472" s="99"/>
      <c r="S9472" s="100">
        <v>1.0</v>
      </c>
      <c r="T9472" s="100">
        <v>1.0</v>
      </c>
      <c r="U9472" s="101" t="s">
        <v>7558</v>
      </c>
      <c r="V9472" s="101" t="s">
        <v>7559</v>
      </c>
      <c r="W9472" s="101" t="s">
        <v>54</v>
      </c>
      <c r="X9472" s="101" t="s">
        <v>7560</v>
      </c>
      <c r="Y9472" s="101" t="s">
        <v>18</v>
      </c>
    </row>
    <row r="9473">
      <c r="A9473" s="98" t="s">
        <v>77</v>
      </c>
      <c r="B9473" s="99"/>
      <c r="C9473" s="100" t="s">
        <v>17964</v>
      </c>
      <c r="D9473" s="101" t="s">
        <v>191</v>
      </c>
      <c r="E9473" s="101" t="s">
        <v>17965</v>
      </c>
      <c r="F9473" s="99"/>
      <c r="G9473" s="99"/>
      <c r="H9473" s="99"/>
      <c r="I9473" s="99"/>
      <c r="J9473" s="99"/>
      <c r="K9473" s="99"/>
      <c r="L9473" s="99"/>
      <c r="M9473" s="99"/>
      <c r="N9473" s="99"/>
      <c r="O9473" s="99"/>
      <c r="P9473" s="99"/>
      <c r="Q9473" s="99"/>
      <c r="R9473" s="99"/>
      <c r="S9473" s="100">
        <v>1.0</v>
      </c>
      <c r="T9473" s="100">
        <v>1.0</v>
      </c>
      <c r="U9473" s="101" t="s">
        <v>7558</v>
      </c>
      <c r="V9473" s="101" t="s">
        <v>7559</v>
      </c>
      <c r="W9473" s="101" t="s">
        <v>54</v>
      </c>
      <c r="X9473" s="101" t="s">
        <v>7560</v>
      </c>
      <c r="Y9473" s="101" t="s">
        <v>18</v>
      </c>
    </row>
    <row r="9474">
      <c r="A9474" s="98" t="s">
        <v>67</v>
      </c>
      <c r="B9474" s="99"/>
      <c r="C9474" s="100" t="s">
        <v>17966</v>
      </c>
      <c r="D9474" s="101" t="s">
        <v>191</v>
      </c>
      <c r="E9474" s="101" t="s">
        <v>17967</v>
      </c>
      <c r="F9474" s="99"/>
      <c r="G9474" s="99"/>
      <c r="H9474" s="99"/>
      <c r="I9474" s="99"/>
      <c r="J9474" s="99"/>
      <c r="K9474" s="99"/>
      <c r="L9474" s="99"/>
      <c r="M9474" s="99"/>
      <c r="N9474" s="99"/>
      <c r="O9474" s="99"/>
      <c r="P9474" s="99"/>
      <c r="Q9474" s="99"/>
      <c r="R9474" s="99"/>
      <c r="S9474" s="100">
        <v>1.0</v>
      </c>
      <c r="T9474" s="100">
        <v>1.0</v>
      </c>
      <c r="U9474" s="101" t="s">
        <v>7558</v>
      </c>
      <c r="V9474" s="101" t="s">
        <v>7559</v>
      </c>
      <c r="W9474" s="101" t="s">
        <v>54</v>
      </c>
      <c r="X9474" s="101" t="s">
        <v>7560</v>
      </c>
      <c r="Y9474" s="101" t="s">
        <v>18</v>
      </c>
    </row>
    <row r="9475">
      <c r="A9475" s="98" t="s">
        <v>64</v>
      </c>
      <c r="B9475" s="99"/>
      <c r="C9475" s="100" t="s">
        <v>17968</v>
      </c>
      <c r="D9475" s="101" t="s">
        <v>122</v>
      </c>
      <c r="E9475" s="101" t="s">
        <v>17969</v>
      </c>
      <c r="F9475" s="99"/>
      <c r="G9475" s="99"/>
      <c r="H9475" s="99"/>
      <c r="I9475" s="99"/>
      <c r="J9475" s="99"/>
      <c r="K9475" s="99"/>
      <c r="L9475" s="99"/>
      <c r="M9475" s="99"/>
      <c r="N9475" s="99"/>
      <c r="O9475" s="99"/>
      <c r="P9475" s="99"/>
      <c r="Q9475" s="99"/>
      <c r="R9475" s="99"/>
      <c r="S9475" s="102">
        <v>1.0</v>
      </c>
      <c r="T9475" s="102">
        <v>1.0</v>
      </c>
      <c r="U9475" s="102" t="s">
        <v>7558</v>
      </c>
      <c r="V9475" s="102" t="s">
        <v>7559</v>
      </c>
      <c r="W9475" s="102" t="s">
        <v>54</v>
      </c>
      <c r="X9475" s="102" t="s">
        <v>7560</v>
      </c>
      <c r="Y9475" s="101" t="s">
        <v>18</v>
      </c>
    </row>
    <row r="9476">
      <c r="A9476" s="98" t="s">
        <v>77</v>
      </c>
      <c r="B9476" s="99"/>
      <c r="C9476" s="100" t="s">
        <v>17970</v>
      </c>
      <c r="D9476" s="101" t="s">
        <v>135</v>
      </c>
      <c r="E9476" s="101" t="s">
        <v>17971</v>
      </c>
      <c r="F9476" s="99"/>
      <c r="G9476" s="99"/>
      <c r="H9476" s="99"/>
      <c r="I9476" s="99"/>
      <c r="J9476" s="99"/>
      <c r="K9476" s="99"/>
      <c r="L9476" s="99"/>
      <c r="M9476" s="99"/>
      <c r="N9476" s="99"/>
      <c r="O9476" s="99"/>
      <c r="P9476" s="99"/>
      <c r="Q9476" s="99"/>
      <c r="R9476" s="99"/>
      <c r="S9476" s="100">
        <v>1.0</v>
      </c>
      <c r="T9476" s="100">
        <v>1.0</v>
      </c>
      <c r="U9476" s="101" t="s">
        <v>7558</v>
      </c>
      <c r="V9476" s="101" t="s">
        <v>7559</v>
      </c>
      <c r="W9476" s="101" t="s">
        <v>54</v>
      </c>
      <c r="X9476" s="101" t="s">
        <v>7560</v>
      </c>
      <c r="Y9476" s="101" t="s">
        <v>18</v>
      </c>
    </row>
    <row r="9477">
      <c r="A9477" s="98" t="s">
        <v>77</v>
      </c>
      <c r="B9477" s="99"/>
      <c r="C9477" s="100" t="s">
        <v>17972</v>
      </c>
      <c r="D9477" s="101" t="s">
        <v>135</v>
      </c>
      <c r="E9477" s="101" t="s">
        <v>17973</v>
      </c>
      <c r="F9477" s="99"/>
      <c r="G9477" s="99"/>
      <c r="H9477" s="99"/>
      <c r="I9477" s="99"/>
      <c r="J9477" s="99"/>
      <c r="K9477" s="99"/>
      <c r="L9477" s="99"/>
      <c r="M9477" s="99"/>
      <c r="N9477" s="99"/>
      <c r="O9477" s="99"/>
      <c r="P9477" s="99"/>
      <c r="Q9477" s="99"/>
      <c r="R9477" s="99"/>
      <c r="S9477" s="100">
        <v>1.0</v>
      </c>
      <c r="T9477" s="100">
        <v>1.0</v>
      </c>
      <c r="U9477" s="101" t="s">
        <v>7558</v>
      </c>
      <c r="V9477" s="101" t="s">
        <v>7559</v>
      </c>
      <c r="W9477" s="101" t="s">
        <v>54</v>
      </c>
      <c r="X9477" s="101" t="s">
        <v>7560</v>
      </c>
      <c r="Y9477" s="101" t="s">
        <v>18</v>
      </c>
    </row>
    <row r="9478">
      <c r="A9478" s="98" t="s">
        <v>82</v>
      </c>
      <c r="B9478" s="99"/>
      <c r="C9478" s="100" t="s">
        <v>17974</v>
      </c>
      <c r="D9478" s="101" t="s">
        <v>128</v>
      </c>
      <c r="E9478" s="101" t="s">
        <v>17975</v>
      </c>
      <c r="F9478" s="99"/>
      <c r="G9478" s="99"/>
      <c r="H9478" s="99"/>
      <c r="I9478" s="99"/>
      <c r="J9478" s="99"/>
      <c r="K9478" s="99"/>
      <c r="L9478" s="99"/>
      <c r="M9478" s="99"/>
      <c r="N9478" s="99"/>
      <c r="O9478" s="99"/>
      <c r="P9478" s="99"/>
      <c r="Q9478" s="99"/>
      <c r="R9478" s="99"/>
      <c r="S9478" s="102">
        <v>1.0</v>
      </c>
      <c r="T9478" s="102">
        <v>1.0</v>
      </c>
      <c r="U9478" s="102" t="s">
        <v>7558</v>
      </c>
      <c r="V9478" s="102" t="s">
        <v>7559</v>
      </c>
      <c r="W9478" s="102" t="s">
        <v>54</v>
      </c>
      <c r="X9478" s="102" t="s">
        <v>7560</v>
      </c>
      <c r="Y9478" s="101" t="s">
        <v>12</v>
      </c>
    </row>
    <row r="9479">
      <c r="A9479" s="103" t="s">
        <v>89</v>
      </c>
      <c r="B9479" s="99"/>
      <c r="C9479" s="100" t="s">
        <v>17976</v>
      </c>
      <c r="D9479" s="101" t="s">
        <v>135</v>
      </c>
      <c r="E9479" s="101" t="s">
        <v>17977</v>
      </c>
      <c r="F9479" s="99"/>
      <c r="G9479" s="99"/>
      <c r="H9479" s="99"/>
      <c r="I9479" s="99"/>
      <c r="J9479" s="99"/>
      <c r="K9479" s="99"/>
      <c r="L9479" s="99"/>
      <c r="M9479" s="99"/>
      <c r="N9479" s="99"/>
      <c r="O9479" s="99"/>
      <c r="P9479" s="99"/>
      <c r="Q9479" s="99"/>
      <c r="R9479" s="99"/>
      <c r="S9479" s="100">
        <v>1.0</v>
      </c>
      <c r="T9479" s="100">
        <v>1.0</v>
      </c>
      <c r="U9479" s="101" t="s">
        <v>7558</v>
      </c>
      <c r="V9479" s="101" t="s">
        <v>7559</v>
      </c>
      <c r="W9479" s="101" t="s">
        <v>54</v>
      </c>
      <c r="X9479" s="101" t="s">
        <v>7560</v>
      </c>
      <c r="Y9479" s="101" t="s">
        <v>18</v>
      </c>
    </row>
    <row r="9480">
      <c r="A9480" s="98" t="s">
        <v>64</v>
      </c>
      <c r="B9480" s="99"/>
      <c r="C9480" s="100" t="s">
        <v>17978</v>
      </c>
      <c r="D9480" s="101" t="s">
        <v>122</v>
      </c>
      <c r="E9480" s="101" t="s">
        <v>17979</v>
      </c>
      <c r="F9480" s="99"/>
      <c r="G9480" s="99"/>
      <c r="H9480" s="99"/>
      <c r="I9480" s="99"/>
      <c r="J9480" s="99"/>
      <c r="K9480" s="99"/>
      <c r="L9480" s="99"/>
      <c r="M9480" s="99"/>
      <c r="N9480" s="99"/>
      <c r="O9480" s="99"/>
      <c r="P9480" s="99"/>
      <c r="Q9480" s="99"/>
      <c r="R9480" s="99"/>
      <c r="S9480" s="102">
        <v>1.0</v>
      </c>
      <c r="T9480" s="102">
        <v>1.0</v>
      </c>
      <c r="U9480" s="102" t="s">
        <v>7558</v>
      </c>
      <c r="V9480" s="102" t="s">
        <v>7559</v>
      </c>
      <c r="W9480" s="102" t="s">
        <v>54</v>
      </c>
      <c r="X9480" s="102" t="s">
        <v>7560</v>
      </c>
      <c r="Y9480" s="101" t="s">
        <v>18</v>
      </c>
    </row>
    <row r="9481">
      <c r="A9481" s="103" t="s">
        <v>63</v>
      </c>
      <c r="B9481" s="99"/>
      <c r="C9481" s="100" t="s">
        <v>17980</v>
      </c>
      <c r="D9481" s="101" t="s">
        <v>191</v>
      </c>
      <c r="E9481" s="101" t="s">
        <v>17981</v>
      </c>
      <c r="F9481" s="99"/>
      <c r="G9481" s="99"/>
      <c r="H9481" s="99"/>
      <c r="I9481" s="99"/>
      <c r="J9481" s="99"/>
      <c r="K9481" s="99"/>
      <c r="L9481" s="99"/>
      <c r="M9481" s="99"/>
      <c r="N9481" s="99"/>
      <c r="O9481" s="99"/>
      <c r="P9481" s="99"/>
      <c r="Q9481" s="99"/>
      <c r="R9481" s="99"/>
      <c r="S9481" s="100">
        <v>1.0</v>
      </c>
      <c r="T9481" s="100">
        <v>1.0</v>
      </c>
      <c r="U9481" s="101" t="s">
        <v>7558</v>
      </c>
      <c r="V9481" s="101" t="s">
        <v>7559</v>
      </c>
      <c r="W9481" s="101" t="s">
        <v>54</v>
      </c>
      <c r="X9481" s="101" t="s">
        <v>7560</v>
      </c>
      <c r="Y9481" s="101" t="s">
        <v>18</v>
      </c>
    </row>
    <row r="9482">
      <c r="A9482" s="103" t="s">
        <v>63</v>
      </c>
      <c r="B9482" s="99"/>
      <c r="C9482" s="100" t="s">
        <v>5113</v>
      </c>
      <c r="D9482" s="101" t="s">
        <v>135</v>
      </c>
      <c r="E9482" s="101" t="s">
        <v>5114</v>
      </c>
      <c r="F9482" s="99"/>
      <c r="G9482" s="99"/>
      <c r="H9482" s="99"/>
      <c r="I9482" s="99"/>
      <c r="J9482" s="99"/>
      <c r="K9482" s="99"/>
      <c r="L9482" s="99"/>
      <c r="M9482" s="99"/>
      <c r="N9482" s="99"/>
      <c r="O9482" s="99"/>
      <c r="P9482" s="99"/>
      <c r="Q9482" s="99"/>
      <c r="R9482" s="99"/>
      <c r="S9482" s="100">
        <v>1.0</v>
      </c>
      <c r="T9482" s="100">
        <v>1.0</v>
      </c>
      <c r="U9482" s="101" t="s">
        <v>7558</v>
      </c>
      <c r="V9482" s="101" t="s">
        <v>7559</v>
      </c>
      <c r="W9482" s="101" t="s">
        <v>54</v>
      </c>
      <c r="X9482" s="101" t="s">
        <v>7560</v>
      </c>
      <c r="Y9482" s="101" t="s">
        <v>18</v>
      </c>
    </row>
    <row r="9483">
      <c r="A9483" s="103" t="s">
        <v>63</v>
      </c>
      <c r="B9483" s="99"/>
      <c r="C9483" s="100" t="s">
        <v>17982</v>
      </c>
      <c r="D9483" s="101" t="s">
        <v>158</v>
      </c>
      <c r="E9483" s="101" t="s">
        <v>17983</v>
      </c>
      <c r="F9483" s="99"/>
      <c r="G9483" s="99"/>
      <c r="H9483" s="99"/>
      <c r="I9483" s="99"/>
      <c r="J9483" s="99"/>
      <c r="K9483" s="99"/>
      <c r="L9483" s="99"/>
      <c r="M9483" s="99"/>
      <c r="N9483" s="99"/>
      <c r="O9483" s="99"/>
      <c r="P9483" s="99"/>
      <c r="Q9483" s="99"/>
      <c r="R9483" s="99"/>
      <c r="S9483" s="100">
        <v>1.0</v>
      </c>
      <c r="T9483" s="100">
        <v>1.0</v>
      </c>
      <c r="U9483" s="101" t="s">
        <v>7558</v>
      </c>
      <c r="V9483" s="101" t="s">
        <v>7559</v>
      </c>
      <c r="W9483" s="101" t="s">
        <v>54</v>
      </c>
      <c r="X9483" s="101" t="s">
        <v>7560</v>
      </c>
      <c r="Y9483" s="101" t="s">
        <v>18</v>
      </c>
    </row>
    <row r="9484">
      <c r="A9484" s="103" t="s">
        <v>63</v>
      </c>
      <c r="B9484" s="99"/>
      <c r="C9484" s="100" t="s">
        <v>17984</v>
      </c>
      <c r="D9484" s="101" t="s">
        <v>122</v>
      </c>
      <c r="E9484" s="101" t="s">
        <v>17985</v>
      </c>
      <c r="F9484" s="99"/>
      <c r="G9484" s="99"/>
      <c r="H9484" s="99"/>
      <c r="I9484" s="99"/>
      <c r="J9484" s="99"/>
      <c r="K9484" s="99"/>
      <c r="L9484" s="99"/>
      <c r="M9484" s="99"/>
      <c r="N9484" s="99"/>
      <c r="O9484" s="99"/>
      <c r="P9484" s="99"/>
      <c r="Q9484" s="99"/>
      <c r="R9484" s="99"/>
      <c r="S9484" s="102">
        <v>1.0</v>
      </c>
      <c r="T9484" s="102">
        <v>1.0</v>
      </c>
      <c r="U9484" s="102" t="s">
        <v>7558</v>
      </c>
      <c r="V9484" s="102" t="s">
        <v>7559</v>
      </c>
      <c r="W9484" s="102" t="s">
        <v>54</v>
      </c>
      <c r="X9484" s="102" t="s">
        <v>7560</v>
      </c>
      <c r="Y9484" s="101" t="s">
        <v>18</v>
      </c>
    </row>
    <row r="9485">
      <c r="A9485" s="98" t="s">
        <v>93</v>
      </c>
      <c r="B9485" s="99"/>
      <c r="C9485" s="100" t="s">
        <v>17986</v>
      </c>
      <c r="D9485" s="101" t="s">
        <v>122</v>
      </c>
      <c r="E9485" s="101" t="s">
        <v>17987</v>
      </c>
      <c r="F9485" s="99"/>
      <c r="G9485" s="99"/>
      <c r="H9485" s="99"/>
      <c r="I9485" s="99"/>
      <c r="J9485" s="99"/>
      <c r="K9485" s="99"/>
      <c r="L9485" s="99"/>
      <c r="M9485" s="99"/>
      <c r="N9485" s="99"/>
      <c r="O9485" s="99"/>
      <c r="P9485" s="99"/>
      <c r="Q9485" s="99"/>
      <c r="R9485" s="99"/>
      <c r="S9485" s="102">
        <v>1.0</v>
      </c>
      <c r="T9485" s="102">
        <v>1.0</v>
      </c>
      <c r="U9485" s="102" t="s">
        <v>7558</v>
      </c>
      <c r="V9485" s="102" t="s">
        <v>7559</v>
      </c>
      <c r="W9485" s="102" t="s">
        <v>54</v>
      </c>
      <c r="X9485" s="102" t="s">
        <v>7560</v>
      </c>
      <c r="Y9485" s="101" t="s">
        <v>18</v>
      </c>
    </row>
    <row r="9486">
      <c r="A9486" s="98" t="s">
        <v>77</v>
      </c>
      <c r="B9486" s="99"/>
      <c r="C9486" s="100" t="s">
        <v>17988</v>
      </c>
      <c r="D9486" s="101" t="s">
        <v>158</v>
      </c>
      <c r="E9486" s="101" t="s">
        <v>17989</v>
      </c>
      <c r="F9486" s="99"/>
      <c r="G9486" s="99"/>
      <c r="H9486" s="99"/>
      <c r="I9486" s="99"/>
      <c r="J9486" s="99"/>
      <c r="K9486" s="99"/>
      <c r="L9486" s="99"/>
      <c r="M9486" s="99"/>
      <c r="N9486" s="99"/>
      <c r="O9486" s="99"/>
      <c r="P9486" s="99"/>
      <c r="Q9486" s="99"/>
      <c r="R9486" s="99"/>
      <c r="S9486" s="100">
        <v>1.0</v>
      </c>
      <c r="T9486" s="100">
        <v>1.0</v>
      </c>
      <c r="U9486" s="101" t="s">
        <v>7558</v>
      </c>
      <c r="V9486" s="101" t="s">
        <v>7559</v>
      </c>
      <c r="W9486" s="101" t="s">
        <v>54</v>
      </c>
      <c r="X9486" s="101" t="s">
        <v>7560</v>
      </c>
      <c r="Y9486" s="101" t="s">
        <v>18</v>
      </c>
    </row>
    <row r="9487">
      <c r="A9487" s="98" t="s">
        <v>64</v>
      </c>
      <c r="B9487" s="99"/>
      <c r="C9487" s="100" t="s">
        <v>17990</v>
      </c>
      <c r="D9487" s="101" t="s">
        <v>471</v>
      </c>
      <c r="E9487" s="101" t="s">
        <v>17991</v>
      </c>
      <c r="F9487" s="99"/>
      <c r="G9487" s="99"/>
      <c r="H9487" s="99"/>
      <c r="I9487" s="99"/>
      <c r="J9487" s="99"/>
      <c r="K9487" s="99"/>
      <c r="L9487" s="99"/>
      <c r="M9487" s="99"/>
      <c r="N9487" s="99"/>
      <c r="O9487" s="99"/>
      <c r="P9487" s="99"/>
      <c r="Q9487" s="99"/>
      <c r="R9487" s="99"/>
      <c r="S9487" s="100">
        <v>1.0</v>
      </c>
      <c r="T9487" s="100">
        <v>1.0</v>
      </c>
      <c r="U9487" s="101" t="s">
        <v>7558</v>
      </c>
      <c r="V9487" s="101" t="s">
        <v>7559</v>
      </c>
      <c r="W9487" s="101" t="s">
        <v>54</v>
      </c>
      <c r="X9487" s="101" t="s">
        <v>7560</v>
      </c>
      <c r="Y9487" s="101" t="s">
        <v>18</v>
      </c>
    </row>
    <row r="9488">
      <c r="A9488" s="98" t="s">
        <v>81</v>
      </c>
      <c r="B9488" s="99"/>
      <c r="C9488" s="100" t="s">
        <v>17992</v>
      </c>
      <c r="D9488" s="101" t="s">
        <v>122</v>
      </c>
      <c r="E9488" s="101" t="s">
        <v>5116</v>
      </c>
      <c r="F9488" s="99"/>
      <c r="G9488" s="99"/>
      <c r="H9488" s="99"/>
      <c r="I9488" s="99"/>
      <c r="J9488" s="99"/>
      <c r="K9488" s="99"/>
      <c r="L9488" s="99"/>
      <c r="M9488" s="99"/>
      <c r="N9488" s="99"/>
      <c r="O9488" s="99"/>
      <c r="P9488" s="99"/>
      <c r="Q9488" s="99"/>
      <c r="R9488" s="99"/>
      <c r="S9488" s="102">
        <v>1.0</v>
      </c>
      <c r="T9488" s="102">
        <v>1.0</v>
      </c>
      <c r="U9488" s="102" t="s">
        <v>7558</v>
      </c>
      <c r="V9488" s="102" t="s">
        <v>7559</v>
      </c>
      <c r="W9488" s="102" t="s">
        <v>54</v>
      </c>
      <c r="X9488" s="102" t="s">
        <v>7560</v>
      </c>
      <c r="Y9488" s="101" t="s">
        <v>18</v>
      </c>
    </row>
    <row r="9489">
      <c r="A9489" s="103" t="s">
        <v>63</v>
      </c>
      <c r="B9489" s="99"/>
      <c r="C9489" s="100" t="s">
        <v>5117</v>
      </c>
      <c r="D9489" s="101" t="s">
        <v>135</v>
      </c>
      <c r="E9489" s="101" t="s">
        <v>5118</v>
      </c>
      <c r="F9489" s="99"/>
      <c r="G9489" s="99"/>
      <c r="H9489" s="99"/>
      <c r="I9489" s="99"/>
      <c r="J9489" s="99"/>
      <c r="K9489" s="99"/>
      <c r="L9489" s="99"/>
      <c r="M9489" s="99"/>
      <c r="N9489" s="99"/>
      <c r="O9489" s="99"/>
      <c r="P9489" s="99"/>
      <c r="Q9489" s="99"/>
      <c r="R9489" s="99"/>
      <c r="S9489" s="100">
        <v>1.0</v>
      </c>
      <c r="T9489" s="100">
        <v>1.0</v>
      </c>
      <c r="U9489" s="101" t="s">
        <v>7558</v>
      </c>
      <c r="V9489" s="101" t="s">
        <v>7559</v>
      </c>
      <c r="W9489" s="101" t="s">
        <v>54</v>
      </c>
      <c r="X9489" s="101" t="s">
        <v>7560</v>
      </c>
      <c r="Y9489" s="101" t="s">
        <v>18</v>
      </c>
    </row>
    <row r="9490">
      <c r="A9490" s="98" t="s">
        <v>93</v>
      </c>
      <c r="B9490" s="99"/>
      <c r="C9490" s="100" t="s">
        <v>17993</v>
      </c>
      <c r="D9490" s="101" t="s">
        <v>471</v>
      </c>
      <c r="E9490" s="101" t="s">
        <v>17994</v>
      </c>
      <c r="F9490" s="99"/>
      <c r="G9490" s="99"/>
      <c r="H9490" s="99"/>
      <c r="I9490" s="99"/>
      <c r="J9490" s="99"/>
      <c r="K9490" s="99"/>
      <c r="L9490" s="99"/>
      <c r="M9490" s="99"/>
      <c r="N9490" s="99"/>
      <c r="O9490" s="99"/>
      <c r="P9490" s="99"/>
      <c r="Q9490" s="99"/>
      <c r="R9490" s="99"/>
      <c r="S9490" s="100">
        <v>1.0</v>
      </c>
      <c r="T9490" s="100">
        <v>1.0</v>
      </c>
      <c r="U9490" s="101" t="s">
        <v>7558</v>
      </c>
      <c r="V9490" s="101" t="s">
        <v>7559</v>
      </c>
      <c r="W9490" s="101" t="s">
        <v>54</v>
      </c>
      <c r="X9490" s="101" t="s">
        <v>7560</v>
      </c>
      <c r="Y9490" s="101" t="s">
        <v>18</v>
      </c>
    </row>
    <row r="9491">
      <c r="A9491" s="103" t="s">
        <v>63</v>
      </c>
      <c r="B9491" s="99"/>
      <c r="C9491" s="100" t="s">
        <v>17995</v>
      </c>
      <c r="D9491" s="101" t="s">
        <v>151</v>
      </c>
      <c r="E9491" s="101" t="s">
        <v>17996</v>
      </c>
      <c r="F9491" s="99"/>
      <c r="G9491" s="99"/>
      <c r="H9491" s="99"/>
      <c r="I9491" s="99"/>
      <c r="J9491" s="99"/>
      <c r="K9491" s="99"/>
      <c r="L9491" s="99"/>
      <c r="M9491" s="99"/>
      <c r="N9491" s="99"/>
      <c r="O9491" s="99"/>
      <c r="P9491" s="99"/>
      <c r="Q9491" s="99"/>
      <c r="R9491" s="99"/>
      <c r="S9491" s="102">
        <v>0.0</v>
      </c>
      <c r="T9491" s="102"/>
      <c r="U9491" s="102"/>
      <c r="V9491" s="102"/>
      <c r="W9491" s="102"/>
      <c r="X9491" s="102"/>
      <c r="Y9491" s="101" t="s">
        <v>12</v>
      </c>
    </row>
    <row r="9492">
      <c r="A9492" s="98" t="s">
        <v>64</v>
      </c>
      <c r="B9492" s="99"/>
      <c r="C9492" s="100" t="s">
        <v>17997</v>
      </c>
      <c r="D9492" s="101" t="s">
        <v>122</v>
      </c>
      <c r="E9492" s="101" t="s">
        <v>17998</v>
      </c>
      <c r="F9492" s="99"/>
      <c r="G9492" s="99"/>
      <c r="H9492" s="99"/>
      <c r="I9492" s="99"/>
      <c r="J9492" s="99"/>
      <c r="K9492" s="99"/>
      <c r="L9492" s="99"/>
      <c r="M9492" s="99"/>
      <c r="N9492" s="99"/>
      <c r="O9492" s="99"/>
      <c r="P9492" s="99"/>
      <c r="Q9492" s="99"/>
      <c r="R9492" s="99"/>
      <c r="S9492" s="102">
        <v>1.0</v>
      </c>
      <c r="T9492" s="102">
        <v>1.0</v>
      </c>
      <c r="U9492" s="102" t="s">
        <v>7558</v>
      </c>
      <c r="V9492" s="102" t="s">
        <v>7559</v>
      </c>
      <c r="W9492" s="102" t="s">
        <v>54</v>
      </c>
      <c r="X9492" s="102" t="s">
        <v>7560</v>
      </c>
      <c r="Y9492" s="101" t="s">
        <v>18</v>
      </c>
    </row>
    <row r="9493">
      <c r="A9493" s="98" t="s">
        <v>64</v>
      </c>
      <c r="B9493" s="99"/>
      <c r="C9493" s="100" t="s">
        <v>17999</v>
      </c>
      <c r="D9493" s="101" t="s">
        <v>135</v>
      </c>
      <c r="E9493" s="101" t="s">
        <v>18000</v>
      </c>
      <c r="F9493" s="99"/>
      <c r="G9493" s="99"/>
      <c r="H9493" s="99"/>
      <c r="I9493" s="99"/>
      <c r="J9493" s="99"/>
      <c r="K9493" s="99"/>
      <c r="L9493" s="99"/>
      <c r="M9493" s="99"/>
      <c r="N9493" s="99"/>
      <c r="O9493" s="99"/>
      <c r="P9493" s="99"/>
      <c r="Q9493" s="99"/>
      <c r="R9493" s="99"/>
      <c r="S9493" s="100">
        <v>1.0</v>
      </c>
      <c r="T9493" s="100">
        <v>1.0</v>
      </c>
      <c r="U9493" s="101" t="s">
        <v>7558</v>
      </c>
      <c r="V9493" s="101" t="s">
        <v>7559</v>
      </c>
      <c r="W9493" s="101" t="s">
        <v>54</v>
      </c>
      <c r="X9493" s="101" t="s">
        <v>7560</v>
      </c>
      <c r="Y9493" s="101" t="s">
        <v>18</v>
      </c>
    </row>
    <row r="9494">
      <c r="A9494" s="98" t="s">
        <v>93</v>
      </c>
      <c r="B9494" s="99"/>
      <c r="C9494" s="100" t="s">
        <v>18001</v>
      </c>
      <c r="D9494" s="101" t="s">
        <v>135</v>
      </c>
      <c r="E9494" s="101" t="s">
        <v>18002</v>
      </c>
      <c r="F9494" s="99"/>
      <c r="G9494" s="99"/>
      <c r="H9494" s="99"/>
      <c r="I9494" s="99"/>
      <c r="J9494" s="99"/>
      <c r="K9494" s="99"/>
      <c r="L9494" s="99"/>
      <c r="M9494" s="99"/>
      <c r="N9494" s="99"/>
      <c r="O9494" s="99"/>
      <c r="P9494" s="99"/>
      <c r="Q9494" s="99"/>
      <c r="R9494" s="99"/>
      <c r="S9494" s="100">
        <v>1.0</v>
      </c>
      <c r="T9494" s="100">
        <v>1.0</v>
      </c>
      <c r="U9494" s="101" t="s">
        <v>7558</v>
      </c>
      <c r="V9494" s="101" t="s">
        <v>7559</v>
      </c>
      <c r="W9494" s="101" t="s">
        <v>54</v>
      </c>
      <c r="X9494" s="101" t="s">
        <v>7560</v>
      </c>
      <c r="Y9494" s="101" t="s">
        <v>18</v>
      </c>
    </row>
    <row r="9495">
      <c r="A9495" s="103" t="s">
        <v>63</v>
      </c>
      <c r="B9495" s="99"/>
      <c r="C9495" s="100" t="s">
        <v>18003</v>
      </c>
      <c r="D9495" s="101" t="s">
        <v>135</v>
      </c>
      <c r="E9495" s="101" t="s">
        <v>18004</v>
      </c>
      <c r="F9495" s="99"/>
      <c r="G9495" s="99"/>
      <c r="H9495" s="99"/>
      <c r="I9495" s="99"/>
      <c r="J9495" s="99"/>
      <c r="K9495" s="99"/>
      <c r="L9495" s="99"/>
      <c r="M9495" s="99"/>
      <c r="N9495" s="99"/>
      <c r="O9495" s="99"/>
      <c r="P9495" s="99"/>
      <c r="Q9495" s="99"/>
      <c r="R9495" s="99"/>
      <c r="S9495" s="100">
        <v>1.0</v>
      </c>
      <c r="T9495" s="100">
        <v>1.0</v>
      </c>
      <c r="U9495" s="101" t="s">
        <v>7558</v>
      </c>
      <c r="V9495" s="101" t="s">
        <v>7559</v>
      </c>
      <c r="W9495" s="101" t="s">
        <v>54</v>
      </c>
      <c r="X9495" s="101" t="s">
        <v>7560</v>
      </c>
      <c r="Y9495" s="101" t="s">
        <v>18</v>
      </c>
    </row>
    <row r="9496">
      <c r="A9496" s="98" t="s">
        <v>77</v>
      </c>
      <c r="B9496" s="99"/>
      <c r="C9496" s="100" t="s">
        <v>18005</v>
      </c>
      <c r="D9496" s="101" t="s">
        <v>122</v>
      </c>
      <c r="E9496" s="101" t="s">
        <v>18006</v>
      </c>
      <c r="F9496" s="99"/>
      <c r="G9496" s="99"/>
      <c r="H9496" s="99"/>
      <c r="I9496" s="99"/>
      <c r="J9496" s="99"/>
      <c r="K9496" s="99"/>
      <c r="L9496" s="99"/>
      <c r="M9496" s="99"/>
      <c r="N9496" s="99"/>
      <c r="O9496" s="99"/>
      <c r="P9496" s="99"/>
      <c r="Q9496" s="99"/>
      <c r="R9496" s="99"/>
      <c r="S9496" s="102">
        <v>1.0</v>
      </c>
      <c r="T9496" s="102">
        <v>1.0</v>
      </c>
      <c r="U9496" s="102" t="s">
        <v>7558</v>
      </c>
      <c r="V9496" s="102" t="s">
        <v>7559</v>
      </c>
      <c r="W9496" s="102" t="s">
        <v>54</v>
      </c>
      <c r="X9496" s="102" t="s">
        <v>7560</v>
      </c>
      <c r="Y9496" s="101" t="s">
        <v>18</v>
      </c>
    </row>
    <row r="9497">
      <c r="A9497" s="98" t="s">
        <v>64</v>
      </c>
      <c r="B9497" s="99"/>
      <c r="C9497" s="100" t="s">
        <v>18007</v>
      </c>
      <c r="D9497" s="101" t="s">
        <v>3117</v>
      </c>
      <c r="E9497" s="101" t="s">
        <v>18008</v>
      </c>
      <c r="F9497" s="99"/>
      <c r="G9497" s="99"/>
      <c r="H9497" s="99"/>
      <c r="I9497" s="99"/>
      <c r="J9497" s="99"/>
      <c r="K9497" s="99"/>
      <c r="L9497" s="99"/>
      <c r="M9497" s="99"/>
      <c r="N9497" s="99"/>
      <c r="O9497" s="99"/>
      <c r="P9497" s="99"/>
      <c r="Q9497" s="99"/>
      <c r="R9497" s="99"/>
      <c r="S9497" s="100">
        <v>1.0</v>
      </c>
      <c r="T9497" s="100">
        <v>0.0</v>
      </c>
      <c r="U9497" s="101" t="s">
        <v>7558</v>
      </c>
      <c r="V9497" s="101" t="s">
        <v>7559</v>
      </c>
      <c r="W9497" s="101" t="s">
        <v>54</v>
      </c>
      <c r="X9497" s="101" t="s">
        <v>7560</v>
      </c>
      <c r="Y9497" s="101" t="s">
        <v>12</v>
      </c>
    </row>
    <row r="9498">
      <c r="A9498" s="98" t="s">
        <v>30</v>
      </c>
      <c r="B9498" s="99"/>
      <c r="C9498" s="100" t="s">
        <v>18009</v>
      </c>
      <c r="D9498" s="101" t="s">
        <v>135</v>
      </c>
      <c r="E9498" s="101" t="s">
        <v>18010</v>
      </c>
      <c r="F9498" s="99"/>
      <c r="G9498" s="99"/>
      <c r="H9498" s="99"/>
      <c r="I9498" s="99"/>
      <c r="J9498" s="99"/>
      <c r="K9498" s="99"/>
      <c r="L9498" s="99"/>
      <c r="M9498" s="99"/>
      <c r="N9498" s="99"/>
      <c r="O9498" s="99"/>
      <c r="P9498" s="99"/>
      <c r="Q9498" s="99"/>
      <c r="R9498" s="99"/>
      <c r="S9498" s="100">
        <v>1.0</v>
      </c>
      <c r="T9498" s="100">
        <v>1.0</v>
      </c>
      <c r="U9498" s="101" t="s">
        <v>7558</v>
      </c>
      <c r="V9498" s="101" t="s">
        <v>7559</v>
      </c>
      <c r="W9498" s="101" t="s">
        <v>54</v>
      </c>
      <c r="X9498" s="101" t="s">
        <v>7560</v>
      </c>
      <c r="Y9498" s="101" t="s">
        <v>18</v>
      </c>
    </row>
    <row r="9499">
      <c r="A9499" s="98" t="s">
        <v>82</v>
      </c>
      <c r="B9499" s="99"/>
      <c r="C9499" s="100" t="s">
        <v>18011</v>
      </c>
      <c r="D9499" s="101" t="s">
        <v>135</v>
      </c>
      <c r="E9499" s="101" t="s">
        <v>18012</v>
      </c>
      <c r="F9499" s="99"/>
      <c r="G9499" s="99"/>
      <c r="H9499" s="99"/>
      <c r="I9499" s="99"/>
      <c r="J9499" s="99"/>
      <c r="K9499" s="99"/>
      <c r="L9499" s="99"/>
      <c r="M9499" s="99"/>
      <c r="N9499" s="99"/>
      <c r="O9499" s="99"/>
      <c r="P9499" s="99"/>
      <c r="Q9499" s="99"/>
      <c r="R9499" s="99"/>
      <c r="S9499" s="100">
        <v>1.0</v>
      </c>
      <c r="T9499" s="100">
        <v>1.0</v>
      </c>
      <c r="U9499" s="101" t="s">
        <v>7558</v>
      </c>
      <c r="V9499" s="101" t="s">
        <v>7559</v>
      </c>
      <c r="W9499" s="101" t="s">
        <v>54</v>
      </c>
      <c r="X9499" s="101" t="s">
        <v>7560</v>
      </c>
      <c r="Y9499" s="101" t="s">
        <v>18</v>
      </c>
    </row>
    <row r="9500">
      <c r="A9500" s="103" t="s">
        <v>63</v>
      </c>
      <c r="B9500" s="99"/>
      <c r="C9500" s="100" t="s">
        <v>5119</v>
      </c>
      <c r="D9500" s="101" t="s">
        <v>122</v>
      </c>
      <c r="E9500" s="101" t="s">
        <v>5120</v>
      </c>
      <c r="F9500" s="99"/>
      <c r="G9500" s="99"/>
      <c r="H9500" s="99"/>
      <c r="I9500" s="99"/>
      <c r="J9500" s="99"/>
      <c r="K9500" s="99"/>
      <c r="L9500" s="99"/>
      <c r="M9500" s="99"/>
      <c r="N9500" s="99"/>
      <c r="O9500" s="99"/>
      <c r="P9500" s="99"/>
      <c r="Q9500" s="99"/>
      <c r="R9500" s="99"/>
      <c r="S9500" s="102">
        <v>1.0</v>
      </c>
      <c r="T9500" s="102">
        <v>1.0</v>
      </c>
      <c r="U9500" s="102" t="s">
        <v>7558</v>
      </c>
      <c r="V9500" s="102" t="s">
        <v>7559</v>
      </c>
      <c r="W9500" s="102" t="s">
        <v>54</v>
      </c>
      <c r="X9500" s="102" t="s">
        <v>7560</v>
      </c>
      <c r="Y9500" s="101" t="s">
        <v>18</v>
      </c>
    </row>
    <row r="9501">
      <c r="A9501" s="103" t="s">
        <v>63</v>
      </c>
      <c r="B9501" s="99"/>
      <c r="C9501" s="100" t="s">
        <v>18013</v>
      </c>
      <c r="D9501" s="101" t="s">
        <v>122</v>
      </c>
      <c r="E9501" s="101" t="s">
        <v>18014</v>
      </c>
      <c r="F9501" s="99"/>
      <c r="G9501" s="99"/>
      <c r="H9501" s="99"/>
      <c r="I9501" s="99"/>
      <c r="J9501" s="99"/>
      <c r="K9501" s="99"/>
      <c r="L9501" s="99"/>
      <c r="M9501" s="99"/>
      <c r="N9501" s="99"/>
      <c r="O9501" s="99"/>
      <c r="P9501" s="99"/>
      <c r="Q9501" s="99"/>
      <c r="R9501" s="99"/>
      <c r="S9501" s="102">
        <v>1.0</v>
      </c>
      <c r="T9501" s="102">
        <v>1.0</v>
      </c>
      <c r="U9501" s="102" t="s">
        <v>7558</v>
      </c>
      <c r="V9501" s="102" t="s">
        <v>7559</v>
      </c>
      <c r="W9501" s="102" t="s">
        <v>54</v>
      </c>
      <c r="X9501" s="102" t="s">
        <v>7560</v>
      </c>
      <c r="Y9501" s="101" t="s">
        <v>18</v>
      </c>
    </row>
    <row r="9502">
      <c r="A9502" s="98" t="s">
        <v>64</v>
      </c>
      <c r="B9502" s="99"/>
      <c r="C9502" s="100" t="s">
        <v>18015</v>
      </c>
      <c r="D9502" s="101" t="s">
        <v>122</v>
      </c>
      <c r="E9502" s="101" t="s">
        <v>18016</v>
      </c>
      <c r="F9502" s="99"/>
      <c r="G9502" s="99"/>
      <c r="H9502" s="99"/>
      <c r="I9502" s="99"/>
      <c r="J9502" s="99"/>
      <c r="K9502" s="99"/>
      <c r="L9502" s="99"/>
      <c r="M9502" s="99"/>
      <c r="N9502" s="99"/>
      <c r="O9502" s="99"/>
      <c r="P9502" s="99"/>
      <c r="Q9502" s="99"/>
      <c r="R9502" s="99"/>
      <c r="S9502" s="102">
        <v>1.0</v>
      </c>
      <c r="T9502" s="102">
        <v>1.0</v>
      </c>
      <c r="U9502" s="102" t="s">
        <v>7558</v>
      </c>
      <c r="V9502" s="102" t="s">
        <v>7559</v>
      </c>
      <c r="W9502" s="102" t="s">
        <v>54</v>
      </c>
      <c r="X9502" s="102" t="s">
        <v>7560</v>
      </c>
      <c r="Y9502" s="101" t="s">
        <v>18</v>
      </c>
    </row>
    <row r="9503">
      <c r="A9503" s="103" t="s">
        <v>63</v>
      </c>
      <c r="B9503" s="99"/>
      <c r="C9503" s="100" t="s">
        <v>5121</v>
      </c>
      <c r="D9503" s="101" t="s">
        <v>135</v>
      </c>
      <c r="E9503" s="101" t="s">
        <v>5122</v>
      </c>
      <c r="F9503" s="99"/>
      <c r="G9503" s="99"/>
      <c r="H9503" s="99"/>
      <c r="I9503" s="99"/>
      <c r="J9503" s="99"/>
      <c r="K9503" s="99"/>
      <c r="L9503" s="99"/>
      <c r="M9503" s="99"/>
      <c r="N9503" s="99"/>
      <c r="O9503" s="99"/>
      <c r="P9503" s="99"/>
      <c r="Q9503" s="99"/>
      <c r="R9503" s="99"/>
      <c r="S9503" s="100">
        <v>1.0</v>
      </c>
      <c r="T9503" s="100">
        <v>1.0</v>
      </c>
      <c r="U9503" s="101" t="s">
        <v>7558</v>
      </c>
      <c r="V9503" s="101" t="s">
        <v>7559</v>
      </c>
      <c r="W9503" s="101" t="s">
        <v>54</v>
      </c>
      <c r="X9503" s="101" t="s">
        <v>7560</v>
      </c>
      <c r="Y9503" s="101" t="s">
        <v>18</v>
      </c>
    </row>
    <row r="9504">
      <c r="A9504" s="98" t="s">
        <v>44</v>
      </c>
      <c r="B9504" s="99"/>
      <c r="C9504" s="100" t="s">
        <v>18017</v>
      </c>
      <c r="D9504" s="101" t="s">
        <v>122</v>
      </c>
      <c r="E9504" s="101" t="s">
        <v>18018</v>
      </c>
      <c r="F9504" s="99"/>
      <c r="G9504" s="99"/>
      <c r="H9504" s="99"/>
      <c r="I9504" s="99"/>
      <c r="J9504" s="99"/>
      <c r="K9504" s="99"/>
      <c r="L9504" s="99"/>
      <c r="M9504" s="99"/>
      <c r="N9504" s="99"/>
      <c r="O9504" s="99"/>
      <c r="P9504" s="99"/>
      <c r="Q9504" s="99"/>
      <c r="R9504" s="99"/>
      <c r="S9504" s="102">
        <v>1.0</v>
      </c>
      <c r="T9504" s="102">
        <v>1.0</v>
      </c>
      <c r="U9504" s="102" t="s">
        <v>7558</v>
      </c>
      <c r="V9504" s="102" t="s">
        <v>7559</v>
      </c>
      <c r="W9504" s="102" t="s">
        <v>54</v>
      </c>
      <c r="X9504" s="102" t="s">
        <v>7560</v>
      </c>
      <c r="Y9504" s="101" t="s">
        <v>18</v>
      </c>
    </row>
    <row r="9505">
      <c r="A9505" s="103" t="s">
        <v>63</v>
      </c>
      <c r="B9505" s="99"/>
      <c r="C9505" s="100" t="s">
        <v>5127</v>
      </c>
      <c r="D9505" s="101" t="s">
        <v>471</v>
      </c>
      <c r="E9505" s="101" t="s">
        <v>18019</v>
      </c>
      <c r="F9505" s="99"/>
      <c r="G9505" s="99"/>
      <c r="H9505" s="99"/>
      <c r="I9505" s="99"/>
      <c r="J9505" s="99"/>
      <c r="K9505" s="99"/>
      <c r="L9505" s="99"/>
      <c r="M9505" s="99"/>
      <c r="N9505" s="99"/>
      <c r="O9505" s="99"/>
      <c r="P9505" s="99"/>
      <c r="Q9505" s="99"/>
      <c r="R9505" s="99"/>
      <c r="S9505" s="100">
        <v>1.0</v>
      </c>
      <c r="T9505" s="100">
        <v>1.0</v>
      </c>
      <c r="U9505" s="101" t="s">
        <v>7558</v>
      </c>
      <c r="V9505" s="101" t="s">
        <v>7559</v>
      </c>
      <c r="W9505" s="101" t="s">
        <v>54</v>
      </c>
      <c r="X9505" s="101" t="s">
        <v>7560</v>
      </c>
      <c r="Y9505" s="101" t="s">
        <v>18</v>
      </c>
    </row>
    <row r="9506">
      <c r="A9506" s="98" t="s">
        <v>77</v>
      </c>
      <c r="B9506" s="99"/>
      <c r="C9506" s="100" t="s">
        <v>18020</v>
      </c>
      <c r="D9506" s="101" t="s">
        <v>151</v>
      </c>
      <c r="E9506" s="101" t="s">
        <v>18021</v>
      </c>
      <c r="F9506" s="99"/>
      <c r="G9506" s="99"/>
      <c r="H9506" s="99"/>
      <c r="I9506" s="99"/>
      <c r="J9506" s="99"/>
      <c r="K9506" s="99"/>
      <c r="L9506" s="99"/>
      <c r="M9506" s="99"/>
      <c r="N9506" s="99"/>
      <c r="O9506" s="99"/>
      <c r="P9506" s="99"/>
      <c r="Q9506" s="99"/>
      <c r="R9506" s="99"/>
      <c r="S9506" s="102">
        <v>1.0</v>
      </c>
      <c r="T9506" s="102">
        <v>1.0</v>
      </c>
      <c r="U9506" s="102" t="s">
        <v>7558</v>
      </c>
      <c r="V9506" s="102" t="s">
        <v>7559</v>
      </c>
      <c r="W9506" s="102" t="s">
        <v>54</v>
      </c>
      <c r="X9506" s="102" t="s">
        <v>7591</v>
      </c>
      <c r="Y9506" s="101" t="s">
        <v>12</v>
      </c>
      <c r="Z9506" s="33">
        <v>1.0</v>
      </c>
    </row>
    <row r="9507">
      <c r="A9507" s="103" t="s">
        <v>24</v>
      </c>
      <c r="B9507" s="99"/>
      <c r="C9507" s="100" t="s">
        <v>18022</v>
      </c>
      <c r="D9507" s="101" t="s">
        <v>151</v>
      </c>
      <c r="E9507" s="101" t="s">
        <v>18023</v>
      </c>
      <c r="F9507" s="99"/>
      <c r="G9507" s="99"/>
      <c r="H9507" s="99"/>
      <c r="I9507" s="99"/>
      <c r="J9507" s="99"/>
      <c r="K9507" s="99"/>
      <c r="L9507" s="99"/>
      <c r="M9507" s="99"/>
      <c r="N9507" s="99"/>
      <c r="O9507" s="99"/>
      <c r="P9507" s="99"/>
      <c r="Q9507" s="99"/>
      <c r="R9507" s="99"/>
      <c r="S9507" s="102">
        <v>1.0</v>
      </c>
      <c r="T9507" s="102">
        <v>1.0</v>
      </c>
      <c r="U9507" s="102" t="s">
        <v>7558</v>
      </c>
      <c r="V9507" s="102" t="s">
        <v>7559</v>
      </c>
      <c r="W9507" s="102" t="s">
        <v>54</v>
      </c>
      <c r="X9507" s="102" t="s">
        <v>7591</v>
      </c>
      <c r="Y9507" s="101" t="s">
        <v>12</v>
      </c>
      <c r="Z9507" s="33">
        <v>1.0</v>
      </c>
    </row>
    <row r="9508">
      <c r="A9508" s="98" t="s">
        <v>44</v>
      </c>
      <c r="B9508" s="99"/>
      <c r="C9508" s="100" t="s">
        <v>5129</v>
      </c>
      <c r="D9508" s="101" t="s">
        <v>122</v>
      </c>
      <c r="E9508" s="101" t="s">
        <v>5130</v>
      </c>
      <c r="F9508" s="99"/>
      <c r="G9508" s="99"/>
      <c r="H9508" s="99"/>
      <c r="I9508" s="99"/>
      <c r="J9508" s="99"/>
      <c r="K9508" s="99"/>
      <c r="L9508" s="99"/>
      <c r="M9508" s="99"/>
      <c r="N9508" s="99"/>
      <c r="O9508" s="99"/>
      <c r="P9508" s="99"/>
      <c r="Q9508" s="99"/>
      <c r="R9508" s="99"/>
      <c r="S9508" s="102">
        <v>1.0</v>
      </c>
      <c r="T9508" s="102">
        <v>1.0</v>
      </c>
      <c r="U9508" s="102" t="s">
        <v>7558</v>
      </c>
      <c r="V9508" s="102" t="s">
        <v>7559</v>
      </c>
      <c r="W9508" s="102" t="s">
        <v>54</v>
      </c>
      <c r="X9508" s="102" t="s">
        <v>7560</v>
      </c>
      <c r="Y9508" s="101" t="s">
        <v>18</v>
      </c>
    </row>
    <row r="9509">
      <c r="A9509" s="103" t="s">
        <v>63</v>
      </c>
      <c r="B9509" s="99"/>
      <c r="C9509" s="100" t="s">
        <v>18024</v>
      </c>
      <c r="D9509" s="101" t="s">
        <v>135</v>
      </c>
      <c r="E9509" s="101" t="s">
        <v>18025</v>
      </c>
      <c r="F9509" s="99"/>
      <c r="G9509" s="99"/>
      <c r="H9509" s="99"/>
      <c r="I9509" s="99"/>
      <c r="J9509" s="99"/>
      <c r="K9509" s="99"/>
      <c r="L9509" s="99"/>
      <c r="M9509" s="99"/>
      <c r="N9509" s="99"/>
      <c r="O9509" s="99"/>
      <c r="P9509" s="99"/>
      <c r="Q9509" s="99"/>
      <c r="R9509" s="99"/>
      <c r="S9509" s="100">
        <v>1.0</v>
      </c>
      <c r="T9509" s="100">
        <v>1.0</v>
      </c>
      <c r="U9509" s="101" t="s">
        <v>7558</v>
      </c>
      <c r="V9509" s="101" t="s">
        <v>7559</v>
      </c>
      <c r="W9509" s="101" t="s">
        <v>54</v>
      </c>
      <c r="X9509" s="101" t="s">
        <v>7560</v>
      </c>
      <c r="Y9509" s="101" t="s">
        <v>18</v>
      </c>
    </row>
    <row r="9510">
      <c r="A9510" s="98" t="s">
        <v>80</v>
      </c>
      <c r="B9510" s="99"/>
      <c r="C9510" s="100" t="s">
        <v>18026</v>
      </c>
      <c r="D9510" s="101" t="s">
        <v>471</v>
      </c>
      <c r="E9510" s="101" t="s">
        <v>18027</v>
      </c>
      <c r="F9510" s="99"/>
      <c r="G9510" s="99"/>
      <c r="H9510" s="99"/>
      <c r="I9510" s="99"/>
      <c r="J9510" s="99"/>
      <c r="K9510" s="99"/>
      <c r="L9510" s="99"/>
      <c r="M9510" s="99"/>
      <c r="N9510" s="99"/>
      <c r="O9510" s="99"/>
      <c r="P9510" s="99"/>
      <c r="Q9510" s="99"/>
      <c r="R9510" s="99"/>
      <c r="S9510" s="100">
        <v>1.0</v>
      </c>
      <c r="T9510" s="100">
        <v>1.0</v>
      </c>
      <c r="U9510" s="101" t="s">
        <v>7558</v>
      </c>
      <c r="V9510" s="101" t="s">
        <v>7559</v>
      </c>
      <c r="W9510" s="101" t="s">
        <v>54</v>
      </c>
      <c r="X9510" s="101" t="s">
        <v>7560</v>
      </c>
      <c r="Y9510" s="101" t="s">
        <v>18</v>
      </c>
    </row>
    <row r="9511">
      <c r="A9511" s="98" t="s">
        <v>64</v>
      </c>
      <c r="B9511" s="99"/>
      <c r="C9511" s="100" t="s">
        <v>18028</v>
      </c>
      <c r="D9511" s="101" t="s">
        <v>122</v>
      </c>
      <c r="E9511" s="101" t="s">
        <v>18029</v>
      </c>
      <c r="F9511" s="99"/>
      <c r="G9511" s="99"/>
      <c r="H9511" s="99"/>
      <c r="I9511" s="99"/>
      <c r="J9511" s="99"/>
      <c r="K9511" s="99"/>
      <c r="L9511" s="99"/>
      <c r="M9511" s="99"/>
      <c r="N9511" s="99"/>
      <c r="O9511" s="99"/>
      <c r="P9511" s="99"/>
      <c r="Q9511" s="99"/>
      <c r="R9511" s="99"/>
      <c r="S9511" s="102">
        <v>1.0</v>
      </c>
      <c r="T9511" s="102">
        <v>1.0</v>
      </c>
      <c r="U9511" s="102" t="s">
        <v>7558</v>
      </c>
      <c r="V9511" s="102" t="s">
        <v>7559</v>
      </c>
      <c r="W9511" s="102" t="s">
        <v>54</v>
      </c>
      <c r="X9511" s="102" t="s">
        <v>7560</v>
      </c>
      <c r="Y9511" s="101" t="s">
        <v>18</v>
      </c>
    </row>
    <row r="9512">
      <c r="A9512" s="103" t="s">
        <v>63</v>
      </c>
      <c r="B9512" s="99"/>
      <c r="C9512" s="100" t="s">
        <v>18030</v>
      </c>
      <c r="D9512" s="101" t="s">
        <v>122</v>
      </c>
      <c r="E9512" s="101" t="s">
        <v>18031</v>
      </c>
      <c r="F9512" s="99"/>
      <c r="G9512" s="99"/>
      <c r="H9512" s="99"/>
      <c r="I9512" s="99"/>
      <c r="J9512" s="99"/>
      <c r="K9512" s="99"/>
      <c r="L9512" s="99"/>
      <c r="M9512" s="99"/>
      <c r="N9512" s="99"/>
      <c r="O9512" s="99"/>
      <c r="P9512" s="99"/>
      <c r="Q9512" s="99"/>
      <c r="R9512" s="99"/>
      <c r="S9512" s="102">
        <v>1.0</v>
      </c>
      <c r="T9512" s="102">
        <v>1.0</v>
      </c>
      <c r="U9512" s="102" t="s">
        <v>7558</v>
      </c>
      <c r="V9512" s="102" t="s">
        <v>7559</v>
      </c>
      <c r="W9512" s="102" t="s">
        <v>54</v>
      </c>
      <c r="X9512" s="102" t="s">
        <v>7560</v>
      </c>
      <c r="Y9512" s="101" t="s">
        <v>18</v>
      </c>
    </row>
    <row r="9513">
      <c r="A9513" s="98" t="s">
        <v>64</v>
      </c>
      <c r="B9513" s="99"/>
      <c r="C9513" s="100" t="s">
        <v>18032</v>
      </c>
      <c r="D9513" s="101" t="s">
        <v>135</v>
      </c>
      <c r="E9513" s="101" t="s">
        <v>18033</v>
      </c>
      <c r="F9513" s="99"/>
      <c r="G9513" s="99"/>
      <c r="H9513" s="99"/>
      <c r="I9513" s="99"/>
      <c r="J9513" s="99"/>
      <c r="K9513" s="99"/>
      <c r="L9513" s="99"/>
      <c r="M9513" s="99"/>
      <c r="N9513" s="99"/>
      <c r="O9513" s="99"/>
      <c r="P9513" s="99"/>
      <c r="Q9513" s="99"/>
      <c r="R9513" s="99"/>
      <c r="S9513" s="100">
        <v>1.0</v>
      </c>
      <c r="T9513" s="100">
        <v>1.0</v>
      </c>
      <c r="U9513" s="101" t="s">
        <v>7558</v>
      </c>
      <c r="V9513" s="101" t="s">
        <v>7559</v>
      </c>
      <c r="W9513" s="101" t="s">
        <v>54</v>
      </c>
      <c r="X9513" s="101" t="s">
        <v>7560</v>
      </c>
      <c r="Y9513" s="101" t="s">
        <v>18</v>
      </c>
    </row>
    <row r="9514">
      <c r="A9514" s="98" t="s">
        <v>93</v>
      </c>
      <c r="B9514" s="99"/>
      <c r="C9514" s="100" t="s">
        <v>18034</v>
      </c>
      <c r="D9514" s="101" t="s">
        <v>135</v>
      </c>
      <c r="E9514" s="101" t="s">
        <v>18035</v>
      </c>
      <c r="F9514" s="99"/>
      <c r="G9514" s="99"/>
      <c r="H9514" s="99"/>
      <c r="I9514" s="99"/>
      <c r="J9514" s="99"/>
      <c r="K9514" s="99"/>
      <c r="L9514" s="99"/>
      <c r="M9514" s="99"/>
      <c r="N9514" s="99"/>
      <c r="O9514" s="99"/>
      <c r="P9514" s="99"/>
      <c r="Q9514" s="99"/>
      <c r="R9514" s="99"/>
      <c r="S9514" s="100">
        <v>1.0</v>
      </c>
      <c r="T9514" s="100">
        <v>1.0</v>
      </c>
      <c r="U9514" s="101" t="s">
        <v>7558</v>
      </c>
      <c r="V9514" s="101" t="s">
        <v>7559</v>
      </c>
      <c r="W9514" s="101" t="s">
        <v>54</v>
      </c>
      <c r="X9514" s="101" t="s">
        <v>7560</v>
      </c>
      <c r="Y9514" s="101" t="s">
        <v>18</v>
      </c>
    </row>
    <row r="9515">
      <c r="A9515" s="103" t="s">
        <v>24</v>
      </c>
      <c r="B9515" s="99"/>
      <c r="C9515" s="100" t="s">
        <v>18036</v>
      </c>
      <c r="D9515" s="101" t="s">
        <v>135</v>
      </c>
      <c r="E9515" s="101" t="s">
        <v>18037</v>
      </c>
      <c r="F9515" s="99"/>
      <c r="G9515" s="99"/>
      <c r="H9515" s="99"/>
      <c r="I9515" s="99"/>
      <c r="J9515" s="99"/>
      <c r="K9515" s="99"/>
      <c r="L9515" s="99"/>
      <c r="M9515" s="99"/>
      <c r="N9515" s="99"/>
      <c r="O9515" s="99"/>
      <c r="P9515" s="99"/>
      <c r="Q9515" s="99"/>
      <c r="R9515" s="99"/>
      <c r="S9515" s="100">
        <v>1.0</v>
      </c>
      <c r="T9515" s="100">
        <v>1.0</v>
      </c>
      <c r="U9515" s="101" t="s">
        <v>7558</v>
      </c>
      <c r="V9515" s="101" t="s">
        <v>7559</v>
      </c>
      <c r="W9515" s="101" t="s">
        <v>54</v>
      </c>
      <c r="X9515" s="101" t="s">
        <v>7560</v>
      </c>
      <c r="Y9515" s="101" t="s">
        <v>18</v>
      </c>
    </row>
    <row r="9516">
      <c r="A9516" s="98" t="s">
        <v>77</v>
      </c>
      <c r="B9516" s="99"/>
      <c r="C9516" s="100" t="s">
        <v>18038</v>
      </c>
      <c r="D9516" s="101" t="s">
        <v>135</v>
      </c>
      <c r="E9516" s="101" t="s">
        <v>18039</v>
      </c>
      <c r="F9516" s="99"/>
      <c r="G9516" s="99"/>
      <c r="H9516" s="99"/>
      <c r="I9516" s="99"/>
      <c r="J9516" s="99"/>
      <c r="K9516" s="99"/>
      <c r="L9516" s="99"/>
      <c r="M9516" s="99"/>
      <c r="N9516" s="99"/>
      <c r="O9516" s="99"/>
      <c r="P9516" s="99"/>
      <c r="Q9516" s="99"/>
      <c r="R9516" s="99"/>
      <c r="S9516" s="100">
        <v>1.0</v>
      </c>
      <c r="T9516" s="100">
        <v>1.0</v>
      </c>
      <c r="U9516" s="101" t="s">
        <v>7558</v>
      </c>
      <c r="V9516" s="101" t="s">
        <v>7559</v>
      </c>
      <c r="W9516" s="101" t="s">
        <v>54</v>
      </c>
      <c r="X9516" s="101" t="s">
        <v>7560</v>
      </c>
      <c r="Y9516" s="101" t="s">
        <v>18</v>
      </c>
    </row>
    <row r="9517">
      <c r="A9517" s="103" t="s">
        <v>63</v>
      </c>
      <c r="B9517" s="99"/>
      <c r="C9517" s="100" t="s">
        <v>18040</v>
      </c>
      <c r="D9517" s="101" t="s">
        <v>135</v>
      </c>
      <c r="E9517" s="101" t="s">
        <v>18041</v>
      </c>
      <c r="F9517" s="99"/>
      <c r="G9517" s="99"/>
      <c r="H9517" s="99"/>
      <c r="I9517" s="99"/>
      <c r="J9517" s="99"/>
      <c r="K9517" s="99"/>
      <c r="L9517" s="99"/>
      <c r="M9517" s="99"/>
      <c r="N9517" s="99"/>
      <c r="O9517" s="99"/>
      <c r="P9517" s="99"/>
      <c r="Q9517" s="99"/>
      <c r="R9517" s="99"/>
      <c r="S9517" s="100">
        <v>1.0</v>
      </c>
      <c r="T9517" s="100">
        <v>1.0</v>
      </c>
      <c r="U9517" s="101" t="s">
        <v>7558</v>
      </c>
      <c r="V9517" s="101" t="s">
        <v>7559</v>
      </c>
      <c r="W9517" s="101" t="s">
        <v>54</v>
      </c>
      <c r="X9517" s="101" t="s">
        <v>7560</v>
      </c>
      <c r="Y9517" s="101" t="s">
        <v>18</v>
      </c>
    </row>
    <row r="9518">
      <c r="A9518" s="103" t="s">
        <v>63</v>
      </c>
      <c r="B9518" s="99"/>
      <c r="C9518" s="100" t="s">
        <v>5131</v>
      </c>
      <c r="D9518" s="101" t="s">
        <v>122</v>
      </c>
      <c r="E9518" s="101" t="s">
        <v>5132</v>
      </c>
      <c r="F9518" s="99"/>
      <c r="G9518" s="99"/>
      <c r="H9518" s="99"/>
      <c r="I9518" s="99"/>
      <c r="J9518" s="99"/>
      <c r="K9518" s="99"/>
      <c r="L9518" s="99"/>
      <c r="M9518" s="99"/>
      <c r="N9518" s="99"/>
      <c r="O9518" s="99"/>
      <c r="P9518" s="99"/>
      <c r="Q9518" s="99"/>
      <c r="R9518" s="99"/>
      <c r="S9518" s="102">
        <v>1.0</v>
      </c>
      <c r="T9518" s="102">
        <v>1.0</v>
      </c>
      <c r="U9518" s="102" t="s">
        <v>7558</v>
      </c>
      <c r="V9518" s="102" t="s">
        <v>7559</v>
      </c>
      <c r="W9518" s="102" t="s">
        <v>54</v>
      </c>
      <c r="X9518" s="102" t="s">
        <v>7560</v>
      </c>
      <c r="Y9518" s="101" t="s">
        <v>18</v>
      </c>
    </row>
    <row r="9519">
      <c r="A9519" s="98" t="s">
        <v>67</v>
      </c>
      <c r="B9519" s="99"/>
      <c r="C9519" s="100" t="s">
        <v>18042</v>
      </c>
      <c r="D9519" s="101" t="s">
        <v>135</v>
      </c>
      <c r="E9519" s="101" t="s">
        <v>18043</v>
      </c>
      <c r="F9519" s="99"/>
      <c r="G9519" s="99"/>
      <c r="H9519" s="99"/>
      <c r="I9519" s="99"/>
      <c r="J9519" s="99"/>
      <c r="K9519" s="99"/>
      <c r="L9519" s="99"/>
      <c r="M9519" s="99"/>
      <c r="N9519" s="99"/>
      <c r="O9519" s="99"/>
      <c r="P9519" s="99"/>
      <c r="Q9519" s="99"/>
      <c r="R9519" s="99"/>
      <c r="S9519" s="100">
        <v>1.0</v>
      </c>
      <c r="T9519" s="100">
        <v>1.0</v>
      </c>
      <c r="U9519" s="101" t="s">
        <v>7558</v>
      </c>
      <c r="V9519" s="101" t="s">
        <v>7559</v>
      </c>
      <c r="W9519" s="101" t="s">
        <v>54</v>
      </c>
      <c r="X9519" s="101" t="s">
        <v>7560</v>
      </c>
      <c r="Y9519" s="101" t="s">
        <v>18</v>
      </c>
    </row>
    <row r="9520">
      <c r="A9520" s="98" t="s">
        <v>67</v>
      </c>
      <c r="B9520" s="99"/>
      <c r="C9520" s="100" t="s">
        <v>18044</v>
      </c>
      <c r="D9520" s="101" t="s">
        <v>122</v>
      </c>
      <c r="E9520" s="101" t="s">
        <v>18045</v>
      </c>
      <c r="F9520" s="99"/>
      <c r="G9520" s="99"/>
      <c r="H9520" s="99"/>
      <c r="I9520" s="99"/>
      <c r="J9520" s="99"/>
      <c r="K9520" s="99"/>
      <c r="L9520" s="99"/>
      <c r="M9520" s="99"/>
      <c r="N9520" s="99"/>
      <c r="O9520" s="99"/>
      <c r="P9520" s="99"/>
      <c r="Q9520" s="99"/>
      <c r="R9520" s="99"/>
      <c r="S9520" s="102">
        <v>1.0</v>
      </c>
      <c r="T9520" s="102">
        <v>1.0</v>
      </c>
      <c r="U9520" s="102" t="s">
        <v>7558</v>
      </c>
      <c r="V9520" s="102" t="s">
        <v>7559</v>
      </c>
      <c r="W9520" s="102" t="s">
        <v>54</v>
      </c>
      <c r="X9520" s="102" t="s">
        <v>7560</v>
      </c>
      <c r="Y9520" s="101" t="s">
        <v>18</v>
      </c>
    </row>
    <row r="9521">
      <c r="A9521" s="98" t="s">
        <v>67</v>
      </c>
      <c r="B9521" s="99"/>
      <c r="C9521" s="100" t="s">
        <v>18046</v>
      </c>
      <c r="D9521" s="101" t="s">
        <v>135</v>
      </c>
      <c r="E9521" s="101" t="s">
        <v>18047</v>
      </c>
      <c r="F9521" s="99"/>
      <c r="G9521" s="99"/>
      <c r="H9521" s="99"/>
      <c r="I9521" s="99"/>
      <c r="J9521" s="99"/>
      <c r="K9521" s="99"/>
      <c r="L9521" s="99"/>
      <c r="M9521" s="99"/>
      <c r="N9521" s="99"/>
      <c r="O9521" s="99"/>
      <c r="P9521" s="99"/>
      <c r="Q9521" s="99"/>
      <c r="R9521" s="99"/>
      <c r="S9521" s="100">
        <v>1.0</v>
      </c>
      <c r="T9521" s="100">
        <v>1.0</v>
      </c>
      <c r="U9521" s="101" t="s">
        <v>7558</v>
      </c>
      <c r="V9521" s="101" t="s">
        <v>7559</v>
      </c>
      <c r="W9521" s="101" t="s">
        <v>54</v>
      </c>
      <c r="X9521" s="101" t="s">
        <v>7560</v>
      </c>
      <c r="Y9521" s="101" t="s">
        <v>18</v>
      </c>
    </row>
    <row r="9522">
      <c r="A9522" s="103" t="s">
        <v>63</v>
      </c>
      <c r="B9522" s="99"/>
      <c r="C9522" s="100" t="s">
        <v>18048</v>
      </c>
      <c r="D9522" s="101" t="s">
        <v>122</v>
      </c>
      <c r="E9522" s="101" t="s">
        <v>18049</v>
      </c>
      <c r="F9522" s="99"/>
      <c r="G9522" s="99"/>
      <c r="H9522" s="99"/>
      <c r="I9522" s="99"/>
      <c r="J9522" s="99"/>
      <c r="K9522" s="99"/>
      <c r="L9522" s="99"/>
      <c r="M9522" s="99"/>
      <c r="N9522" s="99"/>
      <c r="O9522" s="99"/>
      <c r="P9522" s="99"/>
      <c r="Q9522" s="99"/>
      <c r="R9522" s="99"/>
      <c r="S9522" s="102">
        <v>1.0</v>
      </c>
      <c r="T9522" s="102">
        <v>1.0</v>
      </c>
      <c r="U9522" s="102" t="s">
        <v>7558</v>
      </c>
      <c r="V9522" s="102" t="s">
        <v>7559</v>
      </c>
      <c r="W9522" s="102" t="s">
        <v>54</v>
      </c>
      <c r="X9522" s="102" t="s">
        <v>7560</v>
      </c>
      <c r="Y9522" s="101" t="s">
        <v>18</v>
      </c>
    </row>
    <row r="9523">
      <c r="A9523" s="98" t="s">
        <v>93</v>
      </c>
      <c r="B9523" s="99"/>
      <c r="C9523" s="100" t="s">
        <v>18050</v>
      </c>
      <c r="D9523" s="101" t="s">
        <v>122</v>
      </c>
      <c r="E9523" s="101" t="s">
        <v>18051</v>
      </c>
      <c r="F9523" s="99"/>
      <c r="G9523" s="99"/>
      <c r="H9523" s="99"/>
      <c r="I9523" s="99"/>
      <c r="J9523" s="99"/>
      <c r="K9523" s="99"/>
      <c r="L9523" s="99"/>
      <c r="M9523" s="99"/>
      <c r="N9523" s="99"/>
      <c r="O9523" s="99"/>
      <c r="P9523" s="99"/>
      <c r="Q9523" s="99"/>
      <c r="R9523" s="99"/>
      <c r="S9523" s="102">
        <v>1.0</v>
      </c>
      <c r="T9523" s="102">
        <v>1.0</v>
      </c>
      <c r="U9523" s="102" t="s">
        <v>7558</v>
      </c>
      <c r="V9523" s="102" t="s">
        <v>7559</v>
      </c>
      <c r="W9523" s="102" t="s">
        <v>54</v>
      </c>
      <c r="X9523" s="102" t="s">
        <v>7560</v>
      </c>
      <c r="Y9523" s="101" t="s">
        <v>18</v>
      </c>
    </row>
    <row r="9524">
      <c r="A9524" s="103" t="s">
        <v>87</v>
      </c>
      <c r="B9524" s="99"/>
      <c r="C9524" s="100" t="s">
        <v>18052</v>
      </c>
      <c r="D9524" s="101" t="s">
        <v>135</v>
      </c>
      <c r="E9524" s="101" t="s">
        <v>18053</v>
      </c>
      <c r="F9524" s="99"/>
      <c r="G9524" s="99"/>
      <c r="H9524" s="99"/>
      <c r="I9524" s="99"/>
      <c r="J9524" s="99"/>
      <c r="K9524" s="99"/>
      <c r="L9524" s="99"/>
      <c r="M9524" s="99"/>
      <c r="N9524" s="99"/>
      <c r="O9524" s="99"/>
      <c r="P9524" s="99"/>
      <c r="Q9524" s="99"/>
      <c r="R9524" s="99"/>
      <c r="S9524" s="100">
        <v>1.0</v>
      </c>
      <c r="T9524" s="100">
        <v>1.0</v>
      </c>
      <c r="U9524" s="101" t="s">
        <v>7558</v>
      </c>
      <c r="V9524" s="101" t="s">
        <v>7559</v>
      </c>
      <c r="W9524" s="101" t="s">
        <v>54</v>
      </c>
      <c r="X9524" s="101" t="s">
        <v>7560</v>
      </c>
      <c r="Y9524" s="101" t="s">
        <v>18</v>
      </c>
    </row>
    <row r="9525">
      <c r="A9525" s="103" t="s">
        <v>87</v>
      </c>
      <c r="B9525" s="99"/>
      <c r="C9525" s="100" t="s">
        <v>18054</v>
      </c>
      <c r="D9525" s="101" t="s">
        <v>122</v>
      </c>
      <c r="E9525" s="101" t="s">
        <v>18055</v>
      </c>
      <c r="F9525" s="99"/>
      <c r="G9525" s="99"/>
      <c r="H9525" s="99"/>
      <c r="I9525" s="99"/>
      <c r="J9525" s="99"/>
      <c r="K9525" s="99"/>
      <c r="L9525" s="99"/>
      <c r="M9525" s="99"/>
      <c r="N9525" s="99"/>
      <c r="O9525" s="99"/>
      <c r="P9525" s="99"/>
      <c r="Q9525" s="99"/>
      <c r="R9525" s="99"/>
      <c r="S9525" s="102">
        <v>1.0</v>
      </c>
      <c r="T9525" s="102">
        <v>1.0</v>
      </c>
      <c r="U9525" s="102" t="s">
        <v>7558</v>
      </c>
      <c r="V9525" s="102" t="s">
        <v>7559</v>
      </c>
      <c r="W9525" s="102" t="s">
        <v>54</v>
      </c>
      <c r="X9525" s="102" t="s">
        <v>7560</v>
      </c>
      <c r="Y9525" s="101" t="s">
        <v>18</v>
      </c>
    </row>
    <row r="9526">
      <c r="A9526" s="98" t="s">
        <v>77</v>
      </c>
      <c r="B9526" s="99"/>
      <c r="C9526" s="100" t="s">
        <v>18056</v>
      </c>
      <c r="D9526" s="101" t="s">
        <v>135</v>
      </c>
      <c r="E9526" s="101" t="s">
        <v>18057</v>
      </c>
      <c r="F9526" s="99"/>
      <c r="G9526" s="99"/>
      <c r="H9526" s="99"/>
      <c r="I9526" s="99"/>
      <c r="J9526" s="99"/>
      <c r="K9526" s="99"/>
      <c r="L9526" s="99"/>
      <c r="M9526" s="99"/>
      <c r="N9526" s="99"/>
      <c r="O9526" s="99"/>
      <c r="P9526" s="99"/>
      <c r="Q9526" s="99"/>
      <c r="R9526" s="99"/>
      <c r="S9526" s="100">
        <v>1.0</v>
      </c>
      <c r="T9526" s="100">
        <v>1.0</v>
      </c>
      <c r="U9526" s="101" t="s">
        <v>7558</v>
      </c>
      <c r="V9526" s="101" t="s">
        <v>7559</v>
      </c>
      <c r="W9526" s="101" t="s">
        <v>54</v>
      </c>
      <c r="X9526" s="101" t="s">
        <v>7560</v>
      </c>
      <c r="Y9526" s="101" t="s">
        <v>18</v>
      </c>
    </row>
    <row r="9527">
      <c r="A9527" s="98" t="s">
        <v>67</v>
      </c>
      <c r="B9527" s="99"/>
      <c r="C9527" s="100" t="s">
        <v>18058</v>
      </c>
      <c r="D9527" s="101" t="s">
        <v>135</v>
      </c>
      <c r="E9527" s="101" t="s">
        <v>18059</v>
      </c>
      <c r="F9527" s="99"/>
      <c r="G9527" s="99"/>
      <c r="H9527" s="99"/>
      <c r="I9527" s="99"/>
      <c r="J9527" s="99"/>
      <c r="K9527" s="99"/>
      <c r="L9527" s="99"/>
      <c r="M9527" s="99"/>
      <c r="N9527" s="99"/>
      <c r="O9527" s="99"/>
      <c r="P9527" s="99"/>
      <c r="Q9527" s="99"/>
      <c r="R9527" s="99"/>
      <c r="S9527" s="100">
        <v>1.0</v>
      </c>
      <c r="T9527" s="100">
        <v>1.0</v>
      </c>
      <c r="U9527" s="101" t="s">
        <v>7558</v>
      </c>
      <c r="V9527" s="101" t="s">
        <v>7559</v>
      </c>
      <c r="W9527" s="101" t="s">
        <v>54</v>
      </c>
      <c r="X9527" s="101" t="s">
        <v>7560</v>
      </c>
      <c r="Y9527" s="101" t="s">
        <v>18</v>
      </c>
    </row>
    <row r="9528">
      <c r="A9528" s="103" t="s">
        <v>63</v>
      </c>
      <c r="B9528" s="99"/>
      <c r="C9528" s="100" t="s">
        <v>18060</v>
      </c>
      <c r="D9528" s="101" t="s">
        <v>471</v>
      </c>
      <c r="E9528" s="101" t="s">
        <v>5134</v>
      </c>
      <c r="F9528" s="99"/>
      <c r="G9528" s="99"/>
      <c r="H9528" s="99"/>
      <c r="I9528" s="99"/>
      <c r="J9528" s="99"/>
      <c r="K9528" s="99"/>
      <c r="L9528" s="99"/>
      <c r="M9528" s="99"/>
      <c r="N9528" s="99"/>
      <c r="O9528" s="99"/>
      <c r="P9528" s="99"/>
      <c r="Q9528" s="99"/>
      <c r="R9528" s="99"/>
      <c r="S9528" s="100">
        <v>1.0</v>
      </c>
      <c r="T9528" s="100">
        <v>1.0</v>
      </c>
      <c r="U9528" s="101" t="s">
        <v>7558</v>
      </c>
      <c r="V9528" s="101" t="s">
        <v>7559</v>
      </c>
      <c r="W9528" s="101" t="s">
        <v>54</v>
      </c>
      <c r="X9528" s="101" t="s">
        <v>7560</v>
      </c>
      <c r="Y9528" s="101" t="s">
        <v>18</v>
      </c>
    </row>
    <row r="9529">
      <c r="A9529" s="98" t="s">
        <v>93</v>
      </c>
      <c r="B9529" s="99"/>
      <c r="C9529" s="100" t="s">
        <v>18061</v>
      </c>
      <c r="D9529" s="101" t="s">
        <v>135</v>
      </c>
      <c r="E9529" s="101" t="s">
        <v>18062</v>
      </c>
      <c r="F9529" s="99"/>
      <c r="G9529" s="99"/>
      <c r="H9529" s="99"/>
      <c r="I9529" s="99"/>
      <c r="J9529" s="99"/>
      <c r="K9529" s="99"/>
      <c r="L9529" s="99"/>
      <c r="M9529" s="99"/>
      <c r="N9529" s="99"/>
      <c r="O9529" s="99"/>
      <c r="P9529" s="99"/>
      <c r="Q9529" s="99"/>
      <c r="R9529" s="99"/>
      <c r="S9529" s="100">
        <v>1.0</v>
      </c>
      <c r="T9529" s="100">
        <v>1.0</v>
      </c>
      <c r="U9529" s="101" t="s">
        <v>7558</v>
      </c>
      <c r="V9529" s="101" t="s">
        <v>7559</v>
      </c>
      <c r="W9529" s="101" t="s">
        <v>54</v>
      </c>
      <c r="X9529" s="101" t="s">
        <v>7560</v>
      </c>
      <c r="Y9529" s="101" t="s">
        <v>18</v>
      </c>
    </row>
    <row r="9530">
      <c r="A9530" s="98" t="s">
        <v>77</v>
      </c>
      <c r="B9530" s="99"/>
      <c r="C9530" s="100" t="s">
        <v>18063</v>
      </c>
      <c r="D9530" s="101" t="s">
        <v>135</v>
      </c>
      <c r="E9530" s="101" t="s">
        <v>18064</v>
      </c>
      <c r="F9530" s="99"/>
      <c r="G9530" s="99"/>
      <c r="H9530" s="99"/>
      <c r="I9530" s="99"/>
      <c r="J9530" s="99"/>
      <c r="K9530" s="99"/>
      <c r="L9530" s="99"/>
      <c r="M9530" s="99"/>
      <c r="N9530" s="99"/>
      <c r="O9530" s="99"/>
      <c r="P9530" s="99"/>
      <c r="Q9530" s="99"/>
      <c r="R9530" s="99"/>
      <c r="S9530" s="100">
        <v>1.0</v>
      </c>
      <c r="T9530" s="100">
        <v>1.0</v>
      </c>
      <c r="U9530" s="101" t="s">
        <v>7558</v>
      </c>
      <c r="V9530" s="101" t="s">
        <v>7559</v>
      </c>
      <c r="W9530" s="101" t="s">
        <v>54</v>
      </c>
      <c r="X9530" s="101" t="s">
        <v>7560</v>
      </c>
      <c r="Y9530" s="101" t="s">
        <v>18</v>
      </c>
    </row>
    <row r="9531">
      <c r="A9531" s="98" t="s">
        <v>81</v>
      </c>
      <c r="B9531" s="99"/>
      <c r="C9531" s="100" t="s">
        <v>18065</v>
      </c>
      <c r="D9531" s="101" t="s">
        <v>135</v>
      </c>
      <c r="E9531" s="101" t="s">
        <v>5136</v>
      </c>
      <c r="F9531" s="99"/>
      <c r="G9531" s="99"/>
      <c r="H9531" s="99"/>
      <c r="I9531" s="99"/>
      <c r="J9531" s="99"/>
      <c r="K9531" s="99"/>
      <c r="L9531" s="99"/>
      <c r="M9531" s="99"/>
      <c r="N9531" s="99"/>
      <c r="O9531" s="99"/>
      <c r="P9531" s="99"/>
      <c r="Q9531" s="99"/>
      <c r="R9531" s="99"/>
      <c r="S9531" s="100">
        <v>1.0</v>
      </c>
      <c r="T9531" s="100">
        <v>1.0</v>
      </c>
      <c r="U9531" s="101" t="s">
        <v>7558</v>
      </c>
      <c r="V9531" s="101" t="s">
        <v>7559</v>
      </c>
      <c r="W9531" s="101" t="s">
        <v>54</v>
      </c>
      <c r="X9531" s="101" t="s">
        <v>7560</v>
      </c>
      <c r="Y9531" s="101" t="s">
        <v>18</v>
      </c>
    </row>
    <row r="9532">
      <c r="A9532" s="103" t="s">
        <v>89</v>
      </c>
      <c r="B9532" s="99"/>
      <c r="C9532" s="100" t="s">
        <v>18066</v>
      </c>
      <c r="D9532" s="101" t="s">
        <v>135</v>
      </c>
      <c r="E9532" s="101" t="s">
        <v>18067</v>
      </c>
      <c r="F9532" s="99"/>
      <c r="G9532" s="99"/>
      <c r="H9532" s="99"/>
      <c r="I9532" s="99"/>
      <c r="J9532" s="99"/>
      <c r="K9532" s="99"/>
      <c r="L9532" s="99"/>
      <c r="M9532" s="99"/>
      <c r="N9532" s="99"/>
      <c r="O9532" s="99"/>
      <c r="P9532" s="99"/>
      <c r="Q9532" s="99"/>
      <c r="R9532" s="99"/>
      <c r="S9532" s="100">
        <v>1.0</v>
      </c>
      <c r="T9532" s="100">
        <v>1.0</v>
      </c>
      <c r="U9532" s="101" t="s">
        <v>7558</v>
      </c>
      <c r="V9532" s="101" t="s">
        <v>7559</v>
      </c>
      <c r="W9532" s="101" t="s">
        <v>54</v>
      </c>
      <c r="X9532" s="101" t="s">
        <v>7560</v>
      </c>
      <c r="Y9532" s="101" t="s">
        <v>18</v>
      </c>
    </row>
    <row r="9533">
      <c r="A9533" s="103" t="s">
        <v>63</v>
      </c>
      <c r="B9533" s="99"/>
      <c r="C9533" s="100" t="s">
        <v>5137</v>
      </c>
      <c r="D9533" s="101" t="s">
        <v>135</v>
      </c>
      <c r="E9533" s="101" t="s">
        <v>5138</v>
      </c>
      <c r="F9533" s="99"/>
      <c r="G9533" s="99"/>
      <c r="H9533" s="99"/>
      <c r="I9533" s="99"/>
      <c r="J9533" s="99"/>
      <c r="K9533" s="99"/>
      <c r="L9533" s="99"/>
      <c r="M9533" s="99"/>
      <c r="N9533" s="99"/>
      <c r="O9533" s="99"/>
      <c r="P9533" s="99"/>
      <c r="Q9533" s="99"/>
      <c r="R9533" s="99"/>
      <c r="S9533" s="100">
        <v>1.0</v>
      </c>
      <c r="T9533" s="100">
        <v>1.0</v>
      </c>
      <c r="U9533" s="101" t="s">
        <v>7558</v>
      </c>
      <c r="V9533" s="101" t="s">
        <v>7559</v>
      </c>
      <c r="W9533" s="101" t="s">
        <v>54</v>
      </c>
      <c r="X9533" s="101" t="s">
        <v>7560</v>
      </c>
      <c r="Y9533" s="101" t="s">
        <v>18</v>
      </c>
    </row>
    <row r="9534">
      <c r="A9534" s="98" t="s">
        <v>64</v>
      </c>
      <c r="B9534" s="99"/>
      <c r="C9534" s="100" t="s">
        <v>18068</v>
      </c>
      <c r="D9534" s="101" t="s">
        <v>122</v>
      </c>
      <c r="E9534" s="101" t="s">
        <v>18069</v>
      </c>
      <c r="F9534" s="99"/>
      <c r="G9534" s="99"/>
      <c r="H9534" s="99"/>
      <c r="I9534" s="99"/>
      <c r="J9534" s="99"/>
      <c r="K9534" s="99"/>
      <c r="L9534" s="99"/>
      <c r="M9534" s="99"/>
      <c r="N9534" s="99"/>
      <c r="O9534" s="99"/>
      <c r="P9534" s="99"/>
      <c r="Q9534" s="99"/>
      <c r="R9534" s="99"/>
      <c r="S9534" s="102">
        <v>1.0</v>
      </c>
      <c r="T9534" s="102">
        <v>1.0</v>
      </c>
      <c r="U9534" s="102" t="s">
        <v>7558</v>
      </c>
      <c r="V9534" s="102" t="s">
        <v>7559</v>
      </c>
      <c r="W9534" s="102" t="s">
        <v>54</v>
      </c>
      <c r="X9534" s="102" t="s">
        <v>7560</v>
      </c>
      <c r="Y9534" s="101" t="s">
        <v>18</v>
      </c>
    </row>
    <row r="9535">
      <c r="A9535" s="103" t="s">
        <v>87</v>
      </c>
      <c r="B9535" s="99"/>
      <c r="C9535" s="100" t="s">
        <v>18070</v>
      </c>
      <c r="D9535" s="101" t="s">
        <v>135</v>
      </c>
      <c r="E9535" s="101" t="s">
        <v>18054</v>
      </c>
      <c r="F9535" s="99"/>
      <c r="G9535" s="99"/>
      <c r="H9535" s="99"/>
      <c r="I9535" s="99"/>
      <c r="J9535" s="99"/>
      <c r="K9535" s="99"/>
      <c r="L9535" s="99"/>
      <c r="M9535" s="99"/>
      <c r="N9535" s="99"/>
      <c r="O9535" s="99"/>
      <c r="P9535" s="99"/>
      <c r="Q9535" s="99"/>
      <c r="R9535" s="99"/>
      <c r="S9535" s="100">
        <v>1.0</v>
      </c>
      <c r="T9535" s="100">
        <v>1.0</v>
      </c>
      <c r="U9535" s="101" t="s">
        <v>7558</v>
      </c>
      <c r="V9535" s="101" t="s">
        <v>7559</v>
      </c>
      <c r="W9535" s="101" t="s">
        <v>54</v>
      </c>
      <c r="X9535" s="101" t="s">
        <v>7560</v>
      </c>
      <c r="Y9535" s="101" t="s">
        <v>18</v>
      </c>
    </row>
    <row r="9536">
      <c r="A9536" s="98" t="s">
        <v>93</v>
      </c>
      <c r="B9536" s="99"/>
      <c r="C9536" s="100" t="s">
        <v>18071</v>
      </c>
      <c r="D9536" s="101" t="s">
        <v>122</v>
      </c>
      <c r="E9536" s="101" t="s">
        <v>18072</v>
      </c>
      <c r="F9536" s="99"/>
      <c r="G9536" s="99"/>
      <c r="H9536" s="99"/>
      <c r="I9536" s="99"/>
      <c r="J9536" s="99"/>
      <c r="K9536" s="99"/>
      <c r="L9536" s="99"/>
      <c r="M9536" s="99"/>
      <c r="N9536" s="99"/>
      <c r="O9536" s="99"/>
      <c r="P9536" s="99"/>
      <c r="Q9536" s="99"/>
      <c r="R9536" s="99"/>
      <c r="S9536" s="102">
        <v>1.0</v>
      </c>
      <c r="T9536" s="102">
        <v>1.0</v>
      </c>
      <c r="U9536" s="102" t="s">
        <v>7558</v>
      </c>
      <c r="V9536" s="102" t="s">
        <v>7559</v>
      </c>
      <c r="W9536" s="102" t="s">
        <v>54</v>
      </c>
      <c r="X9536" s="102" t="s">
        <v>7560</v>
      </c>
      <c r="Y9536" s="101" t="s">
        <v>18</v>
      </c>
    </row>
    <row r="9537">
      <c r="A9537" s="98" t="s">
        <v>77</v>
      </c>
      <c r="B9537" s="99"/>
      <c r="C9537" s="100" t="s">
        <v>18073</v>
      </c>
      <c r="D9537" s="101" t="s">
        <v>135</v>
      </c>
      <c r="E9537" s="101" t="s">
        <v>18074</v>
      </c>
      <c r="F9537" s="99"/>
      <c r="G9537" s="99"/>
      <c r="H9537" s="99"/>
      <c r="I9537" s="99"/>
      <c r="J9537" s="99"/>
      <c r="K9537" s="99"/>
      <c r="L9537" s="99"/>
      <c r="M9537" s="99"/>
      <c r="N9537" s="99"/>
      <c r="O9537" s="99"/>
      <c r="P9537" s="99"/>
      <c r="Q9537" s="99"/>
      <c r="R9537" s="99"/>
      <c r="S9537" s="100">
        <v>1.0</v>
      </c>
      <c r="T9537" s="100">
        <v>1.0</v>
      </c>
      <c r="U9537" s="101" t="s">
        <v>7558</v>
      </c>
      <c r="V9537" s="101" t="s">
        <v>7559</v>
      </c>
      <c r="W9537" s="101" t="s">
        <v>54</v>
      </c>
      <c r="X9537" s="101" t="s">
        <v>7560</v>
      </c>
      <c r="Y9537" s="101" t="s">
        <v>18</v>
      </c>
    </row>
    <row r="9538">
      <c r="A9538" s="98" t="s">
        <v>93</v>
      </c>
      <c r="B9538" s="99"/>
      <c r="C9538" s="100" t="s">
        <v>18075</v>
      </c>
      <c r="D9538" s="101" t="s">
        <v>7623</v>
      </c>
      <c r="E9538" s="101" t="s">
        <v>18076</v>
      </c>
      <c r="F9538" s="99"/>
      <c r="G9538" s="99"/>
      <c r="H9538" s="99"/>
      <c r="I9538" s="99"/>
      <c r="J9538" s="99"/>
      <c r="K9538" s="99"/>
      <c r="L9538" s="99"/>
      <c r="M9538" s="99"/>
      <c r="N9538" s="99"/>
      <c r="O9538" s="99"/>
      <c r="P9538" s="99"/>
      <c r="Q9538" s="99"/>
      <c r="R9538" s="99"/>
      <c r="S9538" s="102">
        <v>1.0</v>
      </c>
      <c r="T9538" s="102">
        <v>1.0</v>
      </c>
      <c r="U9538" s="102" t="s">
        <v>7558</v>
      </c>
      <c r="V9538" s="102" t="s">
        <v>7559</v>
      </c>
      <c r="W9538" s="102" t="s">
        <v>54</v>
      </c>
      <c r="X9538" s="102" t="s">
        <v>7560</v>
      </c>
      <c r="Y9538" s="101" t="s">
        <v>18</v>
      </c>
    </row>
    <row r="9539">
      <c r="A9539" s="98" t="s">
        <v>64</v>
      </c>
      <c r="B9539" s="99"/>
      <c r="C9539" s="100" t="s">
        <v>18077</v>
      </c>
      <c r="D9539" s="101" t="s">
        <v>135</v>
      </c>
      <c r="E9539" s="101" t="s">
        <v>18078</v>
      </c>
      <c r="F9539" s="99"/>
      <c r="G9539" s="99"/>
      <c r="H9539" s="99"/>
      <c r="I9539" s="99"/>
      <c r="J9539" s="99"/>
      <c r="K9539" s="99"/>
      <c r="L9539" s="99"/>
      <c r="M9539" s="99"/>
      <c r="N9539" s="99"/>
      <c r="O9539" s="99"/>
      <c r="P9539" s="99"/>
      <c r="Q9539" s="99"/>
      <c r="R9539" s="99"/>
      <c r="S9539" s="100">
        <v>1.0</v>
      </c>
      <c r="T9539" s="100">
        <v>1.0</v>
      </c>
      <c r="U9539" s="101" t="s">
        <v>7558</v>
      </c>
      <c r="V9539" s="101" t="s">
        <v>7559</v>
      </c>
      <c r="W9539" s="101" t="s">
        <v>54</v>
      </c>
      <c r="X9539" s="101" t="s">
        <v>7560</v>
      </c>
      <c r="Y9539" s="101" t="s">
        <v>18</v>
      </c>
    </row>
    <row r="9540">
      <c r="A9540" s="98" t="s">
        <v>64</v>
      </c>
      <c r="B9540" s="99"/>
      <c r="C9540" s="100" t="s">
        <v>18079</v>
      </c>
      <c r="D9540" s="101" t="s">
        <v>151</v>
      </c>
      <c r="E9540" s="101" t="s">
        <v>18080</v>
      </c>
      <c r="F9540" s="99"/>
      <c r="G9540" s="99"/>
      <c r="H9540" s="99"/>
      <c r="I9540" s="99"/>
      <c r="J9540" s="99"/>
      <c r="K9540" s="99"/>
      <c r="L9540" s="99"/>
      <c r="M9540" s="99"/>
      <c r="N9540" s="99"/>
      <c r="O9540" s="99"/>
      <c r="P9540" s="99"/>
      <c r="Q9540" s="99"/>
      <c r="R9540" s="99"/>
      <c r="S9540" s="102">
        <v>1.0</v>
      </c>
      <c r="T9540" s="102">
        <v>1.0</v>
      </c>
      <c r="U9540" s="102" t="s">
        <v>7558</v>
      </c>
      <c r="V9540" s="102" t="s">
        <v>7559</v>
      </c>
      <c r="W9540" s="102" t="s">
        <v>54</v>
      </c>
      <c r="X9540" s="102" t="s">
        <v>7591</v>
      </c>
      <c r="Y9540" s="101" t="s">
        <v>12</v>
      </c>
      <c r="Z9540" s="33">
        <v>1.0</v>
      </c>
    </row>
    <row r="9541">
      <c r="A9541" s="103" t="s">
        <v>63</v>
      </c>
      <c r="B9541" s="99"/>
      <c r="C9541" s="100" t="s">
        <v>18081</v>
      </c>
      <c r="D9541" s="101" t="s">
        <v>151</v>
      </c>
      <c r="E9541" s="101" t="s">
        <v>18082</v>
      </c>
      <c r="F9541" s="99"/>
      <c r="G9541" s="99"/>
      <c r="H9541" s="99"/>
      <c r="I9541" s="99"/>
      <c r="J9541" s="99"/>
      <c r="K9541" s="99"/>
      <c r="L9541" s="99"/>
      <c r="M9541" s="99"/>
      <c r="N9541" s="99"/>
      <c r="O9541" s="99"/>
      <c r="P9541" s="99"/>
      <c r="Q9541" s="99"/>
      <c r="R9541" s="99"/>
      <c r="S9541" s="102">
        <v>1.0</v>
      </c>
      <c r="T9541" s="102">
        <v>1.0</v>
      </c>
      <c r="U9541" s="102" t="s">
        <v>7558</v>
      </c>
      <c r="V9541" s="102" t="s">
        <v>7559</v>
      </c>
      <c r="W9541" s="102" t="s">
        <v>54</v>
      </c>
      <c r="X9541" s="102" t="s">
        <v>7591</v>
      </c>
      <c r="Y9541" s="101" t="s">
        <v>12</v>
      </c>
      <c r="Z9541" s="33">
        <v>1.0</v>
      </c>
    </row>
    <row r="9542">
      <c r="A9542" s="98" t="s">
        <v>93</v>
      </c>
      <c r="B9542" s="99"/>
      <c r="C9542" s="100" t="s">
        <v>18083</v>
      </c>
      <c r="D9542" s="101" t="s">
        <v>135</v>
      </c>
      <c r="E9542" s="101" t="s">
        <v>18084</v>
      </c>
      <c r="F9542" s="99"/>
      <c r="G9542" s="99"/>
      <c r="H9542" s="99"/>
      <c r="I9542" s="99"/>
      <c r="J9542" s="99"/>
      <c r="K9542" s="99"/>
      <c r="L9542" s="99"/>
      <c r="M9542" s="99"/>
      <c r="N9542" s="99"/>
      <c r="O9542" s="99"/>
      <c r="P9542" s="99"/>
      <c r="Q9542" s="99"/>
      <c r="R9542" s="99"/>
      <c r="S9542" s="100">
        <v>1.0</v>
      </c>
      <c r="T9542" s="100">
        <v>1.0</v>
      </c>
      <c r="U9542" s="101" t="s">
        <v>7558</v>
      </c>
      <c r="V9542" s="101" t="s">
        <v>7559</v>
      </c>
      <c r="W9542" s="101" t="s">
        <v>54</v>
      </c>
      <c r="X9542" s="101" t="s">
        <v>7560</v>
      </c>
      <c r="Y9542" s="101" t="s">
        <v>18</v>
      </c>
    </row>
    <row r="9543">
      <c r="A9543" s="103" t="s">
        <v>63</v>
      </c>
      <c r="B9543" s="99"/>
      <c r="C9543" s="100" t="s">
        <v>18085</v>
      </c>
      <c r="D9543" s="101" t="s">
        <v>135</v>
      </c>
      <c r="E9543" s="101" t="s">
        <v>5142</v>
      </c>
      <c r="F9543" s="99"/>
      <c r="G9543" s="99"/>
      <c r="H9543" s="99"/>
      <c r="I9543" s="99"/>
      <c r="J9543" s="99"/>
      <c r="K9543" s="99"/>
      <c r="L9543" s="99"/>
      <c r="M9543" s="99"/>
      <c r="N9543" s="99"/>
      <c r="O9543" s="99"/>
      <c r="P9543" s="99"/>
      <c r="Q9543" s="99"/>
      <c r="R9543" s="99"/>
      <c r="S9543" s="100">
        <v>1.0</v>
      </c>
      <c r="T9543" s="100">
        <v>1.0</v>
      </c>
      <c r="U9543" s="101" t="s">
        <v>7558</v>
      </c>
      <c r="V9543" s="101" t="s">
        <v>7559</v>
      </c>
      <c r="W9543" s="101" t="s">
        <v>54</v>
      </c>
      <c r="X9543" s="101" t="s">
        <v>7560</v>
      </c>
      <c r="Y9543" s="101" t="s">
        <v>18</v>
      </c>
    </row>
    <row r="9544">
      <c r="A9544" s="103" t="s">
        <v>24</v>
      </c>
      <c r="B9544" s="99"/>
      <c r="C9544" s="100" t="s">
        <v>18086</v>
      </c>
      <c r="D9544" s="101" t="s">
        <v>122</v>
      </c>
      <c r="E9544" s="101" t="s">
        <v>18087</v>
      </c>
      <c r="F9544" s="99"/>
      <c r="G9544" s="99"/>
      <c r="H9544" s="99"/>
      <c r="I9544" s="99"/>
      <c r="J9544" s="99"/>
      <c r="K9544" s="99"/>
      <c r="L9544" s="99"/>
      <c r="M9544" s="99"/>
      <c r="N9544" s="99"/>
      <c r="O9544" s="99"/>
      <c r="P9544" s="99"/>
      <c r="Q9544" s="99"/>
      <c r="R9544" s="99"/>
      <c r="S9544" s="102">
        <v>1.0</v>
      </c>
      <c r="T9544" s="102">
        <v>1.0</v>
      </c>
      <c r="U9544" s="102" t="s">
        <v>7558</v>
      </c>
      <c r="V9544" s="102" t="s">
        <v>7559</v>
      </c>
      <c r="W9544" s="102" t="s">
        <v>54</v>
      </c>
      <c r="X9544" s="102" t="s">
        <v>7560</v>
      </c>
      <c r="Y9544" s="101" t="s">
        <v>18</v>
      </c>
    </row>
    <row r="9545">
      <c r="A9545" s="98" t="s">
        <v>93</v>
      </c>
      <c r="B9545" s="99"/>
      <c r="C9545" s="100" t="s">
        <v>18088</v>
      </c>
      <c r="D9545" s="101" t="s">
        <v>135</v>
      </c>
      <c r="E9545" s="101" t="s">
        <v>18089</v>
      </c>
      <c r="F9545" s="99"/>
      <c r="G9545" s="99"/>
      <c r="H9545" s="99"/>
      <c r="I9545" s="99"/>
      <c r="J9545" s="99"/>
      <c r="K9545" s="99"/>
      <c r="L9545" s="99"/>
      <c r="M9545" s="99"/>
      <c r="N9545" s="99"/>
      <c r="O9545" s="99"/>
      <c r="P9545" s="99"/>
      <c r="Q9545" s="99"/>
      <c r="R9545" s="99"/>
      <c r="S9545" s="100">
        <v>1.0</v>
      </c>
      <c r="T9545" s="100">
        <v>1.0</v>
      </c>
      <c r="U9545" s="101" t="s">
        <v>7558</v>
      </c>
      <c r="V9545" s="101" t="s">
        <v>7559</v>
      </c>
      <c r="W9545" s="101" t="s">
        <v>54</v>
      </c>
      <c r="X9545" s="101" t="s">
        <v>7560</v>
      </c>
      <c r="Y9545" s="101" t="s">
        <v>18</v>
      </c>
    </row>
    <row r="9546">
      <c r="A9546" s="98" t="s">
        <v>77</v>
      </c>
      <c r="B9546" s="99"/>
      <c r="C9546" s="100" t="s">
        <v>18090</v>
      </c>
      <c r="D9546" s="101" t="s">
        <v>151</v>
      </c>
      <c r="E9546" s="101" t="s">
        <v>18091</v>
      </c>
      <c r="F9546" s="99"/>
      <c r="G9546" s="99"/>
      <c r="H9546" s="99"/>
      <c r="I9546" s="99"/>
      <c r="J9546" s="99"/>
      <c r="K9546" s="99"/>
      <c r="L9546" s="99"/>
      <c r="M9546" s="99"/>
      <c r="N9546" s="99"/>
      <c r="O9546" s="99"/>
      <c r="P9546" s="99"/>
      <c r="Q9546" s="99"/>
      <c r="R9546" s="99"/>
      <c r="S9546" s="102">
        <v>1.0</v>
      </c>
      <c r="T9546" s="102">
        <v>1.0</v>
      </c>
      <c r="U9546" s="102" t="s">
        <v>7558</v>
      </c>
      <c r="V9546" s="102" t="s">
        <v>7559</v>
      </c>
      <c r="W9546" s="102" t="s">
        <v>54</v>
      </c>
      <c r="X9546" s="102" t="s">
        <v>7591</v>
      </c>
      <c r="Y9546" s="101" t="s">
        <v>12</v>
      </c>
      <c r="Z9546" s="33">
        <v>1.0</v>
      </c>
    </row>
    <row r="9547">
      <c r="A9547" s="98" t="s">
        <v>93</v>
      </c>
      <c r="B9547" s="99"/>
      <c r="C9547" s="100" t="s">
        <v>18092</v>
      </c>
      <c r="D9547" s="101" t="s">
        <v>135</v>
      </c>
      <c r="E9547" s="101" t="s">
        <v>18093</v>
      </c>
      <c r="F9547" s="99"/>
      <c r="G9547" s="99"/>
      <c r="H9547" s="99"/>
      <c r="I9547" s="99"/>
      <c r="J9547" s="99"/>
      <c r="K9547" s="99"/>
      <c r="L9547" s="99"/>
      <c r="M9547" s="99"/>
      <c r="N9547" s="99"/>
      <c r="O9547" s="99"/>
      <c r="P9547" s="99"/>
      <c r="Q9547" s="99"/>
      <c r="R9547" s="99"/>
      <c r="S9547" s="100">
        <v>1.0</v>
      </c>
      <c r="T9547" s="100">
        <v>1.0</v>
      </c>
      <c r="U9547" s="101" t="s">
        <v>7558</v>
      </c>
      <c r="V9547" s="101" t="s">
        <v>7559</v>
      </c>
      <c r="W9547" s="101" t="s">
        <v>54</v>
      </c>
      <c r="X9547" s="101" t="s">
        <v>7560</v>
      </c>
      <c r="Y9547" s="101" t="s">
        <v>18</v>
      </c>
    </row>
    <row r="9548">
      <c r="A9548" s="98" t="s">
        <v>93</v>
      </c>
      <c r="B9548" s="99"/>
      <c r="C9548" s="100" t="s">
        <v>18094</v>
      </c>
      <c r="D9548" s="101" t="s">
        <v>135</v>
      </c>
      <c r="E9548" s="101" t="s">
        <v>18095</v>
      </c>
      <c r="F9548" s="99"/>
      <c r="G9548" s="99"/>
      <c r="H9548" s="99"/>
      <c r="I9548" s="99"/>
      <c r="J9548" s="99"/>
      <c r="K9548" s="99"/>
      <c r="L9548" s="99"/>
      <c r="M9548" s="99"/>
      <c r="N9548" s="99"/>
      <c r="O9548" s="99"/>
      <c r="P9548" s="99"/>
      <c r="Q9548" s="99"/>
      <c r="R9548" s="99"/>
      <c r="S9548" s="100">
        <v>1.0</v>
      </c>
      <c r="T9548" s="100">
        <v>1.0</v>
      </c>
      <c r="U9548" s="101" t="s">
        <v>7558</v>
      </c>
      <c r="V9548" s="101" t="s">
        <v>7559</v>
      </c>
      <c r="W9548" s="101" t="s">
        <v>54</v>
      </c>
      <c r="X9548" s="101" t="s">
        <v>7560</v>
      </c>
      <c r="Y9548" s="101" t="s">
        <v>18</v>
      </c>
    </row>
    <row r="9549">
      <c r="A9549" s="103" t="s">
        <v>63</v>
      </c>
      <c r="B9549" s="99"/>
      <c r="C9549" s="100" t="s">
        <v>18096</v>
      </c>
      <c r="D9549" s="101" t="s">
        <v>128</v>
      </c>
      <c r="E9549" s="101" t="s">
        <v>18097</v>
      </c>
      <c r="F9549" s="99"/>
      <c r="G9549" s="99"/>
      <c r="H9549" s="99"/>
      <c r="I9549" s="99"/>
      <c r="J9549" s="99"/>
      <c r="K9549" s="99"/>
      <c r="L9549" s="99"/>
      <c r="M9549" s="99"/>
      <c r="N9549" s="99"/>
      <c r="O9549" s="99"/>
      <c r="P9549" s="99"/>
      <c r="Q9549" s="99"/>
      <c r="R9549" s="99"/>
      <c r="S9549" s="102">
        <v>1.0</v>
      </c>
      <c r="T9549" s="102">
        <v>0.0</v>
      </c>
      <c r="U9549" s="102" t="s">
        <v>7558</v>
      </c>
      <c r="V9549" s="102" t="s">
        <v>7559</v>
      </c>
      <c r="W9549" s="102" t="s">
        <v>54</v>
      </c>
      <c r="X9549" s="102" t="s">
        <v>7560</v>
      </c>
      <c r="Y9549" s="101" t="s">
        <v>12</v>
      </c>
    </row>
    <row r="9550">
      <c r="A9550" s="98" t="s">
        <v>64</v>
      </c>
      <c r="B9550" s="99"/>
      <c r="C9550" s="100" t="s">
        <v>18098</v>
      </c>
      <c r="D9550" s="101" t="s">
        <v>122</v>
      </c>
      <c r="E9550" s="101" t="s">
        <v>2076</v>
      </c>
      <c r="F9550" s="99"/>
      <c r="G9550" s="99"/>
      <c r="H9550" s="99"/>
      <c r="I9550" s="99"/>
      <c r="J9550" s="99"/>
      <c r="K9550" s="99"/>
      <c r="L9550" s="99"/>
      <c r="M9550" s="99"/>
      <c r="N9550" s="99"/>
      <c r="O9550" s="99"/>
      <c r="P9550" s="99"/>
      <c r="Q9550" s="99"/>
      <c r="R9550" s="99"/>
      <c r="S9550" s="102">
        <v>1.0</v>
      </c>
      <c r="T9550" s="102">
        <v>1.0</v>
      </c>
      <c r="U9550" s="102" t="s">
        <v>7558</v>
      </c>
      <c r="V9550" s="102" t="s">
        <v>7559</v>
      </c>
      <c r="W9550" s="102" t="s">
        <v>54</v>
      </c>
      <c r="X9550" s="102" t="s">
        <v>7560</v>
      </c>
      <c r="Y9550" s="101" t="s">
        <v>18</v>
      </c>
    </row>
    <row r="9551">
      <c r="A9551" s="98" t="s">
        <v>64</v>
      </c>
      <c r="B9551" s="99"/>
      <c r="C9551" s="100" t="s">
        <v>18099</v>
      </c>
      <c r="D9551" s="101" t="s">
        <v>135</v>
      </c>
      <c r="E9551" s="101" t="s">
        <v>18100</v>
      </c>
      <c r="F9551" s="99"/>
      <c r="G9551" s="99"/>
      <c r="H9551" s="99"/>
      <c r="I9551" s="99"/>
      <c r="J9551" s="99"/>
      <c r="K9551" s="99"/>
      <c r="L9551" s="99"/>
      <c r="M9551" s="99"/>
      <c r="N9551" s="99"/>
      <c r="O9551" s="99"/>
      <c r="P9551" s="99"/>
      <c r="Q9551" s="99"/>
      <c r="R9551" s="99"/>
      <c r="S9551" s="100">
        <v>1.0</v>
      </c>
      <c r="T9551" s="100">
        <v>1.0</v>
      </c>
      <c r="U9551" s="101" t="s">
        <v>7558</v>
      </c>
      <c r="V9551" s="101" t="s">
        <v>7559</v>
      </c>
      <c r="W9551" s="101" t="s">
        <v>54</v>
      </c>
      <c r="X9551" s="101" t="s">
        <v>7560</v>
      </c>
      <c r="Y9551" s="101" t="s">
        <v>18</v>
      </c>
    </row>
    <row r="9552">
      <c r="A9552" s="98" t="s">
        <v>67</v>
      </c>
      <c r="B9552" s="99"/>
      <c r="C9552" s="100" t="s">
        <v>18101</v>
      </c>
      <c r="D9552" s="101" t="s">
        <v>135</v>
      </c>
      <c r="E9552" s="101" t="s">
        <v>18102</v>
      </c>
      <c r="F9552" s="99"/>
      <c r="G9552" s="99"/>
      <c r="H9552" s="99"/>
      <c r="I9552" s="99"/>
      <c r="J9552" s="99"/>
      <c r="K9552" s="99"/>
      <c r="L9552" s="99"/>
      <c r="M9552" s="99"/>
      <c r="N9552" s="99"/>
      <c r="O9552" s="99"/>
      <c r="P9552" s="99"/>
      <c r="Q9552" s="99"/>
      <c r="R9552" s="99"/>
      <c r="S9552" s="100">
        <v>1.0</v>
      </c>
      <c r="T9552" s="100">
        <v>1.0</v>
      </c>
      <c r="U9552" s="101" t="s">
        <v>7558</v>
      </c>
      <c r="V9552" s="101" t="s">
        <v>7559</v>
      </c>
      <c r="W9552" s="101" t="s">
        <v>54</v>
      </c>
      <c r="X9552" s="101" t="s">
        <v>7560</v>
      </c>
      <c r="Y9552" s="101" t="s">
        <v>18</v>
      </c>
    </row>
    <row r="9553">
      <c r="A9553" s="103" t="s">
        <v>24</v>
      </c>
      <c r="B9553" s="99"/>
      <c r="C9553" s="100" t="s">
        <v>18103</v>
      </c>
      <c r="D9553" s="101" t="s">
        <v>122</v>
      </c>
      <c r="E9553" s="101" t="s">
        <v>18104</v>
      </c>
      <c r="F9553" s="99"/>
      <c r="G9553" s="99"/>
      <c r="H9553" s="99"/>
      <c r="I9553" s="99"/>
      <c r="J9553" s="99"/>
      <c r="K9553" s="99"/>
      <c r="L9553" s="99"/>
      <c r="M9553" s="99"/>
      <c r="N9553" s="99"/>
      <c r="O9553" s="99"/>
      <c r="P9553" s="99"/>
      <c r="Q9553" s="99"/>
      <c r="R9553" s="99"/>
      <c r="S9553" s="102">
        <v>1.0</v>
      </c>
      <c r="T9553" s="102">
        <v>1.0</v>
      </c>
      <c r="U9553" s="102" t="s">
        <v>7558</v>
      </c>
      <c r="V9553" s="102" t="s">
        <v>7559</v>
      </c>
      <c r="W9553" s="102" t="s">
        <v>54</v>
      </c>
      <c r="X9553" s="102" t="s">
        <v>7560</v>
      </c>
      <c r="Y9553" s="101" t="s">
        <v>18</v>
      </c>
    </row>
    <row r="9554">
      <c r="A9554" s="98" t="s">
        <v>90</v>
      </c>
      <c r="B9554" s="99"/>
      <c r="C9554" s="100" t="s">
        <v>18105</v>
      </c>
      <c r="D9554" s="101" t="s">
        <v>135</v>
      </c>
      <c r="E9554" s="101" t="s">
        <v>18106</v>
      </c>
      <c r="F9554" s="99"/>
      <c r="G9554" s="99"/>
      <c r="H9554" s="99"/>
      <c r="I9554" s="99"/>
      <c r="J9554" s="99"/>
      <c r="K9554" s="99"/>
      <c r="L9554" s="99"/>
      <c r="M9554" s="99"/>
      <c r="N9554" s="99"/>
      <c r="O9554" s="99"/>
      <c r="P9554" s="99"/>
      <c r="Q9554" s="99"/>
      <c r="R9554" s="99"/>
      <c r="S9554" s="100">
        <v>1.0</v>
      </c>
      <c r="T9554" s="100">
        <v>1.0</v>
      </c>
      <c r="U9554" s="101" t="s">
        <v>7558</v>
      </c>
      <c r="V9554" s="101" t="s">
        <v>7559</v>
      </c>
      <c r="W9554" s="101" t="s">
        <v>54</v>
      </c>
      <c r="X9554" s="101" t="s">
        <v>7560</v>
      </c>
      <c r="Y9554" s="101" t="s">
        <v>18</v>
      </c>
    </row>
    <row r="9555">
      <c r="A9555" s="103" t="s">
        <v>63</v>
      </c>
      <c r="B9555" s="99"/>
      <c r="C9555" s="100" t="s">
        <v>18107</v>
      </c>
      <c r="D9555" s="101" t="s">
        <v>122</v>
      </c>
      <c r="E9555" s="101" t="s">
        <v>18108</v>
      </c>
      <c r="F9555" s="99"/>
      <c r="G9555" s="99"/>
      <c r="H9555" s="99"/>
      <c r="I9555" s="99"/>
      <c r="J9555" s="99"/>
      <c r="K9555" s="99"/>
      <c r="L9555" s="99"/>
      <c r="M9555" s="99"/>
      <c r="N9555" s="99"/>
      <c r="O9555" s="99"/>
      <c r="P9555" s="99"/>
      <c r="Q9555" s="99"/>
      <c r="R9555" s="99"/>
      <c r="S9555" s="102">
        <v>1.0</v>
      </c>
      <c r="T9555" s="102">
        <v>1.0</v>
      </c>
      <c r="U9555" s="102" t="s">
        <v>7558</v>
      </c>
      <c r="V9555" s="102" t="s">
        <v>7559</v>
      </c>
      <c r="W9555" s="102" t="s">
        <v>54</v>
      </c>
      <c r="X9555" s="102" t="s">
        <v>7560</v>
      </c>
      <c r="Y9555" s="101" t="s">
        <v>18</v>
      </c>
    </row>
    <row r="9556">
      <c r="A9556" s="103" t="s">
        <v>24</v>
      </c>
      <c r="B9556" s="99"/>
      <c r="C9556" s="100" t="s">
        <v>18109</v>
      </c>
      <c r="D9556" s="101" t="s">
        <v>191</v>
      </c>
      <c r="E9556" s="101" t="s">
        <v>18110</v>
      </c>
      <c r="F9556" s="99"/>
      <c r="G9556" s="99"/>
      <c r="H9556" s="99"/>
      <c r="I9556" s="99"/>
      <c r="J9556" s="99"/>
      <c r="K9556" s="99"/>
      <c r="L9556" s="99"/>
      <c r="M9556" s="99"/>
      <c r="N9556" s="99"/>
      <c r="O9556" s="99"/>
      <c r="P9556" s="99"/>
      <c r="Q9556" s="99"/>
      <c r="R9556" s="99"/>
      <c r="S9556" s="100">
        <v>1.0</v>
      </c>
      <c r="T9556" s="100">
        <v>1.0</v>
      </c>
      <c r="U9556" s="101" t="s">
        <v>7558</v>
      </c>
      <c r="V9556" s="101" t="s">
        <v>7559</v>
      </c>
      <c r="W9556" s="101" t="s">
        <v>54</v>
      </c>
      <c r="X9556" s="101" t="s">
        <v>7560</v>
      </c>
      <c r="Y9556" s="101" t="s">
        <v>18</v>
      </c>
    </row>
    <row r="9557">
      <c r="A9557" s="103" t="s">
        <v>63</v>
      </c>
      <c r="B9557" s="99"/>
      <c r="C9557" s="100" t="s">
        <v>18111</v>
      </c>
      <c r="D9557" s="101" t="s">
        <v>158</v>
      </c>
      <c r="E9557" s="101" t="s">
        <v>18112</v>
      </c>
      <c r="F9557" s="99"/>
      <c r="G9557" s="99"/>
      <c r="H9557" s="99"/>
      <c r="I9557" s="99"/>
      <c r="J9557" s="99"/>
      <c r="K9557" s="99"/>
      <c r="L9557" s="99"/>
      <c r="M9557" s="99"/>
      <c r="N9557" s="99"/>
      <c r="O9557" s="99"/>
      <c r="P9557" s="99"/>
      <c r="Q9557" s="99"/>
      <c r="R9557" s="99"/>
      <c r="S9557" s="100">
        <v>1.0</v>
      </c>
      <c r="T9557" s="100">
        <v>1.0</v>
      </c>
      <c r="U9557" s="101" t="s">
        <v>7558</v>
      </c>
      <c r="V9557" s="101" t="s">
        <v>7559</v>
      </c>
      <c r="W9557" s="101" t="s">
        <v>54</v>
      </c>
      <c r="X9557" s="101" t="s">
        <v>7560</v>
      </c>
      <c r="Y9557" s="101" t="s">
        <v>18</v>
      </c>
    </row>
    <row r="9558">
      <c r="A9558" s="103" t="s">
        <v>63</v>
      </c>
      <c r="B9558" s="99"/>
      <c r="C9558" s="100" t="s">
        <v>18113</v>
      </c>
      <c r="D9558" s="101" t="s">
        <v>122</v>
      </c>
      <c r="E9558" s="101" t="s">
        <v>5150</v>
      </c>
      <c r="F9558" s="99"/>
      <c r="G9558" s="99"/>
      <c r="H9558" s="99"/>
      <c r="I9558" s="99"/>
      <c r="J9558" s="99"/>
      <c r="K9558" s="99"/>
      <c r="L9558" s="99"/>
      <c r="M9558" s="99"/>
      <c r="N9558" s="99"/>
      <c r="O9558" s="99"/>
      <c r="P9558" s="99"/>
      <c r="Q9558" s="99"/>
      <c r="R9558" s="99"/>
      <c r="S9558" s="102">
        <v>1.0</v>
      </c>
      <c r="T9558" s="102">
        <v>1.0</v>
      </c>
      <c r="U9558" s="102" t="s">
        <v>7558</v>
      </c>
      <c r="V9558" s="102" t="s">
        <v>7559</v>
      </c>
      <c r="W9558" s="102" t="s">
        <v>54</v>
      </c>
      <c r="X9558" s="102" t="s">
        <v>7560</v>
      </c>
      <c r="Y9558" s="101" t="s">
        <v>18</v>
      </c>
    </row>
    <row r="9559">
      <c r="A9559" s="98" t="s">
        <v>64</v>
      </c>
      <c r="B9559" s="99"/>
      <c r="C9559" s="100" t="s">
        <v>18114</v>
      </c>
      <c r="D9559" s="101" t="s">
        <v>158</v>
      </c>
      <c r="E9559" s="101" t="s">
        <v>18115</v>
      </c>
      <c r="F9559" s="99"/>
      <c r="G9559" s="99"/>
      <c r="H9559" s="99"/>
      <c r="I9559" s="99"/>
      <c r="J9559" s="99"/>
      <c r="K9559" s="99"/>
      <c r="L9559" s="99"/>
      <c r="M9559" s="99"/>
      <c r="N9559" s="99"/>
      <c r="O9559" s="99"/>
      <c r="P9559" s="99"/>
      <c r="Q9559" s="99"/>
      <c r="R9559" s="99"/>
      <c r="S9559" s="100">
        <v>1.0</v>
      </c>
      <c r="T9559" s="100">
        <v>1.0</v>
      </c>
      <c r="U9559" s="101" t="s">
        <v>7558</v>
      </c>
      <c r="V9559" s="101" t="s">
        <v>7559</v>
      </c>
      <c r="W9559" s="101" t="s">
        <v>54</v>
      </c>
      <c r="X9559" s="101" t="s">
        <v>7560</v>
      </c>
      <c r="Y9559" s="101" t="s">
        <v>18</v>
      </c>
    </row>
    <row r="9560">
      <c r="A9560" s="103" t="s">
        <v>87</v>
      </c>
      <c r="B9560" s="99"/>
      <c r="C9560" s="100" t="s">
        <v>18116</v>
      </c>
      <c r="D9560" s="101" t="s">
        <v>122</v>
      </c>
      <c r="E9560" s="101" t="s">
        <v>18117</v>
      </c>
      <c r="F9560" s="99"/>
      <c r="G9560" s="99"/>
      <c r="H9560" s="99"/>
      <c r="I9560" s="99"/>
      <c r="J9560" s="99"/>
      <c r="K9560" s="99"/>
      <c r="L9560" s="99"/>
      <c r="M9560" s="99"/>
      <c r="N9560" s="99"/>
      <c r="O9560" s="99"/>
      <c r="P9560" s="99"/>
      <c r="Q9560" s="99"/>
      <c r="R9560" s="99"/>
      <c r="S9560" s="102">
        <v>1.0</v>
      </c>
      <c r="T9560" s="102">
        <v>1.0</v>
      </c>
      <c r="U9560" s="102" t="s">
        <v>7558</v>
      </c>
      <c r="V9560" s="102" t="s">
        <v>7559</v>
      </c>
      <c r="W9560" s="102" t="s">
        <v>54</v>
      </c>
      <c r="X9560" s="102" t="s">
        <v>7560</v>
      </c>
      <c r="Y9560" s="101" t="s">
        <v>18</v>
      </c>
    </row>
    <row r="9561">
      <c r="A9561" s="103" t="s">
        <v>63</v>
      </c>
      <c r="B9561" s="99"/>
      <c r="C9561" s="100" t="s">
        <v>5151</v>
      </c>
      <c r="D9561" s="101" t="s">
        <v>122</v>
      </c>
      <c r="E9561" s="101" t="s">
        <v>5152</v>
      </c>
      <c r="F9561" s="99"/>
      <c r="G9561" s="99"/>
      <c r="H9561" s="99"/>
      <c r="I9561" s="99"/>
      <c r="J9561" s="99"/>
      <c r="K9561" s="99"/>
      <c r="L9561" s="99"/>
      <c r="M9561" s="99"/>
      <c r="N9561" s="99"/>
      <c r="O9561" s="99"/>
      <c r="P9561" s="99"/>
      <c r="Q9561" s="99"/>
      <c r="R9561" s="99"/>
      <c r="S9561" s="102">
        <v>1.0</v>
      </c>
      <c r="T9561" s="102">
        <v>1.0</v>
      </c>
      <c r="U9561" s="102" t="s">
        <v>7558</v>
      </c>
      <c r="V9561" s="102" t="s">
        <v>7559</v>
      </c>
      <c r="W9561" s="102" t="s">
        <v>54</v>
      </c>
      <c r="X9561" s="102" t="s">
        <v>7560</v>
      </c>
      <c r="Y9561" s="101" t="s">
        <v>18</v>
      </c>
    </row>
    <row r="9562">
      <c r="A9562" s="98" t="s">
        <v>64</v>
      </c>
      <c r="B9562" s="99"/>
      <c r="C9562" s="100" t="s">
        <v>18118</v>
      </c>
      <c r="D9562" s="101" t="s">
        <v>191</v>
      </c>
      <c r="E9562" s="101" t="s">
        <v>18119</v>
      </c>
      <c r="F9562" s="99"/>
      <c r="G9562" s="99"/>
      <c r="H9562" s="99"/>
      <c r="I9562" s="99"/>
      <c r="J9562" s="99"/>
      <c r="K9562" s="99"/>
      <c r="L9562" s="99"/>
      <c r="M9562" s="99"/>
      <c r="N9562" s="99"/>
      <c r="O9562" s="99"/>
      <c r="P9562" s="99"/>
      <c r="Q9562" s="99"/>
      <c r="R9562" s="99"/>
      <c r="S9562" s="100">
        <v>1.0</v>
      </c>
      <c r="T9562" s="100">
        <v>1.0</v>
      </c>
      <c r="U9562" s="101" t="s">
        <v>7558</v>
      </c>
      <c r="V9562" s="101" t="s">
        <v>7559</v>
      </c>
      <c r="W9562" s="101" t="s">
        <v>54</v>
      </c>
      <c r="X9562" s="101" t="s">
        <v>7560</v>
      </c>
      <c r="Y9562" s="101" t="s">
        <v>18</v>
      </c>
    </row>
    <row r="9563">
      <c r="A9563" s="103" t="s">
        <v>63</v>
      </c>
      <c r="B9563" s="99"/>
      <c r="C9563" s="100" t="s">
        <v>18120</v>
      </c>
      <c r="D9563" s="101" t="s">
        <v>135</v>
      </c>
      <c r="E9563" s="101" t="s">
        <v>18121</v>
      </c>
      <c r="F9563" s="99"/>
      <c r="G9563" s="99"/>
      <c r="H9563" s="99"/>
      <c r="I9563" s="99"/>
      <c r="J9563" s="99"/>
      <c r="K9563" s="99"/>
      <c r="L9563" s="99"/>
      <c r="M9563" s="99"/>
      <c r="N9563" s="99"/>
      <c r="O9563" s="99"/>
      <c r="P9563" s="99"/>
      <c r="Q9563" s="99"/>
      <c r="R9563" s="99"/>
      <c r="S9563" s="100">
        <v>1.0</v>
      </c>
      <c r="T9563" s="100">
        <v>1.0</v>
      </c>
      <c r="U9563" s="101" t="s">
        <v>7558</v>
      </c>
      <c r="V9563" s="101" t="s">
        <v>7559</v>
      </c>
      <c r="W9563" s="101" t="s">
        <v>54</v>
      </c>
      <c r="X9563" s="101" t="s">
        <v>7560</v>
      </c>
      <c r="Y9563" s="101" t="s">
        <v>18</v>
      </c>
    </row>
    <row r="9564">
      <c r="A9564" s="98" t="s">
        <v>93</v>
      </c>
      <c r="B9564" s="99"/>
      <c r="C9564" s="100" t="s">
        <v>18122</v>
      </c>
      <c r="D9564" s="101" t="s">
        <v>158</v>
      </c>
      <c r="E9564" s="101" t="s">
        <v>18123</v>
      </c>
      <c r="F9564" s="99"/>
      <c r="G9564" s="99"/>
      <c r="H9564" s="99"/>
      <c r="I9564" s="99"/>
      <c r="J9564" s="99"/>
      <c r="K9564" s="99"/>
      <c r="L9564" s="99"/>
      <c r="M9564" s="99"/>
      <c r="N9564" s="99"/>
      <c r="O9564" s="99"/>
      <c r="P9564" s="99"/>
      <c r="Q9564" s="99"/>
      <c r="R9564" s="99"/>
      <c r="S9564" s="100">
        <v>1.0</v>
      </c>
      <c r="T9564" s="100">
        <v>1.0</v>
      </c>
      <c r="U9564" s="101" t="s">
        <v>7558</v>
      </c>
      <c r="V9564" s="101" t="s">
        <v>7559</v>
      </c>
      <c r="W9564" s="101" t="s">
        <v>54</v>
      </c>
      <c r="X9564" s="101" t="s">
        <v>7560</v>
      </c>
      <c r="Y9564" s="101" t="s">
        <v>18</v>
      </c>
    </row>
    <row r="9565">
      <c r="A9565" s="98" t="s">
        <v>93</v>
      </c>
      <c r="B9565" s="99"/>
      <c r="C9565" s="100" t="s">
        <v>18124</v>
      </c>
      <c r="D9565" s="101" t="s">
        <v>122</v>
      </c>
      <c r="E9565" s="101" t="s">
        <v>18125</v>
      </c>
      <c r="F9565" s="99"/>
      <c r="G9565" s="99"/>
      <c r="H9565" s="99"/>
      <c r="I9565" s="99"/>
      <c r="J9565" s="99"/>
      <c r="K9565" s="99"/>
      <c r="L9565" s="99"/>
      <c r="M9565" s="99"/>
      <c r="N9565" s="99"/>
      <c r="O9565" s="99"/>
      <c r="P9565" s="99"/>
      <c r="Q9565" s="99"/>
      <c r="R9565" s="99"/>
      <c r="S9565" s="100">
        <v>1.0</v>
      </c>
      <c r="T9565" s="100">
        <v>1.0</v>
      </c>
      <c r="U9565" s="101" t="s">
        <v>7558</v>
      </c>
      <c r="V9565" s="101" t="s">
        <v>7559</v>
      </c>
      <c r="W9565" s="101" t="s">
        <v>55</v>
      </c>
      <c r="X9565" s="101" t="s">
        <v>7560</v>
      </c>
      <c r="Y9565" s="101" t="s">
        <v>20</v>
      </c>
    </row>
    <row r="9566">
      <c r="A9566" s="98" t="s">
        <v>77</v>
      </c>
      <c r="B9566" s="99"/>
      <c r="C9566" s="100" t="s">
        <v>18126</v>
      </c>
      <c r="D9566" s="101" t="s">
        <v>122</v>
      </c>
      <c r="E9566" s="101" t="s">
        <v>18127</v>
      </c>
      <c r="F9566" s="99"/>
      <c r="G9566" s="99"/>
      <c r="H9566" s="99"/>
      <c r="I9566" s="99"/>
      <c r="J9566" s="99"/>
      <c r="K9566" s="99"/>
      <c r="L9566" s="99"/>
      <c r="M9566" s="99"/>
      <c r="N9566" s="99"/>
      <c r="O9566" s="99"/>
      <c r="P9566" s="99"/>
      <c r="Q9566" s="99"/>
      <c r="R9566" s="99"/>
      <c r="S9566" s="100">
        <v>1.0</v>
      </c>
      <c r="T9566" s="100">
        <v>1.0</v>
      </c>
      <c r="U9566" s="101" t="s">
        <v>7558</v>
      </c>
      <c r="V9566" s="101" t="s">
        <v>7559</v>
      </c>
      <c r="W9566" s="101" t="s">
        <v>55</v>
      </c>
      <c r="X9566" s="101" t="s">
        <v>7560</v>
      </c>
      <c r="Y9566" s="101" t="s">
        <v>20</v>
      </c>
    </row>
    <row r="9567">
      <c r="A9567" s="98" t="s">
        <v>93</v>
      </c>
      <c r="B9567" s="99"/>
      <c r="C9567" s="100" t="s">
        <v>18128</v>
      </c>
      <c r="D9567" s="101" t="s">
        <v>825</v>
      </c>
      <c r="E9567" s="101" t="s">
        <v>18129</v>
      </c>
      <c r="F9567" s="99"/>
      <c r="G9567" s="99"/>
      <c r="H9567" s="99"/>
      <c r="I9567" s="99"/>
      <c r="J9567" s="99"/>
      <c r="K9567" s="99"/>
      <c r="L9567" s="99"/>
      <c r="M9567" s="99"/>
      <c r="N9567" s="99"/>
      <c r="O9567" s="99"/>
      <c r="P9567" s="99"/>
      <c r="Q9567" s="99"/>
      <c r="R9567" s="99"/>
      <c r="S9567" s="100">
        <v>1.0</v>
      </c>
      <c r="T9567" s="100">
        <v>1.0</v>
      </c>
      <c r="U9567" s="101" t="s">
        <v>7558</v>
      </c>
      <c r="V9567" s="101" t="s">
        <v>7559</v>
      </c>
      <c r="W9567" s="101" t="s">
        <v>55</v>
      </c>
      <c r="X9567" s="101" t="s">
        <v>7560</v>
      </c>
      <c r="Y9567" s="101" t="s">
        <v>20</v>
      </c>
    </row>
    <row r="9568">
      <c r="A9568" s="103" t="s">
        <v>63</v>
      </c>
      <c r="B9568" s="99"/>
      <c r="C9568" s="100" t="s">
        <v>18130</v>
      </c>
      <c r="D9568" s="101" t="s">
        <v>146</v>
      </c>
      <c r="E9568" s="101" t="s">
        <v>18131</v>
      </c>
      <c r="F9568" s="99"/>
      <c r="G9568" s="99"/>
      <c r="H9568" s="99"/>
      <c r="I9568" s="99"/>
      <c r="J9568" s="99"/>
      <c r="K9568" s="99"/>
      <c r="L9568" s="99"/>
      <c r="M9568" s="99"/>
      <c r="N9568" s="99"/>
      <c r="O9568" s="99"/>
      <c r="P9568" s="99"/>
      <c r="Q9568" s="99"/>
      <c r="R9568" s="99"/>
      <c r="S9568" s="100">
        <v>1.0</v>
      </c>
      <c r="T9568" s="100">
        <v>1.0</v>
      </c>
      <c r="U9568" s="101" t="s">
        <v>7558</v>
      </c>
      <c r="V9568" s="101" t="s">
        <v>7559</v>
      </c>
      <c r="W9568" s="101" t="s">
        <v>54</v>
      </c>
      <c r="X9568" s="101" t="s">
        <v>7560</v>
      </c>
      <c r="Y9568" s="101" t="s">
        <v>18</v>
      </c>
    </row>
    <row r="9569">
      <c r="A9569" s="98" t="s">
        <v>47</v>
      </c>
      <c r="B9569" s="99"/>
      <c r="C9569" s="100" t="s">
        <v>18132</v>
      </c>
      <c r="D9569" s="101" t="s">
        <v>135</v>
      </c>
      <c r="E9569" s="101" t="s">
        <v>18133</v>
      </c>
      <c r="F9569" s="99"/>
      <c r="G9569" s="99"/>
      <c r="H9569" s="99"/>
      <c r="I9569" s="99"/>
      <c r="J9569" s="99"/>
      <c r="K9569" s="99"/>
      <c r="L9569" s="99"/>
      <c r="M9569" s="99"/>
      <c r="N9569" s="99"/>
      <c r="O9569" s="99"/>
      <c r="P9569" s="99"/>
      <c r="Q9569" s="99"/>
      <c r="R9569" s="99"/>
      <c r="S9569" s="100">
        <v>1.0</v>
      </c>
      <c r="T9569" s="100">
        <v>1.0</v>
      </c>
      <c r="U9569" s="101" t="s">
        <v>7558</v>
      </c>
      <c r="V9569" s="101" t="s">
        <v>7559</v>
      </c>
      <c r="W9569" s="101" t="s">
        <v>54</v>
      </c>
      <c r="X9569" s="101" t="s">
        <v>7560</v>
      </c>
      <c r="Y9569" s="101" t="s">
        <v>18</v>
      </c>
    </row>
    <row r="9570">
      <c r="A9570" s="98" t="s">
        <v>64</v>
      </c>
      <c r="B9570" s="99"/>
      <c r="C9570" s="100" t="s">
        <v>18134</v>
      </c>
      <c r="D9570" s="101" t="s">
        <v>128</v>
      </c>
      <c r="E9570" s="101" t="s">
        <v>18135</v>
      </c>
      <c r="F9570" s="99"/>
      <c r="G9570" s="99"/>
      <c r="H9570" s="99"/>
      <c r="I9570" s="99"/>
      <c r="J9570" s="99"/>
      <c r="K9570" s="99"/>
      <c r="L9570" s="99"/>
      <c r="M9570" s="99"/>
      <c r="N9570" s="99"/>
      <c r="O9570" s="99"/>
      <c r="P9570" s="99"/>
      <c r="Q9570" s="99"/>
      <c r="R9570" s="99"/>
      <c r="S9570" s="102">
        <v>1.0</v>
      </c>
      <c r="T9570" s="102">
        <v>1.0</v>
      </c>
      <c r="U9570" s="102" t="s">
        <v>7558</v>
      </c>
      <c r="V9570" s="102" t="s">
        <v>7559</v>
      </c>
      <c r="W9570" s="102" t="s">
        <v>54</v>
      </c>
      <c r="X9570" s="102" t="s">
        <v>7560</v>
      </c>
      <c r="Y9570" s="101" t="s">
        <v>12</v>
      </c>
    </row>
    <row r="9571">
      <c r="A9571" s="98" t="s">
        <v>62</v>
      </c>
      <c r="B9571" s="99"/>
      <c r="C9571" s="100" t="s">
        <v>18136</v>
      </c>
      <c r="D9571" s="101" t="s">
        <v>158</v>
      </c>
      <c r="E9571" s="101" t="s">
        <v>18137</v>
      </c>
      <c r="F9571" s="99"/>
      <c r="G9571" s="99"/>
      <c r="H9571" s="99"/>
      <c r="I9571" s="99"/>
      <c r="J9571" s="99"/>
      <c r="K9571" s="99"/>
      <c r="L9571" s="99"/>
      <c r="M9571" s="99"/>
      <c r="N9571" s="99"/>
      <c r="O9571" s="99"/>
      <c r="P9571" s="99"/>
      <c r="Q9571" s="99"/>
      <c r="R9571" s="99"/>
      <c r="S9571" s="100">
        <v>1.0</v>
      </c>
      <c r="T9571" s="100">
        <v>1.0</v>
      </c>
      <c r="U9571" s="101" t="s">
        <v>7558</v>
      </c>
      <c r="V9571" s="101" t="s">
        <v>7559</v>
      </c>
      <c r="W9571" s="101" t="s">
        <v>54</v>
      </c>
      <c r="X9571" s="101" t="s">
        <v>7560</v>
      </c>
      <c r="Y9571" s="101" t="s">
        <v>18</v>
      </c>
    </row>
    <row r="9572">
      <c r="A9572" s="98" t="s">
        <v>64</v>
      </c>
      <c r="B9572" s="99"/>
      <c r="C9572" s="100" t="s">
        <v>18138</v>
      </c>
      <c r="D9572" s="101" t="s">
        <v>122</v>
      </c>
      <c r="E9572" s="101" t="s">
        <v>18139</v>
      </c>
      <c r="F9572" s="99"/>
      <c r="G9572" s="99"/>
      <c r="H9572" s="99"/>
      <c r="I9572" s="99"/>
      <c r="J9572" s="99"/>
      <c r="K9572" s="99"/>
      <c r="L9572" s="99"/>
      <c r="M9572" s="99"/>
      <c r="N9572" s="99"/>
      <c r="O9572" s="99"/>
      <c r="P9572" s="99"/>
      <c r="Q9572" s="99"/>
      <c r="R9572" s="99"/>
      <c r="S9572" s="102">
        <v>1.0</v>
      </c>
      <c r="T9572" s="102">
        <v>1.0</v>
      </c>
      <c r="U9572" s="102" t="s">
        <v>7558</v>
      </c>
      <c r="V9572" s="102" t="s">
        <v>7559</v>
      </c>
      <c r="W9572" s="102" t="s">
        <v>54</v>
      </c>
      <c r="X9572" s="102" t="s">
        <v>7560</v>
      </c>
      <c r="Y9572" s="101" t="s">
        <v>18</v>
      </c>
    </row>
    <row r="9573">
      <c r="A9573" s="98" t="s">
        <v>33</v>
      </c>
      <c r="B9573" s="99"/>
      <c r="C9573" s="100" t="s">
        <v>18140</v>
      </c>
      <c r="D9573" s="101" t="s">
        <v>122</v>
      </c>
      <c r="E9573" s="101" t="s">
        <v>18141</v>
      </c>
      <c r="F9573" s="99"/>
      <c r="G9573" s="99"/>
      <c r="H9573" s="99"/>
      <c r="I9573" s="99"/>
      <c r="J9573" s="99"/>
      <c r="K9573" s="99"/>
      <c r="L9573" s="99"/>
      <c r="M9573" s="99"/>
      <c r="N9573" s="99"/>
      <c r="O9573" s="99"/>
      <c r="P9573" s="99"/>
      <c r="Q9573" s="99"/>
      <c r="R9573" s="99"/>
      <c r="S9573" s="102">
        <v>1.0</v>
      </c>
      <c r="T9573" s="102">
        <v>1.0</v>
      </c>
      <c r="U9573" s="102" t="s">
        <v>7558</v>
      </c>
      <c r="V9573" s="102" t="s">
        <v>7559</v>
      </c>
      <c r="W9573" s="102" t="s">
        <v>54</v>
      </c>
      <c r="X9573" s="102" t="s">
        <v>7560</v>
      </c>
      <c r="Y9573" s="101" t="s">
        <v>18</v>
      </c>
    </row>
    <row r="9574">
      <c r="A9574" s="98" t="s">
        <v>30</v>
      </c>
      <c r="B9574" s="99"/>
      <c r="C9574" s="100" t="s">
        <v>18142</v>
      </c>
      <c r="D9574" s="101" t="s">
        <v>135</v>
      </c>
      <c r="E9574" s="101" t="s">
        <v>18143</v>
      </c>
      <c r="F9574" s="99"/>
      <c r="G9574" s="99"/>
      <c r="H9574" s="99"/>
      <c r="I9574" s="99"/>
      <c r="J9574" s="99"/>
      <c r="K9574" s="99"/>
      <c r="L9574" s="99"/>
      <c r="M9574" s="99"/>
      <c r="N9574" s="99"/>
      <c r="O9574" s="99"/>
      <c r="P9574" s="99"/>
      <c r="Q9574" s="99"/>
      <c r="R9574" s="99"/>
      <c r="S9574" s="100">
        <v>1.0</v>
      </c>
      <c r="T9574" s="100">
        <v>1.0</v>
      </c>
      <c r="U9574" s="101" t="s">
        <v>7558</v>
      </c>
      <c r="V9574" s="101" t="s">
        <v>7559</v>
      </c>
      <c r="W9574" s="101" t="s">
        <v>54</v>
      </c>
      <c r="X9574" s="101" t="s">
        <v>7560</v>
      </c>
      <c r="Y9574" s="101" t="s">
        <v>18</v>
      </c>
    </row>
    <row r="9575">
      <c r="A9575" s="103" t="s">
        <v>63</v>
      </c>
      <c r="B9575" s="99"/>
      <c r="C9575" s="100" t="s">
        <v>18144</v>
      </c>
      <c r="D9575" s="101" t="s">
        <v>151</v>
      </c>
      <c r="E9575" s="101" t="s">
        <v>18145</v>
      </c>
      <c r="F9575" s="99"/>
      <c r="G9575" s="99"/>
      <c r="H9575" s="99"/>
      <c r="I9575" s="99"/>
      <c r="J9575" s="99"/>
      <c r="K9575" s="99"/>
      <c r="L9575" s="99"/>
      <c r="M9575" s="99"/>
      <c r="N9575" s="99"/>
      <c r="O9575" s="99"/>
      <c r="P9575" s="99"/>
      <c r="Q9575" s="99"/>
      <c r="R9575" s="99"/>
      <c r="S9575" s="102">
        <v>1.0</v>
      </c>
      <c r="T9575" s="102">
        <v>1.0</v>
      </c>
      <c r="U9575" s="102" t="s">
        <v>7558</v>
      </c>
      <c r="V9575" s="102" t="s">
        <v>7559</v>
      </c>
      <c r="W9575" s="102" t="s">
        <v>54</v>
      </c>
      <c r="X9575" s="102" t="s">
        <v>7591</v>
      </c>
      <c r="Y9575" s="101" t="s">
        <v>12</v>
      </c>
      <c r="Z9575" s="33">
        <v>1.0</v>
      </c>
    </row>
    <row r="9576">
      <c r="A9576" s="98" t="s">
        <v>64</v>
      </c>
      <c r="B9576" s="99"/>
      <c r="C9576" s="100" t="s">
        <v>18146</v>
      </c>
      <c r="D9576" s="101" t="s">
        <v>135</v>
      </c>
      <c r="E9576" s="101" t="s">
        <v>18147</v>
      </c>
      <c r="F9576" s="99"/>
      <c r="G9576" s="99"/>
      <c r="H9576" s="99"/>
      <c r="I9576" s="99"/>
      <c r="J9576" s="99"/>
      <c r="K9576" s="99"/>
      <c r="L9576" s="99"/>
      <c r="M9576" s="99"/>
      <c r="N9576" s="99"/>
      <c r="O9576" s="99"/>
      <c r="P9576" s="99"/>
      <c r="Q9576" s="99"/>
      <c r="R9576" s="99"/>
      <c r="S9576" s="100">
        <v>1.0</v>
      </c>
      <c r="T9576" s="100">
        <v>1.0</v>
      </c>
      <c r="U9576" s="101" t="s">
        <v>7558</v>
      </c>
      <c r="V9576" s="101" t="s">
        <v>7559</v>
      </c>
      <c r="W9576" s="101" t="s">
        <v>54</v>
      </c>
      <c r="X9576" s="101" t="s">
        <v>7560</v>
      </c>
      <c r="Y9576" s="101" t="s">
        <v>18</v>
      </c>
    </row>
    <row r="9577">
      <c r="A9577" s="98" t="s">
        <v>93</v>
      </c>
      <c r="B9577" s="99"/>
      <c r="C9577" s="100" t="s">
        <v>18148</v>
      </c>
      <c r="D9577" s="101" t="s">
        <v>135</v>
      </c>
      <c r="E9577" s="101" t="s">
        <v>18149</v>
      </c>
      <c r="F9577" s="99"/>
      <c r="G9577" s="99"/>
      <c r="H9577" s="99"/>
      <c r="I9577" s="99"/>
      <c r="J9577" s="99"/>
      <c r="K9577" s="99"/>
      <c r="L9577" s="99"/>
      <c r="M9577" s="99"/>
      <c r="N9577" s="99"/>
      <c r="O9577" s="99"/>
      <c r="P9577" s="99"/>
      <c r="Q9577" s="99"/>
      <c r="R9577" s="99"/>
      <c r="S9577" s="100">
        <v>1.0</v>
      </c>
      <c r="T9577" s="100">
        <v>1.0</v>
      </c>
      <c r="U9577" s="101" t="s">
        <v>7558</v>
      </c>
      <c r="V9577" s="101" t="s">
        <v>7559</v>
      </c>
      <c r="W9577" s="101" t="s">
        <v>54</v>
      </c>
      <c r="X9577" s="101" t="s">
        <v>7560</v>
      </c>
      <c r="Y9577" s="101" t="s">
        <v>18</v>
      </c>
    </row>
    <row r="9578">
      <c r="A9578" s="98" t="s">
        <v>80</v>
      </c>
      <c r="B9578" s="99"/>
      <c r="C9578" s="100" t="s">
        <v>18150</v>
      </c>
      <c r="D9578" s="101" t="s">
        <v>122</v>
      </c>
      <c r="E9578" s="101" t="s">
        <v>18151</v>
      </c>
      <c r="F9578" s="99"/>
      <c r="G9578" s="99"/>
      <c r="H9578" s="99"/>
      <c r="I9578" s="99"/>
      <c r="J9578" s="99"/>
      <c r="K9578" s="99"/>
      <c r="L9578" s="99"/>
      <c r="M9578" s="99"/>
      <c r="N9578" s="99"/>
      <c r="O9578" s="99"/>
      <c r="P9578" s="99"/>
      <c r="Q9578" s="99"/>
      <c r="R9578" s="99"/>
      <c r="S9578" s="102">
        <v>1.0</v>
      </c>
      <c r="T9578" s="102">
        <v>1.0</v>
      </c>
      <c r="U9578" s="102" t="s">
        <v>7558</v>
      </c>
      <c r="V9578" s="102" t="s">
        <v>7559</v>
      </c>
      <c r="W9578" s="102" t="s">
        <v>54</v>
      </c>
      <c r="X9578" s="102" t="s">
        <v>7560</v>
      </c>
      <c r="Y9578" s="101" t="s">
        <v>18</v>
      </c>
    </row>
    <row r="9579">
      <c r="A9579" s="98" t="s">
        <v>77</v>
      </c>
      <c r="B9579" s="99"/>
      <c r="C9579" s="100" t="s">
        <v>18152</v>
      </c>
      <c r="D9579" s="101" t="s">
        <v>122</v>
      </c>
      <c r="E9579" s="101" t="s">
        <v>18153</v>
      </c>
      <c r="F9579" s="99"/>
      <c r="G9579" s="99"/>
      <c r="H9579" s="99"/>
      <c r="I9579" s="99"/>
      <c r="J9579" s="99"/>
      <c r="K9579" s="99"/>
      <c r="L9579" s="99"/>
      <c r="M9579" s="99"/>
      <c r="N9579" s="99"/>
      <c r="O9579" s="99"/>
      <c r="P9579" s="99"/>
      <c r="Q9579" s="99"/>
      <c r="R9579" s="99"/>
      <c r="S9579" s="102">
        <v>1.0</v>
      </c>
      <c r="T9579" s="102">
        <v>1.0</v>
      </c>
      <c r="U9579" s="102" t="s">
        <v>7558</v>
      </c>
      <c r="V9579" s="102" t="s">
        <v>7559</v>
      </c>
      <c r="W9579" s="102" t="s">
        <v>54</v>
      </c>
      <c r="X9579" s="102" t="s">
        <v>7560</v>
      </c>
      <c r="Y9579" s="101" t="s">
        <v>18</v>
      </c>
    </row>
    <row r="9580">
      <c r="A9580" s="98" t="s">
        <v>80</v>
      </c>
      <c r="B9580" s="99"/>
      <c r="C9580" s="100" t="s">
        <v>18154</v>
      </c>
      <c r="D9580" s="101" t="s">
        <v>122</v>
      </c>
      <c r="E9580" s="101" t="s">
        <v>18155</v>
      </c>
      <c r="F9580" s="99"/>
      <c r="G9580" s="99"/>
      <c r="H9580" s="99"/>
      <c r="I9580" s="99"/>
      <c r="J9580" s="99"/>
      <c r="K9580" s="99"/>
      <c r="L9580" s="99"/>
      <c r="M9580" s="99"/>
      <c r="N9580" s="99"/>
      <c r="O9580" s="99"/>
      <c r="P9580" s="99"/>
      <c r="Q9580" s="99"/>
      <c r="R9580" s="99"/>
      <c r="S9580" s="102">
        <v>1.0</v>
      </c>
      <c r="T9580" s="102">
        <v>1.0</v>
      </c>
      <c r="U9580" s="102" t="s">
        <v>7558</v>
      </c>
      <c r="V9580" s="102" t="s">
        <v>7559</v>
      </c>
      <c r="W9580" s="102" t="s">
        <v>54</v>
      </c>
      <c r="X9580" s="102" t="s">
        <v>7560</v>
      </c>
      <c r="Y9580" s="101" t="s">
        <v>18</v>
      </c>
    </row>
    <row r="9581">
      <c r="A9581" s="98" t="s">
        <v>80</v>
      </c>
      <c r="B9581" s="99"/>
      <c r="C9581" s="100" t="s">
        <v>18156</v>
      </c>
      <c r="D9581" s="101" t="s">
        <v>122</v>
      </c>
      <c r="E9581" s="101" t="s">
        <v>18157</v>
      </c>
      <c r="F9581" s="99"/>
      <c r="G9581" s="99"/>
      <c r="H9581" s="99"/>
      <c r="I9581" s="99"/>
      <c r="J9581" s="99"/>
      <c r="K9581" s="99"/>
      <c r="L9581" s="99"/>
      <c r="M9581" s="99"/>
      <c r="N9581" s="99"/>
      <c r="O9581" s="99"/>
      <c r="P9581" s="99"/>
      <c r="Q9581" s="99"/>
      <c r="R9581" s="99"/>
      <c r="S9581" s="102">
        <v>1.0</v>
      </c>
      <c r="T9581" s="102">
        <v>1.0</v>
      </c>
      <c r="U9581" s="102" t="s">
        <v>7558</v>
      </c>
      <c r="V9581" s="102" t="s">
        <v>7559</v>
      </c>
      <c r="W9581" s="102" t="s">
        <v>54</v>
      </c>
      <c r="X9581" s="102" t="s">
        <v>7560</v>
      </c>
      <c r="Y9581" s="101" t="s">
        <v>18</v>
      </c>
    </row>
    <row r="9582">
      <c r="A9582" s="98" t="s">
        <v>93</v>
      </c>
      <c r="B9582" s="99"/>
      <c r="C9582" s="100" t="s">
        <v>18158</v>
      </c>
      <c r="D9582" s="101" t="s">
        <v>158</v>
      </c>
      <c r="E9582" s="101" t="s">
        <v>18159</v>
      </c>
      <c r="F9582" s="99"/>
      <c r="G9582" s="99"/>
      <c r="H9582" s="99"/>
      <c r="I9582" s="99"/>
      <c r="J9582" s="99"/>
      <c r="K9582" s="99"/>
      <c r="L9582" s="99"/>
      <c r="M9582" s="99"/>
      <c r="N9582" s="99"/>
      <c r="O9582" s="99"/>
      <c r="P9582" s="99"/>
      <c r="Q9582" s="99"/>
      <c r="R9582" s="99"/>
      <c r="S9582" s="100">
        <v>1.0</v>
      </c>
      <c r="T9582" s="100">
        <v>1.0</v>
      </c>
      <c r="U9582" s="101" t="s">
        <v>7558</v>
      </c>
      <c r="V9582" s="101" t="s">
        <v>7559</v>
      </c>
      <c r="W9582" s="101" t="s">
        <v>54</v>
      </c>
      <c r="X9582" s="101" t="s">
        <v>7560</v>
      </c>
      <c r="Y9582" s="101" t="s">
        <v>18</v>
      </c>
    </row>
    <row r="9583">
      <c r="A9583" s="98" t="s">
        <v>93</v>
      </c>
      <c r="B9583" s="99"/>
      <c r="C9583" s="100" t="s">
        <v>18160</v>
      </c>
      <c r="D9583" s="101" t="s">
        <v>122</v>
      </c>
      <c r="E9583" s="101" t="s">
        <v>18161</v>
      </c>
      <c r="F9583" s="99"/>
      <c r="G9583" s="99"/>
      <c r="H9583" s="99"/>
      <c r="I9583" s="99"/>
      <c r="J9583" s="99"/>
      <c r="K9583" s="99"/>
      <c r="L9583" s="99"/>
      <c r="M9583" s="99"/>
      <c r="N9583" s="99"/>
      <c r="O9583" s="99"/>
      <c r="P9583" s="99"/>
      <c r="Q9583" s="99"/>
      <c r="R9583" s="99"/>
      <c r="S9583" s="102">
        <v>1.0</v>
      </c>
      <c r="T9583" s="102">
        <v>1.0</v>
      </c>
      <c r="U9583" s="102" t="s">
        <v>7558</v>
      </c>
      <c r="V9583" s="102" t="s">
        <v>7559</v>
      </c>
      <c r="W9583" s="102" t="s">
        <v>54</v>
      </c>
      <c r="X9583" s="102" t="s">
        <v>7560</v>
      </c>
      <c r="Y9583" s="101" t="s">
        <v>18</v>
      </c>
    </row>
    <row r="9584">
      <c r="A9584" s="98" t="s">
        <v>77</v>
      </c>
      <c r="B9584" s="99"/>
      <c r="C9584" s="100" t="s">
        <v>18162</v>
      </c>
      <c r="D9584" s="101" t="s">
        <v>122</v>
      </c>
      <c r="E9584" s="101" t="s">
        <v>18163</v>
      </c>
      <c r="F9584" s="99"/>
      <c r="G9584" s="99"/>
      <c r="H9584" s="99"/>
      <c r="I9584" s="99"/>
      <c r="J9584" s="99"/>
      <c r="K9584" s="99"/>
      <c r="L9584" s="99"/>
      <c r="M9584" s="99"/>
      <c r="N9584" s="99"/>
      <c r="O9584" s="99"/>
      <c r="P9584" s="99"/>
      <c r="Q9584" s="99"/>
      <c r="R9584" s="99"/>
      <c r="S9584" s="102">
        <v>1.0</v>
      </c>
      <c r="T9584" s="102">
        <v>1.0</v>
      </c>
      <c r="U9584" s="102" t="s">
        <v>7558</v>
      </c>
      <c r="V9584" s="102" t="s">
        <v>7559</v>
      </c>
      <c r="W9584" s="102" t="s">
        <v>54</v>
      </c>
      <c r="X9584" s="102" t="s">
        <v>7560</v>
      </c>
      <c r="Y9584" s="101" t="s">
        <v>18</v>
      </c>
    </row>
    <row r="9585">
      <c r="A9585" s="98" t="s">
        <v>64</v>
      </c>
      <c r="B9585" s="99"/>
      <c r="C9585" s="100" t="s">
        <v>18164</v>
      </c>
      <c r="D9585" s="101" t="s">
        <v>135</v>
      </c>
      <c r="E9585" s="101" t="s">
        <v>18165</v>
      </c>
      <c r="F9585" s="99"/>
      <c r="G9585" s="99"/>
      <c r="H9585" s="99"/>
      <c r="I9585" s="99"/>
      <c r="J9585" s="99"/>
      <c r="K9585" s="99"/>
      <c r="L9585" s="99"/>
      <c r="M9585" s="99"/>
      <c r="N9585" s="99"/>
      <c r="O9585" s="99"/>
      <c r="P9585" s="99"/>
      <c r="Q9585" s="99"/>
      <c r="R9585" s="99"/>
      <c r="S9585" s="100">
        <v>1.0</v>
      </c>
      <c r="T9585" s="100">
        <v>1.0</v>
      </c>
      <c r="U9585" s="101" t="s">
        <v>7558</v>
      </c>
      <c r="V9585" s="101" t="s">
        <v>7559</v>
      </c>
      <c r="W9585" s="101" t="s">
        <v>54</v>
      </c>
      <c r="X9585" s="101" t="s">
        <v>7560</v>
      </c>
      <c r="Y9585" s="101" t="s">
        <v>18</v>
      </c>
    </row>
    <row r="9586">
      <c r="A9586" s="98" t="s">
        <v>93</v>
      </c>
      <c r="B9586" s="99"/>
      <c r="C9586" s="100" t="s">
        <v>18166</v>
      </c>
      <c r="D9586" s="101" t="s">
        <v>191</v>
      </c>
      <c r="E9586" s="101" t="s">
        <v>18167</v>
      </c>
      <c r="F9586" s="99"/>
      <c r="G9586" s="99"/>
      <c r="H9586" s="99"/>
      <c r="I9586" s="99"/>
      <c r="J9586" s="99"/>
      <c r="K9586" s="99"/>
      <c r="L9586" s="99"/>
      <c r="M9586" s="99"/>
      <c r="N9586" s="99"/>
      <c r="O9586" s="99"/>
      <c r="P9586" s="99"/>
      <c r="Q9586" s="99"/>
      <c r="R9586" s="99"/>
      <c r="S9586" s="100">
        <v>1.0</v>
      </c>
      <c r="T9586" s="100">
        <v>1.0</v>
      </c>
      <c r="U9586" s="101" t="s">
        <v>7558</v>
      </c>
      <c r="V9586" s="101" t="s">
        <v>7559</v>
      </c>
      <c r="W9586" s="101" t="s">
        <v>54</v>
      </c>
      <c r="X9586" s="101" t="s">
        <v>7560</v>
      </c>
      <c r="Y9586" s="101" t="s">
        <v>18</v>
      </c>
    </row>
    <row r="9587">
      <c r="A9587" s="98" t="s">
        <v>93</v>
      </c>
      <c r="B9587" s="99"/>
      <c r="C9587" s="100" t="s">
        <v>18168</v>
      </c>
      <c r="D9587" s="101" t="s">
        <v>122</v>
      </c>
      <c r="E9587" s="101" t="s">
        <v>18169</v>
      </c>
      <c r="F9587" s="99"/>
      <c r="G9587" s="99"/>
      <c r="H9587" s="99"/>
      <c r="I9587" s="99"/>
      <c r="J9587" s="99"/>
      <c r="K9587" s="99"/>
      <c r="L9587" s="99"/>
      <c r="M9587" s="99"/>
      <c r="N9587" s="99"/>
      <c r="O9587" s="99"/>
      <c r="P9587" s="99"/>
      <c r="Q9587" s="99"/>
      <c r="R9587" s="99"/>
      <c r="S9587" s="102">
        <v>1.0</v>
      </c>
      <c r="T9587" s="102">
        <v>1.0</v>
      </c>
      <c r="U9587" s="102" t="s">
        <v>7558</v>
      </c>
      <c r="V9587" s="102" t="s">
        <v>7559</v>
      </c>
      <c r="W9587" s="102" t="s">
        <v>54</v>
      </c>
      <c r="X9587" s="102" t="s">
        <v>7560</v>
      </c>
      <c r="Y9587" s="101" t="s">
        <v>18</v>
      </c>
    </row>
    <row r="9588">
      <c r="A9588" s="98" t="s">
        <v>82</v>
      </c>
      <c r="B9588" s="99"/>
      <c r="C9588" s="100" t="s">
        <v>18170</v>
      </c>
      <c r="D9588" s="101" t="s">
        <v>135</v>
      </c>
      <c r="E9588" s="101" t="s">
        <v>18171</v>
      </c>
      <c r="F9588" s="99"/>
      <c r="G9588" s="99"/>
      <c r="H9588" s="99"/>
      <c r="I9588" s="99"/>
      <c r="J9588" s="99"/>
      <c r="K9588" s="99"/>
      <c r="L9588" s="99"/>
      <c r="M9588" s="99"/>
      <c r="N9588" s="99"/>
      <c r="O9588" s="99"/>
      <c r="P9588" s="99"/>
      <c r="Q9588" s="99"/>
      <c r="R9588" s="99"/>
      <c r="S9588" s="100">
        <v>1.0</v>
      </c>
      <c r="T9588" s="100">
        <v>1.0</v>
      </c>
      <c r="U9588" s="101" t="s">
        <v>7558</v>
      </c>
      <c r="V9588" s="101" t="s">
        <v>7559</v>
      </c>
      <c r="W9588" s="101" t="s">
        <v>54</v>
      </c>
      <c r="X9588" s="101" t="s">
        <v>7560</v>
      </c>
      <c r="Y9588" s="101" t="s">
        <v>18</v>
      </c>
    </row>
    <row r="9589">
      <c r="A9589" s="98" t="s">
        <v>44</v>
      </c>
      <c r="B9589" s="99"/>
      <c r="C9589" s="100" t="s">
        <v>18172</v>
      </c>
      <c r="D9589" s="101" t="s">
        <v>191</v>
      </c>
      <c r="E9589" s="101" t="s">
        <v>18173</v>
      </c>
      <c r="F9589" s="99"/>
      <c r="G9589" s="99"/>
      <c r="H9589" s="99"/>
      <c r="I9589" s="99"/>
      <c r="J9589" s="99"/>
      <c r="K9589" s="99"/>
      <c r="L9589" s="99"/>
      <c r="M9589" s="99"/>
      <c r="N9589" s="99"/>
      <c r="O9589" s="99"/>
      <c r="P9589" s="99"/>
      <c r="Q9589" s="99"/>
      <c r="R9589" s="99"/>
      <c r="S9589" s="100">
        <v>1.0</v>
      </c>
      <c r="T9589" s="100">
        <v>1.0</v>
      </c>
      <c r="U9589" s="101" t="s">
        <v>7558</v>
      </c>
      <c r="V9589" s="101" t="s">
        <v>7559</v>
      </c>
      <c r="W9589" s="101" t="s">
        <v>54</v>
      </c>
      <c r="X9589" s="101" t="s">
        <v>7560</v>
      </c>
      <c r="Y9589" s="101" t="s">
        <v>18</v>
      </c>
    </row>
    <row r="9590">
      <c r="A9590" s="98" t="s">
        <v>64</v>
      </c>
      <c r="B9590" s="99"/>
      <c r="C9590" s="100" t="s">
        <v>18174</v>
      </c>
      <c r="D9590" s="101" t="s">
        <v>151</v>
      </c>
      <c r="E9590" s="101" t="s">
        <v>18175</v>
      </c>
      <c r="F9590" s="99"/>
      <c r="G9590" s="99"/>
      <c r="H9590" s="99"/>
      <c r="I9590" s="99"/>
      <c r="J9590" s="99"/>
      <c r="K9590" s="99"/>
      <c r="L9590" s="99"/>
      <c r="M9590" s="99"/>
      <c r="N9590" s="99"/>
      <c r="O9590" s="99"/>
      <c r="P9590" s="99"/>
      <c r="Q9590" s="99"/>
      <c r="R9590" s="99"/>
      <c r="S9590" s="102">
        <v>1.0</v>
      </c>
      <c r="T9590" s="102">
        <v>1.0</v>
      </c>
      <c r="U9590" s="102" t="s">
        <v>7558</v>
      </c>
      <c r="V9590" s="102" t="s">
        <v>7559</v>
      </c>
      <c r="W9590" s="102" t="s">
        <v>54</v>
      </c>
      <c r="X9590" s="102" t="s">
        <v>7591</v>
      </c>
      <c r="Y9590" s="101" t="s">
        <v>12</v>
      </c>
      <c r="Z9590" s="33">
        <v>1.0</v>
      </c>
    </row>
    <row r="9591">
      <c r="A9591" s="98" t="s">
        <v>15</v>
      </c>
      <c r="B9591" s="99"/>
      <c r="C9591" s="100" t="s">
        <v>18176</v>
      </c>
      <c r="D9591" s="101" t="s">
        <v>122</v>
      </c>
      <c r="E9591" s="101" t="s">
        <v>18177</v>
      </c>
      <c r="F9591" s="99"/>
      <c r="G9591" s="99"/>
      <c r="H9591" s="99"/>
      <c r="I9591" s="99"/>
      <c r="J9591" s="99"/>
      <c r="K9591" s="99"/>
      <c r="L9591" s="99"/>
      <c r="M9591" s="99"/>
      <c r="N9591" s="99"/>
      <c r="O9591" s="99"/>
      <c r="P9591" s="99"/>
      <c r="Q9591" s="99"/>
      <c r="R9591" s="99"/>
      <c r="S9591" s="102">
        <v>1.0</v>
      </c>
      <c r="T9591" s="102">
        <v>1.0</v>
      </c>
      <c r="U9591" s="102" t="s">
        <v>7558</v>
      </c>
      <c r="V9591" s="102" t="s">
        <v>7559</v>
      </c>
      <c r="W9591" s="102" t="s">
        <v>54</v>
      </c>
      <c r="X9591" s="102" t="s">
        <v>7560</v>
      </c>
      <c r="Y9591" s="101" t="s">
        <v>18</v>
      </c>
    </row>
    <row r="9592">
      <c r="A9592" s="103" t="s">
        <v>24</v>
      </c>
      <c r="B9592" s="99"/>
      <c r="C9592" s="100" t="s">
        <v>18178</v>
      </c>
      <c r="D9592" s="101" t="s">
        <v>122</v>
      </c>
      <c r="E9592" s="101" t="s">
        <v>18179</v>
      </c>
      <c r="F9592" s="99"/>
      <c r="G9592" s="99"/>
      <c r="H9592" s="99"/>
      <c r="I9592" s="99"/>
      <c r="J9592" s="99"/>
      <c r="K9592" s="99"/>
      <c r="L9592" s="99"/>
      <c r="M9592" s="99"/>
      <c r="N9592" s="99"/>
      <c r="O9592" s="99"/>
      <c r="P9592" s="99"/>
      <c r="Q9592" s="99"/>
      <c r="R9592" s="99"/>
      <c r="S9592" s="102">
        <v>1.0</v>
      </c>
      <c r="T9592" s="102">
        <v>1.0</v>
      </c>
      <c r="U9592" s="102" t="s">
        <v>7558</v>
      </c>
      <c r="V9592" s="102" t="s">
        <v>7559</v>
      </c>
      <c r="W9592" s="102" t="s">
        <v>54</v>
      </c>
      <c r="X9592" s="102" t="s">
        <v>7560</v>
      </c>
      <c r="Y9592" s="101" t="s">
        <v>18</v>
      </c>
    </row>
    <row r="9593">
      <c r="A9593" s="103" t="s">
        <v>87</v>
      </c>
      <c r="B9593" s="99"/>
      <c r="C9593" s="100" t="s">
        <v>18180</v>
      </c>
      <c r="D9593" s="101" t="s">
        <v>122</v>
      </c>
      <c r="E9593" s="101" t="s">
        <v>18179</v>
      </c>
      <c r="F9593" s="99"/>
      <c r="G9593" s="99"/>
      <c r="H9593" s="99"/>
      <c r="I9593" s="99"/>
      <c r="J9593" s="99"/>
      <c r="K9593" s="99"/>
      <c r="L9593" s="99"/>
      <c r="M9593" s="99"/>
      <c r="N9593" s="99"/>
      <c r="O9593" s="99"/>
      <c r="P9593" s="99"/>
      <c r="Q9593" s="99"/>
      <c r="R9593" s="99"/>
      <c r="S9593" s="102">
        <v>1.0</v>
      </c>
      <c r="T9593" s="102">
        <v>1.0</v>
      </c>
      <c r="U9593" s="102" t="s">
        <v>7558</v>
      </c>
      <c r="V9593" s="102" t="s">
        <v>7559</v>
      </c>
      <c r="W9593" s="102" t="s">
        <v>54</v>
      </c>
      <c r="X9593" s="102" t="s">
        <v>7560</v>
      </c>
      <c r="Y9593" s="101" t="s">
        <v>18</v>
      </c>
    </row>
    <row r="9594">
      <c r="A9594" s="98" t="s">
        <v>93</v>
      </c>
      <c r="B9594" s="99"/>
      <c r="C9594" s="100" t="s">
        <v>18181</v>
      </c>
      <c r="D9594" s="101" t="s">
        <v>122</v>
      </c>
      <c r="E9594" s="101" t="s">
        <v>18182</v>
      </c>
      <c r="F9594" s="99"/>
      <c r="G9594" s="99"/>
      <c r="H9594" s="99"/>
      <c r="I9594" s="99"/>
      <c r="J9594" s="99"/>
      <c r="K9594" s="99"/>
      <c r="L9594" s="99"/>
      <c r="M9594" s="99"/>
      <c r="N9594" s="99"/>
      <c r="O9594" s="99"/>
      <c r="P9594" s="99"/>
      <c r="Q9594" s="99"/>
      <c r="R9594" s="99"/>
      <c r="S9594" s="102">
        <v>1.0</v>
      </c>
      <c r="T9594" s="102">
        <v>1.0</v>
      </c>
      <c r="U9594" s="102" t="s">
        <v>7558</v>
      </c>
      <c r="V9594" s="102" t="s">
        <v>7559</v>
      </c>
      <c r="W9594" s="102" t="s">
        <v>54</v>
      </c>
      <c r="X9594" s="102" t="s">
        <v>7560</v>
      </c>
      <c r="Y9594" s="101" t="s">
        <v>18</v>
      </c>
    </row>
    <row r="9595">
      <c r="A9595" s="103" t="s">
        <v>63</v>
      </c>
      <c r="B9595" s="99"/>
      <c r="C9595" s="100" t="s">
        <v>18183</v>
      </c>
      <c r="D9595" s="101" t="s">
        <v>158</v>
      </c>
      <c r="E9595" s="101" t="s">
        <v>18184</v>
      </c>
      <c r="F9595" s="99"/>
      <c r="G9595" s="99"/>
      <c r="H9595" s="99"/>
      <c r="I9595" s="99"/>
      <c r="J9595" s="99"/>
      <c r="K9595" s="99"/>
      <c r="L9595" s="99"/>
      <c r="M9595" s="99"/>
      <c r="N9595" s="99"/>
      <c r="O9595" s="99"/>
      <c r="P9595" s="99"/>
      <c r="Q9595" s="99"/>
      <c r="R9595" s="99"/>
      <c r="S9595" s="100">
        <v>1.0</v>
      </c>
      <c r="T9595" s="100">
        <v>1.0</v>
      </c>
      <c r="U9595" s="101" t="s">
        <v>7558</v>
      </c>
      <c r="V9595" s="101" t="s">
        <v>7559</v>
      </c>
      <c r="W9595" s="101" t="s">
        <v>54</v>
      </c>
      <c r="X9595" s="101" t="s">
        <v>7560</v>
      </c>
      <c r="Y9595" s="101" t="s">
        <v>18</v>
      </c>
    </row>
    <row r="9596">
      <c r="A9596" s="103" t="s">
        <v>87</v>
      </c>
      <c r="B9596" s="99"/>
      <c r="C9596" s="100" t="s">
        <v>18185</v>
      </c>
      <c r="D9596" s="101" t="s">
        <v>122</v>
      </c>
      <c r="E9596" s="101" t="s">
        <v>18186</v>
      </c>
      <c r="F9596" s="99"/>
      <c r="G9596" s="99"/>
      <c r="H9596" s="99"/>
      <c r="I9596" s="99"/>
      <c r="J9596" s="99"/>
      <c r="K9596" s="99"/>
      <c r="L9596" s="99"/>
      <c r="M9596" s="99"/>
      <c r="N9596" s="99"/>
      <c r="O9596" s="99"/>
      <c r="P9596" s="99"/>
      <c r="Q9596" s="99"/>
      <c r="R9596" s="99"/>
      <c r="S9596" s="102">
        <v>1.0</v>
      </c>
      <c r="T9596" s="102">
        <v>1.0</v>
      </c>
      <c r="U9596" s="102" t="s">
        <v>7558</v>
      </c>
      <c r="V9596" s="102" t="s">
        <v>7559</v>
      </c>
      <c r="W9596" s="102" t="s">
        <v>54</v>
      </c>
      <c r="X9596" s="102" t="s">
        <v>7560</v>
      </c>
      <c r="Y9596" s="101" t="s">
        <v>18</v>
      </c>
    </row>
    <row r="9597">
      <c r="A9597" s="103" t="s">
        <v>60</v>
      </c>
      <c r="B9597" s="99"/>
      <c r="C9597" s="100" t="s">
        <v>18187</v>
      </c>
      <c r="D9597" s="101" t="s">
        <v>135</v>
      </c>
      <c r="E9597" s="101" t="s">
        <v>18188</v>
      </c>
      <c r="F9597" s="99"/>
      <c r="G9597" s="99"/>
      <c r="H9597" s="99"/>
      <c r="I9597" s="99"/>
      <c r="J9597" s="99"/>
      <c r="K9597" s="99"/>
      <c r="L9597" s="99"/>
      <c r="M9597" s="99"/>
      <c r="N9597" s="99"/>
      <c r="O9597" s="99"/>
      <c r="P9597" s="99"/>
      <c r="Q9597" s="99"/>
      <c r="R9597" s="99"/>
      <c r="S9597" s="100">
        <v>1.0</v>
      </c>
      <c r="T9597" s="100">
        <v>1.0</v>
      </c>
      <c r="U9597" s="101" t="s">
        <v>7558</v>
      </c>
      <c r="V9597" s="101" t="s">
        <v>7559</v>
      </c>
      <c r="W9597" s="101" t="s">
        <v>54</v>
      </c>
      <c r="X9597" s="101" t="s">
        <v>7560</v>
      </c>
      <c r="Y9597" s="101" t="s">
        <v>18</v>
      </c>
    </row>
    <row r="9598">
      <c r="A9598" s="98" t="s">
        <v>17</v>
      </c>
      <c r="B9598" s="99"/>
      <c r="C9598" s="100" t="s">
        <v>18189</v>
      </c>
      <c r="D9598" s="101" t="s">
        <v>825</v>
      </c>
      <c r="E9598" s="101" t="s">
        <v>18190</v>
      </c>
      <c r="F9598" s="99"/>
      <c r="G9598" s="99"/>
      <c r="H9598" s="99"/>
      <c r="I9598" s="99"/>
      <c r="J9598" s="99"/>
      <c r="K9598" s="99"/>
      <c r="L9598" s="99"/>
      <c r="M9598" s="99"/>
      <c r="N9598" s="99"/>
      <c r="O9598" s="99"/>
      <c r="P9598" s="99"/>
      <c r="Q9598" s="99"/>
      <c r="R9598" s="99"/>
      <c r="S9598" s="102">
        <v>1.0</v>
      </c>
      <c r="T9598" s="102">
        <v>1.0</v>
      </c>
      <c r="U9598" s="102" t="s">
        <v>7558</v>
      </c>
      <c r="V9598" s="102" t="s">
        <v>7559</v>
      </c>
      <c r="W9598" s="102" t="s">
        <v>54</v>
      </c>
      <c r="X9598" s="102" t="s">
        <v>7560</v>
      </c>
      <c r="Y9598" s="101" t="s">
        <v>18</v>
      </c>
    </row>
    <row r="9599">
      <c r="A9599" s="98" t="s">
        <v>82</v>
      </c>
      <c r="B9599" s="99"/>
      <c r="C9599" s="100" t="s">
        <v>18191</v>
      </c>
      <c r="D9599" s="101" t="s">
        <v>151</v>
      </c>
      <c r="E9599" s="101" t="s">
        <v>18192</v>
      </c>
      <c r="F9599" s="99"/>
      <c r="G9599" s="99"/>
      <c r="H9599" s="99"/>
      <c r="I9599" s="99"/>
      <c r="J9599" s="99"/>
      <c r="K9599" s="99"/>
      <c r="L9599" s="99"/>
      <c r="M9599" s="99"/>
      <c r="N9599" s="99"/>
      <c r="O9599" s="99"/>
      <c r="P9599" s="99"/>
      <c r="Q9599" s="99"/>
      <c r="R9599" s="99"/>
      <c r="S9599" s="102">
        <v>1.0</v>
      </c>
      <c r="T9599" s="102">
        <v>1.0</v>
      </c>
      <c r="U9599" s="102" t="s">
        <v>7558</v>
      </c>
      <c r="V9599" s="102" t="s">
        <v>7559</v>
      </c>
      <c r="W9599" s="102" t="s">
        <v>54</v>
      </c>
      <c r="X9599" s="102" t="s">
        <v>7591</v>
      </c>
      <c r="Y9599" s="101" t="s">
        <v>12</v>
      </c>
      <c r="Z9599" s="33">
        <v>1.0</v>
      </c>
    </row>
    <row r="9600">
      <c r="A9600" s="98" t="s">
        <v>62</v>
      </c>
      <c r="B9600" s="99"/>
      <c r="C9600" s="100" t="s">
        <v>18193</v>
      </c>
      <c r="D9600" s="101" t="s">
        <v>128</v>
      </c>
      <c r="E9600" s="101" t="s">
        <v>18194</v>
      </c>
      <c r="F9600" s="99"/>
      <c r="G9600" s="99"/>
      <c r="H9600" s="99"/>
      <c r="I9600" s="99"/>
      <c r="J9600" s="99"/>
      <c r="K9600" s="99"/>
      <c r="L9600" s="99"/>
      <c r="M9600" s="99"/>
      <c r="N9600" s="99"/>
      <c r="O9600" s="99"/>
      <c r="P9600" s="99"/>
      <c r="Q9600" s="99"/>
      <c r="R9600" s="99"/>
      <c r="S9600" s="102">
        <v>1.0</v>
      </c>
      <c r="T9600" s="102">
        <v>1.0</v>
      </c>
      <c r="U9600" s="102" t="s">
        <v>7558</v>
      </c>
      <c r="V9600" s="102" t="s">
        <v>7559</v>
      </c>
      <c r="W9600" s="102" t="s">
        <v>54</v>
      </c>
      <c r="X9600" s="102" t="s">
        <v>7560</v>
      </c>
      <c r="Y9600" s="101" t="s">
        <v>12</v>
      </c>
    </row>
    <row r="9601">
      <c r="A9601" s="98" t="s">
        <v>64</v>
      </c>
      <c r="B9601" s="99"/>
      <c r="C9601" s="100" t="s">
        <v>18195</v>
      </c>
      <c r="D9601" s="101" t="s">
        <v>158</v>
      </c>
      <c r="E9601" s="101" t="s">
        <v>18196</v>
      </c>
      <c r="F9601" s="99"/>
      <c r="G9601" s="99"/>
      <c r="H9601" s="99"/>
      <c r="I9601" s="99"/>
      <c r="J9601" s="99"/>
      <c r="K9601" s="99"/>
      <c r="L9601" s="99"/>
      <c r="M9601" s="99"/>
      <c r="N9601" s="99"/>
      <c r="O9601" s="99"/>
      <c r="P9601" s="99"/>
      <c r="Q9601" s="99"/>
      <c r="R9601" s="99"/>
      <c r="S9601" s="100">
        <v>1.0</v>
      </c>
      <c r="T9601" s="100">
        <v>1.0</v>
      </c>
      <c r="U9601" s="101" t="s">
        <v>7558</v>
      </c>
      <c r="V9601" s="101" t="s">
        <v>7559</v>
      </c>
      <c r="W9601" s="101" t="s">
        <v>54</v>
      </c>
      <c r="X9601" s="101" t="s">
        <v>7560</v>
      </c>
      <c r="Y9601" s="101" t="s">
        <v>18</v>
      </c>
    </row>
    <row r="9602">
      <c r="A9602" s="98" t="s">
        <v>30</v>
      </c>
      <c r="B9602" s="99"/>
      <c r="C9602" s="100" t="s">
        <v>18197</v>
      </c>
      <c r="D9602" s="101" t="s">
        <v>158</v>
      </c>
      <c r="E9602" s="101" t="s">
        <v>18198</v>
      </c>
      <c r="F9602" s="99"/>
      <c r="G9602" s="99"/>
      <c r="H9602" s="99"/>
      <c r="I9602" s="99"/>
      <c r="J9602" s="99"/>
      <c r="K9602" s="99"/>
      <c r="L9602" s="99"/>
      <c r="M9602" s="99"/>
      <c r="N9602" s="99"/>
      <c r="O9602" s="99"/>
      <c r="P9602" s="99"/>
      <c r="Q9602" s="99"/>
      <c r="R9602" s="99"/>
      <c r="S9602" s="100">
        <v>1.0</v>
      </c>
      <c r="T9602" s="100">
        <v>1.0</v>
      </c>
      <c r="U9602" s="101" t="s">
        <v>7558</v>
      </c>
      <c r="V9602" s="101" t="s">
        <v>7559</v>
      </c>
      <c r="W9602" s="101" t="s">
        <v>54</v>
      </c>
      <c r="X9602" s="101" t="s">
        <v>7560</v>
      </c>
      <c r="Y9602" s="101" t="s">
        <v>18</v>
      </c>
    </row>
    <row r="9603">
      <c r="A9603" s="103" t="s">
        <v>63</v>
      </c>
      <c r="B9603" s="99"/>
      <c r="C9603" s="100" t="s">
        <v>18199</v>
      </c>
      <c r="D9603" s="101" t="s">
        <v>122</v>
      </c>
      <c r="E9603" s="101" t="s">
        <v>18200</v>
      </c>
      <c r="F9603" s="99"/>
      <c r="G9603" s="99"/>
      <c r="H9603" s="99"/>
      <c r="I9603" s="99"/>
      <c r="J9603" s="99"/>
      <c r="K9603" s="99"/>
      <c r="L9603" s="99"/>
      <c r="M9603" s="99"/>
      <c r="N9603" s="99"/>
      <c r="O9603" s="99"/>
      <c r="P9603" s="99"/>
      <c r="Q9603" s="99"/>
      <c r="R9603" s="99"/>
      <c r="S9603" s="102">
        <v>1.0</v>
      </c>
      <c r="T9603" s="102">
        <v>1.0</v>
      </c>
      <c r="U9603" s="102" t="s">
        <v>7558</v>
      </c>
      <c r="V9603" s="102" t="s">
        <v>7559</v>
      </c>
      <c r="W9603" s="102" t="s">
        <v>54</v>
      </c>
      <c r="X9603" s="102" t="s">
        <v>7560</v>
      </c>
      <c r="Y9603" s="101" t="s">
        <v>18</v>
      </c>
    </row>
    <row r="9604">
      <c r="A9604" s="98" t="s">
        <v>90</v>
      </c>
      <c r="B9604" s="99"/>
      <c r="C9604" s="100" t="s">
        <v>18201</v>
      </c>
      <c r="D9604" s="101" t="s">
        <v>135</v>
      </c>
      <c r="E9604" s="101" t="s">
        <v>18202</v>
      </c>
      <c r="F9604" s="99"/>
      <c r="G9604" s="99"/>
      <c r="H9604" s="99"/>
      <c r="I9604" s="99"/>
      <c r="J9604" s="99"/>
      <c r="K9604" s="99"/>
      <c r="L9604" s="99"/>
      <c r="M9604" s="99"/>
      <c r="N9604" s="99"/>
      <c r="O9604" s="99"/>
      <c r="P9604" s="99"/>
      <c r="Q9604" s="99"/>
      <c r="R9604" s="99"/>
      <c r="S9604" s="100">
        <v>1.0</v>
      </c>
      <c r="T9604" s="100">
        <v>1.0</v>
      </c>
      <c r="U9604" s="101" t="s">
        <v>7558</v>
      </c>
      <c r="V9604" s="101" t="s">
        <v>7559</v>
      </c>
      <c r="W9604" s="101" t="s">
        <v>54</v>
      </c>
      <c r="X9604" s="101" t="s">
        <v>7560</v>
      </c>
      <c r="Y9604" s="101" t="s">
        <v>18</v>
      </c>
    </row>
    <row r="9605">
      <c r="A9605" s="98" t="s">
        <v>80</v>
      </c>
      <c r="B9605" s="99"/>
      <c r="C9605" s="100" t="s">
        <v>18203</v>
      </c>
      <c r="D9605" s="101" t="s">
        <v>3117</v>
      </c>
      <c r="E9605" s="101" t="s">
        <v>18204</v>
      </c>
      <c r="F9605" s="99"/>
      <c r="G9605" s="99"/>
      <c r="H9605" s="99"/>
      <c r="I9605" s="99"/>
      <c r="J9605" s="99"/>
      <c r="K9605" s="99"/>
      <c r="L9605" s="99"/>
      <c r="M9605" s="99"/>
      <c r="N9605" s="99"/>
      <c r="O9605" s="99"/>
      <c r="P9605" s="99"/>
      <c r="Q9605" s="99"/>
      <c r="R9605" s="99"/>
      <c r="S9605" s="100">
        <v>1.0</v>
      </c>
      <c r="T9605" s="100">
        <v>0.0</v>
      </c>
      <c r="U9605" s="101" t="s">
        <v>7558</v>
      </c>
      <c r="V9605" s="101" t="s">
        <v>7559</v>
      </c>
      <c r="W9605" s="101" t="s">
        <v>54</v>
      </c>
      <c r="X9605" s="101" t="s">
        <v>7560</v>
      </c>
      <c r="Y9605" s="101" t="s">
        <v>12</v>
      </c>
    </row>
    <row r="9606">
      <c r="A9606" s="98" t="s">
        <v>64</v>
      </c>
      <c r="B9606" s="99"/>
      <c r="C9606" s="100" t="s">
        <v>18205</v>
      </c>
      <c r="D9606" s="101" t="s">
        <v>122</v>
      </c>
      <c r="E9606" s="101" t="s">
        <v>18206</v>
      </c>
      <c r="F9606" s="99"/>
      <c r="G9606" s="99"/>
      <c r="H9606" s="99"/>
      <c r="I9606" s="99"/>
      <c r="J9606" s="99"/>
      <c r="K9606" s="99"/>
      <c r="L9606" s="99"/>
      <c r="M9606" s="99"/>
      <c r="N9606" s="99"/>
      <c r="O9606" s="99"/>
      <c r="P9606" s="99"/>
      <c r="Q9606" s="99"/>
      <c r="R9606" s="99"/>
      <c r="S9606" s="102">
        <v>1.0</v>
      </c>
      <c r="T9606" s="102">
        <v>1.0</v>
      </c>
      <c r="U9606" s="102" t="s">
        <v>7558</v>
      </c>
      <c r="V9606" s="102" t="s">
        <v>7559</v>
      </c>
      <c r="W9606" s="102" t="s">
        <v>54</v>
      </c>
      <c r="X9606" s="102" t="s">
        <v>7560</v>
      </c>
      <c r="Y9606" s="101" t="s">
        <v>18</v>
      </c>
    </row>
    <row r="9607">
      <c r="A9607" s="98" t="s">
        <v>82</v>
      </c>
      <c r="B9607" s="99"/>
      <c r="C9607" s="100" t="s">
        <v>18207</v>
      </c>
      <c r="D9607" s="101" t="s">
        <v>122</v>
      </c>
      <c r="E9607" s="101" t="s">
        <v>18208</v>
      </c>
      <c r="F9607" s="99"/>
      <c r="G9607" s="99"/>
      <c r="H9607" s="99"/>
      <c r="I9607" s="99"/>
      <c r="J9607" s="99"/>
      <c r="K9607" s="99"/>
      <c r="L9607" s="99"/>
      <c r="M9607" s="99"/>
      <c r="N9607" s="99"/>
      <c r="O9607" s="99"/>
      <c r="P9607" s="99"/>
      <c r="Q9607" s="99"/>
      <c r="R9607" s="99"/>
      <c r="S9607" s="102">
        <v>1.0</v>
      </c>
      <c r="T9607" s="102">
        <v>1.0</v>
      </c>
      <c r="U9607" s="102" t="s">
        <v>7558</v>
      </c>
      <c r="V9607" s="102" t="s">
        <v>7559</v>
      </c>
      <c r="W9607" s="102" t="s">
        <v>54</v>
      </c>
      <c r="X9607" s="102" t="s">
        <v>7560</v>
      </c>
      <c r="Y9607" s="101" t="s">
        <v>18</v>
      </c>
    </row>
    <row r="9608">
      <c r="A9608" s="98" t="s">
        <v>67</v>
      </c>
      <c r="B9608" s="99"/>
      <c r="C9608" s="100" t="s">
        <v>18209</v>
      </c>
      <c r="D9608" s="101" t="s">
        <v>191</v>
      </c>
      <c r="E9608" s="101" t="s">
        <v>18210</v>
      </c>
      <c r="F9608" s="99"/>
      <c r="G9608" s="99"/>
      <c r="H9608" s="99"/>
      <c r="I9608" s="99"/>
      <c r="J9608" s="99"/>
      <c r="K9608" s="99"/>
      <c r="L9608" s="99"/>
      <c r="M9608" s="99"/>
      <c r="N9608" s="99"/>
      <c r="O9608" s="99"/>
      <c r="P9608" s="99"/>
      <c r="Q9608" s="99"/>
      <c r="R9608" s="99"/>
      <c r="S9608" s="100">
        <v>1.0</v>
      </c>
      <c r="T9608" s="100">
        <v>1.0</v>
      </c>
      <c r="U9608" s="101" t="s">
        <v>7558</v>
      </c>
      <c r="V9608" s="101" t="s">
        <v>7559</v>
      </c>
      <c r="W9608" s="101" t="s">
        <v>54</v>
      </c>
      <c r="X9608" s="101" t="s">
        <v>7560</v>
      </c>
      <c r="Y9608" s="101" t="s">
        <v>18</v>
      </c>
    </row>
    <row r="9609">
      <c r="A9609" s="98" t="s">
        <v>80</v>
      </c>
      <c r="B9609" s="99"/>
      <c r="C9609" s="100" t="s">
        <v>18211</v>
      </c>
      <c r="D9609" s="101" t="s">
        <v>191</v>
      </c>
      <c r="E9609" s="101" t="s">
        <v>18212</v>
      </c>
      <c r="F9609" s="99"/>
      <c r="G9609" s="99"/>
      <c r="H9609" s="99"/>
      <c r="I9609" s="99"/>
      <c r="J9609" s="99"/>
      <c r="K9609" s="99"/>
      <c r="L9609" s="99"/>
      <c r="M9609" s="99"/>
      <c r="N9609" s="99"/>
      <c r="O9609" s="99"/>
      <c r="P9609" s="99"/>
      <c r="Q9609" s="99"/>
      <c r="R9609" s="99"/>
      <c r="S9609" s="100">
        <v>1.0</v>
      </c>
      <c r="T9609" s="100">
        <v>1.0</v>
      </c>
      <c r="U9609" s="101" t="s">
        <v>7558</v>
      </c>
      <c r="V9609" s="101" t="s">
        <v>7559</v>
      </c>
      <c r="W9609" s="101" t="s">
        <v>54</v>
      </c>
      <c r="X9609" s="101" t="s">
        <v>7560</v>
      </c>
      <c r="Y9609" s="101" t="s">
        <v>18</v>
      </c>
    </row>
    <row r="9610">
      <c r="A9610" s="98" t="s">
        <v>93</v>
      </c>
      <c r="B9610" s="99"/>
      <c r="C9610" s="100" t="s">
        <v>18213</v>
      </c>
      <c r="D9610" s="101" t="s">
        <v>135</v>
      </c>
      <c r="E9610" s="101" t="s">
        <v>18214</v>
      </c>
      <c r="F9610" s="99"/>
      <c r="G9610" s="99"/>
      <c r="H9610" s="99"/>
      <c r="I9610" s="99"/>
      <c r="J9610" s="99"/>
      <c r="K9610" s="99"/>
      <c r="L9610" s="99"/>
      <c r="M9610" s="99"/>
      <c r="N9610" s="99"/>
      <c r="O9610" s="99"/>
      <c r="P9610" s="99"/>
      <c r="Q9610" s="99"/>
      <c r="R9610" s="99"/>
      <c r="S9610" s="100">
        <v>1.0</v>
      </c>
      <c r="T9610" s="100">
        <v>1.0</v>
      </c>
      <c r="U9610" s="101" t="s">
        <v>7558</v>
      </c>
      <c r="V9610" s="101" t="s">
        <v>7559</v>
      </c>
      <c r="W9610" s="101" t="s">
        <v>54</v>
      </c>
      <c r="X9610" s="101" t="s">
        <v>7560</v>
      </c>
      <c r="Y9610" s="101" t="s">
        <v>18</v>
      </c>
    </row>
    <row r="9611">
      <c r="A9611" s="98" t="s">
        <v>65</v>
      </c>
      <c r="B9611" s="99"/>
      <c r="C9611" s="100" t="s">
        <v>18215</v>
      </c>
      <c r="D9611" s="101" t="s">
        <v>151</v>
      </c>
      <c r="E9611" s="101" t="s">
        <v>18216</v>
      </c>
      <c r="F9611" s="99"/>
      <c r="G9611" s="99"/>
      <c r="H9611" s="99"/>
      <c r="I9611" s="99"/>
      <c r="J9611" s="99"/>
      <c r="K9611" s="99"/>
      <c r="L9611" s="99"/>
      <c r="M9611" s="99"/>
      <c r="N9611" s="99"/>
      <c r="O9611" s="99"/>
      <c r="P9611" s="99"/>
      <c r="Q9611" s="99"/>
      <c r="R9611" s="99"/>
      <c r="S9611" s="102">
        <v>1.0</v>
      </c>
      <c r="T9611" s="102">
        <v>1.0</v>
      </c>
      <c r="U9611" s="102" t="s">
        <v>7558</v>
      </c>
      <c r="V9611" s="102" t="s">
        <v>7559</v>
      </c>
      <c r="W9611" s="102" t="s">
        <v>54</v>
      </c>
      <c r="X9611" s="102" t="s">
        <v>7591</v>
      </c>
      <c r="Y9611" s="101" t="s">
        <v>12</v>
      </c>
      <c r="Z9611" s="33">
        <v>1.0</v>
      </c>
    </row>
    <row r="9612">
      <c r="A9612" s="98" t="s">
        <v>77</v>
      </c>
      <c r="B9612" s="99"/>
      <c r="C9612" s="100" t="s">
        <v>18217</v>
      </c>
      <c r="D9612" s="101" t="s">
        <v>122</v>
      </c>
      <c r="E9612" s="101" t="s">
        <v>18218</v>
      </c>
      <c r="F9612" s="99"/>
      <c r="G9612" s="99"/>
      <c r="H9612" s="99"/>
      <c r="I9612" s="99"/>
      <c r="J9612" s="99"/>
      <c r="K9612" s="99"/>
      <c r="L9612" s="99"/>
      <c r="M9612" s="99"/>
      <c r="N9612" s="99"/>
      <c r="O9612" s="99"/>
      <c r="P9612" s="99"/>
      <c r="Q9612" s="99"/>
      <c r="R9612" s="99"/>
      <c r="S9612" s="102">
        <v>1.0</v>
      </c>
      <c r="T9612" s="102">
        <v>1.0</v>
      </c>
      <c r="U9612" s="102" t="s">
        <v>7558</v>
      </c>
      <c r="V9612" s="102" t="s">
        <v>7559</v>
      </c>
      <c r="W9612" s="102" t="s">
        <v>54</v>
      </c>
      <c r="X9612" s="102" t="s">
        <v>7560</v>
      </c>
      <c r="Y9612" s="101" t="s">
        <v>18</v>
      </c>
    </row>
    <row r="9613">
      <c r="A9613" s="98" t="s">
        <v>80</v>
      </c>
      <c r="B9613" s="99"/>
      <c r="C9613" s="100" t="s">
        <v>18219</v>
      </c>
      <c r="D9613" s="101" t="s">
        <v>122</v>
      </c>
      <c r="E9613" s="101" t="s">
        <v>18220</v>
      </c>
      <c r="F9613" s="99"/>
      <c r="G9613" s="99"/>
      <c r="H9613" s="99"/>
      <c r="I9613" s="99"/>
      <c r="J9613" s="99"/>
      <c r="K9613" s="99"/>
      <c r="L9613" s="99"/>
      <c r="M9613" s="99"/>
      <c r="N9613" s="99"/>
      <c r="O9613" s="99"/>
      <c r="P9613" s="99"/>
      <c r="Q9613" s="99"/>
      <c r="R9613" s="99"/>
      <c r="S9613" s="102">
        <v>1.0</v>
      </c>
      <c r="T9613" s="102">
        <v>1.0</v>
      </c>
      <c r="U9613" s="102" t="s">
        <v>7558</v>
      </c>
      <c r="V9613" s="102" t="s">
        <v>7559</v>
      </c>
      <c r="W9613" s="102" t="s">
        <v>54</v>
      </c>
      <c r="X9613" s="102" t="s">
        <v>7560</v>
      </c>
      <c r="Y9613" s="101" t="s">
        <v>18</v>
      </c>
    </row>
    <row r="9614">
      <c r="A9614" s="98" t="s">
        <v>93</v>
      </c>
      <c r="B9614" s="99"/>
      <c r="C9614" s="100" t="s">
        <v>18221</v>
      </c>
      <c r="D9614" s="101" t="s">
        <v>128</v>
      </c>
      <c r="E9614" s="101" t="s">
        <v>18222</v>
      </c>
      <c r="F9614" s="99"/>
      <c r="G9614" s="99"/>
      <c r="H9614" s="99"/>
      <c r="I9614" s="99"/>
      <c r="J9614" s="99"/>
      <c r="K9614" s="99"/>
      <c r="L9614" s="99"/>
      <c r="M9614" s="99"/>
      <c r="N9614" s="99"/>
      <c r="O9614" s="99"/>
      <c r="P9614" s="99"/>
      <c r="Q9614" s="99"/>
      <c r="R9614" s="99"/>
      <c r="S9614" s="102">
        <v>1.0</v>
      </c>
      <c r="T9614" s="102">
        <v>0.0</v>
      </c>
      <c r="U9614" s="102" t="s">
        <v>7558</v>
      </c>
      <c r="V9614" s="102" t="s">
        <v>7559</v>
      </c>
      <c r="W9614" s="102" t="s">
        <v>54</v>
      </c>
      <c r="X9614" s="102" t="s">
        <v>7560</v>
      </c>
      <c r="Y9614" s="101" t="s">
        <v>12</v>
      </c>
    </row>
    <row r="9615">
      <c r="A9615" s="98" t="s">
        <v>64</v>
      </c>
      <c r="B9615" s="99"/>
      <c r="C9615" s="100" t="s">
        <v>18223</v>
      </c>
      <c r="D9615" s="101" t="s">
        <v>191</v>
      </c>
      <c r="E9615" s="101" t="s">
        <v>18224</v>
      </c>
      <c r="F9615" s="99"/>
      <c r="G9615" s="99"/>
      <c r="H9615" s="99"/>
      <c r="I9615" s="99"/>
      <c r="J9615" s="99"/>
      <c r="K9615" s="99"/>
      <c r="L9615" s="99"/>
      <c r="M9615" s="99"/>
      <c r="N9615" s="99"/>
      <c r="O9615" s="99"/>
      <c r="P9615" s="99"/>
      <c r="Q9615" s="99"/>
      <c r="R9615" s="99"/>
      <c r="S9615" s="100">
        <v>1.0</v>
      </c>
      <c r="T9615" s="100">
        <v>1.0</v>
      </c>
      <c r="U9615" s="101" t="s">
        <v>7558</v>
      </c>
      <c r="V9615" s="101" t="s">
        <v>7559</v>
      </c>
      <c r="W9615" s="101" t="s">
        <v>54</v>
      </c>
      <c r="X9615" s="101" t="s">
        <v>7560</v>
      </c>
      <c r="Y9615" s="101" t="s">
        <v>18</v>
      </c>
    </row>
    <row r="9616">
      <c r="A9616" s="98" t="s">
        <v>64</v>
      </c>
      <c r="B9616" s="99"/>
      <c r="C9616" s="100" t="s">
        <v>18225</v>
      </c>
      <c r="D9616" s="101" t="s">
        <v>122</v>
      </c>
      <c r="E9616" s="101" t="s">
        <v>18226</v>
      </c>
      <c r="F9616" s="99"/>
      <c r="G9616" s="99"/>
      <c r="H9616" s="99"/>
      <c r="I9616" s="99"/>
      <c r="J9616" s="99"/>
      <c r="K9616" s="99"/>
      <c r="L9616" s="99"/>
      <c r="M9616" s="99"/>
      <c r="N9616" s="99"/>
      <c r="O9616" s="99"/>
      <c r="P9616" s="99"/>
      <c r="Q9616" s="99"/>
      <c r="R9616" s="99"/>
      <c r="S9616" s="102">
        <v>1.0</v>
      </c>
      <c r="T9616" s="102">
        <v>1.0</v>
      </c>
      <c r="U9616" s="102" t="s">
        <v>7558</v>
      </c>
      <c r="V9616" s="102" t="s">
        <v>7559</v>
      </c>
      <c r="W9616" s="102" t="s">
        <v>54</v>
      </c>
      <c r="X9616" s="102" t="s">
        <v>7560</v>
      </c>
      <c r="Y9616" s="101" t="s">
        <v>18</v>
      </c>
    </row>
    <row r="9617">
      <c r="A9617" s="98" t="s">
        <v>93</v>
      </c>
      <c r="B9617" s="99"/>
      <c r="C9617" s="100" t="s">
        <v>18227</v>
      </c>
      <c r="D9617" s="101" t="s">
        <v>135</v>
      </c>
      <c r="E9617" s="101" t="s">
        <v>18228</v>
      </c>
      <c r="F9617" s="99"/>
      <c r="G9617" s="99"/>
      <c r="H9617" s="99"/>
      <c r="I9617" s="99"/>
      <c r="J9617" s="99"/>
      <c r="K9617" s="99"/>
      <c r="L9617" s="99"/>
      <c r="M9617" s="99"/>
      <c r="N9617" s="99"/>
      <c r="O9617" s="99"/>
      <c r="P9617" s="99"/>
      <c r="Q9617" s="99"/>
      <c r="R9617" s="99"/>
      <c r="S9617" s="100">
        <v>1.0</v>
      </c>
      <c r="T9617" s="100">
        <v>1.0</v>
      </c>
      <c r="U9617" s="101" t="s">
        <v>7558</v>
      </c>
      <c r="V9617" s="101" t="s">
        <v>7559</v>
      </c>
      <c r="W9617" s="101" t="s">
        <v>54</v>
      </c>
      <c r="X9617" s="101" t="s">
        <v>7560</v>
      </c>
      <c r="Y9617" s="101" t="s">
        <v>18</v>
      </c>
    </row>
    <row r="9618">
      <c r="A9618" s="103" t="s">
        <v>63</v>
      </c>
      <c r="B9618" s="99"/>
      <c r="C9618" s="100" t="s">
        <v>18229</v>
      </c>
      <c r="D9618" s="101" t="s">
        <v>158</v>
      </c>
      <c r="E9618" s="101" t="s">
        <v>18230</v>
      </c>
      <c r="F9618" s="99"/>
      <c r="G9618" s="99"/>
      <c r="H9618" s="99"/>
      <c r="I9618" s="99"/>
      <c r="J9618" s="99"/>
      <c r="K9618" s="99"/>
      <c r="L9618" s="99"/>
      <c r="M9618" s="99"/>
      <c r="N9618" s="99"/>
      <c r="O9618" s="99"/>
      <c r="P9618" s="99"/>
      <c r="Q9618" s="99"/>
      <c r="R9618" s="99"/>
      <c r="S9618" s="100">
        <v>1.0</v>
      </c>
      <c r="T9618" s="100">
        <v>1.0</v>
      </c>
      <c r="U9618" s="101" t="s">
        <v>7558</v>
      </c>
      <c r="V9618" s="101" t="s">
        <v>7559</v>
      </c>
      <c r="W9618" s="101" t="s">
        <v>54</v>
      </c>
      <c r="X9618" s="101" t="s">
        <v>7560</v>
      </c>
      <c r="Y9618" s="101" t="s">
        <v>18</v>
      </c>
    </row>
    <row r="9619">
      <c r="A9619" s="98" t="s">
        <v>64</v>
      </c>
      <c r="B9619" s="99"/>
      <c r="C9619" s="100" t="s">
        <v>18231</v>
      </c>
      <c r="D9619" s="101" t="s">
        <v>151</v>
      </c>
      <c r="E9619" s="101" t="s">
        <v>18232</v>
      </c>
      <c r="F9619" s="99"/>
      <c r="G9619" s="99"/>
      <c r="H9619" s="99"/>
      <c r="I9619" s="99"/>
      <c r="J9619" s="99"/>
      <c r="K9619" s="99"/>
      <c r="L9619" s="99"/>
      <c r="M9619" s="99"/>
      <c r="N9619" s="99"/>
      <c r="O9619" s="99"/>
      <c r="P9619" s="99"/>
      <c r="Q9619" s="99"/>
      <c r="R9619" s="99"/>
      <c r="S9619" s="102">
        <v>1.0</v>
      </c>
      <c r="T9619" s="102">
        <v>1.0</v>
      </c>
      <c r="U9619" s="102" t="s">
        <v>7558</v>
      </c>
      <c r="V9619" s="102" t="s">
        <v>7559</v>
      </c>
      <c r="W9619" s="102" t="s">
        <v>54</v>
      </c>
      <c r="X9619" s="102" t="s">
        <v>7591</v>
      </c>
      <c r="Y9619" s="101" t="s">
        <v>12</v>
      </c>
      <c r="Z9619" s="33">
        <v>1.0</v>
      </c>
    </row>
    <row r="9620">
      <c r="A9620" s="103" t="s">
        <v>63</v>
      </c>
      <c r="B9620" s="99"/>
      <c r="C9620" s="100" t="s">
        <v>18233</v>
      </c>
      <c r="D9620" s="101" t="s">
        <v>825</v>
      </c>
      <c r="E9620" s="101" t="s">
        <v>18234</v>
      </c>
      <c r="F9620" s="99"/>
      <c r="G9620" s="99"/>
      <c r="H9620" s="99"/>
      <c r="I9620" s="99"/>
      <c r="J9620" s="99"/>
      <c r="K9620" s="99"/>
      <c r="L9620" s="99"/>
      <c r="M9620" s="99"/>
      <c r="N9620" s="99"/>
      <c r="O9620" s="99"/>
      <c r="P9620" s="99"/>
      <c r="Q9620" s="99"/>
      <c r="R9620" s="99"/>
      <c r="S9620" s="102">
        <v>1.0</v>
      </c>
      <c r="T9620" s="102">
        <v>1.0</v>
      </c>
      <c r="U9620" s="102" t="s">
        <v>7558</v>
      </c>
      <c r="V9620" s="102" t="s">
        <v>7559</v>
      </c>
      <c r="W9620" s="102" t="s">
        <v>54</v>
      </c>
      <c r="X9620" s="102" t="s">
        <v>7560</v>
      </c>
      <c r="Y9620" s="101" t="s">
        <v>18</v>
      </c>
    </row>
    <row r="9621">
      <c r="A9621" s="98" t="s">
        <v>93</v>
      </c>
      <c r="B9621" s="99"/>
      <c r="C9621" s="100" t="s">
        <v>18235</v>
      </c>
      <c r="D9621" s="101" t="s">
        <v>825</v>
      </c>
      <c r="E9621" s="101" t="s">
        <v>18236</v>
      </c>
      <c r="F9621" s="99"/>
      <c r="G9621" s="99"/>
      <c r="H9621" s="99"/>
      <c r="I9621" s="99"/>
      <c r="J9621" s="99"/>
      <c r="K9621" s="99"/>
      <c r="L9621" s="99"/>
      <c r="M9621" s="99"/>
      <c r="N9621" s="99"/>
      <c r="O9621" s="99"/>
      <c r="P9621" s="99"/>
      <c r="Q9621" s="99"/>
      <c r="R9621" s="99"/>
      <c r="S9621" s="102">
        <v>1.0</v>
      </c>
      <c r="T9621" s="102">
        <v>1.0</v>
      </c>
      <c r="U9621" s="102" t="s">
        <v>7558</v>
      </c>
      <c r="V9621" s="102" t="s">
        <v>7559</v>
      </c>
      <c r="W9621" s="102" t="s">
        <v>54</v>
      </c>
      <c r="X9621" s="102" t="s">
        <v>7560</v>
      </c>
      <c r="Y9621" s="101" t="s">
        <v>18</v>
      </c>
    </row>
    <row r="9622">
      <c r="A9622" s="103" t="s">
        <v>63</v>
      </c>
      <c r="B9622" s="99"/>
      <c r="C9622" s="100" t="s">
        <v>5259</v>
      </c>
      <c r="D9622" s="101" t="s">
        <v>122</v>
      </c>
      <c r="E9622" s="101" t="s">
        <v>18237</v>
      </c>
      <c r="F9622" s="99"/>
      <c r="G9622" s="99"/>
      <c r="H9622" s="99"/>
      <c r="I9622" s="99"/>
      <c r="J9622" s="99"/>
      <c r="K9622" s="99"/>
      <c r="L9622" s="99"/>
      <c r="M9622" s="99"/>
      <c r="N9622" s="99"/>
      <c r="O9622" s="99"/>
      <c r="P9622" s="99"/>
      <c r="Q9622" s="99"/>
      <c r="R9622" s="99"/>
      <c r="S9622" s="102">
        <v>1.0</v>
      </c>
      <c r="T9622" s="102">
        <v>1.0</v>
      </c>
      <c r="U9622" s="102" t="s">
        <v>7558</v>
      </c>
      <c r="V9622" s="102" t="s">
        <v>7559</v>
      </c>
      <c r="W9622" s="102" t="s">
        <v>54</v>
      </c>
      <c r="X9622" s="102" t="s">
        <v>7560</v>
      </c>
      <c r="Y9622" s="101" t="s">
        <v>18</v>
      </c>
    </row>
    <row r="9623">
      <c r="A9623" s="103" t="s">
        <v>32</v>
      </c>
      <c r="B9623" s="99"/>
      <c r="C9623" s="100" t="s">
        <v>18238</v>
      </c>
      <c r="D9623" s="101" t="s">
        <v>122</v>
      </c>
      <c r="E9623" s="101" t="s">
        <v>18239</v>
      </c>
      <c r="F9623" s="99"/>
      <c r="G9623" s="99"/>
      <c r="H9623" s="99"/>
      <c r="I9623" s="99"/>
      <c r="J9623" s="99"/>
      <c r="K9623" s="99"/>
      <c r="L9623" s="99"/>
      <c r="M9623" s="99"/>
      <c r="N9623" s="99"/>
      <c r="O9623" s="99"/>
      <c r="P9623" s="99"/>
      <c r="Q9623" s="99"/>
      <c r="R9623" s="99"/>
      <c r="S9623" s="102">
        <v>1.0</v>
      </c>
      <c r="T9623" s="102">
        <v>1.0</v>
      </c>
      <c r="U9623" s="102" t="s">
        <v>7558</v>
      </c>
      <c r="V9623" s="102" t="s">
        <v>7559</v>
      </c>
      <c r="W9623" s="102" t="s">
        <v>54</v>
      </c>
      <c r="X9623" s="102" t="s">
        <v>7560</v>
      </c>
      <c r="Y9623" s="101" t="s">
        <v>18</v>
      </c>
    </row>
    <row r="9624">
      <c r="A9624" s="98" t="s">
        <v>83</v>
      </c>
      <c r="B9624" s="99"/>
      <c r="C9624" s="100" t="s">
        <v>18240</v>
      </c>
      <c r="D9624" s="101" t="s">
        <v>122</v>
      </c>
      <c r="E9624" s="101" t="s">
        <v>18241</v>
      </c>
      <c r="F9624" s="99"/>
      <c r="G9624" s="99"/>
      <c r="H9624" s="99"/>
      <c r="I9624" s="99"/>
      <c r="J9624" s="99"/>
      <c r="K9624" s="99"/>
      <c r="L9624" s="99"/>
      <c r="M9624" s="99"/>
      <c r="N9624" s="99"/>
      <c r="O9624" s="99"/>
      <c r="P9624" s="99"/>
      <c r="Q9624" s="99"/>
      <c r="R9624" s="99"/>
      <c r="S9624" s="102">
        <v>1.0</v>
      </c>
      <c r="T9624" s="102">
        <v>1.0</v>
      </c>
      <c r="U9624" s="102" t="s">
        <v>7558</v>
      </c>
      <c r="V9624" s="102" t="s">
        <v>7559</v>
      </c>
      <c r="W9624" s="102" t="s">
        <v>54</v>
      </c>
      <c r="X9624" s="102" t="s">
        <v>7560</v>
      </c>
      <c r="Y9624" s="101" t="s">
        <v>18</v>
      </c>
    </row>
    <row r="9625">
      <c r="A9625" s="98" t="s">
        <v>77</v>
      </c>
      <c r="B9625" s="99"/>
      <c r="C9625" s="100" t="s">
        <v>18242</v>
      </c>
      <c r="D9625" s="101" t="s">
        <v>122</v>
      </c>
      <c r="E9625" s="101" t="s">
        <v>18243</v>
      </c>
      <c r="F9625" s="99"/>
      <c r="G9625" s="99"/>
      <c r="H9625" s="99"/>
      <c r="I9625" s="99"/>
      <c r="J9625" s="99"/>
      <c r="K9625" s="99"/>
      <c r="L9625" s="99"/>
      <c r="M9625" s="99"/>
      <c r="N9625" s="99"/>
      <c r="O9625" s="99"/>
      <c r="P9625" s="99"/>
      <c r="Q9625" s="99"/>
      <c r="R9625" s="99"/>
      <c r="S9625" s="102">
        <v>1.0</v>
      </c>
      <c r="T9625" s="102">
        <v>1.0</v>
      </c>
      <c r="U9625" s="102" t="s">
        <v>7558</v>
      </c>
      <c r="V9625" s="102" t="s">
        <v>7559</v>
      </c>
      <c r="W9625" s="102" t="s">
        <v>54</v>
      </c>
      <c r="X9625" s="102" t="s">
        <v>7560</v>
      </c>
      <c r="Y9625" s="101" t="s">
        <v>18</v>
      </c>
    </row>
    <row r="9626">
      <c r="A9626" s="98" t="s">
        <v>62</v>
      </c>
      <c r="B9626" s="99"/>
      <c r="C9626" s="100" t="s">
        <v>18244</v>
      </c>
      <c r="D9626" s="101" t="s">
        <v>122</v>
      </c>
      <c r="E9626" s="101" t="s">
        <v>18245</v>
      </c>
      <c r="F9626" s="99"/>
      <c r="G9626" s="99"/>
      <c r="H9626" s="99"/>
      <c r="I9626" s="99"/>
      <c r="J9626" s="99"/>
      <c r="K9626" s="99"/>
      <c r="L9626" s="99"/>
      <c r="M9626" s="99"/>
      <c r="N9626" s="99"/>
      <c r="O9626" s="99"/>
      <c r="P9626" s="99"/>
      <c r="Q9626" s="99"/>
      <c r="R9626" s="99"/>
      <c r="S9626" s="102">
        <v>1.0</v>
      </c>
      <c r="T9626" s="102">
        <v>1.0</v>
      </c>
      <c r="U9626" s="102" t="s">
        <v>7558</v>
      </c>
      <c r="V9626" s="102" t="s">
        <v>7559</v>
      </c>
      <c r="W9626" s="102" t="s">
        <v>54</v>
      </c>
      <c r="X9626" s="102" t="s">
        <v>7560</v>
      </c>
      <c r="Y9626" s="101" t="s">
        <v>18</v>
      </c>
    </row>
    <row r="9627">
      <c r="A9627" s="103" t="s">
        <v>63</v>
      </c>
      <c r="B9627" s="99"/>
      <c r="C9627" s="100" t="s">
        <v>18246</v>
      </c>
      <c r="D9627" s="101" t="s">
        <v>122</v>
      </c>
      <c r="E9627" s="101" t="s">
        <v>18247</v>
      </c>
      <c r="F9627" s="99"/>
      <c r="G9627" s="99"/>
      <c r="H9627" s="99"/>
      <c r="I9627" s="99"/>
      <c r="J9627" s="99"/>
      <c r="K9627" s="99"/>
      <c r="L9627" s="99"/>
      <c r="M9627" s="99"/>
      <c r="N9627" s="99"/>
      <c r="O9627" s="99"/>
      <c r="P9627" s="99"/>
      <c r="Q9627" s="99"/>
      <c r="R9627" s="99"/>
      <c r="S9627" s="102">
        <v>1.0</v>
      </c>
      <c r="T9627" s="102">
        <v>1.0</v>
      </c>
      <c r="U9627" s="102" t="s">
        <v>7558</v>
      </c>
      <c r="V9627" s="102" t="s">
        <v>7559</v>
      </c>
      <c r="W9627" s="102" t="s">
        <v>54</v>
      </c>
      <c r="X9627" s="102" t="s">
        <v>7560</v>
      </c>
      <c r="Y9627" s="101" t="s">
        <v>18</v>
      </c>
    </row>
    <row r="9628">
      <c r="A9628" s="98" t="s">
        <v>64</v>
      </c>
      <c r="B9628" s="99"/>
      <c r="C9628" s="100" t="s">
        <v>18246</v>
      </c>
      <c r="D9628" s="101" t="s">
        <v>122</v>
      </c>
      <c r="E9628" s="101" t="s">
        <v>18248</v>
      </c>
      <c r="F9628" s="99"/>
      <c r="G9628" s="99"/>
      <c r="H9628" s="99"/>
      <c r="I9628" s="99"/>
      <c r="J9628" s="99"/>
      <c r="K9628" s="99"/>
      <c r="L9628" s="99"/>
      <c r="M9628" s="99"/>
      <c r="N9628" s="99"/>
      <c r="O9628" s="99"/>
      <c r="P9628" s="99"/>
      <c r="Q9628" s="99"/>
      <c r="R9628" s="99"/>
      <c r="S9628" s="102">
        <v>1.0</v>
      </c>
      <c r="T9628" s="102">
        <v>1.0</v>
      </c>
      <c r="U9628" s="102" t="s">
        <v>7558</v>
      </c>
      <c r="V9628" s="102" t="s">
        <v>7559</v>
      </c>
      <c r="W9628" s="102" t="s">
        <v>54</v>
      </c>
      <c r="X9628" s="102" t="s">
        <v>7560</v>
      </c>
      <c r="Y9628" s="101" t="s">
        <v>18</v>
      </c>
    </row>
    <row r="9629">
      <c r="A9629" s="98" t="s">
        <v>82</v>
      </c>
      <c r="B9629" s="99"/>
      <c r="C9629" s="100" t="s">
        <v>18249</v>
      </c>
      <c r="D9629" s="101" t="s">
        <v>122</v>
      </c>
      <c r="E9629" s="101" t="s">
        <v>18250</v>
      </c>
      <c r="F9629" s="99"/>
      <c r="G9629" s="99"/>
      <c r="H9629" s="99"/>
      <c r="I9629" s="99"/>
      <c r="J9629" s="99"/>
      <c r="K9629" s="99"/>
      <c r="L9629" s="99"/>
      <c r="M9629" s="99"/>
      <c r="N9629" s="99"/>
      <c r="O9629" s="99"/>
      <c r="P9629" s="99"/>
      <c r="Q9629" s="99"/>
      <c r="R9629" s="99"/>
      <c r="S9629" s="102">
        <v>1.0</v>
      </c>
      <c r="T9629" s="102">
        <v>1.0</v>
      </c>
      <c r="U9629" s="102" t="s">
        <v>7558</v>
      </c>
      <c r="V9629" s="102" t="s">
        <v>7559</v>
      </c>
      <c r="W9629" s="102" t="s">
        <v>54</v>
      </c>
      <c r="X9629" s="102" t="s">
        <v>7560</v>
      </c>
      <c r="Y9629" s="101" t="s">
        <v>18</v>
      </c>
    </row>
    <row r="9630">
      <c r="A9630" s="103" t="s">
        <v>24</v>
      </c>
      <c r="B9630" s="99"/>
      <c r="C9630" s="100" t="s">
        <v>18251</v>
      </c>
      <c r="D9630" s="101" t="s">
        <v>122</v>
      </c>
      <c r="E9630" s="101" t="s">
        <v>18252</v>
      </c>
      <c r="F9630" s="99"/>
      <c r="G9630" s="99"/>
      <c r="H9630" s="99"/>
      <c r="I9630" s="99"/>
      <c r="J9630" s="99"/>
      <c r="K9630" s="99"/>
      <c r="L9630" s="99"/>
      <c r="M9630" s="99"/>
      <c r="N9630" s="99"/>
      <c r="O9630" s="99"/>
      <c r="P9630" s="99"/>
      <c r="Q9630" s="99"/>
      <c r="R9630" s="99"/>
      <c r="S9630" s="102">
        <v>1.0</v>
      </c>
      <c r="T9630" s="102">
        <v>1.0</v>
      </c>
      <c r="U9630" s="102" t="s">
        <v>7558</v>
      </c>
      <c r="V9630" s="102" t="s">
        <v>7559</v>
      </c>
      <c r="W9630" s="102" t="s">
        <v>54</v>
      </c>
      <c r="X9630" s="102" t="s">
        <v>7560</v>
      </c>
      <c r="Y9630" s="101" t="s">
        <v>18</v>
      </c>
    </row>
    <row r="9631">
      <c r="A9631" s="98" t="s">
        <v>38</v>
      </c>
      <c r="B9631" s="99"/>
      <c r="C9631" s="100" t="s">
        <v>18253</v>
      </c>
      <c r="D9631" s="101" t="s">
        <v>122</v>
      </c>
      <c r="E9631" s="101" t="s">
        <v>18254</v>
      </c>
      <c r="F9631" s="99"/>
      <c r="G9631" s="99"/>
      <c r="H9631" s="99"/>
      <c r="I9631" s="99"/>
      <c r="J9631" s="99"/>
      <c r="K9631" s="99"/>
      <c r="L9631" s="99"/>
      <c r="M9631" s="99"/>
      <c r="N9631" s="99"/>
      <c r="O9631" s="99"/>
      <c r="P9631" s="99"/>
      <c r="Q9631" s="99"/>
      <c r="R9631" s="99"/>
      <c r="S9631" s="102">
        <v>1.0</v>
      </c>
      <c r="T9631" s="102">
        <v>1.0</v>
      </c>
      <c r="U9631" s="102" t="s">
        <v>7558</v>
      </c>
      <c r="V9631" s="102" t="s">
        <v>7559</v>
      </c>
      <c r="W9631" s="102" t="s">
        <v>54</v>
      </c>
      <c r="X9631" s="102" t="s">
        <v>7560</v>
      </c>
      <c r="Y9631" s="101" t="s">
        <v>18</v>
      </c>
    </row>
    <row r="9632">
      <c r="A9632" s="98" t="s">
        <v>64</v>
      </c>
      <c r="B9632" s="99"/>
      <c r="C9632" s="100" t="s">
        <v>18255</v>
      </c>
      <c r="D9632" s="101" t="s">
        <v>191</v>
      </c>
      <c r="E9632" s="101" t="s">
        <v>18256</v>
      </c>
      <c r="F9632" s="99"/>
      <c r="G9632" s="99"/>
      <c r="H9632" s="99"/>
      <c r="I9632" s="99"/>
      <c r="J9632" s="99"/>
      <c r="K9632" s="99"/>
      <c r="L9632" s="99"/>
      <c r="M9632" s="99"/>
      <c r="N9632" s="99"/>
      <c r="O9632" s="99"/>
      <c r="P9632" s="99"/>
      <c r="Q9632" s="99"/>
      <c r="R9632" s="99"/>
      <c r="S9632" s="100">
        <v>1.0</v>
      </c>
      <c r="T9632" s="100">
        <v>1.0</v>
      </c>
      <c r="U9632" s="101" t="s">
        <v>7558</v>
      </c>
      <c r="V9632" s="101" t="s">
        <v>7559</v>
      </c>
      <c r="W9632" s="101" t="s">
        <v>54</v>
      </c>
      <c r="X9632" s="101" t="s">
        <v>7560</v>
      </c>
      <c r="Y9632" s="101" t="s">
        <v>18</v>
      </c>
    </row>
    <row r="9633">
      <c r="A9633" s="103" t="s">
        <v>63</v>
      </c>
      <c r="B9633" s="99"/>
      <c r="C9633" s="100" t="s">
        <v>18257</v>
      </c>
      <c r="D9633" s="101" t="s">
        <v>151</v>
      </c>
      <c r="E9633" s="101" t="s">
        <v>18258</v>
      </c>
      <c r="F9633" s="99"/>
      <c r="G9633" s="99"/>
      <c r="H9633" s="99"/>
      <c r="I9633" s="99"/>
      <c r="J9633" s="99"/>
      <c r="K9633" s="99"/>
      <c r="L9633" s="99"/>
      <c r="M9633" s="99"/>
      <c r="N9633" s="99"/>
      <c r="O9633" s="99"/>
      <c r="P9633" s="99"/>
      <c r="Q9633" s="99"/>
      <c r="R9633" s="99"/>
      <c r="S9633" s="102">
        <v>1.0</v>
      </c>
      <c r="T9633" s="102">
        <v>1.0</v>
      </c>
      <c r="U9633" s="102" t="s">
        <v>7558</v>
      </c>
      <c r="V9633" s="102" t="s">
        <v>7559</v>
      </c>
      <c r="W9633" s="102" t="s">
        <v>54</v>
      </c>
      <c r="X9633" s="102" t="s">
        <v>7591</v>
      </c>
      <c r="Y9633" s="101" t="s">
        <v>12</v>
      </c>
      <c r="Z9633" s="33">
        <v>1.0</v>
      </c>
    </row>
    <row r="9634">
      <c r="A9634" s="98" t="s">
        <v>93</v>
      </c>
      <c r="B9634" s="99"/>
      <c r="C9634" s="100" t="s">
        <v>18259</v>
      </c>
      <c r="D9634" s="101" t="s">
        <v>122</v>
      </c>
      <c r="E9634" s="101" t="s">
        <v>18260</v>
      </c>
      <c r="F9634" s="99"/>
      <c r="G9634" s="99"/>
      <c r="H9634" s="99"/>
      <c r="I9634" s="99"/>
      <c r="J9634" s="99"/>
      <c r="K9634" s="99"/>
      <c r="L9634" s="99"/>
      <c r="M9634" s="99"/>
      <c r="N9634" s="99"/>
      <c r="O9634" s="99"/>
      <c r="P9634" s="99"/>
      <c r="Q9634" s="99"/>
      <c r="R9634" s="99"/>
      <c r="S9634" s="102">
        <v>1.0</v>
      </c>
      <c r="T9634" s="102">
        <v>1.0</v>
      </c>
      <c r="U9634" s="102" t="s">
        <v>7558</v>
      </c>
      <c r="V9634" s="102" t="s">
        <v>7559</v>
      </c>
      <c r="W9634" s="102" t="s">
        <v>54</v>
      </c>
      <c r="X9634" s="102" t="s">
        <v>7560</v>
      </c>
      <c r="Y9634" s="101" t="s">
        <v>18</v>
      </c>
    </row>
    <row r="9635">
      <c r="A9635" s="98" t="s">
        <v>64</v>
      </c>
      <c r="B9635" s="99"/>
      <c r="C9635" s="100" t="s">
        <v>18261</v>
      </c>
      <c r="D9635" s="101" t="s">
        <v>122</v>
      </c>
      <c r="E9635" s="101" t="s">
        <v>18262</v>
      </c>
      <c r="F9635" s="99"/>
      <c r="G9635" s="99"/>
      <c r="H9635" s="99"/>
      <c r="I9635" s="99"/>
      <c r="J9635" s="99"/>
      <c r="K9635" s="99"/>
      <c r="L9635" s="99"/>
      <c r="M9635" s="99"/>
      <c r="N9635" s="99"/>
      <c r="O9635" s="99"/>
      <c r="P9635" s="99"/>
      <c r="Q9635" s="99"/>
      <c r="R9635" s="99"/>
      <c r="S9635" s="102">
        <v>1.0</v>
      </c>
      <c r="T9635" s="102">
        <v>1.0</v>
      </c>
      <c r="U9635" s="102" t="s">
        <v>7558</v>
      </c>
      <c r="V9635" s="102" t="s">
        <v>7559</v>
      </c>
      <c r="W9635" s="102" t="s">
        <v>54</v>
      </c>
      <c r="X9635" s="102" t="s">
        <v>7560</v>
      </c>
      <c r="Y9635" s="101" t="s">
        <v>18</v>
      </c>
    </row>
    <row r="9636">
      <c r="A9636" s="98" t="s">
        <v>80</v>
      </c>
      <c r="B9636" s="99"/>
      <c r="C9636" s="100" t="s">
        <v>18263</v>
      </c>
      <c r="D9636" s="101" t="s">
        <v>135</v>
      </c>
      <c r="E9636" s="101" t="s">
        <v>18264</v>
      </c>
      <c r="F9636" s="99"/>
      <c r="G9636" s="99"/>
      <c r="H9636" s="99"/>
      <c r="I9636" s="99"/>
      <c r="J9636" s="99"/>
      <c r="K9636" s="99"/>
      <c r="L9636" s="99"/>
      <c r="M9636" s="99"/>
      <c r="N9636" s="99"/>
      <c r="O9636" s="99"/>
      <c r="P9636" s="99"/>
      <c r="Q9636" s="99"/>
      <c r="R9636" s="99"/>
      <c r="S9636" s="100">
        <v>1.0</v>
      </c>
      <c r="T9636" s="100">
        <v>1.0</v>
      </c>
      <c r="U9636" s="101" t="s">
        <v>7558</v>
      </c>
      <c r="V9636" s="101" t="s">
        <v>7559</v>
      </c>
      <c r="W9636" s="101" t="s">
        <v>54</v>
      </c>
      <c r="X9636" s="101" t="s">
        <v>7560</v>
      </c>
      <c r="Y9636" s="101" t="s">
        <v>18</v>
      </c>
    </row>
    <row r="9637">
      <c r="A9637" s="98" t="s">
        <v>64</v>
      </c>
      <c r="B9637" s="99"/>
      <c r="C9637" s="100" t="s">
        <v>18265</v>
      </c>
      <c r="D9637" s="101" t="s">
        <v>2103</v>
      </c>
      <c r="E9637" s="101" t="s">
        <v>18266</v>
      </c>
      <c r="F9637" s="99"/>
      <c r="G9637" s="99"/>
      <c r="H9637" s="99"/>
      <c r="I9637" s="99"/>
      <c r="J9637" s="99"/>
      <c r="K9637" s="99"/>
      <c r="L9637" s="99"/>
      <c r="M9637" s="99"/>
      <c r="N9637" s="99"/>
      <c r="O9637" s="99"/>
      <c r="P9637" s="99"/>
      <c r="Q9637" s="99"/>
      <c r="R9637" s="99"/>
      <c r="S9637" s="100">
        <v>1.0</v>
      </c>
      <c r="T9637" s="100">
        <v>0.0</v>
      </c>
      <c r="U9637" s="101" t="s">
        <v>7558</v>
      </c>
      <c r="V9637" s="101" t="s">
        <v>7559</v>
      </c>
      <c r="W9637" s="101" t="s">
        <v>54</v>
      </c>
      <c r="X9637" s="101" t="s">
        <v>7560</v>
      </c>
      <c r="Y9637" s="101" t="s">
        <v>12</v>
      </c>
    </row>
    <row r="9638">
      <c r="A9638" s="98" t="s">
        <v>77</v>
      </c>
      <c r="B9638" s="99"/>
      <c r="C9638" s="100" t="s">
        <v>18267</v>
      </c>
      <c r="D9638" s="101" t="s">
        <v>122</v>
      </c>
      <c r="E9638" s="101" t="s">
        <v>18268</v>
      </c>
      <c r="F9638" s="99"/>
      <c r="G9638" s="99"/>
      <c r="H9638" s="99"/>
      <c r="I9638" s="99"/>
      <c r="J9638" s="99"/>
      <c r="K9638" s="99"/>
      <c r="L9638" s="99"/>
      <c r="M9638" s="99"/>
      <c r="N9638" s="99"/>
      <c r="O9638" s="99"/>
      <c r="P9638" s="99"/>
      <c r="Q9638" s="99"/>
      <c r="R9638" s="99"/>
      <c r="S9638" s="102">
        <v>1.0</v>
      </c>
      <c r="T9638" s="102">
        <v>1.0</v>
      </c>
      <c r="U9638" s="102" t="s">
        <v>7558</v>
      </c>
      <c r="V9638" s="102" t="s">
        <v>7559</v>
      </c>
      <c r="W9638" s="102" t="s">
        <v>54</v>
      </c>
      <c r="X9638" s="102" t="s">
        <v>7560</v>
      </c>
      <c r="Y9638" s="101" t="s">
        <v>18</v>
      </c>
    </row>
    <row r="9639">
      <c r="A9639" s="103" t="s">
        <v>63</v>
      </c>
      <c r="B9639" s="99"/>
      <c r="C9639" s="100" t="s">
        <v>18269</v>
      </c>
      <c r="D9639" s="101" t="s">
        <v>122</v>
      </c>
      <c r="E9639" s="101" t="s">
        <v>18270</v>
      </c>
      <c r="F9639" s="99"/>
      <c r="G9639" s="99"/>
      <c r="H9639" s="99"/>
      <c r="I9639" s="99"/>
      <c r="J9639" s="99"/>
      <c r="K9639" s="99"/>
      <c r="L9639" s="99"/>
      <c r="M9639" s="99"/>
      <c r="N9639" s="99"/>
      <c r="O9639" s="99"/>
      <c r="P9639" s="99"/>
      <c r="Q9639" s="99"/>
      <c r="R9639" s="99"/>
      <c r="S9639" s="102">
        <v>1.0</v>
      </c>
      <c r="T9639" s="102">
        <v>1.0</v>
      </c>
      <c r="U9639" s="102" t="s">
        <v>7558</v>
      </c>
      <c r="V9639" s="102" t="s">
        <v>7559</v>
      </c>
      <c r="W9639" s="102" t="s">
        <v>54</v>
      </c>
      <c r="X9639" s="102" t="s">
        <v>7560</v>
      </c>
      <c r="Y9639" s="101" t="s">
        <v>18</v>
      </c>
    </row>
    <row r="9640">
      <c r="A9640" s="98" t="s">
        <v>93</v>
      </c>
      <c r="B9640" s="99"/>
      <c r="C9640" s="100" t="s">
        <v>18271</v>
      </c>
      <c r="D9640" s="101" t="s">
        <v>122</v>
      </c>
      <c r="E9640" s="101" t="s">
        <v>18272</v>
      </c>
      <c r="F9640" s="99"/>
      <c r="G9640" s="99"/>
      <c r="H9640" s="99"/>
      <c r="I9640" s="99"/>
      <c r="J9640" s="99"/>
      <c r="K9640" s="99"/>
      <c r="L9640" s="99"/>
      <c r="M9640" s="99"/>
      <c r="N9640" s="99"/>
      <c r="O9640" s="99"/>
      <c r="P9640" s="99"/>
      <c r="Q9640" s="99"/>
      <c r="R9640" s="99"/>
      <c r="S9640" s="102">
        <v>1.0</v>
      </c>
      <c r="T9640" s="102">
        <v>1.0</v>
      </c>
      <c r="U9640" s="102" t="s">
        <v>7558</v>
      </c>
      <c r="V9640" s="102" t="s">
        <v>7559</v>
      </c>
      <c r="W9640" s="102" t="s">
        <v>54</v>
      </c>
      <c r="X9640" s="102" t="s">
        <v>7560</v>
      </c>
      <c r="Y9640" s="101" t="s">
        <v>18</v>
      </c>
    </row>
    <row r="9641">
      <c r="A9641" s="98" t="s">
        <v>64</v>
      </c>
      <c r="B9641" s="99"/>
      <c r="C9641" s="100" t="s">
        <v>18273</v>
      </c>
      <c r="D9641" s="101" t="s">
        <v>135</v>
      </c>
      <c r="E9641" s="101" t="s">
        <v>18274</v>
      </c>
      <c r="F9641" s="99"/>
      <c r="G9641" s="99"/>
      <c r="H9641" s="99"/>
      <c r="I9641" s="99"/>
      <c r="J9641" s="99"/>
      <c r="K9641" s="99"/>
      <c r="L9641" s="99"/>
      <c r="M9641" s="99"/>
      <c r="N9641" s="99"/>
      <c r="O9641" s="99"/>
      <c r="P9641" s="99"/>
      <c r="Q9641" s="99"/>
      <c r="R9641" s="99"/>
      <c r="S9641" s="100">
        <v>1.0</v>
      </c>
      <c r="T9641" s="100">
        <v>1.0</v>
      </c>
      <c r="U9641" s="101" t="s">
        <v>7558</v>
      </c>
      <c r="V9641" s="101" t="s">
        <v>7559</v>
      </c>
      <c r="W9641" s="101" t="s">
        <v>54</v>
      </c>
      <c r="X9641" s="101" t="s">
        <v>7560</v>
      </c>
      <c r="Y9641" s="101" t="s">
        <v>18</v>
      </c>
    </row>
    <row r="9642">
      <c r="A9642" s="98" t="s">
        <v>82</v>
      </c>
      <c r="B9642" s="99"/>
      <c r="C9642" s="100" t="s">
        <v>18275</v>
      </c>
      <c r="D9642" s="101" t="s">
        <v>128</v>
      </c>
      <c r="E9642" s="101" t="s">
        <v>18276</v>
      </c>
      <c r="F9642" s="99"/>
      <c r="G9642" s="99"/>
      <c r="H9642" s="99"/>
      <c r="I9642" s="99"/>
      <c r="J9642" s="99"/>
      <c r="K9642" s="99"/>
      <c r="L9642" s="99"/>
      <c r="M9642" s="99"/>
      <c r="N9642" s="99"/>
      <c r="O9642" s="99"/>
      <c r="P9642" s="99"/>
      <c r="Q9642" s="99"/>
      <c r="R9642" s="99"/>
      <c r="S9642" s="102">
        <v>1.0</v>
      </c>
      <c r="T9642" s="102">
        <v>1.0</v>
      </c>
      <c r="U9642" s="102" t="s">
        <v>7558</v>
      </c>
      <c r="V9642" s="102" t="s">
        <v>7559</v>
      </c>
      <c r="W9642" s="102" t="s">
        <v>54</v>
      </c>
      <c r="X9642" s="102" t="s">
        <v>7560</v>
      </c>
      <c r="Y9642" s="101" t="s">
        <v>12</v>
      </c>
    </row>
    <row r="9643">
      <c r="A9643" s="98" t="s">
        <v>90</v>
      </c>
      <c r="B9643" s="99"/>
      <c r="C9643" s="100" t="s">
        <v>18277</v>
      </c>
      <c r="D9643" s="101" t="s">
        <v>191</v>
      </c>
      <c r="E9643" s="101" t="s">
        <v>18278</v>
      </c>
      <c r="F9643" s="99"/>
      <c r="G9643" s="99"/>
      <c r="H9643" s="99"/>
      <c r="I9643" s="99"/>
      <c r="J9643" s="99"/>
      <c r="K9643" s="99"/>
      <c r="L9643" s="99"/>
      <c r="M9643" s="99"/>
      <c r="N9643" s="99"/>
      <c r="O9643" s="99"/>
      <c r="P9643" s="99"/>
      <c r="Q9643" s="99"/>
      <c r="R9643" s="99"/>
      <c r="S9643" s="100">
        <v>1.0</v>
      </c>
      <c r="T9643" s="100">
        <v>1.0</v>
      </c>
      <c r="U9643" s="101" t="s">
        <v>7558</v>
      </c>
      <c r="V9643" s="101" t="s">
        <v>7559</v>
      </c>
      <c r="W9643" s="101" t="s">
        <v>54</v>
      </c>
      <c r="X9643" s="101" t="s">
        <v>7560</v>
      </c>
      <c r="Y9643" s="101" t="s">
        <v>18</v>
      </c>
    </row>
    <row r="9644">
      <c r="A9644" s="103" t="s">
        <v>24</v>
      </c>
      <c r="B9644" s="99"/>
      <c r="C9644" s="100" t="s">
        <v>18279</v>
      </c>
      <c r="D9644" s="101" t="s">
        <v>135</v>
      </c>
      <c r="E9644" s="101" t="s">
        <v>18280</v>
      </c>
      <c r="F9644" s="99"/>
      <c r="G9644" s="99"/>
      <c r="H9644" s="99"/>
      <c r="I9644" s="99"/>
      <c r="J9644" s="99"/>
      <c r="K9644" s="99"/>
      <c r="L9644" s="99"/>
      <c r="M9644" s="99"/>
      <c r="N9644" s="99"/>
      <c r="O9644" s="99"/>
      <c r="P9644" s="99"/>
      <c r="Q9644" s="99"/>
      <c r="R9644" s="99"/>
      <c r="S9644" s="100">
        <v>1.0</v>
      </c>
      <c r="T9644" s="100">
        <v>1.0</v>
      </c>
      <c r="U9644" s="101" t="s">
        <v>7558</v>
      </c>
      <c r="V9644" s="101" t="s">
        <v>7559</v>
      </c>
      <c r="W9644" s="101" t="s">
        <v>54</v>
      </c>
      <c r="X9644" s="101" t="s">
        <v>7560</v>
      </c>
      <c r="Y9644" s="101" t="s">
        <v>18</v>
      </c>
    </row>
    <row r="9645">
      <c r="A9645" s="98" t="s">
        <v>82</v>
      </c>
      <c r="B9645" s="99"/>
      <c r="C9645" s="100" t="s">
        <v>18281</v>
      </c>
      <c r="D9645" s="101" t="s">
        <v>135</v>
      </c>
      <c r="E9645" s="101" t="s">
        <v>18282</v>
      </c>
      <c r="F9645" s="99"/>
      <c r="G9645" s="99"/>
      <c r="H9645" s="99"/>
      <c r="I9645" s="99"/>
      <c r="J9645" s="99"/>
      <c r="K9645" s="99"/>
      <c r="L9645" s="99"/>
      <c r="M9645" s="99"/>
      <c r="N9645" s="99"/>
      <c r="O9645" s="99"/>
      <c r="P9645" s="99"/>
      <c r="Q9645" s="99"/>
      <c r="R9645" s="99"/>
      <c r="S9645" s="100">
        <v>1.0</v>
      </c>
      <c r="T9645" s="100">
        <v>1.0</v>
      </c>
      <c r="U9645" s="101" t="s">
        <v>7558</v>
      </c>
      <c r="V9645" s="101" t="s">
        <v>7559</v>
      </c>
      <c r="W9645" s="101" t="s">
        <v>54</v>
      </c>
      <c r="X9645" s="101" t="s">
        <v>7560</v>
      </c>
      <c r="Y9645" s="101" t="s">
        <v>18</v>
      </c>
    </row>
    <row r="9646">
      <c r="A9646" s="98" t="s">
        <v>64</v>
      </c>
      <c r="B9646" s="99"/>
      <c r="C9646" s="100" t="s">
        <v>18283</v>
      </c>
      <c r="D9646" s="101" t="s">
        <v>135</v>
      </c>
      <c r="E9646" s="101" t="s">
        <v>18284</v>
      </c>
      <c r="F9646" s="99"/>
      <c r="G9646" s="99"/>
      <c r="H9646" s="99"/>
      <c r="I9646" s="99"/>
      <c r="J9646" s="99"/>
      <c r="K9646" s="99"/>
      <c r="L9646" s="99"/>
      <c r="M9646" s="99"/>
      <c r="N9646" s="99"/>
      <c r="O9646" s="99"/>
      <c r="P9646" s="99"/>
      <c r="Q9646" s="99"/>
      <c r="R9646" s="99"/>
      <c r="S9646" s="100">
        <v>1.0</v>
      </c>
      <c r="T9646" s="100">
        <v>1.0</v>
      </c>
      <c r="U9646" s="101" t="s">
        <v>7558</v>
      </c>
      <c r="V9646" s="101" t="s">
        <v>7559</v>
      </c>
      <c r="W9646" s="101" t="s">
        <v>54</v>
      </c>
      <c r="X9646" s="101" t="s">
        <v>7560</v>
      </c>
      <c r="Y9646" s="101" t="s">
        <v>18</v>
      </c>
    </row>
    <row r="9647">
      <c r="A9647" s="103" t="s">
        <v>63</v>
      </c>
      <c r="B9647" s="99"/>
      <c r="C9647" s="100" t="s">
        <v>18285</v>
      </c>
      <c r="D9647" s="101" t="s">
        <v>122</v>
      </c>
      <c r="E9647" s="101" t="s">
        <v>18286</v>
      </c>
      <c r="F9647" s="99"/>
      <c r="G9647" s="99"/>
      <c r="H9647" s="99"/>
      <c r="I9647" s="99"/>
      <c r="J9647" s="99"/>
      <c r="K9647" s="99"/>
      <c r="L9647" s="99"/>
      <c r="M9647" s="99"/>
      <c r="N9647" s="99"/>
      <c r="O9647" s="99"/>
      <c r="P9647" s="99"/>
      <c r="Q9647" s="99"/>
      <c r="R9647" s="99"/>
      <c r="S9647" s="102">
        <v>1.0</v>
      </c>
      <c r="T9647" s="102">
        <v>1.0</v>
      </c>
      <c r="U9647" s="102" t="s">
        <v>7558</v>
      </c>
      <c r="V9647" s="102" t="s">
        <v>7559</v>
      </c>
      <c r="W9647" s="102" t="s">
        <v>54</v>
      </c>
      <c r="X9647" s="102" t="s">
        <v>7560</v>
      </c>
      <c r="Y9647" s="101" t="s">
        <v>18</v>
      </c>
    </row>
    <row r="9648">
      <c r="A9648" s="98" t="s">
        <v>64</v>
      </c>
      <c r="B9648" s="99"/>
      <c r="C9648" s="100" t="s">
        <v>18287</v>
      </c>
      <c r="D9648" s="101" t="s">
        <v>135</v>
      </c>
      <c r="E9648" s="101" t="s">
        <v>18288</v>
      </c>
      <c r="F9648" s="99"/>
      <c r="G9648" s="99"/>
      <c r="H9648" s="99"/>
      <c r="I9648" s="99"/>
      <c r="J9648" s="99"/>
      <c r="K9648" s="99"/>
      <c r="L9648" s="99"/>
      <c r="M9648" s="99"/>
      <c r="N9648" s="99"/>
      <c r="O9648" s="99"/>
      <c r="P9648" s="99"/>
      <c r="Q9648" s="99"/>
      <c r="R9648" s="99"/>
      <c r="S9648" s="100">
        <v>1.0</v>
      </c>
      <c r="T9648" s="100">
        <v>1.0</v>
      </c>
      <c r="U9648" s="101" t="s">
        <v>7558</v>
      </c>
      <c r="V9648" s="101" t="s">
        <v>7559</v>
      </c>
      <c r="W9648" s="101" t="s">
        <v>54</v>
      </c>
      <c r="X9648" s="101" t="s">
        <v>7560</v>
      </c>
      <c r="Y9648" s="101" t="s">
        <v>18</v>
      </c>
    </row>
    <row r="9649">
      <c r="A9649" s="98" t="s">
        <v>23</v>
      </c>
      <c r="B9649" s="99"/>
      <c r="C9649" s="100" t="s">
        <v>18289</v>
      </c>
      <c r="D9649" s="101" t="s">
        <v>135</v>
      </c>
      <c r="E9649" s="101" t="s">
        <v>18290</v>
      </c>
      <c r="F9649" s="99"/>
      <c r="G9649" s="99"/>
      <c r="H9649" s="99"/>
      <c r="I9649" s="99"/>
      <c r="J9649" s="99"/>
      <c r="K9649" s="99"/>
      <c r="L9649" s="99"/>
      <c r="M9649" s="99"/>
      <c r="N9649" s="99"/>
      <c r="O9649" s="99"/>
      <c r="P9649" s="99"/>
      <c r="Q9649" s="99"/>
      <c r="R9649" s="99"/>
      <c r="S9649" s="100">
        <v>1.0</v>
      </c>
      <c r="T9649" s="100">
        <v>1.0</v>
      </c>
      <c r="U9649" s="101" t="s">
        <v>7558</v>
      </c>
      <c r="V9649" s="101" t="s">
        <v>7559</v>
      </c>
      <c r="W9649" s="101" t="s">
        <v>54</v>
      </c>
      <c r="X9649" s="101" t="s">
        <v>7560</v>
      </c>
      <c r="Y9649" s="101" t="s">
        <v>18</v>
      </c>
    </row>
    <row r="9650">
      <c r="A9650" s="98" t="s">
        <v>93</v>
      </c>
      <c r="B9650" s="99"/>
      <c r="C9650" s="100" t="s">
        <v>18291</v>
      </c>
      <c r="D9650" s="101" t="s">
        <v>135</v>
      </c>
      <c r="E9650" s="101" t="s">
        <v>18292</v>
      </c>
      <c r="F9650" s="99"/>
      <c r="G9650" s="99"/>
      <c r="H9650" s="99"/>
      <c r="I9650" s="99"/>
      <c r="J9650" s="99"/>
      <c r="K9650" s="99"/>
      <c r="L9650" s="99"/>
      <c r="M9650" s="99"/>
      <c r="N9650" s="99"/>
      <c r="O9650" s="99"/>
      <c r="P9650" s="99"/>
      <c r="Q9650" s="99"/>
      <c r="R9650" s="99"/>
      <c r="S9650" s="100">
        <v>1.0</v>
      </c>
      <c r="T9650" s="100">
        <v>1.0</v>
      </c>
      <c r="U9650" s="101" t="s">
        <v>7558</v>
      </c>
      <c r="V9650" s="101" t="s">
        <v>7559</v>
      </c>
      <c r="W9650" s="101" t="s">
        <v>54</v>
      </c>
      <c r="X9650" s="101" t="s">
        <v>7560</v>
      </c>
      <c r="Y9650" s="101" t="s">
        <v>18</v>
      </c>
    </row>
    <row r="9651">
      <c r="A9651" s="98" t="s">
        <v>64</v>
      </c>
      <c r="B9651" s="99"/>
      <c r="C9651" s="100" t="s">
        <v>18293</v>
      </c>
      <c r="D9651" s="101" t="s">
        <v>135</v>
      </c>
      <c r="E9651" s="101" t="s">
        <v>18294</v>
      </c>
      <c r="F9651" s="99"/>
      <c r="G9651" s="99"/>
      <c r="H9651" s="99"/>
      <c r="I9651" s="99"/>
      <c r="J9651" s="99"/>
      <c r="K9651" s="99"/>
      <c r="L9651" s="99"/>
      <c r="M9651" s="99"/>
      <c r="N9651" s="99"/>
      <c r="O9651" s="99"/>
      <c r="P9651" s="99"/>
      <c r="Q9651" s="99"/>
      <c r="R9651" s="99"/>
      <c r="S9651" s="100">
        <v>1.0</v>
      </c>
      <c r="T9651" s="100">
        <v>1.0</v>
      </c>
      <c r="U9651" s="101" t="s">
        <v>7558</v>
      </c>
      <c r="V9651" s="101" t="s">
        <v>7559</v>
      </c>
      <c r="W9651" s="101" t="s">
        <v>54</v>
      </c>
      <c r="X9651" s="101" t="s">
        <v>7560</v>
      </c>
      <c r="Y9651" s="101" t="s">
        <v>18</v>
      </c>
    </row>
    <row r="9652">
      <c r="A9652" s="98" t="s">
        <v>82</v>
      </c>
      <c r="B9652" s="99"/>
      <c r="C9652" s="100" t="s">
        <v>18295</v>
      </c>
      <c r="D9652" s="101" t="s">
        <v>122</v>
      </c>
      <c r="E9652" s="101" t="s">
        <v>18296</v>
      </c>
      <c r="F9652" s="99"/>
      <c r="G9652" s="99"/>
      <c r="H9652" s="99"/>
      <c r="I9652" s="99"/>
      <c r="J9652" s="99"/>
      <c r="K9652" s="99"/>
      <c r="L9652" s="99"/>
      <c r="M9652" s="99"/>
      <c r="N9652" s="99"/>
      <c r="O9652" s="99"/>
      <c r="P9652" s="99"/>
      <c r="Q9652" s="99"/>
      <c r="R9652" s="99"/>
      <c r="S9652" s="102">
        <v>1.0</v>
      </c>
      <c r="T9652" s="102">
        <v>1.0</v>
      </c>
      <c r="U9652" s="102" t="s">
        <v>7558</v>
      </c>
      <c r="V9652" s="102" t="s">
        <v>7559</v>
      </c>
      <c r="W9652" s="102" t="s">
        <v>54</v>
      </c>
      <c r="X9652" s="102" t="s">
        <v>7560</v>
      </c>
      <c r="Y9652" s="101" t="s">
        <v>18</v>
      </c>
    </row>
    <row r="9653">
      <c r="A9653" s="103" t="s">
        <v>63</v>
      </c>
      <c r="B9653" s="99"/>
      <c r="C9653" s="100" t="s">
        <v>18297</v>
      </c>
      <c r="D9653" s="101" t="s">
        <v>135</v>
      </c>
      <c r="E9653" s="101" t="s">
        <v>18298</v>
      </c>
      <c r="F9653" s="99"/>
      <c r="G9653" s="99"/>
      <c r="H9653" s="99"/>
      <c r="I9653" s="99"/>
      <c r="J9653" s="99"/>
      <c r="K9653" s="99"/>
      <c r="L9653" s="99"/>
      <c r="M9653" s="99"/>
      <c r="N9653" s="99"/>
      <c r="O9653" s="99"/>
      <c r="P9653" s="99"/>
      <c r="Q9653" s="99"/>
      <c r="R9653" s="99"/>
      <c r="S9653" s="100">
        <v>1.0</v>
      </c>
      <c r="T9653" s="100">
        <v>1.0</v>
      </c>
      <c r="U9653" s="101" t="s">
        <v>7558</v>
      </c>
      <c r="V9653" s="101" t="s">
        <v>7559</v>
      </c>
      <c r="W9653" s="101" t="s">
        <v>54</v>
      </c>
      <c r="X9653" s="101" t="s">
        <v>7560</v>
      </c>
      <c r="Y9653" s="101" t="s">
        <v>18</v>
      </c>
    </row>
    <row r="9654">
      <c r="A9654" s="98" t="s">
        <v>93</v>
      </c>
      <c r="B9654" s="99"/>
      <c r="C9654" s="100" t="s">
        <v>18299</v>
      </c>
      <c r="D9654" s="101" t="s">
        <v>135</v>
      </c>
      <c r="E9654" s="101" t="s">
        <v>18300</v>
      </c>
      <c r="F9654" s="99"/>
      <c r="G9654" s="99"/>
      <c r="H9654" s="99"/>
      <c r="I9654" s="99"/>
      <c r="J9654" s="99"/>
      <c r="K9654" s="99"/>
      <c r="L9654" s="99"/>
      <c r="M9654" s="99"/>
      <c r="N9654" s="99"/>
      <c r="O9654" s="99"/>
      <c r="P9654" s="99"/>
      <c r="Q9654" s="99"/>
      <c r="R9654" s="99"/>
      <c r="S9654" s="100">
        <v>1.0</v>
      </c>
      <c r="T9654" s="100">
        <v>1.0</v>
      </c>
      <c r="U9654" s="101" t="s">
        <v>7558</v>
      </c>
      <c r="V9654" s="101" t="s">
        <v>7559</v>
      </c>
      <c r="W9654" s="101" t="s">
        <v>54</v>
      </c>
      <c r="X9654" s="101" t="s">
        <v>7560</v>
      </c>
      <c r="Y9654" s="101" t="s">
        <v>18</v>
      </c>
    </row>
    <row r="9655">
      <c r="A9655" s="103" t="s">
        <v>24</v>
      </c>
      <c r="B9655" s="99"/>
      <c r="C9655" s="100" t="s">
        <v>18301</v>
      </c>
      <c r="D9655" s="101" t="s">
        <v>122</v>
      </c>
      <c r="E9655" s="101" t="s">
        <v>18302</v>
      </c>
      <c r="F9655" s="99"/>
      <c r="G9655" s="99"/>
      <c r="H9655" s="99"/>
      <c r="I9655" s="99"/>
      <c r="J9655" s="99"/>
      <c r="K9655" s="99"/>
      <c r="L9655" s="99"/>
      <c r="M9655" s="99"/>
      <c r="N9655" s="99"/>
      <c r="O9655" s="99"/>
      <c r="P9655" s="99"/>
      <c r="Q9655" s="99"/>
      <c r="R9655" s="99"/>
      <c r="S9655" s="102">
        <v>1.0</v>
      </c>
      <c r="T9655" s="102">
        <v>1.0</v>
      </c>
      <c r="U9655" s="102" t="s">
        <v>7558</v>
      </c>
      <c r="V9655" s="102" t="s">
        <v>7559</v>
      </c>
      <c r="W9655" s="102" t="s">
        <v>54</v>
      </c>
      <c r="X9655" s="102" t="s">
        <v>7560</v>
      </c>
      <c r="Y9655" s="101" t="s">
        <v>18</v>
      </c>
    </row>
    <row r="9656">
      <c r="A9656" s="98" t="s">
        <v>64</v>
      </c>
      <c r="B9656" s="99"/>
      <c r="C9656" s="100" t="s">
        <v>18303</v>
      </c>
      <c r="D9656" s="101" t="s">
        <v>128</v>
      </c>
      <c r="E9656" s="101" t="s">
        <v>18304</v>
      </c>
      <c r="F9656" s="99"/>
      <c r="G9656" s="99"/>
      <c r="H9656" s="99"/>
      <c r="I9656" s="99"/>
      <c r="J9656" s="99"/>
      <c r="K9656" s="99"/>
      <c r="L9656" s="99"/>
      <c r="M9656" s="99"/>
      <c r="N9656" s="99"/>
      <c r="O9656" s="99"/>
      <c r="P9656" s="99"/>
      <c r="Q9656" s="99"/>
      <c r="R9656" s="99"/>
      <c r="S9656" s="102">
        <v>1.0</v>
      </c>
      <c r="T9656" s="102">
        <v>1.0</v>
      </c>
      <c r="U9656" s="102" t="s">
        <v>7558</v>
      </c>
      <c r="V9656" s="102" t="s">
        <v>7559</v>
      </c>
      <c r="W9656" s="102" t="s">
        <v>54</v>
      </c>
      <c r="X9656" s="102" t="s">
        <v>7560</v>
      </c>
      <c r="Y9656" s="101" t="s">
        <v>12</v>
      </c>
    </row>
    <row r="9657">
      <c r="A9657" s="103" t="s">
        <v>24</v>
      </c>
      <c r="B9657" s="99"/>
      <c r="C9657" s="100" t="s">
        <v>18305</v>
      </c>
      <c r="D9657" s="101" t="s">
        <v>122</v>
      </c>
      <c r="E9657" s="101" t="s">
        <v>18306</v>
      </c>
      <c r="F9657" s="99"/>
      <c r="G9657" s="99"/>
      <c r="H9657" s="99"/>
      <c r="I9657" s="99"/>
      <c r="J9657" s="99"/>
      <c r="K9657" s="99"/>
      <c r="L9657" s="99"/>
      <c r="M9657" s="99"/>
      <c r="N9657" s="99"/>
      <c r="O9657" s="99"/>
      <c r="P9657" s="99"/>
      <c r="Q9657" s="99"/>
      <c r="R9657" s="99"/>
      <c r="S9657" s="102">
        <v>1.0</v>
      </c>
      <c r="T9657" s="102">
        <v>1.0</v>
      </c>
      <c r="U9657" s="102" t="s">
        <v>7558</v>
      </c>
      <c r="V9657" s="102" t="s">
        <v>7559</v>
      </c>
      <c r="W9657" s="102" t="s">
        <v>54</v>
      </c>
      <c r="X9657" s="102" t="s">
        <v>7560</v>
      </c>
      <c r="Y9657" s="101" t="s">
        <v>18</v>
      </c>
    </row>
    <row r="9658">
      <c r="A9658" s="98" t="s">
        <v>64</v>
      </c>
      <c r="B9658" s="99"/>
      <c r="C9658" s="100" t="s">
        <v>18307</v>
      </c>
      <c r="D9658" s="101" t="s">
        <v>128</v>
      </c>
      <c r="E9658" s="101" t="s">
        <v>18308</v>
      </c>
      <c r="F9658" s="99"/>
      <c r="G9658" s="99"/>
      <c r="H9658" s="99"/>
      <c r="I9658" s="99"/>
      <c r="J9658" s="99"/>
      <c r="K9658" s="99"/>
      <c r="L9658" s="99"/>
      <c r="M9658" s="99"/>
      <c r="N9658" s="99"/>
      <c r="O9658" s="99"/>
      <c r="P9658" s="99"/>
      <c r="Q9658" s="99"/>
      <c r="R9658" s="99"/>
      <c r="S9658" s="102">
        <v>1.0</v>
      </c>
      <c r="T9658" s="102">
        <v>1.0</v>
      </c>
      <c r="U9658" s="102" t="s">
        <v>7558</v>
      </c>
      <c r="V9658" s="102" t="s">
        <v>7559</v>
      </c>
      <c r="W9658" s="102" t="s">
        <v>54</v>
      </c>
      <c r="X9658" s="102" t="s">
        <v>7560</v>
      </c>
      <c r="Y9658" s="101" t="s">
        <v>12</v>
      </c>
    </row>
    <row r="9659">
      <c r="A9659" s="103" t="s">
        <v>89</v>
      </c>
      <c r="B9659" s="99"/>
      <c r="C9659" s="100" t="s">
        <v>18309</v>
      </c>
      <c r="D9659" s="101" t="s">
        <v>135</v>
      </c>
      <c r="E9659" s="101" t="s">
        <v>18310</v>
      </c>
      <c r="F9659" s="99"/>
      <c r="G9659" s="99"/>
      <c r="H9659" s="99"/>
      <c r="I9659" s="99"/>
      <c r="J9659" s="99"/>
      <c r="K9659" s="99"/>
      <c r="L9659" s="99"/>
      <c r="M9659" s="99"/>
      <c r="N9659" s="99"/>
      <c r="O9659" s="99"/>
      <c r="P9659" s="99"/>
      <c r="Q9659" s="99"/>
      <c r="R9659" s="99"/>
      <c r="S9659" s="100">
        <v>1.0</v>
      </c>
      <c r="T9659" s="100">
        <v>1.0</v>
      </c>
      <c r="U9659" s="101" t="s">
        <v>7558</v>
      </c>
      <c r="V9659" s="101" t="s">
        <v>7559</v>
      </c>
      <c r="W9659" s="101" t="s">
        <v>54</v>
      </c>
      <c r="X9659" s="101" t="s">
        <v>7560</v>
      </c>
      <c r="Y9659" s="101" t="s">
        <v>18</v>
      </c>
    </row>
    <row r="9660">
      <c r="A9660" s="98" t="s">
        <v>30</v>
      </c>
      <c r="B9660" s="99"/>
      <c r="C9660" s="100" t="s">
        <v>18311</v>
      </c>
      <c r="D9660" s="101" t="s">
        <v>122</v>
      </c>
      <c r="E9660" s="101" t="s">
        <v>18312</v>
      </c>
      <c r="F9660" s="99"/>
      <c r="G9660" s="99"/>
      <c r="H9660" s="99"/>
      <c r="I9660" s="99"/>
      <c r="J9660" s="99"/>
      <c r="K9660" s="99"/>
      <c r="L9660" s="99"/>
      <c r="M9660" s="99"/>
      <c r="N9660" s="99"/>
      <c r="O9660" s="99"/>
      <c r="P9660" s="99"/>
      <c r="Q9660" s="99"/>
      <c r="R9660" s="99"/>
      <c r="S9660" s="102">
        <v>1.0</v>
      </c>
      <c r="T9660" s="102">
        <v>1.0</v>
      </c>
      <c r="U9660" s="102" t="s">
        <v>7558</v>
      </c>
      <c r="V9660" s="102" t="s">
        <v>7559</v>
      </c>
      <c r="W9660" s="102" t="s">
        <v>54</v>
      </c>
      <c r="X9660" s="102" t="s">
        <v>7560</v>
      </c>
      <c r="Y9660" s="101" t="s">
        <v>18</v>
      </c>
    </row>
    <row r="9661">
      <c r="A9661" s="98" t="s">
        <v>77</v>
      </c>
      <c r="B9661" s="99"/>
      <c r="C9661" s="100" t="s">
        <v>18313</v>
      </c>
      <c r="D9661" s="101" t="s">
        <v>122</v>
      </c>
      <c r="E9661" s="101" t="s">
        <v>18314</v>
      </c>
      <c r="F9661" s="99"/>
      <c r="G9661" s="99"/>
      <c r="H9661" s="99"/>
      <c r="I9661" s="99"/>
      <c r="J9661" s="99"/>
      <c r="K9661" s="99"/>
      <c r="L9661" s="99"/>
      <c r="M9661" s="99"/>
      <c r="N9661" s="99"/>
      <c r="O9661" s="99"/>
      <c r="P9661" s="99"/>
      <c r="Q9661" s="99"/>
      <c r="R9661" s="99"/>
      <c r="S9661" s="102">
        <v>1.0</v>
      </c>
      <c r="T9661" s="102">
        <v>1.0</v>
      </c>
      <c r="U9661" s="102" t="s">
        <v>7558</v>
      </c>
      <c r="V9661" s="102" t="s">
        <v>7559</v>
      </c>
      <c r="W9661" s="102" t="s">
        <v>54</v>
      </c>
      <c r="X9661" s="102" t="s">
        <v>7560</v>
      </c>
      <c r="Y9661" s="101" t="s">
        <v>18</v>
      </c>
    </row>
    <row r="9662">
      <c r="A9662" s="98" t="s">
        <v>64</v>
      </c>
      <c r="B9662" s="99"/>
      <c r="C9662" s="100" t="s">
        <v>18315</v>
      </c>
      <c r="D9662" s="101" t="s">
        <v>122</v>
      </c>
      <c r="E9662" s="101" t="s">
        <v>18316</v>
      </c>
      <c r="F9662" s="99"/>
      <c r="G9662" s="99"/>
      <c r="H9662" s="99"/>
      <c r="I9662" s="99"/>
      <c r="J9662" s="99"/>
      <c r="K9662" s="99"/>
      <c r="L9662" s="99"/>
      <c r="M9662" s="99"/>
      <c r="N9662" s="99"/>
      <c r="O9662" s="99"/>
      <c r="P9662" s="99"/>
      <c r="Q9662" s="99"/>
      <c r="R9662" s="99"/>
      <c r="S9662" s="102">
        <v>1.0</v>
      </c>
      <c r="T9662" s="102">
        <v>1.0</v>
      </c>
      <c r="U9662" s="102" t="s">
        <v>7558</v>
      </c>
      <c r="V9662" s="102" t="s">
        <v>7559</v>
      </c>
      <c r="W9662" s="102" t="s">
        <v>54</v>
      </c>
      <c r="X9662" s="102" t="s">
        <v>7560</v>
      </c>
      <c r="Y9662" s="101" t="s">
        <v>18</v>
      </c>
    </row>
    <row r="9663">
      <c r="A9663" s="98" t="s">
        <v>64</v>
      </c>
      <c r="B9663" s="99"/>
      <c r="C9663" s="100" t="s">
        <v>18317</v>
      </c>
      <c r="D9663" s="101" t="s">
        <v>122</v>
      </c>
      <c r="E9663" s="101" t="s">
        <v>18318</v>
      </c>
      <c r="F9663" s="99"/>
      <c r="G9663" s="99"/>
      <c r="H9663" s="99"/>
      <c r="I9663" s="99"/>
      <c r="J9663" s="99"/>
      <c r="K9663" s="99"/>
      <c r="L9663" s="99"/>
      <c r="M9663" s="99"/>
      <c r="N9663" s="99"/>
      <c r="O9663" s="99"/>
      <c r="P9663" s="99"/>
      <c r="Q9663" s="99"/>
      <c r="R9663" s="99"/>
      <c r="S9663" s="102">
        <v>1.0</v>
      </c>
      <c r="T9663" s="102">
        <v>1.0</v>
      </c>
      <c r="U9663" s="102" t="s">
        <v>7558</v>
      </c>
      <c r="V9663" s="102" t="s">
        <v>7559</v>
      </c>
      <c r="W9663" s="102" t="s">
        <v>54</v>
      </c>
      <c r="X9663" s="102" t="s">
        <v>7560</v>
      </c>
      <c r="Y9663" s="101" t="s">
        <v>18</v>
      </c>
    </row>
    <row r="9664">
      <c r="A9664" s="98" t="s">
        <v>67</v>
      </c>
      <c r="B9664" s="99"/>
      <c r="C9664" s="100" t="s">
        <v>18319</v>
      </c>
      <c r="D9664" s="101" t="s">
        <v>122</v>
      </c>
      <c r="E9664" s="101" t="s">
        <v>18320</v>
      </c>
      <c r="F9664" s="99"/>
      <c r="G9664" s="99"/>
      <c r="H9664" s="99"/>
      <c r="I9664" s="99"/>
      <c r="J9664" s="99"/>
      <c r="K9664" s="99"/>
      <c r="L9664" s="99"/>
      <c r="M9664" s="99"/>
      <c r="N9664" s="99"/>
      <c r="O9664" s="99"/>
      <c r="P9664" s="99"/>
      <c r="Q9664" s="99"/>
      <c r="R9664" s="99"/>
      <c r="S9664" s="102">
        <v>1.0</v>
      </c>
      <c r="T9664" s="102">
        <v>1.0</v>
      </c>
      <c r="U9664" s="102" t="s">
        <v>7558</v>
      </c>
      <c r="V9664" s="102" t="s">
        <v>7559</v>
      </c>
      <c r="W9664" s="102" t="s">
        <v>54</v>
      </c>
      <c r="X9664" s="102" t="s">
        <v>7560</v>
      </c>
      <c r="Y9664" s="101" t="s">
        <v>18</v>
      </c>
    </row>
    <row r="9665">
      <c r="A9665" s="98" t="s">
        <v>64</v>
      </c>
      <c r="B9665" s="99"/>
      <c r="C9665" s="100" t="s">
        <v>18321</v>
      </c>
      <c r="D9665" s="101" t="s">
        <v>151</v>
      </c>
      <c r="E9665" s="101" t="s">
        <v>18322</v>
      </c>
      <c r="F9665" s="99"/>
      <c r="G9665" s="99"/>
      <c r="H9665" s="99"/>
      <c r="I9665" s="99"/>
      <c r="J9665" s="99"/>
      <c r="K9665" s="99"/>
      <c r="L9665" s="99"/>
      <c r="M9665" s="99"/>
      <c r="N9665" s="99"/>
      <c r="O9665" s="99"/>
      <c r="P9665" s="99"/>
      <c r="Q9665" s="99"/>
      <c r="R9665" s="99"/>
      <c r="S9665" s="102">
        <v>1.0</v>
      </c>
      <c r="T9665" s="102">
        <v>1.0</v>
      </c>
      <c r="U9665" s="102" t="s">
        <v>7558</v>
      </c>
      <c r="V9665" s="102" t="s">
        <v>7559</v>
      </c>
      <c r="W9665" s="102" t="s">
        <v>54</v>
      </c>
      <c r="X9665" s="102" t="s">
        <v>7591</v>
      </c>
      <c r="Y9665" s="101" t="s">
        <v>12</v>
      </c>
      <c r="Z9665" s="33">
        <v>1.0</v>
      </c>
    </row>
    <row r="9666">
      <c r="A9666" s="98" t="s">
        <v>64</v>
      </c>
      <c r="B9666" s="99"/>
      <c r="C9666" s="100" t="s">
        <v>18323</v>
      </c>
      <c r="D9666" s="101" t="s">
        <v>151</v>
      </c>
      <c r="E9666" s="101" t="s">
        <v>18324</v>
      </c>
      <c r="F9666" s="99"/>
      <c r="G9666" s="99"/>
      <c r="H9666" s="99"/>
      <c r="I9666" s="99"/>
      <c r="J9666" s="99"/>
      <c r="K9666" s="99"/>
      <c r="L9666" s="99"/>
      <c r="M9666" s="99"/>
      <c r="N9666" s="99"/>
      <c r="O9666" s="99"/>
      <c r="P9666" s="99"/>
      <c r="Q9666" s="99"/>
      <c r="R9666" s="99"/>
      <c r="S9666" s="102">
        <v>1.0</v>
      </c>
      <c r="T9666" s="102">
        <v>1.0</v>
      </c>
      <c r="U9666" s="102" t="s">
        <v>7558</v>
      </c>
      <c r="V9666" s="102" t="s">
        <v>7559</v>
      </c>
      <c r="W9666" s="102" t="s">
        <v>54</v>
      </c>
      <c r="X9666" s="102" t="s">
        <v>7591</v>
      </c>
      <c r="Y9666" s="101" t="s">
        <v>12</v>
      </c>
      <c r="Z9666" s="33">
        <v>1.0</v>
      </c>
    </row>
    <row r="9667">
      <c r="A9667" s="98" t="s">
        <v>64</v>
      </c>
      <c r="B9667" s="99"/>
      <c r="C9667" s="100" t="s">
        <v>18325</v>
      </c>
      <c r="D9667" s="101" t="s">
        <v>122</v>
      </c>
      <c r="E9667" s="101" t="s">
        <v>18326</v>
      </c>
      <c r="F9667" s="99"/>
      <c r="G9667" s="99"/>
      <c r="H9667" s="99"/>
      <c r="I9667" s="99"/>
      <c r="J9667" s="99"/>
      <c r="K9667" s="99"/>
      <c r="L9667" s="99"/>
      <c r="M9667" s="99"/>
      <c r="N9667" s="99"/>
      <c r="O9667" s="99"/>
      <c r="P9667" s="99"/>
      <c r="Q9667" s="99"/>
      <c r="R9667" s="99"/>
      <c r="S9667" s="102">
        <v>1.0</v>
      </c>
      <c r="T9667" s="102">
        <v>1.0</v>
      </c>
      <c r="U9667" s="102" t="s">
        <v>7558</v>
      </c>
      <c r="V9667" s="102" t="s">
        <v>7559</v>
      </c>
      <c r="W9667" s="102" t="s">
        <v>54</v>
      </c>
      <c r="X9667" s="102" t="s">
        <v>7560</v>
      </c>
      <c r="Y9667" s="101" t="s">
        <v>18</v>
      </c>
    </row>
    <row r="9668">
      <c r="A9668" s="98" t="s">
        <v>82</v>
      </c>
      <c r="B9668" s="99"/>
      <c r="C9668" s="100" t="s">
        <v>18327</v>
      </c>
      <c r="D9668" s="101" t="s">
        <v>135</v>
      </c>
      <c r="E9668" s="101" t="s">
        <v>18328</v>
      </c>
      <c r="F9668" s="99"/>
      <c r="G9668" s="99"/>
      <c r="H9668" s="99"/>
      <c r="I9668" s="99"/>
      <c r="J9668" s="99"/>
      <c r="K9668" s="99"/>
      <c r="L9668" s="99"/>
      <c r="M9668" s="99"/>
      <c r="N9668" s="99"/>
      <c r="O9668" s="99"/>
      <c r="P9668" s="99"/>
      <c r="Q9668" s="99"/>
      <c r="R9668" s="99"/>
      <c r="S9668" s="100">
        <v>1.0</v>
      </c>
      <c r="T9668" s="100">
        <v>1.0</v>
      </c>
      <c r="U9668" s="101" t="s">
        <v>7558</v>
      </c>
      <c r="V9668" s="101" t="s">
        <v>7559</v>
      </c>
      <c r="W9668" s="101" t="s">
        <v>54</v>
      </c>
      <c r="X9668" s="101" t="s">
        <v>7560</v>
      </c>
      <c r="Y9668" s="101" t="s">
        <v>18</v>
      </c>
    </row>
    <row r="9669">
      <c r="A9669" s="98" t="s">
        <v>82</v>
      </c>
      <c r="B9669" s="99"/>
      <c r="C9669" s="100" t="s">
        <v>18329</v>
      </c>
      <c r="D9669" s="101" t="s">
        <v>122</v>
      </c>
      <c r="E9669" s="101" t="s">
        <v>18330</v>
      </c>
      <c r="F9669" s="99"/>
      <c r="G9669" s="99"/>
      <c r="H9669" s="99"/>
      <c r="I9669" s="99"/>
      <c r="J9669" s="99"/>
      <c r="K9669" s="99"/>
      <c r="L9669" s="99"/>
      <c r="M9669" s="99"/>
      <c r="N9669" s="99"/>
      <c r="O9669" s="99"/>
      <c r="P9669" s="99"/>
      <c r="Q9669" s="99"/>
      <c r="R9669" s="99"/>
      <c r="S9669" s="102">
        <v>1.0</v>
      </c>
      <c r="T9669" s="102">
        <v>1.0</v>
      </c>
      <c r="U9669" s="102" t="s">
        <v>7558</v>
      </c>
      <c r="V9669" s="102" t="s">
        <v>7559</v>
      </c>
      <c r="W9669" s="102" t="s">
        <v>54</v>
      </c>
      <c r="X9669" s="102" t="s">
        <v>7560</v>
      </c>
      <c r="Y9669" s="101" t="s">
        <v>18</v>
      </c>
    </row>
    <row r="9670">
      <c r="A9670" s="103" t="s">
        <v>63</v>
      </c>
      <c r="B9670" s="99"/>
      <c r="C9670" s="100" t="s">
        <v>5269</v>
      </c>
      <c r="D9670" s="101" t="s">
        <v>122</v>
      </c>
      <c r="E9670" s="101" t="s">
        <v>5270</v>
      </c>
      <c r="F9670" s="99"/>
      <c r="G9670" s="99"/>
      <c r="H9670" s="99"/>
      <c r="I9670" s="99"/>
      <c r="J9670" s="99"/>
      <c r="K9670" s="99"/>
      <c r="L9670" s="99"/>
      <c r="M9670" s="99"/>
      <c r="N9670" s="99"/>
      <c r="O9670" s="99"/>
      <c r="P9670" s="99"/>
      <c r="Q9670" s="99"/>
      <c r="R9670" s="99"/>
      <c r="S9670" s="102">
        <v>1.0</v>
      </c>
      <c r="T9670" s="102">
        <v>1.0</v>
      </c>
      <c r="U9670" s="102" t="s">
        <v>7558</v>
      </c>
      <c r="V9670" s="102" t="s">
        <v>7559</v>
      </c>
      <c r="W9670" s="102" t="s">
        <v>54</v>
      </c>
      <c r="X9670" s="102" t="s">
        <v>7560</v>
      </c>
      <c r="Y9670" s="101" t="s">
        <v>18</v>
      </c>
    </row>
    <row r="9671">
      <c r="A9671" s="98" t="s">
        <v>64</v>
      </c>
      <c r="B9671" s="99"/>
      <c r="C9671" s="100" t="s">
        <v>18331</v>
      </c>
      <c r="D9671" s="101" t="s">
        <v>122</v>
      </c>
      <c r="E9671" s="101" t="s">
        <v>18332</v>
      </c>
      <c r="F9671" s="99"/>
      <c r="G9671" s="99"/>
      <c r="H9671" s="99"/>
      <c r="I9671" s="99"/>
      <c r="J9671" s="99"/>
      <c r="K9671" s="99"/>
      <c r="L9671" s="99"/>
      <c r="M9671" s="99"/>
      <c r="N9671" s="99"/>
      <c r="O9671" s="99"/>
      <c r="P9671" s="99"/>
      <c r="Q9671" s="99"/>
      <c r="R9671" s="99"/>
      <c r="S9671" s="102">
        <v>1.0</v>
      </c>
      <c r="T9671" s="102">
        <v>1.0</v>
      </c>
      <c r="U9671" s="102" t="s">
        <v>7558</v>
      </c>
      <c r="V9671" s="102" t="s">
        <v>7559</v>
      </c>
      <c r="W9671" s="102" t="s">
        <v>54</v>
      </c>
      <c r="X9671" s="102" t="s">
        <v>7560</v>
      </c>
      <c r="Y9671" s="101" t="s">
        <v>18</v>
      </c>
    </row>
    <row r="9672">
      <c r="A9672" s="98" t="s">
        <v>64</v>
      </c>
      <c r="B9672" s="99"/>
      <c r="C9672" s="100" t="s">
        <v>18333</v>
      </c>
      <c r="D9672" s="101" t="s">
        <v>122</v>
      </c>
      <c r="E9672" s="101" t="s">
        <v>18334</v>
      </c>
      <c r="F9672" s="99"/>
      <c r="G9672" s="99"/>
      <c r="H9672" s="99"/>
      <c r="I9672" s="99"/>
      <c r="J9672" s="99"/>
      <c r="K9672" s="99"/>
      <c r="L9672" s="99"/>
      <c r="M9672" s="99"/>
      <c r="N9672" s="99"/>
      <c r="O9672" s="99"/>
      <c r="P9672" s="99"/>
      <c r="Q9672" s="99"/>
      <c r="R9672" s="99"/>
      <c r="S9672" s="102">
        <v>1.0</v>
      </c>
      <c r="T9672" s="102">
        <v>1.0</v>
      </c>
      <c r="U9672" s="102" t="s">
        <v>7558</v>
      </c>
      <c r="V9672" s="102" t="s">
        <v>7559</v>
      </c>
      <c r="W9672" s="102" t="s">
        <v>54</v>
      </c>
      <c r="X9672" s="102" t="s">
        <v>7560</v>
      </c>
      <c r="Y9672" s="101" t="s">
        <v>18</v>
      </c>
    </row>
    <row r="9673">
      <c r="A9673" s="98" t="s">
        <v>28</v>
      </c>
      <c r="B9673" s="99"/>
      <c r="C9673" s="100" t="s">
        <v>18335</v>
      </c>
      <c r="D9673" s="101" t="s">
        <v>135</v>
      </c>
      <c r="E9673" s="101" t="s">
        <v>18336</v>
      </c>
      <c r="F9673" s="99"/>
      <c r="G9673" s="99"/>
      <c r="H9673" s="99"/>
      <c r="I9673" s="99"/>
      <c r="J9673" s="99"/>
      <c r="K9673" s="99"/>
      <c r="L9673" s="99"/>
      <c r="M9673" s="99"/>
      <c r="N9673" s="99"/>
      <c r="O9673" s="99"/>
      <c r="P9673" s="99"/>
      <c r="Q9673" s="99"/>
      <c r="R9673" s="99"/>
      <c r="S9673" s="100">
        <v>1.0</v>
      </c>
      <c r="T9673" s="100">
        <v>1.0</v>
      </c>
      <c r="U9673" s="101" t="s">
        <v>7558</v>
      </c>
      <c r="V9673" s="101" t="s">
        <v>7559</v>
      </c>
      <c r="W9673" s="101" t="s">
        <v>54</v>
      </c>
      <c r="X9673" s="101" t="s">
        <v>7560</v>
      </c>
      <c r="Y9673" s="101" t="s">
        <v>18</v>
      </c>
    </row>
    <row r="9674">
      <c r="A9674" s="98" t="s">
        <v>93</v>
      </c>
      <c r="B9674" s="99"/>
      <c r="C9674" s="100" t="s">
        <v>5271</v>
      </c>
      <c r="D9674" s="101" t="s">
        <v>135</v>
      </c>
      <c r="E9674" s="101" t="s">
        <v>5272</v>
      </c>
      <c r="F9674" s="99"/>
      <c r="G9674" s="99"/>
      <c r="H9674" s="99"/>
      <c r="I9674" s="99"/>
      <c r="J9674" s="99"/>
      <c r="K9674" s="99"/>
      <c r="L9674" s="99"/>
      <c r="M9674" s="99"/>
      <c r="N9674" s="99"/>
      <c r="O9674" s="99"/>
      <c r="P9674" s="99"/>
      <c r="Q9674" s="99"/>
      <c r="R9674" s="99"/>
      <c r="S9674" s="100">
        <v>1.0</v>
      </c>
      <c r="T9674" s="100">
        <v>1.0</v>
      </c>
      <c r="U9674" s="101" t="s">
        <v>7558</v>
      </c>
      <c r="V9674" s="101" t="s">
        <v>7559</v>
      </c>
      <c r="W9674" s="101" t="s">
        <v>54</v>
      </c>
      <c r="X9674" s="101" t="s">
        <v>7560</v>
      </c>
      <c r="Y9674" s="101" t="s">
        <v>18</v>
      </c>
    </row>
    <row r="9675">
      <c r="A9675" s="98" t="s">
        <v>64</v>
      </c>
      <c r="B9675" s="99"/>
      <c r="C9675" s="100" t="s">
        <v>18337</v>
      </c>
      <c r="D9675" s="101" t="s">
        <v>122</v>
      </c>
      <c r="E9675" s="101" t="s">
        <v>18338</v>
      </c>
      <c r="F9675" s="99"/>
      <c r="G9675" s="99"/>
      <c r="H9675" s="99"/>
      <c r="I9675" s="99"/>
      <c r="J9675" s="99"/>
      <c r="K9675" s="99"/>
      <c r="L9675" s="99"/>
      <c r="M9675" s="99"/>
      <c r="N9675" s="99"/>
      <c r="O9675" s="99"/>
      <c r="P9675" s="99"/>
      <c r="Q9675" s="99"/>
      <c r="R9675" s="99"/>
      <c r="S9675" s="102">
        <v>1.0</v>
      </c>
      <c r="T9675" s="102">
        <v>1.0</v>
      </c>
      <c r="U9675" s="102" t="s">
        <v>7558</v>
      </c>
      <c r="V9675" s="102" t="s">
        <v>7559</v>
      </c>
      <c r="W9675" s="102" t="s">
        <v>54</v>
      </c>
      <c r="X9675" s="102" t="s">
        <v>7560</v>
      </c>
      <c r="Y9675" s="101" t="s">
        <v>18</v>
      </c>
    </row>
    <row r="9676">
      <c r="A9676" s="103" t="s">
        <v>32</v>
      </c>
      <c r="B9676" s="99"/>
      <c r="C9676" s="100" t="s">
        <v>18339</v>
      </c>
      <c r="D9676" s="101" t="s">
        <v>128</v>
      </c>
      <c r="E9676" s="101" t="s">
        <v>5274</v>
      </c>
      <c r="F9676" s="99"/>
      <c r="G9676" s="99"/>
      <c r="H9676" s="99"/>
      <c r="I9676" s="99"/>
      <c r="J9676" s="99"/>
      <c r="K9676" s="99"/>
      <c r="L9676" s="99"/>
      <c r="M9676" s="99"/>
      <c r="N9676" s="99"/>
      <c r="O9676" s="99"/>
      <c r="P9676" s="99"/>
      <c r="Q9676" s="99"/>
      <c r="R9676" s="99"/>
      <c r="S9676" s="102">
        <v>1.0</v>
      </c>
      <c r="T9676" s="102">
        <v>1.0</v>
      </c>
      <c r="U9676" s="102" t="s">
        <v>7558</v>
      </c>
      <c r="V9676" s="102" t="s">
        <v>7559</v>
      </c>
      <c r="W9676" s="102" t="s">
        <v>54</v>
      </c>
      <c r="X9676" s="102" t="s">
        <v>7560</v>
      </c>
      <c r="Y9676" s="101" t="s">
        <v>12</v>
      </c>
    </row>
    <row r="9677">
      <c r="A9677" s="98" t="s">
        <v>64</v>
      </c>
      <c r="B9677" s="99"/>
      <c r="C9677" s="100" t="s">
        <v>18340</v>
      </c>
      <c r="D9677" s="101" t="s">
        <v>825</v>
      </c>
      <c r="E9677" s="101" t="s">
        <v>18341</v>
      </c>
      <c r="F9677" s="99"/>
      <c r="G9677" s="99"/>
      <c r="H9677" s="99"/>
      <c r="I9677" s="99"/>
      <c r="J9677" s="99"/>
      <c r="K9677" s="99"/>
      <c r="L9677" s="99"/>
      <c r="M9677" s="99"/>
      <c r="N9677" s="99"/>
      <c r="O9677" s="99"/>
      <c r="P9677" s="99"/>
      <c r="Q9677" s="99"/>
      <c r="R9677" s="99"/>
      <c r="S9677" s="102">
        <v>1.0</v>
      </c>
      <c r="T9677" s="102">
        <v>1.0</v>
      </c>
      <c r="U9677" s="102" t="s">
        <v>7558</v>
      </c>
      <c r="V9677" s="102" t="s">
        <v>7559</v>
      </c>
      <c r="W9677" s="102" t="s">
        <v>54</v>
      </c>
      <c r="X9677" s="102" t="s">
        <v>7560</v>
      </c>
      <c r="Y9677" s="101" t="s">
        <v>18</v>
      </c>
    </row>
    <row r="9678">
      <c r="A9678" s="98" t="s">
        <v>77</v>
      </c>
      <c r="B9678" s="99"/>
      <c r="C9678" s="100" t="s">
        <v>18342</v>
      </c>
      <c r="D9678" s="101" t="s">
        <v>471</v>
      </c>
      <c r="E9678" s="101" t="s">
        <v>18343</v>
      </c>
      <c r="F9678" s="99"/>
      <c r="G9678" s="99"/>
      <c r="H9678" s="99"/>
      <c r="I9678" s="99"/>
      <c r="J9678" s="99"/>
      <c r="K9678" s="99"/>
      <c r="L9678" s="99"/>
      <c r="M9678" s="99"/>
      <c r="N9678" s="99"/>
      <c r="O9678" s="99"/>
      <c r="P9678" s="99"/>
      <c r="Q9678" s="99"/>
      <c r="R9678" s="99"/>
      <c r="S9678" s="100">
        <v>1.0</v>
      </c>
      <c r="T9678" s="100">
        <v>1.0</v>
      </c>
      <c r="U9678" s="101" t="s">
        <v>7558</v>
      </c>
      <c r="V9678" s="101" t="s">
        <v>7559</v>
      </c>
      <c r="W9678" s="101" t="s">
        <v>54</v>
      </c>
      <c r="X9678" s="101" t="s">
        <v>7560</v>
      </c>
      <c r="Y9678" s="101" t="s">
        <v>18</v>
      </c>
    </row>
    <row r="9679">
      <c r="A9679" s="98" t="s">
        <v>28</v>
      </c>
      <c r="B9679" s="99"/>
      <c r="C9679" s="100" t="s">
        <v>18344</v>
      </c>
      <c r="D9679" s="101" t="s">
        <v>135</v>
      </c>
      <c r="E9679" s="101" t="s">
        <v>18345</v>
      </c>
      <c r="F9679" s="99"/>
      <c r="G9679" s="99"/>
      <c r="H9679" s="99"/>
      <c r="I9679" s="99"/>
      <c r="J9679" s="99"/>
      <c r="K9679" s="99"/>
      <c r="L9679" s="99"/>
      <c r="M9679" s="99"/>
      <c r="N9679" s="99"/>
      <c r="O9679" s="99"/>
      <c r="P9679" s="99"/>
      <c r="Q9679" s="99"/>
      <c r="R9679" s="99"/>
      <c r="S9679" s="100">
        <v>1.0</v>
      </c>
      <c r="T9679" s="100">
        <v>1.0</v>
      </c>
      <c r="U9679" s="101" t="s">
        <v>7558</v>
      </c>
      <c r="V9679" s="101" t="s">
        <v>7559</v>
      </c>
      <c r="W9679" s="101" t="s">
        <v>54</v>
      </c>
      <c r="X9679" s="101" t="s">
        <v>7560</v>
      </c>
      <c r="Y9679" s="101" t="s">
        <v>18</v>
      </c>
    </row>
    <row r="9680">
      <c r="A9680" s="103" t="s">
        <v>63</v>
      </c>
      <c r="B9680" s="99"/>
      <c r="C9680" s="100" t="s">
        <v>18346</v>
      </c>
      <c r="D9680" s="101" t="s">
        <v>151</v>
      </c>
      <c r="E9680" s="101" t="s">
        <v>18347</v>
      </c>
      <c r="F9680" s="99"/>
      <c r="G9680" s="99"/>
      <c r="H9680" s="99"/>
      <c r="I9680" s="99"/>
      <c r="J9680" s="99"/>
      <c r="K9680" s="99"/>
      <c r="L9680" s="99"/>
      <c r="M9680" s="99"/>
      <c r="N9680" s="99"/>
      <c r="O9680" s="99"/>
      <c r="P9680" s="99"/>
      <c r="Q9680" s="99"/>
      <c r="R9680" s="99"/>
      <c r="S9680" s="102">
        <v>1.0</v>
      </c>
      <c r="T9680" s="102">
        <v>1.0</v>
      </c>
      <c r="U9680" s="102" t="s">
        <v>7558</v>
      </c>
      <c r="V9680" s="102" t="s">
        <v>7559</v>
      </c>
      <c r="W9680" s="102" t="s">
        <v>54</v>
      </c>
      <c r="X9680" s="102" t="s">
        <v>7591</v>
      </c>
      <c r="Y9680" s="101" t="s">
        <v>12</v>
      </c>
      <c r="Z9680" s="33">
        <v>1.0</v>
      </c>
    </row>
    <row r="9681">
      <c r="A9681" s="98" t="s">
        <v>23</v>
      </c>
      <c r="B9681" s="99"/>
      <c r="C9681" s="100" t="s">
        <v>18348</v>
      </c>
      <c r="D9681" s="101" t="s">
        <v>135</v>
      </c>
      <c r="E9681" s="101" t="s">
        <v>18349</v>
      </c>
      <c r="F9681" s="99"/>
      <c r="G9681" s="99"/>
      <c r="H9681" s="99"/>
      <c r="I9681" s="99"/>
      <c r="J9681" s="99"/>
      <c r="K9681" s="99"/>
      <c r="L9681" s="99"/>
      <c r="M9681" s="99"/>
      <c r="N9681" s="99"/>
      <c r="O9681" s="99"/>
      <c r="P9681" s="99"/>
      <c r="Q9681" s="99"/>
      <c r="R9681" s="99"/>
      <c r="S9681" s="100">
        <v>1.0</v>
      </c>
      <c r="T9681" s="100">
        <v>1.0</v>
      </c>
      <c r="U9681" s="101" t="s">
        <v>7558</v>
      </c>
      <c r="V9681" s="101" t="s">
        <v>7559</v>
      </c>
      <c r="W9681" s="101" t="s">
        <v>54</v>
      </c>
      <c r="X9681" s="101" t="s">
        <v>7560</v>
      </c>
      <c r="Y9681" s="101" t="s">
        <v>18</v>
      </c>
    </row>
    <row r="9682">
      <c r="A9682" s="98" t="s">
        <v>93</v>
      </c>
      <c r="B9682" s="99"/>
      <c r="C9682" s="100" t="s">
        <v>18350</v>
      </c>
      <c r="D9682" s="101" t="s">
        <v>122</v>
      </c>
      <c r="E9682" s="101" t="s">
        <v>18351</v>
      </c>
      <c r="F9682" s="99"/>
      <c r="G9682" s="99"/>
      <c r="H9682" s="99"/>
      <c r="I9682" s="99"/>
      <c r="J9682" s="99"/>
      <c r="K9682" s="99"/>
      <c r="L9682" s="99"/>
      <c r="M9682" s="99"/>
      <c r="N9682" s="99"/>
      <c r="O9682" s="99"/>
      <c r="P9682" s="99"/>
      <c r="Q9682" s="99"/>
      <c r="R9682" s="99"/>
      <c r="S9682" s="102">
        <v>1.0</v>
      </c>
      <c r="T9682" s="102">
        <v>1.0</v>
      </c>
      <c r="U9682" s="102" t="s">
        <v>7558</v>
      </c>
      <c r="V9682" s="102" t="s">
        <v>7559</v>
      </c>
      <c r="W9682" s="102" t="s">
        <v>54</v>
      </c>
      <c r="X9682" s="102" t="s">
        <v>7560</v>
      </c>
      <c r="Y9682" s="101" t="s">
        <v>18</v>
      </c>
    </row>
    <row r="9683">
      <c r="A9683" s="98" t="s">
        <v>64</v>
      </c>
      <c r="B9683" s="99"/>
      <c r="C9683" s="100" t="s">
        <v>18352</v>
      </c>
      <c r="D9683" s="101" t="s">
        <v>135</v>
      </c>
      <c r="E9683" s="101" t="s">
        <v>18353</v>
      </c>
      <c r="F9683" s="99"/>
      <c r="G9683" s="99"/>
      <c r="H9683" s="99"/>
      <c r="I9683" s="99"/>
      <c r="J9683" s="99"/>
      <c r="K9683" s="99"/>
      <c r="L9683" s="99"/>
      <c r="M9683" s="99"/>
      <c r="N9683" s="99"/>
      <c r="O9683" s="99"/>
      <c r="P9683" s="99"/>
      <c r="Q9683" s="99"/>
      <c r="R9683" s="99"/>
      <c r="S9683" s="100">
        <v>1.0</v>
      </c>
      <c r="T9683" s="100">
        <v>1.0</v>
      </c>
      <c r="U9683" s="101" t="s">
        <v>7558</v>
      </c>
      <c r="V9683" s="101" t="s">
        <v>7559</v>
      </c>
      <c r="W9683" s="101" t="s">
        <v>54</v>
      </c>
      <c r="X9683" s="101" t="s">
        <v>7560</v>
      </c>
      <c r="Y9683" s="101" t="s">
        <v>18</v>
      </c>
    </row>
    <row r="9684">
      <c r="A9684" s="98" t="s">
        <v>93</v>
      </c>
      <c r="B9684" s="99"/>
      <c r="C9684" s="100" t="s">
        <v>18354</v>
      </c>
      <c r="D9684" s="101" t="s">
        <v>128</v>
      </c>
      <c r="E9684" s="101" t="s">
        <v>18355</v>
      </c>
      <c r="F9684" s="99"/>
      <c r="G9684" s="99"/>
      <c r="H9684" s="99"/>
      <c r="I9684" s="99"/>
      <c r="J9684" s="99"/>
      <c r="K9684" s="99"/>
      <c r="L9684" s="99"/>
      <c r="M9684" s="99"/>
      <c r="N9684" s="99"/>
      <c r="O9684" s="99"/>
      <c r="P9684" s="99"/>
      <c r="Q9684" s="99"/>
      <c r="R9684" s="99"/>
      <c r="S9684" s="102">
        <v>1.0</v>
      </c>
      <c r="T9684" s="102">
        <v>0.0</v>
      </c>
      <c r="U9684" s="102" t="s">
        <v>7558</v>
      </c>
      <c r="V9684" s="102" t="s">
        <v>7559</v>
      </c>
      <c r="W9684" s="102" t="s">
        <v>54</v>
      </c>
      <c r="X9684" s="102" t="s">
        <v>7560</v>
      </c>
      <c r="Y9684" s="101" t="s">
        <v>12</v>
      </c>
    </row>
    <row r="9685">
      <c r="A9685" s="98" t="s">
        <v>82</v>
      </c>
      <c r="B9685" s="99"/>
      <c r="C9685" s="100" t="s">
        <v>18356</v>
      </c>
      <c r="D9685" s="101" t="s">
        <v>158</v>
      </c>
      <c r="E9685" s="101" t="s">
        <v>18357</v>
      </c>
      <c r="F9685" s="99"/>
      <c r="G9685" s="99"/>
      <c r="H9685" s="99"/>
      <c r="I9685" s="99"/>
      <c r="J9685" s="99"/>
      <c r="K9685" s="99"/>
      <c r="L9685" s="99"/>
      <c r="M9685" s="99"/>
      <c r="N9685" s="99"/>
      <c r="O9685" s="99"/>
      <c r="P9685" s="99"/>
      <c r="Q9685" s="99"/>
      <c r="R9685" s="99"/>
      <c r="S9685" s="100">
        <v>1.0</v>
      </c>
      <c r="T9685" s="100">
        <v>1.0</v>
      </c>
      <c r="U9685" s="101" t="s">
        <v>7558</v>
      </c>
      <c r="V9685" s="101" t="s">
        <v>7559</v>
      </c>
      <c r="W9685" s="101" t="s">
        <v>54</v>
      </c>
      <c r="X9685" s="101" t="s">
        <v>7560</v>
      </c>
      <c r="Y9685" s="101" t="s">
        <v>18</v>
      </c>
    </row>
    <row r="9686">
      <c r="A9686" s="103" t="s">
        <v>63</v>
      </c>
      <c r="B9686" s="99"/>
      <c r="C9686" s="100" t="s">
        <v>18358</v>
      </c>
      <c r="D9686" s="101" t="s">
        <v>135</v>
      </c>
      <c r="E9686" s="101" t="s">
        <v>18359</v>
      </c>
      <c r="F9686" s="99"/>
      <c r="G9686" s="99"/>
      <c r="H9686" s="99"/>
      <c r="I9686" s="99"/>
      <c r="J9686" s="99"/>
      <c r="K9686" s="99"/>
      <c r="L9686" s="99"/>
      <c r="M9686" s="99"/>
      <c r="N9686" s="99"/>
      <c r="O9686" s="99"/>
      <c r="P9686" s="99"/>
      <c r="Q9686" s="99"/>
      <c r="R9686" s="99"/>
      <c r="S9686" s="100">
        <v>1.0</v>
      </c>
      <c r="T9686" s="100">
        <v>1.0</v>
      </c>
      <c r="U9686" s="101" t="s">
        <v>7558</v>
      </c>
      <c r="V9686" s="101" t="s">
        <v>7559</v>
      </c>
      <c r="W9686" s="101" t="s">
        <v>54</v>
      </c>
      <c r="X9686" s="101" t="s">
        <v>7560</v>
      </c>
      <c r="Y9686" s="101" t="s">
        <v>18</v>
      </c>
    </row>
    <row r="9687">
      <c r="A9687" s="98" t="s">
        <v>90</v>
      </c>
      <c r="B9687" s="99"/>
      <c r="C9687" s="100" t="s">
        <v>18360</v>
      </c>
      <c r="D9687" s="101" t="s">
        <v>135</v>
      </c>
      <c r="E9687" s="101" t="s">
        <v>18361</v>
      </c>
      <c r="F9687" s="99"/>
      <c r="G9687" s="99"/>
      <c r="H9687" s="99"/>
      <c r="I9687" s="99"/>
      <c r="J9687" s="99"/>
      <c r="K9687" s="99"/>
      <c r="L9687" s="99"/>
      <c r="M9687" s="99"/>
      <c r="N9687" s="99"/>
      <c r="O9687" s="99"/>
      <c r="P9687" s="99"/>
      <c r="Q9687" s="99"/>
      <c r="R9687" s="99"/>
      <c r="S9687" s="100">
        <v>1.0</v>
      </c>
      <c r="T9687" s="100">
        <v>1.0</v>
      </c>
      <c r="U9687" s="101" t="s">
        <v>7558</v>
      </c>
      <c r="V9687" s="101" t="s">
        <v>7559</v>
      </c>
      <c r="W9687" s="101" t="s">
        <v>54</v>
      </c>
      <c r="X9687" s="101" t="s">
        <v>7560</v>
      </c>
      <c r="Y9687" s="101" t="s">
        <v>18</v>
      </c>
    </row>
    <row r="9688">
      <c r="A9688" s="103" t="s">
        <v>63</v>
      </c>
      <c r="B9688" s="99"/>
      <c r="C9688" s="100" t="s">
        <v>18362</v>
      </c>
      <c r="D9688" s="101" t="s">
        <v>128</v>
      </c>
      <c r="E9688" s="101" t="s">
        <v>18363</v>
      </c>
      <c r="F9688" s="99"/>
      <c r="G9688" s="99"/>
      <c r="H9688" s="99"/>
      <c r="I9688" s="99"/>
      <c r="J9688" s="99"/>
      <c r="K9688" s="99"/>
      <c r="L9688" s="99"/>
      <c r="M9688" s="99"/>
      <c r="N9688" s="99"/>
      <c r="O9688" s="99"/>
      <c r="P9688" s="99"/>
      <c r="Q9688" s="99"/>
      <c r="R9688" s="99"/>
      <c r="S9688" s="102">
        <v>1.0</v>
      </c>
      <c r="T9688" s="102">
        <v>0.0</v>
      </c>
      <c r="U9688" s="102" t="s">
        <v>7558</v>
      </c>
      <c r="V9688" s="102" t="s">
        <v>7559</v>
      </c>
      <c r="W9688" s="102" t="s">
        <v>54</v>
      </c>
      <c r="X9688" s="102" t="s">
        <v>7560</v>
      </c>
      <c r="Y9688" s="101" t="s">
        <v>12</v>
      </c>
    </row>
    <row r="9689">
      <c r="A9689" s="98" t="s">
        <v>93</v>
      </c>
      <c r="B9689" s="99"/>
      <c r="C9689" s="100" t="s">
        <v>18364</v>
      </c>
      <c r="D9689" s="101" t="s">
        <v>122</v>
      </c>
      <c r="E9689" s="101" t="s">
        <v>18365</v>
      </c>
      <c r="F9689" s="99"/>
      <c r="G9689" s="99"/>
      <c r="H9689" s="99"/>
      <c r="I9689" s="99"/>
      <c r="J9689" s="99"/>
      <c r="K9689" s="99"/>
      <c r="L9689" s="99"/>
      <c r="M9689" s="99"/>
      <c r="N9689" s="99"/>
      <c r="O9689" s="99"/>
      <c r="P9689" s="99"/>
      <c r="Q9689" s="99"/>
      <c r="R9689" s="99"/>
      <c r="S9689" s="102">
        <v>1.0</v>
      </c>
      <c r="T9689" s="102">
        <v>1.0</v>
      </c>
      <c r="U9689" s="102" t="s">
        <v>7558</v>
      </c>
      <c r="V9689" s="102" t="s">
        <v>7559</v>
      </c>
      <c r="W9689" s="102" t="s">
        <v>54</v>
      </c>
      <c r="X9689" s="102" t="s">
        <v>7560</v>
      </c>
      <c r="Y9689" s="101" t="s">
        <v>18</v>
      </c>
    </row>
    <row r="9690">
      <c r="A9690" s="98" t="s">
        <v>64</v>
      </c>
      <c r="B9690" s="99"/>
      <c r="C9690" s="100" t="s">
        <v>18366</v>
      </c>
      <c r="D9690" s="101" t="s">
        <v>122</v>
      </c>
      <c r="E9690" s="101" t="s">
        <v>18367</v>
      </c>
      <c r="F9690" s="99"/>
      <c r="G9690" s="99"/>
      <c r="H9690" s="99"/>
      <c r="I9690" s="99"/>
      <c r="J9690" s="99"/>
      <c r="K9690" s="99"/>
      <c r="L9690" s="99"/>
      <c r="M9690" s="99"/>
      <c r="N9690" s="99"/>
      <c r="O9690" s="99"/>
      <c r="P9690" s="99"/>
      <c r="Q9690" s="99"/>
      <c r="R9690" s="99"/>
      <c r="S9690" s="102">
        <v>1.0</v>
      </c>
      <c r="T9690" s="102">
        <v>1.0</v>
      </c>
      <c r="U9690" s="102" t="s">
        <v>7558</v>
      </c>
      <c r="V9690" s="102" t="s">
        <v>7559</v>
      </c>
      <c r="W9690" s="102" t="s">
        <v>54</v>
      </c>
      <c r="X9690" s="102" t="s">
        <v>7560</v>
      </c>
      <c r="Y9690" s="101" t="s">
        <v>18</v>
      </c>
    </row>
    <row r="9691">
      <c r="A9691" s="103" t="s">
        <v>24</v>
      </c>
      <c r="B9691" s="99"/>
      <c r="C9691" s="100" t="s">
        <v>18368</v>
      </c>
      <c r="D9691" s="101" t="s">
        <v>122</v>
      </c>
      <c r="E9691" s="101" t="s">
        <v>18369</v>
      </c>
      <c r="F9691" s="99"/>
      <c r="G9691" s="99"/>
      <c r="H9691" s="99"/>
      <c r="I9691" s="99"/>
      <c r="J9691" s="99"/>
      <c r="K9691" s="99"/>
      <c r="L9691" s="99"/>
      <c r="M9691" s="99"/>
      <c r="N9691" s="99"/>
      <c r="O9691" s="99"/>
      <c r="P9691" s="99"/>
      <c r="Q9691" s="99"/>
      <c r="R9691" s="99"/>
      <c r="S9691" s="102">
        <v>1.0</v>
      </c>
      <c r="T9691" s="102">
        <v>1.0</v>
      </c>
      <c r="U9691" s="102" t="s">
        <v>7558</v>
      </c>
      <c r="V9691" s="102" t="s">
        <v>7559</v>
      </c>
      <c r="W9691" s="102" t="s">
        <v>54</v>
      </c>
      <c r="X9691" s="102" t="s">
        <v>7560</v>
      </c>
      <c r="Y9691" s="101" t="s">
        <v>18</v>
      </c>
    </row>
    <row r="9692">
      <c r="A9692" s="98" t="s">
        <v>64</v>
      </c>
      <c r="B9692" s="99"/>
      <c r="C9692" s="100" t="s">
        <v>18370</v>
      </c>
      <c r="D9692" s="101" t="s">
        <v>158</v>
      </c>
      <c r="E9692" s="101" t="s">
        <v>18371</v>
      </c>
      <c r="F9692" s="99"/>
      <c r="G9692" s="99"/>
      <c r="H9692" s="99"/>
      <c r="I9692" s="99"/>
      <c r="J9692" s="99"/>
      <c r="K9692" s="99"/>
      <c r="L9692" s="99"/>
      <c r="M9692" s="99"/>
      <c r="N9692" s="99"/>
      <c r="O9692" s="99"/>
      <c r="P9692" s="99"/>
      <c r="Q9692" s="99"/>
      <c r="R9692" s="99"/>
      <c r="S9692" s="100">
        <v>1.0</v>
      </c>
      <c r="T9692" s="100">
        <v>1.0</v>
      </c>
      <c r="U9692" s="101" t="s">
        <v>7558</v>
      </c>
      <c r="V9692" s="101" t="s">
        <v>7559</v>
      </c>
      <c r="W9692" s="101" t="s">
        <v>54</v>
      </c>
      <c r="X9692" s="101" t="s">
        <v>7560</v>
      </c>
      <c r="Y9692" s="101" t="s">
        <v>18</v>
      </c>
    </row>
    <row r="9693">
      <c r="A9693" s="98" t="s">
        <v>93</v>
      </c>
      <c r="B9693" s="99"/>
      <c r="C9693" s="100" t="s">
        <v>18372</v>
      </c>
      <c r="D9693" s="101" t="s">
        <v>128</v>
      </c>
      <c r="E9693" s="101" t="s">
        <v>18373</v>
      </c>
      <c r="F9693" s="99"/>
      <c r="G9693" s="99"/>
      <c r="H9693" s="99"/>
      <c r="I9693" s="99"/>
      <c r="J9693" s="99"/>
      <c r="K9693" s="99"/>
      <c r="L9693" s="99"/>
      <c r="M9693" s="99"/>
      <c r="N9693" s="99"/>
      <c r="O9693" s="99"/>
      <c r="P9693" s="99"/>
      <c r="Q9693" s="99"/>
      <c r="R9693" s="99"/>
      <c r="S9693" s="102">
        <v>1.0</v>
      </c>
      <c r="T9693" s="102">
        <v>1.0</v>
      </c>
      <c r="U9693" s="102" t="s">
        <v>7558</v>
      </c>
      <c r="V9693" s="102" t="s">
        <v>7559</v>
      </c>
      <c r="W9693" s="102" t="s">
        <v>54</v>
      </c>
      <c r="X9693" s="102" t="s">
        <v>7560</v>
      </c>
      <c r="Y9693" s="101" t="s">
        <v>12</v>
      </c>
    </row>
    <row r="9694">
      <c r="A9694" s="98" t="s">
        <v>64</v>
      </c>
      <c r="B9694" s="99"/>
      <c r="C9694" s="100" t="s">
        <v>18374</v>
      </c>
      <c r="D9694" s="101" t="s">
        <v>122</v>
      </c>
      <c r="E9694" s="101" t="s">
        <v>18375</v>
      </c>
      <c r="F9694" s="99"/>
      <c r="G9694" s="99"/>
      <c r="H9694" s="99"/>
      <c r="I9694" s="99"/>
      <c r="J9694" s="99"/>
      <c r="K9694" s="99"/>
      <c r="L9694" s="99"/>
      <c r="M9694" s="99"/>
      <c r="N9694" s="99"/>
      <c r="O9694" s="99"/>
      <c r="P9694" s="99"/>
      <c r="Q9694" s="99"/>
      <c r="R9694" s="99"/>
      <c r="S9694" s="102">
        <v>1.0</v>
      </c>
      <c r="T9694" s="102">
        <v>1.0</v>
      </c>
      <c r="U9694" s="102" t="s">
        <v>7558</v>
      </c>
      <c r="V9694" s="102" t="s">
        <v>7559</v>
      </c>
      <c r="W9694" s="102" t="s">
        <v>54</v>
      </c>
      <c r="X9694" s="102" t="s">
        <v>7560</v>
      </c>
      <c r="Y9694" s="101" t="s">
        <v>18</v>
      </c>
    </row>
    <row r="9695">
      <c r="A9695" s="98" t="s">
        <v>28</v>
      </c>
      <c r="B9695" s="99"/>
      <c r="C9695" s="100" t="s">
        <v>18376</v>
      </c>
      <c r="D9695" s="101" t="s">
        <v>3117</v>
      </c>
      <c r="E9695" s="101" t="s">
        <v>18377</v>
      </c>
      <c r="F9695" s="99"/>
      <c r="G9695" s="99"/>
      <c r="H9695" s="99"/>
      <c r="I9695" s="99"/>
      <c r="J9695" s="99"/>
      <c r="K9695" s="99"/>
      <c r="L9695" s="99"/>
      <c r="M9695" s="99"/>
      <c r="N9695" s="99"/>
      <c r="O9695" s="99"/>
      <c r="P9695" s="99"/>
      <c r="Q9695" s="99"/>
      <c r="R9695" s="99"/>
      <c r="S9695" s="100">
        <v>1.0</v>
      </c>
      <c r="T9695" s="100">
        <v>0.0</v>
      </c>
      <c r="U9695" s="101" t="s">
        <v>7558</v>
      </c>
      <c r="V9695" s="101" t="s">
        <v>7559</v>
      </c>
      <c r="W9695" s="101" t="s">
        <v>54</v>
      </c>
      <c r="X9695" s="101" t="s">
        <v>7560</v>
      </c>
      <c r="Y9695" s="101" t="s">
        <v>12</v>
      </c>
    </row>
    <row r="9696">
      <c r="A9696" s="98" t="s">
        <v>64</v>
      </c>
      <c r="B9696" s="99"/>
      <c r="C9696" s="100" t="s">
        <v>18378</v>
      </c>
      <c r="D9696" s="101" t="s">
        <v>135</v>
      </c>
      <c r="E9696" s="101" t="s">
        <v>18379</v>
      </c>
      <c r="F9696" s="99"/>
      <c r="G9696" s="99"/>
      <c r="H9696" s="99"/>
      <c r="I9696" s="99"/>
      <c r="J9696" s="99"/>
      <c r="K9696" s="99"/>
      <c r="L9696" s="99"/>
      <c r="M9696" s="99"/>
      <c r="N9696" s="99"/>
      <c r="O9696" s="99"/>
      <c r="P9696" s="99"/>
      <c r="Q9696" s="99"/>
      <c r="R9696" s="99"/>
      <c r="S9696" s="100">
        <v>1.0</v>
      </c>
      <c r="T9696" s="100">
        <v>1.0</v>
      </c>
      <c r="U9696" s="101" t="s">
        <v>7558</v>
      </c>
      <c r="V9696" s="101" t="s">
        <v>7559</v>
      </c>
      <c r="W9696" s="101" t="s">
        <v>54</v>
      </c>
      <c r="X9696" s="101" t="s">
        <v>7560</v>
      </c>
      <c r="Y9696" s="101" t="s">
        <v>18</v>
      </c>
    </row>
    <row r="9697">
      <c r="A9697" s="103" t="s">
        <v>24</v>
      </c>
      <c r="B9697" s="99"/>
      <c r="C9697" s="100" t="s">
        <v>18380</v>
      </c>
      <c r="D9697" s="101" t="s">
        <v>146</v>
      </c>
      <c r="E9697" s="101" t="s">
        <v>18381</v>
      </c>
      <c r="F9697" s="99"/>
      <c r="G9697" s="99"/>
      <c r="H9697" s="99"/>
      <c r="I9697" s="99"/>
      <c r="J9697" s="99"/>
      <c r="K9697" s="99"/>
      <c r="L9697" s="99"/>
      <c r="M9697" s="99"/>
      <c r="N9697" s="99"/>
      <c r="O9697" s="99"/>
      <c r="P9697" s="99"/>
      <c r="Q9697" s="99"/>
      <c r="R9697" s="99"/>
      <c r="S9697" s="100">
        <v>1.0</v>
      </c>
      <c r="T9697" s="100">
        <v>1.0</v>
      </c>
      <c r="U9697" s="101" t="s">
        <v>7558</v>
      </c>
      <c r="V9697" s="101" t="s">
        <v>7559</v>
      </c>
      <c r="W9697" s="101" t="s">
        <v>54</v>
      </c>
      <c r="X9697" s="101" t="s">
        <v>7560</v>
      </c>
      <c r="Y9697" s="101" t="s">
        <v>18</v>
      </c>
    </row>
    <row r="9698">
      <c r="A9698" s="98" t="s">
        <v>64</v>
      </c>
      <c r="B9698" s="99"/>
      <c r="C9698" s="100" t="s">
        <v>18382</v>
      </c>
      <c r="D9698" s="101" t="s">
        <v>122</v>
      </c>
      <c r="E9698" s="101" t="s">
        <v>18383</v>
      </c>
      <c r="F9698" s="99"/>
      <c r="G9698" s="99"/>
      <c r="H9698" s="99"/>
      <c r="I9698" s="99"/>
      <c r="J9698" s="99"/>
      <c r="K9698" s="99"/>
      <c r="L9698" s="99"/>
      <c r="M9698" s="99"/>
      <c r="N9698" s="99"/>
      <c r="O9698" s="99"/>
      <c r="P9698" s="99"/>
      <c r="Q9698" s="99"/>
      <c r="R9698" s="99"/>
      <c r="S9698" s="102">
        <v>1.0</v>
      </c>
      <c r="T9698" s="102">
        <v>1.0</v>
      </c>
      <c r="U9698" s="102" t="s">
        <v>7558</v>
      </c>
      <c r="V9698" s="102" t="s">
        <v>7559</v>
      </c>
      <c r="W9698" s="102" t="s">
        <v>54</v>
      </c>
      <c r="X9698" s="102" t="s">
        <v>7560</v>
      </c>
      <c r="Y9698" s="101" t="s">
        <v>18</v>
      </c>
    </row>
    <row r="9699">
      <c r="A9699" s="98" t="s">
        <v>93</v>
      </c>
      <c r="B9699" s="99"/>
      <c r="C9699" s="100" t="s">
        <v>18384</v>
      </c>
      <c r="D9699" s="101" t="s">
        <v>122</v>
      </c>
      <c r="E9699" s="101" t="s">
        <v>18385</v>
      </c>
      <c r="F9699" s="99"/>
      <c r="G9699" s="99"/>
      <c r="H9699" s="99"/>
      <c r="I9699" s="99"/>
      <c r="J9699" s="99"/>
      <c r="K9699" s="99"/>
      <c r="L9699" s="99"/>
      <c r="M9699" s="99"/>
      <c r="N9699" s="99"/>
      <c r="O9699" s="99"/>
      <c r="P9699" s="99"/>
      <c r="Q9699" s="99"/>
      <c r="R9699" s="99"/>
      <c r="S9699" s="102">
        <v>1.0</v>
      </c>
      <c r="T9699" s="102">
        <v>1.0</v>
      </c>
      <c r="U9699" s="102" t="s">
        <v>7558</v>
      </c>
      <c r="V9699" s="102" t="s">
        <v>7559</v>
      </c>
      <c r="W9699" s="102" t="s">
        <v>54</v>
      </c>
      <c r="X9699" s="102" t="s">
        <v>7560</v>
      </c>
      <c r="Y9699" s="101" t="s">
        <v>18</v>
      </c>
    </row>
    <row r="9700">
      <c r="A9700" s="98" t="s">
        <v>83</v>
      </c>
      <c r="B9700" s="99"/>
      <c r="C9700" s="100" t="s">
        <v>18386</v>
      </c>
      <c r="D9700" s="101" t="s">
        <v>122</v>
      </c>
      <c r="E9700" s="101" t="s">
        <v>18387</v>
      </c>
      <c r="F9700" s="99"/>
      <c r="G9700" s="99"/>
      <c r="H9700" s="99"/>
      <c r="I9700" s="99"/>
      <c r="J9700" s="99"/>
      <c r="K9700" s="99"/>
      <c r="L9700" s="99"/>
      <c r="M9700" s="99"/>
      <c r="N9700" s="99"/>
      <c r="O9700" s="99"/>
      <c r="P9700" s="99"/>
      <c r="Q9700" s="99"/>
      <c r="R9700" s="99"/>
      <c r="S9700" s="102">
        <v>1.0</v>
      </c>
      <c r="T9700" s="102">
        <v>1.0</v>
      </c>
      <c r="U9700" s="102" t="s">
        <v>7558</v>
      </c>
      <c r="V9700" s="102" t="s">
        <v>7559</v>
      </c>
      <c r="W9700" s="102" t="s">
        <v>54</v>
      </c>
      <c r="X9700" s="102" t="s">
        <v>7560</v>
      </c>
      <c r="Y9700" s="101" t="s">
        <v>18</v>
      </c>
    </row>
    <row r="9701">
      <c r="A9701" s="98" t="s">
        <v>93</v>
      </c>
      <c r="B9701" s="99"/>
      <c r="C9701" s="100" t="s">
        <v>18388</v>
      </c>
      <c r="D9701" s="101" t="s">
        <v>122</v>
      </c>
      <c r="E9701" s="101" t="s">
        <v>18389</v>
      </c>
      <c r="F9701" s="99"/>
      <c r="G9701" s="99"/>
      <c r="H9701" s="99"/>
      <c r="I9701" s="99"/>
      <c r="J9701" s="99"/>
      <c r="K9701" s="99"/>
      <c r="L9701" s="99"/>
      <c r="M9701" s="99"/>
      <c r="N9701" s="99"/>
      <c r="O9701" s="99"/>
      <c r="P9701" s="99"/>
      <c r="Q9701" s="99"/>
      <c r="R9701" s="99"/>
      <c r="S9701" s="102">
        <v>1.0</v>
      </c>
      <c r="T9701" s="102">
        <v>1.0</v>
      </c>
      <c r="U9701" s="102" t="s">
        <v>7558</v>
      </c>
      <c r="V9701" s="102" t="s">
        <v>7559</v>
      </c>
      <c r="W9701" s="102" t="s">
        <v>54</v>
      </c>
      <c r="X9701" s="102" t="s">
        <v>7560</v>
      </c>
      <c r="Y9701" s="101" t="s">
        <v>18</v>
      </c>
    </row>
    <row r="9702">
      <c r="A9702" s="98" t="s">
        <v>64</v>
      </c>
      <c r="B9702" s="99"/>
      <c r="C9702" s="100" t="s">
        <v>18390</v>
      </c>
      <c r="D9702" s="101" t="s">
        <v>135</v>
      </c>
      <c r="E9702" s="101" t="s">
        <v>18391</v>
      </c>
      <c r="F9702" s="99"/>
      <c r="G9702" s="99"/>
      <c r="H9702" s="99"/>
      <c r="I9702" s="99"/>
      <c r="J9702" s="99"/>
      <c r="K9702" s="99"/>
      <c r="L9702" s="99"/>
      <c r="M9702" s="99"/>
      <c r="N9702" s="99"/>
      <c r="O9702" s="99"/>
      <c r="P9702" s="99"/>
      <c r="Q9702" s="99"/>
      <c r="R9702" s="99"/>
      <c r="S9702" s="100">
        <v>1.0</v>
      </c>
      <c r="T9702" s="100">
        <v>1.0</v>
      </c>
      <c r="U9702" s="101" t="s">
        <v>7558</v>
      </c>
      <c r="V9702" s="101" t="s">
        <v>7559</v>
      </c>
      <c r="W9702" s="101" t="s">
        <v>54</v>
      </c>
      <c r="X9702" s="101" t="s">
        <v>7560</v>
      </c>
      <c r="Y9702" s="101" t="s">
        <v>18</v>
      </c>
    </row>
    <row r="9703">
      <c r="A9703" s="98" t="s">
        <v>30</v>
      </c>
      <c r="B9703" s="99"/>
      <c r="C9703" s="100" t="s">
        <v>18392</v>
      </c>
      <c r="D9703" s="101" t="s">
        <v>471</v>
      </c>
      <c r="E9703" s="101" t="s">
        <v>18393</v>
      </c>
      <c r="F9703" s="99"/>
      <c r="G9703" s="99"/>
      <c r="H9703" s="99"/>
      <c r="I9703" s="99"/>
      <c r="J9703" s="99"/>
      <c r="K9703" s="99"/>
      <c r="L9703" s="99"/>
      <c r="M9703" s="99"/>
      <c r="N9703" s="99"/>
      <c r="O9703" s="99"/>
      <c r="P9703" s="99"/>
      <c r="Q9703" s="99"/>
      <c r="R9703" s="99"/>
      <c r="S9703" s="100">
        <v>1.0</v>
      </c>
      <c r="T9703" s="100">
        <v>1.0</v>
      </c>
      <c r="U9703" s="101" t="s">
        <v>7558</v>
      </c>
      <c r="V9703" s="101" t="s">
        <v>7559</v>
      </c>
      <c r="W9703" s="101" t="s">
        <v>54</v>
      </c>
      <c r="X9703" s="101" t="s">
        <v>7560</v>
      </c>
      <c r="Y9703" s="101" t="s">
        <v>18</v>
      </c>
    </row>
    <row r="9704">
      <c r="A9704" s="98" t="s">
        <v>64</v>
      </c>
      <c r="B9704" s="99"/>
      <c r="C9704" s="100" t="s">
        <v>18394</v>
      </c>
      <c r="D9704" s="101" t="s">
        <v>158</v>
      </c>
      <c r="E9704" s="101" t="s">
        <v>18395</v>
      </c>
      <c r="F9704" s="99"/>
      <c r="G9704" s="99"/>
      <c r="H9704" s="99"/>
      <c r="I9704" s="99"/>
      <c r="J9704" s="99"/>
      <c r="K9704" s="99"/>
      <c r="L9704" s="99"/>
      <c r="M9704" s="99"/>
      <c r="N9704" s="99"/>
      <c r="O9704" s="99"/>
      <c r="P9704" s="99"/>
      <c r="Q9704" s="99"/>
      <c r="R9704" s="99"/>
      <c r="S9704" s="100">
        <v>1.0</v>
      </c>
      <c r="T9704" s="100">
        <v>1.0</v>
      </c>
      <c r="U9704" s="101" t="s">
        <v>7558</v>
      </c>
      <c r="V9704" s="101" t="s">
        <v>7559</v>
      </c>
      <c r="W9704" s="101" t="s">
        <v>54</v>
      </c>
      <c r="X9704" s="101" t="s">
        <v>7560</v>
      </c>
      <c r="Y9704" s="101" t="s">
        <v>18</v>
      </c>
    </row>
    <row r="9705">
      <c r="A9705" s="98" t="s">
        <v>64</v>
      </c>
      <c r="B9705" s="99"/>
      <c r="C9705" s="100" t="s">
        <v>18396</v>
      </c>
      <c r="D9705" s="101" t="s">
        <v>158</v>
      </c>
      <c r="E9705" s="101" t="s">
        <v>18397</v>
      </c>
      <c r="F9705" s="99"/>
      <c r="G9705" s="99"/>
      <c r="H9705" s="99"/>
      <c r="I9705" s="99"/>
      <c r="J9705" s="99"/>
      <c r="K9705" s="99"/>
      <c r="L9705" s="99"/>
      <c r="M9705" s="99"/>
      <c r="N9705" s="99"/>
      <c r="O9705" s="99"/>
      <c r="P9705" s="99"/>
      <c r="Q9705" s="99"/>
      <c r="R9705" s="99"/>
      <c r="S9705" s="100">
        <v>1.0</v>
      </c>
      <c r="T9705" s="100">
        <v>1.0</v>
      </c>
      <c r="U9705" s="101" t="s">
        <v>7558</v>
      </c>
      <c r="V9705" s="101" t="s">
        <v>7559</v>
      </c>
      <c r="W9705" s="101" t="s">
        <v>54</v>
      </c>
      <c r="X9705" s="101" t="s">
        <v>7560</v>
      </c>
      <c r="Y9705" s="101" t="s">
        <v>18</v>
      </c>
    </row>
    <row r="9706">
      <c r="A9706" s="103" t="s">
        <v>63</v>
      </c>
      <c r="B9706" s="99"/>
      <c r="C9706" s="100" t="s">
        <v>18398</v>
      </c>
      <c r="D9706" s="101" t="s">
        <v>158</v>
      </c>
      <c r="E9706" s="101" t="s">
        <v>18399</v>
      </c>
      <c r="F9706" s="99"/>
      <c r="G9706" s="99"/>
      <c r="H9706" s="99"/>
      <c r="I9706" s="99"/>
      <c r="J9706" s="99"/>
      <c r="K9706" s="99"/>
      <c r="L9706" s="99"/>
      <c r="M9706" s="99"/>
      <c r="N9706" s="99"/>
      <c r="O9706" s="99"/>
      <c r="P9706" s="99"/>
      <c r="Q9706" s="99"/>
      <c r="R9706" s="99"/>
      <c r="S9706" s="100">
        <v>1.0</v>
      </c>
      <c r="T9706" s="100">
        <v>1.0</v>
      </c>
      <c r="U9706" s="101" t="s">
        <v>7558</v>
      </c>
      <c r="V9706" s="101" t="s">
        <v>7559</v>
      </c>
      <c r="W9706" s="101" t="s">
        <v>54</v>
      </c>
      <c r="X9706" s="101" t="s">
        <v>7560</v>
      </c>
      <c r="Y9706" s="101" t="s">
        <v>18</v>
      </c>
    </row>
    <row r="9707">
      <c r="A9707" s="98" t="s">
        <v>90</v>
      </c>
      <c r="B9707" s="99"/>
      <c r="C9707" s="100" t="s">
        <v>18400</v>
      </c>
      <c r="D9707" s="101" t="s">
        <v>135</v>
      </c>
      <c r="E9707" s="101" t="s">
        <v>18401</v>
      </c>
      <c r="F9707" s="99"/>
      <c r="G9707" s="99"/>
      <c r="H9707" s="99"/>
      <c r="I9707" s="99"/>
      <c r="J9707" s="99"/>
      <c r="K9707" s="99"/>
      <c r="L9707" s="99"/>
      <c r="M9707" s="99"/>
      <c r="N9707" s="99"/>
      <c r="O9707" s="99"/>
      <c r="P9707" s="99"/>
      <c r="Q9707" s="99"/>
      <c r="R9707" s="99"/>
      <c r="S9707" s="100">
        <v>1.0</v>
      </c>
      <c r="T9707" s="100">
        <v>1.0</v>
      </c>
      <c r="U9707" s="101" t="s">
        <v>7558</v>
      </c>
      <c r="V9707" s="101" t="s">
        <v>7559</v>
      </c>
      <c r="W9707" s="101" t="s">
        <v>54</v>
      </c>
      <c r="X9707" s="101" t="s">
        <v>7560</v>
      </c>
      <c r="Y9707" s="101" t="s">
        <v>18</v>
      </c>
    </row>
    <row r="9708">
      <c r="A9708" s="98" t="s">
        <v>79</v>
      </c>
      <c r="B9708" s="99"/>
      <c r="C9708" s="100" t="s">
        <v>5279</v>
      </c>
      <c r="D9708" s="101" t="s">
        <v>135</v>
      </c>
      <c r="E9708" s="101" t="s">
        <v>18402</v>
      </c>
      <c r="F9708" s="99"/>
      <c r="G9708" s="99"/>
      <c r="H9708" s="99"/>
      <c r="I9708" s="99"/>
      <c r="J9708" s="99"/>
      <c r="K9708" s="99"/>
      <c r="L9708" s="99"/>
      <c r="M9708" s="99"/>
      <c r="N9708" s="99"/>
      <c r="O9708" s="99"/>
      <c r="P9708" s="99"/>
      <c r="Q9708" s="99"/>
      <c r="R9708" s="99"/>
      <c r="S9708" s="100">
        <v>1.0</v>
      </c>
      <c r="T9708" s="100">
        <v>1.0</v>
      </c>
      <c r="U9708" s="101" t="s">
        <v>7558</v>
      </c>
      <c r="V9708" s="101" t="s">
        <v>7559</v>
      </c>
      <c r="W9708" s="101" t="s">
        <v>54</v>
      </c>
      <c r="X9708" s="101" t="s">
        <v>7560</v>
      </c>
      <c r="Y9708" s="101" t="s">
        <v>18</v>
      </c>
    </row>
    <row r="9709">
      <c r="A9709" s="98" t="s">
        <v>23</v>
      </c>
      <c r="B9709" s="99"/>
      <c r="C9709" s="100" t="s">
        <v>18403</v>
      </c>
      <c r="D9709" s="101" t="s">
        <v>122</v>
      </c>
      <c r="E9709" s="101" t="s">
        <v>18404</v>
      </c>
      <c r="F9709" s="99"/>
      <c r="G9709" s="99"/>
      <c r="H9709" s="99"/>
      <c r="I9709" s="99"/>
      <c r="J9709" s="99"/>
      <c r="K9709" s="99"/>
      <c r="L9709" s="99"/>
      <c r="M9709" s="99"/>
      <c r="N9709" s="99"/>
      <c r="O9709" s="99"/>
      <c r="P9709" s="99"/>
      <c r="Q9709" s="99"/>
      <c r="R9709" s="99"/>
      <c r="S9709" s="102">
        <v>1.0</v>
      </c>
      <c r="T9709" s="102">
        <v>1.0</v>
      </c>
      <c r="U9709" s="102" t="s">
        <v>7558</v>
      </c>
      <c r="V9709" s="102" t="s">
        <v>7559</v>
      </c>
      <c r="W9709" s="102" t="s">
        <v>54</v>
      </c>
      <c r="X9709" s="102" t="s">
        <v>7560</v>
      </c>
      <c r="Y9709" s="101" t="s">
        <v>18</v>
      </c>
    </row>
    <row r="9710">
      <c r="A9710" s="98" t="s">
        <v>64</v>
      </c>
      <c r="B9710" s="99"/>
      <c r="C9710" s="100" t="s">
        <v>18405</v>
      </c>
      <c r="D9710" s="101" t="s">
        <v>135</v>
      </c>
      <c r="E9710" s="101" t="s">
        <v>18406</v>
      </c>
      <c r="F9710" s="99"/>
      <c r="G9710" s="99"/>
      <c r="H9710" s="99"/>
      <c r="I9710" s="99"/>
      <c r="J9710" s="99"/>
      <c r="K9710" s="99"/>
      <c r="L9710" s="99"/>
      <c r="M9710" s="99"/>
      <c r="N9710" s="99"/>
      <c r="O9710" s="99"/>
      <c r="P9710" s="99"/>
      <c r="Q9710" s="99"/>
      <c r="R9710" s="99"/>
      <c r="S9710" s="100">
        <v>1.0</v>
      </c>
      <c r="T9710" s="100">
        <v>1.0</v>
      </c>
      <c r="U9710" s="101" t="s">
        <v>7558</v>
      </c>
      <c r="V9710" s="101" t="s">
        <v>7559</v>
      </c>
      <c r="W9710" s="101" t="s">
        <v>54</v>
      </c>
      <c r="X9710" s="101" t="s">
        <v>7560</v>
      </c>
      <c r="Y9710" s="101" t="s">
        <v>18</v>
      </c>
    </row>
    <row r="9711">
      <c r="A9711" s="98" t="s">
        <v>80</v>
      </c>
      <c r="B9711" s="99"/>
      <c r="C9711" s="100" t="s">
        <v>18407</v>
      </c>
      <c r="D9711" s="101" t="s">
        <v>122</v>
      </c>
      <c r="E9711" s="101" t="s">
        <v>18408</v>
      </c>
      <c r="F9711" s="99"/>
      <c r="G9711" s="99"/>
      <c r="H9711" s="99"/>
      <c r="I9711" s="99"/>
      <c r="J9711" s="99"/>
      <c r="K9711" s="99"/>
      <c r="L9711" s="99"/>
      <c r="M9711" s="99"/>
      <c r="N9711" s="99"/>
      <c r="O9711" s="99"/>
      <c r="P9711" s="99"/>
      <c r="Q9711" s="99"/>
      <c r="R9711" s="99"/>
      <c r="S9711" s="102">
        <v>1.0</v>
      </c>
      <c r="T9711" s="102">
        <v>1.0</v>
      </c>
      <c r="U9711" s="102" t="s">
        <v>7558</v>
      </c>
      <c r="V9711" s="102" t="s">
        <v>7559</v>
      </c>
      <c r="W9711" s="102" t="s">
        <v>54</v>
      </c>
      <c r="X9711" s="102" t="s">
        <v>7560</v>
      </c>
      <c r="Y9711" s="101" t="s">
        <v>18</v>
      </c>
    </row>
    <row r="9712">
      <c r="A9712" s="98" t="s">
        <v>64</v>
      </c>
      <c r="B9712" s="99"/>
      <c r="C9712" s="100" t="s">
        <v>18409</v>
      </c>
      <c r="D9712" s="101" t="s">
        <v>122</v>
      </c>
      <c r="E9712" s="101" t="s">
        <v>18410</v>
      </c>
      <c r="F9712" s="99"/>
      <c r="G9712" s="99"/>
      <c r="H9712" s="99"/>
      <c r="I9712" s="99"/>
      <c r="J9712" s="99"/>
      <c r="K9712" s="99"/>
      <c r="L9712" s="99"/>
      <c r="M9712" s="99"/>
      <c r="N9712" s="99"/>
      <c r="O9712" s="99"/>
      <c r="P9712" s="99"/>
      <c r="Q9712" s="99"/>
      <c r="R9712" s="99"/>
      <c r="S9712" s="102">
        <v>1.0</v>
      </c>
      <c r="T9712" s="102">
        <v>1.0</v>
      </c>
      <c r="U9712" s="102" t="s">
        <v>7558</v>
      </c>
      <c r="V9712" s="102" t="s">
        <v>7559</v>
      </c>
      <c r="W9712" s="102" t="s">
        <v>54</v>
      </c>
      <c r="X9712" s="102" t="s">
        <v>7560</v>
      </c>
      <c r="Y9712" s="101" t="s">
        <v>18</v>
      </c>
    </row>
    <row r="9713">
      <c r="A9713" s="103" t="s">
        <v>24</v>
      </c>
      <c r="B9713" s="99"/>
      <c r="C9713" s="100" t="s">
        <v>18411</v>
      </c>
      <c r="D9713" s="101" t="s">
        <v>135</v>
      </c>
      <c r="E9713" s="101" t="s">
        <v>18412</v>
      </c>
      <c r="F9713" s="99"/>
      <c r="G9713" s="99"/>
      <c r="H9713" s="99"/>
      <c r="I9713" s="99"/>
      <c r="J9713" s="99"/>
      <c r="K9713" s="99"/>
      <c r="L9713" s="99"/>
      <c r="M9713" s="99"/>
      <c r="N9713" s="99"/>
      <c r="O9713" s="99"/>
      <c r="P9713" s="99"/>
      <c r="Q9713" s="99"/>
      <c r="R9713" s="99"/>
      <c r="S9713" s="100">
        <v>1.0</v>
      </c>
      <c r="T9713" s="100">
        <v>1.0</v>
      </c>
      <c r="U9713" s="101" t="s">
        <v>7558</v>
      </c>
      <c r="V9713" s="101" t="s">
        <v>7559</v>
      </c>
      <c r="W9713" s="101" t="s">
        <v>54</v>
      </c>
      <c r="X9713" s="101" t="s">
        <v>7560</v>
      </c>
      <c r="Y9713" s="101" t="s">
        <v>18</v>
      </c>
    </row>
    <row r="9714">
      <c r="A9714" s="98" t="s">
        <v>67</v>
      </c>
      <c r="B9714" s="99"/>
      <c r="C9714" s="100" t="s">
        <v>18413</v>
      </c>
      <c r="D9714" s="101" t="s">
        <v>135</v>
      </c>
      <c r="E9714" s="101" t="s">
        <v>5282</v>
      </c>
      <c r="F9714" s="99"/>
      <c r="G9714" s="99"/>
      <c r="H9714" s="99"/>
      <c r="I9714" s="99"/>
      <c r="J9714" s="99"/>
      <c r="K9714" s="99"/>
      <c r="L9714" s="99"/>
      <c r="M9714" s="99"/>
      <c r="N9714" s="99"/>
      <c r="O9714" s="99"/>
      <c r="P9714" s="99"/>
      <c r="Q9714" s="99"/>
      <c r="R9714" s="99"/>
      <c r="S9714" s="100">
        <v>1.0</v>
      </c>
      <c r="T9714" s="100">
        <v>1.0</v>
      </c>
      <c r="U9714" s="101" t="s">
        <v>7558</v>
      </c>
      <c r="V9714" s="101" t="s">
        <v>7559</v>
      </c>
      <c r="W9714" s="101" t="s">
        <v>54</v>
      </c>
      <c r="X9714" s="101" t="s">
        <v>7560</v>
      </c>
      <c r="Y9714" s="101" t="s">
        <v>18</v>
      </c>
    </row>
    <row r="9715">
      <c r="A9715" s="98" t="s">
        <v>93</v>
      </c>
      <c r="B9715" s="99"/>
      <c r="C9715" s="100" t="s">
        <v>18414</v>
      </c>
      <c r="D9715" s="101" t="s">
        <v>135</v>
      </c>
      <c r="E9715" s="101" t="s">
        <v>18415</v>
      </c>
      <c r="F9715" s="99"/>
      <c r="G9715" s="99"/>
      <c r="H9715" s="99"/>
      <c r="I9715" s="99"/>
      <c r="J9715" s="99"/>
      <c r="K9715" s="99"/>
      <c r="L9715" s="99"/>
      <c r="M9715" s="99"/>
      <c r="N9715" s="99"/>
      <c r="O9715" s="99"/>
      <c r="P9715" s="99"/>
      <c r="Q9715" s="99"/>
      <c r="R9715" s="99"/>
      <c r="S9715" s="100">
        <v>1.0</v>
      </c>
      <c r="T9715" s="100">
        <v>1.0</v>
      </c>
      <c r="U9715" s="101" t="s">
        <v>7558</v>
      </c>
      <c r="V9715" s="101" t="s">
        <v>7559</v>
      </c>
      <c r="W9715" s="101" t="s">
        <v>54</v>
      </c>
      <c r="X9715" s="101" t="s">
        <v>7560</v>
      </c>
      <c r="Y9715" s="101" t="s">
        <v>18</v>
      </c>
    </row>
    <row r="9716">
      <c r="A9716" s="98" t="s">
        <v>67</v>
      </c>
      <c r="B9716" s="99"/>
      <c r="C9716" s="100" t="s">
        <v>18416</v>
      </c>
      <c r="D9716" s="101" t="s">
        <v>135</v>
      </c>
      <c r="E9716" s="101" t="s">
        <v>5284</v>
      </c>
      <c r="F9716" s="99"/>
      <c r="G9716" s="99"/>
      <c r="H9716" s="99"/>
      <c r="I9716" s="99"/>
      <c r="J9716" s="99"/>
      <c r="K9716" s="99"/>
      <c r="L9716" s="99"/>
      <c r="M9716" s="99"/>
      <c r="N9716" s="99"/>
      <c r="O9716" s="99"/>
      <c r="P9716" s="99"/>
      <c r="Q9716" s="99"/>
      <c r="R9716" s="99"/>
      <c r="S9716" s="100">
        <v>1.0</v>
      </c>
      <c r="T9716" s="100">
        <v>1.0</v>
      </c>
      <c r="U9716" s="101" t="s">
        <v>7558</v>
      </c>
      <c r="V9716" s="101" t="s">
        <v>7559</v>
      </c>
      <c r="W9716" s="101" t="s">
        <v>54</v>
      </c>
      <c r="X9716" s="101" t="s">
        <v>7560</v>
      </c>
      <c r="Y9716" s="101" t="s">
        <v>18</v>
      </c>
    </row>
    <row r="9717">
      <c r="A9717" s="98" t="s">
        <v>64</v>
      </c>
      <c r="B9717" s="99"/>
      <c r="C9717" s="100" t="s">
        <v>18417</v>
      </c>
      <c r="D9717" s="101" t="s">
        <v>122</v>
      </c>
      <c r="E9717" s="101" t="s">
        <v>18418</v>
      </c>
      <c r="F9717" s="99"/>
      <c r="G9717" s="99"/>
      <c r="H9717" s="99"/>
      <c r="I9717" s="99"/>
      <c r="J9717" s="99"/>
      <c r="K9717" s="99"/>
      <c r="L9717" s="99"/>
      <c r="M9717" s="99"/>
      <c r="N9717" s="99"/>
      <c r="O9717" s="99"/>
      <c r="P9717" s="99"/>
      <c r="Q9717" s="99"/>
      <c r="R9717" s="99"/>
      <c r="S9717" s="102">
        <v>1.0</v>
      </c>
      <c r="T9717" s="102">
        <v>1.0</v>
      </c>
      <c r="U9717" s="102" t="s">
        <v>7558</v>
      </c>
      <c r="V9717" s="102" t="s">
        <v>7559</v>
      </c>
      <c r="W9717" s="102" t="s">
        <v>54</v>
      </c>
      <c r="X9717" s="102" t="s">
        <v>7560</v>
      </c>
      <c r="Y9717" s="101" t="s">
        <v>18</v>
      </c>
    </row>
    <row r="9718">
      <c r="A9718" s="98" t="s">
        <v>67</v>
      </c>
      <c r="B9718" s="99"/>
      <c r="C9718" s="100" t="s">
        <v>18419</v>
      </c>
      <c r="D9718" s="101" t="s">
        <v>122</v>
      </c>
      <c r="E9718" s="101" t="s">
        <v>18420</v>
      </c>
      <c r="F9718" s="99"/>
      <c r="G9718" s="99"/>
      <c r="H9718" s="99"/>
      <c r="I9718" s="99"/>
      <c r="J9718" s="99"/>
      <c r="K9718" s="99"/>
      <c r="L9718" s="99"/>
      <c r="M9718" s="99"/>
      <c r="N9718" s="99"/>
      <c r="O9718" s="99"/>
      <c r="P9718" s="99"/>
      <c r="Q9718" s="99"/>
      <c r="R9718" s="99"/>
      <c r="S9718" s="102">
        <v>1.0</v>
      </c>
      <c r="T9718" s="102">
        <v>1.0</v>
      </c>
      <c r="U9718" s="102" t="s">
        <v>7558</v>
      </c>
      <c r="V9718" s="102" t="s">
        <v>7559</v>
      </c>
      <c r="W9718" s="102" t="s">
        <v>54</v>
      </c>
      <c r="X9718" s="102" t="s">
        <v>7560</v>
      </c>
      <c r="Y9718" s="101" t="s">
        <v>18</v>
      </c>
    </row>
    <row r="9719">
      <c r="A9719" s="98" t="s">
        <v>44</v>
      </c>
      <c r="B9719" s="99"/>
      <c r="C9719" s="100" t="s">
        <v>18421</v>
      </c>
      <c r="D9719" s="101" t="s">
        <v>135</v>
      </c>
      <c r="E9719" s="101" t="s">
        <v>18422</v>
      </c>
      <c r="F9719" s="99"/>
      <c r="G9719" s="99"/>
      <c r="H9719" s="99"/>
      <c r="I9719" s="99"/>
      <c r="J9719" s="99"/>
      <c r="K9719" s="99"/>
      <c r="L9719" s="99"/>
      <c r="M9719" s="99"/>
      <c r="N9719" s="99"/>
      <c r="O9719" s="99"/>
      <c r="P9719" s="99"/>
      <c r="Q9719" s="99"/>
      <c r="R9719" s="99"/>
      <c r="S9719" s="100">
        <v>1.0</v>
      </c>
      <c r="T9719" s="100">
        <v>1.0</v>
      </c>
      <c r="U9719" s="101" t="s">
        <v>7558</v>
      </c>
      <c r="V9719" s="101" t="s">
        <v>7559</v>
      </c>
      <c r="W9719" s="101" t="s">
        <v>54</v>
      </c>
      <c r="X9719" s="101" t="s">
        <v>7560</v>
      </c>
      <c r="Y9719" s="101" t="s">
        <v>18</v>
      </c>
    </row>
    <row r="9720">
      <c r="A9720" s="103" t="s">
        <v>63</v>
      </c>
      <c r="B9720" s="99"/>
      <c r="C9720" s="100" t="s">
        <v>18423</v>
      </c>
      <c r="D9720" s="101" t="s">
        <v>135</v>
      </c>
      <c r="E9720" s="101" t="s">
        <v>18424</v>
      </c>
      <c r="F9720" s="99"/>
      <c r="G9720" s="99"/>
      <c r="H9720" s="99"/>
      <c r="I9720" s="99"/>
      <c r="J9720" s="99"/>
      <c r="K9720" s="99"/>
      <c r="L9720" s="99"/>
      <c r="M9720" s="99"/>
      <c r="N9720" s="99"/>
      <c r="O9720" s="99"/>
      <c r="P9720" s="99"/>
      <c r="Q9720" s="99"/>
      <c r="R9720" s="99"/>
      <c r="S9720" s="100">
        <v>1.0</v>
      </c>
      <c r="T9720" s="100">
        <v>1.0</v>
      </c>
      <c r="U9720" s="101" t="s">
        <v>7558</v>
      </c>
      <c r="V9720" s="101" t="s">
        <v>7559</v>
      </c>
      <c r="W9720" s="101" t="s">
        <v>54</v>
      </c>
      <c r="X9720" s="101" t="s">
        <v>7560</v>
      </c>
      <c r="Y9720" s="101" t="s">
        <v>18</v>
      </c>
    </row>
    <row r="9721">
      <c r="A9721" s="98" t="s">
        <v>77</v>
      </c>
      <c r="B9721" s="99"/>
      <c r="C9721" s="100" t="s">
        <v>18425</v>
      </c>
      <c r="D9721" s="101" t="s">
        <v>135</v>
      </c>
      <c r="E9721" s="101" t="s">
        <v>18426</v>
      </c>
      <c r="F9721" s="99"/>
      <c r="G9721" s="99"/>
      <c r="H9721" s="99"/>
      <c r="I9721" s="99"/>
      <c r="J9721" s="99"/>
      <c r="K9721" s="99"/>
      <c r="L9721" s="99"/>
      <c r="M9721" s="99"/>
      <c r="N9721" s="99"/>
      <c r="O9721" s="99"/>
      <c r="P9721" s="99"/>
      <c r="Q9721" s="99"/>
      <c r="R9721" s="99"/>
      <c r="S9721" s="100">
        <v>1.0</v>
      </c>
      <c r="T9721" s="100">
        <v>1.0</v>
      </c>
      <c r="U9721" s="101" t="s">
        <v>7558</v>
      </c>
      <c r="V9721" s="101" t="s">
        <v>7559</v>
      </c>
      <c r="W9721" s="101" t="s">
        <v>54</v>
      </c>
      <c r="X9721" s="101" t="s">
        <v>7560</v>
      </c>
      <c r="Y9721" s="101" t="s">
        <v>18</v>
      </c>
    </row>
    <row r="9722">
      <c r="A9722" s="98" t="s">
        <v>44</v>
      </c>
      <c r="B9722" s="99"/>
      <c r="C9722" s="100" t="s">
        <v>18427</v>
      </c>
      <c r="D9722" s="101" t="s">
        <v>122</v>
      </c>
      <c r="E9722" s="101" t="s">
        <v>5286</v>
      </c>
      <c r="F9722" s="99"/>
      <c r="G9722" s="99"/>
      <c r="H9722" s="99"/>
      <c r="I9722" s="99"/>
      <c r="J9722" s="99"/>
      <c r="K9722" s="99"/>
      <c r="L9722" s="99"/>
      <c r="M9722" s="99"/>
      <c r="N9722" s="99"/>
      <c r="O9722" s="99"/>
      <c r="P9722" s="99"/>
      <c r="Q9722" s="99"/>
      <c r="R9722" s="99"/>
      <c r="S9722" s="102">
        <v>1.0</v>
      </c>
      <c r="T9722" s="102">
        <v>1.0</v>
      </c>
      <c r="U9722" s="102" t="s">
        <v>7558</v>
      </c>
      <c r="V9722" s="102" t="s">
        <v>7559</v>
      </c>
      <c r="W9722" s="102" t="s">
        <v>54</v>
      </c>
      <c r="X9722" s="102" t="s">
        <v>7560</v>
      </c>
      <c r="Y9722" s="101" t="s">
        <v>18</v>
      </c>
    </row>
    <row r="9723">
      <c r="A9723" s="98" t="s">
        <v>67</v>
      </c>
      <c r="B9723" s="99"/>
      <c r="C9723" s="100" t="s">
        <v>18428</v>
      </c>
      <c r="D9723" s="101" t="s">
        <v>135</v>
      </c>
      <c r="E9723" s="101" t="s">
        <v>18429</v>
      </c>
      <c r="F9723" s="99"/>
      <c r="G9723" s="99"/>
      <c r="H9723" s="99"/>
      <c r="I9723" s="99"/>
      <c r="J9723" s="99"/>
      <c r="K9723" s="99"/>
      <c r="L9723" s="99"/>
      <c r="M9723" s="99"/>
      <c r="N9723" s="99"/>
      <c r="O9723" s="99"/>
      <c r="P9723" s="99"/>
      <c r="Q9723" s="99"/>
      <c r="R9723" s="99"/>
      <c r="S9723" s="100">
        <v>1.0</v>
      </c>
      <c r="T9723" s="100">
        <v>1.0</v>
      </c>
      <c r="U9723" s="101" t="s">
        <v>7558</v>
      </c>
      <c r="V9723" s="101" t="s">
        <v>7559</v>
      </c>
      <c r="W9723" s="101" t="s">
        <v>54</v>
      </c>
      <c r="X9723" s="101" t="s">
        <v>7560</v>
      </c>
      <c r="Y9723" s="101" t="s">
        <v>18</v>
      </c>
    </row>
    <row r="9724">
      <c r="A9724" s="98" t="s">
        <v>93</v>
      </c>
      <c r="B9724" s="99"/>
      <c r="C9724" s="100" t="s">
        <v>18430</v>
      </c>
      <c r="D9724" s="101" t="s">
        <v>191</v>
      </c>
      <c r="E9724" s="101" t="s">
        <v>18431</v>
      </c>
      <c r="F9724" s="99"/>
      <c r="G9724" s="99"/>
      <c r="H9724" s="99"/>
      <c r="I9724" s="99"/>
      <c r="J9724" s="99"/>
      <c r="K9724" s="99"/>
      <c r="L9724" s="99"/>
      <c r="M9724" s="99"/>
      <c r="N9724" s="99"/>
      <c r="O9724" s="99"/>
      <c r="P9724" s="99"/>
      <c r="Q9724" s="99"/>
      <c r="R9724" s="99"/>
      <c r="S9724" s="100">
        <v>1.0</v>
      </c>
      <c r="T9724" s="100">
        <v>1.0</v>
      </c>
      <c r="U9724" s="101" t="s">
        <v>7558</v>
      </c>
      <c r="V9724" s="101" t="s">
        <v>7559</v>
      </c>
      <c r="W9724" s="101" t="s">
        <v>54</v>
      </c>
      <c r="X9724" s="101" t="s">
        <v>7560</v>
      </c>
      <c r="Y9724" s="101" t="s">
        <v>18</v>
      </c>
    </row>
    <row r="9725">
      <c r="A9725" s="98" t="s">
        <v>77</v>
      </c>
      <c r="B9725" s="99"/>
      <c r="C9725" s="100" t="s">
        <v>18432</v>
      </c>
      <c r="D9725" s="101" t="s">
        <v>122</v>
      </c>
      <c r="E9725" s="101" t="s">
        <v>18433</v>
      </c>
      <c r="F9725" s="99"/>
      <c r="G9725" s="99"/>
      <c r="H9725" s="99"/>
      <c r="I9725" s="99"/>
      <c r="J9725" s="99"/>
      <c r="K9725" s="99"/>
      <c r="L9725" s="99"/>
      <c r="M9725" s="99"/>
      <c r="N9725" s="99"/>
      <c r="O9725" s="99"/>
      <c r="P9725" s="99"/>
      <c r="Q9725" s="99"/>
      <c r="R9725" s="99"/>
      <c r="S9725" s="102">
        <v>1.0</v>
      </c>
      <c r="T9725" s="102">
        <v>1.0</v>
      </c>
      <c r="U9725" s="102" t="s">
        <v>7558</v>
      </c>
      <c r="V9725" s="102" t="s">
        <v>7559</v>
      </c>
      <c r="W9725" s="102" t="s">
        <v>54</v>
      </c>
      <c r="X9725" s="102" t="s">
        <v>7560</v>
      </c>
      <c r="Y9725" s="101" t="s">
        <v>18</v>
      </c>
    </row>
    <row r="9726">
      <c r="A9726" s="98" t="s">
        <v>81</v>
      </c>
      <c r="B9726" s="99"/>
      <c r="C9726" s="100" t="s">
        <v>18434</v>
      </c>
      <c r="D9726" s="101" t="s">
        <v>135</v>
      </c>
      <c r="E9726" s="101" t="s">
        <v>18435</v>
      </c>
      <c r="F9726" s="99"/>
      <c r="G9726" s="99"/>
      <c r="H9726" s="99"/>
      <c r="I9726" s="99"/>
      <c r="J9726" s="99"/>
      <c r="K9726" s="99"/>
      <c r="L9726" s="99"/>
      <c r="M9726" s="99"/>
      <c r="N9726" s="99"/>
      <c r="O9726" s="99"/>
      <c r="P9726" s="99"/>
      <c r="Q9726" s="99"/>
      <c r="R9726" s="99"/>
      <c r="S9726" s="100">
        <v>1.0</v>
      </c>
      <c r="T9726" s="100">
        <v>1.0</v>
      </c>
      <c r="U9726" s="101" t="s">
        <v>7558</v>
      </c>
      <c r="V9726" s="101" t="s">
        <v>7559</v>
      </c>
      <c r="W9726" s="101" t="s">
        <v>54</v>
      </c>
      <c r="X9726" s="101" t="s">
        <v>7560</v>
      </c>
      <c r="Y9726" s="101" t="s">
        <v>18</v>
      </c>
    </row>
    <row r="9727">
      <c r="A9727" s="98" t="s">
        <v>64</v>
      </c>
      <c r="B9727" s="99"/>
      <c r="C9727" s="100" t="s">
        <v>18436</v>
      </c>
      <c r="D9727" s="101" t="s">
        <v>135</v>
      </c>
      <c r="E9727" s="101" t="s">
        <v>18437</v>
      </c>
      <c r="F9727" s="99"/>
      <c r="G9727" s="99"/>
      <c r="H9727" s="99"/>
      <c r="I9727" s="99"/>
      <c r="J9727" s="99"/>
      <c r="K9727" s="99"/>
      <c r="L9727" s="99"/>
      <c r="M9727" s="99"/>
      <c r="N9727" s="99"/>
      <c r="O9727" s="99"/>
      <c r="P9727" s="99"/>
      <c r="Q9727" s="99"/>
      <c r="R9727" s="99"/>
      <c r="S9727" s="100">
        <v>1.0</v>
      </c>
      <c r="T9727" s="100">
        <v>1.0</v>
      </c>
      <c r="U9727" s="101" t="s">
        <v>7558</v>
      </c>
      <c r="V9727" s="101" t="s">
        <v>7559</v>
      </c>
      <c r="W9727" s="101" t="s">
        <v>54</v>
      </c>
      <c r="X9727" s="101" t="s">
        <v>7560</v>
      </c>
      <c r="Y9727" s="101" t="s">
        <v>18</v>
      </c>
    </row>
    <row r="9728">
      <c r="A9728" s="98" t="s">
        <v>77</v>
      </c>
      <c r="B9728" s="99"/>
      <c r="C9728" s="100" t="s">
        <v>18438</v>
      </c>
      <c r="D9728" s="101" t="s">
        <v>122</v>
      </c>
      <c r="E9728" s="101" t="s">
        <v>18439</v>
      </c>
      <c r="F9728" s="99"/>
      <c r="G9728" s="99"/>
      <c r="H9728" s="99"/>
      <c r="I9728" s="99"/>
      <c r="J9728" s="99"/>
      <c r="K9728" s="99"/>
      <c r="L9728" s="99"/>
      <c r="M9728" s="99"/>
      <c r="N9728" s="99"/>
      <c r="O9728" s="99"/>
      <c r="P9728" s="99"/>
      <c r="Q9728" s="99"/>
      <c r="R9728" s="99"/>
      <c r="S9728" s="102">
        <v>1.0</v>
      </c>
      <c r="T9728" s="102">
        <v>1.0</v>
      </c>
      <c r="U9728" s="102" t="s">
        <v>7558</v>
      </c>
      <c r="V9728" s="102" t="s">
        <v>7559</v>
      </c>
      <c r="W9728" s="102" t="s">
        <v>54</v>
      </c>
      <c r="X9728" s="102" t="s">
        <v>7560</v>
      </c>
      <c r="Y9728" s="101" t="s">
        <v>18</v>
      </c>
    </row>
    <row r="9729">
      <c r="A9729" s="98" t="s">
        <v>33</v>
      </c>
      <c r="B9729" s="99"/>
      <c r="C9729" s="100" t="s">
        <v>18440</v>
      </c>
      <c r="D9729" s="101" t="s">
        <v>7623</v>
      </c>
      <c r="E9729" s="101" t="s">
        <v>18441</v>
      </c>
      <c r="F9729" s="99"/>
      <c r="G9729" s="99"/>
      <c r="H9729" s="99"/>
      <c r="I9729" s="99"/>
      <c r="J9729" s="99"/>
      <c r="K9729" s="99"/>
      <c r="L9729" s="99"/>
      <c r="M9729" s="99"/>
      <c r="N9729" s="99"/>
      <c r="O9729" s="99"/>
      <c r="P9729" s="99"/>
      <c r="Q9729" s="99"/>
      <c r="R9729" s="99"/>
      <c r="S9729" s="102">
        <v>1.0</v>
      </c>
      <c r="T9729" s="102">
        <v>1.0</v>
      </c>
      <c r="U9729" s="102" t="s">
        <v>7558</v>
      </c>
      <c r="V9729" s="102" t="s">
        <v>7559</v>
      </c>
      <c r="W9729" s="102" t="s">
        <v>54</v>
      </c>
      <c r="X9729" s="102" t="s">
        <v>7560</v>
      </c>
      <c r="Y9729" s="101" t="s">
        <v>18</v>
      </c>
    </row>
    <row r="9730">
      <c r="A9730" s="103" t="s">
        <v>24</v>
      </c>
      <c r="B9730" s="99"/>
      <c r="C9730" s="100" t="s">
        <v>18442</v>
      </c>
      <c r="D9730" s="101" t="s">
        <v>122</v>
      </c>
      <c r="E9730" s="101" t="s">
        <v>18443</v>
      </c>
      <c r="F9730" s="99"/>
      <c r="G9730" s="99"/>
      <c r="H9730" s="99"/>
      <c r="I9730" s="99"/>
      <c r="J9730" s="99"/>
      <c r="K9730" s="99"/>
      <c r="L9730" s="99"/>
      <c r="M9730" s="99"/>
      <c r="N9730" s="99"/>
      <c r="O9730" s="99"/>
      <c r="P9730" s="99"/>
      <c r="Q9730" s="99"/>
      <c r="R9730" s="99"/>
      <c r="S9730" s="102">
        <v>1.0</v>
      </c>
      <c r="T9730" s="102">
        <v>1.0</v>
      </c>
      <c r="U9730" s="102" t="s">
        <v>7558</v>
      </c>
      <c r="V9730" s="102" t="s">
        <v>7559</v>
      </c>
      <c r="W9730" s="102" t="s">
        <v>54</v>
      </c>
      <c r="X9730" s="102" t="s">
        <v>7560</v>
      </c>
      <c r="Y9730" s="101" t="s">
        <v>18</v>
      </c>
    </row>
    <row r="9731">
      <c r="A9731" s="98" t="s">
        <v>64</v>
      </c>
      <c r="B9731" s="99"/>
      <c r="C9731" s="100" t="s">
        <v>5289</v>
      </c>
      <c r="D9731" s="101" t="s">
        <v>122</v>
      </c>
      <c r="E9731" s="101" t="s">
        <v>18444</v>
      </c>
      <c r="F9731" s="99"/>
      <c r="G9731" s="99"/>
      <c r="H9731" s="99"/>
      <c r="I9731" s="99"/>
      <c r="J9731" s="99"/>
      <c r="K9731" s="99"/>
      <c r="L9731" s="99"/>
      <c r="M9731" s="99"/>
      <c r="N9731" s="99"/>
      <c r="O9731" s="99"/>
      <c r="P9731" s="99"/>
      <c r="Q9731" s="99"/>
      <c r="R9731" s="99"/>
      <c r="S9731" s="102">
        <v>1.0</v>
      </c>
      <c r="T9731" s="102">
        <v>1.0</v>
      </c>
      <c r="U9731" s="102" t="s">
        <v>7558</v>
      </c>
      <c r="V9731" s="102" t="s">
        <v>7559</v>
      </c>
      <c r="W9731" s="102" t="s">
        <v>54</v>
      </c>
      <c r="X9731" s="102" t="s">
        <v>7560</v>
      </c>
      <c r="Y9731" s="101" t="s">
        <v>18</v>
      </c>
    </row>
    <row r="9732">
      <c r="A9732" s="98" t="s">
        <v>77</v>
      </c>
      <c r="B9732" s="99"/>
      <c r="C9732" s="100" t="s">
        <v>18445</v>
      </c>
      <c r="D9732" s="101" t="s">
        <v>135</v>
      </c>
      <c r="E9732" s="101" t="s">
        <v>18446</v>
      </c>
      <c r="F9732" s="99"/>
      <c r="G9732" s="99"/>
      <c r="H9732" s="99"/>
      <c r="I9732" s="99"/>
      <c r="J9732" s="99"/>
      <c r="K9732" s="99"/>
      <c r="L9732" s="99"/>
      <c r="M9732" s="99"/>
      <c r="N9732" s="99"/>
      <c r="O9732" s="99"/>
      <c r="P9732" s="99"/>
      <c r="Q9732" s="99"/>
      <c r="R9732" s="99"/>
      <c r="S9732" s="100">
        <v>1.0</v>
      </c>
      <c r="T9732" s="100">
        <v>1.0</v>
      </c>
      <c r="U9732" s="101" t="s">
        <v>7558</v>
      </c>
      <c r="V9732" s="101" t="s">
        <v>7559</v>
      </c>
      <c r="W9732" s="101" t="s">
        <v>54</v>
      </c>
      <c r="X9732" s="101" t="s">
        <v>7560</v>
      </c>
      <c r="Y9732" s="101" t="s">
        <v>18</v>
      </c>
    </row>
    <row r="9733">
      <c r="A9733" s="103" t="s">
        <v>63</v>
      </c>
      <c r="B9733" s="99"/>
      <c r="C9733" s="100" t="s">
        <v>18447</v>
      </c>
      <c r="D9733" s="101" t="s">
        <v>135</v>
      </c>
      <c r="E9733" s="101" t="s">
        <v>18448</v>
      </c>
      <c r="F9733" s="99"/>
      <c r="G9733" s="99"/>
      <c r="H9733" s="99"/>
      <c r="I9733" s="99"/>
      <c r="J9733" s="99"/>
      <c r="K9733" s="99"/>
      <c r="L9733" s="99"/>
      <c r="M9733" s="99"/>
      <c r="N9733" s="99"/>
      <c r="O9733" s="99"/>
      <c r="P9733" s="99"/>
      <c r="Q9733" s="99"/>
      <c r="R9733" s="99"/>
      <c r="S9733" s="100">
        <v>1.0</v>
      </c>
      <c r="T9733" s="100">
        <v>1.0</v>
      </c>
      <c r="U9733" s="101" t="s">
        <v>7558</v>
      </c>
      <c r="V9733" s="101" t="s">
        <v>7559</v>
      </c>
      <c r="W9733" s="101" t="s">
        <v>54</v>
      </c>
      <c r="X9733" s="101" t="s">
        <v>7560</v>
      </c>
      <c r="Y9733" s="101" t="s">
        <v>18</v>
      </c>
    </row>
    <row r="9734">
      <c r="A9734" s="103" t="s">
        <v>24</v>
      </c>
      <c r="B9734" s="99"/>
      <c r="C9734" s="100" t="s">
        <v>18449</v>
      </c>
      <c r="D9734" s="101" t="s">
        <v>135</v>
      </c>
      <c r="E9734" s="101" t="s">
        <v>18450</v>
      </c>
      <c r="F9734" s="99"/>
      <c r="G9734" s="99"/>
      <c r="H9734" s="99"/>
      <c r="I9734" s="99"/>
      <c r="J9734" s="99"/>
      <c r="K9734" s="99"/>
      <c r="L9734" s="99"/>
      <c r="M9734" s="99"/>
      <c r="N9734" s="99"/>
      <c r="O9734" s="99"/>
      <c r="P9734" s="99"/>
      <c r="Q9734" s="99"/>
      <c r="R9734" s="99"/>
      <c r="S9734" s="100">
        <v>1.0</v>
      </c>
      <c r="T9734" s="100">
        <v>1.0</v>
      </c>
      <c r="U9734" s="101" t="s">
        <v>7558</v>
      </c>
      <c r="V9734" s="101" t="s">
        <v>7559</v>
      </c>
      <c r="W9734" s="101" t="s">
        <v>54</v>
      </c>
      <c r="X9734" s="101" t="s">
        <v>7560</v>
      </c>
      <c r="Y9734" s="101" t="s">
        <v>18</v>
      </c>
    </row>
    <row r="9735">
      <c r="A9735" s="103" t="s">
        <v>63</v>
      </c>
      <c r="B9735" s="99"/>
      <c r="C9735" s="100" t="s">
        <v>18451</v>
      </c>
      <c r="D9735" s="101" t="s">
        <v>135</v>
      </c>
      <c r="E9735" s="101" t="s">
        <v>18452</v>
      </c>
      <c r="F9735" s="99"/>
      <c r="G9735" s="99"/>
      <c r="H9735" s="99"/>
      <c r="I9735" s="99"/>
      <c r="J9735" s="99"/>
      <c r="K9735" s="99"/>
      <c r="L9735" s="99"/>
      <c r="M9735" s="99"/>
      <c r="N9735" s="99"/>
      <c r="O9735" s="99"/>
      <c r="P9735" s="99"/>
      <c r="Q9735" s="99"/>
      <c r="R9735" s="99"/>
      <c r="S9735" s="100">
        <v>1.0</v>
      </c>
      <c r="T9735" s="100">
        <v>1.0</v>
      </c>
      <c r="U9735" s="101" t="s">
        <v>7558</v>
      </c>
      <c r="V9735" s="101" t="s">
        <v>7559</v>
      </c>
      <c r="W9735" s="101" t="s">
        <v>54</v>
      </c>
      <c r="X9735" s="101" t="s">
        <v>7560</v>
      </c>
      <c r="Y9735" s="101" t="s">
        <v>18</v>
      </c>
    </row>
    <row r="9736">
      <c r="A9736" s="98" t="s">
        <v>64</v>
      </c>
      <c r="B9736" s="99"/>
      <c r="C9736" s="100" t="s">
        <v>18453</v>
      </c>
      <c r="D9736" s="101" t="s">
        <v>151</v>
      </c>
      <c r="E9736" s="101" t="s">
        <v>18454</v>
      </c>
      <c r="F9736" s="99"/>
      <c r="G9736" s="99"/>
      <c r="H9736" s="99"/>
      <c r="I9736" s="99"/>
      <c r="J9736" s="99"/>
      <c r="K9736" s="99"/>
      <c r="L9736" s="99"/>
      <c r="M9736" s="99"/>
      <c r="N9736" s="99"/>
      <c r="O9736" s="99"/>
      <c r="P9736" s="99"/>
      <c r="Q9736" s="99"/>
      <c r="R9736" s="99"/>
      <c r="S9736" s="102">
        <v>1.0</v>
      </c>
      <c r="T9736" s="102">
        <v>1.0</v>
      </c>
      <c r="U9736" s="102" t="s">
        <v>7558</v>
      </c>
      <c r="V9736" s="102" t="s">
        <v>7559</v>
      </c>
      <c r="W9736" s="102" t="s">
        <v>54</v>
      </c>
      <c r="X9736" s="102" t="s">
        <v>7591</v>
      </c>
      <c r="Y9736" s="101" t="s">
        <v>12</v>
      </c>
      <c r="Z9736" s="33">
        <v>1.0</v>
      </c>
    </row>
    <row r="9737">
      <c r="A9737" s="103" t="s">
        <v>63</v>
      </c>
      <c r="B9737" s="99"/>
      <c r="C9737" s="100" t="s">
        <v>18455</v>
      </c>
      <c r="D9737" s="101" t="s">
        <v>471</v>
      </c>
      <c r="E9737" s="101" t="s">
        <v>18456</v>
      </c>
      <c r="F9737" s="99"/>
      <c r="G9737" s="99"/>
      <c r="H9737" s="99"/>
      <c r="I9737" s="99"/>
      <c r="J9737" s="99"/>
      <c r="K9737" s="99"/>
      <c r="L9737" s="99"/>
      <c r="M9737" s="99"/>
      <c r="N9737" s="99"/>
      <c r="O9737" s="99"/>
      <c r="P9737" s="99"/>
      <c r="Q9737" s="99"/>
      <c r="R9737" s="99"/>
      <c r="S9737" s="100">
        <v>1.0</v>
      </c>
      <c r="T9737" s="100">
        <v>1.0</v>
      </c>
      <c r="U9737" s="101" t="s">
        <v>7558</v>
      </c>
      <c r="V9737" s="101" t="s">
        <v>7559</v>
      </c>
      <c r="W9737" s="101" t="s">
        <v>54</v>
      </c>
      <c r="X9737" s="101" t="s">
        <v>7560</v>
      </c>
      <c r="Y9737" s="101" t="s">
        <v>18</v>
      </c>
    </row>
    <row r="9738">
      <c r="A9738" s="98" t="s">
        <v>65</v>
      </c>
      <c r="B9738" s="99"/>
      <c r="C9738" s="100" t="s">
        <v>18457</v>
      </c>
      <c r="D9738" s="101" t="s">
        <v>128</v>
      </c>
      <c r="E9738" s="101" t="s">
        <v>18458</v>
      </c>
      <c r="F9738" s="99"/>
      <c r="G9738" s="99"/>
      <c r="H9738" s="99"/>
      <c r="I9738" s="99"/>
      <c r="J9738" s="99"/>
      <c r="K9738" s="99"/>
      <c r="L9738" s="99"/>
      <c r="M9738" s="99"/>
      <c r="N9738" s="99"/>
      <c r="O9738" s="99"/>
      <c r="P9738" s="99"/>
      <c r="Q9738" s="99"/>
      <c r="R9738" s="99"/>
      <c r="S9738" s="102">
        <v>1.0</v>
      </c>
      <c r="T9738" s="102">
        <v>0.0</v>
      </c>
      <c r="U9738" s="102" t="s">
        <v>7558</v>
      </c>
      <c r="V9738" s="102" t="s">
        <v>7559</v>
      </c>
      <c r="W9738" s="102" t="s">
        <v>54</v>
      </c>
      <c r="X9738" s="102" t="s">
        <v>7560</v>
      </c>
      <c r="Y9738" s="101" t="s">
        <v>12</v>
      </c>
    </row>
    <row r="9739">
      <c r="A9739" s="98" t="s">
        <v>67</v>
      </c>
      <c r="B9739" s="99"/>
      <c r="C9739" s="100" t="s">
        <v>18459</v>
      </c>
      <c r="D9739" s="101" t="s">
        <v>122</v>
      </c>
      <c r="E9739" s="101" t="s">
        <v>18460</v>
      </c>
      <c r="F9739" s="99"/>
      <c r="G9739" s="99"/>
      <c r="H9739" s="99"/>
      <c r="I9739" s="99"/>
      <c r="J9739" s="99"/>
      <c r="K9739" s="99"/>
      <c r="L9739" s="99"/>
      <c r="M9739" s="99"/>
      <c r="N9739" s="99"/>
      <c r="O9739" s="99"/>
      <c r="P9739" s="99"/>
      <c r="Q9739" s="99"/>
      <c r="R9739" s="99"/>
      <c r="S9739" s="102">
        <v>1.0</v>
      </c>
      <c r="T9739" s="102">
        <v>1.0</v>
      </c>
      <c r="U9739" s="102" t="s">
        <v>7558</v>
      </c>
      <c r="V9739" s="102" t="s">
        <v>7559</v>
      </c>
      <c r="W9739" s="102" t="s">
        <v>54</v>
      </c>
      <c r="X9739" s="102" t="s">
        <v>7560</v>
      </c>
      <c r="Y9739" s="101" t="s">
        <v>18</v>
      </c>
    </row>
    <row r="9740">
      <c r="A9740" s="98" t="s">
        <v>64</v>
      </c>
      <c r="B9740" s="99"/>
      <c r="C9740" s="100" t="s">
        <v>18461</v>
      </c>
      <c r="D9740" s="101" t="s">
        <v>191</v>
      </c>
      <c r="E9740" s="101" t="s">
        <v>18462</v>
      </c>
      <c r="F9740" s="99"/>
      <c r="G9740" s="99"/>
      <c r="H9740" s="99"/>
      <c r="I9740" s="99"/>
      <c r="J9740" s="99"/>
      <c r="K9740" s="99"/>
      <c r="L9740" s="99"/>
      <c r="M9740" s="99"/>
      <c r="N9740" s="99"/>
      <c r="O9740" s="99"/>
      <c r="P9740" s="99"/>
      <c r="Q9740" s="99"/>
      <c r="R9740" s="99"/>
      <c r="S9740" s="100">
        <v>1.0</v>
      </c>
      <c r="T9740" s="100">
        <v>1.0</v>
      </c>
      <c r="U9740" s="101" t="s">
        <v>7558</v>
      </c>
      <c r="V9740" s="101" t="s">
        <v>7559</v>
      </c>
      <c r="W9740" s="101" t="s">
        <v>54</v>
      </c>
      <c r="X9740" s="101" t="s">
        <v>7560</v>
      </c>
      <c r="Y9740" s="101" t="s">
        <v>18</v>
      </c>
    </row>
    <row r="9741">
      <c r="A9741" s="98" t="s">
        <v>93</v>
      </c>
      <c r="B9741" s="99"/>
      <c r="C9741" s="100" t="s">
        <v>18463</v>
      </c>
      <c r="D9741" s="101" t="s">
        <v>122</v>
      </c>
      <c r="E9741" s="101" t="s">
        <v>18464</v>
      </c>
      <c r="F9741" s="99"/>
      <c r="G9741" s="99"/>
      <c r="H9741" s="99"/>
      <c r="I9741" s="99"/>
      <c r="J9741" s="99"/>
      <c r="K9741" s="99"/>
      <c r="L9741" s="99"/>
      <c r="M9741" s="99"/>
      <c r="N9741" s="99"/>
      <c r="O9741" s="99"/>
      <c r="P9741" s="99"/>
      <c r="Q9741" s="99"/>
      <c r="R9741" s="99"/>
      <c r="S9741" s="102">
        <v>1.0</v>
      </c>
      <c r="T9741" s="102">
        <v>1.0</v>
      </c>
      <c r="U9741" s="102" t="s">
        <v>7558</v>
      </c>
      <c r="V9741" s="102" t="s">
        <v>7559</v>
      </c>
      <c r="W9741" s="102" t="s">
        <v>54</v>
      </c>
      <c r="X9741" s="102" t="s">
        <v>7560</v>
      </c>
      <c r="Y9741" s="101" t="s">
        <v>18</v>
      </c>
    </row>
    <row r="9742">
      <c r="A9742" s="103" t="s">
        <v>63</v>
      </c>
      <c r="B9742" s="99"/>
      <c r="C9742" s="100" t="s">
        <v>18465</v>
      </c>
      <c r="D9742" s="101" t="s">
        <v>135</v>
      </c>
      <c r="E9742" s="101" t="s">
        <v>18466</v>
      </c>
      <c r="F9742" s="99"/>
      <c r="G9742" s="99"/>
      <c r="H9742" s="99"/>
      <c r="I9742" s="99"/>
      <c r="J9742" s="99"/>
      <c r="K9742" s="99"/>
      <c r="L9742" s="99"/>
      <c r="M9742" s="99"/>
      <c r="N9742" s="99"/>
      <c r="O9742" s="99"/>
      <c r="P9742" s="99"/>
      <c r="Q9742" s="99"/>
      <c r="R9742" s="99"/>
      <c r="S9742" s="100">
        <v>1.0</v>
      </c>
      <c r="T9742" s="100">
        <v>1.0</v>
      </c>
      <c r="U9742" s="101" t="s">
        <v>7558</v>
      </c>
      <c r="V9742" s="101" t="s">
        <v>7559</v>
      </c>
      <c r="W9742" s="101" t="s">
        <v>54</v>
      </c>
      <c r="X9742" s="101" t="s">
        <v>7560</v>
      </c>
      <c r="Y9742" s="101" t="s">
        <v>18</v>
      </c>
    </row>
    <row r="9743">
      <c r="A9743" s="98" t="s">
        <v>90</v>
      </c>
      <c r="B9743" s="99"/>
      <c r="C9743" s="100" t="s">
        <v>18467</v>
      </c>
      <c r="D9743" s="101" t="s">
        <v>122</v>
      </c>
      <c r="E9743" s="101" t="s">
        <v>18468</v>
      </c>
      <c r="F9743" s="99"/>
      <c r="G9743" s="99"/>
      <c r="H9743" s="99"/>
      <c r="I9743" s="99"/>
      <c r="J9743" s="99"/>
      <c r="K9743" s="99"/>
      <c r="L9743" s="99"/>
      <c r="M9743" s="99"/>
      <c r="N9743" s="99"/>
      <c r="O9743" s="99"/>
      <c r="P9743" s="99"/>
      <c r="Q9743" s="99"/>
      <c r="R9743" s="99"/>
      <c r="S9743" s="102">
        <v>1.0</v>
      </c>
      <c r="T9743" s="102">
        <v>1.0</v>
      </c>
      <c r="U9743" s="102" t="s">
        <v>7558</v>
      </c>
      <c r="V9743" s="102" t="s">
        <v>7559</v>
      </c>
      <c r="W9743" s="102" t="s">
        <v>54</v>
      </c>
      <c r="X9743" s="102" t="s">
        <v>7560</v>
      </c>
      <c r="Y9743" s="101" t="s">
        <v>18</v>
      </c>
    </row>
    <row r="9744">
      <c r="A9744" s="98" t="s">
        <v>90</v>
      </c>
      <c r="B9744" s="99"/>
      <c r="C9744" s="100" t="s">
        <v>18469</v>
      </c>
      <c r="D9744" s="101" t="s">
        <v>122</v>
      </c>
      <c r="E9744" s="101" t="s">
        <v>18470</v>
      </c>
      <c r="F9744" s="99"/>
      <c r="G9744" s="99"/>
      <c r="H9744" s="99"/>
      <c r="I9744" s="99"/>
      <c r="J9744" s="99"/>
      <c r="K9744" s="99"/>
      <c r="L9744" s="99"/>
      <c r="M9744" s="99"/>
      <c r="N9744" s="99"/>
      <c r="O9744" s="99"/>
      <c r="P9744" s="99"/>
      <c r="Q9744" s="99"/>
      <c r="R9744" s="99"/>
      <c r="S9744" s="102">
        <v>1.0</v>
      </c>
      <c r="T9744" s="102">
        <v>1.0</v>
      </c>
      <c r="U9744" s="102" t="s">
        <v>7558</v>
      </c>
      <c r="V9744" s="102" t="s">
        <v>7559</v>
      </c>
      <c r="W9744" s="102" t="s">
        <v>54</v>
      </c>
      <c r="X9744" s="102" t="s">
        <v>7560</v>
      </c>
      <c r="Y9744" s="101" t="s">
        <v>18</v>
      </c>
    </row>
    <row r="9745">
      <c r="A9745" s="98" t="s">
        <v>44</v>
      </c>
      <c r="B9745" s="99"/>
      <c r="C9745" s="100" t="s">
        <v>18471</v>
      </c>
      <c r="D9745" s="101" t="s">
        <v>135</v>
      </c>
      <c r="E9745" s="101" t="s">
        <v>18472</v>
      </c>
      <c r="F9745" s="99"/>
      <c r="G9745" s="99"/>
      <c r="H9745" s="99"/>
      <c r="I9745" s="99"/>
      <c r="J9745" s="99"/>
      <c r="K9745" s="99"/>
      <c r="L9745" s="99"/>
      <c r="M9745" s="99"/>
      <c r="N9745" s="99"/>
      <c r="O9745" s="99"/>
      <c r="P9745" s="99"/>
      <c r="Q9745" s="99"/>
      <c r="R9745" s="99"/>
      <c r="S9745" s="100">
        <v>1.0</v>
      </c>
      <c r="T9745" s="100">
        <v>1.0</v>
      </c>
      <c r="U9745" s="101" t="s">
        <v>7558</v>
      </c>
      <c r="V9745" s="101" t="s">
        <v>7559</v>
      </c>
      <c r="W9745" s="101" t="s">
        <v>54</v>
      </c>
      <c r="X9745" s="101" t="s">
        <v>7560</v>
      </c>
      <c r="Y9745" s="101" t="s">
        <v>18</v>
      </c>
    </row>
    <row r="9746">
      <c r="A9746" s="103" t="s">
        <v>63</v>
      </c>
      <c r="B9746" s="99"/>
      <c r="C9746" s="100" t="s">
        <v>18473</v>
      </c>
      <c r="D9746" s="101" t="s">
        <v>135</v>
      </c>
      <c r="E9746" s="101" t="s">
        <v>18474</v>
      </c>
      <c r="F9746" s="99"/>
      <c r="G9746" s="99"/>
      <c r="H9746" s="99"/>
      <c r="I9746" s="99"/>
      <c r="J9746" s="99"/>
      <c r="K9746" s="99"/>
      <c r="L9746" s="99"/>
      <c r="M9746" s="99"/>
      <c r="N9746" s="99"/>
      <c r="O9746" s="99"/>
      <c r="P9746" s="99"/>
      <c r="Q9746" s="99"/>
      <c r="R9746" s="99"/>
      <c r="S9746" s="100">
        <v>1.0</v>
      </c>
      <c r="T9746" s="100">
        <v>1.0</v>
      </c>
      <c r="U9746" s="101" t="s">
        <v>7558</v>
      </c>
      <c r="V9746" s="101" t="s">
        <v>7559</v>
      </c>
      <c r="W9746" s="101" t="s">
        <v>54</v>
      </c>
      <c r="X9746" s="101" t="s">
        <v>7560</v>
      </c>
      <c r="Y9746" s="101" t="s">
        <v>18</v>
      </c>
    </row>
    <row r="9747">
      <c r="A9747" s="98" t="s">
        <v>67</v>
      </c>
      <c r="B9747" s="99"/>
      <c r="C9747" s="100" t="s">
        <v>18475</v>
      </c>
      <c r="D9747" s="101" t="s">
        <v>135</v>
      </c>
      <c r="E9747" s="101" t="s">
        <v>18476</v>
      </c>
      <c r="F9747" s="99"/>
      <c r="G9747" s="99"/>
      <c r="H9747" s="99"/>
      <c r="I9747" s="99"/>
      <c r="J9747" s="99"/>
      <c r="K9747" s="99"/>
      <c r="L9747" s="99"/>
      <c r="M9747" s="99"/>
      <c r="N9747" s="99"/>
      <c r="O9747" s="99"/>
      <c r="P9747" s="99"/>
      <c r="Q9747" s="99"/>
      <c r="R9747" s="99"/>
      <c r="S9747" s="100">
        <v>1.0</v>
      </c>
      <c r="T9747" s="100">
        <v>1.0</v>
      </c>
      <c r="U9747" s="101" t="s">
        <v>7558</v>
      </c>
      <c r="V9747" s="101" t="s">
        <v>7559</v>
      </c>
      <c r="W9747" s="101" t="s">
        <v>54</v>
      </c>
      <c r="X9747" s="101" t="s">
        <v>7560</v>
      </c>
      <c r="Y9747" s="101" t="s">
        <v>18</v>
      </c>
    </row>
    <row r="9748">
      <c r="A9748" s="98" t="s">
        <v>64</v>
      </c>
      <c r="B9748" s="99"/>
      <c r="C9748" s="100" t="s">
        <v>18477</v>
      </c>
      <c r="D9748" s="101" t="s">
        <v>122</v>
      </c>
      <c r="E9748" s="101" t="s">
        <v>18478</v>
      </c>
      <c r="F9748" s="99"/>
      <c r="G9748" s="99"/>
      <c r="H9748" s="99"/>
      <c r="I9748" s="99"/>
      <c r="J9748" s="99"/>
      <c r="K9748" s="99"/>
      <c r="L9748" s="99"/>
      <c r="M9748" s="99"/>
      <c r="N9748" s="99"/>
      <c r="O9748" s="99"/>
      <c r="P9748" s="99"/>
      <c r="Q9748" s="99"/>
      <c r="R9748" s="99"/>
      <c r="S9748" s="102">
        <v>1.0</v>
      </c>
      <c r="T9748" s="102">
        <v>1.0</v>
      </c>
      <c r="U9748" s="102" t="s">
        <v>7558</v>
      </c>
      <c r="V9748" s="102" t="s">
        <v>7559</v>
      </c>
      <c r="W9748" s="102" t="s">
        <v>54</v>
      </c>
      <c r="X9748" s="102" t="s">
        <v>7560</v>
      </c>
      <c r="Y9748" s="101" t="s">
        <v>18</v>
      </c>
    </row>
    <row r="9749">
      <c r="A9749" s="103" t="s">
        <v>24</v>
      </c>
      <c r="B9749" s="99"/>
      <c r="C9749" s="100" t="s">
        <v>18479</v>
      </c>
      <c r="D9749" s="101" t="s">
        <v>122</v>
      </c>
      <c r="E9749" s="101" t="s">
        <v>18480</v>
      </c>
      <c r="F9749" s="99"/>
      <c r="G9749" s="99"/>
      <c r="H9749" s="99"/>
      <c r="I9749" s="99"/>
      <c r="J9749" s="99"/>
      <c r="K9749" s="99"/>
      <c r="L9749" s="99"/>
      <c r="M9749" s="99"/>
      <c r="N9749" s="99"/>
      <c r="O9749" s="99"/>
      <c r="P9749" s="99"/>
      <c r="Q9749" s="99"/>
      <c r="R9749" s="99"/>
      <c r="S9749" s="102">
        <v>1.0</v>
      </c>
      <c r="T9749" s="102">
        <v>1.0</v>
      </c>
      <c r="U9749" s="102" t="s">
        <v>7558</v>
      </c>
      <c r="V9749" s="102" t="s">
        <v>7559</v>
      </c>
      <c r="W9749" s="102" t="s">
        <v>54</v>
      </c>
      <c r="X9749" s="102" t="s">
        <v>7560</v>
      </c>
      <c r="Y9749" s="101" t="s">
        <v>18</v>
      </c>
    </row>
    <row r="9750">
      <c r="A9750" s="103" t="s">
        <v>87</v>
      </c>
      <c r="B9750" s="99"/>
      <c r="C9750" s="100" t="s">
        <v>18481</v>
      </c>
      <c r="D9750" s="101" t="s">
        <v>135</v>
      </c>
      <c r="E9750" s="101" t="s">
        <v>18482</v>
      </c>
      <c r="F9750" s="99"/>
      <c r="G9750" s="99"/>
      <c r="H9750" s="99"/>
      <c r="I9750" s="99"/>
      <c r="J9750" s="99"/>
      <c r="K9750" s="99"/>
      <c r="L9750" s="99"/>
      <c r="M9750" s="99"/>
      <c r="N9750" s="99"/>
      <c r="O9750" s="99"/>
      <c r="P9750" s="99"/>
      <c r="Q9750" s="99"/>
      <c r="R9750" s="99"/>
      <c r="S9750" s="100">
        <v>1.0</v>
      </c>
      <c r="T9750" s="100">
        <v>1.0</v>
      </c>
      <c r="U9750" s="101" t="s">
        <v>7558</v>
      </c>
      <c r="V9750" s="101" t="s">
        <v>7559</v>
      </c>
      <c r="W9750" s="101" t="s">
        <v>54</v>
      </c>
      <c r="X9750" s="101" t="s">
        <v>7560</v>
      </c>
      <c r="Y9750" s="101" t="s">
        <v>18</v>
      </c>
    </row>
    <row r="9751">
      <c r="A9751" s="103" t="s">
        <v>63</v>
      </c>
      <c r="B9751" s="99"/>
      <c r="C9751" s="100" t="s">
        <v>5293</v>
      </c>
      <c r="D9751" s="101" t="s">
        <v>122</v>
      </c>
      <c r="E9751" s="101" t="s">
        <v>5294</v>
      </c>
      <c r="F9751" s="99"/>
      <c r="G9751" s="99"/>
      <c r="H9751" s="99"/>
      <c r="I9751" s="99"/>
      <c r="J9751" s="99"/>
      <c r="K9751" s="99"/>
      <c r="L9751" s="99"/>
      <c r="M9751" s="99"/>
      <c r="N9751" s="99"/>
      <c r="O9751" s="99"/>
      <c r="P9751" s="99"/>
      <c r="Q9751" s="99"/>
      <c r="R9751" s="99"/>
      <c r="S9751" s="102">
        <v>1.0</v>
      </c>
      <c r="T9751" s="102">
        <v>1.0</v>
      </c>
      <c r="U9751" s="102" t="s">
        <v>7558</v>
      </c>
      <c r="V9751" s="102" t="s">
        <v>7559</v>
      </c>
      <c r="W9751" s="102" t="s">
        <v>54</v>
      </c>
      <c r="X9751" s="102" t="s">
        <v>7560</v>
      </c>
      <c r="Y9751" s="101" t="s">
        <v>18</v>
      </c>
    </row>
    <row r="9752">
      <c r="A9752" s="98" t="s">
        <v>93</v>
      </c>
      <c r="B9752" s="99"/>
      <c r="C9752" s="100" t="s">
        <v>18483</v>
      </c>
      <c r="D9752" s="101" t="s">
        <v>135</v>
      </c>
      <c r="E9752" s="101" t="s">
        <v>18484</v>
      </c>
      <c r="F9752" s="99"/>
      <c r="G9752" s="99"/>
      <c r="H9752" s="99"/>
      <c r="I9752" s="99"/>
      <c r="J9752" s="99"/>
      <c r="K9752" s="99"/>
      <c r="L9752" s="99"/>
      <c r="M9752" s="99"/>
      <c r="N9752" s="99"/>
      <c r="O9752" s="99"/>
      <c r="P9752" s="99"/>
      <c r="Q9752" s="99"/>
      <c r="R9752" s="99"/>
      <c r="S9752" s="100">
        <v>1.0</v>
      </c>
      <c r="T9752" s="100">
        <v>1.0</v>
      </c>
      <c r="U9752" s="101" t="s">
        <v>7558</v>
      </c>
      <c r="V9752" s="101" t="s">
        <v>7559</v>
      </c>
      <c r="W9752" s="101" t="s">
        <v>54</v>
      </c>
      <c r="X9752" s="101" t="s">
        <v>7560</v>
      </c>
      <c r="Y9752" s="101" t="s">
        <v>18</v>
      </c>
    </row>
    <row r="9753">
      <c r="A9753" s="98" t="s">
        <v>83</v>
      </c>
      <c r="B9753" s="99"/>
      <c r="C9753" s="100" t="s">
        <v>18485</v>
      </c>
      <c r="D9753" s="101" t="s">
        <v>122</v>
      </c>
      <c r="E9753" s="101" t="s">
        <v>18486</v>
      </c>
      <c r="F9753" s="99"/>
      <c r="G9753" s="99"/>
      <c r="H9753" s="99"/>
      <c r="I9753" s="99"/>
      <c r="J9753" s="99"/>
      <c r="K9753" s="99"/>
      <c r="L9753" s="99"/>
      <c r="M9753" s="99"/>
      <c r="N9753" s="99"/>
      <c r="O9753" s="99"/>
      <c r="P9753" s="99"/>
      <c r="Q9753" s="99"/>
      <c r="R9753" s="99"/>
      <c r="S9753" s="102">
        <v>1.0</v>
      </c>
      <c r="T9753" s="102">
        <v>1.0</v>
      </c>
      <c r="U9753" s="102" t="s">
        <v>7558</v>
      </c>
      <c r="V9753" s="102" t="s">
        <v>7559</v>
      </c>
      <c r="W9753" s="102" t="s">
        <v>54</v>
      </c>
      <c r="X9753" s="102" t="s">
        <v>7560</v>
      </c>
      <c r="Y9753" s="101" t="s">
        <v>18</v>
      </c>
    </row>
    <row r="9754">
      <c r="A9754" s="98" t="s">
        <v>64</v>
      </c>
      <c r="B9754" s="99"/>
      <c r="C9754" s="100" t="s">
        <v>18487</v>
      </c>
      <c r="D9754" s="101" t="s">
        <v>122</v>
      </c>
      <c r="E9754" s="101" t="s">
        <v>18488</v>
      </c>
      <c r="F9754" s="99"/>
      <c r="G9754" s="99"/>
      <c r="H9754" s="99"/>
      <c r="I9754" s="99"/>
      <c r="J9754" s="99"/>
      <c r="K9754" s="99"/>
      <c r="L9754" s="99"/>
      <c r="M9754" s="99"/>
      <c r="N9754" s="99"/>
      <c r="O9754" s="99"/>
      <c r="P9754" s="99"/>
      <c r="Q9754" s="99"/>
      <c r="R9754" s="99"/>
      <c r="S9754" s="102">
        <v>1.0</v>
      </c>
      <c r="T9754" s="102">
        <v>1.0</v>
      </c>
      <c r="U9754" s="102" t="s">
        <v>7558</v>
      </c>
      <c r="V9754" s="102" t="s">
        <v>7559</v>
      </c>
      <c r="W9754" s="102" t="s">
        <v>54</v>
      </c>
      <c r="X9754" s="102" t="s">
        <v>7560</v>
      </c>
      <c r="Y9754" s="101" t="s">
        <v>18</v>
      </c>
    </row>
    <row r="9755">
      <c r="A9755" s="98" t="s">
        <v>53</v>
      </c>
      <c r="B9755" s="99"/>
      <c r="C9755" s="100" t="s">
        <v>18489</v>
      </c>
      <c r="D9755" s="101" t="s">
        <v>128</v>
      </c>
      <c r="E9755" s="101" t="s">
        <v>18490</v>
      </c>
      <c r="F9755" s="99"/>
      <c r="G9755" s="99"/>
      <c r="H9755" s="99"/>
      <c r="I9755" s="99"/>
      <c r="J9755" s="99"/>
      <c r="K9755" s="99"/>
      <c r="L9755" s="99"/>
      <c r="M9755" s="99"/>
      <c r="N9755" s="99"/>
      <c r="O9755" s="99"/>
      <c r="P9755" s="99"/>
      <c r="Q9755" s="99"/>
      <c r="R9755" s="99"/>
      <c r="S9755" s="102">
        <v>1.0</v>
      </c>
      <c r="T9755" s="102">
        <v>0.0</v>
      </c>
      <c r="U9755" s="102" t="s">
        <v>7558</v>
      </c>
      <c r="V9755" s="102" t="s">
        <v>7559</v>
      </c>
      <c r="W9755" s="102" t="s">
        <v>54</v>
      </c>
      <c r="X9755" s="102" t="s">
        <v>7560</v>
      </c>
      <c r="Y9755" s="101" t="s">
        <v>12</v>
      </c>
    </row>
    <row r="9756">
      <c r="A9756" s="98" t="s">
        <v>90</v>
      </c>
      <c r="B9756" s="99"/>
      <c r="C9756" s="100" t="s">
        <v>18491</v>
      </c>
      <c r="D9756" s="101" t="s">
        <v>122</v>
      </c>
      <c r="E9756" s="101" t="s">
        <v>18492</v>
      </c>
      <c r="F9756" s="99"/>
      <c r="G9756" s="99"/>
      <c r="H9756" s="99"/>
      <c r="I9756" s="99"/>
      <c r="J9756" s="99"/>
      <c r="K9756" s="99"/>
      <c r="L9756" s="99"/>
      <c r="M9756" s="99"/>
      <c r="N9756" s="99"/>
      <c r="O9756" s="99"/>
      <c r="P9756" s="99"/>
      <c r="Q9756" s="99"/>
      <c r="R9756" s="99"/>
      <c r="S9756" s="102">
        <v>1.0</v>
      </c>
      <c r="T9756" s="102">
        <v>1.0</v>
      </c>
      <c r="U9756" s="102" t="s">
        <v>7558</v>
      </c>
      <c r="V9756" s="102" t="s">
        <v>7559</v>
      </c>
      <c r="W9756" s="102" t="s">
        <v>54</v>
      </c>
      <c r="X9756" s="102" t="s">
        <v>7560</v>
      </c>
      <c r="Y9756" s="101" t="s">
        <v>18</v>
      </c>
    </row>
    <row r="9757">
      <c r="A9757" s="98" t="s">
        <v>93</v>
      </c>
      <c r="B9757" s="99"/>
      <c r="C9757" s="100" t="s">
        <v>18493</v>
      </c>
      <c r="D9757" s="101" t="s">
        <v>151</v>
      </c>
      <c r="E9757" s="101" t="s">
        <v>18494</v>
      </c>
      <c r="F9757" s="99"/>
      <c r="G9757" s="99"/>
      <c r="H9757" s="99"/>
      <c r="I9757" s="99"/>
      <c r="J9757" s="99"/>
      <c r="K9757" s="99"/>
      <c r="L9757" s="99"/>
      <c r="M9757" s="99"/>
      <c r="N9757" s="99"/>
      <c r="O9757" s="99"/>
      <c r="P9757" s="99"/>
      <c r="Q9757" s="99"/>
      <c r="R9757" s="99"/>
      <c r="S9757" s="102">
        <v>1.0</v>
      </c>
      <c r="T9757" s="102">
        <v>1.0</v>
      </c>
      <c r="U9757" s="102" t="s">
        <v>7558</v>
      </c>
      <c r="V9757" s="102" t="s">
        <v>7559</v>
      </c>
      <c r="W9757" s="102" t="s">
        <v>54</v>
      </c>
      <c r="X9757" s="102" t="s">
        <v>7591</v>
      </c>
      <c r="Y9757" s="101" t="s">
        <v>12</v>
      </c>
      <c r="Z9757" s="33">
        <v>1.0</v>
      </c>
    </row>
    <row r="9758">
      <c r="A9758" s="98" t="s">
        <v>93</v>
      </c>
      <c r="B9758" s="99"/>
      <c r="C9758" s="100" t="s">
        <v>18495</v>
      </c>
      <c r="D9758" s="101" t="s">
        <v>122</v>
      </c>
      <c r="E9758" s="101" t="s">
        <v>18496</v>
      </c>
      <c r="F9758" s="99"/>
      <c r="G9758" s="99"/>
      <c r="H9758" s="99"/>
      <c r="I9758" s="99"/>
      <c r="J9758" s="99"/>
      <c r="K9758" s="99"/>
      <c r="L9758" s="99"/>
      <c r="M9758" s="99"/>
      <c r="N9758" s="99"/>
      <c r="O9758" s="99"/>
      <c r="P9758" s="99"/>
      <c r="Q9758" s="99"/>
      <c r="R9758" s="99"/>
      <c r="S9758" s="102">
        <v>1.0</v>
      </c>
      <c r="T9758" s="102">
        <v>1.0</v>
      </c>
      <c r="U9758" s="102" t="s">
        <v>7558</v>
      </c>
      <c r="V9758" s="102" t="s">
        <v>7559</v>
      </c>
      <c r="W9758" s="102" t="s">
        <v>54</v>
      </c>
      <c r="X9758" s="102" t="s">
        <v>7560</v>
      </c>
      <c r="Y9758" s="101" t="s">
        <v>18</v>
      </c>
    </row>
    <row r="9759">
      <c r="A9759" s="98" t="s">
        <v>30</v>
      </c>
      <c r="B9759" s="99"/>
      <c r="C9759" s="100" t="s">
        <v>18497</v>
      </c>
      <c r="D9759" s="101" t="s">
        <v>135</v>
      </c>
      <c r="E9759" s="101" t="s">
        <v>18498</v>
      </c>
      <c r="F9759" s="99"/>
      <c r="G9759" s="99"/>
      <c r="H9759" s="99"/>
      <c r="I9759" s="99"/>
      <c r="J9759" s="99"/>
      <c r="K9759" s="99"/>
      <c r="L9759" s="99"/>
      <c r="M9759" s="99"/>
      <c r="N9759" s="99"/>
      <c r="O9759" s="99"/>
      <c r="P9759" s="99"/>
      <c r="Q9759" s="99"/>
      <c r="R9759" s="99"/>
      <c r="S9759" s="100">
        <v>1.0</v>
      </c>
      <c r="T9759" s="100">
        <v>1.0</v>
      </c>
      <c r="U9759" s="101" t="s">
        <v>7558</v>
      </c>
      <c r="V9759" s="101" t="s">
        <v>7559</v>
      </c>
      <c r="W9759" s="101" t="s">
        <v>54</v>
      </c>
      <c r="X9759" s="101" t="s">
        <v>7560</v>
      </c>
      <c r="Y9759" s="101" t="s">
        <v>18</v>
      </c>
    </row>
    <row r="9760">
      <c r="A9760" s="103" t="s">
        <v>63</v>
      </c>
      <c r="B9760" s="99"/>
      <c r="C9760" s="100" t="s">
        <v>18499</v>
      </c>
      <c r="D9760" s="101" t="s">
        <v>151</v>
      </c>
      <c r="E9760" s="101" t="s">
        <v>18500</v>
      </c>
      <c r="F9760" s="99"/>
      <c r="G9760" s="99"/>
      <c r="H9760" s="99"/>
      <c r="I9760" s="99"/>
      <c r="J9760" s="99"/>
      <c r="K9760" s="99"/>
      <c r="L9760" s="99"/>
      <c r="M9760" s="99"/>
      <c r="N9760" s="99"/>
      <c r="O9760" s="99"/>
      <c r="P9760" s="99"/>
      <c r="Q9760" s="99"/>
      <c r="R9760" s="99"/>
      <c r="S9760" s="102">
        <v>1.0</v>
      </c>
      <c r="T9760" s="102">
        <v>1.0</v>
      </c>
      <c r="U9760" s="102" t="s">
        <v>7558</v>
      </c>
      <c r="V9760" s="102" t="s">
        <v>7559</v>
      </c>
      <c r="W9760" s="102" t="s">
        <v>54</v>
      </c>
      <c r="X9760" s="102" t="s">
        <v>7591</v>
      </c>
      <c r="Y9760" s="101" t="s">
        <v>12</v>
      </c>
      <c r="Z9760" s="33">
        <v>1.0</v>
      </c>
    </row>
    <row r="9761">
      <c r="A9761" s="98" t="s">
        <v>67</v>
      </c>
      <c r="B9761" s="99"/>
      <c r="C9761" s="100" t="s">
        <v>18501</v>
      </c>
      <c r="D9761" s="101" t="s">
        <v>122</v>
      </c>
      <c r="E9761" s="101" t="s">
        <v>18502</v>
      </c>
      <c r="F9761" s="99"/>
      <c r="G9761" s="99"/>
      <c r="H9761" s="99"/>
      <c r="I9761" s="99"/>
      <c r="J9761" s="99"/>
      <c r="K9761" s="99"/>
      <c r="L9761" s="99"/>
      <c r="M9761" s="99"/>
      <c r="N9761" s="99"/>
      <c r="O9761" s="99"/>
      <c r="P9761" s="99"/>
      <c r="Q9761" s="99"/>
      <c r="R9761" s="99"/>
      <c r="S9761" s="102">
        <v>1.0</v>
      </c>
      <c r="T9761" s="102">
        <v>1.0</v>
      </c>
      <c r="U9761" s="102" t="s">
        <v>7558</v>
      </c>
      <c r="V9761" s="102" t="s">
        <v>7559</v>
      </c>
      <c r="W9761" s="102" t="s">
        <v>54</v>
      </c>
      <c r="X9761" s="102" t="s">
        <v>7560</v>
      </c>
      <c r="Y9761" s="101" t="s">
        <v>18</v>
      </c>
    </row>
    <row r="9762">
      <c r="A9762" s="98" t="s">
        <v>64</v>
      </c>
      <c r="B9762" s="99"/>
      <c r="C9762" s="100" t="s">
        <v>18503</v>
      </c>
      <c r="D9762" s="101" t="s">
        <v>122</v>
      </c>
      <c r="E9762" s="101" t="s">
        <v>18504</v>
      </c>
      <c r="F9762" s="99"/>
      <c r="G9762" s="99"/>
      <c r="H9762" s="99"/>
      <c r="I9762" s="99"/>
      <c r="J9762" s="99"/>
      <c r="K9762" s="99"/>
      <c r="L9762" s="99"/>
      <c r="M9762" s="99"/>
      <c r="N9762" s="99"/>
      <c r="O9762" s="99"/>
      <c r="P9762" s="99"/>
      <c r="Q9762" s="99"/>
      <c r="R9762" s="99"/>
      <c r="S9762" s="102">
        <v>1.0</v>
      </c>
      <c r="T9762" s="102">
        <v>1.0</v>
      </c>
      <c r="U9762" s="102" t="s">
        <v>7558</v>
      </c>
      <c r="V9762" s="102" t="s">
        <v>7559</v>
      </c>
      <c r="W9762" s="102" t="s">
        <v>54</v>
      </c>
      <c r="X9762" s="102" t="s">
        <v>7560</v>
      </c>
      <c r="Y9762" s="101" t="s">
        <v>18</v>
      </c>
    </row>
    <row r="9763">
      <c r="A9763" s="98" t="s">
        <v>64</v>
      </c>
      <c r="B9763" s="99"/>
      <c r="C9763" s="100" t="s">
        <v>18505</v>
      </c>
      <c r="D9763" s="101" t="s">
        <v>191</v>
      </c>
      <c r="E9763" s="101" t="s">
        <v>18506</v>
      </c>
      <c r="F9763" s="99"/>
      <c r="G9763" s="99"/>
      <c r="H9763" s="99"/>
      <c r="I9763" s="99"/>
      <c r="J9763" s="99"/>
      <c r="K9763" s="99"/>
      <c r="L9763" s="99"/>
      <c r="M9763" s="99"/>
      <c r="N9763" s="99"/>
      <c r="O9763" s="99"/>
      <c r="P9763" s="99"/>
      <c r="Q9763" s="99"/>
      <c r="R9763" s="99"/>
      <c r="S9763" s="100">
        <v>1.0</v>
      </c>
      <c r="T9763" s="100">
        <v>1.0</v>
      </c>
      <c r="U9763" s="101" t="s">
        <v>7558</v>
      </c>
      <c r="V9763" s="101" t="s">
        <v>7559</v>
      </c>
      <c r="W9763" s="101" t="s">
        <v>54</v>
      </c>
      <c r="X9763" s="101" t="s">
        <v>7560</v>
      </c>
      <c r="Y9763" s="101" t="s">
        <v>18</v>
      </c>
    </row>
    <row r="9764">
      <c r="A9764" s="103" t="s">
        <v>32</v>
      </c>
      <c r="B9764" s="99"/>
      <c r="C9764" s="100" t="s">
        <v>18507</v>
      </c>
      <c r="D9764" s="101" t="s">
        <v>135</v>
      </c>
      <c r="E9764" s="101" t="s">
        <v>18508</v>
      </c>
      <c r="F9764" s="99"/>
      <c r="G9764" s="99"/>
      <c r="H9764" s="99"/>
      <c r="I9764" s="99"/>
      <c r="J9764" s="99"/>
      <c r="K9764" s="99"/>
      <c r="L9764" s="99"/>
      <c r="M9764" s="99"/>
      <c r="N9764" s="99"/>
      <c r="O9764" s="99"/>
      <c r="P9764" s="99"/>
      <c r="Q9764" s="99"/>
      <c r="R9764" s="99"/>
      <c r="S9764" s="100">
        <v>1.0</v>
      </c>
      <c r="T9764" s="100">
        <v>1.0</v>
      </c>
      <c r="U9764" s="101" t="s">
        <v>7558</v>
      </c>
      <c r="V9764" s="101" t="s">
        <v>7559</v>
      </c>
      <c r="W9764" s="101" t="s">
        <v>54</v>
      </c>
      <c r="X9764" s="101" t="s">
        <v>7560</v>
      </c>
      <c r="Y9764" s="101" t="s">
        <v>18</v>
      </c>
    </row>
    <row r="9765">
      <c r="A9765" s="98" t="s">
        <v>64</v>
      </c>
      <c r="B9765" s="99"/>
      <c r="C9765" s="100" t="s">
        <v>18509</v>
      </c>
      <c r="D9765" s="101" t="s">
        <v>135</v>
      </c>
      <c r="E9765" s="101" t="s">
        <v>18510</v>
      </c>
      <c r="F9765" s="99"/>
      <c r="G9765" s="99"/>
      <c r="H9765" s="99"/>
      <c r="I9765" s="99"/>
      <c r="J9765" s="99"/>
      <c r="K9765" s="99"/>
      <c r="L9765" s="99"/>
      <c r="M9765" s="99"/>
      <c r="N9765" s="99"/>
      <c r="O9765" s="99"/>
      <c r="P9765" s="99"/>
      <c r="Q9765" s="99"/>
      <c r="R9765" s="99"/>
      <c r="S9765" s="100">
        <v>1.0</v>
      </c>
      <c r="T9765" s="100">
        <v>1.0</v>
      </c>
      <c r="U9765" s="101" t="s">
        <v>7558</v>
      </c>
      <c r="V9765" s="101" t="s">
        <v>7559</v>
      </c>
      <c r="W9765" s="101" t="s">
        <v>54</v>
      </c>
      <c r="X9765" s="101" t="s">
        <v>7560</v>
      </c>
      <c r="Y9765" s="101" t="s">
        <v>18</v>
      </c>
    </row>
    <row r="9766">
      <c r="A9766" s="98" t="s">
        <v>90</v>
      </c>
      <c r="B9766" s="99"/>
      <c r="C9766" s="100" t="s">
        <v>18511</v>
      </c>
      <c r="D9766" s="101" t="s">
        <v>135</v>
      </c>
      <c r="E9766" s="101" t="s">
        <v>18512</v>
      </c>
      <c r="F9766" s="99"/>
      <c r="G9766" s="99"/>
      <c r="H9766" s="99"/>
      <c r="I9766" s="99"/>
      <c r="J9766" s="99"/>
      <c r="K9766" s="99"/>
      <c r="L9766" s="99"/>
      <c r="M9766" s="99"/>
      <c r="N9766" s="99"/>
      <c r="O9766" s="99"/>
      <c r="P9766" s="99"/>
      <c r="Q9766" s="99"/>
      <c r="R9766" s="99"/>
      <c r="S9766" s="100">
        <v>1.0</v>
      </c>
      <c r="T9766" s="100">
        <v>1.0</v>
      </c>
      <c r="U9766" s="101" t="s">
        <v>7558</v>
      </c>
      <c r="V9766" s="101" t="s">
        <v>7559</v>
      </c>
      <c r="W9766" s="101" t="s">
        <v>54</v>
      </c>
      <c r="X9766" s="101" t="s">
        <v>7560</v>
      </c>
      <c r="Y9766" s="101" t="s">
        <v>18</v>
      </c>
    </row>
    <row r="9767">
      <c r="A9767" s="98" t="s">
        <v>93</v>
      </c>
      <c r="B9767" s="99"/>
      <c r="C9767" s="100" t="s">
        <v>18513</v>
      </c>
      <c r="D9767" s="101" t="s">
        <v>135</v>
      </c>
      <c r="E9767" s="101" t="s">
        <v>18514</v>
      </c>
      <c r="F9767" s="99"/>
      <c r="G9767" s="99"/>
      <c r="H9767" s="99"/>
      <c r="I9767" s="99"/>
      <c r="J9767" s="99"/>
      <c r="K9767" s="99"/>
      <c r="L9767" s="99"/>
      <c r="M9767" s="99"/>
      <c r="N9767" s="99"/>
      <c r="O9767" s="99"/>
      <c r="P9767" s="99"/>
      <c r="Q9767" s="99"/>
      <c r="R9767" s="99"/>
      <c r="S9767" s="100">
        <v>1.0</v>
      </c>
      <c r="T9767" s="100">
        <v>1.0</v>
      </c>
      <c r="U9767" s="101" t="s">
        <v>7558</v>
      </c>
      <c r="V9767" s="101" t="s">
        <v>7559</v>
      </c>
      <c r="W9767" s="101" t="s">
        <v>54</v>
      </c>
      <c r="X9767" s="101" t="s">
        <v>7560</v>
      </c>
      <c r="Y9767" s="101" t="s">
        <v>18</v>
      </c>
    </row>
    <row r="9768">
      <c r="A9768" s="98" t="s">
        <v>82</v>
      </c>
      <c r="B9768" s="99"/>
      <c r="C9768" s="100" t="s">
        <v>18515</v>
      </c>
      <c r="D9768" s="101" t="s">
        <v>135</v>
      </c>
      <c r="E9768" s="101" t="s">
        <v>18516</v>
      </c>
      <c r="F9768" s="99"/>
      <c r="G9768" s="99"/>
      <c r="H9768" s="99"/>
      <c r="I9768" s="99"/>
      <c r="J9768" s="99"/>
      <c r="K9768" s="99"/>
      <c r="L9768" s="99"/>
      <c r="M9768" s="99"/>
      <c r="N9768" s="99"/>
      <c r="O9768" s="99"/>
      <c r="P9768" s="99"/>
      <c r="Q9768" s="99"/>
      <c r="R9768" s="99"/>
      <c r="S9768" s="100">
        <v>1.0</v>
      </c>
      <c r="T9768" s="100">
        <v>1.0</v>
      </c>
      <c r="U9768" s="101" t="s">
        <v>7558</v>
      </c>
      <c r="V9768" s="101" t="s">
        <v>7559</v>
      </c>
      <c r="W9768" s="101" t="s">
        <v>54</v>
      </c>
      <c r="X9768" s="101" t="s">
        <v>7560</v>
      </c>
      <c r="Y9768" s="101" t="s">
        <v>18</v>
      </c>
    </row>
    <row r="9769">
      <c r="A9769" s="98" t="s">
        <v>15</v>
      </c>
      <c r="B9769" s="99"/>
      <c r="C9769" s="100" t="s">
        <v>18517</v>
      </c>
      <c r="D9769" s="101" t="s">
        <v>191</v>
      </c>
      <c r="E9769" s="101" t="s">
        <v>18518</v>
      </c>
      <c r="F9769" s="99"/>
      <c r="G9769" s="99"/>
      <c r="H9769" s="99"/>
      <c r="I9769" s="99"/>
      <c r="J9769" s="99"/>
      <c r="K9769" s="99"/>
      <c r="L9769" s="99"/>
      <c r="M9769" s="99"/>
      <c r="N9769" s="99"/>
      <c r="O9769" s="99"/>
      <c r="P9769" s="99"/>
      <c r="Q9769" s="99"/>
      <c r="R9769" s="99"/>
      <c r="S9769" s="100">
        <v>1.0</v>
      </c>
      <c r="T9769" s="100">
        <v>1.0</v>
      </c>
      <c r="U9769" s="101" t="s">
        <v>7558</v>
      </c>
      <c r="V9769" s="101" t="s">
        <v>7559</v>
      </c>
      <c r="W9769" s="101" t="s">
        <v>54</v>
      </c>
      <c r="X9769" s="101" t="s">
        <v>7560</v>
      </c>
      <c r="Y9769" s="101" t="s">
        <v>18</v>
      </c>
    </row>
    <row r="9770">
      <c r="A9770" s="103" t="s">
        <v>32</v>
      </c>
      <c r="B9770" s="99"/>
      <c r="C9770" s="100" t="s">
        <v>18519</v>
      </c>
      <c r="D9770" s="101" t="s">
        <v>135</v>
      </c>
      <c r="E9770" s="101" t="s">
        <v>18520</v>
      </c>
      <c r="F9770" s="99"/>
      <c r="G9770" s="99"/>
      <c r="H9770" s="99"/>
      <c r="I9770" s="99"/>
      <c r="J9770" s="99"/>
      <c r="K9770" s="99"/>
      <c r="L9770" s="99"/>
      <c r="M9770" s="99"/>
      <c r="N9770" s="99"/>
      <c r="O9770" s="99"/>
      <c r="P9770" s="99"/>
      <c r="Q9770" s="99"/>
      <c r="R9770" s="99"/>
      <c r="S9770" s="100">
        <v>1.0</v>
      </c>
      <c r="T9770" s="100">
        <v>1.0</v>
      </c>
      <c r="U9770" s="101" t="s">
        <v>7558</v>
      </c>
      <c r="V9770" s="101" t="s">
        <v>7559</v>
      </c>
      <c r="W9770" s="101" t="s">
        <v>54</v>
      </c>
      <c r="X9770" s="101" t="s">
        <v>7560</v>
      </c>
      <c r="Y9770" s="101" t="s">
        <v>18</v>
      </c>
    </row>
    <row r="9771">
      <c r="A9771" s="98" t="s">
        <v>64</v>
      </c>
      <c r="B9771" s="99"/>
      <c r="C9771" s="100" t="s">
        <v>5299</v>
      </c>
      <c r="D9771" s="101" t="s">
        <v>122</v>
      </c>
      <c r="E9771" s="101" t="s">
        <v>18521</v>
      </c>
      <c r="F9771" s="99"/>
      <c r="G9771" s="99"/>
      <c r="H9771" s="99"/>
      <c r="I9771" s="99"/>
      <c r="J9771" s="99"/>
      <c r="K9771" s="99"/>
      <c r="L9771" s="99"/>
      <c r="M9771" s="99"/>
      <c r="N9771" s="99"/>
      <c r="O9771" s="99"/>
      <c r="P9771" s="99"/>
      <c r="Q9771" s="99"/>
      <c r="R9771" s="99"/>
      <c r="S9771" s="102">
        <v>1.0</v>
      </c>
      <c r="T9771" s="102">
        <v>1.0</v>
      </c>
      <c r="U9771" s="102" t="s">
        <v>7558</v>
      </c>
      <c r="V9771" s="102" t="s">
        <v>7559</v>
      </c>
      <c r="W9771" s="102" t="s">
        <v>54</v>
      </c>
      <c r="X9771" s="102" t="s">
        <v>7560</v>
      </c>
      <c r="Y9771" s="101" t="s">
        <v>18</v>
      </c>
    </row>
    <row r="9772">
      <c r="A9772" s="103" t="s">
        <v>63</v>
      </c>
      <c r="B9772" s="99"/>
      <c r="C9772" s="100" t="s">
        <v>18522</v>
      </c>
      <c r="D9772" s="101" t="s">
        <v>151</v>
      </c>
      <c r="E9772" s="101" t="s">
        <v>18523</v>
      </c>
      <c r="F9772" s="99"/>
      <c r="G9772" s="99"/>
      <c r="H9772" s="99"/>
      <c r="I9772" s="99"/>
      <c r="J9772" s="99"/>
      <c r="K9772" s="99"/>
      <c r="L9772" s="99"/>
      <c r="M9772" s="99"/>
      <c r="N9772" s="99"/>
      <c r="O9772" s="99"/>
      <c r="P9772" s="99"/>
      <c r="Q9772" s="99"/>
      <c r="R9772" s="99"/>
      <c r="S9772" s="102">
        <v>1.0</v>
      </c>
      <c r="T9772" s="102">
        <v>1.0</v>
      </c>
      <c r="U9772" s="102" t="s">
        <v>7558</v>
      </c>
      <c r="V9772" s="102" t="s">
        <v>7559</v>
      </c>
      <c r="W9772" s="102" t="s">
        <v>54</v>
      </c>
      <c r="X9772" s="102" t="s">
        <v>7591</v>
      </c>
      <c r="Y9772" s="101" t="s">
        <v>12</v>
      </c>
      <c r="Z9772" s="33">
        <v>1.0</v>
      </c>
    </row>
    <row r="9773">
      <c r="A9773" s="103" t="s">
        <v>24</v>
      </c>
      <c r="B9773" s="99"/>
      <c r="C9773" s="100" t="s">
        <v>18524</v>
      </c>
      <c r="D9773" s="101" t="s">
        <v>135</v>
      </c>
      <c r="E9773" s="101" t="s">
        <v>18525</v>
      </c>
      <c r="F9773" s="99"/>
      <c r="G9773" s="99"/>
      <c r="H9773" s="99"/>
      <c r="I9773" s="99"/>
      <c r="J9773" s="99"/>
      <c r="K9773" s="99"/>
      <c r="L9773" s="99"/>
      <c r="M9773" s="99"/>
      <c r="N9773" s="99"/>
      <c r="O9773" s="99"/>
      <c r="P9773" s="99"/>
      <c r="Q9773" s="99"/>
      <c r="R9773" s="99"/>
      <c r="S9773" s="100">
        <v>1.0</v>
      </c>
      <c r="T9773" s="100">
        <v>1.0</v>
      </c>
      <c r="U9773" s="101" t="s">
        <v>7558</v>
      </c>
      <c r="V9773" s="101" t="s">
        <v>7559</v>
      </c>
      <c r="W9773" s="101" t="s">
        <v>54</v>
      </c>
      <c r="X9773" s="101" t="s">
        <v>7560</v>
      </c>
      <c r="Y9773" s="101" t="s">
        <v>18</v>
      </c>
    </row>
    <row r="9774">
      <c r="A9774" s="103" t="s">
        <v>63</v>
      </c>
      <c r="B9774" s="99"/>
      <c r="C9774" s="100" t="s">
        <v>18526</v>
      </c>
      <c r="D9774" s="101" t="s">
        <v>122</v>
      </c>
      <c r="E9774" s="101" t="s">
        <v>18527</v>
      </c>
      <c r="F9774" s="99"/>
      <c r="G9774" s="99"/>
      <c r="H9774" s="99"/>
      <c r="I9774" s="99"/>
      <c r="J9774" s="99"/>
      <c r="K9774" s="99"/>
      <c r="L9774" s="99"/>
      <c r="M9774" s="99"/>
      <c r="N9774" s="99"/>
      <c r="O9774" s="99"/>
      <c r="P9774" s="99"/>
      <c r="Q9774" s="99"/>
      <c r="R9774" s="99"/>
      <c r="S9774" s="102">
        <v>1.0</v>
      </c>
      <c r="T9774" s="102">
        <v>1.0</v>
      </c>
      <c r="U9774" s="102" t="s">
        <v>7558</v>
      </c>
      <c r="V9774" s="102" t="s">
        <v>7559</v>
      </c>
      <c r="W9774" s="102" t="s">
        <v>54</v>
      </c>
      <c r="X9774" s="102" t="s">
        <v>7560</v>
      </c>
      <c r="Y9774" s="101" t="s">
        <v>18</v>
      </c>
    </row>
    <row r="9775">
      <c r="A9775" s="103" t="s">
        <v>63</v>
      </c>
      <c r="B9775" s="99"/>
      <c r="C9775" s="100" t="s">
        <v>18528</v>
      </c>
      <c r="D9775" s="101" t="s">
        <v>3052</v>
      </c>
      <c r="E9775" s="101" t="s">
        <v>18529</v>
      </c>
      <c r="F9775" s="99"/>
      <c r="G9775" s="99"/>
      <c r="H9775" s="99"/>
      <c r="I9775" s="99"/>
      <c r="J9775" s="99"/>
      <c r="K9775" s="99"/>
      <c r="L9775" s="99"/>
      <c r="M9775" s="99"/>
      <c r="N9775" s="99"/>
      <c r="O9775" s="99"/>
      <c r="P9775" s="99"/>
      <c r="Q9775" s="99"/>
      <c r="R9775" s="99"/>
      <c r="S9775" s="102">
        <v>1.0</v>
      </c>
      <c r="T9775" s="102">
        <v>0.0</v>
      </c>
      <c r="U9775" s="102" t="s">
        <v>7558</v>
      </c>
      <c r="V9775" s="102" t="s">
        <v>7559</v>
      </c>
      <c r="W9775" s="102" t="s">
        <v>54</v>
      </c>
      <c r="X9775" s="102" t="s">
        <v>7560</v>
      </c>
      <c r="Y9775" s="101" t="s">
        <v>12</v>
      </c>
    </row>
    <row r="9776">
      <c r="A9776" s="103" t="s">
        <v>24</v>
      </c>
      <c r="B9776" s="99"/>
      <c r="C9776" s="100" t="s">
        <v>18530</v>
      </c>
      <c r="D9776" s="101" t="s">
        <v>122</v>
      </c>
      <c r="E9776" s="101" t="s">
        <v>18531</v>
      </c>
      <c r="F9776" s="99"/>
      <c r="G9776" s="99"/>
      <c r="H9776" s="99"/>
      <c r="I9776" s="99"/>
      <c r="J9776" s="99"/>
      <c r="K9776" s="99"/>
      <c r="L9776" s="99"/>
      <c r="M9776" s="99"/>
      <c r="N9776" s="99"/>
      <c r="O9776" s="99"/>
      <c r="P9776" s="99"/>
      <c r="Q9776" s="99"/>
      <c r="R9776" s="99"/>
      <c r="S9776" s="102">
        <v>1.0</v>
      </c>
      <c r="T9776" s="102">
        <v>1.0</v>
      </c>
      <c r="U9776" s="102" t="s">
        <v>7558</v>
      </c>
      <c r="V9776" s="102" t="s">
        <v>7559</v>
      </c>
      <c r="W9776" s="102" t="s">
        <v>54</v>
      </c>
      <c r="X9776" s="102" t="s">
        <v>7560</v>
      </c>
      <c r="Y9776" s="101" t="s">
        <v>18</v>
      </c>
    </row>
    <row r="9777">
      <c r="A9777" s="98" t="s">
        <v>81</v>
      </c>
      <c r="B9777" s="99"/>
      <c r="C9777" s="100" t="s">
        <v>18532</v>
      </c>
      <c r="D9777" s="101" t="s">
        <v>122</v>
      </c>
      <c r="E9777" s="101" t="s">
        <v>18533</v>
      </c>
      <c r="F9777" s="99"/>
      <c r="G9777" s="99"/>
      <c r="H9777" s="99"/>
      <c r="I9777" s="99"/>
      <c r="J9777" s="99"/>
      <c r="K9777" s="99"/>
      <c r="L9777" s="99"/>
      <c r="M9777" s="99"/>
      <c r="N9777" s="99"/>
      <c r="O9777" s="99"/>
      <c r="P9777" s="99"/>
      <c r="Q9777" s="99"/>
      <c r="R9777" s="99"/>
      <c r="S9777" s="102">
        <v>1.0</v>
      </c>
      <c r="T9777" s="102">
        <v>1.0</v>
      </c>
      <c r="U9777" s="102" t="s">
        <v>7558</v>
      </c>
      <c r="V9777" s="102" t="s">
        <v>7559</v>
      </c>
      <c r="W9777" s="102" t="s">
        <v>54</v>
      </c>
      <c r="X9777" s="102" t="s">
        <v>7560</v>
      </c>
      <c r="Y9777" s="101" t="s">
        <v>18</v>
      </c>
    </row>
    <row r="9778">
      <c r="A9778" s="98" t="s">
        <v>93</v>
      </c>
      <c r="B9778" s="99"/>
      <c r="C9778" s="100" t="s">
        <v>18534</v>
      </c>
      <c r="D9778" s="101" t="s">
        <v>135</v>
      </c>
      <c r="E9778" s="101" t="s">
        <v>18535</v>
      </c>
      <c r="F9778" s="99"/>
      <c r="G9778" s="99"/>
      <c r="H9778" s="99"/>
      <c r="I9778" s="99"/>
      <c r="J9778" s="99"/>
      <c r="K9778" s="99"/>
      <c r="L9778" s="99"/>
      <c r="M9778" s="99"/>
      <c r="N9778" s="99"/>
      <c r="O9778" s="99"/>
      <c r="P9778" s="99"/>
      <c r="Q9778" s="99"/>
      <c r="R9778" s="99"/>
      <c r="S9778" s="100">
        <v>1.0</v>
      </c>
      <c r="T9778" s="100">
        <v>1.0</v>
      </c>
      <c r="U9778" s="101" t="s">
        <v>7558</v>
      </c>
      <c r="V9778" s="101" t="s">
        <v>7559</v>
      </c>
      <c r="W9778" s="101" t="s">
        <v>54</v>
      </c>
      <c r="X9778" s="101" t="s">
        <v>7560</v>
      </c>
      <c r="Y9778" s="101" t="s">
        <v>18</v>
      </c>
    </row>
    <row r="9779">
      <c r="A9779" s="103" t="s">
        <v>63</v>
      </c>
      <c r="B9779" s="99"/>
      <c r="C9779" s="100" t="s">
        <v>18536</v>
      </c>
      <c r="D9779" s="101" t="s">
        <v>122</v>
      </c>
      <c r="E9779" s="101" t="s">
        <v>18537</v>
      </c>
      <c r="F9779" s="99"/>
      <c r="G9779" s="99"/>
      <c r="H9779" s="99"/>
      <c r="I9779" s="99"/>
      <c r="J9779" s="99"/>
      <c r="K9779" s="99"/>
      <c r="L9779" s="99"/>
      <c r="M9779" s="99"/>
      <c r="N9779" s="99"/>
      <c r="O9779" s="99"/>
      <c r="P9779" s="99"/>
      <c r="Q9779" s="99"/>
      <c r="R9779" s="99"/>
      <c r="S9779" s="102">
        <v>1.0</v>
      </c>
      <c r="T9779" s="102">
        <v>1.0</v>
      </c>
      <c r="U9779" s="102" t="s">
        <v>7558</v>
      </c>
      <c r="V9779" s="102" t="s">
        <v>7559</v>
      </c>
      <c r="W9779" s="102" t="s">
        <v>54</v>
      </c>
      <c r="X9779" s="102" t="s">
        <v>7560</v>
      </c>
      <c r="Y9779" s="101" t="s">
        <v>18</v>
      </c>
    </row>
    <row r="9780">
      <c r="A9780" s="98" t="s">
        <v>81</v>
      </c>
      <c r="B9780" s="99"/>
      <c r="C9780" s="100" t="s">
        <v>18538</v>
      </c>
      <c r="D9780" s="101" t="s">
        <v>158</v>
      </c>
      <c r="E9780" s="101" t="s">
        <v>18539</v>
      </c>
      <c r="F9780" s="99"/>
      <c r="G9780" s="99"/>
      <c r="H9780" s="99"/>
      <c r="I9780" s="99"/>
      <c r="J9780" s="99"/>
      <c r="K9780" s="99"/>
      <c r="L9780" s="99"/>
      <c r="M9780" s="99"/>
      <c r="N9780" s="99"/>
      <c r="O9780" s="99"/>
      <c r="P9780" s="99"/>
      <c r="Q9780" s="99"/>
      <c r="R9780" s="99"/>
      <c r="S9780" s="100">
        <v>1.0</v>
      </c>
      <c r="T9780" s="100">
        <v>1.0</v>
      </c>
      <c r="U9780" s="101" t="s">
        <v>7558</v>
      </c>
      <c r="V9780" s="101" t="s">
        <v>7559</v>
      </c>
      <c r="W9780" s="101" t="s">
        <v>54</v>
      </c>
      <c r="X9780" s="101" t="s">
        <v>7560</v>
      </c>
      <c r="Y9780" s="101" t="s">
        <v>18</v>
      </c>
    </row>
    <row r="9781">
      <c r="A9781" s="103" t="s">
        <v>63</v>
      </c>
      <c r="B9781" s="99"/>
      <c r="C9781" s="100" t="s">
        <v>18540</v>
      </c>
      <c r="D9781" s="101" t="s">
        <v>471</v>
      </c>
      <c r="E9781" s="101" t="s">
        <v>18541</v>
      </c>
      <c r="F9781" s="99"/>
      <c r="G9781" s="99"/>
      <c r="H9781" s="99"/>
      <c r="I9781" s="99"/>
      <c r="J9781" s="99"/>
      <c r="K9781" s="99"/>
      <c r="L9781" s="99"/>
      <c r="M9781" s="99"/>
      <c r="N9781" s="99"/>
      <c r="O9781" s="99"/>
      <c r="P9781" s="99"/>
      <c r="Q9781" s="99"/>
      <c r="R9781" s="99"/>
      <c r="S9781" s="100">
        <v>1.0</v>
      </c>
      <c r="T9781" s="100">
        <v>1.0</v>
      </c>
      <c r="U9781" s="101" t="s">
        <v>7558</v>
      </c>
      <c r="V9781" s="101" t="s">
        <v>7559</v>
      </c>
      <c r="W9781" s="101" t="s">
        <v>54</v>
      </c>
      <c r="X9781" s="101" t="s">
        <v>7560</v>
      </c>
      <c r="Y9781" s="101" t="s">
        <v>18</v>
      </c>
    </row>
    <row r="9782">
      <c r="A9782" s="103" t="s">
        <v>32</v>
      </c>
      <c r="B9782" s="99"/>
      <c r="C9782" s="100" t="s">
        <v>18542</v>
      </c>
      <c r="D9782" s="101" t="s">
        <v>471</v>
      </c>
      <c r="E9782" s="101" t="s">
        <v>18543</v>
      </c>
      <c r="F9782" s="99"/>
      <c r="G9782" s="99"/>
      <c r="H9782" s="99"/>
      <c r="I9782" s="99"/>
      <c r="J9782" s="99"/>
      <c r="K9782" s="99"/>
      <c r="L9782" s="99"/>
      <c r="M9782" s="99"/>
      <c r="N9782" s="99"/>
      <c r="O9782" s="99"/>
      <c r="P9782" s="99"/>
      <c r="Q9782" s="99"/>
      <c r="R9782" s="99"/>
      <c r="S9782" s="100">
        <v>1.0</v>
      </c>
      <c r="T9782" s="100">
        <v>1.0</v>
      </c>
      <c r="U9782" s="101" t="s">
        <v>7558</v>
      </c>
      <c r="V9782" s="101" t="s">
        <v>7559</v>
      </c>
      <c r="W9782" s="101" t="s">
        <v>54</v>
      </c>
      <c r="X9782" s="101" t="s">
        <v>7560</v>
      </c>
      <c r="Y9782" s="101" t="s">
        <v>18</v>
      </c>
    </row>
    <row r="9783">
      <c r="A9783" s="98" t="s">
        <v>64</v>
      </c>
      <c r="B9783" s="99"/>
      <c r="C9783" s="100" t="s">
        <v>18544</v>
      </c>
      <c r="D9783" s="101" t="s">
        <v>135</v>
      </c>
      <c r="E9783" s="101" t="s">
        <v>18545</v>
      </c>
      <c r="F9783" s="99"/>
      <c r="G9783" s="99"/>
      <c r="H9783" s="99"/>
      <c r="I9783" s="99"/>
      <c r="J9783" s="99"/>
      <c r="K9783" s="99"/>
      <c r="L9783" s="99"/>
      <c r="M9783" s="99"/>
      <c r="N9783" s="99"/>
      <c r="O9783" s="99"/>
      <c r="P9783" s="99"/>
      <c r="Q9783" s="99"/>
      <c r="R9783" s="99"/>
      <c r="S9783" s="100">
        <v>1.0</v>
      </c>
      <c r="T9783" s="100">
        <v>1.0</v>
      </c>
      <c r="U9783" s="101" t="s">
        <v>7558</v>
      </c>
      <c r="V9783" s="101" t="s">
        <v>7559</v>
      </c>
      <c r="W9783" s="101" t="s">
        <v>54</v>
      </c>
      <c r="X9783" s="101" t="s">
        <v>7560</v>
      </c>
      <c r="Y9783" s="101" t="s">
        <v>18</v>
      </c>
    </row>
    <row r="9784">
      <c r="A9784" s="98" t="s">
        <v>64</v>
      </c>
      <c r="B9784" s="99"/>
      <c r="C9784" s="100" t="s">
        <v>18546</v>
      </c>
      <c r="D9784" s="101" t="s">
        <v>122</v>
      </c>
      <c r="E9784" s="101" t="s">
        <v>18547</v>
      </c>
      <c r="F9784" s="99"/>
      <c r="G9784" s="99"/>
      <c r="H9784" s="99"/>
      <c r="I9784" s="99"/>
      <c r="J9784" s="99"/>
      <c r="K9784" s="99"/>
      <c r="L9784" s="99"/>
      <c r="M9784" s="99"/>
      <c r="N9784" s="99"/>
      <c r="O9784" s="99"/>
      <c r="P9784" s="99"/>
      <c r="Q9784" s="99"/>
      <c r="R9784" s="99"/>
      <c r="S9784" s="102">
        <v>1.0</v>
      </c>
      <c r="T9784" s="102">
        <v>1.0</v>
      </c>
      <c r="U9784" s="102" t="s">
        <v>7558</v>
      </c>
      <c r="V9784" s="102" t="s">
        <v>7559</v>
      </c>
      <c r="W9784" s="102" t="s">
        <v>54</v>
      </c>
      <c r="X9784" s="102" t="s">
        <v>7560</v>
      </c>
      <c r="Y9784" s="101" t="s">
        <v>18</v>
      </c>
    </row>
    <row r="9785">
      <c r="A9785" s="103" t="s">
        <v>63</v>
      </c>
      <c r="B9785" s="99"/>
      <c r="C9785" s="100" t="s">
        <v>18548</v>
      </c>
      <c r="D9785" s="101" t="s">
        <v>122</v>
      </c>
      <c r="E9785" s="101" t="s">
        <v>18549</v>
      </c>
      <c r="F9785" s="99"/>
      <c r="G9785" s="99"/>
      <c r="H9785" s="99"/>
      <c r="I9785" s="99"/>
      <c r="J9785" s="99"/>
      <c r="K9785" s="99"/>
      <c r="L9785" s="99"/>
      <c r="M9785" s="99"/>
      <c r="N9785" s="99"/>
      <c r="O9785" s="99"/>
      <c r="P9785" s="99"/>
      <c r="Q9785" s="99"/>
      <c r="R9785" s="99"/>
      <c r="S9785" s="102">
        <v>1.0</v>
      </c>
      <c r="T9785" s="102">
        <v>1.0</v>
      </c>
      <c r="U9785" s="102" t="s">
        <v>7558</v>
      </c>
      <c r="V9785" s="102" t="s">
        <v>7559</v>
      </c>
      <c r="W9785" s="102" t="s">
        <v>54</v>
      </c>
      <c r="X9785" s="102" t="s">
        <v>7560</v>
      </c>
      <c r="Y9785" s="101" t="s">
        <v>18</v>
      </c>
    </row>
    <row r="9786">
      <c r="A9786" s="98" t="s">
        <v>80</v>
      </c>
      <c r="B9786" s="99"/>
      <c r="C9786" s="100" t="s">
        <v>18550</v>
      </c>
      <c r="D9786" s="101" t="s">
        <v>122</v>
      </c>
      <c r="E9786" s="101" t="s">
        <v>18551</v>
      </c>
      <c r="F9786" s="99"/>
      <c r="G9786" s="99"/>
      <c r="H9786" s="99"/>
      <c r="I9786" s="99"/>
      <c r="J9786" s="99"/>
      <c r="K9786" s="99"/>
      <c r="L9786" s="99"/>
      <c r="M9786" s="99"/>
      <c r="N9786" s="99"/>
      <c r="O9786" s="99"/>
      <c r="P9786" s="99"/>
      <c r="Q9786" s="99"/>
      <c r="R9786" s="99"/>
      <c r="S9786" s="102">
        <v>1.0</v>
      </c>
      <c r="T9786" s="102">
        <v>1.0</v>
      </c>
      <c r="U9786" s="102" t="s">
        <v>7558</v>
      </c>
      <c r="V9786" s="102" t="s">
        <v>7559</v>
      </c>
      <c r="W9786" s="102" t="s">
        <v>54</v>
      </c>
      <c r="X9786" s="102" t="s">
        <v>7560</v>
      </c>
      <c r="Y9786" s="101" t="s">
        <v>18</v>
      </c>
    </row>
    <row r="9787">
      <c r="A9787" s="98" t="s">
        <v>82</v>
      </c>
      <c r="B9787" s="99"/>
      <c r="C9787" s="100" t="s">
        <v>18552</v>
      </c>
      <c r="D9787" s="101" t="s">
        <v>122</v>
      </c>
      <c r="E9787" s="101" t="s">
        <v>18553</v>
      </c>
      <c r="F9787" s="99"/>
      <c r="G9787" s="99"/>
      <c r="H9787" s="99"/>
      <c r="I9787" s="99"/>
      <c r="J9787" s="99"/>
      <c r="K9787" s="99"/>
      <c r="L9787" s="99"/>
      <c r="M9787" s="99"/>
      <c r="N9787" s="99"/>
      <c r="O9787" s="99"/>
      <c r="P9787" s="99"/>
      <c r="Q9787" s="99"/>
      <c r="R9787" s="99"/>
      <c r="S9787" s="102">
        <v>1.0</v>
      </c>
      <c r="T9787" s="102">
        <v>1.0</v>
      </c>
      <c r="U9787" s="102" t="s">
        <v>7558</v>
      </c>
      <c r="V9787" s="102" t="s">
        <v>7559</v>
      </c>
      <c r="W9787" s="102" t="s">
        <v>54</v>
      </c>
      <c r="X9787" s="102" t="s">
        <v>7560</v>
      </c>
      <c r="Y9787" s="101" t="s">
        <v>18</v>
      </c>
    </row>
    <row r="9788">
      <c r="A9788" s="103" t="s">
        <v>63</v>
      </c>
      <c r="B9788" s="99"/>
      <c r="C9788" s="100" t="s">
        <v>18554</v>
      </c>
      <c r="D9788" s="101" t="s">
        <v>158</v>
      </c>
      <c r="E9788" s="101" t="s">
        <v>18555</v>
      </c>
      <c r="F9788" s="99"/>
      <c r="G9788" s="99"/>
      <c r="H9788" s="99"/>
      <c r="I9788" s="99"/>
      <c r="J9788" s="99"/>
      <c r="K9788" s="99"/>
      <c r="L9788" s="99"/>
      <c r="M9788" s="99"/>
      <c r="N9788" s="99"/>
      <c r="O9788" s="99"/>
      <c r="P9788" s="99"/>
      <c r="Q9788" s="99"/>
      <c r="R9788" s="99"/>
      <c r="S9788" s="100">
        <v>1.0</v>
      </c>
      <c r="T9788" s="100">
        <v>1.0</v>
      </c>
      <c r="U9788" s="101" t="s">
        <v>7558</v>
      </c>
      <c r="V9788" s="101" t="s">
        <v>7559</v>
      </c>
      <c r="W9788" s="101" t="s">
        <v>54</v>
      </c>
      <c r="X9788" s="101" t="s">
        <v>7560</v>
      </c>
      <c r="Y9788" s="101" t="s">
        <v>18</v>
      </c>
    </row>
    <row r="9789">
      <c r="A9789" s="98" t="s">
        <v>30</v>
      </c>
      <c r="B9789" s="99"/>
      <c r="C9789" s="100" t="s">
        <v>18556</v>
      </c>
      <c r="D9789" s="101" t="s">
        <v>3052</v>
      </c>
      <c r="E9789" s="101" t="s">
        <v>18557</v>
      </c>
      <c r="F9789" s="99"/>
      <c r="G9789" s="99"/>
      <c r="H9789" s="99"/>
      <c r="I9789" s="99"/>
      <c r="J9789" s="99"/>
      <c r="K9789" s="99"/>
      <c r="L9789" s="99"/>
      <c r="M9789" s="99"/>
      <c r="N9789" s="99"/>
      <c r="O9789" s="99"/>
      <c r="P9789" s="99"/>
      <c r="Q9789" s="99"/>
      <c r="R9789" s="99"/>
      <c r="S9789" s="102">
        <v>1.0</v>
      </c>
      <c r="T9789" s="102">
        <v>0.0</v>
      </c>
      <c r="U9789" s="102" t="s">
        <v>7558</v>
      </c>
      <c r="V9789" s="102" t="s">
        <v>7559</v>
      </c>
      <c r="W9789" s="102" t="s">
        <v>54</v>
      </c>
      <c r="X9789" s="102" t="s">
        <v>7560</v>
      </c>
      <c r="Y9789" s="101" t="s">
        <v>12</v>
      </c>
    </row>
    <row r="9790">
      <c r="A9790" s="98" t="s">
        <v>77</v>
      </c>
      <c r="B9790" s="99"/>
      <c r="C9790" s="100" t="s">
        <v>5303</v>
      </c>
      <c r="D9790" s="101" t="s">
        <v>158</v>
      </c>
      <c r="E9790" s="101" t="s">
        <v>18558</v>
      </c>
      <c r="F9790" s="99"/>
      <c r="G9790" s="99"/>
      <c r="H9790" s="99"/>
      <c r="I9790" s="99"/>
      <c r="J9790" s="99"/>
      <c r="K9790" s="99"/>
      <c r="L9790" s="99"/>
      <c r="M9790" s="99"/>
      <c r="N9790" s="99"/>
      <c r="O9790" s="99"/>
      <c r="P9790" s="99"/>
      <c r="Q9790" s="99"/>
      <c r="R9790" s="99"/>
      <c r="S9790" s="100">
        <v>1.0</v>
      </c>
      <c r="T9790" s="100">
        <v>1.0</v>
      </c>
      <c r="U9790" s="101" t="s">
        <v>7558</v>
      </c>
      <c r="V9790" s="101" t="s">
        <v>7559</v>
      </c>
      <c r="W9790" s="101" t="s">
        <v>54</v>
      </c>
      <c r="X9790" s="101" t="s">
        <v>7560</v>
      </c>
      <c r="Y9790" s="101" t="s">
        <v>18</v>
      </c>
    </row>
    <row r="9791">
      <c r="A9791" s="98" t="s">
        <v>90</v>
      </c>
      <c r="B9791" s="99"/>
      <c r="C9791" s="100" t="s">
        <v>18559</v>
      </c>
      <c r="D9791" s="101" t="s">
        <v>122</v>
      </c>
      <c r="E9791" s="101" t="s">
        <v>18560</v>
      </c>
      <c r="F9791" s="99"/>
      <c r="G9791" s="99"/>
      <c r="H9791" s="99"/>
      <c r="I9791" s="99"/>
      <c r="J9791" s="99"/>
      <c r="K9791" s="99"/>
      <c r="L9791" s="99"/>
      <c r="M9791" s="99"/>
      <c r="N9791" s="99"/>
      <c r="O9791" s="99"/>
      <c r="P9791" s="99"/>
      <c r="Q9791" s="99"/>
      <c r="R9791" s="99"/>
      <c r="S9791" s="102">
        <v>1.0</v>
      </c>
      <c r="T9791" s="102">
        <v>1.0</v>
      </c>
      <c r="U9791" s="102" t="s">
        <v>7558</v>
      </c>
      <c r="V9791" s="102" t="s">
        <v>7559</v>
      </c>
      <c r="W9791" s="102" t="s">
        <v>54</v>
      </c>
      <c r="X9791" s="102" t="s">
        <v>7560</v>
      </c>
      <c r="Y9791" s="101" t="s">
        <v>18</v>
      </c>
    </row>
    <row r="9792">
      <c r="A9792" s="98" t="s">
        <v>64</v>
      </c>
      <c r="B9792" s="99"/>
      <c r="C9792" s="100" t="s">
        <v>18561</v>
      </c>
      <c r="D9792" s="101" t="s">
        <v>146</v>
      </c>
      <c r="E9792" s="101" t="s">
        <v>18562</v>
      </c>
      <c r="F9792" s="99"/>
      <c r="G9792" s="99"/>
      <c r="H9792" s="99"/>
      <c r="I9792" s="99"/>
      <c r="J9792" s="99"/>
      <c r="K9792" s="99"/>
      <c r="L9792" s="99"/>
      <c r="M9792" s="99"/>
      <c r="N9792" s="99"/>
      <c r="O9792" s="99"/>
      <c r="P9792" s="99"/>
      <c r="Q9792" s="99"/>
      <c r="R9792" s="99"/>
      <c r="S9792" s="100">
        <v>1.0</v>
      </c>
      <c r="T9792" s="100">
        <v>1.0</v>
      </c>
      <c r="U9792" s="101" t="s">
        <v>7558</v>
      </c>
      <c r="V9792" s="101" t="s">
        <v>7559</v>
      </c>
      <c r="W9792" s="101" t="s">
        <v>54</v>
      </c>
      <c r="X9792" s="101" t="s">
        <v>7560</v>
      </c>
      <c r="Y9792" s="101" t="s">
        <v>18</v>
      </c>
    </row>
    <row r="9793">
      <c r="A9793" s="103" t="s">
        <v>63</v>
      </c>
      <c r="B9793" s="99"/>
      <c r="C9793" s="100" t="s">
        <v>18563</v>
      </c>
      <c r="D9793" s="101" t="s">
        <v>158</v>
      </c>
      <c r="E9793" s="101" t="s">
        <v>18564</v>
      </c>
      <c r="F9793" s="99"/>
      <c r="G9793" s="99"/>
      <c r="H9793" s="99"/>
      <c r="I9793" s="99"/>
      <c r="J9793" s="99"/>
      <c r="K9793" s="99"/>
      <c r="L9793" s="99"/>
      <c r="M9793" s="99"/>
      <c r="N9793" s="99"/>
      <c r="O9793" s="99"/>
      <c r="P9793" s="99"/>
      <c r="Q9793" s="99"/>
      <c r="R9793" s="99"/>
      <c r="S9793" s="100">
        <v>1.0</v>
      </c>
      <c r="T9793" s="100">
        <v>1.0</v>
      </c>
      <c r="U9793" s="101" t="s">
        <v>7558</v>
      </c>
      <c r="V9793" s="101" t="s">
        <v>7559</v>
      </c>
      <c r="W9793" s="101" t="s">
        <v>54</v>
      </c>
      <c r="X9793" s="101" t="s">
        <v>7560</v>
      </c>
      <c r="Y9793" s="101" t="s">
        <v>18</v>
      </c>
    </row>
    <row r="9794">
      <c r="A9794" s="98" t="s">
        <v>67</v>
      </c>
      <c r="B9794" s="99"/>
      <c r="C9794" s="100" t="s">
        <v>18565</v>
      </c>
      <c r="D9794" s="101" t="s">
        <v>158</v>
      </c>
      <c r="E9794" s="101" t="s">
        <v>18566</v>
      </c>
      <c r="F9794" s="99"/>
      <c r="G9794" s="99"/>
      <c r="H9794" s="99"/>
      <c r="I9794" s="99"/>
      <c r="J9794" s="99"/>
      <c r="K9794" s="99"/>
      <c r="L9794" s="99"/>
      <c r="M9794" s="99"/>
      <c r="N9794" s="99"/>
      <c r="O9794" s="99"/>
      <c r="P9794" s="99"/>
      <c r="Q9794" s="99"/>
      <c r="R9794" s="99"/>
      <c r="S9794" s="100">
        <v>1.0</v>
      </c>
      <c r="T9794" s="100">
        <v>1.0</v>
      </c>
      <c r="U9794" s="101" t="s">
        <v>7558</v>
      </c>
      <c r="V9794" s="101" t="s">
        <v>7559</v>
      </c>
      <c r="W9794" s="101" t="s">
        <v>54</v>
      </c>
      <c r="X9794" s="101" t="s">
        <v>7560</v>
      </c>
      <c r="Y9794" s="101" t="s">
        <v>18</v>
      </c>
    </row>
    <row r="9795">
      <c r="A9795" s="103" t="s">
        <v>87</v>
      </c>
      <c r="B9795" s="99"/>
      <c r="C9795" s="100" t="s">
        <v>18567</v>
      </c>
      <c r="D9795" s="101" t="s">
        <v>158</v>
      </c>
      <c r="E9795" s="101" t="s">
        <v>18568</v>
      </c>
      <c r="F9795" s="99"/>
      <c r="G9795" s="99"/>
      <c r="H9795" s="99"/>
      <c r="I9795" s="99"/>
      <c r="J9795" s="99"/>
      <c r="K9795" s="99"/>
      <c r="L9795" s="99"/>
      <c r="M9795" s="99"/>
      <c r="N9795" s="99"/>
      <c r="O9795" s="99"/>
      <c r="P9795" s="99"/>
      <c r="Q9795" s="99"/>
      <c r="R9795" s="99"/>
      <c r="S9795" s="100">
        <v>1.0</v>
      </c>
      <c r="T9795" s="100">
        <v>1.0</v>
      </c>
      <c r="U9795" s="101" t="s">
        <v>7558</v>
      </c>
      <c r="V9795" s="101" t="s">
        <v>7559</v>
      </c>
      <c r="W9795" s="101" t="s">
        <v>54</v>
      </c>
      <c r="X9795" s="101" t="s">
        <v>7560</v>
      </c>
      <c r="Y9795" s="101" t="s">
        <v>18</v>
      </c>
    </row>
    <row r="9796">
      <c r="A9796" s="103" t="s">
        <v>24</v>
      </c>
      <c r="B9796" s="99"/>
      <c r="C9796" s="100" t="s">
        <v>5307</v>
      </c>
      <c r="D9796" s="101" t="s">
        <v>158</v>
      </c>
      <c r="E9796" s="101" t="s">
        <v>5308</v>
      </c>
      <c r="F9796" s="99"/>
      <c r="G9796" s="99"/>
      <c r="H9796" s="99"/>
      <c r="I9796" s="99"/>
      <c r="J9796" s="99"/>
      <c r="K9796" s="99"/>
      <c r="L9796" s="99"/>
      <c r="M9796" s="99"/>
      <c r="N9796" s="99"/>
      <c r="O9796" s="99"/>
      <c r="P9796" s="99"/>
      <c r="Q9796" s="99"/>
      <c r="R9796" s="99"/>
      <c r="S9796" s="100">
        <v>1.0</v>
      </c>
      <c r="T9796" s="100">
        <v>1.0</v>
      </c>
      <c r="U9796" s="101" t="s">
        <v>7558</v>
      </c>
      <c r="V9796" s="101" t="s">
        <v>7559</v>
      </c>
      <c r="W9796" s="101" t="s">
        <v>54</v>
      </c>
      <c r="X9796" s="101" t="s">
        <v>7560</v>
      </c>
      <c r="Y9796" s="101" t="s">
        <v>18</v>
      </c>
    </row>
    <row r="9797">
      <c r="A9797" s="98" t="s">
        <v>64</v>
      </c>
      <c r="B9797" s="99"/>
      <c r="C9797" s="100" t="s">
        <v>18569</v>
      </c>
      <c r="D9797" s="101" t="s">
        <v>158</v>
      </c>
      <c r="E9797" s="101" t="s">
        <v>18570</v>
      </c>
      <c r="F9797" s="99"/>
      <c r="G9797" s="99"/>
      <c r="H9797" s="99"/>
      <c r="I9797" s="99"/>
      <c r="J9797" s="99"/>
      <c r="K9797" s="99"/>
      <c r="L9797" s="99"/>
      <c r="M9797" s="99"/>
      <c r="N9797" s="99"/>
      <c r="O9797" s="99"/>
      <c r="P9797" s="99"/>
      <c r="Q9797" s="99"/>
      <c r="R9797" s="99"/>
      <c r="S9797" s="100">
        <v>1.0</v>
      </c>
      <c r="T9797" s="100">
        <v>1.0</v>
      </c>
      <c r="U9797" s="101" t="s">
        <v>7558</v>
      </c>
      <c r="V9797" s="101" t="s">
        <v>7559</v>
      </c>
      <c r="W9797" s="101" t="s">
        <v>54</v>
      </c>
      <c r="X9797" s="101" t="s">
        <v>7560</v>
      </c>
      <c r="Y9797" s="101" t="s">
        <v>18</v>
      </c>
    </row>
    <row r="9798">
      <c r="A9798" s="98" t="s">
        <v>82</v>
      </c>
      <c r="B9798" s="99"/>
      <c r="C9798" s="100" t="s">
        <v>18571</v>
      </c>
      <c r="D9798" s="101" t="s">
        <v>122</v>
      </c>
      <c r="E9798" s="101" t="s">
        <v>18572</v>
      </c>
      <c r="F9798" s="99"/>
      <c r="G9798" s="99"/>
      <c r="H9798" s="99"/>
      <c r="I9798" s="99"/>
      <c r="J9798" s="99"/>
      <c r="K9798" s="99"/>
      <c r="L9798" s="99"/>
      <c r="M9798" s="99"/>
      <c r="N9798" s="99"/>
      <c r="O9798" s="99"/>
      <c r="P9798" s="99"/>
      <c r="Q9798" s="99"/>
      <c r="R9798" s="99"/>
      <c r="S9798" s="102">
        <v>1.0</v>
      </c>
      <c r="T9798" s="102">
        <v>1.0</v>
      </c>
      <c r="U9798" s="102" t="s">
        <v>7558</v>
      </c>
      <c r="V9798" s="102" t="s">
        <v>7559</v>
      </c>
      <c r="W9798" s="102" t="s">
        <v>54</v>
      </c>
      <c r="X9798" s="102" t="s">
        <v>7560</v>
      </c>
      <c r="Y9798" s="101" t="s">
        <v>18</v>
      </c>
    </row>
    <row r="9799">
      <c r="A9799" s="98" t="s">
        <v>81</v>
      </c>
      <c r="B9799" s="99"/>
      <c r="C9799" s="100" t="s">
        <v>18573</v>
      </c>
      <c r="D9799" s="101" t="s">
        <v>191</v>
      </c>
      <c r="E9799" s="101" t="s">
        <v>18574</v>
      </c>
      <c r="F9799" s="99"/>
      <c r="G9799" s="99"/>
      <c r="H9799" s="99"/>
      <c r="I9799" s="99"/>
      <c r="J9799" s="99"/>
      <c r="K9799" s="99"/>
      <c r="L9799" s="99"/>
      <c r="M9799" s="99"/>
      <c r="N9799" s="99"/>
      <c r="O9799" s="99"/>
      <c r="P9799" s="99"/>
      <c r="Q9799" s="99"/>
      <c r="R9799" s="99"/>
      <c r="S9799" s="100">
        <v>1.0</v>
      </c>
      <c r="T9799" s="100">
        <v>1.0</v>
      </c>
      <c r="U9799" s="101" t="s">
        <v>7558</v>
      </c>
      <c r="V9799" s="101" t="s">
        <v>7559</v>
      </c>
      <c r="W9799" s="101" t="s">
        <v>54</v>
      </c>
      <c r="X9799" s="101" t="s">
        <v>7560</v>
      </c>
      <c r="Y9799" s="101" t="s">
        <v>18</v>
      </c>
    </row>
    <row r="9800">
      <c r="A9800" s="98" t="s">
        <v>93</v>
      </c>
      <c r="B9800" s="99"/>
      <c r="C9800" s="100" t="s">
        <v>18575</v>
      </c>
      <c r="D9800" s="101" t="s">
        <v>135</v>
      </c>
      <c r="E9800" s="101" t="s">
        <v>18576</v>
      </c>
      <c r="F9800" s="99"/>
      <c r="G9800" s="99"/>
      <c r="H9800" s="99"/>
      <c r="I9800" s="99"/>
      <c r="J9800" s="99"/>
      <c r="K9800" s="99"/>
      <c r="L9800" s="99"/>
      <c r="M9800" s="99"/>
      <c r="N9800" s="99"/>
      <c r="O9800" s="99"/>
      <c r="P9800" s="99"/>
      <c r="Q9800" s="99"/>
      <c r="R9800" s="99"/>
      <c r="S9800" s="100">
        <v>1.0</v>
      </c>
      <c r="T9800" s="100">
        <v>1.0</v>
      </c>
      <c r="U9800" s="101" t="s">
        <v>7558</v>
      </c>
      <c r="V9800" s="101" t="s">
        <v>7559</v>
      </c>
      <c r="W9800" s="101" t="s">
        <v>54</v>
      </c>
      <c r="X9800" s="101" t="s">
        <v>7560</v>
      </c>
      <c r="Y9800" s="101" t="s">
        <v>18</v>
      </c>
    </row>
    <row r="9801">
      <c r="A9801" s="98" t="s">
        <v>93</v>
      </c>
      <c r="B9801" s="99"/>
      <c r="C9801" s="100" t="s">
        <v>18577</v>
      </c>
      <c r="D9801" s="101" t="s">
        <v>135</v>
      </c>
      <c r="E9801" s="101" t="s">
        <v>18578</v>
      </c>
      <c r="F9801" s="99"/>
      <c r="G9801" s="99"/>
      <c r="H9801" s="99"/>
      <c r="I9801" s="99"/>
      <c r="J9801" s="99"/>
      <c r="K9801" s="99"/>
      <c r="L9801" s="99"/>
      <c r="M9801" s="99"/>
      <c r="N9801" s="99"/>
      <c r="O9801" s="99"/>
      <c r="P9801" s="99"/>
      <c r="Q9801" s="99"/>
      <c r="R9801" s="99"/>
      <c r="S9801" s="100">
        <v>1.0</v>
      </c>
      <c r="T9801" s="100">
        <v>1.0</v>
      </c>
      <c r="U9801" s="101" t="s">
        <v>7558</v>
      </c>
      <c r="V9801" s="101" t="s">
        <v>7559</v>
      </c>
      <c r="W9801" s="101" t="s">
        <v>54</v>
      </c>
      <c r="X9801" s="101" t="s">
        <v>7560</v>
      </c>
      <c r="Y9801" s="101" t="s">
        <v>18</v>
      </c>
    </row>
    <row r="9802">
      <c r="A9802" s="98" t="s">
        <v>82</v>
      </c>
      <c r="B9802" s="99"/>
      <c r="C9802" s="100" t="s">
        <v>18579</v>
      </c>
      <c r="D9802" s="101" t="s">
        <v>122</v>
      </c>
      <c r="E9802" s="101" t="s">
        <v>18580</v>
      </c>
      <c r="F9802" s="99"/>
      <c r="G9802" s="99"/>
      <c r="H9802" s="99"/>
      <c r="I9802" s="99"/>
      <c r="J9802" s="99"/>
      <c r="K9802" s="99"/>
      <c r="L9802" s="99"/>
      <c r="M9802" s="99"/>
      <c r="N9802" s="99"/>
      <c r="O9802" s="99"/>
      <c r="P9802" s="99"/>
      <c r="Q9802" s="99"/>
      <c r="R9802" s="99"/>
      <c r="S9802" s="102">
        <v>1.0</v>
      </c>
      <c r="T9802" s="102">
        <v>1.0</v>
      </c>
      <c r="U9802" s="102" t="s">
        <v>7558</v>
      </c>
      <c r="V9802" s="102" t="s">
        <v>7559</v>
      </c>
      <c r="W9802" s="102" t="s">
        <v>54</v>
      </c>
      <c r="X9802" s="102" t="s">
        <v>7560</v>
      </c>
      <c r="Y9802" s="101" t="s">
        <v>18</v>
      </c>
    </row>
    <row r="9803">
      <c r="A9803" s="98" t="s">
        <v>64</v>
      </c>
      <c r="B9803" s="99"/>
      <c r="C9803" s="100" t="s">
        <v>18581</v>
      </c>
      <c r="D9803" s="101" t="s">
        <v>128</v>
      </c>
      <c r="E9803" s="101" t="s">
        <v>18582</v>
      </c>
      <c r="F9803" s="99"/>
      <c r="G9803" s="99"/>
      <c r="H9803" s="99"/>
      <c r="I9803" s="99"/>
      <c r="J9803" s="99"/>
      <c r="K9803" s="99"/>
      <c r="L9803" s="99"/>
      <c r="M9803" s="99"/>
      <c r="N9803" s="99"/>
      <c r="O9803" s="99"/>
      <c r="P9803" s="99"/>
      <c r="Q9803" s="99"/>
      <c r="R9803" s="99"/>
      <c r="S9803" s="102">
        <v>1.0</v>
      </c>
      <c r="T9803" s="102">
        <v>1.0</v>
      </c>
      <c r="U9803" s="102" t="s">
        <v>7558</v>
      </c>
      <c r="V9803" s="102" t="s">
        <v>7559</v>
      </c>
      <c r="W9803" s="102" t="s">
        <v>54</v>
      </c>
      <c r="X9803" s="102" t="s">
        <v>7560</v>
      </c>
      <c r="Y9803" s="101" t="s">
        <v>12</v>
      </c>
    </row>
    <row r="9804">
      <c r="A9804" s="98" t="s">
        <v>64</v>
      </c>
      <c r="B9804" s="99"/>
      <c r="C9804" s="100" t="s">
        <v>18583</v>
      </c>
      <c r="D9804" s="101" t="s">
        <v>122</v>
      </c>
      <c r="E9804" s="101" t="s">
        <v>18584</v>
      </c>
      <c r="F9804" s="99"/>
      <c r="G9804" s="99"/>
      <c r="H9804" s="99"/>
      <c r="I9804" s="99"/>
      <c r="J9804" s="99"/>
      <c r="K9804" s="99"/>
      <c r="L9804" s="99"/>
      <c r="M9804" s="99"/>
      <c r="N9804" s="99"/>
      <c r="O9804" s="99"/>
      <c r="P9804" s="99"/>
      <c r="Q9804" s="99"/>
      <c r="R9804" s="99"/>
      <c r="S9804" s="102">
        <v>1.0</v>
      </c>
      <c r="T9804" s="102">
        <v>1.0</v>
      </c>
      <c r="U9804" s="102" t="s">
        <v>7558</v>
      </c>
      <c r="V9804" s="102" t="s">
        <v>7559</v>
      </c>
      <c r="W9804" s="102" t="s">
        <v>54</v>
      </c>
      <c r="X9804" s="102" t="s">
        <v>7560</v>
      </c>
      <c r="Y9804" s="101" t="s">
        <v>18</v>
      </c>
    </row>
    <row r="9805">
      <c r="A9805" s="98" t="s">
        <v>77</v>
      </c>
      <c r="B9805" s="99"/>
      <c r="C9805" s="100" t="s">
        <v>18585</v>
      </c>
      <c r="D9805" s="101" t="s">
        <v>3052</v>
      </c>
      <c r="E9805" s="101" t="s">
        <v>18586</v>
      </c>
      <c r="F9805" s="99"/>
      <c r="G9805" s="99"/>
      <c r="H9805" s="99"/>
      <c r="I9805" s="99"/>
      <c r="J9805" s="99"/>
      <c r="K9805" s="99"/>
      <c r="L9805" s="99"/>
      <c r="M9805" s="99"/>
      <c r="N9805" s="99"/>
      <c r="O9805" s="99"/>
      <c r="P9805" s="99"/>
      <c r="Q9805" s="99"/>
      <c r="R9805" s="99"/>
      <c r="S9805" s="102">
        <v>1.0</v>
      </c>
      <c r="T9805" s="102">
        <v>0.0</v>
      </c>
      <c r="U9805" s="102" t="s">
        <v>7558</v>
      </c>
      <c r="V9805" s="102" t="s">
        <v>7559</v>
      </c>
      <c r="W9805" s="102" t="s">
        <v>54</v>
      </c>
      <c r="X9805" s="102" t="s">
        <v>7560</v>
      </c>
      <c r="Y9805" s="101" t="s">
        <v>12</v>
      </c>
    </row>
    <row r="9806">
      <c r="A9806" s="98" t="s">
        <v>80</v>
      </c>
      <c r="B9806" s="99"/>
      <c r="C9806" s="100" t="s">
        <v>18587</v>
      </c>
      <c r="D9806" s="101" t="s">
        <v>3052</v>
      </c>
      <c r="E9806" s="101" t="s">
        <v>18588</v>
      </c>
      <c r="F9806" s="99"/>
      <c r="G9806" s="99"/>
      <c r="H9806" s="99"/>
      <c r="I9806" s="99"/>
      <c r="J9806" s="99"/>
      <c r="K9806" s="99"/>
      <c r="L9806" s="99"/>
      <c r="M9806" s="99"/>
      <c r="N9806" s="99"/>
      <c r="O9806" s="99"/>
      <c r="P9806" s="99"/>
      <c r="Q9806" s="99"/>
      <c r="R9806" s="99"/>
      <c r="S9806" s="102">
        <v>1.0</v>
      </c>
      <c r="T9806" s="102">
        <v>0.0</v>
      </c>
      <c r="U9806" s="102" t="s">
        <v>7558</v>
      </c>
      <c r="V9806" s="102" t="s">
        <v>7559</v>
      </c>
      <c r="W9806" s="102" t="s">
        <v>54</v>
      </c>
      <c r="X9806" s="102" t="s">
        <v>7560</v>
      </c>
      <c r="Y9806" s="101" t="s">
        <v>12</v>
      </c>
    </row>
    <row r="9807">
      <c r="A9807" s="98" t="s">
        <v>77</v>
      </c>
      <c r="B9807" s="99"/>
      <c r="C9807" s="100" t="s">
        <v>18589</v>
      </c>
      <c r="D9807" s="101" t="s">
        <v>825</v>
      </c>
      <c r="E9807" s="101" t="s">
        <v>18590</v>
      </c>
      <c r="F9807" s="99"/>
      <c r="G9807" s="99"/>
      <c r="H9807" s="99"/>
      <c r="I9807" s="99"/>
      <c r="J9807" s="99"/>
      <c r="K9807" s="99"/>
      <c r="L9807" s="99"/>
      <c r="M9807" s="99"/>
      <c r="N9807" s="99"/>
      <c r="O9807" s="99"/>
      <c r="P9807" s="99"/>
      <c r="Q9807" s="99"/>
      <c r="R9807" s="99"/>
      <c r="S9807" s="102">
        <v>1.0</v>
      </c>
      <c r="T9807" s="102">
        <v>1.0</v>
      </c>
      <c r="U9807" s="102" t="s">
        <v>7558</v>
      </c>
      <c r="V9807" s="102" t="s">
        <v>7559</v>
      </c>
      <c r="W9807" s="102" t="s">
        <v>54</v>
      </c>
      <c r="X9807" s="102" t="s">
        <v>7560</v>
      </c>
      <c r="Y9807" s="101" t="s">
        <v>18</v>
      </c>
    </row>
    <row r="9808">
      <c r="A9808" s="98" t="s">
        <v>49</v>
      </c>
      <c r="B9808" s="99"/>
      <c r="C9808" s="100" t="s">
        <v>18591</v>
      </c>
      <c r="D9808" s="101" t="s">
        <v>191</v>
      </c>
      <c r="E9808" s="101" t="s">
        <v>18592</v>
      </c>
      <c r="F9808" s="99"/>
      <c r="G9808" s="99"/>
      <c r="H9808" s="99"/>
      <c r="I9808" s="99"/>
      <c r="J9808" s="99"/>
      <c r="K9808" s="99"/>
      <c r="L9808" s="99"/>
      <c r="M9808" s="99"/>
      <c r="N9808" s="99"/>
      <c r="O9808" s="99"/>
      <c r="P9808" s="99"/>
      <c r="Q9808" s="99"/>
      <c r="R9808" s="99"/>
      <c r="S9808" s="100">
        <v>1.0</v>
      </c>
      <c r="T9808" s="100">
        <v>1.0</v>
      </c>
      <c r="U9808" s="101" t="s">
        <v>7558</v>
      </c>
      <c r="V9808" s="101" t="s">
        <v>7559</v>
      </c>
      <c r="W9808" s="101" t="s">
        <v>54</v>
      </c>
      <c r="X9808" s="101" t="s">
        <v>7560</v>
      </c>
      <c r="Y9808" s="101" t="s">
        <v>18</v>
      </c>
    </row>
    <row r="9809">
      <c r="A9809" s="98" t="s">
        <v>93</v>
      </c>
      <c r="B9809" s="99"/>
      <c r="C9809" s="100" t="s">
        <v>18593</v>
      </c>
      <c r="D9809" s="101" t="s">
        <v>135</v>
      </c>
      <c r="E9809" s="101" t="s">
        <v>18594</v>
      </c>
      <c r="F9809" s="99"/>
      <c r="G9809" s="99"/>
      <c r="H9809" s="99"/>
      <c r="I9809" s="99"/>
      <c r="J9809" s="99"/>
      <c r="K9809" s="99"/>
      <c r="L9809" s="99"/>
      <c r="M9809" s="99"/>
      <c r="N9809" s="99"/>
      <c r="O9809" s="99"/>
      <c r="P9809" s="99"/>
      <c r="Q9809" s="99"/>
      <c r="R9809" s="99"/>
      <c r="S9809" s="100">
        <v>1.0</v>
      </c>
      <c r="T9809" s="100">
        <v>1.0</v>
      </c>
      <c r="U9809" s="101" t="s">
        <v>7558</v>
      </c>
      <c r="V9809" s="101" t="s">
        <v>7559</v>
      </c>
      <c r="W9809" s="101" t="s">
        <v>54</v>
      </c>
      <c r="X9809" s="101" t="s">
        <v>7560</v>
      </c>
      <c r="Y9809" s="101" t="s">
        <v>18</v>
      </c>
    </row>
    <row r="9810">
      <c r="A9810" s="98" t="s">
        <v>77</v>
      </c>
      <c r="B9810" s="99"/>
      <c r="C9810" s="100" t="s">
        <v>18595</v>
      </c>
      <c r="D9810" s="101" t="s">
        <v>122</v>
      </c>
      <c r="E9810" s="101" t="s">
        <v>18596</v>
      </c>
      <c r="F9810" s="99"/>
      <c r="G9810" s="99"/>
      <c r="H9810" s="99"/>
      <c r="I9810" s="99"/>
      <c r="J9810" s="99"/>
      <c r="K9810" s="99"/>
      <c r="L9810" s="99"/>
      <c r="M9810" s="99"/>
      <c r="N9810" s="99"/>
      <c r="O9810" s="99"/>
      <c r="P9810" s="99"/>
      <c r="Q9810" s="99"/>
      <c r="R9810" s="99"/>
      <c r="S9810" s="102">
        <v>1.0</v>
      </c>
      <c r="T9810" s="102">
        <v>1.0</v>
      </c>
      <c r="U9810" s="102" t="s">
        <v>7558</v>
      </c>
      <c r="V9810" s="102" t="s">
        <v>7559</v>
      </c>
      <c r="W9810" s="102" t="s">
        <v>54</v>
      </c>
      <c r="X9810" s="102" t="s">
        <v>7560</v>
      </c>
      <c r="Y9810" s="101" t="s">
        <v>18</v>
      </c>
    </row>
    <row r="9811">
      <c r="A9811" s="98" t="s">
        <v>67</v>
      </c>
      <c r="B9811" s="99"/>
      <c r="C9811" s="100" t="s">
        <v>18597</v>
      </c>
      <c r="D9811" s="101" t="s">
        <v>122</v>
      </c>
      <c r="E9811" s="101" t="s">
        <v>18598</v>
      </c>
      <c r="F9811" s="99"/>
      <c r="G9811" s="99"/>
      <c r="H9811" s="99"/>
      <c r="I9811" s="99"/>
      <c r="J9811" s="99"/>
      <c r="K9811" s="99"/>
      <c r="L9811" s="99"/>
      <c r="M9811" s="99"/>
      <c r="N9811" s="99"/>
      <c r="O9811" s="99"/>
      <c r="P9811" s="99"/>
      <c r="Q9811" s="99"/>
      <c r="R9811" s="99"/>
      <c r="S9811" s="102">
        <v>1.0</v>
      </c>
      <c r="T9811" s="102">
        <v>1.0</v>
      </c>
      <c r="U9811" s="102" t="s">
        <v>7558</v>
      </c>
      <c r="V9811" s="102" t="s">
        <v>7559</v>
      </c>
      <c r="W9811" s="102" t="s">
        <v>54</v>
      </c>
      <c r="X9811" s="102" t="s">
        <v>7560</v>
      </c>
      <c r="Y9811" s="101" t="s">
        <v>18</v>
      </c>
    </row>
    <row r="9812">
      <c r="A9812" s="98" t="s">
        <v>64</v>
      </c>
      <c r="B9812" s="99"/>
      <c r="C9812" s="100" t="s">
        <v>18599</v>
      </c>
      <c r="D9812" s="101" t="s">
        <v>191</v>
      </c>
      <c r="E9812" s="101" t="s">
        <v>18600</v>
      </c>
      <c r="F9812" s="99"/>
      <c r="G9812" s="99"/>
      <c r="H9812" s="99"/>
      <c r="I9812" s="99"/>
      <c r="J9812" s="99"/>
      <c r="K9812" s="99"/>
      <c r="L9812" s="99"/>
      <c r="M9812" s="99"/>
      <c r="N9812" s="99"/>
      <c r="O9812" s="99"/>
      <c r="P9812" s="99"/>
      <c r="Q9812" s="99"/>
      <c r="R9812" s="99"/>
      <c r="S9812" s="100">
        <v>1.0</v>
      </c>
      <c r="T9812" s="100">
        <v>1.0</v>
      </c>
      <c r="U9812" s="101" t="s">
        <v>7558</v>
      </c>
      <c r="V9812" s="101" t="s">
        <v>7559</v>
      </c>
      <c r="W9812" s="101" t="s">
        <v>54</v>
      </c>
      <c r="X9812" s="101" t="s">
        <v>7560</v>
      </c>
      <c r="Y9812" s="101" t="s">
        <v>18</v>
      </c>
    </row>
    <row r="9813">
      <c r="A9813" s="98" t="s">
        <v>58</v>
      </c>
      <c r="B9813" s="99"/>
      <c r="C9813" s="100" t="s">
        <v>18601</v>
      </c>
      <c r="D9813" s="101" t="s">
        <v>122</v>
      </c>
      <c r="E9813" s="101" t="s">
        <v>18602</v>
      </c>
      <c r="F9813" s="99"/>
      <c r="G9813" s="99"/>
      <c r="H9813" s="99"/>
      <c r="I9813" s="99"/>
      <c r="J9813" s="99"/>
      <c r="K9813" s="99"/>
      <c r="L9813" s="99"/>
      <c r="M9813" s="99"/>
      <c r="N9813" s="99"/>
      <c r="O9813" s="99"/>
      <c r="P9813" s="99"/>
      <c r="Q9813" s="99"/>
      <c r="R9813" s="99"/>
      <c r="S9813" s="102">
        <v>1.0</v>
      </c>
      <c r="T9813" s="102">
        <v>1.0</v>
      </c>
      <c r="U9813" s="102" t="s">
        <v>7558</v>
      </c>
      <c r="V9813" s="102" t="s">
        <v>7559</v>
      </c>
      <c r="W9813" s="102" t="s">
        <v>54</v>
      </c>
      <c r="X9813" s="102" t="s">
        <v>7560</v>
      </c>
      <c r="Y9813" s="101" t="s">
        <v>18</v>
      </c>
    </row>
    <row r="9814">
      <c r="A9814" s="103" t="s">
        <v>63</v>
      </c>
      <c r="B9814" s="99"/>
      <c r="C9814" s="100" t="s">
        <v>5313</v>
      </c>
      <c r="D9814" s="101" t="s">
        <v>122</v>
      </c>
      <c r="E9814" s="101" t="s">
        <v>5314</v>
      </c>
      <c r="F9814" s="99"/>
      <c r="G9814" s="99"/>
      <c r="H9814" s="99"/>
      <c r="I9814" s="99"/>
      <c r="J9814" s="99"/>
      <c r="K9814" s="99"/>
      <c r="L9814" s="99"/>
      <c r="M9814" s="99"/>
      <c r="N9814" s="99"/>
      <c r="O9814" s="99"/>
      <c r="P9814" s="99"/>
      <c r="Q9814" s="99"/>
      <c r="R9814" s="99"/>
      <c r="S9814" s="102">
        <v>1.0</v>
      </c>
      <c r="T9814" s="102">
        <v>1.0</v>
      </c>
      <c r="U9814" s="102" t="s">
        <v>7558</v>
      </c>
      <c r="V9814" s="102" t="s">
        <v>7559</v>
      </c>
      <c r="W9814" s="102" t="s">
        <v>54</v>
      </c>
      <c r="X9814" s="102" t="s">
        <v>7560</v>
      </c>
      <c r="Y9814" s="101" t="s">
        <v>18</v>
      </c>
    </row>
    <row r="9815">
      <c r="A9815" s="103" t="s">
        <v>63</v>
      </c>
      <c r="B9815" s="99"/>
      <c r="C9815" s="100" t="s">
        <v>18603</v>
      </c>
      <c r="D9815" s="101" t="s">
        <v>122</v>
      </c>
      <c r="E9815" s="101" t="s">
        <v>5316</v>
      </c>
      <c r="F9815" s="99"/>
      <c r="G9815" s="99"/>
      <c r="H9815" s="99"/>
      <c r="I9815" s="99"/>
      <c r="J9815" s="99"/>
      <c r="K9815" s="99"/>
      <c r="L9815" s="99"/>
      <c r="M9815" s="99"/>
      <c r="N9815" s="99"/>
      <c r="O9815" s="99"/>
      <c r="P9815" s="99"/>
      <c r="Q9815" s="99"/>
      <c r="R9815" s="99"/>
      <c r="S9815" s="102">
        <v>1.0</v>
      </c>
      <c r="T9815" s="102">
        <v>1.0</v>
      </c>
      <c r="U9815" s="102" t="s">
        <v>7558</v>
      </c>
      <c r="V9815" s="102" t="s">
        <v>7559</v>
      </c>
      <c r="W9815" s="102" t="s">
        <v>54</v>
      </c>
      <c r="X9815" s="102" t="s">
        <v>7560</v>
      </c>
      <c r="Y9815" s="101" t="s">
        <v>18</v>
      </c>
    </row>
    <row r="9816">
      <c r="A9816" s="103" t="s">
        <v>13</v>
      </c>
      <c r="B9816" s="99"/>
      <c r="C9816" s="100" t="s">
        <v>18604</v>
      </c>
      <c r="D9816" s="101" t="s">
        <v>122</v>
      </c>
      <c r="E9816" s="101" t="s">
        <v>18605</v>
      </c>
      <c r="F9816" s="99"/>
      <c r="G9816" s="99"/>
      <c r="H9816" s="99"/>
      <c r="I9816" s="99"/>
      <c r="J9816" s="99"/>
      <c r="K9816" s="99"/>
      <c r="L9816" s="99"/>
      <c r="M9816" s="99"/>
      <c r="N9816" s="99"/>
      <c r="O9816" s="99"/>
      <c r="P9816" s="99"/>
      <c r="Q9816" s="99"/>
      <c r="R9816" s="99"/>
      <c r="S9816" s="102">
        <v>1.0</v>
      </c>
      <c r="T9816" s="102">
        <v>1.0</v>
      </c>
      <c r="U9816" s="102" t="s">
        <v>7558</v>
      </c>
      <c r="V9816" s="102" t="s">
        <v>7559</v>
      </c>
      <c r="W9816" s="102" t="s">
        <v>54</v>
      </c>
      <c r="X9816" s="102" t="s">
        <v>7560</v>
      </c>
      <c r="Y9816" s="101" t="s">
        <v>18</v>
      </c>
    </row>
    <row r="9817">
      <c r="A9817" s="103" t="s">
        <v>63</v>
      </c>
      <c r="B9817" s="99"/>
      <c r="C9817" s="100" t="s">
        <v>18606</v>
      </c>
      <c r="D9817" s="101" t="s">
        <v>471</v>
      </c>
      <c r="E9817" s="101" t="s">
        <v>18607</v>
      </c>
      <c r="F9817" s="99"/>
      <c r="G9817" s="99"/>
      <c r="H9817" s="99"/>
      <c r="I9817" s="99"/>
      <c r="J9817" s="99"/>
      <c r="K9817" s="99"/>
      <c r="L9817" s="99"/>
      <c r="M9817" s="99"/>
      <c r="N9817" s="99"/>
      <c r="O9817" s="99"/>
      <c r="P9817" s="99"/>
      <c r="Q9817" s="99"/>
      <c r="R9817" s="99"/>
      <c r="S9817" s="100">
        <v>1.0</v>
      </c>
      <c r="T9817" s="100">
        <v>1.0</v>
      </c>
      <c r="U9817" s="101" t="s">
        <v>7558</v>
      </c>
      <c r="V9817" s="101" t="s">
        <v>7559</v>
      </c>
      <c r="W9817" s="101" t="s">
        <v>54</v>
      </c>
      <c r="X9817" s="101" t="s">
        <v>7560</v>
      </c>
      <c r="Y9817" s="101" t="s">
        <v>18</v>
      </c>
    </row>
    <row r="9818">
      <c r="A9818" s="98" t="s">
        <v>23</v>
      </c>
      <c r="B9818" s="99"/>
      <c r="C9818" s="100" t="s">
        <v>18608</v>
      </c>
      <c r="D9818" s="101" t="s">
        <v>122</v>
      </c>
      <c r="E9818" s="101" t="s">
        <v>18609</v>
      </c>
      <c r="F9818" s="99"/>
      <c r="G9818" s="99"/>
      <c r="H9818" s="99"/>
      <c r="I9818" s="99"/>
      <c r="J9818" s="99"/>
      <c r="K9818" s="99"/>
      <c r="L9818" s="99"/>
      <c r="M9818" s="99"/>
      <c r="N9818" s="99"/>
      <c r="O9818" s="99"/>
      <c r="P9818" s="99"/>
      <c r="Q9818" s="99"/>
      <c r="R9818" s="99"/>
      <c r="S9818" s="102">
        <v>1.0</v>
      </c>
      <c r="T9818" s="102">
        <v>1.0</v>
      </c>
      <c r="U9818" s="102" t="s">
        <v>7558</v>
      </c>
      <c r="V9818" s="102" t="s">
        <v>7559</v>
      </c>
      <c r="W9818" s="102" t="s">
        <v>54</v>
      </c>
      <c r="X9818" s="102" t="s">
        <v>7560</v>
      </c>
      <c r="Y9818" s="101" t="s">
        <v>18</v>
      </c>
    </row>
    <row r="9819">
      <c r="A9819" s="98" t="s">
        <v>77</v>
      </c>
      <c r="B9819" s="99"/>
      <c r="C9819" s="100" t="s">
        <v>18610</v>
      </c>
      <c r="D9819" s="101" t="s">
        <v>135</v>
      </c>
      <c r="E9819" s="101" t="s">
        <v>18611</v>
      </c>
      <c r="F9819" s="99"/>
      <c r="G9819" s="99"/>
      <c r="H9819" s="99"/>
      <c r="I9819" s="99"/>
      <c r="J9819" s="99"/>
      <c r="K9819" s="99"/>
      <c r="L9819" s="99"/>
      <c r="M9819" s="99"/>
      <c r="N9819" s="99"/>
      <c r="O9819" s="99"/>
      <c r="P9819" s="99"/>
      <c r="Q9819" s="99"/>
      <c r="R9819" s="99"/>
      <c r="S9819" s="100">
        <v>1.0</v>
      </c>
      <c r="T9819" s="100">
        <v>1.0</v>
      </c>
      <c r="U9819" s="101" t="s">
        <v>7558</v>
      </c>
      <c r="V9819" s="101" t="s">
        <v>7559</v>
      </c>
      <c r="W9819" s="101" t="s">
        <v>54</v>
      </c>
      <c r="X9819" s="101" t="s">
        <v>7560</v>
      </c>
      <c r="Y9819" s="101" t="s">
        <v>18</v>
      </c>
    </row>
    <row r="9820">
      <c r="A9820" s="98" t="s">
        <v>93</v>
      </c>
      <c r="B9820" s="99"/>
      <c r="C9820" s="100" t="s">
        <v>18612</v>
      </c>
      <c r="D9820" s="101" t="s">
        <v>151</v>
      </c>
      <c r="E9820" s="101" t="s">
        <v>18613</v>
      </c>
      <c r="F9820" s="99"/>
      <c r="G9820" s="99"/>
      <c r="H9820" s="99"/>
      <c r="I9820" s="99"/>
      <c r="J9820" s="99"/>
      <c r="K9820" s="99"/>
      <c r="L9820" s="99"/>
      <c r="M9820" s="99"/>
      <c r="N9820" s="99"/>
      <c r="O9820" s="99"/>
      <c r="P9820" s="99"/>
      <c r="Q9820" s="99"/>
      <c r="R9820" s="99"/>
      <c r="S9820" s="102">
        <v>1.0</v>
      </c>
      <c r="T9820" s="102">
        <v>1.0</v>
      </c>
      <c r="U9820" s="102" t="s">
        <v>7558</v>
      </c>
      <c r="V9820" s="102" t="s">
        <v>7559</v>
      </c>
      <c r="W9820" s="102" t="s">
        <v>54</v>
      </c>
      <c r="X9820" s="102" t="s">
        <v>7591</v>
      </c>
      <c r="Y9820" s="101" t="s">
        <v>12</v>
      </c>
      <c r="Z9820" s="33">
        <v>1.0</v>
      </c>
    </row>
    <row r="9821">
      <c r="A9821" s="103" t="s">
        <v>63</v>
      </c>
      <c r="B9821" s="99"/>
      <c r="C9821" s="100" t="s">
        <v>18614</v>
      </c>
      <c r="D9821" s="101" t="s">
        <v>158</v>
      </c>
      <c r="E9821" s="101" t="s">
        <v>18615</v>
      </c>
      <c r="F9821" s="99"/>
      <c r="G9821" s="99"/>
      <c r="H9821" s="99"/>
      <c r="I9821" s="99"/>
      <c r="J9821" s="99"/>
      <c r="K9821" s="99"/>
      <c r="L9821" s="99"/>
      <c r="M9821" s="99"/>
      <c r="N9821" s="99"/>
      <c r="O9821" s="99"/>
      <c r="P9821" s="99"/>
      <c r="Q9821" s="99"/>
      <c r="R9821" s="99"/>
      <c r="S9821" s="100">
        <v>1.0</v>
      </c>
      <c r="T9821" s="100">
        <v>1.0</v>
      </c>
      <c r="U9821" s="101" t="s">
        <v>7558</v>
      </c>
      <c r="V9821" s="101" t="s">
        <v>7559</v>
      </c>
      <c r="W9821" s="101" t="s">
        <v>54</v>
      </c>
      <c r="X9821" s="101" t="s">
        <v>7560</v>
      </c>
      <c r="Y9821" s="101" t="s">
        <v>18</v>
      </c>
    </row>
    <row r="9822">
      <c r="A9822" s="103" t="s">
        <v>87</v>
      </c>
      <c r="B9822" s="99"/>
      <c r="C9822" s="100" t="s">
        <v>18616</v>
      </c>
      <c r="D9822" s="101" t="s">
        <v>122</v>
      </c>
      <c r="E9822" s="101" t="s">
        <v>18617</v>
      </c>
      <c r="F9822" s="99"/>
      <c r="G9822" s="99"/>
      <c r="H9822" s="99"/>
      <c r="I9822" s="99"/>
      <c r="J9822" s="99"/>
      <c r="K9822" s="99"/>
      <c r="L9822" s="99"/>
      <c r="M9822" s="99"/>
      <c r="N9822" s="99"/>
      <c r="O9822" s="99"/>
      <c r="P9822" s="99"/>
      <c r="Q9822" s="99"/>
      <c r="R9822" s="99"/>
      <c r="S9822" s="102">
        <v>1.0</v>
      </c>
      <c r="T9822" s="102">
        <v>1.0</v>
      </c>
      <c r="U9822" s="102" t="s">
        <v>7558</v>
      </c>
      <c r="V9822" s="102" t="s">
        <v>7559</v>
      </c>
      <c r="W9822" s="102" t="s">
        <v>54</v>
      </c>
      <c r="X9822" s="102" t="s">
        <v>7560</v>
      </c>
      <c r="Y9822" s="101" t="s">
        <v>18</v>
      </c>
    </row>
    <row r="9823">
      <c r="A9823" s="103" t="s">
        <v>87</v>
      </c>
      <c r="B9823" s="99"/>
      <c r="C9823" s="100" t="s">
        <v>18618</v>
      </c>
      <c r="D9823" s="101" t="s">
        <v>191</v>
      </c>
      <c r="E9823" s="101" t="s">
        <v>18619</v>
      </c>
      <c r="F9823" s="99"/>
      <c r="G9823" s="99"/>
      <c r="H9823" s="99"/>
      <c r="I9823" s="99"/>
      <c r="J9823" s="99"/>
      <c r="K9823" s="99"/>
      <c r="L9823" s="99"/>
      <c r="M9823" s="99"/>
      <c r="N9823" s="99"/>
      <c r="O9823" s="99"/>
      <c r="P9823" s="99"/>
      <c r="Q9823" s="99"/>
      <c r="R9823" s="99"/>
      <c r="S9823" s="100">
        <v>1.0</v>
      </c>
      <c r="T9823" s="100">
        <v>1.0</v>
      </c>
      <c r="U9823" s="101" t="s">
        <v>7558</v>
      </c>
      <c r="V9823" s="101" t="s">
        <v>7559</v>
      </c>
      <c r="W9823" s="101" t="s">
        <v>54</v>
      </c>
      <c r="X9823" s="101" t="s">
        <v>7560</v>
      </c>
      <c r="Y9823" s="101" t="s">
        <v>18</v>
      </c>
    </row>
    <row r="9824">
      <c r="A9824" s="98" t="s">
        <v>80</v>
      </c>
      <c r="B9824" s="99"/>
      <c r="C9824" s="100" t="s">
        <v>18620</v>
      </c>
      <c r="D9824" s="101" t="s">
        <v>135</v>
      </c>
      <c r="E9824" s="101" t="s">
        <v>18621</v>
      </c>
      <c r="F9824" s="99"/>
      <c r="G9824" s="99"/>
      <c r="H9824" s="99"/>
      <c r="I9824" s="99"/>
      <c r="J9824" s="99"/>
      <c r="K9824" s="99"/>
      <c r="L9824" s="99"/>
      <c r="M9824" s="99"/>
      <c r="N9824" s="99"/>
      <c r="O9824" s="99"/>
      <c r="P9824" s="99"/>
      <c r="Q9824" s="99"/>
      <c r="R9824" s="99"/>
      <c r="S9824" s="100">
        <v>1.0</v>
      </c>
      <c r="T9824" s="100">
        <v>1.0</v>
      </c>
      <c r="U9824" s="101" t="s">
        <v>7558</v>
      </c>
      <c r="V9824" s="101" t="s">
        <v>7559</v>
      </c>
      <c r="W9824" s="101" t="s">
        <v>54</v>
      </c>
      <c r="X9824" s="101" t="s">
        <v>7560</v>
      </c>
      <c r="Y9824" s="101" t="s">
        <v>18</v>
      </c>
    </row>
    <row r="9825">
      <c r="A9825" s="98" t="s">
        <v>17</v>
      </c>
      <c r="B9825" s="99"/>
      <c r="C9825" s="100" t="s">
        <v>18622</v>
      </c>
      <c r="D9825" s="101" t="s">
        <v>135</v>
      </c>
      <c r="E9825" s="101" t="s">
        <v>18623</v>
      </c>
      <c r="F9825" s="99"/>
      <c r="G9825" s="99"/>
      <c r="H9825" s="99"/>
      <c r="I9825" s="99"/>
      <c r="J9825" s="99"/>
      <c r="K9825" s="99"/>
      <c r="L9825" s="99"/>
      <c r="M9825" s="99"/>
      <c r="N9825" s="99"/>
      <c r="O9825" s="99"/>
      <c r="P9825" s="99"/>
      <c r="Q9825" s="99"/>
      <c r="R9825" s="99"/>
      <c r="S9825" s="100">
        <v>1.0</v>
      </c>
      <c r="T9825" s="100">
        <v>1.0</v>
      </c>
      <c r="U9825" s="101" t="s">
        <v>7558</v>
      </c>
      <c r="V9825" s="101" t="s">
        <v>7559</v>
      </c>
      <c r="W9825" s="101" t="s">
        <v>54</v>
      </c>
      <c r="X9825" s="101" t="s">
        <v>7560</v>
      </c>
      <c r="Y9825" s="101" t="s">
        <v>18</v>
      </c>
    </row>
    <row r="9826">
      <c r="A9826" s="103" t="s">
        <v>63</v>
      </c>
      <c r="B9826" s="99"/>
      <c r="C9826" s="100" t="s">
        <v>5319</v>
      </c>
      <c r="D9826" s="101" t="s">
        <v>191</v>
      </c>
      <c r="E9826" s="101" t="s">
        <v>5320</v>
      </c>
      <c r="F9826" s="99"/>
      <c r="G9826" s="99"/>
      <c r="H9826" s="99"/>
      <c r="I9826" s="99"/>
      <c r="J9826" s="99"/>
      <c r="K9826" s="99"/>
      <c r="L9826" s="99"/>
      <c r="M9826" s="99"/>
      <c r="N9826" s="99"/>
      <c r="O9826" s="99"/>
      <c r="P9826" s="99"/>
      <c r="Q9826" s="99"/>
      <c r="R9826" s="99"/>
      <c r="S9826" s="100">
        <v>1.0</v>
      </c>
      <c r="T9826" s="100">
        <v>1.0</v>
      </c>
      <c r="U9826" s="101" t="s">
        <v>7558</v>
      </c>
      <c r="V9826" s="101" t="s">
        <v>7559</v>
      </c>
      <c r="W9826" s="101" t="s">
        <v>54</v>
      </c>
      <c r="X9826" s="101" t="s">
        <v>7560</v>
      </c>
      <c r="Y9826" s="101" t="s">
        <v>18</v>
      </c>
    </row>
    <row r="9827">
      <c r="A9827" s="98" t="s">
        <v>64</v>
      </c>
      <c r="B9827" s="99"/>
      <c r="C9827" s="100" t="s">
        <v>18624</v>
      </c>
      <c r="D9827" s="101" t="s">
        <v>151</v>
      </c>
      <c r="E9827" s="101" t="s">
        <v>5322</v>
      </c>
      <c r="F9827" s="99"/>
      <c r="G9827" s="99"/>
      <c r="H9827" s="99"/>
      <c r="I9827" s="99"/>
      <c r="J9827" s="99"/>
      <c r="K9827" s="99"/>
      <c r="L9827" s="99"/>
      <c r="M9827" s="99"/>
      <c r="N9827" s="99"/>
      <c r="O9827" s="99"/>
      <c r="P9827" s="99"/>
      <c r="Q9827" s="99"/>
      <c r="R9827" s="99"/>
      <c r="S9827" s="102">
        <v>1.0</v>
      </c>
      <c r="T9827" s="102">
        <v>1.0</v>
      </c>
      <c r="U9827" s="102" t="s">
        <v>7558</v>
      </c>
      <c r="V9827" s="102" t="s">
        <v>7559</v>
      </c>
      <c r="W9827" s="102" t="s">
        <v>54</v>
      </c>
      <c r="X9827" s="102" t="s">
        <v>7591</v>
      </c>
      <c r="Y9827" s="101" t="s">
        <v>12</v>
      </c>
      <c r="Z9827" s="33">
        <v>1.0</v>
      </c>
    </row>
    <row r="9828">
      <c r="A9828" s="98" t="s">
        <v>90</v>
      </c>
      <c r="B9828" s="99"/>
      <c r="C9828" s="100" t="s">
        <v>18625</v>
      </c>
      <c r="D9828" s="101" t="s">
        <v>151</v>
      </c>
      <c r="E9828" s="101" t="s">
        <v>18626</v>
      </c>
      <c r="F9828" s="99"/>
      <c r="G9828" s="99"/>
      <c r="H9828" s="99"/>
      <c r="I9828" s="99"/>
      <c r="J9828" s="99"/>
      <c r="K9828" s="99"/>
      <c r="L9828" s="99"/>
      <c r="M9828" s="99"/>
      <c r="N9828" s="99"/>
      <c r="O9828" s="99"/>
      <c r="P9828" s="99"/>
      <c r="Q9828" s="99"/>
      <c r="R9828" s="99"/>
      <c r="S9828" s="102">
        <v>1.0</v>
      </c>
      <c r="T9828" s="102">
        <v>1.0</v>
      </c>
      <c r="U9828" s="102" t="s">
        <v>7558</v>
      </c>
      <c r="V9828" s="102" t="s">
        <v>7559</v>
      </c>
      <c r="W9828" s="102" t="s">
        <v>54</v>
      </c>
      <c r="X9828" s="102" t="s">
        <v>7591</v>
      </c>
      <c r="Y9828" s="101" t="s">
        <v>12</v>
      </c>
      <c r="Z9828" s="33">
        <v>1.0</v>
      </c>
    </row>
    <row r="9829">
      <c r="A9829" s="98" t="s">
        <v>80</v>
      </c>
      <c r="B9829" s="99"/>
      <c r="C9829" s="100" t="s">
        <v>18627</v>
      </c>
      <c r="D9829" s="101" t="s">
        <v>158</v>
      </c>
      <c r="E9829" s="101" t="s">
        <v>18628</v>
      </c>
      <c r="F9829" s="99"/>
      <c r="G9829" s="99"/>
      <c r="H9829" s="99"/>
      <c r="I9829" s="99"/>
      <c r="J9829" s="99"/>
      <c r="K9829" s="99"/>
      <c r="L9829" s="99"/>
      <c r="M9829" s="99"/>
      <c r="N9829" s="99"/>
      <c r="O9829" s="99"/>
      <c r="P9829" s="99"/>
      <c r="Q9829" s="99"/>
      <c r="R9829" s="99"/>
      <c r="S9829" s="100">
        <v>1.0</v>
      </c>
      <c r="T9829" s="100">
        <v>1.0</v>
      </c>
      <c r="U9829" s="101" t="s">
        <v>7558</v>
      </c>
      <c r="V9829" s="101" t="s">
        <v>7559</v>
      </c>
      <c r="W9829" s="101" t="s">
        <v>54</v>
      </c>
      <c r="X9829" s="101" t="s">
        <v>7560</v>
      </c>
      <c r="Y9829" s="101" t="s">
        <v>18</v>
      </c>
    </row>
    <row r="9830">
      <c r="A9830" s="98" t="s">
        <v>77</v>
      </c>
      <c r="B9830" s="99"/>
      <c r="C9830" s="100" t="s">
        <v>18629</v>
      </c>
      <c r="D9830" s="101" t="s">
        <v>122</v>
      </c>
      <c r="E9830" s="101" t="s">
        <v>5324</v>
      </c>
      <c r="F9830" s="99"/>
      <c r="G9830" s="99"/>
      <c r="H9830" s="99"/>
      <c r="I9830" s="99"/>
      <c r="J9830" s="99"/>
      <c r="K9830" s="99"/>
      <c r="L9830" s="99"/>
      <c r="M9830" s="99"/>
      <c r="N9830" s="99"/>
      <c r="O9830" s="99"/>
      <c r="P9830" s="99"/>
      <c r="Q9830" s="99"/>
      <c r="R9830" s="99"/>
      <c r="S9830" s="102">
        <v>1.0</v>
      </c>
      <c r="T9830" s="102">
        <v>1.0</v>
      </c>
      <c r="U9830" s="102" t="s">
        <v>7558</v>
      </c>
      <c r="V9830" s="102" t="s">
        <v>7559</v>
      </c>
      <c r="W9830" s="102" t="s">
        <v>54</v>
      </c>
      <c r="X9830" s="102" t="s">
        <v>7560</v>
      </c>
      <c r="Y9830" s="101" t="s">
        <v>18</v>
      </c>
    </row>
    <row r="9831">
      <c r="A9831" s="98" t="s">
        <v>64</v>
      </c>
      <c r="B9831" s="99"/>
      <c r="C9831" s="100" t="s">
        <v>18630</v>
      </c>
      <c r="D9831" s="101" t="s">
        <v>135</v>
      </c>
      <c r="E9831" s="101" t="s">
        <v>18631</v>
      </c>
      <c r="F9831" s="99"/>
      <c r="G9831" s="99"/>
      <c r="H9831" s="99"/>
      <c r="I9831" s="99"/>
      <c r="J9831" s="99"/>
      <c r="K9831" s="99"/>
      <c r="L9831" s="99"/>
      <c r="M9831" s="99"/>
      <c r="N9831" s="99"/>
      <c r="O9831" s="99"/>
      <c r="P9831" s="99"/>
      <c r="Q9831" s="99"/>
      <c r="R9831" s="99"/>
      <c r="S9831" s="100">
        <v>1.0</v>
      </c>
      <c r="T9831" s="100">
        <v>1.0</v>
      </c>
      <c r="U9831" s="101" t="s">
        <v>7558</v>
      </c>
      <c r="V9831" s="101" t="s">
        <v>7559</v>
      </c>
      <c r="W9831" s="101" t="s">
        <v>54</v>
      </c>
      <c r="X9831" s="101" t="s">
        <v>7560</v>
      </c>
      <c r="Y9831" s="101" t="s">
        <v>18</v>
      </c>
    </row>
    <row r="9832">
      <c r="A9832" s="98" t="s">
        <v>93</v>
      </c>
      <c r="B9832" s="99"/>
      <c r="C9832" s="100" t="s">
        <v>18632</v>
      </c>
      <c r="D9832" s="101" t="s">
        <v>151</v>
      </c>
      <c r="E9832" s="101" t="s">
        <v>18633</v>
      </c>
      <c r="F9832" s="99"/>
      <c r="G9832" s="99"/>
      <c r="H9832" s="99"/>
      <c r="I9832" s="99"/>
      <c r="J9832" s="99"/>
      <c r="K9832" s="99"/>
      <c r="L9832" s="99"/>
      <c r="M9832" s="99"/>
      <c r="N9832" s="99"/>
      <c r="O9832" s="99"/>
      <c r="P9832" s="99"/>
      <c r="Q9832" s="99"/>
      <c r="R9832" s="99"/>
      <c r="S9832" s="102">
        <v>0.0</v>
      </c>
      <c r="T9832" s="102"/>
      <c r="U9832" s="102"/>
      <c r="V9832" s="102"/>
      <c r="W9832" s="102"/>
      <c r="X9832" s="102"/>
      <c r="Y9832" s="101" t="s">
        <v>12</v>
      </c>
    </row>
    <row r="9833">
      <c r="A9833" s="103" t="s">
        <v>63</v>
      </c>
      <c r="B9833" s="99"/>
      <c r="C9833" s="100" t="s">
        <v>18634</v>
      </c>
      <c r="D9833" s="101" t="s">
        <v>122</v>
      </c>
      <c r="E9833" s="101" t="s">
        <v>18635</v>
      </c>
      <c r="F9833" s="99"/>
      <c r="G9833" s="99"/>
      <c r="H9833" s="99"/>
      <c r="I9833" s="99"/>
      <c r="J9833" s="99"/>
      <c r="K9833" s="99"/>
      <c r="L9833" s="99"/>
      <c r="M9833" s="99"/>
      <c r="N9833" s="99"/>
      <c r="O9833" s="99"/>
      <c r="P9833" s="99"/>
      <c r="Q9833" s="99"/>
      <c r="R9833" s="99"/>
      <c r="S9833" s="102">
        <v>1.0</v>
      </c>
      <c r="T9833" s="102">
        <v>1.0</v>
      </c>
      <c r="U9833" s="102" t="s">
        <v>7558</v>
      </c>
      <c r="V9833" s="102" t="s">
        <v>7559</v>
      </c>
      <c r="W9833" s="102" t="s">
        <v>54</v>
      </c>
      <c r="X9833" s="102" t="s">
        <v>7560</v>
      </c>
      <c r="Y9833" s="101" t="s">
        <v>18</v>
      </c>
    </row>
    <row r="9834">
      <c r="A9834" s="103" t="s">
        <v>87</v>
      </c>
      <c r="B9834" s="99"/>
      <c r="C9834" s="100" t="s">
        <v>18636</v>
      </c>
      <c r="D9834" s="101" t="s">
        <v>122</v>
      </c>
      <c r="E9834" s="101" t="s">
        <v>18637</v>
      </c>
      <c r="F9834" s="99"/>
      <c r="G9834" s="99"/>
      <c r="H9834" s="99"/>
      <c r="I9834" s="99"/>
      <c r="J9834" s="99"/>
      <c r="K9834" s="99"/>
      <c r="L9834" s="99"/>
      <c r="M9834" s="99"/>
      <c r="N9834" s="99"/>
      <c r="O9834" s="99"/>
      <c r="P9834" s="99"/>
      <c r="Q9834" s="99"/>
      <c r="R9834" s="99"/>
      <c r="S9834" s="102">
        <v>1.0</v>
      </c>
      <c r="T9834" s="102">
        <v>1.0</v>
      </c>
      <c r="U9834" s="102" t="s">
        <v>7558</v>
      </c>
      <c r="V9834" s="102" t="s">
        <v>7559</v>
      </c>
      <c r="W9834" s="102" t="s">
        <v>54</v>
      </c>
      <c r="X9834" s="102" t="s">
        <v>7560</v>
      </c>
      <c r="Y9834" s="101" t="s">
        <v>18</v>
      </c>
    </row>
    <row r="9835">
      <c r="A9835" s="98" t="s">
        <v>67</v>
      </c>
      <c r="B9835" s="99"/>
      <c r="C9835" s="100" t="s">
        <v>18638</v>
      </c>
      <c r="D9835" s="101" t="s">
        <v>135</v>
      </c>
      <c r="E9835" s="101" t="s">
        <v>18639</v>
      </c>
      <c r="F9835" s="99"/>
      <c r="G9835" s="99"/>
      <c r="H9835" s="99"/>
      <c r="I9835" s="99"/>
      <c r="J9835" s="99"/>
      <c r="K9835" s="99"/>
      <c r="L9835" s="99"/>
      <c r="M9835" s="99"/>
      <c r="N9835" s="99"/>
      <c r="O9835" s="99"/>
      <c r="P9835" s="99"/>
      <c r="Q9835" s="99"/>
      <c r="R9835" s="99"/>
      <c r="S9835" s="100">
        <v>1.0</v>
      </c>
      <c r="T9835" s="100">
        <v>1.0</v>
      </c>
      <c r="U9835" s="101" t="s">
        <v>7558</v>
      </c>
      <c r="V9835" s="101" t="s">
        <v>7559</v>
      </c>
      <c r="W9835" s="101" t="s">
        <v>54</v>
      </c>
      <c r="X9835" s="101" t="s">
        <v>7560</v>
      </c>
      <c r="Y9835" s="101" t="s">
        <v>18</v>
      </c>
    </row>
    <row r="9836">
      <c r="A9836" s="98" t="s">
        <v>77</v>
      </c>
      <c r="B9836" s="99"/>
      <c r="C9836" s="100" t="s">
        <v>18640</v>
      </c>
      <c r="D9836" s="101" t="s">
        <v>135</v>
      </c>
      <c r="E9836" s="101" t="s">
        <v>18641</v>
      </c>
      <c r="F9836" s="99"/>
      <c r="G9836" s="99"/>
      <c r="H9836" s="99"/>
      <c r="I9836" s="99"/>
      <c r="J9836" s="99"/>
      <c r="K9836" s="99"/>
      <c r="L9836" s="99"/>
      <c r="M9836" s="99"/>
      <c r="N9836" s="99"/>
      <c r="O9836" s="99"/>
      <c r="P9836" s="99"/>
      <c r="Q9836" s="99"/>
      <c r="R9836" s="99"/>
      <c r="S9836" s="100">
        <v>1.0</v>
      </c>
      <c r="T9836" s="100">
        <v>1.0</v>
      </c>
      <c r="U9836" s="101" t="s">
        <v>7558</v>
      </c>
      <c r="V9836" s="101" t="s">
        <v>7559</v>
      </c>
      <c r="W9836" s="101" t="s">
        <v>54</v>
      </c>
      <c r="X9836" s="101" t="s">
        <v>7560</v>
      </c>
      <c r="Y9836" s="101" t="s">
        <v>18</v>
      </c>
    </row>
    <row r="9837">
      <c r="A9837" s="103" t="s">
        <v>87</v>
      </c>
      <c r="B9837" s="99"/>
      <c r="C9837" s="100" t="s">
        <v>18642</v>
      </c>
      <c r="D9837" s="101" t="s">
        <v>135</v>
      </c>
      <c r="E9837" s="101" t="s">
        <v>18643</v>
      </c>
      <c r="F9837" s="99"/>
      <c r="G9837" s="99"/>
      <c r="H9837" s="99"/>
      <c r="I9837" s="99"/>
      <c r="J9837" s="99"/>
      <c r="K9837" s="99"/>
      <c r="L9837" s="99"/>
      <c r="M9837" s="99"/>
      <c r="N9837" s="99"/>
      <c r="O9837" s="99"/>
      <c r="P9837" s="99"/>
      <c r="Q9837" s="99"/>
      <c r="R9837" s="99"/>
      <c r="S9837" s="100">
        <v>1.0</v>
      </c>
      <c r="T9837" s="100">
        <v>1.0</v>
      </c>
      <c r="U9837" s="101" t="s">
        <v>7558</v>
      </c>
      <c r="V9837" s="101" t="s">
        <v>7559</v>
      </c>
      <c r="W9837" s="101" t="s">
        <v>54</v>
      </c>
      <c r="X9837" s="101" t="s">
        <v>7560</v>
      </c>
      <c r="Y9837" s="101" t="s">
        <v>18</v>
      </c>
    </row>
    <row r="9838">
      <c r="A9838" s="98" t="s">
        <v>93</v>
      </c>
      <c r="B9838" s="99"/>
      <c r="C9838" s="100" t="s">
        <v>18644</v>
      </c>
      <c r="D9838" s="101" t="s">
        <v>122</v>
      </c>
      <c r="E9838" s="101" t="s">
        <v>18645</v>
      </c>
      <c r="F9838" s="99"/>
      <c r="G9838" s="99"/>
      <c r="H9838" s="99"/>
      <c r="I9838" s="99"/>
      <c r="J9838" s="99"/>
      <c r="K9838" s="99"/>
      <c r="L9838" s="99"/>
      <c r="M9838" s="99"/>
      <c r="N9838" s="99"/>
      <c r="O9838" s="99"/>
      <c r="P9838" s="99"/>
      <c r="Q9838" s="99"/>
      <c r="R9838" s="99"/>
      <c r="S9838" s="102">
        <v>1.0</v>
      </c>
      <c r="T9838" s="102">
        <v>1.0</v>
      </c>
      <c r="U9838" s="102" t="s">
        <v>7558</v>
      </c>
      <c r="V9838" s="102" t="s">
        <v>7559</v>
      </c>
      <c r="W9838" s="102" t="s">
        <v>54</v>
      </c>
      <c r="X9838" s="102" t="s">
        <v>7560</v>
      </c>
      <c r="Y9838" s="101" t="s">
        <v>18</v>
      </c>
    </row>
    <row r="9839">
      <c r="A9839" s="103" t="s">
        <v>87</v>
      </c>
      <c r="B9839" s="99"/>
      <c r="C9839" s="100" t="s">
        <v>18646</v>
      </c>
      <c r="D9839" s="101" t="s">
        <v>135</v>
      </c>
      <c r="E9839" s="101" t="s">
        <v>18647</v>
      </c>
      <c r="F9839" s="99"/>
      <c r="G9839" s="99"/>
      <c r="H9839" s="99"/>
      <c r="I9839" s="99"/>
      <c r="J9839" s="99"/>
      <c r="K9839" s="99"/>
      <c r="L9839" s="99"/>
      <c r="M9839" s="99"/>
      <c r="N9839" s="99"/>
      <c r="O9839" s="99"/>
      <c r="P9839" s="99"/>
      <c r="Q9839" s="99"/>
      <c r="R9839" s="99"/>
      <c r="S9839" s="100">
        <v>1.0</v>
      </c>
      <c r="T9839" s="100">
        <v>1.0</v>
      </c>
      <c r="U9839" s="101" t="s">
        <v>7558</v>
      </c>
      <c r="V9839" s="101" t="s">
        <v>7559</v>
      </c>
      <c r="W9839" s="101" t="s">
        <v>54</v>
      </c>
      <c r="X9839" s="101" t="s">
        <v>7560</v>
      </c>
      <c r="Y9839" s="101" t="s">
        <v>18</v>
      </c>
    </row>
    <row r="9840">
      <c r="A9840" s="103" t="s">
        <v>24</v>
      </c>
      <c r="B9840" s="99"/>
      <c r="C9840" s="100" t="s">
        <v>5327</v>
      </c>
      <c r="D9840" s="101" t="s">
        <v>122</v>
      </c>
      <c r="E9840" s="101" t="s">
        <v>5328</v>
      </c>
      <c r="F9840" s="99"/>
      <c r="G9840" s="99"/>
      <c r="H9840" s="99"/>
      <c r="I9840" s="99"/>
      <c r="J9840" s="99"/>
      <c r="K9840" s="99"/>
      <c r="L9840" s="99"/>
      <c r="M9840" s="99"/>
      <c r="N9840" s="99"/>
      <c r="O9840" s="99"/>
      <c r="P9840" s="99"/>
      <c r="Q9840" s="99"/>
      <c r="R9840" s="99"/>
      <c r="S9840" s="102">
        <v>1.0</v>
      </c>
      <c r="T9840" s="102">
        <v>1.0</v>
      </c>
      <c r="U9840" s="102" t="s">
        <v>7558</v>
      </c>
      <c r="V9840" s="102" t="s">
        <v>7559</v>
      </c>
      <c r="W9840" s="102" t="s">
        <v>54</v>
      </c>
      <c r="X9840" s="102" t="s">
        <v>7560</v>
      </c>
      <c r="Y9840" s="101" t="s">
        <v>18</v>
      </c>
    </row>
    <row r="9841">
      <c r="A9841" s="98" t="s">
        <v>82</v>
      </c>
      <c r="B9841" s="99"/>
      <c r="C9841" s="100" t="s">
        <v>18648</v>
      </c>
      <c r="D9841" s="101" t="s">
        <v>146</v>
      </c>
      <c r="E9841" s="101" t="s">
        <v>18649</v>
      </c>
      <c r="F9841" s="99"/>
      <c r="G9841" s="99"/>
      <c r="H9841" s="99"/>
      <c r="I9841" s="99"/>
      <c r="J9841" s="99"/>
      <c r="K9841" s="99"/>
      <c r="L9841" s="99"/>
      <c r="M9841" s="99"/>
      <c r="N9841" s="99"/>
      <c r="O9841" s="99"/>
      <c r="P9841" s="99"/>
      <c r="Q9841" s="99"/>
      <c r="R9841" s="99"/>
      <c r="S9841" s="100">
        <v>1.0</v>
      </c>
      <c r="T9841" s="100">
        <v>1.0</v>
      </c>
      <c r="U9841" s="101" t="s">
        <v>7558</v>
      </c>
      <c r="V9841" s="101" t="s">
        <v>7559</v>
      </c>
      <c r="W9841" s="101" t="s">
        <v>54</v>
      </c>
      <c r="X9841" s="101" t="s">
        <v>7560</v>
      </c>
      <c r="Y9841" s="101" t="s">
        <v>18</v>
      </c>
    </row>
    <row r="9842">
      <c r="A9842" s="98" t="s">
        <v>64</v>
      </c>
      <c r="B9842" s="99"/>
      <c r="C9842" s="100" t="s">
        <v>18650</v>
      </c>
      <c r="D9842" s="101" t="s">
        <v>191</v>
      </c>
      <c r="E9842" s="101" t="s">
        <v>18651</v>
      </c>
      <c r="F9842" s="99"/>
      <c r="G9842" s="99"/>
      <c r="H9842" s="99"/>
      <c r="I9842" s="99"/>
      <c r="J9842" s="99"/>
      <c r="K9842" s="99"/>
      <c r="L9842" s="99"/>
      <c r="M9842" s="99"/>
      <c r="N9842" s="99"/>
      <c r="O9842" s="99"/>
      <c r="P9842" s="99"/>
      <c r="Q9842" s="99"/>
      <c r="R9842" s="99"/>
      <c r="S9842" s="100">
        <v>1.0</v>
      </c>
      <c r="T9842" s="100">
        <v>1.0</v>
      </c>
      <c r="U9842" s="101" t="s">
        <v>7558</v>
      </c>
      <c r="V9842" s="101" t="s">
        <v>7559</v>
      </c>
      <c r="W9842" s="101" t="s">
        <v>54</v>
      </c>
      <c r="X9842" s="101" t="s">
        <v>7560</v>
      </c>
      <c r="Y9842" s="101" t="s">
        <v>18</v>
      </c>
    </row>
    <row r="9843">
      <c r="A9843" s="103" t="s">
        <v>63</v>
      </c>
      <c r="B9843" s="99"/>
      <c r="C9843" s="100" t="s">
        <v>18652</v>
      </c>
      <c r="D9843" s="101" t="s">
        <v>122</v>
      </c>
      <c r="E9843" s="101" t="s">
        <v>18653</v>
      </c>
      <c r="F9843" s="99"/>
      <c r="G9843" s="99"/>
      <c r="H9843" s="99"/>
      <c r="I9843" s="99"/>
      <c r="J9843" s="99"/>
      <c r="K9843" s="99"/>
      <c r="L9843" s="99"/>
      <c r="M9843" s="99"/>
      <c r="N9843" s="99"/>
      <c r="O9843" s="99"/>
      <c r="P9843" s="99"/>
      <c r="Q9843" s="99"/>
      <c r="R9843" s="99"/>
      <c r="S9843" s="102">
        <v>1.0</v>
      </c>
      <c r="T9843" s="102">
        <v>1.0</v>
      </c>
      <c r="U9843" s="102" t="s">
        <v>7558</v>
      </c>
      <c r="V9843" s="102" t="s">
        <v>7559</v>
      </c>
      <c r="W9843" s="102" t="s">
        <v>54</v>
      </c>
      <c r="X9843" s="102" t="s">
        <v>7560</v>
      </c>
      <c r="Y9843" s="101" t="s">
        <v>18</v>
      </c>
    </row>
    <row r="9844">
      <c r="A9844" s="103" t="s">
        <v>24</v>
      </c>
      <c r="B9844" s="99"/>
      <c r="C9844" s="100" t="s">
        <v>18654</v>
      </c>
      <c r="D9844" s="101" t="s">
        <v>191</v>
      </c>
      <c r="E9844" s="101" t="s">
        <v>18655</v>
      </c>
      <c r="F9844" s="99"/>
      <c r="G9844" s="99"/>
      <c r="H9844" s="99"/>
      <c r="I9844" s="99"/>
      <c r="J9844" s="99"/>
      <c r="K9844" s="99"/>
      <c r="L9844" s="99"/>
      <c r="M9844" s="99"/>
      <c r="N9844" s="99"/>
      <c r="O9844" s="99"/>
      <c r="P9844" s="99"/>
      <c r="Q9844" s="99"/>
      <c r="R9844" s="99"/>
      <c r="S9844" s="100">
        <v>1.0</v>
      </c>
      <c r="T9844" s="100">
        <v>1.0</v>
      </c>
      <c r="U9844" s="101" t="s">
        <v>7558</v>
      </c>
      <c r="V9844" s="101" t="s">
        <v>7559</v>
      </c>
      <c r="W9844" s="101" t="s">
        <v>54</v>
      </c>
      <c r="X9844" s="101" t="s">
        <v>7560</v>
      </c>
      <c r="Y9844" s="101" t="s">
        <v>18</v>
      </c>
    </row>
    <row r="9845">
      <c r="A9845" s="98" t="s">
        <v>53</v>
      </c>
      <c r="B9845" s="99"/>
      <c r="C9845" s="100" t="s">
        <v>18656</v>
      </c>
      <c r="D9845" s="101" t="s">
        <v>122</v>
      </c>
      <c r="E9845" s="101" t="s">
        <v>18657</v>
      </c>
      <c r="F9845" s="99"/>
      <c r="G9845" s="99"/>
      <c r="H9845" s="99"/>
      <c r="I9845" s="99"/>
      <c r="J9845" s="99"/>
      <c r="K9845" s="99"/>
      <c r="L9845" s="99"/>
      <c r="M9845" s="99"/>
      <c r="N9845" s="99"/>
      <c r="O9845" s="99"/>
      <c r="P9845" s="99"/>
      <c r="Q9845" s="99"/>
      <c r="R9845" s="99"/>
      <c r="S9845" s="102">
        <v>1.0</v>
      </c>
      <c r="T9845" s="102">
        <v>1.0</v>
      </c>
      <c r="U9845" s="102" t="s">
        <v>7558</v>
      </c>
      <c r="V9845" s="102" t="s">
        <v>7559</v>
      </c>
      <c r="W9845" s="102" t="s">
        <v>54</v>
      </c>
      <c r="X9845" s="102" t="s">
        <v>7560</v>
      </c>
      <c r="Y9845" s="101" t="s">
        <v>18</v>
      </c>
    </row>
    <row r="9846">
      <c r="A9846" s="103" t="s">
        <v>24</v>
      </c>
      <c r="B9846" s="99"/>
      <c r="C9846" s="100" t="s">
        <v>18658</v>
      </c>
      <c r="D9846" s="101" t="s">
        <v>122</v>
      </c>
      <c r="E9846" s="101" t="s">
        <v>18659</v>
      </c>
      <c r="F9846" s="99"/>
      <c r="G9846" s="99"/>
      <c r="H9846" s="99"/>
      <c r="I9846" s="99"/>
      <c r="J9846" s="99"/>
      <c r="K9846" s="99"/>
      <c r="L9846" s="99"/>
      <c r="M9846" s="99"/>
      <c r="N9846" s="99"/>
      <c r="O9846" s="99"/>
      <c r="P9846" s="99"/>
      <c r="Q9846" s="99"/>
      <c r="R9846" s="99"/>
      <c r="S9846" s="102">
        <v>1.0</v>
      </c>
      <c r="T9846" s="102">
        <v>1.0</v>
      </c>
      <c r="U9846" s="102" t="s">
        <v>7558</v>
      </c>
      <c r="V9846" s="102" t="s">
        <v>7559</v>
      </c>
      <c r="W9846" s="102" t="s">
        <v>54</v>
      </c>
      <c r="X9846" s="102" t="s">
        <v>7560</v>
      </c>
      <c r="Y9846" s="101" t="s">
        <v>18</v>
      </c>
    </row>
    <row r="9847">
      <c r="A9847" s="103" t="s">
        <v>63</v>
      </c>
      <c r="B9847" s="99"/>
      <c r="C9847" s="100" t="s">
        <v>18660</v>
      </c>
      <c r="D9847" s="101" t="s">
        <v>135</v>
      </c>
      <c r="E9847" s="101" t="s">
        <v>18661</v>
      </c>
      <c r="F9847" s="99"/>
      <c r="G9847" s="99"/>
      <c r="H9847" s="99"/>
      <c r="I9847" s="99"/>
      <c r="J9847" s="99"/>
      <c r="K9847" s="99"/>
      <c r="L9847" s="99"/>
      <c r="M9847" s="99"/>
      <c r="N9847" s="99"/>
      <c r="O9847" s="99"/>
      <c r="P9847" s="99"/>
      <c r="Q9847" s="99"/>
      <c r="R9847" s="99"/>
      <c r="S9847" s="100">
        <v>1.0</v>
      </c>
      <c r="T9847" s="100">
        <v>1.0</v>
      </c>
      <c r="U9847" s="101" t="s">
        <v>7558</v>
      </c>
      <c r="V9847" s="101" t="s">
        <v>7559</v>
      </c>
      <c r="W9847" s="101" t="s">
        <v>54</v>
      </c>
      <c r="X9847" s="101" t="s">
        <v>7560</v>
      </c>
      <c r="Y9847" s="101" t="s">
        <v>18</v>
      </c>
    </row>
    <row r="9848">
      <c r="A9848" s="98" t="s">
        <v>90</v>
      </c>
      <c r="B9848" s="99"/>
      <c r="C9848" s="100" t="s">
        <v>18662</v>
      </c>
      <c r="D9848" s="101" t="s">
        <v>146</v>
      </c>
      <c r="E9848" s="101" t="s">
        <v>18663</v>
      </c>
      <c r="F9848" s="99"/>
      <c r="G9848" s="99"/>
      <c r="H9848" s="99"/>
      <c r="I9848" s="99"/>
      <c r="J9848" s="99"/>
      <c r="K9848" s="99"/>
      <c r="L9848" s="99"/>
      <c r="M9848" s="99"/>
      <c r="N9848" s="99"/>
      <c r="O9848" s="99"/>
      <c r="P9848" s="99"/>
      <c r="Q9848" s="99"/>
      <c r="R9848" s="99"/>
      <c r="S9848" s="100">
        <v>1.0</v>
      </c>
      <c r="T9848" s="100">
        <v>1.0</v>
      </c>
      <c r="U9848" s="101" t="s">
        <v>7558</v>
      </c>
      <c r="V9848" s="101" t="s">
        <v>7559</v>
      </c>
      <c r="W9848" s="101" t="s">
        <v>54</v>
      </c>
      <c r="X9848" s="101" t="s">
        <v>7560</v>
      </c>
      <c r="Y9848" s="101" t="s">
        <v>18</v>
      </c>
    </row>
    <row r="9849">
      <c r="A9849" s="103" t="s">
        <v>63</v>
      </c>
      <c r="B9849" s="99"/>
      <c r="C9849" s="100" t="s">
        <v>5329</v>
      </c>
      <c r="D9849" s="101" t="s">
        <v>3117</v>
      </c>
      <c r="E9849" s="101" t="s">
        <v>5330</v>
      </c>
      <c r="F9849" s="99"/>
      <c r="G9849" s="99"/>
      <c r="H9849" s="99"/>
      <c r="I9849" s="99"/>
      <c r="J9849" s="99"/>
      <c r="K9849" s="99"/>
      <c r="L9849" s="99"/>
      <c r="M9849" s="99"/>
      <c r="N9849" s="99"/>
      <c r="O9849" s="99"/>
      <c r="P9849" s="99"/>
      <c r="Q9849" s="99"/>
      <c r="R9849" s="99"/>
      <c r="S9849" s="100">
        <v>1.0</v>
      </c>
      <c r="T9849" s="100">
        <v>0.0</v>
      </c>
      <c r="U9849" s="101" t="s">
        <v>7558</v>
      </c>
      <c r="V9849" s="101" t="s">
        <v>7559</v>
      </c>
      <c r="W9849" s="101" t="s">
        <v>54</v>
      </c>
      <c r="X9849" s="101" t="s">
        <v>7560</v>
      </c>
      <c r="Y9849" s="101" t="s">
        <v>12</v>
      </c>
    </row>
    <row r="9850">
      <c r="A9850" s="98" t="s">
        <v>93</v>
      </c>
      <c r="B9850" s="99"/>
      <c r="C9850" s="100" t="s">
        <v>18664</v>
      </c>
      <c r="D9850" s="101" t="s">
        <v>122</v>
      </c>
      <c r="E9850" s="101" t="s">
        <v>18665</v>
      </c>
      <c r="F9850" s="99"/>
      <c r="G9850" s="99"/>
      <c r="H9850" s="99"/>
      <c r="I9850" s="99"/>
      <c r="J9850" s="99"/>
      <c r="K9850" s="99"/>
      <c r="L9850" s="99"/>
      <c r="M9850" s="99"/>
      <c r="N9850" s="99"/>
      <c r="O9850" s="99"/>
      <c r="P9850" s="99"/>
      <c r="Q9850" s="99"/>
      <c r="R9850" s="99"/>
      <c r="S9850" s="102">
        <v>1.0</v>
      </c>
      <c r="T9850" s="102">
        <v>1.0</v>
      </c>
      <c r="U9850" s="102" t="s">
        <v>7558</v>
      </c>
      <c r="V9850" s="102" t="s">
        <v>7559</v>
      </c>
      <c r="W9850" s="102" t="s">
        <v>54</v>
      </c>
      <c r="X9850" s="102" t="s">
        <v>7560</v>
      </c>
      <c r="Y9850" s="101" t="s">
        <v>18</v>
      </c>
    </row>
    <row r="9851">
      <c r="A9851" s="98" t="s">
        <v>64</v>
      </c>
      <c r="B9851" s="99"/>
      <c r="C9851" s="100" t="s">
        <v>18666</v>
      </c>
      <c r="D9851" s="101" t="s">
        <v>128</v>
      </c>
      <c r="E9851" s="101" t="s">
        <v>18667</v>
      </c>
      <c r="F9851" s="99"/>
      <c r="G9851" s="99"/>
      <c r="H9851" s="99"/>
      <c r="I9851" s="99"/>
      <c r="J9851" s="99"/>
      <c r="K9851" s="99"/>
      <c r="L9851" s="99"/>
      <c r="M9851" s="99"/>
      <c r="N9851" s="99"/>
      <c r="O9851" s="99"/>
      <c r="P9851" s="99"/>
      <c r="Q9851" s="99"/>
      <c r="R9851" s="99"/>
      <c r="S9851" s="102">
        <v>1.0</v>
      </c>
      <c r="T9851" s="102">
        <v>0.0</v>
      </c>
      <c r="U9851" s="102" t="s">
        <v>7558</v>
      </c>
      <c r="V9851" s="102" t="s">
        <v>7559</v>
      </c>
      <c r="W9851" s="102" t="s">
        <v>54</v>
      </c>
      <c r="X9851" s="102" t="s">
        <v>7560</v>
      </c>
      <c r="Y9851" s="101" t="s">
        <v>12</v>
      </c>
    </row>
    <row r="9852">
      <c r="A9852" s="98" t="s">
        <v>64</v>
      </c>
      <c r="B9852" s="99"/>
      <c r="C9852" s="100" t="s">
        <v>18668</v>
      </c>
      <c r="D9852" s="101" t="s">
        <v>128</v>
      </c>
      <c r="E9852" s="101" t="s">
        <v>18669</v>
      </c>
      <c r="F9852" s="99"/>
      <c r="G9852" s="99"/>
      <c r="H9852" s="99"/>
      <c r="I9852" s="99"/>
      <c r="J9852" s="99"/>
      <c r="K9852" s="99"/>
      <c r="L9852" s="99"/>
      <c r="M9852" s="99"/>
      <c r="N9852" s="99"/>
      <c r="O9852" s="99"/>
      <c r="P9852" s="99"/>
      <c r="Q9852" s="99"/>
      <c r="R9852" s="99"/>
      <c r="S9852" s="102">
        <v>1.0</v>
      </c>
      <c r="T9852" s="102">
        <v>1.0</v>
      </c>
      <c r="U9852" s="102" t="s">
        <v>7558</v>
      </c>
      <c r="V9852" s="102" t="s">
        <v>7559</v>
      </c>
      <c r="W9852" s="102" t="s">
        <v>54</v>
      </c>
      <c r="X9852" s="102" t="s">
        <v>7560</v>
      </c>
      <c r="Y9852" s="101" t="s">
        <v>12</v>
      </c>
    </row>
    <row r="9853">
      <c r="A9853" s="98" t="s">
        <v>64</v>
      </c>
      <c r="B9853" s="99"/>
      <c r="C9853" s="100" t="s">
        <v>18670</v>
      </c>
      <c r="D9853" s="101" t="s">
        <v>128</v>
      </c>
      <c r="E9853" s="101" t="s">
        <v>18671</v>
      </c>
      <c r="F9853" s="99"/>
      <c r="G9853" s="99"/>
      <c r="H9853" s="99"/>
      <c r="I9853" s="99"/>
      <c r="J9853" s="99"/>
      <c r="K9853" s="99"/>
      <c r="L9853" s="99"/>
      <c r="M9853" s="99"/>
      <c r="N9853" s="99"/>
      <c r="O9853" s="99"/>
      <c r="P9853" s="99"/>
      <c r="Q9853" s="99"/>
      <c r="R9853" s="99"/>
      <c r="S9853" s="102">
        <v>1.0</v>
      </c>
      <c r="T9853" s="102">
        <v>1.0</v>
      </c>
      <c r="U9853" s="102" t="s">
        <v>7558</v>
      </c>
      <c r="V9853" s="102" t="s">
        <v>7559</v>
      </c>
      <c r="W9853" s="102" t="s">
        <v>54</v>
      </c>
      <c r="X9853" s="102" t="s">
        <v>7560</v>
      </c>
      <c r="Y9853" s="101" t="s">
        <v>12</v>
      </c>
    </row>
    <row r="9854">
      <c r="A9854" s="103" t="s">
        <v>63</v>
      </c>
      <c r="B9854" s="99"/>
      <c r="C9854" s="100" t="s">
        <v>18672</v>
      </c>
      <c r="D9854" s="101" t="s">
        <v>122</v>
      </c>
      <c r="E9854" s="101" t="s">
        <v>5337</v>
      </c>
      <c r="F9854" s="99"/>
      <c r="G9854" s="99"/>
      <c r="H9854" s="99"/>
      <c r="I9854" s="99"/>
      <c r="J9854" s="99"/>
      <c r="K9854" s="99"/>
      <c r="L9854" s="99"/>
      <c r="M9854" s="99"/>
      <c r="N9854" s="99"/>
      <c r="O9854" s="99"/>
      <c r="P9854" s="99"/>
      <c r="Q9854" s="99"/>
      <c r="R9854" s="99"/>
      <c r="S9854" s="102">
        <v>1.0</v>
      </c>
      <c r="T9854" s="102">
        <v>1.0</v>
      </c>
      <c r="U9854" s="102" t="s">
        <v>7558</v>
      </c>
      <c r="V9854" s="102" t="s">
        <v>7559</v>
      </c>
      <c r="W9854" s="102" t="s">
        <v>54</v>
      </c>
      <c r="X9854" s="102" t="s">
        <v>7560</v>
      </c>
      <c r="Y9854" s="101" t="s">
        <v>18</v>
      </c>
    </row>
    <row r="9855">
      <c r="A9855" s="98" t="s">
        <v>64</v>
      </c>
      <c r="B9855" s="99"/>
      <c r="C9855" s="100" t="s">
        <v>18673</v>
      </c>
      <c r="D9855" s="101" t="s">
        <v>158</v>
      </c>
      <c r="E9855" s="101" t="s">
        <v>18674</v>
      </c>
      <c r="F9855" s="99"/>
      <c r="G9855" s="99"/>
      <c r="H9855" s="99"/>
      <c r="I9855" s="99"/>
      <c r="J9855" s="99"/>
      <c r="K9855" s="99"/>
      <c r="L9855" s="99"/>
      <c r="M9855" s="99"/>
      <c r="N9855" s="99"/>
      <c r="O9855" s="99"/>
      <c r="P9855" s="99"/>
      <c r="Q9855" s="99"/>
      <c r="R9855" s="99"/>
      <c r="S9855" s="100">
        <v>1.0</v>
      </c>
      <c r="T9855" s="100">
        <v>1.0</v>
      </c>
      <c r="U9855" s="101" t="s">
        <v>7558</v>
      </c>
      <c r="V9855" s="101" t="s">
        <v>7559</v>
      </c>
      <c r="W9855" s="101" t="s">
        <v>54</v>
      </c>
      <c r="X9855" s="101" t="s">
        <v>7560</v>
      </c>
      <c r="Y9855" s="101" t="s">
        <v>18</v>
      </c>
    </row>
    <row r="9856">
      <c r="A9856" s="98" t="s">
        <v>64</v>
      </c>
      <c r="B9856" s="99"/>
      <c r="C9856" s="100" t="s">
        <v>18675</v>
      </c>
      <c r="D9856" s="101" t="s">
        <v>151</v>
      </c>
      <c r="E9856" s="101" t="s">
        <v>18676</v>
      </c>
      <c r="F9856" s="99"/>
      <c r="G9856" s="99"/>
      <c r="H9856" s="99"/>
      <c r="I9856" s="99"/>
      <c r="J9856" s="99"/>
      <c r="K9856" s="99"/>
      <c r="L9856" s="99"/>
      <c r="M9856" s="99"/>
      <c r="N9856" s="99"/>
      <c r="O9856" s="99"/>
      <c r="P9856" s="99"/>
      <c r="Q9856" s="99"/>
      <c r="R9856" s="99"/>
      <c r="S9856" s="102">
        <v>1.0</v>
      </c>
      <c r="T9856" s="102">
        <v>1.0</v>
      </c>
      <c r="U9856" s="102" t="s">
        <v>7558</v>
      </c>
      <c r="V9856" s="102" t="s">
        <v>7559</v>
      </c>
      <c r="W9856" s="102" t="s">
        <v>54</v>
      </c>
      <c r="X9856" s="102" t="s">
        <v>7591</v>
      </c>
      <c r="Y9856" s="101" t="s">
        <v>12</v>
      </c>
      <c r="Z9856" s="33">
        <v>1.0</v>
      </c>
    </row>
    <row r="9857">
      <c r="A9857" s="98" t="s">
        <v>30</v>
      </c>
      <c r="B9857" s="99"/>
      <c r="C9857" s="100" t="s">
        <v>18677</v>
      </c>
      <c r="D9857" s="101" t="s">
        <v>471</v>
      </c>
      <c r="E9857" s="101" t="s">
        <v>18678</v>
      </c>
      <c r="F9857" s="99"/>
      <c r="G9857" s="99"/>
      <c r="H9857" s="99"/>
      <c r="I9857" s="99"/>
      <c r="J9857" s="99"/>
      <c r="K9857" s="99"/>
      <c r="L9857" s="99"/>
      <c r="M9857" s="99"/>
      <c r="N9857" s="99"/>
      <c r="O9857" s="99"/>
      <c r="P9857" s="99"/>
      <c r="Q9857" s="99"/>
      <c r="R9857" s="99"/>
      <c r="S9857" s="100">
        <v>1.0</v>
      </c>
      <c r="T9857" s="100">
        <v>1.0</v>
      </c>
      <c r="U9857" s="101" t="s">
        <v>7558</v>
      </c>
      <c r="V9857" s="101" t="s">
        <v>7559</v>
      </c>
      <c r="W9857" s="101" t="s">
        <v>54</v>
      </c>
      <c r="X9857" s="101" t="s">
        <v>7560</v>
      </c>
      <c r="Y9857" s="101" t="s">
        <v>18</v>
      </c>
    </row>
    <row r="9858">
      <c r="A9858" s="98" t="s">
        <v>93</v>
      </c>
      <c r="B9858" s="99"/>
      <c r="C9858" s="100" t="s">
        <v>18679</v>
      </c>
      <c r="D9858" s="101" t="s">
        <v>158</v>
      </c>
      <c r="E9858" s="101" t="s">
        <v>18680</v>
      </c>
      <c r="F9858" s="99"/>
      <c r="G9858" s="99"/>
      <c r="H9858" s="99"/>
      <c r="I9858" s="99"/>
      <c r="J9858" s="99"/>
      <c r="K9858" s="99"/>
      <c r="L9858" s="99"/>
      <c r="M9858" s="99"/>
      <c r="N9858" s="99"/>
      <c r="O9858" s="99"/>
      <c r="P9858" s="99"/>
      <c r="Q9858" s="99"/>
      <c r="R9858" s="99"/>
      <c r="S9858" s="100">
        <v>1.0</v>
      </c>
      <c r="T9858" s="100">
        <v>1.0</v>
      </c>
      <c r="U9858" s="101" t="s">
        <v>7558</v>
      </c>
      <c r="V9858" s="101" t="s">
        <v>7559</v>
      </c>
      <c r="W9858" s="101" t="s">
        <v>54</v>
      </c>
      <c r="X9858" s="101" t="s">
        <v>7560</v>
      </c>
      <c r="Y9858" s="101" t="s">
        <v>18</v>
      </c>
    </row>
    <row r="9859">
      <c r="A9859" s="98" t="s">
        <v>93</v>
      </c>
      <c r="B9859" s="99"/>
      <c r="C9859" s="100" t="s">
        <v>18681</v>
      </c>
      <c r="D9859" s="101" t="s">
        <v>122</v>
      </c>
      <c r="E9859" s="101" t="s">
        <v>18682</v>
      </c>
      <c r="F9859" s="99"/>
      <c r="G9859" s="99"/>
      <c r="H9859" s="99"/>
      <c r="I9859" s="99"/>
      <c r="J9859" s="99"/>
      <c r="K9859" s="99"/>
      <c r="L9859" s="99"/>
      <c r="M9859" s="99"/>
      <c r="N9859" s="99"/>
      <c r="O9859" s="99"/>
      <c r="P9859" s="99"/>
      <c r="Q9859" s="99"/>
      <c r="R9859" s="99"/>
      <c r="S9859" s="102">
        <v>1.0</v>
      </c>
      <c r="T9859" s="102">
        <v>1.0</v>
      </c>
      <c r="U9859" s="102" t="s">
        <v>7558</v>
      </c>
      <c r="V9859" s="102" t="s">
        <v>7559</v>
      </c>
      <c r="W9859" s="102" t="s">
        <v>54</v>
      </c>
      <c r="X9859" s="102" t="s">
        <v>7560</v>
      </c>
      <c r="Y9859" s="101" t="s">
        <v>18</v>
      </c>
    </row>
    <row r="9860">
      <c r="A9860" s="103" t="s">
        <v>60</v>
      </c>
      <c r="B9860" s="99"/>
      <c r="C9860" s="100" t="s">
        <v>18683</v>
      </c>
      <c r="D9860" s="101" t="s">
        <v>135</v>
      </c>
      <c r="E9860" s="101" t="s">
        <v>18684</v>
      </c>
      <c r="F9860" s="99"/>
      <c r="G9860" s="99"/>
      <c r="H9860" s="99"/>
      <c r="I9860" s="99"/>
      <c r="J9860" s="99"/>
      <c r="K9860" s="99"/>
      <c r="L9860" s="99"/>
      <c r="M9860" s="99"/>
      <c r="N9860" s="99"/>
      <c r="O9860" s="99"/>
      <c r="P9860" s="99"/>
      <c r="Q9860" s="99"/>
      <c r="R9860" s="99"/>
      <c r="S9860" s="100">
        <v>1.0</v>
      </c>
      <c r="T9860" s="100">
        <v>1.0</v>
      </c>
      <c r="U9860" s="101" t="s">
        <v>7558</v>
      </c>
      <c r="V9860" s="101" t="s">
        <v>7559</v>
      </c>
      <c r="W9860" s="101" t="s">
        <v>54</v>
      </c>
      <c r="X9860" s="101" t="s">
        <v>7560</v>
      </c>
      <c r="Y9860" s="101" t="s">
        <v>18</v>
      </c>
    </row>
    <row r="9861">
      <c r="A9861" s="98" t="s">
        <v>93</v>
      </c>
      <c r="B9861" s="99"/>
      <c r="C9861" s="100" t="s">
        <v>18685</v>
      </c>
      <c r="D9861" s="101" t="s">
        <v>122</v>
      </c>
      <c r="E9861" s="101" t="s">
        <v>18686</v>
      </c>
      <c r="F9861" s="99"/>
      <c r="G9861" s="99"/>
      <c r="H9861" s="99"/>
      <c r="I9861" s="99"/>
      <c r="J9861" s="99"/>
      <c r="K9861" s="99"/>
      <c r="L9861" s="99"/>
      <c r="M9861" s="99"/>
      <c r="N9861" s="99"/>
      <c r="O9861" s="99"/>
      <c r="P9861" s="99"/>
      <c r="Q9861" s="99"/>
      <c r="R9861" s="99"/>
      <c r="S9861" s="102">
        <v>1.0</v>
      </c>
      <c r="T9861" s="102">
        <v>1.0</v>
      </c>
      <c r="U9861" s="102" t="s">
        <v>7558</v>
      </c>
      <c r="V9861" s="102" t="s">
        <v>7559</v>
      </c>
      <c r="W9861" s="102" t="s">
        <v>54</v>
      </c>
      <c r="X9861" s="102" t="s">
        <v>7560</v>
      </c>
      <c r="Y9861" s="101" t="s">
        <v>18</v>
      </c>
    </row>
    <row r="9862">
      <c r="A9862" s="103" t="s">
        <v>63</v>
      </c>
      <c r="B9862" s="99"/>
      <c r="C9862" s="100" t="s">
        <v>18687</v>
      </c>
      <c r="D9862" s="101" t="s">
        <v>135</v>
      </c>
      <c r="E9862" s="101" t="s">
        <v>18688</v>
      </c>
      <c r="F9862" s="99"/>
      <c r="G9862" s="99"/>
      <c r="H9862" s="99"/>
      <c r="I9862" s="99"/>
      <c r="J9862" s="99"/>
      <c r="K9862" s="99"/>
      <c r="L9862" s="99"/>
      <c r="M9862" s="99"/>
      <c r="N9862" s="99"/>
      <c r="O9862" s="99"/>
      <c r="P9862" s="99"/>
      <c r="Q9862" s="99"/>
      <c r="R9862" s="99"/>
      <c r="S9862" s="100">
        <v>1.0</v>
      </c>
      <c r="T9862" s="100">
        <v>1.0</v>
      </c>
      <c r="U9862" s="101" t="s">
        <v>7558</v>
      </c>
      <c r="V9862" s="101" t="s">
        <v>7559</v>
      </c>
      <c r="W9862" s="101" t="s">
        <v>54</v>
      </c>
      <c r="X9862" s="101" t="s">
        <v>7560</v>
      </c>
      <c r="Y9862" s="101" t="s">
        <v>18</v>
      </c>
    </row>
    <row r="9863">
      <c r="A9863" s="98" t="s">
        <v>64</v>
      </c>
      <c r="B9863" s="99"/>
      <c r="C9863" s="100" t="s">
        <v>18689</v>
      </c>
      <c r="D9863" s="101" t="s">
        <v>151</v>
      </c>
      <c r="E9863" s="101" t="s">
        <v>18690</v>
      </c>
      <c r="F9863" s="99"/>
      <c r="G9863" s="99"/>
      <c r="H9863" s="99"/>
      <c r="I9863" s="99"/>
      <c r="J9863" s="99"/>
      <c r="K9863" s="99"/>
      <c r="L9863" s="99"/>
      <c r="M9863" s="99"/>
      <c r="N9863" s="99"/>
      <c r="O9863" s="99"/>
      <c r="P9863" s="99"/>
      <c r="Q9863" s="99"/>
      <c r="R9863" s="99"/>
      <c r="S9863" s="102">
        <v>1.0</v>
      </c>
      <c r="T9863" s="102">
        <v>1.0</v>
      </c>
      <c r="U9863" s="102" t="s">
        <v>7558</v>
      </c>
      <c r="V9863" s="102" t="s">
        <v>7559</v>
      </c>
      <c r="W9863" s="102" t="s">
        <v>54</v>
      </c>
      <c r="X9863" s="102" t="s">
        <v>7591</v>
      </c>
      <c r="Y9863" s="101" t="s">
        <v>12</v>
      </c>
      <c r="Z9863" s="33">
        <v>1.0</v>
      </c>
    </row>
    <row r="9864">
      <c r="A9864" s="98" t="s">
        <v>67</v>
      </c>
      <c r="B9864" s="99"/>
      <c r="C9864" s="100" t="s">
        <v>18691</v>
      </c>
      <c r="D9864" s="101" t="s">
        <v>135</v>
      </c>
      <c r="E9864" s="101" t="s">
        <v>18692</v>
      </c>
      <c r="F9864" s="99"/>
      <c r="G9864" s="99"/>
      <c r="H9864" s="99"/>
      <c r="I9864" s="99"/>
      <c r="J9864" s="99"/>
      <c r="K9864" s="99"/>
      <c r="L9864" s="99"/>
      <c r="M9864" s="99"/>
      <c r="N9864" s="99"/>
      <c r="O9864" s="99"/>
      <c r="P9864" s="99"/>
      <c r="Q9864" s="99"/>
      <c r="R9864" s="99"/>
      <c r="S9864" s="100">
        <v>1.0</v>
      </c>
      <c r="T9864" s="100">
        <v>1.0</v>
      </c>
      <c r="U9864" s="101" t="s">
        <v>7558</v>
      </c>
      <c r="V9864" s="101" t="s">
        <v>7559</v>
      </c>
      <c r="W9864" s="101" t="s">
        <v>54</v>
      </c>
      <c r="X9864" s="101" t="s">
        <v>7560</v>
      </c>
      <c r="Y9864" s="101" t="s">
        <v>18</v>
      </c>
    </row>
    <row r="9865">
      <c r="A9865" s="98" t="s">
        <v>77</v>
      </c>
      <c r="B9865" s="99"/>
      <c r="C9865" s="100" t="s">
        <v>18693</v>
      </c>
      <c r="D9865" s="101" t="s">
        <v>135</v>
      </c>
      <c r="E9865" s="101" t="s">
        <v>18694</v>
      </c>
      <c r="F9865" s="99"/>
      <c r="G9865" s="99"/>
      <c r="H9865" s="99"/>
      <c r="I9865" s="99"/>
      <c r="J9865" s="99"/>
      <c r="K9865" s="99"/>
      <c r="L9865" s="99"/>
      <c r="M9865" s="99"/>
      <c r="N9865" s="99"/>
      <c r="O9865" s="99"/>
      <c r="P9865" s="99"/>
      <c r="Q9865" s="99"/>
      <c r="R9865" s="99"/>
      <c r="S9865" s="100">
        <v>1.0</v>
      </c>
      <c r="T9865" s="100">
        <v>1.0</v>
      </c>
      <c r="U9865" s="101" t="s">
        <v>7558</v>
      </c>
      <c r="V9865" s="101" t="s">
        <v>7559</v>
      </c>
      <c r="W9865" s="101" t="s">
        <v>54</v>
      </c>
      <c r="X9865" s="101" t="s">
        <v>7560</v>
      </c>
      <c r="Y9865" s="101" t="s">
        <v>18</v>
      </c>
    </row>
    <row r="9866">
      <c r="A9866" s="98" t="s">
        <v>64</v>
      </c>
      <c r="B9866" s="99"/>
      <c r="C9866" s="100" t="s">
        <v>18695</v>
      </c>
      <c r="D9866" s="101" t="s">
        <v>128</v>
      </c>
      <c r="E9866" s="101" t="s">
        <v>18696</v>
      </c>
      <c r="F9866" s="99"/>
      <c r="G9866" s="99"/>
      <c r="H9866" s="99"/>
      <c r="I9866" s="99"/>
      <c r="J9866" s="99"/>
      <c r="K9866" s="99"/>
      <c r="L9866" s="99"/>
      <c r="M9866" s="99"/>
      <c r="N9866" s="99"/>
      <c r="O9866" s="99"/>
      <c r="P9866" s="99"/>
      <c r="Q9866" s="99"/>
      <c r="R9866" s="99"/>
      <c r="S9866" s="102">
        <v>1.0</v>
      </c>
      <c r="T9866" s="102">
        <v>1.0</v>
      </c>
      <c r="U9866" s="102" t="s">
        <v>7558</v>
      </c>
      <c r="V9866" s="102" t="s">
        <v>7559</v>
      </c>
      <c r="W9866" s="102" t="s">
        <v>54</v>
      </c>
      <c r="X9866" s="102" t="s">
        <v>7560</v>
      </c>
      <c r="Y9866" s="101" t="s">
        <v>12</v>
      </c>
    </row>
    <row r="9867">
      <c r="A9867" s="98" t="s">
        <v>64</v>
      </c>
      <c r="B9867" s="99"/>
      <c r="C9867" s="100" t="s">
        <v>18697</v>
      </c>
      <c r="D9867" s="101" t="s">
        <v>151</v>
      </c>
      <c r="E9867" s="101" t="s">
        <v>18698</v>
      </c>
      <c r="F9867" s="99"/>
      <c r="G9867" s="99"/>
      <c r="H9867" s="99"/>
      <c r="I9867" s="99"/>
      <c r="J9867" s="99"/>
      <c r="K9867" s="99"/>
      <c r="L9867" s="99"/>
      <c r="M9867" s="99"/>
      <c r="N9867" s="99"/>
      <c r="O9867" s="99"/>
      <c r="P9867" s="99"/>
      <c r="Q9867" s="99"/>
      <c r="R9867" s="99"/>
      <c r="S9867" s="102">
        <v>1.0</v>
      </c>
      <c r="T9867" s="102">
        <v>1.0</v>
      </c>
      <c r="U9867" s="102" t="s">
        <v>7558</v>
      </c>
      <c r="V9867" s="102" t="s">
        <v>7559</v>
      </c>
      <c r="W9867" s="102" t="s">
        <v>54</v>
      </c>
      <c r="X9867" s="102" t="s">
        <v>7591</v>
      </c>
      <c r="Y9867" s="101" t="s">
        <v>12</v>
      </c>
      <c r="Z9867" s="33">
        <v>1.0</v>
      </c>
    </row>
    <row r="9868">
      <c r="A9868" s="98" t="s">
        <v>77</v>
      </c>
      <c r="B9868" s="99"/>
      <c r="C9868" s="100" t="s">
        <v>18699</v>
      </c>
      <c r="D9868" s="101" t="s">
        <v>135</v>
      </c>
      <c r="E9868" s="101" t="s">
        <v>18700</v>
      </c>
      <c r="F9868" s="99"/>
      <c r="G9868" s="99"/>
      <c r="H9868" s="99"/>
      <c r="I9868" s="99"/>
      <c r="J9868" s="99"/>
      <c r="K9868" s="99"/>
      <c r="L9868" s="99"/>
      <c r="M9868" s="99"/>
      <c r="N9868" s="99"/>
      <c r="O9868" s="99"/>
      <c r="P9868" s="99"/>
      <c r="Q9868" s="99"/>
      <c r="R9868" s="99"/>
      <c r="S9868" s="100">
        <v>1.0</v>
      </c>
      <c r="T9868" s="100">
        <v>1.0</v>
      </c>
      <c r="U9868" s="101" t="s">
        <v>7558</v>
      </c>
      <c r="V9868" s="101" t="s">
        <v>7559</v>
      </c>
      <c r="W9868" s="101" t="s">
        <v>54</v>
      </c>
      <c r="X9868" s="101" t="s">
        <v>7560</v>
      </c>
      <c r="Y9868" s="101" t="s">
        <v>18</v>
      </c>
    </row>
    <row r="9869">
      <c r="A9869" s="98" t="s">
        <v>64</v>
      </c>
      <c r="B9869" s="99"/>
      <c r="C9869" s="100" t="s">
        <v>18701</v>
      </c>
      <c r="D9869" s="101" t="s">
        <v>122</v>
      </c>
      <c r="E9869" s="101" t="s">
        <v>18702</v>
      </c>
      <c r="F9869" s="99"/>
      <c r="G9869" s="99"/>
      <c r="H9869" s="99"/>
      <c r="I9869" s="99"/>
      <c r="J9869" s="99"/>
      <c r="K9869" s="99"/>
      <c r="L9869" s="99"/>
      <c r="M9869" s="99"/>
      <c r="N9869" s="99"/>
      <c r="O9869" s="99"/>
      <c r="P9869" s="99"/>
      <c r="Q9869" s="99"/>
      <c r="R9869" s="99"/>
      <c r="S9869" s="102">
        <v>1.0</v>
      </c>
      <c r="T9869" s="102">
        <v>1.0</v>
      </c>
      <c r="U9869" s="102" t="s">
        <v>7558</v>
      </c>
      <c r="V9869" s="102" t="s">
        <v>7559</v>
      </c>
      <c r="W9869" s="102" t="s">
        <v>54</v>
      </c>
      <c r="X9869" s="102" t="s">
        <v>7560</v>
      </c>
      <c r="Y9869" s="101" t="s">
        <v>18</v>
      </c>
    </row>
    <row r="9870">
      <c r="A9870" s="103" t="s">
        <v>63</v>
      </c>
      <c r="B9870" s="99"/>
      <c r="C9870" s="100" t="s">
        <v>5340</v>
      </c>
      <c r="D9870" s="101" t="s">
        <v>122</v>
      </c>
      <c r="E9870" s="101" t="s">
        <v>5341</v>
      </c>
      <c r="F9870" s="99"/>
      <c r="G9870" s="99"/>
      <c r="H9870" s="99"/>
      <c r="I9870" s="99"/>
      <c r="J9870" s="99"/>
      <c r="K9870" s="99"/>
      <c r="L9870" s="99"/>
      <c r="M9870" s="99"/>
      <c r="N9870" s="99"/>
      <c r="O9870" s="99"/>
      <c r="P9870" s="99"/>
      <c r="Q9870" s="99"/>
      <c r="R9870" s="99"/>
      <c r="S9870" s="102">
        <v>1.0</v>
      </c>
      <c r="T9870" s="102">
        <v>1.0</v>
      </c>
      <c r="U9870" s="102" t="s">
        <v>7558</v>
      </c>
      <c r="V9870" s="102" t="s">
        <v>7559</v>
      </c>
      <c r="W9870" s="102" t="s">
        <v>54</v>
      </c>
      <c r="X9870" s="102" t="s">
        <v>7560</v>
      </c>
      <c r="Y9870" s="101" t="s">
        <v>18</v>
      </c>
    </row>
    <row r="9871">
      <c r="A9871" s="98" t="s">
        <v>82</v>
      </c>
      <c r="B9871" s="99"/>
      <c r="C9871" s="100" t="s">
        <v>18703</v>
      </c>
      <c r="D9871" s="101" t="s">
        <v>146</v>
      </c>
      <c r="E9871" s="101" t="s">
        <v>18704</v>
      </c>
      <c r="F9871" s="99"/>
      <c r="G9871" s="99"/>
      <c r="H9871" s="99"/>
      <c r="I9871" s="99"/>
      <c r="J9871" s="99"/>
      <c r="K9871" s="99"/>
      <c r="L9871" s="99"/>
      <c r="M9871" s="99"/>
      <c r="N9871" s="99"/>
      <c r="O9871" s="99"/>
      <c r="P9871" s="99"/>
      <c r="Q9871" s="99"/>
      <c r="R9871" s="99"/>
      <c r="S9871" s="100">
        <v>1.0</v>
      </c>
      <c r="T9871" s="100">
        <v>1.0</v>
      </c>
      <c r="U9871" s="101" t="s">
        <v>7558</v>
      </c>
      <c r="V9871" s="101" t="s">
        <v>7559</v>
      </c>
      <c r="W9871" s="101" t="s">
        <v>54</v>
      </c>
      <c r="X9871" s="101" t="s">
        <v>7560</v>
      </c>
      <c r="Y9871" s="101" t="s">
        <v>18</v>
      </c>
    </row>
    <row r="9872">
      <c r="A9872" s="103" t="s">
        <v>63</v>
      </c>
      <c r="B9872" s="99"/>
      <c r="C9872" s="100" t="s">
        <v>18705</v>
      </c>
      <c r="D9872" s="101" t="s">
        <v>158</v>
      </c>
      <c r="E9872" s="101" t="s">
        <v>18706</v>
      </c>
      <c r="F9872" s="99"/>
      <c r="G9872" s="99"/>
      <c r="H9872" s="99"/>
      <c r="I9872" s="99"/>
      <c r="J9872" s="99"/>
      <c r="K9872" s="99"/>
      <c r="L9872" s="99"/>
      <c r="M9872" s="99"/>
      <c r="N9872" s="99"/>
      <c r="O9872" s="99"/>
      <c r="P9872" s="99"/>
      <c r="Q9872" s="99"/>
      <c r="R9872" s="99"/>
      <c r="S9872" s="100">
        <v>1.0</v>
      </c>
      <c r="T9872" s="100">
        <v>1.0</v>
      </c>
      <c r="U9872" s="101" t="s">
        <v>7558</v>
      </c>
      <c r="V9872" s="101" t="s">
        <v>7559</v>
      </c>
      <c r="W9872" s="101" t="s">
        <v>54</v>
      </c>
      <c r="X9872" s="101" t="s">
        <v>7560</v>
      </c>
      <c r="Y9872" s="101" t="s">
        <v>18</v>
      </c>
    </row>
    <row r="9873">
      <c r="A9873" s="98" t="s">
        <v>90</v>
      </c>
      <c r="B9873" s="99"/>
      <c r="C9873" s="100" t="s">
        <v>18707</v>
      </c>
      <c r="D9873" s="101" t="s">
        <v>122</v>
      </c>
      <c r="E9873" s="101" t="s">
        <v>18708</v>
      </c>
      <c r="F9873" s="99"/>
      <c r="G9873" s="99"/>
      <c r="H9873" s="99"/>
      <c r="I9873" s="99"/>
      <c r="J9873" s="99"/>
      <c r="K9873" s="99"/>
      <c r="L9873" s="99"/>
      <c r="M9873" s="99"/>
      <c r="N9873" s="99"/>
      <c r="O9873" s="99"/>
      <c r="P9873" s="99"/>
      <c r="Q9873" s="99"/>
      <c r="R9873" s="99"/>
      <c r="S9873" s="102">
        <v>1.0</v>
      </c>
      <c r="T9873" s="102">
        <v>1.0</v>
      </c>
      <c r="U9873" s="102" t="s">
        <v>7558</v>
      </c>
      <c r="V9873" s="102" t="s">
        <v>7559</v>
      </c>
      <c r="W9873" s="102" t="s">
        <v>54</v>
      </c>
      <c r="X9873" s="102" t="s">
        <v>7560</v>
      </c>
      <c r="Y9873" s="101" t="s">
        <v>18</v>
      </c>
    </row>
    <row r="9874">
      <c r="A9874" s="98" t="s">
        <v>77</v>
      </c>
      <c r="B9874" s="99"/>
      <c r="C9874" s="100" t="s">
        <v>18709</v>
      </c>
      <c r="D9874" s="101" t="s">
        <v>158</v>
      </c>
      <c r="E9874" s="101" t="s">
        <v>18710</v>
      </c>
      <c r="F9874" s="99"/>
      <c r="G9874" s="99"/>
      <c r="H9874" s="99"/>
      <c r="I9874" s="99"/>
      <c r="J9874" s="99"/>
      <c r="K9874" s="99"/>
      <c r="L9874" s="99"/>
      <c r="M9874" s="99"/>
      <c r="N9874" s="99"/>
      <c r="O9874" s="99"/>
      <c r="P9874" s="99"/>
      <c r="Q9874" s="99"/>
      <c r="R9874" s="99"/>
      <c r="S9874" s="100">
        <v>1.0</v>
      </c>
      <c r="T9874" s="100">
        <v>1.0</v>
      </c>
      <c r="U9874" s="101" t="s">
        <v>7558</v>
      </c>
      <c r="V9874" s="101" t="s">
        <v>7559</v>
      </c>
      <c r="W9874" s="101" t="s">
        <v>54</v>
      </c>
      <c r="X9874" s="101" t="s">
        <v>7560</v>
      </c>
      <c r="Y9874" s="101" t="s">
        <v>18</v>
      </c>
    </row>
    <row r="9875">
      <c r="A9875" s="98" t="s">
        <v>38</v>
      </c>
      <c r="B9875" s="99"/>
      <c r="C9875" s="100" t="s">
        <v>18711</v>
      </c>
      <c r="D9875" s="101" t="s">
        <v>135</v>
      </c>
      <c r="E9875" s="101" t="s">
        <v>18712</v>
      </c>
      <c r="F9875" s="99"/>
      <c r="G9875" s="99"/>
      <c r="H9875" s="99"/>
      <c r="I9875" s="99"/>
      <c r="J9875" s="99"/>
      <c r="K9875" s="99"/>
      <c r="L9875" s="99"/>
      <c r="M9875" s="99"/>
      <c r="N9875" s="99"/>
      <c r="O9875" s="99"/>
      <c r="P9875" s="99"/>
      <c r="Q9875" s="99"/>
      <c r="R9875" s="99"/>
      <c r="S9875" s="100">
        <v>1.0</v>
      </c>
      <c r="T9875" s="100">
        <v>1.0</v>
      </c>
      <c r="U9875" s="101" t="s">
        <v>7558</v>
      </c>
      <c r="V9875" s="101" t="s">
        <v>7559</v>
      </c>
      <c r="W9875" s="101" t="s">
        <v>54</v>
      </c>
      <c r="X9875" s="101" t="s">
        <v>7560</v>
      </c>
      <c r="Y9875" s="101" t="s">
        <v>18</v>
      </c>
    </row>
    <row r="9876">
      <c r="A9876" s="103" t="s">
        <v>32</v>
      </c>
      <c r="B9876" s="99"/>
      <c r="C9876" s="100" t="s">
        <v>18713</v>
      </c>
      <c r="D9876" s="101" t="s">
        <v>135</v>
      </c>
      <c r="E9876" s="101" t="s">
        <v>18714</v>
      </c>
      <c r="F9876" s="99"/>
      <c r="G9876" s="99"/>
      <c r="H9876" s="99"/>
      <c r="I9876" s="99"/>
      <c r="J9876" s="99"/>
      <c r="K9876" s="99"/>
      <c r="L9876" s="99"/>
      <c r="M9876" s="99"/>
      <c r="N9876" s="99"/>
      <c r="O9876" s="99"/>
      <c r="P9876" s="99"/>
      <c r="Q9876" s="99"/>
      <c r="R9876" s="99"/>
      <c r="S9876" s="100">
        <v>1.0</v>
      </c>
      <c r="T9876" s="100">
        <v>1.0</v>
      </c>
      <c r="U9876" s="101" t="s">
        <v>7558</v>
      </c>
      <c r="V9876" s="101" t="s">
        <v>7559</v>
      </c>
      <c r="W9876" s="101" t="s">
        <v>54</v>
      </c>
      <c r="X9876" s="101" t="s">
        <v>7560</v>
      </c>
      <c r="Y9876" s="101" t="s">
        <v>18</v>
      </c>
    </row>
    <row r="9877">
      <c r="A9877" s="98" t="s">
        <v>93</v>
      </c>
      <c r="B9877" s="99"/>
      <c r="C9877" s="100" t="s">
        <v>18715</v>
      </c>
      <c r="D9877" s="101" t="s">
        <v>135</v>
      </c>
      <c r="E9877" s="101" t="s">
        <v>18716</v>
      </c>
      <c r="F9877" s="99"/>
      <c r="G9877" s="99"/>
      <c r="H9877" s="99"/>
      <c r="I9877" s="99"/>
      <c r="J9877" s="99"/>
      <c r="K9877" s="99"/>
      <c r="L9877" s="99"/>
      <c r="M9877" s="99"/>
      <c r="N9877" s="99"/>
      <c r="O9877" s="99"/>
      <c r="P9877" s="99"/>
      <c r="Q9877" s="99"/>
      <c r="R9877" s="99"/>
      <c r="S9877" s="100">
        <v>1.0</v>
      </c>
      <c r="T9877" s="100">
        <v>1.0</v>
      </c>
      <c r="U9877" s="101" t="s">
        <v>7558</v>
      </c>
      <c r="V9877" s="101" t="s">
        <v>7559</v>
      </c>
      <c r="W9877" s="101" t="s">
        <v>54</v>
      </c>
      <c r="X9877" s="101" t="s">
        <v>7560</v>
      </c>
      <c r="Y9877" s="101" t="s">
        <v>18</v>
      </c>
    </row>
    <row r="9878">
      <c r="A9878" s="98" t="s">
        <v>67</v>
      </c>
      <c r="B9878" s="99"/>
      <c r="C9878" s="100" t="s">
        <v>18717</v>
      </c>
      <c r="D9878" s="101" t="s">
        <v>135</v>
      </c>
      <c r="E9878" s="101" t="s">
        <v>18718</v>
      </c>
      <c r="F9878" s="99"/>
      <c r="G9878" s="99"/>
      <c r="H9878" s="99"/>
      <c r="I9878" s="99"/>
      <c r="J9878" s="99"/>
      <c r="K9878" s="99"/>
      <c r="L9878" s="99"/>
      <c r="M9878" s="99"/>
      <c r="N9878" s="99"/>
      <c r="O9878" s="99"/>
      <c r="P9878" s="99"/>
      <c r="Q9878" s="99"/>
      <c r="R9878" s="99"/>
      <c r="S9878" s="100">
        <v>1.0</v>
      </c>
      <c r="T9878" s="100">
        <v>1.0</v>
      </c>
      <c r="U9878" s="101" t="s">
        <v>7558</v>
      </c>
      <c r="V9878" s="101" t="s">
        <v>7559</v>
      </c>
      <c r="W9878" s="101" t="s">
        <v>54</v>
      </c>
      <c r="X9878" s="101" t="s">
        <v>7560</v>
      </c>
      <c r="Y9878" s="101" t="s">
        <v>18</v>
      </c>
    </row>
    <row r="9879">
      <c r="A9879" s="98" t="s">
        <v>77</v>
      </c>
      <c r="B9879" s="99"/>
      <c r="C9879" s="100" t="s">
        <v>18719</v>
      </c>
      <c r="D9879" s="101" t="s">
        <v>146</v>
      </c>
      <c r="E9879" s="101" t="s">
        <v>18720</v>
      </c>
      <c r="F9879" s="99"/>
      <c r="G9879" s="99"/>
      <c r="H9879" s="99"/>
      <c r="I9879" s="99"/>
      <c r="J9879" s="99"/>
      <c r="K9879" s="99"/>
      <c r="L9879" s="99"/>
      <c r="M9879" s="99"/>
      <c r="N9879" s="99"/>
      <c r="O9879" s="99"/>
      <c r="P9879" s="99"/>
      <c r="Q9879" s="99"/>
      <c r="R9879" s="99"/>
      <c r="S9879" s="100">
        <v>1.0</v>
      </c>
      <c r="T9879" s="100">
        <v>1.0</v>
      </c>
      <c r="U9879" s="101" t="s">
        <v>7558</v>
      </c>
      <c r="V9879" s="101" t="s">
        <v>7559</v>
      </c>
      <c r="W9879" s="101" t="s">
        <v>54</v>
      </c>
      <c r="X9879" s="101" t="s">
        <v>7560</v>
      </c>
      <c r="Y9879" s="101" t="s">
        <v>18</v>
      </c>
    </row>
    <row r="9880">
      <c r="A9880" s="98" t="s">
        <v>67</v>
      </c>
      <c r="B9880" s="99"/>
      <c r="C9880" s="100" t="s">
        <v>18721</v>
      </c>
      <c r="D9880" s="101" t="s">
        <v>135</v>
      </c>
      <c r="E9880" s="101" t="s">
        <v>18722</v>
      </c>
      <c r="F9880" s="99"/>
      <c r="G9880" s="99"/>
      <c r="H9880" s="99"/>
      <c r="I9880" s="99"/>
      <c r="J9880" s="99"/>
      <c r="K9880" s="99"/>
      <c r="L9880" s="99"/>
      <c r="M9880" s="99"/>
      <c r="N9880" s="99"/>
      <c r="O9880" s="99"/>
      <c r="P9880" s="99"/>
      <c r="Q9880" s="99"/>
      <c r="R9880" s="99"/>
      <c r="S9880" s="100">
        <v>1.0</v>
      </c>
      <c r="T9880" s="100">
        <v>1.0</v>
      </c>
      <c r="U9880" s="101" t="s">
        <v>7558</v>
      </c>
      <c r="V9880" s="101" t="s">
        <v>7559</v>
      </c>
      <c r="W9880" s="101" t="s">
        <v>54</v>
      </c>
      <c r="X9880" s="101" t="s">
        <v>7560</v>
      </c>
      <c r="Y9880" s="101" t="s">
        <v>18</v>
      </c>
    </row>
    <row r="9881">
      <c r="A9881" s="98" t="s">
        <v>67</v>
      </c>
      <c r="B9881" s="99"/>
      <c r="C9881" s="100" t="s">
        <v>18723</v>
      </c>
      <c r="D9881" s="101" t="s">
        <v>135</v>
      </c>
      <c r="E9881" s="101" t="s">
        <v>18724</v>
      </c>
      <c r="F9881" s="99"/>
      <c r="G9881" s="99"/>
      <c r="H9881" s="99"/>
      <c r="I9881" s="99"/>
      <c r="J9881" s="99"/>
      <c r="K9881" s="99"/>
      <c r="L9881" s="99"/>
      <c r="M9881" s="99"/>
      <c r="N9881" s="99"/>
      <c r="O9881" s="99"/>
      <c r="P9881" s="99"/>
      <c r="Q9881" s="99"/>
      <c r="R9881" s="99"/>
      <c r="S9881" s="100">
        <v>1.0</v>
      </c>
      <c r="T9881" s="100">
        <v>1.0</v>
      </c>
      <c r="U9881" s="101" t="s">
        <v>7558</v>
      </c>
      <c r="V9881" s="101" t="s">
        <v>7559</v>
      </c>
      <c r="W9881" s="101" t="s">
        <v>54</v>
      </c>
      <c r="X9881" s="101" t="s">
        <v>7560</v>
      </c>
      <c r="Y9881" s="101" t="s">
        <v>18</v>
      </c>
    </row>
    <row r="9882">
      <c r="A9882" s="98" t="s">
        <v>82</v>
      </c>
      <c r="B9882" s="99"/>
      <c r="C9882" s="100" t="s">
        <v>18725</v>
      </c>
      <c r="D9882" s="101" t="s">
        <v>135</v>
      </c>
      <c r="E9882" s="101" t="s">
        <v>18726</v>
      </c>
      <c r="F9882" s="99"/>
      <c r="G9882" s="99"/>
      <c r="H9882" s="99"/>
      <c r="I9882" s="99"/>
      <c r="J9882" s="99"/>
      <c r="K9882" s="99"/>
      <c r="L9882" s="99"/>
      <c r="M9882" s="99"/>
      <c r="N9882" s="99"/>
      <c r="O9882" s="99"/>
      <c r="P9882" s="99"/>
      <c r="Q9882" s="99"/>
      <c r="R9882" s="99"/>
      <c r="S9882" s="100">
        <v>1.0</v>
      </c>
      <c r="T9882" s="100">
        <v>1.0</v>
      </c>
      <c r="U9882" s="101" t="s">
        <v>7558</v>
      </c>
      <c r="V9882" s="101" t="s">
        <v>7559</v>
      </c>
      <c r="W9882" s="101" t="s">
        <v>54</v>
      </c>
      <c r="X9882" s="101" t="s">
        <v>7560</v>
      </c>
      <c r="Y9882" s="101" t="s">
        <v>18</v>
      </c>
    </row>
    <row r="9883">
      <c r="A9883" s="103" t="s">
        <v>63</v>
      </c>
      <c r="B9883" s="99"/>
      <c r="C9883" s="100" t="s">
        <v>18727</v>
      </c>
      <c r="D9883" s="101" t="s">
        <v>122</v>
      </c>
      <c r="E9883" s="101" t="s">
        <v>18728</v>
      </c>
      <c r="F9883" s="99"/>
      <c r="G9883" s="99"/>
      <c r="H9883" s="99"/>
      <c r="I9883" s="99"/>
      <c r="J9883" s="99"/>
      <c r="K9883" s="99"/>
      <c r="L9883" s="99"/>
      <c r="M9883" s="99"/>
      <c r="N9883" s="99"/>
      <c r="O9883" s="99"/>
      <c r="P9883" s="99"/>
      <c r="Q9883" s="99"/>
      <c r="R9883" s="99"/>
      <c r="S9883" s="102">
        <v>1.0</v>
      </c>
      <c r="T9883" s="102">
        <v>1.0</v>
      </c>
      <c r="U9883" s="102" t="s">
        <v>7558</v>
      </c>
      <c r="V9883" s="102" t="s">
        <v>7559</v>
      </c>
      <c r="W9883" s="102" t="s">
        <v>54</v>
      </c>
      <c r="X9883" s="102" t="s">
        <v>7560</v>
      </c>
      <c r="Y9883" s="101" t="s">
        <v>18</v>
      </c>
    </row>
    <row r="9884">
      <c r="A9884" s="103" t="s">
        <v>63</v>
      </c>
      <c r="B9884" s="99"/>
      <c r="C9884" s="100" t="s">
        <v>5342</v>
      </c>
      <c r="D9884" s="101" t="s">
        <v>122</v>
      </c>
      <c r="E9884" s="101" t="s">
        <v>5343</v>
      </c>
      <c r="F9884" s="99"/>
      <c r="G9884" s="99"/>
      <c r="H9884" s="99"/>
      <c r="I9884" s="99"/>
      <c r="J9884" s="99"/>
      <c r="K9884" s="99"/>
      <c r="L9884" s="99"/>
      <c r="M9884" s="99"/>
      <c r="N9884" s="99"/>
      <c r="O9884" s="99"/>
      <c r="P9884" s="99"/>
      <c r="Q9884" s="99"/>
      <c r="R9884" s="99"/>
      <c r="S9884" s="102">
        <v>1.0</v>
      </c>
      <c r="T9884" s="102">
        <v>1.0</v>
      </c>
      <c r="U9884" s="102" t="s">
        <v>7558</v>
      </c>
      <c r="V9884" s="102" t="s">
        <v>7559</v>
      </c>
      <c r="W9884" s="102" t="s">
        <v>54</v>
      </c>
      <c r="X9884" s="102" t="s">
        <v>7560</v>
      </c>
      <c r="Y9884" s="101" t="s">
        <v>18</v>
      </c>
    </row>
    <row r="9885">
      <c r="A9885" s="103" t="s">
        <v>63</v>
      </c>
      <c r="B9885" s="99"/>
      <c r="C9885" s="100" t="s">
        <v>18729</v>
      </c>
      <c r="D9885" s="101" t="s">
        <v>122</v>
      </c>
      <c r="E9885" s="101" t="s">
        <v>18730</v>
      </c>
      <c r="F9885" s="99"/>
      <c r="G9885" s="99"/>
      <c r="H9885" s="99"/>
      <c r="I9885" s="99"/>
      <c r="J9885" s="99"/>
      <c r="K9885" s="99"/>
      <c r="L9885" s="99"/>
      <c r="M9885" s="99"/>
      <c r="N9885" s="99"/>
      <c r="O9885" s="99"/>
      <c r="P9885" s="99"/>
      <c r="Q9885" s="99"/>
      <c r="R9885" s="99"/>
      <c r="S9885" s="102">
        <v>1.0</v>
      </c>
      <c r="T9885" s="102">
        <v>1.0</v>
      </c>
      <c r="U9885" s="102" t="s">
        <v>7558</v>
      </c>
      <c r="V9885" s="102" t="s">
        <v>7559</v>
      </c>
      <c r="W9885" s="102" t="s">
        <v>54</v>
      </c>
      <c r="X9885" s="102" t="s">
        <v>7560</v>
      </c>
      <c r="Y9885" s="101" t="s">
        <v>18</v>
      </c>
    </row>
    <row r="9886">
      <c r="A9886" s="98" t="s">
        <v>64</v>
      </c>
      <c r="B9886" s="99"/>
      <c r="C9886" s="100" t="s">
        <v>18731</v>
      </c>
      <c r="D9886" s="101" t="s">
        <v>146</v>
      </c>
      <c r="E9886" s="101" t="s">
        <v>18732</v>
      </c>
      <c r="F9886" s="99"/>
      <c r="G9886" s="99"/>
      <c r="H9886" s="99"/>
      <c r="I9886" s="99"/>
      <c r="J9886" s="99"/>
      <c r="K9886" s="99"/>
      <c r="L9886" s="99"/>
      <c r="M9886" s="99"/>
      <c r="N9886" s="99"/>
      <c r="O9886" s="99"/>
      <c r="P9886" s="99"/>
      <c r="Q9886" s="99"/>
      <c r="R9886" s="99"/>
      <c r="S9886" s="100">
        <v>1.0</v>
      </c>
      <c r="T9886" s="100">
        <v>1.0</v>
      </c>
      <c r="U9886" s="101" t="s">
        <v>7558</v>
      </c>
      <c r="V9886" s="101" t="s">
        <v>7559</v>
      </c>
      <c r="W9886" s="101" t="s">
        <v>54</v>
      </c>
      <c r="X9886" s="101" t="s">
        <v>7560</v>
      </c>
      <c r="Y9886" s="101" t="s">
        <v>18</v>
      </c>
    </row>
    <row r="9887">
      <c r="A9887" s="103" t="s">
        <v>63</v>
      </c>
      <c r="B9887" s="99"/>
      <c r="C9887" s="100" t="s">
        <v>18733</v>
      </c>
      <c r="D9887" s="101" t="s">
        <v>122</v>
      </c>
      <c r="E9887" s="101" t="s">
        <v>5345</v>
      </c>
      <c r="F9887" s="99"/>
      <c r="G9887" s="99"/>
      <c r="H9887" s="99"/>
      <c r="I9887" s="99"/>
      <c r="J9887" s="99"/>
      <c r="K9887" s="99"/>
      <c r="L9887" s="99"/>
      <c r="M9887" s="99"/>
      <c r="N9887" s="99"/>
      <c r="O9887" s="99"/>
      <c r="P9887" s="99"/>
      <c r="Q9887" s="99"/>
      <c r="R9887" s="99"/>
      <c r="S9887" s="102">
        <v>1.0</v>
      </c>
      <c r="T9887" s="102">
        <v>1.0</v>
      </c>
      <c r="U9887" s="102" t="s">
        <v>7558</v>
      </c>
      <c r="V9887" s="102" t="s">
        <v>7559</v>
      </c>
      <c r="W9887" s="102" t="s">
        <v>54</v>
      </c>
      <c r="X9887" s="102" t="s">
        <v>7560</v>
      </c>
      <c r="Y9887" s="101" t="s">
        <v>18</v>
      </c>
    </row>
    <row r="9888">
      <c r="A9888" s="103" t="s">
        <v>63</v>
      </c>
      <c r="B9888" s="99"/>
      <c r="C9888" s="100" t="s">
        <v>5346</v>
      </c>
      <c r="D9888" s="101" t="s">
        <v>151</v>
      </c>
      <c r="E9888" s="101" t="s">
        <v>5347</v>
      </c>
      <c r="F9888" s="99"/>
      <c r="G9888" s="99"/>
      <c r="H9888" s="99"/>
      <c r="I9888" s="99"/>
      <c r="J9888" s="99"/>
      <c r="K9888" s="99"/>
      <c r="L9888" s="99"/>
      <c r="M9888" s="99"/>
      <c r="N9888" s="99"/>
      <c r="O9888" s="99"/>
      <c r="P9888" s="99"/>
      <c r="Q9888" s="99"/>
      <c r="R9888" s="99"/>
      <c r="S9888" s="102">
        <v>1.0</v>
      </c>
      <c r="T9888" s="102">
        <v>1.0</v>
      </c>
      <c r="U9888" s="102" t="s">
        <v>7558</v>
      </c>
      <c r="V9888" s="102" t="s">
        <v>7559</v>
      </c>
      <c r="W9888" s="102" t="s">
        <v>54</v>
      </c>
      <c r="X9888" s="102" t="s">
        <v>7591</v>
      </c>
      <c r="Y9888" s="101" t="s">
        <v>12</v>
      </c>
      <c r="Z9888" s="33">
        <v>1.0</v>
      </c>
    </row>
    <row r="9889">
      <c r="A9889" s="103" t="s">
        <v>87</v>
      </c>
      <c r="B9889" s="99"/>
      <c r="C9889" s="100" t="s">
        <v>18734</v>
      </c>
      <c r="D9889" s="101" t="s">
        <v>122</v>
      </c>
      <c r="E9889" s="101" t="s">
        <v>18735</v>
      </c>
      <c r="F9889" s="99"/>
      <c r="G9889" s="99"/>
      <c r="H9889" s="99"/>
      <c r="I9889" s="99"/>
      <c r="J9889" s="99"/>
      <c r="K9889" s="99"/>
      <c r="L9889" s="99"/>
      <c r="M9889" s="99"/>
      <c r="N9889" s="99"/>
      <c r="O9889" s="99"/>
      <c r="P9889" s="99"/>
      <c r="Q9889" s="99"/>
      <c r="R9889" s="99"/>
      <c r="S9889" s="102">
        <v>1.0</v>
      </c>
      <c r="T9889" s="102">
        <v>1.0</v>
      </c>
      <c r="U9889" s="102" t="s">
        <v>7558</v>
      </c>
      <c r="V9889" s="102" t="s">
        <v>7559</v>
      </c>
      <c r="W9889" s="102" t="s">
        <v>54</v>
      </c>
      <c r="X9889" s="102" t="s">
        <v>7560</v>
      </c>
      <c r="Y9889" s="101" t="s">
        <v>18</v>
      </c>
    </row>
    <row r="9890">
      <c r="A9890" s="98" t="s">
        <v>64</v>
      </c>
      <c r="B9890" s="99"/>
      <c r="C9890" s="100" t="s">
        <v>18736</v>
      </c>
      <c r="D9890" s="101" t="s">
        <v>135</v>
      </c>
      <c r="E9890" s="101" t="s">
        <v>18737</v>
      </c>
      <c r="F9890" s="99"/>
      <c r="G9890" s="99"/>
      <c r="H9890" s="99"/>
      <c r="I9890" s="99"/>
      <c r="J9890" s="99"/>
      <c r="K9890" s="99"/>
      <c r="L9890" s="99"/>
      <c r="M9890" s="99"/>
      <c r="N9890" s="99"/>
      <c r="O9890" s="99"/>
      <c r="P9890" s="99"/>
      <c r="Q9890" s="99"/>
      <c r="R9890" s="99"/>
      <c r="S9890" s="100">
        <v>1.0</v>
      </c>
      <c r="T9890" s="100">
        <v>1.0</v>
      </c>
      <c r="U9890" s="101" t="s">
        <v>7558</v>
      </c>
      <c r="V9890" s="101" t="s">
        <v>7559</v>
      </c>
      <c r="W9890" s="101" t="s">
        <v>54</v>
      </c>
      <c r="X9890" s="101" t="s">
        <v>7560</v>
      </c>
      <c r="Y9890" s="101" t="s">
        <v>18</v>
      </c>
    </row>
    <row r="9891">
      <c r="A9891" s="103" t="s">
        <v>63</v>
      </c>
      <c r="B9891" s="99"/>
      <c r="C9891" s="100" t="s">
        <v>18738</v>
      </c>
      <c r="D9891" s="101" t="s">
        <v>135</v>
      </c>
      <c r="E9891" s="101" t="s">
        <v>18739</v>
      </c>
      <c r="F9891" s="99"/>
      <c r="G9891" s="99"/>
      <c r="H9891" s="99"/>
      <c r="I9891" s="99"/>
      <c r="J9891" s="99"/>
      <c r="K9891" s="99"/>
      <c r="L9891" s="99"/>
      <c r="M9891" s="99"/>
      <c r="N9891" s="99"/>
      <c r="O9891" s="99"/>
      <c r="P9891" s="99"/>
      <c r="Q9891" s="99"/>
      <c r="R9891" s="99"/>
      <c r="S9891" s="100">
        <v>1.0</v>
      </c>
      <c r="T9891" s="100">
        <v>1.0</v>
      </c>
      <c r="U9891" s="101" t="s">
        <v>7558</v>
      </c>
      <c r="V9891" s="101" t="s">
        <v>7559</v>
      </c>
      <c r="W9891" s="101" t="s">
        <v>54</v>
      </c>
      <c r="X9891" s="101" t="s">
        <v>7560</v>
      </c>
      <c r="Y9891" s="101" t="s">
        <v>18</v>
      </c>
    </row>
    <row r="9892">
      <c r="A9892" s="98" t="s">
        <v>93</v>
      </c>
      <c r="B9892" s="99"/>
      <c r="C9892" s="100" t="s">
        <v>18740</v>
      </c>
      <c r="D9892" s="101" t="s">
        <v>122</v>
      </c>
      <c r="E9892" s="101" t="s">
        <v>18741</v>
      </c>
      <c r="F9892" s="99"/>
      <c r="G9892" s="99"/>
      <c r="H9892" s="99"/>
      <c r="I9892" s="99"/>
      <c r="J9892" s="99"/>
      <c r="K9892" s="99"/>
      <c r="L9892" s="99"/>
      <c r="M9892" s="99"/>
      <c r="N9892" s="99"/>
      <c r="O9892" s="99"/>
      <c r="P9892" s="99"/>
      <c r="Q9892" s="99"/>
      <c r="R9892" s="99"/>
      <c r="S9892" s="102">
        <v>1.0</v>
      </c>
      <c r="T9892" s="102">
        <v>1.0</v>
      </c>
      <c r="U9892" s="102" t="s">
        <v>7558</v>
      </c>
      <c r="V9892" s="102" t="s">
        <v>7559</v>
      </c>
      <c r="W9892" s="102" t="s">
        <v>54</v>
      </c>
      <c r="X9892" s="102" t="s">
        <v>7560</v>
      </c>
      <c r="Y9892" s="101" t="s">
        <v>18</v>
      </c>
    </row>
    <row r="9893">
      <c r="A9893" s="98" t="s">
        <v>23</v>
      </c>
      <c r="B9893" s="99"/>
      <c r="C9893" s="100" t="s">
        <v>18742</v>
      </c>
      <c r="D9893" s="101" t="s">
        <v>135</v>
      </c>
      <c r="E9893" s="101" t="s">
        <v>18743</v>
      </c>
      <c r="F9893" s="99"/>
      <c r="G9893" s="99"/>
      <c r="H9893" s="99"/>
      <c r="I9893" s="99"/>
      <c r="J9893" s="99"/>
      <c r="K9893" s="99"/>
      <c r="L9893" s="99"/>
      <c r="M9893" s="99"/>
      <c r="N9893" s="99"/>
      <c r="O9893" s="99"/>
      <c r="P9893" s="99"/>
      <c r="Q9893" s="99"/>
      <c r="R9893" s="99"/>
      <c r="S9893" s="100">
        <v>1.0</v>
      </c>
      <c r="T9893" s="100">
        <v>1.0</v>
      </c>
      <c r="U9893" s="101" t="s">
        <v>7558</v>
      </c>
      <c r="V9893" s="101" t="s">
        <v>7559</v>
      </c>
      <c r="W9893" s="101" t="s">
        <v>54</v>
      </c>
      <c r="X9893" s="101" t="s">
        <v>7560</v>
      </c>
      <c r="Y9893" s="101" t="s">
        <v>18</v>
      </c>
    </row>
    <row r="9894">
      <c r="A9894" s="98" t="s">
        <v>64</v>
      </c>
      <c r="B9894" s="99"/>
      <c r="C9894" s="100" t="s">
        <v>18744</v>
      </c>
      <c r="D9894" s="101" t="s">
        <v>128</v>
      </c>
      <c r="E9894" s="101" t="s">
        <v>18745</v>
      </c>
      <c r="F9894" s="99"/>
      <c r="G9894" s="99"/>
      <c r="H9894" s="99"/>
      <c r="I9894" s="99"/>
      <c r="J9894" s="99"/>
      <c r="K9894" s="99"/>
      <c r="L9894" s="99"/>
      <c r="M9894" s="99"/>
      <c r="N9894" s="99"/>
      <c r="O9894" s="99"/>
      <c r="P9894" s="99"/>
      <c r="Q9894" s="99"/>
      <c r="R9894" s="99"/>
      <c r="S9894" s="102">
        <v>1.0</v>
      </c>
      <c r="T9894" s="102">
        <v>1.0</v>
      </c>
      <c r="U9894" s="102" t="s">
        <v>7558</v>
      </c>
      <c r="V9894" s="102" t="s">
        <v>7559</v>
      </c>
      <c r="W9894" s="102" t="s">
        <v>54</v>
      </c>
      <c r="X9894" s="102" t="s">
        <v>7560</v>
      </c>
      <c r="Y9894" s="101" t="s">
        <v>12</v>
      </c>
    </row>
    <row r="9895">
      <c r="A9895" s="98" t="s">
        <v>38</v>
      </c>
      <c r="B9895" s="99"/>
      <c r="C9895" s="100" t="s">
        <v>18746</v>
      </c>
      <c r="D9895" s="101" t="s">
        <v>122</v>
      </c>
      <c r="E9895" s="101" t="s">
        <v>18747</v>
      </c>
      <c r="F9895" s="99"/>
      <c r="G9895" s="99"/>
      <c r="H9895" s="99"/>
      <c r="I9895" s="99"/>
      <c r="J9895" s="99"/>
      <c r="K9895" s="99"/>
      <c r="L9895" s="99"/>
      <c r="M9895" s="99"/>
      <c r="N9895" s="99"/>
      <c r="O9895" s="99"/>
      <c r="P9895" s="99"/>
      <c r="Q9895" s="99"/>
      <c r="R9895" s="99"/>
      <c r="S9895" s="102">
        <v>1.0</v>
      </c>
      <c r="T9895" s="102">
        <v>1.0</v>
      </c>
      <c r="U9895" s="102" t="s">
        <v>7558</v>
      </c>
      <c r="V9895" s="102" t="s">
        <v>7559</v>
      </c>
      <c r="W9895" s="102" t="s">
        <v>54</v>
      </c>
      <c r="X9895" s="102" t="s">
        <v>7560</v>
      </c>
      <c r="Y9895" s="101" t="s">
        <v>18</v>
      </c>
    </row>
    <row r="9896">
      <c r="A9896" s="98" t="s">
        <v>23</v>
      </c>
      <c r="B9896" s="99"/>
      <c r="C9896" s="100" t="s">
        <v>18748</v>
      </c>
      <c r="D9896" s="101" t="s">
        <v>135</v>
      </c>
      <c r="E9896" s="101" t="s">
        <v>18749</v>
      </c>
      <c r="F9896" s="99"/>
      <c r="G9896" s="99"/>
      <c r="H9896" s="99"/>
      <c r="I9896" s="99"/>
      <c r="J9896" s="99"/>
      <c r="K9896" s="99"/>
      <c r="L9896" s="99"/>
      <c r="M9896" s="99"/>
      <c r="N9896" s="99"/>
      <c r="O9896" s="99"/>
      <c r="P9896" s="99"/>
      <c r="Q9896" s="99"/>
      <c r="R9896" s="99"/>
      <c r="S9896" s="100">
        <v>1.0</v>
      </c>
      <c r="T9896" s="100">
        <v>1.0</v>
      </c>
      <c r="U9896" s="101" t="s">
        <v>7558</v>
      </c>
      <c r="V9896" s="101" t="s">
        <v>7559</v>
      </c>
      <c r="W9896" s="101" t="s">
        <v>54</v>
      </c>
      <c r="X9896" s="101" t="s">
        <v>7560</v>
      </c>
      <c r="Y9896" s="101" t="s">
        <v>18</v>
      </c>
    </row>
    <row r="9897">
      <c r="A9897" s="103" t="s">
        <v>63</v>
      </c>
      <c r="B9897" s="99"/>
      <c r="C9897" s="100" t="s">
        <v>18750</v>
      </c>
      <c r="D9897" s="101" t="s">
        <v>122</v>
      </c>
      <c r="E9897" s="101" t="s">
        <v>18751</v>
      </c>
      <c r="F9897" s="99"/>
      <c r="G9897" s="99"/>
      <c r="H9897" s="99"/>
      <c r="I9897" s="99"/>
      <c r="J9897" s="99"/>
      <c r="K9897" s="99"/>
      <c r="L9897" s="99"/>
      <c r="M9897" s="99"/>
      <c r="N9897" s="99"/>
      <c r="O9897" s="99"/>
      <c r="P9897" s="99"/>
      <c r="Q9897" s="99"/>
      <c r="R9897" s="99"/>
      <c r="S9897" s="102">
        <v>1.0</v>
      </c>
      <c r="T9897" s="102">
        <v>1.0</v>
      </c>
      <c r="U9897" s="102" t="s">
        <v>7558</v>
      </c>
      <c r="V9897" s="102" t="s">
        <v>7559</v>
      </c>
      <c r="W9897" s="102" t="s">
        <v>54</v>
      </c>
      <c r="X9897" s="102" t="s">
        <v>7560</v>
      </c>
      <c r="Y9897" s="101" t="s">
        <v>18</v>
      </c>
    </row>
    <row r="9898">
      <c r="A9898" s="98" t="s">
        <v>90</v>
      </c>
      <c r="B9898" s="99"/>
      <c r="C9898" s="100" t="s">
        <v>18752</v>
      </c>
      <c r="D9898" s="101" t="s">
        <v>122</v>
      </c>
      <c r="E9898" s="101" t="s">
        <v>18753</v>
      </c>
      <c r="F9898" s="99"/>
      <c r="G9898" s="99"/>
      <c r="H9898" s="99"/>
      <c r="I9898" s="99"/>
      <c r="J9898" s="99"/>
      <c r="K9898" s="99"/>
      <c r="L9898" s="99"/>
      <c r="M9898" s="99"/>
      <c r="N9898" s="99"/>
      <c r="O9898" s="99"/>
      <c r="P9898" s="99"/>
      <c r="Q9898" s="99"/>
      <c r="R9898" s="99"/>
      <c r="S9898" s="102">
        <v>1.0</v>
      </c>
      <c r="T9898" s="102">
        <v>1.0</v>
      </c>
      <c r="U9898" s="102" t="s">
        <v>7558</v>
      </c>
      <c r="V9898" s="102" t="s">
        <v>7559</v>
      </c>
      <c r="W9898" s="102" t="s">
        <v>54</v>
      </c>
      <c r="X9898" s="102" t="s">
        <v>7560</v>
      </c>
      <c r="Y9898" s="101" t="s">
        <v>18</v>
      </c>
    </row>
    <row r="9899">
      <c r="A9899" s="98" t="s">
        <v>64</v>
      </c>
      <c r="B9899" s="99"/>
      <c r="C9899" s="100" t="s">
        <v>18754</v>
      </c>
      <c r="D9899" s="101" t="s">
        <v>122</v>
      </c>
      <c r="E9899" s="101" t="s">
        <v>18755</v>
      </c>
      <c r="F9899" s="99"/>
      <c r="G9899" s="99"/>
      <c r="H9899" s="99"/>
      <c r="I9899" s="99"/>
      <c r="J9899" s="99"/>
      <c r="K9899" s="99"/>
      <c r="L9899" s="99"/>
      <c r="M9899" s="99"/>
      <c r="N9899" s="99"/>
      <c r="O9899" s="99"/>
      <c r="P9899" s="99"/>
      <c r="Q9899" s="99"/>
      <c r="R9899" s="99"/>
      <c r="S9899" s="102">
        <v>1.0</v>
      </c>
      <c r="T9899" s="102">
        <v>1.0</v>
      </c>
      <c r="U9899" s="102" t="s">
        <v>7558</v>
      </c>
      <c r="V9899" s="102" t="s">
        <v>7559</v>
      </c>
      <c r="W9899" s="102" t="s">
        <v>54</v>
      </c>
      <c r="X9899" s="102" t="s">
        <v>7560</v>
      </c>
      <c r="Y9899" s="101" t="s">
        <v>18</v>
      </c>
    </row>
    <row r="9900">
      <c r="A9900" s="98" t="s">
        <v>64</v>
      </c>
      <c r="B9900" s="99"/>
      <c r="C9900" s="100" t="s">
        <v>18756</v>
      </c>
      <c r="D9900" s="101" t="s">
        <v>122</v>
      </c>
      <c r="E9900" s="101" t="s">
        <v>18757</v>
      </c>
      <c r="F9900" s="99"/>
      <c r="G9900" s="99"/>
      <c r="H9900" s="99"/>
      <c r="I9900" s="99"/>
      <c r="J9900" s="99"/>
      <c r="K9900" s="99"/>
      <c r="L9900" s="99"/>
      <c r="M9900" s="99"/>
      <c r="N9900" s="99"/>
      <c r="O9900" s="99"/>
      <c r="P9900" s="99"/>
      <c r="Q9900" s="99"/>
      <c r="R9900" s="99"/>
      <c r="S9900" s="102">
        <v>1.0</v>
      </c>
      <c r="T9900" s="102">
        <v>1.0</v>
      </c>
      <c r="U9900" s="102" t="s">
        <v>7558</v>
      </c>
      <c r="V9900" s="102" t="s">
        <v>7559</v>
      </c>
      <c r="W9900" s="102" t="s">
        <v>54</v>
      </c>
      <c r="X9900" s="102" t="s">
        <v>7560</v>
      </c>
      <c r="Y9900" s="101" t="s">
        <v>18</v>
      </c>
    </row>
    <row r="9901">
      <c r="A9901" s="98" t="s">
        <v>64</v>
      </c>
      <c r="B9901" s="99"/>
      <c r="C9901" s="100" t="s">
        <v>18758</v>
      </c>
      <c r="D9901" s="101" t="s">
        <v>122</v>
      </c>
      <c r="E9901" s="101" t="s">
        <v>18759</v>
      </c>
      <c r="F9901" s="99"/>
      <c r="G9901" s="99"/>
      <c r="H9901" s="99"/>
      <c r="I9901" s="99"/>
      <c r="J9901" s="99"/>
      <c r="K9901" s="99"/>
      <c r="L9901" s="99"/>
      <c r="M9901" s="99"/>
      <c r="N9901" s="99"/>
      <c r="O9901" s="99"/>
      <c r="P9901" s="99"/>
      <c r="Q9901" s="99"/>
      <c r="R9901" s="99"/>
      <c r="S9901" s="102">
        <v>1.0</v>
      </c>
      <c r="T9901" s="102">
        <v>1.0</v>
      </c>
      <c r="U9901" s="102" t="s">
        <v>7558</v>
      </c>
      <c r="V9901" s="102" t="s">
        <v>7559</v>
      </c>
      <c r="W9901" s="102" t="s">
        <v>54</v>
      </c>
      <c r="X9901" s="102" t="s">
        <v>7560</v>
      </c>
      <c r="Y9901" s="101" t="s">
        <v>18</v>
      </c>
    </row>
    <row r="9902">
      <c r="A9902" s="98" t="s">
        <v>65</v>
      </c>
      <c r="B9902" s="99"/>
      <c r="C9902" s="100" t="s">
        <v>18760</v>
      </c>
      <c r="D9902" s="101" t="s">
        <v>158</v>
      </c>
      <c r="E9902" s="101" t="s">
        <v>18761</v>
      </c>
      <c r="F9902" s="99"/>
      <c r="G9902" s="99"/>
      <c r="H9902" s="99"/>
      <c r="I9902" s="99"/>
      <c r="J9902" s="99"/>
      <c r="K9902" s="99"/>
      <c r="L9902" s="99"/>
      <c r="M9902" s="99"/>
      <c r="N9902" s="99"/>
      <c r="O9902" s="99"/>
      <c r="P9902" s="99"/>
      <c r="Q9902" s="99"/>
      <c r="R9902" s="99"/>
      <c r="S9902" s="100">
        <v>1.0</v>
      </c>
      <c r="T9902" s="100">
        <v>1.0</v>
      </c>
      <c r="U9902" s="101" t="s">
        <v>7558</v>
      </c>
      <c r="V9902" s="101" t="s">
        <v>7559</v>
      </c>
      <c r="W9902" s="101" t="s">
        <v>54</v>
      </c>
      <c r="X9902" s="101" t="s">
        <v>7560</v>
      </c>
      <c r="Y9902" s="101" t="s">
        <v>18</v>
      </c>
    </row>
    <row r="9903">
      <c r="A9903" s="98" t="s">
        <v>93</v>
      </c>
      <c r="B9903" s="99"/>
      <c r="C9903" s="100" t="s">
        <v>18762</v>
      </c>
      <c r="D9903" s="101" t="s">
        <v>128</v>
      </c>
      <c r="E9903" s="101" t="s">
        <v>18763</v>
      </c>
      <c r="F9903" s="99"/>
      <c r="G9903" s="99"/>
      <c r="H9903" s="99"/>
      <c r="I9903" s="99"/>
      <c r="J9903" s="99"/>
      <c r="K9903" s="99"/>
      <c r="L9903" s="99"/>
      <c r="M9903" s="99"/>
      <c r="N9903" s="99"/>
      <c r="O9903" s="99"/>
      <c r="P9903" s="99"/>
      <c r="Q9903" s="99"/>
      <c r="R9903" s="99"/>
      <c r="S9903" s="102">
        <v>1.0</v>
      </c>
      <c r="T9903" s="102">
        <v>1.0</v>
      </c>
      <c r="U9903" s="102" t="s">
        <v>7558</v>
      </c>
      <c r="V9903" s="102" t="s">
        <v>7559</v>
      </c>
      <c r="W9903" s="102" t="s">
        <v>54</v>
      </c>
      <c r="X9903" s="102" t="s">
        <v>7560</v>
      </c>
      <c r="Y9903" s="101" t="s">
        <v>12</v>
      </c>
    </row>
    <row r="9904">
      <c r="A9904" s="98" t="s">
        <v>67</v>
      </c>
      <c r="B9904" s="99"/>
      <c r="C9904" s="100" t="s">
        <v>18764</v>
      </c>
      <c r="D9904" s="101" t="s">
        <v>135</v>
      </c>
      <c r="E9904" s="101" t="s">
        <v>18765</v>
      </c>
      <c r="F9904" s="99"/>
      <c r="G9904" s="99"/>
      <c r="H9904" s="99"/>
      <c r="I9904" s="99"/>
      <c r="J9904" s="99"/>
      <c r="K9904" s="99"/>
      <c r="L9904" s="99"/>
      <c r="M9904" s="99"/>
      <c r="N9904" s="99"/>
      <c r="O9904" s="99"/>
      <c r="P9904" s="99"/>
      <c r="Q9904" s="99"/>
      <c r="R9904" s="99"/>
      <c r="S9904" s="100">
        <v>1.0</v>
      </c>
      <c r="T9904" s="100">
        <v>1.0</v>
      </c>
      <c r="U9904" s="101" t="s">
        <v>7558</v>
      </c>
      <c r="V9904" s="101" t="s">
        <v>7559</v>
      </c>
      <c r="W9904" s="101" t="s">
        <v>54</v>
      </c>
      <c r="X9904" s="101" t="s">
        <v>7560</v>
      </c>
      <c r="Y9904" s="101" t="s">
        <v>18</v>
      </c>
    </row>
    <row r="9905">
      <c r="A9905" s="98" t="s">
        <v>64</v>
      </c>
      <c r="B9905" s="99"/>
      <c r="C9905" s="100" t="s">
        <v>18766</v>
      </c>
      <c r="D9905" s="101" t="s">
        <v>122</v>
      </c>
      <c r="E9905" s="101" t="s">
        <v>18767</v>
      </c>
      <c r="F9905" s="99"/>
      <c r="G9905" s="99"/>
      <c r="H9905" s="99"/>
      <c r="I9905" s="99"/>
      <c r="J9905" s="99"/>
      <c r="K9905" s="99"/>
      <c r="L9905" s="99"/>
      <c r="M9905" s="99"/>
      <c r="N9905" s="99"/>
      <c r="O9905" s="99"/>
      <c r="P9905" s="99"/>
      <c r="Q9905" s="99"/>
      <c r="R9905" s="99"/>
      <c r="S9905" s="102">
        <v>1.0</v>
      </c>
      <c r="T9905" s="102">
        <v>1.0</v>
      </c>
      <c r="U9905" s="102" t="s">
        <v>7558</v>
      </c>
      <c r="V9905" s="102" t="s">
        <v>7559</v>
      </c>
      <c r="W9905" s="102" t="s">
        <v>54</v>
      </c>
      <c r="X9905" s="102" t="s">
        <v>7560</v>
      </c>
      <c r="Y9905" s="101" t="s">
        <v>18</v>
      </c>
    </row>
    <row r="9906">
      <c r="A9906" s="103" t="s">
        <v>24</v>
      </c>
      <c r="B9906" s="99"/>
      <c r="C9906" s="100" t="s">
        <v>18768</v>
      </c>
      <c r="D9906" s="101" t="s">
        <v>158</v>
      </c>
      <c r="E9906" s="101" t="s">
        <v>18769</v>
      </c>
      <c r="F9906" s="99"/>
      <c r="G9906" s="99"/>
      <c r="H9906" s="99"/>
      <c r="I9906" s="99"/>
      <c r="J9906" s="99"/>
      <c r="K9906" s="99"/>
      <c r="L9906" s="99"/>
      <c r="M9906" s="99"/>
      <c r="N9906" s="99"/>
      <c r="O9906" s="99"/>
      <c r="P9906" s="99"/>
      <c r="Q9906" s="99"/>
      <c r="R9906" s="99"/>
      <c r="S9906" s="100">
        <v>1.0</v>
      </c>
      <c r="T9906" s="100">
        <v>1.0</v>
      </c>
      <c r="U9906" s="101" t="s">
        <v>7558</v>
      </c>
      <c r="V9906" s="101" t="s">
        <v>7559</v>
      </c>
      <c r="W9906" s="101" t="s">
        <v>54</v>
      </c>
      <c r="X9906" s="101" t="s">
        <v>7560</v>
      </c>
      <c r="Y9906" s="101" t="s">
        <v>18</v>
      </c>
    </row>
    <row r="9907">
      <c r="A9907" s="98" t="s">
        <v>64</v>
      </c>
      <c r="B9907" s="99"/>
      <c r="C9907" s="100" t="s">
        <v>18770</v>
      </c>
      <c r="D9907" s="101" t="s">
        <v>122</v>
      </c>
      <c r="E9907" s="101" t="s">
        <v>18771</v>
      </c>
      <c r="F9907" s="99"/>
      <c r="G9907" s="99"/>
      <c r="H9907" s="99"/>
      <c r="I9907" s="99"/>
      <c r="J9907" s="99"/>
      <c r="K9907" s="99"/>
      <c r="L9907" s="99"/>
      <c r="M9907" s="99"/>
      <c r="N9907" s="99"/>
      <c r="O9907" s="99"/>
      <c r="P9907" s="99"/>
      <c r="Q9907" s="99"/>
      <c r="R9907" s="99"/>
      <c r="S9907" s="102">
        <v>1.0</v>
      </c>
      <c r="T9907" s="102">
        <v>1.0</v>
      </c>
      <c r="U9907" s="102" t="s">
        <v>7558</v>
      </c>
      <c r="V9907" s="102" t="s">
        <v>7559</v>
      </c>
      <c r="W9907" s="102" t="s">
        <v>54</v>
      </c>
      <c r="X9907" s="102" t="s">
        <v>7560</v>
      </c>
      <c r="Y9907" s="101" t="s">
        <v>18</v>
      </c>
    </row>
    <row r="9908">
      <c r="A9908" s="98" t="s">
        <v>83</v>
      </c>
      <c r="B9908" s="99"/>
      <c r="C9908" s="100" t="s">
        <v>18772</v>
      </c>
      <c r="D9908" s="101" t="s">
        <v>151</v>
      </c>
      <c r="E9908" s="101" t="s">
        <v>18773</v>
      </c>
      <c r="F9908" s="99"/>
      <c r="G9908" s="99"/>
      <c r="H9908" s="99"/>
      <c r="I9908" s="99"/>
      <c r="J9908" s="99"/>
      <c r="K9908" s="99"/>
      <c r="L9908" s="99"/>
      <c r="M9908" s="99"/>
      <c r="N9908" s="99"/>
      <c r="O9908" s="99"/>
      <c r="P9908" s="99"/>
      <c r="Q9908" s="99"/>
      <c r="R9908" s="99"/>
      <c r="S9908" s="102">
        <v>1.0</v>
      </c>
      <c r="T9908" s="102">
        <v>1.0</v>
      </c>
      <c r="U9908" s="102" t="s">
        <v>7558</v>
      </c>
      <c r="V9908" s="102" t="s">
        <v>7559</v>
      </c>
      <c r="W9908" s="102" t="s">
        <v>54</v>
      </c>
      <c r="X9908" s="102" t="s">
        <v>7591</v>
      </c>
      <c r="Y9908" s="101" t="s">
        <v>12</v>
      </c>
      <c r="Z9908" s="33">
        <v>1.0</v>
      </c>
    </row>
    <row r="9909">
      <c r="A9909" s="98" t="s">
        <v>67</v>
      </c>
      <c r="B9909" s="99"/>
      <c r="C9909" s="100" t="s">
        <v>18774</v>
      </c>
      <c r="D9909" s="101" t="s">
        <v>191</v>
      </c>
      <c r="E9909" s="101" t="s">
        <v>18775</v>
      </c>
      <c r="F9909" s="99"/>
      <c r="G9909" s="99"/>
      <c r="H9909" s="99"/>
      <c r="I9909" s="99"/>
      <c r="J9909" s="99"/>
      <c r="K9909" s="99"/>
      <c r="L9909" s="99"/>
      <c r="M9909" s="99"/>
      <c r="N9909" s="99"/>
      <c r="O9909" s="99"/>
      <c r="P9909" s="99"/>
      <c r="Q9909" s="99"/>
      <c r="R9909" s="99"/>
      <c r="S9909" s="100">
        <v>1.0</v>
      </c>
      <c r="T9909" s="100">
        <v>1.0</v>
      </c>
      <c r="U9909" s="101" t="s">
        <v>7558</v>
      </c>
      <c r="V9909" s="101" t="s">
        <v>7559</v>
      </c>
      <c r="W9909" s="101" t="s">
        <v>54</v>
      </c>
      <c r="X9909" s="101" t="s">
        <v>7560</v>
      </c>
      <c r="Y9909" s="101" t="s">
        <v>18</v>
      </c>
    </row>
    <row r="9910">
      <c r="A9910" s="98" t="s">
        <v>77</v>
      </c>
      <c r="B9910" s="99"/>
      <c r="C9910" s="100" t="s">
        <v>18776</v>
      </c>
      <c r="D9910" s="101" t="s">
        <v>191</v>
      </c>
      <c r="E9910" s="101" t="s">
        <v>18775</v>
      </c>
      <c r="F9910" s="99"/>
      <c r="G9910" s="99"/>
      <c r="H9910" s="99"/>
      <c r="I9910" s="99"/>
      <c r="J9910" s="99"/>
      <c r="K9910" s="99"/>
      <c r="L9910" s="99"/>
      <c r="M9910" s="99"/>
      <c r="N9910" s="99"/>
      <c r="O9910" s="99"/>
      <c r="P9910" s="99"/>
      <c r="Q9910" s="99"/>
      <c r="R9910" s="99"/>
      <c r="S9910" s="100">
        <v>1.0</v>
      </c>
      <c r="T9910" s="100">
        <v>1.0</v>
      </c>
      <c r="U9910" s="101" t="s">
        <v>7558</v>
      </c>
      <c r="V9910" s="101" t="s">
        <v>7559</v>
      </c>
      <c r="W9910" s="101" t="s">
        <v>54</v>
      </c>
      <c r="X9910" s="101" t="s">
        <v>7560</v>
      </c>
      <c r="Y9910" s="101" t="s">
        <v>18</v>
      </c>
    </row>
    <row r="9911">
      <c r="A9911" s="103" t="s">
        <v>87</v>
      </c>
      <c r="B9911" s="99"/>
      <c r="C9911" s="100" t="s">
        <v>18777</v>
      </c>
      <c r="D9911" s="101" t="s">
        <v>122</v>
      </c>
      <c r="E9911" s="101" t="s">
        <v>18778</v>
      </c>
      <c r="F9911" s="99"/>
      <c r="G9911" s="99"/>
      <c r="H9911" s="99"/>
      <c r="I9911" s="99"/>
      <c r="J9911" s="99"/>
      <c r="K9911" s="99"/>
      <c r="L9911" s="99"/>
      <c r="M9911" s="99"/>
      <c r="N9911" s="99"/>
      <c r="O9911" s="99"/>
      <c r="P9911" s="99"/>
      <c r="Q9911" s="99"/>
      <c r="R9911" s="99"/>
      <c r="S9911" s="102">
        <v>1.0</v>
      </c>
      <c r="T9911" s="102">
        <v>1.0</v>
      </c>
      <c r="U9911" s="102" t="s">
        <v>7558</v>
      </c>
      <c r="V9911" s="102" t="s">
        <v>7559</v>
      </c>
      <c r="W9911" s="102" t="s">
        <v>54</v>
      </c>
      <c r="X9911" s="102" t="s">
        <v>7560</v>
      </c>
      <c r="Y9911" s="101" t="s">
        <v>18</v>
      </c>
    </row>
    <row r="9912">
      <c r="A9912" s="98" t="s">
        <v>23</v>
      </c>
      <c r="B9912" s="99"/>
      <c r="C9912" s="100" t="s">
        <v>18779</v>
      </c>
      <c r="D9912" s="101" t="s">
        <v>122</v>
      </c>
      <c r="E9912" s="101" t="s">
        <v>18780</v>
      </c>
      <c r="F9912" s="99"/>
      <c r="G9912" s="99"/>
      <c r="H9912" s="99"/>
      <c r="I9912" s="99"/>
      <c r="J9912" s="99"/>
      <c r="K9912" s="99"/>
      <c r="L9912" s="99"/>
      <c r="M9912" s="99"/>
      <c r="N9912" s="99"/>
      <c r="O9912" s="99"/>
      <c r="P9912" s="99"/>
      <c r="Q9912" s="99"/>
      <c r="R9912" s="99"/>
      <c r="S9912" s="102">
        <v>1.0</v>
      </c>
      <c r="T9912" s="102">
        <v>1.0</v>
      </c>
      <c r="U9912" s="102" t="s">
        <v>7558</v>
      </c>
      <c r="V9912" s="102" t="s">
        <v>7559</v>
      </c>
      <c r="W9912" s="102" t="s">
        <v>54</v>
      </c>
      <c r="X9912" s="102" t="s">
        <v>7560</v>
      </c>
      <c r="Y9912" s="101" t="s">
        <v>18</v>
      </c>
    </row>
    <row r="9913">
      <c r="A9913" s="98" t="s">
        <v>93</v>
      </c>
      <c r="B9913" s="99"/>
      <c r="C9913" s="100" t="s">
        <v>18781</v>
      </c>
      <c r="D9913" s="101" t="s">
        <v>122</v>
      </c>
      <c r="E9913" s="101" t="s">
        <v>18782</v>
      </c>
      <c r="F9913" s="99"/>
      <c r="G9913" s="99"/>
      <c r="H9913" s="99"/>
      <c r="I9913" s="99"/>
      <c r="J9913" s="99"/>
      <c r="K9913" s="99"/>
      <c r="L9913" s="99"/>
      <c r="M9913" s="99"/>
      <c r="N9913" s="99"/>
      <c r="O9913" s="99"/>
      <c r="P9913" s="99"/>
      <c r="Q9913" s="99"/>
      <c r="R9913" s="99"/>
      <c r="S9913" s="102">
        <v>1.0</v>
      </c>
      <c r="T9913" s="102">
        <v>1.0</v>
      </c>
      <c r="U9913" s="102" t="s">
        <v>7558</v>
      </c>
      <c r="V9913" s="102" t="s">
        <v>7559</v>
      </c>
      <c r="W9913" s="102" t="s">
        <v>54</v>
      </c>
      <c r="X9913" s="102" t="s">
        <v>7560</v>
      </c>
      <c r="Y9913" s="101" t="s">
        <v>18</v>
      </c>
    </row>
    <row r="9914">
      <c r="A9914" s="98" t="s">
        <v>64</v>
      </c>
      <c r="B9914" s="99"/>
      <c r="C9914" s="100" t="s">
        <v>5356</v>
      </c>
      <c r="D9914" s="101" t="s">
        <v>191</v>
      </c>
      <c r="E9914" s="101" t="s">
        <v>18783</v>
      </c>
      <c r="F9914" s="99"/>
      <c r="G9914" s="99"/>
      <c r="H9914" s="99"/>
      <c r="I9914" s="99"/>
      <c r="J9914" s="99"/>
      <c r="K9914" s="99"/>
      <c r="L9914" s="99"/>
      <c r="M9914" s="99"/>
      <c r="N9914" s="99"/>
      <c r="O9914" s="99"/>
      <c r="P9914" s="99"/>
      <c r="Q9914" s="99"/>
      <c r="R9914" s="99"/>
      <c r="S9914" s="100">
        <v>1.0</v>
      </c>
      <c r="T9914" s="100">
        <v>1.0</v>
      </c>
      <c r="U9914" s="101" t="s">
        <v>7558</v>
      </c>
      <c r="V9914" s="101" t="s">
        <v>7559</v>
      </c>
      <c r="W9914" s="101" t="s">
        <v>54</v>
      </c>
      <c r="X9914" s="101" t="s">
        <v>7560</v>
      </c>
      <c r="Y9914" s="101" t="s">
        <v>18</v>
      </c>
    </row>
    <row r="9915">
      <c r="A9915" s="98" t="s">
        <v>93</v>
      </c>
      <c r="B9915" s="99"/>
      <c r="C9915" s="100" t="s">
        <v>18784</v>
      </c>
      <c r="D9915" s="101" t="s">
        <v>122</v>
      </c>
      <c r="E9915" s="101" t="s">
        <v>18785</v>
      </c>
      <c r="F9915" s="99"/>
      <c r="G9915" s="99"/>
      <c r="H9915" s="99"/>
      <c r="I9915" s="99"/>
      <c r="J9915" s="99"/>
      <c r="K9915" s="99"/>
      <c r="L9915" s="99"/>
      <c r="M9915" s="99"/>
      <c r="N9915" s="99"/>
      <c r="O9915" s="99"/>
      <c r="P9915" s="99"/>
      <c r="Q9915" s="99"/>
      <c r="R9915" s="99"/>
      <c r="S9915" s="102">
        <v>1.0</v>
      </c>
      <c r="T9915" s="102">
        <v>1.0</v>
      </c>
      <c r="U9915" s="102" t="s">
        <v>7558</v>
      </c>
      <c r="V9915" s="102" t="s">
        <v>7559</v>
      </c>
      <c r="W9915" s="102" t="s">
        <v>54</v>
      </c>
      <c r="X9915" s="102" t="s">
        <v>7560</v>
      </c>
      <c r="Y9915" s="101" t="s">
        <v>18</v>
      </c>
    </row>
    <row r="9916">
      <c r="A9916" s="98" t="s">
        <v>93</v>
      </c>
      <c r="B9916" s="99"/>
      <c r="C9916" s="100" t="s">
        <v>18786</v>
      </c>
      <c r="D9916" s="101" t="s">
        <v>122</v>
      </c>
      <c r="E9916" s="101" t="s">
        <v>18787</v>
      </c>
      <c r="F9916" s="99"/>
      <c r="G9916" s="99"/>
      <c r="H9916" s="99"/>
      <c r="I9916" s="99"/>
      <c r="J9916" s="99"/>
      <c r="K9916" s="99"/>
      <c r="L9916" s="99"/>
      <c r="M9916" s="99"/>
      <c r="N9916" s="99"/>
      <c r="O9916" s="99"/>
      <c r="P9916" s="99"/>
      <c r="Q9916" s="99"/>
      <c r="R9916" s="99"/>
      <c r="S9916" s="102">
        <v>1.0</v>
      </c>
      <c r="T9916" s="102">
        <v>1.0</v>
      </c>
      <c r="U9916" s="102" t="s">
        <v>7558</v>
      </c>
      <c r="V9916" s="102" t="s">
        <v>7559</v>
      </c>
      <c r="W9916" s="102" t="s">
        <v>54</v>
      </c>
      <c r="X9916" s="102" t="s">
        <v>7560</v>
      </c>
      <c r="Y9916" s="101" t="s">
        <v>18</v>
      </c>
    </row>
    <row r="9917">
      <c r="A9917" s="98" t="s">
        <v>81</v>
      </c>
      <c r="B9917" s="99"/>
      <c r="C9917" s="100" t="s">
        <v>18788</v>
      </c>
      <c r="D9917" s="101" t="s">
        <v>122</v>
      </c>
      <c r="E9917" s="101" t="s">
        <v>18789</v>
      </c>
      <c r="F9917" s="99"/>
      <c r="G9917" s="99"/>
      <c r="H9917" s="99"/>
      <c r="I9917" s="99"/>
      <c r="J9917" s="99"/>
      <c r="K9917" s="99"/>
      <c r="L9917" s="99"/>
      <c r="M9917" s="99"/>
      <c r="N9917" s="99"/>
      <c r="O9917" s="99"/>
      <c r="P9917" s="99"/>
      <c r="Q9917" s="99"/>
      <c r="R9917" s="99"/>
      <c r="S9917" s="102">
        <v>1.0</v>
      </c>
      <c r="T9917" s="102">
        <v>1.0</v>
      </c>
      <c r="U9917" s="102" t="s">
        <v>7558</v>
      </c>
      <c r="V9917" s="102" t="s">
        <v>7559</v>
      </c>
      <c r="W9917" s="102" t="s">
        <v>54</v>
      </c>
      <c r="X9917" s="102" t="s">
        <v>7560</v>
      </c>
      <c r="Y9917" s="101" t="s">
        <v>18</v>
      </c>
    </row>
    <row r="9918">
      <c r="A9918" s="98" t="s">
        <v>77</v>
      </c>
      <c r="B9918" s="99"/>
      <c r="C9918" s="100" t="s">
        <v>18790</v>
      </c>
      <c r="D9918" s="101" t="s">
        <v>191</v>
      </c>
      <c r="E9918" s="101" t="s">
        <v>18791</v>
      </c>
      <c r="F9918" s="99"/>
      <c r="G9918" s="99"/>
      <c r="H9918" s="99"/>
      <c r="I9918" s="99"/>
      <c r="J9918" s="99"/>
      <c r="K9918" s="99"/>
      <c r="L9918" s="99"/>
      <c r="M9918" s="99"/>
      <c r="N9918" s="99"/>
      <c r="O9918" s="99"/>
      <c r="P9918" s="99"/>
      <c r="Q9918" s="99"/>
      <c r="R9918" s="99"/>
      <c r="S9918" s="100">
        <v>1.0</v>
      </c>
      <c r="T9918" s="100">
        <v>1.0</v>
      </c>
      <c r="U9918" s="101" t="s">
        <v>7558</v>
      </c>
      <c r="V9918" s="101" t="s">
        <v>7559</v>
      </c>
      <c r="W9918" s="101" t="s">
        <v>54</v>
      </c>
      <c r="X9918" s="101" t="s">
        <v>7560</v>
      </c>
      <c r="Y9918" s="101" t="s">
        <v>18</v>
      </c>
    </row>
    <row r="9919">
      <c r="A9919" s="103" t="s">
        <v>63</v>
      </c>
      <c r="B9919" s="99"/>
      <c r="C9919" s="100" t="s">
        <v>5360</v>
      </c>
      <c r="D9919" s="101" t="s">
        <v>191</v>
      </c>
      <c r="E9919" s="101" t="s">
        <v>5361</v>
      </c>
      <c r="F9919" s="99"/>
      <c r="G9919" s="99"/>
      <c r="H9919" s="99"/>
      <c r="I9919" s="99"/>
      <c r="J9919" s="99"/>
      <c r="K9919" s="99"/>
      <c r="L9919" s="99"/>
      <c r="M9919" s="99"/>
      <c r="N9919" s="99"/>
      <c r="O9919" s="99"/>
      <c r="P9919" s="99"/>
      <c r="Q9919" s="99"/>
      <c r="R9919" s="99"/>
      <c r="S9919" s="100">
        <v>1.0</v>
      </c>
      <c r="T9919" s="100">
        <v>1.0</v>
      </c>
      <c r="U9919" s="101" t="s">
        <v>7558</v>
      </c>
      <c r="V9919" s="101" t="s">
        <v>7559</v>
      </c>
      <c r="W9919" s="101" t="s">
        <v>54</v>
      </c>
      <c r="X9919" s="101" t="s">
        <v>7560</v>
      </c>
      <c r="Y9919" s="101" t="s">
        <v>18</v>
      </c>
    </row>
    <row r="9920">
      <c r="A9920" s="98" t="s">
        <v>47</v>
      </c>
      <c r="B9920" s="99"/>
      <c r="C9920" s="100" t="s">
        <v>18792</v>
      </c>
      <c r="D9920" s="101" t="s">
        <v>146</v>
      </c>
      <c r="E9920" s="101" t="s">
        <v>18793</v>
      </c>
      <c r="F9920" s="99"/>
      <c r="G9920" s="99"/>
      <c r="H9920" s="99"/>
      <c r="I9920" s="99"/>
      <c r="J9920" s="99"/>
      <c r="K9920" s="99"/>
      <c r="L9920" s="99"/>
      <c r="M9920" s="99"/>
      <c r="N9920" s="99"/>
      <c r="O9920" s="99"/>
      <c r="P9920" s="99"/>
      <c r="Q9920" s="99"/>
      <c r="R9920" s="99"/>
      <c r="S9920" s="100">
        <v>1.0</v>
      </c>
      <c r="T9920" s="100">
        <v>1.0</v>
      </c>
      <c r="U9920" s="101" t="s">
        <v>7558</v>
      </c>
      <c r="V9920" s="101" t="s">
        <v>7559</v>
      </c>
      <c r="W9920" s="101" t="s">
        <v>54</v>
      </c>
      <c r="X9920" s="101" t="s">
        <v>7560</v>
      </c>
      <c r="Y9920" s="101" t="s">
        <v>18</v>
      </c>
    </row>
    <row r="9921">
      <c r="A9921" s="103" t="s">
        <v>24</v>
      </c>
      <c r="B9921" s="99"/>
      <c r="C9921" s="100" t="s">
        <v>18794</v>
      </c>
      <c r="D9921" s="101" t="s">
        <v>151</v>
      </c>
      <c r="E9921" s="101" t="s">
        <v>18795</v>
      </c>
      <c r="F9921" s="99"/>
      <c r="G9921" s="99"/>
      <c r="H9921" s="99"/>
      <c r="I9921" s="99"/>
      <c r="J9921" s="99"/>
      <c r="K9921" s="99"/>
      <c r="L9921" s="99"/>
      <c r="M9921" s="99"/>
      <c r="N9921" s="99"/>
      <c r="O9921" s="99"/>
      <c r="P9921" s="99"/>
      <c r="Q9921" s="99"/>
      <c r="R9921" s="99"/>
      <c r="S9921" s="102">
        <v>1.0</v>
      </c>
      <c r="T9921" s="102">
        <v>1.0</v>
      </c>
      <c r="U9921" s="102" t="s">
        <v>7558</v>
      </c>
      <c r="V9921" s="102" t="s">
        <v>7559</v>
      </c>
      <c r="W9921" s="102" t="s">
        <v>54</v>
      </c>
      <c r="X9921" s="102" t="s">
        <v>7591</v>
      </c>
      <c r="Y9921" s="101" t="s">
        <v>12</v>
      </c>
      <c r="Z9921" s="33">
        <v>1.0</v>
      </c>
    </row>
    <row r="9922">
      <c r="A9922" s="103" t="s">
        <v>11</v>
      </c>
      <c r="B9922" s="99"/>
      <c r="C9922" s="100" t="s">
        <v>18796</v>
      </c>
      <c r="D9922" s="101" t="s">
        <v>471</v>
      </c>
      <c r="E9922" s="101" t="s">
        <v>18797</v>
      </c>
      <c r="F9922" s="99"/>
      <c r="G9922" s="99"/>
      <c r="H9922" s="99"/>
      <c r="I9922" s="99"/>
      <c r="J9922" s="99"/>
      <c r="K9922" s="99"/>
      <c r="L9922" s="99"/>
      <c r="M9922" s="99"/>
      <c r="N9922" s="99"/>
      <c r="O9922" s="99"/>
      <c r="P9922" s="99"/>
      <c r="Q9922" s="99"/>
      <c r="R9922" s="99"/>
      <c r="S9922" s="100">
        <v>1.0</v>
      </c>
      <c r="T9922" s="100">
        <v>1.0</v>
      </c>
      <c r="U9922" s="101" t="s">
        <v>7558</v>
      </c>
      <c r="V9922" s="101" t="s">
        <v>7559</v>
      </c>
      <c r="W9922" s="101" t="s">
        <v>54</v>
      </c>
      <c r="X9922" s="101" t="s">
        <v>7560</v>
      </c>
      <c r="Y9922" s="101" t="s">
        <v>18</v>
      </c>
    </row>
    <row r="9923">
      <c r="A9923" s="103" t="s">
        <v>11</v>
      </c>
      <c r="B9923" s="99"/>
      <c r="C9923" s="100" t="s">
        <v>18798</v>
      </c>
      <c r="D9923" s="101" t="s">
        <v>122</v>
      </c>
      <c r="E9923" s="101" t="s">
        <v>18799</v>
      </c>
      <c r="F9923" s="99"/>
      <c r="G9923" s="99"/>
      <c r="H9923" s="99"/>
      <c r="I9923" s="99"/>
      <c r="J9923" s="99"/>
      <c r="K9923" s="99"/>
      <c r="L9923" s="99"/>
      <c r="M9923" s="99"/>
      <c r="N9923" s="99"/>
      <c r="O9923" s="99"/>
      <c r="P9923" s="99"/>
      <c r="Q9923" s="99"/>
      <c r="R9923" s="99"/>
      <c r="S9923" s="102">
        <v>1.0</v>
      </c>
      <c r="T9923" s="102">
        <v>1.0</v>
      </c>
      <c r="U9923" s="102" t="s">
        <v>7558</v>
      </c>
      <c r="V9923" s="102" t="s">
        <v>7559</v>
      </c>
      <c r="W9923" s="102" t="s">
        <v>54</v>
      </c>
      <c r="X9923" s="102" t="s">
        <v>7560</v>
      </c>
      <c r="Y9923" s="101" t="s">
        <v>18</v>
      </c>
    </row>
    <row r="9924">
      <c r="A9924" s="98" t="s">
        <v>93</v>
      </c>
      <c r="B9924" s="99"/>
      <c r="C9924" s="100" t="s">
        <v>18800</v>
      </c>
      <c r="D9924" s="101" t="s">
        <v>122</v>
      </c>
      <c r="E9924" s="101" t="s">
        <v>18799</v>
      </c>
      <c r="F9924" s="99"/>
      <c r="G9924" s="99"/>
      <c r="H9924" s="99"/>
      <c r="I9924" s="99"/>
      <c r="J9924" s="99"/>
      <c r="K9924" s="99"/>
      <c r="L9924" s="99"/>
      <c r="M9924" s="99"/>
      <c r="N9924" s="99"/>
      <c r="O9924" s="99"/>
      <c r="P9924" s="99"/>
      <c r="Q9924" s="99"/>
      <c r="R9924" s="99"/>
      <c r="S9924" s="102">
        <v>1.0</v>
      </c>
      <c r="T9924" s="102">
        <v>1.0</v>
      </c>
      <c r="U9924" s="102" t="s">
        <v>7558</v>
      </c>
      <c r="V9924" s="102" t="s">
        <v>7559</v>
      </c>
      <c r="W9924" s="102" t="s">
        <v>54</v>
      </c>
      <c r="X9924" s="102" t="s">
        <v>7560</v>
      </c>
      <c r="Y9924" s="101" t="s">
        <v>18</v>
      </c>
    </row>
    <row r="9925">
      <c r="A9925" s="103" t="s">
        <v>87</v>
      </c>
      <c r="B9925" s="99"/>
      <c r="C9925" s="100" t="s">
        <v>18801</v>
      </c>
      <c r="D9925" s="101" t="s">
        <v>135</v>
      </c>
      <c r="E9925" s="101" t="s">
        <v>18802</v>
      </c>
      <c r="F9925" s="99"/>
      <c r="G9925" s="99"/>
      <c r="H9925" s="99"/>
      <c r="I9925" s="99"/>
      <c r="J9925" s="99"/>
      <c r="K9925" s="99"/>
      <c r="L9925" s="99"/>
      <c r="M9925" s="99"/>
      <c r="N9925" s="99"/>
      <c r="O9925" s="99"/>
      <c r="P9925" s="99"/>
      <c r="Q9925" s="99"/>
      <c r="R9925" s="99"/>
      <c r="S9925" s="100">
        <v>1.0</v>
      </c>
      <c r="T9925" s="100">
        <v>1.0</v>
      </c>
      <c r="U9925" s="101" t="s">
        <v>7558</v>
      </c>
      <c r="V9925" s="101" t="s">
        <v>7559</v>
      </c>
      <c r="W9925" s="101" t="s">
        <v>54</v>
      </c>
      <c r="X9925" s="101" t="s">
        <v>7560</v>
      </c>
      <c r="Y9925" s="101" t="s">
        <v>18</v>
      </c>
    </row>
    <row r="9926">
      <c r="A9926" s="98" t="s">
        <v>93</v>
      </c>
      <c r="B9926" s="99"/>
      <c r="C9926" s="100" t="s">
        <v>18803</v>
      </c>
      <c r="D9926" s="101" t="s">
        <v>122</v>
      </c>
      <c r="E9926" s="101" t="s">
        <v>18804</v>
      </c>
      <c r="F9926" s="99"/>
      <c r="G9926" s="99"/>
      <c r="H9926" s="99"/>
      <c r="I9926" s="99"/>
      <c r="J9926" s="99"/>
      <c r="K9926" s="99"/>
      <c r="L9926" s="99"/>
      <c r="M9926" s="99"/>
      <c r="N9926" s="99"/>
      <c r="O9926" s="99"/>
      <c r="P9926" s="99"/>
      <c r="Q9926" s="99"/>
      <c r="R9926" s="99"/>
      <c r="S9926" s="102">
        <v>1.0</v>
      </c>
      <c r="T9926" s="102">
        <v>1.0</v>
      </c>
      <c r="U9926" s="102" t="s">
        <v>7558</v>
      </c>
      <c r="V9926" s="102" t="s">
        <v>7559</v>
      </c>
      <c r="W9926" s="102" t="s">
        <v>54</v>
      </c>
      <c r="X9926" s="102" t="s">
        <v>7560</v>
      </c>
      <c r="Y9926" s="101" t="s">
        <v>18</v>
      </c>
    </row>
    <row r="9927">
      <c r="A9927" s="98" t="s">
        <v>30</v>
      </c>
      <c r="B9927" s="99"/>
      <c r="C9927" s="100" t="s">
        <v>18805</v>
      </c>
      <c r="D9927" s="101" t="s">
        <v>135</v>
      </c>
      <c r="E9927" s="101" t="s">
        <v>18806</v>
      </c>
      <c r="F9927" s="99"/>
      <c r="G9927" s="99"/>
      <c r="H9927" s="99"/>
      <c r="I9927" s="99"/>
      <c r="J9927" s="99"/>
      <c r="K9927" s="99"/>
      <c r="L9927" s="99"/>
      <c r="M9927" s="99"/>
      <c r="N9927" s="99"/>
      <c r="O9927" s="99"/>
      <c r="P9927" s="99"/>
      <c r="Q9927" s="99"/>
      <c r="R9927" s="99"/>
      <c r="S9927" s="100">
        <v>1.0</v>
      </c>
      <c r="T9927" s="100">
        <v>1.0</v>
      </c>
      <c r="U9927" s="101" t="s">
        <v>7558</v>
      </c>
      <c r="V9927" s="101" t="s">
        <v>7559</v>
      </c>
      <c r="W9927" s="101" t="s">
        <v>54</v>
      </c>
      <c r="X9927" s="101" t="s">
        <v>7560</v>
      </c>
      <c r="Y9927" s="101" t="s">
        <v>18</v>
      </c>
    </row>
    <row r="9928">
      <c r="A9928" s="103" t="s">
        <v>13</v>
      </c>
      <c r="B9928" s="99"/>
      <c r="C9928" s="100" t="s">
        <v>18807</v>
      </c>
      <c r="D9928" s="101" t="s">
        <v>122</v>
      </c>
      <c r="E9928" s="101" t="s">
        <v>18808</v>
      </c>
      <c r="F9928" s="99"/>
      <c r="G9928" s="99"/>
      <c r="H9928" s="99"/>
      <c r="I9928" s="99"/>
      <c r="J9928" s="99"/>
      <c r="K9928" s="99"/>
      <c r="L9928" s="99"/>
      <c r="M9928" s="99"/>
      <c r="N9928" s="99"/>
      <c r="O9928" s="99"/>
      <c r="P9928" s="99"/>
      <c r="Q9928" s="99"/>
      <c r="R9928" s="99"/>
      <c r="S9928" s="102">
        <v>1.0</v>
      </c>
      <c r="T9928" s="102">
        <v>1.0</v>
      </c>
      <c r="U9928" s="102" t="s">
        <v>7558</v>
      </c>
      <c r="V9928" s="102" t="s">
        <v>7559</v>
      </c>
      <c r="W9928" s="102" t="s">
        <v>54</v>
      </c>
      <c r="X9928" s="102" t="s">
        <v>7560</v>
      </c>
      <c r="Y9928" s="101" t="s">
        <v>18</v>
      </c>
    </row>
    <row r="9929">
      <c r="A9929" s="98" t="s">
        <v>93</v>
      </c>
      <c r="B9929" s="99"/>
      <c r="C9929" s="100" t="s">
        <v>18809</v>
      </c>
      <c r="D9929" s="101" t="s">
        <v>471</v>
      </c>
      <c r="E9929" s="101" t="s">
        <v>18810</v>
      </c>
      <c r="F9929" s="99"/>
      <c r="G9929" s="99"/>
      <c r="H9929" s="99"/>
      <c r="I9929" s="99"/>
      <c r="J9929" s="99"/>
      <c r="K9929" s="99"/>
      <c r="L9929" s="99"/>
      <c r="M9929" s="99"/>
      <c r="N9929" s="99"/>
      <c r="O9929" s="99"/>
      <c r="P9929" s="99"/>
      <c r="Q9929" s="99"/>
      <c r="R9929" s="99"/>
      <c r="S9929" s="100">
        <v>1.0</v>
      </c>
      <c r="T9929" s="100">
        <v>1.0</v>
      </c>
      <c r="U9929" s="101" t="s">
        <v>7558</v>
      </c>
      <c r="V9929" s="101" t="s">
        <v>7559</v>
      </c>
      <c r="W9929" s="101" t="s">
        <v>54</v>
      </c>
      <c r="X9929" s="101" t="s">
        <v>7560</v>
      </c>
      <c r="Y9929" s="101" t="s">
        <v>18</v>
      </c>
    </row>
    <row r="9930">
      <c r="A9930" s="98" t="s">
        <v>64</v>
      </c>
      <c r="B9930" s="99"/>
      <c r="C9930" s="100" t="s">
        <v>18811</v>
      </c>
      <c r="D9930" s="101" t="s">
        <v>158</v>
      </c>
      <c r="E9930" s="101" t="s">
        <v>18812</v>
      </c>
      <c r="F9930" s="99"/>
      <c r="G9930" s="99"/>
      <c r="H9930" s="99"/>
      <c r="I9930" s="99"/>
      <c r="J9930" s="99"/>
      <c r="K9930" s="99"/>
      <c r="L9930" s="99"/>
      <c r="M9930" s="99"/>
      <c r="N9930" s="99"/>
      <c r="O9930" s="99"/>
      <c r="P9930" s="99"/>
      <c r="Q9930" s="99"/>
      <c r="R9930" s="99"/>
      <c r="S9930" s="100">
        <v>1.0</v>
      </c>
      <c r="T9930" s="100">
        <v>1.0</v>
      </c>
      <c r="U9930" s="101" t="s">
        <v>7558</v>
      </c>
      <c r="V9930" s="101" t="s">
        <v>7559</v>
      </c>
      <c r="W9930" s="101" t="s">
        <v>54</v>
      </c>
      <c r="X9930" s="101" t="s">
        <v>7560</v>
      </c>
      <c r="Y9930" s="101" t="s">
        <v>18</v>
      </c>
    </row>
    <row r="9931">
      <c r="A9931" s="103" t="s">
        <v>13</v>
      </c>
      <c r="B9931" s="99"/>
      <c r="C9931" s="100" t="s">
        <v>18813</v>
      </c>
      <c r="D9931" s="101" t="s">
        <v>122</v>
      </c>
      <c r="E9931" s="101" t="s">
        <v>18814</v>
      </c>
      <c r="F9931" s="99"/>
      <c r="G9931" s="99"/>
      <c r="H9931" s="99"/>
      <c r="I9931" s="99"/>
      <c r="J9931" s="99"/>
      <c r="K9931" s="99"/>
      <c r="L9931" s="99"/>
      <c r="M9931" s="99"/>
      <c r="N9931" s="99"/>
      <c r="O9931" s="99"/>
      <c r="P9931" s="99"/>
      <c r="Q9931" s="99"/>
      <c r="R9931" s="99"/>
      <c r="S9931" s="102">
        <v>1.0</v>
      </c>
      <c r="T9931" s="102">
        <v>1.0</v>
      </c>
      <c r="U9931" s="102" t="s">
        <v>7558</v>
      </c>
      <c r="V9931" s="102" t="s">
        <v>7559</v>
      </c>
      <c r="W9931" s="102" t="s">
        <v>54</v>
      </c>
      <c r="X9931" s="102" t="s">
        <v>7560</v>
      </c>
      <c r="Y9931" s="101" t="s">
        <v>18</v>
      </c>
    </row>
    <row r="9932">
      <c r="A9932" s="98" t="s">
        <v>67</v>
      </c>
      <c r="B9932" s="99"/>
      <c r="C9932" s="100" t="s">
        <v>18815</v>
      </c>
      <c r="D9932" s="101" t="s">
        <v>158</v>
      </c>
      <c r="E9932" s="101" t="s">
        <v>18816</v>
      </c>
      <c r="F9932" s="99"/>
      <c r="G9932" s="99"/>
      <c r="H9932" s="99"/>
      <c r="I9932" s="99"/>
      <c r="J9932" s="99"/>
      <c r="K9932" s="99"/>
      <c r="L9932" s="99"/>
      <c r="M9932" s="99"/>
      <c r="N9932" s="99"/>
      <c r="O9932" s="99"/>
      <c r="P9932" s="99"/>
      <c r="Q9932" s="99"/>
      <c r="R9932" s="99"/>
      <c r="S9932" s="100">
        <v>1.0</v>
      </c>
      <c r="T9932" s="100">
        <v>1.0</v>
      </c>
      <c r="U9932" s="101" t="s">
        <v>7558</v>
      </c>
      <c r="V9932" s="101" t="s">
        <v>7559</v>
      </c>
      <c r="W9932" s="101" t="s">
        <v>54</v>
      </c>
      <c r="X9932" s="101" t="s">
        <v>7560</v>
      </c>
      <c r="Y9932" s="101" t="s">
        <v>18</v>
      </c>
    </row>
    <row r="9933">
      <c r="A9933" s="98" t="s">
        <v>82</v>
      </c>
      <c r="B9933" s="99"/>
      <c r="C9933" s="100" t="s">
        <v>18817</v>
      </c>
      <c r="D9933" s="101" t="s">
        <v>158</v>
      </c>
      <c r="E9933" s="101" t="s">
        <v>18818</v>
      </c>
      <c r="F9933" s="99"/>
      <c r="G9933" s="99"/>
      <c r="H9933" s="99"/>
      <c r="I9933" s="99"/>
      <c r="J9933" s="99"/>
      <c r="K9933" s="99"/>
      <c r="L9933" s="99"/>
      <c r="M9933" s="99"/>
      <c r="N9933" s="99"/>
      <c r="O9933" s="99"/>
      <c r="P9933" s="99"/>
      <c r="Q9933" s="99"/>
      <c r="R9933" s="99"/>
      <c r="S9933" s="100">
        <v>1.0</v>
      </c>
      <c r="T9933" s="100">
        <v>1.0</v>
      </c>
      <c r="U9933" s="101" t="s">
        <v>7558</v>
      </c>
      <c r="V9933" s="101" t="s">
        <v>7559</v>
      </c>
      <c r="W9933" s="101" t="s">
        <v>54</v>
      </c>
      <c r="X9933" s="101" t="s">
        <v>7560</v>
      </c>
      <c r="Y9933" s="101" t="s">
        <v>18</v>
      </c>
    </row>
    <row r="9934">
      <c r="A9934" s="103" t="s">
        <v>63</v>
      </c>
      <c r="B9934" s="99"/>
      <c r="C9934" s="100" t="s">
        <v>18819</v>
      </c>
      <c r="D9934" s="101" t="s">
        <v>122</v>
      </c>
      <c r="E9934" s="101" t="s">
        <v>18820</v>
      </c>
      <c r="F9934" s="99"/>
      <c r="G9934" s="99"/>
      <c r="H9934" s="99"/>
      <c r="I9934" s="99"/>
      <c r="J9934" s="99"/>
      <c r="K9934" s="99"/>
      <c r="L9934" s="99"/>
      <c r="M9934" s="99"/>
      <c r="N9934" s="99"/>
      <c r="O9934" s="99"/>
      <c r="P9934" s="99"/>
      <c r="Q9934" s="99"/>
      <c r="R9934" s="99"/>
      <c r="S9934" s="102">
        <v>1.0</v>
      </c>
      <c r="T9934" s="102">
        <v>1.0</v>
      </c>
      <c r="U9934" s="102" t="s">
        <v>7558</v>
      </c>
      <c r="V9934" s="102" t="s">
        <v>7559</v>
      </c>
      <c r="W9934" s="102" t="s">
        <v>54</v>
      </c>
      <c r="X9934" s="102" t="s">
        <v>7560</v>
      </c>
      <c r="Y9934" s="101" t="s">
        <v>18</v>
      </c>
    </row>
    <row r="9935">
      <c r="A9935" s="98" t="s">
        <v>64</v>
      </c>
      <c r="B9935" s="99"/>
      <c r="C9935" s="100" t="s">
        <v>18821</v>
      </c>
      <c r="D9935" s="101" t="s">
        <v>151</v>
      </c>
      <c r="E9935" s="101" t="s">
        <v>18822</v>
      </c>
      <c r="F9935" s="99"/>
      <c r="G9935" s="99"/>
      <c r="H9935" s="99"/>
      <c r="I9935" s="99"/>
      <c r="J9935" s="99"/>
      <c r="K9935" s="99"/>
      <c r="L9935" s="99"/>
      <c r="M9935" s="99"/>
      <c r="N9935" s="99"/>
      <c r="O9935" s="99"/>
      <c r="P9935" s="99"/>
      <c r="Q9935" s="99"/>
      <c r="R9935" s="99"/>
      <c r="S9935" s="102">
        <v>1.0</v>
      </c>
      <c r="T9935" s="102">
        <v>1.0</v>
      </c>
      <c r="U9935" s="102" t="s">
        <v>7558</v>
      </c>
      <c r="V9935" s="102" t="s">
        <v>7559</v>
      </c>
      <c r="W9935" s="102" t="s">
        <v>54</v>
      </c>
      <c r="X9935" s="102" t="s">
        <v>7591</v>
      </c>
      <c r="Y9935" s="101" t="s">
        <v>12</v>
      </c>
      <c r="Z9935" s="33">
        <v>1.0</v>
      </c>
    </row>
    <row r="9936">
      <c r="A9936" s="103" t="s">
        <v>63</v>
      </c>
      <c r="B9936" s="99"/>
      <c r="C9936" s="100" t="s">
        <v>18823</v>
      </c>
      <c r="D9936" s="101" t="s">
        <v>122</v>
      </c>
      <c r="E9936" s="101" t="s">
        <v>18824</v>
      </c>
      <c r="F9936" s="99"/>
      <c r="G9936" s="99"/>
      <c r="H9936" s="99"/>
      <c r="I9936" s="99"/>
      <c r="J9936" s="99"/>
      <c r="K9936" s="99"/>
      <c r="L9936" s="99"/>
      <c r="M9936" s="99"/>
      <c r="N9936" s="99"/>
      <c r="O9936" s="99"/>
      <c r="P9936" s="99"/>
      <c r="Q9936" s="99"/>
      <c r="R9936" s="99"/>
      <c r="S9936" s="102">
        <v>1.0</v>
      </c>
      <c r="T9936" s="102">
        <v>1.0</v>
      </c>
      <c r="U9936" s="102" t="s">
        <v>7558</v>
      </c>
      <c r="V9936" s="102" t="s">
        <v>7559</v>
      </c>
      <c r="W9936" s="102" t="s">
        <v>54</v>
      </c>
      <c r="X9936" s="102" t="s">
        <v>7560</v>
      </c>
      <c r="Y9936" s="101" t="s">
        <v>18</v>
      </c>
    </row>
    <row r="9937">
      <c r="A9937" s="98" t="s">
        <v>47</v>
      </c>
      <c r="B9937" s="99"/>
      <c r="C9937" s="100" t="s">
        <v>18825</v>
      </c>
      <c r="D9937" s="101" t="s">
        <v>151</v>
      </c>
      <c r="E9937" s="101" t="s">
        <v>18826</v>
      </c>
      <c r="F9937" s="99"/>
      <c r="G9937" s="99"/>
      <c r="H9937" s="99"/>
      <c r="I9937" s="99"/>
      <c r="J9937" s="99"/>
      <c r="K9937" s="99"/>
      <c r="L9937" s="99"/>
      <c r="M9937" s="99"/>
      <c r="N9937" s="99"/>
      <c r="O9937" s="99"/>
      <c r="P9937" s="99"/>
      <c r="Q9937" s="99"/>
      <c r="R9937" s="99"/>
      <c r="S9937" s="102">
        <v>1.0</v>
      </c>
      <c r="T9937" s="102">
        <v>1.0</v>
      </c>
      <c r="U9937" s="102" t="s">
        <v>7558</v>
      </c>
      <c r="V9937" s="102" t="s">
        <v>7559</v>
      </c>
      <c r="W9937" s="102" t="s">
        <v>54</v>
      </c>
      <c r="X9937" s="102" t="s">
        <v>7591</v>
      </c>
      <c r="Y9937" s="101" t="s">
        <v>12</v>
      </c>
      <c r="Z9937" s="33">
        <v>1.0</v>
      </c>
    </row>
    <row r="9938">
      <c r="A9938" s="98" t="s">
        <v>47</v>
      </c>
      <c r="B9938" s="99"/>
      <c r="C9938" s="100" t="s">
        <v>18827</v>
      </c>
      <c r="D9938" s="101" t="s">
        <v>151</v>
      </c>
      <c r="E9938" s="101" t="s">
        <v>18828</v>
      </c>
      <c r="F9938" s="99"/>
      <c r="G9938" s="99"/>
      <c r="H9938" s="99"/>
      <c r="I9938" s="99"/>
      <c r="J9938" s="99"/>
      <c r="K9938" s="99"/>
      <c r="L9938" s="99"/>
      <c r="M9938" s="99"/>
      <c r="N9938" s="99"/>
      <c r="O9938" s="99"/>
      <c r="P9938" s="99"/>
      <c r="Q9938" s="99"/>
      <c r="R9938" s="99"/>
      <c r="S9938" s="102">
        <v>1.0</v>
      </c>
      <c r="T9938" s="102">
        <v>1.0</v>
      </c>
      <c r="U9938" s="102" t="s">
        <v>7558</v>
      </c>
      <c r="V9938" s="102" t="s">
        <v>7559</v>
      </c>
      <c r="W9938" s="102" t="s">
        <v>54</v>
      </c>
      <c r="X9938" s="102" t="s">
        <v>7591</v>
      </c>
      <c r="Y9938" s="101" t="s">
        <v>12</v>
      </c>
      <c r="Z9938" s="33">
        <v>1.0</v>
      </c>
    </row>
    <row r="9939">
      <c r="A9939" s="103" t="s">
        <v>63</v>
      </c>
      <c r="B9939" s="99"/>
      <c r="C9939" s="100" t="s">
        <v>18829</v>
      </c>
      <c r="D9939" s="101" t="s">
        <v>122</v>
      </c>
      <c r="E9939" s="101" t="s">
        <v>18830</v>
      </c>
      <c r="F9939" s="99"/>
      <c r="G9939" s="99"/>
      <c r="H9939" s="99"/>
      <c r="I9939" s="99"/>
      <c r="J9939" s="99"/>
      <c r="K9939" s="99"/>
      <c r="L9939" s="99"/>
      <c r="M9939" s="99"/>
      <c r="N9939" s="99"/>
      <c r="O9939" s="99"/>
      <c r="P9939" s="99"/>
      <c r="Q9939" s="99"/>
      <c r="R9939" s="99"/>
      <c r="S9939" s="102">
        <v>1.0</v>
      </c>
      <c r="T9939" s="102">
        <v>1.0</v>
      </c>
      <c r="U9939" s="102" t="s">
        <v>7558</v>
      </c>
      <c r="V9939" s="102" t="s">
        <v>7559</v>
      </c>
      <c r="W9939" s="102" t="s">
        <v>54</v>
      </c>
      <c r="X9939" s="102" t="s">
        <v>7560</v>
      </c>
      <c r="Y9939" s="101" t="s">
        <v>18</v>
      </c>
    </row>
    <row r="9940">
      <c r="A9940" s="98" t="s">
        <v>93</v>
      </c>
      <c r="B9940" s="99"/>
      <c r="C9940" s="100" t="s">
        <v>18831</v>
      </c>
      <c r="D9940" s="101" t="s">
        <v>151</v>
      </c>
      <c r="E9940" s="101" t="s">
        <v>18832</v>
      </c>
      <c r="F9940" s="99"/>
      <c r="G9940" s="99"/>
      <c r="H9940" s="99"/>
      <c r="I9940" s="99"/>
      <c r="J9940" s="99"/>
      <c r="K9940" s="99"/>
      <c r="L9940" s="99"/>
      <c r="M9940" s="99"/>
      <c r="N9940" s="99"/>
      <c r="O9940" s="99"/>
      <c r="P9940" s="99"/>
      <c r="Q9940" s="99"/>
      <c r="R9940" s="99"/>
      <c r="S9940" s="102">
        <v>1.0</v>
      </c>
      <c r="T9940" s="102">
        <v>1.0</v>
      </c>
      <c r="U9940" s="102" t="s">
        <v>7558</v>
      </c>
      <c r="V9940" s="102" t="s">
        <v>7559</v>
      </c>
      <c r="W9940" s="102" t="s">
        <v>54</v>
      </c>
      <c r="X9940" s="102" t="s">
        <v>7591</v>
      </c>
      <c r="Y9940" s="101" t="s">
        <v>12</v>
      </c>
      <c r="Z9940" s="33">
        <v>1.0</v>
      </c>
    </row>
    <row r="9941">
      <c r="A9941" s="103" t="s">
        <v>63</v>
      </c>
      <c r="B9941" s="99"/>
      <c r="C9941" s="100" t="s">
        <v>5364</v>
      </c>
      <c r="D9941" s="101" t="s">
        <v>135</v>
      </c>
      <c r="E9941" s="101" t="s">
        <v>5365</v>
      </c>
      <c r="F9941" s="99"/>
      <c r="G9941" s="99"/>
      <c r="H9941" s="99"/>
      <c r="I9941" s="99"/>
      <c r="J9941" s="99"/>
      <c r="K9941" s="99"/>
      <c r="L9941" s="99"/>
      <c r="M9941" s="99"/>
      <c r="N9941" s="99"/>
      <c r="O9941" s="99"/>
      <c r="P9941" s="99"/>
      <c r="Q9941" s="99"/>
      <c r="R9941" s="99"/>
      <c r="S9941" s="100">
        <v>1.0</v>
      </c>
      <c r="T9941" s="100">
        <v>1.0</v>
      </c>
      <c r="U9941" s="101" t="s">
        <v>7558</v>
      </c>
      <c r="V9941" s="101" t="s">
        <v>7559</v>
      </c>
      <c r="W9941" s="101" t="s">
        <v>54</v>
      </c>
      <c r="X9941" s="101" t="s">
        <v>7560</v>
      </c>
      <c r="Y9941" s="101" t="s">
        <v>18</v>
      </c>
    </row>
    <row r="9942">
      <c r="A9942" s="98" t="s">
        <v>77</v>
      </c>
      <c r="B9942" s="99"/>
      <c r="C9942" s="100" t="s">
        <v>5366</v>
      </c>
      <c r="D9942" s="101" t="s">
        <v>122</v>
      </c>
      <c r="E9942" s="101" t="s">
        <v>18833</v>
      </c>
      <c r="F9942" s="99"/>
      <c r="G9942" s="99"/>
      <c r="H9942" s="99"/>
      <c r="I9942" s="99"/>
      <c r="J9942" s="99"/>
      <c r="K9942" s="99"/>
      <c r="L9942" s="99"/>
      <c r="M9942" s="99"/>
      <c r="N9942" s="99"/>
      <c r="O9942" s="99"/>
      <c r="P9942" s="99"/>
      <c r="Q9942" s="99"/>
      <c r="R9942" s="99"/>
      <c r="S9942" s="102">
        <v>1.0</v>
      </c>
      <c r="T9942" s="102">
        <v>1.0</v>
      </c>
      <c r="U9942" s="102" t="s">
        <v>7558</v>
      </c>
      <c r="V9942" s="102" t="s">
        <v>7559</v>
      </c>
      <c r="W9942" s="102" t="s">
        <v>54</v>
      </c>
      <c r="X9942" s="102" t="s">
        <v>7560</v>
      </c>
      <c r="Y9942" s="101" t="s">
        <v>18</v>
      </c>
    </row>
    <row r="9943">
      <c r="A9943" s="98" t="s">
        <v>93</v>
      </c>
      <c r="B9943" s="99"/>
      <c r="C9943" s="100" t="s">
        <v>18834</v>
      </c>
      <c r="D9943" s="101" t="s">
        <v>471</v>
      </c>
      <c r="E9943" s="101" t="s">
        <v>18835</v>
      </c>
      <c r="F9943" s="99"/>
      <c r="G9943" s="99"/>
      <c r="H9943" s="99"/>
      <c r="I9943" s="99"/>
      <c r="J9943" s="99"/>
      <c r="K9943" s="99"/>
      <c r="L9943" s="99"/>
      <c r="M9943" s="99"/>
      <c r="N9943" s="99"/>
      <c r="O9943" s="99"/>
      <c r="P9943" s="99"/>
      <c r="Q9943" s="99"/>
      <c r="R9943" s="99"/>
      <c r="S9943" s="100">
        <v>1.0</v>
      </c>
      <c r="T9943" s="100">
        <v>1.0</v>
      </c>
      <c r="U9943" s="101" t="s">
        <v>7558</v>
      </c>
      <c r="V9943" s="101" t="s">
        <v>7559</v>
      </c>
      <c r="W9943" s="101" t="s">
        <v>54</v>
      </c>
      <c r="X9943" s="101" t="s">
        <v>7560</v>
      </c>
      <c r="Y9943" s="101" t="s">
        <v>18</v>
      </c>
    </row>
    <row r="9944">
      <c r="A9944" s="98" t="s">
        <v>64</v>
      </c>
      <c r="B9944" s="99"/>
      <c r="C9944" s="100" t="s">
        <v>18836</v>
      </c>
      <c r="D9944" s="101" t="s">
        <v>122</v>
      </c>
      <c r="E9944" s="101" t="s">
        <v>18837</v>
      </c>
      <c r="F9944" s="99"/>
      <c r="G9944" s="99"/>
      <c r="H9944" s="99"/>
      <c r="I9944" s="99"/>
      <c r="J9944" s="99"/>
      <c r="K9944" s="99"/>
      <c r="L9944" s="99"/>
      <c r="M9944" s="99"/>
      <c r="N9944" s="99"/>
      <c r="O9944" s="99"/>
      <c r="P9944" s="99"/>
      <c r="Q9944" s="99"/>
      <c r="R9944" s="99"/>
      <c r="S9944" s="102">
        <v>1.0</v>
      </c>
      <c r="T9944" s="102">
        <v>1.0</v>
      </c>
      <c r="U9944" s="102" t="s">
        <v>7558</v>
      </c>
      <c r="V9944" s="102" t="s">
        <v>7559</v>
      </c>
      <c r="W9944" s="102" t="s">
        <v>54</v>
      </c>
      <c r="X9944" s="102" t="s">
        <v>7560</v>
      </c>
      <c r="Y9944" s="101" t="s">
        <v>18</v>
      </c>
    </row>
    <row r="9945">
      <c r="A9945" s="98" t="s">
        <v>30</v>
      </c>
      <c r="B9945" s="99"/>
      <c r="C9945" s="100" t="s">
        <v>18838</v>
      </c>
      <c r="D9945" s="101" t="s">
        <v>151</v>
      </c>
      <c r="E9945" s="101" t="s">
        <v>18839</v>
      </c>
      <c r="F9945" s="99"/>
      <c r="G9945" s="99"/>
      <c r="H9945" s="99"/>
      <c r="I9945" s="99"/>
      <c r="J9945" s="99"/>
      <c r="K9945" s="99"/>
      <c r="L9945" s="99"/>
      <c r="M9945" s="99"/>
      <c r="N9945" s="99"/>
      <c r="O9945" s="99"/>
      <c r="P9945" s="99"/>
      <c r="Q9945" s="99"/>
      <c r="R9945" s="99"/>
      <c r="S9945" s="102">
        <v>1.0</v>
      </c>
      <c r="T9945" s="102">
        <v>1.0</v>
      </c>
      <c r="U9945" s="102" t="s">
        <v>7558</v>
      </c>
      <c r="V9945" s="102" t="s">
        <v>7559</v>
      </c>
      <c r="W9945" s="102" t="s">
        <v>54</v>
      </c>
      <c r="X9945" s="102" t="s">
        <v>7591</v>
      </c>
      <c r="Y9945" s="101" t="s">
        <v>12</v>
      </c>
      <c r="Z9945" s="33">
        <v>1.0</v>
      </c>
    </row>
    <row r="9946">
      <c r="A9946" s="98" t="s">
        <v>64</v>
      </c>
      <c r="B9946" s="99"/>
      <c r="C9946" s="100" t="s">
        <v>18840</v>
      </c>
      <c r="D9946" s="101" t="s">
        <v>151</v>
      </c>
      <c r="E9946" s="101" t="s">
        <v>18841</v>
      </c>
      <c r="F9946" s="99"/>
      <c r="G9946" s="99"/>
      <c r="H9946" s="99"/>
      <c r="I9946" s="99"/>
      <c r="J9946" s="99"/>
      <c r="K9946" s="99"/>
      <c r="L9946" s="99"/>
      <c r="M9946" s="99"/>
      <c r="N9946" s="99"/>
      <c r="O9946" s="99"/>
      <c r="P9946" s="99"/>
      <c r="Q9946" s="99"/>
      <c r="R9946" s="99"/>
      <c r="S9946" s="102">
        <v>1.0</v>
      </c>
      <c r="T9946" s="102">
        <v>1.0</v>
      </c>
      <c r="U9946" s="102" t="s">
        <v>7558</v>
      </c>
      <c r="V9946" s="102" t="s">
        <v>7559</v>
      </c>
      <c r="W9946" s="102" t="s">
        <v>54</v>
      </c>
      <c r="X9946" s="102" t="s">
        <v>7591</v>
      </c>
      <c r="Y9946" s="101" t="s">
        <v>12</v>
      </c>
      <c r="Z9946" s="33">
        <v>1.0</v>
      </c>
    </row>
    <row r="9947">
      <c r="A9947" s="98" t="s">
        <v>64</v>
      </c>
      <c r="B9947" s="99"/>
      <c r="C9947" s="100" t="s">
        <v>18842</v>
      </c>
      <c r="D9947" s="101" t="s">
        <v>122</v>
      </c>
      <c r="E9947" s="101" t="s">
        <v>18843</v>
      </c>
      <c r="F9947" s="99"/>
      <c r="G9947" s="99"/>
      <c r="H9947" s="99"/>
      <c r="I9947" s="99"/>
      <c r="J9947" s="99"/>
      <c r="K9947" s="99"/>
      <c r="L9947" s="99"/>
      <c r="M9947" s="99"/>
      <c r="N9947" s="99"/>
      <c r="O9947" s="99"/>
      <c r="P9947" s="99"/>
      <c r="Q9947" s="99"/>
      <c r="R9947" s="99"/>
      <c r="S9947" s="102">
        <v>1.0</v>
      </c>
      <c r="T9947" s="102">
        <v>1.0</v>
      </c>
      <c r="U9947" s="102" t="s">
        <v>7558</v>
      </c>
      <c r="V9947" s="102" t="s">
        <v>7559</v>
      </c>
      <c r="W9947" s="102" t="s">
        <v>54</v>
      </c>
      <c r="X9947" s="102" t="s">
        <v>7560</v>
      </c>
      <c r="Y9947" s="101" t="s">
        <v>18</v>
      </c>
    </row>
    <row r="9948">
      <c r="A9948" s="98" t="s">
        <v>38</v>
      </c>
      <c r="B9948" s="99"/>
      <c r="C9948" s="100" t="s">
        <v>18844</v>
      </c>
      <c r="D9948" s="101" t="s">
        <v>135</v>
      </c>
      <c r="E9948" s="101" t="s">
        <v>18845</v>
      </c>
      <c r="F9948" s="99"/>
      <c r="G9948" s="99"/>
      <c r="H9948" s="99"/>
      <c r="I9948" s="99"/>
      <c r="J9948" s="99"/>
      <c r="K9948" s="99"/>
      <c r="L9948" s="99"/>
      <c r="M9948" s="99"/>
      <c r="N9948" s="99"/>
      <c r="O9948" s="99"/>
      <c r="P9948" s="99"/>
      <c r="Q9948" s="99"/>
      <c r="R9948" s="99"/>
      <c r="S9948" s="100">
        <v>1.0</v>
      </c>
      <c r="T9948" s="100">
        <v>1.0</v>
      </c>
      <c r="U9948" s="101" t="s">
        <v>7558</v>
      </c>
      <c r="V9948" s="101" t="s">
        <v>7559</v>
      </c>
      <c r="W9948" s="101" t="s">
        <v>54</v>
      </c>
      <c r="X9948" s="101" t="s">
        <v>7560</v>
      </c>
      <c r="Y9948" s="101" t="s">
        <v>18</v>
      </c>
    </row>
    <row r="9949">
      <c r="A9949" s="98" t="s">
        <v>38</v>
      </c>
      <c r="B9949" s="99"/>
      <c r="C9949" s="100" t="s">
        <v>18846</v>
      </c>
      <c r="D9949" s="101" t="s">
        <v>122</v>
      </c>
      <c r="E9949" s="101" t="s">
        <v>18847</v>
      </c>
      <c r="F9949" s="99"/>
      <c r="G9949" s="99"/>
      <c r="H9949" s="99"/>
      <c r="I9949" s="99"/>
      <c r="J9949" s="99"/>
      <c r="K9949" s="99"/>
      <c r="L9949" s="99"/>
      <c r="M9949" s="99"/>
      <c r="N9949" s="99"/>
      <c r="O9949" s="99"/>
      <c r="P9949" s="99"/>
      <c r="Q9949" s="99"/>
      <c r="R9949" s="99"/>
      <c r="S9949" s="102">
        <v>1.0</v>
      </c>
      <c r="T9949" s="102">
        <v>1.0</v>
      </c>
      <c r="U9949" s="102" t="s">
        <v>7558</v>
      </c>
      <c r="V9949" s="102" t="s">
        <v>7559</v>
      </c>
      <c r="W9949" s="102" t="s">
        <v>54</v>
      </c>
      <c r="X9949" s="102" t="s">
        <v>7560</v>
      </c>
      <c r="Y9949" s="101" t="s">
        <v>18</v>
      </c>
    </row>
    <row r="9950">
      <c r="A9950" s="103" t="s">
        <v>11</v>
      </c>
      <c r="B9950" s="99"/>
      <c r="C9950" s="100" t="s">
        <v>18848</v>
      </c>
      <c r="D9950" s="101" t="s">
        <v>128</v>
      </c>
      <c r="E9950" s="101" t="s">
        <v>18849</v>
      </c>
      <c r="F9950" s="99"/>
      <c r="G9950" s="99"/>
      <c r="H9950" s="99"/>
      <c r="I9950" s="99"/>
      <c r="J9950" s="99"/>
      <c r="K9950" s="99"/>
      <c r="L9950" s="99"/>
      <c r="M9950" s="99"/>
      <c r="N9950" s="99"/>
      <c r="O9950" s="99"/>
      <c r="P9950" s="99"/>
      <c r="Q9950" s="99"/>
      <c r="R9950" s="99"/>
      <c r="S9950" s="102">
        <v>1.0</v>
      </c>
      <c r="T9950" s="102">
        <v>0.0</v>
      </c>
      <c r="U9950" s="102" t="s">
        <v>7558</v>
      </c>
      <c r="V9950" s="102" t="s">
        <v>7559</v>
      </c>
      <c r="W9950" s="102" t="s">
        <v>54</v>
      </c>
      <c r="X9950" s="102" t="s">
        <v>7560</v>
      </c>
      <c r="Y9950" s="101" t="s">
        <v>12</v>
      </c>
    </row>
    <row r="9951">
      <c r="A9951" s="98" t="s">
        <v>93</v>
      </c>
      <c r="B9951" s="99"/>
      <c r="C9951" s="100" t="s">
        <v>18850</v>
      </c>
      <c r="D9951" s="101" t="s">
        <v>191</v>
      </c>
      <c r="E9951" s="101" t="s">
        <v>18851</v>
      </c>
      <c r="F9951" s="99"/>
      <c r="G9951" s="99"/>
      <c r="H9951" s="99"/>
      <c r="I9951" s="99"/>
      <c r="J9951" s="99"/>
      <c r="K9951" s="99"/>
      <c r="L9951" s="99"/>
      <c r="M9951" s="99"/>
      <c r="N9951" s="99"/>
      <c r="O9951" s="99"/>
      <c r="P9951" s="99"/>
      <c r="Q9951" s="99"/>
      <c r="R9951" s="99"/>
      <c r="S9951" s="100">
        <v>1.0</v>
      </c>
      <c r="T9951" s="100">
        <v>1.0</v>
      </c>
      <c r="U9951" s="101" t="s">
        <v>7558</v>
      </c>
      <c r="V9951" s="101" t="s">
        <v>7559</v>
      </c>
      <c r="W9951" s="101" t="s">
        <v>54</v>
      </c>
      <c r="X9951" s="101" t="s">
        <v>7560</v>
      </c>
      <c r="Y9951" s="101" t="s">
        <v>18</v>
      </c>
    </row>
    <row r="9952">
      <c r="A9952" s="98" t="s">
        <v>81</v>
      </c>
      <c r="B9952" s="99"/>
      <c r="C9952" s="100" t="s">
        <v>18852</v>
      </c>
      <c r="D9952" s="101" t="s">
        <v>191</v>
      </c>
      <c r="E9952" s="101" t="s">
        <v>18853</v>
      </c>
      <c r="F9952" s="99"/>
      <c r="G9952" s="99"/>
      <c r="H9952" s="99"/>
      <c r="I9952" s="99"/>
      <c r="J9952" s="99"/>
      <c r="K9952" s="99"/>
      <c r="L9952" s="99"/>
      <c r="M9952" s="99"/>
      <c r="N9952" s="99"/>
      <c r="O9952" s="99"/>
      <c r="P9952" s="99"/>
      <c r="Q9952" s="99"/>
      <c r="R9952" s="99"/>
      <c r="S9952" s="100">
        <v>1.0</v>
      </c>
      <c r="T9952" s="100">
        <v>1.0</v>
      </c>
      <c r="U9952" s="101" t="s">
        <v>7558</v>
      </c>
      <c r="V9952" s="101" t="s">
        <v>7559</v>
      </c>
      <c r="W9952" s="101" t="s">
        <v>54</v>
      </c>
      <c r="X9952" s="101" t="s">
        <v>7560</v>
      </c>
      <c r="Y9952" s="101" t="s">
        <v>18</v>
      </c>
    </row>
    <row r="9953">
      <c r="A9953" s="98" t="s">
        <v>77</v>
      </c>
      <c r="B9953" s="99"/>
      <c r="C9953" s="100" t="s">
        <v>18854</v>
      </c>
      <c r="D9953" s="101" t="s">
        <v>158</v>
      </c>
      <c r="E9953" s="101" t="s">
        <v>18855</v>
      </c>
      <c r="F9953" s="99"/>
      <c r="G9953" s="99"/>
      <c r="H9953" s="99"/>
      <c r="I9953" s="99"/>
      <c r="J9953" s="99"/>
      <c r="K9953" s="99"/>
      <c r="L9953" s="99"/>
      <c r="M9953" s="99"/>
      <c r="N9953" s="99"/>
      <c r="O9953" s="99"/>
      <c r="P9953" s="99"/>
      <c r="Q9953" s="99"/>
      <c r="R9953" s="99"/>
      <c r="S9953" s="100">
        <v>1.0</v>
      </c>
      <c r="T9953" s="100">
        <v>1.0</v>
      </c>
      <c r="U9953" s="101" t="s">
        <v>7558</v>
      </c>
      <c r="V9953" s="101" t="s">
        <v>7559</v>
      </c>
      <c r="W9953" s="101" t="s">
        <v>54</v>
      </c>
      <c r="X9953" s="101" t="s">
        <v>7560</v>
      </c>
      <c r="Y9953" s="101" t="s">
        <v>18</v>
      </c>
    </row>
    <row r="9954">
      <c r="A9954" s="98" t="s">
        <v>64</v>
      </c>
      <c r="B9954" s="99"/>
      <c r="C9954" s="100" t="s">
        <v>18856</v>
      </c>
      <c r="D9954" s="101" t="s">
        <v>135</v>
      </c>
      <c r="E9954" s="101" t="s">
        <v>18857</v>
      </c>
      <c r="F9954" s="99"/>
      <c r="G9954" s="99"/>
      <c r="H9954" s="99"/>
      <c r="I9954" s="99"/>
      <c r="J9954" s="99"/>
      <c r="K9954" s="99"/>
      <c r="L9954" s="99"/>
      <c r="M9954" s="99"/>
      <c r="N9954" s="99"/>
      <c r="O9954" s="99"/>
      <c r="P9954" s="99"/>
      <c r="Q9954" s="99"/>
      <c r="R9954" s="99"/>
      <c r="S9954" s="100">
        <v>1.0</v>
      </c>
      <c r="T9954" s="100">
        <v>1.0</v>
      </c>
      <c r="U9954" s="101" t="s">
        <v>7558</v>
      </c>
      <c r="V9954" s="101" t="s">
        <v>7559</v>
      </c>
      <c r="W9954" s="101" t="s">
        <v>54</v>
      </c>
      <c r="X9954" s="101" t="s">
        <v>7560</v>
      </c>
      <c r="Y9954" s="101" t="s">
        <v>18</v>
      </c>
    </row>
    <row r="9955">
      <c r="A9955" s="98" t="s">
        <v>67</v>
      </c>
      <c r="B9955" s="99"/>
      <c r="C9955" s="100" t="s">
        <v>18858</v>
      </c>
      <c r="D9955" s="101" t="s">
        <v>135</v>
      </c>
      <c r="E9955" s="101" t="s">
        <v>18859</v>
      </c>
      <c r="F9955" s="99"/>
      <c r="G9955" s="99"/>
      <c r="H9955" s="99"/>
      <c r="I9955" s="99"/>
      <c r="J9955" s="99"/>
      <c r="K9955" s="99"/>
      <c r="L9955" s="99"/>
      <c r="M9955" s="99"/>
      <c r="N9955" s="99"/>
      <c r="O9955" s="99"/>
      <c r="P9955" s="99"/>
      <c r="Q9955" s="99"/>
      <c r="R9955" s="99"/>
      <c r="S9955" s="100">
        <v>1.0</v>
      </c>
      <c r="T9955" s="100">
        <v>1.0</v>
      </c>
      <c r="U9955" s="101" t="s">
        <v>7558</v>
      </c>
      <c r="V9955" s="101" t="s">
        <v>7559</v>
      </c>
      <c r="W9955" s="101" t="s">
        <v>54</v>
      </c>
      <c r="X9955" s="101" t="s">
        <v>7560</v>
      </c>
      <c r="Y9955" s="101" t="s">
        <v>18</v>
      </c>
    </row>
    <row r="9956">
      <c r="A9956" s="103" t="s">
        <v>63</v>
      </c>
      <c r="B9956" s="99"/>
      <c r="C9956" s="100" t="s">
        <v>5372</v>
      </c>
      <c r="D9956" s="101" t="s">
        <v>135</v>
      </c>
      <c r="E9956" s="101" t="s">
        <v>5373</v>
      </c>
      <c r="F9956" s="99"/>
      <c r="G9956" s="99"/>
      <c r="H9956" s="99"/>
      <c r="I9956" s="99"/>
      <c r="J9956" s="99"/>
      <c r="K9956" s="99"/>
      <c r="L9956" s="99"/>
      <c r="M9956" s="99"/>
      <c r="N9956" s="99"/>
      <c r="O9956" s="99"/>
      <c r="P9956" s="99"/>
      <c r="Q9956" s="99"/>
      <c r="R9956" s="99"/>
      <c r="S9956" s="100">
        <v>1.0</v>
      </c>
      <c r="T9956" s="100">
        <v>1.0</v>
      </c>
      <c r="U9956" s="101" t="s">
        <v>7558</v>
      </c>
      <c r="V9956" s="101" t="s">
        <v>7559</v>
      </c>
      <c r="W9956" s="101" t="s">
        <v>54</v>
      </c>
      <c r="X9956" s="101" t="s">
        <v>7560</v>
      </c>
      <c r="Y9956" s="101" t="s">
        <v>18</v>
      </c>
    </row>
    <row r="9957">
      <c r="A9957" s="103" t="s">
        <v>87</v>
      </c>
      <c r="B9957" s="99"/>
      <c r="C9957" s="100" t="s">
        <v>18860</v>
      </c>
      <c r="D9957" s="101" t="s">
        <v>158</v>
      </c>
      <c r="E9957" s="101" t="s">
        <v>18861</v>
      </c>
      <c r="F9957" s="99"/>
      <c r="G9957" s="99"/>
      <c r="H9957" s="99"/>
      <c r="I9957" s="99"/>
      <c r="J9957" s="99"/>
      <c r="K9957" s="99"/>
      <c r="L9957" s="99"/>
      <c r="M9957" s="99"/>
      <c r="N9957" s="99"/>
      <c r="O9957" s="99"/>
      <c r="P9957" s="99"/>
      <c r="Q9957" s="99"/>
      <c r="R9957" s="99"/>
      <c r="S9957" s="100">
        <v>1.0</v>
      </c>
      <c r="T9957" s="100">
        <v>1.0</v>
      </c>
      <c r="U9957" s="101" t="s">
        <v>7558</v>
      </c>
      <c r="V9957" s="101" t="s">
        <v>7559</v>
      </c>
      <c r="W9957" s="101" t="s">
        <v>54</v>
      </c>
      <c r="X9957" s="101" t="s">
        <v>7560</v>
      </c>
      <c r="Y9957" s="101" t="s">
        <v>18</v>
      </c>
    </row>
    <row r="9958">
      <c r="A9958" s="98" t="s">
        <v>81</v>
      </c>
      <c r="B9958" s="99"/>
      <c r="C9958" s="100" t="s">
        <v>18862</v>
      </c>
      <c r="D9958" s="101" t="s">
        <v>146</v>
      </c>
      <c r="E9958" s="101" t="s">
        <v>18863</v>
      </c>
      <c r="F9958" s="99"/>
      <c r="G9958" s="99"/>
      <c r="H9958" s="99"/>
      <c r="I9958" s="99"/>
      <c r="J9958" s="99"/>
      <c r="K9958" s="99"/>
      <c r="L9958" s="99"/>
      <c r="M9958" s="99"/>
      <c r="N9958" s="99"/>
      <c r="O9958" s="99"/>
      <c r="P9958" s="99"/>
      <c r="Q9958" s="99"/>
      <c r="R9958" s="99"/>
      <c r="S9958" s="100">
        <v>1.0</v>
      </c>
      <c r="T9958" s="100">
        <v>1.0</v>
      </c>
      <c r="U9958" s="101" t="s">
        <v>7558</v>
      </c>
      <c r="V9958" s="101" t="s">
        <v>7559</v>
      </c>
      <c r="W9958" s="101" t="s">
        <v>54</v>
      </c>
      <c r="X9958" s="101" t="s">
        <v>7560</v>
      </c>
      <c r="Y9958" s="101" t="s">
        <v>18</v>
      </c>
    </row>
    <row r="9959">
      <c r="A9959" s="103" t="s">
        <v>63</v>
      </c>
      <c r="B9959" s="99"/>
      <c r="C9959" s="100" t="s">
        <v>18864</v>
      </c>
      <c r="D9959" s="101" t="s">
        <v>151</v>
      </c>
      <c r="E9959" s="101" t="s">
        <v>18865</v>
      </c>
      <c r="F9959" s="99"/>
      <c r="G9959" s="99"/>
      <c r="H9959" s="99"/>
      <c r="I9959" s="99"/>
      <c r="J9959" s="99"/>
      <c r="K9959" s="99"/>
      <c r="L9959" s="99"/>
      <c r="M9959" s="99"/>
      <c r="N9959" s="99"/>
      <c r="O9959" s="99"/>
      <c r="P9959" s="99"/>
      <c r="Q9959" s="99"/>
      <c r="R9959" s="99"/>
      <c r="S9959" s="102">
        <v>0.0</v>
      </c>
      <c r="T9959" s="102"/>
      <c r="U9959" s="102"/>
      <c r="V9959" s="102"/>
      <c r="W9959" s="102"/>
      <c r="X9959" s="102"/>
      <c r="Y9959" s="101" t="s">
        <v>12</v>
      </c>
    </row>
    <row r="9960">
      <c r="A9960" s="98" t="s">
        <v>64</v>
      </c>
      <c r="B9960" s="99"/>
      <c r="C9960" s="100" t="s">
        <v>18866</v>
      </c>
      <c r="D9960" s="101" t="s">
        <v>122</v>
      </c>
      <c r="E9960" s="101" t="s">
        <v>18867</v>
      </c>
      <c r="F9960" s="99"/>
      <c r="G9960" s="99"/>
      <c r="H9960" s="99"/>
      <c r="I9960" s="99"/>
      <c r="J9960" s="99"/>
      <c r="K9960" s="99"/>
      <c r="L9960" s="99"/>
      <c r="M9960" s="99"/>
      <c r="N9960" s="99"/>
      <c r="O9960" s="99"/>
      <c r="P9960" s="99"/>
      <c r="Q9960" s="99"/>
      <c r="R9960" s="99"/>
      <c r="S9960" s="102">
        <v>1.0</v>
      </c>
      <c r="T9960" s="102">
        <v>1.0</v>
      </c>
      <c r="U9960" s="102" t="s">
        <v>7558</v>
      </c>
      <c r="V9960" s="102" t="s">
        <v>7559</v>
      </c>
      <c r="W9960" s="102" t="s">
        <v>54</v>
      </c>
      <c r="X9960" s="102" t="s">
        <v>7560</v>
      </c>
      <c r="Y9960" s="101" t="s">
        <v>18</v>
      </c>
    </row>
    <row r="9961">
      <c r="A9961" s="98" t="s">
        <v>82</v>
      </c>
      <c r="B9961" s="99"/>
      <c r="C9961" s="100" t="s">
        <v>18868</v>
      </c>
      <c r="D9961" s="101" t="s">
        <v>122</v>
      </c>
      <c r="E9961" s="101" t="s">
        <v>18869</v>
      </c>
      <c r="F9961" s="99"/>
      <c r="G9961" s="99"/>
      <c r="H9961" s="99"/>
      <c r="I9961" s="99"/>
      <c r="J9961" s="99"/>
      <c r="K9961" s="99"/>
      <c r="L9961" s="99"/>
      <c r="M9961" s="99"/>
      <c r="N9961" s="99"/>
      <c r="O9961" s="99"/>
      <c r="P9961" s="99"/>
      <c r="Q9961" s="99"/>
      <c r="R9961" s="99"/>
      <c r="S9961" s="102">
        <v>1.0</v>
      </c>
      <c r="T9961" s="102">
        <v>1.0</v>
      </c>
      <c r="U9961" s="102" t="s">
        <v>7558</v>
      </c>
      <c r="V9961" s="102" t="s">
        <v>7559</v>
      </c>
      <c r="W9961" s="102" t="s">
        <v>54</v>
      </c>
      <c r="X9961" s="102" t="s">
        <v>7560</v>
      </c>
      <c r="Y9961" s="101" t="s">
        <v>18</v>
      </c>
    </row>
    <row r="9962">
      <c r="A9962" s="98" t="s">
        <v>64</v>
      </c>
      <c r="B9962" s="99"/>
      <c r="C9962" s="100" t="s">
        <v>18870</v>
      </c>
      <c r="D9962" s="101" t="s">
        <v>122</v>
      </c>
      <c r="E9962" s="101" t="s">
        <v>18871</v>
      </c>
      <c r="F9962" s="99"/>
      <c r="G9962" s="99"/>
      <c r="H9962" s="99"/>
      <c r="I9962" s="99"/>
      <c r="J9962" s="99"/>
      <c r="K9962" s="99"/>
      <c r="L9962" s="99"/>
      <c r="M9962" s="99"/>
      <c r="N9962" s="99"/>
      <c r="O9962" s="99"/>
      <c r="P9962" s="99"/>
      <c r="Q9962" s="99"/>
      <c r="R9962" s="99"/>
      <c r="S9962" s="102">
        <v>1.0</v>
      </c>
      <c r="T9962" s="102">
        <v>1.0</v>
      </c>
      <c r="U9962" s="102" t="s">
        <v>7558</v>
      </c>
      <c r="V9962" s="102" t="s">
        <v>7559</v>
      </c>
      <c r="W9962" s="102" t="s">
        <v>54</v>
      </c>
      <c r="X9962" s="102" t="s">
        <v>7560</v>
      </c>
      <c r="Y9962" s="101" t="s">
        <v>18</v>
      </c>
    </row>
    <row r="9963">
      <c r="A9963" s="103" t="s">
        <v>63</v>
      </c>
      <c r="B9963" s="99"/>
      <c r="C9963" s="100" t="s">
        <v>18872</v>
      </c>
      <c r="D9963" s="101" t="s">
        <v>135</v>
      </c>
      <c r="E9963" s="101" t="s">
        <v>18873</v>
      </c>
      <c r="F9963" s="99"/>
      <c r="G9963" s="99"/>
      <c r="H9963" s="99"/>
      <c r="I9963" s="99"/>
      <c r="J9963" s="99"/>
      <c r="K9963" s="99"/>
      <c r="L9963" s="99"/>
      <c r="M9963" s="99"/>
      <c r="N9963" s="99"/>
      <c r="O9963" s="99"/>
      <c r="P9963" s="99"/>
      <c r="Q9963" s="99"/>
      <c r="R9963" s="99"/>
      <c r="S9963" s="100">
        <v>1.0</v>
      </c>
      <c r="T9963" s="100">
        <v>1.0</v>
      </c>
      <c r="U9963" s="101" t="s">
        <v>7558</v>
      </c>
      <c r="V9963" s="101" t="s">
        <v>7559</v>
      </c>
      <c r="W9963" s="101" t="s">
        <v>54</v>
      </c>
      <c r="X9963" s="101" t="s">
        <v>7560</v>
      </c>
      <c r="Y9963" s="101" t="s">
        <v>18</v>
      </c>
    </row>
    <row r="9964">
      <c r="A9964" s="98" t="s">
        <v>64</v>
      </c>
      <c r="B9964" s="99"/>
      <c r="C9964" s="100" t="s">
        <v>5382</v>
      </c>
      <c r="D9964" s="101" t="s">
        <v>122</v>
      </c>
      <c r="E9964" s="101" t="s">
        <v>5383</v>
      </c>
      <c r="F9964" s="99"/>
      <c r="G9964" s="99"/>
      <c r="H9964" s="99"/>
      <c r="I9964" s="99"/>
      <c r="J9964" s="99"/>
      <c r="K9964" s="99"/>
      <c r="L9964" s="99"/>
      <c r="M9964" s="99"/>
      <c r="N9964" s="99"/>
      <c r="O9964" s="99"/>
      <c r="P9964" s="99"/>
      <c r="Q9964" s="99"/>
      <c r="R9964" s="99"/>
      <c r="S9964" s="102">
        <v>1.0</v>
      </c>
      <c r="T9964" s="102">
        <v>1.0</v>
      </c>
      <c r="U9964" s="102" t="s">
        <v>7558</v>
      </c>
      <c r="V9964" s="102" t="s">
        <v>7559</v>
      </c>
      <c r="W9964" s="102" t="s">
        <v>54</v>
      </c>
      <c r="X9964" s="102" t="s">
        <v>7560</v>
      </c>
      <c r="Y9964" s="101" t="s">
        <v>18</v>
      </c>
    </row>
    <row r="9965">
      <c r="A9965" s="103" t="s">
        <v>63</v>
      </c>
      <c r="B9965" s="99"/>
      <c r="C9965" s="100" t="s">
        <v>18874</v>
      </c>
      <c r="D9965" s="101" t="s">
        <v>146</v>
      </c>
      <c r="E9965" s="101" t="s">
        <v>18875</v>
      </c>
      <c r="F9965" s="99"/>
      <c r="G9965" s="99"/>
      <c r="H9965" s="99"/>
      <c r="I9965" s="99"/>
      <c r="J9965" s="99"/>
      <c r="K9965" s="99"/>
      <c r="L9965" s="99"/>
      <c r="M9965" s="99"/>
      <c r="N9965" s="99"/>
      <c r="O9965" s="99"/>
      <c r="P9965" s="99"/>
      <c r="Q9965" s="99"/>
      <c r="R9965" s="99"/>
      <c r="S9965" s="100">
        <v>1.0</v>
      </c>
      <c r="T9965" s="100">
        <v>1.0</v>
      </c>
      <c r="U9965" s="101" t="s">
        <v>7558</v>
      </c>
      <c r="V9965" s="101" t="s">
        <v>7559</v>
      </c>
      <c r="W9965" s="101" t="s">
        <v>54</v>
      </c>
      <c r="X9965" s="101" t="s">
        <v>7560</v>
      </c>
      <c r="Y9965" s="101" t="s">
        <v>18</v>
      </c>
    </row>
    <row r="9966">
      <c r="A9966" s="103" t="s">
        <v>63</v>
      </c>
      <c r="B9966" s="99"/>
      <c r="C9966" s="100" t="s">
        <v>5384</v>
      </c>
      <c r="D9966" s="101" t="s">
        <v>151</v>
      </c>
      <c r="E9966" s="101" t="s">
        <v>18876</v>
      </c>
      <c r="F9966" s="99"/>
      <c r="G9966" s="99"/>
      <c r="H9966" s="99"/>
      <c r="I9966" s="99"/>
      <c r="J9966" s="99"/>
      <c r="K9966" s="99"/>
      <c r="L9966" s="99"/>
      <c r="M9966" s="99"/>
      <c r="N9966" s="99"/>
      <c r="O9966" s="99"/>
      <c r="P9966" s="99"/>
      <c r="Q9966" s="99"/>
      <c r="R9966" s="99"/>
      <c r="S9966" s="102">
        <v>0.0</v>
      </c>
      <c r="T9966" s="102"/>
      <c r="U9966" s="102"/>
      <c r="V9966" s="102"/>
      <c r="W9966" s="102"/>
      <c r="X9966" s="102"/>
      <c r="Y9966" s="101" t="s">
        <v>12</v>
      </c>
    </row>
    <row r="9967">
      <c r="A9967" s="103" t="s">
        <v>63</v>
      </c>
      <c r="B9967" s="99"/>
      <c r="C9967" s="100" t="s">
        <v>18877</v>
      </c>
      <c r="D9967" s="101" t="s">
        <v>135</v>
      </c>
      <c r="E9967" s="101" t="s">
        <v>18878</v>
      </c>
      <c r="F9967" s="99"/>
      <c r="G9967" s="99"/>
      <c r="H9967" s="99"/>
      <c r="I9967" s="99"/>
      <c r="J9967" s="99"/>
      <c r="K9967" s="99"/>
      <c r="L9967" s="99"/>
      <c r="M9967" s="99"/>
      <c r="N9967" s="99"/>
      <c r="O9967" s="99"/>
      <c r="P9967" s="99"/>
      <c r="Q9967" s="99"/>
      <c r="R9967" s="99"/>
      <c r="S9967" s="100">
        <v>1.0</v>
      </c>
      <c r="T9967" s="100">
        <v>1.0</v>
      </c>
      <c r="U9967" s="101" t="s">
        <v>7558</v>
      </c>
      <c r="V9967" s="101" t="s">
        <v>7559</v>
      </c>
      <c r="W9967" s="101" t="s">
        <v>54</v>
      </c>
      <c r="X9967" s="101" t="s">
        <v>7560</v>
      </c>
      <c r="Y9967" s="101" t="s">
        <v>18</v>
      </c>
    </row>
    <row r="9968">
      <c r="A9968" s="98" t="s">
        <v>64</v>
      </c>
      <c r="B9968" s="99"/>
      <c r="C9968" s="100" t="s">
        <v>18879</v>
      </c>
      <c r="D9968" s="101" t="s">
        <v>135</v>
      </c>
      <c r="E9968" s="101" t="s">
        <v>18880</v>
      </c>
      <c r="F9968" s="99"/>
      <c r="G9968" s="99"/>
      <c r="H9968" s="99"/>
      <c r="I9968" s="99"/>
      <c r="J9968" s="99"/>
      <c r="K9968" s="99"/>
      <c r="L9968" s="99"/>
      <c r="M9968" s="99"/>
      <c r="N9968" s="99"/>
      <c r="O9968" s="99"/>
      <c r="P9968" s="99"/>
      <c r="Q9968" s="99"/>
      <c r="R9968" s="99"/>
      <c r="S9968" s="100">
        <v>1.0</v>
      </c>
      <c r="T9968" s="100">
        <v>1.0</v>
      </c>
      <c r="U9968" s="101" t="s">
        <v>7558</v>
      </c>
      <c r="V9968" s="101" t="s">
        <v>7559</v>
      </c>
      <c r="W9968" s="101" t="s">
        <v>54</v>
      </c>
      <c r="X9968" s="101" t="s">
        <v>7560</v>
      </c>
      <c r="Y9968" s="101" t="s">
        <v>18</v>
      </c>
    </row>
    <row r="9969">
      <c r="A9969" s="98" t="s">
        <v>28</v>
      </c>
      <c r="B9969" s="99"/>
      <c r="C9969" s="100" t="s">
        <v>18881</v>
      </c>
      <c r="D9969" s="101" t="s">
        <v>122</v>
      </c>
      <c r="E9969" s="101" t="s">
        <v>18882</v>
      </c>
      <c r="F9969" s="99"/>
      <c r="G9969" s="99"/>
      <c r="H9969" s="99"/>
      <c r="I9969" s="99"/>
      <c r="J9969" s="99"/>
      <c r="K9969" s="99"/>
      <c r="L9969" s="99"/>
      <c r="M9969" s="99"/>
      <c r="N9969" s="99"/>
      <c r="O9969" s="99"/>
      <c r="P9969" s="99"/>
      <c r="Q9969" s="99"/>
      <c r="R9969" s="99"/>
      <c r="S9969" s="102">
        <v>1.0</v>
      </c>
      <c r="T9969" s="102">
        <v>1.0</v>
      </c>
      <c r="U9969" s="102" t="s">
        <v>7558</v>
      </c>
      <c r="V9969" s="102" t="s">
        <v>7559</v>
      </c>
      <c r="W9969" s="102" t="s">
        <v>54</v>
      </c>
      <c r="X9969" s="102" t="s">
        <v>7560</v>
      </c>
      <c r="Y9969" s="101" t="s">
        <v>18</v>
      </c>
    </row>
    <row r="9970">
      <c r="A9970" s="98" t="s">
        <v>93</v>
      </c>
      <c r="B9970" s="99"/>
      <c r="C9970" s="100" t="s">
        <v>18883</v>
      </c>
      <c r="D9970" s="101" t="s">
        <v>122</v>
      </c>
      <c r="E9970" s="101" t="s">
        <v>18884</v>
      </c>
      <c r="F9970" s="99"/>
      <c r="G9970" s="99"/>
      <c r="H9970" s="99"/>
      <c r="I9970" s="99"/>
      <c r="J9970" s="99"/>
      <c r="K9970" s="99"/>
      <c r="L9970" s="99"/>
      <c r="M9970" s="99"/>
      <c r="N9970" s="99"/>
      <c r="O9970" s="99"/>
      <c r="P9970" s="99"/>
      <c r="Q9970" s="99"/>
      <c r="R9970" s="99"/>
      <c r="S9970" s="102">
        <v>1.0</v>
      </c>
      <c r="T9970" s="102">
        <v>1.0</v>
      </c>
      <c r="U9970" s="102" t="s">
        <v>7558</v>
      </c>
      <c r="V9970" s="102" t="s">
        <v>7559</v>
      </c>
      <c r="W9970" s="102" t="s">
        <v>54</v>
      </c>
      <c r="X9970" s="102" t="s">
        <v>7560</v>
      </c>
      <c r="Y9970" s="101" t="s">
        <v>18</v>
      </c>
    </row>
    <row r="9971">
      <c r="A9971" s="103" t="s">
        <v>63</v>
      </c>
      <c r="B9971" s="99"/>
      <c r="C9971" s="100" t="s">
        <v>18885</v>
      </c>
      <c r="D9971" s="101" t="s">
        <v>135</v>
      </c>
      <c r="E9971" s="101" t="s">
        <v>18886</v>
      </c>
      <c r="F9971" s="99"/>
      <c r="G9971" s="99"/>
      <c r="H9971" s="99"/>
      <c r="I9971" s="99"/>
      <c r="J9971" s="99"/>
      <c r="K9971" s="99"/>
      <c r="L9971" s="99"/>
      <c r="M9971" s="99"/>
      <c r="N9971" s="99"/>
      <c r="O9971" s="99"/>
      <c r="P9971" s="99"/>
      <c r="Q9971" s="99"/>
      <c r="R9971" s="99"/>
      <c r="S9971" s="100">
        <v>1.0</v>
      </c>
      <c r="T9971" s="100">
        <v>1.0</v>
      </c>
      <c r="U9971" s="101" t="s">
        <v>7558</v>
      </c>
      <c r="V9971" s="101" t="s">
        <v>7559</v>
      </c>
      <c r="W9971" s="101" t="s">
        <v>54</v>
      </c>
      <c r="X9971" s="101" t="s">
        <v>7560</v>
      </c>
      <c r="Y9971" s="101" t="s">
        <v>18</v>
      </c>
    </row>
    <row r="9972">
      <c r="A9972" s="98" t="s">
        <v>82</v>
      </c>
      <c r="B9972" s="99"/>
      <c r="C9972" s="100" t="s">
        <v>18887</v>
      </c>
      <c r="D9972" s="101" t="s">
        <v>122</v>
      </c>
      <c r="E9972" s="101" t="s">
        <v>18888</v>
      </c>
      <c r="F9972" s="99"/>
      <c r="G9972" s="99"/>
      <c r="H9972" s="99"/>
      <c r="I9972" s="99"/>
      <c r="J9972" s="99"/>
      <c r="K9972" s="99"/>
      <c r="L9972" s="99"/>
      <c r="M9972" s="99"/>
      <c r="N9972" s="99"/>
      <c r="O9972" s="99"/>
      <c r="P9972" s="99"/>
      <c r="Q9972" s="99"/>
      <c r="R9972" s="99"/>
      <c r="S9972" s="102">
        <v>1.0</v>
      </c>
      <c r="T9972" s="102">
        <v>1.0</v>
      </c>
      <c r="U9972" s="102" t="s">
        <v>7558</v>
      </c>
      <c r="V9972" s="102" t="s">
        <v>7559</v>
      </c>
      <c r="W9972" s="102" t="s">
        <v>54</v>
      </c>
      <c r="X9972" s="102" t="s">
        <v>7560</v>
      </c>
      <c r="Y9972" s="101" t="s">
        <v>18</v>
      </c>
    </row>
    <row r="9973">
      <c r="A9973" s="98" t="s">
        <v>64</v>
      </c>
      <c r="B9973" s="99"/>
      <c r="C9973" s="100" t="s">
        <v>18889</v>
      </c>
      <c r="D9973" s="101" t="s">
        <v>135</v>
      </c>
      <c r="E9973" s="101" t="s">
        <v>18890</v>
      </c>
      <c r="F9973" s="99"/>
      <c r="G9973" s="99"/>
      <c r="H9973" s="99"/>
      <c r="I9973" s="99"/>
      <c r="J9973" s="99"/>
      <c r="K9973" s="99"/>
      <c r="L9973" s="99"/>
      <c r="M9973" s="99"/>
      <c r="N9973" s="99"/>
      <c r="O9973" s="99"/>
      <c r="P9973" s="99"/>
      <c r="Q9973" s="99"/>
      <c r="R9973" s="99"/>
      <c r="S9973" s="100">
        <v>1.0</v>
      </c>
      <c r="T9973" s="100">
        <v>1.0</v>
      </c>
      <c r="U9973" s="101" t="s">
        <v>7558</v>
      </c>
      <c r="V9973" s="101" t="s">
        <v>7559</v>
      </c>
      <c r="W9973" s="101" t="s">
        <v>54</v>
      </c>
      <c r="X9973" s="101" t="s">
        <v>7560</v>
      </c>
      <c r="Y9973" s="101" t="s">
        <v>18</v>
      </c>
    </row>
    <row r="9974">
      <c r="A9974" s="98" t="s">
        <v>64</v>
      </c>
      <c r="B9974" s="99"/>
      <c r="C9974" s="100" t="s">
        <v>18891</v>
      </c>
      <c r="D9974" s="101" t="s">
        <v>128</v>
      </c>
      <c r="E9974" s="101" t="s">
        <v>18892</v>
      </c>
      <c r="F9974" s="99"/>
      <c r="G9974" s="99"/>
      <c r="H9974" s="99"/>
      <c r="I9974" s="99"/>
      <c r="J9974" s="99"/>
      <c r="K9974" s="99"/>
      <c r="L9974" s="99"/>
      <c r="M9974" s="99"/>
      <c r="N9974" s="99"/>
      <c r="O9974" s="99"/>
      <c r="P9974" s="99"/>
      <c r="Q9974" s="99"/>
      <c r="R9974" s="99"/>
      <c r="S9974" s="102">
        <v>1.0</v>
      </c>
      <c r="T9974" s="102">
        <v>1.0</v>
      </c>
      <c r="U9974" s="102" t="s">
        <v>7558</v>
      </c>
      <c r="V9974" s="102" t="s">
        <v>7559</v>
      </c>
      <c r="W9974" s="102" t="s">
        <v>54</v>
      </c>
      <c r="X9974" s="102" t="s">
        <v>7560</v>
      </c>
      <c r="Y9974" s="101" t="s">
        <v>12</v>
      </c>
    </row>
    <row r="9975">
      <c r="A9975" s="103" t="s">
        <v>87</v>
      </c>
      <c r="B9975" s="99"/>
      <c r="C9975" s="100" t="s">
        <v>18893</v>
      </c>
      <c r="D9975" s="101" t="s">
        <v>122</v>
      </c>
      <c r="E9975" s="101" t="s">
        <v>18894</v>
      </c>
      <c r="F9975" s="99"/>
      <c r="G9975" s="99"/>
      <c r="H9975" s="99"/>
      <c r="I9975" s="99"/>
      <c r="J9975" s="99"/>
      <c r="K9975" s="99"/>
      <c r="L9975" s="99"/>
      <c r="M9975" s="99"/>
      <c r="N9975" s="99"/>
      <c r="O9975" s="99"/>
      <c r="P9975" s="99"/>
      <c r="Q9975" s="99"/>
      <c r="R9975" s="99"/>
      <c r="S9975" s="102">
        <v>1.0</v>
      </c>
      <c r="T9975" s="102">
        <v>1.0</v>
      </c>
      <c r="U9975" s="102" t="s">
        <v>7558</v>
      </c>
      <c r="V9975" s="102" t="s">
        <v>7559</v>
      </c>
      <c r="W9975" s="102" t="s">
        <v>54</v>
      </c>
      <c r="X9975" s="102" t="s">
        <v>7560</v>
      </c>
      <c r="Y9975" s="101" t="s">
        <v>18</v>
      </c>
    </row>
    <row r="9976">
      <c r="A9976" s="98" t="s">
        <v>23</v>
      </c>
      <c r="B9976" s="99"/>
      <c r="C9976" s="100" t="s">
        <v>18895</v>
      </c>
      <c r="D9976" s="101" t="s">
        <v>135</v>
      </c>
      <c r="E9976" s="101" t="s">
        <v>18896</v>
      </c>
      <c r="F9976" s="99"/>
      <c r="G9976" s="99"/>
      <c r="H9976" s="99"/>
      <c r="I9976" s="99"/>
      <c r="J9976" s="99"/>
      <c r="K9976" s="99"/>
      <c r="L9976" s="99"/>
      <c r="M9976" s="99"/>
      <c r="N9976" s="99"/>
      <c r="O9976" s="99"/>
      <c r="P9976" s="99"/>
      <c r="Q9976" s="99"/>
      <c r="R9976" s="99"/>
      <c r="S9976" s="100">
        <v>1.0</v>
      </c>
      <c r="T9976" s="100">
        <v>1.0</v>
      </c>
      <c r="U9976" s="101" t="s">
        <v>7558</v>
      </c>
      <c r="V9976" s="101" t="s">
        <v>7559</v>
      </c>
      <c r="W9976" s="101" t="s">
        <v>54</v>
      </c>
      <c r="X9976" s="101" t="s">
        <v>7560</v>
      </c>
      <c r="Y9976" s="101" t="s">
        <v>18</v>
      </c>
    </row>
    <row r="9977">
      <c r="A9977" s="98" t="s">
        <v>64</v>
      </c>
      <c r="B9977" s="99"/>
      <c r="C9977" s="100" t="s">
        <v>18897</v>
      </c>
      <c r="D9977" s="101" t="s">
        <v>122</v>
      </c>
      <c r="E9977" s="101" t="s">
        <v>18898</v>
      </c>
      <c r="F9977" s="99"/>
      <c r="G9977" s="99"/>
      <c r="H9977" s="99"/>
      <c r="I9977" s="99"/>
      <c r="J9977" s="99"/>
      <c r="K9977" s="99"/>
      <c r="L9977" s="99"/>
      <c r="M9977" s="99"/>
      <c r="N9977" s="99"/>
      <c r="O9977" s="99"/>
      <c r="P9977" s="99"/>
      <c r="Q9977" s="99"/>
      <c r="R9977" s="99"/>
      <c r="S9977" s="102">
        <v>1.0</v>
      </c>
      <c r="T9977" s="102">
        <v>1.0</v>
      </c>
      <c r="U9977" s="102" t="s">
        <v>7558</v>
      </c>
      <c r="V9977" s="102" t="s">
        <v>7559</v>
      </c>
      <c r="W9977" s="102" t="s">
        <v>54</v>
      </c>
      <c r="X9977" s="102" t="s">
        <v>7560</v>
      </c>
      <c r="Y9977" s="101" t="s">
        <v>18</v>
      </c>
    </row>
    <row r="9978">
      <c r="A9978" s="103" t="s">
        <v>89</v>
      </c>
      <c r="B9978" s="99"/>
      <c r="C9978" s="100" t="s">
        <v>18899</v>
      </c>
      <c r="D9978" s="101" t="s">
        <v>135</v>
      </c>
      <c r="E9978" s="101" t="s">
        <v>18900</v>
      </c>
      <c r="F9978" s="99"/>
      <c r="G9978" s="99"/>
      <c r="H9978" s="99"/>
      <c r="I9978" s="99"/>
      <c r="J9978" s="99"/>
      <c r="K9978" s="99"/>
      <c r="L9978" s="99"/>
      <c r="M9978" s="99"/>
      <c r="N9978" s="99"/>
      <c r="O9978" s="99"/>
      <c r="P9978" s="99"/>
      <c r="Q9978" s="99"/>
      <c r="R9978" s="99"/>
      <c r="S9978" s="100">
        <v>1.0</v>
      </c>
      <c r="T9978" s="100">
        <v>1.0</v>
      </c>
      <c r="U9978" s="101" t="s">
        <v>7558</v>
      </c>
      <c r="V9978" s="101" t="s">
        <v>7559</v>
      </c>
      <c r="W9978" s="101" t="s">
        <v>54</v>
      </c>
      <c r="X9978" s="101" t="s">
        <v>7560</v>
      </c>
      <c r="Y9978" s="101" t="s">
        <v>20</v>
      </c>
    </row>
    <row r="9979">
      <c r="A9979" s="103" t="s">
        <v>19</v>
      </c>
      <c r="B9979" s="99"/>
      <c r="C9979" s="100" t="s">
        <v>18901</v>
      </c>
      <c r="D9979" s="101" t="s">
        <v>122</v>
      </c>
      <c r="E9979" s="101" t="s">
        <v>18902</v>
      </c>
      <c r="F9979" s="99"/>
      <c r="G9979" s="99"/>
      <c r="H9979" s="99"/>
      <c r="I9979" s="99"/>
      <c r="J9979" s="99"/>
      <c r="K9979" s="99"/>
      <c r="L9979" s="99"/>
      <c r="M9979" s="99"/>
      <c r="N9979" s="99"/>
      <c r="O9979" s="99"/>
      <c r="P9979" s="99"/>
      <c r="Q9979" s="99"/>
      <c r="R9979" s="99"/>
      <c r="S9979" s="100">
        <v>1.0</v>
      </c>
      <c r="T9979" s="100">
        <v>1.0</v>
      </c>
      <c r="U9979" s="101" t="s">
        <v>7558</v>
      </c>
      <c r="V9979" s="101" t="s">
        <v>7559</v>
      </c>
      <c r="W9979" s="101" t="s">
        <v>55</v>
      </c>
      <c r="X9979" s="101" t="s">
        <v>7560</v>
      </c>
      <c r="Y9979" s="101" t="s">
        <v>20</v>
      </c>
    </row>
    <row r="9980">
      <c r="A9980" s="98" t="s">
        <v>93</v>
      </c>
      <c r="B9980" s="99"/>
      <c r="C9980" s="100" t="s">
        <v>18903</v>
      </c>
      <c r="D9980" s="101" t="s">
        <v>135</v>
      </c>
      <c r="E9980" s="101" t="s">
        <v>18904</v>
      </c>
      <c r="F9980" s="99"/>
      <c r="G9980" s="99"/>
      <c r="H9980" s="99"/>
      <c r="I9980" s="99"/>
      <c r="J9980" s="99"/>
      <c r="K9980" s="99"/>
      <c r="L9980" s="99"/>
      <c r="M9980" s="99"/>
      <c r="N9980" s="99"/>
      <c r="O9980" s="99"/>
      <c r="P9980" s="99"/>
      <c r="Q9980" s="99"/>
      <c r="R9980" s="99"/>
      <c r="S9980" s="100">
        <v>1.0</v>
      </c>
      <c r="T9980" s="100">
        <v>1.0</v>
      </c>
      <c r="U9980" s="101" t="s">
        <v>7558</v>
      </c>
      <c r="V9980" s="101" t="s">
        <v>7559</v>
      </c>
      <c r="W9980" s="101" t="s">
        <v>54</v>
      </c>
      <c r="X9980" s="101" t="s">
        <v>7560</v>
      </c>
      <c r="Y9980" s="101" t="s">
        <v>18</v>
      </c>
    </row>
    <row r="9981">
      <c r="A9981" s="98" t="s">
        <v>23</v>
      </c>
      <c r="B9981" s="99"/>
      <c r="C9981" s="100" t="s">
        <v>18903</v>
      </c>
      <c r="D9981" s="101" t="s">
        <v>135</v>
      </c>
      <c r="E9981" s="101" t="s">
        <v>18905</v>
      </c>
      <c r="F9981" s="99"/>
      <c r="G9981" s="99"/>
      <c r="H9981" s="99"/>
      <c r="I9981" s="99"/>
      <c r="J9981" s="99"/>
      <c r="K9981" s="99"/>
      <c r="L9981" s="99"/>
      <c r="M9981" s="99"/>
      <c r="N9981" s="99"/>
      <c r="O9981" s="99"/>
      <c r="P9981" s="99"/>
      <c r="Q9981" s="99"/>
      <c r="R9981" s="99"/>
      <c r="S9981" s="100">
        <v>1.0</v>
      </c>
      <c r="T9981" s="100">
        <v>1.0</v>
      </c>
      <c r="U9981" s="101" t="s">
        <v>7558</v>
      </c>
      <c r="V9981" s="101" t="s">
        <v>7559</v>
      </c>
      <c r="W9981" s="101" t="s">
        <v>54</v>
      </c>
      <c r="X9981" s="101" t="s">
        <v>7560</v>
      </c>
      <c r="Y9981" s="101" t="s">
        <v>18</v>
      </c>
    </row>
    <row r="9982">
      <c r="A9982" s="98" t="s">
        <v>64</v>
      </c>
      <c r="B9982" s="99"/>
      <c r="C9982" s="100" t="s">
        <v>18906</v>
      </c>
      <c r="D9982" s="101" t="s">
        <v>471</v>
      </c>
      <c r="E9982" s="101" t="s">
        <v>18907</v>
      </c>
      <c r="F9982" s="99"/>
      <c r="G9982" s="99"/>
      <c r="H9982" s="99"/>
      <c r="I9982" s="99"/>
      <c r="J9982" s="99"/>
      <c r="K9982" s="99"/>
      <c r="L9982" s="99"/>
      <c r="M9982" s="99"/>
      <c r="N9982" s="99"/>
      <c r="O9982" s="99"/>
      <c r="P9982" s="99"/>
      <c r="Q9982" s="99"/>
      <c r="R9982" s="99"/>
      <c r="S9982" s="100">
        <v>1.0</v>
      </c>
      <c r="T9982" s="100">
        <v>1.0</v>
      </c>
      <c r="U9982" s="101" t="s">
        <v>7558</v>
      </c>
      <c r="V9982" s="101" t="s">
        <v>7559</v>
      </c>
      <c r="W9982" s="101" t="s">
        <v>54</v>
      </c>
      <c r="X9982" s="101" t="s">
        <v>7560</v>
      </c>
      <c r="Y9982" s="101" t="s">
        <v>18</v>
      </c>
    </row>
    <row r="9983">
      <c r="A9983" s="98" t="s">
        <v>93</v>
      </c>
      <c r="B9983" s="99"/>
      <c r="C9983" s="100" t="s">
        <v>18908</v>
      </c>
      <c r="D9983" s="101" t="s">
        <v>122</v>
      </c>
      <c r="E9983" s="101" t="s">
        <v>18909</v>
      </c>
      <c r="F9983" s="99"/>
      <c r="G9983" s="99"/>
      <c r="H9983" s="99"/>
      <c r="I9983" s="99"/>
      <c r="J9983" s="99"/>
      <c r="K9983" s="99"/>
      <c r="L9983" s="99"/>
      <c r="M9983" s="99"/>
      <c r="N9983" s="99"/>
      <c r="O9983" s="99"/>
      <c r="P9983" s="99"/>
      <c r="Q9983" s="99"/>
      <c r="R9983" s="99"/>
      <c r="S9983" s="102">
        <v>1.0</v>
      </c>
      <c r="T9983" s="102">
        <v>1.0</v>
      </c>
      <c r="U9983" s="102" t="s">
        <v>7558</v>
      </c>
      <c r="V9983" s="102" t="s">
        <v>7559</v>
      </c>
      <c r="W9983" s="102" t="s">
        <v>54</v>
      </c>
      <c r="X9983" s="102" t="s">
        <v>7560</v>
      </c>
      <c r="Y9983" s="101" t="s">
        <v>18</v>
      </c>
    </row>
    <row r="9984">
      <c r="A9984" s="103" t="s">
        <v>63</v>
      </c>
      <c r="B9984" s="99"/>
      <c r="C9984" s="100" t="s">
        <v>18910</v>
      </c>
      <c r="D9984" s="101" t="s">
        <v>122</v>
      </c>
      <c r="E9984" s="101" t="s">
        <v>18911</v>
      </c>
      <c r="F9984" s="99"/>
      <c r="G9984" s="99"/>
      <c r="H9984" s="99"/>
      <c r="I9984" s="99"/>
      <c r="J9984" s="99"/>
      <c r="K9984" s="99"/>
      <c r="L9984" s="99"/>
      <c r="M9984" s="99"/>
      <c r="N9984" s="99"/>
      <c r="O9984" s="99"/>
      <c r="P9984" s="99"/>
      <c r="Q9984" s="99"/>
      <c r="R9984" s="99"/>
      <c r="S9984" s="102">
        <v>1.0</v>
      </c>
      <c r="T9984" s="102">
        <v>1.0</v>
      </c>
      <c r="U9984" s="102" t="s">
        <v>7558</v>
      </c>
      <c r="V9984" s="102" t="s">
        <v>7559</v>
      </c>
      <c r="W9984" s="102" t="s">
        <v>54</v>
      </c>
      <c r="X9984" s="102" t="s">
        <v>7560</v>
      </c>
      <c r="Y9984" s="101" t="s">
        <v>18</v>
      </c>
    </row>
    <row r="9985">
      <c r="A9985" s="98" t="s">
        <v>53</v>
      </c>
      <c r="B9985" s="99"/>
      <c r="C9985" s="100" t="s">
        <v>18912</v>
      </c>
      <c r="D9985" s="101" t="s">
        <v>128</v>
      </c>
      <c r="E9985" s="101" t="s">
        <v>18913</v>
      </c>
      <c r="F9985" s="99"/>
      <c r="G9985" s="99"/>
      <c r="H9985" s="99"/>
      <c r="I9985" s="99"/>
      <c r="J9985" s="99"/>
      <c r="K9985" s="99"/>
      <c r="L9985" s="99"/>
      <c r="M9985" s="99"/>
      <c r="N9985" s="99"/>
      <c r="O9985" s="99"/>
      <c r="P9985" s="99"/>
      <c r="Q9985" s="99"/>
      <c r="R9985" s="99"/>
      <c r="S9985" s="102">
        <v>1.0</v>
      </c>
      <c r="T9985" s="102">
        <v>1.0</v>
      </c>
      <c r="U9985" s="102" t="s">
        <v>7558</v>
      </c>
      <c r="V9985" s="102" t="s">
        <v>7559</v>
      </c>
      <c r="W9985" s="102" t="s">
        <v>54</v>
      </c>
      <c r="X9985" s="102" t="s">
        <v>7560</v>
      </c>
      <c r="Y9985" s="101" t="s">
        <v>12</v>
      </c>
    </row>
    <row r="9986">
      <c r="A9986" s="98" t="s">
        <v>64</v>
      </c>
      <c r="B9986" s="99"/>
      <c r="C9986" s="100" t="s">
        <v>18914</v>
      </c>
      <c r="D9986" s="101" t="s">
        <v>122</v>
      </c>
      <c r="E9986" s="101" t="s">
        <v>18915</v>
      </c>
      <c r="F9986" s="99"/>
      <c r="G9986" s="99"/>
      <c r="H9986" s="99"/>
      <c r="I9986" s="99"/>
      <c r="J9986" s="99"/>
      <c r="K9986" s="99"/>
      <c r="L9986" s="99"/>
      <c r="M9986" s="99"/>
      <c r="N9986" s="99"/>
      <c r="O9986" s="99"/>
      <c r="P9986" s="99"/>
      <c r="Q9986" s="99"/>
      <c r="R9986" s="99"/>
      <c r="S9986" s="102">
        <v>1.0</v>
      </c>
      <c r="T9986" s="102">
        <v>1.0</v>
      </c>
      <c r="U9986" s="102" t="s">
        <v>7558</v>
      </c>
      <c r="V9986" s="102" t="s">
        <v>7559</v>
      </c>
      <c r="W9986" s="102" t="s">
        <v>54</v>
      </c>
      <c r="X9986" s="102" t="s">
        <v>7560</v>
      </c>
      <c r="Y9986" s="101" t="s">
        <v>18</v>
      </c>
    </row>
    <row r="9987">
      <c r="A9987" s="98" t="s">
        <v>64</v>
      </c>
      <c r="B9987" s="99"/>
      <c r="C9987" s="100" t="s">
        <v>18916</v>
      </c>
      <c r="D9987" s="101" t="s">
        <v>122</v>
      </c>
      <c r="E9987" s="101" t="s">
        <v>18917</v>
      </c>
      <c r="F9987" s="99"/>
      <c r="G9987" s="99"/>
      <c r="H9987" s="99"/>
      <c r="I9987" s="99"/>
      <c r="J9987" s="99"/>
      <c r="K9987" s="99"/>
      <c r="L9987" s="99"/>
      <c r="M9987" s="99"/>
      <c r="N9987" s="99"/>
      <c r="O9987" s="99"/>
      <c r="P9987" s="99"/>
      <c r="Q9987" s="99"/>
      <c r="R9987" s="99"/>
      <c r="S9987" s="102">
        <v>1.0</v>
      </c>
      <c r="T9987" s="102">
        <v>1.0</v>
      </c>
      <c r="U9987" s="102" t="s">
        <v>7558</v>
      </c>
      <c r="V9987" s="102" t="s">
        <v>7559</v>
      </c>
      <c r="W9987" s="102" t="s">
        <v>54</v>
      </c>
      <c r="X9987" s="102" t="s">
        <v>7560</v>
      </c>
      <c r="Y9987" s="101" t="s">
        <v>18</v>
      </c>
    </row>
    <row r="9988">
      <c r="A9988" s="103" t="s">
        <v>63</v>
      </c>
      <c r="B9988" s="99"/>
      <c r="C9988" s="100" t="s">
        <v>18918</v>
      </c>
      <c r="D9988" s="101" t="s">
        <v>122</v>
      </c>
      <c r="E9988" s="101" t="s">
        <v>18919</v>
      </c>
      <c r="F9988" s="99"/>
      <c r="G9988" s="99"/>
      <c r="H9988" s="99"/>
      <c r="I9988" s="99"/>
      <c r="J9988" s="99"/>
      <c r="K9988" s="99"/>
      <c r="L9988" s="99"/>
      <c r="M9988" s="99"/>
      <c r="N9988" s="99"/>
      <c r="O9988" s="99"/>
      <c r="P9988" s="99"/>
      <c r="Q9988" s="99"/>
      <c r="R9988" s="99"/>
      <c r="S9988" s="102">
        <v>1.0</v>
      </c>
      <c r="T9988" s="102">
        <v>1.0</v>
      </c>
      <c r="U9988" s="102" t="s">
        <v>7558</v>
      </c>
      <c r="V9988" s="102" t="s">
        <v>7559</v>
      </c>
      <c r="W9988" s="102" t="s">
        <v>54</v>
      </c>
      <c r="X9988" s="102" t="s">
        <v>7560</v>
      </c>
      <c r="Y9988" s="101" t="s">
        <v>18</v>
      </c>
    </row>
    <row r="9989">
      <c r="A9989" s="98" t="s">
        <v>44</v>
      </c>
      <c r="B9989" s="99"/>
      <c r="C9989" s="100" t="s">
        <v>5386</v>
      </c>
      <c r="D9989" s="101" t="s">
        <v>191</v>
      </c>
      <c r="E9989" s="101" t="s">
        <v>5387</v>
      </c>
      <c r="F9989" s="99"/>
      <c r="G9989" s="99"/>
      <c r="H9989" s="99"/>
      <c r="I9989" s="99"/>
      <c r="J9989" s="99"/>
      <c r="K9989" s="99"/>
      <c r="L9989" s="99"/>
      <c r="M9989" s="99"/>
      <c r="N9989" s="99"/>
      <c r="O9989" s="99"/>
      <c r="P9989" s="99"/>
      <c r="Q9989" s="99"/>
      <c r="R9989" s="99"/>
      <c r="S9989" s="100">
        <v>1.0</v>
      </c>
      <c r="T9989" s="100">
        <v>1.0</v>
      </c>
      <c r="U9989" s="101" t="s">
        <v>7558</v>
      </c>
      <c r="V9989" s="101" t="s">
        <v>7559</v>
      </c>
      <c r="W9989" s="101" t="s">
        <v>54</v>
      </c>
      <c r="X9989" s="101" t="s">
        <v>7560</v>
      </c>
      <c r="Y9989" s="101" t="s">
        <v>18</v>
      </c>
    </row>
    <row r="9990">
      <c r="A9990" s="98" t="s">
        <v>67</v>
      </c>
      <c r="B9990" s="99"/>
      <c r="C9990" s="100" t="s">
        <v>18920</v>
      </c>
      <c r="D9990" s="101" t="s">
        <v>135</v>
      </c>
      <c r="E9990" s="101" t="s">
        <v>18921</v>
      </c>
      <c r="F9990" s="99"/>
      <c r="G9990" s="99"/>
      <c r="H9990" s="99"/>
      <c r="I9990" s="99"/>
      <c r="J9990" s="99"/>
      <c r="K9990" s="99"/>
      <c r="L9990" s="99"/>
      <c r="M9990" s="99"/>
      <c r="N9990" s="99"/>
      <c r="O9990" s="99"/>
      <c r="P9990" s="99"/>
      <c r="Q9990" s="99"/>
      <c r="R9990" s="99"/>
      <c r="S9990" s="100">
        <v>1.0</v>
      </c>
      <c r="T9990" s="100">
        <v>1.0</v>
      </c>
      <c r="U9990" s="101" t="s">
        <v>7558</v>
      </c>
      <c r="V9990" s="101" t="s">
        <v>7559</v>
      </c>
      <c r="W9990" s="101" t="s">
        <v>54</v>
      </c>
      <c r="X9990" s="101" t="s">
        <v>7560</v>
      </c>
      <c r="Y9990" s="101" t="s">
        <v>18</v>
      </c>
    </row>
    <row r="9991">
      <c r="A9991" s="98" t="s">
        <v>93</v>
      </c>
      <c r="B9991" s="99"/>
      <c r="C9991" s="100" t="s">
        <v>18922</v>
      </c>
      <c r="D9991" s="101" t="s">
        <v>122</v>
      </c>
      <c r="E9991" s="101" t="s">
        <v>18923</v>
      </c>
      <c r="F9991" s="99"/>
      <c r="G9991" s="99"/>
      <c r="H9991" s="99"/>
      <c r="I9991" s="99"/>
      <c r="J9991" s="99"/>
      <c r="K9991" s="99"/>
      <c r="L9991" s="99"/>
      <c r="M9991" s="99"/>
      <c r="N9991" s="99"/>
      <c r="O9991" s="99"/>
      <c r="P9991" s="99"/>
      <c r="Q9991" s="99"/>
      <c r="R9991" s="99"/>
      <c r="S9991" s="102">
        <v>1.0</v>
      </c>
      <c r="T9991" s="102">
        <v>1.0</v>
      </c>
      <c r="U9991" s="102" t="s">
        <v>7558</v>
      </c>
      <c r="V9991" s="102" t="s">
        <v>7559</v>
      </c>
      <c r="W9991" s="102" t="s">
        <v>54</v>
      </c>
      <c r="X9991" s="102" t="s">
        <v>7560</v>
      </c>
      <c r="Y9991" s="101" t="s">
        <v>18</v>
      </c>
    </row>
    <row r="9992">
      <c r="A9992" s="98" t="s">
        <v>93</v>
      </c>
      <c r="B9992" s="99"/>
      <c r="C9992" s="100" t="s">
        <v>18924</v>
      </c>
      <c r="D9992" s="101" t="s">
        <v>122</v>
      </c>
      <c r="E9992" s="101" t="s">
        <v>18925</v>
      </c>
      <c r="F9992" s="99"/>
      <c r="G9992" s="99"/>
      <c r="H9992" s="99"/>
      <c r="I9992" s="99"/>
      <c r="J9992" s="99"/>
      <c r="K9992" s="99"/>
      <c r="L9992" s="99"/>
      <c r="M9992" s="99"/>
      <c r="N9992" s="99"/>
      <c r="O9992" s="99"/>
      <c r="P9992" s="99"/>
      <c r="Q9992" s="99"/>
      <c r="R9992" s="99"/>
      <c r="S9992" s="102">
        <v>1.0</v>
      </c>
      <c r="T9992" s="102">
        <v>1.0</v>
      </c>
      <c r="U9992" s="102" t="s">
        <v>7558</v>
      </c>
      <c r="V9992" s="102" t="s">
        <v>7559</v>
      </c>
      <c r="W9992" s="102" t="s">
        <v>54</v>
      </c>
      <c r="X9992" s="102" t="s">
        <v>7560</v>
      </c>
      <c r="Y9992" s="101" t="s">
        <v>18</v>
      </c>
    </row>
    <row r="9993">
      <c r="A9993" s="98" t="s">
        <v>64</v>
      </c>
      <c r="B9993" s="99"/>
      <c r="C9993" s="100" t="s">
        <v>18926</v>
      </c>
      <c r="D9993" s="101" t="s">
        <v>471</v>
      </c>
      <c r="E9993" s="101" t="s">
        <v>18927</v>
      </c>
      <c r="F9993" s="99"/>
      <c r="G9993" s="99"/>
      <c r="H9993" s="99"/>
      <c r="I9993" s="99"/>
      <c r="J9993" s="99"/>
      <c r="K9993" s="99"/>
      <c r="L9993" s="99"/>
      <c r="M9993" s="99"/>
      <c r="N9993" s="99"/>
      <c r="O9993" s="99"/>
      <c r="P9993" s="99"/>
      <c r="Q9993" s="99"/>
      <c r="R9993" s="99"/>
      <c r="S9993" s="100">
        <v>1.0</v>
      </c>
      <c r="T9993" s="100">
        <v>1.0</v>
      </c>
      <c r="U9993" s="101" t="s">
        <v>7558</v>
      </c>
      <c r="V9993" s="101" t="s">
        <v>7559</v>
      </c>
      <c r="W9993" s="101" t="s">
        <v>54</v>
      </c>
      <c r="X9993" s="101" t="s">
        <v>7560</v>
      </c>
      <c r="Y9993" s="101" t="s">
        <v>18</v>
      </c>
    </row>
    <row r="9994">
      <c r="A9994" s="98" t="s">
        <v>93</v>
      </c>
      <c r="B9994" s="99"/>
      <c r="C9994" s="100" t="s">
        <v>18928</v>
      </c>
      <c r="D9994" s="101" t="s">
        <v>135</v>
      </c>
      <c r="E9994" s="101" t="s">
        <v>18929</v>
      </c>
      <c r="F9994" s="99"/>
      <c r="G9994" s="99"/>
      <c r="H9994" s="99"/>
      <c r="I9994" s="99"/>
      <c r="J9994" s="99"/>
      <c r="K9994" s="99"/>
      <c r="L9994" s="99"/>
      <c r="M9994" s="99"/>
      <c r="N9994" s="99"/>
      <c r="O9994" s="99"/>
      <c r="P9994" s="99"/>
      <c r="Q9994" s="99"/>
      <c r="R9994" s="99"/>
      <c r="S9994" s="100">
        <v>1.0</v>
      </c>
      <c r="T9994" s="100">
        <v>1.0</v>
      </c>
      <c r="U9994" s="101" t="s">
        <v>7558</v>
      </c>
      <c r="V9994" s="101" t="s">
        <v>7559</v>
      </c>
      <c r="W9994" s="101" t="s">
        <v>54</v>
      </c>
      <c r="X9994" s="101" t="s">
        <v>7560</v>
      </c>
      <c r="Y9994" s="101" t="s">
        <v>18</v>
      </c>
    </row>
    <row r="9995">
      <c r="A9995" s="98" t="s">
        <v>67</v>
      </c>
      <c r="B9995" s="99"/>
      <c r="C9995" s="100" t="s">
        <v>18930</v>
      </c>
      <c r="D9995" s="101" t="s">
        <v>122</v>
      </c>
      <c r="E9995" s="101" t="s">
        <v>18931</v>
      </c>
      <c r="F9995" s="99"/>
      <c r="G9995" s="99"/>
      <c r="H9995" s="99"/>
      <c r="I9995" s="99"/>
      <c r="J9995" s="99"/>
      <c r="K9995" s="99"/>
      <c r="L9995" s="99"/>
      <c r="M9995" s="99"/>
      <c r="N9995" s="99"/>
      <c r="O9995" s="99"/>
      <c r="P9995" s="99"/>
      <c r="Q9995" s="99"/>
      <c r="R9995" s="99"/>
      <c r="S9995" s="102">
        <v>1.0</v>
      </c>
      <c r="T9995" s="102">
        <v>1.0</v>
      </c>
      <c r="U9995" s="102" t="s">
        <v>7558</v>
      </c>
      <c r="V9995" s="102" t="s">
        <v>7559</v>
      </c>
      <c r="W9995" s="102" t="s">
        <v>54</v>
      </c>
      <c r="X9995" s="102" t="s">
        <v>7560</v>
      </c>
      <c r="Y9995" s="101" t="s">
        <v>18</v>
      </c>
    </row>
    <row r="9996">
      <c r="A9996" s="98" t="s">
        <v>64</v>
      </c>
      <c r="B9996" s="99"/>
      <c r="C9996" s="100" t="s">
        <v>18932</v>
      </c>
      <c r="D9996" s="101" t="s">
        <v>151</v>
      </c>
      <c r="E9996" s="101" t="s">
        <v>18933</v>
      </c>
      <c r="F9996" s="99"/>
      <c r="G9996" s="99"/>
      <c r="H9996" s="99"/>
      <c r="I9996" s="99"/>
      <c r="J9996" s="99"/>
      <c r="K9996" s="99"/>
      <c r="L9996" s="99"/>
      <c r="M9996" s="99"/>
      <c r="N9996" s="99"/>
      <c r="O9996" s="99"/>
      <c r="P9996" s="99"/>
      <c r="Q9996" s="99"/>
      <c r="R9996" s="99"/>
      <c r="S9996" s="102">
        <v>0.0</v>
      </c>
      <c r="T9996" s="102"/>
      <c r="U9996" s="102"/>
      <c r="V9996" s="102"/>
      <c r="W9996" s="102"/>
      <c r="X9996" s="102"/>
      <c r="Y9996" s="101" t="s">
        <v>12</v>
      </c>
    </row>
    <row r="9997">
      <c r="A9997" s="103" t="s">
        <v>63</v>
      </c>
      <c r="B9997" s="99"/>
      <c r="C9997" s="100" t="s">
        <v>18934</v>
      </c>
      <c r="D9997" s="101" t="s">
        <v>122</v>
      </c>
      <c r="E9997" s="101" t="s">
        <v>18935</v>
      </c>
      <c r="F9997" s="99"/>
      <c r="G9997" s="99"/>
      <c r="H9997" s="99"/>
      <c r="I9997" s="99"/>
      <c r="J9997" s="99"/>
      <c r="K9997" s="99"/>
      <c r="L9997" s="99"/>
      <c r="M9997" s="99"/>
      <c r="N9997" s="99"/>
      <c r="O9997" s="99"/>
      <c r="P9997" s="99"/>
      <c r="Q9997" s="99"/>
      <c r="R9997" s="99"/>
      <c r="S9997" s="102">
        <v>1.0</v>
      </c>
      <c r="T9997" s="102">
        <v>1.0</v>
      </c>
      <c r="U9997" s="102" t="s">
        <v>7558</v>
      </c>
      <c r="V9997" s="102" t="s">
        <v>7559</v>
      </c>
      <c r="W9997" s="102" t="s">
        <v>54</v>
      </c>
      <c r="X9997" s="102" t="s">
        <v>7560</v>
      </c>
      <c r="Y9997" s="101" t="s">
        <v>18</v>
      </c>
    </row>
    <row r="9998">
      <c r="A9998" s="98" t="s">
        <v>77</v>
      </c>
      <c r="B9998" s="99"/>
      <c r="C9998" s="100" t="s">
        <v>18936</v>
      </c>
      <c r="D9998" s="101" t="s">
        <v>471</v>
      </c>
      <c r="E9998" s="101" t="s">
        <v>18937</v>
      </c>
      <c r="F9998" s="99"/>
      <c r="G9998" s="99"/>
      <c r="H9998" s="99"/>
      <c r="I9998" s="99"/>
      <c r="J9998" s="99"/>
      <c r="K9998" s="99"/>
      <c r="L9998" s="99"/>
      <c r="M9998" s="99"/>
      <c r="N9998" s="99"/>
      <c r="O9998" s="99"/>
      <c r="P9998" s="99"/>
      <c r="Q9998" s="99"/>
      <c r="R9998" s="99"/>
      <c r="S9998" s="100">
        <v>1.0</v>
      </c>
      <c r="T9998" s="100">
        <v>1.0</v>
      </c>
      <c r="U9998" s="101" t="s">
        <v>7558</v>
      </c>
      <c r="V9998" s="101" t="s">
        <v>7559</v>
      </c>
      <c r="W9998" s="101" t="s">
        <v>54</v>
      </c>
      <c r="X9998" s="101" t="s">
        <v>7560</v>
      </c>
      <c r="Y9998" s="101" t="s">
        <v>18</v>
      </c>
    </row>
    <row r="9999">
      <c r="A9999" s="98" t="s">
        <v>77</v>
      </c>
      <c r="B9999" s="99"/>
      <c r="C9999" s="100" t="s">
        <v>18938</v>
      </c>
      <c r="D9999" s="101" t="s">
        <v>122</v>
      </c>
      <c r="E9999" s="101" t="s">
        <v>18939</v>
      </c>
      <c r="F9999" s="99"/>
      <c r="G9999" s="99"/>
      <c r="H9999" s="99"/>
      <c r="I9999" s="99"/>
      <c r="J9999" s="99"/>
      <c r="K9999" s="99"/>
      <c r="L9999" s="99"/>
      <c r="M9999" s="99"/>
      <c r="N9999" s="99"/>
      <c r="O9999" s="99"/>
      <c r="P9999" s="99"/>
      <c r="Q9999" s="99"/>
      <c r="R9999" s="99"/>
      <c r="S9999" s="102">
        <v>1.0</v>
      </c>
      <c r="T9999" s="102">
        <v>1.0</v>
      </c>
      <c r="U9999" s="102" t="s">
        <v>7558</v>
      </c>
      <c r="V9999" s="102" t="s">
        <v>7559</v>
      </c>
      <c r="W9999" s="102" t="s">
        <v>54</v>
      </c>
      <c r="X9999" s="102" t="s">
        <v>7560</v>
      </c>
      <c r="Y9999" s="101" t="s">
        <v>18</v>
      </c>
    </row>
    <row r="10000">
      <c r="A10000" s="103" t="s">
        <v>63</v>
      </c>
      <c r="B10000" s="99"/>
      <c r="C10000" s="100" t="s">
        <v>18940</v>
      </c>
      <c r="D10000" s="101" t="s">
        <v>158</v>
      </c>
      <c r="E10000" s="101" t="s">
        <v>18941</v>
      </c>
      <c r="F10000" s="99"/>
      <c r="G10000" s="99"/>
      <c r="H10000" s="99"/>
      <c r="I10000" s="99"/>
      <c r="J10000" s="99"/>
      <c r="K10000" s="99"/>
      <c r="L10000" s="99"/>
      <c r="M10000" s="99"/>
      <c r="N10000" s="99"/>
      <c r="O10000" s="99"/>
      <c r="P10000" s="99"/>
      <c r="Q10000" s="99"/>
      <c r="R10000" s="99"/>
      <c r="S10000" s="100">
        <v>1.0</v>
      </c>
      <c r="T10000" s="100">
        <v>1.0</v>
      </c>
      <c r="U10000" s="101" t="s">
        <v>7558</v>
      </c>
      <c r="V10000" s="101" t="s">
        <v>7559</v>
      </c>
      <c r="W10000" s="101" t="s">
        <v>54</v>
      </c>
      <c r="X10000" s="101" t="s">
        <v>7560</v>
      </c>
      <c r="Y10000" s="101" t="s">
        <v>18</v>
      </c>
    </row>
    <row r="10001">
      <c r="A10001" s="98" t="s">
        <v>93</v>
      </c>
      <c r="B10001" s="99"/>
      <c r="C10001" s="100" t="s">
        <v>18942</v>
      </c>
      <c r="D10001" s="101" t="s">
        <v>135</v>
      </c>
      <c r="E10001" s="101" t="s">
        <v>18943</v>
      </c>
      <c r="F10001" s="99"/>
      <c r="G10001" s="99"/>
      <c r="H10001" s="99"/>
      <c r="I10001" s="99"/>
      <c r="J10001" s="99"/>
      <c r="K10001" s="99"/>
      <c r="L10001" s="99"/>
      <c r="M10001" s="99"/>
      <c r="N10001" s="99"/>
      <c r="O10001" s="99"/>
      <c r="P10001" s="99"/>
      <c r="Q10001" s="99"/>
      <c r="R10001" s="99"/>
      <c r="S10001" s="100">
        <v>1.0</v>
      </c>
      <c r="T10001" s="100">
        <v>1.0</v>
      </c>
      <c r="U10001" s="101" t="s">
        <v>7558</v>
      </c>
      <c r="V10001" s="101" t="s">
        <v>7559</v>
      </c>
      <c r="W10001" s="101" t="s">
        <v>54</v>
      </c>
      <c r="X10001" s="101" t="s">
        <v>7560</v>
      </c>
      <c r="Y10001" s="101" t="s">
        <v>18</v>
      </c>
    </row>
    <row r="10002">
      <c r="A10002" s="98" t="s">
        <v>93</v>
      </c>
      <c r="B10002" s="99"/>
      <c r="C10002" s="100" t="s">
        <v>18944</v>
      </c>
      <c r="D10002" s="101" t="s">
        <v>825</v>
      </c>
      <c r="E10002" s="101" t="s">
        <v>18945</v>
      </c>
      <c r="F10002" s="99"/>
      <c r="G10002" s="99"/>
      <c r="H10002" s="99"/>
      <c r="I10002" s="99"/>
      <c r="J10002" s="99"/>
      <c r="K10002" s="99"/>
      <c r="L10002" s="99"/>
      <c r="M10002" s="99"/>
      <c r="N10002" s="99"/>
      <c r="O10002" s="99"/>
      <c r="P10002" s="99"/>
      <c r="Q10002" s="99"/>
      <c r="R10002" s="99"/>
      <c r="S10002" s="102">
        <v>1.0</v>
      </c>
      <c r="T10002" s="102">
        <v>1.0</v>
      </c>
      <c r="U10002" s="102" t="s">
        <v>7558</v>
      </c>
      <c r="V10002" s="102" t="s">
        <v>7559</v>
      </c>
      <c r="W10002" s="102" t="s">
        <v>54</v>
      </c>
      <c r="X10002" s="102" t="s">
        <v>7560</v>
      </c>
      <c r="Y10002" s="101" t="s">
        <v>18</v>
      </c>
    </row>
    <row r="10003">
      <c r="A10003" s="103" t="s">
        <v>63</v>
      </c>
      <c r="B10003" s="99"/>
      <c r="C10003" s="100" t="s">
        <v>18946</v>
      </c>
      <c r="D10003" s="101" t="s">
        <v>135</v>
      </c>
      <c r="E10003" s="101" t="s">
        <v>18947</v>
      </c>
      <c r="F10003" s="99"/>
      <c r="G10003" s="99"/>
      <c r="H10003" s="99"/>
      <c r="I10003" s="99"/>
      <c r="J10003" s="99"/>
      <c r="K10003" s="99"/>
      <c r="L10003" s="99"/>
      <c r="M10003" s="99"/>
      <c r="N10003" s="99"/>
      <c r="O10003" s="99"/>
      <c r="P10003" s="99"/>
      <c r="Q10003" s="99"/>
      <c r="R10003" s="99"/>
      <c r="S10003" s="100">
        <v>1.0</v>
      </c>
      <c r="T10003" s="100">
        <v>1.0</v>
      </c>
      <c r="U10003" s="101" t="s">
        <v>7558</v>
      </c>
      <c r="V10003" s="101" t="s">
        <v>7559</v>
      </c>
      <c r="W10003" s="101" t="s">
        <v>54</v>
      </c>
      <c r="X10003" s="101" t="s">
        <v>7560</v>
      </c>
      <c r="Y10003" s="101" t="s">
        <v>18</v>
      </c>
    </row>
    <row r="10004">
      <c r="A10004" s="98" t="s">
        <v>77</v>
      </c>
      <c r="B10004" s="99"/>
      <c r="C10004" s="100" t="s">
        <v>18948</v>
      </c>
      <c r="D10004" s="101" t="s">
        <v>158</v>
      </c>
      <c r="E10004" s="101" t="s">
        <v>18949</v>
      </c>
      <c r="F10004" s="99"/>
      <c r="G10004" s="99"/>
      <c r="H10004" s="99"/>
      <c r="I10004" s="99"/>
      <c r="J10004" s="99"/>
      <c r="K10004" s="99"/>
      <c r="L10004" s="99"/>
      <c r="M10004" s="99"/>
      <c r="N10004" s="99"/>
      <c r="O10004" s="99"/>
      <c r="P10004" s="99"/>
      <c r="Q10004" s="99"/>
      <c r="R10004" s="99"/>
      <c r="S10004" s="100">
        <v>1.0</v>
      </c>
      <c r="T10004" s="100">
        <v>1.0</v>
      </c>
      <c r="U10004" s="101" t="s">
        <v>7558</v>
      </c>
      <c r="V10004" s="101" t="s">
        <v>7559</v>
      </c>
      <c r="W10004" s="101" t="s">
        <v>54</v>
      </c>
      <c r="X10004" s="101" t="s">
        <v>7560</v>
      </c>
      <c r="Y10004" s="101" t="s">
        <v>18</v>
      </c>
    </row>
    <row r="10005">
      <c r="A10005" s="98" t="s">
        <v>64</v>
      </c>
      <c r="B10005" s="99"/>
      <c r="C10005" s="100" t="s">
        <v>18950</v>
      </c>
      <c r="D10005" s="101" t="s">
        <v>122</v>
      </c>
      <c r="E10005" s="101" t="s">
        <v>18951</v>
      </c>
      <c r="F10005" s="99"/>
      <c r="G10005" s="99"/>
      <c r="H10005" s="99"/>
      <c r="I10005" s="99"/>
      <c r="J10005" s="99"/>
      <c r="K10005" s="99"/>
      <c r="L10005" s="99"/>
      <c r="M10005" s="99"/>
      <c r="N10005" s="99"/>
      <c r="O10005" s="99"/>
      <c r="P10005" s="99"/>
      <c r="Q10005" s="99"/>
      <c r="R10005" s="99"/>
      <c r="S10005" s="102">
        <v>1.0</v>
      </c>
      <c r="T10005" s="102">
        <v>1.0</v>
      </c>
      <c r="U10005" s="102" t="s">
        <v>7558</v>
      </c>
      <c r="V10005" s="102" t="s">
        <v>7559</v>
      </c>
      <c r="W10005" s="102" t="s">
        <v>54</v>
      </c>
      <c r="X10005" s="102" t="s">
        <v>7560</v>
      </c>
      <c r="Y10005" s="101" t="s">
        <v>18</v>
      </c>
    </row>
    <row r="10006">
      <c r="A10006" s="98" t="s">
        <v>64</v>
      </c>
      <c r="B10006" s="99"/>
      <c r="C10006" s="100" t="s">
        <v>18952</v>
      </c>
      <c r="D10006" s="101" t="s">
        <v>158</v>
      </c>
      <c r="E10006" s="101" t="s">
        <v>18953</v>
      </c>
      <c r="F10006" s="99"/>
      <c r="G10006" s="99"/>
      <c r="H10006" s="99"/>
      <c r="I10006" s="99"/>
      <c r="J10006" s="99"/>
      <c r="K10006" s="99"/>
      <c r="L10006" s="99"/>
      <c r="M10006" s="99"/>
      <c r="N10006" s="99"/>
      <c r="O10006" s="99"/>
      <c r="P10006" s="99"/>
      <c r="Q10006" s="99"/>
      <c r="R10006" s="99"/>
      <c r="S10006" s="100">
        <v>1.0</v>
      </c>
      <c r="T10006" s="100">
        <v>1.0</v>
      </c>
      <c r="U10006" s="101" t="s">
        <v>7558</v>
      </c>
      <c r="V10006" s="101" t="s">
        <v>7559</v>
      </c>
      <c r="W10006" s="101" t="s">
        <v>54</v>
      </c>
      <c r="X10006" s="101" t="s">
        <v>7560</v>
      </c>
      <c r="Y10006" s="101" t="s">
        <v>18</v>
      </c>
    </row>
    <row r="10007">
      <c r="A10007" s="103" t="s">
        <v>63</v>
      </c>
      <c r="B10007" s="99"/>
      <c r="C10007" s="100" t="s">
        <v>18954</v>
      </c>
      <c r="D10007" s="101" t="s">
        <v>128</v>
      </c>
      <c r="E10007" s="101" t="s">
        <v>18955</v>
      </c>
      <c r="F10007" s="99"/>
      <c r="G10007" s="99"/>
      <c r="H10007" s="99"/>
      <c r="I10007" s="99"/>
      <c r="J10007" s="99"/>
      <c r="K10007" s="99"/>
      <c r="L10007" s="99"/>
      <c r="M10007" s="99"/>
      <c r="N10007" s="99"/>
      <c r="O10007" s="99"/>
      <c r="P10007" s="99"/>
      <c r="Q10007" s="99"/>
      <c r="R10007" s="99"/>
      <c r="S10007" s="102">
        <v>1.0</v>
      </c>
      <c r="T10007" s="102">
        <v>1.0</v>
      </c>
      <c r="U10007" s="102" t="s">
        <v>7558</v>
      </c>
      <c r="V10007" s="102" t="s">
        <v>7559</v>
      </c>
      <c r="W10007" s="102" t="s">
        <v>54</v>
      </c>
      <c r="X10007" s="102" t="s">
        <v>7560</v>
      </c>
      <c r="Y10007" s="101" t="s">
        <v>12</v>
      </c>
    </row>
    <row r="10008">
      <c r="A10008" s="103" t="s">
        <v>63</v>
      </c>
      <c r="B10008" s="99"/>
      <c r="C10008" s="100" t="s">
        <v>18956</v>
      </c>
      <c r="D10008" s="101" t="s">
        <v>151</v>
      </c>
      <c r="E10008" s="101" t="s">
        <v>18957</v>
      </c>
      <c r="F10008" s="99"/>
      <c r="G10008" s="99"/>
      <c r="H10008" s="99"/>
      <c r="I10008" s="99"/>
      <c r="J10008" s="99"/>
      <c r="K10008" s="99"/>
      <c r="L10008" s="99"/>
      <c r="M10008" s="99"/>
      <c r="N10008" s="99"/>
      <c r="O10008" s="99"/>
      <c r="P10008" s="99"/>
      <c r="Q10008" s="99"/>
      <c r="R10008" s="99"/>
      <c r="S10008" s="102">
        <v>1.0</v>
      </c>
      <c r="T10008" s="102">
        <v>1.0</v>
      </c>
      <c r="U10008" s="102" t="s">
        <v>7558</v>
      </c>
      <c r="V10008" s="102" t="s">
        <v>7559</v>
      </c>
      <c r="W10008" s="102" t="s">
        <v>54</v>
      </c>
      <c r="X10008" s="102" t="s">
        <v>7591</v>
      </c>
      <c r="Y10008" s="101" t="s">
        <v>12</v>
      </c>
      <c r="Z10008" s="33">
        <v>1.0</v>
      </c>
    </row>
    <row r="10009">
      <c r="A10009" s="103" t="s">
        <v>63</v>
      </c>
      <c r="B10009" s="99"/>
      <c r="C10009" s="100" t="s">
        <v>18958</v>
      </c>
      <c r="D10009" s="101" t="s">
        <v>122</v>
      </c>
      <c r="E10009" s="101" t="s">
        <v>18959</v>
      </c>
      <c r="F10009" s="99"/>
      <c r="G10009" s="99"/>
      <c r="H10009" s="99"/>
      <c r="I10009" s="99"/>
      <c r="J10009" s="99"/>
      <c r="K10009" s="99"/>
      <c r="L10009" s="99"/>
      <c r="M10009" s="99"/>
      <c r="N10009" s="99"/>
      <c r="O10009" s="99"/>
      <c r="P10009" s="99"/>
      <c r="Q10009" s="99"/>
      <c r="R10009" s="99"/>
      <c r="S10009" s="102">
        <v>1.0</v>
      </c>
      <c r="T10009" s="102">
        <v>1.0</v>
      </c>
      <c r="U10009" s="102" t="s">
        <v>7558</v>
      </c>
      <c r="V10009" s="102" t="s">
        <v>7559</v>
      </c>
      <c r="W10009" s="102" t="s">
        <v>54</v>
      </c>
      <c r="X10009" s="102" t="s">
        <v>7560</v>
      </c>
      <c r="Y10009" s="101" t="s">
        <v>18</v>
      </c>
    </row>
    <row r="10010">
      <c r="A10010" s="98" t="s">
        <v>64</v>
      </c>
      <c r="B10010" s="99"/>
      <c r="C10010" s="100" t="s">
        <v>18960</v>
      </c>
      <c r="D10010" s="101" t="s">
        <v>135</v>
      </c>
      <c r="E10010" s="101" t="s">
        <v>18961</v>
      </c>
      <c r="F10010" s="99"/>
      <c r="G10010" s="99"/>
      <c r="H10010" s="99"/>
      <c r="I10010" s="99"/>
      <c r="J10010" s="99"/>
      <c r="K10010" s="99"/>
      <c r="L10010" s="99"/>
      <c r="M10010" s="99"/>
      <c r="N10010" s="99"/>
      <c r="O10010" s="99"/>
      <c r="P10010" s="99"/>
      <c r="Q10010" s="99"/>
      <c r="R10010" s="99"/>
      <c r="S10010" s="100">
        <v>1.0</v>
      </c>
      <c r="T10010" s="100">
        <v>1.0</v>
      </c>
      <c r="U10010" s="101" t="s">
        <v>7558</v>
      </c>
      <c r="V10010" s="101" t="s">
        <v>7559</v>
      </c>
      <c r="W10010" s="101" t="s">
        <v>54</v>
      </c>
      <c r="X10010" s="101" t="s">
        <v>7560</v>
      </c>
      <c r="Y10010" s="101" t="s">
        <v>18</v>
      </c>
    </row>
    <row r="10011">
      <c r="A10011" s="103" t="s">
        <v>87</v>
      </c>
      <c r="B10011" s="99"/>
      <c r="C10011" s="100" t="s">
        <v>18962</v>
      </c>
      <c r="D10011" s="101" t="s">
        <v>135</v>
      </c>
      <c r="E10011" s="101" t="s">
        <v>18963</v>
      </c>
      <c r="F10011" s="99"/>
      <c r="G10011" s="99"/>
      <c r="H10011" s="99"/>
      <c r="I10011" s="99"/>
      <c r="J10011" s="99"/>
      <c r="K10011" s="99"/>
      <c r="L10011" s="99"/>
      <c r="M10011" s="99"/>
      <c r="N10011" s="99"/>
      <c r="O10011" s="99"/>
      <c r="P10011" s="99"/>
      <c r="Q10011" s="99"/>
      <c r="R10011" s="99"/>
      <c r="S10011" s="100">
        <v>1.0</v>
      </c>
      <c r="T10011" s="100">
        <v>1.0</v>
      </c>
      <c r="U10011" s="101" t="s">
        <v>7558</v>
      </c>
      <c r="V10011" s="101" t="s">
        <v>7559</v>
      </c>
      <c r="W10011" s="101" t="s">
        <v>54</v>
      </c>
      <c r="X10011" s="101" t="s">
        <v>7560</v>
      </c>
      <c r="Y10011" s="101" t="s">
        <v>18</v>
      </c>
    </row>
    <row r="10012">
      <c r="A10012" s="103" t="s">
        <v>63</v>
      </c>
      <c r="B10012" s="99"/>
      <c r="C10012" s="100" t="s">
        <v>18964</v>
      </c>
      <c r="D10012" s="101" t="s">
        <v>135</v>
      </c>
      <c r="E10012" s="101" t="s">
        <v>18965</v>
      </c>
      <c r="F10012" s="99"/>
      <c r="G10012" s="99"/>
      <c r="H10012" s="99"/>
      <c r="I10012" s="99"/>
      <c r="J10012" s="99"/>
      <c r="K10012" s="99"/>
      <c r="L10012" s="99"/>
      <c r="M10012" s="99"/>
      <c r="N10012" s="99"/>
      <c r="O10012" s="99"/>
      <c r="P10012" s="99"/>
      <c r="Q10012" s="99"/>
      <c r="R10012" s="99"/>
      <c r="S10012" s="100">
        <v>1.0</v>
      </c>
      <c r="T10012" s="100">
        <v>1.0</v>
      </c>
      <c r="U10012" s="101" t="s">
        <v>7558</v>
      </c>
      <c r="V10012" s="101" t="s">
        <v>7559</v>
      </c>
      <c r="W10012" s="101" t="s">
        <v>54</v>
      </c>
      <c r="X10012" s="101" t="s">
        <v>7560</v>
      </c>
      <c r="Y10012" s="101" t="s">
        <v>18</v>
      </c>
    </row>
    <row r="10013">
      <c r="A10013" s="98" t="s">
        <v>44</v>
      </c>
      <c r="B10013" s="99"/>
      <c r="C10013" s="100" t="s">
        <v>18966</v>
      </c>
      <c r="D10013" s="101" t="s">
        <v>471</v>
      </c>
      <c r="E10013" s="101" t="s">
        <v>18967</v>
      </c>
      <c r="F10013" s="99"/>
      <c r="G10013" s="99"/>
      <c r="H10013" s="99"/>
      <c r="I10013" s="99"/>
      <c r="J10013" s="99"/>
      <c r="K10013" s="99"/>
      <c r="L10013" s="99"/>
      <c r="M10013" s="99"/>
      <c r="N10013" s="99"/>
      <c r="O10013" s="99"/>
      <c r="P10013" s="99"/>
      <c r="Q10013" s="99"/>
      <c r="R10013" s="99"/>
      <c r="S10013" s="100">
        <v>1.0</v>
      </c>
      <c r="T10013" s="100">
        <v>1.0</v>
      </c>
      <c r="U10013" s="101" t="s">
        <v>7558</v>
      </c>
      <c r="V10013" s="101" t="s">
        <v>7559</v>
      </c>
      <c r="W10013" s="101" t="s">
        <v>54</v>
      </c>
      <c r="X10013" s="101" t="s">
        <v>7560</v>
      </c>
      <c r="Y10013" s="101" t="s">
        <v>18</v>
      </c>
    </row>
    <row r="10014">
      <c r="A10014" s="98" t="s">
        <v>93</v>
      </c>
      <c r="B10014" s="99"/>
      <c r="C10014" s="100" t="s">
        <v>18968</v>
      </c>
      <c r="D10014" s="101" t="s">
        <v>135</v>
      </c>
      <c r="E10014" s="101" t="s">
        <v>18969</v>
      </c>
      <c r="F10014" s="99"/>
      <c r="G10014" s="99"/>
      <c r="H10014" s="99"/>
      <c r="I10014" s="99"/>
      <c r="J10014" s="99"/>
      <c r="K10014" s="99"/>
      <c r="L10014" s="99"/>
      <c r="M10014" s="99"/>
      <c r="N10014" s="99"/>
      <c r="O10014" s="99"/>
      <c r="P10014" s="99"/>
      <c r="Q10014" s="99"/>
      <c r="R10014" s="99"/>
      <c r="S10014" s="100">
        <v>1.0</v>
      </c>
      <c r="T10014" s="100">
        <v>1.0</v>
      </c>
      <c r="U10014" s="101" t="s">
        <v>7558</v>
      </c>
      <c r="V10014" s="101" t="s">
        <v>7559</v>
      </c>
      <c r="W10014" s="101" t="s">
        <v>54</v>
      </c>
      <c r="X10014" s="101" t="s">
        <v>7560</v>
      </c>
      <c r="Y10014" s="101" t="s">
        <v>18</v>
      </c>
    </row>
    <row r="10015">
      <c r="A10015" s="103" t="s">
        <v>63</v>
      </c>
      <c r="B10015" s="99"/>
      <c r="C10015" s="100" t="s">
        <v>5392</v>
      </c>
      <c r="D10015" s="101" t="s">
        <v>158</v>
      </c>
      <c r="E10015" s="101" t="s">
        <v>5393</v>
      </c>
      <c r="F10015" s="99"/>
      <c r="G10015" s="99"/>
      <c r="H10015" s="99"/>
      <c r="I10015" s="99"/>
      <c r="J10015" s="99"/>
      <c r="K10015" s="99"/>
      <c r="L10015" s="99"/>
      <c r="M10015" s="99"/>
      <c r="N10015" s="99"/>
      <c r="O10015" s="99"/>
      <c r="P10015" s="99"/>
      <c r="Q10015" s="99"/>
      <c r="R10015" s="99"/>
      <c r="S10015" s="100">
        <v>1.0</v>
      </c>
      <c r="T10015" s="100">
        <v>1.0</v>
      </c>
      <c r="U10015" s="101" t="s">
        <v>7558</v>
      </c>
      <c r="V10015" s="101" t="s">
        <v>7559</v>
      </c>
      <c r="W10015" s="101" t="s">
        <v>54</v>
      </c>
      <c r="X10015" s="101" t="s">
        <v>7560</v>
      </c>
      <c r="Y10015" s="101" t="s">
        <v>18</v>
      </c>
    </row>
    <row r="10016">
      <c r="A10016" s="98" t="s">
        <v>64</v>
      </c>
      <c r="B10016" s="99"/>
      <c r="C10016" s="100" t="s">
        <v>18970</v>
      </c>
      <c r="D10016" s="101" t="s">
        <v>158</v>
      </c>
      <c r="E10016" s="101" t="s">
        <v>18971</v>
      </c>
      <c r="F10016" s="99"/>
      <c r="G10016" s="99"/>
      <c r="H10016" s="99"/>
      <c r="I10016" s="99"/>
      <c r="J10016" s="99"/>
      <c r="K10016" s="99"/>
      <c r="L10016" s="99"/>
      <c r="M10016" s="99"/>
      <c r="N10016" s="99"/>
      <c r="O10016" s="99"/>
      <c r="P10016" s="99"/>
      <c r="Q10016" s="99"/>
      <c r="R10016" s="99"/>
      <c r="S10016" s="100">
        <v>1.0</v>
      </c>
      <c r="T10016" s="100">
        <v>1.0</v>
      </c>
      <c r="U10016" s="101" t="s">
        <v>7558</v>
      </c>
      <c r="V10016" s="101" t="s">
        <v>7559</v>
      </c>
      <c r="W10016" s="101" t="s">
        <v>54</v>
      </c>
      <c r="X10016" s="101" t="s">
        <v>7560</v>
      </c>
      <c r="Y10016" s="101" t="s">
        <v>18</v>
      </c>
    </row>
    <row r="10017">
      <c r="A10017" s="103" t="s">
        <v>63</v>
      </c>
      <c r="B10017" s="99"/>
      <c r="C10017" s="100" t="s">
        <v>18972</v>
      </c>
      <c r="D10017" s="101" t="s">
        <v>122</v>
      </c>
      <c r="E10017" s="101" t="s">
        <v>18973</v>
      </c>
      <c r="F10017" s="99"/>
      <c r="G10017" s="99"/>
      <c r="H10017" s="99"/>
      <c r="I10017" s="99"/>
      <c r="J10017" s="99"/>
      <c r="K10017" s="99"/>
      <c r="L10017" s="99"/>
      <c r="M10017" s="99"/>
      <c r="N10017" s="99"/>
      <c r="O10017" s="99"/>
      <c r="P10017" s="99"/>
      <c r="Q10017" s="99"/>
      <c r="R10017" s="99"/>
      <c r="S10017" s="102">
        <v>1.0</v>
      </c>
      <c r="T10017" s="102">
        <v>1.0</v>
      </c>
      <c r="U10017" s="102" t="s">
        <v>7558</v>
      </c>
      <c r="V10017" s="102" t="s">
        <v>7559</v>
      </c>
      <c r="W10017" s="102" t="s">
        <v>54</v>
      </c>
      <c r="X10017" s="102" t="s">
        <v>7560</v>
      </c>
      <c r="Y10017" s="101" t="s">
        <v>18</v>
      </c>
    </row>
    <row r="10018">
      <c r="A10018" s="98" t="s">
        <v>93</v>
      </c>
      <c r="B10018" s="99"/>
      <c r="C10018" s="100" t="s">
        <v>18974</v>
      </c>
      <c r="D10018" s="101" t="s">
        <v>135</v>
      </c>
      <c r="E10018" s="101" t="s">
        <v>18975</v>
      </c>
      <c r="F10018" s="99"/>
      <c r="G10018" s="99"/>
      <c r="H10018" s="99"/>
      <c r="I10018" s="99"/>
      <c r="J10018" s="99"/>
      <c r="K10018" s="99"/>
      <c r="L10018" s="99"/>
      <c r="M10018" s="99"/>
      <c r="N10018" s="99"/>
      <c r="O10018" s="99"/>
      <c r="P10018" s="99"/>
      <c r="Q10018" s="99"/>
      <c r="R10018" s="99"/>
      <c r="S10018" s="100">
        <v>1.0</v>
      </c>
      <c r="T10018" s="100">
        <v>1.0</v>
      </c>
      <c r="U10018" s="101" t="s">
        <v>7558</v>
      </c>
      <c r="V10018" s="101" t="s">
        <v>7559</v>
      </c>
      <c r="W10018" s="101" t="s">
        <v>54</v>
      </c>
      <c r="X10018" s="101" t="s">
        <v>7560</v>
      </c>
      <c r="Y10018" s="101" t="s">
        <v>18</v>
      </c>
    </row>
    <row r="10019">
      <c r="A10019" s="98" t="s">
        <v>82</v>
      </c>
      <c r="B10019" s="99"/>
      <c r="C10019" s="100" t="s">
        <v>5394</v>
      </c>
      <c r="D10019" s="101" t="s">
        <v>122</v>
      </c>
      <c r="E10019" s="101" t="s">
        <v>5395</v>
      </c>
      <c r="F10019" s="99"/>
      <c r="G10019" s="99"/>
      <c r="H10019" s="99"/>
      <c r="I10019" s="99"/>
      <c r="J10019" s="99"/>
      <c r="K10019" s="99"/>
      <c r="L10019" s="99"/>
      <c r="M10019" s="99"/>
      <c r="N10019" s="99"/>
      <c r="O10019" s="99"/>
      <c r="P10019" s="99"/>
      <c r="Q10019" s="99"/>
      <c r="R10019" s="99"/>
      <c r="S10019" s="102">
        <v>1.0</v>
      </c>
      <c r="T10019" s="102">
        <v>1.0</v>
      </c>
      <c r="U10019" s="102" t="s">
        <v>7558</v>
      </c>
      <c r="V10019" s="102" t="s">
        <v>7559</v>
      </c>
      <c r="W10019" s="102" t="s">
        <v>54</v>
      </c>
      <c r="X10019" s="102" t="s">
        <v>7560</v>
      </c>
      <c r="Y10019" s="101" t="s">
        <v>18</v>
      </c>
    </row>
    <row r="10020">
      <c r="A10020" s="98" t="s">
        <v>93</v>
      </c>
      <c r="B10020" s="99"/>
      <c r="C10020" s="100" t="s">
        <v>18976</v>
      </c>
      <c r="D10020" s="101" t="s">
        <v>135</v>
      </c>
      <c r="E10020" s="101" t="s">
        <v>18977</v>
      </c>
      <c r="F10020" s="99"/>
      <c r="G10020" s="99"/>
      <c r="H10020" s="99"/>
      <c r="I10020" s="99"/>
      <c r="J10020" s="99"/>
      <c r="K10020" s="99"/>
      <c r="L10020" s="99"/>
      <c r="M10020" s="99"/>
      <c r="N10020" s="99"/>
      <c r="O10020" s="99"/>
      <c r="P10020" s="99"/>
      <c r="Q10020" s="99"/>
      <c r="R10020" s="99"/>
      <c r="S10020" s="100">
        <v>1.0</v>
      </c>
      <c r="T10020" s="100">
        <v>1.0</v>
      </c>
      <c r="U10020" s="101" t="s">
        <v>7558</v>
      </c>
      <c r="V10020" s="101" t="s">
        <v>7559</v>
      </c>
      <c r="W10020" s="101" t="s">
        <v>54</v>
      </c>
      <c r="X10020" s="101" t="s">
        <v>7560</v>
      </c>
      <c r="Y10020" s="101" t="s">
        <v>18</v>
      </c>
    </row>
    <row r="10021">
      <c r="A10021" s="103" t="s">
        <v>63</v>
      </c>
      <c r="B10021" s="99"/>
      <c r="C10021" s="100" t="s">
        <v>18978</v>
      </c>
      <c r="D10021" s="101" t="s">
        <v>122</v>
      </c>
      <c r="E10021" s="101" t="s">
        <v>18979</v>
      </c>
      <c r="F10021" s="99"/>
      <c r="G10021" s="99"/>
      <c r="H10021" s="99"/>
      <c r="I10021" s="99"/>
      <c r="J10021" s="99"/>
      <c r="K10021" s="99"/>
      <c r="L10021" s="99"/>
      <c r="M10021" s="99"/>
      <c r="N10021" s="99"/>
      <c r="O10021" s="99"/>
      <c r="P10021" s="99"/>
      <c r="Q10021" s="99"/>
      <c r="R10021" s="99"/>
      <c r="S10021" s="102">
        <v>1.0</v>
      </c>
      <c r="T10021" s="102">
        <v>1.0</v>
      </c>
      <c r="U10021" s="102" t="s">
        <v>7558</v>
      </c>
      <c r="V10021" s="102" t="s">
        <v>7559</v>
      </c>
      <c r="W10021" s="102" t="s">
        <v>54</v>
      </c>
      <c r="X10021" s="102" t="s">
        <v>7560</v>
      </c>
      <c r="Y10021" s="101" t="s">
        <v>18</v>
      </c>
    </row>
    <row r="10022">
      <c r="A10022" s="103" t="s">
        <v>63</v>
      </c>
      <c r="B10022" s="99"/>
      <c r="C10022" s="100" t="s">
        <v>18980</v>
      </c>
      <c r="D10022" s="101" t="s">
        <v>122</v>
      </c>
      <c r="E10022" s="101" t="s">
        <v>18981</v>
      </c>
      <c r="F10022" s="99"/>
      <c r="G10022" s="99"/>
      <c r="H10022" s="99"/>
      <c r="I10022" s="99"/>
      <c r="J10022" s="99"/>
      <c r="K10022" s="99"/>
      <c r="L10022" s="99"/>
      <c r="M10022" s="99"/>
      <c r="N10022" s="99"/>
      <c r="O10022" s="99"/>
      <c r="P10022" s="99"/>
      <c r="Q10022" s="99"/>
      <c r="R10022" s="99"/>
      <c r="S10022" s="102">
        <v>1.0</v>
      </c>
      <c r="T10022" s="102">
        <v>1.0</v>
      </c>
      <c r="U10022" s="102" t="s">
        <v>7558</v>
      </c>
      <c r="V10022" s="102" t="s">
        <v>7559</v>
      </c>
      <c r="W10022" s="102" t="s">
        <v>54</v>
      </c>
      <c r="X10022" s="102" t="s">
        <v>7560</v>
      </c>
      <c r="Y10022" s="101" t="s">
        <v>18</v>
      </c>
    </row>
    <row r="10023">
      <c r="A10023" s="98" t="s">
        <v>93</v>
      </c>
      <c r="B10023" s="99"/>
      <c r="C10023" s="100" t="s">
        <v>18982</v>
      </c>
      <c r="D10023" s="101" t="s">
        <v>135</v>
      </c>
      <c r="E10023" s="101" t="s">
        <v>18983</v>
      </c>
      <c r="F10023" s="99"/>
      <c r="G10023" s="99"/>
      <c r="H10023" s="99"/>
      <c r="I10023" s="99"/>
      <c r="J10023" s="99"/>
      <c r="K10023" s="99"/>
      <c r="L10023" s="99"/>
      <c r="M10023" s="99"/>
      <c r="N10023" s="99"/>
      <c r="O10023" s="99"/>
      <c r="P10023" s="99"/>
      <c r="Q10023" s="99"/>
      <c r="R10023" s="99"/>
      <c r="S10023" s="100">
        <v>1.0</v>
      </c>
      <c r="T10023" s="100">
        <v>1.0</v>
      </c>
      <c r="U10023" s="101" t="s">
        <v>7558</v>
      </c>
      <c r="V10023" s="101" t="s">
        <v>7559</v>
      </c>
      <c r="W10023" s="101" t="s">
        <v>54</v>
      </c>
      <c r="X10023" s="101" t="s">
        <v>7560</v>
      </c>
      <c r="Y10023" s="101" t="s">
        <v>18</v>
      </c>
    </row>
    <row r="10024">
      <c r="A10024" s="98" t="s">
        <v>88</v>
      </c>
      <c r="B10024" s="99"/>
      <c r="C10024" s="100" t="s">
        <v>18984</v>
      </c>
      <c r="D10024" s="101" t="s">
        <v>135</v>
      </c>
      <c r="E10024" s="101" t="s">
        <v>18985</v>
      </c>
      <c r="F10024" s="99"/>
      <c r="G10024" s="99"/>
      <c r="H10024" s="99"/>
      <c r="I10024" s="99"/>
      <c r="J10024" s="99"/>
      <c r="K10024" s="99"/>
      <c r="L10024" s="99"/>
      <c r="M10024" s="99"/>
      <c r="N10024" s="99"/>
      <c r="O10024" s="99"/>
      <c r="P10024" s="99"/>
      <c r="Q10024" s="99"/>
      <c r="R10024" s="99"/>
      <c r="S10024" s="100">
        <v>1.0</v>
      </c>
      <c r="T10024" s="100">
        <v>1.0</v>
      </c>
      <c r="U10024" s="101" t="s">
        <v>7558</v>
      </c>
      <c r="V10024" s="101" t="s">
        <v>7559</v>
      </c>
      <c r="W10024" s="101" t="s">
        <v>54</v>
      </c>
      <c r="X10024" s="101" t="s">
        <v>7560</v>
      </c>
      <c r="Y10024" s="101" t="s">
        <v>18</v>
      </c>
    </row>
    <row r="10025">
      <c r="A10025" s="103" t="s">
        <v>63</v>
      </c>
      <c r="B10025" s="99"/>
      <c r="C10025" s="100" t="s">
        <v>18986</v>
      </c>
      <c r="D10025" s="101" t="s">
        <v>122</v>
      </c>
      <c r="E10025" s="101" t="s">
        <v>5397</v>
      </c>
      <c r="F10025" s="99"/>
      <c r="G10025" s="99"/>
      <c r="H10025" s="99"/>
      <c r="I10025" s="99"/>
      <c r="J10025" s="99"/>
      <c r="K10025" s="99"/>
      <c r="L10025" s="99"/>
      <c r="M10025" s="99"/>
      <c r="N10025" s="99"/>
      <c r="O10025" s="99"/>
      <c r="P10025" s="99"/>
      <c r="Q10025" s="99"/>
      <c r="R10025" s="99"/>
      <c r="S10025" s="102">
        <v>1.0</v>
      </c>
      <c r="T10025" s="102">
        <v>1.0</v>
      </c>
      <c r="U10025" s="102" t="s">
        <v>7558</v>
      </c>
      <c r="V10025" s="102" t="s">
        <v>7559</v>
      </c>
      <c r="W10025" s="102" t="s">
        <v>54</v>
      </c>
      <c r="X10025" s="102" t="s">
        <v>7560</v>
      </c>
      <c r="Y10025" s="101" t="s">
        <v>18</v>
      </c>
    </row>
    <row r="10026">
      <c r="A10026" s="103" t="s">
        <v>63</v>
      </c>
      <c r="B10026" s="99"/>
      <c r="C10026" s="100" t="s">
        <v>5398</v>
      </c>
      <c r="D10026" s="101" t="s">
        <v>135</v>
      </c>
      <c r="E10026" s="101" t="s">
        <v>5399</v>
      </c>
      <c r="F10026" s="99"/>
      <c r="G10026" s="99"/>
      <c r="H10026" s="99"/>
      <c r="I10026" s="99"/>
      <c r="J10026" s="99"/>
      <c r="K10026" s="99"/>
      <c r="L10026" s="99"/>
      <c r="M10026" s="99"/>
      <c r="N10026" s="99"/>
      <c r="O10026" s="99"/>
      <c r="P10026" s="99"/>
      <c r="Q10026" s="99"/>
      <c r="R10026" s="99"/>
      <c r="S10026" s="100">
        <v>1.0</v>
      </c>
      <c r="T10026" s="100">
        <v>1.0</v>
      </c>
      <c r="U10026" s="101" t="s">
        <v>7558</v>
      </c>
      <c r="V10026" s="101" t="s">
        <v>7559</v>
      </c>
      <c r="W10026" s="101" t="s">
        <v>54</v>
      </c>
      <c r="X10026" s="101" t="s">
        <v>7560</v>
      </c>
      <c r="Y10026" s="101" t="s">
        <v>18</v>
      </c>
    </row>
    <row r="10027">
      <c r="A10027" s="103" t="s">
        <v>87</v>
      </c>
      <c r="B10027" s="99"/>
      <c r="C10027" s="100" t="s">
        <v>18987</v>
      </c>
      <c r="D10027" s="101" t="s">
        <v>122</v>
      </c>
      <c r="E10027" s="101" t="s">
        <v>18988</v>
      </c>
      <c r="F10027" s="99"/>
      <c r="G10027" s="99"/>
      <c r="H10027" s="99"/>
      <c r="I10027" s="99"/>
      <c r="J10027" s="99"/>
      <c r="K10027" s="99"/>
      <c r="L10027" s="99"/>
      <c r="M10027" s="99"/>
      <c r="N10027" s="99"/>
      <c r="O10027" s="99"/>
      <c r="P10027" s="99"/>
      <c r="Q10027" s="99"/>
      <c r="R10027" s="99"/>
      <c r="S10027" s="102">
        <v>1.0</v>
      </c>
      <c r="T10027" s="102">
        <v>1.0</v>
      </c>
      <c r="U10027" s="102" t="s">
        <v>7558</v>
      </c>
      <c r="V10027" s="102" t="s">
        <v>7559</v>
      </c>
      <c r="W10027" s="102" t="s">
        <v>54</v>
      </c>
      <c r="X10027" s="102" t="s">
        <v>7560</v>
      </c>
      <c r="Y10027" s="101" t="s">
        <v>18</v>
      </c>
    </row>
    <row r="10028">
      <c r="A10028" s="98" t="s">
        <v>77</v>
      </c>
      <c r="B10028" s="99"/>
      <c r="C10028" s="100" t="s">
        <v>18989</v>
      </c>
      <c r="D10028" s="101" t="s">
        <v>135</v>
      </c>
      <c r="E10028" s="101" t="s">
        <v>18990</v>
      </c>
      <c r="F10028" s="99"/>
      <c r="G10028" s="99"/>
      <c r="H10028" s="99"/>
      <c r="I10028" s="99"/>
      <c r="J10028" s="99"/>
      <c r="K10028" s="99"/>
      <c r="L10028" s="99"/>
      <c r="M10028" s="99"/>
      <c r="N10028" s="99"/>
      <c r="O10028" s="99"/>
      <c r="P10028" s="99"/>
      <c r="Q10028" s="99"/>
      <c r="R10028" s="99"/>
      <c r="S10028" s="100">
        <v>1.0</v>
      </c>
      <c r="T10028" s="100">
        <v>1.0</v>
      </c>
      <c r="U10028" s="101" t="s">
        <v>7558</v>
      </c>
      <c r="V10028" s="101" t="s">
        <v>7559</v>
      </c>
      <c r="W10028" s="101" t="s">
        <v>54</v>
      </c>
      <c r="X10028" s="101" t="s">
        <v>7560</v>
      </c>
      <c r="Y10028" s="101" t="s">
        <v>18</v>
      </c>
    </row>
    <row r="10029">
      <c r="A10029" s="98" t="s">
        <v>93</v>
      </c>
      <c r="B10029" s="99"/>
      <c r="C10029" s="100" t="s">
        <v>18991</v>
      </c>
      <c r="D10029" s="101" t="s">
        <v>122</v>
      </c>
      <c r="E10029" s="101" t="s">
        <v>18992</v>
      </c>
      <c r="F10029" s="99"/>
      <c r="G10029" s="99"/>
      <c r="H10029" s="99"/>
      <c r="I10029" s="99"/>
      <c r="J10029" s="99"/>
      <c r="K10029" s="99"/>
      <c r="L10029" s="99"/>
      <c r="M10029" s="99"/>
      <c r="N10029" s="99"/>
      <c r="O10029" s="99"/>
      <c r="P10029" s="99"/>
      <c r="Q10029" s="99"/>
      <c r="R10029" s="99"/>
      <c r="S10029" s="102">
        <v>1.0</v>
      </c>
      <c r="T10029" s="102">
        <v>1.0</v>
      </c>
      <c r="U10029" s="102" t="s">
        <v>7558</v>
      </c>
      <c r="V10029" s="102" t="s">
        <v>7559</v>
      </c>
      <c r="W10029" s="102" t="s">
        <v>54</v>
      </c>
      <c r="X10029" s="102" t="s">
        <v>7560</v>
      </c>
      <c r="Y10029" s="101" t="s">
        <v>18</v>
      </c>
    </row>
    <row r="10030">
      <c r="A10030" s="98" t="s">
        <v>77</v>
      </c>
      <c r="B10030" s="99"/>
      <c r="C10030" s="100" t="s">
        <v>18993</v>
      </c>
      <c r="D10030" s="101" t="s">
        <v>135</v>
      </c>
      <c r="E10030" s="101" t="s">
        <v>18994</v>
      </c>
      <c r="F10030" s="99"/>
      <c r="G10030" s="99"/>
      <c r="H10030" s="99"/>
      <c r="I10030" s="99"/>
      <c r="J10030" s="99"/>
      <c r="K10030" s="99"/>
      <c r="L10030" s="99"/>
      <c r="M10030" s="99"/>
      <c r="N10030" s="99"/>
      <c r="O10030" s="99"/>
      <c r="P10030" s="99"/>
      <c r="Q10030" s="99"/>
      <c r="R10030" s="99"/>
      <c r="S10030" s="100">
        <v>1.0</v>
      </c>
      <c r="T10030" s="100">
        <v>1.0</v>
      </c>
      <c r="U10030" s="101" t="s">
        <v>7558</v>
      </c>
      <c r="V10030" s="101" t="s">
        <v>7559</v>
      </c>
      <c r="W10030" s="101" t="s">
        <v>54</v>
      </c>
      <c r="X10030" s="101" t="s">
        <v>7560</v>
      </c>
      <c r="Y10030" s="101" t="s">
        <v>18</v>
      </c>
    </row>
    <row r="10031">
      <c r="A10031" s="98" t="s">
        <v>64</v>
      </c>
      <c r="B10031" s="99"/>
      <c r="C10031" s="100" t="s">
        <v>18995</v>
      </c>
      <c r="D10031" s="101" t="s">
        <v>146</v>
      </c>
      <c r="E10031" s="101" t="s">
        <v>18996</v>
      </c>
      <c r="F10031" s="99"/>
      <c r="G10031" s="99"/>
      <c r="H10031" s="99"/>
      <c r="I10031" s="99"/>
      <c r="J10031" s="99"/>
      <c r="K10031" s="99"/>
      <c r="L10031" s="99"/>
      <c r="M10031" s="99"/>
      <c r="N10031" s="99"/>
      <c r="O10031" s="99"/>
      <c r="P10031" s="99"/>
      <c r="Q10031" s="99"/>
      <c r="R10031" s="99"/>
      <c r="S10031" s="100">
        <v>1.0</v>
      </c>
      <c r="T10031" s="100">
        <v>1.0</v>
      </c>
      <c r="U10031" s="101" t="s">
        <v>7558</v>
      </c>
      <c r="V10031" s="101" t="s">
        <v>7559</v>
      </c>
      <c r="W10031" s="101" t="s">
        <v>54</v>
      </c>
      <c r="X10031" s="101" t="s">
        <v>7560</v>
      </c>
      <c r="Y10031" s="101" t="s">
        <v>18</v>
      </c>
    </row>
    <row r="10032">
      <c r="A10032" s="98" t="s">
        <v>81</v>
      </c>
      <c r="B10032" s="99"/>
      <c r="C10032" s="100" t="s">
        <v>18997</v>
      </c>
      <c r="D10032" s="101" t="s">
        <v>122</v>
      </c>
      <c r="E10032" s="101" t="s">
        <v>18998</v>
      </c>
      <c r="F10032" s="99"/>
      <c r="G10032" s="99"/>
      <c r="H10032" s="99"/>
      <c r="I10032" s="99"/>
      <c r="J10032" s="99"/>
      <c r="K10032" s="99"/>
      <c r="L10032" s="99"/>
      <c r="M10032" s="99"/>
      <c r="N10032" s="99"/>
      <c r="O10032" s="99"/>
      <c r="P10032" s="99"/>
      <c r="Q10032" s="99"/>
      <c r="R10032" s="99"/>
      <c r="S10032" s="102">
        <v>1.0</v>
      </c>
      <c r="T10032" s="102">
        <v>1.0</v>
      </c>
      <c r="U10032" s="102" t="s">
        <v>7558</v>
      </c>
      <c r="V10032" s="102" t="s">
        <v>7559</v>
      </c>
      <c r="W10032" s="102" t="s">
        <v>54</v>
      </c>
      <c r="X10032" s="102" t="s">
        <v>7560</v>
      </c>
      <c r="Y10032" s="101" t="s">
        <v>18</v>
      </c>
    </row>
    <row r="10033">
      <c r="A10033" s="98" t="s">
        <v>93</v>
      </c>
      <c r="B10033" s="99"/>
      <c r="C10033" s="100" t="s">
        <v>18999</v>
      </c>
      <c r="D10033" s="101" t="s">
        <v>158</v>
      </c>
      <c r="E10033" s="101" t="s">
        <v>19000</v>
      </c>
      <c r="F10033" s="99"/>
      <c r="G10033" s="99"/>
      <c r="H10033" s="99"/>
      <c r="I10033" s="99"/>
      <c r="J10033" s="99"/>
      <c r="K10033" s="99"/>
      <c r="L10033" s="99"/>
      <c r="M10033" s="99"/>
      <c r="N10033" s="99"/>
      <c r="O10033" s="99"/>
      <c r="P10033" s="99"/>
      <c r="Q10033" s="99"/>
      <c r="R10033" s="99"/>
      <c r="S10033" s="100">
        <v>1.0</v>
      </c>
      <c r="T10033" s="100">
        <v>1.0</v>
      </c>
      <c r="U10033" s="101" t="s">
        <v>7558</v>
      </c>
      <c r="V10033" s="101" t="s">
        <v>7559</v>
      </c>
      <c r="W10033" s="101" t="s">
        <v>54</v>
      </c>
      <c r="X10033" s="101" t="s">
        <v>7560</v>
      </c>
      <c r="Y10033" s="101" t="s">
        <v>18</v>
      </c>
    </row>
    <row r="10034">
      <c r="A10034" s="98" t="s">
        <v>64</v>
      </c>
      <c r="B10034" s="99"/>
      <c r="C10034" s="100" t="s">
        <v>19001</v>
      </c>
      <c r="D10034" s="101" t="s">
        <v>122</v>
      </c>
      <c r="E10034" s="101" t="s">
        <v>19002</v>
      </c>
      <c r="F10034" s="99"/>
      <c r="G10034" s="99"/>
      <c r="H10034" s="99"/>
      <c r="I10034" s="99"/>
      <c r="J10034" s="99"/>
      <c r="K10034" s="99"/>
      <c r="L10034" s="99"/>
      <c r="M10034" s="99"/>
      <c r="N10034" s="99"/>
      <c r="O10034" s="99"/>
      <c r="P10034" s="99"/>
      <c r="Q10034" s="99"/>
      <c r="R10034" s="99"/>
      <c r="S10034" s="102">
        <v>1.0</v>
      </c>
      <c r="T10034" s="102">
        <v>1.0</v>
      </c>
      <c r="U10034" s="102" t="s">
        <v>7558</v>
      </c>
      <c r="V10034" s="102" t="s">
        <v>7559</v>
      </c>
      <c r="W10034" s="102" t="s">
        <v>54</v>
      </c>
      <c r="X10034" s="102" t="s">
        <v>7560</v>
      </c>
      <c r="Y10034" s="101" t="s">
        <v>18</v>
      </c>
    </row>
    <row r="10035">
      <c r="A10035" s="103" t="s">
        <v>63</v>
      </c>
      <c r="B10035" s="99"/>
      <c r="C10035" s="100" t="s">
        <v>19003</v>
      </c>
      <c r="D10035" s="101" t="s">
        <v>122</v>
      </c>
      <c r="E10035" s="101" t="s">
        <v>19004</v>
      </c>
      <c r="F10035" s="99"/>
      <c r="G10035" s="99"/>
      <c r="H10035" s="99"/>
      <c r="I10035" s="99"/>
      <c r="J10035" s="99"/>
      <c r="K10035" s="99"/>
      <c r="L10035" s="99"/>
      <c r="M10035" s="99"/>
      <c r="N10035" s="99"/>
      <c r="O10035" s="99"/>
      <c r="P10035" s="99"/>
      <c r="Q10035" s="99"/>
      <c r="R10035" s="99"/>
      <c r="S10035" s="102">
        <v>1.0</v>
      </c>
      <c r="T10035" s="102">
        <v>1.0</v>
      </c>
      <c r="U10035" s="102" t="s">
        <v>7558</v>
      </c>
      <c r="V10035" s="102" t="s">
        <v>7559</v>
      </c>
      <c r="W10035" s="102" t="s">
        <v>54</v>
      </c>
      <c r="X10035" s="102" t="s">
        <v>7560</v>
      </c>
      <c r="Y10035" s="101" t="s">
        <v>18</v>
      </c>
    </row>
    <row r="10036">
      <c r="A10036" s="98" t="s">
        <v>44</v>
      </c>
      <c r="B10036" s="99"/>
      <c r="C10036" s="100" t="s">
        <v>19005</v>
      </c>
      <c r="D10036" s="101" t="s">
        <v>122</v>
      </c>
      <c r="E10036" s="101" t="s">
        <v>19006</v>
      </c>
      <c r="F10036" s="99"/>
      <c r="G10036" s="99"/>
      <c r="H10036" s="99"/>
      <c r="I10036" s="99"/>
      <c r="J10036" s="99"/>
      <c r="K10036" s="99"/>
      <c r="L10036" s="99"/>
      <c r="M10036" s="99"/>
      <c r="N10036" s="99"/>
      <c r="O10036" s="99"/>
      <c r="P10036" s="99"/>
      <c r="Q10036" s="99"/>
      <c r="R10036" s="99"/>
      <c r="S10036" s="102">
        <v>1.0</v>
      </c>
      <c r="T10036" s="102">
        <v>1.0</v>
      </c>
      <c r="U10036" s="102" t="s">
        <v>7558</v>
      </c>
      <c r="V10036" s="102" t="s">
        <v>7559</v>
      </c>
      <c r="W10036" s="102" t="s">
        <v>54</v>
      </c>
      <c r="X10036" s="102" t="s">
        <v>7560</v>
      </c>
      <c r="Y10036" s="101" t="s">
        <v>18</v>
      </c>
    </row>
    <row r="10037">
      <c r="A10037" s="98" t="s">
        <v>77</v>
      </c>
      <c r="B10037" s="99"/>
      <c r="C10037" s="100" t="s">
        <v>19007</v>
      </c>
      <c r="D10037" s="101" t="s">
        <v>122</v>
      </c>
      <c r="E10037" s="101" t="s">
        <v>19008</v>
      </c>
      <c r="F10037" s="99"/>
      <c r="G10037" s="99"/>
      <c r="H10037" s="99"/>
      <c r="I10037" s="99"/>
      <c r="J10037" s="99"/>
      <c r="K10037" s="99"/>
      <c r="L10037" s="99"/>
      <c r="M10037" s="99"/>
      <c r="N10037" s="99"/>
      <c r="O10037" s="99"/>
      <c r="P10037" s="99"/>
      <c r="Q10037" s="99"/>
      <c r="R10037" s="99"/>
      <c r="S10037" s="102">
        <v>1.0</v>
      </c>
      <c r="T10037" s="102">
        <v>1.0</v>
      </c>
      <c r="U10037" s="102" t="s">
        <v>7558</v>
      </c>
      <c r="V10037" s="102" t="s">
        <v>7559</v>
      </c>
      <c r="W10037" s="102" t="s">
        <v>54</v>
      </c>
      <c r="X10037" s="102" t="s">
        <v>7560</v>
      </c>
      <c r="Y10037" s="101" t="s">
        <v>18</v>
      </c>
    </row>
    <row r="10038">
      <c r="A10038" s="98" t="s">
        <v>38</v>
      </c>
      <c r="B10038" s="99"/>
      <c r="C10038" s="100" t="s">
        <v>19009</v>
      </c>
      <c r="D10038" s="101" t="s">
        <v>122</v>
      </c>
      <c r="E10038" s="101" t="s">
        <v>19010</v>
      </c>
      <c r="F10038" s="99"/>
      <c r="G10038" s="99"/>
      <c r="H10038" s="99"/>
      <c r="I10038" s="99"/>
      <c r="J10038" s="99"/>
      <c r="K10038" s="99"/>
      <c r="L10038" s="99"/>
      <c r="M10038" s="99"/>
      <c r="N10038" s="99"/>
      <c r="O10038" s="99"/>
      <c r="P10038" s="99"/>
      <c r="Q10038" s="99"/>
      <c r="R10038" s="99"/>
      <c r="S10038" s="102">
        <v>1.0</v>
      </c>
      <c r="T10038" s="102">
        <v>1.0</v>
      </c>
      <c r="U10038" s="102" t="s">
        <v>7558</v>
      </c>
      <c r="V10038" s="102" t="s">
        <v>7559</v>
      </c>
      <c r="W10038" s="102" t="s">
        <v>54</v>
      </c>
      <c r="X10038" s="102" t="s">
        <v>7560</v>
      </c>
      <c r="Y10038" s="101" t="s">
        <v>18</v>
      </c>
    </row>
    <row r="10039">
      <c r="A10039" s="98" t="s">
        <v>64</v>
      </c>
      <c r="B10039" s="99"/>
      <c r="C10039" s="100" t="s">
        <v>19011</v>
      </c>
      <c r="D10039" s="101" t="s">
        <v>151</v>
      </c>
      <c r="E10039" s="101" t="s">
        <v>19012</v>
      </c>
      <c r="F10039" s="99"/>
      <c r="G10039" s="99"/>
      <c r="H10039" s="99"/>
      <c r="I10039" s="99"/>
      <c r="J10039" s="99"/>
      <c r="K10039" s="99"/>
      <c r="L10039" s="99"/>
      <c r="M10039" s="99"/>
      <c r="N10039" s="99"/>
      <c r="O10039" s="99"/>
      <c r="P10039" s="99"/>
      <c r="Q10039" s="99"/>
      <c r="R10039" s="99"/>
      <c r="S10039" s="102">
        <v>1.0</v>
      </c>
      <c r="T10039" s="102">
        <v>1.0</v>
      </c>
      <c r="U10039" s="102" t="s">
        <v>7558</v>
      </c>
      <c r="V10039" s="102" t="s">
        <v>7559</v>
      </c>
      <c r="W10039" s="102" t="s">
        <v>54</v>
      </c>
      <c r="X10039" s="102" t="s">
        <v>7591</v>
      </c>
      <c r="Y10039" s="101" t="s">
        <v>12</v>
      </c>
      <c r="Z10039" s="33">
        <v>1.0</v>
      </c>
    </row>
    <row r="10040">
      <c r="A10040" s="103" t="s">
        <v>11</v>
      </c>
      <c r="B10040" s="99"/>
      <c r="C10040" s="100" t="s">
        <v>19013</v>
      </c>
      <c r="D10040" s="101" t="s">
        <v>135</v>
      </c>
      <c r="E10040" s="101" t="s">
        <v>19014</v>
      </c>
      <c r="F10040" s="99"/>
      <c r="G10040" s="99"/>
      <c r="H10040" s="99"/>
      <c r="I10040" s="99"/>
      <c r="J10040" s="99"/>
      <c r="K10040" s="99"/>
      <c r="L10040" s="99"/>
      <c r="M10040" s="99"/>
      <c r="N10040" s="99"/>
      <c r="O10040" s="99"/>
      <c r="P10040" s="99"/>
      <c r="Q10040" s="99"/>
      <c r="R10040" s="99"/>
      <c r="S10040" s="100">
        <v>1.0</v>
      </c>
      <c r="T10040" s="100">
        <v>1.0</v>
      </c>
      <c r="U10040" s="101" t="s">
        <v>7558</v>
      </c>
      <c r="V10040" s="101" t="s">
        <v>7559</v>
      </c>
      <c r="W10040" s="101" t="s">
        <v>54</v>
      </c>
      <c r="X10040" s="101" t="s">
        <v>7560</v>
      </c>
      <c r="Y10040" s="101" t="s">
        <v>18</v>
      </c>
    </row>
    <row r="10041">
      <c r="A10041" s="103" t="s">
        <v>84</v>
      </c>
      <c r="B10041" s="99"/>
      <c r="C10041" s="100" t="s">
        <v>19015</v>
      </c>
      <c r="D10041" s="101" t="s">
        <v>151</v>
      </c>
      <c r="E10041" s="101" t="s">
        <v>19016</v>
      </c>
      <c r="F10041" s="99"/>
      <c r="G10041" s="99"/>
      <c r="H10041" s="99"/>
      <c r="I10041" s="99"/>
      <c r="J10041" s="99"/>
      <c r="K10041" s="99"/>
      <c r="L10041" s="99"/>
      <c r="M10041" s="99"/>
      <c r="N10041" s="99"/>
      <c r="O10041" s="99"/>
      <c r="P10041" s="99"/>
      <c r="Q10041" s="99"/>
      <c r="R10041" s="99"/>
      <c r="S10041" s="102">
        <v>1.0</v>
      </c>
      <c r="T10041" s="102">
        <v>1.0</v>
      </c>
      <c r="U10041" s="102" t="s">
        <v>7558</v>
      </c>
      <c r="V10041" s="102" t="s">
        <v>7559</v>
      </c>
      <c r="W10041" s="102" t="s">
        <v>54</v>
      </c>
      <c r="X10041" s="102" t="s">
        <v>7591</v>
      </c>
      <c r="Y10041" s="101" t="s">
        <v>12</v>
      </c>
      <c r="Z10041" s="33">
        <v>1.0</v>
      </c>
    </row>
    <row r="10042">
      <c r="A10042" s="98" t="s">
        <v>93</v>
      </c>
      <c r="B10042" s="99"/>
      <c r="C10042" s="100" t="s">
        <v>19017</v>
      </c>
      <c r="D10042" s="101" t="s">
        <v>122</v>
      </c>
      <c r="E10042" s="101" t="s">
        <v>19018</v>
      </c>
      <c r="F10042" s="99"/>
      <c r="G10042" s="99"/>
      <c r="H10042" s="99"/>
      <c r="I10042" s="99"/>
      <c r="J10042" s="99"/>
      <c r="K10042" s="99"/>
      <c r="L10042" s="99"/>
      <c r="M10042" s="99"/>
      <c r="N10042" s="99"/>
      <c r="O10042" s="99"/>
      <c r="P10042" s="99"/>
      <c r="Q10042" s="99"/>
      <c r="R10042" s="99"/>
      <c r="S10042" s="102">
        <v>1.0</v>
      </c>
      <c r="T10042" s="102">
        <v>1.0</v>
      </c>
      <c r="U10042" s="102" t="s">
        <v>7558</v>
      </c>
      <c r="V10042" s="102" t="s">
        <v>7559</v>
      </c>
      <c r="W10042" s="102" t="s">
        <v>54</v>
      </c>
      <c r="X10042" s="102" t="s">
        <v>7560</v>
      </c>
      <c r="Y10042" s="101" t="s">
        <v>18</v>
      </c>
    </row>
    <row r="10043">
      <c r="A10043" s="98" t="s">
        <v>93</v>
      </c>
      <c r="B10043" s="99"/>
      <c r="C10043" s="100" t="s">
        <v>19019</v>
      </c>
      <c r="D10043" s="101" t="s">
        <v>158</v>
      </c>
      <c r="E10043" s="101" t="s">
        <v>19020</v>
      </c>
      <c r="F10043" s="99"/>
      <c r="G10043" s="99"/>
      <c r="H10043" s="99"/>
      <c r="I10043" s="99"/>
      <c r="J10043" s="99"/>
      <c r="K10043" s="99"/>
      <c r="L10043" s="99"/>
      <c r="M10043" s="99"/>
      <c r="N10043" s="99"/>
      <c r="O10043" s="99"/>
      <c r="P10043" s="99"/>
      <c r="Q10043" s="99"/>
      <c r="R10043" s="99"/>
      <c r="S10043" s="100">
        <v>1.0</v>
      </c>
      <c r="T10043" s="100">
        <v>1.0</v>
      </c>
      <c r="U10043" s="101" t="s">
        <v>7558</v>
      </c>
      <c r="V10043" s="101" t="s">
        <v>7559</v>
      </c>
      <c r="W10043" s="101" t="s">
        <v>54</v>
      </c>
      <c r="X10043" s="101" t="s">
        <v>7560</v>
      </c>
      <c r="Y10043" s="101" t="s">
        <v>18</v>
      </c>
    </row>
    <row r="10044">
      <c r="A10044" s="98" t="s">
        <v>93</v>
      </c>
      <c r="B10044" s="99"/>
      <c r="C10044" s="100" t="s">
        <v>19021</v>
      </c>
      <c r="D10044" s="101" t="s">
        <v>122</v>
      </c>
      <c r="E10044" s="101" t="s">
        <v>19022</v>
      </c>
      <c r="F10044" s="99"/>
      <c r="G10044" s="99"/>
      <c r="H10044" s="99"/>
      <c r="I10044" s="99"/>
      <c r="J10044" s="99"/>
      <c r="K10044" s="99"/>
      <c r="L10044" s="99"/>
      <c r="M10044" s="99"/>
      <c r="N10044" s="99"/>
      <c r="O10044" s="99"/>
      <c r="P10044" s="99"/>
      <c r="Q10044" s="99"/>
      <c r="R10044" s="99"/>
      <c r="S10044" s="102">
        <v>1.0</v>
      </c>
      <c r="T10044" s="102">
        <v>1.0</v>
      </c>
      <c r="U10044" s="102" t="s">
        <v>7558</v>
      </c>
      <c r="V10044" s="102" t="s">
        <v>7559</v>
      </c>
      <c r="W10044" s="102" t="s">
        <v>54</v>
      </c>
      <c r="X10044" s="102" t="s">
        <v>7560</v>
      </c>
      <c r="Y10044" s="101" t="s">
        <v>18</v>
      </c>
    </row>
    <row r="10045">
      <c r="A10045" s="98" t="s">
        <v>93</v>
      </c>
      <c r="B10045" s="99"/>
      <c r="C10045" s="100" t="s">
        <v>19023</v>
      </c>
      <c r="D10045" s="101" t="s">
        <v>135</v>
      </c>
      <c r="E10045" s="101" t="s">
        <v>19024</v>
      </c>
      <c r="F10045" s="99"/>
      <c r="G10045" s="99"/>
      <c r="H10045" s="99"/>
      <c r="I10045" s="99"/>
      <c r="J10045" s="99"/>
      <c r="K10045" s="99"/>
      <c r="L10045" s="99"/>
      <c r="M10045" s="99"/>
      <c r="N10045" s="99"/>
      <c r="O10045" s="99"/>
      <c r="P10045" s="99"/>
      <c r="Q10045" s="99"/>
      <c r="R10045" s="99"/>
      <c r="S10045" s="100">
        <v>1.0</v>
      </c>
      <c r="T10045" s="100">
        <v>1.0</v>
      </c>
      <c r="U10045" s="101" t="s">
        <v>7558</v>
      </c>
      <c r="V10045" s="101" t="s">
        <v>7559</v>
      </c>
      <c r="W10045" s="101" t="s">
        <v>54</v>
      </c>
      <c r="X10045" s="101" t="s">
        <v>7560</v>
      </c>
      <c r="Y10045" s="101" t="s">
        <v>18</v>
      </c>
    </row>
    <row r="10046">
      <c r="A10046" s="98" t="s">
        <v>93</v>
      </c>
      <c r="B10046" s="99"/>
      <c r="C10046" s="100" t="s">
        <v>19025</v>
      </c>
      <c r="D10046" s="101" t="s">
        <v>158</v>
      </c>
      <c r="E10046" s="101" t="s">
        <v>19026</v>
      </c>
      <c r="F10046" s="99"/>
      <c r="G10046" s="99"/>
      <c r="H10046" s="99"/>
      <c r="I10046" s="99"/>
      <c r="J10046" s="99"/>
      <c r="K10046" s="99"/>
      <c r="L10046" s="99"/>
      <c r="M10046" s="99"/>
      <c r="N10046" s="99"/>
      <c r="O10046" s="99"/>
      <c r="P10046" s="99"/>
      <c r="Q10046" s="99"/>
      <c r="R10046" s="99"/>
      <c r="S10046" s="100">
        <v>1.0</v>
      </c>
      <c r="T10046" s="100">
        <v>1.0</v>
      </c>
      <c r="U10046" s="101" t="s">
        <v>7558</v>
      </c>
      <c r="V10046" s="101" t="s">
        <v>7559</v>
      </c>
      <c r="W10046" s="101" t="s">
        <v>54</v>
      </c>
      <c r="X10046" s="101" t="s">
        <v>7560</v>
      </c>
      <c r="Y10046" s="101" t="s">
        <v>18</v>
      </c>
    </row>
    <row r="10047">
      <c r="A10047" s="103" t="s">
        <v>24</v>
      </c>
      <c r="B10047" s="99"/>
      <c r="C10047" s="100" t="s">
        <v>19027</v>
      </c>
      <c r="D10047" s="101" t="s">
        <v>122</v>
      </c>
      <c r="E10047" s="101" t="s">
        <v>5405</v>
      </c>
      <c r="F10047" s="99"/>
      <c r="G10047" s="99"/>
      <c r="H10047" s="99"/>
      <c r="I10047" s="99"/>
      <c r="J10047" s="99"/>
      <c r="K10047" s="99"/>
      <c r="L10047" s="99"/>
      <c r="M10047" s="99"/>
      <c r="N10047" s="99"/>
      <c r="O10047" s="99"/>
      <c r="P10047" s="99"/>
      <c r="Q10047" s="99"/>
      <c r="R10047" s="99"/>
      <c r="S10047" s="102">
        <v>1.0</v>
      </c>
      <c r="T10047" s="102">
        <v>1.0</v>
      </c>
      <c r="U10047" s="102" t="s">
        <v>7558</v>
      </c>
      <c r="V10047" s="102" t="s">
        <v>7559</v>
      </c>
      <c r="W10047" s="102" t="s">
        <v>54</v>
      </c>
      <c r="X10047" s="102" t="s">
        <v>7560</v>
      </c>
      <c r="Y10047" s="101" t="s">
        <v>18</v>
      </c>
    </row>
    <row r="10048">
      <c r="A10048" s="103" t="s">
        <v>63</v>
      </c>
      <c r="B10048" s="99"/>
      <c r="C10048" s="100" t="s">
        <v>19028</v>
      </c>
      <c r="D10048" s="101" t="s">
        <v>122</v>
      </c>
      <c r="E10048" s="101" t="s">
        <v>19029</v>
      </c>
      <c r="F10048" s="99"/>
      <c r="G10048" s="99"/>
      <c r="H10048" s="99"/>
      <c r="I10048" s="99"/>
      <c r="J10048" s="99"/>
      <c r="K10048" s="99"/>
      <c r="L10048" s="99"/>
      <c r="M10048" s="99"/>
      <c r="N10048" s="99"/>
      <c r="O10048" s="99"/>
      <c r="P10048" s="99"/>
      <c r="Q10048" s="99"/>
      <c r="R10048" s="99"/>
      <c r="S10048" s="102">
        <v>1.0</v>
      </c>
      <c r="T10048" s="102">
        <v>1.0</v>
      </c>
      <c r="U10048" s="102" t="s">
        <v>7558</v>
      </c>
      <c r="V10048" s="102" t="s">
        <v>7559</v>
      </c>
      <c r="W10048" s="102" t="s">
        <v>54</v>
      </c>
      <c r="X10048" s="102" t="s">
        <v>7560</v>
      </c>
      <c r="Y10048" s="101" t="s">
        <v>18</v>
      </c>
    </row>
    <row r="10049">
      <c r="A10049" s="103" t="s">
        <v>63</v>
      </c>
      <c r="B10049" s="99"/>
      <c r="C10049" s="100" t="s">
        <v>19030</v>
      </c>
      <c r="D10049" s="101" t="s">
        <v>135</v>
      </c>
      <c r="E10049" s="101" t="s">
        <v>19031</v>
      </c>
      <c r="F10049" s="99"/>
      <c r="G10049" s="99"/>
      <c r="H10049" s="99"/>
      <c r="I10049" s="99"/>
      <c r="J10049" s="99"/>
      <c r="K10049" s="99"/>
      <c r="L10049" s="99"/>
      <c r="M10049" s="99"/>
      <c r="N10049" s="99"/>
      <c r="O10049" s="99"/>
      <c r="P10049" s="99"/>
      <c r="Q10049" s="99"/>
      <c r="R10049" s="99"/>
      <c r="S10049" s="100">
        <v>1.0</v>
      </c>
      <c r="T10049" s="100">
        <v>1.0</v>
      </c>
      <c r="U10049" s="101" t="s">
        <v>7558</v>
      </c>
      <c r="V10049" s="101" t="s">
        <v>7559</v>
      </c>
      <c r="W10049" s="101" t="s">
        <v>54</v>
      </c>
      <c r="X10049" s="101" t="s">
        <v>7560</v>
      </c>
      <c r="Y10049" s="101" t="s">
        <v>18</v>
      </c>
    </row>
    <row r="10050">
      <c r="A10050" s="98" t="s">
        <v>30</v>
      </c>
      <c r="B10050" s="99"/>
      <c r="C10050" s="100" t="s">
        <v>19032</v>
      </c>
      <c r="D10050" s="101" t="s">
        <v>135</v>
      </c>
      <c r="E10050" s="101" t="s">
        <v>19033</v>
      </c>
      <c r="F10050" s="99"/>
      <c r="G10050" s="99"/>
      <c r="H10050" s="99"/>
      <c r="I10050" s="99"/>
      <c r="J10050" s="99"/>
      <c r="K10050" s="99"/>
      <c r="L10050" s="99"/>
      <c r="M10050" s="99"/>
      <c r="N10050" s="99"/>
      <c r="O10050" s="99"/>
      <c r="P10050" s="99"/>
      <c r="Q10050" s="99"/>
      <c r="R10050" s="99"/>
      <c r="S10050" s="100">
        <v>1.0</v>
      </c>
      <c r="T10050" s="100">
        <v>1.0</v>
      </c>
      <c r="U10050" s="101" t="s">
        <v>7558</v>
      </c>
      <c r="V10050" s="101" t="s">
        <v>7559</v>
      </c>
      <c r="W10050" s="101" t="s">
        <v>54</v>
      </c>
      <c r="X10050" s="101" t="s">
        <v>7560</v>
      </c>
      <c r="Y10050" s="101" t="s">
        <v>18</v>
      </c>
    </row>
    <row r="10051">
      <c r="A10051" s="103" t="s">
        <v>63</v>
      </c>
      <c r="B10051" s="99"/>
      <c r="C10051" s="100" t="s">
        <v>19034</v>
      </c>
      <c r="D10051" s="101" t="s">
        <v>471</v>
      </c>
      <c r="E10051" s="101" t="s">
        <v>19035</v>
      </c>
      <c r="F10051" s="99"/>
      <c r="G10051" s="99"/>
      <c r="H10051" s="99"/>
      <c r="I10051" s="99"/>
      <c r="J10051" s="99"/>
      <c r="K10051" s="99"/>
      <c r="L10051" s="99"/>
      <c r="M10051" s="99"/>
      <c r="N10051" s="99"/>
      <c r="O10051" s="99"/>
      <c r="P10051" s="99"/>
      <c r="Q10051" s="99"/>
      <c r="R10051" s="99"/>
      <c r="S10051" s="100">
        <v>1.0</v>
      </c>
      <c r="T10051" s="100">
        <v>1.0</v>
      </c>
      <c r="U10051" s="101" t="s">
        <v>7558</v>
      </c>
      <c r="V10051" s="101" t="s">
        <v>7559</v>
      </c>
      <c r="W10051" s="101" t="s">
        <v>54</v>
      </c>
      <c r="X10051" s="101" t="s">
        <v>7560</v>
      </c>
      <c r="Y10051" s="101" t="s">
        <v>18</v>
      </c>
    </row>
    <row r="10052">
      <c r="A10052" s="98" t="s">
        <v>93</v>
      </c>
      <c r="B10052" s="99"/>
      <c r="C10052" s="100" t="s">
        <v>19036</v>
      </c>
      <c r="D10052" s="101" t="s">
        <v>122</v>
      </c>
      <c r="E10052" s="101" t="s">
        <v>19037</v>
      </c>
      <c r="F10052" s="99"/>
      <c r="G10052" s="99"/>
      <c r="H10052" s="99"/>
      <c r="I10052" s="99"/>
      <c r="J10052" s="99"/>
      <c r="K10052" s="99"/>
      <c r="L10052" s="99"/>
      <c r="M10052" s="99"/>
      <c r="N10052" s="99"/>
      <c r="O10052" s="99"/>
      <c r="P10052" s="99"/>
      <c r="Q10052" s="99"/>
      <c r="R10052" s="99"/>
      <c r="S10052" s="102">
        <v>1.0</v>
      </c>
      <c r="T10052" s="102">
        <v>1.0</v>
      </c>
      <c r="U10052" s="102" t="s">
        <v>7558</v>
      </c>
      <c r="V10052" s="102" t="s">
        <v>7559</v>
      </c>
      <c r="W10052" s="102" t="s">
        <v>54</v>
      </c>
      <c r="X10052" s="102" t="s">
        <v>7560</v>
      </c>
      <c r="Y10052" s="101" t="s">
        <v>18</v>
      </c>
    </row>
    <row r="10053">
      <c r="A10053" s="98" t="s">
        <v>44</v>
      </c>
      <c r="B10053" s="99"/>
      <c r="C10053" s="100" t="s">
        <v>19038</v>
      </c>
      <c r="D10053" s="101" t="s">
        <v>471</v>
      </c>
      <c r="E10053" s="101" t="s">
        <v>19039</v>
      </c>
      <c r="F10053" s="99"/>
      <c r="G10053" s="99"/>
      <c r="H10053" s="99"/>
      <c r="I10053" s="99"/>
      <c r="J10053" s="99"/>
      <c r="K10053" s="99"/>
      <c r="L10053" s="99"/>
      <c r="M10053" s="99"/>
      <c r="N10053" s="99"/>
      <c r="O10053" s="99"/>
      <c r="P10053" s="99"/>
      <c r="Q10053" s="99"/>
      <c r="R10053" s="99"/>
      <c r="S10053" s="100">
        <v>1.0</v>
      </c>
      <c r="T10053" s="100">
        <v>1.0</v>
      </c>
      <c r="U10053" s="101" t="s">
        <v>7558</v>
      </c>
      <c r="V10053" s="101" t="s">
        <v>7559</v>
      </c>
      <c r="W10053" s="101" t="s">
        <v>54</v>
      </c>
      <c r="X10053" s="101" t="s">
        <v>7560</v>
      </c>
      <c r="Y10053" s="101" t="s">
        <v>18</v>
      </c>
    </row>
    <row r="10054">
      <c r="A10054" s="103" t="s">
        <v>24</v>
      </c>
      <c r="B10054" s="99"/>
      <c r="C10054" s="100" t="s">
        <v>19040</v>
      </c>
      <c r="D10054" s="101" t="s">
        <v>825</v>
      </c>
      <c r="E10054" s="101" t="s">
        <v>19041</v>
      </c>
      <c r="F10054" s="99"/>
      <c r="G10054" s="99"/>
      <c r="H10054" s="99"/>
      <c r="I10054" s="99"/>
      <c r="J10054" s="99"/>
      <c r="K10054" s="99"/>
      <c r="L10054" s="99"/>
      <c r="M10054" s="99"/>
      <c r="N10054" s="99"/>
      <c r="O10054" s="99"/>
      <c r="P10054" s="99"/>
      <c r="Q10054" s="99"/>
      <c r="R10054" s="99"/>
      <c r="S10054" s="102">
        <v>1.0</v>
      </c>
      <c r="T10054" s="102">
        <v>1.0</v>
      </c>
      <c r="U10054" s="102" t="s">
        <v>7558</v>
      </c>
      <c r="V10054" s="102" t="s">
        <v>7559</v>
      </c>
      <c r="W10054" s="102" t="s">
        <v>54</v>
      </c>
      <c r="X10054" s="102" t="s">
        <v>7560</v>
      </c>
      <c r="Y10054" s="101" t="s">
        <v>18</v>
      </c>
    </row>
    <row r="10055">
      <c r="A10055" s="103" t="s">
        <v>24</v>
      </c>
      <c r="B10055" s="99"/>
      <c r="C10055" s="100" t="s">
        <v>19042</v>
      </c>
      <c r="D10055" s="101" t="s">
        <v>158</v>
      </c>
      <c r="E10055" s="101" t="s">
        <v>19043</v>
      </c>
      <c r="F10055" s="99"/>
      <c r="G10055" s="99"/>
      <c r="H10055" s="99"/>
      <c r="I10055" s="99"/>
      <c r="J10055" s="99"/>
      <c r="K10055" s="99"/>
      <c r="L10055" s="99"/>
      <c r="M10055" s="99"/>
      <c r="N10055" s="99"/>
      <c r="O10055" s="99"/>
      <c r="P10055" s="99"/>
      <c r="Q10055" s="99"/>
      <c r="R10055" s="99"/>
      <c r="S10055" s="100">
        <v>1.0</v>
      </c>
      <c r="T10055" s="100">
        <v>1.0</v>
      </c>
      <c r="U10055" s="101" t="s">
        <v>7558</v>
      </c>
      <c r="V10055" s="101" t="s">
        <v>7559</v>
      </c>
      <c r="W10055" s="101" t="s">
        <v>54</v>
      </c>
      <c r="X10055" s="101" t="s">
        <v>7560</v>
      </c>
      <c r="Y10055" s="101" t="s">
        <v>18</v>
      </c>
    </row>
    <row r="10056">
      <c r="A10056" s="103" t="s">
        <v>63</v>
      </c>
      <c r="B10056" s="99"/>
      <c r="C10056" s="100" t="s">
        <v>19044</v>
      </c>
      <c r="D10056" s="101" t="s">
        <v>825</v>
      </c>
      <c r="E10056" s="101" t="s">
        <v>19045</v>
      </c>
      <c r="F10056" s="99"/>
      <c r="G10056" s="99"/>
      <c r="H10056" s="99"/>
      <c r="I10056" s="99"/>
      <c r="J10056" s="99"/>
      <c r="K10056" s="99"/>
      <c r="L10056" s="99"/>
      <c r="M10056" s="99"/>
      <c r="N10056" s="99"/>
      <c r="O10056" s="99"/>
      <c r="P10056" s="99"/>
      <c r="Q10056" s="99"/>
      <c r="R10056" s="99"/>
      <c r="S10056" s="102">
        <v>1.0</v>
      </c>
      <c r="T10056" s="102">
        <v>1.0</v>
      </c>
      <c r="U10056" s="102" t="s">
        <v>7558</v>
      </c>
      <c r="V10056" s="102" t="s">
        <v>7559</v>
      </c>
      <c r="W10056" s="102" t="s">
        <v>54</v>
      </c>
      <c r="X10056" s="102" t="s">
        <v>7560</v>
      </c>
      <c r="Y10056" s="101" t="s">
        <v>18</v>
      </c>
    </row>
    <row r="10057">
      <c r="A10057" s="98" t="s">
        <v>64</v>
      </c>
      <c r="B10057" s="99"/>
      <c r="C10057" s="100" t="s">
        <v>19046</v>
      </c>
      <c r="D10057" s="101" t="s">
        <v>122</v>
      </c>
      <c r="E10057" s="101" t="s">
        <v>19047</v>
      </c>
      <c r="F10057" s="99"/>
      <c r="G10057" s="99"/>
      <c r="H10057" s="99"/>
      <c r="I10057" s="99"/>
      <c r="J10057" s="99"/>
      <c r="K10057" s="99"/>
      <c r="L10057" s="99"/>
      <c r="M10057" s="99"/>
      <c r="N10057" s="99"/>
      <c r="O10057" s="99"/>
      <c r="P10057" s="99"/>
      <c r="Q10057" s="99"/>
      <c r="R10057" s="99"/>
      <c r="S10057" s="102">
        <v>1.0</v>
      </c>
      <c r="T10057" s="102">
        <v>1.0</v>
      </c>
      <c r="U10057" s="102" t="s">
        <v>7558</v>
      </c>
      <c r="V10057" s="102" t="s">
        <v>7559</v>
      </c>
      <c r="W10057" s="102" t="s">
        <v>54</v>
      </c>
      <c r="X10057" s="102" t="s">
        <v>7560</v>
      </c>
      <c r="Y10057" s="101" t="s">
        <v>18</v>
      </c>
    </row>
    <row r="10058">
      <c r="A10058" s="98" t="s">
        <v>30</v>
      </c>
      <c r="B10058" s="99"/>
      <c r="C10058" s="100" t="s">
        <v>19048</v>
      </c>
      <c r="D10058" s="101" t="s">
        <v>122</v>
      </c>
      <c r="E10058" s="101" t="s">
        <v>19049</v>
      </c>
      <c r="F10058" s="99"/>
      <c r="G10058" s="99"/>
      <c r="H10058" s="99"/>
      <c r="I10058" s="99"/>
      <c r="J10058" s="99"/>
      <c r="K10058" s="99"/>
      <c r="L10058" s="99"/>
      <c r="M10058" s="99"/>
      <c r="N10058" s="99"/>
      <c r="O10058" s="99"/>
      <c r="P10058" s="99"/>
      <c r="Q10058" s="99"/>
      <c r="R10058" s="99"/>
      <c r="S10058" s="102">
        <v>1.0</v>
      </c>
      <c r="T10058" s="102">
        <v>1.0</v>
      </c>
      <c r="U10058" s="102" t="s">
        <v>7558</v>
      </c>
      <c r="V10058" s="102" t="s">
        <v>7559</v>
      </c>
      <c r="W10058" s="102" t="s">
        <v>54</v>
      </c>
      <c r="X10058" s="102" t="s">
        <v>7560</v>
      </c>
      <c r="Y10058" s="101" t="s">
        <v>18</v>
      </c>
    </row>
    <row r="10059">
      <c r="A10059" s="103" t="s">
        <v>87</v>
      </c>
      <c r="B10059" s="99"/>
      <c r="C10059" s="100" t="s">
        <v>19050</v>
      </c>
      <c r="D10059" s="101" t="s">
        <v>122</v>
      </c>
      <c r="E10059" s="101" t="s">
        <v>19051</v>
      </c>
      <c r="F10059" s="99"/>
      <c r="G10059" s="99"/>
      <c r="H10059" s="99"/>
      <c r="I10059" s="99"/>
      <c r="J10059" s="99"/>
      <c r="K10059" s="99"/>
      <c r="L10059" s="99"/>
      <c r="M10059" s="99"/>
      <c r="N10059" s="99"/>
      <c r="O10059" s="99"/>
      <c r="P10059" s="99"/>
      <c r="Q10059" s="99"/>
      <c r="R10059" s="99"/>
      <c r="S10059" s="102">
        <v>1.0</v>
      </c>
      <c r="T10059" s="102">
        <v>1.0</v>
      </c>
      <c r="U10059" s="102" t="s">
        <v>7558</v>
      </c>
      <c r="V10059" s="102" t="s">
        <v>7559</v>
      </c>
      <c r="W10059" s="102" t="s">
        <v>54</v>
      </c>
      <c r="X10059" s="102" t="s">
        <v>7560</v>
      </c>
      <c r="Y10059" s="101" t="s">
        <v>18</v>
      </c>
    </row>
    <row r="10060">
      <c r="A10060" s="98" t="s">
        <v>57</v>
      </c>
      <c r="B10060" s="99"/>
      <c r="C10060" s="100" t="s">
        <v>19052</v>
      </c>
      <c r="D10060" s="101" t="s">
        <v>122</v>
      </c>
      <c r="E10060" s="101" t="s">
        <v>19053</v>
      </c>
      <c r="F10060" s="99"/>
      <c r="G10060" s="99"/>
      <c r="H10060" s="99"/>
      <c r="I10060" s="99"/>
      <c r="J10060" s="99"/>
      <c r="K10060" s="99"/>
      <c r="L10060" s="99"/>
      <c r="M10060" s="99"/>
      <c r="N10060" s="99"/>
      <c r="O10060" s="99"/>
      <c r="P10060" s="99"/>
      <c r="Q10060" s="99"/>
      <c r="R10060" s="99"/>
      <c r="S10060" s="100">
        <v>1.0</v>
      </c>
      <c r="T10060" s="100">
        <v>1.0</v>
      </c>
      <c r="U10060" s="101" t="s">
        <v>7558</v>
      </c>
      <c r="V10060" s="101" t="s">
        <v>7559</v>
      </c>
      <c r="W10060" s="101" t="s">
        <v>55</v>
      </c>
      <c r="X10060" s="101" t="s">
        <v>7560</v>
      </c>
      <c r="Y10060" s="101" t="s">
        <v>20</v>
      </c>
    </row>
    <row r="10061">
      <c r="A10061" s="103" t="s">
        <v>24</v>
      </c>
      <c r="B10061" s="99"/>
      <c r="C10061" s="100" t="s">
        <v>19054</v>
      </c>
      <c r="D10061" s="101" t="s">
        <v>135</v>
      </c>
      <c r="E10061" s="101" t="s">
        <v>19055</v>
      </c>
      <c r="F10061" s="99"/>
      <c r="G10061" s="99"/>
      <c r="H10061" s="99"/>
      <c r="I10061" s="99"/>
      <c r="J10061" s="99"/>
      <c r="K10061" s="99"/>
      <c r="L10061" s="99"/>
      <c r="M10061" s="99"/>
      <c r="N10061" s="99"/>
      <c r="O10061" s="99"/>
      <c r="P10061" s="99"/>
      <c r="Q10061" s="99"/>
      <c r="R10061" s="99"/>
      <c r="S10061" s="100">
        <v>1.0</v>
      </c>
      <c r="T10061" s="100">
        <v>1.0</v>
      </c>
      <c r="U10061" s="101" t="s">
        <v>7558</v>
      </c>
      <c r="V10061" s="101" t="s">
        <v>7559</v>
      </c>
      <c r="W10061" s="101" t="s">
        <v>54</v>
      </c>
      <c r="X10061" s="101" t="s">
        <v>7560</v>
      </c>
      <c r="Y10061" s="101" t="s">
        <v>18</v>
      </c>
    </row>
    <row r="10062">
      <c r="A10062" s="98" t="s">
        <v>64</v>
      </c>
      <c r="B10062" s="99"/>
      <c r="C10062" s="100" t="s">
        <v>19056</v>
      </c>
      <c r="D10062" s="101" t="s">
        <v>122</v>
      </c>
      <c r="E10062" s="101" t="s">
        <v>19057</v>
      </c>
      <c r="F10062" s="99"/>
      <c r="G10062" s="99"/>
      <c r="H10062" s="99"/>
      <c r="I10062" s="99"/>
      <c r="J10062" s="99"/>
      <c r="K10062" s="99"/>
      <c r="L10062" s="99"/>
      <c r="M10062" s="99"/>
      <c r="N10062" s="99"/>
      <c r="O10062" s="99"/>
      <c r="P10062" s="99"/>
      <c r="Q10062" s="99"/>
      <c r="R10062" s="99"/>
      <c r="S10062" s="102">
        <v>1.0</v>
      </c>
      <c r="T10062" s="102">
        <v>1.0</v>
      </c>
      <c r="U10062" s="102" t="s">
        <v>7558</v>
      </c>
      <c r="V10062" s="102" t="s">
        <v>7559</v>
      </c>
      <c r="W10062" s="102" t="s">
        <v>54</v>
      </c>
      <c r="X10062" s="102" t="s">
        <v>7560</v>
      </c>
      <c r="Y10062" s="101" t="s">
        <v>18</v>
      </c>
    </row>
    <row r="10063">
      <c r="A10063" s="103" t="s">
        <v>63</v>
      </c>
      <c r="B10063" s="99"/>
      <c r="C10063" s="100" t="s">
        <v>19058</v>
      </c>
      <c r="D10063" s="101" t="s">
        <v>135</v>
      </c>
      <c r="E10063" s="101" t="s">
        <v>19059</v>
      </c>
      <c r="F10063" s="99"/>
      <c r="G10063" s="99"/>
      <c r="H10063" s="99"/>
      <c r="I10063" s="99"/>
      <c r="J10063" s="99"/>
      <c r="K10063" s="99"/>
      <c r="L10063" s="99"/>
      <c r="M10063" s="99"/>
      <c r="N10063" s="99"/>
      <c r="O10063" s="99"/>
      <c r="P10063" s="99"/>
      <c r="Q10063" s="99"/>
      <c r="R10063" s="99"/>
      <c r="S10063" s="100">
        <v>1.0</v>
      </c>
      <c r="T10063" s="100">
        <v>1.0</v>
      </c>
      <c r="U10063" s="101" t="s">
        <v>7558</v>
      </c>
      <c r="V10063" s="101" t="s">
        <v>7559</v>
      </c>
      <c r="W10063" s="101" t="s">
        <v>54</v>
      </c>
      <c r="X10063" s="101" t="s">
        <v>7560</v>
      </c>
      <c r="Y10063" s="101" t="s">
        <v>18</v>
      </c>
    </row>
    <row r="10064">
      <c r="A10064" s="98" t="s">
        <v>93</v>
      </c>
      <c r="B10064" s="99"/>
      <c r="C10064" s="100" t="s">
        <v>19060</v>
      </c>
      <c r="D10064" s="101" t="s">
        <v>158</v>
      </c>
      <c r="E10064" s="101" t="s">
        <v>19061</v>
      </c>
      <c r="F10064" s="99"/>
      <c r="G10064" s="99"/>
      <c r="H10064" s="99"/>
      <c r="I10064" s="99"/>
      <c r="J10064" s="99"/>
      <c r="K10064" s="99"/>
      <c r="L10064" s="99"/>
      <c r="M10064" s="99"/>
      <c r="N10064" s="99"/>
      <c r="O10064" s="99"/>
      <c r="P10064" s="99"/>
      <c r="Q10064" s="99"/>
      <c r="R10064" s="99"/>
      <c r="S10064" s="100">
        <v>1.0</v>
      </c>
      <c r="T10064" s="100">
        <v>1.0</v>
      </c>
      <c r="U10064" s="101" t="s">
        <v>7558</v>
      </c>
      <c r="V10064" s="101" t="s">
        <v>7559</v>
      </c>
      <c r="W10064" s="101" t="s">
        <v>54</v>
      </c>
      <c r="X10064" s="101" t="s">
        <v>7560</v>
      </c>
      <c r="Y10064" s="101" t="s">
        <v>18</v>
      </c>
    </row>
    <row r="10065">
      <c r="A10065" s="103" t="s">
        <v>63</v>
      </c>
      <c r="B10065" s="99"/>
      <c r="C10065" s="100" t="s">
        <v>5410</v>
      </c>
      <c r="D10065" s="101" t="s">
        <v>471</v>
      </c>
      <c r="E10065" s="101" t="s">
        <v>5411</v>
      </c>
      <c r="F10065" s="99"/>
      <c r="G10065" s="99"/>
      <c r="H10065" s="99"/>
      <c r="I10065" s="99"/>
      <c r="J10065" s="99"/>
      <c r="K10065" s="99"/>
      <c r="L10065" s="99"/>
      <c r="M10065" s="99"/>
      <c r="N10065" s="99"/>
      <c r="O10065" s="99"/>
      <c r="P10065" s="99"/>
      <c r="Q10065" s="99"/>
      <c r="R10065" s="99"/>
      <c r="S10065" s="100">
        <v>1.0</v>
      </c>
      <c r="T10065" s="100">
        <v>1.0</v>
      </c>
      <c r="U10065" s="101" t="s">
        <v>7558</v>
      </c>
      <c r="V10065" s="101" t="s">
        <v>7559</v>
      </c>
      <c r="W10065" s="101" t="s">
        <v>54</v>
      </c>
      <c r="X10065" s="101" t="s">
        <v>7560</v>
      </c>
      <c r="Y10065" s="101" t="s">
        <v>18</v>
      </c>
    </row>
    <row r="10066">
      <c r="A10066" s="98" t="s">
        <v>51</v>
      </c>
      <c r="B10066" s="99"/>
      <c r="C10066" s="100" t="s">
        <v>19062</v>
      </c>
      <c r="D10066" s="101" t="s">
        <v>122</v>
      </c>
      <c r="E10066" s="101" t="s">
        <v>19063</v>
      </c>
      <c r="F10066" s="99"/>
      <c r="G10066" s="99"/>
      <c r="H10066" s="99"/>
      <c r="I10066" s="99"/>
      <c r="J10066" s="99"/>
      <c r="K10066" s="99"/>
      <c r="L10066" s="99"/>
      <c r="M10066" s="99"/>
      <c r="N10066" s="99"/>
      <c r="O10066" s="99"/>
      <c r="P10066" s="99"/>
      <c r="Q10066" s="99"/>
      <c r="R10066" s="99"/>
      <c r="S10066" s="102">
        <v>1.0</v>
      </c>
      <c r="T10066" s="102">
        <v>1.0</v>
      </c>
      <c r="U10066" s="102" t="s">
        <v>7558</v>
      </c>
      <c r="V10066" s="102" t="s">
        <v>7559</v>
      </c>
      <c r="W10066" s="102" t="s">
        <v>54</v>
      </c>
      <c r="X10066" s="102" t="s">
        <v>7560</v>
      </c>
      <c r="Y10066" s="101" t="s">
        <v>18</v>
      </c>
    </row>
    <row r="10067">
      <c r="A10067" s="103" t="s">
        <v>63</v>
      </c>
      <c r="B10067" s="99"/>
      <c r="C10067" s="100" t="s">
        <v>19064</v>
      </c>
      <c r="D10067" s="101" t="s">
        <v>151</v>
      </c>
      <c r="E10067" s="101" t="s">
        <v>19065</v>
      </c>
      <c r="F10067" s="99"/>
      <c r="G10067" s="99"/>
      <c r="H10067" s="99"/>
      <c r="I10067" s="99"/>
      <c r="J10067" s="99"/>
      <c r="K10067" s="99"/>
      <c r="L10067" s="99"/>
      <c r="M10067" s="99"/>
      <c r="N10067" s="99"/>
      <c r="O10067" s="99"/>
      <c r="P10067" s="99"/>
      <c r="Q10067" s="99"/>
      <c r="R10067" s="99"/>
      <c r="S10067" s="102">
        <v>1.0</v>
      </c>
      <c r="T10067" s="102">
        <v>1.0</v>
      </c>
      <c r="U10067" s="102" t="s">
        <v>7558</v>
      </c>
      <c r="V10067" s="102" t="s">
        <v>7559</v>
      </c>
      <c r="W10067" s="102" t="s">
        <v>54</v>
      </c>
      <c r="X10067" s="102" t="s">
        <v>7591</v>
      </c>
      <c r="Y10067" s="101" t="s">
        <v>12</v>
      </c>
      <c r="Z10067" s="33">
        <v>1.0</v>
      </c>
    </row>
    <row r="10068">
      <c r="A10068" s="103" t="s">
        <v>63</v>
      </c>
      <c r="B10068" s="99"/>
      <c r="C10068" s="100" t="s">
        <v>19066</v>
      </c>
      <c r="D10068" s="101" t="s">
        <v>135</v>
      </c>
      <c r="E10068" s="101" t="s">
        <v>19067</v>
      </c>
      <c r="F10068" s="99"/>
      <c r="G10068" s="99"/>
      <c r="H10068" s="99"/>
      <c r="I10068" s="99"/>
      <c r="J10068" s="99"/>
      <c r="K10068" s="99"/>
      <c r="L10068" s="99"/>
      <c r="M10068" s="99"/>
      <c r="N10068" s="99"/>
      <c r="O10068" s="99"/>
      <c r="P10068" s="99"/>
      <c r="Q10068" s="99"/>
      <c r="R10068" s="99"/>
      <c r="S10068" s="100">
        <v>1.0</v>
      </c>
      <c r="T10068" s="100">
        <v>1.0</v>
      </c>
      <c r="U10068" s="101" t="s">
        <v>7558</v>
      </c>
      <c r="V10068" s="101" t="s">
        <v>7559</v>
      </c>
      <c r="W10068" s="101" t="s">
        <v>54</v>
      </c>
      <c r="X10068" s="101" t="s">
        <v>7560</v>
      </c>
      <c r="Y10068" s="101" t="s">
        <v>18</v>
      </c>
    </row>
    <row r="10069">
      <c r="A10069" s="98" t="s">
        <v>64</v>
      </c>
      <c r="B10069" s="99"/>
      <c r="C10069" s="100" t="s">
        <v>19068</v>
      </c>
      <c r="D10069" s="101" t="s">
        <v>135</v>
      </c>
      <c r="E10069" s="101" t="s">
        <v>19069</v>
      </c>
      <c r="F10069" s="99"/>
      <c r="G10069" s="99"/>
      <c r="H10069" s="99"/>
      <c r="I10069" s="99"/>
      <c r="J10069" s="99"/>
      <c r="K10069" s="99"/>
      <c r="L10069" s="99"/>
      <c r="M10069" s="99"/>
      <c r="N10069" s="99"/>
      <c r="O10069" s="99"/>
      <c r="P10069" s="99"/>
      <c r="Q10069" s="99"/>
      <c r="R10069" s="99"/>
      <c r="S10069" s="100">
        <v>1.0</v>
      </c>
      <c r="T10069" s="100">
        <v>1.0</v>
      </c>
      <c r="U10069" s="101" t="s">
        <v>7558</v>
      </c>
      <c r="V10069" s="101" t="s">
        <v>7559</v>
      </c>
      <c r="W10069" s="101" t="s">
        <v>54</v>
      </c>
      <c r="X10069" s="101" t="s">
        <v>7560</v>
      </c>
      <c r="Y10069" s="101" t="s">
        <v>18</v>
      </c>
    </row>
    <row r="10070">
      <c r="A10070" s="103" t="s">
        <v>63</v>
      </c>
      <c r="B10070" s="99"/>
      <c r="C10070" s="100" t="s">
        <v>19070</v>
      </c>
      <c r="D10070" s="101" t="s">
        <v>135</v>
      </c>
      <c r="E10070" s="101" t="s">
        <v>19071</v>
      </c>
      <c r="F10070" s="99"/>
      <c r="G10070" s="99"/>
      <c r="H10070" s="99"/>
      <c r="I10070" s="99"/>
      <c r="J10070" s="99"/>
      <c r="K10070" s="99"/>
      <c r="L10070" s="99"/>
      <c r="M10070" s="99"/>
      <c r="N10070" s="99"/>
      <c r="O10070" s="99"/>
      <c r="P10070" s="99"/>
      <c r="Q10070" s="99"/>
      <c r="R10070" s="99"/>
      <c r="S10070" s="100">
        <v>1.0</v>
      </c>
      <c r="T10070" s="100">
        <v>1.0</v>
      </c>
      <c r="U10070" s="101" t="s">
        <v>7558</v>
      </c>
      <c r="V10070" s="101" t="s">
        <v>7559</v>
      </c>
      <c r="W10070" s="101" t="s">
        <v>54</v>
      </c>
      <c r="X10070" s="101" t="s">
        <v>7560</v>
      </c>
      <c r="Y10070" s="101" t="s">
        <v>18</v>
      </c>
    </row>
    <row r="10071">
      <c r="A10071" s="98" t="s">
        <v>93</v>
      </c>
      <c r="B10071" s="99"/>
      <c r="C10071" s="100" t="s">
        <v>19072</v>
      </c>
      <c r="D10071" s="101" t="s">
        <v>135</v>
      </c>
      <c r="E10071" s="101" t="s">
        <v>19073</v>
      </c>
      <c r="F10071" s="99"/>
      <c r="G10071" s="99"/>
      <c r="H10071" s="99"/>
      <c r="I10071" s="99"/>
      <c r="J10071" s="99"/>
      <c r="K10071" s="99"/>
      <c r="L10071" s="99"/>
      <c r="M10071" s="99"/>
      <c r="N10071" s="99"/>
      <c r="O10071" s="99"/>
      <c r="P10071" s="99"/>
      <c r="Q10071" s="99"/>
      <c r="R10071" s="99"/>
      <c r="S10071" s="100">
        <v>1.0</v>
      </c>
      <c r="T10071" s="100">
        <v>1.0</v>
      </c>
      <c r="U10071" s="101" t="s">
        <v>7558</v>
      </c>
      <c r="V10071" s="101" t="s">
        <v>7559</v>
      </c>
      <c r="W10071" s="101" t="s">
        <v>54</v>
      </c>
      <c r="X10071" s="101" t="s">
        <v>7560</v>
      </c>
      <c r="Y10071" s="101" t="s">
        <v>18</v>
      </c>
    </row>
    <row r="10072">
      <c r="A10072" s="103" t="s">
        <v>87</v>
      </c>
      <c r="B10072" s="99"/>
      <c r="C10072" s="100" t="s">
        <v>19074</v>
      </c>
      <c r="D10072" s="101" t="s">
        <v>135</v>
      </c>
      <c r="E10072" s="101" t="s">
        <v>19075</v>
      </c>
      <c r="F10072" s="99"/>
      <c r="G10072" s="99"/>
      <c r="H10072" s="99"/>
      <c r="I10072" s="99"/>
      <c r="J10072" s="99"/>
      <c r="K10072" s="99"/>
      <c r="L10072" s="99"/>
      <c r="M10072" s="99"/>
      <c r="N10072" s="99"/>
      <c r="O10072" s="99"/>
      <c r="P10072" s="99"/>
      <c r="Q10072" s="99"/>
      <c r="R10072" s="99"/>
      <c r="S10072" s="100">
        <v>1.0</v>
      </c>
      <c r="T10072" s="100">
        <v>1.0</v>
      </c>
      <c r="U10072" s="101" t="s">
        <v>7558</v>
      </c>
      <c r="V10072" s="101" t="s">
        <v>7559</v>
      </c>
      <c r="W10072" s="101" t="s">
        <v>54</v>
      </c>
      <c r="X10072" s="101" t="s">
        <v>7560</v>
      </c>
      <c r="Y10072" s="101" t="s">
        <v>18</v>
      </c>
    </row>
    <row r="10073">
      <c r="A10073" s="98" t="s">
        <v>93</v>
      </c>
      <c r="B10073" s="99"/>
      <c r="C10073" s="100" t="s">
        <v>19076</v>
      </c>
      <c r="D10073" s="101" t="s">
        <v>135</v>
      </c>
      <c r="E10073" s="101" t="s">
        <v>19077</v>
      </c>
      <c r="F10073" s="99"/>
      <c r="G10073" s="99"/>
      <c r="H10073" s="99"/>
      <c r="I10073" s="99"/>
      <c r="J10073" s="99"/>
      <c r="K10073" s="99"/>
      <c r="L10073" s="99"/>
      <c r="M10073" s="99"/>
      <c r="N10073" s="99"/>
      <c r="O10073" s="99"/>
      <c r="P10073" s="99"/>
      <c r="Q10073" s="99"/>
      <c r="R10073" s="99"/>
      <c r="S10073" s="100">
        <v>1.0</v>
      </c>
      <c r="T10073" s="100">
        <v>1.0</v>
      </c>
      <c r="U10073" s="101" t="s">
        <v>7558</v>
      </c>
      <c r="V10073" s="101" t="s">
        <v>7559</v>
      </c>
      <c r="W10073" s="101" t="s">
        <v>54</v>
      </c>
      <c r="X10073" s="101" t="s">
        <v>7560</v>
      </c>
      <c r="Y10073" s="101" t="s">
        <v>18</v>
      </c>
    </row>
    <row r="10074">
      <c r="A10074" s="98" t="s">
        <v>64</v>
      </c>
      <c r="B10074" s="99"/>
      <c r="C10074" s="100" t="s">
        <v>19078</v>
      </c>
      <c r="D10074" s="101" t="s">
        <v>122</v>
      </c>
      <c r="E10074" s="101" t="s">
        <v>19079</v>
      </c>
      <c r="F10074" s="99"/>
      <c r="G10074" s="99"/>
      <c r="H10074" s="99"/>
      <c r="I10074" s="99"/>
      <c r="J10074" s="99"/>
      <c r="K10074" s="99"/>
      <c r="L10074" s="99"/>
      <c r="M10074" s="99"/>
      <c r="N10074" s="99"/>
      <c r="O10074" s="99"/>
      <c r="P10074" s="99"/>
      <c r="Q10074" s="99"/>
      <c r="R10074" s="99"/>
      <c r="S10074" s="102">
        <v>1.0</v>
      </c>
      <c r="T10074" s="102">
        <v>1.0</v>
      </c>
      <c r="U10074" s="102" t="s">
        <v>7558</v>
      </c>
      <c r="V10074" s="102" t="s">
        <v>7559</v>
      </c>
      <c r="W10074" s="102" t="s">
        <v>54</v>
      </c>
      <c r="X10074" s="102" t="s">
        <v>7560</v>
      </c>
      <c r="Y10074" s="101" t="s">
        <v>18</v>
      </c>
    </row>
    <row r="10075">
      <c r="A10075" s="98" t="s">
        <v>64</v>
      </c>
      <c r="B10075" s="99"/>
      <c r="C10075" s="100" t="s">
        <v>19080</v>
      </c>
      <c r="D10075" s="101" t="s">
        <v>122</v>
      </c>
      <c r="E10075" s="101" t="s">
        <v>19081</v>
      </c>
      <c r="F10075" s="99"/>
      <c r="G10075" s="99"/>
      <c r="H10075" s="99"/>
      <c r="I10075" s="99"/>
      <c r="J10075" s="99"/>
      <c r="K10075" s="99"/>
      <c r="L10075" s="99"/>
      <c r="M10075" s="99"/>
      <c r="N10075" s="99"/>
      <c r="O10075" s="99"/>
      <c r="P10075" s="99"/>
      <c r="Q10075" s="99"/>
      <c r="R10075" s="99"/>
      <c r="S10075" s="102">
        <v>1.0</v>
      </c>
      <c r="T10075" s="102">
        <v>1.0</v>
      </c>
      <c r="U10075" s="102" t="s">
        <v>7558</v>
      </c>
      <c r="V10075" s="102" t="s">
        <v>7559</v>
      </c>
      <c r="W10075" s="102" t="s">
        <v>54</v>
      </c>
      <c r="X10075" s="102" t="s">
        <v>7560</v>
      </c>
      <c r="Y10075" s="101" t="s">
        <v>18</v>
      </c>
    </row>
    <row r="10076">
      <c r="A10076" s="98" t="s">
        <v>67</v>
      </c>
      <c r="B10076" s="99"/>
      <c r="C10076" s="100" t="s">
        <v>19082</v>
      </c>
      <c r="D10076" s="101" t="s">
        <v>122</v>
      </c>
      <c r="E10076" s="101" t="s">
        <v>19083</v>
      </c>
      <c r="F10076" s="99"/>
      <c r="G10076" s="99"/>
      <c r="H10076" s="99"/>
      <c r="I10076" s="99"/>
      <c r="J10076" s="99"/>
      <c r="K10076" s="99"/>
      <c r="L10076" s="99"/>
      <c r="M10076" s="99"/>
      <c r="N10076" s="99"/>
      <c r="O10076" s="99"/>
      <c r="P10076" s="99"/>
      <c r="Q10076" s="99"/>
      <c r="R10076" s="99"/>
      <c r="S10076" s="102">
        <v>1.0</v>
      </c>
      <c r="T10076" s="102">
        <v>1.0</v>
      </c>
      <c r="U10076" s="102" t="s">
        <v>7558</v>
      </c>
      <c r="V10076" s="102" t="s">
        <v>7559</v>
      </c>
      <c r="W10076" s="102" t="s">
        <v>54</v>
      </c>
      <c r="X10076" s="102" t="s">
        <v>7560</v>
      </c>
      <c r="Y10076" s="101" t="s">
        <v>18</v>
      </c>
    </row>
    <row r="10077">
      <c r="A10077" s="98" t="s">
        <v>77</v>
      </c>
      <c r="B10077" s="99"/>
      <c r="C10077" s="100" t="s">
        <v>19084</v>
      </c>
      <c r="D10077" s="101" t="s">
        <v>122</v>
      </c>
      <c r="E10077" s="101" t="s">
        <v>19085</v>
      </c>
      <c r="F10077" s="99"/>
      <c r="G10077" s="99"/>
      <c r="H10077" s="99"/>
      <c r="I10077" s="99"/>
      <c r="J10077" s="99"/>
      <c r="K10077" s="99"/>
      <c r="L10077" s="99"/>
      <c r="M10077" s="99"/>
      <c r="N10077" s="99"/>
      <c r="O10077" s="99"/>
      <c r="P10077" s="99"/>
      <c r="Q10077" s="99"/>
      <c r="R10077" s="99"/>
      <c r="S10077" s="102">
        <v>1.0</v>
      </c>
      <c r="T10077" s="102">
        <v>1.0</v>
      </c>
      <c r="U10077" s="102" t="s">
        <v>7558</v>
      </c>
      <c r="V10077" s="102" t="s">
        <v>7559</v>
      </c>
      <c r="W10077" s="102" t="s">
        <v>54</v>
      </c>
      <c r="X10077" s="102" t="s">
        <v>7560</v>
      </c>
      <c r="Y10077" s="101" t="s">
        <v>18</v>
      </c>
    </row>
    <row r="10078">
      <c r="A10078" s="103" t="s">
        <v>63</v>
      </c>
      <c r="B10078" s="99"/>
      <c r="C10078" s="100" t="s">
        <v>19086</v>
      </c>
      <c r="D10078" s="101" t="s">
        <v>158</v>
      </c>
      <c r="E10078" s="101" t="s">
        <v>19087</v>
      </c>
      <c r="F10078" s="99"/>
      <c r="G10078" s="99"/>
      <c r="H10078" s="99"/>
      <c r="I10078" s="99"/>
      <c r="J10078" s="99"/>
      <c r="K10078" s="99"/>
      <c r="L10078" s="99"/>
      <c r="M10078" s="99"/>
      <c r="N10078" s="99"/>
      <c r="O10078" s="99"/>
      <c r="P10078" s="99"/>
      <c r="Q10078" s="99"/>
      <c r="R10078" s="99"/>
      <c r="S10078" s="100">
        <v>1.0</v>
      </c>
      <c r="T10078" s="100">
        <v>1.0</v>
      </c>
      <c r="U10078" s="101" t="s">
        <v>7558</v>
      </c>
      <c r="V10078" s="101" t="s">
        <v>7559</v>
      </c>
      <c r="W10078" s="101" t="s">
        <v>54</v>
      </c>
      <c r="X10078" s="101" t="s">
        <v>7560</v>
      </c>
      <c r="Y10078" s="101" t="s">
        <v>18</v>
      </c>
    </row>
    <row r="10079">
      <c r="A10079" s="98" t="s">
        <v>64</v>
      </c>
      <c r="B10079" s="99"/>
      <c r="C10079" s="100" t="s">
        <v>19088</v>
      </c>
      <c r="D10079" s="101" t="s">
        <v>135</v>
      </c>
      <c r="E10079" s="101" t="s">
        <v>19089</v>
      </c>
      <c r="F10079" s="99"/>
      <c r="G10079" s="99"/>
      <c r="H10079" s="99"/>
      <c r="I10079" s="99"/>
      <c r="J10079" s="99"/>
      <c r="K10079" s="99"/>
      <c r="L10079" s="99"/>
      <c r="M10079" s="99"/>
      <c r="N10079" s="99"/>
      <c r="O10079" s="99"/>
      <c r="P10079" s="99"/>
      <c r="Q10079" s="99"/>
      <c r="R10079" s="99"/>
      <c r="S10079" s="100">
        <v>1.0</v>
      </c>
      <c r="T10079" s="100">
        <v>1.0</v>
      </c>
      <c r="U10079" s="101" t="s">
        <v>7558</v>
      </c>
      <c r="V10079" s="101" t="s">
        <v>7559</v>
      </c>
      <c r="W10079" s="101" t="s">
        <v>54</v>
      </c>
      <c r="X10079" s="101" t="s">
        <v>7560</v>
      </c>
      <c r="Y10079" s="101" t="s">
        <v>18</v>
      </c>
    </row>
    <row r="10080">
      <c r="A10080" s="98" t="s">
        <v>64</v>
      </c>
      <c r="B10080" s="99"/>
      <c r="C10080" s="100" t="s">
        <v>19090</v>
      </c>
      <c r="D10080" s="101" t="s">
        <v>135</v>
      </c>
      <c r="E10080" s="101" t="s">
        <v>19091</v>
      </c>
      <c r="F10080" s="99"/>
      <c r="G10080" s="99"/>
      <c r="H10080" s="99"/>
      <c r="I10080" s="99"/>
      <c r="J10080" s="99"/>
      <c r="K10080" s="99"/>
      <c r="L10080" s="99"/>
      <c r="M10080" s="99"/>
      <c r="N10080" s="99"/>
      <c r="O10080" s="99"/>
      <c r="P10080" s="99"/>
      <c r="Q10080" s="99"/>
      <c r="R10080" s="99"/>
      <c r="S10080" s="100">
        <v>1.0</v>
      </c>
      <c r="T10080" s="100">
        <v>1.0</v>
      </c>
      <c r="U10080" s="101" t="s">
        <v>7558</v>
      </c>
      <c r="V10080" s="101" t="s">
        <v>7559</v>
      </c>
      <c r="W10080" s="101" t="s">
        <v>54</v>
      </c>
      <c r="X10080" s="101" t="s">
        <v>7560</v>
      </c>
      <c r="Y10080" s="101" t="s">
        <v>18</v>
      </c>
    </row>
    <row r="10081">
      <c r="A10081" s="98" t="s">
        <v>64</v>
      </c>
      <c r="B10081" s="99"/>
      <c r="C10081" s="100" t="s">
        <v>19092</v>
      </c>
      <c r="D10081" s="101" t="s">
        <v>128</v>
      </c>
      <c r="E10081" s="101" t="s">
        <v>19093</v>
      </c>
      <c r="F10081" s="99"/>
      <c r="G10081" s="99"/>
      <c r="H10081" s="99"/>
      <c r="I10081" s="99"/>
      <c r="J10081" s="99"/>
      <c r="K10081" s="99"/>
      <c r="L10081" s="99"/>
      <c r="M10081" s="99"/>
      <c r="N10081" s="99"/>
      <c r="O10081" s="99"/>
      <c r="P10081" s="99"/>
      <c r="Q10081" s="99"/>
      <c r="R10081" s="99"/>
      <c r="S10081" s="102">
        <v>1.0</v>
      </c>
      <c r="T10081" s="102">
        <v>1.0</v>
      </c>
      <c r="U10081" s="102" t="s">
        <v>7558</v>
      </c>
      <c r="V10081" s="102" t="s">
        <v>7559</v>
      </c>
      <c r="W10081" s="102" t="s">
        <v>54</v>
      </c>
      <c r="X10081" s="102" t="s">
        <v>7560</v>
      </c>
      <c r="Y10081" s="101" t="s">
        <v>12</v>
      </c>
    </row>
    <row r="10082">
      <c r="A10082" s="103" t="s">
        <v>63</v>
      </c>
      <c r="B10082" s="99"/>
      <c r="C10082" s="100" t="s">
        <v>19094</v>
      </c>
      <c r="D10082" s="101" t="s">
        <v>191</v>
      </c>
      <c r="E10082" s="101" t="s">
        <v>5417</v>
      </c>
      <c r="F10082" s="99"/>
      <c r="G10082" s="99"/>
      <c r="H10082" s="99"/>
      <c r="I10082" s="99"/>
      <c r="J10082" s="99"/>
      <c r="K10082" s="99"/>
      <c r="L10082" s="99"/>
      <c r="M10082" s="99"/>
      <c r="N10082" s="99"/>
      <c r="O10082" s="99"/>
      <c r="P10082" s="99"/>
      <c r="Q10082" s="99"/>
      <c r="R10082" s="99"/>
      <c r="S10082" s="100">
        <v>1.0</v>
      </c>
      <c r="T10082" s="100">
        <v>1.0</v>
      </c>
      <c r="U10082" s="101" t="s">
        <v>7558</v>
      </c>
      <c r="V10082" s="101" t="s">
        <v>7559</v>
      </c>
      <c r="W10082" s="101" t="s">
        <v>54</v>
      </c>
      <c r="X10082" s="101" t="s">
        <v>7560</v>
      </c>
      <c r="Y10082" s="101" t="s">
        <v>18</v>
      </c>
    </row>
    <row r="10083">
      <c r="A10083" s="98" t="s">
        <v>77</v>
      </c>
      <c r="B10083" s="99"/>
      <c r="C10083" s="100" t="s">
        <v>19095</v>
      </c>
      <c r="D10083" s="101" t="s">
        <v>135</v>
      </c>
      <c r="E10083" s="101" t="s">
        <v>19096</v>
      </c>
      <c r="F10083" s="99"/>
      <c r="G10083" s="99"/>
      <c r="H10083" s="99"/>
      <c r="I10083" s="99"/>
      <c r="J10083" s="99"/>
      <c r="K10083" s="99"/>
      <c r="L10083" s="99"/>
      <c r="M10083" s="99"/>
      <c r="N10083" s="99"/>
      <c r="O10083" s="99"/>
      <c r="P10083" s="99"/>
      <c r="Q10083" s="99"/>
      <c r="R10083" s="99"/>
      <c r="S10083" s="100">
        <v>1.0</v>
      </c>
      <c r="T10083" s="100">
        <v>1.0</v>
      </c>
      <c r="U10083" s="101" t="s">
        <v>7558</v>
      </c>
      <c r="V10083" s="101" t="s">
        <v>7559</v>
      </c>
      <c r="W10083" s="101" t="s">
        <v>54</v>
      </c>
      <c r="X10083" s="101" t="s">
        <v>7560</v>
      </c>
      <c r="Y10083" s="101" t="s">
        <v>18</v>
      </c>
    </row>
    <row r="10084">
      <c r="A10084" s="98" t="s">
        <v>77</v>
      </c>
      <c r="B10084" s="99"/>
      <c r="C10084" s="100" t="s">
        <v>19097</v>
      </c>
      <c r="D10084" s="101" t="s">
        <v>122</v>
      </c>
      <c r="E10084" s="101" t="s">
        <v>19098</v>
      </c>
      <c r="F10084" s="99"/>
      <c r="G10084" s="99"/>
      <c r="H10084" s="99"/>
      <c r="I10084" s="99"/>
      <c r="J10084" s="99"/>
      <c r="K10084" s="99"/>
      <c r="L10084" s="99"/>
      <c r="M10084" s="99"/>
      <c r="N10084" s="99"/>
      <c r="O10084" s="99"/>
      <c r="P10084" s="99"/>
      <c r="Q10084" s="99"/>
      <c r="R10084" s="99"/>
      <c r="S10084" s="102">
        <v>1.0</v>
      </c>
      <c r="T10084" s="102">
        <v>1.0</v>
      </c>
      <c r="U10084" s="102" t="s">
        <v>7558</v>
      </c>
      <c r="V10084" s="102" t="s">
        <v>7559</v>
      </c>
      <c r="W10084" s="102" t="s">
        <v>54</v>
      </c>
      <c r="X10084" s="102" t="s">
        <v>7560</v>
      </c>
      <c r="Y10084" s="101" t="s">
        <v>18</v>
      </c>
    </row>
    <row r="10085">
      <c r="A10085" s="103" t="s">
        <v>63</v>
      </c>
      <c r="B10085" s="99"/>
      <c r="C10085" s="100" t="s">
        <v>19099</v>
      </c>
      <c r="D10085" s="101" t="s">
        <v>135</v>
      </c>
      <c r="E10085" s="101" t="s">
        <v>19100</v>
      </c>
      <c r="F10085" s="99"/>
      <c r="G10085" s="99"/>
      <c r="H10085" s="99"/>
      <c r="I10085" s="99"/>
      <c r="J10085" s="99"/>
      <c r="K10085" s="99"/>
      <c r="L10085" s="99"/>
      <c r="M10085" s="99"/>
      <c r="N10085" s="99"/>
      <c r="O10085" s="99"/>
      <c r="P10085" s="99"/>
      <c r="Q10085" s="99"/>
      <c r="R10085" s="99"/>
      <c r="S10085" s="100">
        <v>1.0</v>
      </c>
      <c r="T10085" s="100">
        <v>1.0</v>
      </c>
      <c r="U10085" s="101" t="s">
        <v>7558</v>
      </c>
      <c r="V10085" s="101" t="s">
        <v>7559</v>
      </c>
      <c r="W10085" s="101" t="s">
        <v>54</v>
      </c>
      <c r="X10085" s="101" t="s">
        <v>7560</v>
      </c>
      <c r="Y10085" s="101" t="s">
        <v>18</v>
      </c>
    </row>
    <row r="10086">
      <c r="A10086" s="98" t="s">
        <v>23</v>
      </c>
      <c r="B10086" s="99"/>
      <c r="C10086" s="100" t="s">
        <v>19101</v>
      </c>
      <c r="D10086" s="101" t="s">
        <v>135</v>
      </c>
      <c r="E10086" s="101" t="s">
        <v>19102</v>
      </c>
      <c r="F10086" s="99"/>
      <c r="G10086" s="99"/>
      <c r="H10086" s="99"/>
      <c r="I10086" s="99"/>
      <c r="J10086" s="99"/>
      <c r="K10086" s="99"/>
      <c r="L10086" s="99"/>
      <c r="M10086" s="99"/>
      <c r="N10086" s="99"/>
      <c r="O10086" s="99"/>
      <c r="P10086" s="99"/>
      <c r="Q10086" s="99"/>
      <c r="R10086" s="99"/>
      <c r="S10086" s="100">
        <v>1.0</v>
      </c>
      <c r="T10086" s="100">
        <v>1.0</v>
      </c>
      <c r="U10086" s="101" t="s">
        <v>7558</v>
      </c>
      <c r="V10086" s="101" t="s">
        <v>7559</v>
      </c>
      <c r="W10086" s="101" t="s">
        <v>54</v>
      </c>
      <c r="X10086" s="101" t="s">
        <v>7560</v>
      </c>
      <c r="Y10086" s="101" t="s">
        <v>18</v>
      </c>
    </row>
    <row r="10087">
      <c r="A10087" s="98" t="s">
        <v>30</v>
      </c>
      <c r="B10087" s="99"/>
      <c r="C10087" s="100" t="s">
        <v>5420</v>
      </c>
      <c r="D10087" s="101" t="s">
        <v>122</v>
      </c>
      <c r="E10087" s="101" t="s">
        <v>5421</v>
      </c>
      <c r="F10087" s="99"/>
      <c r="G10087" s="99"/>
      <c r="H10087" s="99"/>
      <c r="I10087" s="99"/>
      <c r="J10087" s="99"/>
      <c r="K10087" s="99"/>
      <c r="L10087" s="99"/>
      <c r="M10087" s="99"/>
      <c r="N10087" s="99"/>
      <c r="O10087" s="99"/>
      <c r="P10087" s="99"/>
      <c r="Q10087" s="99"/>
      <c r="R10087" s="99"/>
      <c r="S10087" s="102">
        <v>1.0</v>
      </c>
      <c r="T10087" s="102">
        <v>1.0</v>
      </c>
      <c r="U10087" s="102" t="s">
        <v>7558</v>
      </c>
      <c r="V10087" s="102" t="s">
        <v>7559</v>
      </c>
      <c r="W10087" s="102" t="s">
        <v>54</v>
      </c>
      <c r="X10087" s="102" t="s">
        <v>7560</v>
      </c>
      <c r="Y10087" s="101" t="s">
        <v>18</v>
      </c>
    </row>
    <row r="10088">
      <c r="A10088" s="98" t="s">
        <v>80</v>
      </c>
      <c r="B10088" s="99"/>
      <c r="C10088" s="100" t="s">
        <v>19103</v>
      </c>
      <c r="D10088" s="101" t="s">
        <v>135</v>
      </c>
      <c r="E10088" s="101" t="s">
        <v>19104</v>
      </c>
      <c r="F10088" s="99"/>
      <c r="G10088" s="99"/>
      <c r="H10088" s="99"/>
      <c r="I10088" s="99"/>
      <c r="J10088" s="99"/>
      <c r="K10088" s="99"/>
      <c r="L10088" s="99"/>
      <c r="M10088" s="99"/>
      <c r="N10088" s="99"/>
      <c r="O10088" s="99"/>
      <c r="P10088" s="99"/>
      <c r="Q10088" s="99"/>
      <c r="R10088" s="99"/>
      <c r="S10088" s="100">
        <v>1.0</v>
      </c>
      <c r="T10088" s="100">
        <v>1.0</v>
      </c>
      <c r="U10088" s="101" t="s">
        <v>7558</v>
      </c>
      <c r="V10088" s="101" t="s">
        <v>7559</v>
      </c>
      <c r="W10088" s="101" t="s">
        <v>54</v>
      </c>
      <c r="X10088" s="101" t="s">
        <v>7560</v>
      </c>
      <c r="Y10088" s="101" t="s">
        <v>18</v>
      </c>
    </row>
    <row r="10089">
      <c r="A10089" s="103" t="s">
        <v>63</v>
      </c>
      <c r="B10089" s="99"/>
      <c r="C10089" s="100" t="s">
        <v>19105</v>
      </c>
      <c r="D10089" s="101" t="s">
        <v>135</v>
      </c>
      <c r="E10089" s="101" t="s">
        <v>19106</v>
      </c>
      <c r="F10089" s="99"/>
      <c r="G10089" s="99"/>
      <c r="H10089" s="99"/>
      <c r="I10089" s="99"/>
      <c r="J10089" s="99"/>
      <c r="K10089" s="99"/>
      <c r="L10089" s="99"/>
      <c r="M10089" s="99"/>
      <c r="N10089" s="99"/>
      <c r="O10089" s="99"/>
      <c r="P10089" s="99"/>
      <c r="Q10089" s="99"/>
      <c r="R10089" s="99"/>
      <c r="S10089" s="100">
        <v>1.0</v>
      </c>
      <c r="T10089" s="100">
        <v>1.0</v>
      </c>
      <c r="U10089" s="101" t="s">
        <v>7558</v>
      </c>
      <c r="V10089" s="101" t="s">
        <v>7559</v>
      </c>
      <c r="W10089" s="106" t="s">
        <v>54</v>
      </c>
      <c r="X10089" s="101" t="s">
        <v>7560</v>
      </c>
      <c r="Y10089" s="101" t="s">
        <v>20</v>
      </c>
    </row>
    <row r="10090">
      <c r="A10090" s="98" t="s">
        <v>23</v>
      </c>
      <c r="B10090" s="99"/>
      <c r="C10090" s="100" t="s">
        <v>19107</v>
      </c>
      <c r="D10090" s="101" t="s">
        <v>135</v>
      </c>
      <c r="E10090" s="101" t="s">
        <v>19108</v>
      </c>
      <c r="F10090" s="99"/>
      <c r="G10090" s="99"/>
      <c r="H10090" s="99"/>
      <c r="I10090" s="99"/>
      <c r="J10090" s="99"/>
      <c r="K10090" s="99"/>
      <c r="L10090" s="99"/>
      <c r="M10090" s="99"/>
      <c r="N10090" s="99"/>
      <c r="O10090" s="99"/>
      <c r="P10090" s="99"/>
      <c r="Q10090" s="99"/>
      <c r="R10090" s="99"/>
      <c r="S10090" s="100">
        <v>1.0</v>
      </c>
      <c r="T10090" s="100">
        <v>1.0</v>
      </c>
      <c r="U10090" s="101" t="s">
        <v>7558</v>
      </c>
      <c r="V10090" s="101" t="s">
        <v>7559</v>
      </c>
      <c r="W10090" s="101" t="s">
        <v>54</v>
      </c>
      <c r="X10090" s="101" t="s">
        <v>7560</v>
      </c>
      <c r="Y10090" s="101" t="s">
        <v>18</v>
      </c>
    </row>
    <row r="10091">
      <c r="A10091" s="98" t="s">
        <v>64</v>
      </c>
      <c r="B10091" s="99"/>
      <c r="C10091" s="100" t="s">
        <v>19109</v>
      </c>
      <c r="D10091" s="101" t="s">
        <v>471</v>
      </c>
      <c r="E10091" s="101" t="s">
        <v>19110</v>
      </c>
      <c r="F10091" s="99"/>
      <c r="G10091" s="99"/>
      <c r="H10091" s="99"/>
      <c r="I10091" s="99"/>
      <c r="J10091" s="99"/>
      <c r="K10091" s="99"/>
      <c r="L10091" s="99"/>
      <c r="M10091" s="99"/>
      <c r="N10091" s="99"/>
      <c r="O10091" s="99"/>
      <c r="P10091" s="99"/>
      <c r="Q10091" s="99"/>
      <c r="R10091" s="99"/>
      <c r="S10091" s="100">
        <v>1.0</v>
      </c>
      <c r="T10091" s="100">
        <v>1.0</v>
      </c>
      <c r="U10091" s="101" t="s">
        <v>7558</v>
      </c>
      <c r="V10091" s="101" t="s">
        <v>7559</v>
      </c>
      <c r="W10091" s="101" t="s">
        <v>54</v>
      </c>
      <c r="X10091" s="101" t="s">
        <v>7560</v>
      </c>
      <c r="Y10091" s="101" t="s">
        <v>18</v>
      </c>
    </row>
    <row r="10092">
      <c r="A10092" s="98" t="s">
        <v>90</v>
      </c>
      <c r="B10092" s="99"/>
      <c r="C10092" s="100" t="s">
        <v>19111</v>
      </c>
      <c r="D10092" s="101" t="s">
        <v>122</v>
      </c>
      <c r="E10092" s="101" t="s">
        <v>19112</v>
      </c>
      <c r="F10092" s="99"/>
      <c r="G10092" s="99"/>
      <c r="H10092" s="99"/>
      <c r="I10092" s="99"/>
      <c r="J10092" s="99"/>
      <c r="K10092" s="99"/>
      <c r="L10092" s="99"/>
      <c r="M10092" s="99"/>
      <c r="N10092" s="99"/>
      <c r="O10092" s="99"/>
      <c r="P10092" s="99"/>
      <c r="Q10092" s="99"/>
      <c r="R10092" s="99"/>
      <c r="S10092" s="102">
        <v>1.0</v>
      </c>
      <c r="T10092" s="102">
        <v>1.0</v>
      </c>
      <c r="U10092" s="102" t="s">
        <v>7558</v>
      </c>
      <c r="V10092" s="102" t="s">
        <v>7559</v>
      </c>
      <c r="W10092" s="102" t="s">
        <v>54</v>
      </c>
      <c r="X10092" s="102" t="s">
        <v>7560</v>
      </c>
      <c r="Y10092" s="101" t="s">
        <v>18</v>
      </c>
    </row>
    <row r="10093">
      <c r="A10093" s="98" t="s">
        <v>81</v>
      </c>
      <c r="B10093" s="99"/>
      <c r="C10093" s="100" t="s">
        <v>5425</v>
      </c>
      <c r="D10093" s="101" t="s">
        <v>135</v>
      </c>
      <c r="E10093" s="101" t="s">
        <v>5426</v>
      </c>
      <c r="F10093" s="99"/>
      <c r="G10093" s="99"/>
      <c r="H10093" s="99"/>
      <c r="I10093" s="99"/>
      <c r="J10093" s="99"/>
      <c r="K10093" s="99"/>
      <c r="L10093" s="99"/>
      <c r="M10093" s="99"/>
      <c r="N10093" s="99"/>
      <c r="O10093" s="99"/>
      <c r="P10093" s="99"/>
      <c r="Q10093" s="99"/>
      <c r="R10093" s="99"/>
      <c r="S10093" s="100">
        <v>1.0</v>
      </c>
      <c r="T10093" s="100">
        <v>1.0</v>
      </c>
      <c r="U10093" s="101" t="s">
        <v>7558</v>
      </c>
      <c r="V10093" s="101" t="s">
        <v>7559</v>
      </c>
      <c r="W10093" s="101" t="s">
        <v>54</v>
      </c>
      <c r="X10093" s="101" t="s">
        <v>7560</v>
      </c>
      <c r="Y10093" s="101" t="s">
        <v>18</v>
      </c>
    </row>
    <row r="10094">
      <c r="A10094" s="98" t="s">
        <v>77</v>
      </c>
      <c r="B10094" s="99"/>
      <c r="C10094" s="100" t="s">
        <v>19113</v>
      </c>
      <c r="D10094" s="101" t="s">
        <v>135</v>
      </c>
      <c r="E10094" s="101" t="s">
        <v>19114</v>
      </c>
      <c r="F10094" s="99"/>
      <c r="G10094" s="99"/>
      <c r="H10094" s="99"/>
      <c r="I10094" s="99"/>
      <c r="J10094" s="99"/>
      <c r="K10094" s="99"/>
      <c r="L10094" s="99"/>
      <c r="M10094" s="99"/>
      <c r="N10094" s="99"/>
      <c r="O10094" s="99"/>
      <c r="P10094" s="99"/>
      <c r="Q10094" s="99"/>
      <c r="R10094" s="99"/>
      <c r="S10094" s="100">
        <v>1.0</v>
      </c>
      <c r="T10094" s="100">
        <v>1.0</v>
      </c>
      <c r="U10094" s="101" t="s">
        <v>7558</v>
      </c>
      <c r="V10094" s="101" t="s">
        <v>7559</v>
      </c>
      <c r="W10094" s="101" t="s">
        <v>54</v>
      </c>
      <c r="X10094" s="101" t="s">
        <v>7560</v>
      </c>
      <c r="Y10094" s="101" t="s">
        <v>18</v>
      </c>
    </row>
    <row r="10095">
      <c r="A10095" s="98" t="s">
        <v>80</v>
      </c>
      <c r="B10095" s="99"/>
      <c r="C10095" s="100" t="s">
        <v>19115</v>
      </c>
      <c r="D10095" s="101" t="s">
        <v>135</v>
      </c>
      <c r="E10095" s="101" t="s">
        <v>19116</v>
      </c>
      <c r="F10095" s="99"/>
      <c r="G10095" s="99"/>
      <c r="H10095" s="99"/>
      <c r="I10095" s="99"/>
      <c r="J10095" s="99"/>
      <c r="K10095" s="99"/>
      <c r="L10095" s="99"/>
      <c r="M10095" s="99"/>
      <c r="N10095" s="99"/>
      <c r="O10095" s="99"/>
      <c r="P10095" s="99"/>
      <c r="Q10095" s="99"/>
      <c r="R10095" s="99"/>
      <c r="S10095" s="100">
        <v>1.0</v>
      </c>
      <c r="T10095" s="100">
        <v>1.0</v>
      </c>
      <c r="U10095" s="101" t="s">
        <v>7558</v>
      </c>
      <c r="V10095" s="101" t="s">
        <v>7559</v>
      </c>
      <c r="W10095" s="101" t="s">
        <v>54</v>
      </c>
      <c r="X10095" s="101" t="s">
        <v>7560</v>
      </c>
      <c r="Y10095" s="101" t="s">
        <v>18</v>
      </c>
    </row>
    <row r="10096">
      <c r="A10096" s="98" t="s">
        <v>67</v>
      </c>
      <c r="B10096" s="99"/>
      <c r="C10096" s="100" t="s">
        <v>19117</v>
      </c>
      <c r="D10096" s="101" t="s">
        <v>135</v>
      </c>
      <c r="E10096" s="101" t="s">
        <v>19118</v>
      </c>
      <c r="F10096" s="99"/>
      <c r="G10096" s="99"/>
      <c r="H10096" s="99"/>
      <c r="I10096" s="99"/>
      <c r="J10096" s="99"/>
      <c r="K10096" s="99"/>
      <c r="L10096" s="99"/>
      <c r="M10096" s="99"/>
      <c r="N10096" s="99"/>
      <c r="O10096" s="99"/>
      <c r="P10096" s="99"/>
      <c r="Q10096" s="99"/>
      <c r="R10096" s="99"/>
      <c r="S10096" s="100">
        <v>1.0</v>
      </c>
      <c r="T10096" s="100">
        <v>1.0</v>
      </c>
      <c r="U10096" s="101" t="s">
        <v>7558</v>
      </c>
      <c r="V10096" s="101" t="s">
        <v>7559</v>
      </c>
      <c r="W10096" s="101" t="s">
        <v>54</v>
      </c>
      <c r="X10096" s="101" t="s">
        <v>7560</v>
      </c>
      <c r="Y10096" s="101" t="s">
        <v>18</v>
      </c>
    </row>
    <row r="10097">
      <c r="A10097" s="98" t="s">
        <v>93</v>
      </c>
      <c r="B10097" s="99"/>
      <c r="C10097" s="100" t="s">
        <v>19119</v>
      </c>
      <c r="D10097" s="101" t="s">
        <v>122</v>
      </c>
      <c r="E10097" s="101" t="s">
        <v>19120</v>
      </c>
      <c r="F10097" s="99"/>
      <c r="G10097" s="99"/>
      <c r="H10097" s="99"/>
      <c r="I10097" s="99"/>
      <c r="J10097" s="99"/>
      <c r="K10097" s="99"/>
      <c r="L10097" s="99"/>
      <c r="M10097" s="99"/>
      <c r="N10097" s="99"/>
      <c r="O10097" s="99"/>
      <c r="P10097" s="99"/>
      <c r="Q10097" s="99"/>
      <c r="R10097" s="99"/>
      <c r="S10097" s="102">
        <v>1.0</v>
      </c>
      <c r="T10097" s="102">
        <v>1.0</v>
      </c>
      <c r="U10097" s="102" t="s">
        <v>7558</v>
      </c>
      <c r="V10097" s="102" t="s">
        <v>7559</v>
      </c>
      <c r="W10097" s="102" t="s">
        <v>54</v>
      </c>
      <c r="X10097" s="102" t="s">
        <v>7560</v>
      </c>
      <c r="Y10097" s="101" t="s">
        <v>18</v>
      </c>
    </row>
    <row r="10098">
      <c r="A10098" s="98" t="s">
        <v>77</v>
      </c>
      <c r="B10098" s="99"/>
      <c r="C10098" s="100" t="s">
        <v>19121</v>
      </c>
      <c r="D10098" s="101" t="s">
        <v>191</v>
      </c>
      <c r="E10098" s="101" t="s">
        <v>19122</v>
      </c>
      <c r="F10098" s="99"/>
      <c r="G10098" s="99"/>
      <c r="H10098" s="99"/>
      <c r="I10098" s="99"/>
      <c r="J10098" s="99"/>
      <c r="K10098" s="99"/>
      <c r="L10098" s="99"/>
      <c r="M10098" s="99"/>
      <c r="N10098" s="99"/>
      <c r="O10098" s="99"/>
      <c r="P10098" s="99"/>
      <c r="Q10098" s="99"/>
      <c r="R10098" s="99"/>
      <c r="S10098" s="100">
        <v>1.0</v>
      </c>
      <c r="T10098" s="100">
        <v>1.0</v>
      </c>
      <c r="U10098" s="101" t="s">
        <v>7558</v>
      </c>
      <c r="V10098" s="101" t="s">
        <v>7559</v>
      </c>
      <c r="W10098" s="101" t="s">
        <v>54</v>
      </c>
      <c r="X10098" s="101" t="s">
        <v>7560</v>
      </c>
      <c r="Y10098" s="101" t="s">
        <v>18</v>
      </c>
    </row>
    <row r="10099">
      <c r="A10099" s="98" t="s">
        <v>47</v>
      </c>
      <c r="B10099" s="99"/>
      <c r="C10099" s="100" t="s">
        <v>19123</v>
      </c>
      <c r="D10099" s="101" t="s">
        <v>191</v>
      </c>
      <c r="E10099" s="101" t="s">
        <v>19124</v>
      </c>
      <c r="F10099" s="99"/>
      <c r="G10099" s="99"/>
      <c r="H10099" s="99"/>
      <c r="I10099" s="99"/>
      <c r="J10099" s="99"/>
      <c r="K10099" s="99"/>
      <c r="L10099" s="99"/>
      <c r="M10099" s="99"/>
      <c r="N10099" s="99"/>
      <c r="O10099" s="99"/>
      <c r="P10099" s="99"/>
      <c r="Q10099" s="99"/>
      <c r="R10099" s="99"/>
      <c r="S10099" s="100">
        <v>1.0</v>
      </c>
      <c r="T10099" s="100">
        <v>1.0</v>
      </c>
      <c r="U10099" s="101" t="s">
        <v>7558</v>
      </c>
      <c r="V10099" s="101" t="s">
        <v>7559</v>
      </c>
      <c r="W10099" s="101" t="s">
        <v>54</v>
      </c>
      <c r="X10099" s="101" t="s">
        <v>7560</v>
      </c>
      <c r="Y10099" s="101" t="s">
        <v>18</v>
      </c>
    </row>
    <row r="10100">
      <c r="A10100" s="98" t="s">
        <v>23</v>
      </c>
      <c r="B10100" s="99"/>
      <c r="C10100" s="100" t="s">
        <v>19125</v>
      </c>
      <c r="D10100" s="101" t="s">
        <v>135</v>
      </c>
      <c r="E10100" s="101" t="s">
        <v>19126</v>
      </c>
      <c r="F10100" s="99"/>
      <c r="G10100" s="99"/>
      <c r="H10100" s="99"/>
      <c r="I10100" s="99"/>
      <c r="J10100" s="99"/>
      <c r="K10100" s="99"/>
      <c r="L10100" s="99"/>
      <c r="M10100" s="99"/>
      <c r="N10100" s="99"/>
      <c r="O10100" s="99"/>
      <c r="P10100" s="99"/>
      <c r="Q10100" s="99"/>
      <c r="R10100" s="99"/>
      <c r="S10100" s="100">
        <v>1.0</v>
      </c>
      <c r="T10100" s="100">
        <v>1.0</v>
      </c>
      <c r="U10100" s="101" t="s">
        <v>7558</v>
      </c>
      <c r="V10100" s="101" t="s">
        <v>7559</v>
      </c>
      <c r="W10100" s="101" t="s">
        <v>54</v>
      </c>
      <c r="X10100" s="101" t="s">
        <v>7560</v>
      </c>
      <c r="Y10100" s="101" t="s">
        <v>18</v>
      </c>
    </row>
    <row r="10101">
      <c r="A10101" s="98" t="s">
        <v>80</v>
      </c>
      <c r="B10101" s="99"/>
      <c r="C10101" s="100" t="s">
        <v>19127</v>
      </c>
      <c r="D10101" s="101" t="s">
        <v>122</v>
      </c>
      <c r="E10101" s="101" t="s">
        <v>19128</v>
      </c>
      <c r="F10101" s="99"/>
      <c r="G10101" s="99"/>
      <c r="H10101" s="99"/>
      <c r="I10101" s="99"/>
      <c r="J10101" s="99"/>
      <c r="K10101" s="99"/>
      <c r="L10101" s="99"/>
      <c r="M10101" s="99"/>
      <c r="N10101" s="99"/>
      <c r="O10101" s="99"/>
      <c r="P10101" s="99"/>
      <c r="Q10101" s="99"/>
      <c r="R10101" s="99"/>
      <c r="S10101" s="102">
        <v>1.0</v>
      </c>
      <c r="T10101" s="102">
        <v>1.0</v>
      </c>
      <c r="U10101" s="102" t="s">
        <v>7558</v>
      </c>
      <c r="V10101" s="102" t="s">
        <v>7559</v>
      </c>
      <c r="W10101" s="102" t="s">
        <v>54</v>
      </c>
      <c r="X10101" s="102" t="s">
        <v>7560</v>
      </c>
      <c r="Y10101" s="101" t="s">
        <v>18</v>
      </c>
    </row>
    <row r="10102">
      <c r="A10102" s="103" t="s">
        <v>63</v>
      </c>
      <c r="B10102" s="99"/>
      <c r="C10102" s="100" t="s">
        <v>5427</v>
      </c>
      <c r="D10102" s="101" t="s">
        <v>135</v>
      </c>
      <c r="E10102" s="101" t="s">
        <v>5428</v>
      </c>
      <c r="F10102" s="99"/>
      <c r="G10102" s="99"/>
      <c r="H10102" s="99"/>
      <c r="I10102" s="99"/>
      <c r="J10102" s="99"/>
      <c r="K10102" s="99"/>
      <c r="L10102" s="99"/>
      <c r="M10102" s="99"/>
      <c r="N10102" s="99"/>
      <c r="O10102" s="99"/>
      <c r="P10102" s="99"/>
      <c r="Q10102" s="99"/>
      <c r="R10102" s="99"/>
      <c r="S10102" s="100">
        <v>1.0</v>
      </c>
      <c r="T10102" s="100">
        <v>1.0</v>
      </c>
      <c r="U10102" s="101" t="s">
        <v>7558</v>
      </c>
      <c r="V10102" s="101" t="s">
        <v>7559</v>
      </c>
      <c r="W10102" s="101" t="s">
        <v>54</v>
      </c>
      <c r="X10102" s="101" t="s">
        <v>7560</v>
      </c>
      <c r="Y10102" s="101" t="s">
        <v>18</v>
      </c>
    </row>
    <row r="10103">
      <c r="A10103" s="98" t="s">
        <v>30</v>
      </c>
      <c r="B10103" s="99"/>
      <c r="C10103" s="100" t="s">
        <v>19129</v>
      </c>
      <c r="D10103" s="101" t="s">
        <v>122</v>
      </c>
      <c r="E10103" s="101" t="s">
        <v>19130</v>
      </c>
      <c r="F10103" s="99"/>
      <c r="G10103" s="99"/>
      <c r="H10103" s="99"/>
      <c r="I10103" s="99"/>
      <c r="J10103" s="99"/>
      <c r="K10103" s="99"/>
      <c r="L10103" s="99"/>
      <c r="M10103" s="99"/>
      <c r="N10103" s="99"/>
      <c r="O10103" s="99"/>
      <c r="P10103" s="99"/>
      <c r="Q10103" s="99"/>
      <c r="R10103" s="99"/>
      <c r="S10103" s="102">
        <v>1.0</v>
      </c>
      <c r="T10103" s="102">
        <v>1.0</v>
      </c>
      <c r="U10103" s="102" t="s">
        <v>7558</v>
      </c>
      <c r="V10103" s="102" t="s">
        <v>7559</v>
      </c>
      <c r="W10103" s="102" t="s">
        <v>54</v>
      </c>
      <c r="X10103" s="102" t="s">
        <v>7560</v>
      </c>
      <c r="Y10103" s="101" t="s">
        <v>18</v>
      </c>
    </row>
    <row r="10104">
      <c r="A10104" s="98" t="s">
        <v>93</v>
      </c>
      <c r="B10104" s="99"/>
      <c r="C10104" s="100" t="s">
        <v>19131</v>
      </c>
      <c r="D10104" s="101" t="s">
        <v>122</v>
      </c>
      <c r="E10104" s="101" t="s">
        <v>19132</v>
      </c>
      <c r="F10104" s="99"/>
      <c r="G10104" s="99"/>
      <c r="H10104" s="99"/>
      <c r="I10104" s="99"/>
      <c r="J10104" s="99"/>
      <c r="K10104" s="99"/>
      <c r="L10104" s="99"/>
      <c r="M10104" s="99"/>
      <c r="N10104" s="99"/>
      <c r="O10104" s="99"/>
      <c r="P10104" s="99"/>
      <c r="Q10104" s="99"/>
      <c r="R10104" s="99"/>
      <c r="S10104" s="102">
        <v>1.0</v>
      </c>
      <c r="T10104" s="102">
        <v>1.0</v>
      </c>
      <c r="U10104" s="102" t="s">
        <v>7558</v>
      </c>
      <c r="V10104" s="102" t="s">
        <v>7559</v>
      </c>
      <c r="W10104" s="102" t="s">
        <v>54</v>
      </c>
      <c r="X10104" s="102" t="s">
        <v>7560</v>
      </c>
      <c r="Y10104" s="101" t="s">
        <v>18</v>
      </c>
    </row>
    <row r="10105">
      <c r="A10105" s="103" t="s">
        <v>13</v>
      </c>
      <c r="B10105" s="99"/>
      <c r="C10105" s="100" t="s">
        <v>19133</v>
      </c>
      <c r="D10105" s="101" t="s">
        <v>122</v>
      </c>
      <c r="E10105" s="101" t="s">
        <v>19134</v>
      </c>
      <c r="F10105" s="99"/>
      <c r="G10105" s="99"/>
      <c r="H10105" s="99"/>
      <c r="I10105" s="99"/>
      <c r="J10105" s="99"/>
      <c r="K10105" s="99"/>
      <c r="L10105" s="99"/>
      <c r="M10105" s="99"/>
      <c r="N10105" s="99"/>
      <c r="O10105" s="99"/>
      <c r="P10105" s="99"/>
      <c r="Q10105" s="99"/>
      <c r="R10105" s="99"/>
      <c r="S10105" s="102">
        <v>1.0</v>
      </c>
      <c r="T10105" s="102">
        <v>1.0</v>
      </c>
      <c r="U10105" s="102" t="s">
        <v>7558</v>
      </c>
      <c r="V10105" s="102" t="s">
        <v>7559</v>
      </c>
      <c r="W10105" s="102" t="s">
        <v>54</v>
      </c>
      <c r="X10105" s="102" t="s">
        <v>7560</v>
      </c>
      <c r="Y10105" s="101" t="s">
        <v>18</v>
      </c>
    </row>
    <row r="10106">
      <c r="A10106" s="103" t="s">
        <v>63</v>
      </c>
      <c r="B10106" s="99"/>
      <c r="C10106" s="100" t="s">
        <v>19135</v>
      </c>
      <c r="D10106" s="101" t="s">
        <v>122</v>
      </c>
      <c r="E10106" s="101" t="s">
        <v>19136</v>
      </c>
      <c r="F10106" s="99"/>
      <c r="G10106" s="99"/>
      <c r="H10106" s="99"/>
      <c r="I10106" s="99"/>
      <c r="J10106" s="99"/>
      <c r="K10106" s="99"/>
      <c r="L10106" s="99"/>
      <c r="M10106" s="99"/>
      <c r="N10106" s="99"/>
      <c r="O10106" s="99"/>
      <c r="P10106" s="99"/>
      <c r="Q10106" s="99"/>
      <c r="R10106" s="99"/>
      <c r="S10106" s="102">
        <v>1.0</v>
      </c>
      <c r="T10106" s="102">
        <v>1.0</v>
      </c>
      <c r="U10106" s="102" t="s">
        <v>7558</v>
      </c>
      <c r="V10106" s="102" t="s">
        <v>7559</v>
      </c>
      <c r="W10106" s="102" t="s">
        <v>54</v>
      </c>
      <c r="X10106" s="102" t="s">
        <v>7560</v>
      </c>
      <c r="Y10106" s="101" t="s">
        <v>18</v>
      </c>
    </row>
    <row r="10107">
      <c r="A10107" s="98" t="s">
        <v>64</v>
      </c>
      <c r="B10107" s="99"/>
      <c r="C10107" s="100" t="s">
        <v>19137</v>
      </c>
      <c r="D10107" s="101" t="s">
        <v>146</v>
      </c>
      <c r="E10107" s="101" t="s">
        <v>19138</v>
      </c>
      <c r="F10107" s="99"/>
      <c r="G10107" s="99"/>
      <c r="H10107" s="99"/>
      <c r="I10107" s="99"/>
      <c r="J10107" s="99"/>
      <c r="K10107" s="99"/>
      <c r="L10107" s="99"/>
      <c r="M10107" s="99"/>
      <c r="N10107" s="99"/>
      <c r="O10107" s="99"/>
      <c r="P10107" s="99"/>
      <c r="Q10107" s="99"/>
      <c r="R10107" s="99"/>
      <c r="S10107" s="100">
        <v>1.0</v>
      </c>
      <c r="T10107" s="100">
        <v>1.0</v>
      </c>
      <c r="U10107" s="101" t="s">
        <v>7558</v>
      </c>
      <c r="V10107" s="101" t="s">
        <v>7559</v>
      </c>
      <c r="W10107" s="101" t="s">
        <v>54</v>
      </c>
      <c r="X10107" s="101" t="s">
        <v>7560</v>
      </c>
      <c r="Y10107" s="101" t="s">
        <v>18</v>
      </c>
    </row>
    <row r="10108">
      <c r="A10108" s="98" t="s">
        <v>64</v>
      </c>
      <c r="B10108" s="99"/>
      <c r="C10108" s="100" t="s">
        <v>19139</v>
      </c>
      <c r="D10108" s="101" t="s">
        <v>158</v>
      </c>
      <c r="E10108" s="101" t="s">
        <v>19140</v>
      </c>
      <c r="F10108" s="99"/>
      <c r="G10108" s="99"/>
      <c r="H10108" s="99"/>
      <c r="I10108" s="99"/>
      <c r="J10108" s="99"/>
      <c r="K10108" s="99"/>
      <c r="L10108" s="99"/>
      <c r="M10108" s="99"/>
      <c r="N10108" s="99"/>
      <c r="O10108" s="99"/>
      <c r="P10108" s="99"/>
      <c r="Q10108" s="99"/>
      <c r="R10108" s="99"/>
      <c r="S10108" s="100">
        <v>1.0</v>
      </c>
      <c r="T10108" s="100">
        <v>1.0</v>
      </c>
      <c r="U10108" s="101" t="s">
        <v>7558</v>
      </c>
      <c r="V10108" s="101" t="s">
        <v>7559</v>
      </c>
      <c r="W10108" s="101" t="s">
        <v>54</v>
      </c>
      <c r="X10108" s="101" t="s">
        <v>7560</v>
      </c>
      <c r="Y10108" s="101" t="s">
        <v>18</v>
      </c>
    </row>
    <row r="10109">
      <c r="A10109" s="98" t="s">
        <v>77</v>
      </c>
      <c r="B10109" s="99"/>
      <c r="C10109" s="100" t="s">
        <v>19141</v>
      </c>
      <c r="D10109" s="101" t="s">
        <v>191</v>
      </c>
      <c r="E10109" s="101" t="s">
        <v>19142</v>
      </c>
      <c r="F10109" s="99"/>
      <c r="G10109" s="99"/>
      <c r="H10109" s="99"/>
      <c r="I10109" s="99"/>
      <c r="J10109" s="99"/>
      <c r="K10109" s="99"/>
      <c r="L10109" s="99"/>
      <c r="M10109" s="99"/>
      <c r="N10109" s="99"/>
      <c r="O10109" s="99"/>
      <c r="P10109" s="99"/>
      <c r="Q10109" s="99"/>
      <c r="R10109" s="99"/>
      <c r="S10109" s="100">
        <v>1.0</v>
      </c>
      <c r="T10109" s="100">
        <v>1.0</v>
      </c>
      <c r="U10109" s="101" t="s">
        <v>7558</v>
      </c>
      <c r="V10109" s="101" t="s">
        <v>7559</v>
      </c>
      <c r="W10109" s="101" t="s">
        <v>54</v>
      </c>
      <c r="X10109" s="101" t="s">
        <v>7560</v>
      </c>
      <c r="Y10109" s="101" t="s">
        <v>18</v>
      </c>
    </row>
    <row r="10110">
      <c r="A10110" s="98" t="s">
        <v>80</v>
      </c>
      <c r="B10110" s="99"/>
      <c r="C10110" s="100" t="s">
        <v>19143</v>
      </c>
      <c r="D10110" s="101" t="s">
        <v>191</v>
      </c>
      <c r="E10110" s="101" t="s">
        <v>19144</v>
      </c>
      <c r="F10110" s="99"/>
      <c r="G10110" s="99"/>
      <c r="H10110" s="99"/>
      <c r="I10110" s="99"/>
      <c r="J10110" s="99"/>
      <c r="K10110" s="99"/>
      <c r="L10110" s="99"/>
      <c r="M10110" s="99"/>
      <c r="N10110" s="99"/>
      <c r="O10110" s="99"/>
      <c r="P10110" s="99"/>
      <c r="Q10110" s="99"/>
      <c r="R10110" s="99"/>
      <c r="S10110" s="100">
        <v>1.0</v>
      </c>
      <c r="T10110" s="100">
        <v>1.0</v>
      </c>
      <c r="U10110" s="101" t="s">
        <v>7558</v>
      </c>
      <c r="V10110" s="101" t="s">
        <v>7559</v>
      </c>
      <c r="W10110" s="101" t="s">
        <v>54</v>
      </c>
      <c r="X10110" s="101" t="s">
        <v>7560</v>
      </c>
      <c r="Y10110" s="101" t="s">
        <v>18</v>
      </c>
    </row>
    <row r="10111">
      <c r="A10111" s="103" t="s">
        <v>63</v>
      </c>
      <c r="B10111" s="99"/>
      <c r="C10111" s="100" t="s">
        <v>19145</v>
      </c>
      <c r="D10111" s="101" t="s">
        <v>158</v>
      </c>
      <c r="E10111" s="101" t="s">
        <v>19146</v>
      </c>
      <c r="F10111" s="99"/>
      <c r="G10111" s="99"/>
      <c r="H10111" s="99"/>
      <c r="I10111" s="99"/>
      <c r="J10111" s="99"/>
      <c r="K10111" s="99"/>
      <c r="L10111" s="99"/>
      <c r="M10111" s="99"/>
      <c r="N10111" s="99"/>
      <c r="O10111" s="99"/>
      <c r="P10111" s="99"/>
      <c r="Q10111" s="99"/>
      <c r="R10111" s="99"/>
      <c r="S10111" s="100">
        <v>1.0</v>
      </c>
      <c r="T10111" s="100">
        <v>1.0</v>
      </c>
      <c r="U10111" s="101" t="s">
        <v>7558</v>
      </c>
      <c r="V10111" s="101" t="s">
        <v>7559</v>
      </c>
      <c r="W10111" s="101" t="s">
        <v>54</v>
      </c>
      <c r="X10111" s="101" t="s">
        <v>7560</v>
      </c>
      <c r="Y10111" s="101" t="s">
        <v>18</v>
      </c>
    </row>
    <row r="10112">
      <c r="A10112" s="98" t="s">
        <v>44</v>
      </c>
      <c r="B10112" s="99"/>
      <c r="C10112" s="100" t="s">
        <v>19147</v>
      </c>
      <c r="D10112" s="101" t="s">
        <v>135</v>
      </c>
      <c r="E10112" s="101" t="s">
        <v>19148</v>
      </c>
      <c r="F10112" s="99"/>
      <c r="G10112" s="99"/>
      <c r="H10112" s="99"/>
      <c r="I10112" s="99"/>
      <c r="J10112" s="99"/>
      <c r="K10112" s="99"/>
      <c r="L10112" s="99"/>
      <c r="M10112" s="99"/>
      <c r="N10112" s="99"/>
      <c r="O10112" s="99"/>
      <c r="P10112" s="99"/>
      <c r="Q10112" s="99"/>
      <c r="R10112" s="99"/>
      <c r="S10112" s="100">
        <v>1.0</v>
      </c>
      <c r="T10112" s="100">
        <v>1.0</v>
      </c>
      <c r="U10112" s="101" t="s">
        <v>7558</v>
      </c>
      <c r="V10112" s="101" t="s">
        <v>7559</v>
      </c>
      <c r="W10112" s="101" t="s">
        <v>54</v>
      </c>
      <c r="X10112" s="101" t="s">
        <v>7560</v>
      </c>
      <c r="Y10112" s="101" t="s">
        <v>18</v>
      </c>
    </row>
    <row r="10113">
      <c r="A10113" s="98" t="s">
        <v>82</v>
      </c>
      <c r="B10113" s="99"/>
      <c r="C10113" s="100" t="s">
        <v>19149</v>
      </c>
      <c r="D10113" s="101" t="s">
        <v>122</v>
      </c>
      <c r="E10113" s="101" t="s">
        <v>19150</v>
      </c>
      <c r="F10113" s="99"/>
      <c r="G10113" s="99"/>
      <c r="H10113" s="99"/>
      <c r="I10113" s="99"/>
      <c r="J10113" s="99"/>
      <c r="K10113" s="99"/>
      <c r="L10113" s="99"/>
      <c r="M10113" s="99"/>
      <c r="N10113" s="99"/>
      <c r="O10113" s="99"/>
      <c r="P10113" s="99"/>
      <c r="Q10113" s="99"/>
      <c r="R10113" s="99"/>
      <c r="S10113" s="102">
        <v>1.0</v>
      </c>
      <c r="T10113" s="102">
        <v>1.0</v>
      </c>
      <c r="U10113" s="102" t="s">
        <v>7558</v>
      </c>
      <c r="V10113" s="102" t="s">
        <v>7559</v>
      </c>
      <c r="W10113" s="102" t="s">
        <v>54</v>
      </c>
      <c r="X10113" s="102" t="s">
        <v>7560</v>
      </c>
      <c r="Y10113" s="101" t="s">
        <v>18</v>
      </c>
    </row>
    <row r="10114">
      <c r="A10114" s="98" t="s">
        <v>64</v>
      </c>
      <c r="B10114" s="99"/>
      <c r="C10114" s="100" t="s">
        <v>19151</v>
      </c>
      <c r="D10114" s="101" t="s">
        <v>191</v>
      </c>
      <c r="E10114" s="101" t="s">
        <v>19152</v>
      </c>
      <c r="F10114" s="99"/>
      <c r="G10114" s="99"/>
      <c r="H10114" s="99"/>
      <c r="I10114" s="99"/>
      <c r="J10114" s="99"/>
      <c r="K10114" s="99"/>
      <c r="L10114" s="99"/>
      <c r="M10114" s="99"/>
      <c r="N10114" s="99"/>
      <c r="O10114" s="99"/>
      <c r="P10114" s="99"/>
      <c r="Q10114" s="99"/>
      <c r="R10114" s="99"/>
      <c r="S10114" s="100">
        <v>1.0</v>
      </c>
      <c r="T10114" s="100">
        <v>1.0</v>
      </c>
      <c r="U10114" s="101" t="s">
        <v>7558</v>
      </c>
      <c r="V10114" s="101" t="s">
        <v>7559</v>
      </c>
      <c r="W10114" s="101" t="s">
        <v>54</v>
      </c>
      <c r="X10114" s="101" t="s">
        <v>7560</v>
      </c>
      <c r="Y10114" s="101" t="s">
        <v>18</v>
      </c>
    </row>
    <row r="10115">
      <c r="A10115" s="98" t="s">
        <v>44</v>
      </c>
      <c r="B10115" s="99"/>
      <c r="C10115" s="100" t="s">
        <v>19153</v>
      </c>
      <c r="D10115" s="101" t="s">
        <v>158</v>
      </c>
      <c r="E10115" s="101" t="s">
        <v>19154</v>
      </c>
      <c r="F10115" s="99"/>
      <c r="G10115" s="99"/>
      <c r="H10115" s="99"/>
      <c r="I10115" s="99"/>
      <c r="J10115" s="99"/>
      <c r="K10115" s="99"/>
      <c r="L10115" s="99"/>
      <c r="M10115" s="99"/>
      <c r="N10115" s="99"/>
      <c r="O10115" s="99"/>
      <c r="P10115" s="99"/>
      <c r="Q10115" s="99"/>
      <c r="R10115" s="99"/>
      <c r="S10115" s="100">
        <v>1.0</v>
      </c>
      <c r="T10115" s="100">
        <v>1.0</v>
      </c>
      <c r="U10115" s="101" t="s">
        <v>7558</v>
      </c>
      <c r="V10115" s="101" t="s">
        <v>7559</v>
      </c>
      <c r="W10115" s="101" t="s">
        <v>54</v>
      </c>
      <c r="X10115" s="101" t="s">
        <v>7560</v>
      </c>
      <c r="Y10115" s="101" t="s">
        <v>18</v>
      </c>
    </row>
    <row r="10116">
      <c r="A10116" s="98" t="s">
        <v>67</v>
      </c>
      <c r="B10116" s="99"/>
      <c r="C10116" s="100" t="s">
        <v>19155</v>
      </c>
      <c r="D10116" s="101" t="s">
        <v>122</v>
      </c>
      <c r="E10116" s="101" t="s">
        <v>19156</v>
      </c>
      <c r="F10116" s="99"/>
      <c r="G10116" s="99"/>
      <c r="H10116" s="99"/>
      <c r="I10116" s="99"/>
      <c r="J10116" s="99"/>
      <c r="K10116" s="99"/>
      <c r="L10116" s="99"/>
      <c r="M10116" s="99"/>
      <c r="N10116" s="99"/>
      <c r="O10116" s="99"/>
      <c r="P10116" s="99"/>
      <c r="Q10116" s="99"/>
      <c r="R10116" s="99"/>
      <c r="S10116" s="102">
        <v>1.0</v>
      </c>
      <c r="T10116" s="102">
        <v>1.0</v>
      </c>
      <c r="U10116" s="102" t="s">
        <v>7558</v>
      </c>
      <c r="V10116" s="102" t="s">
        <v>7559</v>
      </c>
      <c r="W10116" s="102" t="s">
        <v>54</v>
      </c>
      <c r="X10116" s="102" t="s">
        <v>7560</v>
      </c>
      <c r="Y10116" s="101" t="s">
        <v>18</v>
      </c>
    </row>
    <row r="10117">
      <c r="A10117" s="98" t="s">
        <v>28</v>
      </c>
      <c r="B10117" s="99"/>
      <c r="C10117" s="100" t="s">
        <v>19157</v>
      </c>
      <c r="D10117" s="101" t="s">
        <v>135</v>
      </c>
      <c r="E10117" s="101" t="s">
        <v>19158</v>
      </c>
      <c r="F10117" s="99"/>
      <c r="G10117" s="99"/>
      <c r="H10117" s="99"/>
      <c r="I10117" s="99"/>
      <c r="J10117" s="99"/>
      <c r="K10117" s="99"/>
      <c r="L10117" s="99"/>
      <c r="M10117" s="99"/>
      <c r="N10117" s="99"/>
      <c r="O10117" s="99"/>
      <c r="P10117" s="99"/>
      <c r="Q10117" s="99"/>
      <c r="R10117" s="99"/>
      <c r="S10117" s="100">
        <v>1.0</v>
      </c>
      <c r="T10117" s="100">
        <v>1.0</v>
      </c>
      <c r="U10117" s="101" t="s">
        <v>7558</v>
      </c>
      <c r="V10117" s="101" t="s">
        <v>7559</v>
      </c>
      <c r="W10117" s="101" t="s">
        <v>54</v>
      </c>
      <c r="X10117" s="101" t="s">
        <v>7560</v>
      </c>
      <c r="Y10117" s="101" t="s">
        <v>18</v>
      </c>
    </row>
    <row r="10118">
      <c r="A10118" s="103" t="s">
        <v>32</v>
      </c>
      <c r="B10118" s="99"/>
      <c r="C10118" s="100" t="s">
        <v>19159</v>
      </c>
      <c r="D10118" s="101" t="s">
        <v>471</v>
      </c>
      <c r="E10118" s="101" t="s">
        <v>19160</v>
      </c>
      <c r="F10118" s="99"/>
      <c r="G10118" s="99"/>
      <c r="H10118" s="99"/>
      <c r="I10118" s="99"/>
      <c r="J10118" s="99"/>
      <c r="K10118" s="99"/>
      <c r="L10118" s="99"/>
      <c r="M10118" s="99"/>
      <c r="N10118" s="99"/>
      <c r="O10118" s="99"/>
      <c r="P10118" s="99"/>
      <c r="Q10118" s="99"/>
      <c r="R10118" s="99"/>
      <c r="S10118" s="100">
        <v>1.0</v>
      </c>
      <c r="T10118" s="100">
        <v>1.0</v>
      </c>
      <c r="U10118" s="101" t="s">
        <v>7558</v>
      </c>
      <c r="V10118" s="101" t="s">
        <v>7559</v>
      </c>
      <c r="W10118" s="101" t="s">
        <v>54</v>
      </c>
      <c r="X10118" s="101" t="s">
        <v>7560</v>
      </c>
      <c r="Y10118" s="101" t="s">
        <v>18</v>
      </c>
    </row>
    <row r="10119">
      <c r="A10119" s="98" t="s">
        <v>64</v>
      </c>
      <c r="B10119" s="99"/>
      <c r="C10119" s="100" t="s">
        <v>19161</v>
      </c>
      <c r="D10119" s="101" t="s">
        <v>135</v>
      </c>
      <c r="E10119" s="101" t="s">
        <v>19162</v>
      </c>
      <c r="F10119" s="99"/>
      <c r="G10119" s="99"/>
      <c r="H10119" s="99"/>
      <c r="I10119" s="99"/>
      <c r="J10119" s="99"/>
      <c r="K10119" s="99"/>
      <c r="L10119" s="99"/>
      <c r="M10119" s="99"/>
      <c r="N10119" s="99"/>
      <c r="O10119" s="99"/>
      <c r="P10119" s="99"/>
      <c r="Q10119" s="99"/>
      <c r="R10119" s="99"/>
      <c r="S10119" s="100">
        <v>1.0</v>
      </c>
      <c r="T10119" s="100">
        <v>1.0</v>
      </c>
      <c r="U10119" s="101" t="s">
        <v>7558</v>
      </c>
      <c r="V10119" s="101" t="s">
        <v>7559</v>
      </c>
      <c r="W10119" s="101" t="s">
        <v>54</v>
      </c>
      <c r="X10119" s="101" t="s">
        <v>7560</v>
      </c>
      <c r="Y10119" s="101" t="s">
        <v>18</v>
      </c>
    </row>
    <row r="10120">
      <c r="A10120" s="98" t="s">
        <v>93</v>
      </c>
      <c r="B10120" s="99"/>
      <c r="C10120" s="100" t="s">
        <v>19163</v>
      </c>
      <c r="D10120" s="101" t="s">
        <v>151</v>
      </c>
      <c r="E10120" s="101" t="s">
        <v>19164</v>
      </c>
      <c r="F10120" s="99"/>
      <c r="G10120" s="99"/>
      <c r="H10120" s="99"/>
      <c r="I10120" s="99"/>
      <c r="J10120" s="99"/>
      <c r="K10120" s="99"/>
      <c r="L10120" s="99"/>
      <c r="M10120" s="99"/>
      <c r="N10120" s="99"/>
      <c r="O10120" s="99"/>
      <c r="P10120" s="99"/>
      <c r="Q10120" s="99"/>
      <c r="R10120" s="99"/>
      <c r="S10120" s="102">
        <v>1.0</v>
      </c>
      <c r="T10120" s="102">
        <v>1.0</v>
      </c>
      <c r="U10120" s="102" t="s">
        <v>7558</v>
      </c>
      <c r="V10120" s="102" t="s">
        <v>7559</v>
      </c>
      <c r="W10120" s="102" t="s">
        <v>54</v>
      </c>
      <c r="X10120" s="102" t="s">
        <v>7591</v>
      </c>
      <c r="Y10120" s="101" t="s">
        <v>12</v>
      </c>
      <c r="Z10120" s="33">
        <v>1.0</v>
      </c>
    </row>
    <row r="10121">
      <c r="A10121" s="98" t="s">
        <v>23</v>
      </c>
      <c r="B10121" s="99"/>
      <c r="C10121" s="100" t="s">
        <v>19165</v>
      </c>
      <c r="D10121" s="101" t="s">
        <v>151</v>
      </c>
      <c r="E10121" s="101" t="s">
        <v>19166</v>
      </c>
      <c r="F10121" s="99"/>
      <c r="G10121" s="99"/>
      <c r="H10121" s="99"/>
      <c r="I10121" s="99"/>
      <c r="J10121" s="99"/>
      <c r="K10121" s="99"/>
      <c r="L10121" s="99"/>
      <c r="M10121" s="99"/>
      <c r="N10121" s="99"/>
      <c r="O10121" s="99"/>
      <c r="P10121" s="99"/>
      <c r="Q10121" s="99"/>
      <c r="R10121" s="99"/>
      <c r="S10121" s="102">
        <v>1.0</v>
      </c>
      <c r="T10121" s="102">
        <v>1.0</v>
      </c>
      <c r="U10121" s="102" t="s">
        <v>7558</v>
      </c>
      <c r="V10121" s="102" t="s">
        <v>7559</v>
      </c>
      <c r="W10121" s="102" t="s">
        <v>54</v>
      </c>
      <c r="X10121" s="102" t="s">
        <v>7591</v>
      </c>
      <c r="Y10121" s="101" t="s">
        <v>12</v>
      </c>
      <c r="Z10121" s="33">
        <v>1.0</v>
      </c>
    </row>
    <row r="10122">
      <c r="A10122" s="98" t="s">
        <v>30</v>
      </c>
      <c r="B10122" s="99"/>
      <c r="C10122" s="100" t="s">
        <v>19167</v>
      </c>
      <c r="D10122" s="101" t="s">
        <v>122</v>
      </c>
      <c r="E10122" s="101" t="s">
        <v>5430</v>
      </c>
      <c r="F10122" s="99"/>
      <c r="G10122" s="99"/>
      <c r="H10122" s="99"/>
      <c r="I10122" s="99"/>
      <c r="J10122" s="99"/>
      <c r="K10122" s="99"/>
      <c r="L10122" s="99"/>
      <c r="M10122" s="99"/>
      <c r="N10122" s="99"/>
      <c r="O10122" s="99"/>
      <c r="P10122" s="99"/>
      <c r="Q10122" s="99"/>
      <c r="R10122" s="99"/>
      <c r="S10122" s="102">
        <v>1.0</v>
      </c>
      <c r="T10122" s="102">
        <v>1.0</v>
      </c>
      <c r="U10122" s="102" t="s">
        <v>7558</v>
      </c>
      <c r="V10122" s="102" t="s">
        <v>7559</v>
      </c>
      <c r="W10122" s="102" t="s">
        <v>54</v>
      </c>
      <c r="X10122" s="102" t="s">
        <v>7560</v>
      </c>
      <c r="Y10122" s="101" t="s">
        <v>18</v>
      </c>
    </row>
    <row r="10123">
      <c r="A10123" s="98" t="s">
        <v>17</v>
      </c>
      <c r="B10123" s="99"/>
      <c r="C10123" s="100" t="s">
        <v>19168</v>
      </c>
      <c r="D10123" s="101" t="s">
        <v>135</v>
      </c>
      <c r="E10123" s="101" t="s">
        <v>19169</v>
      </c>
      <c r="F10123" s="99"/>
      <c r="G10123" s="99"/>
      <c r="H10123" s="99"/>
      <c r="I10123" s="99"/>
      <c r="J10123" s="99"/>
      <c r="K10123" s="99"/>
      <c r="L10123" s="99"/>
      <c r="M10123" s="99"/>
      <c r="N10123" s="99"/>
      <c r="O10123" s="99"/>
      <c r="P10123" s="99"/>
      <c r="Q10123" s="99"/>
      <c r="R10123" s="99"/>
      <c r="S10123" s="100">
        <v>1.0</v>
      </c>
      <c r="T10123" s="100">
        <v>1.0</v>
      </c>
      <c r="U10123" s="101" t="s">
        <v>7558</v>
      </c>
      <c r="V10123" s="101" t="s">
        <v>7559</v>
      </c>
      <c r="W10123" s="101" t="s">
        <v>54</v>
      </c>
      <c r="X10123" s="101" t="s">
        <v>7560</v>
      </c>
      <c r="Y10123" s="101" t="s">
        <v>18</v>
      </c>
    </row>
    <row r="10124">
      <c r="A10124" s="98" t="s">
        <v>67</v>
      </c>
      <c r="B10124" s="99"/>
      <c r="C10124" s="100" t="s">
        <v>19170</v>
      </c>
      <c r="D10124" s="101" t="s">
        <v>158</v>
      </c>
      <c r="E10124" s="101" t="s">
        <v>19171</v>
      </c>
      <c r="F10124" s="99"/>
      <c r="G10124" s="99"/>
      <c r="H10124" s="99"/>
      <c r="I10124" s="99"/>
      <c r="J10124" s="99"/>
      <c r="K10124" s="99"/>
      <c r="L10124" s="99"/>
      <c r="M10124" s="99"/>
      <c r="N10124" s="99"/>
      <c r="O10124" s="99"/>
      <c r="P10124" s="99"/>
      <c r="Q10124" s="99"/>
      <c r="R10124" s="99"/>
      <c r="S10124" s="100">
        <v>1.0</v>
      </c>
      <c r="T10124" s="100">
        <v>1.0</v>
      </c>
      <c r="U10124" s="101" t="s">
        <v>7558</v>
      </c>
      <c r="V10124" s="101" t="s">
        <v>7559</v>
      </c>
      <c r="W10124" s="101" t="s">
        <v>54</v>
      </c>
      <c r="X10124" s="101" t="s">
        <v>7560</v>
      </c>
      <c r="Y10124" s="101" t="s">
        <v>18</v>
      </c>
    </row>
    <row r="10125">
      <c r="A10125" s="98" t="s">
        <v>77</v>
      </c>
      <c r="B10125" s="99"/>
      <c r="C10125" s="100" t="s">
        <v>19172</v>
      </c>
      <c r="D10125" s="101" t="s">
        <v>158</v>
      </c>
      <c r="E10125" s="101" t="s">
        <v>19173</v>
      </c>
      <c r="F10125" s="99"/>
      <c r="G10125" s="99"/>
      <c r="H10125" s="99"/>
      <c r="I10125" s="99"/>
      <c r="J10125" s="99"/>
      <c r="K10125" s="99"/>
      <c r="L10125" s="99"/>
      <c r="M10125" s="99"/>
      <c r="N10125" s="99"/>
      <c r="O10125" s="99"/>
      <c r="P10125" s="99"/>
      <c r="Q10125" s="99"/>
      <c r="R10125" s="99"/>
      <c r="S10125" s="100">
        <v>1.0</v>
      </c>
      <c r="T10125" s="100">
        <v>1.0</v>
      </c>
      <c r="U10125" s="101" t="s">
        <v>7558</v>
      </c>
      <c r="V10125" s="101" t="s">
        <v>7559</v>
      </c>
      <c r="W10125" s="101" t="s">
        <v>54</v>
      </c>
      <c r="X10125" s="101" t="s">
        <v>7560</v>
      </c>
      <c r="Y10125" s="101" t="s">
        <v>18</v>
      </c>
    </row>
    <row r="10126">
      <c r="A10126" s="103" t="s">
        <v>63</v>
      </c>
      <c r="B10126" s="99"/>
      <c r="C10126" s="100" t="s">
        <v>19174</v>
      </c>
      <c r="D10126" s="101" t="s">
        <v>122</v>
      </c>
      <c r="E10126" s="101" t="s">
        <v>19175</v>
      </c>
      <c r="F10126" s="99"/>
      <c r="G10126" s="99"/>
      <c r="H10126" s="99"/>
      <c r="I10126" s="99"/>
      <c r="J10126" s="99"/>
      <c r="K10126" s="99"/>
      <c r="L10126" s="99"/>
      <c r="M10126" s="99"/>
      <c r="N10126" s="99"/>
      <c r="O10126" s="99"/>
      <c r="P10126" s="99"/>
      <c r="Q10126" s="99"/>
      <c r="R10126" s="99"/>
      <c r="S10126" s="102">
        <v>1.0</v>
      </c>
      <c r="T10126" s="102">
        <v>1.0</v>
      </c>
      <c r="U10126" s="102" t="s">
        <v>7558</v>
      </c>
      <c r="V10126" s="102" t="s">
        <v>7559</v>
      </c>
      <c r="W10126" s="102" t="s">
        <v>54</v>
      </c>
      <c r="X10126" s="102" t="s">
        <v>7560</v>
      </c>
      <c r="Y10126" s="101" t="s">
        <v>18</v>
      </c>
    </row>
    <row r="10127">
      <c r="A10127" s="103" t="s">
        <v>63</v>
      </c>
      <c r="B10127" s="99"/>
      <c r="C10127" s="100" t="s">
        <v>5433</v>
      </c>
      <c r="D10127" s="101" t="s">
        <v>191</v>
      </c>
      <c r="E10127" s="101" t="s">
        <v>5434</v>
      </c>
      <c r="F10127" s="99"/>
      <c r="G10127" s="99"/>
      <c r="H10127" s="99"/>
      <c r="I10127" s="99"/>
      <c r="J10127" s="99"/>
      <c r="K10127" s="99"/>
      <c r="L10127" s="99"/>
      <c r="M10127" s="99"/>
      <c r="N10127" s="99"/>
      <c r="O10127" s="99"/>
      <c r="P10127" s="99"/>
      <c r="Q10127" s="99"/>
      <c r="R10127" s="99"/>
      <c r="S10127" s="100">
        <v>1.0</v>
      </c>
      <c r="T10127" s="100">
        <v>1.0</v>
      </c>
      <c r="U10127" s="101" t="s">
        <v>7558</v>
      </c>
      <c r="V10127" s="101" t="s">
        <v>7559</v>
      </c>
      <c r="W10127" s="101" t="s">
        <v>54</v>
      </c>
      <c r="X10127" s="101" t="s">
        <v>7560</v>
      </c>
      <c r="Y10127" s="101" t="s">
        <v>18</v>
      </c>
    </row>
    <row r="10128">
      <c r="A10128" s="98" t="s">
        <v>80</v>
      </c>
      <c r="B10128" s="99"/>
      <c r="C10128" s="100" t="s">
        <v>19176</v>
      </c>
      <c r="D10128" s="101" t="s">
        <v>191</v>
      </c>
      <c r="E10128" s="101" t="s">
        <v>19177</v>
      </c>
      <c r="F10128" s="99"/>
      <c r="G10128" s="99"/>
      <c r="H10128" s="99"/>
      <c r="I10128" s="99"/>
      <c r="J10128" s="99"/>
      <c r="K10128" s="99"/>
      <c r="L10128" s="99"/>
      <c r="M10128" s="99"/>
      <c r="N10128" s="99"/>
      <c r="O10128" s="99"/>
      <c r="P10128" s="99"/>
      <c r="Q10128" s="99"/>
      <c r="R10128" s="99"/>
      <c r="S10128" s="100">
        <v>1.0</v>
      </c>
      <c r="T10128" s="100">
        <v>1.0</v>
      </c>
      <c r="U10128" s="101" t="s">
        <v>7558</v>
      </c>
      <c r="V10128" s="101" t="s">
        <v>7559</v>
      </c>
      <c r="W10128" s="101" t="s">
        <v>54</v>
      </c>
      <c r="X10128" s="101" t="s">
        <v>7560</v>
      </c>
      <c r="Y10128" s="101" t="s">
        <v>18</v>
      </c>
    </row>
    <row r="10129">
      <c r="A10129" s="98" t="s">
        <v>93</v>
      </c>
      <c r="B10129" s="99"/>
      <c r="C10129" s="100" t="s">
        <v>19178</v>
      </c>
      <c r="D10129" s="101" t="s">
        <v>122</v>
      </c>
      <c r="E10129" s="101" t="s">
        <v>19179</v>
      </c>
      <c r="F10129" s="99"/>
      <c r="G10129" s="99"/>
      <c r="H10129" s="99"/>
      <c r="I10129" s="99"/>
      <c r="J10129" s="99"/>
      <c r="K10129" s="99"/>
      <c r="L10129" s="99"/>
      <c r="M10129" s="99"/>
      <c r="N10129" s="99"/>
      <c r="O10129" s="99"/>
      <c r="P10129" s="99"/>
      <c r="Q10129" s="99"/>
      <c r="R10129" s="99"/>
      <c r="S10129" s="102">
        <v>1.0</v>
      </c>
      <c r="T10129" s="102">
        <v>1.0</v>
      </c>
      <c r="U10129" s="102" t="s">
        <v>7558</v>
      </c>
      <c r="V10129" s="102" t="s">
        <v>7559</v>
      </c>
      <c r="W10129" s="102" t="s">
        <v>54</v>
      </c>
      <c r="X10129" s="102" t="s">
        <v>7560</v>
      </c>
      <c r="Y10129" s="101" t="s">
        <v>18</v>
      </c>
    </row>
    <row r="10130">
      <c r="A10130" s="103" t="s">
        <v>63</v>
      </c>
      <c r="B10130" s="99"/>
      <c r="C10130" s="100" t="s">
        <v>19180</v>
      </c>
      <c r="D10130" s="101" t="s">
        <v>135</v>
      </c>
      <c r="E10130" s="101" t="s">
        <v>19181</v>
      </c>
      <c r="F10130" s="99"/>
      <c r="G10130" s="99"/>
      <c r="H10130" s="99"/>
      <c r="I10130" s="99"/>
      <c r="J10130" s="99"/>
      <c r="K10130" s="99"/>
      <c r="L10130" s="99"/>
      <c r="M10130" s="99"/>
      <c r="N10130" s="99"/>
      <c r="O10130" s="99"/>
      <c r="P10130" s="99"/>
      <c r="Q10130" s="99"/>
      <c r="R10130" s="99"/>
      <c r="S10130" s="100">
        <v>1.0</v>
      </c>
      <c r="T10130" s="100">
        <v>1.0</v>
      </c>
      <c r="U10130" s="101" t="s">
        <v>7558</v>
      </c>
      <c r="V10130" s="101" t="s">
        <v>7559</v>
      </c>
      <c r="W10130" s="101" t="s">
        <v>54</v>
      </c>
      <c r="X10130" s="101" t="s">
        <v>7560</v>
      </c>
      <c r="Y10130" s="101" t="s">
        <v>18</v>
      </c>
    </row>
    <row r="10131">
      <c r="A10131" s="98" t="s">
        <v>64</v>
      </c>
      <c r="B10131" s="99"/>
      <c r="C10131" s="100" t="s">
        <v>19182</v>
      </c>
      <c r="D10131" s="101" t="s">
        <v>122</v>
      </c>
      <c r="E10131" s="101" t="s">
        <v>19183</v>
      </c>
      <c r="F10131" s="99"/>
      <c r="G10131" s="99"/>
      <c r="H10131" s="99"/>
      <c r="I10131" s="99"/>
      <c r="J10131" s="99"/>
      <c r="K10131" s="99"/>
      <c r="L10131" s="99"/>
      <c r="M10131" s="99"/>
      <c r="N10131" s="99"/>
      <c r="O10131" s="99"/>
      <c r="P10131" s="99"/>
      <c r="Q10131" s="99"/>
      <c r="R10131" s="99"/>
      <c r="S10131" s="102">
        <v>1.0</v>
      </c>
      <c r="T10131" s="102">
        <v>1.0</v>
      </c>
      <c r="U10131" s="102" t="s">
        <v>7558</v>
      </c>
      <c r="V10131" s="102" t="s">
        <v>7559</v>
      </c>
      <c r="W10131" s="102" t="s">
        <v>54</v>
      </c>
      <c r="X10131" s="102" t="s">
        <v>7560</v>
      </c>
      <c r="Y10131" s="101" t="s">
        <v>18</v>
      </c>
    </row>
    <row r="10132">
      <c r="A10132" s="98" t="s">
        <v>93</v>
      </c>
      <c r="B10132" s="99"/>
      <c r="C10132" s="100" t="s">
        <v>19184</v>
      </c>
      <c r="D10132" s="101" t="s">
        <v>158</v>
      </c>
      <c r="E10132" s="101" t="s">
        <v>19185</v>
      </c>
      <c r="F10132" s="99"/>
      <c r="G10132" s="99"/>
      <c r="H10132" s="99"/>
      <c r="I10132" s="99"/>
      <c r="J10132" s="99"/>
      <c r="K10132" s="99"/>
      <c r="L10132" s="99"/>
      <c r="M10132" s="99"/>
      <c r="N10132" s="99"/>
      <c r="O10132" s="99"/>
      <c r="P10132" s="99"/>
      <c r="Q10132" s="99"/>
      <c r="R10132" s="99"/>
      <c r="S10132" s="100">
        <v>1.0</v>
      </c>
      <c r="T10132" s="100">
        <v>1.0</v>
      </c>
      <c r="U10132" s="101" t="s">
        <v>7558</v>
      </c>
      <c r="V10132" s="101" t="s">
        <v>7559</v>
      </c>
      <c r="W10132" s="101" t="s">
        <v>54</v>
      </c>
      <c r="X10132" s="101" t="s">
        <v>7560</v>
      </c>
      <c r="Y10132" s="101" t="s">
        <v>18</v>
      </c>
    </row>
    <row r="10133">
      <c r="A10133" s="98" t="s">
        <v>64</v>
      </c>
      <c r="B10133" s="99"/>
      <c r="C10133" s="100" t="s">
        <v>19186</v>
      </c>
      <c r="D10133" s="101" t="s">
        <v>146</v>
      </c>
      <c r="E10133" s="101" t="s">
        <v>19187</v>
      </c>
      <c r="F10133" s="99"/>
      <c r="G10133" s="99"/>
      <c r="H10133" s="99"/>
      <c r="I10133" s="99"/>
      <c r="J10133" s="99"/>
      <c r="K10133" s="99"/>
      <c r="L10133" s="99"/>
      <c r="M10133" s="99"/>
      <c r="N10133" s="99"/>
      <c r="O10133" s="99"/>
      <c r="P10133" s="99"/>
      <c r="Q10133" s="99"/>
      <c r="R10133" s="99"/>
      <c r="S10133" s="100">
        <v>1.0</v>
      </c>
      <c r="T10133" s="100">
        <v>1.0</v>
      </c>
      <c r="U10133" s="101" t="s">
        <v>7558</v>
      </c>
      <c r="V10133" s="101" t="s">
        <v>7559</v>
      </c>
      <c r="W10133" s="101" t="s">
        <v>54</v>
      </c>
      <c r="X10133" s="101" t="s">
        <v>7560</v>
      </c>
      <c r="Y10133" s="101" t="s">
        <v>18</v>
      </c>
    </row>
    <row r="10134">
      <c r="A10134" s="98" t="s">
        <v>30</v>
      </c>
      <c r="B10134" s="99"/>
      <c r="C10134" s="100" t="s">
        <v>19188</v>
      </c>
      <c r="D10134" s="101" t="s">
        <v>122</v>
      </c>
      <c r="E10134" s="101" t="s">
        <v>19189</v>
      </c>
      <c r="F10134" s="99"/>
      <c r="G10134" s="99"/>
      <c r="H10134" s="99"/>
      <c r="I10134" s="99"/>
      <c r="J10134" s="99"/>
      <c r="K10134" s="99"/>
      <c r="L10134" s="99"/>
      <c r="M10134" s="99"/>
      <c r="N10134" s="99"/>
      <c r="O10134" s="99"/>
      <c r="P10134" s="99"/>
      <c r="Q10134" s="99"/>
      <c r="R10134" s="99"/>
      <c r="S10134" s="102">
        <v>1.0</v>
      </c>
      <c r="T10134" s="102">
        <v>1.0</v>
      </c>
      <c r="U10134" s="102" t="s">
        <v>7558</v>
      </c>
      <c r="V10134" s="102" t="s">
        <v>7559</v>
      </c>
      <c r="W10134" s="102" t="s">
        <v>54</v>
      </c>
      <c r="X10134" s="102" t="s">
        <v>7560</v>
      </c>
      <c r="Y10134" s="101" t="s">
        <v>18</v>
      </c>
    </row>
    <row r="10135">
      <c r="A10135" s="98" t="s">
        <v>64</v>
      </c>
      <c r="B10135" s="99"/>
      <c r="C10135" s="100" t="s">
        <v>19190</v>
      </c>
      <c r="D10135" s="101" t="s">
        <v>122</v>
      </c>
      <c r="E10135" s="101" t="s">
        <v>19191</v>
      </c>
      <c r="F10135" s="99"/>
      <c r="G10135" s="99"/>
      <c r="H10135" s="99"/>
      <c r="I10135" s="99"/>
      <c r="J10135" s="99"/>
      <c r="K10135" s="99"/>
      <c r="L10135" s="99"/>
      <c r="M10135" s="99"/>
      <c r="N10135" s="99"/>
      <c r="O10135" s="99"/>
      <c r="P10135" s="99"/>
      <c r="Q10135" s="99"/>
      <c r="R10135" s="99"/>
      <c r="S10135" s="102">
        <v>1.0</v>
      </c>
      <c r="T10135" s="102">
        <v>1.0</v>
      </c>
      <c r="U10135" s="102" t="s">
        <v>7558</v>
      </c>
      <c r="V10135" s="102" t="s">
        <v>7559</v>
      </c>
      <c r="W10135" s="102" t="s">
        <v>54</v>
      </c>
      <c r="X10135" s="102" t="s">
        <v>7560</v>
      </c>
      <c r="Y10135" s="101" t="s">
        <v>18</v>
      </c>
    </row>
    <row r="10136">
      <c r="A10136" s="98" t="s">
        <v>64</v>
      </c>
      <c r="B10136" s="99"/>
      <c r="C10136" s="100" t="s">
        <v>19192</v>
      </c>
      <c r="D10136" s="101" t="s">
        <v>122</v>
      </c>
      <c r="E10136" s="101" t="s">
        <v>19193</v>
      </c>
      <c r="F10136" s="99"/>
      <c r="G10136" s="99"/>
      <c r="H10136" s="99"/>
      <c r="I10136" s="99"/>
      <c r="J10136" s="99"/>
      <c r="K10136" s="99"/>
      <c r="L10136" s="99"/>
      <c r="M10136" s="99"/>
      <c r="N10136" s="99"/>
      <c r="O10136" s="99"/>
      <c r="P10136" s="99"/>
      <c r="Q10136" s="99"/>
      <c r="R10136" s="99"/>
      <c r="S10136" s="102">
        <v>1.0</v>
      </c>
      <c r="T10136" s="102">
        <v>1.0</v>
      </c>
      <c r="U10136" s="102" t="s">
        <v>7558</v>
      </c>
      <c r="V10136" s="102" t="s">
        <v>7559</v>
      </c>
      <c r="W10136" s="102" t="s">
        <v>54</v>
      </c>
      <c r="X10136" s="102" t="s">
        <v>7560</v>
      </c>
      <c r="Y10136" s="101" t="s">
        <v>18</v>
      </c>
    </row>
    <row r="10137">
      <c r="A10137" s="98" t="s">
        <v>64</v>
      </c>
      <c r="B10137" s="99"/>
      <c r="C10137" s="100" t="s">
        <v>19194</v>
      </c>
      <c r="D10137" s="101" t="s">
        <v>122</v>
      </c>
      <c r="E10137" s="101" t="s">
        <v>19195</v>
      </c>
      <c r="F10137" s="99"/>
      <c r="G10137" s="99"/>
      <c r="H10137" s="99"/>
      <c r="I10137" s="99"/>
      <c r="J10137" s="99"/>
      <c r="K10137" s="99"/>
      <c r="L10137" s="99"/>
      <c r="M10137" s="99"/>
      <c r="N10137" s="99"/>
      <c r="O10137" s="99"/>
      <c r="P10137" s="99"/>
      <c r="Q10137" s="99"/>
      <c r="R10137" s="99"/>
      <c r="S10137" s="102">
        <v>1.0</v>
      </c>
      <c r="T10137" s="102">
        <v>1.0</v>
      </c>
      <c r="U10137" s="102" t="s">
        <v>7558</v>
      </c>
      <c r="V10137" s="102" t="s">
        <v>7559</v>
      </c>
      <c r="W10137" s="102" t="s">
        <v>54</v>
      </c>
      <c r="X10137" s="102" t="s">
        <v>7560</v>
      </c>
      <c r="Y10137" s="101" t="s">
        <v>18</v>
      </c>
    </row>
    <row r="10138">
      <c r="A10138" s="98" t="s">
        <v>64</v>
      </c>
      <c r="B10138" s="99"/>
      <c r="C10138" s="100" t="s">
        <v>19196</v>
      </c>
      <c r="D10138" s="101" t="s">
        <v>135</v>
      </c>
      <c r="E10138" s="101" t="s">
        <v>19197</v>
      </c>
      <c r="F10138" s="99"/>
      <c r="G10138" s="99"/>
      <c r="H10138" s="99"/>
      <c r="I10138" s="99"/>
      <c r="J10138" s="99"/>
      <c r="K10138" s="99"/>
      <c r="L10138" s="99"/>
      <c r="M10138" s="99"/>
      <c r="N10138" s="99"/>
      <c r="O10138" s="99"/>
      <c r="P10138" s="99"/>
      <c r="Q10138" s="99"/>
      <c r="R10138" s="99"/>
      <c r="S10138" s="100">
        <v>1.0</v>
      </c>
      <c r="T10138" s="100">
        <v>1.0</v>
      </c>
      <c r="U10138" s="101" t="s">
        <v>7558</v>
      </c>
      <c r="V10138" s="101" t="s">
        <v>7559</v>
      </c>
      <c r="W10138" s="101" t="s">
        <v>54</v>
      </c>
      <c r="X10138" s="101" t="s">
        <v>7560</v>
      </c>
      <c r="Y10138" s="101" t="s">
        <v>18</v>
      </c>
    </row>
    <row r="10139">
      <c r="A10139" s="98" t="s">
        <v>64</v>
      </c>
      <c r="B10139" s="99"/>
      <c r="C10139" s="100" t="s">
        <v>19198</v>
      </c>
      <c r="D10139" s="101" t="s">
        <v>122</v>
      </c>
      <c r="E10139" s="101" t="s">
        <v>19199</v>
      </c>
      <c r="F10139" s="99"/>
      <c r="G10139" s="99"/>
      <c r="H10139" s="99"/>
      <c r="I10139" s="99"/>
      <c r="J10139" s="99"/>
      <c r="K10139" s="99"/>
      <c r="L10139" s="99"/>
      <c r="M10139" s="99"/>
      <c r="N10139" s="99"/>
      <c r="O10139" s="99"/>
      <c r="P10139" s="99"/>
      <c r="Q10139" s="99"/>
      <c r="R10139" s="99"/>
      <c r="S10139" s="102">
        <v>1.0</v>
      </c>
      <c r="T10139" s="102">
        <v>1.0</v>
      </c>
      <c r="U10139" s="102" t="s">
        <v>7558</v>
      </c>
      <c r="V10139" s="102" t="s">
        <v>7559</v>
      </c>
      <c r="W10139" s="102" t="s">
        <v>54</v>
      </c>
      <c r="X10139" s="102" t="s">
        <v>7560</v>
      </c>
      <c r="Y10139" s="101" t="s">
        <v>18</v>
      </c>
    </row>
    <row r="10140">
      <c r="A10140" s="98" t="s">
        <v>30</v>
      </c>
      <c r="B10140" s="99"/>
      <c r="C10140" s="100" t="s">
        <v>5437</v>
      </c>
      <c r="D10140" s="101" t="s">
        <v>122</v>
      </c>
      <c r="E10140" s="101" t="s">
        <v>5436</v>
      </c>
      <c r="F10140" s="99"/>
      <c r="G10140" s="99"/>
      <c r="H10140" s="99"/>
      <c r="I10140" s="99"/>
      <c r="J10140" s="99"/>
      <c r="K10140" s="99"/>
      <c r="L10140" s="99"/>
      <c r="M10140" s="99"/>
      <c r="N10140" s="99"/>
      <c r="O10140" s="99"/>
      <c r="P10140" s="99"/>
      <c r="Q10140" s="99"/>
      <c r="R10140" s="99"/>
      <c r="S10140" s="102">
        <v>1.0</v>
      </c>
      <c r="T10140" s="102">
        <v>1.0</v>
      </c>
      <c r="U10140" s="102" t="s">
        <v>7558</v>
      </c>
      <c r="V10140" s="102" t="s">
        <v>7559</v>
      </c>
      <c r="W10140" s="102" t="s">
        <v>54</v>
      </c>
      <c r="X10140" s="102" t="s">
        <v>7560</v>
      </c>
      <c r="Y10140" s="101" t="s">
        <v>18</v>
      </c>
    </row>
    <row r="10141">
      <c r="A10141" s="98" t="s">
        <v>93</v>
      </c>
      <c r="B10141" s="99"/>
      <c r="C10141" s="100" t="s">
        <v>19200</v>
      </c>
      <c r="D10141" s="101" t="s">
        <v>135</v>
      </c>
      <c r="E10141" s="101" t="s">
        <v>19201</v>
      </c>
      <c r="F10141" s="99"/>
      <c r="G10141" s="99"/>
      <c r="H10141" s="99"/>
      <c r="I10141" s="99"/>
      <c r="J10141" s="99"/>
      <c r="K10141" s="99"/>
      <c r="L10141" s="99"/>
      <c r="M10141" s="99"/>
      <c r="N10141" s="99"/>
      <c r="O10141" s="99"/>
      <c r="P10141" s="99"/>
      <c r="Q10141" s="99"/>
      <c r="R10141" s="99"/>
      <c r="S10141" s="100">
        <v>1.0</v>
      </c>
      <c r="T10141" s="100">
        <v>1.0</v>
      </c>
      <c r="U10141" s="101" t="s">
        <v>7558</v>
      </c>
      <c r="V10141" s="101" t="s">
        <v>7559</v>
      </c>
      <c r="W10141" s="101" t="s">
        <v>54</v>
      </c>
      <c r="X10141" s="101" t="s">
        <v>7560</v>
      </c>
      <c r="Y10141" s="101" t="s">
        <v>18</v>
      </c>
    </row>
    <row r="10142">
      <c r="A10142" s="103" t="s">
        <v>63</v>
      </c>
      <c r="B10142" s="99"/>
      <c r="C10142" s="100" t="s">
        <v>19202</v>
      </c>
      <c r="D10142" s="101" t="s">
        <v>122</v>
      </c>
      <c r="E10142" s="101" t="s">
        <v>19203</v>
      </c>
      <c r="F10142" s="99"/>
      <c r="G10142" s="99"/>
      <c r="H10142" s="99"/>
      <c r="I10142" s="99"/>
      <c r="J10142" s="99"/>
      <c r="K10142" s="99"/>
      <c r="L10142" s="99"/>
      <c r="M10142" s="99"/>
      <c r="N10142" s="99"/>
      <c r="O10142" s="99"/>
      <c r="P10142" s="99"/>
      <c r="Q10142" s="99"/>
      <c r="R10142" s="99"/>
      <c r="S10142" s="102">
        <v>1.0</v>
      </c>
      <c r="T10142" s="102">
        <v>1.0</v>
      </c>
      <c r="U10142" s="102" t="s">
        <v>7558</v>
      </c>
      <c r="V10142" s="102" t="s">
        <v>7559</v>
      </c>
      <c r="W10142" s="102" t="s">
        <v>54</v>
      </c>
      <c r="X10142" s="102" t="s">
        <v>7560</v>
      </c>
      <c r="Y10142" s="101" t="s">
        <v>18</v>
      </c>
    </row>
    <row r="10143">
      <c r="A10143" s="98" t="s">
        <v>64</v>
      </c>
      <c r="B10143" s="99"/>
      <c r="C10143" s="100" t="s">
        <v>19204</v>
      </c>
      <c r="D10143" s="101" t="s">
        <v>151</v>
      </c>
      <c r="E10143" s="101" t="s">
        <v>19205</v>
      </c>
      <c r="F10143" s="99"/>
      <c r="G10143" s="99"/>
      <c r="H10143" s="99"/>
      <c r="I10143" s="99"/>
      <c r="J10143" s="99"/>
      <c r="K10143" s="99"/>
      <c r="L10143" s="99"/>
      <c r="M10143" s="99"/>
      <c r="N10143" s="99"/>
      <c r="O10143" s="99"/>
      <c r="P10143" s="99"/>
      <c r="Q10143" s="99"/>
      <c r="R10143" s="99"/>
      <c r="S10143" s="102">
        <v>0.0</v>
      </c>
      <c r="T10143" s="102"/>
      <c r="U10143" s="102"/>
      <c r="V10143" s="102"/>
      <c r="W10143" s="102"/>
      <c r="X10143" s="102"/>
      <c r="Y10143" s="101" t="s">
        <v>12</v>
      </c>
    </row>
    <row r="10144">
      <c r="A10144" s="98" t="s">
        <v>64</v>
      </c>
      <c r="B10144" s="99"/>
      <c r="C10144" s="100" t="s">
        <v>19206</v>
      </c>
      <c r="D10144" s="101" t="s">
        <v>122</v>
      </c>
      <c r="E10144" s="101" t="s">
        <v>19207</v>
      </c>
      <c r="F10144" s="99"/>
      <c r="G10144" s="99"/>
      <c r="H10144" s="99"/>
      <c r="I10144" s="99"/>
      <c r="J10144" s="99"/>
      <c r="K10144" s="99"/>
      <c r="L10144" s="99"/>
      <c r="M10144" s="99"/>
      <c r="N10144" s="99"/>
      <c r="O10144" s="99"/>
      <c r="P10144" s="99"/>
      <c r="Q10144" s="99"/>
      <c r="R10144" s="99"/>
      <c r="S10144" s="102">
        <v>1.0</v>
      </c>
      <c r="T10144" s="102">
        <v>1.0</v>
      </c>
      <c r="U10144" s="102" t="s">
        <v>7558</v>
      </c>
      <c r="V10144" s="102" t="s">
        <v>7559</v>
      </c>
      <c r="W10144" s="102" t="s">
        <v>54</v>
      </c>
      <c r="X10144" s="102" t="s">
        <v>7560</v>
      </c>
      <c r="Y10144" s="101" t="s">
        <v>18</v>
      </c>
    </row>
    <row r="10145">
      <c r="A10145" s="98" t="s">
        <v>67</v>
      </c>
      <c r="B10145" s="99"/>
      <c r="C10145" s="100" t="s">
        <v>19208</v>
      </c>
      <c r="D10145" s="101" t="s">
        <v>122</v>
      </c>
      <c r="E10145" s="101" t="s">
        <v>19209</v>
      </c>
      <c r="F10145" s="99"/>
      <c r="G10145" s="99"/>
      <c r="H10145" s="99"/>
      <c r="I10145" s="99"/>
      <c r="J10145" s="99"/>
      <c r="K10145" s="99"/>
      <c r="L10145" s="99"/>
      <c r="M10145" s="99"/>
      <c r="N10145" s="99"/>
      <c r="O10145" s="99"/>
      <c r="P10145" s="99"/>
      <c r="Q10145" s="99"/>
      <c r="R10145" s="99"/>
      <c r="S10145" s="102">
        <v>1.0</v>
      </c>
      <c r="T10145" s="102">
        <v>1.0</v>
      </c>
      <c r="U10145" s="102" t="s">
        <v>7558</v>
      </c>
      <c r="V10145" s="102" t="s">
        <v>7559</v>
      </c>
      <c r="W10145" s="102" t="s">
        <v>54</v>
      </c>
      <c r="X10145" s="102" t="s">
        <v>7560</v>
      </c>
      <c r="Y10145" s="101" t="s">
        <v>18</v>
      </c>
    </row>
    <row r="10146">
      <c r="A10146" s="98" t="s">
        <v>64</v>
      </c>
      <c r="B10146" s="99"/>
      <c r="C10146" s="100" t="s">
        <v>19210</v>
      </c>
      <c r="D10146" s="101" t="s">
        <v>122</v>
      </c>
      <c r="E10146" s="101" t="s">
        <v>19211</v>
      </c>
      <c r="F10146" s="99"/>
      <c r="G10146" s="99"/>
      <c r="H10146" s="99"/>
      <c r="I10146" s="99"/>
      <c r="J10146" s="99"/>
      <c r="K10146" s="99"/>
      <c r="L10146" s="99"/>
      <c r="M10146" s="99"/>
      <c r="N10146" s="99"/>
      <c r="O10146" s="99"/>
      <c r="P10146" s="99"/>
      <c r="Q10146" s="99"/>
      <c r="R10146" s="99"/>
      <c r="S10146" s="102">
        <v>1.0</v>
      </c>
      <c r="T10146" s="102">
        <v>1.0</v>
      </c>
      <c r="U10146" s="102" t="s">
        <v>7558</v>
      </c>
      <c r="V10146" s="102" t="s">
        <v>7559</v>
      </c>
      <c r="W10146" s="102" t="s">
        <v>54</v>
      </c>
      <c r="X10146" s="102" t="s">
        <v>7560</v>
      </c>
      <c r="Y10146" s="101" t="s">
        <v>18</v>
      </c>
    </row>
    <row r="10147">
      <c r="A10147" s="98" t="s">
        <v>64</v>
      </c>
      <c r="B10147" s="99"/>
      <c r="C10147" s="100" t="s">
        <v>19212</v>
      </c>
      <c r="D10147" s="101" t="s">
        <v>158</v>
      </c>
      <c r="E10147" s="101" t="s">
        <v>19213</v>
      </c>
      <c r="F10147" s="99"/>
      <c r="G10147" s="99"/>
      <c r="H10147" s="99"/>
      <c r="I10147" s="99"/>
      <c r="J10147" s="99"/>
      <c r="K10147" s="99"/>
      <c r="L10147" s="99"/>
      <c r="M10147" s="99"/>
      <c r="N10147" s="99"/>
      <c r="O10147" s="99"/>
      <c r="P10147" s="99"/>
      <c r="Q10147" s="99"/>
      <c r="R10147" s="99"/>
      <c r="S10147" s="100">
        <v>1.0</v>
      </c>
      <c r="T10147" s="100">
        <v>1.0</v>
      </c>
      <c r="U10147" s="101" t="s">
        <v>7558</v>
      </c>
      <c r="V10147" s="101" t="s">
        <v>7559</v>
      </c>
      <c r="W10147" s="101" t="s">
        <v>54</v>
      </c>
      <c r="X10147" s="101" t="s">
        <v>7560</v>
      </c>
      <c r="Y10147" s="101" t="s">
        <v>18</v>
      </c>
    </row>
    <row r="10148">
      <c r="A10148" s="98" t="s">
        <v>44</v>
      </c>
      <c r="B10148" s="99"/>
      <c r="C10148" s="100" t="s">
        <v>19214</v>
      </c>
      <c r="D10148" s="101" t="s">
        <v>135</v>
      </c>
      <c r="E10148" s="101" t="s">
        <v>19215</v>
      </c>
      <c r="F10148" s="99"/>
      <c r="G10148" s="99"/>
      <c r="H10148" s="99"/>
      <c r="I10148" s="99"/>
      <c r="J10148" s="99"/>
      <c r="K10148" s="99"/>
      <c r="L10148" s="99"/>
      <c r="M10148" s="99"/>
      <c r="N10148" s="99"/>
      <c r="O10148" s="99"/>
      <c r="P10148" s="99"/>
      <c r="Q10148" s="99"/>
      <c r="R10148" s="99"/>
      <c r="S10148" s="100">
        <v>1.0</v>
      </c>
      <c r="T10148" s="100">
        <v>1.0</v>
      </c>
      <c r="U10148" s="101" t="s">
        <v>7558</v>
      </c>
      <c r="V10148" s="101" t="s">
        <v>7559</v>
      </c>
      <c r="W10148" s="101" t="s">
        <v>54</v>
      </c>
      <c r="X10148" s="101" t="s">
        <v>7560</v>
      </c>
      <c r="Y10148" s="101" t="s">
        <v>18</v>
      </c>
    </row>
    <row r="10149">
      <c r="A10149" s="98" t="s">
        <v>93</v>
      </c>
      <c r="B10149" s="99"/>
      <c r="C10149" s="100" t="s">
        <v>19216</v>
      </c>
      <c r="D10149" s="101" t="s">
        <v>158</v>
      </c>
      <c r="E10149" s="101" t="s">
        <v>19217</v>
      </c>
      <c r="F10149" s="99"/>
      <c r="G10149" s="99"/>
      <c r="H10149" s="99"/>
      <c r="I10149" s="99"/>
      <c r="J10149" s="99"/>
      <c r="K10149" s="99"/>
      <c r="L10149" s="99"/>
      <c r="M10149" s="99"/>
      <c r="N10149" s="99"/>
      <c r="O10149" s="99"/>
      <c r="P10149" s="99"/>
      <c r="Q10149" s="99"/>
      <c r="R10149" s="99"/>
      <c r="S10149" s="100">
        <v>1.0</v>
      </c>
      <c r="T10149" s="100">
        <v>1.0</v>
      </c>
      <c r="U10149" s="101" t="s">
        <v>7558</v>
      </c>
      <c r="V10149" s="101" t="s">
        <v>7559</v>
      </c>
      <c r="W10149" s="101" t="s">
        <v>54</v>
      </c>
      <c r="X10149" s="101" t="s">
        <v>7560</v>
      </c>
      <c r="Y10149" s="101" t="s">
        <v>18</v>
      </c>
    </row>
    <row r="10150">
      <c r="A10150" s="98" t="s">
        <v>23</v>
      </c>
      <c r="B10150" s="99"/>
      <c r="C10150" s="100" t="s">
        <v>19218</v>
      </c>
      <c r="D10150" s="101" t="s">
        <v>122</v>
      </c>
      <c r="E10150" s="101" t="s">
        <v>19219</v>
      </c>
      <c r="F10150" s="99"/>
      <c r="G10150" s="99"/>
      <c r="H10150" s="99"/>
      <c r="I10150" s="99"/>
      <c r="J10150" s="99"/>
      <c r="K10150" s="99"/>
      <c r="L10150" s="99"/>
      <c r="M10150" s="99"/>
      <c r="N10150" s="99"/>
      <c r="O10150" s="99"/>
      <c r="P10150" s="99"/>
      <c r="Q10150" s="99"/>
      <c r="R10150" s="99"/>
      <c r="S10150" s="102">
        <v>1.0</v>
      </c>
      <c r="T10150" s="102">
        <v>1.0</v>
      </c>
      <c r="U10150" s="102" t="s">
        <v>7558</v>
      </c>
      <c r="V10150" s="102" t="s">
        <v>7559</v>
      </c>
      <c r="W10150" s="102" t="s">
        <v>54</v>
      </c>
      <c r="X10150" s="102" t="s">
        <v>7560</v>
      </c>
      <c r="Y10150" s="101" t="s">
        <v>18</v>
      </c>
    </row>
    <row r="10151">
      <c r="A10151" s="103" t="s">
        <v>32</v>
      </c>
      <c r="B10151" s="99"/>
      <c r="C10151" s="100" t="s">
        <v>19220</v>
      </c>
      <c r="D10151" s="101" t="s">
        <v>122</v>
      </c>
      <c r="E10151" s="101" t="s">
        <v>19221</v>
      </c>
      <c r="F10151" s="99"/>
      <c r="G10151" s="99"/>
      <c r="H10151" s="99"/>
      <c r="I10151" s="99"/>
      <c r="J10151" s="99"/>
      <c r="K10151" s="99"/>
      <c r="L10151" s="99"/>
      <c r="M10151" s="99"/>
      <c r="N10151" s="99"/>
      <c r="O10151" s="99"/>
      <c r="P10151" s="99"/>
      <c r="Q10151" s="99"/>
      <c r="R10151" s="99"/>
      <c r="S10151" s="102">
        <v>1.0</v>
      </c>
      <c r="T10151" s="102">
        <v>1.0</v>
      </c>
      <c r="U10151" s="102" t="s">
        <v>7558</v>
      </c>
      <c r="V10151" s="102" t="s">
        <v>7559</v>
      </c>
      <c r="W10151" s="102" t="s">
        <v>54</v>
      </c>
      <c r="X10151" s="102" t="s">
        <v>7560</v>
      </c>
      <c r="Y10151" s="101" t="s">
        <v>18</v>
      </c>
    </row>
    <row r="10152">
      <c r="A10152" s="103" t="s">
        <v>87</v>
      </c>
      <c r="B10152" s="99"/>
      <c r="C10152" s="100" t="s">
        <v>19222</v>
      </c>
      <c r="D10152" s="101" t="s">
        <v>158</v>
      </c>
      <c r="E10152" s="101" t="s">
        <v>19223</v>
      </c>
      <c r="F10152" s="99"/>
      <c r="G10152" s="99"/>
      <c r="H10152" s="99"/>
      <c r="I10152" s="99"/>
      <c r="J10152" s="99"/>
      <c r="K10152" s="99"/>
      <c r="L10152" s="99"/>
      <c r="M10152" s="99"/>
      <c r="N10152" s="99"/>
      <c r="O10152" s="99"/>
      <c r="P10152" s="99"/>
      <c r="Q10152" s="99"/>
      <c r="R10152" s="99"/>
      <c r="S10152" s="100">
        <v>1.0</v>
      </c>
      <c r="T10152" s="100">
        <v>1.0</v>
      </c>
      <c r="U10152" s="101" t="s">
        <v>7558</v>
      </c>
      <c r="V10152" s="101" t="s">
        <v>7559</v>
      </c>
      <c r="W10152" s="101" t="s">
        <v>54</v>
      </c>
      <c r="X10152" s="101" t="s">
        <v>7560</v>
      </c>
      <c r="Y10152" s="101" t="s">
        <v>18</v>
      </c>
    </row>
    <row r="10153">
      <c r="A10153" s="98" t="s">
        <v>77</v>
      </c>
      <c r="B10153" s="99"/>
      <c r="C10153" s="100" t="s">
        <v>19224</v>
      </c>
      <c r="D10153" s="101" t="s">
        <v>135</v>
      </c>
      <c r="E10153" s="101" t="s">
        <v>19225</v>
      </c>
      <c r="F10153" s="99"/>
      <c r="G10153" s="99"/>
      <c r="H10153" s="99"/>
      <c r="I10153" s="99"/>
      <c r="J10153" s="99"/>
      <c r="K10153" s="99"/>
      <c r="L10153" s="99"/>
      <c r="M10153" s="99"/>
      <c r="N10153" s="99"/>
      <c r="O10153" s="99"/>
      <c r="P10153" s="99"/>
      <c r="Q10153" s="99"/>
      <c r="R10153" s="99"/>
      <c r="S10153" s="100">
        <v>1.0</v>
      </c>
      <c r="T10153" s="100">
        <v>1.0</v>
      </c>
      <c r="U10153" s="101" t="s">
        <v>7558</v>
      </c>
      <c r="V10153" s="101" t="s">
        <v>7559</v>
      </c>
      <c r="W10153" s="101" t="s">
        <v>54</v>
      </c>
      <c r="X10153" s="101" t="s">
        <v>7560</v>
      </c>
      <c r="Y10153" s="101" t="s">
        <v>18</v>
      </c>
    </row>
    <row r="10154">
      <c r="A10154" s="98" t="s">
        <v>64</v>
      </c>
      <c r="B10154" s="99"/>
      <c r="C10154" s="100" t="s">
        <v>19226</v>
      </c>
      <c r="D10154" s="101" t="s">
        <v>135</v>
      </c>
      <c r="E10154" s="101" t="s">
        <v>19227</v>
      </c>
      <c r="F10154" s="99"/>
      <c r="G10154" s="99"/>
      <c r="H10154" s="99"/>
      <c r="I10154" s="99"/>
      <c r="J10154" s="99"/>
      <c r="K10154" s="99"/>
      <c r="L10154" s="99"/>
      <c r="M10154" s="99"/>
      <c r="N10154" s="99"/>
      <c r="O10154" s="99"/>
      <c r="P10154" s="99"/>
      <c r="Q10154" s="99"/>
      <c r="R10154" s="99"/>
      <c r="S10154" s="100">
        <v>1.0</v>
      </c>
      <c r="T10154" s="100">
        <v>1.0</v>
      </c>
      <c r="U10154" s="101" t="s">
        <v>7558</v>
      </c>
      <c r="V10154" s="101" t="s">
        <v>7559</v>
      </c>
      <c r="W10154" s="101" t="s">
        <v>54</v>
      </c>
      <c r="X10154" s="101" t="s">
        <v>7560</v>
      </c>
      <c r="Y10154" s="101" t="s">
        <v>18</v>
      </c>
    </row>
    <row r="10155">
      <c r="A10155" s="98" t="s">
        <v>77</v>
      </c>
      <c r="B10155" s="99"/>
      <c r="C10155" s="100" t="s">
        <v>19228</v>
      </c>
      <c r="D10155" s="101" t="s">
        <v>146</v>
      </c>
      <c r="E10155" s="101" t="s">
        <v>19229</v>
      </c>
      <c r="F10155" s="99"/>
      <c r="G10155" s="99"/>
      <c r="H10155" s="99"/>
      <c r="I10155" s="99"/>
      <c r="J10155" s="99"/>
      <c r="K10155" s="99"/>
      <c r="L10155" s="99"/>
      <c r="M10155" s="99"/>
      <c r="N10155" s="99"/>
      <c r="O10155" s="99"/>
      <c r="P10155" s="99"/>
      <c r="Q10155" s="99"/>
      <c r="R10155" s="99"/>
      <c r="S10155" s="100">
        <v>1.0</v>
      </c>
      <c r="T10155" s="100">
        <v>1.0</v>
      </c>
      <c r="U10155" s="101" t="s">
        <v>7558</v>
      </c>
      <c r="V10155" s="101" t="s">
        <v>7559</v>
      </c>
      <c r="W10155" s="101" t="s">
        <v>54</v>
      </c>
      <c r="X10155" s="101" t="s">
        <v>7560</v>
      </c>
      <c r="Y10155" s="101" t="s">
        <v>18</v>
      </c>
    </row>
    <row r="10156">
      <c r="A10156" s="98" t="s">
        <v>82</v>
      </c>
      <c r="B10156" s="99"/>
      <c r="C10156" s="100" t="s">
        <v>19230</v>
      </c>
      <c r="D10156" s="101" t="s">
        <v>158</v>
      </c>
      <c r="E10156" s="101" t="s">
        <v>19231</v>
      </c>
      <c r="F10156" s="99"/>
      <c r="G10156" s="99"/>
      <c r="H10156" s="99"/>
      <c r="I10156" s="99"/>
      <c r="J10156" s="99"/>
      <c r="K10156" s="99"/>
      <c r="L10156" s="99"/>
      <c r="M10156" s="99"/>
      <c r="N10156" s="99"/>
      <c r="O10156" s="99"/>
      <c r="P10156" s="99"/>
      <c r="Q10156" s="99"/>
      <c r="R10156" s="99"/>
      <c r="S10156" s="100">
        <v>1.0</v>
      </c>
      <c r="T10156" s="100">
        <v>1.0</v>
      </c>
      <c r="U10156" s="101" t="s">
        <v>7558</v>
      </c>
      <c r="V10156" s="101" t="s">
        <v>7559</v>
      </c>
      <c r="W10156" s="101" t="s">
        <v>54</v>
      </c>
      <c r="X10156" s="101" t="s">
        <v>7560</v>
      </c>
      <c r="Y10156" s="101" t="s">
        <v>18</v>
      </c>
    </row>
    <row r="10157">
      <c r="A10157" s="98" t="s">
        <v>93</v>
      </c>
      <c r="B10157" s="99"/>
      <c r="C10157" s="100" t="s">
        <v>19232</v>
      </c>
      <c r="D10157" s="101" t="s">
        <v>135</v>
      </c>
      <c r="E10157" s="101" t="s">
        <v>19233</v>
      </c>
      <c r="F10157" s="99"/>
      <c r="G10157" s="99"/>
      <c r="H10157" s="99"/>
      <c r="I10157" s="99"/>
      <c r="J10157" s="99"/>
      <c r="K10157" s="99"/>
      <c r="L10157" s="99"/>
      <c r="M10157" s="99"/>
      <c r="N10157" s="99"/>
      <c r="O10157" s="99"/>
      <c r="P10157" s="99"/>
      <c r="Q10157" s="99"/>
      <c r="R10157" s="99"/>
      <c r="S10157" s="100">
        <v>1.0</v>
      </c>
      <c r="T10157" s="100">
        <v>1.0</v>
      </c>
      <c r="U10157" s="101" t="s">
        <v>7558</v>
      </c>
      <c r="V10157" s="101" t="s">
        <v>7559</v>
      </c>
      <c r="W10157" s="101" t="s">
        <v>54</v>
      </c>
      <c r="X10157" s="101" t="s">
        <v>7560</v>
      </c>
      <c r="Y10157" s="101" t="s">
        <v>18</v>
      </c>
    </row>
    <row r="10158">
      <c r="A10158" s="98" t="s">
        <v>81</v>
      </c>
      <c r="B10158" s="99"/>
      <c r="C10158" s="100" t="s">
        <v>19234</v>
      </c>
      <c r="D10158" s="101" t="s">
        <v>135</v>
      </c>
      <c r="E10158" s="101" t="s">
        <v>19235</v>
      </c>
      <c r="F10158" s="99"/>
      <c r="G10158" s="99"/>
      <c r="H10158" s="99"/>
      <c r="I10158" s="99"/>
      <c r="J10158" s="99"/>
      <c r="K10158" s="99"/>
      <c r="L10158" s="99"/>
      <c r="M10158" s="99"/>
      <c r="N10158" s="99"/>
      <c r="O10158" s="99"/>
      <c r="P10158" s="99"/>
      <c r="Q10158" s="99"/>
      <c r="R10158" s="99"/>
      <c r="S10158" s="100">
        <v>1.0</v>
      </c>
      <c r="T10158" s="100">
        <v>1.0</v>
      </c>
      <c r="U10158" s="101" t="s">
        <v>7558</v>
      </c>
      <c r="V10158" s="101" t="s">
        <v>7559</v>
      </c>
      <c r="W10158" s="101" t="s">
        <v>54</v>
      </c>
      <c r="X10158" s="101" t="s">
        <v>7560</v>
      </c>
      <c r="Y10158" s="101" t="s">
        <v>18</v>
      </c>
    </row>
    <row r="10159">
      <c r="A10159" s="103" t="s">
        <v>63</v>
      </c>
      <c r="B10159" s="99"/>
      <c r="C10159" s="100" t="s">
        <v>19236</v>
      </c>
      <c r="D10159" s="101" t="s">
        <v>825</v>
      </c>
      <c r="E10159" s="101" t="s">
        <v>19237</v>
      </c>
      <c r="F10159" s="99"/>
      <c r="G10159" s="99"/>
      <c r="H10159" s="99"/>
      <c r="I10159" s="99"/>
      <c r="J10159" s="99"/>
      <c r="K10159" s="99"/>
      <c r="L10159" s="99"/>
      <c r="M10159" s="99"/>
      <c r="N10159" s="99"/>
      <c r="O10159" s="99"/>
      <c r="P10159" s="99"/>
      <c r="Q10159" s="99"/>
      <c r="R10159" s="99"/>
      <c r="S10159" s="102">
        <v>1.0</v>
      </c>
      <c r="T10159" s="102">
        <v>1.0</v>
      </c>
      <c r="U10159" s="102" t="s">
        <v>7558</v>
      </c>
      <c r="V10159" s="102" t="s">
        <v>7559</v>
      </c>
      <c r="W10159" s="102" t="s">
        <v>54</v>
      </c>
      <c r="X10159" s="102" t="s">
        <v>7560</v>
      </c>
      <c r="Y10159" s="101" t="s">
        <v>18</v>
      </c>
    </row>
    <row r="10160">
      <c r="A10160" s="98" t="s">
        <v>81</v>
      </c>
      <c r="B10160" s="99"/>
      <c r="C10160" s="100" t="s">
        <v>19238</v>
      </c>
      <c r="D10160" s="101" t="s">
        <v>135</v>
      </c>
      <c r="E10160" s="101" t="s">
        <v>19239</v>
      </c>
      <c r="F10160" s="99"/>
      <c r="G10160" s="99"/>
      <c r="H10160" s="99"/>
      <c r="I10160" s="99"/>
      <c r="J10160" s="99"/>
      <c r="K10160" s="99"/>
      <c r="L10160" s="99"/>
      <c r="M10160" s="99"/>
      <c r="N10160" s="99"/>
      <c r="O10160" s="99"/>
      <c r="P10160" s="99"/>
      <c r="Q10160" s="99"/>
      <c r="R10160" s="99"/>
      <c r="S10160" s="100">
        <v>1.0</v>
      </c>
      <c r="T10160" s="100">
        <v>1.0</v>
      </c>
      <c r="U10160" s="101" t="s">
        <v>7558</v>
      </c>
      <c r="V10160" s="101" t="s">
        <v>7559</v>
      </c>
      <c r="W10160" s="101" t="s">
        <v>54</v>
      </c>
      <c r="X10160" s="101" t="s">
        <v>7560</v>
      </c>
      <c r="Y10160" s="101" t="s">
        <v>18</v>
      </c>
    </row>
    <row r="10161">
      <c r="A10161" s="103" t="s">
        <v>63</v>
      </c>
      <c r="B10161" s="99"/>
      <c r="C10161" s="100" t="s">
        <v>19240</v>
      </c>
      <c r="D10161" s="101" t="s">
        <v>158</v>
      </c>
      <c r="E10161" s="101" t="s">
        <v>19241</v>
      </c>
      <c r="F10161" s="99"/>
      <c r="G10161" s="99"/>
      <c r="H10161" s="99"/>
      <c r="I10161" s="99"/>
      <c r="J10161" s="99"/>
      <c r="K10161" s="99"/>
      <c r="L10161" s="99"/>
      <c r="M10161" s="99"/>
      <c r="N10161" s="99"/>
      <c r="O10161" s="99"/>
      <c r="P10161" s="99"/>
      <c r="Q10161" s="99"/>
      <c r="R10161" s="99"/>
      <c r="S10161" s="100">
        <v>1.0</v>
      </c>
      <c r="T10161" s="100">
        <v>1.0</v>
      </c>
      <c r="U10161" s="101" t="s">
        <v>7558</v>
      </c>
      <c r="V10161" s="101" t="s">
        <v>7559</v>
      </c>
      <c r="W10161" s="101" t="s">
        <v>54</v>
      </c>
      <c r="X10161" s="101" t="s">
        <v>7560</v>
      </c>
      <c r="Y10161" s="101" t="s">
        <v>18</v>
      </c>
    </row>
    <row r="10162">
      <c r="A10162" s="98" t="s">
        <v>64</v>
      </c>
      <c r="B10162" s="99"/>
      <c r="C10162" s="100" t="s">
        <v>19242</v>
      </c>
      <c r="D10162" s="101" t="s">
        <v>146</v>
      </c>
      <c r="E10162" s="101" t="s">
        <v>19243</v>
      </c>
      <c r="F10162" s="99"/>
      <c r="G10162" s="99"/>
      <c r="H10162" s="99"/>
      <c r="I10162" s="99"/>
      <c r="J10162" s="99"/>
      <c r="K10162" s="99"/>
      <c r="L10162" s="99"/>
      <c r="M10162" s="99"/>
      <c r="N10162" s="99"/>
      <c r="O10162" s="99"/>
      <c r="P10162" s="99"/>
      <c r="Q10162" s="99"/>
      <c r="R10162" s="99"/>
      <c r="S10162" s="100">
        <v>1.0</v>
      </c>
      <c r="T10162" s="100">
        <v>1.0</v>
      </c>
      <c r="U10162" s="101" t="s">
        <v>7558</v>
      </c>
      <c r="V10162" s="101" t="s">
        <v>7559</v>
      </c>
      <c r="W10162" s="101" t="s">
        <v>54</v>
      </c>
      <c r="X10162" s="101" t="s">
        <v>7560</v>
      </c>
      <c r="Y10162" s="101" t="s">
        <v>18</v>
      </c>
    </row>
    <row r="10163">
      <c r="A10163" s="98" t="s">
        <v>64</v>
      </c>
      <c r="B10163" s="99"/>
      <c r="C10163" s="100" t="s">
        <v>19244</v>
      </c>
      <c r="D10163" s="101" t="s">
        <v>3117</v>
      </c>
      <c r="E10163" s="101" t="s">
        <v>19245</v>
      </c>
      <c r="F10163" s="99"/>
      <c r="G10163" s="99"/>
      <c r="H10163" s="99"/>
      <c r="I10163" s="99"/>
      <c r="J10163" s="99"/>
      <c r="K10163" s="99"/>
      <c r="L10163" s="99"/>
      <c r="M10163" s="99"/>
      <c r="N10163" s="99"/>
      <c r="O10163" s="99"/>
      <c r="P10163" s="99"/>
      <c r="Q10163" s="99"/>
      <c r="R10163" s="99"/>
      <c r="S10163" s="100">
        <v>1.0</v>
      </c>
      <c r="T10163" s="100">
        <v>0.0</v>
      </c>
      <c r="U10163" s="101" t="s">
        <v>7558</v>
      </c>
      <c r="V10163" s="101" t="s">
        <v>7559</v>
      </c>
      <c r="W10163" s="101" t="s">
        <v>54</v>
      </c>
      <c r="X10163" s="101" t="s">
        <v>7560</v>
      </c>
      <c r="Y10163" s="101" t="s">
        <v>12</v>
      </c>
    </row>
    <row r="10164">
      <c r="A10164" s="98" t="s">
        <v>93</v>
      </c>
      <c r="B10164" s="99"/>
      <c r="C10164" s="100" t="s">
        <v>19246</v>
      </c>
      <c r="D10164" s="101" t="s">
        <v>122</v>
      </c>
      <c r="E10164" s="101" t="s">
        <v>19247</v>
      </c>
      <c r="F10164" s="99"/>
      <c r="G10164" s="99"/>
      <c r="H10164" s="99"/>
      <c r="I10164" s="99"/>
      <c r="J10164" s="99"/>
      <c r="K10164" s="99"/>
      <c r="L10164" s="99"/>
      <c r="M10164" s="99"/>
      <c r="N10164" s="99"/>
      <c r="O10164" s="99"/>
      <c r="P10164" s="99"/>
      <c r="Q10164" s="99"/>
      <c r="R10164" s="99"/>
      <c r="S10164" s="102">
        <v>1.0</v>
      </c>
      <c r="T10164" s="102">
        <v>1.0</v>
      </c>
      <c r="U10164" s="102" t="s">
        <v>7558</v>
      </c>
      <c r="V10164" s="102" t="s">
        <v>7559</v>
      </c>
      <c r="W10164" s="102" t="s">
        <v>54</v>
      </c>
      <c r="X10164" s="102" t="s">
        <v>7560</v>
      </c>
      <c r="Y10164" s="101" t="s">
        <v>18</v>
      </c>
    </row>
    <row r="10165">
      <c r="A10165" s="98" t="s">
        <v>64</v>
      </c>
      <c r="B10165" s="99"/>
      <c r="C10165" s="100" t="s">
        <v>19248</v>
      </c>
      <c r="D10165" s="101" t="s">
        <v>122</v>
      </c>
      <c r="E10165" s="101" t="s">
        <v>19249</v>
      </c>
      <c r="F10165" s="99"/>
      <c r="G10165" s="99"/>
      <c r="H10165" s="99"/>
      <c r="I10165" s="99"/>
      <c r="J10165" s="99"/>
      <c r="K10165" s="99"/>
      <c r="L10165" s="99"/>
      <c r="M10165" s="99"/>
      <c r="N10165" s="99"/>
      <c r="O10165" s="99"/>
      <c r="P10165" s="99"/>
      <c r="Q10165" s="99"/>
      <c r="R10165" s="99"/>
      <c r="S10165" s="102">
        <v>1.0</v>
      </c>
      <c r="T10165" s="102">
        <v>1.0</v>
      </c>
      <c r="U10165" s="102" t="s">
        <v>7558</v>
      </c>
      <c r="V10165" s="102" t="s">
        <v>7559</v>
      </c>
      <c r="W10165" s="102" t="s">
        <v>54</v>
      </c>
      <c r="X10165" s="102" t="s">
        <v>7560</v>
      </c>
      <c r="Y10165" s="101" t="s">
        <v>18</v>
      </c>
    </row>
    <row r="10166">
      <c r="A10166" s="98" t="s">
        <v>93</v>
      </c>
      <c r="B10166" s="99"/>
      <c r="C10166" s="100" t="s">
        <v>19250</v>
      </c>
      <c r="D10166" s="101" t="s">
        <v>151</v>
      </c>
      <c r="E10166" s="101" t="s">
        <v>19251</v>
      </c>
      <c r="F10166" s="99"/>
      <c r="G10166" s="99"/>
      <c r="H10166" s="99"/>
      <c r="I10166" s="99"/>
      <c r="J10166" s="99"/>
      <c r="K10166" s="99"/>
      <c r="L10166" s="99"/>
      <c r="M10166" s="99"/>
      <c r="N10166" s="99"/>
      <c r="O10166" s="99"/>
      <c r="P10166" s="99"/>
      <c r="Q10166" s="99"/>
      <c r="R10166" s="99"/>
      <c r="S10166" s="102">
        <v>1.0</v>
      </c>
      <c r="T10166" s="102">
        <v>1.0</v>
      </c>
      <c r="U10166" s="102" t="s">
        <v>7558</v>
      </c>
      <c r="V10166" s="102" t="s">
        <v>7559</v>
      </c>
      <c r="W10166" s="102" t="s">
        <v>54</v>
      </c>
      <c r="X10166" s="102" t="s">
        <v>7591</v>
      </c>
      <c r="Y10166" s="101" t="s">
        <v>12</v>
      </c>
      <c r="Z10166" s="33">
        <v>1.0</v>
      </c>
    </row>
    <row r="10167">
      <c r="A10167" s="98" t="s">
        <v>67</v>
      </c>
      <c r="B10167" s="99"/>
      <c r="C10167" s="100" t="s">
        <v>19252</v>
      </c>
      <c r="D10167" s="101" t="s">
        <v>191</v>
      </c>
      <c r="E10167" s="101" t="s">
        <v>19253</v>
      </c>
      <c r="F10167" s="99"/>
      <c r="G10167" s="99"/>
      <c r="H10167" s="99"/>
      <c r="I10167" s="99"/>
      <c r="J10167" s="99"/>
      <c r="K10167" s="99"/>
      <c r="L10167" s="99"/>
      <c r="M10167" s="99"/>
      <c r="N10167" s="99"/>
      <c r="O10167" s="99"/>
      <c r="P10167" s="99"/>
      <c r="Q10167" s="99"/>
      <c r="R10167" s="99"/>
      <c r="S10167" s="100">
        <v>1.0</v>
      </c>
      <c r="T10167" s="100">
        <v>1.0</v>
      </c>
      <c r="U10167" s="101" t="s">
        <v>7558</v>
      </c>
      <c r="V10167" s="101" t="s">
        <v>7559</v>
      </c>
      <c r="W10167" s="101" t="s">
        <v>54</v>
      </c>
      <c r="X10167" s="101" t="s">
        <v>7560</v>
      </c>
      <c r="Y10167" s="101" t="s">
        <v>18</v>
      </c>
    </row>
    <row r="10168">
      <c r="A10168" s="98" t="s">
        <v>77</v>
      </c>
      <c r="B10168" s="99"/>
      <c r="C10168" s="100" t="s">
        <v>19254</v>
      </c>
      <c r="D10168" s="101" t="s">
        <v>191</v>
      </c>
      <c r="E10168" s="101" t="s">
        <v>19253</v>
      </c>
      <c r="F10168" s="99"/>
      <c r="G10168" s="99"/>
      <c r="H10168" s="99"/>
      <c r="I10168" s="99"/>
      <c r="J10168" s="99"/>
      <c r="K10168" s="99"/>
      <c r="L10168" s="99"/>
      <c r="M10168" s="99"/>
      <c r="N10168" s="99"/>
      <c r="O10168" s="99"/>
      <c r="P10168" s="99"/>
      <c r="Q10168" s="99"/>
      <c r="R10168" s="99"/>
      <c r="S10168" s="100">
        <v>1.0</v>
      </c>
      <c r="T10168" s="100">
        <v>1.0</v>
      </c>
      <c r="U10168" s="101" t="s">
        <v>7558</v>
      </c>
      <c r="V10168" s="101" t="s">
        <v>7559</v>
      </c>
      <c r="W10168" s="101" t="s">
        <v>54</v>
      </c>
      <c r="X10168" s="101" t="s">
        <v>7560</v>
      </c>
      <c r="Y10168" s="101" t="s">
        <v>18</v>
      </c>
    </row>
    <row r="10169">
      <c r="A10169" s="98" t="s">
        <v>64</v>
      </c>
      <c r="B10169" s="99"/>
      <c r="C10169" s="100" t="s">
        <v>19255</v>
      </c>
      <c r="D10169" s="101" t="s">
        <v>122</v>
      </c>
      <c r="E10169" s="101" t="s">
        <v>19256</v>
      </c>
      <c r="F10169" s="99"/>
      <c r="G10169" s="99"/>
      <c r="H10169" s="99"/>
      <c r="I10169" s="99"/>
      <c r="J10169" s="99"/>
      <c r="K10169" s="99"/>
      <c r="L10169" s="99"/>
      <c r="M10169" s="99"/>
      <c r="N10169" s="99"/>
      <c r="O10169" s="99"/>
      <c r="P10169" s="99"/>
      <c r="Q10169" s="99"/>
      <c r="R10169" s="99"/>
      <c r="S10169" s="102">
        <v>1.0</v>
      </c>
      <c r="T10169" s="102">
        <v>1.0</v>
      </c>
      <c r="U10169" s="102" t="s">
        <v>7558</v>
      </c>
      <c r="V10169" s="102" t="s">
        <v>7559</v>
      </c>
      <c r="W10169" s="102" t="s">
        <v>54</v>
      </c>
      <c r="X10169" s="102" t="s">
        <v>7560</v>
      </c>
      <c r="Y10169" s="101" t="s">
        <v>18</v>
      </c>
    </row>
    <row r="10170">
      <c r="A10170" s="103" t="s">
        <v>87</v>
      </c>
      <c r="B10170" s="99"/>
      <c r="C10170" s="100" t="s">
        <v>19257</v>
      </c>
      <c r="D10170" s="101" t="s">
        <v>135</v>
      </c>
      <c r="E10170" s="101" t="s">
        <v>19258</v>
      </c>
      <c r="F10170" s="99"/>
      <c r="G10170" s="99"/>
      <c r="H10170" s="99"/>
      <c r="I10170" s="99"/>
      <c r="J10170" s="99"/>
      <c r="K10170" s="99"/>
      <c r="L10170" s="99"/>
      <c r="M10170" s="99"/>
      <c r="N10170" s="99"/>
      <c r="O10170" s="99"/>
      <c r="P10170" s="99"/>
      <c r="Q10170" s="99"/>
      <c r="R10170" s="99"/>
      <c r="S10170" s="100">
        <v>1.0</v>
      </c>
      <c r="T10170" s="100">
        <v>1.0</v>
      </c>
      <c r="U10170" s="101" t="s">
        <v>7558</v>
      </c>
      <c r="V10170" s="101" t="s">
        <v>7559</v>
      </c>
      <c r="W10170" s="101" t="s">
        <v>54</v>
      </c>
      <c r="X10170" s="101" t="s">
        <v>7560</v>
      </c>
      <c r="Y10170" s="101" t="s">
        <v>18</v>
      </c>
    </row>
    <row r="10171">
      <c r="A10171" s="98" t="s">
        <v>67</v>
      </c>
      <c r="B10171" s="99"/>
      <c r="C10171" s="100" t="s">
        <v>19259</v>
      </c>
      <c r="D10171" s="101" t="s">
        <v>191</v>
      </c>
      <c r="E10171" s="101" t="s">
        <v>19260</v>
      </c>
      <c r="F10171" s="99"/>
      <c r="G10171" s="99"/>
      <c r="H10171" s="99"/>
      <c r="I10171" s="99"/>
      <c r="J10171" s="99"/>
      <c r="K10171" s="99"/>
      <c r="L10171" s="99"/>
      <c r="M10171" s="99"/>
      <c r="N10171" s="99"/>
      <c r="O10171" s="99"/>
      <c r="P10171" s="99"/>
      <c r="Q10171" s="99"/>
      <c r="R10171" s="99"/>
      <c r="S10171" s="100">
        <v>1.0</v>
      </c>
      <c r="T10171" s="100">
        <v>1.0</v>
      </c>
      <c r="U10171" s="101" t="s">
        <v>7558</v>
      </c>
      <c r="V10171" s="101" t="s">
        <v>7559</v>
      </c>
      <c r="W10171" s="101" t="s">
        <v>54</v>
      </c>
      <c r="X10171" s="101" t="s">
        <v>7560</v>
      </c>
      <c r="Y10171" s="101" t="s">
        <v>18</v>
      </c>
    </row>
    <row r="10172">
      <c r="A10172" s="98" t="s">
        <v>93</v>
      </c>
      <c r="B10172" s="99"/>
      <c r="C10172" s="100" t="s">
        <v>19261</v>
      </c>
      <c r="D10172" s="101" t="s">
        <v>122</v>
      </c>
      <c r="E10172" s="101" t="s">
        <v>19262</v>
      </c>
      <c r="F10172" s="99"/>
      <c r="G10172" s="99"/>
      <c r="H10172" s="99"/>
      <c r="I10172" s="99"/>
      <c r="J10172" s="99"/>
      <c r="K10172" s="99"/>
      <c r="L10172" s="99"/>
      <c r="M10172" s="99"/>
      <c r="N10172" s="99"/>
      <c r="O10172" s="99"/>
      <c r="P10172" s="99"/>
      <c r="Q10172" s="99"/>
      <c r="R10172" s="99"/>
      <c r="S10172" s="102">
        <v>1.0</v>
      </c>
      <c r="T10172" s="102">
        <v>1.0</v>
      </c>
      <c r="U10172" s="102" t="s">
        <v>7558</v>
      </c>
      <c r="V10172" s="102" t="s">
        <v>7559</v>
      </c>
      <c r="W10172" s="102" t="s">
        <v>54</v>
      </c>
      <c r="X10172" s="102" t="s">
        <v>7560</v>
      </c>
      <c r="Y10172" s="101" t="s">
        <v>18</v>
      </c>
    </row>
    <row r="10173">
      <c r="A10173" s="98" t="s">
        <v>64</v>
      </c>
      <c r="B10173" s="99"/>
      <c r="C10173" s="100" t="s">
        <v>19263</v>
      </c>
      <c r="D10173" s="101" t="s">
        <v>135</v>
      </c>
      <c r="E10173" s="101" t="s">
        <v>19264</v>
      </c>
      <c r="F10173" s="99"/>
      <c r="G10173" s="99"/>
      <c r="H10173" s="99"/>
      <c r="I10173" s="99"/>
      <c r="J10173" s="99"/>
      <c r="K10173" s="99"/>
      <c r="L10173" s="99"/>
      <c r="M10173" s="99"/>
      <c r="N10173" s="99"/>
      <c r="O10173" s="99"/>
      <c r="P10173" s="99"/>
      <c r="Q10173" s="99"/>
      <c r="R10173" s="99"/>
      <c r="S10173" s="100">
        <v>1.0</v>
      </c>
      <c r="T10173" s="100">
        <v>1.0</v>
      </c>
      <c r="U10173" s="101" t="s">
        <v>7558</v>
      </c>
      <c r="V10173" s="101" t="s">
        <v>7559</v>
      </c>
      <c r="W10173" s="101" t="s">
        <v>54</v>
      </c>
      <c r="X10173" s="101" t="s">
        <v>7560</v>
      </c>
      <c r="Y10173" s="101" t="s">
        <v>18</v>
      </c>
    </row>
    <row r="10174">
      <c r="A10174" s="98" t="s">
        <v>64</v>
      </c>
      <c r="B10174" s="99"/>
      <c r="C10174" s="100" t="s">
        <v>19265</v>
      </c>
      <c r="D10174" s="101" t="s">
        <v>191</v>
      </c>
      <c r="E10174" s="101" t="s">
        <v>19266</v>
      </c>
      <c r="F10174" s="99"/>
      <c r="G10174" s="99"/>
      <c r="H10174" s="99"/>
      <c r="I10174" s="99"/>
      <c r="J10174" s="99"/>
      <c r="K10174" s="99"/>
      <c r="L10174" s="99"/>
      <c r="M10174" s="99"/>
      <c r="N10174" s="99"/>
      <c r="O10174" s="99"/>
      <c r="P10174" s="99"/>
      <c r="Q10174" s="99"/>
      <c r="R10174" s="99"/>
      <c r="S10174" s="100">
        <v>1.0</v>
      </c>
      <c r="T10174" s="100">
        <v>1.0</v>
      </c>
      <c r="U10174" s="101" t="s">
        <v>7558</v>
      </c>
      <c r="V10174" s="101" t="s">
        <v>7559</v>
      </c>
      <c r="W10174" s="101" t="s">
        <v>54</v>
      </c>
      <c r="X10174" s="101" t="s">
        <v>7560</v>
      </c>
      <c r="Y10174" s="101" t="s">
        <v>18</v>
      </c>
    </row>
    <row r="10175">
      <c r="A10175" s="98" t="s">
        <v>77</v>
      </c>
      <c r="B10175" s="99"/>
      <c r="C10175" s="100" t="s">
        <v>19267</v>
      </c>
      <c r="D10175" s="101" t="s">
        <v>122</v>
      </c>
      <c r="E10175" s="101" t="s">
        <v>19268</v>
      </c>
      <c r="F10175" s="99"/>
      <c r="G10175" s="99"/>
      <c r="H10175" s="99"/>
      <c r="I10175" s="99"/>
      <c r="J10175" s="99"/>
      <c r="K10175" s="99"/>
      <c r="L10175" s="99"/>
      <c r="M10175" s="99"/>
      <c r="N10175" s="99"/>
      <c r="O10175" s="99"/>
      <c r="P10175" s="99"/>
      <c r="Q10175" s="99"/>
      <c r="R10175" s="99"/>
      <c r="S10175" s="102">
        <v>1.0</v>
      </c>
      <c r="T10175" s="102">
        <v>1.0</v>
      </c>
      <c r="U10175" s="102" t="s">
        <v>7558</v>
      </c>
      <c r="V10175" s="102" t="s">
        <v>7559</v>
      </c>
      <c r="W10175" s="102" t="s">
        <v>54</v>
      </c>
      <c r="X10175" s="102" t="s">
        <v>7560</v>
      </c>
      <c r="Y10175" s="101" t="s">
        <v>18</v>
      </c>
    </row>
    <row r="10176">
      <c r="A10176" s="103" t="s">
        <v>63</v>
      </c>
      <c r="B10176" s="99"/>
      <c r="C10176" s="100" t="s">
        <v>19269</v>
      </c>
      <c r="D10176" s="101" t="s">
        <v>122</v>
      </c>
      <c r="E10176" s="101" t="s">
        <v>19270</v>
      </c>
      <c r="F10176" s="99"/>
      <c r="G10176" s="99"/>
      <c r="H10176" s="99"/>
      <c r="I10176" s="99"/>
      <c r="J10176" s="99"/>
      <c r="K10176" s="99"/>
      <c r="L10176" s="99"/>
      <c r="M10176" s="99"/>
      <c r="N10176" s="99"/>
      <c r="O10176" s="99"/>
      <c r="P10176" s="99"/>
      <c r="Q10176" s="99"/>
      <c r="R10176" s="99"/>
      <c r="S10176" s="102">
        <v>1.0</v>
      </c>
      <c r="T10176" s="102">
        <v>1.0</v>
      </c>
      <c r="U10176" s="102" t="s">
        <v>7558</v>
      </c>
      <c r="V10176" s="102" t="s">
        <v>7559</v>
      </c>
      <c r="W10176" s="102" t="s">
        <v>54</v>
      </c>
      <c r="X10176" s="102" t="s">
        <v>7560</v>
      </c>
      <c r="Y10176" s="101" t="s">
        <v>18</v>
      </c>
    </row>
    <row r="10177">
      <c r="A10177" s="98" t="s">
        <v>77</v>
      </c>
      <c r="B10177" s="99"/>
      <c r="C10177" s="100" t="s">
        <v>19271</v>
      </c>
      <c r="D10177" s="101" t="s">
        <v>135</v>
      </c>
      <c r="E10177" s="101" t="s">
        <v>19272</v>
      </c>
      <c r="F10177" s="99"/>
      <c r="G10177" s="99"/>
      <c r="H10177" s="99"/>
      <c r="I10177" s="99"/>
      <c r="J10177" s="99"/>
      <c r="K10177" s="99"/>
      <c r="L10177" s="99"/>
      <c r="M10177" s="99"/>
      <c r="N10177" s="99"/>
      <c r="O10177" s="99"/>
      <c r="P10177" s="99"/>
      <c r="Q10177" s="99"/>
      <c r="R10177" s="99"/>
      <c r="S10177" s="100">
        <v>1.0</v>
      </c>
      <c r="T10177" s="100">
        <v>1.0</v>
      </c>
      <c r="U10177" s="101" t="s">
        <v>7558</v>
      </c>
      <c r="V10177" s="101" t="s">
        <v>7559</v>
      </c>
      <c r="W10177" s="101" t="s">
        <v>54</v>
      </c>
      <c r="X10177" s="101" t="s">
        <v>7560</v>
      </c>
      <c r="Y10177" s="101" t="s">
        <v>18</v>
      </c>
    </row>
    <row r="10178">
      <c r="A10178" s="103" t="s">
        <v>63</v>
      </c>
      <c r="B10178" s="99"/>
      <c r="C10178" s="100" t="s">
        <v>19273</v>
      </c>
      <c r="D10178" s="101" t="s">
        <v>135</v>
      </c>
      <c r="E10178" s="101" t="s">
        <v>19274</v>
      </c>
      <c r="F10178" s="99"/>
      <c r="G10178" s="99"/>
      <c r="H10178" s="99"/>
      <c r="I10178" s="99"/>
      <c r="J10178" s="99"/>
      <c r="K10178" s="99"/>
      <c r="L10178" s="99"/>
      <c r="M10178" s="99"/>
      <c r="N10178" s="99"/>
      <c r="O10178" s="99"/>
      <c r="P10178" s="99"/>
      <c r="Q10178" s="99"/>
      <c r="R10178" s="99"/>
      <c r="S10178" s="100">
        <v>1.0</v>
      </c>
      <c r="T10178" s="100">
        <v>1.0</v>
      </c>
      <c r="U10178" s="101" t="s">
        <v>7558</v>
      </c>
      <c r="V10178" s="101" t="s">
        <v>7559</v>
      </c>
      <c r="W10178" s="101" t="s">
        <v>54</v>
      </c>
      <c r="X10178" s="101" t="s">
        <v>7560</v>
      </c>
      <c r="Y10178" s="101" t="s">
        <v>18</v>
      </c>
    </row>
    <row r="10179">
      <c r="A10179" s="98" t="s">
        <v>64</v>
      </c>
      <c r="B10179" s="99"/>
      <c r="C10179" s="100" t="s">
        <v>19275</v>
      </c>
      <c r="D10179" s="101" t="s">
        <v>122</v>
      </c>
      <c r="E10179" s="101" t="s">
        <v>19276</v>
      </c>
      <c r="F10179" s="99"/>
      <c r="G10179" s="99"/>
      <c r="H10179" s="99"/>
      <c r="I10179" s="99"/>
      <c r="J10179" s="99"/>
      <c r="K10179" s="99"/>
      <c r="L10179" s="99"/>
      <c r="M10179" s="99"/>
      <c r="N10179" s="99"/>
      <c r="O10179" s="99"/>
      <c r="P10179" s="99"/>
      <c r="Q10179" s="99"/>
      <c r="R10179" s="99"/>
      <c r="S10179" s="102">
        <v>1.0</v>
      </c>
      <c r="T10179" s="102">
        <v>1.0</v>
      </c>
      <c r="U10179" s="102" t="s">
        <v>7558</v>
      </c>
      <c r="V10179" s="102" t="s">
        <v>7559</v>
      </c>
      <c r="W10179" s="102" t="s">
        <v>54</v>
      </c>
      <c r="X10179" s="102" t="s">
        <v>7560</v>
      </c>
      <c r="Y10179" s="101" t="s">
        <v>18</v>
      </c>
    </row>
    <row r="10180">
      <c r="A10180" s="98" t="s">
        <v>30</v>
      </c>
      <c r="B10180" s="99"/>
      <c r="C10180" s="100" t="s">
        <v>19277</v>
      </c>
      <c r="D10180" s="101" t="s">
        <v>158</v>
      </c>
      <c r="E10180" s="101" t="s">
        <v>19278</v>
      </c>
      <c r="F10180" s="99"/>
      <c r="G10180" s="99"/>
      <c r="H10180" s="99"/>
      <c r="I10180" s="99"/>
      <c r="J10180" s="99"/>
      <c r="K10180" s="99"/>
      <c r="L10180" s="99"/>
      <c r="M10180" s="99"/>
      <c r="N10180" s="99"/>
      <c r="O10180" s="99"/>
      <c r="P10180" s="99"/>
      <c r="Q10180" s="99"/>
      <c r="R10180" s="99"/>
      <c r="S10180" s="100">
        <v>1.0</v>
      </c>
      <c r="T10180" s="100">
        <v>1.0</v>
      </c>
      <c r="U10180" s="101" t="s">
        <v>7558</v>
      </c>
      <c r="V10180" s="101" t="s">
        <v>7559</v>
      </c>
      <c r="W10180" s="101" t="s">
        <v>54</v>
      </c>
      <c r="X10180" s="101" t="s">
        <v>7560</v>
      </c>
      <c r="Y10180" s="101" t="s">
        <v>18</v>
      </c>
    </row>
    <row r="10181">
      <c r="A10181" s="103" t="s">
        <v>63</v>
      </c>
      <c r="B10181" s="99"/>
      <c r="C10181" s="100" t="s">
        <v>19279</v>
      </c>
      <c r="D10181" s="101" t="s">
        <v>122</v>
      </c>
      <c r="E10181" s="101" t="s">
        <v>5445</v>
      </c>
      <c r="F10181" s="99"/>
      <c r="G10181" s="99"/>
      <c r="H10181" s="99"/>
      <c r="I10181" s="99"/>
      <c r="J10181" s="99"/>
      <c r="K10181" s="99"/>
      <c r="L10181" s="99"/>
      <c r="M10181" s="99"/>
      <c r="N10181" s="99"/>
      <c r="O10181" s="99"/>
      <c r="P10181" s="99"/>
      <c r="Q10181" s="99"/>
      <c r="R10181" s="99"/>
      <c r="S10181" s="102">
        <v>1.0</v>
      </c>
      <c r="T10181" s="102">
        <v>1.0</v>
      </c>
      <c r="U10181" s="102" t="s">
        <v>7558</v>
      </c>
      <c r="V10181" s="102" t="s">
        <v>7559</v>
      </c>
      <c r="W10181" s="102" t="s">
        <v>54</v>
      </c>
      <c r="X10181" s="102" t="s">
        <v>7560</v>
      </c>
      <c r="Y10181" s="101" t="s">
        <v>18</v>
      </c>
    </row>
    <row r="10182">
      <c r="A10182" s="103" t="s">
        <v>63</v>
      </c>
      <c r="B10182" s="99"/>
      <c r="C10182" s="100" t="s">
        <v>19280</v>
      </c>
      <c r="D10182" s="101" t="s">
        <v>3117</v>
      </c>
      <c r="E10182" s="101" t="s">
        <v>19281</v>
      </c>
      <c r="F10182" s="99"/>
      <c r="G10182" s="99"/>
      <c r="H10182" s="99"/>
      <c r="I10182" s="99"/>
      <c r="J10182" s="99"/>
      <c r="K10182" s="99"/>
      <c r="L10182" s="99"/>
      <c r="M10182" s="99"/>
      <c r="N10182" s="99"/>
      <c r="O10182" s="99"/>
      <c r="P10182" s="99"/>
      <c r="Q10182" s="99"/>
      <c r="R10182" s="99"/>
      <c r="S10182" s="100">
        <v>1.0</v>
      </c>
      <c r="T10182" s="100">
        <v>0.0</v>
      </c>
      <c r="U10182" s="101" t="s">
        <v>7558</v>
      </c>
      <c r="V10182" s="101" t="s">
        <v>7559</v>
      </c>
      <c r="W10182" s="101" t="s">
        <v>54</v>
      </c>
      <c r="X10182" s="101" t="s">
        <v>7560</v>
      </c>
      <c r="Y10182" s="101" t="s">
        <v>12</v>
      </c>
    </row>
    <row r="10183">
      <c r="A10183" s="103" t="s">
        <v>24</v>
      </c>
      <c r="B10183" s="99"/>
      <c r="C10183" s="100" t="s">
        <v>19282</v>
      </c>
      <c r="D10183" s="101" t="s">
        <v>122</v>
      </c>
      <c r="E10183" s="101" t="s">
        <v>19283</v>
      </c>
      <c r="F10183" s="99"/>
      <c r="G10183" s="99"/>
      <c r="H10183" s="99"/>
      <c r="I10183" s="99"/>
      <c r="J10183" s="99"/>
      <c r="K10183" s="99"/>
      <c r="L10183" s="99"/>
      <c r="M10183" s="99"/>
      <c r="N10183" s="99"/>
      <c r="O10183" s="99"/>
      <c r="P10183" s="99"/>
      <c r="Q10183" s="99"/>
      <c r="R10183" s="99"/>
      <c r="S10183" s="102">
        <v>1.0</v>
      </c>
      <c r="T10183" s="102">
        <v>1.0</v>
      </c>
      <c r="U10183" s="102" t="s">
        <v>7558</v>
      </c>
      <c r="V10183" s="102" t="s">
        <v>7559</v>
      </c>
      <c r="W10183" s="102" t="s">
        <v>54</v>
      </c>
      <c r="X10183" s="102" t="s">
        <v>7560</v>
      </c>
      <c r="Y10183" s="101" t="s">
        <v>18</v>
      </c>
    </row>
    <row r="10184">
      <c r="A10184" s="103" t="s">
        <v>24</v>
      </c>
      <c r="B10184" s="99"/>
      <c r="C10184" s="100" t="s">
        <v>19284</v>
      </c>
      <c r="D10184" s="101" t="s">
        <v>135</v>
      </c>
      <c r="E10184" s="101" t="s">
        <v>19285</v>
      </c>
      <c r="F10184" s="99"/>
      <c r="G10184" s="99"/>
      <c r="H10184" s="99"/>
      <c r="I10184" s="99"/>
      <c r="J10184" s="99"/>
      <c r="K10184" s="99"/>
      <c r="L10184" s="99"/>
      <c r="M10184" s="99"/>
      <c r="N10184" s="99"/>
      <c r="O10184" s="99"/>
      <c r="P10184" s="99"/>
      <c r="Q10184" s="99"/>
      <c r="R10184" s="99"/>
      <c r="S10184" s="100">
        <v>1.0</v>
      </c>
      <c r="T10184" s="100">
        <v>1.0</v>
      </c>
      <c r="U10184" s="101" t="s">
        <v>7558</v>
      </c>
      <c r="V10184" s="101" t="s">
        <v>7559</v>
      </c>
      <c r="W10184" s="101" t="s">
        <v>54</v>
      </c>
      <c r="X10184" s="101" t="s">
        <v>7560</v>
      </c>
      <c r="Y10184" s="101" t="s">
        <v>18</v>
      </c>
    </row>
    <row r="10185">
      <c r="A10185" s="98" t="s">
        <v>93</v>
      </c>
      <c r="B10185" s="99"/>
      <c r="C10185" s="100" t="s">
        <v>19286</v>
      </c>
      <c r="D10185" s="101" t="s">
        <v>825</v>
      </c>
      <c r="E10185" s="101" t="s">
        <v>19287</v>
      </c>
      <c r="F10185" s="99"/>
      <c r="G10185" s="99"/>
      <c r="H10185" s="99"/>
      <c r="I10185" s="99"/>
      <c r="J10185" s="99"/>
      <c r="K10185" s="99"/>
      <c r="L10185" s="99"/>
      <c r="M10185" s="99"/>
      <c r="N10185" s="99"/>
      <c r="O10185" s="99"/>
      <c r="P10185" s="99"/>
      <c r="Q10185" s="99"/>
      <c r="R10185" s="99"/>
      <c r="S10185" s="102">
        <v>1.0</v>
      </c>
      <c r="T10185" s="102">
        <v>1.0</v>
      </c>
      <c r="U10185" s="102" t="s">
        <v>7558</v>
      </c>
      <c r="V10185" s="102" t="s">
        <v>7559</v>
      </c>
      <c r="W10185" s="102" t="s">
        <v>54</v>
      </c>
      <c r="X10185" s="102" t="s">
        <v>7560</v>
      </c>
      <c r="Y10185" s="101" t="s">
        <v>18</v>
      </c>
    </row>
    <row r="10186">
      <c r="A10186" s="98" t="s">
        <v>93</v>
      </c>
      <c r="B10186" s="99"/>
      <c r="C10186" s="100" t="s">
        <v>19288</v>
      </c>
      <c r="D10186" s="101" t="s">
        <v>135</v>
      </c>
      <c r="E10186" s="101" t="s">
        <v>19289</v>
      </c>
      <c r="F10186" s="99"/>
      <c r="G10186" s="99"/>
      <c r="H10186" s="99"/>
      <c r="I10186" s="99"/>
      <c r="J10186" s="99"/>
      <c r="K10186" s="99"/>
      <c r="L10186" s="99"/>
      <c r="M10186" s="99"/>
      <c r="N10186" s="99"/>
      <c r="O10186" s="99"/>
      <c r="P10186" s="99"/>
      <c r="Q10186" s="99"/>
      <c r="R10186" s="99"/>
      <c r="S10186" s="100">
        <v>1.0</v>
      </c>
      <c r="T10186" s="100">
        <v>1.0</v>
      </c>
      <c r="U10186" s="101" t="s">
        <v>7558</v>
      </c>
      <c r="V10186" s="101" t="s">
        <v>7559</v>
      </c>
      <c r="W10186" s="101" t="s">
        <v>54</v>
      </c>
      <c r="X10186" s="101" t="s">
        <v>7560</v>
      </c>
      <c r="Y10186" s="101" t="s">
        <v>18</v>
      </c>
    </row>
    <row r="10187">
      <c r="A10187" s="103" t="s">
        <v>63</v>
      </c>
      <c r="B10187" s="99"/>
      <c r="C10187" s="100" t="s">
        <v>5446</v>
      </c>
      <c r="D10187" s="101" t="s">
        <v>151</v>
      </c>
      <c r="E10187" s="101" t="s">
        <v>5447</v>
      </c>
      <c r="F10187" s="99"/>
      <c r="G10187" s="99"/>
      <c r="H10187" s="99"/>
      <c r="I10187" s="99"/>
      <c r="J10187" s="99"/>
      <c r="K10187" s="99"/>
      <c r="L10187" s="99"/>
      <c r="M10187" s="99"/>
      <c r="N10187" s="99"/>
      <c r="O10187" s="99"/>
      <c r="P10187" s="99"/>
      <c r="Q10187" s="99"/>
      <c r="R10187" s="99"/>
      <c r="S10187" s="102">
        <v>1.0</v>
      </c>
      <c r="T10187" s="102">
        <v>1.0</v>
      </c>
      <c r="U10187" s="102" t="s">
        <v>7558</v>
      </c>
      <c r="V10187" s="102" t="s">
        <v>7559</v>
      </c>
      <c r="W10187" s="102" t="s">
        <v>54</v>
      </c>
      <c r="X10187" s="102" t="s">
        <v>7591</v>
      </c>
      <c r="Y10187" s="101" t="s">
        <v>12</v>
      </c>
      <c r="Z10187" s="33">
        <v>1.0</v>
      </c>
    </row>
    <row r="10188">
      <c r="A10188" s="103" t="s">
        <v>63</v>
      </c>
      <c r="B10188" s="99"/>
      <c r="C10188" s="100" t="s">
        <v>19290</v>
      </c>
      <c r="D10188" s="101" t="s">
        <v>135</v>
      </c>
      <c r="E10188" s="101" t="s">
        <v>19291</v>
      </c>
      <c r="F10188" s="99"/>
      <c r="G10188" s="99"/>
      <c r="H10188" s="99"/>
      <c r="I10188" s="99"/>
      <c r="J10188" s="99"/>
      <c r="K10188" s="99"/>
      <c r="L10188" s="99"/>
      <c r="M10188" s="99"/>
      <c r="N10188" s="99"/>
      <c r="O10188" s="99"/>
      <c r="P10188" s="99"/>
      <c r="Q10188" s="99"/>
      <c r="R10188" s="99"/>
      <c r="S10188" s="100">
        <v>1.0</v>
      </c>
      <c r="T10188" s="100">
        <v>1.0</v>
      </c>
      <c r="U10188" s="101" t="s">
        <v>7558</v>
      </c>
      <c r="V10188" s="101" t="s">
        <v>7559</v>
      </c>
      <c r="W10188" s="101" t="s">
        <v>54</v>
      </c>
      <c r="X10188" s="101" t="s">
        <v>7560</v>
      </c>
      <c r="Y10188" s="101" t="s">
        <v>18</v>
      </c>
    </row>
    <row r="10189">
      <c r="A10189" s="98" t="s">
        <v>81</v>
      </c>
      <c r="B10189" s="99"/>
      <c r="C10189" s="100" t="s">
        <v>19292</v>
      </c>
      <c r="D10189" s="101" t="s">
        <v>122</v>
      </c>
      <c r="E10189" s="101" t="s">
        <v>19293</v>
      </c>
      <c r="F10189" s="99"/>
      <c r="G10189" s="99"/>
      <c r="H10189" s="99"/>
      <c r="I10189" s="99"/>
      <c r="J10189" s="99"/>
      <c r="K10189" s="99"/>
      <c r="L10189" s="99"/>
      <c r="M10189" s="99"/>
      <c r="N10189" s="99"/>
      <c r="O10189" s="99"/>
      <c r="P10189" s="99"/>
      <c r="Q10189" s="99"/>
      <c r="R10189" s="99"/>
      <c r="S10189" s="102">
        <v>1.0</v>
      </c>
      <c r="T10189" s="102">
        <v>1.0</v>
      </c>
      <c r="U10189" s="102" t="s">
        <v>7558</v>
      </c>
      <c r="V10189" s="102" t="s">
        <v>7559</v>
      </c>
      <c r="W10189" s="102" t="s">
        <v>54</v>
      </c>
      <c r="X10189" s="102" t="s">
        <v>7560</v>
      </c>
      <c r="Y10189" s="101" t="s">
        <v>18</v>
      </c>
    </row>
    <row r="10190">
      <c r="A10190" s="98" t="s">
        <v>93</v>
      </c>
      <c r="B10190" s="99"/>
      <c r="C10190" s="100" t="s">
        <v>19294</v>
      </c>
      <c r="D10190" s="101" t="s">
        <v>122</v>
      </c>
      <c r="E10190" s="101" t="s">
        <v>19295</v>
      </c>
      <c r="F10190" s="99"/>
      <c r="G10190" s="99"/>
      <c r="H10190" s="99"/>
      <c r="I10190" s="99"/>
      <c r="J10190" s="99"/>
      <c r="K10190" s="99"/>
      <c r="L10190" s="99"/>
      <c r="M10190" s="99"/>
      <c r="N10190" s="99"/>
      <c r="O10190" s="99"/>
      <c r="P10190" s="99"/>
      <c r="Q10190" s="99"/>
      <c r="R10190" s="99"/>
      <c r="S10190" s="102">
        <v>1.0</v>
      </c>
      <c r="T10190" s="102">
        <v>1.0</v>
      </c>
      <c r="U10190" s="102" t="s">
        <v>7558</v>
      </c>
      <c r="V10190" s="102" t="s">
        <v>7559</v>
      </c>
      <c r="W10190" s="102" t="s">
        <v>54</v>
      </c>
      <c r="X10190" s="102" t="s">
        <v>7560</v>
      </c>
      <c r="Y10190" s="101" t="s">
        <v>18</v>
      </c>
    </row>
    <row r="10191">
      <c r="A10191" s="103" t="s">
        <v>63</v>
      </c>
      <c r="B10191" s="99"/>
      <c r="C10191" s="100" t="s">
        <v>19296</v>
      </c>
      <c r="D10191" s="101" t="s">
        <v>135</v>
      </c>
      <c r="E10191" s="101" t="s">
        <v>19297</v>
      </c>
      <c r="F10191" s="99"/>
      <c r="G10191" s="99"/>
      <c r="H10191" s="99"/>
      <c r="I10191" s="99"/>
      <c r="J10191" s="99"/>
      <c r="K10191" s="99"/>
      <c r="L10191" s="99"/>
      <c r="M10191" s="99"/>
      <c r="N10191" s="99"/>
      <c r="O10191" s="99"/>
      <c r="P10191" s="99"/>
      <c r="Q10191" s="99"/>
      <c r="R10191" s="99"/>
      <c r="S10191" s="100">
        <v>1.0</v>
      </c>
      <c r="T10191" s="100">
        <v>1.0</v>
      </c>
      <c r="U10191" s="101" t="s">
        <v>7558</v>
      </c>
      <c r="V10191" s="101" t="s">
        <v>7559</v>
      </c>
      <c r="W10191" s="101" t="s">
        <v>54</v>
      </c>
      <c r="X10191" s="101" t="s">
        <v>7560</v>
      </c>
      <c r="Y10191" s="101" t="s">
        <v>18</v>
      </c>
    </row>
    <row r="10192">
      <c r="A10192" s="98" t="s">
        <v>81</v>
      </c>
      <c r="B10192" s="99"/>
      <c r="C10192" s="100" t="s">
        <v>19298</v>
      </c>
      <c r="D10192" s="101" t="s">
        <v>158</v>
      </c>
      <c r="E10192" s="101" t="s">
        <v>19299</v>
      </c>
      <c r="F10192" s="99"/>
      <c r="G10192" s="99"/>
      <c r="H10192" s="99"/>
      <c r="I10192" s="99"/>
      <c r="J10192" s="99"/>
      <c r="K10192" s="99"/>
      <c r="L10192" s="99"/>
      <c r="M10192" s="99"/>
      <c r="N10192" s="99"/>
      <c r="O10192" s="99"/>
      <c r="P10192" s="99"/>
      <c r="Q10192" s="99"/>
      <c r="R10192" s="99"/>
      <c r="S10192" s="100">
        <v>1.0</v>
      </c>
      <c r="T10192" s="100">
        <v>1.0</v>
      </c>
      <c r="U10192" s="101" t="s">
        <v>7558</v>
      </c>
      <c r="V10192" s="101" t="s">
        <v>7559</v>
      </c>
      <c r="W10192" s="101" t="s">
        <v>54</v>
      </c>
      <c r="X10192" s="101" t="s">
        <v>7560</v>
      </c>
      <c r="Y10192" s="101" t="s">
        <v>18</v>
      </c>
    </row>
    <row r="10193">
      <c r="A10193" s="103" t="s">
        <v>63</v>
      </c>
      <c r="B10193" s="99"/>
      <c r="C10193" s="100" t="s">
        <v>19300</v>
      </c>
      <c r="D10193" s="101" t="s">
        <v>135</v>
      </c>
      <c r="E10193" s="101" t="s">
        <v>19301</v>
      </c>
      <c r="F10193" s="99"/>
      <c r="G10193" s="99"/>
      <c r="H10193" s="99"/>
      <c r="I10193" s="99"/>
      <c r="J10193" s="99"/>
      <c r="K10193" s="99"/>
      <c r="L10193" s="99"/>
      <c r="M10193" s="99"/>
      <c r="N10193" s="99"/>
      <c r="O10193" s="99"/>
      <c r="P10193" s="99"/>
      <c r="Q10193" s="99"/>
      <c r="R10193" s="99"/>
      <c r="S10193" s="100">
        <v>1.0</v>
      </c>
      <c r="T10193" s="100">
        <v>1.0</v>
      </c>
      <c r="U10193" s="101" t="s">
        <v>7558</v>
      </c>
      <c r="V10193" s="101" t="s">
        <v>7559</v>
      </c>
      <c r="W10193" s="101" t="s">
        <v>54</v>
      </c>
      <c r="X10193" s="101" t="s">
        <v>7560</v>
      </c>
      <c r="Y10193" s="101" t="s">
        <v>18</v>
      </c>
    </row>
    <row r="10194">
      <c r="A10194" s="98" t="s">
        <v>81</v>
      </c>
      <c r="B10194" s="99"/>
      <c r="C10194" s="100" t="s">
        <v>19302</v>
      </c>
      <c r="D10194" s="101" t="s">
        <v>135</v>
      </c>
      <c r="E10194" s="101" t="s">
        <v>5451</v>
      </c>
      <c r="F10194" s="99"/>
      <c r="G10194" s="99"/>
      <c r="H10194" s="99"/>
      <c r="I10194" s="99"/>
      <c r="J10194" s="99"/>
      <c r="K10194" s="99"/>
      <c r="L10194" s="99"/>
      <c r="M10194" s="99"/>
      <c r="N10194" s="99"/>
      <c r="O10194" s="99"/>
      <c r="P10194" s="99"/>
      <c r="Q10194" s="99"/>
      <c r="R10194" s="99"/>
      <c r="S10194" s="100">
        <v>1.0</v>
      </c>
      <c r="T10194" s="100">
        <v>1.0</v>
      </c>
      <c r="U10194" s="101" t="s">
        <v>7558</v>
      </c>
      <c r="V10194" s="101" t="s">
        <v>7559</v>
      </c>
      <c r="W10194" s="101" t="s">
        <v>54</v>
      </c>
      <c r="X10194" s="101" t="s">
        <v>7560</v>
      </c>
      <c r="Y10194" s="101" t="s">
        <v>20</v>
      </c>
    </row>
    <row r="10195">
      <c r="A10195" s="98" t="s">
        <v>81</v>
      </c>
      <c r="B10195" s="99"/>
      <c r="C10195" s="100" t="s">
        <v>19303</v>
      </c>
      <c r="D10195" s="101" t="s">
        <v>135</v>
      </c>
      <c r="E10195" s="101" t="s">
        <v>19304</v>
      </c>
      <c r="F10195" s="99"/>
      <c r="G10195" s="99"/>
      <c r="H10195" s="99"/>
      <c r="I10195" s="99"/>
      <c r="J10195" s="99"/>
      <c r="K10195" s="99"/>
      <c r="L10195" s="99"/>
      <c r="M10195" s="99"/>
      <c r="N10195" s="99"/>
      <c r="O10195" s="99"/>
      <c r="P10195" s="99"/>
      <c r="Q10195" s="99"/>
      <c r="R10195" s="99"/>
      <c r="S10195" s="100">
        <v>1.0</v>
      </c>
      <c r="T10195" s="100">
        <v>1.0</v>
      </c>
      <c r="U10195" s="101" t="s">
        <v>7558</v>
      </c>
      <c r="V10195" s="101" t="s">
        <v>7559</v>
      </c>
      <c r="W10195" s="101" t="s">
        <v>54</v>
      </c>
      <c r="X10195" s="101" t="s">
        <v>7560</v>
      </c>
      <c r="Y10195" s="101" t="s">
        <v>18</v>
      </c>
    </row>
    <row r="10196">
      <c r="A10196" s="98" t="s">
        <v>93</v>
      </c>
      <c r="B10196" s="99"/>
      <c r="C10196" s="100" t="s">
        <v>19305</v>
      </c>
      <c r="D10196" s="101" t="s">
        <v>122</v>
      </c>
      <c r="E10196" s="101" t="s">
        <v>19306</v>
      </c>
      <c r="F10196" s="99"/>
      <c r="G10196" s="99"/>
      <c r="H10196" s="99"/>
      <c r="I10196" s="99"/>
      <c r="J10196" s="99"/>
      <c r="K10196" s="99"/>
      <c r="L10196" s="99"/>
      <c r="M10196" s="99"/>
      <c r="N10196" s="99"/>
      <c r="O10196" s="99"/>
      <c r="P10196" s="99"/>
      <c r="Q10196" s="99"/>
      <c r="R10196" s="99"/>
      <c r="S10196" s="102">
        <v>1.0</v>
      </c>
      <c r="T10196" s="102">
        <v>1.0</v>
      </c>
      <c r="U10196" s="102" t="s">
        <v>7558</v>
      </c>
      <c r="V10196" s="102" t="s">
        <v>7559</v>
      </c>
      <c r="W10196" s="102" t="s">
        <v>54</v>
      </c>
      <c r="X10196" s="102" t="s">
        <v>7560</v>
      </c>
      <c r="Y10196" s="101" t="s">
        <v>18</v>
      </c>
    </row>
    <row r="10197">
      <c r="A10197" s="98" t="s">
        <v>77</v>
      </c>
      <c r="B10197" s="99"/>
      <c r="C10197" s="100" t="s">
        <v>19307</v>
      </c>
      <c r="D10197" s="101" t="s">
        <v>122</v>
      </c>
      <c r="E10197" s="101" t="s">
        <v>5453</v>
      </c>
      <c r="F10197" s="99"/>
      <c r="G10197" s="99"/>
      <c r="H10197" s="99"/>
      <c r="I10197" s="99"/>
      <c r="J10197" s="99"/>
      <c r="K10197" s="99"/>
      <c r="L10197" s="99"/>
      <c r="M10197" s="99"/>
      <c r="N10197" s="99"/>
      <c r="O10197" s="99"/>
      <c r="P10197" s="99"/>
      <c r="Q10197" s="99"/>
      <c r="R10197" s="99"/>
      <c r="S10197" s="102">
        <v>1.0</v>
      </c>
      <c r="T10197" s="102">
        <v>1.0</v>
      </c>
      <c r="U10197" s="102" t="s">
        <v>7558</v>
      </c>
      <c r="V10197" s="102" t="s">
        <v>7559</v>
      </c>
      <c r="W10197" s="102" t="s">
        <v>54</v>
      </c>
      <c r="X10197" s="102" t="s">
        <v>7560</v>
      </c>
      <c r="Y10197" s="101" t="s">
        <v>18</v>
      </c>
    </row>
    <row r="10198">
      <c r="A10198" s="98" t="s">
        <v>77</v>
      </c>
      <c r="B10198" s="99"/>
      <c r="C10198" s="100" t="s">
        <v>19308</v>
      </c>
      <c r="D10198" s="101" t="s">
        <v>122</v>
      </c>
      <c r="E10198" s="101" t="s">
        <v>19309</v>
      </c>
      <c r="F10198" s="99"/>
      <c r="G10198" s="99"/>
      <c r="H10198" s="99"/>
      <c r="I10198" s="99"/>
      <c r="J10198" s="99"/>
      <c r="K10198" s="99"/>
      <c r="L10198" s="99"/>
      <c r="M10198" s="99"/>
      <c r="N10198" s="99"/>
      <c r="O10198" s="99"/>
      <c r="P10198" s="99"/>
      <c r="Q10198" s="99"/>
      <c r="R10198" s="99"/>
      <c r="S10198" s="102">
        <v>1.0</v>
      </c>
      <c r="T10198" s="102">
        <v>1.0</v>
      </c>
      <c r="U10198" s="102" t="s">
        <v>7558</v>
      </c>
      <c r="V10198" s="102" t="s">
        <v>7559</v>
      </c>
      <c r="W10198" s="102" t="s">
        <v>54</v>
      </c>
      <c r="X10198" s="102" t="s">
        <v>7560</v>
      </c>
      <c r="Y10198" s="101" t="s">
        <v>18</v>
      </c>
    </row>
    <row r="10199">
      <c r="A10199" s="103" t="s">
        <v>63</v>
      </c>
      <c r="B10199" s="99"/>
      <c r="C10199" s="100" t="s">
        <v>19310</v>
      </c>
      <c r="D10199" s="101" t="s">
        <v>135</v>
      </c>
      <c r="E10199" s="101" t="s">
        <v>19311</v>
      </c>
      <c r="F10199" s="99"/>
      <c r="G10199" s="99"/>
      <c r="H10199" s="99"/>
      <c r="I10199" s="99"/>
      <c r="J10199" s="99"/>
      <c r="K10199" s="99"/>
      <c r="L10199" s="99"/>
      <c r="M10199" s="99"/>
      <c r="N10199" s="99"/>
      <c r="O10199" s="99"/>
      <c r="P10199" s="99"/>
      <c r="Q10199" s="99"/>
      <c r="R10199" s="99"/>
      <c r="S10199" s="100">
        <v>1.0</v>
      </c>
      <c r="T10199" s="100">
        <v>1.0</v>
      </c>
      <c r="U10199" s="101" t="s">
        <v>7558</v>
      </c>
      <c r="V10199" s="101" t="s">
        <v>7559</v>
      </c>
      <c r="W10199" s="101" t="s">
        <v>54</v>
      </c>
      <c r="X10199" s="101" t="s">
        <v>7560</v>
      </c>
      <c r="Y10199" s="101" t="s">
        <v>18</v>
      </c>
    </row>
    <row r="10200">
      <c r="A10200" s="98" t="s">
        <v>64</v>
      </c>
      <c r="B10200" s="99"/>
      <c r="C10200" s="100" t="s">
        <v>19312</v>
      </c>
      <c r="D10200" s="101" t="s">
        <v>471</v>
      </c>
      <c r="E10200" s="101" t="s">
        <v>19313</v>
      </c>
      <c r="F10200" s="99"/>
      <c r="G10200" s="99"/>
      <c r="H10200" s="99"/>
      <c r="I10200" s="99"/>
      <c r="J10200" s="99"/>
      <c r="K10200" s="99"/>
      <c r="L10200" s="99"/>
      <c r="M10200" s="99"/>
      <c r="N10200" s="99"/>
      <c r="O10200" s="99"/>
      <c r="P10200" s="99"/>
      <c r="Q10200" s="99"/>
      <c r="R10200" s="99"/>
      <c r="S10200" s="100">
        <v>1.0</v>
      </c>
      <c r="T10200" s="100">
        <v>1.0</v>
      </c>
      <c r="U10200" s="101" t="s">
        <v>7558</v>
      </c>
      <c r="V10200" s="101" t="s">
        <v>7559</v>
      </c>
      <c r="W10200" s="101" t="s">
        <v>54</v>
      </c>
      <c r="X10200" s="101" t="s">
        <v>7560</v>
      </c>
      <c r="Y10200" s="101" t="s">
        <v>18</v>
      </c>
    </row>
    <row r="10201">
      <c r="A10201" s="98" t="s">
        <v>93</v>
      </c>
      <c r="B10201" s="99"/>
      <c r="C10201" s="100" t="s">
        <v>19314</v>
      </c>
      <c r="D10201" s="101" t="s">
        <v>122</v>
      </c>
      <c r="E10201" s="101" t="s">
        <v>19315</v>
      </c>
      <c r="F10201" s="99"/>
      <c r="G10201" s="99"/>
      <c r="H10201" s="99"/>
      <c r="I10201" s="99"/>
      <c r="J10201" s="99"/>
      <c r="K10201" s="99"/>
      <c r="L10201" s="99"/>
      <c r="M10201" s="99"/>
      <c r="N10201" s="99"/>
      <c r="O10201" s="99"/>
      <c r="P10201" s="99"/>
      <c r="Q10201" s="99"/>
      <c r="R10201" s="99"/>
      <c r="S10201" s="102">
        <v>1.0</v>
      </c>
      <c r="T10201" s="102">
        <v>1.0</v>
      </c>
      <c r="U10201" s="102" t="s">
        <v>7558</v>
      </c>
      <c r="V10201" s="102" t="s">
        <v>7559</v>
      </c>
      <c r="W10201" s="102" t="s">
        <v>54</v>
      </c>
      <c r="X10201" s="102" t="s">
        <v>7560</v>
      </c>
      <c r="Y10201" s="101" t="s">
        <v>18</v>
      </c>
    </row>
    <row r="10202">
      <c r="A10202" s="103" t="s">
        <v>63</v>
      </c>
      <c r="B10202" s="99"/>
      <c r="C10202" s="100" t="s">
        <v>19316</v>
      </c>
      <c r="D10202" s="101" t="s">
        <v>122</v>
      </c>
      <c r="E10202" s="101" t="s">
        <v>19317</v>
      </c>
      <c r="F10202" s="99"/>
      <c r="G10202" s="99"/>
      <c r="H10202" s="99"/>
      <c r="I10202" s="99"/>
      <c r="J10202" s="99"/>
      <c r="K10202" s="99"/>
      <c r="L10202" s="99"/>
      <c r="M10202" s="99"/>
      <c r="N10202" s="99"/>
      <c r="O10202" s="99"/>
      <c r="P10202" s="99"/>
      <c r="Q10202" s="99"/>
      <c r="R10202" s="99"/>
      <c r="S10202" s="102">
        <v>1.0</v>
      </c>
      <c r="T10202" s="102">
        <v>1.0</v>
      </c>
      <c r="U10202" s="102" t="s">
        <v>7558</v>
      </c>
      <c r="V10202" s="102" t="s">
        <v>7559</v>
      </c>
      <c r="W10202" s="102" t="s">
        <v>54</v>
      </c>
      <c r="X10202" s="102" t="s">
        <v>7560</v>
      </c>
      <c r="Y10202" s="101" t="s">
        <v>18</v>
      </c>
    </row>
    <row r="10203">
      <c r="A10203" s="98" t="s">
        <v>64</v>
      </c>
      <c r="B10203" s="99"/>
      <c r="C10203" s="100" t="s">
        <v>19318</v>
      </c>
      <c r="D10203" s="101" t="s">
        <v>122</v>
      </c>
      <c r="E10203" s="101" t="s">
        <v>19319</v>
      </c>
      <c r="F10203" s="99"/>
      <c r="G10203" s="99"/>
      <c r="H10203" s="99"/>
      <c r="I10203" s="99"/>
      <c r="J10203" s="99"/>
      <c r="K10203" s="99"/>
      <c r="L10203" s="99"/>
      <c r="M10203" s="99"/>
      <c r="N10203" s="99"/>
      <c r="O10203" s="99"/>
      <c r="P10203" s="99"/>
      <c r="Q10203" s="99"/>
      <c r="R10203" s="99"/>
      <c r="S10203" s="102">
        <v>1.0</v>
      </c>
      <c r="T10203" s="102">
        <v>1.0</v>
      </c>
      <c r="U10203" s="102" t="s">
        <v>7558</v>
      </c>
      <c r="V10203" s="102" t="s">
        <v>7559</v>
      </c>
      <c r="W10203" s="102" t="s">
        <v>54</v>
      </c>
      <c r="X10203" s="102" t="s">
        <v>7560</v>
      </c>
      <c r="Y10203" s="101" t="s">
        <v>18</v>
      </c>
    </row>
    <row r="10204">
      <c r="A10204" s="103" t="s">
        <v>63</v>
      </c>
      <c r="B10204" s="99"/>
      <c r="C10204" s="100" t="s">
        <v>19320</v>
      </c>
      <c r="D10204" s="101" t="s">
        <v>122</v>
      </c>
      <c r="E10204" s="101" t="s">
        <v>19321</v>
      </c>
      <c r="F10204" s="99"/>
      <c r="G10204" s="99"/>
      <c r="H10204" s="99"/>
      <c r="I10204" s="99"/>
      <c r="J10204" s="99"/>
      <c r="K10204" s="99"/>
      <c r="L10204" s="99"/>
      <c r="M10204" s="99"/>
      <c r="N10204" s="99"/>
      <c r="O10204" s="99"/>
      <c r="P10204" s="99"/>
      <c r="Q10204" s="99"/>
      <c r="R10204" s="99"/>
      <c r="S10204" s="102">
        <v>1.0</v>
      </c>
      <c r="T10204" s="102">
        <v>1.0</v>
      </c>
      <c r="U10204" s="102" t="s">
        <v>7558</v>
      </c>
      <c r="V10204" s="102" t="s">
        <v>7559</v>
      </c>
      <c r="W10204" s="102" t="s">
        <v>54</v>
      </c>
      <c r="X10204" s="102" t="s">
        <v>7560</v>
      </c>
      <c r="Y10204" s="101" t="s">
        <v>18</v>
      </c>
    </row>
    <row r="10205">
      <c r="A10205" s="98" t="s">
        <v>80</v>
      </c>
      <c r="B10205" s="99"/>
      <c r="C10205" s="100" t="s">
        <v>19322</v>
      </c>
      <c r="D10205" s="101" t="s">
        <v>122</v>
      </c>
      <c r="E10205" s="101" t="s">
        <v>19323</v>
      </c>
      <c r="F10205" s="99"/>
      <c r="G10205" s="99"/>
      <c r="H10205" s="99"/>
      <c r="I10205" s="99"/>
      <c r="J10205" s="99"/>
      <c r="K10205" s="99"/>
      <c r="L10205" s="99"/>
      <c r="M10205" s="99"/>
      <c r="N10205" s="99"/>
      <c r="O10205" s="99"/>
      <c r="P10205" s="99"/>
      <c r="Q10205" s="99"/>
      <c r="R10205" s="99"/>
      <c r="S10205" s="102">
        <v>1.0</v>
      </c>
      <c r="T10205" s="102">
        <v>1.0</v>
      </c>
      <c r="U10205" s="102" t="s">
        <v>7558</v>
      </c>
      <c r="V10205" s="102" t="s">
        <v>7559</v>
      </c>
      <c r="W10205" s="102" t="s">
        <v>54</v>
      </c>
      <c r="X10205" s="102" t="s">
        <v>7560</v>
      </c>
      <c r="Y10205" s="101" t="s">
        <v>18</v>
      </c>
    </row>
    <row r="10206">
      <c r="A10206" s="98" t="s">
        <v>80</v>
      </c>
      <c r="B10206" s="99"/>
      <c r="C10206" s="100" t="s">
        <v>19324</v>
      </c>
      <c r="D10206" s="101" t="s">
        <v>135</v>
      </c>
      <c r="E10206" s="101" t="s">
        <v>19325</v>
      </c>
      <c r="F10206" s="99"/>
      <c r="G10206" s="99"/>
      <c r="H10206" s="99"/>
      <c r="I10206" s="99"/>
      <c r="J10206" s="99"/>
      <c r="K10206" s="99"/>
      <c r="L10206" s="99"/>
      <c r="M10206" s="99"/>
      <c r="N10206" s="99"/>
      <c r="O10206" s="99"/>
      <c r="P10206" s="99"/>
      <c r="Q10206" s="99"/>
      <c r="R10206" s="99"/>
      <c r="S10206" s="100">
        <v>1.0</v>
      </c>
      <c r="T10206" s="100">
        <v>1.0</v>
      </c>
      <c r="U10206" s="101" t="s">
        <v>7558</v>
      </c>
      <c r="V10206" s="101" t="s">
        <v>7559</v>
      </c>
      <c r="W10206" s="101" t="s">
        <v>54</v>
      </c>
      <c r="X10206" s="101" t="s">
        <v>7560</v>
      </c>
      <c r="Y10206" s="101" t="s">
        <v>18</v>
      </c>
    </row>
    <row r="10207">
      <c r="A10207" s="98" t="s">
        <v>64</v>
      </c>
      <c r="B10207" s="99"/>
      <c r="C10207" s="100" t="s">
        <v>5455</v>
      </c>
      <c r="D10207" s="101" t="s">
        <v>135</v>
      </c>
      <c r="E10207" s="101" t="s">
        <v>5456</v>
      </c>
      <c r="F10207" s="99"/>
      <c r="G10207" s="99"/>
      <c r="H10207" s="99"/>
      <c r="I10207" s="99"/>
      <c r="J10207" s="99"/>
      <c r="K10207" s="99"/>
      <c r="L10207" s="99"/>
      <c r="M10207" s="99"/>
      <c r="N10207" s="99"/>
      <c r="O10207" s="99"/>
      <c r="P10207" s="99"/>
      <c r="Q10207" s="99"/>
      <c r="R10207" s="99"/>
      <c r="S10207" s="100">
        <v>1.0</v>
      </c>
      <c r="T10207" s="100">
        <v>1.0</v>
      </c>
      <c r="U10207" s="101" t="s">
        <v>7558</v>
      </c>
      <c r="V10207" s="101" t="s">
        <v>7559</v>
      </c>
      <c r="W10207" s="101" t="s">
        <v>54</v>
      </c>
      <c r="X10207" s="101" t="s">
        <v>7560</v>
      </c>
      <c r="Y10207" s="101" t="s">
        <v>18</v>
      </c>
    </row>
    <row r="10208">
      <c r="A10208" s="98" t="s">
        <v>93</v>
      </c>
      <c r="B10208" s="99"/>
      <c r="C10208" s="100" t="s">
        <v>19326</v>
      </c>
      <c r="D10208" s="101" t="s">
        <v>151</v>
      </c>
      <c r="E10208" s="101" t="s">
        <v>19327</v>
      </c>
      <c r="F10208" s="99"/>
      <c r="G10208" s="99"/>
      <c r="H10208" s="99"/>
      <c r="I10208" s="99"/>
      <c r="J10208" s="99"/>
      <c r="K10208" s="99"/>
      <c r="L10208" s="99"/>
      <c r="M10208" s="99"/>
      <c r="N10208" s="99"/>
      <c r="O10208" s="99"/>
      <c r="P10208" s="99"/>
      <c r="Q10208" s="99"/>
      <c r="R10208" s="99"/>
      <c r="S10208" s="102">
        <v>0.0</v>
      </c>
      <c r="T10208" s="102"/>
      <c r="U10208" s="102"/>
      <c r="V10208" s="102"/>
      <c r="W10208" s="102"/>
      <c r="X10208" s="102"/>
      <c r="Y10208" s="101" t="s">
        <v>12</v>
      </c>
    </row>
    <row r="10209">
      <c r="A10209" s="103" t="s">
        <v>87</v>
      </c>
      <c r="B10209" s="99"/>
      <c r="C10209" s="100" t="s">
        <v>19328</v>
      </c>
      <c r="D10209" s="101" t="s">
        <v>825</v>
      </c>
      <c r="E10209" s="101" t="s">
        <v>19329</v>
      </c>
      <c r="F10209" s="99"/>
      <c r="G10209" s="99"/>
      <c r="H10209" s="99"/>
      <c r="I10209" s="99"/>
      <c r="J10209" s="99"/>
      <c r="K10209" s="99"/>
      <c r="L10209" s="99"/>
      <c r="M10209" s="99"/>
      <c r="N10209" s="99"/>
      <c r="O10209" s="99"/>
      <c r="P10209" s="99"/>
      <c r="Q10209" s="99"/>
      <c r="R10209" s="99"/>
      <c r="S10209" s="102">
        <v>1.0</v>
      </c>
      <c r="T10209" s="102">
        <v>1.0</v>
      </c>
      <c r="U10209" s="102" t="s">
        <v>7558</v>
      </c>
      <c r="V10209" s="102" t="s">
        <v>7559</v>
      </c>
      <c r="W10209" s="102" t="s">
        <v>54</v>
      </c>
      <c r="X10209" s="102" t="s">
        <v>7560</v>
      </c>
      <c r="Y10209" s="101" t="s">
        <v>18</v>
      </c>
    </row>
    <row r="10210">
      <c r="A10210" s="98" t="s">
        <v>64</v>
      </c>
      <c r="B10210" s="99"/>
      <c r="C10210" s="100" t="s">
        <v>19330</v>
      </c>
      <c r="D10210" s="101" t="s">
        <v>158</v>
      </c>
      <c r="E10210" s="101" t="s">
        <v>19331</v>
      </c>
      <c r="F10210" s="99"/>
      <c r="G10210" s="99"/>
      <c r="H10210" s="99"/>
      <c r="I10210" s="99"/>
      <c r="J10210" s="99"/>
      <c r="K10210" s="99"/>
      <c r="L10210" s="99"/>
      <c r="M10210" s="99"/>
      <c r="N10210" s="99"/>
      <c r="O10210" s="99"/>
      <c r="P10210" s="99"/>
      <c r="Q10210" s="99"/>
      <c r="R10210" s="99"/>
      <c r="S10210" s="100">
        <v>1.0</v>
      </c>
      <c r="T10210" s="100">
        <v>1.0</v>
      </c>
      <c r="U10210" s="101" t="s">
        <v>7558</v>
      </c>
      <c r="V10210" s="101" t="s">
        <v>7559</v>
      </c>
      <c r="W10210" s="101" t="s">
        <v>54</v>
      </c>
      <c r="X10210" s="101" t="s">
        <v>7560</v>
      </c>
      <c r="Y10210" s="101" t="s">
        <v>18</v>
      </c>
    </row>
    <row r="10211">
      <c r="A10211" s="98" t="s">
        <v>77</v>
      </c>
      <c r="B10211" s="99"/>
      <c r="C10211" s="100" t="s">
        <v>19332</v>
      </c>
      <c r="D10211" s="101" t="s">
        <v>135</v>
      </c>
      <c r="E10211" s="101" t="s">
        <v>19333</v>
      </c>
      <c r="F10211" s="99"/>
      <c r="G10211" s="99"/>
      <c r="H10211" s="99"/>
      <c r="I10211" s="99"/>
      <c r="J10211" s="99"/>
      <c r="K10211" s="99"/>
      <c r="L10211" s="99"/>
      <c r="M10211" s="99"/>
      <c r="N10211" s="99"/>
      <c r="O10211" s="99"/>
      <c r="P10211" s="99"/>
      <c r="Q10211" s="99"/>
      <c r="R10211" s="99"/>
      <c r="S10211" s="100">
        <v>1.0</v>
      </c>
      <c r="T10211" s="100">
        <v>1.0</v>
      </c>
      <c r="U10211" s="101" t="s">
        <v>7558</v>
      </c>
      <c r="V10211" s="101" t="s">
        <v>7559</v>
      </c>
      <c r="W10211" s="101" t="s">
        <v>54</v>
      </c>
      <c r="X10211" s="101" t="s">
        <v>7560</v>
      </c>
      <c r="Y10211" s="101" t="s">
        <v>18</v>
      </c>
    </row>
    <row r="10212">
      <c r="A10212" s="98" t="s">
        <v>64</v>
      </c>
      <c r="B10212" s="99"/>
      <c r="C10212" s="100" t="s">
        <v>19334</v>
      </c>
      <c r="D10212" s="101" t="s">
        <v>122</v>
      </c>
      <c r="E10212" s="101" t="s">
        <v>19335</v>
      </c>
      <c r="F10212" s="99"/>
      <c r="G10212" s="99"/>
      <c r="H10212" s="99"/>
      <c r="I10212" s="99"/>
      <c r="J10212" s="99"/>
      <c r="K10212" s="99"/>
      <c r="L10212" s="99"/>
      <c r="M10212" s="99"/>
      <c r="N10212" s="99"/>
      <c r="O10212" s="99"/>
      <c r="P10212" s="99"/>
      <c r="Q10212" s="99"/>
      <c r="R10212" s="99"/>
      <c r="S10212" s="102">
        <v>1.0</v>
      </c>
      <c r="T10212" s="102">
        <v>1.0</v>
      </c>
      <c r="U10212" s="102" t="s">
        <v>7558</v>
      </c>
      <c r="V10212" s="102" t="s">
        <v>7559</v>
      </c>
      <c r="W10212" s="102" t="s">
        <v>54</v>
      </c>
      <c r="X10212" s="102" t="s">
        <v>7560</v>
      </c>
      <c r="Y10212" s="101" t="s">
        <v>18</v>
      </c>
    </row>
    <row r="10213">
      <c r="A10213" s="98" t="s">
        <v>93</v>
      </c>
      <c r="B10213" s="99"/>
      <c r="C10213" s="100" t="s">
        <v>19336</v>
      </c>
      <c r="D10213" s="101" t="s">
        <v>122</v>
      </c>
      <c r="E10213" s="101" t="s">
        <v>19337</v>
      </c>
      <c r="F10213" s="99"/>
      <c r="G10213" s="99"/>
      <c r="H10213" s="99"/>
      <c r="I10213" s="99"/>
      <c r="J10213" s="99"/>
      <c r="K10213" s="99"/>
      <c r="L10213" s="99"/>
      <c r="M10213" s="99"/>
      <c r="N10213" s="99"/>
      <c r="O10213" s="99"/>
      <c r="P10213" s="99"/>
      <c r="Q10213" s="99"/>
      <c r="R10213" s="99"/>
      <c r="S10213" s="102">
        <v>1.0</v>
      </c>
      <c r="T10213" s="102">
        <v>1.0</v>
      </c>
      <c r="U10213" s="102" t="s">
        <v>7558</v>
      </c>
      <c r="V10213" s="102" t="s">
        <v>7559</v>
      </c>
      <c r="W10213" s="102" t="s">
        <v>54</v>
      </c>
      <c r="X10213" s="102" t="s">
        <v>7560</v>
      </c>
      <c r="Y10213" s="101" t="s">
        <v>18</v>
      </c>
    </row>
    <row r="10214">
      <c r="A10214" s="98" t="s">
        <v>81</v>
      </c>
      <c r="B10214" s="99"/>
      <c r="C10214" s="100" t="s">
        <v>19338</v>
      </c>
      <c r="D10214" s="101" t="s">
        <v>122</v>
      </c>
      <c r="E10214" s="101" t="s">
        <v>19339</v>
      </c>
      <c r="F10214" s="99"/>
      <c r="G10214" s="99"/>
      <c r="H10214" s="99"/>
      <c r="I10214" s="99"/>
      <c r="J10214" s="99"/>
      <c r="K10214" s="99"/>
      <c r="L10214" s="99"/>
      <c r="M10214" s="99"/>
      <c r="N10214" s="99"/>
      <c r="O10214" s="99"/>
      <c r="P10214" s="99"/>
      <c r="Q10214" s="99"/>
      <c r="R10214" s="99"/>
      <c r="S10214" s="102">
        <v>1.0</v>
      </c>
      <c r="T10214" s="102">
        <v>1.0</v>
      </c>
      <c r="U10214" s="102" t="s">
        <v>7558</v>
      </c>
      <c r="V10214" s="102" t="s">
        <v>7559</v>
      </c>
      <c r="W10214" s="102" t="s">
        <v>54</v>
      </c>
      <c r="X10214" s="102" t="s">
        <v>7560</v>
      </c>
      <c r="Y10214" s="101" t="s">
        <v>18</v>
      </c>
    </row>
    <row r="10215">
      <c r="A10215" s="98" t="s">
        <v>64</v>
      </c>
      <c r="B10215" s="99"/>
      <c r="C10215" s="100" t="s">
        <v>19340</v>
      </c>
      <c r="D10215" s="101" t="s">
        <v>122</v>
      </c>
      <c r="E10215" s="101" t="s">
        <v>19341</v>
      </c>
      <c r="F10215" s="99"/>
      <c r="G10215" s="99"/>
      <c r="H10215" s="99"/>
      <c r="I10215" s="99"/>
      <c r="J10215" s="99"/>
      <c r="K10215" s="99"/>
      <c r="L10215" s="99"/>
      <c r="M10215" s="99"/>
      <c r="N10215" s="99"/>
      <c r="O10215" s="99"/>
      <c r="P10215" s="99"/>
      <c r="Q10215" s="99"/>
      <c r="R10215" s="99"/>
      <c r="S10215" s="102">
        <v>1.0</v>
      </c>
      <c r="T10215" s="102">
        <v>1.0</v>
      </c>
      <c r="U10215" s="102" t="s">
        <v>7558</v>
      </c>
      <c r="V10215" s="102" t="s">
        <v>7559</v>
      </c>
      <c r="W10215" s="102" t="s">
        <v>54</v>
      </c>
      <c r="X10215" s="102" t="s">
        <v>7560</v>
      </c>
      <c r="Y10215" s="101" t="s">
        <v>18</v>
      </c>
    </row>
    <row r="10216">
      <c r="A10216" s="98" t="s">
        <v>38</v>
      </c>
      <c r="B10216" s="99"/>
      <c r="C10216" s="100" t="s">
        <v>19342</v>
      </c>
      <c r="D10216" s="101" t="s">
        <v>135</v>
      </c>
      <c r="E10216" s="101" t="s">
        <v>19343</v>
      </c>
      <c r="F10216" s="99"/>
      <c r="G10216" s="99"/>
      <c r="H10216" s="99"/>
      <c r="I10216" s="99"/>
      <c r="J10216" s="99"/>
      <c r="K10216" s="99"/>
      <c r="L10216" s="99"/>
      <c r="M10216" s="99"/>
      <c r="N10216" s="99"/>
      <c r="O10216" s="99"/>
      <c r="P10216" s="99"/>
      <c r="Q10216" s="99"/>
      <c r="R10216" s="99"/>
      <c r="S10216" s="100">
        <v>1.0</v>
      </c>
      <c r="T10216" s="100">
        <v>1.0</v>
      </c>
      <c r="U10216" s="101" t="s">
        <v>7558</v>
      </c>
      <c r="V10216" s="101" t="s">
        <v>7559</v>
      </c>
      <c r="W10216" s="101" t="s">
        <v>54</v>
      </c>
      <c r="X10216" s="101" t="s">
        <v>7560</v>
      </c>
      <c r="Y10216" s="101" t="s">
        <v>18</v>
      </c>
    </row>
    <row r="10217">
      <c r="A10217" s="103" t="s">
        <v>19</v>
      </c>
      <c r="B10217" s="99"/>
      <c r="C10217" s="100" t="s">
        <v>19344</v>
      </c>
      <c r="D10217" s="101" t="s">
        <v>122</v>
      </c>
      <c r="E10217" s="101" t="s">
        <v>19345</v>
      </c>
      <c r="F10217" s="99"/>
      <c r="G10217" s="99"/>
      <c r="H10217" s="99"/>
      <c r="I10217" s="99"/>
      <c r="J10217" s="99"/>
      <c r="K10217" s="99"/>
      <c r="L10217" s="99"/>
      <c r="M10217" s="99"/>
      <c r="N10217" s="99"/>
      <c r="O10217" s="99"/>
      <c r="P10217" s="99"/>
      <c r="Q10217" s="99"/>
      <c r="R10217" s="99"/>
      <c r="S10217" s="102">
        <v>1.0</v>
      </c>
      <c r="T10217" s="102">
        <v>1.0</v>
      </c>
      <c r="U10217" s="102" t="s">
        <v>7558</v>
      </c>
      <c r="V10217" s="102" t="s">
        <v>7559</v>
      </c>
      <c r="W10217" s="102" t="s">
        <v>54</v>
      </c>
      <c r="X10217" s="102" t="s">
        <v>7560</v>
      </c>
      <c r="Y10217" s="101" t="s">
        <v>18</v>
      </c>
    </row>
    <row r="10218">
      <c r="A10218" s="98" t="s">
        <v>93</v>
      </c>
      <c r="B10218" s="99"/>
      <c r="C10218" s="100" t="s">
        <v>19346</v>
      </c>
      <c r="D10218" s="101" t="s">
        <v>146</v>
      </c>
      <c r="E10218" s="101" t="s">
        <v>19347</v>
      </c>
      <c r="F10218" s="99"/>
      <c r="G10218" s="99"/>
      <c r="H10218" s="99"/>
      <c r="I10218" s="99"/>
      <c r="J10218" s="99"/>
      <c r="K10218" s="99"/>
      <c r="L10218" s="99"/>
      <c r="M10218" s="99"/>
      <c r="N10218" s="99"/>
      <c r="O10218" s="99"/>
      <c r="P10218" s="99"/>
      <c r="Q10218" s="99"/>
      <c r="R10218" s="99"/>
      <c r="S10218" s="100">
        <v>1.0</v>
      </c>
      <c r="T10218" s="100">
        <v>1.0</v>
      </c>
      <c r="U10218" s="101" t="s">
        <v>7558</v>
      </c>
      <c r="V10218" s="101" t="s">
        <v>7559</v>
      </c>
      <c r="W10218" s="101" t="s">
        <v>54</v>
      </c>
      <c r="X10218" s="101" t="s">
        <v>7560</v>
      </c>
      <c r="Y10218" s="101" t="s">
        <v>18</v>
      </c>
    </row>
    <row r="10219">
      <c r="A10219" s="103" t="s">
        <v>63</v>
      </c>
      <c r="B10219" s="99"/>
      <c r="C10219" s="100" t="s">
        <v>19348</v>
      </c>
      <c r="D10219" s="101" t="s">
        <v>122</v>
      </c>
      <c r="E10219" s="101" t="s">
        <v>19349</v>
      </c>
      <c r="F10219" s="99"/>
      <c r="G10219" s="99"/>
      <c r="H10219" s="99"/>
      <c r="I10219" s="99"/>
      <c r="J10219" s="99"/>
      <c r="K10219" s="99"/>
      <c r="L10219" s="99"/>
      <c r="M10219" s="99"/>
      <c r="N10219" s="99"/>
      <c r="O10219" s="99"/>
      <c r="P10219" s="99"/>
      <c r="Q10219" s="99"/>
      <c r="R10219" s="99"/>
      <c r="S10219" s="100">
        <v>1.0</v>
      </c>
      <c r="T10219" s="100">
        <v>1.0</v>
      </c>
      <c r="U10219" s="101" t="s">
        <v>7558</v>
      </c>
      <c r="V10219" s="101" t="s">
        <v>7559</v>
      </c>
      <c r="W10219" s="101" t="s">
        <v>55</v>
      </c>
      <c r="X10219" s="101" t="s">
        <v>7560</v>
      </c>
      <c r="Y10219" s="101" t="s">
        <v>20</v>
      </c>
    </row>
    <row r="10220">
      <c r="A10220" s="98" t="s">
        <v>64</v>
      </c>
      <c r="B10220" s="99"/>
      <c r="C10220" s="100" t="s">
        <v>19350</v>
      </c>
      <c r="D10220" s="101" t="s">
        <v>122</v>
      </c>
      <c r="E10220" s="101" t="s">
        <v>19351</v>
      </c>
      <c r="F10220" s="99"/>
      <c r="G10220" s="99"/>
      <c r="H10220" s="99"/>
      <c r="I10220" s="99"/>
      <c r="J10220" s="99"/>
      <c r="K10220" s="99"/>
      <c r="L10220" s="99"/>
      <c r="M10220" s="99"/>
      <c r="N10220" s="99"/>
      <c r="O10220" s="99"/>
      <c r="P10220" s="99"/>
      <c r="Q10220" s="99"/>
      <c r="R10220" s="99"/>
      <c r="S10220" s="102">
        <v>1.0</v>
      </c>
      <c r="T10220" s="102">
        <v>1.0</v>
      </c>
      <c r="U10220" s="102" t="s">
        <v>7558</v>
      </c>
      <c r="V10220" s="102" t="s">
        <v>7559</v>
      </c>
      <c r="W10220" s="102" t="s">
        <v>54</v>
      </c>
      <c r="X10220" s="102" t="s">
        <v>7560</v>
      </c>
      <c r="Y10220" s="101" t="s">
        <v>18</v>
      </c>
    </row>
    <row r="10221">
      <c r="A10221" s="98" t="s">
        <v>64</v>
      </c>
      <c r="B10221" s="99"/>
      <c r="C10221" s="100" t="s">
        <v>19352</v>
      </c>
      <c r="D10221" s="101" t="s">
        <v>135</v>
      </c>
      <c r="E10221" s="101" t="s">
        <v>19353</v>
      </c>
      <c r="F10221" s="99"/>
      <c r="G10221" s="99"/>
      <c r="H10221" s="99"/>
      <c r="I10221" s="99"/>
      <c r="J10221" s="99"/>
      <c r="K10221" s="99"/>
      <c r="L10221" s="99"/>
      <c r="M10221" s="99"/>
      <c r="N10221" s="99"/>
      <c r="O10221" s="99"/>
      <c r="P10221" s="99"/>
      <c r="Q10221" s="99"/>
      <c r="R10221" s="99"/>
      <c r="S10221" s="100">
        <v>1.0</v>
      </c>
      <c r="T10221" s="100">
        <v>1.0</v>
      </c>
      <c r="U10221" s="101" t="s">
        <v>7558</v>
      </c>
      <c r="V10221" s="101" t="s">
        <v>7559</v>
      </c>
      <c r="W10221" s="101" t="s">
        <v>54</v>
      </c>
      <c r="X10221" s="101" t="s">
        <v>7560</v>
      </c>
      <c r="Y10221" s="101" t="s">
        <v>18</v>
      </c>
    </row>
    <row r="10222">
      <c r="A10222" s="98" t="s">
        <v>64</v>
      </c>
      <c r="B10222" s="99"/>
      <c r="C10222" s="100" t="s">
        <v>19354</v>
      </c>
      <c r="D10222" s="101" t="s">
        <v>135</v>
      </c>
      <c r="E10222" s="101" t="s">
        <v>19355</v>
      </c>
      <c r="F10222" s="99"/>
      <c r="G10222" s="99"/>
      <c r="H10222" s="99"/>
      <c r="I10222" s="99"/>
      <c r="J10222" s="99"/>
      <c r="K10222" s="99"/>
      <c r="L10222" s="99"/>
      <c r="M10222" s="99"/>
      <c r="N10222" s="99"/>
      <c r="O10222" s="99"/>
      <c r="P10222" s="99"/>
      <c r="Q10222" s="99"/>
      <c r="R10222" s="99"/>
      <c r="S10222" s="100">
        <v>1.0</v>
      </c>
      <c r="T10222" s="100">
        <v>1.0</v>
      </c>
      <c r="U10222" s="101" t="s">
        <v>7558</v>
      </c>
      <c r="V10222" s="101" t="s">
        <v>7559</v>
      </c>
      <c r="W10222" s="101" t="s">
        <v>54</v>
      </c>
      <c r="X10222" s="101" t="s">
        <v>7560</v>
      </c>
      <c r="Y10222" s="101" t="s">
        <v>18</v>
      </c>
    </row>
    <row r="10223">
      <c r="A10223" s="98" t="s">
        <v>64</v>
      </c>
      <c r="B10223" s="99"/>
      <c r="C10223" s="100" t="s">
        <v>19356</v>
      </c>
      <c r="D10223" s="101" t="s">
        <v>151</v>
      </c>
      <c r="E10223" s="101" t="s">
        <v>19357</v>
      </c>
      <c r="F10223" s="99"/>
      <c r="G10223" s="99"/>
      <c r="H10223" s="99"/>
      <c r="I10223" s="99"/>
      <c r="J10223" s="99"/>
      <c r="K10223" s="99"/>
      <c r="L10223" s="99"/>
      <c r="M10223" s="99"/>
      <c r="N10223" s="99"/>
      <c r="O10223" s="99"/>
      <c r="P10223" s="99"/>
      <c r="Q10223" s="99"/>
      <c r="R10223" s="99"/>
      <c r="S10223" s="102">
        <v>0.0</v>
      </c>
      <c r="T10223" s="102"/>
      <c r="U10223" s="102"/>
      <c r="V10223" s="102"/>
      <c r="W10223" s="102"/>
      <c r="X10223" s="102"/>
      <c r="Y10223" s="101" t="s">
        <v>12</v>
      </c>
    </row>
    <row r="10224">
      <c r="A10224" s="98" t="s">
        <v>64</v>
      </c>
      <c r="B10224" s="99"/>
      <c r="C10224" s="100" t="s">
        <v>19358</v>
      </c>
      <c r="D10224" s="101" t="s">
        <v>135</v>
      </c>
      <c r="E10224" s="101" t="s">
        <v>19359</v>
      </c>
      <c r="F10224" s="99"/>
      <c r="G10224" s="99"/>
      <c r="H10224" s="99"/>
      <c r="I10224" s="99"/>
      <c r="J10224" s="99"/>
      <c r="K10224" s="99"/>
      <c r="L10224" s="99"/>
      <c r="M10224" s="99"/>
      <c r="N10224" s="99"/>
      <c r="O10224" s="99"/>
      <c r="P10224" s="99"/>
      <c r="Q10224" s="99"/>
      <c r="R10224" s="99"/>
      <c r="S10224" s="100">
        <v>1.0</v>
      </c>
      <c r="T10224" s="100">
        <v>1.0</v>
      </c>
      <c r="U10224" s="101" t="s">
        <v>7558</v>
      </c>
      <c r="V10224" s="101" t="s">
        <v>7559</v>
      </c>
      <c r="W10224" s="101" t="s">
        <v>54</v>
      </c>
      <c r="X10224" s="101" t="s">
        <v>7560</v>
      </c>
      <c r="Y10224" s="101" t="s">
        <v>18</v>
      </c>
    </row>
    <row r="10225">
      <c r="A10225" s="103" t="s">
        <v>24</v>
      </c>
      <c r="B10225" s="99"/>
      <c r="C10225" s="100" t="s">
        <v>19360</v>
      </c>
      <c r="D10225" s="101" t="s">
        <v>122</v>
      </c>
      <c r="E10225" s="101" t="s">
        <v>19361</v>
      </c>
      <c r="F10225" s="99"/>
      <c r="G10225" s="99"/>
      <c r="H10225" s="99"/>
      <c r="I10225" s="99"/>
      <c r="J10225" s="99"/>
      <c r="K10225" s="99"/>
      <c r="L10225" s="99"/>
      <c r="M10225" s="99"/>
      <c r="N10225" s="99"/>
      <c r="O10225" s="99"/>
      <c r="P10225" s="99"/>
      <c r="Q10225" s="99"/>
      <c r="R10225" s="99"/>
      <c r="S10225" s="102">
        <v>1.0</v>
      </c>
      <c r="T10225" s="102">
        <v>1.0</v>
      </c>
      <c r="U10225" s="102" t="s">
        <v>7558</v>
      </c>
      <c r="V10225" s="102" t="s">
        <v>7559</v>
      </c>
      <c r="W10225" s="102" t="s">
        <v>54</v>
      </c>
      <c r="X10225" s="102" t="s">
        <v>7560</v>
      </c>
      <c r="Y10225" s="101" t="s">
        <v>18</v>
      </c>
    </row>
    <row r="10226">
      <c r="A10226" s="103" t="s">
        <v>63</v>
      </c>
      <c r="B10226" s="99"/>
      <c r="C10226" s="100" t="s">
        <v>5459</v>
      </c>
      <c r="D10226" s="101" t="s">
        <v>135</v>
      </c>
      <c r="E10226" s="101" t="s">
        <v>5460</v>
      </c>
      <c r="F10226" s="99"/>
      <c r="G10226" s="99"/>
      <c r="H10226" s="99"/>
      <c r="I10226" s="99"/>
      <c r="J10226" s="99"/>
      <c r="K10226" s="99"/>
      <c r="L10226" s="99"/>
      <c r="M10226" s="99"/>
      <c r="N10226" s="99"/>
      <c r="O10226" s="99"/>
      <c r="P10226" s="99"/>
      <c r="Q10226" s="99"/>
      <c r="R10226" s="99"/>
      <c r="S10226" s="100">
        <v>1.0</v>
      </c>
      <c r="T10226" s="100">
        <v>1.0</v>
      </c>
      <c r="U10226" s="101" t="s">
        <v>7558</v>
      </c>
      <c r="V10226" s="101" t="s">
        <v>7559</v>
      </c>
      <c r="W10226" s="101" t="s">
        <v>54</v>
      </c>
      <c r="X10226" s="101" t="s">
        <v>7560</v>
      </c>
      <c r="Y10226" s="101" t="s">
        <v>18</v>
      </c>
    </row>
    <row r="10227">
      <c r="A10227" s="103" t="s">
        <v>63</v>
      </c>
      <c r="B10227" s="99"/>
      <c r="C10227" s="100" t="s">
        <v>5461</v>
      </c>
      <c r="D10227" s="101" t="s">
        <v>122</v>
      </c>
      <c r="E10227" s="101" t="s">
        <v>5462</v>
      </c>
      <c r="F10227" s="99"/>
      <c r="G10227" s="99"/>
      <c r="H10227" s="99"/>
      <c r="I10227" s="99"/>
      <c r="J10227" s="99"/>
      <c r="K10227" s="99"/>
      <c r="L10227" s="99"/>
      <c r="M10227" s="99"/>
      <c r="N10227" s="99"/>
      <c r="O10227" s="99"/>
      <c r="P10227" s="99"/>
      <c r="Q10227" s="99"/>
      <c r="R10227" s="99"/>
      <c r="S10227" s="102">
        <v>1.0</v>
      </c>
      <c r="T10227" s="102">
        <v>1.0</v>
      </c>
      <c r="U10227" s="102" t="s">
        <v>7558</v>
      </c>
      <c r="V10227" s="102" t="s">
        <v>7559</v>
      </c>
      <c r="W10227" s="102" t="s">
        <v>54</v>
      </c>
      <c r="X10227" s="102" t="s">
        <v>7560</v>
      </c>
      <c r="Y10227" s="101" t="s">
        <v>18</v>
      </c>
    </row>
    <row r="10228">
      <c r="A10228" s="98" t="s">
        <v>77</v>
      </c>
      <c r="B10228" s="99"/>
      <c r="C10228" s="100" t="s">
        <v>19362</v>
      </c>
      <c r="D10228" s="101" t="s">
        <v>135</v>
      </c>
      <c r="E10228" s="101" t="s">
        <v>19363</v>
      </c>
      <c r="F10228" s="99"/>
      <c r="G10228" s="99"/>
      <c r="H10228" s="99"/>
      <c r="I10228" s="99"/>
      <c r="J10228" s="99"/>
      <c r="K10228" s="99"/>
      <c r="L10228" s="99"/>
      <c r="M10228" s="99"/>
      <c r="N10228" s="99"/>
      <c r="O10228" s="99"/>
      <c r="P10228" s="99"/>
      <c r="Q10228" s="99"/>
      <c r="R10228" s="99"/>
      <c r="S10228" s="100">
        <v>1.0</v>
      </c>
      <c r="T10228" s="100">
        <v>1.0</v>
      </c>
      <c r="U10228" s="101" t="s">
        <v>7558</v>
      </c>
      <c r="V10228" s="101" t="s">
        <v>7559</v>
      </c>
      <c r="W10228" s="101" t="s">
        <v>54</v>
      </c>
      <c r="X10228" s="101" t="s">
        <v>7560</v>
      </c>
      <c r="Y10228" s="101" t="s">
        <v>18</v>
      </c>
    </row>
    <row r="10229">
      <c r="A10229" s="98" t="s">
        <v>53</v>
      </c>
      <c r="B10229" s="99"/>
      <c r="C10229" s="100" t="s">
        <v>19364</v>
      </c>
      <c r="D10229" s="101" t="s">
        <v>151</v>
      </c>
      <c r="E10229" s="101" t="s">
        <v>19365</v>
      </c>
      <c r="F10229" s="99"/>
      <c r="G10229" s="99"/>
      <c r="H10229" s="99"/>
      <c r="I10229" s="99"/>
      <c r="J10229" s="99"/>
      <c r="K10229" s="99"/>
      <c r="L10229" s="99"/>
      <c r="M10229" s="99"/>
      <c r="N10229" s="99"/>
      <c r="O10229" s="99"/>
      <c r="P10229" s="99"/>
      <c r="Q10229" s="99"/>
      <c r="R10229" s="99"/>
      <c r="S10229" s="102">
        <v>1.0</v>
      </c>
      <c r="T10229" s="102">
        <v>1.0</v>
      </c>
      <c r="U10229" s="102" t="s">
        <v>7558</v>
      </c>
      <c r="V10229" s="102" t="s">
        <v>7559</v>
      </c>
      <c r="W10229" s="102" t="s">
        <v>54</v>
      </c>
      <c r="X10229" s="102" t="s">
        <v>7591</v>
      </c>
      <c r="Y10229" s="101" t="s">
        <v>12</v>
      </c>
      <c r="Z10229" s="33">
        <v>1.0</v>
      </c>
    </row>
    <row r="10230">
      <c r="A10230" s="98" t="s">
        <v>53</v>
      </c>
      <c r="B10230" s="99"/>
      <c r="C10230" s="100" t="s">
        <v>19366</v>
      </c>
      <c r="D10230" s="101" t="s">
        <v>135</v>
      </c>
      <c r="E10230" s="101" t="s">
        <v>19367</v>
      </c>
      <c r="F10230" s="99"/>
      <c r="G10230" s="99"/>
      <c r="H10230" s="99"/>
      <c r="I10230" s="99"/>
      <c r="J10230" s="99"/>
      <c r="K10230" s="99"/>
      <c r="L10230" s="99"/>
      <c r="M10230" s="99"/>
      <c r="N10230" s="99"/>
      <c r="O10230" s="99"/>
      <c r="P10230" s="99"/>
      <c r="Q10230" s="99"/>
      <c r="R10230" s="99"/>
      <c r="S10230" s="100">
        <v>1.0</v>
      </c>
      <c r="T10230" s="100">
        <v>1.0</v>
      </c>
      <c r="U10230" s="101" t="s">
        <v>7558</v>
      </c>
      <c r="V10230" s="101" t="s">
        <v>7559</v>
      </c>
      <c r="W10230" s="101" t="s">
        <v>54</v>
      </c>
      <c r="X10230" s="101" t="s">
        <v>7560</v>
      </c>
      <c r="Y10230" s="101" t="s">
        <v>18</v>
      </c>
    </row>
    <row r="10231">
      <c r="A10231" s="98" t="s">
        <v>53</v>
      </c>
      <c r="B10231" s="99"/>
      <c r="C10231" s="100" t="s">
        <v>19368</v>
      </c>
      <c r="D10231" s="101" t="s">
        <v>471</v>
      </c>
      <c r="E10231" s="101" t="s">
        <v>19367</v>
      </c>
      <c r="F10231" s="99"/>
      <c r="G10231" s="99"/>
      <c r="H10231" s="99"/>
      <c r="I10231" s="99"/>
      <c r="J10231" s="99"/>
      <c r="K10231" s="99"/>
      <c r="L10231" s="99"/>
      <c r="M10231" s="99"/>
      <c r="N10231" s="99"/>
      <c r="O10231" s="99"/>
      <c r="P10231" s="99"/>
      <c r="Q10231" s="99"/>
      <c r="R10231" s="99"/>
      <c r="S10231" s="100">
        <v>1.0</v>
      </c>
      <c r="T10231" s="100">
        <v>1.0</v>
      </c>
      <c r="U10231" s="101" t="s">
        <v>7558</v>
      </c>
      <c r="V10231" s="101" t="s">
        <v>7559</v>
      </c>
      <c r="W10231" s="101" t="s">
        <v>54</v>
      </c>
      <c r="X10231" s="101" t="s">
        <v>7560</v>
      </c>
      <c r="Y10231" s="101" t="s">
        <v>18</v>
      </c>
    </row>
    <row r="10232">
      <c r="A10232" s="98" t="s">
        <v>64</v>
      </c>
      <c r="B10232" s="99"/>
      <c r="C10232" s="100" t="s">
        <v>19369</v>
      </c>
      <c r="D10232" s="101" t="s">
        <v>128</v>
      </c>
      <c r="E10232" s="101" t="s">
        <v>19370</v>
      </c>
      <c r="F10232" s="99"/>
      <c r="G10232" s="99"/>
      <c r="H10232" s="99"/>
      <c r="I10232" s="99"/>
      <c r="J10232" s="99"/>
      <c r="K10232" s="99"/>
      <c r="L10232" s="99"/>
      <c r="M10232" s="99"/>
      <c r="N10232" s="99"/>
      <c r="O10232" s="99"/>
      <c r="P10232" s="99"/>
      <c r="Q10232" s="99"/>
      <c r="R10232" s="99"/>
      <c r="S10232" s="102">
        <v>1.0</v>
      </c>
      <c r="T10232" s="102">
        <v>1.0</v>
      </c>
      <c r="U10232" s="102" t="s">
        <v>7558</v>
      </c>
      <c r="V10232" s="102" t="s">
        <v>7559</v>
      </c>
      <c r="W10232" s="102" t="s">
        <v>54</v>
      </c>
      <c r="X10232" s="102" t="s">
        <v>7560</v>
      </c>
      <c r="Y10232" s="101" t="s">
        <v>12</v>
      </c>
    </row>
    <row r="10233">
      <c r="A10233" s="103" t="s">
        <v>24</v>
      </c>
      <c r="B10233" s="99"/>
      <c r="C10233" s="100" t="s">
        <v>19371</v>
      </c>
      <c r="D10233" s="101" t="s">
        <v>122</v>
      </c>
      <c r="E10233" s="101" t="s">
        <v>19372</v>
      </c>
      <c r="F10233" s="99"/>
      <c r="G10233" s="99"/>
      <c r="H10233" s="99"/>
      <c r="I10233" s="99"/>
      <c r="J10233" s="99"/>
      <c r="K10233" s="99"/>
      <c r="L10233" s="99"/>
      <c r="M10233" s="99"/>
      <c r="N10233" s="99"/>
      <c r="O10233" s="99"/>
      <c r="P10233" s="99"/>
      <c r="Q10233" s="99"/>
      <c r="R10233" s="99"/>
      <c r="S10233" s="102">
        <v>1.0</v>
      </c>
      <c r="T10233" s="102">
        <v>1.0</v>
      </c>
      <c r="U10233" s="102" t="s">
        <v>7558</v>
      </c>
      <c r="V10233" s="102" t="s">
        <v>7559</v>
      </c>
      <c r="W10233" s="102" t="s">
        <v>54</v>
      </c>
      <c r="X10233" s="102" t="s">
        <v>7560</v>
      </c>
      <c r="Y10233" s="101" t="s">
        <v>18</v>
      </c>
    </row>
    <row r="10234">
      <c r="A10234" s="103" t="s">
        <v>63</v>
      </c>
      <c r="B10234" s="99"/>
      <c r="C10234" s="100" t="s">
        <v>19373</v>
      </c>
      <c r="D10234" s="101" t="s">
        <v>122</v>
      </c>
      <c r="E10234" s="101" t="s">
        <v>19374</v>
      </c>
      <c r="F10234" s="99"/>
      <c r="G10234" s="99"/>
      <c r="H10234" s="99"/>
      <c r="I10234" s="99"/>
      <c r="J10234" s="99"/>
      <c r="K10234" s="99"/>
      <c r="L10234" s="99"/>
      <c r="M10234" s="99"/>
      <c r="N10234" s="99"/>
      <c r="O10234" s="99"/>
      <c r="P10234" s="99"/>
      <c r="Q10234" s="99"/>
      <c r="R10234" s="99"/>
      <c r="S10234" s="102">
        <v>1.0</v>
      </c>
      <c r="T10234" s="102">
        <v>1.0</v>
      </c>
      <c r="U10234" s="102" t="s">
        <v>7558</v>
      </c>
      <c r="V10234" s="102" t="s">
        <v>7559</v>
      </c>
      <c r="W10234" s="102" t="s">
        <v>54</v>
      </c>
      <c r="X10234" s="102" t="s">
        <v>7560</v>
      </c>
      <c r="Y10234" s="101" t="s">
        <v>18</v>
      </c>
    </row>
    <row r="10235">
      <c r="A10235" s="103" t="s">
        <v>63</v>
      </c>
      <c r="B10235" s="99"/>
      <c r="C10235" s="100" t="s">
        <v>19375</v>
      </c>
      <c r="D10235" s="101" t="s">
        <v>122</v>
      </c>
      <c r="E10235" s="101" t="s">
        <v>19376</v>
      </c>
      <c r="F10235" s="99"/>
      <c r="G10235" s="99"/>
      <c r="H10235" s="99"/>
      <c r="I10235" s="99"/>
      <c r="J10235" s="99"/>
      <c r="K10235" s="99"/>
      <c r="L10235" s="99"/>
      <c r="M10235" s="99"/>
      <c r="N10235" s="99"/>
      <c r="O10235" s="99"/>
      <c r="P10235" s="99"/>
      <c r="Q10235" s="99"/>
      <c r="R10235" s="99"/>
      <c r="S10235" s="102">
        <v>1.0</v>
      </c>
      <c r="T10235" s="102">
        <v>1.0</v>
      </c>
      <c r="U10235" s="102" t="s">
        <v>7558</v>
      </c>
      <c r="V10235" s="102" t="s">
        <v>7559</v>
      </c>
      <c r="W10235" s="102" t="s">
        <v>54</v>
      </c>
      <c r="X10235" s="102" t="s">
        <v>7560</v>
      </c>
      <c r="Y10235" s="101" t="s">
        <v>18</v>
      </c>
    </row>
    <row r="10236">
      <c r="A10236" s="98" t="s">
        <v>77</v>
      </c>
      <c r="B10236" s="99"/>
      <c r="C10236" s="100" t="s">
        <v>19377</v>
      </c>
      <c r="D10236" s="101" t="s">
        <v>122</v>
      </c>
      <c r="E10236" s="101" t="s">
        <v>19378</v>
      </c>
      <c r="F10236" s="99"/>
      <c r="G10236" s="99"/>
      <c r="H10236" s="99"/>
      <c r="I10236" s="99"/>
      <c r="J10236" s="99"/>
      <c r="K10236" s="99"/>
      <c r="L10236" s="99"/>
      <c r="M10236" s="99"/>
      <c r="N10236" s="99"/>
      <c r="O10236" s="99"/>
      <c r="P10236" s="99"/>
      <c r="Q10236" s="99"/>
      <c r="R10236" s="99"/>
      <c r="S10236" s="102">
        <v>1.0</v>
      </c>
      <c r="T10236" s="102">
        <v>1.0</v>
      </c>
      <c r="U10236" s="102" t="s">
        <v>7558</v>
      </c>
      <c r="V10236" s="102" t="s">
        <v>7559</v>
      </c>
      <c r="W10236" s="102" t="s">
        <v>54</v>
      </c>
      <c r="X10236" s="102" t="s">
        <v>7560</v>
      </c>
      <c r="Y10236" s="101" t="s">
        <v>18</v>
      </c>
    </row>
    <row r="10237">
      <c r="A10237" s="98" t="s">
        <v>67</v>
      </c>
      <c r="B10237" s="99"/>
      <c r="C10237" s="100" t="s">
        <v>19379</v>
      </c>
      <c r="D10237" s="101" t="s">
        <v>122</v>
      </c>
      <c r="E10237" s="101" t="s">
        <v>19380</v>
      </c>
      <c r="F10237" s="99"/>
      <c r="G10237" s="99"/>
      <c r="H10237" s="99"/>
      <c r="I10237" s="99"/>
      <c r="J10237" s="99"/>
      <c r="K10237" s="99"/>
      <c r="L10237" s="99"/>
      <c r="M10237" s="99"/>
      <c r="N10237" s="99"/>
      <c r="O10237" s="99"/>
      <c r="P10237" s="99"/>
      <c r="Q10237" s="99"/>
      <c r="R10237" s="99"/>
      <c r="S10237" s="102">
        <v>1.0</v>
      </c>
      <c r="T10237" s="102">
        <v>1.0</v>
      </c>
      <c r="U10237" s="102" t="s">
        <v>7558</v>
      </c>
      <c r="V10237" s="102" t="s">
        <v>7559</v>
      </c>
      <c r="W10237" s="102" t="s">
        <v>54</v>
      </c>
      <c r="X10237" s="102" t="s">
        <v>7560</v>
      </c>
      <c r="Y10237" s="101" t="s">
        <v>18</v>
      </c>
    </row>
    <row r="10238">
      <c r="A10238" s="98" t="s">
        <v>93</v>
      </c>
      <c r="B10238" s="99"/>
      <c r="C10238" s="100" t="s">
        <v>19381</v>
      </c>
      <c r="D10238" s="101" t="s">
        <v>135</v>
      </c>
      <c r="E10238" s="101" t="s">
        <v>19382</v>
      </c>
      <c r="F10238" s="99"/>
      <c r="G10238" s="99"/>
      <c r="H10238" s="99"/>
      <c r="I10238" s="99"/>
      <c r="J10238" s="99"/>
      <c r="K10238" s="99"/>
      <c r="L10238" s="99"/>
      <c r="M10238" s="99"/>
      <c r="N10238" s="99"/>
      <c r="O10238" s="99"/>
      <c r="P10238" s="99"/>
      <c r="Q10238" s="99"/>
      <c r="R10238" s="99"/>
      <c r="S10238" s="100">
        <v>1.0</v>
      </c>
      <c r="T10238" s="100">
        <v>1.0</v>
      </c>
      <c r="U10238" s="101" t="s">
        <v>7558</v>
      </c>
      <c r="V10238" s="101" t="s">
        <v>7559</v>
      </c>
      <c r="W10238" s="101" t="s">
        <v>54</v>
      </c>
      <c r="X10238" s="101" t="s">
        <v>7560</v>
      </c>
      <c r="Y10238" s="101" t="s">
        <v>18</v>
      </c>
    </row>
    <row r="10239">
      <c r="A10239" s="98" t="s">
        <v>64</v>
      </c>
      <c r="B10239" s="99"/>
      <c r="C10239" s="100" t="s">
        <v>19383</v>
      </c>
      <c r="D10239" s="101" t="s">
        <v>122</v>
      </c>
      <c r="E10239" s="101" t="s">
        <v>19384</v>
      </c>
      <c r="F10239" s="99"/>
      <c r="G10239" s="99"/>
      <c r="H10239" s="99"/>
      <c r="I10239" s="99"/>
      <c r="J10239" s="99"/>
      <c r="K10239" s="99"/>
      <c r="L10239" s="99"/>
      <c r="M10239" s="99"/>
      <c r="N10239" s="99"/>
      <c r="O10239" s="99"/>
      <c r="P10239" s="99"/>
      <c r="Q10239" s="99"/>
      <c r="R10239" s="99"/>
      <c r="S10239" s="102">
        <v>1.0</v>
      </c>
      <c r="T10239" s="102">
        <v>1.0</v>
      </c>
      <c r="U10239" s="102" t="s">
        <v>7558</v>
      </c>
      <c r="V10239" s="102" t="s">
        <v>7559</v>
      </c>
      <c r="W10239" s="102" t="s">
        <v>54</v>
      </c>
      <c r="X10239" s="102" t="s">
        <v>7560</v>
      </c>
      <c r="Y10239" s="101" t="s">
        <v>18</v>
      </c>
    </row>
    <row r="10240">
      <c r="A10240" s="98" t="s">
        <v>64</v>
      </c>
      <c r="B10240" s="99"/>
      <c r="C10240" s="100" t="s">
        <v>19385</v>
      </c>
      <c r="D10240" s="101" t="s">
        <v>191</v>
      </c>
      <c r="E10240" s="101" t="s">
        <v>19386</v>
      </c>
      <c r="F10240" s="99"/>
      <c r="G10240" s="99"/>
      <c r="H10240" s="99"/>
      <c r="I10240" s="99"/>
      <c r="J10240" s="99"/>
      <c r="K10240" s="99"/>
      <c r="L10240" s="99"/>
      <c r="M10240" s="99"/>
      <c r="N10240" s="99"/>
      <c r="O10240" s="99"/>
      <c r="P10240" s="99"/>
      <c r="Q10240" s="99"/>
      <c r="R10240" s="99"/>
      <c r="S10240" s="100">
        <v>1.0</v>
      </c>
      <c r="T10240" s="100">
        <v>1.0</v>
      </c>
      <c r="U10240" s="101" t="s">
        <v>7558</v>
      </c>
      <c r="V10240" s="101" t="s">
        <v>7559</v>
      </c>
      <c r="W10240" s="101" t="s">
        <v>54</v>
      </c>
      <c r="X10240" s="101" t="s">
        <v>7560</v>
      </c>
      <c r="Y10240" s="101" t="s">
        <v>18</v>
      </c>
    </row>
    <row r="10241">
      <c r="A10241" s="103" t="s">
        <v>24</v>
      </c>
      <c r="B10241" s="99"/>
      <c r="C10241" s="100" t="s">
        <v>19387</v>
      </c>
      <c r="D10241" s="101" t="s">
        <v>146</v>
      </c>
      <c r="E10241" s="101" t="s">
        <v>19388</v>
      </c>
      <c r="F10241" s="99"/>
      <c r="G10241" s="99"/>
      <c r="H10241" s="99"/>
      <c r="I10241" s="99"/>
      <c r="J10241" s="99"/>
      <c r="K10241" s="99"/>
      <c r="L10241" s="99"/>
      <c r="M10241" s="99"/>
      <c r="N10241" s="99"/>
      <c r="O10241" s="99"/>
      <c r="P10241" s="99"/>
      <c r="Q10241" s="99"/>
      <c r="R10241" s="99"/>
      <c r="S10241" s="100">
        <v>1.0</v>
      </c>
      <c r="T10241" s="100">
        <v>1.0</v>
      </c>
      <c r="U10241" s="101" t="s">
        <v>7558</v>
      </c>
      <c r="V10241" s="101" t="s">
        <v>7559</v>
      </c>
      <c r="W10241" s="101" t="s">
        <v>54</v>
      </c>
      <c r="X10241" s="101" t="s">
        <v>7560</v>
      </c>
      <c r="Y10241" s="101" t="s">
        <v>18</v>
      </c>
    </row>
    <row r="10242">
      <c r="A10242" s="98" t="s">
        <v>83</v>
      </c>
      <c r="B10242" s="99"/>
      <c r="C10242" s="100" t="s">
        <v>19389</v>
      </c>
      <c r="D10242" s="101" t="s">
        <v>122</v>
      </c>
      <c r="E10242" s="101" t="s">
        <v>19390</v>
      </c>
      <c r="F10242" s="99"/>
      <c r="G10242" s="99"/>
      <c r="H10242" s="99"/>
      <c r="I10242" s="99"/>
      <c r="J10242" s="99"/>
      <c r="K10242" s="99"/>
      <c r="L10242" s="99"/>
      <c r="M10242" s="99"/>
      <c r="N10242" s="99"/>
      <c r="O10242" s="99"/>
      <c r="P10242" s="99"/>
      <c r="Q10242" s="99"/>
      <c r="R10242" s="99"/>
      <c r="S10242" s="102">
        <v>1.0</v>
      </c>
      <c r="T10242" s="102">
        <v>1.0</v>
      </c>
      <c r="U10242" s="102" t="s">
        <v>7558</v>
      </c>
      <c r="V10242" s="102" t="s">
        <v>7559</v>
      </c>
      <c r="W10242" s="102" t="s">
        <v>54</v>
      </c>
      <c r="X10242" s="102" t="s">
        <v>7560</v>
      </c>
      <c r="Y10242" s="101" t="s">
        <v>18</v>
      </c>
    </row>
    <row r="10243">
      <c r="A10243" s="98" t="s">
        <v>77</v>
      </c>
      <c r="B10243" s="99"/>
      <c r="C10243" s="100" t="s">
        <v>19391</v>
      </c>
      <c r="D10243" s="101" t="s">
        <v>122</v>
      </c>
      <c r="E10243" s="101" t="s">
        <v>19392</v>
      </c>
      <c r="F10243" s="99"/>
      <c r="G10243" s="99"/>
      <c r="H10243" s="99"/>
      <c r="I10243" s="99"/>
      <c r="J10243" s="99"/>
      <c r="K10243" s="99"/>
      <c r="L10243" s="99"/>
      <c r="M10243" s="99"/>
      <c r="N10243" s="99"/>
      <c r="O10243" s="99"/>
      <c r="P10243" s="99"/>
      <c r="Q10243" s="99"/>
      <c r="R10243" s="99"/>
      <c r="S10243" s="102">
        <v>1.0</v>
      </c>
      <c r="T10243" s="102">
        <v>1.0</v>
      </c>
      <c r="U10243" s="102" t="s">
        <v>7558</v>
      </c>
      <c r="V10243" s="102" t="s">
        <v>7559</v>
      </c>
      <c r="W10243" s="102" t="s">
        <v>54</v>
      </c>
      <c r="X10243" s="102" t="s">
        <v>7560</v>
      </c>
      <c r="Y10243" s="101" t="s">
        <v>18</v>
      </c>
    </row>
    <row r="10244">
      <c r="A10244" s="103" t="s">
        <v>24</v>
      </c>
      <c r="B10244" s="99"/>
      <c r="C10244" s="100" t="s">
        <v>19393</v>
      </c>
      <c r="D10244" s="101" t="s">
        <v>158</v>
      </c>
      <c r="E10244" s="101" t="s">
        <v>19394</v>
      </c>
      <c r="F10244" s="99"/>
      <c r="G10244" s="99"/>
      <c r="H10244" s="99"/>
      <c r="I10244" s="99"/>
      <c r="J10244" s="99"/>
      <c r="K10244" s="99"/>
      <c r="L10244" s="99"/>
      <c r="M10244" s="99"/>
      <c r="N10244" s="99"/>
      <c r="O10244" s="99"/>
      <c r="P10244" s="99"/>
      <c r="Q10244" s="99"/>
      <c r="R10244" s="99"/>
      <c r="S10244" s="100">
        <v>1.0</v>
      </c>
      <c r="T10244" s="100">
        <v>1.0</v>
      </c>
      <c r="U10244" s="101" t="s">
        <v>7558</v>
      </c>
      <c r="V10244" s="101" t="s">
        <v>7559</v>
      </c>
      <c r="W10244" s="101" t="s">
        <v>54</v>
      </c>
      <c r="X10244" s="101" t="s">
        <v>7560</v>
      </c>
      <c r="Y10244" s="101" t="s">
        <v>18</v>
      </c>
    </row>
    <row r="10245">
      <c r="A10245" s="98" t="s">
        <v>83</v>
      </c>
      <c r="B10245" s="99"/>
      <c r="C10245" s="100" t="s">
        <v>5463</v>
      </c>
      <c r="D10245" s="101" t="s">
        <v>146</v>
      </c>
      <c r="E10245" s="101" t="s">
        <v>5464</v>
      </c>
      <c r="F10245" s="99"/>
      <c r="G10245" s="99"/>
      <c r="H10245" s="99"/>
      <c r="I10245" s="99"/>
      <c r="J10245" s="99"/>
      <c r="K10245" s="99"/>
      <c r="L10245" s="99"/>
      <c r="M10245" s="99"/>
      <c r="N10245" s="99"/>
      <c r="O10245" s="99"/>
      <c r="P10245" s="99"/>
      <c r="Q10245" s="99"/>
      <c r="R10245" s="99"/>
      <c r="S10245" s="100">
        <v>1.0</v>
      </c>
      <c r="T10245" s="100">
        <v>1.0</v>
      </c>
      <c r="U10245" s="101" t="s">
        <v>7558</v>
      </c>
      <c r="V10245" s="101" t="s">
        <v>7559</v>
      </c>
      <c r="W10245" s="101" t="s">
        <v>54</v>
      </c>
      <c r="X10245" s="101" t="s">
        <v>7560</v>
      </c>
      <c r="Y10245" s="101" t="s">
        <v>18</v>
      </c>
    </row>
    <row r="10246">
      <c r="A10246" s="103" t="s">
        <v>63</v>
      </c>
      <c r="B10246" s="99"/>
      <c r="C10246" s="100" t="s">
        <v>19395</v>
      </c>
      <c r="D10246" s="101" t="s">
        <v>471</v>
      </c>
      <c r="E10246" s="101" t="s">
        <v>19396</v>
      </c>
      <c r="F10246" s="99"/>
      <c r="G10246" s="99"/>
      <c r="H10246" s="99"/>
      <c r="I10246" s="99"/>
      <c r="J10246" s="99"/>
      <c r="K10246" s="99"/>
      <c r="L10246" s="99"/>
      <c r="M10246" s="99"/>
      <c r="N10246" s="99"/>
      <c r="O10246" s="99"/>
      <c r="P10246" s="99"/>
      <c r="Q10246" s="99"/>
      <c r="R10246" s="99"/>
      <c r="S10246" s="100">
        <v>1.0</v>
      </c>
      <c r="T10246" s="100">
        <v>1.0</v>
      </c>
      <c r="U10246" s="101" t="s">
        <v>7558</v>
      </c>
      <c r="V10246" s="101" t="s">
        <v>7559</v>
      </c>
      <c r="W10246" s="101" t="s">
        <v>54</v>
      </c>
      <c r="X10246" s="101" t="s">
        <v>7560</v>
      </c>
      <c r="Y10246" s="101" t="s">
        <v>18</v>
      </c>
    </row>
    <row r="10247">
      <c r="A10247" s="98" t="s">
        <v>90</v>
      </c>
      <c r="B10247" s="99"/>
      <c r="C10247" s="100" t="s">
        <v>19397</v>
      </c>
      <c r="D10247" s="101" t="s">
        <v>122</v>
      </c>
      <c r="E10247" s="101" t="s">
        <v>19398</v>
      </c>
      <c r="F10247" s="99"/>
      <c r="G10247" s="99"/>
      <c r="H10247" s="99"/>
      <c r="I10247" s="99"/>
      <c r="J10247" s="99"/>
      <c r="K10247" s="99"/>
      <c r="L10247" s="99"/>
      <c r="M10247" s="99"/>
      <c r="N10247" s="99"/>
      <c r="O10247" s="99"/>
      <c r="P10247" s="99"/>
      <c r="Q10247" s="99"/>
      <c r="R10247" s="99"/>
      <c r="S10247" s="102">
        <v>1.0</v>
      </c>
      <c r="T10247" s="102">
        <v>1.0</v>
      </c>
      <c r="U10247" s="102" t="s">
        <v>7558</v>
      </c>
      <c r="V10247" s="102" t="s">
        <v>7559</v>
      </c>
      <c r="W10247" s="102" t="s">
        <v>54</v>
      </c>
      <c r="X10247" s="102" t="s">
        <v>7560</v>
      </c>
      <c r="Y10247" s="101" t="s">
        <v>18</v>
      </c>
    </row>
    <row r="10248">
      <c r="A10248" s="103" t="s">
        <v>63</v>
      </c>
      <c r="B10248" s="99"/>
      <c r="C10248" s="100" t="s">
        <v>19399</v>
      </c>
      <c r="D10248" s="101" t="s">
        <v>135</v>
      </c>
      <c r="E10248" s="101" t="s">
        <v>19400</v>
      </c>
      <c r="F10248" s="99"/>
      <c r="G10248" s="99"/>
      <c r="H10248" s="99"/>
      <c r="I10248" s="99"/>
      <c r="J10248" s="99"/>
      <c r="K10248" s="99"/>
      <c r="L10248" s="99"/>
      <c r="M10248" s="99"/>
      <c r="N10248" s="99"/>
      <c r="O10248" s="99"/>
      <c r="P10248" s="99"/>
      <c r="Q10248" s="99"/>
      <c r="R10248" s="99"/>
      <c r="S10248" s="100">
        <v>1.0</v>
      </c>
      <c r="T10248" s="100">
        <v>1.0</v>
      </c>
      <c r="U10248" s="101" t="s">
        <v>7558</v>
      </c>
      <c r="V10248" s="101" t="s">
        <v>7559</v>
      </c>
      <c r="W10248" s="101" t="s">
        <v>54</v>
      </c>
      <c r="X10248" s="101" t="s">
        <v>7560</v>
      </c>
      <c r="Y10248" s="101" t="s">
        <v>18</v>
      </c>
    </row>
    <row r="10249">
      <c r="A10249" s="103" t="s">
        <v>63</v>
      </c>
      <c r="B10249" s="99"/>
      <c r="C10249" s="100" t="s">
        <v>19401</v>
      </c>
      <c r="D10249" s="101" t="s">
        <v>122</v>
      </c>
      <c r="E10249" s="101" t="s">
        <v>5466</v>
      </c>
      <c r="F10249" s="99"/>
      <c r="G10249" s="99"/>
      <c r="H10249" s="99"/>
      <c r="I10249" s="99"/>
      <c r="J10249" s="99"/>
      <c r="K10249" s="99"/>
      <c r="L10249" s="99"/>
      <c r="M10249" s="99"/>
      <c r="N10249" s="99"/>
      <c r="O10249" s="99"/>
      <c r="P10249" s="99"/>
      <c r="Q10249" s="99"/>
      <c r="R10249" s="99"/>
      <c r="S10249" s="102">
        <v>1.0</v>
      </c>
      <c r="T10249" s="102">
        <v>1.0</v>
      </c>
      <c r="U10249" s="102" t="s">
        <v>7558</v>
      </c>
      <c r="V10249" s="102" t="s">
        <v>7559</v>
      </c>
      <c r="W10249" s="102" t="s">
        <v>54</v>
      </c>
      <c r="X10249" s="102" t="s">
        <v>7560</v>
      </c>
      <c r="Y10249" s="101" t="s">
        <v>18</v>
      </c>
    </row>
    <row r="10250">
      <c r="A10250" s="98" t="s">
        <v>64</v>
      </c>
      <c r="B10250" s="99"/>
      <c r="C10250" s="100" t="s">
        <v>19402</v>
      </c>
      <c r="D10250" s="101" t="s">
        <v>151</v>
      </c>
      <c r="E10250" s="101" t="s">
        <v>19403</v>
      </c>
      <c r="F10250" s="99"/>
      <c r="G10250" s="99"/>
      <c r="H10250" s="99"/>
      <c r="I10250" s="99"/>
      <c r="J10250" s="99"/>
      <c r="K10250" s="99"/>
      <c r="L10250" s="99"/>
      <c r="M10250" s="99"/>
      <c r="N10250" s="99"/>
      <c r="O10250" s="99"/>
      <c r="P10250" s="99"/>
      <c r="Q10250" s="99"/>
      <c r="R10250" s="99"/>
      <c r="S10250" s="102">
        <v>1.0</v>
      </c>
      <c r="T10250" s="102">
        <v>1.0</v>
      </c>
      <c r="U10250" s="102" t="s">
        <v>7558</v>
      </c>
      <c r="V10250" s="102" t="s">
        <v>7559</v>
      </c>
      <c r="W10250" s="102" t="s">
        <v>54</v>
      </c>
      <c r="X10250" s="102" t="s">
        <v>7591</v>
      </c>
      <c r="Y10250" s="101" t="s">
        <v>12</v>
      </c>
      <c r="Z10250" s="33">
        <v>1.0</v>
      </c>
    </row>
    <row r="10251">
      <c r="A10251" s="103" t="s">
        <v>63</v>
      </c>
      <c r="B10251" s="99"/>
      <c r="C10251" s="100" t="s">
        <v>19404</v>
      </c>
      <c r="D10251" s="101" t="s">
        <v>135</v>
      </c>
      <c r="E10251" s="101" t="s">
        <v>19405</v>
      </c>
      <c r="F10251" s="99"/>
      <c r="G10251" s="99"/>
      <c r="H10251" s="99"/>
      <c r="I10251" s="99"/>
      <c r="J10251" s="99"/>
      <c r="K10251" s="99"/>
      <c r="L10251" s="99"/>
      <c r="M10251" s="99"/>
      <c r="N10251" s="99"/>
      <c r="O10251" s="99"/>
      <c r="P10251" s="99"/>
      <c r="Q10251" s="99"/>
      <c r="R10251" s="99"/>
      <c r="S10251" s="100">
        <v>1.0</v>
      </c>
      <c r="T10251" s="100">
        <v>1.0</v>
      </c>
      <c r="U10251" s="101" t="s">
        <v>7558</v>
      </c>
      <c r="V10251" s="101" t="s">
        <v>7559</v>
      </c>
      <c r="W10251" s="101" t="s">
        <v>54</v>
      </c>
      <c r="X10251" s="101" t="s">
        <v>7560</v>
      </c>
      <c r="Y10251" s="101" t="s">
        <v>18</v>
      </c>
    </row>
    <row r="10252">
      <c r="A10252" s="98" t="s">
        <v>81</v>
      </c>
      <c r="B10252" s="99"/>
      <c r="C10252" s="100" t="s">
        <v>19406</v>
      </c>
      <c r="D10252" s="101" t="s">
        <v>135</v>
      </c>
      <c r="E10252" s="101" t="s">
        <v>19407</v>
      </c>
      <c r="F10252" s="99"/>
      <c r="G10252" s="99"/>
      <c r="H10252" s="99"/>
      <c r="I10252" s="99"/>
      <c r="J10252" s="99"/>
      <c r="K10252" s="99"/>
      <c r="L10252" s="99"/>
      <c r="M10252" s="99"/>
      <c r="N10252" s="99"/>
      <c r="O10252" s="99"/>
      <c r="P10252" s="99"/>
      <c r="Q10252" s="99"/>
      <c r="R10252" s="99"/>
      <c r="S10252" s="100">
        <v>1.0</v>
      </c>
      <c r="T10252" s="100">
        <v>1.0</v>
      </c>
      <c r="U10252" s="101" t="s">
        <v>7558</v>
      </c>
      <c r="V10252" s="101" t="s">
        <v>7559</v>
      </c>
      <c r="W10252" s="101" t="s">
        <v>54</v>
      </c>
      <c r="X10252" s="101" t="s">
        <v>7560</v>
      </c>
      <c r="Y10252" s="101" t="s">
        <v>18</v>
      </c>
    </row>
    <row r="10253">
      <c r="A10253" s="98" t="s">
        <v>93</v>
      </c>
      <c r="B10253" s="99"/>
      <c r="C10253" s="100" t="s">
        <v>19408</v>
      </c>
      <c r="D10253" s="101" t="s">
        <v>135</v>
      </c>
      <c r="E10253" s="101" t="s">
        <v>19409</v>
      </c>
      <c r="F10253" s="99"/>
      <c r="G10253" s="99"/>
      <c r="H10253" s="99"/>
      <c r="I10253" s="99"/>
      <c r="J10253" s="99"/>
      <c r="K10253" s="99"/>
      <c r="L10253" s="99"/>
      <c r="M10253" s="99"/>
      <c r="N10253" s="99"/>
      <c r="O10253" s="99"/>
      <c r="P10253" s="99"/>
      <c r="Q10253" s="99"/>
      <c r="R10253" s="99"/>
      <c r="S10253" s="100">
        <v>1.0</v>
      </c>
      <c r="T10253" s="100">
        <v>1.0</v>
      </c>
      <c r="U10253" s="101" t="s">
        <v>7558</v>
      </c>
      <c r="V10253" s="101" t="s">
        <v>7559</v>
      </c>
      <c r="W10253" s="101" t="s">
        <v>54</v>
      </c>
      <c r="X10253" s="101" t="s">
        <v>7560</v>
      </c>
      <c r="Y10253" s="101" t="s">
        <v>18</v>
      </c>
    </row>
    <row r="10254">
      <c r="A10254" s="98" t="s">
        <v>64</v>
      </c>
      <c r="B10254" s="99"/>
      <c r="C10254" s="100" t="s">
        <v>19410</v>
      </c>
      <c r="D10254" s="101" t="s">
        <v>158</v>
      </c>
      <c r="E10254" s="101" t="s">
        <v>19411</v>
      </c>
      <c r="F10254" s="99"/>
      <c r="G10254" s="99"/>
      <c r="H10254" s="99"/>
      <c r="I10254" s="99"/>
      <c r="J10254" s="99"/>
      <c r="K10254" s="99"/>
      <c r="L10254" s="99"/>
      <c r="M10254" s="99"/>
      <c r="N10254" s="99"/>
      <c r="O10254" s="99"/>
      <c r="P10254" s="99"/>
      <c r="Q10254" s="99"/>
      <c r="R10254" s="99"/>
      <c r="S10254" s="100">
        <v>1.0</v>
      </c>
      <c r="T10254" s="100">
        <v>1.0</v>
      </c>
      <c r="U10254" s="101" t="s">
        <v>7558</v>
      </c>
      <c r="V10254" s="101" t="s">
        <v>7559</v>
      </c>
      <c r="W10254" s="101" t="s">
        <v>54</v>
      </c>
      <c r="X10254" s="101" t="s">
        <v>7560</v>
      </c>
      <c r="Y10254" s="101" t="s">
        <v>18</v>
      </c>
    </row>
    <row r="10255">
      <c r="A10255" s="103" t="s">
        <v>63</v>
      </c>
      <c r="B10255" s="99"/>
      <c r="C10255" s="100" t="s">
        <v>19412</v>
      </c>
      <c r="D10255" s="101" t="s">
        <v>122</v>
      </c>
      <c r="E10255" s="101" t="s">
        <v>19413</v>
      </c>
      <c r="F10255" s="99"/>
      <c r="G10255" s="99"/>
      <c r="H10255" s="99"/>
      <c r="I10255" s="99"/>
      <c r="J10255" s="99"/>
      <c r="K10255" s="99"/>
      <c r="L10255" s="99"/>
      <c r="M10255" s="99"/>
      <c r="N10255" s="99"/>
      <c r="O10255" s="99"/>
      <c r="P10255" s="99"/>
      <c r="Q10255" s="99"/>
      <c r="R10255" s="99"/>
      <c r="S10255" s="102">
        <v>1.0</v>
      </c>
      <c r="T10255" s="102">
        <v>1.0</v>
      </c>
      <c r="U10255" s="102" t="s">
        <v>7558</v>
      </c>
      <c r="V10255" s="102" t="s">
        <v>7559</v>
      </c>
      <c r="W10255" s="102" t="s">
        <v>54</v>
      </c>
      <c r="X10255" s="102" t="s">
        <v>7560</v>
      </c>
      <c r="Y10255" s="101" t="s">
        <v>18</v>
      </c>
    </row>
    <row r="10256">
      <c r="A10256" s="103" t="s">
        <v>63</v>
      </c>
      <c r="B10256" s="99"/>
      <c r="C10256" s="100" t="s">
        <v>19414</v>
      </c>
      <c r="D10256" s="101" t="s">
        <v>191</v>
      </c>
      <c r="E10256" s="101" t="s">
        <v>19415</v>
      </c>
      <c r="F10256" s="99"/>
      <c r="G10256" s="99"/>
      <c r="H10256" s="99"/>
      <c r="I10256" s="99"/>
      <c r="J10256" s="99"/>
      <c r="K10256" s="99"/>
      <c r="L10256" s="99"/>
      <c r="M10256" s="99"/>
      <c r="N10256" s="99"/>
      <c r="O10256" s="99"/>
      <c r="P10256" s="99"/>
      <c r="Q10256" s="99"/>
      <c r="R10256" s="99"/>
      <c r="S10256" s="100">
        <v>1.0</v>
      </c>
      <c r="T10256" s="100">
        <v>1.0</v>
      </c>
      <c r="U10256" s="101" t="s">
        <v>7558</v>
      </c>
      <c r="V10256" s="101" t="s">
        <v>7559</v>
      </c>
      <c r="W10256" s="101" t="s">
        <v>54</v>
      </c>
      <c r="X10256" s="101" t="s">
        <v>7560</v>
      </c>
      <c r="Y10256" s="101" t="s">
        <v>18</v>
      </c>
    </row>
    <row r="10257">
      <c r="A10257" s="98" t="s">
        <v>81</v>
      </c>
      <c r="B10257" s="99"/>
      <c r="C10257" s="100" t="s">
        <v>19408</v>
      </c>
      <c r="D10257" s="101" t="s">
        <v>135</v>
      </c>
      <c r="E10257" s="101" t="s">
        <v>19416</v>
      </c>
      <c r="F10257" s="99"/>
      <c r="G10257" s="99"/>
      <c r="H10257" s="99"/>
      <c r="I10257" s="99"/>
      <c r="J10257" s="99"/>
      <c r="K10257" s="99"/>
      <c r="L10257" s="99"/>
      <c r="M10257" s="99"/>
      <c r="N10257" s="99"/>
      <c r="O10257" s="99"/>
      <c r="P10257" s="99"/>
      <c r="Q10257" s="99"/>
      <c r="R10257" s="99"/>
      <c r="S10257" s="100">
        <v>1.0</v>
      </c>
      <c r="T10257" s="100">
        <v>1.0</v>
      </c>
      <c r="U10257" s="101" t="s">
        <v>7558</v>
      </c>
      <c r="V10257" s="101" t="s">
        <v>7559</v>
      </c>
      <c r="W10257" s="101" t="s">
        <v>54</v>
      </c>
      <c r="X10257" s="101" t="s">
        <v>7560</v>
      </c>
      <c r="Y10257" s="101" t="s">
        <v>18</v>
      </c>
    </row>
    <row r="10258">
      <c r="A10258" s="98" t="s">
        <v>64</v>
      </c>
      <c r="B10258" s="99"/>
      <c r="C10258" s="100" t="s">
        <v>19417</v>
      </c>
      <c r="D10258" s="101" t="s">
        <v>128</v>
      </c>
      <c r="E10258" s="101" t="s">
        <v>19418</v>
      </c>
      <c r="F10258" s="99"/>
      <c r="G10258" s="99"/>
      <c r="H10258" s="99"/>
      <c r="I10258" s="99"/>
      <c r="J10258" s="99"/>
      <c r="K10258" s="99"/>
      <c r="L10258" s="99"/>
      <c r="M10258" s="99"/>
      <c r="N10258" s="99"/>
      <c r="O10258" s="99"/>
      <c r="P10258" s="99"/>
      <c r="Q10258" s="99"/>
      <c r="R10258" s="99"/>
      <c r="S10258" s="102">
        <v>1.0</v>
      </c>
      <c r="T10258" s="102">
        <v>1.0</v>
      </c>
      <c r="U10258" s="102" t="s">
        <v>7558</v>
      </c>
      <c r="V10258" s="102" t="s">
        <v>7559</v>
      </c>
      <c r="W10258" s="102" t="s">
        <v>54</v>
      </c>
      <c r="X10258" s="102" t="s">
        <v>7560</v>
      </c>
      <c r="Y10258" s="101" t="s">
        <v>12</v>
      </c>
    </row>
    <row r="10259">
      <c r="A10259" s="98" t="s">
        <v>93</v>
      </c>
      <c r="B10259" s="99"/>
      <c r="C10259" s="100" t="s">
        <v>19419</v>
      </c>
      <c r="D10259" s="101" t="s">
        <v>122</v>
      </c>
      <c r="E10259" s="101" t="s">
        <v>19420</v>
      </c>
      <c r="F10259" s="99"/>
      <c r="G10259" s="99"/>
      <c r="H10259" s="99"/>
      <c r="I10259" s="99"/>
      <c r="J10259" s="99"/>
      <c r="K10259" s="99"/>
      <c r="L10259" s="99"/>
      <c r="M10259" s="99"/>
      <c r="N10259" s="99"/>
      <c r="O10259" s="99"/>
      <c r="P10259" s="99"/>
      <c r="Q10259" s="99"/>
      <c r="R10259" s="99"/>
      <c r="S10259" s="102">
        <v>1.0</v>
      </c>
      <c r="T10259" s="102">
        <v>1.0</v>
      </c>
      <c r="U10259" s="102" t="s">
        <v>7558</v>
      </c>
      <c r="V10259" s="102" t="s">
        <v>7559</v>
      </c>
      <c r="W10259" s="102" t="s">
        <v>54</v>
      </c>
      <c r="X10259" s="102" t="s">
        <v>7560</v>
      </c>
      <c r="Y10259" s="101" t="s">
        <v>18</v>
      </c>
    </row>
    <row r="10260">
      <c r="A10260" s="98" t="s">
        <v>64</v>
      </c>
      <c r="B10260" s="99"/>
      <c r="C10260" s="100" t="s">
        <v>19421</v>
      </c>
      <c r="D10260" s="101" t="s">
        <v>135</v>
      </c>
      <c r="E10260" s="101" t="s">
        <v>19422</v>
      </c>
      <c r="F10260" s="99"/>
      <c r="G10260" s="99"/>
      <c r="H10260" s="99"/>
      <c r="I10260" s="99"/>
      <c r="J10260" s="99"/>
      <c r="K10260" s="99"/>
      <c r="L10260" s="99"/>
      <c r="M10260" s="99"/>
      <c r="N10260" s="99"/>
      <c r="O10260" s="99"/>
      <c r="P10260" s="99"/>
      <c r="Q10260" s="99"/>
      <c r="R10260" s="99"/>
      <c r="S10260" s="100">
        <v>1.0</v>
      </c>
      <c r="T10260" s="100">
        <v>1.0</v>
      </c>
      <c r="U10260" s="101" t="s">
        <v>7558</v>
      </c>
      <c r="V10260" s="101" t="s">
        <v>7559</v>
      </c>
      <c r="W10260" s="101" t="s">
        <v>54</v>
      </c>
      <c r="X10260" s="101" t="s">
        <v>7560</v>
      </c>
      <c r="Y10260" s="101" t="s">
        <v>18</v>
      </c>
    </row>
    <row r="10261">
      <c r="A10261" s="103" t="s">
        <v>63</v>
      </c>
      <c r="B10261" s="99"/>
      <c r="C10261" s="100" t="s">
        <v>19423</v>
      </c>
      <c r="D10261" s="101" t="s">
        <v>146</v>
      </c>
      <c r="E10261" s="101" t="s">
        <v>19424</v>
      </c>
      <c r="F10261" s="99"/>
      <c r="G10261" s="99"/>
      <c r="H10261" s="99"/>
      <c r="I10261" s="99"/>
      <c r="J10261" s="99"/>
      <c r="K10261" s="99"/>
      <c r="L10261" s="99"/>
      <c r="M10261" s="99"/>
      <c r="N10261" s="99"/>
      <c r="O10261" s="99"/>
      <c r="P10261" s="99"/>
      <c r="Q10261" s="99"/>
      <c r="R10261" s="99"/>
      <c r="S10261" s="100">
        <v>1.0</v>
      </c>
      <c r="T10261" s="100">
        <v>1.0</v>
      </c>
      <c r="U10261" s="101" t="s">
        <v>7558</v>
      </c>
      <c r="V10261" s="101" t="s">
        <v>7559</v>
      </c>
      <c r="W10261" s="101" t="s">
        <v>54</v>
      </c>
      <c r="X10261" s="101" t="s">
        <v>7560</v>
      </c>
      <c r="Y10261" s="101" t="s">
        <v>18</v>
      </c>
    </row>
    <row r="10262">
      <c r="A10262" s="98" t="s">
        <v>93</v>
      </c>
      <c r="B10262" s="99"/>
      <c r="C10262" s="100" t="s">
        <v>19425</v>
      </c>
      <c r="D10262" s="101" t="s">
        <v>191</v>
      </c>
      <c r="E10262" s="101" t="s">
        <v>19426</v>
      </c>
      <c r="F10262" s="99"/>
      <c r="G10262" s="99"/>
      <c r="H10262" s="99"/>
      <c r="I10262" s="99"/>
      <c r="J10262" s="99"/>
      <c r="K10262" s="99"/>
      <c r="L10262" s="99"/>
      <c r="M10262" s="99"/>
      <c r="N10262" s="99"/>
      <c r="O10262" s="99"/>
      <c r="P10262" s="99"/>
      <c r="Q10262" s="99"/>
      <c r="R10262" s="99"/>
      <c r="S10262" s="100">
        <v>1.0</v>
      </c>
      <c r="T10262" s="100">
        <v>1.0</v>
      </c>
      <c r="U10262" s="101" t="s">
        <v>7558</v>
      </c>
      <c r="V10262" s="101" t="s">
        <v>7559</v>
      </c>
      <c r="W10262" s="101" t="s">
        <v>54</v>
      </c>
      <c r="X10262" s="101" t="s">
        <v>7560</v>
      </c>
      <c r="Y10262" s="101" t="s">
        <v>18</v>
      </c>
    </row>
    <row r="10263">
      <c r="A10263" s="103" t="s">
        <v>63</v>
      </c>
      <c r="B10263" s="99"/>
      <c r="C10263" s="100" t="s">
        <v>19427</v>
      </c>
      <c r="D10263" s="101" t="s">
        <v>191</v>
      </c>
      <c r="E10263" s="101" t="s">
        <v>5468</v>
      </c>
      <c r="F10263" s="99"/>
      <c r="G10263" s="99"/>
      <c r="H10263" s="99"/>
      <c r="I10263" s="99"/>
      <c r="J10263" s="99"/>
      <c r="K10263" s="99"/>
      <c r="L10263" s="99"/>
      <c r="M10263" s="99"/>
      <c r="N10263" s="99"/>
      <c r="O10263" s="99"/>
      <c r="P10263" s="99"/>
      <c r="Q10263" s="99"/>
      <c r="R10263" s="99"/>
      <c r="S10263" s="100">
        <v>1.0</v>
      </c>
      <c r="T10263" s="100">
        <v>1.0</v>
      </c>
      <c r="U10263" s="101" t="s">
        <v>7558</v>
      </c>
      <c r="V10263" s="101" t="s">
        <v>7559</v>
      </c>
      <c r="W10263" s="101" t="s">
        <v>54</v>
      </c>
      <c r="X10263" s="101" t="s">
        <v>7560</v>
      </c>
      <c r="Y10263" s="101" t="s">
        <v>20</v>
      </c>
    </row>
    <row r="10264">
      <c r="A10264" s="98" t="s">
        <v>64</v>
      </c>
      <c r="B10264" s="99"/>
      <c r="C10264" s="100" t="s">
        <v>19428</v>
      </c>
      <c r="D10264" s="101" t="s">
        <v>122</v>
      </c>
      <c r="E10264" s="101" t="s">
        <v>19429</v>
      </c>
      <c r="F10264" s="99"/>
      <c r="G10264" s="99"/>
      <c r="H10264" s="99"/>
      <c r="I10264" s="99"/>
      <c r="J10264" s="99"/>
      <c r="K10264" s="99"/>
      <c r="L10264" s="99"/>
      <c r="M10264" s="99"/>
      <c r="N10264" s="99"/>
      <c r="O10264" s="99"/>
      <c r="P10264" s="99"/>
      <c r="Q10264" s="99"/>
      <c r="R10264" s="99"/>
      <c r="S10264" s="102">
        <v>1.0</v>
      </c>
      <c r="T10264" s="102">
        <v>1.0</v>
      </c>
      <c r="U10264" s="102" t="s">
        <v>7558</v>
      </c>
      <c r="V10264" s="102" t="s">
        <v>7559</v>
      </c>
      <c r="W10264" s="102" t="s">
        <v>54</v>
      </c>
      <c r="X10264" s="102" t="s">
        <v>7560</v>
      </c>
      <c r="Y10264" s="101" t="s">
        <v>18</v>
      </c>
    </row>
    <row r="10265">
      <c r="A10265" s="103" t="s">
        <v>63</v>
      </c>
      <c r="B10265" s="99"/>
      <c r="C10265" s="100" t="s">
        <v>19430</v>
      </c>
      <c r="D10265" s="101" t="s">
        <v>135</v>
      </c>
      <c r="E10265" s="101" t="s">
        <v>19431</v>
      </c>
      <c r="F10265" s="99"/>
      <c r="G10265" s="99"/>
      <c r="H10265" s="99"/>
      <c r="I10265" s="99"/>
      <c r="J10265" s="99"/>
      <c r="K10265" s="99"/>
      <c r="L10265" s="99"/>
      <c r="M10265" s="99"/>
      <c r="N10265" s="99"/>
      <c r="O10265" s="99"/>
      <c r="P10265" s="99"/>
      <c r="Q10265" s="99"/>
      <c r="R10265" s="99"/>
      <c r="S10265" s="100">
        <v>1.0</v>
      </c>
      <c r="T10265" s="100">
        <v>1.0</v>
      </c>
      <c r="U10265" s="101" t="s">
        <v>7558</v>
      </c>
      <c r="V10265" s="101" t="s">
        <v>7559</v>
      </c>
      <c r="W10265" s="101" t="s">
        <v>54</v>
      </c>
      <c r="X10265" s="101" t="s">
        <v>7560</v>
      </c>
      <c r="Y10265" s="101" t="s">
        <v>18</v>
      </c>
    </row>
    <row r="10266">
      <c r="A10266" s="98" t="s">
        <v>80</v>
      </c>
      <c r="B10266" s="99"/>
      <c r="C10266" s="100" t="s">
        <v>19432</v>
      </c>
      <c r="D10266" s="101" t="s">
        <v>122</v>
      </c>
      <c r="E10266" s="101" t="s">
        <v>19433</v>
      </c>
      <c r="F10266" s="99"/>
      <c r="G10266" s="99"/>
      <c r="H10266" s="99"/>
      <c r="I10266" s="99"/>
      <c r="J10266" s="99"/>
      <c r="K10266" s="99"/>
      <c r="L10266" s="99"/>
      <c r="M10266" s="99"/>
      <c r="N10266" s="99"/>
      <c r="O10266" s="99"/>
      <c r="P10266" s="99"/>
      <c r="Q10266" s="99"/>
      <c r="R10266" s="99"/>
      <c r="S10266" s="102">
        <v>1.0</v>
      </c>
      <c r="T10266" s="102">
        <v>1.0</v>
      </c>
      <c r="U10266" s="102" t="s">
        <v>7558</v>
      </c>
      <c r="V10266" s="102" t="s">
        <v>7559</v>
      </c>
      <c r="W10266" s="102" t="s">
        <v>54</v>
      </c>
      <c r="X10266" s="102" t="s">
        <v>7560</v>
      </c>
      <c r="Y10266" s="101" t="s">
        <v>18</v>
      </c>
    </row>
    <row r="10267">
      <c r="A10267" s="98" t="s">
        <v>93</v>
      </c>
      <c r="B10267" s="99"/>
      <c r="C10267" s="100" t="s">
        <v>19434</v>
      </c>
      <c r="D10267" s="101" t="s">
        <v>135</v>
      </c>
      <c r="E10267" s="101" t="s">
        <v>19435</v>
      </c>
      <c r="F10267" s="99"/>
      <c r="G10267" s="99"/>
      <c r="H10267" s="99"/>
      <c r="I10267" s="99"/>
      <c r="J10267" s="99"/>
      <c r="K10267" s="99"/>
      <c r="L10267" s="99"/>
      <c r="M10267" s="99"/>
      <c r="N10267" s="99"/>
      <c r="O10267" s="99"/>
      <c r="P10267" s="99"/>
      <c r="Q10267" s="99"/>
      <c r="R10267" s="99"/>
      <c r="S10267" s="100">
        <v>1.0</v>
      </c>
      <c r="T10267" s="100">
        <v>1.0</v>
      </c>
      <c r="U10267" s="101" t="s">
        <v>7558</v>
      </c>
      <c r="V10267" s="101" t="s">
        <v>7559</v>
      </c>
      <c r="W10267" s="101" t="s">
        <v>54</v>
      </c>
      <c r="X10267" s="101" t="s">
        <v>7560</v>
      </c>
      <c r="Y10267" s="101" t="s">
        <v>18</v>
      </c>
    </row>
    <row r="10268">
      <c r="A10268" s="98" t="s">
        <v>64</v>
      </c>
      <c r="B10268" s="99"/>
      <c r="C10268" s="100" t="s">
        <v>19436</v>
      </c>
      <c r="D10268" s="101" t="s">
        <v>122</v>
      </c>
      <c r="E10268" s="101" t="s">
        <v>19437</v>
      </c>
      <c r="F10268" s="99"/>
      <c r="G10268" s="99"/>
      <c r="H10268" s="99"/>
      <c r="I10268" s="99"/>
      <c r="J10268" s="99"/>
      <c r="K10268" s="99"/>
      <c r="L10268" s="99"/>
      <c r="M10268" s="99"/>
      <c r="N10268" s="99"/>
      <c r="O10268" s="99"/>
      <c r="P10268" s="99"/>
      <c r="Q10268" s="99"/>
      <c r="R10268" s="99"/>
      <c r="S10268" s="102">
        <v>1.0</v>
      </c>
      <c r="T10268" s="102">
        <v>1.0</v>
      </c>
      <c r="U10268" s="102" t="s">
        <v>7558</v>
      </c>
      <c r="V10268" s="102" t="s">
        <v>7559</v>
      </c>
      <c r="W10268" s="102" t="s">
        <v>54</v>
      </c>
      <c r="X10268" s="102" t="s">
        <v>7560</v>
      </c>
      <c r="Y10268" s="101" t="s">
        <v>18</v>
      </c>
    </row>
    <row r="10269">
      <c r="A10269" s="103" t="s">
        <v>63</v>
      </c>
      <c r="B10269" s="99"/>
      <c r="C10269" s="100" t="s">
        <v>19438</v>
      </c>
      <c r="D10269" s="101" t="s">
        <v>151</v>
      </c>
      <c r="E10269" s="101" t="s">
        <v>19439</v>
      </c>
      <c r="F10269" s="99"/>
      <c r="G10269" s="99"/>
      <c r="H10269" s="99"/>
      <c r="I10269" s="99"/>
      <c r="J10269" s="99"/>
      <c r="K10269" s="99"/>
      <c r="L10269" s="99"/>
      <c r="M10269" s="99"/>
      <c r="N10269" s="99"/>
      <c r="O10269" s="99"/>
      <c r="P10269" s="99"/>
      <c r="Q10269" s="99"/>
      <c r="R10269" s="99"/>
      <c r="S10269" s="102">
        <v>1.0</v>
      </c>
      <c r="T10269" s="102">
        <v>1.0</v>
      </c>
      <c r="U10269" s="102" t="s">
        <v>7558</v>
      </c>
      <c r="V10269" s="102" t="s">
        <v>7559</v>
      </c>
      <c r="W10269" s="102" t="s">
        <v>54</v>
      </c>
      <c r="X10269" s="102" t="s">
        <v>7591</v>
      </c>
      <c r="Y10269" s="101" t="s">
        <v>12</v>
      </c>
      <c r="Z10269" s="33">
        <v>1.0</v>
      </c>
    </row>
    <row r="10270">
      <c r="A10270" s="98" t="s">
        <v>80</v>
      </c>
      <c r="B10270" s="99"/>
      <c r="C10270" s="100" t="s">
        <v>19440</v>
      </c>
      <c r="D10270" s="101" t="s">
        <v>122</v>
      </c>
      <c r="E10270" s="101" t="s">
        <v>19441</v>
      </c>
      <c r="F10270" s="99"/>
      <c r="G10270" s="99"/>
      <c r="H10270" s="99"/>
      <c r="I10270" s="99"/>
      <c r="J10270" s="99"/>
      <c r="K10270" s="99"/>
      <c r="L10270" s="99"/>
      <c r="M10270" s="99"/>
      <c r="N10270" s="99"/>
      <c r="O10270" s="99"/>
      <c r="P10270" s="99"/>
      <c r="Q10270" s="99"/>
      <c r="R10270" s="99"/>
      <c r="S10270" s="100">
        <v>1.0</v>
      </c>
      <c r="T10270" s="100">
        <v>1.0</v>
      </c>
      <c r="U10270" s="101" t="s">
        <v>7558</v>
      </c>
      <c r="V10270" s="101" t="s">
        <v>7559</v>
      </c>
      <c r="W10270" s="101" t="s">
        <v>55</v>
      </c>
      <c r="X10270" s="101" t="s">
        <v>7560</v>
      </c>
      <c r="Y10270" s="101" t="s">
        <v>20</v>
      </c>
    </row>
    <row r="10271">
      <c r="A10271" s="98" t="s">
        <v>64</v>
      </c>
      <c r="B10271" s="99"/>
      <c r="C10271" s="100" t="s">
        <v>19442</v>
      </c>
      <c r="D10271" s="101" t="s">
        <v>135</v>
      </c>
      <c r="E10271" s="101" t="s">
        <v>19443</v>
      </c>
      <c r="F10271" s="99"/>
      <c r="G10271" s="99"/>
      <c r="H10271" s="99"/>
      <c r="I10271" s="99"/>
      <c r="J10271" s="99"/>
      <c r="K10271" s="99"/>
      <c r="L10271" s="99"/>
      <c r="M10271" s="99"/>
      <c r="N10271" s="99"/>
      <c r="O10271" s="99"/>
      <c r="P10271" s="99"/>
      <c r="Q10271" s="99"/>
      <c r="R10271" s="99"/>
      <c r="S10271" s="100">
        <v>1.0</v>
      </c>
      <c r="T10271" s="100">
        <v>1.0</v>
      </c>
      <c r="U10271" s="101" t="s">
        <v>7558</v>
      </c>
      <c r="V10271" s="101" t="s">
        <v>7559</v>
      </c>
      <c r="W10271" s="101" t="s">
        <v>54</v>
      </c>
      <c r="X10271" s="101" t="s">
        <v>7560</v>
      </c>
      <c r="Y10271" s="101" t="s">
        <v>18</v>
      </c>
    </row>
    <row r="10272">
      <c r="A10272" s="98" t="s">
        <v>64</v>
      </c>
      <c r="B10272" s="99"/>
      <c r="C10272" s="100" t="s">
        <v>19444</v>
      </c>
      <c r="D10272" s="101" t="s">
        <v>122</v>
      </c>
      <c r="E10272" s="101" t="s">
        <v>19445</v>
      </c>
      <c r="F10272" s="99"/>
      <c r="G10272" s="99"/>
      <c r="H10272" s="99"/>
      <c r="I10272" s="99"/>
      <c r="J10272" s="99"/>
      <c r="K10272" s="99"/>
      <c r="L10272" s="99"/>
      <c r="M10272" s="99"/>
      <c r="N10272" s="99"/>
      <c r="O10272" s="99"/>
      <c r="P10272" s="99"/>
      <c r="Q10272" s="99"/>
      <c r="R10272" s="99"/>
      <c r="S10272" s="102">
        <v>1.0</v>
      </c>
      <c r="T10272" s="102">
        <v>1.0</v>
      </c>
      <c r="U10272" s="102" t="s">
        <v>7558</v>
      </c>
      <c r="V10272" s="102" t="s">
        <v>7559</v>
      </c>
      <c r="W10272" s="102" t="s">
        <v>54</v>
      </c>
      <c r="X10272" s="102" t="s">
        <v>7560</v>
      </c>
      <c r="Y10272" s="101" t="s">
        <v>18</v>
      </c>
    </row>
    <row r="10273">
      <c r="A10273" s="98" t="s">
        <v>64</v>
      </c>
      <c r="B10273" s="99"/>
      <c r="C10273" s="100" t="s">
        <v>5475</v>
      </c>
      <c r="D10273" s="101" t="s">
        <v>191</v>
      </c>
      <c r="E10273" s="101" t="s">
        <v>19446</v>
      </c>
      <c r="F10273" s="99"/>
      <c r="G10273" s="99"/>
      <c r="H10273" s="99"/>
      <c r="I10273" s="99"/>
      <c r="J10273" s="99"/>
      <c r="K10273" s="99"/>
      <c r="L10273" s="99"/>
      <c r="M10273" s="99"/>
      <c r="N10273" s="99"/>
      <c r="O10273" s="99"/>
      <c r="P10273" s="99"/>
      <c r="Q10273" s="99"/>
      <c r="R10273" s="99"/>
      <c r="S10273" s="100">
        <v>1.0</v>
      </c>
      <c r="T10273" s="100">
        <v>1.0</v>
      </c>
      <c r="U10273" s="101" t="s">
        <v>7558</v>
      </c>
      <c r="V10273" s="101" t="s">
        <v>7559</v>
      </c>
      <c r="W10273" s="101" t="s">
        <v>54</v>
      </c>
      <c r="X10273" s="101" t="s">
        <v>7560</v>
      </c>
      <c r="Y10273" s="101" t="s">
        <v>18</v>
      </c>
    </row>
    <row r="10274">
      <c r="A10274" s="98" t="s">
        <v>81</v>
      </c>
      <c r="B10274" s="99"/>
      <c r="C10274" s="100" t="s">
        <v>19447</v>
      </c>
      <c r="D10274" s="101" t="s">
        <v>135</v>
      </c>
      <c r="E10274" s="101" t="s">
        <v>19448</v>
      </c>
      <c r="F10274" s="99"/>
      <c r="G10274" s="99"/>
      <c r="H10274" s="99"/>
      <c r="I10274" s="99"/>
      <c r="J10274" s="99"/>
      <c r="K10274" s="99"/>
      <c r="L10274" s="99"/>
      <c r="M10274" s="99"/>
      <c r="N10274" s="99"/>
      <c r="O10274" s="99"/>
      <c r="P10274" s="99"/>
      <c r="Q10274" s="99"/>
      <c r="R10274" s="99"/>
      <c r="S10274" s="100">
        <v>1.0</v>
      </c>
      <c r="T10274" s="100">
        <v>1.0</v>
      </c>
      <c r="U10274" s="101" t="s">
        <v>7558</v>
      </c>
      <c r="V10274" s="101" t="s">
        <v>7559</v>
      </c>
      <c r="W10274" s="101" t="s">
        <v>54</v>
      </c>
      <c r="X10274" s="101" t="s">
        <v>7560</v>
      </c>
      <c r="Y10274" s="101" t="s">
        <v>18</v>
      </c>
    </row>
    <row r="10275">
      <c r="A10275" s="103" t="s">
        <v>63</v>
      </c>
      <c r="B10275" s="99"/>
      <c r="C10275" s="100" t="s">
        <v>19449</v>
      </c>
      <c r="D10275" s="101" t="s">
        <v>151</v>
      </c>
      <c r="E10275" s="101" t="s">
        <v>19450</v>
      </c>
      <c r="F10275" s="99"/>
      <c r="G10275" s="99"/>
      <c r="H10275" s="99"/>
      <c r="I10275" s="99"/>
      <c r="J10275" s="99"/>
      <c r="K10275" s="99"/>
      <c r="L10275" s="99"/>
      <c r="M10275" s="99"/>
      <c r="N10275" s="99"/>
      <c r="O10275" s="99"/>
      <c r="P10275" s="99"/>
      <c r="Q10275" s="99"/>
      <c r="R10275" s="99"/>
      <c r="S10275" s="102">
        <v>1.0</v>
      </c>
      <c r="T10275" s="102">
        <v>0.0</v>
      </c>
      <c r="U10275" s="102" t="s">
        <v>7558</v>
      </c>
      <c r="V10275" s="102" t="s">
        <v>7559</v>
      </c>
      <c r="W10275" s="102" t="s">
        <v>54</v>
      </c>
      <c r="X10275" s="102" t="s">
        <v>7560</v>
      </c>
      <c r="Y10275" s="101" t="s">
        <v>12</v>
      </c>
    </row>
    <row r="10276">
      <c r="A10276" s="103" t="s">
        <v>63</v>
      </c>
      <c r="B10276" s="99"/>
      <c r="C10276" s="100" t="s">
        <v>5477</v>
      </c>
      <c r="D10276" s="101" t="s">
        <v>122</v>
      </c>
      <c r="E10276" s="101" t="s">
        <v>5478</v>
      </c>
      <c r="F10276" s="99"/>
      <c r="G10276" s="99"/>
      <c r="H10276" s="99"/>
      <c r="I10276" s="99"/>
      <c r="J10276" s="99"/>
      <c r="K10276" s="99"/>
      <c r="L10276" s="99"/>
      <c r="M10276" s="99"/>
      <c r="N10276" s="99"/>
      <c r="O10276" s="99"/>
      <c r="P10276" s="99"/>
      <c r="Q10276" s="99"/>
      <c r="R10276" s="99"/>
      <c r="S10276" s="102">
        <v>1.0</v>
      </c>
      <c r="T10276" s="102">
        <v>1.0</v>
      </c>
      <c r="U10276" s="102" t="s">
        <v>7558</v>
      </c>
      <c r="V10276" s="102" t="s">
        <v>7559</v>
      </c>
      <c r="W10276" s="102" t="s">
        <v>54</v>
      </c>
      <c r="X10276" s="102" t="s">
        <v>7560</v>
      </c>
      <c r="Y10276" s="101" t="s">
        <v>18</v>
      </c>
    </row>
    <row r="10277">
      <c r="A10277" s="98" t="s">
        <v>23</v>
      </c>
      <c r="B10277" s="99"/>
      <c r="C10277" s="100" t="s">
        <v>19451</v>
      </c>
      <c r="D10277" s="101" t="s">
        <v>135</v>
      </c>
      <c r="E10277" s="101" t="s">
        <v>19452</v>
      </c>
      <c r="F10277" s="99"/>
      <c r="G10277" s="99"/>
      <c r="H10277" s="99"/>
      <c r="I10277" s="99"/>
      <c r="J10277" s="99"/>
      <c r="K10277" s="99"/>
      <c r="L10277" s="99"/>
      <c r="M10277" s="99"/>
      <c r="N10277" s="99"/>
      <c r="O10277" s="99"/>
      <c r="P10277" s="99"/>
      <c r="Q10277" s="99"/>
      <c r="R10277" s="99"/>
      <c r="S10277" s="100">
        <v>1.0</v>
      </c>
      <c r="T10277" s="100">
        <v>1.0</v>
      </c>
      <c r="U10277" s="101" t="s">
        <v>7558</v>
      </c>
      <c r="V10277" s="101" t="s">
        <v>7559</v>
      </c>
      <c r="W10277" s="101" t="s">
        <v>54</v>
      </c>
      <c r="X10277" s="101" t="s">
        <v>7560</v>
      </c>
      <c r="Y10277" s="101" t="s">
        <v>18</v>
      </c>
    </row>
    <row r="10278">
      <c r="A10278" s="98" t="s">
        <v>93</v>
      </c>
      <c r="B10278" s="99"/>
      <c r="C10278" s="100" t="s">
        <v>19453</v>
      </c>
      <c r="D10278" s="101" t="s">
        <v>135</v>
      </c>
      <c r="E10278" s="101" t="s">
        <v>19454</v>
      </c>
      <c r="F10278" s="99"/>
      <c r="G10278" s="99"/>
      <c r="H10278" s="99"/>
      <c r="I10278" s="99"/>
      <c r="J10278" s="99"/>
      <c r="K10278" s="99"/>
      <c r="L10278" s="99"/>
      <c r="M10278" s="99"/>
      <c r="N10278" s="99"/>
      <c r="O10278" s="99"/>
      <c r="P10278" s="99"/>
      <c r="Q10278" s="99"/>
      <c r="R10278" s="99"/>
      <c r="S10278" s="100">
        <v>1.0</v>
      </c>
      <c r="T10278" s="100">
        <v>1.0</v>
      </c>
      <c r="U10278" s="101" t="s">
        <v>7558</v>
      </c>
      <c r="V10278" s="101" t="s">
        <v>7559</v>
      </c>
      <c r="W10278" s="101" t="s">
        <v>54</v>
      </c>
      <c r="X10278" s="101" t="s">
        <v>7560</v>
      </c>
      <c r="Y10278" s="101" t="s">
        <v>18</v>
      </c>
    </row>
    <row r="10279">
      <c r="A10279" s="98" t="s">
        <v>64</v>
      </c>
      <c r="B10279" s="99"/>
      <c r="C10279" s="100" t="s">
        <v>19455</v>
      </c>
      <c r="D10279" s="101" t="s">
        <v>122</v>
      </c>
      <c r="E10279" s="101" t="s">
        <v>19456</v>
      </c>
      <c r="F10279" s="99"/>
      <c r="G10279" s="99"/>
      <c r="H10279" s="99"/>
      <c r="I10279" s="99"/>
      <c r="J10279" s="99"/>
      <c r="K10279" s="99"/>
      <c r="L10279" s="99"/>
      <c r="M10279" s="99"/>
      <c r="N10279" s="99"/>
      <c r="O10279" s="99"/>
      <c r="P10279" s="99"/>
      <c r="Q10279" s="99"/>
      <c r="R10279" s="99"/>
      <c r="S10279" s="102">
        <v>1.0</v>
      </c>
      <c r="T10279" s="102">
        <v>1.0</v>
      </c>
      <c r="U10279" s="102" t="s">
        <v>7558</v>
      </c>
      <c r="V10279" s="102" t="s">
        <v>7559</v>
      </c>
      <c r="W10279" s="102" t="s">
        <v>54</v>
      </c>
      <c r="X10279" s="102" t="s">
        <v>7560</v>
      </c>
      <c r="Y10279" s="101" t="s">
        <v>18</v>
      </c>
    </row>
    <row r="10280">
      <c r="A10280" s="103" t="s">
        <v>63</v>
      </c>
      <c r="B10280" s="99"/>
      <c r="C10280" s="100" t="s">
        <v>19457</v>
      </c>
      <c r="D10280" s="101" t="s">
        <v>135</v>
      </c>
      <c r="E10280" s="101" t="s">
        <v>19458</v>
      </c>
      <c r="F10280" s="99"/>
      <c r="G10280" s="99"/>
      <c r="H10280" s="99"/>
      <c r="I10280" s="99"/>
      <c r="J10280" s="99"/>
      <c r="K10280" s="99"/>
      <c r="L10280" s="99"/>
      <c r="M10280" s="99"/>
      <c r="N10280" s="99"/>
      <c r="O10280" s="99"/>
      <c r="P10280" s="99"/>
      <c r="Q10280" s="99"/>
      <c r="R10280" s="99"/>
      <c r="S10280" s="100">
        <v>1.0</v>
      </c>
      <c r="T10280" s="100">
        <v>1.0</v>
      </c>
      <c r="U10280" s="101" t="s">
        <v>7558</v>
      </c>
      <c r="V10280" s="101" t="s">
        <v>7559</v>
      </c>
      <c r="W10280" s="101" t="s">
        <v>54</v>
      </c>
      <c r="X10280" s="101" t="s">
        <v>7560</v>
      </c>
      <c r="Y10280" s="101" t="s">
        <v>18</v>
      </c>
    </row>
    <row r="10281">
      <c r="A10281" s="98" t="s">
        <v>90</v>
      </c>
      <c r="B10281" s="99"/>
      <c r="C10281" s="100" t="s">
        <v>19459</v>
      </c>
      <c r="D10281" s="101" t="s">
        <v>122</v>
      </c>
      <c r="E10281" s="101" t="s">
        <v>19460</v>
      </c>
      <c r="F10281" s="99"/>
      <c r="G10281" s="99"/>
      <c r="H10281" s="99"/>
      <c r="I10281" s="99"/>
      <c r="J10281" s="99"/>
      <c r="K10281" s="99"/>
      <c r="L10281" s="99"/>
      <c r="M10281" s="99"/>
      <c r="N10281" s="99"/>
      <c r="O10281" s="99"/>
      <c r="P10281" s="99"/>
      <c r="Q10281" s="99"/>
      <c r="R10281" s="99"/>
      <c r="S10281" s="102">
        <v>1.0</v>
      </c>
      <c r="T10281" s="102">
        <v>1.0</v>
      </c>
      <c r="U10281" s="102" t="s">
        <v>7558</v>
      </c>
      <c r="V10281" s="102" t="s">
        <v>7559</v>
      </c>
      <c r="W10281" s="102" t="s">
        <v>54</v>
      </c>
      <c r="X10281" s="102" t="s">
        <v>7560</v>
      </c>
      <c r="Y10281" s="101" t="s">
        <v>18</v>
      </c>
    </row>
    <row r="10282">
      <c r="A10282" s="98" t="s">
        <v>67</v>
      </c>
      <c r="B10282" s="99"/>
      <c r="C10282" s="100" t="s">
        <v>19461</v>
      </c>
      <c r="D10282" s="101" t="s">
        <v>122</v>
      </c>
      <c r="E10282" s="101" t="s">
        <v>19462</v>
      </c>
      <c r="F10282" s="99"/>
      <c r="G10282" s="99"/>
      <c r="H10282" s="99"/>
      <c r="I10282" s="99"/>
      <c r="J10282" s="99"/>
      <c r="K10282" s="99"/>
      <c r="L10282" s="99"/>
      <c r="M10282" s="99"/>
      <c r="N10282" s="99"/>
      <c r="O10282" s="99"/>
      <c r="P10282" s="99"/>
      <c r="Q10282" s="99"/>
      <c r="R10282" s="99"/>
      <c r="S10282" s="102">
        <v>1.0</v>
      </c>
      <c r="T10282" s="102">
        <v>1.0</v>
      </c>
      <c r="U10282" s="102" t="s">
        <v>7558</v>
      </c>
      <c r="V10282" s="102" t="s">
        <v>7559</v>
      </c>
      <c r="W10282" s="102" t="s">
        <v>54</v>
      </c>
      <c r="X10282" s="102" t="s">
        <v>7560</v>
      </c>
      <c r="Y10282" s="101" t="s">
        <v>18</v>
      </c>
    </row>
    <row r="10283">
      <c r="A10283" s="103" t="s">
        <v>63</v>
      </c>
      <c r="B10283" s="99"/>
      <c r="C10283" s="100" t="s">
        <v>19463</v>
      </c>
      <c r="D10283" s="101" t="s">
        <v>158</v>
      </c>
      <c r="E10283" s="101" t="s">
        <v>19464</v>
      </c>
      <c r="F10283" s="99"/>
      <c r="G10283" s="99"/>
      <c r="H10283" s="99"/>
      <c r="I10283" s="99"/>
      <c r="J10283" s="99"/>
      <c r="K10283" s="99"/>
      <c r="L10283" s="99"/>
      <c r="M10283" s="99"/>
      <c r="N10283" s="99"/>
      <c r="O10283" s="99"/>
      <c r="P10283" s="99"/>
      <c r="Q10283" s="99"/>
      <c r="R10283" s="99"/>
      <c r="S10283" s="100">
        <v>1.0</v>
      </c>
      <c r="T10283" s="100">
        <v>1.0</v>
      </c>
      <c r="U10283" s="101" t="s">
        <v>7558</v>
      </c>
      <c r="V10283" s="101" t="s">
        <v>7559</v>
      </c>
      <c r="W10283" s="101" t="s">
        <v>54</v>
      </c>
      <c r="X10283" s="101" t="s">
        <v>7560</v>
      </c>
      <c r="Y10283" s="101" t="s">
        <v>18</v>
      </c>
    </row>
    <row r="10284">
      <c r="A10284" s="98" t="s">
        <v>93</v>
      </c>
      <c r="B10284" s="99"/>
      <c r="C10284" s="100" t="s">
        <v>19465</v>
      </c>
      <c r="D10284" s="101" t="s">
        <v>122</v>
      </c>
      <c r="E10284" s="101" t="s">
        <v>19466</v>
      </c>
      <c r="F10284" s="99"/>
      <c r="G10284" s="99"/>
      <c r="H10284" s="99"/>
      <c r="I10284" s="99"/>
      <c r="J10284" s="99"/>
      <c r="K10284" s="99"/>
      <c r="L10284" s="99"/>
      <c r="M10284" s="99"/>
      <c r="N10284" s="99"/>
      <c r="O10284" s="99"/>
      <c r="P10284" s="99"/>
      <c r="Q10284" s="99"/>
      <c r="R10284" s="99"/>
      <c r="S10284" s="102">
        <v>1.0</v>
      </c>
      <c r="T10284" s="102">
        <v>1.0</v>
      </c>
      <c r="U10284" s="102" t="s">
        <v>7558</v>
      </c>
      <c r="V10284" s="102" t="s">
        <v>7559</v>
      </c>
      <c r="W10284" s="102" t="s">
        <v>54</v>
      </c>
      <c r="X10284" s="102" t="s">
        <v>7560</v>
      </c>
      <c r="Y10284" s="101" t="s">
        <v>18</v>
      </c>
    </row>
    <row r="10285">
      <c r="A10285" s="98" t="s">
        <v>82</v>
      </c>
      <c r="B10285" s="99"/>
      <c r="C10285" s="100" t="s">
        <v>19467</v>
      </c>
      <c r="D10285" s="101" t="s">
        <v>122</v>
      </c>
      <c r="E10285" s="101" t="s">
        <v>19468</v>
      </c>
      <c r="F10285" s="99"/>
      <c r="G10285" s="99"/>
      <c r="H10285" s="99"/>
      <c r="I10285" s="99"/>
      <c r="J10285" s="99"/>
      <c r="K10285" s="99"/>
      <c r="L10285" s="99"/>
      <c r="M10285" s="99"/>
      <c r="N10285" s="99"/>
      <c r="O10285" s="99"/>
      <c r="P10285" s="99"/>
      <c r="Q10285" s="99"/>
      <c r="R10285" s="99"/>
      <c r="S10285" s="102">
        <v>1.0</v>
      </c>
      <c r="T10285" s="102">
        <v>1.0</v>
      </c>
      <c r="U10285" s="102" t="s">
        <v>7558</v>
      </c>
      <c r="V10285" s="102" t="s">
        <v>7559</v>
      </c>
      <c r="W10285" s="102" t="s">
        <v>54</v>
      </c>
      <c r="X10285" s="102" t="s">
        <v>7560</v>
      </c>
      <c r="Y10285" s="101" t="s">
        <v>18</v>
      </c>
    </row>
    <row r="10286">
      <c r="A10286" s="98" t="s">
        <v>80</v>
      </c>
      <c r="B10286" s="99"/>
      <c r="C10286" s="100" t="s">
        <v>19469</v>
      </c>
      <c r="D10286" s="101" t="s">
        <v>151</v>
      </c>
      <c r="E10286" s="101" t="s">
        <v>19470</v>
      </c>
      <c r="F10286" s="99"/>
      <c r="G10286" s="99"/>
      <c r="H10286" s="99"/>
      <c r="I10286" s="99"/>
      <c r="J10286" s="99"/>
      <c r="K10286" s="99"/>
      <c r="L10286" s="99"/>
      <c r="M10286" s="99"/>
      <c r="N10286" s="99"/>
      <c r="O10286" s="99"/>
      <c r="P10286" s="99"/>
      <c r="Q10286" s="99"/>
      <c r="R10286" s="99"/>
      <c r="S10286" s="102">
        <v>1.0</v>
      </c>
      <c r="T10286" s="102">
        <v>1.0</v>
      </c>
      <c r="U10286" s="102" t="s">
        <v>7558</v>
      </c>
      <c r="V10286" s="102" t="s">
        <v>7559</v>
      </c>
      <c r="W10286" s="102" t="s">
        <v>54</v>
      </c>
      <c r="X10286" s="102" t="s">
        <v>7591</v>
      </c>
      <c r="Y10286" s="101" t="s">
        <v>12</v>
      </c>
      <c r="Z10286" s="33">
        <v>1.0</v>
      </c>
    </row>
    <row r="10287">
      <c r="A10287" s="98" t="s">
        <v>64</v>
      </c>
      <c r="B10287" s="99"/>
      <c r="C10287" s="100" t="s">
        <v>19471</v>
      </c>
      <c r="D10287" s="101" t="s">
        <v>122</v>
      </c>
      <c r="E10287" s="101" t="s">
        <v>19472</v>
      </c>
      <c r="F10287" s="99"/>
      <c r="G10287" s="99"/>
      <c r="H10287" s="99"/>
      <c r="I10287" s="99"/>
      <c r="J10287" s="99"/>
      <c r="K10287" s="99"/>
      <c r="L10287" s="99"/>
      <c r="M10287" s="99"/>
      <c r="N10287" s="99"/>
      <c r="O10287" s="99"/>
      <c r="P10287" s="99"/>
      <c r="Q10287" s="99"/>
      <c r="R10287" s="99"/>
      <c r="S10287" s="102">
        <v>1.0</v>
      </c>
      <c r="T10287" s="102">
        <v>1.0</v>
      </c>
      <c r="U10287" s="102" t="s">
        <v>7558</v>
      </c>
      <c r="V10287" s="102" t="s">
        <v>7559</v>
      </c>
      <c r="W10287" s="102" t="s">
        <v>54</v>
      </c>
      <c r="X10287" s="102" t="s">
        <v>7560</v>
      </c>
      <c r="Y10287" s="101" t="s">
        <v>18</v>
      </c>
    </row>
    <row r="10288">
      <c r="A10288" s="98" t="s">
        <v>81</v>
      </c>
      <c r="B10288" s="99"/>
      <c r="C10288" s="100" t="s">
        <v>19473</v>
      </c>
      <c r="D10288" s="101" t="s">
        <v>135</v>
      </c>
      <c r="E10288" s="101" t="s">
        <v>19474</v>
      </c>
      <c r="F10288" s="99"/>
      <c r="G10288" s="99"/>
      <c r="H10288" s="99"/>
      <c r="I10288" s="99"/>
      <c r="J10288" s="99"/>
      <c r="K10288" s="99"/>
      <c r="L10288" s="99"/>
      <c r="M10288" s="99"/>
      <c r="N10288" s="99"/>
      <c r="O10288" s="99"/>
      <c r="P10288" s="99"/>
      <c r="Q10288" s="99"/>
      <c r="R10288" s="99"/>
      <c r="S10288" s="100">
        <v>1.0</v>
      </c>
      <c r="T10288" s="100">
        <v>1.0</v>
      </c>
      <c r="U10288" s="101" t="s">
        <v>7558</v>
      </c>
      <c r="V10288" s="101" t="s">
        <v>7559</v>
      </c>
      <c r="W10288" s="101" t="s">
        <v>54</v>
      </c>
      <c r="X10288" s="101" t="s">
        <v>7560</v>
      </c>
      <c r="Y10288" s="101" t="s">
        <v>18</v>
      </c>
    </row>
    <row r="10289">
      <c r="A10289" s="98" t="s">
        <v>77</v>
      </c>
      <c r="B10289" s="99"/>
      <c r="C10289" s="100" t="s">
        <v>19475</v>
      </c>
      <c r="D10289" s="101" t="s">
        <v>135</v>
      </c>
      <c r="E10289" s="101" t="s">
        <v>19476</v>
      </c>
      <c r="F10289" s="99"/>
      <c r="G10289" s="99"/>
      <c r="H10289" s="99"/>
      <c r="I10289" s="99"/>
      <c r="J10289" s="99"/>
      <c r="K10289" s="99"/>
      <c r="L10289" s="99"/>
      <c r="M10289" s="99"/>
      <c r="N10289" s="99"/>
      <c r="O10289" s="99"/>
      <c r="P10289" s="99"/>
      <c r="Q10289" s="99"/>
      <c r="R10289" s="99"/>
      <c r="S10289" s="100">
        <v>1.0</v>
      </c>
      <c r="T10289" s="100">
        <v>1.0</v>
      </c>
      <c r="U10289" s="101" t="s">
        <v>7558</v>
      </c>
      <c r="V10289" s="101" t="s">
        <v>7559</v>
      </c>
      <c r="W10289" s="101" t="s">
        <v>54</v>
      </c>
      <c r="X10289" s="101" t="s">
        <v>7560</v>
      </c>
      <c r="Y10289" s="101" t="s">
        <v>18</v>
      </c>
    </row>
    <row r="10290">
      <c r="A10290" s="98" t="s">
        <v>80</v>
      </c>
      <c r="B10290" s="99"/>
      <c r="C10290" s="100" t="s">
        <v>19477</v>
      </c>
      <c r="D10290" s="101" t="s">
        <v>135</v>
      </c>
      <c r="E10290" s="101" t="s">
        <v>19478</v>
      </c>
      <c r="F10290" s="99"/>
      <c r="G10290" s="99"/>
      <c r="H10290" s="99"/>
      <c r="I10290" s="99"/>
      <c r="J10290" s="99"/>
      <c r="K10290" s="99"/>
      <c r="L10290" s="99"/>
      <c r="M10290" s="99"/>
      <c r="N10290" s="99"/>
      <c r="O10290" s="99"/>
      <c r="P10290" s="99"/>
      <c r="Q10290" s="99"/>
      <c r="R10290" s="99"/>
      <c r="S10290" s="100">
        <v>1.0</v>
      </c>
      <c r="T10290" s="100">
        <v>1.0</v>
      </c>
      <c r="U10290" s="101" t="s">
        <v>7558</v>
      </c>
      <c r="V10290" s="101" t="s">
        <v>7559</v>
      </c>
      <c r="W10290" s="101" t="s">
        <v>54</v>
      </c>
      <c r="X10290" s="101" t="s">
        <v>7560</v>
      </c>
      <c r="Y10290" s="101" t="s">
        <v>18</v>
      </c>
    </row>
    <row r="10291">
      <c r="A10291" s="98" t="s">
        <v>77</v>
      </c>
      <c r="B10291" s="99"/>
      <c r="C10291" s="100" t="s">
        <v>19479</v>
      </c>
      <c r="D10291" s="101" t="s">
        <v>122</v>
      </c>
      <c r="E10291" s="101" t="s">
        <v>19480</v>
      </c>
      <c r="F10291" s="99"/>
      <c r="G10291" s="99"/>
      <c r="H10291" s="99"/>
      <c r="I10291" s="99"/>
      <c r="J10291" s="99"/>
      <c r="K10291" s="99"/>
      <c r="L10291" s="99"/>
      <c r="M10291" s="99"/>
      <c r="N10291" s="99"/>
      <c r="O10291" s="99"/>
      <c r="P10291" s="99"/>
      <c r="Q10291" s="99"/>
      <c r="R10291" s="99"/>
      <c r="S10291" s="102">
        <v>1.0</v>
      </c>
      <c r="T10291" s="102">
        <v>1.0</v>
      </c>
      <c r="U10291" s="102" t="s">
        <v>7558</v>
      </c>
      <c r="V10291" s="102" t="s">
        <v>7559</v>
      </c>
      <c r="W10291" s="102" t="s">
        <v>54</v>
      </c>
      <c r="X10291" s="102" t="s">
        <v>7560</v>
      </c>
      <c r="Y10291" s="101" t="s">
        <v>18</v>
      </c>
    </row>
    <row r="10292">
      <c r="A10292" s="103" t="s">
        <v>63</v>
      </c>
      <c r="B10292" s="99"/>
      <c r="C10292" s="100" t="s">
        <v>19481</v>
      </c>
      <c r="D10292" s="101" t="s">
        <v>135</v>
      </c>
      <c r="E10292" s="101" t="s">
        <v>19482</v>
      </c>
      <c r="F10292" s="99"/>
      <c r="G10292" s="99"/>
      <c r="H10292" s="99"/>
      <c r="I10292" s="99"/>
      <c r="J10292" s="99"/>
      <c r="K10292" s="99"/>
      <c r="L10292" s="99"/>
      <c r="M10292" s="99"/>
      <c r="N10292" s="99"/>
      <c r="O10292" s="99"/>
      <c r="P10292" s="99"/>
      <c r="Q10292" s="99"/>
      <c r="R10292" s="99"/>
      <c r="S10292" s="100">
        <v>1.0</v>
      </c>
      <c r="T10292" s="100">
        <v>1.0</v>
      </c>
      <c r="U10292" s="101" t="s">
        <v>7558</v>
      </c>
      <c r="V10292" s="101" t="s">
        <v>7559</v>
      </c>
      <c r="W10292" s="101" t="s">
        <v>54</v>
      </c>
      <c r="X10292" s="101" t="s">
        <v>7560</v>
      </c>
      <c r="Y10292" s="101" t="s">
        <v>18</v>
      </c>
    </row>
    <row r="10293">
      <c r="A10293" s="98" t="s">
        <v>64</v>
      </c>
      <c r="B10293" s="99"/>
      <c r="C10293" s="100" t="s">
        <v>19483</v>
      </c>
      <c r="D10293" s="101" t="s">
        <v>135</v>
      </c>
      <c r="E10293" s="101" t="s">
        <v>19482</v>
      </c>
      <c r="F10293" s="99"/>
      <c r="G10293" s="99"/>
      <c r="H10293" s="99"/>
      <c r="I10293" s="99"/>
      <c r="J10293" s="99"/>
      <c r="K10293" s="99"/>
      <c r="L10293" s="99"/>
      <c r="M10293" s="99"/>
      <c r="N10293" s="99"/>
      <c r="O10293" s="99"/>
      <c r="P10293" s="99"/>
      <c r="Q10293" s="99"/>
      <c r="R10293" s="99"/>
      <c r="S10293" s="100">
        <v>1.0</v>
      </c>
      <c r="T10293" s="100">
        <v>1.0</v>
      </c>
      <c r="U10293" s="101" t="s">
        <v>7558</v>
      </c>
      <c r="V10293" s="101" t="s">
        <v>7559</v>
      </c>
      <c r="W10293" s="101" t="s">
        <v>54</v>
      </c>
      <c r="X10293" s="101" t="s">
        <v>7560</v>
      </c>
      <c r="Y10293" s="101" t="s">
        <v>18</v>
      </c>
    </row>
    <row r="10294">
      <c r="A10294" s="98" t="s">
        <v>77</v>
      </c>
      <c r="B10294" s="99"/>
      <c r="C10294" s="100" t="s">
        <v>19484</v>
      </c>
      <c r="D10294" s="101" t="s">
        <v>128</v>
      </c>
      <c r="E10294" s="101" t="s">
        <v>19485</v>
      </c>
      <c r="F10294" s="99"/>
      <c r="G10294" s="99"/>
      <c r="H10294" s="99"/>
      <c r="I10294" s="99"/>
      <c r="J10294" s="99"/>
      <c r="K10294" s="99"/>
      <c r="L10294" s="99"/>
      <c r="M10294" s="99"/>
      <c r="N10294" s="99"/>
      <c r="O10294" s="99"/>
      <c r="P10294" s="99"/>
      <c r="Q10294" s="99"/>
      <c r="R10294" s="99"/>
      <c r="S10294" s="102">
        <v>1.0</v>
      </c>
      <c r="T10294" s="102">
        <v>1.0</v>
      </c>
      <c r="U10294" s="102" t="s">
        <v>7558</v>
      </c>
      <c r="V10294" s="102" t="s">
        <v>7559</v>
      </c>
      <c r="W10294" s="102" t="s">
        <v>54</v>
      </c>
      <c r="X10294" s="102" t="s">
        <v>7560</v>
      </c>
      <c r="Y10294" s="101" t="s">
        <v>12</v>
      </c>
    </row>
    <row r="10295">
      <c r="A10295" s="98" t="s">
        <v>77</v>
      </c>
      <c r="B10295" s="99"/>
      <c r="C10295" s="100" t="s">
        <v>19486</v>
      </c>
      <c r="D10295" s="101" t="s">
        <v>151</v>
      </c>
      <c r="E10295" s="101" t="s">
        <v>19487</v>
      </c>
      <c r="F10295" s="99"/>
      <c r="G10295" s="99"/>
      <c r="H10295" s="99"/>
      <c r="I10295" s="99"/>
      <c r="J10295" s="99"/>
      <c r="K10295" s="99"/>
      <c r="L10295" s="99"/>
      <c r="M10295" s="99"/>
      <c r="N10295" s="99"/>
      <c r="O10295" s="99"/>
      <c r="P10295" s="99"/>
      <c r="Q10295" s="99"/>
      <c r="R10295" s="99"/>
      <c r="S10295" s="102">
        <v>1.0</v>
      </c>
      <c r="T10295" s="102">
        <v>1.0</v>
      </c>
      <c r="U10295" s="102" t="s">
        <v>7558</v>
      </c>
      <c r="V10295" s="102" t="s">
        <v>7559</v>
      </c>
      <c r="W10295" s="102" t="s">
        <v>54</v>
      </c>
      <c r="X10295" s="102" t="s">
        <v>7591</v>
      </c>
      <c r="Y10295" s="101" t="s">
        <v>12</v>
      </c>
      <c r="Z10295" s="33">
        <v>1.0</v>
      </c>
    </row>
    <row r="10296">
      <c r="A10296" s="98" t="s">
        <v>67</v>
      </c>
      <c r="B10296" s="99"/>
      <c r="C10296" s="100" t="s">
        <v>19488</v>
      </c>
      <c r="D10296" s="101" t="s">
        <v>122</v>
      </c>
      <c r="E10296" s="101" t="s">
        <v>19489</v>
      </c>
      <c r="F10296" s="99"/>
      <c r="G10296" s="99"/>
      <c r="H10296" s="99"/>
      <c r="I10296" s="99"/>
      <c r="J10296" s="99"/>
      <c r="K10296" s="99"/>
      <c r="L10296" s="99"/>
      <c r="M10296" s="99"/>
      <c r="N10296" s="99"/>
      <c r="O10296" s="99"/>
      <c r="P10296" s="99"/>
      <c r="Q10296" s="99"/>
      <c r="R10296" s="99"/>
      <c r="S10296" s="102">
        <v>1.0</v>
      </c>
      <c r="T10296" s="102">
        <v>1.0</v>
      </c>
      <c r="U10296" s="102" t="s">
        <v>7558</v>
      </c>
      <c r="V10296" s="102" t="s">
        <v>7559</v>
      </c>
      <c r="W10296" s="102" t="s">
        <v>54</v>
      </c>
      <c r="X10296" s="102" t="s">
        <v>7560</v>
      </c>
      <c r="Y10296" s="101" t="s">
        <v>18</v>
      </c>
    </row>
    <row r="10297">
      <c r="A10297" s="98" t="s">
        <v>64</v>
      </c>
      <c r="B10297" s="99"/>
      <c r="C10297" s="100" t="s">
        <v>19490</v>
      </c>
      <c r="D10297" s="101" t="s">
        <v>151</v>
      </c>
      <c r="E10297" s="101" t="s">
        <v>19491</v>
      </c>
      <c r="F10297" s="99"/>
      <c r="G10297" s="99"/>
      <c r="H10297" s="99"/>
      <c r="I10297" s="99"/>
      <c r="J10297" s="99"/>
      <c r="K10297" s="99"/>
      <c r="L10297" s="99"/>
      <c r="M10297" s="99"/>
      <c r="N10297" s="99"/>
      <c r="O10297" s="99"/>
      <c r="P10297" s="99"/>
      <c r="Q10297" s="99"/>
      <c r="R10297" s="99"/>
      <c r="S10297" s="102">
        <v>1.0</v>
      </c>
      <c r="T10297" s="102">
        <v>1.0</v>
      </c>
      <c r="U10297" s="102" t="s">
        <v>7558</v>
      </c>
      <c r="V10297" s="102" t="s">
        <v>7559</v>
      </c>
      <c r="W10297" s="102" t="s">
        <v>54</v>
      </c>
      <c r="X10297" s="102" t="s">
        <v>7591</v>
      </c>
      <c r="Y10297" s="101" t="s">
        <v>12</v>
      </c>
      <c r="Z10297" s="33">
        <v>1.0</v>
      </c>
    </row>
    <row r="10298">
      <c r="A10298" s="98" t="s">
        <v>64</v>
      </c>
      <c r="B10298" s="99"/>
      <c r="C10298" s="100" t="s">
        <v>19492</v>
      </c>
      <c r="D10298" s="101" t="s">
        <v>122</v>
      </c>
      <c r="E10298" s="101" t="s">
        <v>19493</v>
      </c>
      <c r="F10298" s="99"/>
      <c r="G10298" s="99"/>
      <c r="H10298" s="99"/>
      <c r="I10298" s="99"/>
      <c r="J10298" s="99"/>
      <c r="K10298" s="99"/>
      <c r="L10298" s="99"/>
      <c r="M10298" s="99"/>
      <c r="N10298" s="99"/>
      <c r="O10298" s="99"/>
      <c r="P10298" s="99"/>
      <c r="Q10298" s="99"/>
      <c r="R10298" s="99"/>
      <c r="S10298" s="102">
        <v>1.0</v>
      </c>
      <c r="T10298" s="102">
        <v>1.0</v>
      </c>
      <c r="U10298" s="102" t="s">
        <v>7558</v>
      </c>
      <c r="V10298" s="102" t="s">
        <v>7559</v>
      </c>
      <c r="W10298" s="102" t="s">
        <v>54</v>
      </c>
      <c r="X10298" s="102" t="s">
        <v>7560</v>
      </c>
      <c r="Y10298" s="101" t="s">
        <v>18</v>
      </c>
    </row>
    <row r="10299">
      <c r="A10299" s="98" t="s">
        <v>67</v>
      </c>
      <c r="B10299" s="99"/>
      <c r="C10299" s="100" t="s">
        <v>19494</v>
      </c>
      <c r="D10299" s="101" t="s">
        <v>122</v>
      </c>
      <c r="E10299" s="101" t="s">
        <v>19495</v>
      </c>
      <c r="F10299" s="99"/>
      <c r="G10299" s="99"/>
      <c r="H10299" s="99"/>
      <c r="I10299" s="99"/>
      <c r="J10299" s="99"/>
      <c r="K10299" s="99"/>
      <c r="L10299" s="99"/>
      <c r="M10299" s="99"/>
      <c r="N10299" s="99"/>
      <c r="O10299" s="99"/>
      <c r="P10299" s="99"/>
      <c r="Q10299" s="99"/>
      <c r="R10299" s="99"/>
      <c r="S10299" s="102">
        <v>1.0</v>
      </c>
      <c r="T10299" s="102">
        <v>1.0</v>
      </c>
      <c r="U10299" s="102" t="s">
        <v>7558</v>
      </c>
      <c r="V10299" s="102" t="s">
        <v>7559</v>
      </c>
      <c r="W10299" s="102" t="s">
        <v>54</v>
      </c>
      <c r="X10299" s="102" t="s">
        <v>7560</v>
      </c>
      <c r="Y10299" s="101" t="s">
        <v>18</v>
      </c>
    </row>
    <row r="10300">
      <c r="A10300" s="98" t="s">
        <v>30</v>
      </c>
      <c r="B10300" s="99"/>
      <c r="C10300" s="100" t="s">
        <v>19496</v>
      </c>
      <c r="D10300" s="101" t="s">
        <v>135</v>
      </c>
      <c r="E10300" s="101" t="s">
        <v>19497</v>
      </c>
      <c r="F10300" s="99"/>
      <c r="G10300" s="99"/>
      <c r="H10300" s="99"/>
      <c r="I10300" s="99"/>
      <c r="J10300" s="99"/>
      <c r="K10300" s="99"/>
      <c r="L10300" s="99"/>
      <c r="M10300" s="99"/>
      <c r="N10300" s="99"/>
      <c r="O10300" s="99"/>
      <c r="P10300" s="99"/>
      <c r="Q10300" s="99"/>
      <c r="R10300" s="99"/>
      <c r="S10300" s="100">
        <v>1.0</v>
      </c>
      <c r="T10300" s="100">
        <v>1.0</v>
      </c>
      <c r="U10300" s="101" t="s">
        <v>7558</v>
      </c>
      <c r="V10300" s="101" t="s">
        <v>7559</v>
      </c>
      <c r="W10300" s="101" t="s">
        <v>54</v>
      </c>
      <c r="X10300" s="101" t="s">
        <v>7560</v>
      </c>
      <c r="Y10300" s="101" t="s">
        <v>18</v>
      </c>
    </row>
    <row r="10301">
      <c r="A10301" s="98" t="s">
        <v>90</v>
      </c>
      <c r="B10301" s="99"/>
      <c r="C10301" s="100" t="s">
        <v>19498</v>
      </c>
      <c r="D10301" s="101" t="s">
        <v>135</v>
      </c>
      <c r="E10301" s="101" t="s">
        <v>19499</v>
      </c>
      <c r="F10301" s="99"/>
      <c r="G10301" s="99"/>
      <c r="H10301" s="99"/>
      <c r="I10301" s="99"/>
      <c r="J10301" s="99"/>
      <c r="K10301" s="99"/>
      <c r="L10301" s="99"/>
      <c r="M10301" s="99"/>
      <c r="N10301" s="99"/>
      <c r="O10301" s="99"/>
      <c r="P10301" s="99"/>
      <c r="Q10301" s="99"/>
      <c r="R10301" s="99"/>
      <c r="S10301" s="100">
        <v>1.0</v>
      </c>
      <c r="T10301" s="100">
        <v>1.0</v>
      </c>
      <c r="U10301" s="101" t="s">
        <v>7558</v>
      </c>
      <c r="V10301" s="101" t="s">
        <v>7559</v>
      </c>
      <c r="W10301" s="101" t="s">
        <v>54</v>
      </c>
      <c r="X10301" s="101" t="s">
        <v>7560</v>
      </c>
      <c r="Y10301" s="101" t="s">
        <v>18</v>
      </c>
    </row>
    <row r="10302">
      <c r="A10302" s="98" t="s">
        <v>80</v>
      </c>
      <c r="B10302" s="99"/>
      <c r="C10302" s="100" t="s">
        <v>19500</v>
      </c>
      <c r="D10302" s="101" t="s">
        <v>135</v>
      </c>
      <c r="E10302" s="101" t="s">
        <v>19501</v>
      </c>
      <c r="F10302" s="99"/>
      <c r="G10302" s="99"/>
      <c r="H10302" s="99"/>
      <c r="I10302" s="99"/>
      <c r="J10302" s="99"/>
      <c r="K10302" s="99"/>
      <c r="L10302" s="99"/>
      <c r="M10302" s="99"/>
      <c r="N10302" s="99"/>
      <c r="O10302" s="99"/>
      <c r="P10302" s="99"/>
      <c r="Q10302" s="99"/>
      <c r="R10302" s="99"/>
      <c r="S10302" s="100">
        <v>1.0</v>
      </c>
      <c r="T10302" s="100">
        <v>1.0</v>
      </c>
      <c r="U10302" s="101" t="s">
        <v>7558</v>
      </c>
      <c r="V10302" s="101" t="s">
        <v>7559</v>
      </c>
      <c r="W10302" s="101" t="s">
        <v>54</v>
      </c>
      <c r="X10302" s="101" t="s">
        <v>7560</v>
      </c>
      <c r="Y10302" s="101" t="s">
        <v>18</v>
      </c>
    </row>
    <row r="10303">
      <c r="A10303" s="98" t="s">
        <v>64</v>
      </c>
      <c r="B10303" s="99"/>
      <c r="C10303" s="100" t="s">
        <v>19502</v>
      </c>
      <c r="D10303" s="101" t="s">
        <v>135</v>
      </c>
      <c r="E10303" s="101" t="s">
        <v>19503</v>
      </c>
      <c r="F10303" s="99"/>
      <c r="G10303" s="99"/>
      <c r="H10303" s="99"/>
      <c r="I10303" s="99"/>
      <c r="J10303" s="99"/>
      <c r="K10303" s="99"/>
      <c r="L10303" s="99"/>
      <c r="M10303" s="99"/>
      <c r="N10303" s="99"/>
      <c r="O10303" s="99"/>
      <c r="P10303" s="99"/>
      <c r="Q10303" s="99"/>
      <c r="R10303" s="99"/>
      <c r="S10303" s="100">
        <v>1.0</v>
      </c>
      <c r="T10303" s="100">
        <v>1.0</v>
      </c>
      <c r="U10303" s="101" t="s">
        <v>7558</v>
      </c>
      <c r="V10303" s="101" t="s">
        <v>7559</v>
      </c>
      <c r="W10303" s="101" t="s">
        <v>54</v>
      </c>
      <c r="X10303" s="101" t="s">
        <v>7560</v>
      </c>
      <c r="Y10303" s="101" t="s">
        <v>18</v>
      </c>
    </row>
    <row r="10304">
      <c r="A10304" s="98" t="s">
        <v>93</v>
      </c>
      <c r="B10304" s="99"/>
      <c r="C10304" s="100" t="s">
        <v>19504</v>
      </c>
      <c r="D10304" s="101" t="s">
        <v>825</v>
      </c>
      <c r="E10304" s="101" t="s">
        <v>19505</v>
      </c>
      <c r="F10304" s="99"/>
      <c r="G10304" s="99"/>
      <c r="H10304" s="99"/>
      <c r="I10304" s="99"/>
      <c r="J10304" s="99"/>
      <c r="K10304" s="99"/>
      <c r="L10304" s="99"/>
      <c r="M10304" s="99"/>
      <c r="N10304" s="99"/>
      <c r="O10304" s="99"/>
      <c r="P10304" s="99"/>
      <c r="Q10304" s="99"/>
      <c r="R10304" s="99"/>
      <c r="S10304" s="102">
        <v>1.0</v>
      </c>
      <c r="T10304" s="102">
        <v>1.0</v>
      </c>
      <c r="U10304" s="102" t="s">
        <v>7558</v>
      </c>
      <c r="V10304" s="102" t="s">
        <v>7559</v>
      </c>
      <c r="W10304" s="102" t="s">
        <v>54</v>
      </c>
      <c r="X10304" s="102" t="s">
        <v>7560</v>
      </c>
      <c r="Y10304" s="101" t="s">
        <v>18</v>
      </c>
    </row>
    <row r="10305">
      <c r="A10305" s="98" t="s">
        <v>81</v>
      </c>
      <c r="B10305" s="99"/>
      <c r="C10305" s="100" t="s">
        <v>19506</v>
      </c>
      <c r="D10305" s="101" t="s">
        <v>825</v>
      </c>
      <c r="E10305" s="101" t="s">
        <v>19507</v>
      </c>
      <c r="F10305" s="99"/>
      <c r="G10305" s="99"/>
      <c r="H10305" s="99"/>
      <c r="I10305" s="99"/>
      <c r="J10305" s="99"/>
      <c r="K10305" s="99"/>
      <c r="L10305" s="99"/>
      <c r="M10305" s="99"/>
      <c r="N10305" s="99"/>
      <c r="O10305" s="99"/>
      <c r="P10305" s="99"/>
      <c r="Q10305" s="99"/>
      <c r="R10305" s="99"/>
      <c r="S10305" s="102">
        <v>1.0</v>
      </c>
      <c r="T10305" s="102">
        <v>1.0</v>
      </c>
      <c r="U10305" s="102" t="s">
        <v>7558</v>
      </c>
      <c r="V10305" s="102" t="s">
        <v>7559</v>
      </c>
      <c r="W10305" s="102" t="s">
        <v>54</v>
      </c>
      <c r="X10305" s="102" t="s">
        <v>7560</v>
      </c>
      <c r="Y10305" s="101" t="s">
        <v>18</v>
      </c>
    </row>
    <row r="10306">
      <c r="A10306" s="103" t="s">
        <v>60</v>
      </c>
      <c r="B10306" s="99"/>
      <c r="C10306" s="100" t="s">
        <v>19508</v>
      </c>
      <c r="D10306" s="101" t="s">
        <v>151</v>
      </c>
      <c r="E10306" s="101" t="s">
        <v>19509</v>
      </c>
      <c r="F10306" s="99"/>
      <c r="G10306" s="99"/>
      <c r="H10306" s="99"/>
      <c r="I10306" s="99"/>
      <c r="J10306" s="99"/>
      <c r="K10306" s="99"/>
      <c r="L10306" s="99"/>
      <c r="M10306" s="99"/>
      <c r="N10306" s="99"/>
      <c r="O10306" s="99"/>
      <c r="P10306" s="99"/>
      <c r="Q10306" s="99"/>
      <c r="R10306" s="99"/>
      <c r="S10306" s="102">
        <v>1.0</v>
      </c>
      <c r="T10306" s="102">
        <v>1.0</v>
      </c>
      <c r="U10306" s="102" t="s">
        <v>7558</v>
      </c>
      <c r="V10306" s="102" t="s">
        <v>7559</v>
      </c>
      <c r="W10306" s="102" t="s">
        <v>54</v>
      </c>
      <c r="X10306" s="102" t="s">
        <v>7591</v>
      </c>
      <c r="Y10306" s="101" t="s">
        <v>12</v>
      </c>
      <c r="Z10306" s="33">
        <v>1.0</v>
      </c>
    </row>
    <row r="10307">
      <c r="A10307" s="98" t="s">
        <v>67</v>
      </c>
      <c r="B10307" s="99"/>
      <c r="C10307" s="100" t="s">
        <v>19510</v>
      </c>
      <c r="D10307" s="101" t="s">
        <v>122</v>
      </c>
      <c r="E10307" s="101" t="s">
        <v>5486</v>
      </c>
      <c r="F10307" s="99"/>
      <c r="G10307" s="99"/>
      <c r="H10307" s="99"/>
      <c r="I10307" s="99"/>
      <c r="J10307" s="99"/>
      <c r="K10307" s="99"/>
      <c r="L10307" s="99"/>
      <c r="M10307" s="99"/>
      <c r="N10307" s="99"/>
      <c r="O10307" s="99"/>
      <c r="P10307" s="99"/>
      <c r="Q10307" s="99"/>
      <c r="R10307" s="99"/>
      <c r="S10307" s="102">
        <v>1.0</v>
      </c>
      <c r="T10307" s="102">
        <v>1.0</v>
      </c>
      <c r="U10307" s="102" t="s">
        <v>7558</v>
      </c>
      <c r="V10307" s="102" t="s">
        <v>7559</v>
      </c>
      <c r="W10307" s="102" t="s">
        <v>54</v>
      </c>
      <c r="X10307" s="102" t="s">
        <v>7560</v>
      </c>
      <c r="Y10307" s="101" t="s">
        <v>18</v>
      </c>
    </row>
    <row r="10308">
      <c r="A10308" s="98" t="s">
        <v>67</v>
      </c>
      <c r="B10308" s="99"/>
      <c r="C10308" s="100" t="s">
        <v>19511</v>
      </c>
      <c r="D10308" s="101" t="s">
        <v>135</v>
      </c>
      <c r="E10308" s="101" t="s">
        <v>19512</v>
      </c>
      <c r="F10308" s="99"/>
      <c r="G10308" s="99"/>
      <c r="H10308" s="99"/>
      <c r="I10308" s="99"/>
      <c r="J10308" s="99"/>
      <c r="K10308" s="99"/>
      <c r="L10308" s="99"/>
      <c r="M10308" s="99"/>
      <c r="N10308" s="99"/>
      <c r="O10308" s="99"/>
      <c r="P10308" s="99"/>
      <c r="Q10308" s="99"/>
      <c r="R10308" s="99"/>
      <c r="S10308" s="100">
        <v>1.0</v>
      </c>
      <c r="T10308" s="100">
        <v>1.0</v>
      </c>
      <c r="U10308" s="101" t="s">
        <v>7558</v>
      </c>
      <c r="V10308" s="101" t="s">
        <v>7559</v>
      </c>
      <c r="W10308" s="101" t="s">
        <v>54</v>
      </c>
      <c r="X10308" s="101" t="s">
        <v>7560</v>
      </c>
      <c r="Y10308" s="101" t="s">
        <v>18</v>
      </c>
    </row>
    <row r="10309">
      <c r="A10309" s="103" t="s">
        <v>63</v>
      </c>
      <c r="B10309" s="99"/>
      <c r="C10309" s="100" t="s">
        <v>19513</v>
      </c>
      <c r="D10309" s="101" t="s">
        <v>135</v>
      </c>
      <c r="E10309" s="101" t="s">
        <v>19514</v>
      </c>
      <c r="F10309" s="99"/>
      <c r="G10309" s="99"/>
      <c r="H10309" s="99"/>
      <c r="I10309" s="99"/>
      <c r="J10309" s="99"/>
      <c r="K10309" s="99"/>
      <c r="L10309" s="99"/>
      <c r="M10309" s="99"/>
      <c r="N10309" s="99"/>
      <c r="O10309" s="99"/>
      <c r="P10309" s="99"/>
      <c r="Q10309" s="99"/>
      <c r="R10309" s="99"/>
      <c r="S10309" s="100">
        <v>1.0</v>
      </c>
      <c r="T10309" s="100">
        <v>1.0</v>
      </c>
      <c r="U10309" s="101" t="s">
        <v>7558</v>
      </c>
      <c r="V10309" s="101" t="s">
        <v>7559</v>
      </c>
      <c r="W10309" s="101" t="s">
        <v>54</v>
      </c>
      <c r="X10309" s="101" t="s">
        <v>7560</v>
      </c>
      <c r="Y10309" s="101" t="s">
        <v>18</v>
      </c>
    </row>
    <row r="10310">
      <c r="A10310" s="98" t="s">
        <v>77</v>
      </c>
      <c r="B10310" s="99"/>
      <c r="C10310" s="100" t="s">
        <v>19515</v>
      </c>
      <c r="D10310" s="101" t="s">
        <v>135</v>
      </c>
      <c r="E10310" s="101" t="s">
        <v>19516</v>
      </c>
      <c r="F10310" s="99"/>
      <c r="G10310" s="99"/>
      <c r="H10310" s="99"/>
      <c r="I10310" s="99"/>
      <c r="J10310" s="99"/>
      <c r="K10310" s="99"/>
      <c r="L10310" s="99"/>
      <c r="M10310" s="99"/>
      <c r="N10310" s="99"/>
      <c r="O10310" s="99"/>
      <c r="P10310" s="99"/>
      <c r="Q10310" s="99"/>
      <c r="R10310" s="99"/>
      <c r="S10310" s="100">
        <v>1.0</v>
      </c>
      <c r="T10310" s="100">
        <v>1.0</v>
      </c>
      <c r="U10310" s="101" t="s">
        <v>7558</v>
      </c>
      <c r="V10310" s="101" t="s">
        <v>7559</v>
      </c>
      <c r="W10310" s="101" t="s">
        <v>54</v>
      </c>
      <c r="X10310" s="101" t="s">
        <v>7560</v>
      </c>
      <c r="Y10310" s="101" t="s">
        <v>18</v>
      </c>
    </row>
    <row r="10311">
      <c r="A10311" s="98" t="s">
        <v>67</v>
      </c>
      <c r="B10311" s="99"/>
      <c r="C10311" s="100" t="s">
        <v>19517</v>
      </c>
      <c r="D10311" s="101" t="s">
        <v>135</v>
      </c>
      <c r="E10311" s="101" t="s">
        <v>19518</v>
      </c>
      <c r="F10311" s="99"/>
      <c r="G10311" s="99"/>
      <c r="H10311" s="99"/>
      <c r="I10311" s="99"/>
      <c r="J10311" s="99"/>
      <c r="K10311" s="99"/>
      <c r="L10311" s="99"/>
      <c r="M10311" s="99"/>
      <c r="N10311" s="99"/>
      <c r="O10311" s="99"/>
      <c r="P10311" s="99"/>
      <c r="Q10311" s="99"/>
      <c r="R10311" s="99"/>
      <c r="S10311" s="100">
        <v>1.0</v>
      </c>
      <c r="T10311" s="100">
        <v>1.0</v>
      </c>
      <c r="U10311" s="101" t="s">
        <v>7558</v>
      </c>
      <c r="V10311" s="101" t="s">
        <v>7559</v>
      </c>
      <c r="W10311" s="101" t="s">
        <v>54</v>
      </c>
      <c r="X10311" s="101" t="s">
        <v>7560</v>
      </c>
      <c r="Y10311" s="101" t="s">
        <v>18</v>
      </c>
    </row>
    <row r="10312">
      <c r="A10312" s="103" t="s">
        <v>24</v>
      </c>
      <c r="B10312" s="99"/>
      <c r="C10312" s="100" t="s">
        <v>19519</v>
      </c>
      <c r="D10312" s="101" t="s">
        <v>122</v>
      </c>
      <c r="E10312" s="101" t="s">
        <v>5490</v>
      </c>
      <c r="F10312" s="99"/>
      <c r="G10312" s="99"/>
      <c r="H10312" s="99"/>
      <c r="I10312" s="99"/>
      <c r="J10312" s="99"/>
      <c r="K10312" s="99"/>
      <c r="L10312" s="99"/>
      <c r="M10312" s="99"/>
      <c r="N10312" s="99"/>
      <c r="O10312" s="99"/>
      <c r="P10312" s="99"/>
      <c r="Q10312" s="99"/>
      <c r="R10312" s="99"/>
      <c r="S10312" s="102">
        <v>1.0</v>
      </c>
      <c r="T10312" s="102">
        <v>1.0</v>
      </c>
      <c r="U10312" s="102" t="s">
        <v>7558</v>
      </c>
      <c r="V10312" s="102" t="s">
        <v>7559</v>
      </c>
      <c r="W10312" s="102" t="s">
        <v>54</v>
      </c>
      <c r="X10312" s="102" t="s">
        <v>7560</v>
      </c>
      <c r="Y10312" s="101" t="s">
        <v>18</v>
      </c>
    </row>
    <row r="10313">
      <c r="A10313" s="98" t="s">
        <v>23</v>
      </c>
      <c r="B10313" s="99"/>
      <c r="C10313" s="100" t="s">
        <v>19520</v>
      </c>
      <c r="D10313" s="101" t="s">
        <v>471</v>
      </c>
      <c r="E10313" s="101" t="s">
        <v>19521</v>
      </c>
      <c r="F10313" s="99"/>
      <c r="G10313" s="99"/>
      <c r="H10313" s="99"/>
      <c r="I10313" s="99"/>
      <c r="J10313" s="99"/>
      <c r="K10313" s="99"/>
      <c r="L10313" s="99"/>
      <c r="M10313" s="99"/>
      <c r="N10313" s="99"/>
      <c r="O10313" s="99"/>
      <c r="P10313" s="99"/>
      <c r="Q10313" s="99"/>
      <c r="R10313" s="99"/>
      <c r="S10313" s="100">
        <v>1.0</v>
      </c>
      <c r="T10313" s="100">
        <v>1.0</v>
      </c>
      <c r="U10313" s="101" t="s">
        <v>7558</v>
      </c>
      <c r="V10313" s="101" t="s">
        <v>7559</v>
      </c>
      <c r="W10313" s="101" t="s">
        <v>54</v>
      </c>
      <c r="X10313" s="101" t="s">
        <v>7560</v>
      </c>
      <c r="Y10313" s="101" t="s">
        <v>18</v>
      </c>
    </row>
    <row r="10314">
      <c r="A10314" s="98" t="s">
        <v>64</v>
      </c>
      <c r="B10314" s="99"/>
      <c r="C10314" s="100" t="s">
        <v>19522</v>
      </c>
      <c r="D10314" s="101" t="s">
        <v>122</v>
      </c>
      <c r="E10314" s="101" t="s">
        <v>19523</v>
      </c>
      <c r="F10314" s="99"/>
      <c r="G10314" s="99"/>
      <c r="H10314" s="99"/>
      <c r="I10314" s="99"/>
      <c r="J10314" s="99"/>
      <c r="K10314" s="99"/>
      <c r="L10314" s="99"/>
      <c r="M10314" s="99"/>
      <c r="N10314" s="99"/>
      <c r="O10314" s="99"/>
      <c r="P10314" s="99"/>
      <c r="Q10314" s="99"/>
      <c r="R10314" s="99"/>
      <c r="S10314" s="102">
        <v>1.0</v>
      </c>
      <c r="T10314" s="102">
        <v>1.0</v>
      </c>
      <c r="U10314" s="102" t="s">
        <v>7558</v>
      </c>
      <c r="V10314" s="102" t="s">
        <v>7559</v>
      </c>
      <c r="W10314" s="102" t="s">
        <v>54</v>
      </c>
      <c r="X10314" s="102" t="s">
        <v>7560</v>
      </c>
      <c r="Y10314" s="101" t="s">
        <v>18</v>
      </c>
    </row>
    <row r="10315">
      <c r="A10315" s="98" t="s">
        <v>77</v>
      </c>
      <c r="B10315" s="99"/>
      <c r="C10315" s="100" t="s">
        <v>19524</v>
      </c>
      <c r="D10315" s="101" t="s">
        <v>135</v>
      </c>
      <c r="E10315" s="101" t="s">
        <v>19525</v>
      </c>
      <c r="F10315" s="99"/>
      <c r="G10315" s="99"/>
      <c r="H10315" s="99"/>
      <c r="I10315" s="99"/>
      <c r="J10315" s="99"/>
      <c r="K10315" s="99"/>
      <c r="L10315" s="99"/>
      <c r="M10315" s="99"/>
      <c r="N10315" s="99"/>
      <c r="O10315" s="99"/>
      <c r="P10315" s="99"/>
      <c r="Q10315" s="99"/>
      <c r="R10315" s="99"/>
      <c r="S10315" s="100">
        <v>1.0</v>
      </c>
      <c r="T10315" s="100">
        <v>1.0</v>
      </c>
      <c r="U10315" s="101" t="s">
        <v>7558</v>
      </c>
      <c r="V10315" s="101" t="s">
        <v>7559</v>
      </c>
      <c r="W10315" s="101" t="s">
        <v>54</v>
      </c>
      <c r="X10315" s="101" t="s">
        <v>7560</v>
      </c>
      <c r="Y10315" s="101" t="s">
        <v>18</v>
      </c>
    </row>
    <row r="10316">
      <c r="A10316" s="98" t="s">
        <v>23</v>
      </c>
      <c r="B10316" s="99"/>
      <c r="C10316" s="100" t="s">
        <v>19526</v>
      </c>
      <c r="D10316" s="101" t="s">
        <v>135</v>
      </c>
      <c r="E10316" s="101" t="s">
        <v>19527</v>
      </c>
      <c r="F10316" s="99"/>
      <c r="G10316" s="99"/>
      <c r="H10316" s="99"/>
      <c r="I10316" s="99"/>
      <c r="J10316" s="99"/>
      <c r="K10316" s="99"/>
      <c r="L10316" s="99"/>
      <c r="M10316" s="99"/>
      <c r="N10316" s="99"/>
      <c r="O10316" s="99"/>
      <c r="P10316" s="99"/>
      <c r="Q10316" s="99"/>
      <c r="R10316" s="99"/>
      <c r="S10316" s="100">
        <v>1.0</v>
      </c>
      <c r="T10316" s="100">
        <v>1.0</v>
      </c>
      <c r="U10316" s="101" t="s">
        <v>7558</v>
      </c>
      <c r="V10316" s="101" t="s">
        <v>7559</v>
      </c>
      <c r="W10316" s="101" t="s">
        <v>54</v>
      </c>
      <c r="X10316" s="101" t="s">
        <v>7560</v>
      </c>
      <c r="Y10316" s="101" t="s">
        <v>18</v>
      </c>
    </row>
    <row r="10317">
      <c r="A10317" s="98" t="s">
        <v>64</v>
      </c>
      <c r="B10317" s="99"/>
      <c r="C10317" s="100" t="s">
        <v>19528</v>
      </c>
      <c r="D10317" s="101" t="s">
        <v>151</v>
      </c>
      <c r="E10317" s="101" t="s">
        <v>19529</v>
      </c>
      <c r="F10317" s="99"/>
      <c r="G10317" s="99"/>
      <c r="H10317" s="99"/>
      <c r="I10317" s="99"/>
      <c r="J10317" s="99"/>
      <c r="K10317" s="99"/>
      <c r="L10317" s="99"/>
      <c r="M10317" s="99"/>
      <c r="N10317" s="99"/>
      <c r="O10317" s="99"/>
      <c r="P10317" s="99"/>
      <c r="Q10317" s="99"/>
      <c r="R10317" s="99"/>
      <c r="S10317" s="102">
        <v>0.0</v>
      </c>
      <c r="T10317" s="102"/>
      <c r="U10317" s="102"/>
      <c r="V10317" s="102"/>
      <c r="W10317" s="102"/>
      <c r="X10317" s="102"/>
      <c r="Y10317" s="101" t="s">
        <v>12</v>
      </c>
    </row>
    <row r="10318">
      <c r="A10318" s="98" t="s">
        <v>77</v>
      </c>
      <c r="B10318" s="99"/>
      <c r="C10318" s="100" t="s">
        <v>19530</v>
      </c>
      <c r="D10318" s="101" t="s">
        <v>122</v>
      </c>
      <c r="E10318" s="101" t="s">
        <v>19531</v>
      </c>
      <c r="F10318" s="99"/>
      <c r="G10318" s="99"/>
      <c r="H10318" s="99"/>
      <c r="I10318" s="99"/>
      <c r="J10318" s="99"/>
      <c r="K10318" s="99"/>
      <c r="L10318" s="99"/>
      <c r="M10318" s="99"/>
      <c r="N10318" s="99"/>
      <c r="O10318" s="99"/>
      <c r="P10318" s="99"/>
      <c r="Q10318" s="99"/>
      <c r="R10318" s="99"/>
      <c r="S10318" s="102">
        <v>1.0</v>
      </c>
      <c r="T10318" s="102">
        <v>1.0</v>
      </c>
      <c r="U10318" s="102" t="s">
        <v>7558</v>
      </c>
      <c r="V10318" s="102" t="s">
        <v>7559</v>
      </c>
      <c r="W10318" s="102" t="s">
        <v>54</v>
      </c>
      <c r="X10318" s="102" t="s">
        <v>7560</v>
      </c>
      <c r="Y10318" s="101" t="s">
        <v>18</v>
      </c>
    </row>
    <row r="10319">
      <c r="A10319" s="98" t="s">
        <v>93</v>
      </c>
      <c r="B10319" s="99"/>
      <c r="C10319" s="100" t="s">
        <v>19532</v>
      </c>
      <c r="D10319" s="101" t="s">
        <v>3052</v>
      </c>
      <c r="E10319" s="101" t="s">
        <v>19533</v>
      </c>
      <c r="F10319" s="99"/>
      <c r="G10319" s="99"/>
      <c r="H10319" s="99"/>
      <c r="I10319" s="99"/>
      <c r="J10319" s="99"/>
      <c r="K10319" s="99"/>
      <c r="L10319" s="99"/>
      <c r="M10319" s="99"/>
      <c r="N10319" s="99"/>
      <c r="O10319" s="99"/>
      <c r="P10319" s="99"/>
      <c r="Q10319" s="99"/>
      <c r="R10319" s="99"/>
      <c r="S10319" s="102">
        <v>1.0</v>
      </c>
      <c r="T10319" s="102">
        <v>0.0</v>
      </c>
      <c r="U10319" s="102" t="s">
        <v>7558</v>
      </c>
      <c r="V10319" s="102" t="s">
        <v>7559</v>
      </c>
      <c r="W10319" s="102" t="s">
        <v>54</v>
      </c>
      <c r="X10319" s="102" t="s">
        <v>7560</v>
      </c>
      <c r="Y10319" s="101" t="s">
        <v>12</v>
      </c>
    </row>
    <row r="10320">
      <c r="A10320" s="103" t="s">
        <v>63</v>
      </c>
      <c r="B10320" s="99"/>
      <c r="C10320" s="100" t="s">
        <v>19534</v>
      </c>
      <c r="D10320" s="101" t="s">
        <v>151</v>
      </c>
      <c r="E10320" s="101" t="s">
        <v>19535</v>
      </c>
      <c r="F10320" s="99"/>
      <c r="G10320" s="99"/>
      <c r="H10320" s="99"/>
      <c r="I10320" s="99"/>
      <c r="J10320" s="99"/>
      <c r="K10320" s="99"/>
      <c r="L10320" s="99"/>
      <c r="M10320" s="99"/>
      <c r="N10320" s="99"/>
      <c r="O10320" s="99"/>
      <c r="P10320" s="99"/>
      <c r="Q10320" s="99"/>
      <c r="R10320" s="99"/>
      <c r="S10320" s="102">
        <v>1.0</v>
      </c>
      <c r="T10320" s="102">
        <v>1.0</v>
      </c>
      <c r="U10320" s="102" t="s">
        <v>7558</v>
      </c>
      <c r="V10320" s="102" t="s">
        <v>7559</v>
      </c>
      <c r="W10320" s="102" t="s">
        <v>54</v>
      </c>
      <c r="X10320" s="102" t="s">
        <v>7591</v>
      </c>
      <c r="Y10320" s="101" t="s">
        <v>12</v>
      </c>
      <c r="Z10320" s="33">
        <v>1.0</v>
      </c>
    </row>
    <row r="10321">
      <c r="A10321" s="98" t="s">
        <v>64</v>
      </c>
      <c r="B10321" s="99"/>
      <c r="C10321" s="100" t="s">
        <v>19536</v>
      </c>
      <c r="D10321" s="101" t="s">
        <v>135</v>
      </c>
      <c r="E10321" s="101" t="s">
        <v>19537</v>
      </c>
      <c r="F10321" s="99"/>
      <c r="G10321" s="99"/>
      <c r="H10321" s="99"/>
      <c r="I10321" s="99"/>
      <c r="J10321" s="99"/>
      <c r="K10321" s="99"/>
      <c r="L10321" s="99"/>
      <c r="M10321" s="99"/>
      <c r="N10321" s="99"/>
      <c r="O10321" s="99"/>
      <c r="P10321" s="99"/>
      <c r="Q10321" s="99"/>
      <c r="R10321" s="99"/>
      <c r="S10321" s="100">
        <v>1.0</v>
      </c>
      <c r="T10321" s="100">
        <v>1.0</v>
      </c>
      <c r="U10321" s="101" t="s">
        <v>7558</v>
      </c>
      <c r="V10321" s="101" t="s">
        <v>7559</v>
      </c>
      <c r="W10321" s="101" t="s">
        <v>54</v>
      </c>
      <c r="X10321" s="101" t="s">
        <v>7560</v>
      </c>
      <c r="Y10321" s="101" t="s">
        <v>18</v>
      </c>
    </row>
    <row r="10322">
      <c r="A10322" s="98" t="s">
        <v>67</v>
      </c>
      <c r="B10322" s="99"/>
      <c r="C10322" s="100" t="s">
        <v>19538</v>
      </c>
      <c r="D10322" s="101" t="s">
        <v>122</v>
      </c>
      <c r="E10322" s="101" t="s">
        <v>19539</v>
      </c>
      <c r="F10322" s="99"/>
      <c r="G10322" s="99"/>
      <c r="H10322" s="99"/>
      <c r="I10322" s="99"/>
      <c r="J10322" s="99"/>
      <c r="K10322" s="99"/>
      <c r="L10322" s="99"/>
      <c r="M10322" s="99"/>
      <c r="N10322" s="99"/>
      <c r="O10322" s="99"/>
      <c r="P10322" s="99"/>
      <c r="Q10322" s="99"/>
      <c r="R10322" s="99"/>
      <c r="S10322" s="102">
        <v>1.0</v>
      </c>
      <c r="T10322" s="102">
        <v>1.0</v>
      </c>
      <c r="U10322" s="102" t="s">
        <v>7558</v>
      </c>
      <c r="V10322" s="102" t="s">
        <v>7559</v>
      </c>
      <c r="W10322" s="102" t="s">
        <v>54</v>
      </c>
      <c r="X10322" s="102" t="s">
        <v>7560</v>
      </c>
      <c r="Y10322" s="101" t="s">
        <v>18</v>
      </c>
    </row>
    <row r="10323">
      <c r="A10323" s="98" t="s">
        <v>61</v>
      </c>
      <c r="B10323" s="99"/>
      <c r="C10323" s="100" t="s">
        <v>19540</v>
      </c>
      <c r="D10323" s="101" t="s">
        <v>122</v>
      </c>
      <c r="E10323" s="101" t="s">
        <v>5493</v>
      </c>
      <c r="F10323" s="99"/>
      <c r="G10323" s="99"/>
      <c r="H10323" s="99"/>
      <c r="I10323" s="99"/>
      <c r="J10323" s="99"/>
      <c r="K10323" s="99"/>
      <c r="L10323" s="99"/>
      <c r="M10323" s="99"/>
      <c r="N10323" s="99"/>
      <c r="O10323" s="99"/>
      <c r="P10323" s="99"/>
      <c r="Q10323" s="99"/>
      <c r="R10323" s="99"/>
      <c r="S10323" s="102">
        <v>1.0</v>
      </c>
      <c r="T10323" s="102">
        <v>1.0</v>
      </c>
      <c r="U10323" s="102" t="s">
        <v>7558</v>
      </c>
      <c r="V10323" s="102" t="s">
        <v>7559</v>
      </c>
      <c r="W10323" s="102" t="s">
        <v>54</v>
      </c>
      <c r="X10323" s="102" t="s">
        <v>7560</v>
      </c>
      <c r="Y10323" s="101" t="s">
        <v>18</v>
      </c>
    </row>
    <row r="10324">
      <c r="A10324" s="103" t="s">
        <v>63</v>
      </c>
      <c r="B10324" s="99"/>
      <c r="C10324" s="100" t="s">
        <v>19541</v>
      </c>
      <c r="D10324" s="101" t="s">
        <v>135</v>
      </c>
      <c r="E10324" s="101" t="s">
        <v>19542</v>
      </c>
      <c r="F10324" s="99"/>
      <c r="G10324" s="99"/>
      <c r="H10324" s="99"/>
      <c r="I10324" s="99"/>
      <c r="J10324" s="99"/>
      <c r="K10324" s="99"/>
      <c r="L10324" s="99"/>
      <c r="M10324" s="99"/>
      <c r="N10324" s="99"/>
      <c r="O10324" s="99"/>
      <c r="P10324" s="99"/>
      <c r="Q10324" s="99"/>
      <c r="R10324" s="99"/>
      <c r="S10324" s="100">
        <v>1.0</v>
      </c>
      <c r="T10324" s="100">
        <v>1.0</v>
      </c>
      <c r="U10324" s="101" t="s">
        <v>7558</v>
      </c>
      <c r="V10324" s="101" t="s">
        <v>7559</v>
      </c>
      <c r="W10324" s="101" t="s">
        <v>54</v>
      </c>
      <c r="X10324" s="101" t="s">
        <v>7560</v>
      </c>
      <c r="Y10324" s="101" t="s">
        <v>18</v>
      </c>
    </row>
    <row r="10325">
      <c r="A10325" s="98" t="s">
        <v>64</v>
      </c>
      <c r="B10325" s="99"/>
      <c r="C10325" s="100" t="s">
        <v>19543</v>
      </c>
      <c r="D10325" s="101" t="s">
        <v>135</v>
      </c>
      <c r="E10325" s="101" t="s">
        <v>19544</v>
      </c>
      <c r="F10325" s="99"/>
      <c r="G10325" s="99"/>
      <c r="H10325" s="99"/>
      <c r="I10325" s="99"/>
      <c r="J10325" s="99"/>
      <c r="K10325" s="99"/>
      <c r="L10325" s="99"/>
      <c r="M10325" s="99"/>
      <c r="N10325" s="99"/>
      <c r="O10325" s="99"/>
      <c r="P10325" s="99"/>
      <c r="Q10325" s="99"/>
      <c r="R10325" s="99"/>
      <c r="S10325" s="100">
        <v>1.0</v>
      </c>
      <c r="T10325" s="100">
        <v>1.0</v>
      </c>
      <c r="U10325" s="101" t="s">
        <v>7558</v>
      </c>
      <c r="V10325" s="101" t="s">
        <v>7559</v>
      </c>
      <c r="W10325" s="101" t="s">
        <v>54</v>
      </c>
      <c r="X10325" s="101" t="s">
        <v>7560</v>
      </c>
      <c r="Y10325" s="101" t="s">
        <v>18</v>
      </c>
    </row>
    <row r="10326">
      <c r="A10326" s="98" t="s">
        <v>67</v>
      </c>
      <c r="B10326" s="99"/>
      <c r="C10326" s="100" t="s">
        <v>19545</v>
      </c>
      <c r="D10326" s="101" t="s">
        <v>122</v>
      </c>
      <c r="E10326" s="101" t="s">
        <v>19546</v>
      </c>
      <c r="F10326" s="99"/>
      <c r="G10326" s="99"/>
      <c r="H10326" s="99"/>
      <c r="I10326" s="99"/>
      <c r="J10326" s="99"/>
      <c r="K10326" s="99"/>
      <c r="L10326" s="99"/>
      <c r="M10326" s="99"/>
      <c r="N10326" s="99"/>
      <c r="O10326" s="99"/>
      <c r="P10326" s="99"/>
      <c r="Q10326" s="99"/>
      <c r="R10326" s="99"/>
      <c r="S10326" s="102">
        <v>1.0</v>
      </c>
      <c r="T10326" s="102">
        <v>1.0</v>
      </c>
      <c r="U10326" s="102" t="s">
        <v>7558</v>
      </c>
      <c r="V10326" s="102" t="s">
        <v>7559</v>
      </c>
      <c r="W10326" s="102" t="s">
        <v>54</v>
      </c>
      <c r="X10326" s="102" t="s">
        <v>7560</v>
      </c>
      <c r="Y10326" s="101" t="s">
        <v>18</v>
      </c>
    </row>
    <row r="10327">
      <c r="A10327" s="98" t="s">
        <v>77</v>
      </c>
      <c r="B10327" s="99"/>
      <c r="C10327" s="100" t="s">
        <v>19545</v>
      </c>
      <c r="D10327" s="101" t="s">
        <v>122</v>
      </c>
      <c r="E10327" s="101" t="s">
        <v>19547</v>
      </c>
      <c r="F10327" s="99"/>
      <c r="G10327" s="99"/>
      <c r="H10327" s="99"/>
      <c r="I10327" s="99"/>
      <c r="J10327" s="99"/>
      <c r="K10327" s="99"/>
      <c r="L10327" s="99"/>
      <c r="M10327" s="99"/>
      <c r="N10327" s="99"/>
      <c r="O10327" s="99"/>
      <c r="P10327" s="99"/>
      <c r="Q10327" s="99"/>
      <c r="R10327" s="99"/>
      <c r="S10327" s="102">
        <v>1.0</v>
      </c>
      <c r="T10327" s="102">
        <v>1.0</v>
      </c>
      <c r="U10327" s="102" t="s">
        <v>7558</v>
      </c>
      <c r="V10327" s="102" t="s">
        <v>7559</v>
      </c>
      <c r="W10327" s="102" t="s">
        <v>54</v>
      </c>
      <c r="X10327" s="102" t="s">
        <v>7560</v>
      </c>
      <c r="Y10327" s="101" t="s">
        <v>18</v>
      </c>
    </row>
    <row r="10328">
      <c r="A10328" s="103" t="s">
        <v>63</v>
      </c>
      <c r="B10328" s="99"/>
      <c r="C10328" s="100" t="s">
        <v>19548</v>
      </c>
      <c r="D10328" s="101" t="s">
        <v>122</v>
      </c>
      <c r="E10328" s="101" t="s">
        <v>19549</v>
      </c>
      <c r="F10328" s="99"/>
      <c r="G10328" s="99"/>
      <c r="H10328" s="99"/>
      <c r="I10328" s="99"/>
      <c r="J10328" s="99"/>
      <c r="K10328" s="99"/>
      <c r="L10328" s="99"/>
      <c r="M10328" s="99"/>
      <c r="N10328" s="99"/>
      <c r="O10328" s="99"/>
      <c r="P10328" s="99"/>
      <c r="Q10328" s="99"/>
      <c r="R10328" s="99"/>
      <c r="S10328" s="102">
        <v>1.0</v>
      </c>
      <c r="T10328" s="102">
        <v>1.0</v>
      </c>
      <c r="U10328" s="102" t="s">
        <v>7558</v>
      </c>
      <c r="V10328" s="102" t="s">
        <v>7559</v>
      </c>
      <c r="W10328" s="102" t="s">
        <v>54</v>
      </c>
      <c r="X10328" s="102" t="s">
        <v>7560</v>
      </c>
      <c r="Y10328" s="101" t="s">
        <v>18</v>
      </c>
    </row>
    <row r="10329">
      <c r="A10329" s="98" t="s">
        <v>67</v>
      </c>
      <c r="B10329" s="99"/>
      <c r="C10329" s="100" t="s">
        <v>19550</v>
      </c>
      <c r="D10329" s="101" t="s">
        <v>122</v>
      </c>
      <c r="E10329" s="101" t="s">
        <v>5496</v>
      </c>
      <c r="F10329" s="99"/>
      <c r="G10329" s="99"/>
      <c r="H10329" s="99"/>
      <c r="I10329" s="99"/>
      <c r="J10329" s="99"/>
      <c r="K10329" s="99"/>
      <c r="L10329" s="99"/>
      <c r="M10329" s="99"/>
      <c r="N10329" s="99"/>
      <c r="O10329" s="99"/>
      <c r="P10329" s="99"/>
      <c r="Q10329" s="99"/>
      <c r="R10329" s="99"/>
      <c r="S10329" s="102">
        <v>1.0</v>
      </c>
      <c r="T10329" s="102">
        <v>1.0</v>
      </c>
      <c r="U10329" s="102" t="s">
        <v>7558</v>
      </c>
      <c r="V10329" s="102" t="s">
        <v>7559</v>
      </c>
      <c r="W10329" s="102" t="s">
        <v>54</v>
      </c>
      <c r="X10329" s="102" t="s">
        <v>7560</v>
      </c>
      <c r="Y10329" s="101" t="s">
        <v>18</v>
      </c>
    </row>
    <row r="10330">
      <c r="A10330" s="103" t="s">
        <v>63</v>
      </c>
      <c r="B10330" s="99"/>
      <c r="C10330" s="100" t="s">
        <v>19551</v>
      </c>
      <c r="D10330" s="101" t="s">
        <v>135</v>
      </c>
      <c r="E10330" s="101" t="s">
        <v>19552</v>
      </c>
      <c r="F10330" s="99"/>
      <c r="G10330" s="99"/>
      <c r="H10330" s="99"/>
      <c r="I10330" s="99"/>
      <c r="J10330" s="99"/>
      <c r="K10330" s="99"/>
      <c r="L10330" s="99"/>
      <c r="M10330" s="99"/>
      <c r="N10330" s="99"/>
      <c r="O10330" s="99"/>
      <c r="P10330" s="99"/>
      <c r="Q10330" s="99"/>
      <c r="R10330" s="99"/>
      <c r="S10330" s="100">
        <v>1.0</v>
      </c>
      <c r="T10330" s="100">
        <v>1.0</v>
      </c>
      <c r="U10330" s="101" t="s">
        <v>7558</v>
      </c>
      <c r="V10330" s="101" t="s">
        <v>7559</v>
      </c>
      <c r="W10330" s="101" t="s">
        <v>54</v>
      </c>
      <c r="X10330" s="101" t="s">
        <v>7560</v>
      </c>
      <c r="Y10330" s="101" t="s">
        <v>18</v>
      </c>
    </row>
    <row r="10331">
      <c r="A10331" s="103" t="s">
        <v>63</v>
      </c>
      <c r="B10331" s="99"/>
      <c r="C10331" s="100" t="s">
        <v>19553</v>
      </c>
      <c r="D10331" s="101" t="s">
        <v>135</v>
      </c>
      <c r="E10331" s="101" t="s">
        <v>19554</v>
      </c>
      <c r="F10331" s="99"/>
      <c r="G10331" s="99"/>
      <c r="H10331" s="99"/>
      <c r="I10331" s="99"/>
      <c r="J10331" s="99"/>
      <c r="K10331" s="99"/>
      <c r="L10331" s="99"/>
      <c r="M10331" s="99"/>
      <c r="N10331" s="99"/>
      <c r="O10331" s="99"/>
      <c r="P10331" s="99"/>
      <c r="Q10331" s="99"/>
      <c r="R10331" s="99"/>
      <c r="S10331" s="100">
        <v>1.0</v>
      </c>
      <c r="T10331" s="100">
        <v>1.0</v>
      </c>
      <c r="U10331" s="101" t="s">
        <v>7558</v>
      </c>
      <c r="V10331" s="101" t="s">
        <v>7559</v>
      </c>
      <c r="W10331" s="101" t="s">
        <v>54</v>
      </c>
      <c r="X10331" s="101" t="s">
        <v>7560</v>
      </c>
      <c r="Y10331" s="101" t="s">
        <v>18</v>
      </c>
    </row>
    <row r="10332">
      <c r="A10332" s="103" t="s">
        <v>63</v>
      </c>
      <c r="B10332" s="99"/>
      <c r="C10332" s="100" t="s">
        <v>19555</v>
      </c>
      <c r="D10332" s="101" t="s">
        <v>151</v>
      </c>
      <c r="E10332" s="101" t="s">
        <v>19556</v>
      </c>
      <c r="F10332" s="99"/>
      <c r="G10332" s="99"/>
      <c r="H10332" s="99"/>
      <c r="I10332" s="99"/>
      <c r="J10332" s="99"/>
      <c r="K10332" s="99"/>
      <c r="L10332" s="99"/>
      <c r="M10332" s="99"/>
      <c r="N10332" s="99"/>
      <c r="O10332" s="99"/>
      <c r="P10332" s="99"/>
      <c r="Q10332" s="99"/>
      <c r="R10332" s="99"/>
      <c r="S10332" s="102">
        <v>1.0</v>
      </c>
      <c r="T10332" s="102">
        <v>1.0</v>
      </c>
      <c r="U10332" s="102" t="s">
        <v>7558</v>
      </c>
      <c r="V10332" s="102" t="s">
        <v>7559</v>
      </c>
      <c r="W10332" s="102" t="s">
        <v>54</v>
      </c>
      <c r="X10332" s="102" t="s">
        <v>7591</v>
      </c>
      <c r="Y10332" s="101" t="s">
        <v>12</v>
      </c>
      <c r="Z10332" s="33">
        <v>1.0</v>
      </c>
    </row>
    <row r="10333">
      <c r="A10333" s="98" t="s">
        <v>93</v>
      </c>
      <c r="B10333" s="99"/>
      <c r="C10333" s="100" t="s">
        <v>19557</v>
      </c>
      <c r="D10333" s="101" t="s">
        <v>158</v>
      </c>
      <c r="E10333" s="101" t="s">
        <v>19558</v>
      </c>
      <c r="F10333" s="99"/>
      <c r="G10333" s="99"/>
      <c r="H10333" s="99"/>
      <c r="I10333" s="99"/>
      <c r="J10333" s="99"/>
      <c r="K10333" s="99"/>
      <c r="L10333" s="99"/>
      <c r="M10333" s="99"/>
      <c r="N10333" s="99"/>
      <c r="O10333" s="99"/>
      <c r="P10333" s="99"/>
      <c r="Q10333" s="99"/>
      <c r="R10333" s="99"/>
      <c r="S10333" s="100">
        <v>1.0</v>
      </c>
      <c r="T10333" s="100">
        <v>1.0</v>
      </c>
      <c r="U10333" s="101" t="s">
        <v>7558</v>
      </c>
      <c r="V10333" s="101" t="s">
        <v>7559</v>
      </c>
      <c r="W10333" s="101" t="s">
        <v>54</v>
      </c>
      <c r="X10333" s="101" t="s">
        <v>7560</v>
      </c>
      <c r="Y10333" s="101" t="s">
        <v>18</v>
      </c>
    </row>
    <row r="10334">
      <c r="A10334" s="98" t="s">
        <v>77</v>
      </c>
      <c r="B10334" s="99"/>
      <c r="C10334" s="100" t="s">
        <v>19559</v>
      </c>
      <c r="D10334" s="101" t="s">
        <v>151</v>
      </c>
      <c r="E10334" s="101" t="s">
        <v>19560</v>
      </c>
      <c r="F10334" s="99"/>
      <c r="G10334" s="99"/>
      <c r="H10334" s="99"/>
      <c r="I10334" s="99"/>
      <c r="J10334" s="99"/>
      <c r="K10334" s="99"/>
      <c r="L10334" s="99"/>
      <c r="M10334" s="99"/>
      <c r="N10334" s="99"/>
      <c r="O10334" s="99"/>
      <c r="P10334" s="99"/>
      <c r="Q10334" s="99"/>
      <c r="R10334" s="99"/>
      <c r="S10334" s="102">
        <v>1.0</v>
      </c>
      <c r="T10334" s="102">
        <v>1.0</v>
      </c>
      <c r="U10334" s="102" t="s">
        <v>7558</v>
      </c>
      <c r="V10334" s="102" t="s">
        <v>7559</v>
      </c>
      <c r="W10334" s="102" t="s">
        <v>54</v>
      </c>
      <c r="X10334" s="102" t="s">
        <v>7591</v>
      </c>
      <c r="Y10334" s="101" t="s">
        <v>12</v>
      </c>
      <c r="Z10334" s="33">
        <v>1.0</v>
      </c>
    </row>
    <row r="10335">
      <c r="A10335" s="98" t="s">
        <v>93</v>
      </c>
      <c r="B10335" s="99"/>
      <c r="C10335" s="100" t="s">
        <v>19561</v>
      </c>
      <c r="D10335" s="101" t="s">
        <v>135</v>
      </c>
      <c r="E10335" s="101" t="s">
        <v>19562</v>
      </c>
      <c r="F10335" s="99"/>
      <c r="G10335" s="99"/>
      <c r="H10335" s="99"/>
      <c r="I10335" s="99"/>
      <c r="J10335" s="99"/>
      <c r="K10335" s="99"/>
      <c r="L10335" s="99"/>
      <c r="M10335" s="99"/>
      <c r="N10335" s="99"/>
      <c r="O10335" s="99"/>
      <c r="P10335" s="99"/>
      <c r="Q10335" s="99"/>
      <c r="R10335" s="99"/>
      <c r="S10335" s="100">
        <v>1.0</v>
      </c>
      <c r="T10335" s="100">
        <v>1.0</v>
      </c>
      <c r="U10335" s="101" t="s">
        <v>7558</v>
      </c>
      <c r="V10335" s="101" t="s">
        <v>7559</v>
      </c>
      <c r="W10335" s="101" t="s">
        <v>54</v>
      </c>
      <c r="X10335" s="101" t="s">
        <v>7560</v>
      </c>
      <c r="Y10335" s="101" t="s">
        <v>18</v>
      </c>
    </row>
    <row r="10336">
      <c r="A10336" s="103" t="s">
        <v>84</v>
      </c>
      <c r="B10336" s="99"/>
      <c r="C10336" s="100" t="s">
        <v>19563</v>
      </c>
      <c r="D10336" s="101" t="s">
        <v>135</v>
      </c>
      <c r="E10336" s="101" t="s">
        <v>19564</v>
      </c>
      <c r="F10336" s="99"/>
      <c r="G10336" s="99"/>
      <c r="H10336" s="99"/>
      <c r="I10336" s="99"/>
      <c r="J10336" s="99"/>
      <c r="K10336" s="99"/>
      <c r="L10336" s="99"/>
      <c r="M10336" s="99"/>
      <c r="N10336" s="99"/>
      <c r="O10336" s="99"/>
      <c r="P10336" s="99"/>
      <c r="Q10336" s="99"/>
      <c r="R10336" s="99"/>
      <c r="S10336" s="100">
        <v>1.0</v>
      </c>
      <c r="T10336" s="100">
        <v>1.0</v>
      </c>
      <c r="U10336" s="101" t="s">
        <v>7558</v>
      </c>
      <c r="V10336" s="101" t="s">
        <v>7559</v>
      </c>
      <c r="W10336" s="101" t="s">
        <v>54</v>
      </c>
      <c r="X10336" s="101" t="s">
        <v>7560</v>
      </c>
      <c r="Y10336" s="101" t="s">
        <v>18</v>
      </c>
    </row>
    <row r="10337">
      <c r="A10337" s="98" t="s">
        <v>81</v>
      </c>
      <c r="B10337" s="99"/>
      <c r="C10337" s="100" t="s">
        <v>19565</v>
      </c>
      <c r="D10337" s="101" t="s">
        <v>135</v>
      </c>
      <c r="E10337" s="101" t="s">
        <v>19566</v>
      </c>
      <c r="F10337" s="99"/>
      <c r="G10337" s="99"/>
      <c r="H10337" s="99"/>
      <c r="I10337" s="99"/>
      <c r="J10337" s="99"/>
      <c r="K10337" s="99"/>
      <c r="L10337" s="99"/>
      <c r="M10337" s="99"/>
      <c r="N10337" s="99"/>
      <c r="O10337" s="99"/>
      <c r="P10337" s="99"/>
      <c r="Q10337" s="99"/>
      <c r="R10337" s="99"/>
      <c r="S10337" s="100">
        <v>1.0</v>
      </c>
      <c r="T10337" s="100">
        <v>1.0</v>
      </c>
      <c r="U10337" s="101" t="s">
        <v>7558</v>
      </c>
      <c r="V10337" s="101" t="s">
        <v>7559</v>
      </c>
      <c r="W10337" s="101" t="s">
        <v>54</v>
      </c>
      <c r="X10337" s="101" t="s">
        <v>7560</v>
      </c>
      <c r="Y10337" s="101" t="s">
        <v>18</v>
      </c>
    </row>
    <row r="10338">
      <c r="A10338" s="103" t="s">
        <v>87</v>
      </c>
      <c r="B10338" s="99"/>
      <c r="C10338" s="100" t="s">
        <v>19567</v>
      </c>
      <c r="D10338" s="101" t="s">
        <v>122</v>
      </c>
      <c r="E10338" s="101" t="s">
        <v>19568</v>
      </c>
      <c r="F10338" s="99"/>
      <c r="G10338" s="99"/>
      <c r="H10338" s="99"/>
      <c r="I10338" s="99"/>
      <c r="J10338" s="99"/>
      <c r="K10338" s="99"/>
      <c r="L10338" s="99"/>
      <c r="M10338" s="99"/>
      <c r="N10338" s="99"/>
      <c r="O10338" s="99"/>
      <c r="P10338" s="99"/>
      <c r="Q10338" s="99"/>
      <c r="R10338" s="99"/>
      <c r="S10338" s="102">
        <v>1.0</v>
      </c>
      <c r="T10338" s="102">
        <v>1.0</v>
      </c>
      <c r="U10338" s="102" t="s">
        <v>7558</v>
      </c>
      <c r="V10338" s="102" t="s">
        <v>7559</v>
      </c>
      <c r="W10338" s="102" t="s">
        <v>54</v>
      </c>
      <c r="X10338" s="102" t="s">
        <v>7560</v>
      </c>
      <c r="Y10338" s="101" t="s">
        <v>18</v>
      </c>
    </row>
    <row r="10339">
      <c r="A10339" s="103" t="s">
        <v>63</v>
      </c>
      <c r="B10339" s="99"/>
      <c r="C10339" s="100" t="s">
        <v>19569</v>
      </c>
      <c r="D10339" s="101" t="s">
        <v>122</v>
      </c>
      <c r="E10339" s="101" t="s">
        <v>19570</v>
      </c>
      <c r="F10339" s="99"/>
      <c r="G10339" s="99"/>
      <c r="H10339" s="99"/>
      <c r="I10339" s="99"/>
      <c r="J10339" s="99"/>
      <c r="K10339" s="99"/>
      <c r="L10339" s="99"/>
      <c r="M10339" s="99"/>
      <c r="N10339" s="99"/>
      <c r="O10339" s="99"/>
      <c r="P10339" s="99"/>
      <c r="Q10339" s="99"/>
      <c r="R10339" s="99"/>
      <c r="S10339" s="102">
        <v>1.0</v>
      </c>
      <c r="T10339" s="102">
        <v>1.0</v>
      </c>
      <c r="U10339" s="102" t="s">
        <v>7558</v>
      </c>
      <c r="V10339" s="102" t="s">
        <v>7559</v>
      </c>
      <c r="W10339" s="102" t="s">
        <v>54</v>
      </c>
      <c r="X10339" s="102" t="s">
        <v>7560</v>
      </c>
      <c r="Y10339" s="101" t="s">
        <v>18</v>
      </c>
    </row>
    <row r="10340">
      <c r="A10340" s="98" t="s">
        <v>77</v>
      </c>
      <c r="B10340" s="99"/>
      <c r="C10340" s="100" t="s">
        <v>19571</v>
      </c>
      <c r="D10340" s="101" t="s">
        <v>135</v>
      </c>
      <c r="E10340" s="101" t="s">
        <v>19572</v>
      </c>
      <c r="F10340" s="99"/>
      <c r="G10340" s="99"/>
      <c r="H10340" s="99"/>
      <c r="I10340" s="99"/>
      <c r="J10340" s="99"/>
      <c r="K10340" s="99"/>
      <c r="L10340" s="99"/>
      <c r="M10340" s="99"/>
      <c r="N10340" s="99"/>
      <c r="O10340" s="99"/>
      <c r="P10340" s="99"/>
      <c r="Q10340" s="99"/>
      <c r="R10340" s="99"/>
      <c r="S10340" s="100">
        <v>1.0</v>
      </c>
      <c r="T10340" s="100">
        <v>1.0</v>
      </c>
      <c r="U10340" s="101" t="s">
        <v>7558</v>
      </c>
      <c r="V10340" s="101" t="s">
        <v>7559</v>
      </c>
      <c r="W10340" s="101" t="s">
        <v>54</v>
      </c>
      <c r="X10340" s="101" t="s">
        <v>7560</v>
      </c>
      <c r="Y10340" s="101" t="s">
        <v>18</v>
      </c>
    </row>
    <row r="10341">
      <c r="A10341" s="103" t="s">
        <v>63</v>
      </c>
      <c r="B10341" s="99"/>
      <c r="C10341" s="100" t="s">
        <v>19573</v>
      </c>
      <c r="D10341" s="101" t="s">
        <v>191</v>
      </c>
      <c r="E10341" s="101" t="s">
        <v>19574</v>
      </c>
      <c r="F10341" s="99"/>
      <c r="G10341" s="99"/>
      <c r="H10341" s="99"/>
      <c r="I10341" s="99"/>
      <c r="J10341" s="99"/>
      <c r="K10341" s="99"/>
      <c r="L10341" s="99"/>
      <c r="M10341" s="99"/>
      <c r="N10341" s="99"/>
      <c r="O10341" s="99"/>
      <c r="P10341" s="99"/>
      <c r="Q10341" s="99"/>
      <c r="R10341" s="99"/>
      <c r="S10341" s="100">
        <v>1.0</v>
      </c>
      <c r="T10341" s="100">
        <v>1.0</v>
      </c>
      <c r="U10341" s="101" t="s">
        <v>7558</v>
      </c>
      <c r="V10341" s="101" t="s">
        <v>7559</v>
      </c>
      <c r="W10341" s="101" t="s">
        <v>54</v>
      </c>
      <c r="X10341" s="101" t="s">
        <v>7560</v>
      </c>
      <c r="Y10341" s="101" t="s">
        <v>18</v>
      </c>
    </row>
    <row r="10342">
      <c r="A10342" s="98" t="s">
        <v>77</v>
      </c>
      <c r="B10342" s="99"/>
      <c r="C10342" s="100" t="s">
        <v>19575</v>
      </c>
      <c r="D10342" s="101" t="s">
        <v>135</v>
      </c>
      <c r="E10342" s="101" t="s">
        <v>19576</v>
      </c>
      <c r="F10342" s="99"/>
      <c r="G10342" s="99"/>
      <c r="H10342" s="99"/>
      <c r="I10342" s="99"/>
      <c r="J10342" s="99"/>
      <c r="K10342" s="99"/>
      <c r="L10342" s="99"/>
      <c r="M10342" s="99"/>
      <c r="N10342" s="99"/>
      <c r="O10342" s="99"/>
      <c r="P10342" s="99"/>
      <c r="Q10342" s="99"/>
      <c r="R10342" s="99"/>
      <c r="S10342" s="100">
        <v>1.0</v>
      </c>
      <c r="T10342" s="100">
        <v>1.0</v>
      </c>
      <c r="U10342" s="101" t="s">
        <v>7558</v>
      </c>
      <c r="V10342" s="101" t="s">
        <v>7559</v>
      </c>
      <c r="W10342" s="101" t="s">
        <v>54</v>
      </c>
      <c r="X10342" s="101" t="s">
        <v>7560</v>
      </c>
      <c r="Y10342" s="101" t="s">
        <v>18</v>
      </c>
    </row>
    <row r="10343">
      <c r="A10343" s="98" t="s">
        <v>77</v>
      </c>
      <c r="B10343" s="99"/>
      <c r="C10343" s="100" t="s">
        <v>19577</v>
      </c>
      <c r="D10343" s="101" t="s">
        <v>122</v>
      </c>
      <c r="E10343" s="101" t="s">
        <v>19578</v>
      </c>
      <c r="F10343" s="99"/>
      <c r="G10343" s="99"/>
      <c r="H10343" s="99"/>
      <c r="I10343" s="99"/>
      <c r="J10343" s="99"/>
      <c r="K10343" s="99"/>
      <c r="L10343" s="99"/>
      <c r="M10343" s="99"/>
      <c r="N10343" s="99"/>
      <c r="O10343" s="99"/>
      <c r="P10343" s="99"/>
      <c r="Q10343" s="99"/>
      <c r="R10343" s="99"/>
      <c r="S10343" s="102">
        <v>1.0</v>
      </c>
      <c r="T10343" s="102">
        <v>1.0</v>
      </c>
      <c r="U10343" s="102" t="s">
        <v>7558</v>
      </c>
      <c r="V10343" s="102" t="s">
        <v>7559</v>
      </c>
      <c r="W10343" s="102" t="s">
        <v>54</v>
      </c>
      <c r="X10343" s="102" t="s">
        <v>7560</v>
      </c>
      <c r="Y10343" s="101" t="s">
        <v>18</v>
      </c>
    </row>
    <row r="10344">
      <c r="A10344" s="103" t="s">
        <v>63</v>
      </c>
      <c r="B10344" s="99"/>
      <c r="C10344" s="100" t="s">
        <v>19579</v>
      </c>
      <c r="D10344" s="101" t="s">
        <v>151</v>
      </c>
      <c r="E10344" s="101" t="s">
        <v>19580</v>
      </c>
      <c r="F10344" s="99"/>
      <c r="G10344" s="99"/>
      <c r="H10344" s="99"/>
      <c r="I10344" s="99"/>
      <c r="J10344" s="99"/>
      <c r="K10344" s="99"/>
      <c r="L10344" s="99"/>
      <c r="M10344" s="99"/>
      <c r="N10344" s="99"/>
      <c r="O10344" s="99"/>
      <c r="P10344" s="99"/>
      <c r="Q10344" s="99"/>
      <c r="R10344" s="99"/>
      <c r="S10344" s="102">
        <v>1.0</v>
      </c>
      <c r="T10344" s="102">
        <v>1.0</v>
      </c>
      <c r="U10344" s="102" t="s">
        <v>7558</v>
      </c>
      <c r="V10344" s="102" t="s">
        <v>7559</v>
      </c>
      <c r="W10344" s="102" t="s">
        <v>54</v>
      </c>
      <c r="X10344" s="102" t="s">
        <v>7591</v>
      </c>
      <c r="Y10344" s="101" t="s">
        <v>12</v>
      </c>
      <c r="Z10344" s="33">
        <v>1.0</v>
      </c>
    </row>
    <row r="10345">
      <c r="A10345" s="103" t="s">
        <v>63</v>
      </c>
      <c r="B10345" s="99"/>
      <c r="C10345" s="100" t="s">
        <v>19581</v>
      </c>
      <c r="D10345" s="101" t="s">
        <v>191</v>
      </c>
      <c r="E10345" s="101" t="s">
        <v>19582</v>
      </c>
      <c r="F10345" s="99"/>
      <c r="G10345" s="99"/>
      <c r="H10345" s="99"/>
      <c r="I10345" s="99"/>
      <c r="J10345" s="99"/>
      <c r="K10345" s="99"/>
      <c r="L10345" s="99"/>
      <c r="M10345" s="99"/>
      <c r="N10345" s="99"/>
      <c r="O10345" s="99"/>
      <c r="P10345" s="99"/>
      <c r="Q10345" s="99"/>
      <c r="R10345" s="99"/>
      <c r="S10345" s="100">
        <v>1.0</v>
      </c>
      <c r="T10345" s="100">
        <v>1.0</v>
      </c>
      <c r="U10345" s="101" t="s">
        <v>7558</v>
      </c>
      <c r="V10345" s="101" t="s">
        <v>7559</v>
      </c>
      <c r="W10345" s="101" t="s">
        <v>54</v>
      </c>
      <c r="X10345" s="101" t="s">
        <v>7560</v>
      </c>
      <c r="Y10345" s="101" t="s">
        <v>18</v>
      </c>
    </row>
    <row r="10346">
      <c r="A10346" s="98" t="s">
        <v>77</v>
      </c>
      <c r="B10346" s="99"/>
      <c r="C10346" s="100" t="s">
        <v>19583</v>
      </c>
      <c r="D10346" s="101" t="s">
        <v>135</v>
      </c>
      <c r="E10346" s="101" t="s">
        <v>19584</v>
      </c>
      <c r="F10346" s="99"/>
      <c r="G10346" s="99"/>
      <c r="H10346" s="99"/>
      <c r="I10346" s="99"/>
      <c r="J10346" s="99"/>
      <c r="K10346" s="99"/>
      <c r="L10346" s="99"/>
      <c r="M10346" s="99"/>
      <c r="N10346" s="99"/>
      <c r="O10346" s="99"/>
      <c r="P10346" s="99"/>
      <c r="Q10346" s="99"/>
      <c r="R10346" s="99"/>
      <c r="S10346" s="100">
        <v>1.0</v>
      </c>
      <c r="T10346" s="100">
        <v>1.0</v>
      </c>
      <c r="U10346" s="101" t="s">
        <v>7558</v>
      </c>
      <c r="V10346" s="101" t="s">
        <v>7559</v>
      </c>
      <c r="W10346" s="101" t="s">
        <v>54</v>
      </c>
      <c r="X10346" s="101" t="s">
        <v>7560</v>
      </c>
      <c r="Y10346" s="101" t="s">
        <v>18</v>
      </c>
    </row>
    <row r="10347">
      <c r="A10347" s="98" t="s">
        <v>77</v>
      </c>
      <c r="B10347" s="99"/>
      <c r="C10347" s="100" t="s">
        <v>19585</v>
      </c>
      <c r="D10347" s="101" t="s">
        <v>135</v>
      </c>
      <c r="E10347" s="101" t="s">
        <v>19586</v>
      </c>
      <c r="F10347" s="99"/>
      <c r="G10347" s="99"/>
      <c r="H10347" s="99"/>
      <c r="I10347" s="99"/>
      <c r="J10347" s="99"/>
      <c r="K10347" s="99"/>
      <c r="L10347" s="99"/>
      <c r="M10347" s="99"/>
      <c r="N10347" s="99"/>
      <c r="O10347" s="99"/>
      <c r="P10347" s="99"/>
      <c r="Q10347" s="99"/>
      <c r="R10347" s="99"/>
      <c r="S10347" s="100">
        <v>1.0</v>
      </c>
      <c r="T10347" s="100">
        <v>1.0</v>
      </c>
      <c r="U10347" s="101" t="s">
        <v>7558</v>
      </c>
      <c r="V10347" s="101" t="s">
        <v>7559</v>
      </c>
      <c r="W10347" s="101" t="s">
        <v>54</v>
      </c>
      <c r="X10347" s="101" t="s">
        <v>7560</v>
      </c>
      <c r="Y10347" s="101" t="s">
        <v>18</v>
      </c>
    </row>
    <row r="10348">
      <c r="A10348" s="98" t="s">
        <v>81</v>
      </c>
      <c r="B10348" s="99"/>
      <c r="C10348" s="100" t="s">
        <v>19587</v>
      </c>
      <c r="D10348" s="101" t="s">
        <v>122</v>
      </c>
      <c r="E10348" s="101" t="s">
        <v>19588</v>
      </c>
      <c r="F10348" s="99"/>
      <c r="G10348" s="99"/>
      <c r="H10348" s="99"/>
      <c r="I10348" s="99"/>
      <c r="J10348" s="99"/>
      <c r="K10348" s="99"/>
      <c r="L10348" s="99"/>
      <c r="M10348" s="99"/>
      <c r="N10348" s="99"/>
      <c r="O10348" s="99"/>
      <c r="P10348" s="99"/>
      <c r="Q10348" s="99"/>
      <c r="R10348" s="99"/>
      <c r="S10348" s="102">
        <v>1.0</v>
      </c>
      <c r="T10348" s="102">
        <v>1.0</v>
      </c>
      <c r="U10348" s="102" t="s">
        <v>7558</v>
      </c>
      <c r="V10348" s="102" t="s">
        <v>7559</v>
      </c>
      <c r="W10348" s="102" t="s">
        <v>54</v>
      </c>
      <c r="X10348" s="102" t="s">
        <v>7560</v>
      </c>
      <c r="Y10348" s="101" t="s">
        <v>18</v>
      </c>
    </row>
    <row r="10349">
      <c r="A10349" s="98" t="s">
        <v>64</v>
      </c>
      <c r="B10349" s="99"/>
      <c r="C10349" s="100" t="s">
        <v>19589</v>
      </c>
      <c r="D10349" s="101" t="s">
        <v>122</v>
      </c>
      <c r="E10349" s="101" t="s">
        <v>19590</v>
      </c>
      <c r="F10349" s="99"/>
      <c r="G10349" s="99"/>
      <c r="H10349" s="99"/>
      <c r="I10349" s="99"/>
      <c r="J10349" s="99"/>
      <c r="K10349" s="99"/>
      <c r="L10349" s="99"/>
      <c r="M10349" s="99"/>
      <c r="N10349" s="99"/>
      <c r="O10349" s="99"/>
      <c r="P10349" s="99"/>
      <c r="Q10349" s="99"/>
      <c r="R10349" s="99"/>
      <c r="S10349" s="102">
        <v>1.0</v>
      </c>
      <c r="T10349" s="102">
        <v>1.0</v>
      </c>
      <c r="U10349" s="102" t="s">
        <v>7558</v>
      </c>
      <c r="V10349" s="102" t="s">
        <v>7559</v>
      </c>
      <c r="W10349" s="102" t="s">
        <v>54</v>
      </c>
      <c r="X10349" s="102" t="s">
        <v>7560</v>
      </c>
      <c r="Y10349" s="101" t="s">
        <v>18</v>
      </c>
    </row>
    <row r="10350">
      <c r="A10350" s="98" t="s">
        <v>44</v>
      </c>
      <c r="B10350" s="99"/>
      <c r="C10350" s="100" t="s">
        <v>19591</v>
      </c>
      <c r="D10350" s="101" t="s">
        <v>135</v>
      </c>
      <c r="E10350" s="101" t="s">
        <v>19592</v>
      </c>
      <c r="F10350" s="99"/>
      <c r="G10350" s="99"/>
      <c r="H10350" s="99"/>
      <c r="I10350" s="99"/>
      <c r="J10350" s="99"/>
      <c r="K10350" s="99"/>
      <c r="L10350" s="99"/>
      <c r="M10350" s="99"/>
      <c r="N10350" s="99"/>
      <c r="O10350" s="99"/>
      <c r="P10350" s="99"/>
      <c r="Q10350" s="99"/>
      <c r="R10350" s="99"/>
      <c r="S10350" s="100">
        <v>1.0</v>
      </c>
      <c r="T10350" s="100">
        <v>1.0</v>
      </c>
      <c r="U10350" s="101" t="s">
        <v>7558</v>
      </c>
      <c r="V10350" s="101" t="s">
        <v>7559</v>
      </c>
      <c r="W10350" s="101" t="s">
        <v>54</v>
      </c>
      <c r="X10350" s="101" t="s">
        <v>7560</v>
      </c>
      <c r="Y10350" s="101" t="s">
        <v>18</v>
      </c>
    </row>
    <row r="10351">
      <c r="A10351" s="98" t="s">
        <v>64</v>
      </c>
      <c r="B10351" s="99"/>
      <c r="C10351" s="100" t="s">
        <v>19593</v>
      </c>
      <c r="D10351" s="101" t="s">
        <v>151</v>
      </c>
      <c r="E10351" s="101" t="s">
        <v>19594</v>
      </c>
      <c r="F10351" s="99"/>
      <c r="G10351" s="99"/>
      <c r="H10351" s="99"/>
      <c r="I10351" s="99"/>
      <c r="J10351" s="99"/>
      <c r="K10351" s="99"/>
      <c r="L10351" s="99"/>
      <c r="M10351" s="99"/>
      <c r="N10351" s="99"/>
      <c r="O10351" s="99"/>
      <c r="P10351" s="99"/>
      <c r="Q10351" s="99"/>
      <c r="R10351" s="99"/>
      <c r="S10351" s="102">
        <v>1.0</v>
      </c>
      <c r="T10351" s="102">
        <v>1.0</v>
      </c>
      <c r="U10351" s="102" t="s">
        <v>7558</v>
      </c>
      <c r="V10351" s="102" t="s">
        <v>7559</v>
      </c>
      <c r="W10351" s="102" t="s">
        <v>54</v>
      </c>
      <c r="X10351" s="102" t="s">
        <v>7591</v>
      </c>
      <c r="Y10351" s="101" t="s">
        <v>12</v>
      </c>
      <c r="Z10351" s="33">
        <v>1.0</v>
      </c>
    </row>
    <row r="10352">
      <c r="A10352" s="103" t="s">
        <v>63</v>
      </c>
      <c r="B10352" s="99"/>
      <c r="C10352" s="100" t="s">
        <v>19595</v>
      </c>
      <c r="D10352" s="101" t="s">
        <v>122</v>
      </c>
      <c r="E10352" s="101" t="s">
        <v>19596</v>
      </c>
      <c r="F10352" s="99"/>
      <c r="G10352" s="99"/>
      <c r="H10352" s="99"/>
      <c r="I10352" s="99"/>
      <c r="J10352" s="99"/>
      <c r="K10352" s="99"/>
      <c r="L10352" s="99"/>
      <c r="M10352" s="99"/>
      <c r="N10352" s="99"/>
      <c r="O10352" s="99"/>
      <c r="P10352" s="99"/>
      <c r="Q10352" s="99"/>
      <c r="R10352" s="99"/>
      <c r="S10352" s="102">
        <v>1.0</v>
      </c>
      <c r="T10352" s="102">
        <v>1.0</v>
      </c>
      <c r="U10352" s="102" t="s">
        <v>7558</v>
      </c>
      <c r="V10352" s="102" t="s">
        <v>7559</v>
      </c>
      <c r="W10352" s="102" t="s">
        <v>54</v>
      </c>
      <c r="X10352" s="102" t="s">
        <v>7560</v>
      </c>
      <c r="Y10352" s="101" t="s">
        <v>18</v>
      </c>
    </row>
    <row r="10353">
      <c r="A10353" s="98" t="s">
        <v>64</v>
      </c>
      <c r="B10353" s="99"/>
      <c r="C10353" s="100" t="s">
        <v>19597</v>
      </c>
      <c r="D10353" s="101" t="s">
        <v>122</v>
      </c>
      <c r="E10353" s="101" t="s">
        <v>19598</v>
      </c>
      <c r="F10353" s="99"/>
      <c r="G10353" s="99"/>
      <c r="H10353" s="99"/>
      <c r="I10353" s="99"/>
      <c r="J10353" s="99"/>
      <c r="K10353" s="99"/>
      <c r="L10353" s="99"/>
      <c r="M10353" s="99"/>
      <c r="N10353" s="99"/>
      <c r="O10353" s="99"/>
      <c r="P10353" s="99"/>
      <c r="Q10353" s="99"/>
      <c r="R10353" s="99"/>
      <c r="S10353" s="102">
        <v>1.0</v>
      </c>
      <c r="T10353" s="102">
        <v>1.0</v>
      </c>
      <c r="U10353" s="102" t="s">
        <v>7558</v>
      </c>
      <c r="V10353" s="102" t="s">
        <v>7559</v>
      </c>
      <c r="W10353" s="102" t="s">
        <v>54</v>
      </c>
      <c r="X10353" s="102" t="s">
        <v>7560</v>
      </c>
      <c r="Y10353" s="101" t="s">
        <v>18</v>
      </c>
    </row>
    <row r="10354">
      <c r="A10354" s="98" t="s">
        <v>67</v>
      </c>
      <c r="B10354" s="99"/>
      <c r="C10354" s="100" t="s">
        <v>19599</v>
      </c>
      <c r="D10354" s="101" t="s">
        <v>122</v>
      </c>
      <c r="E10354" s="101" t="s">
        <v>19600</v>
      </c>
      <c r="F10354" s="99"/>
      <c r="G10354" s="99"/>
      <c r="H10354" s="99"/>
      <c r="I10354" s="99"/>
      <c r="J10354" s="99"/>
      <c r="K10354" s="99"/>
      <c r="L10354" s="99"/>
      <c r="M10354" s="99"/>
      <c r="N10354" s="99"/>
      <c r="O10354" s="99"/>
      <c r="P10354" s="99"/>
      <c r="Q10354" s="99"/>
      <c r="R10354" s="99"/>
      <c r="S10354" s="102">
        <v>1.0</v>
      </c>
      <c r="T10354" s="102">
        <v>1.0</v>
      </c>
      <c r="U10354" s="102" t="s">
        <v>7558</v>
      </c>
      <c r="V10354" s="102" t="s">
        <v>7559</v>
      </c>
      <c r="W10354" s="102" t="s">
        <v>54</v>
      </c>
      <c r="X10354" s="102" t="s">
        <v>7560</v>
      </c>
      <c r="Y10354" s="101" t="s">
        <v>18</v>
      </c>
    </row>
    <row r="10355">
      <c r="A10355" s="103" t="s">
        <v>24</v>
      </c>
      <c r="B10355" s="99"/>
      <c r="C10355" s="100" t="s">
        <v>19601</v>
      </c>
      <c r="D10355" s="101" t="s">
        <v>122</v>
      </c>
      <c r="E10355" s="101" t="s">
        <v>19602</v>
      </c>
      <c r="F10355" s="99"/>
      <c r="G10355" s="99"/>
      <c r="H10355" s="99"/>
      <c r="I10355" s="99"/>
      <c r="J10355" s="99"/>
      <c r="K10355" s="99"/>
      <c r="L10355" s="99"/>
      <c r="M10355" s="99"/>
      <c r="N10355" s="99"/>
      <c r="O10355" s="99"/>
      <c r="P10355" s="99"/>
      <c r="Q10355" s="99"/>
      <c r="R10355" s="99"/>
      <c r="S10355" s="108">
        <v>1.0</v>
      </c>
      <c r="T10355" s="108">
        <v>1.0</v>
      </c>
      <c r="U10355" s="108" t="s">
        <v>7558</v>
      </c>
      <c r="V10355" s="108" t="s">
        <v>7559</v>
      </c>
      <c r="W10355" s="108" t="s">
        <v>54</v>
      </c>
      <c r="X10355" s="108" t="s">
        <v>7560</v>
      </c>
      <c r="Y10355" s="101" t="s">
        <v>18</v>
      </c>
    </row>
    <row r="10356">
      <c r="A10356" s="103" t="s">
        <v>63</v>
      </c>
      <c r="B10356" s="99"/>
      <c r="C10356" s="100" t="s">
        <v>19603</v>
      </c>
      <c r="D10356" s="101" t="s">
        <v>151</v>
      </c>
      <c r="E10356" s="101" t="s">
        <v>19604</v>
      </c>
      <c r="F10356" s="99"/>
      <c r="G10356" s="99"/>
      <c r="H10356" s="99"/>
      <c r="I10356" s="99"/>
      <c r="J10356" s="99"/>
      <c r="K10356" s="99"/>
      <c r="L10356" s="99"/>
      <c r="M10356" s="99"/>
      <c r="N10356" s="99"/>
      <c r="O10356" s="99"/>
      <c r="P10356" s="99"/>
      <c r="Q10356" s="99"/>
      <c r="R10356" s="99"/>
      <c r="S10356" s="102">
        <v>1.0</v>
      </c>
      <c r="T10356" s="102">
        <v>1.0</v>
      </c>
      <c r="U10356" s="102" t="s">
        <v>7558</v>
      </c>
      <c r="V10356" s="102" t="s">
        <v>7559</v>
      </c>
      <c r="W10356" s="102" t="s">
        <v>54</v>
      </c>
      <c r="X10356" s="102" t="s">
        <v>7591</v>
      </c>
      <c r="Y10356" s="101" t="s">
        <v>12</v>
      </c>
      <c r="Z10356" s="33">
        <v>1.0</v>
      </c>
    </row>
    <row r="10357">
      <c r="A10357" s="98" t="s">
        <v>67</v>
      </c>
      <c r="B10357" s="99"/>
      <c r="C10357" s="100" t="s">
        <v>19605</v>
      </c>
      <c r="D10357" s="101" t="s">
        <v>191</v>
      </c>
      <c r="E10357" s="101" t="s">
        <v>19606</v>
      </c>
      <c r="F10357" s="99"/>
      <c r="G10357" s="99"/>
      <c r="H10357" s="99"/>
      <c r="I10357" s="99"/>
      <c r="J10357" s="99"/>
      <c r="K10357" s="99"/>
      <c r="L10357" s="99"/>
      <c r="M10357" s="99"/>
      <c r="N10357" s="99"/>
      <c r="O10357" s="99"/>
      <c r="P10357" s="99"/>
      <c r="Q10357" s="99"/>
      <c r="R10357" s="99"/>
      <c r="S10357" s="100">
        <v>1.0</v>
      </c>
      <c r="T10357" s="100">
        <v>1.0</v>
      </c>
      <c r="U10357" s="101" t="s">
        <v>7558</v>
      </c>
      <c r="V10357" s="101" t="s">
        <v>7559</v>
      </c>
      <c r="W10357" s="101" t="s">
        <v>54</v>
      </c>
      <c r="X10357" s="101" t="s">
        <v>7560</v>
      </c>
      <c r="Y10357" s="101" t="s">
        <v>18</v>
      </c>
    </row>
    <row r="10358">
      <c r="A10358" s="98" t="s">
        <v>80</v>
      </c>
      <c r="B10358" s="99"/>
      <c r="C10358" s="100" t="s">
        <v>19607</v>
      </c>
      <c r="D10358" s="101" t="s">
        <v>191</v>
      </c>
      <c r="E10358" s="101" t="s">
        <v>19608</v>
      </c>
      <c r="F10358" s="99"/>
      <c r="G10358" s="99"/>
      <c r="H10358" s="99"/>
      <c r="I10358" s="99"/>
      <c r="J10358" s="99"/>
      <c r="K10358" s="99"/>
      <c r="L10358" s="99"/>
      <c r="M10358" s="99"/>
      <c r="N10358" s="99"/>
      <c r="O10358" s="99"/>
      <c r="P10358" s="99"/>
      <c r="Q10358" s="99"/>
      <c r="R10358" s="99"/>
      <c r="S10358" s="100">
        <v>1.0</v>
      </c>
      <c r="T10358" s="100">
        <v>1.0</v>
      </c>
      <c r="U10358" s="101" t="s">
        <v>7558</v>
      </c>
      <c r="V10358" s="101" t="s">
        <v>7559</v>
      </c>
      <c r="W10358" s="101" t="s">
        <v>54</v>
      </c>
      <c r="X10358" s="101" t="s">
        <v>7560</v>
      </c>
      <c r="Y10358" s="101" t="s">
        <v>18</v>
      </c>
    </row>
    <row r="10359">
      <c r="A10359" s="103" t="s">
        <v>24</v>
      </c>
      <c r="B10359" s="99"/>
      <c r="C10359" s="100" t="s">
        <v>19609</v>
      </c>
      <c r="D10359" s="101" t="s">
        <v>158</v>
      </c>
      <c r="E10359" s="101" t="s">
        <v>19610</v>
      </c>
      <c r="F10359" s="99"/>
      <c r="G10359" s="99"/>
      <c r="H10359" s="99"/>
      <c r="I10359" s="99"/>
      <c r="J10359" s="99"/>
      <c r="K10359" s="99"/>
      <c r="L10359" s="99"/>
      <c r="M10359" s="99"/>
      <c r="N10359" s="99"/>
      <c r="O10359" s="99"/>
      <c r="P10359" s="99"/>
      <c r="Q10359" s="99"/>
      <c r="R10359" s="99"/>
      <c r="S10359" s="100">
        <v>1.0</v>
      </c>
      <c r="T10359" s="100">
        <v>1.0</v>
      </c>
      <c r="U10359" s="101" t="s">
        <v>7558</v>
      </c>
      <c r="V10359" s="101" t="s">
        <v>7559</v>
      </c>
      <c r="W10359" s="101" t="s">
        <v>54</v>
      </c>
      <c r="X10359" s="101" t="s">
        <v>7560</v>
      </c>
      <c r="Y10359" s="101" t="s">
        <v>18</v>
      </c>
    </row>
    <row r="10360">
      <c r="A10360" s="98" t="s">
        <v>64</v>
      </c>
      <c r="B10360" s="99"/>
      <c r="C10360" s="100" t="s">
        <v>19611</v>
      </c>
      <c r="D10360" s="101" t="s">
        <v>135</v>
      </c>
      <c r="E10360" s="101" t="s">
        <v>19612</v>
      </c>
      <c r="F10360" s="99"/>
      <c r="G10360" s="99"/>
      <c r="H10360" s="99"/>
      <c r="I10360" s="99"/>
      <c r="J10360" s="99"/>
      <c r="K10360" s="99"/>
      <c r="L10360" s="99"/>
      <c r="M10360" s="99"/>
      <c r="N10360" s="99"/>
      <c r="O10360" s="99"/>
      <c r="P10360" s="99"/>
      <c r="Q10360" s="99"/>
      <c r="R10360" s="99"/>
      <c r="S10360" s="100">
        <v>1.0</v>
      </c>
      <c r="T10360" s="100">
        <v>1.0</v>
      </c>
      <c r="U10360" s="101" t="s">
        <v>7558</v>
      </c>
      <c r="V10360" s="101" t="s">
        <v>7559</v>
      </c>
      <c r="W10360" s="101" t="s">
        <v>54</v>
      </c>
      <c r="X10360" s="101" t="s">
        <v>7560</v>
      </c>
      <c r="Y10360" s="101" t="s">
        <v>18</v>
      </c>
    </row>
    <row r="10361">
      <c r="A10361" s="98" t="s">
        <v>23</v>
      </c>
      <c r="B10361" s="99"/>
      <c r="C10361" s="100" t="s">
        <v>19613</v>
      </c>
      <c r="D10361" s="101" t="s">
        <v>122</v>
      </c>
      <c r="E10361" s="101" t="s">
        <v>19614</v>
      </c>
      <c r="F10361" s="99"/>
      <c r="G10361" s="99"/>
      <c r="H10361" s="99"/>
      <c r="I10361" s="99"/>
      <c r="J10361" s="99"/>
      <c r="K10361" s="99"/>
      <c r="L10361" s="99"/>
      <c r="M10361" s="99"/>
      <c r="N10361" s="99"/>
      <c r="O10361" s="99"/>
      <c r="P10361" s="99"/>
      <c r="Q10361" s="99"/>
      <c r="R10361" s="99"/>
      <c r="S10361" s="102">
        <v>1.0</v>
      </c>
      <c r="T10361" s="102">
        <v>1.0</v>
      </c>
      <c r="U10361" s="102" t="s">
        <v>7558</v>
      </c>
      <c r="V10361" s="102" t="s">
        <v>7559</v>
      </c>
      <c r="W10361" s="102" t="s">
        <v>54</v>
      </c>
      <c r="X10361" s="102" t="s">
        <v>7560</v>
      </c>
      <c r="Y10361" s="101" t="s">
        <v>18</v>
      </c>
    </row>
    <row r="10362">
      <c r="A10362" s="103" t="s">
        <v>63</v>
      </c>
      <c r="B10362" s="99"/>
      <c r="C10362" s="100" t="s">
        <v>19615</v>
      </c>
      <c r="D10362" s="101" t="s">
        <v>122</v>
      </c>
      <c r="E10362" s="101" t="s">
        <v>19616</v>
      </c>
      <c r="F10362" s="99"/>
      <c r="G10362" s="99"/>
      <c r="H10362" s="99"/>
      <c r="I10362" s="99"/>
      <c r="J10362" s="99"/>
      <c r="K10362" s="99"/>
      <c r="L10362" s="99"/>
      <c r="M10362" s="99"/>
      <c r="N10362" s="99"/>
      <c r="O10362" s="99"/>
      <c r="P10362" s="99"/>
      <c r="Q10362" s="99"/>
      <c r="R10362" s="99"/>
      <c r="S10362" s="102">
        <v>1.0</v>
      </c>
      <c r="T10362" s="102">
        <v>1.0</v>
      </c>
      <c r="U10362" s="102" t="s">
        <v>7558</v>
      </c>
      <c r="V10362" s="102" t="s">
        <v>7559</v>
      </c>
      <c r="W10362" s="102" t="s">
        <v>54</v>
      </c>
      <c r="X10362" s="102" t="s">
        <v>7560</v>
      </c>
      <c r="Y10362" s="101" t="s">
        <v>18</v>
      </c>
    </row>
    <row r="10363">
      <c r="A10363" s="98" t="s">
        <v>77</v>
      </c>
      <c r="B10363" s="99"/>
      <c r="C10363" s="100" t="s">
        <v>19617</v>
      </c>
      <c r="D10363" s="101" t="s">
        <v>122</v>
      </c>
      <c r="E10363" s="101" t="s">
        <v>5502</v>
      </c>
      <c r="F10363" s="99"/>
      <c r="G10363" s="99"/>
      <c r="H10363" s="99"/>
      <c r="I10363" s="99"/>
      <c r="J10363" s="99"/>
      <c r="K10363" s="99"/>
      <c r="L10363" s="99"/>
      <c r="M10363" s="99"/>
      <c r="N10363" s="99"/>
      <c r="O10363" s="99"/>
      <c r="P10363" s="99"/>
      <c r="Q10363" s="99"/>
      <c r="R10363" s="99"/>
      <c r="S10363" s="102">
        <v>1.0</v>
      </c>
      <c r="T10363" s="102">
        <v>1.0</v>
      </c>
      <c r="U10363" s="102" t="s">
        <v>7558</v>
      </c>
      <c r="V10363" s="102" t="s">
        <v>7559</v>
      </c>
      <c r="W10363" s="102" t="s">
        <v>54</v>
      </c>
      <c r="X10363" s="102" t="s">
        <v>7560</v>
      </c>
      <c r="Y10363" s="101" t="s">
        <v>18</v>
      </c>
    </row>
    <row r="10364">
      <c r="A10364" s="98" t="s">
        <v>67</v>
      </c>
      <c r="B10364" s="99"/>
      <c r="C10364" s="100" t="s">
        <v>19618</v>
      </c>
      <c r="D10364" s="101" t="s">
        <v>122</v>
      </c>
      <c r="E10364" s="101" t="s">
        <v>19619</v>
      </c>
      <c r="F10364" s="99"/>
      <c r="G10364" s="99"/>
      <c r="H10364" s="99"/>
      <c r="I10364" s="99"/>
      <c r="J10364" s="99"/>
      <c r="K10364" s="99"/>
      <c r="L10364" s="99"/>
      <c r="M10364" s="99"/>
      <c r="N10364" s="99"/>
      <c r="O10364" s="99"/>
      <c r="P10364" s="99"/>
      <c r="Q10364" s="99"/>
      <c r="R10364" s="99"/>
      <c r="S10364" s="102">
        <v>1.0</v>
      </c>
      <c r="T10364" s="102">
        <v>1.0</v>
      </c>
      <c r="U10364" s="102" t="s">
        <v>7558</v>
      </c>
      <c r="V10364" s="102" t="s">
        <v>7559</v>
      </c>
      <c r="W10364" s="102" t="s">
        <v>54</v>
      </c>
      <c r="X10364" s="102" t="s">
        <v>7560</v>
      </c>
      <c r="Y10364" s="101" t="s">
        <v>18</v>
      </c>
    </row>
    <row r="10365">
      <c r="A10365" s="98" t="s">
        <v>77</v>
      </c>
      <c r="B10365" s="99"/>
      <c r="C10365" s="100" t="s">
        <v>19620</v>
      </c>
      <c r="D10365" s="101" t="s">
        <v>471</v>
      </c>
      <c r="E10365" s="101" t="s">
        <v>19621</v>
      </c>
      <c r="F10365" s="99"/>
      <c r="G10365" s="99"/>
      <c r="H10365" s="99"/>
      <c r="I10365" s="99"/>
      <c r="J10365" s="99"/>
      <c r="K10365" s="99"/>
      <c r="L10365" s="99"/>
      <c r="M10365" s="99"/>
      <c r="N10365" s="99"/>
      <c r="O10365" s="99"/>
      <c r="P10365" s="99"/>
      <c r="Q10365" s="99"/>
      <c r="R10365" s="99"/>
      <c r="S10365" s="100">
        <v>1.0</v>
      </c>
      <c r="T10365" s="100">
        <v>1.0</v>
      </c>
      <c r="U10365" s="101" t="s">
        <v>7558</v>
      </c>
      <c r="V10365" s="101" t="s">
        <v>7559</v>
      </c>
      <c r="W10365" s="101" t="s">
        <v>54</v>
      </c>
      <c r="X10365" s="101" t="s">
        <v>7560</v>
      </c>
      <c r="Y10365" s="101" t="s">
        <v>18</v>
      </c>
    </row>
    <row r="10366">
      <c r="A10366" s="98" t="s">
        <v>64</v>
      </c>
      <c r="B10366" s="99"/>
      <c r="C10366" s="100" t="s">
        <v>19622</v>
      </c>
      <c r="D10366" s="101" t="s">
        <v>471</v>
      </c>
      <c r="E10366" s="101" t="s">
        <v>19623</v>
      </c>
      <c r="F10366" s="99"/>
      <c r="G10366" s="99"/>
      <c r="H10366" s="99"/>
      <c r="I10366" s="99"/>
      <c r="J10366" s="99"/>
      <c r="K10366" s="99"/>
      <c r="L10366" s="99"/>
      <c r="M10366" s="99"/>
      <c r="N10366" s="99"/>
      <c r="O10366" s="99"/>
      <c r="P10366" s="99"/>
      <c r="Q10366" s="99"/>
      <c r="R10366" s="99"/>
      <c r="S10366" s="100">
        <v>1.0</v>
      </c>
      <c r="T10366" s="100">
        <v>1.0</v>
      </c>
      <c r="U10366" s="101" t="s">
        <v>7558</v>
      </c>
      <c r="V10366" s="101" t="s">
        <v>7559</v>
      </c>
      <c r="W10366" s="101" t="s">
        <v>54</v>
      </c>
      <c r="X10366" s="101" t="s">
        <v>7560</v>
      </c>
      <c r="Y10366" s="101" t="s">
        <v>18</v>
      </c>
    </row>
    <row r="10367">
      <c r="A10367" s="98" t="s">
        <v>64</v>
      </c>
      <c r="B10367" s="99"/>
      <c r="C10367" s="100" t="s">
        <v>19624</v>
      </c>
      <c r="D10367" s="101" t="s">
        <v>151</v>
      </c>
      <c r="E10367" s="101" t="s">
        <v>19625</v>
      </c>
      <c r="F10367" s="99"/>
      <c r="G10367" s="99"/>
      <c r="H10367" s="99"/>
      <c r="I10367" s="99"/>
      <c r="J10367" s="99"/>
      <c r="K10367" s="99"/>
      <c r="L10367" s="99"/>
      <c r="M10367" s="99"/>
      <c r="N10367" s="99"/>
      <c r="O10367" s="99"/>
      <c r="P10367" s="99"/>
      <c r="Q10367" s="99"/>
      <c r="R10367" s="99"/>
      <c r="S10367" s="102">
        <v>1.0</v>
      </c>
      <c r="T10367" s="102">
        <v>1.0</v>
      </c>
      <c r="U10367" s="102" t="s">
        <v>7558</v>
      </c>
      <c r="V10367" s="102" t="s">
        <v>7559</v>
      </c>
      <c r="W10367" s="102" t="s">
        <v>54</v>
      </c>
      <c r="X10367" s="102" t="s">
        <v>7591</v>
      </c>
      <c r="Y10367" s="101" t="s">
        <v>12</v>
      </c>
      <c r="Z10367" s="33">
        <v>1.0</v>
      </c>
    </row>
    <row r="10368">
      <c r="A10368" s="98" t="s">
        <v>67</v>
      </c>
      <c r="B10368" s="99"/>
      <c r="C10368" s="100" t="s">
        <v>19626</v>
      </c>
      <c r="D10368" s="101" t="s">
        <v>135</v>
      </c>
      <c r="E10368" s="101" t="s">
        <v>19627</v>
      </c>
      <c r="F10368" s="99"/>
      <c r="G10368" s="99"/>
      <c r="H10368" s="99"/>
      <c r="I10368" s="99"/>
      <c r="J10368" s="99"/>
      <c r="K10368" s="99"/>
      <c r="L10368" s="99"/>
      <c r="M10368" s="99"/>
      <c r="N10368" s="99"/>
      <c r="O10368" s="99"/>
      <c r="P10368" s="99"/>
      <c r="Q10368" s="99"/>
      <c r="R10368" s="99"/>
      <c r="S10368" s="100">
        <v>1.0</v>
      </c>
      <c r="T10368" s="100">
        <v>1.0</v>
      </c>
      <c r="U10368" s="101" t="s">
        <v>7558</v>
      </c>
      <c r="V10368" s="101" t="s">
        <v>7559</v>
      </c>
      <c r="W10368" s="101" t="s">
        <v>54</v>
      </c>
      <c r="X10368" s="101" t="s">
        <v>7560</v>
      </c>
      <c r="Y10368" s="101" t="s">
        <v>18</v>
      </c>
    </row>
    <row r="10369">
      <c r="A10369" s="98" t="s">
        <v>64</v>
      </c>
      <c r="B10369" s="99"/>
      <c r="C10369" s="100" t="s">
        <v>19628</v>
      </c>
      <c r="D10369" s="101" t="s">
        <v>191</v>
      </c>
      <c r="E10369" s="101" t="s">
        <v>19629</v>
      </c>
      <c r="F10369" s="99"/>
      <c r="G10369" s="99"/>
      <c r="H10369" s="99"/>
      <c r="I10369" s="99"/>
      <c r="J10369" s="99"/>
      <c r="K10369" s="99"/>
      <c r="L10369" s="99"/>
      <c r="M10369" s="99"/>
      <c r="N10369" s="99"/>
      <c r="O10369" s="99"/>
      <c r="P10369" s="99"/>
      <c r="Q10369" s="99"/>
      <c r="R10369" s="99"/>
      <c r="S10369" s="100">
        <v>1.0</v>
      </c>
      <c r="T10369" s="100">
        <v>1.0</v>
      </c>
      <c r="U10369" s="101" t="s">
        <v>7558</v>
      </c>
      <c r="V10369" s="101" t="s">
        <v>7559</v>
      </c>
      <c r="W10369" s="101" t="s">
        <v>54</v>
      </c>
      <c r="X10369" s="101" t="s">
        <v>7560</v>
      </c>
      <c r="Y10369" s="101" t="s">
        <v>18</v>
      </c>
    </row>
    <row r="10370">
      <c r="A10370" s="103" t="s">
        <v>63</v>
      </c>
      <c r="B10370" s="99"/>
      <c r="C10370" s="100" t="s">
        <v>19630</v>
      </c>
      <c r="D10370" s="101" t="s">
        <v>122</v>
      </c>
      <c r="E10370" s="101" t="s">
        <v>19631</v>
      </c>
      <c r="F10370" s="99"/>
      <c r="G10370" s="99"/>
      <c r="H10370" s="99"/>
      <c r="I10370" s="99"/>
      <c r="J10370" s="99"/>
      <c r="K10370" s="99"/>
      <c r="L10370" s="99"/>
      <c r="M10370" s="99"/>
      <c r="N10370" s="99"/>
      <c r="O10370" s="99"/>
      <c r="P10370" s="99"/>
      <c r="Q10370" s="99"/>
      <c r="R10370" s="99"/>
      <c r="S10370" s="102">
        <v>1.0</v>
      </c>
      <c r="T10370" s="102">
        <v>1.0</v>
      </c>
      <c r="U10370" s="102" t="s">
        <v>7558</v>
      </c>
      <c r="V10370" s="102" t="s">
        <v>7559</v>
      </c>
      <c r="W10370" s="102" t="s">
        <v>54</v>
      </c>
      <c r="X10370" s="102" t="s">
        <v>7560</v>
      </c>
      <c r="Y10370" s="101" t="s">
        <v>18</v>
      </c>
    </row>
    <row r="10371">
      <c r="A10371" s="98" t="s">
        <v>30</v>
      </c>
      <c r="B10371" s="99"/>
      <c r="C10371" s="100" t="s">
        <v>19632</v>
      </c>
      <c r="D10371" s="101" t="s">
        <v>122</v>
      </c>
      <c r="E10371" s="101" t="s">
        <v>19633</v>
      </c>
      <c r="F10371" s="99"/>
      <c r="G10371" s="99"/>
      <c r="H10371" s="99"/>
      <c r="I10371" s="99"/>
      <c r="J10371" s="99"/>
      <c r="K10371" s="99"/>
      <c r="L10371" s="99"/>
      <c r="M10371" s="99"/>
      <c r="N10371" s="99"/>
      <c r="O10371" s="99"/>
      <c r="P10371" s="99"/>
      <c r="Q10371" s="99"/>
      <c r="R10371" s="99"/>
      <c r="S10371" s="102">
        <v>1.0</v>
      </c>
      <c r="T10371" s="102">
        <v>1.0</v>
      </c>
      <c r="U10371" s="102" t="s">
        <v>7558</v>
      </c>
      <c r="V10371" s="102" t="s">
        <v>7559</v>
      </c>
      <c r="W10371" s="102" t="s">
        <v>54</v>
      </c>
      <c r="X10371" s="102" t="s">
        <v>7560</v>
      </c>
      <c r="Y10371" s="101" t="s">
        <v>18</v>
      </c>
    </row>
    <row r="10372">
      <c r="A10372" s="103" t="s">
        <v>63</v>
      </c>
      <c r="B10372" s="99"/>
      <c r="C10372" s="100" t="s">
        <v>19634</v>
      </c>
      <c r="D10372" s="101" t="s">
        <v>122</v>
      </c>
      <c r="E10372" s="101" t="s">
        <v>19635</v>
      </c>
      <c r="F10372" s="99"/>
      <c r="G10372" s="99"/>
      <c r="H10372" s="99"/>
      <c r="I10372" s="99"/>
      <c r="J10372" s="99"/>
      <c r="K10372" s="99"/>
      <c r="L10372" s="99"/>
      <c r="M10372" s="99"/>
      <c r="N10372" s="99"/>
      <c r="O10372" s="99"/>
      <c r="P10372" s="99"/>
      <c r="Q10372" s="99"/>
      <c r="R10372" s="99"/>
      <c r="S10372" s="102">
        <v>1.0</v>
      </c>
      <c r="T10372" s="102">
        <v>1.0</v>
      </c>
      <c r="U10372" s="102" t="s">
        <v>7558</v>
      </c>
      <c r="V10372" s="102" t="s">
        <v>7559</v>
      </c>
      <c r="W10372" s="102" t="s">
        <v>54</v>
      </c>
      <c r="X10372" s="102" t="s">
        <v>7560</v>
      </c>
      <c r="Y10372" s="101" t="s">
        <v>18</v>
      </c>
    </row>
    <row r="10373">
      <c r="A10373" s="98" t="s">
        <v>67</v>
      </c>
      <c r="B10373" s="99"/>
      <c r="C10373" s="100" t="s">
        <v>19636</v>
      </c>
      <c r="D10373" s="101" t="s">
        <v>158</v>
      </c>
      <c r="E10373" s="101" t="s">
        <v>5504</v>
      </c>
      <c r="F10373" s="99"/>
      <c r="G10373" s="99"/>
      <c r="H10373" s="99"/>
      <c r="I10373" s="99"/>
      <c r="J10373" s="99"/>
      <c r="K10373" s="99"/>
      <c r="L10373" s="99"/>
      <c r="M10373" s="99"/>
      <c r="N10373" s="99"/>
      <c r="O10373" s="99"/>
      <c r="P10373" s="99"/>
      <c r="Q10373" s="99"/>
      <c r="R10373" s="99"/>
      <c r="S10373" s="100">
        <v>1.0</v>
      </c>
      <c r="T10373" s="100">
        <v>1.0</v>
      </c>
      <c r="U10373" s="101" t="s">
        <v>7558</v>
      </c>
      <c r="V10373" s="101" t="s">
        <v>7559</v>
      </c>
      <c r="W10373" s="101" t="s">
        <v>54</v>
      </c>
      <c r="X10373" s="101" t="s">
        <v>7560</v>
      </c>
      <c r="Y10373" s="101" t="s">
        <v>18</v>
      </c>
    </row>
    <row r="10374">
      <c r="A10374" s="98" t="s">
        <v>64</v>
      </c>
      <c r="B10374" s="99"/>
      <c r="C10374" s="100" t="s">
        <v>19637</v>
      </c>
      <c r="D10374" s="101" t="s">
        <v>128</v>
      </c>
      <c r="E10374" s="101" t="s">
        <v>19638</v>
      </c>
      <c r="F10374" s="99"/>
      <c r="G10374" s="99"/>
      <c r="H10374" s="99"/>
      <c r="I10374" s="99"/>
      <c r="J10374" s="99"/>
      <c r="K10374" s="99"/>
      <c r="L10374" s="99"/>
      <c r="M10374" s="99"/>
      <c r="N10374" s="99"/>
      <c r="O10374" s="99"/>
      <c r="P10374" s="99"/>
      <c r="Q10374" s="99"/>
      <c r="R10374" s="99"/>
      <c r="S10374" s="102">
        <v>1.0</v>
      </c>
      <c r="T10374" s="102">
        <v>1.0</v>
      </c>
      <c r="U10374" s="102" t="s">
        <v>7558</v>
      </c>
      <c r="V10374" s="102" t="s">
        <v>7559</v>
      </c>
      <c r="W10374" s="102" t="s">
        <v>54</v>
      </c>
      <c r="X10374" s="102" t="s">
        <v>7560</v>
      </c>
      <c r="Y10374" s="101" t="s">
        <v>12</v>
      </c>
    </row>
    <row r="10375">
      <c r="A10375" s="98" t="s">
        <v>64</v>
      </c>
      <c r="B10375" s="99"/>
      <c r="C10375" s="100" t="s">
        <v>19639</v>
      </c>
      <c r="D10375" s="101" t="s">
        <v>128</v>
      </c>
      <c r="E10375" s="101" t="s">
        <v>19640</v>
      </c>
      <c r="F10375" s="99"/>
      <c r="G10375" s="99"/>
      <c r="H10375" s="99"/>
      <c r="I10375" s="99"/>
      <c r="J10375" s="99"/>
      <c r="K10375" s="99"/>
      <c r="L10375" s="99"/>
      <c r="M10375" s="99"/>
      <c r="N10375" s="99"/>
      <c r="O10375" s="99"/>
      <c r="P10375" s="99"/>
      <c r="Q10375" s="99"/>
      <c r="R10375" s="99"/>
      <c r="S10375" s="102">
        <v>1.0</v>
      </c>
      <c r="T10375" s="102">
        <v>1.0</v>
      </c>
      <c r="U10375" s="102" t="s">
        <v>7558</v>
      </c>
      <c r="V10375" s="102" t="s">
        <v>7559</v>
      </c>
      <c r="W10375" s="102" t="s">
        <v>54</v>
      </c>
      <c r="X10375" s="102" t="s">
        <v>7560</v>
      </c>
      <c r="Y10375" s="101" t="s">
        <v>12</v>
      </c>
    </row>
    <row r="10376">
      <c r="A10376" s="98" t="s">
        <v>64</v>
      </c>
      <c r="B10376" s="99"/>
      <c r="C10376" s="100" t="s">
        <v>19641</v>
      </c>
      <c r="D10376" s="101" t="s">
        <v>128</v>
      </c>
      <c r="E10376" s="101" t="s">
        <v>19642</v>
      </c>
      <c r="F10376" s="99"/>
      <c r="G10376" s="99"/>
      <c r="H10376" s="99"/>
      <c r="I10376" s="99"/>
      <c r="J10376" s="99"/>
      <c r="K10376" s="99"/>
      <c r="L10376" s="99"/>
      <c r="M10376" s="99"/>
      <c r="N10376" s="99"/>
      <c r="O10376" s="99"/>
      <c r="P10376" s="99"/>
      <c r="Q10376" s="99"/>
      <c r="R10376" s="99"/>
      <c r="S10376" s="102">
        <v>1.0</v>
      </c>
      <c r="T10376" s="102">
        <v>1.0</v>
      </c>
      <c r="U10376" s="102" t="s">
        <v>7558</v>
      </c>
      <c r="V10376" s="102" t="s">
        <v>7559</v>
      </c>
      <c r="W10376" s="102" t="s">
        <v>54</v>
      </c>
      <c r="X10376" s="102" t="s">
        <v>7560</v>
      </c>
      <c r="Y10376" s="101" t="s">
        <v>12</v>
      </c>
    </row>
    <row r="10377">
      <c r="A10377" s="103" t="s">
        <v>63</v>
      </c>
      <c r="B10377" s="99"/>
      <c r="C10377" s="100" t="s">
        <v>19643</v>
      </c>
      <c r="D10377" s="101" t="s">
        <v>122</v>
      </c>
      <c r="E10377" s="101" t="s">
        <v>19644</v>
      </c>
      <c r="F10377" s="99"/>
      <c r="G10377" s="99"/>
      <c r="H10377" s="99"/>
      <c r="I10377" s="99"/>
      <c r="J10377" s="99"/>
      <c r="K10377" s="99"/>
      <c r="L10377" s="99"/>
      <c r="M10377" s="99"/>
      <c r="N10377" s="99"/>
      <c r="O10377" s="99"/>
      <c r="P10377" s="99"/>
      <c r="Q10377" s="99"/>
      <c r="R10377" s="99"/>
      <c r="S10377" s="102">
        <v>1.0</v>
      </c>
      <c r="T10377" s="102">
        <v>1.0</v>
      </c>
      <c r="U10377" s="102" t="s">
        <v>7558</v>
      </c>
      <c r="V10377" s="102" t="s">
        <v>7559</v>
      </c>
      <c r="W10377" s="102" t="s">
        <v>54</v>
      </c>
      <c r="X10377" s="102" t="s">
        <v>7560</v>
      </c>
      <c r="Y10377" s="101" t="s">
        <v>18</v>
      </c>
    </row>
    <row r="10378">
      <c r="A10378" s="103" t="s">
        <v>63</v>
      </c>
      <c r="B10378" s="99"/>
      <c r="C10378" s="100" t="s">
        <v>19645</v>
      </c>
      <c r="D10378" s="101" t="s">
        <v>135</v>
      </c>
      <c r="E10378" s="101" t="s">
        <v>19646</v>
      </c>
      <c r="F10378" s="99"/>
      <c r="G10378" s="99"/>
      <c r="H10378" s="99"/>
      <c r="I10378" s="99"/>
      <c r="J10378" s="99"/>
      <c r="K10378" s="99"/>
      <c r="L10378" s="99"/>
      <c r="M10378" s="99"/>
      <c r="N10378" s="99"/>
      <c r="O10378" s="99"/>
      <c r="P10378" s="99"/>
      <c r="Q10378" s="99"/>
      <c r="R10378" s="99"/>
      <c r="S10378" s="100">
        <v>1.0</v>
      </c>
      <c r="T10378" s="100">
        <v>1.0</v>
      </c>
      <c r="U10378" s="101" t="s">
        <v>7558</v>
      </c>
      <c r="V10378" s="101" t="s">
        <v>7559</v>
      </c>
      <c r="W10378" s="101" t="s">
        <v>54</v>
      </c>
      <c r="X10378" s="101" t="s">
        <v>7560</v>
      </c>
      <c r="Y10378" s="101" t="s">
        <v>18</v>
      </c>
    </row>
    <row r="10379">
      <c r="A10379" s="103" t="s">
        <v>63</v>
      </c>
      <c r="B10379" s="99"/>
      <c r="C10379" s="100" t="s">
        <v>19647</v>
      </c>
      <c r="D10379" s="101" t="s">
        <v>135</v>
      </c>
      <c r="E10379" s="101" t="s">
        <v>19648</v>
      </c>
      <c r="F10379" s="99"/>
      <c r="G10379" s="99"/>
      <c r="H10379" s="99"/>
      <c r="I10379" s="99"/>
      <c r="J10379" s="99"/>
      <c r="K10379" s="99"/>
      <c r="L10379" s="99"/>
      <c r="M10379" s="99"/>
      <c r="N10379" s="99"/>
      <c r="O10379" s="99"/>
      <c r="P10379" s="99"/>
      <c r="Q10379" s="99"/>
      <c r="R10379" s="99"/>
      <c r="S10379" s="100">
        <v>1.0</v>
      </c>
      <c r="T10379" s="100">
        <v>1.0</v>
      </c>
      <c r="U10379" s="101" t="s">
        <v>7558</v>
      </c>
      <c r="V10379" s="101" t="s">
        <v>7559</v>
      </c>
      <c r="W10379" s="101" t="s">
        <v>54</v>
      </c>
      <c r="X10379" s="101" t="s">
        <v>7560</v>
      </c>
      <c r="Y10379" s="101" t="s">
        <v>18</v>
      </c>
    </row>
    <row r="10380">
      <c r="A10380" s="98" t="s">
        <v>64</v>
      </c>
      <c r="B10380" s="99"/>
      <c r="C10380" s="100" t="s">
        <v>19649</v>
      </c>
      <c r="D10380" s="101" t="s">
        <v>135</v>
      </c>
      <c r="E10380" s="101" t="s">
        <v>19650</v>
      </c>
      <c r="F10380" s="99"/>
      <c r="G10380" s="99"/>
      <c r="H10380" s="99"/>
      <c r="I10380" s="99"/>
      <c r="J10380" s="99"/>
      <c r="K10380" s="99"/>
      <c r="L10380" s="99"/>
      <c r="M10380" s="99"/>
      <c r="N10380" s="99"/>
      <c r="O10380" s="99"/>
      <c r="P10380" s="99"/>
      <c r="Q10380" s="99"/>
      <c r="R10380" s="99"/>
      <c r="S10380" s="100">
        <v>1.0</v>
      </c>
      <c r="T10380" s="100">
        <v>1.0</v>
      </c>
      <c r="U10380" s="101" t="s">
        <v>7558</v>
      </c>
      <c r="V10380" s="101" t="s">
        <v>7559</v>
      </c>
      <c r="W10380" s="101" t="s">
        <v>54</v>
      </c>
      <c r="X10380" s="101" t="s">
        <v>7560</v>
      </c>
      <c r="Y10380" s="101" t="s">
        <v>18</v>
      </c>
    </row>
    <row r="10381">
      <c r="A10381" s="98" t="s">
        <v>90</v>
      </c>
      <c r="B10381" s="99"/>
      <c r="C10381" s="100" t="s">
        <v>19651</v>
      </c>
      <c r="D10381" s="101" t="s">
        <v>122</v>
      </c>
      <c r="E10381" s="101" t="s">
        <v>19652</v>
      </c>
      <c r="F10381" s="99"/>
      <c r="G10381" s="99"/>
      <c r="H10381" s="99"/>
      <c r="I10381" s="99"/>
      <c r="J10381" s="99"/>
      <c r="K10381" s="99"/>
      <c r="L10381" s="99"/>
      <c r="M10381" s="99"/>
      <c r="N10381" s="99"/>
      <c r="O10381" s="99"/>
      <c r="P10381" s="99"/>
      <c r="Q10381" s="99"/>
      <c r="R10381" s="99"/>
      <c r="S10381" s="102">
        <v>1.0</v>
      </c>
      <c r="T10381" s="102">
        <v>1.0</v>
      </c>
      <c r="U10381" s="102" t="s">
        <v>7558</v>
      </c>
      <c r="V10381" s="102" t="s">
        <v>7559</v>
      </c>
      <c r="W10381" s="102" t="s">
        <v>54</v>
      </c>
      <c r="X10381" s="102" t="s">
        <v>7560</v>
      </c>
      <c r="Y10381" s="101" t="s">
        <v>18</v>
      </c>
    </row>
    <row r="10382">
      <c r="A10382" s="98" t="s">
        <v>67</v>
      </c>
      <c r="B10382" s="99"/>
      <c r="C10382" s="100" t="s">
        <v>19653</v>
      </c>
      <c r="D10382" s="101" t="s">
        <v>128</v>
      </c>
      <c r="E10382" s="101" t="s">
        <v>19654</v>
      </c>
      <c r="F10382" s="99"/>
      <c r="G10382" s="99"/>
      <c r="H10382" s="99"/>
      <c r="I10382" s="99"/>
      <c r="J10382" s="99"/>
      <c r="K10382" s="99"/>
      <c r="L10382" s="99"/>
      <c r="M10382" s="99"/>
      <c r="N10382" s="99"/>
      <c r="O10382" s="99"/>
      <c r="P10382" s="99"/>
      <c r="Q10382" s="99"/>
      <c r="R10382" s="99"/>
      <c r="S10382" s="102">
        <v>1.0</v>
      </c>
      <c r="T10382" s="102">
        <v>1.0</v>
      </c>
      <c r="U10382" s="102" t="s">
        <v>7558</v>
      </c>
      <c r="V10382" s="102" t="s">
        <v>7559</v>
      </c>
      <c r="W10382" s="102" t="s">
        <v>54</v>
      </c>
      <c r="X10382" s="102" t="s">
        <v>7560</v>
      </c>
      <c r="Y10382" s="101" t="s">
        <v>12</v>
      </c>
    </row>
    <row r="10383">
      <c r="A10383" s="98" t="s">
        <v>93</v>
      </c>
      <c r="B10383" s="99"/>
      <c r="C10383" s="100" t="s">
        <v>19655</v>
      </c>
      <c r="D10383" s="101" t="s">
        <v>122</v>
      </c>
      <c r="E10383" s="101" t="s">
        <v>19656</v>
      </c>
      <c r="F10383" s="99"/>
      <c r="G10383" s="99"/>
      <c r="H10383" s="99"/>
      <c r="I10383" s="99"/>
      <c r="J10383" s="99"/>
      <c r="K10383" s="99"/>
      <c r="L10383" s="99"/>
      <c r="M10383" s="99"/>
      <c r="N10383" s="99"/>
      <c r="O10383" s="99"/>
      <c r="P10383" s="99"/>
      <c r="Q10383" s="99"/>
      <c r="R10383" s="99"/>
      <c r="S10383" s="102">
        <v>1.0</v>
      </c>
      <c r="T10383" s="102">
        <v>1.0</v>
      </c>
      <c r="U10383" s="102" t="s">
        <v>7558</v>
      </c>
      <c r="V10383" s="102" t="s">
        <v>7559</v>
      </c>
      <c r="W10383" s="102" t="s">
        <v>54</v>
      </c>
      <c r="X10383" s="102" t="s">
        <v>7560</v>
      </c>
      <c r="Y10383" s="101" t="s">
        <v>18</v>
      </c>
    </row>
    <row r="10384">
      <c r="A10384" s="103" t="s">
        <v>63</v>
      </c>
      <c r="B10384" s="99"/>
      <c r="C10384" s="100" t="s">
        <v>19657</v>
      </c>
      <c r="D10384" s="101" t="s">
        <v>122</v>
      </c>
      <c r="E10384" s="101" t="s">
        <v>19658</v>
      </c>
      <c r="F10384" s="99"/>
      <c r="G10384" s="99"/>
      <c r="H10384" s="99"/>
      <c r="I10384" s="99"/>
      <c r="J10384" s="99"/>
      <c r="K10384" s="99"/>
      <c r="L10384" s="99"/>
      <c r="M10384" s="99"/>
      <c r="N10384" s="99"/>
      <c r="O10384" s="99"/>
      <c r="P10384" s="99"/>
      <c r="Q10384" s="99"/>
      <c r="R10384" s="99"/>
      <c r="S10384" s="102">
        <v>1.0</v>
      </c>
      <c r="T10384" s="102">
        <v>1.0</v>
      </c>
      <c r="U10384" s="102" t="s">
        <v>7558</v>
      </c>
      <c r="V10384" s="102" t="s">
        <v>7559</v>
      </c>
      <c r="W10384" s="102" t="s">
        <v>54</v>
      </c>
      <c r="X10384" s="102" t="s">
        <v>7560</v>
      </c>
      <c r="Y10384" s="101" t="s">
        <v>18</v>
      </c>
    </row>
    <row r="10385">
      <c r="A10385" s="98" t="s">
        <v>64</v>
      </c>
      <c r="B10385" s="99"/>
      <c r="C10385" s="100" t="s">
        <v>19659</v>
      </c>
      <c r="D10385" s="101" t="s">
        <v>191</v>
      </c>
      <c r="E10385" s="101" t="s">
        <v>19660</v>
      </c>
      <c r="F10385" s="99"/>
      <c r="G10385" s="99"/>
      <c r="H10385" s="99"/>
      <c r="I10385" s="99"/>
      <c r="J10385" s="99"/>
      <c r="K10385" s="99"/>
      <c r="L10385" s="99"/>
      <c r="M10385" s="99"/>
      <c r="N10385" s="99"/>
      <c r="O10385" s="99"/>
      <c r="P10385" s="99"/>
      <c r="Q10385" s="99"/>
      <c r="R10385" s="99"/>
      <c r="S10385" s="100">
        <v>1.0</v>
      </c>
      <c r="T10385" s="100">
        <v>1.0</v>
      </c>
      <c r="U10385" s="101" t="s">
        <v>7558</v>
      </c>
      <c r="V10385" s="101" t="s">
        <v>7559</v>
      </c>
      <c r="W10385" s="101" t="s">
        <v>54</v>
      </c>
      <c r="X10385" s="101" t="s">
        <v>7560</v>
      </c>
      <c r="Y10385" s="101" t="s">
        <v>18</v>
      </c>
    </row>
    <row r="10386">
      <c r="A10386" s="98" t="s">
        <v>77</v>
      </c>
      <c r="B10386" s="99"/>
      <c r="C10386" s="100" t="s">
        <v>19661</v>
      </c>
      <c r="D10386" s="101" t="s">
        <v>151</v>
      </c>
      <c r="E10386" s="101" t="s">
        <v>19662</v>
      </c>
      <c r="F10386" s="99"/>
      <c r="G10386" s="99"/>
      <c r="H10386" s="99"/>
      <c r="I10386" s="99"/>
      <c r="J10386" s="99"/>
      <c r="K10386" s="99"/>
      <c r="L10386" s="99"/>
      <c r="M10386" s="99"/>
      <c r="N10386" s="99"/>
      <c r="O10386" s="99"/>
      <c r="P10386" s="99"/>
      <c r="Q10386" s="99"/>
      <c r="R10386" s="99"/>
      <c r="S10386" s="102">
        <v>0.0</v>
      </c>
      <c r="T10386" s="102"/>
      <c r="U10386" s="102"/>
      <c r="V10386" s="102"/>
      <c r="W10386" s="102"/>
      <c r="X10386" s="102"/>
      <c r="Y10386" s="101" t="s">
        <v>12</v>
      </c>
    </row>
    <row r="10387">
      <c r="A10387" s="98" t="s">
        <v>93</v>
      </c>
      <c r="B10387" s="99"/>
      <c r="C10387" s="100" t="s">
        <v>19663</v>
      </c>
      <c r="D10387" s="101" t="s">
        <v>122</v>
      </c>
      <c r="E10387" s="101" t="s">
        <v>19664</v>
      </c>
      <c r="F10387" s="99"/>
      <c r="G10387" s="99"/>
      <c r="H10387" s="99"/>
      <c r="I10387" s="99"/>
      <c r="J10387" s="99"/>
      <c r="K10387" s="99"/>
      <c r="L10387" s="99"/>
      <c r="M10387" s="99"/>
      <c r="N10387" s="99"/>
      <c r="O10387" s="99"/>
      <c r="P10387" s="99"/>
      <c r="Q10387" s="99"/>
      <c r="R10387" s="99"/>
      <c r="S10387" s="102">
        <v>1.0</v>
      </c>
      <c r="T10387" s="102">
        <v>1.0</v>
      </c>
      <c r="U10387" s="102" t="s">
        <v>7558</v>
      </c>
      <c r="V10387" s="102" t="s">
        <v>7559</v>
      </c>
      <c r="W10387" s="102" t="s">
        <v>54</v>
      </c>
      <c r="X10387" s="102" t="s">
        <v>7560</v>
      </c>
      <c r="Y10387" s="101" t="s">
        <v>18</v>
      </c>
    </row>
    <row r="10388">
      <c r="A10388" s="98" t="s">
        <v>67</v>
      </c>
      <c r="B10388" s="99"/>
      <c r="C10388" s="100" t="s">
        <v>19665</v>
      </c>
      <c r="D10388" s="101" t="s">
        <v>135</v>
      </c>
      <c r="E10388" s="101" t="s">
        <v>19666</v>
      </c>
      <c r="F10388" s="99"/>
      <c r="G10388" s="99"/>
      <c r="H10388" s="99"/>
      <c r="I10388" s="99"/>
      <c r="J10388" s="99"/>
      <c r="K10388" s="99"/>
      <c r="L10388" s="99"/>
      <c r="M10388" s="99"/>
      <c r="N10388" s="99"/>
      <c r="O10388" s="99"/>
      <c r="P10388" s="99"/>
      <c r="Q10388" s="99"/>
      <c r="R10388" s="99"/>
      <c r="S10388" s="100">
        <v>1.0</v>
      </c>
      <c r="T10388" s="100">
        <v>1.0</v>
      </c>
      <c r="U10388" s="101" t="s">
        <v>7558</v>
      </c>
      <c r="V10388" s="101" t="s">
        <v>7559</v>
      </c>
      <c r="W10388" s="101" t="s">
        <v>54</v>
      </c>
      <c r="X10388" s="101" t="s">
        <v>7560</v>
      </c>
      <c r="Y10388" s="101" t="s">
        <v>18</v>
      </c>
    </row>
    <row r="10389">
      <c r="A10389" s="98" t="s">
        <v>80</v>
      </c>
      <c r="B10389" s="99"/>
      <c r="C10389" s="100" t="s">
        <v>19667</v>
      </c>
      <c r="D10389" s="101" t="s">
        <v>135</v>
      </c>
      <c r="E10389" s="101" t="s">
        <v>19668</v>
      </c>
      <c r="F10389" s="99"/>
      <c r="G10389" s="99"/>
      <c r="H10389" s="99"/>
      <c r="I10389" s="99"/>
      <c r="J10389" s="99"/>
      <c r="K10389" s="99"/>
      <c r="L10389" s="99"/>
      <c r="M10389" s="99"/>
      <c r="N10389" s="99"/>
      <c r="O10389" s="99"/>
      <c r="P10389" s="99"/>
      <c r="Q10389" s="99"/>
      <c r="R10389" s="99"/>
      <c r="S10389" s="100">
        <v>1.0</v>
      </c>
      <c r="T10389" s="100">
        <v>1.0</v>
      </c>
      <c r="U10389" s="101" t="s">
        <v>7558</v>
      </c>
      <c r="V10389" s="101" t="s">
        <v>7559</v>
      </c>
      <c r="W10389" s="101" t="s">
        <v>54</v>
      </c>
      <c r="X10389" s="101" t="s">
        <v>7560</v>
      </c>
      <c r="Y10389" s="101" t="s">
        <v>18</v>
      </c>
    </row>
    <row r="10390">
      <c r="A10390" s="98" t="s">
        <v>93</v>
      </c>
      <c r="B10390" s="99"/>
      <c r="C10390" s="100" t="s">
        <v>19669</v>
      </c>
      <c r="D10390" s="101" t="s">
        <v>122</v>
      </c>
      <c r="E10390" s="101" t="s">
        <v>19670</v>
      </c>
      <c r="F10390" s="99"/>
      <c r="G10390" s="99"/>
      <c r="H10390" s="99"/>
      <c r="I10390" s="99"/>
      <c r="J10390" s="99"/>
      <c r="K10390" s="99"/>
      <c r="L10390" s="99"/>
      <c r="M10390" s="99"/>
      <c r="N10390" s="99"/>
      <c r="O10390" s="99"/>
      <c r="P10390" s="99"/>
      <c r="Q10390" s="99"/>
      <c r="R10390" s="99"/>
      <c r="S10390" s="102">
        <v>1.0</v>
      </c>
      <c r="T10390" s="102">
        <v>1.0</v>
      </c>
      <c r="U10390" s="102" t="s">
        <v>7558</v>
      </c>
      <c r="V10390" s="102" t="s">
        <v>7559</v>
      </c>
      <c r="W10390" s="102" t="s">
        <v>54</v>
      </c>
      <c r="X10390" s="102" t="s">
        <v>7560</v>
      </c>
      <c r="Y10390" s="101" t="s">
        <v>18</v>
      </c>
    </row>
    <row r="10391">
      <c r="A10391" s="98" t="s">
        <v>30</v>
      </c>
      <c r="B10391" s="99"/>
      <c r="C10391" s="100" t="s">
        <v>19671</v>
      </c>
      <c r="D10391" s="101" t="s">
        <v>122</v>
      </c>
      <c r="E10391" s="101" t="s">
        <v>19672</v>
      </c>
      <c r="F10391" s="99"/>
      <c r="G10391" s="99"/>
      <c r="H10391" s="99"/>
      <c r="I10391" s="99"/>
      <c r="J10391" s="99"/>
      <c r="K10391" s="99"/>
      <c r="L10391" s="99"/>
      <c r="M10391" s="99"/>
      <c r="N10391" s="99"/>
      <c r="O10391" s="99"/>
      <c r="P10391" s="99"/>
      <c r="Q10391" s="99"/>
      <c r="R10391" s="99"/>
      <c r="S10391" s="102">
        <v>1.0</v>
      </c>
      <c r="T10391" s="102">
        <v>1.0</v>
      </c>
      <c r="U10391" s="102" t="s">
        <v>7558</v>
      </c>
      <c r="V10391" s="102" t="s">
        <v>7559</v>
      </c>
      <c r="W10391" s="102" t="s">
        <v>54</v>
      </c>
      <c r="X10391" s="102" t="s">
        <v>7560</v>
      </c>
      <c r="Y10391" s="101" t="s">
        <v>18</v>
      </c>
    </row>
    <row r="10392">
      <c r="A10392" s="98" t="s">
        <v>67</v>
      </c>
      <c r="B10392" s="99"/>
      <c r="C10392" s="100" t="s">
        <v>19673</v>
      </c>
      <c r="D10392" s="101" t="s">
        <v>135</v>
      </c>
      <c r="E10392" s="101" t="s">
        <v>19674</v>
      </c>
      <c r="F10392" s="99"/>
      <c r="G10392" s="99"/>
      <c r="H10392" s="99"/>
      <c r="I10392" s="99"/>
      <c r="J10392" s="99"/>
      <c r="K10392" s="99"/>
      <c r="L10392" s="99"/>
      <c r="M10392" s="99"/>
      <c r="N10392" s="99"/>
      <c r="O10392" s="99"/>
      <c r="P10392" s="99"/>
      <c r="Q10392" s="99"/>
      <c r="R10392" s="99"/>
      <c r="S10392" s="100">
        <v>1.0</v>
      </c>
      <c r="T10392" s="100">
        <v>1.0</v>
      </c>
      <c r="U10392" s="101" t="s">
        <v>7558</v>
      </c>
      <c r="V10392" s="101" t="s">
        <v>7559</v>
      </c>
      <c r="W10392" s="101" t="s">
        <v>54</v>
      </c>
      <c r="X10392" s="101" t="s">
        <v>7560</v>
      </c>
      <c r="Y10392" s="101" t="s">
        <v>18</v>
      </c>
    </row>
    <row r="10393">
      <c r="A10393" s="98" t="s">
        <v>80</v>
      </c>
      <c r="B10393" s="99"/>
      <c r="C10393" s="100" t="s">
        <v>19675</v>
      </c>
      <c r="D10393" s="101" t="s">
        <v>191</v>
      </c>
      <c r="E10393" s="101" t="s">
        <v>19676</v>
      </c>
      <c r="F10393" s="99"/>
      <c r="G10393" s="99"/>
      <c r="H10393" s="99"/>
      <c r="I10393" s="99"/>
      <c r="J10393" s="99"/>
      <c r="K10393" s="99"/>
      <c r="L10393" s="99"/>
      <c r="M10393" s="99"/>
      <c r="N10393" s="99"/>
      <c r="O10393" s="99"/>
      <c r="P10393" s="99"/>
      <c r="Q10393" s="99"/>
      <c r="R10393" s="99"/>
      <c r="S10393" s="100">
        <v>1.0</v>
      </c>
      <c r="T10393" s="100">
        <v>1.0</v>
      </c>
      <c r="U10393" s="101" t="s">
        <v>7558</v>
      </c>
      <c r="V10393" s="101" t="s">
        <v>7559</v>
      </c>
      <c r="W10393" s="101" t="s">
        <v>54</v>
      </c>
      <c r="X10393" s="101" t="s">
        <v>7560</v>
      </c>
      <c r="Y10393" s="101" t="s">
        <v>18</v>
      </c>
    </row>
    <row r="10394">
      <c r="A10394" s="98" t="s">
        <v>64</v>
      </c>
      <c r="B10394" s="99"/>
      <c r="C10394" s="100" t="s">
        <v>19677</v>
      </c>
      <c r="D10394" s="101" t="s">
        <v>191</v>
      </c>
      <c r="E10394" s="101" t="s">
        <v>19678</v>
      </c>
      <c r="F10394" s="99"/>
      <c r="G10394" s="99"/>
      <c r="H10394" s="99"/>
      <c r="I10394" s="99"/>
      <c r="J10394" s="99"/>
      <c r="K10394" s="99"/>
      <c r="L10394" s="99"/>
      <c r="M10394" s="99"/>
      <c r="N10394" s="99"/>
      <c r="O10394" s="99"/>
      <c r="P10394" s="99"/>
      <c r="Q10394" s="99"/>
      <c r="R10394" s="99"/>
      <c r="S10394" s="100">
        <v>1.0</v>
      </c>
      <c r="T10394" s="100">
        <v>1.0</v>
      </c>
      <c r="U10394" s="101" t="s">
        <v>7558</v>
      </c>
      <c r="V10394" s="101" t="s">
        <v>7559</v>
      </c>
      <c r="W10394" s="101" t="s">
        <v>54</v>
      </c>
      <c r="X10394" s="101" t="s">
        <v>7560</v>
      </c>
      <c r="Y10394" s="101" t="s">
        <v>18</v>
      </c>
    </row>
    <row r="10395">
      <c r="A10395" s="103" t="s">
        <v>63</v>
      </c>
      <c r="B10395" s="99"/>
      <c r="C10395" s="100" t="s">
        <v>19679</v>
      </c>
      <c r="D10395" s="101" t="s">
        <v>135</v>
      </c>
      <c r="E10395" s="101" t="s">
        <v>19680</v>
      </c>
      <c r="F10395" s="99"/>
      <c r="G10395" s="99"/>
      <c r="H10395" s="99"/>
      <c r="I10395" s="99"/>
      <c r="J10395" s="99"/>
      <c r="K10395" s="99"/>
      <c r="L10395" s="99"/>
      <c r="M10395" s="99"/>
      <c r="N10395" s="99"/>
      <c r="O10395" s="99"/>
      <c r="P10395" s="99"/>
      <c r="Q10395" s="99"/>
      <c r="R10395" s="99"/>
      <c r="S10395" s="100">
        <v>1.0</v>
      </c>
      <c r="T10395" s="100">
        <v>1.0</v>
      </c>
      <c r="U10395" s="101" t="s">
        <v>7558</v>
      </c>
      <c r="V10395" s="101" t="s">
        <v>7559</v>
      </c>
      <c r="W10395" s="101" t="s">
        <v>54</v>
      </c>
      <c r="X10395" s="101" t="s">
        <v>7560</v>
      </c>
      <c r="Y10395" s="101" t="s">
        <v>18</v>
      </c>
    </row>
    <row r="10396">
      <c r="A10396" s="98" t="s">
        <v>64</v>
      </c>
      <c r="B10396" s="99"/>
      <c r="C10396" s="100" t="s">
        <v>19681</v>
      </c>
      <c r="D10396" s="101" t="s">
        <v>122</v>
      </c>
      <c r="E10396" s="101" t="s">
        <v>19682</v>
      </c>
      <c r="F10396" s="99"/>
      <c r="G10396" s="99"/>
      <c r="H10396" s="99"/>
      <c r="I10396" s="99"/>
      <c r="J10396" s="99"/>
      <c r="K10396" s="99"/>
      <c r="L10396" s="99"/>
      <c r="M10396" s="99"/>
      <c r="N10396" s="99"/>
      <c r="O10396" s="99"/>
      <c r="P10396" s="99"/>
      <c r="Q10396" s="99"/>
      <c r="R10396" s="99"/>
      <c r="S10396" s="102">
        <v>1.0</v>
      </c>
      <c r="T10396" s="102">
        <v>1.0</v>
      </c>
      <c r="U10396" s="102" t="s">
        <v>7558</v>
      </c>
      <c r="V10396" s="102" t="s">
        <v>7559</v>
      </c>
      <c r="W10396" s="102" t="s">
        <v>54</v>
      </c>
      <c r="X10396" s="102" t="s">
        <v>7560</v>
      </c>
      <c r="Y10396" s="101" t="s">
        <v>18</v>
      </c>
    </row>
    <row r="10397">
      <c r="A10397" s="98" t="s">
        <v>67</v>
      </c>
      <c r="B10397" s="99"/>
      <c r="C10397" s="100" t="s">
        <v>19683</v>
      </c>
      <c r="D10397" s="101" t="s">
        <v>135</v>
      </c>
      <c r="E10397" s="101" t="s">
        <v>19684</v>
      </c>
      <c r="F10397" s="99"/>
      <c r="G10397" s="99"/>
      <c r="H10397" s="99"/>
      <c r="I10397" s="99"/>
      <c r="J10397" s="99"/>
      <c r="K10397" s="99"/>
      <c r="L10397" s="99"/>
      <c r="M10397" s="99"/>
      <c r="N10397" s="99"/>
      <c r="O10397" s="99"/>
      <c r="P10397" s="99"/>
      <c r="Q10397" s="99"/>
      <c r="R10397" s="99"/>
      <c r="S10397" s="100">
        <v>1.0</v>
      </c>
      <c r="T10397" s="100">
        <v>1.0</v>
      </c>
      <c r="U10397" s="101" t="s">
        <v>7558</v>
      </c>
      <c r="V10397" s="101" t="s">
        <v>7559</v>
      </c>
      <c r="W10397" s="101" t="s">
        <v>54</v>
      </c>
      <c r="X10397" s="101" t="s">
        <v>7560</v>
      </c>
      <c r="Y10397" s="101" t="s">
        <v>18</v>
      </c>
    </row>
    <row r="10398">
      <c r="A10398" s="98" t="s">
        <v>93</v>
      </c>
      <c r="B10398" s="99"/>
      <c r="C10398" s="100" t="s">
        <v>19685</v>
      </c>
      <c r="D10398" s="101" t="s">
        <v>135</v>
      </c>
      <c r="E10398" s="101" t="s">
        <v>19686</v>
      </c>
      <c r="F10398" s="99"/>
      <c r="G10398" s="99"/>
      <c r="H10398" s="99"/>
      <c r="I10398" s="99"/>
      <c r="J10398" s="99"/>
      <c r="K10398" s="99"/>
      <c r="L10398" s="99"/>
      <c r="M10398" s="99"/>
      <c r="N10398" s="99"/>
      <c r="O10398" s="99"/>
      <c r="P10398" s="99"/>
      <c r="Q10398" s="99"/>
      <c r="R10398" s="99"/>
      <c r="S10398" s="100">
        <v>1.0</v>
      </c>
      <c r="T10398" s="100">
        <v>1.0</v>
      </c>
      <c r="U10398" s="101" t="s">
        <v>7558</v>
      </c>
      <c r="V10398" s="101" t="s">
        <v>7559</v>
      </c>
      <c r="W10398" s="101" t="s">
        <v>54</v>
      </c>
      <c r="X10398" s="101" t="s">
        <v>7560</v>
      </c>
      <c r="Y10398" s="101" t="s">
        <v>18</v>
      </c>
    </row>
    <row r="10399">
      <c r="A10399" s="98" t="s">
        <v>93</v>
      </c>
      <c r="B10399" s="99"/>
      <c r="C10399" s="100" t="s">
        <v>19687</v>
      </c>
      <c r="D10399" s="101" t="s">
        <v>122</v>
      </c>
      <c r="E10399" s="101" t="s">
        <v>19688</v>
      </c>
      <c r="F10399" s="99"/>
      <c r="G10399" s="99"/>
      <c r="H10399" s="99"/>
      <c r="I10399" s="99"/>
      <c r="J10399" s="99"/>
      <c r="K10399" s="99"/>
      <c r="L10399" s="99"/>
      <c r="M10399" s="99"/>
      <c r="N10399" s="99"/>
      <c r="O10399" s="99"/>
      <c r="P10399" s="99"/>
      <c r="Q10399" s="99"/>
      <c r="R10399" s="99"/>
      <c r="S10399" s="102">
        <v>1.0</v>
      </c>
      <c r="T10399" s="102">
        <v>1.0</v>
      </c>
      <c r="U10399" s="102" t="s">
        <v>7558</v>
      </c>
      <c r="V10399" s="102" t="s">
        <v>7559</v>
      </c>
      <c r="W10399" s="102" t="s">
        <v>54</v>
      </c>
      <c r="X10399" s="102" t="s">
        <v>7560</v>
      </c>
      <c r="Y10399" s="101" t="s">
        <v>18</v>
      </c>
    </row>
    <row r="10400">
      <c r="A10400" s="98" t="s">
        <v>93</v>
      </c>
      <c r="B10400" s="99"/>
      <c r="C10400" s="100" t="s">
        <v>19689</v>
      </c>
      <c r="D10400" s="101" t="s">
        <v>135</v>
      </c>
      <c r="E10400" s="101" t="s">
        <v>19690</v>
      </c>
      <c r="F10400" s="99"/>
      <c r="G10400" s="99"/>
      <c r="H10400" s="99"/>
      <c r="I10400" s="99"/>
      <c r="J10400" s="99"/>
      <c r="K10400" s="99"/>
      <c r="L10400" s="99"/>
      <c r="M10400" s="99"/>
      <c r="N10400" s="99"/>
      <c r="O10400" s="99"/>
      <c r="P10400" s="99"/>
      <c r="Q10400" s="99"/>
      <c r="R10400" s="99"/>
      <c r="S10400" s="100">
        <v>1.0</v>
      </c>
      <c r="T10400" s="100">
        <v>1.0</v>
      </c>
      <c r="U10400" s="101" t="s">
        <v>7558</v>
      </c>
      <c r="V10400" s="101" t="s">
        <v>7559</v>
      </c>
      <c r="W10400" s="101" t="s">
        <v>54</v>
      </c>
      <c r="X10400" s="101" t="s">
        <v>7560</v>
      </c>
      <c r="Y10400" s="101" t="s">
        <v>18</v>
      </c>
    </row>
    <row r="10401">
      <c r="A10401" s="98" t="s">
        <v>67</v>
      </c>
      <c r="B10401" s="99"/>
      <c r="C10401" s="100" t="s">
        <v>19691</v>
      </c>
      <c r="D10401" s="101" t="s">
        <v>122</v>
      </c>
      <c r="E10401" s="101" t="s">
        <v>19692</v>
      </c>
      <c r="F10401" s="99"/>
      <c r="G10401" s="99"/>
      <c r="H10401" s="99"/>
      <c r="I10401" s="99"/>
      <c r="J10401" s="99"/>
      <c r="K10401" s="99"/>
      <c r="L10401" s="99"/>
      <c r="M10401" s="99"/>
      <c r="N10401" s="99"/>
      <c r="O10401" s="99"/>
      <c r="P10401" s="99"/>
      <c r="Q10401" s="99"/>
      <c r="R10401" s="99"/>
      <c r="S10401" s="102">
        <v>1.0</v>
      </c>
      <c r="T10401" s="102">
        <v>1.0</v>
      </c>
      <c r="U10401" s="102" t="s">
        <v>7558</v>
      </c>
      <c r="V10401" s="102" t="s">
        <v>7559</v>
      </c>
      <c r="W10401" s="102" t="s">
        <v>54</v>
      </c>
      <c r="X10401" s="102" t="s">
        <v>7560</v>
      </c>
      <c r="Y10401" s="101" t="s">
        <v>18</v>
      </c>
    </row>
    <row r="10402">
      <c r="A10402" s="103" t="s">
        <v>24</v>
      </c>
      <c r="B10402" s="99"/>
      <c r="C10402" s="100" t="s">
        <v>19693</v>
      </c>
      <c r="D10402" s="101" t="s">
        <v>135</v>
      </c>
      <c r="E10402" s="101" t="s">
        <v>19694</v>
      </c>
      <c r="F10402" s="99"/>
      <c r="G10402" s="99"/>
      <c r="H10402" s="99"/>
      <c r="I10402" s="99"/>
      <c r="J10402" s="99"/>
      <c r="K10402" s="99"/>
      <c r="L10402" s="99"/>
      <c r="M10402" s="99"/>
      <c r="N10402" s="99"/>
      <c r="O10402" s="99"/>
      <c r="P10402" s="99"/>
      <c r="Q10402" s="99"/>
      <c r="R10402" s="99"/>
      <c r="S10402" s="100">
        <v>1.0</v>
      </c>
      <c r="T10402" s="100">
        <v>1.0</v>
      </c>
      <c r="U10402" s="101" t="s">
        <v>7558</v>
      </c>
      <c r="V10402" s="101" t="s">
        <v>7559</v>
      </c>
      <c r="W10402" s="101" t="s">
        <v>54</v>
      </c>
      <c r="X10402" s="101" t="s">
        <v>7560</v>
      </c>
      <c r="Y10402" s="101" t="s">
        <v>18</v>
      </c>
    </row>
    <row r="10403">
      <c r="A10403" s="98" t="s">
        <v>64</v>
      </c>
      <c r="B10403" s="99"/>
      <c r="C10403" s="100" t="s">
        <v>19695</v>
      </c>
      <c r="D10403" s="101" t="s">
        <v>122</v>
      </c>
      <c r="E10403" s="101" t="s">
        <v>19696</v>
      </c>
      <c r="F10403" s="99"/>
      <c r="G10403" s="99"/>
      <c r="H10403" s="99"/>
      <c r="I10403" s="99"/>
      <c r="J10403" s="99"/>
      <c r="K10403" s="99"/>
      <c r="L10403" s="99"/>
      <c r="M10403" s="99"/>
      <c r="N10403" s="99"/>
      <c r="O10403" s="99"/>
      <c r="P10403" s="99"/>
      <c r="Q10403" s="99"/>
      <c r="R10403" s="99"/>
      <c r="S10403" s="102">
        <v>1.0</v>
      </c>
      <c r="T10403" s="102">
        <v>1.0</v>
      </c>
      <c r="U10403" s="102" t="s">
        <v>7558</v>
      </c>
      <c r="V10403" s="102" t="s">
        <v>7559</v>
      </c>
      <c r="W10403" s="102" t="s">
        <v>54</v>
      </c>
      <c r="X10403" s="102" t="s">
        <v>7560</v>
      </c>
      <c r="Y10403" s="101" t="s">
        <v>18</v>
      </c>
    </row>
    <row r="10404">
      <c r="A10404" s="98" t="s">
        <v>67</v>
      </c>
      <c r="B10404" s="99"/>
      <c r="C10404" s="100" t="s">
        <v>19697</v>
      </c>
      <c r="D10404" s="101" t="s">
        <v>122</v>
      </c>
      <c r="E10404" s="101" t="s">
        <v>19698</v>
      </c>
      <c r="F10404" s="99"/>
      <c r="G10404" s="99"/>
      <c r="H10404" s="99"/>
      <c r="I10404" s="99"/>
      <c r="J10404" s="99"/>
      <c r="K10404" s="99"/>
      <c r="L10404" s="99"/>
      <c r="M10404" s="99"/>
      <c r="N10404" s="99"/>
      <c r="O10404" s="99"/>
      <c r="P10404" s="99"/>
      <c r="Q10404" s="99"/>
      <c r="R10404" s="99"/>
      <c r="S10404" s="102">
        <v>1.0</v>
      </c>
      <c r="T10404" s="102">
        <v>1.0</v>
      </c>
      <c r="U10404" s="102" t="s">
        <v>7558</v>
      </c>
      <c r="V10404" s="102" t="s">
        <v>7559</v>
      </c>
      <c r="W10404" s="102" t="s">
        <v>54</v>
      </c>
      <c r="X10404" s="102" t="s">
        <v>7560</v>
      </c>
      <c r="Y10404" s="101" t="s">
        <v>18</v>
      </c>
    </row>
    <row r="10405">
      <c r="A10405" s="98" t="s">
        <v>67</v>
      </c>
      <c r="B10405" s="99"/>
      <c r="C10405" s="100" t="s">
        <v>19699</v>
      </c>
      <c r="D10405" s="101" t="s">
        <v>146</v>
      </c>
      <c r="E10405" s="101" t="s">
        <v>19700</v>
      </c>
      <c r="F10405" s="99"/>
      <c r="G10405" s="99"/>
      <c r="H10405" s="99"/>
      <c r="I10405" s="99"/>
      <c r="J10405" s="99"/>
      <c r="K10405" s="99"/>
      <c r="L10405" s="99"/>
      <c r="M10405" s="99"/>
      <c r="N10405" s="99"/>
      <c r="O10405" s="99"/>
      <c r="P10405" s="99"/>
      <c r="Q10405" s="99"/>
      <c r="R10405" s="99"/>
      <c r="S10405" s="100">
        <v>1.0</v>
      </c>
      <c r="T10405" s="100">
        <v>1.0</v>
      </c>
      <c r="U10405" s="101" t="s">
        <v>7558</v>
      </c>
      <c r="V10405" s="101" t="s">
        <v>7559</v>
      </c>
      <c r="W10405" s="101" t="s">
        <v>54</v>
      </c>
      <c r="X10405" s="101" t="s">
        <v>7560</v>
      </c>
      <c r="Y10405" s="101" t="s">
        <v>18</v>
      </c>
    </row>
    <row r="10406">
      <c r="A10406" s="98" t="s">
        <v>64</v>
      </c>
      <c r="B10406" s="99"/>
      <c r="C10406" s="100" t="s">
        <v>19701</v>
      </c>
      <c r="D10406" s="101" t="s">
        <v>158</v>
      </c>
      <c r="E10406" s="101" t="s">
        <v>19702</v>
      </c>
      <c r="F10406" s="99"/>
      <c r="G10406" s="99"/>
      <c r="H10406" s="99"/>
      <c r="I10406" s="99"/>
      <c r="J10406" s="99"/>
      <c r="K10406" s="99"/>
      <c r="L10406" s="99"/>
      <c r="M10406" s="99"/>
      <c r="N10406" s="99"/>
      <c r="O10406" s="99"/>
      <c r="P10406" s="99"/>
      <c r="Q10406" s="99"/>
      <c r="R10406" s="99"/>
      <c r="S10406" s="100">
        <v>1.0</v>
      </c>
      <c r="T10406" s="100">
        <v>1.0</v>
      </c>
      <c r="U10406" s="101" t="s">
        <v>7558</v>
      </c>
      <c r="V10406" s="101" t="s">
        <v>7559</v>
      </c>
      <c r="W10406" s="101" t="s">
        <v>54</v>
      </c>
      <c r="X10406" s="101" t="s">
        <v>7560</v>
      </c>
      <c r="Y10406" s="101" t="s">
        <v>18</v>
      </c>
    </row>
    <row r="10407">
      <c r="A10407" s="103" t="s">
        <v>63</v>
      </c>
      <c r="B10407" s="99"/>
      <c r="C10407" s="100" t="s">
        <v>19703</v>
      </c>
      <c r="D10407" s="101" t="s">
        <v>158</v>
      </c>
      <c r="E10407" s="101" t="s">
        <v>19704</v>
      </c>
      <c r="F10407" s="99"/>
      <c r="G10407" s="99"/>
      <c r="H10407" s="99"/>
      <c r="I10407" s="99"/>
      <c r="J10407" s="99"/>
      <c r="K10407" s="99"/>
      <c r="L10407" s="99"/>
      <c r="M10407" s="99"/>
      <c r="N10407" s="99"/>
      <c r="O10407" s="99"/>
      <c r="P10407" s="99"/>
      <c r="Q10407" s="99"/>
      <c r="R10407" s="99"/>
      <c r="S10407" s="100">
        <v>1.0</v>
      </c>
      <c r="T10407" s="100">
        <v>1.0</v>
      </c>
      <c r="U10407" s="101" t="s">
        <v>7558</v>
      </c>
      <c r="V10407" s="101" t="s">
        <v>7559</v>
      </c>
      <c r="W10407" s="101" t="s">
        <v>54</v>
      </c>
      <c r="X10407" s="101" t="s">
        <v>7560</v>
      </c>
      <c r="Y10407" s="101" t="s">
        <v>18</v>
      </c>
    </row>
    <row r="10408">
      <c r="A10408" s="103" t="s">
        <v>24</v>
      </c>
      <c r="B10408" s="99"/>
      <c r="C10408" s="100" t="s">
        <v>19705</v>
      </c>
      <c r="D10408" s="101" t="s">
        <v>122</v>
      </c>
      <c r="E10408" s="101" t="s">
        <v>19706</v>
      </c>
      <c r="F10408" s="99"/>
      <c r="G10408" s="99"/>
      <c r="H10408" s="99"/>
      <c r="I10408" s="99"/>
      <c r="J10408" s="99"/>
      <c r="K10408" s="99"/>
      <c r="L10408" s="99"/>
      <c r="M10408" s="99"/>
      <c r="N10408" s="99"/>
      <c r="O10408" s="99"/>
      <c r="P10408" s="99"/>
      <c r="Q10408" s="99"/>
      <c r="R10408" s="99"/>
      <c r="S10408" s="102">
        <v>1.0</v>
      </c>
      <c r="T10408" s="102">
        <v>1.0</v>
      </c>
      <c r="U10408" s="102" t="s">
        <v>7558</v>
      </c>
      <c r="V10408" s="102" t="s">
        <v>7559</v>
      </c>
      <c r="W10408" s="102" t="s">
        <v>54</v>
      </c>
      <c r="X10408" s="102" t="s">
        <v>7560</v>
      </c>
      <c r="Y10408" s="101" t="s">
        <v>18</v>
      </c>
    </row>
    <row r="10409">
      <c r="A10409" s="98" t="s">
        <v>77</v>
      </c>
      <c r="B10409" s="99"/>
      <c r="C10409" s="100" t="s">
        <v>19707</v>
      </c>
      <c r="D10409" s="101" t="s">
        <v>135</v>
      </c>
      <c r="E10409" s="101" t="s">
        <v>19708</v>
      </c>
      <c r="F10409" s="99"/>
      <c r="G10409" s="99"/>
      <c r="H10409" s="99"/>
      <c r="I10409" s="99"/>
      <c r="J10409" s="99"/>
      <c r="K10409" s="99"/>
      <c r="L10409" s="99"/>
      <c r="M10409" s="99"/>
      <c r="N10409" s="99"/>
      <c r="O10409" s="99"/>
      <c r="P10409" s="99"/>
      <c r="Q10409" s="99"/>
      <c r="R10409" s="99"/>
      <c r="S10409" s="100">
        <v>1.0</v>
      </c>
      <c r="T10409" s="100">
        <v>1.0</v>
      </c>
      <c r="U10409" s="101" t="s">
        <v>7558</v>
      </c>
      <c r="V10409" s="101" t="s">
        <v>7559</v>
      </c>
      <c r="W10409" s="101" t="s">
        <v>54</v>
      </c>
      <c r="X10409" s="101" t="s">
        <v>7560</v>
      </c>
      <c r="Y10409" s="101" t="s">
        <v>18</v>
      </c>
    </row>
    <row r="10410">
      <c r="A10410" s="98" t="s">
        <v>93</v>
      </c>
      <c r="B10410" s="99"/>
      <c r="C10410" s="100" t="s">
        <v>19709</v>
      </c>
      <c r="D10410" s="101" t="s">
        <v>135</v>
      </c>
      <c r="E10410" s="101" t="s">
        <v>19710</v>
      </c>
      <c r="F10410" s="99"/>
      <c r="G10410" s="99"/>
      <c r="H10410" s="99"/>
      <c r="I10410" s="99"/>
      <c r="J10410" s="99"/>
      <c r="K10410" s="99"/>
      <c r="L10410" s="99"/>
      <c r="M10410" s="99"/>
      <c r="N10410" s="99"/>
      <c r="O10410" s="99"/>
      <c r="P10410" s="99"/>
      <c r="Q10410" s="99"/>
      <c r="R10410" s="99"/>
      <c r="S10410" s="100">
        <v>1.0</v>
      </c>
      <c r="T10410" s="100">
        <v>1.0</v>
      </c>
      <c r="U10410" s="101" t="s">
        <v>7558</v>
      </c>
      <c r="V10410" s="101" t="s">
        <v>7559</v>
      </c>
      <c r="W10410" s="101" t="s">
        <v>54</v>
      </c>
      <c r="X10410" s="101" t="s">
        <v>7560</v>
      </c>
      <c r="Y10410" s="101" t="s">
        <v>18</v>
      </c>
    </row>
    <row r="10411">
      <c r="A10411" s="98" t="s">
        <v>80</v>
      </c>
      <c r="B10411" s="99"/>
      <c r="C10411" s="100" t="s">
        <v>19711</v>
      </c>
      <c r="D10411" s="101" t="s">
        <v>135</v>
      </c>
      <c r="E10411" s="101" t="s">
        <v>19712</v>
      </c>
      <c r="F10411" s="99"/>
      <c r="G10411" s="99"/>
      <c r="H10411" s="99"/>
      <c r="I10411" s="99"/>
      <c r="J10411" s="99"/>
      <c r="K10411" s="99"/>
      <c r="L10411" s="99"/>
      <c r="M10411" s="99"/>
      <c r="N10411" s="99"/>
      <c r="O10411" s="99"/>
      <c r="P10411" s="99"/>
      <c r="Q10411" s="99"/>
      <c r="R10411" s="99"/>
      <c r="S10411" s="100">
        <v>1.0</v>
      </c>
      <c r="T10411" s="100">
        <v>1.0</v>
      </c>
      <c r="U10411" s="101" t="s">
        <v>7558</v>
      </c>
      <c r="V10411" s="101" t="s">
        <v>7559</v>
      </c>
      <c r="W10411" s="101" t="s">
        <v>54</v>
      </c>
      <c r="X10411" s="101" t="s">
        <v>7560</v>
      </c>
      <c r="Y10411" s="101" t="s">
        <v>18</v>
      </c>
    </row>
    <row r="10412">
      <c r="A10412" s="98" t="s">
        <v>30</v>
      </c>
      <c r="B10412" s="99"/>
      <c r="C10412" s="100" t="s">
        <v>19713</v>
      </c>
      <c r="D10412" s="101" t="s">
        <v>135</v>
      </c>
      <c r="E10412" s="101" t="s">
        <v>19714</v>
      </c>
      <c r="F10412" s="99"/>
      <c r="G10412" s="99"/>
      <c r="H10412" s="99"/>
      <c r="I10412" s="99"/>
      <c r="J10412" s="99"/>
      <c r="K10412" s="99"/>
      <c r="L10412" s="99"/>
      <c r="M10412" s="99"/>
      <c r="N10412" s="99"/>
      <c r="O10412" s="99"/>
      <c r="P10412" s="99"/>
      <c r="Q10412" s="99"/>
      <c r="R10412" s="99"/>
      <c r="S10412" s="100">
        <v>1.0</v>
      </c>
      <c r="T10412" s="100">
        <v>1.0</v>
      </c>
      <c r="U10412" s="101" t="s">
        <v>7558</v>
      </c>
      <c r="V10412" s="101" t="s">
        <v>7559</v>
      </c>
      <c r="W10412" s="101" t="s">
        <v>54</v>
      </c>
      <c r="X10412" s="101" t="s">
        <v>7560</v>
      </c>
      <c r="Y10412" s="101" t="s">
        <v>18</v>
      </c>
    </row>
    <row r="10413">
      <c r="A10413" s="98" t="s">
        <v>64</v>
      </c>
      <c r="B10413" s="99"/>
      <c r="C10413" s="100" t="s">
        <v>19715</v>
      </c>
      <c r="D10413" s="101" t="s">
        <v>122</v>
      </c>
      <c r="E10413" s="101" t="s">
        <v>19716</v>
      </c>
      <c r="F10413" s="99"/>
      <c r="G10413" s="99"/>
      <c r="H10413" s="99"/>
      <c r="I10413" s="99"/>
      <c r="J10413" s="99"/>
      <c r="K10413" s="99"/>
      <c r="L10413" s="99"/>
      <c r="M10413" s="99"/>
      <c r="N10413" s="99"/>
      <c r="O10413" s="99"/>
      <c r="P10413" s="99"/>
      <c r="Q10413" s="99"/>
      <c r="R10413" s="99"/>
      <c r="S10413" s="102">
        <v>1.0</v>
      </c>
      <c r="T10413" s="102">
        <v>1.0</v>
      </c>
      <c r="U10413" s="102" t="s">
        <v>7558</v>
      </c>
      <c r="V10413" s="102" t="s">
        <v>7559</v>
      </c>
      <c r="W10413" s="102" t="s">
        <v>54</v>
      </c>
      <c r="X10413" s="102" t="s">
        <v>7560</v>
      </c>
      <c r="Y10413" s="101" t="s">
        <v>18</v>
      </c>
    </row>
    <row r="10414">
      <c r="A10414" s="103" t="s">
        <v>63</v>
      </c>
      <c r="B10414" s="99"/>
      <c r="C10414" s="100" t="s">
        <v>19717</v>
      </c>
      <c r="D10414" s="101" t="s">
        <v>825</v>
      </c>
      <c r="E10414" s="101" t="s">
        <v>19718</v>
      </c>
      <c r="F10414" s="99"/>
      <c r="G10414" s="99"/>
      <c r="H10414" s="99"/>
      <c r="I10414" s="99"/>
      <c r="J10414" s="99"/>
      <c r="K10414" s="99"/>
      <c r="L10414" s="99"/>
      <c r="M10414" s="99"/>
      <c r="N10414" s="99"/>
      <c r="O10414" s="99"/>
      <c r="P10414" s="99"/>
      <c r="Q10414" s="99"/>
      <c r="R10414" s="99"/>
      <c r="S10414" s="102">
        <v>1.0</v>
      </c>
      <c r="T10414" s="102">
        <v>1.0</v>
      </c>
      <c r="U10414" s="102" t="s">
        <v>7558</v>
      </c>
      <c r="V10414" s="102" t="s">
        <v>7559</v>
      </c>
      <c r="W10414" s="102" t="s">
        <v>54</v>
      </c>
      <c r="X10414" s="102" t="s">
        <v>7560</v>
      </c>
      <c r="Y10414" s="101" t="s">
        <v>18</v>
      </c>
    </row>
    <row r="10415">
      <c r="A10415" s="98" t="s">
        <v>64</v>
      </c>
      <c r="B10415" s="99"/>
      <c r="C10415" s="100" t="s">
        <v>19719</v>
      </c>
      <c r="D10415" s="101" t="s">
        <v>122</v>
      </c>
      <c r="E10415" s="101" t="s">
        <v>19720</v>
      </c>
      <c r="F10415" s="99"/>
      <c r="G10415" s="99"/>
      <c r="H10415" s="99"/>
      <c r="I10415" s="99"/>
      <c r="J10415" s="99"/>
      <c r="K10415" s="99"/>
      <c r="L10415" s="99"/>
      <c r="M10415" s="99"/>
      <c r="N10415" s="99"/>
      <c r="O10415" s="99"/>
      <c r="P10415" s="99"/>
      <c r="Q10415" s="99"/>
      <c r="R10415" s="99"/>
      <c r="S10415" s="102">
        <v>1.0</v>
      </c>
      <c r="T10415" s="102">
        <v>1.0</v>
      </c>
      <c r="U10415" s="102" t="s">
        <v>7558</v>
      </c>
      <c r="V10415" s="102" t="s">
        <v>7559</v>
      </c>
      <c r="W10415" s="102" t="s">
        <v>54</v>
      </c>
      <c r="X10415" s="102" t="s">
        <v>7560</v>
      </c>
      <c r="Y10415" s="101" t="s">
        <v>18</v>
      </c>
    </row>
    <row r="10416">
      <c r="A10416" s="98" t="s">
        <v>93</v>
      </c>
      <c r="B10416" s="99"/>
      <c r="C10416" s="100" t="s">
        <v>19721</v>
      </c>
      <c r="D10416" s="101" t="s">
        <v>135</v>
      </c>
      <c r="E10416" s="101" t="s">
        <v>19722</v>
      </c>
      <c r="F10416" s="99"/>
      <c r="G10416" s="99"/>
      <c r="H10416" s="99"/>
      <c r="I10416" s="99"/>
      <c r="J10416" s="99"/>
      <c r="K10416" s="99"/>
      <c r="L10416" s="99"/>
      <c r="M10416" s="99"/>
      <c r="N10416" s="99"/>
      <c r="O10416" s="99"/>
      <c r="P10416" s="99"/>
      <c r="Q10416" s="99"/>
      <c r="R10416" s="99"/>
      <c r="S10416" s="100">
        <v>1.0</v>
      </c>
      <c r="T10416" s="100">
        <v>1.0</v>
      </c>
      <c r="U10416" s="101" t="s">
        <v>7558</v>
      </c>
      <c r="V10416" s="101" t="s">
        <v>7559</v>
      </c>
      <c r="W10416" s="101" t="s">
        <v>54</v>
      </c>
      <c r="X10416" s="101" t="s">
        <v>7560</v>
      </c>
      <c r="Y10416" s="101" t="s">
        <v>18</v>
      </c>
    </row>
    <row r="10417">
      <c r="A10417" s="103" t="s">
        <v>24</v>
      </c>
      <c r="B10417" s="99"/>
      <c r="C10417" s="100" t="s">
        <v>19723</v>
      </c>
      <c r="D10417" s="101" t="s">
        <v>825</v>
      </c>
      <c r="E10417" s="101" t="s">
        <v>19724</v>
      </c>
      <c r="F10417" s="99"/>
      <c r="G10417" s="99"/>
      <c r="H10417" s="99"/>
      <c r="I10417" s="99"/>
      <c r="J10417" s="99"/>
      <c r="K10417" s="99"/>
      <c r="L10417" s="99"/>
      <c r="M10417" s="99"/>
      <c r="N10417" s="99"/>
      <c r="O10417" s="99"/>
      <c r="P10417" s="99"/>
      <c r="Q10417" s="99"/>
      <c r="R10417" s="99"/>
      <c r="S10417" s="102">
        <v>1.0</v>
      </c>
      <c r="T10417" s="102">
        <v>1.0</v>
      </c>
      <c r="U10417" s="102" t="s">
        <v>7558</v>
      </c>
      <c r="V10417" s="102" t="s">
        <v>7559</v>
      </c>
      <c r="W10417" s="102" t="s">
        <v>54</v>
      </c>
      <c r="X10417" s="102" t="s">
        <v>7560</v>
      </c>
      <c r="Y10417" s="101" t="s">
        <v>18</v>
      </c>
    </row>
    <row r="10418">
      <c r="A10418" s="98" t="s">
        <v>93</v>
      </c>
      <c r="B10418" s="99"/>
      <c r="C10418" s="100" t="s">
        <v>19725</v>
      </c>
      <c r="D10418" s="101" t="s">
        <v>135</v>
      </c>
      <c r="E10418" s="101" t="s">
        <v>19726</v>
      </c>
      <c r="F10418" s="99"/>
      <c r="G10418" s="99"/>
      <c r="H10418" s="99"/>
      <c r="I10418" s="99"/>
      <c r="J10418" s="99"/>
      <c r="K10418" s="99"/>
      <c r="L10418" s="99"/>
      <c r="M10418" s="99"/>
      <c r="N10418" s="99"/>
      <c r="O10418" s="99"/>
      <c r="P10418" s="99"/>
      <c r="Q10418" s="99"/>
      <c r="R10418" s="99"/>
      <c r="S10418" s="100">
        <v>1.0</v>
      </c>
      <c r="T10418" s="100">
        <v>1.0</v>
      </c>
      <c r="U10418" s="101" t="s">
        <v>7558</v>
      </c>
      <c r="V10418" s="101" t="s">
        <v>7559</v>
      </c>
      <c r="W10418" s="101" t="s">
        <v>54</v>
      </c>
      <c r="X10418" s="101" t="s">
        <v>7560</v>
      </c>
      <c r="Y10418" s="101" t="s">
        <v>18</v>
      </c>
    </row>
    <row r="10419">
      <c r="A10419" s="98" t="s">
        <v>81</v>
      </c>
      <c r="B10419" s="99"/>
      <c r="C10419" s="100" t="s">
        <v>19727</v>
      </c>
      <c r="D10419" s="101" t="s">
        <v>135</v>
      </c>
      <c r="E10419" s="101" t="s">
        <v>19728</v>
      </c>
      <c r="F10419" s="99"/>
      <c r="G10419" s="99"/>
      <c r="H10419" s="99"/>
      <c r="I10419" s="99"/>
      <c r="J10419" s="99"/>
      <c r="K10419" s="99"/>
      <c r="L10419" s="99"/>
      <c r="M10419" s="99"/>
      <c r="N10419" s="99"/>
      <c r="O10419" s="99"/>
      <c r="P10419" s="99"/>
      <c r="Q10419" s="99"/>
      <c r="R10419" s="99"/>
      <c r="S10419" s="100">
        <v>1.0</v>
      </c>
      <c r="T10419" s="100">
        <v>1.0</v>
      </c>
      <c r="U10419" s="101" t="s">
        <v>7558</v>
      </c>
      <c r="V10419" s="101" t="s">
        <v>7559</v>
      </c>
      <c r="W10419" s="101" t="s">
        <v>54</v>
      </c>
      <c r="X10419" s="101" t="s">
        <v>7560</v>
      </c>
      <c r="Y10419" s="101" t="s">
        <v>18</v>
      </c>
    </row>
    <row r="10420">
      <c r="A10420" s="103" t="s">
        <v>60</v>
      </c>
      <c r="B10420" s="99"/>
      <c r="C10420" s="100" t="s">
        <v>19729</v>
      </c>
      <c r="D10420" s="101" t="s">
        <v>135</v>
      </c>
      <c r="E10420" s="101" t="s">
        <v>19730</v>
      </c>
      <c r="F10420" s="99"/>
      <c r="G10420" s="99"/>
      <c r="H10420" s="99"/>
      <c r="I10420" s="99"/>
      <c r="J10420" s="99"/>
      <c r="K10420" s="99"/>
      <c r="L10420" s="99"/>
      <c r="M10420" s="99"/>
      <c r="N10420" s="99"/>
      <c r="O10420" s="99"/>
      <c r="P10420" s="99"/>
      <c r="Q10420" s="99"/>
      <c r="R10420" s="99"/>
      <c r="S10420" s="100">
        <v>1.0</v>
      </c>
      <c r="T10420" s="100">
        <v>1.0</v>
      </c>
      <c r="U10420" s="101" t="s">
        <v>7558</v>
      </c>
      <c r="V10420" s="101" t="s">
        <v>7559</v>
      </c>
      <c r="W10420" s="101" t="s">
        <v>54</v>
      </c>
      <c r="X10420" s="101" t="s">
        <v>7560</v>
      </c>
      <c r="Y10420" s="101" t="s">
        <v>18</v>
      </c>
    </row>
    <row r="10421">
      <c r="A10421" s="98" t="s">
        <v>67</v>
      </c>
      <c r="B10421" s="99"/>
      <c r="C10421" s="100" t="s">
        <v>19731</v>
      </c>
      <c r="D10421" s="101" t="s">
        <v>135</v>
      </c>
      <c r="E10421" s="101" t="s">
        <v>19732</v>
      </c>
      <c r="F10421" s="99"/>
      <c r="G10421" s="99"/>
      <c r="H10421" s="99"/>
      <c r="I10421" s="99"/>
      <c r="J10421" s="99"/>
      <c r="K10421" s="99"/>
      <c r="L10421" s="99"/>
      <c r="M10421" s="99"/>
      <c r="N10421" s="99"/>
      <c r="O10421" s="99"/>
      <c r="P10421" s="99"/>
      <c r="Q10421" s="99"/>
      <c r="R10421" s="99"/>
      <c r="S10421" s="100">
        <v>1.0</v>
      </c>
      <c r="T10421" s="100">
        <v>1.0</v>
      </c>
      <c r="U10421" s="101" t="s">
        <v>7558</v>
      </c>
      <c r="V10421" s="101" t="s">
        <v>7559</v>
      </c>
      <c r="W10421" s="101" t="s">
        <v>54</v>
      </c>
      <c r="X10421" s="101" t="s">
        <v>7560</v>
      </c>
      <c r="Y10421" s="101" t="s">
        <v>18</v>
      </c>
    </row>
    <row r="10422">
      <c r="A10422" s="98" t="s">
        <v>93</v>
      </c>
      <c r="B10422" s="99"/>
      <c r="C10422" s="100" t="s">
        <v>19733</v>
      </c>
      <c r="D10422" s="101" t="s">
        <v>122</v>
      </c>
      <c r="E10422" s="101" t="s">
        <v>19734</v>
      </c>
      <c r="F10422" s="99"/>
      <c r="G10422" s="99"/>
      <c r="H10422" s="99"/>
      <c r="I10422" s="99"/>
      <c r="J10422" s="99"/>
      <c r="K10422" s="99"/>
      <c r="L10422" s="99"/>
      <c r="M10422" s="99"/>
      <c r="N10422" s="99"/>
      <c r="O10422" s="99"/>
      <c r="P10422" s="99"/>
      <c r="Q10422" s="99"/>
      <c r="R10422" s="99"/>
      <c r="S10422" s="102">
        <v>1.0</v>
      </c>
      <c r="T10422" s="102">
        <v>1.0</v>
      </c>
      <c r="U10422" s="102" t="s">
        <v>7558</v>
      </c>
      <c r="V10422" s="102" t="s">
        <v>7559</v>
      </c>
      <c r="W10422" s="102" t="s">
        <v>54</v>
      </c>
      <c r="X10422" s="102" t="s">
        <v>7560</v>
      </c>
      <c r="Y10422" s="101" t="s">
        <v>18</v>
      </c>
    </row>
    <row r="10423">
      <c r="A10423" s="98" t="s">
        <v>80</v>
      </c>
      <c r="B10423" s="99"/>
      <c r="C10423" s="100" t="s">
        <v>19479</v>
      </c>
      <c r="D10423" s="101" t="s">
        <v>122</v>
      </c>
      <c r="E10423" s="101" t="s">
        <v>19735</v>
      </c>
      <c r="F10423" s="99"/>
      <c r="G10423" s="99"/>
      <c r="H10423" s="99"/>
      <c r="I10423" s="99"/>
      <c r="J10423" s="99"/>
      <c r="K10423" s="99"/>
      <c r="L10423" s="99"/>
      <c r="M10423" s="99"/>
      <c r="N10423" s="99"/>
      <c r="O10423" s="99"/>
      <c r="P10423" s="99"/>
      <c r="Q10423" s="99"/>
      <c r="R10423" s="99"/>
      <c r="S10423" s="102">
        <v>1.0</v>
      </c>
      <c r="T10423" s="102">
        <v>1.0</v>
      </c>
      <c r="U10423" s="102" t="s">
        <v>7558</v>
      </c>
      <c r="V10423" s="102" t="s">
        <v>7559</v>
      </c>
      <c r="W10423" s="102" t="s">
        <v>54</v>
      </c>
      <c r="X10423" s="102" t="s">
        <v>7560</v>
      </c>
      <c r="Y10423" s="101" t="s">
        <v>18</v>
      </c>
    </row>
    <row r="10424">
      <c r="A10424" s="98" t="s">
        <v>17</v>
      </c>
      <c r="B10424" s="99"/>
      <c r="C10424" s="100" t="s">
        <v>19736</v>
      </c>
      <c r="D10424" s="101" t="s">
        <v>158</v>
      </c>
      <c r="E10424" s="101" t="s">
        <v>19737</v>
      </c>
      <c r="F10424" s="99"/>
      <c r="G10424" s="99"/>
      <c r="H10424" s="99"/>
      <c r="I10424" s="99"/>
      <c r="J10424" s="99"/>
      <c r="K10424" s="99"/>
      <c r="L10424" s="99"/>
      <c r="M10424" s="99"/>
      <c r="N10424" s="99"/>
      <c r="O10424" s="99"/>
      <c r="P10424" s="99"/>
      <c r="Q10424" s="99"/>
      <c r="R10424" s="99"/>
      <c r="S10424" s="100">
        <v>1.0</v>
      </c>
      <c r="T10424" s="100">
        <v>1.0</v>
      </c>
      <c r="U10424" s="101" t="s">
        <v>7558</v>
      </c>
      <c r="V10424" s="101" t="s">
        <v>7559</v>
      </c>
      <c r="W10424" s="101" t="s">
        <v>54</v>
      </c>
      <c r="X10424" s="101" t="s">
        <v>7560</v>
      </c>
      <c r="Y10424" s="101" t="s">
        <v>18</v>
      </c>
    </row>
    <row r="10425">
      <c r="A10425" s="98" t="s">
        <v>64</v>
      </c>
      <c r="B10425" s="99"/>
      <c r="C10425" s="100" t="s">
        <v>19738</v>
      </c>
      <c r="D10425" s="101" t="s">
        <v>122</v>
      </c>
      <c r="E10425" s="101" t="s">
        <v>19739</v>
      </c>
      <c r="F10425" s="99"/>
      <c r="G10425" s="99"/>
      <c r="H10425" s="99"/>
      <c r="I10425" s="99"/>
      <c r="J10425" s="99"/>
      <c r="K10425" s="99"/>
      <c r="L10425" s="99"/>
      <c r="M10425" s="99"/>
      <c r="N10425" s="99"/>
      <c r="O10425" s="99"/>
      <c r="P10425" s="99"/>
      <c r="Q10425" s="99"/>
      <c r="R10425" s="99"/>
      <c r="S10425" s="102">
        <v>1.0</v>
      </c>
      <c r="T10425" s="102">
        <v>1.0</v>
      </c>
      <c r="U10425" s="102" t="s">
        <v>7558</v>
      </c>
      <c r="V10425" s="102" t="s">
        <v>7559</v>
      </c>
      <c r="W10425" s="102" t="s">
        <v>54</v>
      </c>
      <c r="X10425" s="102" t="s">
        <v>7560</v>
      </c>
      <c r="Y10425" s="101" t="s">
        <v>18</v>
      </c>
    </row>
    <row r="10426">
      <c r="A10426" s="103" t="s">
        <v>63</v>
      </c>
      <c r="B10426" s="99"/>
      <c r="C10426" s="100" t="s">
        <v>19740</v>
      </c>
      <c r="D10426" s="101" t="s">
        <v>122</v>
      </c>
      <c r="E10426" s="101" t="s">
        <v>19741</v>
      </c>
      <c r="F10426" s="99"/>
      <c r="G10426" s="99"/>
      <c r="H10426" s="99"/>
      <c r="I10426" s="99"/>
      <c r="J10426" s="99"/>
      <c r="K10426" s="99"/>
      <c r="L10426" s="99"/>
      <c r="M10426" s="99"/>
      <c r="N10426" s="99"/>
      <c r="O10426" s="99"/>
      <c r="P10426" s="99"/>
      <c r="Q10426" s="99"/>
      <c r="R10426" s="99"/>
      <c r="S10426" s="102">
        <v>1.0</v>
      </c>
      <c r="T10426" s="102">
        <v>1.0</v>
      </c>
      <c r="U10426" s="102" t="s">
        <v>7558</v>
      </c>
      <c r="V10426" s="102" t="s">
        <v>7559</v>
      </c>
      <c r="W10426" s="102" t="s">
        <v>54</v>
      </c>
      <c r="X10426" s="102" t="s">
        <v>7560</v>
      </c>
      <c r="Y10426" s="101" t="s">
        <v>18</v>
      </c>
    </row>
    <row r="10427">
      <c r="A10427" s="98" t="s">
        <v>82</v>
      </c>
      <c r="B10427" s="99"/>
      <c r="C10427" s="100" t="s">
        <v>19742</v>
      </c>
      <c r="D10427" s="101" t="s">
        <v>122</v>
      </c>
      <c r="E10427" s="101" t="s">
        <v>19743</v>
      </c>
      <c r="F10427" s="99"/>
      <c r="G10427" s="99"/>
      <c r="H10427" s="99"/>
      <c r="I10427" s="99"/>
      <c r="J10427" s="99"/>
      <c r="K10427" s="99"/>
      <c r="L10427" s="99"/>
      <c r="M10427" s="99"/>
      <c r="N10427" s="99"/>
      <c r="O10427" s="99"/>
      <c r="P10427" s="99"/>
      <c r="Q10427" s="99"/>
      <c r="R10427" s="99"/>
      <c r="S10427" s="102">
        <v>1.0</v>
      </c>
      <c r="T10427" s="102">
        <v>1.0</v>
      </c>
      <c r="U10427" s="102" t="s">
        <v>7558</v>
      </c>
      <c r="V10427" s="102" t="s">
        <v>7559</v>
      </c>
      <c r="W10427" s="102" t="s">
        <v>54</v>
      </c>
      <c r="X10427" s="102" t="s">
        <v>7560</v>
      </c>
      <c r="Y10427" s="101" t="s">
        <v>18</v>
      </c>
    </row>
    <row r="10428">
      <c r="A10428" s="103" t="s">
        <v>63</v>
      </c>
      <c r="B10428" s="99"/>
      <c r="C10428" s="100" t="s">
        <v>19744</v>
      </c>
      <c r="D10428" s="101" t="s">
        <v>825</v>
      </c>
      <c r="E10428" s="101" t="s">
        <v>19745</v>
      </c>
      <c r="F10428" s="99"/>
      <c r="G10428" s="99"/>
      <c r="H10428" s="99"/>
      <c r="I10428" s="99"/>
      <c r="J10428" s="99"/>
      <c r="K10428" s="99"/>
      <c r="L10428" s="99"/>
      <c r="M10428" s="99"/>
      <c r="N10428" s="99"/>
      <c r="O10428" s="99"/>
      <c r="P10428" s="99"/>
      <c r="Q10428" s="99"/>
      <c r="R10428" s="99"/>
      <c r="S10428" s="102">
        <v>1.0</v>
      </c>
      <c r="T10428" s="102">
        <v>1.0</v>
      </c>
      <c r="U10428" s="102" t="s">
        <v>7558</v>
      </c>
      <c r="V10428" s="102" t="s">
        <v>7559</v>
      </c>
      <c r="W10428" s="102" t="s">
        <v>54</v>
      </c>
      <c r="X10428" s="102" t="s">
        <v>7560</v>
      </c>
      <c r="Y10428" s="101" t="s">
        <v>18</v>
      </c>
    </row>
    <row r="10429">
      <c r="A10429" s="103" t="s">
        <v>63</v>
      </c>
      <c r="B10429" s="99"/>
      <c r="C10429" s="100" t="s">
        <v>19746</v>
      </c>
      <c r="D10429" s="101" t="s">
        <v>122</v>
      </c>
      <c r="E10429" s="101" t="s">
        <v>19747</v>
      </c>
      <c r="F10429" s="99"/>
      <c r="G10429" s="99"/>
      <c r="H10429" s="99"/>
      <c r="I10429" s="99"/>
      <c r="J10429" s="99"/>
      <c r="K10429" s="99"/>
      <c r="L10429" s="99"/>
      <c r="M10429" s="99"/>
      <c r="N10429" s="99"/>
      <c r="O10429" s="99"/>
      <c r="P10429" s="99"/>
      <c r="Q10429" s="99"/>
      <c r="R10429" s="99"/>
      <c r="S10429" s="102">
        <v>1.0</v>
      </c>
      <c r="T10429" s="102">
        <v>1.0</v>
      </c>
      <c r="U10429" s="102" t="s">
        <v>7558</v>
      </c>
      <c r="V10429" s="102" t="s">
        <v>7559</v>
      </c>
      <c r="W10429" s="102" t="s">
        <v>54</v>
      </c>
      <c r="X10429" s="102" t="s">
        <v>7560</v>
      </c>
      <c r="Y10429" s="101" t="s">
        <v>18</v>
      </c>
    </row>
    <row r="10430">
      <c r="A10430" s="98" t="s">
        <v>38</v>
      </c>
      <c r="B10430" s="99"/>
      <c r="C10430" s="100" t="s">
        <v>19748</v>
      </c>
      <c r="D10430" s="101" t="s">
        <v>122</v>
      </c>
      <c r="E10430" s="101" t="s">
        <v>19749</v>
      </c>
      <c r="F10430" s="99"/>
      <c r="G10430" s="99"/>
      <c r="H10430" s="99"/>
      <c r="I10430" s="99"/>
      <c r="J10430" s="99"/>
      <c r="K10430" s="99"/>
      <c r="L10430" s="99"/>
      <c r="M10430" s="99"/>
      <c r="N10430" s="99"/>
      <c r="O10430" s="99"/>
      <c r="P10430" s="99"/>
      <c r="Q10430" s="99"/>
      <c r="R10430" s="99"/>
      <c r="S10430" s="102">
        <v>1.0</v>
      </c>
      <c r="T10430" s="102">
        <v>1.0</v>
      </c>
      <c r="U10430" s="102" t="s">
        <v>7558</v>
      </c>
      <c r="V10430" s="102" t="s">
        <v>7559</v>
      </c>
      <c r="W10430" s="102" t="s">
        <v>54</v>
      </c>
      <c r="X10430" s="102" t="s">
        <v>7560</v>
      </c>
      <c r="Y10430" s="101" t="s">
        <v>18</v>
      </c>
    </row>
    <row r="10431">
      <c r="A10431" s="98" t="s">
        <v>93</v>
      </c>
      <c r="B10431" s="99"/>
      <c r="C10431" s="100" t="s">
        <v>19750</v>
      </c>
      <c r="D10431" s="101" t="s">
        <v>825</v>
      </c>
      <c r="E10431" s="101" t="s">
        <v>19751</v>
      </c>
      <c r="F10431" s="99"/>
      <c r="G10431" s="99"/>
      <c r="H10431" s="99"/>
      <c r="I10431" s="99"/>
      <c r="J10431" s="99"/>
      <c r="K10431" s="99"/>
      <c r="L10431" s="99"/>
      <c r="M10431" s="99"/>
      <c r="N10431" s="99"/>
      <c r="O10431" s="99"/>
      <c r="P10431" s="99"/>
      <c r="Q10431" s="99"/>
      <c r="R10431" s="99"/>
      <c r="S10431" s="102">
        <v>1.0</v>
      </c>
      <c r="T10431" s="102">
        <v>1.0</v>
      </c>
      <c r="U10431" s="102" t="s">
        <v>7558</v>
      </c>
      <c r="V10431" s="102" t="s">
        <v>7559</v>
      </c>
      <c r="W10431" s="102" t="s">
        <v>54</v>
      </c>
      <c r="X10431" s="102" t="s">
        <v>7560</v>
      </c>
      <c r="Y10431" s="101" t="s">
        <v>18</v>
      </c>
    </row>
    <row r="10432">
      <c r="A10432" s="98" t="s">
        <v>77</v>
      </c>
      <c r="B10432" s="99"/>
      <c r="C10432" s="100" t="s">
        <v>19752</v>
      </c>
      <c r="D10432" s="101" t="s">
        <v>122</v>
      </c>
      <c r="E10432" s="101" t="s">
        <v>19753</v>
      </c>
      <c r="F10432" s="99"/>
      <c r="G10432" s="99"/>
      <c r="H10432" s="99"/>
      <c r="I10432" s="99"/>
      <c r="J10432" s="99"/>
      <c r="K10432" s="99"/>
      <c r="L10432" s="99"/>
      <c r="M10432" s="99"/>
      <c r="N10432" s="99"/>
      <c r="O10432" s="99"/>
      <c r="P10432" s="99"/>
      <c r="Q10432" s="99"/>
      <c r="R10432" s="99"/>
      <c r="S10432" s="102">
        <v>1.0</v>
      </c>
      <c r="T10432" s="102">
        <v>1.0</v>
      </c>
      <c r="U10432" s="102" t="s">
        <v>7558</v>
      </c>
      <c r="V10432" s="102" t="s">
        <v>7559</v>
      </c>
      <c r="W10432" s="102" t="s">
        <v>54</v>
      </c>
      <c r="X10432" s="102" t="s">
        <v>7560</v>
      </c>
      <c r="Y10432" s="101" t="s">
        <v>18</v>
      </c>
    </row>
    <row r="10433">
      <c r="A10433" s="103" t="s">
        <v>63</v>
      </c>
      <c r="B10433" s="99"/>
      <c r="C10433" s="100" t="s">
        <v>19754</v>
      </c>
      <c r="D10433" s="101" t="s">
        <v>146</v>
      </c>
      <c r="E10433" s="101" t="s">
        <v>19755</v>
      </c>
      <c r="F10433" s="99"/>
      <c r="G10433" s="99"/>
      <c r="H10433" s="99"/>
      <c r="I10433" s="99"/>
      <c r="J10433" s="99"/>
      <c r="K10433" s="99"/>
      <c r="L10433" s="99"/>
      <c r="M10433" s="99"/>
      <c r="N10433" s="99"/>
      <c r="O10433" s="99"/>
      <c r="P10433" s="99"/>
      <c r="Q10433" s="99"/>
      <c r="R10433" s="99"/>
      <c r="S10433" s="100">
        <v>1.0</v>
      </c>
      <c r="T10433" s="100">
        <v>1.0</v>
      </c>
      <c r="U10433" s="101" t="s">
        <v>7558</v>
      </c>
      <c r="V10433" s="101" t="s">
        <v>7559</v>
      </c>
      <c r="W10433" s="101" t="s">
        <v>54</v>
      </c>
      <c r="X10433" s="101" t="s">
        <v>7560</v>
      </c>
      <c r="Y10433" s="101" t="s">
        <v>18</v>
      </c>
    </row>
    <row r="10434">
      <c r="A10434" s="103" t="s">
        <v>63</v>
      </c>
      <c r="B10434" s="99"/>
      <c r="C10434" s="100" t="s">
        <v>5509</v>
      </c>
      <c r="D10434" s="101" t="s">
        <v>135</v>
      </c>
      <c r="E10434" s="101" t="s">
        <v>5510</v>
      </c>
      <c r="F10434" s="99"/>
      <c r="G10434" s="99"/>
      <c r="H10434" s="99"/>
      <c r="I10434" s="99"/>
      <c r="J10434" s="99"/>
      <c r="K10434" s="99"/>
      <c r="L10434" s="99"/>
      <c r="M10434" s="99"/>
      <c r="N10434" s="99"/>
      <c r="O10434" s="99"/>
      <c r="P10434" s="99"/>
      <c r="Q10434" s="99"/>
      <c r="R10434" s="99"/>
      <c r="S10434" s="100">
        <v>1.0</v>
      </c>
      <c r="T10434" s="100">
        <v>1.0</v>
      </c>
      <c r="U10434" s="101" t="s">
        <v>7558</v>
      </c>
      <c r="V10434" s="101" t="s">
        <v>7559</v>
      </c>
      <c r="W10434" s="101" t="s">
        <v>54</v>
      </c>
      <c r="X10434" s="101" t="s">
        <v>7560</v>
      </c>
      <c r="Y10434" s="101" t="s">
        <v>18</v>
      </c>
    </row>
    <row r="10435">
      <c r="A10435" s="98" t="s">
        <v>93</v>
      </c>
      <c r="B10435" s="99"/>
      <c r="C10435" s="100" t="s">
        <v>19756</v>
      </c>
      <c r="D10435" s="101" t="s">
        <v>122</v>
      </c>
      <c r="E10435" s="101" t="s">
        <v>19757</v>
      </c>
      <c r="F10435" s="99"/>
      <c r="G10435" s="99"/>
      <c r="H10435" s="99"/>
      <c r="I10435" s="99"/>
      <c r="J10435" s="99"/>
      <c r="K10435" s="99"/>
      <c r="L10435" s="99"/>
      <c r="M10435" s="99"/>
      <c r="N10435" s="99"/>
      <c r="O10435" s="99"/>
      <c r="P10435" s="99"/>
      <c r="Q10435" s="99"/>
      <c r="R10435" s="99"/>
      <c r="S10435" s="102">
        <v>1.0</v>
      </c>
      <c r="T10435" s="102">
        <v>1.0</v>
      </c>
      <c r="U10435" s="102" t="s">
        <v>7558</v>
      </c>
      <c r="V10435" s="102" t="s">
        <v>7559</v>
      </c>
      <c r="W10435" s="102" t="s">
        <v>54</v>
      </c>
      <c r="X10435" s="102" t="s">
        <v>7560</v>
      </c>
      <c r="Y10435" s="101" t="s">
        <v>18</v>
      </c>
    </row>
    <row r="10436">
      <c r="A10436" s="98" t="s">
        <v>77</v>
      </c>
      <c r="B10436" s="99"/>
      <c r="C10436" s="100" t="s">
        <v>19758</v>
      </c>
      <c r="D10436" s="101" t="s">
        <v>158</v>
      </c>
      <c r="E10436" s="101" t="s">
        <v>19759</v>
      </c>
      <c r="F10436" s="99"/>
      <c r="G10436" s="99"/>
      <c r="H10436" s="99"/>
      <c r="I10436" s="99"/>
      <c r="J10436" s="99"/>
      <c r="K10436" s="99"/>
      <c r="L10436" s="99"/>
      <c r="M10436" s="99"/>
      <c r="N10436" s="99"/>
      <c r="O10436" s="99"/>
      <c r="P10436" s="99"/>
      <c r="Q10436" s="99"/>
      <c r="R10436" s="99"/>
      <c r="S10436" s="100">
        <v>1.0</v>
      </c>
      <c r="T10436" s="100">
        <v>1.0</v>
      </c>
      <c r="U10436" s="101" t="s">
        <v>7558</v>
      </c>
      <c r="V10436" s="101" t="s">
        <v>7559</v>
      </c>
      <c r="W10436" s="101" t="s">
        <v>54</v>
      </c>
      <c r="X10436" s="101" t="s">
        <v>7560</v>
      </c>
      <c r="Y10436" s="101" t="s">
        <v>18</v>
      </c>
    </row>
    <row r="10437">
      <c r="A10437" s="98" t="s">
        <v>64</v>
      </c>
      <c r="B10437" s="99"/>
      <c r="C10437" s="100" t="s">
        <v>19760</v>
      </c>
      <c r="D10437" s="101" t="s">
        <v>151</v>
      </c>
      <c r="E10437" s="101" t="s">
        <v>19761</v>
      </c>
      <c r="F10437" s="99"/>
      <c r="G10437" s="99"/>
      <c r="H10437" s="99"/>
      <c r="I10437" s="99"/>
      <c r="J10437" s="99"/>
      <c r="K10437" s="99"/>
      <c r="L10437" s="99"/>
      <c r="M10437" s="99"/>
      <c r="N10437" s="99"/>
      <c r="O10437" s="99"/>
      <c r="P10437" s="99"/>
      <c r="Q10437" s="99"/>
      <c r="R10437" s="99"/>
      <c r="S10437" s="102">
        <v>1.0</v>
      </c>
      <c r="T10437" s="102">
        <v>1.0</v>
      </c>
      <c r="U10437" s="102" t="s">
        <v>7558</v>
      </c>
      <c r="V10437" s="102" t="s">
        <v>7559</v>
      </c>
      <c r="W10437" s="102" t="s">
        <v>54</v>
      </c>
      <c r="X10437" s="102" t="s">
        <v>7591</v>
      </c>
      <c r="Y10437" s="101" t="s">
        <v>12</v>
      </c>
      <c r="Z10437" s="33">
        <v>1.0</v>
      </c>
    </row>
    <row r="10438">
      <c r="A10438" s="98" t="s">
        <v>93</v>
      </c>
      <c r="B10438" s="99"/>
      <c r="C10438" s="100" t="s">
        <v>19762</v>
      </c>
      <c r="D10438" s="101" t="s">
        <v>122</v>
      </c>
      <c r="E10438" s="101" t="s">
        <v>19763</v>
      </c>
      <c r="F10438" s="99"/>
      <c r="G10438" s="99"/>
      <c r="H10438" s="99"/>
      <c r="I10438" s="99"/>
      <c r="J10438" s="99"/>
      <c r="K10438" s="99"/>
      <c r="L10438" s="99"/>
      <c r="M10438" s="99"/>
      <c r="N10438" s="99"/>
      <c r="O10438" s="99"/>
      <c r="P10438" s="99"/>
      <c r="Q10438" s="99"/>
      <c r="R10438" s="99"/>
      <c r="S10438" s="102">
        <v>1.0</v>
      </c>
      <c r="T10438" s="102">
        <v>1.0</v>
      </c>
      <c r="U10438" s="102" t="s">
        <v>7558</v>
      </c>
      <c r="V10438" s="102" t="s">
        <v>7559</v>
      </c>
      <c r="W10438" s="102" t="s">
        <v>54</v>
      </c>
      <c r="X10438" s="102" t="s">
        <v>7560</v>
      </c>
      <c r="Y10438" s="101" t="s">
        <v>18</v>
      </c>
    </row>
    <row r="10439">
      <c r="A10439" s="103" t="s">
        <v>63</v>
      </c>
      <c r="B10439" s="99"/>
      <c r="C10439" s="100" t="s">
        <v>19764</v>
      </c>
      <c r="D10439" s="101" t="s">
        <v>825</v>
      </c>
      <c r="E10439" s="101" t="s">
        <v>19765</v>
      </c>
      <c r="F10439" s="99"/>
      <c r="G10439" s="99"/>
      <c r="H10439" s="99"/>
      <c r="I10439" s="99"/>
      <c r="J10439" s="99"/>
      <c r="K10439" s="99"/>
      <c r="L10439" s="99"/>
      <c r="M10439" s="99"/>
      <c r="N10439" s="99"/>
      <c r="O10439" s="99"/>
      <c r="P10439" s="99"/>
      <c r="Q10439" s="99"/>
      <c r="R10439" s="99"/>
      <c r="S10439" s="102">
        <v>1.0</v>
      </c>
      <c r="T10439" s="102">
        <v>1.0</v>
      </c>
      <c r="U10439" s="102" t="s">
        <v>7558</v>
      </c>
      <c r="V10439" s="102" t="s">
        <v>7559</v>
      </c>
      <c r="W10439" s="102" t="s">
        <v>54</v>
      </c>
      <c r="X10439" s="102" t="s">
        <v>7560</v>
      </c>
      <c r="Y10439" s="101" t="s">
        <v>18</v>
      </c>
    </row>
    <row r="10440">
      <c r="A10440" s="98" t="s">
        <v>30</v>
      </c>
      <c r="B10440" s="99"/>
      <c r="C10440" s="100" t="s">
        <v>19766</v>
      </c>
      <c r="D10440" s="101" t="s">
        <v>825</v>
      </c>
      <c r="E10440" s="101" t="s">
        <v>19767</v>
      </c>
      <c r="F10440" s="99"/>
      <c r="G10440" s="99"/>
      <c r="H10440" s="99"/>
      <c r="I10440" s="99"/>
      <c r="J10440" s="99"/>
      <c r="K10440" s="99"/>
      <c r="L10440" s="99"/>
      <c r="M10440" s="99"/>
      <c r="N10440" s="99"/>
      <c r="O10440" s="99"/>
      <c r="P10440" s="99"/>
      <c r="Q10440" s="99"/>
      <c r="R10440" s="99"/>
      <c r="S10440" s="102">
        <v>1.0</v>
      </c>
      <c r="T10440" s="102">
        <v>1.0</v>
      </c>
      <c r="U10440" s="102" t="s">
        <v>7558</v>
      </c>
      <c r="V10440" s="102" t="s">
        <v>7559</v>
      </c>
      <c r="W10440" s="102" t="s">
        <v>54</v>
      </c>
      <c r="X10440" s="102" t="s">
        <v>7560</v>
      </c>
      <c r="Y10440" s="101" t="s">
        <v>18</v>
      </c>
    </row>
    <row r="10441">
      <c r="A10441" s="103" t="s">
        <v>63</v>
      </c>
      <c r="B10441" s="99"/>
      <c r="C10441" s="100" t="s">
        <v>19768</v>
      </c>
      <c r="D10441" s="101" t="s">
        <v>122</v>
      </c>
      <c r="E10441" s="101" t="s">
        <v>19769</v>
      </c>
      <c r="F10441" s="99"/>
      <c r="G10441" s="99"/>
      <c r="H10441" s="99"/>
      <c r="I10441" s="99"/>
      <c r="J10441" s="99"/>
      <c r="K10441" s="99"/>
      <c r="L10441" s="99"/>
      <c r="M10441" s="99"/>
      <c r="N10441" s="99"/>
      <c r="O10441" s="99"/>
      <c r="P10441" s="99"/>
      <c r="Q10441" s="99"/>
      <c r="R10441" s="99"/>
      <c r="S10441" s="102">
        <v>1.0</v>
      </c>
      <c r="T10441" s="102">
        <v>1.0</v>
      </c>
      <c r="U10441" s="102" t="s">
        <v>7558</v>
      </c>
      <c r="V10441" s="102" t="s">
        <v>7559</v>
      </c>
      <c r="W10441" s="102" t="s">
        <v>54</v>
      </c>
      <c r="X10441" s="102" t="s">
        <v>7560</v>
      </c>
      <c r="Y10441" s="101" t="s">
        <v>18</v>
      </c>
    </row>
    <row r="10442">
      <c r="A10442" s="98" t="s">
        <v>77</v>
      </c>
      <c r="B10442" s="99"/>
      <c r="C10442" s="100" t="s">
        <v>19770</v>
      </c>
      <c r="D10442" s="101" t="s">
        <v>135</v>
      </c>
      <c r="E10442" s="101" t="s">
        <v>19771</v>
      </c>
      <c r="F10442" s="99"/>
      <c r="G10442" s="99"/>
      <c r="H10442" s="99"/>
      <c r="I10442" s="99"/>
      <c r="J10442" s="99"/>
      <c r="K10442" s="99"/>
      <c r="L10442" s="99"/>
      <c r="M10442" s="99"/>
      <c r="N10442" s="99"/>
      <c r="O10442" s="99"/>
      <c r="P10442" s="99"/>
      <c r="Q10442" s="99"/>
      <c r="R10442" s="99"/>
      <c r="S10442" s="100">
        <v>1.0</v>
      </c>
      <c r="T10442" s="100">
        <v>1.0</v>
      </c>
      <c r="U10442" s="101" t="s">
        <v>7558</v>
      </c>
      <c r="V10442" s="101" t="s">
        <v>7559</v>
      </c>
      <c r="W10442" s="101" t="s">
        <v>54</v>
      </c>
      <c r="X10442" s="101" t="s">
        <v>7560</v>
      </c>
      <c r="Y10442" s="101" t="s">
        <v>18</v>
      </c>
    </row>
    <row r="10443">
      <c r="A10443" s="98" t="s">
        <v>77</v>
      </c>
      <c r="B10443" s="99"/>
      <c r="C10443" s="100" t="s">
        <v>19772</v>
      </c>
      <c r="D10443" s="101" t="s">
        <v>151</v>
      </c>
      <c r="E10443" s="101" t="s">
        <v>19773</v>
      </c>
      <c r="F10443" s="99"/>
      <c r="G10443" s="99"/>
      <c r="H10443" s="99"/>
      <c r="I10443" s="99"/>
      <c r="J10443" s="99"/>
      <c r="K10443" s="99"/>
      <c r="L10443" s="99"/>
      <c r="M10443" s="99"/>
      <c r="N10443" s="99"/>
      <c r="O10443" s="99"/>
      <c r="P10443" s="99"/>
      <c r="Q10443" s="99"/>
      <c r="R10443" s="99"/>
      <c r="S10443" s="102">
        <v>1.0</v>
      </c>
      <c r="T10443" s="102">
        <v>1.0</v>
      </c>
      <c r="U10443" s="102" t="s">
        <v>7558</v>
      </c>
      <c r="V10443" s="102" t="s">
        <v>7559</v>
      </c>
      <c r="W10443" s="102" t="s">
        <v>54</v>
      </c>
      <c r="X10443" s="102" t="s">
        <v>7591</v>
      </c>
      <c r="Y10443" s="101" t="s">
        <v>12</v>
      </c>
      <c r="Z10443" s="33">
        <v>1.0</v>
      </c>
    </row>
    <row r="10444">
      <c r="A10444" s="103" t="s">
        <v>63</v>
      </c>
      <c r="B10444" s="99"/>
      <c r="C10444" s="100" t="s">
        <v>19774</v>
      </c>
      <c r="D10444" s="101" t="s">
        <v>151</v>
      </c>
      <c r="E10444" s="101" t="s">
        <v>19775</v>
      </c>
      <c r="F10444" s="99"/>
      <c r="G10444" s="99"/>
      <c r="H10444" s="99"/>
      <c r="I10444" s="99"/>
      <c r="J10444" s="99"/>
      <c r="K10444" s="99"/>
      <c r="L10444" s="99"/>
      <c r="M10444" s="99"/>
      <c r="N10444" s="99"/>
      <c r="O10444" s="99"/>
      <c r="P10444" s="99"/>
      <c r="Q10444" s="99"/>
      <c r="R10444" s="99"/>
      <c r="S10444" s="102">
        <v>1.0</v>
      </c>
      <c r="T10444" s="102">
        <v>1.0</v>
      </c>
      <c r="U10444" s="102" t="s">
        <v>7558</v>
      </c>
      <c r="V10444" s="102" t="s">
        <v>7559</v>
      </c>
      <c r="W10444" s="102" t="s">
        <v>54</v>
      </c>
      <c r="X10444" s="102" t="s">
        <v>7591</v>
      </c>
      <c r="Y10444" s="101" t="s">
        <v>12</v>
      </c>
      <c r="Z10444" s="33">
        <v>1.0</v>
      </c>
    </row>
    <row r="10445">
      <c r="A10445" s="98" t="s">
        <v>64</v>
      </c>
      <c r="B10445" s="99"/>
      <c r="C10445" s="100" t="s">
        <v>19776</v>
      </c>
      <c r="D10445" s="101" t="s">
        <v>146</v>
      </c>
      <c r="E10445" s="101" t="s">
        <v>19777</v>
      </c>
      <c r="F10445" s="99"/>
      <c r="G10445" s="99"/>
      <c r="H10445" s="99"/>
      <c r="I10445" s="99"/>
      <c r="J10445" s="99"/>
      <c r="K10445" s="99"/>
      <c r="L10445" s="99"/>
      <c r="M10445" s="99"/>
      <c r="N10445" s="99"/>
      <c r="O10445" s="99"/>
      <c r="P10445" s="99"/>
      <c r="Q10445" s="99"/>
      <c r="R10445" s="99"/>
      <c r="S10445" s="100">
        <v>1.0</v>
      </c>
      <c r="T10445" s="100">
        <v>1.0</v>
      </c>
      <c r="U10445" s="101" t="s">
        <v>7558</v>
      </c>
      <c r="V10445" s="101" t="s">
        <v>7559</v>
      </c>
      <c r="W10445" s="101" t="s">
        <v>54</v>
      </c>
      <c r="X10445" s="101" t="s">
        <v>7560</v>
      </c>
      <c r="Y10445" s="101" t="s">
        <v>18</v>
      </c>
    </row>
    <row r="10446">
      <c r="A10446" s="98" t="s">
        <v>64</v>
      </c>
      <c r="B10446" s="99"/>
      <c r="C10446" s="100" t="s">
        <v>19778</v>
      </c>
      <c r="D10446" s="101" t="s">
        <v>825</v>
      </c>
      <c r="E10446" s="101" t="s">
        <v>19779</v>
      </c>
      <c r="F10446" s="99"/>
      <c r="G10446" s="99"/>
      <c r="H10446" s="99"/>
      <c r="I10446" s="99"/>
      <c r="J10446" s="99"/>
      <c r="K10446" s="99"/>
      <c r="L10446" s="99"/>
      <c r="M10446" s="99"/>
      <c r="N10446" s="99"/>
      <c r="O10446" s="99"/>
      <c r="P10446" s="99"/>
      <c r="Q10446" s="99"/>
      <c r="R10446" s="99"/>
      <c r="S10446" s="102">
        <v>1.0</v>
      </c>
      <c r="T10446" s="102">
        <v>1.0</v>
      </c>
      <c r="U10446" s="102" t="s">
        <v>7558</v>
      </c>
      <c r="V10446" s="102" t="s">
        <v>7559</v>
      </c>
      <c r="W10446" s="102" t="s">
        <v>54</v>
      </c>
      <c r="X10446" s="102" t="s">
        <v>7560</v>
      </c>
      <c r="Y10446" s="101" t="s">
        <v>18</v>
      </c>
    </row>
    <row r="10447">
      <c r="A10447" s="98" t="s">
        <v>64</v>
      </c>
      <c r="B10447" s="99"/>
      <c r="C10447" s="100" t="s">
        <v>19780</v>
      </c>
      <c r="D10447" s="101" t="s">
        <v>135</v>
      </c>
      <c r="E10447" s="101" t="s">
        <v>19781</v>
      </c>
      <c r="F10447" s="99"/>
      <c r="G10447" s="99"/>
      <c r="H10447" s="99"/>
      <c r="I10447" s="99"/>
      <c r="J10447" s="99"/>
      <c r="K10447" s="99"/>
      <c r="L10447" s="99"/>
      <c r="M10447" s="99"/>
      <c r="N10447" s="99"/>
      <c r="O10447" s="99"/>
      <c r="P10447" s="99"/>
      <c r="Q10447" s="99"/>
      <c r="R10447" s="99"/>
      <c r="S10447" s="100">
        <v>1.0</v>
      </c>
      <c r="T10447" s="100">
        <v>1.0</v>
      </c>
      <c r="U10447" s="101" t="s">
        <v>7558</v>
      </c>
      <c r="V10447" s="101" t="s">
        <v>7559</v>
      </c>
      <c r="W10447" s="101" t="s">
        <v>54</v>
      </c>
      <c r="X10447" s="101" t="s">
        <v>7560</v>
      </c>
      <c r="Y10447" s="101" t="s">
        <v>18</v>
      </c>
    </row>
    <row r="10448">
      <c r="A10448" s="98" t="s">
        <v>77</v>
      </c>
      <c r="B10448" s="99"/>
      <c r="C10448" s="100" t="s">
        <v>19782</v>
      </c>
      <c r="D10448" s="101" t="s">
        <v>135</v>
      </c>
      <c r="E10448" s="101" t="s">
        <v>19783</v>
      </c>
      <c r="F10448" s="99"/>
      <c r="G10448" s="99"/>
      <c r="H10448" s="99"/>
      <c r="I10448" s="99"/>
      <c r="J10448" s="99"/>
      <c r="K10448" s="99"/>
      <c r="L10448" s="99"/>
      <c r="M10448" s="99"/>
      <c r="N10448" s="99"/>
      <c r="O10448" s="99"/>
      <c r="P10448" s="99"/>
      <c r="Q10448" s="99"/>
      <c r="R10448" s="99"/>
      <c r="S10448" s="100">
        <v>1.0</v>
      </c>
      <c r="T10448" s="100">
        <v>1.0</v>
      </c>
      <c r="U10448" s="101" t="s">
        <v>7558</v>
      </c>
      <c r="V10448" s="101" t="s">
        <v>7559</v>
      </c>
      <c r="W10448" s="101" t="s">
        <v>54</v>
      </c>
      <c r="X10448" s="101" t="s">
        <v>7560</v>
      </c>
      <c r="Y10448" s="101" t="s">
        <v>18</v>
      </c>
    </row>
    <row r="10449">
      <c r="A10449" s="98" t="s">
        <v>64</v>
      </c>
      <c r="B10449" s="99"/>
      <c r="C10449" s="100" t="s">
        <v>5517</v>
      </c>
      <c r="D10449" s="101" t="s">
        <v>191</v>
      </c>
      <c r="E10449" s="101" t="s">
        <v>19784</v>
      </c>
      <c r="F10449" s="99"/>
      <c r="G10449" s="99"/>
      <c r="H10449" s="99"/>
      <c r="I10449" s="99"/>
      <c r="J10449" s="99"/>
      <c r="K10449" s="99"/>
      <c r="L10449" s="99"/>
      <c r="M10449" s="99"/>
      <c r="N10449" s="99"/>
      <c r="O10449" s="99"/>
      <c r="P10449" s="99"/>
      <c r="Q10449" s="99"/>
      <c r="R10449" s="99"/>
      <c r="S10449" s="100">
        <v>1.0</v>
      </c>
      <c r="T10449" s="100">
        <v>1.0</v>
      </c>
      <c r="U10449" s="101" t="s">
        <v>7558</v>
      </c>
      <c r="V10449" s="101" t="s">
        <v>7559</v>
      </c>
      <c r="W10449" s="101" t="s">
        <v>54</v>
      </c>
      <c r="X10449" s="101" t="s">
        <v>7560</v>
      </c>
      <c r="Y10449" s="101" t="s">
        <v>18</v>
      </c>
    </row>
    <row r="10450">
      <c r="A10450" s="98" t="s">
        <v>93</v>
      </c>
      <c r="B10450" s="99"/>
      <c r="C10450" s="100" t="s">
        <v>19785</v>
      </c>
      <c r="D10450" s="101" t="s">
        <v>122</v>
      </c>
      <c r="E10450" s="101" t="s">
        <v>19786</v>
      </c>
      <c r="F10450" s="99"/>
      <c r="G10450" s="99"/>
      <c r="H10450" s="99"/>
      <c r="I10450" s="99"/>
      <c r="J10450" s="99"/>
      <c r="K10450" s="99"/>
      <c r="L10450" s="99"/>
      <c r="M10450" s="99"/>
      <c r="N10450" s="99"/>
      <c r="O10450" s="99"/>
      <c r="P10450" s="99"/>
      <c r="Q10450" s="99"/>
      <c r="R10450" s="99"/>
      <c r="S10450" s="102">
        <v>1.0</v>
      </c>
      <c r="T10450" s="102">
        <v>1.0</v>
      </c>
      <c r="U10450" s="102" t="s">
        <v>7558</v>
      </c>
      <c r="V10450" s="102" t="s">
        <v>7559</v>
      </c>
      <c r="W10450" s="102" t="s">
        <v>54</v>
      </c>
      <c r="X10450" s="102" t="s">
        <v>7560</v>
      </c>
      <c r="Y10450" s="101" t="s">
        <v>18</v>
      </c>
    </row>
    <row r="10451">
      <c r="A10451" s="103" t="s">
        <v>63</v>
      </c>
      <c r="B10451" s="99"/>
      <c r="C10451" s="100" t="s">
        <v>19787</v>
      </c>
      <c r="D10451" s="101" t="s">
        <v>135</v>
      </c>
      <c r="E10451" s="101" t="s">
        <v>19788</v>
      </c>
      <c r="F10451" s="99"/>
      <c r="G10451" s="99"/>
      <c r="H10451" s="99"/>
      <c r="I10451" s="99"/>
      <c r="J10451" s="99"/>
      <c r="K10451" s="99"/>
      <c r="L10451" s="99"/>
      <c r="M10451" s="99"/>
      <c r="N10451" s="99"/>
      <c r="O10451" s="99"/>
      <c r="P10451" s="99"/>
      <c r="Q10451" s="99"/>
      <c r="R10451" s="99"/>
      <c r="S10451" s="100">
        <v>1.0</v>
      </c>
      <c r="T10451" s="100">
        <v>1.0</v>
      </c>
      <c r="U10451" s="101" t="s">
        <v>7558</v>
      </c>
      <c r="V10451" s="101" t="s">
        <v>7559</v>
      </c>
      <c r="W10451" s="101" t="s">
        <v>54</v>
      </c>
      <c r="X10451" s="101" t="s">
        <v>7560</v>
      </c>
      <c r="Y10451" s="101" t="s">
        <v>18</v>
      </c>
    </row>
    <row r="10452">
      <c r="A10452" s="98" t="s">
        <v>64</v>
      </c>
      <c r="B10452" s="99"/>
      <c r="C10452" s="100" t="s">
        <v>19789</v>
      </c>
      <c r="D10452" s="101" t="s">
        <v>122</v>
      </c>
      <c r="E10452" s="101" t="s">
        <v>19790</v>
      </c>
      <c r="F10452" s="99"/>
      <c r="G10452" s="99"/>
      <c r="H10452" s="99"/>
      <c r="I10452" s="99"/>
      <c r="J10452" s="99"/>
      <c r="K10452" s="99"/>
      <c r="L10452" s="99"/>
      <c r="M10452" s="99"/>
      <c r="N10452" s="99"/>
      <c r="O10452" s="99"/>
      <c r="P10452" s="99"/>
      <c r="Q10452" s="99"/>
      <c r="R10452" s="99"/>
      <c r="S10452" s="102">
        <v>1.0</v>
      </c>
      <c r="T10452" s="102">
        <v>1.0</v>
      </c>
      <c r="U10452" s="102" t="s">
        <v>7558</v>
      </c>
      <c r="V10452" s="102" t="s">
        <v>7559</v>
      </c>
      <c r="W10452" s="102" t="s">
        <v>54</v>
      </c>
      <c r="X10452" s="102" t="s">
        <v>7560</v>
      </c>
      <c r="Y10452" s="101" t="s">
        <v>18</v>
      </c>
    </row>
    <row r="10453">
      <c r="A10453" s="98" t="s">
        <v>93</v>
      </c>
      <c r="B10453" s="99"/>
      <c r="C10453" s="100" t="s">
        <v>19791</v>
      </c>
      <c r="D10453" s="101" t="s">
        <v>135</v>
      </c>
      <c r="E10453" s="101" t="s">
        <v>19792</v>
      </c>
      <c r="F10453" s="99"/>
      <c r="G10453" s="99"/>
      <c r="H10453" s="99"/>
      <c r="I10453" s="99"/>
      <c r="J10453" s="99"/>
      <c r="K10453" s="99"/>
      <c r="L10453" s="99"/>
      <c r="M10453" s="99"/>
      <c r="N10453" s="99"/>
      <c r="O10453" s="99"/>
      <c r="P10453" s="99"/>
      <c r="Q10453" s="99"/>
      <c r="R10453" s="99"/>
      <c r="S10453" s="100">
        <v>1.0</v>
      </c>
      <c r="T10453" s="100">
        <v>1.0</v>
      </c>
      <c r="U10453" s="101" t="s">
        <v>7558</v>
      </c>
      <c r="V10453" s="101" t="s">
        <v>7559</v>
      </c>
      <c r="W10453" s="101" t="s">
        <v>54</v>
      </c>
      <c r="X10453" s="101" t="s">
        <v>7560</v>
      </c>
      <c r="Y10453" s="101" t="s">
        <v>18</v>
      </c>
    </row>
    <row r="10454">
      <c r="A10454" s="98" t="s">
        <v>81</v>
      </c>
      <c r="B10454" s="99"/>
      <c r="C10454" s="100" t="s">
        <v>19793</v>
      </c>
      <c r="D10454" s="101" t="s">
        <v>122</v>
      </c>
      <c r="E10454" s="101" t="s">
        <v>19794</v>
      </c>
      <c r="F10454" s="99"/>
      <c r="G10454" s="99"/>
      <c r="H10454" s="99"/>
      <c r="I10454" s="99"/>
      <c r="J10454" s="99"/>
      <c r="K10454" s="99"/>
      <c r="L10454" s="99"/>
      <c r="M10454" s="99"/>
      <c r="N10454" s="99"/>
      <c r="O10454" s="99"/>
      <c r="P10454" s="99"/>
      <c r="Q10454" s="99"/>
      <c r="R10454" s="99"/>
      <c r="S10454" s="102">
        <v>1.0</v>
      </c>
      <c r="T10454" s="102">
        <v>1.0</v>
      </c>
      <c r="U10454" s="102" t="s">
        <v>7558</v>
      </c>
      <c r="V10454" s="102" t="s">
        <v>7559</v>
      </c>
      <c r="W10454" s="102" t="s">
        <v>54</v>
      </c>
      <c r="X10454" s="102" t="s">
        <v>7560</v>
      </c>
      <c r="Y10454" s="101" t="s">
        <v>18</v>
      </c>
    </row>
    <row r="10455">
      <c r="A10455" s="98" t="s">
        <v>64</v>
      </c>
      <c r="B10455" s="99"/>
      <c r="C10455" s="100" t="s">
        <v>19795</v>
      </c>
      <c r="D10455" s="101" t="s">
        <v>122</v>
      </c>
      <c r="E10455" s="101" t="s">
        <v>19796</v>
      </c>
      <c r="F10455" s="99"/>
      <c r="G10455" s="99"/>
      <c r="H10455" s="99"/>
      <c r="I10455" s="99"/>
      <c r="J10455" s="99"/>
      <c r="K10455" s="99"/>
      <c r="L10455" s="99"/>
      <c r="M10455" s="99"/>
      <c r="N10455" s="99"/>
      <c r="O10455" s="99"/>
      <c r="P10455" s="99"/>
      <c r="Q10455" s="99"/>
      <c r="R10455" s="99"/>
      <c r="S10455" s="102">
        <v>1.0</v>
      </c>
      <c r="T10455" s="102">
        <v>1.0</v>
      </c>
      <c r="U10455" s="102" t="s">
        <v>7558</v>
      </c>
      <c r="V10455" s="102" t="s">
        <v>7559</v>
      </c>
      <c r="W10455" s="102" t="s">
        <v>54</v>
      </c>
      <c r="X10455" s="102" t="s">
        <v>7560</v>
      </c>
      <c r="Y10455" s="101" t="s">
        <v>18</v>
      </c>
    </row>
    <row r="10456">
      <c r="A10456" s="98" t="s">
        <v>64</v>
      </c>
      <c r="B10456" s="99"/>
      <c r="C10456" s="100" t="s">
        <v>19797</v>
      </c>
      <c r="D10456" s="101" t="s">
        <v>191</v>
      </c>
      <c r="E10456" s="101" t="s">
        <v>5522</v>
      </c>
      <c r="F10456" s="99"/>
      <c r="G10456" s="99"/>
      <c r="H10456" s="99"/>
      <c r="I10456" s="99"/>
      <c r="J10456" s="99"/>
      <c r="K10456" s="99"/>
      <c r="L10456" s="99"/>
      <c r="M10456" s="99"/>
      <c r="N10456" s="99"/>
      <c r="O10456" s="99"/>
      <c r="P10456" s="99"/>
      <c r="Q10456" s="99"/>
      <c r="R10456" s="99"/>
      <c r="S10456" s="100">
        <v>1.0</v>
      </c>
      <c r="T10456" s="100">
        <v>1.0</v>
      </c>
      <c r="U10456" s="101" t="s">
        <v>7558</v>
      </c>
      <c r="V10456" s="101" t="s">
        <v>7559</v>
      </c>
      <c r="W10456" s="101" t="s">
        <v>54</v>
      </c>
      <c r="X10456" s="101" t="s">
        <v>7560</v>
      </c>
      <c r="Y10456" s="101" t="s">
        <v>18</v>
      </c>
    </row>
    <row r="10457">
      <c r="A10457" s="103" t="s">
        <v>63</v>
      </c>
      <c r="B10457" s="99"/>
      <c r="C10457" s="100" t="s">
        <v>19798</v>
      </c>
      <c r="D10457" s="101" t="s">
        <v>471</v>
      </c>
      <c r="E10457" s="101" t="s">
        <v>19799</v>
      </c>
      <c r="F10457" s="99"/>
      <c r="G10457" s="99"/>
      <c r="H10457" s="99"/>
      <c r="I10457" s="99"/>
      <c r="J10457" s="99"/>
      <c r="K10457" s="99"/>
      <c r="L10457" s="99"/>
      <c r="M10457" s="99"/>
      <c r="N10457" s="99"/>
      <c r="O10457" s="99"/>
      <c r="P10457" s="99"/>
      <c r="Q10457" s="99"/>
      <c r="R10457" s="99"/>
      <c r="S10457" s="100">
        <v>1.0</v>
      </c>
      <c r="T10457" s="100">
        <v>1.0</v>
      </c>
      <c r="U10457" s="101" t="s">
        <v>7558</v>
      </c>
      <c r="V10457" s="101" t="s">
        <v>7559</v>
      </c>
      <c r="W10457" s="101" t="s">
        <v>54</v>
      </c>
      <c r="X10457" s="101" t="s">
        <v>7560</v>
      </c>
      <c r="Y10457" s="101" t="s">
        <v>18</v>
      </c>
    </row>
    <row r="10458">
      <c r="A10458" s="103" t="s">
        <v>63</v>
      </c>
      <c r="B10458" s="99"/>
      <c r="C10458" s="100" t="s">
        <v>19800</v>
      </c>
      <c r="D10458" s="101" t="s">
        <v>122</v>
      </c>
      <c r="E10458" s="101" t="s">
        <v>19801</v>
      </c>
      <c r="F10458" s="99"/>
      <c r="G10458" s="99"/>
      <c r="H10458" s="99"/>
      <c r="I10458" s="99"/>
      <c r="J10458" s="99"/>
      <c r="K10458" s="99"/>
      <c r="L10458" s="99"/>
      <c r="M10458" s="99"/>
      <c r="N10458" s="99"/>
      <c r="O10458" s="99"/>
      <c r="P10458" s="99"/>
      <c r="Q10458" s="99"/>
      <c r="R10458" s="99"/>
      <c r="S10458" s="102">
        <v>1.0</v>
      </c>
      <c r="T10458" s="102">
        <v>1.0</v>
      </c>
      <c r="U10458" s="102" t="s">
        <v>7558</v>
      </c>
      <c r="V10458" s="102" t="s">
        <v>7559</v>
      </c>
      <c r="W10458" s="102" t="s">
        <v>54</v>
      </c>
      <c r="X10458" s="102" t="s">
        <v>7560</v>
      </c>
      <c r="Y10458" s="101" t="s">
        <v>18</v>
      </c>
    </row>
    <row r="10459">
      <c r="A10459" s="98" t="s">
        <v>64</v>
      </c>
      <c r="B10459" s="99"/>
      <c r="C10459" s="100" t="s">
        <v>19802</v>
      </c>
      <c r="D10459" s="101" t="s">
        <v>191</v>
      </c>
      <c r="E10459" s="101" t="s">
        <v>19803</v>
      </c>
      <c r="F10459" s="99"/>
      <c r="G10459" s="99"/>
      <c r="H10459" s="99"/>
      <c r="I10459" s="99"/>
      <c r="J10459" s="99"/>
      <c r="K10459" s="99"/>
      <c r="L10459" s="99"/>
      <c r="M10459" s="99"/>
      <c r="N10459" s="99"/>
      <c r="O10459" s="99"/>
      <c r="P10459" s="99"/>
      <c r="Q10459" s="99"/>
      <c r="R10459" s="99"/>
      <c r="S10459" s="100">
        <v>1.0</v>
      </c>
      <c r="T10459" s="100">
        <v>1.0</v>
      </c>
      <c r="U10459" s="101" t="s">
        <v>7558</v>
      </c>
      <c r="V10459" s="101" t="s">
        <v>7559</v>
      </c>
      <c r="W10459" s="101" t="s">
        <v>54</v>
      </c>
      <c r="X10459" s="101" t="s">
        <v>7560</v>
      </c>
      <c r="Y10459" s="101" t="s">
        <v>18</v>
      </c>
    </row>
    <row r="10460">
      <c r="A10460" s="98" t="s">
        <v>77</v>
      </c>
      <c r="B10460" s="99"/>
      <c r="C10460" s="100" t="s">
        <v>19804</v>
      </c>
      <c r="D10460" s="101" t="s">
        <v>122</v>
      </c>
      <c r="E10460" s="101" t="s">
        <v>19805</v>
      </c>
      <c r="F10460" s="99"/>
      <c r="G10460" s="99"/>
      <c r="H10460" s="99"/>
      <c r="I10460" s="99"/>
      <c r="J10460" s="99"/>
      <c r="K10460" s="99"/>
      <c r="L10460" s="99"/>
      <c r="M10460" s="99"/>
      <c r="N10460" s="99"/>
      <c r="O10460" s="99"/>
      <c r="P10460" s="99"/>
      <c r="Q10460" s="99"/>
      <c r="R10460" s="99"/>
      <c r="S10460" s="102">
        <v>1.0</v>
      </c>
      <c r="T10460" s="102">
        <v>1.0</v>
      </c>
      <c r="U10460" s="102" t="s">
        <v>7558</v>
      </c>
      <c r="V10460" s="102" t="s">
        <v>7559</v>
      </c>
      <c r="W10460" s="102" t="s">
        <v>54</v>
      </c>
      <c r="X10460" s="102" t="s">
        <v>7560</v>
      </c>
      <c r="Y10460" s="101" t="s">
        <v>18</v>
      </c>
    </row>
    <row r="10461">
      <c r="A10461" s="103" t="s">
        <v>63</v>
      </c>
      <c r="B10461" s="99"/>
      <c r="C10461" s="100" t="s">
        <v>19806</v>
      </c>
      <c r="D10461" s="101" t="s">
        <v>158</v>
      </c>
      <c r="E10461" s="101" t="s">
        <v>19807</v>
      </c>
      <c r="F10461" s="99"/>
      <c r="G10461" s="99"/>
      <c r="H10461" s="99"/>
      <c r="I10461" s="99"/>
      <c r="J10461" s="99"/>
      <c r="K10461" s="99"/>
      <c r="L10461" s="99"/>
      <c r="M10461" s="99"/>
      <c r="N10461" s="99"/>
      <c r="O10461" s="99"/>
      <c r="P10461" s="99"/>
      <c r="Q10461" s="99"/>
      <c r="R10461" s="99"/>
      <c r="S10461" s="100">
        <v>1.0</v>
      </c>
      <c r="T10461" s="100">
        <v>1.0</v>
      </c>
      <c r="U10461" s="101" t="s">
        <v>7558</v>
      </c>
      <c r="V10461" s="101" t="s">
        <v>7559</v>
      </c>
      <c r="W10461" s="101" t="s">
        <v>54</v>
      </c>
      <c r="X10461" s="101" t="s">
        <v>7560</v>
      </c>
      <c r="Y10461" s="101" t="s">
        <v>18</v>
      </c>
    </row>
    <row r="10462">
      <c r="A10462" s="103" t="s">
        <v>63</v>
      </c>
      <c r="B10462" s="99"/>
      <c r="C10462" s="100" t="s">
        <v>5527</v>
      </c>
      <c r="D10462" s="101" t="s">
        <v>158</v>
      </c>
      <c r="E10462" s="101" t="s">
        <v>5528</v>
      </c>
      <c r="F10462" s="99"/>
      <c r="G10462" s="99"/>
      <c r="H10462" s="99"/>
      <c r="I10462" s="99"/>
      <c r="J10462" s="99"/>
      <c r="K10462" s="99"/>
      <c r="L10462" s="99"/>
      <c r="M10462" s="99"/>
      <c r="N10462" s="99"/>
      <c r="O10462" s="99"/>
      <c r="P10462" s="99"/>
      <c r="Q10462" s="99"/>
      <c r="R10462" s="99"/>
      <c r="S10462" s="100">
        <v>1.0</v>
      </c>
      <c r="T10462" s="100">
        <v>1.0</v>
      </c>
      <c r="U10462" s="101" t="s">
        <v>7558</v>
      </c>
      <c r="V10462" s="101" t="s">
        <v>7559</v>
      </c>
      <c r="W10462" s="101" t="s">
        <v>54</v>
      </c>
      <c r="X10462" s="101" t="s">
        <v>7560</v>
      </c>
      <c r="Y10462" s="101" t="s">
        <v>18</v>
      </c>
    </row>
    <row r="10463">
      <c r="A10463" s="98" t="s">
        <v>64</v>
      </c>
      <c r="B10463" s="99"/>
      <c r="C10463" s="100" t="s">
        <v>19808</v>
      </c>
      <c r="D10463" s="101" t="s">
        <v>122</v>
      </c>
      <c r="E10463" s="101" t="s">
        <v>19809</v>
      </c>
      <c r="F10463" s="99"/>
      <c r="G10463" s="99"/>
      <c r="H10463" s="99"/>
      <c r="I10463" s="99"/>
      <c r="J10463" s="99"/>
      <c r="K10463" s="99"/>
      <c r="L10463" s="99"/>
      <c r="M10463" s="99"/>
      <c r="N10463" s="99"/>
      <c r="O10463" s="99"/>
      <c r="P10463" s="99"/>
      <c r="Q10463" s="99"/>
      <c r="R10463" s="99"/>
      <c r="S10463" s="102">
        <v>1.0</v>
      </c>
      <c r="T10463" s="102">
        <v>1.0</v>
      </c>
      <c r="U10463" s="102" t="s">
        <v>7558</v>
      </c>
      <c r="V10463" s="102" t="s">
        <v>7559</v>
      </c>
      <c r="W10463" s="102" t="s">
        <v>54</v>
      </c>
      <c r="X10463" s="102" t="s">
        <v>7560</v>
      </c>
      <c r="Y10463" s="101" t="s">
        <v>18</v>
      </c>
    </row>
    <row r="10464">
      <c r="A10464" s="98" t="s">
        <v>93</v>
      </c>
      <c r="B10464" s="99"/>
      <c r="C10464" s="100" t="s">
        <v>19810</v>
      </c>
      <c r="D10464" s="101" t="s">
        <v>122</v>
      </c>
      <c r="E10464" s="101" t="s">
        <v>19811</v>
      </c>
      <c r="F10464" s="99"/>
      <c r="G10464" s="99"/>
      <c r="H10464" s="99"/>
      <c r="I10464" s="99"/>
      <c r="J10464" s="99"/>
      <c r="K10464" s="99"/>
      <c r="L10464" s="99"/>
      <c r="M10464" s="99"/>
      <c r="N10464" s="99"/>
      <c r="O10464" s="99"/>
      <c r="P10464" s="99"/>
      <c r="Q10464" s="99"/>
      <c r="R10464" s="99"/>
      <c r="S10464" s="102">
        <v>1.0</v>
      </c>
      <c r="T10464" s="102">
        <v>1.0</v>
      </c>
      <c r="U10464" s="102" t="s">
        <v>7558</v>
      </c>
      <c r="V10464" s="102" t="s">
        <v>7559</v>
      </c>
      <c r="W10464" s="102" t="s">
        <v>54</v>
      </c>
      <c r="X10464" s="102" t="s">
        <v>7560</v>
      </c>
      <c r="Y10464" s="101" t="s">
        <v>18</v>
      </c>
    </row>
    <row r="10465">
      <c r="A10465" s="98" t="s">
        <v>93</v>
      </c>
      <c r="B10465" s="99"/>
      <c r="C10465" s="100" t="s">
        <v>19812</v>
      </c>
      <c r="D10465" s="101" t="s">
        <v>122</v>
      </c>
      <c r="E10465" s="101" t="s">
        <v>19813</v>
      </c>
      <c r="F10465" s="99"/>
      <c r="G10465" s="99"/>
      <c r="H10465" s="99"/>
      <c r="I10465" s="99"/>
      <c r="J10465" s="99"/>
      <c r="K10465" s="99"/>
      <c r="L10465" s="99"/>
      <c r="M10465" s="99"/>
      <c r="N10465" s="99"/>
      <c r="O10465" s="99"/>
      <c r="P10465" s="99"/>
      <c r="Q10465" s="99"/>
      <c r="R10465" s="99"/>
      <c r="S10465" s="100">
        <v>1.0</v>
      </c>
      <c r="T10465" s="100">
        <v>1.0</v>
      </c>
      <c r="U10465" s="101" t="s">
        <v>7558</v>
      </c>
      <c r="V10465" s="101" t="s">
        <v>7559</v>
      </c>
      <c r="W10465" s="101" t="s">
        <v>55</v>
      </c>
      <c r="X10465" s="101" t="s">
        <v>7560</v>
      </c>
      <c r="Y10465" s="101" t="s">
        <v>20</v>
      </c>
    </row>
    <row r="10466">
      <c r="A10466" s="98" t="s">
        <v>64</v>
      </c>
      <c r="B10466" s="99"/>
      <c r="C10466" s="100" t="s">
        <v>19814</v>
      </c>
      <c r="D10466" s="101" t="s">
        <v>158</v>
      </c>
      <c r="E10466" s="101" t="s">
        <v>19815</v>
      </c>
      <c r="F10466" s="99"/>
      <c r="G10466" s="99"/>
      <c r="H10466" s="99"/>
      <c r="I10466" s="99"/>
      <c r="J10466" s="99"/>
      <c r="K10466" s="99"/>
      <c r="L10466" s="99"/>
      <c r="M10466" s="99"/>
      <c r="N10466" s="99"/>
      <c r="O10466" s="99"/>
      <c r="P10466" s="99"/>
      <c r="Q10466" s="99"/>
      <c r="R10466" s="99"/>
      <c r="S10466" s="100">
        <v>1.0</v>
      </c>
      <c r="T10466" s="100">
        <v>1.0</v>
      </c>
      <c r="U10466" s="101" t="s">
        <v>7558</v>
      </c>
      <c r="V10466" s="101" t="s">
        <v>7559</v>
      </c>
      <c r="W10466" s="101" t="s">
        <v>54</v>
      </c>
      <c r="X10466" s="101" t="s">
        <v>7560</v>
      </c>
      <c r="Y10466" s="101" t="s">
        <v>18</v>
      </c>
    </row>
    <row r="10467">
      <c r="A10467" s="98" t="s">
        <v>64</v>
      </c>
      <c r="B10467" s="99"/>
      <c r="C10467" s="100" t="s">
        <v>19816</v>
      </c>
      <c r="D10467" s="101" t="s">
        <v>135</v>
      </c>
      <c r="E10467" s="101" t="s">
        <v>19817</v>
      </c>
      <c r="F10467" s="99"/>
      <c r="G10467" s="99"/>
      <c r="H10467" s="99"/>
      <c r="I10467" s="99"/>
      <c r="J10467" s="99"/>
      <c r="K10467" s="99"/>
      <c r="L10467" s="99"/>
      <c r="M10467" s="99"/>
      <c r="N10467" s="99"/>
      <c r="O10467" s="99"/>
      <c r="P10467" s="99"/>
      <c r="Q10467" s="99"/>
      <c r="R10467" s="99"/>
      <c r="S10467" s="100">
        <v>1.0</v>
      </c>
      <c r="T10467" s="100">
        <v>1.0</v>
      </c>
      <c r="U10467" s="101" t="s">
        <v>7558</v>
      </c>
      <c r="V10467" s="101" t="s">
        <v>7559</v>
      </c>
      <c r="W10467" s="101" t="s">
        <v>54</v>
      </c>
      <c r="X10467" s="101" t="s">
        <v>7560</v>
      </c>
      <c r="Y10467" s="101" t="s">
        <v>18</v>
      </c>
    </row>
    <row r="10468">
      <c r="A10468" s="98" t="s">
        <v>82</v>
      </c>
      <c r="B10468" s="99"/>
      <c r="C10468" s="100" t="s">
        <v>19818</v>
      </c>
      <c r="D10468" s="101" t="s">
        <v>151</v>
      </c>
      <c r="E10468" s="101" t="s">
        <v>19819</v>
      </c>
      <c r="F10468" s="99"/>
      <c r="G10468" s="99"/>
      <c r="H10468" s="99"/>
      <c r="I10468" s="99"/>
      <c r="J10468" s="99"/>
      <c r="K10468" s="99"/>
      <c r="L10468" s="99"/>
      <c r="M10468" s="99"/>
      <c r="N10468" s="99"/>
      <c r="O10468" s="99"/>
      <c r="P10468" s="99"/>
      <c r="Q10468" s="99"/>
      <c r="R10468" s="99"/>
      <c r="S10468" s="102">
        <v>1.0</v>
      </c>
      <c r="T10468" s="102">
        <v>1.0</v>
      </c>
      <c r="U10468" s="102" t="s">
        <v>7558</v>
      </c>
      <c r="V10468" s="102" t="s">
        <v>7559</v>
      </c>
      <c r="W10468" s="102" t="s">
        <v>54</v>
      </c>
      <c r="X10468" s="102" t="s">
        <v>7591</v>
      </c>
      <c r="Y10468" s="101" t="s">
        <v>12</v>
      </c>
      <c r="Z10468" s="33">
        <v>1.0</v>
      </c>
    </row>
    <row r="10469">
      <c r="A10469" s="98" t="s">
        <v>64</v>
      </c>
      <c r="B10469" s="99"/>
      <c r="C10469" s="100" t="s">
        <v>19820</v>
      </c>
      <c r="D10469" s="101" t="s">
        <v>122</v>
      </c>
      <c r="E10469" s="101" t="s">
        <v>19821</v>
      </c>
      <c r="F10469" s="99"/>
      <c r="G10469" s="99"/>
      <c r="H10469" s="99"/>
      <c r="I10469" s="99"/>
      <c r="J10469" s="99"/>
      <c r="K10469" s="99"/>
      <c r="L10469" s="99"/>
      <c r="M10469" s="99"/>
      <c r="N10469" s="99"/>
      <c r="O10469" s="99"/>
      <c r="P10469" s="99"/>
      <c r="Q10469" s="99"/>
      <c r="R10469" s="99"/>
      <c r="S10469" s="102">
        <v>1.0</v>
      </c>
      <c r="T10469" s="102">
        <v>1.0</v>
      </c>
      <c r="U10469" s="102" t="s">
        <v>7558</v>
      </c>
      <c r="V10469" s="102" t="s">
        <v>7559</v>
      </c>
      <c r="W10469" s="102" t="s">
        <v>54</v>
      </c>
      <c r="X10469" s="102" t="s">
        <v>7560</v>
      </c>
      <c r="Y10469" s="101" t="s">
        <v>18</v>
      </c>
    </row>
    <row r="10470">
      <c r="A10470" s="98" t="s">
        <v>44</v>
      </c>
      <c r="B10470" s="99"/>
      <c r="C10470" s="100" t="s">
        <v>5535</v>
      </c>
      <c r="D10470" s="101" t="s">
        <v>135</v>
      </c>
      <c r="E10470" s="101" t="s">
        <v>5536</v>
      </c>
      <c r="F10470" s="99"/>
      <c r="G10470" s="99"/>
      <c r="H10470" s="99"/>
      <c r="I10470" s="99"/>
      <c r="J10470" s="99"/>
      <c r="K10470" s="99"/>
      <c r="L10470" s="99"/>
      <c r="M10470" s="99"/>
      <c r="N10470" s="99"/>
      <c r="O10470" s="99"/>
      <c r="P10470" s="99"/>
      <c r="Q10470" s="99"/>
      <c r="R10470" s="99"/>
      <c r="S10470" s="100">
        <v>1.0</v>
      </c>
      <c r="T10470" s="100">
        <v>1.0</v>
      </c>
      <c r="U10470" s="101" t="s">
        <v>7558</v>
      </c>
      <c r="V10470" s="101" t="s">
        <v>7559</v>
      </c>
      <c r="W10470" s="101" t="s">
        <v>54</v>
      </c>
      <c r="X10470" s="101" t="s">
        <v>7560</v>
      </c>
      <c r="Y10470" s="101" t="s">
        <v>18</v>
      </c>
    </row>
    <row r="10471">
      <c r="A10471" s="103" t="s">
        <v>63</v>
      </c>
      <c r="B10471" s="99"/>
      <c r="C10471" s="100" t="s">
        <v>19822</v>
      </c>
      <c r="D10471" s="101" t="s">
        <v>122</v>
      </c>
      <c r="E10471" s="101" t="s">
        <v>5539</v>
      </c>
      <c r="F10471" s="99"/>
      <c r="G10471" s="99"/>
      <c r="H10471" s="99"/>
      <c r="I10471" s="99"/>
      <c r="J10471" s="99"/>
      <c r="K10471" s="99"/>
      <c r="L10471" s="99"/>
      <c r="M10471" s="99"/>
      <c r="N10471" s="99"/>
      <c r="O10471" s="99"/>
      <c r="P10471" s="99"/>
      <c r="Q10471" s="99"/>
      <c r="R10471" s="99"/>
      <c r="S10471" s="102">
        <v>1.0</v>
      </c>
      <c r="T10471" s="102">
        <v>1.0</v>
      </c>
      <c r="U10471" s="102" t="s">
        <v>7558</v>
      </c>
      <c r="V10471" s="102" t="s">
        <v>7559</v>
      </c>
      <c r="W10471" s="102" t="s">
        <v>54</v>
      </c>
      <c r="X10471" s="102" t="s">
        <v>7560</v>
      </c>
      <c r="Y10471" s="101" t="s">
        <v>18</v>
      </c>
    </row>
    <row r="10472">
      <c r="A10472" s="103" t="s">
        <v>63</v>
      </c>
      <c r="B10472" s="99"/>
      <c r="C10472" s="100" t="s">
        <v>19823</v>
      </c>
      <c r="D10472" s="101" t="s">
        <v>122</v>
      </c>
      <c r="E10472" s="101" t="s">
        <v>19824</v>
      </c>
      <c r="F10472" s="99"/>
      <c r="G10472" s="99"/>
      <c r="H10472" s="99"/>
      <c r="I10472" s="99"/>
      <c r="J10472" s="99"/>
      <c r="K10472" s="99"/>
      <c r="L10472" s="99"/>
      <c r="M10472" s="99"/>
      <c r="N10472" s="99"/>
      <c r="O10472" s="99"/>
      <c r="P10472" s="99"/>
      <c r="Q10472" s="99"/>
      <c r="R10472" s="99"/>
      <c r="S10472" s="102">
        <v>1.0</v>
      </c>
      <c r="T10472" s="102">
        <v>1.0</v>
      </c>
      <c r="U10472" s="102" t="s">
        <v>7558</v>
      </c>
      <c r="V10472" s="102" t="s">
        <v>7559</v>
      </c>
      <c r="W10472" s="102" t="s">
        <v>54</v>
      </c>
      <c r="X10472" s="102" t="s">
        <v>7560</v>
      </c>
      <c r="Y10472" s="101" t="s">
        <v>18</v>
      </c>
    </row>
    <row r="10473">
      <c r="A10473" s="98" t="s">
        <v>93</v>
      </c>
      <c r="B10473" s="99"/>
      <c r="C10473" s="100" t="s">
        <v>19825</v>
      </c>
      <c r="D10473" s="101" t="s">
        <v>151</v>
      </c>
      <c r="E10473" s="101" t="s">
        <v>19826</v>
      </c>
      <c r="F10473" s="99"/>
      <c r="G10473" s="99"/>
      <c r="H10473" s="99"/>
      <c r="I10473" s="99"/>
      <c r="J10473" s="99"/>
      <c r="K10473" s="99"/>
      <c r="L10473" s="99"/>
      <c r="M10473" s="99"/>
      <c r="N10473" s="99"/>
      <c r="O10473" s="99"/>
      <c r="P10473" s="99"/>
      <c r="Q10473" s="99"/>
      <c r="R10473" s="99"/>
      <c r="S10473" s="102">
        <v>0.0</v>
      </c>
      <c r="T10473" s="102"/>
      <c r="U10473" s="102"/>
      <c r="V10473" s="102"/>
      <c r="W10473" s="102"/>
      <c r="X10473" s="102"/>
      <c r="Y10473" s="101" t="s">
        <v>12</v>
      </c>
    </row>
    <row r="10474">
      <c r="A10474" s="98" t="s">
        <v>77</v>
      </c>
      <c r="B10474" s="99"/>
      <c r="C10474" s="100" t="s">
        <v>19827</v>
      </c>
      <c r="D10474" s="101" t="s">
        <v>122</v>
      </c>
      <c r="E10474" s="101" t="s">
        <v>19828</v>
      </c>
      <c r="F10474" s="99"/>
      <c r="G10474" s="99"/>
      <c r="H10474" s="99"/>
      <c r="I10474" s="99"/>
      <c r="J10474" s="99"/>
      <c r="K10474" s="99"/>
      <c r="L10474" s="99"/>
      <c r="M10474" s="99"/>
      <c r="N10474" s="99"/>
      <c r="O10474" s="99"/>
      <c r="P10474" s="99"/>
      <c r="Q10474" s="99"/>
      <c r="R10474" s="99"/>
      <c r="S10474" s="102">
        <v>1.0</v>
      </c>
      <c r="T10474" s="102">
        <v>1.0</v>
      </c>
      <c r="U10474" s="102" t="s">
        <v>7558</v>
      </c>
      <c r="V10474" s="102" t="s">
        <v>7559</v>
      </c>
      <c r="W10474" s="102" t="s">
        <v>54</v>
      </c>
      <c r="X10474" s="102" t="s">
        <v>7560</v>
      </c>
      <c r="Y10474" s="101" t="s">
        <v>18</v>
      </c>
    </row>
    <row r="10475">
      <c r="A10475" s="103" t="s">
        <v>63</v>
      </c>
      <c r="B10475" s="99"/>
      <c r="C10475" s="100" t="s">
        <v>19829</v>
      </c>
      <c r="D10475" s="101" t="s">
        <v>825</v>
      </c>
      <c r="E10475" s="101" t="s">
        <v>19830</v>
      </c>
      <c r="F10475" s="99"/>
      <c r="G10475" s="99"/>
      <c r="H10475" s="99"/>
      <c r="I10475" s="99"/>
      <c r="J10475" s="99"/>
      <c r="K10475" s="99"/>
      <c r="L10475" s="99"/>
      <c r="M10475" s="99"/>
      <c r="N10475" s="99"/>
      <c r="O10475" s="99"/>
      <c r="P10475" s="99"/>
      <c r="Q10475" s="99"/>
      <c r="R10475" s="99"/>
      <c r="S10475" s="102">
        <v>1.0</v>
      </c>
      <c r="T10475" s="102">
        <v>1.0</v>
      </c>
      <c r="U10475" s="102" t="s">
        <v>7558</v>
      </c>
      <c r="V10475" s="102" t="s">
        <v>7559</v>
      </c>
      <c r="W10475" s="102" t="s">
        <v>54</v>
      </c>
      <c r="X10475" s="102" t="s">
        <v>7560</v>
      </c>
      <c r="Y10475" s="101" t="s">
        <v>18</v>
      </c>
    </row>
    <row r="10476">
      <c r="A10476" s="98" t="s">
        <v>77</v>
      </c>
      <c r="B10476" s="99"/>
      <c r="C10476" s="100" t="s">
        <v>19831</v>
      </c>
      <c r="D10476" s="101" t="s">
        <v>122</v>
      </c>
      <c r="E10476" s="101" t="s">
        <v>19832</v>
      </c>
      <c r="F10476" s="99"/>
      <c r="G10476" s="99"/>
      <c r="H10476" s="99"/>
      <c r="I10476" s="99"/>
      <c r="J10476" s="99"/>
      <c r="K10476" s="99"/>
      <c r="L10476" s="99"/>
      <c r="M10476" s="99"/>
      <c r="N10476" s="99"/>
      <c r="O10476" s="99"/>
      <c r="P10476" s="99"/>
      <c r="Q10476" s="99"/>
      <c r="R10476" s="99"/>
      <c r="S10476" s="102">
        <v>1.0</v>
      </c>
      <c r="T10476" s="102">
        <v>1.0</v>
      </c>
      <c r="U10476" s="102" t="s">
        <v>7558</v>
      </c>
      <c r="V10476" s="102" t="s">
        <v>7559</v>
      </c>
      <c r="W10476" s="102" t="s">
        <v>54</v>
      </c>
      <c r="X10476" s="102" t="s">
        <v>7560</v>
      </c>
      <c r="Y10476" s="101" t="s">
        <v>18</v>
      </c>
    </row>
    <row r="10477">
      <c r="A10477" s="98" t="s">
        <v>64</v>
      </c>
      <c r="B10477" s="99"/>
      <c r="C10477" s="100" t="s">
        <v>19833</v>
      </c>
      <c r="D10477" s="101" t="s">
        <v>122</v>
      </c>
      <c r="E10477" s="101" t="s">
        <v>19834</v>
      </c>
      <c r="F10477" s="99"/>
      <c r="G10477" s="99"/>
      <c r="H10477" s="99"/>
      <c r="I10477" s="99"/>
      <c r="J10477" s="99"/>
      <c r="K10477" s="99"/>
      <c r="L10477" s="99"/>
      <c r="M10477" s="99"/>
      <c r="N10477" s="99"/>
      <c r="O10477" s="99"/>
      <c r="P10477" s="99"/>
      <c r="Q10477" s="99"/>
      <c r="R10477" s="99"/>
      <c r="S10477" s="102">
        <v>1.0</v>
      </c>
      <c r="T10477" s="102">
        <v>1.0</v>
      </c>
      <c r="U10477" s="102" t="s">
        <v>7558</v>
      </c>
      <c r="V10477" s="102" t="s">
        <v>7559</v>
      </c>
      <c r="W10477" s="102" t="s">
        <v>54</v>
      </c>
      <c r="X10477" s="102" t="s">
        <v>7560</v>
      </c>
      <c r="Y10477" s="101" t="s">
        <v>18</v>
      </c>
    </row>
    <row r="10478">
      <c r="A10478" s="98" t="s">
        <v>93</v>
      </c>
      <c r="B10478" s="99"/>
      <c r="C10478" s="100" t="s">
        <v>19835</v>
      </c>
      <c r="D10478" s="101" t="s">
        <v>122</v>
      </c>
      <c r="E10478" s="101" t="s">
        <v>19836</v>
      </c>
      <c r="F10478" s="99"/>
      <c r="G10478" s="99"/>
      <c r="H10478" s="99"/>
      <c r="I10478" s="99"/>
      <c r="J10478" s="99"/>
      <c r="K10478" s="99"/>
      <c r="L10478" s="99"/>
      <c r="M10478" s="99"/>
      <c r="N10478" s="99"/>
      <c r="O10478" s="99"/>
      <c r="P10478" s="99"/>
      <c r="Q10478" s="99"/>
      <c r="R10478" s="99"/>
      <c r="S10478" s="102">
        <v>1.0</v>
      </c>
      <c r="T10478" s="102">
        <v>1.0</v>
      </c>
      <c r="U10478" s="102" t="s">
        <v>7558</v>
      </c>
      <c r="V10478" s="102" t="s">
        <v>7559</v>
      </c>
      <c r="W10478" s="102" t="s">
        <v>54</v>
      </c>
      <c r="X10478" s="102" t="s">
        <v>7560</v>
      </c>
      <c r="Y10478" s="101" t="s">
        <v>18</v>
      </c>
    </row>
    <row r="10479">
      <c r="A10479" s="98" t="s">
        <v>83</v>
      </c>
      <c r="B10479" s="99"/>
      <c r="C10479" s="100" t="s">
        <v>19837</v>
      </c>
      <c r="D10479" s="101" t="s">
        <v>135</v>
      </c>
      <c r="E10479" s="101" t="s">
        <v>19838</v>
      </c>
      <c r="F10479" s="99"/>
      <c r="G10479" s="99"/>
      <c r="H10479" s="99"/>
      <c r="I10479" s="99"/>
      <c r="J10479" s="99"/>
      <c r="K10479" s="99"/>
      <c r="L10479" s="99"/>
      <c r="M10479" s="99"/>
      <c r="N10479" s="99"/>
      <c r="O10479" s="99"/>
      <c r="P10479" s="99"/>
      <c r="Q10479" s="99"/>
      <c r="R10479" s="99"/>
      <c r="S10479" s="100">
        <v>1.0</v>
      </c>
      <c r="T10479" s="100">
        <v>1.0</v>
      </c>
      <c r="U10479" s="101" t="s">
        <v>7558</v>
      </c>
      <c r="V10479" s="101" t="s">
        <v>7559</v>
      </c>
      <c r="W10479" s="101" t="s">
        <v>54</v>
      </c>
      <c r="X10479" s="101" t="s">
        <v>7560</v>
      </c>
      <c r="Y10479" s="101" t="s">
        <v>18</v>
      </c>
    </row>
    <row r="10480">
      <c r="A10480" s="98" t="s">
        <v>67</v>
      </c>
      <c r="B10480" s="99"/>
      <c r="C10480" s="100" t="s">
        <v>19839</v>
      </c>
      <c r="D10480" s="101" t="s">
        <v>135</v>
      </c>
      <c r="E10480" s="101" t="s">
        <v>19840</v>
      </c>
      <c r="F10480" s="99"/>
      <c r="G10480" s="99"/>
      <c r="H10480" s="99"/>
      <c r="I10480" s="99"/>
      <c r="J10480" s="99"/>
      <c r="K10480" s="99"/>
      <c r="L10480" s="99"/>
      <c r="M10480" s="99"/>
      <c r="N10480" s="99"/>
      <c r="O10480" s="99"/>
      <c r="P10480" s="99"/>
      <c r="Q10480" s="99"/>
      <c r="R10480" s="99"/>
      <c r="S10480" s="100">
        <v>1.0</v>
      </c>
      <c r="T10480" s="100">
        <v>1.0</v>
      </c>
      <c r="U10480" s="101" t="s">
        <v>7558</v>
      </c>
      <c r="V10480" s="101" t="s">
        <v>7559</v>
      </c>
      <c r="W10480" s="101" t="s">
        <v>54</v>
      </c>
      <c r="X10480" s="101" t="s">
        <v>7560</v>
      </c>
      <c r="Y10480" s="101" t="s">
        <v>18</v>
      </c>
    </row>
    <row r="10481">
      <c r="A10481" s="98" t="s">
        <v>77</v>
      </c>
      <c r="B10481" s="99"/>
      <c r="C10481" s="100" t="s">
        <v>19841</v>
      </c>
      <c r="D10481" s="101" t="s">
        <v>135</v>
      </c>
      <c r="E10481" s="101" t="s">
        <v>19842</v>
      </c>
      <c r="F10481" s="99"/>
      <c r="G10481" s="99"/>
      <c r="H10481" s="99"/>
      <c r="I10481" s="99"/>
      <c r="J10481" s="99"/>
      <c r="K10481" s="99"/>
      <c r="L10481" s="99"/>
      <c r="M10481" s="99"/>
      <c r="N10481" s="99"/>
      <c r="O10481" s="99"/>
      <c r="P10481" s="99"/>
      <c r="Q10481" s="99"/>
      <c r="R10481" s="99"/>
      <c r="S10481" s="100">
        <v>1.0</v>
      </c>
      <c r="T10481" s="100">
        <v>1.0</v>
      </c>
      <c r="U10481" s="101" t="s">
        <v>7558</v>
      </c>
      <c r="V10481" s="101" t="s">
        <v>7559</v>
      </c>
      <c r="W10481" s="101" t="s">
        <v>54</v>
      </c>
      <c r="X10481" s="101" t="s">
        <v>7560</v>
      </c>
      <c r="Y10481" s="101" t="s">
        <v>18</v>
      </c>
    </row>
    <row r="10482">
      <c r="A10482" s="103" t="s">
        <v>63</v>
      </c>
      <c r="B10482" s="99"/>
      <c r="C10482" s="100" t="s">
        <v>19843</v>
      </c>
      <c r="D10482" s="101" t="s">
        <v>122</v>
      </c>
      <c r="E10482" s="101" t="s">
        <v>19844</v>
      </c>
      <c r="F10482" s="99"/>
      <c r="G10482" s="99"/>
      <c r="H10482" s="99"/>
      <c r="I10482" s="99"/>
      <c r="J10482" s="99"/>
      <c r="K10482" s="99"/>
      <c r="L10482" s="99"/>
      <c r="M10482" s="99"/>
      <c r="N10482" s="99"/>
      <c r="O10482" s="99"/>
      <c r="P10482" s="99"/>
      <c r="Q10482" s="99"/>
      <c r="R10482" s="99"/>
      <c r="S10482" s="102">
        <v>1.0</v>
      </c>
      <c r="T10482" s="102">
        <v>1.0</v>
      </c>
      <c r="U10482" s="102" t="s">
        <v>7558</v>
      </c>
      <c r="V10482" s="102" t="s">
        <v>7559</v>
      </c>
      <c r="W10482" s="102" t="s">
        <v>54</v>
      </c>
      <c r="X10482" s="102" t="s">
        <v>7560</v>
      </c>
      <c r="Y10482" s="101" t="s">
        <v>18</v>
      </c>
    </row>
    <row r="10483">
      <c r="A10483" s="103" t="s">
        <v>63</v>
      </c>
      <c r="B10483" s="99"/>
      <c r="C10483" s="100" t="s">
        <v>19845</v>
      </c>
      <c r="D10483" s="101" t="s">
        <v>122</v>
      </c>
      <c r="E10483" s="101" t="s">
        <v>19846</v>
      </c>
      <c r="F10483" s="99"/>
      <c r="G10483" s="99"/>
      <c r="H10483" s="99"/>
      <c r="I10483" s="99"/>
      <c r="J10483" s="99"/>
      <c r="K10483" s="99"/>
      <c r="L10483" s="99"/>
      <c r="M10483" s="99"/>
      <c r="N10483" s="99"/>
      <c r="O10483" s="99"/>
      <c r="P10483" s="99"/>
      <c r="Q10483" s="99"/>
      <c r="R10483" s="99"/>
      <c r="S10483" s="102">
        <v>1.0</v>
      </c>
      <c r="T10483" s="102">
        <v>1.0</v>
      </c>
      <c r="U10483" s="102" t="s">
        <v>7558</v>
      </c>
      <c r="V10483" s="102" t="s">
        <v>7559</v>
      </c>
      <c r="W10483" s="102" t="s">
        <v>54</v>
      </c>
      <c r="X10483" s="102" t="s">
        <v>7560</v>
      </c>
      <c r="Y10483" s="101" t="s">
        <v>18</v>
      </c>
    </row>
    <row r="10484">
      <c r="A10484" s="103" t="s">
        <v>63</v>
      </c>
      <c r="B10484" s="99"/>
      <c r="C10484" s="100" t="s">
        <v>19847</v>
      </c>
      <c r="D10484" s="101" t="s">
        <v>122</v>
      </c>
      <c r="E10484" s="101" t="s">
        <v>19848</v>
      </c>
      <c r="F10484" s="99"/>
      <c r="G10484" s="99"/>
      <c r="H10484" s="99"/>
      <c r="I10484" s="99"/>
      <c r="J10484" s="99"/>
      <c r="K10484" s="99"/>
      <c r="L10484" s="99"/>
      <c r="M10484" s="99"/>
      <c r="N10484" s="99"/>
      <c r="O10484" s="99"/>
      <c r="P10484" s="99"/>
      <c r="Q10484" s="99"/>
      <c r="R10484" s="99"/>
      <c r="S10484" s="102">
        <v>1.0</v>
      </c>
      <c r="T10484" s="102">
        <v>1.0</v>
      </c>
      <c r="U10484" s="102" t="s">
        <v>7558</v>
      </c>
      <c r="V10484" s="102" t="s">
        <v>7559</v>
      </c>
      <c r="W10484" s="102" t="s">
        <v>54</v>
      </c>
      <c r="X10484" s="102" t="s">
        <v>7560</v>
      </c>
      <c r="Y10484" s="101" t="s">
        <v>18</v>
      </c>
    </row>
    <row r="10485">
      <c r="A10485" s="98" t="s">
        <v>64</v>
      </c>
      <c r="B10485" s="99"/>
      <c r="C10485" s="100" t="s">
        <v>19849</v>
      </c>
      <c r="D10485" s="101" t="s">
        <v>158</v>
      </c>
      <c r="E10485" s="101" t="s">
        <v>19850</v>
      </c>
      <c r="F10485" s="99"/>
      <c r="G10485" s="99"/>
      <c r="H10485" s="99"/>
      <c r="I10485" s="99"/>
      <c r="J10485" s="99"/>
      <c r="K10485" s="99"/>
      <c r="L10485" s="99"/>
      <c r="M10485" s="99"/>
      <c r="N10485" s="99"/>
      <c r="O10485" s="99"/>
      <c r="P10485" s="99"/>
      <c r="Q10485" s="99"/>
      <c r="R10485" s="99"/>
      <c r="S10485" s="100">
        <v>1.0</v>
      </c>
      <c r="T10485" s="100">
        <v>1.0</v>
      </c>
      <c r="U10485" s="101" t="s">
        <v>7558</v>
      </c>
      <c r="V10485" s="101" t="s">
        <v>7559</v>
      </c>
      <c r="W10485" s="101" t="s">
        <v>54</v>
      </c>
      <c r="X10485" s="101" t="s">
        <v>7560</v>
      </c>
      <c r="Y10485" s="101" t="s">
        <v>18</v>
      </c>
    </row>
    <row r="10486">
      <c r="A10486" s="103" t="s">
        <v>63</v>
      </c>
      <c r="B10486" s="99"/>
      <c r="C10486" s="100" t="s">
        <v>5542</v>
      </c>
      <c r="D10486" s="101" t="s">
        <v>146</v>
      </c>
      <c r="E10486" s="101" t="s">
        <v>5543</v>
      </c>
      <c r="F10486" s="99"/>
      <c r="G10486" s="99"/>
      <c r="H10486" s="99"/>
      <c r="I10486" s="99"/>
      <c r="J10486" s="99"/>
      <c r="K10486" s="99"/>
      <c r="L10486" s="99"/>
      <c r="M10486" s="99"/>
      <c r="N10486" s="99"/>
      <c r="O10486" s="99"/>
      <c r="P10486" s="99"/>
      <c r="Q10486" s="99"/>
      <c r="R10486" s="99"/>
      <c r="S10486" s="100">
        <v>1.0</v>
      </c>
      <c r="T10486" s="100">
        <v>1.0</v>
      </c>
      <c r="U10486" s="101" t="s">
        <v>7558</v>
      </c>
      <c r="V10486" s="101" t="s">
        <v>7559</v>
      </c>
      <c r="W10486" s="101" t="s">
        <v>54</v>
      </c>
      <c r="X10486" s="101" t="s">
        <v>7560</v>
      </c>
      <c r="Y10486" s="101" t="s">
        <v>18</v>
      </c>
    </row>
    <row r="10487">
      <c r="A10487" s="98" t="s">
        <v>93</v>
      </c>
      <c r="B10487" s="99"/>
      <c r="C10487" s="100" t="s">
        <v>19851</v>
      </c>
      <c r="D10487" s="101" t="s">
        <v>825</v>
      </c>
      <c r="E10487" s="101" t="s">
        <v>19852</v>
      </c>
      <c r="F10487" s="99"/>
      <c r="G10487" s="99"/>
      <c r="H10487" s="99"/>
      <c r="I10487" s="99"/>
      <c r="J10487" s="99"/>
      <c r="K10487" s="99"/>
      <c r="L10487" s="99"/>
      <c r="M10487" s="99"/>
      <c r="N10487" s="99"/>
      <c r="O10487" s="99"/>
      <c r="P10487" s="99"/>
      <c r="Q10487" s="99"/>
      <c r="R10487" s="99"/>
      <c r="S10487" s="102">
        <v>1.0</v>
      </c>
      <c r="T10487" s="102">
        <v>1.0</v>
      </c>
      <c r="U10487" s="102" t="s">
        <v>7558</v>
      </c>
      <c r="V10487" s="102" t="s">
        <v>7559</v>
      </c>
      <c r="W10487" s="102" t="s">
        <v>54</v>
      </c>
      <c r="X10487" s="102" t="s">
        <v>7560</v>
      </c>
      <c r="Y10487" s="101" t="s">
        <v>18</v>
      </c>
    </row>
    <row r="10488">
      <c r="A10488" s="98" t="s">
        <v>30</v>
      </c>
      <c r="B10488" s="99"/>
      <c r="C10488" s="100" t="s">
        <v>19853</v>
      </c>
      <c r="D10488" s="101" t="s">
        <v>122</v>
      </c>
      <c r="E10488" s="101" t="s">
        <v>19854</v>
      </c>
      <c r="F10488" s="99"/>
      <c r="G10488" s="99"/>
      <c r="H10488" s="99"/>
      <c r="I10488" s="99"/>
      <c r="J10488" s="99"/>
      <c r="K10488" s="99"/>
      <c r="L10488" s="99"/>
      <c r="M10488" s="99"/>
      <c r="N10488" s="99"/>
      <c r="O10488" s="99"/>
      <c r="P10488" s="99"/>
      <c r="Q10488" s="99"/>
      <c r="R10488" s="99"/>
      <c r="S10488" s="100">
        <v>1.0</v>
      </c>
      <c r="T10488" s="100">
        <v>1.0</v>
      </c>
      <c r="U10488" s="101" t="s">
        <v>7558</v>
      </c>
      <c r="V10488" s="101" t="s">
        <v>7559</v>
      </c>
      <c r="W10488" s="101" t="s">
        <v>55</v>
      </c>
      <c r="X10488" s="101" t="s">
        <v>7560</v>
      </c>
      <c r="Y10488" s="101" t="s">
        <v>20</v>
      </c>
    </row>
    <row r="10489">
      <c r="A10489" s="98" t="s">
        <v>80</v>
      </c>
      <c r="B10489" s="99"/>
      <c r="C10489" s="100" t="s">
        <v>19855</v>
      </c>
      <c r="D10489" s="101" t="s">
        <v>135</v>
      </c>
      <c r="E10489" s="101" t="s">
        <v>19856</v>
      </c>
      <c r="F10489" s="99"/>
      <c r="G10489" s="99"/>
      <c r="H10489" s="99"/>
      <c r="I10489" s="99"/>
      <c r="J10489" s="99"/>
      <c r="K10489" s="99"/>
      <c r="L10489" s="99"/>
      <c r="M10489" s="99"/>
      <c r="N10489" s="99"/>
      <c r="O10489" s="99"/>
      <c r="P10489" s="99"/>
      <c r="Q10489" s="99"/>
      <c r="R10489" s="99"/>
      <c r="S10489" s="100">
        <v>1.0</v>
      </c>
      <c r="T10489" s="100">
        <v>1.0</v>
      </c>
      <c r="U10489" s="101" t="s">
        <v>7558</v>
      </c>
      <c r="V10489" s="101" t="s">
        <v>7559</v>
      </c>
      <c r="W10489" s="101" t="s">
        <v>54</v>
      </c>
      <c r="X10489" s="101" t="s">
        <v>7560</v>
      </c>
      <c r="Y10489" s="101" t="s">
        <v>18</v>
      </c>
    </row>
    <row r="10490">
      <c r="A10490" s="98" t="s">
        <v>53</v>
      </c>
      <c r="B10490" s="99"/>
      <c r="C10490" s="100" t="s">
        <v>19857</v>
      </c>
      <c r="D10490" s="101" t="s">
        <v>135</v>
      </c>
      <c r="E10490" s="101" t="s">
        <v>19858</v>
      </c>
      <c r="F10490" s="99"/>
      <c r="G10490" s="99"/>
      <c r="H10490" s="99"/>
      <c r="I10490" s="99"/>
      <c r="J10490" s="99"/>
      <c r="K10490" s="99"/>
      <c r="L10490" s="99"/>
      <c r="M10490" s="99"/>
      <c r="N10490" s="99"/>
      <c r="O10490" s="99"/>
      <c r="P10490" s="99"/>
      <c r="Q10490" s="99"/>
      <c r="R10490" s="99"/>
      <c r="S10490" s="100">
        <v>1.0</v>
      </c>
      <c r="T10490" s="100">
        <v>1.0</v>
      </c>
      <c r="U10490" s="101" t="s">
        <v>7558</v>
      </c>
      <c r="V10490" s="101" t="s">
        <v>7559</v>
      </c>
      <c r="W10490" s="101" t="s">
        <v>54</v>
      </c>
      <c r="X10490" s="101" t="s">
        <v>7560</v>
      </c>
      <c r="Y10490" s="101" t="s">
        <v>18</v>
      </c>
    </row>
    <row r="10491">
      <c r="A10491" s="98" t="s">
        <v>64</v>
      </c>
      <c r="B10491" s="99"/>
      <c r="C10491" s="100" t="s">
        <v>19859</v>
      </c>
      <c r="D10491" s="101" t="s">
        <v>135</v>
      </c>
      <c r="E10491" s="101" t="s">
        <v>19860</v>
      </c>
      <c r="F10491" s="99"/>
      <c r="G10491" s="99"/>
      <c r="H10491" s="99"/>
      <c r="I10491" s="99"/>
      <c r="J10491" s="99"/>
      <c r="K10491" s="99"/>
      <c r="L10491" s="99"/>
      <c r="M10491" s="99"/>
      <c r="N10491" s="99"/>
      <c r="O10491" s="99"/>
      <c r="P10491" s="99"/>
      <c r="Q10491" s="99"/>
      <c r="R10491" s="99"/>
      <c r="S10491" s="100">
        <v>1.0</v>
      </c>
      <c r="T10491" s="100">
        <v>1.0</v>
      </c>
      <c r="U10491" s="101" t="s">
        <v>7558</v>
      </c>
      <c r="V10491" s="101" t="s">
        <v>7559</v>
      </c>
      <c r="W10491" s="101" t="s">
        <v>54</v>
      </c>
      <c r="X10491" s="101" t="s">
        <v>7560</v>
      </c>
      <c r="Y10491" s="101" t="s">
        <v>18</v>
      </c>
    </row>
    <row r="10492">
      <c r="A10492" s="98" t="s">
        <v>64</v>
      </c>
      <c r="B10492" s="99"/>
      <c r="C10492" s="100" t="s">
        <v>19861</v>
      </c>
      <c r="D10492" s="101" t="s">
        <v>191</v>
      </c>
      <c r="E10492" s="101" t="s">
        <v>19862</v>
      </c>
      <c r="F10492" s="99"/>
      <c r="G10492" s="99"/>
      <c r="H10492" s="99"/>
      <c r="I10492" s="99"/>
      <c r="J10492" s="99"/>
      <c r="K10492" s="99"/>
      <c r="L10492" s="99"/>
      <c r="M10492" s="99"/>
      <c r="N10492" s="99"/>
      <c r="O10492" s="99"/>
      <c r="P10492" s="99"/>
      <c r="Q10492" s="99"/>
      <c r="R10492" s="99"/>
      <c r="S10492" s="100">
        <v>1.0</v>
      </c>
      <c r="T10492" s="100">
        <v>1.0</v>
      </c>
      <c r="U10492" s="101" t="s">
        <v>7558</v>
      </c>
      <c r="V10492" s="101" t="s">
        <v>7559</v>
      </c>
      <c r="W10492" s="101" t="s">
        <v>54</v>
      </c>
      <c r="X10492" s="101" t="s">
        <v>7560</v>
      </c>
      <c r="Y10492" s="101" t="s">
        <v>18</v>
      </c>
    </row>
    <row r="10493">
      <c r="A10493" s="98" t="s">
        <v>77</v>
      </c>
      <c r="B10493" s="99"/>
      <c r="C10493" s="100" t="s">
        <v>19863</v>
      </c>
      <c r="D10493" s="101" t="s">
        <v>135</v>
      </c>
      <c r="E10493" s="101" t="s">
        <v>19864</v>
      </c>
      <c r="F10493" s="99"/>
      <c r="G10493" s="99"/>
      <c r="H10493" s="99"/>
      <c r="I10493" s="99"/>
      <c r="J10493" s="99"/>
      <c r="K10493" s="99"/>
      <c r="L10493" s="99"/>
      <c r="M10493" s="99"/>
      <c r="N10493" s="99"/>
      <c r="O10493" s="99"/>
      <c r="P10493" s="99"/>
      <c r="Q10493" s="99"/>
      <c r="R10493" s="99"/>
      <c r="S10493" s="100">
        <v>1.0</v>
      </c>
      <c r="T10493" s="100">
        <v>1.0</v>
      </c>
      <c r="U10493" s="101" t="s">
        <v>7558</v>
      </c>
      <c r="V10493" s="101" t="s">
        <v>7559</v>
      </c>
      <c r="W10493" s="101" t="s">
        <v>54</v>
      </c>
      <c r="X10493" s="101" t="s">
        <v>7560</v>
      </c>
      <c r="Y10493" s="101" t="s">
        <v>18</v>
      </c>
    </row>
    <row r="10494">
      <c r="A10494" s="103" t="s">
        <v>63</v>
      </c>
      <c r="B10494" s="99"/>
      <c r="C10494" s="100" t="s">
        <v>19865</v>
      </c>
      <c r="D10494" s="101" t="s">
        <v>135</v>
      </c>
      <c r="E10494" s="101" t="s">
        <v>19866</v>
      </c>
      <c r="F10494" s="99"/>
      <c r="G10494" s="99"/>
      <c r="H10494" s="99"/>
      <c r="I10494" s="99"/>
      <c r="J10494" s="99"/>
      <c r="K10494" s="99"/>
      <c r="L10494" s="99"/>
      <c r="M10494" s="99"/>
      <c r="N10494" s="99"/>
      <c r="O10494" s="99"/>
      <c r="P10494" s="99"/>
      <c r="Q10494" s="99"/>
      <c r="R10494" s="99"/>
      <c r="S10494" s="100">
        <v>1.0</v>
      </c>
      <c r="T10494" s="100">
        <v>1.0</v>
      </c>
      <c r="U10494" s="101" t="s">
        <v>7558</v>
      </c>
      <c r="V10494" s="101" t="s">
        <v>7559</v>
      </c>
      <c r="W10494" s="101" t="s">
        <v>54</v>
      </c>
      <c r="X10494" s="101" t="s">
        <v>7560</v>
      </c>
      <c r="Y10494" s="101" t="s">
        <v>18</v>
      </c>
    </row>
    <row r="10495">
      <c r="A10495" s="103" t="s">
        <v>87</v>
      </c>
      <c r="B10495" s="99"/>
      <c r="C10495" s="100" t="s">
        <v>19867</v>
      </c>
      <c r="D10495" s="101" t="s">
        <v>135</v>
      </c>
      <c r="E10495" s="101" t="s">
        <v>19868</v>
      </c>
      <c r="F10495" s="99"/>
      <c r="G10495" s="99"/>
      <c r="H10495" s="99"/>
      <c r="I10495" s="99"/>
      <c r="J10495" s="99"/>
      <c r="K10495" s="99"/>
      <c r="L10495" s="99"/>
      <c r="M10495" s="99"/>
      <c r="N10495" s="99"/>
      <c r="O10495" s="99"/>
      <c r="P10495" s="99"/>
      <c r="Q10495" s="99"/>
      <c r="R10495" s="99"/>
      <c r="S10495" s="100">
        <v>1.0</v>
      </c>
      <c r="T10495" s="100">
        <v>1.0</v>
      </c>
      <c r="U10495" s="101" t="s">
        <v>7558</v>
      </c>
      <c r="V10495" s="101" t="s">
        <v>7559</v>
      </c>
      <c r="W10495" s="101" t="s">
        <v>54</v>
      </c>
      <c r="X10495" s="101" t="s">
        <v>7560</v>
      </c>
      <c r="Y10495" s="101" t="s">
        <v>18</v>
      </c>
    </row>
    <row r="10496">
      <c r="A10496" s="98" t="s">
        <v>64</v>
      </c>
      <c r="B10496" s="99"/>
      <c r="C10496" s="100" t="s">
        <v>19869</v>
      </c>
      <c r="D10496" s="101" t="s">
        <v>122</v>
      </c>
      <c r="E10496" s="101" t="s">
        <v>19870</v>
      </c>
      <c r="F10496" s="99"/>
      <c r="G10496" s="99"/>
      <c r="H10496" s="99"/>
      <c r="I10496" s="99"/>
      <c r="J10496" s="99"/>
      <c r="K10496" s="99"/>
      <c r="L10496" s="99"/>
      <c r="M10496" s="99"/>
      <c r="N10496" s="99"/>
      <c r="O10496" s="99"/>
      <c r="P10496" s="99"/>
      <c r="Q10496" s="99"/>
      <c r="R10496" s="99"/>
      <c r="S10496" s="102">
        <v>1.0</v>
      </c>
      <c r="T10496" s="102">
        <v>1.0</v>
      </c>
      <c r="U10496" s="102" t="s">
        <v>7558</v>
      </c>
      <c r="V10496" s="102" t="s">
        <v>7559</v>
      </c>
      <c r="W10496" s="102" t="s">
        <v>54</v>
      </c>
      <c r="X10496" s="102" t="s">
        <v>7560</v>
      </c>
      <c r="Y10496" s="101" t="s">
        <v>18</v>
      </c>
    </row>
    <row r="10497">
      <c r="A10497" s="103" t="s">
        <v>24</v>
      </c>
      <c r="B10497" s="99"/>
      <c r="C10497" s="100" t="s">
        <v>19871</v>
      </c>
      <c r="D10497" s="101" t="s">
        <v>135</v>
      </c>
      <c r="E10497" s="101" t="s">
        <v>19872</v>
      </c>
      <c r="F10497" s="99"/>
      <c r="G10497" s="99"/>
      <c r="H10497" s="99"/>
      <c r="I10497" s="99"/>
      <c r="J10497" s="99"/>
      <c r="K10497" s="99"/>
      <c r="L10497" s="99"/>
      <c r="M10497" s="99"/>
      <c r="N10497" s="99"/>
      <c r="O10497" s="99"/>
      <c r="P10497" s="99"/>
      <c r="Q10497" s="99"/>
      <c r="R10497" s="99"/>
      <c r="S10497" s="100">
        <v>1.0</v>
      </c>
      <c r="T10497" s="100">
        <v>1.0</v>
      </c>
      <c r="U10497" s="101" t="s">
        <v>7558</v>
      </c>
      <c r="V10497" s="101" t="s">
        <v>7559</v>
      </c>
      <c r="W10497" s="101" t="s">
        <v>54</v>
      </c>
      <c r="X10497" s="101" t="s">
        <v>7560</v>
      </c>
      <c r="Y10497" s="101" t="s">
        <v>18</v>
      </c>
    </row>
    <row r="10498">
      <c r="A10498" s="98" t="s">
        <v>30</v>
      </c>
      <c r="B10498" s="99"/>
      <c r="C10498" s="100" t="s">
        <v>19873</v>
      </c>
      <c r="D10498" s="101" t="s">
        <v>158</v>
      </c>
      <c r="E10498" s="101" t="s">
        <v>19874</v>
      </c>
      <c r="F10498" s="99"/>
      <c r="G10498" s="99"/>
      <c r="H10498" s="99"/>
      <c r="I10498" s="99"/>
      <c r="J10498" s="99"/>
      <c r="K10498" s="99"/>
      <c r="L10498" s="99"/>
      <c r="M10498" s="99"/>
      <c r="N10498" s="99"/>
      <c r="O10498" s="99"/>
      <c r="P10498" s="99"/>
      <c r="Q10498" s="99"/>
      <c r="R10498" s="99"/>
      <c r="S10498" s="100">
        <v>1.0</v>
      </c>
      <c r="T10498" s="100">
        <v>1.0</v>
      </c>
      <c r="U10498" s="101" t="s">
        <v>7558</v>
      </c>
      <c r="V10498" s="101" t="s">
        <v>7559</v>
      </c>
      <c r="W10498" s="101" t="s">
        <v>54</v>
      </c>
      <c r="X10498" s="101" t="s">
        <v>7560</v>
      </c>
      <c r="Y10498" s="101" t="s">
        <v>18</v>
      </c>
    </row>
    <row r="10499">
      <c r="A10499" s="98" t="s">
        <v>67</v>
      </c>
      <c r="B10499" s="99"/>
      <c r="C10499" s="100" t="s">
        <v>19875</v>
      </c>
      <c r="D10499" s="101" t="s">
        <v>135</v>
      </c>
      <c r="E10499" s="101" t="s">
        <v>19876</v>
      </c>
      <c r="F10499" s="99"/>
      <c r="G10499" s="99"/>
      <c r="H10499" s="99"/>
      <c r="I10499" s="99"/>
      <c r="J10499" s="99"/>
      <c r="K10499" s="99"/>
      <c r="L10499" s="99"/>
      <c r="M10499" s="99"/>
      <c r="N10499" s="99"/>
      <c r="O10499" s="99"/>
      <c r="P10499" s="99"/>
      <c r="Q10499" s="99"/>
      <c r="R10499" s="99"/>
      <c r="S10499" s="100">
        <v>1.0</v>
      </c>
      <c r="T10499" s="100">
        <v>1.0</v>
      </c>
      <c r="U10499" s="101" t="s">
        <v>7558</v>
      </c>
      <c r="V10499" s="101" t="s">
        <v>7559</v>
      </c>
      <c r="W10499" s="101" t="s">
        <v>54</v>
      </c>
      <c r="X10499" s="101" t="s">
        <v>7560</v>
      </c>
      <c r="Y10499" s="101" t="s">
        <v>18</v>
      </c>
    </row>
    <row r="10500">
      <c r="A10500" s="98" t="s">
        <v>80</v>
      </c>
      <c r="B10500" s="99"/>
      <c r="C10500" s="100" t="s">
        <v>19877</v>
      </c>
      <c r="D10500" s="101" t="s">
        <v>122</v>
      </c>
      <c r="E10500" s="101" t="s">
        <v>19878</v>
      </c>
      <c r="F10500" s="99"/>
      <c r="G10500" s="99"/>
      <c r="H10500" s="99"/>
      <c r="I10500" s="99"/>
      <c r="J10500" s="99"/>
      <c r="K10500" s="99"/>
      <c r="L10500" s="99"/>
      <c r="M10500" s="99"/>
      <c r="N10500" s="99"/>
      <c r="O10500" s="99"/>
      <c r="P10500" s="99"/>
      <c r="Q10500" s="99"/>
      <c r="R10500" s="99"/>
      <c r="S10500" s="102">
        <v>1.0</v>
      </c>
      <c r="T10500" s="102">
        <v>1.0</v>
      </c>
      <c r="U10500" s="102" t="s">
        <v>7558</v>
      </c>
      <c r="V10500" s="102" t="s">
        <v>7559</v>
      </c>
      <c r="W10500" s="102" t="s">
        <v>54</v>
      </c>
      <c r="X10500" s="102" t="s">
        <v>7560</v>
      </c>
      <c r="Y10500" s="101" t="s">
        <v>18</v>
      </c>
    </row>
    <row r="10501">
      <c r="A10501" s="103" t="s">
        <v>24</v>
      </c>
      <c r="B10501" s="99"/>
      <c r="C10501" s="100" t="s">
        <v>19879</v>
      </c>
      <c r="D10501" s="101" t="s">
        <v>135</v>
      </c>
      <c r="E10501" s="101" t="s">
        <v>19880</v>
      </c>
      <c r="F10501" s="99"/>
      <c r="G10501" s="99"/>
      <c r="H10501" s="99"/>
      <c r="I10501" s="99"/>
      <c r="J10501" s="99"/>
      <c r="K10501" s="99"/>
      <c r="L10501" s="99"/>
      <c r="M10501" s="99"/>
      <c r="N10501" s="99"/>
      <c r="O10501" s="99"/>
      <c r="P10501" s="99"/>
      <c r="Q10501" s="99"/>
      <c r="R10501" s="99"/>
      <c r="S10501" s="100">
        <v>1.0</v>
      </c>
      <c r="T10501" s="100">
        <v>1.0</v>
      </c>
      <c r="U10501" s="101" t="s">
        <v>7558</v>
      </c>
      <c r="V10501" s="101" t="s">
        <v>7559</v>
      </c>
      <c r="W10501" s="101" t="s">
        <v>54</v>
      </c>
      <c r="X10501" s="101" t="s">
        <v>7560</v>
      </c>
      <c r="Y10501" s="101" t="s">
        <v>18</v>
      </c>
    </row>
    <row r="10502">
      <c r="A10502" s="98" t="s">
        <v>23</v>
      </c>
      <c r="B10502" s="99"/>
      <c r="C10502" s="100" t="s">
        <v>19881</v>
      </c>
      <c r="D10502" s="101" t="s">
        <v>135</v>
      </c>
      <c r="E10502" s="101" t="s">
        <v>19882</v>
      </c>
      <c r="F10502" s="99"/>
      <c r="G10502" s="99"/>
      <c r="H10502" s="99"/>
      <c r="I10502" s="99"/>
      <c r="J10502" s="99"/>
      <c r="K10502" s="99"/>
      <c r="L10502" s="99"/>
      <c r="M10502" s="99"/>
      <c r="N10502" s="99"/>
      <c r="O10502" s="99"/>
      <c r="P10502" s="99"/>
      <c r="Q10502" s="99"/>
      <c r="R10502" s="99"/>
      <c r="S10502" s="100">
        <v>1.0</v>
      </c>
      <c r="T10502" s="100">
        <v>1.0</v>
      </c>
      <c r="U10502" s="101" t="s">
        <v>7558</v>
      </c>
      <c r="V10502" s="101" t="s">
        <v>7559</v>
      </c>
      <c r="W10502" s="101" t="s">
        <v>54</v>
      </c>
      <c r="X10502" s="101" t="s">
        <v>7560</v>
      </c>
      <c r="Y10502" s="101" t="s">
        <v>18</v>
      </c>
    </row>
    <row r="10503">
      <c r="A10503" s="98" t="s">
        <v>23</v>
      </c>
      <c r="B10503" s="99"/>
      <c r="C10503" s="100" t="s">
        <v>19883</v>
      </c>
      <c r="D10503" s="101" t="s">
        <v>135</v>
      </c>
      <c r="E10503" s="101" t="s">
        <v>19884</v>
      </c>
      <c r="F10503" s="99"/>
      <c r="G10503" s="99"/>
      <c r="H10503" s="99"/>
      <c r="I10503" s="99"/>
      <c r="J10503" s="99"/>
      <c r="K10503" s="99"/>
      <c r="L10503" s="99"/>
      <c r="M10503" s="99"/>
      <c r="N10503" s="99"/>
      <c r="O10503" s="99"/>
      <c r="P10503" s="99"/>
      <c r="Q10503" s="99"/>
      <c r="R10503" s="99"/>
      <c r="S10503" s="100">
        <v>1.0</v>
      </c>
      <c r="T10503" s="100">
        <v>1.0</v>
      </c>
      <c r="U10503" s="101" t="s">
        <v>7558</v>
      </c>
      <c r="V10503" s="101" t="s">
        <v>7559</v>
      </c>
      <c r="W10503" s="101" t="s">
        <v>54</v>
      </c>
      <c r="X10503" s="101" t="s">
        <v>7560</v>
      </c>
      <c r="Y10503" s="101" t="s">
        <v>18</v>
      </c>
    </row>
    <row r="10504">
      <c r="A10504" s="98" t="s">
        <v>80</v>
      </c>
      <c r="B10504" s="99"/>
      <c r="C10504" s="100" t="s">
        <v>19885</v>
      </c>
      <c r="D10504" s="101" t="s">
        <v>158</v>
      </c>
      <c r="E10504" s="101" t="s">
        <v>19886</v>
      </c>
      <c r="F10504" s="99"/>
      <c r="G10504" s="99"/>
      <c r="H10504" s="99"/>
      <c r="I10504" s="99"/>
      <c r="J10504" s="99"/>
      <c r="K10504" s="99"/>
      <c r="L10504" s="99"/>
      <c r="M10504" s="99"/>
      <c r="N10504" s="99"/>
      <c r="O10504" s="99"/>
      <c r="P10504" s="99"/>
      <c r="Q10504" s="99"/>
      <c r="R10504" s="99"/>
      <c r="S10504" s="100">
        <v>1.0</v>
      </c>
      <c r="T10504" s="100">
        <v>1.0</v>
      </c>
      <c r="U10504" s="101" t="s">
        <v>7558</v>
      </c>
      <c r="V10504" s="101" t="s">
        <v>7559</v>
      </c>
      <c r="W10504" s="101" t="s">
        <v>54</v>
      </c>
      <c r="X10504" s="101" t="s">
        <v>7560</v>
      </c>
      <c r="Y10504" s="101" t="s">
        <v>18</v>
      </c>
    </row>
    <row r="10505">
      <c r="A10505" s="103" t="s">
        <v>24</v>
      </c>
      <c r="B10505" s="99"/>
      <c r="C10505" s="100" t="s">
        <v>5546</v>
      </c>
      <c r="D10505" s="101" t="s">
        <v>471</v>
      </c>
      <c r="E10505" s="101" t="s">
        <v>5547</v>
      </c>
      <c r="F10505" s="99"/>
      <c r="G10505" s="99"/>
      <c r="H10505" s="99"/>
      <c r="I10505" s="99"/>
      <c r="J10505" s="99"/>
      <c r="K10505" s="99"/>
      <c r="L10505" s="99"/>
      <c r="M10505" s="99"/>
      <c r="N10505" s="99"/>
      <c r="O10505" s="99"/>
      <c r="P10505" s="99"/>
      <c r="Q10505" s="99"/>
      <c r="R10505" s="99"/>
      <c r="S10505" s="100">
        <v>1.0</v>
      </c>
      <c r="T10505" s="100">
        <v>1.0</v>
      </c>
      <c r="U10505" s="101" t="s">
        <v>7558</v>
      </c>
      <c r="V10505" s="101" t="s">
        <v>7559</v>
      </c>
      <c r="W10505" s="101" t="s">
        <v>54</v>
      </c>
      <c r="X10505" s="101" t="s">
        <v>7560</v>
      </c>
      <c r="Y10505" s="101" t="s">
        <v>18</v>
      </c>
    </row>
    <row r="10506">
      <c r="A10506" s="103" t="s">
        <v>63</v>
      </c>
      <c r="B10506" s="99"/>
      <c r="C10506" s="100" t="s">
        <v>5548</v>
      </c>
      <c r="D10506" s="101" t="s">
        <v>122</v>
      </c>
      <c r="E10506" s="101" t="s">
        <v>5549</v>
      </c>
      <c r="F10506" s="99"/>
      <c r="G10506" s="99"/>
      <c r="H10506" s="99"/>
      <c r="I10506" s="99"/>
      <c r="J10506" s="99"/>
      <c r="K10506" s="99"/>
      <c r="L10506" s="99"/>
      <c r="M10506" s="99"/>
      <c r="N10506" s="99"/>
      <c r="O10506" s="99"/>
      <c r="P10506" s="99"/>
      <c r="Q10506" s="99"/>
      <c r="R10506" s="99"/>
      <c r="S10506" s="102">
        <v>1.0</v>
      </c>
      <c r="T10506" s="102">
        <v>1.0</v>
      </c>
      <c r="U10506" s="102" t="s">
        <v>7558</v>
      </c>
      <c r="V10506" s="102" t="s">
        <v>7559</v>
      </c>
      <c r="W10506" s="102" t="s">
        <v>54</v>
      </c>
      <c r="X10506" s="102" t="s">
        <v>7560</v>
      </c>
      <c r="Y10506" s="101" t="s">
        <v>18</v>
      </c>
    </row>
    <row r="10507">
      <c r="A10507" s="98" t="s">
        <v>30</v>
      </c>
      <c r="B10507" s="99"/>
      <c r="C10507" s="100" t="s">
        <v>19887</v>
      </c>
      <c r="D10507" s="101" t="s">
        <v>122</v>
      </c>
      <c r="E10507" s="101" t="s">
        <v>19888</v>
      </c>
      <c r="F10507" s="99"/>
      <c r="G10507" s="99"/>
      <c r="H10507" s="99"/>
      <c r="I10507" s="99"/>
      <c r="J10507" s="99"/>
      <c r="K10507" s="99"/>
      <c r="L10507" s="99"/>
      <c r="M10507" s="99"/>
      <c r="N10507" s="99"/>
      <c r="O10507" s="99"/>
      <c r="P10507" s="99"/>
      <c r="Q10507" s="99"/>
      <c r="R10507" s="99"/>
      <c r="S10507" s="102">
        <v>1.0</v>
      </c>
      <c r="T10507" s="102">
        <v>1.0</v>
      </c>
      <c r="U10507" s="102" t="s">
        <v>7558</v>
      </c>
      <c r="V10507" s="102" t="s">
        <v>7559</v>
      </c>
      <c r="W10507" s="102" t="s">
        <v>54</v>
      </c>
      <c r="X10507" s="102" t="s">
        <v>7560</v>
      </c>
      <c r="Y10507" s="101" t="s">
        <v>18</v>
      </c>
    </row>
    <row r="10508">
      <c r="A10508" s="103" t="s">
        <v>63</v>
      </c>
      <c r="B10508" s="99"/>
      <c r="C10508" s="100" t="s">
        <v>19889</v>
      </c>
      <c r="D10508" s="101" t="s">
        <v>135</v>
      </c>
      <c r="E10508" s="101" t="s">
        <v>19890</v>
      </c>
      <c r="F10508" s="99"/>
      <c r="G10508" s="99"/>
      <c r="H10508" s="99"/>
      <c r="I10508" s="99"/>
      <c r="J10508" s="99"/>
      <c r="K10508" s="99"/>
      <c r="L10508" s="99"/>
      <c r="M10508" s="99"/>
      <c r="N10508" s="99"/>
      <c r="O10508" s="99"/>
      <c r="P10508" s="99"/>
      <c r="Q10508" s="99"/>
      <c r="R10508" s="99"/>
      <c r="S10508" s="100">
        <v>1.0</v>
      </c>
      <c r="T10508" s="100">
        <v>1.0</v>
      </c>
      <c r="U10508" s="101" t="s">
        <v>7558</v>
      </c>
      <c r="V10508" s="101" t="s">
        <v>7559</v>
      </c>
      <c r="W10508" s="101" t="s">
        <v>54</v>
      </c>
      <c r="X10508" s="101" t="s">
        <v>7560</v>
      </c>
      <c r="Y10508" s="101" t="s">
        <v>18</v>
      </c>
    </row>
    <row r="10509">
      <c r="A10509" s="98" t="s">
        <v>80</v>
      </c>
      <c r="B10509" s="99"/>
      <c r="C10509" s="100" t="s">
        <v>19891</v>
      </c>
      <c r="D10509" s="101" t="s">
        <v>122</v>
      </c>
      <c r="E10509" s="101" t="s">
        <v>19892</v>
      </c>
      <c r="F10509" s="99"/>
      <c r="G10509" s="99"/>
      <c r="H10509" s="99"/>
      <c r="I10509" s="99"/>
      <c r="J10509" s="99"/>
      <c r="K10509" s="99"/>
      <c r="L10509" s="99"/>
      <c r="M10509" s="99"/>
      <c r="N10509" s="99"/>
      <c r="O10509" s="99"/>
      <c r="P10509" s="99"/>
      <c r="Q10509" s="99"/>
      <c r="R10509" s="99"/>
      <c r="S10509" s="102">
        <v>1.0</v>
      </c>
      <c r="T10509" s="102">
        <v>1.0</v>
      </c>
      <c r="U10509" s="102" t="s">
        <v>7558</v>
      </c>
      <c r="V10509" s="102" t="s">
        <v>7559</v>
      </c>
      <c r="W10509" s="102" t="s">
        <v>54</v>
      </c>
      <c r="X10509" s="102" t="s">
        <v>7560</v>
      </c>
      <c r="Y10509" s="101" t="s">
        <v>18</v>
      </c>
    </row>
    <row r="10510">
      <c r="A10510" s="98" t="s">
        <v>64</v>
      </c>
      <c r="B10510" s="99"/>
      <c r="C10510" s="100" t="s">
        <v>19893</v>
      </c>
      <c r="D10510" s="101" t="s">
        <v>128</v>
      </c>
      <c r="E10510" s="101" t="s">
        <v>19894</v>
      </c>
      <c r="F10510" s="99"/>
      <c r="G10510" s="99"/>
      <c r="H10510" s="99"/>
      <c r="I10510" s="99"/>
      <c r="J10510" s="99"/>
      <c r="K10510" s="99"/>
      <c r="L10510" s="99"/>
      <c r="M10510" s="99"/>
      <c r="N10510" s="99"/>
      <c r="O10510" s="99"/>
      <c r="P10510" s="99"/>
      <c r="Q10510" s="99"/>
      <c r="R10510" s="99"/>
      <c r="S10510" s="102">
        <v>1.0</v>
      </c>
      <c r="T10510" s="102">
        <v>1.0</v>
      </c>
      <c r="U10510" s="102" t="s">
        <v>7558</v>
      </c>
      <c r="V10510" s="102" t="s">
        <v>7559</v>
      </c>
      <c r="W10510" s="102" t="s">
        <v>54</v>
      </c>
      <c r="X10510" s="102" t="s">
        <v>7560</v>
      </c>
      <c r="Y10510" s="101" t="s">
        <v>12</v>
      </c>
    </row>
    <row r="10511">
      <c r="A10511" s="98" t="s">
        <v>67</v>
      </c>
      <c r="B10511" s="99"/>
      <c r="C10511" s="100" t="s">
        <v>19895</v>
      </c>
      <c r="D10511" s="101" t="s">
        <v>135</v>
      </c>
      <c r="E10511" s="101" t="s">
        <v>19896</v>
      </c>
      <c r="F10511" s="99"/>
      <c r="G10511" s="99"/>
      <c r="H10511" s="99"/>
      <c r="I10511" s="99"/>
      <c r="J10511" s="99"/>
      <c r="K10511" s="99"/>
      <c r="L10511" s="99"/>
      <c r="M10511" s="99"/>
      <c r="N10511" s="99"/>
      <c r="O10511" s="99"/>
      <c r="P10511" s="99"/>
      <c r="Q10511" s="99"/>
      <c r="R10511" s="99"/>
      <c r="S10511" s="100">
        <v>1.0</v>
      </c>
      <c r="T10511" s="100">
        <v>1.0</v>
      </c>
      <c r="U10511" s="101" t="s">
        <v>7558</v>
      </c>
      <c r="V10511" s="101" t="s">
        <v>7559</v>
      </c>
      <c r="W10511" s="101" t="s">
        <v>54</v>
      </c>
      <c r="X10511" s="101" t="s">
        <v>7560</v>
      </c>
      <c r="Y10511" s="101" t="s">
        <v>18</v>
      </c>
    </row>
    <row r="10512">
      <c r="A10512" s="103" t="s">
        <v>63</v>
      </c>
      <c r="B10512" s="99"/>
      <c r="C10512" s="100" t="s">
        <v>19897</v>
      </c>
      <c r="D10512" s="101" t="s">
        <v>471</v>
      </c>
      <c r="E10512" s="101" t="s">
        <v>19898</v>
      </c>
      <c r="F10512" s="99"/>
      <c r="G10512" s="99"/>
      <c r="H10512" s="99"/>
      <c r="I10512" s="99"/>
      <c r="J10512" s="99"/>
      <c r="K10512" s="99"/>
      <c r="L10512" s="99"/>
      <c r="M10512" s="99"/>
      <c r="N10512" s="99"/>
      <c r="O10512" s="99"/>
      <c r="P10512" s="99"/>
      <c r="Q10512" s="99"/>
      <c r="R10512" s="99"/>
      <c r="S10512" s="100">
        <v>1.0</v>
      </c>
      <c r="T10512" s="100">
        <v>1.0</v>
      </c>
      <c r="U10512" s="101" t="s">
        <v>7558</v>
      </c>
      <c r="V10512" s="101" t="s">
        <v>7559</v>
      </c>
      <c r="W10512" s="101" t="s">
        <v>54</v>
      </c>
      <c r="X10512" s="101" t="s">
        <v>7560</v>
      </c>
      <c r="Y10512" s="101" t="s">
        <v>18</v>
      </c>
    </row>
    <row r="10513">
      <c r="A10513" s="98" t="s">
        <v>64</v>
      </c>
      <c r="B10513" s="99"/>
      <c r="C10513" s="100" t="s">
        <v>19899</v>
      </c>
      <c r="D10513" s="101" t="s">
        <v>128</v>
      </c>
      <c r="E10513" s="101" t="s">
        <v>19900</v>
      </c>
      <c r="F10513" s="99"/>
      <c r="G10513" s="99"/>
      <c r="H10513" s="99"/>
      <c r="I10513" s="99"/>
      <c r="J10513" s="99"/>
      <c r="K10513" s="99"/>
      <c r="L10513" s="99"/>
      <c r="M10513" s="99"/>
      <c r="N10513" s="99"/>
      <c r="O10513" s="99"/>
      <c r="P10513" s="99"/>
      <c r="Q10513" s="99"/>
      <c r="R10513" s="99"/>
      <c r="S10513" s="102">
        <v>1.0</v>
      </c>
      <c r="T10513" s="102">
        <v>1.0</v>
      </c>
      <c r="U10513" s="102" t="s">
        <v>7558</v>
      </c>
      <c r="V10513" s="102" t="s">
        <v>7559</v>
      </c>
      <c r="W10513" s="102" t="s">
        <v>54</v>
      </c>
      <c r="X10513" s="102" t="s">
        <v>7560</v>
      </c>
      <c r="Y10513" s="101" t="s">
        <v>12</v>
      </c>
    </row>
    <row r="10514">
      <c r="A10514" s="98" t="s">
        <v>64</v>
      </c>
      <c r="B10514" s="99"/>
      <c r="C10514" s="100" t="s">
        <v>19901</v>
      </c>
      <c r="D10514" s="101" t="s">
        <v>146</v>
      </c>
      <c r="E10514" s="101" t="s">
        <v>19902</v>
      </c>
      <c r="F10514" s="99"/>
      <c r="G10514" s="99"/>
      <c r="H10514" s="99"/>
      <c r="I10514" s="99"/>
      <c r="J10514" s="99"/>
      <c r="K10514" s="99"/>
      <c r="L10514" s="99"/>
      <c r="M10514" s="99"/>
      <c r="N10514" s="99"/>
      <c r="O10514" s="99"/>
      <c r="P10514" s="99"/>
      <c r="Q10514" s="99"/>
      <c r="R10514" s="99"/>
      <c r="S10514" s="100">
        <v>1.0</v>
      </c>
      <c r="T10514" s="100">
        <v>1.0</v>
      </c>
      <c r="U10514" s="101" t="s">
        <v>7558</v>
      </c>
      <c r="V10514" s="101" t="s">
        <v>7559</v>
      </c>
      <c r="W10514" s="101" t="s">
        <v>54</v>
      </c>
      <c r="X10514" s="101" t="s">
        <v>7560</v>
      </c>
      <c r="Y10514" s="101" t="s">
        <v>18</v>
      </c>
    </row>
    <row r="10515">
      <c r="A10515" s="103" t="s">
        <v>89</v>
      </c>
      <c r="B10515" s="99"/>
      <c r="C10515" s="100" t="s">
        <v>19903</v>
      </c>
      <c r="D10515" s="101" t="s">
        <v>135</v>
      </c>
      <c r="E10515" s="101" t="s">
        <v>19904</v>
      </c>
      <c r="F10515" s="99"/>
      <c r="G10515" s="99"/>
      <c r="H10515" s="99"/>
      <c r="I10515" s="99"/>
      <c r="J10515" s="99"/>
      <c r="K10515" s="99"/>
      <c r="L10515" s="99"/>
      <c r="M10515" s="99"/>
      <c r="N10515" s="99"/>
      <c r="O10515" s="99"/>
      <c r="P10515" s="99"/>
      <c r="Q10515" s="99"/>
      <c r="R10515" s="99"/>
      <c r="S10515" s="100">
        <v>1.0</v>
      </c>
      <c r="T10515" s="100">
        <v>1.0</v>
      </c>
      <c r="U10515" s="101" t="s">
        <v>7558</v>
      </c>
      <c r="V10515" s="101" t="s">
        <v>7559</v>
      </c>
      <c r="W10515" s="101" t="s">
        <v>54</v>
      </c>
      <c r="X10515" s="101" t="s">
        <v>7560</v>
      </c>
      <c r="Y10515" s="101" t="s">
        <v>18</v>
      </c>
    </row>
    <row r="10516">
      <c r="A10516" s="103" t="s">
        <v>63</v>
      </c>
      <c r="B10516" s="99"/>
      <c r="C10516" s="100" t="s">
        <v>5550</v>
      </c>
      <c r="D10516" s="101" t="s">
        <v>135</v>
      </c>
      <c r="E10516" s="101" t="s">
        <v>5551</v>
      </c>
      <c r="F10516" s="99"/>
      <c r="G10516" s="99"/>
      <c r="H10516" s="99"/>
      <c r="I10516" s="99"/>
      <c r="J10516" s="99"/>
      <c r="K10516" s="99"/>
      <c r="L10516" s="99"/>
      <c r="M10516" s="99"/>
      <c r="N10516" s="99"/>
      <c r="O10516" s="99"/>
      <c r="P10516" s="99"/>
      <c r="Q10516" s="99"/>
      <c r="R10516" s="99"/>
      <c r="S10516" s="100">
        <v>1.0</v>
      </c>
      <c r="T10516" s="100">
        <v>1.0</v>
      </c>
      <c r="U10516" s="101" t="s">
        <v>7558</v>
      </c>
      <c r="V10516" s="101" t="s">
        <v>7559</v>
      </c>
      <c r="W10516" s="101" t="s">
        <v>54</v>
      </c>
      <c r="X10516" s="101" t="s">
        <v>7560</v>
      </c>
      <c r="Y10516" s="101" t="s">
        <v>18</v>
      </c>
    </row>
    <row r="10517">
      <c r="A10517" s="98" t="s">
        <v>93</v>
      </c>
      <c r="B10517" s="99"/>
      <c r="C10517" s="100" t="s">
        <v>19905</v>
      </c>
      <c r="D10517" s="101" t="s">
        <v>122</v>
      </c>
      <c r="E10517" s="101" t="s">
        <v>19906</v>
      </c>
      <c r="F10517" s="99"/>
      <c r="G10517" s="99"/>
      <c r="H10517" s="99"/>
      <c r="I10517" s="99"/>
      <c r="J10517" s="99"/>
      <c r="K10517" s="99"/>
      <c r="L10517" s="99"/>
      <c r="M10517" s="99"/>
      <c r="N10517" s="99"/>
      <c r="O10517" s="99"/>
      <c r="P10517" s="99"/>
      <c r="Q10517" s="99"/>
      <c r="R10517" s="99"/>
      <c r="S10517" s="102">
        <v>1.0</v>
      </c>
      <c r="T10517" s="102">
        <v>1.0</v>
      </c>
      <c r="U10517" s="102" t="s">
        <v>7558</v>
      </c>
      <c r="V10517" s="102" t="s">
        <v>7559</v>
      </c>
      <c r="W10517" s="102" t="s">
        <v>54</v>
      </c>
      <c r="X10517" s="102" t="s">
        <v>7560</v>
      </c>
      <c r="Y10517" s="101" t="s">
        <v>18</v>
      </c>
    </row>
    <row r="10518">
      <c r="A10518" s="103" t="s">
        <v>63</v>
      </c>
      <c r="B10518" s="99"/>
      <c r="C10518" s="100" t="s">
        <v>19907</v>
      </c>
      <c r="D10518" s="101" t="s">
        <v>122</v>
      </c>
      <c r="E10518" s="101" t="s">
        <v>5553</v>
      </c>
      <c r="F10518" s="99"/>
      <c r="G10518" s="99"/>
      <c r="H10518" s="99"/>
      <c r="I10518" s="99"/>
      <c r="J10518" s="99"/>
      <c r="K10518" s="99"/>
      <c r="L10518" s="99"/>
      <c r="M10518" s="99"/>
      <c r="N10518" s="99"/>
      <c r="O10518" s="99"/>
      <c r="P10518" s="99"/>
      <c r="Q10518" s="99"/>
      <c r="R10518" s="99"/>
      <c r="S10518" s="102">
        <v>1.0</v>
      </c>
      <c r="T10518" s="102">
        <v>1.0</v>
      </c>
      <c r="U10518" s="102" t="s">
        <v>7558</v>
      </c>
      <c r="V10518" s="102" t="s">
        <v>7559</v>
      </c>
      <c r="W10518" s="102" t="s">
        <v>54</v>
      </c>
      <c r="X10518" s="102" t="s">
        <v>7560</v>
      </c>
      <c r="Y10518" s="101" t="s">
        <v>18</v>
      </c>
    </row>
    <row r="10519">
      <c r="A10519" s="103" t="s">
        <v>24</v>
      </c>
      <c r="B10519" s="99"/>
      <c r="C10519" s="100" t="s">
        <v>19908</v>
      </c>
      <c r="D10519" s="101" t="s">
        <v>151</v>
      </c>
      <c r="E10519" s="101" t="s">
        <v>19909</v>
      </c>
      <c r="F10519" s="99"/>
      <c r="G10519" s="99"/>
      <c r="H10519" s="99"/>
      <c r="I10519" s="99"/>
      <c r="J10519" s="99"/>
      <c r="K10519" s="99"/>
      <c r="L10519" s="99"/>
      <c r="M10519" s="99"/>
      <c r="N10519" s="99"/>
      <c r="O10519" s="99"/>
      <c r="P10519" s="99"/>
      <c r="Q10519" s="99"/>
      <c r="R10519" s="99"/>
      <c r="S10519" s="102">
        <v>0.0</v>
      </c>
      <c r="T10519" s="102"/>
      <c r="U10519" s="102"/>
      <c r="V10519" s="102"/>
      <c r="W10519" s="102"/>
      <c r="X10519" s="102"/>
      <c r="Y10519" s="101" t="s">
        <v>12</v>
      </c>
    </row>
    <row r="10520">
      <c r="A10520" s="98" t="s">
        <v>64</v>
      </c>
      <c r="B10520" s="99"/>
      <c r="C10520" s="100" t="s">
        <v>19910</v>
      </c>
      <c r="D10520" s="101" t="s">
        <v>135</v>
      </c>
      <c r="E10520" s="101" t="s">
        <v>19911</v>
      </c>
      <c r="F10520" s="99"/>
      <c r="G10520" s="99"/>
      <c r="H10520" s="99"/>
      <c r="I10520" s="99"/>
      <c r="J10520" s="99"/>
      <c r="K10520" s="99"/>
      <c r="L10520" s="99"/>
      <c r="M10520" s="99"/>
      <c r="N10520" s="99"/>
      <c r="O10520" s="99"/>
      <c r="P10520" s="99"/>
      <c r="Q10520" s="99"/>
      <c r="R10520" s="99"/>
      <c r="S10520" s="100">
        <v>1.0</v>
      </c>
      <c r="T10520" s="100">
        <v>1.0</v>
      </c>
      <c r="U10520" s="101" t="s">
        <v>7558</v>
      </c>
      <c r="V10520" s="101" t="s">
        <v>7559</v>
      </c>
      <c r="W10520" s="101" t="s">
        <v>54</v>
      </c>
      <c r="X10520" s="101" t="s">
        <v>7560</v>
      </c>
      <c r="Y10520" s="101" t="s">
        <v>18</v>
      </c>
    </row>
    <row r="10521">
      <c r="A10521" s="103" t="s">
        <v>63</v>
      </c>
      <c r="B10521" s="99"/>
      <c r="C10521" s="100" t="s">
        <v>19912</v>
      </c>
      <c r="D10521" s="101" t="s">
        <v>158</v>
      </c>
      <c r="E10521" s="101" t="s">
        <v>19913</v>
      </c>
      <c r="F10521" s="99"/>
      <c r="G10521" s="99"/>
      <c r="H10521" s="99"/>
      <c r="I10521" s="99"/>
      <c r="J10521" s="99"/>
      <c r="K10521" s="99"/>
      <c r="L10521" s="99"/>
      <c r="M10521" s="99"/>
      <c r="N10521" s="99"/>
      <c r="O10521" s="99"/>
      <c r="P10521" s="99"/>
      <c r="Q10521" s="99"/>
      <c r="R10521" s="99"/>
      <c r="S10521" s="100">
        <v>1.0</v>
      </c>
      <c r="T10521" s="100">
        <v>1.0</v>
      </c>
      <c r="U10521" s="101" t="s">
        <v>7558</v>
      </c>
      <c r="V10521" s="101" t="s">
        <v>7559</v>
      </c>
      <c r="W10521" s="101" t="s">
        <v>54</v>
      </c>
      <c r="X10521" s="101" t="s">
        <v>7560</v>
      </c>
      <c r="Y10521" s="101" t="s">
        <v>18</v>
      </c>
    </row>
    <row r="10522">
      <c r="A10522" s="103" t="s">
        <v>89</v>
      </c>
      <c r="B10522" s="99"/>
      <c r="C10522" s="100" t="s">
        <v>19914</v>
      </c>
      <c r="D10522" s="101" t="s">
        <v>158</v>
      </c>
      <c r="E10522" s="101" t="s">
        <v>19913</v>
      </c>
      <c r="F10522" s="99"/>
      <c r="G10522" s="99"/>
      <c r="H10522" s="99"/>
      <c r="I10522" s="99"/>
      <c r="J10522" s="99"/>
      <c r="K10522" s="99"/>
      <c r="L10522" s="99"/>
      <c r="M10522" s="99"/>
      <c r="N10522" s="99"/>
      <c r="O10522" s="99"/>
      <c r="P10522" s="99"/>
      <c r="Q10522" s="99"/>
      <c r="R10522" s="99"/>
      <c r="S10522" s="100">
        <v>1.0</v>
      </c>
      <c r="T10522" s="100">
        <v>1.0</v>
      </c>
      <c r="U10522" s="101" t="s">
        <v>7558</v>
      </c>
      <c r="V10522" s="101" t="s">
        <v>7559</v>
      </c>
      <c r="W10522" s="101" t="s">
        <v>54</v>
      </c>
      <c r="X10522" s="101" t="s">
        <v>7560</v>
      </c>
      <c r="Y10522" s="101" t="s">
        <v>18</v>
      </c>
    </row>
    <row r="10523">
      <c r="A10523" s="98" t="s">
        <v>67</v>
      </c>
      <c r="B10523" s="99"/>
      <c r="C10523" s="100" t="s">
        <v>19915</v>
      </c>
      <c r="D10523" s="101" t="s">
        <v>158</v>
      </c>
      <c r="E10523" s="101" t="s">
        <v>19916</v>
      </c>
      <c r="F10523" s="99"/>
      <c r="G10523" s="99"/>
      <c r="H10523" s="99"/>
      <c r="I10523" s="99"/>
      <c r="J10523" s="99"/>
      <c r="K10523" s="99"/>
      <c r="L10523" s="99"/>
      <c r="M10523" s="99"/>
      <c r="N10523" s="99"/>
      <c r="O10523" s="99"/>
      <c r="P10523" s="99"/>
      <c r="Q10523" s="99"/>
      <c r="R10523" s="99"/>
      <c r="S10523" s="100">
        <v>1.0</v>
      </c>
      <c r="T10523" s="100">
        <v>1.0</v>
      </c>
      <c r="U10523" s="101" t="s">
        <v>7558</v>
      </c>
      <c r="V10523" s="101" t="s">
        <v>7559</v>
      </c>
      <c r="W10523" s="101" t="s">
        <v>54</v>
      </c>
      <c r="X10523" s="101" t="s">
        <v>7560</v>
      </c>
      <c r="Y10523" s="101" t="s">
        <v>18</v>
      </c>
    </row>
    <row r="10524">
      <c r="A10524" s="98" t="s">
        <v>67</v>
      </c>
      <c r="B10524" s="99"/>
      <c r="C10524" s="100" t="s">
        <v>19917</v>
      </c>
      <c r="D10524" s="101" t="s">
        <v>135</v>
      </c>
      <c r="E10524" s="101" t="s">
        <v>19918</v>
      </c>
      <c r="F10524" s="99"/>
      <c r="G10524" s="99"/>
      <c r="H10524" s="99"/>
      <c r="I10524" s="99"/>
      <c r="J10524" s="99"/>
      <c r="K10524" s="99"/>
      <c r="L10524" s="99"/>
      <c r="M10524" s="99"/>
      <c r="N10524" s="99"/>
      <c r="O10524" s="99"/>
      <c r="P10524" s="99"/>
      <c r="Q10524" s="99"/>
      <c r="R10524" s="99"/>
      <c r="S10524" s="100">
        <v>1.0</v>
      </c>
      <c r="T10524" s="100">
        <v>1.0</v>
      </c>
      <c r="U10524" s="101" t="s">
        <v>7558</v>
      </c>
      <c r="V10524" s="101" t="s">
        <v>7559</v>
      </c>
      <c r="W10524" s="101" t="s">
        <v>54</v>
      </c>
      <c r="X10524" s="101" t="s">
        <v>7560</v>
      </c>
      <c r="Y10524" s="101" t="s">
        <v>18</v>
      </c>
    </row>
    <row r="10525">
      <c r="A10525" s="98" t="s">
        <v>81</v>
      </c>
      <c r="B10525" s="99"/>
      <c r="C10525" s="100" t="s">
        <v>19919</v>
      </c>
      <c r="D10525" s="101" t="s">
        <v>825</v>
      </c>
      <c r="E10525" s="101" t="s">
        <v>19920</v>
      </c>
      <c r="F10525" s="99"/>
      <c r="G10525" s="99"/>
      <c r="H10525" s="99"/>
      <c r="I10525" s="99"/>
      <c r="J10525" s="99"/>
      <c r="K10525" s="99"/>
      <c r="L10525" s="99"/>
      <c r="M10525" s="99"/>
      <c r="N10525" s="99"/>
      <c r="O10525" s="99"/>
      <c r="P10525" s="99"/>
      <c r="Q10525" s="99"/>
      <c r="R10525" s="99"/>
      <c r="S10525" s="102">
        <v>1.0</v>
      </c>
      <c r="T10525" s="102">
        <v>1.0</v>
      </c>
      <c r="U10525" s="102" t="s">
        <v>7558</v>
      </c>
      <c r="V10525" s="102" t="s">
        <v>7559</v>
      </c>
      <c r="W10525" s="102" t="s">
        <v>54</v>
      </c>
      <c r="X10525" s="102" t="s">
        <v>7560</v>
      </c>
      <c r="Y10525" s="101" t="s">
        <v>18</v>
      </c>
    </row>
    <row r="10526">
      <c r="A10526" s="103" t="s">
        <v>24</v>
      </c>
      <c r="B10526" s="99"/>
      <c r="C10526" s="100" t="s">
        <v>19921</v>
      </c>
      <c r="D10526" s="101" t="s">
        <v>122</v>
      </c>
      <c r="E10526" s="101" t="s">
        <v>19922</v>
      </c>
      <c r="F10526" s="99"/>
      <c r="G10526" s="99"/>
      <c r="H10526" s="99"/>
      <c r="I10526" s="99"/>
      <c r="J10526" s="99"/>
      <c r="K10526" s="99"/>
      <c r="L10526" s="99"/>
      <c r="M10526" s="99"/>
      <c r="N10526" s="99"/>
      <c r="O10526" s="99"/>
      <c r="P10526" s="99"/>
      <c r="Q10526" s="99"/>
      <c r="R10526" s="99"/>
      <c r="S10526" s="102">
        <v>1.0</v>
      </c>
      <c r="T10526" s="102">
        <v>1.0</v>
      </c>
      <c r="U10526" s="102" t="s">
        <v>7558</v>
      </c>
      <c r="V10526" s="102" t="s">
        <v>7559</v>
      </c>
      <c r="W10526" s="102" t="s">
        <v>54</v>
      </c>
      <c r="X10526" s="102" t="s">
        <v>7560</v>
      </c>
      <c r="Y10526" s="101" t="s">
        <v>18</v>
      </c>
    </row>
    <row r="10527">
      <c r="A10527" s="103" t="s">
        <v>63</v>
      </c>
      <c r="B10527" s="99"/>
      <c r="C10527" s="100" t="s">
        <v>5554</v>
      </c>
      <c r="D10527" s="101" t="s">
        <v>122</v>
      </c>
      <c r="E10527" s="101" t="s">
        <v>5555</v>
      </c>
      <c r="F10527" s="99"/>
      <c r="G10527" s="99"/>
      <c r="H10527" s="99"/>
      <c r="I10527" s="99"/>
      <c r="J10527" s="99"/>
      <c r="K10527" s="99"/>
      <c r="L10527" s="99"/>
      <c r="M10527" s="99"/>
      <c r="N10527" s="99"/>
      <c r="O10527" s="99"/>
      <c r="P10527" s="99"/>
      <c r="Q10527" s="99"/>
      <c r="R10527" s="99"/>
      <c r="S10527" s="102">
        <v>1.0</v>
      </c>
      <c r="T10527" s="102">
        <v>1.0</v>
      </c>
      <c r="U10527" s="102" t="s">
        <v>7558</v>
      </c>
      <c r="V10527" s="102" t="s">
        <v>7559</v>
      </c>
      <c r="W10527" s="102" t="s">
        <v>54</v>
      </c>
      <c r="X10527" s="102" t="s">
        <v>7560</v>
      </c>
      <c r="Y10527" s="101" t="s">
        <v>18</v>
      </c>
    </row>
    <row r="10528">
      <c r="A10528" s="103" t="s">
        <v>63</v>
      </c>
      <c r="B10528" s="99"/>
      <c r="C10528" s="100" t="s">
        <v>19923</v>
      </c>
      <c r="D10528" s="101" t="s">
        <v>471</v>
      </c>
      <c r="E10528" s="101" t="s">
        <v>19924</v>
      </c>
      <c r="F10528" s="99"/>
      <c r="G10528" s="99"/>
      <c r="H10528" s="99"/>
      <c r="I10528" s="99"/>
      <c r="J10528" s="99"/>
      <c r="K10528" s="99"/>
      <c r="L10528" s="99"/>
      <c r="M10528" s="99"/>
      <c r="N10528" s="99"/>
      <c r="O10528" s="99"/>
      <c r="P10528" s="99"/>
      <c r="Q10528" s="99"/>
      <c r="R10528" s="99"/>
      <c r="S10528" s="100">
        <v>1.0</v>
      </c>
      <c r="T10528" s="100">
        <v>1.0</v>
      </c>
      <c r="U10528" s="101" t="s">
        <v>7558</v>
      </c>
      <c r="V10528" s="101" t="s">
        <v>7559</v>
      </c>
      <c r="W10528" s="101" t="s">
        <v>54</v>
      </c>
      <c r="X10528" s="101" t="s">
        <v>7560</v>
      </c>
      <c r="Y10528" s="101" t="s">
        <v>18</v>
      </c>
    </row>
    <row r="10529">
      <c r="A10529" s="98" t="s">
        <v>64</v>
      </c>
      <c r="B10529" s="99"/>
      <c r="C10529" s="100" t="s">
        <v>19925</v>
      </c>
      <c r="D10529" s="101" t="s">
        <v>135</v>
      </c>
      <c r="E10529" s="101" t="s">
        <v>19926</v>
      </c>
      <c r="F10529" s="99"/>
      <c r="G10529" s="99"/>
      <c r="H10529" s="99"/>
      <c r="I10529" s="99"/>
      <c r="J10529" s="99"/>
      <c r="K10529" s="99"/>
      <c r="L10529" s="99"/>
      <c r="M10529" s="99"/>
      <c r="N10529" s="99"/>
      <c r="O10529" s="99"/>
      <c r="P10529" s="99"/>
      <c r="Q10529" s="99"/>
      <c r="R10529" s="99"/>
      <c r="S10529" s="100">
        <v>1.0</v>
      </c>
      <c r="T10529" s="100">
        <v>1.0</v>
      </c>
      <c r="U10529" s="101" t="s">
        <v>7558</v>
      </c>
      <c r="V10529" s="101" t="s">
        <v>7559</v>
      </c>
      <c r="W10529" s="101" t="s">
        <v>54</v>
      </c>
      <c r="X10529" s="101" t="s">
        <v>7560</v>
      </c>
      <c r="Y10529" s="101" t="s">
        <v>18</v>
      </c>
    </row>
    <row r="10530">
      <c r="A10530" s="98" t="s">
        <v>30</v>
      </c>
      <c r="B10530" s="99"/>
      <c r="C10530" s="100" t="s">
        <v>19927</v>
      </c>
      <c r="D10530" s="101" t="s">
        <v>122</v>
      </c>
      <c r="E10530" s="101" t="s">
        <v>19928</v>
      </c>
      <c r="F10530" s="99"/>
      <c r="G10530" s="99"/>
      <c r="H10530" s="99"/>
      <c r="I10530" s="99"/>
      <c r="J10530" s="99"/>
      <c r="K10530" s="99"/>
      <c r="L10530" s="99"/>
      <c r="M10530" s="99"/>
      <c r="N10530" s="99"/>
      <c r="O10530" s="99"/>
      <c r="P10530" s="99"/>
      <c r="Q10530" s="99"/>
      <c r="R10530" s="99"/>
      <c r="S10530" s="102">
        <v>1.0</v>
      </c>
      <c r="T10530" s="102">
        <v>1.0</v>
      </c>
      <c r="U10530" s="102" t="s">
        <v>7558</v>
      </c>
      <c r="V10530" s="102" t="s">
        <v>7559</v>
      </c>
      <c r="W10530" s="102" t="s">
        <v>54</v>
      </c>
      <c r="X10530" s="102" t="s">
        <v>7560</v>
      </c>
      <c r="Y10530" s="101" t="s">
        <v>18</v>
      </c>
    </row>
    <row r="10531">
      <c r="A10531" s="98" t="s">
        <v>93</v>
      </c>
      <c r="B10531" s="99"/>
      <c r="C10531" s="100" t="s">
        <v>19929</v>
      </c>
      <c r="D10531" s="101" t="s">
        <v>122</v>
      </c>
      <c r="E10531" s="101" t="s">
        <v>19930</v>
      </c>
      <c r="F10531" s="99"/>
      <c r="G10531" s="99"/>
      <c r="H10531" s="99"/>
      <c r="I10531" s="99"/>
      <c r="J10531" s="99"/>
      <c r="K10531" s="99"/>
      <c r="L10531" s="99"/>
      <c r="M10531" s="99"/>
      <c r="N10531" s="99"/>
      <c r="O10531" s="99"/>
      <c r="P10531" s="99"/>
      <c r="Q10531" s="99"/>
      <c r="R10531" s="99"/>
      <c r="S10531" s="102">
        <v>1.0</v>
      </c>
      <c r="T10531" s="102">
        <v>1.0</v>
      </c>
      <c r="U10531" s="102" t="s">
        <v>7558</v>
      </c>
      <c r="V10531" s="102" t="s">
        <v>7559</v>
      </c>
      <c r="W10531" s="102" t="s">
        <v>54</v>
      </c>
      <c r="X10531" s="102" t="s">
        <v>7560</v>
      </c>
      <c r="Y10531" s="101" t="s">
        <v>18</v>
      </c>
    </row>
    <row r="10532">
      <c r="A10532" s="103" t="s">
        <v>24</v>
      </c>
      <c r="B10532" s="99"/>
      <c r="C10532" s="100" t="s">
        <v>19931</v>
      </c>
      <c r="D10532" s="101" t="s">
        <v>151</v>
      </c>
      <c r="E10532" s="101" t="s">
        <v>19932</v>
      </c>
      <c r="F10532" s="99"/>
      <c r="G10532" s="99"/>
      <c r="H10532" s="99"/>
      <c r="I10532" s="99"/>
      <c r="J10532" s="99"/>
      <c r="K10532" s="99"/>
      <c r="L10532" s="99"/>
      <c r="M10532" s="99"/>
      <c r="N10532" s="99"/>
      <c r="O10532" s="99"/>
      <c r="P10532" s="99"/>
      <c r="Q10532" s="99"/>
      <c r="R10532" s="99"/>
      <c r="S10532" s="102">
        <v>1.0</v>
      </c>
      <c r="T10532" s="102">
        <v>1.0</v>
      </c>
      <c r="U10532" s="102" t="s">
        <v>7558</v>
      </c>
      <c r="V10532" s="102" t="s">
        <v>7559</v>
      </c>
      <c r="W10532" s="102" t="s">
        <v>54</v>
      </c>
      <c r="X10532" s="102" t="s">
        <v>7591</v>
      </c>
      <c r="Y10532" s="101" t="s">
        <v>12</v>
      </c>
      <c r="Z10532" s="33">
        <v>1.0</v>
      </c>
    </row>
    <row r="10533">
      <c r="A10533" s="98" t="s">
        <v>93</v>
      </c>
      <c r="B10533" s="99"/>
      <c r="C10533" s="100" t="s">
        <v>19933</v>
      </c>
      <c r="D10533" s="101" t="s">
        <v>135</v>
      </c>
      <c r="E10533" s="101" t="s">
        <v>19934</v>
      </c>
      <c r="F10533" s="99"/>
      <c r="G10533" s="99"/>
      <c r="H10533" s="99"/>
      <c r="I10533" s="99"/>
      <c r="J10533" s="99"/>
      <c r="K10533" s="99"/>
      <c r="L10533" s="99"/>
      <c r="M10533" s="99"/>
      <c r="N10533" s="99"/>
      <c r="O10533" s="99"/>
      <c r="P10533" s="99"/>
      <c r="Q10533" s="99"/>
      <c r="R10533" s="99"/>
      <c r="S10533" s="100">
        <v>1.0</v>
      </c>
      <c r="T10533" s="100">
        <v>1.0</v>
      </c>
      <c r="U10533" s="101" t="s">
        <v>7558</v>
      </c>
      <c r="V10533" s="101" t="s">
        <v>7559</v>
      </c>
      <c r="W10533" s="101" t="s">
        <v>54</v>
      </c>
      <c r="X10533" s="101" t="s">
        <v>7560</v>
      </c>
      <c r="Y10533" s="101" t="s">
        <v>18</v>
      </c>
    </row>
    <row r="10534">
      <c r="A10534" s="98" t="s">
        <v>30</v>
      </c>
      <c r="B10534" s="99"/>
      <c r="C10534" s="100" t="s">
        <v>19935</v>
      </c>
      <c r="D10534" s="101" t="s">
        <v>128</v>
      </c>
      <c r="E10534" s="101" t="s">
        <v>19936</v>
      </c>
      <c r="F10534" s="99"/>
      <c r="G10534" s="99"/>
      <c r="H10534" s="99"/>
      <c r="I10534" s="99"/>
      <c r="J10534" s="99"/>
      <c r="K10534" s="99"/>
      <c r="L10534" s="99"/>
      <c r="M10534" s="99"/>
      <c r="N10534" s="99"/>
      <c r="O10534" s="99"/>
      <c r="P10534" s="99"/>
      <c r="Q10534" s="99"/>
      <c r="R10534" s="99"/>
      <c r="S10534" s="102">
        <v>1.0</v>
      </c>
      <c r="T10534" s="102">
        <v>1.0</v>
      </c>
      <c r="U10534" s="102" t="s">
        <v>7558</v>
      </c>
      <c r="V10534" s="102" t="s">
        <v>7559</v>
      </c>
      <c r="W10534" s="102" t="s">
        <v>54</v>
      </c>
      <c r="X10534" s="102" t="s">
        <v>7560</v>
      </c>
      <c r="Y10534" s="101" t="s">
        <v>12</v>
      </c>
    </row>
    <row r="10535">
      <c r="A10535" s="103" t="s">
        <v>63</v>
      </c>
      <c r="B10535" s="99"/>
      <c r="C10535" s="100" t="s">
        <v>19937</v>
      </c>
      <c r="D10535" s="101" t="s">
        <v>135</v>
      </c>
      <c r="E10535" s="101" t="s">
        <v>5557</v>
      </c>
      <c r="F10535" s="99"/>
      <c r="G10535" s="99"/>
      <c r="H10535" s="99"/>
      <c r="I10535" s="99"/>
      <c r="J10535" s="99"/>
      <c r="K10535" s="99"/>
      <c r="L10535" s="99"/>
      <c r="M10535" s="99"/>
      <c r="N10535" s="99"/>
      <c r="O10535" s="99"/>
      <c r="P10535" s="99"/>
      <c r="Q10535" s="99"/>
      <c r="R10535" s="99"/>
      <c r="S10535" s="100">
        <v>1.0</v>
      </c>
      <c r="T10535" s="100">
        <v>1.0</v>
      </c>
      <c r="U10535" s="101" t="s">
        <v>7558</v>
      </c>
      <c r="V10535" s="101" t="s">
        <v>7559</v>
      </c>
      <c r="W10535" s="101" t="s">
        <v>54</v>
      </c>
      <c r="X10535" s="101" t="s">
        <v>7560</v>
      </c>
      <c r="Y10535" s="101" t="s">
        <v>18</v>
      </c>
    </row>
    <row r="10536">
      <c r="A10536" s="98" t="s">
        <v>93</v>
      </c>
      <c r="B10536" s="99"/>
      <c r="C10536" s="100" t="s">
        <v>19938</v>
      </c>
      <c r="D10536" s="101" t="s">
        <v>471</v>
      </c>
      <c r="E10536" s="101" t="s">
        <v>19939</v>
      </c>
      <c r="F10536" s="99"/>
      <c r="G10536" s="99"/>
      <c r="H10536" s="99"/>
      <c r="I10536" s="99"/>
      <c r="J10536" s="99"/>
      <c r="K10536" s="99"/>
      <c r="L10536" s="99"/>
      <c r="M10536" s="99"/>
      <c r="N10536" s="99"/>
      <c r="O10536" s="99"/>
      <c r="P10536" s="99"/>
      <c r="Q10536" s="99"/>
      <c r="R10536" s="99"/>
      <c r="S10536" s="100">
        <v>1.0</v>
      </c>
      <c r="T10536" s="100">
        <v>1.0</v>
      </c>
      <c r="U10536" s="101" t="s">
        <v>7558</v>
      </c>
      <c r="V10536" s="101" t="s">
        <v>7559</v>
      </c>
      <c r="W10536" s="101" t="s">
        <v>54</v>
      </c>
      <c r="X10536" s="101" t="s">
        <v>7560</v>
      </c>
      <c r="Y10536" s="101" t="s">
        <v>18</v>
      </c>
    </row>
    <row r="10537">
      <c r="A10537" s="98" t="s">
        <v>64</v>
      </c>
      <c r="B10537" s="99"/>
      <c r="C10537" s="100" t="s">
        <v>19940</v>
      </c>
      <c r="D10537" s="101" t="s">
        <v>471</v>
      </c>
      <c r="E10537" s="101" t="s">
        <v>19941</v>
      </c>
      <c r="F10537" s="99"/>
      <c r="G10537" s="99"/>
      <c r="H10537" s="99"/>
      <c r="I10537" s="99"/>
      <c r="J10537" s="99"/>
      <c r="K10537" s="99"/>
      <c r="L10537" s="99"/>
      <c r="M10537" s="99"/>
      <c r="N10537" s="99"/>
      <c r="O10537" s="99"/>
      <c r="P10537" s="99"/>
      <c r="Q10537" s="99"/>
      <c r="R10537" s="99"/>
      <c r="S10537" s="100">
        <v>1.0</v>
      </c>
      <c r="T10537" s="100">
        <v>1.0</v>
      </c>
      <c r="U10537" s="101" t="s">
        <v>7558</v>
      </c>
      <c r="V10537" s="101" t="s">
        <v>7559</v>
      </c>
      <c r="W10537" s="101" t="s">
        <v>54</v>
      </c>
      <c r="X10537" s="101" t="s">
        <v>7560</v>
      </c>
      <c r="Y10537" s="101" t="s">
        <v>18</v>
      </c>
    </row>
    <row r="10538">
      <c r="A10538" s="103" t="s">
        <v>63</v>
      </c>
      <c r="B10538" s="99"/>
      <c r="C10538" s="100" t="s">
        <v>19942</v>
      </c>
      <c r="D10538" s="101" t="s">
        <v>122</v>
      </c>
      <c r="E10538" s="101" t="s">
        <v>5559</v>
      </c>
      <c r="F10538" s="99"/>
      <c r="G10538" s="99"/>
      <c r="H10538" s="99"/>
      <c r="I10538" s="99"/>
      <c r="J10538" s="99"/>
      <c r="K10538" s="99"/>
      <c r="L10538" s="99"/>
      <c r="M10538" s="99"/>
      <c r="N10538" s="99"/>
      <c r="O10538" s="99"/>
      <c r="P10538" s="99"/>
      <c r="Q10538" s="99"/>
      <c r="R10538" s="99"/>
      <c r="S10538" s="102">
        <v>1.0</v>
      </c>
      <c r="T10538" s="102">
        <v>1.0</v>
      </c>
      <c r="U10538" s="102" t="s">
        <v>7558</v>
      </c>
      <c r="V10538" s="102" t="s">
        <v>7559</v>
      </c>
      <c r="W10538" s="102" t="s">
        <v>54</v>
      </c>
      <c r="X10538" s="102" t="s">
        <v>7560</v>
      </c>
      <c r="Y10538" s="101" t="s">
        <v>18</v>
      </c>
    </row>
    <row r="10539">
      <c r="A10539" s="103" t="s">
        <v>63</v>
      </c>
      <c r="B10539" s="99"/>
      <c r="C10539" s="100" t="s">
        <v>19943</v>
      </c>
      <c r="D10539" s="101" t="s">
        <v>135</v>
      </c>
      <c r="E10539" s="101" t="s">
        <v>19944</v>
      </c>
      <c r="F10539" s="99"/>
      <c r="G10539" s="99"/>
      <c r="H10539" s="99"/>
      <c r="I10539" s="99"/>
      <c r="J10539" s="99"/>
      <c r="K10539" s="99"/>
      <c r="L10539" s="99"/>
      <c r="M10539" s="99"/>
      <c r="N10539" s="99"/>
      <c r="O10539" s="99"/>
      <c r="P10539" s="99"/>
      <c r="Q10539" s="99"/>
      <c r="R10539" s="99"/>
      <c r="S10539" s="100">
        <v>1.0</v>
      </c>
      <c r="T10539" s="100">
        <v>1.0</v>
      </c>
      <c r="U10539" s="101" t="s">
        <v>7558</v>
      </c>
      <c r="V10539" s="101" t="s">
        <v>7559</v>
      </c>
      <c r="W10539" s="101" t="s">
        <v>54</v>
      </c>
      <c r="X10539" s="101" t="s">
        <v>7560</v>
      </c>
      <c r="Y10539" s="101" t="s">
        <v>18</v>
      </c>
    </row>
    <row r="10540">
      <c r="A10540" s="98" t="s">
        <v>64</v>
      </c>
      <c r="B10540" s="99"/>
      <c r="C10540" s="100" t="s">
        <v>19945</v>
      </c>
      <c r="D10540" s="101" t="s">
        <v>135</v>
      </c>
      <c r="E10540" s="101" t="s">
        <v>19946</v>
      </c>
      <c r="F10540" s="99"/>
      <c r="G10540" s="99"/>
      <c r="H10540" s="99"/>
      <c r="I10540" s="99"/>
      <c r="J10540" s="99"/>
      <c r="K10540" s="99"/>
      <c r="L10540" s="99"/>
      <c r="M10540" s="99"/>
      <c r="N10540" s="99"/>
      <c r="O10540" s="99"/>
      <c r="P10540" s="99"/>
      <c r="Q10540" s="99"/>
      <c r="R10540" s="99"/>
      <c r="S10540" s="100">
        <v>1.0</v>
      </c>
      <c r="T10540" s="100">
        <v>1.0</v>
      </c>
      <c r="U10540" s="101" t="s">
        <v>7558</v>
      </c>
      <c r="V10540" s="101" t="s">
        <v>7559</v>
      </c>
      <c r="W10540" s="101" t="s">
        <v>54</v>
      </c>
      <c r="X10540" s="101" t="s">
        <v>7560</v>
      </c>
      <c r="Y10540" s="101" t="s">
        <v>18</v>
      </c>
    </row>
    <row r="10541">
      <c r="A10541" s="98" t="s">
        <v>93</v>
      </c>
      <c r="B10541" s="99"/>
      <c r="C10541" s="100" t="s">
        <v>19947</v>
      </c>
      <c r="D10541" s="101" t="s">
        <v>122</v>
      </c>
      <c r="E10541" s="101" t="s">
        <v>19948</v>
      </c>
      <c r="F10541" s="99"/>
      <c r="G10541" s="99"/>
      <c r="H10541" s="99"/>
      <c r="I10541" s="99"/>
      <c r="J10541" s="99"/>
      <c r="K10541" s="99"/>
      <c r="L10541" s="99"/>
      <c r="M10541" s="99"/>
      <c r="N10541" s="99"/>
      <c r="O10541" s="99"/>
      <c r="P10541" s="99"/>
      <c r="Q10541" s="99"/>
      <c r="R10541" s="99"/>
      <c r="S10541" s="102">
        <v>1.0</v>
      </c>
      <c r="T10541" s="102">
        <v>1.0</v>
      </c>
      <c r="U10541" s="102" t="s">
        <v>7558</v>
      </c>
      <c r="V10541" s="102" t="s">
        <v>7559</v>
      </c>
      <c r="W10541" s="102" t="s">
        <v>54</v>
      </c>
      <c r="X10541" s="102" t="s">
        <v>7560</v>
      </c>
      <c r="Y10541" s="101" t="s">
        <v>18</v>
      </c>
    </row>
    <row r="10542">
      <c r="A10542" s="98" t="s">
        <v>64</v>
      </c>
      <c r="B10542" s="99"/>
      <c r="C10542" s="100" t="s">
        <v>19949</v>
      </c>
      <c r="D10542" s="101" t="s">
        <v>122</v>
      </c>
      <c r="E10542" s="101" t="s">
        <v>19950</v>
      </c>
      <c r="F10542" s="99"/>
      <c r="G10542" s="99"/>
      <c r="H10542" s="99"/>
      <c r="I10542" s="99"/>
      <c r="J10542" s="99"/>
      <c r="K10542" s="99"/>
      <c r="L10542" s="99"/>
      <c r="M10542" s="99"/>
      <c r="N10542" s="99"/>
      <c r="O10542" s="99"/>
      <c r="P10542" s="99"/>
      <c r="Q10542" s="99"/>
      <c r="R10542" s="99"/>
      <c r="S10542" s="102">
        <v>1.0</v>
      </c>
      <c r="T10542" s="102">
        <v>1.0</v>
      </c>
      <c r="U10542" s="102" t="s">
        <v>7558</v>
      </c>
      <c r="V10542" s="102" t="s">
        <v>7559</v>
      </c>
      <c r="W10542" s="102" t="s">
        <v>54</v>
      </c>
      <c r="X10542" s="102" t="s">
        <v>7560</v>
      </c>
      <c r="Y10542" s="101" t="s">
        <v>18</v>
      </c>
    </row>
    <row r="10543">
      <c r="A10543" s="98" t="s">
        <v>93</v>
      </c>
      <c r="B10543" s="99"/>
      <c r="C10543" s="100" t="s">
        <v>19951</v>
      </c>
      <c r="D10543" s="101" t="s">
        <v>135</v>
      </c>
      <c r="E10543" s="101" t="s">
        <v>19952</v>
      </c>
      <c r="F10543" s="99"/>
      <c r="G10543" s="99"/>
      <c r="H10543" s="99"/>
      <c r="I10543" s="99"/>
      <c r="J10543" s="99"/>
      <c r="K10543" s="99"/>
      <c r="L10543" s="99"/>
      <c r="M10543" s="99"/>
      <c r="N10543" s="99"/>
      <c r="O10543" s="99"/>
      <c r="P10543" s="99"/>
      <c r="Q10543" s="99"/>
      <c r="R10543" s="99"/>
      <c r="S10543" s="100">
        <v>1.0</v>
      </c>
      <c r="T10543" s="100">
        <v>1.0</v>
      </c>
      <c r="U10543" s="101" t="s">
        <v>7558</v>
      </c>
      <c r="V10543" s="101" t="s">
        <v>7559</v>
      </c>
      <c r="W10543" s="101" t="s">
        <v>54</v>
      </c>
      <c r="X10543" s="101" t="s">
        <v>7560</v>
      </c>
      <c r="Y10543" s="101" t="s">
        <v>18</v>
      </c>
    </row>
    <row r="10544">
      <c r="A10544" s="98" t="s">
        <v>93</v>
      </c>
      <c r="B10544" s="99"/>
      <c r="C10544" s="100" t="s">
        <v>19953</v>
      </c>
      <c r="D10544" s="101" t="s">
        <v>825</v>
      </c>
      <c r="E10544" s="101" t="s">
        <v>19954</v>
      </c>
      <c r="F10544" s="99"/>
      <c r="G10544" s="99"/>
      <c r="H10544" s="99"/>
      <c r="I10544" s="99"/>
      <c r="J10544" s="99"/>
      <c r="K10544" s="99"/>
      <c r="L10544" s="99"/>
      <c r="M10544" s="99"/>
      <c r="N10544" s="99"/>
      <c r="O10544" s="99"/>
      <c r="P10544" s="99"/>
      <c r="Q10544" s="99"/>
      <c r="R10544" s="99"/>
      <c r="S10544" s="102">
        <v>1.0</v>
      </c>
      <c r="T10544" s="102">
        <v>1.0</v>
      </c>
      <c r="U10544" s="102" t="s">
        <v>7558</v>
      </c>
      <c r="V10544" s="102" t="s">
        <v>7559</v>
      </c>
      <c r="W10544" s="102" t="s">
        <v>54</v>
      </c>
      <c r="X10544" s="102" t="s">
        <v>7560</v>
      </c>
      <c r="Y10544" s="101" t="s">
        <v>18</v>
      </c>
    </row>
    <row r="10545">
      <c r="A10545" s="98" t="s">
        <v>30</v>
      </c>
      <c r="B10545" s="99"/>
      <c r="C10545" s="100" t="s">
        <v>19955</v>
      </c>
      <c r="D10545" s="101" t="s">
        <v>122</v>
      </c>
      <c r="E10545" s="101" t="s">
        <v>19956</v>
      </c>
      <c r="F10545" s="99"/>
      <c r="G10545" s="99"/>
      <c r="H10545" s="99"/>
      <c r="I10545" s="99"/>
      <c r="J10545" s="99"/>
      <c r="K10545" s="99"/>
      <c r="L10545" s="99"/>
      <c r="M10545" s="99"/>
      <c r="N10545" s="99"/>
      <c r="O10545" s="99"/>
      <c r="P10545" s="99"/>
      <c r="Q10545" s="99"/>
      <c r="R10545" s="99"/>
      <c r="S10545" s="102">
        <v>1.0</v>
      </c>
      <c r="T10545" s="102">
        <v>1.0</v>
      </c>
      <c r="U10545" s="102" t="s">
        <v>7558</v>
      </c>
      <c r="V10545" s="102" t="s">
        <v>7559</v>
      </c>
      <c r="W10545" s="102" t="s">
        <v>54</v>
      </c>
      <c r="X10545" s="102" t="s">
        <v>7560</v>
      </c>
      <c r="Y10545" s="101" t="s">
        <v>18</v>
      </c>
    </row>
    <row r="10546">
      <c r="A10546" s="98" t="s">
        <v>64</v>
      </c>
      <c r="B10546" s="99"/>
      <c r="C10546" s="100" t="s">
        <v>19957</v>
      </c>
      <c r="D10546" s="101" t="s">
        <v>122</v>
      </c>
      <c r="E10546" s="101" t="s">
        <v>19958</v>
      </c>
      <c r="F10546" s="99"/>
      <c r="G10546" s="99"/>
      <c r="H10546" s="99"/>
      <c r="I10546" s="99"/>
      <c r="J10546" s="99"/>
      <c r="K10546" s="99"/>
      <c r="L10546" s="99"/>
      <c r="M10546" s="99"/>
      <c r="N10546" s="99"/>
      <c r="O10546" s="99"/>
      <c r="P10546" s="99"/>
      <c r="Q10546" s="99"/>
      <c r="R10546" s="99"/>
      <c r="S10546" s="102">
        <v>1.0</v>
      </c>
      <c r="T10546" s="102">
        <v>1.0</v>
      </c>
      <c r="U10546" s="102" t="s">
        <v>7558</v>
      </c>
      <c r="V10546" s="102" t="s">
        <v>7559</v>
      </c>
      <c r="W10546" s="102" t="s">
        <v>54</v>
      </c>
      <c r="X10546" s="102" t="s">
        <v>7560</v>
      </c>
      <c r="Y10546" s="101" t="s">
        <v>18</v>
      </c>
    </row>
    <row r="10547">
      <c r="A10547" s="98" t="s">
        <v>64</v>
      </c>
      <c r="B10547" s="99"/>
      <c r="C10547" s="100" t="s">
        <v>19959</v>
      </c>
      <c r="D10547" s="101" t="s">
        <v>135</v>
      </c>
      <c r="E10547" s="101" t="s">
        <v>19960</v>
      </c>
      <c r="F10547" s="99"/>
      <c r="G10547" s="99"/>
      <c r="H10547" s="99"/>
      <c r="I10547" s="99"/>
      <c r="J10547" s="99"/>
      <c r="K10547" s="99"/>
      <c r="L10547" s="99"/>
      <c r="M10547" s="99"/>
      <c r="N10547" s="99"/>
      <c r="O10547" s="99"/>
      <c r="P10547" s="99"/>
      <c r="Q10547" s="99"/>
      <c r="R10547" s="99"/>
      <c r="S10547" s="100">
        <v>1.0</v>
      </c>
      <c r="T10547" s="100">
        <v>1.0</v>
      </c>
      <c r="U10547" s="101" t="s">
        <v>7558</v>
      </c>
      <c r="V10547" s="101" t="s">
        <v>7559</v>
      </c>
      <c r="W10547" s="101" t="s">
        <v>54</v>
      </c>
      <c r="X10547" s="101" t="s">
        <v>7560</v>
      </c>
      <c r="Y10547" s="101" t="s">
        <v>18</v>
      </c>
    </row>
    <row r="10548">
      <c r="A10548" s="98" t="s">
        <v>93</v>
      </c>
      <c r="B10548" s="99"/>
      <c r="C10548" s="100" t="s">
        <v>19961</v>
      </c>
      <c r="D10548" s="101" t="s">
        <v>471</v>
      </c>
      <c r="E10548" s="101" t="s">
        <v>19962</v>
      </c>
      <c r="F10548" s="99"/>
      <c r="G10548" s="99"/>
      <c r="H10548" s="99"/>
      <c r="I10548" s="99"/>
      <c r="J10548" s="99"/>
      <c r="K10548" s="99"/>
      <c r="L10548" s="99"/>
      <c r="M10548" s="99"/>
      <c r="N10548" s="99"/>
      <c r="O10548" s="99"/>
      <c r="P10548" s="99"/>
      <c r="Q10548" s="99"/>
      <c r="R10548" s="99"/>
      <c r="S10548" s="100">
        <v>1.0</v>
      </c>
      <c r="T10548" s="100">
        <v>1.0</v>
      </c>
      <c r="U10548" s="101" t="s">
        <v>7558</v>
      </c>
      <c r="V10548" s="101" t="s">
        <v>7559</v>
      </c>
      <c r="W10548" s="101" t="s">
        <v>54</v>
      </c>
      <c r="X10548" s="101" t="s">
        <v>7560</v>
      </c>
      <c r="Y10548" s="101" t="s">
        <v>18</v>
      </c>
    </row>
    <row r="10549">
      <c r="A10549" s="103" t="s">
        <v>63</v>
      </c>
      <c r="B10549" s="99"/>
      <c r="C10549" s="100" t="s">
        <v>5562</v>
      </c>
      <c r="D10549" s="101" t="s">
        <v>122</v>
      </c>
      <c r="E10549" s="101" t="s">
        <v>5563</v>
      </c>
      <c r="F10549" s="99"/>
      <c r="G10549" s="99"/>
      <c r="H10549" s="99"/>
      <c r="I10549" s="99"/>
      <c r="J10549" s="99"/>
      <c r="K10549" s="99"/>
      <c r="L10549" s="99"/>
      <c r="M10549" s="99"/>
      <c r="N10549" s="99"/>
      <c r="O10549" s="99"/>
      <c r="P10549" s="99"/>
      <c r="Q10549" s="99"/>
      <c r="R10549" s="99"/>
      <c r="S10549" s="102">
        <v>1.0</v>
      </c>
      <c r="T10549" s="102">
        <v>1.0</v>
      </c>
      <c r="U10549" s="102" t="s">
        <v>7558</v>
      </c>
      <c r="V10549" s="102" t="s">
        <v>7559</v>
      </c>
      <c r="W10549" s="102" t="s">
        <v>54</v>
      </c>
      <c r="X10549" s="102" t="s">
        <v>7560</v>
      </c>
      <c r="Y10549" s="101" t="s">
        <v>18</v>
      </c>
    </row>
    <row r="10550">
      <c r="A10550" s="98" t="s">
        <v>64</v>
      </c>
      <c r="B10550" s="99"/>
      <c r="C10550" s="100" t="s">
        <v>19963</v>
      </c>
      <c r="D10550" s="101" t="s">
        <v>158</v>
      </c>
      <c r="E10550" s="101" t="s">
        <v>19964</v>
      </c>
      <c r="F10550" s="99"/>
      <c r="G10550" s="99"/>
      <c r="H10550" s="99"/>
      <c r="I10550" s="99"/>
      <c r="J10550" s="99"/>
      <c r="K10550" s="99"/>
      <c r="L10550" s="99"/>
      <c r="M10550" s="99"/>
      <c r="N10550" s="99"/>
      <c r="O10550" s="99"/>
      <c r="P10550" s="99"/>
      <c r="Q10550" s="99"/>
      <c r="R10550" s="99"/>
      <c r="S10550" s="100">
        <v>1.0</v>
      </c>
      <c r="T10550" s="100">
        <v>1.0</v>
      </c>
      <c r="U10550" s="101" t="s">
        <v>7558</v>
      </c>
      <c r="V10550" s="101" t="s">
        <v>7559</v>
      </c>
      <c r="W10550" s="101" t="s">
        <v>54</v>
      </c>
      <c r="X10550" s="101" t="s">
        <v>7560</v>
      </c>
      <c r="Y10550" s="101" t="s">
        <v>18</v>
      </c>
    </row>
    <row r="10551">
      <c r="A10551" s="103" t="s">
        <v>63</v>
      </c>
      <c r="B10551" s="99"/>
      <c r="C10551" s="100" t="s">
        <v>5564</v>
      </c>
      <c r="D10551" s="101" t="s">
        <v>122</v>
      </c>
      <c r="E10551" s="101" t="s">
        <v>5565</v>
      </c>
      <c r="F10551" s="99"/>
      <c r="G10551" s="99"/>
      <c r="H10551" s="99"/>
      <c r="I10551" s="99"/>
      <c r="J10551" s="99"/>
      <c r="K10551" s="99"/>
      <c r="L10551" s="99"/>
      <c r="M10551" s="99"/>
      <c r="N10551" s="99"/>
      <c r="O10551" s="99"/>
      <c r="P10551" s="99"/>
      <c r="Q10551" s="99"/>
      <c r="R10551" s="99"/>
      <c r="S10551" s="102">
        <v>1.0</v>
      </c>
      <c r="T10551" s="102">
        <v>1.0</v>
      </c>
      <c r="U10551" s="102" t="s">
        <v>7558</v>
      </c>
      <c r="V10551" s="102" t="s">
        <v>7559</v>
      </c>
      <c r="W10551" s="102" t="s">
        <v>54</v>
      </c>
      <c r="X10551" s="102" t="s">
        <v>7560</v>
      </c>
      <c r="Y10551" s="101" t="s">
        <v>18</v>
      </c>
    </row>
    <row r="10552">
      <c r="A10552" s="103" t="s">
        <v>63</v>
      </c>
      <c r="B10552" s="99"/>
      <c r="C10552" s="100" t="s">
        <v>19965</v>
      </c>
      <c r="D10552" s="101" t="s">
        <v>122</v>
      </c>
      <c r="E10552" s="101" t="s">
        <v>19966</v>
      </c>
      <c r="F10552" s="99"/>
      <c r="G10552" s="99"/>
      <c r="H10552" s="99"/>
      <c r="I10552" s="99"/>
      <c r="J10552" s="99"/>
      <c r="K10552" s="99"/>
      <c r="L10552" s="99"/>
      <c r="M10552" s="99"/>
      <c r="N10552" s="99"/>
      <c r="O10552" s="99"/>
      <c r="P10552" s="99"/>
      <c r="Q10552" s="99"/>
      <c r="R10552" s="99"/>
      <c r="S10552" s="102">
        <v>1.0</v>
      </c>
      <c r="T10552" s="102">
        <v>1.0</v>
      </c>
      <c r="U10552" s="102" t="s">
        <v>7558</v>
      </c>
      <c r="V10552" s="102" t="s">
        <v>7559</v>
      </c>
      <c r="W10552" s="102" t="s">
        <v>54</v>
      </c>
      <c r="X10552" s="102" t="s">
        <v>7560</v>
      </c>
      <c r="Y10552" s="101" t="s">
        <v>18</v>
      </c>
    </row>
    <row r="10553">
      <c r="A10553" s="98" t="s">
        <v>64</v>
      </c>
      <c r="B10553" s="99"/>
      <c r="C10553" s="100" t="s">
        <v>19967</v>
      </c>
      <c r="D10553" s="101" t="s">
        <v>128</v>
      </c>
      <c r="E10553" s="101" t="s">
        <v>19968</v>
      </c>
      <c r="F10553" s="99"/>
      <c r="G10553" s="99"/>
      <c r="H10553" s="99"/>
      <c r="I10553" s="99"/>
      <c r="J10553" s="99"/>
      <c r="K10553" s="99"/>
      <c r="L10553" s="99"/>
      <c r="M10553" s="99"/>
      <c r="N10553" s="99"/>
      <c r="O10553" s="99"/>
      <c r="P10553" s="99"/>
      <c r="Q10553" s="99"/>
      <c r="R10553" s="99"/>
      <c r="S10553" s="102">
        <v>1.0</v>
      </c>
      <c r="T10553" s="102">
        <v>1.0</v>
      </c>
      <c r="U10553" s="102" t="s">
        <v>7558</v>
      </c>
      <c r="V10553" s="102" t="s">
        <v>7559</v>
      </c>
      <c r="W10553" s="102" t="s">
        <v>54</v>
      </c>
      <c r="X10553" s="102" t="s">
        <v>7560</v>
      </c>
      <c r="Y10553" s="101" t="s">
        <v>12</v>
      </c>
    </row>
    <row r="10554">
      <c r="A10554" s="98" t="s">
        <v>64</v>
      </c>
      <c r="B10554" s="99"/>
      <c r="C10554" s="100" t="s">
        <v>19969</v>
      </c>
      <c r="D10554" s="101" t="s">
        <v>122</v>
      </c>
      <c r="E10554" s="101" t="s">
        <v>19970</v>
      </c>
      <c r="F10554" s="99"/>
      <c r="G10554" s="99"/>
      <c r="H10554" s="99"/>
      <c r="I10554" s="99"/>
      <c r="J10554" s="99"/>
      <c r="K10554" s="99"/>
      <c r="L10554" s="99"/>
      <c r="M10554" s="99"/>
      <c r="N10554" s="99"/>
      <c r="O10554" s="99"/>
      <c r="P10554" s="99"/>
      <c r="Q10554" s="99"/>
      <c r="R10554" s="99"/>
      <c r="S10554" s="102">
        <v>1.0</v>
      </c>
      <c r="T10554" s="102">
        <v>1.0</v>
      </c>
      <c r="U10554" s="102" t="s">
        <v>7558</v>
      </c>
      <c r="V10554" s="102" t="s">
        <v>7559</v>
      </c>
      <c r="W10554" s="102" t="s">
        <v>54</v>
      </c>
      <c r="X10554" s="102" t="s">
        <v>7560</v>
      </c>
      <c r="Y10554" s="101" t="s">
        <v>18</v>
      </c>
    </row>
    <row r="10555">
      <c r="A10555" s="103" t="s">
        <v>63</v>
      </c>
      <c r="B10555" s="99"/>
      <c r="C10555" s="100" t="s">
        <v>19971</v>
      </c>
      <c r="D10555" s="101" t="s">
        <v>151</v>
      </c>
      <c r="E10555" s="101" t="s">
        <v>19972</v>
      </c>
      <c r="F10555" s="99"/>
      <c r="G10555" s="99"/>
      <c r="H10555" s="99"/>
      <c r="I10555" s="99"/>
      <c r="J10555" s="99"/>
      <c r="K10555" s="99"/>
      <c r="L10555" s="99"/>
      <c r="M10555" s="99"/>
      <c r="N10555" s="99"/>
      <c r="O10555" s="99"/>
      <c r="P10555" s="99"/>
      <c r="Q10555" s="99"/>
      <c r="R10555" s="99"/>
      <c r="S10555" s="102">
        <v>1.0</v>
      </c>
      <c r="T10555" s="102">
        <v>1.0</v>
      </c>
      <c r="U10555" s="102" t="s">
        <v>7558</v>
      </c>
      <c r="V10555" s="102" t="s">
        <v>7559</v>
      </c>
      <c r="W10555" s="102" t="s">
        <v>54</v>
      </c>
      <c r="X10555" s="102" t="s">
        <v>7591</v>
      </c>
      <c r="Y10555" s="101" t="s">
        <v>12</v>
      </c>
      <c r="Z10555" s="33">
        <v>1.0</v>
      </c>
    </row>
    <row r="10556">
      <c r="A10556" s="98" t="s">
        <v>93</v>
      </c>
      <c r="B10556" s="99"/>
      <c r="C10556" s="100" t="s">
        <v>19973</v>
      </c>
      <c r="D10556" s="101" t="s">
        <v>122</v>
      </c>
      <c r="E10556" s="101" t="s">
        <v>19974</v>
      </c>
      <c r="F10556" s="99"/>
      <c r="G10556" s="99"/>
      <c r="H10556" s="99"/>
      <c r="I10556" s="99"/>
      <c r="J10556" s="99"/>
      <c r="K10556" s="99"/>
      <c r="L10556" s="99"/>
      <c r="M10556" s="99"/>
      <c r="N10556" s="99"/>
      <c r="O10556" s="99"/>
      <c r="P10556" s="99"/>
      <c r="Q10556" s="99"/>
      <c r="R10556" s="99"/>
      <c r="S10556" s="102">
        <v>1.0</v>
      </c>
      <c r="T10556" s="102">
        <v>1.0</v>
      </c>
      <c r="U10556" s="102" t="s">
        <v>7558</v>
      </c>
      <c r="V10556" s="102" t="s">
        <v>7559</v>
      </c>
      <c r="W10556" s="102" t="s">
        <v>54</v>
      </c>
      <c r="X10556" s="102" t="s">
        <v>7560</v>
      </c>
      <c r="Y10556" s="101" t="s">
        <v>18</v>
      </c>
    </row>
    <row r="10557">
      <c r="A10557" s="98" t="s">
        <v>64</v>
      </c>
      <c r="B10557" s="99"/>
      <c r="C10557" s="100" t="s">
        <v>19975</v>
      </c>
      <c r="D10557" s="101" t="s">
        <v>122</v>
      </c>
      <c r="E10557" s="101" t="s">
        <v>19976</v>
      </c>
      <c r="F10557" s="99"/>
      <c r="G10557" s="99"/>
      <c r="H10557" s="99"/>
      <c r="I10557" s="99"/>
      <c r="J10557" s="99"/>
      <c r="K10557" s="99"/>
      <c r="L10557" s="99"/>
      <c r="M10557" s="99"/>
      <c r="N10557" s="99"/>
      <c r="O10557" s="99"/>
      <c r="P10557" s="99"/>
      <c r="Q10557" s="99"/>
      <c r="R10557" s="99"/>
      <c r="S10557" s="102">
        <v>1.0</v>
      </c>
      <c r="T10557" s="102">
        <v>1.0</v>
      </c>
      <c r="U10557" s="102" t="s">
        <v>7558</v>
      </c>
      <c r="V10557" s="102" t="s">
        <v>7559</v>
      </c>
      <c r="W10557" s="102" t="s">
        <v>54</v>
      </c>
      <c r="X10557" s="102" t="s">
        <v>7560</v>
      </c>
      <c r="Y10557" s="101" t="s">
        <v>18</v>
      </c>
    </row>
    <row r="10558">
      <c r="A10558" s="98" t="s">
        <v>64</v>
      </c>
      <c r="B10558" s="99"/>
      <c r="C10558" s="100" t="s">
        <v>19977</v>
      </c>
      <c r="D10558" s="101" t="s">
        <v>471</v>
      </c>
      <c r="E10558" s="101" t="s">
        <v>19978</v>
      </c>
      <c r="F10558" s="99"/>
      <c r="G10558" s="99"/>
      <c r="H10558" s="99"/>
      <c r="I10558" s="99"/>
      <c r="J10558" s="99"/>
      <c r="K10558" s="99"/>
      <c r="L10558" s="99"/>
      <c r="M10558" s="99"/>
      <c r="N10558" s="99"/>
      <c r="O10558" s="99"/>
      <c r="P10558" s="99"/>
      <c r="Q10558" s="99"/>
      <c r="R10558" s="99"/>
      <c r="S10558" s="100">
        <v>1.0</v>
      </c>
      <c r="T10558" s="100">
        <v>1.0</v>
      </c>
      <c r="U10558" s="101" t="s">
        <v>7558</v>
      </c>
      <c r="V10558" s="101" t="s">
        <v>7559</v>
      </c>
      <c r="W10558" s="101" t="s">
        <v>54</v>
      </c>
      <c r="X10558" s="101" t="s">
        <v>7560</v>
      </c>
      <c r="Y10558" s="101" t="s">
        <v>18</v>
      </c>
    </row>
    <row r="10559">
      <c r="A10559" s="98" t="s">
        <v>77</v>
      </c>
      <c r="B10559" s="99"/>
      <c r="C10559" s="100" t="s">
        <v>19979</v>
      </c>
      <c r="D10559" s="101" t="s">
        <v>135</v>
      </c>
      <c r="E10559" s="101" t="s">
        <v>19980</v>
      </c>
      <c r="F10559" s="99"/>
      <c r="G10559" s="99"/>
      <c r="H10559" s="99"/>
      <c r="I10559" s="99"/>
      <c r="J10559" s="99"/>
      <c r="K10559" s="99"/>
      <c r="L10559" s="99"/>
      <c r="M10559" s="99"/>
      <c r="N10559" s="99"/>
      <c r="O10559" s="99"/>
      <c r="P10559" s="99"/>
      <c r="Q10559" s="99"/>
      <c r="R10559" s="99"/>
      <c r="S10559" s="100">
        <v>1.0</v>
      </c>
      <c r="T10559" s="100">
        <v>1.0</v>
      </c>
      <c r="U10559" s="101" t="s">
        <v>7558</v>
      </c>
      <c r="V10559" s="101" t="s">
        <v>7559</v>
      </c>
      <c r="W10559" s="101" t="s">
        <v>54</v>
      </c>
      <c r="X10559" s="101" t="s">
        <v>7560</v>
      </c>
      <c r="Y10559" s="101" t="s">
        <v>18</v>
      </c>
    </row>
    <row r="10560">
      <c r="A10560" s="98" t="s">
        <v>67</v>
      </c>
      <c r="B10560" s="99"/>
      <c r="C10560" s="100" t="s">
        <v>19981</v>
      </c>
      <c r="D10560" s="101" t="s">
        <v>135</v>
      </c>
      <c r="E10560" s="101" t="s">
        <v>19982</v>
      </c>
      <c r="F10560" s="99"/>
      <c r="G10560" s="99"/>
      <c r="H10560" s="99"/>
      <c r="I10560" s="99"/>
      <c r="J10560" s="99"/>
      <c r="K10560" s="99"/>
      <c r="L10560" s="99"/>
      <c r="M10560" s="99"/>
      <c r="N10560" s="99"/>
      <c r="O10560" s="99"/>
      <c r="P10560" s="99"/>
      <c r="Q10560" s="99"/>
      <c r="R10560" s="99"/>
      <c r="S10560" s="100">
        <v>1.0</v>
      </c>
      <c r="T10560" s="100">
        <v>1.0</v>
      </c>
      <c r="U10560" s="101" t="s">
        <v>7558</v>
      </c>
      <c r="V10560" s="101" t="s">
        <v>7559</v>
      </c>
      <c r="W10560" s="101" t="s">
        <v>54</v>
      </c>
      <c r="X10560" s="101" t="s">
        <v>7560</v>
      </c>
      <c r="Y10560" s="101" t="s">
        <v>18</v>
      </c>
    </row>
    <row r="10561">
      <c r="A10561" s="98" t="s">
        <v>64</v>
      </c>
      <c r="B10561" s="99"/>
      <c r="C10561" s="100" t="s">
        <v>19983</v>
      </c>
      <c r="D10561" s="101" t="s">
        <v>191</v>
      </c>
      <c r="E10561" s="101" t="s">
        <v>19984</v>
      </c>
      <c r="F10561" s="99"/>
      <c r="G10561" s="99"/>
      <c r="H10561" s="99"/>
      <c r="I10561" s="99"/>
      <c r="J10561" s="99"/>
      <c r="K10561" s="99"/>
      <c r="L10561" s="99"/>
      <c r="M10561" s="99"/>
      <c r="N10561" s="99"/>
      <c r="O10561" s="99"/>
      <c r="P10561" s="99"/>
      <c r="Q10561" s="99"/>
      <c r="R10561" s="99"/>
      <c r="S10561" s="100">
        <v>1.0</v>
      </c>
      <c r="T10561" s="100">
        <v>1.0</v>
      </c>
      <c r="U10561" s="101" t="s">
        <v>7558</v>
      </c>
      <c r="V10561" s="101" t="s">
        <v>7559</v>
      </c>
      <c r="W10561" s="101" t="s">
        <v>54</v>
      </c>
      <c r="X10561" s="101" t="s">
        <v>7560</v>
      </c>
      <c r="Y10561" s="101" t="s">
        <v>18</v>
      </c>
    </row>
    <row r="10562">
      <c r="A10562" s="103" t="s">
        <v>63</v>
      </c>
      <c r="B10562" s="99"/>
      <c r="C10562" s="100" t="s">
        <v>19985</v>
      </c>
      <c r="D10562" s="101" t="s">
        <v>135</v>
      </c>
      <c r="E10562" s="101" t="s">
        <v>19986</v>
      </c>
      <c r="F10562" s="99"/>
      <c r="G10562" s="99"/>
      <c r="H10562" s="99"/>
      <c r="I10562" s="99"/>
      <c r="J10562" s="99"/>
      <c r="K10562" s="99"/>
      <c r="L10562" s="99"/>
      <c r="M10562" s="99"/>
      <c r="N10562" s="99"/>
      <c r="O10562" s="99"/>
      <c r="P10562" s="99"/>
      <c r="Q10562" s="99"/>
      <c r="R10562" s="99"/>
      <c r="S10562" s="100">
        <v>1.0</v>
      </c>
      <c r="T10562" s="100">
        <v>1.0</v>
      </c>
      <c r="U10562" s="101" t="s">
        <v>7558</v>
      </c>
      <c r="V10562" s="101" t="s">
        <v>7559</v>
      </c>
      <c r="W10562" s="101" t="s">
        <v>54</v>
      </c>
      <c r="X10562" s="101" t="s">
        <v>7560</v>
      </c>
      <c r="Y10562" s="101" t="s">
        <v>18</v>
      </c>
    </row>
    <row r="10563">
      <c r="A10563" s="98" t="s">
        <v>23</v>
      </c>
      <c r="B10563" s="99"/>
      <c r="C10563" s="100" t="s">
        <v>19987</v>
      </c>
      <c r="D10563" s="101" t="s">
        <v>135</v>
      </c>
      <c r="E10563" s="101" t="s">
        <v>19988</v>
      </c>
      <c r="F10563" s="99"/>
      <c r="G10563" s="99"/>
      <c r="H10563" s="99"/>
      <c r="I10563" s="99"/>
      <c r="J10563" s="99"/>
      <c r="K10563" s="99"/>
      <c r="L10563" s="99"/>
      <c r="M10563" s="99"/>
      <c r="N10563" s="99"/>
      <c r="O10563" s="99"/>
      <c r="P10563" s="99"/>
      <c r="Q10563" s="99"/>
      <c r="R10563" s="99"/>
      <c r="S10563" s="100">
        <v>1.0</v>
      </c>
      <c r="T10563" s="100">
        <v>1.0</v>
      </c>
      <c r="U10563" s="101" t="s">
        <v>7558</v>
      </c>
      <c r="V10563" s="101" t="s">
        <v>7559</v>
      </c>
      <c r="W10563" s="101" t="s">
        <v>54</v>
      </c>
      <c r="X10563" s="101" t="s">
        <v>7560</v>
      </c>
      <c r="Y10563" s="101" t="s">
        <v>18</v>
      </c>
    </row>
    <row r="10564">
      <c r="A10564" s="103" t="s">
        <v>63</v>
      </c>
      <c r="B10564" s="99"/>
      <c r="C10564" s="100" t="s">
        <v>19989</v>
      </c>
      <c r="D10564" s="101" t="s">
        <v>151</v>
      </c>
      <c r="E10564" s="101" t="s">
        <v>19990</v>
      </c>
      <c r="F10564" s="99"/>
      <c r="G10564" s="99"/>
      <c r="H10564" s="99"/>
      <c r="I10564" s="99"/>
      <c r="J10564" s="99"/>
      <c r="K10564" s="99"/>
      <c r="L10564" s="99"/>
      <c r="M10564" s="99"/>
      <c r="N10564" s="99"/>
      <c r="O10564" s="99"/>
      <c r="P10564" s="99"/>
      <c r="Q10564" s="99"/>
      <c r="R10564" s="99"/>
      <c r="S10564" s="102">
        <v>1.0</v>
      </c>
      <c r="T10564" s="102">
        <v>1.0</v>
      </c>
      <c r="U10564" s="102" t="s">
        <v>7558</v>
      </c>
      <c r="V10564" s="102" t="s">
        <v>7559</v>
      </c>
      <c r="W10564" s="102" t="s">
        <v>54</v>
      </c>
      <c r="X10564" s="102" t="s">
        <v>7591</v>
      </c>
      <c r="Y10564" s="101" t="s">
        <v>12</v>
      </c>
      <c r="Z10564" s="33">
        <v>1.0</v>
      </c>
    </row>
    <row r="10565">
      <c r="A10565" s="103" t="s">
        <v>63</v>
      </c>
      <c r="B10565" s="99"/>
      <c r="C10565" s="100" t="s">
        <v>19991</v>
      </c>
      <c r="D10565" s="101" t="s">
        <v>471</v>
      </c>
      <c r="E10565" s="101" t="s">
        <v>19992</v>
      </c>
      <c r="F10565" s="99"/>
      <c r="G10565" s="99"/>
      <c r="H10565" s="99"/>
      <c r="I10565" s="99"/>
      <c r="J10565" s="99"/>
      <c r="K10565" s="99"/>
      <c r="L10565" s="99"/>
      <c r="M10565" s="99"/>
      <c r="N10565" s="99"/>
      <c r="O10565" s="99"/>
      <c r="P10565" s="99"/>
      <c r="Q10565" s="99"/>
      <c r="R10565" s="99"/>
      <c r="S10565" s="100">
        <v>1.0</v>
      </c>
      <c r="T10565" s="100">
        <v>1.0</v>
      </c>
      <c r="U10565" s="101" t="s">
        <v>7558</v>
      </c>
      <c r="V10565" s="101" t="s">
        <v>7559</v>
      </c>
      <c r="W10565" s="101" t="s">
        <v>54</v>
      </c>
      <c r="X10565" s="101" t="s">
        <v>7560</v>
      </c>
      <c r="Y10565" s="101" t="s">
        <v>18</v>
      </c>
    </row>
    <row r="10566">
      <c r="A10566" s="98" t="s">
        <v>64</v>
      </c>
      <c r="B10566" s="99"/>
      <c r="C10566" s="100" t="s">
        <v>19993</v>
      </c>
      <c r="D10566" s="101" t="s">
        <v>122</v>
      </c>
      <c r="E10566" s="101" t="s">
        <v>19994</v>
      </c>
      <c r="F10566" s="99"/>
      <c r="G10566" s="99"/>
      <c r="H10566" s="99"/>
      <c r="I10566" s="99"/>
      <c r="J10566" s="99"/>
      <c r="K10566" s="99"/>
      <c r="L10566" s="99"/>
      <c r="M10566" s="99"/>
      <c r="N10566" s="99"/>
      <c r="O10566" s="99"/>
      <c r="P10566" s="99"/>
      <c r="Q10566" s="99"/>
      <c r="R10566" s="99"/>
      <c r="S10566" s="102">
        <v>1.0</v>
      </c>
      <c r="T10566" s="102">
        <v>1.0</v>
      </c>
      <c r="U10566" s="102" t="s">
        <v>7558</v>
      </c>
      <c r="V10566" s="102" t="s">
        <v>7559</v>
      </c>
      <c r="W10566" s="102" t="s">
        <v>54</v>
      </c>
      <c r="X10566" s="102" t="s">
        <v>7560</v>
      </c>
      <c r="Y10566" s="101" t="s">
        <v>18</v>
      </c>
    </row>
    <row r="10567">
      <c r="A10567" s="98" t="s">
        <v>80</v>
      </c>
      <c r="B10567" s="99"/>
      <c r="C10567" s="100" t="s">
        <v>19995</v>
      </c>
      <c r="D10567" s="101" t="s">
        <v>135</v>
      </c>
      <c r="E10567" s="101" t="s">
        <v>19996</v>
      </c>
      <c r="F10567" s="99"/>
      <c r="G10567" s="99"/>
      <c r="H10567" s="99"/>
      <c r="I10567" s="99"/>
      <c r="J10567" s="99"/>
      <c r="K10567" s="99"/>
      <c r="L10567" s="99"/>
      <c r="M10567" s="99"/>
      <c r="N10567" s="99"/>
      <c r="O10567" s="99"/>
      <c r="P10567" s="99"/>
      <c r="Q10567" s="99"/>
      <c r="R10567" s="99"/>
      <c r="S10567" s="100">
        <v>1.0</v>
      </c>
      <c r="T10567" s="100">
        <v>1.0</v>
      </c>
      <c r="U10567" s="101" t="s">
        <v>7558</v>
      </c>
      <c r="V10567" s="101" t="s">
        <v>7559</v>
      </c>
      <c r="W10567" s="101" t="s">
        <v>54</v>
      </c>
      <c r="X10567" s="101" t="s">
        <v>7560</v>
      </c>
      <c r="Y10567" s="101" t="s">
        <v>18</v>
      </c>
    </row>
    <row r="10568">
      <c r="A10568" s="103" t="s">
        <v>63</v>
      </c>
      <c r="B10568" s="99"/>
      <c r="C10568" s="100" t="s">
        <v>19997</v>
      </c>
      <c r="D10568" s="101" t="s">
        <v>135</v>
      </c>
      <c r="E10568" s="101" t="s">
        <v>19998</v>
      </c>
      <c r="F10568" s="99"/>
      <c r="G10568" s="99"/>
      <c r="H10568" s="99"/>
      <c r="I10568" s="99"/>
      <c r="J10568" s="99"/>
      <c r="K10568" s="99"/>
      <c r="L10568" s="99"/>
      <c r="M10568" s="99"/>
      <c r="N10568" s="99"/>
      <c r="O10568" s="99"/>
      <c r="P10568" s="99"/>
      <c r="Q10568" s="99"/>
      <c r="R10568" s="99"/>
      <c r="S10568" s="100">
        <v>1.0</v>
      </c>
      <c r="T10568" s="100">
        <v>1.0</v>
      </c>
      <c r="U10568" s="101" t="s">
        <v>7558</v>
      </c>
      <c r="V10568" s="101" t="s">
        <v>7559</v>
      </c>
      <c r="W10568" s="101" t="s">
        <v>54</v>
      </c>
      <c r="X10568" s="101" t="s">
        <v>7560</v>
      </c>
      <c r="Y10568" s="101" t="s">
        <v>18</v>
      </c>
    </row>
    <row r="10569">
      <c r="A10569" s="98" t="s">
        <v>23</v>
      </c>
      <c r="B10569" s="99"/>
      <c r="C10569" s="100" t="s">
        <v>19999</v>
      </c>
      <c r="D10569" s="101" t="s">
        <v>135</v>
      </c>
      <c r="E10569" s="101" t="s">
        <v>20000</v>
      </c>
      <c r="F10569" s="99"/>
      <c r="G10569" s="99"/>
      <c r="H10569" s="99"/>
      <c r="I10569" s="99"/>
      <c r="J10569" s="99"/>
      <c r="K10569" s="99"/>
      <c r="L10569" s="99"/>
      <c r="M10569" s="99"/>
      <c r="N10569" s="99"/>
      <c r="O10569" s="99"/>
      <c r="P10569" s="99"/>
      <c r="Q10569" s="99"/>
      <c r="R10569" s="99"/>
      <c r="S10569" s="100">
        <v>1.0</v>
      </c>
      <c r="T10569" s="100">
        <v>1.0</v>
      </c>
      <c r="U10569" s="101" t="s">
        <v>7558</v>
      </c>
      <c r="V10569" s="101" t="s">
        <v>7559</v>
      </c>
      <c r="W10569" s="101" t="s">
        <v>54</v>
      </c>
      <c r="X10569" s="101" t="s">
        <v>7560</v>
      </c>
      <c r="Y10569" s="101" t="s">
        <v>18</v>
      </c>
    </row>
    <row r="10570">
      <c r="A10570" s="98" t="s">
        <v>67</v>
      </c>
      <c r="B10570" s="99"/>
      <c r="C10570" s="100" t="s">
        <v>20001</v>
      </c>
      <c r="D10570" s="101" t="s">
        <v>135</v>
      </c>
      <c r="E10570" s="101" t="s">
        <v>5567</v>
      </c>
      <c r="F10570" s="99"/>
      <c r="G10570" s="99"/>
      <c r="H10570" s="99"/>
      <c r="I10570" s="99"/>
      <c r="J10570" s="99"/>
      <c r="K10570" s="99"/>
      <c r="L10570" s="99"/>
      <c r="M10570" s="99"/>
      <c r="N10570" s="99"/>
      <c r="O10570" s="99"/>
      <c r="P10570" s="99"/>
      <c r="Q10570" s="99"/>
      <c r="R10570" s="99"/>
      <c r="S10570" s="100">
        <v>1.0</v>
      </c>
      <c r="T10570" s="100">
        <v>1.0</v>
      </c>
      <c r="U10570" s="101" t="s">
        <v>7558</v>
      </c>
      <c r="V10570" s="101" t="s">
        <v>7559</v>
      </c>
      <c r="W10570" s="101" t="s">
        <v>54</v>
      </c>
      <c r="X10570" s="101" t="s">
        <v>7560</v>
      </c>
      <c r="Y10570" s="101" t="s">
        <v>18</v>
      </c>
    </row>
    <row r="10571">
      <c r="A10571" s="103" t="s">
        <v>63</v>
      </c>
      <c r="B10571" s="99"/>
      <c r="C10571" s="100" t="s">
        <v>20002</v>
      </c>
      <c r="D10571" s="101" t="s">
        <v>135</v>
      </c>
      <c r="E10571" s="101" t="s">
        <v>20003</v>
      </c>
      <c r="F10571" s="99"/>
      <c r="G10571" s="99"/>
      <c r="H10571" s="99"/>
      <c r="I10571" s="99"/>
      <c r="J10571" s="99"/>
      <c r="K10571" s="99"/>
      <c r="L10571" s="99"/>
      <c r="M10571" s="99"/>
      <c r="N10571" s="99"/>
      <c r="O10571" s="99"/>
      <c r="P10571" s="99"/>
      <c r="Q10571" s="99"/>
      <c r="R10571" s="99"/>
      <c r="S10571" s="100">
        <v>1.0</v>
      </c>
      <c r="T10571" s="100">
        <v>1.0</v>
      </c>
      <c r="U10571" s="101" t="s">
        <v>7558</v>
      </c>
      <c r="V10571" s="101" t="s">
        <v>7559</v>
      </c>
      <c r="W10571" s="101" t="s">
        <v>54</v>
      </c>
      <c r="X10571" s="101" t="s">
        <v>7560</v>
      </c>
      <c r="Y10571" s="101" t="s">
        <v>18</v>
      </c>
    </row>
    <row r="10572">
      <c r="A10572" s="98" t="s">
        <v>64</v>
      </c>
      <c r="B10572" s="99"/>
      <c r="C10572" s="100" t="s">
        <v>20004</v>
      </c>
      <c r="D10572" s="101" t="s">
        <v>471</v>
      </c>
      <c r="E10572" s="101" t="s">
        <v>20005</v>
      </c>
      <c r="F10572" s="99"/>
      <c r="G10572" s="99"/>
      <c r="H10572" s="99"/>
      <c r="I10572" s="99"/>
      <c r="J10572" s="99"/>
      <c r="K10572" s="99"/>
      <c r="L10572" s="99"/>
      <c r="M10572" s="99"/>
      <c r="N10572" s="99"/>
      <c r="O10572" s="99"/>
      <c r="P10572" s="99"/>
      <c r="Q10572" s="99"/>
      <c r="R10572" s="99"/>
      <c r="S10572" s="100">
        <v>1.0</v>
      </c>
      <c r="T10572" s="100">
        <v>1.0</v>
      </c>
      <c r="U10572" s="101" t="s">
        <v>7558</v>
      </c>
      <c r="V10572" s="101" t="s">
        <v>7559</v>
      </c>
      <c r="W10572" s="101" t="s">
        <v>54</v>
      </c>
      <c r="X10572" s="101" t="s">
        <v>7560</v>
      </c>
      <c r="Y10572" s="101" t="s">
        <v>18</v>
      </c>
    </row>
    <row r="10573">
      <c r="A10573" s="98" t="s">
        <v>93</v>
      </c>
      <c r="B10573" s="99"/>
      <c r="C10573" s="100" t="s">
        <v>20006</v>
      </c>
      <c r="D10573" s="101" t="s">
        <v>135</v>
      </c>
      <c r="E10573" s="101" t="s">
        <v>20007</v>
      </c>
      <c r="F10573" s="99"/>
      <c r="G10573" s="99"/>
      <c r="H10573" s="99"/>
      <c r="I10573" s="99"/>
      <c r="J10573" s="99"/>
      <c r="K10573" s="99"/>
      <c r="L10573" s="99"/>
      <c r="M10573" s="99"/>
      <c r="N10573" s="99"/>
      <c r="O10573" s="99"/>
      <c r="P10573" s="99"/>
      <c r="Q10573" s="99"/>
      <c r="R10573" s="99"/>
      <c r="S10573" s="100">
        <v>1.0</v>
      </c>
      <c r="T10573" s="100">
        <v>1.0</v>
      </c>
      <c r="U10573" s="101" t="s">
        <v>7558</v>
      </c>
      <c r="V10573" s="101" t="s">
        <v>7559</v>
      </c>
      <c r="W10573" s="101" t="s">
        <v>54</v>
      </c>
      <c r="X10573" s="101" t="s">
        <v>7560</v>
      </c>
      <c r="Y10573" s="101" t="s">
        <v>18</v>
      </c>
    </row>
    <row r="10574">
      <c r="A10574" s="103" t="s">
        <v>63</v>
      </c>
      <c r="B10574" s="99"/>
      <c r="C10574" s="100" t="s">
        <v>20008</v>
      </c>
      <c r="D10574" s="101" t="s">
        <v>135</v>
      </c>
      <c r="E10574" s="101" t="s">
        <v>20009</v>
      </c>
      <c r="F10574" s="99"/>
      <c r="G10574" s="99"/>
      <c r="H10574" s="99"/>
      <c r="I10574" s="99"/>
      <c r="J10574" s="99"/>
      <c r="K10574" s="99"/>
      <c r="L10574" s="99"/>
      <c r="M10574" s="99"/>
      <c r="N10574" s="99"/>
      <c r="O10574" s="99"/>
      <c r="P10574" s="99"/>
      <c r="Q10574" s="99"/>
      <c r="R10574" s="99"/>
      <c r="S10574" s="100">
        <v>1.0</v>
      </c>
      <c r="T10574" s="100">
        <v>1.0</v>
      </c>
      <c r="U10574" s="101" t="s">
        <v>7558</v>
      </c>
      <c r="V10574" s="101" t="s">
        <v>7559</v>
      </c>
      <c r="W10574" s="101" t="s">
        <v>54</v>
      </c>
      <c r="X10574" s="101" t="s">
        <v>7560</v>
      </c>
      <c r="Y10574" s="101" t="s">
        <v>18</v>
      </c>
    </row>
    <row r="10575">
      <c r="A10575" s="98" t="s">
        <v>64</v>
      </c>
      <c r="B10575" s="99"/>
      <c r="C10575" s="100" t="s">
        <v>20010</v>
      </c>
      <c r="D10575" s="101" t="s">
        <v>135</v>
      </c>
      <c r="E10575" s="101" t="s">
        <v>20011</v>
      </c>
      <c r="F10575" s="99"/>
      <c r="G10575" s="99"/>
      <c r="H10575" s="99"/>
      <c r="I10575" s="99"/>
      <c r="J10575" s="99"/>
      <c r="K10575" s="99"/>
      <c r="L10575" s="99"/>
      <c r="M10575" s="99"/>
      <c r="N10575" s="99"/>
      <c r="O10575" s="99"/>
      <c r="P10575" s="99"/>
      <c r="Q10575" s="99"/>
      <c r="R10575" s="99"/>
      <c r="S10575" s="100">
        <v>1.0</v>
      </c>
      <c r="T10575" s="100">
        <v>1.0</v>
      </c>
      <c r="U10575" s="101" t="s">
        <v>7558</v>
      </c>
      <c r="V10575" s="101" t="s">
        <v>7559</v>
      </c>
      <c r="W10575" s="101" t="s">
        <v>54</v>
      </c>
      <c r="X10575" s="101" t="s">
        <v>7560</v>
      </c>
      <c r="Y10575" s="101" t="s">
        <v>18</v>
      </c>
    </row>
    <row r="10576">
      <c r="A10576" s="103" t="s">
        <v>87</v>
      </c>
      <c r="B10576" s="99"/>
      <c r="C10576" s="100" t="s">
        <v>20012</v>
      </c>
      <c r="D10576" s="101" t="s">
        <v>135</v>
      </c>
      <c r="E10576" s="101" t="s">
        <v>20013</v>
      </c>
      <c r="F10576" s="99"/>
      <c r="G10576" s="99"/>
      <c r="H10576" s="99"/>
      <c r="I10576" s="99"/>
      <c r="J10576" s="99"/>
      <c r="K10576" s="99"/>
      <c r="L10576" s="99"/>
      <c r="M10576" s="99"/>
      <c r="N10576" s="99"/>
      <c r="O10576" s="99"/>
      <c r="P10576" s="99"/>
      <c r="Q10576" s="99"/>
      <c r="R10576" s="99"/>
      <c r="S10576" s="100">
        <v>1.0</v>
      </c>
      <c r="T10576" s="100">
        <v>1.0</v>
      </c>
      <c r="U10576" s="101" t="s">
        <v>7558</v>
      </c>
      <c r="V10576" s="101" t="s">
        <v>7559</v>
      </c>
      <c r="W10576" s="101" t="s">
        <v>54</v>
      </c>
      <c r="X10576" s="101" t="s">
        <v>7560</v>
      </c>
      <c r="Y10576" s="101" t="s">
        <v>18</v>
      </c>
    </row>
    <row r="10577">
      <c r="A10577" s="103" t="s">
        <v>63</v>
      </c>
      <c r="B10577" s="99"/>
      <c r="C10577" s="100" t="s">
        <v>20014</v>
      </c>
      <c r="D10577" s="101" t="s">
        <v>135</v>
      </c>
      <c r="E10577" s="101" t="s">
        <v>20015</v>
      </c>
      <c r="F10577" s="99"/>
      <c r="G10577" s="99"/>
      <c r="H10577" s="99"/>
      <c r="I10577" s="99"/>
      <c r="J10577" s="99"/>
      <c r="K10577" s="99"/>
      <c r="L10577" s="99"/>
      <c r="M10577" s="99"/>
      <c r="N10577" s="99"/>
      <c r="O10577" s="99"/>
      <c r="P10577" s="99"/>
      <c r="Q10577" s="99"/>
      <c r="R10577" s="99"/>
      <c r="S10577" s="100">
        <v>1.0</v>
      </c>
      <c r="T10577" s="100">
        <v>1.0</v>
      </c>
      <c r="U10577" s="101" t="s">
        <v>7558</v>
      </c>
      <c r="V10577" s="101" t="s">
        <v>7559</v>
      </c>
      <c r="W10577" s="101" t="s">
        <v>54</v>
      </c>
      <c r="X10577" s="101" t="s">
        <v>7560</v>
      </c>
      <c r="Y10577" s="101" t="s">
        <v>18</v>
      </c>
    </row>
    <row r="10578">
      <c r="A10578" s="98" t="s">
        <v>93</v>
      </c>
      <c r="B10578" s="99"/>
      <c r="C10578" s="100" t="s">
        <v>20016</v>
      </c>
      <c r="D10578" s="101" t="s">
        <v>135</v>
      </c>
      <c r="E10578" s="101" t="s">
        <v>20017</v>
      </c>
      <c r="F10578" s="99"/>
      <c r="G10578" s="99"/>
      <c r="H10578" s="99"/>
      <c r="I10578" s="99"/>
      <c r="J10578" s="99"/>
      <c r="K10578" s="99"/>
      <c r="L10578" s="99"/>
      <c r="M10578" s="99"/>
      <c r="N10578" s="99"/>
      <c r="O10578" s="99"/>
      <c r="P10578" s="99"/>
      <c r="Q10578" s="99"/>
      <c r="R10578" s="99"/>
      <c r="S10578" s="100">
        <v>1.0</v>
      </c>
      <c r="T10578" s="100">
        <v>1.0</v>
      </c>
      <c r="U10578" s="101" t="s">
        <v>7558</v>
      </c>
      <c r="V10578" s="101" t="s">
        <v>7559</v>
      </c>
      <c r="W10578" s="101" t="s">
        <v>54</v>
      </c>
      <c r="X10578" s="101" t="s">
        <v>7560</v>
      </c>
      <c r="Y10578" s="101" t="s">
        <v>18</v>
      </c>
    </row>
    <row r="10579">
      <c r="A10579" s="98" t="s">
        <v>64</v>
      </c>
      <c r="B10579" s="99"/>
      <c r="C10579" s="100" t="s">
        <v>20018</v>
      </c>
      <c r="D10579" s="101" t="s">
        <v>158</v>
      </c>
      <c r="E10579" s="101" t="s">
        <v>20019</v>
      </c>
      <c r="F10579" s="99"/>
      <c r="G10579" s="99"/>
      <c r="H10579" s="99"/>
      <c r="I10579" s="99"/>
      <c r="J10579" s="99"/>
      <c r="K10579" s="99"/>
      <c r="L10579" s="99"/>
      <c r="M10579" s="99"/>
      <c r="N10579" s="99"/>
      <c r="O10579" s="99"/>
      <c r="P10579" s="99"/>
      <c r="Q10579" s="99"/>
      <c r="R10579" s="99"/>
      <c r="S10579" s="100">
        <v>1.0</v>
      </c>
      <c r="T10579" s="100">
        <v>1.0</v>
      </c>
      <c r="U10579" s="101" t="s">
        <v>7558</v>
      </c>
      <c r="V10579" s="101" t="s">
        <v>7559</v>
      </c>
      <c r="W10579" s="101" t="s">
        <v>54</v>
      </c>
      <c r="X10579" s="101" t="s">
        <v>7560</v>
      </c>
      <c r="Y10579" s="101" t="s">
        <v>18</v>
      </c>
    </row>
    <row r="10580">
      <c r="A10580" s="98" t="s">
        <v>93</v>
      </c>
      <c r="B10580" s="99"/>
      <c r="C10580" s="100" t="s">
        <v>20020</v>
      </c>
      <c r="D10580" s="101" t="s">
        <v>158</v>
      </c>
      <c r="E10580" s="101" t="s">
        <v>20021</v>
      </c>
      <c r="F10580" s="99"/>
      <c r="G10580" s="99"/>
      <c r="H10580" s="99"/>
      <c r="I10580" s="99"/>
      <c r="J10580" s="99"/>
      <c r="K10580" s="99"/>
      <c r="L10580" s="99"/>
      <c r="M10580" s="99"/>
      <c r="N10580" s="99"/>
      <c r="O10580" s="99"/>
      <c r="P10580" s="99"/>
      <c r="Q10580" s="99"/>
      <c r="R10580" s="99"/>
      <c r="S10580" s="100">
        <v>1.0</v>
      </c>
      <c r="T10580" s="100">
        <v>1.0</v>
      </c>
      <c r="U10580" s="101" t="s">
        <v>7558</v>
      </c>
      <c r="V10580" s="101" t="s">
        <v>7559</v>
      </c>
      <c r="W10580" s="101" t="s">
        <v>54</v>
      </c>
      <c r="X10580" s="101" t="s">
        <v>7560</v>
      </c>
      <c r="Y10580" s="101" t="s">
        <v>18</v>
      </c>
    </row>
    <row r="10581">
      <c r="A10581" s="103" t="s">
        <v>24</v>
      </c>
      <c r="B10581" s="99"/>
      <c r="C10581" s="100" t="s">
        <v>20022</v>
      </c>
      <c r="D10581" s="101" t="s">
        <v>122</v>
      </c>
      <c r="E10581" s="101" t="s">
        <v>20023</v>
      </c>
      <c r="F10581" s="99"/>
      <c r="G10581" s="99"/>
      <c r="H10581" s="99"/>
      <c r="I10581" s="99"/>
      <c r="J10581" s="99"/>
      <c r="K10581" s="99"/>
      <c r="L10581" s="99"/>
      <c r="M10581" s="99"/>
      <c r="N10581" s="99"/>
      <c r="O10581" s="99"/>
      <c r="P10581" s="99"/>
      <c r="Q10581" s="99"/>
      <c r="R10581" s="99"/>
      <c r="S10581" s="102">
        <v>1.0</v>
      </c>
      <c r="T10581" s="102">
        <v>1.0</v>
      </c>
      <c r="U10581" s="102" t="s">
        <v>7558</v>
      </c>
      <c r="V10581" s="102" t="s">
        <v>7559</v>
      </c>
      <c r="W10581" s="102" t="s">
        <v>54</v>
      </c>
      <c r="X10581" s="102" t="s">
        <v>7560</v>
      </c>
      <c r="Y10581" s="101" t="s">
        <v>18</v>
      </c>
    </row>
    <row r="10582">
      <c r="A10582" s="98" t="s">
        <v>64</v>
      </c>
      <c r="B10582" s="99"/>
      <c r="C10582" s="100" t="s">
        <v>20024</v>
      </c>
      <c r="D10582" s="101" t="s">
        <v>122</v>
      </c>
      <c r="E10582" s="101" t="s">
        <v>20025</v>
      </c>
      <c r="F10582" s="99"/>
      <c r="G10582" s="99"/>
      <c r="H10582" s="99"/>
      <c r="I10582" s="99"/>
      <c r="J10582" s="99"/>
      <c r="K10582" s="99"/>
      <c r="L10582" s="99"/>
      <c r="M10582" s="99"/>
      <c r="N10582" s="99"/>
      <c r="O10582" s="99"/>
      <c r="P10582" s="99"/>
      <c r="Q10582" s="99"/>
      <c r="R10582" s="99"/>
      <c r="S10582" s="102">
        <v>1.0</v>
      </c>
      <c r="T10582" s="102">
        <v>1.0</v>
      </c>
      <c r="U10582" s="102" t="s">
        <v>7558</v>
      </c>
      <c r="V10582" s="102" t="s">
        <v>7559</v>
      </c>
      <c r="W10582" s="102" t="s">
        <v>54</v>
      </c>
      <c r="X10582" s="102" t="s">
        <v>7560</v>
      </c>
      <c r="Y10582" s="101" t="s">
        <v>18</v>
      </c>
    </row>
    <row r="10583">
      <c r="A10583" s="103" t="s">
        <v>63</v>
      </c>
      <c r="B10583" s="99"/>
      <c r="C10583" s="100" t="s">
        <v>20026</v>
      </c>
      <c r="D10583" s="101" t="s">
        <v>135</v>
      </c>
      <c r="E10583" s="101" t="s">
        <v>20027</v>
      </c>
      <c r="F10583" s="99"/>
      <c r="G10583" s="99"/>
      <c r="H10583" s="99"/>
      <c r="I10583" s="99"/>
      <c r="J10583" s="99"/>
      <c r="K10583" s="99"/>
      <c r="L10583" s="99"/>
      <c r="M10583" s="99"/>
      <c r="N10583" s="99"/>
      <c r="O10583" s="99"/>
      <c r="P10583" s="99"/>
      <c r="Q10583" s="99"/>
      <c r="R10583" s="99"/>
      <c r="S10583" s="100">
        <v>1.0</v>
      </c>
      <c r="T10583" s="100">
        <v>1.0</v>
      </c>
      <c r="U10583" s="101" t="s">
        <v>7558</v>
      </c>
      <c r="V10583" s="101" t="s">
        <v>7559</v>
      </c>
      <c r="W10583" s="101" t="s">
        <v>54</v>
      </c>
      <c r="X10583" s="101" t="s">
        <v>7560</v>
      </c>
      <c r="Y10583" s="101" t="s">
        <v>18</v>
      </c>
    </row>
    <row r="10584">
      <c r="A10584" s="98" t="s">
        <v>67</v>
      </c>
      <c r="B10584" s="99"/>
      <c r="C10584" s="100" t="s">
        <v>20028</v>
      </c>
      <c r="D10584" s="101" t="s">
        <v>825</v>
      </c>
      <c r="E10584" s="101" t="s">
        <v>20029</v>
      </c>
      <c r="F10584" s="99"/>
      <c r="G10584" s="99"/>
      <c r="H10584" s="99"/>
      <c r="I10584" s="99"/>
      <c r="J10584" s="99"/>
      <c r="K10584" s="99"/>
      <c r="L10584" s="99"/>
      <c r="M10584" s="99"/>
      <c r="N10584" s="99"/>
      <c r="O10584" s="99"/>
      <c r="P10584" s="99"/>
      <c r="Q10584" s="99"/>
      <c r="R10584" s="99"/>
      <c r="S10584" s="102">
        <v>1.0</v>
      </c>
      <c r="T10584" s="102">
        <v>1.0</v>
      </c>
      <c r="U10584" s="102" t="s">
        <v>7558</v>
      </c>
      <c r="V10584" s="102" t="s">
        <v>7559</v>
      </c>
      <c r="W10584" s="102" t="s">
        <v>54</v>
      </c>
      <c r="X10584" s="102" t="s">
        <v>7560</v>
      </c>
      <c r="Y10584" s="101" t="s">
        <v>18</v>
      </c>
    </row>
    <row r="10585">
      <c r="A10585" s="98" t="s">
        <v>77</v>
      </c>
      <c r="B10585" s="99"/>
      <c r="C10585" s="100" t="s">
        <v>20030</v>
      </c>
      <c r="D10585" s="101" t="s">
        <v>135</v>
      </c>
      <c r="E10585" s="101" t="s">
        <v>20031</v>
      </c>
      <c r="F10585" s="99"/>
      <c r="G10585" s="99"/>
      <c r="H10585" s="99"/>
      <c r="I10585" s="99"/>
      <c r="J10585" s="99"/>
      <c r="K10585" s="99"/>
      <c r="L10585" s="99"/>
      <c r="M10585" s="99"/>
      <c r="N10585" s="99"/>
      <c r="O10585" s="99"/>
      <c r="P10585" s="99"/>
      <c r="Q10585" s="99"/>
      <c r="R10585" s="99"/>
      <c r="S10585" s="100">
        <v>1.0</v>
      </c>
      <c r="T10585" s="100">
        <v>1.0</v>
      </c>
      <c r="U10585" s="101" t="s">
        <v>7558</v>
      </c>
      <c r="V10585" s="101" t="s">
        <v>7559</v>
      </c>
      <c r="W10585" s="101" t="s">
        <v>54</v>
      </c>
      <c r="X10585" s="101" t="s">
        <v>7560</v>
      </c>
      <c r="Y10585" s="101" t="s">
        <v>18</v>
      </c>
    </row>
    <row r="10586">
      <c r="A10586" s="103" t="s">
        <v>63</v>
      </c>
      <c r="B10586" s="99"/>
      <c r="C10586" s="100" t="s">
        <v>20032</v>
      </c>
      <c r="D10586" s="101" t="s">
        <v>135</v>
      </c>
      <c r="E10586" s="101" t="s">
        <v>20033</v>
      </c>
      <c r="F10586" s="99"/>
      <c r="G10586" s="99"/>
      <c r="H10586" s="99"/>
      <c r="I10586" s="99"/>
      <c r="J10586" s="99"/>
      <c r="K10586" s="99"/>
      <c r="L10586" s="99"/>
      <c r="M10586" s="99"/>
      <c r="N10586" s="99"/>
      <c r="O10586" s="99"/>
      <c r="P10586" s="99"/>
      <c r="Q10586" s="99"/>
      <c r="R10586" s="99"/>
      <c r="S10586" s="100">
        <v>1.0</v>
      </c>
      <c r="T10586" s="100">
        <v>1.0</v>
      </c>
      <c r="U10586" s="101" t="s">
        <v>7558</v>
      </c>
      <c r="V10586" s="101" t="s">
        <v>7559</v>
      </c>
      <c r="W10586" s="101" t="s">
        <v>54</v>
      </c>
      <c r="X10586" s="101" t="s">
        <v>7560</v>
      </c>
      <c r="Y10586" s="101" t="s">
        <v>18</v>
      </c>
    </row>
    <row r="10587">
      <c r="A10587" s="98" t="s">
        <v>93</v>
      </c>
      <c r="B10587" s="99"/>
      <c r="C10587" s="100" t="s">
        <v>20034</v>
      </c>
      <c r="D10587" s="101" t="s">
        <v>135</v>
      </c>
      <c r="E10587" s="101" t="s">
        <v>20035</v>
      </c>
      <c r="F10587" s="99"/>
      <c r="G10587" s="99"/>
      <c r="H10587" s="99"/>
      <c r="I10587" s="99"/>
      <c r="J10587" s="99"/>
      <c r="K10587" s="99"/>
      <c r="L10587" s="99"/>
      <c r="M10587" s="99"/>
      <c r="N10587" s="99"/>
      <c r="O10587" s="99"/>
      <c r="P10587" s="99"/>
      <c r="Q10587" s="99"/>
      <c r="R10587" s="99"/>
      <c r="S10587" s="100">
        <v>1.0</v>
      </c>
      <c r="T10587" s="100">
        <v>1.0</v>
      </c>
      <c r="U10587" s="101" t="s">
        <v>7558</v>
      </c>
      <c r="V10587" s="101" t="s">
        <v>7559</v>
      </c>
      <c r="W10587" s="101" t="s">
        <v>54</v>
      </c>
      <c r="X10587" s="101" t="s">
        <v>7560</v>
      </c>
      <c r="Y10587" s="101" t="s">
        <v>18</v>
      </c>
    </row>
    <row r="10588">
      <c r="A10588" s="98" t="s">
        <v>82</v>
      </c>
      <c r="B10588" s="99"/>
      <c r="C10588" s="100" t="s">
        <v>20036</v>
      </c>
      <c r="D10588" s="101" t="s">
        <v>135</v>
      </c>
      <c r="E10588" s="101" t="s">
        <v>20037</v>
      </c>
      <c r="F10588" s="99"/>
      <c r="G10588" s="99"/>
      <c r="H10588" s="99"/>
      <c r="I10588" s="99"/>
      <c r="J10588" s="99"/>
      <c r="K10588" s="99"/>
      <c r="L10588" s="99"/>
      <c r="M10588" s="99"/>
      <c r="N10588" s="99"/>
      <c r="O10588" s="99"/>
      <c r="P10588" s="99"/>
      <c r="Q10588" s="99"/>
      <c r="R10588" s="99"/>
      <c r="S10588" s="100">
        <v>1.0</v>
      </c>
      <c r="T10588" s="100">
        <v>1.0</v>
      </c>
      <c r="U10588" s="101" t="s">
        <v>7558</v>
      </c>
      <c r="V10588" s="101" t="s">
        <v>7559</v>
      </c>
      <c r="W10588" s="101" t="s">
        <v>54</v>
      </c>
      <c r="X10588" s="101" t="s">
        <v>7560</v>
      </c>
      <c r="Y10588" s="101" t="s">
        <v>18</v>
      </c>
    </row>
    <row r="10589">
      <c r="A10589" s="98" t="s">
        <v>67</v>
      </c>
      <c r="B10589" s="99"/>
      <c r="C10589" s="100" t="s">
        <v>20038</v>
      </c>
      <c r="D10589" s="101" t="s">
        <v>122</v>
      </c>
      <c r="E10589" s="101" t="s">
        <v>20039</v>
      </c>
      <c r="F10589" s="99"/>
      <c r="G10589" s="99"/>
      <c r="H10589" s="99"/>
      <c r="I10589" s="99"/>
      <c r="J10589" s="99"/>
      <c r="K10589" s="99"/>
      <c r="L10589" s="99"/>
      <c r="M10589" s="99"/>
      <c r="N10589" s="99"/>
      <c r="O10589" s="99"/>
      <c r="P10589" s="99"/>
      <c r="Q10589" s="99"/>
      <c r="R10589" s="99"/>
      <c r="S10589" s="102">
        <v>1.0</v>
      </c>
      <c r="T10589" s="102">
        <v>1.0</v>
      </c>
      <c r="U10589" s="102" t="s">
        <v>7558</v>
      </c>
      <c r="V10589" s="102" t="s">
        <v>7559</v>
      </c>
      <c r="W10589" s="102" t="s">
        <v>54</v>
      </c>
      <c r="X10589" s="102" t="s">
        <v>7560</v>
      </c>
      <c r="Y10589" s="101" t="s">
        <v>18</v>
      </c>
    </row>
    <row r="10590">
      <c r="A10590" s="98" t="s">
        <v>64</v>
      </c>
      <c r="B10590" s="99"/>
      <c r="C10590" s="100" t="s">
        <v>20040</v>
      </c>
      <c r="D10590" s="101" t="s">
        <v>146</v>
      </c>
      <c r="E10590" s="101" t="s">
        <v>20041</v>
      </c>
      <c r="F10590" s="99"/>
      <c r="G10590" s="99"/>
      <c r="H10590" s="99"/>
      <c r="I10590" s="99"/>
      <c r="J10590" s="99"/>
      <c r="K10590" s="99"/>
      <c r="L10590" s="99"/>
      <c r="M10590" s="99"/>
      <c r="N10590" s="99"/>
      <c r="O10590" s="99"/>
      <c r="P10590" s="99"/>
      <c r="Q10590" s="99"/>
      <c r="R10590" s="99"/>
      <c r="S10590" s="100">
        <v>1.0</v>
      </c>
      <c r="T10590" s="100">
        <v>1.0</v>
      </c>
      <c r="U10590" s="101" t="s">
        <v>7558</v>
      </c>
      <c r="V10590" s="101" t="s">
        <v>7559</v>
      </c>
      <c r="W10590" s="101" t="s">
        <v>54</v>
      </c>
      <c r="X10590" s="101" t="s">
        <v>7560</v>
      </c>
      <c r="Y10590" s="101" t="s">
        <v>18</v>
      </c>
    </row>
    <row r="10591">
      <c r="A10591" s="103" t="s">
        <v>87</v>
      </c>
      <c r="B10591" s="99"/>
      <c r="C10591" s="100" t="s">
        <v>20034</v>
      </c>
      <c r="D10591" s="101" t="s">
        <v>158</v>
      </c>
      <c r="E10591" s="101" t="s">
        <v>20042</v>
      </c>
      <c r="F10591" s="99"/>
      <c r="G10591" s="99"/>
      <c r="H10591" s="99"/>
      <c r="I10591" s="99"/>
      <c r="J10591" s="99"/>
      <c r="K10591" s="99"/>
      <c r="L10591" s="99"/>
      <c r="M10591" s="99"/>
      <c r="N10591" s="99"/>
      <c r="O10591" s="99"/>
      <c r="P10591" s="99"/>
      <c r="Q10591" s="99"/>
      <c r="R10591" s="99"/>
      <c r="S10591" s="100">
        <v>1.0</v>
      </c>
      <c r="T10591" s="100">
        <v>1.0</v>
      </c>
      <c r="U10591" s="101" t="s">
        <v>7558</v>
      </c>
      <c r="V10591" s="101" t="s">
        <v>7559</v>
      </c>
      <c r="W10591" s="101" t="s">
        <v>54</v>
      </c>
      <c r="X10591" s="101" t="s">
        <v>7560</v>
      </c>
      <c r="Y10591" s="101" t="s">
        <v>18</v>
      </c>
    </row>
    <row r="10592">
      <c r="A10592" s="103" t="s">
        <v>63</v>
      </c>
      <c r="B10592" s="99"/>
      <c r="C10592" s="100" t="s">
        <v>5572</v>
      </c>
      <c r="D10592" s="101" t="s">
        <v>122</v>
      </c>
      <c r="E10592" s="101" t="s">
        <v>5573</v>
      </c>
      <c r="F10592" s="99"/>
      <c r="G10592" s="99"/>
      <c r="H10592" s="99"/>
      <c r="I10592" s="99"/>
      <c r="J10592" s="99"/>
      <c r="K10592" s="99"/>
      <c r="L10592" s="99"/>
      <c r="M10592" s="99"/>
      <c r="N10592" s="99"/>
      <c r="O10592" s="99"/>
      <c r="P10592" s="99"/>
      <c r="Q10592" s="99"/>
      <c r="R10592" s="99"/>
      <c r="S10592" s="102">
        <v>1.0</v>
      </c>
      <c r="T10592" s="102">
        <v>1.0</v>
      </c>
      <c r="U10592" s="102" t="s">
        <v>7558</v>
      </c>
      <c r="V10592" s="102" t="s">
        <v>7559</v>
      </c>
      <c r="W10592" s="102" t="s">
        <v>54</v>
      </c>
      <c r="X10592" s="102" t="s">
        <v>7560</v>
      </c>
      <c r="Y10592" s="101" t="s">
        <v>18</v>
      </c>
    </row>
    <row r="10593">
      <c r="A10593" s="98" t="s">
        <v>64</v>
      </c>
      <c r="B10593" s="99"/>
      <c r="C10593" s="100" t="s">
        <v>20043</v>
      </c>
      <c r="D10593" s="101" t="s">
        <v>122</v>
      </c>
      <c r="E10593" s="101" t="s">
        <v>5573</v>
      </c>
      <c r="F10593" s="99"/>
      <c r="G10593" s="99"/>
      <c r="H10593" s="99"/>
      <c r="I10593" s="99"/>
      <c r="J10593" s="99"/>
      <c r="K10593" s="99"/>
      <c r="L10593" s="99"/>
      <c r="M10593" s="99"/>
      <c r="N10593" s="99"/>
      <c r="O10593" s="99"/>
      <c r="P10593" s="99"/>
      <c r="Q10593" s="99"/>
      <c r="R10593" s="99"/>
      <c r="S10593" s="102">
        <v>1.0</v>
      </c>
      <c r="T10593" s="102">
        <v>1.0</v>
      </c>
      <c r="U10593" s="102" t="s">
        <v>7558</v>
      </c>
      <c r="V10593" s="102" t="s">
        <v>7559</v>
      </c>
      <c r="W10593" s="102" t="s">
        <v>54</v>
      </c>
      <c r="X10593" s="102" t="s">
        <v>7560</v>
      </c>
      <c r="Y10593" s="101" t="s">
        <v>18</v>
      </c>
    </row>
    <row r="10594">
      <c r="A10594" s="98" t="s">
        <v>44</v>
      </c>
      <c r="B10594" s="99"/>
      <c r="C10594" s="100" t="s">
        <v>20044</v>
      </c>
      <c r="D10594" s="101" t="s">
        <v>158</v>
      </c>
      <c r="E10594" s="101" t="s">
        <v>20045</v>
      </c>
      <c r="F10594" s="99"/>
      <c r="G10594" s="99"/>
      <c r="H10594" s="99"/>
      <c r="I10594" s="99"/>
      <c r="J10594" s="99"/>
      <c r="K10594" s="99"/>
      <c r="L10594" s="99"/>
      <c r="M10594" s="99"/>
      <c r="N10594" s="99"/>
      <c r="O10594" s="99"/>
      <c r="P10594" s="99"/>
      <c r="Q10594" s="99"/>
      <c r="R10594" s="99"/>
      <c r="S10594" s="100">
        <v>1.0</v>
      </c>
      <c r="T10594" s="100">
        <v>1.0</v>
      </c>
      <c r="U10594" s="101" t="s">
        <v>7558</v>
      </c>
      <c r="V10594" s="101" t="s">
        <v>7559</v>
      </c>
      <c r="W10594" s="101" t="s">
        <v>54</v>
      </c>
      <c r="X10594" s="101" t="s">
        <v>7560</v>
      </c>
      <c r="Y10594" s="101" t="s">
        <v>18</v>
      </c>
    </row>
    <row r="10595">
      <c r="A10595" s="98" t="s">
        <v>80</v>
      </c>
      <c r="B10595" s="99"/>
      <c r="C10595" s="100" t="s">
        <v>20046</v>
      </c>
      <c r="D10595" s="101" t="s">
        <v>158</v>
      </c>
      <c r="E10595" s="101" t="s">
        <v>20047</v>
      </c>
      <c r="F10595" s="99"/>
      <c r="G10595" s="99"/>
      <c r="H10595" s="99"/>
      <c r="I10595" s="99"/>
      <c r="J10595" s="99"/>
      <c r="K10595" s="99"/>
      <c r="L10595" s="99"/>
      <c r="M10595" s="99"/>
      <c r="N10595" s="99"/>
      <c r="O10595" s="99"/>
      <c r="P10595" s="99"/>
      <c r="Q10595" s="99"/>
      <c r="R10595" s="99"/>
      <c r="S10595" s="100">
        <v>1.0</v>
      </c>
      <c r="T10595" s="100">
        <v>1.0</v>
      </c>
      <c r="U10595" s="101" t="s">
        <v>7558</v>
      </c>
      <c r="V10595" s="101" t="s">
        <v>7559</v>
      </c>
      <c r="W10595" s="101" t="s">
        <v>54</v>
      </c>
      <c r="X10595" s="101" t="s">
        <v>7560</v>
      </c>
      <c r="Y10595" s="101" t="s">
        <v>18</v>
      </c>
    </row>
    <row r="10596">
      <c r="A10596" s="98" t="s">
        <v>93</v>
      </c>
      <c r="B10596" s="99"/>
      <c r="C10596" s="100" t="s">
        <v>20048</v>
      </c>
      <c r="D10596" s="101" t="s">
        <v>3117</v>
      </c>
      <c r="E10596" s="101" t="s">
        <v>20049</v>
      </c>
      <c r="F10596" s="99"/>
      <c r="G10596" s="99"/>
      <c r="H10596" s="99"/>
      <c r="I10596" s="99"/>
      <c r="J10596" s="99"/>
      <c r="K10596" s="99"/>
      <c r="L10596" s="99"/>
      <c r="M10596" s="99"/>
      <c r="N10596" s="99"/>
      <c r="O10596" s="99"/>
      <c r="P10596" s="99"/>
      <c r="Q10596" s="99"/>
      <c r="R10596" s="99"/>
      <c r="S10596" s="100">
        <v>1.0</v>
      </c>
      <c r="T10596" s="100">
        <v>0.0</v>
      </c>
      <c r="U10596" s="101" t="s">
        <v>7558</v>
      </c>
      <c r="V10596" s="101" t="s">
        <v>7559</v>
      </c>
      <c r="W10596" s="101" t="s">
        <v>54</v>
      </c>
      <c r="X10596" s="101" t="s">
        <v>7560</v>
      </c>
      <c r="Y10596" s="101" t="s">
        <v>12</v>
      </c>
    </row>
    <row r="10597">
      <c r="A10597" s="98" t="s">
        <v>67</v>
      </c>
      <c r="B10597" s="99"/>
      <c r="C10597" s="100" t="s">
        <v>20050</v>
      </c>
      <c r="D10597" s="101" t="s">
        <v>135</v>
      </c>
      <c r="E10597" s="101" t="s">
        <v>20051</v>
      </c>
      <c r="F10597" s="99"/>
      <c r="G10597" s="99"/>
      <c r="H10597" s="99"/>
      <c r="I10597" s="99"/>
      <c r="J10597" s="99"/>
      <c r="K10597" s="99"/>
      <c r="L10597" s="99"/>
      <c r="M10597" s="99"/>
      <c r="N10597" s="99"/>
      <c r="O10597" s="99"/>
      <c r="P10597" s="99"/>
      <c r="Q10597" s="99"/>
      <c r="R10597" s="99"/>
      <c r="S10597" s="100">
        <v>1.0</v>
      </c>
      <c r="T10597" s="100">
        <v>1.0</v>
      </c>
      <c r="U10597" s="101" t="s">
        <v>7558</v>
      </c>
      <c r="V10597" s="101" t="s">
        <v>7559</v>
      </c>
      <c r="W10597" s="101" t="s">
        <v>54</v>
      </c>
      <c r="X10597" s="101" t="s">
        <v>7560</v>
      </c>
      <c r="Y10597" s="101" t="s">
        <v>18</v>
      </c>
    </row>
    <row r="10598">
      <c r="A10598" s="103" t="s">
        <v>87</v>
      </c>
      <c r="B10598" s="99"/>
      <c r="C10598" s="100" t="s">
        <v>20052</v>
      </c>
      <c r="D10598" s="101" t="s">
        <v>825</v>
      </c>
      <c r="E10598" s="101" t="s">
        <v>20053</v>
      </c>
      <c r="F10598" s="99"/>
      <c r="G10598" s="99"/>
      <c r="H10598" s="99"/>
      <c r="I10598" s="99"/>
      <c r="J10598" s="99"/>
      <c r="K10598" s="99"/>
      <c r="L10598" s="99"/>
      <c r="M10598" s="99"/>
      <c r="N10598" s="99"/>
      <c r="O10598" s="99"/>
      <c r="P10598" s="99"/>
      <c r="Q10598" s="99"/>
      <c r="R10598" s="99"/>
      <c r="S10598" s="102">
        <v>1.0</v>
      </c>
      <c r="T10598" s="102">
        <v>1.0</v>
      </c>
      <c r="U10598" s="102" t="s">
        <v>7558</v>
      </c>
      <c r="V10598" s="102" t="s">
        <v>7559</v>
      </c>
      <c r="W10598" s="102" t="s">
        <v>54</v>
      </c>
      <c r="X10598" s="102" t="s">
        <v>7560</v>
      </c>
      <c r="Y10598" s="101" t="s">
        <v>18</v>
      </c>
    </row>
    <row r="10599">
      <c r="A10599" s="98" t="s">
        <v>17</v>
      </c>
      <c r="B10599" s="99"/>
      <c r="C10599" s="100" t="s">
        <v>20054</v>
      </c>
      <c r="D10599" s="101" t="s">
        <v>122</v>
      </c>
      <c r="E10599" s="101" t="s">
        <v>20055</v>
      </c>
      <c r="F10599" s="99"/>
      <c r="G10599" s="99"/>
      <c r="H10599" s="99"/>
      <c r="I10599" s="99"/>
      <c r="J10599" s="99"/>
      <c r="K10599" s="99"/>
      <c r="L10599" s="99"/>
      <c r="M10599" s="99"/>
      <c r="N10599" s="99"/>
      <c r="O10599" s="99"/>
      <c r="P10599" s="99"/>
      <c r="Q10599" s="99"/>
      <c r="R10599" s="99"/>
      <c r="S10599" s="102">
        <v>1.0</v>
      </c>
      <c r="T10599" s="102">
        <v>1.0</v>
      </c>
      <c r="U10599" s="102" t="s">
        <v>7558</v>
      </c>
      <c r="V10599" s="102" t="s">
        <v>7559</v>
      </c>
      <c r="W10599" s="102" t="s">
        <v>54</v>
      </c>
      <c r="X10599" s="102" t="s">
        <v>7560</v>
      </c>
      <c r="Y10599" s="101" t="s">
        <v>18</v>
      </c>
    </row>
    <row r="10600">
      <c r="A10600" s="98" t="s">
        <v>67</v>
      </c>
      <c r="B10600" s="99"/>
      <c r="C10600" s="100" t="s">
        <v>20056</v>
      </c>
      <c r="D10600" s="101" t="s">
        <v>135</v>
      </c>
      <c r="E10600" s="101" t="s">
        <v>20057</v>
      </c>
      <c r="F10600" s="99"/>
      <c r="G10600" s="99"/>
      <c r="H10600" s="99"/>
      <c r="I10600" s="99"/>
      <c r="J10600" s="99"/>
      <c r="K10600" s="99"/>
      <c r="L10600" s="99"/>
      <c r="M10600" s="99"/>
      <c r="N10600" s="99"/>
      <c r="O10600" s="99"/>
      <c r="P10600" s="99"/>
      <c r="Q10600" s="99"/>
      <c r="R10600" s="99"/>
      <c r="S10600" s="100">
        <v>1.0</v>
      </c>
      <c r="T10600" s="100">
        <v>1.0</v>
      </c>
      <c r="U10600" s="101" t="s">
        <v>7558</v>
      </c>
      <c r="V10600" s="101" t="s">
        <v>7559</v>
      </c>
      <c r="W10600" s="101" t="s">
        <v>54</v>
      </c>
      <c r="X10600" s="101" t="s">
        <v>7560</v>
      </c>
      <c r="Y10600" s="101" t="s">
        <v>18</v>
      </c>
    </row>
    <row r="10601">
      <c r="A10601" s="98" t="s">
        <v>77</v>
      </c>
      <c r="B10601" s="99"/>
      <c r="C10601" s="100" t="s">
        <v>20058</v>
      </c>
      <c r="D10601" s="101" t="s">
        <v>151</v>
      </c>
      <c r="E10601" s="101" t="s">
        <v>20059</v>
      </c>
      <c r="F10601" s="99"/>
      <c r="G10601" s="99"/>
      <c r="H10601" s="99"/>
      <c r="I10601" s="99"/>
      <c r="J10601" s="99"/>
      <c r="K10601" s="99"/>
      <c r="L10601" s="99"/>
      <c r="M10601" s="99"/>
      <c r="N10601" s="99"/>
      <c r="O10601" s="99"/>
      <c r="P10601" s="99"/>
      <c r="Q10601" s="99"/>
      <c r="R10601" s="99"/>
      <c r="S10601" s="102">
        <v>1.0</v>
      </c>
      <c r="T10601" s="102">
        <v>1.0</v>
      </c>
      <c r="U10601" s="102" t="s">
        <v>7558</v>
      </c>
      <c r="V10601" s="102" t="s">
        <v>7559</v>
      </c>
      <c r="W10601" s="102" t="s">
        <v>54</v>
      </c>
      <c r="X10601" s="102" t="s">
        <v>7591</v>
      </c>
      <c r="Y10601" s="101" t="s">
        <v>12</v>
      </c>
      <c r="Z10601" s="33">
        <v>1.0</v>
      </c>
    </row>
    <row r="10602">
      <c r="A10602" s="98" t="s">
        <v>64</v>
      </c>
      <c r="B10602" s="99"/>
      <c r="C10602" s="100" t="s">
        <v>20060</v>
      </c>
      <c r="D10602" s="101" t="s">
        <v>122</v>
      </c>
      <c r="E10602" s="101" t="s">
        <v>20061</v>
      </c>
      <c r="F10602" s="99"/>
      <c r="G10602" s="99"/>
      <c r="H10602" s="99"/>
      <c r="I10602" s="99"/>
      <c r="J10602" s="99"/>
      <c r="K10602" s="99"/>
      <c r="L10602" s="99"/>
      <c r="M10602" s="99"/>
      <c r="N10602" s="99"/>
      <c r="O10602" s="99"/>
      <c r="P10602" s="99"/>
      <c r="Q10602" s="99"/>
      <c r="R10602" s="99"/>
      <c r="S10602" s="102">
        <v>1.0</v>
      </c>
      <c r="T10602" s="102">
        <v>1.0</v>
      </c>
      <c r="U10602" s="102" t="s">
        <v>7558</v>
      </c>
      <c r="V10602" s="102" t="s">
        <v>7559</v>
      </c>
      <c r="W10602" s="102" t="s">
        <v>54</v>
      </c>
      <c r="X10602" s="102" t="s">
        <v>7560</v>
      </c>
      <c r="Y10602" s="101" t="s">
        <v>18</v>
      </c>
    </row>
    <row r="10603">
      <c r="A10603" s="98" t="s">
        <v>81</v>
      </c>
      <c r="B10603" s="99"/>
      <c r="C10603" s="100" t="s">
        <v>5574</v>
      </c>
      <c r="D10603" s="101" t="s">
        <v>135</v>
      </c>
      <c r="E10603" s="101" t="s">
        <v>20062</v>
      </c>
      <c r="F10603" s="99"/>
      <c r="G10603" s="99"/>
      <c r="H10603" s="99"/>
      <c r="I10603" s="99"/>
      <c r="J10603" s="99"/>
      <c r="K10603" s="99"/>
      <c r="L10603" s="99"/>
      <c r="M10603" s="99"/>
      <c r="N10603" s="99"/>
      <c r="O10603" s="99"/>
      <c r="P10603" s="99"/>
      <c r="Q10603" s="99"/>
      <c r="R10603" s="99"/>
      <c r="S10603" s="100">
        <v>1.0</v>
      </c>
      <c r="T10603" s="100">
        <v>1.0</v>
      </c>
      <c r="U10603" s="101" t="s">
        <v>7558</v>
      </c>
      <c r="V10603" s="101" t="s">
        <v>7559</v>
      </c>
      <c r="W10603" s="101" t="s">
        <v>54</v>
      </c>
      <c r="X10603" s="101" t="s">
        <v>7560</v>
      </c>
      <c r="Y10603" s="101" t="s">
        <v>18</v>
      </c>
    </row>
    <row r="10604">
      <c r="A10604" s="103" t="s">
        <v>63</v>
      </c>
      <c r="B10604" s="99"/>
      <c r="C10604" s="100" t="s">
        <v>5576</v>
      </c>
      <c r="D10604" s="101" t="s">
        <v>122</v>
      </c>
      <c r="E10604" s="101" t="s">
        <v>5577</v>
      </c>
      <c r="F10604" s="99"/>
      <c r="G10604" s="99"/>
      <c r="H10604" s="99"/>
      <c r="I10604" s="99"/>
      <c r="J10604" s="99"/>
      <c r="K10604" s="99"/>
      <c r="L10604" s="99"/>
      <c r="M10604" s="99"/>
      <c r="N10604" s="99"/>
      <c r="O10604" s="99"/>
      <c r="P10604" s="99"/>
      <c r="Q10604" s="99"/>
      <c r="R10604" s="99"/>
      <c r="S10604" s="102">
        <v>1.0</v>
      </c>
      <c r="T10604" s="102">
        <v>1.0</v>
      </c>
      <c r="U10604" s="102" t="s">
        <v>7558</v>
      </c>
      <c r="V10604" s="102" t="s">
        <v>7559</v>
      </c>
      <c r="W10604" s="102" t="s">
        <v>54</v>
      </c>
      <c r="X10604" s="102" t="s">
        <v>7560</v>
      </c>
      <c r="Y10604" s="101" t="s">
        <v>18</v>
      </c>
    </row>
    <row r="10605">
      <c r="A10605" s="98" t="s">
        <v>77</v>
      </c>
      <c r="B10605" s="99"/>
      <c r="C10605" s="100" t="s">
        <v>20063</v>
      </c>
      <c r="D10605" s="101" t="s">
        <v>122</v>
      </c>
      <c r="E10605" s="101" t="s">
        <v>20064</v>
      </c>
      <c r="F10605" s="99"/>
      <c r="G10605" s="99"/>
      <c r="H10605" s="99"/>
      <c r="I10605" s="99"/>
      <c r="J10605" s="99"/>
      <c r="K10605" s="99"/>
      <c r="L10605" s="99"/>
      <c r="M10605" s="99"/>
      <c r="N10605" s="99"/>
      <c r="O10605" s="99"/>
      <c r="P10605" s="99"/>
      <c r="Q10605" s="99"/>
      <c r="R10605" s="99"/>
      <c r="S10605" s="102">
        <v>1.0</v>
      </c>
      <c r="T10605" s="102">
        <v>1.0</v>
      </c>
      <c r="U10605" s="102" t="s">
        <v>7558</v>
      </c>
      <c r="V10605" s="102" t="s">
        <v>7559</v>
      </c>
      <c r="W10605" s="102" t="s">
        <v>54</v>
      </c>
      <c r="X10605" s="102" t="s">
        <v>7560</v>
      </c>
      <c r="Y10605" s="101" t="s">
        <v>18</v>
      </c>
    </row>
    <row r="10606">
      <c r="A10606" s="103" t="s">
        <v>63</v>
      </c>
      <c r="B10606" s="99"/>
      <c r="C10606" s="100" t="s">
        <v>5578</v>
      </c>
      <c r="D10606" s="101" t="s">
        <v>158</v>
      </c>
      <c r="E10606" s="101" t="s">
        <v>5579</v>
      </c>
      <c r="F10606" s="99"/>
      <c r="G10606" s="99"/>
      <c r="H10606" s="99"/>
      <c r="I10606" s="99"/>
      <c r="J10606" s="99"/>
      <c r="K10606" s="99"/>
      <c r="L10606" s="99"/>
      <c r="M10606" s="99"/>
      <c r="N10606" s="99"/>
      <c r="O10606" s="99"/>
      <c r="P10606" s="99"/>
      <c r="Q10606" s="99"/>
      <c r="R10606" s="99"/>
      <c r="S10606" s="100">
        <v>1.0</v>
      </c>
      <c r="T10606" s="100">
        <v>1.0</v>
      </c>
      <c r="U10606" s="101" t="s">
        <v>7558</v>
      </c>
      <c r="V10606" s="101" t="s">
        <v>7559</v>
      </c>
      <c r="W10606" s="101" t="s">
        <v>54</v>
      </c>
      <c r="X10606" s="101" t="s">
        <v>7560</v>
      </c>
      <c r="Y10606" s="101" t="s">
        <v>18</v>
      </c>
    </row>
    <row r="10607">
      <c r="A10607" s="98" t="s">
        <v>44</v>
      </c>
      <c r="B10607" s="99"/>
      <c r="C10607" s="100" t="s">
        <v>20065</v>
      </c>
      <c r="D10607" s="101" t="s">
        <v>122</v>
      </c>
      <c r="E10607" s="101" t="s">
        <v>20066</v>
      </c>
      <c r="F10607" s="99"/>
      <c r="G10607" s="99"/>
      <c r="H10607" s="99"/>
      <c r="I10607" s="99"/>
      <c r="J10607" s="99"/>
      <c r="K10607" s="99"/>
      <c r="L10607" s="99"/>
      <c r="M10607" s="99"/>
      <c r="N10607" s="99"/>
      <c r="O10607" s="99"/>
      <c r="P10607" s="99"/>
      <c r="Q10607" s="99"/>
      <c r="R10607" s="99"/>
      <c r="S10607" s="102">
        <v>1.0</v>
      </c>
      <c r="T10607" s="102">
        <v>1.0</v>
      </c>
      <c r="U10607" s="102" t="s">
        <v>7558</v>
      </c>
      <c r="V10607" s="102" t="s">
        <v>7559</v>
      </c>
      <c r="W10607" s="102" t="s">
        <v>54</v>
      </c>
      <c r="X10607" s="102" t="s">
        <v>7560</v>
      </c>
      <c r="Y10607" s="101" t="s">
        <v>18</v>
      </c>
    </row>
    <row r="10608">
      <c r="A10608" s="98" t="s">
        <v>93</v>
      </c>
      <c r="B10608" s="99"/>
      <c r="C10608" s="100" t="s">
        <v>20067</v>
      </c>
      <c r="D10608" s="101" t="s">
        <v>135</v>
      </c>
      <c r="E10608" s="101" t="s">
        <v>20068</v>
      </c>
      <c r="F10608" s="99"/>
      <c r="G10608" s="99"/>
      <c r="H10608" s="99"/>
      <c r="I10608" s="99"/>
      <c r="J10608" s="99"/>
      <c r="K10608" s="99"/>
      <c r="L10608" s="99"/>
      <c r="M10608" s="99"/>
      <c r="N10608" s="99"/>
      <c r="O10608" s="99"/>
      <c r="P10608" s="99"/>
      <c r="Q10608" s="99"/>
      <c r="R10608" s="99"/>
      <c r="S10608" s="100">
        <v>1.0</v>
      </c>
      <c r="T10608" s="100">
        <v>1.0</v>
      </c>
      <c r="U10608" s="101" t="s">
        <v>7558</v>
      </c>
      <c r="V10608" s="101" t="s">
        <v>7559</v>
      </c>
      <c r="W10608" s="101" t="s">
        <v>54</v>
      </c>
      <c r="X10608" s="101" t="s">
        <v>7560</v>
      </c>
      <c r="Y10608" s="101" t="s">
        <v>18</v>
      </c>
    </row>
    <row r="10609">
      <c r="A10609" s="98" t="s">
        <v>38</v>
      </c>
      <c r="B10609" s="99"/>
      <c r="C10609" s="100" t="s">
        <v>20069</v>
      </c>
      <c r="D10609" s="101" t="s">
        <v>825</v>
      </c>
      <c r="E10609" s="101" t="s">
        <v>20070</v>
      </c>
      <c r="F10609" s="99"/>
      <c r="G10609" s="99"/>
      <c r="H10609" s="99"/>
      <c r="I10609" s="99"/>
      <c r="J10609" s="99"/>
      <c r="K10609" s="99"/>
      <c r="L10609" s="99"/>
      <c r="M10609" s="99"/>
      <c r="N10609" s="99"/>
      <c r="O10609" s="99"/>
      <c r="P10609" s="99"/>
      <c r="Q10609" s="99"/>
      <c r="R10609" s="99"/>
      <c r="S10609" s="102">
        <v>1.0</v>
      </c>
      <c r="T10609" s="102">
        <v>1.0</v>
      </c>
      <c r="U10609" s="102" t="s">
        <v>7558</v>
      </c>
      <c r="V10609" s="102" t="s">
        <v>7559</v>
      </c>
      <c r="W10609" s="102" t="s">
        <v>54</v>
      </c>
      <c r="X10609" s="102" t="s">
        <v>7560</v>
      </c>
      <c r="Y10609" s="101" t="s">
        <v>18</v>
      </c>
    </row>
    <row r="10610">
      <c r="A10610" s="98" t="s">
        <v>64</v>
      </c>
      <c r="B10610" s="99"/>
      <c r="C10610" s="100" t="s">
        <v>20071</v>
      </c>
      <c r="D10610" s="101" t="s">
        <v>825</v>
      </c>
      <c r="E10610" s="101" t="s">
        <v>20072</v>
      </c>
      <c r="F10610" s="99"/>
      <c r="G10610" s="99"/>
      <c r="H10610" s="99"/>
      <c r="I10610" s="99"/>
      <c r="J10610" s="99"/>
      <c r="K10610" s="99"/>
      <c r="L10610" s="99"/>
      <c r="M10610" s="99"/>
      <c r="N10610" s="99"/>
      <c r="O10610" s="99"/>
      <c r="P10610" s="99"/>
      <c r="Q10610" s="99"/>
      <c r="R10610" s="99"/>
      <c r="S10610" s="102">
        <v>1.0</v>
      </c>
      <c r="T10610" s="102">
        <v>1.0</v>
      </c>
      <c r="U10610" s="102" t="s">
        <v>7558</v>
      </c>
      <c r="V10610" s="102" t="s">
        <v>7559</v>
      </c>
      <c r="W10610" s="102" t="s">
        <v>54</v>
      </c>
      <c r="X10610" s="102" t="s">
        <v>7560</v>
      </c>
      <c r="Y10610" s="101" t="s">
        <v>18</v>
      </c>
    </row>
    <row r="10611">
      <c r="A10611" s="98" t="s">
        <v>64</v>
      </c>
      <c r="B10611" s="99"/>
      <c r="C10611" s="100" t="s">
        <v>20073</v>
      </c>
      <c r="D10611" s="101" t="s">
        <v>122</v>
      </c>
      <c r="E10611" s="101" t="s">
        <v>20074</v>
      </c>
      <c r="F10611" s="99"/>
      <c r="G10611" s="99"/>
      <c r="H10611" s="99"/>
      <c r="I10611" s="99"/>
      <c r="J10611" s="99"/>
      <c r="K10611" s="99"/>
      <c r="L10611" s="99"/>
      <c r="M10611" s="99"/>
      <c r="N10611" s="99"/>
      <c r="O10611" s="99"/>
      <c r="P10611" s="99"/>
      <c r="Q10611" s="99"/>
      <c r="R10611" s="99"/>
      <c r="S10611" s="102">
        <v>1.0</v>
      </c>
      <c r="T10611" s="102">
        <v>1.0</v>
      </c>
      <c r="U10611" s="102" t="s">
        <v>7558</v>
      </c>
      <c r="V10611" s="102" t="s">
        <v>7559</v>
      </c>
      <c r="W10611" s="102" t="s">
        <v>54</v>
      </c>
      <c r="X10611" s="102" t="s">
        <v>7560</v>
      </c>
      <c r="Y10611" s="101" t="s">
        <v>18</v>
      </c>
    </row>
    <row r="10612">
      <c r="A10612" s="98" t="s">
        <v>44</v>
      </c>
      <c r="B10612" s="99"/>
      <c r="C10612" s="100" t="s">
        <v>20075</v>
      </c>
      <c r="D10612" s="101" t="s">
        <v>191</v>
      </c>
      <c r="E10612" s="101" t="s">
        <v>20076</v>
      </c>
      <c r="F10612" s="99"/>
      <c r="G10612" s="99"/>
      <c r="H10612" s="99"/>
      <c r="I10612" s="99"/>
      <c r="J10612" s="99"/>
      <c r="K10612" s="99"/>
      <c r="L10612" s="99"/>
      <c r="M10612" s="99"/>
      <c r="N10612" s="99"/>
      <c r="O10612" s="99"/>
      <c r="P10612" s="99"/>
      <c r="Q10612" s="99"/>
      <c r="R10612" s="99"/>
      <c r="S10612" s="100">
        <v>1.0</v>
      </c>
      <c r="T10612" s="100">
        <v>1.0</v>
      </c>
      <c r="U10612" s="101" t="s">
        <v>7558</v>
      </c>
      <c r="V10612" s="101" t="s">
        <v>7559</v>
      </c>
      <c r="W10612" s="101" t="s">
        <v>54</v>
      </c>
      <c r="X10612" s="101" t="s">
        <v>7560</v>
      </c>
      <c r="Y10612" s="101" t="s">
        <v>18</v>
      </c>
    </row>
    <row r="10613">
      <c r="A10613" s="98" t="s">
        <v>64</v>
      </c>
      <c r="B10613" s="99"/>
      <c r="C10613" s="100" t="s">
        <v>20077</v>
      </c>
      <c r="D10613" s="101" t="s">
        <v>191</v>
      </c>
      <c r="E10613" s="101" t="s">
        <v>20078</v>
      </c>
      <c r="F10613" s="99"/>
      <c r="G10613" s="99"/>
      <c r="H10613" s="99"/>
      <c r="I10613" s="99"/>
      <c r="J10613" s="99"/>
      <c r="K10613" s="99"/>
      <c r="L10613" s="99"/>
      <c r="M10613" s="99"/>
      <c r="N10613" s="99"/>
      <c r="O10613" s="99"/>
      <c r="P10613" s="99"/>
      <c r="Q10613" s="99"/>
      <c r="R10613" s="99"/>
      <c r="S10613" s="100">
        <v>1.0</v>
      </c>
      <c r="T10613" s="100">
        <v>1.0</v>
      </c>
      <c r="U10613" s="101" t="s">
        <v>7558</v>
      </c>
      <c r="V10613" s="101" t="s">
        <v>7559</v>
      </c>
      <c r="W10613" s="101" t="s">
        <v>54</v>
      </c>
      <c r="X10613" s="101" t="s">
        <v>7560</v>
      </c>
      <c r="Y10613" s="101" t="s">
        <v>18</v>
      </c>
    </row>
    <row r="10614">
      <c r="A10614" s="103" t="s">
        <v>24</v>
      </c>
      <c r="B10614" s="99"/>
      <c r="C10614" s="100" t="s">
        <v>5580</v>
      </c>
      <c r="D10614" s="101" t="s">
        <v>151</v>
      </c>
      <c r="E10614" s="101" t="s">
        <v>20079</v>
      </c>
      <c r="F10614" s="99"/>
      <c r="G10614" s="99"/>
      <c r="H10614" s="99"/>
      <c r="I10614" s="99"/>
      <c r="J10614" s="99"/>
      <c r="K10614" s="99"/>
      <c r="L10614" s="99"/>
      <c r="M10614" s="99"/>
      <c r="N10614" s="99"/>
      <c r="O10614" s="99"/>
      <c r="P10614" s="99"/>
      <c r="Q10614" s="99"/>
      <c r="R10614" s="99"/>
      <c r="S10614" s="102">
        <v>0.0</v>
      </c>
      <c r="T10614" s="102"/>
      <c r="U10614" s="102"/>
      <c r="V10614" s="102"/>
      <c r="W10614" s="102"/>
      <c r="X10614" s="102"/>
      <c r="Y10614" s="101" t="s">
        <v>12</v>
      </c>
    </row>
    <row r="10615">
      <c r="A10615" s="98" t="s">
        <v>93</v>
      </c>
      <c r="B10615" s="99"/>
      <c r="C10615" s="100" t="s">
        <v>20080</v>
      </c>
      <c r="D10615" s="101" t="s">
        <v>191</v>
      </c>
      <c r="E10615" s="101" t="s">
        <v>20081</v>
      </c>
      <c r="F10615" s="99"/>
      <c r="G10615" s="99"/>
      <c r="H10615" s="99"/>
      <c r="I10615" s="99"/>
      <c r="J10615" s="99"/>
      <c r="K10615" s="99"/>
      <c r="L10615" s="99"/>
      <c r="M10615" s="99"/>
      <c r="N10615" s="99"/>
      <c r="O10615" s="99"/>
      <c r="P10615" s="99"/>
      <c r="Q10615" s="99"/>
      <c r="R10615" s="99"/>
      <c r="S10615" s="100">
        <v>1.0</v>
      </c>
      <c r="T10615" s="100">
        <v>1.0</v>
      </c>
      <c r="U10615" s="101" t="s">
        <v>7558</v>
      </c>
      <c r="V10615" s="101" t="s">
        <v>7559</v>
      </c>
      <c r="W10615" s="101" t="s">
        <v>54</v>
      </c>
      <c r="X10615" s="101" t="s">
        <v>7560</v>
      </c>
      <c r="Y10615" s="101" t="s">
        <v>18</v>
      </c>
    </row>
    <row r="10616">
      <c r="A10616" s="103" t="s">
        <v>24</v>
      </c>
      <c r="B10616" s="99"/>
      <c r="C10616" s="100" t="s">
        <v>20082</v>
      </c>
      <c r="D10616" s="101" t="s">
        <v>122</v>
      </c>
      <c r="E10616" s="101" t="s">
        <v>20083</v>
      </c>
      <c r="F10616" s="99"/>
      <c r="G10616" s="99"/>
      <c r="H10616" s="99"/>
      <c r="I10616" s="99"/>
      <c r="J10616" s="99"/>
      <c r="K10616" s="99"/>
      <c r="L10616" s="99"/>
      <c r="M10616" s="99"/>
      <c r="N10616" s="99"/>
      <c r="O10616" s="99"/>
      <c r="P10616" s="99"/>
      <c r="Q10616" s="99"/>
      <c r="R10616" s="99"/>
      <c r="S10616" s="102">
        <v>1.0</v>
      </c>
      <c r="T10616" s="102">
        <v>1.0</v>
      </c>
      <c r="U10616" s="102" t="s">
        <v>7558</v>
      </c>
      <c r="V10616" s="102" t="s">
        <v>7559</v>
      </c>
      <c r="W10616" s="102" t="s">
        <v>54</v>
      </c>
      <c r="X10616" s="102" t="s">
        <v>7560</v>
      </c>
      <c r="Y10616" s="101" t="s">
        <v>18</v>
      </c>
    </row>
    <row r="10617">
      <c r="A10617" s="98" t="s">
        <v>67</v>
      </c>
      <c r="B10617" s="99"/>
      <c r="C10617" s="100" t="s">
        <v>20084</v>
      </c>
      <c r="D10617" s="101" t="s">
        <v>122</v>
      </c>
      <c r="E10617" s="101" t="s">
        <v>20085</v>
      </c>
      <c r="F10617" s="99"/>
      <c r="G10617" s="99"/>
      <c r="H10617" s="99"/>
      <c r="I10617" s="99"/>
      <c r="J10617" s="99"/>
      <c r="K10617" s="99"/>
      <c r="L10617" s="99"/>
      <c r="M10617" s="99"/>
      <c r="N10617" s="99"/>
      <c r="O10617" s="99"/>
      <c r="P10617" s="99"/>
      <c r="Q10617" s="99"/>
      <c r="R10617" s="99"/>
      <c r="S10617" s="102">
        <v>1.0</v>
      </c>
      <c r="T10617" s="102">
        <v>1.0</v>
      </c>
      <c r="U10617" s="102" t="s">
        <v>7558</v>
      </c>
      <c r="V10617" s="102" t="s">
        <v>7559</v>
      </c>
      <c r="W10617" s="102" t="s">
        <v>54</v>
      </c>
      <c r="X10617" s="102" t="s">
        <v>7560</v>
      </c>
      <c r="Y10617" s="101" t="s">
        <v>18</v>
      </c>
    </row>
    <row r="10618">
      <c r="A10618" s="98" t="s">
        <v>77</v>
      </c>
      <c r="B10618" s="99"/>
      <c r="C10618" s="100" t="s">
        <v>20086</v>
      </c>
      <c r="D10618" s="101" t="s">
        <v>825</v>
      </c>
      <c r="E10618" s="101" t="s">
        <v>20087</v>
      </c>
      <c r="F10618" s="99"/>
      <c r="G10618" s="99"/>
      <c r="H10618" s="99"/>
      <c r="I10618" s="99"/>
      <c r="J10618" s="99"/>
      <c r="K10618" s="99"/>
      <c r="L10618" s="99"/>
      <c r="M10618" s="99"/>
      <c r="N10618" s="99"/>
      <c r="O10618" s="99"/>
      <c r="P10618" s="99"/>
      <c r="Q10618" s="99"/>
      <c r="R10618" s="99"/>
      <c r="S10618" s="102">
        <v>1.0</v>
      </c>
      <c r="T10618" s="102">
        <v>1.0</v>
      </c>
      <c r="U10618" s="102" t="s">
        <v>7558</v>
      </c>
      <c r="V10618" s="102" t="s">
        <v>7559</v>
      </c>
      <c r="W10618" s="102" t="s">
        <v>54</v>
      </c>
      <c r="X10618" s="102" t="s">
        <v>7560</v>
      </c>
      <c r="Y10618" s="101" t="s">
        <v>18</v>
      </c>
    </row>
    <row r="10619">
      <c r="A10619" s="103" t="s">
        <v>63</v>
      </c>
      <c r="B10619" s="99"/>
      <c r="C10619" s="100" t="s">
        <v>20088</v>
      </c>
      <c r="D10619" s="101" t="s">
        <v>191</v>
      </c>
      <c r="E10619" s="101" t="s">
        <v>20089</v>
      </c>
      <c r="F10619" s="99"/>
      <c r="G10619" s="99"/>
      <c r="H10619" s="99"/>
      <c r="I10619" s="99"/>
      <c r="J10619" s="99"/>
      <c r="K10619" s="99"/>
      <c r="L10619" s="99"/>
      <c r="M10619" s="99"/>
      <c r="N10619" s="99"/>
      <c r="O10619" s="99"/>
      <c r="P10619" s="99"/>
      <c r="Q10619" s="99"/>
      <c r="R10619" s="99"/>
      <c r="S10619" s="100">
        <v>1.0</v>
      </c>
      <c r="T10619" s="100">
        <v>1.0</v>
      </c>
      <c r="U10619" s="101" t="s">
        <v>7558</v>
      </c>
      <c r="V10619" s="101" t="s">
        <v>7559</v>
      </c>
      <c r="W10619" s="101" t="s">
        <v>54</v>
      </c>
      <c r="X10619" s="101" t="s">
        <v>7560</v>
      </c>
      <c r="Y10619" s="101" t="s">
        <v>18</v>
      </c>
    </row>
    <row r="10620">
      <c r="A10620" s="98" t="s">
        <v>77</v>
      </c>
      <c r="B10620" s="99"/>
      <c r="C10620" s="100" t="s">
        <v>20090</v>
      </c>
      <c r="D10620" s="101" t="s">
        <v>471</v>
      </c>
      <c r="E10620" s="101" t="s">
        <v>20091</v>
      </c>
      <c r="F10620" s="99"/>
      <c r="G10620" s="99"/>
      <c r="H10620" s="99"/>
      <c r="I10620" s="99"/>
      <c r="J10620" s="99"/>
      <c r="K10620" s="99"/>
      <c r="L10620" s="99"/>
      <c r="M10620" s="99"/>
      <c r="N10620" s="99"/>
      <c r="O10620" s="99"/>
      <c r="P10620" s="99"/>
      <c r="Q10620" s="99"/>
      <c r="R10620" s="99"/>
      <c r="S10620" s="100">
        <v>1.0</v>
      </c>
      <c r="T10620" s="100">
        <v>1.0</v>
      </c>
      <c r="U10620" s="101" t="s">
        <v>7558</v>
      </c>
      <c r="V10620" s="101" t="s">
        <v>7559</v>
      </c>
      <c r="W10620" s="101" t="s">
        <v>54</v>
      </c>
      <c r="X10620" s="101" t="s">
        <v>7560</v>
      </c>
      <c r="Y10620" s="101" t="s">
        <v>18</v>
      </c>
    </row>
    <row r="10621">
      <c r="A10621" s="98" t="s">
        <v>77</v>
      </c>
      <c r="B10621" s="99"/>
      <c r="C10621" s="100" t="s">
        <v>20092</v>
      </c>
      <c r="D10621" s="101" t="s">
        <v>191</v>
      </c>
      <c r="E10621" s="101" t="s">
        <v>20093</v>
      </c>
      <c r="F10621" s="99"/>
      <c r="G10621" s="99"/>
      <c r="H10621" s="99"/>
      <c r="I10621" s="99"/>
      <c r="J10621" s="99"/>
      <c r="K10621" s="99"/>
      <c r="L10621" s="99"/>
      <c r="M10621" s="99"/>
      <c r="N10621" s="99"/>
      <c r="O10621" s="99"/>
      <c r="P10621" s="99"/>
      <c r="Q10621" s="99"/>
      <c r="R10621" s="99"/>
      <c r="S10621" s="100">
        <v>1.0</v>
      </c>
      <c r="T10621" s="100">
        <v>1.0</v>
      </c>
      <c r="U10621" s="101" t="s">
        <v>7558</v>
      </c>
      <c r="V10621" s="101" t="s">
        <v>7559</v>
      </c>
      <c r="W10621" s="101" t="s">
        <v>54</v>
      </c>
      <c r="X10621" s="101" t="s">
        <v>7560</v>
      </c>
      <c r="Y10621" s="101" t="s">
        <v>18</v>
      </c>
    </row>
    <row r="10622">
      <c r="A10622" s="98" t="s">
        <v>67</v>
      </c>
      <c r="B10622" s="99"/>
      <c r="C10622" s="100" t="s">
        <v>20094</v>
      </c>
      <c r="D10622" s="101" t="s">
        <v>135</v>
      </c>
      <c r="E10622" s="101" t="s">
        <v>20095</v>
      </c>
      <c r="F10622" s="99"/>
      <c r="G10622" s="99"/>
      <c r="H10622" s="99"/>
      <c r="I10622" s="99"/>
      <c r="J10622" s="99"/>
      <c r="K10622" s="99"/>
      <c r="L10622" s="99"/>
      <c r="M10622" s="99"/>
      <c r="N10622" s="99"/>
      <c r="O10622" s="99"/>
      <c r="P10622" s="99"/>
      <c r="Q10622" s="99"/>
      <c r="R10622" s="99"/>
      <c r="S10622" s="100">
        <v>1.0</v>
      </c>
      <c r="T10622" s="100">
        <v>1.0</v>
      </c>
      <c r="U10622" s="101" t="s">
        <v>7558</v>
      </c>
      <c r="V10622" s="101" t="s">
        <v>7559</v>
      </c>
      <c r="W10622" s="101" t="s">
        <v>54</v>
      </c>
      <c r="X10622" s="101" t="s">
        <v>7560</v>
      </c>
      <c r="Y10622" s="101" t="s">
        <v>18</v>
      </c>
    </row>
    <row r="10623">
      <c r="A10623" s="98" t="s">
        <v>67</v>
      </c>
      <c r="B10623" s="99"/>
      <c r="C10623" s="100" t="s">
        <v>20096</v>
      </c>
      <c r="D10623" s="101" t="s">
        <v>135</v>
      </c>
      <c r="E10623" s="101" t="s">
        <v>20097</v>
      </c>
      <c r="F10623" s="99"/>
      <c r="G10623" s="99"/>
      <c r="H10623" s="99"/>
      <c r="I10623" s="99"/>
      <c r="J10623" s="99"/>
      <c r="K10623" s="99"/>
      <c r="L10623" s="99"/>
      <c r="M10623" s="99"/>
      <c r="N10623" s="99"/>
      <c r="O10623" s="99"/>
      <c r="P10623" s="99"/>
      <c r="Q10623" s="99"/>
      <c r="R10623" s="99"/>
      <c r="S10623" s="100">
        <v>1.0</v>
      </c>
      <c r="T10623" s="100">
        <v>1.0</v>
      </c>
      <c r="U10623" s="101" t="s">
        <v>7558</v>
      </c>
      <c r="V10623" s="101" t="s">
        <v>7559</v>
      </c>
      <c r="W10623" s="101" t="s">
        <v>54</v>
      </c>
      <c r="X10623" s="101" t="s">
        <v>7560</v>
      </c>
      <c r="Y10623" s="101" t="s">
        <v>18</v>
      </c>
    </row>
    <row r="10624">
      <c r="A10624" s="103" t="s">
        <v>63</v>
      </c>
      <c r="B10624" s="99"/>
      <c r="C10624" s="100" t="s">
        <v>20098</v>
      </c>
      <c r="D10624" s="101" t="s">
        <v>135</v>
      </c>
      <c r="E10624" s="101" t="s">
        <v>5584</v>
      </c>
      <c r="F10624" s="99"/>
      <c r="G10624" s="99"/>
      <c r="H10624" s="99"/>
      <c r="I10624" s="99"/>
      <c r="J10624" s="99"/>
      <c r="K10624" s="99"/>
      <c r="L10624" s="99"/>
      <c r="M10624" s="99"/>
      <c r="N10624" s="99"/>
      <c r="O10624" s="99"/>
      <c r="P10624" s="99"/>
      <c r="Q10624" s="99"/>
      <c r="R10624" s="99"/>
      <c r="S10624" s="100">
        <v>1.0</v>
      </c>
      <c r="T10624" s="100">
        <v>1.0</v>
      </c>
      <c r="U10624" s="101" t="s">
        <v>7558</v>
      </c>
      <c r="V10624" s="101" t="s">
        <v>7559</v>
      </c>
      <c r="W10624" s="101" t="s">
        <v>54</v>
      </c>
      <c r="X10624" s="101" t="s">
        <v>7560</v>
      </c>
      <c r="Y10624" s="101" t="s">
        <v>18</v>
      </c>
    </row>
    <row r="10625">
      <c r="A10625" s="98" t="s">
        <v>81</v>
      </c>
      <c r="B10625" s="99"/>
      <c r="C10625" s="100" t="s">
        <v>20099</v>
      </c>
      <c r="D10625" s="101" t="s">
        <v>135</v>
      </c>
      <c r="E10625" s="101" t="s">
        <v>20100</v>
      </c>
      <c r="F10625" s="99"/>
      <c r="G10625" s="99"/>
      <c r="H10625" s="99"/>
      <c r="I10625" s="99"/>
      <c r="J10625" s="99"/>
      <c r="K10625" s="99"/>
      <c r="L10625" s="99"/>
      <c r="M10625" s="99"/>
      <c r="N10625" s="99"/>
      <c r="O10625" s="99"/>
      <c r="P10625" s="99"/>
      <c r="Q10625" s="99"/>
      <c r="R10625" s="99"/>
      <c r="S10625" s="100">
        <v>1.0</v>
      </c>
      <c r="T10625" s="100">
        <v>1.0</v>
      </c>
      <c r="U10625" s="101" t="s">
        <v>7558</v>
      </c>
      <c r="V10625" s="101" t="s">
        <v>7559</v>
      </c>
      <c r="W10625" s="101" t="s">
        <v>54</v>
      </c>
      <c r="X10625" s="101" t="s">
        <v>7560</v>
      </c>
      <c r="Y10625" s="101" t="s">
        <v>18</v>
      </c>
    </row>
    <row r="10626">
      <c r="A10626" s="98" t="s">
        <v>81</v>
      </c>
      <c r="B10626" s="99"/>
      <c r="C10626" s="100" t="s">
        <v>20101</v>
      </c>
      <c r="D10626" s="101" t="s">
        <v>122</v>
      </c>
      <c r="E10626" s="101" t="s">
        <v>20102</v>
      </c>
      <c r="F10626" s="99"/>
      <c r="G10626" s="99"/>
      <c r="H10626" s="99"/>
      <c r="I10626" s="99"/>
      <c r="J10626" s="99"/>
      <c r="K10626" s="99"/>
      <c r="L10626" s="99"/>
      <c r="M10626" s="99"/>
      <c r="N10626" s="99"/>
      <c r="O10626" s="99"/>
      <c r="P10626" s="99"/>
      <c r="Q10626" s="99"/>
      <c r="R10626" s="99"/>
      <c r="S10626" s="102">
        <v>1.0</v>
      </c>
      <c r="T10626" s="102">
        <v>1.0</v>
      </c>
      <c r="U10626" s="102" t="s">
        <v>7558</v>
      </c>
      <c r="V10626" s="102" t="s">
        <v>7559</v>
      </c>
      <c r="W10626" s="102" t="s">
        <v>54</v>
      </c>
      <c r="X10626" s="102" t="s">
        <v>7560</v>
      </c>
      <c r="Y10626" s="101" t="s">
        <v>18</v>
      </c>
    </row>
    <row r="10627">
      <c r="A10627" s="98" t="s">
        <v>64</v>
      </c>
      <c r="B10627" s="99"/>
      <c r="C10627" s="100" t="s">
        <v>20103</v>
      </c>
      <c r="D10627" s="101" t="s">
        <v>135</v>
      </c>
      <c r="E10627" s="101" t="s">
        <v>20104</v>
      </c>
      <c r="F10627" s="99"/>
      <c r="G10627" s="99"/>
      <c r="H10627" s="99"/>
      <c r="I10627" s="99"/>
      <c r="J10627" s="99"/>
      <c r="K10627" s="99"/>
      <c r="L10627" s="99"/>
      <c r="M10627" s="99"/>
      <c r="N10627" s="99"/>
      <c r="O10627" s="99"/>
      <c r="P10627" s="99"/>
      <c r="Q10627" s="99"/>
      <c r="R10627" s="99"/>
      <c r="S10627" s="100">
        <v>1.0</v>
      </c>
      <c r="T10627" s="100">
        <v>1.0</v>
      </c>
      <c r="U10627" s="101" t="s">
        <v>7558</v>
      </c>
      <c r="V10627" s="101" t="s">
        <v>7559</v>
      </c>
      <c r="W10627" s="101" t="s">
        <v>54</v>
      </c>
      <c r="X10627" s="101" t="s">
        <v>7560</v>
      </c>
      <c r="Y10627" s="101" t="s">
        <v>18</v>
      </c>
    </row>
    <row r="10628">
      <c r="A10628" s="103" t="s">
        <v>63</v>
      </c>
      <c r="B10628" s="99"/>
      <c r="C10628" s="100" t="s">
        <v>20105</v>
      </c>
      <c r="D10628" s="101" t="s">
        <v>135</v>
      </c>
      <c r="E10628" s="101" t="s">
        <v>20106</v>
      </c>
      <c r="F10628" s="99"/>
      <c r="G10628" s="99"/>
      <c r="H10628" s="99"/>
      <c r="I10628" s="99"/>
      <c r="J10628" s="99"/>
      <c r="K10628" s="99"/>
      <c r="L10628" s="99"/>
      <c r="M10628" s="99"/>
      <c r="N10628" s="99"/>
      <c r="O10628" s="99"/>
      <c r="P10628" s="99"/>
      <c r="Q10628" s="99"/>
      <c r="R10628" s="99"/>
      <c r="S10628" s="100">
        <v>1.0</v>
      </c>
      <c r="T10628" s="100">
        <v>1.0</v>
      </c>
      <c r="U10628" s="101" t="s">
        <v>7558</v>
      </c>
      <c r="V10628" s="101" t="s">
        <v>7559</v>
      </c>
      <c r="W10628" s="101" t="s">
        <v>54</v>
      </c>
      <c r="X10628" s="101" t="s">
        <v>7560</v>
      </c>
      <c r="Y10628" s="101" t="s">
        <v>18</v>
      </c>
    </row>
    <row r="10629">
      <c r="A10629" s="98" t="s">
        <v>93</v>
      </c>
      <c r="B10629" s="99"/>
      <c r="C10629" s="100" t="s">
        <v>20107</v>
      </c>
      <c r="D10629" s="101" t="s">
        <v>122</v>
      </c>
      <c r="E10629" s="101" t="s">
        <v>20108</v>
      </c>
      <c r="F10629" s="99"/>
      <c r="G10629" s="99"/>
      <c r="H10629" s="99"/>
      <c r="I10629" s="99"/>
      <c r="J10629" s="99"/>
      <c r="K10629" s="99"/>
      <c r="L10629" s="99"/>
      <c r="M10629" s="99"/>
      <c r="N10629" s="99"/>
      <c r="O10629" s="99"/>
      <c r="P10629" s="99"/>
      <c r="Q10629" s="99"/>
      <c r="R10629" s="99"/>
      <c r="S10629" s="102">
        <v>1.0</v>
      </c>
      <c r="T10629" s="102">
        <v>1.0</v>
      </c>
      <c r="U10629" s="102" t="s">
        <v>7558</v>
      </c>
      <c r="V10629" s="102" t="s">
        <v>7559</v>
      </c>
      <c r="W10629" s="102" t="s">
        <v>54</v>
      </c>
      <c r="X10629" s="102" t="s">
        <v>7560</v>
      </c>
      <c r="Y10629" s="101" t="s">
        <v>18</v>
      </c>
    </row>
    <row r="10630">
      <c r="A10630" s="98" t="s">
        <v>64</v>
      </c>
      <c r="B10630" s="99"/>
      <c r="C10630" s="100" t="s">
        <v>20109</v>
      </c>
      <c r="D10630" s="101" t="s">
        <v>135</v>
      </c>
      <c r="E10630" s="101" t="s">
        <v>20110</v>
      </c>
      <c r="F10630" s="99"/>
      <c r="G10630" s="99"/>
      <c r="H10630" s="99"/>
      <c r="I10630" s="99"/>
      <c r="J10630" s="99"/>
      <c r="K10630" s="99"/>
      <c r="L10630" s="99"/>
      <c r="M10630" s="99"/>
      <c r="N10630" s="99"/>
      <c r="O10630" s="99"/>
      <c r="P10630" s="99"/>
      <c r="Q10630" s="99"/>
      <c r="R10630" s="99"/>
      <c r="S10630" s="100">
        <v>1.0</v>
      </c>
      <c r="T10630" s="100">
        <v>1.0</v>
      </c>
      <c r="U10630" s="101" t="s">
        <v>7558</v>
      </c>
      <c r="V10630" s="101" t="s">
        <v>7559</v>
      </c>
      <c r="W10630" s="101" t="s">
        <v>54</v>
      </c>
      <c r="X10630" s="101" t="s">
        <v>7560</v>
      </c>
      <c r="Y10630" s="101" t="s">
        <v>18</v>
      </c>
    </row>
    <row r="10631">
      <c r="A10631" s="98" t="s">
        <v>77</v>
      </c>
      <c r="B10631" s="99"/>
      <c r="C10631" s="100" t="s">
        <v>20111</v>
      </c>
      <c r="D10631" s="101" t="s">
        <v>135</v>
      </c>
      <c r="E10631" s="101" t="s">
        <v>20112</v>
      </c>
      <c r="F10631" s="99"/>
      <c r="G10631" s="99"/>
      <c r="H10631" s="99"/>
      <c r="I10631" s="99"/>
      <c r="J10631" s="99"/>
      <c r="K10631" s="99"/>
      <c r="L10631" s="99"/>
      <c r="M10631" s="99"/>
      <c r="N10631" s="99"/>
      <c r="O10631" s="99"/>
      <c r="P10631" s="99"/>
      <c r="Q10631" s="99"/>
      <c r="R10631" s="99"/>
      <c r="S10631" s="100">
        <v>1.0</v>
      </c>
      <c r="T10631" s="100">
        <v>1.0</v>
      </c>
      <c r="U10631" s="101" t="s">
        <v>7558</v>
      </c>
      <c r="V10631" s="101" t="s">
        <v>7559</v>
      </c>
      <c r="W10631" s="101" t="s">
        <v>54</v>
      </c>
      <c r="X10631" s="101" t="s">
        <v>7560</v>
      </c>
      <c r="Y10631" s="101" t="s">
        <v>18</v>
      </c>
    </row>
    <row r="10632">
      <c r="A10632" s="98" t="s">
        <v>67</v>
      </c>
      <c r="B10632" s="99"/>
      <c r="C10632" s="100" t="s">
        <v>20113</v>
      </c>
      <c r="D10632" s="101" t="s">
        <v>135</v>
      </c>
      <c r="E10632" s="101" t="s">
        <v>20114</v>
      </c>
      <c r="F10632" s="99"/>
      <c r="G10632" s="99"/>
      <c r="H10632" s="99"/>
      <c r="I10632" s="99"/>
      <c r="J10632" s="99"/>
      <c r="K10632" s="99"/>
      <c r="L10632" s="99"/>
      <c r="M10632" s="99"/>
      <c r="N10632" s="99"/>
      <c r="O10632" s="99"/>
      <c r="P10632" s="99"/>
      <c r="Q10632" s="99"/>
      <c r="R10632" s="99"/>
      <c r="S10632" s="100">
        <v>1.0</v>
      </c>
      <c r="T10632" s="100">
        <v>1.0</v>
      </c>
      <c r="U10632" s="101" t="s">
        <v>7558</v>
      </c>
      <c r="V10632" s="101" t="s">
        <v>7559</v>
      </c>
      <c r="W10632" s="101" t="s">
        <v>54</v>
      </c>
      <c r="X10632" s="101" t="s">
        <v>7560</v>
      </c>
      <c r="Y10632" s="101" t="s">
        <v>18</v>
      </c>
    </row>
    <row r="10633">
      <c r="A10633" s="98" t="s">
        <v>67</v>
      </c>
      <c r="B10633" s="99"/>
      <c r="C10633" s="100" t="s">
        <v>20115</v>
      </c>
      <c r="D10633" s="101" t="s">
        <v>135</v>
      </c>
      <c r="E10633" s="101" t="s">
        <v>20116</v>
      </c>
      <c r="F10633" s="99"/>
      <c r="G10633" s="99"/>
      <c r="H10633" s="99"/>
      <c r="I10633" s="99"/>
      <c r="J10633" s="99"/>
      <c r="K10633" s="99"/>
      <c r="L10633" s="99"/>
      <c r="M10633" s="99"/>
      <c r="N10633" s="99"/>
      <c r="O10633" s="99"/>
      <c r="P10633" s="99"/>
      <c r="Q10633" s="99"/>
      <c r="R10633" s="99"/>
      <c r="S10633" s="100">
        <v>1.0</v>
      </c>
      <c r="T10633" s="100">
        <v>1.0</v>
      </c>
      <c r="U10633" s="101" t="s">
        <v>7558</v>
      </c>
      <c r="V10633" s="101" t="s">
        <v>7559</v>
      </c>
      <c r="W10633" s="101" t="s">
        <v>54</v>
      </c>
      <c r="X10633" s="101" t="s">
        <v>7560</v>
      </c>
      <c r="Y10633" s="101" t="s">
        <v>18</v>
      </c>
    </row>
    <row r="10634">
      <c r="A10634" s="98" t="s">
        <v>80</v>
      </c>
      <c r="B10634" s="99"/>
      <c r="C10634" s="100" t="s">
        <v>20117</v>
      </c>
      <c r="D10634" s="101" t="s">
        <v>135</v>
      </c>
      <c r="E10634" s="101" t="s">
        <v>20118</v>
      </c>
      <c r="F10634" s="99"/>
      <c r="G10634" s="99"/>
      <c r="H10634" s="99"/>
      <c r="I10634" s="99"/>
      <c r="J10634" s="99"/>
      <c r="K10634" s="99"/>
      <c r="L10634" s="99"/>
      <c r="M10634" s="99"/>
      <c r="N10634" s="99"/>
      <c r="O10634" s="99"/>
      <c r="P10634" s="99"/>
      <c r="Q10634" s="99"/>
      <c r="R10634" s="99"/>
      <c r="S10634" s="100">
        <v>1.0</v>
      </c>
      <c r="T10634" s="100">
        <v>1.0</v>
      </c>
      <c r="U10634" s="101" t="s">
        <v>7558</v>
      </c>
      <c r="V10634" s="101" t="s">
        <v>7559</v>
      </c>
      <c r="W10634" s="101" t="s">
        <v>54</v>
      </c>
      <c r="X10634" s="101" t="s">
        <v>7560</v>
      </c>
      <c r="Y10634" s="101" t="s">
        <v>18</v>
      </c>
    </row>
    <row r="10635">
      <c r="A10635" s="98" t="s">
        <v>67</v>
      </c>
      <c r="B10635" s="99"/>
      <c r="C10635" s="100" t="s">
        <v>20119</v>
      </c>
      <c r="D10635" s="101" t="s">
        <v>135</v>
      </c>
      <c r="E10635" s="101" t="s">
        <v>20120</v>
      </c>
      <c r="F10635" s="99"/>
      <c r="G10635" s="99"/>
      <c r="H10635" s="99"/>
      <c r="I10635" s="99"/>
      <c r="J10635" s="99"/>
      <c r="K10635" s="99"/>
      <c r="L10635" s="99"/>
      <c r="M10635" s="99"/>
      <c r="N10635" s="99"/>
      <c r="O10635" s="99"/>
      <c r="P10635" s="99"/>
      <c r="Q10635" s="99"/>
      <c r="R10635" s="99"/>
      <c r="S10635" s="100">
        <v>1.0</v>
      </c>
      <c r="T10635" s="100">
        <v>1.0</v>
      </c>
      <c r="U10635" s="101" t="s">
        <v>7558</v>
      </c>
      <c r="V10635" s="101" t="s">
        <v>7559</v>
      </c>
      <c r="W10635" s="101" t="s">
        <v>54</v>
      </c>
      <c r="X10635" s="101" t="s">
        <v>7560</v>
      </c>
      <c r="Y10635" s="101" t="s">
        <v>18</v>
      </c>
    </row>
    <row r="10636">
      <c r="A10636" s="98" t="s">
        <v>81</v>
      </c>
      <c r="B10636" s="99"/>
      <c r="C10636" s="100" t="s">
        <v>20121</v>
      </c>
      <c r="D10636" s="101" t="s">
        <v>122</v>
      </c>
      <c r="E10636" s="101" t="s">
        <v>20122</v>
      </c>
      <c r="F10636" s="99"/>
      <c r="G10636" s="99"/>
      <c r="H10636" s="99"/>
      <c r="I10636" s="99"/>
      <c r="J10636" s="99"/>
      <c r="K10636" s="99"/>
      <c r="L10636" s="99"/>
      <c r="M10636" s="99"/>
      <c r="N10636" s="99"/>
      <c r="O10636" s="99"/>
      <c r="P10636" s="99"/>
      <c r="Q10636" s="99"/>
      <c r="R10636" s="99"/>
      <c r="S10636" s="102">
        <v>1.0</v>
      </c>
      <c r="T10636" s="102">
        <v>1.0</v>
      </c>
      <c r="U10636" s="102" t="s">
        <v>7558</v>
      </c>
      <c r="V10636" s="102" t="s">
        <v>7559</v>
      </c>
      <c r="W10636" s="102" t="s">
        <v>54</v>
      </c>
      <c r="X10636" s="102" t="s">
        <v>7560</v>
      </c>
      <c r="Y10636" s="101" t="s">
        <v>18</v>
      </c>
    </row>
    <row r="10637">
      <c r="A10637" s="103" t="s">
        <v>63</v>
      </c>
      <c r="B10637" s="99"/>
      <c r="C10637" s="100" t="s">
        <v>20123</v>
      </c>
      <c r="D10637" s="101" t="s">
        <v>135</v>
      </c>
      <c r="E10637" s="101" t="s">
        <v>20124</v>
      </c>
      <c r="F10637" s="99"/>
      <c r="G10637" s="99"/>
      <c r="H10637" s="99"/>
      <c r="I10637" s="99"/>
      <c r="J10637" s="99"/>
      <c r="K10637" s="99"/>
      <c r="L10637" s="99"/>
      <c r="M10637" s="99"/>
      <c r="N10637" s="99"/>
      <c r="O10637" s="99"/>
      <c r="P10637" s="99"/>
      <c r="Q10637" s="99"/>
      <c r="R10637" s="99"/>
      <c r="S10637" s="100">
        <v>1.0</v>
      </c>
      <c r="T10637" s="100">
        <v>1.0</v>
      </c>
      <c r="U10637" s="101" t="s">
        <v>7558</v>
      </c>
      <c r="V10637" s="101" t="s">
        <v>7559</v>
      </c>
      <c r="W10637" s="101" t="s">
        <v>54</v>
      </c>
      <c r="X10637" s="101" t="s">
        <v>7560</v>
      </c>
      <c r="Y10637" s="101" t="s">
        <v>18</v>
      </c>
    </row>
    <row r="10638">
      <c r="A10638" s="98" t="s">
        <v>93</v>
      </c>
      <c r="B10638" s="99"/>
      <c r="C10638" s="100" t="s">
        <v>20125</v>
      </c>
      <c r="D10638" s="101" t="s">
        <v>135</v>
      </c>
      <c r="E10638" s="101" t="s">
        <v>20126</v>
      </c>
      <c r="F10638" s="99"/>
      <c r="G10638" s="99"/>
      <c r="H10638" s="99"/>
      <c r="I10638" s="99"/>
      <c r="J10638" s="99"/>
      <c r="K10638" s="99"/>
      <c r="L10638" s="99"/>
      <c r="M10638" s="99"/>
      <c r="N10638" s="99"/>
      <c r="O10638" s="99"/>
      <c r="P10638" s="99"/>
      <c r="Q10638" s="99"/>
      <c r="R10638" s="99"/>
      <c r="S10638" s="100">
        <v>1.0</v>
      </c>
      <c r="T10638" s="100">
        <v>1.0</v>
      </c>
      <c r="U10638" s="101" t="s">
        <v>7558</v>
      </c>
      <c r="V10638" s="101" t="s">
        <v>7559</v>
      </c>
      <c r="W10638" s="101" t="s">
        <v>54</v>
      </c>
      <c r="X10638" s="101" t="s">
        <v>7560</v>
      </c>
      <c r="Y10638" s="101" t="s">
        <v>18</v>
      </c>
    </row>
    <row r="10639">
      <c r="A10639" s="103" t="s">
        <v>87</v>
      </c>
      <c r="B10639" s="99"/>
      <c r="C10639" s="100" t="s">
        <v>20127</v>
      </c>
      <c r="D10639" s="101" t="s">
        <v>3117</v>
      </c>
      <c r="E10639" s="101" t="s">
        <v>20128</v>
      </c>
      <c r="F10639" s="99"/>
      <c r="G10639" s="99"/>
      <c r="H10639" s="99"/>
      <c r="I10639" s="99"/>
      <c r="J10639" s="99"/>
      <c r="K10639" s="99"/>
      <c r="L10639" s="99"/>
      <c r="M10639" s="99"/>
      <c r="N10639" s="99"/>
      <c r="O10639" s="99"/>
      <c r="P10639" s="99"/>
      <c r="Q10639" s="99"/>
      <c r="R10639" s="99"/>
      <c r="S10639" s="100">
        <v>1.0</v>
      </c>
      <c r="T10639" s="100">
        <v>0.0</v>
      </c>
      <c r="U10639" s="101" t="s">
        <v>7558</v>
      </c>
      <c r="V10639" s="101" t="s">
        <v>7559</v>
      </c>
      <c r="W10639" s="101" t="s">
        <v>54</v>
      </c>
      <c r="X10639" s="101" t="s">
        <v>7560</v>
      </c>
      <c r="Y10639" s="101" t="s">
        <v>12</v>
      </c>
    </row>
    <row r="10640">
      <c r="A10640" s="98" t="s">
        <v>77</v>
      </c>
      <c r="B10640" s="99"/>
      <c r="C10640" s="100" t="s">
        <v>20129</v>
      </c>
      <c r="D10640" s="101" t="s">
        <v>135</v>
      </c>
      <c r="E10640" s="101" t="s">
        <v>20130</v>
      </c>
      <c r="F10640" s="99"/>
      <c r="G10640" s="99"/>
      <c r="H10640" s="99"/>
      <c r="I10640" s="99"/>
      <c r="J10640" s="99"/>
      <c r="K10640" s="99"/>
      <c r="L10640" s="99"/>
      <c r="M10640" s="99"/>
      <c r="N10640" s="99"/>
      <c r="O10640" s="99"/>
      <c r="P10640" s="99"/>
      <c r="Q10640" s="99"/>
      <c r="R10640" s="99"/>
      <c r="S10640" s="100">
        <v>1.0</v>
      </c>
      <c r="T10640" s="100">
        <v>1.0</v>
      </c>
      <c r="U10640" s="101" t="s">
        <v>7558</v>
      </c>
      <c r="V10640" s="101" t="s">
        <v>7559</v>
      </c>
      <c r="W10640" s="101" t="s">
        <v>54</v>
      </c>
      <c r="X10640" s="101" t="s">
        <v>7560</v>
      </c>
      <c r="Y10640" s="101" t="s">
        <v>18</v>
      </c>
    </row>
    <row r="10641">
      <c r="A10641" s="98" t="s">
        <v>67</v>
      </c>
      <c r="B10641" s="99"/>
      <c r="C10641" s="100" t="s">
        <v>20131</v>
      </c>
      <c r="D10641" s="101" t="s">
        <v>135</v>
      </c>
      <c r="E10641" s="101" t="s">
        <v>20132</v>
      </c>
      <c r="F10641" s="99"/>
      <c r="G10641" s="99"/>
      <c r="H10641" s="99"/>
      <c r="I10641" s="99"/>
      <c r="J10641" s="99"/>
      <c r="K10641" s="99"/>
      <c r="L10641" s="99"/>
      <c r="M10641" s="99"/>
      <c r="N10641" s="99"/>
      <c r="O10641" s="99"/>
      <c r="P10641" s="99"/>
      <c r="Q10641" s="99"/>
      <c r="R10641" s="99"/>
      <c r="S10641" s="100">
        <v>1.0</v>
      </c>
      <c r="T10641" s="100">
        <v>1.0</v>
      </c>
      <c r="U10641" s="101" t="s">
        <v>7558</v>
      </c>
      <c r="V10641" s="101" t="s">
        <v>7559</v>
      </c>
      <c r="W10641" s="101" t="s">
        <v>54</v>
      </c>
      <c r="X10641" s="101" t="s">
        <v>7560</v>
      </c>
      <c r="Y10641" s="101" t="s">
        <v>18</v>
      </c>
    </row>
    <row r="10642">
      <c r="A10642" s="98" t="s">
        <v>77</v>
      </c>
      <c r="B10642" s="99"/>
      <c r="C10642" s="100" t="s">
        <v>20133</v>
      </c>
      <c r="D10642" s="101" t="s">
        <v>135</v>
      </c>
      <c r="E10642" s="101" t="s">
        <v>20134</v>
      </c>
      <c r="F10642" s="99"/>
      <c r="G10642" s="99"/>
      <c r="H10642" s="99"/>
      <c r="I10642" s="99"/>
      <c r="J10642" s="99"/>
      <c r="K10642" s="99"/>
      <c r="L10642" s="99"/>
      <c r="M10642" s="99"/>
      <c r="N10642" s="99"/>
      <c r="O10642" s="99"/>
      <c r="P10642" s="99"/>
      <c r="Q10642" s="99"/>
      <c r="R10642" s="99"/>
      <c r="S10642" s="100">
        <v>1.0</v>
      </c>
      <c r="T10642" s="100">
        <v>1.0</v>
      </c>
      <c r="U10642" s="101" t="s">
        <v>7558</v>
      </c>
      <c r="V10642" s="101" t="s">
        <v>7559</v>
      </c>
      <c r="W10642" s="101" t="s">
        <v>54</v>
      </c>
      <c r="X10642" s="101" t="s">
        <v>7560</v>
      </c>
      <c r="Y10642" s="101" t="s">
        <v>18</v>
      </c>
    </row>
    <row r="10643">
      <c r="A10643" s="98" t="s">
        <v>77</v>
      </c>
      <c r="B10643" s="99"/>
      <c r="C10643" s="100" t="s">
        <v>5585</v>
      </c>
      <c r="D10643" s="101" t="s">
        <v>135</v>
      </c>
      <c r="E10643" s="101" t="s">
        <v>20135</v>
      </c>
      <c r="F10643" s="99"/>
      <c r="G10643" s="99"/>
      <c r="H10643" s="99"/>
      <c r="I10643" s="99"/>
      <c r="J10643" s="99"/>
      <c r="K10643" s="99"/>
      <c r="L10643" s="99"/>
      <c r="M10643" s="99"/>
      <c r="N10643" s="99"/>
      <c r="O10643" s="99"/>
      <c r="P10643" s="99"/>
      <c r="Q10643" s="99"/>
      <c r="R10643" s="99"/>
      <c r="S10643" s="100">
        <v>1.0</v>
      </c>
      <c r="T10643" s="100">
        <v>1.0</v>
      </c>
      <c r="U10643" s="101" t="s">
        <v>7558</v>
      </c>
      <c r="V10643" s="101" t="s">
        <v>7559</v>
      </c>
      <c r="W10643" s="101" t="s">
        <v>54</v>
      </c>
      <c r="X10643" s="101" t="s">
        <v>7560</v>
      </c>
      <c r="Y10643" s="101" t="s">
        <v>18</v>
      </c>
    </row>
    <row r="10644">
      <c r="A10644" s="98" t="s">
        <v>80</v>
      </c>
      <c r="B10644" s="99"/>
      <c r="C10644" s="100" t="s">
        <v>20136</v>
      </c>
      <c r="D10644" s="101" t="s">
        <v>135</v>
      </c>
      <c r="E10644" s="101" t="s">
        <v>20137</v>
      </c>
      <c r="F10644" s="99"/>
      <c r="G10644" s="99"/>
      <c r="H10644" s="99"/>
      <c r="I10644" s="99"/>
      <c r="J10644" s="99"/>
      <c r="K10644" s="99"/>
      <c r="L10644" s="99"/>
      <c r="M10644" s="99"/>
      <c r="N10644" s="99"/>
      <c r="O10644" s="99"/>
      <c r="P10644" s="99"/>
      <c r="Q10644" s="99"/>
      <c r="R10644" s="99"/>
      <c r="S10644" s="100">
        <v>1.0</v>
      </c>
      <c r="T10644" s="100">
        <v>1.0</v>
      </c>
      <c r="U10644" s="101" t="s">
        <v>7558</v>
      </c>
      <c r="V10644" s="101" t="s">
        <v>7559</v>
      </c>
      <c r="W10644" s="101" t="s">
        <v>54</v>
      </c>
      <c r="X10644" s="101" t="s">
        <v>7560</v>
      </c>
      <c r="Y10644" s="101" t="s">
        <v>18</v>
      </c>
    </row>
    <row r="10645">
      <c r="A10645" s="98" t="s">
        <v>93</v>
      </c>
      <c r="B10645" s="99"/>
      <c r="C10645" s="100" t="s">
        <v>20138</v>
      </c>
      <c r="D10645" s="101" t="s">
        <v>135</v>
      </c>
      <c r="E10645" s="101" t="s">
        <v>20139</v>
      </c>
      <c r="F10645" s="99"/>
      <c r="G10645" s="99"/>
      <c r="H10645" s="99"/>
      <c r="I10645" s="99"/>
      <c r="J10645" s="99"/>
      <c r="K10645" s="99"/>
      <c r="L10645" s="99"/>
      <c r="M10645" s="99"/>
      <c r="N10645" s="99"/>
      <c r="O10645" s="99"/>
      <c r="P10645" s="99"/>
      <c r="Q10645" s="99"/>
      <c r="R10645" s="99"/>
      <c r="S10645" s="100">
        <v>1.0</v>
      </c>
      <c r="T10645" s="100">
        <v>1.0</v>
      </c>
      <c r="U10645" s="101" t="s">
        <v>7558</v>
      </c>
      <c r="V10645" s="101" t="s">
        <v>7559</v>
      </c>
      <c r="W10645" s="101" t="s">
        <v>54</v>
      </c>
      <c r="X10645" s="101" t="s">
        <v>7560</v>
      </c>
      <c r="Y10645" s="101" t="s">
        <v>18</v>
      </c>
    </row>
    <row r="10646">
      <c r="A10646" s="98" t="s">
        <v>93</v>
      </c>
      <c r="B10646" s="99"/>
      <c r="C10646" s="100" t="s">
        <v>20140</v>
      </c>
      <c r="D10646" s="101" t="s">
        <v>122</v>
      </c>
      <c r="E10646" s="101" t="s">
        <v>20141</v>
      </c>
      <c r="F10646" s="99"/>
      <c r="G10646" s="99"/>
      <c r="H10646" s="99"/>
      <c r="I10646" s="99"/>
      <c r="J10646" s="99"/>
      <c r="K10646" s="99"/>
      <c r="L10646" s="99"/>
      <c r="M10646" s="99"/>
      <c r="N10646" s="99"/>
      <c r="O10646" s="99"/>
      <c r="P10646" s="99"/>
      <c r="Q10646" s="99"/>
      <c r="R10646" s="99"/>
      <c r="S10646" s="102">
        <v>1.0</v>
      </c>
      <c r="T10646" s="102">
        <v>1.0</v>
      </c>
      <c r="U10646" s="102" t="s">
        <v>7558</v>
      </c>
      <c r="V10646" s="102" t="s">
        <v>7559</v>
      </c>
      <c r="W10646" s="102" t="s">
        <v>54</v>
      </c>
      <c r="X10646" s="102" t="s">
        <v>7560</v>
      </c>
      <c r="Y10646" s="101" t="s">
        <v>18</v>
      </c>
    </row>
    <row r="10647">
      <c r="A10647" s="98" t="s">
        <v>80</v>
      </c>
      <c r="B10647" s="99"/>
      <c r="C10647" s="100" t="s">
        <v>20142</v>
      </c>
      <c r="D10647" s="101" t="s">
        <v>135</v>
      </c>
      <c r="E10647" s="101" t="s">
        <v>20143</v>
      </c>
      <c r="F10647" s="99"/>
      <c r="G10647" s="99"/>
      <c r="H10647" s="99"/>
      <c r="I10647" s="99"/>
      <c r="J10647" s="99"/>
      <c r="K10647" s="99"/>
      <c r="L10647" s="99"/>
      <c r="M10647" s="99"/>
      <c r="N10647" s="99"/>
      <c r="O10647" s="99"/>
      <c r="P10647" s="99"/>
      <c r="Q10647" s="99"/>
      <c r="R10647" s="99"/>
      <c r="S10647" s="100">
        <v>1.0</v>
      </c>
      <c r="T10647" s="100">
        <v>1.0</v>
      </c>
      <c r="U10647" s="101" t="s">
        <v>7558</v>
      </c>
      <c r="V10647" s="101" t="s">
        <v>7559</v>
      </c>
      <c r="W10647" s="101" t="s">
        <v>54</v>
      </c>
      <c r="X10647" s="101" t="s">
        <v>7560</v>
      </c>
      <c r="Y10647" s="101" t="s">
        <v>18</v>
      </c>
    </row>
    <row r="10648">
      <c r="A10648" s="98" t="s">
        <v>67</v>
      </c>
      <c r="B10648" s="99"/>
      <c r="C10648" s="100" t="s">
        <v>20144</v>
      </c>
      <c r="D10648" s="101" t="s">
        <v>122</v>
      </c>
      <c r="E10648" s="101" t="s">
        <v>20145</v>
      </c>
      <c r="F10648" s="99"/>
      <c r="G10648" s="99"/>
      <c r="H10648" s="99"/>
      <c r="I10648" s="99"/>
      <c r="J10648" s="99"/>
      <c r="K10648" s="99"/>
      <c r="L10648" s="99"/>
      <c r="M10648" s="99"/>
      <c r="N10648" s="99"/>
      <c r="O10648" s="99"/>
      <c r="P10648" s="99"/>
      <c r="Q10648" s="99"/>
      <c r="R10648" s="99"/>
      <c r="S10648" s="102">
        <v>1.0</v>
      </c>
      <c r="T10648" s="102">
        <v>1.0</v>
      </c>
      <c r="U10648" s="102" t="s">
        <v>7558</v>
      </c>
      <c r="V10648" s="102" t="s">
        <v>7559</v>
      </c>
      <c r="W10648" s="102" t="s">
        <v>54</v>
      </c>
      <c r="X10648" s="102" t="s">
        <v>7560</v>
      </c>
      <c r="Y10648" s="101" t="s">
        <v>18</v>
      </c>
    </row>
    <row r="10649">
      <c r="A10649" s="98" t="s">
        <v>82</v>
      </c>
      <c r="B10649" s="99"/>
      <c r="C10649" s="100" t="s">
        <v>20146</v>
      </c>
      <c r="D10649" s="101" t="s">
        <v>3117</v>
      </c>
      <c r="E10649" s="101" t="s">
        <v>20147</v>
      </c>
      <c r="F10649" s="99"/>
      <c r="G10649" s="99"/>
      <c r="H10649" s="99"/>
      <c r="I10649" s="99"/>
      <c r="J10649" s="99"/>
      <c r="K10649" s="99"/>
      <c r="L10649" s="99"/>
      <c r="M10649" s="99"/>
      <c r="N10649" s="99"/>
      <c r="O10649" s="99"/>
      <c r="P10649" s="99"/>
      <c r="Q10649" s="99"/>
      <c r="R10649" s="99"/>
      <c r="S10649" s="100">
        <v>1.0</v>
      </c>
      <c r="T10649" s="100">
        <v>0.0</v>
      </c>
      <c r="U10649" s="101" t="s">
        <v>7558</v>
      </c>
      <c r="V10649" s="101" t="s">
        <v>7559</v>
      </c>
      <c r="W10649" s="101" t="s">
        <v>54</v>
      </c>
      <c r="X10649" s="101" t="s">
        <v>7560</v>
      </c>
      <c r="Y10649" s="101" t="s">
        <v>12</v>
      </c>
    </row>
    <row r="10650">
      <c r="A10650" s="98" t="s">
        <v>80</v>
      </c>
      <c r="B10650" s="99"/>
      <c r="C10650" s="100" t="s">
        <v>20148</v>
      </c>
      <c r="D10650" s="101" t="s">
        <v>135</v>
      </c>
      <c r="E10650" s="101" t="s">
        <v>20149</v>
      </c>
      <c r="F10650" s="99"/>
      <c r="G10650" s="99"/>
      <c r="H10650" s="99"/>
      <c r="I10650" s="99"/>
      <c r="J10650" s="99"/>
      <c r="K10650" s="99"/>
      <c r="L10650" s="99"/>
      <c r="M10650" s="99"/>
      <c r="N10650" s="99"/>
      <c r="O10650" s="99"/>
      <c r="P10650" s="99"/>
      <c r="Q10650" s="99"/>
      <c r="R10650" s="99"/>
      <c r="S10650" s="100">
        <v>1.0</v>
      </c>
      <c r="T10650" s="100">
        <v>1.0</v>
      </c>
      <c r="U10650" s="101" t="s">
        <v>7558</v>
      </c>
      <c r="V10650" s="101" t="s">
        <v>7559</v>
      </c>
      <c r="W10650" s="101" t="s">
        <v>54</v>
      </c>
      <c r="X10650" s="101" t="s">
        <v>7560</v>
      </c>
      <c r="Y10650" s="101" t="s">
        <v>18</v>
      </c>
    </row>
    <row r="10651">
      <c r="A10651" s="103" t="s">
        <v>63</v>
      </c>
      <c r="B10651" s="99"/>
      <c r="C10651" s="100" t="s">
        <v>20150</v>
      </c>
      <c r="D10651" s="101" t="s">
        <v>471</v>
      </c>
      <c r="E10651" s="101" t="s">
        <v>20151</v>
      </c>
      <c r="F10651" s="99"/>
      <c r="G10651" s="99"/>
      <c r="H10651" s="99"/>
      <c r="I10651" s="99"/>
      <c r="J10651" s="99"/>
      <c r="K10651" s="99"/>
      <c r="L10651" s="99"/>
      <c r="M10651" s="99"/>
      <c r="N10651" s="99"/>
      <c r="O10651" s="99"/>
      <c r="P10651" s="99"/>
      <c r="Q10651" s="99"/>
      <c r="R10651" s="99"/>
      <c r="S10651" s="100">
        <v>1.0</v>
      </c>
      <c r="T10651" s="100">
        <v>1.0</v>
      </c>
      <c r="U10651" s="101" t="s">
        <v>7558</v>
      </c>
      <c r="V10651" s="101" t="s">
        <v>7559</v>
      </c>
      <c r="W10651" s="101" t="s">
        <v>54</v>
      </c>
      <c r="X10651" s="101" t="s">
        <v>7560</v>
      </c>
      <c r="Y10651" s="101" t="s">
        <v>18</v>
      </c>
    </row>
    <row r="10652">
      <c r="A10652" s="98" t="s">
        <v>64</v>
      </c>
      <c r="B10652" s="99"/>
      <c r="C10652" s="100" t="s">
        <v>20152</v>
      </c>
      <c r="D10652" s="101" t="s">
        <v>471</v>
      </c>
      <c r="E10652" s="101" t="s">
        <v>20153</v>
      </c>
      <c r="F10652" s="99"/>
      <c r="G10652" s="99"/>
      <c r="H10652" s="99"/>
      <c r="I10652" s="99"/>
      <c r="J10652" s="99"/>
      <c r="K10652" s="99"/>
      <c r="L10652" s="99"/>
      <c r="M10652" s="99"/>
      <c r="N10652" s="99"/>
      <c r="O10652" s="99"/>
      <c r="P10652" s="99"/>
      <c r="Q10652" s="99"/>
      <c r="R10652" s="99"/>
      <c r="S10652" s="100">
        <v>1.0</v>
      </c>
      <c r="T10652" s="100">
        <v>1.0</v>
      </c>
      <c r="U10652" s="101" t="s">
        <v>7558</v>
      </c>
      <c r="V10652" s="101" t="s">
        <v>7559</v>
      </c>
      <c r="W10652" s="101" t="s">
        <v>54</v>
      </c>
      <c r="X10652" s="101" t="s">
        <v>7560</v>
      </c>
      <c r="Y10652" s="101" t="s">
        <v>18</v>
      </c>
    </row>
    <row r="10653">
      <c r="A10653" s="98" t="s">
        <v>93</v>
      </c>
      <c r="B10653" s="99"/>
      <c r="C10653" s="100" t="s">
        <v>20154</v>
      </c>
      <c r="D10653" s="101" t="s">
        <v>135</v>
      </c>
      <c r="E10653" s="101" t="s">
        <v>20155</v>
      </c>
      <c r="F10653" s="99"/>
      <c r="G10653" s="99"/>
      <c r="H10653" s="99"/>
      <c r="I10653" s="99"/>
      <c r="J10653" s="99"/>
      <c r="K10653" s="99"/>
      <c r="L10653" s="99"/>
      <c r="M10653" s="99"/>
      <c r="N10653" s="99"/>
      <c r="O10653" s="99"/>
      <c r="P10653" s="99"/>
      <c r="Q10653" s="99"/>
      <c r="R10653" s="99"/>
      <c r="S10653" s="100">
        <v>1.0</v>
      </c>
      <c r="T10653" s="100">
        <v>1.0</v>
      </c>
      <c r="U10653" s="101" t="s">
        <v>7558</v>
      </c>
      <c r="V10653" s="101" t="s">
        <v>7559</v>
      </c>
      <c r="W10653" s="101" t="s">
        <v>54</v>
      </c>
      <c r="X10653" s="101" t="s">
        <v>7560</v>
      </c>
      <c r="Y10653" s="101" t="s">
        <v>18</v>
      </c>
    </row>
    <row r="10654">
      <c r="A10654" s="98" t="s">
        <v>93</v>
      </c>
      <c r="B10654" s="99"/>
      <c r="C10654" s="100" t="s">
        <v>20156</v>
      </c>
      <c r="D10654" s="101" t="s">
        <v>158</v>
      </c>
      <c r="E10654" s="101" t="s">
        <v>20157</v>
      </c>
      <c r="F10654" s="99"/>
      <c r="G10654" s="99"/>
      <c r="H10654" s="99"/>
      <c r="I10654" s="99"/>
      <c r="J10654" s="99"/>
      <c r="K10654" s="99"/>
      <c r="L10654" s="99"/>
      <c r="M10654" s="99"/>
      <c r="N10654" s="99"/>
      <c r="O10654" s="99"/>
      <c r="P10654" s="99"/>
      <c r="Q10654" s="99"/>
      <c r="R10654" s="99"/>
      <c r="S10654" s="100">
        <v>1.0</v>
      </c>
      <c r="T10654" s="100">
        <v>1.0</v>
      </c>
      <c r="U10654" s="101" t="s">
        <v>7558</v>
      </c>
      <c r="V10654" s="101" t="s">
        <v>7559</v>
      </c>
      <c r="W10654" s="101" t="s">
        <v>54</v>
      </c>
      <c r="X10654" s="101" t="s">
        <v>7560</v>
      </c>
      <c r="Y10654" s="101" t="s">
        <v>18</v>
      </c>
    </row>
    <row r="10655">
      <c r="A10655" s="98" t="s">
        <v>93</v>
      </c>
      <c r="B10655" s="99"/>
      <c r="C10655" s="100" t="s">
        <v>20158</v>
      </c>
      <c r="D10655" s="101" t="s">
        <v>122</v>
      </c>
      <c r="E10655" s="101" t="s">
        <v>20159</v>
      </c>
      <c r="F10655" s="99"/>
      <c r="G10655" s="99"/>
      <c r="H10655" s="99"/>
      <c r="I10655" s="99"/>
      <c r="J10655" s="99"/>
      <c r="K10655" s="99"/>
      <c r="L10655" s="99"/>
      <c r="M10655" s="99"/>
      <c r="N10655" s="99"/>
      <c r="O10655" s="99"/>
      <c r="P10655" s="99"/>
      <c r="Q10655" s="99"/>
      <c r="R10655" s="99"/>
      <c r="S10655" s="102">
        <v>1.0</v>
      </c>
      <c r="T10655" s="102">
        <v>1.0</v>
      </c>
      <c r="U10655" s="102" t="s">
        <v>7558</v>
      </c>
      <c r="V10655" s="102" t="s">
        <v>7559</v>
      </c>
      <c r="W10655" s="102" t="s">
        <v>54</v>
      </c>
      <c r="X10655" s="102" t="s">
        <v>7560</v>
      </c>
      <c r="Y10655" s="101" t="s">
        <v>18</v>
      </c>
    </row>
    <row r="10656">
      <c r="A10656" s="98" t="s">
        <v>93</v>
      </c>
      <c r="B10656" s="99"/>
      <c r="C10656" s="100" t="s">
        <v>5589</v>
      </c>
      <c r="D10656" s="101" t="s">
        <v>158</v>
      </c>
      <c r="E10656" s="101" t="s">
        <v>20160</v>
      </c>
      <c r="F10656" s="99"/>
      <c r="G10656" s="99"/>
      <c r="H10656" s="99"/>
      <c r="I10656" s="99"/>
      <c r="J10656" s="99"/>
      <c r="K10656" s="99"/>
      <c r="L10656" s="99"/>
      <c r="M10656" s="99"/>
      <c r="N10656" s="99"/>
      <c r="O10656" s="99"/>
      <c r="P10656" s="99"/>
      <c r="Q10656" s="99"/>
      <c r="R10656" s="99"/>
      <c r="S10656" s="100">
        <v>1.0</v>
      </c>
      <c r="T10656" s="100">
        <v>1.0</v>
      </c>
      <c r="U10656" s="101" t="s">
        <v>7558</v>
      </c>
      <c r="V10656" s="101" t="s">
        <v>7559</v>
      </c>
      <c r="W10656" s="101" t="s">
        <v>54</v>
      </c>
      <c r="X10656" s="101" t="s">
        <v>7560</v>
      </c>
      <c r="Y10656" s="101" t="s">
        <v>18</v>
      </c>
    </row>
    <row r="10657">
      <c r="A10657" s="98" t="s">
        <v>64</v>
      </c>
      <c r="B10657" s="99"/>
      <c r="C10657" s="100" t="s">
        <v>20161</v>
      </c>
      <c r="D10657" s="101" t="s">
        <v>122</v>
      </c>
      <c r="E10657" s="101" t="s">
        <v>20162</v>
      </c>
      <c r="F10657" s="99"/>
      <c r="G10657" s="99"/>
      <c r="H10657" s="99"/>
      <c r="I10657" s="99"/>
      <c r="J10657" s="99"/>
      <c r="K10657" s="99"/>
      <c r="L10657" s="99"/>
      <c r="M10657" s="99"/>
      <c r="N10657" s="99"/>
      <c r="O10657" s="99"/>
      <c r="P10657" s="99"/>
      <c r="Q10657" s="99"/>
      <c r="R10657" s="99"/>
      <c r="S10657" s="102">
        <v>1.0</v>
      </c>
      <c r="T10657" s="102">
        <v>1.0</v>
      </c>
      <c r="U10657" s="102" t="s">
        <v>7558</v>
      </c>
      <c r="V10657" s="102" t="s">
        <v>7559</v>
      </c>
      <c r="W10657" s="102" t="s">
        <v>54</v>
      </c>
      <c r="X10657" s="102" t="s">
        <v>7560</v>
      </c>
      <c r="Y10657" s="101" t="s">
        <v>18</v>
      </c>
    </row>
    <row r="10658">
      <c r="A10658" s="98" t="s">
        <v>38</v>
      </c>
      <c r="B10658" s="99"/>
      <c r="C10658" s="100" t="s">
        <v>20163</v>
      </c>
      <c r="D10658" s="101" t="s">
        <v>135</v>
      </c>
      <c r="E10658" s="101" t="s">
        <v>20164</v>
      </c>
      <c r="F10658" s="99"/>
      <c r="G10658" s="99"/>
      <c r="H10658" s="99"/>
      <c r="I10658" s="99"/>
      <c r="J10658" s="99"/>
      <c r="K10658" s="99"/>
      <c r="L10658" s="99"/>
      <c r="M10658" s="99"/>
      <c r="N10658" s="99"/>
      <c r="O10658" s="99"/>
      <c r="P10658" s="99"/>
      <c r="Q10658" s="99"/>
      <c r="R10658" s="99"/>
      <c r="S10658" s="100">
        <v>1.0</v>
      </c>
      <c r="T10658" s="100">
        <v>1.0</v>
      </c>
      <c r="U10658" s="101" t="s">
        <v>7558</v>
      </c>
      <c r="V10658" s="101" t="s">
        <v>7559</v>
      </c>
      <c r="W10658" s="101" t="s">
        <v>54</v>
      </c>
      <c r="X10658" s="101" t="s">
        <v>7560</v>
      </c>
      <c r="Y10658" s="101" t="s">
        <v>18</v>
      </c>
    </row>
    <row r="10659">
      <c r="A10659" s="98" t="s">
        <v>23</v>
      </c>
      <c r="B10659" s="99"/>
      <c r="C10659" s="100" t="s">
        <v>20165</v>
      </c>
      <c r="D10659" s="101" t="s">
        <v>135</v>
      </c>
      <c r="E10659" s="101" t="s">
        <v>20166</v>
      </c>
      <c r="F10659" s="99"/>
      <c r="G10659" s="99"/>
      <c r="H10659" s="99"/>
      <c r="I10659" s="99"/>
      <c r="J10659" s="99"/>
      <c r="K10659" s="99"/>
      <c r="L10659" s="99"/>
      <c r="M10659" s="99"/>
      <c r="N10659" s="99"/>
      <c r="O10659" s="99"/>
      <c r="P10659" s="99"/>
      <c r="Q10659" s="99"/>
      <c r="R10659" s="99"/>
      <c r="S10659" s="100">
        <v>1.0</v>
      </c>
      <c r="T10659" s="100">
        <v>1.0</v>
      </c>
      <c r="U10659" s="101" t="s">
        <v>7558</v>
      </c>
      <c r="V10659" s="101" t="s">
        <v>7559</v>
      </c>
      <c r="W10659" s="101" t="s">
        <v>54</v>
      </c>
      <c r="X10659" s="101" t="s">
        <v>7560</v>
      </c>
      <c r="Y10659" s="101" t="s">
        <v>18</v>
      </c>
    </row>
    <row r="10660">
      <c r="A10660" s="98" t="s">
        <v>93</v>
      </c>
      <c r="B10660" s="99"/>
      <c r="C10660" s="100" t="s">
        <v>20167</v>
      </c>
      <c r="D10660" s="101" t="s">
        <v>135</v>
      </c>
      <c r="E10660" s="101" t="s">
        <v>20166</v>
      </c>
      <c r="F10660" s="99"/>
      <c r="G10660" s="99"/>
      <c r="H10660" s="99"/>
      <c r="I10660" s="99"/>
      <c r="J10660" s="99"/>
      <c r="K10660" s="99"/>
      <c r="L10660" s="99"/>
      <c r="M10660" s="99"/>
      <c r="N10660" s="99"/>
      <c r="O10660" s="99"/>
      <c r="P10660" s="99"/>
      <c r="Q10660" s="99"/>
      <c r="R10660" s="99"/>
      <c r="S10660" s="100">
        <v>1.0</v>
      </c>
      <c r="T10660" s="100">
        <v>1.0</v>
      </c>
      <c r="U10660" s="101" t="s">
        <v>7558</v>
      </c>
      <c r="V10660" s="101" t="s">
        <v>7559</v>
      </c>
      <c r="W10660" s="101" t="s">
        <v>54</v>
      </c>
      <c r="X10660" s="101" t="s">
        <v>7560</v>
      </c>
      <c r="Y10660" s="101" t="s">
        <v>18</v>
      </c>
    </row>
    <row r="10661">
      <c r="A10661" s="98" t="s">
        <v>93</v>
      </c>
      <c r="B10661" s="99"/>
      <c r="C10661" s="100" t="s">
        <v>20168</v>
      </c>
      <c r="D10661" s="101" t="s">
        <v>122</v>
      </c>
      <c r="E10661" s="101" t="s">
        <v>20169</v>
      </c>
      <c r="F10661" s="99"/>
      <c r="G10661" s="99"/>
      <c r="H10661" s="99"/>
      <c r="I10661" s="99"/>
      <c r="J10661" s="99"/>
      <c r="K10661" s="99"/>
      <c r="L10661" s="99"/>
      <c r="M10661" s="99"/>
      <c r="N10661" s="99"/>
      <c r="O10661" s="99"/>
      <c r="P10661" s="99"/>
      <c r="Q10661" s="99"/>
      <c r="R10661" s="99"/>
      <c r="S10661" s="102">
        <v>1.0</v>
      </c>
      <c r="T10661" s="102">
        <v>1.0</v>
      </c>
      <c r="U10661" s="102" t="s">
        <v>7558</v>
      </c>
      <c r="V10661" s="102" t="s">
        <v>7559</v>
      </c>
      <c r="W10661" s="102" t="s">
        <v>54</v>
      </c>
      <c r="X10661" s="102" t="s">
        <v>7560</v>
      </c>
      <c r="Y10661" s="101" t="s">
        <v>18</v>
      </c>
    </row>
    <row r="10662">
      <c r="A10662" s="98" t="s">
        <v>93</v>
      </c>
      <c r="B10662" s="99"/>
      <c r="C10662" s="100" t="s">
        <v>20170</v>
      </c>
      <c r="D10662" s="101" t="s">
        <v>825</v>
      </c>
      <c r="E10662" s="101" t="s">
        <v>20171</v>
      </c>
      <c r="F10662" s="99"/>
      <c r="G10662" s="99"/>
      <c r="H10662" s="99"/>
      <c r="I10662" s="99"/>
      <c r="J10662" s="99"/>
      <c r="K10662" s="99"/>
      <c r="L10662" s="99"/>
      <c r="M10662" s="99"/>
      <c r="N10662" s="99"/>
      <c r="O10662" s="99"/>
      <c r="P10662" s="99"/>
      <c r="Q10662" s="99"/>
      <c r="R10662" s="99"/>
      <c r="S10662" s="102">
        <v>1.0</v>
      </c>
      <c r="T10662" s="102">
        <v>1.0</v>
      </c>
      <c r="U10662" s="102" t="s">
        <v>7558</v>
      </c>
      <c r="V10662" s="102" t="s">
        <v>7559</v>
      </c>
      <c r="W10662" s="102" t="s">
        <v>54</v>
      </c>
      <c r="X10662" s="102" t="s">
        <v>7560</v>
      </c>
      <c r="Y10662" s="101" t="s">
        <v>18</v>
      </c>
    </row>
    <row r="10663">
      <c r="A10663" s="103" t="s">
        <v>63</v>
      </c>
      <c r="B10663" s="99"/>
      <c r="C10663" s="100" t="s">
        <v>20172</v>
      </c>
      <c r="D10663" s="101" t="s">
        <v>825</v>
      </c>
      <c r="E10663" s="101" t="s">
        <v>20173</v>
      </c>
      <c r="F10663" s="99"/>
      <c r="G10663" s="99"/>
      <c r="H10663" s="99"/>
      <c r="I10663" s="99"/>
      <c r="J10663" s="99"/>
      <c r="K10663" s="99"/>
      <c r="L10663" s="99"/>
      <c r="M10663" s="99"/>
      <c r="N10663" s="99"/>
      <c r="O10663" s="99"/>
      <c r="P10663" s="99"/>
      <c r="Q10663" s="99"/>
      <c r="R10663" s="99"/>
      <c r="S10663" s="102">
        <v>1.0</v>
      </c>
      <c r="T10663" s="102">
        <v>1.0</v>
      </c>
      <c r="U10663" s="102" t="s">
        <v>7558</v>
      </c>
      <c r="V10663" s="102" t="s">
        <v>7559</v>
      </c>
      <c r="W10663" s="102" t="s">
        <v>54</v>
      </c>
      <c r="X10663" s="102" t="s">
        <v>7560</v>
      </c>
      <c r="Y10663" s="101" t="s">
        <v>18</v>
      </c>
    </row>
    <row r="10664">
      <c r="A10664" s="98" t="s">
        <v>49</v>
      </c>
      <c r="B10664" s="99"/>
      <c r="C10664" s="100" t="s">
        <v>20174</v>
      </c>
      <c r="D10664" s="101" t="s">
        <v>191</v>
      </c>
      <c r="E10664" s="101" t="s">
        <v>20175</v>
      </c>
      <c r="F10664" s="99"/>
      <c r="G10664" s="99"/>
      <c r="H10664" s="99"/>
      <c r="I10664" s="99"/>
      <c r="J10664" s="99"/>
      <c r="K10664" s="99"/>
      <c r="L10664" s="99"/>
      <c r="M10664" s="99"/>
      <c r="N10664" s="99"/>
      <c r="O10664" s="99"/>
      <c r="P10664" s="99"/>
      <c r="Q10664" s="99"/>
      <c r="R10664" s="99"/>
      <c r="S10664" s="100">
        <v>1.0</v>
      </c>
      <c r="T10664" s="100">
        <v>1.0</v>
      </c>
      <c r="U10664" s="101" t="s">
        <v>7558</v>
      </c>
      <c r="V10664" s="101" t="s">
        <v>7559</v>
      </c>
      <c r="W10664" s="101" t="s">
        <v>54</v>
      </c>
      <c r="X10664" s="101" t="s">
        <v>7560</v>
      </c>
      <c r="Y10664" s="101" t="s">
        <v>18</v>
      </c>
    </row>
    <row r="10665">
      <c r="A10665" s="98" t="s">
        <v>93</v>
      </c>
      <c r="B10665" s="99"/>
      <c r="C10665" s="100" t="s">
        <v>20176</v>
      </c>
      <c r="D10665" s="101" t="s">
        <v>158</v>
      </c>
      <c r="E10665" s="101" t="s">
        <v>20177</v>
      </c>
      <c r="F10665" s="99"/>
      <c r="G10665" s="99"/>
      <c r="H10665" s="99"/>
      <c r="I10665" s="99"/>
      <c r="J10665" s="99"/>
      <c r="K10665" s="99"/>
      <c r="L10665" s="99"/>
      <c r="M10665" s="99"/>
      <c r="N10665" s="99"/>
      <c r="O10665" s="99"/>
      <c r="P10665" s="99"/>
      <c r="Q10665" s="99"/>
      <c r="R10665" s="99"/>
      <c r="S10665" s="100">
        <v>1.0</v>
      </c>
      <c r="T10665" s="100">
        <v>1.0</v>
      </c>
      <c r="U10665" s="101" t="s">
        <v>7558</v>
      </c>
      <c r="V10665" s="101" t="s">
        <v>7559</v>
      </c>
      <c r="W10665" s="101" t="s">
        <v>54</v>
      </c>
      <c r="X10665" s="101" t="s">
        <v>7560</v>
      </c>
      <c r="Y10665" s="101" t="s">
        <v>18</v>
      </c>
    </row>
    <row r="10666">
      <c r="A10666" s="103" t="s">
        <v>87</v>
      </c>
      <c r="B10666" s="99"/>
      <c r="C10666" s="100" t="s">
        <v>20178</v>
      </c>
      <c r="D10666" s="101" t="s">
        <v>135</v>
      </c>
      <c r="E10666" s="101" t="s">
        <v>20179</v>
      </c>
      <c r="F10666" s="99"/>
      <c r="G10666" s="99"/>
      <c r="H10666" s="99"/>
      <c r="I10666" s="99"/>
      <c r="J10666" s="99"/>
      <c r="K10666" s="99"/>
      <c r="L10666" s="99"/>
      <c r="M10666" s="99"/>
      <c r="N10666" s="99"/>
      <c r="O10666" s="99"/>
      <c r="P10666" s="99"/>
      <c r="Q10666" s="99"/>
      <c r="R10666" s="99"/>
      <c r="S10666" s="100">
        <v>1.0</v>
      </c>
      <c r="T10666" s="100">
        <v>1.0</v>
      </c>
      <c r="U10666" s="101" t="s">
        <v>7558</v>
      </c>
      <c r="V10666" s="101" t="s">
        <v>7559</v>
      </c>
      <c r="W10666" s="101" t="s">
        <v>54</v>
      </c>
      <c r="X10666" s="101" t="s">
        <v>7560</v>
      </c>
      <c r="Y10666" s="101" t="s">
        <v>18</v>
      </c>
    </row>
    <row r="10667">
      <c r="A10667" s="103" t="s">
        <v>87</v>
      </c>
      <c r="B10667" s="99"/>
      <c r="C10667" s="100" t="s">
        <v>20180</v>
      </c>
      <c r="D10667" s="101" t="s">
        <v>158</v>
      </c>
      <c r="E10667" s="101" t="s">
        <v>20181</v>
      </c>
      <c r="F10667" s="99"/>
      <c r="G10667" s="99"/>
      <c r="H10667" s="99"/>
      <c r="I10667" s="99"/>
      <c r="J10667" s="99"/>
      <c r="K10667" s="99"/>
      <c r="L10667" s="99"/>
      <c r="M10667" s="99"/>
      <c r="N10667" s="99"/>
      <c r="O10667" s="99"/>
      <c r="P10667" s="99"/>
      <c r="Q10667" s="99"/>
      <c r="R10667" s="99"/>
      <c r="S10667" s="100">
        <v>1.0</v>
      </c>
      <c r="T10667" s="100">
        <v>1.0</v>
      </c>
      <c r="U10667" s="101" t="s">
        <v>7558</v>
      </c>
      <c r="V10667" s="101" t="s">
        <v>7559</v>
      </c>
      <c r="W10667" s="101" t="s">
        <v>54</v>
      </c>
      <c r="X10667" s="101" t="s">
        <v>7560</v>
      </c>
      <c r="Y10667" s="101" t="s">
        <v>18</v>
      </c>
    </row>
    <row r="10668">
      <c r="A10668" s="98" t="s">
        <v>77</v>
      </c>
      <c r="B10668" s="99"/>
      <c r="C10668" s="100" t="s">
        <v>20182</v>
      </c>
      <c r="D10668" s="101" t="s">
        <v>135</v>
      </c>
      <c r="E10668" s="101" t="s">
        <v>20183</v>
      </c>
      <c r="F10668" s="99"/>
      <c r="G10668" s="99"/>
      <c r="H10668" s="99"/>
      <c r="I10668" s="99"/>
      <c r="J10668" s="99"/>
      <c r="K10668" s="99"/>
      <c r="L10668" s="99"/>
      <c r="M10668" s="99"/>
      <c r="N10668" s="99"/>
      <c r="O10668" s="99"/>
      <c r="P10668" s="99"/>
      <c r="Q10668" s="99"/>
      <c r="R10668" s="99"/>
      <c r="S10668" s="100">
        <v>1.0</v>
      </c>
      <c r="T10668" s="100">
        <v>1.0</v>
      </c>
      <c r="U10668" s="101" t="s">
        <v>7558</v>
      </c>
      <c r="V10668" s="101" t="s">
        <v>7559</v>
      </c>
      <c r="W10668" s="101" t="s">
        <v>54</v>
      </c>
      <c r="X10668" s="101" t="s">
        <v>7560</v>
      </c>
      <c r="Y10668" s="101" t="s">
        <v>18</v>
      </c>
    </row>
    <row r="10669">
      <c r="A10669" s="98" t="s">
        <v>64</v>
      </c>
      <c r="B10669" s="99"/>
      <c r="C10669" s="100" t="s">
        <v>20184</v>
      </c>
      <c r="D10669" s="101" t="s">
        <v>122</v>
      </c>
      <c r="E10669" s="101" t="s">
        <v>20185</v>
      </c>
      <c r="F10669" s="99"/>
      <c r="G10669" s="99"/>
      <c r="H10669" s="99"/>
      <c r="I10669" s="99"/>
      <c r="J10669" s="99"/>
      <c r="K10669" s="99"/>
      <c r="L10669" s="99"/>
      <c r="M10669" s="99"/>
      <c r="N10669" s="99"/>
      <c r="O10669" s="99"/>
      <c r="P10669" s="99"/>
      <c r="Q10669" s="99"/>
      <c r="R10669" s="99"/>
      <c r="S10669" s="102">
        <v>1.0</v>
      </c>
      <c r="T10669" s="102">
        <v>1.0</v>
      </c>
      <c r="U10669" s="102" t="s">
        <v>7558</v>
      </c>
      <c r="V10669" s="102" t="s">
        <v>7559</v>
      </c>
      <c r="W10669" s="102" t="s">
        <v>54</v>
      </c>
      <c r="X10669" s="102" t="s">
        <v>7560</v>
      </c>
      <c r="Y10669" s="101" t="s">
        <v>18</v>
      </c>
    </row>
    <row r="10670">
      <c r="A10670" s="98" t="s">
        <v>77</v>
      </c>
      <c r="B10670" s="99"/>
      <c r="C10670" s="100" t="s">
        <v>20186</v>
      </c>
      <c r="D10670" s="101" t="s">
        <v>135</v>
      </c>
      <c r="E10670" s="101" t="s">
        <v>20187</v>
      </c>
      <c r="F10670" s="99"/>
      <c r="G10670" s="99"/>
      <c r="H10670" s="99"/>
      <c r="I10670" s="99"/>
      <c r="J10670" s="99"/>
      <c r="K10670" s="99"/>
      <c r="L10670" s="99"/>
      <c r="M10670" s="99"/>
      <c r="N10670" s="99"/>
      <c r="O10670" s="99"/>
      <c r="P10670" s="99"/>
      <c r="Q10670" s="99"/>
      <c r="R10670" s="99"/>
      <c r="S10670" s="100">
        <v>1.0</v>
      </c>
      <c r="T10670" s="100">
        <v>1.0</v>
      </c>
      <c r="U10670" s="101" t="s">
        <v>7558</v>
      </c>
      <c r="V10670" s="101" t="s">
        <v>7559</v>
      </c>
      <c r="W10670" s="101" t="s">
        <v>54</v>
      </c>
      <c r="X10670" s="101" t="s">
        <v>7560</v>
      </c>
      <c r="Y10670" s="101" t="s">
        <v>18</v>
      </c>
    </row>
    <row r="10671">
      <c r="A10671" s="98" t="s">
        <v>80</v>
      </c>
      <c r="B10671" s="99"/>
      <c r="C10671" s="100" t="s">
        <v>20188</v>
      </c>
      <c r="D10671" s="101" t="s">
        <v>135</v>
      </c>
      <c r="E10671" s="101" t="s">
        <v>20187</v>
      </c>
      <c r="F10671" s="99"/>
      <c r="G10671" s="99"/>
      <c r="H10671" s="99"/>
      <c r="I10671" s="99"/>
      <c r="J10671" s="99"/>
      <c r="K10671" s="99"/>
      <c r="L10671" s="99"/>
      <c r="M10671" s="99"/>
      <c r="N10671" s="99"/>
      <c r="O10671" s="99"/>
      <c r="P10671" s="99"/>
      <c r="Q10671" s="99"/>
      <c r="R10671" s="99"/>
      <c r="S10671" s="100">
        <v>1.0</v>
      </c>
      <c r="T10671" s="100">
        <v>1.0</v>
      </c>
      <c r="U10671" s="101" t="s">
        <v>7558</v>
      </c>
      <c r="V10671" s="101" t="s">
        <v>7559</v>
      </c>
      <c r="W10671" s="101" t="s">
        <v>54</v>
      </c>
      <c r="X10671" s="101" t="s">
        <v>7560</v>
      </c>
      <c r="Y10671" s="101" t="s">
        <v>18</v>
      </c>
    </row>
    <row r="10672">
      <c r="A10672" s="98" t="s">
        <v>82</v>
      </c>
      <c r="B10672" s="99"/>
      <c r="C10672" s="100" t="s">
        <v>20189</v>
      </c>
      <c r="D10672" s="101" t="s">
        <v>122</v>
      </c>
      <c r="E10672" s="101" t="s">
        <v>20190</v>
      </c>
      <c r="F10672" s="99"/>
      <c r="G10672" s="99"/>
      <c r="H10672" s="99"/>
      <c r="I10672" s="99"/>
      <c r="J10672" s="99"/>
      <c r="K10672" s="99"/>
      <c r="L10672" s="99"/>
      <c r="M10672" s="99"/>
      <c r="N10672" s="99"/>
      <c r="O10672" s="99"/>
      <c r="P10672" s="99"/>
      <c r="Q10672" s="99"/>
      <c r="R10672" s="99"/>
      <c r="S10672" s="102">
        <v>1.0</v>
      </c>
      <c r="T10672" s="102">
        <v>1.0</v>
      </c>
      <c r="U10672" s="102" t="s">
        <v>7558</v>
      </c>
      <c r="V10672" s="102" t="s">
        <v>7559</v>
      </c>
      <c r="W10672" s="102" t="s">
        <v>54</v>
      </c>
      <c r="X10672" s="102" t="s">
        <v>7560</v>
      </c>
      <c r="Y10672" s="101" t="s">
        <v>18</v>
      </c>
    </row>
    <row r="10673">
      <c r="A10673" s="103" t="s">
        <v>63</v>
      </c>
      <c r="B10673" s="99"/>
      <c r="C10673" s="100" t="s">
        <v>20191</v>
      </c>
      <c r="D10673" s="101" t="s">
        <v>158</v>
      </c>
      <c r="E10673" s="101" t="s">
        <v>20192</v>
      </c>
      <c r="F10673" s="99"/>
      <c r="G10673" s="99"/>
      <c r="H10673" s="99"/>
      <c r="I10673" s="99"/>
      <c r="J10673" s="99"/>
      <c r="K10673" s="99"/>
      <c r="L10673" s="99"/>
      <c r="M10673" s="99"/>
      <c r="N10673" s="99"/>
      <c r="O10673" s="99"/>
      <c r="P10673" s="99"/>
      <c r="Q10673" s="99"/>
      <c r="R10673" s="99"/>
      <c r="S10673" s="100">
        <v>1.0</v>
      </c>
      <c r="T10673" s="100">
        <v>1.0</v>
      </c>
      <c r="U10673" s="101" t="s">
        <v>7558</v>
      </c>
      <c r="V10673" s="101" t="s">
        <v>7559</v>
      </c>
      <c r="W10673" s="101" t="s">
        <v>54</v>
      </c>
      <c r="X10673" s="101" t="s">
        <v>7560</v>
      </c>
      <c r="Y10673" s="101" t="s">
        <v>18</v>
      </c>
    </row>
    <row r="10674">
      <c r="A10674" s="98" t="s">
        <v>93</v>
      </c>
      <c r="B10674" s="99"/>
      <c r="C10674" s="100" t="s">
        <v>20193</v>
      </c>
      <c r="D10674" s="101" t="s">
        <v>158</v>
      </c>
      <c r="E10674" s="101" t="s">
        <v>20194</v>
      </c>
      <c r="F10674" s="99"/>
      <c r="G10674" s="99"/>
      <c r="H10674" s="99"/>
      <c r="I10674" s="99"/>
      <c r="J10674" s="99"/>
      <c r="K10674" s="99"/>
      <c r="L10674" s="99"/>
      <c r="M10674" s="99"/>
      <c r="N10674" s="99"/>
      <c r="O10674" s="99"/>
      <c r="P10674" s="99"/>
      <c r="Q10674" s="99"/>
      <c r="R10674" s="99"/>
      <c r="S10674" s="100">
        <v>1.0</v>
      </c>
      <c r="T10674" s="100">
        <v>1.0</v>
      </c>
      <c r="U10674" s="101" t="s">
        <v>7558</v>
      </c>
      <c r="V10674" s="101" t="s">
        <v>7559</v>
      </c>
      <c r="W10674" s="101" t="s">
        <v>54</v>
      </c>
      <c r="X10674" s="101" t="s">
        <v>7560</v>
      </c>
      <c r="Y10674" s="101" t="s">
        <v>18</v>
      </c>
    </row>
    <row r="10675">
      <c r="A10675" s="98" t="s">
        <v>53</v>
      </c>
      <c r="B10675" s="99"/>
      <c r="C10675" s="100" t="s">
        <v>20195</v>
      </c>
      <c r="D10675" s="101" t="s">
        <v>135</v>
      </c>
      <c r="E10675" s="101" t="s">
        <v>20196</v>
      </c>
      <c r="F10675" s="99"/>
      <c r="G10675" s="99"/>
      <c r="H10675" s="99"/>
      <c r="I10675" s="99"/>
      <c r="J10675" s="99"/>
      <c r="K10675" s="99"/>
      <c r="L10675" s="99"/>
      <c r="M10675" s="99"/>
      <c r="N10675" s="99"/>
      <c r="O10675" s="99"/>
      <c r="P10675" s="99"/>
      <c r="Q10675" s="99"/>
      <c r="R10675" s="99"/>
      <c r="S10675" s="100">
        <v>1.0</v>
      </c>
      <c r="T10675" s="100">
        <v>1.0</v>
      </c>
      <c r="U10675" s="101" t="s">
        <v>7558</v>
      </c>
      <c r="V10675" s="101" t="s">
        <v>7559</v>
      </c>
      <c r="W10675" s="101" t="s">
        <v>54</v>
      </c>
      <c r="X10675" s="101" t="s">
        <v>7560</v>
      </c>
      <c r="Y10675" s="101" t="s">
        <v>18</v>
      </c>
    </row>
    <row r="10676">
      <c r="A10676" s="98" t="s">
        <v>93</v>
      </c>
      <c r="B10676" s="99"/>
      <c r="C10676" s="100" t="s">
        <v>20197</v>
      </c>
      <c r="D10676" s="101" t="s">
        <v>135</v>
      </c>
      <c r="E10676" s="101" t="s">
        <v>20198</v>
      </c>
      <c r="F10676" s="99"/>
      <c r="G10676" s="99"/>
      <c r="H10676" s="99"/>
      <c r="I10676" s="99"/>
      <c r="J10676" s="99"/>
      <c r="K10676" s="99"/>
      <c r="L10676" s="99"/>
      <c r="M10676" s="99"/>
      <c r="N10676" s="99"/>
      <c r="O10676" s="99"/>
      <c r="P10676" s="99"/>
      <c r="Q10676" s="99"/>
      <c r="R10676" s="99"/>
      <c r="S10676" s="100">
        <v>1.0</v>
      </c>
      <c r="T10676" s="100">
        <v>1.0</v>
      </c>
      <c r="U10676" s="101" t="s">
        <v>7558</v>
      </c>
      <c r="V10676" s="101" t="s">
        <v>7559</v>
      </c>
      <c r="W10676" s="101" t="s">
        <v>54</v>
      </c>
      <c r="X10676" s="101" t="s">
        <v>7560</v>
      </c>
      <c r="Y10676" s="101" t="s">
        <v>18</v>
      </c>
    </row>
    <row r="10677">
      <c r="A10677" s="98" t="s">
        <v>64</v>
      </c>
      <c r="B10677" s="99"/>
      <c r="C10677" s="100" t="s">
        <v>20199</v>
      </c>
      <c r="D10677" s="101" t="s">
        <v>135</v>
      </c>
      <c r="E10677" s="101" t="s">
        <v>20200</v>
      </c>
      <c r="F10677" s="99"/>
      <c r="G10677" s="99"/>
      <c r="H10677" s="99"/>
      <c r="I10677" s="99"/>
      <c r="J10677" s="99"/>
      <c r="K10677" s="99"/>
      <c r="L10677" s="99"/>
      <c r="M10677" s="99"/>
      <c r="N10677" s="99"/>
      <c r="O10677" s="99"/>
      <c r="P10677" s="99"/>
      <c r="Q10677" s="99"/>
      <c r="R10677" s="99"/>
      <c r="S10677" s="100">
        <v>1.0</v>
      </c>
      <c r="T10677" s="100">
        <v>1.0</v>
      </c>
      <c r="U10677" s="101" t="s">
        <v>7558</v>
      </c>
      <c r="V10677" s="101" t="s">
        <v>7559</v>
      </c>
      <c r="W10677" s="101" t="s">
        <v>54</v>
      </c>
      <c r="X10677" s="101" t="s">
        <v>7560</v>
      </c>
      <c r="Y10677" s="101" t="s">
        <v>18</v>
      </c>
    </row>
    <row r="10678">
      <c r="A10678" s="98" t="s">
        <v>64</v>
      </c>
      <c r="B10678" s="99"/>
      <c r="C10678" s="100" t="s">
        <v>20201</v>
      </c>
      <c r="D10678" s="101" t="s">
        <v>135</v>
      </c>
      <c r="E10678" s="101" t="s">
        <v>20202</v>
      </c>
      <c r="F10678" s="99"/>
      <c r="G10678" s="99"/>
      <c r="H10678" s="99"/>
      <c r="I10678" s="99"/>
      <c r="J10678" s="99"/>
      <c r="K10678" s="99"/>
      <c r="L10678" s="99"/>
      <c r="M10678" s="99"/>
      <c r="N10678" s="99"/>
      <c r="O10678" s="99"/>
      <c r="P10678" s="99"/>
      <c r="Q10678" s="99"/>
      <c r="R10678" s="99"/>
      <c r="S10678" s="100">
        <v>1.0</v>
      </c>
      <c r="T10678" s="100">
        <v>1.0</v>
      </c>
      <c r="U10678" s="101" t="s">
        <v>7558</v>
      </c>
      <c r="V10678" s="101" t="s">
        <v>7559</v>
      </c>
      <c r="W10678" s="101" t="s">
        <v>54</v>
      </c>
      <c r="X10678" s="101" t="s">
        <v>7560</v>
      </c>
      <c r="Y10678" s="101" t="s">
        <v>18</v>
      </c>
    </row>
    <row r="10679">
      <c r="A10679" s="103" t="s">
        <v>63</v>
      </c>
      <c r="B10679" s="99"/>
      <c r="C10679" s="100" t="s">
        <v>20203</v>
      </c>
      <c r="D10679" s="101" t="s">
        <v>151</v>
      </c>
      <c r="E10679" s="101" t="s">
        <v>20204</v>
      </c>
      <c r="F10679" s="99"/>
      <c r="G10679" s="99"/>
      <c r="H10679" s="99"/>
      <c r="I10679" s="99"/>
      <c r="J10679" s="99"/>
      <c r="K10679" s="99"/>
      <c r="L10679" s="99"/>
      <c r="M10679" s="99"/>
      <c r="N10679" s="99"/>
      <c r="O10679" s="99"/>
      <c r="P10679" s="99"/>
      <c r="Q10679" s="99"/>
      <c r="R10679" s="99"/>
      <c r="S10679" s="102">
        <v>1.0</v>
      </c>
      <c r="T10679" s="102">
        <v>1.0</v>
      </c>
      <c r="U10679" s="102" t="s">
        <v>7558</v>
      </c>
      <c r="V10679" s="102" t="s">
        <v>7559</v>
      </c>
      <c r="W10679" s="102" t="s">
        <v>54</v>
      </c>
      <c r="X10679" s="102" t="s">
        <v>7591</v>
      </c>
      <c r="Y10679" s="101" t="s">
        <v>12</v>
      </c>
      <c r="Z10679" s="33">
        <v>1.0</v>
      </c>
    </row>
    <row r="10680">
      <c r="A10680" s="98" t="s">
        <v>93</v>
      </c>
      <c r="B10680" s="99"/>
      <c r="C10680" s="100" t="s">
        <v>20205</v>
      </c>
      <c r="D10680" s="101" t="s">
        <v>135</v>
      </c>
      <c r="E10680" s="101" t="s">
        <v>20206</v>
      </c>
      <c r="F10680" s="99"/>
      <c r="G10680" s="99"/>
      <c r="H10680" s="99"/>
      <c r="I10680" s="99"/>
      <c r="J10680" s="99"/>
      <c r="K10680" s="99"/>
      <c r="L10680" s="99"/>
      <c r="M10680" s="99"/>
      <c r="N10680" s="99"/>
      <c r="O10680" s="99"/>
      <c r="P10680" s="99"/>
      <c r="Q10680" s="99"/>
      <c r="R10680" s="99"/>
      <c r="S10680" s="100">
        <v>1.0</v>
      </c>
      <c r="T10680" s="100">
        <v>1.0</v>
      </c>
      <c r="U10680" s="101" t="s">
        <v>7558</v>
      </c>
      <c r="V10680" s="101" t="s">
        <v>7559</v>
      </c>
      <c r="W10680" s="101" t="s">
        <v>54</v>
      </c>
      <c r="X10680" s="101" t="s">
        <v>7560</v>
      </c>
      <c r="Y10680" s="101" t="s">
        <v>18</v>
      </c>
    </row>
    <row r="10681">
      <c r="A10681" s="98" t="s">
        <v>67</v>
      </c>
      <c r="B10681" s="99"/>
      <c r="C10681" s="100" t="s">
        <v>5595</v>
      </c>
      <c r="D10681" s="101" t="s">
        <v>135</v>
      </c>
      <c r="E10681" s="101" t="s">
        <v>5596</v>
      </c>
      <c r="F10681" s="99"/>
      <c r="G10681" s="99"/>
      <c r="H10681" s="99"/>
      <c r="I10681" s="99"/>
      <c r="J10681" s="99"/>
      <c r="K10681" s="99"/>
      <c r="L10681" s="99"/>
      <c r="M10681" s="99"/>
      <c r="N10681" s="99"/>
      <c r="O10681" s="99"/>
      <c r="P10681" s="99"/>
      <c r="Q10681" s="99"/>
      <c r="R10681" s="99"/>
      <c r="S10681" s="100">
        <v>1.0</v>
      </c>
      <c r="T10681" s="100">
        <v>1.0</v>
      </c>
      <c r="U10681" s="101" t="s">
        <v>7558</v>
      </c>
      <c r="V10681" s="101" t="s">
        <v>7559</v>
      </c>
      <c r="W10681" s="101" t="s">
        <v>54</v>
      </c>
      <c r="X10681" s="101" t="s">
        <v>7560</v>
      </c>
      <c r="Y10681" s="101" t="s">
        <v>18</v>
      </c>
    </row>
    <row r="10682">
      <c r="A10682" s="103" t="s">
        <v>63</v>
      </c>
      <c r="B10682" s="99"/>
      <c r="C10682" s="100" t="s">
        <v>20207</v>
      </c>
      <c r="D10682" s="101" t="s">
        <v>122</v>
      </c>
      <c r="E10682" s="101" t="s">
        <v>20208</v>
      </c>
      <c r="F10682" s="99"/>
      <c r="G10682" s="99"/>
      <c r="H10682" s="99"/>
      <c r="I10682" s="99"/>
      <c r="J10682" s="99"/>
      <c r="K10682" s="99"/>
      <c r="L10682" s="99"/>
      <c r="M10682" s="99"/>
      <c r="N10682" s="99"/>
      <c r="O10682" s="99"/>
      <c r="P10682" s="99"/>
      <c r="Q10682" s="99"/>
      <c r="R10682" s="99"/>
      <c r="S10682" s="102">
        <v>1.0</v>
      </c>
      <c r="T10682" s="102">
        <v>1.0</v>
      </c>
      <c r="U10682" s="102" t="s">
        <v>7558</v>
      </c>
      <c r="V10682" s="102" t="s">
        <v>7559</v>
      </c>
      <c r="W10682" s="102" t="s">
        <v>54</v>
      </c>
      <c r="X10682" s="102" t="s">
        <v>7560</v>
      </c>
      <c r="Y10682" s="101" t="s">
        <v>18</v>
      </c>
    </row>
    <row r="10683">
      <c r="A10683" s="103" t="s">
        <v>24</v>
      </c>
      <c r="B10683" s="99"/>
      <c r="C10683" s="100" t="s">
        <v>20209</v>
      </c>
      <c r="D10683" s="101" t="s">
        <v>122</v>
      </c>
      <c r="E10683" s="101" t="s">
        <v>20210</v>
      </c>
      <c r="F10683" s="99"/>
      <c r="G10683" s="99"/>
      <c r="H10683" s="99"/>
      <c r="I10683" s="99"/>
      <c r="J10683" s="99"/>
      <c r="K10683" s="99"/>
      <c r="L10683" s="99"/>
      <c r="M10683" s="99"/>
      <c r="N10683" s="99"/>
      <c r="O10683" s="99"/>
      <c r="P10683" s="99"/>
      <c r="Q10683" s="99"/>
      <c r="R10683" s="99"/>
      <c r="S10683" s="102">
        <v>1.0</v>
      </c>
      <c r="T10683" s="102">
        <v>1.0</v>
      </c>
      <c r="U10683" s="102" t="s">
        <v>7558</v>
      </c>
      <c r="V10683" s="102" t="s">
        <v>7559</v>
      </c>
      <c r="W10683" s="102" t="s">
        <v>54</v>
      </c>
      <c r="X10683" s="102" t="s">
        <v>7560</v>
      </c>
      <c r="Y10683" s="101" t="s">
        <v>18</v>
      </c>
    </row>
    <row r="10684">
      <c r="A10684" s="98" t="s">
        <v>64</v>
      </c>
      <c r="B10684" s="99"/>
      <c r="C10684" s="100" t="s">
        <v>20211</v>
      </c>
      <c r="D10684" s="101" t="s">
        <v>135</v>
      </c>
      <c r="E10684" s="101" t="s">
        <v>20212</v>
      </c>
      <c r="F10684" s="99"/>
      <c r="G10684" s="99"/>
      <c r="H10684" s="99"/>
      <c r="I10684" s="99"/>
      <c r="J10684" s="99"/>
      <c r="K10684" s="99"/>
      <c r="L10684" s="99"/>
      <c r="M10684" s="99"/>
      <c r="N10684" s="99"/>
      <c r="O10684" s="99"/>
      <c r="P10684" s="99"/>
      <c r="Q10684" s="99"/>
      <c r="R10684" s="99"/>
      <c r="S10684" s="100">
        <v>1.0</v>
      </c>
      <c r="T10684" s="100">
        <v>1.0</v>
      </c>
      <c r="U10684" s="101" t="s">
        <v>7558</v>
      </c>
      <c r="V10684" s="101" t="s">
        <v>7559</v>
      </c>
      <c r="W10684" s="101" t="s">
        <v>54</v>
      </c>
      <c r="X10684" s="101" t="s">
        <v>7560</v>
      </c>
      <c r="Y10684" s="101" t="s">
        <v>18</v>
      </c>
    </row>
    <row r="10685">
      <c r="A10685" s="98" t="s">
        <v>81</v>
      </c>
      <c r="B10685" s="99"/>
      <c r="C10685" s="100" t="s">
        <v>20213</v>
      </c>
      <c r="D10685" s="101" t="s">
        <v>122</v>
      </c>
      <c r="E10685" s="101" t="s">
        <v>20214</v>
      </c>
      <c r="F10685" s="99"/>
      <c r="G10685" s="99"/>
      <c r="H10685" s="99"/>
      <c r="I10685" s="99"/>
      <c r="J10685" s="99"/>
      <c r="K10685" s="99"/>
      <c r="L10685" s="99"/>
      <c r="M10685" s="99"/>
      <c r="N10685" s="99"/>
      <c r="O10685" s="99"/>
      <c r="P10685" s="99"/>
      <c r="Q10685" s="99"/>
      <c r="R10685" s="99"/>
      <c r="S10685" s="102">
        <v>1.0</v>
      </c>
      <c r="T10685" s="102">
        <v>1.0</v>
      </c>
      <c r="U10685" s="102" t="s">
        <v>7558</v>
      </c>
      <c r="V10685" s="102" t="s">
        <v>7559</v>
      </c>
      <c r="W10685" s="102" t="s">
        <v>54</v>
      </c>
      <c r="X10685" s="102" t="s">
        <v>7560</v>
      </c>
      <c r="Y10685" s="101" t="s">
        <v>18</v>
      </c>
    </row>
    <row r="10686">
      <c r="A10686" s="98" t="s">
        <v>64</v>
      </c>
      <c r="B10686" s="99"/>
      <c r="C10686" s="100" t="s">
        <v>20215</v>
      </c>
      <c r="D10686" s="101" t="s">
        <v>122</v>
      </c>
      <c r="E10686" s="101" t="s">
        <v>20216</v>
      </c>
      <c r="F10686" s="99"/>
      <c r="G10686" s="99"/>
      <c r="H10686" s="99"/>
      <c r="I10686" s="99"/>
      <c r="J10686" s="99"/>
      <c r="K10686" s="99"/>
      <c r="L10686" s="99"/>
      <c r="M10686" s="99"/>
      <c r="N10686" s="99"/>
      <c r="O10686" s="99"/>
      <c r="P10686" s="99"/>
      <c r="Q10686" s="99"/>
      <c r="R10686" s="99"/>
      <c r="S10686" s="102">
        <v>1.0</v>
      </c>
      <c r="T10686" s="102">
        <v>1.0</v>
      </c>
      <c r="U10686" s="102" t="s">
        <v>7558</v>
      </c>
      <c r="V10686" s="102" t="s">
        <v>7559</v>
      </c>
      <c r="W10686" s="102" t="s">
        <v>54</v>
      </c>
      <c r="X10686" s="102" t="s">
        <v>7560</v>
      </c>
      <c r="Y10686" s="101" t="s">
        <v>18</v>
      </c>
    </row>
    <row r="10687">
      <c r="A10687" s="103" t="s">
        <v>60</v>
      </c>
      <c r="B10687" s="99"/>
      <c r="C10687" s="100" t="s">
        <v>20217</v>
      </c>
      <c r="D10687" s="101" t="s">
        <v>471</v>
      </c>
      <c r="E10687" s="101" t="s">
        <v>5598</v>
      </c>
      <c r="F10687" s="99"/>
      <c r="G10687" s="99"/>
      <c r="H10687" s="99"/>
      <c r="I10687" s="99"/>
      <c r="J10687" s="99"/>
      <c r="K10687" s="99"/>
      <c r="L10687" s="99"/>
      <c r="M10687" s="99"/>
      <c r="N10687" s="99"/>
      <c r="O10687" s="99"/>
      <c r="P10687" s="99"/>
      <c r="Q10687" s="99"/>
      <c r="R10687" s="99"/>
      <c r="S10687" s="100">
        <v>1.0</v>
      </c>
      <c r="T10687" s="100">
        <v>1.0</v>
      </c>
      <c r="U10687" s="101" t="s">
        <v>7558</v>
      </c>
      <c r="V10687" s="101" t="s">
        <v>7559</v>
      </c>
      <c r="W10687" s="101" t="s">
        <v>54</v>
      </c>
      <c r="X10687" s="101" t="s">
        <v>7560</v>
      </c>
      <c r="Y10687" s="101" t="s">
        <v>18</v>
      </c>
    </row>
    <row r="10688">
      <c r="A10688" s="103" t="s">
        <v>63</v>
      </c>
      <c r="B10688" s="99"/>
      <c r="C10688" s="100" t="s">
        <v>20218</v>
      </c>
      <c r="D10688" s="101" t="s">
        <v>122</v>
      </c>
      <c r="E10688" s="101" t="s">
        <v>20219</v>
      </c>
      <c r="F10688" s="99"/>
      <c r="G10688" s="99"/>
      <c r="H10688" s="99"/>
      <c r="I10688" s="99"/>
      <c r="J10688" s="99"/>
      <c r="K10688" s="99"/>
      <c r="L10688" s="99"/>
      <c r="M10688" s="99"/>
      <c r="N10688" s="99"/>
      <c r="O10688" s="99"/>
      <c r="P10688" s="99"/>
      <c r="Q10688" s="99"/>
      <c r="R10688" s="99"/>
      <c r="S10688" s="102">
        <v>1.0</v>
      </c>
      <c r="T10688" s="102">
        <v>1.0</v>
      </c>
      <c r="U10688" s="102" t="s">
        <v>7558</v>
      </c>
      <c r="V10688" s="102" t="s">
        <v>7559</v>
      </c>
      <c r="W10688" s="102" t="s">
        <v>54</v>
      </c>
      <c r="X10688" s="102" t="s">
        <v>7560</v>
      </c>
      <c r="Y10688" s="101" t="s">
        <v>18</v>
      </c>
    </row>
    <row r="10689">
      <c r="A10689" s="98" t="s">
        <v>93</v>
      </c>
      <c r="B10689" s="99"/>
      <c r="C10689" s="100" t="s">
        <v>20220</v>
      </c>
      <c r="D10689" s="101" t="s">
        <v>135</v>
      </c>
      <c r="E10689" s="101" t="s">
        <v>20221</v>
      </c>
      <c r="F10689" s="99"/>
      <c r="G10689" s="99"/>
      <c r="H10689" s="99"/>
      <c r="I10689" s="99"/>
      <c r="J10689" s="99"/>
      <c r="K10689" s="99"/>
      <c r="L10689" s="99"/>
      <c r="M10689" s="99"/>
      <c r="N10689" s="99"/>
      <c r="O10689" s="99"/>
      <c r="P10689" s="99"/>
      <c r="Q10689" s="99"/>
      <c r="R10689" s="99"/>
      <c r="S10689" s="100">
        <v>1.0</v>
      </c>
      <c r="T10689" s="100">
        <v>1.0</v>
      </c>
      <c r="U10689" s="101" t="s">
        <v>7558</v>
      </c>
      <c r="V10689" s="101" t="s">
        <v>7559</v>
      </c>
      <c r="W10689" s="101" t="s">
        <v>54</v>
      </c>
      <c r="X10689" s="101" t="s">
        <v>7560</v>
      </c>
      <c r="Y10689" s="101" t="s">
        <v>18</v>
      </c>
    </row>
    <row r="10690">
      <c r="A10690" s="98" t="s">
        <v>77</v>
      </c>
      <c r="B10690" s="99"/>
      <c r="C10690" s="100" t="s">
        <v>20222</v>
      </c>
      <c r="D10690" s="101" t="s">
        <v>471</v>
      </c>
      <c r="E10690" s="101" t="s">
        <v>20223</v>
      </c>
      <c r="F10690" s="99"/>
      <c r="G10690" s="99"/>
      <c r="H10690" s="99"/>
      <c r="I10690" s="99"/>
      <c r="J10690" s="99"/>
      <c r="K10690" s="99"/>
      <c r="L10690" s="99"/>
      <c r="M10690" s="99"/>
      <c r="N10690" s="99"/>
      <c r="O10690" s="99"/>
      <c r="P10690" s="99"/>
      <c r="Q10690" s="99"/>
      <c r="R10690" s="99"/>
      <c r="S10690" s="100">
        <v>1.0</v>
      </c>
      <c r="T10690" s="100">
        <v>1.0</v>
      </c>
      <c r="U10690" s="101" t="s">
        <v>7558</v>
      </c>
      <c r="V10690" s="101" t="s">
        <v>7559</v>
      </c>
      <c r="W10690" s="101" t="s">
        <v>54</v>
      </c>
      <c r="X10690" s="101" t="s">
        <v>7560</v>
      </c>
      <c r="Y10690" s="101" t="s">
        <v>18</v>
      </c>
    </row>
    <row r="10691">
      <c r="A10691" s="98" t="s">
        <v>30</v>
      </c>
      <c r="B10691" s="99"/>
      <c r="C10691" s="100" t="s">
        <v>20224</v>
      </c>
      <c r="D10691" s="101" t="s">
        <v>135</v>
      </c>
      <c r="E10691" s="101" t="s">
        <v>5600</v>
      </c>
      <c r="F10691" s="99"/>
      <c r="G10691" s="99"/>
      <c r="H10691" s="99"/>
      <c r="I10691" s="99"/>
      <c r="J10691" s="99"/>
      <c r="K10691" s="99"/>
      <c r="L10691" s="99"/>
      <c r="M10691" s="99"/>
      <c r="N10691" s="99"/>
      <c r="O10691" s="99"/>
      <c r="P10691" s="99"/>
      <c r="Q10691" s="99"/>
      <c r="R10691" s="99"/>
      <c r="S10691" s="100">
        <v>1.0</v>
      </c>
      <c r="T10691" s="100">
        <v>1.0</v>
      </c>
      <c r="U10691" s="101" t="s">
        <v>7558</v>
      </c>
      <c r="V10691" s="101" t="s">
        <v>7559</v>
      </c>
      <c r="W10691" s="101" t="s">
        <v>54</v>
      </c>
      <c r="X10691" s="101" t="s">
        <v>7560</v>
      </c>
      <c r="Y10691" s="101" t="s">
        <v>18</v>
      </c>
    </row>
    <row r="10692">
      <c r="A10692" s="103" t="s">
        <v>63</v>
      </c>
      <c r="B10692" s="99"/>
      <c r="C10692" s="100" t="s">
        <v>20225</v>
      </c>
      <c r="D10692" s="101" t="s">
        <v>122</v>
      </c>
      <c r="E10692" s="101" t="s">
        <v>20226</v>
      </c>
      <c r="F10692" s="99"/>
      <c r="G10692" s="99"/>
      <c r="H10692" s="99"/>
      <c r="I10692" s="99"/>
      <c r="J10692" s="99"/>
      <c r="K10692" s="99"/>
      <c r="L10692" s="99"/>
      <c r="M10692" s="99"/>
      <c r="N10692" s="99"/>
      <c r="O10692" s="99"/>
      <c r="P10692" s="99"/>
      <c r="Q10692" s="99"/>
      <c r="R10692" s="99"/>
      <c r="S10692" s="102">
        <v>1.0</v>
      </c>
      <c r="T10692" s="102">
        <v>1.0</v>
      </c>
      <c r="U10692" s="102" t="s">
        <v>7558</v>
      </c>
      <c r="V10692" s="102" t="s">
        <v>7559</v>
      </c>
      <c r="W10692" s="102" t="s">
        <v>54</v>
      </c>
      <c r="X10692" s="102" t="s">
        <v>7560</v>
      </c>
      <c r="Y10692" s="101" t="s">
        <v>18</v>
      </c>
    </row>
    <row r="10693">
      <c r="A10693" s="103" t="s">
        <v>24</v>
      </c>
      <c r="B10693" s="99"/>
      <c r="C10693" s="100" t="s">
        <v>20227</v>
      </c>
      <c r="D10693" s="101" t="s">
        <v>122</v>
      </c>
      <c r="E10693" s="101" t="s">
        <v>20228</v>
      </c>
      <c r="F10693" s="99"/>
      <c r="G10693" s="99"/>
      <c r="H10693" s="99"/>
      <c r="I10693" s="99"/>
      <c r="J10693" s="99"/>
      <c r="K10693" s="99"/>
      <c r="L10693" s="99"/>
      <c r="M10693" s="99"/>
      <c r="N10693" s="99"/>
      <c r="O10693" s="99"/>
      <c r="P10693" s="99"/>
      <c r="Q10693" s="99"/>
      <c r="R10693" s="99"/>
      <c r="S10693" s="102">
        <v>1.0</v>
      </c>
      <c r="T10693" s="102">
        <v>1.0</v>
      </c>
      <c r="U10693" s="102" t="s">
        <v>7558</v>
      </c>
      <c r="V10693" s="102" t="s">
        <v>7559</v>
      </c>
      <c r="W10693" s="102" t="s">
        <v>54</v>
      </c>
      <c r="X10693" s="102" t="s">
        <v>7560</v>
      </c>
      <c r="Y10693" s="101" t="s">
        <v>18</v>
      </c>
    </row>
    <row r="10694">
      <c r="A10694" s="98" t="s">
        <v>77</v>
      </c>
      <c r="B10694" s="99"/>
      <c r="C10694" s="100" t="s">
        <v>20229</v>
      </c>
      <c r="D10694" s="101" t="s">
        <v>135</v>
      </c>
      <c r="E10694" s="101" t="s">
        <v>20230</v>
      </c>
      <c r="F10694" s="99"/>
      <c r="G10694" s="99"/>
      <c r="H10694" s="99"/>
      <c r="I10694" s="99"/>
      <c r="J10694" s="99"/>
      <c r="K10694" s="99"/>
      <c r="L10694" s="99"/>
      <c r="M10694" s="99"/>
      <c r="N10694" s="99"/>
      <c r="O10694" s="99"/>
      <c r="P10694" s="99"/>
      <c r="Q10694" s="99"/>
      <c r="R10694" s="99"/>
      <c r="S10694" s="100">
        <v>1.0</v>
      </c>
      <c r="T10694" s="100">
        <v>1.0</v>
      </c>
      <c r="U10694" s="101" t="s">
        <v>7558</v>
      </c>
      <c r="V10694" s="101" t="s">
        <v>7559</v>
      </c>
      <c r="W10694" s="101" t="s">
        <v>54</v>
      </c>
      <c r="X10694" s="101" t="s">
        <v>7560</v>
      </c>
      <c r="Y10694" s="101" t="s">
        <v>18</v>
      </c>
    </row>
    <row r="10695">
      <c r="A10695" s="98" t="s">
        <v>64</v>
      </c>
      <c r="B10695" s="99"/>
      <c r="C10695" s="100" t="s">
        <v>20231</v>
      </c>
      <c r="D10695" s="101" t="s">
        <v>128</v>
      </c>
      <c r="E10695" s="101" t="s">
        <v>20232</v>
      </c>
      <c r="F10695" s="99"/>
      <c r="G10695" s="99"/>
      <c r="H10695" s="99"/>
      <c r="I10695" s="99"/>
      <c r="J10695" s="99"/>
      <c r="K10695" s="99"/>
      <c r="L10695" s="99"/>
      <c r="M10695" s="99"/>
      <c r="N10695" s="99"/>
      <c r="O10695" s="99"/>
      <c r="P10695" s="99"/>
      <c r="Q10695" s="99"/>
      <c r="R10695" s="99"/>
      <c r="S10695" s="102">
        <v>1.0</v>
      </c>
      <c r="T10695" s="102">
        <v>1.0</v>
      </c>
      <c r="U10695" s="102" t="s">
        <v>7558</v>
      </c>
      <c r="V10695" s="102" t="s">
        <v>7559</v>
      </c>
      <c r="W10695" s="102" t="s">
        <v>54</v>
      </c>
      <c r="X10695" s="102" t="s">
        <v>7560</v>
      </c>
      <c r="Y10695" s="101" t="s">
        <v>12</v>
      </c>
    </row>
    <row r="10696">
      <c r="A10696" s="103" t="s">
        <v>63</v>
      </c>
      <c r="B10696" s="99"/>
      <c r="C10696" s="100" t="s">
        <v>5603</v>
      </c>
      <c r="D10696" s="101" t="s">
        <v>122</v>
      </c>
      <c r="E10696" s="101" t="s">
        <v>5604</v>
      </c>
      <c r="F10696" s="99"/>
      <c r="G10696" s="99"/>
      <c r="H10696" s="99"/>
      <c r="I10696" s="99"/>
      <c r="J10696" s="99"/>
      <c r="K10696" s="99"/>
      <c r="L10696" s="99"/>
      <c r="M10696" s="99"/>
      <c r="N10696" s="99"/>
      <c r="O10696" s="99"/>
      <c r="P10696" s="99"/>
      <c r="Q10696" s="99"/>
      <c r="R10696" s="99"/>
      <c r="S10696" s="102">
        <v>1.0</v>
      </c>
      <c r="T10696" s="102">
        <v>1.0</v>
      </c>
      <c r="U10696" s="102" t="s">
        <v>7558</v>
      </c>
      <c r="V10696" s="102" t="s">
        <v>7559</v>
      </c>
      <c r="W10696" s="102" t="s">
        <v>54</v>
      </c>
      <c r="X10696" s="102" t="s">
        <v>7560</v>
      </c>
      <c r="Y10696" s="101" t="s">
        <v>18</v>
      </c>
    </row>
    <row r="10697">
      <c r="A10697" s="103" t="s">
        <v>13</v>
      </c>
      <c r="B10697" s="99"/>
      <c r="C10697" s="100" t="s">
        <v>20233</v>
      </c>
      <c r="D10697" s="101" t="s">
        <v>122</v>
      </c>
      <c r="E10697" s="101" t="s">
        <v>20234</v>
      </c>
      <c r="F10697" s="99"/>
      <c r="G10697" s="99"/>
      <c r="H10697" s="99"/>
      <c r="I10697" s="99"/>
      <c r="J10697" s="99"/>
      <c r="K10697" s="99"/>
      <c r="L10697" s="99"/>
      <c r="M10697" s="99"/>
      <c r="N10697" s="99"/>
      <c r="O10697" s="99"/>
      <c r="P10697" s="99"/>
      <c r="Q10697" s="99"/>
      <c r="R10697" s="99"/>
      <c r="S10697" s="102">
        <v>1.0</v>
      </c>
      <c r="T10697" s="102">
        <v>1.0</v>
      </c>
      <c r="U10697" s="102" t="s">
        <v>7558</v>
      </c>
      <c r="V10697" s="102" t="s">
        <v>7559</v>
      </c>
      <c r="W10697" s="102" t="s">
        <v>54</v>
      </c>
      <c r="X10697" s="102" t="s">
        <v>7560</v>
      </c>
      <c r="Y10697" s="101" t="s">
        <v>18</v>
      </c>
    </row>
    <row r="10698">
      <c r="A10698" s="103" t="s">
        <v>89</v>
      </c>
      <c r="B10698" s="99"/>
      <c r="C10698" s="100" t="s">
        <v>20235</v>
      </c>
      <c r="D10698" s="101" t="s">
        <v>122</v>
      </c>
      <c r="E10698" s="101" t="s">
        <v>20236</v>
      </c>
      <c r="F10698" s="99"/>
      <c r="G10698" s="99"/>
      <c r="H10698" s="99"/>
      <c r="I10698" s="99"/>
      <c r="J10698" s="99"/>
      <c r="K10698" s="99"/>
      <c r="L10698" s="99"/>
      <c r="M10698" s="99"/>
      <c r="N10698" s="99"/>
      <c r="O10698" s="99"/>
      <c r="P10698" s="99"/>
      <c r="Q10698" s="99"/>
      <c r="R10698" s="99"/>
      <c r="S10698" s="102">
        <v>1.0</v>
      </c>
      <c r="T10698" s="102">
        <v>1.0</v>
      </c>
      <c r="U10698" s="102" t="s">
        <v>7558</v>
      </c>
      <c r="V10698" s="102" t="s">
        <v>7559</v>
      </c>
      <c r="W10698" s="102" t="s">
        <v>54</v>
      </c>
      <c r="X10698" s="102" t="s">
        <v>7560</v>
      </c>
      <c r="Y10698" s="101" t="s">
        <v>18</v>
      </c>
    </row>
    <row r="10699">
      <c r="A10699" s="103" t="s">
        <v>84</v>
      </c>
      <c r="B10699" s="99"/>
      <c r="C10699" s="100" t="s">
        <v>20237</v>
      </c>
      <c r="D10699" s="101" t="s">
        <v>135</v>
      </c>
      <c r="E10699" s="101" t="s">
        <v>20238</v>
      </c>
      <c r="F10699" s="99"/>
      <c r="G10699" s="99"/>
      <c r="H10699" s="99"/>
      <c r="I10699" s="99"/>
      <c r="J10699" s="99"/>
      <c r="K10699" s="99"/>
      <c r="L10699" s="99"/>
      <c r="M10699" s="99"/>
      <c r="N10699" s="99"/>
      <c r="O10699" s="99"/>
      <c r="P10699" s="99"/>
      <c r="Q10699" s="99"/>
      <c r="R10699" s="99"/>
      <c r="S10699" s="100">
        <v>1.0</v>
      </c>
      <c r="T10699" s="100">
        <v>1.0</v>
      </c>
      <c r="U10699" s="101" t="s">
        <v>7558</v>
      </c>
      <c r="V10699" s="101" t="s">
        <v>7559</v>
      </c>
      <c r="W10699" s="101" t="s">
        <v>54</v>
      </c>
      <c r="X10699" s="101" t="s">
        <v>7560</v>
      </c>
      <c r="Y10699" s="101" t="s">
        <v>18</v>
      </c>
    </row>
    <row r="10700">
      <c r="A10700" s="98" t="s">
        <v>93</v>
      </c>
      <c r="B10700" s="99"/>
      <c r="C10700" s="100" t="s">
        <v>20239</v>
      </c>
      <c r="D10700" s="101" t="s">
        <v>135</v>
      </c>
      <c r="E10700" s="101" t="s">
        <v>20240</v>
      </c>
      <c r="F10700" s="99"/>
      <c r="G10700" s="99"/>
      <c r="H10700" s="99"/>
      <c r="I10700" s="99"/>
      <c r="J10700" s="99"/>
      <c r="K10700" s="99"/>
      <c r="L10700" s="99"/>
      <c r="M10700" s="99"/>
      <c r="N10700" s="99"/>
      <c r="O10700" s="99"/>
      <c r="P10700" s="99"/>
      <c r="Q10700" s="99"/>
      <c r="R10700" s="99"/>
      <c r="S10700" s="100">
        <v>1.0</v>
      </c>
      <c r="T10700" s="100">
        <v>1.0</v>
      </c>
      <c r="U10700" s="101" t="s">
        <v>7558</v>
      </c>
      <c r="V10700" s="101" t="s">
        <v>7559</v>
      </c>
      <c r="W10700" s="101" t="s">
        <v>54</v>
      </c>
      <c r="X10700" s="101" t="s">
        <v>7560</v>
      </c>
      <c r="Y10700" s="101" t="s">
        <v>18</v>
      </c>
    </row>
    <row r="10701">
      <c r="A10701" s="98" t="s">
        <v>30</v>
      </c>
      <c r="B10701" s="99"/>
      <c r="C10701" s="100" t="s">
        <v>20241</v>
      </c>
      <c r="D10701" s="101" t="s">
        <v>135</v>
      </c>
      <c r="E10701" s="101" t="s">
        <v>5606</v>
      </c>
      <c r="F10701" s="99"/>
      <c r="G10701" s="99"/>
      <c r="H10701" s="99"/>
      <c r="I10701" s="99"/>
      <c r="J10701" s="99"/>
      <c r="K10701" s="99"/>
      <c r="L10701" s="99"/>
      <c r="M10701" s="99"/>
      <c r="N10701" s="99"/>
      <c r="O10701" s="99"/>
      <c r="P10701" s="99"/>
      <c r="Q10701" s="99"/>
      <c r="R10701" s="99"/>
      <c r="S10701" s="100">
        <v>1.0</v>
      </c>
      <c r="T10701" s="100">
        <v>1.0</v>
      </c>
      <c r="U10701" s="101" t="s">
        <v>7558</v>
      </c>
      <c r="V10701" s="101" t="s">
        <v>7559</v>
      </c>
      <c r="W10701" s="101" t="s">
        <v>54</v>
      </c>
      <c r="X10701" s="101" t="s">
        <v>7560</v>
      </c>
      <c r="Y10701" s="101" t="s">
        <v>18</v>
      </c>
    </row>
    <row r="10702">
      <c r="A10702" s="103" t="s">
        <v>63</v>
      </c>
      <c r="B10702" s="99"/>
      <c r="C10702" s="100" t="s">
        <v>5607</v>
      </c>
      <c r="D10702" s="101" t="s">
        <v>122</v>
      </c>
      <c r="E10702" s="101" t="s">
        <v>5608</v>
      </c>
      <c r="F10702" s="99"/>
      <c r="G10702" s="99"/>
      <c r="H10702" s="99"/>
      <c r="I10702" s="99"/>
      <c r="J10702" s="99"/>
      <c r="K10702" s="99"/>
      <c r="L10702" s="99"/>
      <c r="M10702" s="99"/>
      <c r="N10702" s="99"/>
      <c r="O10702" s="99"/>
      <c r="P10702" s="99"/>
      <c r="Q10702" s="99"/>
      <c r="R10702" s="99"/>
      <c r="S10702" s="102">
        <v>1.0</v>
      </c>
      <c r="T10702" s="102">
        <v>1.0</v>
      </c>
      <c r="U10702" s="102" t="s">
        <v>7558</v>
      </c>
      <c r="V10702" s="102" t="s">
        <v>7559</v>
      </c>
      <c r="W10702" s="102" t="s">
        <v>54</v>
      </c>
      <c r="X10702" s="102" t="s">
        <v>7560</v>
      </c>
      <c r="Y10702" s="101" t="s">
        <v>18</v>
      </c>
    </row>
    <row r="10703">
      <c r="A10703" s="98" t="s">
        <v>83</v>
      </c>
      <c r="B10703" s="99"/>
      <c r="C10703" s="100" t="s">
        <v>20242</v>
      </c>
      <c r="D10703" s="101" t="s">
        <v>5674</v>
      </c>
      <c r="E10703" s="101" t="s">
        <v>20243</v>
      </c>
      <c r="F10703" s="99"/>
      <c r="G10703" s="99"/>
      <c r="H10703" s="99"/>
      <c r="I10703" s="99"/>
      <c r="J10703" s="99"/>
      <c r="K10703" s="99"/>
      <c r="L10703" s="99"/>
      <c r="M10703" s="99"/>
      <c r="N10703" s="99"/>
      <c r="O10703" s="99"/>
      <c r="P10703" s="99"/>
      <c r="Q10703" s="99"/>
      <c r="R10703" s="99"/>
      <c r="S10703" s="100">
        <v>1.0</v>
      </c>
      <c r="T10703" s="100">
        <v>1.0</v>
      </c>
      <c r="U10703" s="101" t="s">
        <v>7558</v>
      </c>
      <c r="V10703" s="101" t="s">
        <v>7559</v>
      </c>
      <c r="W10703" s="101" t="s">
        <v>56</v>
      </c>
      <c r="X10703" s="101" t="s">
        <v>7591</v>
      </c>
      <c r="Y10703" s="101" t="s">
        <v>16</v>
      </c>
      <c r="Z10703" s="33">
        <v>1.0</v>
      </c>
    </row>
    <row r="10704">
      <c r="A10704" s="98" t="s">
        <v>80</v>
      </c>
      <c r="B10704" s="99"/>
      <c r="C10704" s="100" t="s">
        <v>20244</v>
      </c>
      <c r="D10704" s="101" t="s">
        <v>135</v>
      </c>
      <c r="E10704" s="101" t="s">
        <v>20245</v>
      </c>
      <c r="F10704" s="99"/>
      <c r="G10704" s="99"/>
      <c r="H10704" s="99"/>
      <c r="I10704" s="99"/>
      <c r="J10704" s="99"/>
      <c r="K10704" s="99"/>
      <c r="L10704" s="99"/>
      <c r="M10704" s="99"/>
      <c r="N10704" s="99"/>
      <c r="O10704" s="99"/>
      <c r="P10704" s="99"/>
      <c r="Q10704" s="99"/>
      <c r="R10704" s="99"/>
      <c r="S10704" s="100">
        <v>1.0</v>
      </c>
      <c r="T10704" s="100">
        <v>1.0</v>
      </c>
      <c r="U10704" s="101" t="s">
        <v>7558</v>
      </c>
      <c r="V10704" s="101" t="s">
        <v>7559</v>
      </c>
      <c r="W10704" s="101" t="s">
        <v>54</v>
      </c>
      <c r="X10704" s="101" t="s">
        <v>7560</v>
      </c>
      <c r="Y10704" s="101" t="s">
        <v>18</v>
      </c>
    </row>
    <row r="10705">
      <c r="A10705" s="98" t="s">
        <v>90</v>
      </c>
      <c r="B10705" s="99"/>
      <c r="C10705" s="100" t="s">
        <v>20246</v>
      </c>
      <c r="D10705" s="101" t="s">
        <v>471</v>
      </c>
      <c r="E10705" s="101" t="s">
        <v>20247</v>
      </c>
      <c r="F10705" s="99"/>
      <c r="G10705" s="99"/>
      <c r="H10705" s="99"/>
      <c r="I10705" s="99"/>
      <c r="J10705" s="99"/>
      <c r="K10705" s="99"/>
      <c r="L10705" s="99"/>
      <c r="M10705" s="99"/>
      <c r="N10705" s="99"/>
      <c r="O10705" s="99"/>
      <c r="P10705" s="99"/>
      <c r="Q10705" s="99"/>
      <c r="R10705" s="99"/>
      <c r="S10705" s="100">
        <v>1.0</v>
      </c>
      <c r="T10705" s="100">
        <v>1.0</v>
      </c>
      <c r="U10705" s="101" t="s">
        <v>7558</v>
      </c>
      <c r="V10705" s="101" t="s">
        <v>7559</v>
      </c>
      <c r="W10705" s="101" t="s">
        <v>54</v>
      </c>
      <c r="X10705" s="101" t="s">
        <v>7560</v>
      </c>
      <c r="Y10705" s="101" t="s">
        <v>18</v>
      </c>
    </row>
    <row r="10706">
      <c r="A10706" s="103" t="s">
        <v>63</v>
      </c>
      <c r="B10706" s="99"/>
      <c r="C10706" s="100" t="s">
        <v>20248</v>
      </c>
      <c r="D10706" s="101" t="s">
        <v>471</v>
      </c>
      <c r="E10706" s="101" t="s">
        <v>20249</v>
      </c>
      <c r="F10706" s="99"/>
      <c r="G10706" s="99"/>
      <c r="H10706" s="99"/>
      <c r="I10706" s="99"/>
      <c r="J10706" s="99"/>
      <c r="K10706" s="99"/>
      <c r="L10706" s="99"/>
      <c r="M10706" s="99"/>
      <c r="N10706" s="99"/>
      <c r="O10706" s="99"/>
      <c r="P10706" s="99"/>
      <c r="Q10706" s="99"/>
      <c r="R10706" s="99"/>
      <c r="S10706" s="100">
        <v>1.0</v>
      </c>
      <c r="T10706" s="100">
        <v>1.0</v>
      </c>
      <c r="U10706" s="101" t="s">
        <v>7558</v>
      </c>
      <c r="V10706" s="101" t="s">
        <v>7559</v>
      </c>
      <c r="W10706" s="101" t="s">
        <v>54</v>
      </c>
      <c r="X10706" s="101" t="s">
        <v>7560</v>
      </c>
      <c r="Y10706" s="101" t="s">
        <v>18</v>
      </c>
    </row>
    <row r="10707">
      <c r="A10707" s="98" t="s">
        <v>83</v>
      </c>
      <c r="B10707" s="99"/>
      <c r="C10707" s="100" t="s">
        <v>20250</v>
      </c>
      <c r="D10707" s="101" t="s">
        <v>122</v>
      </c>
      <c r="E10707" s="101" t="s">
        <v>20251</v>
      </c>
      <c r="F10707" s="99"/>
      <c r="G10707" s="99"/>
      <c r="H10707" s="99"/>
      <c r="I10707" s="99"/>
      <c r="J10707" s="99"/>
      <c r="K10707" s="99"/>
      <c r="L10707" s="99"/>
      <c r="M10707" s="99"/>
      <c r="N10707" s="99"/>
      <c r="O10707" s="99"/>
      <c r="P10707" s="99"/>
      <c r="Q10707" s="99"/>
      <c r="R10707" s="99"/>
      <c r="S10707" s="102">
        <v>1.0</v>
      </c>
      <c r="T10707" s="102">
        <v>1.0</v>
      </c>
      <c r="U10707" s="102" t="s">
        <v>7558</v>
      </c>
      <c r="V10707" s="102" t="s">
        <v>7559</v>
      </c>
      <c r="W10707" s="102" t="s">
        <v>54</v>
      </c>
      <c r="X10707" s="102" t="s">
        <v>7560</v>
      </c>
      <c r="Y10707" s="101" t="s">
        <v>18</v>
      </c>
    </row>
    <row r="10708">
      <c r="A10708" s="98" t="s">
        <v>64</v>
      </c>
      <c r="B10708" s="99"/>
      <c r="C10708" s="100" t="s">
        <v>20252</v>
      </c>
      <c r="D10708" s="101" t="s">
        <v>158</v>
      </c>
      <c r="E10708" s="101" t="s">
        <v>20253</v>
      </c>
      <c r="F10708" s="99"/>
      <c r="G10708" s="99"/>
      <c r="H10708" s="99"/>
      <c r="I10708" s="99"/>
      <c r="J10708" s="99"/>
      <c r="K10708" s="99"/>
      <c r="L10708" s="99"/>
      <c r="M10708" s="99"/>
      <c r="N10708" s="99"/>
      <c r="O10708" s="99"/>
      <c r="P10708" s="99"/>
      <c r="Q10708" s="99"/>
      <c r="R10708" s="99"/>
      <c r="S10708" s="100">
        <v>1.0</v>
      </c>
      <c r="T10708" s="100">
        <v>1.0</v>
      </c>
      <c r="U10708" s="101" t="s">
        <v>7558</v>
      </c>
      <c r="V10708" s="101" t="s">
        <v>7559</v>
      </c>
      <c r="W10708" s="101" t="s">
        <v>54</v>
      </c>
      <c r="X10708" s="101" t="s">
        <v>7560</v>
      </c>
      <c r="Y10708" s="101" t="s">
        <v>18</v>
      </c>
    </row>
    <row r="10709">
      <c r="A10709" s="98" t="s">
        <v>81</v>
      </c>
      <c r="B10709" s="99"/>
      <c r="C10709" s="100" t="s">
        <v>20254</v>
      </c>
      <c r="D10709" s="101" t="s">
        <v>122</v>
      </c>
      <c r="E10709" s="101" t="s">
        <v>20255</v>
      </c>
      <c r="F10709" s="99"/>
      <c r="G10709" s="99"/>
      <c r="H10709" s="99"/>
      <c r="I10709" s="99"/>
      <c r="J10709" s="99"/>
      <c r="K10709" s="99"/>
      <c r="L10709" s="99"/>
      <c r="M10709" s="99"/>
      <c r="N10709" s="99"/>
      <c r="O10709" s="99"/>
      <c r="P10709" s="99"/>
      <c r="Q10709" s="99"/>
      <c r="R10709" s="99"/>
      <c r="S10709" s="102">
        <v>1.0</v>
      </c>
      <c r="T10709" s="102">
        <v>1.0</v>
      </c>
      <c r="U10709" s="102" t="s">
        <v>7558</v>
      </c>
      <c r="V10709" s="102" t="s">
        <v>7559</v>
      </c>
      <c r="W10709" s="102" t="s">
        <v>54</v>
      </c>
      <c r="X10709" s="102" t="s">
        <v>7560</v>
      </c>
      <c r="Y10709" s="101" t="s">
        <v>18</v>
      </c>
    </row>
    <row r="10710">
      <c r="A10710" s="98" t="s">
        <v>64</v>
      </c>
      <c r="B10710" s="99"/>
      <c r="C10710" s="100" t="s">
        <v>20256</v>
      </c>
      <c r="D10710" s="101" t="s">
        <v>128</v>
      </c>
      <c r="E10710" s="101" t="s">
        <v>20257</v>
      </c>
      <c r="F10710" s="99"/>
      <c r="G10710" s="99"/>
      <c r="H10710" s="99"/>
      <c r="I10710" s="99"/>
      <c r="J10710" s="99"/>
      <c r="K10710" s="99"/>
      <c r="L10710" s="99"/>
      <c r="M10710" s="99"/>
      <c r="N10710" s="99"/>
      <c r="O10710" s="99"/>
      <c r="P10710" s="99"/>
      <c r="Q10710" s="99"/>
      <c r="R10710" s="99"/>
      <c r="S10710" s="102">
        <v>1.0</v>
      </c>
      <c r="T10710" s="102">
        <v>1.0</v>
      </c>
      <c r="U10710" s="102" t="s">
        <v>7558</v>
      </c>
      <c r="V10710" s="102" t="s">
        <v>7559</v>
      </c>
      <c r="W10710" s="102" t="s">
        <v>54</v>
      </c>
      <c r="X10710" s="102" t="s">
        <v>7560</v>
      </c>
      <c r="Y10710" s="101" t="s">
        <v>12</v>
      </c>
    </row>
    <row r="10711">
      <c r="A10711" s="98" t="s">
        <v>67</v>
      </c>
      <c r="B10711" s="99"/>
      <c r="C10711" s="100" t="s">
        <v>20258</v>
      </c>
      <c r="D10711" s="101" t="s">
        <v>135</v>
      </c>
      <c r="E10711" s="101" t="s">
        <v>20259</v>
      </c>
      <c r="F10711" s="99"/>
      <c r="G10711" s="99"/>
      <c r="H10711" s="99"/>
      <c r="I10711" s="99"/>
      <c r="J10711" s="99"/>
      <c r="K10711" s="99"/>
      <c r="L10711" s="99"/>
      <c r="M10711" s="99"/>
      <c r="N10711" s="99"/>
      <c r="O10711" s="99"/>
      <c r="P10711" s="99"/>
      <c r="Q10711" s="99"/>
      <c r="R10711" s="99"/>
      <c r="S10711" s="100">
        <v>1.0</v>
      </c>
      <c r="T10711" s="100">
        <v>1.0</v>
      </c>
      <c r="U10711" s="101" t="s">
        <v>7558</v>
      </c>
      <c r="V10711" s="101" t="s">
        <v>7559</v>
      </c>
      <c r="W10711" s="101" t="s">
        <v>54</v>
      </c>
      <c r="X10711" s="101" t="s">
        <v>7560</v>
      </c>
      <c r="Y10711" s="101" t="s">
        <v>18</v>
      </c>
    </row>
    <row r="10712">
      <c r="A10712" s="98" t="s">
        <v>30</v>
      </c>
      <c r="B10712" s="99"/>
      <c r="C10712" s="100" t="s">
        <v>20260</v>
      </c>
      <c r="D10712" s="101" t="s">
        <v>825</v>
      </c>
      <c r="E10712" s="101" t="s">
        <v>20261</v>
      </c>
      <c r="F10712" s="99"/>
      <c r="G10712" s="99"/>
      <c r="H10712" s="99"/>
      <c r="I10712" s="99"/>
      <c r="J10712" s="99"/>
      <c r="K10712" s="99"/>
      <c r="L10712" s="99"/>
      <c r="M10712" s="99"/>
      <c r="N10712" s="99"/>
      <c r="O10712" s="99"/>
      <c r="P10712" s="99"/>
      <c r="Q10712" s="99"/>
      <c r="R10712" s="99"/>
      <c r="S10712" s="102">
        <v>1.0</v>
      </c>
      <c r="T10712" s="102">
        <v>1.0</v>
      </c>
      <c r="U10712" s="102" t="s">
        <v>7558</v>
      </c>
      <c r="V10712" s="102" t="s">
        <v>7559</v>
      </c>
      <c r="W10712" s="102" t="s">
        <v>54</v>
      </c>
      <c r="X10712" s="102" t="s">
        <v>7560</v>
      </c>
      <c r="Y10712" s="101" t="s">
        <v>18</v>
      </c>
    </row>
    <row r="10713">
      <c r="A10713" s="103" t="s">
        <v>63</v>
      </c>
      <c r="B10713" s="99"/>
      <c r="C10713" s="100" t="s">
        <v>20262</v>
      </c>
      <c r="D10713" s="101" t="s">
        <v>135</v>
      </c>
      <c r="E10713" s="101" t="s">
        <v>20263</v>
      </c>
      <c r="F10713" s="99"/>
      <c r="G10713" s="99"/>
      <c r="H10713" s="99"/>
      <c r="I10713" s="99"/>
      <c r="J10713" s="99"/>
      <c r="K10713" s="99"/>
      <c r="L10713" s="99"/>
      <c r="M10713" s="99"/>
      <c r="N10713" s="99"/>
      <c r="O10713" s="99"/>
      <c r="P10713" s="99"/>
      <c r="Q10713" s="99"/>
      <c r="R10713" s="99"/>
      <c r="S10713" s="100">
        <v>1.0</v>
      </c>
      <c r="T10713" s="100">
        <v>1.0</v>
      </c>
      <c r="U10713" s="101" t="s">
        <v>7558</v>
      </c>
      <c r="V10713" s="101" t="s">
        <v>7559</v>
      </c>
      <c r="W10713" s="101" t="s">
        <v>54</v>
      </c>
      <c r="X10713" s="101" t="s">
        <v>7560</v>
      </c>
      <c r="Y10713" s="101" t="s">
        <v>18</v>
      </c>
    </row>
    <row r="10714">
      <c r="A10714" s="103" t="s">
        <v>87</v>
      </c>
      <c r="B10714" s="99"/>
      <c r="C10714" s="100" t="s">
        <v>20264</v>
      </c>
      <c r="D10714" s="101" t="s">
        <v>135</v>
      </c>
      <c r="E10714" s="101" t="s">
        <v>20265</v>
      </c>
      <c r="F10714" s="99"/>
      <c r="G10714" s="99"/>
      <c r="H10714" s="99"/>
      <c r="I10714" s="99"/>
      <c r="J10714" s="99"/>
      <c r="K10714" s="99"/>
      <c r="L10714" s="99"/>
      <c r="M10714" s="99"/>
      <c r="N10714" s="99"/>
      <c r="O10714" s="99"/>
      <c r="P10714" s="99"/>
      <c r="Q10714" s="99"/>
      <c r="R10714" s="99"/>
      <c r="S10714" s="100">
        <v>1.0</v>
      </c>
      <c r="T10714" s="100">
        <v>1.0</v>
      </c>
      <c r="U10714" s="101" t="s">
        <v>7558</v>
      </c>
      <c r="V10714" s="101" t="s">
        <v>7559</v>
      </c>
      <c r="W10714" s="101" t="s">
        <v>54</v>
      </c>
      <c r="X10714" s="101" t="s">
        <v>7560</v>
      </c>
      <c r="Y10714" s="101" t="s">
        <v>18</v>
      </c>
    </row>
    <row r="10715">
      <c r="A10715" s="98" t="s">
        <v>77</v>
      </c>
      <c r="B10715" s="99"/>
      <c r="C10715" s="100" t="s">
        <v>20266</v>
      </c>
      <c r="D10715" s="101" t="s">
        <v>191</v>
      </c>
      <c r="E10715" s="101" t="s">
        <v>20267</v>
      </c>
      <c r="F10715" s="99"/>
      <c r="G10715" s="99"/>
      <c r="H10715" s="99"/>
      <c r="I10715" s="99"/>
      <c r="J10715" s="99"/>
      <c r="K10715" s="99"/>
      <c r="L10715" s="99"/>
      <c r="M10715" s="99"/>
      <c r="N10715" s="99"/>
      <c r="O10715" s="99"/>
      <c r="P10715" s="99"/>
      <c r="Q10715" s="99"/>
      <c r="R10715" s="99"/>
      <c r="S10715" s="100">
        <v>1.0</v>
      </c>
      <c r="T10715" s="100">
        <v>1.0</v>
      </c>
      <c r="U10715" s="101" t="s">
        <v>7558</v>
      </c>
      <c r="V10715" s="101" t="s">
        <v>7559</v>
      </c>
      <c r="W10715" s="101" t="s">
        <v>54</v>
      </c>
      <c r="X10715" s="101" t="s">
        <v>7560</v>
      </c>
      <c r="Y10715" s="101" t="s">
        <v>18</v>
      </c>
    </row>
    <row r="10716">
      <c r="A10716" s="103" t="s">
        <v>63</v>
      </c>
      <c r="B10716" s="99"/>
      <c r="C10716" s="100" t="s">
        <v>20268</v>
      </c>
      <c r="D10716" s="101" t="s">
        <v>135</v>
      </c>
      <c r="E10716" s="101" t="s">
        <v>20269</v>
      </c>
      <c r="F10716" s="99"/>
      <c r="G10716" s="99"/>
      <c r="H10716" s="99"/>
      <c r="I10716" s="99"/>
      <c r="J10716" s="99"/>
      <c r="K10716" s="99"/>
      <c r="L10716" s="99"/>
      <c r="M10716" s="99"/>
      <c r="N10716" s="99"/>
      <c r="O10716" s="99"/>
      <c r="P10716" s="99"/>
      <c r="Q10716" s="99"/>
      <c r="R10716" s="99"/>
      <c r="S10716" s="100">
        <v>1.0</v>
      </c>
      <c r="T10716" s="100">
        <v>1.0</v>
      </c>
      <c r="U10716" s="101" t="s">
        <v>7558</v>
      </c>
      <c r="V10716" s="101" t="s">
        <v>7559</v>
      </c>
      <c r="W10716" s="101" t="s">
        <v>54</v>
      </c>
      <c r="X10716" s="101" t="s">
        <v>7560</v>
      </c>
      <c r="Y10716" s="101" t="s">
        <v>18</v>
      </c>
    </row>
    <row r="10717">
      <c r="A10717" s="98" t="s">
        <v>93</v>
      </c>
      <c r="B10717" s="99"/>
      <c r="C10717" s="100" t="s">
        <v>20270</v>
      </c>
      <c r="D10717" s="101" t="s">
        <v>151</v>
      </c>
      <c r="E10717" s="101" t="s">
        <v>20271</v>
      </c>
      <c r="F10717" s="99"/>
      <c r="G10717" s="99"/>
      <c r="H10717" s="99"/>
      <c r="I10717" s="99"/>
      <c r="J10717" s="99"/>
      <c r="K10717" s="99"/>
      <c r="L10717" s="99"/>
      <c r="M10717" s="99"/>
      <c r="N10717" s="99"/>
      <c r="O10717" s="99"/>
      <c r="P10717" s="99"/>
      <c r="Q10717" s="99"/>
      <c r="R10717" s="99"/>
      <c r="S10717" s="102">
        <v>1.0</v>
      </c>
      <c r="T10717" s="102">
        <v>1.0</v>
      </c>
      <c r="U10717" s="102" t="s">
        <v>7558</v>
      </c>
      <c r="V10717" s="102" t="s">
        <v>7559</v>
      </c>
      <c r="W10717" s="102" t="s">
        <v>54</v>
      </c>
      <c r="X10717" s="102" t="s">
        <v>7591</v>
      </c>
      <c r="Y10717" s="101" t="s">
        <v>12</v>
      </c>
      <c r="Z10717" s="33">
        <v>1.0</v>
      </c>
    </row>
    <row r="10718">
      <c r="A10718" s="98" t="s">
        <v>67</v>
      </c>
      <c r="B10718" s="99"/>
      <c r="C10718" s="100" t="s">
        <v>20272</v>
      </c>
      <c r="D10718" s="101" t="s">
        <v>135</v>
      </c>
      <c r="E10718" s="101" t="s">
        <v>20273</v>
      </c>
      <c r="F10718" s="99"/>
      <c r="G10718" s="99"/>
      <c r="H10718" s="99"/>
      <c r="I10718" s="99"/>
      <c r="J10718" s="99"/>
      <c r="K10718" s="99"/>
      <c r="L10718" s="99"/>
      <c r="M10718" s="99"/>
      <c r="N10718" s="99"/>
      <c r="O10718" s="99"/>
      <c r="P10718" s="99"/>
      <c r="Q10718" s="99"/>
      <c r="R10718" s="99"/>
      <c r="S10718" s="100">
        <v>1.0</v>
      </c>
      <c r="T10718" s="100">
        <v>1.0</v>
      </c>
      <c r="U10718" s="101" t="s">
        <v>7558</v>
      </c>
      <c r="V10718" s="101" t="s">
        <v>7559</v>
      </c>
      <c r="W10718" s="101" t="s">
        <v>54</v>
      </c>
      <c r="X10718" s="101" t="s">
        <v>7560</v>
      </c>
      <c r="Y10718" s="101" t="s">
        <v>18</v>
      </c>
    </row>
    <row r="10719">
      <c r="A10719" s="98" t="s">
        <v>83</v>
      </c>
      <c r="B10719" s="99"/>
      <c r="C10719" s="100" t="s">
        <v>5611</v>
      </c>
      <c r="D10719" s="101" t="s">
        <v>151</v>
      </c>
      <c r="E10719" s="101" t="s">
        <v>5612</v>
      </c>
      <c r="F10719" s="99"/>
      <c r="G10719" s="99"/>
      <c r="H10719" s="99"/>
      <c r="I10719" s="99"/>
      <c r="J10719" s="99"/>
      <c r="K10719" s="99"/>
      <c r="L10719" s="99"/>
      <c r="M10719" s="99"/>
      <c r="N10719" s="99"/>
      <c r="O10719" s="99"/>
      <c r="P10719" s="99"/>
      <c r="Q10719" s="99"/>
      <c r="R10719" s="99"/>
      <c r="S10719" s="102">
        <v>1.0</v>
      </c>
      <c r="T10719" s="102">
        <v>1.0</v>
      </c>
      <c r="U10719" s="102" t="s">
        <v>7558</v>
      </c>
      <c r="V10719" s="102" t="s">
        <v>7559</v>
      </c>
      <c r="W10719" s="102" t="s">
        <v>54</v>
      </c>
      <c r="X10719" s="102" t="s">
        <v>7591</v>
      </c>
      <c r="Y10719" s="101" t="s">
        <v>12</v>
      </c>
      <c r="Z10719" s="33">
        <v>1.0</v>
      </c>
    </row>
    <row r="10720">
      <c r="A10720" s="98" t="s">
        <v>23</v>
      </c>
      <c r="B10720" s="99"/>
      <c r="C10720" s="100" t="s">
        <v>20274</v>
      </c>
      <c r="D10720" s="101" t="s">
        <v>135</v>
      </c>
      <c r="E10720" s="101" t="s">
        <v>20275</v>
      </c>
      <c r="F10720" s="99"/>
      <c r="G10720" s="99"/>
      <c r="H10720" s="99"/>
      <c r="I10720" s="99"/>
      <c r="J10720" s="99"/>
      <c r="K10720" s="99"/>
      <c r="L10720" s="99"/>
      <c r="M10720" s="99"/>
      <c r="N10720" s="99"/>
      <c r="O10720" s="99"/>
      <c r="P10720" s="99"/>
      <c r="Q10720" s="99"/>
      <c r="R10720" s="99"/>
      <c r="S10720" s="100">
        <v>1.0</v>
      </c>
      <c r="T10720" s="100">
        <v>1.0</v>
      </c>
      <c r="U10720" s="101" t="s">
        <v>7558</v>
      </c>
      <c r="V10720" s="101" t="s">
        <v>7559</v>
      </c>
      <c r="W10720" s="101" t="s">
        <v>54</v>
      </c>
      <c r="X10720" s="101" t="s">
        <v>7560</v>
      </c>
      <c r="Y10720" s="101" t="s">
        <v>18</v>
      </c>
    </row>
    <row r="10721">
      <c r="A10721" s="98" t="s">
        <v>64</v>
      </c>
      <c r="B10721" s="99"/>
      <c r="C10721" s="100" t="s">
        <v>20276</v>
      </c>
      <c r="D10721" s="101" t="s">
        <v>135</v>
      </c>
      <c r="E10721" s="101" t="s">
        <v>20277</v>
      </c>
      <c r="F10721" s="99"/>
      <c r="G10721" s="99"/>
      <c r="H10721" s="99"/>
      <c r="I10721" s="99"/>
      <c r="J10721" s="99"/>
      <c r="K10721" s="99"/>
      <c r="L10721" s="99"/>
      <c r="M10721" s="99"/>
      <c r="N10721" s="99"/>
      <c r="O10721" s="99"/>
      <c r="P10721" s="99"/>
      <c r="Q10721" s="99"/>
      <c r="R10721" s="99"/>
      <c r="S10721" s="100">
        <v>1.0</v>
      </c>
      <c r="T10721" s="100">
        <v>1.0</v>
      </c>
      <c r="U10721" s="101" t="s">
        <v>7558</v>
      </c>
      <c r="V10721" s="101" t="s">
        <v>7559</v>
      </c>
      <c r="W10721" s="101" t="s">
        <v>54</v>
      </c>
      <c r="X10721" s="101" t="s">
        <v>7560</v>
      </c>
      <c r="Y10721" s="101" t="s">
        <v>18</v>
      </c>
    </row>
    <row r="10722">
      <c r="A10722" s="98" t="s">
        <v>93</v>
      </c>
      <c r="B10722" s="99"/>
      <c r="C10722" s="100" t="s">
        <v>20278</v>
      </c>
      <c r="D10722" s="101" t="s">
        <v>135</v>
      </c>
      <c r="E10722" s="101" t="s">
        <v>20279</v>
      </c>
      <c r="F10722" s="99"/>
      <c r="G10722" s="99"/>
      <c r="H10722" s="99"/>
      <c r="I10722" s="99"/>
      <c r="J10722" s="99"/>
      <c r="K10722" s="99"/>
      <c r="L10722" s="99"/>
      <c r="M10722" s="99"/>
      <c r="N10722" s="99"/>
      <c r="O10722" s="99"/>
      <c r="P10722" s="99"/>
      <c r="Q10722" s="99"/>
      <c r="R10722" s="99"/>
      <c r="S10722" s="100">
        <v>1.0</v>
      </c>
      <c r="T10722" s="100">
        <v>1.0</v>
      </c>
      <c r="U10722" s="101" t="s">
        <v>7558</v>
      </c>
      <c r="V10722" s="101" t="s">
        <v>7559</v>
      </c>
      <c r="W10722" s="101" t="s">
        <v>54</v>
      </c>
      <c r="X10722" s="101" t="s">
        <v>7560</v>
      </c>
      <c r="Y10722" s="101" t="s">
        <v>18</v>
      </c>
    </row>
    <row r="10723">
      <c r="A10723" s="98" t="s">
        <v>64</v>
      </c>
      <c r="B10723" s="99"/>
      <c r="C10723" s="100" t="s">
        <v>20280</v>
      </c>
      <c r="D10723" s="101" t="s">
        <v>122</v>
      </c>
      <c r="E10723" s="101" t="s">
        <v>20281</v>
      </c>
      <c r="F10723" s="99"/>
      <c r="G10723" s="99"/>
      <c r="H10723" s="99"/>
      <c r="I10723" s="99"/>
      <c r="J10723" s="99"/>
      <c r="K10723" s="99"/>
      <c r="L10723" s="99"/>
      <c r="M10723" s="99"/>
      <c r="N10723" s="99"/>
      <c r="O10723" s="99"/>
      <c r="P10723" s="99"/>
      <c r="Q10723" s="99"/>
      <c r="R10723" s="99"/>
      <c r="S10723" s="102">
        <v>1.0</v>
      </c>
      <c r="T10723" s="102">
        <v>1.0</v>
      </c>
      <c r="U10723" s="102" t="s">
        <v>7558</v>
      </c>
      <c r="V10723" s="102" t="s">
        <v>7559</v>
      </c>
      <c r="W10723" s="102" t="s">
        <v>54</v>
      </c>
      <c r="X10723" s="102" t="s">
        <v>7560</v>
      </c>
      <c r="Y10723" s="101" t="s">
        <v>18</v>
      </c>
    </row>
    <row r="10724">
      <c r="A10724" s="98" t="s">
        <v>93</v>
      </c>
      <c r="B10724" s="99"/>
      <c r="C10724" s="100" t="s">
        <v>20282</v>
      </c>
      <c r="D10724" s="101" t="s">
        <v>158</v>
      </c>
      <c r="E10724" s="101" t="s">
        <v>20283</v>
      </c>
      <c r="F10724" s="99"/>
      <c r="G10724" s="99"/>
      <c r="H10724" s="99"/>
      <c r="I10724" s="99"/>
      <c r="J10724" s="99"/>
      <c r="K10724" s="99"/>
      <c r="L10724" s="99"/>
      <c r="M10724" s="99"/>
      <c r="N10724" s="99"/>
      <c r="O10724" s="99"/>
      <c r="P10724" s="99"/>
      <c r="Q10724" s="99"/>
      <c r="R10724" s="99"/>
      <c r="S10724" s="100">
        <v>1.0</v>
      </c>
      <c r="T10724" s="100">
        <v>1.0</v>
      </c>
      <c r="U10724" s="101" t="s">
        <v>7558</v>
      </c>
      <c r="V10724" s="101" t="s">
        <v>7559</v>
      </c>
      <c r="W10724" s="101" t="s">
        <v>54</v>
      </c>
      <c r="X10724" s="101" t="s">
        <v>7560</v>
      </c>
      <c r="Y10724" s="101" t="s">
        <v>18</v>
      </c>
    </row>
    <row r="10725">
      <c r="A10725" s="98" t="s">
        <v>93</v>
      </c>
      <c r="B10725" s="99"/>
      <c r="C10725" s="100" t="s">
        <v>20284</v>
      </c>
      <c r="D10725" s="101" t="s">
        <v>122</v>
      </c>
      <c r="E10725" s="101" t="s">
        <v>20285</v>
      </c>
      <c r="F10725" s="99"/>
      <c r="G10725" s="99"/>
      <c r="H10725" s="99"/>
      <c r="I10725" s="99"/>
      <c r="J10725" s="99"/>
      <c r="K10725" s="99"/>
      <c r="L10725" s="99"/>
      <c r="M10725" s="99"/>
      <c r="N10725" s="99"/>
      <c r="O10725" s="99"/>
      <c r="P10725" s="99"/>
      <c r="Q10725" s="99"/>
      <c r="R10725" s="99"/>
      <c r="S10725" s="102">
        <v>1.0</v>
      </c>
      <c r="T10725" s="102">
        <v>1.0</v>
      </c>
      <c r="U10725" s="102" t="s">
        <v>7558</v>
      </c>
      <c r="V10725" s="102" t="s">
        <v>7559</v>
      </c>
      <c r="W10725" s="102" t="s">
        <v>54</v>
      </c>
      <c r="X10725" s="102" t="s">
        <v>7560</v>
      </c>
      <c r="Y10725" s="101" t="s">
        <v>18</v>
      </c>
    </row>
    <row r="10726">
      <c r="A10726" s="103" t="s">
        <v>63</v>
      </c>
      <c r="B10726" s="99"/>
      <c r="C10726" s="100" t="s">
        <v>20286</v>
      </c>
      <c r="D10726" s="101" t="s">
        <v>158</v>
      </c>
      <c r="E10726" s="101" t="s">
        <v>20287</v>
      </c>
      <c r="F10726" s="99"/>
      <c r="G10726" s="99"/>
      <c r="H10726" s="99"/>
      <c r="I10726" s="99"/>
      <c r="J10726" s="99"/>
      <c r="K10726" s="99"/>
      <c r="L10726" s="99"/>
      <c r="M10726" s="99"/>
      <c r="N10726" s="99"/>
      <c r="O10726" s="99"/>
      <c r="P10726" s="99"/>
      <c r="Q10726" s="99"/>
      <c r="R10726" s="99"/>
      <c r="S10726" s="100">
        <v>1.0</v>
      </c>
      <c r="T10726" s="100">
        <v>1.0</v>
      </c>
      <c r="U10726" s="101" t="s">
        <v>7558</v>
      </c>
      <c r="V10726" s="101" t="s">
        <v>7559</v>
      </c>
      <c r="W10726" s="101" t="s">
        <v>54</v>
      </c>
      <c r="X10726" s="101" t="s">
        <v>7560</v>
      </c>
      <c r="Y10726" s="101" t="s">
        <v>18</v>
      </c>
    </row>
    <row r="10727">
      <c r="A10727" s="98" t="s">
        <v>64</v>
      </c>
      <c r="B10727" s="99"/>
      <c r="C10727" s="100" t="s">
        <v>20288</v>
      </c>
      <c r="D10727" s="101" t="s">
        <v>135</v>
      </c>
      <c r="E10727" s="101" t="s">
        <v>20289</v>
      </c>
      <c r="F10727" s="99"/>
      <c r="G10727" s="99"/>
      <c r="H10727" s="99"/>
      <c r="I10727" s="99"/>
      <c r="J10727" s="99"/>
      <c r="K10727" s="99"/>
      <c r="L10727" s="99"/>
      <c r="M10727" s="99"/>
      <c r="N10727" s="99"/>
      <c r="O10727" s="99"/>
      <c r="P10727" s="99"/>
      <c r="Q10727" s="99"/>
      <c r="R10727" s="99"/>
      <c r="S10727" s="100">
        <v>1.0</v>
      </c>
      <c r="T10727" s="100">
        <v>1.0</v>
      </c>
      <c r="U10727" s="101" t="s">
        <v>7558</v>
      </c>
      <c r="V10727" s="101" t="s">
        <v>7559</v>
      </c>
      <c r="W10727" s="101" t="s">
        <v>54</v>
      </c>
      <c r="X10727" s="101" t="s">
        <v>7560</v>
      </c>
      <c r="Y10727" s="101" t="s">
        <v>18</v>
      </c>
    </row>
    <row r="10728">
      <c r="A10728" s="98" t="s">
        <v>28</v>
      </c>
      <c r="B10728" s="99"/>
      <c r="C10728" s="100" t="s">
        <v>20290</v>
      </c>
      <c r="D10728" s="101" t="s">
        <v>122</v>
      </c>
      <c r="E10728" s="101" t="s">
        <v>20291</v>
      </c>
      <c r="F10728" s="99"/>
      <c r="G10728" s="99"/>
      <c r="H10728" s="99"/>
      <c r="I10728" s="99"/>
      <c r="J10728" s="99"/>
      <c r="K10728" s="99"/>
      <c r="L10728" s="99"/>
      <c r="M10728" s="99"/>
      <c r="N10728" s="99"/>
      <c r="O10728" s="99"/>
      <c r="P10728" s="99"/>
      <c r="Q10728" s="99"/>
      <c r="R10728" s="99"/>
      <c r="S10728" s="102">
        <v>1.0</v>
      </c>
      <c r="T10728" s="102">
        <v>1.0</v>
      </c>
      <c r="U10728" s="102" t="s">
        <v>7558</v>
      </c>
      <c r="V10728" s="102" t="s">
        <v>7559</v>
      </c>
      <c r="W10728" s="102" t="s">
        <v>54</v>
      </c>
      <c r="X10728" s="102" t="s">
        <v>7560</v>
      </c>
      <c r="Y10728" s="101" t="s">
        <v>18</v>
      </c>
    </row>
    <row r="10729">
      <c r="A10729" s="103" t="s">
        <v>63</v>
      </c>
      <c r="B10729" s="99"/>
      <c r="C10729" s="100" t="s">
        <v>20292</v>
      </c>
      <c r="D10729" s="101" t="s">
        <v>135</v>
      </c>
      <c r="E10729" s="101" t="s">
        <v>20293</v>
      </c>
      <c r="F10729" s="99"/>
      <c r="G10729" s="99"/>
      <c r="H10729" s="99"/>
      <c r="I10729" s="99"/>
      <c r="J10729" s="99"/>
      <c r="K10729" s="99"/>
      <c r="L10729" s="99"/>
      <c r="M10729" s="99"/>
      <c r="N10729" s="99"/>
      <c r="O10729" s="99"/>
      <c r="P10729" s="99"/>
      <c r="Q10729" s="99"/>
      <c r="R10729" s="99"/>
      <c r="S10729" s="100">
        <v>1.0</v>
      </c>
      <c r="T10729" s="100">
        <v>1.0</v>
      </c>
      <c r="U10729" s="101" t="s">
        <v>7558</v>
      </c>
      <c r="V10729" s="101" t="s">
        <v>7559</v>
      </c>
      <c r="W10729" s="101" t="s">
        <v>54</v>
      </c>
      <c r="X10729" s="101" t="s">
        <v>7560</v>
      </c>
      <c r="Y10729" s="101" t="s">
        <v>18</v>
      </c>
    </row>
    <row r="10730">
      <c r="A10730" s="98" t="s">
        <v>64</v>
      </c>
      <c r="B10730" s="99"/>
      <c r="C10730" s="100" t="s">
        <v>20294</v>
      </c>
      <c r="D10730" s="101" t="s">
        <v>122</v>
      </c>
      <c r="E10730" s="101" t="s">
        <v>20295</v>
      </c>
      <c r="F10730" s="99"/>
      <c r="G10730" s="99"/>
      <c r="H10730" s="99"/>
      <c r="I10730" s="99"/>
      <c r="J10730" s="99"/>
      <c r="K10730" s="99"/>
      <c r="L10730" s="99"/>
      <c r="M10730" s="99"/>
      <c r="N10730" s="99"/>
      <c r="O10730" s="99"/>
      <c r="P10730" s="99"/>
      <c r="Q10730" s="99"/>
      <c r="R10730" s="99"/>
      <c r="S10730" s="102">
        <v>1.0</v>
      </c>
      <c r="T10730" s="102">
        <v>1.0</v>
      </c>
      <c r="U10730" s="102" t="s">
        <v>7558</v>
      </c>
      <c r="V10730" s="102" t="s">
        <v>7559</v>
      </c>
      <c r="W10730" s="102" t="s">
        <v>54</v>
      </c>
      <c r="X10730" s="102" t="s">
        <v>7560</v>
      </c>
      <c r="Y10730" s="101" t="s">
        <v>18</v>
      </c>
    </row>
    <row r="10731">
      <c r="A10731" s="103" t="s">
        <v>63</v>
      </c>
      <c r="B10731" s="99"/>
      <c r="C10731" s="100" t="s">
        <v>20296</v>
      </c>
      <c r="D10731" s="101" t="s">
        <v>471</v>
      </c>
      <c r="E10731" s="101" t="s">
        <v>20297</v>
      </c>
      <c r="F10731" s="99"/>
      <c r="G10731" s="99"/>
      <c r="H10731" s="99"/>
      <c r="I10731" s="99"/>
      <c r="J10731" s="99"/>
      <c r="K10731" s="99"/>
      <c r="L10731" s="99"/>
      <c r="M10731" s="99"/>
      <c r="N10731" s="99"/>
      <c r="O10731" s="99"/>
      <c r="P10731" s="99"/>
      <c r="Q10731" s="99"/>
      <c r="R10731" s="99"/>
      <c r="S10731" s="100">
        <v>1.0</v>
      </c>
      <c r="T10731" s="100">
        <v>1.0</v>
      </c>
      <c r="U10731" s="101" t="s">
        <v>7558</v>
      </c>
      <c r="V10731" s="101" t="s">
        <v>7559</v>
      </c>
      <c r="W10731" s="101" t="s">
        <v>54</v>
      </c>
      <c r="X10731" s="101" t="s">
        <v>7560</v>
      </c>
      <c r="Y10731" s="101" t="s">
        <v>18</v>
      </c>
    </row>
    <row r="10732">
      <c r="A10732" s="98" t="s">
        <v>64</v>
      </c>
      <c r="B10732" s="99"/>
      <c r="C10732" s="100" t="s">
        <v>20298</v>
      </c>
      <c r="D10732" s="101" t="s">
        <v>135</v>
      </c>
      <c r="E10732" s="101" t="s">
        <v>20299</v>
      </c>
      <c r="F10732" s="99"/>
      <c r="G10732" s="99"/>
      <c r="H10732" s="99"/>
      <c r="I10732" s="99"/>
      <c r="J10732" s="99"/>
      <c r="K10732" s="99"/>
      <c r="L10732" s="99"/>
      <c r="M10732" s="99"/>
      <c r="N10732" s="99"/>
      <c r="O10732" s="99"/>
      <c r="P10732" s="99"/>
      <c r="Q10732" s="99"/>
      <c r="R10732" s="99"/>
      <c r="S10732" s="100">
        <v>1.0</v>
      </c>
      <c r="T10732" s="100">
        <v>1.0</v>
      </c>
      <c r="U10732" s="101" t="s">
        <v>7558</v>
      </c>
      <c r="V10732" s="101" t="s">
        <v>7559</v>
      </c>
      <c r="W10732" s="101" t="s">
        <v>54</v>
      </c>
      <c r="X10732" s="101" t="s">
        <v>7560</v>
      </c>
      <c r="Y10732" s="101" t="s">
        <v>18</v>
      </c>
    </row>
    <row r="10733">
      <c r="A10733" s="98" t="s">
        <v>93</v>
      </c>
      <c r="B10733" s="99"/>
      <c r="C10733" s="100" t="s">
        <v>20300</v>
      </c>
      <c r="D10733" s="101" t="s">
        <v>122</v>
      </c>
      <c r="E10733" s="101" t="s">
        <v>20301</v>
      </c>
      <c r="F10733" s="99"/>
      <c r="G10733" s="99"/>
      <c r="H10733" s="99"/>
      <c r="I10733" s="99"/>
      <c r="J10733" s="99"/>
      <c r="K10733" s="99"/>
      <c r="L10733" s="99"/>
      <c r="M10733" s="99"/>
      <c r="N10733" s="99"/>
      <c r="O10733" s="99"/>
      <c r="P10733" s="99"/>
      <c r="Q10733" s="99"/>
      <c r="R10733" s="99"/>
      <c r="S10733" s="102">
        <v>1.0</v>
      </c>
      <c r="T10733" s="102">
        <v>1.0</v>
      </c>
      <c r="U10733" s="102" t="s">
        <v>7558</v>
      </c>
      <c r="V10733" s="102" t="s">
        <v>7559</v>
      </c>
      <c r="W10733" s="102" t="s">
        <v>54</v>
      </c>
      <c r="X10733" s="102" t="s">
        <v>7560</v>
      </c>
      <c r="Y10733" s="101" t="s">
        <v>18</v>
      </c>
    </row>
    <row r="10734">
      <c r="A10734" s="98" t="s">
        <v>67</v>
      </c>
      <c r="B10734" s="99"/>
      <c r="C10734" s="100" t="s">
        <v>20302</v>
      </c>
      <c r="D10734" s="101" t="s">
        <v>158</v>
      </c>
      <c r="E10734" s="101" t="s">
        <v>20303</v>
      </c>
      <c r="F10734" s="99"/>
      <c r="G10734" s="99"/>
      <c r="H10734" s="99"/>
      <c r="I10734" s="99"/>
      <c r="J10734" s="99"/>
      <c r="K10734" s="99"/>
      <c r="L10734" s="99"/>
      <c r="M10734" s="99"/>
      <c r="N10734" s="99"/>
      <c r="O10734" s="99"/>
      <c r="P10734" s="99"/>
      <c r="Q10734" s="99"/>
      <c r="R10734" s="99"/>
      <c r="S10734" s="100">
        <v>1.0</v>
      </c>
      <c r="T10734" s="100">
        <v>1.0</v>
      </c>
      <c r="U10734" s="101" t="s">
        <v>7558</v>
      </c>
      <c r="V10734" s="101" t="s">
        <v>7559</v>
      </c>
      <c r="W10734" s="101" t="s">
        <v>54</v>
      </c>
      <c r="X10734" s="101" t="s">
        <v>7560</v>
      </c>
      <c r="Y10734" s="101" t="s">
        <v>18</v>
      </c>
    </row>
    <row r="10735">
      <c r="A10735" s="98" t="s">
        <v>23</v>
      </c>
      <c r="B10735" s="99"/>
      <c r="C10735" s="100" t="s">
        <v>20304</v>
      </c>
      <c r="D10735" s="101" t="s">
        <v>135</v>
      </c>
      <c r="E10735" s="101" t="s">
        <v>20305</v>
      </c>
      <c r="F10735" s="99"/>
      <c r="G10735" s="99"/>
      <c r="H10735" s="99"/>
      <c r="I10735" s="99"/>
      <c r="J10735" s="99"/>
      <c r="K10735" s="99"/>
      <c r="L10735" s="99"/>
      <c r="M10735" s="99"/>
      <c r="N10735" s="99"/>
      <c r="O10735" s="99"/>
      <c r="P10735" s="99"/>
      <c r="Q10735" s="99"/>
      <c r="R10735" s="99"/>
      <c r="S10735" s="100">
        <v>1.0</v>
      </c>
      <c r="T10735" s="100">
        <v>1.0</v>
      </c>
      <c r="U10735" s="101" t="s">
        <v>7558</v>
      </c>
      <c r="V10735" s="101" t="s">
        <v>7559</v>
      </c>
      <c r="W10735" s="101" t="s">
        <v>54</v>
      </c>
      <c r="X10735" s="101" t="s">
        <v>7560</v>
      </c>
      <c r="Y10735" s="101" t="s">
        <v>18</v>
      </c>
    </row>
    <row r="10736">
      <c r="A10736" s="98" t="s">
        <v>67</v>
      </c>
      <c r="B10736" s="99"/>
      <c r="C10736" s="100" t="s">
        <v>5617</v>
      </c>
      <c r="D10736" s="101" t="s">
        <v>135</v>
      </c>
      <c r="E10736" s="101" t="s">
        <v>20306</v>
      </c>
      <c r="F10736" s="99"/>
      <c r="G10736" s="99"/>
      <c r="H10736" s="99"/>
      <c r="I10736" s="99"/>
      <c r="J10736" s="99"/>
      <c r="K10736" s="99"/>
      <c r="L10736" s="99"/>
      <c r="M10736" s="99"/>
      <c r="N10736" s="99"/>
      <c r="O10736" s="99"/>
      <c r="P10736" s="99"/>
      <c r="Q10736" s="99"/>
      <c r="R10736" s="99"/>
      <c r="S10736" s="100">
        <v>1.0</v>
      </c>
      <c r="T10736" s="100">
        <v>1.0</v>
      </c>
      <c r="U10736" s="101" t="s">
        <v>7558</v>
      </c>
      <c r="V10736" s="101" t="s">
        <v>7559</v>
      </c>
      <c r="W10736" s="101" t="s">
        <v>54</v>
      </c>
      <c r="X10736" s="101" t="s">
        <v>7560</v>
      </c>
      <c r="Y10736" s="101" t="s">
        <v>18</v>
      </c>
    </row>
    <row r="10737">
      <c r="A10737" s="98" t="s">
        <v>64</v>
      </c>
      <c r="B10737" s="99"/>
      <c r="C10737" s="100" t="s">
        <v>20307</v>
      </c>
      <c r="D10737" s="101" t="s">
        <v>135</v>
      </c>
      <c r="E10737" s="101" t="s">
        <v>20308</v>
      </c>
      <c r="F10737" s="99"/>
      <c r="G10737" s="99"/>
      <c r="H10737" s="99"/>
      <c r="I10737" s="99"/>
      <c r="J10737" s="99"/>
      <c r="K10737" s="99"/>
      <c r="L10737" s="99"/>
      <c r="M10737" s="99"/>
      <c r="N10737" s="99"/>
      <c r="O10737" s="99"/>
      <c r="P10737" s="99"/>
      <c r="Q10737" s="99"/>
      <c r="R10737" s="99"/>
      <c r="S10737" s="100">
        <v>1.0</v>
      </c>
      <c r="T10737" s="100">
        <v>1.0</v>
      </c>
      <c r="U10737" s="101" t="s">
        <v>7558</v>
      </c>
      <c r="V10737" s="101" t="s">
        <v>7559</v>
      </c>
      <c r="W10737" s="101" t="s">
        <v>54</v>
      </c>
      <c r="X10737" s="101" t="s">
        <v>7560</v>
      </c>
      <c r="Y10737" s="101" t="s">
        <v>18</v>
      </c>
    </row>
    <row r="10738">
      <c r="A10738" s="103" t="s">
        <v>63</v>
      </c>
      <c r="B10738" s="99"/>
      <c r="C10738" s="100" t="s">
        <v>20309</v>
      </c>
      <c r="D10738" s="101" t="s">
        <v>122</v>
      </c>
      <c r="E10738" s="101" t="s">
        <v>20310</v>
      </c>
      <c r="F10738" s="99"/>
      <c r="G10738" s="99"/>
      <c r="H10738" s="99"/>
      <c r="I10738" s="99"/>
      <c r="J10738" s="99"/>
      <c r="K10738" s="99"/>
      <c r="L10738" s="99"/>
      <c r="M10738" s="99"/>
      <c r="N10738" s="99"/>
      <c r="O10738" s="99"/>
      <c r="P10738" s="99"/>
      <c r="Q10738" s="99"/>
      <c r="R10738" s="99"/>
      <c r="S10738" s="102">
        <v>1.0</v>
      </c>
      <c r="T10738" s="102">
        <v>1.0</v>
      </c>
      <c r="U10738" s="102" t="s">
        <v>7558</v>
      </c>
      <c r="V10738" s="102" t="s">
        <v>7559</v>
      </c>
      <c r="W10738" s="102" t="s">
        <v>54</v>
      </c>
      <c r="X10738" s="102" t="s">
        <v>7560</v>
      </c>
      <c r="Y10738" s="101" t="s">
        <v>18</v>
      </c>
    </row>
    <row r="10739">
      <c r="A10739" s="98" t="s">
        <v>80</v>
      </c>
      <c r="B10739" s="99"/>
      <c r="C10739" s="100" t="s">
        <v>20311</v>
      </c>
      <c r="D10739" s="101" t="s">
        <v>135</v>
      </c>
      <c r="E10739" s="101" t="s">
        <v>20312</v>
      </c>
      <c r="F10739" s="99"/>
      <c r="G10739" s="99"/>
      <c r="H10739" s="99"/>
      <c r="I10739" s="99"/>
      <c r="J10739" s="99"/>
      <c r="K10739" s="99"/>
      <c r="L10739" s="99"/>
      <c r="M10739" s="99"/>
      <c r="N10739" s="99"/>
      <c r="O10739" s="99"/>
      <c r="P10739" s="99"/>
      <c r="Q10739" s="99"/>
      <c r="R10739" s="99"/>
      <c r="S10739" s="100">
        <v>1.0</v>
      </c>
      <c r="T10739" s="100">
        <v>1.0</v>
      </c>
      <c r="U10739" s="101" t="s">
        <v>7558</v>
      </c>
      <c r="V10739" s="101" t="s">
        <v>7559</v>
      </c>
      <c r="W10739" s="101" t="s">
        <v>54</v>
      </c>
      <c r="X10739" s="101" t="s">
        <v>7560</v>
      </c>
      <c r="Y10739" s="101" t="s">
        <v>18</v>
      </c>
    </row>
    <row r="10740">
      <c r="A10740" s="98" t="s">
        <v>64</v>
      </c>
      <c r="B10740" s="99"/>
      <c r="C10740" s="100" t="s">
        <v>20313</v>
      </c>
      <c r="D10740" s="101" t="s">
        <v>122</v>
      </c>
      <c r="E10740" s="101" t="s">
        <v>20314</v>
      </c>
      <c r="F10740" s="99"/>
      <c r="G10740" s="99"/>
      <c r="H10740" s="99"/>
      <c r="I10740" s="99"/>
      <c r="J10740" s="99"/>
      <c r="K10740" s="99"/>
      <c r="L10740" s="99"/>
      <c r="M10740" s="99"/>
      <c r="N10740" s="99"/>
      <c r="O10740" s="99"/>
      <c r="P10740" s="99"/>
      <c r="Q10740" s="99"/>
      <c r="R10740" s="99"/>
      <c r="S10740" s="102">
        <v>1.0</v>
      </c>
      <c r="T10740" s="102">
        <v>1.0</v>
      </c>
      <c r="U10740" s="102" t="s">
        <v>7558</v>
      </c>
      <c r="V10740" s="102" t="s">
        <v>7559</v>
      </c>
      <c r="W10740" s="102" t="s">
        <v>54</v>
      </c>
      <c r="X10740" s="102" t="s">
        <v>7560</v>
      </c>
      <c r="Y10740" s="101" t="s">
        <v>18</v>
      </c>
    </row>
    <row r="10741">
      <c r="A10741" s="98" t="s">
        <v>64</v>
      </c>
      <c r="B10741" s="99"/>
      <c r="C10741" s="100" t="s">
        <v>20315</v>
      </c>
      <c r="D10741" s="101" t="s">
        <v>825</v>
      </c>
      <c r="E10741" s="101" t="s">
        <v>20316</v>
      </c>
      <c r="F10741" s="99"/>
      <c r="G10741" s="99"/>
      <c r="H10741" s="99"/>
      <c r="I10741" s="99"/>
      <c r="J10741" s="99"/>
      <c r="K10741" s="99"/>
      <c r="L10741" s="99"/>
      <c r="M10741" s="99"/>
      <c r="N10741" s="99"/>
      <c r="O10741" s="99"/>
      <c r="P10741" s="99"/>
      <c r="Q10741" s="99"/>
      <c r="R10741" s="99"/>
      <c r="S10741" s="102">
        <v>1.0</v>
      </c>
      <c r="T10741" s="102">
        <v>1.0</v>
      </c>
      <c r="U10741" s="102" t="s">
        <v>7558</v>
      </c>
      <c r="V10741" s="102" t="s">
        <v>7559</v>
      </c>
      <c r="W10741" s="102" t="s">
        <v>54</v>
      </c>
      <c r="X10741" s="102" t="s">
        <v>7560</v>
      </c>
      <c r="Y10741" s="101" t="s">
        <v>18</v>
      </c>
    </row>
    <row r="10742">
      <c r="A10742" s="98" t="s">
        <v>64</v>
      </c>
      <c r="B10742" s="99"/>
      <c r="C10742" s="100" t="s">
        <v>20317</v>
      </c>
      <c r="D10742" s="101" t="s">
        <v>122</v>
      </c>
      <c r="E10742" s="101" t="s">
        <v>20318</v>
      </c>
      <c r="F10742" s="99"/>
      <c r="G10742" s="99"/>
      <c r="H10742" s="99"/>
      <c r="I10742" s="99"/>
      <c r="J10742" s="99"/>
      <c r="K10742" s="99"/>
      <c r="L10742" s="99"/>
      <c r="M10742" s="99"/>
      <c r="N10742" s="99"/>
      <c r="O10742" s="99"/>
      <c r="P10742" s="99"/>
      <c r="Q10742" s="99"/>
      <c r="R10742" s="99"/>
      <c r="S10742" s="102">
        <v>1.0</v>
      </c>
      <c r="T10742" s="102">
        <v>1.0</v>
      </c>
      <c r="U10742" s="102" t="s">
        <v>7558</v>
      </c>
      <c r="V10742" s="102" t="s">
        <v>7559</v>
      </c>
      <c r="W10742" s="102" t="s">
        <v>54</v>
      </c>
      <c r="X10742" s="102" t="s">
        <v>7560</v>
      </c>
      <c r="Y10742" s="101" t="s">
        <v>18</v>
      </c>
    </row>
    <row r="10743">
      <c r="A10743" s="98" t="s">
        <v>81</v>
      </c>
      <c r="B10743" s="99"/>
      <c r="C10743" s="100" t="s">
        <v>20319</v>
      </c>
      <c r="D10743" s="101" t="s">
        <v>471</v>
      </c>
      <c r="E10743" s="101" t="s">
        <v>20320</v>
      </c>
      <c r="F10743" s="99"/>
      <c r="G10743" s="99"/>
      <c r="H10743" s="99"/>
      <c r="I10743" s="99"/>
      <c r="J10743" s="99"/>
      <c r="K10743" s="99"/>
      <c r="L10743" s="99"/>
      <c r="M10743" s="99"/>
      <c r="N10743" s="99"/>
      <c r="O10743" s="99"/>
      <c r="P10743" s="99"/>
      <c r="Q10743" s="99"/>
      <c r="R10743" s="99"/>
      <c r="S10743" s="100">
        <v>1.0</v>
      </c>
      <c r="T10743" s="100">
        <v>1.0</v>
      </c>
      <c r="U10743" s="101" t="s">
        <v>7558</v>
      </c>
      <c r="V10743" s="101" t="s">
        <v>7559</v>
      </c>
      <c r="W10743" s="101" t="s">
        <v>54</v>
      </c>
      <c r="X10743" s="101" t="s">
        <v>7560</v>
      </c>
      <c r="Y10743" s="101" t="s">
        <v>18</v>
      </c>
    </row>
    <row r="10744">
      <c r="A10744" s="98" t="s">
        <v>64</v>
      </c>
      <c r="B10744" s="99"/>
      <c r="C10744" s="100" t="s">
        <v>20321</v>
      </c>
      <c r="D10744" s="101" t="s">
        <v>122</v>
      </c>
      <c r="E10744" s="101" t="s">
        <v>20322</v>
      </c>
      <c r="F10744" s="99"/>
      <c r="G10744" s="99"/>
      <c r="H10744" s="99"/>
      <c r="I10744" s="99"/>
      <c r="J10744" s="99"/>
      <c r="K10744" s="99"/>
      <c r="L10744" s="99"/>
      <c r="M10744" s="99"/>
      <c r="N10744" s="99"/>
      <c r="O10744" s="99"/>
      <c r="P10744" s="99"/>
      <c r="Q10744" s="99"/>
      <c r="R10744" s="99"/>
      <c r="S10744" s="102">
        <v>1.0</v>
      </c>
      <c r="T10744" s="102">
        <v>1.0</v>
      </c>
      <c r="U10744" s="102" t="s">
        <v>7558</v>
      </c>
      <c r="V10744" s="102" t="s">
        <v>7559</v>
      </c>
      <c r="W10744" s="102" t="s">
        <v>54</v>
      </c>
      <c r="X10744" s="102" t="s">
        <v>7560</v>
      </c>
      <c r="Y10744" s="101" t="s">
        <v>18</v>
      </c>
    </row>
    <row r="10745">
      <c r="A10745" s="98" t="s">
        <v>93</v>
      </c>
      <c r="B10745" s="99"/>
      <c r="C10745" s="100" t="s">
        <v>20323</v>
      </c>
      <c r="D10745" s="101" t="s">
        <v>122</v>
      </c>
      <c r="E10745" s="101" t="s">
        <v>20324</v>
      </c>
      <c r="F10745" s="99"/>
      <c r="G10745" s="99"/>
      <c r="H10745" s="99"/>
      <c r="I10745" s="99"/>
      <c r="J10745" s="99"/>
      <c r="K10745" s="99"/>
      <c r="L10745" s="99"/>
      <c r="M10745" s="99"/>
      <c r="N10745" s="99"/>
      <c r="O10745" s="99"/>
      <c r="P10745" s="99"/>
      <c r="Q10745" s="99"/>
      <c r="R10745" s="99"/>
      <c r="S10745" s="102">
        <v>1.0</v>
      </c>
      <c r="T10745" s="102">
        <v>1.0</v>
      </c>
      <c r="U10745" s="102" t="s">
        <v>7558</v>
      </c>
      <c r="V10745" s="102" t="s">
        <v>7559</v>
      </c>
      <c r="W10745" s="102" t="s">
        <v>54</v>
      </c>
      <c r="X10745" s="102" t="s">
        <v>7560</v>
      </c>
      <c r="Y10745" s="101" t="s">
        <v>18</v>
      </c>
    </row>
    <row r="10746">
      <c r="A10746" s="103" t="s">
        <v>63</v>
      </c>
      <c r="B10746" s="99"/>
      <c r="C10746" s="100" t="s">
        <v>20325</v>
      </c>
      <c r="D10746" s="101" t="s">
        <v>122</v>
      </c>
      <c r="E10746" s="101" t="s">
        <v>20326</v>
      </c>
      <c r="F10746" s="99"/>
      <c r="G10746" s="99"/>
      <c r="H10746" s="99"/>
      <c r="I10746" s="99"/>
      <c r="J10746" s="99"/>
      <c r="K10746" s="99"/>
      <c r="L10746" s="99"/>
      <c r="M10746" s="99"/>
      <c r="N10746" s="99"/>
      <c r="O10746" s="99"/>
      <c r="P10746" s="99"/>
      <c r="Q10746" s="99"/>
      <c r="R10746" s="99"/>
      <c r="S10746" s="102">
        <v>1.0</v>
      </c>
      <c r="T10746" s="102">
        <v>1.0</v>
      </c>
      <c r="U10746" s="102" t="s">
        <v>7558</v>
      </c>
      <c r="V10746" s="102" t="s">
        <v>7559</v>
      </c>
      <c r="W10746" s="102" t="s">
        <v>54</v>
      </c>
      <c r="X10746" s="102" t="s">
        <v>7560</v>
      </c>
      <c r="Y10746" s="101" t="s">
        <v>18</v>
      </c>
    </row>
    <row r="10747">
      <c r="A10747" s="98" t="s">
        <v>64</v>
      </c>
      <c r="B10747" s="99"/>
      <c r="C10747" s="100" t="s">
        <v>20327</v>
      </c>
      <c r="D10747" s="101" t="s">
        <v>122</v>
      </c>
      <c r="E10747" s="101" t="s">
        <v>20328</v>
      </c>
      <c r="F10747" s="99"/>
      <c r="G10747" s="99"/>
      <c r="H10747" s="99"/>
      <c r="I10747" s="99"/>
      <c r="J10747" s="99"/>
      <c r="K10747" s="99"/>
      <c r="L10747" s="99"/>
      <c r="M10747" s="99"/>
      <c r="N10747" s="99"/>
      <c r="O10747" s="99"/>
      <c r="P10747" s="99"/>
      <c r="Q10747" s="99"/>
      <c r="R10747" s="99"/>
      <c r="S10747" s="102">
        <v>1.0</v>
      </c>
      <c r="T10747" s="102">
        <v>1.0</v>
      </c>
      <c r="U10747" s="102" t="s">
        <v>7558</v>
      </c>
      <c r="V10747" s="102" t="s">
        <v>7559</v>
      </c>
      <c r="W10747" s="102" t="s">
        <v>54</v>
      </c>
      <c r="X10747" s="102" t="s">
        <v>7560</v>
      </c>
      <c r="Y10747" s="101" t="s">
        <v>18</v>
      </c>
    </row>
    <row r="10748">
      <c r="A10748" s="98" t="s">
        <v>64</v>
      </c>
      <c r="B10748" s="99"/>
      <c r="C10748" s="100" t="s">
        <v>20329</v>
      </c>
      <c r="D10748" s="101" t="s">
        <v>158</v>
      </c>
      <c r="E10748" s="101" t="s">
        <v>20330</v>
      </c>
      <c r="F10748" s="99"/>
      <c r="G10748" s="99"/>
      <c r="H10748" s="99"/>
      <c r="I10748" s="99"/>
      <c r="J10748" s="99"/>
      <c r="K10748" s="99"/>
      <c r="L10748" s="99"/>
      <c r="M10748" s="99"/>
      <c r="N10748" s="99"/>
      <c r="O10748" s="99"/>
      <c r="P10748" s="99"/>
      <c r="Q10748" s="99"/>
      <c r="R10748" s="99"/>
      <c r="S10748" s="100">
        <v>1.0</v>
      </c>
      <c r="T10748" s="100">
        <v>1.0</v>
      </c>
      <c r="U10748" s="101" t="s">
        <v>7558</v>
      </c>
      <c r="V10748" s="101" t="s">
        <v>7559</v>
      </c>
      <c r="W10748" s="101" t="s">
        <v>54</v>
      </c>
      <c r="X10748" s="101" t="s">
        <v>7560</v>
      </c>
      <c r="Y10748" s="101" t="s">
        <v>18</v>
      </c>
    </row>
    <row r="10749">
      <c r="A10749" s="98" t="s">
        <v>77</v>
      </c>
      <c r="B10749" s="99"/>
      <c r="C10749" s="100" t="s">
        <v>20331</v>
      </c>
      <c r="D10749" s="101" t="s">
        <v>151</v>
      </c>
      <c r="E10749" s="101" t="s">
        <v>20332</v>
      </c>
      <c r="F10749" s="99"/>
      <c r="G10749" s="99"/>
      <c r="H10749" s="99"/>
      <c r="I10749" s="99"/>
      <c r="J10749" s="99"/>
      <c r="K10749" s="99"/>
      <c r="L10749" s="99"/>
      <c r="M10749" s="99"/>
      <c r="N10749" s="99"/>
      <c r="O10749" s="99"/>
      <c r="P10749" s="99"/>
      <c r="Q10749" s="99"/>
      <c r="R10749" s="99"/>
      <c r="S10749" s="102">
        <v>1.0</v>
      </c>
      <c r="T10749" s="102">
        <v>1.0</v>
      </c>
      <c r="U10749" s="102" t="s">
        <v>7558</v>
      </c>
      <c r="V10749" s="102" t="s">
        <v>7559</v>
      </c>
      <c r="W10749" s="102" t="s">
        <v>54</v>
      </c>
      <c r="X10749" s="102" t="s">
        <v>7591</v>
      </c>
      <c r="Y10749" s="101" t="s">
        <v>12</v>
      </c>
      <c r="Z10749" s="33">
        <v>1.0</v>
      </c>
    </row>
    <row r="10750">
      <c r="A10750" s="98" t="s">
        <v>93</v>
      </c>
      <c r="B10750" s="99"/>
      <c r="C10750" s="100" t="s">
        <v>20333</v>
      </c>
      <c r="D10750" s="101" t="s">
        <v>135</v>
      </c>
      <c r="E10750" s="101" t="s">
        <v>20334</v>
      </c>
      <c r="F10750" s="99"/>
      <c r="G10750" s="99"/>
      <c r="H10750" s="99"/>
      <c r="I10750" s="99"/>
      <c r="J10750" s="99"/>
      <c r="K10750" s="99"/>
      <c r="L10750" s="99"/>
      <c r="M10750" s="99"/>
      <c r="N10750" s="99"/>
      <c r="O10750" s="99"/>
      <c r="P10750" s="99"/>
      <c r="Q10750" s="99"/>
      <c r="R10750" s="99"/>
      <c r="S10750" s="100">
        <v>1.0</v>
      </c>
      <c r="T10750" s="100">
        <v>1.0</v>
      </c>
      <c r="U10750" s="101" t="s">
        <v>7558</v>
      </c>
      <c r="V10750" s="101" t="s">
        <v>7559</v>
      </c>
      <c r="W10750" s="101" t="s">
        <v>54</v>
      </c>
      <c r="X10750" s="101" t="s">
        <v>7560</v>
      </c>
      <c r="Y10750" s="101" t="s">
        <v>18</v>
      </c>
    </row>
    <row r="10751">
      <c r="A10751" s="103" t="s">
        <v>63</v>
      </c>
      <c r="B10751" s="99"/>
      <c r="C10751" s="100" t="s">
        <v>20335</v>
      </c>
      <c r="D10751" s="101" t="s">
        <v>158</v>
      </c>
      <c r="E10751" s="101" t="s">
        <v>20336</v>
      </c>
      <c r="F10751" s="99"/>
      <c r="G10751" s="99"/>
      <c r="H10751" s="99"/>
      <c r="I10751" s="99"/>
      <c r="J10751" s="99"/>
      <c r="K10751" s="99"/>
      <c r="L10751" s="99"/>
      <c r="M10751" s="99"/>
      <c r="N10751" s="99"/>
      <c r="O10751" s="99"/>
      <c r="P10751" s="99"/>
      <c r="Q10751" s="99"/>
      <c r="R10751" s="99"/>
      <c r="S10751" s="100">
        <v>1.0</v>
      </c>
      <c r="T10751" s="100">
        <v>1.0</v>
      </c>
      <c r="U10751" s="101" t="s">
        <v>7558</v>
      </c>
      <c r="V10751" s="101" t="s">
        <v>7559</v>
      </c>
      <c r="W10751" s="101" t="s">
        <v>54</v>
      </c>
      <c r="X10751" s="101" t="s">
        <v>7560</v>
      </c>
      <c r="Y10751" s="101" t="s">
        <v>18</v>
      </c>
    </row>
    <row r="10752">
      <c r="A10752" s="98" t="s">
        <v>93</v>
      </c>
      <c r="B10752" s="99"/>
      <c r="C10752" s="100" t="s">
        <v>20337</v>
      </c>
      <c r="D10752" s="101" t="s">
        <v>191</v>
      </c>
      <c r="E10752" s="101" t="s">
        <v>20338</v>
      </c>
      <c r="F10752" s="99"/>
      <c r="G10752" s="99"/>
      <c r="H10752" s="99"/>
      <c r="I10752" s="99"/>
      <c r="J10752" s="99"/>
      <c r="K10752" s="99"/>
      <c r="L10752" s="99"/>
      <c r="M10752" s="99"/>
      <c r="N10752" s="99"/>
      <c r="O10752" s="99"/>
      <c r="P10752" s="99"/>
      <c r="Q10752" s="99"/>
      <c r="R10752" s="99"/>
      <c r="S10752" s="100">
        <v>1.0</v>
      </c>
      <c r="T10752" s="100">
        <v>1.0</v>
      </c>
      <c r="U10752" s="101" t="s">
        <v>7558</v>
      </c>
      <c r="V10752" s="101" t="s">
        <v>7559</v>
      </c>
      <c r="W10752" s="101" t="s">
        <v>54</v>
      </c>
      <c r="X10752" s="101" t="s">
        <v>7560</v>
      </c>
      <c r="Y10752" s="101" t="s">
        <v>18</v>
      </c>
    </row>
    <row r="10753">
      <c r="A10753" s="103" t="s">
        <v>63</v>
      </c>
      <c r="B10753" s="99"/>
      <c r="C10753" s="100" t="s">
        <v>20339</v>
      </c>
      <c r="D10753" s="101" t="s">
        <v>135</v>
      </c>
      <c r="E10753" s="101" t="s">
        <v>20340</v>
      </c>
      <c r="F10753" s="99"/>
      <c r="G10753" s="99"/>
      <c r="H10753" s="99"/>
      <c r="I10753" s="99"/>
      <c r="J10753" s="99"/>
      <c r="K10753" s="99"/>
      <c r="L10753" s="99"/>
      <c r="M10753" s="99"/>
      <c r="N10753" s="99"/>
      <c r="O10753" s="99"/>
      <c r="P10753" s="99"/>
      <c r="Q10753" s="99"/>
      <c r="R10753" s="99"/>
      <c r="S10753" s="100">
        <v>1.0</v>
      </c>
      <c r="T10753" s="100">
        <v>1.0</v>
      </c>
      <c r="U10753" s="101" t="s">
        <v>7558</v>
      </c>
      <c r="V10753" s="101" t="s">
        <v>7559</v>
      </c>
      <c r="W10753" s="101" t="s">
        <v>54</v>
      </c>
      <c r="X10753" s="101" t="s">
        <v>7560</v>
      </c>
      <c r="Y10753" s="101" t="s">
        <v>18</v>
      </c>
    </row>
    <row r="10754">
      <c r="A10754" s="103" t="s">
        <v>63</v>
      </c>
      <c r="B10754" s="99"/>
      <c r="C10754" s="100" t="s">
        <v>20341</v>
      </c>
      <c r="D10754" s="101" t="s">
        <v>128</v>
      </c>
      <c r="E10754" s="101" t="s">
        <v>20342</v>
      </c>
      <c r="F10754" s="99"/>
      <c r="G10754" s="99"/>
      <c r="H10754" s="99"/>
      <c r="I10754" s="99"/>
      <c r="J10754" s="99"/>
      <c r="K10754" s="99"/>
      <c r="L10754" s="99"/>
      <c r="M10754" s="99"/>
      <c r="N10754" s="99"/>
      <c r="O10754" s="99"/>
      <c r="P10754" s="99"/>
      <c r="Q10754" s="99"/>
      <c r="R10754" s="99"/>
      <c r="S10754" s="102">
        <v>1.0</v>
      </c>
      <c r="T10754" s="102">
        <v>1.0</v>
      </c>
      <c r="U10754" s="102" t="s">
        <v>7558</v>
      </c>
      <c r="V10754" s="102" t="s">
        <v>7559</v>
      </c>
      <c r="W10754" s="102" t="s">
        <v>54</v>
      </c>
      <c r="X10754" s="102" t="s">
        <v>7560</v>
      </c>
      <c r="Y10754" s="101" t="s">
        <v>12</v>
      </c>
    </row>
    <row r="10755">
      <c r="A10755" s="103" t="s">
        <v>63</v>
      </c>
      <c r="B10755" s="99"/>
      <c r="C10755" s="100" t="s">
        <v>20343</v>
      </c>
      <c r="D10755" s="101" t="s">
        <v>158</v>
      </c>
      <c r="E10755" s="101" t="s">
        <v>20344</v>
      </c>
      <c r="F10755" s="99"/>
      <c r="G10755" s="99"/>
      <c r="H10755" s="99"/>
      <c r="I10755" s="99"/>
      <c r="J10755" s="99"/>
      <c r="K10755" s="99"/>
      <c r="L10755" s="99"/>
      <c r="M10755" s="99"/>
      <c r="N10755" s="99"/>
      <c r="O10755" s="99"/>
      <c r="P10755" s="99"/>
      <c r="Q10755" s="99"/>
      <c r="R10755" s="99"/>
      <c r="S10755" s="100">
        <v>1.0</v>
      </c>
      <c r="T10755" s="100">
        <v>1.0</v>
      </c>
      <c r="U10755" s="101" t="s">
        <v>7558</v>
      </c>
      <c r="V10755" s="101" t="s">
        <v>7559</v>
      </c>
      <c r="W10755" s="101" t="s">
        <v>54</v>
      </c>
      <c r="X10755" s="101" t="s">
        <v>7560</v>
      </c>
      <c r="Y10755" s="101" t="s">
        <v>18</v>
      </c>
    </row>
    <row r="10756">
      <c r="A10756" s="103" t="s">
        <v>63</v>
      </c>
      <c r="B10756" s="99"/>
      <c r="C10756" s="100" t="s">
        <v>5631</v>
      </c>
      <c r="D10756" s="101" t="s">
        <v>471</v>
      </c>
      <c r="E10756" s="101" t="s">
        <v>5632</v>
      </c>
      <c r="F10756" s="99"/>
      <c r="G10756" s="99"/>
      <c r="H10756" s="99"/>
      <c r="I10756" s="99"/>
      <c r="J10756" s="99"/>
      <c r="K10756" s="99"/>
      <c r="L10756" s="99"/>
      <c r="M10756" s="99"/>
      <c r="N10756" s="99"/>
      <c r="O10756" s="99"/>
      <c r="P10756" s="99"/>
      <c r="Q10756" s="99"/>
      <c r="R10756" s="99"/>
      <c r="S10756" s="100">
        <v>1.0</v>
      </c>
      <c r="T10756" s="100">
        <v>1.0</v>
      </c>
      <c r="U10756" s="101" t="s">
        <v>7558</v>
      </c>
      <c r="V10756" s="101" t="s">
        <v>7559</v>
      </c>
      <c r="W10756" s="101" t="s">
        <v>54</v>
      </c>
      <c r="X10756" s="101" t="s">
        <v>7560</v>
      </c>
      <c r="Y10756" s="101" t="s">
        <v>18</v>
      </c>
    </row>
    <row r="10757">
      <c r="A10757" s="98" t="s">
        <v>64</v>
      </c>
      <c r="B10757" s="99"/>
      <c r="C10757" s="100" t="s">
        <v>20345</v>
      </c>
      <c r="D10757" s="101" t="s">
        <v>825</v>
      </c>
      <c r="E10757" s="101" t="s">
        <v>20346</v>
      </c>
      <c r="F10757" s="99"/>
      <c r="G10757" s="99"/>
      <c r="H10757" s="99"/>
      <c r="I10757" s="99"/>
      <c r="J10757" s="99"/>
      <c r="K10757" s="99"/>
      <c r="L10757" s="99"/>
      <c r="M10757" s="99"/>
      <c r="N10757" s="99"/>
      <c r="O10757" s="99"/>
      <c r="P10757" s="99"/>
      <c r="Q10757" s="99"/>
      <c r="R10757" s="99"/>
      <c r="S10757" s="102">
        <v>1.0</v>
      </c>
      <c r="T10757" s="102">
        <v>1.0</v>
      </c>
      <c r="U10757" s="102" t="s">
        <v>7558</v>
      </c>
      <c r="V10757" s="102" t="s">
        <v>7559</v>
      </c>
      <c r="W10757" s="102" t="s">
        <v>54</v>
      </c>
      <c r="X10757" s="102" t="s">
        <v>7560</v>
      </c>
      <c r="Y10757" s="101" t="s">
        <v>18</v>
      </c>
    </row>
    <row r="10758">
      <c r="A10758" s="103" t="s">
        <v>63</v>
      </c>
      <c r="B10758" s="99"/>
      <c r="C10758" s="100" t="s">
        <v>20347</v>
      </c>
      <c r="D10758" s="101" t="s">
        <v>135</v>
      </c>
      <c r="E10758" s="101" t="s">
        <v>20348</v>
      </c>
      <c r="F10758" s="99"/>
      <c r="G10758" s="99"/>
      <c r="H10758" s="99"/>
      <c r="I10758" s="99"/>
      <c r="J10758" s="99"/>
      <c r="K10758" s="99"/>
      <c r="L10758" s="99"/>
      <c r="M10758" s="99"/>
      <c r="N10758" s="99"/>
      <c r="O10758" s="99"/>
      <c r="P10758" s="99"/>
      <c r="Q10758" s="99"/>
      <c r="R10758" s="99"/>
      <c r="S10758" s="100">
        <v>1.0</v>
      </c>
      <c r="T10758" s="100">
        <v>1.0</v>
      </c>
      <c r="U10758" s="101" t="s">
        <v>7558</v>
      </c>
      <c r="V10758" s="101" t="s">
        <v>7559</v>
      </c>
      <c r="W10758" s="101" t="s">
        <v>54</v>
      </c>
      <c r="X10758" s="101" t="s">
        <v>7560</v>
      </c>
      <c r="Y10758" s="101" t="s">
        <v>18</v>
      </c>
    </row>
    <row r="10759">
      <c r="A10759" s="103" t="s">
        <v>87</v>
      </c>
      <c r="B10759" s="99"/>
      <c r="C10759" s="100" t="s">
        <v>20349</v>
      </c>
      <c r="D10759" s="101" t="s">
        <v>122</v>
      </c>
      <c r="E10759" s="101" t="s">
        <v>20350</v>
      </c>
      <c r="F10759" s="99"/>
      <c r="G10759" s="99"/>
      <c r="H10759" s="99"/>
      <c r="I10759" s="99"/>
      <c r="J10759" s="99"/>
      <c r="K10759" s="99"/>
      <c r="L10759" s="99"/>
      <c r="M10759" s="99"/>
      <c r="N10759" s="99"/>
      <c r="O10759" s="99"/>
      <c r="P10759" s="99"/>
      <c r="Q10759" s="99"/>
      <c r="R10759" s="99"/>
      <c r="S10759" s="102">
        <v>1.0</v>
      </c>
      <c r="T10759" s="102">
        <v>1.0</v>
      </c>
      <c r="U10759" s="102" t="s">
        <v>7558</v>
      </c>
      <c r="V10759" s="102" t="s">
        <v>7559</v>
      </c>
      <c r="W10759" s="102" t="s">
        <v>54</v>
      </c>
      <c r="X10759" s="102" t="s">
        <v>7560</v>
      </c>
      <c r="Y10759" s="101" t="s">
        <v>18</v>
      </c>
    </row>
    <row r="10760">
      <c r="A10760" s="98" t="s">
        <v>23</v>
      </c>
      <c r="B10760" s="99"/>
      <c r="C10760" s="100" t="s">
        <v>20351</v>
      </c>
      <c r="D10760" s="101" t="s">
        <v>135</v>
      </c>
      <c r="E10760" s="101" t="s">
        <v>20352</v>
      </c>
      <c r="F10760" s="99"/>
      <c r="G10760" s="99"/>
      <c r="H10760" s="99"/>
      <c r="I10760" s="99"/>
      <c r="J10760" s="99"/>
      <c r="K10760" s="99"/>
      <c r="L10760" s="99"/>
      <c r="M10760" s="99"/>
      <c r="N10760" s="99"/>
      <c r="O10760" s="99"/>
      <c r="P10760" s="99"/>
      <c r="Q10760" s="99"/>
      <c r="R10760" s="99"/>
      <c r="S10760" s="100">
        <v>1.0</v>
      </c>
      <c r="T10760" s="100">
        <v>1.0</v>
      </c>
      <c r="U10760" s="101" t="s">
        <v>7558</v>
      </c>
      <c r="V10760" s="101" t="s">
        <v>7559</v>
      </c>
      <c r="W10760" s="101" t="s">
        <v>54</v>
      </c>
      <c r="X10760" s="101" t="s">
        <v>7560</v>
      </c>
      <c r="Y10760" s="101" t="s">
        <v>18</v>
      </c>
    </row>
    <row r="10761">
      <c r="A10761" s="103" t="s">
        <v>63</v>
      </c>
      <c r="B10761" s="99"/>
      <c r="C10761" s="100" t="s">
        <v>20353</v>
      </c>
      <c r="D10761" s="101" t="s">
        <v>135</v>
      </c>
      <c r="E10761" s="101" t="s">
        <v>20354</v>
      </c>
      <c r="F10761" s="99"/>
      <c r="G10761" s="99"/>
      <c r="H10761" s="99"/>
      <c r="I10761" s="99"/>
      <c r="J10761" s="99"/>
      <c r="K10761" s="99"/>
      <c r="L10761" s="99"/>
      <c r="M10761" s="99"/>
      <c r="N10761" s="99"/>
      <c r="O10761" s="99"/>
      <c r="P10761" s="99"/>
      <c r="Q10761" s="99"/>
      <c r="R10761" s="99"/>
      <c r="S10761" s="100">
        <v>1.0</v>
      </c>
      <c r="T10761" s="100">
        <v>1.0</v>
      </c>
      <c r="U10761" s="101" t="s">
        <v>7558</v>
      </c>
      <c r="V10761" s="101" t="s">
        <v>7559</v>
      </c>
      <c r="W10761" s="101" t="s">
        <v>54</v>
      </c>
      <c r="X10761" s="101" t="s">
        <v>7560</v>
      </c>
      <c r="Y10761" s="101" t="s">
        <v>18</v>
      </c>
    </row>
    <row r="10762">
      <c r="A10762" s="103" t="s">
        <v>63</v>
      </c>
      <c r="B10762" s="99"/>
      <c r="C10762" s="100" t="s">
        <v>5635</v>
      </c>
      <c r="D10762" s="101" t="s">
        <v>191</v>
      </c>
      <c r="E10762" s="101" t="s">
        <v>5636</v>
      </c>
      <c r="F10762" s="99"/>
      <c r="G10762" s="99"/>
      <c r="H10762" s="99"/>
      <c r="I10762" s="99"/>
      <c r="J10762" s="99"/>
      <c r="K10762" s="99"/>
      <c r="L10762" s="99"/>
      <c r="M10762" s="99"/>
      <c r="N10762" s="99"/>
      <c r="O10762" s="99"/>
      <c r="P10762" s="99"/>
      <c r="Q10762" s="99"/>
      <c r="R10762" s="99"/>
      <c r="S10762" s="100">
        <v>1.0</v>
      </c>
      <c r="T10762" s="100">
        <v>1.0</v>
      </c>
      <c r="U10762" s="101" t="s">
        <v>7558</v>
      </c>
      <c r="V10762" s="101" t="s">
        <v>7559</v>
      </c>
      <c r="W10762" s="101" t="s">
        <v>54</v>
      </c>
      <c r="X10762" s="101" t="s">
        <v>7560</v>
      </c>
      <c r="Y10762" s="101" t="s">
        <v>18</v>
      </c>
    </row>
    <row r="10763">
      <c r="A10763" s="98" t="s">
        <v>64</v>
      </c>
      <c r="B10763" s="99"/>
      <c r="C10763" s="100" t="s">
        <v>20355</v>
      </c>
      <c r="D10763" s="101" t="s">
        <v>158</v>
      </c>
      <c r="E10763" s="101" t="s">
        <v>20356</v>
      </c>
      <c r="F10763" s="99"/>
      <c r="G10763" s="99"/>
      <c r="H10763" s="99"/>
      <c r="I10763" s="99"/>
      <c r="J10763" s="99"/>
      <c r="K10763" s="99"/>
      <c r="L10763" s="99"/>
      <c r="M10763" s="99"/>
      <c r="N10763" s="99"/>
      <c r="O10763" s="99"/>
      <c r="P10763" s="99"/>
      <c r="Q10763" s="99"/>
      <c r="R10763" s="99"/>
      <c r="S10763" s="100">
        <v>1.0</v>
      </c>
      <c r="T10763" s="100">
        <v>1.0</v>
      </c>
      <c r="U10763" s="101" t="s">
        <v>7558</v>
      </c>
      <c r="V10763" s="101" t="s">
        <v>7559</v>
      </c>
      <c r="W10763" s="101" t="s">
        <v>54</v>
      </c>
      <c r="X10763" s="101" t="s">
        <v>7560</v>
      </c>
      <c r="Y10763" s="101" t="s">
        <v>18</v>
      </c>
    </row>
    <row r="10764">
      <c r="A10764" s="98" t="s">
        <v>64</v>
      </c>
      <c r="B10764" s="99"/>
      <c r="C10764" s="100" t="s">
        <v>20357</v>
      </c>
      <c r="D10764" s="101" t="s">
        <v>151</v>
      </c>
      <c r="E10764" s="101" t="s">
        <v>20358</v>
      </c>
      <c r="F10764" s="99"/>
      <c r="G10764" s="99"/>
      <c r="H10764" s="99"/>
      <c r="I10764" s="99"/>
      <c r="J10764" s="99"/>
      <c r="K10764" s="99"/>
      <c r="L10764" s="99"/>
      <c r="M10764" s="99"/>
      <c r="N10764" s="99"/>
      <c r="O10764" s="99"/>
      <c r="P10764" s="99"/>
      <c r="Q10764" s="99"/>
      <c r="R10764" s="99"/>
      <c r="S10764" s="102">
        <v>1.0</v>
      </c>
      <c r="T10764" s="102">
        <v>0.0</v>
      </c>
      <c r="U10764" s="102" t="s">
        <v>7558</v>
      </c>
      <c r="V10764" s="102" t="s">
        <v>7559</v>
      </c>
      <c r="W10764" s="102" t="s">
        <v>54</v>
      </c>
      <c r="X10764" s="102" t="s">
        <v>7591</v>
      </c>
      <c r="Y10764" s="101" t="s">
        <v>12</v>
      </c>
      <c r="Z10764" s="33" t="s">
        <v>8204</v>
      </c>
    </row>
    <row r="10765">
      <c r="A10765" s="98" t="s">
        <v>67</v>
      </c>
      <c r="B10765" s="99"/>
      <c r="C10765" s="100" t="s">
        <v>20359</v>
      </c>
      <c r="D10765" s="101" t="s">
        <v>135</v>
      </c>
      <c r="E10765" s="101" t="s">
        <v>20360</v>
      </c>
      <c r="F10765" s="99"/>
      <c r="G10765" s="99"/>
      <c r="H10765" s="99"/>
      <c r="I10765" s="99"/>
      <c r="J10765" s="99"/>
      <c r="K10765" s="99"/>
      <c r="L10765" s="99"/>
      <c r="M10765" s="99"/>
      <c r="N10765" s="99"/>
      <c r="O10765" s="99"/>
      <c r="P10765" s="99"/>
      <c r="Q10765" s="99"/>
      <c r="R10765" s="99"/>
      <c r="S10765" s="100">
        <v>1.0</v>
      </c>
      <c r="T10765" s="100">
        <v>1.0</v>
      </c>
      <c r="U10765" s="101" t="s">
        <v>7558</v>
      </c>
      <c r="V10765" s="101" t="s">
        <v>7559</v>
      </c>
      <c r="W10765" s="101" t="s">
        <v>54</v>
      </c>
      <c r="X10765" s="101" t="s">
        <v>7560</v>
      </c>
      <c r="Y10765" s="101" t="s">
        <v>18</v>
      </c>
    </row>
    <row r="10766">
      <c r="A10766" s="103" t="s">
        <v>24</v>
      </c>
      <c r="B10766" s="99"/>
      <c r="C10766" s="100" t="s">
        <v>20361</v>
      </c>
      <c r="D10766" s="101" t="s">
        <v>191</v>
      </c>
      <c r="E10766" s="101" t="s">
        <v>20362</v>
      </c>
      <c r="F10766" s="99"/>
      <c r="G10766" s="99"/>
      <c r="H10766" s="99"/>
      <c r="I10766" s="99"/>
      <c r="J10766" s="99"/>
      <c r="K10766" s="99"/>
      <c r="L10766" s="99"/>
      <c r="M10766" s="99"/>
      <c r="N10766" s="99"/>
      <c r="O10766" s="99"/>
      <c r="P10766" s="99"/>
      <c r="Q10766" s="99"/>
      <c r="R10766" s="99"/>
      <c r="S10766" s="100">
        <v>1.0</v>
      </c>
      <c r="T10766" s="100">
        <v>1.0</v>
      </c>
      <c r="U10766" s="101" t="s">
        <v>7558</v>
      </c>
      <c r="V10766" s="101" t="s">
        <v>7559</v>
      </c>
      <c r="W10766" s="101" t="s">
        <v>54</v>
      </c>
      <c r="X10766" s="101" t="s">
        <v>7560</v>
      </c>
      <c r="Y10766" s="101" t="s">
        <v>18</v>
      </c>
    </row>
    <row r="10767">
      <c r="A10767" s="103" t="s">
        <v>87</v>
      </c>
      <c r="B10767" s="99"/>
      <c r="C10767" s="100" t="s">
        <v>20363</v>
      </c>
      <c r="D10767" s="101" t="s">
        <v>122</v>
      </c>
      <c r="E10767" s="101" t="s">
        <v>20364</v>
      </c>
      <c r="F10767" s="99"/>
      <c r="G10767" s="99"/>
      <c r="H10767" s="99"/>
      <c r="I10767" s="99"/>
      <c r="J10767" s="99"/>
      <c r="K10767" s="99"/>
      <c r="L10767" s="99"/>
      <c r="M10767" s="99"/>
      <c r="N10767" s="99"/>
      <c r="O10767" s="99"/>
      <c r="P10767" s="99"/>
      <c r="Q10767" s="99"/>
      <c r="R10767" s="99"/>
      <c r="S10767" s="102">
        <v>1.0</v>
      </c>
      <c r="T10767" s="102">
        <v>1.0</v>
      </c>
      <c r="U10767" s="102" t="s">
        <v>7558</v>
      </c>
      <c r="V10767" s="102" t="s">
        <v>7559</v>
      </c>
      <c r="W10767" s="102" t="s">
        <v>54</v>
      </c>
      <c r="X10767" s="102" t="s">
        <v>7560</v>
      </c>
      <c r="Y10767" s="101" t="s">
        <v>18</v>
      </c>
    </row>
    <row r="10768">
      <c r="A10768" s="103" t="s">
        <v>63</v>
      </c>
      <c r="B10768" s="99"/>
      <c r="C10768" s="100" t="s">
        <v>20365</v>
      </c>
      <c r="D10768" s="101" t="s">
        <v>122</v>
      </c>
      <c r="E10768" s="101" t="s">
        <v>20366</v>
      </c>
      <c r="F10768" s="99"/>
      <c r="G10768" s="99"/>
      <c r="H10768" s="99"/>
      <c r="I10768" s="99"/>
      <c r="J10768" s="99"/>
      <c r="K10768" s="99"/>
      <c r="L10768" s="99"/>
      <c r="M10768" s="99"/>
      <c r="N10768" s="99"/>
      <c r="O10768" s="99"/>
      <c r="P10768" s="99"/>
      <c r="Q10768" s="99"/>
      <c r="R10768" s="99"/>
      <c r="S10768" s="102">
        <v>1.0</v>
      </c>
      <c r="T10768" s="102">
        <v>1.0</v>
      </c>
      <c r="U10768" s="102" t="s">
        <v>7558</v>
      </c>
      <c r="V10768" s="102" t="s">
        <v>7559</v>
      </c>
      <c r="W10768" s="102" t="s">
        <v>54</v>
      </c>
      <c r="X10768" s="102" t="s">
        <v>7560</v>
      </c>
      <c r="Y10768" s="101" t="s">
        <v>18</v>
      </c>
    </row>
    <row r="10769">
      <c r="A10769" s="103" t="s">
        <v>84</v>
      </c>
      <c r="B10769" s="99"/>
      <c r="C10769" s="100" t="s">
        <v>20367</v>
      </c>
      <c r="D10769" s="101" t="s">
        <v>151</v>
      </c>
      <c r="E10769" s="101" t="s">
        <v>20368</v>
      </c>
      <c r="F10769" s="99"/>
      <c r="G10769" s="99"/>
      <c r="H10769" s="99"/>
      <c r="I10769" s="99"/>
      <c r="J10769" s="99"/>
      <c r="K10769" s="99"/>
      <c r="L10769" s="99"/>
      <c r="M10769" s="99"/>
      <c r="N10769" s="99"/>
      <c r="O10769" s="99"/>
      <c r="P10769" s="99"/>
      <c r="Q10769" s="99"/>
      <c r="R10769" s="99"/>
      <c r="S10769" s="102">
        <v>1.0</v>
      </c>
      <c r="T10769" s="102">
        <v>1.0</v>
      </c>
      <c r="U10769" s="102" t="s">
        <v>7558</v>
      </c>
      <c r="V10769" s="102" t="s">
        <v>7559</v>
      </c>
      <c r="W10769" s="102" t="s">
        <v>54</v>
      </c>
      <c r="X10769" s="102" t="s">
        <v>7591</v>
      </c>
      <c r="Y10769" s="101" t="s">
        <v>12</v>
      </c>
      <c r="Z10769" s="33">
        <v>1.0</v>
      </c>
    </row>
    <row r="10770">
      <c r="A10770" s="103" t="s">
        <v>89</v>
      </c>
      <c r="B10770" s="99"/>
      <c r="C10770" s="100" t="s">
        <v>20369</v>
      </c>
      <c r="D10770" s="101" t="s">
        <v>825</v>
      </c>
      <c r="E10770" s="101" t="s">
        <v>20370</v>
      </c>
      <c r="F10770" s="99"/>
      <c r="G10770" s="99"/>
      <c r="H10770" s="99"/>
      <c r="I10770" s="99"/>
      <c r="J10770" s="99"/>
      <c r="K10770" s="99"/>
      <c r="L10770" s="99"/>
      <c r="M10770" s="99"/>
      <c r="N10770" s="99"/>
      <c r="O10770" s="99"/>
      <c r="P10770" s="99"/>
      <c r="Q10770" s="99"/>
      <c r="R10770" s="99"/>
      <c r="S10770" s="102">
        <v>1.0</v>
      </c>
      <c r="T10770" s="102">
        <v>1.0</v>
      </c>
      <c r="U10770" s="102" t="s">
        <v>7558</v>
      </c>
      <c r="V10770" s="102" t="s">
        <v>7559</v>
      </c>
      <c r="W10770" s="102" t="s">
        <v>54</v>
      </c>
      <c r="X10770" s="102" t="s">
        <v>7560</v>
      </c>
      <c r="Y10770" s="101" t="s">
        <v>18</v>
      </c>
    </row>
    <row r="10771">
      <c r="A10771" s="98" t="s">
        <v>67</v>
      </c>
      <c r="B10771" s="99"/>
      <c r="C10771" s="100" t="s">
        <v>20371</v>
      </c>
      <c r="D10771" s="101" t="s">
        <v>122</v>
      </c>
      <c r="E10771" s="101" t="s">
        <v>20372</v>
      </c>
      <c r="F10771" s="99"/>
      <c r="G10771" s="99"/>
      <c r="H10771" s="99"/>
      <c r="I10771" s="99"/>
      <c r="J10771" s="99"/>
      <c r="K10771" s="99"/>
      <c r="L10771" s="99"/>
      <c r="M10771" s="99"/>
      <c r="N10771" s="99"/>
      <c r="O10771" s="99"/>
      <c r="P10771" s="99"/>
      <c r="Q10771" s="99"/>
      <c r="R10771" s="99"/>
      <c r="S10771" s="102">
        <v>1.0</v>
      </c>
      <c r="T10771" s="102">
        <v>1.0</v>
      </c>
      <c r="U10771" s="102" t="s">
        <v>7558</v>
      </c>
      <c r="V10771" s="102" t="s">
        <v>7559</v>
      </c>
      <c r="W10771" s="102" t="s">
        <v>54</v>
      </c>
      <c r="X10771" s="102" t="s">
        <v>7560</v>
      </c>
      <c r="Y10771" s="101" t="s">
        <v>18</v>
      </c>
    </row>
    <row r="10772">
      <c r="A10772" s="98" t="s">
        <v>64</v>
      </c>
      <c r="B10772" s="99"/>
      <c r="C10772" s="100" t="s">
        <v>20373</v>
      </c>
      <c r="D10772" s="101" t="s">
        <v>135</v>
      </c>
      <c r="E10772" s="101" t="s">
        <v>20374</v>
      </c>
      <c r="F10772" s="99"/>
      <c r="G10772" s="99"/>
      <c r="H10772" s="99"/>
      <c r="I10772" s="99"/>
      <c r="J10772" s="99"/>
      <c r="K10772" s="99"/>
      <c r="L10772" s="99"/>
      <c r="M10772" s="99"/>
      <c r="N10772" s="99"/>
      <c r="O10772" s="99"/>
      <c r="P10772" s="99"/>
      <c r="Q10772" s="99"/>
      <c r="R10772" s="99"/>
      <c r="S10772" s="100">
        <v>1.0</v>
      </c>
      <c r="T10772" s="100">
        <v>1.0</v>
      </c>
      <c r="U10772" s="101" t="s">
        <v>7558</v>
      </c>
      <c r="V10772" s="101" t="s">
        <v>7559</v>
      </c>
      <c r="W10772" s="101" t="s">
        <v>54</v>
      </c>
      <c r="X10772" s="101" t="s">
        <v>7560</v>
      </c>
      <c r="Y10772" s="101" t="s">
        <v>18</v>
      </c>
    </row>
    <row r="10773">
      <c r="A10773" s="98" t="s">
        <v>93</v>
      </c>
      <c r="B10773" s="99"/>
      <c r="C10773" s="100" t="s">
        <v>20375</v>
      </c>
      <c r="D10773" s="101" t="s">
        <v>122</v>
      </c>
      <c r="E10773" s="101" t="s">
        <v>20376</v>
      </c>
      <c r="F10773" s="99"/>
      <c r="G10773" s="99"/>
      <c r="H10773" s="99"/>
      <c r="I10773" s="99"/>
      <c r="J10773" s="99"/>
      <c r="K10773" s="99"/>
      <c r="L10773" s="99"/>
      <c r="M10773" s="99"/>
      <c r="N10773" s="99"/>
      <c r="O10773" s="99"/>
      <c r="P10773" s="99"/>
      <c r="Q10773" s="99"/>
      <c r="R10773" s="99"/>
      <c r="S10773" s="102">
        <v>1.0</v>
      </c>
      <c r="T10773" s="102">
        <v>1.0</v>
      </c>
      <c r="U10773" s="102" t="s">
        <v>7558</v>
      </c>
      <c r="V10773" s="102" t="s">
        <v>7559</v>
      </c>
      <c r="W10773" s="102" t="s">
        <v>54</v>
      </c>
      <c r="X10773" s="102" t="s">
        <v>7560</v>
      </c>
      <c r="Y10773" s="101" t="s">
        <v>18</v>
      </c>
    </row>
    <row r="10774">
      <c r="A10774" s="103" t="s">
        <v>24</v>
      </c>
      <c r="B10774" s="99"/>
      <c r="C10774" s="100" t="s">
        <v>20377</v>
      </c>
      <c r="D10774" s="101" t="s">
        <v>122</v>
      </c>
      <c r="E10774" s="101" t="s">
        <v>20378</v>
      </c>
      <c r="F10774" s="99"/>
      <c r="G10774" s="99"/>
      <c r="H10774" s="99"/>
      <c r="I10774" s="99"/>
      <c r="J10774" s="99"/>
      <c r="K10774" s="99"/>
      <c r="L10774" s="99"/>
      <c r="M10774" s="99"/>
      <c r="N10774" s="99"/>
      <c r="O10774" s="99"/>
      <c r="P10774" s="99"/>
      <c r="Q10774" s="99"/>
      <c r="R10774" s="99"/>
      <c r="S10774" s="108">
        <v>1.0</v>
      </c>
      <c r="T10774" s="108">
        <v>1.0</v>
      </c>
      <c r="U10774" s="108" t="s">
        <v>7558</v>
      </c>
      <c r="V10774" s="108" t="s">
        <v>7559</v>
      </c>
      <c r="W10774" s="108" t="s">
        <v>54</v>
      </c>
      <c r="X10774" s="108" t="s">
        <v>7560</v>
      </c>
      <c r="Y10774" s="101" t="s">
        <v>18</v>
      </c>
    </row>
    <row r="10775">
      <c r="A10775" s="98" t="s">
        <v>64</v>
      </c>
      <c r="B10775" s="99"/>
      <c r="C10775" s="100" t="s">
        <v>20379</v>
      </c>
      <c r="D10775" s="101" t="s">
        <v>122</v>
      </c>
      <c r="E10775" s="101" t="s">
        <v>20380</v>
      </c>
      <c r="F10775" s="99"/>
      <c r="G10775" s="99"/>
      <c r="H10775" s="99"/>
      <c r="I10775" s="99"/>
      <c r="J10775" s="99"/>
      <c r="K10775" s="99"/>
      <c r="L10775" s="99"/>
      <c r="M10775" s="99"/>
      <c r="N10775" s="99"/>
      <c r="O10775" s="99"/>
      <c r="P10775" s="99"/>
      <c r="Q10775" s="99"/>
      <c r="R10775" s="99"/>
      <c r="S10775" s="102">
        <v>1.0</v>
      </c>
      <c r="T10775" s="102">
        <v>1.0</v>
      </c>
      <c r="U10775" s="102" t="s">
        <v>7558</v>
      </c>
      <c r="V10775" s="102" t="s">
        <v>7559</v>
      </c>
      <c r="W10775" s="102" t="s">
        <v>54</v>
      </c>
      <c r="X10775" s="102" t="s">
        <v>7560</v>
      </c>
      <c r="Y10775" s="101" t="s">
        <v>18</v>
      </c>
    </row>
    <row r="10776">
      <c r="A10776" s="103" t="s">
        <v>63</v>
      </c>
      <c r="B10776" s="99"/>
      <c r="C10776" s="100" t="s">
        <v>20381</v>
      </c>
      <c r="D10776" s="101" t="s">
        <v>158</v>
      </c>
      <c r="E10776" s="101" t="s">
        <v>20382</v>
      </c>
      <c r="F10776" s="99"/>
      <c r="G10776" s="99"/>
      <c r="H10776" s="99"/>
      <c r="I10776" s="99"/>
      <c r="J10776" s="99"/>
      <c r="K10776" s="99"/>
      <c r="L10776" s="99"/>
      <c r="M10776" s="99"/>
      <c r="N10776" s="99"/>
      <c r="O10776" s="99"/>
      <c r="P10776" s="99"/>
      <c r="Q10776" s="99"/>
      <c r="R10776" s="99"/>
      <c r="S10776" s="100">
        <v>1.0</v>
      </c>
      <c r="T10776" s="100">
        <v>1.0</v>
      </c>
      <c r="U10776" s="101" t="s">
        <v>7558</v>
      </c>
      <c r="V10776" s="101" t="s">
        <v>7559</v>
      </c>
      <c r="W10776" s="101" t="s">
        <v>54</v>
      </c>
      <c r="X10776" s="101" t="s">
        <v>7560</v>
      </c>
      <c r="Y10776" s="101" t="s">
        <v>18</v>
      </c>
    </row>
    <row r="10777">
      <c r="A10777" s="98" t="s">
        <v>64</v>
      </c>
      <c r="B10777" s="99"/>
      <c r="C10777" s="100" t="s">
        <v>20383</v>
      </c>
      <c r="D10777" s="101" t="s">
        <v>158</v>
      </c>
      <c r="E10777" s="101" t="s">
        <v>20382</v>
      </c>
      <c r="F10777" s="99"/>
      <c r="G10777" s="99"/>
      <c r="H10777" s="99"/>
      <c r="I10777" s="99"/>
      <c r="J10777" s="99"/>
      <c r="K10777" s="99"/>
      <c r="L10777" s="99"/>
      <c r="M10777" s="99"/>
      <c r="N10777" s="99"/>
      <c r="O10777" s="99"/>
      <c r="P10777" s="99"/>
      <c r="Q10777" s="99"/>
      <c r="R10777" s="99"/>
      <c r="S10777" s="100">
        <v>1.0</v>
      </c>
      <c r="T10777" s="100">
        <v>1.0</v>
      </c>
      <c r="U10777" s="101" t="s">
        <v>7558</v>
      </c>
      <c r="V10777" s="101" t="s">
        <v>7559</v>
      </c>
      <c r="W10777" s="101" t="s">
        <v>54</v>
      </c>
      <c r="X10777" s="101" t="s">
        <v>7560</v>
      </c>
      <c r="Y10777" s="101" t="s">
        <v>18</v>
      </c>
    </row>
    <row r="10778">
      <c r="A10778" s="98" t="s">
        <v>38</v>
      </c>
      <c r="B10778" s="99"/>
      <c r="C10778" s="100" t="s">
        <v>20384</v>
      </c>
      <c r="D10778" s="101" t="s">
        <v>135</v>
      </c>
      <c r="E10778" s="101" t="s">
        <v>20385</v>
      </c>
      <c r="F10778" s="99"/>
      <c r="G10778" s="99"/>
      <c r="H10778" s="99"/>
      <c r="I10778" s="99"/>
      <c r="J10778" s="99"/>
      <c r="K10778" s="99"/>
      <c r="L10778" s="99"/>
      <c r="M10778" s="99"/>
      <c r="N10778" s="99"/>
      <c r="O10778" s="99"/>
      <c r="P10778" s="99"/>
      <c r="Q10778" s="99"/>
      <c r="R10778" s="99"/>
      <c r="S10778" s="100">
        <v>1.0</v>
      </c>
      <c r="T10778" s="100">
        <v>1.0</v>
      </c>
      <c r="U10778" s="101" t="s">
        <v>7558</v>
      </c>
      <c r="V10778" s="101" t="s">
        <v>7559</v>
      </c>
      <c r="W10778" s="101" t="s">
        <v>54</v>
      </c>
      <c r="X10778" s="101" t="s">
        <v>7560</v>
      </c>
      <c r="Y10778" s="101" t="s">
        <v>18</v>
      </c>
    </row>
    <row r="10779">
      <c r="A10779" s="98" t="s">
        <v>93</v>
      </c>
      <c r="B10779" s="99"/>
      <c r="C10779" s="100" t="s">
        <v>20386</v>
      </c>
      <c r="D10779" s="101" t="s">
        <v>151</v>
      </c>
      <c r="E10779" s="101" t="s">
        <v>20387</v>
      </c>
      <c r="F10779" s="99"/>
      <c r="G10779" s="99"/>
      <c r="H10779" s="99"/>
      <c r="I10779" s="99"/>
      <c r="J10779" s="99"/>
      <c r="K10779" s="99"/>
      <c r="L10779" s="99"/>
      <c r="M10779" s="99"/>
      <c r="N10779" s="99"/>
      <c r="O10779" s="99"/>
      <c r="P10779" s="99"/>
      <c r="Q10779" s="99"/>
      <c r="R10779" s="99"/>
      <c r="S10779" s="102">
        <v>1.0</v>
      </c>
      <c r="T10779" s="102">
        <v>1.0</v>
      </c>
      <c r="U10779" s="102" t="s">
        <v>7558</v>
      </c>
      <c r="V10779" s="102" t="s">
        <v>7559</v>
      </c>
      <c r="W10779" s="102" t="s">
        <v>54</v>
      </c>
      <c r="X10779" s="102" t="s">
        <v>7591</v>
      </c>
      <c r="Y10779" s="101" t="s">
        <v>12</v>
      </c>
      <c r="Z10779" s="33">
        <v>1.0</v>
      </c>
    </row>
    <row r="10780">
      <c r="A10780" s="98" t="s">
        <v>77</v>
      </c>
      <c r="B10780" s="99"/>
      <c r="C10780" s="100" t="s">
        <v>20388</v>
      </c>
      <c r="D10780" s="101" t="s">
        <v>122</v>
      </c>
      <c r="E10780" s="101" t="s">
        <v>20389</v>
      </c>
      <c r="F10780" s="99"/>
      <c r="G10780" s="99"/>
      <c r="H10780" s="99"/>
      <c r="I10780" s="99"/>
      <c r="J10780" s="99"/>
      <c r="K10780" s="99"/>
      <c r="L10780" s="99"/>
      <c r="M10780" s="99"/>
      <c r="N10780" s="99"/>
      <c r="O10780" s="99"/>
      <c r="P10780" s="99"/>
      <c r="Q10780" s="99"/>
      <c r="R10780" s="99"/>
      <c r="S10780" s="102">
        <v>1.0</v>
      </c>
      <c r="T10780" s="102">
        <v>1.0</v>
      </c>
      <c r="U10780" s="102" t="s">
        <v>7558</v>
      </c>
      <c r="V10780" s="102" t="s">
        <v>7559</v>
      </c>
      <c r="W10780" s="102" t="s">
        <v>54</v>
      </c>
      <c r="X10780" s="102" t="s">
        <v>7560</v>
      </c>
      <c r="Y10780" s="101" t="s">
        <v>18</v>
      </c>
    </row>
    <row r="10781">
      <c r="A10781" s="103" t="s">
        <v>63</v>
      </c>
      <c r="B10781" s="99"/>
      <c r="C10781" s="100" t="s">
        <v>20390</v>
      </c>
      <c r="D10781" s="101" t="s">
        <v>122</v>
      </c>
      <c r="E10781" s="101" t="s">
        <v>20391</v>
      </c>
      <c r="F10781" s="99"/>
      <c r="G10781" s="99"/>
      <c r="H10781" s="99"/>
      <c r="I10781" s="99"/>
      <c r="J10781" s="99"/>
      <c r="K10781" s="99"/>
      <c r="L10781" s="99"/>
      <c r="M10781" s="99"/>
      <c r="N10781" s="99"/>
      <c r="O10781" s="99"/>
      <c r="P10781" s="99"/>
      <c r="Q10781" s="99"/>
      <c r="R10781" s="99"/>
      <c r="S10781" s="102">
        <v>1.0</v>
      </c>
      <c r="T10781" s="102">
        <v>1.0</v>
      </c>
      <c r="U10781" s="102" t="s">
        <v>7558</v>
      </c>
      <c r="V10781" s="102" t="s">
        <v>7559</v>
      </c>
      <c r="W10781" s="102" t="s">
        <v>54</v>
      </c>
      <c r="X10781" s="102" t="s">
        <v>7560</v>
      </c>
      <c r="Y10781" s="101" t="s">
        <v>18</v>
      </c>
    </row>
    <row r="10782">
      <c r="A10782" s="103" t="s">
        <v>63</v>
      </c>
      <c r="B10782" s="99"/>
      <c r="C10782" s="100" t="s">
        <v>20392</v>
      </c>
      <c r="D10782" s="101" t="s">
        <v>122</v>
      </c>
      <c r="E10782" s="101" t="s">
        <v>20393</v>
      </c>
      <c r="F10782" s="99"/>
      <c r="G10782" s="99"/>
      <c r="H10782" s="99"/>
      <c r="I10782" s="99"/>
      <c r="J10782" s="99"/>
      <c r="K10782" s="99"/>
      <c r="L10782" s="99"/>
      <c r="M10782" s="99"/>
      <c r="N10782" s="99"/>
      <c r="O10782" s="99"/>
      <c r="P10782" s="99"/>
      <c r="Q10782" s="99"/>
      <c r="R10782" s="99"/>
      <c r="S10782" s="102">
        <v>1.0</v>
      </c>
      <c r="T10782" s="102">
        <v>1.0</v>
      </c>
      <c r="U10782" s="102" t="s">
        <v>7558</v>
      </c>
      <c r="V10782" s="102" t="s">
        <v>7559</v>
      </c>
      <c r="W10782" s="102" t="s">
        <v>54</v>
      </c>
      <c r="X10782" s="102" t="s">
        <v>7560</v>
      </c>
      <c r="Y10782" s="101" t="s">
        <v>18</v>
      </c>
    </row>
    <row r="10783">
      <c r="A10783" s="98" t="s">
        <v>77</v>
      </c>
      <c r="B10783" s="99"/>
      <c r="C10783" s="100" t="s">
        <v>20394</v>
      </c>
      <c r="D10783" s="101" t="s">
        <v>135</v>
      </c>
      <c r="E10783" s="101" t="s">
        <v>20395</v>
      </c>
      <c r="F10783" s="99"/>
      <c r="G10783" s="99"/>
      <c r="H10783" s="99"/>
      <c r="I10783" s="99"/>
      <c r="J10783" s="99"/>
      <c r="K10783" s="99"/>
      <c r="L10783" s="99"/>
      <c r="M10783" s="99"/>
      <c r="N10783" s="99"/>
      <c r="O10783" s="99"/>
      <c r="P10783" s="99"/>
      <c r="Q10783" s="99"/>
      <c r="R10783" s="99"/>
      <c r="S10783" s="100">
        <v>1.0</v>
      </c>
      <c r="T10783" s="100">
        <v>1.0</v>
      </c>
      <c r="U10783" s="101" t="s">
        <v>7558</v>
      </c>
      <c r="V10783" s="101" t="s">
        <v>7559</v>
      </c>
      <c r="W10783" s="101" t="s">
        <v>54</v>
      </c>
      <c r="X10783" s="101" t="s">
        <v>7560</v>
      </c>
      <c r="Y10783" s="101" t="s">
        <v>18</v>
      </c>
    </row>
    <row r="10784">
      <c r="A10784" s="98" t="s">
        <v>67</v>
      </c>
      <c r="B10784" s="99"/>
      <c r="C10784" s="100" t="s">
        <v>20396</v>
      </c>
      <c r="D10784" s="101" t="s">
        <v>135</v>
      </c>
      <c r="E10784" s="101" t="s">
        <v>20397</v>
      </c>
      <c r="F10784" s="99"/>
      <c r="G10784" s="99"/>
      <c r="H10784" s="99"/>
      <c r="I10784" s="99"/>
      <c r="J10784" s="99"/>
      <c r="K10784" s="99"/>
      <c r="L10784" s="99"/>
      <c r="M10784" s="99"/>
      <c r="N10784" s="99"/>
      <c r="O10784" s="99"/>
      <c r="P10784" s="99"/>
      <c r="Q10784" s="99"/>
      <c r="R10784" s="99"/>
      <c r="S10784" s="100">
        <v>1.0</v>
      </c>
      <c r="T10784" s="100">
        <v>1.0</v>
      </c>
      <c r="U10784" s="101" t="s">
        <v>7558</v>
      </c>
      <c r="V10784" s="101" t="s">
        <v>7559</v>
      </c>
      <c r="W10784" s="101" t="s">
        <v>54</v>
      </c>
      <c r="X10784" s="101" t="s">
        <v>7560</v>
      </c>
      <c r="Y10784" s="101" t="s">
        <v>18</v>
      </c>
    </row>
    <row r="10785">
      <c r="A10785" s="98" t="s">
        <v>82</v>
      </c>
      <c r="B10785" s="99"/>
      <c r="C10785" s="100" t="s">
        <v>20398</v>
      </c>
      <c r="D10785" s="101" t="s">
        <v>122</v>
      </c>
      <c r="E10785" s="101" t="s">
        <v>20399</v>
      </c>
      <c r="F10785" s="99"/>
      <c r="G10785" s="99"/>
      <c r="H10785" s="99"/>
      <c r="I10785" s="99"/>
      <c r="J10785" s="99"/>
      <c r="K10785" s="99"/>
      <c r="L10785" s="99"/>
      <c r="M10785" s="99"/>
      <c r="N10785" s="99"/>
      <c r="O10785" s="99"/>
      <c r="P10785" s="99"/>
      <c r="Q10785" s="99"/>
      <c r="R10785" s="99"/>
      <c r="S10785" s="102">
        <v>1.0</v>
      </c>
      <c r="T10785" s="102">
        <v>1.0</v>
      </c>
      <c r="U10785" s="102" t="s">
        <v>7558</v>
      </c>
      <c r="V10785" s="102" t="s">
        <v>7559</v>
      </c>
      <c r="W10785" s="102" t="s">
        <v>54</v>
      </c>
      <c r="X10785" s="102" t="s">
        <v>7560</v>
      </c>
      <c r="Y10785" s="101" t="s">
        <v>18</v>
      </c>
    </row>
    <row r="10786">
      <c r="A10786" s="98" t="s">
        <v>30</v>
      </c>
      <c r="B10786" s="99"/>
      <c r="C10786" s="100" t="s">
        <v>20400</v>
      </c>
      <c r="D10786" s="101" t="s">
        <v>135</v>
      </c>
      <c r="E10786" s="101" t="s">
        <v>20401</v>
      </c>
      <c r="F10786" s="99"/>
      <c r="G10786" s="99"/>
      <c r="H10786" s="99"/>
      <c r="I10786" s="99"/>
      <c r="J10786" s="99"/>
      <c r="K10786" s="99"/>
      <c r="L10786" s="99"/>
      <c r="M10786" s="99"/>
      <c r="N10786" s="99"/>
      <c r="O10786" s="99"/>
      <c r="P10786" s="99"/>
      <c r="Q10786" s="99"/>
      <c r="R10786" s="99"/>
      <c r="S10786" s="100">
        <v>1.0</v>
      </c>
      <c r="T10786" s="100">
        <v>1.0</v>
      </c>
      <c r="U10786" s="101" t="s">
        <v>7558</v>
      </c>
      <c r="V10786" s="101" t="s">
        <v>7559</v>
      </c>
      <c r="W10786" s="101" t="s">
        <v>54</v>
      </c>
      <c r="X10786" s="101" t="s">
        <v>7560</v>
      </c>
      <c r="Y10786" s="101" t="s">
        <v>18</v>
      </c>
    </row>
    <row r="10787">
      <c r="A10787" s="98" t="s">
        <v>80</v>
      </c>
      <c r="B10787" s="99"/>
      <c r="C10787" s="100" t="s">
        <v>5647</v>
      </c>
      <c r="D10787" s="101" t="s">
        <v>122</v>
      </c>
      <c r="E10787" s="101" t="s">
        <v>20402</v>
      </c>
      <c r="F10787" s="99"/>
      <c r="G10787" s="99"/>
      <c r="H10787" s="99"/>
      <c r="I10787" s="99"/>
      <c r="J10787" s="99"/>
      <c r="K10787" s="99"/>
      <c r="L10787" s="99"/>
      <c r="M10787" s="99"/>
      <c r="N10787" s="99"/>
      <c r="O10787" s="99"/>
      <c r="P10787" s="99"/>
      <c r="Q10787" s="99"/>
      <c r="R10787" s="99"/>
      <c r="S10787" s="102">
        <v>1.0</v>
      </c>
      <c r="T10787" s="102">
        <v>1.0</v>
      </c>
      <c r="U10787" s="102" t="s">
        <v>7558</v>
      </c>
      <c r="V10787" s="102" t="s">
        <v>7559</v>
      </c>
      <c r="W10787" s="102" t="s">
        <v>54</v>
      </c>
      <c r="X10787" s="102" t="s">
        <v>7560</v>
      </c>
      <c r="Y10787" s="101" t="s">
        <v>18</v>
      </c>
    </row>
    <row r="10788">
      <c r="A10788" s="98" t="s">
        <v>64</v>
      </c>
      <c r="B10788" s="99"/>
      <c r="C10788" s="100" t="s">
        <v>20403</v>
      </c>
      <c r="D10788" s="101" t="s">
        <v>128</v>
      </c>
      <c r="E10788" s="101" t="s">
        <v>20404</v>
      </c>
      <c r="F10788" s="99"/>
      <c r="G10788" s="99"/>
      <c r="H10788" s="99"/>
      <c r="I10788" s="99"/>
      <c r="J10788" s="99"/>
      <c r="K10788" s="99"/>
      <c r="L10788" s="99"/>
      <c r="M10788" s="99"/>
      <c r="N10788" s="99"/>
      <c r="O10788" s="99"/>
      <c r="P10788" s="99"/>
      <c r="Q10788" s="99"/>
      <c r="R10788" s="99"/>
      <c r="S10788" s="102">
        <v>1.0</v>
      </c>
      <c r="T10788" s="102">
        <v>1.0</v>
      </c>
      <c r="U10788" s="102" t="s">
        <v>7558</v>
      </c>
      <c r="V10788" s="102" t="s">
        <v>7559</v>
      </c>
      <c r="W10788" s="102" t="s">
        <v>54</v>
      </c>
      <c r="X10788" s="102" t="s">
        <v>7560</v>
      </c>
      <c r="Y10788" s="101" t="s">
        <v>12</v>
      </c>
    </row>
    <row r="10789">
      <c r="A10789" s="98" t="s">
        <v>23</v>
      </c>
      <c r="B10789" s="99"/>
      <c r="C10789" s="100" t="s">
        <v>20405</v>
      </c>
      <c r="D10789" s="101" t="s">
        <v>135</v>
      </c>
      <c r="E10789" s="101" t="s">
        <v>20406</v>
      </c>
      <c r="F10789" s="99"/>
      <c r="G10789" s="99"/>
      <c r="H10789" s="99"/>
      <c r="I10789" s="99"/>
      <c r="J10789" s="99"/>
      <c r="K10789" s="99"/>
      <c r="L10789" s="99"/>
      <c r="M10789" s="99"/>
      <c r="N10789" s="99"/>
      <c r="O10789" s="99"/>
      <c r="P10789" s="99"/>
      <c r="Q10789" s="99"/>
      <c r="R10789" s="99"/>
      <c r="S10789" s="100">
        <v>1.0</v>
      </c>
      <c r="T10789" s="100">
        <v>1.0</v>
      </c>
      <c r="U10789" s="101" t="s">
        <v>7558</v>
      </c>
      <c r="V10789" s="101" t="s">
        <v>7559</v>
      </c>
      <c r="W10789" s="101" t="s">
        <v>54</v>
      </c>
      <c r="X10789" s="101" t="s">
        <v>7560</v>
      </c>
      <c r="Y10789" s="101" t="s">
        <v>18</v>
      </c>
    </row>
    <row r="10790">
      <c r="A10790" s="103" t="s">
        <v>87</v>
      </c>
      <c r="B10790" s="99"/>
      <c r="C10790" s="100" t="s">
        <v>20407</v>
      </c>
      <c r="D10790" s="101" t="s">
        <v>3117</v>
      </c>
      <c r="E10790" s="101" t="s">
        <v>20408</v>
      </c>
      <c r="F10790" s="99"/>
      <c r="G10790" s="99"/>
      <c r="H10790" s="99"/>
      <c r="I10790" s="99"/>
      <c r="J10790" s="99"/>
      <c r="K10790" s="99"/>
      <c r="L10790" s="99"/>
      <c r="M10790" s="99"/>
      <c r="N10790" s="99"/>
      <c r="O10790" s="99"/>
      <c r="P10790" s="99"/>
      <c r="Q10790" s="99"/>
      <c r="R10790" s="99"/>
      <c r="S10790" s="100">
        <v>1.0</v>
      </c>
      <c r="T10790" s="100">
        <v>0.0</v>
      </c>
      <c r="U10790" s="101" t="s">
        <v>7558</v>
      </c>
      <c r="V10790" s="101" t="s">
        <v>7559</v>
      </c>
      <c r="W10790" s="101" t="s">
        <v>54</v>
      </c>
      <c r="X10790" s="101" t="s">
        <v>7560</v>
      </c>
      <c r="Y10790" s="101" t="s">
        <v>12</v>
      </c>
    </row>
    <row r="10791">
      <c r="A10791" s="98" t="s">
        <v>64</v>
      </c>
      <c r="B10791" s="99"/>
      <c r="C10791" s="100" t="s">
        <v>5649</v>
      </c>
      <c r="D10791" s="101" t="s">
        <v>122</v>
      </c>
      <c r="E10791" s="101" t="s">
        <v>20409</v>
      </c>
      <c r="F10791" s="99"/>
      <c r="G10791" s="99"/>
      <c r="H10791" s="99"/>
      <c r="I10791" s="99"/>
      <c r="J10791" s="99"/>
      <c r="K10791" s="99"/>
      <c r="L10791" s="99"/>
      <c r="M10791" s="99"/>
      <c r="N10791" s="99"/>
      <c r="O10791" s="99"/>
      <c r="P10791" s="99"/>
      <c r="Q10791" s="99"/>
      <c r="R10791" s="99"/>
      <c r="S10791" s="102">
        <v>1.0</v>
      </c>
      <c r="T10791" s="102">
        <v>1.0</v>
      </c>
      <c r="U10791" s="102" t="s">
        <v>7558</v>
      </c>
      <c r="V10791" s="102" t="s">
        <v>7559</v>
      </c>
      <c r="W10791" s="102" t="s">
        <v>54</v>
      </c>
      <c r="X10791" s="102" t="s">
        <v>7560</v>
      </c>
      <c r="Y10791" s="101" t="s">
        <v>18</v>
      </c>
    </row>
    <row r="10792">
      <c r="A10792" s="103" t="s">
        <v>87</v>
      </c>
      <c r="B10792" s="99"/>
      <c r="C10792" s="100" t="s">
        <v>20410</v>
      </c>
      <c r="D10792" s="101" t="s">
        <v>471</v>
      </c>
      <c r="E10792" s="101" t="s">
        <v>20411</v>
      </c>
      <c r="F10792" s="99"/>
      <c r="G10792" s="99"/>
      <c r="H10792" s="99"/>
      <c r="I10792" s="99"/>
      <c r="J10792" s="99"/>
      <c r="K10792" s="99"/>
      <c r="L10792" s="99"/>
      <c r="M10792" s="99"/>
      <c r="N10792" s="99"/>
      <c r="O10792" s="99"/>
      <c r="P10792" s="99"/>
      <c r="Q10792" s="99"/>
      <c r="R10792" s="99"/>
      <c r="S10792" s="100">
        <v>1.0</v>
      </c>
      <c r="T10792" s="100">
        <v>1.0</v>
      </c>
      <c r="U10792" s="101" t="s">
        <v>7558</v>
      </c>
      <c r="V10792" s="101" t="s">
        <v>7559</v>
      </c>
      <c r="W10792" s="101" t="s">
        <v>54</v>
      </c>
      <c r="X10792" s="101" t="s">
        <v>7560</v>
      </c>
      <c r="Y10792" s="101" t="s">
        <v>18</v>
      </c>
    </row>
    <row r="10793">
      <c r="A10793" s="98" t="s">
        <v>93</v>
      </c>
      <c r="B10793" s="99"/>
      <c r="C10793" s="100" t="s">
        <v>20412</v>
      </c>
      <c r="D10793" s="101" t="s">
        <v>122</v>
      </c>
      <c r="E10793" s="101" t="s">
        <v>20413</v>
      </c>
      <c r="F10793" s="99"/>
      <c r="G10793" s="99"/>
      <c r="H10793" s="99"/>
      <c r="I10793" s="99"/>
      <c r="J10793" s="99"/>
      <c r="K10793" s="99"/>
      <c r="L10793" s="99"/>
      <c r="M10793" s="99"/>
      <c r="N10793" s="99"/>
      <c r="O10793" s="99"/>
      <c r="P10793" s="99"/>
      <c r="Q10793" s="99"/>
      <c r="R10793" s="99"/>
      <c r="S10793" s="102">
        <v>1.0</v>
      </c>
      <c r="T10793" s="102">
        <v>1.0</v>
      </c>
      <c r="U10793" s="102" t="s">
        <v>7558</v>
      </c>
      <c r="V10793" s="102" t="s">
        <v>7559</v>
      </c>
      <c r="W10793" s="102" t="s">
        <v>54</v>
      </c>
      <c r="X10793" s="102" t="s">
        <v>7560</v>
      </c>
      <c r="Y10793" s="101" t="s">
        <v>18</v>
      </c>
    </row>
    <row r="10794">
      <c r="A10794" s="98" t="s">
        <v>93</v>
      </c>
      <c r="B10794" s="99"/>
      <c r="C10794" s="100" t="s">
        <v>20414</v>
      </c>
      <c r="D10794" s="101" t="s">
        <v>128</v>
      </c>
      <c r="E10794" s="101" t="s">
        <v>20415</v>
      </c>
      <c r="F10794" s="99"/>
      <c r="G10794" s="99"/>
      <c r="H10794" s="99"/>
      <c r="I10794" s="99"/>
      <c r="J10794" s="99"/>
      <c r="K10794" s="99"/>
      <c r="L10794" s="99"/>
      <c r="M10794" s="99"/>
      <c r="N10794" s="99"/>
      <c r="O10794" s="99"/>
      <c r="P10794" s="99"/>
      <c r="Q10794" s="99"/>
      <c r="R10794" s="99"/>
      <c r="S10794" s="102">
        <v>1.0</v>
      </c>
      <c r="T10794" s="102">
        <v>1.0</v>
      </c>
      <c r="U10794" s="102" t="s">
        <v>7558</v>
      </c>
      <c r="V10794" s="102" t="s">
        <v>7559</v>
      </c>
      <c r="W10794" s="102" t="s">
        <v>54</v>
      </c>
      <c r="X10794" s="102" t="s">
        <v>7560</v>
      </c>
      <c r="Y10794" s="101" t="s">
        <v>12</v>
      </c>
    </row>
    <row r="10795">
      <c r="A10795" s="98" t="s">
        <v>64</v>
      </c>
      <c r="B10795" s="99"/>
      <c r="C10795" s="100" t="s">
        <v>20416</v>
      </c>
      <c r="D10795" s="101" t="s">
        <v>135</v>
      </c>
      <c r="E10795" s="101" t="s">
        <v>20417</v>
      </c>
      <c r="F10795" s="99"/>
      <c r="G10795" s="99"/>
      <c r="H10795" s="99"/>
      <c r="I10795" s="99"/>
      <c r="J10795" s="99"/>
      <c r="K10795" s="99"/>
      <c r="L10795" s="99"/>
      <c r="M10795" s="99"/>
      <c r="N10795" s="99"/>
      <c r="O10795" s="99"/>
      <c r="P10795" s="99"/>
      <c r="Q10795" s="99"/>
      <c r="R10795" s="99"/>
      <c r="S10795" s="100">
        <v>1.0</v>
      </c>
      <c r="T10795" s="100">
        <v>1.0</v>
      </c>
      <c r="U10795" s="101" t="s">
        <v>7558</v>
      </c>
      <c r="V10795" s="101" t="s">
        <v>7559</v>
      </c>
      <c r="W10795" s="101" t="s">
        <v>54</v>
      </c>
      <c r="X10795" s="101" t="s">
        <v>7560</v>
      </c>
      <c r="Y10795" s="101" t="s">
        <v>20</v>
      </c>
    </row>
    <row r="10796">
      <c r="A10796" s="98" t="s">
        <v>64</v>
      </c>
      <c r="B10796" s="99"/>
      <c r="C10796" s="100" t="s">
        <v>20418</v>
      </c>
      <c r="D10796" s="101" t="s">
        <v>191</v>
      </c>
      <c r="E10796" s="101" t="s">
        <v>20419</v>
      </c>
      <c r="F10796" s="99"/>
      <c r="G10796" s="99"/>
      <c r="H10796" s="99"/>
      <c r="I10796" s="99"/>
      <c r="J10796" s="99"/>
      <c r="K10796" s="99"/>
      <c r="L10796" s="99"/>
      <c r="M10796" s="99"/>
      <c r="N10796" s="99"/>
      <c r="O10796" s="99"/>
      <c r="P10796" s="99"/>
      <c r="Q10796" s="99"/>
      <c r="R10796" s="99"/>
      <c r="S10796" s="100">
        <v>1.0</v>
      </c>
      <c r="T10796" s="100">
        <v>1.0</v>
      </c>
      <c r="U10796" s="101" t="s">
        <v>7558</v>
      </c>
      <c r="V10796" s="101" t="s">
        <v>7559</v>
      </c>
      <c r="W10796" s="101" t="s">
        <v>54</v>
      </c>
      <c r="X10796" s="101" t="s">
        <v>7560</v>
      </c>
      <c r="Y10796" s="101" t="s">
        <v>20</v>
      </c>
    </row>
    <row r="10797">
      <c r="A10797" s="98" t="s">
        <v>83</v>
      </c>
      <c r="B10797" s="99"/>
      <c r="C10797" s="100" t="s">
        <v>20420</v>
      </c>
      <c r="D10797" s="101" t="s">
        <v>151</v>
      </c>
      <c r="E10797" s="101" t="s">
        <v>20421</v>
      </c>
      <c r="F10797" s="99"/>
      <c r="G10797" s="99"/>
      <c r="H10797" s="99"/>
      <c r="I10797" s="99"/>
      <c r="J10797" s="99"/>
      <c r="K10797" s="99"/>
      <c r="L10797" s="99"/>
      <c r="M10797" s="99"/>
      <c r="N10797" s="99"/>
      <c r="O10797" s="99"/>
      <c r="P10797" s="99"/>
      <c r="Q10797" s="99"/>
      <c r="R10797" s="99"/>
      <c r="S10797" s="102">
        <v>1.0</v>
      </c>
      <c r="T10797" s="102">
        <v>1.0</v>
      </c>
      <c r="U10797" s="102" t="s">
        <v>7558</v>
      </c>
      <c r="V10797" s="102" t="s">
        <v>7559</v>
      </c>
      <c r="W10797" s="102" t="s">
        <v>54</v>
      </c>
      <c r="X10797" s="102" t="s">
        <v>7591</v>
      </c>
      <c r="Y10797" s="101" t="s">
        <v>14</v>
      </c>
      <c r="Z10797" s="33">
        <v>1.0</v>
      </c>
    </row>
    <row r="10798">
      <c r="A10798" s="98" t="s">
        <v>77</v>
      </c>
      <c r="B10798" s="99"/>
      <c r="C10798" s="100" t="s">
        <v>20422</v>
      </c>
      <c r="D10798" s="101" t="s">
        <v>135</v>
      </c>
      <c r="E10798" s="101" t="s">
        <v>20423</v>
      </c>
      <c r="F10798" s="99"/>
      <c r="G10798" s="99"/>
      <c r="H10798" s="99"/>
      <c r="I10798" s="99"/>
      <c r="J10798" s="99"/>
      <c r="K10798" s="99"/>
      <c r="L10798" s="99"/>
      <c r="M10798" s="99"/>
      <c r="N10798" s="99"/>
      <c r="O10798" s="99"/>
      <c r="P10798" s="99"/>
      <c r="Q10798" s="99"/>
      <c r="R10798" s="99"/>
      <c r="S10798" s="100">
        <v>1.0</v>
      </c>
      <c r="T10798" s="100">
        <v>1.0</v>
      </c>
      <c r="U10798" s="101" t="s">
        <v>7558</v>
      </c>
      <c r="V10798" s="101" t="s">
        <v>7559</v>
      </c>
      <c r="W10798" s="101" t="s">
        <v>54</v>
      </c>
      <c r="X10798" s="101" t="s">
        <v>7560</v>
      </c>
      <c r="Y10798" s="101" t="s">
        <v>20</v>
      </c>
    </row>
    <row r="10799">
      <c r="A10799" s="98" t="s">
        <v>77</v>
      </c>
      <c r="B10799" s="99"/>
      <c r="C10799" s="100" t="s">
        <v>20424</v>
      </c>
      <c r="D10799" s="101" t="s">
        <v>135</v>
      </c>
      <c r="E10799" s="101" t="s">
        <v>20425</v>
      </c>
      <c r="F10799" s="99"/>
      <c r="G10799" s="99"/>
      <c r="H10799" s="99"/>
      <c r="I10799" s="99"/>
      <c r="J10799" s="99"/>
      <c r="K10799" s="99"/>
      <c r="L10799" s="99"/>
      <c r="M10799" s="99"/>
      <c r="N10799" s="99"/>
      <c r="O10799" s="99"/>
      <c r="P10799" s="99"/>
      <c r="Q10799" s="99"/>
      <c r="R10799" s="99"/>
      <c r="S10799" s="100">
        <v>1.0</v>
      </c>
      <c r="T10799" s="100">
        <v>1.0</v>
      </c>
      <c r="U10799" s="101" t="s">
        <v>7558</v>
      </c>
      <c r="V10799" s="101" t="s">
        <v>7559</v>
      </c>
      <c r="W10799" s="101" t="s">
        <v>54</v>
      </c>
      <c r="X10799" s="101" t="s">
        <v>7560</v>
      </c>
      <c r="Y10799" s="101" t="s">
        <v>20</v>
      </c>
    </row>
    <row r="10800">
      <c r="A10800" s="98" t="s">
        <v>64</v>
      </c>
      <c r="B10800" s="99"/>
      <c r="C10800" s="100" t="s">
        <v>20426</v>
      </c>
      <c r="D10800" s="101" t="s">
        <v>158</v>
      </c>
      <c r="E10800" s="101" t="s">
        <v>20427</v>
      </c>
      <c r="F10800" s="99"/>
      <c r="G10800" s="99"/>
      <c r="H10800" s="99"/>
      <c r="I10800" s="99"/>
      <c r="J10800" s="99"/>
      <c r="K10800" s="99"/>
      <c r="L10800" s="99"/>
      <c r="M10800" s="99"/>
      <c r="N10800" s="99"/>
      <c r="O10800" s="99"/>
      <c r="P10800" s="99"/>
      <c r="Q10800" s="99"/>
      <c r="R10800" s="99"/>
      <c r="S10800" s="100">
        <v>1.0</v>
      </c>
      <c r="T10800" s="100">
        <v>1.0</v>
      </c>
      <c r="U10800" s="101" t="s">
        <v>7558</v>
      </c>
      <c r="V10800" s="101" t="s">
        <v>7559</v>
      </c>
      <c r="W10800" s="101" t="s">
        <v>55</v>
      </c>
      <c r="X10800" s="101" t="s">
        <v>7560</v>
      </c>
      <c r="Y10800" s="101" t="s">
        <v>20</v>
      </c>
    </row>
    <row r="10801">
      <c r="A10801" s="98" t="s">
        <v>64</v>
      </c>
      <c r="B10801" s="99"/>
      <c r="C10801" s="100" t="s">
        <v>20428</v>
      </c>
      <c r="D10801" s="101" t="s">
        <v>151</v>
      </c>
      <c r="E10801" s="101" t="s">
        <v>20429</v>
      </c>
      <c r="F10801" s="99"/>
      <c r="G10801" s="99"/>
      <c r="H10801" s="99"/>
      <c r="I10801" s="99"/>
      <c r="J10801" s="99"/>
      <c r="K10801" s="99"/>
      <c r="L10801" s="99"/>
      <c r="M10801" s="99"/>
      <c r="N10801" s="99"/>
      <c r="O10801" s="99"/>
      <c r="P10801" s="99"/>
      <c r="Q10801" s="99"/>
      <c r="R10801" s="99"/>
      <c r="S10801" s="102">
        <v>1.0</v>
      </c>
      <c r="T10801" s="102">
        <v>1.0</v>
      </c>
      <c r="U10801" s="102" t="s">
        <v>7558</v>
      </c>
      <c r="V10801" s="102" t="s">
        <v>7559</v>
      </c>
      <c r="W10801" s="102" t="s">
        <v>54</v>
      </c>
      <c r="X10801" s="102" t="s">
        <v>7591</v>
      </c>
      <c r="Y10801" s="101" t="s">
        <v>12</v>
      </c>
      <c r="Z10801" s="33">
        <v>1.0</v>
      </c>
    </row>
    <row r="10802">
      <c r="A10802" s="103" t="s">
        <v>63</v>
      </c>
      <c r="B10802" s="99"/>
      <c r="C10802" s="100" t="s">
        <v>20430</v>
      </c>
      <c r="D10802" s="101" t="s">
        <v>151</v>
      </c>
      <c r="E10802" s="101" t="s">
        <v>20431</v>
      </c>
      <c r="F10802" s="99"/>
      <c r="G10802" s="99"/>
      <c r="H10802" s="99"/>
      <c r="I10802" s="99"/>
      <c r="J10802" s="99"/>
      <c r="K10802" s="99"/>
      <c r="L10802" s="99"/>
      <c r="M10802" s="99"/>
      <c r="N10802" s="99"/>
      <c r="O10802" s="99"/>
      <c r="P10802" s="99"/>
      <c r="Q10802" s="99"/>
      <c r="R10802" s="99"/>
      <c r="S10802" s="102">
        <v>1.0</v>
      </c>
      <c r="T10802" s="102">
        <v>1.0</v>
      </c>
      <c r="U10802" s="102" t="s">
        <v>7558</v>
      </c>
      <c r="V10802" s="102" t="s">
        <v>7559</v>
      </c>
      <c r="W10802" s="102" t="s">
        <v>54</v>
      </c>
      <c r="X10802" s="102" t="s">
        <v>7591</v>
      </c>
      <c r="Y10802" s="101" t="s">
        <v>12</v>
      </c>
      <c r="Z10802" s="33">
        <v>1.0</v>
      </c>
    </row>
    <row r="10803">
      <c r="A10803" s="98" t="s">
        <v>77</v>
      </c>
      <c r="B10803" s="99"/>
      <c r="C10803" s="100" t="s">
        <v>20432</v>
      </c>
      <c r="D10803" s="101" t="s">
        <v>146</v>
      </c>
      <c r="E10803" s="101" t="s">
        <v>20433</v>
      </c>
      <c r="F10803" s="99"/>
      <c r="G10803" s="99"/>
      <c r="H10803" s="99"/>
      <c r="I10803" s="99"/>
      <c r="J10803" s="99"/>
      <c r="K10803" s="99"/>
      <c r="L10803" s="99"/>
      <c r="M10803" s="99"/>
      <c r="N10803" s="99"/>
      <c r="O10803" s="99"/>
      <c r="P10803" s="99"/>
      <c r="Q10803" s="99"/>
      <c r="R10803" s="99"/>
      <c r="S10803" s="100">
        <v>1.0</v>
      </c>
      <c r="T10803" s="100">
        <v>1.0</v>
      </c>
      <c r="U10803" s="101" t="s">
        <v>7558</v>
      </c>
      <c r="V10803" s="101" t="s">
        <v>7559</v>
      </c>
      <c r="W10803" s="101" t="s">
        <v>54</v>
      </c>
      <c r="X10803" s="101" t="s">
        <v>7560</v>
      </c>
      <c r="Y10803" s="101" t="s">
        <v>18</v>
      </c>
    </row>
    <row r="10804">
      <c r="A10804" s="98" t="s">
        <v>93</v>
      </c>
      <c r="B10804" s="99"/>
      <c r="C10804" s="100" t="s">
        <v>20434</v>
      </c>
      <c r="D10804" s="101" t="s">
        <v>191</v>
      </c>
      <c r="E10804" s="101" t="s">
        <v>20435</v>
      </c>
      <c r="F10804" s="99"/>
      <c r="G10804" s="99"/>
      <c r="H10804" s="99"/>
      <c r="I10804" s="99"/>
      <c r="J10804" s="99"/>
      <c r="K10804" s="99"/>
      <c r="L10804" s="99"/>
      <c r="M10804" s="99"/>
      <c r="N10804" s="99"/>
      <c r="O10804" s="99"/>
      <c r="P10804" s="99"/>
      <c r="Q10804" s="99"/>
      <c r="R10804" s="99"/>
      <c r="S10804" s="100">
        <v>1.0</v>
      </c>
      <c r="T10804" s="100">
        <v>1.0</v>
      </c>
      <c r="U10804" s="101" t="s">
        <v>7558</v>
      </c>
      <c r="V10804" s="101" t="s">
        <v>7559</v>
      </c>
      <c r="W10804" s="101" t="s">
        <v>54</v>
      </c>
      <c r="X10804" s="101" t="s">
        <v>7560</v>
      </c>
      <c r="Y10804" s="101" t="s">
        <v>18</v>
      </c>
    </row>
    <row r="10805">
      <c r="A10805" s="98" t="s">
        <v>64</v>
      </c>
      <c r="B10805" s="99"/>
      <c r="C10805" s="100" t="s">
        <v>20436</v>
      </c>
      <c r="D10805" s="101" t="s">
        <v>122</v>
      </c>
      <c r="E10805" s="101" t="s">
        <v>20437</v>
      </c>
      <c r="F10805" s="99"/>
      <c r="G10805" s="99"/>
      <c r="H10805" s="99"/>
      <c r="I10805" s="99"/>
      <c r="J10805" s="99"/>
      <c r="K10805" s="99"/>
      <c r="L10805" s="99"/>
      <c r="M10805" s="99"/>
      <c r="N10805" s="99"/>
      <c r="O10805" s="99"/>
      <c r="P10805" s="99"/>
      <c r="Q10805" s="99"/>
      <c r="R10805" s="99"/>
      <c r="S10805" s="102">
        <v>1.0</v>
      </c>
      <c r="T10805" s="102">
        <v>1.0</v>
      </c>
      <c r="U10805" s="102" t="s">
        <v>7558</v>
      </c>
      <c r="V10805" s="102" t="s">
        <v>7559</v>
      </c>
      <c r="W10805" s="102" t="s">
        <v>54</v>
      </c>
      <c r="X10805" s="102" t="s">
        <v>7560</v>
      </c>
      <c r="Y10805" s="101" t="s">
        <v>18</v>
      </c>
    </row>
    <row r="10806">
      <c r="A10806" s="98" t="s">
        <v>77</v>
      </c>
      <c r="B10806" s="99"/>
      <c r="C10806" s="100" t="s">
        <v>5655</v>
      </c>
      <c r="D10806" s="101" t="s">
        <v>471</v>
      </c>
      <c r="E10806" s="101" t="s">
        <v>20438</v>
      </c>
      <c r="F10806" s="99"/>
      <c r="G10806" s="99"/>
      <c r="H10806" s="99"/>
      <c r="I10806" s="99"/>
      <c r="J10806" s="99"/>
      <c r="K10806" s="99"/>
      <c r="L10806" s="99"/>
      <c r="M10806" s="99"/>
      <c r="N10806" s="99"/>
      <c r="O10806" s="99"/>
      <c r="P10806" s="99"/>
      <c r="Q10806" s="99"/>
      <c r="R10806" s="99"/>
      <c r="S10806" s="100">
        <v>1.0</v>
      </c>
      <c r="T10806" s="100">
        <v>1.0</v>
      </c>
      <c r="U10806" s="101" t="s">
        <v>7558</v>
      </c>
      <c r="V10806" s="101" t="s">
        <v>7559</v>
      </c>
      <c r="W10806" s="101" t="s">
        <v>54</v>
      </c>
      <c r="X10806" s="101" t="s">
        <v>7560</v>
      </c>
      <c r="Y10806" s="101" t="s">
        <v>18</v>
      </c>
    </row>
    <row r="10807">
      <c r="A10807" s="98" t="s">
        <v>77</v>
      </c>
      <c r="B10807" s="99"/>
      <c r="C10807" s="100" t="s">
        <v>20439</v>
      </c>
      <c r="D10807" s="101" t="s">
        <v>135</v>
      </c>
      <c r="E10807" s="101" t="s">
        <v>20440</v>
      </c>
      <c r="F10807" s="99"/>
      <c r="G10807" s="99"/>
      <c r="H10807" s="99"/>
      <c r="I10807" s="99"/>
      <c r="J10807" s="99"/>
      <c r="K10807" s="99"/>
      <c r="L10807" s="99"/>
      <c r="M10807" s="99"/>
      <c r="N10807" s="99"/>
      <c r="O10807" s="99"/>
      <c r="P10807" s="99"/>
      <c r="Q10807" s="99"/>
      <c r="R10807" s="99"/>
      <c r="S10807" s="100">
        <v>1.0</v>
      </c>
      <c r="T10807" s="100">
        <v>1.0</v>
      </c>
      <c r="U10807" s="101" t="s">
        <v>7558</v>
      </c>
      <c r="V10807" s="101" t="s">
        <v>7559</v>
      </c>
      <c r="W10807" s="101" t="s">
        <v>54</v>
      </c>
      <c r="X10807" s="101" t="s">
        <v>7560</v>
      </c>
      <c r="Y10807" s="101" t="s">
        <v>18</v>
      </c>
    </row>
    <row r="10808">
      <c r="A10808" s="103" t="s">
        <v>63</v>
      </c>
      <c r="B10808" s="99"/>
      <c r="C10808" s="100" t="s">
        <v>5657</v>
      </c>
      <c r="D10808" s="101" t="s">
        <v>122</v>
      </c>
      <c r="E10808" s="101" t="s">
        <v>5658</v>
      </c>
      <c r="F10808" s="99"/>
      <c r="G10808" s="99"/>
      <c r="H10808" s="99"/>
      <c r="I10808" s="99"/>
      <c r="J10808" s="99"/>
      <c r="K10808" s="99"/>
      <c r="L10808" s="99"/>
      <c r="M10808" s="99"/>
      <c r="N10808" s="99"/>
      <c r="O10808" s="99"/>
      <c r="P10808" s="99"/>
      <c r="Q10808" s="99"/>
      <c r="R10808" s="99"/>
      <c r="S10808" s="102">
        <v>1.0</v>
      </c>
      <c r="T10808" s="102">
        <v>1.0</v>
      </c>
      <c r="U10808" s="102" t="s">
        <v>7558</v>
      </c>
      <c r="V10808" s="102" t="s">
        <v>7559</v>
      </c>
      <c r="W10808" s="102" t="s">
        <v>54</v>
      </c>
      <c r="X10808" s="102" t="s">
        <v>7560</v>
      </c>
      <c r="Y10808" s="101" t="s">
        <v>18</v>
      </c>
    </row>
    <row r="10809">
      <c r="A10809" s="98" t="s">
        <v>93</v>
      </c>
      <c r="B10809" s="99"/>
      <c r="C10809" s="100" t="s">
        <v>20441</v>
      </c>
      <c r="D10809" s="101" t="s">
        <v>122</v>
      </c>
      <c r="E10809" s="101" t="s">
        <v>20442</v>
      </c>
      <c r="F10809" s="99"/>
      <c r="G10809" s="99"/>
      <c r="H10809" s="99"/>
      <c r="I10809" s="99"/>
      <c r="J10809" s="99"/>
      <c r="K10809" s="99"/>
      <c r="L10809" s="99"/>
      <c r="M10809" s="99"/>
      <c r="N10809" s="99"/>
      <c r="O10809" s="99"/>
      <c r="P10809" s="99"/>
      <c r="Q10809" s="99"/>
      <c r="R10809" s="99"/>
      <c r="S10809" s="102">
        <v>1.0</v>
      </c>
      <c r="T10809" s="102">
        <v>1.0</v>
      </c>
      <c r="U10809" s="102" t="s">
        <v>7558</v>
      </c>
      <c r="V10809" s="102" t="s">
        <v>7559</v>
      </c>
      <c r="W10809" s="102" t="s">
        <v>54</v>
      </c>
      <c r="X10809" s="102" t="s">
        <v>7560</v>
      </c>
      <c r="Y10809" s="101" t="s">
        <v>18</v>
      </c>
    </row>
    <row r="10810">
      <c r="A10810" s="98" t="s">
        <v>64</v>
      </c>
      <c r="B10810" s="99"/>
      <c r="C10810" s="100" t="s">
        <v>20443</v>
      </c>
      <c r="D10810" s="101" t="s">
        <v>151</v>
      </c>
      <c r="E10810" s="101" t="s">
        <v>20444</v>
      </c>
      <c r="F10810" s="99"/>
      <c r="G10810" s="99"/>
      <c r="H10810" s="99"/>
      <c r="I10810" s="99"/>
      <c r="J10810" s="99"/>
      <c r="K10810" s="99"/>
      <c r="L10810" s="99"/>
      <c r="M10810" s="99"/>
      <c r="N10810" s="99"/>
      <c r="O10810" s="99"/>
      <c r="P10810" s="99"/>
      <c r="Q10810" s="99"/>
      <c r="R10810" s="99"/>
      <c r="S10810" s="102">
        <v>1.0</v>
      </c>
      <c r="T10810" s="102">
        <v>1.0</v>
      </c>
      <c r="U10810" s="102" t="s">
        <v>7558</v>
      </c>
      <c r="V10810" s="102" t="s">
        <v>7559</v>
      </c>
      <c r="W10810" s="102" t="s">
        <v>54</v>
      </c>
      <c r="X10810" s="102" t="s">
        <v>7591</v>
      </c>
      <c r="Y10810" s="101" t="s">
        <v>12</v>
      </c>
      <c r="Z10810" s="33">
        <v>1.0</v>
      </c>
    </row>
    <row r="10811">
      <c r="A10811" s="98" t="s">
        <v>93</v>
      </c>
      <c r="B10811" s="99"/>
      <c r="C10811" s="100" t="s">
        <v>20445</v>
      </c>
      <c r="D10811" s="101" t="s">
        <v>122</v>
      </c>
      <c r="E10811" s="101" t="s">
        <v>20446</v>
      </c>
      <c r="F10811" s="99"/>
      <c r="G10811" s="99"/>
      <c r="H10811" s="99"/>
      <c r="I10811" s="99"/>
      <c r="J10811" s="99"/>
      <c r="K10811" s="99"/>
      <c r="L10811" s="99"/>
      <c r="M10811" s="99"/>
      <c r="N10811" s="99"/>
      <c r="O10811" s="99"/>
      <c r="P10811" s="99"/>
      <c r="Q10811" s="99"/>
      <c r="R10811" s="99"/>
      <c r="S10811" s="102">
        <v>1.0</v>
      </c>
      <c r="T10811" s="102">
        <v>1.0</v>
      </c>
      <c r="U10811" s="102" t="s">
        <v>7558</v>
      </c>
      <c r="V10811" s="102" t="s">
        <v>7559</v>
      </c>
      <c r="W10811" s="102" t="s">
        <v>54</v>
      </c>
      <c r="X10811" s="102" t="s">
        <v>7560</v>
      </c>
      <c r="Y10811" s="101" t="s">
        <v>18</v>
      </c>
    </row>
    <row r="10812">
      <c r="A10812" s="98" t="s">
        <v>81</v>
      </c>
      <c r="B10812" s="99"/>
      <c r="C10812" s="100" t="s">
        <v>20447</v>
      </c>
      <c r="D10812" s="101" t="s">
        <v>122</v>
      </c>
      <c r="E10812" s="101" t="s">
        <v>20448</v>
      </c>
      <c r="F10812" s="99"/>
      <c r="G10812" s="99"/>
      <c r="H10812" s="99"/>
      <c r="I10812" s="99"/>
      <c r="J10812" s="99"/>
      <c r="K10812" s="99"/>
      <c r="L10812" s="99"/>
      <c r="M10812" s="99"/>
      <c r="N10812" s="99"/>
      <c r="O10812" s="99"/>
      <c r="P10812" s="99"/>
      <c r="Q10812" s="99"/>
      <c r="R10812" s="99"/>
      <c r="S10812" s="102">
        <v>1.0</v>
      </c>
      <c r="T10812" s="102">
        <v>1.0</v>
      </c>
      <c r="U10812" s="102" t="s">
        <v>7558</v>
      </c>
      <c r="V10812" s="102" t="s">
        <v>7559</v>
      </c>
      <c r="W10812" s="102" t="s">
        <v>54</v>
      </c>
      <c r="X10812" s="102" t="s">
        <v>7560</v>
      </c>
      <c r="Y10812" s="101" t="s">
        <v>18</v>
      </c>
    </row>
    <row r="10813">
      <c r="A10813" s="98" t="s">
        <v>64</v>
      </c>
      <c r="B10813" s="99"/>
      <c r="C10813" s="100" t="s">
        <v>20449</v>
      </c>
      <c r="D10813" s="101" t="s">
        <v>122</v>
      </c>
      <c r="E10813" s="101" t="s">
        <v>20450</v>
      </c>
      <c r="F10813" s="99"/>
      <c r="G10813" s="99"/>
      <c r="H10813" s="99"/>
      <c r="I10813" s="99"/>
      <c r="J10813" s="99"/>
      <c r="K10813" s="99"/>
      <c r="L10813" s="99"/>
      <c r="M10813" s="99"/>
      <c r="N10813" s="99"/>
      <c r="O10813" s="99"/>
      <c r="P10813" s="99"/>
      <c r="Q10813" s="99"/>
      <c r="R10813" s="99"/>
      <c r="S10813" s="102">
        <v>1.0</v>
      </c>
      <c r="T10813" s="102">
        <v>1.0</v>
      </c>
      <c r="U10813" s="102" t="s">
        <v>7558</v>
      </c>
      <c r="V10813" s="102" t="s">
        <v>7559</v>
      </c>
      <c r="W10813" s="102" t="s">
        <v>54</v>
      </c>
      <c r="X10813" s="102" t="s">
        <v>7560</v>
      </c>
      <c r="Y10813" s="101" t="s">
        <v>18</v>
      </c>
    </row>
    <row r="10814">
      <c r="A10814" s="103" t="s">
        <v>24</v>
      </c>
      <c r="B10814" s="99"/>
      <c r="C10814" s="100" t="s">
        <v>20451</v>
      </c>
      <c r="D10814" s="101" t="s">
        <v>135</v>
      </c>
      <c r="E10814" s="101" t="s">
        <v>20452</v>
      </c>
      <c r="F10814" s="99"/>
      <c r="G10814" s="99"/>
      <c r="H10814" s="99"/>
      <c r="I10814" s="99"/>
      <c r="J10814" s="99"/>
      <c r="K10814" s="99"/>
      <c r="L10814" s="99"/>
      <c r="M10814" s="99"/>
      <c r="N10814" s="99"/>
      <c r="O10814" s="99"/>
      <c r="P10814" s="99"/>
      <c r="Q10814" s="99"/>
      <c r="R10814" s="99"/>
      <c r="S10814" s="100">
        <v>1.0</v>
      </c>
      <c r="T10814" s="100">
        <v>1.0</v>
      </c>
      <c r="U10814" s="101" t="s">
        <v>7558</v>
      </c>
      <c r="V10814" s="101" t="s">
        <v>7559</v>
      </c>
      <c r="W10814" s="101" t="s">
        <v>54</v>
      </c>
      <c r="X10814" s="101" t="s">
        <v>7560</v>
      </c>
      <c r="Y10814" s="101" t="s">
        <v>18</v>
      </c>
    </row>
    <row r="10815">
      <c r="A10815" s="98" t="s">
        <v>77</v>
      </c>
      <c r="B10815" s="99"/>
      <c r="C10815" s="100" t="s">
        <v>20453</v>
      </c>
      <c r="D10815" s="101" t="s">
        <v>471</v>
      </c>
      <c r="E10815" s="101" t="s">
        <v>20454</v>
      </c>
      <c r="F10815" s="99"/>
      <c r="G10815" s="99"/>
      <c r="H10815" s="99"/>
      <c r="I10815" s="99"/>
      <c r="J10815" s="99"/>
      <c r="K10815" s="99"/>
      <c r="L10815" s="99"/>
      <c r="M10815" s="99"/>
      <c r="N10815" s="99"/>
      <c r="O10815" s="99"/>
      <c r="P10815" s="99"/>
      <c r="Q10815" s="99"/>
      <c r="R10815" s="99"/>
      <c r="S10815" s="100">
        <v>1.0</v>
      </c>
      <c r="T10815" s="100">
        <v>1.0</v>
      </c>
      <c r="U10815" s="101" t="s">
        <v>7558</v>
      </c>
      <c r="V10815" s="101" t="s">
        <v>7559</v>
      </c>
      <c r="W10815" s="101" t="s">
        <v>54</v>
      </c>
      <c r="X10815" s="101" t="s">
        <v>7560</v>
      </c>
      <c r="Y10815" s="101" t="s">
        <v>18</v>
      </c>
    </row>
    <row r="10816">
      <c r="A10816" s="98" t="s">
        <v>64</v>
      </c>
      <c r="B10816" s="99"/>
      <c r="C10816" s="100" t="s">
        <v>20455</v>
      </c>
      <c r="D10816" s="101" t="s">
        <v>151</v>
      </c>
      <c r="E10816" s="101" t="s">
        <v>20456</v>
      </c>
      <c r="F10816" s="99"/>
      <c r="G10816" s="99"/>
      <c r="H10816" s="99"/>
      <c r="I10816" s="99"/>
      <c r="J10816" s="99"/>
      <c r="K10816" s="99"/>
      <c r="L10816" s="99"/>
      <c r="M10816" s="99"/>
      <c r="N10816" s="99"/>
      <c r="O10816" s="99"/>
      <c r="P10816" s="99"/>
      <c r="Q10816" s="99"/>
      <c r="R10816" s="99"/>
      <c r="S10816" s="102">
        <v>0.0</v>
      </c>
      <c r="T10816" s="102"/>
      <c r="U10816" s="102"/>
      <c r="V10816" s="102"/>
      <c r="W10816" s="102"/>
      <c r="X10816" s="102"/>
      <c r="Y10816" s="101" t="s">
        <v>12</v>
      </c>
    </row>
    <row r="10817">
      <c r="A10817" s="103" t="s">
        <v>87</v>
      </c>
      <c r="B10817" s="99"/>
      <c r="C10817" s="100" t="s">
        <v>20457</v>
      </c>
      <c r="D10817" s="101" t="s">
        <v>122</v>
      </c>
      <c r="E10817" s="101" t="s">
        <v>20458</v>
      </c>
      <c r="F10817" s="99"/>
      <c r="G10817" s="99"/>
      <c r="H10817" s="99"/>
      <c r="I10817" s="99"/>
      <c r="J10817" s="99"/>
      <c r="K10817" s="99"/>
      <c r="L10817" s="99"/>
      <c r="M10817" s="99"/>
      <c r="N10817" s="99"/>
      <c r="O10817" s="99"/>
      <c r="P10817" s="99"/>
      <c r="Q10817" s="99"/>
      <c r="R10817" s="99"/>
      <c r="S10817" s="102">
        <v>1.0</v>
      </c>
      <c r="T10817" s="102">
        <v>1.0</v>
      </c>
      <c r="U10817" s="102" t="s">
        <v>7558</v>
      </c>
      <c r="V10817" s="102" t="s">
        <v>7559</v>
      </c>
      <c r="W10817" s="102" t="s">
        <v>54</v>
      </c>
      <c r="X10817" s="102" t="s">
        <v>7560</v>
      </c>
      <c r="Y10817" s="101" t="s">
        <v>18</v>
      </c>
    </row>
    <row r="10818">
      <c r="A10818" s="98" t="s">
        <v>64</v>
      </c>
      <c r="B10818" s="99"/>
      <c r="C10818" s="100" t="s">
        <v>20459</v>
      </c>
      <c r="D10818" s="101" t="s">
        <v>122</v>
      </c>
      <c r="E10818" s="101" t="s">
        <v>20460</v>
      </c>
      <c r="F10818" s="99"/>
      <c r="G10818" s="99"/>
      <c r="H10818" s="99"/>
      <c r="I10818" s="99"/>
      <c r="J10818" s="99"/>
      <c r="K10818" s="99"/>
      <c r="L10818" s="99"/>
      <c r="M10818" s="99"/>
      <c r="N10818" s="99"/>
      <c r="O10818" s="99"/>
      <c r="P10818" s="99"/>
      <c r="Q10818" s="99"/>
      <c r="R10818" s="99"/>
      <c r="S10818" s="102">
        <v>1.0</v>
      </c>
      <c r="T10818" s="102">
        <v>1.0</v>
      </c>
      <c r="U10818" s="102" t="s">
        <v>7558</v>
      </c>
      <c r="V10818" s="102" t="s">
        <v>7559</v>
      </c>
      <c r="W10818" s="102" t="s">
        <v>54</v>
      </c>
      <c r="X10818" s="102" t="s">
        <v>7560</v>
      </c>
      <c r="Y10818" s="101" t="s">
        <v>18</v>
      </c>
    </row>
    <row r="10819">
      <c r="A10819" s="98" t="s">
        <v>67</v>
      </c>
      <c r="B10819" s="99"/>
      <c r="C10819" s="100" t="s">
        <v>20461</v>
      </c>
      <c r="D10819" s="101" t="s">
        <v>825</v>
      </c>
      <c r="E10819" s="101" t="s">
        <v>20462</v>
      </c>
      <c r="F10819" s="99"/>
      <c r="G10819" s="99"/>
      <c r="H10819" s="99"/>
      <c r="I10819" s="99"/>
      <c r="J10819" s="99"/>
      <c r="K10819" s="99"/>
      <c r="L10819" s="99"/>
      <c r="M10819" s="99"/>
      <c r="N10819" s="99"/>
      <c r="O10819" s="99"/>
      <c r="P10819" s="99"/>
      <c r="Q10819" s="99"/>
      <c r="R10819" s="99"/>
      <c r="S10819" s="102">
        <v>1.0</v>
      </c>
      <c r="T10819" s="102">
        <v>1.0</v>
      </c>
      <c r="U10819" s="102" t="s">
        <v>7558</v>
      </c>
      <c r="V10819" s="102" t="s">
        <v>7559</v>
      </c>
      <c r="W10819" s="102" t="s">
        <v>54</v>
      </c>
      <c r="X10819" s="102" t="s">
        <v>7560</v>
      </c>
      <c r="Y10819" s="101" t="s">
        <v>18</v>
      </c>
    </row>
    <row r="10820">
      <c r="A10820" s="98" t="s">
        <v>44</v>
      </c>
      <c r="B10820" s="99"/>
      <c r="C10820" s="100" t="s">
        <v>20463</v>
      </c>
      <c r="D10820" s="101" t="s">
        <v>122</v>
      </c>
      <c r="E10820" s="101" t="s">
        <v>20464</v>
      </c>
      <c r="F10820" s="99"/>
      <c r="G10820" s="99"/>
      <c r="H10820" s="99"/>
      <c r="I10820" s="99"/>
      <c r="J10820" s="99"/>
      <c r="K10820" s="99"/>
      <c r="L10820" s="99"/>
      <c r="M10820" s="99"/>
      <c r="N10820" s="99"/>
      <c r="O10820" s="99"/>
      <c r="P10820" s="99"/>
      <c r="Q10820" s="99"/>
      <c r="R10820" s="99"/>
      <c r="S10820" s="102">
        <v>1.0</v>
      </c>
      <c r="T10820" s="102">
        <v>1.0</v>
      </c>
      <c r="U10820" s="102" t="s">
        <v>7558</v>
      </c>
      <c r="V10820" s="102" t="s">
        <v>7559</v>
      </c>
      <c r="W10820" s="102" t="s">
        <v>54</v>
      </c>
      <c r="X10820" s="102" t="s">
        <v>7560</v>
      </c>
      <c r="Y10820" s="101" t="s">
        <v>18</v>
      </c>
    </row>
    <row r="10821">
      <c r="A10821" s="98" t="s">
        <v>44</v>
      </c>
      <c r="B10821" s="99"/>
      <c r="C10821" s="100" t="s">
        <v>20465</v>
      </c>
      <c r="D10821" s="101" t="s">
        <v>122</v>
      </c>
      <c r="E10821" s="101" t="s">
        <v>20466</v>
      </c>
      <c r="F10821" s="99"/>
      <c r="G10821" s="99"/>
      <c r="H10821" s="99"/>
      <c r="I10821" s="99"/>
      <c r="J10821" s="99"/>
      <c r="K10821" s="99"/>
      <c r="L10821" s="99"/>
      <c r="M10821" s="99"/>
      <c r="N10821" s="99"/>
      <c r="O10821" s="99"/>
      <c r="P10821" s="99"/>
      <c r="Q10821" s="99"/>
      <c r="R10821" s="99"/>
      <c r="S10821" s="102">
        <v>1.0</v>
      </c>
      <c r="T10821" s="102">
        <v>1.0</v>
      </c>
      <c r="U10821" s="102" t="s">
        <v>7558</v>
      </c>
      <c r="V10821" s="102" t="s">
        <v>7559</v>
      </c>
      <c r="W10821" s="102" t="s">
        <v>54</v>
      </c>
      <c r="X10821" s="102" t="s">
        <v>7560</v>
      </c>
      <c r="Y10821" s="101" t="s">
        <v>18</v>
      </c>
    </row>
    <row r="10822">
      <c r="A10822" s="98" t="s">
        <v>77</v>
      </c>
      <c r="B10822" s="99"/>
      <c r="C10822" s="100" t="s">
        <v>20467</v>
      </c>
      <c r="D10822" s="101" t="s">
        <v>151</v>
      </c>
      <c r="E10822" s="101" t="s">
        <v>20468</v>
      </c>
      <c r="F10822" s="99"/>
      <c r="G10822" s="99"/>
      <c r="H10822" s="99"/>
      <c r="I10822" s="99"/>
      <c r="J10822" s="99"/>
      <c r="K10822" s="99"/>
      <c r="L10822" s="99"/>
      <c r="M10822" s="99"/>
      <c r="N10822" s="99"/>
      <c r="O10822" s="99"/>
      <c r="P10822" s="99"/>
      <c r="Q10822" s="99"/>
      <c r="R10822" s="99"/>
      <c r="S10822" s="102">
        <v>1.0</v>
      </c>
      <c r="T10822" s="102">
        <v>1.0</v>
      </c>
      <c r="U10822" s="102" t="s">
        <v>7558</v>
      </c>
      <c r="V10822" s="102" t="s">
        <v>7559</v>
      </c>
      <c r="W10822" s="102" t="s">
        <v>54</v>
      </c>
      <c r="X10822" s="102" t="s">
        <v>7591</v>
      </c>
      <c r="Y10822" s="101" t="s">
        <v>12</v>
      </c>
      <c r="Z10822" s="33">
        <v>1.0</v>
      </c>
    </row>
    <row r="10823">
      <c r="A10823" s="98" t="s">
        <v>64</v>
      </c>
      <c r="B10823" s="99"/>
      <c r="C10823" s="100" t="s">
        <v>20469</v>
      </c>
      <c r="D10823" s="101" t="s">
        <v>146</v>
      </c>
      <c r="E10823" s="101" t="s">
        <v>20470</v>
      </c>
      <c r="F10823" s="99"/>
      <c r="G10823" s="99"/>
      <c r="H10823" s="99"/>
      <c r="I10823" s="99"/>
      <c r="J10823" s="99"/>
      <c r="K10823" s="99"/>
      <c r="L10823" s="99"/>
      <c r="M10823" s="99"/>
      <c r="N10823" s="99"/>
      <c r="O10823" s="99"/>
      <c r="P10823" s="99"/>
      <c r="Q10823" s="99"/>
      <c r="R10823" s="99"/>
      <c r="S10823" s="100">
        <v>1.0</v>
      </c>
      <c r="T10823" s="100">
        <v>1.0</v>
      </c>
      <c r="U10823" s="101" t="s">
        <v>7558</v>
      </c>
      <c r="V10823" s="101" t="s">
        <v>7559</v>
      </c>
      <c r="W10823" s="101" t="s">
        <v>54</v>
      </c>
      <c r="X10823" s="101" t="s">
        <v>7560</v>
      </c>
      <c r="Y10823" s="101" t="s">
        <v>18</v>
      </c>
    </row>
    <row r="10824">
      <c r="A10824" s="98" t="s">
        <v>64</v>
      </c>
      <c r="B10824" s="99"/>
      <c r="C10824" s="100" t="s">
        <v>20471</v>
      </c>
      <c r="D10824" s="101" t="s">
        <v>825</v>
      </c>
      <c r="E10824" s="101" t="s">
        <v>20472</v>
      </c>
      <c r="F10824" s="99"/>
      <c r="G10824" s="99"/>
      <c r="H10824" s="99"/>
      <c r="I10824" s="99"/>
      <c r="J10824" s="99"/>
      <c r="K10824" s="99"/>
      <c r="L10824" s="99"/>
      <c r="M10824" s="99"/>
      <c r="N10824" s="99"/>
      <c r="O10824" s="99"/>
      <c r="P10824" s="99"/>
      <c r="Q10824" s="99"/>
      <c r="R10824" s="99"/>
      <c r="S10824" s="102">
        <v>1.0</v>
      </c>
      <c r="T10824" s="102">
        <v>1.0</v>
      </c>
      <c r="U10824" s="102" t="s">
        <v>7558</v>
      </c>
      <c r="V10824" s="102" t="s">
        <v>7559</v>
      </c>
      <c r="W10824" s="102" t="s">
        <v>54</v>
      </c>
      <c r="X10824" s="102" t="s">
        <v>7560</v>
      </c>
      <c r="Y10824" s="101" t="s">
        <v>18</v>
      </c>
    </row>
    <row r="10825">
      <c r="A10825" s="98" t="s">
        <v>64</v>
      </c>
      <c r="B10825" s="99"/>
      <c r="C10825" s="100" t="s">
        <v>20473</v>
      </c>
      <c r="D10825" s="101" t="s">
        <v>122</v>
      </c>
      <c r="E10825" s="101" t="s">
        <v>20474</v>
      </c>
      <c r="F10825" s="99"/>
      <c r="G10825" s="99"/>
      <c r="H10825" s="99"/>
      <c r="I10825" s="99"/>
      <c r="J10825" s="99"/>
      <c r="K10825" s="99"/>
      <c r="L10825" s="99"/>
      <c r="M10825" s="99"/>
      <c r="N10825" s="99"/>
      <c r="O10825" s="99"/>
      <c r="P10825" s="99"/>
      <c r="Q10825" s="99"/>
      <c r="R10825" s="99"/>
      <c r="S10825" s="102">
        <v>1.0</v>
      </c>
      <c r="T10825" s="102">
        <v>1.0</v>
      </c>
      <c r="U10825" s="102" t="s">
        <v>7558</v>
      </c>
      <c r="V10825" s="102" t="s">
        <v>7559</v>
      </c>
      <c r="W10825" s="102" t="s">
        <v>54</v>
      </c>
      <c r="X10825" s="102" t="s">
        <v>7560</v>
      </c>
      <c r="Y10825" s="101" t="s">
        <v>18</v>
      </c>
    </row>
    <row r="10826">
      <c r="A10826" s="103" t="s">
        <v>63</v>
      </c>
      <c r="B10826" s="99"/>
      <c r="C10826" s="100" t="s">
        <v>20475</v>
      </c>
      <c r="D10826" s="101" t="s">
        <v>471</v>
      </c>
      <c r="E10826" s="101" t="s">
        <v>20476</v>
      </c>
      <c r="F10826" s="99"/>
      <c r="G10826" s="99"/>
      <c r="H10826" s="99"/>
      <c r="I10826" s="99"/>
      <c r="J10826" s="99"/>
      <c r="K10826" s="99"/>
      <c r="L10826" s="99"/>
      <c r="M10826" s="99"/>
      <c r="N10826" s="99"/>
      <c r="O10826" s="99"/>
      <c r="P10826" s="99"/>
      <c r="Q10826" s="99"/>
      <c r="R10826" s="99"/>
      <c r="S10826" s="100">
        <v>1.0</v>
      </c>
      <c r="T10826" s="100">
        <v>1.0</v>
      </c>
      <c r="U10826" s="101" t="s">
        <v>7558</v>
      </c>
      <c r="V10826" s="101" t="s">
        <v>7559</v>
      </c>
      <c r="W10826" s="101" t="s">
        <v>54</v>
      </c>
      <c r="X10826" s="101" t="s">
        <v>7560</v>
      </c>
      <c r="Y10826" s="101" t="s">
        <v>18</v>
      </c>
    </row>
    <row r="10827">
      <c r="A10827" s="98" t="s">
        <v>80</v>
      </c>
      <c r="B10827" s="99"/>
      <c r="C10827" s="100" t="s">
        <v>20477</v>
      </c>
      <c r="D10827" s="101" t="s">
        <v>471</v>
      </c>
      <c r="E10827" s="101" t="s">
        <v>20478</v>
      </c>
      <c r="F10827" s="99"/>
      <c r="G10827" s="99"/>
      <c r="H10827" s="99"/>
      <c r="I10827" s="99"/>
      <c r="J10827" s="99"/>
      <c r="K10827" s="99"/>
      <c r="L10827" s="99"/>
      <c r="M10827" s="99"/>
      <c r="N10827" s="99"/>
      <c r="O10827" s="99"/>
      <c r="P10827" s="99"/>
      <c r="Q10827" s="99"/>
      <c r="R10827" s="99"/>
      <c r="S10827" s="100">
        <v>1.0</v>
      </c>
      <c r="T10827" s="100">
        <v>1.0</v>
      </c>
      <c r="U10827" s="101" t="s">
        <v>7558</v>
      </c>
      <c r="V10827" s="101" t="s">
        <v>7559</v>
      </c>
      <c r="W10827" s="101" t="s">
        <v>54</v>
      </c>
      <c r="X10827" s="101" t="s">
        <v>7560</v>
      </c>
      <c r="Y10827" s="101" t="s">
        <v>18</v>
      </c>
    </row>
    <row r="10828">
      <c r="A10828" s="98" t="s">
        <v>77</v>
      </c>
      <c r="B10828" s="99"/>
      <c r="C10828" s="100" t="s">
        <v>20479</v>
      </c>
      <c r="D10828" s="101" t="s">
        <v>135</v>
      </c>
      <c r="E10828" s="101" t="s">
        <v>20480</v>
      </c>
      <c r="F10828" s="99"/>
      <c r="G10828" s="99"/>
      <c r="H10828" s="99"/>
      <c r="I10828" s="99"/>
      <c r="J10828" s="99"/>
      <c r="K10828" s="99"/>
      <c r="L10828" s="99"/>
      <c r="M10828" s="99"/>
      <c r="N10828" s="99"/>
      <c r="O10828" s="99"/>
      <c r="P10828" s="99"/>
      <c r="Q10828" s="99"/>
      <c r="R10828" s="99"/>
      <c r="S10828" s="100">
        <v>1.0</v>
      </c>
      <c r="T10828" s="100">
        <v>1.0</v>
      </c>
      <c r="U10828" s="101" t="s">
        <v>7558</v>
      </c>
      <c r="V10828" s="101" t="s">
        <v>7559</v>
      </c>
      <c r="W10828" s="101" t="s">
        <v>54</v>
      </c>
      <c r="X10828" s="101" t="s">
        <v>7560</v>
      </c>
      <c r="Y10828" s="101" t="s">
        <v>18</v>
      </c>
    </row>
    <row r="10829">
      <c r="A10829" s="98" t="s">
        <v>93</v>
      </c>
      <c r="B10829" s="99"/>
      <c r="C10829" s="100" t="s">
        <v>20481</v>
      </c>
      <c r="D10829" s="101" t="s">
        <v>122</v>
      </c>
      <c r="E10829" s="101" t="s">
        <v>20482</v>
      </c>
      <c r="F10829" s="99"/>
      <c r="G10829" s="99"/>
      <c r="H10829" s="99"/>
      <c r="I10829" s="99"/>
      <c r="J10829" s="99"/>
      <c r="K10829" s="99"/>
      <c r="L10829" s="99"/>
      <c r="M10829" s="99"/>
      <c r="N10829" s="99"/>
      <c r="O10829" s="99"/>
      <c r="P10829" s="99"/>
      <c r="Q10829" s="99"/>
      <c r="R10829" s="99"/>
      <c r="S10829" s="102">
        <v>1.0</v>
      </c>
      <c r="T10829" s="102">
        <v>1.0</v>
      </c>
      <c r="U10829" s="102" t="s">
        <v>7558</v>
      </c>
      <c r="V10829" s="102" t="s">
        <v>7559</v>
      </c>
      <c r="W10829" s="102" t="s">
        <v>54</v>
      </c>
      <c r="X10829" s="102" t="s">
        <v>7560</v>
      </c>
      <c r="Y10829" s="101" t="s">
        <v>18</v>
      </c>
    </row>
    <row r="10830">
      <c r="A10830" s="98" t="s">
        <v>81</v>
      </c>
      <c r="B10830" s="99"/>
      <c r="C10830" s="100" t="s">
        <v>20483</v>
      </c>
      <c r="D10830" s="101" t="s">
        <v>122</v>
      </c>
      <c r="E10830" s="101" t="s">
        <v>20484</v>
      </c>
      <c r="F10830" s="99"/>
      <c r="G10830" s="99"/>
      <c r="H10830" s="99"/>
      <c r="I10830" s="99"/>
      <c r="J10830" s="99"/>
      <c r="K10830" s="99"/>
      <c r="L10830" s="99"/>
      <c r="M10830" s="99"/>
      <c r="N10830" s="99"/>
      <c r="O10830" s="99"/>
      <c r="P10830" s="99"/>
      <c r="Q10830" s="99"/>
      <c r="R10830" s="99"/>
      <c r="S10830" s="102">
        <v>1.0</v>
      </c>
      <c r="T10830" s="102">
        <v>1.0</v>
      </c>
      <c r="U10830" s="102" t="s">
        <v>7558</v>
      </c>
      <c r="V10830" s="102" t="s">
        <v>7559</v>
      </c>
      <c r="W10830" s="102" t="s">
        <v>54</v>
      </c>
      <c r="X10830" s="102" t="s">
        <v>7560</v>
      </c>
      <c r="Y10830" s="101" t="s">
        <v>18</v>
      </c>
    </row>
    <row r="10831">
      <c r="A10831" s="98" t="s">
        <v>81</v>
      </c>
      <c r="B10831" s="99"/>
      <c r="C10831" s="100" t="s">
        <v>20485</v>
      </c>
      <c r="D10831" s="101" t="s">
        <v>135</v>
      </c>
      <c r="E10831" s="101" t="s">
        <v>20486</v>
      </c>
      <c r="F10831" s="99"/>
      <c r="G10831" s="99"/>
      <c r="H10831" s="99"/>
      <c r="I10831" s="99"/>
      <c r="J10831" s="99"/>
      <c r="K10831" s="99"/>
      <c r="L10831" s="99"/>
      <c r="M10831" s="99"/>
      <c r="N10831" s="99"/>
      <c r="O10831" s="99"/>
      <c r="P10831" s="99"/>
      <c r="Q10831" s="99"/>
      <c r="R10831" s="99"/>
      <c r="S10831" s="100">
        <v>1.0</v>
      </c>
      <c r="T10831" s="100">
        <v>1.0</v>
      </c>
      <c r="U10831" s="101" t="s">
        <v>7558</v>
      </c>
      <c r="V10831" s="101" t="s">
        <v>7559</v>
      </c>
      <c r="W10831" s="101" t="s">
        <v>54</v>
      </c>
      <c r="X10831" s="101" t="s">
        <v>7560</v>
      </c>
      <c r="Y10831" s="101" t="s">
        <v>18</v>
      </c>
    </row>
    <row r="10832">
      <c r="A10832" s="103" t="s">
        <v>63</v>
      </c>
      <c r="B10832" s="99"/>
      <c r="C10832" s="100" t="s">
        <v>20487</v>
      </c>
      <c r="D10832" s="101" t="s">
        <v>135</v>
      </c>
      <c r="E10832" s="101" t="s">
        <v>20488</v>
      </c>
      <c r="F10832" s="99"/>
      <c r="G10832" s="99"/>
      <c r="H10832" s="99"/>
      <c r="I10832" s="99"/>
      <c r="J10832" s="99"/>
      <c r="K10832" s="99"/>
      <c r="L10832" s="99"/>
      <c r="M10832" s="99"/>
      <c r="N10832" s="99"/>
      <c r="O10832" s="99"/>
      <c r="P10832" s="99"/>
      <c r="Q10832" s="99"/>
      <c r="R10832" s="99"/>
      <c r="S10832" s="100">
        <v>1.0</v>
      </c>
      <c r="T10832" s="100">
        <v>1.0</v>
      </c>
      <c r="U10832" s="101" t="s">
        <v>7558</v>
      </c>
      <c r="V10832" s="101" t="s">
        <v>7559</v>
      </c>
      <c r="W10832" s="101" t="s">
        <v>54</v>
      </c>
      <c r="X10832" s="101" t="s">
        <v>7560</v>
      </c>
      <c r="Y10832" s="101" t="s">
        <v>18</v>
      </c>
    </row>
    <row r="10833">
      <c r="A10833" s="98" t="s">
        <v>77</v>
      </c>
      <c r="B10833" s="99"/>
      <c r="C10833" s="100" t="s">
        <v>20489</v>
      </c>
      <c r="D10833" s="101" t="s">
        <v>135</v>
      </c>
      <c r="E10833" s="101" t="s">
        <v>20490</v>
      </c>
      <c r="F10833" s="99"/>
      <c r="G10833" s="99"/>
      <c r="H10833" s="99"/>
      <c r="I10833" s="99"/>
      <c r="J10833" s="99"/>
      <c r="K10833" s="99"/>
      <c r="L10833" s="99"/>
      <c r="M10833" s="99"/>
      <c r="N10833" s="99"/>
      <c r="O10833" s="99"/>
      <c r="P10833" s="99"/>
      <c r="Q10833" s="99"/>
      <c r="R10833" s="99"/>
      <c r="S10833" s="100">
        <v>1.0</v>
      </c>
      <c r="T10833" s="100">
        <v>1.0</v>
      </c>
      <c r="U10833" s="101" t="s">
        <v>7558</v>
      </c>
      <c r="V10833" s="101" t="s">
        <v>7559</v>
      </c>
      <c r="W10833" s="101" t="s">
        <v>54</v>
      </c>
      <c r="X10833" s="101" t="s">
        <v>7560</v>
      </c>
      <c r="Y10833" s="101" t="s">
        <v>18</v>
      </c>
    </row>
    <row r="10834">
      <c r="A10834" s="98" t="s">
        <v>64</v>
      </c>
      <c r="B10834" s="99"/>
      <c r="C10834" s="100" t="s">
        <v>20491</v>
      </c>
      <c r="D10834" s="101" t="s">
        <v>135</v>
      </c>
      <c r="E10834" s="101" t="s">
        <v>5664</v>
      </c>
      <c r="F10834" s="99"/>
      <c r="G10834" s="99"/>
      <c r="H10834" s="99"/>
      <c r="I10834" s="99"/>
      <c r="J10834" s="99"/>
      <c r="K10834" s="99"/>
      <c r="L10834" s="99"/>
      <c r="M10834" s="99"/>
      <c r="N10834" s="99"/>
      <c r="O10834" s="99"/>
      <c r="P10834" s="99"/>
      <c r="Q10834" s="99"/>
      <c r="R10834" s="99"/>
      <c r="S10834" s="100">
        <v>1.0</v>
      </c>
      <c r="T10834" s="100">
        <v>1.0</v>
      </c>
      <c r="U10834" s="101" t="s">
        <v>7558</v>
      </c>
      <c r="V10834" s="101" t="s">
        <v>7559</v>
      </c>
      <c r="W10834" s="101" t="s">
        <v>54</v>
      </c>
      <c r="X10834" s="101" t="s">
        <v>7560</v>
      </c>
      <c r="Y10834" s="101" t="s">
        <v>18</v>
      </c>
    </row>
    <row r="10835">
      <c r="A10835" s="98" t="s">
        <v>64</v>
      </c>
      <c r="B10835" s="99"/>
      <c r="C10835" s="100" t="s">
        <v>20492</v>
      </c>
      <c r="D10835" s="101" t="s">
        <v>135</v>
      </c>
      <c r="E10835" s="101" t="s">
        <v>20493</v>
      </c>
      <c r="F10835" s="99"/>
      <c r="G10835" s="99"/>
      <c r="H10835" s="99"/>
      <c r="I10835" s="99"/>
      <c r="J10835" s="99"/>
      <c r="K10835" s="99"/>
      <c r="L10835" s="99"/>
      <c r="M10835" s="99"/>
      <c r="N10835" s="99"/>
      <c r="O10835" s="99"/>
      <c r="P10835" s="99"/>
      <c r="Q10835" s="99"/>
      <c r="R10835" s="99"/>
      <c r="S10835" s="100">
        <v>1.0</v>
      </c>
      <c r="T10835" s="100">
        <v>1.0</v>
      </c>
      <c r="U10835" s="101" t="s">
        <v>7558</v>
      </c>
      <c r="V10835" s="101" t="s">
        <v>7559</v>
      </c>
      <c r="W10835" s="101" t="s">
        <v>54</v>
      </c>
      <c r="X10835" s="101" t="s">
        <v>7560</v>
      </c>
      <c r="Y10835" s="101" t="s">
        <v>18</v>
      </c>
    </row>
    <row r="10836">
      <c r="A10836" s="98" t="s">
        <v>30</v>
      </c>
      <c r="B10836" s="99"/>
      <c r="C10836" s="100" t="s">
        <v>20494</v>
      </c>
      <c r="D10836" s="101" t="s">
        <v>135</v>
      </c>
      <c r="E10836" s="101" t="s">
        <v>20495</v>
      </c>
      <c r="F10836" s="99"/>
      <c r="G10836" s="99"/>
      <c r="H10836" s="99"/>
      <c r="I10836" s="99"/>
      <c r="J10836" s="99"/>
      <c r="K10836" s="99"/>
      <c r="L10836" s="99"/>
      <c r="M10836" s="99"/>
      <c r="N10836" s="99"/>
      <c r="O10836" s="99"/>
      <c r="P10836" s="99"/>
      <c r="Q10836" s="99"/>
      <c r="R10836" s="99"/>
      <c r="S10836" s="100">
        <v>1.0</v>
      </c>
      <c r="T10836" s="100">
        <v>1.0</v>
      </c>
      <c r="U10836" s="101" t="s">
        <v>7558</v>
      </c>
      <c r="V10836" s="101" t="s">
        <v>7559</v>
      </c>
      <c r="W10836" s="101" t="s">
        <v>54</v>
      </c>
      <c r="X10836" s="101" t="s">
        <v>7560</v>
      </c>
      <c r="Y10836" s="101" t="s">
        <v>18</v>
      </c>
    </row>
    <row r="10837">
      <c r="A10837" s="98" t="s">
        <v>64</v>
      </c>
      <c r="B10837" s="99"/>
      <c r="C10837" s="100" t="s">
        <v>20496</v>
      </c>
      <c r="D10837" s="101" t="s">
        <v>122</v>
      </c>
      <c r="E10837" s="101" t="s">
        <v>20497</v>
      </c>
      <c r="F10837" s="99"/>
      <c r="G10837" s="99"/>
      <c r="H10837" s="99"/>
      <c r="I10837" s="99"/>
      <c r="J10837" s="99"/>
      <c r="K10837" s="99"/>
      <c r="L10837" s="99"/>
      <c r="M10837" s="99"/>
      <c r="N10837" s="99"/>
      <c r="O10837" s="99"/>
      <c r="P10837" s="99"/>
      <c r="Q10837" s="99"/>
      <c r="R10837" s="99"/>
      <c r="S10837" s="102">
        <v>1.0</v>
      </c>
      <c r="T10837" s="102">
        <v>1.0</v>
      </c>
      <c r="U10837" s="102" t="s">
        <v>7558</v>
      </c>
      <c r="V10837" s="102" t="s">
        <v>7559</v>
      </c>
      <c r="W10837" s="102" t="s">
        <v>54</v>
      </c>
      <c r="X10837" s="102" t="s">
        <v>7560</v>
      </c>
      <c r="Y10837" s="101" t="s">
        <v>18</v>
      </c>
    </row>
    <row r="10838">
      <c r="A10838" s="98" t="s">
        <v>64</v>
      </c>
      <c r="B10838" s="99"/>
      <c r="C10838" s="100" t="s">
        <v>20498</v>
      </c>
      <c r="D10838" s="101" t="s">
        <v>122</v>
      </c>
      <c r="E10838" s="101" t="s">
        <v>20499</v>
      </c>
      <c r="F10838" s="99"/>
      <c r="G10838" s="99"/>
      <c r="H10838" s="99"/>
      <c r="I10838" s="99"/>
      <c r="J10838" s="99"/>
      <c r="K10838" s="99"/>
      <c r="L10838" s="99"/>
      <c r="M10838" s="99"/>
      <c r="N10838" s="99"/>
      <c r="O10838" s="99"/>
      <c r="P10838" s="99"/>
      <c r="Q10838" s="99"/>
      <c r="R10838" s="99"/>
      <c r="S10838" s="102">
        <v>1.0</v>
      </c>
      <c r="T10838" s="102">
        <v>1.0</v>
      </c>
      <c r="U10838" s="102" t="s">
        <v>7558</v>
      </c>
      <c r="V10838" s="102" t="s">
        <v>7559</v>
      </c>
      <c r="W10838" s="102" t="s">
        <v>54</v>
      </c>
      <c r="X10838" s="102" t="s">
        <v>7560</v>
      </c>
      <c r="Y10838" s="101" t="s">
        <v>18</v>
      </c>
    </row>
    <row r="10839">
      <c r="A10839" s="98" t="s">
        <v>67</v>
      </c>
      <c r="B10839" s="99"/>
      <c r="C10839" s="100" t="s">
        <v>5667</v>
      </c>
      <c r="D10839" s="101" t="s">
        <v>146</v>
      </c>
      <c r="E10839" s="101" t="s">
        <v>20500</v>
      </c>
      <c r="F10839" s="99"/>
      <c r="G10839" s="99"/>
      <c r="H10839" s="99"/>
      <c r="I10839" s="99"/>
      <c r="J10839" s="99"/>
      <c r="K10839" s="99"/>
      <c r="L10839" s="99"/>
      <c r="M10839" s="99"/>
      <c r="N10839" s="99"/>
      <c r="O10839" s="99"/>
      <c r="P10839" s="99"/>
      <c r="Q10839" s="99"/>
      <c r="R10839" s="99"/>
      <c r="S10839" s="100">
        <v>1.0</v>
      </c>
      <c r="T10839" s="100">
        <v>1.0</v>
      </c>
      <c r="U10839" s="101" t="s">
        <v>7558</v>
      </c>
      <c r="V10839" s="101" t="s">
        <v>7559</v>
      </c>
      <c r="W10839" s="101" t="s">
        <v>54</v>
      </c>
      <c r="X10839" s="101" t="s">
        <v>7560</v>
      </c>
      <c r="Y10839" s="101" t="s">
        <v>18</v>
      </c>
    </row>
    <row r="10840">
      <c r="A10840" s="98" t="s">
        <v>38</v>
      </c>
      <c r="B10840" s="99"/>
      <c r="C10840" s="100" t="s">
        <v>20501</v>
      </c>
      <c r="D10840" s="101" t="s">
        <v>135</v>
      </c>
      <c r="E10840" s="101" t="s">
        <v>20502</v>
      </c>
      <c r="F10840" s="99"/>
      <c r="G10840" s="99"/>
      <c r="H10840" s="99"/>
      <c r="I10840" s="99"/>
      <c r="J10840" s="99"/>
      <c r="K10840" s="99"/>
      <c r="L10840" s="99"/>
      <c r="M10840" s="99"/>
      <c r="N10840" s="99"/>
      <c r="O10840" s="99"/>
      <c r="P10840" s="99"/>
      <c r="Q10840" s="99"/>
      <c r="R10840" s="99"/>
      <c r="S10840" s="100">
        <v>1.0</v>
      </c>
      <c r="T10840" s="100">
        <v>1.0</v>
      </c>
      <c r="U10840" s="101" t="s">
        <v>7558</v>
      </c>
      <c r="V10840" s="101" t="s">
        <v>7559</v>
      </c>
      <c r="W10840" s="101" t="s">
        <v>54</v>
      </c>
      <c r="X10840" s="101" t="s">
        <v>7560</v>
      </c>
      <c r="Y10840" s="101" t="s">
        <v>18</v>
      </c>
    </row>
    <row r="10841">
      <c r="A10841" s="98" t="s">
        <v>64</v>
      </c>
      <c r="B10841" s="99"/>
      <c r="C10841" s="100" t="s">
        <v>20503</v>
      </c>
      <c r="D10841" s="101" t="s">
        <v>122</v>
      </c>
      <c r="E10841" s="101" t="s">
        <v>20504</v>
      </c>
      <c r="F10841" s="99"/>
      <c r="G10841" s="99"/>
      <c r="H10841" s="99"/>
      <c r="I10841" s="99"/>
      <c r="J10841" s="99"/>
      <c r="K10841" s="99"/>
      <c r="L10841" s="99"/>
      <c r="M10841" s="99"/>
      <c r="N10841" s="99"/>
      <c r="O10841" s="99"/>
      <c r="P10841" s="99"/>
      <c r="Q10841" s="99"/>
      <c r="R10841" s="99"/>
      <c r="S10841" s="102">
        <v>1.0</v>
      </c>
      <c r="T10841" s="102">
        <v>1.0</v>
      </c>
      <c r="U10841" s="102" t="s">
        <v>7558</v>
      </c>
      <c r="V10841" s="102" t="s">
        <v>7559</v>
      </c>
      <c r="W10841" s="102" t="s">
        <v>54</v>
      </c>
      <c r="X10841" s="102" t="s">
        <v>7560</v>
      </c>
      <c r="Y10841" s="101" t="s">
        <v>18</v>
      </c>
    </row>
    <row r="10842">
      <c r="A10842" s="98" t="s">
        <v>93</v>
      </c>
      <c r="B10842" s="99"/>
      <c r="C10842" s="100" t="s">
        <v>20505</v>
      </c>
      <c r="D10842" s="101" t="s">
        <v>135</v>
      </c>
      <c r="E10842" s="101" t="s">
        <v>20506</v>
      </c>
      <c r="F10842" s="99"/>
      <c r="G10842" s="99"/>
      <c r="H10842" s="99"/>
      <c r="I10842" s="99"/>
      <c r="J10842" s="99"/>
      <c r="K10842" s="99"/>
      <c r="L10842" s="99"/>
      <c r="M10842" s="99"/>
      <c r="N10842" s="99"/>
      <c r="O10842" s="99"/>
      <c r="P10842" s="99"/>
      <c r="Q10842" s="99"/>
      <c r="R10842" s="99"/>
      <c r="S10842" s="100">
        <v>1.0</v>
      </c>
      <c r="T10842" s="100">
        <v>1.0</v>
      </c>
      <c r="U10842" s="101" t="s">
        <v>7558</v>
      </c>
      <c r="V10842" s="101" t="s">
        <v>7559</v>
      </c>
      <c r="W10842" s="101" t="s">
        <v>54</v>
      </c>
      <c r="X10842" s="101" t="s">
        <v>7560</v>
      </c>
      <c r="Y10842" s="101" t="s">
        <v>18</v>
      </c>
    </row>
    <row r="10843">
      <c r="A10843" s="98" t="s">
        <v>93</v>
      </c>
      <c r="B10843" s="99"/>
      <c r="C10843" s="100" t="s">
        <v>20507</v>
      </c>
      <c r="D10843" s="101" t="s">
        <v>135</v>
      </c>
      <c r="E10843" s="101" t="s">
        <v>20508</v>
      </c>
      <c r="F10843" s="99"/>
      <c r="G10843" s="99"/>
      <c r="H10843" s="99"/>
      <c r="I10843" s="99"/>
      <c r="J10843" s="99"/>
      <c r="K10843" s="99"/>
      <c r="L10843" s="99"/>
      <c r="M10843" s="99"/>
      <c r="N10843" s="99"/>
      <c r="O10843" s="99"/>
      <c r="P10843" s="99"/>
      <c r="Q10843" s="99"/>
      <c r="R10843" s="99"/>
      <c r="S10843" s="100">
        <v>1.0</v>
      </c>
      <c r="T10843" s="100">
        <v>1.0</v>
      </c>
      <c r="U10843" s="101" t="s">
        <v>7558</v>
      </c>
      <c r="V10843" s="101" t="s">
        <v>7559</v>
      </c>
      <c r="W10843" s="101" t="s">
        <v>54</v>
      </c>
      <c r="X10843" s="101" t="s">
        <v>7560</v>
      </c>
      <c r="Y10843" s="101" t="s">
        <v>18</v>
      </c>
    </row>
    <row r="10844">
      <c r="A10844" s="103" t="s">
        <v>63</v>
      </c>
      <c r="B10844" s="99"/>
      <c r="C10844" s="100" t="s">
        <v>20509</v>
      </c>
      <c r="D10844" s="101" t="s">
        <v>122</v>
      </c>
      <c r="E10844" s="101" t="s">
        <v>20510</v>
      </c>
      <c r="F10844" s="99"/>
      <c r="G10844" s="99"/>
      <c r="H10844" s="99"/>
      <c r="I10844" s="99"/>
      <c r="J10844" s="99"/>
      <c r="K10844" s="99"/>
      <c r="L10844" s="99"/>
      <c r="M10844" s="99"/>
      <c r="N10844" s="99"/>
      <c r="O10844" s="99"/>
      <c r="P10844" s="99"/>
      <c r="Q10844" s="99"/>
      <c r="R10844" s="99"/>
      <c r="S10844" s="102">
        <v>1.0</v>
      </c>
      <c r="T10844" s="102">
        <v>1.0</v>
      </c>
      <c r="U10844" s="102" t="s">
        <v>7558</v>
      </c>
      <c r="V10844" s="102" t="s">
        <v>7559</v>
      </c>
      <c r="W10844" s="102" t="s">
        <v>54</v>
      </c>
      <c r="X10844" s="102" t="s">
        <v>7560</v>
      </c>
      <c r="Y10844" s="101" t="s">
        <v>18</v>
      </c>
    </row>
    <row r="10845">
      <c r="A10845" s="98" t="s">
        <v>67</v>
      </c>
      <c r="B10845" s="99"/>
      <c r="C10845" s="100" t="s">
        <v>20511</v>
      </c>
      <c r="D10845" s="101" t="s">
        <v>135</v>
      </c>
      <c r="E10845" s="101" t="s">
        <v>20512</v>
      </c>
      <c r="F10845" s="99"/>
      <c r="G10845" s="99"/>
      <c r="H10845" s="99"/>
      <c r="I10845" s="99"/>
      <c r="J10845" s="99"/>
      <c r="K10845" s="99"/>
      <c r="L10845" s="99"/>
      <c r="M10845" s="99"/>
      <c r="N10845" s="99"/>
      <c r="O10845" s="99"/>
      <c r="P10845" s="99"/>
      <c r="Q10845" s="99"/>
      <c r="R10845" s="99"/>
      <c r="S10845" s="100">
        <v>1.0</v>
      </c>
      <c r="T10845" s="100">
        <v>1.0</v>
      </c>
      <c r="U10845" s="101" t="s">
        <v>7558</v>
      </c>
      <c r="V10845" s="101" t="s">
        <v>7559</v>
      </c>
      <c r="W10845" s="101" t="s">
        <v>54</v>
      </c>
      <c r="X10845" s="101" t="s">
        <v>7560</v>
      </c>
      <c r="Y10845" s="101" t="s">
        <v>18</v>
      </c>
    </row>
    <row r="10846">
      <c r="A10846" s="98" t="s">
        <v>44</v>
      </c>
      <c r="B10846" s="99"/>
      <c r="C10846" s="100" t="s">
        <v>20513</v>
      </c>
      <c r="D10846" s="101" t="s">
        <v>122</v>
      </c>
      <c r="E10846" s="101" t="s">
        <v>5672</v>
      </c>
      <c r="F10846" s="99"/>
      <c r="G10846" s="99"/>
      <c r="H10846" s="99"/>
      <c r="I10846" s="99"/>
      <c r="J10846" s="99"/>
      <c r="K10846" s="99"/>
      <c r="L10846" s="99"/>
      <c r="M10846" s="99"/>
      <c r="N10846" s="99"/>
      <c r="O10846" s="99"/>
      <c r="P10846" s="99"/>
      <c r="Q10846" s="99"/>
      <c r="R10846" s="99"/>
      <c r="S10846" s="102">
        <v>1.0</v>
      </c>
      <c r="T10846" s="102">
        <v>1.0</v>
      </c>
      <c r="U10846" s="102" t="s">
        <v>7558</v>
      </c>
      <c r="V10846" s="102" t="s">
        <v>7559</v>
      </c>
      <c r="W10846" s="102" t="s">
        <v>54</v>
      </c>
      <c r="X10846" s="102" t="s">
        <v>7560</v>
      </c>
      <c r="Y10846" s="101" t="s">
        <v>18</v>
      </c>
    </row>
    <row r="10847">
      <c r="A10847" s="98" t="s">
        <v>38</v>
      </c>
      <c r="B10847" s="99"/>
      <c r="C10847" s="100" t="s">
        <v>20514</v>
      </c>
      <c r="D10847" s="101" t="s">
        <v>825</v>
      </c>
      <c r="E10847" s="101" t="s">
        <v>20515</v>
      </c>
      <c r="F10847" s="99"/>
      <c r="G10847" s="99"/>
      <c r="H10847" s="99"/>
      <c r="I10847" s="99"/>
      <c r="J10847" s="99"/>
      <c r="K10847" s="99"/>
      <c r="L10847" s="99"/>
      <c r="M10847" s="99"/>
      <c r="N10847" s="99"/>
      <c r="O10847" s="99"/>
      <c r="P10847" s="99"/>
      <c r="Q10847" s="99"/>
      <c r="R10847" s="99"/>
      <c r="S10847" s="100">
        <v>1.0</v>
      </c>
      <c r="T10847" s="100">
        <v>1.0</v>
      </c>
      <c r="U10847" s="101" t="s">
        <v>7558</v>
      </c>
      <c r="V10847" s="101" t="s">
        <v>7559</v>
      </c>
      <c r="W10847" s="101" t="s">
        <v>55</v>
      </c>
      <c r="X10847" s="101" t="s">
        <v>7560</v>
      </c>
      <c r="Y10847" s="101" t="s">
        <v>20</v>
      </c>
    </row>
    <row r="10848">
      <c r="A10848" s="98" t="s">
        <v>38</v>
      </c>
      <c r="B10848" s="99"/>
      <c r="C10848" s="100" t="s">
        <v>20516</v>
      </c>
      <c r="D10848" s="101" t="s">
        <v>135</v>
      </c>
      <c r="E10848" s="101" t="s">
        <v>20517</v>
      </c>
      <c r="F10848" s="99"/>
      <c r="G10848" s="99"/>
      <c r="H10848" s="99"/>
      <c r="I10848" s="99"/>
      <c r="J10848" s="99"/>
      <c r="K10848" s="99"/>
      <c r="L10848" s="99"/>
      <c r="M10848" s="99"/>
      <c r="N10848" s="99"/>
      <c r="O10848" s="99"/>
      <c r="P10848" s="99"/>
      <c r="Q10848" s="99"/>
      <c r="R10848" s="99"/>
      <c r="S10848" s="100">
        <v>1.0</v>
      </c>
      <c r="T10848" s="100">
        <v>1.0</v>
      </c>
      <c r="U10848" s="101" t="s">
        <v>7558</v>
      </c>
      <c r="V10848" s="101" t="s">
        <v>7559</v>
      </c>
      <c r="W10848" s="101" t="s">
        <v>54</v>
      </c>
      <c r="X10848" s="101" t="s">
        <v>7560</v>
      </c>
      <c r="Y10848" s="101" t="s">
        <v>18</v>
      </c>
    </row>
    <row r="10849">
      <c r="A10849" s="98" t="s">
        <v>64</v>
      </c>
      <c r="B10849" s="99"/>
      <c r="C10849" s="100" t="s">
        <v>20518</v>
      </c>
      <c r="D10849" s="101" t="s">
        <v>825</v>
      </c>
      <c r="E10849" s="101" t="s">
        <v>20519</v>
      </c>
      <c r="F10849" s="99"/>
      <c r="G10849" s="99"/>
      <c r="H10849" s="99"/>
      <c r="I10849" s="99"/>
      <c r="J10849" s="99"/>
      <c r="K10849" s="99"/>
      <c r="L10849" s="99"/>
      <c r="M10849" s="99"/>
      <c r="N10849" s="99"/>
      <c r="O10849" s="99"/>
      <c r="P10849" s="99"/>
      <c r="Q10849" s="99"/>
      <c r="R10849" s="99"/>
      <c r="S10849" s="102">
        <v>1.0</v>
      </c>
      <c r="T10849" s="102">
        <v>1.0</v>
      </c>
      <c r="U10849" s="102" t="s">
        <v>7558</v>
      </c>
      <c r="V10849" s="102" t="s">
        <v>7559</v>
      </c>
      <c r="W10849" s="102" t="s">
        <v>54</v>
      </c>
      <c r="X10849" s="102" t="s">
        <v>7560</v>
      </c>
      <c r="Y10849" s="101" t="s">
        <v>18</v>
      </c>
    </row>
    <row r="10850">
      <c r="A10850" s="98" t="s">
        <v>64</v>
      </c>
      <c r="B10850" s="99"/>
      <c r="C10850" s="100" t="s">
        <v>20520</v>
      </c>
      <c r="D10850" s="101" t="s">
        <v>135</v>
      </c>
      <c r="E10850" s="101" t="s">
        <v>20521</v>
      </c>
      <c r="F10850" s="99"/>
      <c r="G10850" s="99"/>
      <c r="H10850" s="99"/>
      <c r="I10850" s="99"/>
      <c r="J10850" s="99"/>
      <c r="K10850" s="99"/>
      <c r="L10850" s="99"/>
      <c r="M10850" s="99"/>
      <c r="N10850" s="99"/>
      <c r="O10850" s="99"/>
      <c r="P10850" s="99"/>
      <c r="Q10850" s="99"/>
      <c r="R10850" s="99"/>
      <c r="S10850" s="100">
        <v>1.0</v>
      </c>
      <c r="T10850" s="100">
        <v>1.0</v>
      </c>
      <c r="U10850" s="101" t="s">
        <v>7558</v>
      </c>
      <c r="V10850" s="101" t="s">
        <v>7559</v>
      </c>
      <c r="W10850" s="101" t="s">
        <v>54</v>
      </c>
      <c r="X10850" s="101" t="s">
        <v>7560</v>
      </c>
      <c r="Y10850" s="101" t="s">
        <v>18</v>
      </c>
    </row>
    <row r="10851">
      <c r="A10851" s="98" t="s">
        <v>64</v>
      </c>
      <c r="B10851" s="99"/>
      <c r="C10851" s="100" t="s">
        <v>20522</v>
      </c>
      <c r="D10851" s="101" t="s">
        <v>825</v>
      </c>
      <c r="E10851" s="101" t="s">
        <v>20523</v>
      </c>
      <c r="F10851" s="99"/>
      <c r="G10851" s="99"/>
      <c r="H10851" s="99"/>
      <c r="I10851" s="99"/>
      <c r="J10851" s="99"/>
      <c r="K10851" s="99"/>
      <c r="L10851" s="99"/>
      <c r="M10851" s="99"/>
      <c r="N10851" s="99"/>
      <c r="O10851" s="99"/>
      <c r="P10851" s="99"/>
      <c r="Q10851" s="99"/>
      <c r="R10851" s="99"/>
      <c r="S10851" s="102">
        <v>1.0</v>
      </c>
      <c r="T10851" s="102">
        <v>1.0</v>
      </c>
      <c r="U10851" s="102" t="s">
        <v>7558</v>
      </c>
      <c r="V10851" s="102" t="s">
        <v>7559</v>
      </c>
      <c r="W10851" s="102" t="s">
        <v>54</v>
      </c>
      <c r="X10851" s="102" t="s">
        <v>7560</v>
      </c>
      <c r="Y10851" s="101" t="s">
        <v>18</v>
      </c>
    </row>
    <row r="10852">
      <c r="A10852" s="98" t="s">
        <v>64</v>
      </c>
      <c r="B10852" s="99"/>
      <c r="C10852" s="100" t="s">
        <v>20524</v>
      </c>
      <c r="D10852" s="101" t="s">
        <v>122</v>
      </c>
      <c r="E10852" s="101" t="s">
        <v>20525</v>
      </c>
      <c r="F10852" s="99"/>
      <c r="G10852" s="99"/>
      <c r="H10852" s="99"/>
      <c r="I10852" s="99"/>
      <c r="J10852" s="99"/>
      <c r="K10852" s="99"/>
      <c r="L10852" s="99"/>
      <c r="M10852" s="99"/>
      <c r="N10852" s="99"/>
      <c r="O10852" s="99"/>
      <c r="P10852" s="99"/>
      <c r="Q10852" s="99"/>
      <c r="R10852" s="99"/>
      <c r="S10852" s="102">
        <v>1.0</v>
      </c>
      <c r="T10852" s="102">
        <v>1.0</v>
      </c>
      <c r="U10852" s="102" t="s">
        <v>7558</v>
      </c>
      <c r="V10852" s="102" t="s">
        <v>7559</v>
      </c>
      <c r="W10852" s="102" t="s">
        <v>54</v>
      </c>
      <c r="X10852" s="102" t="s">
        <v>7560</v>
      </c>
      <c r="Y10852" s="101" t="s">
        <v>18</v>
      </c>
    </row>
    <row r="10853">
      <c r="A10853" s="98" t="s">
        <v>93</v>
      </c>
      <c r="B10853" s="99"/>
      <c r="C10853" s="100" t="s">
        <v>20526</v>
      </c>
      <c r="D10853" s="101" t="s">
        <v>471</v>
      </c>
      <c r="E10853" s="101" t="s">
        <v>20527</v>
      </c>
      <c r="F10853" s="99"/>
      <c r="G10853" s="99"/>
      <c r="H10853" s="99"/>
      <c r="I10853" s="99"/>
      <c r="J10853" s="99"/>
      <c r="K10853" s="99"/>
      <c r="L10853" s="99"/>
      <c r="M10853" s="99"/>
      <c r="N10853" s="99"/>
      <c r="O10853" s="99"/>
      <c r="P10853" s="99"/>
      <c r="Q10853" s="99"/>
      <c r="R10853" s="99"/>
      <c r="S10853" s="100">
        <v>1.0</v>
      </c>
      <c r="T10853" s="100">
        <v>1.0</v>
      </c>
      <c r="U10853" s="101" t="s">
        <v>7558</v>
      </c>
      <c r="V10853" s="101" t="s">
        <v>7559</v>
      </c>
      <c r="W10853" s="101" t="s">
        <v>54</v>
      </c>
      <c r="X10853" s="101" t="s">
        <v>7560</v>
      </c>
      <c r="Y10853" s="101" t="s">
        <v>18</v>
      </c>
    </row>
    <row r="10854">
      <c r="A10854" s="98" t="s">
        <v>33</v>
      </c>
      <c r="B10854" s="99"/>
      <c r="C10854" s="100" t="s">
        <v>20528</v>
      </c>
      <c r="D10854" s="101" t="s">
        <v>471</v>
      </c>
      <c r="E10854" s="101" t="s">
        <v>20529</v>
      </c>
      <c r="F10854" s="99"/>
      <c r="G10854" s="99"/>
      <c r="H10854" s="99"/>
      <c r="I10854" s="99"/>
      <c r="J10854" s="99"/>
      <c r="K10854" s="99"/>
      <c r="L10854" s="99"/>
      <c r="M10854" s="99"/>
      <c r="N10854" s="99"/>
      <c r="O10854" s="99"/>
      <c r="P10854" s="99"/>
      <c r="Q10854" s="99"/>
      <c r="R10854" s="99"/>
      <c r="S10854" s="100">
        <v>1.0</v>
      </c>
      <c r="T10854" s="100">
        <v>1.0</v>
      </c>
      <c r="U10854" s="101" t="s">
        <v>7558</v>
      </c>
      <c r="V10854" s="101" t="s">
        <v>7559</v>
      </c>
      <c r="W10854" s="101" t="s">
        <v>54</v>
      </c>
      <c r="X10854" s="101" t="s">
        <v>7560</v>
      </c>
      <c r="Y10854" s="101" t="s">
        <v>18</v>
      </c>
    </row>
    <row r="10855">
      <c r="A10855" s="98" t="s">
        <v>93</v>
      </c>
      <c r="B10855" s="99"/>
      <c r="C10855" s="100" t="s">
        <v>20530</v>
      </c>
      <c r="D10855" s="101" t="s">
        <v>128</v>
      </c>
      <c r="E10855" s="101" t="s">
        <v>20531</v>
      </c>
      <c r="F10855" s="99"/>
      <c r="G10855" s="99"/>
      <c r="H10855" s="99"/>
      <c r="I10855" s="99"/>
      <c r="J10855" s="99"/>
      <c r="K10855" s="99"/>
      <c r="L10855" s="99"/>
      <c r="M10855" s="99"/>
      <c r="N10855" s="99"/>
      <c r="O10855" s="99"/>
      <c r="P10855" s="99"/>
      <c r="Q10855" s="99"/>
      <c r="R10855" s="99"/>
      <c r="S10855" s="102">
        <v>1.0</v>
      </c>
      <c r="T10855" s="102">
        <v>1.0</v>
      </c>
      <c r="U10855" s="102" t="s">
        <v>7558</v>
      </c>
      <c r="V10855" s="102" t="s">
        <v>7559</v>
      </c>
      <c r="W10855" s="102" t="s">
        <v>54</v>
      </c>
      <c r="X10855" s="102" t="s">
        <v>7560</v>
      </c>
      <c r="Y10855" s="101" t="s">
        <v>12</v>
      </c>
    </row>
    <row r="10856">
      <c r="A10856" s="103" t="s">
        <v>24</v>
      </c>
      <c r="B10856" s="99"/>
      <c r="C10856" s="100" t="s">
        <v>20532</v>
      </c>
      <c r="D10856" s="101" t="s">
        <v>122</v>
      </c>
      <c r="E10856" s="101" t="s">
        <v>20533</v>
      </c>
      <c r="F10856" s="99"/>
      <c r="G10856" s="99"/>
      <c r="H10856" s="99"/>
      <c r="I10856" s="99"/>
      <c r="J10856" s="99"/>
      <c r="K10856" s="99"/>
      <c r="L10856" s="99"/>
      <c r="M10856" s="99"/>
      <c r="N10856" s="99"/>
      <c r="O10856" s="99"/>
      <c r="P10856" s="99"/>
      <c r="Q10856" s="99"/>
      <c r="R10856" s="99"/>
      <c r="S10856" s="102">
        <v>1.0</v>
      </c>
      <c r="T10856" s="102">
        <v>1.0</v>
      </c>
      <c r="U10856" s="102" t="s">
        <v>7558</v>
      </c>
      <c r="V10856" s="102" t="s">
        <v>7559</v>
      </c>
      <c r="W10856" s="102" t="s">
        <v>54</v>
      </c>
      <c r="X10856" s="102" t="s">
        <v>7560</v>
      </c>
      <c r="Y10856" s="101" t="s">
        <v>18</v>
      </c>
    </row>
    <row r="10857">
      <c r="A10857" s="98" t="s">
        <v>44</v>
      </c>
      <c r="B10857" s="99"/>
      <c r="C10857" s="100" t="s">
        <v>20534</v>
      </c>
      <c r="D10857" s="101" t="s">
        <v>122</v>
      </c>
      <c r="E10857" s="101" t="s">
        <v>20535</v>
      </c>
      <c r="F10857" s="99"/>
      <c r="G10857" s="99"/>
      <c r="H10857" s="99"/>
      <c r="I10857" s="99"/>
      <c r="J10857" s="99"/>
      <c r="K10857" s="99"/>
      <c r="L10857" s="99"/>
      <c r="M10857" s="99"/>
      <c r="N10857" s="99"/>
      <c r="O10857" s="99"/>
      <c r="P10857" s="99"/>
      <c r="Q10857" s="99"/>
      <c r="R10857" s="99"/>
      <c r="S10857" s="102">
        <v>1.0</v>
      </c>
      <c r="T10857" s="102">
        <v>1.0</v>
      </c>
      <c r="U10857" s="102" t="s">
        <v>7558</v>
      </c>
      <c r="V10857" s="102" t="s">
        <v>7559</v>
      </c>
      <c r="W10857" s="102" t="s">
        <v>54</v>
      </c>
      <c r="X10857" s="102" t="s">
        <v>7560</v>
      </c>
      <c r="Y10857" s="101" t="s">
        <v>18</v>
      </c>
    </row>
    <row r="10858">
      <c r="A10858" s="98" t="s">
        <v>82</v>
      </c>
      <c r="B10858" s="99"/>
      <c r="C10858" s="100" t="s">
        <v>20536</v>
      </c>
      <c r="D10858" s="101" t="s">
        <v>158</v>
      </c>
      <c r="E10858" s="101" t="s">
        <v>20537</v>
      </c>
      <c r="F10858" s="99"/>
      <c r="G10858" s="99"/>
      <c r="H10858" s="99"/>
      <c r="I10858" s="99"/>
      <c r="J10858" s="99"/>
      <c r="K10858" s="99"/>
      <c r="L10858" s="99"/>
      <c r="M10858" s="99"/>
      <c r="N10858" s="99"/>
      <c r="O10858" s="99"/>
      <c r="P10858" s="99"/>
      <c r="Q10858" s="99"/>
      <c r="R10858" s="99"/>
      <c r="S10858" s="100">
        <v>1.0</v>
      </c>
      <c r="T10858" s="100">
        <v>1.0</v>
      </c>
      <c r="U10858" s="101" t="s">
        <v>7558</v>
      </c>
      <c r="V10858" s="101" t="s">
        <v>7559</v>
      </c>
      <c r="W10858" s="101" t="s">
        <v>54</v>
      </c>
      <c r="X10858" s="101" t="s">
        <v>7560</v>
      </c>
      <c r="Y10858" s="101" t="s">
        <v>18</v>
      </c>
    </row>
    <row r="10859">
      <c r="A10859" s="98" t="s">
        <v>64</v>
      </c>
      <c r="B10859" s="99"/>
      <c r="C10859" s="100" t="s">
        <v>20538</v>
      </c>
      <c r="D10859" s="101" t="s">
        <v>122</v>
      </c>
      <c r="E10859" s="101" t="s">
        <v>20539</v>
      </c>
      <c r="F10859" s="99"/>
      <c r="G10859" s="99"/>
      <c r="H10859" s="99"/>
      <c r="I10859" s="99"/>
      <c r="J10859" s="99"/>
      <c r="K10859" s="99"/>
      <c r="L10859" s="99"/>
      <c r="M10859" s="99"/>
      <c r="N10859" s="99"/>
      <c r="O10859" s="99"/>
      <c r="P10859" s="99"/>
      <c r="Q10859" s="99"/>
      <c r="R10859" s="99"/>
      <c r="S10859" s="100">
        <v>1.0</v>
      </c>
      <c r="T10859" s="100">
        <v>1.0</v>
      </c>
      <c r="U10859" s="101" t="s">
        <v>7558</v>
      </c>
      <c r="V10859" s="101" t="s">
        <v>7559</v>
      </c>
      <c r="W10859" s="101" t="s">
        <v>55</v>
      </c>
      <c r="X10859" s="101" t="s">
        <v>7560</v>
      </c>
      <c r="Y10859" s="101" t="s">
        <v>20</v>
      </c>
    </row>
    <row r="10860">
      <c r="A10860" s="103" t="s">
        <v>63</v>
      </c>
      <c r="B10860" s="99"/>
      <c r="C10860" s="100" t="s">
        <v>20540</v>
      </c>
      <c r="D10860" s="101" t="s">
        <v>191</v>
      </c>
      <c r="E10860" s="101" t="s">
        <v>20541</v>
      </c>
      <c r="F10860" s="99"/>
      <c r="G10860" s="99"/>
      <c r="H10860" s="99"/>
      <c r="I10860" s="99"/>
      <c r="J10860" s="99"/>
      <c r="K10860" s="99"/>
      <c r="L10860" s="99"/>
      <c r="M10860" s="99"/>
      <c r="N10860" s="99"/>
      <c r="O10860" s="99"/>
      <c r="P10860" s="99"/>
      <c r="Q10860" s="99"/>
      <c r="R10860" s="99"/>
      <c r="S10860" s="100">
        <v>1.0</v>
      </c>
      <c r="T10860" s="100">
        <v>1.0</v>
      </c>
      <c r="U10860" s="101" t="s">
        <v>7558</v>
      </c>
      <c r="V10860" s="101" t="s">
        <v>7559</v>
      </c>
      <c r="W10860" s="101" t="s">
        <v>55</v>
      </c>
      <c r="X10860" s="101" t="s">
        <v>7560</v>
      </c>
      <c r="Y10860" s="101" t="s">
        <v>20</v>
      </c>
    </row>
    <row r="10861">
      <c r="A10861" s="98" t="s">
        <v>80</v>
      </c>
      <c r="B10861" s="99"/>
      <c r="C10861" s="100" t="s">
        <v>20542</v>
      </c>
      <c r="D10861" s="101" t="s">
        <v>122</v>
      </c>
      <c r="E10861" s="101" t="s">
        <v>20543</v>
      </c>
      <c r="F10861" s="99"/>
      <c r="G10861" s="99"/>
      <c r="H10861" s="99"/>
      <c r="I10861" s="99"/>
      <c r="J10861" s="99"/>
      <c r="K10861" s="99"/>
      <c r="L10861" s="99"/>
      <c r="M10861" s="99"/>
      <c r="N10861" s="99"/>
      <c r="O10861" s="99"/>
      <c r="P10861" s="99"/>
      <c r="Q10861" s="99"/>
      <c r="R10861" s="99"/>
      <c r="S10861" s="100">
        <v>1.0</v>
      </c>
      <c r="T10861" s="100">
        <v>1.0</v>
      </c>
      <c r="U10861" s="101" t="s">
        <v>7558</v>
      </c>
      <c r="V10861" s="101" t="s">
        <v>7559</v>
      </c>
      <c r="W10861" s="101" t="s">
        <v>55</v>
      </c>
      <c r="X10861" s="101" t="s">
        <v>7560</v>
      </c>
      <c r="Y10861" s="101" t="s">
        <v>20</v>
      </c>
    </row>
    <row r="10862">
      <c r="A10862" s="98" t="s">
        <v>64</v>
      </c>
      <c r="B10862" s="99"/>
      <c r="C10862" s="100" t="s">
        <v>20544</v>
      </c>
      <c r="D10862" s="101" t="s">
        <v>825</v>
      </c>
      <c r="E10862" s="101" t="s">
        <v>20545</v>
      </c>
      <c r="F10862" s="99"/>
      <c r="G10862" s="99"/>
      <c r="H10862" s="99"/>
      <c r="I10862" s="99"/>
      <c r="J10862" s="99"/>
      <c r="K10862" s="99"/>
      <c r="L10862" s="99"/>
      <c r="M10862" s="99"/>
      <c r="N10862" s="99"/>
      <c r="O10862" s="99"/>
      <c r="P10862" s="99"/>
      <c r="Q10862" s="99"/>
      <c r="R10862" s="99"/>
      <c r="S10862" s="100">
        <v>1.0</v>
      </c>
      <c r="T10862" s="100">
        <v>1.0</v>
      </c>
      <c r="U10862" s="101" t="s">
        <v>7558</v>
      </c>
      <c r="V10862" s="101" t="s">
        <v>7559</v>
      </c>
      <c r="W10862" s="101" t="s">
        <v>55</v>
      </c>
      <c r="X10862" s="101" t="s">
        <v>7560</v>
      </c>
      <c r="Y10862" s="101" t="s">
        <v>20</v>
      </c>
    </row>
    <row r="10863">
      <c r="A10863" s="103" t="s">
        <v>63</v>
      </c>
      <c r="B10863" s="99"/>
      <c r="C10863" s="100" t="s">
        <v>20546</v>
      </c>
      <c r="D10863" s="101" t="s">
        <v>122</v>
      </c>
      <c r="E10863" s="101" t="s">
        <v>20547</v>
      </c>
      <c r="F10863" s="99"/>
      <c r="G10863" s="99"/>
      <c r="H10863" s="99"/>
      <c r="I10863" s="99"/>
      <c r="J10863" s="99"/>
      <c r="K10863" s="99"/>
      <c r="L10863" s="99"/>
      <c r="M10863" s="99"/>
      <c r="N10863" s="99"/>
      <c r="O10863" s="99"/>
      <c r="P10863" s="99"/>
      <c r="Q10863" s="99"/>
      <c r="R10863" s="99"/>
      <c r="S10863" s="100">
        <v>1.0</v>
      </c>
      <c r="T10863" s="100">
        <v>1.0</v>
      </c>
      <c r="U10863" s="101" t="s">
        <v>7558</v>
      </c>
      <c r="V10863" s="101" t="s">
        <v>7559</v>
      </c>
      <c r="W10863" s="101" t="s">
        <v>55</v>
      </c>
      <c r="X10863" s="101" t="s">
        <v>7560</v>
      </c>
      <c r="Y10863" s="101" t="s">
        <v>20</v>
      </c>
    </row>
    <row r="10864">
      <c r="A10864" s="98" t="s">
        <v>93</v>
      </c>
      <c r="B10864" s="99"/>
      <c r="C10864" s="100" t="s">
        <v>20548</v>
      </c>
      <c r="D10864" s="101" t="s">
        <v>122</v>
      </c>
      <c r="E10864" s="101" t="s">
        <v>20549</v>
      </c>
      <c r="F10864" s="99"/>
      <c r="G10864" s="99"/>
      <c r="H10864" s="99"/>
      <c r="I10864" s="99"/>
      <c r="J10864" s="99"/>
      <c r="K10864" s="99"/>
      <c r="L10864" s="99"/>
      <c r="M10864" s="99"/>
      <c r="N10864" s="99"/>
      <c r="O10864" s="99"/>
      <c r="P10864" s="99"/>
      <c r="Q10864" s="99"/>
      <c r="R10864" s="99"/>
      <c r="S10864" s="100">
        <v>1.0</v>
      </c>
      <c r="T10864" s="100">
        <v>1.0</v>
      </c>
      <c r="U10864" s="101" t="s">
        <v>7558</v>
      </c>
      <c r="V10864" s="101" t="s">
        <v>7559</v>
      </c>
      <c r="W10864" s="101" t="s">
        <v>55</v>
      </c>
      <c r="X10864" s="101" t="s">
        <v>7560</v>
      </c>
      <c r="Y10864" s="101" t="s">
        <v>20</v>
      </c>
    </row>
    <row r="10865">
      <c r="A10865" s="98" t="s">
        <v>64</v>
      </c>
      <c r="B10865" s="99"/>
      <c r="C10865" s="100" t="s">
        <v>20550</v>
      </c>
      <c r="D10865" s="101" t="s">
        <v>122</v>
      </c>
      <c r="E10865" s="101" t="s">
        <v>20551</v>
      </c>
      <c r="F10865" s="99"/>
      <c r="G10865" s="99"/>
      <c r="H10865" s="99"/>
      <c r="I10865" s="99"/>
      <c r="J10865" s="99"/>
      <c r="K10865" s="99"/>
      <c r="L10865" s="99"/>
      <c r="M10865" s="99"/>
      <c r="N10865" s="99"/>
      <c r="O10865" s="99"/>
      <c r="P10865" s="99"/>
      <c r="Q10865" s="99"/>
      <c r="R10865" s="99"/>
      <c r="S10865" s="100">
        <v>1.0</v>
      </c>
      <c r="T10865" s="100">
        <v>1.0</v>
      </c>
      <c r="U10865" s="101" t="s">
        <v>7558</v>
      </c>
      <c r="V10865" s="101" t="s">
        <v>7559</v>
      </c>
      <c r="W10865" s="101" t="s">
        <v>55</v>
      </c>
      <c r="X10865" s="101" t="s">
        <v>7560</v>
      </c>
      <c r="Y10865" s="101" t="s">
        <v>20</v>
      </c>
    </row>
    <row r="10866">
      <c r="A10866" s="98" t="s">
        <v>64</v>
      </c>
      <c r="B10866" s="99"/>
      <c r="C10866" s="100" t="s">
        <v>20552</v>
      </c>
      <c r="D10866" s="101" t="s">
        <v>158</v>
      </c>
      <c r="E10866" s="101" t="s">
        <v>20553</v>
      </c>
      <c r="F10866" s="99"/>
      <c r="G10866" s="99"/>
      <c r="H10866" s="99"/>
      <c r="I10866" s="99"/>
      <c r="J10866" s="99"/>
      <c r="K10866" s="99"/>
      <c r="L10866" s="99"/>
      <c r="M10866" s="99"/>
      <c r="N10866" s="99"/>
      <c r="O10866" s="99"/>
      <c r="P10866" s="99"/>
      <c r="Q10866" s="99"/>
      <c r="R10866" s="99"/>
      <c r="S10866" s="100">
        <v>1.0</v>
      </c>
      <c r="T10866" s="100">
        <v>1.0</v>
      </c>
      <c r="U10866" s="101" t="s">
        <v>7558</v>
      </c>
      <c r="V10866" s="101" t="s">
        <v>7559</v>
      </c>
      <c r="W10866" s="101" t="s">
        <v>55</v>
      </c>
      <c r="X10866" s="101" t="s">
        <v>7560</v>
      </c>
      <c r="Y10866" s="101" t="s">
        <v>20</v>
      </c>
    </row>
    <row r="10867">
      <c r="A10867" s="98" t="s">
        <v>64</v>
      </c>
      <c r="B10867" s="99"/>
      <c r="C10867" s="100" t="s">
        <v>20554</v>
      </c>
      <c r="D10867" s="101" t="s">
        <v>825</v>
      </c>
      <c r="E10867" s="101" t="s">
        <v>20555</v>
      </c>
      <c r="F10867" s="99"/>
      <c r="G10867" s="99"/>
      <c r="H10867" s="99"/>
      <c r="I10867" s="99"/>
      <c r="J10867" s="99"/>
      <c r="K10867" s="99"/>
      <c r="L10867" s="99"/>
      <c r="M10867" s="99"/>
      <c r="N10867" s="99"/>
      <c r="O10867" s="99"/>
      <c r="P10867" s="99"/>
      <c r="Q10867" s="99"/>
      <c r="R10867" s="99"/>
      <c r="S10867" s="100">
        <v>1.0</v>
      </c>
      <c r="T10867" s="100">
        <v>1.0</v>
      </c>
      <c r="U10867" s="101" t="s">
        <v>7558</v>
      </c>
      <c r="V10867" s="101" t="s">
        <v>7559</v>
      </c>
      <c r="W10867" s="101" t="s">
        <v>55</v>
      </c>
      <c r="X10867" s="101" t="s">
        <v>7560</v>
      </c>
      <c r="Y10867" s="101" t="s">
        <v>20</v>
      </c>
    </row>
    <row r="10868">
      <c r="A10868" s="98" t="s">
        <v>64</v>
      </c>
      <c r="B10868" s="99"/>
      <c r="C10868" s="100" t="s">
        <v>20556</v>
      </c>
      <c r="D10868" s="101" t="s">
        <v>158</v>
      </c>
      <c r="E10868" s="101" t="s">
        <v>20557</v>
      </c>
      <c r="F10868" s="99"/>
      <c r="G10868" s="99"/>
      <c r="H10868" s="99"/>
      <c r="I10868" s="99"/>
      <c r="J10868" s="99"/>
      <c r="K10868" s="99"/>
      <c r="L10868" s="99"/>
      <c r="M10868" s="99"/>
      <c r="N10868" s="99"/>
      <c r="O10868" s="99"/>
      <c r="P10868" s="99"/>
      <c r="Q10868" s="99"/>
      <c r="R10868" s="99"/>
      <c r="S10868" s="100">
        <v>1.0</v>
      </c>
      <c r="T10868" s="100">
        <v>1.0</v>
      </c>
      <c r="U10868" s="101" t="s">
        <v>7558</v>
      </c>
      <c r="V10868" s="101" t="s">
        <v>7559</v>
      </c>
      <c r="W10868" s="101" t="s">
        <v>55</v>
      </c>
      <c r="X10868" s="101" t="s">
        <v>7560</v>
      </c>
      <c r="Y10868" s="101" t="s">
        <v>20</v>
      </c>
    </row>
    <row r="10869">
      <c r="A10869" s="98" t="s">
        <v>38</v>
      </c>
      <c r="B10869" s="99"/>
      <c r="C10869" s="100" t="s">
        <v>20558</v>
      </c>
      <c r="D10869" s="101" t="s">
        <v>7623</v>
      </c>
      <c r="E10869" s="101" t="s">
        <v>20559</v>
      </c>
      <c r="F10869" s="99"/>
      <c r="G10869" s="99"/>
      <c r="H10869" s="99"/>
      <c r="I10869" s="99"/>
      <c r="J10869" s="99"/>
      <c r="K10869" s="99"/>
      <c r="L10869" s="99"/>
      <c r="M10869" s="99"/>
      <c r="N10869" s="99"/>
      <c r="O10869" s="99"/>
      <c r="P10869" s="99"/>
      <c r="Q10869" s="99"/>
      <c r="R10869" s="99"/>
      <c r="S10869" s="100">
        <v>1.0</v>
      </c>
      <c r="T10869" s="100">
        <v>1.0</v>
      </c>
      <c r="U10869" s="101" t="s">
        <v>7558</v>
      </c>
      <c r="V10869" s="101" t="s">
        <v>7559</v>
      </c>
      <c r="W10869" s="101" t="s">
        <v>55</v>
      </c>
      <c r="X10869" s="101" t="s">
        <v>7560</v>
      </c>
      <c r="Y10869" s="101" t="s">
        <v>20</v>
      </c>
    </row>
    <row r="10870">
      <c r="A10870" s="98" t="s">
        <v>64</v>
      </c>
      <c r="B10870" s="99"/>
      <c r="C10870" s="100" t="s">
        <v>20560</v>
      </c>
      <c r="D10870" s="101" t="s">
        <v>122</v>
      </c>
      <c r="E10870" s="101" t="s">
        <v>20561</v>
      </c>
      <c r="F10870" s="99"/>
      <c r="G10870" s="99"/>
      <c r="H10870" s="99"/>
      <c r="I10870" s="99"/>
      <c r="J10870" s="99"/>
      <c r="K10870" s="99"/>
      <c r="L10870" s="99"/>
      <c r="M10870" s="99"/>
      <c r="N10870" s="99"/>
      <c r="O10870" s="99"/>
      <c r="P10870" s="99"/>
      <c r="Q10870" s="99"/>
      <c r="R10870" s="99"/>
      <c r="S10870" s="100">
        <v>1.0</v>
      </c>
      <c r="T10870" s="100">
        <v>1.0</v>
      </c>
      <c r="U10870" s="101" t="s">
        <v>7558</v>
      </c>
      <c r="V10870" s="101" t="s">
        <v>7559</v>
      </c>
      <c r="W10870" s="101" t="s">
        <v>55</v>
      </c>
      <c r="X10870" s="101" t="s">
        <v>7560</v>
      </c>
      <c r="Y10870" s="101" t="s">
        <v>20</v>
      </c>
    </row>
    <row r="10871">
      <c r="A10871" s="98" t="s">
        <v>62</v>
      </c>
      <c r="B10871" s="99"/>
      <c r="C10871" s="100" t="s">
        <v>20562</v>
      </c>
      <c r="D10871" s="101" t="s">
        <v>191</v>
      </c>
      <c r="E10871" s="101" t="s">
        <v>20563</v>
      </c>
      <c r="F10871" s="99"/>
      <c r="G10871" s="99"/>
      <c r="H10871" s="99"/>
      <c r="I10871" s="99"/>
      <c r="J10871" s="99"/>
      <c r="K10871" s="99"/>
      <c r="L10871" s="99"/>
      <c r="M10871" s="99"/>
      <c r="N10871" s="99"/>
      <c r="O10871" s="99"/>
      <c r="P10871" s="99"/>
      <c r="Q10871" s="99"/>
      <c r="R10871" s="99"/>
      <c r="S10871" s="100">
        <v>1.0</v>
      </c>
      <c r="T10871" s="100">
        <v>1.0</v>
      </c>
      <c r="U10871" s="101" t="s">
        <v>7558</v>
      </c>
      <c r="V10871" s="101" t="s">
        <v>7559</v>
      </c>
      <c r="W10871" s="101" t="s">
        <v>55</v>
      </c>
      <c r="X10871" s="101" t="s">
        <v>7560</v>
      </c>
      <c r="Y10871" s="101" t="s">
        <v>20</v>
      </c>
    </row>
    <row r="10872">
      <c r="A10872" s="98" t="s">
        <v>81</v>
      </c>
      <c r="B10872" s="99"/>
      <c r="C10872" s="100" t="s">
        <v>20564</v>
      </c>
      <c r="D10872" s="101" t="s">
        <v>135</v>
      </c>
      <c r="E10872" s="101" t="s">
        <v>20565</v>
      </c>
      <c r="F10872" s="99"/>
      <c r="G10872" s="99"/>
      <c r="H10872" s="99"/>
      <c r="I10872" s="99"/>
      <c r="J10872" s="99"/>
      <c r="K10872" s="99"/>
      <c r="L10872" s="99"/>
      <c r="M10872" s="99"/>
      <c r="N10872" s="99"/>
      <c r="O10872" s="99"/>
      <c r="P10872" s="99"/>
      <c r="Q10872" s="99"/>
      <c r="R10872" s="99"/>
      <c r="S10872" s="100">
        <v>1.0</v>
      </c>
      <c r="T10872" s="100">
        <v>1.0</v>
      </c>
      <c r="U10872" s="101" t="s">
        <v>7558</v>
      </c>
      <c r="V10872" s="101" t="s">
        <v>7559</v>
      </c>
      <c r="W10872" s="101" t="s">
        <v>55</v>
      </c>
      <c r="X10872" s="101" t="s">
        <v>7560</v>
      </c>
      <c r="Y10872" s="101" t="s">
        <v>20</v>
      </c>
    </row>
    <row r="10873">
      <c r="A10873" s="98" t="s">
        <v>64</v>
      </c>
      <c r="B10873" s="99"/>
      <c r="C10873" s="100" t="s">
        <v>20566</v>
      </c>
      <c r="D10873" s="101" t="s">
        <v>191</v>
      </c>
      <c r="E10873" s="101" t="s">
        <v>20567</v>
      </c>
      <c r="F10873" s="99"/>
      <c r="G10873" s="99"/>
      <c r="H10873" s="99"/>
      <c r="I10873" s="99"/>
      <c r="J10873" s="99"/>
      <c r="K10873" s="99"/>
      <c r="L10873" s="99"/>
      <c r="M10873" s="99"/>
      <c r="N10873" s="99"/>
      <c r="O10873" s="99"/>
      <c r="P10873" s="99"/>
      <c r="Q10873" s="99"/>
      <c r="R10873" s="99"/>
      <c r="S10873" s="100">
        <v>1.0</v>
      </c>
      <c r="T10873" s="100">
        <v>1.0</v>
      </c>
      <c r="U10873" s="101" t="s">
        <v>7558</v>
      </c>
      <c r="V10873" s="101" t="s">
        <v>7559</v>
      </c>
      <c r="W10873" s="101" t="s">
        <v>55</v>
      </c>
      <c r="X10873" s="101" t="s">
        <v>7560</v>
      </c>
      <c r="Y10873" s="101" t="s">
        <v>20</v>
      </c>
    </row>
    <row r="10874">
      <c r="A10874" s="98" t="s">
        <v>80</v>
      </c>
      <c r="B10874" s="99"/>
      <c r="C10874" s="100" t="s">
        <v>20568</v>
      </c>
      <c r="D10874" s="101" t="s">
        <v>158</v>
      </c>
      <c r="E10874" s="101" t="s">
        <v>20569</v>
      </c>
      <c r="F10874" s="99"/>
      <c r="G10874" s="99"/>
      <c r="H10874" s="99"/>
      <c r="I10874" s="99"/>
      <c r="J10874" s="99"/>
      <c r="K10874" s="99"/>
      <c r="L10874" s="99"/>
      <c r="M10874" s="99"/>
      <c r="N10874" s="99"/>
      <c r="O10874" s="99"/>
      <c r="P10874" s="99"/>
      <c r="Q10874" s="99"/>
      <c r="R10874" s="99"/>
      <c r="S10874" s="100">
        <v>1.0</v>
      </c>
      <c r="T10874" s="100">
        <v>1.0</v>
      </c>
      <c r="U10874" s="101" t="s">
        <v>7558</v>
      </c>
      <c r="V10874" s="101" t="s">
        <v>7559</v>
      </c>
      <c r="W10874" s="101" t="s">
        <v>55</v>
      </c>
      <c r="X10874" s="101" t="s">
        <v>7560</v>
      </c>
      <c r="Y10874" s="101" t="s">
        <v>20</v>
      </c>
    </row>
    <row r="10875">
      <c r="A10875" s="98" t="s">
        <v>64</v>
      </c>
      <c r="B10875" s="99"/>
      <c r="C10875" s="100" t="s">
        <v>20570</v>
      </c>
      <c r="D10875" s="101" t="s">
        <v>122</v>
      </c>
      <c r="E10875" s="101" t="s">
        <v>20571</v>
      </c>
      <c r="F10875" s="99"/>
      <c r="G10875" s="99"/>
      <c r="H10875" s="99"/>
      <c r="I10875" s="99"/>
      <c r="J10875" s="99"/>
      <c r="K10875" s="99"/>
      <c r="L10875" s="99"/>
      <c r="M10875" s="99"/>
      <c r="N10875" s="99"/>
      <c r="O10875" s="99"/>
      <c r="P10875" s="99"/>
      <c r="Q10875" s="99"/>
      <c r="R10875" s="99"/>
      <c r="S10875" s="100">
        <v>1.0</v>
      </c>
      <c r="T10875" s="100">
        <v>1.0</v>
      </c>
      <c r="U10875" s="101" t="s">
        <v>7558</v>
      </c>
      <c r="V10875" s="101" t="s">
        <v>7559</v>
      </c>
      <c r="W10875" s="101" t="s">
        <v>55</v>
      </c>
      <c r="X10875" s="101" t="s">
        <v>7560</v>
      </c>
      <c r="Y10875" s="101" t="s">
        <v>20</v>
      </c>
    </row>
    <row r="10876">
      <c r="A10876" s="98" t="s">
        <v>44</v>
      </c>
      <c r="B10876" s="99"/>
      <c r="C10876" s="100" t="s">
        <v>5716</v>
      </c>
      <c r="D10876" s="101" t="s">
        <v>191</v>
      </c>
      <c r="E10876" s="101" t="s">
        <v>5717</v>
      </c>
      <c r="F10876" s="99"/>
      <c r="G10876" s="99"/>
      <c r="H10876" s="99"/>
      <c r="I10876" s="99"/>
      <c r="J10876" s="99"/>
      <c r="K10876" s="99"/>
      <c r="L10876" s="99"/>
      <c r="M10876" s="99"/>
      <c r="N10876" s="99"/>
      <c r="O10876" s="99"/>
      <c r="P10876" s="99"/>
      <c r="Q10876" s="99"/>
      <c r="R10876" s="99"/>
      <c r="S10876" s="100">
        <v>1.0</v>
      </c>
      <c r="T10876" s="100">
        <v>1.0</v>
      </c>
      <c r="U10876" s="101" t="s">
        <v>7558</v>
      </c>
      <c r="V10876" s="101" t="s">
        <v>7559</v>
      </c>
      <c r="W10876" s="101" t="s">
        <v>55</v>
      </c>
      <c r="X10876" s="101" t="s">
        <v>7560</v>
      </c>
      <c r="Y10876" s="101" t="s">
        <v>20</v>
      </c>
    </row>
    <row r="10877">
      <c r="A10877" s="98" t="s">
        <v>93</v>
      </c>
      <c r="B10877" s="99"/>
      <c r="C10877" s="100" t="s">
        <v>20572</v>
      </c>
      <c r="D10877" s="101" t="s">
        <v>471</v>
      </c>
      <c r="E10877" s="101" t="s">
        <v>20573</v>
      </c>
      <c r="F10877" s="99"/>
      <c r="G10877" s="99"/>
      <c r="H10877" s="99"/>
      <c r="I10877" s="99"/>
      <c r="J10877" s="99"/>
      <c r="K10877" s="99"/>
      <c r="L10877" s="99"/>
      <c r="M10877" s="99"/>
      <c r="N10877" s="99"/>
      <c r="O10877" s="99"/>
      <c r="P10877" s="99"/>
      <c r="Q10877" s="99"/>
      <c r="R10877" s="99"/>
      <c r="S10877" s="100">
        <v>1.0</v>
      </c>
      <c r="T10877" s="100">
        <v>1.0</v>
      </c>
      <c r="U10877" s="101" t="s">
        <v>7558</v>
      </c>
      <c r="V10877" s="101" t="s">
        <v>7559</v>
      </c>
      <c r="W10877" s="101" t="s">
        <v>55</v>
      </c>
      <c r="X10877" s="101" t="s">
        <v>7560</v>
      </c>
      <c r="Y10877" s="101" t="s">
        <v>20</v>
      </c>
    </row>
    <row r="10878">
      <c r="A10878" s="103" t="s">
        <v>63</v>
      </c>
      <c r="B10878" s="99"/>
      <c r="C10878" s="100" t="s">
        <v>20574</v>
      </c>
      <c r="D10878" s="101" t="s">
        <v>158</v>
      </c>
      <c r="E10878" s="101" t="s">
        <v>20575</v>
      </c>
      <c r="F10878" s="99"/>
      <c r="G10878" s="99"/>
      <c r="H10878" s="99"/>
      <c r="I10878" s="99"/>
      <c r="J10878" s="99"/>
      <c r="K10878" s="99"/>
      <c r="L10878" s="99"/>
      <c r="M10878" s="99"/>
      <c r="N10878" s="99"/>
      <c r="O10878" s="99"/>
      <c r="P10878" s="99"/>
      <c r="Q10878" s="99"/>
      <c r="R10878" s="99"/>
      <c r="S10878" s="100">
        <v>1.0</v>
      </c>
      <c r="T10878" s="100">
        <v>1.0</v>
      </c>
      <c r="U10878" s="101" t="s">
        <v>7558</v>
      </c>
      <c r="V10878" s="101" t="s">
        <v>7559</v>
      </c>
      <c r="W10878" s="101" t="s">
        <v>55</v>
      </c>
      <c r="X10878" s="101" t="s">
        <v>7560</v>
      </c>
      <c r="Y10878" s="101" t="s">
        <v>20</v>
      </c>
    </row>
    <row r="10879">
      <c r="A10879" s="98" t="s">
        <v>93</v>
      </c>
      <c r="B10879" s="99"/>
      <c r="C10879" s="100" t="s">
        <v>20576</v>
      </c>
      <c r="D10879" s="101" t="s">
        <v>122</v>
      </c>
      <c r="E10879" s="101" t="s">
        <v>20577</v>
      </c>
      <c r="F10879" s="99"/>
      <c r="G10879" s="99"/>
      <c r="H10879" s="99"/>
      <c r="I10879" s="99"/>
      <c r="J10879" s="99"/>
      <c r="K10879" s="99"/>
      <c r="L10879" s="99"/>
      <c r="M10879" s="99"/>
      <c r="N10879" s="99"/>
      <c r="O10879" s="99"/>
      <c r="P10879" s="99"/>
      <c r="Q10879" s="99"/>
      <c r="R10879" s="99"/>
      <c r="S10879" s="100">
        <v>1.0</v>
      </c>
      <c r="T10879" s="100">
        <v>1.0</v>
      </c>
      <c r="U10879" s="101" t="s">
        <v>7558</v>
      </c>
      <c r="V10879" s="101" t="s">
        <v>7559</v>
      </c>
      <c r="W10879" s="101" t="s">
        <v>55</v>
      </c>
      <c r="X10879" s="101" t="s">
        <v>7560</v>
      </c>
      <c r="Y10879" s="101" t="s">
        <v>20</v>
      </c>
    </row>
    <row r="10880">
      <c r="A10880" s="98" t="s">
        <v>64</v>
      </c>
      <c r="B10880" s="99"/>
      <c r="C10880" s="100" t="s">
        <v>20578</v>
      </c>
      <c r="D10880" s="101" t="s">
        <v>158</v>
      </c>
      <c r="E10880" s="101" t="s">
        <v>20579</v>
      </c>
      <c r="F10880" s="99"/>
      <c r="G10880" s="99"/>
      <c r="H10880" s="99"/>
      <c r="I10880" s="99"/>
      <c r="J10880" s="99"/>
      <c r="K10880" s="99"/>
      <c r="L10880" s="99"/>
      <c r="M10880" s="99"/>
      <c r="N10880" s="99"/>
      <c r="O10880" s="99"/>
      <c r="P10880" s="99"/>
      <c r="Q10880" s="99"/>
      <c r="R10880" s="99"/>
      <c r="S10880" s="100">
        <v>1.0</v>
      </c>
      <c r="T10880" s="100">
        <v>1.0</v>
      </c>
      <c r="U10880" s="101" t="s">
        <v>7558</v>
      </c>
      <c r="V10880" s="101" t="s">
        <v>7559</v>
      </c>
      <c r="W10880" s="101" t="s">
        <v>55</v>
      </c>
      <c r="X10880" s="101" t="s">
        <v>7560</v>
      </c>
      <c r="Y10880" s="101" t="s">
        <v>20</v>
      </c>
    </row>
    <row r="10881">
      <c r="A10881" s="98" t="s">
        <v>93</v>
      </c>
      <c r="B10881" s="99"/>
      <c r="C10881" s="100" t="s">
        <v>20580</v>
      </c>
      <c r="D10881" s="101" t="s">
        <v>825</v>
      </c>
      <c r="E10881" s="101" t="s">
        <v>20581</v>
      </c>
      <c r="F10881" s="99"/>
      <c r="G10881" s="99"/>
      <c r="H10881" s="99"/>
      <c r="I10881" s="99"/>
      <c r="J10881" s="99"/>
      <c r="K10881" s="99"/>
      <c r="L10881" s="99"/>
      <c r="M10881" s="99"/>
      <c r="N10881" s="99"/>
      <c r="O10881" s="99"/>
      <c r="P10881" s="99"/>
      <c r="Q10881" s="99"/>
      <c r="R10881" s="99"/>
      <c r="S10881" s="100">
        <v>1.0</v>
      </c>
      <c r="T10881" s="100">
        <v>1.0</v>
      </c>
      <c r="U10881" s="101" t="s">
        <v>7558</v>
      </c>
      <c r="V10881" s="101" t="s">
        <v>7559</v>
      </c>
      <c r="W10881" s="101" t="s">
        <v>55</v>
      </c>
      <c r="X10881" s="101" t="s">
        <v>7560</v>
      </c>
      <c r="Y10881" s="101" t="s">
        <v>20</v>
      </c>
    </row>
    <row r="10882">
      <c r="A10882" s="98" t="s">
        <v>93</v>
      </c>
      <c r="B10882" s="99"/>
      <c r="C10882" s="100" t="s">
        <v>20582</v>
      </c>
      <c r="D10882" s="101" t="s">
        <v>122</v>
      </c>
      <c r="E10882" s="101" t="s">
        <v>20583</v>
      </c>
      <c r="F10882" s="99"/>
      <c r="G10882" s="99"/>
      <c r="H10882" s="99"/>
      <c r="I10882" s="99"/>
      <c r="J10882" s="99"/>
      <c r="K10882" s="99"/>
      <c r="L10882" s="99"/>
      <c r="M10882" s="99"/>
      <c r="N10882" s="99"/>
      <c r="O10882" s="99"/>
      <c r="P10882" s="99"/>
      <c r="Q10882" s="99"/>
      <c r="R10882" s="99"/>
      <c r="S10882" s="100">
        <v>1.0</v>
      </c>
      <c r="T10882" s="100">
        <v>1.0</v>
      </c>
      <c r="U10882" s="101" t="s">
        <v>7558</v>
      </c>
      <c r="V10882" s="101" t="s">
        <v>7559</v>
      </c>
      <c r="W10882" s="101" t="s">
        <v>55</v>
      </c>
      <c r="X10882" s="101" t="s">
        <v>7560</v>
      </c>
      <c r="Y10882" s="101" t="s">
        <v>20</v>
      </c>
    </row>
    <row r="10883">
      <c r="A10883" s="98" t="s">
        <v>77</v>
      </c>
      <c r="B10883" s="99"/>
      <c r="C10883" s="100" t="s">
        <v>20584</v>
      </c>
      <c r="D10883" s="101" t="s">
        <v>158</v>
      </c>
      <c r="E10883" s="101" t="s">
        <v>20585</v>
      </c>
      <c r="F10883" s="99"/>
      <c r="G10883" s="99"/>
      <c r="H10883" s="99"/>
      <c r="I10883" s="99"/>
      <c r="J10883" s="99"/>
      <c r="K10883" s="99"/>
      <c r="L10883" s="99"/>
      <c r="M10883" s="99"/>
      <c r="N10883" s="99"/>
      <c r="O10883" s="99"/>
      <c r="P10883" s="99"/>
      <c r="Q10883" s="99"/>
      <c r="R10883" s="99"/>
      <c r="S10883" s="100">
        <v>1.0</v>
      </c>
      <c r="T10883" s="100">
        <v>1.0</v>
      </c>
      <c r="U10883" s="101" t="s">
        <v>7558</v>
      </c>
      <c r="V10883" s="101" t="s">
        <v>7559</v>
      </c>
      <c r="W10883" s="101" t="s">
        <v>55</v>
      </c>
      <c r="X10883" s="101" t="s">
        <v>7560</v>
      </c>
      <c r="Y10883" s="101" t="s">
        <v>20</v>
      </c>
    </row>
    <row r="10884">
      <c r="A10884" s="98" t="s">
        <v>67</v>
      </c>
      <c r="B10884" s="99"/>
      <c r="C10884" s="100" t="s">
        <v>20586</v>
      </c>
      <c r="D10884" s="101" t="s">
        <v>3052</v>
      </c>
      <c r="E10884" s="101" t="s">
        <v>20587</v>
      </c>
      <c r="F10884" s="99"/>
      <c r="G10884" s="99"/>
      <c r="H10884" s="99"/>
      <c r="I10884" s="99"/>
      <c r="J10884" s="99"/>
      <c r="K10884" s="99"/>
      <c r="L10884" s="99"/>
      <c r="M10884" s="99"/>
      <c r="N10884" s="99"/>
      <c r="O10884" s="99"/>
      <c r="P10884" s="99"/>
      <c r="Q10884" s="99"/>
      <c r="R10884" s="99"/>
      <c r="S10884" s="102">
        <v>1.0</v>
      </c>
      <c r="T10884" s="102">
        <v>0.0</v>
      </c>
      <c r="U10884" s="102" t="s">
        <v>7558</v>
      </c>
      <c r="V10884" s="102" t="s">
        <v>7559</v>
      </c>
      <c r="W10884" s="102" t="s">
        <v>55</v>
      </c>
      <c r="X10884" s="102" t="s">
        <v>7560</v>
      </c>
      <c r="Y10884" s="101" t="s">
        <v>14</v>
      </c>
    </row>
    <row r="10885">
      <c r="A10885" s="98" t="s">
        <v>64</v>
      </c>
      <c r="B10885" s="99"/>
      <c r="C10885" s="100" t="s">
        <v>20588</v>
      </c>
      <c r="D10885" s="101" t="s">
        <v>122</v>
      </c>
      <c r="E10885" s="101" t="s">
        <v>20589</v>
      </c>
      <c r="F10885" s="99"/>
      <c r="G10885" s="99"/>
      <c r="H10885" s="99"/>
      <c r="I10885" s="99"/>
      <c r="J10885" s="99"/>
      <c r="K10885" s="99"/>
      <c r="L10885" s="99"/>
      <c r="M10885" s="99"/>
      <c r="N10885" s="99"/>
      <c r="O10885" s="99"/>
      <c r="P10885" s="99"/>
      <c r="Q10885" s="99"/>
      <c r="R10885" s="99"/>
      <c r="S10885" s="100">
        <v>1.0</v>
      </c>
      <c r="T10885" s="100">
        <v>1.0</v>
      </c>
      <c r="U10885" s="101" t="s">
        <v>7558</v>
      </c>
      <c r="V10885" s="101" t="s">
        <v>7559</v>
      </c>
      <c r="W10885" s="101" t="s">
        <v>55</v>
      </c>
      <c r="X10885" s="101" t="s">
        <v>7560</v>
      </c>
      <c r="Y10885" s="101" t="s">
        <v>20</v>
      </c>
    </row>
    <row r="10886">
      <c r="A10886" s="98" t="s">
        <v>23</v>
      </c>
      <c r="B10886" s="99"/>
      <c r="C10886" s="100" t="s">
        <v>20590</v>
      </c>
      <c r="D10886" s="101" t="s">
        <v>471</v>
      </c>
      <c r="E10886" s="101" t="s">
        <v>20591</v>
      </c>
      <c r="F10886" s="99"/>
      <c r="G10886" s="99"/>
      <c r="H10886" s="99"/>
      <c r="I10886" s="99"/>
      <c r="J10886" s="99"/>
      <c r="K10886" s="99"/>
      <c r="L10886" s="99"/>
      <c r="M10886" s="99"/>
      <c r="N10886" s="99"/>
      <c r="O10886" s="99"/>
      <c r="P10886" s="99"/>
      <c r="Q10886" s="99"/>
      <c r="R10886" s="99"/>
      <c r="S10886" s="100">
        <v>1.0</v>
      </c>
      <c r="T10886" s="100">
        <v>1.0</v>
      </c>
      <c r="U10886" s="101" t="s">
        <v>7558</v>
      </c>
      <c r="V10886" s="101" t="s">
        <v>7559</v>
      </c>
      <c r="W10886" s="101" t="s">
        <v>55</v>
      </c>
      <c r="X10886" s="101" t="s">
        <v>7560</v>
      </c>
      <c r="Y10886" s="101" t="s">
        <v>20</v>
      </c>
    </row>
    <row r="10887">
      <c r="A10887" s="98" t="s">
        <v>64</v>
      </c>
      <c r="B10887" s="99"/>
      <c r="C10887" s="100" t="s">
        <v>20592</v>
      </c>
      <c r="D10887" s="101" t="s">
        <v>135</v>
      </c>
      <c r="E10887" s="101" t="s">
        <v>20593</v>
      </c>
      <c r="F10887" s="99"/>
      <c r="G10887" s="99"/>
      <c r="H10887" s="99"/>
      <c r="I10887" s="99"/>
      <c r="J10887" s="99"/>
      <c r="K10887" s="99"/>
      <c r="L10887" s="99"/>
      <c r="M10887" s="99"/>
      <c r="N10887" s="99"/>
      <c r="O10887" s="99"/>
      <c r="P10887" s="99"/>
      <c r="Q10887" s="99"/>
      <c r="R10887" s="99"/>
      <c r="S10887" s="100">
        <v>1.0</v>
      </c>
      <c r="T10887" s="100">
        <v>1.0</v>
      </c>
      <c r="U10887" s="101" t="s">
        <v>7558</v>
      </c>
      <c r="V10887" s="101" t="s">
        <v>7559</v>
      </c>
      <c r="W10887" s="101" t="s">
        <v>55</v>
      </c>
      <c r="X10887" s="101" t="s">
        <v>7560</v>
      </c>
      <c r="Y10887" s="101" t="s">
        <v>20</v>
      </c>
    </row>
    <row r="10888">
      <c r="A10888" s="98" t="s">
        <v>90</v>
      </c>
      <c r="B10888" s="99"/>
      <c r="C10888" s="100" t="s">
        <v>20594</v>
      </c>
      <c r="D10888" s="101" t="s">
        <v>122</v>
      </c>
      <c r="E10888" s="101" t="s">
        <v>20595</v>
      </c>
      <c r="F10888" s="99"/>
      <c r="G10888" s="99"/>
      <c r="H10888" s="99"/>
      <c r="I10888" s="99"/>
      <c r="J10888" s="99"/>
      <c r="K10888" s="99"/>
      <c r="L10888" s="99"/>
      <c r="M10888" s="99"/>
      <c r="N10888" s="99"/>
      <c r="O10888" s="99"/>
      <c r="P10888" s="99"/>
      <c r="Q10888" s="99"/>
      <c r="R10888" s="99"/>
      <c r="S10888" s="100">
        <v>1.0</v>
      </c>
      <c r="T10888" s="100">
        <v>1.0</v>
      </c>
      <c r="U10888" s="101" t="s">
        <v>7558</v>
      </c>
      <c r="V10888" s="101" t="s">
        <v>7559</v>
      </c>
      <c r="W10888" s="101" t="s">
        <v>55</v>
      </c>
      <c r="X10888" s="101" t="s">
        <v>7560</v>
      </c>
      <c r="Y10888" s="101" t="s">
        <v>20</v>
      </c>
    </row>
    <row r="10889">
      <c r="A10889" s="98" t="s">
        <v>38</v>
      </c>
      <c r="B10889" s="99"/>
      <c r="C10889" s="100" t="s">
        <v>20596</v>
      </c>
      <c r="D10889" s="101" t="s">
        <v>122</v>
      </c>
      <c r="E10889" s="101" t="s">
        <v>20597</v>
      </c>
      <c r="F10889" s="99"/>
      <c r="G10889" s="99"/>
      <c r="H10889" s="99"/>
      <c r="I10889" s="99"/>
      <c r="J10889" s="99"/>
      <c r="K10889" s="99"/>
      <c r="L10889" s="99"/>
      <c r="M10889" s="99"/>
      <c r="N10889" s="99"/>
      <c r="O10889" s="99"/>
      <c r="P10889" s="99"/>
      <c r="Q10889" s="99"/>
      <c r="R10889" s="99"/>
      <c r="S10889" s="100">
        <v>1.0</v>
      </c>
      <c r="T10889" s="100">
        <v>1.0</v>
      </c>
      <c r="U10889" s="101" t="s">
        <v>7558</v>
      </c>
      <c r="V10889" s="101" t="s">
        <v>7559</v>
      </c>
      <c r="W10889" s="101" t="s">
        <v>55</v>
      </c>
      <c r="X10889" s="101" t="s">
        <v>7560</v>
      </c>
      <c r="Y10889" s="101" t="s">
        <v>20</v>
      </c>
    </row>
    <row r="10890">
      <c r="A10890" s="98" t="s">
        <v>93</v>
      </c>
      <c r="B10890" s="99"/>
      <c r="C10890" s="100" t="s">
        <v>20598</v>
      </c>
      <c r="D10890" s="101" t="s">
        <v>122</v>
      </c>
      <c r="E10890" s="101" t="s">
        <v>20599</v>
      </c>
      <c r="F10890" s="99"/>
      <c r="G10890" s="99"/>
      <c r="H10890" s="99"/>
      <c r="I10890" s="99"/>
      <c r="J10890" s="99"/>
      <c r="K10890" s="99"/>
      <c r="L10890" s="99"/>
      <c r="M10890" s="99"/>
      <c r="N10890" s="99"/>
      <c r="O10890" s="99"/>
      <c r="P10890" s="99"/>
      <c r="Q10890" s="99"/>
      <c r="R10890" s="99"/>
      <c r="S10890" s="100">
        <v>1.0</v>
      </c>
      <c r="T10890" s="100">
        <v>1.0</v>
      </c>
      <c r="U10890" s="101" t="s">
        <v>7558</v>
      </c>
      <c r="V10890" s="101" t="s">
        <v>7559</v>
      </c>
      <c r="W10890" s="101" t="s">
        <v>55</v>
      </c>
      <c r="X10890" s="101" t="s">
        <v>7560</v>
      </c>
      <c r="Y10890" s="101" t="s">
        <v>20</v>
      </c>
    </row>
    <row r="10891">
      <c r="A10891" s="98" t="s">
        <v>93</v>
      </c>
      <c r="B10891" s="99"/>
      <c r="C10891" s="100" t="s">
        <v>20600</v>
      </c>
      <c r="D10891" s="101" t="s">
        <v>122</v>
      </c>
      <c r="E10891" s="101" t="s">
        <v>20601</v>
      </c>
      <c r="F10891" s="99"/>
      <c r="G10891" s="99"/>
      <c r="H10891" s="99"/>
      <c r="I10891" s="99"/>
      <c r="J10891" s="99"/>
      <c r="K10891" s="99"/>
      <c r="L10891" s="99"/>
      <c r="M10891" s="99"/>
      <c r="N10891" s="99"/>
      <c r="O10891" s="99"/>
      <c r="P10891" s="99"/>
      <c r="Q10891" s="99"/>
      <c r="R10891" s="99"/>
      <c r="S10891" s="100">
        <v>1.0</v>
      </c>
      <c r="T10891" s="100">
        <v>1.0</v>
      </c>
      <c r="U10891" s="101" t="s">
        <v>7558</v>
      </c>
      <c r="V10891" s="101" t="s">
        <v>7559</v>
      </c>
      <c r="W10891" s="101" t="s">
        <v>55</v>
      </c>
      <c r="X10891" s="101" t="s">
        <v>7560</v>
      </c>
      <c r="Y10891" s="101" t="s">
        <v>20</v>
      </c>
    </row>
    <row r="10892">
      <c r="A10892" s="98" t="s">
        <v>93</v>
      </c>
      <c r="B10892" s="99"/>
      <c r="C10892" s="100" t="s">
        <v>20602</v>
      </c>
      <c r="D10892" s="101" t="s">
        <v>122</v>
      </c>
      <c r="E10892" s="101" t="s">
        <v>20603</v>
      </c>
      <c r="F10892" s="99"/>
      <c r="G10892" s="99"/>
      <c r="H10892" s="99"/>
      <c r="I10892" s="99"/>
      <c r="J10892" s="99"/>
      <c r="K10892" s="99"/>
      <c r="L10892" s="99"/>
      <c r="M10892" s="99"/>
      <c r="N10892" s="99"/>
      <c r="O10892" s="99"/>
      <c r="P10892" s="99"/>
      <c r="Q10892" s="99"/>
      <c r="R10892" s="99"/>
      <c r="S10892" s="100">
        <v>1.0</v>
      </c>
      <c r="T10892" s="100">
        <v>1.0</v>
      </c>
      <c r="U10892" s="101" t="s">
        <v>7558</v>
      </c>
      <c r="V10892" s="101" t="s">
        <v>7559</v>
      </c>
      <c r="W10892" s="101" t="s">
        <v>55</v>
      </c>
      <c r="X10892" s="101" t="s">
        <v>7560</v>
      </c>
      <c r="Y10892" s="101" t="s">
        <v>20</v>
      </c>
    </row>
    <row r="10893">
      <c r="A10893" s="98" t="s">
        <v>64</v>
      </c>
      <c r="B10893" s="99"/>
      <c r="C10893" s="100" t="s">
        <v>20604</v>
      </c>
      <c r="D10893" s="101" t="s">
        <v>825</v>
      </c>
      <c r="E10893" s="101" t="s">
        <v>20605</v>
      </c>
      <c r="F10893" s="99"/>
      <c r="G10893" s="99"/>
      <c r="H10893" s="99"/>
      <c r="I10893" s="99"/>
      <c r="J10893" s="99"/>
      <c r="K10893" s="99"/>
      <c r="L10893" s="99"/>
      <c r="M10893" s="99"/>
      <c r="N10893" s="99"/>
      <c r="O10893" s="99"/>
      <c r="P10893" s="99"/>
      <c r="Q10893" s="99"/>
      <c r="R10893" s="99"/>
      <c r="S10893" s="100">
        <v>1.0</v>
      </c>
      <c r="T10893" s="100">
        <v>1.0</v>
      </c>
      <c r="U10893" s="101" t="s">
        <v>7558</v>
      </c>
      <c r="V10893" s="101" t="s">
        <v>7559</v>
      </c>
      <c r="W10893" s="101" t="s">
        <v>55</v>
      </c>
      <c r="X10893" s="101" t="s">
        <v>7560</v>
      </c>
      <c r="Y10893" s="101" t="s">
        <v>20</v>
      </c>
    </row>
    <row r="10894">
      <c r="A10894" s="98" t="s">
        <v>64</v>
      </c>
      <c r="B10894" s="99"/>
      <c r="C10894" s="100" t="s">
        <v>20606</v>
      </c>
      <c r="D10894" s="101" t="s">
        <v>122</v>
      </c>
      <c r="E10894" s="101" t="s">
        <v>20607</v>
      </c>
      <c r="F10894" s="99"/>
      <c r="G10894" s="99"/>
      <c r="H10894" s="99"/>
      <c r="I10894" s="99"/>
      <c r="J10894" s="99"/>
      <c r="K10894" s="99"/>
      <c r="L10894" s="99"/>
      <c r="M10894" s="99"/>
      <c r="N10894" s="99"/>
      <c r="O10894" s="99"/>
      <c r="P10894" s="99"/>
      <c r="Q10894" s="99"/>
      <c r="R10894" s="99"/>
      <c r="S10894" s="100">
        <v>1.0</v>
      </c>
      <c r="T10894" s="100">
        <v>1.0</v>
      </c>
      <c r="U10894" s="101" t="s">
        <v>7558</v>
      </c>
      <c r="V10894" s="101" t="s">
        <v>7559</v>
      </c>
      <c r="W10894" s="101" t="s">
        <v>55</v>
      </c>
      <c r="X10894" s="101" t="s">
        <v>7560</v>
      </c>
      <c r="Y10894" s="101" t="s">
        <v>20</v>
      </c>
    </row>
    <row r="10895">
      <c r="A10895" s="98" t="s">
        <v>62</v>
      </c>
      <c r="B10895" s="99"/>
      <c r="C10895" s="100" t="s">
        <v>20608</v>
      </c>
      <c r="D10895" s="101" t="s">
        <v>471</v>
      </c>
      <c r="E10895" s="101" t="s">
        <v>20609</v>
      </c>
      <c r="F10895" s="99"/>
      <c r="G10895" s="99"/>
      <c r="H10895" s="99"/>
      <c r="I10895" s="99"/>
      <c r="J10895" s="99"/>
      <c r="K10895" s="99"/>
      <c r="L10895" s="99"/>
      <c r="M10895" s="99"/>
      <c r="N10895" s="99"/>
      <c r="O10895" s="99"/>
      <c r="P10895" s="99"/>
      <c r="Q10895" s="99"/>
      <c r="R10895" s="99"/>
      <c r="S10895" s="100">
        <v>1.0</v>
      </c>
      <c r="T10895" s="100">
        <v>1.0</v>
      </c>
      <c r="U10895" s="101" t="s">
        <v>7558</v>
      </c>
      <c r="V10895" s="101" t="s">
        <v>7559</v>
      </c>
      <c r="W10895" s="101" t="s">
        <v>55</v>
      </c>
      <c r="X10895" s="101" t="s">
        <v>7560</v>
      </c>
      <c r="Y10895" s="101" t="s">
        <v>20</v>
      </c>
    </row>
    <row r="10896">
      <c r="A10896" s="98" t="s">
        <v>64</v>
      </c>
      <c r="B10896" s="99"/>
      <c r="C10896" s="100" t="s">
        <v>20610</v>
      </c>
      <c r="D10896" s="101" t="s">
        <v>135</v>
      </c>
      <c r="E10896" s="101" t="s">
        <v>20611</v>
      </c>
      <c r="F10896" s="99"/>
      <c r="G10896" s="99"/>
      <c r="H10896" s="99"/>
      <c r="I10896" s="99"/>
      <c r="J10896" s="99"/>
      <c r="K10896" s="99"/>
      <c r="L10896" s="99"/>
      <c r="M10896" s="99"/>
      <c r="N10896" s="99"/>
      <c r="O10896" s="99"/>
      <c r="P10896" s="99"/>
      <c r="Q10896" s="99"/>
      <c r="R10896" s="99"/>
      <c r="S10896" s="100">
        <v>1.0</v>
      </c>
      <c r="T10896" s="100">
        <v>1.0</v>
      </c>
      <c r="U10896" s="101" t="s">
        <v>7558</v>
      </c>
      <c r="V10896" s="101" t="s">
        <v>7559</v>
      </c>
      <c r="W10896" s="101" t="s">
        <v>55</v>
      </c>
      <c r="X10896" s="101" t="s">
        <v>7560</v>
      </c>
      <c r="Y10896" s="101" t="s">
        <v>20</v>
      </c>
    </row>
    <row r="10897">
      <c r="A10897" s="103" t="s">
        <v>87</v>
      </c>
      <c r="B10897" s="99"/>
      <c r="C10897" s="100" t="s">
        <v>20612</v>
      </c>
      <c r="D10897" s="101" t="s">
        <v>135</v>
      </c>
      <c r="E10897" s="101" t="s">
        <v>20613</v>
      </c>
      <c r="F10897" s="99"/>
      <c r="G10897" s="99"/>
      <c r="H10897" s="99"/>
      <c r="I10897" s="99"/>
      <c r="J10897" s="99"/>
      <c r="K10897" s="99"/>
      <c r="L10897" s="99"/>
      <c r="M10897" s="99"/>
      <c r="N10897" s="99"/>
      <c r="O10897" s="99"/>
      <c r="P10897" s="99"/>
      <c r="Q10897" s="99"/>
      <c r="R10897" s="99"/>
      <c r="S10897" s="100">
        <v>1.0</v>
      </c>
      <c r="T10897" s="100">
        <v>1.0</v>
      </c>
      <c r="U10897" s="101" t="s">
        <v>7558</v>
      </c>
      <c r="V10897" s="101" t="s">
        <v>7559</v>
      </c>
      <c r="W10897" s="101" t="s">
        <v>55</v>
      </c>
      <c r="X10897" s="101" t="s">
        <v>7560</v>
      </c>
      <c r="Y10897" s="101" t="s">
        <v>20</v>
      </c>
    </row>
    <row r="10898">
      <c r="A10898" s="98" t="s">
        <v>93</v>
      </c>
      <c r="B10898" s="99"/>
      <c r="C10898" s="100" t="s">
        <v>20614</v>
      </c>
      <c r="D10898" s="101" t="s">
        <v>122</v>
      </c>
      <c r="E10898" s="101" t="s">
        <v>20615</v>
      </c>
      <c r="F10898" s="99"/>
      <c r="G10898" s="99"/>
      <c r="H10898" s="99"/>
      <c r="I10898" s="99"/>
      <c r="J10898" s="99"/>
      <c r="K10898" s="99"/>
      <c r="L10898" s="99"/>
      <c r="M10898" s="99"/>
      <c r="N10898" s="99"/>
      <c r="O10898" s="99"/>
      <c r="P10898" s="99"/>
      <c r="Q10898" s="99"/>
      <c r="R10898" s="99"/>
      <c r="S10898" s="100">
        <v>1.0</v>
      </c>
      <c r="T10898" s="100">
        <v>1.0</v>
      </c>
      <c r="U10898" s="101" t="s">
        <v>7558</v>
      </c>
      <c r="V10898" s="101" t="s">
        <v>7559</v>
      </c>
      <c r="W10898" s="101" t="s">
        <v>55</v>
      </c>
      <c r="X10898" s="101" t="s">
        <v>7560</v>
      </c>
      <c r="Y10898" s="101" t="s">
        <v>20</v>
      </c>
    </row>
    <row r="10899">
      <c r="A10899" s="98" t="s">
        <v>64</v>
      </c>
      <c r="B10899" s="99"/>
      <c r="C10899" s="100" t="s">
        <v>20616</v>
      </c>
      <c r="D10899" s="101" t="s">
        <v>20617</v>
      </c>
      <c r="E10899" s="101" t="s">
        <v>20618</v>
      </c>
      <c r="F10899" s="99"/>
      <c r="G10899" s="99"/>
      <c r="H10899" s="99"/>
      <c r="I10899" s="99"/>
      <c r="J10899" s="99"/>
      <c r="K10899" s="99"/>
      <c r="L10899" s="99"/>
      <c r="M10899" s="99"/>
      <c r="N10899" s="99"/>
      <c r="O10899" s="99"/>
      <c r="P10899" s="99"/>
      <c r="Q10899" s="99"/>
      <c r="R10899" s="99"/>
      <c r="S10899" s="100">
        <v>1.0</v>
      </c>
      <c r="T10899" s="100">
        <v>1.0</v>
      </c>
      <c r="U10899" s="101" t="s">
        <v>7558</v>
      </c>
      <c r="V10899" s="101" t="s">
        <v>7559</v>
      </c>
      <c r="W10899" s="101" t="s">
        <v>55</v>
      </c>
      <c r="X10899" s="101" t="s">
        <v>7560</v>
      </c>
      <c r="Y10899" s="101" t="s">
        <v>20</v>
      </c>
    </row>
    <row r="10900">
      <c r="A10900" s="98" t="s">
        <v>15</v>
      </c>
      <c r="B10900" s="99"/>
      <c r="C10900" s="100" t="s">
        <v>20619</v>
      </c>
      <c r="D10900" s="101" t="s">
        <v>135</v>
      </c>
      <c r="E10900" s="101" t="s">
        <v>20620</v>
      </c>
      <c r="F10900" s="99"/>
      <c r="G10900" s="99"/>
      <c r="H10900" s="99"/>
      <c r="I10900" s="99"/>
      <c r="J10900" s="99"/>
      <c r="K10900" s="99"/>
      <c r="L10900" s="99"/>
      <c r="M10900" s="99"/>
      <c r="N10900" s="99"/>
      <c r="O10900" s="99"/>
      <c r="P10900" s="99"/>
      <c r="Q10900" s="99"/>
      <c r="R10900" s="99"/>
      <c r="S10900" s="100">
        <v>1.0</v>
      </c>
      <c r="T10900" s="100">
        <v>1.0</v>
      </c>
      <c r="U10900" s="101" t="s">
        <v>7558</v>
      </c>
      <c r="V10900" s="101" t="s">
        <v>7559</v>
      </c>
      <c r="W10900" s="106" t="s">
        <v>55</v>
      </c>
      <c r="X10900" s="101" t="s">
        <v>7560</v>
      </c>
      <c r="Y10900" s="101" t="s">
        <v>20</v>
      </c>
    </row>
    <row r="10901">
      <c r="A10901" s="98" t="s">
        <v>64</v>
      </c>
      <c r="B10901" s="99"/>
      <c r="C10901" s="100" t="s">
        <v>20621</v>
      </c>
      <c r="D10901" s="101" t="s">
        <v>122</v>
      </c>
      <c r="E10901" s="101" t="s">
        <v>20622</v>
      </c>
      <c r="F10901" s="99"/>
      <c r="G10901" s="99"/>
      <c r="H10901" s="99"/>
      <c r="I10901" s="99"/>
      <c r="J10901" s="99"/>
      <c r="K10901" s="99"/>
      <c r="L10901" s="99"/>
      <c r="M10901" s="99"/>
      <c r="N10901" s="99"/>
      <c r="O10901" s="99"/>
      <c r="P10901" s="99"/>
      <c r="Q10901" s="99"/>
      <c r="R10901" s="99"/>
      <c r="S10901" s="100">
        <v>1.0</v>
      </c>
      <c r="T10901" s="100">
        <v>1.0</v>
      </c>
      <c r="U10901" s="101" t="s">
        <v>7558</v>
      </c>
      <c r="V10901" s="101" t="s">
        <v>7559</v>
      </c>
      <c r="W10901" s="101" t="s">
        <v>55</v>
      </c>
      <c r="X10901" s="101" t="s">
        <v>7560</v>
      </c>
      <c r="Y10901" s="101" t="s">
        <v>20</v>
      </c>
    </row>
    <row r="10902">
      <c r="A10902" s="98" t="s">
        <v>93</v>
      </c>
      <c r="B10902" s="99"/>
      <c r="C10902" s="100" t="s">
        <v>20623</v>
      </c>
      <c r="D10902" s="101" t="s">
        <v>471</v>
      </c>
      <c r="E10902" s="101" t="s">
        <v>20624</v>
      </c>
      <c r="F10902" s="99"/>
      <c r="G10902" s="99"/>
      <c r="H10902" s="99"/>
      <c r="I10902" s="99"/>
      <c r="J10902" s="99"/>
      <c r="K10902" s="99"/>
      <c r="L10902" s="99"/>
      <c r="M10902" s="99"/>
      <c r="N10902" s="99"/>
      <c r="O10902" s="99"/>
      <c r="P10902" s="99"/>
      <c r="Q10902" s="99"/>
      <c r="R10902" s="99"/>
      <c r="S10902" s="100">
        <v>1.0</v>
      </c>
      <c r="T10902" s="100">
        <v>1.0</v>
      </c>
      <c r="U10902" s="101" t="s">
        <v>7558</v>
      </c>
      <c r="V10902" s="101" t="s">
        <v>7559</v>
      </c>
      <c r="W10902" s="101" t="s">
        <v>55</v>
      </c>
      <c r="X10902" s="101" t="s">
        <v>7560</v>
      </c>
      <c r="Y10902" s="101" t="s">
        <v>20</v>
      </c>
    </row>
    <row r="10903">
      <c r="A10903" s="98" t="s">
        <v>64</v>
      </c>
      <c r="B10903" s="99"/>
      <c r="C10903" s="100" t="s">
        <v>20625</v>
      </c>
      <c r="D10903" s="101" t="s">
        <v>122</v>
      </c>
      <c r="E10903" s="101" t="s">
        <v>20626</v>
      </c>
      <c r="F10903" s="99"/>
      <c r="G10903" s="99"/>
      <c r="H10903" s="99"/>
      <c r="I10903" s="99"/>
      <c r="J10903" s="99"/>
      <c r="K10903" s="99"/>
      <c r="L10903" s="99"/>
      <c r="M10903" s="99"/>
      <c r="N10903" s="99"/>
      <c r="O10903" s="99"/>
      <c r="P10903" s="99"/>
      <c r="Q10903" s="99"/>
      <c r="R10903" s="99"/>
      <c r="S10903" s="100">
        <v>1.0</v>
      </c>
      <c r="T10903" s="100">
        <v>1.0</v>
      </c>
      <c r="U10903" s="101" t="s">
        <v>7558</v>
      </c>
      <c r="V10903" s="101" t="s">
        <v>7559</v>
      </c>
      <c r="W10903" s="101" t="s">
        <v>55</v>
      </c>
      <c r="X10903" s="101" t="s">
        <v>7560</v>
      </c>
      <c r="Y10903" s="101" t="s">
        <v>20</v>
      </c>
    </row>
    <row r="10904">
      <c r="A10904" s="98" t="s">
        <v>90</v>
      </c>
      <c r="B10904" s="99"/>
      <c r="C10904" s="100" t="s">
        <v>20627</v>
      </c>
      <c r="D10904" s="101" t="s">
        <v>122</v>
      </c>
      <c r="E10904" s="101" t="s">
        <v>20628</v>
      </c>
      <c r="F10904" s="99"/>
      <c r="G10904" s="99"/>
      <c r="H10904" s="99"/>
      <c r="I10904" s="99"/>
      <c r="J10904" s="99"/>
      <c r="K10904" s="99"/>
      <c r="L10904" s="99"/>
      <c r="M10904" s="99"/>
      <c r="N10904" s="99"/>
      <c r="O10904" s="99"/>
      <c r="P10904" s="99"/>
      <c r="Q10904" s="99"/>
      <c r="R10904" s="99"/>
      <c r="S10904" s="100">
        <v>1.0</v>
      </c>
      <c r="T10904" s="100">
        <v>1.0</v>
      </c>
      <c r="U10904" s="101" t="s">
        <v>7558</v>
      </c>
      <c r="V10904" s="101" t="s">
        <v>7559</v>
      </c>
      <c r="W10904" s="101" t="s">
        <v>55</v>
      </c>
      <c r="X10904" s="101" t="s">
        <v>7560</v>
      </c>
      <c r="Y10904" s="101" t="s">
        <v>20</v>
      </c>
    </row>
    <row r="10905">
      <c r="A10905" s="103" t="s">
        <v>63</v>
      </c>
      <c r="B10905" s="99"/>
      <c r="C10905" s="100" t="s">
        <v>20629</v>
      </c>
      <c r="D10905" s="101" t="s">
        <v>122</v>
      </c>
      <c r="E10905" s="101" t="s">
        <v>20630</v>
      </c>
      <c r="F10905" s="99"/>
      <c r="G10905" s="99"/>
      <c r="H10905" s="99"/>
      <c r="I10905" s="99"/>
      <c r="J10905" s="99"/>
      <c r="K10905" s="99"/>
      <c r="L10905" s="99"/>
      <c r="M10905" s="99"/>
      <c r="N10905" s="99"/>
      <c r="O10905" s="99"/>
      <c r="P10905" s="99"/>
      <c r="Q10905" s="99"/>
      <c r="R10905" s="99"/>
      <c r="S10905" s="100">
        <v>1.0</v>
      </c>
      <c r="T10905" s="100">
        <v>1.0</v>
      </c>
      <c r="U10905" s="101" t="s">
        <v>7558</v>
      </c>
      <c r="V10905" s="101" t="s">
        <v>7559</v>
      </c>
      <c r="W10905" s="101" t="s">
        <v>55</v>
      </c>
      <c r="X10905" s="101" t="s">
        <v>7560</v>
      </c>
      <c r="Y10905" s="101" t="s">
        <v>20</v>
      </c>
    </row>
    <row r="10906">
      <c r="A10906" s="98" t="s">
        <v>93</v>
      </c>
      <c r="B10906" s="99"/>
      <c r="C10906" s="100" t="s">
        <v>20631</v>
      </c>
      <c r="D10906" s="101" t="s">
        <v>135</v>
      </c>
      <c r="E10906" s="101" t="s">
        <v>20632</v>
      </c>
      <c r="F10906" s="99"/>
      <c r="G10906" s="99"/>
      <c r="H10906" s="99"/>
      <c r="I10906" s="99"/>
      <c r="J10906" s="99"/>
      <c r="K10906" s="99"/>
      <c r="L10906" s="99"/>
      <c r="M10906" s="99"/>
      <c r="N10906" s="99"/>
      <c r="O10906" s="99"/>
      <c r="P10906" s="99"/>
      <c r="Q10906" s="99"/>
      <c r="R10906" s="99"/>
      <c r="S10906" s="100">
        <v>1.0</v>
      </c>
      <c r="T10906" s="100">
        <v>1.0</v>
      </c>
      <c r="U10906" s="101" t="s">
        <v>7558</v>
      </c>
      <c r="V10906" s="101" t="s">
        <v>7559</v>
      </c>
      <c r="W10906" s="101" t="s">
        <v>55</v>
      </c>
      <c r="X10906" s="101" t="s">
        <v>7560</v>
      </c>
      <c r="Y10906" s="101" t="s">
        <v>20</v>
      </c>
    </row>
    <row r="10907">
      <c r="A10907" s="98" t="s">
        <v>64</v>
      </c>
      <c r="B10907" s="99"/>
      <c r="C10907" s="100" t="s">
        <v>20633</v>
      </c>
      <c r="D10907" s="101" t="s">
        <v>135</v>
      </c>
      <c r="E10907" s="101" t="s">
        <v>20634</v>
      </c>
      <c r="F10907" s="99"/>
      <c r="G10907" s="99"/>
      <c r="H10907" s="99"/>
      <c r="I10907" s="99"/>
      <c r="J10907" s="99"/>
      <c r="K10907" s="99"/>
      <c r="L10907" s="99"/>
      <c r="M10907" s="99"/>
      <c r="N10907" s="99"/>
      <c r="O10907" s="99"/>
      <c r="P10907" s="99"/>
      <c r="Q10907" s="99"/>
      <c r="R10907" s="99"/>
      <c r="S10907" s="100">
        <v>1.0</v>
      </c>
      <c r="T10907" s="100">
        <v>1.0</v>
      </c>
      <c r="U10907" s="101" t="s">
        <v>7558</v>
      </c>
      <c r="V10907" s="101" t="s">
        <v>7559</v>
      </c>
      <c r="W10907" s="101" t="s">
        <v>55</v>
      </c>
      <c r="X10907" s="101" t="s">
        <v>7560</v>
      </c>
      <c r="Y10907" s="101" t="s">
        <v>20</v>
      </c>
    </row>
    <row r="10908">
      <c r="A10908" s="109" t="s">
        <v>63</v>
      </c>
      <c r="B10908" s="99"/>
      <c r="C10908" s="100" t="s">
        <v>5736</v>
      </c>
      <c r="D10908" s="101" t="s">
        <v>128</v>
      </c>
      <c r="E10908" s="101" t="s">
        <v>5737</v>
      </c>
      <c r="F10908" s="99"/>
      <c r="G10908" s="99"/>
      <c r="H10908" s="99"/>
      <c r="I10908" s="99"/>
      <c r="J10908" s="99"/>
      <c r="K10908" s="99"/>
      <c r="L10908" s="99"/>
      <c r="M10908" s="99"/>
      <c r="N10908" s="99"/>
      <c r="O10908" s="99"/>
      <c r="P10908" s="99"/>
      <c r="Q10908" s="99"/>
      <c r="R10908" s="99"/>
      <c r="S10908" s="102">
        <v>1.0</v>
      </c>
      <c r="T10908" s="102">
        <v>0.0</v>
      </c>
      <c r="U10908" s="102" t="s">
        <v>7558</v>
      </c>
      <c r="V10908" s="102" t="s">
        <v>7559</v>
      </c>
      <c r="W10908" s="102" t="s">
        <v>55</v>
      </c>
      <c r="X10908" s="102" t="s">
        <v>7560</v>
      </c>
      <c r="Y10908" s="101" t="s">
        <v>14</v>
      </c>
    </row>
    <row r="10909">
      <c r="A10909" s="98" t="s">
        <v>64</v>
      </c>
      <c r="B10909" s="99"/>
      <c r="C10909" s="100" t="s">
        <v>20635</v>
      </c>
      <c r="D10909" s="101" t="s">
        <v>122</v>
      </c>
      <c r="E10909" s="101" t="s">
        <v>20636</v>
      </c>
      <c r="F10909" s="99"/>
      <c r="G10909" s="99"/>
      <c r="H10909" s="99"/>
      <c r="I10909" s="99"/>
      <c r="J10909" s="99"/>
      <c r="K10909" s="99"/>
      <c r="L10909" s="99"/>
      <c r="M10909" s="99"/>
      <c r="N10909" s="99"/>
      <c r="O10909" s="99"/>
      <c r="P10909" s="99"/>
      <c r="Q10909" s="99"/>
      <c r="R10909" s="99"/>
      <c r="S10909" s="100">
        <v>1.0</v>
      </c>
      <c r="T10909" s="100">
        <v>1.0</v>
      </c>
      <c r="U10909" s="101" t="s">
        <v>7558</v>
      </c>
      <c r="V10909" s="101" t="s">
        <v>7559</v>
      </c>
      <c r="W10909" s="101" t="s">
        <v>55</v>
      </c>
      <c r="X10909" s="101" t="s">
        <v>7560</v>
      </c>
      <c r="Y10909" s="101" t="s">
        <v>20</v>
      </c>
    </row>
    <row r="10910">
      <c r="A10910" s="98" t="s">
        <v>67</v>
      </c>
      <c r="B10910" s="99"/>
      <c r="C10910" s="100" t="s">
        <v>20637</v>
      </c>
      <c r="D10910" s="101" t="s">
        <v>158</v>
      </c>
      <c r="E10910" s="101" t="s">
        <v>20638</v>
      </c>
      <c r="F10910" s="99"/>
      <c r="G10910" s="99"/>
      <c r="H10910" s="99"/>
      <c r="I10910" s="99"/>
      <c r="J10910" s="99"/>
      <c r="K10910" s="99"/>
      <c r="L10910" s="99"/>
      <c r="M10910" s="99"/>
      <c r="N10910" s="99"/>
      <c r="O10910" s="99"/>
      <c r="P10910" s="99"/>
      <c r="Q10910" s="99"/>
      <c r="R10910" s="99"/>
      <c r="S10910" s="100">
        <v>1.0</v>
      </c>
      <c r="T10910" s="100">
        <v>1.0</v>
      </c>
      <c r="U10910" s="101" t="s">
        <v>7558</v>
      </c>
      <c r="V10910" s="101" t="s">
        <v>7559</v>
      </c>
      <c r="W10910" s="101" t="s">
        <v>55</v>
      </c>
      <c r="X10910" s="101" t="s">
        <v>7560</v>
      </c>
      <c r="Y10910" s="101" t="s">
        <v>20</v>
      </c>
    </row>
    <row r="10911">
      <c r="A10911" s="98" t="s">
        <v>82</v>
      </c>
      <c r="B10911" s="99"/>
      <c r="C10911" s="100" t="s">
        <v>20639</v>
      </c>
      <c r="D10911" s="101" t="s">
        <v>128</v>
      </c>
      <c r="E10911" s="101" t="s">
        <v>20640</v>
      </c>
      <c r="F10911" s="99"/>
      <c r="G10911" s="99"/>
      <c r="H10911" s="99"/>
      <c r="I10911" s="99"/>
      <c r="J10911" s="99"/>
      <c r="K10911" s="99"/>
      <c r="L10911" s="99"/>
      <c r="M10911" s="99"/>
      <c r="N10911" s="99"/>
      <c r="O10911" s="99"/>
      <c r="P10911" s="99"/>
      <c r="Q10911" s="99"/>
      <c r="R10911" s="99"/>
      <c r="S10911" s="102">
        <v>1.0</v>
      </c>
      <c r="T10911" s="102">
        <v>0.0</v>
      </c>
      <c r="U10911" s="102" t="s">
        <v>7558</v>
      </c>
      <c r="V10911" s="102" t="s">
        <v>7559</v>
      </c>
      <c r="W10911" s="102" t="s">
        <v>55</v>
      </c>
      <c r="X10911" s="102" t="s">
        <v>7560</v>
      </c>
      <c r="Y10911" s="101" t="s">
        <v>14</v>
      </c>
    </row>
    <row r="10912">
      <c r="A10912" s="103" t="s">
        <v>63</v>
      </c>
      <c r="B10912" s="99"/>
      <c r="C10912" s="100" t="s">
        <v>20641</v>
      </c>
      <c r="D10912" s="101" t="s">
        <v>135</v>
      </c>
      <c r="E10912" s="101" t="s">
        <v>20642</v>
      </c>
      <c r="F10912" s="99"/>
      <c r="G10912" s="99"/>
      <c r="H10912" s="99"/>
      <c r="I10912" s="99"/>
      <c r="J10912" s="99"/>
      <c r="K10912" s="99"/>
      <c r="L10912" s="99"/>
      <c r="M10912" s="99"/>
      <c r="N10912" s="99"/>
      <c r="O10912" s="99"/>
      <c r="P10912" s="99"/>
      <c r="Q10912" s="99"/>
      <c r="R10912" s="99"/>
      <c r="S10912" s="100">
        <v>1.0</v>
      </c>
      <c r="T10912" s="100">
        <v>1.0</v>
      </c>
      <c r="U10912" s="101" t="s">
        <v>7558</v>
      </c>
      <c r="V10912" s="101" t="s">
        <v>7559</v>
      </c>
      <c r="W10912" s="101" t="s">
        <v>55</v>
      </c>
      <c r="X10912" s="101" t="s">
        <v>7560</v>
      </c>
      <c r="Y10912" s="101" t="s">
        <v>20</v>
      </c>
    </row>
    <row r="10913">
      <c r="A10913" s="98" t="s">
        <v>64</v>
      </c>
      <c r="B10913" s="99"/>
      <c r="C10913" s="100" t="s">
        <v>20643</v>
      </c>
      <c r="D10913" s="101" t="s">
        <v>122</v>
      </c>
      <c r="E10913" s="101" t="s">
        <v>20644</v>
      </c>
      <c r="F10913" s="99"/>
      <c r="G10913" s="99"/>
      <c r="H10913" s="99"/>
      <c r="I10913" s="99"/>
      <c r="J10913" s="99"/>
      <c r="K10913" s="99"/>
      <c r="L10913" s="99"/>
      <c r="M10913" s="99"/>
      <c r="N10913" s="99"/>
      <c r="O10913" s="99"/>
      <c r="P10913" s="99"/>
      <c r="Q10913" s="99"/>
      <c r="R10913" s="99"/>
      <c r="S10913" s="100">
        <v>1.0</v>
      </c>
      <c r="T10913" s="100">
        <v>1.0</v>
      </c>
      <c r="U10913" s="101" t="s">
        <v>7558</v>
      </c>
      <c r="V10913" s="101" t="s">
        <v>7559</v>
      </c>
      <c r="W10913" s="101" t="s">
        <v>55</v>
      </c>
      <c r="X10913" s="101" t="s">
        <v>7560</v>
      </c>
      <c r="Y10913" s="101" t="s">
        <v>20</v>
      </c>
    </row>
    <row r="10914">
      <c r="A10914" s="98" t="s">
        <v>67</v>
      </c>
      <c r="B10914" s="99"/>
      <c r="C10914" s="100" t="s">
        <v>20645</v>
      </c>
      <c r="D10914" s="101" t="s">
        <v>128</v>
      </c>
      <c r="E10914" s="101" t="s">
        <v>20646</v>
      </c>
      <c r="F10914" s="99"/>
      <c r="G10914" s="99"/>
      <c r="H10914" s="99"/>
      <c r="I10914" s="99"/>
      <c r="J10914" s="99"/>
      <c r="K10914" s="99"/>
      <c r="L10914" s="99"/>
      <c r="M10914" s="99"/>
      <c r="N10914" s="99"/>
      <c r="O10914" s="99"/>
      <c r="P10914" s="99"/>
      <c r="Q10914" s="99"/>
      <c r="R10914" s="99"/>
      <c r="S10914" s="102">
        <v>1.0</v>
      </c>
      <c r="T10914" s="102">
        <v>1.0</v>
      </c>
      <c r="U10914" s="102" t="s">
        <v>7558</v>
      </c>
      <c r="V10914" s="102" t="s">
        <v>7559</v>
      </c>
      <c r="W10914" s="102" t="s">
        <v>54</v>
      </c>
      <c r="X10914" s="102" t="s">
        <v>7560</v>
      </c>
      <c r="Y10914" s="101" t="s">
        <v>12</v>
      </c>
    </row>
    <row r="10915">
      <c r="A10915" s="98" t="s">
        <v>64</v>
      </c>
      <c r="B10915" s="99"/>
      <c r="C10915" s="100" t="s">
        <v>20647</v>
      </c>
      <c r="D10915" s="101" t="s">
        <v>122</v>
      </c>
      <c r="E10915" s="101" t="s">
        <v>20648</v>
      </c>
      <c r="F10915" s="99"/>
      <c r="G10915" s="99"/>
      <c r="H10915" s="99"/>
      <c r="I10915" s="99"/>
      <c r="J10915" s="99"/>
      <c r="K10915" s="99"/>
      <c r="L10915" s="99"/>
      <c r="M10915" s="99"/>
      <c r="N10915" s="99"/>
      <c r="O10915" s="99"/>
      <c r="P10915" s="99"/>
      <c r="Q10915" s="99"/>
      <c r="R10915" s="99"/>
      <c r="S10915" s="102">
        <v>1.0</v>
      </c>
      <c r="T10915" s="102">
        <v>1.0</v>
      </c>
      <c r="U10915" s="102" t="s">
        <v>7558</v>
      </c>
      <c r="V10915" s="102" t="s">
        <v>7559</v>
      </c>
      <c r="W10915" s="102" t="s">
        <v>54</v>
      </c>
      <c r="X10915" s="102" t="s">
        <v>7560</v>
      </c>
      <c r="Y10915" s="101" t="s">
        <v>18</v>
      </c>
    </row>
    <row r="10916">
      <c r="A10916" s="103" t="s">
        <v>63</v>
      </c>
      <c r="B10916" s="99"/>
      <c r="C10916" s="100" t="s">
        <v>20649</v>
      </c>
      <c r="D10916" s="101" t="s">
        <v>135</v>
      </c>
      <c r="E10916" s="101" t="s">
        <v>20650</v>
      </c>
      <c r="F10916" s="99"/>
      <c r="G10916" s="99"/>
      <c r="H10916" s="99"/>
      <c r="I10916" s="99"/>
      <c r="J10916" s="99"/>
      <c r="K10916" s="99"/>
      <c r="L10916" s="99"/>
      <c r="M10916" s="99"/>
      <c r="N10916" s="99"/>
      <c r="O10916" s="99"/>
      <c r="P10916" s="99"/>
      <c r="Q10916" s="99"/>
      <c r="R10916" s="99"/>
      <c r="S10916" s="100">
        <v>1.0</v>
      </c>
      <c r="T10916" s="100">
        <v>1.0</v>
      </c>
      <c r="U10916" s="101" t="s">
        <v>7558</v>
      </c>
      <c r="V10916" s="101" t="s">
        <v>7559</v>
      </c>
      <c r="W10916" s="101" t="s">
        <v>54</v>
      </c>
      <c r="X10916" s="101" t="s">
        <v>7560</v>
      </c>
      <c r="Y10916" s="101" t="s">
        <v>18</v>
      </c>
    </row>
    <row r="10917">
      <c r="A10917" s="98" t="s">
        <v>93</v>
      </c>
      <c r="B10917" s="99"/>
      <c r="C10917" s="100" t="s">
        <v>20651</v>
      </c>
      <c r="D10917" s="101" t="s">
        <v>122</v>
      </c>
      <c r="E10917" s="101" t="s">
        <v>20652</v>
      </c>
      <c r="F10917" s="99"/>
      <c r="G10917" s="99"/>
      <c r="H10917" s="99"/>
      <c r="I10917" s="99"/>
      <c r="J10917" s="99"/>
      <c r="K10917" s="99"/>
      <c r="L10917" s="99"/>
      <c r="M10917" s="99"/>
      <c r="N10917" s="99"/>
      <c r="O10917" s="99"/>
      <c r="P10917" s="99"/>
      <c r="Q10917" s="99"/>
      <c r="R10917" s="99"/>
      <c r="S10917" s="102">
        <v>1.0</v>
      </c>
      <c r="T10917" s="102">
        <v>1.0</v>
      </c>
      <c r="U10917" s="102" t="s">
        <v>7558</v>
      </c>
      <c r="V10917" s="102" t="s">
        <v>7559</v>
      </c>
      <c r="W10917" s="102" t="s">
        <v>54</v>
      </c>
      <c r="X10917" s="102" t="s">
        <v>7560</v>
      </c>
      <c r="Y10917" s="101" t="s">
        <v>18</v>
      </c>
    </row>
    <row r="10918">
      <c r="A10918" s="98" t="s">
        <v>77</v>
      </c>
      <c r="B10918" s="99"/>
      <c r="C10918" s="100" t="s">
        <v>20653</v>
      </c>
      <c r="D10918" s="101" t="s">
        <v>151</v>
      </c>
      <c r="E10918" s="101" t="s">
        <v>20654</v>
      </c>
      <c r="F10918" s="99"/>
      <c r="G10918" s="99"/>
      <c r="H10918" s="99"/>
      <c r="I10918" s="99"/>
      <c r="J10918" s="99"/>
      <c r="K10918" s="99"/>
      <c r="L10918" s="99"/>
      <c r="M10918" s="99"/>
      <c r="N10918" s="99"/>
      <c r="O10918" s="99"/>
      <c r="P10918" s="99"/>
      <c r="Q10918" s="99"/>
      <c r="R10918" s="99"/>
      <c r="S10918" s="102">
        <v>0.0</v>
      </c>
      <c r="T10918" s="102"/>
      <c r="U10918" s="102"/>
      <c r="V10918" s="102"/>
      <c r="W10918" s="102"/>
      <c r="X10918" s="102"/>
      <c r="Y10918" s="101" t="s">
        <v>12</v>
      </c>
    </row>
    <row r="10919">
      <c r="A10919" s="98" t="s">
        <v>77</v>
      </c>
      <c r="B10919" s="99"/>
      <c r="C10919" s="100" t="s">
        <v>5744</v>
      </c>
      <c r="D10919" s="101" t="s">
        <v>135</v>
      </c>
      <c r="E10919" s="101" t="s">
        <v>20655</v>
      </c>
      <c r="F10919" s="99"/>
      <c r="G10919" s="99"/>
      <c r="H10919" s="99"/>
      <c r="I10919" s="99"/>
      <c r="J10919" s="99"/>
      <c r="K10919" s="99"/>
      <c r="L10919" s="99"/>
      <c r="M10919" s="99"/>
      <c r="N10919" s="99"/>
      <c r="O10919" s="99"/>
      <c r="P10919" s="99"/>
      <c r="Q10919" s="99"/>
      <c r="R10919" s="99"/>
      <c r="S10919" s="100">
        <v>1.0</v>
      </c>
      <c r="T10919" s="100">
        <v>1.0</v>
      </c>
      <c r="U10919" s="101" t="s">
        <v>7558</v>
      </c>
      <c r="V10919" s="101" t="s">
        <v>7559</v>
      </c>
      <c r="W10919" s="101" t="s">
        <v>54</v>
      </c>
      <c r="X10919" s="101" t="s">
        <v>7560</v>
      </c>
      <c r="Y10919" s="101" t="s">
        <v>18</v>
      </c>
    </row>
    <row r="10920">
      <c r="A10920" s="103" t="s">
        <v>24</v>
      </c>
      <c r="B10920" s="99"/>
      <c r="C10920" s="100" t="s">
        <v>20656</v>
      </c>
      <c r="D10920" s="101" t="s">
        <v>158</v>
      </c>
      <c r="E10920" s="101" t="s">
        <v>20657</v>
      </c>
      <c r="F10920" s="99"/>
      <c r="G10920" s="99"/>
      <c r="H10920" s="99"/>
      <c r="I10920" s="99"/>
      <c r="J10920" s="99"/>
      <c r="K10920" s="99"/>
      <c r="L10920" s="99"/>
      <c r="M10920" s="99"/>
      <c r="N10920" s="99"/>
      <c r="O10920" s="99"/>
      <c r="P10920" s="99"/>
      <c r="Q10920" s="99"/>
      <c r="R10920" s="99"/>
      <c r="S10920" s="100">
        <v>1.0</v>
      </c>
      <c r="T10920" s="100">
        <v>1.0</v>
      </c>
      <c r="U10920" s="101" t="s">
        <v>7558</v>
      </c>
      <c r="V10920" s="101" t="s">
        <v>7559</v>
      </c>
      <c r="W10920" s="101" t="s">
        <v>54</v>
      </c>
      <c r="X10920" s="101" t="s">
        <v>7560</v>
      </c>
      <c r="Y10920" s="101" t="s">
        <v>18</v>
      </c>
    </row>
    <row r="10921">
      <c r="A10921" s="98" t="s">
        <v>93</v>
      </c>
      <c r="B10921" s="99"/>
      <c r="C10921" s="100" t="s">
        <v>20658</v>
      </c>
      <c r="D10921" s="101" t="s">
        <v>122</v>
      </c>
      <c r="E10921" s="101" t="s">
        <v>20659</v>
      </c>
      <c r="F10921" s="99"/>
      <c r="G10921" s="99"/>
      <c r="H10921" s="99"/>
      <c r="I10921" s="99"/>
      <c r="J10921" s="99"/>
      <c r="K10921" s="99"/>
      <c r="L10921" s="99"/>
      <c r="M10921" s="99"/>
      <c r="N10921" s="99"/>
      <c r="O10921" s="99"/>
      <c r="P10921" s="99"/>
      <c r="Q10921" s="99"/>
      <c r="R10921" s="99"/>
      <c r="S10921" s="102">
        <v>1.0</v>
      </c>
      <c r="T10921" s="102">
        <v>1.0</v>
      </c>
      <c r="U10921" s="102" t="s">
        <v>7558</v>
      </c>
      <c r="V10921" s="102" t="s">
        <v>7559</v>
      </c>
      <c r="W10921" s="102" t="s">
        <v>54</v>
      </c>
      <c r="X10921" s="102" t="s">
        <v>7560</v>
      </c>
      <c r="Y10921" s="101" t="s">
        <v>18</v>
      </c>
    </row>
    <row r="10922">
      <c r="A10922" s="103" t="s">
        <v>63</v>
      </c>
      <c r="B10922" s="99"/>
      <c r="C10922" s="100" t="s">
        <v>20660</v>
      </c>
      <c r="D10922" s="101" t="s">
        <v>135</v>
      </c>
      <c r="E10922" s="101" t="s">
        <v>20661</v>
      </c>
      <c r="F10922" s="99"/>
      <c r="G10922" s="99"/>
      <c r="H10922" s="99"/>
      <c r="I10922" s="99"/>
      <c r="J10922" s="99"/>
      <c r="K10922" s="99"/>
      <c r="L10922" s="99"/>
      <c r="M10922" s="99"/>
      <c r="N10922" s="99"/>
      <c r="O10922" s="99"/>
      <c r="P10922" s="99"/>
      <c r="Q10922" s="99"/>
      <c r="R10922" s="99"/>
      <c r="S10922" s="100">
        <v>1.0</v>
      </c>
      <c r="T10922" s="100">
        <v>1.0</v>
      </c>
      <c r="U10922" s="101" t="s">
        <v>7558</v>
      </c>
      <c r="V10922" s="101" t="s">
        <v>7559</v>
      </c>
      <c r="W10922" s="101" t="s">
        <v>54</v>
      </c>
      <c r="X10922" s="101" t="s">
        <v>7560</v>
      </c>
      <c r="Y10922" s="101" t="s">
        <v>18</v>
      </c>
    </row>
    <row r="10923">
      <c r="A10923" s="103" t="s">
        <v>60</v>
      </c>
      <c r="B10923" s="99"/>
      <c r="C10923" s="100" t="s">
        <v>20662</v>
      </c>
      <c r="D10923" s="101" t="s">
        <v>135</v>
      </c>
      <c r="E10923" s="101" t="s">
        <v>20663</v>
      </c>
      <c r="F10923" s="99"/>
      <c r="G10923" s="99"/>
      <c r="H10923" s="99"/>
      <c r="I10923" s="99"/>
      <c r="J10923" s="99"/>
      <c r="K10923" s="99"/>
      <c r="L10923" s="99"/>
      <c r="M10923" s="99"/>
      <c r="N10923" s="99"/>
      <c r="O10923" s="99"/>
      <c r="P10923" s="99"/>
      <c r="Q10923" s="99"/>
      <c r="R10923" s="99"/>
      <c r="S10923" s="100">
        <v>1.0</v>
      </c>
      <c r="T10923" s="100">
        <v>1.0</v>
      </c>
      <c r="U10923" s="101" t="s">
        <v>7558</v>
      </c>
      <c r="V10923" s="101" t="s">
        <v>7559</v>
      </c>
      <c r="W10923" s="101" t="s">
        <v>54</v>
      </c>
      <c r="X10923" s="101" t="s">
        <v>7560</v>
      </c>
      <c r="Y10923" s="101" t="s">
        <v>18</v>
      </c>
    </row>
    <row r="10924">
      <c r="A10924" s="98" t="s">
        <v>64</v>
      </c>
      <c r="B10924" s="99"/>
      <c r="C10924" s="100" t="s">
        <v>20664</v>
      </c>
      <c r="D10924" s="101" t="s">
        <v>122</v>
      </c>
      <c r="E10924" s="101" t="s">
        <v>20665</v>
      </c>
      <c r="F10924" s="99"/>
      <c r="G10924" s="99"/>
      <c r="H10924" s="99"/>
      <c r="I10924" s="99"/>
      <c r="J10924" s="99"/>
      <c r="K10924" s="99"/>
      <c r="L10924" s="99"/>
      <c r="M10924" s="99"/>
      <c r="N10924" s="99"/>
      <c r="O10924" s="99"/>
      <c r="P10924" s="99"/>
      <c r="Q10924" s="99"/>
      <c r="R10924" s="99"/>
      <c r="S10924" s="102">
        <v>1.0</v>
      </c>
      <c r="T10924" s="102">
        <v>1.0</v>
      </c>
      <c r="U10924" s="102" t="s">
        <v>7558</v>
      </c>
      <c r="V10924" s="102" t="s">
        <v>7559</v>
      </c>
      <c r="W10924" s="102" t="s">
        <v>54</v>
      </c>
      <c r="X10924" s="102" t="s">
        <v>7560</v>
      </c>
      <c r="Y10924" s="101" t="s">
        <v>18</v>
      </c>
    </row>
    <row r="10925">
      <c r="A10925" s="98" t="s">
        <v>93</v>
      </c>
      <c r="B10925" s="99"/>
      <c r="C10925" s="100" t="s">
        <v>20666</v>
      </c>
      <c r="D10925" s="101" t="s">
        <v>122</v>
      </c>
      <c r="E10925" s="101" t="s">
        <v>20667</v>
      </c>
      <c r="F10925" s="99"/>
      <c r="G10925" s="99"/>
      <c r="H10925" s="99"/>
      <c r="I10925" s="99"/>
      <c r="J10925" s="99"/>
      <c r="K10925" s="99"/>
      <c r="L10925" s="99"/>
      <c r="M10925" s="99"/>
      <c r="N10925" s="99"/>
      <c r="O10925" s="99"/>
      <c r="P10925" s="99"/>
      <c r="Q10925" s="99"/>
      <c r="R10925" s="99"/>
      <c r="S10925" s="102">
        <v>1.0</v>
      </c>
      <c r="T10925" s="102">
        <v>1.0</v>
      </c>
      <c r="U10925" s="102" t="s">
        <v>7558</v>
      </c>
      <c r="V10925" s="102" t="s">
        <v>7559</v>
      </c>
      <c r="W10925" s="102" t="s">
        <v>54</v>
      </c>
      <c r="X10925" s="102" t="s">
        <v>7560</v>
      </c>
      <c r="Y10925" s="101" t="s">
        <v>18</v>
      </c>
    </row>
    <row r="10926">
      <c r="A10926" s="98" t="s">
        <v>67</v>
      </c>
      <c r="B10926" s="99"/>
      <c r="C10926" s="100" t="s">
        <v>20668</v>
      </c>
      <c r="D10926" s="101" t="s">
        <v>135</v>
      </c>
      <c r="E10926" s="101" t="s">
        <v>20669</v>
      </c>
      <c r="F10926" s="99"/>
      <c r="G10926" s="99"/>
      <c r="H10926" s="99"/>
      <c r="I10926" s="99"/>
      <c r="J10926" s="99"/>
      <c r="K10926" s="99"/>
      <c r="L10926" s="99"/>
      <c r="M10926" s="99"/>
      <c r="N10926" s="99"/>
      <c r="O10926" s="99"/>
      <c r="P10926" s="99"/>
      <c r="Q10926" s="99"/>
      <c r="R10926" s="99"/>
      <c r="S10926" s="100">
        <v>1.0</v>
      </c>
      <c r="T10926" s="100">
        <v>1.0</v>
      </c>
      <c r="U10926" s="101" t="s">
        <v>7558</v>
      </c>
      <c r="V10926" s="101" t="s">
        <v>7559</v>
      </c>
      <c r="W10926" s="101" t="s">
        <v>54</v>
      </c>
      <c r="X10926" s="101" t="s">
        <v>7560</v>
      </c>
      <c r="Y10926" s="101" t="s">
        <v>18</v>
      </c>
    </row>
    <row r="10927">
      <c r="A10927" s="103" t="s">
        <v>63</v>
      </c>
      <c r="B10927" s="99"/>
      <c r="C10927" s="100" t="s">
        <v>20670</v>
      </c>
      <c r="D10927" s="101" t="s">
        <v>122</v>
      </c>
      <c r="E10927" s="101" t="s">
        <v>20671</v>
      </c>
      <c r="F10927" s="99"/>
      <c r="G10927" s="99"/>
      <c r="H10927" s="99"/>
      <c r="I10927" s="99"/>
      <c r="J10927" s="99"/>
      <c r="K10927" s="99"/>
      <c r="L10927" s="99"/>
      <c r="M10927" s="99"/>
      <c r="N10927" s="99"/>
      <c r="O10927" s="99"/>
      <c r="P10927" s="99"/>
      <c r="Q10927" s="99"/>
      <c r="R10927" s="99"/>
      <c r="S10927" s="102">
        <v>1.0</v>
      </c>
      <c r="T10927" s="102">
        <v>1.0</v>
      </c>
      <c r="U10927" s="102" t="s">
        <v>7558</v>
      </c>
      <c r="V10927" s="102" t="s">
        <v>7559</v>
      </c>
      <c r="W10927" s="102" t="s">
        <v>54</v>
      </c>
      <c r="X10927" s="102" t="s">
        <v>7560</v>
      </c>
      <c r="Y10927" s="101" t="s">
        <v>18</v>
      </c>
    </row>
    <row r="10928">
      <c r="A10928" s="98" t="s">
        <v>67</v>
      </c>
      <c r="B10928" s="99"/>
      <c r="C10928" s="100" t="s">
        <v>20672</v>
      </c>
      <c r="D10928" s="101" t="s">
        <v>135</v>
      </c>
      <c r="E10928" s="101" t="s">
        <v>20673</v>
      </c>
      <c r="F10928" s="99"/>
      <c r="G10928" s="99"/>
      <c r="H10928" s="99"/>
      <c r="I10928" s="99"/>
      <c r="J10928" s="99"/>
      <c r="K10928" s="99"/>
      <c r="L10928" s="99"/>
      <c r="M10928" s="99"/>
      <c r="N10928" s="99"/>
      <c r="O10928" s="99"/>
      <c r="P10928" s="99"/>
      <c r="Q10928" s="99"/>
      <c r="R10928" s="99"/>
      <c r="S10928" s="100">
        <v>1.0</v>
      </c>
      <c r="T10928" s="100">
        <v>1.0</v>
      </c>
      <c r="U10928" s="101" t="s">
        <v>7558</v>
      </c>
      <c r="V10928" s="101" t="s">
        <v>7559</v>
      </c>
      <c r="W10928" s="101" t="s">
        <v>54</v>
      </c>
      <c r="X10928" s="101" t="s">
        <v>7560</v>
      </c>
      <c r="Y10928" s="101" t="s">
        <v>18</v>
      </c>
    </row>
    <row r="10929">
      <c r="A10929" s="98" t="s">
        <v>64</v>
      </c>
      <c r="B10929" s="99"/>
      <c r="C10929" s="100" t="s">
        <v>20674</v>
      </c>
      <c r="D10929" s="101" t="s">
        <v>158</v>
      </c>
      <c r="E10929" s="101" t="s">
        <v>20675</v>
      </c>
      <c r="F10929" s="99"/>
      <c r="G10929" s="99"/>
      <c r="H10929" s="99"/>
      <c r="I10929" s="99"/>
      <c r="J10929" s="99"/>
      <c r="K10929" s="99"/>
      <c r="L10929" s="99"/>
      <c r="M10929" s="99"/>
      <c r="N10929" s="99"/>
      <c r="O10929" s="99"/>
      <c r="P10929" s="99"/>
      <c r="Q10929" s="99"/>
      <c r="R10929" s="99"/>
      <c r="S10929" s="100">
        <v>1.0</v>
      </c>
      <c r="T10929" s="100">
        <v>1.0</v>
      </c>
      <c r="U10929" s="101" t="s">
        <v>7558</v>
      </c>
      <c r="V10929" s="101" t="s">
        <v>7559</v>
      </c>
      <c r="W10929" s="101" t="s">
        <v>54</v>
      </c>
      <c r="X10929" s="101" t="s">
        <v>7560</v>
      </c>
      <c r="Y10929" s="101" t="s">
        <v>18</v>
      </c>
    </row>
    <row r="10930">
      <c r="A10930" s="98" t="s">
        <v>30</v>
      </c>
      <c r="B10930" s="99"/>
      <c r="C10930" s="100" t="s">
        <v>20676</v>
      </c>
      <c r="D10930" s="101" t="s">
        <v>158</v>
      </c>
      <c r="E10930" s="101" t="s">
        <v>20677</v>
      </c>
      <c r="F10930" s="99"/>
      <c r="G10930" s="99"/>
      <c r="H10930" s="99"/>
      <c r="I10930" s="99"/>
      <c r="J10930" s="99"/>
      <c r="K10930" s="99"/>
      <c r="L10930" s="99"/>
      <c r="M10930" s="99"/>
      <c r="N10930" s="99"/>
      <c r="O10930" s="99"/>
      <c r="P10930" s="99"/>
      <c r="Q10930" s="99"/>
      <c r="R10930" s="99"/>
      <c r="S10930" s="100">
        <v>1.0</v>
      </c>
      <c r="T10930" s="100">
        <v>1.0</v>
      </c>
      <c r="U10930" s="101" t="s">
        <v>7558</v>
      </c>
      <c r="V10930" s="101" t="s">
        <v>7559</v>
      </c>
      <c r="W10930" s="101" t="s">
        <v>54</v>
      </c>
      <c r="X10930" s="101" t="s">
        <v>7560</v>
      </c>
      <c r="Y10930" s="101" t="s">
        <v>18</v>
      </c>
    </row>
    <row r="10931">
      <c r="A10931" s="98" t="s">
        <v>64</v>
      </c>
      <c r="B10931" s="99"/>
      <c r="C10931" s="100" t="s">
        <v>20678</v>
      </c>
      <c r="D10931" s="101" t="s">
        <v>122</v>
      </c>
      <c r="E10931" s="101" t="s">
        <v>20679</v>
      </c>
      <c r="F10931" s="99"/>
      <c r="G10931" s="99"/>
      <c r="H10931" s="99"/>
      <c r="I10931" s="99"/>
      <c r="J10931" s="99"/>
      <c r="K10931" s="99"/>
      <c r="L10931" s="99"/>
      <c r="M10931" s="99"/>
      <c r="N10931" s="99"/>
      <c r="O10931" s="99"/>
      <c r="P10931" s="99"/>
      <c r="Q10931" s="99"/>
      <c r="R10931" s="99"/>
      <c r="S10931" s="102">
        <v>1.0</v>
      </c>
      <c r="T10931" s="102">
        <v>1.0</v>
      </c>
      <c r="U10931" s="102" t="s">
        <v>7558</v>
      </c>
      <c r="V10931" s="102" t="s">
        <v>7559</v>
      </c>
      <c r="W10931" s="102" t="s">
        <v>54</v>
      </c>
      <c r="X10931" s="102" t="s">
        <v>7560</v>
      </c>
      <c r="Y10931" s="101" t="s">
        <v>18</v>
      </c>
    </row>
    <row r="10932">
      <c r="A10932" s="103" t="s">
        <v>63</v>
      </c>
      <c r="B10932" s="99"/>
      <c r="C10932" s="100" t="s">
        <v>20680</v>
      </c>
      <c r="D10932" s="101" t="s">
        <v>135</v>
      </c>
      <c r="E10932" s="101" t="s">
        <v>20681</v>
      </c>
      <c r="F10932" s="99"/>
      <c r="G10932" s="99"/>
      <c r="H10932" s="99"/>
      <c r="I10932" s="99"/>
      <c r="J10932" s="99"/>
      <c r="K10932" s="99"/>
      <c r="L10932" s="99"/>
      <c r="M10932" s="99"/>
      <c r="N10932" s="99"/>
      <c r="O10932" s="99"/>
      <c r="P10932" s="99"/>
      <c r="Q10932" s="99"/>
      <c r="R10932" s="99"/>
      <c r="S10932" s="100">
        <v>1.0</v>
      </c>
      <c r="T10932" s="100">
        <v>1.0</v>
      </c>
      <c r="U10932" s="101" t="s">
        <v>7558</v>
      </c>
      <c r="V10932" s="101" t="s">
        <v>7559</v>
      </c>
      <c r="W10932" s="101" t="s">
        <v>54</v>
      </c>
      <c r="X10932" s="101" t="s">
        <v>7560</v>
      </c>
      <c r="Y10932" s="101" t="s">
        <v>18</v>
      </c>
    </row>
    <row r="10933">
      <c r="A10933" s="98" t="s">
        <v>93</v>
      </c>
      <c r="B10933" s="99"/>
      <c r="C10933" s="100" t="s">
        <v>20682</v>
      </c>
      <c r="D10933" s="101" t="s">
        <v>135</v>
      </c>
      <c r="E10933" s="101" t="s">
        <v>20683</v>
      </c>
      <c r="F10933" s="99"/>
      <c r="G10933" s="99"/>
      <c r="H10933" s="99"/>
      <c r="I10933" s="99"/>
      <c r="J10933" s="99"/>
      <c r="K10933" s="99"/>
      <c r="L10933" s="99"/>
      <c r="M10933" s="99"/>
      <c r="N10933" s="99"/>
      <c r="O10933" s="99"/>
      <c r="P10933" s="99"/>
      <c r="Q10933" s="99"/>
      <c r="R10933" s="99"/>
      <c r="S10933" s="100">
        <v>1.0</v>
      </c>
      <c r="T10933" s="100">
        <v>1.0</v>
      </c>
      <c r="U10933" s="101" t="s">
        <v>7558</v>
      </c>
      <c r="V10933" s="101" t="s">
        <v>7559</v>
      </c>
      <c r="W10933" s="101" t="s">
        <v>54</v>
      </c>
      <c r="X10933" s="101" t="s">
        <v>7560</v>
      </c>
      <c r="Y10933" s="101" t="s">
        <v>18</v>
      </c>
    </row>
    <row r="10934">
      <c r="A10934" s="98" t="s">
        <v>67</v>
      </c>
      <c r="B10934" s="99"/>
      <c r="C10934" s="100" t="s">
        <v>20684</v>
      </c>
      <c r="D10934" s="101" t="s">
        <v>135</v>
      </c>
      <c r="E10934" s="101" t="s">
        <v>20685</v>
      </c>
      <c r="F10934" s="99"/>
      <c r="G10934" s="99"/>
      <c r="H10934" s="99"/>
      <c r="I10934" s="99"/>
      <c r="J10934" s="99"/>
      <c r="K10934" s="99"/>
      <c r="L10934" s="99"/>
      <c r="M10934" s="99"/>
      <c r="N10934" s="99"/>
      <c r="O10934" s="99"/>
      <c r="P10934" s="99"/>
      <c r="Q10934" s="99"/>
      <c r="R10934" s="99"/>
      <c r="S10934" s="100">
        <v>1.0</v>
      </c>
      <c r="T10934" s="100">
        <v>1.0</v>
      </c>
      <c r="U10934" s="101" t="s">
        <v>7558</v>
      </c>
      <c r="V10934" s="101" t="s">
        <v>7559</v>
      </c>
      <c r="W10934" s="101" t="s">
        <v>54</v>
      </c>
      <c r="X10934" s="101" t="s">
        <v>7560</v>
      </c>
      <c r="Y10934" s="101" t="s">
        <v>18</v>
      </c>
    </row>
    <row r="10935">
      <c r="A10935" s="103" t="s">
        <v>63</v>
      </c>
      <c r="B10935" s="99"/>
      <c r="C10935" s="100" t="s">
        <v>5748</v>
      </c>
      <c r="D10935" s="101" t="s">
        <v>122</v>
      </c>
      <c r="E10935" s="101" t="s">
        <v>5749</v>
      </c>
      <c r="F10935" s="99"/>
      <c r="G10935" s="99"/>
      <c r="H10935" s="99"/>
      <c r="I10935" s="99"/>
      <c r="J10935" s="99"/>
      <c r="K10935" s="99"/>
      <c r="L10935" s="99"/>
      <c r="M10935" s="99"/>
      <c r="N10935" s="99"/>
      <c r="O10935" s="99"/>
      <c r="P10935" s="99"/>
      <c r="Q10935" s="99"/>
      <c r="R10935" s="99"/>
      <c r="S10935" s="102">
        <v>1.0</v>
      </c>
      <c r="T10935" s="102">
        <v>1.0</v>
      </c>
      <c r="U10935" s="102" t="s">
        <v>7558</v>
      </c>
      <c r="V10935" s="102" t="s">
        <v>7559</v>
      </c>
      <c r="W10935" s="102" t="s">
        <v>54</v>
      </c>
      <c r="X10935" s="102" t="s">
        <v>7560</v>
      </c>
      <c r="Y10935" s="101" t="s">
        <v>18</v>
      </c>
    </row>
    <row r="10936">
      <c r="A10936" s="103" t="s">
        <v>63</v>
      </c>
      <c r="B10936" s="99"/>
      <c r="C10936" s="100" t="s">
        <v>20686</v>
      </c>
      <c r="D10936" s="101" t="s">
        <v>122</v>
      </c>
      <c r="E10936" s="101" t="s">
        <v>20687</v>
      </c>
      <c r="F10936" s="99"/>
      <c r="G10936" s="99"/>
      <c r="H10936" s="99"/>
      <c r="I10936" s="99"/>
      <c r="J10936" s="99"/>
      <c r="K10936" s="99"/>
      <c r="L10936" s="99"/>
      <c r="M10936" s="99"/>
      <c r="N10936" s="99"/>
      <c r="O10936" s="99"/>
      <c r="P10936" s="99"/>
      <c r="Q10936" s="99"/>
      <c r="R10936" s="99"/>
      <c r="S10936" s="102">
        <v>1.0</v>
      </c>
      <c r="T10936" s="102">
        <v>1.0</v>
      </c>
      <c r="U10936" s="102" t="s">
        <v>7558</v>
      </c>
      <c r="V10936" s="102" t="s">
        <v>7559</v>
      </c>
      <c r="W10936" s="102" t="s">
        <v>54</v>
      </c>
      <c r="X10936" s="102" t="s">
        <v>7560</v>
      </c>
      <c r="Y10936" s="101" t="s">
        <v>18</v>
      </c>
    </row>
    <row r="10937">
      <c r="A10937" s="98" t="s">
        <v>90</v>
      </c>
      <c r="B10937" s="99"/>
      <c r="C10937" s="100" t="s">
        <v>20688</v>
      </c>
      <c r="D10937" s="101" t="s">
        <v>122</v>
      </c>
      <c r="E10937" s="101" t="s">
        <v>20689</v>
      </c>
      <c r="F10937" s="99"/>
      <c r="G10937" s="99"/>
      <c r="H10937" s="99"/>
      <c r="I10937" s="99"/>
      <c r="J10937" s="99"/>
      <c r="K10937" s="99"/>
      <c r="L10937" s="99"/>
      <c r="M10937" s="99"/>
      <c r="N10937" s="99"/>
      <c r="O10937" s="99"/>
      <c r="P10937" s="99"/>
      <c r="Q10937" s="99"/>
      <c r="R10937" s="99"/>
      <c r="S10937" s="102">
        <v>1.0</v>
      </c>
      <c r="T10937" s="102">
        <v>1.0</v>
      </c>
      <c r="U10937" s="102" t="s">
        <v>7558</v>
      </c>
      <c r="V10937" s="102" t="s">
        <v>7559</v>
      </c>
      <c r="W10937" s="102" t="s">
        <v>54</v>
      </c>
      <c r="X10937" s="102" t="s">
        <v>7560</v>
      </c>
      <c r="Y10937" s="101" t="s">
        <v>18</v>
      </c>
    </row>
    <row r="10938">
      <c r="A10938" s="98" t="s">
        <v>64</v>
      </c>
      <c r="B10938" s="99"/>
      <c r="C10938" s="100" t="s">
        <v>20690</v>
      </c>
      <c r="D10938" s="101" t="s">
        <v>135</v>
      </c>
      <c r="E10938" s="101" t="s">
        <v>20691</v>
      </c>
      <c r="F10938" s="99"/>
      <c r="G10938" s="99"/>
      <c r="H10938" s="99"/>
      <c r="I10938" s="99"/>
      <c r="J10938" s="99"/>
      <c r="K10938" s="99"/>
      <c r="L10938" s="99"/>
      <c r="M10938" s="99"/>
      <c r="N10938" s="99"/>
      <c r="O10938" s="99"/>
      <c r="P10938" s="99"/>
      <c r="Q10938" s="99"/>
      <c r="R10938" s="99"/>
      <c r="S10938" s="100">
        <v>1.0</v>
      </c>
      <c r="T10938" s="100">
        <v>1.0</v>
      </c>
      <c r="U10938" s="101" t="s">
        <v>7558</v>
      </c>
      <c r="V10938" s="101" t="s">
        <v>7559</v>
      </c>
      <c r="W10938" s="101" t="s">
        <v>54</v>
      </c>
      <c r="X10938" s="101" t="s">
        <v>7560</v>
      </c>
      <c r="Y10938" s="101" t="s">
        <v>18</v>
      </c>
    </row>
    <row r="10939">
      <c r="A10939" s="98" t="s">
        <v>28</v>
      </c>
      <c r="B10939" s="99"/>
      <c r="C10939" s="100" t="s">
        <v>5750</v>
      </c>
      <c r="D10939" s="101" t="s">
        <v>135</v>
      </c>
      <c r="E10939" s="101" t="s">
        <v>5751</v>
      </c>
      <c r="F10939" s="99"/>
      <c r="G10939" s="99"/>
      <c r="H10939" s="99"/>
      <c r="I10939" s="99"/>
      <c r="J10939" s="99"/>
      <c r="K10939" s="99"/>
      <c r="L10939" s="99"/>
      <c r="M10939" s="99"/>
      <c r="N10939" s="99"/>
      <c r="O10939" s="99"/>
      <c r="P10939" s="99"/>
      <c r="Q10939" s="99"/>
      <c r="R10939" s="99"/>
      <c r="S10939" s="100">
        <v>1.0</v>
      </c>
      <c r="T10939" s="100">
        <v>1.0</v>
      </c>
      <c r="U10939" s="101" t="s">
        <v>7558</v>
      </c>
      <c r="V10939" s="101" t="s">
        <v>7559</v>
      </c>
      <c r="W10939" s="101" t="s">
        <v>54</v>
      </c>
      <c r="X10939" s="101" t="s">
        <v>7560</v>
      </c>
      <c r="Y10939" s="101" t="s">
        <v>18</v>
      </c>
    </row>
    <row r="10940">
      <c r="A10940" s="103" t="s">
        <v>63</v>
      </c>
      <c r="B10940" s="99"/>
      <c r="C10940" s="100" t="s">
        <v>20692</v>
      </c>
      <c r="D10940" s="101" t="s">
        <v>135</v>
      </c>
      <c r="E10940" s="101" t="s">
        <v>20693</v>
      </c>
      <c r="F10940" s="99"/>
      <c r="G10940" s="99"/>
      <c r="H10940" s="99"/>
      <c r="I10940" s="99"/>
      <c r="J10940" s="99"/>
      <c r="K10940" s="99"/>
      <c r="L10940" s="99"/>
      <c r="M10940" s="99"/>
      <c r="N10940" s="99"/>
      <c r="O10940" s="99"/>
      <c r="P10940" s="99"/>
      <c r="Q10940" s="99"/>
      <c r="R10940" s="99"/>
      <c r="S10940" s="100">
        <v>1.0</v>
      </c>
      <c r="T10940" s="100">
        <v>1.0</v>
      </c>
      <c r="U10940" s="101" t="s">
        <v>7558</v>
      </c>
      <c r="V10940" s="101" t="s">
        <v>7559</v>
      </c>
      <c r="W10940" s="101" t="s">
        <v>54</v>
      </c>
      <c r="X10940" s="101" t="s">
        <v>7560</v>
      </c>
      <c r="Y10940" s="101" t="s">
        <v>18</v>
      </c>
    </row>
    <row r="10941">
      <c r="A10941" s="98" t="s">
        <v>64</v>
      </c>
      <c r="B10941" s="99"/>
      <c r="C10941" s="100" t="s">
        <v>20694</v>
      </c>
      <c r="D10941" s="101" t="s">
        <v>135</v>
      </c>
      <c r="E10941" s="101" t="s">
        <v>20693</v>
      </c>
      <c r="F10941" s="99"/>
      <c r="G10941" s="99"/>
      <c r="H10941" s="99"/>
      <c r="I10941" s="99"/>
      <c r="J10941" s="99"/>
      <c r="K10941" s="99"/>
      <c r="L10941" s="99"/>
      <c r="M10941" s="99"/>
      <c r="N10941" s="99"/>
      <c r="O10941" s="99"/>
      <c r="P10941" s="99"/>
      <c r="Q10941" s="99"/>
      <c r="R10941" s="99"/>
      <c r="S10941" s="100">
        <v>1.0</v>
      </c>
      <c r="T10941" s="100">
        <v>1.0</v>
      </c>
      <c r="U10941" s="101" t="s">
        <v>7558</v>
      </c>
      <c r="V10941" s="101" t="s">
        <v>7559</v>
      </c>
      <c r="W10941" s="101" t="s">
        <v>54</v>
      </c>
      <c r="X10941" s="101" t="s">
        <v>7560</v>
      </c>
      <c r="Y10941" s="101" t="s">
        <v>18</v>
      </c>
    </row>
    <row r="10942">
      <c r="A10942" s="98" t="s">
        <v>64</v>
      </c>
      <c r="B10942" s="99"/>
      <c r="C10942" s="100" t="s">
        <v>20695</v>
      </c>
      <c r="D10942" s="101" t="s">
        <v>128</v>
      </c>
      <c r="E10942" s="101" t="s">
        <v>20696</v>
      </c>
      <c r="F10942" s="99"/>
      <c r="G10942" s="99"/>
      <c r="H10942" s="99"/>
      <c r="I10942" s="99"/>
      <c r="J10942" s="99"/>
      <c r="K10942" s="99"/>
      <c r="L10942" s="99"/>
      <c r="M10942" s="99"/>
      <c r="N10942" s="99"/>
      <c r="O10942" s="99"/>
      <c r="P10942" s="99"/>
      <c r="Q10942" s="99"/>
      <c r="R10942" s="99"/>
      <c r="S10942" s="102">
        <v>1.0</v>
      </c>
      <c r="T10942" s="102">
        <v>1.0</v>
      </c>
      <c r="U10942" s="102" t="s">
        <v>7558</v>
      </c>
      <c r="V10942" s="102" t="s">
        <v>7559</v>
      </c>
      <c r="W10942" s="102" t="s">
        <v>54</v>
      </c>
      <c r="X10942" s="102" t="s">
        <v>7560</v>
      </c>
      <c r="Y10942" s="101" t="s">
        <v>12</v>
      </c>
    </row>
    <row r="10943">
      <c r="A10943" s="98" t="s">
        <v>85</v>
      </c>
      <c r="B10943" s="99"/>
      <c r="C10943" s="100" t="s">
        <v>20697</v>
      </c>
      <c r="D10943" s="101" t="s">
        <v>135</v>
      </c>
      <c r="E10943" s="101" t="s">
        <v>20698</v>
      </c>
      <c r="F10943" s="99"/>
      <c r="G10943" s="99"/>
      <c r="H10943" s="99"/>
      <c r="I10943" s="99"/>
      <c r="J10943" s="99"/>
      <c r="K10943" s="99"/>
      <c r="L10943" s="99"/>
      <c r="M10943" s="99"/>
      <c r="N10943" s="99"/>
      <c r="O10943" s="99"/>
      <c r="P10943" s="99"/>
      <c r="Q10943" s="99"/>
      <c r="R10943" s="99"/>
      <c r="S10943" s="100">
        <v>1.0</v>
      </c>
      <c r="T10943" s="100">
        <v>1.0</v>
      </c>
      <c r="U10943" s="101" t="s">
        <v>7558</v>
      </c>
      <c r="V10943" s="101" t="s">
        <v>7559</v>
      </c>
      <c r="W10943" s="101" t="s">
        <v>54</v>
      </c>
      <c r="X10943" s="101" t="s">
        <v>7560</v>
      </c>
      <c r="Y10943" s="101" t="s">
        <v>18</v>
      </c>
    </row>
    <row r="10944">
      <c r="A10944" s="98" t="s">
        <v>77</v>
      </c>
      <c r="B10944" s="99"/>
      <c r="C10944" s="100" t="s">
        <v>20699</v>
      </c>
      <c r="D10944" s="101" t="s">
        <v>158</v>
      </c>
      <c r="E10944" s="101" t="s">
        <v>20700</v>
      </c>
      <c r="F10944" s="99"/>
      <c r="G10944" s="99"/>
      <c r="H10944" s="99"/>
      <c r="I10944" s="99"/>
      <c r="J10944" s="99"/>
      <c r="K10944" s="99"/>
      <c r="L10944" s="99"/>
      <c r="M10944" s="99"/>
      <c r="N10944" s="99"/>
      <c r="O10944" s="99"/>
      <c r="P10944" s="99"/>
      <c r="Q10944" s="99"/>
      <c r="R10944" s="99"/>
      <c r="S10944" s="100">
        <v>1.0</v>
      </c>
      <c r="T10944" s="100">
        <v>1.0</v>
      </c>
      <c r="U10944" s="101" t="s">
        <v>7558</v>
      </c>
      <c r="V10944" s="101" t="s">
        <v>7559</v>
      </c>
      <c r="W10944" s="101" t="s">
        <v>54</v>
      </c>
      <c r="X10944" s="101" t="s">
        <v>7560</v>
      </c>
      <c r="Y10944" s="101" t="s">
        <v>18</v>
      </c>
    </row>
    <row r="10945">
      <c r="A10945" s="98" t="s">
        <v>93</v>
      </c>
      <c r="B10945" s="99"/>
      <c r="C10945" s="100" t="s">
        <v>20701</v>
      </c>
      <c r="D10945" s="101" t="s">
        <v>158</v>
      </c>
      <c r="E10945" s="101" t="s">
        <v>20702</v>
      </c>
      <c r="F10945" s="99"/>
      <c r="G10945" s="99"/>
      <c r="H10945" s="99"/>
      <c r="I10945" s="99"/>
      <c r="J10945" s="99"/>
      <c r="K10945" s="99"/>
      <c r="L10945" s="99"/>
      <c r="M10945" s="99"/>
      <c r="N10945" s="99"/>
      <c r="O10945" s="99"/>
      <c r="P10945" s="99"/>
      <c r="Q10945" s="99"/>
      <c r="R10945" s="99"/>
      <c r="S10945" s="100">
        <v>1.0</v>
      </c>
      <c r="T10945" s="100">
        <v>1.0</v>
      </c>
      <c r="U10945" s="101" t="s">
        <v>7558</v>
      </c>
      <c r="V10945" s="101" t="s">
        <v>7559</v>
      </c>
      <c r="W10945" s="101" t="s">
        <v>54</v>
      </c>
      <c r="X10945" s="101" t="s">
        <v>7560</v>
      </c>
      <c r="Y10945" s="101" t="s">
        <v>18</v>
      </c>
    </row>
    <row r="10946">
      <c r="A10946" s="98" t="s">
        <v>81</v>
      </c>
      <c r="B10946" s="99"/>
      <c r="C10946" s="100" t="s">
        <v>20703</v>
      </c>
      <c r="D10946" s="101" t="s">
        <v>135</v>
      </c>
      <c r="E10946" s="101" t="s">
        <v>20704</v>
      </c>
      <c r="F10946" s="99"/>
      <c r="G10946" s="99"/>
      <c r="H10946" s="99"/>
      <c r="I10946" s="99"/>
      <c r="J10946" s="99"/>
      <c r="K10946" s="99"/>
      <c r="L10946" s="99"/>
      <c r="M10946" s="99"/>
      <c r="N10946" s="99"/>
      <c r="O10946" s="99"/>
      <c r="P10946" s="99"/>
      <c r="Q10946" s="99"/>
      <c r="R10946" s="99"/>
      <c r="S10946" s="100">
        <v>1.0</v>
      </c>
      <c r="T10946" s="100">
        <v>1.0</v>
      </c>
      <c r="U10946" s="101" t="s">
        <v>7558</v>
      </c>
      <c r="V10946" s="101" t="s">
        <v>7559</v>
      </c>
      <c r="W10946" s="101" t="s">
        <v>54</v>
      </c>
      <c r="X10946" s="101" t="s">
        <v>7560</v>
      </c>
      <c r="Y10946" s="101" t="s">
        <v>18</v>
      </c>
    </row>
    <row r="10947">
      <c r="A10947" s="98" t="s">
        <v>64</v>
      </c>
      <c r="B10947" s="99"/>
      <c r="C10947" s="100" t="s">
        <v>20705</v>
      </c>
      <c r="D10947" s="101" t="s">
        <v>122</v>
      </c>
      <c r="E10947" s="101" t="s">
        <v>20706</v>
      </c>
      <c r="F10947" s="99"/>
      <c r="G10947" s="99"/>
      <c r="H10947" s="99"/>
      <c r="I10947" s="99"/>
      <c r="J10947" s="99"/>
      <c r="K10947" s="99"/>
      <c r="L10947" s="99"/>
      <c r="M10947" s="99"/>
      <c r="N10947" s="99"/>
      <c r="O10947" s="99"/>
      <c r="P10947" s="99"/>
      <c r="Q10947" s="99"/>
      <c r="R10947" s="99"/>
      <c r="S10947" s="102">
        <v>1.0</v>
      </c>
      <c r="T10947" s="102">
        <v>1.0</v>
      </c>
      <c r="U10947" s="102" t="s">
        <v>7558</v>
      </c>
      <c r="V10947" s="102" t="s">
        <v>7559</v>
      </c>
      <c r="W10947" s="102" t="s">
        <v>54</v>
      </c>
      <c r="X10947" s="102" t="s">
        <v>7560</v>
      </c>
      <c r="Y10947" s="101" t="s">
        <v>18</v>
      </c>
    </row>
    <row r="10948">
      <c r="A10948" s="98" t="s">
        <v>93</v>
      </c>
      <c r="B10948" s="99"/>
      <c r="C10948" s="100" t="s">
        <v>20707</v>
      </c>
      <c r="D10948" s="101" t="s">
        <v>158</v>
      </c>
      <c r="E10948" s="101" t="s">
        <v>20708</v>
      </c>
      <c r="F10948" s="99"/>
      <c r="G10948" s="99"/>
      <c r="H10948" s="99"/>
      <c r="I10948" s="99"/>
      <c r="J10948" s="99"/>
      <c r="K10948" s="99"/>
      <c r="L10948" s="99"/>
      <c r="M10948" s="99"/>
      <c r="N10948" s="99"/>
      <c r="O10948" s="99"/>
      <c r="P10948" s="99"/>
      <c r="Q10948" s="99"/>
      <c r="R10948" s="99"/>
      <c r="S10948" s="100">
        <v>1.0</v>
      </c>
      <c r="T10948" s="100">
        <v>1.0</v>
      </c>
      <c r="U10948" s="101" t="s">
        <v>7558</v>
      </c>
      <c r="V10948" s="101" t="s">
        <v>7559</v>
      </c>
      <c r="W10948" s="101" t="s">
        <v>54</v>
      </c>
      <c r="X10948" s="101" t="s">
        <v>7560</v>
      </c>
      <c r="Y10948" s="101" t="s">
        <v>18</v>
      </c>
    </row>
    <row r="10949">
      <c r="A10949" s="98" t="s">
        <v>64</v>
      </c>
      <c r="B10949" s="99"/>
      <c r="C10949" s="100" t="s">
        <v>20709</v>
      </c>
      <c r="D10949" s="101" t="s">
        <v>158</v>
      </c>
      <c r="E10949" s="101" t="s">
        <v>20710</v>
      </c>
      <c r="F10949" s="99"/>
      <c r="G10949" s="99"/>
      <c r="H10949" s="99"/>
      <c r="I10949" s="99"/>
      <c r="J10949" s="99"/>
      <c r="K10949" s="99"/>
      <c r="L10949" s="99"/>
      <c r="M10949" s="99"/>
      <c r="N10949" s="99"/>
      <c r="O10949" s="99"/>
      <c r="P10949" s="99"/>
      <c r="Q10949" s="99"/>
      <c r="R10949" s="99"/>
      <c r="S10949" s="100">
        <v>1.0</v>
      </c>
      <c r="T10949" s="100">
        <v>1.0</v>
      </c>
      <c r="U10949" s="101" t="s">
        <v>7558</v>
      </c>
      <c r="V10949" s="101" t="s">
        <v>7559</v>
      </c>
      <c r="W10949" s="101" t="s">
        <v>54</v>
      </c>
      <c r="X10949" s="101" t="s">
        <v>7560</v>
      </c>
      <c r="Y10949" s="101" t="s">
        <v>18</v>
      </c>
    </row>
    <row r="10950">
      <c r="A10950" s="98" t="s">
        <v>81</v>
      </c>
      <c r="B10950" s="99"/>
      <c r="C10950" s="100" t="s">
        <v>20711</v>
      </c>
      <c r="D10950" s="101" t="s">
        <v>135</v>
      </c>
      <c r="E10950" s="101" t="s">
        <v>20712</v>
      </c>
      <c r="F10950" s="99"/>
      <c r="G10950" s="99"/>
      <c r="H10950" s="99"/>
      <c r="I10950" s="99"/>
      <c r="J10950" s="99"/>
      <c r="K10950" s="99"/>
      <c r="L10950" s="99"/>
      <c r="M10950" s="99"/>
      <c r="N10950" s="99"/>
      <c r="O10950" s="99"/>
      <c r="P10950" s="99"/>
      <c r="Q10950" s="99"/>
      <c r="R10950" s="99"/>
      <c r="S10950" s="100">
        <v>1.0</v>
      </c>
      <c r="T10950" s="100">
        <v>1.0</v>
      </c>
      <c r="U10950" s="101" t="s">
        <v>7558</v>
      </c>
      <c r="V10950" s="101" t="s">
        <v>7559</v>
      </c>
      <c r="W10950" s="101" t="s">
        <v>54</v>
      </c>
      <c r="X10950" s="101" t="s">
        <v>7560</v>
      </c>
      <c r="Y10950" s="101" t="s">
        <v>18</v>
      </c>
    </row>
    <row r="10951">
      <c r="A10951" s="98" t="s">
        <v>93</v>
      </c>
      <c r="B10951" s="99"/>
      <c r="C10951" s="100" t="s">
        <v>20713</v>
      </c>
      <c r="D10951" s="101" t="s">
        <v>135</v>
      </c>
      <c r="E10951" s="101" t="s">
        <v>20712</v>
      </c>
      <c r="F10951" s="99"/>
      <c r="G10951" s="99"/>
      <c r="H10951" s="99"/>
      <c r="I10951" s="99"/>
      <c r="J10951" s="99"/>
      <c r="K10951" s="99"/>
      <c r="L10951" s="99"/>
      <c r="M10951" s="99"/>
      <c r="N10951" s="99"/>
      <c r="O10951" s="99"/>
      <c r="P10951" s="99"/>
      <c r="Q10951" s="99"/>
      <c r="R10951" s="99"/>
      <c r="S10951" s="100">
        <v>1.0</v>
      </c>
      <c r="T10951" s="100">
        <v>1.0</v>
      </c>
      <c r="U10951" s="101" t="s">
        <v>7558</v>
      </c>
      <c r="V10951" s="101" t="s">
        <v>7559</v>
      </c>
      <c r="W10951" s="101" t="s">
        <v>54</v>
      </c>
      <c r="X10951" s="101" t="s">
        <v>7560</v>
      </c>
      <c r="Y10951" s="101" t="s">
        <v>18</v>
      </c>
    </row>
    <row r="10952">
      <c r="A10952" s="98" t="s">
        <v>93</v>
      </c>
      <c r="B10952" s="99"/>
      <c r="C10952" s="100" t="s">
        <v>20714</v>
      </c>
      <c r="D10952" s="101" t="s">
        <v>191</v>
      </c>
      <c r="E10952" s="101" t="s">
        <v>20715</v>
      </c>
      <c r="F10952" s="99"/>
      <c r="G10952" s="99"/>
      <c r="H10952" s="99"/>
      <c r="I10952" s="99"/>
      <c r="J10952" s="99"/>
      <c r="K10952" s="99"/>
      <c r="L10952" s="99"/>
      <c r="M10952" s="99"/>
      <c r="N10952" s="99"/>
      <c r="O10952" s="99"/>
      <c r="P10952" s="99"/>
      <c r="Q10952" s="99"/>
      <c r="R10952" s="99"/>
      <c r="S10952" s="100">
        <v>1.0</v>
      </c>
      <c r="T10952" s="100">
        <v>1.0</v>
      </c>
      <c r="U10952" s="101" t="s">
        <v>7558</v>
      </c>
      <c r="V10952" s="101" t="s">
        <v>7559</v>
      </c>
      <c r="W10952" s="101" t="s">
        <v>54</v>
      </c>
      <c r="X10952" s="101" t="s">
        <v>7560</v>
      </c>
      <c r="Y10952" s="101" t="s">
        <v>18</v>
      </c>
    </row>
    <row r="10953">
      <c r="A10953" s="98" t="s">
        <v>44</v>
      </c>
      <c r="B10953" s="99"/>
      <c r="C10953" s="100" t="s">
        <v>20716</v>
      </c>
      <c r="D10953" s="101" t="s">
        <v>135</v>
      </c>
      <c r="E10953" s="101" t="s">
        <v>20717</v>
      </c>
      <c r="F10953" s="99"/>
      <c r="G10953" s="99"/>
      <c r="H10953" s="99"/>
      <c r="I10953" s="99"/>
      <c r="J10953" s="99"/>
      <c r="K10953" s="99"/>
      <c r="L10953" s="99"/>
      <c r="M10953" s="99"/>
      <c r="N10953" s="99"/>
      <c r="O10953" s="99"/>
      <c r="P10953" s="99"/>
      <c r="Q10953" s="99"/>
      <c r="R10953" s="99"/>
      <c r="S10953" s="100">
        <v>1.0</v>
      </c>
      <c r="T10953" s="100">
        <v>1.0</v>
      </c>
      <c r="U10953" s="101" t="s">
        <v>7558</v>
      </c>
      <c r="V10953" s="101" t="s">
        <v>7559</v>
      </c>
      <c r="W10953" s="101" t="s">
        <v>54</v>
      </c>
      <c r="X10953" s="101" t="s">
        <v>7560</v>
      </c>
      <c r="Y10953" s="101" t="s">
        <v>18</v>
      </c>
    </row>
    <row r="10954">
      <c r="A10954" s="103" t="s">
        <v>63</v>
      </c>
      <c r="B10954" s="99"/>
      <c r="C10954" s="100" t="s">
        <v>20718</v>
      </c>
      <c r="D10954" s="101" t="s">
        <v>158</v>
      </c>
      <c r="E10954" s="101" t="s">
        <v>20719</v>
      </c>
      <c r="F10954" s="99"/>
      <c r="G10954" s="99"/>
      <c r="H10954" s="99"/>
      <c r="I10954" s="99"/>
      <c r="J10954" s="99"/>
      <c r="K10954" s="99"/>
      <c r="L10954" s="99"/>
      <c r="M10954" s="99"/>
      <c r="N10954" s="99"/>
      <c r="O10954" s="99"/>
      <c r="P10954" s="99"/>
      <c r="Q10954" s="99"/>
      <c r="R10954" s="99"/>
      <c r="S10954" s="100">
        <v>1.0</v>
      </c>
      <c r="T10954" s="100">
        <v>1.0</v>
      </c>
      <c r="U10954" s="101" t="s">
        <v>7558</v>
      </c>
      <c r="V10954" s="101" t="s">
        <v>7559</v>
      </c>
      <c r="W10954" s="101" t="s">
        <v>54</v>
      </c>
      <c r="X10954" s="101" t="s">
        <v>7560</v>
      </c>
      <c r="Y10954" s="101" t="s">
        <v>18</v>
      </c>
    </row>
    <row r="10955">
      <c r="A10955" s="98" t="s">
        <v>64</v>
      </c>
      <c r="B10955" s="99"/>
      <c r="C10955" s="100" t="s">
        <v>20720</v>
      </c>
      <c r="D10955" s="101" t="s">
        <v>122</v>
      </c>
      <c r="E10955" s="101" t="s">
        <v>20721</v>
      </c>
      <c r="F10955" s="99"/>
      <c r="G10955" s="99"/>
      <c r="H10955" s="99"/>
      <c r="I10955" s="99"/>
      <c r="J10955" s="99"/>
      <c r="K10955" s="99"/>
      <c r="L10955" s="99"/>
      <c r="M10955" s="99"/>
      <c r="N10955" s="99"/>
      <c r="O10955" s="99"/>
      <c r="P10955" s="99"/>
      <c r="Q10955" s="99"/>
      <c r="R10955" s="99"/>
      <c r="S10955" s="102">
        <v>1.0</v>
      </c>
      <c r="T10955" s="102">
        <v>1.0</v>
      </c>
      <c r="U10955" s="102" t="s">
        <v>7558</v>
      </c>
      <c r="V10955" s="102" t="s">
        <v>7559</v>
      </c>
      <c r="W10955" s="102" t="s">
        <v>54</v>
      </c>
      <c r="X10955" s="102" t="s">
        <v>7560</v>
      </c>
      <c r="Y10955" s="101" t="s">
        <v>18</v>
      </c>
    </row>
    <row r="10956">
      <c r="A10956" s="98" t="s">
        <v>30</v>
      </c>
      <c r="B10956" s="99"/>
      <c r="C10956" s="100" t="s">
        <v>20722</v>
      </c>
      <c r="D10956" s="101" t="s">
        <v>135</v>
      </c>
      <c r="E10956" s="101" t="s">
        <v>20723</v>
      </c>
      <c r="F10956" s="99"/>
      <c r="G10956" s="99"/>
      <c r="H10956" s="99"/>
      <c r="I10956" s="99"/>
      <c r="J10956" s="99"/>
      <c r="K10956" s="99"/>
      <c r="L10956" s="99"/>
      <c r="M10956" s="99"/>
      <c r="N10956" s="99"/>
      <c r="O10956" s="99"/>
      <c r="P10956" s="99"/>
      <c r="Q10956" s="99"/>
      <c r="R10956" s="99"/>
      <c r="S10956" s="100">
        <v>1.0</v>
      </c>
      <c r="T10956" s="100">
        <v>1.0</v>
      </c>
      <c r="U10956" s="101" t="s">
        <v>7558</v>
      </c>
      <c r="V10956" s="101" t="s">
        <v>7559</v>
      </c>
      <c r="W10956" s="101" t="s">
        <v>54</v>
      </c>
      <c r="X10956" s="101" t="s">
        <v>7560</v>
      </c>
      <c r="Y10956" s="101" t="s">
        <v>18</v>
      </c>
    </row>
    <row r="10957">
      <c r="A10957" s="98" t="s">
        <v>77</v>
      </c>
      <c r="B10957" s="99"/>
      <c r="C10957" s="100" t="s">
        <v>20724</v>
      </c>
      <c r="D10957" s="101" t="s">
        <v>151</v>
      </c>
      <c r="E10957" s="101" t="s">
        <v>20725</v>
      </c>
      <c r="F10957" s="99"/>
      <c r="G10957" s="99"/>
      <c r="H10957" s="99"/>
      <c r="I10957" s="99"/>
      <c r="J10957" s="99"/>
      <c r="K10957" s="99"/>
      <c r="L10957" s="99"/>
      <c r="M10957" s="99"/>
      <c r="N10957" s="99"/>
      <c r="O10957" s="99"/>
      <c r="P10957" s="99"/>
      <c r="Q10957" s="99"/>
      <c r="R10957" s="99"/>
      <c r="S10957" s="102">
        <v>1.0</v>
      </c>
      <c r="T10957" s="102">
        <v>1.0</v>
      </c>
      <c r="U10957" s="102" t="s">
        <v>7558</v>
      </c>
      <c r="V10957" s="102" t="s">
        <v>7559</v>
      </c>
      <c r="W10957" s="102" t="s">
        <v>54</v>
      </c>
      <c r="X10957" s="102" t="s">
        <v>7591</v>
      </c>
      <c r="Y10957" s="101" t="s">
        <v>12</v>
      </c>
      <c r="Z10957" s="33">
        <v>1.0</v>
      </c>
    </row>
    <row r="10958">
      <c r="A10958" s="103" t="s">
        <v>63</v>
      </c>
      <c r="B10958" s="99"/>
      <c r="C10958" s="100" t="s">
        <v>20726</v>
      </c>
      <c r="D10958" s="101" t="s">
        <v>135</v>
      </c>
      <c r="E10958" s="101" t="s">
        <v>20727</v>
      </c>
      <c r="F10958" s="99"/>
      <c r="G10958" s="99"/>
      <c r="H10958" s="99"/>
      <c r="I10958" s="99"/>
      <c r="J10958" s="99"/>
      <c r="K10958" s="99"/>
      <c r="L10958" s="99"/>
      <c r="M10958" s="99"/>
      <c r="N10958" s="99"/>
      <c r="O10958" s="99"/>
      <c r="P10958" s="99"/>
      <c r="Q10958" s="99"/>
      <c r="R10958" s="99"/>
      <c r="S10958" s="100">
        <v>1.0</v>
      </c>
      <c r="T10958" s="100">
        <v>1.0</v>
      </c>
      <c r="U10958" s="101" t="s">
        <v>7558</v>
      </c>
      <c r="V10958" s="101" t="s">
        <v>7559</v>
      </c>
      <c r="W10958" s="101" t="s">
        <v>54</v>
      </c>
      <c r="X10958" s="101" t="s">
        <v>7560</v>
      </c>
      <c r="Y10958" s="101" t="s">
        <v>18</v>
      </c>
    </row>
    <row r="10959">
      <c r="A10959" s="103" t="s">
        <v>63</v>
      </c>
      <c r="B10959" s="99"/>
      <c r="C10959" s="100" t="s">
        <v>20728</v>
      </c>
      <c r="D10959" s="101" t="s">
        <v>151</v>
      </c>
      <c r="E10959" s="101" t="s">
        <v>20729</v>
      </c>
      <c r="F10959" s="99"/>
      <c r="G10959" s="99"/>
      <c r="H10959" s="99"/>
      <c r="I10959" s="99"/>
      <c r="J10959" s="99"/>
      <c r="K10959" s="99"/>
      <c r="L10959" s="99"/>
      <c r="M10959" s="99"/>
      <c r="N10959" s="99"/>
      <c r="O10959" s="99"/>
      <c r="P10959" s="99"/>
      <c r="Q10959" s="99"/>
      <c r="R10959" s="99"/>
      <c r="S10959" s="102">
        <v>1.0</v>
      </c>
      <c r="T10959" s="102">
        <v>1.0</v>
      </c>
      <c r="U10959" s="102" t="s">
        <v>7558</v>
      </c>
      <c r="V10959" s="102" t="s">
        <v>7559</v>
      </c>
      <c r="W10959" s="102" t="s">
        <v>54</v>
      </c>
      <c r="X10959" s="102" t="s">
        <v>7591</v>
      </c>
      <c r="Y10959" s="101" t="s">
        <v>12</v>
      </c>
      <c r="Z10959" s="33">
        <v>1.0</v>
      </c>
    </row>
    <row r="10960">
      <c r="A10960" s="98" t="s">
        <v>64</v>
      </c>
      <c r="B10960" s="99"/>
      <c r="C10960" s="100" t="s">
        <v>20730</v>
      </c>
      <c r="D10960" s="101" t="s">
        <v>158</v>
      </c>
      <c r="E10960" s="101" t="s">
        <v>20731</v>
      </c>
      <c r="F10960" s="99"/>
      <c r="G10960" s="99"/>
      <c r="H10960" s="99"/>
      <c r="I10960" s="99"/>
      <c r="J10960" s="99"/>
      <c r="K10960" s="99"/>
      <c r="L10960" s="99"/>
      <c r="M10960" s="99"/>
      <c r="N10960" s="99"/>
      <c r="O10960" s="99"/>
      <c r="P10960" s="99"/>
      <c r="Q10960" s="99"/>
      <c r="R10960" s="99"/>
      <c r="S10960" s="100">
        <v>1.0</v>
      </c>
      <c r="T10960" s="100">
        <v>1.0</v>
      </c>
      <c r="U10960" s="101" t="s">
        <v>7558</v>
      </c>
      <c r="V10960" s="101" t="s">
        <v>7559</v>
      </c>
      <c r="W10960" s="101" t="s">
        <v>54</v>
      </c>
      <c r="X10960" s="101" t="s">
        <v>7560</v>
      </c>
      <c r="Y10960" s="101" t="s">
        <v>18</v>
      </c>
    </row>
    <row r="10961">
      <c r="A10961" s="98" t="s">
        <v>90</v>
      </c>
      <c r="B10961" s="99"/>
      <c r="C10961" s="100" t="s">
        <v>20732</v>
      </c>
      <c r="D10961" s="101" t="s">
        <v>158</v>
      </c>
      <c r="E10961" s="101" t="s">
        <v>20733</v>
      </c>
      <c r="F10961" s="99"/>
      <c r="G10961" s="99"/>
      <c r="H10961" s="99"/>
      <c r="I10961" s="99"/>
      <c r="J10961" s="99"/>
      <c r="K10961" s="99"/>
      <c r="L10961" s="99"/>
      <c r="M10961" s="99"/>
      <c r="N10961" s="99"/>
      <c r="O10961" s="99"/>
      <c r="P10961" s="99"/>
      <c r="Q10961" s="99"/>
      <c r="R10961" s="99"/>
      <c r="S10961" s="100">
        <v>1.0</v>
      </c>
      <c r="T10961" s="100">
        <v>1.0</v>
      </c>
      <c r="U10961" s="101" t="s">
        <v>7558</v>
      </c>
      <c r="V10961" s="101" t="s">
        <v>7559</v>
      </c>
      <c r="W10961" s="101" t="s">
        <v>54</v>
      </c>
      <c r="X10961" s="101" t="s">
        <v>7560</v>
      </c>
      <c r="Y10961" s="101" t="s">
        <v>18</v>
      </c>
    </row>
    <row r="10962">
      <c r="A10962" s="98" t="s">
        <v>93</v>
      </c>
      <c r="B10962" s="99"/>
      <c r="C10962" s="100" t="s">
        <v>20734</v>
      </c>
      <c r="D10962" s="101" t="s">
        <v>471</v>
      </c>
      <c r="E10962" s="101" t="s">
        <v>20735</v>
      </c>
      <c r="F10962" s="99"/>
      <c r="G10962" s="99"/>
      <c r="H10962" s="99"/>
      <c r="I10962" s="99"/>
      <c r="J10962" s="99"/>
      <c r="K10962" s="99"/>
      <c r="L10962" s="99"/>
      <c r="M10962" s="99"/>
      <c r="N10962" s="99"/>
      <c r="O10962" s="99"/>
      <c r="P10962" s="99"/>
      <c r="Q10962" s="99"/>
      <c r="R10962" s="99"/>
      <c r="S10962" s="100">
        <v>1.0</v>
      </c>
      <c r="T10962" s="100">
        <v>1.0</v>
      </c>
      <c r="U10962" s="101" t="s">
        <v>7558</v>
      </c>
      <c r="V10962" s="101" t="s">
        <v>7559</v>
      </c>
      <c r="W10962" s="101" t="s">
        <v>54</v>
      </c>
      <c r="X10962" s="101" t="s">
        <v>7560</v>
      </c>
      <c r="Y10962" s="101" t="s">
        <v>18</v>
      </c>
    </row>
    <row r="10963">
      <c r="A10963" s="103" t="s">
        <v>63</v>
      </c>
      <c r="B10963" s="99"/>
      <c r="C10963" s="100" t="s">
        <v>20736</v>
      </c>
      <c r="D10963" s="101" t="s">
        <v>122</v>
      </c>
      <c r="E10963" s="101" t="s">
        <v>5757</v>
      </c>
      <c r="F10963" s="99"/>
      <c r="G10963" s="99"/>
      <c r="H10963" s="99"/>
      <c r="I10963" s="99"/>
      <c r="J10963" s="99"/>
      <c r="K10963" s="99"/>
      <c r="L10963" s="99"/>
      <c r="M10963" s="99"/>
      <c r="N10963" s="99"/>
      <c r="O10963" s="99"/>
      <c r="P10963" s="99"/>
      <c r="Q10963" s="99"/>
      <c r="R10963" s="99"/>
      <c r="S10963" s="102">
        <v>1.0</v>
      </c>
      <c r="T10963" s="102">
        <v>1.0</v>
      </c>
      <c r="U10963" s="102" t="s">
        <v>7558</v>
      </c>
      <c r="V10963" s="102" t="s">
        <v>7559</v>
      </c>
      <c r="W10963" s="102" t="s">
        <v>54</v>
      </c>
      <c r="X10963" s="102" t="s">
        <v>7560</v>
      </c>
      <c r="Y10963" s="101" t="s">
        <v>18</v>
      </c>
    </row>
    <row r="10964">
      <c r="A10964" s="98" t="s">
        <v>64</v>
      </c>
      <c r="B10964" s="99"/>
      <c r="C10964" s="100" t="s">
        <v>20737</v>
      </c>
      <c r="D10964" s="101" t="s">
        <v>135</v>
      </c>
      <c r="E10964" s="101" t="s">
        <v>20738</v>
      </c>
      <c r="F10964" s="99"/>
      <c r="G10964" s="99"/>
      <c r="H10964" s="99"/>
      <c r="I10964" s="99"/>
      <c r="J10964" s="99"/>
      <c r="K10964" s="99"/>
      <c r="L10964" s="99"/>
      <c r="M10964" s="99"/>
      <c r="N10964" s="99"/>
      <c r="O10964" s="99"/>
      <c r="P10964" s="99"/>
      <c r="Q10964" s="99"/>
      <c r="R10964" s="99"/>
      <c r="S10964" s="100">
        <v>1.0</v>
      </c>
      <c r="T10964" s="100">
        <v>1.0</v>
      </c>
      <c r="U10964" s="101" t="s">
        <v>7558</v>
      </c>
      <c r="V10964" s="101" t="s">
        <v>7559</v>
      </c>
      <c r="W10964" s="101" t="s">
        <v>54</v>
      </c>
      <c r="X10964" s="101" t="s">
        <v>7560</v>
      </c>
      <c r="Y10964" s="101" t="s">
        <v>18</v>
      </c>
    </row>
    <row r="10965">
      <c r="A10965" s="98" t="s">
        <v>64</v>
      </c>
      <c r="B10965" s="99"/>
      <c r="C10965" s="100" t="s">
        <v>20739</v>
      </c>
      <c r="D10965" s="101" t="s">
        <v>151</v>
      </c>
      <c r="E10965" s="101" t="s">
        <v>20740</v>
      </c>
      <c r="F10965" s="99"/>
      <c r="G10965" s="99"/>
      <c r="H10965" s="99"/>
      <c r="I10965" s="99"/>
      <c r="J10965" s="99"/>
      <c r="K10965" s="99"/>
      <c r="L10965" s="99"/>
      <c r="M10965" s="99"/>
      <c r="N10965" s="99"/>
      <c r="O10965" s="99"/>
      <c r="P10965" s="99"/>
      <c r="Q10965" s="99"/>
      <c r="R10965" s="99"/>
      <c r="S10965" s="102">
        <v>1.0</v>
      </c>
      <c r="T10965" s="102">
        <v>1.0</v>
      </c>
      <c r="U10965" s="102" t="s">
        <v>7558</v>
      </c>
      <c r="V10965" s="102" t="s">
        <v>7559</v>
      </c>
      <c r="W10965" s="102" t="s">
        <v>54</v>
      </c>
      <c r="X10965" s="102" t="s">
        <v>7591</v>
      </c>
      <c r="Y10965" s="101" t="s">
        <v>12</v>
      </c>
      <c r="Z10965" s="33">
        <v>1.0</v>
      </c>
    </row>
    <row r="10966">
      <c r="A10966" s="98" t="s">
        <v>64</v>
      </c>
      <c r="B10966" s="99"/>
      <c r="C10966" s="100" t="s">
        <v>20741</v>
      </c>
      <c r="D10966" s="101" t="s">
        <v>122</v>
      </c>
      <c r="E10966" s="101" t="s">
        <v>20742</v>
      </c>
      <c r="F10966" s="99"/>
      <c r="G10966" s="99"/>
      <c r="H10966" s="99"/>
      <c r="I10966" s="99"/>
      <c r="J10966" s="99"/>
      <c r="K10966" s="99"/>
      <c r="L10966" s="99"/>
      <c r="M10966" s="99"/>
      <c r="N10966" s="99"/>
      <c r="O10966" s="99"/>
      <c r="P10966" s="99"/>
      <c r="Q10966" s="99"/>
      <c r="R10966" s="99"/>
      <c r="S10966" s="102">
        <v>1.0</v>
      </c>
      <c r="T10966" s="102">
        <v>1.0</v>
      </c>
      <c r="U10966" s="102" t="s">
        <v>7558</v>
      </c>
      <c r="V10966" s="102" t="s">
        <v>7559</v>
      </c>
      <c r="W10966" s="102" t="s">
        <v>54</v>
      </c>
      <c r="X10966" s="102" t="s">
        <v>7560</v>
      </c>
      <c r="Y10966" s="101" t="s">
        <v>18</v>
      </c>
    </row>
    <row r="10967">
      <c r="A10967" s="98" t="s">
        <v>47</v>
      </c>
      <c r="B10967" s="99"/>
      <c r="C10967" s="100" t="s">
        <v>20743</v>
      </c>
      <c r="D10967" s="101" t="s">
        <v>122</v>
      </c>
      <c r="E10967" s="101" t="s">
        <v>20744</v>
      </c>
      <c r="F10967" s="99"/>
      <c r="G10967" s="99"/>
      <c r="H10967" s="99"/>
      <c r="I10967" s="99"/>
      <c r="J10967" s="99"/>
      <c r="K10967" s="99"/>
      <c r="L10967" s="99"/>
      <c r="M10967" s="99"/>
      <c r="N10967" s="99"/>
      <c r="O10967" s="99"/>
      <c r="P10967" s="99"/>
      <c r="Q10967" s="99"/>
      <c r="R10967" s="99"/>
      <c r="S10967" s="102">
        <v>1.0</v>
      </c>
      <c r="T10967" s="102">
        <v>1.0</v>
      </c>
      <c r="U10967" s="102" t="s">
        <v>7558</v>
      </c>
      <c r="V10967" s="102" t="s">
        <v>7559</v>
      </c>
      <c r="W10967" s="102" t="s">
        <v>54</v>
      </c>
      <c r="X10967" s="102" t="s">
        <v>7560</v>
      </c>
      <c r="Y10967" s="101" t="s">
        <v>18</v>
      </c>
    </row>
    <row r="10968">
      <c r="A10968" s="98" t="s">
        <v>67</v>
      </c>
      <c r="B10968" s="99"/>
      <c r="C10968" s="100" t="s">
        <v>20745</v>
      </c>
      <c r="D10968" s="101" t="s">
        <v>471</v>
      </c>
      <c r="E10968" s="101" t="s">
        <v>20746</v>
      </c>
      <c r="F10968" s="99"/>
      <c r="G10968" s="99"/>
      <c r="H10968" s="99"/>
      <c r="I10968" s="99"/>
      <c r="J10968" s="99"/>
      <c r="K10968" s="99"/>
      <c r="L10968" s="99"/>
      <c r="M10968" s="99"/>
      <c r="N10968" s="99"/>
      <c r="O10968" s="99"/>
      <c r="P10968" s="99"/>
      <c r="Q10968" s="99"/>
      <c r="R10968" s="99"/>
      <c r="S10968" s="100">
        <v>1.0</v>
      </c>
      <c r="T10968" s="100">
        <v>1.0</v>
      </c>
      <c r="U10968" s="101" t="s">
        <v>7558</v>
      </c>
      <c r="V10968" s="101" t="s">
        <v>7559</v>
      </c>
      <c r="W10968" s="101" t="s">
        <v>54</v>
      </c>
      <c r="X10968" s="101" t="s">
        <v>7560</v>
      </c>
      <c r="Y10968" s="101" t="s">
        <v>20</v>
      </c>
    </row>
    <row r="10969">
      <c r="A10969" s="98" t="s">
        <v>15</v>
      </c>
      <c r="B10969" s="99"/>
      <c r="C10969" s="100" t="s">
        <v>5758</v>
      </c>
      <c r="D10969" s="101" t="s">
        <v>122</v>
      </c>
      <c r="E10969" s="101" t="s">
        <v>5759</v>
      </c>
      <c r="F10969" s="99"/>
      <c r="G10969" s="99"/>
      <c r="H10969" s="99"/>
      <c r="I10969" s="99"/>
      <c r="J10969" s="99"/>
      <c r="K10969" s="99"/>
      <c r="L10969" s="99"/>
      <c r="M10969" s="99"/>
      <c r="N10969" s="99"/>
      <c r="O10969" s="99"/>
      <c r="P10969" s="99"/>
      <c r="Q10969" s="99"/>
      <c r="R10969" s="99"/>
      <c r="S10969" s="102">
        <v>1.0</v>
      </c>
      <c r="T10969" s="102">
        <v>1.0</v>
      </c>
      <c r="U10969" s="102" t="s">
        <v>7558</v>
      </c>
      <c r="V10969" s="102" t="s">
        <v>7559</v>
      </c>
      <c r="W10969" s="102" t="s">
        <v>54</v>
      </c>
      <c r="X10969" s="102" t="s">
        <v>7560</v>
      </c>
      <c r="Y10969" s="101" t="s">
        <v>18</v>
      </c>
    </row>
    <row r="10970">
      <c r="A10970" s="103" t="s">
        <v>63</v>
      </c>
      <c r="B10970" s="99"/>
      <c r="C10970" s="100" t="s">
        <v>20747</v>
      </c>
      <c r="D10970" s="101" t="s">
        <v>146</v>
      </c>
      <c r="E10970" s="101" t="s">
        <v>20748</v>
      </c>
      <c r="F10970" s="99"/>
      <c r="G10970" s="99"/>
      <c r="H10970" s="99"/>
      <c r="I10970" s="99"/>
      <c r="J10970" s="99"/>
      <c r="K10970" s="99"/>
      <c r="L10970" s="99"/>
      <c r="M10970" s="99"/>
      <c r="N10970" s="99"/>
      <c r="O10970" s="99"/>
      <c r="P10970" s="99"/>
      <c r="Q10970" s="99"/>
      <c r="R10970" s="99"/>
      <c r="S10970" s="100">
        <v>1.0</v>
      </c>
      <c r="T10970" s="100">
        <v>1.0</v>
      </c>
      <c r="U10970" s="101" t="s">
        <v>7558</v>
      </c>
      <c r="V10970" s="101" t="s">
        <v>7559</v>
      </c>
      <c r="W10970" s="101" t="s">
        <v>54</v>
      </c>
      <c r="X10970" s="101" t="s">
        <v>7560</v>
      </c>
      <c r="Y10970" s="101" t="s">
        <v>18</v>
      </c>
    </row>
    <row r="10971">
      <c r="A10971" s="98" t="s">
        <v>64</v>
      </c>
      <c r="B10971" s="99"/>
      <c r="C10971" s="100" t="s">
        <v>20747</v>
      </c>
      <c r="D10971" s="101" t="s">
        <v>146</v>
      </c>
      <c r="E10971" s="101" t="s">
        <v>20748</v>
      </c>
      <c r="F10971" s="99"/>
      <c r="G10971" s="99"/>
      <c r="H10971" s="99"/>
      <c r="I10971" s="99"/>
      <c r="J10971" s="99"/>
      <c r="K10971" s="99"/>
      <c r="L10971" s="99"/>
      <c r="M10971" s="99"/>
      <c r="N10971" s="99"/>
      <c r="O10971" s="99"/>
      <c r="P10971" s="99"/>
      <c r="Q10971" s="99"/>
      <c r="R10971" s="99"/>
      <c r="S10971" s="100">
        <v>1.0</v>
      </c>
      <c r="T10971" s="100">
        <v>1.0</v>
      </c>
      <c r="U10971" s="101" t="s">
        <v>7558</v>
      </c>
      <c r="V10971" s="101" t="s">
        <v>7559</v>
      </c>
      <c r="W10971" s="101" t="s">
        <v>54</v>
      </c>
      <c r="X10971" s="101" t="s">
        <v>7560</v>
      </c>
      <c r="Y10971" s="101" t="s">
        <v>18</v>
      </c>
    </row>
    <row r="10972">
      <c r="A10972" s="98" t="s">
        <v>64</v>
      </c>
      <c r="B10972" s="99"/>
      <c r="C10972" s="100" t="s">
        <v>20749</v>
      </c>
      <c r="D10972" s="101" t="s">
        <v>191</v>
      </c>
      <c r="E10972" s="101" t="s">
        <v>20750</v>
      </c>
      <c r="F10972" s="99"/>
      <c r="G10972" s="99"/>
      <c r="H10972" s="99"/>
      <c r="I10972" s="99"/>
      <c r="J10972" s="99"/>
      <c r="K10972" s="99"/>
      <c r="L10972" s="99"/>
      <c r="M10972" s="99"/>
      <c r="N10972" s="99"/>
      <c r="O10972" s="99"/>
      <c r="P10972" s="99"/>
      <c r="Q10972" s="99"/>
      <c r="R10972" s="99"/>
      <c r="S10972" s="100">
        <v>1.0</v>
      </c>
      <c r="T10972" s="100">
        <v>1.0</v>
      </c>
      <c r="U10972" s="101" t="s">
        <v>7558</v>
      </c>
      <c r="V10972" s="101" t="s">
        <v>7559</v>
      </c>
      <c r="W10972" s="101" t="s">
        <v>54</v>
      </c>
      <c r="X10972" s="101" t="s">
        <v>7560</v>
      </c>
      <c r="Y10972" s="101" t="s">
        <v>18</v>
      </c>
    </row>
    <row r="10973">
      <c r="A10973" s="98" t="s">
        <v>64</v>
      </c>
      <c r="B10973" s="99"/>
      <c r="C10973" s="100" t="s">
        <v>20751</v>
      </c>
      <c r="D10973" s="101" t="s">
        <v>122</v>
      </c>
      <c r="E10973" s="101" t="s">
        <v>20752</v>
      </c>
      <c r="F10973" s="99"/>
      <c r="G10973" s="99"/>
      <c r="H10973" s="99"/>
      <c r="I10973" s="99"/>
      <c r="J10973" s="99"/>
      <c r="K10973" s="99"/>
      <c r="L10973" s="99"/>
      <c r="M10973" s="99"/>
      <c r="N10973" s="99"/>
      <c r="O10973" s="99"/>
      <c r="P10973" s="99"/>
      <c r="Q10973" s="99"/>
      <c r="R10973" s="99"/>
      <c r="S10973" s="102">
        <v>1.0</v>
      </c>
      <c r="T10973" s="102">
        <v>1.0</v>
      </c>
      <c r="U10973" s="102" t="s">
        <v>7558</v>
      </c>
      <c r="V10973" s="102" t="s">
        <v>7559</v>
      </c>
      <c r="W10973" s="102" t="s">
        <v>54</v>
      </c>
      <c r="X10973" s="102" t="s">
        <v>7560</v>
      </c>
      <c r="Y10973" s="101" t="s">
        <v>18</v>
      </c>
    </row>
    <row r="10974">
      <c r="A10974" s="103" t="s">
        <v>24</v>
      </c>
      <c r="B10974" s="99"/>
      <c r="C10974" s="100" t="s">
        <v>20753</v>
      </c>
      <c r="D10974" s="101" t="s">
        <v>135</v>
      </c>
      <c r="E10974" s="101" t="s">
        <v>20754</v>
      </c>
      <c r="F10974" s="99"/>
      <c r="G10974" s="99"/>
      <c r="H10974" s="99"/>
      <c r="I10974" s="99"/>
      <c r="J10974" s="99"/>
      <c r="K10974" s="99"/>
      <c r="L10974" s="99"/>
      <c r="M10974" s="99"/>
      <c r="N10974" s="99"/>
      <c r="O10974" s="99"/>
      <c r="P10974" s="99"/>
      <c r="Q10974" s="99"/>
      <c r="R10974" s="99"/>
      <c r="S10974" s="100">
        <v>1.0</v>
      </c>
      <c r="T10974" s="100">
        <v>1.0</v>
      </c>
      <c r="U10974" s="101" t="s">
        <v>7558</v>
      </c>
      <c r="V10974" s="101" t="s">
        <v>7559</v>
      </c>
      <c r="W10974" s="101" t="s">
        <v>54</v>
      </c>
      <c r="X10974" s="101" t="s">
        <v>7560</v>
      </c>
      <c r="Y10974" s="101" t="s">
        <v>18</v>
      </c>
    </row>
    <row r="10975">
      <c r="A10975" s="98" t="s">
        <v>64</v>
      </c>
      <c r="B10975" s="99"/>
      <c r="C10975" s="100" t="s">
        <v>20755</v>
      </c>
      <c r="D10975" s="101" t="s">
        <v>122</v>
      </c>
      <c r="E10975" s="101" t="s">
        <v>20756</v>
      </c>
      <c r="F10975" s="99"/>
      <c r="G10975" s="99"/>
      <c r="H10975" s="99"/>
      <c r="I10975" s="99"/>
      <c r="J10975" s="99"/>
      <c r="K10975" s="99"/>
      <c r="L10975" s="99"/>
      <c r="M10975" s="99"/>
      <c r="N10975" s="99"/>
      <c r="O10975" s="99"/>
      <c r="P10975" s="99"/>
      <c r="Q10975" s="99"/>
      <c r="R10975" s="99"/>
      <c r="S10975" s="102">
        <v>1.0</v>
      </c>
      <c r="T10975" s="102">
        <v>1.0</v>
      </c>
      <c r="U10975" s="102" t="s">
        <v>7558</v>
      </c>
      <c r="V10975" s="102" t="s">
        <v>7559</v>
      </c>
      <c r="W10975" s="102" t="s">
        <v>54</v>
      </c>
      <c r="X10975" s="102" t="s">
        <v>7560</v>
      </c>
      <c r="Y10975" s="101" t="s">
        <v>18</v>
      </c>
    </row>
    <row r="10976">
      <c r="A10976" s="103" t="s">
        <v>63</v>
      </c>
      <c r="B10976" s="99"/>
      <c r="C10976" s="100" t="s">
        <v>20757</v>
      </c>
      <c r="D10976" s="101" t="s">
        <v>122</v>
      </c>
      <c r="E10976" s="101" t="s">
        <v>20758</v>
      </c>
      <c r="F10976" s="99"/>
      <c r="G10976" s="99"/>
      <c r="H10976" s="99"/>
      <c r="I10976" s="99"/>
      <c r="J10976" s="99"/>
      <c r="K10976" s="99"/>
      <c r="L10976" s="99"/>
      <c r="M10976" s="99"/>
      <c r="N10976" s="99"/>
      <c r="O10976" s="99"/>
      <c r="P10976" s="99"/>
      <c r="Q10976" s="99"/>
      <c r="R10976" s="99"/>
      <c r="S10976" s="102">
        <v>1.0</v>
      </c>
      <c r="T10976" s="102">
        <v>1.0</v>
      </c>
      <c r="U10976" s="102" t="s">
        <v>7558</v>
      </c>
      <c r="V10976" s="102" t="s">
        <v>7559</v>
      </c>
      <c r="W10976" s="102" t="s">
        <v>54</v>
      </c>
      <c r="X10976" s="102" t="s">
        <v>7560</v>
      </c>
      <c r="Y10976" s="101" t="s">
        <v>18</v>
      </c>
    </row>
    <row r="10977">
      <c r="A10977" s="103" t="s">
        <v>63</v>
      </c>
      <c r="B10977" s="99"/>
      <c r="C10977" s="100" t="s">
        <v>5763</v>
      </c>
      <c r="D10977" s="101" t="s">
        <v>122</v>
      </c>
      <c r="E10977" s="101" t="s">
        <v>20759</v>
      </c>
      <c r="F10977" s="99"/>
      <c r="G10977" s="99"/>
      <c r="H10977" s="99"/>
      <c r="I10977" s="99"/>
      <c r="J10977" s="99"/>
      <c r="K10977" s="99"/>
      <c r="L10977" s="99"/>
      <c r="M10977" s="99"/>
      <c r="N10977" s="99"/>
      <c r="O10977" s="99"/>
      <c r="P10977" s="99"/>
      <c r="Q10977" s="99"/>
      <c r="R10977" s="99"/>
      <c r="S10977" s="102">
        <v>1.0</v>
      </c>
      <c r="T10977" s="102">
        <v>1.0</v>
      </c>
      <c r="U10977" s="102" t="s">
        <v>7558</v>
      </c>
      <c r="V10977" s="102" t="s">
        <v>7559</v>
      </c>
      <c r="W10977" s="102" t="s">
        <v>54</v>
      </c>
      <c r="X10977" s="102" t="s">
        <v>7560</v>
      </c>
      <c r="Y10977" s="101" t="s">
        <v>18</v>
      </c>
    </row>
    <row r="10978">
      <c r="A10978" s="98" t="s">
        <v>64</v>
      </c>
      <c r="B10978" s="99"/>
      <c r="C10978" s="100" t="s">
        <v>20760</v>
      </c>
      <c r="D10978" s="101" t="s">
        <v>122</v>
      </c>
      <c r="E10978" s="101" t="s">
        <v>20761</v>
      </c>
      <c r="F10978" s="99"/>
      <c r="G10978" s="99"/>
      <c r="H10978" s="99"/>
      <c r="I10978" s="99"/>
      <c r="J10978" s="99"/>
      <c r="K10978" s="99"/>
      <c r="L10978" s="99"/>
      <c r="M10978" s="99"/>
      <c r="N10978" s="99"/>
      <c r="O10978" s="99"/>
      <c r="P10978" s="99"/>
      <c r="Q10978" s="99"/>
      <c r="R10978" s="99"/>
      <c r="S10978" s="102">
        <v>1.0</v>
      </c>
      <c r="T10978" s="102">
        <v>1.0</v>
      </c>
      <c r="U10978" s="102" t="s">
        <v>7558</v>
      </c>
      <c r="V10978" s="102" t="s">
        <v>7559</v>
      </c>
      <c r="W10978" s="102" t="s">
        <v>54</v>
      </c>
      <c r="X10978" s="102" t="s">
        <v>7560</v>
      </c>
      <c r="Y10978" s="101" t="s">
        <v>18</v>
      </c>
    </row>
    <row r="10979">
      <c r="A10979" s="98" t="s">
        <v>93</v>
      </c>
      <c r="B10979" s="99"/>
      <c r="C10979" s="100" t="s">
        <v>20762</v>
      </c>
      <c r="D10979" s="101" t="s">
        <v>122</v>
      </c>
      <c r="E10979" s="101" t="s">
        <v>20763</v>
      </c>
      <c r="F10979" s="99"/>
      <c r="G10979" s="99"/>
      <c r="H10979" s="99"/>
      <c r="I10979" s="99"/>
      <c r="J10979" s="99"/>
      <c r="K10979" s="99"/>
      <c r="L10979" s="99"/>
      <c r="M10979" s="99"/>
      <c r="N10979" s="99"/>
      <c r="O10979" s="99"/>
      <c r="P10979" s="99"/>
      <c r="Q10979" s="99"/>
      <c r="R10979" s="99"/>
      <c r="S10979" s="102">
        <v>1.0</v>
      </c>
      <c r="T10979" s="102">
        <v>1.0</v>
      </c>
      <c r="U10979" s="102" t="s">
        <v>7558</v>
      </c>
      <c r="V10979" s="102" t="s">
        <v>7559</v>
      </c>
      <c r="W10979" s="102" t="s">
        <v>54</v>
      </c>
      <c r="X10979" s="102" t="s">
        <v>7560</v>
      </c>
      <c r="Y10979" s="101" t="s">
        <v>18</v>
      </c>
    </row>
    <row r="10980">
      <c r="A10980" s="98" t="s">
        <v>15</v>
      </c>
      <c r="B10980" s="99"/>
      <c r="C10980" s="100" t="s">
        <v>20764</v>
      </c>
      <c r="D10980" s="101" t="s">
        <v>122</v>
      </c>
      <c r="E10980" s="101" t="s">
        <v>20765</v>
      </c>
      <c r="F10980" s="99"/>
      <c r="G10980" s="99"/>
      <c r="H10980" s="99"/>
      <c r="I10980" s="99"/>
      <c r="J10980" s="99"/>
      <c r="K10980" s="99"/>
      <c r="L10980" s="99"/>
      <c r="M10980" s="99"/>
      <c r="N10980" s="99"/>
      <c r="O10980" s="99"/>
      <c r="P10980" s="99"/>
      <c r="Q10980" s="99"/>
      <c r="R10980" s="99"/>
      <c r="S10980" s="102">
        <v>1.0</v>
      </c>
      <c r="T10980" s="102">
        <v>1.0</v>
      </c>
      <c r="U10980" s="102" t="s">
        <v>7558</v>
      </c>
      <c r="V10980" s="102" t="s">
        <v>7559</v>
      </c>
      <c r="W10980" s="102" t="s">
        <v>54</v>
      </c>
      <c r="X10980" s="102" t="s">
        <v>7560</v>
      </c>
      <c r="Y10980" s="101" t="s">
        <v>18</v>
      </c>
    </row>
    <row r="10981">
      <c r="A10981" s="98" t="s">
        <v>93</v>
      </c>
      <c r="B10981" s="99"/>
      <c r="C10981" s="100" t="s">
        <v>20766</v>
      </c>
      <c r="D10981" s="101" t="s">
        <v>122</v>
      </c>
      <c r="E10981" s="101" t="s">
        <v>20767</v>
      </c>
      <c r="F10981" s="99"/>
      <c r="G10981" s="99"/>
      <c r="H10981" s="99"/>
      <c r="I10981" s="99"/>
      <c r="J10981" s="99"/>
      <c r="K10981" s="99"/>
      <c r="L10981" s="99"/>
      <c r="M10981" s="99"/>
      <c r="N10981" s="99"/>
      <c r="O10981" s="99"/>
      <c r="P10981" s="99"/>
      <c r="Q10981" s="99"/>
      <c r="R10981" s="99"/>
      <c r="S10981" s="100">
        <v>1.0</v>
      </c>
      <c r="T10981" s="100">
        <v>1.0</v>
      </c>
      <c r="U10981" s="101" t="s">
        <v>7558</v>
      </c>
      <c r="V10981" s="101" t="s">
        <v>7559</v>
      </c>
      <c r="W10981" s="101" t="s">
        <v>55</v>
      </c>
      <c r="X10981" s="101" t="s">
        <v>7560</v>
      </c>
      <c r="Y10981" s="101" t="s">
        <v>20</v>
      </c>
    </row>
    <row r="10982">
      <c r="A10982" s="98" t="s">
        <v>93</v>
      </c>
      <c r="B10982" s="99"/>
      <c r="C10982" s="100" t="s">
        <v>20768</v>
      </c>
      <c r="D10982" s="101" t="s">
        <v>128</v>
      </c>
      <c r="E10982" s="101" t="s">
        <v>20769</v>
      </c>
      <c r="F10982" s="99"/>
      <c r="G10982" s="99"/>
      <c r="H10982" s="99"/>
      <c r="I10982" s="99"/>
      <c r="J10982" s="99"/>
      <c r="K10982" s="99"/>
      <c r="L10982" s="99"/>
      <c r="M10982" s="99"/>
      <c r="N10982" s="99"/>
      <c r="O10982" s="99"/>
      <c r="P10982" s="99"/>
      <c r="Q10982" s="99"/>
      <c r="R10982" s="99"/>
      <c r="S10982" s="102">
        <v>1.0</v>
      </c>
      <c r="T10982" s="102">
        <v>1.0</v>
      </c>
      <c r="U10982" s="102" t="s">
        <v>7558</v>
      </c>
      <c r="V10982" s="102" t="s">
        <v>7559</v>
      </c>
      <c r="W10982" s="102" t="s">
        <v>54</v>
      </c>
      <c r="X10982" s="102" t="s">
        <v>7560</v>
      </c>
      <c r="Y10982" s="101" t="s">
        <v>12</v>
      </c>
    </row>
    <row r="10983">
      <c r="A10983" s="98" t="s">
        <v>67</v>
      </c>
      <c r="B10983" s="99"/>
      <c r="C10983" s="100" t="s">
        <v>20770</v>
      </c>
      <c r="D10983" s="101" t="s">
        <v>135</v>
      </c>
      <c r="E10983" s="101" t="s">
        <v>20771</v>
      </c>
      <c r="F10983" s="99"/>
      <c r="G10983" s="99"/>
      <c r="H10983" s="99"/>
      <c r="I10983" s="99"/>
      <c r="J10983" s="99"/>
      <c r="K10983" s="99"/>
      <c r="L10983" s="99"/>
      <c r="M10983" s="99"/>
      <c r="N10983" s="99"/>
      <c r="O10983" s="99"/>
      <c r="P10983" s="99"/>
      <c r="Q10983" s="99"/>
      <c r="R10983" s="99"/>
      <c r="S10983" s="100">
        <v>1.0</v>
      </c>
      <c r="T10983" s="100">
        <v>1.0</v>
      </c>
      <c r="U10983" s="101" t="s">
        <v>7558</v>
      </c>
      <c r="V10983" s="101" t="s">
        <v>7559</v>
      </c>
      <c r="W10983" s="101" t="s">
        <v>54</v>
      </c>
      <c r="X10983" s="101" t="s">
        <v>7560</v>
      </c>
      <c r="Y10983" s="101" t="s">
        <v>18</v>
      </c>
    </row>
    <row r="10984">
      <c r="A10984" s="103" t="s">
        <v>63</v>
      </c>
      <c r="B10984" s="99"/>
      <c r="C10984" s="100" t="s">
        <v>20772</v>
      </c>
      <c r="D10984" s="101" t="s">
        <v>158</v>
      </c>
      <c r="E10984" s="101" t="s">
        <v>20773</v>
      </c>
      <c r="F10984" s="99"/>
      <c r="G10984" s="99"/>
      <c r="H10984" s="99"/>
      <c r="I10984" s="99"/>
      <c r="J10984" s="99"/>
      <c r="K10984" s="99"/>
      <c r="L10984" s="99"/>
      <c r="M10984" s="99"/>
      <c r="N10984" s="99"/>
      <c r="O10984" s="99"/>
      <c r="P10984" s="99"/>
      <c r="Q10984" s="99"/>
      <c r="R10984" s="99"/>
      <c r="S10984" s="100">
        <v>1.0</v>
      </c>
      <c r="T10984" s="100">
        <v>1.0</v>
      </c>
      <c r="U10984" s="101" t="s">
        <v>7558</v>
      </c>
      <c r="V10984" s="101" t="s">
        <v>7559</v>
      </c>
      <c r="W10984" s="101" t="s">
        <v>54</v>
      </c>
      <c r="X10984" s="101" t="s">
        <v>7560</v>
      </c>
      <c r="Y10984" s="101" t="s">
        <v>18</v>
      </c>
    </row>
    <row r="10985">
      <c r="A10985" s="103" t="s">
        <v>63</v>
      </c>
      <c r="B10985" s="99"/>
      <c r="C10985" s="100" t="s">
        <v>20774</v>
      </c>
      <c r="D10985" s="101" t="s">
        <v>122</v>
      </c>
      <c r="E10985" s="101" t="s">
        <v>20775</v>
      </c>
      <c r="F10985" s="99"/>
      <c r="G10985" s="99"/>
      <c r="H10985" s="99"/>
      <c r="I10985" s="99"/>
      <c r="J10985" s="99"/>
      <c r="K10985" s="99"/>
      <c r="L10985" s="99"/>
      <c r="M10985" s="99"/>
      <c r="N10985" s="99"/>
      <c r="O10985" s="99"/>
      <c r="P10985" s="99"/>
      <c r="Q10985" s="99"/>
      <c r="R10985" s="99"/>
      <c r="S10985" s="102">
        <v>1.0</v>
      </c>
      <c r="T10985" s="102">
        <v>1.0</v>
      </c>
      <c r="U10985" s="102" t="s">
        <v>7558</v>
      </c>
      <c r="V10985" s="102" t="s">
        <v>7559</v>
      </c>
      <c r="W10985" s="102" t="s">
        <v>54</v>
      </c>
      <c r="X10985" s="102" t="s">
        <v>7560</v>
      </c>
      <c r="Y10985" s="101" t="s">
        <v>18</v>
      </c>
    </row>
    <row r="10986">
      <c r="A10986" s="103" t="s">
        <v>63</v>
      </c>
      <c r="B10986" s="99"/>
      <c r="C10986" s="100" t="s">
        <v>20776</v>
      </c>
      <c r="D10986" s="101" t="s">
        <v>135</v>
      </c>
      <c r="E10986" s="101" t="s">
        <v>20777</v>
      </c>
      <c r="F10986" s="99"/>
      <c r="G10986" s="99"/>
      <c r="H10986" s="99"/>
      <c r="I10986" s="99"/>
      <c r="J10986" s="99"/>
      <c r="K10986" s="99"/>
      <c r="L10986" s="99"/>
      <c r="M10986" s="99"/>
      <c r="N10986" s="99"/>
      <c r="O10986" s="99"/>
      <c r="P10986" s="99"/>
      <c r="Q10986" s="99"/>
      <c r="R10986" s="99"/>
      <c r="S10986" s="100">
        <v>1.0</v>
      </c>
      <c r="T10986" s="100">
        <v>1.0</v>
      </c>
      <c r="U10986" s="101" t="s">
        <v>7558</v>
      </c>
      <c r="V10986" s="101" t="s">
        <v>7559</v>
      </c>
      <c r="W10986" s="101" t="s">
        <v>54</v>
      </c>
      <c r="X10986" s="101" t="s">
        <v>7560</v>
      </c>
      <c r="Y10986" s="101" t="s">
        <v>18</v>
      </c>
    </row>
    <row r="10987">
      <c r="A10987" s="103" t="s">
        <v>63</v>
      </c>
      <c r="B10987" s="99"/>
      <c r="C10987" s="100" t="s">
        <v>20778</v>
      </c>
      <c r="D10987" s="101" t="s">
        <v>146</v>
      </c>
      <c r="E10987" s="101" t="s">
        <v>20779</v>
      </c>
      <c r="F10987" s="99"/>
      <c r="G10987" s="99"/>
      <c r="H10987" s="99"/>
      <c r="I10987" s="99"/>
      <c r="J10987" s="99"/>
      <c r="K10987" s="99"/>
      <c r="L10987" s="99"/>
      <c r="M10987" s="99"/>
      <c r="N10987" s="99"/>
      <c r="O10987" s="99"/>
      <c r="P10987" s="99"/>
      <c r="Q10987" s="99"/>
      <c r="R10987" s="99"/>
      <c r="S10987" s="100">
        <v>1.0</v>
      </c>
      <c r="T10987" s="100">
        <v>1.0</v>
      </c>
      <c r="U10987" s="101" t="s">
        <v>7558</v>
      </c>
      <c r="V10987" s="101" t="s">
        <v>7559</v>
      </c>
      <c r="W10987" s="101" t="s">
        <v>54</v>
      </c>
      <c r="X10987" s="101" t="s">
        <v>7560</v>
      </c>
      <c r="Y10987" s="101" t="s">
        <v>18</v>
      </c>
    </row>
    <row r="10988">
      <c r="A10988" s="103" t="s">
        <v>63</v>
      </c>
      <c r="B10988" s="99"/>
      <c r="C10988" s="100" t="s">
        <v>20780</v>
      </c>
      <c r="D10988" s="101" t="s">
        <v>122</v>
      </c>
      <c r="E10988" s="101" t="s">
        <v>20781</v>
      </c>
      <c r="F10988" s="99"/>
      <c r="G10988" s="99"/>
      <c r="H10988" s="99"/>
      <c r="I10988" s="99"/>
      <c r="J10988" s="99"/>
      <c r="K10988" s="99"/>
      <c r="L10988" s="99"/>
      <c r="M10988" s="99"/>
      <c r="N10988" s="99"/>
      <c r="O10988" s="99"/>
      <c r="P10988" s="99"/>
      <c r="Q10988" s="99"/>
      <c r="R10988" s="99"/>
      <c r="S10988" s="100">
        <v>1.0</v>
      </c>
      <c r="T10988" s="100">
        <v>1.0</v>
      </c>
      <c r="U10988" s="101" t="s">
        <v>7558</v>
      </c>
      <c r="V10988" s="101" t="s">
        <v>7559</v>
      </c>
      <c r="W10988" s="101" t="s">
        <v>55</v>
      </c>
      <c r="X10988" s="101" t="s">
        <v>7560</v>
      </c>
      <c r="Y10988" s="101" t="s">
        <v>20</v>
      </c>
    </row>
    <row r="10989">
      <c r="A10989" s="98" t="s">
        <v>93</v>
      </c>
      <c r="B10989" s="99"/>
      <c r="C10989" s="100" t="s">
        <v>20782</v>
      </c>
      <c r="D10989" s="101" t="s">
        <v>135</v>
      </c>
      <c r="E10989" s="101" t="s">
        <v>20783</v>
      </c>
      <c r="F10989" s="99"/>
      <c r="G10989" s="99"/>
      <c r="H10989" s="99"/>
      <c r="I10989" s="99"/>
      <c r="J10989" s="99"/>
      <c r="K10989" s="99"/>
      <c r="L10989" s="99"/>
      <c r="M10989" s="99"/>
      <c r="N10989" s="99"/>
      <c r="O10989" s="99"/>
      <c r="P10989" s="99"/>
      <c r="Q10989" s="99"/>
      <c r="R10989" s="99"/>
      <c r="S10989" s="100">
        <v>1.0</v>
      </c>
      <c r="T10989" s="100">
        <v>1.0</v>
      </c>
      <c r="U10989" s="101" t="s">
        <v>7558</v>
      </c>
      <c r="V10989" s="101" t="s">
        <v>7559</v>
      </c>
      <c r="W10989" s="101" t="s">
        <v>54</v>
      </c>
      <c r="X10989" s="101" t="s">
        <v>7560</v>
      </c>
      <c r="Y10989" s="101" t="s">
        <v>18</v>
      </c>
    </row>
    <row r="10990">
      <c r="A10990" s="98" t="s">
        <v>93</v>
      </c>
      <c r="B10990" s="99"/>
      <c r="C10990" s="100" t="s">
        <v>20784</v>
      </c>
      <c r="D10990" s="101" t="s">
        <v>122</v>
      </c>
      <c r="E10990" s="101" t="s">
        <v>20785</v>
      </c>
      <c r="F10990" s="99"/>
      <c r="G10990" s="99"/>
      <c r="H10990" s="99"/>
      <c r="I10990" s="99"/>
      <c r="J10990" s="99"/>
      <c r="K10990" s="99"/>
      <c r="L10990" s="99"/>
      <c r="M10990" s="99"/>
      <c r="N10990" s="99"/>
      <c r="O10990" s="99"/>
      <c r="P10990" s="99"/>
      <c r="Q10990" s="99"/>
      <c r="R10990" s="99"/>
      <c r="S10990" s="102">
        <v>1.0</v>
      </c>
      <c r="T10990" s="102">
        <v>1.0</v>
      </c>
      <c r="U10990" s="102" t="s">
        <v>7558</v>
      </c>
      <c r="V10990" s="102" t="s">
        <v>7559</v>
      </c>
      <c r="W10990" s="102" t="s">
        <v>54</v>
      </c>
      <c r="X10990" s="102" t="s">
        <v>7560</v>
      </c>
      <c r="Y10990" s="101" t="s">
        <v>18</v>
      </c>
    </row>
    <row r="10991">
      <c r="A10991" s="98" t="s">
        <v>33</v>
      </c>
      <c r="B10991" s="99"/>
      <c r="C10991" s="100" t="s">
        <v>20786</v>
      </c>
      <c r="D10991" s="101" t="s">
        <v>122</v>
      </c>
      <c r="E10991" s="101" t="s">
        <v>20787</v>
      </c>
      <c r="F10991" s="99"/>
      <c r="G10991" s="99"/>
      <c r="H10991" s="99"/>
      <c r="I10991" s="99"/>
      <c r="J10991" s="99"/>
      <c r="K10991" s="99"/>
      <c r="L10991" s="99"/>
      <c r="M10991" s="99"/>
      <c r="N10991" s="99"/>
      <c r="O10991" s="99"/>
      <c r="P10991" s="99"/>
      <c r="Q10991" s="99"/>
      <c r="R10991" s="99"/>
      <c r="S10991" s="102">
        <v>1.0</v>
      </c>
      <c r="T10991" s="102">
        <v>1.0</v>
      </c>
      <c r="U10991" s="102" t="s">
        <v>7558</v>
      </c>
      <c r="V10991" s="102" t="s">
        <v>7559</v>
      </c>
      <c r="W10991" s="102" t="s">
        <v>54</v>
      </c>
      <c r="X10991" s="102" t="s">
        <v>7560</v>
      </c>
      <c r="Y10991" s="101" t="s">
        <v>18</v>
      </c>
    </row>
    <row r="10992">
      <c r="A10992" s="98" t="s">
        <v>77</v>
      </c>
      <c r="B10992" s="99"/>
      <c r="C10992" s="100" t="s">
        <v>5771</v>
      </c>
      <c r="D10992" s="101" t="s">
        <v>122</v>
      </c>
      <c r="E10992" s="101" t="s">
        <v>5772</v>
      </c>
      <c r="F10992" s="99"/>
      <c r="G10992" s="99"/>
      <c r="H10992" s="99"/>
      <c r="I10992" s="99"/>
      <c r="J10992" s="99"/>
      <c r="K10992" s="99"/>
      <c r="L10992" s="99"/>
      <c r="M10992" s="99"/>
      <c r="N10992" s="99"/>
      <c r="O10992" s="99"/>
      <c r="P10992" s="99"/>
      <c r="Q10992" s="99"/>
      <c r="R10992" s="99"/>
      <c r="S10992" s="102">
        <v>1.0</v>
      </c>
      <c r="T10992" s="102">
        <v>1.0</v>
      </c>
      <c r="U10992" s="102" t="s">
        <v>7558</v>
      </c>
      <c r="V10992" s="102" t="s">
        <v>7559</v>
      </c>
      <c r="W10992" s="102" t="s">
        <v>54</v>
      </c>
      <c r="X10992" s="102" t="s">
        <v>7560</v>
      </c>
      <c r="Y10992" s="101" t="s">
        <v>18</v>
      </c>
    </row>
    <row r="10993">
      <c r="A10993" s="98" t="s">
        <v>77</v>
      </c>
      <c r="B10993" s="99"/>
      <c r="C10993" s="100" t="s">
        <v>20788</v>
      </c>
      <c r="D10993" s="101" t="s">
        <v>135</v>
      </c>
      <c r="E10993" s="101" t="s">
        <v>20789</v>
      </c>
      <c r="F10993" s="99"/>
      <c r="G10993" s="99"/>
      <c r="H10993" s="99"/>
      <c r="I10993" s="99"/>
      <c r="J10993" s="99"/>
      <c r="K10993" s="99"/>
      <c r="L10993" s="99"/>
      <c r="M10993" s="99"/>
      <c r="N10993" s="99"/>
      <c r="O10993" s="99"/>
      <c r="P10993" s="99"/>
      <c r="Q10993" s="99"/>
      <c r="R10993" s="99"/>
      <c r="S10993" s="100">
        <v>1.0</v>
      </c>
      <c r="T10993" s="100">
        <v>1.0</v>
      </c>
      <c r="U10993" s="101" t="s">
        <v>7558</v>
      </c>
      <c r="V10993" s="101" t="s">
        <v>7559</v>
      </c>
      <c r="W10993" s="101" t="s">
        <v>54</v>
      </c>
      <c r="X10993" s="101" t="s">
        <v>7560</v>
      </c>
      <c r="Y10993" s="101" t="s">
        <v>18</v>
      </c>
    </row>
    <row r="10994">
      <c r="A10994" s="98" t="s">
        <v>67</v>
      </c>
      <c r="B10994" s="99"/>
      <c r="C10994" s="100" t="s">
        <v>5773</v>
      </c>
      <c r="D10994" s="101" t="s">
        <v>135</v>
      </c>
      <c r="E10994" s="101" t="s">
        <v>5774</v>
      </c>
      <c r="F10994" s="99"/>
      <c r="G10994" s="99"/>
      <c r="H10994" s="99"/>
      <c r="I10994" s="99"/>
      <c r="J10994" s="99"/>
      <c r="K10994" s="99"/>
      <c r="L10994" s="99"/>
      <c r="M10994" s="99"/>
      <c r="N10994" s="99"/>
      <c r="O10994" s="99"/>
      <c r="P10994" s="99"/>
      <c r="Q10994" s="99"/>
      <c r="R10994" s="99"/>
      <c r="S10994" s="100">
        <v>1.0</v>
      </c>
      <c r="T10994" s="100">
        <v>1.0</v>
      </c>
      <c r="U10994" s="101" t="s">
        <v>7558</v>
      </c>
      <c r="V10994" s="101" t="s">
        <v>7559</v>
      </c>
      <c r="W10994" s="101" t="s">
        <v>54</v>
      </c>
      <c r="X10994" s="101" t="s">
        <v>7560</v>
      </c>
      <c r="Y10994" s="101" t="s">
        <v>18</v>
      </c>
    </row>
    <row r="10995">
      <c r="A10995" s="98" t="s">
        <v>58</v>
      </c>
      <c r="B10995" s="99"/>
      <c r="C10995" s="100" t="s">
        <v>20790</v>
      </c>
      <c r="D10995" s="101" t="s">
        <v>146</v>
      </c>
      <c r="E10995" s="101" t="s">
        <v>20791</v>
      </c>
      <c r="F10995" s="99"/>
      <c r="G10995" s="99"/>
      <c r="H10995" s="99"/>
      <c r="I10995" s="99"/>
      <c r="J10995" s="99"/>
      <c r="K10995" s="99"/>
      <c r="L10995" s="99"/>
      <c r="M10995" s="99"/>
      <c r="N10995" s="99"/>
      <c r="O10995" s="99"/>
      <c r="P10995" s="99"/>
      <c r="Q10995" s="99"/>
      <c r="R10995" s="99"/>
      <c r="S10995" s="100">
        <v>1.0</v>
      </c>
      <c r="T10995" s="100">
        <v>1.0</v>
      </c>
      <c r="U10995" s="101" t="s">
        <v>7558</v>
      </c>
      <c r="V10995" s="101" t="s">
        <v>7559</v>
      </c>
      <c r="W10995" s="101" t="s">
        <v>54</v>
      </c>
      <c r="X10995" s="101" t="s">
        <v>7560</v>
      </c>
      <c r="Y10995" s="101" t="s">
        <v>18</v>
      </c>
    </row>
    <row r="10996">
      <c r="A10996" s="103" t="s">
        <v>24</v>
      </c>
      <c r="B10996" s="99"/>
      <c r="C10996" s="100" t="s">
        <v>20792</v>
      </c>
      <c r="D10996" s="101" t="s">
        <v>122</v>
      </c>
      <c r="E10996" s="101" t="s">
        <v>20793</v>
      </c>
      <c r="F10996" s="99"/>
      <c r="G10996" s="99"/>
      <c r="H10996" s="99"/>
      <c r="I10996" s="99"/>
      <c r="J10996" s="99"/>
      <c r="K10996" s="99"/>
      <c r="L10996" s="99"/>
      <c r="M10996" s="99"/>
      <c r="N10996" s="99"/>
      <c r="O10996" s="99"/>
      <c r="P10996" s="99"/>
      <c r="Q10996" s="99"/>
      <c r="R10996" s="99"/>
      <c r="S10996" s="102">
        <v>1.0</v>
      </c>
      <c r="T10996" s="102">
        <v>1.0</v>
      </c>
      <c r="U10996" s="102" t="s">
        <v>7558</v>
      </c>
      <c r="V10996" s="102" t="s">
        <v>7559</v>
      </c>
      <c r="W10996" s="102" t="s">
        <v>54</v>
      </c>
      <c r="X10996" s="102" t="s">
        <v>7560</v>
      </c>
      <c r="Y10996" s="101" t="s">
        <v>18</v>
      </c>
    </row>
    <row r="10997">
      <c r="A10997" s="98" t="s">
        <v>64</v>
      </c>
      <c r="B10997" s="99"/>
      <c r="C10997" s="100" t="s">
        <v>20794</v>
      </c>
      <c r="D10997" s="101" t="s">
        <v>122</v>
      </c>
      <c r="E10997" s="101" t="s">
        <v>20795</v>
      </c>
      <c r="F10997" s="99"/>
      <c r="G10997" s="99"/>
      <c r="H10997" s="99"/>
      <c r="I10997" s="99"/>
      <c r="J10997" s="99"/>
      <c r="K10997" s="99"/>
      <c r="L10997" s="99"/>
      <c r="M10997" s="99"/>
      <c r="N10997" s="99"/>
      <c r="O10997" s="99"/>
      <c r="P10997" s="99"/>
      <c r="Q10997" s="99"/>
      <c r="R10997" s="99"/>
      <c r="S10997" s="102">
        <v>1.0</v>
      </c>
      <c r="T10997" s="102">
        <v>1.0</v>
      </c>
      <c r="U10997" s="102" t="s">
        <v>7558</v>
      </c>
      <c r="V10997" s="102" t="s">
        <v>7559</v>
      </c>
      <c r="W10997" s="102" t="s">
        <v>54</v>
      </c>
      <c r="X10997" s="102" t="s">
        <v>7560</v>
      </c>
      <c r="Y10997" s="101" t="s">
        <v>18</v>
      </c>
    </row>
    <row r="10998">
      <c r="A10998" s="103" t="s">
        <v>63</v>
      </c>
      <c r="B10998" s="99"/>
      <c r="C10998" s="100" t="s">
        <v>5777</v>
      </c>
      <c r="D10998" s="101" t="s">
        <v>151</v>
      </c>
      <c r="E10998" s="101" t="s">
        <v>5778</v>
      </c>
      <c r="F10998" s="99"/>
      <c r="G10998" s="99"/>
      <c r="H10998" s="99"/>
      <c r="I10998" s="99"/>
      <c r="J10998" s="99"/>
      <c r="K10998" s="99"/>
      <c r="L10998" s="99"/>
      <c r="M10998" s="99"/>
      <c r="N10998" s="99"/>
      <c r="O10998" s="99"/>
      <c r="P10998" s="99"/>
      <c r="Q10998" s="99"/>
      <c r="R10998" s="99"/>
      <c r="S10998" s="102">
        <v>1.0</v>
      </c>
      <c r="T10998" s="102">
        <v>1.0</v>
      </c>
      <c r="U10998" s="102" t="s">
        <v>7558</v>
      </c>
      <c r="V10998" s="102" t="s">
        <v>7559</v>
      </c>
      <c r="W10998" s="102" t="s">
        <v>54</v>
      </c>
      <c r="X10998" s="102" t="s">
        <v>7591</v>
      </c>
      <c r="Y10998" s="101" t="s">
        <v>12</v>
      </c>
      <c r="Z10998" s="33">
        <v>1.0</v>
      </c>
    </row>
    <row r="10999">
      <c r="A10999" s="103" t="s">
        <v>13</v>
      </c>
      <c r="B10999" s="99"/>
      <c r="C10999" s="100" t="s">
        <v>20796</v>
      </c>
      <c r="D10999" s="101" t="s">
        <v>122</v>
      </c>
      <c r="E10999" s="101" t="s">
        <v>20797</v>
      </c>
      <c r="F10999" s="99"/>
      <c r="G10999" s="99"/>
      <c r="H10999" s="99"/>
      <c r="I10999" s="99"/>
      <c r="J10999" s="99"/>
      <c r="K10999" s="99"/>
      <c r="L10999" s="99"/>
      <c r="M10999" s="99"/>
      <c r="N10999" s="99"/>
      <c r="O10999" s="99"/>
      <c r="P10999" s="99"/>
      <c r="Q10999" s="99"/>
      <c r="R10999" s="99"/>
      <c r="S10999" s="102">
        <v>1.0</v>
      </c>
      <c r="T10999" s="102">
        <v>1.0</v>
      </c>
      <c r="U10999" s="102" t="s">
        <v>7558</v>
      </c>
      <c r="V10999" s="102" t="s">
        <v>7559</v>
      </c>
      <c r="W10999" s="102" t="s">
        <v>54</v>
      </c>
      <c r="X10999" s="102" t="s">
        <v>7560</v>
      </c>
      <c r="Y10999" s="101" t="s">
        <v>18</v>
      </c>
    </row>
    <row r="11000">
      <c r="A11000" s="98" t="s">
        <v>64</v>
      </c>
      <c r="B11000" s="99"/>
      <c r="C11000" s="100" t="s">
        <v>20798</v>
      </c>
      <c r="D11000" s="101" t="s">
        <v>135</v>
      </c>
      <c r="E11000" s="101" t="s">
        <v>20799</v>
      </c>
      <c r="F11000" s="99"/>
      <c r="G11000" s="99"/>
      <c r="H11000" s="99"/>
      <c r="I11000" s="99"/>
      <c r="J11000" s="99"/>
      <c r="K11000" s="99"/>
      <c r="L11000" s="99"/>
      <c r="M11000" s="99"/>
      <c r="N11000" s="99"/>
      <c r="O11000" s="99"/>
      <c r="P11000" s="99"/>
      <c r="Q11000" s="99"/>
      <c r="R11000" s="99"/>
      <c r="S11000" s="100">
        <v>1.0</v>
      </c>
      <c r="T11000" s="100">
        <v>1.0</v>
      </c>
      <c r="U11000" s="101" t="s">
        <v>7558</v>
      </c>
      <c r="V11000" s="101" t="s">
        <v>7559</v>
      </c>
      <c r="W11000" s="101" t="s">
        <v>54</v>
      </c>
      <c r="X11000" s="101" t="s">
        <v>7560</v>
      </c>
      <c r="Y11000" s="101" t="s">
        <v>18</v>
      </c>
    </row>
    <row r="11001">
      <c r="A11001" s="98" t="s">
        <v>90</v>
      </c>
      <c r="B11001" s="99"/>
      <c r="C11001" s="100" t="s">
        <v>20800</v>
      </c>
      <c r="D11001" s="101" t="s">
        <v>135</v>
      </c>
      <c r="E11001" s="101" t="s">
        <v>5781</v>
      </c>
      <c r="F11001" s="99"/>
      <c r="G11001" s="99"/>
      <c r="H11001" s="99"/>
      <c r="I11001" s="99"/>
      <c r="J11001" s="99"/>
      <c r="K11001" s="99"/>
      <c r="L11001" s="99"/>
      <c r="M11001" s="99"/>
      <c r="N11001" s="99"/>
      <c r="O11001" s="99"/>
      <c r="P11001" s="99"/>
      <c r="Q11001" s="99"/>
      <c r="R11001" s="99"/>
      <c r="S11001" s="100">
        <v>1.0</v>
      </c>
      <c r="T11001" s="100">
        <v>1.0</v>
      </c>
      <c r="U11001" s="101" t="s">
        <v>7558</v>
      </c>
      <c r="V11001" s="101" t="s">
        <v>7559</v>
      </c>
      <c r="W11001" s="101" t="s">
        <v>54</v>
      </c>
      <c r="X11001" s="101" t="s">
        <v>7560</v>
      </c>
      <c r="Y11001" s="101" t="s">
        <v>18</v>
      </c>
    </row>
    <row r="11002">
      <c r="A11002" s="98" t="s">
        <v>64</v>
      </c>
      <c r="B11002" s="99"/>
      <c r="C11002" s="100" t="s">
        <v>20801</v>
      </c>
      <c r="D11002" s="101" t="s">
        <v>122</v>
      </c>
      <c r="E11002" s="101" t="s">
        <v>20802</v>
      </c>
      <c r="F11002" s="99"/>
      <c r="G11002" s="99"/>
      <c r="H11002" s="99"/>
      <c r="I11002" s="99"/>
      <c r="J11002" s="99"/>
      <c r="K11002" s="99"/>
      <c r="L11002" s="99"/>
      <c r="M11002" s="99"/>
      <c r="N11002" s="99"/>
      <c r="O11002" s="99"/>
      <c r="P11002" s="99"/>
      <c r="Q11002" s="99"/>
      <c r="R11002" s="99"/>
      <c r="S11002" s="102">
        <v>1.0</v>
      </c>
      <c r="T11002" s="102">
        <v>1.0</v>
      </c>
      <c r="U11002" s="102" t="s">
        <v>7558</v>
      </c>
      <c r="V11002" s="102" t="s">
        <v>7559</v>
      </c>
      <c r="W11002" s="102" t="s">
        <v>54</v>
      </c>
      <c r="X11002" s="102" t="s">
        <v>7560</v>
      </c>
      <c r="Y11002" s="101" t="s">
        <v>18</v>
      </c>
    </row>
    <row r="11003">
      <c r="A11003" s="98" t="s">
        <v>90</v>
      </c>
      <c r="B11003" s="99"/>
      <c r="C11003" s="100" t="s">
        <v>20803</v>
      </c>
      <c r="D11003" s="101" t="s">
        <v>135</v>
      </c>
      <c r="E11003" s="101" t="s">
        <v>20804</v>
      </c>
      <c r="F11003" s="99"/>
      <c r="G11003" s="99"/>
      <c r="H11003" s="99"/>
      <c r="I11003" s="99"/>
      <c r="J11003" s="99"/>
      <c r="K11003" s="99"/>
      <c r="L11003" s="99"/>
      <c r="M11003" s="99"/>
      <c r="N11003" s="99"/>
      <c r="O11003" s="99"/>
      <c r="P11003" s="99"/>
      <c r="Q11003" s="99"/>
      <c r="R11003" s="99"/>
      <c r="S11003" s="100">
        <v>1.0</v>
      </c>
      <c r="T11003" s="100">
        <v>1.0</v>
      </c>
      <c r="U11003" s="101" t="s">
        <v>7558</v>
      </c>
      <c r="V11003" s="101" t="s">
        <v>7559</v>
      </c>
      <c r="W11003" s="101" t="s">
        <v>54</v>
      </c>
      <c r="X11003" s="101" t="s">
        <v>7560</v>
      </c>
      <c r="Y11003" s="101" t="s">
        <v>18</v>
      </c>
    </row>
    <row r="11004">
      <c r="A11004" s="98" t="s">
        <v>64</v>
      </c>
      <c r="B11004" s="99"/>
      <c r="C11004" s="100" t="s">
        <v>20805</v>
      </c>
      <c r="D11004" s="101" t="s">
        <v>158</v>
      </c>
      <c r="E11004" s="101" t="s">
        <v>20806</v>
      </c>
      <c r="F11004" s="99"/>
      <c r="G11004" s="99"/>
      <c r="H11004" s="99"/>
      <c r="I11004" s="99"/>
      <c r="J11004" s="99"/>
      <c r="K11004" s="99"/>
      <c r="L11004" s="99"/>
      <c r="M11004" s="99"/>
      <c r="N11004" s="99"/>
      <c r="O11004" s="99"/>
      <c r="P11004" s="99"/>
      <c r="Q11004" s="99"/>
      <c r="R11004" s="99"/>
      <c r="S11004" s="100">
        <v>1.0</v>
      </c>
      <c r="T11004" s="100">
        <v>1.0</v>
      </c>
      <c r="U11004" s="101" t="s">
        <v>7558</v>
      </c>
      <c r="V11004" s="101" t="s">
        <v>7559</v>
      </c>
      <c r="W11004" s="101" t="s">
        <v>54</v>
      </c>
      <c r="X11004" s="101" t="s">
        <v>7560</v>
      </c>
      <c r="Y11004" s="101" t="s">
        <v>18</v>
      </c>
    </row>
    <row r="11005">
      <c r="A11005" s="103" t="s">
        <v>89</v>
      </c>
      <c r="B11005" s="99"/>
      <c r="C11005" s="100" t="s">
        <v>20807</v>
      </c>
      <c r="D11005" s="101" t="s">
        <v>135</v>
      </c>
      <c r="E11005" s="101" t="s">
        <v>20808</v>
      </c>
      <c r="F11005" s="99"/>
      <c r="G11005" s="99"/>
      <c r="H11005" s="99"/>
      <c r="I11005" s="99"/>
      <c r="J11005" s="99"/>
      <c r="K11005" s="99"/>
      <c r="L11005" s="99"/>
      <c r="M11005" s="99"/>
      <c r="N11005" s="99"/>
      <c r="O11005" s="99"/>
      <c r="P11005" s="99"/>
      <c r="Q11005" s="99"/>
      <c r="R11005" s="99"/>
      <c r="S11005" s="100">
        <v>1.0</v>
      </c>
      <c r="T11005" s="100">
        <v>1.0</v>
      </c>
      <c r="U11005" s="101" t="s">
        <v>7558</v>
      </c>
      <c r="V11005" s="101" t="s">
        <v>7559</v>
      </c>
      <c r="W11005" s="101" t="s">
        <v>54</v>
      </c>
      <c r="X11005" s="101" t="s">
        <v>7560</v>
      </c>
      <c r="Y11005" s="101" t="s">
        <v>18</v>
      </c>
    </row>
    <row r="11006">
      <c r="A11006" s="98" t="s">
        <v>93</v>
      </c>
      <c r="B11006" s="99"/>
      <c r="C11006" s="100" t="s">
        <v>20809</v>
      </c>
      <c r="D11006" s="101" t="s">
        <v>122</v>
      </c>
      <c r="E11006" s="101" t="s">
        <v>20810</v>
      </c>
      <c r="F11006" s="99"/>
      <c r="G11006" s="99"/>
      <c r="H11006" s="99"/>
      <c r="I11006" s="99"/>
      <c r="J11006" s="99"/>
      <c r="K11006" s="99"/>
      <c r="L11006" s="99"/>
      <c r="M11006" s="99"/>
      <c r="N11006" s="99"/>
      <c r="O11006" s="99"/>
      <c r="P11006" s="99"/>
      <c r="Q11006" s="99"/>
      <c r="R11006" s="99"/>
      <c r="S11006" s="102">
        <v>1.0</v>
      </c>
      <c r="T11006" s="102">
        <v>1.0</v>
      </c>
      <c r="U11006" s="102" t="s">
        <v>7558</v>
      </c>
      <c r="V11006" s="102" t="s">
        <v>7559</v>
      </c>
      <c r="W11006" s="102" t="s">
        <v>54</v>
      </c>
      <c r="X11006" s="102" t="s">
        <v>7560</v>
      </c>
      <c r="Y11006" s="101" t="s">
        <v>18</v>
      </c>
    </row>
    <row r="11007">
      <c r="A11007" s="98" t="s">
        <v>64</v>
      </c>
      <c r="B11007" s="99"/>
      <c r="C11007" s="100" t="s">
        <v>20811</v>
      </c>
      <c r="D11007" s="101" t="s">
        <v>122</v>
      </c>
      <c r="E11007" s="101" t="s">
        <v>20812</v>
      </c>
      <c r="F11007" s="99"/>
      <c r="G11007" s="99"/>
      <c r="H11007" s="99"/>
      <c r="I11007" s="99"/>
      <c r="J11007" s="99"/>
      <c r="K11007" s="99"/>
      <c r="L11007" s="99"/>
      <c r="M11007" s="99"/>
      <c r="N11007" s="99"/>
      <c r="O11007" s="99"/>
      <c r="P11007" s="99"/>
      <c r="Q11007" s="99"/>
      <c r="R11007" s="99"/>
      <c r="S11007" s="102">
        <v>1.0</v>
      </c>
      <c r="T11007" s="102">
        <v>1.0</v>
      </c>
      <c r="U11007" s="102" t="s">
        <v>7558</v>
      </c>
      <c r="V11007" s="102" t="s">
        <v>7559</v>
      </c>
      <c r="W11007" s="102" t="s">
        <v>54</v>
      </c>
      <c r="X11007" s="102" t="s">
        <v>7560</v>
      </c>
      <c r="Y11007" s="101" t="s">
        <v>18</v>
      </c>
    </row>
    <row r="11008">
      <c r="A11008" s="98" t="s">
        <v>64</v>
      </c>
      <c r="B11008" s="99"/>
      <c r="C11008" s="100" t="s">
        <v>20813</v>
      </c>
      <c r="D11008" s="101" t="s">
        <v>471</v>
      </c>
      <c r="E11008" s="101" t="s">
        <v>20814</v>
      </c>
      <c r="F11008" s="99"/>
      <c r="G11008" s="99"/>
      <c r="H11008" s="99"/>
      <c r="I11008" s="99"/>
      <c r="J11008" s="99"/>
      <c r="K11008" s="99"/>
      <c r="L11008" s="99"/>
      <c r="M11008" s="99"/>
      <c r="N11008" s="99"/>
      <c r="O11008" s="99"/>
      <c r="P11008" s="99"/>
      <c r="Q11008" s="99"/>
      <c r="R11008" s="99"/>
      <c r="S11008" s="100">
        <v>1.0</v>
      </c>
      <c r="T11008" s="100">
        <v>1.0</v>
      </c>
      <c r="U11008" s="101" t="s">
        <v>7558</v>
      </c>
      <c r="V11008" s="101" t="s">
        <v>7559</v>
      </c>
      <c r="W11008" s="101" t="s">
        <v>54</v>
      </c>
      <c r="X11008" s="101" t="s">
        <v>7560</v>
      </c>
      <c r="Y11008" s="101" t="s">
        <v>18</v>
      </c>
    </row>
    <row r="11009">
      <c r="A11009" s="98" t="s">
        <v>23</v>
      </c>
      <c r="B11009" s="99"/>
      <c r="C11009" s="100" t="s">
        <v>20815</v>
      </c>
      <c r="D11009" s="101" t="s">
        <v>135</v>
      </c>
      <c r="E11009" s="101" t="s">
        <v>20816</v>
      </c>
      <c r="F11009" s="99"/>
      <c r="G11009" s="99"/>
      <c r="H11009" s="99"/>
      <c r="I11009" s="99"/>
      <c r="J11009" s="99"/>
      <c r="K11009" s="99"/>
      <c r="L11009" s="99"/>
      <c r="M11009" s="99"/>
      <c r="N11009" s="99"/>
      <c r="O11009" s="99"/>
      <c r="P11009" s="99"/>
      <c r="Q11009" s="99"/>
      <c r="R11009" s="99"/>
      <c r="S11009" s="100">
        <v>1.0</v>
      </c>
      <c r="T11009" s="100">
        <v>1.0</v>
      </c>
      <c r="U11009" s="101" t="s">
        <v>7558</v>
      </c>
      <c r="V11009" s="101" t="s">
        <v>7559</v>
      </c>
      <c r="W11009" s="106" t="s">
        <v>54</v>
      </c>
      <c r="X11009" s="101" t="s">
        <v>7560</v>
      </c>
      <c r="Y11009" s="101" t="s">
        <v>20</v>
      </c>
    </row>
    <row r="11010">
      <c r="A11010" s="98" t="s">
        <v>93</v>
      </c>
      <c r="B11010" s="99"/>
      <c r="C11010" s="100" t="s">
        <v>20817</v>
      </c>
      <c r="D11010" s="101" t="s">
        <v>825</v>
      </c>
      <c r="E11010" s="101" t="s">
        <v>20818</v>
      </c>
      <c r="F11010" s="99"/>
      <c r="G11010" s="99"/>
      <c r="H11010" s="99"/>
      <c r="I11010" s="99"/>
      <c r="J11010" s="99"/>
      <c r="K11010" s="99"/>
      <c r="L11010" s="99"/>
      <c r="M11010" s="99"/>
      <c r="N11010" s="99"/>
      <c r="O11010" s="99"/>
      <c r="P11010" s="99"/>
      <c r="Q11010" s="99"/>
      <c r="R11010" s="99"/>
      <c r="S11010" s="102">
        <v>1.0</v>
      </c>
      <c r="T11010" s="102">
        <v>1.0</v>
      </c>
      <c r="U11010" s="102" t="s">
        <v>7558</v>
      </c>
      <c r="V11010" s="102" t="s">
        <v>7559</v>
      </c>
      <c r="W11010" s="102" t="s">
        <v>54</v>
      </c>
      <c r="X11010" s="102" t="s">
        <v>7560</v>
      </c>
      <c r="Y11010" s="101" t="s">
        <v>18</v>
      </c>
    </row>
    <row r="11011">
      <c r="A11011" s="98" t="s">
        <v>77</v>
      </c>
      <c r="B11011" s="99"/>
      <c r="C11011" s="100" t="s">
        <v>20819</v>
      </c>
      <c r="D11011" s="101" t="s">
        <v>122</v>
      </c>
      <c r="E11011" s="101" t="s">
        <v>20820</v>
      </c>
      <c r="F11011" s="99"/>
      <c r="G11011" s="99"/>
      <c r="H11011" s="99"/>
      <c r="I11011" s="99"/>
      <c r="J11011" s="99"/>
      <c r="K11011" s="99"/>
      <c r="L11011" s="99"/>
      <c r="M11011" s="99"/>
      <c r="N11011" s="99"/>
      <c r="O11011" s="99"/>
      <c r="P11011" s="99"/>
      <c r="Q11011" s="99"/>
      <c r="R11011" s="99"/>
      <c r="S11011" s="102">
        <v>1.0</v>
      </c>
      <c r="T11011" s="102">
        <v>1.0</v>
      </c>
      <c r="U11011" s="102" t="s">
        <v>7558</v>
      </c>
      <c r="V11011" s="102" t="s">
        <v>7559</v>
      </c>
      <c r="W11011" s="102" t="s">
        <v>54</v>
      </c>
      <c r="X11011" s="102" t="s">
        <v>7560</v>
      </c>
      <c r="Y11011" s="101" t="s">
        <v>18</v>
      </c>
    </row>
    <row r="11012">
      <c r="A11012" s="98" t="s">
        <v>93</v>
      </c>
      <c r="B11012" s="99"/>
      <c r="C11012" s="100" t="s">
        <v>20821</v>
      </c>
      <c r="D11012" s="101" t="s">
        <v>135</v>
      </c>
      <c r="E11012" s="101" t="s">
        <v>20822</v>
      </c>
      <c r="F11012" s="99"/>
      <c r="G11012" s="99"/>
      <c r="H11012" s="99"/>
      <c r="I11012" s="99"/>
      <c r="J11012" s="99"/>
      <c r="K11012" s="99"/>
      <c r="L11012" s="99"/>
      <c r="M11012" s="99"/>
      <c r="N11012" s="99"/>
      <c r="O11012" s="99"/>
      <c r="P11012" s="99"/>
      <c r="Q11012" s="99"/>
      <c r="R11012" s="99"/>
      <c r="S11012" s="100">
        <v>1.0</v>
      </c>
      <c r="T11012" s="100">
        <v>1.0</v>
      </c>
      <c r="U11012" s="101" t="s">
        <v>7558</v>
      </c>
      <c r="V11012" s="101" t="s">
        <v>7559</v>
      </c>
      <c r="W11012" s="101" t="s">
        <v>54</v>
      </c>
      <c r="X11012" s="101" t="s">
        <v>7560</v>
      </c>
      <c r="Y11012" s="101" t="s">
        <v>18</v>
      </c>
    </row>
    <row r="11013">
      <c r="A11013" s="103" t="s">
        <v>63</v>
      </c>
      <c r="B11013" s="99"/>
      <c r="C11013" s="100" t="s">
        <v>20823</v>
      </c>
      <c r="D11013" s="101" t="s">
        <v>158</v>
      </c>
      <c r="E11013" s="101" t="s">
        <v>20824</v>
      </c>
      <c r="F11013" s="99"/>
      <c r="G11013" s="99"/>
      <c r="H11013" s="99"/>
      <c r="I11013" s="99"/>
      <c r="J11013" s="99"/>
      <c r="K11013" s="99"/>
      <c r="L11013" s="99"/>
      <c r="M11013" s="99"/>
      <c r="N11013" s="99"/>
      <c r="O11013" s="99"/>
      <c r="P11013" s="99"/>
      <c r="Q11013" s="99"/>
      <c r="R11013" s="99"/>
      <c r="S11013" s="100">
        <v>1.0</v>
      </c>
      <c r="T11013" s="100">
        <v>1.0</v>
      </c>
      <c r="U11013" s="101" t="s">
        <v>7558</v>
      </c>
      <c r="V11013" s="101" t="s">
        <v>7559</v>
      </c>
      <c r="W11013" s="101" t="s">
        <v>54</v>
      </c>
      <c r="X11013" s="101" t="s">
        <v>7560</v>
      </c>
      <c r="Y11013" s="101" t="s">
        <v>18</v>
      </c>
    </row>
    <row r="11014">
      <c r="A11014" s="98" t="s">
        <v>64</v>
      </c>
      <c r="B11014" s="99"/>
      <c r="C11014" s="100" t="s">
        <v>20825</v>
      </c>
      <c r="D11014" s="101" t="s">
        <v>151</v>
      </c>
      <c r="E11014" s="101" t="s">
        <v>20826</v>
      </c>
      <c r="F11014" s="99"/>
      <c r="G11014" s="99"/>
      <c r="H11014" s="99"/>
      <c r="I11014" s="99"/>
      <c r="J11014" s="99"/>
      <c r="K11014" s="99"/>
      <c r="L11014" s="99"/>
      <c r="M11014" s="99"/>
      <c r="N11014" s="99"/>
      <c r="O11014" s="99"/>
      <c r="P11014" s="99"/>
      <c r="Q11014" s="99"/>
      <c r="R11014" s="99"/>
      <c r="S11014" s="102">
        <v>1.0</v>
      </c>
      <c r="T11014" s="102">
        <v>1.0</v>
      </c>
      <c r="U11014" s="102" t="s">
        <v>7558</v>
      </c>
      <c r="V11014" s="102" t="s">
        <v>7559</v>
      </c>
      <c r="W11014" s="102" t="s">
        <v>54</v>
      </c>
      <c r="X11014" s="102" t="s">
        <v>7591</v>
      </c>
      <c r="Y11014" s="101" t="s">
        <v>12</v>
      </c>
      <c r="Z11014" s="33">
        <v>1.0</v>
      </c>
    </row>
    <row r="11015">
      <c r="A11015" s="98" t="s">
        <v>93</v>
      </c>
      <c r="B11015" s="99"/>
      <c r="C11015" s="100" t="s">
        <v>20827</v>
      </c>
      <c r="D11015" s="101" t="s">
        <v>135</v>
      </c>
      <c r="E11015" s="101" t="s">
        <v>20828</v>
      </c>
      <c r="F11015" s="99"/>
      <c r="G11015" s="99"/>
      <c r="H11015" s="99"/>
      <c r="I11015" s="99"/>
      <c r="J11015" s="99"/>
      <c r="K11015" s="99"/>
      <c r="L11015" s="99"/>
      <c r="M11015" s="99"/>
      <c r="N11015" s="99"/>
      <c r="O11015" s="99"/>
      <c r="P11015" s="99"/>
      <c r="Q11015" s="99"/>
      <c r="R11015" s="99"/>
      <c r="S11015" s="100">
        <v>1.0</v>
      </c>
      <c r="T11015" s="100">
        <v>1.0</v>
      </c>
      <c r="U11015" s="101" t="s">
        <v>7558</v>
      </c>
      <c r="V11015" s="101" t="s">
        <v>7559</v>
      </c>
      <c r="W11015" s="101" t="s">
        <v>54</v>
      </c>
      <c r="X11015" s="101" t="s">
        <v>7560</v>
      </c>
      <c r="Y11015" s="101" t="s">
        <v>18</v>
      </c>
    </row>
    <row r="11016">
      <c r="A11016" s="98" t="s">
        <v>93</v>
      </c>
      <c r="B11016" s="99"/>
      <c r="C11016" s="100" t="s">
        <v>20829</v>
      </c>
      <c r="D11016" s="101" t="s">
        <v>122</v>
      </c>
      <c r="E11016" s="101" t="s">
        <v>20830</v>
      </c>
      <c r="F11016" s="99"/>
      <c r="G11016" s="99"/>
      <c r="H11016" s="99"/>
      <c r="I11016" s="99"/>
      <c r="J11016" s="99"/>
      <c r="K11016" s="99"/>
      <c r="L11016" s="99"/>
      <c r="M11016" s="99"/>
      <c r="N11016" s="99"/>
      <c r="O11016" s="99"/>
      <c r="P11016" s="99"/>
      <c r="Q11016" s="99"/>
      <c r="R11016" s="99"/>
      <c r="S11016" s="102">
        <v>1.0</v>
      </c>
      <c r="T11016" s="102">
        <v>1.0</v>
      </c>
      <c r="U11016" s="102" t="s">
        <v>7558</v>
      </c>
      <c r="V11016" s="102" t="s">
        <v>7559</v>
      </c>
      <c r="W11016" s="102" t="s">
        <v>54</v>
      </c>
      <c r="X11016" s="102" t="s">
        <v>7560</v>
      </c>
      <c r="Y11016" s="101" t="s">
        <v>18</v>
      </c>
    </row>
    <row r="11017">
      <c r="A11017" s="98" t="s">
        <v>82</v>
      </c>
      <c r="B11017" s="99"/>
      <c r="C11017" s="100" t="s">
        <v>20831</v>
      </c>
      <c r="D11017" s="101" t="s">
        <v>122</v>
      </c>
      <c r="E11017" s="101" t="s">
        <v>20832</v>
      </c>
      <c r="F11017" s="99"/>
      <c r="G11017" s="99"/>
      <c r="H11017" s="99"/>
      <c r="I11017" s="99"/>
      <c r="J11017" s="99"/>
      <c r="K11017" s="99"/>
      <c r="L11017" s="99"/>
      <c r="M11017" s="99"/>
      <c r="N11017" s="99"/>
      <c r="O11017" s="99"/>
      <c r="P11017" s="99"/>
      <c r="Q11017" s="99"/>
      <c r="R11017" s="99"/>
      <c r="S11017" s="102">
        <v>1.0</v>
      </c>
      <c r="T11017" s="102">
        <v>1.0</v>
      </c>
      <c r="U11017" s="102" t="s">
        <v>7558</v>
      </c>
      <c r="V11017" s="102" t="s">
        <v>7559</v>
      </c>
      <c r="W11017" s="102" t="s">
        <v>54</v>
      </c>
      <c r="X11017" s="102" t="s">
        <v>7560</v>
      </c>
      <c r="Y11017" s="101" t="s">
        <v>18</v>
      </c>
    </row>
    <row r="11018">
      <c r="A11018" s="98" t="s">
        <v>67</v>
      </c>
      <c r="B11018" s="99"/>
      <c r="C11018" s="100" t="s">
        <v>20833</v>
      </c>
      <c r="D11018" s="101" t="s">
        <v>135</v>
      </c>
      <c r="E11018" s="101" t="s">
        <v>20834</v>
      </c>
      <c r="F11018" s="99"/>
      <c r="G11018" s="99"/>
      <c r="H11018" s="99"/>
      <c r="I11018" s="99"/>
      <c r="J11018" s="99"/>
      <c r="K11018" s="99"/>
      <c r="L11018" s="99"/>
      <c r="M11018" s="99"/>
      <c r="N11018" s="99"/>
      <c r="O11018" s="99"/>
      <c r="P11018" s="99"/>
      <c r="Q11018" s="99"/>
      <c r="R11018" s="99"/>
      <c r="S11018" s="100">
        <v>1.0</v>
      </c>
      <c r="T11018" s="100">
        <v>1.0</v>
      </c>
      <c r="U11018" s="101" t="s">
        <v>7558</v>
      </c>
      <c r="V11018" s="101" t="s">
        <v>7559</v>
      </c>
      <c r="W11018" s="101" t="s">
        <v>54</v>
      </c>
      <c r="X11018" s="101" t="s">
        <v>7560</v>
      </c>
      <c r="Y11018" s="101" t="s">
        <v>18</v>
      </c>
    </row>
    <row r="11019">
      <c r="A11019" s="98" t="s">
        <v>77</v>
      </c>
      <c r="B11019" s="99"/>
      <c r="C11019" s="100" t="s">
        <v>20835</v>
      </c>
      <c r="D11019" s="101" t="s">
        <v>135</v>
      </c>
      <c r="E11019" s="101" t="s">
        <v>20836</v>
      </c>
      <c r="F11019" s="99"/>
      <c r="G11019" s="99"/>
      <c r="H11019" s="99"/>
      <c r="I11019" s="99"/>
      <c r="J11019" s="99"/>
      <c r="K11019" s="99"/>
      <c r="L11019" s="99"/>
      <c r="M11019" s="99"/>
      <c r="N11019" s="99"/>
      <c r="O11019" s="99"/>
      <c r="P11019" s="99"/>
      <c r="Q11019" s="99"/>
      <c r="R11019" s="99"/>
      <c r="S11019" s="100">
        <v>1.0</v>
      </c>
      <c r="T11019" s="100">
        <v>1.0</v>
      </c>
      <c r="U11019" s="101" t="s">
        <v>7558</v>
      </c>
      <c r="V11019" s="101" t="s">
        <v>7559</v>
      </c>
      <c r="W11019" s="101" t="s">
        <v>54</v>
      </c>
      <c r="X11019" s="101" t="s">
        <v>7560</v>
      </c>
      <c r="Y11019" s="101" t="s">
        <v>18</v>
      </c>
    </row>
    <row r="11020">
      <c r="A11020" s="98" t="s">
        <v>90</v>
      </c>
      <c r="B11020" s="99"/>
      <c r="C11020" s="100" t="s">
        <v>20837</v>
      </c>
      <c r="D11020" s="101" t="s">
        <v>135</v>
      </c>
      <c r="E11020" s="101" t="s">
        <v>20838</v>
      </c>
      <c r="F11020" s="99"/>
      <c r="G11020" s="99"/>
      <c r="H11020" s="99"/>
      <c r="I11020" s="99"/>
      <c r="J11020" s="99"/>
      <c r="K11020" s="99"/>
      <c r="L11020" s="99"/>
      <c r="M11020" s="99"/>
      <c r="N11020" s="99"/>
      <c r="O11020" s="99"/>
      <c r="P11020" s="99"/>
      <c r="Q11020" s="99"/>
      <c r="R11020" s="99"/>
      <c r="S11020" s="100">
        <v>1.0</v>
      </c>
      <c r="T11020" s="100">
        <v>1.0</v>
      </c>
      <c r="U11020" s="101" t="s">
        <v>7558</v>
      </c>
      <c r="V11020" s="101" t="s">
        <v>7559</v>
      </c>
      <c r="W11020" s="101" t="s">
        <v>54</v>
      </c>
      <c r="X11020" s="101" t="s">
        <v>7560</v>
      </c>
      <c r="Y11020" s="101" t="s">
        <v>18</v>
      </c>
    </row>
    <row r="11021">
      <c r="A11021" s="98" t="s">
        <v>90</v>
      </c>
      <c r="B11021" s="99"/>
      <c r="C11021" s="100" t="s">
        <v>20839</v>
      </c>
      <c r="D11021" s="101" t="s">
        <v>135</v>
      </c>
      <c r="E11021" s="101" t="s">
        <v>20840</v>
      </c>
      <c r="F11021" s="99"/>
      <c r="G11021" s="99"/>
      <c r="H11021" s="99"/>
      <c r="I11021" s="99"/>
      <c r="J11021" s="99"/>
      <c r="K11021" s="99"/>
      <c r="L11021" s="99"/>
      <c r="M11021" s="99"/>
      <c r="N11021" s="99"/>
      <c r="O11021" s="99"/>
      <c r="P11021" s="99"/>
      <c r="Q11021" s="99"/>
      <c r="R11021" s="99"/>
      <c r="S11021" s="100">
        <v>1.0</v>
      </c>
      <c r="T11021" s="100">
        <v>1.0</v>
      </c>
      <c r="U11021" s="101" t="s">
        <v>7558</v>
      </c>
      <c r="V11021" s="101" t="s">
        <v>7559</v>
      </c>
      <c r="W11021" s="101" t="s">
        <v>54</v>
      </c>
      <c r="X11021" s="101" t="s">
        <v>7560</v>
      </c>
      <c r="Y11021" s="101" t="s">
        <v>18</v>
      </c>
    </row>
    <row r="11022">
      <c r="A11022" s="98" t="s">
        <v>93</v>
      </c>
      <c r="B11022" s="99"/>
      <c r="C11022" s="100" t="s">
        <v>20841</v>
      </c>
      <c r="D11022" s="101" t="s">
        <v>122</v>
      </c>
      <c r="E11022" s="101" t="s">
        <v>20842</v>
      </c>
      <c r="F11022" s="99"/>
      <c r="G11022" s="99"/>
      <c r="H11022" s="99"/>
      <c r="I11022" s="99"/>
      <c r="J11022" s="99"/>
      <c r="K11022" s="99"/>
      <c r="L11022" s="99"/>
      <c r="M11022" s="99"/>
      <c r="N11022" s="99"/>
      <c r="O11022" s="99"/>
      <c r="P11022" s="99"/>
      <c r="Q11022" s="99"/>
      <c r="R11022" s="99"/>
      <c r="S11022" s="102">
        <v>1.0</v>
      </c>
      <c r="T11022" s="102">
        <v>1.0</v>
      </c>
      <c r="U11022" s="102" t="s">
        <v>7558</v>
      </c>
      <c r="V11022" s="102" t="s">
        <v>7559</v>
      </c>
      <c r="W11022" s="102" t="s">
        <v>54</v>
      </c>
      <c r="X11022" s="102" t="s">
        <v>7560</v>
      </c>
      <c r="Y11022" s="101" t="s">
        <v>18</v>
      </c>
    </row>
    <row r="11023">
      <c r="A11023" s="98" t="s">
        <v>64</v>
      </c>
      <c r="B11023" s="99"/>
      <c r="C11023" s="100" t="s">
        <v>20843</v>
      </c>
      <c r="D11023" s="101" t="s">
        <v>122</v>
      </c>
      <c r="E11023" s="101" t="s">
        <v>20844</v>
      </c>
      <c r="F11023" s="99"/>
      <c r="G11023" s="99"/>
      <c r="H11023" s="99"/>
      <c r="I11023" s="99"/>
      <c r="J11023" s="99"/>
      <c r="K11023" s="99"/>
      <c r="L11023" s="99"/>
      <c r="M11023" s="99"/>
      <c r="N11023" s="99"/>
      <c r="O11023" s="99"/>
      <c r="P11023" s="99"/>
      <c r="Q11023" s="99"/>
      <c r="R11023" s="99"/>
      <c r="S11023" s="102">
        <v>1.0</v>
      </c>
      <c r="T11023" s="102">
        <v>1.0</v>
      </c>
      <c r="U11023" s="102" t="s">
        <v>7558</v>
      </c>
      <c r="V11023" s="102" t="s">
        <v>7559</v>
      </c>
      <c r="W11023" s="102" t="s">
        <v>54</v>
      </c>
      <c r="X11023" s="102" t="s">
        <v>7560</v>
      </c>
      <c r="Y11023" s="101" t="s">
        <v>18</v>
      </c>
    </row>
    <row r="11024">
      <c r="A11024" s="98" t="s">
        <v>64</v>
      </c>
      <c r="B11024" s="99"/>
      <c r="C11024" s="100" t="s">
        <v>20845</v>
      </c>
      <c r="D11024" s="101" t="s">
        <v>122</v>
      </c>
      <c r="E11024" s="101" t="s">
        <v>20846</v>
      </c>
      <c r="F11024" s="99"/>
      <c r="G11024" s="99"/>
      <c r="H11024" s="99"/>
      <c r="I11024" s="99"/>
      <c r="J11024" s="99"/>
      <c r="K11024" s="99"/>
      <c r="L11024" s="99"/>
      <c r="M11024" s="99"/>
      <c r="N11024" s="99"/>
      <c r="O11024" s="99"/>
      <c r="P11024" s="99"/>
      <c r="Q11024" s="99"/>
      <c r="R11024" s="99"/>
      <c r="S11024" s="102">
        <v>1.0</v>
      </c>
      <c r="T11024" s="102">
        <v>1.0</v>
      </c>
      <c r="U11024" s="102" t="s">
        <v>7558</v>
      </c>
      <c r="V11024" s="102" t="s">
        <v>7559</v>
      </c>
      <c r="W11024" s="102" t="s">
        <v>54</v>
      </c>
      <c r="X11024" s="102" t="s">
        <v>7560</v>
      </c>
      <c r="Y11024" s="101" t="s">
        <v>18</v>
      </c>
    </row>
    <row r="11025">
      <c r="A11025" s="98" t="s">
        <v>38</v>
      </c>
      <c r="B11025" s="99"/>
      <c r="C11025" s="100" t="s">
        <v>20847</v>
      </c>
      <c r="D11025" s="101" t="s">
        <v>122</v>
      </c>
      <c r="E11025" s="101" t="s">
        <v>20848</v>
      </c>
      <c r="F11025" s="99"/>
      <c r="G11025" s="99"/>
      <c r="H11025" s="99"/>
      <c r="I11025" s="99"/>
      <c r="J11025" s="99"/>
      <c r="K11025" s="99"/>
      <c r="L11025" s="99"/>
      <c r="M11025" s="99"/>
      <c r="N11025" s="99"/>
      <c r="O11025" s="99"/>
      <c r="P11025" s="99"/>
      <c r="Q11025" s="99"/>
      <c r="R11025" s="99"/>
      <c r="S11025" s="100">
        <v>1.0</v>
      </c>
      <c r="T11025" s="100">
        <v>1.0</v>
      </c>
      <c r="U11025" s="101" t="s">
        <v>7558</v>
      </c>
      <c r="V11025" s="101" t="s">
        <v>7559</v>
      </c>
      <c r="W11025" s="101" t="s">
        <v>55</v>
      </c>
      <c r="X11025" s="101" t="s">
        <v>7560</v>
      </c>
      <c r="Y11025" s="101" t="s">
        <v>20</v>
      </c>
    </row>
    <row r="11026">
      <c r="A11026" s="98" t="s">
        <v>64</v>
      </c>
      <c r="B11026" s="99"/>
      <c r="C11026" s="100" t="s">
        <v>20849</v>
      </c>
      <c r="D11026" s="101" t="s">
        <v>122</v>
      </c>
      <c r="E11026" s="101" t="s">
        <v>20850</v>
      </c>
      <c r="F11026" s="99"/>
      <c r="G11026" s="99"/>
      <c r="H11026" s="99"/>
      <c r="I11026" s="99"/>
      <c r="J11026" s="99"/>
      <c r="K11026" s="99"/>
      <c r="L11026" s="99"/>
      <c r="M11026" s="99"/>
      <c r="N11026" s="99"/>
      <c r="O11026" s="99"/>
      <c r="P11026" s="99"/>
      <c r="Q11026" s="99"/>
      <c r="R11026" s="99"/>
      <c r="S11026" s="102">
        <v>1.0</v>
      </c>
      <c r="T11026" s="102">
        <v>1.0</v>
      </c>
      <c r="U11026" s="102" t="s">
        <v>7558</v>
      </c>
      <c r="V11026" s="102" t="s">
        <v>7559</v>
      </c>
      <c r="W11026" s="102" t="s">
        <v>54</v>
      </c>
      <c r="X11026" s="102" t="s">
        <v>7560</v>
      </c>
      <c r="Y11026" s="101" t="s">
        <v>18</v>
      </c>
    </row>
    <row r="11027">
      <c r="A11027" s="103" t="s">
        <v>63</v>
      </c>
      <c r="B11027" s="99"/>
      <c r="C11027" s="100" t="s">
        <v>20851</v>
      </c>
      <c r="D11027" s="101" t="s">
        <v>122</v>
      </c>
      <c r="E11027" s="101" t="s">
        <v>20852</v>
      </c>
      <c r="F11027" s="99"/>
      <c r="G11027" s="99"/>
      <c r="H11027" s="99"/>
      <c r="I11027" s="99"/>
      <c r="J11027" s="99"/>
      <c r="K11027" s="99"/>
      <c r="L11027" s="99"/>
      <c r="M11027" s="99"/>
      <c r="N11027" s="99"/>
      <c r="O11027" s="99"/>
      <c r="P11027" s="99"/>
      <c r="Q11027" s="99"/>
      <c r="R11027" s="99"/>
      <c r="S11027" s="102">
        <v>1.0</v>
      </c>
      <c r="T11027" s="102">
        <v>1.0</v>
      </c>
      <c r="U11027" s="102" t="s">
        <v>7558</v>
      </c>
      <c r="V11027" s="102" t="s">
        <v>7559</v>
      </c>
      <c r="W11027" s="102" t="s">
        <v>54</v>
      </c>
      <c r="X11027" s="102" t="s">
        <v>7560</v>
      </c>
      <c r="Y11027" s="101" t="s">
        <v>18</v>
      </c>
    </row>
    <row r="11028">
      <c r="A11028" s="98" t="s">
        <v>77</v>
      </c>
      <c r="B11028" s="99"/>
      <c r="C11028" s="100" t="s">
        <v>20853</v>
      </c>
      <c r="D11028" s="101" t="s">
        <v>135</v>
      </c>
      <c r="E11028" s="101" t="s">
        <v>20854</v>
      </c>
      <c r="F11028" s="99"/>
      <c r="G11028" s="99"/>
      <c r="H11028" s="99"/>
      <c r="I11028" s="99"/>
      <c r="J11028" s="99"/>
      <c r="K11028" s="99"/>
      <c r="L11028" s="99"/>
      <c r="M11028" s="99"/>
      <c r="N11028" s="99"/>
      <c r="O11028" s="99"/>
      <c r="P11028" s="99"/>
      <c r="Q11028" s="99"/>
      <c r="R11028" s="99"/>
      <c r="S11028" s="100">
        <v>1.0</v>
      </c>
      <c r="T11028" s="100">
        <v>1.0</v>
      </c>
      <c r="U11028" s="101" t="s">
        <v>7558</v>
      </c>
      <c r="V11028" s="101" t="s">
        <v>7559</v>
      </c>
      <c r="W11028" s="101" t="s">
        <v>54</v>
      </c>
      <c r="X11028" s="101" t="s">
        <v>7560</v>
      </c>
      <c r="Y11028" s="101" t="s">
        <v>18</v>
      </c>
    </row>
    <row r="11029">
      <c r="A11029" s="98" t="s">
        <v>47</v>
      </c>
      <c r="B11029" s="99"/>
      <c r="C11029" s="100" t="s">
        <v>20855</v>
      </c>
      <c r="D11029" s="101" t="s">
        <v>135</v>
      </c>
      <c r="E11029" s="101" t="s">
        <v>20856</v>
      </c>
      <c r="F11029" s="99"/>
      <c r="G11029" s="99"/>
      <c r="H11029" s="99"/>
      <c r="I11029" s="99"/>
      <c r="J11029" s="99"/>
      <c r="K11029" s="99"/>
      <c r="L11029" s="99"/>
      <c r="M11029" s="99"/>
      <c r="N11029" s="99"/>
      <c r="O11029" s="99"/>
      <c r="P11029" s="99"/>
      <c r="Q11029" s="99"/>
      <c r="R11029" s="99"/>
      <c r="S11029" s="100">
        <v>1.0</v>
      </c>
      <c r="T11029" s="100">
        <v>1.0</v>
      </c>
      <c r="U11029" s="101" t="s">
        <v>7558</v>
      </c>
      <c r="V11029" s="101" t="s">
        <v>7559</v>
      </c>
      <c r="W11029" s="101" t="s">
        <v>54</v>
      </c>
      <c r="X11029" s="101" t="s">
        <v>7560</v>
      </c>
      <c r="Y11029" s="101" t="s">
        <v>18</v>
      </c>
    </row>
    <row r="11030">
      <c r="A11030" s="98" t="s">
        <v>67</v>
      </c>
      <c r="B11030" s="99"/>
      <c r="C11030" s="100" t="s">
        <v>20857</v>
      </c>
      <c r="D11030" s="101" t="s">
        <v>122</v>
      </c>
      <c r="E11030" s="101" t="s">
        <v>20858</v>
      </c>
      <c r="F11030" s="99"/>
      <c r="G11030" s="99"/>
      <c r="H11030" s="99"/>
      <c r="I11030" s="99"/>
      <c r="J11030" s="99"/>
      <c r="K11030" s="99"/>
      <c r="L11030" s="99"/>
      <c r="M11030" s="99"/>
      <c r="N11030" s="99"/>
      <c r="O11030" s="99"/>
      <c r="P11030" s="99"/>
      <c r="Q11030" s="99"/>
      <c r="R11030" s="99"/>
      <c r="S11030" s="102">
        <v>1.0</v>
      </c>
      <c r="T11030" s="102">
        <v>1.0</v>
      </c>
      <c r="U11030" s="102" t="s">
        <v>7558</v>
      </c>
      <c r="V11030" s="102" t="s">
        <v>7559</v>
      </c>
      <c r="W11030" s="102" t="s">
        <v>54</v>
      </c>
      <c r="X11030" s="102" t="s">
        <v>7560</v>
      </c>
      <c r="Y11030" s="101" t="s">
        <v>18</v>
      </c>
    </row>
    <row r="11031">
      <c r="A11031" s="98" t="s">
        <v>77</v>
      </c>
      <c r="B11031" s="99"/>
      <c r="C11031" s="100" t="s">
        <v>20859</v>
      </c>
      <c r="D11031" s="101" t="s">
        <v>122</v>
      </c>
      <c r="E11031" s="101" t="s">
        <v>20860</v>
      </c>
      <c r="F11031" s="99"/>
      <c r="G11031" s="99"/>
      <c r="H11031" s="99"/>
      <c r="I11031" s="99"/>
      <c r="J11031" s="99"/>
      <c r="K11031" s="99"/>
      <c r="L11031" s="99"/>
      <c r="M11031" s="99"/>
      <c r="N11031" s="99"/>
      <c r="O11031" s="99"/>
      <c r="P11031" s="99"/>
      <c r="Q11031" s="99"/>
      <c r="R11031" s="99"/>
      <c r="S11031" s="102">
        <v>1.0</v>
      </c>
      <c r="T11031" s="102">
        <v>1.0</v>
      </c>
      <c r="U11031" s="102" t="s">
        <v>7558</v>
      </c>
      <c r="V11031" s="102" t="s">
        <v>7559</v>
      </c>
      <c r="W11031" s="102" t="s">
        <v>54</v>
      </c>
      <c r="X11031" s="102" t="s">
        <v>7560</v>
      </c>
      <c r="Y11031" s="101" t="s">
        <v>18</v>
      </c>
    </row>
    <row r="11032">
      <c r="A11032" s="98" t="s">
        <v>64</v>
      </c>
      <c r="B11032" s="99"/>
      <c r="C11032" s="100" t="s">
        <v>20861</v>
      </c>
      <c r="D11032" s="101" t="s">
        <v>128</v>
      </c>
      <c r="E11032" s="101" t="s">
        <v>20862</v>
      </c>
      <c r="F11032" s="99"/>
      <c r="G11032" s="99"/>
      <c r="H11032" s="99"/>
      <c r="I11032" s="99"/>
      <c r="J11032" s="99"/>
      <c r="K11032" s="99"/>
      <c r="L11032" s="99"/>
      <c r="M11032" s="99"/>
      <c r="N11032" s="99"/>
      <c r="O11032" s="99"/>
      <c r="P11032" s="99"/>
      <c r="Q11032" s="99"/>
      <c r="R11032" s="99"/>
      <c r="S11032" s="102">
        <v>1.0</v>
      </c>
      <c r="T11032" s="102">
        <v>1.0</v>
      </c>
      <c r="U11032" s="102" t="s">
        <v>7558</v>
      </c>
      <c r="V11032" s="102" t="s">
        <v>7559</v>
      </c>
      <c r="W11032" s="102" t="s">
        <v>54</v>
      </c>
      <c r="X11032" s="102" t="s">
        <v>7560</v>
      </c>
      <c r="Y11032" s="101" t="s">
        <v>12</v>
      </c>
    </row>
    <row r="11033">
      <c r="A11033" s="98" t="s">
        <v>64</v>
      </c>
      <c r="B11033" s="99"/>
      <c r="C11033" s="100" t="s">
        <v>20863</v>
      </c>
      <c r="D11033" s="101" t="s">
        <v>135</v>
      </c>
      <c r="E11033" s="101" t="s">
        <v>20864</v>
      </c>
      <c r="F11033" s="99"/>
      <c r="G11033" s="99"/>
      <c r="H11033" s="99"/>
      <c r="I11033" s="99"/>
      <c r="J11033" s="99"/>
      <c r="K11033" s="99"/>
      <c r="L11033" s="99"/>
      <c r="M11033" s="99"/>
      <c r="N11033" s="99"/>
      <c r="O11033" s="99"/>
      <c r="P11033" s="99"/>
      <c r="Q11033" s="99"/>
      <c r="R11033" s="99"/>
      <c r="S11033" s="100">
        <v>1.0</v>
      </c>
      <c r="T11033" s="100">
        <v>1.0</v>
      </c>
      <c r="U11033" s="101" t="s">
        <v>7558</v>
      </c>
      <c r="V11033" s="101" t="s">
        <v>7559</v>
      </c>
      <c r="W11033" s="101" t="s">
        <v>54</v>
      </c>
      <c r="X11033" s="101" t="s">
        <v>7560</v>
      </c>
      <c r="Y11033" s="101" t="s">
        <v>18</v>
      </c>
    </row>
    <row r="11034">
      <c r="A11034" s="103" t="s">
        <v>63</v>
      </c>
      <c r="B11034" s="99"/>
      <c r="C11034" s="100" t="s">
        <v>20865</v>
      </c>
      <c r="D11034" s="101" t="s">
        <v>135</v>
      </c>
      <c r="E11034" s="101" t="s">
        <v>20866</v>
      </c>
      <c r="F11034" s="99"/>
      <c r="G11034" s="99"/>
      <c r="H11034" s="99"/>
      <c r="I11034" s="99"/>
      <c r="J11034" s="99"/>
      <c r="K11034" s="99"/>
      <c r="L11034" s="99"/>
      <c r="M11034" s="99"/>
      <c r="N11034" s="99"/>
      <c r="O11034" s="99"/>
      <c r="P11034" s="99"/>
      <c r="Q11034" s="99"/>
      <c r="R11034" s="99"/>
      <c r="S11034" s="100">
        <v>1.0</v>
      </c>
      <c r="T11034" s="100">
        <v>1.0</v>
      </c>
      <c r="U11034" s="101" t="s">
        <v>7558</v>
      </c>
      <c r="V11034" s="101" t="s">
        <v>7559</v>
      </c>
      <c r="W11034" s="101" t="s">
        <v>54</v>
      </c>
      <c r="X11034" s="101" t="s">
        <v>7560</v>
      </c>
      <c r="Y11034" s="101" t="s">
        <v>18</v>
      </c>
    </row>
    <row r="11035">
      <c r="A11035" s="98" t="s">
        <v>80</v>
      </c>
      <c r="B11035" s="99"/>
      <c r="C11035" s="100" t="s">
        <v>20867</v>
      </c>
      <c r="D11035" s="101" t="s">
        <v>135</v>
      </c>
      <c r="E11035" s="101" t="s">
        <v>20868</v>
      </c>
      <c r="F11035" s="99"/>
      <c r="G11035" s="99"/>
      <c r="H11035" s="99"/>
      <c r="I11035" s="99"/>
      <c r="J11035" s="99"/>
      <c r="K11035" s="99"/>
      <c r="L11035" s="99"/>
      <c r="M11035" s="99"/>
      <c r="N11035" s="99"/>
      <c r="O11035" s="99"/>
      <c r="P11035" s="99"/>
      <c r="Q11035" s="99"/>
      <c r="R11035" s="99"/>
      <c r="S11035" s="100">
        <v>1.0</v>
      </c>
      <c r="T11035" s="100">
        <v>1.0</v>
      </c>
      <c r="U11035" s="101" t="s">
        <v>7558</v>
      </c>
      <c r="V11035" s="101" t="s">
        <v>7559</v>
      </c>
      <c r="W11035" s="101" t="s">
        <v>54</v>
      </c>
      <c r="X11035" s="101" t="s">
        <v>7560</v>
      </c>
      <c r="Y11035" s="101" t="s">
        <v>18</v>
      </c>
    </row>
    <row r="11036">
      <c r="A11036" s="98" t="s">
        <v>93</v>
      </c>
      <c r="B11036" s="99"/>
      <c r="C11036" s="100" t="s">
        <v>20869</v>
      </c>
      <c r="D11036" s="101" t="s">
        <v>122</v>
      </c>
      <c r="E11036" s="101" t="s">
        <v>20870</v>
      </c>
      <c r="F11036" s="99"/>
      <c r="G11036" s="99"/>
      <c r="H11036" s="99"/>
      <c r="I11036" s="99"/>
      <c r="J11036" s="99"/>
      <c r="K11036" s="99"/>
      <c r="L11036" s="99"/>
      <c r="M11036" s="99"/>
      <c r="N11036" s="99"/>
      <c r="O11036" s="99"/>
      <c r="P11036" s="99"/>
      <c r="Q11036" s="99"/>
      <c r="R11036" s="99"/>
      <c r="S11036" s="102">
        <v>1.0</v>
      </c>
      <c r="T11036" s="102">
        <v>1.0</v>
      </c>
      <c r="U11036" s="102" t="s">
        <v>7558</v>
      </c>
      <c r="V11036" s="102" t="s">
        <v>7559</v>
      </c>
      <c r="W11036" s="102" t="s">
        <v>54</v>
      </c>
      <c r="X11036" s="102" t="s">
        <v>7560</v>
      </c>
      <c r="Y11036" s="101" t="s">
        <v>18</v>
      </c>
    </row>
    <row r="11037">
      <c r="A11037" s="103" t="s">
        <v>63</v>
      </c>
      <c r="B11037" s="99"/>
      <c r="C11037" s="100" t="s">
        <v>20871</v>
      </c>
      <c r="D11037" s="101" t="s">
        <v>151</v>
      </c>
      <c r="E11037" s="101" t="s">
        <v>20872</v>
      </c>
      <c r="F11037" s="99"/>
      <c r="G11037" s="99"/>
      <c r="H11037" s="99"/>
      <c r="I11037" s="99"/>
      <c r="J11037" s="99"/>
      <c r="K11037" s="99"/>
      <c r="L11037" s="99"/>
      <c r="M11037" s="99"/>
      <c r="N11037" s="99"/>
      <c r="O11037" s="99"/>
      <c r="P11037" s="99"/>
      <c r="Q11037" s="99"/>
      <c r="R11037" s="99"/>
      <c r="S11037" s="102">
        <v>1.0</v>
      </c>
      <c r="T11037" s="102">
        <v>1.0</v>
      </c>
      <c r="U11037" s="102" t="s">
        <v>7558</v>
      </c>
      <c r="V11037" s="102" t="s">
        <v>7559</v>
      </c>
      <c r="W11037" s="102" t="s">
        <v>54</v>
      </c>
      <c r="X11037" s="102" t="s">
        <v>7591</v>
      </c>
      <c r="Y11037" s="101" t="s">
        <v>12</v>
      </c>
      <c r="Z11037" s="33">
        <v>1.0</v>
      </c>
    </row>
    <row r="11038">
      <c r="A11038" s="103" t="s">
        <v>63</v>
      </c>
      <c r="B11038" s="99"/>
      <c r="C11038" s="100" t="s">
        <v>20873</v>
      </c>
      <c r="D11038" s="101" t="s">
        <v>471</v>
      </c>
      <c r="E11038" s="101" t="s">
        <v>20874</v>
      </c>
      <c r="F11038" s="99"/>
      <c r="G11038" s="99"/>
      <c r="H11038" s="99"/>
      <c r="I11038" s="99"/>
      <c r="J11038" s="99"/>
      <c r="K11038" s="99"/>
      <c r="L11038" s="99"/>
      <c r="M11038" s="99"/>
      <c r="N11038" s="99"/>
      <c r="O11038" s="99"/>
      <c r="P11038" s="99"/>
      <c r="Q11038" s="99"/>
      <c r="R11038" s="99"/>
      <c r="S11038" s="100">
        <v>1.0</v>
      </c>
      <c r="T11038" s="100">
        <v>1.0</v>
      </c>
      <c r="U11038" s="101" t="s">
        <v>7558</v>
      </c>
      <c r="V11038" s="101" t="s">
        <v>7559</v>
      </c>
      <c r="W11038" s="101" t="s">
        <v>54</v>
      </c>
      <c r="X11038" s="101" t="s">
        <v>7560</v>
      </c>
      <c r="Y11038" s="101" t="s">
        <v>18</v>
      </c>
    </row>
    <row r="11039">
      <c r="A11039" s="103" t="s">
        <v>24</v>
      </c>
      <c r="B11039" s="99"/>
      <c r="C11039" s="100" t="s">
        <v>20875</v>
      </c>
      <c r="D11039" s="101" t="s">
        <v>471</v>
      </c>
      <c r="E11039" s="101" t="s">
        <v>20876</v>
      </c>
      <c r="F11039" s="99"/>
      <c r="G11039" s="99"/>
      <c r="H11039" s="99"/>
      <c r="I11039" s="99"/>
      <c r="J11039" s="99"/>
      <c r="K11039" s="99"/>
      <c r="L11039" s="99"/>
      <c r="M11039" s="99"/>
      <c r="N11039" s="99"/>
      <c r="O11039" s="99"/>
      <c r="P11039" s="99"/>
      <c r="Q11039" s="99"/>
      <c r="R11039" s="99"/>
      <c r="S11039" s="100">
        <v>1.0</v>
      </c>
      <c r="T11039" s="100">
        <v>1.0</v>
      </c>
      <c r="U11039" s="101" t="s">
        <v>7558</v>
      </c>
      <c r="V11039" s="101" t="s">
        <v>7559</v>
      </c>
      <c r="W11039" s="101" t="s">
        <v>54</v>
      </c>
      <c r="X11039" s="101" t="s">
        <v>7560</v>
      </c>
      <c r="Y11039" s="101" t="s">
        <v>18</v>
      </c>
    </row>
    <row r="11040">
      <c r="A11040" s="103" t="s">
        <v>24</v>
      </c>
      <c r="B11040" s="99"/>
      <c r="C11040" s="100" t="s">
        <v>20877</v>
      </c>
      <c r="D11040" s="101" t="s">
        <v>158</v>
      </c>
      <c r="E11040" s="101" t="s">
        <v>20878</v>
      </c>
      <c r="F11040" s="99"/>
      <c r="G11040" s="99"/>
      <c r="H11040" s="99"/>
      <c r="I11040" s="99"/>
      <c r="J11040" s="99"/>
      <c r="K11040" s="99"/>
      <c r="L11040" s="99"/>
      <c r="M11040" s="99"/>
      <c r="N11040" s="99"/>
      <c r="O11040" s="99"/>
      <c r="P11040" s="99"/>
      <c r="Q11040" s="99"/>
      <c r="R11040" s="99"/>
      <c r="S11040" s="100">
        <v>1.0</v>
      </c>
      <c r="T11040" s="100">
        <v>1.0</v>
      </c>
      <c r="U11040" s="101" t="s">
        <v>7558</v>
      </c>
      <c r="V11040" s="101" t="s">
        <v>7559</v>
      </c>
      <c r="W11040" s="101" t="s">
        <v>54</v>
      </c>
      <c r="X11040" s="101" t="s">
        <v>7560</v>
      </c>
      <c r="Y11040" s="101" t="s">
        <v>18</v>
      </c>
    </row>
    <row r="11041">
      <c r="A11041" s="98" t="s">
        <v>67</v>
      </c>
      <c r="B11041" s="99"/>
      <c r="C11041" s="100" t="s">
        <v>20879</v>
      </c>
      <c r="D11041" s="101" t="s">
        <v>135</v>
      </c>
      <c r="E11041" s="101" t="s">
        <v>20880</v>
      </c>
      <c r="F11041" s="99"/>
      <c r="G11041" s="99"/>
      <c r="H11041" s="99"/>
      <c r="I11041" s="99"/>
      <c r="J11041" s="99"/>
      <c r="K11041" s="99"/>
      <c r="L11041" s="99"/>
      <c r="M11041" s="99"/>
      <c r="N11041" s="99"/>
      <c r="O11041" s="99"/>
      <c r="P11041" s="99"/>
      <c r="Q11041" s="99"/>
      <c r="R11041" s="99"/>
      <c r="S11041" s="100">
        <v>1.0</v>
      </c>
      <c r="T11041" s="100">
        <v>1.0</v>
      </c>
      <c r="U11041" s="101" t="s">
        <v>7558</v>
      </c>
      <c r="V11041" s="101" t="s">
        <v>7559</v>
      </c>
      <c r="W11041" s="101" t="s">
        <v>54</v>
      </c>
      <c r="X11041" s="101" t="s">
        <v>7560</v>
      </c>
      <c r="Y11041" s="101" t="s">
        <v>18</v>
      </c>
    </row>
    <row r="11042">
      <c r="A11042" s="98" t="s">
        <v>77</v>
      </c>
      <c r="B11042" s="99"/>
      <c r="C11042" s="100" t="s">
        <v>20881</v>
      </c>
      <c r="D11042" s="101" t="s">
        <v>135</v>
      </c>
      <c r="E11042" s="101" t="s">
        <v>20880</v>
      </c>
      <c r="F11042" s="99"/>
      <c r="G11042" s="99"/>
      <c r="H11042" s="99"/>
      <c r="I11042" s="99"/>
      <c r="J11042" s="99"/>
      <c r="K11042" s="99"/>
      <c r="L11042" s="99"/>
      <c r="M11042" s="99"/>
      <c r="N11042" s="99"/>
      <c r="O11042" s="99"/>
      <c r="P11042" s="99"/>
      <c r="Q11042" s="99"/>
      <c r="R11042" s="99"/>
      <c r="S11042" s="100">
        <v>1.0</v>
      </c>
      <c r="T11042" s="100">
        <v>1.0</v>
      </c>
      <c r="U11042" s="101" t="s">
        <v>7558</v>
      </c>
      <c r="V11042" s="101" t="s">
        <v>7559</v>
      </c>
      <c r="W11042" s="101" t="s">
        <v>54</v>
      </c>
      <c r="X11042" s="101" t="s">
        <v>7560</v>
      </c>
      <c r="Y11042" s="101" t="s">
        <v>18</v>
      </c>
    </row>
    <row r="11043">
      <c r="A11043" s="98" t="s">
        <v>93</v>
      </c>
      <c r="B11043" s="99"/>
      <c r="C11043" s="100" t="s">
        <v>20882</v>
      </c>
      <c r="D11043" s="101" t="s">
        <v>158</v>
      </c>
      <c r="E11043" s="101" t="s">
        <v>20883</v>
      </c>
      <c r="F11043" s="99"/>
      <c r="G11043" s="99"/>
      <c r="H11043" s="99"/>
      <c r="I11043" s="99"/>
      <c r="J11043" s="99"/>
      <c r="K11043" s="99"/>
      <c r="L11043" s="99"/>
      <c r="M11043" s="99"/>
      <c r="N11043" s="99"/>
      <c r="O11043" s="99"/>
      <c r="P11043" s="99"/>
      <c r="Q11043" s="99"/>
      <c r="R11043" s="99"/>
      <c r="S11043" s="100">
        <v>1.0</v>
      </c>
      <c r="T11043" s="100">
        <v>1.0</v>
      </c>
      <c r="U11043" s="101" t="s">
        <v>7558</v>
      </c>
      <c r="V11043" s="101" t="s">
        <v>7559</v>
      </c>
      <c r="W11043" s="101" t="s">
        <v>54</v>
      </c>
      <c r="X11043" s="101" t="s">
        <v>7560</v>
      </c>
      <c r="Y11043" s="101" t="s">
        <v>18</v>
      </c>
    </row>
    <row r="11044">
      <c r="A11044" s="98" t="s">
        <v>77</v>
      </c>
      <c r="B11044" s="99"/>
      <c r="C11044" s="100" t="s">
        <v>20884</v>
      </c>
      <c r="D11044" s="101" t="s">
        <v>158</v>
      </c>
      <c r="E11044" s="101" t="s">
        <v>20885</v>
      </c>
      <c r="F11044" s="99"/>
      <c r="G11044" s="99"/>
      <c r="H11044" s="99"/>
      <c r="I11044" s="99"/>
      <c r="J11044" s="99"/>
      <c r="K11044" s="99"/>
      <c r="L11044" s="99"/>
      <c r="M11044" s="99"/>
      <c r="N11044" s="99"/>
      <c r="O11044" s="99"/>
      <c r="P11044" s="99"/>
      <c r="Q11044" s="99"/>
      <c r="R11044" s="99"/>
      <c r="S11044" s="100">
        <v>1.0</v>
      </c>
      <c r="T11044" s="100">
        <v>1.0</v>
      </c>
      <c r="U11044" s="101" t="s">
        <v>7558</v>
      </c>
      <c r="V11044" s="101" t="s">
        <v>7559</v>
      </c>
      <c r="W11044" s="101" t="s">
        <v>54</v>
      </c>
      <c r="X11044" s="101" t="s">
        <v>7560</v>
      </c>
      <c r="Y11044" s="101" t="s">
        <v>18</v>
      </c>
    </row>
    <row r="11045">
      <c r="A11045" s="103" t="s">
        <v>87</v>
      </c>
      <c r="B11045" s="99"/>
      <c r="C11045" s="100" t="s">
        <v>20886</v>
      </c>
      <c r="D11045" s="101" t="s">
        <v>151</v>
      </c>
      <c r="E11045" s="101" t="s">
        <v>20887</v>
      </c>
      <c r="F11045" s="99"/>
      <c r="G11045" s="99"/>
      <c r="H11045" s="99"/>
      <c r="I11045" s="99"/>
      <c r="J11045" s="99"/>
      <c r="K11045" s="99"/>
      <c r="L11045" s="99"/>
      <c r="M11045" s="99"/>
      <c r="N11045" s="99"/>
      <c r="O11045" s="99"/>
      <c r="P11045" s="99"/>
      <c r="Q11045" s="99"/>
      <c r="R11045" s="99"/>
      <c r="S11045" s="102">
        <v>1.0</v>
      </c>
      <c r="T11045" s="102">
        <v>1.0</v>
      </c>
      <c r="U11045" s="102" t="s">
        <v>7558</v>
      </c>
      <c r="V11045" s="102" t="s">
        <v>7559</v>
      </c>
      <c r="W11045" s="102" t="s">
        <v>54</v>
      </c>
      <c r="X11045" s="102" t="s">
        <v>7591</v>
      </c>
      <c r="Y11045" s="101" t="s">
        <v>12</v>
      </c>
      <c r="Z11045" s="33">
        <v>1.0</v>
      </c>
    </row>
    <row r="11046">
      <c r="A11046" s="98" t="s">
        <v>67</v>
      </c>
      <c r="B11046" s="99"/>
      <c r="C11046" s="100" t="s">
        <v>20888</v>
      </c>
      <c r="D11046" s="101" t="s">
        <v>191</v>
      </c>
      <c r="E11046" s="101" t="s">
        <v>20889</v>
      </c>
      <c r="F11046" s="99"/>
      <c r="G11046" s="99"/>
      <c r="H11046" s="99"/>
      <c r="I11046" s="99"/>
      <c r="J11046" s="99"/>
      <c r="K11046" s="99"/>
      <c r="L11046" s="99"/>
      <c r="M11046" s="99"/>
      <c r="N11046" s="99"/>
      <c r="O11046" s="99"/>
      <c r="P11046" s="99"/>
      <c r="Q11046" s="99"/>
      <c r="R11046" s="99"/>
      <c r="S11046" s="100">
        <v>1.0</v>
      </c>
      <c r="T11046" s="100">
        <v>1.0</v>
      </c>
      <c r="U11046" s="101" t="s">
        <v>7558</v>
      </c>
      <c r="V11046" s="101" t="s">
        <v>7559</v>
      </c>
      <c r="W11046" s="101" t="s">
        <v>54</v>
      </c>
      <c r="X11046" s="101" t="s">
        <v>7560</v>
      </c>
      <c r="Y11046" s="101" t="s">
        <v>18</v>
      </c>
    </row>
    <row r="11047">
      <c r="A11047" s="98" t="s">
        <v>38</v>
      </c>
      <c r="B11047" s="99"/>
      <c r="C11047" s="100" t="s">
        <v>20890</v>
      </c>
      <c r="D11047" s="101" t="s">
        <v>191</v>
      </c>
      <c r="E11047" s="101" t="s">
        <v>20891</v>
      </c>
      <c r="F11047" s="99"/>
      <c r="G11047" s="99"/>
      <c r="H11047" s="99"/>
      <c r="I11047" s="99"/>
      <c r="J11047" s="99"/>
      <c r="K11047" s="99"/>
      <c r="L11047" s="99"/>
      <c r="M11047" s="99"/>
      <c r="N11047" s="99"/>
      <c r="O11047" s="99"/>
      <c r="P11047" s="99"/>
      <c r="Q11047" s="99"/>
      <c r="R11047" s="99"/>
      <c r="S11047" s="100">
        <v>1.0</v>
      </c>
      <c r="T11047" s="100">
        <v>1.0</v>
      </c>
      <c r="U11047" s="101" t="s">
        <v>7558</v>
      </c>
      <c r="V11047" s="101" t="s">
        <v>7559</v>
      </c>
      <c r="W11047" s="101" t="s">
        <v>54</v>
      </c>
      <c r="X11047" s="101" t="s">
        <v>7560</v>
      </c>
      <c r="Y11047" s="101" t="s">
        <v>18</v>
      </c>
    </row>
    <row r="11048">
      <c r="A11048" s="98" t="s">
        <v>44</v>
      </c>
      <c r="B11048" s="99"/>
      <c r="C11048" s="100" t="s">
        <v>20892</v>
      </c>
      <c r="D11048" s="101" t="s">
        <v>122</v>
      </c>
      <c r="E11048" s="101" t="s">
        <v>20893</v>
      </c>
      <c r="F11048" s="99"/>
      <c r="G11048" s="99"/>
      <c r="H11048" s="99"/>
      <c r="I11048" s="99"/>
      <c r="J11048" s="99"/>
      <c r="K11048" s="99"/>
      <c r="L11048" s="99"/>
      <c r="M11048" s="99"/>
      <c r="N11048" s="99"/>
      <c r="O11048" s="99"/>
      <c r="P11048" s="99"/>
      <c r="Q11048" s="99"/>
      <c r="R11048" s="99"/>
      <c r="S11048" s="102">
        <v>1.0</v>
      </c>
      <c r="T11048" s="102">
        <v>1.0</v>
      </c>
      <c r="U11048" s="102" t="s">
        <v>7558</v>
      </c>
      <c r="V11048" s="102" t="s">
        <v>7559</v>
      </c>
      <c r="W11048" s="102" t="s">
        <v>54</v>
      </c>
      <c r="X11048" s="102" t="s">
        <v>7560</v>
      </c>
      <c r="Y11048" s="101" t="s">
        <v>18</v>
      </c>
    </row>
    <row r="11049">
      <c r="A11049" s="103" t="s">
        <v>24</v>
      </c>
      <c r="B11049" s="99"/>
      <c r="C11049" s="100" t="s">
        <v>20894</v>
      </c>
      <c r="D11049" s="101" t="s">
        <v>122</v>
      </c>
      <c r="E11049" s="101" t="s">
        <v>20895</v>
      </c>
      <c r="F11049" s="99"/>
      <c r="G11049" s="99"/>
      <c r="H11049" s="99"/>
      <c r="I11049" s="99"/>
      <c r="J11049" s="99"/>
      <c r="K11049" s="99"/>
      <c r="L11049" s="99"/>
      <c r="M11049" s="99"/>
      <c r="N11049" s="99"/>
      <c r="O11049" s="99"/>
      <c r="P11049" s="99"/>
      <c r="Q11049" s="99"/>
      <c r="R11049" s="99"/>
      <c r="S11049" s="102">
        <v>1.0</v>
      </c>
      <c r="T11049" s="102">
        <v>1.0</v>
      </c>
      <c r="U11049" s="102" t="s">
        <v>7558</v>
      </c>
      <c r="V11049" s="102" t="s">
        <v>7559</v>
      </c>
      <c r="W11049" s="102" t="s">
        <v>54</v>
      </c>
      <c r="X11049" s="102" t="s">
        <v>7560</v>
      </c>
      <c r="Y11049" s="101" t="s">
        <v>18</v>
      </c>
    </row>
    <row r="11050">
      <c r="A11050" s="98" t="s">
        <v>77</v>
      </c>
      <c r="B11050" s="99"/>
      <c r="C11050" s="100" t="s">
        <v>20896</v>
      </c>
      <c r="D11050" s="101" t="s">
        <v>471</v>
      </c>
      <c r="E11050" s="101" t="s">
        <v>20897</v>
      </c>
      <c r="F11050" s="99"/>
      <c r="G11050" s="99"/>
      <c r="H11050" s="99"/>
      <c r="I11050" s="99"/>
      <c r="J11050" s="99"/>
      <c r="K11050" s="99"/>
      <c r="L11050" s="99"/>
      <c r="M11050" s="99"/>
      <c r="N11050" s="99"/>
      <c r="O11050" s="99"/>
      <c r="P11050" s="99"/>
      <c r="Q11050" s="99"/>
      <c r="R11050" s="99"/>
      <c r="S11050" s="100">
        <v>1.0</v>
      </c>
      <c r="T11050" s="100">
        <v>1.0</v>
      </c>
      <c r="U11050" s="101" t="s">
        <v>7558</v>
      </c>
      <c r="V11050" s="101" t="s">
        <v>7559</v>
      </c>
      <c r="W11050" s="101" t="s">
        <v>54</v>
      </c>
      <c r="X11050" s="101" t="s">
        <v>7560</v>
      </c>
      <c r="Y11050" s="101" t="s">
        <v>18</v>
      </c>
    </row>
    <row r="11051">
      <c r="A11051" s="98" t="s">
        <v>64</v>
      </c>
      <c r="B11051" s="99"/>
      <c r="C11051" s="100" t="s">
        <v>20898</v>
      </c>
      <c r="D11051" s="101" t="s">
        <v>135</v>
      </c>
      <c r="E11051" s="101" t="s">
        <v>20899</v>
      </c>
      <c r="F11051" s="99"/>
      <c r="G11051" s="99"/>
      <c r="H11051" s="99"/>
      <c r="I11051" s="99"/>
      <c r="J11051" s="99"/>
      <c r="K11051" s="99"/>
      <c r="L11051" s="99"/>
      <c r="M11051" s="99"/>
      <c r="N11051" s="99"/>
      <c r="O11051" s="99"/>
      <c r="P11051" s="99"/>
      <c r="Q11051" s="99"/>
      <c r="R11051" s="99"/>
      <c r="S11051" s="100">
        <v>1.0</v>
      </c>
      <c r="T11051" s="100">
        <v>1.0</v>
      </c>
      <c r="U11051" s="101" t="s">
        <v>7558</v>
      </c>
      <c r="V11051" s="101" t="s">
        <v>7559</v>
      </c>
      <c r="W11051" s="106" t="s">
        <v>54</v>
      </c>
      <c r="X11051" s="101" t="s">
        <v>7560</v>
      </c>
      <c r="Y11051" s="101" t="s">
        <v>20</v>
      </c>
    </row>
    <row r="11052">
      <c r="A11052" s="98" t="s">
        <v>93</v>
      </c>
      <c r="B11052" s="99"/>
      <c r="C11052" s="100" t="s">
        <v>20900</v>
      </c>
      <c r="D11052" s="101" t="s">
        <v>191</v>
      </c>
      <c r="E11052" s="101" t="s">
        <v>20901</v>
      </c>
      <c r="F11052" s="99"/>
      <c r="G11052" s="99"/>
      <c r="H11052" s="99"/>
      <c r="I11052" s="99"/>
      <c r="J11052" s="99"/>
      <c r="K11052" s="99"/>
      <c r="L11052" s="99"/>
      <c r="M11052" s="99"/>
      <c r="N11052" s="99"/>
      <c r="O11052" s="99"/>
      <c r="P11052" s="99"/>
      <c r="Q11052" s="99"/>
      <c r="R11052" s="99"/>
      <c r="S11052" s="100">
        <v>1.0</v>
      </c>
      <c r="T11052" s="100">
        <v>1.0</v>
      </c>
      <c r="U11052" s="101" t="s">
        <v>7558</v>
      </c>
      <c r="V11052" s="101" t="s">
        <v>7559</v>
      </c>
      <c r="W11052" s="101" t="s">
        <v>54</v>
      </c>
      <c r="X11052" s="101" t="s">
        <v>7560</v>
      </c>
      <c r="Y11052" s="101" t="s">
        <v>18</v>
      </c>
    </row>
    <row r="11053">
      <c r="A11053" s="103" t="s">
        <v>63</v>
      </c>
      <c r="B11053" s="99"/>
      <c r="C11053" s="100" t="s">
        <v>20902</v>
      </c>
      <c r="D11053" s="101" t="s">
        <v>135</v>
      </c>
      <c r="E11053" s="101" t="s">
        <v>20903</v>
      </c>
      <c r="F11053" s="99"/>
      <c r="G11053" s="99"/>
      <c r="H11053" s="99"/>
      <c r="I11053" s="99"/>
      <c r="J11053" s="99"/>
      <c r="K11053" s="99"/>
      <c r="L11053" s="99"/>
      <c r="M11053" s="99"/>
      <c r="N11053" s="99"/>
      <c r="O11053" s="99"/>
      <c r="P11053" s="99"/>
      <c r="Q11053" s="99"/>
      <c r="R11053" s="99"/>
      <c r="S11053" s="100">
        <v>1.0</v>
      </c>
      <c r="T11053" s="100">
        <v>1.0</v>
      </c>
      <c r="U11053" s="101" t="s">
        <v>7558</v>
      </c>
      <c r="V11053" s="101" t="s">
        <v>7559</v>
      </c>
      <c r="W11053" s="101" t="s">
        <v>54</v>
      </c>
      <c r="X11053" s="101" t="s">
        <v>7560</v>
      </c>
      <c r="Y11053" s="101" t="s">
        <v>18</v>
      </c>
    </row>
    <row r="11054">
      <c r="A11054" s="98" t="s">
        <v>64</v>
      </c>
      <c r="B11054" s="99"/>
      <c r="C11054" s="100" t="s">
        <v>20904</v>
      </c>
      <c r="D11054" s="101" t="s">
        <v>122</v>
      </c>
      <c r="E11054" s="101" t="s">
        <v>20905</v>
      </c>
      <c r="F11054" s="99"/>
      <c r="G11054" s="99"/>
      <c r="H11054" s="99"/>
      <c r="I11054" s="99"/>
      <c r="J11054" s="99"/>
      <c r="K11054" s="99"/>
      <c r="L11054" s="99"/>
      <c r="M11054" s="99"/>
      <c r="N11054" s="99"/>
      <c r="O11054" s="99"/>
      <c r="P11054" s="99"/>
      <c r="Q11054" s="99"/>
      <c r="R11054" s="99"/>
      <c r="S11054" s="102">
        <v>1.0</v>
      </c>
      <c r="T11054" s="102">
        <v>1.0</v>
      </c>
      <c r="U11054" s="102" t="s">
        <v>7558</v>
      </c>
      <c r="V11054" s="102" t="s">
        <v>7559</v>
      </c>
      <c r="W11054" s="102" t="s">
        <v>54</v>
      </c>
      <c r="X11054" s="102" t="s">
        <v>7560</v>
      </c>
      <c r="Y11054" s="101" t="s">
        <v>18</v>
      </c>
    </row>
    <row r="11055">
      <c r="A11055" s="98" t="s">
        <v>80</v>
      </c>
      <c r="B11055" s="99"/>
      <c r="C11055" s="100" t="s">
        <v>20906</v>
      </c>
      <c r="D11055" s="101" t="s">
        <v>135</v>
      </c>
      <c r="E11055" s="101" t="s">
        <v>20907</v>
      </c>
      <c r="F11055" s="99"/>
      <c r="G11055" s="99"/>
      <c r="H11055" s="99"/>
      <c r="I11055" s="99"/>
      <c r="J11055" s="99"/>
      <c r="K11055" s="99"/>
      <c r="L11055" s="99"/>
      <c r="M11055" s="99"/>
      <c r="N11055" s="99"/>
      <c r="O11055" s="99"/>
      <c r="P11055" s="99"/>
      <c r="Q11055" s="99"/>
      <c r="R11055" s="99"/>
      <c r="S11055" s="100">
        <v>1.0</v>
      </c>
      <c r="T11055" s="100">
        <v>1.0</v>
      </c>
      <c r="U11055" s="101" t="s">
        <v>7558</v>
      </c>
      <c r="V11055" s="101" t="s">
        <v>7559</v>
      </c>
      <c r="W11055" s="101" t="s">
        <v>54</v>
      </c>
      <c r="X11055" s="101" t="s">
        <v>7560</v>
      </c>
      <c r="Y11055" s="101" t="s">
        <v>18</v>
      </c>
    </row>
    <row r="11056">
      <c r="A11056" s="98" t="s">
        <v>67</v>
      </c>
      <c r="B11056" s="99"/>
      <c r="C11056" s="100" t="s">
        <v>20908</v>
      </c>
      <c r="D11056" s="101" t="s">
        <v>122</v>
      </c>
      <c r="E11056" s="101" t="s">
        <v>5797</v>
      </c>
      <c r="F11056" s="99"/>
      <c r="G11056" s="99"/>
      <c r="H11056" s="99"/>
      <c r="I11056" s="99"/>
      <c r="J11056" s="99"/>
      <c r="K11056" s="99"/>
      <c r="L11056" s="99"/>
      <c r="M11056" s="99"/>
      <c r="N11056" s="99"/>
      <c r="O11056" s="99"/>
      <c r="P11056" s="99"/>
      <c r="Q11056" s="99"/>
      <c r="R11056" s="99"/>
      <c r="S11056" s="102">
        <v>1.0</v>
      </c>
      <c r="T11056" s="102">
        <v>1.0</v>
      </c>
      <c r="U11056" s="102" t="s">
        <v>7558</v>
      </c>
      <c r="V11056" s="102" t="s">
        <v>7559</v>
      </c>
      <c r="W11056" s="102" t="s">
        <v>54</v>
      </c>
      <c r="X11056" s="102" t="s">
        <v>7560</v>
      </c>
      <c r="Y11056" s="101" t="s">
        <v>18</v>
      </c>
    </row>
    <row r="11057">
      <c r="A11057" s="98" t="s">
        <v>30</v>
      </c>
      <c r="B11057" s="99"/>
      <c r="C11057" s="100" t="s">
        <v>20909</v>
      </c>
      <c r="D11057" s="101" t="s">
        <v>135</v>
      </c>
      <c r="E11057" s="101" t="s">
        <v>20910</v>
      </c>
      <c r="F11057" s="99"/>
      <c r="G11057" s="99"/>
      <c r="H11057" s="99"/>
      <c r="I11057" s="99"/>
      <c r="J11057" s="99"/>
      <c r="K11057" s="99"/>
      <c r="L11057" s="99"/>
      <c r="M11057" s="99"/>
      <c r="N11057" s="99"/>
      <c r="O11057" s="99"/>
      <c r="P11057" s="99"/>
      <c r="Q11057" s="99"/>
      <c r="R11057" s="99"/>
      <c r="S11057" s="100">
        <v>1.0</v>
      </c>
      <c r="T11057" s="100">
        <v>1.0</v>
      </c>
      <c r="U11057" s="101" t="s">
        <v>7558</v>
      </c>
      <c r="V11057" s="101" t="s">
        <v>7559</v>
      </c>
      <c r="W11057" s="101" t="s">
        <v>54</v>
      </c>
      <c r="X11057" s="101" t="s">
        <v>7560</v>
      </c>
      <c r="Y11057" s="101" t="s">
        <v>18</v>
      </c>
    </row>
    <row r="11058">
      <c r="A11058" s="103" t="s">
        <v>63</v>
      </c>
      <c r="B11058" s="99"/>
      <c r="C11058" s="100" t="s">
        <v>20911</v>
      </c>
      <c r="D11058" s="101" t="s">
        <v>122</v>
      </c>
      <c r="E11058" s="101" t="s">
        <v>20912</v>
      </c>
      <c r="F11058" s="99"/>
      <c r="G11058" s="99"/>
      <c r="H11058" s="99"/>
      <c r="I11058" s="99"/>
      <c r="J11058" s="99"/>
      <c r="K11058" s="99"/>
      <c r="L11058" s="99"/>
      <c r="M11058" s="99"/>
      <c r="N11058" s="99"/>
      <c r="O11058" s="99"/>
      <c r="P11058" s="99"/>
      <c r="Q11058" s="99"/>
      <c r="R11058" s="99"/>
      <c r="S11058" s="102">
        <v>1.0</v>
      </c>
      <c r="T11058" s="102">
        <v>1.0</v>
      </c>
      <c r="U11058" s="102" t="s">
        <v>7558</v>
      </c>
      <c r="V11058" s="102" t="s">
        <v>7559</v>
      </c>
      <c r="W11058" s="102" t="s">
        <v>54</v>
      </c>
      <c r="X11058" s="102" t="s">
        <v>7560</v>
      </c>
      <c r="Y11058" s="101" t="s">
        <v>18</v>
      </c>
    </row>
    <row r="11059">
      <c r="A11059" s="98" t="s">
        <v>81</v>
      </c>
      <c r="B11059" s="99"/>
      <c r="C11059" s="100" t="s">
        <v>20913</v>
      </c>
      <c r="D11059" s="101" t="s">
        <v>135</v>
      </c>
      <c r="E11059" s="101" t="s">
        <v>20914</v>
      </c>
      <c r="F11059" s="99"/>
      <c r="G11059" s="99"/>
      <c r="H11059" s="99"/>
      <c r="I11059" s="99"/>
      <c r="J11059" s="99"/>
      <c r="K11059" s="99"/>
      <c r="L11059" s="99"/>
      <c r="M11059" s="99"/>
      <c r="N11059" s="99"/>
      <c r="O11059" s="99"/>
      <c r="P11059" s="99"/>
      <c r="Q11059" s="99"/>
      <c r="R11059" s="99"/>
      <c r="S11059" s="100">
        <v>1.0</v>
      </c>
      <c r="T11059" s="100">
        <v>1.0</v>
      </c>
      <c r="U11059" s="101" t="s">
        <v>7558</v>
      </c>
      <c r="V11059" s="101" t="s">
        <v>7559</v>
      </c>
      <c r="W11059" s="101" t="s">
        <v>54</v>
      </c>
      <c r="X11059" s="101" t="s">
        <v>7560</v>
      </c>
      <c r="Y11059" s="101" t="s">
        <v>18</v>
      </c>
    </row>
    <row r="11060">
      <c r="A11060" s="98" t="s">
        <v>93</v>
      </c>
      <c r="B11060" s="99"/>
      <c r="C11060" s="100" t="s">
        <v>20915</v>
      </c>
      <c r="D11060" s="101" t="s">
        <v>135</v>
      </c>
      <c r="E11060" s="101" t="s">
        <v>20914</v>
      </c>
      <c r="F11060" s="99"/>
      <c r="G11060" s="99"/>
      <c r="H11060" s="99"/>
      <c r="I11060" s="99"/>
      <c r="J11060" s="99"/>
      <c r="K11060" s="99"/>
      <c r="L11060" s="99"/>
      <c r="M11060" s="99"/>
      <c r="N11060" s="99"/>
      <c r="O11060" s="99"/>
      <c r="P11060" s="99"/>
      <c r="Q11060" s="99"/>
      <c r="R11060" s="99"/>
      <c r="S11060" s="100">
        <v>1.0</v>
      </c>
      <c r="T11060" s="100">
        <v>1.0</v>
      </c>
      <c r="U11060" s="101" t="s">
        <v>7558</v>
      </c>
      <c r="V11060" s="101" t="s">
        <v>7559</v>
      </c>
      <c r="W11060" s="101" t="s">
        <v>54</v>
      </c>
      <c r="X11060" s="101" t="s">
        <v>7560</v>
      </c>
      <c r="Y11060" s="101" t="s">
        <v>18</v>
      </c>
    </row>
    <row r="11061">
      <c r="A11061" s="98" t="s">
        <v>80</v>
      </c>
      <c r="B11061" s="99"/>
      <c r="C11061" s="100" t="s">
        <v>20916</v>
      </c>
      <c r="D11061" s="101" t="s">
        <v>122</v>
      </c>
      <c r="E11061" s="101" t="s">
        <v>20917</v>
      </c>
      <c r="F11061" s="99"/>
      <c r="G11061" s="99"/>
      <c r="H11061" s="99"/>
      <c r="I11061" s="99"/>
      <c r="J11061" s="99"/>
      <c r="K11061" s="99"/>
      <c r="L11061" s="99"/>
      <c r="M11061" s="99"/>
      <c r="N11061" s="99"/>
      <c r="O11061" s="99"/>
      <c r="P11061" s="99"/>
      <c r="Q11061" s="99"/>
      <c r="R11061" s="99"/>
      <c r="S11061" s="102">
        <v>1.0</v>
      </c>
      <c r="T11061" s="102">
        <v>1.0</v>
      </c>
      <c r="U11061" s="102" t="s">
        <v>7558</v>
      </c>
      <c r="V11061" s="102" t="s">
        <v>7559</v>
      </c>
      <c r="W11061" s="102" t="s">
        <v>54</v>
      </c>
      <c r="X11061" s="102" t="s">
        <v>7560</v>
      </c>
      <c r="Y11061" s="101" t="s">
        <v>18</v>
      </c>
    </row>
    <row r="11062">
      <c r="A11062" s="98" t="s">
        <v>64</v>
      </c>
      <c r="B11062" s="99"/>
      <c r="C11062" s="100" t="s">
        <v>20918</v>
      </c>
      <c r="D11062" s="101" t="s">
        <v>135</v>
      </c>
      <c r="E11062" s="101" t="s">
        <v>20919</v>
      </c>
      <c r="F11062" s="99"/>
      <c r="G11062" s="99"/>
      <c r="H11062" s="99"/>
      <c r="I11062" s="99"/>
      <c r="J11062" s="99"/>
      <c r="K11062" s="99"/>
      <c r="L11062" s="99"/>
      <c r="M11062" s="99"/>
      <c r="N11062" s="99"/>
      <c r="O11062" s="99"/>
      <c r="P11062" s="99"/>
      <c r="Q11062" s="99"/>
      <c r="R11062" s="99"/>
      <c r="S11062" s="100">
        <v>1.0</v>
      </c>
      <c r="T11062" s="100">
        <v>1.0</v>
      </c>
      <c r="U11062" s="101" t="s">
        <v>7558</v>
      </c>
      <c r="V11062" s="101" t="s">
        <v>7559</v>
      </c>
      <c r="W11062" s="101" t="s">
        <v>54</v>
      </c>
      <c r="X11062" s="101" t="s">
        <v>7560</v>
      </c>
      <c r="Y11062" s="101" t="s">
        <v>18</v>
      </c>
    </row>
    <row r="11063">
      <c r="A11063" s="98" t="s">
        <v>83</v>
      </c>
      <c r="B11063" s="99"/>
      <c r="C11063" s="100" t="s">
        <v>5798</v>
      </c>
      <c r="D11063" s="101" t="s">
        <v>122</v>
      </c>
      <c r="E11063" s="101" t="s">
        <v>5799</v>
      </c>
      <c r="F11063" s="99"/>
      <c r="G11063" s="99"/>
      <c r="H11063" s="99"/>
      <c r="I11063" s="99"/>
      <c r="J11063" s="99"/>
      <c r="K11063" s="99"/>
      <c r="L11063" s="99"/>
      <c r="M11063" s="99"/>
      <c r="N11063" s="99"/>
      <c r="O11063" s="99"/>
      <c r="P11063" s="99"/>
      <c r="Q11063" s="99"/>
      <c r="R11063" s="99"/>
      <c r="S11063" s="102">
        <v>1.0</v>
      </c>
      <c r="T11063" s="102">
        <v>1.0</v>
      </c>
      <c r="U11063" s="102" t="s">
        <v>7558</v>
      </c>
      <c r="V11063" s="102" t="s">
        <v>7559</v>
      </c>
      <c r="W11063" s="102" t="s">
        <v>54</v>
      </c>
      <c r="X11063" s="102" t="s">
        <v>7560</v>
      </c>
      <c r="Y11063" s="101" t="s">
        <v>18</v>
      </c>
    </row>
    <row r="11064">
      <c r="A11064" s="98" t="s">
        <v>83</v>
      </c>
      <c r="B11064" s="99"/>
      <c r="C11064" s="100" t="s">
        <v>20920</v>
      </c>
      <c r="D11064" s="101" t="s">
        <v>122</v>
      </c>
      <c r="E11064" s="101" t="s">
        <v>20921</v>
      </c>
      <c r="F11064" s="99"/>
      <c r="G11064" s="99"/>
      <c r="H11064" s="99"/>
      <c r="I11064" s="99"/>
      <c r="J11064" s="99"/>
      <c r="K11064" s="99"/>
      <c r="L11064" s="99"/>
      <c r="M11064" s="99"/>
      <c r="N11064" s="99"/>
      <c r="O11064" s="99"/>
      <c r="P11064" s="99"/>
      <c r="Q11064" s="99"/>
      <c r="R11064" s="99"/>
      <c r="S11064" s="102">
        <v>1.0</v>
      </c>
      <c r="T11064" s="102">
        <v>1.0</v>
      </c>
      <c r="U11064" s="102" t="s">
        <v>7558</v>
      </c>
      <c r="V11064" s="102" t="s">
        <v>7559</v>
      </c>
      <c r="W11064" s="102" t="s">
        <v>54</v>
      </c>
      <c r="X11064" s="102" t="s">
        <v>7560</v>
      </c>
      <c r="Y11064" s="101" t="s">
        <v>18</v>
      </c>
    </row>
    <row r="11065">
      <c r="A11065" s="98" t="s">
        <v>81</v>
      </c>
      <c r="B11065" s="99"/>
      <c r="C11065" s="100" t="s">
        <v>20922</v>
      </c>
      <c r="D11065" s="101" t="s">
        <v>128</v>
      </c>
      <c r="E11065" s="101" t="s">
        <v>20923</v>
      </c>
      <c r="F11065" s="99"/>
      <c r="G11065" s="99"/>
      <c r="H11065" s="99"/>
      <c r="I11065" s="99"/>
      <c r="J11065" s="99"/>
      <c r="K11065" s="99"/>
      <c r="L11065" s="99"/>
      <c r="M11065" s="99"/>
      <c r="N11065" s="99"/>
      <c r="O11065" s="99"/>
      <c r="P11065" s="99"/>
      <c r="Q11065" s="99"/>
      <c r="R11065" s="99"/>
      <c r="S11065" s="102">
        <v>1.0</v>
      </c>
      <c r="T11065" s="102">
        <v>0.0</v>
      </c>
      <c r="U11065" s="102" t="s">
        <v>7558</v>
      </c>
      <c r="V11065" s="102" t="s">
        <v>7559</v>
      </c>
      <c r="W11065" s="102" t="s">
        <v>54</v>
      </c>
      <c r="X11065" s="102" t="s">
        <v>7560</v>
      </c>
      <c r="Y11065" s="101" t="s">
        <v>12</v>
      </c>
    </row>
    <row r="11066">
      <c r="A11066" s="98" t="s">
        <v>77</v>
      </c>
      <c r="B11066" s="99"/>
      <c r="C11066" s="100" t="s">
        <v>20924</v>
      </c>
      <c r="D11066" s="101" t="s">
        <v>122</v>
      </c>
      <c r="E11066" s="101" t="s">
        <v>20925</v>
      </c>
      <c r="F11066" s="99"/>
      <c r="G11066" s="99"/>
      <c r="H11066" s="99"/>
      <c r="I11066" s="99"/>
      <c r="J11066" s="99"/>
      <c r="K11066" s="99"/>
      <c r="L11066" s="99"/>
      <c r="M11066" s="99"/>
      <c r="N11066" s="99"/>
      <c r="O11066" s="99"/>
      <c r="P11066" s="99"/>
      <c r="Q11066" s="99"/>
      <c r="R11066" s="99"/>
      <c r="S11066" s="102">
        <v>1.0</v>
      </c>
      <c r="T11066" s="102">
        <v>1.0</v>
      </c>
      <c r="U11066" s="102" t="s">
        <v>7558</v>
      </c>
      <c r="V11066" s="102" t="s">
        <v>7559</v>
      </c>
      <c r="W11066" s="102" t="s">
        <v>54</v>
      </c>
      <c r="X11066" s="102" t="s">
        <v>7560</v>
      </c>
      <c r="Y11066" s="101" t="s">
        <v>18</v>
      </c>
    </row>
    <row r="11067">
      <c r="A11067" s="98" t="s">
        <v>67</v>
      </c>
      <c r="B11067" s="99"/>
      <c r="C11067" s="100" t="s">
        <v>20926</v>
      </c>
      <c r="D11067" s="101" t="s">
        <v>122</v>
      </c>
      <c r="E11067" s="101" t="s">
        <v>20927</v>
      </c>
      <c r="F11067" s="99"/>
      <c r="G11067" s="99"/>
      <c r="H11067" s="99"/>
      <c r="I11067" s="99"/>
      <c r="J11067" s="99"/>
      <c r="K11067" s="99"/>
      <c r="L11067" s="99"/>
      <c r="M11067" s="99"/>
      <c r="N11067" s="99"/>
      <c r="O11067" s="99"/>
      <c r="P11067" s="99"/>
      <c r="Q11067" s="99"/>
      <c r="R11067" s="99"/>
      <c r="S11067" s="102">
        <v>1.0</v>
      </c>
      <c r="T11067" s="102">
        <v>1.0</v>
      </c>
      <c r="U11067" s="102" t="s">
        <v>7558</v>
      </c>
      <c r="V11067" s="102" t="s">
        <v>7559</v>
      </c>
      <c r="W11067" s="102" t="s">
        <v>54</v>
      </c>
      <c r="X11067" s="102" t="s">
        <v>7560</v>
      </c>
      <c r="Y11067" s="101" t="s">
        <v>18</v>
      </c>
    </row>
    <row r="11068">
      <c r="A11068" s="98" t="s">
        <v>77</v>
      </c>
      <c r="B11068" s="99"/>
      <c r="C11068" s="100" t="s">
        <v>20928</v>
      </c>
      <c r="D11068" s="101" t="s">
        <v>135</v>
      </c>
      <c r="E11068" s="101" t="s">
        <v>20929</v>
      </c>
      <c r="F11068" s="99"/>
      <c r="G11068" s="99"/>
      <c r="H11068" s="99"/>
      <c r="I11068" s="99"/>
      <c r="J11068" s="99"/>
      <c r="K11068" s="99"/>
      <c r="L11068" s="99"/>
      <c r="M11068" s="99"/>
      <c r="N11068" s="99"/>
      <c r="O11068" s="99"/>
      <c r="P11068" s="99"/>
      <c r="Q11068" s="99"/>
      <c r="R11068" s="99"/>
      <c r="S11068" s="100">
        <v>1.0</v>
      </c>
      <c r="T11068" s="100">
        <v>1.0</v>
      </c>
      <c r="U11068" s="101" t="s">
        <v>7558</v>
      </c>
      <c r="V11068" s="101" t="s">
        <v>7559</v>
      </c>
      <c r="W11068" s="101" t="s">
        <v>54</v>
      </c>
      <c r="X11068" s="101" t="s">
        <v>7560</v>
      </c>
      <c r="Y11068" s="101" t="s">
        <v>18</v>
      </c>
    </row>
    <row r="11069">
      <c r="A11069" s="98" t="s">
        <v>80</v>
      </c>
      <c r="B11069" s="99"/>
      <c r="C11069" s="100" t="s">
        <v>20930</v>
      </c>
      <c r="D11069" s="101" t="s">
        <v>135</v>
      </c>
      <c r="E11069" s="101" t="s">
        <v>20931</v>
      </c>
      <c r="F11069" s="99"/>
      <c r="G11069" s="99"/>
      <c r="H11069" s="99"/>
      <c r="I11069" s="99"/>
      <c r="J11069" s="99"/>
      <c r="K11069" s="99"/>
      <c r="L11069" s="99"/>
      <c r="M11069" s="99"/>
      <c r="N11069" s="99"/>
      <c r="O11069" s="99"/>
      <c r="P11069" s="99"/>
      <c r="Q11069" s="99"/>
      <c r="R11069" s="99"/>
      <c r="S11069" s="100">
        <v>1.0</v>
      </c>
      <c r="T11069" s="100">
        <v>1.0</v>
      </c>
      <c r="U11069" s="101" t="s">
        <v>7558</v>
      </c>
      <c r="V11069" s="101" t="s">
        <v>7559</v>
      </c>
      <c r="W11069" s="101" t="s">
        <v>54</v>
      </c>
      <c r="X11069" s="101" t="s">
        <v>7560</v>
      </c>
      <c r="Y11069" s="101" t="s">
        <v>18</v>
      </c>
    </row>
    <row r="11070">
      <c r="A11070" s="98" t="s">
        <v>80</v>
      </c>
      <c r="B11070" s="99"/>
      <c r="C11070" s="100" t="s">
        <v>20932</v>
      </c>
      <c r="D11070" s="101" t="s">
        <v>135</v>
      </c>
      <c r="E11070" s="101" t="s">
        <v>20933</v>
      </c>
      <c r="F11070" s="99"/>
      <c r="G11070" s="99"/>
      <c r="H11070" s="99"/>
      <c r="I11070" s="99"/>
      <c r="J11070" s="99"/>
      <c r="K11070" s="99"/>
      <c r="L11070" s="99"/>
      <c r="M11070" s="99"/>
      <c r="N11070" s="99"/>
      <c r="O11070" s="99"/>
      <c r="P11070" s="99"/>
      <c r="Q11070" s="99"/>
      <c r="R11070" s="99"/>
      <c r="S11070" s="100">
        <v>1.0</v>
      </c>
      <c r="T11070" s="100">
        <v>1.0</v>
      </c>
      <c r="U11070" s="101" t="s">
        <v>7558</v>
      </c>
      <c r="V11070" s="101" t="s">
        <v>7559</v>
      </c>
      <c r="W11070" s="101" t="s">
        <v>54</v>
      </c>
      <c r="X11070" s="101" t="s">
        <v>7560</v>
      </c>
      <c r="Y11070" s="101" t="s">
        <v>18</v>
      </c>
    </row>
    <row r="11071">
      <c r="A11071" s="98" t="s">
        <v>64</v>
      </c>
      <c r="B11071" s="99"/>
      <c r="C11071" s="100" t="s">
        <v>20934</v>
      </c>
      <c r="D11071" s="101" t="s">
        <v>122</v>
      </c>
      <c r="E11071" s="101" t="s">
        <v>20935</v>
      </c>
      <c r="F11071" s="99"/>
      <c r="G11071" s="99"/>
      <c r="H11071" s="99"/>
      <c r="I11071" s="99"/>
      <c r="J11071" s="99"/>
      <c r="K11071" s="99"/>
      <c r="L11071" s="99"/>
      <c r="M11071" s="99"/>
      <c r="N11071" s="99"/>
      <c r="O11071" s="99"/>
      <c r="P11071" s="99"/>
      <c r="Q11071" s="99"/>
      <c r="R11071" s="99"/>
      <c r="S11071" s="102">
        <v>1.0</v>
      </c>
      <c r="T11071" s="102">
        <v>1.0</v>
      </c>
      <c r="U11071" s="102" t="s">
        <v>7558</v>
      </c>
      <c r="V11071" s="102" t="s">
        <v>7559</v>
      </c>
      <c r="W11071" s="102" t="s">
        <v>54</v>
      </c>
      <c r="X11071" s="102" t="s">
        <v>7560</v>
      </c>
      <c r="Y11071" s="101" t="s">
        <v>18</v>
      </c>
    </row>
    <row r="11072">
      <c r="A11072" s="103" t="s">
        <v>24</v>
      </c>
      <c r="B11072" s="99"/>
      <c r="C11072" s="100" t="s">
        <v>20936</v>
      </c>
      <c r="D11072" s="101" t="s">
        <v>122</v>
      </c>
      <c r="E11072" s="101" t="s">
        <v>20937</v>
      </c>
      <c r="F11072" s="99"/>
      <c r="G11072" s="99"/>
      <c r="H11072" s="99"/>
      <c r="I11072" s="99"/>
      <c r="J11072" s="99"/>
      <c r="K11072" s="99"/>
      <c r="L11072" s="99"/>
      <c r="M11072" s="99"/>
      <c r="N11072" s="99"/>
      <c r="O11072" s="99"/>
      <c r="P11072" s="99"/>
      <c r="Q11072" s="99"/>
      <c r="R11072" s="99"/>
      <c r="S11072" s="102">
        <v>1.0</v>
      </c>
      <c r="T11072" s="102">
        <v>1.0</v>
      </c>
      <c r="U11072" s="102" t="s">
        <v>7558</v>
      </c>
      <c r="V11072" s="102" t="s">
        <v>7559</v>
      </c>
      <c r="W11072" s="102" t="s">
        <v>54</v>
      </c>
      <c r="X11072" s="102" t="s">
        <v>7560</v>
      </c>
      <c r="Y11072" s="101" t="s">
        <v>18</v>
      </c>
    </row>
    <row r="11073">
      <c r="A11073" s="98" t="s">
        <v>64</v>
      </c>
      <c r="B11073" s="99"/>
      <c r="C11073" s="100" t="s">
        <v>20938</v>
      </c>
      <c r="D11073" s="101" t="s">
        <v>122</v>
      </c>
      <c r="E11073" s="101" t="s">
        <v>20939</v>
      </c>
      <c r="F11073" s="99"/>
      <c r="G11073" s="99"/>
      <c r="H11073" s="99"/>
      <c r="I11073" s="99"/>
      <c r="J11073" s="99"/>
      <c r="K11073" s="99"/>
      <c r="L11073" s="99"/>
      <c r="M11073" s="99"/>
      <c r="N11073" s="99"/>
      <c r="O11073" s="99"/>
      <c r="P11073" s="99"/>
      <c r="Q11073" s="99"/>
      <c r="R11073" s="99"/>
      <c r="S11073" s="102">
        <v>1.0</v>
      </c>
      <c r="T11073" s="102">
        <v>1.0</v>
      </c>
      <c r="U11073" s="102" t="s">
        <v>7558</v>
      </c>
      <c r="V11073" s="102" t="s">
        <v>7559</v>
      </c>
      <c r="W11073" s="102" t="s">
        <v>54</v>
      </c>
      <c r="X11073" s="102" t="s">
        <v>7560</v>
      </c>
      <c r="Y11073" s="101" t="s">
        <v>18</v>
      </c>
    </row>
    <row r="11074">
      <c r="A11074" s="98" t="s">
        <v>77</v>
      </c>
      <c r="B11074" s="99"/>
      <c r="C11074" s="100" t="s">
        <v>20940</v>
      </c>
      <c r="D11074" s="101" t="s">
        <v>122</v>
      </c>
      <c r="E11074" s="101" t="s">
        <v>20941</v>
      </c>
      <c r="F11074" s="99"/>
      <c r="G11074" s="99"/>
      <c r="H11074" s="99"/>
      <c r="I11074" s="99"/>
      <c r="J11074" s="99"/>
      <c r="K11074" s="99"/>
      <c r="L11074" s="99"/>
      <c r="M11074" s="99"/>
      <c r="N11074" s="99"/>
      <c r="O11074" s="99"/>
      <c r="P11074" s="99"/>
      <c r="Q11074" s="99"/>
      <c r="R11074" s="99"/>
      <c r="S11074" s="102">
        <v>1.0</v>
      </c>
      <c r="T11074" s="102">
        <v>1.0</v>
      </c>
      <c r="U11074" s="102" t="s">
        <v>7558</v>
      </c>
      <c r="V11074" s="102" t="s">
        <v>7559</v>
      </c>
      <c r="W11074" s="102" t="s">
        <v>54</v>
      </c>
      <c r="X11074" s="102" t="s">
        <v>7560</v>
      </c>
      <c r="Y11074" s="101" t="s">
        <v>18</v>
      </c>
    </row>
    <row r="11075">
      <c r="A11075" s="98" t="s">
        <v>64</v>
      </c>
      <c r="B11075" s="99"/>
      <c r="C11075" s="100" t="s">
        <v>20942</v>
      </c>
      <c r="D11075" s="101" t="s">
        <v>135</v>
      </c>
      <c r="E11075" s="101" t="s">
        <v>20943</v>
      </c>
      <c r="F11075" s="99"/>
      <c r="G11075" s="99"/>
      <c r="H11075" s="99"/>
      <c r="I11075" s="99"/>
      <c r="J11075" s="99"/>
      <c r="K11075" s="99"/>
      <c r="L11075" s="99"/>
      <c r="M11075" s="99"/>
      <c r="N11075" s="99"/>
      <c r="O11075" s="99"/>
      <c r="P11075" s="99"/>
      <c r="Q11075" s="99"/>
      <c r="R11075" s="99"/>
      <c r="S11075" s="100">
        <v>1.0</v>
      </c>
      <c r="T11075" s="100">
        <v>1.0</v>
      </c>
      <c r="U11075" s="101" t="s">
        <v>7558</v>
      </c>
      <c r="V11075" s="101" t="s">
        <v>7559</v>
      </c>
      <c r="W11075" s="101" t="s">
        <v>54</v>
      </c>
      <c r="X11075" s="101" t="s">
        <v>7560</v>
      </c>
      <c r="Y11075" s="101" t="s">
        <v>18</v>
      </c>
    </row>
    <row r="11076">
      <c r="A11076" s="103" t="s">
        <v>63</v>
      </c>
      <c r="B11076" s="99"/>
      <c r="C11076" s="100" t="s">
        <v>20944</v>
      </c>
      <c r="D11076" s="101" t="s">
        <v>135</v>
      </c>
      <c r="E11076" s="101" t="s">
        <v>20945</v>
      </c>
      <c r="F11076" s="99"/>
      <c r="G11076" s="99"/>
      <c r="H11076" s="99"/>
      <c r="I11076" s="99"/>
      <c r="J11076" s="99"/>
      <c r="K11076" s="99"/>
      <c r="L11076" s="99"/>
      <c r="M11076" s="99"/>
      <c r="N11076" s="99"/>
      <c r="O11076" s="99"/>
      <c r="P11076" s="99"/>
      <c r="Q11076" s="99"/>
      <c r="R11076" s="99"/>
      <c r="S11076" s="100">
        <v>1.0</v>
      </c>
      <c r="T11076" s="100">
        <v>1.0</v>
      </c>
      <c r="U11076" s="101" t="s">
        <v>7558</v>
      </c>
      <c r="V11076" s="101" t="s">
        <v>7559</v>
      </c>
      <c r="W11076" s="101" t="s">
        <v>54</v>
      </c>
      <c r="X11076" s="101" t="s">
        <v>7560</v>
      </c>
      <c r="Y11076" s="101" t="s">
        <v>18</v>
      </c>
    </row>
    <row r="11077">
      <c r="A11077" s="98" t="s">
        <v>93</v>
      </c>
      <c r="B11077" s="99"/>
      <c r="C11077" s="100" t="s">
        <v>20946</v>
      </c>
      <c r="D11077" s="101" t="s">
        <v>158</v>
      </c>
      <c r="E11077" s="101" t="s">
        <v>20947</v>
      </c>
      <c r="F11077" s="99"/>
      <c r="G11077" s="99"/>
      <c r="H11077" s="99"/>
      <c r="I11077" s="99"/>
      <c r="J11077" s="99"/>
      <c r="K11077" s="99"/>
      <c r="L11077" s="99"/>
      <c r="M11077" s="99"/>
      <c r="N11077" s="99"/>
      <c r="O11077" s="99"/>
      <c r="P11077" s="99"/>
      <c r="Q11077" s="99"/>
      <c r="R11077" s="99"/>
      <c r="S11077" s="100">
        <v>1.0</v>
      </c>
      <c r="T11077" s="100">
        <v>1.0</v>
      </c>
      <c r="U11077" s="101" t="s">
        <v>7558</v>
      </c>
      <c r="V11077" s="101" t="s">
        <v>7559</v>
      </c>
      <c r="W11077" s="101" t="s">
        <v>54</v>
      </c>
      <c r="X11077" s="101" t="s">
        <v>7560</v>
      </c>
      <c r="Y11077" s="101" t="s">
        <v>18</v>
      </c>
    </row>
    <row r="11078">
      <c r="A11078" s="98" t="s">
        <v>80</v>
      </c>
      <c r="B11078" s="99"/>
      <c r="C11078" s="100" t="s">
        <v>20948</v>
      </c>
      <c r="D11078" s="101" t="s">
        <v>151</v>
      </c>
      <c r="E11078" s="101" t="s">
        <v>20949</v>
      </c>
      <c r="F11078" s="99"/>
      <c r="G11078" s="99"/>
      <c r="H11078" s="99"/>
      <c r="I11078" s="99"/>
      <c r="J11078" s="99"/>
      <c r="K11078" s="99"/>
      <c r="L11078" s="99"/>
      <c r="M11078" s="99"/>
      <c r="N11078" s="99"/>
      <c r="O11078" s="99"/>
      <c r="P11078" s="99"/>
      <c r="Q11078" s="99"/>
      <c r="R11078" s="99"/>
      <c r="S11078" s="102">
        <v>1.0</v>
      </c>
      <c r="T11078" s="102">
        <v>1.0</v>
      </c>
      <c r="U11078" s="102" t="s">
        <v>7558</v>
      </c>
      <c r="V11078" s="102" t="s">
        <v>7559</v>
      </c>
      <c r="W11078" s="102" t="s">
        <v>54</v>
      </c>
      <c r="X11078" s="102" t="s">
        <v>7591</v>
      </c>
      <c r="Y11078" s="101" t="s">
        <v>12</v>
      </c>
      <c r="Z11078" s="33">
        <v>1.0</v>
      </c>
    </row>
    <row r="11079">
      <c r="A11079" s="98" t="s">
        <v>67</v>
      </c>
      <c r="B11079" s="99"/>
      <c r="C11079" s="100" t="s">
        <v>20950</v>
      </c>
      <c r="D11079" s="101" t="s">
        <v>151</v>
      </c>
      <c r="E11079" s="101" t="s">
        <v>20951</v>
      </c>
      <c r="F11079" s="99"/>
      <c r="G11079" s="99"/>
      <c r="H11079" s="99"/>
      <c r="I11079" s="99"/>
      <c r="J11079" s="99"/>
      <c r="K11079" s="99"/>
      <c r="L11079" s="99"/>
      <c r="M11079" s="99"/>
      <c r="N11079" s="99"/>
      <c r="O11079" s="99"/>
      <c r="P11079" s="99"/>
      <c r="Q11079" s="99"/>
      <c r="R11079" s="99"/>
      <c r="S11079" s="102">
        <v>1.0</v>
      </c>
      <c r="T11079" s="102">
        <v>1.0</v>
      </c>
      <c r="U11079" s="102" t="s">
        <v>7558</v>
      </c>
      <c r="V11079" s="102" t="s">
        <v>7559</v>
      </c>
      <c r="W11079" s="102" t="s">
        <v>54</v>
      </c>
      <c r="X11079" s="102" t="s">
        <v>7591</v>
      </c>
      <c r="Y11079" s="101" t="s">
        <v>12</v>
      </c>
      <c r="Z11079" s="33">
        <v>1.0</v>
      </c>
    </row>
    <row r="11080">
      <c r="A11080" s="98" t="s">
        <v>67</v>
      </c>
      <c r="B11080" s="99"/>
      <c r="C11080" s="100" t="s">
        <v>20952</v>
      </c>
      <c r="D11080" s="101" t="s">
        <v>151</v>
      </c>
      <c r="E11080" s="101" t="s">
        <v>20953</v>
      </c>
      <c r="F11080" s="99"/>
      <c r="G11080" s="99"/>
      <c r="H11080" s="99"/>
      <c r="I11080" s="99"/>
      <c r="J11080" s="99"/>
      <c r="K11080" s="99"/>
      <c r="L11080" s="99"/>
      <c r="M11080" s="99"/>
      <c r="N11080" s="99"/>
      <c r="O11080" s="99"/>
      <c r="P11080" s="99"/>
      <c r="Q11080" s="99"/>
      <c r="R11080" s="99"/>
      <c r="S11080" s="102">
        <v>1.0</v>
      </c>
      <c r="T11080" s="102">
        <v>1.0</v>
      </c>
      <c r="U11080" s="102" t="s">
        <v>7558</v>
      </c>
      <c r="V11080" s="102" t="s">
        <v>7559</v>
      </c>
      <c r="W11080" s="102" t="s">
        <v>54</v>
      </c>
      <c r="X11080" s="102" t="s">
        <v>7591</v>
      </c>
      <c r="Y11080" s="101" t="s">
        <v>12</v>
      </c>
      <c r="Z11080" s="33">
        <v>1.0</v>
      </c>
    </row>
    <row r="11081">
      <c r="A11081" s="98" t="s">
        <v>38</v>
      </c>
      <c r="B11081" s="99"/>
      <c r="C11081" s="100" t="s">
        <v>20954</v>
      </c>
      <c r="D11081" s="101" t="s">
        <v>122</v>
      </c>
      <c r="E11081" s="101" t="s">
        <v>20955</v>
      </c>
      <c r="F11081" s="99"/>
      <c r="G11081" s="99"/>
      <c r="H11081" s="99"/>
      <c r="I11081" s="99"/>
      <c r="J11081" s="99"/>
      <c r="K11081" s="99"/>
      <c r="L11081" s="99"/>
      <c r="M11081" s="99"/>
      <c r="N11081" s="99"/>
      <c r="O11081" s="99"/>
      <c r="P11081" s="99"/>
      <c r="Q11081" s="99"/>
      <c r="R11081" s="99"/>
      <c r="S11081" s="100">
        <v>1.0</v>
      </c>
      <c r="T11081" s="100">
        <v>1.0</v>
      </c>
      <c r="U11081" s="101" t="s">
        <v>7558</v>
      </c>
      <c r="V11081" s="101" t="s">
        <v>7559</v>
      </c>
      <c r="W11081" s="101" t="s">
        <v>55</v>
      </c>
      <c r="X11081" s="101" t="s">
        <v>7560</v>
      </c>
      <c r="Y11081" s="101" t="s">
        <v>20</v>
      </c>
    </row>
    <row r="11082">
      <c r="A11082" s="98" t="s">
        <v>77</v>
      </c>
      <c r="B11082" s="99"/>
      <c r="C11082" s="100" t="s">
        <v>20956</v>
      </c>
      <c r="D11082" s="101" t="s">
        <v>122</v>
      </c>
      <c r="E11082" s="101" t="s">
        <v>20957</v>
      </c>
      <c r="F11082" s="99"/>
      <c r="G11082" s="99"/>
      <c r="H11082" s="99"/>
      <c r="I11082" s="99"/>
      <c r="J11082" s="99"/>
      <c r="K11082" s="99"/>
      <c r="L11082" s="99"/>
      <c r="M11082" s="99"/>
      <c r="N11082" s="99"/>
      <c r="O11082" s="99"/>
      <c r="P11082" s="99"/>
      <c r="Q11082" s="99"/>
      <c r="R11082" s="99"/>
      <c r="S11082" s="100">
        <v>1.0</v>
      </c>
      <c r="T11082" s="100">
        <v>1.0</v>
      </c>
      <c r="U11082" s="101" t="s">
        <v>7558</v>
      </c>
      <c r="V11082" s="101" t="s">
        <v>7559</v>
      </c>
      <c r="W11082" s="101" t="s">
        <v>55</v>
      </c>
      <c r="X11082" s="101" t="s">
        <v>7560</v>
      </c>
      <c r="Y11082" s="101" t="s">
        <v>20</v>
      </c>
    </row>
    <row r="11083">
      <c r="A11083" s="98" t="s">
        <v>17</v>
      </c>
      <c r="B11083" s="99"/>
      <c r="C11083" s="100" t="s">
        <v>20958</v>
      </c>
      <c r="D11083" s="101" t="s">
        <v>122</v>
      </c>
      <c r="E11083" s="101" t="s">
        <v>20959</v>
      </c>
      <c r="F11083" s="99"/>
      <c r="G11083" s="99"/>
      <c r="H11083" s="99"/>
      <c r="I11083" s="99"/>
      <c r="J11083" s="99"/>
      <c r="K11083" s="99"/>
      <c r="L11083" s="99"/>
      <c r="M11083" s="99"/>
      <c r="N11083" s="99"/>
      <c r="O11083" s="99"/>
      <c r="P11083" s="99"/>
      <c r="Q11083" s="99"/>
      <c r="R11083" s="99"/>
      <c r="S11083" s="108">
        <v>1.0</v>
      </c>
      <c r="T11083" s="108">
        <v>1.0</v>
      </c>
      <c r="U11083" s="108" t="s">
        <v>7558</v>
      </c>
      <c r="V11083" s="108" t="s">
        <v>7559</v>
      </c>
      <c r="W11083" s="108" t="s">
        <v>54</v>
      </c>
      <c r="X11083" s="108" t="s">
        <v>7560</v>
      </c>
      <c r="Y11083" s="101" t="s">
        <v>18</v>
      </c>
    </row>
    <row r="11084">
      <c r="A11084" s="103" t="s">
        <v>63</v>
      </c>
      <c r="B11084" s="99"/>
      <c r="C11084" s="100" t="s">
        <v>20960</v>
      </c>
      <c r="D11084" s="101" t="s">
        <v>122</v>
      </c>
      <c r="E11084" s="101" t="s">
        <v>20961</v>
      </c>
      <c r="F11084" s="99"/>
      <c r="G11084" s="99"/>
      <c r="H11084" s="99"/>
      <c r="I11084" s="99"/>
      <c r="J11084" s="99"/>
      <c r="K11084" s="99"/>
      <c r="L11084" s="99"/>
      <c r="M11084" s="99"/>
      <c r="N11084" s="99"/>
      <c r="O11084" s="99"/>
      <c r="P11084" s="99"/>
      <c r="Q11084" s="99"/>
      <c r="R11084" s="99"/>
      <c r="S11084" s="102">
        <v>1.0</v>
      </c>
      <c r="T11084" s="102">
        <v>1.0</v>
      </c>
      <c r="U11084" s="102" t="s">
        <v>7558</v>
      </c>
      <c r="V11084" s="102" t="s">
        <v>7559</v>
      </c>
      <c r="W11084" s="102" t="s">
        <v>54</v>
      </c>
      <c r="X11084" s="102" t="s">
        <v>7560</v>
      </c>
      <c r="Y11084" s="101" t="s">
        <v>18</v>
      </c>
    </row>
    <row r="11085">
      <c r="A11085" s="103" t="s">
        <v>63</v>
      </c>
      <c r="B11085" s="99"/>
      <c r="C11085" s="100" t="s">
        <v>20962</v>
      </c>
      <c r="D11085" s="101" t="s">
        <v>122</v>
      </c>
      <c r="E11085" s="101" t="s">
        <v>20963</v>
      </c>
      <c r="F11085" s="99"/>
      <c r="G11085" s="99"/>
      <c r="H11085" s="99"/>
      <c r="I11085" s="99"/>
      <c r="J11085" s="99"/>
      <c r="K11085" s="99"/>
      <c r="L11085" s="99"/>
      <c r="M11085" s="99"/>
      <c r="N11085" s="99"/>
      <c r="O11085" s="99"/>
      <c r="P11085" s="99"/>
      <c r="Q11085" s="99"/>
      <c r="R11085" s="99"/>
      <c r="S11085" s="102">
        <v>1.0</v>
      </c>
      <c r="T11085" s="102">
        <v>1.0</v>
      </c>
      <c r="U11085" s="102" t="s">
        <v>7558</v>
      </c>
      <c r="V11085" s="102" t="s">
        <v>7559</v>
      </c>
      <c r="W11085" s="102" t="s">
        <v>54</v>
      </c>
      <c r="X11085" s="102" t="s">
        <v>7560</v>
      </c>
      <c r="Y11085" s="101" t="s">
        <v>18</v>
      </c>
    </row>
    <row r="11086">
      <c r="A11086" s="98" t="s">
        <v>93</v>
      </c>
      <c r="B11086" s="99"/>
      <c r="C11086" s="100" t="s">
        <v>20964</v>
      </c>
      <c r="D11086" s="101" t="s">
        <v>135</v>
      </c>
      <c r="E11086" s="101" t="s">
        <v>20965</v>
      </c>
      <c r="F11086" s="99"/>
      <c r="G11086" s="99"/>
      <c r="H11086" s="99"/>
      <c r="I11086" s="99"/>
      <c r="J11086" s="99"/>
      <c r="K11086" s="99"/>
      <c r="L11086" s="99"/>
      <c r="M11086" s="99"/>
      <c r="N11086" s="99"/>
      <c r="O11086" s="99"/>
      <c r="P11086" s="99"/>
      <c r="Q11086" s="99"/>
      <c r="R11086" s="99"/>
      <c r="S11086" s="100">
        <v>1.0</v>
      </c>
      <c r="T11086" s="100">
        <v>1.0</v>
      </c>
      <c r="U11086" s="101" t="s">
        <v>7558</v>
      </c>
      <c r="V11086" s="101" t="s">
        <v>7559</v>
      </c>
      <c r="W11086" s="101" t="s">
        <v>54</v>
      </c>
      <c r="X11086" s="101" t="s">
        <v>7560</v>
      </c>
      <c r="Y11086" s="101" t="s">
        <v>18</v>
      </c>
    </row>
    <row r="11087">
      <c r="A11087" s="103" t="s">
        <v>24</v>
      </c>
      <c r="B11087" s="99"/>
      <c r="C11087" s="100" t="s">
        <v>20966</v>
      </c>
      <c r="D11087" s="101" t="s">
        <v>122</v>
      </c>
      <c r="E11087" s="101" t="s">
        <v>20967</v>
      </c>
      <c r="F11087" s="99"/>
      <c r="G11087" s="99"/>
      <c r="H11087" s="99"/>
      <c r="I11087" s="99"/>
      <c r="J11087" s="99"/>
      <c r="K11087" s="99"/>
      <c r="L11087" s="99"/>
      <c r="M11087" s="99"/>
      <c r="N11087" s="99"/>
      <c r="O11087" s="99"/>
      <c r="P11087" s="99"/>
      <c r="Q11087" s="99"/>
      <c r="R11087" s="99"/>
      <c r="S11087" s="102">
        <v>1.0</v>
      </c>
      <c r="T11087" s="102">
        <v>1.0</v>
      </c>
      <c r="U11087" s="102" t="s">
        <v>7558</v>
      </c>
      <c r="V11087" s="102" t="s">
        <v>7559</v>
      </c>
      <c r="W11087" s="102" t="s">
        <v>54</v>
      </c>
      <c r="X11087" s="102" t="s">
        <v>7560</v>
      </c>
      <c r="Y11087" s="101" t="s">
        <v>18</v>
      </c>
    </row>
    <row r="11088">
      <c r="A11088" s="98" t="s">
        <v>64</v>
      </c>
      <c r="B11088" s="99"/>
      <c r="C11088" s="100" t="s">
        <v>20968</v>
      </c>
      <c r="D11088" s="101" t="s">
        <v>825</v>
      </c>
      <c r="E11088" s="101" t="s">
        <v>20969</v>
      </c>
      <c r="F11088" s="99"/>
      <c r="G11088" s="99"/>
      <c r="H11088" s="99"/>
      <c r="I11088" s="99"/>
      <c r="J11088" s="99"/>
      <c r="K11088" s="99"/>
      <c r="L11088" s="99"/>
      <c r="M11088" s="99"/>
      <c r="N11088" s="99"/>
      <c r="O11088" s="99"/>
      <c r="P11088" s="99"/>
      <c r="Q11088" s="99"/>
      <c r="R11088" s="99"/>
      <c r="S11088" s="102">
        <v>1.0</v>
      </c>
      <c r="T11088" s="102">
        <v>1.0</v>
      </c>
      <c r="U11088" s="102" t="s">
        <v>7558</v>
      </c>
      <c r="V11088" s="102" t="s">
        <v>7559</v>
      </c>
      <c r="W11088" s="102" t="s">
        <v>54</v>
      </c>
      <c r="X11088" s="102" t="s">
        <v>7560</v>
      </c>
      <c r="Y11088" s="101" t="s">
        <v>18</v>
      </c>
    </row>
    <row r="11089">
      <c r="A11089" s="103" t="s">
        <v>63</v>
      </c>
      <c r="B11089" s="99"/>
      <c r="C11089" s="100" t="s">
        <v>20970</v>
      </c>
      <c r="D11089" s="101" t="s">
        <v>122</v>
      </c>
      <c r="E11089" s="101" t="s">
        <v>20971</v>
      </c>
      <c r="F11089" s="99"/>
      <c r="G11089" s="99"/>
      <c r="H11089" s="99"/>
      <c r="I11089" s="99"/>
      <c r="J11089" s="99"/>
      <c r="K11089" s="99"/>
      <c r="L11089" s="99"/>
      <c r="M11089" s="99"/>
      <c r="N11089" s="99"/>
      <c r="O11089" s="99"/>
      <c r="P11089" s="99"/>
      <c r="Q11089" s="99"/>
      <c r="R11089" s="99"/>
      <c r="S11089" s="102">
        <v>1.0</v>
      </c>
      <c r="T11089" s="102">
        <v>1.0</v>
      </c>
      <c r="U11089" s="102" t="s">
        <v>7558</v>
      </c>
      <c r="V11089" s="102" t="s">
        <v>7559</v>
      </c>
      <c r="W11089" s="102" t="s">
        <v>54</v>
      </c>
      <c r="X11089" s="102" t="s">
        <v>7560</v>
      </c>
      <c r="Y11089" s="101" t="s">
        <v>18</v>
      </c>
    </row>
    <row r="11090">
      <c r="A11090" s="98" t="s">
        <v>64</v>
      </c>
      <c r="B11090" s="99"/>
      <c r="C11090" s="100" t="s">
        <v>20972</v>
      </c>
      <c r="D11090" s="101" t="s">
        <v>128</v>
      </c>
      <c r="E11090" s="101" t="s">
        <v>20973</v>
      </c>
      <c r="F11090" s="99"/>
      <c r="G11090" s="99"/>
      <c r="H11090" s="99"/>
      <c r="I11090" s="99"/>
      <c r="J11090" s="99"/>
      <c r="K11090" s="99"/>
      <c r="L11090" s="99"/>
      <c r="M11090" s="99"/>
      <c r="N11090" s="99"/>
      <c r="O11090" s="99"/>
      <c r="P11090" s="99"/>
      <c r="Q11090" s="99"/>
      <c r="R11090" s="99"/>
      <c r="S11090" s="102">
        <v>1.0</v>
      </c>
      <c r="T11090" s="102">
        <v>0.0</v>
      </c>
      <c r="U11090" s="102" t="s">
        <v>7558</v>
      </c>
      <c r="V11090" s="102" t="s">
        <v>7559</v>
      </c>
      <c r="W11090" s="102" t="s">
        <v>54</v>
      </c>
      <c r="X11090" s="102" t="s">
        <v>7560</v>
      </c>
      <c r="Y11090" s="101" t="s">
        <v>12</v>
      </c>
    </row>
    <row r="11091">
      <c r="A11091" s="98" t="s">
        <v>67</v>
      </c>
      <c r="B11091" s="99"/>
      <c r="C11091" s="100" t="s">
        <v>20974</v>
      </c>
      <c r="D11091" s="101" t="s">
        <v>128</v>
      </c>
      <c r="E11091" s="101" t="s">
        <v>20975</v>
      </c>
      <c r="F11091" s="99"/>
      <c r="G11091" s="99"/>
      <c r="H11091" s="99"/>
      <c r="I11091" s="99"/>
      <c r="J11091" s="99"/>
      <c r="K11091" s="99"/>
      <c r="L11091" s="99"/>
      <c r="M11091" s="99"/>
      <c r="N11091" s="99"/>
      <c r="O11091" s="99"/>
      <c r="P11091" s="99"/>
      <c r="Q11091" s="99"/>
      <c r="R11091" s="99"/>
      <c r="S11091" s="102">
        <v>1.0</v>
      </c>
      <c r="T11091" s="102">
        <v>0.0</v>
      </c>
      <c r="U11091" s="102" t="s">
        <v>7558</v>
      </c>
      <c r="V11091" s="102" t="s">
        <v>7559</v>
      </c>
      <c r="W11091" s="102" t="s">
        <v>54</v>
      </c>
      <c r="X11091" s="102" t="s">
        <v>7560</v>
      </c>
      <c r="Y11091" s="101" t="s">
        <v>12</v>
      </c>
    </row>
    <row r="11092">
      <c r="A11092" s="98" t="s">
        <v>93</v>
      </c>
      <c r="B11092" s="99"/>
      <c r="C11092" s="100" t="s">
        <v>20976</v>
      </c>
      <c r="D11092" s="101" t="s">
        <v>135</v>
      </c>
      <c r="E11092" s="101" t="s">
        <v>20977</v>
      </c>
      <c r="F11092" s="99"/>
      <c r="G11092" s="99"/>
      <c r="H11092" s="99"/>
      <c r="I11092" s="99"/>
      <c r="J11092" s="99"/>
      <c r="K11092" s="99"/>
      <c r="L11092" s="99"/>
      <c r="M11092" s="99"/>
      <c r="N11092" s="99"/>
      <c r="O11092" s="99"/>
      <c r="P11092" s="99"/>
      <c r="Q11092" s="99"/>
      <c r="R11092" s="99"/>
      <c r="S11092" s="100">
        <v>1.0</v>
      </c>
      <c r="T11092" s="100">
        <v>1.0</v>
      </c>
      <c r="U11092" s="101" t="s">
        <v>7558</v>
      </c>
      <c r="V11092" s="101" t="s">
        <v>7559</v>
      </c>
      <c r="W11092" s="101" t="s">
        <v>54</v>
      </c>
      <c r="X11092" s="101" t="s">
        <v>7560</v>
      </c>
      <c r="Y11092" s="101" t="s">
        <v>18</v>
      </c>
    </row>
    <row r="11093">
      <c r="A11093" s="98" t="s">
        <v>93</v>
      </c>
      <c r="B11093" s="99"/>
      <c r="C11093" s="100" t="s">
        <v>20978</v>
      </c>
      <c r="D11093" s="101" t="s">
        <v>122</v>
      </c>
      <c r="E11093" s="101" t="s">
        <v>20979</v>
      </c>
      <c r="F11093" s="99"/>
      <c r="G11093" s="99"/>
      <c r="H11093" s="99"/>
      <c r="I11093" s="99"/>
      <c r="J11093" s="99"/>
      <c r="K11093" s="99"/>
      <c r="L11093" s="99"/>
      <c r="M11093" s="99"/>
      <c r="N11093" s="99"/>
      <c r="O11093" s="99"/>
      <c r="P11093" s="99"/>
      <c r="Q11093" s="99"/>
      <c r="R11093" s="99"/>
      <c r="S11093" s="102">
        <v>1.0</v>
      </c>
      <c r="T11093" s="102">
        <v>1.0</v>
      </c>
      <c r="U11093" s="102" t="s">
        <v>7558</v>
      </c>
      <c r="V11093" s="102" t="s">
        <v>7559</v>
      </c>
      <c r="W11093" s="102" t="s">
        <v>54</v>
      </c>
      <c r="X11093" s="102" t="s">
        <v>7560</v>
      </c>
      <c r="Y11093" s="101" t="s">
        <v>18</v>
      </c>
    </row>
    <row r="11094">
      <c r="A11094" s="98" t="s">
        <v>64</v>
      </c>
      <c r="B11094" s="99"/>
      <c r="C11094" s="100" t="s">
        <v>20980</v>
      </c>
      <c r="D11094" s="101" t="s">
        <v>128</v>
      </c>
      <c r="E11094" s="101" t="s">
        <v>20981</v>
      </c>
      <c r="F11094" s="99"/>
      <c r="G11094" s="99"/>
      <c r="H11094" s="99"/>
      <c r="I11094" s="99"/>
      <c r="J11094" s="99"/>
      <c r="K11094" s="99"/>
      <c r="L11094" s="99"/>
      <c r="M11094" s="99"/>
      <c r="N11094" s="99"/>
      <c r="O11094" s="99"/>
      <c r="P11094" s="99"/>
      <c r="Q11094" s="99"/>
      <c r="R11094" s="99"/>
      <c r="S11094" s="102">
        <v>1.0</v>
      </c>
      <c r="T11094" s="102">
        <v>1.0</v>
      </c>
      <c r="U11094" s="102" t="s">
        <v>7558</v>
      </c>
      <c r="V11094" s="102" t="s">
        <v>7559</v>
      </c>
      <c r="W11094" s="102" t="s">
        <v>54</v>
      </c>
      <c r="X11094" s="102" t="s">
        <v>7560</v>
      </c>
      <c r="Y11094" s="101" t="s">
        <v>12</v>
      </c>
    </row>
    <row r="11095">
      <c r="A11095" s="98" t="s">
        <v>93</v>
      </c>
      <c r="B11095" s="99"/>
      <c r="C11095" s="100" t="s">
        <v>20982</v>
      </c>
      <c r="D11095" s="101" t="s">
        <v>122</v>
      </c>
      <c r="E11095" s="101" t="s">
        <v>20983</v>
      </c>
      <c r="F11095" s="99"/>
      <c r="G11095" s="99"/>
      <c r="H11095" s="99"/>
      <c r="I11095" s="99"/>
      <c r="J11095" s="99"/>
      <c r="K11095" s="99"/>
      <c r="L11095" s="99"/>
      <c r="M11095" s="99"/>
      <c r="N11095" s="99"/>
      <c r="O11095" s="99"/>
      <c r="P11095" s="99"/>
      <c r="Q11095" s="99"/>
      <c r="R11095" s="99"/>
      <c r="S11095" s="102">
        <v>1.0</v>
      </c>
      <c r="T11095" s="102">
        <v>1.0</v>
      </c>
      <c r="U11095" s="102" t="s">
        <v>7558</v>
      </c>
      <c r="V11095" s="102" t="s">
        <v>7559</v>
      </c>
      <c r="W11095" s="102" t="s">
        <v>54</v>
      </c>
      <c r="X11095" s="102" t="s">
        <v>7560</v>
      </c>
      <c r="Y11095" s="101" t="s">
        <v>18</v>
      </c>
    </row>
    <row r="11096">
      <c r="A11096" s="98" t="s">
        <v>64</v>
      </c>
      <c r="B11096" s="99"/>
      <c r="C11096" s="100" t="s">
        <v>20984</v>
      </c>
      <c r="D11096" s="101" t="s">
        <v>122</v>
      </c>
      <c r="E11096" s="101" t="s">
        <v>20985</v>
      </c>
      <c r="F11096" s="99"/>
      <c r="G11096" s="99"/>
      <c r="H11096" s="99"/>
      <c r="I11096" s="99"/>
      <c r="J11096" s="99"/>
      <c r="K11096" s="99"/>
      <c r="L11096" s="99"/>
      <c r="M11096" s="99"/>
      <c r="N11096" s="99"/>
      <c r="O11096" s="99"/>
      <c r="P11096" s="99"/>
      <c r="Q11096" s="99"/>
      <c r="R11096" s="99"/>
      <c r="S11096" s="102">
        <v>1.0</v>
      </c>
      <c r="T11096" s="102">
        <v>1.0</v>
      </c>
      <c r="U11096" s="102" t="s">
        <v>7558</v>
      </c>
      <c r="V11096" s="102" t="s">
        <v>7559</v>
      </c>
      <c r="W11096" s="102" t="s">
        <v>54</v>
      </c>
      <c r="X11096" s="102" t="s">
        <v>7560</v>
      </c>
      <c r="Y11096" s="101" t="s">
        <v>18</v>
      </c>
    </row>
    <row r="11097">
      <c r="A11097" s="98" t="s">
        <v>64</v>
      </c>
      <c r="B11097" s="99"/>
      <c r="C11097" s="100" t="s">
        <v>20986</v>
      </c>
      <c r="D11097" s="101" t="s">
        <v>128</v>
      </c>
      <c r="E11097" s="101" t="s">
        <v>20987</v>
      </c>
      <c r="F11097" s="99"/>
      <c r="G11097" s="99"/>
      <c r="H11097" s="99"/>
      <c r="I11097" s="99"/>
      <c r="J11097" s="99"/>
      <c r="K11097" s="99"/>
      <c r="L11097" s="99"/>
      <c r="M11097" s="99"/>
      <c r="N11097" s="99"/>
      <c r="O11097" s="99"/>
      <c r="P11097" s="99"/>
      <c r="Q11097" s="99"/>
      <c r="R11097" s="99"/>
      <c r="S11097" s="102">
        <v>1.0</v>
      </c>
      <c r="T11097" s="102">
        <v>1.0</v>
      </c>
      <c r="U11097" s="102" t="s">
        <v>7558</v>
      </c>
      <c r="V11097" s="102" t="s">
        <v>7559</v>
      </c>
      <c r="W11097" s="102" t="s">
        <v>54</v>
      </c>
      <c r="X11097" s="102" t="s">
        <v>7560</v>
      </c>
      <c r="Y11097" s="101" t="s">
        <v>12</v>
      </c>
    </row>
    <row r="11098">
      <c r="A11098" s="103" t="s">
        <v>87</v>
      </c>
      <c r="B11098" s="99"/>
      <c r="C11098" s="100" t="s">
        <v>20988</v>
      </c>
      <c r="D11098" s="101" t="s">
        <v>122</v>
      </c>
      <c r="E11098" s="101" t="s">
        <v>20989</v>
      </c>
      <c r="F11098" s="99"/>
      <c r="G11098" s="99"/>
      <c r="H11098" s="99"/>
      <c r="I11098" s="99"/>
      <c r="J11098" s="99"/>
      <c r="K11098" s="99"/>
      <c r="L11098" s="99"/>
      <c r="M11098" s="99"/>
      <c r="N11098" s="99"/>
      <c r="O11098" s="99"/>
      <c r="P11098" s="99"/>
      <c r="Q11098" s="99"/>
      <c r="R11098" s="99"/>
      <c r="S11098" s="102">
        <v>1.0</v>
      </c>
      <c r="T11098" s="102">
        <v>1.0</v>
      </c>
      <c r="U11098" s="102" t="s">
        <v>7558</v>
      </c>
      <c r="V11098" s="102" t="s">
        <v>7559</v>
      </c>
      <c r="W11098" s="102" t="s">
        <v>54</v>
      </c>
      <c r="X11098" s="102" t="s">
        <v>7560</v>
      </c>
      <c r="Y11098" s="101" t="s">
        <v>18</v>
      </c>
    </row>
    <row r="11099">
      <c r="A11099" s="98" t="s">
        <v>93</v>
      </c>
      <c r="B11099" s="99"/>
      <c r="C11099" s="100" t="s">
        <v>20990</v>
      </c>
      <c r="D11099" s="101" t="s">
        <v>122</v>
      </c>
      <c r="E11099" s="101" t="s">
        <v>20991</v>
      </c>
      <c r="F11099" s="99"/>
      <c r="G11099" s="99"/>
      <c r="H11099" s="99"/>
      <c r="I11099" s="99"/>
      <c r="J11099" s="99"/>
      <c r="K11099" s="99"/>
      <c r="L11099" s="99"/>
      <c r="M11099" s="99"/>
      <c r="N11099" s="99"/>
      <c r="O11099" s="99"/>
      <c r="P11099" s="99"/>
      <c r="Q11099" s="99"/>
      <c r="R11099" s="99"/>
      <c r="S11099" s="102">
        <v>1.0</v>
      </c>
      <c r="T11099" s="102">
        <v>1.0</v>
      </c>
      <c r="U11099" s="102" t="s">
        <v>7558</v>
      </c>
      <c r="V11099" s="102" t="s">
        <v>7559</v>
      </c>
      <c r="W11099" s="102" t="s">
        <v>54</v>
      </c>
      <c r="X11099" s="102" t="s">
        <v>7560</v>
      </c>
      <c r="Y11099" s="101" t="s">
        <v>18</v>
      </c>
    </row>
    <row r="11100">
      <c r="A11100" s="103" t="s">
        <v>63</v>
      </c>
      <c r="B11100" s="99"/>
      <c r="C11100" s="100" t="s">
        <v>20992</v>
      </c>
      <c r="D11100" s="101" t="s">
        <v>122</v>
      </c>
      <c r="E11100" s="101" t="s">
        <v>20993</v>
      </c>
      <c r="F11100" s="99"/>
      <c r="G11100" s="99"/>
      <c r="H11100" s="99"/>
      <c r="I11100" s="99"/>
      <c r="J11100" s="99"/>
      <c r="K11100" s="99"/>
      <c r="L11100" s="99"/>
      <c r="M11100" s="99"/>
      <c r="N11100" s="99"/>
      <c r="O11100" s="99"/>
      <c r="P11100" s="99"/>
      <c r="Q11100" s="99"/>
      <c r="R11100" s="99"/>
      <c r="S11100" s="102">
        <v>1.0</v>
      </c>
      <c r="T11100" s="102">
        <v>1.0</v>
      </c>
      <c r="U11100" s="102" t="s">
        <v>7558</v>
      </c>
      <c r="V11100" s="102" t="s">
        <v>7559</v>
      </c>
      <c r="W11100" s="102" t="s">
        <v>54</v>
      </c>
      <c r="X11100" s="102" t="s">
        <v>7560</v>
      </c>
      <c r="Y11100" s="101" t="s">
        <v>18</v>
      </c>
    </row>
    <row r="11101">
      <c r="A11101" s="103" t="s">
        <v>63</v>
      </c>
      <c r="B11101" s="99"/>
      <c r="C11101" s="100" t="s">
        <v>5807</v>
      </c>
      <c r="D11101" s="101" t="s">
        <v>122</v>
      </c>
      <c r="E11101" s="101" t="s">
        <v>5808</v>
      </c>
      <c r="F11101" s="99"/>
      <c r="G11101" s="99"/>
      <c r="H11101" s="99"/>
      <c r="I11101" s="99"/>
      <c r="J11101" s="99"/>
      <c r="K11101" s="99"/>
      <c r="L11101" s="99"/>
      <c r="M11101" s="99"/>
      <c r="N11101" s="99"/>
      <c r="O11101" s="99"/>
      <c r="P11101" s="99"/>
      <c r="Q11101" s="99"/>
      <c r="R11101" s="99"/>
      <c r="S11101" s="102">
        <v>1.0</v>
      </c>
      <c r="T11101" s="102">
        <v>1.0</v>
      </c>
      <c r="U11101" s="102" t="s">
        <v>7558</v>
      </c>
      <c r="V11101" s="102" t="s">
        <v>7559</v>
      </c>
      <c r="W11101" s="102" t="s">
        <v>54</v>
      </c>
      <c r="X11101" s="102" t="s">
        <v>7560</v>
      </c>
      <c r="Y11101" s="101" t="s">
        <v>18</v>
      </c>
    </row>
    <row r="11102">
      <c r="A11102" s="98" t="s">
        <v>93</v>
      </c>
      <c r="B11102" s="99"/>
      <c r="C11102" s="100" t="s">
        <v>20994</v>
      </c>
      <c r="D11102" s="101" t="s">
        <v>122</v>
      </c>
      <c r="E11102" s="101" t="s">
        <v>20995</v>
      </c>
      <c r="F11102" s="99"/>
      <c r="G11102" s="99"/>
      <c r="H11102" s="99"/>
      <c r="I11102" s="99"/>
      <c r="J11102" s="99"/>
      <c r="K11102" s="99"/>
      <c r="L11102" s="99"/>
      <c r="M11102" s="99"/>
      <c r="N11102" s="99"/>
      <c r="O11102" s="99"/>
      <c r="P11102" s="99"/>
      <c r="Q11102" s="99"/>
      <c r="R11102" s="99"/>
      <c r="S11102" s="102">
        <v>1.0</v>
      </c>
      <c r="T11102" s="102">
        <v>1.0</v>
      </c>
      <c r="U11102" s="102" t="s">
        <v>7558</v>
      </c>
      <c r="V11102" s="102" t="s">
        <v>7559</v>
      </c>
      <c r="W11102" s="102" t="s">
        <v>54</v>
      </c>
      <c r="X11102" s="102" t="s">
        <v>7560</v>
      </c>
      <c r="Y11102" s="101" t="s">
        <v>18</v>
      </c>
    </row>
    <row r="11103">
      <c r="A11103" s="98" t="s">
        <v>93</v>
      </c>
      <c r="B11103" s="99"/>
      <c r="C11103" s="100" t="s">
        <v>20996</v>
      </c>
      <c r="D11103" s="101" t="s">
        <v>135</v>
      </c>
      <c r="E11103" s="101" t="s">
        <v>20997</v>
      </c>
      <c r="F11103" s="99"/>
      <c r="G11103" s="99"/>
      <c r="H11103" s="99"/>
      <c r="I11103" s="99"/>
      <c r="J11103" s="99"/>
      <c r="K11103" s="99"/>
      <c r="L11103" s="99"/>
      <c r="M11103" s="99"/>
      <c r="N11103" s="99"/>
      <c r="O11103" s="99"/>
      <c r="P11103" s="99"/>
      <c r="Q11103" s="99"/>
      <c r="R11103" s="99"/>
      <c r="S11103" s="100">
        <v>1.0</v>
      </c>
      <c r="T11103" s="100">
        <v>1.0</v>
      </c>
      <c r="U11103" s="101" t="s">
        <v>7558</v>
      </c>
      <c r="V11103" s="101" t="s">
        <v>7559</v>
      </c>
      <c r="W11103" s="101" t="s">
        <v>54</v>
      </c>
      <c r="X11103" s="101" t="s">
        <v>7560</v>
      </c>
      <c r="Y11103" s="101" t="s">
        <v>18</v>
      </c>
    </row>
    <row r="11104">
      <c r="A11104" s="103" t="s">
        <v>63</v>
      </c>
      <c r="B11104" s="99"/>
      <c r="C11104" s="100" t="s">
        <v>20998</v>
      </c>
      <c r="D11104" s="101" t="s">
        <v>151</v>
      </c>
      <c r="E11104" s="101" t="s">
        <v>20999</v>
      </c>
      <c r="F11104" s="99"/>
      <c r="G11104" s="99"/>
      <c r="H11104" s="99"/>
      <c r="I11104" s="99"/>
      <c r="J11104" s="99"/>
      <c r="K11104" s="99"/>
      <c r="L11104" s="99"/>
      <c r="M11104" s="99"/>
      <c r="N11104" s="99"/>
      <c r="O11104" s="99"/>
      <c r="P11104" s="99"/>
      <c r="Q11104" s="99"/>
      <c r="R11104" s="99"/>
      <c r="S11104" s="102">
        <v>1.0</v>
      </c>
      <c r="T11104" s="102">
        <v>1.0</v>
      </c>
      <c r="U11104" s="102" t="s">
        <v>7558</v>
      </c>
      <c r="V11104" s="102" t="s">
        <v>7559</v>
      </c>
      <c r="W11104" s="102" t="s">
        <v>54</v>
      </c>
      <c r="X11104" s="102" t="s">
        <v>7591</v>
      </c>
      <c r="Y11104" s="101" t="s">
        <v>12</v>
      </c>
      <c r="Z11104" s="33">
        <v>1.0</v>
      </c>
    </row>
    <row r="11105">
      <c r="A11105" s="103" t="s">
        <v>63</v>
      </c>
      <c r="B11105" s="99"/>
      <c r="C11105" s="100" t="s">
        <v>21000</v>
      </c>
      <c r="D11105" s="101" t="s">
        <v>122</v>
      </c>
      <c r="E11105" s="101" t="s">
        <v>21001</v>
      </c>
      <c r="F11105" s="99"/>
      <c r="G11105" s="99"/>
      <c r="H11105" s="99"/>
      <c r="I11105" s="99"/>
      <c r="J11105" s="99"/>
      <c r="K11105" s="99"/>
      <c r="L11105" s="99"/>
      <c r="M11105" s="99"/>
      <c r="N11105" s="99"/>
      <c r="O11105" s="99"/>
      <c r="P11105" s="99"/>
      <c r="Q11105" s="99"/>
      <c r="R11105" s="99"/>
      <c r="S11105" s="102">
        <v>1.0</v>
      </c>
      <c r="T11105" s="102">
        <v>1.0</v>
      </c>
      <c r="U11105" s="102" t="s">
        <v>7558</v>
      </c>
      <c r="V11105" s="102" t="s">
        <v>7559</v>
      </c>
      <c r="W11105" s="102" t="s">
        <v>54</v>
      </c>
      <c r="X11105" s="102" t="s">
        <v>7560</v>
      </c>
      <c r="Y11105" s="101" t="s">
        <v>18</v>
      </c>
    </row>
    <row r="11106">
      <c r="A11106" s="103" t="s">
        <v>24</v>
      </c>
      <c r="B11106" s="99"/>
      <c r="C11106" s="100" t="s">
        <v>21002</v>
      </c>
      <c r="D11106" s="101" t="s">
        <v>122</v>
      </c>
      <c r="E11106" s="101" t="s">
        <v>21003</v>
      </c>
      <c r="F11106" s="99"/>
      <c r="G11106" s="99"/>
      <c r="H11106" s="99"/>
      <c r="I11106" s="99"/>
      <c r="J11106" s="99"/>
      <c r="K11106" s="99"/>
      <c r="L11106" s="99"/>
      <c r="M11106" s="99"/>
      <c r="N11106" s="99"/>
      <c r="O11106" s="99"/>
      <c r="P11106" s="99"/>
      <c r="Q11106" s="99"/>
      <c r="R11106" s="99"/>
      <c r="S11106" s="102">
        <v>1.0</v>
      </c>
      <c r="T11106" s="102">
        <v>1.0</v>
      </c>
      <c r="U11106" s="102" t="s">
        <v>7558</v>
      </c>
      <c r="V11106" s="102" t="s">
        <v>7559</v>
      </c>
      <c r="W11106" s="102" t="s">
        <v>54</v>
      </c>
      <c r="X11106" s="102" t="s">
        <v>7560</v>
      </c>
      <c r="Y11106" s="101" t="s">
        <v>18</v>
      </c>
    </row>
    <row r="11107">
      <c r="A11107" s="103" t="s">
        <v>24</v>
      </c>
      <c r="B11107" s="99"/>
      <c r="C11107" s="100" t="s">
        <v>21004</v>
      </c>
      <c r="D11107" s="101" t="s">
        <v>122</v>
      </c>
      <c r="E11107" s="101" t="s">
        <v>21005</v>
      </c>
      <c r="F11107" s="99"/>
      <c r="G11107" s="99"/>
      <c r="H11107" s="99"/>
      <c r="I11107" s="99"/>
      <c r="J11107" s="99"/>
      <c r="K11107" s="99"/>
      <c r="L11107" s="99"/>
      <c r="M11107" s="99"/>
      <c r="N11107" s="99"/>
      <c r="O11107" s="99"/>
      <c r="P11107" s="99"/>
      <c r="Q11107" s="99"/>
      <c r="R11107" s="99"/>
      <c r="S11107" s="102">
        <v>1.0</v>
      </c>
      <c r="T11107" s="102">
        <v>1.0</v>
      </c>
      <c r="U11107" s="102" t="s">
        <v>7558</v>
      </c>
      <c r="V11107" s="102" t="s">
        <v>7559</v>
      </c>
      <c r="W11107" s="102" t="s">
        <v>54</v>
      </c>
      <c r="X11107" s="102" t="s">
        <v>7560</v>
      </c>
      <c r="Y11107" s="101" t="s">
        <v>18</v>
      </c>
    </row>
    <row r="11108">
      <c r="A11108" s="103" t="s">
        <v>87</v>
      </c>
      <c r="B11108" s="99"/>
      <c r="C11108" s="100" t="s">
        <v>21006</v>
      </c>
      <c r="D11108" s="101" t="s">
        <v>122</v>
      </c>
      <c r="E11108" s="101" t="s">
        <v>21007</v>
      </c>
      <c r="F11108" s="99"/>
      <c r="G11108" s="99"/>
      <c r="H11108" s="99"/>
      <c r="I11108" s="99"/>
      <c r="J11108" s="99"/>
      <c r="K11108" s="99"/>
      <c r="L11108" s="99"/>
      <c r="M11108" s="99"/>
      <c r="N11108" s="99"/>
      <c r="O11108" s="99"/>
      <c r="P11108" s="99"/>
      <c r="Q11108" s="99"/>
      <c r="R11108" s="99"/>
      <c r="S11108" s="102">
        <v>1.0</v>
      </c>
      <c r="T11108" s="102">
        <v>1.0</v>
      </c>
      <c r="U11108" s="102" t="s">
        <v>7558</v>
      </c>
      <c r="V11108" s="102" t="s">
        <v>7559</v>
      </c>
      <c r="W11108" s="102" t="s">
        <v>54</v>
      </c>
      <c r="X11108" s="102" t="s">
        <v>7560</v>
      </c>
      <c r="Y11108" s="101" t="s">
        <v>18</v>
      </c>
    </row>
    <row r="11109">
      <c r="A11109" s="103" t="s">
        <v>24</v>
      </c>
      <c r="B11109" s="99"/>
      <c r="C11109" s="100" t="s">
        <v>21008</v>
      </c>
      <c r="D11109" s="101" t="s">
        <v>122</v>
      </c>
      <c r="E11109" s="101" t="s">
        <v>5810</v>
      </c>
      <c r="F11109" s="99"/>
      <c r="G11109" s="99"/>
      <c r="H11109" s="99"/>
      <c r="I11109" s="99"/>
      <c r="J11109" s="99"/>
      <c r="K11109" s="99"/>
      <c r="L11109" s="99"/>
      <c r="M11109" s="99"/>
      <c r="N11109" s="99"/>
      <c r="O11109" s="99"/>
      <c r="P11109" s="99"/>
      <c r="Q11109" s="99"/>
      <c r="R11109" s="99"/>
      <c r="S11109" s="102">
        <v>1.0</v>
      </c>
      <c r="T11109" s="102">
        <v>1.0</v>
      </c>
      <c r="U11109" s="102" t="s">
        <v>7558</v>
      </c>
      <c r="V11109" s="102" t="s">
        <v>7559</v>
      </c>
      <c r="W11109" s="102" t="s">
        <v>54</v>
      </c>
      <c r="X11109" s="102" t="s">
        <v>7560</v>
      </c>
      <c r="Y11109" s="101" t="s">
        <v>18</v>
      </c>
    </row>
    <row r="11110">
      <c r="A11110" s="98" t="s">
        <v>38</v>
      </c>
      <c r="B11110" s="99"/>
      <c r="C11110" s="100" t="s">
        <v>21009</v>
      </c>
      <c r="D11110" s="101" t="s">
        <v>122</v>
      </c>
      <c r="E11110" s="101" t="s">
        <v>21010</v>
      </c>
      <c r="F11110" s="99"/>
      <c r="G11110" s="99"/>
      <c r="H11110" s="99"/>
      <c r="I11110" s="99"/>
      <c r="J11110" s="99"/>
      <c r="K11110" s="99"/>
      <c r="L11110" s="99"/>
      <c r="M11110" s="99"/>
      <c r="N11110" s="99"/>
      <c r="O11110" s="99"/>
      <c r="P11110" s="99"/>
      <c r="Q11110" s="99"/>
      <c r="R11110" s="99"/>
      <c r="S11110" s="102">
        <v>1.0</v>
      </c>
      <c r="T11110" s="102">
        <v>1.0</v>
      </c>
      <c r="U11110" s="102" t="s">
        <v>7558</v>
      </c>
      <c r="V11110" s="102" t="s">
        <v>7559</v>
      </c>
      <c r="W11110" s="102" t="s">
        <v>54</v>
      </c>
      <c r="X11110" s="102" t="s">
        <v>7560</v>
      </c>
      <c r="Y11110" s="101" t="s">
        <v>18</v>
      </c>
    </row>
    <row r="11111">
      <c r="A11111" s="98" t="s">
        <v>64</v>
      </c>
      <c r="B11111" s="99"/>
      <c r="C11111" s="100" t="s">
        <v>21011</v>
      </c>
      <c r="D11111" s="101" t="s">
        <v>122</v>
      </c>
      <c r="E11111" s="101" t="s">
        <v>21012</v>
      </c>
      <c r="F11111" s="99"/>
      <c r="G11111" s="99"/>
      <c r="H11111" s="99"/>
      <c r="I11111" s="99"/>
      <c r="J11111" s="99"/>
      <c r="K11111" s="99"/>
      <c r="L11111" s="99"/>
      <c r="M11111" s="99"/>
      <c r="N11111" s="99"/>
      <c r="O11111" s="99"/>
      <c r="P11111" s="99"/>
      <c r="Q11111" s="99"/>
      <c r="R11111" s="99"/>
      <c r="S11111" s="102">
        <v>1.0</v>
      </c>
      <c r="T11111" s="102">
        <v>1.0</v>
      </c>
      <c r="U11111" s="102" t="s">
        <v>7558</v>
      </c>
      <c r="V11111" s="102" t="s">
        <v>7559</v>
      </c>
      <c r="W11111" s="102" t="s">
        <v>54</v>
      </c>
      <c r="X11111" s="102" t="s">
        <v>7560</v>
      </c>
      <c r="Y11111" s="101" t="s">
        <v>18</v>
      </c>
    </row>
    <row r="11112">
      <c r="A11112" s="98" t="s">
        <v>64</v>
      </c>
      <c r="B11112" s="99"/>
      <c r="C11112" s="100" t="s">
        <v>21013</v>
      </c>
      <c r="D11112" s="101" t="s">
        <v>151</v>
      </c>
      <c r="E11112" s="101" t="s">
        <v>21014</v>
      </c>
      <c r="F11112" s="99"/>
      <c r="G11112" s="99"/>
      <c r="H11112" s="99"/>
      <c r="I11112" s="99"/>
      <c r="J11112" s="99"/>
      <c r="K11112" s="99"/>
      <c r="L11112" s="99"/>
      <c r="M11112" s="99"/>
      <c r="N11112" s="99"/>
      <c r="O11112" s="99"/>
      <c r="P11112" s="99"/>
      <c r="Q11112" s="99"/>
      <c r="R11112" s="99"/>
      <c r="S11112" s="102">
        <v>1.0</v>
      </c>
      <c r="T11112" s="102">
        <v>1.0</v>
      </c>
      <c r="U11112" s="102" t="s">
        <v>7558</v>
      </c>
      <c r="V11112" s="102" t="s">
        <v>7559</v>
      </c>
      <c r="W11112" s="102" t="s">
        <v>54</v>
      </c>
      <c r="X11112" s="102" t="s">
        <v>7591</v>
      </c>
      <c r="Y11112" s="101" t="s">
        <v>12</v>
      </c>
      <c r="Z11112" s="33">
        <v>1.0</v>
      </c>
    </row>
    <row r="11113">
      <c r="A11113" s="98" t="s">
        <v>64</v>
      </c>
      <c r="B11113" s="99"/>
      <c r="C11113" s="100" t="s">
        <v>21015</v>
      </c>
      <c r="D11113" s="101" t="s">
        <v>135</v>
      </c>
      <c r="E11113" s="101" t="s">
        <v>21016</v>
      </c>
      <c r="F11113" s="99"/>
      <c r="G11113" s="99"/>
      <c r="H11113" s="99"/>
      <c r="I11113" s="99"/>
      <c r="J11113" s="99"/>
      <c r="K11113" s="99"/>
      <c r="L11113" s="99"/>
      <c r="M11113" s="99"/>
      <c r="N11113" s="99"/>
      <c r="O11113" s="99"/>
      <c r="P11113" s="99"/>
      <c r="Q11113" s="99"/>
      <c r="R11113" s="99"/>
      <c r="S11113" s="100">
        <v>1.0</v>
      </c>
      <c r="T11113" s="100">
        <v>1.0</v>
      </c>
      <c r="U11113" s="101" t="s">
        <v>7558</v>
      </c>
      <c r="V11113" s="101" t="s">
        <v>7559</v>
      </c>
      <c r="W11113" s="101" t="s">
        <v>54</v>
      </c>
      <c r="X11113" s="101" t="s">
        <v>7560</v>
      </c>
      <c r="Y11113" s="101" t="s">
        <v>18</v>
      </c>
    </row>
    <row r="11114">
      <c r="A11114" s="98" t="s">
        <v>77</v>
      </c>
      <c r="B11114" s="99"/>
      <c r="C11114" s="100" t="s">
        <v>21017</v>
      </c>
      <c r="D11114" s="101" t="s">
        <v>135</v>
      </c>
      <c r="E11114" s="101" t="s">
        <v>21018</v>
      </c>
      <c r="F11114" s="99"/>
      <c r="G11114" s="99"/>
      <c r="H11114" s="99"/>
      <c r="I11114" s="99"/>
      <c r="J11114" s="99"/>
      <c r="K11114" s="99"/>
      <c r="L11114" s="99"/>
      <c r="M11114" s="99"/>
      <c r="N11114" s="99"/>
      <c r="O11114" s="99"/>
      <c r="P11114" s="99"/>
      <c r="Q11114" s="99"/>
      <c r="R11114" s="99"/>
      <c r="S11114" s="100">
        <v>1.0</v>
      </c>
      <c r="T11114" s="100">
        <v>1.0</v>
      </c>
      <c r="U11114" s="101" t="s">
        <v>7558</v>
      </c>
      <c r="V11114" s="101" t="s">
        <v>7559</v>
      </c>
      <c r="W11114" s="101" t="s">
        <v>54</v>
      </c>
      <c r="X11114" s="101" t="s">
        <v>7560</v>
      </c>
      <c r="Y11114" s="101" t="s">
        <v>18</v>
      </c>
    </row>
    <row r="11115">
      <c r="A11115" s="98" t="s">
        <v>64</v>
      </c>
      <c r="B11115" s="99"/>
      <c r="C11115" s="100" t="s">
        <v>21019</v>
      </c>
      <c r="D11115" s="101" t="s">
        <v>122</v>
      </c>
      <c r="E11115" s="101" t="s">
        <v>21020</v>
      </c>
      <c r="F11115" s="99"/>
      <c r="G11115" s="99"/>
      <c r="H11115" s="99"/>
      <c r="I11115" s="99"/>
      <c r="J11115" s="99"/>
      <c r="K11115" s="99"/>
      <c r="L11115" s="99"/>
      <c r="M11115" s="99"/>
      <c r="N11115" s="99"/>
      <c r="O11115" s="99"/>
      <c r="P11115" s="99"/>
      <c r="Q11115" s="99"/>
      <c r="R11115" s="99"/>
      <c r="S11115" s="102">
        <v>1.0</v>
      </c>
      <c r="T11115" s="102">
        <v>1.0</v>
      </c>
      <c r="U11115" s="102" t="s">
        <v>7558</v>
      </c>
      <c r="V11115" s="102" t="s">
        <v>7559</v>
      </c>
      <c r="W11115" s="102" t="s">
        <v>54</v>
      </c>
      <c r="X11115" s="102" t="s">
        <v>7560</v>
      </c>
      <c r="Y11115" s="101" t="s">
        <v>18</v>
      </c>
    </row>
    <row r="11116">
      <c r="A11116" s="98" t="s">
        <v>28</v>
      </c>
      <c r="B11116" s="99"/>
      <c r="C11116" s="100" t="s">
        <v>21021</v>
      </c>
      <c r="D11116" s="101" t="s">
        <v>158</v>
      </c>
      <c r="E11116" s="101" t="s">
        <v>21022</v>
      </c>
      <c r="F11116" s="99"/>
      <c r="G11116" s="99"/>
      <c r="H11116" s="99"/>
      <c r="I11116" s="99"/>
      <c r="J11116" s="99"/>
      <c r="K11116" s="99"/>
      <c r="L11116" s="99"/>
      <c r="M11116" s="99"/>
      <c r="N11116" s="99"/>
      <c r="O11116" s="99"/>
      <c r="P11116" s="99"/>
      <c r="Q11116" s="99"/>
      <c r="R11116" s="99"/>
      <c r="S11116" s="100">
        <v>1.0</v>
      </c>
      <c r="T11116" s="100">
        <v>1.0</v>
      </c>
      <c r="U11116" s="101" t="s">
        <v>7558</v>
      </c>
      <c r="V11116" s="101" t="s">
        <v>7559</v>
      </c>
      <c r="W11116" s="101" t="s">
        <v>55</v>
      </c>
      <c r="X11116" s="101" t="s">
        <v>7560</v>
      </c>
      <c r="Y11116" s="101" t="s">
        <v>20</v>
      </c>
    </row>
    <row r="11117">
      <c r="A11117" s="98" t="s">
        <v>80</v>
      </c>
      <c r="B11117" s="99"/>
      <c r="C11117" s="100" t="s">
        <v>21023</v>
      </c>
      <c r="D11117" s="101" t="s">
        <v>122</v>
      </c>
      <c r="E11117" s="101" t="s">
        <v>21024</v>
      </c>
      <c r="F11117" s="99"/>
      <c r="G11117" s="99"/>
      <c r="H11117" s="99"/>
      <c r="I11117" s="99"/>
      <c r="J11117" s="99"/>
      <c r="K11117" s="99"/>
      <c r="L11117" s="99"/>
      <c r="M11117" s="99"/>
      <c r="N11117" s="99"/>
      <c r="O11117" s="99"/>
      <c r="P11117" s="99"/>
      <c r="Q11117" s="99"/>
      <c r="R11117" s="99"/>
      <c r="S11117" s="102">
        <v>1.0</v>
      </c>
      <c r="T11117" s="102">
        <v>1.0</v>
      </c>
      <c r="U11117" s="102" t="s">
        <v>7558</v>
      </c>
      <c r="V11117" s="102" t="s">
        <v>7559</v>
      </c>
      <c r="W11117" s="102" t="s">
        <v>54</v>
      </c>
      <c r="X11117" s="102" t="s">
        <v>7560</v>
      </c>
      <c r="Y11117" s="101" t="s">
        <v>18</v>
      </c>
    </row>
    <row r="11118">
      <c r="A11118" s="98" t="s">
        <v>64</v>
      </c>
      <c r="B11118" s="99"/>
      <c r="C11118" s="100" t="s">
        <v>21025</v>
      </c>
      <c r="D11118" s="101" t="s">
        <v>122</v>
      </c>
      <c r="E11118" s="101" t="s">
        <v>21026</v>
      </c>
      <c r="F11118" s="99"/>
      <c r="G11118" s="99"/>
      <c r="H11118" s="99"/>
      <c r="I11118" s="99"/>
      <c r="J11118" s="99"/>
      <c r="K11118" s="99"/>
      <c r="L11118" s="99"/>
      <c r="M11118" s="99"/>
      <c r="N11118" s="99"/>
      <c r="O11118" s="99"/>
      <c r="P11118" s="99"/>
      <c r="Q11118" s="99"/>
      <c r="R11118" s="99"/>
      <c r="S11118" s="102">
        <v>1.0</v>
      </c>
      <c r="T11118" s="102">
        <v>1.0</v>
      </c>
      <c r="U11118" s="102" t="s">
        <v>7558</v>
      </c>
      <c r="V11118" s="102" t="s">
        <v>7559</v>
      </c>
      <c r="W11118" s="102" t="s">
        <v>54</v>
      </c>
      <c r="X11118" s="102" t="s">
        <v>7560</v>
      </c>
      <c r="Y11118" s="101" t="s">
        <v>18</v>
      </c>
    </row>
    <row r="11119">
      <c r="A11119" s="98" t="s">
        <v>67</v>
      </c>
      <c r="B11119" s="99"/>
      <c r="C11119" s="100" t="s">
        <v>21027</v>
      </c>
      <c r="D11119" s="101" t="s">
        <v>151</v>
      </c>
      <c r="E11119" s="101" t="s">
        <v>21028</v>
      </c>
      <c r="F11119" s="99"/>
      <c r="G11119" s="99"/>
      <c r="H11119" s="99"/>
      <c r="I11119" s="99"/>
      <c r="J11119" s="99"/>
      <c r="K11119" s="99"/>
      <c r="L11119" s="99"/>
      <c r="M11119" s="99"/>
      <c r="N11119" s="99"/>
      <c r="O11119" s="99"/>
      <c r="P11119" s="99"/>
      <c r="Q11119" s="99"/>
      <c r="R11119" s="99"/>
      <c r="S11119" s="102">
        <v>0.0</v>
      </c>
      <c r="T11119" s="102"/>
      <c r="U11119" s="102"/>
      <c r="V11119" s="102"/>
      <c r="W11119" s="102"/>
      <c r="X11119" s="102"/>
      <c r="Y11119" s="101" t="s">
        <v>12</v>
      </c>
    </row>
    <row r="11120">
      <c r="A11120" s="98" t="s">
        <v>93</v>
      </c>
      <c r="B11120" s="99"/>
      <c r="C11120" s="100" t="s">
        <v>21029</v>
      </c>
      <c r="D11120" s="101" t="s">
        <v>122</v>
      </c>
      <c r="E11120" s="101" t="s">
        <v>21030</v>
      </c>
      <c r="F11120" s="99"/>
      <c r="G11120" s="99"/>
      <c r="H11120" s="99"/>
      <c r="I11120" s="99"/>
      <c r="J11120" s="99"/>
      <c r="K11120" s="99"/>
      <c r="L11120" s="99"/>
      <c r="M11120" s="99"/>
      <c r="N11120" s="99"/>
      <c r="O11120" s="99"/>
      <c r="P11120" s="99"/>
      <c r="Q11120" s="99"/>
      <c r="R11120" s="99"/>
      <c r="S11120" s="102">
        <v>1.0</v>
      </c>
      <c r="T11120" s="102">
        <v>1.0</v>
      </c>
      <c r="U11120" s="102" t="s">
        <v>7558</v>
      </c>
      <c r="V11120" s="102" t="s">
        <v>7559</v>
      </c>
      <c r="W11120" s="102" t="s">
        <v>54</v>
      </c>
      <c r="X11120" s="102" t="s">
        <v>7560</v>
      </c>
      <c r="Y11120" s="101" t="s">
        <v>18</v>
      </c>
    </row>
    <row r="11121">
      <c r="A11121" s="98" t="s">
        <v>93</v>
      </c>
      <c r="B11121" s="99"/>
      <c r="C11121" s="100" t="s">
        <v>21031</v>
      </c>
      <c r="D11121" s="101" t="s">
        <v>122</v>
      </c>
      <c r="E11121" s="101" t="s">
        <v>21032</v>
      </c>
      <c r="F11121" s="99"/>
      <c r="G11121" s="99"/>
      <c r="H11121" s="99"/>
      <c r="I11121" s="99"/>
      <c r="J11121" s="99"/>
      <c r="K11121" s="99"/>
      <c r="L11121" s="99"/>
      <c r="M11121" s="99"/>
      <c r="N11121" s="99"/>
      <c r="O11121" s="99"/>
      <c r="P11121" s="99"/>
      <c r="Q11121" s="99"/>
      <c r="R11121" s="99"/>
      <c r="S11121" s="102">
        <v>1.0</v>
      </c>
      <c r="T11121" s="102">
        <v>1.0</v>
      </c>
      <c r="U11121" s="102" t="s">
        <v>7558</v>
      </c>
      <c r="V11121" s="102" t="s">
        <v>7559</v>
      </c>
      <c r="W11121" s="102" t="s">
        <v>54</v>
      </c>
      <c r="X11121" s="102" t="s">
        <v>7560</v>
      </c>
      <c r="Y11121" s="101" t="s">
        <v>18</v>
      </c>
    </row>
    <row r="11122">
      <c r="A11122" s="103" t="s">
        <v>63</v>
      </c>
      <c r="B11122" s="99"/>
      <c r="C11122" s="100" t="s">
        <v>21033</v>
      </c>
      <c r="D11122" s="101" t="s">
        <v>471</v>
      </c>
      <c r="E11122" s="101" t="s">
        <v>21034</v>
      </c>
      <c r="F11122" s="99"/>
      <c r="G11122" s="99"/>
      <c r="H11122" s="99"/>
      <c r="I11122" s="99"/>
      <c r="J11122" s="99"/>
      <c r="K11122" s="99"/>
      <c r="L11122" s="99"/>
      <c r="M11122" s="99"/>
      <c r="N11122" s="99"/>
      <c r="O11122" s="99"/>
      <c r="P11122" s="99"/>
      <c r="Q11122" s="99"/>
      <c r="R11122" s="99"/>
      <c r="S11122" s="100">
        <v>1.0</v>
      </c>
      <c r="T11122" s="100">
        <v>1.0</v>
      </c>
      <c r="U11122" s="101" t="s">
        <v>7558</v>
      </c>
      <c r="V11122" s="101" t="s">
        <v>7559</v>
      </c>
      <c r="W11122" s="101" t="s">
        <v>54</v>
      </c>
      <c r="X11122" s="101" t="s">
        <v>7560</v>
      </c>
      <c r="Y11122" s="101" t="s">
        <v>18</v>
      </c>
    </row>
    <row r="11123">
      <c r="A11123" s="98" t="s">
        <v>90</v>
      </c>
      <c r="B11123" s="99"/>
      <c r="C11123" s="100" t="s">
        <v>21035</v>
      </c>
      <c r="D11123" s="101" t="s">
        <v>135</v>
      </c>
      <c r="E11123" s="101" t="s">
        <v>21036</v>
      </c>
      <c r="F11123" s="99"/>
      <c r="G11123" s="99"/>
      <c r="H11123" s="99"/>
      <c r="I11123" s="99"/>
      <c r="J11123" s="99"/>
      <c r="K11123" s="99"/>
      <c r="L11123" s="99"/>
      <c r="M11123" s="99"/>
      <c r="N11123" s="99"/>
      <c r="O11123" s="99"/>
      <c r="P11123" s="99"/>
      <c r="Q11123" s="99"/>
      <c r="R11123" s="99"/>
      <c r="S11123" s="100">
        <v>1.0</v>
      </c>
      <c r="T11123" s="100">
        <v>1.0</v>
      </c>
      <c r="U11123" s="101" t="s">
        <v>7558</v>
      </c>
      <c r="V11123" s="101" t="s">
        <v>7559</v>
      </c>
      <c r="W11123" s="101" t="s">
        <v>54</v>
      </c>
      <c r="X11123" s="101" t="s">
        <v>7560</v>
      </c>
      <c r="Y11123" s="101" t="s">
        <v>18</v>
      </c>
    </row>
    <row r="11124">
      <c r="A11124" s="98" t="s">
        <v>64</v>
      </c>
      <c r="B11124" s="99"/>
      <c r="C11124" s="100" t="s">
        <v>21037</v>
      </c>
      <c r="D11124" s="101" t="s">
        <v>151</v>
      </c>
      <c r="E11124" s="101" t="s">
        <v>21038</v>
      </c>
      <c r="F11124" s="99"/>
      <c r="G11124" s="99"/>
      <c r="H11124" s="99"/>
      <c r="I11124" s="99"/>
      <c r="J11124" s="99"/>
      <c r="K11124" s="99"/>
      <c r="L11124" s="99"/>
      <c r="M11124" s="99"/>
      <c r="N11124" s="99"/>
      <c r="O11124" s="99"/>
      <c r="P11124" s="99"/>
      <c r="Q11124" s="99"/>
      <c r="R11124" s="99"/>
      <c r="S11124" s="102">
        <v>1.0</v>
      </c>
      <c r="T11124" s="102">
        <v>1.0</v>
      </c>
      <c r="U11124" s="102" t="s">
        <v>7558</v>
      </c>
      <c r="V11124" s="102" t="s">
        <v>7559</v>
      </c>
      <c r="W11124" s="102" t="s">
        <v>54</v>
      </c>
      <c r="X11124" s="102" t="s">
        <v>7591</v>
      </c>
      <c r="Y11124" s="101" t="s">
        <v>12</v>
      </c>
      <c r="Z11124" s="33">
        <v>1.0</v>
      </c>
    </row>
    <row r="11125">
      <c r="A11125" s="103" t="s">
        <v>63</v>
      </c>
      <c r="B11125" s="99"/>
      <c r="C11125" s="100" t="s">
        <v>21039</v>
      </c>
      <c r="D11125" s="101" t="s">
        <v>122</v>
      </c>
      <c r="E11125" s="101" t="s">
        <v>21040</v>
      </c>
      <c r="F11125" s="99"/>
      <c r="G11125" s="99"/>
      <c r="H11125" s="99"/>
      <c r="I11125" s="99"/>
      <c r="J11125" s="99"/>
      <c r="K11125" s="99"/>
      <c r="L11125" s="99"/>
      <c r="M11125" s="99"/>
      <c r="N11125" s="99"/>
      <c r="O11125" s="99"/>
      <c r="P11125" s="99"/>
      <c r="Q11125" s="99"/>
      <c r="R11125" s="99"/>
      <c r="S11125" s="102">
        <v>1.0</v>
      </c>
      <c r="T11125" s="102">
        <v>1.0</v>
      </c>
      <c r="U11125" s="102" t="s">
        <v>7558</v>
      </c>
      <c r="V11125" s="102" t="s">
        <v>7559</v>
      </c>
      <c r="W11125" s="102" t="s">
        <v>54</v>
      </c>
      <c r="X11125" s="102" t="s">
        <v>7560</v>
      </c>
      <c r="Y11125" s="101" t="s">
        <v>18</v>
      </c>
    </row>
    <row r="11126">
      <c r="A11126" s="98" t="s">
        <v>64</v>
      </c>
      <c r="B11126" s="99"/>
      <c r="C11126" s="100" t="s">
        <v>21041</v>
      </c>
      <c r="D11126" s="101" t="s">
        <v>122</v>
      </c>
      <c r="E11126" s="101" t="s">
        <v>21042</v>
      </c>
      <c r="F11126" s="99"/>
      <c r="G11126" s="99"/>
      <c r="H11126" s="99"/>
      <c r="I11126" s="99"/>
      <c r="J11126" s="99"/>
      <c r="K11126" s="99"/>
      <c r="L11126" s="99"/>
      <c r="M11126" s="99"/>
      <c r="N11126" s="99"/>
      <c r="O11126" s="99"/>
      <c r="P11126" s="99"/>
      <c r="Q11126" s="99"/>
      <c r="R11126" s="99"/>
      <c r="S11126" s="102">
        <v>1.0</v>
      </c>
      <c r="T11126" s="102">
        <v>1.0</v>
      </c>
      <c r="U11126" s="102" t="s">
        <v>7558</v>
      </c>
      <c r="V11126" s="102" t="s">
        <v>7559</v>
      </c>
      <c r="W11126" s="102" t="s">
        <v>54</v>
      </c>
      <c r="X11126" s="102" t="s">
        <v>7560</v>
      </c>
      <c r="Y11126" s="101" t="s">
        <v>18</v>
      </c>
    </row>
    <row r="11127">
      <c r="A11127" s="98" t="s">
        <v>64</v>
      </c>
      <c r="B11127" s="99"/>
      <c r="C11127" s="100" t="s">
        <v>21043</v>
      </c>
      <c r="D11127" s="101" t="s">
        <v>122</v>
      </c>
      <c r="E11127" s="101" t="s">
        <v>21044</v>
      </c>
      <c r="F11127" s="99"/>
      <c r="G11127" s="99"/>
      <c r="H11127" s="99"/>
      <c r="I11127" s="99"/>
      <c r="J11127" s="99"/>
      <c r="K11127" s="99"/>
      <c r="L11127" s="99"/>
      <c r="M11127" s="99"/>
      <c r="N11127" s="99"/>
      <c r="O11127" s="99"/>
      <c r="P11127" s="99"/>
      <c r="Q11127" s="99"/>
      <c r="R11127" s="99"/>
      <c r="S11127" s="102">
        <v>1.0</v>
      </c>
      <c r="T11127" s="102">
        <v>1.0</v>
      </c>
      <c r="U11127" s="102" t="s">
        <v>7558</v>
      </c>
      <c r="V11127" s="102" t="s">
        <v>7559</v>
      </c>
      <c r="W11127" s="102" t="s">
        <v>54</v>
      </c>
      <c r="X11127" s="102" t="s">
        <v>7560</v>
      </c>
      <c r="Y11127" s="101" t="s">
        <v>18</v>
      </c>
    </row>
    <row r="11128">
      <c r="A11128" s="98" t="s">
        <v>17</v>
      </c>
      <c r="B11128" s="99"/>
      <c r="C11128" s="100" t="s">
        <v>21045</v>
      </c>
      <c r="D11128" s="101" t="s">
        <v>122</v>
      </c>
      <c r="E11128" s="101" t="s">
        <v>21046</v>
      </c>
      <c r="F11128" s="99"/>
      <c r="G11128" s="99"/>
      <c r="H11128" s="99"/>
      <c r="I11128" s="99"/>
      <c r="J11128" s="99"/>
      <c r="K11128" s="99"/>
      <c r="L11128" s="99"/>
      <c r="M11128" s="99"/>
      <c r="N11128" s="99"/>
      <c r="O11128" s="99"/>
      <c r="P11128" s="99"/>
      <c r="Q11128" s="99"/>
      <c r="R11128" s="99"/>
      <c r="S11128" s="102">
        <v>1.0</v>
      </c>
      <c r="T11128" s="102">
        <v>1.0</v>
      </c>
      <c r="U11128" s="102" t="s">
        <v>7558</v>
      </c>
      <c r="V11128" s="102" t="s">
        <v>7559</v>
      </c>
      <c r="W11128" s="102" t="s">
        <v>54</v>
      </c>
      <c r="X11128" s="102" t="s">
        <v>7560</v>
      </c>
      <c r="Y11128" s="101" t="s">
        <v>18</v>
      </c>
    </row>
    <row r="11129">
      <c r="A11129" s="98" t="s">
        <v>53</v>
      </c>
      <c r="B11129" s="99"/>
      <c r="C11129" s="100" t="s">
        <v>21047</v>
      </c>
      <c r="D11129" s="101" t="s">
        <v>151</v>
      </c>
      <c r="E11129" s="101" t="s">
        <v>21048</v>
      </c>
      <c r="F11129" s="99"/>
      <c r="G11129" s="99"/>
      <c r="H11129" s="99"/>
      <c r="I11129" s="99"/>
      <c r="J11129" s="99"/>
      <c r="K11129" s="99"/>
      <c r="L11129" s="99"/>
      <c r="M11129" s="99"/>
      <c r="N11129" s="99"/>
      <c r="O11129" s="99"/>
      <c r="P11129" s="99"/>
      <c r="Q11129" s="99"/>
      <c r="R11129" s="99"/>
      <c r="S11129" s="102">
        <v>1.0</v>
      </c>
      <c r="T11129" s="102">
        <v>1.0</v>
      </c>
      <c r="U11129" s="102" t="s">
        <v>7558</v>
      </c>
      <c r="V11129" s="102" t="s">
        <v>7559</v>
      </c>
      <c r="W11129" s="102" t="s">
        <v>54</v>
      </c>
      <c r="X11129" s="102" t="s">
        <v>7591</v>
      </c>
      <c r="Y11129" s="101" t="s">
        <v>12</v>
      </c>
      <c r="Z11129" s="33">
        <v>1.0</v>
      </c>
    </row>
    <row r="11130">
      <c r="A11130" s="103" t="s">
        <v>63</v>
      </c>
      <c r="B11130" s="99"/>
      <c r="C11130" s="100" t="s">
        <v>21049</v>
      </c>
      <c r="D11130" s="101" t="s">
        <v>122</v>
      </c>
      <c r="E11130" s="101" t="s">
        <v>21050</v>
      </c>
      <c r="F11130" s="99"/>
      <c r="G11130" s="99"/>
      <c r="H11130" s="99"/>
      <c r="I11130" s="99"/>
      <c r="J11130" s="99"/>
      <c r="K11130" s="99"/>
      <c r="L11130" s="99"/>
      <c r="M11130" s="99"/>
      <c r="N11130" s="99"/>
      <c r="O11130" s="99"/>
      <c r="P11130" s="99"/>
      <c r="Q11130" s="99"/>
      <c r="R11130" s="99"/>
      <c r="S11130" s="102">
        <v>1.0</v>
      </c>
      <c r="T11130" s="102">
        <v>1.0</v>
      </c>
      <c r="U11130" s="102" t="s">
        <v>7558</v>
      </c>
      <c r="V11130" s="102" t="s">
        <v>7559</v>
      </c>
      <c r="W11130" s="102" t="s">
        <v>54</v>
      </c>
      <c r="X11130" s="102" t="s">
        <v>7560</v>
      </c>
      <c r="Y11130" s="101" t="s">
        <v>18</v>
      </c>
    </row>
    <row r="11131">
      <c r="A11131" s="98" t="s">
        <v>53</v>
      </c>
      <c r="B11131" s="99"/>
      <c r="C11131" s="100" t="s">
        <v>21051</v>
      </c>
      <c r="D11131" s="101" t="s">
        <v>122</v>
      </c>
      <c r="E11131" s="101" t="s">
        <v>21052</v>
      </c>
      <c r="F11131" s="99"/>
      <c r="G11131" s="99"/>
      <c r="H11131" s="99"/>
      <c r="I11131" s="99"/>
      <c r="J11131" s="99"/>
      <c r="K11131" s="99"/>
      <c r="L11131" s="99"/>
      <c r="M11131" s="99"/>
      <c r="N11131" s="99"/>
      <c r="O11131" s="99"/>
      <c r="P11131" s="99"/>
      <c r="Q11131" s="99"/>
      <c r="R11131" s="99"/>
      <c r="S11131" s="102">
        <v>1.0</v>
      </c>
      <c r="T11131" s="102">
        <v>1.0</v>
      </c>
      <c r="U11131" s="102" t="s">
        <v>7558</v>
      </c>
      <c r="V11131" s="102" t="s">
        <v>7559</v>
      </c>
      <c r="W11131" s="102" t="s">
        <v>54</v>
      </c>
      <c r="X11131" s="102" t="s">
        <v>7560</v>
      </c>
      <c r="Y11131" s="101" t="s">
        <v>18</v>
      </c>
    </row>
    <row r="11132">
      <c r="A11132" s="103" t="s">
        <v>24</v>
      </c>
      <c r="B11132" s="99"/>
      <c r="C11132" s="100" t="s">
        <v>21053</v>
      </c>
      <c r="D11132" s="101" t="s">
        <v>122</v>
      </c>
      <c r="E11132" s="101" t="s">
        <v>21054</v>
      </c>
      <c r="F11132" s="99"/>
      <c r="G11132" s="99"/>
      <c r="H11132" s="99"/>
      <c r="I11132" s="99"/>
      <c r="J11132" s="99"/>
      <c r="K11132" s="99"/>
      <c r="L11132" s="99"/>
      <c r="M11132" s="99"/>
      <c r="N11132" s="99"/>
      <c r="O11132" s="99"/>
      <c r="P11132" s="99"/>
      <c r="Q11132" s="99"/>
      <c r="R11132" s="99"/>
      <c r="S11132" s="102">
        <v>1.0</v>
      </c>
      <c r="T11132" s="102">
        <v>1.0</v>
      </c>
      <c r="U11132" s="102" t="s">
        <v>7558</v>
      </c>
      <c r="V11132" s="102" t="s">
        <v>7559</v>
      </c>
      <c r="W11132" s="102" t="s">
        <v>54</v>
      </c>
      <c r="X11132" s="102" t="s">
        <v>7560</v>
      </c>
      <c r="Y11132" s="101" t="s">
        <v>18</v>
      </c>
    </row>
    <row r="11133">
      <c r="A11133" s="98" t="s">
        <v>64</v>
      </c>
      <c r="B11133" s="99"/>
      <c r="C11133" s="100" t="s">
        <v>21055</v>
      </c>
      <c r="D11133" s="101" t="s">
        <v>122</v>
      </c>
      <c r="E11133" s="101" t="s">
        <v>21056</v>
      </c>
      <c r="F11133" s="99"/>
      <c r="G11133" s="99"/>
      <c r="H11133" s="99"/>
      <c r="I11133" s="99"/>
      <c r="J11133" s="99"/>
      <c r="K11133" s="99"/>
      <c r="L11133" s="99"/>
      <c r="M11133" s="99"/>
      <c r="N11133" s="99"/>
      <c r="O11133" s="99"/>
      <c r="P11133" s="99"/>
      <c r="Q11133" s="99"/>
      <c r="R11133" s="99"/>
      <c r="S11133" s="102">
        <v>1.0</v>
      </c>
      <c r="T11133" s="102">
        <v>1.0</v>
      </c>
      <c r="U11133" s="102" t="s">
        <v>7558</v>
      </c>
      <c r="V11133" s="102" t="s">
        <v>7559</v>
      </c>
      <c r="W11133" s="102" t="s">
        <v>54</v>
      </c>
      <c r="X11133" s="102" t="s">
        <v>7560</v>
      </c>
      <c r="Y11133" s="101" t="s">
        <v>18</v>
      </c>
    </row>
    <row r="11134">
      <c r="A11134" s="98" t="s">
        <v>85</v>
      </c>
      <c r="B11134" s="99"/>
      <c r="C11134" s="100" t="s">
        <v>21057</v>
      </c>
      <c r="D11134" s="101" t="s">
        <v>122</v>
      </c>
      <c r="E11134" s="101" t="s">
        <v>21058</v>
      </c>
      <c r="F11134" s="99"/>
      <c r="G11134" s="99"/>
      <c r="H11134" s="99"/>
      <c r="I11134" s="99"/>
      <c r="J11134" s="99"/>
      <c r="K11134" s="99"/>
      <c r="L11134" s="99"/>
      <c r="M11134" s="99"/>
      <c r="N11134" s="99"/>
      <c r="O11134" s="99"/>
      <c r="P11134" s="99"/>
      <c r="Q11134" s="99"/>
      <c r="R11134" s="99"/>
      <c r="S11134" s="102">
        <v>1.0</v>
      </c>
      <c r="T11134" s="102">
        <v>1.0</v>
      </c>
      <c r="U11134" s="102" t="s">
        <v>7558</v>
      </c>
      <c r="V11134" s="102" t="s">
        <v>7559</v>
      </c>
      <c r="W11134" s="102" t="s">
        <v>54</v>
      </c>
      <c r="X11134" s="102" t="s">
        <v>7560</v>
      </c>
      <c r="Y11134" s="101" t="s">
        <v>18</v>
      </c>
    </row>
    <row r="11135">
      <c r="A11135" s="98" t="s">
        <v>64</v>
      </c>
      <c r="B11135" s="99"/>
      <c r="C11135" s="100" t="s">
        <v>21059</v>
      </c>
      <c r="D11135" s="101" t="s">
        <v>122</v>
      </c>
      <c r="E11135" s="101" t="s">
        <v>21060</v>
      </c>
      <c r="F11135" s="99"/>
      <c r="G11135" s="99"/>
      <c r="H11135" s="99"/>
      <c r="I11135" s="99"/>
      <c r="J11135" s="99"/>
      <c r="K11135" s="99"/>
      <c r="L11135" s="99"/>
      <c r="M11135" s="99"/>
      <c r="N11135" s="99"/>
      <c r="O11135" s="99"/>
      <c r="P11135" s="99"/>
      <c r="Q11135" s="99"/>
      <c r="R11135" s="99"/>
      <c r="S11135" s="102">
        <v>1.0</v>
      </c>
      <c r="T11135" s="102">
        <v>1.0</v>
      </c>
      <c r="U11135" s="102" t="s">
        <v>7558</v>
      </c>
      <c r="V11135" s="102" t="s">
        <v>7559</v>
      </c>
      <c r="W11135" s="102" t="s">
        <v>54</v>
      </c>
      <c r="X11135" s="102" t="s">
        <v>7560</v>
      </c>
      <c r="Y11135" s="101" t="s">
        <v>18</v>
      </c>
    </row>
    <row r="11136">
      <c r="A11136" s="98" t="s">
        <v>93</v>
      </c>
      <c r="B11136" s="99"/>
      <c r="C11136" s="100" t="s">
        <v>21061</v>
      </c>
      <c r="D11136" s="101" t="s">
        <v>191</v>
      </c>
      <c r="E11136" s="101" t="s">
        <v>21062</v>
      </c>
      <c r="F11136" s="99"/>
      <c r="G11136" s="99"/>
      <c r="H11136" s="99"/>
      <c r="I11136" s="99"/>
      <c r="J11136" s="99"/>
      <c r="K11136" s="99"/>
      <c r="L11136" s="99"/>
      <c r="M11136" s="99"/>
      <c r="N11136" s="99"/>
      <c r="O11136" s="99"/>
      <c r="P11136" s="99"/>
      <c r="Q11136" s="99"/>
      <c r="R11136" s="99"/>
      <c r="S11136" s="100">
        <v>1.0</v>
      </c>
      <c r="T11136" s="100">
        <v>1.0</v>
      </c>
      <c r="U11136" s="101" t="s">
        <v>7558</v>
      </c>
      <c r="V11136" s="101" t="s">
        <v>7559</v>
      </c>
      <c r="W11136" s="101" t="s">
        <v>54</v>
      </c>
      <c r="X11136" s="101" t="s">
        <v>7560</v>
      </c>
      <c r="Y11136" s="101" t="s">
        <v>18</v>
      </c>
    </row>
    <row r="11137">
      <c r="A11137" s="98" t="s">
        <v>93</v>
      </c>
      <c r="B11137" s="99"/>
      <c r="C11137" s="100" t="s">
        <v>21063</v>
      </c>
      <c r="D11137" s="101" t="s">
        <v>151</v>
      </c>
      <c r="E11137" s="101" t="s">
        <v>21064</v>
      </c>
      <c r="F11137" s="99"/>
      <c r="G11137" s="99"/>
      <c r="H11137" s="99"/>
      <c r="I11137" s="99"/>
      <c r="J11137" s="99"/>
      <c r="K11137" s="99"/>
      <c r="L11137" s="99"/>
      <c r="M11137" s="99"/>
      <c r="N11137" s="99"/>
      <c r="O11137" s="99"/>
      <c r="P11137" s="99"/>
      <c r="Q11137" s="99"/>
      <c r="R11137" s="99"/>
      <c r="S11137" s="102">
        <v>1.0</v>
      </c>
      <c r="T11137" s="102">
        <v>1.0</v>
      </c>
      <c r="U11137" s="102" t="s">
        <v>7558</v>
      </c>
      <c r="V11137" s="102" t="s">
        <v>7559</v>
      </c>
      <c r="W11137" s="102" t="s">
        <v>54</v>
      </c>
      <c r="X11137" s="102" t="s">
        <v>7591</v>
      </c>
      <c r="Y11137" s="101" t="s">
        <v>12</v>
      </c>
      <c r="Z11137" s="33">
        <v>1.0</v>
      </c>
    </row>
    <row r="11138">
      <c r="A11138" s="98" t="s">
        <v>64</v>
      </c>
      <c r="B11138" s="99"/>
      <c r="C11138" s="100" t="s">
        <v>5816</v>
      </c>
      <c r="D11138" s="101" t="s">
        <v>122</v>
      </c>
      <c r="E11138" s="101" t="s">
        <v>5817</v>
      </c>
      <c r="F11138" s="99"/>
      <c r="G11138" s="99"/>
      <c r="H11138" s="99"/>
      <c r="I11138" s="99"/>
      <c r="J11138" s="99"/>
      <c r="K11138" s="99"/>
      <c r="L11138" s="99"/>
      <c r="M11138" s="99"/>
      <c r="N11138" s="99"/>
      <c r="O11138" s="99"/>
      <c r="P11138" s="99"/>
      <c r="Q11138" s="99"/>
      <c r="R11138" s="99"/>
      <c r="S11138" s="102">
        <v>1.0</v>
      </c>
      <c r="T11138" s="102">
        <v>1.0</v>
      </c>
      <c r="U11138" s="102" t="s">
        <v>7558</v>
      </c>
      <c r="V11138" s="102" t="s">
        <v>7559</v>
      </c>
      <c r="W11138" s="102" t="s">
        <v>54</v>
      </c>
      <c r="X11138" s="102" t="s">
        <v>7560</v>
      </c>
      <c r="Y11138" s="101" t="s">
        <v>18</v>
      </c>
    </row>
    <row r="11139">
      <c r="A11139" s="103" t="s">
        <v>24</v>
      </c>
      <c r="B11139" s="99"/>
      <c r="C11139" s="100" t="s">
        <v>21065</v>
      </c>
      <c r="D11139" s="101" t="s">
        <v>122</v>
      </c>
      <c r="E11139" s="101" t="s">
        <v>21066</v>
      </c>
      <c r="F11139" s="99"/>
      <c r="G11139" s="99"/>
      <c r="H11139" s="99"/>
      <c r="I11139" s="99"/>
      <c r="J11139" s="99"/>
      <c r="K11139" s="99"/>
      <c r="L11139" s="99"/>
      <c r="M11139" s="99"/>
      <c r="N11139" s="99"/>
      <c r="O11139" s="99"/>
      <c r="P11139" s="99"/>
      <c r="Q11139" s="99"/>
      <c r="R11139" s="99"/>
      <c r="S11139" s="102">
        <v>1.0</v>
      </c>
      <c r="T11139" s="102">
        <v>1.0</v>
      </c>
      <c r="U11139" s="102" t="s">
        <v>7558</v>
      </c>
      <c r="V11139" s="102" t="s">
        <v>7559</v>
      </c>
      <c r="W11139" s="102" t="s">
        <v>54</v>
      </c>
      <c r="X11139" s="102" t="s">
        <v>7560</v>
      </c>
      <c r="Y11139" s="101" t="s">
        <v>18</v>
      </c>
    </row>
    <row r="11140">
      <c r="A11140" s="98" t="s">
        <v>81</v>
      </c>
      <c r="B11140" s="99"/>
      <c r="C11140" s="100" t="s">
        <v>21067</v>
      </c>
      <c r="D11140" s="101" t="s">
        <v>135</v>
      </c>
      <c r="E11140" s="101" t="s">
        <v>21068</v>
      </c>
      <c r="F11140" s="99"/>
      <c r="G11140" s="99"/>
      <c r="H11140" s="99"/>
      <c r="I11140" s="99"/>
      <c r="J11140" s="99"/>
      <c r="K11140" s="99"/>
      <c r="L11140" s="99"/>
      <c r="M11140" s="99"/>
      <c r="N11140" s="99"/>
      <c r="O11140" s="99"/>
      <c r="P11140" s="99"/>
      <c r="Q11140" s="99"/>
      <c r="R11140" s="99"/>
      <c r="S11140" s="100">
        <v>1.0</v>
      </c>
      <c r="T11140" s="100">
        <v>1.0</v>
      </c>
      <c r="U11140" s="101" t="s">
        <v>7558</v>
      </c>
      <c r="V11140" s="101" t="s">
        <v>7559</v>
      </c>
      <c r="W11140" s="101" t="s">
        <v>54</v>
      </c>
      <c r="X11140" s="101" t="s">
        <v>7560</v>
      </c>
      <c r="Y11140" s="101" t="s">
        <v>18</v>
      </c>
    </row>
    <row r="11141">
      <c r="A11141" s="98" t="s">
        <v>93</v>
      </c>
      <c r="B11141" s="99"/>
      <c r="C11141" s="100" t="s">
        <v>21069</v>
      </c>
      <c r="D11141" s="101" t="s">
        <v>191</v>
      </c>
      <c r="E11141" s="101" t="s">
        <v>21070</v>
      </c>
      <c r="F11141" s="99"/>
      <c r="G11141" s="99"/>
      <c r="H11141" s="99"/>
      <c r="I11141" s="99"/>
      <c r="J11141" s="99"/>
      <c r="K11141" s="99"/>
      <c r="L11141" s="99"/>
      <c r="M11141" s="99"/>
      <c r="N11141" s="99"/>
      <c r="O11141" s="99"/>
      <c r="P11141" s="99"/>
      <c r="Q11141" s="99"/>
      <c r="R11141" s="99"/>
      <c r="S11141" s="100">
        <v>1.0</v>
      </c>
      <c r="T11141" s="100">
        <v>1.0</v>
      </c>
      <c r="U11141" s="101" t="s">
        <v>7558</v>
      </c>
      <c r="V11141" s="101" t="s">
        <v>7559</v>
      </c>
      <c r="W11141" s="101" t="s">
        <v>54</v>
      </c>
      <c r="X11141" s="101" t="s">
        <v>7560</v>
      </c>
      <c r="Y11141" s="101" t="s">
        <v>18</v>
      </c>
    </row>
    <row r="11142">
      <c r="A11142" s="103" t="s">
        <v>84</v>
      </c>
      <c r="B11142" s="99"/>
      <c r="C11142" s="100" t="s">
        <v>21071</v>
      </c>
      <c r="D11142" s="101" t="s">
        <v>151</v>
      </c>
      <c r="E11142" s="101" t="s">
        <v>21072</v>
      </c>
      <c r="F11142" s="99"/>
      <c r="G11142" s="99"/>
      <c r="H11142" s="99"/>
      <c r="I11142" s="99"/>
      <c r="J11142" s="99"/>
      <c r="K11142" s="99"/>
      <c r="L11142" s="99"/>
      <c r="M11142" s="99"/>
      <c r="N11142" s="99"/>
      <c r="O11142" s="99"/>
      <c r="P11142" s="99"/>
      <c r="Q11142" s="99"/>
      <c r="R11142" s="99"/>
      <c r="S11142" s="102">
        <v>1.0</v>
      </c>
      <c r="T11142" s="102">
        <v>1.0</v>
      </c>
      <c r="U11142" s="102" t="s">
        <v>7558</v>
      </c>
      <c r="V11142" s="102" t="s">
        <v>7559</v>
      </c>
      <c r="W11142" s="102" t="s">
        <v>54</v>
      </c>
      <c r="X11142" s="102" t="s">
        <v>7591</v>
      </c>
      <c r="Y11142" s="101" t="s">
        <v>12</v>
      </c>
      <c r="Z11142" s="33">
        <v>1.0</v>
      </c>
    </row>
    <row r="11143">
      <c r="A11143" s="103" t="s">
        <v>63</v>
      </c>
      <c r="B11143" s="99"/>
      <c r="C11143" s="100" t="s">
        <v>21073</v>
      </c>
      <c r="D11143" s="101" t="s">
        <v>135</v>
      </c>
      <c r="E11143" s="101" t="s">
        <v>21074</v>
      </c>
      <c r="F11143" s="99"/>
      <c r="G11143" s="99"/>
      <c r="H11143" s="99"/>
      <c r="I11143" s="99"/>
      <c r="J11143" s="99"/>
      <c r="K11143" s="99"/>
      <c r="L11143" s="99"/>
      <c r="M11143" s="99"/>
      <c r="N11143" s="99"/>
      <c r="O11143" s="99"/>
      <c r="P11143" s="99"/>
      <c r="Q11143" s="99"/>
      <c r="R11143" s="99"/>
      <c r="S11143" s="100">
        <v>1.0</v>
      </c>
      <c r="T11143" s="100">
        <v>1.0</v>
      </c>
      <c r="U11143" s="101" t="s">
        <v>7558</v>
      </c>
      <c r="V11143" s="101" t="s">
        <v>7559</v>
      </c>
      <c r="W11143" s="101" t="s">
        <v>54</v>
      </c>
      <c r="X11143" s="101" t="s">
        <v>7560</v>
      </c>
      <c r="Y11143" s="101" t="s">
        <v>18</v>
      </c>
    </row>
    <row r="11144">
      <c r="A11144" s="103" t="s">
        <v>84</v>
      </c>
      <c r="B11144" s="99"/>
      <c r="C11144" s="100" t="s">
        <v>21075</v>
      </c>
      <c r="D11144" s="101" t="s">
        <v>151</v>
      </c>
      <c r="E11144" s="101" t="s">
        <v>21076</v>
      </c>
      <c r="F11144" s="99"/>
      <c r="G11144" s="99"/>
      <c r="H11144" s="99"/>
      <c r="I11144" s="99"/>
      <c r="J11144" s="99"/>
      <c r="K11144" s="99"/>
      <c r="L11144" s="99"/>
      <c r="M11144" s="99"/>
      <c r="N11144" s="99"/>
      <c r="O11144" s="99"/>
      <c r="P11144" s="99"/>
      <c r="Q11144" s="99"/>
      <c r="R11144" s="99"/>
      <c r="S11144" s="102">
        <v>1.0</v>
      </c>
      <c r="T11144" s="102">
        <v>1.0</v>
      </c>
      <c r="U11144" s="102" t="s">
        <v>7558</v>
      </c>
      <c r="V11144" s="102" t="s">
        <v>7559</v>
      </c>
      <c r="W11144" s="102" t="s">
        <v>54</v>
      </c>
      <c r="X11144" s="102" t="s">
        <v>7591</v>
      </c>
      <c r="Y11144" s="101" t="s">
        <v>12</v>
      </c>
      <c r="Z11144" s="33">
        <v>1.0</v>
      </c>
    </row>
    <row r="11145">
      <c r="A11145" s="98" t="s">
        <v>28</v>
      </c>
      <c r="B11145" s="99"/>
      <c r="C11145" s="100" t="s">
        <v>21077</v>
      </c>
      <c r="D11145" s="101" t="s">
        <v>122</v>
      </c>
      <c r="E11145" s="101" t="s">
        <v>21078</v>
      </c>
      <c r="F11145" s="99"/>
      <c r="G11145" s="99"/>
      <c r="H11145" s="99"/>
      <c r="I11145" s="99"/>
      <c r="J11145" s="99"/>
      <c r="K11145" s="99"/>
      <c r="L11145" s="99"/>
      <c r="M11145" s="99"/>
      <c r="N11145" s="99"/>
      <c r="O11145" s="99"/>
      <c r="P11145" s="99"/>
      <c r="Q11145" s="99"/>
      <c r="R11145" s="99"/>
      <c r="S11145" s="102">
        <v>1.0</v>
      </c>
      <c r="T11145" s="102">
        <v>1.0</v>
      </c>
      <c r="U11145" s="102" t="s">
        <v>7558</v>
      </c>
      <c r="V11145" s="102" t="s">
        <v>7559</v>
      </c>
      <c r="W11145" s="102" t="s">
        <v>54</v>
      </c>
      <c r="X11145" s="102" t="s">
        <v>7560</v>
      </c>
      <c r="Y11145" s="101" t="s">
        <v>18</v>
      </c>
    </row>
    <row r="11146">
      <c r="A11146" s="103" t="s">
        <v>63</v>
      </c>
      <c r="B11146" s="99"/>
      <c r="C11146" s="100" t="s">
        <v>21079</v>
      </c>
      <c r="D11146" s="101" t="s">
        <v>122</v>
      </c>
      <c r="E11146" s="101" t="s">
        <v>5819</v>
      </c>
      <c r="F11146" s="99"/>
      <c r="G11146" s="99"/>
      <c r="H11146" s="99"/>
      <c r="I11146" s="99"/>
      <c r="J11146" s="99"/>
      <c r="K11146" s="99"/>
      <c r="L11146" s="99"/>
      <c r="M11146" s="99"/>
      <c r="N11146" s="99"/>
      <c r="O11146" s="99"/>
      <c r="P11146" s="99"/>
      <c r="Q11146" s="99"/>
      <c r="R11146" s="99"/>
      <c r="S11146" s="102">
        <v>1.0</v>
      </c>
      <c r="T11146" s="102">
        <v>1.0</v>
      </c>
      <c r="U11146" s="102" t="s">
        <v>7558</v>
      </c>
      <c r="V11146" s="102" t="s">
        <v>7559</v>
      </c>
      <c r="W11146" s="102" t="s">
        <v>54</v>
      </c>
      <c r="X11146" s="102" t="s">
        <v>7560</v>
      </c>
      <c r="Y11146" s="101" t="s">
        <v>18</v>
      </c>
    </row>
    <row r="11147">
      <c r="A11147" s="103" t="s">
        <v>24</v>
      </c>
      <c r="B11147" s="99"/>
      <c r="C11147" s="100" t="s">
        <v>5820</v>
      </c>
      <c r="D11147" s="101" t="s">
        <v>122</v>
      </c>
      <c r="E11147" s="101" t="s">
        <v>5821</v>
      </c>
      <c r="F11147" s="99"/>
      <c r="G11147" s="99"/>
      <c r="H11147" s="99"/>
      <c r="I11147" s="99"/>
      <c r="J11147" s="99"/>
      <c r="K11147" s="99"/>
      <c r="L11147" s="99"/>
      <c r="M11147" s="99"/>
      <c r="N11147" s="99"/>
      <c r="O11147" s="99"/>
      <c r="P11147" s="99"/>
      <c r="Q11147" s="99"/>
      <c r="R11147" s="99"/>
      <c r="S11147" s="102">
        <v>1.0</v>
      </c>
      <c r="T11147" s="102">
        <v>1.0</v>
      </c>
      <c r="U11147" s="102" t="s">
        <v>7558</v>
      </c>
      <c r="V11147" s="102" t="s">
        <v>7559</v>
      </c>
      <c r="W11147" s="102" t="s">
        <v>54</v>
      </c>
      <c r="X11147" s="102" t="s">
        <v>7560</v>
      </c>
      <c r="Y11147" s="101" t="s">
        <v>18</v>
      </c>
    </row>
    <row r="11148">
      <c r="A11148" s="98" t="s">
        <v>64</v>
      </c>
      <c r="B11148" s="99"/>
      <c r="C11148" s="100" t="s">
        <v>21080</v>
      </c>
      <c r="D11148" s="101" t="s">
        <v>122</v>
      </c>
      <c r="E11148" s="101" t="s">
        <v>21081</v>
      </c>
      <c r="F11148" s="99"/>
      <c r="G11148" s="99"/>
      <c r="H11148" s="99"/>
      <c r="I11148" s="99"/>
      <c r="J11148" s="99"/>
      <c r="K11148" s="99"/>
      <c r="L11148" s="99"/>
      <c r="M11148" s="99"/>
      <c r="N11148" s="99"/>
      <c r="O11148" s="99"/>
      <c r="P11148" s="99"/>
      <c r="Q11148" s="99"/>
      <c r="R11148" s="99"/>
      <c r="S11148" s="102">
        <v>1.0</v>
      </c>
      <c r="T11148" s="102">
        <v>1.0</v>
      </c>
      <c r="U11148" s="102" t="s">
        <v>7558</v>
      </c>
      <c r="V11148" s="102" t="s">
        <v>7559</v>
      </c>
      <c r="W11148" s="102" t="s">
        <v>54</v>
      </c>
      <c r="X11148" s="102" t="s">
        <v>7560</v>
      </c>
      <c r="Y11148" s="101" t="s">
        <v>18</v>
      </c>
    </row>
    <row r="11149">
      <c r="A11149" s="98" t="s">
        <v>93</v>
      </c>
      <c r="B11149" s="99"/>
      <c r="C11149" s="100" t="s">
        <v>21082</v>
      </c>
      <c r="D11149" s="101" t="s">
        <v>135</v>
      </c>
      <c r="E11149" s="101" t="s">
        <v>21083</v>
      </c>
      <c r="F11149" s="99"/>
      <c r="G11149" s="99"/>
      <c r="H11149" s="99"/>
      <c r="I11149" s="99"/>
      <c r="J11149" s="99"/>
      <c r="K11149" s="99"/>
      <c r="L11149" s="99"/>
      <c r="M11149" s="99"/>
      <c r="N11149" s="99"/>
      <c r="O11149" s="99"/>
      <c r="P11149" s="99"/>
      <c r="Q11149" s="99"/>
      <c r="R11149" s="99"/>
      <c r="S11149" s="100">
        <v>1.0</v>
      </c>
      <c r="T11149" s="100">
        <v>1.0</v>
      </c>
      <c r="U11149" s="101" t="s">
        <v>7558</v>
      </c>
      <c r="V11149" s="101" t="s">
        <v>7559</v>
      </c>
      <c r="W11149" s="101" t="s">
        <v>54</v>
      </c>
      <c r="X11149" s="101" t="s">
        <v>7560</v>
      </c>
      <c r="Y11149" s="101" t="s">
        <v>18</v>
      </c>
    </row>
    <row r="11150">
      <c r="A11150" s="98" t="s">
        <v>64</v>
      </c>
      <c r="B11150" s="99"/>
      <c r="C11150" s="100" t="s">
        <v>21084</v>
      </c>
      <c r="D11150" s="101" t="s">
        <v>825</v>
      </c>
      <c r="E11150" s="101" t="s">
        <v>21085</v>
      </c>
      <c r="F11150" s="99"/>
      <c r="G11150" s="99"/>
      <c r="H11150" s="99"/>
      <c r="I11150" s="99"/>
      <c r="J11150" s="99"/>
      <c r="K11150" s="99"/>
      <c r="L11150" s="99"/>
      <c r="M11150" s="99"/>
      <c r="N11150" s="99"/>
      <c r="O11150" s="99"/>
      <c r="P11150" s="99"/>
      <c r="Q11150" s="99"/>
      <c r="R11150" s="99"/>
      <c r="S11150" s="102">
        <v>1.0</v>
      </c>
      <c r="T11150" s="102">
        <v>1.0</v>
      </c>
      <c r="U11150" s="102" t="s">
        <v>7558</v>
      </c>
      <c r="V11150" s="102" t="s">
        <v>7559</v>
      </c>
      <c r="W11150" s="102" t="s">
        <v>54</v>
      </c>
      <c r="X11150" s="102" t="s">
        <v>7560</v>
      </c>
      <c r="Y11150" s="101" t="s">
        <v>18</v>
      </c>
    </row>
    <row r="11151">
      <c r="A11151" s="98" t="s">
        <v>23</v>
      </c>
      <c r="B11151" s="99"/>
      <c r="C11151" s="100" t="s">
        <v>21086</v>
      </c>
      <c r="D11151" s="101" t="s">
        <v>122</v>
      </c>
      <c r="E11151" s="101" t="s">
        <v>21087</v>
      </c>
      <c r="F11151" s="99"/>
      <c r="G11151" s="99"/>
      <c r="H11151" s="99"/>
      <c r="I11151" s="99"/>
      <c r="J11151" s="99"/>
      <c r="K11151" s="99"/>
      <c r="L11151" s="99"/>
      <c r="M11151" s="99"/>
      <c r="N11151" s="99"/>
      <c r="O11151" s="99"/>
      <c r="P11151" s="99"/>
      <c r="Q11151" s="99"/>
      <c r="R11151" s="99"/>
      <c r="S11151" s="102">
        <v>1.0</v>
      </c>
      <c r="T11151" s="102">
        <v>1.0</v>
      </c>
      <c r="U11151" s="102" t="s">
        <v>7558</v>
      </c>
      <c r="V11151" s="102" t="s">
        <v>7559</v>
      </c>
      <c r="W11151" s="102" t="s">
        <v>54</v>
      </c>
      <c r="X11151" s="102" t="s">
        <v>7560</v>
      </c>
      <c r="Y11151" s="101" t="s">
        <v>18</v>
      </c>
    </row>
    <row r="11152">
      <c r="A11152" s="98" t="s">
        <v>93</v>
      </c>
      <c r="B11152" s="99"/>
      <c r="C11152" s="100" t="s">
        <v>21088</v>
      </c>
      <c r="D11152" s="101" t="s">
        <v>122</v>
      </c>
      <c r="E11152" s="101" t="s">
        <v>21089</v>
      </c>
      <c r="F11152" s="99"/>
      <c r="G11152" s="99"/>
      <c r="H11152" s="99"/>
      <c r="I11152" s="99"/>
      <c r="J11152" s="99"/>
      <c r="K11152" s="99"/>
      <c r="L11152" s="99"/>
      <c r="M11152" s="99"/>
      <c r="N11152" s="99"/>
      <c r="O11152" s="99"/>
      <c r="P11152" s="99"/>
      <c r="Q11152" s="99"/>
      <c r="R11152" s="99"/>
      <c r="S11152" s="102">
        <v>1.0</v>
      </c>
      <c r="T11152" s="102">
        <v>1.0</v>
      </c>
      <c r="U11152" s="102" t="s">
        <v>7558</v>
      </c>
      <c r="V11152" s="102" t="s">
        <v>7559</v>
      </c>
      <c r="W11152" s="102" t="s">
        <v>54</v>
      </c>
      <c r="X11152" s="102" t="s">
        <v>7560</v>
      </c>
      <c r="Y11152" s="101" t="s">
        <v>18</v>
      </c>
    </row>
    <row r="11153">
      <c r="A11153" s="98" t="s">
        <v>64</v>
      </c>
      <c r="B11153" s="99"/>
      <c r="C11153" s="100" t="s">
        <v>21090</v>
      </c>
      <c r="D11153" s="101" t="s">
        <v>122</v>
      </c>
      <c r="E11153" s="101" t="s">
        <v>21091</v>
      </c>
      <c r="F11153" s="99"/>
      <c r="G11153" s="99"/>
      <c r="H11153" s="99"/>
      <c r="I11153" s="99"/>
      <c r="J11153" s="99"/>
      <c r="K11153" s="99"/>
      <c r="L11153" s="99"/>
      <c r="M11153" s="99"/>
      <c r="N11153" s="99"/>
      <c r="O11153" s="99"/>
      <c r="P11153" s="99"/>
      <c r="Q11153" s="99"/>
      <c r="R11153" s="99"/>
      <c r="S11153" s="102">
        <v>1.0</v>
      </c>
      <c r="T11153" s="102">
        <v>1.0</v>
      </c>
      <c r="U11153" s="102" t="s">
        <v>7558</v>
      </c>
      <c r="V11153" s="102" t="s">
        <v>7559</v>
      </c>
      <c r="W11153" s="102" t="s">
        <v>54</v>
      </c>
      <c r="X11153" s="102" t="s">
        <v>7560</v>
      </c>
      <c r="Y11153" s="101" t="s">
        <v>18</v>
      </c>
    </row>
    <row r="11154">
      <c r="A11154" s="98" t="s">
        <v>38</v>
      </c>
      <c r="B11154" s="99"/>
      <c r="C11154" s="100" t="s">
        <v>21092</v>
      </c>
      <c r="D11154" s="101" t="s">
        <v>135</v>
      </c>
      <c r="E11154" s="101" t="s">
        <v>21093</v>
      </c>
      <c r="F11154" s="99"/>
      <c r="G11154" s="99"/>
      <c r="H11154" s="99"/>
      <c r="I11154" s="99"/>
      <c r="J11154" s="99"/>
      <c r="K11154" s="99"/>
      <c r="L11154" s="99"/>
      <c r="M11154" s="99"/>
      <c r="N11154" s="99"/>
      <c r="O11154" s="99"/>
      <c r="P11154" s="99"/>
      <c r="Q11154" s="99"/>
      <c r="R11154" s="99"/>
      <c r="S11154" s="100">
        <v>1.0</v>
      </c>
      <c r="T11154" s="100">
        <v>1.0</v>
      </c>
      <c r="U11154" s="101" t="s">
        <v>7558</v>
      </c>
      <c r="V11154" s="101" t="s">
        <v>7559</v>
      </c>
      <c r="W11154" s="101" t="s">
        <v>55</v>
      </c>
      <c r="X11154" s="101" t="s">
        <v>7560</v>
      </c>
      <c r="Y11154" s="101" t="s">
        <v>20</v>
      </c>
    </row>
    <row r="11155">
      <c r="A11155" s="98" t="s">
        <v>93</v>
      </c>
      <c r="B11155" s="99"/>
      <c r="C11155" s="100" t="s">
        <v>21094</v>
      </c>
      <c r="D11155" s="101" t="s">
        <v>135</v>
      </c>
      <c r="E11155" s="101" t="s">
        <v>21095</v>
      </c>
      <c r="F11155" s="99"/>
      <c r="G11155" s="99"/>
      <c r="H11155" s="99"/>
      <c r="I11155" s="99"/>
      <c r="J11155" s="99"/>
      <c r="K11155" s="99"/>
      <c r="L11155" s="99"/>
      <c r="M11155" s="99"/>
      <c r="N11155" s="99"/>
      <c r="O11155" s="99"/>
      <c r="P11155" s="99"/>
      <c r="Q11155" s="99"/>
      <c r="R11155" s="99"/>
      <c r="S11155" s="100">
        <v>1.0</v>
      </c>
      <c r="T11155" s="100">
        <v>1.0</v>
      </c>
      <c r="U11155" s="101" t="s">
        <v>7558</v>
      </c>
      <c r="V11155" s="101" t="s">
        <v>7559</v>
      </c>
      <c r="W11155" s="101" t="s">
        <v>55</v>
      </c>
      <c r="X11155" s="101" t="s">
        <v>7560</v>
      </c>
      <c r="Y11155" s="101" t="s">
        <v>20</v>
      </c>
    </row>
    <row r="11156">
      <c r="A11156" s="98" t="s">
        <v>93</v>
      </c>
      <c r="B11156" s="99"/>
      <c r="C11156" s="100" t="s">
        <v>21096</v>
      </c>
      <c r="D11156" s="101" t="s">
        <v>122</v>
      </c>
      <c r="E11156" s="101" t="s">
        <v>21097</v>
      </c>
      <c r="F11156" s="99"/>
      <c r="G11156" s="99"/>
      <c r="H11156" s="99"/>
      <c r="I11156" s="99"/>
      <c r="J11156" s="99"/>
      <c r="K11156" s="99"/>
      <c r="L11156" s="99"/>
      <c r="M11156" s="99"/>
      <c r="N11156" s="99"/>
      <c r="O11156" s="99"/>
      <c r="P11156" s="99"/>
      <c r="Q11156" s="99"/>
      <c r="R11156" s="99"/>
      <c r="S11156" s="100">
        <v>1.0</v>
      </c>
      <c r="T11156" s="100">
        <v>1.0</v>
      </c>
      <c r="U11156" s="101" t="s">
        <v>7558</v>
      </c>
      <c r="V11156" s="101" t="s">
        <v>7559</v>
      </c>
      <c r="W11156" s="101" t="s">
        <v>55</v>
      </c>
      <c r="X11156" s="101" t="s">
        <v>7560</v>
      </c>
      <c r="Y11156" s="101" t="s">
        <v>20</v>
      </c>
    </row>
    <row r="11157">
      <c r="A11157" s="98" t="s">
        <v>80</v>
      </c>
      <c r="B11157" s="99"/>
      <c r="C11157" s="100" t="s">
        <v>21098</v>
      </c>
      <c r="D11157" s="101" t="s">
        <v>122</v>
      </c>
      <c r="E11157" s="101" t="s">
        <v>21099</v>
      </c>
      <c r="F11157" s="99"/>
      <c r="G11157" s="99"/>
      <c r="H11157" s="99"/>
      <c r="I11157" s="99"/>
      <c r="J11157" s="99"/>
      <c r="K11157" s="99"/>
      <c r="L11157" s="99"/>
      <c r="M11157" s="99"/>
      <c r="N11157" s="99"/>
      <c r="O11157" s="99"/>
      <c r="P11157" s="99"/>
      <c r="Q11157" s="99"/>
      <c r="R11157" s="99"/>
      <c r="S11157" s="102">
        <v>1.0</v>
      </c>
      <c r="T11157" s="102">
        <v>1.0</v>
      </c>
      <c r="U11157" s="102" t="s">
        <v>7558</v>
      </c>
      <c r="V11157" s="102" t="s">
        <v>7559</v>
      </c>
      <c r="W11157" s="102" t="s">
        <v>54</v>
      </c>
      <c r="X11157" s="102" t="s">
        <v>7560</v>
      </c>
      <c r="Y11157" s="101" t="s">
        <v>18</v>
      </c>
    </row>
    <row r="11158">
      <c r="A11158" s="98" t="s">
        <v>77</v>
      </c>
      <c r="B11158" s="99"/>
      <c r="C11158" s="100" t="s">
        <v>21100</v>
      </c>
      <c r="D11158" s="101" t="s">
        <v>135</v>
      </c>
      <c r="E11158" s="101" t="s">
        <v>21101</v>
      </c>
      <c r="F11158" s="99"/>
      <c r="G11158" s="99"/>
      <c r="H11158" s="99"/>
      <c r="I11158" s="99"/>
      <c r="J11158" s="99"/>
      <c r="K11158" s="99"/>
      <c r="L11158" s="99"/>
      <c r="M11158" s="99"/>
      <c r="N11158" s="99"/>
      <c r="O11158" s="99"/>
      <c r="P11158" s="99"/>
      <c r="Q11158" s="99"/>
      <c r="R11158" s="99"/>
      <c r="S11158" s="100">
        <v>1.0</v>
      </c>
      <c r="T11158" s="100">
        <v>1.0</v>
      </c>
      <c r="U11158" s="101" t="s">
        <v>7558</v>
      </c>
      <c r="V11158" s="101" t="s">
        <v>7559</v>
      </c>
      <c r="W11158" s="101" t="s">
        <v>54</v>
      </c>
      <c r="X11158" s="101" t="s">
        <v>7560</v>
      </c>
      <c r="Y11158" s="101" t="s">
        <v>18</v>
      </c>
    </row>
    <row r="11159">
      <c r="A11159" s="98" t="s">
        <v>77</v>
      </c>
      <c r="B11159" s="99"/>
      <c r="C11159" s="100" t="s">
        <v>21102</v>
      </c>
      <c r="D11159" s="101" t="s">
        <v>122</v>
      </c>
      <c r="E11159" s="101" t="s">
        <v>21103</v>
      </c>
      <c r="F11159" s="99"/>
      <c r="G11159" s="99"/>
      <c r="H11159" s="99"/>
      <c r="I11159" s="99"/>
      <c r="J11159" s="99"/>
      <c r="K11159" s="99"/>
      <c r="L11159" s="99"/>
      <c r="M11159" s="99"/>
      <c r="N11159" s="99"/>
      <c r="O11159" s="99"/>
      <c r="P11159" s="99"/>
      <c r="Q11159" s="99"/>
      <c r="R11159" s="99"/>
      <c r="S11159" s="102">
        <v>1.0</v>
      </c>
      <c r="T11159" s="102">
        <v>1.0</v>
      </c>
      <c r="U11159" s="102" t="s">
        <v>7558</v>
      </c>
      <c r="V11159" s="102" t="s">
        <v>7559</v>
      </c>
      <c r="W11159" s="102" t="s">
        <v>54</v>
      </c>
      <c r="X11159" s="102" t="s">
        <v>7560</v>
      </c>
      <c r="Y11159" s="101" t="s">
        <v>18</v>
      </c>
    </row>
    <row r="11160">
      <c r="A11160" s="98" t="s">
        <v>64</v>
      </c>
      <c r="B11160" s="99"/>
      <c r="C11160" s="100" t="s">
        <v>21104</v>
      </c>
      <c r="D11160" s="101" t="s">
        <v>128</v>
      </c>
      <c r="E11160" s="101" t="s">
        <v>21105</v>
      </c>
      <c r="F11160" s="99"/>
      <c r="G11160" s="99"/>
      <c r="H11160" s="99"/>
      <c r="I11160" s="99"/>
      <c r="J11160" s="99"/>
      <c r="K11160" s="99"/>
      <c r="L11160" s="99"/>
      <c r="M11160" s="99"/>
      <c r="N11160" s="99"/>
      <c r="O11160" s="99"/>
      <c r="P11160" s="99"/>
      <c r="Q11160" s="99"/>
      <c r="R11160" s="99"/>
      <c r="S11160" s="102">
        <v>1.0</v>
      </c>
      <c r="T11160" s="102">
        <v>1.0</v>
      </c>
      <c r="U11160" s="102" t="s">
        <v>7558</v>
      </c>
      <c r="V11160" s="102" t="s">
        <v>7559</v>
      </c>
      <c r="W11160" s="102" t="s">
        <v>54</v>
      </c>
      <c r="X11160" s="102" t="s">
        <v>7560</v>
      </c>
      <c r="Y11160" s="101" t="s">
        <v>12</v>
      </c>
    </row>
    <row r="11161">
      <c r="A11161" s="98" t="s">
        <v>77</v>
      </c>
      <c r="B11161" s="99"/>
      <c r="C11161" s="100" t="s">
        <v>21106</v>
      </c>
      <c r="D11161" s="101" t="s">
        <v>158</v>
      </c>
      <c r="E11161" s="101" t="s">
        <v>21107</v>
      </c>
      <c r="F11161" s="99"/>
      <c r="G11161" s="99"/>
      <c r="H11161" s="99"/>
      <c r="I11161" s="99"/>
      <c r="J11161" s="99"/>
      <c r="K11161" s="99"/>
      <c r="L11161" s="99"/>
      <c r="M11161" s="99"/>
      <c r="N11161" s="99"/>
      <c r="O11161" s="99"/>
      <c r="P11161" s="99"/>
      <c r="Q11161" s="99"/>
      <c r="R11161" s="99"/>
      <c r="S11161" s="100">
        <v>1.0</v>
      </c>
      <c r="T11161" s="100">
        <v>1.0</v>
      </c>
      <c r="U11161" s="101" t="s">
        <v>7558</v>
      </c>
      <c r="V11161" s="101" t="s">
        <v>7559</v>
      </c>
      <c r="W11161" s="101" t="s">
        <v>54</v>
      </c>
      <c r="X11161" s="101" t="s">
        <v>7560</v>
      </c>
      <c r="Y11161" s="101" t="s">
        <v>18</v>
      </c>
    </row>
    <row r="11162">
      <c r="A11162" s="103" t="s">
        <v>63</v>
      </c>
      <c r="B11162" s="99"/>
      <c r="C11162" s="100" t="s">
        <v>21108</v>
      </c>
      <c r="D11162" s="101" t="s">
        <v>825</v>
      </c>
      <c r="E11162" s="101" t="s">
        <v>21109</v>
      </c>
      <c r="F11162" s="99"/>
      <c r="G11162" s="99"/>
      <c r="H11162" s="99"/>
      <c r="I11162" s="99"/>
      <c r="J11162" s="99"/>
      <c r="K11162" s="99"/>
      <c r="L11162" s="99"/>
      <c r="M11162" s="99"/>
      <c r="N11162" s="99"/>
      <c r="O11162" s="99"/>
      <c r="P11162" s="99"/>
      <c r="Q11162" s="99"/>
      <c r="R11162" s="99"/>
      <c r="S11162" s="102">
        <v>1.0</v>
      </c>
      <c r="T11162" s="102">
        <v>1.0</v>
      </c>
      <c r="U11162" s="102" t="s">
        <v>7558</v>
      </c>
      <c r="V11162" s="102" t="s">
        <v>7559</v>
      </c>
      <c r="W11162" s="102" t="s">
        <v>54</v>
      </c>
      <c r="X11162" s="102" t="s">
        <v>7560</v>
      </c>
      <c r="Y11162" s="101" t="s">
        <v>18</v>
      </c>
    </row>
    <row r="11163">
      <c r="A11163" s="98" t="s">
        <v>64</v>
      </c>
      <c r="B11163" s="99"/>
      <c r="C11163" s="100" t="s">
        <v>21110</v>
      </c>
      <c r="D11163" s="101" t="s">
        <v>122</v>
      </c>
      <c r="E11163" s="101" t="s">
        <v>21111</v>
      </c>
      <c r="F11163" s="99"/>
      <c r="G11163" s="99"/>
      <c r="H11163" s="99"/>
      <c r="I11163" s="99"/>
      <c r="J11163" s="99"/>
      <c r="K11163" s="99"/>
      <c r="L11163" s="99"/>
      <c r="M11163" s="99"/>
      <c r="N11163" s="99"/>
      <c r="O11163" s="99"/>
      <c r="P11163" s="99"/>
      <c r="Q11163" s="99"/>
      <c r="R11163" s="99"/>
      <c r="S11163" s="102">
        <v>1.0</v>
      </c>
      <c r="T11163" s="102">
        <v>1.0</v>
      </c>
      <c r="U11163" s="102" t="s">
        <v>7558</v>
      </c>
      <c r="V11163" s="102" t="s">
        <v>7559</v>
      </c>
      <c r="W11163" s="102" t="s">
        <v>54</v>
      </c>
      <c r="X11163" s="102" t="s">
        <v>7560</v>
      </c>
      <c r="Y11163" s="101" t="s">
        <v>18</v>
      </c>
    </row>
    <row r="11164">
      <c r="A11164" s="98" t="s">
        <v>67</v>
      </c>
      <c r="B11164" s="99"/>
      <c r="C11164" s="100" t="s">
        <v>21112</v>
      </c>
      <c r="D11164" s="101" t="s">
        <v>122</v>
      </c>
      <c r="E11164" s="101" t="s">
        <v>21113</v>
      </c>
      <c r="F11164" s="99"/>
      <c r="G11164" s="99"/>
      <c r="H11164" s="99"/>
      <c r="I11164" s="99"/>
      <c r="J11164" s="99"/>
      <c r="K11164" s="99"/>
      <c r="L11164" s="99"/>
      <c r="M11164" s="99"/>
      <c r="N11164" s="99"/>
      <c r="O11164" s="99"/>
      <c r="P11164" s="99"/>
      <c r="Q11164" s="99"/>
      <c r="R11164" s="99"/>
      <c r="S11164" s="102">
        <v>1.0</v>
      </c>
      <c r="T11164" s="102">
        <v>1.0</v>
      </c>
      <c r="U11164" s="102" t="s">
        <v>7558</v>
      </c>
      <c r="V11164" s="102" t="s">
        <v>7559</v>
      </c>
      <c r="W11164" s="102" t="s">
        <v>54</v>
      </c>
      <c r="X11164" s="102" t="s">
        <v>7560</v>
      </c>
      <c r="Y11164" s="101" t="s">
        <v>18</v>
      </c>
    </row>
    <row r="11165">
      <c r="A11165" s="98" t="s">
        <v>93</v>
      </c>
      <c r="B11165" s="99"/>
      <c r="C11165" s="100" t="s">
        <v>21114</v>
      </c>
      <c r="D11165" s="101" t="s">
        <v>471</v>
      </c>
      <c r="E11165" s="101" t="s">
        <v>21115</v>
      </c>
      <c r="F11165" s="99"/>
      <c r="G11165" s="99"/>
      <c r="H11165" s="99"/>
      <c r="I11165" s="99"/>
      <c r="J11165" s="99"/>
      <c r="K11165" s="99"/>
      <c r="L11165" s="99"/>
      <c r="M11165" s="99"/>
      <c r="N11165" s="99"/>
      <c r="O11165" s="99"/>
      <c r="P11165" s="99"/>
      <c r="Q11165" s="99"/>
      <c r="R11165" s="99"/>
      <c r="S11165" s="100">
        <v>1.0</v>
      </c>
      <c r="T11165" s="100">
        <v>1.0</v>
      </c>
      <c r="U11165" s="101" t="s">
        <v>7558</v>
      </c>
      <c r="V11165" s="101" t="s">
        <v>7559</v>
      </c>
      <c r="W11165" s="101" t="s">
        <v>54</v>
      </c>
      <c r="X11165" s="101" t="s">
        <v>7560</v>
      </c>
      <c r="Y11165" s="101" t="s">
        <v>18</v>
      </c>
    </row>
    <row r="11166">
      <c r="A11166" s="98" t="s">
        <v>77</v>
      </c>
      <c r="B11166" s="99"/>
      <c r="C11166" s="100" t="s">
        <v>21116</v>
      </c>
      <c r="D11166" s="101" t="s">
        <v>135</v>
      </c>
      <c r="E11166" s="101" t="s">
        <v>21117</v>
      </c>
      <c r="F11166" s="99"/>
      <c r="G11166" s="99"/>
      <c r="H11166" s="99"/>
      <c r="I11166" s="99"/>
      <c r="J11166" s="99"/>
      <c r="K11166" s="99"/>
      <c r="L11166" s="99"/>
      <c r="M11166" s="99"/>
      <c r="N11166" s="99"/>
      <c r="O11166" s="99"/>
      <c r="P11166" s="99"/>
      <c r="Q11166" s="99"/>
      <c r="R11166" s="99"/>
      <c r="S11166" s="100">
        <v>1.0</v>
      </c>
      <c r="T11166" s="100">
        <v>1.0</v>
      </c>
      <c r="U11166" s="101" t="s">
        <v>7558</v>
      </c>
      <c r="V11166" s="101" t="s">
        <v>7559</v>
      </c>
      <c r="W11166" s="101" t="s">
        <v>54</v>
      </c>
      <c r="X11166" s="101" t="s">
        <v>7560</v>
      </c>
      <c r="Y11166" s="101" t="s">
        <v>18</v>
      </c>
    </row>
    <row r="11167">
      <c r="A11167" s="98" t="s">
        <v>64</v>
      </c>
      <c r="B11167" s="99"/>
      <c r="C11167" s="100" t="s">
        <v>21118</v>
      </c>
      <c r="D11167" s="101" t="s">
        <v>151</v>
      </c>
      <c r="E11167" s="101" t="s">
        <v>21119</v>
      </c>
      <c r="F11167" s="99"/>
      <c r="G11167" s="99"/>
      <c r="H11167" s="99"/>
      <c r="I11167" s="99"/>
      <c r="J11167" s="99"/>
      <c r="K11167" s="99"/>
      <c r="L11167" s="99"/>
      <c r="M11167" s="99"/>
      <c r="N11167" s="99"/>
      <c r="O11167" s="99"/>
      <c r="P11167" s="99"/>
      <c r="Q11167" s="99"/>
      <c r="R11167" s="99"/>
      <c r="S11167" s="102">
        <v>0.0</v>
      </c>
      <c r="T11167" s="102"/>
      <c r="U11167" s="102"/>
      <c r="V11167" s="102"/>
      <c r="W11167" s="102"/>
      <c r="X11167" s="102"/>
      <c r="Y11167" s="101" t="s">
        <v>12</v>
      </c>
    </row>
    <row r="11168">
      <c r="A11168" s="98" t="s">
        <v>64</v>
      </c>
      <c r="B11168" s="99"/>
      <c r="C11168" s="100" t="s">
        <v>21120</v>
      </c>
      <c r="D11168" s="101" t="s">
        <v>122</v>
      </c>
      <c r="E11168" s="101" t="s">
        <v>21121</v>
      </c>
      <c r="F11168" s="99"/>
      <c r="G11168" s="99"/>
      <c r="H11168" s="99"/>
      <c r="I11168" s="99"/>
      <c r="J11168" s="99"/>
      <c r="K11168" s="99"/>
      <c r="L11168" s="99"/>
      <c r="M11168" s="99"/>
      <c r="N11168" s="99"/>
      <c r="O11168" s="99"/>
      <c r="P11168" s="99"/>
      <c r="Q11168" s="99"/>
      <c r="R11168" s="99"/>
      <c r="S11168" s="102">
        <v>1.0</v>
      </c>
      <c r="T11168" s="102">
        <v>1.0</v>
      </c>
      <c r="U11168" s="102" t="s">
        <v>7558</v>
      </c>
      <c r="V11168" s="102" t="s">
        <v>7559</v>
      </c>
      <c r="W11168" s="102" t="s">
        <v>54</v>
      </c>
      <c r="X11168" s="102" t="s">
        <v>7560</v>
      </c>
      <c r="Y11168" s="101" t="s">
        <v>18</v>
      </c>
    </row>
    <row r="11169">
      <c r="A11169" s="98" t="s">
        <v>64</v>
      </c>
      <c r="B11169" s="99"/>
      <c r="C11169" s="100" t="s">
        <v>21122</v>
      </c>
      <c r="D11169" s="101" t="s">
        <v>122</v>
      </c>
      <c r="E11169" s="101" t="s">
        <v>21123</v>
      </c>
      <c r="F11169" s="99"/>
      <c r="G11169" s="99"/>
      <c r="H11169" s="99"/>
      <c r="I11169" s="99"/>
      <c r="J11169" s="99"/>
      <c r="K11169" s="99"/>
      <c r="L11169" s="99"/>
      <c r="M11169" s="99"/>
      <c r="N11169" s="99"/>
      <c r="O11169" s="99"/>
      <c r="P11169" s="99"/>
      <c r="Q11169" s="99"/>
      <c r="R11169" s="99"/>
      <c r="S11169" s="102">
        <v>1.0</v>
      </c>
      <c r="T11169" s="102">
        <v>1.0</v>
      </c>
      <c r="U11169" s="102" t="s">
        <v>7558</v>
      </c>
      <c r="V11169" s="102" t="s">
        <v>7559</v>
      </c>
      <c r="W11169" s="102" t="s">
        <v>54</v>
      </c>
      <c r="X11169" s="102" t="s">
        <v>7560</v>
      </c>
      <c r="Y11169" s="101" t="s">
        <v>18</v>
      </c>
    </row>
    <row r="11170">
      <c r="A11170" s="103" t="s">
        <v>63</v>
      </c>
      <c r="B11170" s="99"/>
      <c r="C11170" s="100" t="s">
        <v>21124</v>
      </c>
      <c r="D11170" s="101" t="s">
        <v>151</v>
      </c>
      <c r="E11170" s="101" t="s">
        <v>5849</v>
      </c>
      <c r="F11170" s="99"/>
      <c r="G11170" s="99"/>
      <c r="H11170" s="99"/>
      <c r="I11170" s="99"/>
      <c r="J11170" s="99"/>
      <c r="K11170" s="99"/>
      <c r="L11170" s="99"/>
      <c r="M11170" s="99"/>
      <c r="N11170" s="99"/>
      <c r="O11170" s="99"/>
      <c r="P11170" s="99"/>
      <c r="Q11170" s="99"/>
      <c r="R11170" s="99"/>
      <c r="S11170" s="102">
        <v>1.0</v>
      </c>
      <c r="T11170" s="102">
        <v>1.0</v>
      </c>
      <c r="U11170" s="102" t="s">
        <v>7558</v>
      </c>
      <c r="V11170" s="102" t="s">
        <v>7559</v>
      </c>
      <c r="W11170" s="102" t="s">
        <v>54</v>
      </c>
      <c r="X11170" s="102" t="s">
        <v>7591</v>
      </c>
      <c r="Y11170" s="101" t="s">
        <v>12</v>
      </c>
      <c r="Z11170" s="33">
        <v>1.0</v>
      </c>
    </row>
    <row r="11171">
      <c r="A11171" s="98" t="s">
        <v>83</v>
      </c>
      <c r="B11171" s="99"/>
      <c r="C11171" s="100" t="s">
        <v>21125</v>
      </c>
      <c r="D11171" s="101" t="s">
        <v>825</v>
      </c>
      <c r="E11171" s="101" t="s">
        <v>21126</v>
      </c>
      <c r="F11171" s="99"/>
      <c r="G11171" s="99"/>
      <c r="H11171" s="99"/>
      <c r="I11171" s="99"/>
      <c r="J11171" s="99"/>
      <c r="K11171" s="99"/>
      <c r="L11171" s="99"/>
      <c r="M11171" s="99"/>
      <c r="N11171" s="99"/>
      <c r="O11171" s="99"/>
      <c r="P11171" s="99"/>
      <c r="Q11171" s="99"/>
      <c r="R11171" s="99"/>
      <c r="S11171" s="102">
        <v>1.0</v>
      </c>
      <c r="T11171" s="102">
        <v>1.0</v>
      </c>
      <c r="U11171" s="102" t="s">
        <v>7558</v>
      </c>
      <c r="V11171" s="102" t="s">
        <v>7559</v>
      </c>
      <c r="W11171" s="102" t="s">
        <v>54</v>
      </c>
      <c r="X11171" s="102" t="s">
        <v>7560</v>
      </c>
      <c r="Y11171" s="101" t="s">
        <v>18</v>
      </c>
    </row>
    <row r="11172">
      <c r="A11172" s="98" t="s">
        <v>33</v>
      </c>
      <c r="B11172" s="99"/>
      <c r="C11172" s="100" t="s">
        <v>21127</v>
      </c>
      <c r="D11172" s="101" t="s">
        <v>825</v>
      </c>
      <c r="E11172" s="101" t="s">
        <v>21128</v>
      </c>
      <c r="F11172" s="99"/>
      <c r="G11172" s="99"/>
      <c r="H11172" s="99"/>
      <c r="I11172" s="99"/>
      <c r="J11172" s="99"/>
      <c r="K11172" s="99"/>
      <c r="L11172" s="99"/>
      <c r="M11172" s="99"/>
      <c r="N11172" s="99"/>
      <c r="O11172" s="99"/>
      <c r="P11172" s="99"/>
      <c r="Q11172" s="99"/>
      <c r="R11172" s="99"/>
      <c r="S11172" s="102">
        <v>1.0</v>
      </c>
      <c r="T11172" s="102">
        <v>1.0</v>
      </c>
      <c r="U11172" s="102" t="s">
        <v>7558</v>
      </c>
      <c r="V11172" s="102" t="s">
        <v>7559</v>
      </c>
      <c r="W11172" s="102" t="s">
        <v>54</v>
      </c>
      <c r="X11172" s="102" t="s">
        <v>7591</v>
      </c>
      <c r="Y11172" s="101" t="s">
        <v>18</v>
      </c>
      <c r="Z11172" s="33" t="s">
        <v>8204</v>
      </c>
    </row>
    <row r="11173">
      <c r="A11173" s="103" t="s">
        <v>63</v>
      </c>
      <c r="B11173" s="99"/>
      <c r="C11173" s="100" t="s">
        <v>21129</v>
      </c>
      <c r="D11173" s="101" t="s">
        <v>151</v>
      </c>
      <c r="E11173" s="101" t="s">
        <v>21130</v>
      </c>
      <c r="F11173" s="99"/>
      <c r="G11173" s="99"/>
      <c r="H11173" s="99"/>
      <c r="I11173" s="99"/>
      <c r="J11173" s="99"/>
      <c r="K11173" s="99"/>
      <c r="L11173" s="99"/>
      <c r="M11173" s="99"/>
      <c r="N11173" s="99"/>
      <c r="O11173" s="99"/>
      <c r="P11173" s="99"/>
      <c r="Q11173" s="99"/>
      <c r="R11173" s="99"/>
      <c r="S11173" s="102">
        <v>1.0</v>
      </c>
      <c r="T11173" s="102">
        <v>0.0</v>
      </c>
      <c r="U11173" s="102" t="s">
        <v>7558</v>
      </c>
      <c r="V11173" s="102" t="s">
        <v>7559</v>
      </c>
      <c r="W11173" s="102" t="s">
        <v>54</v>
      </c>
      <c r="X11173" s="102" t="s">
        <v>7560</v>
      </c>
      <c r="Y11173" s="101" t="s">
        <v>12</v>
      </c>
    </row>
    <row r="11174">
      <c r="A11174" s="98" t="s">
        <v>64</v>
      </c>
      <c r="B11174" s="99"/>
      <c r="C11174" s="100" t="s">
        <v>21131</v>
      </c>
      <c r="D11174" s="101" t="s">
        <v>471</v>
      </c>
      <c r="E11174" s="101" t="s">
        <v>21132</v>
      </c>
      <c r="F11174" s="99"/>
      <c r="G11174" s="99"/>
      <c r="H11174" s="99"/>
      <c r="I11174" s="99"/>
      <c r="J11174" s="99"/>
      <c r="K11174" s="99"/>
      <c r="L11174" s="99"/>
      <c r="M11174" s="99"/>
      <c r="N11174" s="99"/>
      <c r="O11174" s="99"/>
      <c r="P11174" s="99"/>
      <c r="Q11174" s="99"/>
      <c r="R11174" s="99"/>
      <c r="S11174" s="100">
        <v>1.0</v>
      </c>
      <c r="T11174" s="100">
        <v>1.0</v>
      </c>
      <c r="U11174" s="101" t="s">
        <v>7558</v>
      </c>
      <c r="V11174" s="101" t="s">
        <v>7559</v>
      </c>
      <c r="W11174" s="101" t="s">
        <v>55</v>
      </c>
      <c r="X11174" s="101" t="s">
        <v>7560</v>
      </c>
      <c r="Y11174" s="101" t="s">
        <v>20</v>
      </c>
    </row>
    <row r="11175">
      <c r="A11175" s="98" t="s">
        <v>64</v>
      </c>
      <c r="B11175" s="99"/>
      <c r="C11175" s="100" t="s">
        <v>21133</v>
      </c>
      <c r="D11175" s="101" t="s">
        <v>191</v>
      </c>
      <c r="E11175" s="101" t="s">
        <v>21134</v>
      </c>
      <c r="F11175" s="99"/>
      <c r="G11175" s="99"/>
      <c r="H11175" s="99"/>
      <c r="I11175" s="99"/>
      <c r="J11175" s="99"/>
      <c r="K11175" s="99"/>
      <c r="L11175" s="99"/>
      <c r="M11175" s="99"/>
      <c r="N11175" s="99"/>
      <c r="O11175" s="99"/>
      <c r="P11175" s="99"/>
      <c r="Q11175" s="99"/>
      <c r="R11175" s="99"/>
      <c r="S11175" s="100">
        <v>1.0</v>
      </c>
      <c r="T11175" s="100">
        <v>1.0</v>
      </c>
      <c r="U11175" s="101" t="s">
        <v>7558</v>
      </c>
      <c r="V11175" s="101" t="s">
        <v>7559</v>
      </c>
      <c r="W11175" s="101" t="s">
        <v>54</v>
      </c>
      <c r="X11175" s="101" t="s">
        <v>7560</v>
      </c>
      <c r="Y11175" s="101" t="s">
        <v>18</v>
      </c>
    </row>
    <row r="11176">
      <c r="A11176" s="98" t="s">
        <v>64</v>
      </c>
      <c r="B11176" s="99"/>
      <c r="C11176" s="100" t="s">
        <v>21135</v>
      </c>
      <c r="D11176" s="101" t="s">
        <v>135</v>
      </c>
      <c r="E11176" s="101" t="s">
        <v>21136</v>
      </c>
      <c r="F11176" s="99"/>
      <c r="G11176" s="99"/>
      <c r="H11176" s="99"/>
      <c r="I11176" s="99"/>
      <c r="J11176" s="99"/>
      <c r="K11176" s="99"/>
      <c r="L11176" s="99"/>
      <c r="M11176" s="99"/>
      <c r="N11176" s="99"/>
      <c r="O11176" s="99"/>
      <c r="P11176" s="99"/>
      <c r="Q11176" s="99"/>
      <c r="R11176" s="99"/>
      <c r="S11176" s="100">
        <v>1.0</v>
      </c>
      <c r="T11176" s="100">
        <v>1.0</v>
      </c>
      <c r="U11176" s="101" t="s">
        <v>7558</v>
      </c>
      <c r="V11176" s="101" t="s">
        <v>7559</v>
      </c>
      <c r="W11176" s="101" t="s">
        <v>54</v>
      </c>
      <c r="X11176" s="101" t="s">
        <v>7560</v>
      </c>
      <c r="Y11176" s="101" t="s">
        <v>18</v>
      </c>
    </row>
    <row r="11177">
      <c r="A11177" s="98" t="s">
        <v>64</v>
      </c>
      <c r="B11177" s="99"/>
      <c r="C11177" s="100" t="s">
        <v>21137</v>
      </c>
      <c r="D11177" s="101" t="s">
        <v>122</v>
      </c>
      <c r="E11177" s="101" t="s">
        <v>21138</v>
      </c>
      <c r="F11177" s="99"/>
      <c r="G11177" s="99"/>
      <c r="H11177" s="99"/>
      <c r="I11177" s="99"/>
      <c r="J11177" s="99"/>
      <c r="K11177" s="99"/>
      <c r="L11177" s="99"/>
      <c r="M11177" s="99"/>
      <c r="N11177" s="99"/>
      <c r="O11177" s="99"/>
      <c r="P11177" s="99"/>
      <c r="Q11177" s="99"/>
      <c r="R11177" s="99"/>
      <c r="S11177" s="102">
        <v>1.0</v>
      </c>
      <c r="T11177" s="102">
        <v>1.0</v>
      </c>
      <c r="U11177" s="102" t="s">
        <v>7558</v>
      </c>
      <c r="V11177" s="102" t="s">
        <v>7559</v>
      </c>
      <c r="W11177" s="102" t="s">
        <v>54</v>
      </c>
      <c r="X11177" s="102" t="s">
        <v>7560</v>
      </c>
      <c r="Y11177" s="101" t="s">
        <v>18</v>
      </c>
    </row>
    <row r="11178">
      <c r="A11178" s="98" t="s">
        <v>81</v>
      </c>
      <c r="B11178" s="99"/>
      <c r="C11178" s="100" t="s">
        <v>21139</v>
      </c>
      <c r="D11178" s="101" t="s">
        <v>135</v>
      </c>
      <c r="E11178" s="101" t="s">
        <v>21140</v>
      </c>
      <c r="F11178" s="99"/>
      <c r="G11178" s="99"/>
      <c r="H11178" s="99"/>
      <c r="I11178" s="99"/>
      <c r="J11178" s="99"/>
      <c r="K11178" s="99"/>
      <c r="L11178" s="99"/>
      <c r="M11178" s="99"/>
      <c r="N11178" s="99"/>
      <c r="O11178" s="99"/>
      <c r="P11178" s="99"/>
      <c r="Q11178" s="99"/>
      <c r="R11178" s="99"/>
      <c r="S11178" s="100">
        <v>1.0</v>
      </c>
      <c r="T11178" s="100">
        <v>1.0</v>
      </c>
      <c r="U11178" s="101" t="s">
        <v>7558</v>
      </c>
      <c r="V11178" s="101" t="s">
        <v>7559</v>
      </c>
      <c r="W11178" s="101" t="s">
        <v>54</v>
      </c>
      <c r="X11178" s="101" t="s">
        <v>7560</v>
      </c>
      <c r="Y11178" s="101" t="s">
        <v>18</v>
      </c>
    </row>
    <row r="11179">
      <c r="A11179" s="98" t="s">
        <v>67</v>
      </c>
      <c r="B11179" s="99"/>
      <c r="C11179" s="100" t="s">
        <v>21141</v>
      </c>
      <c r="D11179" s="101" t="s">
        <v>135</v>
      </c>
      <c r="E11179" s="101" t="s">
        <v>21142</v>
      </c>
      <c r="F11179" s="99"/>
      <c r="G11179" s="99"/>
      <c r="H11179" s="99"/>
      <c r="I11179" s="99"/>
      <c r="J11179" s="99"/>
      <c r="K11179" s="99"/>
      <c r="L11179" s="99"/>
      <c r="M11179" s="99"/>
      <c r="N11179" s="99"/>
      <c r="O11179" s="99"/>
      <c r="P11179" s="99"/>
      <c r="Q11179" s="99"/>
      <c r="R11179" s="99"/>
      <c r="S11179" s="100">
        <v>1.0</v>
      </c>
      <c r="T11179" s="100">
        <v>1.0</v>
      </c>
      <c r="U11179" s="101" t="s">
        <v>7558</v>
      </c>
      <c r="V11179" s="101" t="s">
        <v>7559</v>
      </c>
      <c r="W11179" s="101" t="s">
        <v>54</v>
      </c>
      <c r="X11179" s="101" t="s">
        <v>7560</v>
      </c>
      <c r="Y11179" s="101" t="s">
        <v>18</v>
      </c>
    </row>
    <row r="11180">
      <c r="A11180" s="98" t="s">
        <v>64</v>
      </c>
      <c r="B11180" s="99"/>
      <c r="C11180" s="100" t="s">
        <v>21143</v>
      </c>
      <c r="D11180" s="101" t="s">
        <v>122</v>
      </c>
      <c r="E11180" s="101" t="s">
        <v>21144</v>
      </c>
      <c r="F11180" s="99"/>
      <c r="G11180" s="99"/>
      <c r="H11180" s="99"/>
      <c r="I11180" s="99"/>
      <c r="J11180" s="99"/>
      <c r="K11180" s="99"/>
      <c r="L11180" s="99"/>
      <c r="M11180" s="99"/>
      <c r="N11180" s="99"/>
      <c r="O11180" s="99"/>
      <c r="P11180" s="99"/>
      <c r="Q11180" s="99"/>
      <c r="R11180" s="99"/>
      <c r="S11180" s="102">
        <v>1.0</v>
      </c>
      <c r="T11180" s="102">
        <v>1.0</v>
      </c>
      <c r="U11180" s="102" t="s">
        <v>7558</v>
      </c>
      <c r="V11180" s="102" t="s">
        <v>7559</v>
      </c>
      <c r="W11180" s="102" t="s">
        <v>54</v>
      </c>
      <c r="X11180" s="102" t="s">
        <v>7560</v>
      </c>
      <c r="Y11180" s="101" t="s">
        <v>18</v>
      </c>
    </row>
    <row r="11181">
      <c r="A11181" s="103" t="s">
        <v>63</v>
      </c>
      <c r="B11181" s="99"/>
      <c r="C11181" s="100" t="s">
        <v>6036</v>
      </c>
      <c r="D11181" s="101" t="s">
        <v>122</v>
      </c>
      <c r="E11181" s="101" t="s">
        <v>6037</v>
      </c>
      <c r="F11181" s="99"/>
      <c r="G11181" s="99"/>
      <c r="H11181" s="99"/>
      <c r="I11181" s="99"/>
      <c r="J11181" s="99"/>
      <c r="K11181" s="99"/>
      <c r="L11181" s="99"/>
      <c r="M11181" s="99"/>
      <c r="N11181" s="99"/>
      <c r="O11181" s="99"/>
      <c r="P11181" s="99"/>
      <c r="Q11181" s="99"/>
      <c r="R11181" s="99"/>
      <c r="S11181" s="102">
        <v>1.0</v>
      </c>
      <c r="T11181" s="102">
        <v>1.0</v>
      </c>
      <c r="U11181" s="102" t="s">
        <v>7558</v>
      </c>
      <c r="V11181" s="102" t="s">
        <v>7559</v>
      </c>
      <c r="W11181" s="102" t="s">
        <v>54</v>
      </c>
      <c r="X11181" s="102" t="s">
        <v>7560</v>
      </c>
      <c r="Y11181" s="101" t="s">
        <v>18</v>
      </c>
    </row>
    <row r="11182">
      <c r="A11182" s="98" t="s">
        <v>83</v>
      </c>
      <c r="B11182" s="99"/>
      <c r="C11182" s="100" t="s">
        <v>21145</v>
      </c>
      <c r="D11182" s="101" t="s">
        <v>158</v>
      </c>
      <c r="E11182" s="101" t="s">
        <v>21146</v>
      </c>
      <c r="F11182" s="99"/>
      <c r="G11182" s="99"/>
      <c r="H11182" s="99"/>
      <c r="I11182" s="99"/>
      <c r="J11182" s="99"/>
      <c r="K11182" s="99"/>
      <c r="L11182" s="99"/>
      <c r="M11182" s="99"/>
      <c r="N11182" s="99"/>
      <c r="O11182" s="99"/>
      <c r="P11182" s="99"/>
      <c r="Q11182" s="99"/>
      <c r="R11182" s="99"/>
      <c r="S11182" s="100">
        <v>1.0</v>
      </c>
      <c r="T11182" s="100">
        <v>1.0</v>
      </c>
      <c r="U11182" s="101" t="s">
        <v>7558</v>
      </c>
      <c r="V11182" s="101" t="s">
        <v>7559</v>
      </c>
      <c r="W11182" s="101" t="s">
        <v>54</v>
      </c>
      <c r="X11182" s="101" t="s">
        <v>7560</v>
      </c>
      <c r="Y11182" s="101" t="s">
        <v>18</v>
      </c>
    </row>
    <row r="11183">
      <c r="A11183" s="98" t="s">
        <v>64</v>
      </c>
      <c r="B11183" s="99"/>
      <c r="C11183" s="100" t="s">
        <v>21147</v>
      </c>
      <c r="D11183" s="101" t="s">
        <v>135</v>
      </c>
      <c r="E11183" s="101" t="s">
        <v>21148</v>
      </c>
      <c r="F11183" s="99"/>
      <c r="G11183" s="99"/>
      <c r="H11183" s="99"/>
      <c r="I11183" s="99"/>
      <c r="J11183" s="99"/>
      <c r="K11183" s="99"/>
      <c r="L11183" s="99"/>
      <c r="M11183" s="99"/>
      <c r="N11183" s="99"/>
      <c r="O11183" s="99"/>
      <c r="P11183" s="99"/>
      <c r="Q11183" s="99"/>
      <c r="R11183" s="99"/>
      <c r="S11183" s="100">
        <v>1.0</v>
      </c>
      <c r="T11183" s="100">
        <v>1.0</v>
      </c>
      <c r="U11183" s="101" t="s">
        <v>7558</v>
      </c>
      <c r="V11183" s="101" t="s">
        <v>7559</v>
      </c>
      <c r="W11183" s="101" t="s">
        <v>54</v>
      </c>
      <c r="X11183" s="101" t="s">
        <v>7560</v>
      </c>
      <c r="Y11183" s="101" t="s">
        <v>18</v>
      </c>
    </row>
    <row r="11184">
      <c r="A11184" s="98" t="s">
        <v>82</v>
      </c>
      <c r="B11184" s="99"/>
      <c r="C11184" s="100" t="s">
        <v>21149</v>
      </c>
      <c r="D11184" s="101" t="s">
        <v>135</v>
      </c>
      <c r="E11184" s="101" t="s">
        <v>21150</v>
      </c>
      <c r="F11184" s="99"/>
      <c r="G11184" s="99"/>
      <c r="H11184" s="99"/>
      <c r="I11184" s="99"/>
      <c r="J11184" s="99"/>
      <c r="K11184" s="99"/>
      <c r="L11184" s="99"/>
      <c r="M11184" s="99"/>
      <c r="N11184" s="99"/>
      <c r="O11184" s="99"/>
      <c r="P11184" s="99"/>
      <c r="Q11184" s="99"/>
      <c r="R11184" s="99"/>
      <c r="S11184" s="100">
        <v>1.0</v>
      </c>
      <c r="T11184" s="100">
        <v>1.0</v>
      </c>
      <c r="U11184" s="101" t="s">
        <v>7558</v>
      </c>
      <c r="V11184" s="101" t="s">
        <v>7559</v>
      </c>
      <c r="W11184" s="101" t="s">
        <v>54</v>
      </c>
      <c r="X11184" s="101" t="s">
        <v>7560</v>
      </c>
      <c r="Y11184" s="101" t="s">
        <v>18</v>
      </c>
    </row>
    <row r="11185">
      <c r="A11185" s="98" t="s">
        <v>93</v>
      </c>
      <c r="B11185" s="99"/>
      <c r="C11185" s="100" t="s">
        <v>21151</v>
      </c>
      <c r="D11185" s="101" t="s">
        <v>122</v>
      </c>
      <c r="E11185" s="101" t="s">
        <v>21152</v>
      </c>
      <c r="F11185" s="99"/>
      <c r="G11185" s="99"/>
      <c r="H11185" s="99"/>
      <c r="I11185" s="99"/>
      <c r="J11185" s="99"/>
      <c r="K11185" s="99"/>
      <c r="L11185" s="99"/>
      <c r="M11185" s="99"/>
      <c r="N11185" s="99"/>
      <c r="O11185" s="99"/>
      <c r="P11185" s="99"/>
      <c r="Q11185" s="99"/>
      <c r="R11185" s="99"/>
      <c r="S11185" s="102">
        <v>1.0</v>
      </c>
      <c r="T11185" s="102">
        <v>1.0</v>
      </c>
      <c r="U11185" s="102" t="s">
        <v>7558</v>
      </c>
      <c r="V11185" s="102" t="s">
        <v>7559</v>
      </c>
      <c r="W11185" s="102" t="s">
        <v>54</v>
      </c>
      <c r="X11185" s="102" t="s">
        <v>7560</v>
      </c>
      <c r="Y11185" s="101" t="s">
        <v>18</v>
      </c>
    </row>
    <row r="11186">
      <c r="A11186" s="103" t="s">
        <v>13</v>
      </c>
      <c r="B11186" s="99"/>
      <c r="C11186" s="100" t="s">
        <v>21153</v>
      </c>
      <c r="D11186" s="101" t="s">
        <v>122</v>
      </c>
      <c r="E11186" s="101" t="s">
        <v>21154</v>
      </c>
      <c r="F11186" s="99"/>
      <c r="G11186" s="99"/>
      <c r="H11186" s="99"/>
      <c r="I11186" s="99"/>
      <c r="J11186" s="99"/>
      <c r="K11186" s="99"/>
      <c r="L11186" s="99"/>
      <c r="M11186" s="99"/>
      <c r="N11186" s="99"/>
      <c r="O11186" s="99"/>
      <c r="P11186" s="99"/>
      <c r="Q11186" s="99"/>
      <c r="R11186" s="99"/>
      <c r="S11186" s="102">
        <v>1.0</v>
      </c>
      <c r="T11186" s="102">
        <v>1.0</v>
      </c>
      <c r="U11186" s="102" t="s">
        <v>7558</v>
      </c>
      <c r="V11186" s="102" t="s">
        <v>7559</v>
      </c>
      <c r="W11186" s="102" t="s">
        <v>54</v>
      </c>
      <c r="X11186" s="102" t="s">
        <v>7560</v>
      </c>
      <c r="Y11186" s="101" t="s">
        <v>18</v>
      </c>
    </row>
    <row r="11187">
      <c r="A11187" s="98" t="s">
        <v>80</v>
      </c>
      <c r="B11187" s="99"/>
      <c r="C11187" s="100" t="s">
        <v>21155</v>
      </c>
      <c r="D11187" s="101" t="s">
        <v>122</v>
      </c>
      <c r="E11187" s="101" t="s">
        <v>21156</v>
      </c>
      <c r="F11187" s="99"/>
      <c r="G11187" s="99"/>
      <c r="H11187" s="99"/>
      <c r="I11187" s="99"/>
      <c r="J11187" s="99"/>
      <c r="K11187" s="99"/>
      <c r="L11187" s="99"/>
      <c r="M11187" s="99"/>
      <c r="N11187" s="99"/>
      <c r="O11187" s="99"/>
      <c r="P11187" s="99"/>
      <c r="Q11187" s="99"/>
      <c r="R11187" s="99"/>
      <c r="S11187" s="102">
        <v>1.0</v>
      </c>
      <c r="T11187" s="102">
        <v>1.0</v>
      </c>
      <c r="U11187" s="102" t="s">
        <v>7558</v>
      </c>
      <c r="V11187" s="102" t="s">
        <v>7559</v>
      </c>
      <c r="W11187" s="102" t="s">
        <v>54</v>
      </c>
      <c r="X11187" s="102" t="s">
        <v>7560</v>
      </c>
      <c r="Y11187" s="101" t="s">
        <v>18</v>
      </c>
    </row>
    <row r="11188">
      <c r="A11188" s="98" t="s">
        <v>93</v>
      </c>
      <c r="B11188" s="99"/>
      <c r="C11188" s="100" t="s">
        <v>21157</v>
      </c>
      <c r="D11188" s="101" t="s">
        <v>122</v>
      </c>
      <c r="E11188" s="101" t="s">
        <v>21158</v>
      </c>
      <c r="F11188" s="99"/>
      <c r="G11188" s="99"/>
      <c r="H11188" s="99"/>
      <c r="I11188" s="99"/>
      <c r="J11188" s="99"/>
      <c r="K11188" s="99"/>
      <c r="L11188" s="99"/>
      <c r="M11188" s="99"/>
      <c r="N11188" s="99"/>
      <c r="O11188" s="99"/>
      <c r="P11188" s="99"/>
      <c r="Q11188" s="99"/>
      <c r="R11188" s="99"/>
      <c r="S11188" s="102">
        <v>1.0</v>
      </c>
      <c r="T11188" s="102">
        <v>1.0</v>
      </c>
      <c r="U11188" s="102" t="s">
        <v>7558</v>
      </c>
      <c r="V11188" s="102" t="s">
        <v>7559</v>
      </c>
      <c r="W11188" s="102" t="s">
        <v>54</v>
      </c>
      <c r="X11188" s="102" t="s">
        <v>7560</v>
      </c>
      <c r="Y11188" s="101" t="s">
        <v>18</v>
      </c>
    </row>
    <row r="11189">
      <c r="A11189" s="98" t="s">
        <v>23</v>
      </c>
      <c r="B11189" s="99"/>
      <c r="C11189" s="100" t="s">
        <v>21159</v>
      </c>
      <c r="D11189" s="101" t="s">
        <v>471</v>
      </c>
      <c r="E11189" s="101" t="s">
        <v>21160</v>
      </c>
      <c r="F11189" s="99"/>
      <c r="G11189" s="99"/>
      <c r="H11189" s="99"/>
      <c r="I11189" s="99"/>
      <c r="J11189" s="99"/>
      <c r="K11189" s="99"/>
      <c r="L11189" s="99"/>
      <c r="M11189" s="99"/>
      <c r="N11189" s="99"/>
      <c r="O11189" s="99"/>
      <c r="P11189" s="99"/>
      <c r="Q11189" s="99"/>
      <c r="R11189" s="99"/>
      <c r="S11189" s="100">
        <v>1.0</v>
      </c>
      <c r="T11189" s="100">
        <v>1.0</v>
      </c>
      <c r="U11189" s="101" t="s">
        <v>7558</v>
      </c>
      <c r="V11189" s="101" t="s">
        <v>7559</v>
      </c>
      <c r="W11189" s="101" t="s">
        <v>54</v>
      </c>
      <c r="X11189" s="101" t="s">
        <v>7560</v>
      </c>
      <c r="Y11189" s="101" t="s">
        <v>18</v>
      </c>
    </row>
    <row r="11190">
      <c r="A11190" s="103" t="s">
        <v>63</v>
      </c>
      <c r="B11190" s="99"/>
      <c r="C11190" s="100" t="s">
        <v>21161</v>
      </c>
      <c r="D11190" s="101" t="s">
        <v>122</v>
      </c>
      <c r="E11190" s="101" t="s">
        <v>21162</v>
      </c>
      <c r="F11190" s="99"/>
      <c r="G11190" s="99"/>
      <c r="H11190" s="99"/>
      <c r="I11190" s="99"/>
      <c r="J11190" s="99"/>
      <c r="K11190" s="99"/>
      <c r="L11190" s="99"/>
      <c r="M11190" s="99"/>
      <c r="N11190" s="99"/>
      <c r="O11190" s="99"/>
      <c r="P11190" s="99"/>
      <c r="Q11190" s="99"/>
      <c r="R11190" s="99"/>
      <c r="S11190" s="102">
        <v>1.0</v>
      </c>
      <c r="T11190" s="102">
        <v>1.0</v>
      </c>
      <c r="U11190" s="102" t="s">
        <v>7558</v>
      </c>
      <c r="V11190" s="102" t="s">
        <v>7559</v>
      </c>
      <c r="W11190" s="102" t="s">
        <v>54</v>
      </c>
      <c r="X11190" s="102" t="s">
        <v>7560</v>
      </c>
      <c r="Y11190" s="101" t="s">
        <v>18</v>
      </c>
    </row>
    <row r="11191">
      <c r="A11191" s="98" t="s">
        <v>64</v>
      </c>
      <c r="B11191" s="99"/>
      <c r="C11191" s="100" t="s">
        <v>21163</v>
      </c>
      <c r="D11191" s="101" t="s">
        <v>122</v>
      </c>
      <c r="E11191" s="101" t="s">
        <v>21164</v>
      </c>
      <c r="F11191" s="99"/>
      <c r="G11191" s="99"/>
      <c r="H11191" s="99"/>
      <c r="I11191" s="99"/>
      <c r="J11191" s="99"/>
      <c r="K11191" s="99"/>
      <c r="L11191" s="99"/>
      <c r="M11191" s="99"/>
      <c r="N11191" s="99"/>
      <c r="O11191" s="99"/>
      <c r="P11191" s="99"/>
      <c r="Q11191" s="99"/>
      <c r="R11191" s="99"/>
      <c r="S11191" s="102">
        <v>1.0</v>
      </c>
      <c r="T11191" s="102">
        <v>1.0</v>
      </c>
      <c r="U11191" s="102" t="s">
        <v>7558</v>
      </c>
      <c r="V11191" s="102" t="s">
        <v>7559</v>
      </c>
      <c r="W11191" s="102" t="s">
        <v>54</v>
      </c>
      <c r="X11191" s="102" t="s">
        <v>7560</v>
      </c>
      <c r="Y11191" s="101" t="s">
        <v>18</v>
      </c>
    </row>
    <row r="11192">
      <c r="A11192" s="103" t="s">
        <v>87</v>
      </c>
      <c r="B11192" s="99"/>
      <c r="C11192" s="100" t="s">
        <v>21165</v>
      </c>
      <c r="D11192" s="101" t="s">
        <v>158</v>
      </c>
      <c r="E11192" s="101" t="s">
        <v>21166</v>
      </c>
      <c r="F11192" s="99"/>
      <c r="G11192" s="99"/>
      <c r="H11192" s="99"/>
      <c r="I11192" s="99"/>
      <c r="J11192" s="99"/>
      <c r="K11192" s="99"/>
      <c r="L11192" s="99"/>
      <c r="M11192" s="99"/>
      <c r="N11192" s="99"/>
      <c r="O11192" s="99"/>
      <c r="P11192" s="99"/>
      <c r="Q11192" s="99"/>
      <c r="R11192" s="99"/>
      <c r="S11192" s="100">
        <v>1.0</v>
      </c>
      <c r="T11192" s="100">
        <v>1.0</v>
      </c>
      <c r="U11192" s="101" t="s">
        <v>7558</v>
      </c>
      <c r="V11192" s="101" t="s">
        <v>7559</v>
      </c>
      <c r="W11192" s="101" t="s">
        <v>54</v>
      </c>
      <c r="X11192" s="101" t="s">
        <v>7560</v>
      </c>
      <c r="Y11192" s="101" t="s">
        <v>18</v>
      </c>
    </row>
    <row r="11193">
      <c r="A11193" s="103" t="s">
        <v>63</v>
      </c>
      <c r="B11193" s="99"/>
      <c r="C11193" s="100" t="s">
        <v>21167</v>
      </c>
      <c r="D11193" s="101" t="s">
        <v>128</v>
      </c>
      <c r="E11193" s="101" t="s">
        <v>21168</v>
      </c>
      <c r="F11193" s="99"/>
      <c r="G11193" s="99"/>
      <c r="H11193" s="99"/>
      <c r="I11193" s="99"/>
      <c r="J11193" s="99"/>
      <c r="K11193" s="99"/>
      <c r="L11193" s="99"/>
      <c r="M11193" s="99"/>
      <c r="N11193" s="99"/>
      <c r="O11193" s="99"/>
      <c r="P11193" s="99"/>
      <c r="Q11193" s="99"/>
      <c r="R11193" s="99"/>
      <c r="S11193" s="102">
        <v>1.0</v>
      </c>
      <c r="T11193" s="102">
        <v>1.0</v>
      </c>
      <c r="U11193" s="102" t="s">
        <v>7558</v>
      </c>
      <c r="V11193" s="102" t="s">
        <v>7559</v>
      </c>
      <c r="W11193" s="102" t="s">
        <v>54</v>
      </c>
      <c r="X11193" s="102" t="s">
        <v>7560</v>
      </c>
      <c r="Y11193" s="101" t="s">
        <v>12</v>
      </c>
    </row>
    <row r="11194">
      <c r="A11194" s="103" t="s">
        <v>13</v>
      </c>
      <c r="B11194" s="99"/>
      <c r="C11194" s="100" t="s">
        <v>21169</v>
      </c>
      <c r="D11194" s="101" t="s">
        <v>825</v>
      </c>
      <c r="E11194" s="101" t="s">
        <v>21170</v>
      </c>
      <c r="F11194" s="99"/>
      <c r="G11194" s="99"/>
      <c r="H11194" s="99"/>
      <c r="I11194" s="99"/>
      <c r="J11194" s="99"/>
      <c r="K11194" s="99"/>
      <c r="L11194" s="99"/>
      <c r="M11194" s="99"/>
      <c r="N11194" s="99"/>
      <c r="O11194" s="99"/>
      <c r="P11194" s="99"/>
      <c r="Q11194" s="99"/>
      <c r="R11194" s="99"/>
      <c r="S11194" s="102">
        <v>1.0</v>
      </c>
      <c r="T11194" s="102">
        <v>1.0</v>
      </c>
      <c r="U11194" s="102" t="s">
        <v>7558</v>
      </c>
      <c r="V11194" s="102" t="s">
        <v>7559</v>
      </c>
      <c r="W11194" s="102" t="s">
        <v>54</v>
      </c>
      <c r="X11194" s="102" t="s">
        <v>7560</v>
      </c>
      <c r="Y11194" s="101" t="s">
        <v>18</v>
      </c>
    </row>
    <row r="11195">
      <c r="A11195" s="98" t="s">
        <v>64</v>
      </c>
      <c r="B11195" s="99"/>
      <c r="C11195" s="100" t="s">
        <v>21171</v>
      </c>
      <c r="D11195" s="101" t="s">
        <v>122</v>
      </c>
      <c r="E11195" s="101" t="s">
        <v>21172</v>
      </c>
      <c r="F11195" s="99"/>
      <c r="G11195" s="99"/>
      <c r="H11195" s="99"/>
      <c r="I11195" s="99"/>
      <c r="J11195" s="99"/>
      <c r="K11195" s="99"/>
      <c r="L11195" s="99"/>
      <c r="M11195" s="99"/>
      <c r="N11195" s="99"/>
      <c r="O11195" s="99"/>
      <c r="P11195" s="99"/>
      <c r="Q11195" s="99"/>
      <c r="R11195" s="99"/>
      <c r="S11195" s="102">
        <v>1.0</v>
      </c>
      <c r="T11195" s="102">
        <v>1.0</v>
      </c>
      <c r="U11195" s="102" t="s">
        <v>7558</v>
      </c>
      <c r="V11195" s="102" t="s">
        <v>7559</v>
      </c>
      <c r="W11195" s="102" t="s">
        <v>54</v>
      </c>
      <c r="X11195" s="102" t="s">
        <v>7560</v>
      </c>
      <c r="Y11195" s="101" t="s">
        <v>18</v>
      </c>
    </row>
    <row r="11196">
      <c r="A11196" s="98" t="s">
        <v>67</v>
      </c>
      <c r="B11196" s="99"/>
      <c r="C11196" s="100" t="s">
        <v>21173</v>
      </c>
      <c r="D11196" s="101" t="s">
        <v>151</v>
      </c>
      <c r="E11196" s="101" t="s">
        <v>21174</v>
      </c>
      <c r="F11196" s="99"/>
      <c r="G11196" s="99"/>
      <c r="H11196" s="99"/>
      <c r="I11196" s="99"/>
      <c r="J11196" s="99"/>
      <c r="K11196" s="99"/>
      <c r="L11196" s="99"/>
      <c r="M11196" s="99"/>
      <c r="N11196" s="99"/>
      <c r="O11196" s="99"/>
      <c r="P11196" s="99"/>
      <c r="Q11196" s="99"/>
      <c r="R11196" s="99"/>
      <c r="S11196" s="102">
        <v>1.0</v>
      </c>
      <c r="T11196" s="102">
        <v>1.0</v>
      </c>
      <c r="U11196" s="102" t="s">
        <v>7558</v>
      </c>
      <c r="V11196" s="102" t="s">
        <v>7559</v>
      </c>
      <c r="W11196" s="102" t="s">
        <v>54</v>
      </c>
      <c r="X11196" s="102" t="s">
        <v>7591</v>
      </c>
      <c r="Y11196" s="101" t="s">
        <v>12</v>
      </c>
      <c r="Z11196" s="33" t="s">
        <v>8204</v>
      </c>
    </row>
    <row r="11197">
      <c r="A11197" s="98" t="s">
        <v>81</v>
      </c>
      <c r="B11197" s="99"/>
      <c r="C11197" s="100" t="s">
        <v>21175</v>
      </c>
      <c r="D11197" s="101" t="s">
        <v>135</v>
      </c>
      <c r="E11197" s="101" t="s">
        <v>6041</v>
      </c>
      <c r="F11197" s="99"/>
      <c r="G11197" s="99"/>
      <c r="H11197" s="99"/>
      <c r="I11197" s="99"/>
      <c r="J11197" s="99"/>
      <c r="K11197" s="99"/>
      <c r="L11197" s="99"/>
      <c r="M11197" s="99"/>
      <c r="N11197" s="99"/>
      <c r="O11197" s="99"/>
      <c r="P11197" s="99"/>
      <c r="Q11197" s="99"/>
      <c r="R11197" s="99"/>
      <c r="S11197" s="100">
        <v>1.0</v>
      </c>
      <c r="T11197" s="100">
        <v>1.0</v>
      </c>
      <c r="U11197" s="101" t="s">
        <v>7558</v>
      </c>
      <c r="V11197" s="101" t="s">
        <v>7559</v>
      </c>
      <c r="W11197" s="101" t="s">
        <v>54</v>
      </c>
      <c r="X11197" s="101" t="s">
        <v>7560</v>
      </c>
      <c r="Y11197" s="101" t="s">
        <v>18</v>
      </c>
    </row>
    <row r="11198">
      <c r="A11198" s="98" t="s">
        <v>93</v>
      </c>
      <c r="B11198" s="99"/>
      <c r="C11198" s="100" t="s">
        <v>21176</v>
      </c>
      <c r="D11198" s="101" t="s">
        <v>146</v>
      </c>
      <c r="E11198" s="101" t="s">
        <v>21177</v>
      </c>
      <c r="F11198" s="99"/>
      <c r="G11198" s="99"/>
      <c r="H11198" s="99"/>
      <c r="I11198" s="99"/>
      <c r="J11198" s="99"/>
      <c r="K11198" s="99"/>
      <c r="L11198" s="99"/>
      <c r="M11198" s="99"/>
      <c r="N11198" s="99"/>
      <c r="O11198" s="99"/>
      <c r="P11198" s="99"/>
      <c r="Q11198" s="99"/>
      <c r="R11198" s="99"/>
      <c r="S11198" s="100">
        <v>1.0</v>
      </c>
      <c r="T11198" s="100">
        <v>1.0</v>
      </c>
      <c r="U11198" s="101" t="s">
        <v>7558</v>
      </c>
      <c r="V11198" s="101" t="s">
        <v>7559</v>
      </c>
      <c r="W11198" s="101" t="s">
        <v>54</v>
      </c>
      <c r="X11198" s="101" t="s">
        <v>7560</v>
      </c>
      <c r="Y11198" s="101" t="s">
        <v>18</v>
      </c>
    </row>
    <row r="11199">
      <c r="A11199" s="98" t="s">
        <v>64</v>
      </c>
      <c r="B11199" s="99"/>
      <c r="C11199" s="100" t="s">
        <v>21178</v>
      </c>
      <c r="D11199" s="101" t="s">
        <v>122</v>
      </c>
      <c r="E11199" s="101" t="s">
        <v>21179</v>
      </c>
      <c r="F11199" s="99"/>
      <c r="G11199" s="99"/>
      <c r="H11199" s="99"/>
      <c r="I11199" s="99"/>
      <c r="J11199" s="99"/>
      <c r="K11199" s="99"/>
      <c r="L11199" s="99"/>
      <c r="M11199" s="99"/>
      <c r="N11199" s="99"/>
      <c r="O11199" s="99"/>
      <c r="P11199" s="99"/>
      <c r="Q11199" s="99"/>
      <c r="R11199" s="99"/>
      <c r="S11199" s="102">
        <v>1.0</v>
      </c>
      <c r="T11199" s="102">
        <v>1.0</v>
      </c>
      <c r="U11199" s="102" t="s">
        <v>7558</v>
      </c>
      <c r="V11199" s="102" t="s">
        <v>7559</v>
      </c>
      <c r="W11199" s="102" t="s">
        <v>54</v>
      </c>
      <c r="X11199" s="102" t="s">
        <v>7560</v>
      </c>
      <c r="Y11199" s="101" t="s">
        <v>18</v>
      </c>
    </row>
    <row r="11200">
      <c r="A11200" s="98" t="s">
        <v>77</v>
      </c>
      <c r="B11200" s="99"/>
      <c r="C11200" s="100" t="s">
        <v>21180</v>
      </c>
      <c r="D11200" s="101" t="s">
        <v>122</v>
      </c>
      <c r="E11200" s="101" t="s">
        <v>21181</v>
      </c>
      <c r="F11200" s="99"/>
      <c r="G11200" s="99"/>
      <c r="H11200" s="99"/>
      <c r="I11200" s="99"/>
      <c r="J11200" s="99"/>
      <c r="K11200" s="99"/>
      <c r="L11200" s="99"/>
      <c r="M11200" s="99"/>
      <c r="N11200" s="99"/>
      <c r="O11200" s="99"/>
      <c r="P11200" s="99"/>
      <c r="Q11200" s="99"/>
      <c r="R11200" s="99"/>
      <c r="S11200" s="102">
        <v>1.0</v>
      </c>
      <c r="T11200" s="102">
        <v>1.0</v>
      </c>
      <c r="U11200" s="102" t="s">
        <v>7558</v>
      </c>
      <c r="V11200" s="102" t="s">
        <v>7559</v>
      </c>
      <c r="W11200" s="102" t="s">
        <v>54</v>
      </c>
      <c r="X11200" s="102" t="s">
        <v>7560</v>
      </c>
      <c r="Y11200" s="101" t="s">
        <v>18</v>
      </c>
    </row>
    <row r="11201">
      <c r="A11201" s="98" t="s">
        <v>77</v>
      </c>
      <c r="B11201" s="99"/>
      <c r="C11201" s="100" t="s">
        <v>21182</v>
      </c>
      <c r="D11201" s="101" t="s">
        <v>135</v>
      </c>
      <c r="E11201" s="101" t="s">
        <v>21183</v>
      </c>
      <c r="F11201" s="99"/>
      <c r="G11201" s="99"/>
      <c r="H11201" s="99"/>
      <c r="I11201" s="99"/>
      <c r="J11201" s="99"/>
      <c r="K11201" s="99"/>
      <c r="L11201" s="99"/>
      <c r="M11201" s="99"/>
      <c r="N11201" s="99"/>
      <c r="O11201" s="99"/>
      <c r="P11201" s="99"/>
      <c r="Q11201" s="99"/>
      <c r="R11201" s="99"/>
      <c r="S11201" s="100">
        <v>1.0</v>
      </c>
      <c r="T11201" s="100">
        <v>1.0</v>
      </c>
      <c r="U11201" s="101" t="s">
        <v>7558</v>
      </c>
      <c r="V11201" s="101" t="s">
        <v>7559</v>
      </c>
      <c r="W11201" s="101" t="s">
        <v>54</v>
      </c>
      <c r="X11201" s="101" t="s">
        <v>7560</v>
      </c>
      <c r="Y11201" s="101" t="s">
        <v>18</v>
      </c>
    </row>
    <row r="11202">
      <c r="A11202" s="103" t="s">
        <v>63</v>
      </c>
      <c r="B11202" s="99"/>
      <c r="C11202" s="100" t="s">
        <v>21184</v>
      </c>
      <c r="D11202" s="101" t="s">
        <v>122</v>
      </c>
      <c r="E11202" s="101" t="s">
        <v>21185</v>
      </c>
      <c r="F11202" s="99"/>
      <c r="G11202" s="99"/>
      <c r="H11202" s="99"/>
      <c r="I11202" s="99"/>
      <c r="J11202" s="99"/>
      <c r="K11202" s="99"/>
      <c r="L11202" s="99"/>
      <c r="M11202" s="99"/>
      <c r="N11202" s="99"/>
      <c r="O11202" s="99"/>
      <c r="P11202" s="99"/>
      <c r="Q11202" s="99"/>
      <c r="R11202" s="99"/>
      <c r="S11202" s="102">
        <v>1.0</v>
      </c>
      <c r="T11202" s="102">
        <v>1.0</v>
      </c>
      <c r="U11202" s="102" t="s">
        <v>7558</v>
      </c>
      <c r="V11202" s="102" t="s">
        <v>7559</v>
      </c>
      <c r="W11202" s="102" t="s">
        <v>54</v>
      </c>
      <c r="X11202" s="102" t="s">
        <v>7560</v>
      </c>
      <c r="Y11202" s="101" t="s">
        <v>18</v>
      </c>
    </row>
    <row r="11203">
      <c r="A11203" s="98" t="s">
        <v>93</v>
      </c>
      <c r="B11203" s="99"/>
      <c r="C11203" s="100" t="s">
        <v>21186</v>
      </c>
      <c r="D11203" s="101" t="s">
        <v>135</v>
      </c>
      <c r="E11203" s="101" t="s">
        <v>21187</v>
      </c>
      <c r="F11203" s="99"/>
      <c r="G11203" s="99"/>
      <c r="H11203" s="99"/>
      <c r="I11203" s="99"/>
      <c r="J11203" s="99"/>
      <c r="K11203" s="99"/>
      <c r="L11203" s="99"/>
      <c r="M11203" s="99"/>
      <c r="N11203" s="99"/>
      <c r="O11203" s="99"/>
      <c r="P11203" s="99"/>
      <c r="Q11203" s="99"/>
      <c r="R11203" s="99"/>
      <c r="S11203" s="100">
        <v>1.0</v>
      </c>
      <c r="T11203" s="100">
        <v>1.0</v>
      </c>
      <c r="U11203" s="101" t="s">
        <v>7558</v>
      </c>
      <c r="V11203" s="101" t="s">
        <v>7559</v>
      </c>
      <c r="W11203" s="101" t="s">
        <v>54</v>
      </c>
      <c r="X11203" s="101" t="s">
        <v>7560</v>
      </c>
      <c r="Y11203" s="101" t="s">
        <v>18</v>
      </c>
    </row>
    <row r="11204">
      <c r="A11204" s="98" t="s">
        <v>64</v>
      </c>
      <c r="B11204" s="99"/>
      <c r="C11204" s="100" t="s">
        <v>21188</v>
      </c>
      <c r="D11204" s="101" t="s">
        <v>825</v>
      </c>
      <c r="E11204" s="101" t="s">
        <v>21189</v>
      </c>
      <c r="F11204" s="99"/>
      <c r="G11204" s="99"/>
      <c r="H11204" s="99"/>
      <c r="I11204" s="99"/>
      <c r="J11204" s="99"/>
      <c r="K11204" s="99"/>
      <c r="L11204" s="99"/>
      <c r="M11204" s="99"/>
      <c r="N11204" s="99"/>
      <c r="O11204" s="99"/>
      <c r="P11204" s="99"/>
      <c r="Q11204" s="99"/>
      <c r="R11204" s="99"/>
      <c r="S11204" s="102">
        <v>1.0</v>
      </c>
      <c r="T11204" s="102">
        <v>1.0</v>
      </c>
      <c r="U11204" s="102" t="s">
        <v>7558</v>
      </c>
      <c r="V11204" s="102" t="s">
        <v>7559</v>
      </c>
      <c r="W11204" s="102" t="s">
        <v>54</v>
      </c>
      <c r="X11204" s="102" t="s">
        <v>7560</v>
      </c>
      <c r="Y11204" s="101" t="s">
        <v>18</v>
      </c>
    </row>
    <row r="11205">
      <c r="A11205" s="98" t="s">
        <v>80</v>
      </c>
      <c r="B11205" s="99"/>
      <c r="C11205" s="100" t="s">
        <v>6042</v>
      </c>
      <c r="D11205" s="101" t="s">
        <v>122</v>
      </c>
      <c r="E11205" s="101" t="s">
        <v>21190</v>
      </c>
      <c r="F11205" s="99"/>
      <c r="G11205" s="99"/>
      <c r="H11205" s="99"/>
      <c r="I11205" s="99"/>
      <c r="J11205" s="99"/>
      <c r="K11205" s="99"/>
      <c r="L11205" s="99"/>
      <c r="M11205" s="99"/>
      <c r="N11205" s="99"/>
      <c r="O11205" s="99"/>
      <c r="P11205" s="99"/>
      <c r="Q11205" s="99"/>
      <c r="R11205" s="99"/>
      <c r="S11205" s="102">
        <v>1.0</v>
      </c>
      <c r="T11205" s="102">
        <v>1.0</v>
      </c>
      <c r="U11205" s="102" t="s">
        <v>7558</v>
      </c>
      <c r="V11205" s="102" t="s">
        <v>7559</v>
      </c>
      <c r="W11205" s="102" t="s">
        <v>54</v>
      </c>
      <c r="X11205" s="102" t="s">
        <v>7560</v>
      </c>
      <c r="Y11205" s="101" t="s">
        <v>18</v>
      </c>
    </row>
    <row r="11206">
      <c r="A11206" s="98" t="s">
        <v>23</v>
      </c>
      <c r="B11206" s="99"/>
      <c r="C11206" s="100" t="s">
        <v>21191</v>
      </c>
      <c r="D11206" s="101" t="s">
        <v>135</v>
      </c>
      <c r="E11206" s="101" t="s">
        <v>21192</v>
      </c>
      <c r="F11206" s="99"/>
      <c r="G11206" s="99"/>
      <c r="H11206" s="99"/>
      <c r="I11206" s="99"/>
      <c r="J11206" s="99"/>
      <c r="K11206" s="99"/>
      <c r="L11206" s="99"/>
      <c r="M11206" s="99"/>
      <c r="N11206" s="99"/>
      <c r="O11206" s="99"/>
      <c r="P11206" s="99"/>
      <c r="Q11206" s="99"/>
      <c r="R11206" s="99"/>
      <c r="S11206" s="100">
        <v>1.0</v>
      </c>
      <c r="T11206" s="100">
        <v>1.0</v>
      </c>
      <c r="U11206" s="101" t="s">
        <v>7558</v>
      </c>
      <c r="V11206" s="101" t="s">
        <v>7559</v>
      </c>
      <c r="W11206" s="101" t="s">
        <v>54</v>
      </c>
      <c r="X11206" s="101" t="s">
        <v>7560</v>
      </c>
      <c r="Y11206" s="101" t="s">
        <v>18</v>
      </c>
    </row>
    <row r="11207">
      <c r="A11207" s="103" t="s">
        <v>24</v>
      </c>
      <c r="B11207" s="99"/>
      <c r="C11207" s="100" t="s">
        <v>21193</v>
      </c>
      <c r="D11207" s="101" t="s">
        <v>135</v>
      </c>
      <c r="E11207" s="101" t="s">
        <v>21194</v>
      </c>
      <c r="F11207" s="99"/>
      <c r="G11207" s="99"/>
      <c r="H11207" s="99"/>
      <c r="I11207" s="99"/>
      <c r="J11207" s="99"/>
      <c r="K11207" s="99"/>
      <c r="L11207" s="99"/>
      <c r="M11207" s="99"/>
      <c r="N11207" s="99"/>
      <c r="O11207" s="99"/>
      <c r="P11207" s="99"/>
      <c r="Q11207" s="99"/>
      <c r="R11207" s="99"/>
      <c r="S11207" s="100">
        <v>1.0</v>
      </c>
      <c r="T11207" s="100">
        <v>1.0</v>
      </c>
      <c r="U11207" s="101" t="s">
        <v>7558</v>
      </c>
      <c r="V11207" s="101" t="s">
        <v>7559</v>
      </c>
      <c r="W11207" s="101" t="s">
        <v>54</v>
      </c>
      <c r="X11207" s="101" t="s">
        <v>7560</v>
      </c>
      <c r="Y11207" s="101" t="s">
        <v>18</v>
      </c>
    </row>
    <row r="11208">
      <c r="A11208" s="103" t="s">
        <v>63</v>
      </c>
      <c r="B11208" s="99"/>
      <c r="C11208" s="100" t="s">
        <v>21195</v>
      </c>
      <c r="D11208" s="101" t="s">
        <v>122</v>
      </c>
      <c r="E11208" s="101" t="s">
        <v>21196</v>
      </c>
      <c r="F11208" s="99"/>
      <c r="G11208" s="99"/>
      <c r="H11208" s="99"/>
      <c r="I11208" s="99"/>
      <c r="J11208" s="99"/>
      <c r="K11208" s="99"/>
      <c r="L11208" s="99"/>
      <c r="M11208" s="99"/>
      <c r="N11208" s="99"/>
      <c r="O11208" s="99"/>
      <c r="P11208" s="99"/>
      <c r="Q11208" s="99"/>
      <c r="R11208" s="99"/>
      <c r="S11208" s="102">
        <v>1.0</v>
      </c>
      <c r="T11208" s="102">
        <v>1.0</v>
      </c>
      <c r="U11208" s="102" t="s">
        <v>7558</v>
      </c>
      <c r="V11208" s="102" t="s">
        <v>7559</v>
      </c>
      <c r="W11208" s="102" t="s">
        <v>54</v>
      </c>
      <c r="X11208" s="102" t="s">
        <v>7560</v>
      </c>
      <c r="Y11208" s="101" t="s">
        <v>18</v>
      </c>
    </row>
    <row r="11209">
      <c r="A11209" s="98" t="s">
        <v>77</v>
      </c>
      <c r="B11209" s="99"/>
      <c r="C11209" s="100" t="s">
        <v>21197</v>
      </c>
      <c r="D11209" s="101" t="s">
        <v>122</v>
      </c>
      <c r="E11209" s="101" t="s">
        <v>21198</v>
      </c>
      <c r="F11209" s="99"/>
      <c r="G11209" s="99"/>
      <c r="H11209" s="99"/>
      <c r="I11209" s="99"/>
      <c r="J11209" s="99"/>
      <c r="K11209" s="99"/>
      <c r="L11209" s="99"/>
      <c r="M11209" s="99"/>
      <c r="N11209" s="99"/>
      <c r="O11209" s="99"/>
      <c r="P11209" s="99"/>
      <c r="Q11209" s="99"/>
      <c r="R11209" s="99"/>
      <c r="S11209" s="102">
        <v>1.0</v>
      </c>
      <c r="T11209" s="102">
        <v>1.0</v>
      </c>
      <c r="U11209" s="102" t="s">
        <v>7558</v>
      </c>
      <c r="V11209" s="102" t="s">
        <v>7559</v>
      </c>
      <c r="W11209" s="102" t="s">
        <v>54</v>
      </c>
      <c r="X11209" s="102" t="s">
        <v>7560</v>
      </c>
      <c r="Y11209" s="101" t="s">
        <v>18</v>
      </c>
    </row>
    <row r="11210">
      <c r="A11210" s="98" t="s">
        <v>80</v>
      </c>
      <c r="B11210" s="99"/>
      <c r="C11210" s="100" t="s">
        <v>21199</v>
      </c>
      <c r="D11210" s="101" t="s">
        <v>135</v>
      </c>
      <c r="E11210" s="101" t="s">
        <v>21200</v>
      </c>
      <c r="F11210" s="99"/>
      <c r="G11210" s="99"/>
      <c r="H11210" s="99"/>
      <c r="I11210" s="99"/>
      <c r="J11210" s="99"/>
      <c r="K11210" s="99"/>
      <c r="L11210" s="99"/>
      <c r="M11210" s="99"/>
      <c r="N11210" s="99"/>
      <c r="O11210" s="99"/>
      <c r="P11210" s="99"/>
      <c r="Q11210" s="99"/>
      <c r="R11210" s="99"/>
      <c r="S11210" s="100">
        <v>1.0</v>
      </c>
      <c r="T11210" s="100">
        <v>1.0</v>
      </c>
      <c r="U11210" s="101" t="s">
        <v>7558</v>
      </c>
      <c r="V11210" s="101" t="s">
        <v>7559</v>
      </c>
      <c r="W11210" s="101" t="s">
        <v>54</v>
      </c>
      <c r="X11210" s="101" t="s">
        <v>7560</v>
      </c>
      <c r="Y11210" s="101" t="s">
        <v>18</v>
      </c>
    </row>
    <row r="11211">
      <c r="A11211" s="98" t="s">
        <v>30</v>
      </c>
      <c r="B11211" s="99"/>
      <c r="C11211" s="100" t="s">
        <v>21201</v>
      </c>
      <c r="D11211" s="101" t="s">
        <v>135</v>
      </c>
      <c r="E11211" s="101" t="s">
        <v>21202</v>
      </c>
      <c r="F11211" s="99"/>
      <c r="G11211" s="99"/>
      <c r="H11211" s="99"/>
      <c r="I11211" s="99"/>
      <c r="J11211" s="99"/>
      <c r="K11211" s="99"/>
      <c r="L11211" s="99"/>
      <c r="M11211" s="99"/>
      <c r="N11211" s="99"/>
      <c r="O11211" s="99"/>
      <c r="P11211" s="99"/>
      <c r="Q11211" s="99"/>
      <c r="R11211" s="99"/>
      <c r="S11211" s="100">
        <v>1.0</v>
      </c>
      <c r="T11211" s="100">
        <v>1.0</v>
      </c>
      <c r="U11211" s="101" t="s">
        <v>7558</v>
      </c>
      <c r="V11211" s="101" t="s">
        <v>7559</v>
      </c>
      <c r="W11211" s="101" t="s">
        <v>54</v>
      </c>
      <c r="X11211" s="101" t="s">
        <v>7560</v>
      </c>
      <c r="Y11211" s="101" t="s">
        <v>18</v>
      </c>
    </row>
    <row r="11212">
      <c r="A11212" s="103" t="s">
        <v>24</v>
      </c>
      <c r="B11212" s="99"/>
      <c r="C11212" s="100" t="s">
        <v>21203</v>
      </c>
      <c r="D11212" s="101" t="s">
        <v>122</v>
      </c>
      <c r="E11212" s="101" t="s">
        <v>21204</v>
      </c>
      <c r="F11212" s="99"/>
      <c r="G11212" s="99"/>
      <c r="H11212" s="99"/>
      <c r="I11212" s="99"/>
      <c r="J11212" s="99"/>
      <c r="K11212" s="99"/>
      <c r="L11212" s="99"/>
      <c r="M11212" s="99"/>
      <c r="N11212" s="99"/>
      <c r="O11212" s="99"/>
      <c r="P11212" s="99"/>
      <c r="Q11212" s="99"/>
      <c r="R11212" s="99"/>
      <c r="S11212" s="102">
        <v>1.0</v>
      </c>
      <c r="T11212" s="102">
        <v>1.0</v>
      </c>
      <c r="U11212" s="102" t="s">
        <v>7558</v>
      </c>
      <c r="V11212" s="102" t="s">
        <v>7559</v>
      </c>
      <c r="W11212" s="102" t="s">
        <v>54</v>
      </c>
      <c r="X11212" s="102" t="s">
        <v>7560</v>
      </c>
      <c r="Y11212" s="101" t="s">
        <v>18</v>
      </c>
    </row>
    <row r="11213">
      <c r="A11213" s="103" t="s">
        <v>24</v>
      </c>
      <c r="B11213" s="99"/>
      <c r="C11213" s="100" t="s">
        <v>21205</v>
      </c>
      <c r="D11213" s="101" t="s">
        <v>122</v>
      </c>
      <c r="E11213" s="101" t="s">
        <v>21206</v>
      </c>
      <c r="F11213" s="99"/>
      <c r="G11213" s="99"/>
      <c r="H11213" s="99"/>
      <c r="I11213" s="99"/>
      <c r="J11213" s="99"/>
      <c r="K11213" s="99"/>
      <c r="L11213" s="99"/>
      <c r="M11213" s="99"/>
      <c r="N11213" s="99"/>
      <c r="O11213" s="99"/>
      <c r="P11213" s="99"/>
      <c r="Q11213" s="99"/>
      <c r="R11213" s="99"/>
      <c r="S11213" s="102">
        <v>1.0</v>
      </c>
      <c r="T11213" s="102">
        <v>1.0</v>
      </c>
      <c r="U11213" s="102" t="s">
        <v>7558</v>
      </c>
      <c r="V11213" s="102" t="s">
        <v>7559</v>
      </c>
      <c r="W11213" s="102" t="s">
        <v>54</v>
      </c>
      <c r="X11213" s="102" t="s">
        <v>7560</v>
      </c>
      <c r="Y11213" s="101" t="s">
        <v>18</v>
      </c>
    </row>
    <row r="11214">
      <c r="A11214" s="98" t="s">
        <v>81</v>
      </c>
      <c r="B11214" s="99"/>
      <c r="C11214" s="100" t="s">
        <v>21207</v>
      </c>
      <c r="D11214" s="101" t="s">
        <v>146</v>
      </c>
      <c r="E11214" s="101" t="s">
        <v>6049</v>
      </c>
      <c r="F11214" s="99"/>
      <c r="G11214" s="99"/>
      <c r="H11214" s="99"/>
      <c r="I11214" s="99"/>
      <c r="J11214" s="99"/>
      <c r="K11214" s="99"/>
      <c r="L11214" s="99"/>
      <c r="M11214" s="99"/>
      <c r="N11214" s="99"/>
      <c r="O11214" s="99"/>
      <c r="P11214" s="99"/>
      <c r="Q11214" s="99"/>
      <c r="R11214" s="99"/>
      <c r="S11214" s="100">
        <v>1.0</v>
      </c>
      <c r="T11214" s="100">
        <v>1.0</v>
      </c>
      <c r="U11214" s="101" t="s">
        <v>7558</v>
      </c>
      <c r="V11214" s="101" t="s">
        <v>7559</v>
      </c>
      <c r="W11214" s="101" t="s">
        <v>54</v>
      </c>
      <c r="X11214" s="101" t="s">
        <v>7560</v>
      </c>
      <c r="Y11214" s="101" t="s">
        <v>18</v>
      </c>
    </row>
    <row r="11215">
      <c r="A11215" s="98" t="s">
        <v>93</v>
      </c>
      <c r="B11215" s="99"/>
      <c r="C11215" s="100" t="s">
        <v>21208</v>
      </c>
      <c r="D11215" s="101" t="s">
        <v>135</v>
      </c>
      <c r="E11215" s="101" t="s">
        <v>21209</v>
      </c>
      <c r="F11215" s="99"/>
      <c r="G11215" s="99"/>
      <c r="H11215" s="99"/>
      <c r="I11215" s="99"/>
      <c r="J11215" s="99"/>
      <c r="K11215" s="99"/>
      <c r="L11215" s="99"/>
      <c r="M11215" s="99"/>
      <c r="N11215" s="99"/>
      <c r="O11215" s="99"/>
      <c r="P11215" s="99"/>
      <c r="Q11215" s="99"/>
      <c r="R11215" s="99"/>
      <c r="S11215" s="100">
        <v>1.0</v>
      </c>
      <c r="T11215" s="100">
        <v>1.0</v>
      </c>
      <c r="U11215" s="101" t="s">
        <v>7558</v>
      </c>
      <c r="V11215" s="101" t="s">
        <v>7559</v>
      </c>
      <c r="W11215" s="101" t="s">
        <v>54</v>
      </c>
      <c r="X11215" s="101" t="s">
        <v>7560</v>
      </c>
      <c r="Y11215" s="101" t="s">
        <v>18</v>
      </c>
    </row>
    <row r="11216">
      <c r="A11216" s="98" t="s">
        <v>93</v>
      </c>
      <c r="B11216" s="99"/>
      <c r="C11216" s="100" t="s">
        <v>21210</v>
      </c>
      <c r="D11216" s="101" t="s">
        <v>151</v>
      </c>
      <c r="E11216" s="101" t="s">
        <v>21211</v>
      </c>
      <c r="F11216" s="99"/>
      <c r="G11216" s="99"/>
      <c r="H11216" s="99"/>
      <c r="I11216" s="99"/>
      <c r="J11216" s="99"/>
      <c r="K11216" s="99"/>
      <c r="L11216" s="99"/>
      <c r="M11216" s="99"/>
      <c r="N11216" s="99"/>
      <c r="O11216" s="99"/>
      <c r="P11216" s="99"/>
      <c r="Q11216" s="99"/>
      <c r="R11216" s="99"/>
      <c r="S11216" s="102">
        <v>1.0</v>
      </c>
      <c r="T11216" s="102">
        <v>1.0</v>
      </c>
      <c r="U11216" s="102" t="s">
        <v>7558</v>
      </c>
      <c r="V11216" s="102" t="s">
        <v>7559</v>
      </c>
      <c r="W11216" s="102" t="s">
        <v>54</v>
      </c>
      <c r="X11216" s="102" t="s">
        <v>7591</v>
      </c>
      <c r="Y11216" s="101" t="s">
        <v>12</v>
      </c>
      <c r="Z11216" s="33">
        <v>1.0</v>
      </c>
    </row>
    <row r="11217">
      <c r="A11217" s="98" t="s">
        <v>64</v>
      </c>
      <c r="B11217" s="99"/>
      <c r="C11217" s="100" t="s">
        <v>21212</v>
      </c>
      <c r="D11217" s="101" t="s">
        <v>122</v>
      </c>
      <c r="E11217" s="101" t="s">
        <v>21213</v>
      </c>
      <c r="F11217" s="99"/>
      <c r="G11217" s="99"/>
      <c r="H11217" s="99"/>
      <c r="I11217" s="99"/>
      <c r="J11217" s="99"/>
      <c r="K11217" s="99"/>
      <c r="L11217" s="99"/>
      <c r="M11217" s="99"/>
      <c r="N11217" s="99"/>
      <c r="O11217" s="99"/>
      <c r="P11217" s="99"/>
      <c r="Q11217" s="99"/>
      <c r="R11217" s="99"/>
      <c r="S11217" s="102">
        <v>1.0</v>
      </c>
      <c r="T11217" s="102">
        <v>1.0</v>
      </c>
      <c r="U11217" s="102" t="s">
        <v>7558</v>
      </c>
      <c r="V11217" s="102" t="s">
        <v>7559</v>
      </c>
      <c r="W11217" s="102" t="s">
        <v>54</v>
      </c>
      <c r="X11217" s="102" t="s">
        <v>7560</v>
      </c>
      <c r="Y11217" s="101" t="s">
        <v>18</v>
      </c>
    </row>
    <row r="11218">
      <c r="A11218" s="103" t="s">
        <v>63</v>
      </c>
      <c r="B11218" s="99"/>
      <c r="C11218" s="100" t="s">
        <v>21214</v>
      </c>
      <c r="D11218" s="101" t="s">
        <v>158</v>
      </c>
      <c r="E11218" s="101" t="s">
        <v>21215</v>
      </c>
      <c r="F11218" s="99"/>
      <c r="G11218" s="99"/>
      <c r="H11218" s="99"/>
      <c r="I11218" s="99"/>
      <c r="J11218" s="99"/>
      <c r="K11218" s="99"/>
      <c r="L11218" s="99"/>
      <c r="M11218" s="99"/>
      <c r="N11218" s="99"/>
      <c r="O11218" s="99"/>
      <c r="P11218" s="99"/>
      <c r="Q11218" s="99"/>
      <c r="R11218" s="99"/>
      <c r="S11218" s="100">
        <v>1.0</v>
      </c>
      <c r="T11218" s="100">
        <v>1.0</v>
      </c>
      <c r="U11218" s="101" t="s">
        <v>7558</v>
      </c>
      <c r="V11218" s="101" t="s">
        <v>7559</v>
      </c>
      <c r="W11218" s="101" t="s">
        <v>54</v>
      </c>
      <c r="X11218" s="101" t="s">
        <v>7560</v>
      </c>
      <c r="Y11218" s="101" t="s">
        <v>18</v>
      </c>
    </row>
    <row r="11219">
      <c r="A11219" s="103" t="s">
        <v>63</v>
      </c>
      <c r="B11219" s="99"/>
      <c r="C11219" s="100" t="s">
        <v>21216</v>
      </c>
      <c r="D11219" s="101" t="s">
        <v>122</v>
      </c>
      <c r="E11219" s="101" t="s">
        <v>21217</v>
      </c>
      <c r="F11219" s="99"/>
      <c r="G11219" s="99"/>
      <c r="H11219" s="99"/>
      <c r="I11219" s="99"/>
      <c r="J11219" s="99"/>
      <c r="K11219" s="99"/>
      <c r="L11219" s="99"/>
      <c r="M11219" s="99"/>
      <c r="N11219" s="99"/>
      <c r="O11219" s="99"/>
      <c r="P11219" s="99"/>
      <c r="Q11219" s="99"/>
      <c r="R11219" s="99"/>
      <c r="S11219" s="102">
        <v>1.0</v>
      </c>
      <c r="T11219" s="102">
        <v>1.0</v>
      </c>
      <c r="U11219" s="102" t="s">
        <v>7558</v>
      </c>
      <c r="V11219" s="102" t="s">
        <v>7559</v>
      </c>
      <c r="W11219" s="102" t="s">
        <v>54</v>
      </c>
      <c r="X11219" s="102" t="s">
        <v>7560</v>
      </c>
      <c r="Y11219" s="101" t="s">
        <v>18</v>
      </c>
    </row>
    <row r="11220">
      <c r="A11220" s="98" t="s">
        <v>64</v>
      </c>
      <c r="B11220" s="99"/>
      <c r="C11220" s="100" t="s">
        <v>21218</v>
      </c>
      <c r="D11220" s="101" t="s">
        <v>151</v>
      </c>
      <c r="E11220" s="101" t="s">
        <v>21219</v>
      </c>
      <c r="F11220" s="99"/>
      <c r="G11220" s="99"/>
      <c r="H11220" s="99"/>
      <c r="I11220" s="99"/>
      <c r="J11220" s="99"/>
      <c r="K11220" s="99"/>
      <c r="L11220" s="99"/>
      <c r="M11220" s="99"/>
      <c r="N11220" s="99"/>
      <c r="O11220" s="99"/>
      <c r="P11220" s="99"/>
      <c r="Q11220" s="99"/>
      <c r="R11220" s="99"/>
      <c r="S11220" s="102">
        <v>1.0</v>
      </c>
      <c r="T11220" s="102">
        <v>1.0</v>
      </c>
      <c r="U11220" s="102" t="s">
        <v>7558</v>
      </c>
      <c r="V11220" s="102" t="s">
        <v>7559</v>
      </c>
      <c r="W11220" s="102" t="s">
        <v>54</v>
      </c>
      <c r="X11220" s="102" t="s">
        <v>7591</v>
      </c>
      <c r="Y11220" s="101" t="s">
        <v>12</v>
      </c>
      <c r="Z11220" s="33" t="s">
        <v>8204</v>
      </c>
    </row>
    <row r="11221">
      <c r="A11221" s="98" t="s">
        <v>30</v>
      </c>
      <c r="B11221" s="99"/>
      <c r="C11221" s="100" t="s">
        <v>21220</v>
      </c>
      <c r="D11221" s="101" t="s">
        <v>122</v>
      </c>
      <c r="E11221" s="101" t="s">
        <v>21221</v>
      </c>
      <c r="F11221" s="99"/>
      <c r="G11221" s="99"/>
      <c r="H11221" s="99"/>
      <c r="I11221" s="99"/>
      <c r="J11221" s="99"/>
      <c r="K11221" s="99"/>
      <c r="L11221" s="99"/>
      <c r="M11221" s="99"/>
      <c r="N11221" s="99"/>
      <c r="O11221" s="99"/>
      <c r="P11221" s="99"/>
      <c r="Q11221" s="99"/>
      <c r="R11221" s="99"/>
      <c r="S11221" s="102">
        <v>1.0</v>
      </c>
      <c r="T11221" s="102">
        <v>1.0</v>
      </c>
      <c r="U11221" s="102" t="s">
        <v>7558</v>
      </c>
      <c r="V11221" s="102" t="s">
        <v>7559</v>
      </c>
      <c r="W11221" s="102" t="s">
        <v>54</v>
      </c>
      <c r="X11221" s="102" t="s">
        <v>7560</v>
      </c>
      <c r="Y11221" s="101" t="s">
        <v>18</v>
      </c>
    </row>
    <row r="11222">
      <c r="A11222" s="98" t="s">
        <v>93</v>
      </c>
      <c r="B11222" s="99"/>
      <c r="C11222" s="100" t="s">
        <v>21222</v>
      </c>
      <c r="D11222" s="101" t="s">
        <v>825</v>
      </c>
      <c r="E11222" s="101" t="s">
        <v>21223</v>
      </c>
      <c r="F11222" s="99"/>
      <c r="G11222" s="99"/>
      <c r="H11222" s="99"/>
      <c r="I11222" s="99"/>
      <c r="J11222" s="99"/>
      <c r="K11222" s="99"/>
      <c r="L11222" s="99"/>
      <c r="M11222" s="99"/>
      <c r="N11222" s="99"/>
      <c r="O11222" s="99"/>
      <c r="P11222" s="99"/>
      <c r="Q11222" s="99"/>
      <c r="R11222" s="99"/>
      <c r="S11222" s="102">
        <v>1.0</v>
      </c>
      <c r="T11222" s="102">
        <v>1.0</v>
      </c>
      <c r="U11222" s="102" t="s">
        <v>7558</v>
      </c>
      <c r="V11222" s="102" t="s">
        <v>7559</v>
      </c>
      <c r="W11222" s="102" t="s">
        <v>54</v>
      </c>
      <c r="X11222" s="102" t="s">
        <v>7560</v>
      </c>
      <c r="Y11222" s="101" t="s">
        <v>18</v>
      </c>
    </row>
    <row r="11223">
      <c r="A11223" s="103" t="s">
        <v>63</v>
      </c>
      <c r="B11223" s="99"/>
      <c r="C11223" s="100" t="s">
        <v>6050</v>
      </c>
      <c r="D11223" s="101" t="s">
        <v>122</v>
      </c>
      <c r="E11223" s="101" t="s">
        <v>6051</v>
      </c>
      <c r="F11223" s="99"/>
      <c r="G11223" s="99"/>
      <c r="H11223" s="99"/>
      <c r="I11223" s="99"/>
      <c r="J11223" s="99"/>
      <c r="K11223" s="99"/>
      <c r="L11223" s="99"/>
      <c r="M11223" s="99"/>
      <c r="N11223" s="99"/>
      <c r="O11223" s="99"/>
      <c r="P11223" s="99"/>
      <c r="Q11223" s="99"/>
      <c r="R11223" s="99"/>
      <c r="S11223" s="102">
        <v>1.0</v>
      </c>
      <c r="T11223" s="102">
        <v>1.0</v>
      </c>
      <c r="U11223" s="102" t="s">
        <v>7558</v>
      </c>
      <c r="V11223" s="102" t="s">
        <v>7559</v>
      </c>
      <c r="W11223" s="102" t="s">
        <v>54</v>
      </c>
      <c r="X11223" s="102" t="s">
        <v>7560</v>
      </c>
      <c r="Y11223" s="101" t="s">
        <v>18</v>
      </c>
    </row>
    <row r="11224">
      <c r="A11224" s="98" t="s">
        <v>93</v>
      </c>
      <c r="B11224" s="99"/>
      <c r="C11224" s="100" t="s">
        <v>6052</v>
      </c>
      <c r="D11224" s="101" t="s">
        <v>825</v>
      </c>
      <c r="E11224" s="101" t="s">
        <v>21224</v>
      </c>
      <c r="F11224" s="99"/>
      <c r="G11224" s="99"/>
      <c r="H11224" s="99"/>
      <c r="I11224" s="99"/>
      <c r="J11224" s="99"/>
      <c r="K11224" s="99"/>
      <c r="L11224" s="99"/>
      <c r="M11224" s="99"/>
      <c r="N11224" s="99"/>
      <c r="O11224" s="99"/>
      <c r="P11224" s="99"/>
      <c r="Q11224" s="99"/>
      <c r="R11224" s="99"/>
      <c r="S11224" s="102">
        <v>1.0</v>
      </c>
      <c r="T11224" s="102">
        <v>1.0</v>
      </c>
      <c r="U11224" s="102" t="s">
        <v>7558</v>
      </c>
      <c r="V11224" s="102" t="s">
        <v>7559</v>
      </c>
      <c r="W11224" s="102" t="s">
        <v>54</v>
      </c>
      <c r="X11224" s="102" t="s">
        <v>7560</v>
      </c>
      <c r="Y11224" s="101" t="s">
        <v>18</v>
      </c>
    </row>
    <row r="11225">
      <c r="A11225" s="103" t="s">
        <v>63</v>
      </c>
      <c r="B11225" s="99"/>
      <c r="C11225" s="100" t="s">
        <v>21225</v>
      </c>
      <c r="D11225" s="101" t="s">
        <v>191</v>
      </c>
      <c r="E11225" s="101" t="s">
        <v>21226</v>
      </c>
      <c r="F11225" s="99"/>
      <c r="G11225" s="99"/>
      <c r="H11225" s="99"/>
      <c r="I11225" s="99"/>
      <c r="J11225" s="99"/>
      <c r="K11225" s="99"/>
      <c r="L11225" s="99"/>
      <c r="M11225" s="99"/>
      <c r="N11225" s="99"/>
      <c r="O11225" s="99"/>
      <c r="P11225" s="99"/>
      <c r="Q11225" s="99"/>
      <c r="R11225" s="99"/>
      <c r="S11225" s="100">
        <v>1.0</v>
      </c>
      <c r="T11225" s="100">
        <v>1.0</v>
      </c>
      <c r="U11225" s="101" t="s">
        <v>7558</v>
      </c>
      <c r="V11225" s="101" t="s">
        <v>7559</v>
      </c>
      <c r="W11225" s="101" t="s">
        <v>54</v>
      </c>
      <c r="X11225" s="101" t="s">
        <v>7560</v>
      </c>
      <c r="Y11225" s="101" t="s">
        <v>18</v>
      </c>
    </row>
    <row r="11226">
      <c r="A11226" s="98" t="s">
        <v>77</v>
      </c>
      <c r="B11226" s="99"/>
      <c r="C11226" s="100" t="s">
        <v>21227</v>
      </c>
      <c r="D11226" s="101" t="s">
        <v>135</v>
      </c>
      <c r="E11226" s="101" t="s">
        <v>21228</v>
      </c>
      <c r="F11226" s="99"/>
      <c r="G11226" s="99"/>
      <c r="H11226" s="99"/>
      <c r="I11226" s="99"/>
      <c r="J11226" s="99"/>
      <c r="K11226" s="99"/>
      <c r="L11226" s="99"/>
      <c r="M11226" s="99"/>
      <c r="N11226" s="99"/>
      <c r="O11226" s="99"/>
      <c r="P11226" s="99"/>
      <c r="Q11226" s="99"/>
      <c r="R11226" s="99"/>
      <c r="S11226" s="100">
        <v>1.0</v>
      </c>
      <c r="T11226" s="100">
        <v>1.0</v>
      </c>
      <c r="U11226" s="101" t="s">
        <v>7558</v>
      </c>
      <c r="V11226" s="101" t="s">
        <v>7559</v>
      </c>
      <c r="W11226" s="101" t="s">
        <v>54</v>
      </c>
      <c r="X11226" s="101" t="s">
        <v>7560</v>
      </c>
      <c r="Y11226" s="101" t="s">
        <v>18</v>
      </c>
    </row>
    <row r="11227">
      <c r="A11227" s="103" t="s">
        <v>63</v>
      </c>
      <c r="B11227" s="99"/>
      <c r="C11227" s="100" t="s">
        <v>21229</v>
      </c>
      <c r="D11227" s="101" t="s">
        <v>122</v>
      </c>
      <c r="E11227" s="101" t="s">
        <v>6055</v>
      </c>
      <c r="F11227" s="99"/>
      <c r="G11227" s="99"/>
      <c r="H11227" s="99"/>
      <c r="I11227" s="99"/>
      <c r="J11227" s="99"/>
      <c r="K11227" s="99"/>
      <c r="L11227" s="99"/>
      <c r="M11227" s="99"/>
      <c r="N11227" s="99"/>
      <c r="O11227" s="99"/>
      <c r="P11227" s="99"/>
      <c r="Q11227" s="99"/>
      <c r="R11227" s="99"/>
      <c r="S11227" s="102">
        <v>1.0</v>
      </c>
      <c r="T11227" s="102">
        <v>1.0</v>
      </c>
      <c r="U11227" s="102" t="s">
        <v>7558</v>
      </c>
      <c r="V11227" s="102" t="s">
        <v>7559</v>
      </c>
      <c r="W11227" s="102" t="s">
        <v>54</v>
      </c>
      <c r="X11227" s="102" t="s">
        <v>7560</v>
      </c>
      <c r="Y11227" s="101" t="s">
        <v>18</v>
      </c>
    </row>
    <row r="11228">
      <c r="A11228" s="98" t="s">
        <v>64</v>
      </c>
      <c r="B11228" s="99"/>
      <c r="C11228" s="100" t="s">
        <v>21230</v>
      </c>
      <c r="D11228" s="101" t="s">
        <v>135</v>
      </c>
      <c r="E11228" s="101" t="s">
        <v>21231</v>
      </c>
      <c r="F11228" s="99"/>
      <c r="G11228" s="99"/>
      <c r="H11228" s="99"/>
      <c r="I11228" s="99"/>
      <c r="J11228" s="99"/>
      <c r="K11228" s="99"/>
      <c r="L11228" s="99"/>
      <c r="M11228" s="99"/>
      <c r="N11228" s="99"/>
      <c r="O11228" s="99"/>
      <c r="P11228" s="99"/>
      <c r="Q11228" s="99"/>
      <c r="R11228" s="99"/>
      <c r="S11228" s="100">
        <v>1.0</v>
      </c>
      <c r="T11228" s="100">
        <v>1.0</v>
      </c>
      <c r="U11228" s="101" t="s">
        <v>7558</v>
      </c>
      <c r="V11228" s="101" t="s">
        <v>7559</v>
      </c>
      <c r="W11228" s="101" t="s">
        <v>54</v>
      </c>
      <c r="X11228" s="101" t="s">
        <v>7560</v>
      </c>
      <c r="Y11228" s="101" t="s">
        <v>18</v>
      </c>
    </row>
    <row r="11229">
      <c r="A11229" s="98" t="s">
        <v>67</v>
      </c>
      <c r="B11229" s="99"/>
      <c r="C11229" s="100" t="s">
        <v>21232</v>
      </c>
      <c r="D11229" s="101" t="s">
        <v>471</v>
      </c>
      <c r="E11229" s="101" t="s">
        <v>21233</v>
      </c>
      <c r="F11229" s="99"/>
      <c r="G11229" s="99"/>
      <c r="H11229" s="99"/>
      <c r="I11229" s="99"/>
      <c r="J11229" s="99"/>
      <c r="K11229" s="99"/>
      <c r="L11229" s="99"/>
      <c r="M11229" s="99"/>
      <c r="N11229" s="99"/>
      <c r="O11229" s="99"/>
      <c r="P11229" s="99"/>
      <c r="Q11229" s="99"/>
      <c r="R11229" s="99"/>
      <c r="S11229" s="100">
        <v>1.0</v>
      </c>
      <c r="T11229" s="100">
        <v>1.0</v>
      </c>
      <c r="U11229" s="101" t="s">
        <v>7558</v>
      </c>
      <c r="V11229" s="101" t="s">
        <v>7559</v>
      </c>
      <c r="W11229" s="101" t="s">
        <v>54</v>
      </c>
      <c r="X11229" s="101" t="s">
        <v>7560</v>
      </c>
      <c r="Y11229" s="101" t="s">
        <v>18</v>
      </c>
    </row>
    <row r="11230">
      <c r="A11230" s="98" t="s">
        <v>93</v>
      </c>
      <c r="B11230" s="99"/>
      <c r="C11230" s="100" t="s">
        <v>21234</v>
      </c>
      <c r="D11230" s="101" t="s">
        <v>158</v>
      </c>
      <c r="E11230" s="101" t="s">
        <v>21235</v>
      </c>
      <c r="F11230" s="99"/>
      <c r="G11230" s="99"/>
      <c r="H11230" s="99"/>
      <c r="I11230" s="99"/>
      <c r="J11230" s="99"/>
      <c r="K11230" s="99"/>
      <c r="L11230" s="99"/>
      <c r="M11230" s="99"/>
      <c r="N11230" s="99"/>
      <c r="O11230" s="99"/>
      <c r="P11230" s="99"/>
      <c r="Q11230" s="99"/>
      <c r="R11230" s="99"/>
      <c r="S11230" s="100">
        <v>1.0</v>
      </c>
      <c r="T11230" s="100">
        <v>1.0</v>
      </c>
      <c r="U11230" s="101" t="s">
        <v>7558</v>
      </c>
      <c r="V11230" s="101" t="s">
        <v>7559</v>
      </c>
      <c r="W11230" s="101" t="s">
        <v>54</v>
      </c>
      <c r="X11230" s="101" t="s">
        <v>7560</v>
      </c>
      <c r="Y11230" s="101" t="s">
        <v>18</v>
      </c>
    </row>
    <row r="11231">
      <c r="A11231" s="103" t="s">
        <v>63</v>
      </c>
      <c r="B11231" s="99"/>
      <c r="C11231" s="100" t="s">
        <v>21236</v>
      </c>
      <c r="D11231" s="101" t="s">
        <v>191</v>
      </c>
      <c r="E11231" s="101" t="s">
        <v>21237</v>
      </c>
      <c r="F11231" s="99"/>
      <c r="G11231" s="99"/>
      <c r="H11231" s="99"/>
      <c r="I11231" s="99"/>
      <c r="J11231" s="99"/>
      <c r="K11231" s="99"/>
      <c r="L11231" s="99"/>
      <c r="M11231" s="99"/>
      <c r="N11231" s="99"/>
      <c r="O11231" s="99"/>
      <c r="P11231" s="99"/>
      <c r="Q11231" s="99"/>
      <c r="R11231" s="99"/>
      <c r="S11231" s="100">
        <v>1.0</v>
      </c>
      <c r="T11231" s="100">
        <v>1.0</v>
      </c>
      <c r="U11231" s="101" t="s">
        <v>7558</v>
      </c>
      <c r="V11231" s="101" t="s">
        <v>7559</v>
      </c>
      <c r="W11231" s="101" t="s">
        <v>54</v>
      </c>
      <c r="X11231" s="101" t="s">
        <v>7560</v>
      </c>
      <c r="Y11231" s="101" t="s">
        <v>18</v>
      </c>
    </row>
    <row r="11232">
      <c r="A11232" s="98" t="s">
        <v>82</v>
      </c>
      <c r="B11232" s="99"/>
      <c r="C11232" s="100" t="s">
        <v>21238</v>
      </c>
      <c r="D11232" s="101" t="s">
        <v>135</v>
      </c>
      <c r="E11232" s="101" t="s">
        <v>21239</v>
      </c>
      <c r="F11232" s="99"/>
      <c r="G11232" s="99"/>
      <c r="H11232" s="99"/>
      <c r="I11232" s="99"/>
      <c r="J11232" s="99"/>
      <c r="K11232" s="99"/>
      <c r="L11232" s="99"/>
      <c r="M11232" s="99"/>
      <c r="N11232" s="99"/>
      <c r="O11232" s="99"/>
      <c r="P11232" s="99"/>
      <c r="Q11232" s="99"/>
      <c r="R11232" s="99"/>
      <c r="S11232" s="100">
        <v>1.0</v>
      </c>
      <c r="T11232" s="100">
        <v>1.0</v>
      </c>
      <c r="U11232" s="101" t="s">
        <v>7558</v>
      </c>
      <c r="V11232" s="101" t="s">
        <v>7559</v>
      </c>
      <c r="W11232" s="101" t="s">
        <v>54</v>
      </c>
      <c r="X11232" s="101" t="s">
        <v>7560</v>
      </c>
      <c r="Y11232" s="101" t="s">
        <v>18</v>
      </c>
    </row>
    <row r="11233">
      <c r="A11233" s="98" t="s">
        <v>77</v>
      </c>
      <c r="B11233" s="99"/>
      <c r="C11233" s="100" t="s">
        <v>21240</v>
      </c>
      <c r="D11233" s="101" t="s">
        <v>135</v>
      </c>
      <c r="E11233" s="101" t="s">
        <v>21241</v>
      </c>
      <c r="F11233" s="99"/>
      <c r="G11233" s="99"/>
      <c r="H11233" s="99"/>
      <c r="I11233" s="99"/>
      <c r="J11233" s="99"/>
      <c r="K11233" s="99"/>
      <c r="L11233" s="99"/>
      <c r="M11233" s="99"/>
      <c r="N11233" s="99"/>
      <c r="O11233" s="99"/>
      <c r="P11233" s="99"/>
      <c r="Q11233" s="99"/>
      <c r="R11233" s="99"/>
      <c r="S11233" s="100">
        <v>1.0</v>
      </c>
      <c r="T11233" s="100">
        <v>1.0</v>
      </c>
      <c r="U11233" s="101" t="s">
        <v>7558</v>
      </c>
      <c r="V11233" s="101" t="s">
        <v>7559</v>
      </c>
      <c r="W11233" s="101" t="s">
        <v>54</v>
      </c>
      <c r="X11233" s="101" t="s">
        <v>7560</v>
      </c>
      <c r="Y11233" s="101" t="s">
        <v>18</v>
      </c>
    </row>
    <row r="11234">
      <c r="A11234" s="103" t="s">
        <v>63</v>
      </c>
      <c r="B11234" s="99"/>
      <c r="C11234" s="100" t="s">
        <v>21242</v>
      </c>
      <c r="D11234" s="101" t="s">
        <v>151</v>
      </c>
      <c r="E11234" s="101" t="s">
        <v>21243</v>
      </c>
      <c r="F11234" s="99"/>
      <c r="G11234" s="99"/>
      <c r="H11234" s="99"/>
      <c r="I11234" s="99"/>
      <c r="J11234" s="99"/>
      <c r="K11234" s="99"/>
      <c r="L11234" s="99"/>
      <c r="M11234" s="99"/>
      <c r="N11234" s="99"/>
      <c r="O11234" s="99"/>
      <c r="P11234" s="99"/>
      <c r="Q11234" s="99"/>
      <c r="R11234" s="99"/>
      <c r="S11234" s="102">
        <v>1.0</v>
      </c>
      <c r="T11234" s="102">
        <v>1.0</v>
      </c>
      <c r="U11234" s="102" t="s">
        <v>7558</v>
      </c>
      <c r="V11234" s="102" t="s">
        <v>7559</v>
      </c>
      <c r="W11234" s="102" t="s">
        <v>54</v>
      </c>
      <c r="X11234" s="102" t="s">
        <v>7591</v>
      </c>
      <c r="Y11234" s="101" t="s">
        <v>12</v>
      </c>
      <c r="Z11234" s="33">
        <v>1.0</v>
      </c>
    </row>
    <row r="11235">
      <c r="A11235" s="98" t="s">
        <v>64</v>
      </c>
      <c r="B11235" s="99"/>
      <c r="C11235" s="100" t="s">
        <v>21244</v>
      </c>
      <c r="D11235" s="101" t="s">
        <v>122</v>
      </c>
      <c r="E11235" s="101" t="s">
        <v>21245</v>
      </c>
      <c r="F11235" s="99"/>
      <c r="G11235" s="99"/>
      <c r="H11235" s="99"/>
      <c r="I11235" s="99"/>
      <c r="J11235" s="99"/>
      <c r="K11235" s="99"/>
      <c r="L11235" s="99"/>
      <c r="M11235" s="99"/>
      <c r="N11235" s="99"/>
      <c r="O11235" s="99"/>
      <c r="P11235" s="99"/>
      <c r="Q11235" s="99"/>
      <c r="R11235" s="99"/>
      <c r="S11235" s="102">
        <v>1.0</v>
      </c>
      <c r="T11235" s="102">
        <v>1.0</v>
      </c>
      <c r="U11235" s="102" t="s">
        <v>7558</v>
      </c>
      <c r="V11235" s="102" t="s">
        <v>7559</v>
      </c>
      <c r="W11235" s="102" t="s">
        <v>54</v>
      </c>
      <c r="X11235" s="102" t="s">
        <v>7560</v>
      </c>
      <c r="Y11235" s="101" t="s">
        <v>18</v>
      </c>
    </row>
    <row r="11236">
      <c r="A11236" s="98" t="s">
        <v>64</v>
      </c>
      <c r="B11236" s="99"/>
      <c r="C11236" s="100" t="s">
        <v>6059</v>
      </c>
      <c r="D11236" s="101" t="s">
        <v>122</v>
      </c>
      <c r="E11236" s="101" t="s">
        <v>21246</v>
      </c>
      <c r="F11236" s="99"/>
      <c r="G11236" s="99"/>
      <c r="H11236" s="99"/>
      <c r="I11236" s="99"/>
      <c r="J11236" s="99"/>
      <c r="K11236" s="99"/>
      <c r="L11236" s="99"/>
      <c r="M11236" s="99"/>
      <c r="N11236" s="99"/>
      <c r="O11236" s="99"/>
      <c r="P11236" s="99"/>
      <c r="Q11236" s="99"/>
      <c r="R11236" s="99"/>
      <c r="S11236" s="102">
        <v>1.0</v>
      </c>
      <c r="T11236" s="102">
        <v>1.0</v>
      </c>
      <c r="U11236" s="102" t="s">
        <v>7558</v>
      </c>
      <c r="V11236" s="102" t="s">
        <v>7559</v>
      </c>
      <c r="W11236" s="102" t="s">
        <v>54</v>
      </c>
      <c r="X11236" s="102" t="s">
        <v>7560</v>
      </c>
      <c r="Y11236" s="101" t="s">
        <v>18</v>
      </c>
    </row>
    <row r="11237">
      <c r="A11237" s="98" t="s">
        <v>64</v>
      </c>
      <c r="B11237" s="99"/>
      <c r="C11237" s="100" t="s">
        <v>21247</v>
      </c>
      <c r="D11237" s="101" t="s">
        <v>191</v>
      </c>
      <c r="E11237" s="101" t="s">
        <v>21248</v>
      </c>
      <c r="F11237" s="99"/>
      <c r="G11237" s="99"/>
      <c r="H11237" s="99"/>
      <c r="I11237" s="99"/>
      <c r="J11237" s="99"/>
      <c r="K11237" s="99"/>
      <c r="L11237" s="99"/>
      <c r="M11237" s="99"/>
      <c r="N11237" s="99"/>
      <c r="O11237" s="99"/>
      <c r="P11237" s="99"/>
      <c r="Q11237" s="99"/>
      <c r="R11237" s="99"/>
      <c r="S11237" s="100">
        <v>1.0</v>
      </c>
      <c r="T11237" s="100">
        <v>1.0</v>
      </c>
      <c r="U11237" s="101" t="s">
        <v>7558</v>
      </c>
      <c r="V11237" s="101" t="s">
        <v>7559</v>
      </c>
      <c r="W11237" s="101" t="s">
        <v>54</v>
      </c>
      <c r="X11237" s="101" t="s">
        <v>7560</v>
      </c>
      <c r="Y11237" s="101" t="s">
        <v>18</v>
      </c>
    </row>
    <row r="11238">
      <c r="A11238" s="98" t="s">
        <v>64</v>
      </c>
      <c r="B11238" s="99"/>
      <c r="C11238" s="100" t="s">
        <v>21249</v>
      </c>
      <c r="D11238" s="101" t="s">
        <v>128</v>
      </c>
      <c r="E11238" s="101" t="s">
        <v>21250</v>
      </c>
      <c r="F11238" s="99"/>
      <c r="G11238" s="99"/>
      <c r="H11238" s="99"/>
      <c r="I11238" s="99"/>
      <c r="J11238" s="99"/>
      <c r="K11238" s="99"/>
      <c r="L11238" s="99"/>
      <c r="M11238" s="99"/>
      <c r="N11238" s="99"/>
      <c r="O11238" s="99"/>
      <c r="P11238" s="99"/>
      <c r="Q11238" s="99"/>
      <c r="R11238" s="99"/>
      <c r="S11238" s="102">
        <v>1.0</v>
      </c>
      <c r="T11238" s="102">
        <v>1.0</v>
      </c>
      <c r="U11238" s="102" t="s">
        <v>7558</v>
      </c>
      <c r="V11238" s="102" t="s">
        <v>7559</v>
      </c>
      <c r="W11238" s="102" t="s">
        <v>54</v>
      </c>
      <c r="X11238" s="102" t="s">
        <v>7560</v>
      </c>
      <c r="Y11238" s="101" t="s">
        <v>12</v>
      </c>
    </row>
    <row r="11239">
      <c r="A11239" s="98" t="s">
        <v>77</v>
      </c>
      <c r="B11239" s="99"/>
      <c r="C11239" s="100" t="s">
        <v>21251</v>
      </c>
      <c r="D11239" s="101" t="s">
        <v>122</v>
      </c>
      <c r="E11239" s="101" t="s">
        <v>21252</v>
      </c>
      <c r="F11239" s="99"/>
      <c r="G11239" s="99"/>
      <c r="H11239" s="99"/>
      <c r="I11239" s="99"/>
      <c r="J11239" s="99"/>
      <c r="K11239" s="99"/>
      <c r="L11239" s="99"/>
      <c r="M11239" s="99"/>
      <c r="N11239" s="99"/>
      <c r="O11239" s="99"/>
      <c r="P11239" s="99"/>
      <c r="Q11239" s="99"/>
      <c r="R11239" s="99"/>
      <c r="S11239" s="102">
        <v>1.0</v>
      </c>
      <c r="T11239" s="102">
        <v>1.0</v>
      </c>
      <c r="U11239" s="102" t="s">
        <v>7558</v>
      </c>
      <c r="V11239" s="102" t="s">
        <v>7559</v>
      </c>
      <c r="W11239" s="102" t="s">
        <v>54</v>
      </c>
      <c r="X11239" s="102" t="s">
        <v>7560</v>
      </c>
      <c r="Y11239" s="101" t="s">
        <v>18</v>
      </c>
    </row>
    <row r="11240">
      <c r="A11240" s="103" t="s">
        <v>63</v>
      </c>
      <c r="B11240" s="99"/>
      <c r="C11240" s="100" t="s">
        <v>6061</v>
      </c>
      <c r="D11240" s="101" t="s">
        <v>122</v>
      </c>
      <c r="E11240" s="101" t="s">
        <v>6062</v>
      </c>
      <c r="F11240" s="99"/>
      <c r="G11240" s="99"/>
      <c r="H11240" s="99"/>
      <c r="I11240" s="99"/>
      <c r="J11240" s="99"/>
      <c r="K11240" s="99"/>
      <c r="L11240" s="99"/>
      <c r="M11240" s="99"/>
      <c r="N11240" s="99"/>
      <c r="O11240" s="99"/>
      <c r="P11240" s="99"/>
      <c r="Q11240" s="99"/>
      <c r="R11240" s="99"/>
      <c r="S11240" s="102">
        <v>1.0</v>
      </c>
      <c r="T11240" s="102">
        <v>1.0</v>
      </c>
      <c r="U11240" s="102" t="s">
        <v>7558</v>
      </c>
      <c r="V11240" s="102" t="s">
        <v>7559</v>
      </c>
      <c r="W11240" s="102" t="s">
        <v>54</v>
      </c>
      <c r="X11240" s="102" t="s">
        <v>7560</v>
      </c>
      <c r="Y11240" s="101" t="s">
        <v>18</v>
      </c>
    </row>
    <row r="11241">
      <c r="A11241" s="98" t="s">
        <v>67</v>
      </c>
      <c r="B11241" s="99"/>
      <c r="C11241" s="100" t="s">
        <v>21253</v>
      </c>
      <c r="D11241" s="101" t="s">
        <v>135</v>
      </c>
      <c r="E11241" s="101" t="s">
        <v>21254</v>
      </c>
      <c r="F11241" s="99"/>
      <c r="G11241" s="99"/>
      <c r="H11241" s="99"/>
      <c r="I11241" s="99"/>
      <c r="J11241" s="99"/>
      <c r="K11241" s="99"/>
      <c r="L11241" s="99"/>
      <c r="M11241" s="99"/>
      <c r="N11241" s="99"/>
      <c r="O11241" s="99"/>
      <c r="P11241" s="99"/>
      <c r="Q11241" s="99"/>
      <c r="R11241" s="99"/>
      <c r="S11241" s="100">
        <v>1.0</v>
      </c>
      <c r="T11241" s="100">
        <v>1.0</v>
      </c>
      <c r="U11241" s="101" t="s">
        <v>7558</v>
      </c>
      <c r="V11241" s="101" t="s">
        <v>7559</v>
      </c>
      <c r="W11241" s="101" t="s">
        <v>54</v>
      </c>
      <c r="X11241" s="101" t="s">
        <v>7560</v>
      </c>
      <c r="Y11241" s="101" t="s">
        <v>18</v>
      </c>
    </row>
    <row r="11242">
      <c r="A11242" s="103" t="s">
        <v>63</v>
      </c>
      <c r="B11242" s="99"/>
      <c r="C11242" s="100" t="s">
        <v>21255</v>
      </c>
      <c r="D11242" s="101" t="s">
        <v>122</v>
      </c>
      <c r="E11242" s="101" t="s">
        <v>21256</v>
      </c>
      <c r="F11242" s="99"/>
      <c r="G11242" s="99"/>
      <c r="H11242" s="99"/>
      <c r="I11242" s="99"/>
      <c r="J11242" s="99"/>
      <c r="K11242" s="99"/>
      <c r="L11242" s="99"/>
      <c r="M11242" s="99"/>
      <c r="N11242" s="99"/>
      <c r="O11242" s="99"/>
      <c r="P11242" s="99"/>
      <c r="Q11242" s="99"/>
      <c r="R11242" s="99"/>
      <c r="S11242" s="102">
        <v>1.0</v>
      </c>
      <c r="T11242" s="102">
        <v>1.0</v>
      </c>
      <c r="U11242" s="102" t="s">
        <v>7558</v>
      </c>
      <c r="V11242" s="102" t="s">
        <v>7559</v>
      </c>
      <c r="W11242" s="102" t="s">
        <v>54</v>
      </c>
      <c r="X11242" s="102" t="s">
        <v>7560</v>
      </c>
      <c r="Y11242" s="101" t="s">
        <v>18</v>
      </c>
    </row>
    <row r="11243">
      <c r="A11243" s="103" t="s">
        <v>84</v>
      </c>
      <c r="B11243" s="99"/>
      <c r="C11243" s="100" t="s">
        <v>21257</v>
      </c>
      <c r="D11243" s="101" t="s">
        <v>146</v>
      </c>
      <c r="E11243" s="101" t="s">
        <v>21258</v>
      </c>
      <c r="F11243" s="99"/>
      <c r="G11243" s="99"/>
      <c r="H11243" s="99"/>
      <c r="I11243" s="99"/>
      <c r="J11243" s="99"/>
      <c r="K11243" s="99"/>
      <c r="L11243" s="99"/>
      <c r="M11243" s="99"/>
      <c r="N11243" s="99"/>
      <c r="O11243" s="99"/>
      <c r="P11243" s="99"/>
      <c r="Q11243" s="99"/>
      <c r="R11243" s="99"/>
      <c r="S11243" s="100">
        <v>1.0</v>
      </c>
      <c r="T11243" s="100">
        <v>1.0</v>
      </c>
      <c r="U11243" s="101" t="s">
        <v>7558</v>
      </c>
      <c r="V11243" s="101" t="s">
        <v>7559</v>
      </c>
      <c r="W11243" s="101" t="s">
        <v>54</v>
      </c>
      <c r="X11243" s="101" t="s">
        <v>7560</v>
      </c>
      <c r="Y11243" s="101" t="s">
        <v>18</v>
      </c>
    </row>
    <row r="11244">
      <c r="A11244" s="98" t="s">
        <v>33</v>
      </c>
      <c r="B11244" s="99"/>
      <c r="C11244" s="100" t="s">
        <v>21259</v>
      </c>
      <c r="D11244" s="101" t="s">
        <v>135</v>
      </c>
      <c r="E11244" s="101" t="s">
        <v>21260</v>
      </c>
      <c r="F11244" s="99"/>
      <c r="G11244" s="99"/>
      <c r="H11244" s="99"/>
      <c r="I11244" s="99"/>
      <c r="J11244" s="99"/>
      <c r="K11244" s="99"/>
      <c r="L11244" s="99"/>
      <c r="M11244" s="99"/>
      <c r="N11244" s="99"/>
      <c r="O11244" s="99"/>
      <c r="P11244" s="99"/>
      <c r="Q11244" s="99"/>
      <c r="R11244" s="99"/>
      <c r="S11244" s="100">
        <v>1.0</v>
      </c>
      <c r="T11244" s="100">
        <v>1.0</v>
      </c>
      <c r="U11244" s="101" t="s">
        <v>7558</v>
      </c>
      <c r="V11244" s="101" t="s">
        <v>7559</v>
      </c>
      <c r="W11244" s="101" t="s">
        <v>54</v>
      </c>
      <c r="X11244" s="101" t="s">
        <v>7560</v>
      </c>
      <c r="Y11244" s="101" t="s">
        <v>18</v>
      </c>
    </row>
    <row r="11245">
      <c r="A11245" s="98" t="s">
        <v>93</v>
      </c>
      <c r="B11245" s="99"/>
      <c r="C11245" s="100" t="s">
        <v>21261</v>
      </c>
      <c r="D11245" s="101" t="s">
        <v>158</v>
      </c>
      <c r="E11245" s="101" t="s">
        <v>21262</v>
      </c>
      <c r="F11245" s="99"/>
      <c r="G11245" s="99"/>
      <c r="H11245" s="99"/>
      <c r="I11245" s="99"/>
      <c r="J11245" s="99"/>
      <c r="K11245" s="99"/>
      <c r="L11245" s="99"/>
      <c r="M11245" s="99"/>
      <c r="N11245" s="99"/>
      <c r="O11245" s="99"/>
      <c r="P11245" s="99"/>
      <c r="Q11245" s="99"/>
      <c r="R11245" s="99"/>
      <c r="S11245" s="100">
        <v>1.0</v>
      </c>
      <c r="T11245" s="100">
        <v>1.0</v>
      </c>
      <c r="U11245" s="101" t="s">
        <v>7558</v>
      </c>
      <c r="V11245" s="101" t="s">
        <v>7559</v>
      </c>
      <c r="W11245" s="101" t="s">
        <v>54</v>
      </c>
      <c r="X11245" s="101" t="s">
        <v>7560</v>
      </c>
      <c r="Y11245" s="101" t="s">
        <v>18</v>
      </c>
    </row>
    <row r="11246">
      <c r="A11246" s="98" t="s">
        <v>64</v>
      </c>
      <c r="B11246" s="99"/>
      <c r="C11246" s="100" t="s">
        <v>21263</v>
      </c>
      <c r="D11246" s="101" t="s">
        <v>135</v>
      </c>
      <c r="E11246" s="101" t="s">
        <v>21264</v>
      </c>
      <c r="F11246" s="99"/>
      <c r="G11246" s="99"/>
      <c r="H11246" s="99"/>
      <c r="I11246" s="99"/>
      <c r="J11246" s="99"/>
      <c r="K11246" s="99"/>
      <c r="L11246" s="99"/>
      <c r="M11246" s="99"/>
      <c r="N11246" s="99"/>
      <c r="O11246" s="99"/>
      <c r="P11246" s="99"/>
      <c r="Q11246" s="99"/>
      <c r="R11246" s="99"/>
      <c r="S11246" s="100">
        <v>1.0</v>
      </c>
      <c r="T11246" s="100">
        <v>1.0</v>
      </c>
      <c r="U11246" s="101" t="s">
        <v>7558</v>
      </c>
      <c r="V11246" s="101" t="s">
        <v>7559</v>
      </c>
      <c r="W11246" s="101" t="s">
        <v>54</v>
      </c>
      <c r="X11246" s="101" t="s">
        <v>7560</v>
      </c>
      <c r="Y11246" s="101" t="s">
        <v>18</v>
      </c>
    </row>
    <row r="11247">
      <c r="A11247" s="98" t="s">
        <v>38</v>
      </c>
      <c r="B11247" s="99"/>
      <c r="C11247" s="100" t="s">
        <v>21265</v>
      </c>
      <c r="D11247" s="101" t="s">
        <v>135</v>
      </c>
      <c r="E11247" s="101" t="s">
        <v>21266</v>
      </c>
      <c r="F11247" s="99"/>
      <c r="G11247" s="99"/>
      <c r="H11247" s="99"/>
      <c r="I11247" s="99"/>
      <c r="J11247" s="99"/>
      <c r="K11247" s="99"/>
      <c r="L11247" s="99"/>
      <c r="M11247" s="99"/>
      <c r="N11247" s="99"/>
      <c r="O11247" s="99"/>
      <c r="P11247" s="99"/>
      <c r="Q11247" s="99"/>
      <c r="R11247" s="99"/>
      <c r="S11247" s="100">
        <v>1.0</v>
      </c>
      <c r="T11247" s="100">
        <v>1.0</v>
      </c>
      <c r="U11247" s="101" t="s">
        <v>7558</v>
      </c>
      <c r="V11247" s="101" t="s">
        <v>7559</v>
      </c>
      <c r="W11247" s="101" t="s">
        <v>54</v>
      </c>
      <c r="X11247" s="101" t="s">
        <v>7560</v>
      </c>
      <c r="Y11247" s="101" t="s">
        <v>18</v>
      </c>
    </row>
    <row r="11248">
      <c r="A11248" s="98" t="s">
        <v>80</v>
      </c>
      <c r="B11248" s="99"/>
      <c r="C11248" s="100" t="s">
        <v>21267</v>
      </c>
      <c r="D11248" s="101" t="s">
        <v>122</v>
      </c>
      <c r="E11248" s="101" t="s">
        <v>21268</v>
      </c>
      <c r="F11248" s="99"/>
      <c r="G11248" s="99"/>
      <c r="H11248" s="99"/>
      <c r="I11248" s="99"/>
      <c r="J11248" s="99"/>
      <c r="K11248" s="99"/>
      <c r="L11248" s="99"/>
      <c r="M11248" s="99"/>
      <c r="N11248" s="99"/>
      <c r="O11248" s="99"/>
      <c r="P11248" s="99"/>
      <c r="Q11248" s="99"/>
      <c r="R11248" s="99"/>
      <c r="S11248" s="102">
        <v>1.0</v>
      </c>
      <c r="T11248" s="102">
        <v>1.0</v>
      </c>
      <c r="U11248" s="102" t="s">
        <v>7558</v>
      </c>
      <c r="V11248" s="102" t="s">
        <v>7559</v>
      </c>
      <c r="W11248" s="102" t="s">
        <v>54</v>
      </c>
      <c r="X11248" s="102" t="s">
        <v>7560</v>
      </c>
      <c r="Y11248" s="101" t="s">
        <v>18</v>
      </c>
    </row>
    <row r="11249">
      <c r="A11249" s="98" t="s">
        <v>77</v>
      </c>
      <c r="B11249" s="99"/>
      <c r="C11249" s="100" t="s">
        <v>21269</v>
      </c>
      <c r="D11249" s="101" t="s">
        <v>122</v>
      </c>
      <c r="E11249" s="101" t="s">
        <v>21270</v>
      </c>
      <c r="F11249" s="99"/>
      <c r="G11249" s="99"/>
      <c r="H11249" s="99"/>
      <c r="I11249" s="99"/>
      <c r="J11249" s="99"/>
      <c r="K11249" s="99"/>
      <c r="L11249" s="99"/>
      <c r="M11249" s="99"/>
      <c r="N11249" s="99"/>
      <c r="O11249" s="99"/>
      <c r="P11249" s="99"/>
      <c r="Q11249" s="99"/>
      <c r="R11249" s="99"/>
      <c r="S11249" s="102">
        <v>1.0</v>
      </c>
      <c r="T11249" s="102">
        <v>1.0</v>
      </c>
      <c r="U11249" s="102" t="s">
        <v>7558</v>
      </c>
      <c r="V11249" s="102" t="s">
        <v>7559</v>
      </c>
      <c r="W11249" s="102" t="s">
        <v>54</v>
      </c>
      <c r="X11249" s="102" t="s">
        <v>7560</v>
      </c>
      <c r="Y11249" s="101" t="s">
        <v>18</v>
      </c>
    </row>
    <row r="11250">
      <c r="A11250" s="98" t="s">
        <v>26</v>
      </c>
      <c r="B11250" s="99"/>
      <c r="C11250" s="100" t="s">
        <v>21271</v>
      </c>
      <c r="D11250" s="101" t="s">
        <v>135</v>
      </c>
      <c r="E11250" s="101" t="s">
        <v>21272</v>
      </c>
      <c r="F11250" s="99"/>
      <c r="G11250" s="99"/>
      <c r="H11250" s="99"/>
      <c r="I11250" s="99"/>
      <c r="J11250" s="99"/>
      <c r="K11250" s="99"/>
      <c r="L11250" s="99"/>
      <c r="M11250" s="99"/>
      <c r="N11250" s="99"/>
      <c r="O11250" s="99"/>
      <c r="P11250" s="99"/>
      <c r="Q11250" s="99"/>
      <c r="R11250" s="99"/>
      <c r="S11250" s="100">
        <v>1.0</v>
      </c>
      <c r="T11250" s="100">
        <v>1.0</v>
      </c>
      <c r="U11250" s="101" t="s">
        <v>7558</v>
      </c>
      <c r="V11250" s="101" t="s">
        <v>7559</v>
      </c>
      <c r="W11250" s="101" t="s">
        <v>54</v>
      </c>
      <c r="X11250" s="101" t="s">
        <v>7560</v>
      </c>
      <c r="Y11250" s="101" t="s">
        <v>18</v>
      </c>
    </row>
    <row r="11251">
      <c r="A11251" s="98" t="s">
        <v>93</v>
      </c>
      <c r="B11251" s="99"/>
      <c r="C11251" s="100" t="s">
        <v>21273</v>
      </c>
      <c r="D11251" s="101" t="s">
        <v>128</v>
      </c>
      <c r="E11251" s="101" t="s">
        <v>21274</v>
      </c>
      <c r="F11251" s="99"/>
      <c r="G11251" s="99"/>
      <c r="H11251" s="99"/>
      <c r="I11251" s="99"/>
      <c r="J11251" s="99"/>
      <c r="K11251" s="99"/>
      <c r="L11251" s="99"/>
      <c r="M11251" s="99"/>
      <c r="N11251" s="99"/>
      <c r="O11251" s="99"/>
      <c r="P11251" s="99"/>
      <c r="Q11251" s="99"/>
      <c r="R11251" s="99"/>
      <c r="S11251" s="102">
        <v>1.0</v>
      </c>
      <c r="T11251" s="102">
        <v>1.0</v>
      </c>
      <c r="U11251" s="102" t="s">
        <v>7558</v>
      </c>
      <c r="V11251" s="102" t="s">
        <v>7559</v>
      </c>
      <c r="W11251" s="102" t="s">
        <v>54</v>
      </c>
      <c r="X11251" s="102" t="s">
        <v>7560</v>
      </c>
      <c r="Y11251" s="101" t="s">
        <v>12</v>
      </c>
    </row>
    <row r="11252">
      <c r="A11252" s="103" t="s">
        <v>60</v>
      </c>
      <c r="B11252" s="99"/>
      <c r="C11252" s="100" t="s">
        <v>21275</v>
      </c>
      <c r="D11252" s="101" t="s">
        <v>128</v>
      </c>
      <c r="E11252" s="101" t="s">
        <v>6066</v>
      </c>
      <c r="F11252" s="99"/>
      <c r="G11252" s="99"/>
      <c r="H11252" s="99"/>
      <c r="I11252" s="99"/>
      <c r="J11252" s="99"/>
      <c r="K11252" s="99"/>
      <c r="L11252" s="99"/>
      <c r="M11252" s="99"/>
      <c r="N11252" s="99"/>
      <c r="O11252" s="99"/>
      <c r="P11252" s="99"/>
      <c r="Q11252" s="99"/>
      <c r="R11252" s="99"/>
      <c r="S11252" s="102">
        <v>1.0</v>
      </c>
      <c r="T11252" s="102">
        <v>1.0</v>
      </c>
      <c r="U11252" s="102" t="s">
        <v>7558</v>
      </c>
      <c r="V11252" s="102" t="s">
        <v>7559</v>
      </c>
      <c r="W11252" s="102" t="s">
        <v>54</v>
      </c>
      <c r="X11252" s="102" t="s">
        <v>7560</v>
      </c>
      <c r="Y11252" s="101" t="s">
        <v>12</v>
      </c>
    </row>
    <row r="11253">
      <c r="A11253" s="98" t="s">
        <v>64</v>
      </c>
      <c r="B11253" s="99"/>
      <c r="C11253" s="100" t="s">
        <v>21276</v>
      </c>
      <c r="D11253" s="101" t="s">
        <v>135</v>
      </c>
      <c r="E11253" s="101" t="s">
        <v>21277</v>
      </c>
      <c r="F11253" s="99"/>
      <c r="G11253" s="99"/>
      <c r="H11253" s="99"/>
      <c r="I11253" s="99"/>
      <c r="J11253" s="99"/>
      <c r="K11253" s="99"/>
      <c r="L11253" s="99"/>
      <c r="M11253" s="99"/>
      <c r="N11253" s="99"/>
      <c r="O11253" s="99"/>
      <c r="P11253" s="99"/>
      <c r="Q11253" s="99"/>
      <c r="R11253" s="99"/>
      <c r="S11253" s="100">
        <v>1.0</v>
      </c>
      <c r="T11253" s="100">
        <v>1.0</v>
      </c>
      <c r="U11253" s="101" t="s">
        <v>7558</v>
      </c>
      <c r="V11253" s="101" t="s">
        <v>7559</v>
      </c>
      <c r="W11253" s="101" t="s">
        <v>54</v>
      </c>
      <c r="X11253" s="101" t="s">
        <v>7560</v>
      </c>
      <c r="Y11253" s="101" t="s">
        <v>18</v>
      </c>
    </row>
    <row r="11254">
      <c r="A11254" s="103" t="s">
        <v>63</v>
      </c>
      <c r="B11254" s="99"/>
      <c r="C11254" s="100" t="s">
        <v>21278</v>
      </c>
      <c r="D11254" s="101" t="s">
        <v>135</v>
      </c>
      <c r="E11254" s="101" t="s">
        <v>21279</v>
      </c>
      <c r="F11254" s="99"/>
      <c r="G11254" s="99"/>
      <c r="H11254" s="99"/>
      <c r="I11254" s="99"/>
      <c r="J11254" s="99"/>
      <c r="K11254" s="99"/>
      <c r="L11254" s="99"/>
      <c r="M11254" s="99"/>
      <c r="N11254" s="99"/>
      <c r="O11254" s="99"/>
      <c r="P11254" s="99"/>
      <c r="Q11254" s="99"/>
      <c r="R11254" s="99"/>
      <c r="S11254" s="100">
        <v>1.0</v>
      </c>
      <c r="T11254" s="100">
        <v>1.0</v>
      </c>
      <c r="U11254" s="101" t="s">
        <v>7558</v>
      </c>
      <c r="V11254" s="101" t="s">
        <v>7559</v>
      </c>
      <c r="W11254" s="101" t="s">
        <v>54</v>
      </c>
      <c r="X11254" s="101" t="s">
        <v>7560</v>
      </c>
      <c r="Y11254" s="101" t="s">
        <v>18</v>
      </c>
    </row>
    <row r="11255">
      <c r="A11255" s="98" t="s">
        <v>64</v>
      </c>
      <c r="B11255" s="99"/>
      <c r="C11255" s="100" t="s">
        <v>21280</v>
      </c>
      <c r="D11255" s="101" t="s">
        <v>135</v>
      </c>
      <c r="E11255" s="101" t="s">
        <v>21281</v>
      </c>
      <c r="F11255" s="99"/>
      <c r="G11255" s="99"/>
      <c r="H11255" s="99"/>
      <c r="I11255" s="99"/>
      <c r="J11255" s="99"/>
      <c r="K11255" s="99"/>
      <c r="L11255" s="99"/>
      <c r="M11255" s="99"/>
      <c r="N11255" s="99"/>
      <c r="O11255" s="99"/>
      <c r="P11255" s="99"/>
      <c r="Q11255" s="99"/>
      <c r="R11255" s="99"/>
      <c r="S11255" s="100">
        <v>1.0</v>
      </c>
      <c r="T11255" s="100">
        <v>1.0</v>
      </c>
      <c r="U11255" s="101" t="s">
        <v>7558</v>
      </c>
      <c r="V11255" s="101" t="s">
        <v>7559</v>
      </c>
      <c r="W11255" s="101" t="s">
        <v>54</v>
      </c>
      <c r="X11255" s="101" t="s">
        <v>7560</v>
      </c>
      <c r="Y11255" s="101" t="s">
        <v>18</v>
      </c>
    </row>
    <row r="11256">
      <c r="A11256" s="98" t="s">
        <v>93</v>
      </c>
      <c r="B11256" s="99"/>
      <c r="C11256" s="100" t="s">
        <v>21282</v>
      </c>
      <c r="D11256" s="101" t="s">
        <v>146</v>
      </c>
      <c r="E11256" s="101" t="s">
        <v>21283</v>
      </c>
      <c r="F11256" s="99"/>
      <c r="G11256" s="99"/>
      <c r="H11256" s="99"/>
      <c r="I11256" s="99"/>
      <c r="J11256" s="99"/>
      <c r="K11256" s="99"/>
      <c r="L11256" s="99"/>
      <c r="M11256" s="99"/>
      <c r="N11256" s="99"/>
      <c r="O11256" s="99"/>
      <c r="P11256" s="99"/>
      <c r="Q11256" s="99"/>
      <c r="R11256" s="99"/>
      <c r="S11256" s="100">
        <v>1.0</v>
      </c>
      <c r="T11256" s="100">
        <v>1.0</v>
      </c>
      <c r="U11256" s="101" t="s">
        <v>7558</v>
      </c>
      <c r="V11256" s="101" t="s">
        <v>7559</v>
      </c>
      <c r="W11256" s="101" t="s">
        <v>54</v>
      </c>
      <c r="X11256" s="101" t="s">
        <v>7560</v>
      </c>
      <c r="Y11256" s="101" t="s">
        <v>18</v>
      </c>
    </row>
    <row r="11257">
      <c r="A11257" s="98" t="s">
        <v>80</v>
      </c>
      <c r="B11257" s="99"/>
      <c r="C11257" s="100" t="s">
        <v>21284</v>
      </c>
      <c r="D11257" s="101" t="s">
        <v>146</v>
      </c>
      <c r="E11257" s="101" t="s">
        <v>21285</v>
      </c>
      <c r="F11257" s="99"/>
      <c r="G11257" s="99"/>
      <c r="H11257" s="99"/>
      <c r="I11257" s="99"/>
      <c r="J11257" s="99"/>
      <c r="K11257" s="99"/>
      <c r="L11257" s="99"/>
      <c r="M11257" s="99"/>
      <c r="N11257" s="99"/>
      <c r="O11257" s="99"/>
      <c r="P11257" s="99"/>
      <c r="Q11257" s="99"/>
      <c r="R11257" s="99"/>
      <c r="S11257" s="100">
        <v>1.0</v>
      </c>
      <c r="T11257" s="100">
        <v>1.0</v>
      </c>
      <c r="U11257" s="101" t="s">
        <v>7558</v>
      </c>
      <c r="V11257" s="101" t="s">
        <v>7559</v>
      </c>
      <c r="W11257" s="101" t="s">
        <v>54</v>
      </c>
      <c r="X11257" s="101" t="s">
        <v>7560</v>
      </c>
      <c r="Y11257" s="101" t="s">
        <v>18</v>
      </c>
    </row>
    <row r="11258">
      <c r="A11258" s="98" t="s">
        <v>93</v>
      </c>
      <c r="B11258" s="99"/>
      <c r="C11258" s="100" t="s">
        <v>21286</v>
      </c>
      <c r="D11258" s="101" t="s">
        <v>135</v>
      </c>
      <c r="E11258" s="101" t="s">
        <v>21287</v>
      </c>
      <c r="F11258" s="99"/>
      <c r="G11258" s="99"/>
      <c r="H11258" s="99"/>
      <c r="I11258" s="99"/>
      <c r="J11258" s="99"/>
      <c r="K11258" s="99"/>
      <c r="L11258" s="99"/>
      <c r="M11258" s="99"/>
      <c r="N11258" s="99"/>
      <c r="O11258" s="99"/>
      <c r="P11258" s="99"/>
      <c r="Q11258" s="99"/>
      <c r="R11258" s="99"/>
      <c r="S11258" s="100">
        <v>1.0</v>
      </c>
      <c r="T11258" s="100">
        <v>1.0</v>
      </c>
      <c r="U11258" s="101" t="s">
        <v>7558</v>
      </c>
      <c r="V11258" s="101" t="s">
        <v>7559</v>
      </c>
      <c r="W11258" s="101" t="s">
        <v>54</v>
      </c>
      <c r="X11258" s="101" t="s">
        <v>7560</v>
      </c>
      <c r="Y11258" s="101" t="s">
        <v>18</v>
      </c>
    </row>
    <row r="11259">
      <c r="A11259" s="98" t="s">
        <v>93</v>
      </c>
      <c r="B11259" s="99"/>
      <c r="C11259" s="100" t="s">
        <v>21288</v>
      </c>
      <c r="D11259" s="101" t="s">
        <v>825</v>
      </c>
      <c r="E11259" s="101" t="s">
        <v>21289</v>
      </c>
      <c r="F11259" s="99"/>
      <c r="G11259" s="99"/>
      <c r="H11259" s="99"/>
      <c r="I11259" s="99"/>
      <c r="J11259" s="99"/>
      <c r="K11259" s="99"/>
      <c r="L11259" s="99"/>
      <c r="M11259" s="99"/>
      <c r="N11259" s="99"/>
      <c r="O11259" s="99"/>
      <c r="P11259" s="99"/>
      <c r="Q11259" s="99"/>
      <c r="R11259" s="99"/>
      <c r="S11259" s="102">
        <v>1.0</v>
      </c>
      <c r="T11259" s="102">
        <v>1.0</v>
      </c>
      <c r="U11259" s="102" t="s">
        <v>7558</v>
      </c>
      <c r="V11259" s="102" t="s">
        <v>7559</v>
      </c>
      <c r="W11259" s="102" t="s">
        <v>54</v>
      </c>
      <c r="X11259" s="102" t="s">
        <v>7560</v>
      </c>
      <c r="Y11259" s="101" t="s">
        <v>18</v>
      </c>
    </row>
    <row r="11260">
      <c r="A11260" s="98" t="s">
        <v>81</v>
      </c>
      <c r="B11260" s="99"/>
      <c r="C11260" s="100" t="s">
        <v>21286</v>
      </c>
      <c r="D11260" s="101" t="s">
        <v>135</v>
      </c>
      <c r="E11260" s="101" t="s">
        <v>21290</v>
      </c>
      <c r="F11260" s="99"/>
      <c r="G11260" s="99"/>
      <c r="H11260" s="99"/>
      <c r="I11260" s="99"/>
      <c r="J11260" s="99"/>
      <c r="K11260" s="99"/>
      <c r="L11260" s="99"/>
      <c r="M11260" s="99"/>
      <c r="N11260" s="99"/>
      <c r="O11260" s="99"/>
      <c r="P11260" s="99"/>
      <c r="Q11260" s="99"/>
      <c r="R11260" s="99"/>
      <c r="S11260" s="100">
        <v>1.0</v>
      </c>
      <c r="T11260" s="100">
        <v>1.0</v>
      </c>
      <c r="U11260" s="101" t="s">
        <v>7558</v>
      </c>
      <c r="V11260" s="101" t="s">
        <v>7559</v>
      </c>
      <c r="W11260" s="101" t="s">
        <v>54</v>
      </c>
      <c r="X11260" s="101" t="s">
        <v>7560</v>
      </c>
      <c r="Y11260" s="101" t="s">
        <v>18</v>
      </c>
    </row>
    <row r="11261">
      <c r="A11261" s="98" t="s">
        <v>77</v>
      </c>
      <c r="B11261" s="99"/>
      <c r="C11261" s="100" t="s">
        <v>21291</v>
      </c>
      <c r="D11261" s="101" t="s">
        <v>135</v>
      </c>
      <c r="E11261" s="101" t="s">
        <v>6068</v>
      </c>
      <c r="F11261" s="99"/>
      <c r="G11261" s="99"/>
      <c r="H11261" s="99"/>
      <c r="I11261" s="99"/>
      <c r="J11261" s="99"/>
      <c r="K11261" s="99"/>
      <c r="L11261" s="99"/>
      <c r="M11261" s="99"/>
      <c r="N11261" s="99"/>
      <c r="O11261" s="99"/>
      <c r="P11261" s="99"/>
      <c r="Q11261" s="99"/>
      <c r="R11261" s="99"/>
      <c r="S11261" s="100">
        <v>1.0</v>
      </c>
      <c r="T11261" s="100">
        <v>1.0</v>
      </c>
      <c r="U11261" s="101" t="s">
        <v>7558</v>
      </c>
      <c r="V11261" s="101" t="s">
        <v>7559</v>
      </c>
      <c r="W11261" s="101" t="s">
        <v>54</v>
      </c>
      <c r="X11261" s="101" t="s">
        <v>7560</v>
      </c>
      <c r="Y11261" s="101" t="s">
        <v>18</v>
      </c>
    </row>
    <row r="11262">
      <c r="A11262" s="98" t="s">
        <v>77</v>
      </c>
      <c r="B11262" s="99"/>
      <c r="C11262" s="100" t="s">
        <v>6069</v>
      </c>
      <c r="D11262" s="101" t="s">
        <v>3117</v>
      </c>
      <c r="E11262" s="101" t="s">
        <v>6070</v>
      </c>
      <c r="F11262" s="99"/>
      <c r="G11262" s="99"/>
      <c r="H11262" s="99"/>
      <c r="I11262" s="99"/>
      <c r="J11262" s="99"/>
      <c r="K11262" s="99"/>
      <c r="L11262" s="99"/>
      <c r="M11262" s="99"/>
      <c r="N11262" s="99"/>
      <c r="O11262" s="99"/>
      <c r="P11262" s="99"/>
      <c r="Q11262" s="99"/>
      <c r="R11262" s="99"/>
      <c r="S11262" s="100">
        <v>1.0</v>
      </c>
      <c r="T11262" s="100">
        <v>0.0</v>
      </c>
      <c r="U11262" s="101" t="s">
        <v>7558</v>
      </c>
      <c r="V11262" s="101" t="s">
        <v>7559</v>
      </c>
      <c r="W11262" s="101" t="s">
        <v>54</v>
      </c>
      <c r="X11262" s="101" t="s">
        <v>7560</v>
      </c>
      <c r="Y11262" s="101" t="s">
        <v>12</v>
      </c>
    </row>
    <row r="11263">
      <c r="A11263" s="98" t="s">
        <v>93</v>
      </c>
      <c r="B11263" s="99"/>
      <c r="C11263" s="100" t="s">
        <v>21292</v>
      </c>
      <c r="D11263" s="101" t="s">
        <v>151</v>
      </c>
      <c r="E11263" s="101" t="s">
        <v>21293</v>
      </c>
      <c r="F11263" s="99"/>
      <c r="G11263" s="99"/>
      <c r="H11263" s="99"/>
      <c r="I11263" s="99"/>
      <c r="J11263" s="99"/>
      <c r="K11263" s="99"/>
      <c r="L11263" s="99"/>
      <c r="M11263" s="99"/>
      <c r="N11263" s="99"/>
      <c r="O11263" s="99"/>
      <c r="P11263" s="99"/>
      <c r="Q11263" s="99"/>
      <c r="R11263" s="99"/>
      <c r="S11263" s="102">
        <v>0.0</v>
      </c>
      <c r="T11263" s="102"/>
      <c r="U11263" s="102"/>
      <c r="V11263" s="102"/>
      <c r="W11263" s="102"/>
      <c r="X11263" s="102"/>
      <c r="Y11263" s="101" t="s">
        <v>12</v>
      </c>
    </row>
    <row r="11264">
      <c r="A11264" s="98" t="s">
        <v>93</v>
      </c>
      <c r="B11264" s="99"/>
      <c r="C11264" s="100" t="s">
        <v>21294</v>
      </c>
      <c r="D11264" s="101" t="s">
        <v>158</v>
      </c>
      <c r="E11264" s="101" t="s">
        <v>21295</v>
      </c>
      <c r="F11264" s="99"/>
      <c r="G11264" s="99"/>
      <c r="H11264" s="99"/>
      <c r="I11264" s="99"/>
      <c r="J11264" s="99"/>
      <c r="K11264" s="99"/>
      <c r="L11264" s="99"/>
      <c r="M11264" s="99"/>
      <c r="N11264" s="99"/>
      <c r="O11264" s="99"/>
      <c r="P11264" s="99"/>
      <c r="Q11264" s="99"/>
      <c r="R11264" s="99"/>
      <c r="S11264" s="100">
        <v>1.0</v>
      </c>
      <c r="T11264" s="100">
        <v>1.0</v>
      </c>
      <c r="U11264" s="101" t="s">
        <v>7558</v>
      </c>
      <c r="V11264" s="101" t="s">
        <v>7559</v>
      </c>
      <c r="W11264" s="101" t="s">
        <v>54</v>
      </c>
      <c r="X11264" s="101" t="s">
        <v>7560</v>
      </c>
      <c r="Y11264" s="101" t="s">
        <v>18</v>
      </c>
    </row>
    <row r="11265">
      <c r="A11265" s="98" t="s">
        <v>81</v>
      </c>
      <c r="B11265" s="99"/>
      <c r="C11265" s="100" t="s">
        <v>21296</v>
      </c>
      <c r="D11265" s="101" t="s">
        <v>158</v>
      </c>
      <c r="E11265" s="101" t="s">
        <v>21297</v>
      </c>
      <c r="F11265" s="99"/>
      <c r="G11265" s="99"/>
      <c r="H11265" s="99"/>
      <c r="I11265" s="99"/>
      <c r="J11265" s="99"/>
      <c r="K11265" s="99"/>
      <c r="L11265" s="99"/>
      <c r="M11265" s="99"/>
      <c r="N11265" s="99"/>
      <c r="O11265" s="99"/>
      <c r="P11265" s="99"/>
      <c r="Q11265" s="99"/>
      <c r="R11265" s="99"/>
      <c r="S11265" s="100">
        <v>1.0</v>
      </c>
      <c r="T11265" s="100">
        <v>1.0</v>
      </c>
      <c r="U11265" s="101" t="s">
        <v>7558</v>
      </c>
      <c r="V11265" s="101" t="s">
        <v>7559</v>
      </c>
      <c r="W11265" s="101" t="s">
        <v>54</v>
      </c>
      <c r="X11265" s="101" t="s">
        <v>7560</v>
      </c>
      <c r="Y11265" s="101" t="s">
        <v>18</v>
      </c>
    </row>
    <row r="11266">
      <c r="A11266" s="98" t="s">
        <v>93</v>
      </c>
      <c r="B11266" s="99"/>
      <c r="C11266" s="100" t="s">
        <v>21298</v>
      </c>
      <c r="D11266" s="101" t="s">
        <v>135</v>
      </c>
      <c r="E11266" s="101" t="s">
        <v>21299</v>
      </c>
      <c r="F11266" s="99"/>
      <c r="G11266" s="99"/>
      <c r="H11266" s="99"/>
      <c r="I11266" s="99"/>
      <c r="J11266" s="99"/>
      <c r="K11266" s="99"/>
      <c r="L11266" s="99"/>
      <c r="M11266" s="99"/>
      <c r="N11266" s="99"/>
      <c r="O11266" s="99"/>
      <c r="P11266" s="99"/>
      <c r="Q11266" s="99"/>
      <c r="R11266" s="99"/>
      <c r="S11266" s="100">
        <v>1.0</v>
      </c>
      <c r="T11266" s="100">
        <v>1.0</v>
      </c>
      <c r="U11266" s="101" t="s">
        <v>7558</v>
      </c>
      <c r="V11266" s="101" t="s">
        <v>7559</v>
      </c>
      <c r="W11266" s="101" t="s">
        <v>54</v>
      </c>
      <c r="X11266" s="101" t="s">
        <v>7560</v>
      </c>
      <c r="Y11266" s="101" t="s">
        <v>18</v>
      </c>
    </row>
    <row r="11267">
      <c r="A11267" s="98" t="s">
        <v>93</v>
      </c>
      <c r="B11267" s="99"/>
      <c r="C11267" s="100" t="s">
        <v>21300</v>
      </c>
      <c r="D11267" s="101" t="s">
        <v>122</v>
      </c>
      <c r="E11267" s="101" t="s">
        <v>21301</v>
      </c>
      <c r="F11267" s="99"/>
      <c r="G11267" s="99"/>
      <c r="H11267" s="99"/>
      <c r="I11267" s="99"/>
      <c r="J11267" s="99"/>
      <c r="K11267" s="99"/>
      <c r="L11267" s="99"/>
      <c r="M11267" s="99"/>
      <c r="N11267" s="99"/>
      <c r="O11267" s="99"/>
      <c r="P11267" s="99"/>
      <c r="Q11267" s="99"/>
      <c r="R11267" s="99"/>
      <c r="S11267" s="102">
        <v>1.0</v>
      </c>
      <c r="T11267" s="102">
        <v>1.0</v>
      </c>
      <c r="U11267" s="102" t="s">
        <v>7558</v>
      </c>
      <c r="V11267" s="102" t="s">
        <v>7559</v>
      </c>
      <c r="W11267" s="102" t="s">
        <v>54</v>
      </c>
      <c r="X11267" s="102" t="s">
        <v>7560</v>
      </c>
      <c r="Y11267" s="101" t="s">
        <v>18</v>
      </c>
    </row>
    <row r="11268">
      <c r="A11268" s="98" t="s">
        <v>67</v>
      </c>
      <c r="B11268" s="99"/>
      <c r="C11268" s="100" t="s">
        <v>21302</v>
      </c>
      <c r="D11268" s="101" t="s">
        <v>122</v>
      </c>
      <c r="E11268" s="101" t="s">
        <v>21303</v>
      </c>
      <c r="F11268" s="99"/>
      <c r="G11268" s="99"/>
      <c r="H11268" s="99"/>
      <c r="I11268" s="99"/>
      <c r="J11268" s="99"/>
      <c r="K11268" s="99"/>
      <c r="L11268" s="99"/>
      <c r="M11268" s="99"/>
      <c r="N11268" s="99"/>
      <c r="O11268" s="99"/>
      <c r="P11268" s="99"/>
      <c r="Q11268" s="99"/>
      <c r="R11268" s="99"/>
      <c r="S11268" s="102">
        <v>1.0</v>
      </c>
      <c r="T11268" s="102">
        <v>1.0</v>
      </c>
      <c r="U11268" s="102" t="s">
        <v>7558</v>
      </c>
      <c r="V11268" s="102" t="s">
        <v>7559</v>
      </c>
      <c r="W11268" s="102" t="s">
        <v>54</v>
      </c>
      <c r="X11268" s="102" t="s">
        <v>7560</v>
      </c>
      <c r="Y11268" s="101" t="s">
        <v>18</v>
      </c>
    </row>
    <row r="11269">
      <c r="A11269" s="103" t="s">
        <v>89</v>
      </c>
      <c r="B11269" s="99"/>
      <c r="C11269" s="100" t="s">
        <v>21304</v>
      </c>
      <c r="D11269" s="101" t="s">
        <v>3117</v>
      </c>
      <c r="E11269" s="101" t="s">
        <v>21305</v>
      </c>
      <c r="F11269" s="99"/>
      <c r="G11269" s="99"/>
      <c r="H11269" s="99"/>
      <c r="I11269" s="99"/>
      <c r="J11269" s="99"/>
      <c r="K11269" s="99"/>
      <c r="L11269" s="99"/>
      <c r="M11269" s="99"/>
      <c r="N11269" s="99"/>
      <c r="O11269" s="99"/>
      <c r="P11269" s="99"/>
      <c r="Q11269" s="99"/>
      <c r="R11269" s="99"/>
      <c r="S11269" s="100">
        <v>1.0</v>
      </c>
      <c r="T11269" s="100">
        <v>0.0</v>
      </c>
      <c r="U11269" s="101" t="s">
        <v>7558</v>
      </c>
      <c r="V11269" s="101" t="s">
        <v>7559</v>
      </c>
      <c r="W11269" s="101" t="s">
        <v>54</v>
      </c>
      <c r="X11269" s="101" t="s">
        <v>7560</v>
      </c>
      <c r="Y11269" s="101" t="s">
        <v>12</v>
      </c>
    </row>
    <row r="11270">
      <c r="A11270" s="98" t="s">
        <v>64</v>
      </c>
      <c r="B11270" s="99"/>
      <c r="C11270" s="100" t="s">
        <v>21306</v>
      </c>
      <c r="D11270" s="101" t="s">
        <v>122</v>
      </c>
      <c r="E11270" s="101" t="s">
        <v>21307</v>
      </c>
      <c r="F11270" s="99"/>
      <c r="G11270" s="99"/>
      <c r="H11270" s="99"/>
      <c r="I11270" s="99"/>
      <c r="J11270" s="99"/>
      <c r="K11270" s="99"/>
      <c r="L11270" s="99"/>
      <c r="M11270" s="99"/>
      <c r="N11270" s="99"/>
      <c r="O11270" s="99"/>
      <c r="P11270" s="99"/>
      <c r="Q11270" s="99"/>
      <c r="R11270" s="99"/>
      <c r="S11270" s="102">
        <v>1.0</v>
      </c>
      <c r="T11270" s="102">
        <v>1.0</v>
      </c>
      <c r="U11270" s="102" t="s">
        <v>7558</v>
      </c>
      <c r="V11270" s="102" t="s">
        <v>7559</v>
      </c>
      <c r="W11270" s="102" t="s">
        <v>54</v>
      </c>
      <c r="X11270" s="102" t="s">
        <v>7560</v>
      </c>
      <c r="Y11270" s="101" t="s">
        <v>18</v>
      </c>
    </row>
    <row r="11271">
      <c r="A11271" s="98" t="s">
        <v>64</v>
      </c>
      <c r="B11271" s="99"/>
      <c r="C11271" s="100" t="s">
        <v>21308</v>
      </c>
      <c r="D11271" s="101" t="s">
        <v>122</v>
      </c>
      <c r="E11271" s="101" t="s">
        <v>21309</v>
      </c>
      <c r="F11271" s="99"/>
      <c r="G11271" s="99"/>
      <c r="H11271" s="99"/>
      <c r="I11271" s="99"/>
      <c r="J11271" s="99"/>
      <c r="K11271" s="99"/>
      <c r="L11271" s="99"/>
      <c r="M11271" s="99"/>
      <c r="N11271" s="99"/>
      <c r="O11271" s="99"/>
      <c r="P11271" s="99"/>
      <c r="Q11271" s="99"/>
      <c r="R11271" s="99"/>
      <c r="S11271" s="102">
        <v>1.0</v>
      </c>
      <c r="T11271" s="102">
        <v>1.0</v>
      </c>
      <c r="U11271" s="102" t="s">
        <v>7558</v>
      </c>
      <c r="V11271" s="102" t="s">
        <v>7559</v>
      </c>
      <c r="W11271" s="102" t="s">
        <v>54</v>
      </c>
      <c r="X11271" s="102" t="s">
        <v>7560</v>
      </c>
      <c r="Y11271" s="101" t="s">
        <v>18</v>
      </c>
    </row>
    <row r="11272">
      <c r="A11272" s="98" t="s">
        <v>64</v>
      </c>
      <c r="B11272" s="99"/>
      <c r="C11272" s="100" t="s">
        <v>21310</v>
      </c>
      <c r="D11272" s="101" t="s">
        <v>135</v>
      </c>
      <c r="E11272" s="101" t="s">
        <v>21311</v>
      </c>
      <c r="F11272" s="99"/>
      <c r="G11272" s="99"/>
      <c r="H11272" s="99"/>
      <c r="I11272" s="99"/>
      <c r="J11272" s="99"/>
      <c r="K11272" s="99"/>
      <c r="L11272" s="99"/>
      <c r="M11272" s="99"/>
      <c r="N11272" s="99"/>
      <c r="O11272" s="99"/>
      <c r="P11272" s="99"/>
      <c r="Q11272" s="99"/>
      <c r="R11272" s="99"/>
      <c r="S11272" s="100">
        <v>1.0</v>
      </c>
      <c r="T11272" s="100">
        <v>1.0</v>
      </c>
      <c r="U11272" s="101" t="s">
        <v>7558</v>
      </c>
      <c r="V11272" s="101" t="s">
        <v>7559</v>
      </c>
      <c r="W11272" s="101" t="s">
        <v>54</v>
      </c>
      <c r="X11272" s="101" t="s">
        <v>7560</v>
      </c>
      <c r="Y11272" s="101" t="s">
        <v>18</v>
      </c>
    </row>
    <row r="11273">
      <c r="A11273" s="103" t="s">
        <v>63</v>
      </c>
      <c r="B11273" s="99"/>
      <c r="C11273" s="100" t="s">
        <v>21312</v>
      </c>
      <c r="D11273" s="101" t="s">
        <v>122</v>
      </c>
      <c r="E11273" s="101" t="s">
        <v>21313</v>
      </c>
      <c r="F11273" s="99"/>
      <c r="G11273" s="99"/>
      <c r="H11273" s="99"/>
      <c r="I11273" s="99"/>
      <c r="J11273" s="99"/>
      <c r="K11273" s="99"/>
      <c r="L11273" s="99"/>
      <c r="M11273" s="99"/>
      <c r="N11273" s="99"/>
      <c r="O11273" s="99"/>
      <c r="P11273" s="99"/>
      <c r="Q11273" s="99"/>
      <c r="R11273" s="99"/>
      <c r="S11273" s="102">
        <v>1.0</v>
      </c>
      <c r="T11273" s="102">
        <v>1.0</v>
      </c>
      <c r="U11273" s="102" t="s">
        <v>7558</v>
      </c>
      <c r="V11273" s="102" t="s">
        <v>7559</v>
      </c>
      <c r="W11273" s="102" t="s">
        <v>54</v>
      </c>
      <c r="X11273" s="102" t="s">
        <v>7560</v>
      </c>
      <c r="Y11273" s="101" t="s">
        <v>18</v>
      </c>
    </row>
    <row r="11274">
      <c r="A11274" s="98" t="s">
        <v>90</v>
      </c>
      <c r="B11274" s="99"/>
      <c r="C11274" s="100" t="s">
        <v>21314</v>
      </c>
      <c r="D11274" s="101" t="s">
        <v>122</v>
      </c>
      <c r="E11274" s="101" t="s">
        <v>21315</v>
      </c>
      <c r="F11274" s="99"/>
      <c r="G11274" s="99"/>
      <c r="H11274" s="99"/>
      <c r="I11274" s="99"/>
      <c r="J11274" s="99"/>
      <c r="K11274" s="99"/>
      <c r="L11274" s="99"/>
      <c r="M11274" s="99"/>
      <c r="N11274" s="99"/>
      <c r="O11274" s="99"/>
      <c r="P11274" s="99"/>
      <c r="Q11274" s="99"/>
      <c r="R11274" s="99"/>
      <c r="S11274" s="102">
        <v>1.0</v>
      </c>
      <c r="T11274" s="102">
        <v>1.0</v>
      </c>
      <c r="U11274" s="102" t="s">
        <v>7558</v>
      </c>
      <c r="V11274" s="102" t="s">
        <v>7559</v>
      </c>
      <c r="W11274" s="102" t="s">
        <v>54</v>
      </c>
      <c r="X11274" s="102" t="s">
        <v>7560</v>
      </c>
      <c r="Y11274" s="101" t="s">
        <v>18</v>
      </c>
    </row>
    <row r="11275">
      <c r="A11275" s="98" t="s">
        <v>77</v>
      </c>
      <c r="B11275" s="99"/>
      <c r="C11275" s="100" t="s">
        <v>21316</v>
      </c>
      <c r="D11275" s="101" t="s">
        <v>122</v>
      </c>
      <c r="E11275" s="101" t="s">
        <v>6074</v>
      </c>
      <c r="F11275" s="99"/>
      <c r="G11275" s="99"/>
      <c r="H11275" s="99"/>
      <c r="I11275" s="99"/>
      <c r="J11275" s="99"/>
      <c r="K11275" s="99"/>
      <c r="L11275" s="99"/>
      <c r="M11275" s="99"/>
      <c r="N11275" s="99"/>
      <c r="O11275" s="99"/>
      <c r="P11275" s="99"/>
      <c r="Q11275" s="99"/>
      <c r="R11275" s="99"/>
      <c r="S11275" s="102">
        <v>1.0</v>
      </c>
      <c r="T11275" s="102">
        <v>1.0</v>
      </c>
      <c r="U11275" s="102" t="s">
        <v>7558</v>
      </c>
      <c r="V11275" s="102" t="s">
        <v>7559</v>
      </c>
      <c r="W11275" s="102" t="s">
        <v>54</v>
      </c>
      <c r="X11275" s="102" t="s">
        <v>7560</v>
      </c>
      <c r="Y11275" s="101" t="s">
        <v>18</v>
      </c>
    </row>
    <row r="11276">
      <c r="A11276" s="98" t="s">
        <v>67</v>
      </c>
      <c r="B11276" s="99"/>
      <c r="C11276" s="100" t="s">
        <v>21317</v>
      </c>
      <c r="D11276" s="101" t="s">
        <v>158</v>
      </c>
      <c r="E11276" s="101" t="s">
        <v>21318</v>
      </c>
      <c r="F11276" s="99"/>
      <c r="G11276" s="99"/>
      <c r="H11276" s="99"/>
      <c r="I11276" s="99"/>
      <c r="J11276" s="99"/>
      <c r="K11276" s="99"/>
      <c r="L11276" s="99"/>
      <c r="M11276" s="99"/>
      <c r="N11276" s="99"/>
      <c r="O11276" s="99"/>
      <c r="P11276" s="99"/>
      <c r="Q11276" s="99"/>
      <c r="R11276" s="99"/>
      <c r="S11276" s="100">
        <v>1.0</v>
      </c>
      <c r="T11276" s="100">
        <v>1.0</v>
      </c>
      <c r="U11276" s="101" t="s">
        <v>7558</v>
      </c>
      <c r="V11276" s="101" t="s">
        <v>7559</v>
      </c>
      <c r="W11276" s="101" t="s">
        <v>54</v>
      </c>
      <c r="X11276" s="101" t="s">
        <v>7560</v>
      </c>
      <c r="Y11276" s="101" t="s">
        <v>18</v>
      </c>
    </row>
    <row r="11277">
      <c r="A11277" s="98" t="s">
        <v>64</v>
      </c>
      <c r="B11277" s="99"/>
      <c r="C11277" s="100" t="s">
        <v>21319</v>
      </c>
      <c r="D11277" s="101" t="s">
        <v>122</v>
      </c>
      <c r="E11277" s="101" t="s">
        <v>21320</v>
      </c>
      <c r="F11277" s="99"/>
      <c r="G11277" s="99"/>
      <c r="H11277" s="99"/>
      <c r="I11277" s="99"/>
      <c r="J11277" s="99"/>
      <c r="K11277" s="99"/>
      <c r="L11277" s="99"/>
      <c r="M11277" s="99"/>
      <c r="N11277" s="99"/>
      <c r="O11277" s="99"/>
      <c r="P11277" s="99"/>
      <c r="Q11277" s="99"/>
      <c r="R11277" s="99"/>
      <c r="S11277" s="102">
        <v>1.0</v>
      </c>
      <c r="T11277" s="102">
        <v>1.0</v>
      </c>
      <c r="U11277" s="102" t="s">
        <v>7558</v>
      </c>
      <c r="V11277" s="102" t="s">
        <v>7559</v>
      </c>
      <c r="W11277" s="102" t="s">
        <v>54</v>
      </c>
      <c r="X11277" s="102" t="s">
        <v>7560</v>
      </c>
      <c r="Y11277" s="101" t="s">
        <v>18</v>
      </c>
    </row>
    <row r="11278">
      <c r="A11278" s="98" t="s">
        <v>93</v>
      </c>
      <c r="B11278" s="99"/>
      <c r="C11278" s="100" t="s">
        <v>21321</v>
      </c>
      <c r="D11278" s="101" t="s">
        <v>128</v>
      </c>
      <c r="E11278" s="101" t="s">
        <v>21322</v>
      </c>
      <c r="F11278" s="99"/>
      <c r="G11278" s="99"/>
      <c r="H11278" s="99"/>
      <c r="I11278" s="99"/>
      <c r="J11278" s="99"/>
      <c r="K11278" s="99"/>
      <c r="L11278" s="99"/>
      <c r="M11278" s="99"/>
      <c r="N11278" s="99"/>
      <c r="O11278" s="99"/>
      <c r="P11278" s="99"/>
      <c r="Q11278" s="99"/>
      <c r="R11278" s="99"/>
      <c r="S11278" s="102">
        <v>1.0</v>
      </c>
      <c r="T11278" s="102">
        <v>1.0</v>
      </c>
      <c r="U11278" s="102" t="s">
        <v>7558</v>
      </c>
      <c r="V11278" s="102" t="s">
        <v>7559</v>
      </c>
      <c r="W11278" s="102" t="s">
        <v>54</v>
      </c>
      <c r="X11278" s="102" t="s">
        <v>7560</v>
      </c>
      <c r="Y11278" s="101" t="s">
        <v>12</v>
      </c>
    </row>
    <row r="11279">
      <c r="A11279" s="98" t="s">
        <v>80</v>
      </c>
      <c r="B11279" s="99"/>
      <c r="C11279" s="100" t="s">
        <v>21323</v>
      </c>
      <c r="D11279" s="101" t="s">
        <v>135</v>
      </c>
      <c r="E11279" s="101" t="s">
        <v>21324</v>
      </c>
      <c r="F11279" s="99"/>
      <c r="G11279" s="99"/>
      <c r="H11279" s="99"/>
      <c r="I11279" s="99"/>
      <c r="J11279" s="99"/>
      <c r="K11279" s="99"/>
      <c r="L11279" s="99"/>
      <c r="M11279" s="99"/>
      <c r="N11279" s="99"/>
      <c r="O11279" s="99"/>
      <c r="P11279" s="99"/>
      <c r="Q11279" s="99"/>
      <c r="R11279" s="99"/>
      <c r="S11279" s="100">
        <v>1.0</v>
      </c>
      <c r="T11279" s="100">
        <v>1.0</v>
      </c>
      <c r="U11279" s="101" t="s">
        <v>7558</v>
      </c>
      <c r="V11279" s="101" t="s">
        <v>7559</v>
      </c>
      <c r="W11279" s="101" t="s">
        <v>54</v>
      </c>
      <c r="X11279" s="101" t="s">
        <v>7560</v>
      </c>
      <c r="Y11279" s="101" t="s">
        <v>18</v>
      </c>
    </row>
    <row r="11280">
      <c r="A11280" s="103" t="s">
        <v>63</v>
      </c>
      <c r="B11280" s="99"/>
      <c r="C11280" s="100" t="s">
        <v>21325</v>
      </c>
      <c r="D11280" s="101" t="s">
        <v>122</v>
      </c>
      <c r="E11280" s="101" t="s">
        <v>21326</v>
      </c>
      <c r="F11280" s="99"/>
      <c r="G11280" s="99"/>
      <c r="H11280" s="99"/>
      <c r="I11280" s="99"/>
      <c r="J11280" s="99"/>
      <c r="K11280" s="99"/>
      <c r="L11280" s="99"/>
      <c r="M11280" s="99"/>
      <c r="N11280" s="99"/>
      <c r="O11280" s="99"/>
      <c r="P11280" s="99"/>
      <c r="Q11280" s="99"/>
      <c r="R11280" s="99"/>
      <c r="S11280" s="102">
        <v>1.0</v>
      </c>
      <c r="T11280" s="102">
        <v>1.0</v>
      </c>
      <c r="U11280" s="102" t="s">
        <v>7558</v>
      </c>
      <c r="V11280" s="102" t="s">
        <v>7559</v>
      </c>
      <c r="W11280" s="102" t="s">
        <v>54</v>
      </c>
      <c r="X11280" s="102" t="s">
        <v>7560</v>
      </c>
      <c r="Y11280" s="101" t="s">
        <v>18</v>
      </c>
    </row>
    <row r="11281">
      <c r="A11281" s="98" t="s">
        <v>64</v>
      </c>
      <c r="B11281" s="99"/>
      <c r="C11281" s="100" t="s">
        <v>21327</v>
      </c>
      <c r="D11281" s="101" t="s">
        <v>122</v>
      </c>
      <c r="E11281" s="101" t="s">
        <v>21328</v>
      </c>
      <c r="F11281" s="99"/>
      <c r="G11281" s="99"/>
      <c r="H11281" s="99"/>
      <c r="I11281" s="99"/>
      <c r="J11281" s="99"/>
      <c r="K11281" s="99"/>
      <c r="L11281" s="99"/>
      <c r="M11281" s="99"/>
      <c r="N11281" s="99"/>
      <c r="O11281" s="99"/>
      <c r="P11281" s="99"/>
      <c r="Q11281" s="99"/>
      <c r="R11281" s="99"/>
      <c r="S11281" s="102">
        <v>1.0</v>
      </c>
      <c r="T11281" s="102">
        <v>1.0</v>
      </c>
      <c r="U11281" s="102" t="s">
        <v>7558</v>
      </c>
      <c r="V11281" s="102" t="s">
        <v>7559</v>
      </c>
      <c r="W11281" s="102" t="s">
        <v>54</v>
      </c>
      <c r="X11281" s="102" t="s">
        <v>7560</v>
      </c>
      <c r="Y11281" s="101" t="s">
        <v>18</v>
      </c>
    </row>
    <row r="11282">
      <c r="A11282" s="98" t="s">
        <v>93</v>
      </c>
      <c r="B11282" s="99"/>
      <c r="C11282" s="100" t="s">
        <v>21329</v>
      </c>
      <c r="D11282" s="101" t="s">
        <v>122</v>
      </c>
      <c r="E11282" s="101" t="s">
        <v>21330</v>
      </c>
      <c r="F11282" s="99"/>
      <c r="G11282" s="99"/>
      <c r="H11282" s="99"/>
      <c r="I11282" s="99"/>
      <c r="J11282" s="99"/>
      <c r="K11282" s="99"/>
      <c r="L11282" s="99"/>
      <c r="M11282" s="99"/>
      <c r="N11282" s="99"/>
      <c r="O11282" s="99"/>
      <c r="P11282" s="99"/>
      <c r="Q11282" s="99"/>
      <c r="R11282" s="99"/>
      <c r="S11282" s="102">
        <v>1.0</v>
      </c>
      <c r="T11282" s="102">
        <v>1.0</v>
      </c>
      <c r="U11282" s="102" t="s">
        <v>7558</v>
      </c>
      <c r="V11282" s="102" t="s">
        <v>7559</v>
      </c>
      <c r="W11282" s="102" t="s">
        <v>54</v>
      </c>
      <c r="X11282" s="102" t="s">
        <v>7560</v>
      </c>
      <c r="Y11282" s="101" t="s">
        <v>18</v>
      </c>
    </row>
    <row r="11283">
      <c r="A11283" s="98" t="s">
        <v>77</v>
      </c>
      <c r="B11283" s="99"/>
      <c r="C11283" s="100" t="s">
        <v>21331</v>
      </c>
      <c r="D11283" s="101" t="s">
        <v>151</v>
      </c>
      <c r="E11283" s="101" t="s">
        <v>21332</v>
      </c>
      <c r="F11283" s="99"/>
      <c r="G11283" s="99"/>
      <c r="H11283" s="99"/>
      <c r="I11283" s="99"/>
      <c r="J11283" s="99"/>
      <c r="K11283" s="99"/>
      <c r="L11283" s="99"/>
      <c r="M11283" s="99"/>
      <c r="N11283" s="99"/>
      <c r="O11283" s="99"/>
      <c r="P11283" s="99"/>
      <c r="Q11283" s="99"/>
      <c r="R11283" s="99"/>
      <c r="S11283" s="102">
        <v>1.0</v>
      </c>
      <c r="T11283" s="102">
        <v>1.0</v>
      </c>
      <c r="U11283" s="102" t="s">
        <v>7558</v>
      </c>
      <c r="V11283" s="102" t="s">
        <v>7559</v>
      </c>
      <c r="W11283" s="102" t="s">
        <v>54</v>
      </c>
      <c r="X11283" s="102" t="s">
        <v>7591</v>
      </c>
      <c r="Y11283" s="101" t="s">
        <v>12</v>
      </c>
      <c r="Z11283" s="33">
        <v>1.0</v>
      </c>
    </row>
    <row r="11284">
      <c r="A11284" s="98" t="s">
        <v>64</v>
      </c>
      <c r="B11284" s="99"/>
      <c r="C11284" s="100" t="s">
        <v>21333</v>
      </c>
      <c r="D11284" s="101" t="s">
        <v>191</v>
      </c>
      <c r="E11284" s="101" t="s">
        <v>21334</v>
      </c>
      <c r="F11284" s="99"/>
      <c r="G11284" s="99"/>
      <c r="H11284" s="99"/>
      <c r="I11284" s="99"/>
      <c r="J11284" s="99"/>
      <c r="K11284" s="99"/>
      <c r="L11284" s="99"/>
      <c r="M11284" s="99"/>
      <c r="N11284" s="99"/>
      <c r="O11284" s="99"/>
      <c r="P11284" s="99"/>
      <c r="Q11284" s="99"/>
      <c r="R11284" s="99"/>
      <c r="S11284" s="100">
        <v>1.0</v>
      </c>
      <c r="T11284" s="100">
        <v>1.0</v>
      </c>
      <c r="U11284" s="101" t="s">
        <v>7558</v>
      </c>
      <c r="V11284" s="101" t="s">
        <v>7559</v>
      </c>
      <c r="W11284" s="101" t="s">
        <v>54</v>
      </c>
      <c r="X11284" s="101" t="s">
        <v>7560</v>
      </c>
      <c r="Y11284" s="101" t="s">
        <v>18</v>
      </c>
    </row>
    <row r="11285">
      <c r="A11285" s="103" t="s">
        <v>63</v>
      </c>
      <c r="B11285" s="99"/>
      <c r="C11285" s="100" t="s">
        <v>21335</v>
      </c>
      <c r="D11285" s="101" t="s">
        <v>135</v>
      </c>
      <c r="E11285" s="101" t="s">
        <v>21336</v>
      </c>
      <c r="F11285" s="99"/>
      <c r="G11285" s="99"/>
      <c r="H11285" s="99"/>
      <c r="I11285" s="99"/>
      <c r="J11285" s="99"/>
      <c r="K11285" s="99"/>
      <c r="L11285" s="99"/>
      <c r="M11285" s="99"/>
      <c r="N11285" s="99"/>
      <c r="O11285" s="99"/>
      <c r="P11285" s="99"/>
      <c r="Q11285" s="99"/>
      <c r="R11285" s="99"/>
      <c r="S11285" s="100">
        <v>1.0</v>
      </c>
      <c r="T11285" s="100">
        <v>1.0</v>
      </c>
      <c r="U11285" s="101" t="s">
        <v>7558</v>
      </c>
      <c r="V11285" s="101" t="s">
        <v>7559</v>
      </c>
      <c r="W11285" s="101" t="s">
        <v>54</v>
      </c>
      <c r="X11285" s="101" t="s">
        <v>7560</v>
      </c>
      <c r="Y11285" s="101" t="s">
        <v>18</v>
      </c>
    </row>
    <row r="11286">
      <c r="A11286" s="98" t="s">
        <v>93</v>
      </c>
      <c r="B11286" s="99"/>
      <c r="C11286" s="100" t="s">
        <v>21337</v>
      </c>
      <c r="D11286" s="101" t="s">
        <v>191</v>
      </c>
      <c r="E11286" s="101" t="s">
        <v>21338</v>
      </c>
      <c r="F11286" s="99"/>
      <c r="G11286" s="99"/>
      <c r="H11286" s="99"/>
      <c r="I11286" s="99"/>
      <c r="J11286" s="99"/>
      <c r="K11286" s="99"/>
      <c r="L11286" s="99"/>
      <c r="M11286" s="99"/>
      <c r="N11286" s="99"/>
      <c r="O11286" s="99"/>
      <c r="P11286" s="99"/>
      <c r="Q11286" s="99"/>
      <c r="R11286" s="99"/>
      <c r="S11286" s="100">
        <v>1.0</v>
      </c>
      <c r="T11286" s="100">
        <v>1.0</v>
      </c>
      <c r="U11286" s="101" t="s">
        <v>7558</v>
      </c>
      <c r="V11286" s="101" t="s">
        <v>7559</v>
      </c>
      <c r="W11286" s="101" t="s">
        <v>54</v>
      </c>
      <c r="X11286" s="101" t="s">
        <v>7560</v>
      </c>
      <c r="Y11286" s="101" t="s">
        <v>18</v>
      </c>
    </row>
    <row r="11287">
      <c r="A11287" s="98" t="s">
        <v>23</v>
      </c>
      <c r="B11287" s="99"/>
      <c r="C11287" s="100" t="s">
        <v>21339</v>
      </c>
      <c r="D11287" s="101" t="s">
        <v>122</v>
      </c>
      <c r="E11287" s="101" t="s">
        <v>21340</v>
      </c>
      <c r="F11287" s="99"/>
      <c r="G11287" s="99"/>
      <c r="H11287" s="99"/>
      <c r="I11287" s="99"/>
      <c r="J11287" s="99"/>
      <c r="K11287" s="99"/>
      <c r="L11287" s="99"/>
      <c r="M11287" s="99"/>
      <c r="N11287" s="99"/>
      <c r="O11287" s="99"/>
      <c r="P11287" s="99"/>
      <c r="Q11287" s="99"/>
      <c r="R11287" s="99"/>
      <c r="S11287" s="102">
        <v>1.0</v>
      </c>
      <c r="T11287" s="102">
        <v>1.0</v>
      </c>
      <c r="U11287" s="102" t="s">
        <v>7558</v>
      </c>
      <c r="V11287" s="102" t="s">
        <v>7559</v>
      </c>
      <c r="W11287" s="102" t="s">
        <v>54</v>
      </c>
      <c r="X11287" s="102" t="s">
        <v>7560</v>
      </c>
      <c r="Y11287" s="101" t="s">
        <v>18</v>
      </c>
    </row>
    <row r="11288">
      <c r="A11288" s="98" t="s">
        <v>93</v>
      </c>
      <c r="B11288" s="99"/>
      <c r="C11288" s="100" t="s">
        <v>21341</v>
      </c>
      <c r="D11288" s="101" t="s">
        <v>158</v>
      </c>
      <c r="E11288" s="101" t="s">
        <v>21342</v>
      </c>
      <c r="F11288" s="99"/>
      <c r="G11288" s="99"/>
      <c r="H11288" s="99"/>
      <c r="I11288" s="99"/>
      <c r="J11288" s="99"/>
      <c r="K11288" s="99"/>
      <c r="L11288" s="99"/>
      <c r="M11288" s="99"/>
      <c r="N11288" s="99"/>
      <c r="O11288" s="99"/>
      <c r="P11288" s="99"/>
      <c r="Q11288" s="99"/>
      <c r="R11288" s="99"/>
      <c r="S11288" s="100">
        <v>1.0</v>
      </c>
      <c r="T11288" s="100">
        <v>1.0</v>
      </c>
      <c r="U11288" s="101" t="s">
        <v>7558</v>
      </c>
      <c r="V11288" s="101" t="s">
        <v>7559</v>
      </c>
      <c r="W11288" s="101" t="s">
        <v>54</v>
      </c>
      <c r="X11288" s="101" t="s">
        <v>7560</v>
      </c>
      <c r="Y11288" s="101" t="s">
        <v>18</v>
      </c>
    </row>
    <row r="11289">
      <c r="A11289" s="98" t="s">
        <v>67</v>
      </c>
      <c r="B11289" s="99"/>
      <c r="C11289" s="100" t="s">
        <v>21343</v>
      </c>
      <c r="D11289" s="101" t="s">
        <v>122</v>
      </c>
      <c r="E11289" s="101" t="s">
        <v>21344</v>
      </c>
      <c r="F11289" s="99"/>
      <c r="G11289" s="99"/>
      <c r="H11289" s="99"/>
      <c r="I11289" s="99"/>
      <c r="J11289" s="99"/>
      <c r="K11289" s="99"/>
      <c r="L11289" s="99"/>
      <c r="M11289" s="99"/>
      <c r="N11289" s="99"/>
      <c r="O11289" s="99"/>
      <c r="P11289" s="99"/>
      <c r="Q11289" s="99"/>
      <c r="R11289" s="99"/>
      <c r="S11289" s="102">
        <v>1.0</v>
      </c>
      <c r="T11289" s="102">
        <v>1.0</v>
      </c>
      <c r="U11289" s="102" t="s">
        <v>7558</v>
      </c>
      <c r="V11289" s="102" t="s">
        <v>7559</v>
      </c>
      <c r="W11289" s="102" t="s">
        <v>54</v>
      </c>
      <c r="X11289" s="102" t="s">
        <v>7560</v>
      </c>
      <c r="Y11289" s="101" t="s">
        <v>18</v>
      </c>
    </row>
    <row r="11290">
      <c r="A11290" s="98" t="s">
        <v>80</v>
      </c>
      <c r="B11290" s="99"/>
      <c r="C11290" s="100" t="s">
        <v>21345</v>
      </c>
      <c r="D11290" s="101" t="s">
        <v>135</v>
      </c>
      <c r="E11290" s="101" t="s">
        <v>21346</v>
      </c>
      <c r="F11290" s="99"/>
      <c r="G11290" s="99"/>
      <c r="H11290" s="99"/>
      <c r="I11290" s="99"/>
      <c r="J11290" s="99"/>
      <c r="K11290" s="99"/>
      <c r="L11290" s="99"/>
      <c r="M11290" s="99"/>
      <c r="N11290" s="99"/>
      <c r="O11290" s="99"/>
      <c r="P11290" s="99"/>
      <c r="Q11290" s="99"/>
      <c r="R11290" s="99"/>
      <c r="S11290" s="100">
        <v>1.0</v>
      </c>
      <c r="T11290" s="100">
        <v>1.0</v>
      </c>
      <c r="U11290" s="101" t="s">
        <v>7558</v>
      </c>
      <c r="V11290" s="101" t="s">
        <v>7559</v>
      </c>
      <c r="W11290" s="101" t="s">
        <v>54</v>
      </c>
      <c r="X11290" s="101" t="s">
        <v>7560</v>
      </c>
      <c r="Y11290" s="101" t="s">
        <v>18</v>
      </c>
    </row>
    <row r="11291">
      <c r="A11291" s="98" t="s">
        <v>23</v>
      </c>
      <c r="B11291" s="99"/>
      <c r="C11291" s="100" t="s">
        <v>21347</v>
      </c>
      <c r="D11291" s="101" t="s">
        <v>158</v>
      </c>
      <c r="E11291" s="101" t="s">
        <v>21348</v>
      </c>
      <c r="F11291" s="99"/>
      <c r="G11291" s="99"/>
      <c r="H11291" s="99"/>
      <c r="I11291" s="99"/>
      <c r="J11291" s="99"/>
      <c r="K11291" s="99"/>
      <c r="L11291" s="99"/>
      <c r="M11291" s="99"/>
      <c r="N11291" s="99"/>
      <c r="O11291" s="99"/>
      <c r="P11291" s="99"/>
      <c r="Q11291" s="99"/>
      <c r="R11291" s="99"/>
      <c r="S11291" s="100">
        <v>1.0</v>
      </c>
      <c r="T11291" s="100">
        <v>1.0</v>
      </c>
      <c r="U11291" s="101" t="s">
        <v>7558</v>
      </c>
      <c r="V11291" s="101" t="s">
        <v>7559</v>
      </c>
      <c r="W11291" s="101" t="s">
        <v>54</v>
      </c>
      <c r="X11291" s="101" t="s">
        <v>7560</v>
      </c>
      <c r="Y11291" s="101" t="s">
        <v>18</v>
      </c>
    </row>
    <row r="11292">
      <c r="A11292" s="98" t="s">
        <v>93</v>
      </c>
      <c r="B11292" s="99"/>
      <c r="C11292" s="100" t="s">
        <v>21349</v>
      </c>
      <c r="D11292" s="101" t="s">
        <v>122</v>
      </c>
      <c r="E11292" s="101" t="s">
        <v>21350</v>
      </c>
      <c r="F11292" s="99"/>
      <c r="G11292" s="99"/>
      <c r="H11292" s="99"/>
      <c r="I11292" s="99"/>
      <c r="J11292" s="99"/>
      <c r="K11292" s="99"/>
      <c r="L11292" s="99"/>
      <c r="M11292" s="99"/>
      <c r="N11292" s="99"/>
      <c r="O11292" s="99"/>
      <c r="P11292" s="99"/>
      <c r="Q11292" s="99"/>
      <c r="R11292" s="99"/>
      <c r="S11292" s="102">
        <v>1.0</v>
      </c>
      <c r="T11292" s="102">
        <v>1.0</v>
      </c>
      <c r="U11292" s="102" t="s">
        <v>7558</v>
      </c>
      <c r="V11292" s="102" t="s">
        <v>7559</v>
      </c>
      <c r="W11292" s="102" t="s">
        <v>54</v>
      </c>
      <c r="X11292" s="102" t="s">
        <v>7560</v>
      </c>
      <c r="Y11292" s="101" t="s">
        <v>18</v>
      </c>
    </row>
    <row r="11293">
      <c r="A11293" s="98" t="s">
        <v>77</v>
      </c>
      <c r="B11293" s="99"/>
      <c r="C11293" s="100" t="s">
        <v>21351</v>
      </c>
      <c r="D11293" s="101" t="s">
        <v>471</v>
      </c>
      <c r="E11293" s="101" t="s">
        <v>21352</v>
      </c>
      <c r="F11293" s="99"/>
      <c r="G11293" s="99"/>
      <c r="H11293" s="99"/>
      <c r="I11293" s="99"/>
      <c r="J11293" s="99"/>
      <c r="K11293" s="99"/>
      <c r="L11293" s="99"/>
      <c r="M11293" s="99"/>
      <c r="N11293" s="99"/>
      <c r="O11293" s="99"/>
      <c r="P11293" s="99"/>
      <c r="Q11293" s="99"/>
      <c r="R11293" s="99"/>
      <c r="S11293" s="100">
        <v>1.0</v>
      </c>
      <c r="T11293" s="100">
        <v>1.0</v>
      </c>
      <c r="U11293" s="101" t="s">
        <v>7558</v>
      </c>
      <c r="V11293" s="101" t="s">
        <v>7559</v>
      </c>
      <c r="W11293" s="101" t="s">
        <v>54</v>
      </c>
      <c r="X11293" s="101" t="s">
        <v>7560</v>
      </c>
      <c r="Y11293" s="101" t="s">
        <v>18</v>
      </c>
    </row>
    <row r="11294">
      <c r="A11294" s="98" t="s">
        <v>77</v>
      </c>
      <c r="B11294" s="99"/>
      <c r="C11294" s="100" t="s">
        <v>21353</v>
      </c>
      <c r="D11294" s="101" t="s">
        <v>135</v>
      </c>
      <c r="E11294" s="101" t="s">
        <v>21354</v>
      </c>
      <c r="F11294" s="99"/>
      <c r="G11294" s="99"/>
      <c r="H11294" s="99"/>
      <c r="I11294" s="99"/>
      <c r="J11294" s="99"/>
      <c r="K11294" s="99"/>
      <c r="L11294" s="99"/>
      <c r="M11294" s="99"/>
      <c r="N11294" s="99"/>
      <c r="O11294" s="99"/>
      <c r="P11294" s="99"/>
      <c r="Q11294" s="99"/>
      <c r="R11294" s="99"/>
      <c r="S11294" s="100">
        <v>1.0</v>
      </c>
      <c r="T11294" s="100">
        <v>1.0</v>
      </c>
      <c r="U11294" s="101" t="s">
        <v>7558</v>
      </c>
      <c r="V11294" s="101" t="s">
        <v>7559</v>
      </c>
      <c r="W11294" s="101" t="s">
        <v>54</v>
      </c>
      <c r="X11294" s="101" t="s">
        <v>7560</v>
      </c>
      <c r="Y11294" s="101" t="s">
        <v>18</v>
      </c>
    </row>
    <row r="11295">
      <c r="A11295" s="98" t="s">
        <v>93</v>
      </c>
      <c r="B11295" s="99"/>
      <c r="C11295" s="100" t="s">
        <v>21355</v>
      </c>
      <c r="D11295" s="101" t="s">
        <v>158</v>
      </c>
      <c r="E11295" s="101" t="s">
        <v>21356</v>
      </c>
      <c r="F11295" s="99"/>
      <c r="G11295" s="99"/>
      <c r="H11295" s="99"/>
      <c r="I11295" s="99"/>
      <c r="J11295" s="99"/>
      <c r="K11295" s="99"/>
      <c r="L11295" s="99"/>
      <c r="M11295" s="99"/>
      <c r="N11295" s="99"/>
      <c r="O11295" s="99"/>
      <c r="P11295" s="99"/>
      <c r="Q11295" s="99"/>
      <c r="R11295" s="99"/>
      <c r="S11295" s="100">
        <v>1.0</v>
      </c>
      <c r="T11295" s="100">
        <v>1.0</v>
      </c>
      <c r="U11295" s="101" t="s">
        <v>7558</v>
      </c>
      <c r="V11295" s="101" t="s">
        <v>7559</v>
      </c>
      <c r="W11295" s="101" t="s">
        <v>54</v>
      </c>
      <c r="X11295" s="101" t="s">
        <v>7560</v>
      </c>
      <c r="Y11295" s="101" t="s">
        <v>18</v>
      </c>
    </row>
    <row r="11296">
      <c r="A11296" s="98" t="s">
        <v>64</v>
      </c>
      <c r="B11296" s="99"/>
      <c r="C11296" s="100" t="s">
        <v>21357</v>
      </c>
      <c r="D11296" s="101" t="s">
        <v>151</v>
      </c>
      <c r="E11296" s="101" t="s">
        <v>21358</v>
      </c>
      <c r="F11296" s="99"/>
      <c r="G11296" s="99"/>
      <c r="H11296" s="99"/>
      <c r="I11296" s="99"/>
      <c r="J11296" s="99"/>
      <c r="K11296" s="99"/>
      <c r="L11296" s="99"/>
      <c r="M11296" s="99"/>
      <c r="N11296" s="99"/>
      <c r="O11296" s="99"/>
      <c r="P11296" s="99"/>
      <c r="Q11296" s="99"/>
      <c r="R11296" s="99"/>
      <c r="S11296" s="102">
        <v>1.0</v>
      </c>
      <c r="T11296" s="102">
        <v>1.0</v>
      </c>
      <c r="U11296" s="102" t="s">
        <v>7558</v>
      </c>
      <c r="V11296" s="102" t="s">
        <v>7559</v>
      </c>
      <c r="W11296" s="102" t="s">
        <v>54</v>
      </c>
      <c r="X11296" s="102" t="s">
        <v>7591</v>
      </c>
      <c r="Y11296" s="101" t="s">
        <v>12</v>
      </c>
      <c r="Z11296" s="33" t="s">
        <v>8204</v>
      </c>
    </row>
    <row r="11297">
      <c r="A11297" s="103" t="s">
        <v>63</v>
      </c>
      <c r="B11297" s="99"/>
      <c r="C11297" s="100" t="s">
        <v>21359</v>
      </c>
      <c r="D11297" s="101" t="s">
        <v>122</v>
      </c>
      <c r="E11297" s="101" t="s">
        <v>21360</v>
      </c>
      <c r="F11297" s="99"/>
      <c r="G11297" s="99"/>
      <c r="H11297" s="99"/>
      <c r="I11297" s="99"/>
      <c r="J11297" s="99"/>
      <c r="K11297" s="99"/>
      <c r="L11297" s="99"/>
      <c r="M11297" s="99"/>
      <c r="N11297" s="99"/>
      <c r="O11297" s="99"/>
      <c r="P11297" s="99"/>
      <c r="Q11297" s="99"/>
      <c r="R11297" s="99"/>
      <c r="S11297" s="102">
        <v>1.0</v>
      </c>
      <c r="T11297" s="102">
        <v>1.0</v>
      </c>
      <c r="U11297" s="102" t="s">
        <v>7558</v>
      </c>
      <c r="V11297" s="102" t="s">
        <v>7559</v>
      </c>
      <c r="W11297" s="102" t="s">
        <v>54</v>
      </c>
      <c r="X11297" s="102" t="s">
        <v>7560</v>
      </c>
      <c r="Y11297" s="101" t="s">
        <v>18</v>
      </c>
    </row>
    <row r="11298">
      <c r="A11298" s="98" t="s">
        <v>64</v>
      </c>
      <c r="B11298" s="99"/>
      <c r="C11298" s="100" t="s">
        <v>21361</v>
      </c>
      <c r="D11298" s="101" t="s">
        <v>135</v>
      </c>
      <c r="E11298" s="101" t="s">
        <v>21362</v>
      </c>
      <c r="F11298" s="99"/>
      <c r="G11298" s="99"/>
      <c r="H11298" s="99"/>
      <c r="I11298" s="99"/>
      <c r="J11298" s="99"/>
      <c r="K11298" s="99"/>
      <c r="L11298" s="99"/>
      <c r="M11298" s="99"/>
      <c r="N11298" s="99"/>
      <c r="O11298" s="99"/>
      <c r="P11298" s="99"/>
      <c r="Q11298" s="99"/>
      <c r="R11298" s="99"/>
      <c r="S11298" s="100">
        <v>1.0</v>
      </c>
      <c r="T11298" s="100">
        <v>1.0</v>
      </c>
      <c r="U11298" s="101" t="s">
        <v>7558</v>
      </c>
      <c r="V11298" s="101" t="s">
        <v>7559</v>
      </c>
      <c r="W11298" s="101" t="s">
        <v>54</v>
      </c>
      <c r="X11298" s="101" t="s">
        <v>7560</v>
      </c>
      <c r="Y11298" s="101" t="s">
        <v>18</v>
      </c>
    </row>
    <row r="11299">
      <c r="A11299" s="98" t="s">
        <v>77</v>
      </c>
      <c r="B11299" s="99"/>
      <c r="C11299" s="100" t="s">
        <v>21363</v>
      </c>
      <c r="D11299" s="101" t="s">
        <v>135</v>
      </c>
      <c r="E11299" s="101" t="s">
        <v>21364</v>
      </c>
      <c r="F11299" s="99"/>
      <c r="G11299" s="99"/>
      <c r="H11299" s="99"/>
      <c r="I11299" s="99"/>
      <c r="J11299" s="99"/>
      <c r="K11299" s="99"/>
      <c r="L11299" s="99"/>
      <c r="M11299" s="99"/>
      <c r="N11299" s="99"/>
      <c r="O11299" s="99"/>
      <c r="P11299" s="99"/>
      <c r="Q11299" s="99"/>
      <c r="R11299" s="99"/>
      <c r="S11299" s="100">
        <v>1.0</v>
      </c>
      <c r="T11299" s="100">
        <v>1.0</v>
      </c>
      <c r="U11299" s="101" t="s">
        <v>7558</v>
      </c>
      <c r="V11299" s="101" t="s">
        <v>7559</v>
      </c>
      <c r="W11299" s="101" t="s">
        <v>54</v>
      </c>
      <c r="X11299" s="101" t="s">
        <v>7560</v>
      </c>
      <c r="Y11299" s="101" t="s">
        <v>18</v>
      </c>
    </row>
    <row r="11300">
      <c r="A11300" s="98" t="s">
        <v>77</v>
      </c>
      <c r="B11300" s="99"/>
      <c r="C11300" s="100" t="s">
        <v>21365</v>
      </c>
      <c r="D11300" s="101" t="s">
        <v>122</v>
      </c>
      <c r="E11300" s="101" t="s">
        <v>21366</v>
      </c>
      <c r="F11300" s="99"/>
      <c r="G11300" s="99"/>
      <c r="H11300" s="99"/>
      <c r="I11300" s="99"/>
      <c r="J11300" s="99"/>
      <c r="K11300" s="99"/>
      <c r="L11300" s="99"/>
      <c r="M11300" s="99"/>
      <c r="N11300" s="99"/>
      <c r="O11300" s="99"/>
      <c r="P11300" s="99"/>
      <c r="Q11300" s="99"/>
      <c r="R11300" s="99"/>
      <c r="S11300" s="102">
        <v>1.0</v>
      </c>
      <c r="T11300" s="102">
        <v>1.0</v>
      </c>
      <c r="U11300" s="102" t="s">
        <v>7558</v>
      </c>
      <c r="V11300" s="102" t="s">
        <v>7559</v>
      </c>
      <c r="W11300" s="102" t="s">
        <v>54</v>
      </c>
      <c r="X11300" s="102" t="s">
        <v>7560</v>
      </c>
      <c r="Y11300" s="101" t="s">
        <v>18</v>
      </c>
    </row>
    <row r="11301">
      <c r="A11301" s="98" t="s">
        <v>67</v>
      </c>
      <c r="B11301" s="99"/>
      <c r="C11301" s="100" t="s">
        <v>21367</v>
      </c>
      <c r="D11301" s="101" t="s">
        <v>135</v>
      </c>
      <c r="E11301" s="101" t="s">
        <v>21368</v>
      </c>
      <c r="F11301" s="99"/>
      <c r="G11301" s="99"/>
      <c r="H11301" s="99"/>
      <c r="I11301" s="99"/>
      <c r="J11301" s="99"/>
      <c r="K11301" s="99"/>
      <c r="L11301" s="99"/>
      <c r="M11301" s="99"/>
      <c r="N11301" s="99"/>
      <c r="O11301" s="99"/>
      <c r="P11301" s="99"/>
      <c r="Q11301" s="99"/>
      <c r="R11301" s="99"/>
      <c r="S11301" s="100">
        <v>1.0</v>
      </c>
      <c r="T11301" s="100">
        <v>1.0</v>
      </c>
      <c r="U11301" s="101" t="s">
        <v>7558</v>
      </c>
      <c r="V11301" s="101" t="s">
        <v>7559</v>
      </c>
      <c r="W11301" s="101" t="s">
        <v>54</v>
      </c>
      <c r="X11301" s="101" t="s">
        <v>7560</v>
      </c>
      <c r="Y11301" s="101" t="s">
        <v>18</v>
      </c>
    </row>
    <row r="11302">
      <c r="A11302" s="98" t="s">
        <v>77</v>
      </c>
      <c r="B11302" s="99"/>
      <c r="C11302" s="100" t="s">
        <v>21369</v>
      </c>
      <c r="D11302" s="101" t="s">
        <v>135</v>
      </c>
      <c r="E11302" s="101" t="s">
        <v>21368</v>
      </c>
      <c r="F11302" s="99"/>
      <c r="G11302" s="99"/>
      <c r="H11302" s="99"/>
      <c r="I11302" s="99"/>
      <c r="J11302" s="99"/>
      <c r="K11302" s="99"/>
      <c r="L11302" s="99"/>
      <c r="M11302" s="99"/>
      <c r="N11302" s="99"/>
      <c r="O11302" s="99"/>
      <c r="P11302" s="99"/>
      <c r="Q11302" s="99"/>
      <c r="R11302" s="99"/>
      <c r="S11302" s="100">
        <v>1.0</v>
      </c>
      <c r="T11302" s="100">
        <v>1.0</v>
      </c>
      <c r="U11302" s="101" t="s">
        <v>7558</v>
      </c>
      <c r="V11302" s="101" t="s">
        <v>7559</v>
      </c>
      <c r="W11302" s="101" t="s">
        <v>54</v>
      </c>
      <c r="X11302" s="101" t="s">
        <v>7560</v>
      </c>
      <c r="Y11302" s="101" t="s">
        <v>18</v>
      </c>
    </row>
    <row r="11303">
      <c r="A11303" s="103" t="s">
        <v>24</v>
      </c>
      <c r="B11303" s="99"/>
      <c r="C11303" s="100" t="s">
        <v>21370</v>
      </c>
      <c r="D11303" s="101" t="s">
        <v>471</v>
      </c>
      <c r="E11303" s="101" t="s">
        <v>21371</v>
      </c>
      <c r="F11303" s="99"/>
      <c r="G11303" s="99"/>
      <c r="H11303" s="99"/>
      <c r="I11303" s="99"/>
      <c r="J11303" s="99"/>
      <c r="K11303" s="99"/>
      <c r="L11303" s="99"/>
      <c r="M11303" s="99"/>
      <c r="N11303" s="99"/>
      <c r="O11303" s="99"/>
      <c r="P11303" s="99"/>
      <c r="Q11303" s="99"/>
      <c r="R11303" s="99"/>
      <c r="S11303" s="100">
        <v>1.0</v>
      </c>
      <c r="T11303" s="100">
        <v>1.0</v>
      </c>
      <c r="U11303" s="101" t="s">
        <v>7558</v>
      </c>
      <c r="V11303" s="101" t="s">
        <v>7559</v>
      </c>
      <c r="W11303" s="101" t="s">
        <v>54</v>
      </c>
      <c r="X11303" s="101" t="s">
        <v>7560</v>
      </c>
      <c r="Y11303" s="101" t="s">
        <v>18</v>
      </c>
    </row>
    <row r="11304">
      <c r="A11304" s="103" t="s">
        <v>63</v>
      </c>
      <c r="B11304" s="99"/>
      <c r="C11304" s="100" t="s">
        <v>21372</v>
      </c>
      <c r="D11304" s="101" t="s">
        <v>135</v>
      </c>
      <c r="E11304" s="101" t="s">
        <v>21373</v>
      </c>
      <c r="F11304" s="99"/>
      <c r="G11304" s="99"/>
      <c r="H11304" s="99"/>
      <c r="I11304" s="99"/>
      <c r="J11304" s="99"/>
      <c r="K11304" s="99"/>
      <c r="L11304" s="99"/>
      <c r="M11304" s="99"/>
      <c r="N11304" s="99"/>
      <c r="O11304" s="99"/>
      <c r="P11304" s="99"/>
      <c r="Q11304" s="99"/>
      <c r="R11304" s="99"/>
      <c r="S11304" s="100">
        <v>1.0</v>
      </c>
      <c r="T11304" s="100">
        <v>1.0</v>
      </c>
      <c r="U11304" s="101" t="s">
        <v>7558</v>
      </c>
      <c r="V11304" s="101" t="s">
        <v>7559</v>
      </c>
      <c r="W11304" s="101" t="s">
        <v>54</v>
      </c>
      <c r="X11304" s="101" t="s">
        <v>7560</v>
      </c>
      <c r="Y11304" s="101" t="s">
        <v>18</v>
      </c>
    </row>
    <row r="11305">
      <c r="A11305" s="98" t="s">
        <v>64</v>
      </c>
      <c r="B11305" s="99"/>
      <c r="C11305" s="100" t="s">
        <v>21374</v>
      </c>
      <c r="D11305" s="101" t="s">
        <v>122</v>
      </c>
      <c r="E11305" s="101" t="s">
        <v>21375</v>
      </c>
      <c r="F11305" s="99"/>
      <c r="G11305" s="99"/>
      <c r="H11305" s="99"/>
      <c r="I11305" s="99"/>
      <c r="J11305" s="99"/>
      <c r="K11305" s="99"/>
      <c r="L11305" s="99"/>
      <c r="M11305" s="99"/>
      <c r="N11305" s="99"/>
      <c r="O11305" s="99"/>
      <c r="P11305" s="99"/>
      <c r="Q11305" s="99"/>
      <c r="R11305" s="99"/>
      <c r="S11305" s="102">
        <v>1.0</v>
      </c>
      <c r="T11305" s="102">
        <v>1.0</v>
      </c>
      <c r="U11305" s="102" t="s">
        <v>7558</v>
      </c>
      <c r="V11305" s="102" t="s">
        <v>7559</v>
      </c>
      <c r="W11305" s="102" t="s">
        <v>54</v>
      </c>
      <c r="X11305" s="102" t="s">
        <v>7560</v>
      </c>
      <c r="Y11305" s="101" t="s">
        <v>18</v>
      </c>
    </row>
    <row r="11306">
      <c r="A11306" s="103" t="s">
        <v>87</v>
      </c>
      <c r="B11306" s="99"/>
      <c r="C11306" s="100" t="s">
        <v>21376</v>
      </c>
      <c r="D11306" s="101" t="s">
        <v>135</v>
      </c>
      <c r="E11306" s="101" t="s">
        <v>21377</v>
      </c>
      <c r="F11306" s="99"/>
      <c r="G11306" s="99"/>
      <c r="H11306" s="99"/>
      <c r="I11306" s="99"/>
      <c r="J11306" s="99"/>
      <c r="K11306" s="99"/>
      <c r="L11306" s="99"/>
      <c r="M11306" s="99"/>
      <c r="N11306" s="99"/>
      <c r="O11306" s="99"/>
      <c r="P11306" s="99"/>
      <c r="Q11306" s="99"/>
      <c r="R11306" s="99"/>
      <c r="S11306" s="100">
        <v>1.0</v>
      </c>
      <c r="T11306" s="100">
        <v>1.0</v>
      </c>
      <c r="U11306" s="101" t="s">
        <v>7558</v>
      </c>
      <c r="V11306" s="101" t="s">
        <v>7559</v>
      </c>
      <c r="W11306" s="101" t="s">
        <v>54</v>
      </c>
      <c r="X11306" s="101" t="s">
        <v>7560</v>
      </c>
      <c r="Y11306" s="101" t="s">
        <v>18</v>
      </c>
    </row>
    <row r="11307">
      <c r="A11307" s="98" t="s">
        <v>67</v>
      </c>
      <c r="B11307" s="99"/>
      <c r="C11307" s="100" t="s">
        <v>21378</v>
      </c>
      <c r="D11307" s="101" t="s">
        <v>135</v>
      </c>
      <c r="E11307" s="101" t="s">
        <v>21379</v>
      </c>
      <c r="F11307" s="99"/>
      <c r="G11307" s="99"/>
      <c r="H11307" s="99"/>
      <c r="I11307" s="99"/>
      <c r="J11307" s="99"/>
      <c r="K11307" s="99"/>
      <c r="L11307" s="99"/>
      <c r="M11307" s="99"/>
      <c r="N11307" s="99"/>
      <c r="O11307" s="99"/>
      <c r="P11307" s="99"/>
      <c r="Q11307" s="99"/>
      <c r="R11307" s="99"/>
      <c r="S11307" s="100">
        <v>1.0</v>
      </c>
      <c r="T11307" s="100">
        <v>1.0</v>
      </c>
      <c r="U11307" s="101" t="s">
        <v>7558</v>
      </c>
      <c r="V11307" s="101" t="s">
        <v>7559</v>
      </c>
      <c r="W11307" s="101" t="s">
        <v>54</v>
      </c>
      <c r="X11307" s="101" t="s">
        <v>7560</v>
      </c>
      <c r="Y11307" s="101" t="s">
        <v>18</v>
      </c>
    </row>
    <row r="11308">
      <c r="A11308" s="98" t="s">
        <v>64</v>
      </c>
      <c r="B11308" s="99"/>
      <c r="C11308" s="100" t="s">
        <v>21380</v>
      </c>
      <c r="D11308" s="101" t="s">
        <v>122</v>
      </c>
      <c r="E11308" s="101" t="s">
        <v>21381</v>
      </c>
      <c r="F11308" s="99"/>
      <c r="G11308" s="99"/>
      <c r="H11308" s="99"/>
      <c r="I11308" s="99"/>
      <c r="J11308" s="99"/>
      <c r="K11308" s="99"/>
      <c r="L11308" s="99"/>
      <c r="M11308" s="99"/>
      <c r="N11308" s="99"/>
      <c r="O11308" s="99"/>
      <c r="P11308" s="99"/>
      <c r="Q11308" s="99"/>
      <c r="R11308" s="99"/>
      <c r="S11308" s="102">
        <v>1.0</v>
      </c>
      <c r="T11308" s="102">
        <v>1.0</v>
      </c>
      <c r="U11308" s="102" t="s">
        <v>7558</v>
      </c>
      <c r="V11308" s="102" t="s">
        <v>7559</v>
      </c>
      <c r="W11308" s="102" t="s">
        <v>54</v>
      </c>
      <c r="X11308" s="102" t="s">
        <v>7560</v>
      </c>
      <c r="Y11308" s="101" t="s">
        <v>18</v>
      </c>
    </row>
    <row r="11309">
      <c r="A11309" s="98" t="s">
        <v>77</v>
      </c>
      <c r="B11309" s="99"/>
      <c r="C11309" s="100" t="s">
        <v>21382</v>
      </c>
      <c r="D11309" s="101" t="s">
        <v>135</v>
      </c>
      <c r="E11309" s="101" t="s">
        <v>21383</v>
      </c>
      <c r="F11309" s="99"/>
      <c r="G11309" s="99"/>
      <c r="H11309" s="99"/>
      <c r="I11309" s="99"/>
      <c r="J11309" s="99"/>
      <c r="K11309" s="99"/>
      <c r="L11309" s="99"/>
      <c r="M11309" s="99"/>
      <c r="N11309" s="99"/>
      <c r="O11309" s="99"/>
      <c r="P11309" s="99"/>
      <c r="Q11309" s="99"/>
      <c r="R11309" s="99"/>
      <c r="S11309" s="100">
        <v>1.0</v>
      </c>
      <c r="T11309" s="100">
        <v>1.0</v>
      </c>
      <c r="U11309" s="101" t="s">
        <v>7558</v>
      </c>
      <c r="V11309" s="101" t="s">
        <v>7559</v>
      </c>
      <c r="W11309" s="101" t="s">
        <v>54</v>
      </c>
      <c r="X11309" s="101" t="s">
        <v>7560</v>
      </c>
      <c r="Y11309" s="101" t="s">
        <v>18</v>
      </c>
    </row>
    <row r="11310">
      <c r="A11310" s="98" t="s">
        <v>93</v>
      </c>
      <c r="B11310" s="99"/>
      <c r="C11310" s="100" t="s">
        <v>21384</v>
      </c>
      <c r="D11310" s="101" t="s">
        <v>135</v>
      </c>
      <c r="E11310" s="101" t="s">
        <v>21385</v>
      </c>
      <c r="F11310" s="99"/>
      <c r="G11310" s="99"/>
      <c r="H11310" s="99"/>
      <c r="I11310" s="99"/>
      <c r="J11310" s="99"/>
      <c r="K11310" s="99"/>
      <c r="L11310" s="99"/>
      <c r="M11310" s="99"/>
      <c r="N11310" s="99"/>
      <c r="O11310" s="99"/>
      <c r="P11310" s="99"/>
      <c r="Q11310" s="99"/>
      <c r="R11310" s="99"/>
      <c r="S11310" s="100">
        <v>1.0</v>
      </c>
      <c r="T11310" s="100">
        <v>1.0</v>
      </c>
      <c r="U11310" s="101" t="s">
        <v>7558</v>
      </c>
      <c r="V11310" s="101" t="s">
        <v>7559</v>
      </c>
      <c r="W11310" s="101" t="s">
        <v>54</v>
      </c>
      <c r="X11310" s="101" t="s">
        <v>7560</v>
      </c>
      <c r="Y11310" s="101" t="s">
        <v>18</v>
      </c>
    </row>
    <row r="11311">
      <c r="A11311" s="103" t="s">
        <v>63</v>
      </c>
      <c r="B11311" s="99"/>
      <c r="C11311" s="100" t="s">
        <v>21386</v>
      </c>
      <c r="D11311" s="101" t="s">
        <v>122</v>
      </c>
      <c r="E11311" s="101" t="s">
        <v>6078</v>
      </c>
      <c r="F11311" s="99"/>
      <c r="G11311" s="99"/>
      <c r="H11311" s="99"/>
      <c r="I11311" s="99"/>
      <c r="J11311" s="99"/>
      <c r="K11311" s="99"/>
      <c r="L11311" s="99"/>
      <c r="M11311" s="99"/>
      <c r="N11311" s="99"/>
      <c r="O11311" s="99"/>
      <c r="P11311" s="99"/>
      <c r="Q11311" s="99"/>
      <c r="R11311" s="99"/>
      <c r="S11311" s="102">
        <v>1.0</v>
      </c>
      <c r="T11311" s="102">
        <v>1.0</v>
      </c>
      <c r="U11311" s="102" t="s">
        <v>7558</v>
      </c>
      <c r="V11311" s="102" t="s">
        <v>7559</v>
      </c>
      <c r="W11311" s="102" t="s">
        <v>54</v>
      </c>
      <c r="X11311" s="102" t="s">
        <v>7560</v>
      </c>
      <c r="Y11311" s="101" t="s">
        <v>18</v>
      </c>
    </row>
    <row r="11312">
      <c r="A11312" s="103" t="s">
        <v>60</v>
      </c>
      <c r="B11312" s="99"/>
      <c r="C11312" s="100" t="s">
        <v>21387</v>
      </c>
      <c r="D11312" s="101" t="s">
        <v>122</v>
      </c>
      <c r="E11312" s="101" t="s">
        <v>21388</v>
      </c>
      <c r="F11312" s="99"/>
      <c r="G11312" s="99"/>
      <c r="H11312" s="99"/>
      <c r="I11312" s="99"/>
      <c r="J11312" s="99"/>
      <c r="K11312" s="99"/>
      <c r="L11312" s="99"/>
      <c r="M11312" s="99"/>
      <c r="N11312" s="99"/>
      <c r="O11312" s="99"/>
      <c r="P11312" s="99"/>
      <c r="Q11312" s="99"/>
      <c r="R11312" s="99"/>
      <c r="S11312" s="102">
        <v>1.0</v>
      </c>
      <c r="T11312" s="102">
        <v>1.0</v>
      </c>
      <c r="U11312" s="102" t="s">
        <v>7558</v>
      </c>
      <c r="V11312" s="102" t="s">
        <v>7559</v>
      </c>
      <c r="W11312" s="102" t="s">
        <v>54</v>
      </c>
      <c r="X11312" s="102" t="s">
        <v>7560</v>
      </c>
      <c r="Y11312" s="101" t="s">
        <v>18</v>
      </c>
    </row>
    <row r="11313">
      <c r="A11313" s="103" t="s">
        <v>87</v>
      </c>
      <c r="B11313" s="99"/>
      <c r="C11313" s="100" t="s">
        <v>6079</v>
      </c>
      <c r="D11313" s="101" t="s">
        <v>135</v>
      </c>
      <c r="E11313" s="101" t="s">
        <v>6080</v>
      </c>
      <c r="F11313" s="99"/>
      <c r="G11313" s="99"/>
      <c r="H11313" s="99"/>
      <c r="I11313" s="99"/>
      <c r="J11313" s="99"/>
      <c r="K11313" s="99"/>
      <c r="L11313" s="99"/>
      <c r="M11313" s="99"/>
      <c r="N11313" s="99"/>
      <c r="O11313" s="99"/>
      <c r="P11313" s="99"/>
      <c r="Q11313" s="99"/>
      <c r="R11313" s="99"/>
      <c r="S11313" s="100">
        <v>1.0</v>
      </c>
      <c r="T11313" s="100">
        <v>1.0</v>
      </c>
      <c r="U11313" s="101" t="s">
        <v>7558</v>
      </c>
      <c r="V11313" s="101" t="s">
        <v>7559</v>
      </c>
      <c r="W11313" s="101" t="s">
        <v>54</v>
      </c>
      <c r="X11313" s="101" t="s">
        <v>7560</v>
      </c>
      <c r="Y11313" s="101" t="s">
        <v>18</v>
      </c>
    </row>
    <row r="11314">
      <c r="A11314" s="98" t="s">
        <v>93</v>
      </c>
      <c r="B11314" s="99"/>
      <c r="C11314" s="100" t="s">
        <v>6081</v>
      </c>
      <c r="D11314" s="101" t="s">
        <v>135</v>
      </c>
      <c r="E11314" s="101" t="s">
        <v>6082</v>
      </c>
      <c r="F11314" s="99"/>
      <c r="G11314" s="99"/>
      <c r="H11314" s="99"/>
      <c r="I11314" s="99"/>
      <c r="J11314" s="99"/>
      <c r="K11314" s="99"/>
      <c r="L11314" s="99"/>
      <c r="M11314" s="99"/>
      <c r="N11314" s="99"/>
      <c r="O11314" s="99"/>
      <c r="P11314" s="99"/>
      <c r="Q11314" s="99"/>
      <c r="R11314" s="99"/>
      <c r="S11314" s="100">
        <v>1.0</v>
      </c>
      <c r="T11314" s="100">
        <v>1.0</v>
      </c>
      <c r="U11314" s="101" t="s">
        <v>7558</v>
      </c>
      <c r="V11314" s="101" t="s">
        <v>7559</v>
      </c>
      <c r="W11314" s="101" t="s">
        <v>54</v>
      </c>
      <c r="X11314" s="101" t="s">
        <v>7560</v>
      </c>
      <c r="Y11314" s="101" t="s">
        <v>18</v>
      </c>
    </row>
    <row r="11315">
      <c r="A11315" s="98" t="s">
        <v>82</v>
      </c>
      <c r="B11315" s="99"/>
      <c r="C11315" s="100" t="s">
        <v>21389</v>
      </c>
      <c r="D11315" s="101" t="s">
        <v>471</v>
      </c>
      <c r="E11315" s="101" t="s">
        <v>21390</v>
      </c>
      <c r="F11315" s="99"/>
      <c r="G11315" s="99"/>
      <c r="H11315" s="99"/>
      <c r="I11315" s="99"/>
      <c r="J11315" s="99"/>
      <c r="K11315" s="99"/>
      <c r="L11315" s="99"/>
      <c r="M11315" s="99"/>
      <c r="N11315" s="99"/>
      <c r="O11315" s="99"/>
      <c r="P11315" s="99"/>
      <c r="Q11315" s="99"/>
      <c r="R11315" s="99"/>
      <c r="S11315" s="100">
        <v>1.0</v>
      </c>
      <c r="T11315" s="100">
        <v>1.0</v>
      </c>
      <c r="U11315" s="101" t="s">
        <v>7558</v>
      </c>
      <c r="V11315" s="101" t="s">
        <v>7559</v>
      </c>
      <c r="W11315" s="101" t="s">
        <v>54</v>
      </c>
      <c r="X11315" s="101" t="s">
        <v>7560</v>
      </c>
      <c r="Y11315" s="101" t="s">
        <v>18</v>
      </c>
    </row>
    <row r="11316">
      <c r="A11316" s="98" t="s">
        <v>67</v>
      </c>
      <c r="B11316" s="99"/>
      <c r="C11316" s="100" t="s">
        <v>21391</v>
      </c>
      <c r="D11316" s="101" t="s">
        <v>135</v>
      </c>
      <c r="E11316" s="101" t="s">
        <v>21392</v>
      </c>
      <c r="F11316" s="99"/>
      <c r="G11316" s="99"/>
      <c r="H11316" s="99"/>
      <c r="I11316" s="99"/>
      <c r="J11316" s="99"/>
      <c r="K11316" s="99"/>
      <c r="L11316" s="99"/>
      <c r="M11316" s="99"/>
      <c r="N11316" s="99"/>
      <c r="O11316" s="99"/>
      <c r="P11316" s="99"/>
      <c r="Q11316" s="99"/>
      <c r="R11316" s="99"/>
      <c r="S11316" s="100">
        <v>1.0</v>
      </c>
      <c r="T11316" s="100">
        <v>1.0</v>
      </c>
      <c r="U11316" s="101" t="s">
        <v>7558</v>
      </c>
      <c r="V11316" s="101" t="s">
        <v>7559</v>
      </c>
      <c r="W11316" s="101" t="s">
        <v>54</v>
      </c>
      <c r="X11316" s="101" t="s">
        <v>7560</v>
      </c>
      <c r="Y11316" s="101" t="s">
        <v>18</v>
      </c>
    </row>
    <row r="11317">
      <c r="A11317" s="103" t="s">
        <v>63</v>
      </c>
      <c r="B11317" s="99"/>
      <c r="C11317" s="100" t="s">
        <v>21393</v>
      </c>
      <c r="D11317" s="101" t="s">
        <v>135</v>
      </c>
      <c r="E11317" s="101" t="s">
        <v>21394</v>
      </c>
      <c r="F11317" s="99"/>
      <c r="G11317" s="99"/>
      <c r="H11317" s="99"/>
      <c r="I11317" s="99"/>
      <c r="J11317" s="99"/>
      <c r="K11317" s="99"/>
      <c r="L11317" s="99"/>
      <c r="M11317" s="99"/>
      <c r="N11317" s="99"/>
      <c r="O11317" s="99"/>
      <c r="P11317" s="99"/>
      <c r="Q11317" s="99"/>
      <c r="R11317" s="99"/>
      <c r="S11317" s="100">
        <v>1.0</v>
      </c>
      <c r="T11317" s="100">
        <v>1.0</v>
      </c>
      <c r="U11317" s="101" t="s">
        <v>7558</v>
      </c>
      <c r="V11317" s="101" t="s">
        <v>7559</v>
      </c>
      <c r="W11317" s="101" t="s">
        <v>54</v>
      </c>
      <c r="X11317" s="101" t="s">
        <v>7560</v>
      </c>
      <c r="Y11317" s="101" t="s">
        <v>18</v>
      </c>
    </row>
    <row r="11318">
      <c r="A11318" s="103" t="s">
        <v>63</v>
      </c>
      <c r="B11318" s="99"/>
      <c r="C11318" s="100" t="s">
        <v>6083</v>
      </c>
      <c r="D11318" s="101" t="s">
        <v>135</v>
      </c>
      <c r="E11318" s="101" t="s">
        <v>6084</v>
      </c>
      <c r="F11318" s="99"/>
      <c r="G11318" s="99"/>
      <c r="H11318" s="99"/>
      <c r="I11318" s="99"/>
      <c r="J11318" s="99"/>
      <c r="K11318" s="99"/>
      <c r="L11318" s="99"/>
      <c r="M11318" s="99"/>
      <c r="N11318" s="99"/>
      <c r="O11318" s="99"/>
      <c r="P11318" s="99"/>
      <c r="Q11318" s="99"/>
      <c r="R11318" s="99"/>
      <c r="S11318" s="100">
        <v>1.0</v>
      </c>
      <c r="T11318" s="100">
        <v>1.0</v>
      </c>
      <c r="U11318" s="101" t="s">
        <v>7558</v>
      </c>
      <c r="V11318" s="101" t="s">
        <v>7559</v>
      </c>
      <c r="W11318" s="101" t="s">
        <v>54</v>
      </c>
      <c r="X11318" s="101" t="s">
        <v>7560</v>
      </c>
      <c r="Y11318" s="101" t="s">
        <v>18</v>
      </c>
    </row>
    <row r="11319">
      <c r="A11319" s="98" t="s">
        <v>30</v>
      </c>
      <c r="B11319" s="99"/>
      <c r="C11319" s="100" t="s">
        <v>21395</v>
      </c>
      <c r="D11319" s="101" t="s">
        <v>135</v>
      </c>
      <c r="E11319" s="101" t="s">
        <v>21396</v>
      </c>
      <c r="F11319" s="99"/>
      <c r="G11319" s="99"/>
      <c r="H11319" s="99"/>
      <c r="I11319" s="99"/>
      <c r="J11319" s="99"/>
      <c r="K11319" s="99"/>
      <c r="L11319" s="99"/>
      <c r="M11319" s="99"/>
      <c r="N11319" s="99"/>
      <c r="O11319" s="99"/>
      <c r="P11319" s="99"/>
      <c r="Q11319" s="99"/>
      <c r="R11319" s="99"/>
      <c r="S11319" s="100">
        <v>1.0</v>
      </c>
      <c r="T11319" s="100">
        <v>1.0</v>
      </c>
      <c r="U11319" s="101" t="s">
        <v>7558</v>
      </c>
      <c r="V11319" s="101" t="s">
        <v>7559</v>
      </c>
      <c r="W11319" s="101" t="s">
        <v>54</v>
      </c>
      <c r="X11319" s="101" t="s">
        <v>7560</v>
      </c>
      <c r="Y11319" s="101" t="s">
        <v>18</v>
      </c>
    </row>
    <row r="11320">
      <c r="A11320" s="103" t="s">
        <v>87</v>
      </c>
      <c r="B11320" s="99"/>
      <c r="C11320" s="100" t="s">
        <v>21397</v>
      </c>
      <c r="D11320" s="101" t="s">
        <v>122</v>
      </c>
      <c r="E11320" s="101" t="s">
        <v>21398</v>
      </c>
      <c r="F11320" s="99"/>
      <c r="G11320" s="99"/>
      <c r="H11320" s="99"/>
      <c r="I11320" s="99"/>
      <c r="J11320" s="99"/>
      <c r="K11320" s="99"/>
      <c r="L11320" s="99"/>
      <c r="M11320" s="99"/>
      <c r="N11320" s="99"/>
      <c r="O11320" s="99"/>
      <c r="P11320" s="99"/>
      <c r="Q11320" s="99"/>
      <c r="R11320" s="99"/>
      <c r="S11320" s="102">
        <v>1.0</v>
      </c>
      <c r="T11320" s="102">
        <v>1.0</v>
      </c>
      <c r="U11320" s="102" t="s">
        <v>7558</v>
      </c>
      <c r="V11320" s="102" t="s">
        <v>7559</v>
      </c>
      <c r="W11320" s="102" t="s">
        <v>54</v>
      </c>
      <c r="X11320" s="102" t="s">
        <v>7560</v>
      </c>
      <c r="Y11320" s="101" t="s">
        <v>18</v>
      </c>
    </row>
    <row r="11321">
      <c r="A11321" s="98" t="s">
        <v>77</v>
      </c>
      <c r="B11321" s="99"/>
      <c r="C11321" s="100" t="s">
        <v>21399</v>
      </c>
      <c r="D11321" s="101" t="s">
        <v>135</v>
      </c>
      <c r="E11321" s="101" t="s">
        <v>21400</v>
      </c>
      <c r="F11321" s="99"/>
      <c r="G11321" s="99"/>
      <c r="H11321" s="99"/>
      <c r="I11321" s="99"/>
      <c r="J11321" s="99"/>
      <c r="K11321" s="99"/>
      <c r="L11321" s="99"/>
      <c r="M11321" s="99"/>
      <c r="N11321" s="99"/>
      <c r="O11321" s="99"/>
      <c r="P11321" s="99"/>
      <c r="Q11321" s="99"/>
      <c r="R11321" s="99"/>
      <c r="S11321" s="100">
        <v>1.0</v>
      </c>
      <c r="T11321" s="100">
        <v>1.0</v>
      </c>
      <c r="U11321" s="101" t="s">
        <v>7558</v>
      </c>
      <c r="V11321" s="101" t="s">
        <v>7559</v>
      </c>
      <c r="W11321" s="101" t="s">
        <v>54</v>
      </c>
      <c r="X11321" s="101" t="s">
        <v>7560</v>
      </c>
      <c r="Y11321" s="101" t="s">
        <v>18</v>
      </c>
    </row>
    <row r="11322">
      <c r="A11322" s="98" t="s">
        <v>64</v>
      </c>
      <c r="B11322" s="99"/>
      <c r="C11322" s="100" t="s">
        <v>21401</v>
      </c>
      <c r="D11322" s="101" t="s">
        <v>122</v>
      </c>
      <c r="E11322" s="101" t="s">
        <v>21402</v>
      </c>
      <c r="F11322" s="99"/>
      <c r="G11322" s="99"/>
      <c r="H11322" s="99"/>
      <c r="I11322" s="99"/>
      <c r="J11322" s="99"/>
      <c r="K11322" s="99"/>
      <c r="L11322" s="99"/>
      <c r="M11322" s="99"/>
      <c r="N11322" s="99"/>
      <c r="O11322" s="99"/>
      <c r="P11322" s="99"/>
      <c r="Q11322" s="99"/>
      <c r="R11322" s="99"/>
      <c r="S11322" s="102">
        <v>1.0</v>
      </c>
      <c r="T11322" s="102">
        <v>1.0</v>
      </c>
      <c r="U11322" s="102" t="s">
        <v>7558</v>
      </c>
      <c r="V11322" s="102" t="s">
        <v>7559</v>
      </c>
      <c r="W11322" s="102" t="s">
        <v>54</v>
      </c>
      <c r="X11322" s="102" t="s">
        <v>7560</v>
      </c>
      <c r="Y11322" s="101" t="s">
        <v>18</v>
      </c>
    </row>
    <row r="11323">
      <c r="A11323" s="98" t="s">
        <v>77</v>
      </c>
      <c r="B11323" s="99"/>
      <c r="C11323" s="100" t="s">
        <v>6085</v>
      </c>
      <c r="D11323" s="101" t="s">
        <v>135</v>
      </c>
      <c r="E11323" s="101" t="s">
        <v>21403</v>
      </c>
      <c r="F11323" s="99"/>
      <c r="G11323" s="99"/>
      <c r="H11323" s="99"/>
      <c r="I11323" s="99"/>
      <c r="J11323" s="99"/>
      <c r="K11323" s="99"/>
      <c r="L11323" s="99"/>
      <c r="M11323" s="99"/>
      <c r="N11323" s="99"/>
      <c r="O11323" s="99"/>
      <c r="P11323" s="99"/>
      <c r="Q11323" s="99"/>
      <c r="R11323" s="99"/>
      <c r="S11323" s="100">
        <v>1.0</v>
      </c>
      <c r="T11323" s="100">
        <v>1.0</v>
      </c>
      <c r="U11323" s="101" t="s">
        <v>7558</v>
      </c>
      <c r="V11323" s="101" t="s">
        <v>7559</v>
      </c>
      <c r="W11323" s="101" t="s">
        <v>54</v>
      </c>
      <c r="X11323" s="101" t="s">
        <v>7560</v>
      </c>
      <c r="Y11323" s="101" t="s">
        <v>18</v>
      </c>
    </row>
    <row r="11324">
      <c r="A11324" s="98" t="s">
        <v>93</v>
      </c>
      <c r="B11324" s="99"/>
      <c r="C11324" s="100" t="s">
        <v>21404</v>
      </c>
      <c r="D11324" s="101" t="s">
        <v>122</v>
      </c>
      <c r="E11324" s="101" t="s">
        <v>21405</v>
      </c>
      <c r="F11324" s="99"/>
      <c r="G11324" s="99"/>
      <c r="H11324" s="99"/>
      <c r="I11324" s="99"/>
      <c r="J11324" s="99"/>
      <c r="K11324" s="99"/>
      <c r="L11324" s="99"/>
      <c r="M11324" s="99"/>
      <c r="N11324" s="99"/>
      <c r="O11324" s="99"/>
      <c r="P11324" s="99"/>
      <c r="Q11324" s="99"/>
      <c r="R11324" s="99"/>
      <c r="S11324" s="102">
        <v>1.0</v>
      </c>
      <c r="T11324" s="102">
        <v>1.0</v>
      </c>
      <c r="U11324" s="102" t="s">
        <v>7558</v>
      </c>
      <c r="V11324" s="102" t="s">
        <v>7559</v>
      </c>
      <c r="W11324" s="102" t="s">
        <v>54</v>
      </c>
      <c r="X11324" s="102" t="s">
        <v>7560</v>
      </c>
      <c r="Y11324" s="101" t="s">
        <v>18</v>
      </c>
    </row>
    <row r="11325">
      <c r="A11325" s="98" t="s">
        <v>30</v>
      </c>
      <c r="B11325" s="99"/>
      <c r="C11325" s="100" t="s">
        <v>21406</v>
      </c>
      <c r="D11325" s="101" t="s">
        <v>471</v>
      </c>
      <c r="E11325" s="101" t="s">
        <v>21407</v>
      </c>
      <c r="F11325" s="99"/>
      <c r="G11325" s="99"/>
      <c r="H11325" s="99"/>
      <c r="I11325" s="99"/>
      <c r="J11325" s="99"/>
      <c r="K11325" s="99"/>
      <c r="L11325" s="99"/>
      <c r="M11325" s="99"/>
      <c r="N11325" s="99"/>
      <c r="O11325" s="99"/>
      <c r="P11325" s="99"/>
      <c r="Q11325" s="99"/>
      <c r="R11325" s="99"/>
      <c r="S11325" s="100">
        <v>1.0</v>
      </c>
      <c r="T11325" s="100">
        <v>1.0</v>
      </c>
      <c r="U11325" s="101" t="s">
        <v>7558</v>
      </c>
      <c r="V11325" s="101" t="s">
        <v>7559</v>
      </c>
      <c r="W11325" s="101" t="s">
        <v>54</v>
      </c>
      <c r="X11325" s="101" t="s">
        <v>7560</v>
      </c>
      <c r="Y11325" s="101" t="s">
        <v>18</v>
      </c>
    </row>
    <row r="11326">
      <c r="A11326" s="98" t="s">
        <v>93</v>
      </c>
      <c r="B11326" s="99"/>
      <c r="C11326" s="100" t="s">
        <v>21408</v>
      </c>
      <c r="D11326" s="101" t="s">
        <v>135</v>
      </c>
      <c r="E11326" s="101" t="s">
        <v>6088</v>
      </c>
      <c r="F11326" s="99"/>
      <c r="G11326" s="99"/>
      <c r="H11326" s="99"/>
      <c r="I11326" s="99"/>
      <c r="J11326" s="99"/>
      <c r="K11326" s="99"/>
      <c r="L11326" s="99"/>
      <c r="M11326" s="99"/>
      <c r="N11326" s="99"/>
      <c r="O11326" s="99"/>
      <c r="P11326" s="99"/>
      <c r="Q11326" s="99"/>
      <c r="R11326" s="99"/>
      <c r="S11326" s="100">
        <v>1.0</v>
      </c>
      <c r="T11326" s="100">
        <v>1.0</v>
      </c>
      <c r="U11326" s="101" t="s">
        <v>7558</v>
      </c>
      <c r="V11326" s="101" t="s">
        <v>7559</v>
      </c>
      <c r="W11326" s="101" t="s">
        <v>54</v>
      </c>
      <c r="X11326" s="101" t="s">
        <v>7560</v>
      </c>
      <c r="Y11326" s="101" t="s">
        <v>18</v>
      </c>
    </row>
    <row r="11327">
      <c r="A11327" s="98" t="s">
        <v>64</v>
      </c>
      <c r="B11327" s="99"/>
      <c r="C11327" s="100" t="s">
        <v>21409</v>
      </c>
      <c r="D11327" s="101" t="s">
        <v>122</v>
      </c>
      <c r="E11327" s="101" t="s">
        <v>21410</v>
      </c>
      <c r="F11327" s="99"/>
      <c r="G11327" s="99"/>
      <c r="H11327" s="99"/>
      <c r="I11327" s="99"/>
      <c r="J11327" s="99"/>
      <c r="K11327" s="99"/>
      <c r="L11327" s="99"/>
      <c r="M11327" s="99"/>
      <c r="N11327" s="99"/>
      <c r="O11327" s="99"/>
      <c r="P11327" s="99"/>
      <c r="Q11327" s="99"/>
      <c r="R11327" s="99"/>
      <c r="S11327" s="102">
        <v>1.0</v>
      </c>
      <c r="T11327" s="102">
        <v>1.0</v>
      </c>
      <c r="U11327" s="102" t="s">
        <v>7558</v>
      </c>
      <c r="V11327" s="102" t="s">
        <v>7559</v>
      </c>
      <c r="W11327" s="102" t="s">
        <v>54</v>
      </c>
      <c r="X11327" s="102" t="s">
        <v>7560</v>
      </c>
      <c r="Y11327" s="101" t="s">
        <v>18</v>
      </c>
    </row>
    <row r="11328">
      <c r="A11328" s="98" t="s">
        <v>64</v>
      </c>
      <c r="B11328" s="99"/>
      <c r="C11328" s="100" t="s">
        <v>21411</v>
      </c>
      <c r="D11328" s="101" t="s">
        <v>3117</v>
      </c>
      <c r="E11328" s="101" t="s">
        <v>21412</v>
      </c>
      <c r="F11328" s="99"/>
      <c r="G11328" s="99"/>
      <c r="H11328" s="99"/>
      <c r="I11328" s="99"/>
      <c r="J11328" s="99"/>
      <c r="K11328" s="99"/>
      <c r="L11328" s="99"/>
      <c r="M11328" s="99"/>
      <c r="N11328" s="99"/>
      <c r="O11328" s="99"/>
      <c r="P11328" s="99"/>
      <c r="Q11328" s="99"/>
      <c r="R11328" s="99"/>
      <c r="S11328" s="100">
        <v>1.0</v>
      </c>
      <c r="T11328" s="100">
        <v>0.0</v>
      </c>
      <c r="U11328" s="101" t="s">
        <v>7558</v>
      </c>
      <c r="V11328" s="101" t="s">
        <v>7559</v>
      </c>
      <c r="W11328" s="101" t="s">
        <v>54</v>
      </c>
      <c r="X11328" s="101" t="s">
        <v>7560</v>
      </c>
      <c r="Y11328" s="101" t="s">
        <v>12</v>
      </c>
    </row>
    <row r="11329">
      <c r="A11329" s="98" t="s">
        <v>64</v>
      </c>
      <c r="B11329" s="99"/>
      <c r="C11329" s="100" t="s">
        <v>21413</v>
      </c>
      <c r="D11329" s="101" t="s">
        <v>122</v>
      </c>
      <c r="E11329" s="101" t="s">
        <v>21414</v>
      </c>
      <c r="F11329" s="99"/>
      <c r="G11329" s="99"/>
      <c r="H11329" s="99"/>
      <c r="I11329" s="99"/>
      <c r="J11329" s="99"/>
      <c r="K11329" s="99"/>
      <c r="L11329" s="99"/>
      <c r="M11329" s="99"/>
      <c r="N11329" s="99"/>
      <c r="O11329" s="99"/>
      <c r="P11329" s="99"/>
      <c r="Q11329" s="99"/>
      <c r="R11329" s="99"/>
      <c r="S11329" s="102">
        <v>1.0</v>
      </c>
      <c r="T11329" s="102">
        <v>1.0</v>
      </c>
      <c r="U11329" s="102" t="s">
        <v>7558</v>
      </c>
      <c r="V11329" s="102" t="s">
        <v>7559</v>
      </c>
      <c r="W11329" s="102" t="s">
        <v>54</v>
      </c>
      <c r="X11329" s="102" t="s">
        <v>7560</v>
      </c>
      <c r="Y11329" s="101" t="s">
        <v>18</v>
      </c>
    </row>
    <row r="11330">
      <c r="A11330" s="103" t="s">
        <v>63</v>
      </c>
      <c r="B11330" s="99"/>
      <c r="C11330" s="100" t="s">
        <v>21415</v>
      </c>
      <c r="D11330" s="101" t="s">
        <v>122</v>
      </c>
      <c r="E11330" s="101" t="s">
        <v>21416</v>
      </c>
      <c r="F11330" s="99"/>
      <c r="G11330" s="99"/>
      <c r="H11330" s="99"/>
      <c r="I11330" s="99"/>
      <c r="J11330" s="99"/>
      <c r="K11330" s="99"/>
      <c r="L11330" s="99"/>
      <c r="M11330" s="99"/>
      <c r="N11330" s="99"/>
      <c r="O11330" s="99"/>
      <c r="P11330" s="99"/>
      <c r="Q11330" s="99"/>
      <c r="R11330" s="99"/>
      <c r="S11330" s="102">
        <v>1.0</v>
      </c>
      <c r="T11330" s="102">
        <v>1.0</v>
      </c>
      <c r="U11330" s="102" t="s">
        <v>7558</v>
      </c>
      <c r="V11330" s="102" t="s">
        <v>7559</v>
      </c>
      <c r="W11330" s="102" t="s">
        <v>54</v>
      </c>
      <c r="X11330" s="102" t="s">
        <v>7560</v>
      </c>
      <c r="Y11330" s="101" t="s">
        <v>18</v>
      </c>
    </row>
    <row r="11331">
      <c r="A11331" s="98" t="s">
        <v>67</v>
      </c>
      <c r="B11331" s="99"/>
      <c r="C11331" s="100" t="s">
        <v>21417</v>
      </c>
      <c r="D11331" s="101" t="s">
        <v>135</v>
      </c>
      <c r="E11331" s="101" t="s">
        <v>21418</v>
      </c>
      <c r="F11331" s="99"/>
      <c r="G11331" s="99"/>
      <c r="H11331" s="99"/>
      <c r="I11331" s="99"/>
      <c r="J11331" s="99"/>
      <c r="K11331" s="99"/>
      <c r="L11331" s="99"/>
      <c r="M11331" s="99"/>
      <c r="N11331" s="99"/>
      <c r="O11331" s="99"/>
      <c r="P11331" s="99"/>
      <c r="Q11331" s="99"/>
      <c r="R11331" s="99"/>
      <c r="S11331" s="100">
        <v>1.0</v>
      </c>
      <c r="T11331" s="100">
        <v>1.0</v>
      </c>
      <c r="U11331" s="101" t="s">
        <v>7558</v>
      </c>
      <c r="V11331" s="101" t="s">
        <v>7559</v>
      </c>
      <c r="W11331" s="101" t="s">
        <v>54</v>
      </c>
      <c r="X11331" s="101" t="s">
        <v>7560</v>
      </c>
      <c r="Y11331" s="101" t="s">
        <v>18</v>
      </c>
    </row>
    <row r="11332">
      <c r="A11332" s="98" t="s">
        <v>93</v>
      </c>
      <c r="B11332" s="99"/>
      <c r="C11332" s="100" t="s">
        <v>21419</v>
      </c>
      <c r="D11332" s="101" t="s">
        <v>122</v>
      </c>
      <c r="E11332" s="101" t="s">
        <v>21420</v>
      </c>
      <c r="F11332" s="99"/>
      <c r="G11332" s="99"/>
      <c r="H11332" s="99"/>
      <c r="I11332" s="99"/>
      <c r="J11332" s="99"/>
      <c r="K11332" s="99"/>
      <c r="L11332" s="99"/>
      <c r="M11332" s="99"/>
      <c r="N11332" s="99"/>
      <c r="O11332" s="99"/>
      <c r="P11332" s="99"/>
      <c r="Q11332" s="99"/>
      <c r="R11332" s="99"/>
      <c r="S11332" s="102">
        <v>1.0</v>
      </c>
      <c r="T11332" s="102">
        <v>1.0</v>
      </c>
      <c r="U11332" s="102" t="s">
        <v>7558</v>
      </c>
      <c r="V11332" s="102" t="s">
        <v>7559</v>
      </c>
      <c r="W11332" s="102" t="s">
        <v>54</v>
      </c>
      <c r="X11332" s="102" t="s">
        <v>7560</v>
      </c>
      <c r="Y11332" s="101" t="s">
        <v>18</v>
      </c>
    </row>
    <row r="11333">
      <c r="A11333" s="98" t="s">
        <v>23</v>
      </c>
      <c r="B11333" s="99"/>
      <c r="C11333" s="100" t="s">
        <v>21421</v>
      </c>
      <c r="D11333" s="101" t="s">
        <v>135</v>
      </c>
      <c r="E11333" s="101" t="s">
        <v>21422</v>
      </c>
      <c r="F11333" s="99"/>
      <c r="G11333" s="99"/>
      <c r="H11333" s="99"/>
      <c r="I11333" s="99"/>
      <c r="J11333" s="99"/>
      <c r="K11333" s="99"/>
      <c r="L11333" s="99"/>
      <c r="M11333" s="99"/>
      <c r="N11333" s="99"/>
      <c r="O11333" s="99"/>
      <c r="P11333" s="99"/>
      <c r="Q11333" s="99"/>
      <c r="R11333" s="99"/>
      <c r="S11333" s="100">
        <v>1.0</v>
      </c>
      <c r="T11333" s="100">
        <v>1.0</v>
      </c>
      <c r="U11333" s="101" t="s">
        <v>7558</v>
      </c>
      <c r="V11333" s="101" t="s">
        <v>7559</v>
      </c>
      <c r="W11333" s="101" t="s">
        <v>54</v>
      </c>
      <c r="X11333" s="101" t="s">
        <v>7560</v>
      </c>
      <c r="Y11333" s="101" t="s">
        <v>18</v>
      </c>
    </row>
    <row r="11334">
      <c r="A11334" s="98" t="s">
        <v>77</v>
      </c>
      <c r="B11334" s="99"/>
      <c r="C11334" s="100" t="s">
        <v>21423</v>
      </c>
      <c r="D11334" s="101" t="s">
        <v>122</v>
      </c>
      <c r="E11334" s="101" t="s">
        <v>21424</v>
      </c>
      <c r="F11334" s="99"/>
      <c r="G11334" s="99"/>
      <c r="H11334" s="99"/>
      <c r="I11334" s="99"/>
      <c r="J11334" s="99"/>
      <c r="K11334" s="99"/>
      <c r="L11334" s="99"/>
      <c r="M11334" s="99"/>
      <c r="N11334" s="99"/>
      <c r="O11334" s="99"/>
      <c r="P11334" s="99"/>
      <c r="Q11334" s="99"/>
      <c r="R11334" s="99"/>
      <c r="S11334" s="102">
        <v>1.0</v>
      </c>
      <c r="T11334" s="102">
        <v>1.0</v>
      </c>
      <c r="U11334" s="102" t="s">
        <v>7558</v>
      </c>
      <c r="V11334" s="102" t="s">
        <v>7559</v>
      </c>
      <c r="W11334" s="102" t="s">
        <v>54</v>
      </c>
      <c r="X11334" s="102" t="s">
        <v>7560</v>
      </c>
      <c r="Y11334" s="101" t="s">
        <v>18</v>
      </c>
    </row>
    <row r="11335">
      <c r="A11335" s="98" t="s">
        <v>64</v>
      </c>
      <c r="B11335" s="99"/>
      <c r="C11335" s="100" t="s">
        <v>21425</v>
      </c>
      <c r="D11335" s="101" t="s">
        <v>158</v>
      </c>
      <c r="E11335" s="101" t="s">
        <v>21426</v>
      </c>
      <c r="F11335" s="99"/>
      <c r="G11335" s="99"/>
      <c r="H11335" s="99"/>
      <c r="I11335" s="99"/>
      <c r="J11335" s="99"/>
      <c r="K11335" s="99"/>
      <c r="L11335" s="99"/>
      <c r="M11335" s="99"/>
      <c r="N11335" s="99"/>
      <c r="O11335" s="99"/>
      <c r="P11335" s="99"/>
      <c r="Q11335" s="99"/>
      <c r="R11335" s="99"/>
      <c r="S11335" s="100">
        <v>1.0</v>
      </c>
      <c r="T11335" s="100">
        <v>1.0</v>
      </c>
      <c r="U11335" s="101" t="s">
        <v>7558</v>
      </c>
      <c r="V11335" s="101" t="s">
        <v>7559</v>
      </c>
      <c r="W11335" s="101" t="s">
        <v>54</v>
      </c>
      <c r="X11335" s="101" t="s">
        <v>7560</v>
      </c>
      <c r="Y11335" s="101" t="s">
        <v>18</v>
      </c>
    </row>
    <row r="11336">
      <c r="A11336" s="98" t="s">
        <v>93</v>
      </c>
      <c r="B11336" s="99"/>
      <c r="C11336" s="100" t="s">
        <v>21427</v>
      </c>
      <c r="D11336" s="101" t="s">
        <v>135</v>
      </c>
      <c r="E11336" s="101" t="s">
        <v>21428</v>
      </c>
      <c r="F11336" s="99"/>
      <c r="G11336" s="99"/>
      <c r="H11336" s="99"/>
      <c r="I11336" s="99"/>
      <c r="J11336" s="99"/>
      <c r="K11336" s="99"/>
      <c r="L11336" s="99"/>
      <c r="M11336" s="99"/>
      <c r="N11336" s="99"/>
      <c r="O11336" s="99"/>
      <c r="P11336" s="99"/>
      <c r="Q11336" s="99"/>
      <c r="R11336" s="99"/>
      <c r="S11336" s="100">
        <v>1.0</v>
      </c>
      <c r="T11336" s="100">
        <v>1.0</v>
      </c>
      <c r="U11336" s="101" t="s">
        <v>7558</v>
      </c>
      <c r="V11336" s="101" t="s">
        <v>7559</v>
      </c>
      <c r="W11336" s="101" t="s">
        <v>54</v>
      </c>
      <c r="X11336" s="101" t="s">
        <v>7560</v>
      </c>
      <c r="Y11336" s="101" t="s">
        <v>18</v>
      </c>
    </row>
    <row r="11337">
      <c r="A11337" s="98" t="s">
        <v>64</v>
      </c>
      <c r="B11337" s="99"/>
      <c r="C11337" s="100" t="s">
        <v>21429</v>
      </c>
      <c r="D11337" s="101" t="s">
        <v>158</v>
      </c>
      <c r="E11337" s="101" t="s">
        <v>21430</v>
      </c>
      <c r="F11337" s="99"/>
      <c r="G11337" s="99"/>
      <c r="H11337" s="99"/>
      <c r="I11337" s="99"/>
      <c r="J11337" s="99"/>
      <c r="K11337" s="99"/>
      <c r="L11337" s="99"/>
      <c r="M11337" s="99"/>
      <c r="N11337" s="99"/>
      <c r="O11337" s="99"/>
      <c r="P11337" s="99"/>
      <c r="Q11337" s="99"/>
      <c r="R11337" s="99"/>
      <c r="S11337" s="100">
        <v>1.0</v>
      </c>
      <c r="T11337" s="100">
        <v>1.0</v>
      </c>
      <c r="U11337" s="101" t="s">
        <v>7558</v>
      </c>
      <c r="V11337" s="101" t="s">
        <v>7559</v>
      </c>
      <c r="W11337" s="101" t="s">
        <v>54</v>
      </c>
      <c r="X11337" s="101" t="s">
        <v>7560</v>
      </c>
      <c r="Y11337" s="101" t="s">
        <v>18</v>
      </c>
    </row>
    <row r="11338">
      <c r="A11338" s="103" t="s">
        <v>63</v>
      </c>
      <c r="B11338" s="99"/>
      <c r="C11338" s="100" t="s">
        <v>21431</v>
      </c>
      <c r="D11338" s="101" t="s">
        <v>151</v>
      </c>
      <c r="E11338" s="101" t="s">
        <v>21432</v>
      </c>
      <c r="F11338" s="99"/>
      <c r="G11338" s="99"/>
      <c r="H11338" s="99"/>
      <c r="I11338" s="99"/>
      <c r="J11338" s="99"/>
      <c r="K11338" s="99"/>
      <c r="L11338" s="99"/>
      <c r="M11338" s="99"/>
      <c r="N11338" s="99"/>
      <c r="O11338" s="99"/>
      <c r="P11338" s="99"/>
      <c r="Q11338" s="99"/>
      <c r="R11338" s="99"/>
      <c r="S11338" s="102">
        <v>1.0</v>
      </c>
      <c r="T11338" s="102">
        <v>1.0</v>
      </c>
      <c r="U11338" s="102" t="s">
        <v>7558</v>
      </c>
      <c r="V11338" s="102" t="s">
        <v>7559</v>
      </c>
      <c r="W11338" s="102" t="s">
        <v>54</v>
      </c>
      <c r="X11338" s="102" t="s">
        <v>7591</v>
      </c>
      <c r="Y11338" s="101" t="s">
        <v>12</v>
      </c>
      <c r="Z11338" s="33">
        <v>1.0</v>
      </c>
    </row>
    <row r="11339">
      <c r="A11339" s="103" t="s">
        <v>63</v>
      </c>
      <c r="B11339" s="99"/>
      <c r="C11339" s="100" t="s">
        <v>21433</v>
      </c>
      <c r="D11339" s="101" t="s">
        <v>151</v>
      </c>
      <c r="E11339" s="101" t="s">
        <v>21434</v>
      </c>
      <c r="F11339" s="99"/>
      <c r="G11339" s="99"/>
      <c r="H11339" s="99"/>
      <c r="I11339" s="99"/>
      <c r="J11339" s="99"/>
      <c r="K11339" s="99"/>
      <c r="L11339" s="99"/>
      <c r="M11339" s="99"/>
      <c r="N11339" s="99"/>
      <c r="O11339" s="99"/>
      <c r="P11339" s="99"/>
      <c r="Q11339" s="99"/>
      <c r="R11339" s="99"/>
      <c r="S11339" s="102">
        <v>1.0</v>
      </c>
      <c r="T11339" s="102">
        <v>1.0</v>
      </c>
      <c r="U11339" s="102" t="s">
        <v>7558</v>
      </c>
      <c r="V11339" s="102" t="s">
        <v>7559</v>
      </c>
      <c r="W11339" s="102" t="s">
        <v>54</v>
      </c>
      <c r="X11339" s="102" t="s">
        <v>7591</v>
      </c>
      <c r="Y11339" s="101" t="s">
        <v>12</v>
      </c>
      <c r="Z11339" s="33">
        <v>1.0</v>
      </c>
    </row>
    <row r="11340">
      <c r="A11340" s="98" t="s">
        <v>80</v>
      </c>
      <c r="B11340" s="99"/>
      <c r="C11340" s="100" t="s">
        <v>21435</v>
      </c>
      <c r="D11340" s="101" t="s">
        <v>135</v>
      </c>
      <c r="E11340" s="101" t="s">
        <v>21436</v>
      </c>
      <c r="F11340" s="99"/>
      <c r="G11340" s="99"/>
      <c r="H11340" s="99"/>
      <c r="I11340" s="99"/>
      <c r="J11340" s="99"/>
      <c r="K11340" s="99"/>
      <c r="L11340" s="99"/>
      <c r="M11340" s="99"/>
      <c r="N11340" s="99"/>
      <c r="O11340" s="99"/>
      <c r="P11340" s="99"/>
      <c r="Q11340" s="99"/>
      <c r="R11340" s="99"/>
      <c r="S11340" s="100">
        <v>1.0</v>
      </c>
      <c r="T11340" s="100">
        <v>1.0</v>
      </c>
      <c r="U11340" s="101" t="s">
        <v>7558</v>
      </c>
      <c r="V11340" s="101" t="s">
        <v>7559</v>
      </c>
      <c r="W11340" s="101" t="s">
        <v>54</v>
      </c>
      <c r="X11340" s="101" t="s">
        <v>7560</v>
      </c>
      <c r="Y11340" s="101" t="s">
        <v>18</v>
      </c>
    </row>
    <row r="11341">
      <c r="A11341" s="98" t="s">
        <v>77</v>
      </c>
      <c r="B11341" s="99"/>
      <c r="C11341" s="100" t="s">
        <v>21437</v>
      </c>
      <c r="D11341" s="101" t="s">
        <v>151</v>
      </c>
      <c r="E11341" s="101" t="s">
        <v>21438</v>
      </c>
      <c r="F11341" s="99"/>
      <c r="G11341" s="99"/>
      <c r="H11341" s="99"/>
      <c r="I11341" s="99"/>
      <c r="J11341" s="99"/>
      <c r="K11341" s="99"/>
      <c r="L11341" s="99"/>
      <c r="M11341" s="99"/>
      <c r="N11341" s="99"/>
      <c r="O11341" s="99"/>
      <c r="P11341" s="99"/>
      <c r="Q11341" s="99"/>
      <c r="R11341" s="99"/>
      <c r="S11341" s="102">
        <v>1.0</v>
      </c>
      <c r="T11341" s="102">
        <v>1.0</v>
      </c>
      <c r="U11341" s="102" t="s">
        <v>7558</v>
      </c>
      <c r="V11341" s="102" t="s">
        <v>7559</v>
      </c>
      <c r="W11341" s="102" t="s">
        <v>54</v>
      </c>
      <c r="X11341" s="102" t="s">
        <v>7591</v>
      </c>
      <c r="Y11341" s="101" t="s">
        <v>12</v>
      </c>
      <c r="Z11341" s="33">
        <v>1.0</v>
      </c>
    </row>
    <row r="11342">
      <c r="A11342" s="98" t="s">
        <v>77</v>
      </c>
      <c r="B11342" s="99"/>
      <c r="C11342" s="100" t="s">
        <v>21439</v>
      </c>
      <c r="D11342" s="101" t="s">
        <v>471</v>
      </c>
      <c r="E11342" s="101" t="s">
        <v>21440</v>
      </c>
      <c r="F11342" s="99"/>
      <c r="G11342" s="99"/>
      <c r="H11342" s="99"/>
      <c r="I11342" s="99"/>
      <c r="J11342" s="99"/>
      <c r="K11342" s="99"/>
      <c r="L11342" s="99"/>
      <c r="M11342" s="99"/>
      <c r="N11342" s="99"/>
      <c r="O11342" s="99"/>
      <c r="P11342" s="99"/>
      <c r="Q11342" s="99"/>
      <c r="R11342" s="99"/>
      <c r="S11342" s="100">
        <v>1.0</v>
      </c>
      <c r="T11342" s="100">
        <v>1.0</v>
      </c>
      <c r="U11342" s="101" t="s">
        <v>7558</v>
      </c>
      <c r="V11342" s="101" t="s">
        <v>7559</v>
      </c>
      <c r="W11342" s="101" t="s">
        <v>54</v>
      </c>
      <c r="X11342" s="101" t="s">
        <v>7560</v>
      </c>
      <c r="Y11342" s="101" t="s">
        <v>18</v>
      </c>
    </row>
    <row r="11343">
      <c r="A11343" s="98" t="s">
        <v>67</v>
      </c>
      <c r="B11343" s="99"/>
      <c r="C11343" s="100" t="s">
        <v>21441</v>
      </c>
      <c r="D11343" s="101" t="s">
        <v>122</v>
      </c>
      <c r="E11343" s="101" t="s">
        <v>6093</v>
      </c>
      <c r="F11343" s="99"/>
      <c r="G11343" s="99"/>
      <c r="H11343" s="99"/>
      <c r="I11343" s="99"/>
      <c r="J11343" s="99"/>
      <c r="K11343" s="99"/>
      <c r="L11343" s="99"/>
      <c r="M11343" s="99"/>
      <c r="N11343" s="99"/>
      <c r="O11343" s="99"/>
      <c r="P11343" s="99"/>
      <c r="Q11343" s="99"/>
      <c r="R11343" s="99"/>
      <c r="S11343" s="102">
        <v>1.0</v>
      </c>
      <c r="T11343" s="102">
        <v>1.0</v>
      </c>
      <c r="U11343" s="102" t="s">
        <v>7558</v>
      </c>
      <c r="V11343" s="102" t="s">
        <v>7559</v>
      </c>
      <c r="W11343" s="102" t="s">
        <v>54</v>
      </c>
      <c r="X11343" s="102" t="s">
        <v>7560</v>
      </c>
      <c r="Y11343" s="101" t="s">
        <v>18</v>
      </c>
    </row>
    <row r="11344">
      <c r="A11344" s="103" t="s">
        <v>87</v>
      </c>
      <c r="B11344" s="99"/>
      <c r="C11344" s="100" t="s">
        <v>21442</v>
      </c>
      <c r="D11344" s="101" t="s">
        <v>471</v>
      </c>
      <c r="E11344" s="101" t="s">
        <v>21443</v>
      </c>
      <c r="F11344" s="99"/>
      <c r="G11344" s="99"/>
      <c r="H11344" s="99"/>
      <c r="I11344" s="99"/>
      <c r="J11344" s="99"/>
      <c r="K11344" s="99"/>
      <c r="L11344" s="99"/>
      <c r="M11344" s="99"/>
      <c r="N11344" s="99"/>
      <c r="O11344" s="99"/>
      <c r="P11344" s="99"/>
      <c r="Q11344" s="99"/>
      <c r="R11344" s="99"/>
      <c r="S11344" s="100">
        <v>1.0</v>
      </c>
      <c r="T11344" s="100">
        <v>1.0</v>
      </c>
      <c r="U11344" s="101" t="s">
        <v>7558</v>
      </c>
      <c r="V11344" s="101" t="s">
        <v>7559</v>
      </c>
      <c r="W11344" s="101" t="s">
        <v>54</v>
      </c>
      <c r="X11344" s="101" t="s">
        <v>7560</v>
      </c>
      <c r="Y11344" s="101" t="s">
        <v>18</v>
      </c>
    </row>
    <row r="11345">
      <c r="A11345" s="98" t="s">
        <v>93</v>
      </c>
      <c r="B11345" s="99"/>
      <c r="C11345" s="100" t="s">
        <v>21444</v>
      </c>
      <c r="D11345" s="101" t="s">
        <v>135</v>
      </c>
      <c r="E11345" s="101" t="s">
        <v>21445</v>
      </c>
      <c r="F11345" s="99"/>
      <c r="G11345" s="99"/>
      <c r="H11345" s="99"/>
      <c r="I11345" s="99"/>
      <c r="J11345" s="99"/>
      <c r="K11345" s="99"/>
      <c r="L11345" s="99"/>
      <c r="M11345" s="99"/>
      <c r="N11345" s="99"/>
      <c r="O11345" s="99"/>
      <c r="P11345" s="99"/>
      <c r="Q11345" s="99"/>
      <c r="R11345" s="99"/>
      <c r="S11345" s="100">
        <v>1.0</v>
      </c>
      <c r="T11345" s="100">
        <v>1.0</v>
      </c>
      <c r="U11345" s="101" t="s">
        <v>7558</v>
      </c>
      <c r="V11345" s="101" t="s">
        <v>7559</v>
      </c>
      <c r="W11345" s="101" t="s">
        <v>54</v>
      </c>
      <c r="X11345" s="101" t="s">
        <v>7560</v>
      </c>
      <c r="Y11345" s="101" t="s">
        <v>18</v>
      </c>
    </row>
    <row r="11346">
      <c r="A11346" s="98" t="s">
        <v>64</v>
      </c>
      <c r="B11346" s="99"/>
      <c r="C11346" s="100" t="s">
        <v>21446</v>
      </c>
      <c r="D11346" s="101" t="s">
        <v>122</v>
      </c>
      <c r="E11346" s="101" t="s">
        <v>21447</v>
      </c>
      <c r="F11346" s="99"/>
      <c r="G11346" s="99"/>
      <c r="H11346" s="99"/>
      <c r="I11346" s="99"/>
      <c r="J11346" s="99"/>
      <c r="K11346" s="99"/>
      <c r="L11346" s="99"/>
      <c r="M11346" s="99"/>
      <c r="N11346" s="99"/>
      <c r="O11346" s="99"/>
      <c r="P11346" s="99"/>
      <c r="Q11346" s="99"/>
      <c r="R11346" s="99"/>
      <c r="S11346" s="102">
        <v>1.0</v>
      </c>
      <c r="T11346" s="102">
        <v>1.0</v>
      </c>
      <c r="U11346" s="102" t="s">
        <v>7558</v>
      </c>
      <c r="V11346" s="102" t="s">
        <v>7559</v>
      </c>
      <c r="W11346" s="102" t="s">
        <v>54</v>
      </c>
      <c r="X11346" s="102" t="s">
        <v>7560</v>
      </c>
      <c r="Y11346" s="101" t="s">
        <v>18</v>
      </c>
    </row>
    <row r="11347">
      <c r="A11347" s="98" t="s">
        <v>59</v>
      </c>
      <c r="B11347" s="99"/>
      <c r="C11347" s="100" t="s">
        <v>21448</v>
      </c>
      <c r="D11347" s="101" t="s">
        <v>122</v>
      </c>
      <c r="E11347" s="101" t="s">
        <v>21449</v>
      </c>
      <c r="F11347" s="99"/>
      <c r="G11347" s="99"/>
      <c r="H11347" s="99"/>
      <c r="I11347" s="99"/>
      <c r="J11347" s="99"/>
      <c r="K11347" s="99"/>
      <c r="L11347" s="99"/>
      <c r="M11347" s="99"/>
      <c r="N11347" s="99"/>
      <c r="O11347" s="99"/>
      <c r="P11347" s="99"/>
      <c r="Q11347" s="99"/>
      <c r="R11347" s="99"/>
      <c r="S11347" s="102">
        <v>1.0</v>
      </c>
      <c r="T11347" s="102">
        <v>1.0</v>
      </c>
      <c r="U11347" s="102" t="s">
        <v>7558</v>
      </c>
      <c r="V11347" s="102" t="s">
        <v>7559</v>
      </c>
      <c r="W11347" s="102" t="s">
        <v>54</v>
      </c>
      <c r="X11347" s="102" t="s">
        <v>7560</v>
      </c>
      <c r="Y11347" s="101" t="s">
        <v>18</v>
      </c>
    </row>
    <row r="11348">
      <c r="A11348" s="103" t="s">
        <v>87</v>
      </c>
      <c r="B11348" s="99"/>
      <c r="C11348" s="100" t="s">
        <v>21450</v>
      </c>
      <c r="D11348" s="101" t="s">
        <v>151</v>
      </c>
      <c r="E11348" s="101" t="s">
        <v>21451</v>
      </c>
      <c r="F11348" s="99"/>
      <c r="G11348" s="99"/>
      <c r="H11348" s="99"/>
      <c r="I11348" s="99"/>
      <c r="J11348" s="99"/>
      <c r="K11348" s="99"/>
      <c r="L11348" s="99"/>
      <c r="M11348" s="99"/>
      <c r="N11348" s="99"/>
      <c r="O11348" s="99"/>
      <c r="P11348" s="99"/>
      <c r="Q11348" s="99"/>
      <c r="R11348" s="99"/>
      <c r="S11348" s="102">
        <v>1.0</v>
      </c>
      <c r="T11348" s="102">
        <v>1.0</v>
      </c>
      <c r="U11348" s="102" t="s">
        <v>7558</v>
      </c>
      <c r="V11348" s="102" t="s">
        <v>7559</v>
      </c>
      <c r="W11348" s="102" t="s">
        <v>54</v>
      </c>
      <c r="X11348" s="102" t="s">
        <v>7591</v>
      </c>
      <c r="Y11348" s="101" t="s">
        <v>12</v>
      </c>
      <c r="Z11348" s="33">
        <v>1.0</v>
      </c>
    </row>
    <row r="11349">
      <c r="A11349" s="103" t="s">
        <v>63</v>
      </c>
      <c r="B11349" s="99"/>
      <c r="C11349" s="100" t="s">
        <v>21452</v>
      </c>
      <c r="D11349" s="101" t="s">
        <v>135</v>
      </c>
      <c r="E11349" s="101" t="s">
        <v>21451</v>
      </c>
      <c r="F11349" s="99"/>
      <c r="G11349" s="99"/>
      <c r="H11349" s="99"/>
      <c r="I11349" s="99"/>
      <c r="J11349" s="99"/>
      <c r="K11349" s="99"/>
      <c r="L11349" s="99"/>
      <c r="M11349" s="99"/>
      <c r="N11349" s="99"/>
      <c r="O11349" s="99"/>
      <c r="P11349" s="99"/>
      <c r="Q11349" s="99"/>
      <c r="R11349" s="99"/>
      <c r="S11349" s="100">
        <v>1.0</v>
      </c>
      <c r="T11349" s="100">
        <v>1.0</v>
      </c>
      <c r="U11349" s="101" t="s">
        <v>7558</v>
      </c>
      <c r="V11349" s="101" t="s">
        <v>7559</v>
      </c>
      <c r="W11349" s="101" t="s">
        <v>54</v>
      </c>
      <c r="X11349" s="101" t="s">
        <v>7560</v>
      </c>
      <c r="Y11349" s="101" t="s">
        <v>18</v>
      </c>
    </row>
    <row r="11350">
      <c r="A11350" s="98" t="s">
        <v>30</v>
      </c>
      <c r="B11350" s="99"/>
      <c r="C11350" s="100" t="s">
        <v>21453</v>
      </c>
      <c r="D11350" s="101" t="s">
        <v>151</v>
      </c>
      <c r="E11350" s="101" t="s">
        <v>21454</v>
      </c>
      <c r="F11350" s="99"/>
      <c r="G11350" s="99"/>
      <c r="H11350" s="99"/>
      <c r="I11350" s="99"/>
      <c r="J11350" s="99"/>
      <c r="K11350" s="99"/>
      <c r="L11350" s="99"/>
      <c r="M11350" s="99"/>
      <c r="N11350" s="99"/>
      <c r="O11350" s="99"/>
      <c r="P11350" s="99"/>
      <c r="Q11350" s="99"/>
      <c r="R11350" s="99"/>
      <c r="S11350" s="102">
        <v>1.0</v>
      </c>
      <c r="T11350" s="102">
        <v>1.0</v>
      </c>
      <c r="U11350" s="102" t="s">
        <v>7558</v>
      </c>
      <c r="V11350" s="102" t="s">
        <v>7559</v>
      </c>
      <c r="W11350" s="102" t="s">
        <v>54</v>
      </c>
      <c r="X11350" s="102" t="s">
        <v>7591</v>
      </c>
      <c r="Y11350" s="101" t="s">
        <v>12</v>
      </c>
      <c r="Z11350" s="33">
        <v>1.0</v>
      </c>
    </row>
    <row r="11351">
      <c r="A11351" s="98" t="s">
        <v>80</v>
      </c>
      <c r="B11351" s="99"/>
      <c r="C11351" s="100" t="s">
        <v>21455</v>
      </c>
      <c r="D11351" s="101" t="s">
        <v>151</v>
      </c>
      <c r="E11351" s="101" t="s">
        <v>21456</v>
      </c>
      <c r="F11351" s="99"/>
      <c r="G11351" s="99"/>
      <c r="H11351" s="99"/>
      <c r="I11351" s="99"/>
      <c r="J11351" s="99"/>
      <c r="K11351" s="99"/>
      <c r="L11351" s="99"/>
      <c r="M11351" s="99"/>
      <c r="N11351" s="99"/>
      <c r="O11351" s="99"/>
      <c r="P11351" s="99"/>
      <c r="Q11351" s="99"/>
      <c r="R11351" s="99"/>
      <c r="S11351" s="102">
        <v>1.0</v>
      </c>
      <c r="T11351" s="102">
        <v>1.0</v>
      </c>
      <c r="U11351" s="102" t="s">
        <v>7558</v>
      </c>
      <c r="V11351" s="102" t="s">
        <v>7559</v>
      </c>
      <c r="W11351" s="102" t="s">
        <v>54</v>
      </c>
      <c r="X11351" s="102" t="s">
        <v>7591</v>
      </c>
      <c r="Y11351" s="101" t="s">
        <v>12</v>
      </c>
      <c r="Z11351" s="33">
        <v>1.0</v>
      </c>
    </row>
    <row r="11352">
      <c r="A11352" s="98" t="s">
        <v>64</v>
      </c>
      <c r="B11352" s="99"/>
      <c r="C11352" s="100" t="s">
        <v>21457</v>
      </c>
      <c r="D11352" s="101" t="s">
        <v>128</v>
      </c>
      <c r="E11352" s="101" t="s">
        <v>21458</v>
      </c>
      <c r="F11352" s="99"/>
      <c r="G11352" s="99"/>
      <c r="H11352" s="99"/>
      <c r="I11352" s="99"/>
      <c r="J11352" s="99"/>
      <c r="K11352" s="99"/>
      <c r="L11352" s="99"/>
      <c r="M11352" s="99"/>
      <c r="N11352" s="99"/>
      <c r="O11352" s="99"/>
      <c r="P11352" s="99"/>
      <c r="Q11352" s="99"/>
      <c r="R11352" s="99"/>
      <c r="S11352" s="102">
        <v>1.0</v>
      </c>
      <c r="T11352" s="102">
        <v>1.0</v>
      </c>
      <c r="U11352" s="102" t="s">
        <v>7558</v>
      </c>
      <c r="V11352" s="102" t="s">
        <v>7559</v>
      </c>
      <c r="W11352" s="102" t="s">
        <v>54</v>
      </c>
      <c r="X11352" s="102" t="s">
        <v>7560</v>
      </c>
      <c r="Y11352" s="101" t="s">
        <v>12</v>
      </c>
    </row>
    <row r="11353">
      <c r="A11353" s="98" t="s">
        <v>64</v>
      </c>
      <c r="B11353" s="99"/>
      <c r="C11353" s="100" t="s">
        <v>21459</v>
      </c>
      <c r="D11353" s="101" t="s">
        <v>135</v>
      </c>
      <c r="E11353" s="101" t="s">
        <v>21460</v>
      </c>
      <c r="F11353" s="99"/>
      <c r="G11353" s="99"/>
      <c r="H11353" s="99"/>
      <c r="I11353" s="99"/>
      <c r="J11353" s="99"/>
      <c r="K11353" s="99"/>
      <c r="L11353" s="99"/>
      <c r="M11353" s="99"/>
      <c r="N11353" s="99"/>
      <c r="O11353" s="99"/>
      <c r="P11353" s="99"/>
      <c r="Q11353" s="99"/>
      <c r="R11353" s="99"/>
      <c r="S11353" s="100">
        <v>1.0</v>
      </c>
      <c r="T11353" s="100">
        <v>1.0</v>
      </c>
      <c r="U11353" s="101" t="s">
        <v>7558</v>
      </c>
      <c r="V11353" s="101" t="s">
        <v>7559</v>
      </c>
      <c r="W11353" s="101" t="s">
        <v>54</v>
      </c>
      <c r="X11353" s="101" t="s">
        <v>7560</v>
      </c>
      <c r="Y11353" s="101" t="s">
        <v>18</v>
      </c>
    </row>
    <row r="11354">
      <c r="A11354" s="98" t="s">
        <v>44</v>
      </c>
      <c r="B11354" s="99"/>
      <c r="C11354" s="100" t="s">
        <v>21461</v>
      </c>
      <c r="D11354" s="101" t="s">
        <v>122</v>
      </c>
      <c r="E11354" s="101" t="s">
        <v>21462</v>
      </c>
      <c r="F11354" s="99"/>
      <c r="G11354" s="99"/>
      <c r="H11354" s="99"/>
      <c r="I11354" s="99"/>
      <c r="J11354" s="99"/>
      <c r="K11354" s="99"/>
      <c r="L11354" s="99"/>
      <c r="M11354" s="99"/>
      <c r="N11354" s="99"/>
      <c r="O11354" s="99"/>
      <c r="P11354" s="99"/>
      <c r="Q11354" s="99"/>
      <c r="R11354" s="99"/>
      <c r="S11354" s="102">
        <v>1.0</v>
      </c>
      <c r="T11354" s="102">
        <v>1.0</v>
      </c>
      <c r="U11354" s="102" t="s">
        <v>7558</v>
      </c>
      <c r="V11354" s="102" t="s">
        <v>7559</v>
      </c>
      <c r="W11354" s="102" t="s">
        <v>54</v>
      </c>
      <c r="X11354" s="102" t="s">
        <v>7560</v>
      </c>
      <c r="Y11354" s="101" t="s">
        <v>18</v>
      </c>
    </row>
    <row r="11355">
      <c r="A11355" s="98" t="s">
        <v>30</v>
      </c>
      <c r="B11355" s="99"/>
      <c r="C11355" s="100" t="s">
        <v>6098</v>
      </c>
      <c r="D11355" s="101" t="s">
        <v>122</v>
      </c>
      <c r="E11355" s="101" t="s">
        <v>6099</v>
      </c>
      <c r="F11355" s="99"/>
      <c r="G11355" s="99"/>
      <c r="H11355" s="99"/>
      <c r="I11355" s="99"/>
      <c r="J11355" s="99"/>
      <c r="K11355" s="99"/>
      <c r="L11355" s="99"/>
      <c r="M11355" s="99"/>
      <c r="N11355" s="99"/>
      <c r="O11355" s="99"/>
      <c r="P11355" s="99"/>
      <c r="Q11355" s="99"/>
      <c r="R11355" s="99"/>
      <c r="S11355" s="102">
        <v>1.0</v>
      </c>
      <c r="T11355" s="102">
        <v>1.0</v>
      </c>
      <c r="U11355" s="102" t="s">
        <v>7558</v>
      </c>
      <c r="V11355" s="102" t="s">
        <v>7559</v>
      </c>
      <c r="W11355" s="102" t="s">
        <v>54</v>
      </c>
      <c r="X11355" s="102" t="s">
        <v>7560</v>
      </c>
      <c r="Y11355" s="101" t="s">
        <v>18</v>
      </c>
    </row>
    <row r="11356">
      <c r="A11356" s="103" t="s">
        <v>63</v>
      </c>
      <c r="B11356" s="99"/>
      <c r="C11356" s="100" t="s">
        <v>21463</v>
      </c>
      <c r="D11356" s="101" t="s">
        <v>122</v>
      </c>
      <c r="E11356" s="101" t="s">
        <v>21464</v>
      </c>
      <c r="F11356" s="99"/>
      <c r="G11356" s="99"/>
      <c r="H11356" s="99"/>
      <c r="I11356" s="99"/>
      <c r="J11356" s="99"/>
      <c r="K11356" s="99"/>
      <c r="L11356" s="99"/>
      <c r="M11356" s="99"/>
      <c r="N11356" s="99"/>
      <c r="O11356" s="99"/>
      <c r="P11356" s="99"/>
      <c r="Q11356" s="99"/>
      <c r="R11356" s="99"/>
      <c r="S11356" s="102">
        <v>1.0</v>
      </c>
      <c r="T11356" s="102">
        <v>1.0</v>
      </c>
      <c r="U11356" s="102" t="s">
        <v>7558</v>
      </c>
      <c r="V11356" s="102" t="s">
        <v>7559</v>
      </c>
      <c r="W11356" s="102" t="s">
        <v>54</v>
      </c>
      <c r="X11356" s="102" t="s">
        <v>7560</v>
      </c>
      <c r="Y11356" s="101" t="s">
        <v>18</v>
      </c>
    </row>
    <row r="11357">
      <c r="A11357" s="103" t="s">
        <v>87</v>
      </c>
      <c r="B11357" s="99"/>
      <c r="C11357" s="100" t="s">
        <v>21465</v>
      </c>
      <c r="D11357" s="101" t="s">
        <v>135</v>
      </c>
      <c r="E11357" s="101" t="s">
        <v>21466</v>
      </c>
      <c r="F11357" s="99"/>
      <c r="G11357" s="99"/>
      <c r="H11357" s="99"/>
      <c r="I11357" s="99"/>
      <c r="J11357" s="99"/>
      <c r="K11357" s="99"/>
      <c r="L11357" s="99"/>
      <c r="M11357" s="99"/>
      <c r="N11357" s="99"/>
      <c r="O11357" s="99"/>
      <c r="P11357" s="99"/>
      <c r="Q11357" s="99"/>
      <c r="R11357" s="99"/>
      <c r="S11357" s="100">
        <v>1.0</v>
      </c>
      <c r="T11357" s="100">
        <v>1.0</v>
      </c>
      <c r="U11357" s="101" t="s">
        <v>7558</v>
      </c>
      <c r="V11357" s="101" t="s">
        <v>7559</v>
      </c>
      <c r="W11357" s="101" t="s">
        <v>54</v>
      </c>
      <c r="X11357" s="101" t="s">
        <v>7560</v>
      </c>
      <c r="Y11357" s="101" t="s">
        <v>18</v>
      </c>
    </row>
    <row r="11358">
      <c r="A11358" s="98" t="s">
        <v>77</v>
      </c>
      <c r="B11358" s="99"/>
      <c r="C11358" s="100" t="s">
        <v>6100</v>
      </c>
      <c r="D11358" s="101" t="s">
        <v>135</v>
      </c>
      <c r="E11358" s="101" t="s">
        <v>21467</v>
      </c>
      <c r="F11358" s="99"/>
      <c r="G11358" s="99"/>
      <c r="H11358" s="99"/>
      <c r="I11358" s="99"/>
      <c r="J11358" s="99"/>
      <c r="K11358" s="99"/>
      <c r="L11358" s="99"/>
      <c r="M11358" s="99"/>
      <c r="N11358" s="99"/>
      <c r="O11358" s="99"/>
      <c r="P11358" s="99"/>
      <c r="Q11358" s="99"/>
      <c r="R11358" s="99"/>
      <c r="S11358" s="100">
        <v>1.0</v>
      </c>
      <c r="T11358" s="100">
        <v>1.0</v>
      </c>
      <c r="U11358" s="101" t="s">
        <v>7558</v>
      </c>
      <c r="V11358" s="101" t="s">
        <v>7559</v>
      </c>
      <c r="W11358" s="101" t="s">
        <v>54</v>
      </c>
      <c r="X11358" s="101" t="s">
        <v>7560</v>
      </c>
      <c r="Y11358" s="101" t="s">
        <v>18</v>
      </c>
    </row>
    <row r="11359">
      <c r="A11359" s="98" t="s">
        <v>93</v>
      </c>
      <c r="B11359" s="99"/>
      <c r="C11359" s="100" t="s">
        <v>21468</v>
      </c>
      <c r="D11359" s="101" t="s">
        <v>191</v>
      </c>
      <c r="E11359" s="101" t="s">
        <v>21469</v>
      </c>
      <c r="F11359" s="99"/>
      <c r="G11359" s="99"/>
      <c r="H11359" s="99"/>
      <c r="I11359" s="99"/>
      <c r="J11359" s="99"/>
      <c r="K11359" s="99"/>
      <c r="L11359" s="99"/>
      <c r="M11359" s="99"/>
      <c r="N11359" s="99"/>
      <c r="O11359" s="99"/>
      <c r="P11359" s="99"/>
      <c r="Q11359" s="99"/>
      <c r="R11359" s="99"/>
      <c r="S11359" s="100">
        <v>1.0</v>
      </c>
      <c r="T11359" s="100">
        <v>1.0</v>
      </c>
      <c r="U11359" s="101" t="s">
        <v>7558</v>
      </c>
      <c r="V11359" s="101" t="s">
        <v>7559</v>
      </c>
      <c r="W11359" s="101" t="s">
        <v>54</v>
      </c>
      <c r="X11359" s="101" t="s">
        <v>7560</v>
      </c>
      <c r="Y11359" s="101" t="s">
        <v>18</v>
      </c>
    </row>
    <row r="11360">
      <c r="A11360" s="103" t="s">
        <v>63</v>
      </c>
      <c r="B11360" s="99"/>
      <c r="C11360" s="100" t="s">
        <v>21470</v>
      </c>
      <c r="D11360" s="101" t="s">
        <v>135</v>
      </c>
      <c r="E11360" s="101" t="s">
        <v>21471</v>
      </c>
      <c r="F11360" s="99"/>
      <c r="G11360" s="99"/>
      <c r="H11360" s="99"/>
      <c r="I11360" s="99"/>
      <c r="J11360" s="99"/>
      <c r="K11360" s="99"/>
      <c r="L11360" s="99"/>
      <c r="M11360" s="99"/>
      <c r="N11360" s="99"/>
      <c r="O11360" s="99"/>
      <c r="P11360" s="99"/>
      <c r="Q11360" s="99"/>
      <c r="R11360" s="99"/>
      <c r="S11360" s="100">
        <v>1.0</v>
      </c>
      <c r="T11360" s="100">
        <v>1.0</v>
      </c>
      <c r="U11360" s="101" t="s">
        <v>7558</v>
      </c>
      <c r="V11360" s="101" t="s">
        <v>7559</v>
      </c>
      <c r="W11360" s="101" t="s">
        <v>54</v>
      </c>
      <c r="X11360" s="101" t="s">
        <v>7560</v>
      </c>
      <c r="Y11360" s="101" t="s">
        <v>18</v>
      </c>
    </row>
    <row r="11361">
      <c r="A11361" s="98" t="s">
        <v>64</v>
      </c>
      <c r="B11361" s="99"/>
      <c r="C11361" s="100" t="s">
        <v>21472</v>
      </c>
      <c r="D11361" s="101" t="s">
        <v>191</v>
      </c>
      <c r="E11361" s="101" t="s">
        <v>21473</v>
      </c>
      <c r="F11361" s="99"/>
      <c r="G11361" s="99"/>
      <c r="H11361" s="99"/>
      <c r="I11361" s="99"/>
      <c r="J11361" s="99"/>
      <c r="K11361" s="99"/>
      <c r="L11361" s="99"/>
      <c r="M11361" s="99"/>
      <c r="N11361" s="99"/>
      <c r="O11361" s="99"/>
      <c r="P11361" s="99"/>
      <c r="Q11361" s="99"/>
      <c r="R11361" s="99"/>
      <c r="S11361" s="100">
        <v>1.0</v>
      </c>
      <c r="T11361" s="100">
        <v>1.0</v>
      </c>
      <c r="U11361" s="101" t="s">
        <v>7558</v>
      </c>
      <c r="V11361" s="101" t="s">
        <v>7559</v>
      </c>
      <c r="W11361" s="101" t="s">
        <v>54</v>
      </c>
      <c r="X11361" s="101" t="s">
        <v>7560</v>
      </c>
      <c r="Y11361" s="101" t="s">
        <v>18</v>
      </c>
    </row>
    <row r="11362">
      <c r="A11362" s="98" t="s">
        <v>77</v>
      </c>
      <c r="B11362" s="99"/>
      <c r="C11362" s="100" t="s">
        <v>21474</v>
      </c>
      <c r="D11362" s="101" t="s">
        <v>122</v>
      </c>
      <c r="E11362" s="101" t="s">
        <v>21475</v>
      </c>
      <c r="F11362" s="99"/>
      <c r="G11362" s="99"/>
      <c r="H11362" s="99"/>
      <c r="I11362" s="99"/>
      <c r="J11362" s="99"/>
      <c r="K11362" s="99"/>
      <c r="L11362" s="99"/>
      <c r="M11362" s="99"/>
      <c r="N11362" s="99"/>
      <c r="O11362" s="99"/>
      <c r="P11362" s="99"/>
      <c r="Q11362" s="99"/>
      <c r="R11362" s="99"/>
      <c r="S11362" s="102">
        <v>1.0</v>
      </c>
      <c r="T11362" s="102">
        <v>1.0</v>
      </c>
      <c r="U11362" s="102" t="s">
        <v>7558</v>
      </c>
      <c r="V11362" s="102" t="s">
        <v>7559</v>
      </c>
      <c r="W11362" s="102" t="s">
        <v>54</v>
      </c>
      <c r="X11362" s="102" t="s">
        <v>7560</v>
      </c>
      <c r="Y11362" s="101" t="s">
        <v>18</v>
      </c>
    </row>
    <row r="11363">
      <c r="A11363" s="98" t="s">
        <v>67</v>
      </c>
      <c r="B11363" s="99"/>
      <c r="C11363" s="100" t="s">
        <v>21476</v>
      </c>
      <c r="D11363" s="101" t="s">
        <v>135</v>
      </c>
      <c r="E11363" s="101" t="s">
        <v>21477</v>
      </c>
      <c r="F11363" s="99"/>
      <c r="G11363" s="99"/>
      <c r="H11363" s="99"/>
      <c r="I11363" s="99"/>
      <c r="J11363" s="99"/>
      <c r="K11363" s="99"/>
      <c r="L11363" s="99"/>
      <c r="M11363" s="99"/>
      <c r="N11363" s="99"/>
      <c r="O11363" s="99"/>
      <c r="P11363" s="99"/>
      <c r="Q11363" s="99"/>
      <c r="R11363" s="99"/>
      <c r="S11363" s="100">
        <v>1.0</v>
      </c>
      <c r="T11363" s="100">
        <v>1.0</v>
      </c>
      <c r="U11363" s="101" t="s">
        <v>7558</v>
      </c>
      <c r="V11363" s="101" t="s">
        <v>7559</v>
      </c>
      <c r="W11363" s="101" t="s">
        <v>54</v>
      </c>
      <c r="X11363" s="101" t="s">
        <v>7560</v>
      </c>
      <c r="Y11363" s="101" t="s">
        <v>18</v>
      </c>
    </row>
    <row r="11364">
      <c r="A11364" s="98" t="s">
        <v>64</v>
      </c>
      <c r="B11364" s="99"/>
      <c r="C11364" s="100" t="s">
        <v>21478</v>
      </c>
      <c r="D11364" s="101" t="s">
        <v>122</v>
      </c>
      <c r="E11364" s="101" t="s">
        <v>21479</v>
      </c>
      <c r="F11364" s="99"/>
      <c r="G11364" s="99"/>
      <c r="H11364" s="99"/>
      <c r="I11364" s="99"/>
      <c r="J11364" s="99"/>
      <c r="K11364" s="99"/>
      <c r="L11364" s="99"/>
      <c r="M11364" s="99"/>
      <c r="N11364" s="99"/>
      <c r="O11364" s="99"/>
      <c r="P11364" s="99"/>
      <c r="Q11364" s="99"/>
      <c r="R11364" s="99"/>
      <c r="S11364" s="102">
        <v>1.0</v>
      </c>
      <c r="T11364" s="102">
        <v>1.0</v>
      </c>
      <c r="U11364" s="102" t="s">
        <v>7558</v>
      </c>
      <c r="V11364" s="102" t="s">
        <v>7559</v>
      </c>
      <c r="W11364" s="102" t="s">
        <v>54</v>
      </c>
      <c r="X11364" s="102" t="s">
        <v>7560</v>
      </c>
      <c r="Y11364" s="101" t="s">
        <v>18</v>
      </c>
    </row>
    <row r="11365">
      <c r="A11365" s="98" t="s">
        <v>64</v>
      </c>
      <c r="B11365" s="99"/>
      <c r="C11365" s="100" t="s">
        <v>21480</v>
      </c>
      <c r="D11365" s="101" t="s">
        <v>158</v>
      </c>
      <c r="E11365" s="101" t="s">
        <v>21481</v>
      </c>
      <c r="F11365" s="99"/>
      <c r="G11365" s="99"/>
      <c r="H11365" s="99"/>
      <c r="I11365" s="99"/>
      <c r="J11365" s="99"/>
      <c r="K11365" s="99"/>
      <c r="L11365" s="99"/>
      <c r="M11365" s="99"/>
      <c r="N11365" s="99"/>
      <c r="O11365" s="99"/>
      <c r="P11365" s="99"/>
      <c r="Q11365" s="99"/>
      <c r="R11365" s="99"/>
      <c r="S11365" s="100">
        <v>1.0</v>
      </c>
      <c r="T11365" s="100">
        <v>1.0</v>
      </c>
      <c r="U11365" s="101" t="s">
        <v>7558</v>
      </c>
      <c r="V11365" s="101" t="s">
        <v>7559</v>
      </c>
      <c r="W11365" s="101" t="s">
        <v>54</v>
      </c>
      <c r="X11365" s="101" t="s">
        <v>7560</v>
      </c>
      <c r="Y11365" s="101" t="s">
        <v>18</v>
      </c>
    </row>
    <row r="11366">
      <c r="A11366" s="98" t="s">
        <v>93</v>
      </c>
      <c r="B11366" s="99"/>
      <c r="C11366" s="100" t="s">
        <v>21482</v>
      </c>
      <c r="D11366" s="101" t="s">
        <v>135</v>
      </c>
      <c r="E11366" s="101" t="s">
        <v>21483</v>
      </c>
      <c r="F11366" s="99"/>
      <c r="G11366" s="99"/>
      <c r="H11366" s="99"/>
      <c r="I11366" s="99"/>
      <c r="J11366" s="99"/>
      <c r="K11366" s="99"/>
      <c r="L11366" s="99"/>
      <c r="M11366" s="99"/>
      <c r="N11366" s="99"/>
      <c r="O11366" s="99"/>
      <c r="P11366" s="99"/>
      <c r="Q11366" s="99"/>
      <c r="R11366" s="99"/>
      <c r="S11366" s="100">
        <v>1.0</v>
      </c>
      <c r="T11366" s="100">
        <v>1.0</v>
      </c>
      <c r="U11366" s="101" t="s">
        <v>7558</v>
      </c>
      <c r="V11366" s="101" t="s">
        <v>7559</v>
      </c>
      <c r="W11366" s="101" t="s">
        <v>54</v>
      </c>
      <c r="X11366" s="101" t="s">
        <v>7560</v>
      </c>
      <c r="Y11366" s="101" t="s">
        <v>18</v>
      </c>
    </row>
    <row r="11367">
      <c r="A11367" s="98" t="s">
        <v>93</v>
      </c>
      <c r="B11367" s="99"/>
      <c r="C11367" s="100" t="s">
        <v>21484</v>
      </c>
      <c r="D11367" s="101" t="s">
        <v>825</v>
      </c>
      <c r="E11367" s="101" t="s">
        <v>21485</v>
      </c>
      <c r="F11367" s="99"/>
      <c r="G11367" s="99"/>
      <c r="H11367" s="99"/>
      <c r="I11367" s="99"/>
      <c r="J11367" s="99"/>
      <c r="K11367" s="99"/>
      <c r="L11367" s="99"/>
      <c r="M11367" s="99"/>
      <c r="N11367" s="99"/>
      <c r="O11367" s="99"/>
      <c r="P11367" s="99"/>
      <c r="Q11367" s="99"/>
      <c r="R11367" s="99"/>
      <c r="S11367" s="102">
        <v>1.0</v>
      </c>
      <c r="T11367" s="102">
        <v>1.0</v>
      </c>
      <c r="U11367" s="102" t="s">
        <v>7558</v>
      </c>
      <c r="V11367" s="102" t="s">
        <v>7559</v>
      </c>
      <c r="W11367" s="102" t="s">
        <v>54</v>
      </c>
      <c r="X11367" s="102" t="s">
        <v>7560</v>
      </c>
      <c r="Y11367" s="101" t="s">
        <v>18</v>
      </c>
    </row>
    <row r="11368">
      <c r="A11368" s="103" t="s">
        <v>63</v>
      </c>
      <c r="B11368" s="99"/>
      <c r="C11368" s="100" t="s">
        <v>21486</v>
      </c>
      <c r="D11368" s="101" t="s">
        <v>471</v>
      </c>
      <c r="E11368" s="101" t="s">
        <v>21487</v>
      </c>
      <c r="F11368" s="99"/>
      <c r="G11368" s="99"/>
      <c r="H11368" s="99"/>
      <c r="I11368" s="99"/>
      <c r="J11368" s="99"/>
      <c r="K11368" s="99"/>
      <c r="L11368" s="99"/>
      <c r="M11368" s="99"/>
      <c r="N11368" s="99"/>
      <c r="O11368" s="99"/>
      <c r="P11368" s="99"/>
      <c r="Q11368" s="99"/>
      <c r="R11368" s="99"/>
      <c r="S11368" s="100">
        <v>1.0</v>
      </c>
      <c r="T11368" s="100">
        <v>1.0</v>
      </c>
      <c r="U11368" s="101" t="s">
        <v>7558</v>
      </c>
      <c r="V11368" s="101" t="s">
        <v>7559</v>
      </c>
      <c r="W11368" s="101" t="s">
        <v>54</v>
      </c>
      <c r="X11368" s="101" t="s">
        <v>7560</v>
      </c>
      <c r="Y11368" s="101" t="s">
        <v>18</v>
      </c>
    </row>
    <row r="11369">
      <c r="A11369" s="98" t="s">
        <v>80</v>
      </c>
      <c r="B11369" s="99"/>
      <c r="C11369" s="100" t="s">
        <v>21488</v>
      </c>
      <c r="D11369" s="101" t="s">
        <v>122</v>
      </c>
      <c r="E11369" s="101" t="s">
        <v>21489</v>
      </c>
      <c r="F11369" s="99"/>
      <c r="G11369" s="99"/>
      <c r="H11369" s="99"/>
      <c r="I11369" s="99"/>
      <c r="J11369" s="99"/>
      <c r="K11369" s="99"/>
      <c r="L11369" s="99"/>
      <c r="M11369" s="99"/>
      <c r="N11369" s="99"/>
      <c r="O11369" s="99"/>
      <c r="P11369" s="99"/>
      <c r="Q11369" s="99"/>
      <c r="R11369" s="99"/>
      <c r="S11369" s="102">
        <v>1.0</v>
      </c>
      <c r="T11369" s="102">
        <v>1.0</v>
      </c>
      <c r="U11369" s="102" t="s">
        <v>7558</v>
      </c>
      <c r="V11369" s="102" t="s">
        <v>7559</v>
      </c>
      <c r="W11369" s="102" t="s">
        <v>54</v>
      </c>
      <c r="X11369" s="102" t="s">
        <v>7560</v>
      </c>
      <c r="Y11369" s="101" t="s">
        <v>18</v>
      </c>
    </row>
    <row r="11370">
      <c r="A11370" s="98" t="s">
        <v>64</v>
      </c>
      <c r="B11370" s="99"/>
      <c r="C11370" s="100" t="s">
        <v>21490</v>
      </c>
      <c r="D11370" s="101" t="s">
        <v>122</v>
      </c>
      <c r="E11370" s="101" t="s">
        <v>21491</v>
      </c>
      <c r="F11370" s="99"/>
      <c r="G11370" s="99"/>
      <c r="H11370" s="99"/>
      <c r="I11370" s="99"/>
      <c r="J11370" s="99"/>
      <c r="K11370" s="99"/>
      <c r="L11370" s="99"/>
      <c r="M11370" s="99"/>
      <c r="N11370" s="99"/>
      <c r="O11370" s="99"/>
      <c r="P11370" s="99"/>
      <c r="Q11370" s="99"/>
      <c r="R11370" s="99"/>
      <c r="S11370" s="102">
        <v>1.0</v>
      </c>
      <c r="T11370" s="102">
        <v>1.0</v>
      </c>
      <c r="U11370" s="102" t="s">
        <v>7558</v>
      </c>
      <c r="V11370" s="102" t="s">
        <v>7559</v>
      </c>
      <c r="W11370" s="102" t="s">
        <v>54</v>
      </c>
      <c r="X11370" s="102" t="s">
        <v>7560</v>
      </c>
      <c r="Y11370" s="101" t="s">
        <v>18</v>
      </c>
    </row>
    <row r="11371">
      <c r="A11371" s="98" t="s">
        <v>64</v>
      </c>
      <c r="B11371" s="99"/>
      <c r="C11371" s="100" t="s">
        <v>21492</v>
      </c>
      <c r="D11371" s="101" t="s">
        <v>122</v>
      </c>
      <c r="E11371" s="101" t="s">
        <v>21493</v>
      </c>
      <c r="F11371" s="99"/>
      <c r="G11371" s="99"/>
      <c r="H11371" s="99"/>
      <c r="I11371" s="99"/>
      <c r="J11371" s="99"/>
      <c r="K11371" s="99"/>
      <c r="L11371" s="99"/>
      <c r="M11371" s="99"/>
      <c r="N11371" s="99"/>
      <c r="O11371" s="99"/>
      <c r="P11371" s="99"/>
      <c r="Q11371" s="99"/>
      <c r="R11371" s="99"/>
      <c r="S11371" s="102">
        <v>1.0</v>
      </c>
      <c r="T11371" s="102">
        <v>1.0</v>
      </c>
      <c r="U11371" s="102" t="s">
        <v>7558</v>
      </c>
      <c r="V11371" s="102" t="s">
        <v>7559</v>
      </c>
      <c r="W11371" s="102" t="s">
        <v>54</v>
      </c>
      <c r="X11371" s="102" t="s">
        <v>7560</v>
      </c>
      <c r="Y11371" s="101" t="s">
        <v>18</v>
      </c>
    </row>
    <row r="11372">
      <c r="A11372" s="98" t="s">
        <v>44</v>
      </c>
      <c r="B11372" s="99"/>
      <c r="C11372" s="100" t="s">
        <v>21494</v>
      </c>
      <c r="D11372" s="101" t="s">
        <v>151</v>
      </c>
      <c r="E11372" s="101" t="s">
        <v>21495</v>
      </c>
      <c r="F11372" s="99"/>
      <c r="G11372" s="99"/>
      <c r="H11372" s="99"/>
      <c r="I11372" s="99"/>
      <c r="J11372" s="99"/>
      <c r="K11372" s="99"/>
      <c r="L11372" s="99"/>
      <c r="M11372" s="99"/>
      <c r="N11372" s="99"/>
      <c r="O11372" s="99"/>
      <c r="P11372" s="99"/>
      <c r="Q11372" s="99"/>
      <c r="R11372" s="99"/>
      <c r="S11372" s="102">
        <v>1.0</v>
      </c>
      <c r="T11372" s="102">
        <v>1.0</v>
      </c>
      <c r="U11372" s="102" t="s">
        <v>7558</v>
      </c>
      <c r="V11372" s="102" t="s">
        <v>7559</v>
      </c>
      <c r="W11372" s="102" t="s">
        <v>54</v>
      </c>
      <c r="X11372" s="102" t="s">
        <v>7591</v>
      </c>
      <c r="Y11372" s="101" t="s">
        <v>14</v>
      </c>
      <c r="Z11372" s="33">
        <v>1.0</v>
      </c>
    </row>
    <row r="11373">
      <c r="A11373" s="98" t="s">
        <v>30</v>
      </c>
      <c r="B11373" s="99"/>
      <c r="C11373" s="100" t="s">
        <v>21496</v>
      </c>
      <c r="D11373" s="101" t="s">
        <v>471</v>
      </c>
      <c r="E11373" s="101" t="s">
        <v>21497</v>
      </c>
      <c r="F11373" s="99"/>
      <c r="G11373" s="99"/>
      <c r="H11373" s="99"/>
      <c r="I11373" s="99"/>
      <c r="J11373" s="99"/>
      <c r="K11373" s="99"/>
      <c r="L11373" s="99"/>
      <c r="M11373" s="99"/>
      <c r="N11373" s="99"/>
      <c r="O11373" s="99"/>
      <c r="P11373" s="99"/>
      <c r="Q11373" s="99"/>
      <c r="R11373" s="99"/>
      <c r="S11373" s="100">
        <v>1.0</v>
      </c>
      <c r="T11373" s="100">
        <v>1.0</v>
      </c>
      <c r="U11373" s="101" t="s">
        <v>7558</v>
      </c>
      <c r="V11373" s="101" t="s">
        <v>7559</v>
      </c>
      <c r="W11373" s="101" t="s">
        <v>54</v>
      </c>
      <c r="X11373" s="101" t="s">
        <v>7560</v>
      </c>
      <c r="Y11373" s="101" t="s">
        <v>18</v>
      </c>
    </row>
    <row r="11374">
      <c r="A11374" s="98" t="s">
        <v>90</v>
      </c>
      <c r="B11374" s="99"/>
      <c r="C11374" s="100" t="s">
        <v>21498</v>
      </c>
      <c r="D11374" s="101" t="s">
        <v>135</v>
      </c>
      <c r="E11374" s="101" t="s">
        <v>21499</v>
      </c>
      <c r="F11374" s="99"/>
      <c r="G11374" s="99"/>
      <c r="H11374" s="99"/>
      <c r="I11374" s="99"/>
      <c r="J11374" s="99"/>
      <c r="K11374" s="99"/>
      <c r="L11374" s="99"/>
      <c r="M11374" s="99"/>
      <c r="N11374" s="99"/>
      <c r="O11374" s="99"/>
      <c r="P11374" s="99"/>
      <c r="Q11374" s="99"/>
      <c r="R11374" s="99"/>
      <c r="S11374" s="100">
        <v>1.0</v>
      </c>
      <c r="T11374" s="100">
        <v>1.0</v>
      </c>
      <c r="U11374" s="101" t="s">
        <v>7558</v>
      </c>
      <c r="V11374" s="101" t="s">
        <v>7559</v>
      </c>
      <c r="W11374" s="101" t="s">
        <v>54</v>
      </c>
      <c r="X11374" s="101" t="s">
        <v>7560</v>
      </c>
      <c r="Y11374" s="101" t="s">
        <v>18</v>
      </c>
    </row>
    <row r="11375">
      <c r="A11375" s="98" t="s">
        <v>64</v>
      </c>
      <c r="B11375" s="99"/>
      <c r="C11375" s="100" t="s">
        <v>21500</v>
      </c>
      <c r="D11375" s="101" t="s">
        <v>122</v>
      </c>
      <c r="E11375" s="101" t="s">
        <v>21501</v>
      </c>
      <c r="F11375" s="99"/>
      <c r="G11375" s="99"/>
      <c r="H11375" s="99"/>
      <c r="I11375" s="99"/>
      <c r="J11375" s="99"/>
      <c r="K11375" s="99"/>
      <c r="L11375" s="99"/>
      <c r="M11375" s="99"/>
      <c r="N11375" s="99"/>
      <c r="O11375" s="99"/>
      <c r="P11375" s="99"/>
      <c r="Q11375" s="99"/>
      <c r="R11375" s="99"/>
      <c r="S11375" s="102">
        <v>1.0</v>
      </c>
      <c r="T11375" s="102">
        <v>1.0</v>
      </c>
      <c r="U11375" s="102" t="s">
        <v>7558</v>
      </c>
      <c r="V11375" s="102" t="s">
        <v>7559</v>
      </c>
      <c r="W11375" s="102" t="s">
        <v>54</v>
      </c>
      <c r="X11375" s="102" t="s">
        <v>7560</v>
      </c>
      <c r="Y11375" s="101" t="s">
        <v>18</v>
      </c>
    </row>
    <row r="11376">
      <c r="A11376" s="98" t="s">
        <v>64</v>
      </c>
      <c r="B11376" s="99"/>
      <c r="C11376" s="100" t="s">
        <v>21502</v>
      </c>
      <c r="D11376" s="101" t="s">
        <v>122</v>
      </c>
      <c r="E11376" s="101" t="s">
        <v>21503</v>
      </c>
      <c r="F11376" s="99"/>
      <c r="G11376" s="99"/>
      <c r="H11376" s="99"/>
      <c r="I11376" s="99"/>
      <c r="J11376" s="99"/>
      <c r="K11376" s="99"/>
      <c r="L11376" s="99"/>
      <c r="M11376" s="99"/>
      <c r="N11376" s="99"/>
      <c r="O11376" s="99"/>
      <c r="P11376" s="99"/>
      <c r="Q11376" s="99"/>
      <c r="R11376" s="99"/>
      <c r="S11376" s="102">
        <v>1.0</v>
      </c>
      <c r="T11376" s="102">
        <v>1.0</v>
      </c>
      <c r="U11376" s="102" t="s">
        <v>7558</v>
      </c>
      <c r="V11376" s="102" t="s">
        <v>7559</v>
      </c>
      <c r="W11376" s="102" t="s">
        <v>54</v>
      </c>
      <c r="X11376" s="102" t="s">
        <v>7560</v>
      </c>
      <c r="Y11376" s="101" t="s">
        <v>18</v>
      </c>
    </row>
    <row r="11377">
      <c r="A11377" s="103" t="s">
        <v>63</v>
      </c>
      <c r="B11377" s="99"/>
      <c r="C11377" s="100" t="s">
        <v>21504</v>
      </c>
      <c r="D11377" s="101" t="s">
        <v>151</v>
      </c>
      <c r="E11377" s="101" t="s">
        <v>21505</v>
      </c>
      <c r="F11377" s="99"/>
      <c r="G11377" s="99"/>
      <c r="H11377" s="99"/>
      <c r="I11377" s="99"/>
      <c r="J11377" s="99"/>
      <c r="K11377" s="99"/>
      <c r="L11377" s="99"/>
      <c r="M11377" s="99"/>
      <c r="N11377" s="99"/>
      <c r="O11377" s="99"/>
      <c r="P11377" s="99"/>
      <c r="Q11377" s="99"/>
      <c r="R11377" s="99"/>
      <c r="S11377" s="102">
        <v>1.0</v>
      </c>
      <c r="T11377" s="102">
        <v>1.0</v>
      </c>
      <c r="U11377" s="102" t="s">
        <v>7558</v>
      </c>
      <c r="V11377" s="102" t="s">
        <v>7559</v>
      </c>
      <c r="W11377" s="102" t="s">
        <v>54</v>
      </c>
      <c r="X11377" s="102" t="s">
        <v>7591</v>
      </c>
      <c r="Y11377" s="101" t="s">
        <v>12</v>
      </c>
      <c r="Z11377" s="33">
        <v>1.0</v>
      </c>
    </row>
    <row r="11378">
      <c r="A11378" s="98" t="s">
        <v>23</v>
      </c>
      <c r="B11378" s="99"/>
      <c r="C11378" s="100" t="s">
        <v>21506</v>
      </c>
      <c r="D11378" s="101" t="s">
        <v>135</v>
      </c>
      <c r="E11378" s="101" t="s">
        <v>21507</v>
      </c>
      <c r="F11378" s="99"/>
      <c r="G11378" s="99"/>
      <c r="H11378" s="99"/>
      <c r="I11378" s="99"/>
      <c r="J11378" s="99"/>
      <c r="K11378" s="99"/>
      <c r="L11378" s="99"/>
      <c r="M11378" s="99"/>
      <c r="N11378" s="99"/>
      <c r="O11378" s="99"/>
      <c r="P11378" s="99"/>
      <c r="Q11378" s="99"/>
      <c r="R11378" s="99"/>
      <c r="S11378" s="100">
        <v>1.0</v>
      </c>
      <c r="T11378" s="100">
        <v>1.0</v>
      </c>
      <c r="U11378" s="101" t="s">
        <v>7558</v>
      </c>
      <c r="V11378" s="101" t="s">
        <v>7559</v>
      </c>
      <c r="W11378" s="101" t="s">
        <v>54</v>
      </c>
      <c r="X11378" s="101" t="s">
        <v>7560</v>
      </c>
      <c r="Y11378" s="101" t="s">
        <v>18</v>
      </c>
    </row>
    <row r="11379">
      <c r="A11379" s="98" t="s">
        <v>67</v>
      </c>
      <c r="B11379" s="99"/>
      <c r="C11379" s="100" t="s">
        <v>21508</v>
      </c>
      <c r="D11379" s="101" t="s">
        <v>122</v>
      </c>
      <c r="E11379" s="101" t="s">
        <v>21509</v>
      </c>
      <c r="F11379" s="99"/>
      <c r="G11379" s="99"/>
      <c r="H11379" s="99"/>
      <c r="I11379" s="99"/>
      <c r="J11379" s="99"/>
      <c r="K11379" s="99"/>
      <c r="L11379" s="99"/>
      <c r="M11379" s="99"/>
      <c r="N11379" s="99"/>
      <c r="O11379" s="99"/>
      <c r="P11379" s="99"/>
      <c r="Q11379" s="99"/>
      <c r="R11379" s="99"/>
      <c r="S11379" s="102">
        <v>1.0</v>
      </c>
      <c r="T11379" s="102">
        <v>1.0</v>
      </c>
      <c r="U11379" s="102" t="s">
        <v>7558</v>
      </c>
      <c r="V11379" s="102" t="s">
        <v>7559</v>
      </c>
      <c r="W11379" s="102" t="s">
        <v>54</v>
      </c>
      <c r="X11379" s="102" t="s">
        <v>7560</v>
      </c>
      <c r="Y11379" s="101" t="s">
        <v>18</v>
      </c>
    </row>
    <row r="11380">
      <c r="A11380" s="98" t="s">
        <v>64</v>
      </c>
      <c r="B11380" s="99"/>
      <c r="C11380" s="100" t="s">
        <v>21510</v>
      </c>
      <c r="D11380" s="101" t="s">
        <v>128</v>
      </c>
      <c r="E11380" s="101" t="s">
        <v>21511</v>
      </c>
      <c r="F11380" s="99"/>
      <c r="G11380" s="99"/>
      <c r="H11380" s="99"/>
      <c r="I11380" s="99"/>
      <c r="J11380" s="99"/>
      <c r="K11380" s="99"/>
      <c r="L11380" s="99"/>
      <c r="M11380" s="99"/>
      <c r="N11380" s="99"/>
      <c r="O11380" s="99"/>
      <c r="P11380" s="99"/>
      <c r="Q11380" s="99"/>
      <c r="R11380" s="99"/>
      <c r="S11380" s="102">
        <v>1.0</v>
      </c>
      <c r="T11380" s="102">
        <v>1.0</v>
      </c>
      <c r="U11380" s="102" t="s">
        <v>7558</v>
      </c>
      <c r="V11380" s="102" t="s">
        <v>7559</v>
      </c>
      <c r="W11380" s="102" t="s">
        <v>54</v>
      </c>
      <c r="X11380" s="102" t="s">
        <v>7560</v>
      </c>
      <c r="Y11380" s="101" t="s">
        <v>12</v>
      </c>
    </row>
    <row r="11381">
      <c r="A11381" s="98" t="s">
        <v>67</v>
      </c>
      <c r="B11381" s="99"/>
      <c r="C11381" s="100" t="s">
        <v>21512</v>
      </c>
      <c r="D11381" s="101" t="s">
        <v>135</v>
      </c>
      <c r="E11381" s="101" t="s">
        <v>21513</v>
      </c>
      <c r="F11381" s="99"/>
      <c r="G11381" s="99"/>
      <c r="H11381" s="99"/>
      <c r="I11381" s="99"/>
      <c r="J11381" s="99"/>
      <c r="K11381" s="99"/>
      <c r="L11381" s="99"/>
      <c r="M11381" s="99"/>
      <c r="N11381" s="99"/>
      <c r="O11381" s="99"/>
      <c r="P11381" s="99"/>
      <c r="Q11381" s="99"/>
      <c r="R11381" s="99"/>
      <c r="S11381" s="100">
        <v>1.0</v>
      </c>
      <c r="T11381" s="100">
        <v>1.0</v>
      </c>
      <c r="U11381" s="101" t="s">
        <v>7558</v>
      </c>
      <c r="V11381" s="101" t="s">
        <v>7559</v>
      </c>
      <c r="W11381" s="101" t="s">
        <v>54</v>
      </c>
      <c r="X11381" s="101" t="s">
        <v>7560</v>
      </c>
      <c r="Y11381" s="101" t="s">
        <v>18</v>
      </c>
    </row>
    <row r="11382">
      <c r="A11382" s="98" t="s">
        <v>47</v>
      </c>
      <c r="B11382" s="99"/>
      <c r="C11382" s="100" t="s">
        <v>21514</v>
      </c>
      <c r="D11382" s="101" t="s">
        <v>135</v>
      </c>
      <c r="E11382" s="101" t="s">
        <v>21515</v>
      </c>
      <c r="F11382" s="99"/>
      <c r="G11382" s="99"/>
      <c r="H11382" s="99"/>
      <c r="I11382" s="99"/>
      <c r="J11382" s="99"/>
      <c r="K11382" s="99"/>
      <c r="L11382" s="99"/>
      <c r="M11382" s="99"/>
      <c r="N11382" s="99"/>
      <c r="O11382" s="99"/>
      <c r="P11382" s="99"/>
      <c r="Q11382" s="99"/>
      <c r="R11382" s="99"/>
      <c r="S11382" s="100">
        <v>1.0</v>
      </c>
      <c r="T11382" s="100">
        <v>1.0</v>
      </c>
      <c r="U11382" s="101" t="s">
        <v>7558</v>
      </c>
      <c r="V11382" s="101" t="s">
        <v>7559</v>
      </c>
      <c r="W11382" s="101" t="s">
        <v>54</v>
      </c>
      <c r="X11382" s="101" t="s">
        <v>7560</v>
      </c>
      <c r="Y11382" s="101" t="s">
        <v>18</v>
      </c>
    </row>
    <row r="11383">
      <c r="A11383" s="98" t="s">
        <v>64</v>
      </c>
      <c r="B11383" s="99"/>
      <c r="C11383" s="100" t="s">
        <v>21516</v>
      </c>
      <c r="D11383" s="101" t="s">
        <v>128</v>
      </c>
      <c r="E11383" s="101" t="s">
        <v>21517</v>
      </c>
      <c r="F11383" s="99"/>
      <c r="G11383" s="99"/>
      <c r="H11383" s="99"/>
      <c r="I11383" s="99"/>
      <c r="J11383" s="99"/>
      <c r="K11383" s="99"/>
      <c r="L11383" s="99"/>
      <c r="M11383" s="99"/>
      <c r="N11383" s="99"/>
      <c r="O11383" s="99"/>
      <c r="P11383" s="99"/>
      <c r="Q11383" s="99"/>
      <c r="R11383" s="99"/>
      <c r="S11383" s="102">
        <v>1.0</v>
      </c>
      <c r="T11383" s="102">
        <v>1.0</v>
      </c>
      <c r="U11383" s="102" t="s">
        <v>7558</v>
      </c>
      <c r="V11383" s="102" t="s">
        <v>7559</v>
      </c>
      <c r="W11383" s="102" t="s">
        <v>54</v>
      </c>
      <c r="X11383" s="102" t="s">
        <v>7560</v>
      </c>
      <c r="Y11383" s="101" t="s">
        <v>12</v>
      </c>
    </row>
    <row r="11384">
      <c r="A11384" s="103" t="s">
        <v>63</v>
      </c>
      <c r="B11384" s="99"/>
      <c r="C11384" s="100" t="s">
        <v>21518</v>
      </c>
      <c r="D11384" s="101" t="s">
        <v>151</v>
      </c>
      <c r="E11384" s="101" t="s">
        <v>21519</v>
      </c>
      <c r="F11384" s="99"/>
      <c r="G11384" s="99"/>
      <c r="H11384" s="99"/>
      <c r="I11384" s="99"/>
      <c r="J11384" s="99"/>
      <c r="K11384" s="99"/>
      <c r="L11384" s="99"/>
      <c r="M11384" s="99"/>
      <c r="N11384" s="99"/>
      <c r="O11384" s="99"/>
      <c r="P11384" s="99"/>
      <c r="Q11384" s="99"/>
      <c r="R11384" s="99"/>
      <c r="S11384" s="102">
        <v>1.0</v>
      </c>
      <c r="T11384" s="102">
        <v>1.0</v>
      </c>
      <c r="U11384" s="102" t="s">
        <v>7558</v>
      </c>
      <c r="V11384" s="102" t="s">
        <v>7559</v>
      </c>
      <c r="W11384" s="102" t="s">
        <v>54</v>
      </c>
      <c r="X11384" s="102" t="s">
        <v>7591</v>
      </c>
      <c r="Y11384" s="101" t="s">
        <v>12</v>
      </c>
      <c r="Z11384" s="33">
        <v>1.0</v>
      </c>
    </row>
    <row r="11385">
      <c r="A11385" s="98" t="s">
        <v>64</v>
      </c>
      <c r="B11385" s="99"/>
      <c r="C11385" s="100" t="s">
        <v>21520</v>
      </c>
      <c r="D11385" s="101" t="s">
        <v>122</v>
      </c>
      <c r="E11385" s="101" t="s">
        <v>21521</v>
      </c>
      <c r="F11385" s="99"/>
      <c r="G11385" s="99"/>
      <c r="H11385" s="99"/>
      <c r="I11385" s="99"/>
      <c r="J11385" s="99"/>
      <c r="K11385" s="99"/>
      <c r="L11385" s="99"/>
      <c r="M11385" s="99"/>
      <c r="N11385" s="99"/>
      <c r="O11385" s="99"/>
      <c r="P11385" s="99"/>
      <c r="Q11385" s="99"/>
      <c r="R11385" s="99"/>
      <c r="S11385" s="102">
        <v>1.0</v>
      </c>
      <c r="T11385" s="102">
        <v>1.0</v>
      </c>
      <c r="U11385" s="102" t="s">
        <v>7558</v>
      </c>
      <c r="V11385" s="102" t="s">
        <v>7559</v>
      </c>
      <c r="W11385" s="102" t="s">
        <v>54</v>
      </c>
      <c r="X11385" s="102" t="s">
        <v>7560</v>
      </c>
      <c r="Y11385" s="101" t="s">
        <v>18</v>
      </c>
    </row>
    <row r="11386">
      <c r="A11386" s="98" t="s">
        <v>64</v>
      </c>
      <c r="B11386" s="99"/>
      <c r="C11386" s="100" t="s">
        <v>21522</v>
      </c>
      <c r="D11386" s="101" t="s">
        <v>135</v>
      </c>
      <c r="E11386" s="101" t="s">
        <v>21523</v>
      </c>
      <c r="F11386" s="99"/>
      <c r="G11386" s="99"/>
      <c r="H11386" s="99"/>
      <c r="I11386" s="99"/>
      <c r="J11386" s="99"/>
      <c r="K11386" s="99"/>
      <c r="L11386" s="99"/>
      <c r="M11386" s="99"/>
      <c r="N11386" s="99"/>
      <c r="O11386" s="99"/>
      <c r="P11386" s="99"/>
      <c r="Q11386" s="99"/>
      <c r="R11386" s="99"/>
      <c r="S11386" s="100">
        <v>1.0</v>
      </c>
      <c r="T11386" s="100">
        <v>1.0</v>
      </c>
      <c r="U11386" s="101" t="s">
        <v>7558</v>
      </c>
      <c r="V11386" s="101" t="s">
        <v>7559</v>
      </c>
      <c r="W11386" s="101" t="s">
        <v>54</v>
      </c>
      <c r="X11386" s="101" t="s">
        <v>7560</v>
      </c>
      <c r="Y11386" s="101" t="s">
        <v>18</v>
      </c>
    </row>
    <row r="11387">
      <c r="A11387" s="98" t="s">
        <v>44</v>
      </c>
      <c r="B11387" s="99"/>
      <c r="C11387" s="100" t="s">
        <v>21524</v>
      </c>
      <c r="D11387" s="101" t="s">
        <v>135</v>
      </c>
      <c r="E11387" s="101" t="s">
        <v>21525</v>
      </c>
      <c r="F11387" s="99"/>
      <c r="G11387" s="99"/>
      <c r="H11387" s="99"/>
      <c r="I11387" s="99"/>
      <c r="J11387" s="99"/>
      <c r="K11387" s="99"/>
      <c r="L11387" s="99"/>
      <c r="M11387" s="99"/>
      <c r="N11387" s="99"/>
      <c r="O11387" s="99"/>
      <c r="P11387" s="99"/>
      <c r="Q11387" s="99"/>
      <c r="R11387" s="99"/>
      <c r="S11387" s="100">
        <v>1.0</v>
      </c>
      <c r="T11387" s="100">
        <v>1.0</v>
      </c>
      <c r="U11387" s="101" t="s">
        <v>7558</v>
      </c>
      <c r="V11387" s="101" t="s">
        <v>7559</v>
      </c>
      <c r="W11387" s="101" t="s">
        <v>54</v>
      </c>
      <c r="X11387" s="101" t="s">
        <v>7560</v>
      </c>
      <c r="Y11387" s="101" t="s">
        <v>18</v>
      </c>
    </row>
    <row r="11388">
      <c r="A11388" s="98" t="s">
        <v>44</v>
      </c>
      <c r="B11388" s="99"/>
      <c r="C11388" s="100" t="s">
        <v>21526</v>
      </c>
      <c r="D11388" s="101" t="s">
        <v>471</v>
      </c>
      <c r="E11388" s="101" t="s">
        <v>21527</v>
      </c>
      <c r="F11388" s="99"/>
      <c r="G11388" s="99"/>
      <c r="H11388" s="99"/>
      <c r="I11388" s="99"/>
      <c r="J11388" s="99"/>
      <c r="K11388" s="99"/>
      <c r="L11388" s="99"/>
      <c r="M11388" s="99"/>
      <c r="N11388" s="99"/>
      <c r="O11388" s="99"/>
      <c r="P11388" s="99"/>
      <c r="Q11388" s="99"/>
      <c r="R11388" s="99"/>
      <c r="S11388" s="100">
        <v>1.0</v>
      </c>
      <c r="T11388" s="100">
        <v>1.0</v>
      </c>
      <c r="U11388" s="101" t="s">
        <v>7558</v>
      </c>
      <c r="V11388" s="101" t="s">
        <v>7559</v>
      </c>
      <c r="W11388" s="101" t="s">
        <v>54</v>
      </c>
      <c r="X11388" s="101" t="s">
        <v>7560</v>
      </c>
      <c r="Y11388" s="101" t="s">
        <v>18</v>
      </c>
    </row>
    <row r="11389">
      <c r="A11389" s="98" t="s">
        <v>64</v>
      </c>
      <c r="B11389" s="99"/>
      <c r="C11389" s="100" t="s">
        <v>21528</v>
      </c>
      <c r="D11389" s="101" t="s">
        <v>122</v>
      </c>
      <c r="E11389" s="101" t="s">
        <v>21529</v>
      </c>
      <c r="F11389" s="99"/>
      <c r="G11389" s="99"/>
      <c r="H11389" s="99"/>
      <c r="I11389" s="99"/>
      <c r="J11389" s="99"/>
      <c r="K11389" s="99"/>
      <c r="L11389" s="99"/>
      <c r="M11389" s="99"/>
      <c r="N11389" s="99"/>
      <c r="O11389" s="99"/>
      <c r="P11389" s="99"/>
      <c r="Q11389" s="99"/>
      <c r="R11389" s="99"/>
      <c r="S11389" s="102">
        <v>1.0</v>
      </c>
      <c r="T11389" s="102">
        <v>1.0</v>
      </c>
      <c r="U11389" s="102" t="s">
        <v>7558</v>
      </c>
      <c r="V11389" s="102" t="s">
        <v>7559</v>
      </c>
      <c r="W11389" s="102" t="s">
        <v>54</v>
      </c>
      <c r="X11389" s="102" t="s">
        <v>7560</v>
      </c>
      <c r="Y11389" s="101" t="s">
        <v>18</v>
      </c>
    </row>
    <row r="11390">
      <c r="A11390" s="98" t="s">
        <v>81</v>
      </c>
      <c r="B11390" s="99"/>
      <c r="C11390" s="100" t="s">
        <v>6110</v>
      </c>
      <c r="D11390" s="101" t="s">
        <v>135</v>
      </c>
      <c r="E11390" s="101" t="s">
        <v>6111</v>
      </c>
      <c r="F11390" s="99"/>
      <c r="G11390" s="99"/>
      <c r="H11390" s="99"/>
      <c r="I11390" s="99"/>
      <c r="J11390" s="99"/>
      <c r="K11390" s="99"/>
      <c r="L11390" s="99"/>
      <c r="M11390" s="99"/>
      <c r="N11390" s="99"/>
      <c r="O11390" s="99"/>
      <c r="P11390" s="99"/>
      <c r="Q11390" s="99"/>
      <c r="R11390" s="99"/>
      <c r="S11390" s="100">
        <v>1.0</v>
      </c>
      <c r="T11390" s="100">
        <v>1.0</v>
      </c>
      <c r="U11390" s="101" t="s">
        <v>7558</v>
      </c>
      <c r="V11390" s="101" t="s">
        <v>7559</v>
      </c>
      <c r="W11390" s="101" t="s">
        <v>54</v>
      </c>
      <c r="X11390" s="101" t="s">
        <v>7560</v>
      </c>
      <c r="Y11390" s="101" t="s">
        <v>18</v>
      </c>
    </row>
    <row r="11391">
      <c r="A11391" s="103" t="s">
        <v>63</v>
      </c>
      <c r="B11391" s="99"/>
      <c r="C11391" s="100" t="s">
        <v>21530</v>
      </c>
      <c r="D11391" s="101" t="s">
        <v>122</v>
      </c>
      <c r="E11391" s="101" t="s">
        <v>21531</v>
      </c>
      <c r="F11391" s="99"/>
      <c r="G11391" s="99"/>
      <c r="H11391" s="99"/>
      <c r="I11391" s="99"/>
      <c r="J11391" s="99"/>
      <c r="K11391" s="99"/>
      <c r="L11391" s="99"/>
      <c r="M11391" s="99"/>
      <c r="N11391" s="99"/>
      <c r="O11391" s="99"/>
      <c r="P11391" s="99"/>
      <c r="Q11391" s="99"/>
      <c r="R11391" s="99"/>
      <c r="S11391" s="102">
        <v>1.0</v>
      </c>
      <c r="T11391" s="102">
        <v>1.0</v>
      </c>
      <c r="U11391" s="102" t="s">
        <v>7558</v>
      </c>
      <c r="V11391" s="102" t="s">
        <v>7559</v>
      </c>
      <c r="W11391" s="102" t="s">
        <v>54</v>
      </c>
      <c r="X11391" s="102" t="s">
        <v>7560</v>
      </c>
      <c r="Y11391" s="101" t="s">
        <v>18</v>
      </c>
    </row>
    <row r="11392">
      <c r="A11392" s="103" t="s">
        <v>24</v>
      </c>
      <c r="B11392" s="99"/>
      <c r="C11392" s="100" t="s">
        <v>6112</v>
      </c>
      <c r="D11392" s="101" t="s">
        <v>158</v>
      </c>
      <c r="E11392" s="101" t="s">
        <v>21532</v>
      </c>
      <c r="F11392" s="99"/>
      <c r="G11392" s="99"/>
      <c r="H11392" s="99"/>
      <c r="I11392" s="99"/>
      <c r="J11392" s="99"/>
      <c r="K11392" s="99"/>
      <c r="L11392" s="99"/>
      <c r="M11392" s="99"/>
      <c r="N11392" s="99"/>
      <c r="O11392" s="99"/>
      <c r="P11392" s="99"/>
      <c r="Q11392" s="99"/>
      <c r="R11392" s="99"/>
      <c r="S11392" s="100">
        <v>1.0</v>
      </c>
      <c r="T11392" s="100">
        <v>1.0</v>
      </c>
      <c r="U11392" s="101" t="s">
        <v>7558</v>
      </c>
      <c r="V11392" s="101" t="s">
        <v>7559</v>
      </c>
      <c r="W11392" s="101" t="s">
        <v>54</v>
      </c>
      <c r="X11392" s="101" t="s">
        <v>7560</v>
      </c>
      <c r="Y11392" s="101" t="s">
        <v>18</v>
      </c>
    </row>
    <row r="11393">
      <c r="A11393" s="103" t="s">
        <v>89</v>
      </c>
      <c r="B11393" s="99"/>
      <c r="C11393" s="100" t="s">
        <v>21533</v>
      </c>
      <c r="D11393" s="101" t="s">
        <v>135</v>
      </c>
      <c r="E11393" s="101" t="s">
        <v>21534</v>
      </c>
      <c r="F11393" s="99"/>
      <c r="G11393" s="99"/>
      <c r="H11393" s="99"/>
      <c r="I11393" s="99"/>
      <c r="J11393" s="99"/>
      <c r="K11393" s="99"/>
      <c r="L11393" s="99"/>
      <c r="M11393" s="99"/>
      <c r="N11393" s="99"/>
      <c r="O11393" s="99"/>
      <c r="P11393" s="99"/>
      <c r="Q11393" s="99"/>
      <c r="R11393" s="99"/>
      <c r="S11393" s="100">
        <v>1.0</v>
      </c>
      <c r="T11393" s="100">
        <v>1.0</v>
      </c>
      <c r="U11393" s="101" t="s">
        <v>7558</v>
      </c>
      <c r="V11393" s="101" t="s">
        <v>7559</v>
      </c>
      <c r="W11393" s="101" t="s">
        <v>54</v>
      </c>
      <c r="X11393" s="101" t="s">
        <v>7560</v>
      </c>
      <c r="Y11393" s="101" t="s">
        <v>18</v>
      </c>
    </row>
    <row r="11394">
      <c r="A11394" s="98" t="s">
        <v>93</v>
      </c>
      <c r="B11394" s="99"/>
      <c r="C11394" s="100" t="s">
        <v>21535</v>
      </c>
      <c r="D11394" s="101" t="s">
        <v>135</v>
      </c>
      <c r="E11394" s="101" t="s">
        <v>21536</v>
      </c>
      <c r="F11394" s="99"/>
      <c r="G11394" s="99"/>
      <c r="H11394" s="99"/>
      <c r="I11394" s="99"/>
      <c r="J11394" s="99"/>
      <c r="K11394" s="99"/>
      <c r="L11394" s="99"/>
      <c r="M11394" s="99"/>
      <c r="N11394" s="99"/>
      <c r="O11394" s="99"/>
      <c r="P11394" s="99"/>
      <c r="Q11394" s="99"/>
      <c r="R11394" s="99"/>
      <c r="S11394" s="100">
        <v>1.0</v>
      </c>
      <c r="T11394" s="100">
        <v>1.0</v>
      </c>
      <c r="U11394" s="101" t="s">
        <v>7558</v>
      </c>
      <c r="V11394" s="101" t="s">
        <v>7559</v>
      </c>
      <c r="W11394" s="101" t="s">
        <v>54</v>
      </c>
      <c r="X11394" s="101" t="s">
        <v>7560</v>
      </c>
      <c r="Y11394" s="101" t="s">
        <v>18</v>
      </c>
    </row>
    <row r="11395">
      <c r="A11395" s="98" t="s">
        <v>49</v>
      </c>
      <c r="B11395" s="99"/>
      <c r="C11395" s="100" t="s">
        <v>21537</v>
      </c>
      <c r="D11395" s="101" t="s">
        <v>151</v>
      </c>
      <c r="E11395" s="101" t="s">
        <v>21538</v>
      </c>
      <c r="F11395" s="99"/>
      <c r="G11395" s="99"/>
      <c r="H11395" s="99"/>
      <c r="I11395" s="99"/>
      <c r="J11395" s="99"/>
      <c r="K11395" s="99"/>
      <c r="L11395" s="99"/>
      <c r="M11395" s="99"/>
      <c r="N11395" s="99"/>
      <c r="O11395" s="99"/>
      <c r="P11395" s="99"/>
      <c r="Q11395" s="99"/>
      <c r="R11395" s="99"/>
      <c r="S11395" s="102">
        <v>1.0</v>
      </c>
      <c r="T11395" s="102">
        <v>1.0</v>
      </c>
      <c r="U11395" s="102" t="s">
        <v>7558</v>
      </c>
      <c r="V11395" s="102" t="s">
        <v>7559</v>
      </c>
      <c r="W11395" s="102" t="s">
        <v>54</v>
      </c>
      <c r="X11395" s="102" t="s">
        <v>7591</v>
      </c>
      <c r="Y11395" s="101" t="s">
        <v>12</v>
      </c>
      <c r="Z11395" s="33">
        <v>1.0</v>
      </c>
    </row>
    <row r="11396">
      <c r="A11396" s="98" t="s">
        <v>77</v>
      </c>
      <c r="B11396" s="99"/>
      <c r="C11396" s="100" t="s">
        <v>6116</v>
      </c>
      <c r="D11396" s="101" t="s">
        <v>122</v>
      </c>
      <c r="E11396" s="101" t="s">
        <v>21539</v>
      </c>
      <c r="F11396" s="99"/>
      <c r="G11396" s="99"/>
      <c r="H11396" s="99"/>
      <c r="I11396" s="99"/>
      <c r="J11396" s="99"/>
      <c r="K11396" s="99"/>
      <c r="L11396" s="99"/>
      <c r="M11396" s="99"/>
      <c r="N11396" s="99"/>
      <c r="O11396" s="99"/>
      <c r="P11396" s="99"/>
      <c r="Q11396" s="99"/>
      <c r="R11396" s="99"/>
      <c r="S11396" s="102">
        <v>1.0</v>
      </c>
      <c r="T11396" s="102">
        <v>1.0</v>
      </c>
      <c r="U11396" s="102" t="s">
        <v>7558</v>
      </c>
      <c r="V11396" s="102" t="s">
        <v>7559</v>
      </c>
      <c r="W11396" s="102" t="s">
        <v>54</v>
      </c>
      <c r="X11396" s="102" t="s">
        <v>7560</v>
      </c>
      <c r="Y11396" s="101" t="s">
        <v>18</v>
      </c>
    </row>
    <row r="11397">
      <c r="A11397" s="98" t="s">
        <v>26</v>
      </c>
      <c r="B11397" s="99"/>
      <c r="C11397" s="100" t="s">
        <v>21540</v>
      </c>
      <c r="D11397" s="101" t="s">
        <v>825</v>
      </c>
      <c r="E11397" s="101" t="s">
        <v>21541</v>
      </c>
      <c r="F11397" s="99"/>
      <c r="G11397" s="99"/>
      <c r="H11397" s="99"/>
      <c r="I11397" s="99"/>
      <c r="J11397" s="99"/>
      <c r="K11397" s="99"/>
      <c r="L11397" s="99"/>
      <c r="M11397" s="99"/>
      <c r="N11397" s="99"/>
      <c r="O11397" s="99"/>
      <c r="P11397" s="99"/>
      <c r="Q11397" s="99"/>
      <c r="R11397" s="99"/>
      <c r="S11397" s="102">
        <v>1.0</v>
      </c>
      <c r="T11397" s="102">
        <v>1.0</v>
      </c>
      <c r="U11397" s="102" t="s">
        <v>7558</v>
      </c>
      <c r="V11397" s="102" t="s">
        <v>7559</v>
      </c>
      <c r="W11397" s="102" t="s">
        <v>54</v>
      </c>
      <c r="X11397" s="102" t="s">
        <v>7560</v>
      </c>
      <c r="Y11397" s="101" t="s">
        <v>18</v>
      </c>
    </row>
    <row r="11398">
      <c r="A11398" s="103" t="s">
        <v>63</v>
      </c>
      <c r="B11398" s="99"/>
      <c r="C11398" s="100" t="s">
        <v>21542</v>
      </c>
      <c r="D11398" s="101" t="s">
        <v>135</v>
      </c>
      <c r="E11398" s="101" t="s">
        <v>21543</v>
      </c>
      <c r="F11398" s="99"/>
      <c r="G11398" s="99"/>
      <c r="H11398" s="99"/>
      <c r="I11398" s="99"/>
      <c r="J11398" s="99"/>
      <c r="K11398" s="99"/>
      <c r="L11398" s="99"/>
      <c r="M11398" s="99"/>
      <c r="N11398" s="99"/>
      <c r="O11398" s="99"/>
      <c r="P11398" s="99"/>
      <c r="Q11398" s="99"/>
      <c r="R11398" s="99"/>
      <c r="S11398" s="100">
        <v>1.0</v>
      </c>
      <c r="T11398" s="100">
        <v>1.0</v>
      </c>
      <c r="U11398" s="101" t="s">
        <v>7558</v>
      </c>
      <c r="V11398" s="101" t="s">
        <v>7559</v>
      </c>
      <c r="W11398" s="101" t="s">
        <v>54</v>
      </c>
      <c r="X11398" s="101" t="s">
        <v>7560</v>
      </c>
      <c r="Y11398" s="101" t="s">
        <v>18</v>
      </c>
    </row>
    <row r="11399">
      <c r="A11399" s="98" t="s">
        <v>38</v>
      </c>
      <c r="B11399" s="99"/>
      <c r="C11399" s="100" t="s">
        <v>21544</v>
      </c>
      <c r="D11399" s="101" t="s">
        <v>16301</v>
      </c>
      <c r="E11399" s="101" t="s">
        <v>21545</v>
      </c>
      <c r="F11399" s="99"/>
      <c r="G11399" s="99"/>
      <c r="H11399" s="99"/>
      <c r="I11399" s="99"/>
      <c r="J11399" s="99"/>
      <c r="K11399" s="99"/>
      <c r="L11399" s="99"/>
      <c r="M11399" s="99"/>
      <c r="N11399" s="99"/>
      <c r="O11399" s="99"/>
      <c r="P11399" s="99"/>
      <c r="Q11399" s="99"/>
      <c r="R11399" s="99"/>
      <c r="S11399" s="100">
        <v>1.0</v>
      </c>
      <c r="T11399" s="100">
        <v>1.0</v>
      </c>
      <c r="U11399" s="101" t="s">
        <v>7558</v>
      </c>
      <c r="V11399" s="101" t="s">
        <v>7559</v>
      </c>
      <c r="W11399" s="101" t="s">
        <v>54</v>
      </c>
      <c r="X11399" s="101" t="s">
        <v>7560</v>
      </c>
      <c r="Y11399" s="101" t="s">
        <v>18</v>
      </c>
    </row>
    <row r="11400">
      <c r="A11400" s="103" t="s">
        <v>63</v>
      </c>
      <c r="B11400" s="99"/>
      <c r="C11400" s="100" t="s">
        <v>6118</v>
      </c>
      <c r="D11400" s="101" t="s">
        <v>151</v>
      </c>
      <c r="E11400" s="101" t="s">
        <v>6119</v>
      </c>
      <c r="F11400" s="99"/>
      <c r="G11400" s="99"/>
      <c r="H11400" s="99"/>
      <c r="I11400" s="99"/>
      <c r="J11400" s="99"/>
      <c r="K11400" s="99"/>
      <c r="L11400" s="99"/>
      <c r="M11400" s="99"/>
      <c r="N11400" s="99"/>
      <c r="O11400" s="99"/>
      <c r="P11400" s="99"/>
      <c r="Q11400" s="99"/>
      <c r="R11400" s="99"/>
      <c r="S11400" s="102">
        <v>1.0</v>
      </c>
      <c r="T11400" s="102">
        <v>1.0</v>
      </c>
      <c r="U11400" s="102" t="s">
        <v>7558</v>
      </c>
      <c r="V11400" s="102" t="s">
        <v>7559</v>
      </c>
      <c r="W11400" s="102" t="s">
        <v>54</v>
      </c>
      <c r="X11400" s="102" t="s">
        <v>7591</v>
      </c>
      <c r="Y11400" s="101" t="s">
        <v>12</v>
      </c>
      <c r="Z11400" s="33">
        <v>1.0</v>
      </c>
    </row>
    <row r="11401">
      <c r="A11401" s="98" t="s">
        <v>93</v>
      </c>
      <c r="B11401" s="99"/>
      <c r="C11401" s="100" t="s">
        <v>21546</v>
      </c>
      <c r="D11401" s="101" t="s">
        <v>151</v>
      </c>
      <c r="E11401" s="101" t="s">
        <v>21547</v>
      </c>
      <c r="F11401" s="99"/>
      <c r="G11401" s="99"/>
      <c r="H11401" s="99"/>
      <c r="I11401" s="99"/>
      <c r="J11401" s="99"/>
      <c r="K11401" s="99"/>
      <c r="L11401" s="99"/>
      <c r="M11401" s="99"/>
      <c r="N11401" s="99"/>
      <c r="O11401" s="99"/>
      <c r="P11401" s="99"/>
      <c r="Q11401" s="99"/>
      <c r="R11401" s="99"/>
      <c r="S11401" s="102">
        <v>1.0</v>
      </c>
      <c r="T11401" s="102">
        <v>1.0</v>
      </c>
      <c r="U11401" s="102" t="s">
        <v>7558</v>
      </c>
      <c r="V11401" s="102" t="s">
        <v>7559</v>
      </c>
      <c r="W11401" s="102" t="s">
        <v>54</v>
      </c>
      <c r="X11401" s="102" t="s">
        <v>7591</v>
      </c>
      <c r="Y11401" s="101" t="s">
        <v>12</v>
      </c>
      <c r="Z11401" s="33">
        <v>1.0</v>
      </c>
    </row>
    <row r="11402">
      <c r="A11402" s="98" t="s">
        <v>64</v>
      </c>
      <c r="B11402" s="99"/>
      <c r="C11402" s="100" t="s">
        <v>21548</v>
      </c>
      <c r="D11402" s="101" t="s">
        <v>135</v>
      </c>
      <c r="E11402" s="101" t="s">
        <v>21549</v>
      </c>
      <c r="F11402" s="99"/>
      <c r="G11402" s="99"/>
      <c r="H11402" s="99"/>
      <c r="I11402" s="99"/>
      <c r="J11402" s="99"/>
      <c r="K11402" s="99"/>
      <c r="L11402" s="99"/>
      <c r="M11402" s="99"/>
      <c r="N11402" s="99"/>
      <c r="O11402" s="99"/>
      <c r="P11402" s="99"/>
      <c r="Q11402" s="99"/>
      <c r="R11402" s="99"/>
      <c r="S11402" s="100">
        <v>1.0</v>
      </c>
      <c r="T11402" s="100">
        <v>1.0</v>
      </c>
      <c r="U11402" s="101" t="s">
        <v>7558</v>
      </c>
      <c r="V11402" s="101" t="s">
        <v>7559</v>
      </c>
      <c r="W11402" s="101" t="s">
        <v>54</v>
      </c>
      <c r="X11402" s="101" t="s">
        <v>7560</v>
      </c>
      <c r="Y11402" s="101" t="s">
        <v>18</v>
      </c>
    </row>
    <row r="11403">
      <c r="A11403" s="98" t="s">
        <v>64</v>
      </c>
      <c r="B11403" s="99"/>
      <c r="C11403" s="100" t="s">
        <v>21550</v>
      </c>
      <c r="D11403" s="101" t="s">
        <v>151</v>
      </c>
      <c r="E11403" s="101" t="s">
        <v>21551</v>
      </c>
      <c r="F11403" s="99"/>
      <c r="G11403" s="99"/>
      <c r="H11403" s="99"/>
      <c r="I11403" s="99"/>
      <c r="J11403" s="99"/>
      <c r="K11403" s="99"/>
      <c r="L11403" s="99"/>
      <c r="M11403" s="99"/>
      <c r="N11403" s="99"/>
      <c r="O11403" s="99"/>
      <c r="P11403" s="99"/>
      <c r="Q11403" s="99"/>
      <c r="R11403" s="99"/>
      <c r="S11403" s="102">
        <v>1.0</v>
      </c>
      <c r="T11403" s="102">
        <v>1.0</v>
      </c>
      <c r="U11403" s="102" t="s">
        <v>7558</v>
      </c>
      <c r="V11403" s="102" t="s">
        <v>7559</v>
      </c>
      <c r="W11403" s="102" t="s">
        <v>54</v>
      </c>
      <c r="X11403" s="102" t="s">
        <v>7591</v>
      </c>
      <c r="Y11403" s="101" t="s">
        <v>12</v>
      </c>
      <c r="Z11403" s="33">
        <v>1.0</v>
      </c>
    </row>
    <row r="11404">
      <c r="A11404" s="98" t="s">
        <v>77</v>
      </c>
      <c r="B11404" s="99"/>
      <c r="C11404" s="100" t="s">
        <v>21552</v>
      </c>
      <c r="D11404" s="101" t="s">
        <v>135</v>
      </c>
      <c r="E11404" s="101" t="s">
        <v>21553</v>
      </c>
      <c r="F11404" s="99"/>
      <c r="G11404" s="99"/>
      <c r="H11404" s="99"/>
      <c r="I11404" s="99"/>
      <c r="J11404" s="99"/>
      <c r="K11404" s="99"/>
      <c r="L11404" s="99"/>
      <c r="M11404" s="99"/>
      <c r="N11404" s="99"/>
      <c r="O11404" s="99"/>
      <c r="P11404" s="99"/>
      <c r="Q11404" s="99"/>
      <c r="R11404" s="99"/>
      <c r="S11404" s="100">
        <v>1.0</v>
      </c>
      <c r="T11404" s="100">
        <v>1.0</v>
      </c>
      <c r="U11404" s="101" t="s">
        <v>7558</v>
      </c>
      <c r="V11404" s="101" t="s">
        <v>7559</v>
      </c>
      <c r="W11404" s="101" t="s">
        <v>54</v>
      </c>
      <c r="X11404" s="101" t="s">
        <v>7560</v>
      </c>
      <c r="Y11404" s="101" t="s">
        <v>18</v>
      </c>
    </row>
    <row r="11405">
      <c r="A11405" s="98" t="s">
        <v>64</v>
      </c>
      <c r="B11405" s="99"/>
      <c r="C11405" s="100" t="s">
        <v>21554</v>
      </c>
      <c r="D11405" s="101" t="s">
        <v>7623</v>
      </c>
      <c r="E11405" s="101" t="s">
        <v>21555</v>
      </c>
      <c r="F11405" s="99"/>
      <c r="G11405" s="99"/>
      <c r="H11405" s="99"/>
      <c r="I11405" s="99"/>
      <c r="J11405" s="99"/>
      <c r="K11405" s="99"/>
      <c r="L11405" s="99"/>
      <c r="M11405" s="99"/>
      <c r="N11405" s="99"/>
      <c r="O11405" s="99"/>
      <c r="P11405" s="99"/>
      <c r="Q11405" s="99"/>
      <c r="R11405" s="99"/>
      <c r="S11405" s="102">
        <v>1.0</v>
      </c>
      <c r="T11405" s="102">
        <v>1.0</v>
      </c>
      <c r="U11405" s="102" t="s">
        <v>7558</v>
      </c>
      <c r="V11405" s="102" t="s">
        <v>7559</v>
      </c>
      <c r="W11405" s="102" t="s">
        <v>54</v>
      </c>
      <c r="X11405" s="102" t="s">
        <v>7560</v>
      </c>
      <c r="Y11405" s="101" t="s">
        <v>18</v>
      </c>
    </row>
    <row r="11406">
      <c r="A11406" s="98" t="s">
        <v>93</v>
      </c>
      <c r="B11406" s="99"/>
      <c r="C11406" s="100" t="s">
        <v>21556</v>
      </c>
      <c r="D11406" s="101" t="s">
        <v>158</v>
      </c>
      <c r="E11406" s="101" t="s">
        <v>21557</v>
      </c>
      <c r="F11406" s="99"/>
      <c r="G11406" s="99"/>
      <c r="H11406" s="99"/>
      <c r="I11406" s="99"/>
      <c r="J11406" s="99"/>
      <c r="K11406" s="99"/>
      <c r="L11406" s="99"/>
      <c r="M11406" s="99"/>
      <c r="N11406" s="99"/>
      <c r="O11406" s="99"/>
      <c r="P11406" s="99"/>
      <c r="Q11406" s="99"/>
      <c r="R11406" s="99"/>
      <c r="S11406" s="100">
        <v>1.0</v>
      </c>
      <c r="T11406" s="100">
        <v>1.0</v>
      </c>
      <c r="U11406" s="101" t="s">
        <v>7558</v>
      </c>
      <c r="V11406" s="101" t="s">
        <v>7559</v>
      </c>
      <c r="W11406" s="101" t="s">
        <v>54</v>
      </c>
      <c r="X11406" s="101" t="s">
        <v>7560</v>
      </c>
      <c r="Y11406" s="101" t="s">
        <v>18</v>
      </c>
    </row>
    <row r="11407">
      <c r="A11407" s="98" t="s">
        <v>64</v>
      </c>
      <c r="B11407" s="99"/>
      <c r="C11407" s="100" t="s">
        <v>21558</v>
      </c>
      <c r="D11407" s="101" t="s">
        <v>825</v>
      </c>
      <c r="E11407" s="101" t="s">
        <v>21559</v>
      </c>
      <c r="F11407" s="99"/>
      <c r="G11407" s="99"/>
      <c r="H11407" s="99"/>
      <c r="I11407" s="99"/>
      <c r="J11407" s="99"/>
      <c r="K11407" s="99"/>
      <c r="L11407" s="99"/>
      <c r="M11407" s="99"/>
      <c r="N11407" s="99"/>
      <c r="O11407" s="99"/>
      <c r="P11407" s="99"/>
      <c r="Q11407" s="99"/>
      <c r="R11407" s="99"/>
      <c r="S11407" s="102">
        <v>1.0</v>
      </c>
      <c r="T11407" s="102">
        <v>1.0</v>
      </c>
      <c r="U11407" s="102" t="s">
        <v>7558</v>
      </c>
      <c r="V11407" s="102" t="s">
        <v>7559</v>
      </c>
      <c r="W11407" s="102" t="s">
        <v>54</v>
      </c>
      <c r="X11407" s="102" t="s">
        <v>7560</v>
      </c>
      <c r="Y11407" s="101" t="s">
        <v>18</v>
      </c>
    </row>
    <row r="11408">
      <c r="A11408" s="98" t="s">
        <v>44</v>
      </c>
      <c r="B11408" s="99"/>
      <c r="C11408" s="100" t="s">
        <v>21560</v>
      </c>
      <c r="D11408" s="101" t="s">
        <v>135</v>
      </c>
      <c r="E11408" s="101" t="s">
        <v>6123</v>
      </c>
      <c r="F11408" s="99"/>
      <c r="G11408" s="99"/>
      <c r="H11408" s="99"/>
      <c r="I11408" s="99"/>
      <c r="J11408" s="99"/>
      <c r="K11408" s="99"/>
      <c r="L11408" s="99"/>
      <c r="M11408" s="99"/>
      <c r="N11408" s="99"/>
      <c r="O11408" s="99"/>
      <c r="P11408" s="99"/>
      <c r="Q11408" s="99"/>
      <c r="R11408" s="99"/>
      <c r="S11408" s="100">
        <v>1.0</v>
      </c>
      <c r="T11408" s="100">
        <v>1.0</v>
      </c>
      <c r="U11408" s="101" t="s">
        <v>7558</v>
      </c>
      <c r="V11408" s="101" t="s">
        <v>7559</v>
      </c>
      <c r="W11408" s="101" t="s">
        <v>54</v>
      </c>
      <c r="X11408" s="101" t="s">
        <v>7560</v>
      </c>
      <c r="Y11408" s="101" t="s">
        <v>18</v>
      </c>
    </row>
    <row r="11409">
      <c r="A11409" s="98" t="s">
        <v>64</v>
      </c>
      <c r="B11409" s="99"/>
      <c r="C11409" s="100" t="s">
        <v>21561</v>
      </c>
      <c r="D11409" s="101" t="s">
        <v>122</v>
      </c>
      <c r="E11409" s="101" t="s">
        <v>21562</v>
      </c>
      <c r="F11409" s="99"/>
      <c r="G11409" s="99"/>
      <c r="H11409" s="99"/>
      <c r="I11409" s="99"/>
      <c r="J11409" s="99"/>
      <c r="K11409" s="99"/>
      <c r="L11409" s="99"/>
      <c r="M11409" s="99"/>
      <c r="N11409" s="99"/>
      <c r="O11409" s="99"/>
      <c r="P11409" s="99"/>
      <c r="Q11409" s="99"/>
      <c r="R11409" s="99"/>
      <c r="S11409" s="102">
        <v>1.0</v>
      </c>
      <c r="T11409" s="102">
        <v>1.0</v>
      </c>
      <c r="U11409" s="102" t="s">
        <v>7558</v>
      </c>
      <c r="V11409" s="102" t="s">
        <v>7559</v>
      </c>
      <c r="W11409" s="102" t="s">
        <v>54</v>
      </c>
      <c r="X11409" s="102" t="s">
        <v>7560</v>
      </c>
      <c r="Y11409" s="101" t="s">
        <v>18</v>
      </c>
    </row>
    <row r="11410">
      <c r="A11410" s="98" t="s">
        <v>93</v>
      </c>
      <c r="B11410" s="99"/>
      <c r="C11410" s="100" t="s">
        <v>21563</v>
      </c>
      <c r="D11410" s="101" t="s">
        <v>471</v>
      </c>
      <c r="E11410" s="101" t="s">
        <v>21564</v>
      </c>
      <c r="F11410" s="99"/>
      <c r="G11410" s="99"/>
      <c r="H11410" s="99"/>
      <c r="I11410" s="99"/>
      <c r="J11410" s="99"/>
      <c r="K11410" s="99"/>
      <c r="L11410" s="99"/>
      <c r="M11410" s="99"/>
      <c r="N11410" s="99"/>
      <c r="O11410" s="99"/>
      <c r="P11410" s="99"/>
      <c r="Q11410" s="99"/>
      <c r="R11410" s="99"/>
      <c r="S11410" s="100">
        <v>1.0</v>
      </c>
      <c r="T11410" s="100">
        <v>1.0</v>
      </c>
      <c r="U11410" s="101" t="s">
        <v>7558</v>
      </c>
      <c r="V11410" s="101" t="s">
        <v>7559</v>
      </c>
      <c r="W11410" s="101" t="s">
        <v>54</v>
      </c>
      <c r="X11410" s="101" t="s">
        <v>7560</v>
      </c>
      <c r="Y11410" s="101" t="s">
        <v>18</v>
      </c>
    </row>
    <row r="11411">
      <c r="A11411" s="103" t="s">
        <v>63</v>
      </c>
      <c r="B11411" s="99"/>
      <c r="C11411" s="100" t="s">
        <v>21565</v>
      </c>
      <c r="D11411" s="101" t="s">
        <v>191</v>
      </c>
      <c r="E11411" s="101" t="s">
        <v>21566</v>
      </c>
      <c r="F11411" s="99"/>
      <c r="G11411" s="99"/>
      <c r="H11411" s="99"/>
      <c r="I11411" s="99"/>
      <c r="J11411" s="99"/>
      <c r="K11411" s="99"/>
      <c r="L11411" s="99"/>
      <c r="M11411" s="99"/>
      <c r="N11411" s="99"/>
      <c r="O11411" s="99"/>
      <c r="P11411" s="99"/>
      <c r="Q11411" s="99"/>
      <c r="R11411" s="99"/>
      <c r="S11411" s="100">
        <v>1.0</v>
      </c>
      <c r="T11411" s="100">
        <v>1.0</v>
      </c>
      <c r="U11411" s="101" t="s">
        <v>7558</v>
      </c>
      <c r="V11411" s="101" t="s">
        <v>7559</v>
      </c>
      <c r="W11411" s="101" t="s">
        <v>54</v>
      </c>
      <c r="X11411" s="101" t="s">
        <v>7560</v>
      </c>
      <c r="Y11411" s="101" t="s">
        <v>18</v>
      </c>
    </row>
    <row r="11412">
      <c r="A11412" s="103" t="s">
        <v>63</v>
      </c>
      <c r="B11412" s="99"/>
      <c r="C11412" s="100" t="s">
        <v>21567</v>
      </c>
      <c r="D11412" s="101" t="s">
        <v>158</v>
      </c>
      <c r="E11412" s="101" t="s">
        <v>21568</v>
      </c>
      <c r="F11412" s="99"/>
      <c r="G11412" s="99"/>
      <c r="H11412" s="99"/>
      <c r="I11412" s="99"/>
      <c r="J11412" s="99"/>
      <c r="K11412" s="99"/>
      <c r="L11412" s="99"/>
      <c r="M11412" s="99"/>
      <c r="N11412" s="99"/>
      <c r="O11412" s="99"/>
      <c r="P11412" s="99"/>
      <c r="Q11412" s="99"/>
      <c r="R11412" s="99"/>
      <c r="S11412" s="100">
        <v>1.0</v>
      </c>
      <c r="T11412" s="100">
        <v>1.0</v>
      </c>
      <c r="U11412" s="101" t="s">
        <v>7558</v>
      </c>
      <c r="V11412" s="101" t="s">
        <v>7559</v>
      </c>
      <c r="W11412" s="101" t="s">
        <v>54</v>
      </c>
      <c r="X11412" s="101" t="s">
        <v>7560</v>
      </c>
      <c r="Y11412" s="101" t="s">
        <v>18</v>
      </c>
    </row>
    <row r="11413">
      <c r="A11413" s="98" t="s">
        <v>93</v>
      </c>
      <c r="B11413" s="99"/>
      <c r="C11413" s="100" t="s">
        <v>21569</v>
      </c>
      <c r="D11413" s="101" t="s">
        <v>151</v>
      </c>
      <c r="E11413" s="101" t="s">
        <v>21570</v>
      </c>
      <c r="F11413" s="99"/>
      <c r="G11413" s="99"/>
      <c r="H11413" s="99"/>
      <c r="I11413" s="99"/>
      <c r="J11413" s="99"/>
      <c r="K11413" s="99"/>
      <c r="L11413" s="99"/>
      <c r="M11413" s="99"/>
      <c r="N11413" s="99"/>
      <c r="O11413" s="99"/>
      <c r="P11413" s="99"/>
      <c r="Q11413" s="99"/>
      <c r="R11413" s="99"/>
      <c r="S11413" s="102">
        <v>1.0</v>
      </c>
      <c r="T11413" s="102">
        <v>1.0</v>
      </c>
      <c r="U11413" s="102" t="s">
        <v>7558</v>
      </c>
      <c r="V11413" s="102" t="s">
        <v>7559</v>
      </c>
      <c r="W11413" s="102" t="s">
        <v>54</v>
      </c>
      <c r="X11413" s="102" t="s">
        <v>7591</v>
      </c>
      <c r="Y11413" s="101" t="s">
        <v>12</v>
      </c>
      <c r="Z11413" s="33">
        <v>1.0</v>
      </c>
    </row>
    <row r="11414">
      <c r="A11414" s="98" t="s">
        <v>93</v>
      </c>
      <c r="B11414" s="99"/>
      <c r="C11414" s="100" t="s">
        <v>21571</v>
      </c>
      <c r="D11414" s="101" t="s">
        <v>135</v>
      </c>
      <c r="E11414" s="101" t="s">
        <v>21572</v>
      </c>
      <c r="F11414" s="99"/>
      <c r="G11414" s="99"/>
      <c r="H11414" s="99"/>
      <c r="I11414" s="99"/>
      <c r="J11414" s="99"/>
      <c r="K11414" s="99"/>
      <c r="L11414" s="99"/>
      <c r="M11414" s="99"/>
      <c r="N11414" s="99"/>
      <c r="O11414" s="99"/>
      <c r="P11414" s="99"/>
      <c r="Q11414" s="99"/>
      <c r="R11414" s="99"/>
      <c r="S11414" s="100">
        <v>1.0</v>
      </c>
      <c r="T11414" s="100">
        <v>1.0</v>
      </c>
      <c r="U11414" s="101" t="s">
        <v>7558</v>
      </c>
      <c r="V11414" s="101" t="s">
        <v>7559</v>
      </c>
      <c r="W11414" s="101" t="s">
        <v>54</v>
      </c>
      <c r="X11414" s="101" t="s">
        <v>7560</v>
      </c>
      <c r="Y11414" s="101" t="s">
        <v>18</v>
      </c>
    </row>
    <row r="11415">
      <c r="A11415" s="98" t="s">
        <v>90</v>
      </c>
      <c r="B11415" s="99"/>
      <c r="C11415" s="100" t="s">
        <v>6124</v>
      </c>
      <c r="D11415" s="101" t="s">
        <v>122</v>
      </c>
      <c r="E11415" s="101" t="s">
        <v>6125</v>
      </c>
      <c r="F11415" s="99"/>
      <c r="G11415" s="99"/>
      <c r="H11415" s="99"/>
      <c r="I11415" s="99"/>
      <c r="J11415" s="99"/>
      <c r="K11415" s="99"/>
      <c r="L11415" s="99"/>
      <c r="M11415" s="99"/>
      <c r="N11415" s="99"/>
      <c r="O11415" s="99"/>
      <c r="P11415" s="99"/>
      <c r="Q11415" s="99"/>
      <c r="R11415" s="99"/>
      <c r="S11415" s="102">
        <v>1.0</v>
      </c>
      <c r="T11415" s="102">
        <v>1.0</v>
      </c>
      <c r="U11415" s="102" t="s">
        <v>7558</v>
      </c>
      <c r="V11415" s="102" t="s">
        <v>7559</v>
      </c>
      <c r="W11415" s="102" t="s">
        <v>54</v>
      </c>
      <c r="X11415" s="102" t="s">
        <v>7560</v>
      </c>
      <c r="Y11415" s="101" t="s">
        <v>18</v>
      </c>
    </row>
    <row r="11416">
      <c r="A11416" s="98" t="s">
        <v>93</v>
      </c>
      <c r="B11416" s="99"/>
      <c r="C11416" s="100" t="s">
        <v>21573</v>
      </c>
      <c r="D11416" s="101" t="s">
        <v>122</v>
      </c>
      <c r="E11416" s="101" t="s">
        <v>21574</v>
      </c>
      <c r="F11416" s="99"/>
      <c r="G11416" s="99"/>
      <c r="H11416" s="99"/>
      <c r="I11416" s="99"/>
      <c r="J11416" s="99"/>
      <c r="K11416" s="99"/>
      <c r="L11416" s="99"/>
      <c r="M11416" s="99"/>
      <c r="N11416" s="99"/>
      <c r="O11416" s="99"/>
      <c r="P11416" s="99"/>
      <c r="Q11416" s="99"/>
      <c r="R11416" s="99"/>
      <c r="S11416" s="102">
        <v>1.0</v>
      </c>
      <c r="T11416" s="102">
        <v>1.0</v>
      </c>
      <c r="U11416" s="102" t="s">
        <v>7558</v>
      </c>
      <c r="V11416" s="102" t="s">
        <v>7559</v>
      </c>
      <c r="W11416" s="102" t="s">
        <v>54</v>
      </c>
      <c r="X11416" s="102" t="s">
        <v>7560</v>
      </c>
      <c r="Y11416" s="101" t="s">
        <v>18</v>
      </c>
    </row>
    <row r="11417">
      <c r="A11417" s="98" t="s">
        <v>93</v>
      </c>
      <c r="B11417" s="99"/>
      <c r="C11417" s="100" t="s">
        <v>21575</v>
      </c>
      <c r="D11417" s="101" t="s">
        <v>122</v>
      </c>
      <c r="E11417" s="101" t="s">
        <v>21576</v>
      </c>
      <c r="F11417" s="99"/>
      <c r="G11417" s="99"/>
      <c r="H11417" s="99"/>
      <c r="I11417" s="99"/>
      <c r="J11417" s="99"/>
      <c r="K11417" s="99"/>
      <c r="L11417" s="99"/>
      <c r="M11417" s="99"/>
      <c r="N11417" s="99"/>
      <c r="O11417" s="99"/>
      <c r="P11417" s="99"/>
      <c r="Q11417" s="99"/>
      <c r="R11417" s="99"/>
      <c r="S11417" s="102">
        <v>1.0</v>
      </c>
      <c r="T11417" s="102">
        <v>1.0</v>
      </c>
      <c r="U11417" s="102" t="s">
        <v>7558</v>
      </c>
      <c r="V11417" s="102" t="s">
        <v>7559</v>
      </c>
      <c r="W11417" s="102" t="s">
        <v>54</v>
      </c>
      <c r="X11417" s="102" t="s">
        <v>7560</v>
      </c>
      <c r="Y11417" s="101" t="s">
        <v>18</v>
      </c>
    </row>
    <row r="11418">
      <c r="A11418" s="103" t="s">
        <v>63</v>
      </c>
      <c r="B11418" s="99"/>
      <c r="C11418" s="100" t="s">
        <v>21577</v>
      </c>
      <c r="D11418" s="101" t="s">
        <v>122</v>
      </c>
      <c r="E11418" s="101" t="s">
        <v>21578</v>
      </c>
      <c r="F11418" s="99"/>
      <c r="G11418" s="99"/>
      <c r="H11418" s="99"/>
      <c r="I11418" s="99"/>
      <c r="J11418" s="99"/>
      <c r="K11418" s="99"/>
      <c r="L11418" s="99"/>
      <c r="M11418" s="99"/>
      <c r="N11418" s="99"/>
      <c r="O11418" s="99"/>
      <c r="P11418" s="99"/>
      <c r="Q11418" s="99"/>
      <c r="R11418" s="99"/>
      <c r="S11418" s="102">
        <v>1.0</v>
      </c>
      <c r="T11418" s="102">
        <v>1.0</v>
      </c>
      <c r="U11418" s="102" t="s">
        <v>7558</v>
      </c>
      <c r="V11418" s="102" t="s">
        <v>7559</v>
      </c>
      <c r="W11418" s="102" t="s">
        <v>54</v>
      </c>
      <c r="X11418" s="102" t="s">
        <v>7560</v>
      </c>
      <c r="Y11418" s="101" t="s">
        <v>18</v>
      </c>
    </row>
    <row r="11419">
      <c r="A11419" s="98" t="s">
        <v>77</v>
      </c>
      <c r="B11419" s="99"/>
      <c r="C11419" s="100" t="s">
        <v>21579</v>
      </c>
      <c r="D11419" s="101" t="s">
        <v>135</v>
      </c>
      <c r="E11419" s="101" t="s">
        <v>21580</v>
      </c>
      <c r="F11419" s="99"/>
      <c r="G11419" s="99"/>
      <c r="H11419" s="99"/>
      <c r="I11419" s="99"/>
      <c r="J11419" s="99"/>
      <c r="K11419" s="99"/>
      <c r="L11419" s="99"/>
      <c r="M11419" s="99"/>
      <c r="N11419" s="99"/>
      <c r="O11419" s="99"/>
      <c r="P11419" s="99"/>
      <c r="Q11419" s="99"/>
      <c r="R11419" s="99"/>
      <c r="S11419" s="100">
        <v>1.0</v>
      </c>
      <c r="T11419" s="100">
        <v>1.0</v>
      </c>
      <c r="U11419" s="101" t="s">
        <v>7558</v>
      </c>
      <c r="V11419" s="101" t="s">
        <v>7559</v>
      </c>
      <c r="W11419" s="101" t="s">
        <v>54</v>
      </c>
      <c r="X11419" s="101" t="s">
        <v>7560</v>
      </c>
      <c r="Y11419" s="101" t="s">
        <v>18</v>
      </c>
    </row>
    <row r="11420">
      <c r="A11420" s="103" t="s">
        <v>63</v>
      </c>
      <c r="B11420" s="99"/>
      <c r="C11420" s="100" t="s">
        <v>21581</v>
      </c>
      <c r="D11420" s="101" t="s">
        <v>135</v>
      </c>
      <c r="E11420" s="101" t="s">
        <v>21582</v>
      </c>
      <c r="F11420" s="99"/>
      <c r="G11420" s="99"/>
      <c r="H11420" s="99"/>
      <c r="I11420" s="99"/>
      <c r="J11420" s="99"/>
      <c r="K11420" s="99"/>
      <c r="L11420" s="99"/>
      <c r="M11420" s="99"/>
      <c r="N11420" s="99"/>
      <c r="O11420" s="99"/>
      <c r="P11420" s="99"/>
      <c r="Q11420" s="99"/>
      <c r="R11420" s="99"/>
      <c r="S11420" s="100">
        <v>1.0</v>
      </c>
      <c r="T11420" s="100">
        <v>1.0</v>
      </c>
      <c r="U11420" s="101" t="s">
        <v>7558</v>
      </c>
      <c r="V11420" s="101" t="s">
        <v>7559</v>
      </c>
      <c r="W11420" s="101" t="s">
        <v>54</v>
      </c>
      <c r="X11420" s="101" t="s">
        <v>7560</v>
      </c>
      <c r="Y11420" s="101" t="s">
        <v>18</v>
      </c>
    </row>
    <row r="11421">
      <c r="A11421" s="103" t="s">
        <v>24</v>
      </c>
      <c r="B11421" s="99"/>
      <c r="C11421" s="100" t="s">
        <v>21583</v>
      </c>
      <c r="D11421" s="101" t="s">
        <v>122</v>
      </c>
      <c r="E11421" s="101" t="s">
        <v>21584</v>
      </c>
      <c r="F11421" s="99"/>
      <c r="G11421" s="99"/>
      <c r="H11421" s="99"/>
      <c r="I11421" s="99"/>
      <c r="J11421" s="99"/>
      <c r="K11421" s="99"/>
      <c r="L11421" s="99"/>
      <c r="M11421" s="99"/>
      <c r="N11421" s="99"/>
      <c r="O11421" s="99"/>
      <c r="P11421" s="99"/>
      <c r="Q11421" s="99"/>
      <c r="R11421" s="99"/>
      <c r="S11421" s="102">
        <v>1.0</v>
      </c>
      <c r="T11421" s="102">
        <v>1.0</v>
      </c>
      <c r="U11421" s="102" t="s">
        <v>7558</v>
      </c>
      <c r="V11421" s="102" t="s">
        <v>7559</v>
      </c>
      <c r="W11421" s="102" t="s">
        <v>54</v>
      </c>
      <c r="X11421" s="102" t="s">
        <v>7560</v>
      </c>
      <c r="Y11421" s="101" t="s">
        <v>18</v>
      </c>
    </row>
    <row r="11422">
      <c r="A11422" s="103" t="s">
        <v>63</v>
      </c>
      <c r="B11422" s="99"/>
      <c r="C11422" s="100" t="s">
        <v>21585</v>
      </c>
      <c r="D11422" s="101" t="s">
        <v>122</v>
      </c>
      <c r="E11422" s="101" t="s">
        <v>6145</v>
      </c>
      <c r="F11422" s="99"/>
      <c r="G11422" s="99"/>
      <c r="H11422" s="99"/>
      <c r="I11422" s="99"/>
      <c r="J11422" s="99"/>
      <c r="K11422" s="99"/>
      <c r="L11422" s="99"/>
      <c r="M11422" s="99"/>
      <c r="N11422" s="99"/>
      <c r="O11422" s="99"/>
      <c r="P11422" s="99"/>
      <c r="Q11422" s="99"/>
      <c r="R11422" s="99"/>
      <c r="S11422" s="102">
        <v>1.0</v>
      </c>
      <c r="T11422" s="102">
        <v>1.0</v>
      </c>
      <c r="U11422" s="102" t="s">
        <v>7558</v>
      </c>
      <c r="V11422" s="102" t="s">
        <v>7559</v>
      </c>
      <c r="W11422" s="102" t="s">
        <v>54</v>
      </c>
      <c r="X11422" s="102" t="s">
        <v>7560</v>
      </c>
      <c r="Y11422" s="101" t="s">
        <v>18</v>
      </c>
    </row>
    <row r="11423">
      <c r="A11423" s="98" t="s">
        <v>93</v>
      </c>
      <c r="B11423" s="99"/>
      <c r="C11423" s="100" t="s">
        <v>6148</v>
      </c>
      <c r="D11423" s="101" t="s">
        <v>128</v>
      </c>
      <c r="E11423" s="101" t="s">
        <v>21586</v>
      </c>
      <c r="F11423" s="99"/>
      <c r="G11423" s="99"/>
      <c r="H11423" s="99"/>
      <c r="I11423" s="99"/>
      <c r="J11423" s="99"/>
      <c r="K11423" s="99"/>
      <c r="L11423" s="99"/>
      <c r="M11423" s="99"/>
      <c r="N11423" s="99"/>
      <c r="O11423" s="99"/>
      <c r="P11423" s="99"/>
      <c r="Q11423" s="99"/>
      <c r="R11423" s="99"/>
      <c r="S11423" s="102">
        <v>1.0</v>
      </c>
      <c r="T11423" s="102">
        <v>1.0</v>
      </c>
      <c r="U11423" s="102" t="s">
        <v>7558</v>
      </c>
      <c r="V11423" s="102" t="s">
        <v>7559</v>
      </c>
      <c r="W11423" s="102" t="s">
        <v>54</v>
      </c>
      <c r="X11423" s="102" t="s">
        <v>7560</v>
      </c>
      <c r="Y11423" s="101" t="s">
        <v>12</v>
      </c>
    </row>
    <row r="11424">
      <c r="A11424" s="98" t="s">
        <v>64</v>
      </c>
      <c r="B11424" s="99"/>
      <c r="C11424" s="100" t="s">
        <v>21587</v>
      </c>
      <c r="D11424" s="101" t="s">
        <v>135</v>
      </c>
      <c r="E11424" s="101" t="s">
        <v>21588</v>
      </c>
      <c r="F11424" s="99"/>
      <c r="G11424" s="99"/>
      <c r="H11424" s="99"/>
      <c r="I11424" s="99"/>
      <c r="J11424" s="99"/>
      <c r="K11424" s="99"/>
      <c r="L11424" s="99"/>
      <c r="M11424" s="99"/>
      <c r="N11424" s="99"/>
      <c r="O11424" s="99"/>
      <c r="P11424" s="99"/>
      <c r="Q11424" s="99"/>
      <c r="R11424" s="99"/>
      <c r="S11424" s="100">
        <v>1.0</v>
      </c>
      <c r="T11424" s="100">
        <v>1.0</v>
      </c>
      <c r="U11424" s="101" t="s">
        <v>7558</v>
      </c>
      <c r="V11424" s="101" t="s">
        <v>7559</v>
      </c>
      <c r="W11424" s="101" t="s">
        <v>54</v>
      </c>
      <c r="X11424" s="101" t="s">
        <v>7560</v>
      </c>
      <c r="Y11424" s="101" t="s">
        <v>18</v>
      </c>
    </row>
    <row r="11425">
      <c r="A11425" s="98" t="s">
        <v>67</v>
      </c>
      <c r="B11425" s="99"/>
      <c r="C11425" s="100" t="s">
        <v>21589</v>
      </c>
      <c r="D11425" s="101" t="s">
        <v>122</v>
      </c>
      <c r="E11425" s="101" t="s">
        <v>21590</v>
      </c>
      <c r="F11425" s="99"/>
      <c r="G11425" s="99"/>
      <c r="H11425" s="99"/>
      <c r="I11425" s="99"/>
      <c r="J11425" s="99"/>
      <c r="K11425" s="99"/>
      <c r="L11425" s="99"/>
      <c r="M11425" s="99"/>
      <c r="N11425" s="99"/>
      <c r="O11425" s="99"/>
      <c r="P11425" s="99"/>
      <c r="Q11425" s="99"/>
      <c r="R11425" s="99"/>
      <c r="S11425" s="102">
        <v>1.0</v>
      </c>
      <c r="T11425" s="102">
        <v>1.0</v>
      </c>
      <c r="U11425" s="102" t="s">
        <v>7558</v>
      </c>
      <c r="V11425" s="102" t="s">
        <v>7559</v>
      </c>
      <c r="W11425" s="102" t="s">
        <v>54</v>
      </c>
      <c r="X11425" s="102" t="s">
        <v>7560</v>
      </c>
      <c r="Y11425" s="101" t="s">
        <v>18</v>
      </c>
    </row>
    <row r="11426">
      <c r="A11426" s="98" t="s">
        <v>83</v>
      </c>
      <c r="B11426" s="99"/>
      <c r="C11426" s="100" t="s">
        <v>21591</v>
      </c>
      <c r="D11426" s="101" t="s">
        <v>135</v>
      </c>
      <c r="E11426" s="101" t="s">
        <v>21592</v>
      </c>
      <c r="F11426" s="99"/>
      <c r="G11426" s="99"/>
      <c r="H11426" s="99"/>
      <c r="I11426" s="99"/>
      <c r="J11426" s="99"/>
      <c r="K11426" s="99"/>
      <c r="L11426" s="99"/>
      <c r="M11426" s="99"/>
      <c r="N11426" s="99"/>
      <c r="O11426" s="99"/>
      <c r="P11426" s="99"/>
      <c r="Q11426" s="99"/>
      <c r="R11426" s="99"/>
      <c r="S11426" s="100">
        <v>1.0</v>
      </c>
      <c r="T11426" s="100">
        <v>1.0</v>
      </c>
      <c r="U11426" s="101" t="s">
        <v>7558</v>
      </c>
      <c r="V11426" s="101" t="s">
        <v>7559</v>
      </c>
      <c r="W11426" s="101" t="s">
        <v>54</v>
      </c>
      <c r="X11426" s="101" t="s">
        <v>7560</v>
      </c>
      <c r="Y11426" s="101" t="s">
        <v>18</v>
      </c>
    </row>
    <row r="11427">
      <c r="A11427" s="98" t="s">
        <v>64</v>
      </c>
      <c r="B11427" s="99"/>
      <c r="C11427" s="100" t="s">
        <v>21593</v>
      </c>
      <c r="D11427" s="101" t="s">
        <v>471</v>
      </c>
      <c r="E11427" s="101" t="s">
        <v>21594</v>
      </c>
      <c r="F11427" s="99"/>
      <c r="G11427" s="99"/>
      <c r="H11427" s="99"/>
      <c r="I11427" s="99"/>
      <c r="J11427" s="99"/>
      <c r="K11427" s="99"/>
      <c r="L11427" s="99"/>
      <c r="M11427" s="99"/>
      <c r="N11427" s="99"/>
      <c r="O11427" s="99"/>
      <c r="P11427" s="99"/>
      <c r="Q11427" s="99"/>
      <c r="R11427" s="99"/>
      <c r="S11427" s="100">
        <v>1.0</v>
      </c>
      <c r="T11427" s="100">
        <v>1.0</v>
      </c>
      <c r="U11427" s="101" t="s">
        <v>7558</v>
      </c>
      <c r="V11427" s="101" t="s">
        <v>7559</v>
      </c>
      <c r="W11427" s="101" t="s">
        <v>54</v>
      </c>
      <c r="X11427" s="101" t="s">
        <v>7560</v>
      </c>
      <c r="Y11427" s="101" t="s">
        <v>18</v>
      </c>
    </row>
    <row r="11428">
      <c r="A11428" s="98" t="s">
        <v>64</v>
      </c>
      <c r="B11428" s="99"/>
      <c r="C11428" s="100" t="s">
        <v>21595</v>
      </c>
      <c r="D11428" s="101" t="s">
        <v>135</v>
      </c>
      <c r="E11428" s="101" t="s">
        <v>21596</v>
      </c>
      <c r="F11428" s="99"/>
      <c r="G11428" s="99"/>
      <c r="H11428" s="99"/>
      <c r="I11428" s="99"/>
      <c r="J11428" s="99"/>
      <c r="K11428" s="99"/>
      <c r="L11428" s="99"/>
      <c r="M11428" s="99"/>
      <c r="N11428" s="99"/>
      <c r="O11428" s="99"/>
      <c r="P11428" s="99"/>
      <c r="Q11428" s="99"/>
      <c r="R11428" s="99"/>
      <c r="S11428" s="100">
        <v>1.0</v>
      </c>
      <c r="T11428" s="100">
        <v>1.0</v>
      </c>
      <c r="U11428" s="101" t="s">
        <v>7558</v>
      </c>
      <c r="V11428" s="101" t="s">
        <v>7559</v>
      </c>
      <c r="W11428" s="101" t="s">
        <v>54</v>
      </c>
      <c r="X11428" s="101" t="s">
        <v>7560</v>
      </c>
      <c r="Y11428" s="101" t="s">
        <v>18</v>
      </c>
    </row>
    <row r="11429">
      <c r="A11429" s="98" t="s">
        <v>80</v>
      </c>
      <c r="B11429" s="99"/>
      <c r="C11429" s="100" t="s">
        <v>21597</v>
      </c>
      <c r="D11429" s="101" t="s">
        <v>122</v>
      </c>
      <c r="E11429" s="101" t="s">
        <v>21598</v>
      </c>
      <c r="F11429" s="99"/>
      <c r="G11429" s="99"/>
      <c r="H11429" s="99"/>
      <c r="I11429" s="99"/>
      <c r="J11429" s="99"/>
      <c r="K11429" s="99"/>
      <c r="L11429" s="99"/>
      <c r="M11429" s="99"/>
      <c r="N11429" s="99"/>
      <c r="O11429" s="99"/>
      <c r="P11429" s="99"/>
      <c r="Q11429" s="99"/>
      <c r="R11429" s="99"/>
      <c r="S11429" s="102">
        <v>1.0</v>
      </c>
      <c r="T11429" s="102">
        <v>1.0</v>
      </c>
      <c r="U11429" s="102" t="s">
        <v>7558</v>
      </c>
      <c r="V11429" s="102" t="s">
        <v>7559</v>
      </c>
      <c r="W11429" s="102" t="s">
        <v>54</v>
      </c>
      <c r="X11429" s="102" t="s">
        <v>7560</v>
      </c>
      <c r="Y11429" s="101" t="s">
        <v>18</v>
      </c>
    </row>
    <row r="11430">
      <c r="A11430" s="98" t="s">
        <v>93</v>
      </c>
      <c r="B11430" s="99"/>
      <c r="C11430" s="100" t="s">
        <v>21599</v>
      </c>
      <c r="D11430" s="101" t="s">
        <v>158</v>
      </c>
      <c r="E11430" s="101" t="s">
        <v>21600</v>
      </c>
      <c r="F11430" s="99"/>
      <c r="G11430" s="99"/>
      <c r="H11430" s="99"/>
      <c r="I11430" s="99"/>
      <c r="J11430" s="99"/>
      <c r="K11430" s="99"/>
      <c r="L11430" s="99"/>
      <c r="M11430" s="99"/>
      <c r="N11430" s="99"/>
      <c r="O11430" s="99"/>
      <c r="P11430" s="99"/>
      <c r="Q11430" s="99"/>
      <c r="R11430" s="99"/>
      <c r="S11430" s="100">
        <v>1.0</v>
      </c>
      <c r="T11430" s="100">
        <v>1.0</v>
      </c>
      <c r="U11430" s="101" t="s">
        <v>7558</v>
      </c>
      <c r="V11430" s="101" t="s">
        <v>7559</v>
      </c>
      <c r="W11430" s="101" t="s">
        <v>54</v>
      </c>
      <c r="X11430" s="101" t="s">
        <v>7560</v>
      </c>
      <c r="Y11430" s="101" t="s">
        <v>18</v>
      </c>
    </row>
    <row r="11431">
      <c r="A11431" s="103" t="s">
        <v>63</v>
      </c>
      <c r="B11431" s="99"/>
      <c r="C11431" s="100" t="s">
        <v>21601</v>
      </c>
      <c r="D11431" s="101" t="s">
        <v>122</v>
      </c>
      <c r="E11431" s="101" t="s">
        <v>21602</v>
      </c>
      <c r="F11431" s="99"/>
      <c r="G11431" s="99"/>
      <c r="H11431" s="99"/>
      <c r="I11431" s="99"/>
      <c r="J11431" s="99"/>
      <c r="K11431" s="99"/>
      <c r="L11431" s="99"/>
      <c r="M11431" s="99"/>
      <c r="N11431" s="99"/>
      <c r="O11431" s="99"/>
      <c r="P11431" s="99"/>
      <c r="Q11431" s="99"/>
      <c r="R11431" s="99"/>
      <c r="S11431" s="102">
        <v>1.0</v>
      </c>
      <c r="T11431" s="102">
        <v>1.0</v>
      </c>
      <c r="U11431" s="102" t="s">
        <v>7558</v>
      </c>
      <c r="V11431" s="102" t="s">
        <v>7559</v>
      </c>
      <c r="W11431" s="102" t="s">
        <v>54</v>
      </c>
      <c r="X11431" s="102" t="s">
        <v>7560</v>
      </c>
      <c r="Y11431" s="101" t="s">
        <v>18</v>
      </c>
    </row>
    <row r="11432">
      <c r="A11432" s="98" t="s">
        <v>83</v>
      </c>
      <c r="B11432" s="99"/>
      <c r="C11432" s="100" t="s">
        <v>21603</v>
      </c>
      <c r="D11432" s="101" t="s">
        <v>122</v>
      </c>
      <c r="E11432" s="101" t="s">
        <v>21604</v>
      </c>
      <c r="F11432" s="99"/>
      <c r="G11432" s="99"/>
      <c r="H11432" s="99"/>
      <c r="I11432" s="99"/>
      <c r="J11432" s="99"/>
      <c r="K11432" s="99"/>
      <c r="L11432" s="99"/>
      <c r="M11432" s="99"/>
      <c r="N11432" s="99"/>
      <c r="O11432" s="99"/>
      <c r="P11432" s="99"/>
      <c r="Q11432" s="99"/>
      <c r="R11432" s="99"/>
      <c r="S11432" s="102">
        <v>1.0</v>
      </c>
      <c r="T11432" s="102">
        <v>1.0</v>
      </c>
      <c r="U11432" s="102" t="s">
        <v>7558</v>
      </c>
      <c r="V11432" s="102" t="s">
        <v>7559</v>
      </c>
      <c r="W11432" s="102" t="s">
        <v>54</v>
      </c>
      <c r="X11432" s="102" t="s">
        <v>7560</v>
      </c>
      <c r="Y11432" s="101" t="s">
        <v>18</v>
      </c>
    </row>
    <row r="11433">
      <c r="A11433" s="98" t="s">
        <v>64</v>
      </c>
      <c r="B11433" s="99"/>
      <c r="C11433" s="100" t="s">
        <v>21605</v>
      </c>
      <c r="D11433" s="101" t="s">
        <v>122</v>
      </c>
      <c r="E11433" s="101" t="s">
        <v>21606</v>
      </c>
      <c r="F11433" s="99"/>
      <c r="G11433" s="99"/>
      <c r="H11433" s="99"/>
      <c r="I11433" s="99"/>
      <c r="J11433" s="99"/>
      <c r="K11433" s="99"/>
      <c r="L11433" s="99"/>
      <c r="M11433" s="99"/>
      <c r="N11433" s="99"/>
      <c r="O11433" s="99"/>
      <c r="P11433" s="99"/>
      <c r="Q11433" s="99"/>
      <c r="R11433" s="99"/>
      <c r="S11433" s="102">
        <v>1.0</v>
      </c>
      <c r="T11433" s="102">
        <v>1.0</v>
      </c>
      <c r="U11433" s="102" t="s">
        <v>7558</v>
      </c>
      <c r="V11433" s="102" t="s">
        <v>7559</v>
      </c>
      <c r="W11433" s="102" t="s">
        <v>54</v>
      </c>
      <c r="X11433" s="102" t="s">
        <v>7560</v>
      </c>
      <c r="Y11433" s="101" t="s">
        <v>18</v>
      </c>
    </row>
    <row r="11434">
      <c r="A11434" s="103" t="s">
        <v>63</v>
      </c>
      <c r="B11434" s="99"/>
      <c r="C11434" s="100" t="s">
        <v>21607</v>
      </c>
      <c r="D11434" s="101" t="s">
        <v>151</v>
      </c>
      <c r="E11434" s="101" t="s">
        <v>21608</v>
      </c>
      <c r="F11434" s="99"/>
      <c r="G11434" s="99"/>
      <c r="H11434" s="99"/>
      <c r="I11434" s="99"/>
      <c r="J11434" s="99"/>
      <c r="K11434" s="99"/>
      <c r="L11434" s="99"/>
      <c r="M11434" s="99"/>
      <c r="N11434" s="99"/>
      <c r="O11434" s="99"/>
      <c r="P11434" s="99"/>
      <c r="Q11434" s="99"/>
      <c r="R11434" s="99"/>
      <c r="S11434" s="102">
        <v>1.0</v>
      </c>
      <c r="T11434" s="102">
        <v>1.0</v>
      </c>
      <c r="U11434" s="102" t="s">
        <v>7558</v>
      </c>
      <c r="V11434" s="102" t="s">
        <v>7559</v>
      </c>
      <c r="W11434" s="102" t="s">
        <v>54</v>
      </c>
      <c r="X11434" s="102" t="s">
        <v>7591</v>
      </c>
      <c r="Y11434" s="101" t="s">
        <v>12</v>
      </c>
      <c r="Z11434" s="33">
        <v>1.0</v>
      </c>
    </row>
    <row r="11435">
      <c r="A11435" s="98" t="s">
        <v>77</v>
      </c>
      <c r="B11435" s="99"/>
      <c r="C11435" s="100" t="s">
        <v>21609</v>
      </c>
      <c r="D11435" s="101" t="s">
        <v>158</v>
      </c>
      <c r="E11435" s="101" t="s">
        <v>21610</v>
      </c>
      <c r="F11435" s="99"/>
      <c r="G11435" s="99"/>
      <c r="H11435" s="99"/>
      <c r="I11435" s="99"/>
      <c r="J11435" s="99"/>
      <c r="K11435" s="99"/>
      <c r="L11435" s="99"/>
      <c r="M11435" s="99"/>
      <c r="N11435" s="99"/>
      <c r="O11435" s="99"/>
      <c r="P11435" s="99"/>
      <c r="Q11435" s="99"/>
      <c r="R11435" s="99"/>
      <c r="S11435" s="100">
        <v>1.0</v>
      </c>
      <c r="T11435" s="100">
        <v>1.0</v>
      </c>
      <c r="U11435" s="101" t="s">
        <v>7558</v>
      </c>
      <c r="V11435" s="101" t="s">
        <v>7559</v>
      </c>
      <c r="W11435" s="101" t="s">
        <v>54</v>
      </c>
      <c r="X11435" s="101" t="s">
        <v>7560</v>
      </c>
      <c r="Y11435" s="101" t="s">
        <v>18</v>
      </c>
    </row>
    <row r="11436">
      <c r="A11436" s="103" t="s">
        <v>63</v>
      </c>
      <c r="B11436" s="99"/>
      <c r="C11436" s="100" t="s">
        <v>21611</v>
      </c>
      <c r="D11436" s="101" t="s">
        <v>122</v>
      </c>
      <c r="E11436" s="101" t="s">
        <v>21612</v>
      </c>
      <c r="F11436" s="99"/>
      <c r="G11436" s="99"/>
      <c r="H11436" s="99"/>
      <c r="I11436" s="99"/>
      <c r="J11436" s="99"/>
      <c r="K11436" s="99"/>
      <c r="L11436" s="99"/>
      <c r="M11436" s="99"/>
      <c r="N11436" s="99"/>
      <c r="O11436" s="99"/>
      <c r="P11436" s="99"/>
      <c r="Q11436" s="99"/>
      <c r="R11436" s="99"/>
      <c r="S11436" s="102">
        <v>1.0</v>
      </c>
      <c r="T11436" s="102">
        <v>1.0</v>
      </c>
      <c r="U11436" s="102" t="s">
        <v>7558</v>
      </c>
      <c r="V11436" s="102" t="s">
        <v>7559</v>
      </c>
      <c r="W11436" s="102" t="s">
        <v>54</v>
      </c>
      <c r="X11436" s="102" t="s">
        <v>7560</v>
      </c>
      <c r="Y11436" s="101" t="s">
        <v>18</v>
      </c>
    </row>
    <row r="11437">
      <c r="A11437" s="98" t="s">
        <v>64</v>
      </c>
      <c r="B11437" s="99"/>
      <c r="C11437" s="100" t="s">
        <v>21613</v>
      </c>
      <c r="D11437" s="101" t="s">
        <v>135</v>
      </c>
      <c r="E11437" s="101" t="s">
        <v>21614</v>
      </c>
      <c r="F11437" s="99"/>
      <c r="G11437" s="99"/>
      <c r="H11437" s="99"/>
      <c r="I11437" s="99"/>
      <c r="J11437" s="99"/>
      <c r="K11437" s="99"/>
      <c r="L11437" s="99"/>
      <c r="M11437" s="99"/>
      <c r="N11437" s="99"/>
      <c r="O11437" s="99"/>
      <c r="P11437" s="99"/>
      <c r="Q11437" s="99"/>
      <c r="R11437" s="99"/>
      <c r="S11437" s="100">
        <v>1.0</v>
      </c>
      <c r="T11437" s="100">
        <v>1.0</v>
      </c>
      <c r="U11437" s="101" t="s">
        <v>7558</v>
      </c>
      <c r="V11437" s="101" t="s">
        <v>7559</v>
      </c>
      <c r="W11437" s="101" t="s">
        <v>54</v>
      </c>
      <c r="X11437" s="101" t="s">
        <v>7560</v>
      </c>
      <c r="Y11437" s="101" t="s">
        <v>18</v>
      </c>
    </row>
    <row r="11438">
      <c r="A11438" s="103" t="s">
        <v>63</v>
      </c>
      <c r="B11438" s="99"/>
      <c r="C11438" s="100" t="s">
        <v>21615</v>
      </c>
      <c r="D11438" s="101" t="s">
        <v>135</v>
      </c>
      <c r="E11438" s="101" t="s">
        <v>21616</v>
      </c>
      <c r="F11438" s="99"/>
      <c r="G11438" s="99"/>
      <c r="H11438" s="99"/>
      <c r="I11438" s="99"/>
      <c r="J11438" s="99"/>
      <c r="K11438" s="99"/>
      <c r="L11438" s="99"/>
      <c r="M11438" s="99"/>
      <c r="N11438" s="99"/>
      <c r="O11438" s="99"/>
      <c r="P11438" s="99"/>
      <c r="Q11438" s="99"/>
      <c r="R11438" s="99"/>
      <c r="S11438" s="100">
        <v>1.0</v>
      </c>
      <c r="T11438" s="100">
        <v>1.0</v>
      </c>
      <c r="U11438" s="101" t="s">
        <v>7558</v>
      </c>
      <c r="V11438" s="101" t="s">
        <v>7559</v>
      </c>
      <c r="W11438" s="101" t="s">
        <v>54</v>
      </c>
      <c r="X11438" s="101" t="s">
        <v>7560</v>
      </c>
      <c r="Y11438" s="101" t="s">
        <v>18</v>
      </c>
    </row>
    <row r="11439">
      <c r="A11439" s="103" t="s">
        <v>63</v>
      </c>
      <c r="B11439" s="99"/>
      <c r="C11439" s="100" t="s">
        <v>21617</v>
      </c>
      <c r="D11439" s="101" t="s">
        <v>151</v>
      </c>
      <c r="E11439" s="101" t="s">
        <v>21618</v>
      </c>
      <c r="F11439" s="99"/>
      <c r="G11439" s="99"/>
      <c r="H11439" s="99"/>
      <c r="I11439" s="99"/>
      <c r="J11439" s="99"/>
      <c r="K11439" s="99"/>
      <c r="L11439" s="99"/>
      <c r="M11439" s="99"/>
      <c r="N11439" s="99"/>
      <c r="O11439" s="99"/>
      <c r="P11439" s="99"/>
      <c r="Q11439" s="99"/>
      <c r="R11439" s="99"/>
      <c r="S11439" s="102">
        <v>1.0</v>
      </c>
      <c r="T11439" s="102">
        <v>1.0</v>
      </c>
      <c r="U11439" s="102" t="s">
        <v>7558</v>
      </c>
      <c r="V11439" s="102" t="s">
        <v>7559</v>
      </c>
      <c r="W11439" s="102" t="s">
        <v>54</v>
      </c>
      <c r="X11439" s="102" t="s">
        <v>7591</v>
      </c>
      <c r="Y11439" s="101" t="s">
        <v>12</v>
      </c>
      <c r="Z11439" s="33">
        <v>1.0</v>
      </c>
    </row>
    <row r="11440">
      <c r="A11440" s="103" t="s">
        <v>63</v>
      </c>
      <c r="B11440" s="99"/>
      <c r="C11440" s="100" t="s">
        <v>21619</v>
      </c>
      <c r="D11440" s="101" t="s">
        <v>135</v>
      </c>
      <c r="E11440" s="101" t="s">
        <v>21620</v>
      </c>
      <c r="F11440" s="99"/>
      <c r="G11440" s="99"/>
      <c r="H11440" s="99"/>
      <c r="I11440" s="99"/>
      <c r="J11440" s="99"/>
      <c r="K11440" s="99"/>
      <c r="L11440" s="99"/>
      <c r="M11440" s="99"/>
      <c r="N11440" s="99"/>
      <c r="O11440" s="99"/>
      <c r="P11440" s="99"/>
      <c r="Q11440" s="99"/>
      <c r="R11440" s="99"/>
      <c r="S11440" s="100">
        <v>1.0</v>
      </c>
      <c r="T11440" s="100">
        <v>1.0</v>
      </c>
      <c r="U11440" s="101" t="s">
        <v>7558</v>
      </c>
      <c r="V11440" s="101" t="s">
        <v>7559</v>
      </c>
      <c r="W11440" s="101" t="s">
        <v>54</v>
      </c>
      <c r="X11440" s="101" t="s">
        <v>7560</v>
      </c>
      <c r="Y11440" s="101" t="s">
        <v>18</v>
      </c>
    </row>
    <row r="11441">
      <c r="A11441" s="103" t="s">
        <v>63</v>
      </c>
      <c r="B11441" s="99"/>
      <c r="C11441" s="100" t="s">
        <v>21621</v>
      </c>
      <c r="D11441" s="101" t="s">
        <v>151</v>
      </c>
      <c r="E11441" s="101" t="s">
        <v>21622</v>
      </c>
      <c r="F11441" s="99"/>
      <c r="G11441" s="99"/>
      <c r="H11441" s="99"/>
      <c r="I11441" s="99"/>
      <c r="J11441" s="99"/>
      <c r="K11441" s="99"/>
      <c r="L11441" s="99"/>
      <c r="M11441" s="99"/>
      <c r="N11441" s="99"/>
      <c r="O11441" s="99"/>
      <c r="P11441" s="99"/>
      <c r="Q11441" s="99"/>
      <c r="R11441" s="99"/>
      <c r="S11441" s="102">
        <v>1.0</v>
      </c>
      <c r="T11441" s="102">
        <v>1.0</v>
      </c>
      <c r="U11441" s="102" t="s">
        <v>7558</v>
      </c>
      <c r="V11441" s="102" t="s">
        <v>7559</v>
      </c>
      <c r="W11441" s="102" t="s">
        <v>54</v>
      </c>
      <c r="X11441" s="102" t="s">
        <v>7591</v>
      </c>
      <c r="Y11441" s="101" t="s">
        <v>12</v>
      </c>
      <c r="Z11441" s="33">
        <v>1.0</v>
      </c>
    </row>
    <row r="11442">
      <c r="A11442" s="98" t="s">
        <v>67</v>
      </c>
      <c r="B11442" s="99"/>
      <c r="C11442" s="100" t="s">
        <v>21623</v>
      </c>
      <c r="D11442" s="101" t="s">
        <v>135</v>
      </c>
      <c r="E11442" s="101" t="s">
        <v>21624</v>
      </c>
      <c r="F11442" s="99"/>
      <c r="G11442" s="99"/>
      <c r="H11442" s="99"/>
      <c r="I11442" s="99"/>
      <c r="J11442" s="99"/>
      <c r="K11442" s="99"/>
      <c r="L11442" s="99"/>
      <c r="M11442" s="99"/>
      <c r="N11442" s="99"/>
      <c r="O11442" s="99"/>
      <c r="P11442" s="99"/>
      <c r="Q11442" s="99"/>
      <c r="R11442" s="99"/>
      <c r="S11442" s="100">
        <v>1.0</v>
      </c>
      <c r="T11442" s="100">
        <v>1.0</v>
      </c>
      <c r="U11442" s="101" t="s">
        <v>7558</v>
      </c>
      <c r="V11442" s="101" t="s">
        <v>7559</v>
      </c>
      <c r="W11442" s="101" t="s">
        <v>54</v>
      </c>
      <c r="X11442" s="101" t="s">
        <v>7560</v>
      </c>
      <c r="Y11442" s="101" t="s">
        <v>18</v>
      </c>
    </row>
    <row r="11443">
      <c r="A11443" s="98" t="s">
        <v>77</v>
      </c>
      <c r="B11443" s="99"/>
      <c r="C11443" s="100" t="s">
        <v>21625</v>
      </c>
      <c r="D11443" s="101" t="s">
        <v>135</v>
      </c>
      <c r="E11443" s="101" t="s">
        <v>21626</v>
      </c>
      <c r="F11443" s="99"/>
      <c r="G11443" s="99"/>
      <c r="H11443" s="99"/>
      <c r="I11443" s="99"/>
      <c r="J11443" s="99"/>
      <c r="K11443" s="99"/>
      <c r="L11443" s="99"/>
      <c r="M11443" s="99"/>
      <c r="N11443" s="99"/>
      <c r="O11443" s="99"/>
      <c r="P11443" s="99"/>
      <c r="Q11443" s="99"/>
      <c r="R11443" s="99"/>
      <c r="S11443" s="100">
        <v>1.0</v>
      </c>
      <c r="T11443" s="100">
        <v>1.0</v>
      </c>
      <c r="U11443" s="101" t="s">
        <v>7558</v>
      </c>
      <c r="V11443" s="101" t="s">
        <v>7559</v>
      </c>
      <c r="W11443" s="101" t="s">
        <v>54</v>
      </c>
      <c r="X11443" s="101" t="s">
        <v>7560</v>
      </c>
      <c r="Y11443" s="101" t="s">
        <v>18</v>
      </c>
    </row>
    <row r="11444">
      <c r="A11444" s="98" t="s">
        <v>64</v>
      </c>
      <c r="B11444" s="99"/>
      <c r="C11444" s="100" t="s">
        <v>21627</v>
      </c>
      <c r="D11444" s="101" t="s">
        <v>151</v>
      </c>
      <c r="E11444" s="101" t="s">
        <v>21628</v>
      </c>
      <c r="F11444" s="99"/>
      <c r="G11444" s="99"/>
      <c r="H11444" s="99"/>
      <c r="I11444" s="99"/>
      <c r="J11444" s="99"/>
      <c r="K11444" s="99"/>
      <c r="L11444" s="99"/>
      <c r="M11444" s="99"/>
      <c r="N11444" s="99"/>
      <c r="O11444" s="99"/>
      <c r="P11444" s="99"/>
      <c r="Q11444" s="99"/>
      <c r="R11444" s="99"/>
      <c r="S11444" s="102">
        <v>1.0</v>
      </c>
      <c r="T11444" s="102">
        <v>1.0</v>
      </c>
      <c r="U11444" s="102" t="s">
        <v>7558</v>
      </c>
      <c r="V11444" s="102" t="s">
        <v>7559</v>
      </c>
      <c r="W11444" s="102" t="s">
        <v>54</v>
      </c>
      <c r="X11444" s="102" t="s">
        <v>7591</v>
      </c>
      <c r="Y11444" s="101" t="s">
        <v>12</v>
      </c>
      <c r="Z11444" s="33">
        <v>1.0</v>
      </c>
    </row>
    <row r="11445">
      <c r="A11445" s="98" t="s">
        <v>38</v>
      </c>
      <c r="B11445" s="99"/>
      <c r="C11445" s="100" t="s">
        <v>21629</v>
      </c>
      <c r="D11445" s="101" t="s">
        <v>122</v>
      </c>
      <c r="E11445" s="101" t="s">
        <v>21630</v>
      </c>
      <c r="F11445" s="99"/>
      <c r="G11445" s="99"/>
      <c r="H11445" s="99"/>
      <c r="I11445" s="99"/>
      <c r="J11445" s="99"/>
      <c r="K11445" s="99"/>
      <c r="L11445" s="99"/>
      <c r="M11445" s="99"/>
      <c r="N11445" s="99"/>
      <c r="O11445" s="99"/>
      <c r="P11445" s="99"/>
      <c r="Q11445" s="99"/>
      <c r="R11445" s="99"/>
      <c r="S11445" s="102">
        <v>1.0</v>
      </c>
      <c r="T11445" s="102">
        <v>1.0</v>
      </c>
      <c r="U11445" s="102" t="s">
        <v>7558</v>
      </c>
      <c r="V11445" s="102" t="s">
        <v>7559</v>
      </c>
      <c r="W11445" s="102" t="s">
        <v>54</v>
      </c>
      <c r="X11445" s="102" t="s">
        <v>7560</v>
      </c>
      <c r="Y11445" s="101" t="s">
        <v>18</v>
      </c>
    </row>
    <row r="11446">
      <c r="A11446" s="103" t="s">
        <v>32</v>
      </c>
      <c r="B11446" s="99"/>
      <c r="C11446" s="100" t="s">
        <v>21631</v>
      </c>
      <c r="D11446" s="101" t="s">
        <v>135</v>
      </c>
      <c r="E11446" s="101" t="s">
        <v>21632</v>
      </c>
      <c r="F11446" s="99"/>
      <c r="G11446" s="99"/>
      <c r="H11446" s="99"/>
      <c r="I11446" s="99"/>
      <c r="J11446" s="99"/>
      <c r="K11446" s="99"/>
      <c r="L11446" s="99"/>
      <c r="M11446" s="99"/>
      <c r="N11446" s="99"/>
      <c r="O11446" s="99"/>
      <c r="P11446" s="99"/>
      <c r="Q11446" s="99"/>
      <c r="R11446" s="99"/>
      <c r="S11446" s="100">
        <v>1.0</v>
      </c>
      <c r="T11446" s="100">
        <v>1.0</v>
      </c>
      <c r="U11446" s="101" t="s">
        <v>7558</v>
      </c>
      <c r="V11446" s="101" t="s">
        <v>7559</v>
      </c>
      <c r="W11446" s="101" t="s">
        <v>54</v>
      </c>
      <c r="X11446" s="101" t="s">
        <v>7560</v>
      </c>
      <c r="Y11446" s="101" t="s">
        <v>18</v>
      </c>
    </row>
    <row r="11447">
      <c r="A11447" s="103" t="s">
        <v>63</v>
      </c>
      <c r="B11447" s="99"/>
      <c r="C11447" s="100" t="s">
        <v>21633</v>
      </c>
      <c r="D11447" s="101" t="s">
        <v>122</v>
      </c>
      <c r="E11447" s="101" t="s">
        <v>21634</v>
      </c>
      <c r="F11447" s="99"/>
      <c r="G11447" s="99"/>
      <c r="H11447" s="99"/>
      <c r="I11447" s="99"/>
      <c r="J11447" s="99"/>
      <c r="K11447" s="99"/>
      <c r="L11447" s="99"/>
      <c r="M11447" s="99"/>
      <c r="N11447" s="99"/>
      <c r="O11447" s="99"/>
      <c r="P11447" s="99"/>
      <c r="Q11447" s="99"/>
      <c r="R11447" s="99"/>
      <c r="S11447" s="102">
        <v>1.0</v>
      </c>
      <c r="T11447" s="102">
        <v>1.0</v>
      </c>
      <c r="U11447" s="102" t="s">
        <v>7558</v>
      </c>
      <c r="V11447" s="102" t="s">
        <v>7559</v>
      </c>
      <c r="W11447" s="102" t="s">
        <v>54</v>
      </c>
      <c r="X11447" s="102" t="s">
        <v>7560</v>
      </c>
      <c r="Y11447" s="101" t="s">
        <v>18</v>
      </c>
    </row>
    <row r="11448">
      <c r="A11448" s="103" t="s">
        <v>63</v>
      </c>
      <c r="B11448" s="99"/>
      <c r="C11448" s="100" t="s">
        <v>21635</v>
      </c>
      <c r="D11448" s="101" t="s">
        <v>122</v>
      </c>
      <c r="E11448" s="101" t="s">
        <v>21636</v>
      </c>
      <c r="F11448" s="99"/>
      <c r="G11448" s="99"/>
      <c r="H11448" s="99"/>
      <c r="I11448" s="99"/>
      <c r="J11448" s="99"/>
      <c r="K11448" s="99"/>
      <c r="L11448" s="99"/>
      <c r="M11448" s="99"/>
      <c r="N11448" s="99"/>
      <c r="O11448" s="99"/>
      <c r="P11448" s="99"/>
      <c r="Q11448" s="99"/>
      <c r="R11448" s="99"/>
      <c r="S11448" s="102">
        <v>1.0</v>
      </c>
      <c r="T11448" s="102">
        <v>1.0</v>
      </c>
      <c r="U11448" s="102" t="s">
        <v>7558</v>
      </c>
      <c r="V11448" s="102" t="s">
        <v>7559</v>
      </c>
      <c r="W11448" s="102" t="s">
        <v>54</v>
      </c>
      <c r="X11448" s="102" t="s">
        <v>7560</v>
      </c>
      <c r="Y11448" s="101" t="s">
        <v>18</v>
      </c>
    </row>
    <row r="11449">
      <c r="A11449" s="103" t="s">
        <v>63</v>
      </c>
      <c r="B11449" s="99"/>
      <c r="C11449" s="100" t="s">
        <v>21637</v>
      </c>
      <c r="D11449" s="101" t="s">
        <v>122</v>
      </c>
      <c r="E11449" s="101" t="s">
        <v>21638</v>
      </c>
      <c r="F11449" s="99"/>
      <c r="G11449" s="99"/>
      <c r="H11449" s="99"/>
      <c r="I11449" s="99"/>
      <c r="J11449" s="99"/>
      <c r="K11449" s="99"/>
      <c r="L11449" s="99"/>
      <c r="M11449" s="99"/>
      <c r="N11449" s="99"/>
      <c r="O11449" s="99"/>
      <c r="P11449" s="99"/>
      <c r="Q11449" s="99"/>
      <c r="R11449" s="99"/>
      <c r="S11449" s="102">
        <v>1.0</v>
      </c>
      <c r="T11449" s="102">
        <v>1.0</v>
      </c>
      <c r="U11449" s="102" t="s">
        <v>7558</v>
      </c>
      <c r="V11449" s="102" t="s">
        <v>7559</v>
      </c>
      <c r="W11449" s="102" t="s">
        <v>54</v>
      </c>
      <c r="X11449" s="102" t="s">
        <v>7560</v>
      </c>
      <c r="Y11449" s="101" t="s">
        <v>18</v>
      </c>
    </row>
    <row r="11450">
      <c r="A11450" s="98" t="s">
        <v>67</v>
      </c>
      <c r="B11450" s="99"/>
      <c r="C11450" s="100" t="s">
        <v>21639</v>
      </c>
      <c r="D11450" s="101" t="s">
        <v>122</v>
      </c>
      <c r="E11450" s="101" t="s">
        <v>6157</v>
      </c>
      <c r="F11450" s="99"/>
      <c r="G11450" s="99"/>
      <c r="H11450" s="99"/>
      <c r="I11450" s="99"/>
      <c r="J11450" s="99"/>
      <c r="K11450" s="99"/>
      <c r="L11450" s="99"/>
      <c r="M11450" s="99"/>
      <c r="N11450" s="99"/>
      <c r="O11450" s="99"/>
      <c r="P11450" s="99"/>
      <c r="Q11450" s="99"/>
      <c r="R11450" s="99"/>
      <c r="S11450" s="102">
        <v>1.0</v>
      </c>
      <c r="T11450" s="102">
        <v>1.0</v>
      </c>
      <c r="U11450" s="102" t="s">
        <v>7558</v>
      </c>
      <c r="V11450" s="102" t="s">
        <v>7559</v>
      </c>
      <c r="W11450" s="102" t="s">
        <v>54</v>
      </c>
      <c r="X11450" s="102" t="s">
        <v>7560</v>
      </c>
      <c r="Y11450" s="101" t="s">
        <v>18</v>
      </c>
    </row>
    <row r="11451">
      <c r="A11451" s="98" t="s">
        <v>93</v>
      </c>
      <c r="B11451" s="99"/>
      <c r="C11451" s="100" t="s">
        <v>21640</v>
      </c>
      <c r="D11451" s="101" t="s">
        <v>122</v>
      </c>
      <c r="E11451" s="101" t="s">
        <v>21641</v>
      </c>
      <c r="F11451" s="99"/>
      <c r="G11451" s="99"/>
      <c r="H11451" s="99"/>
      <c r="I11451" s="99"/>
      <c r="J11451" s="99"/>
      <c r="K11451" s="99"/>
      <c r="L11451" s="99"/>
      <c r="M11451" s="99"/>
      <c r="N11451" s="99"/>
      <c r="O11451" s="99"/>
      <c r="P11451" s="99"/>
      <c r="Q11451" s="99"/>
      <c r="R11451" s="99"/>
      <c r="S11451" s="102">
        <v>1.0</v>
      </c>
      <c r="T11451" s="102">
        <v>1.0</v>
      </c>
      <c r="U11451" s="102" t="s">
        <v>7558</v>
      </c>
      <c r="V11451" s="102" t="s">
        <v>7559</v>
      </c>
      <c r="W11451" s="102" t="s">
        <v>54</v>
      </c>
      <c r="X11451" s="102" t="s">
        <v>7560</v>
      </c>
      <c r="Y11451" s="101" t="s">
        <v>18</v>
      </c>
    </row>
    <row r="11452">
      <c r="A11452" s="98" t="s">
        <v>80</v>
      </c>
      <c r="B11452" s="99"/>
      <c r="C11452" s="100" t="s">
        <v>6158</v>
      </c>
      <c r="D11452" s="101" t="s">
        <v>191</v>
      </c>
      <c r="E11452" s="101" t="s">
        <v>21642</v>
      </c>
      <c r="F11452" s="99"/>
      <c r="G11452" s="99"/>
      <c r="H11452" s="99"/>
      <c r="I11452" s="99"/>
      <c r="J11452" s="99"/>
      <c r="K11452" s="99"/>
      <c r="L11452" s="99"/>
      <c r="M11452" s="99"/>
      <c r="N11452" s="99"/>
      <c r="O11452" s="99"/>
      <c r="P11452" s="99"/>
      <c r="Q11452" s="99"/>
      <c r="R11452" s="99"/>
      <c r="S11452" s="100">
        <v>1.0</v>
      </c>
      <c r="T11452" s="100">
        <v>1.0</v>
      </c>
      <c r="U11452" s="101" t="s">
        <v>7558</v>
      </c>
      <c r="V11452" s="101" t="s">
        <v>7559</v>
      </c>
      <c r="W11452" s="101" t="s">
        <v>54</v>
      </c>
      <c r="X11452" s="101" t="s">
        <v>7560</v>
      </c>
      <c r="Y11452" s="101" t="s">
        <v>18</v>
      </c>
    </row>
    <row r="11453">
      <c r="A11453" s="98" t="s">
        <v>64</v>
      </c>
      <c r="B11453" s="99"/>
      <c r="C11453" s="100" t="s">
        <v>21643</v>
      </c>
      <c r="D11453" s="101" t="s">
        <v>122</v>
      </c>
      <c r="E11453" s="101" t="s">
        <v>21644</v>
      </c>
      <c r="F11453" s="99"/>
      <c r="G11453" s="99"/>
      <c r="H11453" s="99"/>
      <c r="I11453" s="99"/>
      <c r="J11453" s="99"/>
      <c r="K11453" s="99"/>
      <c r="L11453" s="99"/>
      <c r="M11453" s="99"/>
      <c r="N11453" s="99"/>
      <c r="O11453" s="99"/>
      <c r="P11453" s="99"/>
      <c r="Q11453" s="99"/>
      <c r="R11453" s="99"/>
      <c r="S11453" s="102">
        <v>1.0</v>
      </c>
      <c r="T11453" s="102">
        <v>1.0</v>
      </c>
      <c r="U11453" s="102" t="s">
        <v>7558</v>
      </c>
      <c r="V11453" s="102" t="s">
        <v>7559</v>
      </c>
      <c r="W11453" s="102" t="s">
        <v>54</v>
      </c>
      <c r="X11453" s="102" t="s">
        <v>7560</v>
      </c>
      <c r="Y11453" s="101" t="s">
        <v>18</v>
      </c>
    </row>
    <row r="11454">
      <c r="A11454" s="103" t="s">
        <v>84</v>
      </c>
      <c r="B11454" s="99"/>
      <c r="C11454" s="100" t="s">
        <v>6162</v>
      </c>
      <c r="D11454" s="101" t="s">
        <v>128</v>
      </c>
      <c r="E11454" s="101" t="s">
        <v>21645</v>
      </c>
      <c r="F11454" s="99"/>
      <c r="G11454" s="99"/>
      <c r="H11454" s="99"/>
      <c r="I11454" s="99"/>
      <c r="J11454" s="99"/>
      <c r="K11454" s="99"/>
      <c r="L11454" s="99"/>
      <c r="M11454" s="99"/>
      <c r="N11454" s="99"/>
      <c r="O11454" s="99"/>
      <c r="P11454" s="99"/>
      <c r="Q11454" s="99"/>
      <c r="R11454" s="99"/>
      <c r="S11454" s="102">
        <v>1.0</v>
      </c>
      <c r="T11454" s="102">
        <v>0.0</v>
      </c>
      <c r="U11454" s="102" t="s">
        <v>7558</v>
      </c>
      <c r="V11454" s="102" t="s">
        <v>7559</v>
      </c>
      <c r="W11454" s="102" t="s">
        <v>54</v>
      </c>
      <c r="X11454" s="102" t="s">
        <v>7560</v>
      </c>
      <c r="Y11454" s="101" t="s">
        <v>12</v>
      </c>
    </row>
    <row r="11455">
      <c r="A11455" s="98" t="s">
        <v>67</v>
      </c>
      <c r="B11455" s="99"/>
      <c r="C11455" s="100" t="s">
        <v>21646</v>
      </c>
      <c r="D11455" s="101" t="s">
        <v>135</v>
      </c>
      <c r="E11455" s="101" t="s">
        <v>21647</v>
      </c>
      <c r="F11455" s="99"/>
      <c r="G11455" s="99"/>
      <c r="H11455" s="99"/>
      <c r="I11455" s="99"/>
      <c r="J11455" s="99"/>
      <c r="K11455" s="99"/>
      <c r="L11455" s="99"/>
      <c r="M11455" s="99"/>
      <c r="N11455" s="99"/>
      <c r="O11455" s="99"/>
      <c r="P11455" s="99"/>
      <c r="Q11455" s="99"/>
      <c r="R11455" s="99"/>
      <c r="S11455" s="100">
        <v>1.0</v>
      </c>
      <c r="T11455" s="100">
        <v>1.0</v>
      </c>
      <c r="U11455" s="101" t="s">
        <v>7558</v>
      </c>
      <c r="V11455" s="101" t="s">
        <v>7559</v>
      </c>
      <c r="W11455" s="101" t="s">
        <v>54</v>
      </c>
      <c r="X11455" s="101" t="s">
        <v>7560</v>
      </c>
      <c r="Y11455" s="101" t="s">
        <v>18</v>
      </c>
    </row>
    <row r="11456">
      <c r="A11456" s="98" t="s">
        <v>28</v>
      </c>
      <c r="B11456" s="99"/>
      <c r="C11456" s="100" t="s">
        <v>21648</v>
      </c>
      <c r="D11456" s="101" t="s">
        <v>135</v>
      </c>
      <c r="E11456" s="101" t="s">
        <v>21649</v>
      </c>
      <c r="F11456" s="99"/>
      <c r="G11456" s="99"/>
      <c r="H11456" s="99"/>
      <c r="I11456" s="99"/>
      <c r="J11456" s="99"/>
      <c r="K11456" s="99"/>
      <c r="L11456" s="99"/>
      <c r="M11456" s="99"/>
      <c r="N11456" s="99"/>
      <c r="O11456" s="99"/>
      <c r="P11456" s="99"/>
      <c r="Q11456" s="99"/>
      <c r="R11456" s="99"/>
      <c r="S11456" s="100">
        <v>1.0</v>
      </c>
      <c r="T11456" s="100">
        <v>1.0</v>
      </c>
      <c r="U11456" s="101" t="s">
        <v>7558</v>
      </c>
      <c r="V11456" s="101" t="s">
        <v>7559</v>
      </c>
      <c r="W11456" s="101" t="s">
        <v>54</v>
      </c>
      <c r="X11456" s="101" t="s">
        <v>7560</v>
      </c>
      <c r="Y11456" s="101" t="s">
        <v>18</v>
      </c>
    </row>
    <row r="11457">
      <c r="A11457" s="103" t="s">
        <v>63</v>
      </c>
      <c r="B11457" s="99"/>
      <c r="C11457" s="100" t="s">
        <v>21650</v>
      </c>
      <c r="D11457" s="101" t="s">
        <v>122</v>
      </c>
      <c r="E11457" s="101" t="s">
        <v>21651</v>
      </c>
      <c r="F11457" s="99"/>
      <c r="G11457" s="99"/>
      <c r="H11457" s="99"/>
      <c r="I11457" s="99"/>
      <c r="J11457" s="99"/>
      <c r="K11457" s="99"/>
      <c r="L11457" s="99"/>
      <c r="M11457" s="99"/>
      <c r="N11457" s="99"/>
      <c r="O11457" s="99"/>
      <c r="P11457" s="99"/>
      <c r="Q11457" s="99"/>
      <c r="R11457" s="99"/>
      <c r="S11457" s="102">
        <v>1.0</v>
      </c>
      <c r="T11457" s="102">
        <v>1.0</v>
      </c>
      <c r="U11457" s="102" t="s">
        <v>7558</v>
      </c>
      <c r="V11457" s="102" t="s">
        <v>7559</v>
      </c>
      <c r="W11457" s="102" t="s">
        <v>54</v>
      </c>
      <c r="X11457" s="102" t="s">
        <v>7560</v>
      </c>
      <c r="Y11457" s="101" t="s">
        <v>18</v>
      </c>
    </row>
    <row r="11458">
      <c r="A11458" s="98" t="s">
        <v>93</v>
      </c>
      <c r="B11458" s="99"/>
      <c r="C11458" s="100" t="s">
        <v>21652</v>
      </c>
      <c r="D11458" s="101" t="s">
        <v>158</v>
      </c>
      <c r="E11458" s="101" t="s">
        <v>21653</v>
      </c>
      <c r="F11458" s="99"/>
      <c r="G11458" s="99"/>
      <c r="H11458" s="99"/>
      <c r="I11458" s="99"/>
      <c r="J11458" s="99"/>
      <c r="K11458" s="99"/>
      <c r="L11458" s="99"/>
      <c r="M11458" s="99"/>
      <c r="N11458" s="99"/>
      <c r="O11458" s="99"/>
      <c r="P11458" s="99"/>
      <c r="Q11458" s="99"/>
      <c r="R11458" s="99"/>
      <c r="S11458" s="100">
        <v>1.0</v>
      </c>
      <c r="T11458" s="100">
        <v>1.0</v>
      </c>
      <c r="U11458" s="101" t="s">
        <v>7558</v>
      </c>
      <c r="V11458" s="101" t="s">
        <v>7559</v>
      </c>
      <c r="W11458" s="101" t="s">
        <v>54</v>
      </c>
      <c r="X11458" s="101" t="s">
        <v>7560</v>
      </c>
      <c r="Y11458" s="101" t="s">
        <v>18</v>
      </c>
    </row>
    <row r="11459">
      <c r="A11459" s="98" t="s">
        <v>93</v>
      </c>
      <c r="B11459" s="99"/>
      <c r="C11459" s="100" t="s">
        <v>21654</v>
      </c>
      <c r="D11459" s="101" t="s">
        <v>135</v>
      </c>
      <c r="E11459" s="101" t="s">
        <v>21655</v>
      </c>
      <c r="F11459" s="99"/>
      <c r="G11459" s="99"/>
      <c r="H11459" s="99"/>
      <c r="I11459" s="99"/>
      <c r="J11459" s="99"/>
      <c r="K11459" s="99"/>
      <c r="L11459" s="99"/>
      <c r="M11459" s="99"/>
      <c r="N11459" s="99"/>
      <c r="O11459" s="99"/>
      <c r="P11459" s="99"/>
      <c r="Q11459" s="99"/>
      <c r="R11459" s="99"/>
      <c r="S11459" s="100">
        <v>1.0</v>
      </c>
      <c r="T11459" s="100">
        <v>1.0</v>
      </c>
      <c r="U11459" s="101" t="s">
        <v>7558</v>
      </c>
      <c r="V11459" s="101" t="s">
        <v>7559</v>
      </c>
      <c r="W11459" s="101" t="s">
        <v>54</v>
      </c>
      <c r="X11459" s="101" t="s">
        <v>7560</v>
      </c>
      <c r="Y11459" s="101" t="s">
        <v>18</v>
      </c>
    </row>
    <row r="11460">
      <c r="A11460" s="98" t="s">
        <v>23</v>
      </c>
      <c r="B11460" s="99"/>
      <c r="C11460" s="100" t="s">
        <v>21656</v>
      </c>
      <c r="D11460" s="101" t="s">
        <v>135</v>
      </c>
      <c r="E11460" s="101" t="s">
        <v>21657</v>
      </c>
      <c r="F11460" s="99"/>
      <c r="G11460" s="99"/>
      <c r="H11460" s="99"/>
      <c r="I11460" s="99"/>
      <c r="J11460" s="99"/>
      <c r="K11460" s="99"/>
      <c r="L11460" s="99"/>
      <c r="M11460" s="99"/>
      <c r="N11460" s="99"/>
      <c r="O11460" s="99"/>
      <c r="P11460" s="99"/>
      <c r="Q11460" s="99"/>
      <c r="R11460" s="99"/>
      <c r="S11460" s="100">
        <v>1.0</v>
      </c>
      <c r="T11460" s="100">
        <v>1.0</v>
      </c>
      <c r="U11460" s="101" t="s">
        <v>7558</v>
      </c>
      <c r="V11460" s="101" t="s">
        <v>7559</v>
      </c>
      <c r="W11460" s="101" t="s">
        <v>54</v>
      </c>
      <c r="X11460" s="101" t="s">
        <v>7560</v>
      </c>
      <c r="Y11460" s="101" t="s">
        <v>18</v>
      </c>
    </row>
    <row r="11461">
      <c r="A11461" s="103" t="s">
        <v>63</v>
      </c>
      <c r="B11461" s="99"/>
      <c r="C11461" s="100" t="s">
        <v>21658</v>
      </c>
      <c r="D11461" s="101" t="s">
        <v>135</v>
      </c>
      <c r="E11461" s="101" t="s">
        <v>21659</v>
      </c>
      <c r="F11461" s="99"/>
      <c r="G11461" s="99"/>
      <c r="H11461" s="99"/>
      <c r="I11461" s="99"/>
      <c r="J11461" s="99"/>
      <c r="K11461" s="99"/>
      <c r="L11461" s="99"/>
      <c r="M11461" s="99"/>
      <c r="N11461" s="99"/>
      <c r="O11461" s="99"/>
      <c r="P11461" s="99"/>
      <c r="Q11461" s="99"/>
      <c r="R11461" s="99"/>
      <c r="S11461" s="100">
        <v>1.0</v>
      </c>
      <c r="T11461" s="100">
        <v>1.0</v>
      </c>
      <c r="U11461" s="101" t="s">
        <v>7558</v>
      </c>
      <c r="V11461" s="101" t="s">
        <v>7559</v>
      </c>
      <c r="W11461" s="101" t="s">
        <v>54</v>
      </c>
      <c r="X11461" s="101" t="s">
        <v>7560</v>
      </c>
      <c r="Y11461" s="101" t="s">
        <v>18</v>
      </c>
    </row>
    <row r="11462">
      <c r="A11462" s="98" t="s">
        <v>64</v>
      </c>
      <c r="B11462" s="99"/>
      <c r="C11462" s="100" t="s">
        <v>21660</v>
      </c>
      <c r="D11462" s="101" t="s">
        <v>122</v>
      </c>
      <c r="E11462" s="101" t="s">
        <v>21661</v>
      </c>
      <c r="F11462" s="99"/>
      <c r="G11462" s="99"/>
      <c r="H11462" s="99"/>
      <c r="I11462" s="99"/>
      <c r="J11462" s="99"/>
      <c r="K11462" s="99"/>
      <c r="L11462" s="99"/>
      <c r="M11462" s="99"/>
      <c r="N11462" s="99"/>
      <c r="O11462" s="99"/>
      <c r="P11462" s="99"/>
      <c r="Q11462" s="99"/>
      <c r="R11462" s="99"/>
      <c r="S11462" s="102">
        <v>1.0</v>
      </c>
      <c r="T11462" s="102">
        <v>1.0</v>
      </c>
      <c r="U11462" s="102" t="s">
        <v>7558</v>
      </c>
      <c r="V11462" s="102" t="s">
        <v>7559</v>
      </c>
      <c r="W11462" s="102" t="s">
        <v>54</v>
      </c>
      <c r="X11462" s="102" t="s">
        <v>7560</v>
      </c>
      <c r="Y11462" s="101" t="s">
        <v>18</v>
      </c>
    </row>
    <row r="11463">
      <c r="A11463" s="98" t="s">
        <v>81</v>
      </c>
      <c r="B11463" s="99"/>
      <c r="C11463" s="100" t="s">
        <v>21662</v>
      </c>
      <c r="D11463" s="101" t="s">
        <v>158</v>
      </c>
      <c r="E11463" s="101" t="s">
        <v>21663</v>
      </c>
      <c r="F11463" s="99"/>
      <c r="G11463" s="99"/>
      <c r="H11463" s="99"/>
      <c r="I11463" s="99"/>
      <c r="J11463" s="99"/>
      <c r="K11463" s="99"/>
      <c r="L11463" s="99"/>
      <c r="M11463" s="99"/>
      <c r="N11463" s="99"/>
      <c r="O11463" s="99"/>
      <c r="P11463" s="99"/>
      <c r="Q11463" s="99"/>
      <c r="R11463" s="99"/>
      <c r="S11463" s="100">
        <v>1.0</v>
      </c>
      <c r="T11463" s="100">
        <v>1.0</v>
      </c>
      <c r="U11463" s="101" t="s">
        <v>7558</v>
      </c>
      <c r="V11463" s="101" t="s">
        <v>7559</v>
      </c>
      <c r="W11463" s="101" t="s">
        <v>54</v>
      </c>
      <c r="X11463" s="101" t="s">
        <v>7560</v>
      </c>
      <c r="Y11463" s="101" t="s">
        <v>18</v>
      </c>
    </row>
    <row r="11464">
      <c r="A11464" s="98" t="s">
        <v>77</v>
      </c>
      <c r="B11464" s="99"/>
      <c r="C11464" s="100" t="s">
        <v>21664</v>
      </c>
      <c r="D11464" s="101" t="s">
        <v>135</v>
      </c>
      <c r="E11464" s="101" t="s">
        <v>21665</v>
      </c>
      <c r="F11464" s="99"/>
      <c r="G11464" s="99"/>
      <c r="H11464" s="99"/>
      <c r="I11464" s="99"/>
      <c r="J11464" s="99"/>
      <c r="K11464" s="99"/>
      <c r="L11464" s="99"/>
      <c r="M11464" s="99"/>
      <c r="N11464" s="99"/>
      <c r="O11464" s="99"/>
      <c r="P11464" s="99"/>
      <c r="Q11464" s="99"/>
      <c r="R11464" s="99"/>
      <c r="S11464" s="100">
        <v>1.0</v>
      </c>
      <c r="T11464" s="100">
        <v>1.0</v>
      </c>
      <c r="U11464" s="101" t="s">
        <v>7558</v>
      </c>
      <c r="V11464" s="101" t="s">
        <v>7559</v>
      </c>
      <c r="W11464" s="101" t="s">
        <v>54</v>
      </c>
      <c r="X11464" s="101" t="s">
        <v>7560</v>
      </c>
      <c r="Y11464" s="101" t="s">
        <v>18</v>
      </c>
    </row>
    <row r="11465">
      <c r="A11465" s="98" t="s">
        <v>64</v>
      </c>
      <c r="B11465" s="99"/>
      <c r="C11465" s="100" t="s">
        <v>21666</v>
      </c>
      <c r="D11465" s="101" t="s">
        <v>122</v>
      </c>
      <c r="E11465" s="101" t="s">
        <v>21667</v>
      </c>
      <c r="F11465" s="99"/>
      <c r="G11465" s="99"/>
      <c r="H11465" s="99"/>
      <c r="I11465" s="99"/>
      <c r="J11465" s="99"/>
      <c r="K11465" s="99"/>
      <c r="L11465" s="99"/>
      <c r="M11465" s="99"/>
      <c r="N11465" s="99"/>
      <c r="O11465" s="99"/>
      <c r="P11465" s="99"/>
      <c r="Q11465" s="99"/>
      <c r="R11465" s="99"/>
      <c r="S11465" s="102">
        <v>1.0</v>
      </c>
      <c r="T11465" s="102">
        <v>1.0</v>
      </c>
      <c r="U11465" s="102" t="s">
        <v>7558</v>
      </c>
      <c r="V11465" s="102" t="s">
        <v>7559</v>
      </c>
      <c r="W11465" s="102" t="s">
        <v>54</v>
      </c>
      <c r="X11465" s="102" t="s">
        <v>7560</v>
      </c>
      <c r="Y11465" s="101" t="s">
        <v>18</v>
      </c>
    </row>
    <row r="11466">
      <c r="A11466" s="98" t="s">
        <v>64</v>
      </c>
      <c r="B11466" s="99"/>
      <c r="C11466" s="100" t="s">
        <v>21668</v>
      </c>
      <c r="D11466" s="101" t="s">
        <v>135</v>
      </c>
      <c r="E11466" s="101" t="s">
        <v>21669</v>
      </c>
      <c r="F11466" s="99"/>
      <c r="G11466" s="99"/>
      <c r="H11466" s="99"/>
      <c r="I11466" s="99"/>
      <c r="J11466" s="99"/>
      <c r="K11466" s="99"/>
      <c r="L11466" s="99"/>
      <c r="M11466" s="99"/>
      <c r="N11466" s="99"/>
      <c r="O11466" s="99"/>
      <c r="P11466" s="99"/>
      <c r="Q11466" s="99"/>
      <c r="R11466" s="99"/>
      <c r="S11466" s="100">
        <v>1.0</v>
      </c>
      <c r="T11466" s="100">
        <v>1.0</v>
      </c>
      <c r="U11466" s="101" t="s">
        <v>7558</v>
      </c>
      <c r="V11466" s="101" t="s">
        <v>7559</v>
      </c>
      <c r="W11466" s="101" t="s">
        <v>54</v>
      </c>
      <c r="X11466" s="101" t="s">
        <v>7560</v>
      </c>
      <c r="Y11466" s="101" t="s">
        <v>18</v>
      </c>
    </row>
    <row r="11467">
      <c r="A11467" s="98" t="s">
        <v>93</v>
      </c>
      <c r="B11467" s="99"/>
      <c r="C11467" s="100" t="s">
        <v>21670</v>
      </c>
      <c r="D11467" s="101" t="s">
        <v>122</v>
      </c>
      <c r="E11467" s="101" t="s">
        <v>21671</v>
      </c>
      <c r="F11467" s="99"/>
      <c r="G11467" s="99"/>
      <c r="H11467" s="99"/>
      <c r="I11467" s="99"/>
      <c r="J11467" s="99"/>
      <c r="K11467" s="99"/>
      <c r="L11467" s="99"/>
      <c r="M11467" s="99"/>
      <c r="N11467" s="99"/>
      <c r="O11467" s="99"/>
      <c r="P11467" s="99"/>
      <c r="Q11467" s="99"/>
      <c r="R11467" s="99"/>
      <c r="S11467" s="102">
        <v>1.0</v>
      </c>
      <c r="T11467" s="102">
        <v>1.0</v>
      </c>
      <c r="U11467" s="102" t="s">
        <v>7558</v>
      </c>
      <c r="V11467" s="102" t="s">
        <v>7559</v>
      </c>
      <c r="W11467" s="102" t="s">
        <v>54</v>
      </c>
      <c r="X11467" s="102" t="s">
        <v>7560</v>
      </c>
      <c r="Y11467" s="101" t="s">
        <v>18</v>
      </c>
    </row>
    <row r="11468">
      <c r="A11468" s="98" t="s">
        <v>80</v>
      </c>
      <c r="B11468" s="99"/>
      <c r="C11468" s="100" t="s">
        <v>21672</v>
      </c>
      <c r="D11468" s="101" t="s">
        <v>135</v>
      </c>
      <c r="E11468" s="101" t="s">
        <v>21673</v>
      </c>
      <c r="F11468" s="99"/>
      <c r="G11468" s="99"/>
      <c r="H11468" s="99"/>
      <c r="I11468" s="99"/>
      <c r="J11468" s="99"/>
      <c r="K11468" s="99"/>
      <c r="L11468" s="99"/>
      <c r="M11468" s="99"/>
      <c r="N11468" s="99"/>
      <c r="O11468" s="99"/>
      <c r="P11468" s="99"/>
      <c r="Q11468" s="99"/>
      <c r="R11468" s="99"/>
      <c r="S11468" s="100">
        <v>1.0</v>
      </c>
      <c r="T11468" s="100">
        <v>1.0</v>
      </c>
      <c r="U11468" s="101" t="s">
        <v>7558</v>
      </c>
      <c r="V11468" s="101" t="s">
        <v>7559</v>
      </c>
      <c r="W11468" s="101" t="s">
        <v>54</v>
      </c>
      <c r="X11468" s="101" t="s">
        <v>7560</v>
      </c>
      <c r="Y11468" s="101" t="s">
        <v>18</v>
      </c>
    </row>
    <row r="11469">
      <c r="A11469" s="98" t="s">
        <v>93</v>
      </c>
      <c r="B11469" s="99"/>
      <c r="C11469" s="100" t="s">
        <v>21674</v>
      </c>
      <c r="D11469" s="101" t="s">
        <v>128</v>
      </c>
      <c r="E11469" s="101" t="s">
        <v>21675</v>
      </c>
      <c r="F11469" s="99"/>
      <c r="G11469" s="99"/>
      <c r="H11469" s="99"/>
      <c r="I11469" s="99"/>
      <c r="J11469" s="99"/>
      <c r="K11469" s="99"/>
      <c r="L11469" s="99"/>
      <c r="M11469" s="99"/>
      <c r="N11469" s="99"/>
      <c r="O11469" s="99"/>
      <c r="P11469" s="99"/>
      <c r="Q11469" s="99"/>
      <c r="R11469" s="99"/>
      <c r="S11469" s="102">
        <v>1.0</v>
      </c>
      <c r="T11469" s="102">
        <v>1.0</v>
      </c>
      <c r="U11469" s="102" t="s">
        <v>7558</v>
      </c>
      <c r="V11469" s="102" t="s">
        <v>7559</v>
      </c>
      <c r="W11469" s="102" t="s">
        <v>54</v>
      </c>
      <c r="X11469" s="102" t="s">
        <v>7560</v>
      </c>
      <c r="Y11469" s="101" t="s">
        <v>12</v>
      </c>
    </row>
    <row r="11470">
      <c r="A11470" s="98" t="s">
        <v>82</v>
      </c>
      <c r="B11470" s="99"/>
      <c r="C11470" s="100" t="s">
        <v>21676</v>
      </c>
      <c r="D11470" s="101" t="s">
        <v>122</v>
      </c>
      <c r="E11470" s="101" t="s">
        <v>21677</v>
      </c>
      <c r="F11470" s="99"/>
      <c r="G11470" s="99"/>
      <c r="H11470" s="99"/>
      <c r="I11470" s="99"/>
      <c r="J11470" s="99"/>
      <c r="K11470" s="99"/>
      <c r="L11470" s="99"/>
      <c r="M11470" s="99"/>
      <c r="N11470" s="99"/>
      <c r="O11470" s="99"/>
      <c r="P11470" s="99"/>
      <c r="Q11470" s="99"/>
      <c r="R11470" s="99"/>
      <c r="S11470" s="102">
        <v>1.0</v>
      </c>
      <c r="T11470" s="102">
        <v>1.0</v>
      </c>
      <c r="U11470" s="102" t="s">
        <v>7558</v>
      </c>
      <c r="V11470" s="102" t="s">
        <v>7559</v>
      </c>
      <c r="W11470" s="102" t="s">
        <v>54</v>
      </c>
      <c r="X11470" s="102" t="s">
        <v>7560</v>
      </c>
      <c r="Y11470" s="101" t="s">
        <v>18</v>
      </c>
    </row>
    <row r="11471">
      <c r="A11471" s="103" t="s">
        <v>63</v>
      </c>
      <c r="B11471" s="99"/>
      <c r="C11471" s="100" t="s">
        <v>21678</v>
      </c>
      <c r="D11471" s="101" t="s">
        <v>191</v>
      </c>
      <c r="E11471" s="101" t="s">
        <v>21679</v>
      </c>
      <c r="F11471" s="99"/>
      <c r="G11471" s="99"/>
      <c r="H11471" s="99"/>
      <c r="I11471" s="99"/>
      <c r="J11471" s="99"/>
      <c r="K11471" s="99"/>
      <c r="L11471" s="99"/>
      <c r="M11471" s="99"/>
      <c r="N11471" s="99"/>
      <c r="O11471" s="99"/>
      <c r="P11471" s="99"/>
      <c r="Q11471" s="99"/>
      <c r="R11471" s="99"/>
      <c r="S11471" s="100">
        <v>1.0</v>
      </c>
      <c r="T11471" s="100">
        <v>1.0</v>
      </c>
      <c r="U11471" s="101" t="s">
        <v>7558</v>
      </c>
      <c r="V11471" s="101" t="s">
        <v>7559</v>
      </c>
      <c r="W11471" s="101" t="s">
        <v>54</v>
      </c>
      <c r="X11471" s="101" t="s">
        <v>7560</v>
      </c>
      <c r="Y11471" s="101" t="s">
        <v>18</v>
      </c>
    </row>
    <row r="11472">
      <c r="A11472" s="98" t="s">
        <v>64</v>
      </c>
      <c r="B11472" s="99"/>
      <c r="C11472" s="100" t="s">
        <v>21680</v>
      </c>
      <c r="D11472" s="101" t="s">
        <v>122</v>
      </c>
      <c r="E11472" s="101" t="s">
        <v>21681</v>
      </c>
      <c r="F11472" s="99"/>
      <c r="G11472" s="99"/>
      <c r="H11472" s="99"/>
      <c r="I11472" s="99"/>
      <c r="J11472" s="99"/>
      <c r="K11472" s="99"/>
      <c r="L11472" s="99"/>
      <c r="M11472" s="99"/>
      <c r="N11472" s="99"/>
      <c r="O11472" s="99"/>
      <c r="P11472" s="99"/>
      <c r="Q11472" s="99"/>
      <c r="R11472" s="99"/>
      <c r="S11472" s="102">
        <v>1.0</v>
      </c>
      <c r="T11472" s="102">
        <v>1.0</v>
      </c>
      <c r="U11472" s="102" t="s">
        <v>7558</v>
      </c>
      <c r="V11472" s="102" t="s">
        <v>7559</v>
      </c>
      <c r="W11472" s="102" t="s">
        <v>54</v>
      </c>
      <c r="X11472" s="102" t="s">
        <v>7560</v>
      </c>
      <c r="Y11472" s="101" t="s">
        <v>18</v>
      </c>
    </row>
    <row r="11473">
      <c r="A11473" s="98" t="s">
        <v>64</v>
      </c>
      <c r="B11473" s="99"/>
      <c r="C11473" s="100" t="s">
        <v>21682</v>
      </c>
      <c r="D11473" s="101" t="s">
        <v>128</v>
      </c>
      <c r="E11473" s="101" t="s">
        <v>21683</v>
      </c>
      <c r="F11473" s="99"/>
      <c r="G11473" s="99"/>
      <c r="H11473" s="99"/>
      <c r="I11473" s="99"/>
      <c r="J11473" s="99"/>
      <c r="K11473" s="99"/>
      <c r="L11473" s="99"/>
      <c r="M11473" s="99"/>
      <c r="N11473" s="99"/>
      <c r="O11473" s="99"/>
      <c r="P11473" s="99"/>
      <c r="Q11473" s="99"/>
      <c r="R11473" s="99"/>
      <c r="S11473" s="102">
        <v>1.0</v>
      </c>
      <c r="T11473" s="102">
        <v>1.0</v>
      </c>
      <c r="U11473" s="102" t="s">
        <v>7558</v>
      </c>
      <c r="V11473" s="102" t="s">
        <v>7559</v>
      </c>
      <c r="W11473" s="102" t="s">
        <v>54</v>
      </c>
      <c r="X11473" s="102" t="s">
        <v>7560</v>
      </c>
      <c r="Y11473" s="101" t="s">
        <v>12</v>
      </c>
    </row>
    <row r="11474">
      <c r="A11474" s="98" t="s">
        <v>64</v>
      </c>
      <c r="B11474" s="99"/>
      <c r="C11474" s="100" t="s">
        <v>21684</v>
      </c>
      <c r="D11474" s="101" t="s">
        <v>128</v>
      </c>
      <c r="E11474" s="101" t="s">
        <v>21685</v>
      </c>
      <c r="F11474" s="99"/>
      <c r="G11474" s="99"/>
      <c r="H11474" s="99"/>
      <c r="I11474" s="99"/>
      <c r="J11474" s="99"/>
      <c r="K11474" s="99"/>
      <c r="L11474" s="99"/>
      <c r="M11474" s="99"/>
      <c r="N11474" s="99"/>
      <c r="O11474" s="99"/>
      <c r="P11474" s="99"/>
      <c r="Q11474" s="99"/>
      <c r="R11474" s="99"/>
      <c r="S11474" s="102">
        <v>1.0</v>
      </c>
      <c r="T11474" s="102">
        <v>1.0</v>
      </c>
      <c r="U11474" s="102" t="s">
        <v>7558</v>
      </c>
      <c r="V11474" s="102" t="s">
        <v>7559</v>
      </c>
      <c r="W11474" s="102" t="s">
        <v>54</v>
      </c>
      <c r="X11474" s="102" t="s">
        <v>7560</v>
      </c>
      <c r="Y11474" s="101" t="s">
        <v>12</v>
      </c>
    </row>
    <row r="11475">
      <c r="A11475" s="103" t="s">
        <v>63</v>
      </c>
      <c r="B11475" s="99"/>
      <c r="C11475" s="100" t="s">
        <v>21686</v>
      </c>
      <c r="D11475" s="101" t="s">
        <v>135</v>
      </c>
      <c r="E11475" s="101" t="s">
        <v>21687</v>
      </c>
      <c r="F11475" s="99"/>
      <c r="G11475" s="99"/>
      <c r="H11475" s="99"/>
      <c r="I11475" s="99"/>
      <c r="J11475" s="99"/>
      <c r="K11475" s="99"/>
      <c r="L11475" s="99"/>
      <c r="M11475" s="99"/>
      <c r="N11475" s="99"/>
      <c r="O11475" s="99"/>
      <c r="P11475" s="99"/>
      <c r="Q11475" s="99"/>
      <c r="R11475" s="99"/>
      <c r="S11475" s="100">
        <v>1.0</v>
      </c>
      <c r="T11475" s="100">
        <v>1.0</v>
      </c>
      <c r="U11475" s="101" t="s">
        <v>7558</v>
      </c>
      <c r="V11475" s="101" t="s">
        <v>7559</v>
      </c>
      <c r="W11475" s="101" t="s">
        <v>54</v>
      </c>
      <c r="X11475" s="101" t="s">
        <v>7560</v>
      </c>
      <c r="Y11475" s="101" t="s">
        <v>18</v>
      </c>
    </row>
    <row r="11476">
      <c r="A11476" s="98" t="s">
        <v>93</v>
      </c>
      <c r="B11476" s="99"/>
      <c r="C11476" s="100" t="s">
        <v>21688</v>
      </c>
      <c r="D11476" s="101" t="s">
        <v>122</v>
      </c>
      <c r="E11476" s="101" t="s">
        <v>21689</v>
      </c>
      <c r="F11476" s="99"/>
      <c r="G11476" s="99"/>
      <c r="H11476" s="99"/>
      <c r="I11476" s="99"/>
      <c r="J11476" s="99"/>
      <c r="K11476" s="99"/>
      <c r="L11476" s="99"/>
      <c r="M11476" s="99"/>
      <c r="N11476" s="99"/>
      <c r="O11476" s="99"/>
      <c r="P11476" s="99"/>
      <c r="Q11476" s="99"/>
      <c r="R11476" s="99"/>
      <c r="S11476" s="102">
        <v>1.0</v>
      </c>
      <c r="T11476" s="102">
        <v>1.0</v>
      </c>
      <c r="U11476" s="102" t="s">
        <v>7558</v>
      </c>
      <c r="V11476" s="102" t="s">
        <v>7559</v>
      </c>
      <c r="W11476" s="102" t="s">
        <v>54</v>
      </c>
      <c r="X11476" s="102" t="s">
        <v>7560</v>
      </c>
      <c r="Y11476" s="101" t="s">
        <v>18</v>
      </c>
    </row>
    <row r="11477">
      <c r="A11477" s="98" t="s">
        <v>77</v>
      </c>
      <c r="B11477" s="99"/>
      <c r="C11477" s="100" t="s">
        <v>21690</v>
      </c>
      <c r="D11477" s="101" t="s">
        <v>151</v>
      </c>
      <c r="E11477" s="101" t="s">
        <v>21691</v>
      </c>
      <c r="F11477" s="99"/>
      <c r="G11477" s="99"/>
      <c r="H11477" s="99"/>
      <c r="I11477" s="99"/>
      <c r="J11477" s="99"/>
      <c r="K11477" s="99"/>
      <c r="L11477" s="99"/>
      <c r="M11477" s="99"/>
      <c r="N11477" s="99"/>
      <c r="O11477" s="99"/>
      <c r="P11477" s="99"/>
      <c r="Q11477" s="99"/>
      <c r="R11477" s="99"/>
      <c r="S11477" s="102">
        <v>1.0</v>
      </c>
      <c r="T11477" s="102">
        <v>1.0</v>
      </c>
      <c r="U11477" s="102" t="s">
        <v>7558</v>
      </c>
      <c r="V11477" s="102" t="s">
        <v>7559</v>
      </c>
      <c r="W11477" s="102" t="s">
        <v>54</v>
      </c>
      <c r="X11477" s="102" t="s">
        <v>7591</v>
      </c>
      <c r="Y11477" s="101" t="s">
        <v>12</v>
      </c>
      <c r="Z11477" s="33">
        <v>1.0</v>
      </c>
    </row>
    <row r="11478">
      <c r="A11478" s="98" t="s">
        <v>64</v>
      </c>
      <c r="B11478" s="99"/>
      <c r="C11478" s="100" t="s">
        <v>21692</v>
      </c>
      <c r="D11478" s="101" t="s">
        <v>158</v>
      </c>
      <c r="E11478" s="101" t="s">
        <v>21693</v>
      </c>
      <c r="F11478" s="99"/>
      <c r="G11478" s="99"/>
      <c r="H11478" s="99"/>
      <c r="I11478" s="99"/>
      <c r="J11478" s="99"/>
      <c r="K11478" s="99"/>
      <c r="L11478" s="99"/>
      <c r="M11478" s="99"/>
      <c r="N11478" s="99"/>
      <c r="O11478" s="99"/>
      <c r="P11478" s="99"/>
      <c r="Q11478" s="99"/>
      <c r="R11478" s="99"/>
      <c r="S11478" s="100">
        <v>1.0</v>
      </c>
      <c r="T11478" s="100">
        <v>1.0</v>
      </c>
      <c r="U11478" s="101" t="s">
        <v>7558</v>
      </c>
      <c r="V11478" s="101" t="s">
        <v>7559</v>
      </c>
      <c r="W11478" s="101" t="s">
        <v>54</v>
      </c>
      <c r="X11478" s="101" t="s">
        <v>7560</v>
      </c>
      <c r="Y11478" s="101" t="s">
        <v>18</v>
      </c>
    </row>
    <row r="11479">
      <c r="A11479" s="103" t="s">
        <v>19</v>
      </c>
      <c r="B11479" s="99"/>
      <c r="C11479" s="100" t="s">
        <v>21694</v>
      </c>
      <c r="D11479" s="101" t="s">
        <v>135</v>
      </c>
      <c r="E11479" s="101" t="s">
        <v>21695</v>
      </c>
      <c r="F11479" s="99"/>
      <c r="G11479" s="99"/>
      <c r="H11479" s="99"/>
      <c r="I11479" s="99"/>
      <c r="J11479" s="99"/>
      <c r="K11479" s="99"/>
      <c r="L11479" s="99"/>
      <c r="M11479" s="99"/>
      <c r="N11479" s="99"/>
      <c r="O11479" s="99"/>
      <c r="P11479" s="99"/>
      <c r="Q11479" s="99"/>
      <c r="R11479" s="99"/>
      <c r="S11479" s="100">
        <v>1.0</v>
      </c>
      <c r="T11479" s="100">
        <v>1.0</v>
      </c>
      <c r="U11479" s="101" t="s">
        <v>7558</v>
      </c>
      <c r="V11479" s="101" t="s">
        <v>7559</v>
      </c>
      <c r="W11479" s="101" t="s">
        <v>54</v>
      </c>
      <c r="X11479" s="101" t="s">
        <v>7560</v>
      </c>
      <c r="Y11479" s="101" t="s">
        <v>18</v>
      </c>
    </row>
    <row r="11480">
      <c r="A11480" s="98" t="s">
        <v>77</v>
      </c>
      <c r="B11480" s="99"/>
      <c r="C11480" s="100" t="s">
        <v>21696</v>
      </c>
      <c r="D11480" s="101" t="s">
        <v>122</v>
      </c>
      <c r="E11480" s="101" t="s">
        <v>21697</v>
      </c>
      <c r="F11480" s="99"/>
      <c r="G11480" s="99"/>
      <c r="H11480" s="99"/>
      <c r="I11480" s="99"/>
      <c r="J11480" s="99"/>
      <c r="K11480" s="99"/>
      <c r="L11480" s="99"/>
      <c r="M11480" s="99"/>
      <c r="N11480" s="99"/>
      <c r="O11480" s="99"/>
      <c r="P11480" s="99"/>
      <c r="Q11480" s="99"/>
      <c r="R11480" s="99"/>
      <c r="S11480" s="102">
        <v>1.0</v>
      </c>
      <c r="T11480" s="102">
        <v>1.0</v>
      </c>
      <c r="U11480" s="102" t="s">
        <v>7558</v>
      </c>
      <c r="V11480" s="102" t="s">
        <v>7559</v>
      </c>
      <c r="W11480" s="102" t="s">
        <v>54</v>
      </c>
      <c r="X11480" s="102" t="s">
        <v>7560</v>
      </c>
      <c r="Y11480" s="101" t="s">
        <v>18</v>
      </c>
    </row>
    <row r="11481">
      <c r="A11481" s="98" t="s">
        <v>64</v>
      </c>
      <c r="B11481" s="99"/>
      <c r="C11481" s="100" t="s">
        <v>21698</v>
      </c>
      <c r="D11481" s="101" t="s">
        <v>122</v>
      </c>
      <c r="E11481" s="101" t="s">
        <v>21699</v>
      </c>
      <c r="F11481" s="99"/>
      <c r="G11481" s="99"/>
      <c r="H11481" s="99"/>
      <c r="I11481" s="99"/>
      <c r="J11481" s="99"/>
      <c r="K11481" s="99"/>
      <c r="L11481" s="99"/>
      <c r="M11481" s="99"/>
      <c r="N11481" s="99"/>
      <c r="O11481" s="99"/>
      <c r="P11481" s="99"/>
      <c r="Q11481" s="99"/>
      <c r="R11481" s="99"/>
      <c r="S11481" s="102">
        <v>1.0</v>
      </c>
      <c r="T11481" s="102">
        <v>1.0</v>
      </c>
      <c r="U11481" s="102" t="s">
        <v>7558</v>
      </c>
      <c r="V11481" s="102" t="s">
        <v>7559</v>
      </c>
      <c r="W11481" s="102" t="s">
        <v>54</v>
      </c>
      <c r="X11481" s="102" t="s">
        <v>7560</v>
      </c>
      <c r="Y11481" s="101" t="s">
        <v>18</v>
      </c>
    </row>
    <row r="11482">
      <c r="A11482" s="103" t="s">
        <v>24</v>
      </c>
      <c r="B11482" s="99"/>
      <c r="C11482" s="100" t="s">
        <v>21700</v>
      </c>
      <c r="D11482" s="101" t="s">
        <v>128</v>
      </c>
      <c r="E11482" s="101" t="s">
        <v>21701</v>
      </c>
      <c r="F11482" s="99"/>
      <c r="G11482" s="99"/>
      <c r="H11482" s="99"/>
      <c r="I11482" s="99"/>
      <c r="J11482" s="99"/>
      <c r="K11482" s="99"/>
      <c r="L11482" s="99"/>
      <c r="M11482" s="99"/>
      <c r="N11482" s="99"/>
      <c r="O11482" s="99"/>
      <c r="P11482" s="99"/>
      <c r="Q11482" s="99"/>
      <c r="R11482" s="99"/>
      <c r="S11482" s="100">
        <v>1.0</v>
      </c>
      <c r="T11482" s="100">
        <v>1.0</v>
      </c>
      <c r="U11482" s="101" t="s">
        <v>7558</v>
      </c>
      <c r="V11482" s="101" t="s">
        <v>7559</v>
      </c>
      <c r="W11482" s="101" t="s">
        <v>54</v>
      </c>
      <c r="X11482" s="101" t="s">
        <v>7560</v>
      </c>
      <c r="Y11482" s="101" t="s">
        <v>12</v>
      </c>
    </row>
    <row r="11483">
      <c r="A11483" s="103" t="s">
        <v>87</v>
      </c>
      <c r="B11483" s="99"/>
      <c r="C11483" s="100" t="s">
        <v>21702</v>
      </c>
      <c r="D11483" s="101" t="s">
        <v>158</v>
      </c>
      <c r="E11483" s="101" t="s">
        <v>21703</v>
      </c>
      <c r="F11483" s="99"/>
      <c r="G11483" s="99"/>
      <c r="H11483" s="99"/>
      <c r="I11483" s="99"/>
      <c r="J11483" s="99"/>
      <c r="K11483" s="99"/>
      <c r="L11483" s="99"/>
      <c r="M11483" s="99"/>
      <c r="N11483" s="99"/>
      <c r="O11483" s="99"/>
      <c r="P11483" s="99"/>
      <c r="Q11483" s="99"/>
      <c r="R11483" s="99"/>
      <c r="S11483" s="100">
        <v>1.0</v>
      </c>
      <c r="T11483" s="100">
        <v>1.0</v>
      </c>
      <c r="U11483" s="101" t="s">
        <v>7558</v>
      </c>
      <c r="V11483" s="101" t="s">
        <v>7559</v>
      </c>
      <c r="W11483" s="101" t="s">
        <v>54</v>
      </c>
      <c r="X11483" s="101" t="s">
        <v>7560</v>
      </c>
      <c r="Y11483" s="101" t="s">
        <v>18</v>
      </c>
    </row>
    <row r="11484">
      <c r="A11484" s="98" t="s">
        <v>64</v>
      </c>
      <c r="B11484" s="99"/>
      <c r="C11484" s="100" t="s">
        <v>21704</v>
      </c>
      <c r="D11484" s="101" t="s">
        <v>135</v>
      </c>
      <c r="E11484" s="101" t="s">
        <v>21705</v>
      </c>
      <c r="F11484" s="99"/>
      <c r="G11484" s="99"/>
      <c r="H11484" s="99"/>
      <c r="I11484" s="99"/>
      <c r="J11484" s="99"/>
      <c r="K11484" s="99"/>
      <c r="L11484" s="99"/>
      <c r="M11484" s="99"/>
      <c r="N11484" s="99"/>
      <c r="O11484" s="99"/>
      <c r="P11484" s="99"/>
      <c r="Q11484" s="99"/>
      <c r="R11484" s="99"/>
      <c r="S11484" s="100">
        <v>1.0</v>
      </c>
      <c r="T11484" s="100">
        <v>1.0</v>
      </c>
      <c r="U11484" s="101" t="s">
        <v>7558</v>
      </c>
      <c r="V11484" s="101" t="s">
        <v>7559</v>
      </c>
      <c r="W11484" s="101" t="s">
        <v>54</v>
      </c>
      <c r="X11484" s="101" t="s">
        <v>7560</v>
      </c>
      <c r="Y11484" s="101" t="s">
        <v>18</v>
      </c>
    </row>
    <row r="11485">
      <c r="A11485" s="98" t="s">
        <v>64</v>
      </c>
      <c r="B11485" s="99"/>
      <c r="C11485" s="100" t="s">
        <v>21706</v>
      </c>
      <c r="D11485" s="101" t="s">
        <v>135</v>
      </c>
      <c r="E11485" s="101" t="s">
        <v>21707</v>
      </c>
      <c r="F11485" s="99"/>
      <c r="G11485" s="99"/>
      <c r="H11485" s="99"/>
      <c r="I11485" s="99"/>
      <c r="J11485" s="99"/>
      <c r="K11485" s="99"/>
      <c r="L11485" s="99"/>
      <c r="M11485" s="99"/>
      <c r="N11485" s="99"/>
      <c r="O11485" s="99"/>
      <c r="P11485" s="99"/>
      <c r="Q11485" s="99"/>
      <c r="R11485" s="99"/>
      <c r="S11485" s="100">
        <v>1.0</v>
      </c>
      <c r="T11485" s="100">
        <v>1.0</v>
      </c>
      <c r="U11485" s="101" t="s">
        <v>7558</v>
      </c>
      <c r="V11485" s="101" t="s">
        <v>7559</v>
      </c>
      <c r="W11485" s="101" t="s">
        <v>54</v>
      </c>
      <c r="X11485" s="101" t="s">
        <v>7560</v>
      </c>
      <c r="Y11485" s="101" t="s">
        <v>18</v>
      </c>
    </row>
    <row r="11486">
      <c r="A11486" s="98" t="s">
        <v>64</v>
      </c>
      <c r="B11486" s="99"/>
      <c r="C11486" s="100" t="s">
        <v>21708</v>
      </c>
      <c r="D11486" s="101" t="s">
        <v>151</v>
      </c>
      <c r="E11486" s="101" t="s">
        <v>21709</v>
      </c>
      <c r="F11486" s="99"/>
      <c r="G11486" s="99"/>
      <c r="H11486" s="99"/>
      <c r="I11486" s="99"/>
      <c r="J11486" s="99"/>
      <c r="K11486" s="99"/>
      <c r="L11486" s="99"/>
      <c r="M11486" s="99"/>
      <c r="N11486" s="99"/>
      <c r="O11486" s="99"/>
      <c r="P11486" s="99"/>
      <c r="Q11486" s="99"/>
      <c r="R11486" s="99"/>
      <c r="S11486" s="102">
        <v>1.0</v>
      </c>
      <c r="T11486" s="102">
        <v>1.0</v>
      </c>
      <c r="U11486" s="102" t="s">
        <v>7558</v>
      </c>
      <c r="V11486" s="102" t="s">
        <v>7559</v>
      </c>
      <c r="W11486" s="102" t="s">
        <v>54</v>
      </c>
      <c r="X11486" s="102" t="s">
        <v>7591</v>
      </c>
      <c r="Y11486" s="101" t="s">
        <v>12</v>
      </c>
      <c r="Z11486" s="33">
        <v>1.0</v>
      </c>
    </row>
    <row r="11487">
      <c r="A11487" s="98" t="s">
        <v>64</v>
      </c>
      <c r="B11487" s="99"/>
      <c r="C11487" s="100" t="s">
        <v>21710</v>
      </c>
      <c r="D11487" s="101" t="s">
        <v>151</v>
      </c>
      <c r="E11487" s="101" t="s">
        <v>21711</v>
      </c>
      <c r="F11487" s="99"/>
      <c r="G11487" s="99"/>
      <c r="H11487" s="99"/>
      <c r="I11487" s="99"/>
      <c r="J11487" s="99"/>
      <c r="K11487" s="99"/>
      <c r="L11487" s="99"/>
      <c r="M11487" s="99"/>
      <c r="N11487" s="99"/>
      <c r="O11487" s="99"/>
      <c r="P11487" s="99"/>
      <c r="Q11487" s="99"/>
      <c r="R11487" s="99"/>
      <c r="S11487" s="102">
        <v>1.0</v>
      </c>
      <c r="T11487" s="102">
        <v>1.0</v>
      </c>
      <c r="U11487" s="102" t="s">
        <v>7558</v>
      </c>
      <c r="V11487" s="102" t="s">
        <v>7559</v>
      </c>
      <c r="W11487" s="102" t="s">
        <v>54</v>
      </c>
      <c r="X11487" s="102" t="s">
        <v>7591</v>
      </c>
      <c r="Y11487" s="101" t="s">
        <v>12</v>
      </c>
      <c r="Z11487" s="33">
        <v>1.0</v>
      </c>
    </row>
    <row r="11488">
      <c r="A11488" s="98" t="s">
        <v>90</v>
      </c>
      <c r="B11488" s="99"/>
      <c r="C11488" s="100" t="s">
        <v>21712</v>
      </c>
      <c r="D11488" s="101" t="s">
        <v>471</v>
      </c>
      <c r="E11488" s="101" t="s">
        <v>21713</v>
      </c>
      <c r="F11488" s="99"/>
      <c r="G11488" s="99"/>
      <c r="H11488" s="99"/>
      <c r="I11488" s="99"/>
      <c r="J11488" s="99"/>
      <c r="K11488" s="99"/>
      <c r="L11488" s="99"/>
      <c r="M11488" s="99"/>
      <c r="N11488" s="99"/>
      <c r="O11488" s="99"/>
      <c r="P11488" s="99"/>
      <c r="Q11488" s="99"/>
      <c r="R11488" s="99"/>
      <c r="S11488" s="100">
        <v>1.0</v>
      </c>
      <c r="T11488" s="100">
        <v>1.0</v>
      </c>
      <c r="U11488" s="101" t="s">
        <v>7558</v>
      </c>
      <c r="V11488" s="101" t="s">
        <v>7559</v>
      </c>
      <c r="W11488" s="101" t="s">
        <v>54</v>
      </c>
      <c r="X11488" s="101" t="s">
        <v>7560</v>
      </c>
      <c r="Y11488" s="101" t="s">
        <v>18</v>
      </c>
    </row>
    <row r="11489">
      <c r="A11489" s="98" t="s">
        <v>77</v>
      </c>
      <c r="B11489" s="99"/>
      <c r="C11489" s="100" t="s">
        <v>21714</v>
      </c>
      <c r="D11489" s="101" t="s">
        <v>151</v>
      </c>
      <c r="E11489" s="101" t="s">
        <v>21715</v>
      </c>
      <c r="F11489" s="99"/>
      <c r="G11489" s="99"/>
      <c r="H11489" s="99"/>
      <c r="I11489" s="99"/>
      <c r="J11489" s="99"/>
      <c r="K11489" s="99"/>
      <c r="L11489" s="99"/>
      <c r="M11489" s="99"/>
      <c r="N11489" s="99"/>
      <c r="O11489" s="99"/>
      <c r="P11489" s="99"/>
      <c r="Q11489" s="99"/>
      <c r="R11489" s="99"/>
      <c r="S11489" s="102">
        <v>1.0</v>
      </c>
      <c r="T11489" s="102">
        <v>1.0</v>
      </c>
      <c r="U11489" s="102" t="s">
        <v>7558</v>
      </c>
      <c r="V11489" s="102" t="s">
        <v>7559</v>
      </c>
      <c r="W11489" s="102" t="s">
        <v>54</v>
      </c>
      <c r="X11489" s="102" t="s">
        <v>7591</v>
      </c>
      <c r="Y11489" s="101" t="s">
        <v>12</v>
      </c>
      <c r="Z11489" s="33">
        <v>1.0</v>
      </c>
    </row>
    <row r="11490">
      <c r="A11490" s="103" t="s">
        <v>87</v>
      </c>
      <c r="B11490" s="99"/>
      <c r="C11490" s="100" t="s">
        <v>21716</v>
      </c>
      <c r="D11490" s="101" t="s">
        <v>122</v>
      </c>
      <c r="E11490" s="101" t="s">
        <v>21717</v>
      </c>
      <c r="F11490" s="99"/>
      <c r="G11490" s="99"/>
      <c r="H11490" s="99"/>
      <c r="I11490" s="99"/>
      <c r="J11490" s="99"/>
      <c r="K11490" s="99"/>
      <c r="L11490" s="99"/>
      <c r="M11490" s="99"/>
      <c r="N11490" s="99"/>
      <c r="O11490" s="99"/>
      <c r="P11490" s="99"/>
      <c r="Q11490" s="99"/>
      <c r="R11490" s="99"/>
      <c r="S11490" s="102">
        <v>1.0</v>
      </c>
      <c r="T11490" s="102">
        <v>1.0</v>
      </c>
      <c r="U11490" s="102" t="s">
        <v>7558</v>
      </c>
      <c r="V11490" s="102" t="s">
        <v>7559</v>
      </c>
      <c r="W11490" s="102" t="s">
        <v>54</v>
      </c>
      <c r="X11490" s="102" t="s">
        <v>7560</v>
      </c>
      <c r="Y11490" s="101" t="s">
        <v>18</v>
      </c>
    </row>
    <row r="11491">
      <c r="A11491" s="98" t="s">
        <v>81</v>
      </c>
      <c r="B11491" s="99"/>
      <c r="C11491" s="100" t="s">
        <v>21718</v>
      </c>
      <c r="D11491" s="101" t="s">
        <v>471</v>
      </c>
      <c r="E11491" s="101" t="s">
        <v>6165</v>
      </c>
      <c r="F11491" s="99"/>
      <c r="G11491" s="99"/>
      <c r="H11491" s="99"/>
      <c r="I11491" s="99"/>
      <c r="J11491" s="99"/>
      <c r="K11491" s="99"/>
      <c r="L11491" s="99"/>
      <c r="M11491" s="99"/>
      <c r="N11491" s="99"/>
      <c r="O11491" s="99"/>
      <c r="P11491" s="99"/>
      <c r="Q11491" s="99"/>
      <c r="R11491" s="99"/>
      <c r="S11491" s="100">
        <v>1.0</v>
      </c>
      <c r="T11491" s="100">
        <v>1.0</v>
      </c>
      <c r="U11491" s="101" t="s">
        <v>7558</v>
      </c>
      <c r="V11491" s="101" t="s">
        <v>7559</v>
      </c>
      <c r="W11491" s="101" t="s">
        <v>54</v>
      </c>
      <c r="X11491" s="101" t="s">
        <v>7560</v>
      </c>
      <c r="Y11491" s="101" t="s">
        <v>18</v>
      </c>
    </row>
    <row r="11492">
      <c r="A11492" s="98" t="s">
        <v>80</v>
      </c>
      <c r="B11492" s="99"/>
      <c r="C11492" s="100" t="s">
        <v>21719</v>
      </c>
      <c r="D11492" s="101" t="s">
        <v>122</v>
      </c>
      <c r="E11492" s="101" t="s">
        <v>21720</v>
      </c>
      <c r="F11492" s="99"/>
      <c r="G11492" s="99"/>
      <c r="H11492" s="99"/>
      <c r="I11492" s="99"/>
      <c r="J11492" s="99"/>
      <c r="K11492" s="99"/>
      <c r="L11492" s="99"/>
      <c r="M11492" s="99"/>
      <c r="N11492" s="99"/>
      <c r="O11492" s="99"/>
      <c r="P11492" s="99"/>
      <c r="Q11492" s="99"/>
      <c r="R11492" s="99"/>
      <c r="S11492" s="102">
        <v>1.0</v>
      </c>
      <c r="T11492" s="102">
        <v>1.0</v>
      </c>
      <c r="U11492" s="102" t="s">
        <v>7558</v>
      </c>
      <c r="V11492" s="102" t="s">
        <v>7559</v>
      </c>
      <c r="W11492" s="102" t="s">
        <v>54</v>
      </c>
      <c r="X11492" s="102" t="s">
        <v>7560</v>
      </c>
      <c r="Y11492" s="101" t="s">
        <v>18</v>
      </c>
    </row>
    <row r="11493">
      <c r="A11493" s="98" t="s">
        <v>38</v>
      </c>
      <c r="B11493" s="99"/>
      <c r="C11493" s="100" t="s">
        <v>21721</v>
      </c>
      <c r="D11493" s="101" t="s">
        <v>135</v>
      </c>
      <c r="E11493" s="101" t="s">
        <v>21722</v>
      </c>
      <c r="F11493" s="99"/>
      <c r="G11493" s="99"/>
      <c r="H11493" s="99"/>
      <c r="I11493" s="99"/>
      <c r="J11493" s="99"/>
      <c r="K11493" s="99"/>
      <c r="L11493" s="99"/>
      <c r="M11493" s="99"/>
      <c r="N11493" s="99"/>
      <c r="O11493" s="99"/>
      <c r="P11493" s="99"/>
      <c r="Q11493" s="99"/>
      <c r="R11493" s="99"/>
      <c r="S11493" s="100">
        <v>1.0</v>
      </c>
      <c r="T11493" s="100">
        <v>1.0</v>
      </c>
      <c r="U11493" s="101" t="s">
        <v>7558</v>
      </c>
      <c r="V11493" s="101" t="s">
        <v>7559</v>
      </c>
      <c r="W11493" s="101" t="s">
        <v>54</v>
      </c>
      <c r="X11493" s="101" t="s">
        <v>7560</v>
      </c>
      <c r="Y11493" s="101" t="s">
        <v>18</v>
      </c>
    </row>
    <row r="11494">
      <c r="A11494" s="98" t="s">
        <v>93</v>
      </c>
      <c r="B11494" s="99"/>
      <c r="C11494" s="100" t="s">
        <v>21723</v>
      </c>
      <c r="D11494" s="101" t="s">
        <v>122</v>
      </c>
      <c r="E11494" s="101" t="s">
        <v>21724</v>
      </c>
      <c r="F11494" s="99"/>
      <c r="G11494" s="99"/>
      <c r="H11494" s="99"/>
      <c r="I11494" s="99"/>
      <c r="J11494" s="99"/>
      <c r="K11494" s="99"/>
      <c r="L11494" s="99"/>
      <c r="M11494" s="99"/>
      <c r="N11494" s="99"/>
      <c r="O11494" s="99"/>
      <c r="P11494" s="99"/>
      <c r="Q11494" s="99"/>
      <c r="R11494" s="99"/>
      <c r="S11494" s="102">
        <v>1.0</v>
      </c>
      <c r="T11494" s="102">
        <v>1.0</v>
      </c>
      <c r="U11494" s="102" t="s">
        <v>7558</v>
      </c>
      <c r="V11494" s="102" t="s">
        <v>7559</v>
      </c>
      <c r="W11494" s="102" t="s">
        <v>54</v>
      </c>
      <c r="X11494" s="102" t="s">
        <v>7560</v>
      </c>
      <c r="Y11494" s="101" t="s">
        <v>18</v>
      </c>
    </row>
    <row r="11495">
      <c r="A11495" s="98" t="s">
        <v>64</v>
      </c>
      <c r="B11495" s="99"/>
      <c r="C11495" s="100" t="s">
        <v>21725</v>
      </c>
      <c r="D11495" s="101" t="s">
        <v>122</v>
      </c>
      <c r="E11495" s="101" t="s">
        <v>21726</v>
      </c>
      <c r="F11495" s="99"/>
      <c r="G11495" s="99"/>
      <c r="H11495" s="99"/>
      <c r="I11495" s="99"/>
      <c r="J11495" s="99"/>
      <c r="K11495" s="99"/>
      <c r="L11495" s="99"/>
      <c r="M11495" s="99"/>
      <c r="N11495" s="99"/>
      <c r="O11495" s="99"/>
      <c r="P11495" s="99"/>
      <c r="Q11495" s="99"/>
      <c r="R11495" s="99"/>
      <c r="S11495" s="102">
        <v>1.0</v>
      </c>
      <c r="T11495" s="102">
        <v>1.0</v>
      </c>
      <c r="U11495" s="102" t="s">
        <v>7558</v>
      </c>
      <c r="V11495" s="102" t="s">
        <v>7559</v>
      </c>
      <c r="W11495" s="102" t="s">
        <v>54</v>
      </c>
      <c r="X11495" s="102" t="s">
        <v>7560</v>
      </c>
      <c r="Y11495" s="101" t="s">
        <v>18</v>
      </c>
    </row>
    <row r="11496">
      <c r="A11496" s="98" t="s">
        <v>64</v>
      </c>
      <c r="B11496" s="99"/>
      <c r="C11496" s="100" t="s">
        <v>21727</v>
      </c>
      <c r="D11496" s="101" t="s">
        <v>122</v>
      </c>
      <c r="E11496" s="101" t="s">
        <v>21728</v>
      </c>
      <c r="F11496" s="99"/>
      <c r="G11496" s="99"/>
      <c r="H11496" s="99"/>
      <c r="I11496" s="99"/>
      <c r="J11496" s="99"/>
      <c r="K11496" s="99"/>
      <c r="L11496" s="99"/>
      <c r="M11496" s="99"/>
      <c r="N11496" s="99"/>
      <c r="O11496" s="99"/>
      <c r="P11496" s="99"/>
      <c r="Q11496" s="99"/>
      <c r="R11496" s="99"/>
      <c r="S11496" s="102">
        <v>1.0</v>
      </c>
      <c r="T11496" s="102">
        <v>1.0</v>
      </c>
      <c r="U11496" s="102" t="s">
        <v>7558</v>
      </c>
      <c r="V11496" s="102" t="s">
        <v>7559</v>
      </c>
      <c r="W11496" s="102" t="s">
        <v>54</v>
      </c>
      <c r="X11496" s="102" t="s">
        <v>7560</v>
      </c>
      <c r="Y11496" s="101" t="s">
        <v>18</v>
      </c>
    </row>
    <row r="11497">
      <c r="A11497" s="98" t="s">
        <v>30</v>
      </c>
      <c r="B11497" s="99"/>
      <c r="C11497" s="100" t="s">
        <v>6168</v>
      </c>
      <c r="D11497" s="101" t="s">
        <v>122</v>
      </c>
      <c r="E11497" s="101" t="s">
        <v>21729</v>
      </c>
      <c r="F11497" s="99"/>
      <c r="G11497" s="99"/>
      <c r="H11497" s="99"/>
      <c r="I11497" s="99"/>
      <c r="J11497" s="99"/>
      <c r="K11497" s="99"/>
      <c r="L11497" s="99"/>
      <c r="M11497" s="99"/>
      <c r="N11497" s="99"/>
      <c r="O11497" s="99"/>
      <c r="P11497" s="99"/>
      <c r="Q11497" s="99"/>
      <c r="R11497" s="99"/>
      <c r="S11497" s="102">
        <v>1.0</v>
      </c>
      <c r="T11497" s="102">
        <v>1.0</v>
      </c>
      <c r="U11497" s="102" t="s">
        <v>7558</v>
      </c>
      <c r="V11497" s="102" t="s">
        <v>7559</v>
      </c>
      <c r="W11497" s="102" t="s">
        <v>54</v>
      </c>
      <c r="X11497" s="102" t="s">
        <v>7560</v>
      </c>
      <c r="Y11497" s="101" t="s">
        <v>18</v>
      </c>
    </row>
    <row r="11498">
      <c r="A11498" s="98" t="s">
        <v>64</v>
      </c>
      <c r="B11498" s="99"/>
      <c r="C11498" s="100" t="s">
        <v>21730</v>
      </c>
      <c r="D11498" s="101" t="s">
        <v>135</v>
      </c>
      <c r="E11498" s="101" t="s">
        <v>21731</v>
      </c>
      <c r="F11498" s="99"/>
      <c r="G11498" s="99"/>
      <c r="H11498" s="99"/>
      <c r="I11498" s="99"/>
      <c r="J11498" s="99"/>
      <c r="K11498" s="99"/>
      <c r="L11498" s="99"/>
      <c r="M11498" s="99"/>
      <c r="N11498" s="99"/>
      <c r="O11498" s="99"/>
      <c r="P11498" s="99"/>
      <c r="Q11498" s="99"/>
      <c r="R11498" s="99"/>
      <c r="S11498" s="100">
        <v>1.0</v>
      </c>
      <c r="T11498" s="100">
        <v>1.0</v>
      </c>
      <c r="U11498" s="101" t="s">
        <v>7558</v>
      </c>
      <c r="V11498" s="101" t="s">
        <v>7559</v>
      </c>
      <c r="W11498" s="101" t="s">
        <v>54</v>
      </c>
      <c r="X11498" s="101" t="s">
        <v>7560</v>
      </c>
      <c r="Y11498" s="101" t="s">
        <v>18</v>
      </c>
    </row>
    <row r="11499">
      <c r="A11499" s="98" t="s">
        <v>64</v>
      </c>
      <c r="B11499" s="99"/>
      <c r="C11499" s="100" t="s">
        <v>21732</v>
      </c>
      <c r="D11499" s="101" t="s">
        <v>122</v>
      </c>
      <c r="E11499" s="101" t="s">
        <v>21733</v>
      </c>
      <c r="F11499" s="99"/>
      <c r="G11499" s="99"/>
      <c r="H11499" s="99"/>
      <c r="I11499" s="99"/>
      <c r="J11499" s="99"/>
      <c r="K11499" s="99"/>
      <c r="L11499" s="99"/>
      <c r="M11499" s="99"/>
      <c r="N11499" s="99"/>
      <c r="O11499" s="99"/>
      <c r="P11499" s="99"/>
      <c r="Q11499" s="99"/>
      <c r="R11499" s="99"/>
      <c r="S11499" s="102">
        <v>1.0</v>
      </c>
      <c r="T11499" s="102">
        <v>1.0</v>
      </c>
      <c r="U11499" s="102" t="s">
        <v>7558</v>
      </c>
      <c r="V11499" s="102" t="s">
        <v>7559</v>
      </c>
      <c r="W11499" s="102" t="s">
        <v>54</v>
      </c>
      <c r="X11499" s="102" t="s">
        <v>7560</v>
      </c>
      <c r="Y11499" s="101" t="s">
        <v>18</v>
      </c>
    </row>
    <row r="11500">
      <c r="A11500" s="103" t="s">
        <v>63</v>
      </c>
      <c r="B11500" s="99"/>
      <c r="C11500" s="100" t="s">
        <v>21734</v>
      </c>
      <c r="D11500" s="101" t="s">
        <v>122</v>
      </c>
      <c r="E11500" s="101" t="s">
        <v>6171</v>
      </c>
      <c r="F11500" s="99"/>
      <c r="G11500" s="99"/>
      <c r="H11500" s="99"/>
      <c r="I11500" s="99"/>
      <c r="J11500" s="99"/>
      <c r="K11500" s="99"/>
      <c r="L11500" s="99"/>
      <c r="M11500" s="99"/>
      <c r="N11500" s="99"/>
      <c r="O11500" s="99"/>
      <c r="P11500" s="99"/>
      <c r="Q11500" s="99"/>
      <c r="R11500" s="99"/>
      <c r="S11500" s="102">
        <v>1.0</v>
      </c>
      <c r="T11500" s="102">
        <v>1.0</v>
      </c>
      <c r="U11500" s="102" t="s">
        <v>7558</v>
      </c>
      <c r="V11500" s="102" t="s">
        <v>7559</v>
      </c>
      <c r="W11500" s="102" t="s">
        <v>54</v>
      </c>
      <c r="X11500" s="102" t="s">
        <v>7560</v>
      </c>
      <c r="Y11500" s="101" t="s">
        <v>18</v>
      </c>
    </row>
    <row r="11501">
      <c r="A11501" s="98" t="s">
        <v>30</v>
      </c>
      <c r="B11501" s="99"/>
      <c r="C11501" s="100" t="s">
        <v>21735</v>
      </c>
      <c r="D11501" s="101" t="s">
        <v>158</v>
      </c>
      <c r="E11501" s="101" t="s">
        <v>21736</v>
      </c>
      <c r="F11501" s="99"/>
      <c r="G11501" s="99"/>
      <c r="H11501" s="99"/>
      <c r="I11501" s="99"/>
      <c r="J11501" s="99"/>
      <c r="K11501" s="99"/>
      <c r="L11501" s="99"/>
      <c r="M11501" s="99"/>
      <c r="N11501" s="99"/>
      <c r="O11501" s="99"/>
      <c r="P11501" s="99"/>
      <c r="Q11501" s="99"/>
      <c r="R11501" s="99"/>
      <c r="S11501" s="100">
        <v>1.0</v>
      </c>
      <c r="T11501" s="100">
        <v>1.0</v>
      </c>
      <c r="U11501" s="101" t="s">
        <v>7558</v>
      </c>
      <c r="V11501" s="101" t="s">
        <v>7559</v>
      </c>
      <c r="W11501" s="101" t="s">
        <v>54</v>
      </c>
      <c r="X11501" s="101" t="s">
        <v>7560</v>
      </c>
      <c r="Y11501" s="101" t="s">
        <v>18</v>
      </c>
    </row>
    <row r="11502">
      <c r="A11502" s="98" t="s">
        <v>64</v>
      </c>
      <c r="B11502" s="99"/>
      <c r="C11502" s="100" t="s">
        <v>21737</v>
      </c>
      <c r="D11502" s="101" t="s">
        <v>122</v>
      </c>
      <c r="E11502" s="101" t="s">
        <v>21738</v>
      </c>
      <c r="F11502" s="99"/>
      <c r="G11502" s="99"/>
      <c r="H11502" s="99"/>
      <c r="I11502" s="99"/>
      <c r="J11502" s="99"/>
      <c r="K11502" s="99"/>
      <c r="L11502" s="99"/>
      <c r="M11502" s="99"/>
      <c r="N11502" s="99"/>
      <c r="O11502" s="99"/>
      <c r="P11502" s="99"/>
      <c r="Q11502" s="99"/>
      <c r="R11502" s="99"/>
      <c r="S11502" s="102">
        <v>1.0</v>
      </c>
      <c r="T11502" s="102">
        <v>1.0</v>
      </c>
      <c r="U11502" s="102" t="s">
        <v>7558</v>
      </c>
      <c r="V11502" s="102" t="s">
        <v>7559</v>
      </c>
      <c r="W11502" s="102" t="s">
        <v>54</v>
      </c>
      <c r="X11502" s="102" t="s">
        <v>7560</v>
      </c>
      <c r="Y11502" s="101" t="s">
        <v>18</v>
      </c>
    </row>
    <row r="11503">
      <c r="A11503" s="98" t="s">
        <v>77</v>
      </c>
      <c r="B11503" s="99"/>
      <c r="C11503" s="100" t="s">
        <v>21739</v>
      </c>
      <c r="D11503" s="101" t="s">
        <v>158</v>
      </c>
      <c r="E11503" s="101" t="s">
        <v>21740</v>
      </c>
      <c r="F11503" s="99"/>
      <c r="G11503" s="99"/>
      <c r="H11503" s="99"/>
      <c r="I11503" s="99"/>
      <c r="J11503" s="99"/>
      <c r="K11503" s="99"/>
      <c r="L11503" s="99"/>
      <c r="M11503" s="99"/>
      <c r="N11503" s="99"/>
      <c r="O11503" s="99"/>
      <c r="P11503" s="99"/>
      <c r="Q11503" s="99"/>
      <c r="R11503" s="99"/>
      <c r="S11503" s="100">
        <v>1.0</v>
      </c>
      <c r="T11503" s="100">
        <v>1.0</v>
      </c>
      <c r="U11503" s="101" t="s">
        <v>7558</v>
      </c>
      <c r="V11503" s="101" t="s">
        <v>7559</v>
      </c>
      <c r="W11503" s="101" t="s">
        <v>54</v>
      </c>
      <c r="X11503" s="101" t="s">
        <v>7560</v>
      </c>
      <c r="Y11503" s="101" t="s">
        <v>18</v>
      </c>
    </row>
    <row r="11504">
      <c r="A11504" s="98" t="s">
        <v>93</v>
      </c>
      <c r="B11504" s="99"/>
      <c r="C11504" s="100" t="s">
        <v>21741</v>
      </c>
      <c r="D11504" s="101" t="s">
        <v>122</v>
      </c>
      <c r="E11504" s="101" t="s">
        <v>21742</v>
      </c>
      <c r="F11504" s="99"/>
      <c r="G11504" s="99"/>
      <c r="H11504" s="99"/>
      <c r="I11504" s="99"/>
      <c r="J11504" s="99"/>
      <c r="K11504" s="99"/>
      <c r="L11504" s="99"/>
      <c r="M11504" s="99"/>
      <c r="N11504" s="99"/>
      <c r="O11504" s="99"/>
      <c r="P11504" s="99"/>
      <c r="Q11504" s="99"/>
      <c r="R11504" s="99"/>
      <c r="S11504" s="102">
        <v>1.0</v>
      </c>
      <c r="T11504" s="102">
        <v>1.0</v>
      </c>
      <c r="U11504" s="102" t="s">
        <v>7558</v>
      </c>
      <c r="V11504" s="102" t="s">
        <v>7559</v>
      </c>
      <c r="W11504" s="102" t="s">
        <v>54</v>
      </c>
      <c r="X11504" s="102" t="s">
        <v>7560</v>
      </c>
      <c r="Y11504" s="101" t="s">
        <v>18</v>
      </c>
    </row>
    <row r="11505">
      <c r="A11505" s="98" t="s">
        <v>30</v>
      </c>
      <c r="B11505" s="99"/>
      <c r="C11505" s="100" t="s">
        <v>21743</v>
      </c>
      <c r="D11505" s="101" t="s">
        <v>122</v>
      </c>
      <c r="E11505" s="101" t="s">
        <v>21744</v>
      </c>
      <c r="F11505" s="99"/>
      <c r="G11505" s="99"/>
      <c r="H11505" s="99"/>
      <c r="I11505" s="99"/>
      <c r="J11505" s="99"/>
      <c r="K11505" s="99"/>
      <c r="L11505" s="99"/>
      <c r="M11505" s="99"/>
      <c r="N11505" s="99"/>
      <c r="O11505" s="99"/>
      <c r="P11505" s="99"/>
      <c r="Q11505" s="99"/>
      <c r="R11505" s="99"/>
      <c r="S11505" s="102">
        <v>1.0</v>
      </c>
      <c r="T11505" s="102">
        <v>1.0</v>
      </c>
      <c r="U11505" s="102" t="s">
        <v>7558</v>
      </c>
      <c r="V11505" s="102" t="s">
        <v>7559</v>
      </c>
      <c r="W11505" s="102" t="s">
        <v>54</v>
      </c>
      <c r="X11505" s="102" t="s">
        <v>7560</v>
      </c>
      <c r="Y11505" s="101" t="s">
        <v>18</v>
      </c>
    </row>
    <row r="11506">
      <c r="A11506" s="98" t="s">
        <v>30</v>
      </c>
      <c r="B11506" s="99"/>
      <c r="C11506" s="100" t="s">
        <v>6172</v>
      </c>
      <c r="D11506" s="101" t="s">
        <v>122</v>
      </c>
      <c r="E11506" s="101" t="s">
        <v>6173</v>
      </c>
      <c r="F11506" s="99"/>
      <c r="G11506" s="99"/>
      <c r="H11506" s="99"/>
      <c r="I11506" s="99"/>
      <c r="J11506" s="99"/>
      <c r="K11506" s="99"/>
      <c r="L11506" s="99"/>
      <c r="M11506" s="99"/>
      <c r="N11506" s="99"/>
      <c r="O11506" s="99"/>
      <c r="P11506" s="99"/>
      <c r="Q11506" s="99"/>
      <c r="R11506" s="99"/>
      <c r="S11506" s="102">
        <v>1.0</v>
      </c>
      <c r="T11506" s="102">
        <v>1.0</v>
      </c>
      <c r="U11506" s="102" t="s">
        <v>7558</v>
      </c>
      <c r="V11506" s="102" t="s">
        <v>7559</v>
      </c>
      <c r="W11506" s="102" t="s">
        <v>54</v>
      </c>
      <c r="X11506" s="102" t="s">
        <v>7560</v>
      </c>
      <c r="Y11506" s="101" t="s">
        <v>18</v>
      </c>
    </row>
    <row r="11507">
      <c r="A11507" s="98" t="s">
        <v>64</v>
      </c>
      <c r="B11507" s="99"/>
      <c r="C11507" s="100" t="s">
        <v>21745</v>
      </c>
      <c r="D11507" s="101" t="s">
        <v>122</v>
      </c>
      <c r="E11507" s="101" t="s">
        <v>21746</v>
      </c>
      <c r="F11507" s="99"/>
      <c r="G11507" s="99"/>
      <c r="H11507" s="99"/>
      <c r="I11507" s="99"/>
      <c r="J11507" s="99"/>
      <c r="K11507" s="99"/>
      <c r="L11507" s="99"/>
      <c r="M11507" s="99"/>
      <c r="N11507" s="99"/>
      <c r="O11507" s="99"/>
      <c r="P11507" s="99"/>
      <c r="Q11507" s="99"/>
      <c r="R11507" s="99"/>
      <c r="S11507" s="102">
        <v>1.0</v>
      </c>
      <c r="T11507" s="102">
        <v>1.0</v>
      </c>
      <c r="U11507" s="102" t="s">
        <v>7558</v>
      </c>
      <c r="V11507" s="102" t="s">
        <v>7559</v>
      </c>
      <c r="W11507" s="102" t="s">
        <v>54</v>
      </c>
      <c r="X11507" s="102" t="s">
        <v>7560</v>
      </c>
      <c r="Y11507" s="101" t="s">
        <v>18</v>
      </c>
    </row>
    <row r="11508">
      <c r="A11508" s="98" t="s">
        <v>23</v>
      </c>
      <c r="B11508" s="99"/>
      <c r="C11508" s="100" t="s">
        <v>21747</v>
      </c>
      <c r="D11508" s="101" t="s">
        <v>122</v>
      </c>
      <c r="E11508" s="101" t="s">
        <v>21748</v>
      </c>
      <c r="F11508" s="99"/>
      <c r="G11508" s="99"/>
      <c r="H11508" s="99"/>
      <c r="I11508" s="99"/>
      <c r="J11508" s="99"/>
      <c r="K11508" s="99"/>
      <c r="L11508" s="99"/>
      <c r="M11508" s="99"/>
      <c r="N11508" s="99"/>
      <c r="O11508" s="99"/>
      <c r="P11508" s="99"/>
      <c r="Q11508" s="99"/>
      <c r="R11508" s="99"/>
      <c r="S11508" s="108">
        <v>1.0</v>
      </c>
      <c r="T11508" s="108">
        <v>1.0</v>
      </c>
      <c r="U11508" s="108" t="s">
        <v>7558</v>
      </c>
      <c r="V11508" s="108" t="s">
        <v>7559</v>
      </c>
      <c r="W11508" s="108" t="s">
        <v>54</v>
      </c>
      <c r="X11508" s="108" t="s">
        <v>7560</v>
      </c>
      <c r="Y11508" s="101" t="s">
        <v>18</v>
      </c>
    </row>
    <row r="11509">
      <c r="A11509" s="98" t="s">
        <v>64</v>
      </c>
      <c r="B11509" s="99"/>
      <c r="C11509" s="100" t="s">
        <v>21749</v>
      </c>
      <c r="D11509" s="101" t="s">
        <v>122</v>
      </c>
      <c r="E11509" s="101" t="s">
        <v>21750</v>
      </c>
      <c r="F11509" s="99"/>
      <c r="G11509" s="99"/>
      <c r="H11509" s="99"/>
      <c r="I11509" s="99"/>
      <c r="J11509" s="99"/>
      <c r="K11509" s="99"/>
      <c r="L11509" s="99"/>
      <c r="M11509" s="99"/>
      <c r="N11509" s="99"/>
      <c r="O11509" s="99"/>
      <c r="P11509" s="99"/>
      <c r="Q11509" s="99"/>
      <c r="R11509" s="99"/>
      <c r="S11509" s="102">
        <v>1.0</v>
      </c>
      <c r="T11509" s="102">
        <v>1.0</v>
      </c>
      <c r="U11509" s="102" t="s">
        <v>7558</v>
      </c>
      <c r="V11509" s="102" t="s">
        <v>7559</v>
      </c>
      <c r="W11509" s="102" t="s">
        <v>54</v>
      </c>
      <c r="X11509" s="102" t="s">
        <v>7560</v>
      </c>
      <c r="Y11509" s="101" t="s">
        <v>18</v>
      </c>
    </row>
    <row r="11510">
      <c r="A11510" s="98" t="s">
        <v>93</v>
      </c>
      <c r="B11510" s="99"/>
      <c r="C11510" s="100" t="s">
        <v>21751</v>
      </c>
      <c r="D11510" s="101" t="s">
        <v>135</v>
      </c>
      <c r="E11510" s="101" t="s">
        <v>21752</v>
      </c>
      <c r="F11510" s="99"/>
      <c r="G11510" s="99"/>
      <c r="H11510" s="99"/>
      <c r="I11510" s="99"/>
      <c r="J11510" s="99"/>
      <c r="K11510" s="99"/>
      <c r="L11510" s="99"/>
      <c r="M11510" s="99"/>
      <c r="N11510" s="99"/>
      <c r="O11510" s="99"/>
      <c r="P11510" s="99"/>
      <c r="Q11510" s="99"/>
      <c r="R11510" s="99"/>
      <c r="S11510" s="100">
        <v>1.0</v>
      </c>
      <c r="T11510" s="100">
        <v>1.0</v>
      </c>
      <c r="U11510" s="101" t="s">
        <v>7558</v>
      </c>
      <c r="V11510" s="101" t="s">
        <v>7559</v>
      </c>
      <c r="W11510" s="101" t="s">
        <v>54</v>
      </c>
      <c r="X11510" s="101" t="s">
        <v>7560</v>
      </c>
      <c r="Y11510" s="101" t="s">
        <v>18</v>
      </c>
    </row>
    <row r="11511">
      <c r="A11511" s="103" t="s">
        <v>63</v>
      </c>
      <c r="B11511" s="99"/>
      <c r="C11511" s="100" t="s">
        <v>21753</v>
      </c>
      <c r="D11511" s="101" t="s">
        <v>122</v>
      </c>
      <c r="E11511" s="101" t="s">
        <v>6175</v>
      </c>
      <c r="F11511" s="99"/>
      <c r="G11511" s="99"/>
      <c r="H11511" s="99"/>
      <c r="I11511" s="99"/>
      <c r="J11511" s="99"/>
      <c r="K11511" s="99"/>
      <c r="L11511" s="99"/>
      <c r="M11511" s="99"/>
      <c r="N11511" s="99"/>
      <c r="O11511" s="99"/>
      <c r="P11511" s="99"/>
      <c r="Q11511" s="99"/>
      <c r="R11511" s="99"/>
      <c r="S11511" s="102">
        <v>1.0</v>
      </c>
      <c r="T11511" s="102">
        <v>1.0</v>
      </c>
      <c r="U11511" s="102" t="s">
        <v>7558</v>
      </c>
      <c r="V11511" s="102" t="s">
        <v>7559</v>
      </c>
      <c r="W11511" s="102" t="s">
        <v>54</v>
      </c>
      <c r="X11511" s="102" t="s">
        <v>7560</v>
      </c>
      <c r="Y11511" s="101" t="s">
        <v>18</v>
      </c>
    </row>
    <row r="11512">
      <c r="A11512" s="98" t="s">
        <v>23</v>
      </c>
      <c r="B11512" s="99"/>
      <c r="C11512" s="100" t="s">
        <v>21754</v>
      </c>
      <c r="D11512" s="101" t="s">
        <v>122</v>
      </c>
      <c r="E11512" s="101" t="s">
        <v>21755</v>
      </c>
      <c r="F11512" s="99"/>
      <c r="G11512" s="99"/>
      <c r="H11512" s="99"/>
      <c r="I11512" s="99"/>
      <c r="J11512" s="99"/>
      <c r="K11512" s="99"/>
      <c r="L11512" s="99"/>
      <c r="M11512" s="99"/>
      <c r="N11512" s="99"/>
      <c r="O11512" s="99"/>
      <c r="P11512" s="99"/>
      <c r="Q11512" s="99"/>
      <c r="R11512" s="99"/>
      <c r="S11512" s="102">
        <v>1.0</v>
      </c>
      <c r="T11512" s="102">
        <v>1.0</v>
      </c>
      <c r="U11512" s="102" t="s">
        <v>7558</v>
      </c>
      <c r="V11512" s="102" t="s">
        <v>7559</v>
      </c>
      <c r="W11512" s="102" t="s">
        <v>54</v>
      </c>
      <c r="X11512" s="102" t="s">
        <v>7560</v>
      </c>
      <c r="Y11512" s="101" t="s">
        <v>18</v>
      </c>
    </row>
    <row r="11513">
      <c r="A11513" s="98" t="s">
        <v>93</v>
      </c>
      <c r="B11513" s="99"/>
      <c r="C11513" s="100" t="s">
        <v>21756</v>
      </c>
      <c r="D11513" s="101" t="s">
        <v>135</v>
      </c>
      <c r="E11513" s="101" t="s">
        <v>21757</v>
      </c>
      <c r="F11513" s="99"/>
      <c r="G11513" s="99"/>
      <c r="H11513" s="99"/>
      <c r="I11513" s="99"/>
      <c r="J11513" s="99"/>
      <c r="K11513" s="99"/>
      <c r="L11513" s="99"/>
      <c r="M11513" s="99"/>
      <c r="N11513" s="99"/>
      <c r="O11513" s="99"/>
      <c r="P11513" s="99"/>
      <c r="Q11513" s="99"/>
      <c r="R11513" s="99"/>
      <c r="S11513" s="100">
        <v>1.0</v>
      </c>
      <c r="T11513" s="100">
        <v>1.0</v>
      </c>
      <c r="U11513" s="101" t="s">
        <v>7558</v>
      </c>
      <c r="V11513" s="101" t="s">
        <v>7559</v>
      </c>
      <c r="W11513" s="101" t="s">
        <v>54</v>
      </c>
      <c r="X11513" s="101" t="s">
        <v>7560</v>
      </c>
      <c r="Y11513" s="101" t="s">
        <v>18</v>
      </c>
    </row>
    <row r="11514">
      <c r="A11514" s="98" t="s">
        <v>93</v>
      </c>
      <c r="B11514" s="99"/>
      <c r="C11514" s="100" t="s">
        <v>21758</v>
      </c>
      <c r="D11514" s="101" t="s">
        <v>158</v>
      </c>
      <c r="E11514" s="101" t="s">
        <v>21759</v>
      </c>
      <c r="F11514" s="99"/>
      <c r="G11514" s="99"/>
      <c r="H11514" s="99"/>
      <c r="I11514" s="99"/>
      <c r="J11514" s="99"/>
      <c r="K11514" s="99"/>
      <c r="L11514" s="99"/>
      <c r="M11514" s="99"/>
      <c r="N11514" s="99"/>
      <c r="O11514" s="99"/>
      <c r="P11514" s="99"/>
      <c r="Q11514" s="99"/>
      <c r="R11514" s="99"/>
      <c r="S11514" s="100">
        <v>1.0</v>
      </c>
      <c r="T11514" s="100">
        <v>1.0</v>
      </c>
      <c r="U11514" s="101" t="s">
        <v>7558</v>
      </c>
      <c r="V11514" s="101" t="s">
        <v>7559</v>
      </c>
      <c r="W11514" s="101" t="s">
        <v>54</v>
      </c>
      <c r="X11514" s="101" t="s">
        <v>7560</v>
      </c>
      <c r="Y11514" s="101" t="s">
        <v>18</v>
      </c>
    </row>
    <row r="11515">
      <c r="A11515" s="98" t="s">
        <v>81</v>
      </c>
      <c r="B11515" s="99"/>
      <c r="C11515" s="100" t="s">
        <v>21760</v>
      </c>
      <c r="D11515" s="101" t="s">
        <v>135</v>
      </c>
      <c r="E11515" s="101" t="s">
        <v>21761</v>
      </c>
      <c r="F11515" s="99"/>
      <c r="G11515" s="99"/>
      <c r="H11515" s="99"/>
      <c r="I11515" s="99"/>
      <c r="J11515" s="99"/>
      <c r="K11515" s="99"/>
      <c r="L11515" s="99"/>
      <c r="M11515" s="99"/>
      <c r="N11515" s="99"/>
      <c r="O11515" s="99"/>
      <c r="P11515" s="99"/>
      <c r="Q11515" s="99"/>
      <c r="R11515" s="99"/>
      <c r="S11515" s="100">
        <v>1.0</v>
      </c>
      <c r="T11515" s="100">
        <v>1.0</v>
      </c>
      <c r="U11515" s="101" t="s">
        <v>7558</v>
      </c>
      <c r="V11515" s="101" t="s">
        <v>7559</v>
      </c>
      <c r="W11515" s="101" t="s">
        <v>54</v>
      </c>
      <c r="X11515" s="101" t="s">
        <v>7560</v>
      </c>
      <c r="Y11515" s="101" t="s">
        <v>18</v>
      </c>
    </row>
    <row r="11516">
      <c r="A11516" s="98" t="s">
        <v>38</v>
      </c>
      <c r="B11516" s="99"/>
      <c r="C11516" s="100" t="s">
        <v>21762</v>
      </c>
      <c r="D11516" s="101" t="s">
        <v>135</v>
      </c>
      <c r="E11516" s="101" t="s">
        <v>21763</v>
      </c>
      <c r="F11516" s="99"/>
      <c r="G11516" s="99"/>
      <c r="H11516" s="99"/>
      <c r="I11516" s="99"/>
      <c r="J11516" s="99"/>
      <c r="K11516" s="99"/>
      <c r="L11516" s="99"/>
      <c r="M11516" s="99"/>
      <c r="N11516" s="99"/>
      <c r="O11516" s="99"/>
      <c r="P11516" s="99"/>
      <c r="Q11516" s="99"/>
      <c r="R11516" s="99"/>
      <c r="S11516" s="100">
        <v>1.0</v>
      </c>
      <c r="T11516" s="100">
        <v>1.0</v>
      </c>
      <c r="U11516" s="101" t="s">
        <v>7558</v>
      </c>
      <c r="V11516" s="101" t="s">
        <v>7559</v>
      </c>
      <c r="W11516" s="101" t="s">
        <v>54</v>
      </c>
      <c r="X11516" s="101" t="s">
        <v>7560</v>
      </c>
      <c r="Y11516" s="101" t="s">
        <v>18</v>
      </c>
    </row>
    <row r="11517">
      <c r="A11517" s="98" t="s">
        <v>81</v>
      </c>
      <c r="B11517" s="99"/>
      <c r="C11517" s="100" t="s">
        <v>21764</v>
      </c>
      <c r="D11517" s="101" t="s">
        <v>135</v>
      </c>
      <c r="E11517" s="101" t="s">
        <v>21765</v>
      </c>
      <c r="F11517" s="99"/>
      <c r="G11517" s="99"/>
      <c r="H11517" s="99"/>
      <c r="I11517" s="99"/>
      <c r="J11517" s="99"/>
      <c r="K11517" s="99"/>
      <c r="L11517" s="99"/>
      <c r="M11517" s="99"/>
      <c r="N11517" s="99"/>
      <c r="O11517" s="99"/>
      <c r="P11517" s="99"/>
      <c r="Q11517" s="99"/>
      <c r="R11517" s="99"/>
      <c r="S11517" s="100">
        <v>1.0</v>
      </c>
      <c r="T11517" s="100">
        <v>1.0</v>
      </c>
      <c r="U11517" s="101" t="s">
        <v>7558</v>
      </c>
      <c r="V11517" s="101" t="s">
        <v>7559</v>
      </c>
      <c r="W11517" s="101" t="s">
        <v>54</v>
      </c>
      <c r="X11517" s="101" t="s">
        <v>7560</v>
      </c>
      <c r="Y11517" s="101" t="s">
        <v>18</v>
      </c>
    </row>
    <row r="11518">
      <c r="A11518" s="98" t="s">
        <v>64</v>
      </c>
      <c r="B11518" s="99"/>
      <c r="C11518" s="100" t="s">
        <v>21766</v>
      </c>
      <c r="D11518" s="101" t="s">
        <v>151</v>
      </c>
      <c r="E11518" s="101" t="s">
        <v>21767</v>
      </c>
      <c r="F11518" s="99"/>
      <c r="G11518" s="99"/>
      <c r="H11518" s="99"/>
      <c r="I11518" s="99"/>
      <c r="J11518" s="99"/>
      <c r="K11518" s="99"/>
      <c r="L11518" s="99"/>
      <c r="M11518" s="99"/>
      <c r="N11518" s="99"/>
      <c r="O11518" s="99"/>
      <c r="P11518" s="99"/>
      <c r="Q11518" s="99"/>
      <c r="R11518" s="99"/>
      <c r="S11518" s="102">
        <v>1.0</v>
      </c>
      <c r="T11518" s="102">
        <v>1.0</v>
      </c>
      <c r="U11518" s="102" t="s">
        <v>7558</v>
      </c>
      <c r="V11518" s="102" t="s">
        <v>7559</v>
      </c>
      <c r="W11518" s="102" t="s">
        <v>54</v>
      </c>
      <c r="X11518" s="102" t="s">
        <v>7591</v>
      </c>
      <c r="Y11518" s="101" t="s">
        <v>12</v>
      </c>
      <c r="Z11518" s="33">
        <v>1.0</v>
      </c>
    </row>
    <row r="11519">
      <c r="A11519" s="103" t="s">
        <v>63</v>
      </c>
      <c r="B11519" s="99"/>
      <c r="C11519" s="100" t="s">
        <v>21768</v>
      </c>
      <c r="D11519" s="101" t="s">
        <v>122</v>
      </c>
      <c r="E11519" s="101" t="s">
        <v>21769</v>
      </c>
      <c r="F11519" s="99"/>
      <c r="G11519" s="99"/>
      <c r="H11519" s="99"/>
      <c r="I11519" s="99"/>
      <c r="J11519" s="99"/>
      <c r="K11519" s="99"/>
      <c r="L11519" s="99"/>
      <c r="M11519" s="99"/>
      <c r="N11519" s="99"/>
      <c r="O11519" s="99"/>
      <c r="P11519" s="99"/>
      <c r="Q11519" s="99"/>
      <c r="R11519" s="99"/>
      <c r="S11519" s="102">
        <v>1.0</v>
      </c>
      <c r="T11519" s="102">
        <v>1.0</v>
      </c>
      <c r="U11519" s="102" t="s">
        <v>7558</v>
      </c>
      <c r="V11519" s="102" t="s">
        <v>7559</v>
      </c>
      <c r="W11519" s="102" t="s">
        <v>54</v>
      </c>
      <c r="X11519" s="102" t="s">
        <v>7560</v>
      </c>
      <c r="Y11519" s="101" t="s">
        <v>18</v>
      </c>
    </row>
    <row r="11520">
      <c r="A11520" s="103" t="s">
        <v>63</v>
      </c>
      <c r="B11520" s="99"/>
      <c r="C11520" s="100" t="s">
        <v>21770</v>
      </c>
      <c r="D11520" s="101" t="s">
        <v>122</v>
      </c>
      <c r="E11520" s="101" t="s">
        <v>21771</v>
      </c>
      <c r="F11520" s="99"/>
      <c r="G11520" s="99"/>
      <c r="H11520" s="99"/>
      <c r="I11520" s="99"/>
      <c r="J11520" s="99"/>
      <c r="K11520" s="99"/>
      <c r="L11520" s="99"/>
      <c r="M11520" s="99"/>
      <c r="N11520" s="99"/>
      <c r="O11520" s="99"/>
      <c r="P11520" s="99"/>
      <c r="Q11520" s="99"/>
      <c r="R11520" s="99"/>
      <c r="S11520" s="102">
        <v>1.0</v>
      </c>
      <c r="T11520" s="102">
        <v>1.0</v>
      </c>
      <c r="U11520" s="102" t="s">
        <v>7558</v>
      </c>
      <c r="V11520" s="102" t="s">
        <v>7559</v>
      </c>
      <c r="W11520" s="102" t="s">
        <v>54</v>
      </c>
      <c r="X11520" s="102" t="s">
        <v>7560</v>
      </c>
      <c r="Y11520" s="101" t="s">
        <v>18</v>
      </c>
    </row>
    <row r="11521">
      <c r="A11521" s="98" t="s">
        <v>93</v>
      </c>
      <c r="B11521" s="99"/>
      <c r="C11521" s="100" t="s">
        <v>21772</v>
      </c>
      <c r="D11521" s="101" t="s">
        <v>122</v>
      </c>
      <c r="E11521" s="101" t="s">
        <v>21773</v>
      </c>
      <c r="F11521" s="99"/>
      <c r="G11521" s="99"/>
      <c r="H11521" s="99"/>
      <c r="I11521" s="99"/>
      <c r="J11521" s="99"/>
      <c r="K11521" s="99"/>
      <c r="L11521" s="99"/>
      <c r="M11521" s="99"/>
      <c r="N11521" s="99"/>
      <c r="O11521" s="99"/>
      <c r="P11521" s="99"/>
      <c r="Q11521" s="99"/>
      <c r="R11521" s="99"/>
      <c r="S11521" s="102">
        <v>1.0</v>
      </c>
      <c r="T11521" s="102">
        <v>1.0</v>
      </c>
      <c r="U11521" s="102" t="s">
        <v>7558</v>
      </c>
      <c r="V11521" s="102" t="s">
        <v>7559</v>
      </c>
      <c r="W11521" s="102" t="s">
        <v>54</v>
      </c>
      <c r="X11521" s="102" t="s">
        <v>7560</v>
      </c>
      <c r="Y11521" s="101" t="s">
        <v>18</v>
      </c>
    </row>
    <row r="11522">
      <c r="A11522" s="103" t="s">
        <v>63</v>
      </c>
      <c r="B11522" s="99"/>
      <c r="C11522" s="100" t="s">
        <v>21774</v>
      </c>
      <c r="D11522" s="101" t="s">
        <v>122</v>
      </c>
      <c r="E11522" s="101" t="s">
        <v>21775</v>
      </c>
      <c r="F11522" s="99"/>
      <c r="G11522" s="99"/>
      <c r="H11522" s="99"/>
      <c r="I11522" s="99"/>
      <c r="J11522" s="99"/>
      <c r="K11522" s="99"/>
      <c r="L11522" s="99"/>
      <c r="M11522" s="99"/>
      <c r="N11522" s="99"/>
      <c r="O11522" s="99"/>
      <c r="P11522" s="99"/>
      <c r="Q11522" s="99"/>
      <c r="R11522" s="99"/>
      <c r="S11522" s="102">
        <v>1.0</v>
      </c>
      <c r="T11522" s="102">
        <v>1.0</v>
      </c>
      <c r="U11522" s="102" t="s">
        <v>7558</v>
      </c>
      <c r="V11522" s="102" t="s">
        <v>7559</v>
      </c>
      <c r="W11522" s="102" t="s">
        <v>54</v>
      </c>
      <c r="X11522" s="102" t="s">
        <v>7560</v>
      </c>
      <c r="Y11522" s="101" t="s">
        <v>18</v>
      </c>
    </row>
    <row r="11523">
      <c r="A11523" s="103" t="s">
        <v>63</v>
      </c>
      <c r="B11523" s="99"/>
      <c r="C11523" s="100" t="s">
        <v>21776</v>
      </c>
      <c r="D11523" s="101" t="s">
        <v>122</v>
      </c>
      <c r="E11523" s="101" t="s">
        <v>21777</v>
      </c>
      <c r="F11523" s="99"/>
      <c r="G11523" s="99"/>
      <c r="H11523" s="99"/>
      <c r="I11523" s="99"/>
      <c r="J11523" s="99"/>
      <c r="K11523" s="99"/>
      <c r="L11523" s="99"/>
      <c r="M11523" s="99"/>
      <c r="N11523" s="99"/>
      <c r="O11523" s="99"/>
      <c r="P11523" s="99"/>
      <c r="Q11523" s="99"/>
      <c r="R11523" s="99"/>
      <c r="S11523" s="102">
        <v>1.0</v>
      </c>
      <c r="T11523" s="102">
        <v>1.0</v>
      </c>
      <c r="U11523" s="102" t="s">
        <v>7558</v>
      </c>
      <c r="V11523" s="102" t="s">
        <v>7559</v>
      </c>
      <c r="W11523" s="102" t="s">
        <v>54</v>
      </c>
      <c r="X11523" s="102" t="s">
        <v>7560</v>
      </c>
      <c r="Y11523" s="101" t="s">
        <v>18</v>
      </c>
    </row>
    <row r="11524">
      <c r="A11524" s="98" t="s">
        <v>64</v>
      </c>
      <c r="B11524" s="99"/>
      <c r="C11524" s="100" t="s">
        <v>21778</v>
      </c>
      <c r="D11524" s="101" t="s">
        <v>135</v>
      </c>
      <c r="E11524" s="101" t="s">
        <v>21779</v>
      </c>
      <c r="F11524" s="99"/>
      <c r="G11524" s="99"/>
      <c r="H11524" s="99"/>
      <c r="I11524" s="99"/>
      <c r="J11524" s="99"/>
      <c r="K11524" s="99"/>
      <c r="L11524" s="99"/>
      <c r="M11524" s="99"/>
      <c r="N11524" s="99"/>
      <c r="O11524" s="99"/>
      <c r="P11524" s="99"/>
      <c r="Q11524" s="99"/>
      <c r="R11524" s="99"/>
      <c r="S11524" s="100">
        <v>1.0</v>
      </c>
      <c r="T11524" s="100">
        <v>1.0</v>
      </c>
      <c r="U11524" s="101" t="s">
        <v>7558</v>
      </c>
      <c r="V11524" s="101" t="s">
        <v>7559</v>
      </c>
      <c r="W11524" s="101" t="s">
        <v>54</v>
      </c>
      <c r="X11524" s="101" t="s">
        <v>7560</v>
      </c>
      <c r="Y11524" s="101" t="s">
        <v>18</v>
      </c>
    </row>
    <row r="11525">
      <c r="A11525" s="103" t="s">
        <v>63</v>
      </c>
      <c r="B11525" s="99"/>
      <c r="C11525" s="100" t="s">
        <v>21780</v>
      </c>
      <c r="D11525" s="101" t="s">
        <v>135</v>
      </c>
      <c r="E11525" s="101" t="s">
        <v>21781</v>
      </c>
      <c r="F11525" s="99"/>
      <c r="G11525" s="99"/>
      <c r="H11525" s="99"/>
      <c r="I11525" s="99"/>
      <c r="J11525" s="99"/>
      <c r="K11525" s="99"/>
      <c r="L11525" s="99"/>
      <c r="M11525" s="99"/>
      <c r="N11525" s="99"/>
      <c r="O11525" s="99"/>
      <c r="P11525" s="99"/>
      <c r="Q11525" s="99"/>
      <c r="R11525" s="99"/>
      <c r="S11525" s="100">
        <v>1.0</v>
      </c>
      <c r="T11525" s="100">
        <v>1.0</v>
      </c>
      <c r="U11525" s="101" t="s">
        <v>7558</v>
      </c>
      <c r="V11525" s="101" t="s">
        <v>7559</v>
      </c>
      <c r="W11525" s="101" t="s">
        <v>54</v>
      </c>
      <c r="X11525" s="101" t="s">
        <v>7560</v>
      </c>
      <c r="Y11525" s="101" t="s">
        <v>18</v>
      </c>
    </row>
    <row r="11526">
      <c r="A11526" s="98" t="s">
        <v>64</v>
      </c>
      <c r="B11526" s="99"/>
      <c r="C11526" s="100" t="s">
        <v>21782</v>
      </c>
      <c r="D11526" s="101" t="s">
        <v>135</v>
      </c>
      <c r="E11526" s="101" t="s">
        <v>21783</v>
      </c>
      <c r="F11526" s="99"/>
      <c r="G11526" s="99"/>
      <c r="H11526" s="99"/>
      <c r="I11526" s="99"/>
      <c r="J11526" s="99"/>
      <c r="K11526" s="99"/>
      <c r="L11526" s="99"/>
      <c r="M11526" s="99"/>
      <c r="N11526" s="99"/>
      <c r="O11526" s="99"/>
      <c r="P11526" s="99"/>
      <c r="Q11526" s="99"/>
      <c r="R11526" s="99"/>
      <c r="S11526" s="100">
        <v>1.0</v>
      </c>
      <c r="T11526" s="100">
        <v>1.0</v>
      </c>
      <c r="U11526" s="101" t="s">
        <v>7558</v>
      </c>
      <c r="V11526" s="101" t="s">
        <v>7559</v>
      </c>
      <c r="W11526" s="101" t="s">
        <v>54</v>
      </c>
      <c r="X11526" s="101" t="s">
        <v>7560</v>
      </c>
      <c r="Y11526" s="101" t="s">
        <v>18</v>
      </c>
    </row>
    <row r="11527">
      <c r="A11527" s="98" t="s">
        <v>93</v>
      </c>
      <c r="B11527" s="99"/>
      <c r="C11527" s="100" t="s">
        <v>21784</v>
      </c>
      <c r="D11527" s="101" t="s">
        <v>158</v>
      </c>
      <c r="E11527" s="101" t="s">
        <v>21785</v>
      </c>
      <c r="F11527" s="99"/>
      <c r="G11527" s="99"/>
      <c r="H11527" s="99"/>
      <c r="I11527" s="99"/>
      <c r="J11527" s="99"/>
      <c r="K11527" s="99"/>
      <c r="L11527" s="99"/>
      <c r="M11527" s="99"/>
      <c r="N11527" s="99"/>
      <c r="O11527" s="99"/>
      <c r="P11527" s="99"/>
      <c r="Q11527" s="99"/>
      <c r="R11527" s="99"/>
      <c r="S11527" s="100">
        <v>1.0</v>
      </c>
      <c r="T11527" s="100">
        <v>1.0</v>
      </c>
      <c r="U11527" s="101" t="s">
        <v>7558</v>
      </c>
      <c r="V11527" s="101" t="s">
        <v>7559</v>
      </c>
      <c r="W11527" s="101" t="s">
        <v>54</v>
      </c>
      <c r="X11527" s="101" t="s">
        <v>7560</v>
      </c>
      <c r="Y11527" s="101" t="s">
        <v>18</v>
      </c>
    </row>
    <row r="11528">
      <c r="A11528" s="103" t="s">
        <v>63</v>
      </c>
      <c r="B11528" s="99"/>
      <c r="C11528" s="100" t="s">
        <v>21786</v>
      </c>
      <c r="D11528" s="101" t="s">
        <v>825</v>
      </c>
      <c r="E11528" s="101" t="s">
        <v>21787</v>
      </c>
      <c r="F11528" s="99"/>
      <c r="G11528" s="99"/>
      <c r="H11528" s="99"/>
      <c r="I11528" s="99"/>
      <c r="J11528" s="99"/>
      <c r="K11528" s="99"/>
      <c r="L11528" s="99"/>
      <c r="M11528" s="99"/>
      <c r="N11528" s="99"/>
      <c r="O11528" s="99"/>
      <c r="P11528" s="99"/>
      <c r="Q11528" s="99"/>
      <c r="R11528" s="99"/>
      <c r="S11528" s="102">
        <v>1.0</v>
      </c>
      <c r="T11528" s="102">
        <v>1.0</v>
      </c>
      <c r="U11528" s="102" t="s">
        <v>7558</v>
      </c>
      <c r="V11528" s="102" t="s">
        <v>7559</v>
      </c>
      <c r="W11528" s="102" t="s">
        <v>54</v>
      </c>
      <c r="X11528" s="102" t="s">
        <v>7560</v>
      </c>
      <c r="Y11528" s="101" t="s">
        <v>18</v>
      </c>
    </row>
    <row r="11529">
      <c r="A11529" s="98" t="s">
        <v>64</v>
      </c>
      <c r="B11529" s="99"/>
      <c r="C11529" s="100" t="s">
        <v>21788</v>
      </c>
      <c r="D11529" s="101" t="s">
        <v>122</v>
      </c>
      <c r="E11529" s="101" t="s">
        <v>21789</v>
      </c>
      <c r="F11529" s="99"/>
      <c r="G11529" s="99"/>
      <c r="H11529" s="99"/>
      <c r="I11529" s="99"/>
      <c r="J11529" s="99"/>
      <c r="K11529" s="99"/>
      <c r="L11529" s="99"/>
      <c r="M11529" s="99"/>
      <c r="N11529" s="99"/>
      <c r="O11529" s="99"/>
      <c r="P11529" s="99"/>
      <c r="Q11529" s="99"/>
      <c r="R11529" s="99"/>
      <c r="S11529" s="102">
        <v>1.0</v>
      </c>
      <c r="T11529" s="102">
        <v>1.0</v>
      </c>
      <c r="U11529" s="102" t="s">
        <v>7558</v>
      </c>
      <c r="V11529" s="102" t="s">
        <v>7559</v>
      </c>
      <c r="W11529" s="102" t="s">
        <v>54</v>
      </c>
      <c r="X11529" s="102" t="s">
        <v>7560</v>
      </c>
      <c r="Y11529" s="101" t="s">
        <v>18</v>
      </c>
    </row>
    <row r="11530">
      <c r="A11530" s="98" t="s">
        <v>64</v>
      </c>
      <c r="B11530" s="99"/>
      <c r="C11530" s="100" t="s">
        <v>21790</v>
      </c>
      <c r="D11530" s="101" t="s">
        <v>191</v>
      </c>
      <c r="E11530" s="101" t="s">
        <v>21791</v>
      </c>
      <c r="F11530" s="99"/>
      <c r="G11530" s="99"/>
      <c r="H11530" s="99"/>
      <c r="I11530" s="99"/>
      <c r="J11530" s="99"/>
      <c r="K11530" s="99"/>
      <c r="L11530" s="99"/>
      <c r="M11530" s="99"/>
      <c r="N11530" s="99"/>
      <c r="O11530" s="99"/>
      <c r="P11530" s="99"/>
      <c r="Q11530" s="99"/>
      <c r="R11530" s="99"/>
      <c r="S11530" s="100">
        <v>1.0</v>
      </c>
      <c r="T11530" s="100">
        <v>1.0</v>
      </c>
      <c r="U11530" s="101" t="s">
        <v>7558</v>
      </c>
      <c r="V11530" s="101" t="s">
        <v>7559</v>
      </c>
      <c r="W11530" s="101" t="s">
        <v>54</v>
      </c>
      <c r="X11530" s="101" t="s">
        <v>7560</v>
      </c>
      <c r="Y11530" s="101" t="s">
        <v>18</v>
      </c>
    </row>
    <row r="11531">
      <c r="A11531" s="98" t="s">
        <v>93</v>
      </c>
      <c r="B11531" s="99"/>
      <c r="C11531" s="100" t="s">
        <v>21792</v>
      </c>
      <c r="D11531" s="101" t="s">
        <v>122</v>
      </c>
      <c r="E11531" s="101" t="s">
        <v>21793</v>
      </c>
      <c r="F11531" s="99"/>
      <c r="G11531" s="99"/>
      <c r="H11531" s="99"/>
      <c r="I11531" s="99"/>
      <c r="J11531" s="99"/>
      <c r="K11531" s="99"/>
      <c r="L11531" s="99"/>
      <c r="M11531" s="99"/>
      <c r="N11531" s="99"/>
      <c r="O11531" s="99"/>
      <c r="P11531" s="99"/>
      <c r="Q11531" s="99"/>
      <c r="R11531" s="99"/>
      <c r="S11531" s="102">
        <v>1.0</v>
      </c>
      <c r="T11531" s="102">
        <v>1.0</v>
      </c>
      <c r="U11531" s="102" t="s">
        <v>7558</v>
      </c>
      <c r="V11531" s="102" t="s">
        <v>7559</v>
      </c>
      <c r="W11531" s="102" t="s">
        <v>54</v>
      </c>
      <c r="X11531" s="102" t="s">
        <v>7560</v>
      </c>
      <c r="Y11531" s="101" t="s">
        <v>18</v>
      </c>
    </row>
    <row r="11532">
      <c r="A11532" s="103" t="s">
        <v>24</v>
      </c>
      <c r="B11532" s="99"/>
      <c r="C11532" s="100" t="s">
        <v>21794</v>
      </c>
      <c r="D11532" s="101" t="s">
        <v>135</v>
      </c>
      <c r="E11532" s="101" t="s">
        <v>21795</v>
      </c>
      <c r="F11532" s="99"/>
      <c r="G11532" s="99"/>
      <c r="H11532" s="99"/>
      <c r="I11532" s="99"/>
      <c r="J11532" s="99"/>
      <c r="K11532" s="99"/>
      <c r="L11532" s="99"/>
      <c r="M11532" s="99"/>
      <c r="N11532" s="99"/>
      <c r="O11532" s="99"/>
      <c r="P11532" s="99"/>
      <c r="Q11532" s="99"/>
      <c r="R11532" s="99"/>
      <c r="S11532" s="100">
        <v>1.0</v>
      </c>
      <c r="T11532" s="100">
        <v>1.0</v>
      </c>
      <c r="U11532" s="101" t="s">
        <v>7558</v>
      </c>
      <c r="V11532" s="101" t="s">
        <v>7559</v>
      </c>
      <c r="W11532" s="101" t="s">
        <v>54</v>
      </c>
      <c r="X11532" s="101" t="s">
        <v>7560</v>
      </c>
      <c r="Y11532" s="101" t="s">
        <v>18</v>
      </c>
    </row>
    <row r="11533">
      <c r="A11533" s="98" t="s">
        <v>64</v>
      </c>
      <c r="B11533" s="99"/>
      <c r="C11533" s="100" t="s">
        <v>21796</v>
      </c>
      <c r="D11533" s="101" t="s">
        <v>122</v>
      </c>
      <c r="E11533" s="101" t="s">
        <v>21797</v>
      </c>
      <c r="F11533" s="99"/>
      <c r="G11533" s="99"/>
      <c r="H11533" s="99"/>
      <c r="I11533" s="99"/>
      <c r="J11533" s="99"/>
      <c r="K11533" s="99"/>
      <c r="L11533" s="99"/>
      <c r="M11533" s="99"/>
      <c r="N11533" s="99"/>
      <c r="O11533" s="99"/>
      <c r="P11533" s="99"/>
      <c r="Q11533" s="99"/>
      <c r="R11533" s="99"/>
      <c r="S11533" s="102">
        <v>1.0</v>
      </c>
      <c r="T11533" s="102">
        <v>1.0</v>
      </c>
      <c r="U11533" s="102" t="s">
        <v>7558</v>
      </c>
      <c r="V11533" s="102" t="s">
        <v>7559</v>
      </c>
      <c r="W11533" s="102" t="s">
        <v>54</v>
      </c>
      <c r="X11533" s="102" t="s">
        <v>7560</v>
      </c>
      <c r="Y11533" s="101" t="s">
        <v>18</v>
      </c>
    </row>
    <row r="11534">
      <c r="A11534" s="98" t="s">
        <v>64</v>
      </c>
      <c r="B11534" s="99"/>
      <c r="C11534" s="100" t="s">
        <v>21798</v>
      </c>
      <c r="D11534" s="101" t="s">
        <v>122</v>
      </c>
      <c r="E11534" s="101" t="s">
        <v>21799</v>
      </c>
      <c r="F11534" s="99"/>
      <c r="G11534" s="99"/>
      <c r="H11534" s="99"/>
      <c r="I11534" s="99"/>
      <c r="J11534" s="99"/>
      <c r="K11534" s="99"/>
      <c r="L11534" s="99"/>
      <c r="M11534" s="99"/>
      <c r="N11534" s="99"/>
      <c r="O11534" s="99"/>
      <c r="P11534" s="99"/>
      <c r="Q11534" s="99"/>
      <c r="R11534" s="99"/>
      <c r="S11534" s="102">
        <v>1.0</v>
      </c>
      <c r="T11534" s="102">
        <v>1.0</v>
      </c>
      <c r="U11534" s="102" t="s">
        <v>7558</v>
      </c>
      <c r="V11534" s="102" t="s">
        <v>7559</v>
      </c>
      <c r="W11534" s="102" t="s">
        <v>54</v>
      </c>
      <c r="X11534" s="102" t="s">
        <v>7560</v>
      </c>
      <c r="Y11534" s="101" t="s">
        <v>18</v>
      </c>
    </row>
    <row r="11535">
      <c r="A11535" s="103" t="s">
        <v>87</v>
      </c>
      <c r="B11535" s="99"/>
      <c r="C11535" s="100" t="s">
        <v>21800</v>
      </c>
      <c r="D11535" s="101" t="s">
        <v>191</v>
      </c>
      <c r="E11535" s="101" t="s">
        <v>21801</v>
      </c>
      <c r="F11535" s="99"/>
      <c r="G11535" s="99"/>
      <c r="H11535" s="99"/>
      <c r="I11535" s="99"/>
      <c r="J11535" s="99"/>
      <c r="K11535" s="99"/>
      <c r="L11535" s="99"/>
      <c r="M11535" s="99"/>
      <c r="N11535" s="99"/>
      <c r="O11535" s="99"/>
      <c r="P11535" s="99"/>
      <c r="Q11535" s="99"/>
      <c r="R11535" s="99"/>
      <c r="S11535" s="100">
        <v>1.0</v>
      </c>
      <c r="T11535" s="100">
        <v>1.0</v>
      </c>
      <c r="U11535" s="101" t="s">
        <v>7558</v>
      </c>
      <c r="V11535" s="101" t="s">
        <v>7559</v>
      </c>
      <c r="W11535" s="101" t="s">
        <v>54</v>
      </c>
      <c r="X11535" s="101" t="s">
        <v>7560</v>
      </c>
      <c r="Y11535" s="101" t="s">
        <v>18</v>
      </c>
    </row>
    <row r="11536">
      <c r="A11536" s="103" t="s">
        <v>63</v>
      </c>
      <c r="B11536" s="99"/>
      <c r="C11536" s="100" t="s">
        <v>21802</v>
      </c>
      <c r="D11536" s="101" t="s">
        <v>122</v>
      </c>
      <c r="E11536" s="101" t="s">
        <v>21803</v>
      </c>
      <c r="F11536" s="99"/>
      <c r="G11536" s="99"/>
      <c r="H11536" s="99"/>
      <c r="I11536" s="99"/>
      <c r="J11536" s="99"/>
      <c r="K11536" s="99"/>
      <c r="L11536" s="99"/>
      <c r="M11536" s="99"/>
      <c r="N11536" s="99"/>
      <c r="O11536" s="99"/>
      <c r="P11536" s="99"/>
      <c r="Q11536" s="99"/>
      <c r="R11536" s="99"/>
      <c r="S11536" s="102">
        <v>1.0</v>
      </c>
      <c r="T11536" s="102">
        <v>1.0</v>
      </c>
      <c r="U11536" s="102" t="s">
        <v>7558</v>
      </c>
      <c r="V11536" s="102" t="s">
        <v>7559</v>
      </c>
      <c r="W11536" s="102" t="s">
        <v>54</v>
      </c>
      <c r="X11536" s="102" t="s">
        <v>7560</v>
      </c>
      <c r="Y11536" s="101" t="s">
        <v>18</v>
      </c>
    </row>
    <row r="11537">
      <c r="A11537" s="98" t="s">
        <v>67</v>
      </c>
      <c r="B11537" s="99"/>
      <c r="C11537" s="100" t="s">
        <v>21804</v>
      </c>
      <c r="D11537" s="101" t="s">
        <v>135</v>
      </c>
      <c r="E11537" s="101" t="s">
        <v>21805</v>
      </c>
      <c r="F11537" s="99"/>
      <c r="G11537" s="99"/>
      <c r="H11537" s="99"/>
      <c r="I11537" s="99"/>
      <c r="J11537" s="99"/>
      <c r="K11537" s="99"/>
      <c r="L11537" s="99"/>
      <c r="M11537" s="99"/>
      <c r="N11537" s="99"/>
      <c r="O11537" s="99"/>
      <c r="P11537" s="99"/>
      <c r="Q11537" s="99"/>
      <c r="R11537" s="99"/>
      <c r="S11537" s="100">
        <v>1.0</v>
      </c>
      <c r="T11537" s="100">
        <v>1.0</v>
      </c>
      <c r="U11537" s="101" t="s">
        <v>7558</v>
      </c>
      <c r="V11537" s="101" t="s">
        <v>7559</v>
      </c>
      <c r="W11537" s="101" t="s">
        <v>54</v>
      </c>
      <c r="X11537" s="101" t="s">
        <v>7560</v>
      </c>
      <c r="Y11537" s="101" t="s">
        <v>18</v>
      </c>
    </row>
    <row r="11538">
      <c r="A11538" s="103" t="s">
        <v>24</v>
      </c>
      <c r="B11538" s="99"/>
      <c r="C11538" s="100" t="s">
        <v>21806</v>
      </c>
      <c r="D11538" s="101" t="s">
        <v>122</v>
      </c>
      <c r="E11538" s="101" t="s">
        <v>21807</v>
      </c>
      <c r="F11538" s="99"/>
      <c r="G11538" s="99"/>
      <c r="H11538" s="99"/>
      <c r="I11538" s="99"/>
      <c r="J11538" s="99"/>
      <c r="K11538" s="99"/>
      <c r="L11538" s="99"/>
      <c r="M11538" s="99"/>
      <c r="N11538" s="99"/>
      <c r="O11538" s="99"/>
      <c r="P11538" s="99"/>
      <c r="Q11538" s="99"/>
      <c r="R11538" s="99"/>
      <c r="S11538" s="102">
        <v>1.0</v>
      </c>
      <c r="T11538" s="102">
        <v>1.0</v>
      </c>
      <c r="U11538" s="102" t="s">
        <v>7558</v>
      </c>
      <c r="V11538" s="102" t="s">
        <v>7559</v>
      </c>
      <c r="W11538" s="102" t="s">
        <v>54</v>
      </c>
      <c r="X11538" s="102" t="s">
        <v>7560</v>
      </c>
      <c r="Y11538" s="101" t="s">
        <v>18</v>
      </c>
    </row>
    <row r="11539">
      <c r="A11539" s="98" t="s">
        <v>64</v>
      </c>
      <c r="B11539" s="99"/>
      <c r="C11539" s="100" t="s">
        <v>21808</v>
      </c>
      <c r="D11539" s="101" t="s">
        <v>122</v>
      </c>
      <c r="E11539" s="101" t="s">
        <v>21809</v>
      </c>
      <c r="F11539" s="99"/>
      <c r="G11539" s="99"/>
      <c r="H11539" s="99"/>
      <c r="I11539" s="99"/>
      <c r="J11539" s="99"/>
      <c r="K11539" s="99"/>
      <c r="L11539" s="99"/>
      <c r="M11539" s="99"/>
      <c r="N11539" s="99"/>
      <c r="O11539" s="99"/>
      <c r="P11539" s="99"/>
      <c r="Q11539" s="99"/>
      <c r="R11539" s="99"/>
      <c r="S11539" s="102">
        <v>1.0</v>
      </c>
      <c r="T11539" s="102">
        <v>1.0</v>
      </c>
      <c r="U11539" s="102" t="s">
        <v>7558</v>
      </c>
      <c r="V11539" s="102" t="s">
        <v>7559</v>
      </c>
      <c r="W11539" s="102" t="s">
        <v>54</v>
      </c>
      <c r="X11539" s="102" t="s">
        <v>7560</v>
      </c>
      <c r="Y11539" s="101" t="s">
        <v>18</v>
      </c>
    </row>
    <row r="11540">
      <c r="A11540" s="103" t="s">
        <v>63</v>
      </c>
      <c r="B11540" s="99"/>
      <c r="C11540" s="100" t="s">
        <v>21810</v>
      </c>
      <c r="D11540" s="101" t="s">
        <v>151</v>
      </c>
      <c r="E11540" s="101" t="s">
        <v>21811</v>
      </c>
      <c r="F11540" s="99"/>
      <c r="G11540" s="99"/>
      <c r="H11540" s="99"/>
      <c r="I11540" s="99"/>
      <c r="J11540" s="99"/>
      <c r="K11540" s="99"/>
      <c r="L11540" s="99"/>
      <c r="M11540" s="99"/>
      <c r="N11540" s="99"/>
      <c r="O11540" s="99"/>
      <c r="P11540" s="99"/>
      <c r="Q11540" s="99"/>
      <c r="R11540" s="99"/>
      <c r="S11540" s="102">
        <v>1.0</v>
      </c>
      <c r="T11540" s="102">
        <v>1.0</v>
      </c>
      <c r="U11540" s="102" t="s">
        <v>7558</v>
      </c>
      <c r="V11540" s="102" t="s">
        <v>7559</v>
      </c>
      <c r="W11540" s="102" t="s">
        <v>54</v>
      </c>
      <c r="X11540" s="102" t="s">
        <v>7591</v>
      </c>
      <c r="Y11540" s="101" t="s">
        <v>14</v>
      </c>
      <c r="Z11540" s="33">
        <v>1.0</v>
      </c>
    </row>
    <row r="11541">
      <c r="A11541" s="103" t="s">
        <v>24</v>
      </c>
      <c r="B11541" s="99"/>
      <c r="C11541" s="100" t="s">
        <v>21812</v>
      </c>
      <c r="D11541" s="101" t="s">
        <v>158</v>
      </c>
      <c r="E11541" s="101" t="s">
        <v>21813</v>
      </c>
      <c r="F11541" s="99"/>
      <c r="G11541" s="99"/>
      <c r="H11541" s="99"/>
      <c r="I11541" s="99"/>
      <c r="J11541" s="99"/>
      <c r="K11541" s="99"/>
      <c r="L11541" s="99"/>
      <c r="M11541" s="99"/>
      <c r="N11541" s="99"/>
      <c r="O11541" s="99"/>
      <c r="P11541" s="99"/>
      <c r="Q11541" s="99"/>
      <c r="R11541" s="99"/>
      <c r="S11541" s="100">
        <v>1.0</v>
      </c>
      <c r="T11541" s="100">
        <v>1.0</v>
      </c>
      <c r="U11541" s="101" t="s">
        <v>7558</v>
      </c>
      <c r="V11541" s="101" t="s">
        <v>7559</v>
      </c>
      <c r="W11541" s="101" t="s">
        <v>55</v>
      </c>
      <c r="X11541" s="101" t="s">
        <v>7560</v>
      </c>
      <c r="Y11541" s="101" t="s">
        <v>20</v>
      </c>
    </row>
    <row r="11542">
      <c r="A11542" s="98" t="s">
        <v>67</v>
      </c>
      <c r="B11542" s="99"/>
      <c r="C11542" s="100" t="s">
        <v>21814</v>
      </c>
      <c r="D11542" s="101" t="s">
        <v>135</v>
      </c>
      <c r="E11542" s="101" t="s">
        <v>21815</v>
      </c>
      <c r="F11542" s="99"/>
      <c r="G11542" s="99"/>
      <c r="H11542" s="99"/>
      <c r="I11542" s="99"/>
      <c r="J11542" s="99"/>
      <c r="K11542" s="99"/>
      <c r="L11542" s="99"/>
      <c r="M11542" s="99"/>
      <c r="N11542" s="99"/>
      <c r="O11542" s="99"/>
      <c r="P11542" s="99"/>
      <c r="Q11542" s="99"/>
      <c r="R11542" s="99"/>
      <c r="S11542" s="100">
        <v>1.0</v>
      </c>
      <c r="T11542" s="100">
        <v>1.0</v>
      </c>
      <c r="U11542" s="101" t="s">
        <v>7558</v>
      </c>
      <c r="V11542" s="101" t="s">
        <v>7559</v>
      </c>
      <c r="W11542" s="101" t="s">
        <v>54</v>
      </c>
      <c r="X11542" s="101" t="s">
        <v>7560</v>
      </c>
      <c r="Y11542" s="101" t="s">
        <v>20</v>
      </c>
    </row>
    <row r="11543">
      <c r="A11543" s="98" t="s">
        <v>93</v>
      </c>
      <c r="B11543" s="99"/>
      <c r="C11543" s="100" t="s">
        <v>21816</v>
      </c>
      <c r="D11543" s="101" t="s">
        <v>135</v>
      </c>
      <c r="E11543" s="101" t="s">
        <v>21817</v>
      </c>
      <c r="F11543" s="99"/>
      <c r="G11543" s="99"/>
      <c r="H11543" s="99"/>
      <c r="I11543" s="99"/>
      <c r="J11543" s="99"/>
      <c r="K11543" s="99"/>
      <c r="L11543" s="99"/>
      <c r="M11543" s="99"/>
      <c r="N11543" s="99"/>
      <c r="O11543" s="99"/>
      <c r="P11543" s="99"/>
      <c r="Q11543" s="99"/>
      <c r="R11543" s="99"/>
      <c r="S11543" s="100">
        <v>1.0</v>
      </c>
      <c r="T11543" s="100">
        <v>1.0</v>
      </c>
      <c r="U11543" s="101" t="s">
        <v>7558</v>
      </c>
      <c r="V11543" s="101" t="s">
        <v>7559</v>
      </c>
      <c r="W11543" s="101" t="s">
        <v>54</v>
      </c>
      <c r="X11543" s="101" t="s">
        <v>7560</v>
      </c>
      <c r="Y11543" s="101" t="s">
        <v>20</v>
      </c>
    </row>
    <row r="11544">
      <c r="A11544" s="98" t="s">
        <v>28</v>
      </c>
      <c r="B11544" s="99"/>
      <c r="C11544" s="100" t="s">
        <v>6184</v>
      </c>
      <c r="D11544" s="101" t="s">
        <v>122</v>
      </c>
      <c r="E11544" s="101" t="s">
        <v>6185</v>
      </c>
      <c r="F11544" s="99"/>
      <c r="G11544" s="99"/>
      <c r="H11544" s="99"/>
      <c r="I11544" s="99"/>
      <c r="J11544" s="99"/>
      <c r="K11544" s="99"/>
      <c r="L11544" s="99"/>
      <c r="M11544" s="99"/>
      <c r="N11544" s="99"/>
      <c r="O11544" s="99"/>
      <c r="P11544" s="99"/>
      <c r="Q11544" s="99"/>
      <c r="R11544" s="99"/>
      <c r="S11544" s="100">
        <v>1.0</v>
      </c>
      <c r="T11544" s="100">
        <v>1.0</v>
      </c>
      <c r="U11544" s="101" t="s">
        <v>7558</v>
      </c>
      <c r="V11544" s="101" t="s">
        <v>7559</v>
      </c>
      <c r="W11544" s="101" t="s">
        <v>55</v>
      </c>
      <c r="X11544" s="101" t="s">
        <v>7560</v>
      </c>
      <c r="Y11544" s="101" t="s">
        <v>20</v>
      </c>
    </row>
    <row r="11545">
      <c r="A11545" s="98" t="s">
        <v>80</v>
      </c>
      <c r="B11545" s="99"/>
      <c r="C11545" s="100" t="s">
        <v>21818</v>
      </c>
      <c r="D11545" s="101" t="s">
        <v>151</v>
      </c>
      <c r="E11545" s="101" t="s">
        <v>21819</v>
      </c>
      <c r="F11545" s="99"/>
      <c r="G11545" s="99"/>
      <c r="H11545" s="99"/>
      <c r="I11545" s="99"/>
      <c r="J11545" s="99"/>
      <c r="K11545" s="99"/>
      <c r="L11545" s="99"/>
      <c r="M11545" s="99"/>
      <c r="N11545" s="99"/>
      <c r="O11545" s="99"/>
      <c r="P11545" s="99"/>
      <c r="Q11545" s="99"/>
      <c r="R11545" s="99"/>
      <c r="S11545" s="102">
        <v>1.0</v>
      </c>
      <c r="T11545" s="102">
        <v>1.0</v>
      </c>
      <c r="U11545" s="102" t="s">
        <v>7558</v>
      </c>
      <c r="V11545" s="102" t="s">
        <v>7559</v>
      </c>
      <c r="W11545" s="102" t="s">
        <v>54</v>
      </c>
      <c r="X11545" s="102" t="s">
        <v>7591</v>
      </c>
      <c r="Y11545" s="101" t="s">
        <v>14</v>
      </c>
      <c r="Z11545" s="33">
        <v>1.0</v>
      </c>
    </row>
    <row r="11546">
      <c r="A11546" s="103" t="s">
        <v>63</v>
      </c>
      <c r="B11546" s="99"/>
      <c r="C11546" s="100" t="s">
        <v>21820</v>
      </c>
      <c r="D11546" s="101" t="s">
        <v>135</v>
      </c>
      <c r="E11546" s="101" t="s">
        <v>21821</v>
      </c>
      <c r="F11546" s="99"/>
      <c r="G11546" s="99"/>
      <c r="H11546" s="99"/>
      <c r="I11546" s="99"/>
      <c r="J11546" s="99"/>
      <c r="K11546" s="99"/>
      <c r="L11546" s="99"/>
      <c r="M11546" s="99"/>
      <c r="N11546" s="99"/>
      <c r="O11546" s="99"/>
      <c r="P11546" s="99"/>
      <c r="Q11546" s="99"/>
      <c r="R11546" s="99"/>
      <c r="S11546" s="100">
        <v>1.0</v>
      </c>
      <c r="T11546" s="100">
        <v>1.0</v>
      </c>
      <c r="U11546" s="101" t="s">
        <v>7558</v>
      </c>
      <c r="V11546" s="101" t="s">
        <v>7559</v>
      </c>
      <c r="W11546" s="101" t="s">
        <v>54</v>
      </c>
      <c r="X11546" s="101" t="s">
        <v>7560</v>
      </c>
      <c r="Y11546" s="101" t="s">
        <v>20</v>
      </c>
    </row>
    <row r="11547">
      <c r="A11547" s="98" t="s">
        <v>64</v>
      </c>
      <c r="B11547" s="99"/>
      <c r="C11547" s="100" t="s">
        <v>21822</v>
      </c>
      <c r="D11547" s="101" t="s">
        <v>122</v>
      </c>
      <c r="E11547" s="101" t="s">
        <v>21823</v>
      </c>
      <c r="F11547" s="99"/>
      <c r="G11547" s="99"/>
      <c r="H11547" s="99"/>
      <c r="I11547" s="99"/>
      <c r="J11547" s="99"/>
      <c r="K11547" s="99"/>
      <c r="L11547" s="99"/>
      <c r="M11547" s="99"/>
      <c r="N11547" s="99"/>
      <c r="O11547" s="99"/>
      <c r="P11547" s="99"/>
      <c r="Q11547" s="99"/>
      <c r="R11547" s="99"/>
      <c r="S11547" s="100">
        <v>1.0</v>
      </c>
      <c r="T11547" s="100">
        <v>1.0</v>
      </c>
      <c r="U11547" s="101" t="s">
        <v>7558</v>
      </c>
      <c r="V11547" s="101" t="s">
        <v>7559</v>
      </c>
      <c r="W11547" s="101" t="s">
        <v>55</v>
      </c>
      <c r="X11547" s="101" t="s">
        <v>7560</v>
      </c>
      <c r="Y11547" s="101" t="s">
        <v>20</v>
      </c>
    </row>
    <row r="11548">
      <c r="A11548" s="103" t="s">
        <v>24</v>
      </c>
      <c r="B11548" s="99"/>
      <c r="C11548" s="100" t="s">
        <v>6198</v>
      </c>
      <c r="D11548" s="101" t="s">
        <v>825</v>
      </c>
      <c r="E11548" s="101" t="s">
        <v>6199</v>
      </c>
      <c r="F11548" s="99"/>
      <c r="G11548" s="99"/>
      <c r="H11548" s="99"/>
      <c r="I11548" s="99"/>
      <c r="J11548" s="99"/>
      <c r="K11548" s="99"/>
      <c r="L11548" s="99"/>
      <c r="M11548" s="99"/>
      <c r="N11548" s="99"/>
      <c r="O11548" s="99"/>
      <c r="P11548" s="99"/>
      <c r="Q11548" s="99"/>
      <c r="R11548" s="99"/>
      <c r="S11548" s="100">
        <v>1.0</v>
      </c>
      <c r="T11548" s="100">
        <v>1.0</v>
      </c>
      <c r="U11548" s="101" t="s">
        <v>7558</v>
      </c>
      <c r="V11548" s="101" t="s">
        <v>7559</v>
      </c>
      <c r="W11548" s="101" t="s">
        <v>55</v>
      </c>
      <c r="X11548" s="101" t="s">
        <v>7560</v>
      </c>
      <c r="Y11548" s="101" t="s">
        <v>20</v>
      </c>
    </row>
    <row r="11549">
      <c r="A11549" s="98" t="s">
        <v>64</v>
      </c>
      <c r="B11549" s="99"/>
      <c r="C11549" s="100" t="s">
        <v>21824</v>
      </c>
      <c r="D11549" s="101" t="s">
        <v>191</v>
      </c>
      <c r="E11549" s="101" t="s">
        <v>21825</v>
      </c>
      <c r="F11549" s="99"/>
      <c r="G11549" s="99"/>
      <c r="H11549" s="99"/>
      <c r="I11549" s="99"/>
      <c r="J11549" s="99"/>
      <c r="K11549" s="99"/>
      <c r="L11549" s="99"/>
      <c r="M11549" s="99"/>
      <c r="N11549" s="99"/>
      <c r="O11549" s="99"/>
      <c r="P11549" s="99"/>
      <c r="Q11549" s="99"/>
      <c r="R11549" s="99"/>
      <c r="S11549" s="100">
        <v>1.0</v>
      </c>
      <c r="T11549" s="100">
        <v>1.0</v>
      </c>
      <c r="U11549" s="101" t="s">
        <v>7558</v>
      </c>
      <c r="V11549" s="101" t="s">
        <v>7559</v>
      </c>
      <c r="W11549" s="101" t="s">
        <v>55</v>
      </c>
      <c r="X11549" s="101" t="s">
        <v>7560</v>
      </c>
      <c r="Y11549" s="101" t="s">
        <v>20</v>
      </c>
    </row>
    <row r="11550">
      <c r="A11550" s="103" t="s">
        <v>24</v>
      </c>
      <c r="B11550" s="99"/>
      <c r="C11550" s="100" t="s">
        <v>21826</v>
      </c>
      <c r="D11550" s="101" t="s">
        <v>135</v>
      </c>
      <c r="E11550" s="101" t="s">
        <v>21827</v>
      </c>
      <c r="F11550" s="99"/>
      <c r="G11550" s="99"/>
      <c r="H11550" s="99"/>
      <c r="I11550" s="99"/>
      <c r="J11550" s="99"/>
      <c r="K11550" s="99"/>
      <c r="L11550" s="99"/>
      <c r="M11550" s="99"/>
      <c r="N11550" s="99"/>
      <c r="O11550" s="99"/>
      <c r="P11550" s="99"/>
      <c r="Q11550" s="99"/>
      <c r="R11550" s="99"/>
      <c r="S11550" s="100">
        <v>1.0</v>
      </c>
      <c r="T11550" s="100">
        <v>1.0</v>
      </c>
      <c r="U11550" s="101" t="s">
        <v>7558</v>
      </c>
      <c r="V11550" s="101" t="s">
        <v>7559</v>
      </c>
      <c r="W11550" s="101" t="s">
        <v>55</v>
      </c>
      <c r="X11550" s="101" t="s">
        <v>7560</v>
      </c>
      <c r="Y11550" s="101" t="s">
        <v>20</v>
      </c>
    </row>
    <row r="11551">
      <c r="A11551" s="98" t="s">
        <v>23</v>
      </c>
      <c r="B11551" s="99"/>
      <c r="C11551" s="100" t="s">
        <v>21828</v>
      </c>
      <c r="D11551" s="101" t="s">
        <v>135</v>
      </c>
      <c r="E11551" s="101" t="s">
        <v>21829</v>
      </c>
      <c r="F11551" s="99"/>
      <c r="G11551" s="99"/>
      <c r="H11551" s="99"/>
      <c r="I11551" s="99"/>
      <c r="J11551" s="99"/>
      <c r="K11551" s="99"/>
      <c r="L11551" s="99"/>
      <c r="M11551" s="99"/>
      <c r="N11551" s="99"/>
      <c r="O11551" s="99"/>
      <c r="P11551" s="99"/>
      <c r="Q11551" s="99"/>
      <c r="R11551" s="99"/>
      <c r="S11551" s="100">
        <v>1.0</v>
      </c>
      <c r="T11551" s="100">
        <v>1.0</v>
      </c>
      <c r="U11551" s="101" t="s">
        <v>7558</v>
      </c>
      <c r="V11551" s="101" t="s">
        <v>7559</v>
      </c>
      <c r="W11551" s="101" t="s">
        <v>55</v>
      </c>
      <c r="X11551" s="101" t="s">
        <v>7560</v>
      </c>
      <c r="Y11551" s="101" t="s">
        <v>20</v>
      </c>
    </row>
    <row r="11552">
      <c r="A11552" s="98" t="s">
        <v>64</v>
      </c>
      <c r="B11552" s="99"/>
      <c r="C11552" s="100" t="s">
        <v>21830</v>
      </c>
      <c r="D11552" s="101" t="s">
        <v>158</v>
      </c>
      <c r="E11552" s="101" t="s">
        <v>21831</v>
      </c>
      <c r="F11552" s="99"/>
      <c r="G11552" s="99"/>
      <c r="H11552" s="99"/>
      <c r="I11552" s="99"/>
      <c r="J11552" s="99"/>
      <c r="K11552" s="99"/>
      <c r="L11552" s="99"/>
      <c r="M11552" s="99"/>
      <c r="N11552" s="99"/>
      <c r="O11552" s="99"/>
      <c r="P11552" s="99"/>
      <c r="Q11552" s="99"/>
      <c r="R11552" s="99"/>
      <c r="S11552" s="100">
        <v>1.0</v>
      </c>
      <c r="T11552" s="100">
        <v>1.0</v>
      </c>
      <c r="U11552" s="101" t="s">
        <v>7558</v>
      </c>
      <c r="V11552" s="101" t="s">
        <v>7559</v>
      </c>
      <c r="W11552" s="101" t="s">
        <v>55</v>
      </c>
      <c r="X11552" s="101" t="s">
        <v>7560</v>
      </c>
      <c r="Y11552" s="101" t="s">
        <v>20</v>
      </c>
    </row>
    <row r="11553">
      <c r="A11553" s="98" t="s">
        <v>64</v>
      </c>
      <c r="B11553" s="99"/>
      <c r="C11553" s="100" t="s">
        <v>21832</v>
      </c>
      <c r="D11553" s="101" t="s">
        <v>122</v>
      </c>
      <c r="E11553" s="101" t="s">
        <v>21833</v>
      </c>
      <c r="F11553" s="99"/>
      <c r="G11553" s="99"/>
      <c r="H11553" s="99"/>
      <c r="I11553" s="99"/>
      <c r="J11553" s="99"/>
      <c r="K11553" s="99"/>
      <c r="L11553" s="99"/>
      <c r="M11553" s="99"/>
      <c r="N11553" s="99"/>
      <c r="O11553" s="99"/>
      <c r="P11553" s="99"/>
      <c r="Q11553" s="99"/>
      <c r="R11553" s="99"/>
      <c r="S11553" s="100">
        <v>1.0</v>
      </c>
      <c r="T11553" s="100">
        <v>1.0</v>
      </c>
      <c r="U11553" s="101" t="s">
        <v>7558</v>
      </c>
      <c r="V11553" s="101" t="s">
        <v>7559</v>
      </c>
      <c r="W11553" s="101" t="s">
        <v>55</v>
      </c>
      <c r="X11553" s="101" t="s">
        <v>7560</v>
      </c>
      <c r="Y11553" s="101" t="s">
        <v>20</v>
      </c>
    </row>
    <row r="11554">
      <c r="A11554" s="98" t="s">
        <v>64</v>
      </c>
      <c r="B11554" s="99"/>
      <c r="C11554" s="100" t="s">
        <v>21834</v>
      </c>
      <c r="D11554" s="101" t="s">
        <v>128</v>
      </c>
      <c r="E11554" s="101" t="s">
        <v>21835</v>
      </c>
      <c r="F11554" s="99"/>
      <c r="G11554" s="99"/>
      <c r="H11554" s="99"/>
      <c r="I11554" s="99"/>
      <c r="J11554" s="99"/>
      <c r="K11554" s="99"/>
      <c r="L11554" s="99"/>
      <c r="M11554" s="99"/>
      <c r="N11554" s="99"/>
      <c r="O11554" s="99"/>
      <c r="P11554" s="99"/>
      <c r="Q11554" s="99"/>
      <c r="R11554" s="99"/>
      <c r="S11554" s="102">
        <v>1.0</v>
      </c>
      <c r="T11554" s="102">
        <v>1.0</v>
      </c>
      <c r="U11554" s="102" t="s">
        <v>7558</v>
      </c>
      <c r="V11554" s="102" t="s">
        <v>7559</v>
      </c>
      <c r="W11554" s="102" t="s">
        <v>54</v>
      </c>
      <c r="X11554" s="102" t="s">
        <v>7560</v>
      </c>
      <c r="Y11554" s="101" t="s">
        <v>12</v>
      </c>
    </row>
    <row r="11555">
      <c r="A11555" s="98" t="s">
        <v>77</v>
      </c>
      <c r="B11555" s="99"/>
      <c r="C11555" s="100" t="s">
        <v>21836</v>
      </c>
      <c r="D11555" s="101" t="s">
        <v>122</v>
      </c>
      <c r="E11555" s="101" t="s">
        <v>21837</v>
      </c>
      <c r="F11555" s="99"/>
      <c r="G11555" s="99"/>
      <c r="H11555" s="99"/>
      <c r="I11555" s="99"/>
      <c r="J11555" s="99"/>
      <c r="K11555" s="99"/>
      <c r="L11555" s="99"/>
      <c r="M11555" s="99"/>
      <c r="N11555" s="99"/>
      <c r="O11555" s="99"/>
      <c r="P11555" s="99"/>
      <c r="Q11555" s="99"/>
      <c r="R11555" s="99"/>
      <c r="S11555" s="102">
        <v>1.0</v>
      </c>
      <c r="T11555" s="102">
        <v>1.0</v>
      </c>
      <c r="U11555" s="102" t="s">
        <v>7558</v>
      </c>
      <c r="V11555" s="102" t="s">
        <v>7559</v>
      </c>
      <c r="W11555" s="102" t="s">
        <v>54</v>
      </c>
      <c r="X11555" s="102" t="s">
        <v>7560</v>
      </c>
      <c r="Y11555" s="101" t="s">
        <v>18</v>
      </c>
    </row>
    <row r="11556">
      <c r="A11556" s="98" t="s">
        <v>30</v>
      </c>
      <c r="B11556" s="99"/>
      <c r="C11556" s="100" t="s">
        <v>21838</v>
      </c>
      <c r="D11556" s="101" t="s">
        <v>128</v>
      </c>
      <c r="E11556" s="101" t="s">
        <v>21839</v>
      </c>
      <c r="F11556" s="99"/>
      <c r="G11556" s="99"/>
      <c r="H11556" s="99"/>
      <c r="I11556" s="99"/>
      <c r="J11556" s="99"/>
      <c r="K11556" s="99"/>
      <c r="L11556" s="99"/>
      <c r="M11556" s="99"/>
      <c r="N11556" s="99"/>
      <c r="O11556" s="99"/>
      <c r="P11556" s="99"/>
      <c r="Q11556" s="99"/>
      <c r="R11556" s="99"/>
      <c r="S11556" s="102">
        <v>1.0</v>
      </c>
      <c r="T11556" s="102">
        <v>1.0</v>
      </c>
      <c r="U11556" s="102" t="s">
        <v>7558</v>
      </c>
      <c r="V11556" s="102" t="s">
        <v>7559</v>
      </c>
      <c r="W11556" s="102" t="s">
        <v>54</v>
      </c>
      <c r="X11556" s="102" t="s">
        <v>7560</v>
      </c>
      <c r="Y11556" s="101" t="s">
        <v>12</v>
      </c>
    </row>
    <row r="11557">
      <c r="A11557" s="98" t="s">
        <v>93</v>
      </c>
      <c r="B11557" s="99"/>
      <c r="C11557" s="100" t="s">
        <v>21840</v>
      </c>
      <c r="D11557" s="101" t="s">
        <v>122</v>
      </c>
      <c r="E11557" s="101" t="s">
        <v>21841</v>
      </c>
      <c r="F11557" s="99"/>
      <c r="G11557" s="99"/>
      <c r="H11557" s="99"/>
      <c r="I11557" s="99"/>
      <c r="J11557" s="99"/>
      <c r="K11557" s="99"/>
      <c r="L11557" s="99"/>
      <c r="M11557" s="99"/>
      <c r="N11557" s="99"/>
      <c r="O11557" s="99"/>
      <c r="P11557" s="99"/>
      <c r="Q11557" s="99"/>
      <c r="R11557" s="99"/>
      <c r="S11557" s="100">
        <v>1.0</v>
      </c>
      <c r="T11557" s="100">
        <v>1.0</v>
      </c>
      <c r="U11557" s="101" t="s">
        <v>7558</v>
      </c>
      <c r="V11557" s="101" t="s">
        <v>7559</v>
      </c>
      <c r="W11557" s="101" t="s">
        <v>55</v>
      </c>
      <c r="X11557" s="101" t="s">
        <v>7560</v>
      </c>
      <c r="Y11557" s="101" t="s">
        <v>20</v>
      </c>
    </row>
    <row r="11558">
      <c r="A11558" s="98" t="s">
        <v>93</v>
      </c>
      <c r="B11558" s="99"/>
      <c r="C11558" s="100" t="s">
        <v>21842</v>
      </c>
      <c r="D11558" s="101" t="s">
        <v>122</v>
      </c>
      <c r="E11558" s="101" t="s">
        <v>21843</v>
      </c>
      <c r="F11558" s="99"/>
      <c r="G11558" s="99"/>
      <c r="H11558" s="99"/>
      <c r="I11558" s="99"/>
      <c r="J11558" s="99"/>
      <c r="K11558" s="99"/>
      <c r="L11558" s="99"/>
      <c r="M11558" s="99"/>
      <c r="N11558" s="99"/>
      <c r="O11558" s="99"/>
      <c r="P11558" s="99"/>
      <c r="Q11558" s="99"/>
      <c r="R11558" s="99"/>
      <c r="S11558" s="102">
        <v>1.0</v>
      </c>
      <c r="T11558" s="102">
        <v>1.0</v>
      </c>
      <c r="U11558" s="102" t="s">
        <v>7558</v>
      </c>
      <c r="V11558" s="102" t="s">
        <v>7559</v>
      </c>
      <c r="W11558" s="102" t="s">
        <v>54</v>
      </c>
      <c r="X11558" s="102" t="s">
        <v>7560</v>
      </c>
      <c r="Y11558" s="101" t="s">
        <v>18</v>
      </c>
    </row>
    <row r="11559">
      <c r="A11559" s="103" t="s">
        <v>24</v>
      </c>
      <c r="B11559" s="99"/>
      <c r="C11559" s="100" t="s">
        <v>21844</v>
      </c>
      <c r="D11559" s="101" t="s">
        <v>122</v>
      </c>
      <c r="E11559" s="101" t="s">
        <v>21845</v>
      </c>
      <c r="F11559" s="99"/>
      <c r="G11559" s="99"/>
      <c r="H11559" s="99"/>
      <c r="I11559" s="99"/>
      <c r="J11559" s="99"/>
      <c r="K11559" s="99"/>
      <c r="L11559" s="99"/>
      <c r="M11559" s="99"/>
      <c r="N11559" s="99"/>
      <c r="O11559" s="99"/>
      <c r="P11559" s="99"/>
      <c r="Q11559" s="99"/>
      <c r="R11559" s="99"/>
      <c r="S11559" s="108">
        <v>1.0</v>
      </c>
      <c r="T11559" s="108">
        <v>1.0</v>
      </c>
      <c r="U11559" s="108" t="s">
        <v>7558</v>
      </c>
      <c r="V11559" s="108" t="s">
        <v>7559</v>
      </c>
      <c r="W11559" s="108" t="s">
        <v>54</v>
      </c>
      <c r="X11559" s="108" t="s">
        <v>7560</v>
      </c>
      <c r="Y11559" s="101" t="s">
        <v>18</v>
      </c>
    </row>
    <row r="11560">
      <c r="A11560" s="98" t="s">
        <v>82</v>
      </c>
      <c r="B11560" s="99"/>
      <c r="C11560" s="100" t="s">
        <v>21846</v>
      </c>
      <c r="D11560" s="101" t="s">
        <v>135</v>
      </c>
      <c r="E11560" s="101" t="s">
        <v>21847</v>
      </c>
      <c r="F11560" s="99"/>
      <c r="G11560" s="99"/>
      <c r="H11560" s="99"/>
      <c r="I11560" s="99"/>
      <c r="J11560" s="99"/>
      <c r="K11560" s="99"/>
      <c r="L11560" s="99"/>
      <c r="M11560" s="99"/>
      <c r="N11560" s="99"/>
      <c r="O11560" s="99"/>
      <c r="P11560" s="99"/>
      <c r="Q11560" s="99"/>
      <c r="R11560" s="99"/>
      <c r="S11560" s="100">
        <v>1.0</v>
      </c>
      <c r="T11560" s="100">
        <v>1.0</v>
      </c>
      <c r="U11560" s="101" t="s">
        <v>7558</v>
      </c>
      <c r="V11560" s="101" t="s">
        <v>7559</v>
      </c>
      <c r="W11560" s="101" t="s">
        <v>54</v>
      </c>
      <c r="X11560" s="101" t="s">
        <v>7560</v>
      </c>
      <c r="Y11560" s="101" t="s">
        <v>18</v>
      </c>
    </row>
    <row r="11561">
      <c r="A11561" s="103" t="s">
        <v>63</v>
      </c>
      <c r="B11561" s="99"/>
      <c r="C11561" s="100" t="s">
        <v>6210</v>
      </c>
      <c r="D11561" s="101" t="s">
        <v>122</v>
      </c>
      <c r="E11561" s="101" t="s">
        <v>6211</v>
      </c>
      <c r="F11561" s="99"/>
      <c r="G11561" s="99"/>
      <c r="H11561" s="99"/>
      <c r="I11561" s="99"/>
      <c r="J11561" s="99"/>
      <c r="K11561" s="99"/>
      <c r="L11561" s="99"/>
      <c r="M11561" s="99"/>
      <c r="N11561" s="99"/>
      <c r="O11561" s="99"/>
      <c r="P11561" s="99"/>
      <c r="Q11561" s="99"/>
      <c r="R11561" s="99"/>
      <c r="S11561" s="102">
        <v>1.0</v>
      </c>
      <c r="T11561" s="102">
        <v>1.0</v>
      </c>
      <c r="U11561" s="102" t="s">
        <v>7558</v>
      </c>
      <c r="V11561" s="102" t="s">
        <v>7559</v>
      </c>
      <c r="W11561" s="102" t="s">
        <v>54</v>
      </c>
      <c r="X11561" s="102" t="s">
        <v>7560</v>
      </c>
      <c r="Y11561" s="101" t="s">
        <v>18</v>
      </c>
    </row>
    <row r="11562">
      <c r="A11562" s="103" t="s">
        <v>24</v>
      </c>
      <c r="B11562" s="99"/>
      <c r="C11562" s="100" t="s">
        <v>21848</v>
      </c>
      <c r="D11562" s="101" t="s">
        <v>135</v>
      </c>
      <c r="E11562" s="101" t="s">
        <v>21849</v>
      </c>
      <c r="F11562" s="99"/>
      <c r="G11562" s="99"/>
      <c r="H11562" s="99"/>
      <c r="I11562" s="99"/>
      <c r="J11562" s="99"/>
      <c r="K11562" s="99"/>
      <c r="L11562" s="99"/>
      <c r="M11562" s="99"/>
      <c r="N11562" s="99"/>
      <c r="O11562" s="99"/>
      <c r="P11562" s="99"/>
      <c r="Q11562" s="99"/>
      <c r="R11562" s="99"/>
      <c r="S11562" s="100">
        <v>1.0</v>
      </c>
      <c r="T11562" s="100">
        <v>1.0</v>
      </c>
      <c r="U11562" s="101" t="s">
        <v>7558</v>
      </c>
      <c r="V11562" s="101" t="s">
        <v>7559</v>
      </c>
      <c r="W11562" s="101" t="s">
        <v>54</v>
      </c>
      <c r="X11562" s="101" t="s">
        <v>7560</v>
      </c>
      <c r="Y11562" s="101" t="s">
        <v>18</v>
      </c>
    </row>
    <row r="11563">
      <c r="A11563" s="98" t="s">
        <v>28</v>
      </c>
      <c r="B11563" s="99"/>
      <c r="C11563" s="100" t="s">
        <v>21850</v>
      </c>
      <c r="D11563" s="101" t="s">
        <v>135</v>
      </c>
      <c r="E11563" s="101" t="s">
        <v>21851</v>
      </c>
      <c r="F11563" s="99"/>
      <c r="G11563" s="99"/>
      <c r="H11563" s="99"/>
      <c r="I11563" s="99"/>
      <c r="J11563" s="99"/>
      <c r="K11563" s="99"/>
      <c r="L11563" s="99"/>
      <c r="M11563" s="99"/>
      <c r="N11563" s="99"/>
      <c r="O11563" s="99"/>
      <c r="P11563" s="99"/>
      <c r="Q11563" s="99"/>
      <c r="R11563" s="99"/>
      <c r="S11563" s="100">
        <v>1.0</v>
      </c>
      <c r="T11563" s="100">
        <v>1.0</v>
      </c>
      <c r="U11563" s="101" t="s">
        <v>7558</v>
      </c>
      <c r="V11563" s="101" t="s">
        <v>7559</v>
      </c>
      <c r="W11563" s="101" t="s">
        <v>54</v>
      </c>
      <c r="X11563" s="101" t="s">
        <v>7560</v>
      </c>
      <c r="Y11563" s="101" t="s">
        <v>18</v>
      </c>
    </row>
    <row r="11564">
      <c r="A11564" s="98" t="s">
        <v>93</v>
      </c>
      <c r="B11564" s="99"/>
      <c r="C11564" s="100" t="s">
        <v>21852</v>
      </c>
      <c r="D11564" s="101" t="s">
        <v>122</v>
      </c>
      <c r="E11564" s="101" t="s">
        <v>21853</v>
      </c>
      <c r="F11564" s="99"/>
      <c r="G11564" s="99"/>
      <c r="H11564" s="99"/>
      <c r="I11564" s="99"/>
      <c r="J11564" s="99"/>
      <c r="K11564" s="99"/>
      <c r="L11564" s="99"/>
      <c r="M11564" s="99"/>
      <c r="N11564" s="99"/>
      <c r="O11564" s="99"/>
      <c r="P11564" s="99"/>
      <c r="Q11564" s="99"/>
      <c r="R11564" s="99"/>
      <c r="S11564" s="102">
        <v>1.0</v>
      </c>
      <c r="T11564" s="102">
        <v>1.0</v>
      </c>
      <c r="U11564" s="102" t="s">
        <v>7558</v>
      </c>
      <c r="V11564" s="102" t="s">
        <v>7559</v>
      </c>
      <c r="W11564" s="102" t="s">
        <v>54</v>
      </c>
      <c r="X11564" s="102" t="s">
        <v>7560</v>
      </c>
      <c r="Y11564" s="101" t="s">
        <v>18</v>
      </c>
    </row>
    <row r="11565">
      <c r="A11565" s="98" t="s">
        <v>67</v>
      </c>
      <c r="B11565" s="99"/>
      <c r="C11565" s="100" t="s">
        <v>21854</v>
      </c>
      <c r="D11565" s="101" t="s">
        <v>825</v>
      </c>
      <c r="E11565" s="101" t="s">
        <v>6215</v>
      </c>
      <c r="F11565" s="99"/>
      <c r="G11565" s="99"/>
      <c r="H11565" s="99"/>
      <c r="I11565" s="99"/>
      <c r="J11565" s="99"/>
      <c r="K11565" s="99"/>
      <c r="L11565" s="99"/>
      <c r="M11565" s="99"/>
      <c r="N11565" s="99"/>
      <c r="O11565" s="99"/>
      <c r="P11565" s="99"/>
      <c r="Q11565" s="99"/>
      <c r="R11565" s="99"/>
      <c r="S11565" s="102">
        <v>1.0</v>
      </c>
      <c r="T11565" s="102">
        <v>1.0</v>
      </c>
      <c r="U11565" s="102" t="s">
        <v>7558</v>
      </c>
      <c r="V11565" s="102" t="s">
        <v>7559</v>
      </c>
      <c r="W11565" s="102" t="s">
        <v>54</v>
      </c>
      <c r="X11565" s="102" t="s">
        <v>7560</v>
      </c>
      <c r="Y11565" s="101" t="s">
        <v>18</v>
      </c>
    </row>
    <row r="11566">
      <c r="A11566" s="98" t="s">
        <v>67</v>
      </c>
      <c r="B11566" s="99"/>
      <c r="C11566" s="100" t="s">
        <v>21855</v>
      </c>
      <c r="D11566" s="101" t="s">
        <v>135</v>
      </c>
      <c r="E11566" s="101" t="s">
        <v>21856</v>
      </c>
      <c r="F11566" s="99"/>
      <c r="G11566" s="99"/>
      <c r="H11566" s="99"/>
      <c r="I11566" s="99"/>
      <c r="J11566" s="99"/>
      <c r="K11566" s="99"/>
      <c r="L11566" s="99"/>
      <c r="M11566" s="99"/>
      <c r="N11566" s="99"/>
      <c r="O11566" s="99"/>
      <c r="P11566" s="99"/>
      <c r="Q11566" s="99"/>
      <c r="R11566" s="99"/>
      <c r="S11566" s="100">
        <v>1.0</v>
      </c>
      <c r="T11566" s="100">
        <v>1.0</v>
      </c>
      <c r="U11566" s="101" t="s">
        <v>7558</v>
      </c>
      <c r="V11566" s="101" t="s">
        <v>7559</v>
      </c>
      <c r="W11566" s="101" t="s">
        <v>54</v>
      </c>
      <c r="X11566" s="101" t="s">
        <v>7560</v>
      </c>
      <c r="Y11566" s="101" t="s">
        <v>18</v>
      </c>
    </row>
    <row r="11567">
      <c r="A11567" s="103" t="s">
        <v>63</v>
      </c>
      <c r="B11567" s="99"/>
      <c r="C11567" s="100" t="s">
        <v>21857</v>
      </c>
      <c r="D11567" s="101" t="s">
        <v>128</v>
      </c>
      <c r="E11567" s="101" t="s">
        <v>21858</v>
      </c>
      <c r="F11567" s="99"/>
      <c r="G11567" s="99"/>
      <c r="H11567" s="99"/>
      <c r="I11567" s="99"/>
      <c r="J11567" s="99"/>
      <c r="K11567" s="99"/>
      <c r="L11567" s="99"/>
      <c r="M11567" s="99"/>
      <c r="N11567" s="99"/>
      <c r="O11567" s="99"/>
      <c r="P11567" s="99"/>
      <c r="Q11567" s="99"/>
      <c r="R11567" s="99"/>
      <c r="S11567" s="102">
        <v>1.0</v>
      </c>
      <c r="T11567" s="102">
        <v>0.0</v>
      </c>
      <c r="U11567" s="102" t="s">
        <v>7558</v>
      </c>
      <c r="V11567" s="102" t="s">
        <v>7559</v>
      </c>
      <c r="W11567" s="102" t="s">
        <v>54</v>
      </c>
      <c r="X11567" s="102" t="s">
        <v>7560</v>
      </c>
      <c r="Y11567" s="101" t="s">
        <v>12</v>
      </c>
    </row>
    <row r="11568">
      <c r="A11568" s="98" t="s">
        <v>77</v>
      </c>
      <c r="B11568" s="99"/>
      <c r="C11568" s="100" t="s">
        <v>21859</v>
      </c>
      <c r="D11568" s="101" t="s">
        <v>122</v>
      </c>
      <c r="E11568" s="101" t="s">
        <v>21860</v>
      </c>
      <c r="F11568" s="99"/>
      <c r="G11568" s="99"/>
      <c r="H11568" s="99"/>
      <c r="I11568" s="99"/>
      <c r="J11568" s="99"/>
      <c r="K11568" s="99"/>
      <c r="L11568" s="99"/>
      <c r="M11568" s="99"/>
      <c r="N11568" s="99"/>
      <c r="O11568" s="99"/>
      <c r="P11568" s="99"/>
      <c r="Q11568" s="99"/>
      <c r="R11568" s="99"/>
      <c r="S11568" s="102">
        <v>1.0</v>
      </c>
      <c r="T11568" s="102">
        <v>1.0</v>
      </c>
      <c r="U11568" s="102" t="s">
        <v>7558</v>
      </c>
      <c r="V11568" s="102" t="s">
        <v>7559</v>
      </c>
      <c r="W11568" s="102" t="s">
        <v>54</v>
      </c>
      <c r="X11568" s="102" t="s">
        <v>7560</v>
      </c>
      <c r="Y11568" s="101" t="s">
        <v>18</v>
      </c>
    </row>
    <row r="11569">
      <c r="A11569" s="98" t="s">
        <v>67</v>
      </c>
      <c r="B11569" s="99"/>
      <c r="C11569" s="100" t="s">
        <v>21861</v>
      </c>
      <c r="D11569" s="101" t="s">
        <v>135</v>
      </c>
      <c r="E11569" s="101" t="s">
        <v>21862</v>
      </c>
      <c r="F11569" s="99"/>
      <c r="G11569" s="99"/>
      <c r="H11569" s="99"/>
      <c r="I11569" s="99"/>
      <c r="J11569" s="99"/>
      <c r="K11569" s="99"/>
      <c r="L11569" s="99"/>
      <c r="M11569" s="99"/>
      <c r="N11569" s="99"/>
      <c r="O11569" s="99"/>
      <c r="P11569" s="99"/>
      <c r="Q11569" s="99"/>
      <c r="R11569" s="99"/>
      <c r="S11569" s="100">
        <v>1.0</v>
      </c>
      <c r="T11569" s="100">
        <v>1.0</v>
      </c>
      <c r="U11569" s="101" t="s">
        <v>7558</v>
      </c>
      <c r="V11569" s="101" t="s">
        <v>7559</v>
      </c>
      <c r="W11569" s="101" t="s">
        <v>54</v>
      </c>
      <c r="X11569" s="101" t="s">
        <v>7560</v>
      </c>
      <c r="Y11569" s="101" t="s">
        <v>18</v>
      </c>
    </row>
    <row r="11570">
      <c r="A11570" s="98" t="s">
        <v>93</v>
      </c>
      <c r="B11570" s="99"/>
      <c r="C11570" s="100" t="s">
        <v>21863</v>
      </c>
      <c r="D11570" s="101" t="s">
        <v>151</v>
      </c>
      <c r="E11570" s="101" t="s">
        <v>21864</v>
      </c>
      <c r="F11570" s="99"/>
      <c r="G11570" s="99"/>
      <c r="H11570" s="99"/>
      <c r="I11570" s="99"/>
      <c r="J11570" s="99"/>
      <c r="K11570" s="99"/>
      <c r="L11570" s="99"/>
      <c r="M11570" s="99"/>
      <c r="N11570" s="99"/>
      <c r="O11570" s="99"/>
      <c r="P11570" s="99"/>
      <c r="Q11570" s="99"/>
      <c r="R11570" s="99"/>
      <c r="S11570" s="102">
        <v>1.0</v>
      </c>
      <c r="T11570" s="102">
        <v>1.0</v>
      </c>
      <c r="U11570" s="102" t="s">
        <v>7558</v>
      </c>
      <c r="V11570" s="102" t="s">
        <v>7559</v>
      </c>
      <c r="W11570" s="102" t="s">
        <v>54</v>
      </c>
      <c r="X11570" s="102" t="s">
        <v>7591</v>
      </c>
      <c r="Y11570" s="101" t="s">
        <v>12</v>
      </c>
      <c r="Z11570" s="33">
        <v>1.0</v>
      </c>
    </row>
    <row r="11571">
      <c r="A11571" s="103" t="s">
        <v>63</v>
      </c>
      <c r="B11571" s="99"/>
      <c r="C11571" s="100" t="s">
        <v>21865</v>
      </c>
      <c r="D11571" s="101" t="s">
        <v>151</v>
      </c>
      <c r="E11571" s="101" t="s">
        <v>21866</v>
      </c>
      <c r="F11571" s="99"/>
      <c r="G11571" s="99"/>
      <c r="H11571" s="99"/>
      <c r="I11571" s="99"/>
      <c r="J11571" s="99"/>
      <c r="K11571" s="99"/>
      <c r="L11571" s="99"/>
      <c r="M11571" s="99"/>
      <c r="N11571" s="99"/>
      <c r="O11571" s="99"/>
      <c r="P11571" s="99"/>
      <c r="Q11571" s="99"/>
      <c r="R11571" s="99"/>
      <c r="S11571" s="102">
        <v>1.0</v>
      </c>
      <c r="T11571" s="102">
        <v>1.0</v>
      </c>
      <c r="U11571" s="102" t="s">
        <v>7558</v>
      </c>
      <c r="V11571" s="102" t="s">
        <v>7559</v>
      </c>
      <c r="W11571" s="102" t="s">
        <v>54</v>
      </c>
      <c r="X11571" s="102" t="s">
        <v>7591</v>
      </c>
      <c r="Y11571" s="101" t="s">
        <v>12</v>
      </c>
      <c r="Z11571" s="33">
        <v>1.0</v>
      </c>
    </row>
    <row r="11572">
      <c r="A11572" s="98" t="s">
        <v>64</v>
      </c>
      <c r="B11572" s="99"/>
      <c r="C11572" s="100" t="s">
        <v>21867</v>
      </c>
      <c r="D11572" s="101" t="s">
        <v>128</v>
      </c>
      <c r="E11572" s="101" t="s">
        <v>21868</v>
      </c>
      <c r="F11572" s="99"/>
      <c r="G11572" s="99"/>
      <c r="H11572" s="99"/>
      <c r="I11572" s="99"/>
      <c r="J11572" s="99"/>
      <c r="K11572" s="99"/>
      <c r="L11572" s="99"/>
      <c r="M11572" s="99"/>
      <c r="N11572" s="99"/>
      <c r="O11572" s="99"/>
      <c r="P11572" s="99"/>
      <c r="Q11572" s="99"/>
      <c r="R11572" s="99"/>
      <c r="S11572" s="102">
        <v>1.0</v>
      </c>
      <c r="T11572" s="102">
        <v>1.0</v>
      </c>
      <c r="U11572" s="102" t="s">
        <v>7558</v>
      </c>
      <c r="V11572" s="102" t="s">
        <v>7559</v>
      </c>
      <c r="W11572" s="102" t="s">
        <v>54</v>
      </c>
      <c r="X11572" s="102" t="s">
        <v>7560</v>
      </c>
      <c r="Y11572" s="101" t="s">
        <v>12</v>
      </c>
    </row>
    <row r="11573">
      <c r="A11573" s="103" t="s">
        <v>63</v>
      </c>
      <c r="B11573" s="99"/>
      <c r="C11573" s="100" t="s">
        <v>6216</v>
      </c>
      <c r="D11573" s="101" t="s">
        <v>151</v>
      </c>
      <c r="E11573" s="101" t="s">
        <v>6217</v>
      </c>
      <c r="F11573" s="99"/>
      <c r="G11573" s="99"/>
      <c r="H11573" s="99"/>
      <c r="I11573" s="99"/>
      <c r="J11573" s="99"/>
      <c r="K11573" s="99"/>
      <c r="L11573" s="99"/>
      <c r="M11573" s="99"/>
      <c r="N11573" s="99"/>
      <c r="O11573" s="99"/>
      <c r="P11573" s="99"/>
      <c r="Q11573" s="99"/>
      <c r="R11573" s="99"/>
      <c r="S11573" s="102">
        <v>1.0</v>
      </c>
      <c r="T11573" s="102">
        <v>1.0</v>
      </c>
      <c r="U11573" s="102" t="s">
        <v>7558</v>
      </c>
      <c r="V11573" s="102" t="s">
        <v>7559</v>
      </c>
      <c r="W11573" s="102" t="s">
        <v>54</v>
      </c>
      <c r="X11573" s="102" t="s">
        <v>7591</v>
      </c>
      <c r="Y11573" s="101" t="s">
        <v>12</v>
      </c>
      <c r="Z11573" s="33">
        <v>1.0</v>
      </c>
    </row>
    <row r="11574">
      <c r="A11574" s="98" t="s">
        <v>83</v>
      </c>
      <c r="B11574" s="99"/>
      <c r="C11574" s="100" t="s">
        <v>21869</v>
      </c>
      <c r="D11574" s="101" t="s">
        <v>158</v>
      </c>
      <c r="E11574" s="101" t="s">
        <v>21870</v>
      </c>
      <c r="F11574" s="99"/>
      <c r="G11574" s="99"/>
      <c r="H11574" s="99"/>
      <c r="I11574" s="99"/>
      <c r="J11574" s="99"/>
      <c r="K11574" s="99"/>
      <c r="L11574" s="99"/>
      <c r="M11574" s="99"/>
      <c r="N11574" s="99"/>
      <c r="O11574" s="99"/>
      <c r="P11574" s="99"/>
      <c r="Q11574" s="99"/>
      <c r="R11574" s="99"/>
      <c r="S11574" s="100">
        <v>1.0</v>
      </c>
      <c r="T11574" s="100">
        <v>1.0</v>
      </c>
      <c r="U11574" s="101" t="s">
        <v>7558</v>
      </c>
      <c r="V11574" s="101" t="s">
        <v>7559</v>
      </c>
      <c r="W11574" s="101" t="s">
        <v>54</v>
      </c>
      <c r="X11574" s="101" t="s">
        <v>7560</v>
      </c>
      <c r="Y11574" s="101" t="s">
        <v>18</v>
      </c>
    </row>
    <row r="11575">
      <c r="A11575" s="98" t="s">
        <v>82</v>
      </c>
      <c r="B11575" s="99"/>
      <c r="C11575" s="100" t="s">
        <v>21871</v>
      </c>
      <c r="D11575" s="101" t="s">
        <v>191</v>
      </c>
      <c r="E11575" s="101" t="s">
        <v>21872</v>
      </c>
      <c r="F11575" s="99"/>
      <c r="G11575" s="99"/>
      <c r="H11575" s="99"/>
      <c r="I11575" s="99"/>
      <c r="J11575" s="99"/>
      <c r="K11575" s="99"/>
      <c r="L11575" s="99"/>
      <c r="M11575" s="99"/>
      <c r="N11575" s="99"/>
      <c r="O11575" s="99"/>
      <c r="P11575" s="99"/>
      <c r="Q11575" s="99"/>
      <c r="R11575" s="99"/>
      <c r="S11575" s="100">
        <v>1.0</v>
      </c>
      <c r="T11575" s="100">
        <v>1.0</v>
      </c>
      <c r="U11575" s="101" t="s">
        <v>7558</v>
      </c>
      <c r="V11575" s="101" t="s">
        <v>7559</v>
      </c>
      <c r="W11575" s="101" t="s">
        <v>54</v>
      </c>
      <c r="X11575" s="101" t="s">
        <v>7560</v>
      </c>
      <c r="Y11575" s="101" t="s">
        <v>18</v>
      </c>
    </row>
    <row r="11576">
      <c r="A11576" s="98" t="s">
        <v>53</v>
      </c>
      <c r="B11576" s="99"/>
      <c r="C11576" s="100" t="s">
        <v>21873</v>
      </c>
      <c r="D11576" s="101" t="s">
        <v>135</v>
      </c>
      <c r="E11576" s="101" t="s">
        <v>6219</v>
      </c>
      <c r="F11576" s="99"/>
      <c r="G11576" s="99"/>
      <c r="H11576" s="99"/>
      <c r="I11576" s="99"/>
      <c r="J11576" s="99"/>
      <c r="K11576" s="99"/>
      <c r="L11576" s="99"/>
      <c r="M11576" s="99"/>
      <c r="N11576" s="99"/>
      <c r="O11576" s="99"/>
      <c r="P11576" s="99"/>
      <c r="Q11576" s="99"/>
      <c r="R11576" s="99"/>
      <c r="S11576" s="100">
        <v>1.0</v>
      </c>
      <c r="T11576" s="100">
        <v>1.0</v>
      </c>
      <c r="U11576" s="101" t="s">
        <v>7558</v>
      </c>
      <c r="V11576" s="101" t="s">
        <v>7559</v>
      </c>
      <c r="W11576" s="101" t="s">
        <v>54</v>
      </c>
      <c r="X11576" s="101" t="s">
        <v>7560</v>
      </c>
      <c r="Y11576" s="101" t="s">
        <v>18</v>
      </c>
    </row>
    <row r="11577">
      <c r="A11577" s="98" t="s">
        <v>77</v>
      </c>
      <c r="B11577" s="99"/>
      <c r="C11577" s="100" t="s">
        <v>21874</v>
      </c>
      <c r="D11577" s="101" t="s">
        <v>471</v>
      </c>
      <c r="E11577" s="101" t="s">
        <v>21875</v>
      </c>
      <c r="F11577" s="99"/>
      <c r="G11577" s="99"/>
      <c r="H11577" s="99"/>
      <c r="I11577" s="99"/>
      <c r="J11577" s="99"/>
      <c r="K11577" s="99"/>
      <c r="L11577" s="99"/>
      <c r="M11577" s="99"/>
      <c r="N11577" s="99"/>
      <c r="O11577" s="99"/>
      <c r="P11577" s="99"/>
      <c r="Q11577" s="99"/>
      <c r="R11577" s="99"/>
      <c r="S11577" s="100">
        <v>1.0</v>
      </c>
      <c r="T11577" s="100">
        <v>1.0</v>
      </c>
      <c r="U11577" s="101" t="s">
        <v>7558</v>
      </c>
      <c r="V11577" s="101" t="s">
        <v>7559</v>
      </c>
      <c r="W11577" s="101" t="s">
        <v>54</v>
      </c>
      <c r="X11577" s="101" t="s">
        <v>7560</v>
      </c>
      <c r="Y11577" s="101" t="s">
        <v>18</v>
      </c>
    </row>
    <row r="11578">
      <c r="A11578" s="98" t="s">
        <v>77</v>
      </c>
      <c r="B11578" s="99"/>
      <c r="C11578" s="100" t="s">
        <v>21876</v>
      </c>
      <c r="D11578" s="101" t="s">
        <v>135</v>
      </c>
      <c r="E11578" s="101" t="s">
        <v>21877</v>
      </c>
      <c r="F11578" s="99"/>
      <c r="G11578" s="99"/>
      <c r="H11578" s="99"/>
      <c r="I11578" s="99"/>
      <c r="J11578" s="99"/>
      <c r="K11578" s="99"/>
      <c r="L11578" s="99"/>
      <c r="M11578" s="99"/>
      <c r="N11578" s="99"/>
      <c r="O11578" s="99"/>
      <c r="P11578" s="99"/>
      <c r="Q11578" s="99"/>
      <c r="R11578" s="99"/>
      <c r="S11578" s="100">
        <v>1.0</v>
      </c>
      <c r="T11578" s="100">
        <v>1.0</v>
      </c>
      <c r="U11578" s="101" t="s">
        <v>7558</v>
      </c>
      <c r="V11578" s="101" t="s">
        <v>7559</v>
      </c>
      <c r="W11578" s="101" t="s">
        <v>54</v>
      </c>
      <c r="X11578" s="101" t="s">
        <v>7560</v>
      </c>
      <c r="Y11578" s="101" t="s">
        <v>18</v>
      </c>
    </row>
    <row r="11579">
      <c r="A11579" s="98" t="s">
        <v>33</v>
      </c>
      <c r="B11579" s="99"/>
      <c r="C11579" s="100" t="s">
        <v>21878</v>
      </c>
      <c r="D11579" s="101" t="s">
        <v>122</v>
      </c>
      <c r="E11579" s="101" t="s">
        <v>21879</v>
      </c>
      <c r="F11579" s="99"/>
      <c r="G11579" s="99"/>
      <c r="H11579" s="99"/>
      <c r="I11579" s="99"/>
      <c r="J11579" s="99"/>
      <c r="K11579" s="99"/>
      <c r="L11579" s="99"/>
      <c r="M11579" s="99"/>
      <c r="N11579" s="99"/>
      <c r="O11579" s="99"/>
      <c r="P11579" s="99"/>
      <c r="Q11579" s="99"/>
      <c r="R11579" s="99"/>
      <c r="S11579" s="102">
        <v>1.0</v>
      </c>
      <c r="T11579" s="102">
        <v>1.0</v>
      </c>
      <c r="U11579" s="102" t="s">
        <v>7558</v>
      </c>
      <c r="V11579" s="102" t="s">
        <v>7559</v>
      </c>
      <c r="W11579" s="102" t="s">
        <v>54</v>
      </c>
      <c r="X11579" s="102" t="s">
        <v>7560</v>
      </c>
      <c r="Y11579" s="101" t="s">
        <v>18</v>
      </c>
    </row>
    <row r="11580">
      <c r="A11580" s="98" t="s">
        <v>93</v>
      </c>
      <c r="B11580" s="99"/>
      <c r="C11580" s="100" t="s">
        <v>21880</v>
      </c>
      <c r="D11580" s="101" t="s">
        <v>135</v>
      </c>
      <c r="E11580" s="101" t="s">
        <v>21881</v>
      </c>
      <c r="F11580" s="99"/>
      <c r="G11580" s="99"/>
      <c r="H11580" s="99"/>
      <c r="I11580" s="99"/>
      <c r="J11580" s="99"/>
      <c r="K11580" s="99"/>
      <c r="L11580" s="99"/>
      <c r="M11580" s="99"/>
      <c r="N11580" s="99"/>
      <c r="O11580" s="99"/>
      <c r="P11580" s="99"/>
      <c r="Q11580" s="99"/>
      <c r="R11580" s="99"/>
      <c r="S11580" s="100">
        <v>1.0</v>
      </c>
      <c r="T11580" s="100">
        <v>1.0</v>
      </c>
      <c r="U11580" s="101" t="s">
        <v>7558</v>
      </c>
      <c r="V11580" s="101" t="s">
        <v>7559</v>
      </c>
      <c r="W11580" s="101" t="s">
        <v>54</v>
      </c>
      <c r="X11580" s="101" t="s">
        <v>7560</v>
      </c>
      <c r="Y11580" s="101" t="s">
        <v>18</v>
      </c>
    </row>
    <row r="11581">
      <c r="A11581" s="98" t="s">
        <v>28</v>
      </c>
      <c r="B11581" s="99"/>
      <c r="C11581" s="100" t="s">
        <v>21882</v>
      </c>
      <c r="D11581" s="101" t="s">
        <v>122</v>
      </c>
      <c r="E11581" s="101" t="s">
        <v>21883</v>
      </c>
      <c r="F11581" s="99"/>
      <c r="G11581" s="99"/>
      <c r="H11581" s="99"/>
      <c r="I11581" s="99"/>
      <c r="J11581" s="99"/>
      <c r="K11581" s="99"/>
      <c r="L11581" s="99"/>
      <c r="M11581" s="99"/>
      <c r="N11581" s="99"/>
      <c r="O11581" s="99"/>
      <c r="P11581" s="99"/>
      <c r="Q11581" s="99"/>
      <c r="R11581" s="99"/>
      <c r="S11581" s="102">
        <v>1.0</v>
      </c>
      <c r="T11581" s="102">
        <v>1.0</v>
      </c>
      <c r="U11581" s="102" t="s">
        <v>7558</v>
      </c>
      <c r="V11581" s="102" t="s">
        <v>7559</v>
      </c>
      <c r="W11581" s="102" t="s">
        <v>54</v>
      </c>
      <c r="X11581" s="102" t="s">
        <v>7560</v>
      </c>
      <c r="Y11581" s="101" t="s">
        <v>18</v>
      </c>
    </row>
    <row r="11582">
      <c r="A11582" s="98" t="s">
        <v>67</v>
      </c>
      <c r="B11582" s="99"/>
      <c r="C11582" s="100" t="s">
        <v>21884</v>
      </c>
      <c r="D11582" s="101" t="s">
        <v>135</v>
      </c>
      <c r="E11582" s="101" t="s">
        <v>21885</v>
      </c>
      <c r="F11582" s="99"/>
      <c r="G11582" s="99"/>
      <c r="H11582" s="99"/>
      <c r="I11582" s="99"/>
      <c r="J11582" s="99"/>
      <c r="K11582" s="99"/>
      <c r="L11582" s="99"/>
      <c r="M11582" s="99"/>
      <c r="N11582" s="99"/>
      <c r="O11582" s="99"/>
      <c r="P11582" s="99"/>
      <c r="Q11582" s="99"/>
      <c r="R11582" s="99"/>
      <c r="S11582" s="100">
        <v>1.0</v>
      </c>
      <c r="T11582" s="100">
        <v>1.0</v>
      </c>
      <c r="U11582" s="101" t="s">
        <v>7558</v>
      </c>
      <c r="V11582" s="101" t="s">
        <v>7559</v>
      </c>
      <c r="W11582" s="101" t="s">
        <v>54</v>
      </c>
      <c r="X11582" s="101" t="s">
        <v>7560</v>
      </c>
      <c r="Y11582" s="101" t="s">
        <v>18</v>
      </c>
    </row>
    <row r="11583">
      <c r="A11583" s="103" t="s">
        <v>13</v>
      </c>
      <c r="B11583" s="99"/>
      <c r="C11583" s="100" t="s">
        <v>21886</v>
      </c>
      <c r="D11583" s="101" t="s">
        <v>122</v>
      </c>
      <c r="E11583" s="101" t="s">
        <v>21887</v>
      </c>
      <c r="F11583" s="99"/>
      <c r="G11583" s="99"/>
      <c r="H11583" s="99"/>
      <c r="I11583" s="99"/>
      <c r="J11583" s="99"/>
      <c r="K11583" s="99"/>
      <c r="L11583" s="99"/>
      <c r="M11583" s="99"/>
      <c r="N11583" s="99"/>
      <c r="O11583" s="99"/>
      <c r="P11583" s="99"/>
      <c r="Q11583" s="99"/>
      <c r="R11583" s="99"/>
      <c r="S11583" s="102">
        <v>1.0</v>
      </c>
      <c r="T11583" s="102">
        <v>1.0</v>
      </c>
      <c r="U11583" s="102" t="s">
        <v>7558</v>
      </c>
      <c r="V11583" s="102" t="s">
        <v>7559</v>
      </c>
      <c r="W11583" s="102" t="s">
        <v>54</v>
      </c>
      <c r="X11583" s="102" t="s">
        <v>7560</v>
      </c>
      <c r="Y11583" s="101" t="s">
        <v>18</v>
      </c>
    </row>
    <row r="11584">
      <c r="A11584" s="103" t="s">
        <v>63</v>
      </c>
      <c r="B11584" s="99"/>
      <c r="C11584" s="100" t="s">
        <v>21888</v>
      </c>
      <c r="D11584" s="101" t="s">
        <v>122</v>
      </c>
      <c r="E11584" s="101" t="s">
        <v>21889</v>
      </c>
      <c r="F11584" s="99"/>
      <c r="G11584" s="99"/>
      <c r="H11584" s="99"/>
      <c r="I11584" s="99"/>
      <c r="J11584" s="99"/>
      <c r="K11584" s="99"/>
      <c r="L11584" s="99"/>
      <c r="M11584" s="99"/>
      <c r="N11584" s="99"/>
      <c r="O11584" s="99"/>
      <c r="P11584" s="99"/>
      <c r="Q11584" s="99"/>
      <c r="R11584" s="99"/>
      <c r="S11584" s="102">
        <v>1.0</v>
      </c>
      <c r="T11584" s="102">
        <v>1.0</v>
      </c>
      <c r="U11584" s="102" t="s">
        <v>7558</v>
      </c>
      <c r="V11584" s="102" t="s">
        <v>7559</v>
      </c>
      <c r="W11584" s="102" t="s">
        <v>54</v>
      </c>
      <c r="X11584" s="102" t="s">
        <v>7560</v>
      </c>
      <c r="Y11584" s="101" t="s">
        <v>18</v>
      </c>
    </row>
    <row r="11585">
      <c r="A11585" s="98" t="s">
        <v>64</v>
      </c>
      <c r="B11585" s="99"/>
      <c r="C11585" s="100" t="s">
        <v>21890</v>
      </c>
      <c r="D11585" s="101" t="s">
        <v>3117</v>
      </c>
      <c r="E11585" s="101" t="s">
        <v>21891</v>
      </c>
      <c r="F11585" s="99"/>
      <c r="G11585" s="99"/>
      <c r="H11585" s="99"/>
      <c r="I11585" s="99"/>
      <c r="J11585" s="99"/>
      <c r="K11585" s="99"/>
      <c r="L11585" s="99"/>
      <c r="M11585" s="99"/>
      <c r="N11585" s="99"/>
      <c r="O11585" s="99"/>
      <c r="P11585" s="99"/>
      <c r="Q11585" s="99"/>
      <c r="R11585" s="99"/>
      <c r="S11585" s="100">
        <v>1.0</v>
      </c>
      <c r="T11585" s="100">
        <v>0.0</v>
      </c>
      <c r="U11585" s="101" t="s">
        <v>7558</v>
      </c>
      <c r="V11585" s="101" t="s">
        <v>7559</v>
      </c>
      <c r="W11585" s="101" t="s">
        <v>54</v>
      </c>
      <c r="X11585" s="101" t="s">
        <v>7560</v>
      </c>
      <c r="Y11585" s="101" t="s">
        <v>12</v>
      </c>
    </row>
    <row r="11586">
      <c r="A11586" s="98" t="s">
        <v>67</v>
      </c>
      <c r="B11586" s="99"/>
      <c r="C11586" s="100" t="s">
        <v>21892</v>
      </c>
      <c r="D11586" s="101" t="s">
        <v>122</v>
      </c>
      <c r="E11586" s="101" t="s">
        <v>21893</v>
      </c>
      <c r="F11586" s="99"/>
      <c r="G11586" s="99"/>
      <c r="H11586" s="99"/>
      <c r="I11586" s="99"/>
      <c r="J11586" s="99"/>
      <c r="K11586" s="99"/>
      <c r="L11586" s="99"/>
      <c r="M11586" s="99"/>
      <c r="N11586" s="99"/>
      <c r="O11586" s="99"/>
      <c r="P11586" s="99"/>
      <c r="Q11586" s="99"/>
      <c r="R11586" s="99"/>
      <c r="S11586" s="102">
        <v>1.0</v>
      </c>
      <c r="T11586" s="102">
        <v>1.0</v>
      </c>
      <c r="U11586" s="102" t="s">
        <v>7558</v>
      </c>
      <c r="V11586" s="102" t="s">
        <v>7559</v>
      </c>
      <c r="W11586" s="102" t="s">
        <v>54</v>
      </c>
      <c r="X11586" s="102" t="s">
        <v>7560</v>
      </c>
      <c r="Y11586" s="101" t="s">
        <v>18</v>
      </c>
    </row>
    <row r="11587">
      <c r="A11587" s="98" t="s">
        <v>64</v>
      </c>
      <c r="B11587" s="99"/>
      <c r="C11587" s="100" t="s">
        <v>21894</v>
      </c>
      <c r="D11587" s="101" t="s">
        <v>122</v>
      </c>
      <c r="E11587" s="101" t="s">
        <v>21895</v>
      </c>
      <c r="F11587" s="99"/>
      <c r="G11587" s="99"/>
      <c r="H11587" s="99"/>
      <c r="I11587" s="99"/>
      <c r="J11587" s="99"/>
      <c r="K11587" s="99"/>
      <c r="L11587" s="99"/>
      <c r="M11587" s="99"/>
      <c r="N11587" s="99"/>
      <c r="O11587" s="99"/>
      <c r="P11587" s="99"/>
      <c r="Q11587" s="99"/>
      <c r="R11587" s="99"/>
      <c r="S11587" s="102">
        <v>1.0</v>
      </c>
      <c r="T11587" s="102">
        <v>1.0</v>
      </c>
      <c r="U11587" s="102" t="s">
        <v>7558</v>
      </c>
      <c r="V11587" s="102" t="s">
        <v>7559</v>
      </c>
      <c r="W11587" s="102" t="s">
        <v>54</v>
      </c>
      <c r="X11587" s="102" t="s">
        <v>7560</v>
      </c>
      <c r="Y11587" s="101" t="s">
        <v>18</v>
      </c>
    </row>
    <row r="11588">
      <c r="A11588" s="98" t="s">
        <v>77</v>
      </c>
      <c r="B11588" s="99"/>
      <c r="C11588" s="100" t="s">
        <v>21896</v>
      </c>
      <c r="D11588" s="101" t="s">
        <v>471</v>
      </c>
      <c r="E11588" s="101" t="s">
        <v>21897</v>
      </c>
      <c r="F11588" s="99"/>
      <c r="G11588" s="99"/>
      <c r="H11588" s="99"/>
      <c r="I11588" s="99"/>
      <c r="J11588" s="99"/>
      <c r="K11588" s="99"/>
      <c r="L11588" s="99"/>
      <c r="M11588" s="99"/>
      <c r="N11588" s="99"/>
      <c r="O11588" s="99"/>
      <c r="P11588" s="99"/>
      <c r="Q11588" s="99"/>
      <c r="R11588" s="99"/>
      <c r="S11588" s="100">
        <v>1.0</v>
      </c>
      <c r="T11588" s="100">
        <v>1.0</v>
      </c>
      <c r="U11588" s="101" t="s">
        <v>7558</v>
      </c>
      <c r="V11588" s="101" t="s">
        <v>7559</v>
      </c>
      <c r="W11588" s="101" t="s">
        <v>54</v>
      </c>
      <c r="X11588" s="101" t="s">
        <v>7560</v>
      </c>
      <c r="Y11588" s="101" t="s">
        <v>18</v>
      </c>
    </row>
    <row r="11589">
      <c r="A11589" s="98" t="s">
        <v>64</v>
      </c>
      <c r="B11589" s="99"/>
      <c r="C11589" s="100" t="s">
        <v>21898</v>
      </c>
      <c r="D11589" s="101" t="s">
        <v>135</v>
      </c>
      <c r="E11589" s="101" t="s">
        <v>21899</v>
      </c>
      <c r="F11589" s="99"/>
      <c r="G11589" s="99"/>
      <c r="H11589" s="99"/>
      <c r="I11589" s="99"/>
      <c r="J11589" s="99"/>
      <c r="K11589" s="99"/>
      <c r="L11589" s="99"/>
      <c r="M11589" s="99"/>
      <c r="N11589" s="99"/>
      <c r="O11589" s="99"/>
      <c r="P11589" s="99"/>
      <c r="Q11589" s="99"/>
      <c r="R11589" s="99"/>
      <c r="S11589" s="100">
        <v>1.0</v>
      </c>
      <c r="T11589" s="100">
        <v>1.0</v>
      </c>
      <c r="U11589" s="101" t="s">
        <v>7558</v>
      </c>
      <c r="V11589" s="101" t="s">
        <v>7559</v>
      </c>
      <c r="W11589" s="101" t="s">
        <v>54</v>
      </c>
      <c r="X11589" s="101" t="s">
        <v>7560</v>
      </c>
      <c r="Y11589" s="101" t="s">
        <v>18</v>
      </c>
    </row>
    <row r="11590">
      <c r="A11590" s="103" t="s">
        <v>24</v>
      </c>
      <c r="B11590" s="99"/>
      <c r="C11590" s="100" t="s">
        <v>21900</v>
      </c>
      <c r="D11590" s="101" t="s">
        <v>122</v>
      </c>
      <c r="E11590" s="101" t="s">
        <v>21901</v>
      </c>
      <c r="F11590" s="99"/>
      <c r="G11590" s="99"/>
      <c r="H11590" s="99"/>
      <c r="I11590" s="99"/>
      <c r="J11590" s="99"/>
      <c r="K11590" s="99"/>
      <c r="L11590" s="99"/>
      <c r="M11590" s="99"/>
      <c r="N11590" s="99"/>
      <c r="O11590" s="99"/>
      <c r="P11590" s="99"/>
      <c r="Q11590" s="99"/>
      <c r="R11590" s="99"/>
      <c r="S11590" s="102">
        <v>1.0</v>
      </c>
      <c r="T11590" s="102">
        <v>1.0</v>
      </c>
      <c r="U11590" s="102" t="s">
        <v>7558</v>
      </c>
      <c r="V11590" s="102" t="s">
        <v>7559</v>
      </c>
      <c r="W11590" s="102" t="s">
        <v>54</v>
      </c>
      <c r="X11590" s="102" t="s">
        <v>7560</v>
      </c>
      <c r="Y11590" s="101" t="s">
        <v>18</v>
      </c>
    </row>
    <row r="11591">
      <c r="A11591" s="98" t="s">
        <v>93</v>
      </c>
      <c r="B11591" s="99"/>
      <c r="C11591" s="100" t="s">
        <v>21902</v>
      </c>
      <c r="D11591" s="101" t="s">
        <v>135</v>
      </c>
      <c r="E11591" s="101" t="s">
        <v>21903</v>
      </c>
      <c r="F11591" s="99"/>
      <c r="G11591" s="99"/>
      <c r="H11591" s="99"/>
      <c r="I11591" s="99"/>
      <c r="J11591" s="99"/>
      <c r="K11591" s="99"/>
      <c r="L11591" s="99"/>
      <c r="M11591" s="99"/>
      <c r="N11591" s="99"/>
      <c r="O11591" s="99"/>
      <c r="P11591" s="99"/>
      <c r="Q11591" s="99"/>
      <c r="R11591" s="99"/>
      <c r="S11591" s="100">
        <v>1.0</v>
      </c>
      <c r="T11591" s="100">
        <v>1.0</v>
      </c>
      <c r="U11591" s="101" t="s">
        <v>7558</v>
      </c>
      <c r="V11591" s="101" t="s">
        <v>7559</v>
      </c>
      <c r="W11591" s="101" t="s">
        <v>54</v>
      </c>
      <c r="X11591" s="101" t="s">
        <v>7560</v>
      </c>
      <c r="Y11591" s="101" t="s">
        <v>18</v>
      </c>
    </row>
    <row r="11592">
      <c r="A11592" s="98" t="s">
        <v>64</v>
      </c>
      <c r="B11592" s="99"/>
      <c r="C11592" s="100" t="s">
        <v>21904</v>
      </c>
      <c r="D11592" s="101" t="s">
        <v>122</v>
      </c>
      <c r="E11592" s="101" t="s">
        <v>21905</v>
      </c>
      <c r="F11592" s="99"/>
      <c r="G11592" s="99"/>
      <c r="H11592" s="99"/>
      <c r="I11592" s="99"/>
      <c r="J11592" s="99"/>
      <c r="K11592" s="99"/>
      <c r="L11592" s="99"/>
      <c r="M11592" s="99"/>
      <c r="N11592" s="99"/>
      <c r="O11592" s="99"/>
      <c r="P11592" s="99"/>
      <c r="Q11592" s="99"/>
      <c r="R11592" s="99"/>
      <c r="S11592" s="102">
        <v>1.0</v>
      </c>
      <c r="T11592" s="102">
        <v>1.0</v>
      </c>
      <c r="U11592" s="102" t="s">
        <v>7558</v>
      </c>
      <c r="V11592" s="102" t="s">
        <v>7559</v>
      </c>
      <c r="W11592" s="102" t="s">
        <v>54</v>
      </c>
      <c r="X11592" s="102" t="s">
        <v>7560</v>
      </c>
      <c r="Y11592" s="101" t="s">
        <v>18</v>
      </c>
    </row>
    <row r="11593">
      <c r="A11593" s="103" t="s">
        <v>63</v>
      </c>
      <c r="B11593" s="99"/>
      <c r="C11593" s="100" t="s">
        <v>21906</v>
      </c>
      <c r="D11593" s="101" t="s">
        <v>825</v>
      </c>
      <c r="E11593" s="101" t="s">
        <v>21907</v>
      </c>
      <c r="F11593" s="99"/>
      <c r="G11593" s="99"/>
      <c r="H11593" s="99"/>
      <c r="I11593" s="99"/>
      <c r="J11593" s="99"/>
      <c r="K11593" s="99"/>
      <c r="L11593" s="99"/>
      <c r="M11593" s="99"/>
      <c r="N11593" s="99"/>
      <c r="O11593" s="99"/>
      <c r="P11593" s="99"/>
      <c r="Q11593" s="99"/>
      <c r="R11593" s="99"/>
      <c r="S11593" s="102">
        <v>1.0</v>
      </c>
      <c r="T11593" s="102">
        <v>1.0</v>
      </c>
      <c r="U11593" s="102" t="s">
        <v>7558</v>
      </c>
      <c r="V11593" s="102" t="s">
        <v>7559</v>
      </c>
      <c r="W11593" s="102" t="s">
        <v>54</v>
      </c>
      <c r="X11593" s="102" t="s">
        <v>7560</v>
      </c>
      <c r="Y11593" s="101" t="s">
        <v>18</v>
      </c>
    </row>
    <row r="11594">
      <c r="A11594" s="98" t="s">
        <v>64</v>
      </c>
      <c r="B11594" s="99"/>
      <c r="C11594" s="100" t="s">
        <v>21908</v>
      </c>
      <c r="D11594" s="101" t="s">
        <v>135</v>
      </c>
      <c r="E11594" s="101" t="s">
        <v>21909</v>
      </c>
      <c r="F11594" s="99"/>
      <c r="G11594" s="99"/>
      <c r="H11594" s="99"/>
      <c r="I11594" s="99"/>
      <c r="J11594" s="99"/>
      <c r="K11594" s="99"/>
      <c r="L11594" s="99"/>
      <c r="M11594" s="99"/>
      <c r="N11594" s="99"/>
      <c r="O11594" s="99"/>
      <c r="P11594" s="99"/>
      <c r="Q11594" s="99"/>
      <c r="R11594" s="99"/>
      <c r="S11594" s="100">
        <v>1.0</v>
      </c>
      <c r="T11594" s="100">
        <v>1.0</v>
      </c>
      <c r="U11594" s="101" t="s">
        <v>7558</v>
      </c>
      <c r="V11594" s="101" t="s">
        <v>7559</v>
      </c>
      <c r="W11594" s="101" t="s">
        <v>54</v>
      </c>
      <c r="X11594" s="101" t="s">
        <v>7560</v>
      </c>
      <c r="Y11594" s="101" t="s">
        <v>18</v>
      </c>
    </row>
    <row r="11595">
      <c r="A11595" s="98" t="s">
        <v>77</v>
      </c>
      <c r="B11595" s="99"/>
      <c r="C11595" s="100" t="s">
        <v>21910</v>
      </c>
      <c r="D11595" s="101" t="s">
        <v>151</v>
      </c>
      <c r="E11595" s="101" t="s">
        <v>21911</v>
      </c>
      <c r="F11595" s="99"/>
      <c r="G11595" s="99"/>
      <c r="H11595" s="99"/>
      <c r="I11595" s="99"/>
      <c r="J11595" s="99"/>
      <c r="K11595" s="99"/>
      <c r="L11595" s="99"/>
      <c r="M11595" s="99"/>
      <c r="N11595" s="99"/>
      <c r="O11595" s="99"/>
      <c r="P11595" s="99"/>
      <c r="Q11595" s="99"/>
      <c r="R11595" s="99"/>
      <c r="S11595" s="102">
        <v>1.0</v>
      </c>
      <c r="T11595" s="102">
        <v>1.0</v>
      </c>
      <c r="U11595" s="102" t="s">
        <v>7558</v>
      </c>
      <c r="V11595" s="102" t="s">
        <v>7559</v>
      </c>
      <c r="W11595" s="102" t="s">
        <v>54</v>
      </c>
      <c r="X11595" s="102" t="s">
        <v>7591</v>
      </c>
      <c r="Y11595" s="101" t="s">
        <v>12</v>
      </c>
      <c r="Z11595" s="33">
        <v>1.0</v>
      </c>
    </row>
    <row r="11596">
      <c r="A11596" s="98" t="s">
        <v>64</v>
      </c>
      <c r="B11596" s="99"/>
      <c r="C11596" s="100" t="s">
        <v>21912</v>
      </c>
      <c r="D11596" s="101" t="s">
        <v>122</v>
      </c>
      <c r="E11596" s="101" t="s">
        <v>21913</v>
      </c>
      <c r="F11596" s="99"/>
      <c r="G11596" s="99"/>
      <c r="H11596" s="99"/>
      <c r="I11596" s="99"/>
      <c r="J11596" s="99"/>
      <c r="K11596" s="99"/>
      <c r="L11596" s="99"/>
      <c r="M11596" s="99"/>
      <c r="N11596" s="99"/>
      <c r="O11596" s="99"/>
      <c r="P11596" s="99"/>
      <c r="Q11596" s="99"/>
      <c r="R11596" s="99"/>
      <c r="S11596" s="102">
        <v>1.0</v>
      </c>
      <c r="T11596" s="102">
        <v>1.0</v>
      </c>
      <c r="U11596" s="102" t="s">
        <v>7558</v>
      </c>
      <c r="V11596" s="102" t="s">
        <v>7559</v>
      </c>
      <c r="W11596" s="102" t="s">
        <v>54</v>
      </c>
      <c r="X11596" s="102" t="s">
        <v>7560</v>
      </c>
      <c r="Y11596" s="101" t="s">
        <v>18</v>
      </c>
    </row>
    <row r="11597">
      <c r="A11597" s="103" t="s">
        <v>63</v>
      </c>
      <c r="B11597" s="99"/>
      <c r="C11597" s="100" t="s">
        <v>21914</v>
      </c>
      <c r="D11597" s="101" t="s">
        <v>158</v>
      </c>
      <c r="E11597" s="101" t="s">
        <v>21915</v>
      </c>
      <c r="F11597" s="99"/>
      <c r="G11597" s="99"/>
      <c r="H11597" s="99"/>
      <c r="I11597" s="99"/>
      <c r="J11597" s="99"/>
      <c r="K11597" s="99"/>
      <c r="L11597" s="99"/>
      <c r="M11597" s="99"/>
      <c r="N11597" s="99"/>
      <c r="O11597" s="99"/>
      <c r="P11597" s="99"/>
      <c r="Q11597" s="99"/>
      <c r="R11597" s="99"/>
      <c r="S11597" s="100">
        <v>1.0</v>
      </c>
      <c r="T11597" s="100">
        <v>1.0</v>
      </c>
      <c r="U11597" s="101" t="s">
        <v>7558</v>
      </c>
      <c r="V11597" s="101" t="s">
        <v>7559</v>
      </c>
      <c r="W11597" s="101" t="s">
        <v>54</v>
      </c>
      <c r="X11597" s="101" t="s">
        <v>7560</v>
      </c>
      <c r="Y11597" s="101" t="s">
        <v>18</v>
      </c>
    </row>
    <row r="11598">
      <c r="A11598" s="98" t="s">
        <v>64</v>
      </c>
      <c r="B11598" s="99"/>
      <c r="C11598" s="100" t="s">
        <v>21916</v>
      </c>
      <c r="D11598" s="101" t="s">
        <v>151</v>
      </c>
      <c r="E11598" s="101" t="s">
        <v>21917</v>
      </c>
      <c r="F11598" s="99"/>
      <c r="G11598" s="99"/>
      <c r="H11598" s="99"/>
      <c r="I11598" s="99"/>
      <c r="J11598" s="99"/>
      <c r="K11598" s="99"/>
      <c r="L11598" s="99"/>
      <c r="M11598" s="99"/>
      <c r="N11598" s="99"/>
      <c r="O11598" s="99"/>
      <c r="P11598" s="99"/>
      <c r="Q11598" s="99"/>
      <c r="R11598" s="99"/>
      <c r="S11598" s="102">
        <v>1.0</v>
      </c>
      <c r="T11598" s="102">
        <v>1.0</v>
      </c>
      <c r="U11598" s="102" t="s">
        <v>7558</v>
      </c>
      <c r="V11598" s="102" t="s">
        <v>7559</v>
      </c>
      <c r="W11598" s="102" t="s">
        <v>54</v>
      </c>
      <c r="X11598" s="102" t="s">
        <v>7591</v>
      </c>
      <c r="Y11598" s="101" t="s">
        <v>12</v>
      </c>
      <c r="Z11598" s="33">
        <v>1.0</v>
      </c>
    </row>
    <row r="11599">
      <c r="A11599" s="103" t="s">
        <v>63</v>
      </c>
      <c r="B11599" s="99"/>
      <c r="C11599" s="100" t="s">
        <v>21918</v>
      </c>
      <c r="D11599" s="101" t="s">
        <v>122</v>
      </c>
      <c r="E11599" s="101" t="s">
        <v>21919</v>
      </c>
      <c r="F11599" s="99"/>
      <c r="G11599" s="99"/>
      <c r="H11599" s="99"/>
      <c r="I11599" s="99"/>
      <c r="J11599" s="99"/>
      <c r="K11599" s="99"/>
      <c r="L11599" s="99"/>
      <c r="M11599" s="99"/>
      <c r="N11599" s="99"/>
      <c r="O11599" s="99"/>
      <c r="P11599" s="99"/>
      <c r="Q11599" s="99"/>
      <c r="R11599" s="99"/>
      <c r="S11599" s="102">
        <v>1.0</v>
      </c>
      <c r="T11599" s="102">
        <v>1.0</v>
      </c>
      <c r="U11599" s="102" t="s">
        <v>7558</v>
      </c>
      <c r="V11599" s="102" t="s">
        <v>7559</v>
      </c>
      <c r="W11599" s="102" t="s">
        <v>54</v>
      </c>
      <c r="X11599" s="102" t="s">
        <v>7560</v>
      </c>
      <c r="Y11599" s="101" t="s">
        <v>18</v>
      </c>
    </row>
    <row r="11600">
      <c r="A11600" s="103" t="s">
        <v>63</v>
      </c>
      <c r="B11600" s="99"/>
      <c r="C11600" s="100" t="s">
        <v>6222</v>
      </c>
      <c r="D11600" s="101" t="s">
        <v>151</v>
      </c>
      <c r="E11600" s="101" t="s">
        <v>6223</v>
      </c>
      <c r="F11600" s="99"/>
      <c r="G11600" s="99"/>
      <c r="H11600" s="99"/>
      <c r="I11600" s="99"/>
      <c r="J11600" s="99"/>
      <c r="K11600" s="99"/>
      <c r="L11600" s="99"/>
      <c r="M11600" s="99"/>
      <c r="N11600" s="99"/>
      <c r="O11600" s="99"/>
      <c r="P11600" s="99"/>
      <c r="Q11600" s="99"/>
      <c r="R11600" s="99"/>
      <c r="S11600" s="102">
        <v>0.0</v>
      </c>
      <c r="T11600" s="102"/>
      <c r="U11600" s="102"/>
      <c r="V11600" s="102"/>
      <c r="W11600" s="102"/>
      <c r="X11600" s="102"/>
      <c r="Y11600" s="101" t="s">
        <v>12</v>
      </c>
    </row>
    <row r="11601">
      <c r="A11601" s="98" t="s">
        <v>64</v>
      </c>
      <c r="B11601" s="99"/>
      <c r="C11601" s="100" t="s">
        <v>21920</v>
      </c>
      <c r="D11601" s="101" t="s">
        <v>128</v>
      </c>
      <c r="E11601" s="101" t="s">
        <v>21921</v>
      </c>
      <c r="F11601" s="99"/>
      <c r="G11601" s="99"/>
      <c r="H11601" s="99"/>
      <c r="I11601" s="99"/>
      <c r="J11601" s="99"/>
      <c r="K11601" s="99"/>
      <c r="L11601" s="99"/>
      <c r="M11601" s="99"/>
      <c r="N11601" s="99"/>
      <c r="O11601" s="99"/>
      <c r="P11601" s="99"/>
      <c r="Q11601" s="99"/>
      <c r="R11601" s="99"/>
      <c r="S11601" s="102">
        <v>1.0</v>
      </c>
      <c r="T11601" s="102">
        <v>0.0</v>
      </c>
      <c r="U11601" s="102" t="s">
        <v>7558</v>
      </c>
      <c r="V11601" s="102" t="s">
        <v>7559</v>
      </c>
      <c r="W11601" s="102" t="s">
        <v>54</v>
      </c>
      <c r="X11601" s="102" t="s">
        <v>7560</v>
      </c>
      <c r="Y11601" s="101" t="s">
        <v>12</v>
      </c>
    </row>
    <row r="11602">
      <c r="A11602" s="98" t="s">
        <v>82</v>
      </c>
      <c r="B11602" s="99"/>
      <c r="C11602" s="100" t="s">
        <v>21922</v>
      </c>
      <c r="D11602" s="101" t="s">
        <v>135</v>
      </c>
      <c r="E11602" s="101" t="s">
        <v>21923</v>
      </c>
      <c r="F11602" s="99"/>
      <c r="G11602" s="99"/>
      <c r="H11602" s="99"/>
      <c r="I11602" s="99"/>
      <c r="J11602" s="99"/>
      <c r="K11602" s="99"/>
      <c r="L11602" s="99"/>
      <c r="M11602" s="99"/>
      <c r="N11602" s="99"/>
      <c r="O11602" s="99"/>
      <c r="P11602" s="99"/>
      <c r="Q11602" s="99"/>
      <c r="R11602" s="99"/>
      <c r="S11602" s="100">
        <v>1.0</v>
      </c>
      <c r="T11602" s="100">
        <v>1.0</v>
      </c>
      <c r="U11602" s="101" t="s">
        <v>7558</v>
      </c>
      <c r="V11602" s="101" t="s">
        <v>7559</v>
      </c>
      <c r="W11602" s="101" t="s">
        <v>54</v>
      </c>
      <c r="X11602" s="101" t="s">
        <v>7560</v>
      </c>
      <c r="Y11602" s="101" t="s">
        <v>18</v>
      </c>
    </row>
    <row r="11603">
      <c r="A11603" s="103" t="s">
        <v>63</v>
      </c>
      <c r="B11603" s="99"/>
      <c r="C11603" s="100" t="s">
        <v>21924</v>
      </c>
      <c r="D11603" s="101" t="s">
        <v>151</v>
      </c>
      <c r="E11603" s="101" t="s">
        <v>21925</v>
      </c>
      <c r="F11603" s="99"/>
      <c r="G11603" s="99"/>
      <c r="H11603" s="99"/>
      <c r="I11603" s="99"/>
      <c r="J11603" s="99"/>
      <c r="K11603" s="99"/>
      <c r="L11603" s="99"/>
      <c r="M11603" s="99"/>
      <c r="N11603" s="99"/>
      <c r="O11603" s="99"/>
      <c r="P11603" s="99"/>
      <c r="Q11603" s="99"/>
      <c r="R11603" s="99"/>
      <c r="S11603" s="102">
        <v>1.0</v>
      </c>
      <c r="T11603" s="102">
        <v>1.0</v>
      </c>
      <c r="U11603" s="102" t="s">
        <v>7558</v>
      </c>
      <c r="V11603" s="102" t="s">
        <v>7559</v>
      </c>
      <c r="W11603" s="102" t="s">
        <v>54</v>
      </c>
      <c r="X11603" s="102" t="s">
        <v>7591</v>
      </c>
      <c r="Y11603" s="101" t="s">
        <v>12</v>
      </c>
      <c r="Z11603" s="33">
        <v>1.0</v>
      </c>
    </row>
    <row r="11604">
      <c r="A11604" s="98" t="s">
        <v>93</v>
      </c>
      <c r="B11604" s="99"/>
      <c r="C11604" s="100" t="s">
        <v>21926</v>
      </c>
      <c r="D11604" s="101" t="s">
        <v>135</v>
      </c>
      <c r="E11604" s="101" t="s">
        <v>21927</v>
      </c>
      <c r="F11604" s="99"/>
      <c r="G11604" s="99"/>
      <c r="H11604" s="99"/>
      <c r="I11604" s="99"/>
      <c r="J11604" s="99"/>
      <c r="K11604" s="99"/>
      <c r="L11604" s="99"/>
      <c r="M11604" s="99"/>
      <c r="N11604" s="99"/>
      <c r="O11604" s="99"/>
      <c r="P11604" s="99"/>
      <c r="Q11604" s="99"/>
      <c r="R11604" s="99"/>
      <c r="S11604" s="100">
        <v>1.0</v>
      </c>
      <c r="T11604" s="100">
        <v>1.0</v>
      </c>
      <c r="U11604" s="101" t="s">
        <v>7558</v>
      </c>
      <c r="V11604" s="101" t="s">
        <v>7559</v>
      </c>
      <c r="W11604" s="101" t="s">
        <v>54</v>
      </c>
      <c r="X11604" s="101" t="s">
        <v>7560</v>
      </c>
      <c r="Y11604" s="101" t="s">
        <v>18</v>
      </c>
    </row>
    <row r="11605">
      <c r="A11605" s="103" t="s">
        <v>63</v>
      </c>
      <c r="B11605" s="99"/>
      <c r="C11605" s="100" t="s">
        <v>21928</v>
      </c>
      <c r="D11605" s="101" t="s">
        <v>122</v>
      </c>
      <c r="E11605" s="101" t="s">
        <v>21929</v>
      </c>
      <c r="F11605" s="99"/>
      <c r="G11605" s="99"/>
      <c r="H11605" s="99"/>
      <c r="I11605" s="99"/>
      <c r="J11605" s="99"/>
      <c r="K11605" s="99"/>
      <c r="L11605" s="99"/>
      <c r="M11605" s="99"/>
      <c r="N11605" s="99"/>
      <c r="O11605" s="99"/>
      <c r="P11605" s="99"/>
      <c r="Q11605" s="99"/>
      <c r="R11605" s="99"/>
      <c r="S11605" s="102">
        <v>1.0</v>
      </c>
      <c r="T11605" s="102">
        <v>1.0</v>
      </c>
      <c r="U11605" s="102" t="s">
        <v>7558</v>
      </c>
      <c r="V11605" s="102" t="s">
        <v>7559</v>
      </c>
      <c r="W11605" s="102" t="s">
        <v>54</v>
      </c>
      <c r="X11605" s="102" t="s">
        <v>7560</v>
      </c>
      <c r="Y11605" s="101" t="s">
        <v>18</v>
      </c>
    </row>
    <row r="11606">
      <c r="A11606" s="98" t="s">
        <v>64</v>
      </c>
      <c r="B11606" s="99"/>
      <c r="C11606" s="100" t="s">
        <v>21930</v>
      </c>
      <c r="D11606" s="101" t="s">
        <v>122</v>
      </c>
      <c r="E11606" s="101" t="s">
        <v>21931</v>
      </c>
      <c r="F11606" s="99"/>
      <c r="G11606" s="99"/>
      <c r="H11606" s="99"/>
      <c r="I11606" s="99"/>
      <c r="J11606" s="99"/>
      <c r="K11606" s="99"/>
      <c r="L11606" s="99"/>
      <c r="M11606" s="99"/>
      <c r="N11606" s="99"/>
      <c r="O11606" s="99"/>
      <c r="P11606" s="99"/>
      <c r="Q11606" s="99"/>
      <c r="R11606" s="99"/>
      <c r="S11606" s="102">
        <v>1.0</v>
      </c>
      <c r="T11606" s="102">
        <v>1.0</v>
      </c>
      <c r="U11606" s="102" t="s">
        <v>7558</v>
      </c>
      <c r="V11606" s="102" t="s">
        <v>7559</v>
      </c>
      <c r="W11606" s="102" t="s">
        <v>54</v>
      </c>
      <c r="X11606" s="102" t="s">
        <v>7560</v>
      </c>
      <c r="Y11606" s="101" t="s">
        <v>18</v>
      </c>
    </row>
    <row r="11607">
      <c r="A11607" s="98" t="s">
        <v>93</v>
      </c>
      <c r="B11607" s="99"/>
      <c r="C11607" s="100" t="s">
        <v>21932</v>
      </c>
      <c r="D11607" s="101" t="s">
        <v>135</v>
      </c>
      <c r="E11607" s="101" t="s">
        <v>21933</v>
      </c>
      <c r="F11607" s="99"/>
      <c r="G11607" s="99"/>
      <c r="H11607" s="99"/>
      <c r="I11607" s="99"/>
      <c r="J11607" s="99"/>
      <c r="K11607" s="99"/>
      <c r="L11607" s="99"/>
      <c r="M11607" s="99"/>
      <c r="N11607" s="99"/>
      <c r="O11607" s="99"/>
      <c r="P11607" s="99"/>
      <c r="Q11607" s="99"/>
      <c r="R11607" s="99"/>
      <c r="S11607" s="100">
        <v>1.0</v>
      </c>
      <c r="T11607" s="100">
        <v>1.0</v>
      </c>
      <c r="U11607" s="101" t="s">
        <v>7558</v>
      </c>
      <c r="V11607" s="101" t="s">
        <v>7559</v>
      </c>
      <c r="W11607" s="101" t="s">
        <v>54</v>
      </c>
      <c r="X11607" s="101" t="s">
        <v>7560</v>
      </c>
      <c r="Y11607" s="101" t="s">
        <v>18</v>
      </c>
    </row>
    <row r="11608">
      <c r="A11608" s="103" t="s">
        <v>63</v>
      </c>
      <c r="B11608" s="99"/>
      <c r="C11608" s="100" t="s">
        <v>21934</v>
      </c>
      <c r="D11608" s="101" t="s">
        <v>135</v>
      </c>
      <c r="E11608" s="101" t="s">
        <v>21935</v>
      </c>
      <c r="F11608" s="99"/>
      <c r="G11608" s="99"/>
      <c r="H11608" s="99"/>
      <c r="I11608" s="99"/>
      <c r="J11608" s="99"/>
      <c r="K11608" s="99"/>
      <c r="L11608" s="99"/>
      <c r="M11608" s="99"/>
      <c r="N11608" s="99"/>
      <c r="O11608" s="99"/>
      <c r="P11608" s="99"/>
      <c r="Q11608" s="99"/>
      <c r="R11608" s="99"/>
      <c r="S11608" s="100">
        <v>1.0</v>
      </c>
      <c r="T11608" s="100">
        <v>1.0</v>
      </c>
      <c r="U11608" s="101" t="s">
        <v>7558</v>
      </c>
      <c r="V11608" s="101" t="s">
        <v>7559</v>
      </c>
      <c r="W11608" s="101" t="s">
        <v>54</v>
      </c>
      <c r="X11608" s="101" t="s">
        <v>7560</v>
      </c>
      <c r="Y11608" s="101" t="s">
        <v>18</v>
      </c>
    </row>
    <row r="11609">
      <c r="A11609" s="98" t="s">
        <v>64</v>
      </c>
      <c r="B11609" s="99"/>
      <c r="C11609" s="100" t="s">
        <v>21936</v>
      </c>
      <c r="D11609" s="101" t="s">
        <v>128</v>
      </c>
      <c r="E11609" s="101" t="s">
        <v>21937</v>
      </c>
      <c r="F11609" s="99"/>
      <c r="G11609" s="99"/>
      <c r="H11609" s="99"/>
      <c r="I11609" s="99"/>
      <c r="J11609" s="99"/>
      <c r="K11609" s="99"/>
      <c r="L11609" s="99"/>
      <c r="M11609" s="99"/>
      <c r="N11609" s="99"/>
      <c r="O11609" s="99"/>
      <c r="P11609" s="99"/>
      <c r="Q11609" s="99"/>
      <c r="R11609" s="99"/>
      <c r="S11609" s="102">
        <v>1.0</v>
      </c>
      <c r="T11609" s="102">
        <v>1.0</v>
      </c>
      <c r="U11609" s="102" t="s">
        <v>7558</v>
      </c>
      <c r="V11609" s="102" t="s">
        <v>7559</v>
      </c>
      <c r="W11609" s="102" t="s">
        <v>54</v>
      </c>
      <c r="X11609" s="102" t="s">
        <v>7560</v>
      </c>
      <c r="Y11609" s="101" t="s">
        <v>12</v>
      </c>
    </row>
    <row r="11610">
      <c r="A11610" s="98" t="s">
        <v>93</v>
      </c>
      <c r="B11610" s="99"/>
      <c r="C11610" s="100" t="s">
        <v>21938</v>
      </c>
      <c r="D11610" s="101" t="s">
        <v>122</v>
      </c>
      <c r="E11610" s="101" t="s">
        <v>21939</v>
      </c>
      <c r="F11610" s="99"/>
      <c r="G11610" s="99"/>
      <c r="H11610" s="99"/>
      <c r="I11610" s="99"/>
      <c r="J11610" s="99"/>
      <c r="K11610" s="99"/>
      <c r="L11610" s="99"/>
      <c r="M11610" s="99"/>
      <c r="N11610" s="99"/>
      <c r="O11610" s="99"/>
      <c r="P11610" s="99"/>
      <c r="Q11610" s="99"/>
      <c r="R11610" s="99"/>
      <c r="S11610" s="102">
        <v>1.0</v>
      </c>
      <c r="T11610" s="102">
        <v>1.0</v>
      </c>
      <c r="U11610" s="102" t="s">
        <v>7558</v>
      </c>
      <c r="V11610" s="102" t="s">
        <v>7559</v>
      </c>
      <c r="W11610" s="102" t="s">
        <v>54</v>
      </c>
      <c r="X11610" s="102" t="s">
        <v>7560</v>
      </c>
      <c r="Y11610" s="101" t="s">
        <v>18</v>
      </c>
    </row>
    <row r="11611">
      <c r="A11611" s="98" t="s">
        <v>64</v>
      </c>
      <c r="B11611" s="99"/>
      <c r="C11611" s="100" t="s">
        <v>21940</v>
      </c>
      <c r="D11611" s="101" t="s">
        <v>122</v>
      </c>
      <c r="E11611" s="101" t="s">
        <v>21941</v>
      </c>
      <c r="F11611" s="99"/>
      <c r="G11611" s="99"/>
      <c r="H11611" s="99"/>
      <c r="I11611" s="99"/>
      <c r="J11611" s="99"/>
      <c r="K11611" s="99"/>
      <c r="L11611" s="99"/>
      <c r="M11611" s="99"/>
      <c r="N11611" s="99"/>
      <c r="O11611" s="99"/>
      <c r="P11611" s="99"/>
      <c r="Q11611" s="99"/>
      <c r="R11611" s="99"/>
      <c r="S11611" s="102">
        <v>1.0</v>
      </c>
      <c r="T11611" s="102">
        <v>1.0</v>
      </c>
      <c r="U11611" s="102" t="s">
        <v>7558</v>
      </c>
      <c r="V11611" s="102" t="s">
        <v>7559</v>
      </c>
      <c r="W11611" s="102" t="s">
        <v>54</v>
      </c>
      <c r="X11611" s="102" t="s">
        <v>7560</v>
      </c>
      <c r="Y11611" s="101" t="s">
        <v>18</v>
      </c>
    </row>
    <row r="11612">
      <c r="A11612" s="103" t="s">
        <v>63</v>
      </c>
      <c r="B11612" s="99"/>
      <c r="C11612" s="100" t="s">
        <v>21942</v>
      </c>
      <c r="D11612" s="101" t="s">
        <v>122</v>
      </c>
      <c r="E11612" s="101" t="s">
        <v>21943</v>
      </c>
      <c r="F11612" s="99"/>
      <c r="G11612" s="99"/>
      <c r="H11612" s="99"/>
      <c r="I11612" s="99"/>
      <c r="J11612" s="99"/>
      <c r="K11612" s="99"/>
      <c r="L11612" s="99"/>
      <c r="M11612" s="99"/>
      <c r="N11612" s="99"/>
      <c r="O11612" s="99"/>
      <c r="P11612" s="99"/>
      <c r="Q11612" s="99"/>
      <c r="R11612" s="99"/>
      <c r="S11612" s="102">
        <v>1.0</v>
      </c>
      <c r="T11612" s="102">
        <v>1.0</v>
      </c>
      <c r="U11612" s="102" t="s">
        <v>7558</v>
      </c>
      <c r="V11612" s="102" t="s">
        <v>7559</v>
      </c>
      <c r="W11612" s="102" t="s">
        <v>54</v>
      </c>
      <c r="X11612" s="102" t="s">
        <v>7560</v>
      </c>
      <c r="Y11612" s="101" t="s">
        <v>18</v>
      </c>
    </row>
    <row r="11613">
      <c r="A11613" s="98" t="s">
        <v>81</v>
      </c>
      <c r="B11613" s="99"/>
      <c r="C11613" s="100" t="s">
        <v>21944</v>
      </c>
      <c r="D11613" s="101" t="s">
        <v>135</v>
      </c>
      <c r="E11613" s="101" t="s">
        <v>21945</v>
      </c>
      <c r="F11613" s="99"/>
      <c r="G11613" s="99"/>
      <c r="H11613" s="99"/>
      <c r="I11613" s="99"/>
      <c r="J11613" s="99"/>
      <c r="K11613" s="99"/>
      <c r="L11613" s="99"/>
      <c r="M11613" s="99"/>
      <c r="N11613" s="99"/>
      <c r="O11613" s="99"/>
      <c r="P11613" s="99"/>
      <c r="Q11613" s="99"/>
      <c r="R11613" s="99"/>
      <c r="S11613" s="100">
        <v>1.0</v>
      </c>
      <c r="T11613" s="100">
        <v>1.0</v>
      </c>
      <c r="U11613" s="101" t="s">
        <v>7558</v>
      </c>
      <c r="V11613" s="101" t="s">
        <v>7559</v>
      </c>
      <c r="W11613" s="101" t="s">
        <v>54</v>
      </c>
      <c r="X11613" s="101" t="s">
        <v>7560</v>
      </c>
      <c r="Y11613" s="101" t="s">
        <v>18</v>
      </c>
    </row>
    <row r="11614">
      <c r="A11614" s="98" t="s">
        <v>93</v>
      </c>
      <c r="B11614" s="99"/>
      <c r="C11614" s="100" t="s">
        <v>21946</v>
      </c>
      <c r="D11614" s="101" t="s">
        <v>135</v>
      </c>
      <c r="E11614" s="101" t="s">
        <v>21947</v>
      </c>
      <c r="F11614" s="99"/>
      <c r="G11614" s="99"/>
      <c r="H11614" s="99"/>
      <c r="I11614" s="99"/>
      <c r="J11614" s="99"/>
      <c r="K11614" s="99"/>
      <c r="L11614" s="99"/>
      <c r="M11614" s="99"/>
      <c r="N11614" s="99"/>
      <c r="O11614" s="99"/>
      <c r="P11614" s="99"/>
      <c r="Q11614" s="99"/>
      <c r="R11614" s="99"/>
      <c r="S11614" s="100">
        <v>1.0</v>
      </c>
      <c r="T11614" s="100">
        <v>1.0</v>
      </c>
      <c r="U11614" s="101" t="s">
        <v>7558</v>
      </c>
      <c r="V11614" s="101" t="s">
        <v>7559</v>
      </c>
      <c r="W11614" s="101" t="s">
        <v>54</v>
      </c>
      <c r="X11614" s="101" t="s">
        <v>7560</v>
      </c>
      <c r="Y11614" s="101" t="s">
        <v>18</v>
      </c>
    </row>
    <row r="11615">
      <c r="A11615" s="98" t="s">
        <v>86</v>
      </c>
      <c r="B11615" s="99"/>
      <c r="C11615" s="100" t="s">
        <v>21948</v>
      </c>
      <c r="D11615" s="101" t="s">
        <v>158</v>
      </c>
      <c r="E11615" s="101" t="s">
        <v>21949</v>
      </c>
      <c r="F11615" s="99"/>
      <c r="G11615" s="99"/>
      <c r="H11615" s="99"/>
      <c r="I11615" s="99"/>
      <c r="J11615" s="99"/>
      <c r="K11615" s="99"/>
      <c r="L11615" s="99"/>
      <c r="M11615" s="99"/>
      <c r="N11615" s="99"/>
      <c r="O11615" s="99"/>
      <c r="P11615" s="99"/>
      <c r="Q11615" s="99"/>
      <c r="R11615" s="99"/>
      <c r="S11615" s="104">
        <v>1.0</v>
      </c>
      <c r="T11615" s="100">
        <v>1.0</v>
      </c>
      <c r="U11615" s="101" t="s">
        <v>7558</v>
      </c>
      <c r="V11615" s="101" t="s">
        <v>7559</v>
      </c>
      <c r="W11615" s="101" t="s">
        <v>54</v>
      </c>
      <c r="X11615" s="101" t="s">
        <v>7560</v>
      </c>
      <c r="Y11615" s="101" t="s">
        <v>18</v>
      </c>
    </row>
    <row r="11616">
      <c r="A11616" s="103" t="s">
        <v>63</v>
      </c>
      <c r="B11616" s="99"/>
      <c r="C11616" s="100" t="s">
        <v>21950</v>
      </c>
      <c r="D11616" s="101" t="s">
        <v>158</v>
      </c>
      <c r="E11616" s="101" t="s">
        <v>21951</v>
      </c>
      <c r="F11616" s="99"/>
      <c r="G11616" s="99"/>
      <c r="H11616" s="99"/>
      <c r="I11616" s="99"/>
      <c r="J11616" s="99"/>
      <c r="K11616" s="99"/>
      <c r="L11616" s="99"/>
      <c r="M11616" s="99"/>
      <c r="N11616" s="99"/>
      <c r="O11616" s="99"/>
      <c r="P11616" s="99"/>
      <c r="Q11616" s="99"/>
      <c r="R11616" s="99"/>
      <c r="S11616" s="100">
        <v>1.0</v>
      </c>
      <c r="T11616" s="100">
        <v>1.0</v>
      </c>
      <c r="U11616" s="101" t="s">
        <v>7558</v>
      </c>
      <c r="V11616" s="101" t="s">
        <v>7559</v>
      </c>
      <c r="W11616" s="101" t="s">
        <v>54</v>
      </c>
      <c r="X11616" s="101" t="s">
        <v>7560</v>
      </c>
      <c r="Y11616" s="101" t="s">
        <v>18</v>
      </c>
    </row>
    <row r="11617">
      <c r="A11617" s="98" t="s">
        <v>80</v>
      </c>
      <c r="B11617" s="99"/>
      <c r="C11617" s="100" t="s">
        <v>21952</v>
      </c>
      <c r="D11617" s="101" t="s">
        <v>825</v>
      </c>
      <c r="E11617" s="101" t="s">
        <v>21953</v>
      </c>
      <c r="F11617" s="99"/>
      <c r="G11617" s="99"/>
      <c r="H11617" s="99"/>
      <c r="I11617" s="99"/>
      <c r="J11617" s="99"/>
      <c r="K11617" s="99"/>
      <c r="L11617" s="99"/>
      <c r="M11617" s="99"/>
      <c r="N11617" s="99"/>
      <c r="O11617" s="99"/>
      <c r="P11617" s="99"/>
      <c r="Q11617" s="99"/>
      <c r="R11617" s="99"/>
      <c r="S11617" s="102">
        <v>1.0</v>
      </c>
      <c r="T11617" s="102">
        <v>1.0</v>
      </c>
      <c r="U11617" s="102" t="s">
        <v>7558</v>
      </c>
      <c r="V11617" s="102" t="s">
        <v>7559</v>
      </c>
      <c r="W11617" s="102" t="s">
        <v>54</v>
      </c>
      <c r="X11617" s="102" t="s">
        <v>7560</v>
      </c>
      <c r="Y11617" s="101" t="s">
        <v>18</v>
      </c>
    </row>
    <row r="11618">
      <c r="A11618" s="98" t="s">
        <v>64</v>
      </c>
      <c r="B11618" s="99"/>
      <c r="C11618" s="100" t="s">
        <v>21954</v>
      </c>
      <c r="D11618" s="101" t="s">
        <v>135</v>
      </c>
      <c r="E11618" s="101" t="s">
        <v>21955</v>
      </c>
      <c r="F11618" s="99"/>
      <c r="G11618" s="99"/>
      <c r="H11618" s="99"/>
      <c r="I11618" s="99"/>
      <c r="J11618" s="99"/>
      <c r="K11618" s="99"/>
      <c r="L11618" s="99"/>
      <c r="M11618" s="99"/>
      <c r="N11618" s="99"/>
      <c r="O11618" s="99"/>
      <c r="P11618" s="99"/>
      <c r="Q11618" s="99"/>
      <c r="R11618" s="99"/>
      <c r="S11618" s="100">
        <v>1.0</v>
      </c>
      <c r="T11618" s="100">
        <v>1.0</v>
      </c>
      <c r="U11618" s="101" t="s">
        <v>7558</v>
      </c>
      <c r="V11618" s="101" t="s">
        <v>7559</v>
      </c>
      <c r="W11618" s="101" t="s">
        <v>54</v>
      </c>
      <c r="X11618" s="101" t="s">
        <v>7560</v>
      </c>
      <c r="Y11618" s="101" t="s">
        <v>18</v>
      </c>
    </row>
    <row r="11619">
      <c r="A11619" s="98" t="s">
        <v>77</v>
      </c>
      <c r="B11619" s="99"/>
      <c r="C11619" s="100" t="s">
        <v>21956</v>
      </c>
      <c r="D11619" s="101" t="s">
        <v>16655</v>
      </c>
      <c r="E11619" s="101" t="s">
        <v>21957</v>
      </c>
      <c r="F11619" s="99"/>
      <c r="G11619" s="99"/>
      <c r="H11619" s="99"/>
      <c r="I11619" s="99"/>
      <c r="J11619" s="99"/>
      <c r="K11619" s="99"/>
      <c r="L11619" s="99"/>
      <c r="M11619" s="99"/>
      <c r="N11619" s="99"/>
      <c r="O11619" s="99"/>
      <c r="P11619" s="99"/>
      <c r="Q11619" s="99"/>
      <c r="R11619" s="99"/>
      <c r="S11619" s="100">
        <v>1.0</v>
      </c>
      <c r="T11619" s="100">
        <v>1.0</v>
      </c>
      <c r="U11619" s="101" t="s">
        <v>7558</v>
      </c>
      <c r="V11619" s="101" t="s">
        <v>7559</v>
      </c>
      <c r="W11619" s="101" t="s">
        <v>54</v>
      </c>
      <c r="X11619" s="101" t="s">
        <v>7560</v>
      </c>
      <c r="Y11619" s="101" t="s">
        <v>18</v>
      </c>
    </row>
    <row r="11620">
      <c r="A11620" s="98" t="s">
        <v>64</v>
      </c>
      <c r="B11620" s="99"/>
      <c r="C11620" s="100" t="s">
        <v>21958</v>
      </c>
      <c r="D11620" s="101" t="s">
        <v>122</v>
      </c>
      <c r="E11620" s="101" t="s">
        <v>21959</v>
      </c>
      <c r="F11620" s="99"/>
      <c r="G11620" s="99"/>
      <c r="H11620" s="99"/>
      <c r="I11620" s="99"/>
      <c r="J11620" s="99"/>
      <c r="K11620" s="99"/>
      <c r="L11620" s="99"/>
      <c r="M11620" s="99"/>
      <c r="N11620" s="99"/>
      <c r="O11620" s="99"/>
      <c r="P11620" s="99"/>
      <c r="Q11620" s="99"/>
      <c r="R11620" s="99"/>
      <c r="S11620" s="102">
        <v>1.0</v>
      </c>
      <c r="T11620" s="102">
        <v>1.0</v>
      </c>
      <c r="U11620" s="102" t="s">
        <v>7558</v>
      </c>
      <c r="V11620" s="102" t="s">
        <v>7559</v>
      </c>
      <c r="W11620" s="102" t="s">
        <v>54</v>
      </c>
      <c r="X11620" s="102" t="s">
        <v>7560</v>
      </c>
      <c r="Y11620" s="101" t="s">
        <v>18</v>
      </c>
    </row>
    <row r="11621">
      <c r="A11621" s="98" t="s">
        <v>93</v>
      </c>
      <c r="B11621" s="99"/>
      <c r="C11621" s="100" t="s">
        <v>21960</v>
      </c>
      <c r="D11621" s="101" t="s">
        <v>128</v>
      </c>
      <c r="E11621" s="101" t="s">
        <v>21961</v>
      </c>
      <c r="F11621" s="99"/>
      <c r="G11621" s="99"/>
      <c r="H11621" s="99"/>
      <c r="I11621" s="99"/>
      <c r="J11621" s="99"/>
      <c r="K11621" s="99"/>
      <c r="L11621" s="99"/>
      <c r="M11621" s="99"/>
      <c r="N11621" s="99"/>
      <c r="O11621" s="99"/>
      <c r="P11621" s="99"/>
      <c r="Q11621" s="99"/>
      <c r="R11621" s="99"/>
      <c r="S11621" s="102">
        <v>1.0</v>
      </c>
      <c r="T11621" s="102">
        <v>0.0</v>
      </c>
      <c r="U11621" s="102" t="s">
        <v>7558</v>
      </c>
      <c r="V11621" s="102" t="s">
        <v>7559</v>
      </c>
      <c r="W11621" s="102" t="s">
        <v>54</v>
      </c>
      <c r="X11621" s="102" t="s">
        <v>7560</v>
      </c>
      <c r="Y11621" s="101" t="s">
        <v>12</v>
      </c>
    </row>
    <row r="11622">
      <c r="A11622" s="98" t="s">
        <v>93</v>
      </c>
      <c r="B11622" s="99"/>
      <c r="C11622" s="100" t="s">
        <v>21962</v>
      </c>
      <c r="D11622" s="101" t="s">
        <v>128</v>
      </c>
      <c r="E11622" s="101" t="s">
        <v>21963</v>
      </c>
      <c r="F11622" s="99"/>
      <c r="G11622" s="99"/>
      <c r="H11622" s="99"/>
      <c r="I11622" s="99"/>
      <c r="J11622" s="99"/>
      <c r="K11622" s="99"/>
      <c r="L11622" s="99"/>
      <c r="M11622" s="99"/>
      <c r="N11622" s="99"/>
      <c r="O11622" s="99"/>
      <c r="P11622" s="99"/>
      <c r="Q11622" s="99"/>
      <c r="R11622" s="99"/>
      <c r="S11622" s="102">
        <v>1.0</v>
      </c>
      <c r="T11622" s="102">
        <v>1.0</v>
      </c>
      <c r="U11622" s="102" t="s">
        <v>7558</v>
      </c>
      <c r="V11622" s="102" t="s">
        <v>7559</v>
      </c>
      <c r="W11622" s="102" t="s">
        <v>54</v>
      </c>
      <c r="X11622" s="102" t="s">
        <v>7560</v>
      </c>
      <c r="Y11622" s="101" t="s">
        <v>12</v>
      </c>
    </row>
    <row r="11623">
      <c r="A11623" s="98" t="s">
        <v>64</v>
      </c>
      <c r="B11623" s="99"/>
      <c r="C11623" s="100" t="s">
        <v>21964</v>
      </c>
      <c r="D11623" s="101" t="s">
        <v>122</v>
      </c>
      <c r="E11623" s="101" t="s">
        <v>21965</v>
      </c>
      <c r="F11623" s="99"/>
      <c r="G11623" s="99"/>
      <c r="H11623" s="99"/>
      <c r="I11623" s="99"/>
      <c r="J11623" s="99"/>
      <c r="K11623" s="99"/>
      <c r="L11623" s="99"/>
      <c r="M11623" s="99"/>
      <c r="N11623" s="99"/>
      <c r="O11623" s="99"/>
      <c r="P11623" s="99"/>
      <c r="Q11623" s="99"/>
      <c r="R11623" s="99"/>
      <c r="S11623" s="102">
        <v>1.0</v>
      </c>
      <c r="T11623" s="102">
        <v>1.0</v>
      </c>
      <c r="U11623" s="102" t="s">
        <v>7558</v>
      </c>
      <c r="V11623" s="102" t="s">
        <v>7559</v>
      </c>
      <c r="W11623" s="102" t="s">
        <v>54</v>
      </c>
      <c r="X11623" s="102" t="s">
        <v>7560</v>
      </c>
      <c r="Y11623" s="101" t="s">
        <v>18</v>
      </c>
    </row>
    <row r="11624">
      <c r="A11624" s="98" t="s">
        <v>93</v>
      </c>
      <c r="B11624" s="99"/>
      <c r="C11624" s="100" t="s">
        <v>21966</v>
      </c>
      <c r="D11624" s="101" t="s">
        <v>122</v>
      </c>
      <c r="E11624" s="101" t="s">
        <v>21967</v>
      </c>
      <c r="F11624" s="99"/>
      <c r="G11624" s="99"/>
      <c r="H11624" s="99"/>
      <c r="I11624" s="99"/>
      <c r="J11624" s="99"/>
      <c r="K11624" s="99"/>
      <c r="L11624" s="99"/>
      <c r="M11624" s="99"/>
      <c r="N11624" s="99"/>
      <c r="O11624" s="99"/>
      <c r="P11624" s="99"/>
      <c r="Q11624" s="99"/>
      <c r="R11624" s="99"/>
      <c r="S11624" s="102">
        <v>1.0</v>
      </c>
      <c r="T11624" s="102">
        <v>1.0</v>
      </c>
      <c r="U11624" s="102" t="s">
        <v>7558</v>
      </c>
      <c r="V11624" s="102" t="s">
        <v>7559</v>
      </c>
      <c r="W11624" s="102" t="s">
        <v>54</v>
      </c>
      <c r="X11624" s="102" t="s">
        <v>7560</v>
      </c>
      <c r="Y11624" s="101" t="s">
        <v>18</v>
      </c>
    </row>
    <row r="11625">
      <c r="A11625" s="103" t="s">
        <v>63</v>
      </c>
      <c r="B11625" s="99"/>
      <c r="C11625" s="100" t="s">
        <v>21968</v>
      </c>
      <c r="D11625" s="101" t="s">
        <v>122</v>
      </c>
      <c r="E11625" s="101" t="s">
        <v>21969</v>
      </c>
      <c r="F11625" s="99"/>
      <c r="G11625" s="99"/>
      <c r="H11625" s="99"/>
      <c r="I11625" s="99"/>
      <c r="J11625" s="99"/>
      <c r="K11625" s="99"/>
      <c r="L11625" s="99"/>
      <c r="M11625" s="99"/>
      <c r="N11625" s="99"/>
      <c r="O11625" s="99"/>
      <c r="P11625" s="99"/>
      <c r="Q11625" s="99"/>
      <c r="R11625" s="99"/>
      <c r="S11625" s="102">
        <v>1.0</v>
      </c>
      <c r="T11625" s="102">
        <v>1.0</v>
      </c>
      <c r="U11625" s="102" t="s">
        <v>7558</v>
      </c>
      <c r="V11625" s="102" t="s">
        <v>7559</v>
      </c>
      <c r="W11625" s="102" t="s">
        <v>54</v>
      </c>
      <c r="X11625" s="102" t="s">
        <v>7560</v>
      </c>
      <c r="Y11625" s="101" t="s">
        <v>18</v>
      </c>
    </row>
    <row r="11626">
      <c r="A11626" s="103" t="s">
        <v>84</v>
      </c>
      <c r="B11626" s="99"/>
      <c r="C11626" s="100" t="s">
        <v>21970</v>
      </c>
      <c r="D11626" s="101" t="s">
        <v>128</v>
      </c>
      <c r="E11626" s="101" t="s">
        <v>21971</v>
      </c>
      <c r="F11626" s="99"/>
      <c r="G11626" s="99"/>
      <c r="H11626" s="99"/>
      <c r="I11626" s="99"/>
      <c r="J11626" s="99"/>
      <c r="K11626" s="99"/>
      <c r="L11626" s="99"/>
      <c r="M11626" s="99"/>
      <c r="N11626" s="99"/>
      <c r="O11626" s="99"/>
      <c r="P11626" s="99"/>
      <c r="Q11626" s="99"/>
      <c r="R11626" s="99"/>
      <c r="S11626" s="102">
        <v>1.0</v>
      </c>
      <c r="T11626" s="102">
        <v>1.0</v>
      </c>
      <c r="U11626" s="102" t="s">
        <v>7558</v>
      </c>
      <c r="V11626" s="102" t="s">
        <v>7559</v>
      </c>
      <c r="W11626" s="102" t="s">
        <v>54</v>
      </c>
      <c r="X11626" s="102" t="s">
        <v>7560</v>
      </c>
      <c r="Y11626" s="101" t="s">
        <v>12</v>
      </c>
    </row>
    <row r="11627">
      <c r="A11627" s="98" t="s">
        <v>64</v>
      </c>
      <c r="B11627" s="99"/>
      <c r="C11627" s="100" t="s">
        <v>21972</v>
      </c>
      <c r="D11627" s="101" t="s">
        <v>122</v>
      </c>
      <c r="E11627" s="101" t="s">
        <v>21973</v>
      </c>
      <c r="F11627" s="99"/>
      <c r="G11627" s="99"/>
      <c r="H11627" s="99"/>
      <c r="I11627" s="99"/>
      <c r="J11627" s="99"/>
      <c r="K11627" s="99"/>
      <c r="L11627" s="99"/>
      <c r="M11627" s="99"/>
      <c r="N11627" s="99"/>
      <c r="O11627" s="99"/>
      <c r="P11627" s="99"/>
      <c r="Q11627" s="99"/>
      <c r="R11627" s="99"/>
      <c r="S11627" s="102">
        <v>1.0</v>
      </c>
      <c r="T11627" s="102">
        <v>1.0</v>
      </c>
      <c r="U11627" s="102" t="s">
        <v>7558</v>
      </c>
      <c r="V11627" s="102" t="s">
        <v>7559</v>
      </c>
      <c r="W11627" s="102" t="s">
        <v>54</v>
      </c>
      <c r="X11627" s="102" t="s">
        <v>7560</v>
      </c>
      <c r="Y11627" s="101" t="s">
        <v>18</v>
      </c>
    </row>
    <row r="11628">
      <c r="A11628" s="98" t="s">
        <v>64</v>
      </c>
      <c r="B11628" s="99"/>
      <c r="C11628" s="100" t="s">
        <v>21974</v>
      </c>
      <c r="D11628" s="101" t="s">
        <v>122</v>
      </c>
      <c r="E11628" s="101" t="s">
        <v>21975</v>
      </c>
      <c r="F11628" s="99"/>
      <c r="G11628" s="99"/>
      <c r="H11628" s="99"/>
      <c r="I11628" s="99"/>
      <c r="J11628" s="99"/>
      <c r="K11628" s="99"/>
      <c r="L11628" s="99"/>
      <c r="M11628" s="99"/>
      <c r="N11628" s="99"/>
      <c r="O11628" s="99"/>
      <c r="P11628" s="99"/>
      <c r="Q11628" s="99"/>
      <c r="R11628" s="99"/>
      <c r="S11628" s="102">
        <v>1.0</v>
      </c>
      <c r="T11628" s="102">
        <v>1.0</v>
      </c>
      <c r="U11628" s="102" t="s">
        <v>7558</v>
      </c>
      <c r="V11628" s="102" t="s">
        <v>7559</v>
      </c>
      <c r="W11628" s="102" t="s">
        <v>54</v>
      </c>
      <c r="X11628" s="102" t="s">
        <v>7560</v>
      </c>
      <c r="Y11628" s="101" t="s">
        <v>18</v>
      </c>
    </row>
    <row r="11629">
      <c r="A11629" s="98" t="s">
        <v>64</v>
      </c>
      <c r="B11629" s="99"/>
      <c r="C11629" s="100" t="s">
        <v>21976</v>
      </c>
      <c r="D11629" s="101" t="s">
        <v>158</v>
      </c>
      <c r="E11629" s="101" t="s">
        <v>21977</v>
      </c>
      <c r="F11629" s="99"/>
      <c r="G11629" s="99"/>
      <c r="H11629" s="99"/>
      <c r="I11629" s="99"/>
      <c r="J11629" s="99"/>
      <c r="K11629" s="99"/>
      <c r="L11629" s="99"/>
      <c r="M11629" s="99"/>
      <c r="N11629" s="99"/>
      <c r="O11629" s="99"/>
      <c r="P11629" s="99"/>
      <c r="Q11629" s="99"/>
      <c r="R11629" s="99"/>
      <c r="S11629" s="100">
        <v>1.0</v>
      </c>
      <c r="T11629" s="100">
        <v>1.0</v>
      </c>
      <c r="U11629" s="101" t="s">
        <v>7558</v>
      </c>
      <c r="V11629" s="101" t="s">
        <v>7559</v>
      </c>
      <c r="W11629" s="101" t="s">
        <v>54</v>
      </c>
      <c r="X11629" s="101" t="s">
        <v>7560</v>
      </c>
      <c r="Y11629" s="101" t="s">
        <v>18</v>
      </c>
    </row>
    <row r="11630">
      <c r="A11630" s="103" t="s">
        <v>63</v>
      </c>
      <c r="B11630" s="99"/>
      <c r="C11630" s="100" t="s">
        <v>6274</v>
      </c>
      <c r="D11630" s="101" t="s">
        <v>122</v>
      </c>
      <c r="E11630" s="101" t="s">
        <v>6275</v>
      </c>
      <c r="F11630" s="99"/>
      <c r="G11630" s="99"/>
      <c r="H11630" s="99"/>
      <c r="I11630" s="99"/>
      <c r="J11630" s="99"/>
      <c r="K11630" s="99"/>
      <c r="L11630" s="99"/>
      <c r="M11630" s="99"/>
      <c r="N11630" s="99"/>
      <c r="O11630" s="99"/>
      <c r="P11630" s="99"/>
      <c r="Q11630" s="99"/>
      <c r="R11630" s="99"/>
      <c r="S11630" s="102">
        <v>1.0</v>
      </c>
      <c r="T11630" s="102">
        <v>1.0</v>
      </c>
      <c r="U11630" s="102" t="s">
        <v>7558</v>
      </c>
      <c r="V11630" s="102" t="s">
        <v>7559</v>
      </c>
      <c r="W11630" s="102" t="s">
        <v>54</v>
      </c>
      <c r="X11630" s="102" t="s">
        <v>7560</v>
      </c>
      <c r="Y11630" s="101" t="s">
        <v>18</v>
      </c>
    </row>
    <row r="11631">
      <c r="A11631" s="98" t="s">
        <v>83</v>
      </c>
      <c r="B11631" s="99"/>
      <c r="C11631" s="100" t="s">
        <v>21978</v>
      </c>
      <c r="D11631" s="101" t="s">
        <v>158</v>
      </c>
      <c r="E11631" s="101" t="s">
        <v>21979</v>
      </c>
      <c r="F11631" s="99"/>
      <c r="G11631" s="99"/>
      <c r="H11631" s="99"/>
      <c r="I11631" s="99"/>
      <c r="J11631" s="99"/>
      <c r="K11631" s="99"/>
      <c r="L11631" s="99"/>
      <c r="M11631" s="99"/>
      <c r="N11631" s="99"/>
      <c r="O11631" s="99"/>
      <c r="P11631" s="99"/>
      <c r="Q11631" s="99"/>
      <c r="R11631" s="99"/>
      <c r="S11631" s="100">
        <v>1.0</v>
      </c>
      <c r="T11631" s="100">
        <v>1.0</v>
      </c>
      <c r="U11631" s="101" t="s">
        <v>7558</v>
      </c>
      <c r="V11631" s="101" t="s">
        <v>7559</v>
      </c>
      <c r="W11631" s="101" t="s">
        <v>54</v>
      </c>
      <c r="X11631" s="101" t="s">
        <v>7560</v>
      </c>
      <c r="Y11631" s="101" t="s">
        <v>18</v>
      </c>
    </row>
    <row r="11632">
      <c r="A11632" s="98" t="s">
        <v>64</v>
      </c>
      <c r="B11632" s="99"/>
      <c r="C11632" s="100" t="s">
        <v>21980</v>
      </c>
      <c r="D11632" s="101" t="s">
        <v>825</v>
      </c>
      <c r="E11632" s="101" t="s">
        <v>21981</v>
      </c>
      <c r="F11632" s="99"/>
      <c r="G11632" s="99"/>
      <c r="H11632" s="99"/>
      <c r="I11632" s="99"/>
      <c r="J11632" s="99"/>
      <c r="K11632" s="99"/>
      <c r="L11632" s="99"/>
      <c r="M11632" s="99"/>
      <c r="N11632" s="99"/>
      <c r="O11632" s="99"/>
      <c r="P11632" s="99"/>
      <c r="Q11632" s="99"/>
      <c r="R11632" s="99"/>
      <c r="S11632" s="102">
        <v>1.0</v>
      </c>
      <c r="T11632" s="102">
        <v>1.0</v>
      </c>
      <c r="U11632" s="102" t="s">
        <v>7558</v>
      </c>
      <c r="V11632" s="102" t="s">
        <v>7559</v>
      </c>
      <c r="W11632" s="102" t="s">
        <v>54</v>
      </c>
      <c r="X11632" s="102" t="s">
        <v>7560</v>
      </c>
      <c r="Y11632" s="101" t="s">
        <v>18</v>
      </c>
    </row>
    <row r="11633">
      <c r="A11633" s="98" t="s">
        <v>64</v>
      </c>
      <c r="B11633" s="99"/>
      <c r="C11633" s="100" t="s">
        <v>21982</v>
      </c>
      <c r="D11633" s="101" t="s">
        <v>158</v>
      </c>
      <c r="E11633" s="101" t="s">
        <v>21983</v>
      </c>
      <c r="F11633" s="99"/>
      <c r="G11633" s="99"/>
      <c r="H11633" s="99"/>
      <c r="I11633" s="99"/>
      <c r="J11633" s="99"/>
      <c r="K11633" s="99"/>
      <c r="L11633" s="99"/>
      <c r="M11633" s="99"/>
      <c r="N11633" s="99"/>
      <c r="O11633" s="99"/>
      <c r="P11633" s="99"/>
      <c r="Q11633" s="99"/>
      <c r="R11633" s="99"/>
      <c r="S11633" s="100">
        <v>1.0</v>
      </c>
      <c r="T11633" s="100">
        <v>1.0</v>
      </c>
      <c r="U11633" s="101" t="s">
        <v>7558</v>
      </c>
      <c r="V11633" s="101" t="s">
        <v>7559</v>
      </c>
      <c r="W11633" s="101" t="s">
        <v>54</v>
      </c>
      <c r="X11633" s="101" t="s">
        <v>7560</v>
      </c>
      <c r="Y11633" s="101" t="s">
        <v>18</v>
      </c>
    </row>
    <row r="11634">
      <c r="A11634" s="98" t="s">
        <v>93</v>
      </c>
      <c r="B11634" s="99"/>
      <c r="C11634" s="100" t="s">
        <v>21984</v>
      </c>
      <c r="D11634" s="101" t="s">
        <v>158</v>
      </c>
      <c r="E11634" s="101" t="s">
        <v>21985</v>
      </c>
      <c r="F11634" s="99"/>
      <c r="G11634" s="99"/>
      <c r="H11634" s="99"/>
      <c r="I11634" s="99"/>
      <c r="J11634" s="99"/>
      <c r="K11634" s="99"/>
      <c r="L11634" s="99"/>
      <c r="M11634" s="99"/>
      <c r="N11634" s="99"/>
      <c r="O11634" s="99"/>
      <c r="P11634" s="99"/>
      <c r="Q11634" s="99"/>
      <c r="R11634" s="99"/>
      <c r="S11634" s="100">
        <v>1.0</v>
      </c>
      <c r="T11634" s="100">
        <v>1.0</v>
      </c>
      <c r="U11634" s="101" t="s">
        <v>7558</v>
      </c>
      <c r="V11634" s="101" t="s">
        <v>7559</v>
      </c>
      <c r="W11634" s="101" t="s">
        <v>54</v>
      </c>
      <c r="X11634" s="101" t="s">
        <v>7560</v>
      </c>
      <c r="Y11634" s="101" t="s">
        <v>18</v>
      </c>
    </row>
    <row r="11635">
      <c r="A11635" s="103" t="s">
        <v>24</v>
      </c>
      <c r="B11635" s="99"/>
      <c r="C11635" s="100" t="s">
        <v>21986</v>
      </c>
      <c r="D11635" s="101" t="s">
        <v>151</v>
      </c>
      <c r="E11635" s="101" t="s">
        <v>21987</v>
      </c>
      <c r="F11635" s="99"/>
      <c r="G11635" s="99"/>
      <c r="H11635" s="99"/>
      <c r="I11635" s="99"/>
      <c r="J11635" s="99"/>
      <c r="K11635" s="99"/>
      <c r="L11635" s="99"/>
      <c r="M11635" s="99"/>
      <c r="N11635" s="99"/>
      <c r="O11635" s="99"/>
      <c r="P11635" s="99"/>
      <c r="Q11635" s="99"/>
      <c r="R11635" s="99"/>
      <c r="S11635" s="102">
        <v>1.0</v>
      </c>
      <c r="T11635" s="102">
        <v>1.0</v>
      </c>
      <c r="U11635" s="102" t="s">
        <v>7558</v>
      </c>
      <c r="V11635" s="102" t="s">
        <v>7559</v>
      </c>
      <c r="W11635" s="102" t="s">
        <v>54</v>
      </c>
      <c r="X11635" s="102" t="s">
        <v>7591</v>
      </c>
      <c r="Y11635" s="101" t="s">
        <v>12</v>
      </c>
      <c r="Z11635" s="33">
        <v>1.0</v>
      </c>
    </row>
    <row r="11636">
      <c r="A11636" s="98" t="s">
        <v>30</v>
      </c>
      <c r="B11636" s="99"/>
      <c r="C11636" s="100" t="s">
        <v>21988</v>
      </c>
      <c r="D11636" s="101" t="s">
        <v>122</v>
      </c>
      <c r="E11636" s="101" t="s">
        <v>21989</v>
      </c>
      <c r="F11636" s="99"/>
      <c r="G11636" s="99"/>
      <c r="H11636" s="99"/>
      <c r="I11636" s="99"/>
      <c r="J11636" s="99"/>
      <c r="K11636" s="99"/>
      <c r="L11636" s="99"/>
      <c r="M11636" s="99"/>
      <c r="N11636" s="99"/>
      <c r="O11636" s="99"/>
      <c r="P11636" s="99"/>
      <c r="Q11636" s="99"/>
      <c r="R11636" s="99"/>
      <c r="S11636" s="102">
        <v>1.0</v>
      </c>
      <c r="T11636" s="102">
        <v>1.0</v>
      </c>
      <c r="U11636" s="102" t="s">
        <v>7558</v>
      </c>
      <c r="V11636" s="102" t="s">
        <v>7559</v>
      </c>
      <c r="W11636" s="102" t="s">
        <v>54</v>
      </c>
      <c r="X11636" s="102" t="s">
        <v>7560</v>
      </c>
      <c r="Y11636" s="101" t="s">
        <v>18</v>
      </c>
    </row>
    <row r="11637">
      <c r="A11637" s="103" t="s">
        <v>24</v>
      </c>
      <c r="B11637" s="99"/>
      <c r="C11637" s="100" t="s">
        <v>21990</v>
      </c>
      <c r="D11637" s="101" t="s">
        <v>135</v>
      </c>
      <c r="E11637" s="101" t="s">
        <v>21991</v>
      </c>
      <c r="F11637" s="99"/>
      <c r="G11637" s="99"/>
      <c r="H11637" s="99"/>
      <c r="I11637" s="99"/>
      <c r="J11637" s="99"/>
      <c r="K11637" s="99"/>
      <c r="L11637" s="99"/>
      <c r="M11637" s="99"/>
      <c r="N11637" s="99"/>
      <c r="O11637" s="99"/>
      <c r="P11637" s="99"/>
      <c r="Q11637" s="99"/>
      <c r="R11637" s="99"/>
      <c r="S11637" s="100">
        <v>1.0</v>
      </c>
      <c r="T11637" s="100">
        <v>1.0</v>
      </c>
      <c r="U11637" s="101" t="s">
        <v>7558</v>
      </c>
      <c r="V11637" s="101" t="s">
        <v>7559</v>
      </c>
      <c r="W11637" s="101" t="s">
        <v>54</v>
      </c>
      <c r="X11637" s="101" t="s">
        <v>7560</v>
      </c>
      <c r="Y11637" s="101" t="s">
        <v>18</v>
      </c>
    </row>
    <row r="11638">
      <c r="A11638" s="98" t="s">
        <v>80</v>
      </c>
      <c r="B11638" s="99"/>
      <c r="C11638" s="100" t="s">
        <v>21992</v>
      </c>
      <c r="D11638" s="101" t="s">
        <v>122</v>
      </c>
      <c r="E11638" s="101" t="s">
        <v>21993</v>
      </c>
      <c r="F11638" s="99"/>
      <c r="G11638" s="99"/>
      <c r="H11638" s="99"/>
      <c r="I11638" s="99"/>
      <c r="J11638" s="99"/>
      <c r="K11638" s="99"/>
      <c r="L11638" s="99"/>
      <c r="M11638" s="99"/>
      <c r="N11638" s="99"/>
      <c r="O11638" s="99"/>
      <c r="P11638" s="99"/>
      <c r="Q11638" s="99"/>
      <c r="R11638" s="99"/>
      <c r="S11638" s="102">
        <v>1.0</v>
      </c>
      <c r="T11638" s="102">
        <v>1.0</v>
      </c>
      <c r="U11638" s="102" t="s">
        <v>7558</v>
      </c>
      <c r="V11638" s="102" t="s">
        <v>7559</v>
      </c>
      <c r="W11638" s="102" t="s">
        <v>54</v>
      </c>
      <c r="X11638" s="102" t="s">
        <v>7560</v>
      </c>
      <c r="Y11638" s="101" t="s">
        <v>18</v>
      </c>
    </row>
    <row r="11639">
      <c r="A11639" s="98" t="s">
        <v>23</v>
      </c>
      <c r="B11639" s="99"/>
      <c r="C11639" s="100" t="s">
        <v>21994</v>
      </c>
      <c r="D11639" s="101" t="s">
        <v>135</v>
      </c>
      <c r="E11639" s="101" t="s">
        <v>21995</v>
      </c>
      <c r="F11639" s="99"/>
      <c r="G11639" s="99"/>
      <c r="H11639" s="99"/>
      <c r="I11639" s="99"/>
      <c r="J11639" s="99"/>
      <c r="K11639" s="99"/>
      <c r="L11639" s="99"/>
      <c r="M11639" s="99"/>
      <c r="N11639" s="99"/>
      <c r="O11639" s="99"/>
      <c r="P11639" s="99"/>
      <c r="Q11639" s="99"/>
      <c r="R11639" s="99"/>
      <c r="S11639" s="100">
        <v>1.0</v>
      </c>
      <c r="T11639" s="100">
        <v>1.0</v>
      </c>
      <c r="U11639" s="101" t="s">
        <v>7558</v>
      </c>
      <c r="V11639" s="101" t="s">
        <v>7559</v>
      </c>
      <c r="W11639" s="101" t="s">
        <v>54</v>
      </c>
      <c r="X11639" s="101" t="s">
        <v>7560</v>
      </c>
      <c r="Y11639" s="101" t="s">
        <v>18</v>
      </c>
    </row>
    <row r="11640">
      <c r="A11640" s="98" t="s">
        <v>30</v>
      </c>
      <c r="B11640" s="99"/>
      <c r="C11640" s="100" t="s">
        <v>21996</v>
      </c>
      <c r="D11640" s="101" t="s">
        <v>471</v>
      </c>
      <c r="E11640" s="101" t="s">
        <v>21997</v>
      </c>
      <c r="F11640" s="99"/>
      <c r="G11640" s="99"/>
      <c r="H11640" s="99"/>
      <c r="I11640" s="99"/>
      <c r="J11640" s="99"/>
      <c r="K11640" s="99"/>
      <c r="L11640" s="99"/>
      <c r="M11640" s="99"/>
      <c r="N11640" s="99"/>
      <c r="O11640" s="99"/>
      <c r="P11640" s="99"/>
      <c r="Q11640" s="99"/>
      <c r="R11640" s="99"/>
      <c r="S11640" s="100">
        <v>1.0</v>
      </c>
      <c r="T11640" s="100">
        <v>1.0</v>
      </c>
      <c r="U11640" s="101" t="s">
        <v>7558</v>
      </c>
      <c r="V11640" s="101" t="s">
        <v>7559</v>
      </c>
      <c r="W11640" s="101" t="s">
        <v>54</v>
      </c>
      <c r="X11640" s="101" t="s">
        <v>7560</v>
      </c>
      <c r="Y11640" s="101" t="s">
        <v>18</v>
      </c>
    </row>
    <row r="11641">
      <c r="A11641" s="103" t="s">
        <v>63</v>
      </c>
      <c r="B11641" s="99"/>
      <c r="C11641" s="100" t="s">
        <v>21998</v>
      </c>
      <c r="D11641" s="101" t="s">
        <v>135</v>
      </c>
      <c r="E11641" s="101" t="s">
        <v>21999</v>
      </c>
      <c r="F11641" s="99"/>
      <c r="G11641" s="99"/>
      <c r="H11641" s="99"/>
      <c r="I11641" s="99"/>
      <c r="J11641" s="99"/>
      <c r="K11641" s="99"/>
      <c r="L11641" s="99"/>
      <c r="M11641" s="99"/>
      <c r="N11641" s="99"/>
      <c r="O11641" s="99"/>
      <c r="P11641" s="99"/>
      <c r="Q11641" s="99"/>
      <c r="R11641" s="99"/>
      <c r="S11641" s="100">
        <v>1.0</v>
      </c>
      <c r="T11641" s="100">
        <v>1.0</v>
      </c>
      <c r="U11641" s="101" t="s">
        <v>7558</v>
      </c>
      <c r="V11641" s="101" t="s">
        <v>7559</v>
      </c>
      <c r="W11641" s="101" t="s">
        <v>54</v>
      </c>
      <c r="X11641" s="101" t="s">
        <v>7560</v>
      </c>
      <c r="Y11641" s="101" t="s">
        <v>18</v>
      </c>
    </row>
    <row r="11642">
      <c r="A11642" s="98" t="s">
        <v>44</v>
      </c>
      <c r="B11642" s="99"/>
      <c r="C11642" s="100" t="s">
        <v>22000</v>
      </c>
      <c r="D11642" s="101" t="s">
        <v>135</v>
      </c>
      <c r="E11642" s="101" t="s">
        <v>22001</v>
      </c>
      <c r="F11642" s="99"/>
      <c r="G11642" s="99"/>
      <c r="H11642" s="99"/>
      <c r="I11642" s="99"/>
      <c r="J11642" s="99"/>
      <c r="K11642" s="99"/>
      <c r="L11642" s="99"/>
      <c r="M11642" s="99"/>
      <c r="N11642" s="99"/>
      <c r="O11642" s="99"/>
      <c r="P11642" s="99"/>
      <c r="Q11642" s="99"/>
      <c r="R11642" s="99"/>
      <c r="S11642" s="100">
        <v>1.0</v>
      </c>
      <c r="T11642" s="100">
        <v>1.0</v>
      </c>
      <c r="U11642" s="101" t="s">
        <v>7558</v>
      </c>
      <c r="V11642" s="101" t="s">
        <v>7559</v>
      </c>
      <c r="W11642" s="101" t="s">
        <v>54</v>
      </c>
      <c r="X11642" s="101" t="s">
        <v>7560</v>
      </c>
      <c r="Y11642" s="101" t="s">
        <v>18</v>
      </c>
    </row>
    <row r="11643">
      <c r="A11643" s="103" t="s">
        <v>63</v>
      </c>
      <c r="B11643" s="99"/>
      <c r="C11643" s="100" t="s">
        <v>22002</v>
      </c>
      <c r="D11643" s="101" t="s">
        <v>135</v>
      </c>
      <c r="E11643" s="101" t="s">
        <v>22003</v>
      </c>
      <c r="F11643" s="99"/>
      <c r="G11643" s="99"/>
      <c r="H11643" s="99"/>
      <c r="I11643" s="99"/>
      <c r="J11643" s="99"/>
      <c r="K11643" s="99"/>
      <c r="L11643" s="99"/>
      <c r="M11643" s="99"/>
      <c r="N11643" s="99"/>
      <c r="O11643" s="99"/>
      <c r="P11643" s="99"/>
      <c r="Q11643" s="99"/>
      <c r="R11643" s="99"/>
      <c r="S11643" s="100">
        <v>1.0</v>
      </c>
      <c r="T11643" s="100">
        <v>1.0</v>
      </c>
      <c r="U11643" s="101" t="s">
        <v>7558</v>
      </c>
      <c r="V11643" s="101" t="s">
        <v>7559</v>
      </c>
      <c r="W11643" s="101" t="s">
        <v>54</v>
      </c>
      <c r="X11643" s="101" t="s">
        <v>7560</v>
      </c>
      <c r="Y11643" s="101" t="s">
        <v>18</v>
      </c>
    </row>
    <row r="11644">
      <c r="A11644" s="98" t="s">
        <v>93</v>
      </c>
      <c r="B11644" s="99"/>
      <c r="C11644" s="100" t="s">
        <v>22004</v>
      </c>
      <c r="D11644" s="101" t="s">
        <v>122</v>
      </c>
      <c r="E11644" s="101" t="s">
        <v>22005</v>
      </c>
      <c r="F11644" s="99"/>
      <c r="G11644" s="99"/>
      <c r="H11644" s="99"/>
      <c r="I11644" s="99"/>
      <c r="J11644" s="99"/>
      <c r="K11644" s="99"/>
      <c r="L11644" s="99"/>
      <c r="M11644" s="99"/>
      <c r="N11644" s="99"/>
      <c r="O11644" s="99"/>
      <c r="P11644" s="99"/>
      <c r="Q11644" s="99"/>
      <c r="R11644" s="99"/>
      <c r="S11644" s="102">
        <v>1.0</v>
      </c>
      <c r="T11644" s="102">
        <v>1.0</v>
      </c>
      <c r="U11644" s="102" t="s">
        <v>7558</v>
      </c>
      <c r="V11644" s="102" t="s">
        <v>7559</v>
      </c>
      <c r="W11644" s="102" t="s">
        <v>54</v>
      </c>
      <c r="X11644" s="102" t="s">
        <v>7560</v>
      </c>
      <c r="Y11644" s="101" t="s">
        <v>18</v>
      </c>
    </row>
    <row r="11645">
      <c r="A11645" s="103" t="s">
        <v>63</v>
      </c>
      <c r="B11645" s="99"/>
      <c r="C11645" s="100" t="s">
        <v>22006</v>
      </c>
      <c r="D11645" s="101" t="s">
        <v>122</v>
      </c>
      <c r="E11645" s="101" t="s">
        <v>22007</v>
      </c>
      <c r="F11645" s="99"/>
      <c r="G11645" s="99"/>
      <c r="H11645" s="99"/>
      <c r="I11645" s="99"/>
      <c r="J11645" s="99"/>
      <c r="K11645" s="99"/>
      <c r="L11645" s="99"/>
      <c r="M11645" s="99"/>
      <c r="N11645" s="99"/>
      <c r="O11645" s="99"/>
      <c r="P11645" s="99"/>
      <c r="Q11645" s="99"/>
      <c r="R11645" s="99"/>
      <c r="S11645" s="102">
        <v>1.0</v>
      </c>
      <c r="T11645" s="102">
        <v>1.0</v>
      </c>
      <c r="U11645" s="102" t="s">
        <v>7558</v>
      </c>
      <c r="V11645" s="102" t="s">
        <v>7559</v>
      </c>
      <c r="W11645" s="102" t="s">
        <v>54</v>
      </c>
      <c r="X11645" s="102" t="s">
        <v>7560</v>
      </c>
      <c r="Y11645" s="101" t="s">
        <v>18</v>
      </c>
    </row>
    <row r="11646">
      <c r="A11646" s="98" t="s">
        <v>93</v>
      </c>
      <c r="B11646" s="99"/>
      <c r="C11646" s="100" t="s">
        <v>22008</v>
      </c>
      <c r="D11646" s="101" t="s">
        <v>135</v>
      </c>
      <c r="E11646" s="101" t="s">
        <v>22009</v>
      </c>
      <c r="F11646" s="99"/>
      <c r="G11646" s="99"/>
      <c r="H11646" s="99"/>
      <c r="I11646" s="99"/>
      <c r="J11646" s="99"/>
      <c r="K11646" s="99"/>
      <c r="L11646" s="99"/>
      <c r="M11646" s="99"/>
      <c r="N11646" s="99"/>
      <c r="O11646" s="99"/>
      <c r="P11646" s="99"/>
      <c r="Q11646" s="99"/>
      <c r="R11646" s="99"/>
      <c r="S11646" s="100">
        <v>1.0</v>
      </c>
      <c r="T11646" s="100">
        <v>1.0</v>
      </c>
      <c r="U11646" s="101" t="s">
        <v>7558</v>
      </c>
      <c r="V11646" s="101" t="s">
        <v>7559</v>
      </c>
      <c r="W11646" s="101" t="s">
        <v>54</v>
      </c>
      <c r="X11646" s="101" t="s">
        <v>7560</v>
      </c>
      <c r="Y11646" s="101" t="s">
        <v>18</v>
      </c>
    </row>
    <row r="11647">
      <c r="A11647" s="98" t="s">
        <v>64</v>
      </c>
      <c r="B11647" s="99"/>
      <c r="C11647" s="100" t="s">
        <v>22010</v>
      </c>
      <c r="D11647" s="101" t="s">
        <v>135</v>
      </c>
      <c r="E11647" s="101" t="s">
        <v>22011</v>
      </c>
      <c r="F11647" s="99"/>
      <c r="G11647" s="99"/>
      <c r="H11647" s="99"/>
      <c r="I11647" s="99"/>
      <c r="J11647" s="99"/>
      <c r="K11647" s="99"/>
      <c r="L11647" s="99"/>
      <c r="M11647" s="99"/>
      <c r="N11647" s="99"/>
      <c r="O11647" s="99"/>
      <c r="P11647" s="99"/>
      <c r="Q11647" s="99"/>
      <c r="R11647" s="99"/>
      <c r="S11647" s="100">
        <v>1.0</v>
      </c>
      <c r="T11647" s="100">
        <v>1.0</v>
      </c>
      <c r="U11647" s="101" t="s">
        <v>7558</v>
      </c>
      <c r="V11647" s="101" t="s">
        <v>7559</v>
      </c>
      <c r="W11647" s="101" t="s">
        <v>54</v>
      </c>
      <c r="X11647" s="101" t="s">
        <v>7560</v>
      </c>
      <c r="Y11647" s="101" t="s">
        <v>18</v>
      </c>
    </row>
    <row r="11648">
      <c r="A11648" s="98" t="s">
        <v>67</v>
      </c>
      <c r="B11648" s="99"/>
      <c r="C11648" s="100" t="s">
        <v>22012</v>
      </c>
      <c r="D11648" s="101" t="s">
        <v>151</v>
      </c>
      <c r="E11648" s="101" t="s">
        <v>6279</v>
      </c>
      <c r="F11648" s="99"/>
      <c r="G11648" s="99"/>
      <c r="H11648" s="99"/>
      <c r="I11648" s="99"/>
      <c r="J11648" s="99"/>
      <c r="K11648" s="99"/>
      <c r="L11648" s="99"/>
      <c r="M11648" s="99"/>
      <c r="N11648" s="99"/>
      <c r="O11648" s="99"/>
      <c r="P11648" s="99"/>
      <c r="Q11648" s="99"/>
      <c r="R11648" s="99"/>
      <c r="S11648" s="102">
        <v>1.0</v>
      </c>
      <c r="T11648" s="102">
        <v>1.0</v>
      </c>
      <c r="U11648" s="102" t="s">
        <v>7558</v>
      </c>
      <c r="V11648" s="102" t="s">
        <v>7559</v>
      </c>
      <c r="W11648" s="102" t="s">
        <v>54</v>
      </c>
      <c r="X11648" s="102" t="s">
        <v>7591</v>
      </c>
      <c r="Y11648" s="101" t="s">
        <v>12</v>
      </c>
      <c r="Z11648" s="33">
        <v>1.0</v>
      </c>
    </row>
    <row r="11649">
      <c r="A11649" s="103" t="s">
        <v>24</v>
      </c>
      <c r="B11649" s="99"/>
      <c r="C11649" s="100" t="s">
        <v>22013</v>
      </c>
      <c r="D11649" s="101" t="s">
        <v>122</v>
      </c>
      <c r="E11649" s="101" t="s">
        <v>22014</v>
      </c>
      <c r="F11649" s="99"/>
      <c r="G11649" s="99"/>
      <c r="H11649" s="99"/>
      <c r="I11649" s="99"/>
      <c r="J11649" s="99"/>
      <c r="K11649" s="99"/>
      <c r="L11649" s="99"/>
      <c r="M11649" s="99"/>
      <c r="N11649" s="99"/>
      <c r="O11649" s="99"/>
      <c r="P11649" s="99"/>
      <c r="Q11649" s="99"/>
      <c r="R11649" s="99"/>
      <c r="S11649" s="102">
        <v>1.0</v>
      </c>
      <c r="T11649" s="102">
        <v>1.0</v>
      </c>
      <c r="U11649" s="102" t="s">
        <v>7558</v>
      </c>
      <c r="V11649" s="102" t="s">
        <v>7559</v>
      </c>
      <c r="W11649" s="102" t="s">
        <v>54</v>
      </c>
      <c r="X11649" s="102" t="s">
        <v>7560</v>
      </c>
      <c r="Y11649" s="101" t="s">
        <v>18</v>
      </c>
    </row>
    <row r="11650">
      <c r="A11650" s="98" t="s">
        <v>67</v>
      </c>
      <c r="B11650" s="99"/>
      <c r="C11650" s="100" t="s">
        <v>22015</v>
      </c>
      <c r="D11650" s="101" t="s">
        <v>135</v>
      </c>
      <c r="E11650" s="101" t="s">
        <v>22016</v>
      </c>
      <c r="F11650" s="99"/>
      <c r="G11650" s="99"/>
      <c r="H11650" s="99"/>
      <c r="I11650" s="99"/>
      <c r="J11650" s="99"/>
      <c r="K11650" s="99"/>
      <c r="L11650" s="99"/>
      <c r="M11650" s="99"/>
      <c r="N11650" s="99"/>
      <c r="O11650" s="99"/>
      <c r="P11650" s="99"/>
      <c r="Q11650" s="99"/>
      <c r="R11650" s="99"/>
      <c r="S11650" s="100">
        <v>1.0</v>
      </c>
      <c r="T11650" s="100">
        <v>1.0</v>
      </c>
      <c r="U11650" s="101" t="s">
        <v>7558</v>
      </c>
      <c r="V11650" s="101" t="s">
        <v>7559</v>
      </c>
      <c r="W11650" s="101" t="s">
        <v>54</v>
      </c>
      <c r="X11650" s="101" t="s">
        <v>7560</v>
      </c>
      <c r="Y11650" s="101" t="s">
        <v>18</v>
      </c>
    </row>
    <row r="11651">
      <c r="A11651" s="98" t="s">
        <v>64</v>
      </c>
      <c r="B11651" s="99"/>
      <c r="C11651" s="100" t="s">
        <v>22017</v>
      </c>
      <c r="D11651" s="101" t="s">
        <v>135</v>
      </c>
      <c r="E11651" s="101" t="s">
        <v>22018</v>
      </c>
      <c r="F11651" s="99"/>
      <c r="G11651" s="99"/>
      <c r="H11651" s="99"/>
      <c r="I11651" s="99"/>
      <c r="J11651" s="99"/>
      <c r="K11651" s="99"/>
      <c r="L11651" s="99"/>
      <c r="M11651" s="99"/>
      <c r="N11651" s="99"/>
      <c r="O11651" s="99"/>
      <c r="P11651" s="99"/>
      <c r="Q11651" s="99"/>
      <c r="R11651" s="99"/>
      <c r="S11651" s="100">
        <v>1.0</v>
      </c>
      <c r="T11651" s="100">
        <v>1.0</v>
      </c>
      <c r="U11651" s="101" t="s">
        <v>7558</v>
      </c>
      <c r="V11651" s="101" t="s">
        <v>7559</v>
      </c>
      <c r="W11651" s="101" t="s">
        <v>54</v>
      </c>
      <c r="X11651" s="101" t="s">
        <v>7560</v>
      </c>
      <c r="Y11651" s="101" t="s">
        <v>18</v>
      </c>
    </row>
    <row r="11652">
      <c r="A11652" s="98" t="s">
        <v>64</v>
      </c>
      <c r="B11652" s="99"/>
      <c r="C11652" s="100" t="s">
        <v>22019</v>
      </c>
      <c r="D11652" s="101" t="s">
        <v>151</v>
      </c>
      <c r="E11652" s="101" t="s">
        <v>22020</v>
      </c>
      <c r="F11652" s="99"/>
      <c r="G11652" s="99"/>
      <c r="H11652" s="99"/>
      <c r="I11652" s="99"/>
      <c r="J11652" s="99"/>
      <c r="K11652" s="99"/>
      <c r="L11652" s="99"/>
      <c r="M11652" s="99"/>
      <c r="N11652" s="99"/>
      <c r="O11652" s="99"/>
      <c r="P11652" s="99"/>
      <c r="Q11652" s="99"/>
      <c r="R11652" s="99"/>
      <c r="S11652" s="102">
        <v>1.0</v>
      </c>
      <c r="T11652" s="102">
        <v>1.0</v>
      </c>
      <c r="U11652" s="102" t="s">
        <v>7558</v>
      </c>
      <c r="V11652" s="102" t="s">
        <v>7559</v>
      </c>
      <c r="W11652" s="102" t="s">
        <v>54</v>
      </c>
      <c r="X11652" s="102" t="s">
        <v>7591</v>
      </c>
      <c r="Y11652" s="101" t="s">
        <v>12</v>
      </c>
      <c r="Z11652" s="33">
        <v>1.0</v>
      </c>
    </row>
    <row r="11653">
      <c r="A11653" s="98" t="s">
        <v>77</v>
      </c>
      <c r="B11653" s="99"/>
      <c r="C11653" s="100" t="s">
        <v>22021</v>
      </c>
      <c r="D11653" s="101" t="s">
        <v>151</v>
      </c>
      <c r="E11653" s="101" t="s">
        <v>22022</v>
      </c>
      <c r="F11653" s="99"/>
      <c r="G11653" s="99"/>
      <c r="H11653" s="99"/>
      <c r="I11653" s="99"/>
      <c r="J11653" s="99"/>
      <c r="K11653" s="99"/>
      <c r="L11653" s="99"/>
      <c r="M11653" s="99"/>
      <c r="N11653" s="99"/>
      <c r="O11653" s="99"/>
      <c r="P11653" s="99"/>
      <c r="Q11653" s="99"/>
      <c r="R11653" s="99"/>
      <c r="S11653" s="102">
        <v>1.0</v>
      </c>
      <c r="T11653" s="102">
        <v>1.0</v>
      </c>
      <c r="U11653" s="102" t="s">
        <v>7558</v>
      </c>
      <c r="V11653" s="102" t="s">
        <v>7559</v>
      </c>
      <c r="W11653" s="102" t="s">
        <v>54</v>
      </c>
      <c r="X11653" s="102" t="s">
        <v>7591</v>
      </c>
      <c r="Y11653" s="101" t="s">
        <v>12</v>
      </c>
      <c r="Z11653" s="33">
        <v>1.0</v>
      </c>
    </row>
    <row r="11654">
      <c r="A11654" s="103" t="s">
        <v>63</v>
      </c>
      <c r="B11654" s="99"/>
      <c r="C11654" s="100" t="s">
        <v>22023</v>
      </c>
      <c r="D11654" s="101" t="s">
        <v>122</v>
      </c>
      <c r="E11654" s="101" t="s">
        <v>22024</v>
      </c>
      <c r="F11654" s="99"/>
      <c r="G11654" s="99"/>
      <c r="H11654" s="99"/>
      <c r="I11654" s="99"/>
      <c r="J11654" s="99"/>
      <c r="K11654" s="99"/>
      <c r="L11654" s="99"/>
      <c r="M11654" s="99"/>
      <c r="N11654" s="99"/>
      <c r="O11654" s="99"/>
      <c r="P11654" s="99"/>
      <c r="Q11654" s="99"/>
      <c r="R11654" s="99"/>
      <c r="S11654" s="102">
        <v>1.0</v>
      </c>
      <c r="T11654" s="102">
        <v>1.0</v>
      </c>
      <c r="U11654" s="102" t="s">
        <v>7558</v>
      </c>
      <c r="V11654" s="102" t="s">
        <v>7559</v>
      </c>
      <c r="W11654" s="102" t="s">
        <v>54</v>
      </c>
      <c r="X11654" s="102" t="s">
        <v>7560</v>
      </c>
      <c r="Y11654" s="101" t="s">
        <v>18</v>
      </c>
    </row>
    <row r="11655">
      <c r="A11655" s="98" t="s">
        <v>81</v>
      </c>
      <c r="B11655" s="99"/>
      <c r="C11655" s="100" t="s">
        <v>22025</v>
      </c>
      <c r="D11655" s="101" t="s">
        <v>135</v>
      </c>
      <c r="E11655" s="101" t="s">
        <v>22026</v>
      </c>
      <c r="F11655" s="99"/>
      <c r="G11655" s="99"/>
      <c r="H11655" s="99"/>
      <c r="I11655" s="99"/>
      <c r="J11655" s="99"/>
      <c r="K11655" s="99"/>
      <c r="L11655" s="99"/>
      <c r="M11655" s="99"/>
      <c r="N11655" s="99"/>
      <c r="O11655" s="99"/>
      <c r="P11655" s="99"/>
      <c r="Q11655" s="99"/>
      <c r="R11655" s="99"/>
      <c r="S11655" s="100">
        <v>1.0</v>
      </c>
      <c r="T11655" s="100">
        <v>1.0</v>
      </c>
      <c r="U11655" s="101" t="s">
        <v>7558</v>
      </c>
      <c r="V11655" s="101" t="s">
        <v>7559</v>
      </c>
      <c r="W11655" s="101" t="s">
        <v>54</v>
      </c>
      <c r="X11655" s="101" t="s">
        <v>7560</v>
      </c>
      <c r="Y11655" s="101" t="s">
        <v>18</v>
      </c>
    </row>
    <row r="11656">
      <c r="A11656" s="103" t="s">
        <v>87</v>
      </c>
      <c r="B11656" s="99"/>
      <c r="C11656" s="100" t="s">
        <v>22027</v>
      </c>
      <c r="D11656" s="101" t="s">
        <v>128</v>
      </c>
      <c r="E11656" s="101" t="s">
        <v>22028</v>
      </c>
      <c r="F11656" s="99"/>
      <c r="G11656" s="99"/>
      <c r="H11656" s="99"/>
      <c r="I11656" s="99"/>
      <c r="J11656" s="99"/>
      <c r="K11656" s="99"/>
      <c r="L11656" s="99"/>
      <c r="M11656" s="99"/>
      <c r="N11656" s="99"/>
      <c r="O11656" s="99"/>
      <c r="P11656" s="99"/>
      <c r="Q11656" s="99"/>
      <c r="R11656" s="99"/>
      <c r="S11656" s="102">
        <v>1.0</v>
      </c>
      <c r="T11656" s="102">
        <v>1.0</v>
      </c>
      <c r="U11656" s="102" t="s">
        <v>7558</v>
      </c>
      <c r="V11656" s="102" t="s">
        <v>7559</v>
      </c>
      <c r="W11656" s="102" t="s">
        <v>54</v>
      </c>
      <c r="X11656" s="102" t="s">
        <v>7560</v>
      </c>
      <c r="Y11656" s="101" t="s">
        <v>12</v>
      </c>
    </row>
    <row r="11657">
      <c r="A11657" s="103" t="s">
        <v>63</v>
      </c>
      <c r="B11657" s="99"/>
      <c r="C11657" s="100" t="s">
        <v>22029</v>
      </c>
      <c r="D11657" s="101" t="s">
        <v>122</v>
      </c>
      <c r="E11657" s="101" t="s">
        <v>22030</v>
      </c>
      <c r="F11657" s="99"/>
      <c r="G11657" s="99"/>
      <c r="H11657" s="99"/>
      <c r="I11657" s="99"/>
      <c r="J11657" s="99"/>
      <c r="K11657" s="99"/>
      <c r="L11657" s="99"/>
      <c r="M11657" s="99"/>
      <c r="N11657" s="99"/>
      <c r="O11657" s="99"/>
      <c r="P11657" s="99"/>
      <c r="Q11657" s="99"/>
      <c r="R11657" s="99"/>
      <c r="S11657" s="102">
        <v>1.0</v>
      </c>
      <c r="T11657" s="102">
        <v>1.0</v>
      </c>
      <c r="U11657" s="102" t="s">
        <v>7558</v>
      </c>
      <c r="V11657" s="102" t="s">
        <v>7559</v>
      </c>
      <c r="W11657" s="102" t="s">
        <v>54</v>
      </c>
      <c r="X11657" s="102" t="s">
        <v>7560</v>
      </c>
      <c r="Y11657" s="101" t="s">
        <v>18</v>
      </c>
    </row>
    <row r="11658">
      <c r="A11658" s="98" t="s">
        <v>90</v>
      </c>
      <c r="B11658" s="99"/>
      <c r="C11658" s="100" t="s">
        <v>22031</v>
      </c>
      <c r="D11658" s="101" t="s">
        <v>122</v>
      </c>
      <c r="E11658" s="101" t="s">
        <v>22032</v>
      </c>
      <c r="F11658" s="99"/>
      <c r="G11658" s="99"/>
      <c r="H11658" s="99"/>
      <c r="I11658" s="99"/>
      <c r="J11658" s="99"/>
      <c r="K11658" s="99"/>
      <c r="L11658" s="99"/>
      <c r="M11658" s="99"/>
      <c r="N11658" s="99"/>
      <c r="O11658" s="99"/>
      <c r="P11658" s="99"/>
      <c r="Q11658" s="99"/>
      <c r="R11658" s="99"/>
      <c r="S11658" s="102">
        <v>1.0</v>
      </c>
      <c r="T11658" s="102">
        <v>1.0</v>
      </c>
      <c r="U11658" s="102" t="s">
        <v>7558</v>
      </c>
      <c r="V11658" s="102" t="s">
        <v>7559</v>
      </c>
      <c r="W11658" s="102" t="s">
        <v>54</v>
      </c>
      <c r="X11658" s="102" t="s">
        <v>7560</v>
      </c>
      <c r="Y11658" s="101" t="s">
        <v>18</v>
      </c>
    </row>
    <row r="11659">
      <c r="A11659" s="98" t="s">
        <v>64</v>
      </c>
      <c r="B11659" s="99"/>
      <c r="C11659" s="100" t="s">
        <v>22033</v>
      </c>
      <c r="D11659" s="101" t="s">
        <v>191</v>
      </c>
      <c r="E11659" s="101" t="s">
        <v>22034</v>
      </c>
      <c r="F11659" s="99"/>
      <c r="G11659" s="99"/>
      <c r="H11659" s="99"/>
      <c r="I11659" s="99"/>
      <c r="J11659" s="99"/>
      <c r="K11659" s="99"/>
      <c r="L11659" s="99"/>
      <c r="M11659" s="99"/>
      <c r="N11659" s="99"/>
      <c r="O11659" s="99"/>
      <c r="P11659" s="99"/>
      <c r="Q11659" s="99"/>
      <c r="R11659" s="99"/>
      <c r="S11659" s="100">
        <v>1.0</v>
      </c>
      <c r="T11659" s="100">
        <v>1.0</v>
      </c>
      <c r="U11659" s="101" t="s">
        <v>7558</v>
      </c>
      <c r="V11659" s="101" t="s">
        <v>7559</v>
      </c>
      <c r="W11659" s="101" t="s">
        <v>54</v>
      </c>
      <c r="X11659" s="101" t="s">
        <v>7560</v>
      </c>
      <c r="Y11659" s="101" t="s">
        <v>18</v>
      </c>
    </row>
    <row r="11660">
      <c r="A11660" s="98" t="s">
        <v>64</v>
      </c>
      <c r="B11660" s="99"/>
      <c r="C11660" s="100" t="s">
        <v>22035</v>
      </c>
      <c r="D11660" s="101" t="s">
        <v>122</v>
      </c>
      <c r="E11660" s="101" t="s">
        <v>22036</v>
      </c>
      <c r="F11660" s="99"/>
      <c r="G11660" s="99"/>
      <c r="H11660" s="99"/>
      <c r="I11660" s="99"/>
      <c r="J11660" s="99"/>
      <c r="K11660" s="99"/>
      <c r="L11660" s="99"/>
      <c r="M11660" s="99"/>
      <c r="N11660" s="99"/>
      <c r="O11660" s="99"/>
      <c r="P11660" s="99"/>
      <c r="Q11660" s="99"/>
      <c r="R11660" s="99"/>
      <c r="S11660" s="102">
        <v>1.0</v>
      </c>
      <c r="T11660" s="102">
        <v>1.0</v>
      </c>
      <c r="U11660" s="102" t="s">
        <v>7558</v>
      </c>
      <c r="V11660" s="102" t="s">
        <v>7559</v>
      </c>
      <c r="W11660" s="102" t="s">
        <v>54</v>
      </c>
      <c r="X11660" s="102" t="s">
        <v>7560</v>
      </c>
      <c r="Y11660" s="101" t="s">
        <v>18</v>
      </c>
    </row>
    <row r="11661">
      <c r="A11661" s="103" t="s">
        <v>63</v>
      </c>
      <c r="B11661" s="99"/>
      <c r="C11661" s="100" t="s">
        <v>22037</v>
      </c>
      <c r="D11661" s="101" t="s">
        <v>122</v>
      </c>
      <c r="E11661" s="101" t="s">
        <v>22038</v>
      </c>
      <c r="F11661" s="99"/>
      <c r="G11661" s="99"/>
      <c r="H11661" s="99"/>
      <c r="I11661" s="99"/>
      <c r="J11661" s="99"/>
      <c r="K11661" s="99"/>
      <c r="L11661" s="99"/>
      <c r="M11661" s="99"/>
      <c r="N11661" s="99"/>
      <c r="O11661" s="99"/>
      <c r="P11661" s="99"/>
      <c r="Q11661" s="99"/>
      <c r="R11661" s="99"/>
      <c r="S11661" s="100">
        <v>1.0</v>
      </c>
      <c r="T11661" s="100">
        <v>1.0</v>
      </c>
      <c r="U11661" s="101" t="s">
        <v>7558</v>
      </c>
      <c r="V11661" s="101" t="s">
        <v>7559</v>
      </c>
      <c r="W11661" s="101" t="s">
        <v>55</v>
      </c>
      <c r="X11661" s="101" t="s">
        <v>7560</v>
      </c>
      <c r="Y11661" s="101" t="s">
        <v>20</v>
      </c>
    </row>
    <row r="11662">
      <c r="A11662" s="103" t="s">
        <v>24</v>
      </c>
      <c r="B11662" s="99"/>
      <c r="C11662" s="100" t="s">
        <v>22039</v>
      </c>
      <c r="D11662" s="101" t="s">
        <v>122</v>
      </c>
      <c r="E11662" s="101" t="s">
        <v>6289</v>
      </c>
      <c r="F11662" s="99"/>
      <c r="G11662" s="99"/>
      <c r="H11662" s="99"/>
      <c r="I11662" s="99"/>
      <c r="J11662" s="99"/>
      <c r="K11662" s="99"/>
      <c r="L11662" s="99"/>
      <c r="M11662" s="99"/>
      <c r="N11662" s="99"/>
      <c r="O11662" s="99"/>
      <c r="P11662" s="99"/>
      <c r="Q11662" s="99"/>
      <c r="R11662" s="99"/>
      <c r="S11662" s="100">
        <v>1.0</v>
      </c>
      <c r="T11662" s="100">
        <v>1.0</v>
      </c>
      <c r="U11662" s="101" t="s">
        <v>7558</v>
      </c>
      <c r="V11662" s="101" t="s">
        <v>7559</v>
      </c>
      <c r="W11662" s="101" t="s">
        <v>55</v>
      </c>
      <c r="X11662" s="101" t="s">
        <v>7560</v>
      </c>
      <c r="Y11662" s="101" t="s">
        <v>20</v>
      </c>
    </row>
    <row r="11663">
      <c r="A11663" s="103" t="s">
        <v>63</v>
      </c>
      <c r="B11663" s="99"/>
      <c r="C11663" s="100" t="s">
        <v>22040</v>
      </c>
      <c r="D11663" s="101" t="s">
        <v>151</v>
      </c>
      <c r="E11663" s="101" t="s">
        <v>22041</v>
      </c>
      <c r="F11663" s="99"/>
      <c r="G11663" s="99"/>
      <c r="H11663" s="99"/>
      <c r="I11663" s="99"/>
      <c r="J11663" s="99"/>
      <c r="K11663" s="99"/>
      <c r="L11663" s="99"/>
      <c r="M11663" s="99"/>
      <c r="N11663" s="99"/>
      <c r="O11663" s="99"/>
      <c r="P11663" s="99"/>
      <c r="Q11663" s="99"/>
      <c r="R11663" s="99"/>
      <c r="S11663" s="102">
        <v>1.0</v>
      </c>
      <c r="T11663" s="102">
        <v>1.0</v>
      </c>
      <c r="U11663" s="102" t="s">
        <v>7558</v>
      </c>
      <c r="V11663" s="102" t="s">
        <v>7559</v>
      </c>
      <c r="W11663" s="102" t="s">
        <v>54</v>
      </c>
      <c r="X11663" s="102" t="s">
        <v>7591</v>
      </c>
      <c r="Y11663" s="101" t="s">
        <v>14</v>
      </c>
      <c r="Z11663" s="33">
        <v>1.0</v>
      </c>
    </row>
    <row r="11664">
      <c r="A11664" s="98" t="s">
        <v>64</v>
      </c>
      <c r="B11664" s="99"/>
      <c r="C11664" s="100" t="s">
        <v>22042</v>
      </c>
      <c r="D11664" s="101" t="s">
        <v>135</v>
      </c>
      <c r="E11664" s="101" t="s">
        <v>22043</v>
      </c>
      <c r="F11664" s="99"/>
      <c r="G11664" s="99"/>
      <c r="H11664" s="99"/>
      <c r="I11664" s="99"/>
      <c r="J11664" s="99"/>
      <c r="K11664" s="99"/>
      <c r="L11664" s="99"/>
      <c r="M11664" s="99"/>
      <c r="N11664" s="99"/>
      <c r="O11664" s="99"/>
      <c r="P11664" s="99"/>
      <c r="Q11664" s="99"/>
      <c r="R11664" s="99"/>
      <c r="S11664" s="100">
        <v>1.0</v>
      </c>
      <c r="T11664" s="100">
        <v>1.0</v>
      </c>
      <c r="U11664" s="101" t="s">
        <v>7558</v>
      </c>
      <c r="V11664" s="101" t="s">
        <v>7559</v>
      </c>
      <c r="W11664" s="101" t="s">
        <v>55</v>
      </c>
      <c r="X11664" s="101" t="s">
        <v>7560</v>
      </c>
      <c r="Y11664" s="101" t="s">
        <v>20</v>
      </c>
    </row>
    <row r="11665">
      <c r="A11665" s="98" t="s">
        <v>93</v>
      </c>
      <c r="B11665" s="99"/>
      <c r="C11665" s="100" t="s">
        <v>22044</v>
      </c>
      <c r="D11665" s="101" t="s">
        <v>135</v>
      </c>
      <c r="E11665" s="101" t="s">
        <v>22045</v>
      </c>
      <c r="F11665" s="99"/>
      <c r="G11665" s="99"/>
      <c r="H11665" s="99"/>
      <c r="I11665" s="99"/>
      <c r="J11665" s="99"/>
      <c r="K11665" s="99"/>
      <c r="L11665" s="99"/>
      <c r="M11665" s="99"/>
      <c r="N11665" s="99"/>
      <c r="O11665" s="99"/>
      <c r="P11665" s="99"/>
      <c r="Q11665" s="99"/>
      <c r="R11665" s="99"/>
      <c r="S11665" s="100">
        <v>1.0</v>
      </c>
      <c r="T11665" s="100">
        <v>1.0</v>
      </c>
      <c r="U11665" s="101" t="s">
        <v>7558</v>
      </c>
      <c r="V11665" s="101" t="s">
        <v>7559</v>
      </c>
      <c r="W11665" s="101" t="s">
        <v>54</v>
      </c>
      <c r="X11665" s="101" t="s">
        <v>7560</v>
      </c>
      <c r="Y11665" s="101" t="s">
        <v>20</v>
      </c>
    </row>
    <row r="11666">
      <c r="A11666" s="103" t="s">
        <v>63</v>
      </c>
      <c r="B11666" s="99"/>
      <c r="C11666" s="100" t="s">
        <v>22046</v>
      </c>
      <c r="D11666" s="101" t="s">
        <v>122</v>
      </c>
      <c r="E11666" s="101" t="s">
        <v>22047</v>
      </c>
      <c r="F11666" s="99"/>
      <c r="G11666" s="99"/>
      <c r="H11666" s="99"/>
      <c r="I11666" s="99"/>
      <c r="J11666" s="99"/>
      <c r="K11666" s="99"/>
      <c r="L11666" s="99"/>
      <c r="M11666" s="99"/>
      <c r="N11666" s="99"/>
      <c r="O11666" s="99"/>
      <c r="P11666" s="99"/>
      <c r="Q11666" s="99"/>
      <c r="R11666" s="99"/>
      <c r="S11666" s="100">
        <v>1.0</v>
      </c>
      <c r="T11666" s="100">
        <v>1.0</v>
      </c>
      <c r="U11666" s="101" t="s">
        <v>7558</v>
      </c>
      <c r="V11666" s="101" t="s">
        <v>7559</v>
      </c>
      <c r="W11666" s="101" t="s">
        <v>55</v>
      </c>
      <c r="X11666" s="101" t="s">
        <v>7560</v>
      </c>
      <c r="Y11666" s="101" t="s">
        <v>20</v>
      </c>
    </row>
    <row r="11667">
      <c r="A11667" s="98" t="s">
        <v>77</v>
      </c>
      <c r="B11667" s="99"/>
      <c r="C11667" s="100" t="s">
        <v>22048</v>
      </c>
      <c r="D11667" s="101" t="s">
        <v>135</v>
      </c>
      <c r="E11667" s="101" t="s">
        <v>22049</v>
      </c>
      <c r="F11667" s="99"/>
      <c r="G11667" s="99"/>
      <c r="H11667" s="99"/>
      <c r="I11667" s="99"/>
      <c r="J11667" s="99"/>
      <c r="K11667" s="99"/>
      <c r="L11667" s="99"/>
      <c r="M11667" s="99"/>
      <c r="N11667" s="99"/>
      <c r="O11667" s="99"/>
      <c r="P11667" s="99"/>
      <c r="Q11667" s="99"/>
      <c r="R11667" s="99"/>
      <c r="S11667" s="100">
        <v>1.0</v>
      </c>
      <c r="T11667" s="100">
        <v>1.0</v>
      </c>
      <c r="U11667" s="101" t="s">
        <v>7558</v>
      </c>
      <c r="V11667" s="101" t="s">
        <v>7559</v>
      </c>
      <c r="W11667" s="101" t="s">
        <v>54</v>
      </c>
      <c r="X11667" s="101" t="s">
        <v>7560</v>
      </c>
      <c r="Y11667" s="101" t="s">
        <v>20</v>
      </c>
    </row>
    <row r="11668">
      <c r="A11668" s="103" t="s">
        <v>63</v>
      </c>
      <c r="B11668" s="99"/>
      <c r="C11668" s="100" t="s">
        <v>22050</v>
      </c>
      <c r="D11668" s="101" t="s">
        <v>135</v>
      </c>
      <c r="E11668" s="101" t="s">
        <v>22051</v>
      </c>
      <c r="F11668" s="99"/>
      <c r="G11668" s="99"/>
      <c r="H11668" s="99"/>
      <c r="I11668" s="99"/>
      <c r="J11668" s="99"/>
      <c r="K11668" s="99"/>
      <c r="L11668" s="99"/>
      <c r="M11668" s="99"/>
      <c r="N11668" s="99"/>
      <c r="O11668" s="99"/>
      <c r="P11668" s="99"/>
      <c r="Q11668" s="99"/>
      <c r="R11668" s="99"/>
      <c r="S11668" s="100">
        <v>1.0</v>
      </c>
      <c r="T11668" s="100">
        <v>1.0</v>
      </c>
      <c r="U11668" s="101" t="s">
        <v>7558</v>
      </c>
      <c r="V11668" s="101" t="s">
        <v>7559</v>
      </c>
      <c r="W11668" s="101" t="s">
        <v>54</v>
      </c>
      <c r="X11668" s="101" t="s">
        <v>7560</v>
      </c>
      <c r="Y11668" s="101" t="s">
        <v>18</v>
      </c>
    </row>
    <row r="11669">
      <c r="A11669" s="98" t="s">
        <v>30</v>
      </c>
      <c r="B11669" s="99"/>
      <c r="C11669" s="100" t="s">
        <v>22052</v>
      </c>
      <c r="D11669" s="101" t="s">
        <v>135</v>
      </c>
      <c r="E11669" s="101" t="s">
        <v>22053</v>
      </c>
      <c r="F11669" s="99"/>
      <c r="G11669" s="99"/>
      <c r="H11669" s="99"/>
      <c r="I11669" s="99"/>
      <c r="J11669" s="99"/>
      <c r="K11669" s="99"/>
      <c r="L11669" s="99"/>
      <c r="M11669" s="99"/>
      <c r="N11669" s="99"/>
      <c r="O11669" s="99"/>
      <c r="P11669" s="99"/>
      <c r="Q11669" s="99"/>
      <c r="R11669" s="99"/>
      <c r="S11669" s="100">
        <v>1.0</v>
      </c>
      <c r="T11669" s="100">
        <v>1.0</v>
      </c>
      <c r="U11669" s="101" t="s">
        <v>7558</v>
      </c>
      <c r="V11669" s="101" t="s">
        <v>7559</v>
      </c>
      <c r="W11669" s="101" t="s">
        <v>55</v>
      </c>
      <c r="X11669" s="101" t="s">
        <v>7560</v>
      </c>
      <c r="Y11669" s="101" t="s">
        <v>20</v>
      </c>
    </row>
    <row r="11670">
      <c r="A11670" s="98" t="s">
        <v>64</v>
      </c>
      <c r="B11670" s="99"/>
      <c r="C11670" s="100" t="s">
        <v>22054</v>
      </c>
      <c r="D11670" s="101" t="s">
        <v>135</v>
      </c>
      <c r="E11670" s="101" t="s">
        <v>22055</v>
      </c>
      <c r="F11670" s="99"/>
      <c r="G11670" s="99"/>
      <c r="H11670" s="99"/>
      <c r="I11670" s="99"/>
      <c r="J11670" s="99"/>
      <c r="K11670" s="99"/>
      <c r="L11670" s="99"/>
      <c r="M11670" s="99"/>
      <c r="N11670" s="99"/>
      <c r="O11670" s="99"/>
      <c r="P11670" s="99"/>
      <c r="Q11670" s="99"/>
      <c r="R11670" s="99"/>
      <c r="S11670" s="100">
        <v>1.0</v>
      </c>
      <c r="T11670" s="100">
        <v>1.0</v>
      </c>
      <c r="U11670" s="101" t="s">
        <v>7558</v>
      </c>
      <c r="V11670" s="101" t="s">
        <v>7559</v>
      </c>
      <c r="W11670" s="101" t="s">
        <v>54</v>
      </c>
      <c r="X11670" s="101" t="s">
        <v>7560</v>
      </c>
      <c r="Y11670" s="101" t="s">
        <v>18</v>
      </c>
    </row>
    <row r="11671">
      <c r="A11671" s="98" t="s">
        <v>77</v>
      </c>
      <c r="B11671" s="99"/>
      <c r="C11671" s="100" t="s">
        <v>22056</v>
      </c>
      <c r="D11671" s="101" t="s">
        <v>146</v>
      </c>
      <c r="E11671" s="101" t="s">
        <v>22057</v>
      </c>
      <c r="F11671" s="99"/>
      <c r="G11671" s="99"/>
      <c r="H11671" s="99"/>
      <c r="I11671" s="99"/>
      <c r="J11671" s="99"/>
      <c r="K11671" s="99"/>
      <c r="L11671" s="99"/>
      <c r="M11671" s="99"/>
      <c r="N11671" s="99"/>
      <c r="O11671" s="99"/>
      <c r="P11671" s="99"/>
      <c r="Q11671" s="99"/>
      <c r="R11671" s="99"/>
      <c r="S11671" s="100">
        <v>1.0</v>
      </c>
      <c r="T11671" s="100">
        <v>1.0</v>
      </c>
      <c r="U11671" s="101" t="s">
        <v>7558</v>
      </c>
      <c r="V11671" s="101" t="s">
        <v>7559</v>
      </c>
      <c r="W11671" s="101" t="s">
        <v>54</v>
      </c>
      <c r="X11671" s="101" t="s">
        <v>7560</v>
      </c>
      <c r="Y11671" s="101" t="s">
        <v>20</v>
      </c>
    </row>
    <row r="11672">
      <c r="A11672" s="98" t="s">
        <v>64</v>
      </c>
      <c r="B11672" s="99"/>
      <c r="C11672" s="100" t="s">
        <v>22058</v>
      </c>
      <c r="D11672" s="101" t="s">
        <v>122</v>
      </c>
      <c r="E11672" s="101" t="s">
        <v>22059</v>
      </c>
      <c r="F11672" s="99"/>
      <c r="G11672" s="99"/>
      <c r="H11672" s="99"/>
      <c r="I11672" s="99"/>
      <c r="J11672" s="99"/>
      <c r="K11672" s="99"/>
      <c r="L11672" s="99"/>
      <c r="M11672" s="99"/>
      <c r="N11672" s="99"/>
      <c r="O11672" s="99"/>
      <c r="P11672" s="99"/>
      <c r="Q11672" s="99"/>
      <c r="R11672" s="99"/>
      <c r="S11672" s="100">
        <v>1.0</v>
      </c>
      <c r="T11672" s="100">
        <v>1.0</v>
      </c>
      <c r="U11672" s="101" t="s">
        <v>7558</v>
      </c>
      <c r="V11672" s="101" t="s">
        <v>7559</v>
      </c>
      <c r="W11672" s="101" t="s">
        <v>55</v>
      </c>
      <c r="X11672" s="101" t="s">
        <v>7560</v>
      </c>
      <c r="Y11672" s="101" t="s">
        <v>20</v>
      </c>
    </row>
    <row r="11673">
      <c r="A11673" s="98" t="s">
        <v>77</v>
      </c>
      <c r="B11673" s="99"/>
      <c r="C11673" s="100" t="s">
        <v>22060</v>
      </c>
      <c r="D11673" s="101" t="s">
        <v>151</v>
      </c>
      <c r="E11673" s="101" t="s">
        <v>22061</v>
      </c>
      <c r="F11673" s="99"/>
      <c r="G11673" s="99"/>
      <c r="H11673" s="99"/>
      <c r="I11673" s="99"/>
      <c r="J11673" s="99"/>
      <c r="K11673" s="99"/>
      <c r="L11673" s="99"/>
      <c r="M11673" s="99"/>
      <c r="N11673" s="99"/>
      <c r="O11673" s="99"/>
      <c r="P11673" s="99"/>
      <c r="Q11673" s="99"/>
      <c r="R11673" s="99"/>
      <c r="S11673" s="102">
        <v>1.0</v>
      </c>
      <c r="T11673" s="102">
        <v>1.0</v>
      </c>
      <c r="U11673" s="102" t="s">
        <v>7558</v>
      </c>
      <c r="V11673" s="102" t="s">
        <v>7559</v>
      </c>
      <c r="W11673" s="102" t="s">
        <v>54</v>
      </c>
      <c r="X11673" s="102" t="s">
        <v>7591</v>
      </c>
      <c r="Y11673" s="101" t="s">
        <v>12</v>
      </c>
      <c r="Z11673" s="33">
        <v>1.0</v>
      </c>
    </row>
    <row r="11674">
      <c r="A11674" s="103" t="s">
        <v>63</v>
      </c>
      <c r="B11674" s="99"/>
      <c r="C11674" s="100" t="s">
        <v>22062</v>
      </c>
      <c r="D11674" s="101" t="s">
        <v>151</v>
      </c>
      <c r="E11674" s="101" t="s">
        <v>22063</v>
      </c>
      <c r="F11674" s="99"/>
      <c r="G11674" s="99"/>
      <c r="H11674" s="99"/>
      <c r="I11674" s="99"/>
      <c r="J11674" s="99"/>
      <c r="K11674" s="99"/>
      <c r="L11674" s="99"/>
      <c r="M11674" s="99"/>
      <c r="N11674" s="99"/>
      <c r="O11674" s="99"/>
      <c r="P11674" s="99"/>
      <c r="Q11674" s="99"/>
      <c r="R11674" s="99"/>
      <c r="S11674" s="102">
        <v>1.0</v>
      </c>
      <c r="T11674" s="102">
        <v>1.0</v>
      </c>
      <c r="U11674" s="102" t="s">
        <v>7558</v>
      </c>
      <c r="V11674" s="102" t="s">
        <v>7559</v>
      </c>
      <c r="W11674" s="102" t="s">
        <v>54</v>
      </c>
      <c r="X11674" s="102" t="s">
        <v>7591</v>
      </c>
      <c r="Y11674" s="101" t="s">
        <v>12</v>
      </c>
      <c r="Z11674" s="33">
        <v>1.0</v>
      </c>
    </row>
    <row r="11675">
      <c r="A11675" s="103" t="s">
        <v>87</v>
      </c>
      <c r="B11675" s="99"/>
      <c r="C11675" s="100" t="s">
        <v>22064</v>
      </c>
      <c r="D11675" s="101" t="s">
        <v>151</v>
      </c>
      <c r="E11675" s="101" t="s">
        <v>22063</v>
      </c>
      <c r="F11675" s="99"/>
      <c r="G11675" s="99"/>
      <c r="H11675" s="99"/>
      <c r="I11675" s="99"/>
      <c r="J11675" s="99"/>
      <c r="K11675" s="99"/>
      <c r="L11675" s="99"/>
      <c r="M11675" s="99"/>
      <c r="N11675" s="99"/>
      <c r="O11675" s="99"/>
      <c r="P11675" s="99"/>
      <c r="Q11675" s="99"/>
      <c r="R11675" s="99"/>
      <c r="S11675" s="102">
        <v>1.0</v>
      </c>
      <c r="T11675" s="102">
        <v>1.0</v>
      </c>
      <c r="U11675" s="102" t="s">
        <v>7558</v>
      </c>
      <c r="V11675" s="102" t="s">
        <v>7559</v>
      </c>
      <c r="W11675" s="102" t="s">
        <v>54</v>
      </c>
      <c r="X11675" s="102" t="s">
        <v>7591</v>
      </c>
      <c r="Y11675" s="101" t="s">
        <v>12</v>
      </c>
      <c r="Z11675" s="33">
        <v>1.0</v>
      </c>
    </row>
    <row r="11676">
      <c r="A11676" s="98" t="s">
        <v>93</v>
      </c>
      <c r="B11676" s="99"/>
      <c r="C11676" s="100" t="s">
        <v>22065</v>
      </c>
      <c r="D11676" s="101" t="s">
        <v>151</v>
      </c>
      <c r="E11676" s="101" t="s">
        <v>22063</v>
      </c>
      <c r="F11676" s="99"/>
      <c r="G11676" s="99"/>
      <c r="H11676" s="99"/>
      <c r="I11676" s="99"/>
      <c r="J11676" s="99"/>
      <c r="K11676" s="99"/>
      <c r="L11676" s="99"/>
      <c r="M11676" s="99"/>
      <c r="N11676" s="99"/>
      <c r="O11676" s="99"/>
      <c r="P11676" s="99"/>
      <c r="Q11676" s="99"/>
      <c r="R11676" s="99"/>
      <c r="S11676" s="102">
        <v>1.0</v>
      </c>
      <c r="T11676" s="102">
        <v>1.0</v>
      </c>
      <c r="U11676" s="102" t="s">
        <v>7558</v>
      </c>
      <c r="V11676" s="102" t="s">
        <v>7559</v>
      </c>
      <c r="W11676" s="102" t="s">
        <v>54</v>
      </c>
      <c r="X11676" s="102" t="s">
        <v>7591</v>
      </c>
      <c r="Y11676" s="101" t="s">
        <v>12</v>
      </c>
      <c r="Z11676" s="33">
        <v>1.0</v>
      </c>
    </row>
    <row r="11677">
      <c r="A11677" s="98" t="s">
        <v>93</v>
      </c>
      <c r="B11677" s="99"/>
      <c r="C11677" s="100" t="s">
        <v>22066</v>
      </c>
      <c r="D11677" s="101" t="s">
        <v>122</v>
      </c>
      <c r="E11677" s="101" t="s">
        <v>22067</v>
      </c>
      <c r="F11677" s="99"/>
      <c r="G11677" s="99"/>
      <c r="H11677" s="99"/>
      <c r="I11677" s="99"/>
      <c r="J11677" s="99"/>
      <c r="K11677" s="99"/>
      <c r="L11677" s="99"/>
      <c r="M11677" s="99"/>
      <c r="N11677" s="99"/>
      <c r="O11677" s="99"/>
      <c r="P11677" s="99"/>
      <c r="Q11677" s="99"/>
      <c r="R11677" s="99"/>
      <c r="S11677" s="100">
        <v>1.0</v>
      </c>
      <c r="T11677" s="100">
        <v>1.0</v>
      </c>
      <c r="U11677" s="101" t="s">
        <v>7558</v>
      </c>
      <c r="V11677" s="101" t="s">
        <v>7559</v>
      </c>
      <c r="W11677" s="101" t="s">
        <v>55</v>
      </c>
      <c r="X11677" s="101" t="s">
        <v>7560</v>
      </c>
      <c r="Y11677" s="101" t="s">
        <v>20</v>
      </c>
    </row>
    <row r="11678">
      <c r="A11678" s="98" t="s">
        <v>64</v>
      </c>
      <c r="B11678" s="99"/>
      <c r="C11678" s="100" t="s">
        <v>22068</v>
      </c>
      <c r="D11678" s="101" t="s">
        <v>122</v>
      </c>
      <c r="E11678" s="101" t="s">
        <v>22069</v>
      </c>
      <c r="F11678" s="99"/>
      <c r="G11678" s="99"/>
      <c r="H11678" s="99"/>
      <c r="I11678" s="99"/>
      <c r="J11678" s="99"/>
      <c r="K11678" s="99"/>
      <c r="L11678" s="99"/>
      <c r="M11678" s="99"/>
      <c r="N11678" s="99"/>
      <c r="O11678" s="99"/>
      <c r="P11678" s="99"/>
      <c r="Q11678" s="99"/>
      <c r="R11678" s="99"/>
      <c r="S11678" s="100">
        <v>1.0</v>
      </c>
      <c r="T11678" s="100">
        <v>1.0</v>
      </c>
      <c r="U11678" s="101" t="s">
        <v>7558</v>
      </c>
      <c r="V11678" s="101" t="s">
        <v>7559</v>
      </c>
      <c r="W11678" s="101" t="s">
        <v>55</v>
      </c>
      <c r="X11678" s="101" t="s">
        <v>7560</v>
      </c>
      <c r="Y11678" s="101" t="s">
        <v>20</v>
      </c>
    </row>
    <row r="11679">
      <c r="A11679" s="103" t="s">
        <v>63</v>
      </c>
      <c r="B11679" s="99"/>
      <c r="C11679" s="100" t="s">
        <v>22070</v>
      </c>
      <c r="D11679" s="101" t="s">
        <v>122</v>
      </c>
      <c r="E11679" s="101" t="s">
        <v>22071</v>
      </c>
      <c r="F11679" s="99"/>
      <c r="G11679" s="99"/>
      <c r="H11679" s="99"/>
      <c r="I11679" s="99"/>
      <c r="J11679" s="99"/>
      <c r="K11679" s="99"/>
      <c r="L11679" s="99"/>
      <c r="M11679" s="99"/>
      <c r="N11679" s="99"/>
      <c r="O11679" s="99"/>
      <c r="P11679" s="99"/>
      <c r="Q11679" s="99"/>
      <c r="R11679" s="99"/>
      <c r="S11679" s="102">
        <v>1.0</v>
      </c>
      <c r="T11679" s="102">
        <v>1.0</v>
      </c>
      <c r="U11679" s="102" t="s">
        <v>7558</v>
      </c>
      <c r="V11679" s="102" t="s">
        <v>7559</v>
      </c>
      <c r="W11679" s="102" t="s">
        <v>54</v>
      </c>
      <c r="X11679" s="102" t="s">
        <v>7560</v>
      </c>
      <c r="Y11679" s="101" t="s">
        <v>18</v>
      </c>
    </row>
    <row r="11680">
      <c r="A11680" s="98" t="s">
        <v>67</v>
      </c>
      <c r="B11680" s="99"/>
      <c r="C11680" s="100" t="s">
        <v>22072</v>
      </c>
      <c r="D11680" s="101" t="s">
        <v>135</v>
      </c>
      <c r="E11680" s="101" t="s">
        <v>22073</v>
      </c>
      <c r="F11680" s="99"/>
      <c r="G11680" s="99"/>
      <c r="H11680" s="99"/>
      <c r="I11680" s="99"/>
      <c r="J11680" s="99"/>
      <c r="K11680" s="99"/>
      <c r="L11680" s="99"/>
      <c r="M11680" s="99"/>
      <c r="N11680" s="99"/>
      <c r="O11680" s="99"/>
      <c r="P11680" s="99"/>
      <c r="Q11680" s="99"/>
      <c r="R11680" s="99"/>
      <c r="S11680" s="100">
        <v>1.0</v>
      </c>
      <c r="T11680" s="100">
        <v>1.0</v>
      </c>
      <c r="U11680" s="101" t="s">
        <v>7558</v>
      </c>
      <c r="V11680" s="101" t="s">
        <v>7559</v>
      </c>
      <c r="W11680" s="101" t="s">
        <v>54</v>
      </c>
      <c r="X11680" s="101" t="s">
        <v>7560</v>
      </c>
      <c r="Y11680" s="101" t="s">
        <v>18</v>
      </c>
    </row>
    <row r="11681">
      <c r="A11681" s="103" t="s">
        <v>63</v>
      </c>
      <c r="B11681" s="99"/>
      <c r="C11681" s="100" t="s">
        <v>22074</v>
      </c>
      <c r="D11681" s="101" t="s">
        <v>151</v>
      </c>
      <c r="E11681" s="101" t="s">
        <v>22075</v>
      </c>
      <c r="F11681" s="99"/>
      <c r="G11681" s="99"/>
      <c r="H11681" s="99"/>
      <c r="I11681" s="99"/>
      <c r="J11681" s="99"/>
      <c r="K11681" s="99"/>
      <c r="L11681" s="99"/>
      <c r="M11681" s="99"/>
      <c r="N11681" s="99"/>
      <c r="O11681" s="99"/>
      <c r="P11681" s="99"/>
      <c r="Q11681" s="99"/>
      <c r="R11681" s="99"/>
      <c r="S11681" s="102">
        <v>1.0</v>
      </c>
      <c r="T11681" s="102">
        <v>1.0</v>
      </c>
      <c r="U11681" s="102" t="s">
        <v>7558</v>
      </c>
      <c r="V11681" s="102" t="s">
        <v>7559</v>
      </c>
      <c r="W11681" s="102" t="s">
        <v>54</v>
      </c>
      <c r="X11681" s="102" t="s">
        <v>7591</v>
      </c>
      <c r="Y11681" s="101" t="s">
        <v>12</v>
      </c>
      <c r="Z11681" s="33">
        <v>1.0</v>
      </c>
    </row>
    <row r="11682">
      <c r="A11682" s="98" t="s">
        <v>44</v>
      </c>
      <c r="B11682" s="99"/>
      <c r="C11682" s="100" t="s">
        <v>22076</v>
      </c>
      <c r="D11682" s="101" t="s">
        <v>122</v>
      </c>
      <c r="E11682" s="101" t="s">
        <v>22077</v>
      </c>
      <c r="F11682" s="99"/>
      <c r="G11682" s="99"/>
      <c r="H11682" s="99"/>
      <c r="I11682" s="99"/>
      <c r="J11682" s="99"/>
      <c r="K11682" s="99"/>
      <c r="L11682" s="99"/>
      <c r="M11682" s="99"/>
      <c r="N11682" s="99"/>
      <c r="O11682" s="99"/>
      <c r="P11682" s="99"/>
      <c r="Q11682" s="99"/>
      <c r="R11682" s="99"/>
      <c r="S11682" s="102">
        <v>1.0</v>
      </c>
      <c r="T11682" s="102">
        <v>1.0</v>
      </c>
      <c r="U11682" s="102" t="s">
        <v>7558</v>
      </c>
      <c r="V11682" s="102" t="s">
        <v>7559</v>
      </c>
      <c r="W11682" s="102" t="s">
        <v>54</v>
      </c>
      <c r="X11682" s="102" t="s">
        <v>7560</v>
      </c>
      <c r="Y11682" s="101" t="s">
        <v>18</v>
      </c>
    </row>
    <row r="11683">
      <c r="A11683" s="98" t="s">
        <v>93</v>
      </c>
      <c r="B11683" s="99"/>
      <c r="C11683" s="100" t="s">
        <v>22078</v>
      </c>
      <c r="D11683" s="101" t="s">
        <v>135</v>
      </c>
      <c r="E11683" s="101" t="s">
        <v>22079</v>
      </c>
      <c r="F11683" s="99"/>
      <c r="G11683" s="99"/>
      <c r="H11683" s="99"/>
      <c r="I11683" s="99"/>
      <c r="J11683" s="99"/>
      <c r="K11683" s="99"/>
      <c r="L11683" s="99"/>
      <c r="M11683" s="99"/>
      <c r="N11683" s="99"/>
      <c r="O11683" s="99"/>
      <c r="P11683" s="99"/>
      <c r="Q11683" s="99"/>
      <c r="R11683" s="99"/>
      <c r="S11683" s="100">
        <v>1.0</v>
      </c>
      <c r="T11683" s="100">
        <v>1.0</v>
      </c>
      <c r="U11683" s="101" t="s">
        <v>7558</v>
      </c>
      <c r="V11683" s="101" t="s">
        <v>7559</v>
      </c>
      <c r="W11683" s="101" t="s">
        <v>54</v>
      </c>
      <c r="X11683" s="101" t="s">
        <v>7560</v>
      </c>
      <c r="Y11683" s="101" t="s">
        <v>18</v>
      </c>
    </row>
    <row r="11684">
      <c r="A11684" s="103" t="s">
        <v>63</v>
      </c>
      <c r="B11684" s="99"/>
      <c r="C11684" s="100" t="s">
        <v>22080</v>
      </c>
      <c r="D11684" s="101" t="s">
        <v>122</v>
      </c>
      <c r="E11684" s="101" t="s">
        <v>22081</v>
      </c>
      <c r="F11684" s="99"/>
      <c r="G11684" s="99"/>
      <c r="H11684" s="99"/>
      <c r="I11684" s="99"/>
      <c r="J11684" s="99"/>
      <c r="K11684" s="99"/>
      <c r="L11684" s="99"/>
      <c r="M11684" s="99"/>
      <c r="N11684" s="99"/>
      <c r="O11684" s="99"/>
      <c r="P11684" s="99"/>
      <c r="Q11684" s="99"/>
      <c r="R11684" s="99"/>
      <c r="S11684" s="102">
        <v>1.0</v>
      </c>
      <c r="T11684" s="102">
        <v>1.0</v>
      </c>
      <c r="U11684" s="102" t="s">
        <v>7558</v>
      </c>
      <c r="V11684" s="102" t="s">
        <v>7559</v>
      </c>
      <c r="W11684" s="102" t="s">
        <v>54</v>
      </c>
      <c r="X11684" s="102" t="s">
        <v>7560</v>
      </c>
      <c r="Y11684" s="101" t="s">
        <v>18</v>
      </c>
    </row>
    <row r="11685">
      <c r="A11685" s="103" t="s">
        <v>63</v>
      </c>
      <c r="B11685" s="99"/>
      <c r="C11685" s="100" t="s">
        <v>22082</v>
      </c>
      <c r="D11685" s="101" t="s">
        <v>122</v>
      </c>
      <c r="E11685" s="101" t="s">
        <v>22083</v>
      </c>
      <c r="F11685" s="99"/>
      <c r="G11685" s="99"/>
      <c r="H11685" s="99"/>
      <c r="I11685" s="99"/>
      <c r="J11685" s="99"/>
      <c r="K11685" s="99"/>
      <c r="L11685" s="99"/>
      <c r="M11685" s="99"/>
      <c r="N11685" s="99"/>
      <c r="O11685" s="99"/>
      <c r="P11685" s="99"/>
      <c r="Q11685" s="99"/>
      <c r="R11685" s="99"/>
      <c r="S11685" s="102">
        <v>1.0</v>
      </c>
      <c r="T11685" s="102">
        <v>1.0</v>
      </c>
      <c r="U11685" s="102" t="s">
        <v>7558</v>
      </c>
      <c r="V11685" s="102" t="s">
        <v>7559</v>
      </c>
      <c r="W11685" s="102" t="s">
        <v>54</v>
      </c>
      <c r="X11685" s="102" t="s">
        <v>7560</v>
      </c>
      <c r="Y11685" s="101" t="s">
        <v>18</v>
      </c>
    </row>
    <row r="11686">
      <c r="A11686" s="98" t="s">
        <v>64</v>
      </c>
      <c r="B11686" s="99"/>
      <c r="C11686" s="100" t="s">
        <v>22084</v>
      </c>
      <c r="D11686" s="101" t="s">
        <v>135</v>
      </c>
      <c r="E11686" s="101" t="s">
        <v>22085</v>
      </c>
      <c r="F11686" s="99"/>
      <c r="G11686" s="99"/>
      <c r="H11686" s="99"/>
      <c r="I11686" s="99"/>
      <c r="J11686" s="99"/>
      <c r="K11686" s="99"/>
      <c r="L11686" s="99"/>
      <c r="M11686" s="99"/>
      <c r="N11686" s="99"/>
      <c r="O11686" s="99"/>
      <c r="P11686" s="99"/>
      <c r="Q11686" s="99"/>
      <c r="R11686" s="99"/>
      <c r="S11686" s="100">
        <v>1.0</v>
      </c>
      <c r="T11686" s="100">
        <v>1.0</v>
      </c>
      <c r="U11686" s="101" t="s">
        <v>7558</v>
      </c>
      <c r="V11686" s="101" t="s">
        <v>7559</v>
      </c>
      <c r="W11686" s="101" t="s">
        <v>54</v>
      </c>
      <c r="X11686" s="101" t="s">
        <v>7560</v>
      </c>
      <c r="Y11686" s="101" t="s">
        <v>18</v>
      </c>
    </row>
    <row r="11687">
      <c r="A11687" s="98" t="s">
        <v>64</v>
      </c>
      <c r="B11687" s="99"/>
      <c r="C11687" s="100" t="s">
        <v>22086</v>
      </c>
      <c r="D11687" s="101" t="s">
        <v>158</v>
      </c>
      <c r="E11687" s="101" t="s">
        <v>22087</v>
      </c>
      <c r="F11687" s="99"/>
      <c r="G11687" s="99"/>
      <c r="H11687" s="99"/>
      <c r="I11687" s="99"/>
      <c r="J11687" s="99"/>
      <c r="K11687" s="99"/>
      <c r="L11687" s="99"/>
      <c r="M11687" s="99"/>
      <c r="N11687" s="99"/>
      <c r="O11687" s="99"/>
      <c r="P11687" s="99"/>
      <c r="Q11687" s="99"/>
      <c r="R11687" s="99"/>
      <c r="S11687" s="100">
        <v>1.0</v>
      </c>
      <c r="T11687" s="100">
        <v>1.0</v>
      </c>
      <c r="U11687" s="101" t="s">
        <v>7558</v>
      </c>
      <c r="V11687" s="101" t="s">
        <v>7559</v>
      </c>
      <c r="W11687" s="101" t="s">
        <v>54</v>
      </c>
      <c r="X11687" s="101" t="s">
        <v>7560</v>
      </c>
      <c r="Y11687" s="101" t="s">
        <v>18</v>
      </c>
    </row>
    <row r="11688">
      <c r="A11688" s="103" t="s">
        <v>63</v>
      </c>
      <c r="B11688" s="99"/>
      <c r="C11688" s="100" t="s">
        <v>22088</v>
      </c>
      <c r="D11688" s="101" t="s">
        <v>158</v>
      </c>
      <c r="E11688" s="101" t="s">
        <v>22089</v>
      </c>
      <c r="F11688" s="99"/>
      <c r="G11688" s="99"/>
      <c r="H11688" s="99"/>
      <c r="I11688" s="99"/>
      <c r="J11688" s="99"/>
      <c r="K11688" s="99"/>
      <c r="L11688" s="99"/>
      <c r="M11688" s="99"/>
      <c r="N11688" s="99"/>
      <c r="O11688" s="99"/>
      <c r="P11688" s="99"/>
      <c r="Q11688" s="99"/>
      <c r="R11688" s="99"/>
      <c r="S11688" s="100">
        <v>1.0</v>
      </c>
      <c r="T11688" s="100">
        <v>1.0</v>
      </c>
      <c r="U11688" s="101" t="s">
        <v>7558</v>
      </c>
      <c r="V11688" s="101" t="s">
        <v>7559</v>
      </c>
      <c r="W11688" s="101" t="s">
        <v>54</v>
      </c>
      <c r="X11688" s="101" t="s">
        <v>7560</v>
      </c>
      <c r="Y11688" s="101" t="s">
        <v>18</v>
      </c>
    </row>
    <row r="11689">
      <c r="A11689" s="98" t="s">
        <v>93</v>
      </c>
      <c r="B11689" s="99"/>
      <c r="C11689" s="100" t="s">
        <v>22090</v>
      </c>
      <c r="D11689" s="101" t="s">
        <v>122</v>
      </c>
      <c r="E11689" s="101" t="s">
        <v>22091</v>
      </c>
      <c r="F11689" s="99"/>
      <c r="G11689" s="99"/>
      <c r="H11689" s="99"/>
      <c r="I11689" s="99"/>
      <c r="J11689" s="99"/>
      <c r="K11689" s="99"/>
      <c r="L11689" s="99"/>
      <c r="M11689" s="99"/>
      <c r="N11689" s="99"/>
      <c r="O11689" s="99"/>
      <c r="P11689" s="99"/>
      <c r="Q11689" s="99"/>
      <c r="R11689" s="99"/>
      <c r="S11689" s="102">
        <v>1.0</v>
      </c>
      <c r="T11689" s="102">
        <v>1.0</v>
      </c>
      <c r="U11689" s="102" t="s">
        <v>7558</v>
      </c>
      <c r="V11689" s="102" t="s">
        <v>7559</v>
      </c>
      <c r="W11689" s="102" t="s">
        <v>54</v>
      </c>
      <c r="X11689" s="102" t="s">
        <v>7560</v>
      </c>
      <c r="Y11689" s="101" t="s">
        <v>18</v>
      </c>
    </row>
    <row r="11690">
      <c r="A11690" s="103" t="s">
        <v>63</v>
      </c>
      <c r="B11690" s="99"/>
      <c r="C11690" s="100" t="s">
        <v>22092</v>
      </c>
      <c r="D11690" s="101" t="s">
        <v>128</v>
      </c>
      <c r="E11690" s="101" t="s">
        <v>22093</v>
      </c>
      <c r="F11690" s="99"/>
      <c r="G11690" s="99"/>
      <c r="H11690" s="99"/>
      <c r="I11690" s="99"/>
      <c r="J11690" s="99"/>
      <c r="K11690" s="99"/>
      <c r="L11690" s="99"/>
      <c r="M11690" s="99"/>
      <c r="N11690" s="99"/>
      <c r="O11690" s="99"/>
      <c r="P11690" s="99"/>
      <c r="Q11690" s="99"/>
      <c r="R11690" s="99"/>
      <c r="S11690" s="102">
        <v>1.0</v>
      </c>
      <c r="T11690" s="102">
        <v>1.0</v>
      </c>
      <c r="U11690" s="102" t="s">
        <v>7558</v>
      </c>
      <c r="V11690" s="102" t="s">
        <v>7559</v>
      </c>
      <c r="W11690" s="102" t="s">
        <v>54</v>
      </c>
      <c r="X11690" s="102" t="s">
        <v>7560</v>
      </c>
      <c r="Y11690" s="101" t="s">
        <v>12</v>
      </c>
    </row>
    <row r="11691">
      <c r="A11691" s="98" t="s">
        <v>93</v>
      </c>
      <c r="B11691" s="99"/>
      <c r="C11691" s="100" t="s">
        <v>22094</v>
      </c>
      <c r="D11691" s="101" t="s">
        <v>471</v>
      </c>
      <c r="E11691" s="101" t="s">
        <v>22095</v>
      </c>
      <c r="F11691" s="99"/>
      <c r="G11691" s="99"/>
      <c r="H11691" s="99"/>
      <c r="I11691" s="99"/>
      <c r="J11691" s="99"/>
      <c r="K11691" s="99"/>
      <c r="L11691" s="99"/>
      <c r="M11691" s="99"/>
      <c r="N11691" s="99"/>
      <c r="O11691" s="99"/>
      <c r="P11691" s="99"/>
      <c r="Q11691" s="99"/>
      <c r="R11691" s="99"/>
      <c r="S11691" s="100">
        <v>1.0</v>
      </c>
      <c r="T11691" s="100">
        <v>1.0</v>
      </c>
      <c r="U11691" s="101" t="s">
        <v>7558</v>
      </c>
      <c r="V11691" s="101" t="s">
        <v>7559</v>
      </c>
      <c r="W11691" s="101" t="s">
        <v>54</v>
      </c>
      <c r="X11691" s="101" t="s">
        <v>7560</v>
      </c>
      <c r="Y11691" s="101" t="s">
        <v>18</v>
      </c>
    </row>
    <row r="11692">
      <c r="A11692" s="98" t="s">
        <v>28</v>
      </c>
      <c r="B11692" s="99"/>
      <c r="C11692" s="100" t="s">
        <v>22096</v>
      </c>
      <c r="D11692" s="101" t="s">
        <v>122</v>
      </c>
      <c r="E11692" s="101" t="s">
        <v>22097</v>
      </c>
      <c r="F11692" s="99"/>
      <c r="G11692" s="99"/>
      <c r="H11692" s="99"/>
      <c r="I11692" s="99"/>
      <c r="J11692" s="99"/>
      <c r="K11692" s="99"/>
      <c r="L11692" s="99"/>
      <c r="M11692" s="99"/>
      <c r="N11692" s="99"/>
      <c r="O11692" s="99"/>
      <c r="P11692" s="99"/>
      <c r="Q11692" s="99"/>
      <c r="R11692" s="99"/>
      <c r="S11692" s="102">
        <v>1.0</v>
      </c>
      <c r="T11692" s="102">
        <v>1.0</v>
      </c>
      <c r="U11692" s="102" t="s">
        <v>7558</v>
      </c>
      <c r="V11692" s="102" t="s">
        <v>7559</v>
      </c>
      <c r="W11692" s="102" t="s">
        <v>54</v>
      </c>
      <c r="X11692" s="102" t="s">
        <v>7560</v>
      </c>
      <c r="Y11692" s="101" t="s">
        <v>18</v>
      </c>
    </row>
    <row r="11693">
      <c r="A11693" s="103" t="s">
        <v>32</v>
      </c>
      <c r="B11693" s="99"/>
      <c r="C11693" s="100" t="s">
        <v>22098</v>
      </c>
      <c r="D11693" s="101" t="s">
        <v>122</v>
      </c>
      <c r="E11693" s="101" t="s">
        <v>22099</v>
      </c>
      <c r="F11693" s="99"/>
      <c r="G11693" s="99"/>
      <c r="H11693" s="99"/>
      <c r="I11693" s="99"/>
      <c r="J11693" s="99"/>
      <c r="K11693" s="99"/>
      <c r="L11693" s="99"/>
      <c r="M11693" s="99"/>
      <c r="N11693" s="99"/>
      <c r="O11693" s="99"/>
      <c r="P11693" s="99"/>
      <c r="Q11693" s="99"/>
      <c r="R11693" s="99"/>
      <c r="S11693" s="102">
        <v>1.0</v>
      </c>
      <c r="T11693" s="102">
        <v>1.0</v>
      </c>
      <c r="U11693" s="102" t="s">
        <v>7558</v>
      </c>
      <c r="V11693" s="102" t="s">
        <v>7559</v>
      </c>
      <c r="W11693" s="102" t="s">
        <v>54</v>
      </c>
      <c r="X11693" s="102" t="s">
        <v>7560</v>
      </c>
      <c r="Y11693" s="101" t="s">
        <v>18</v>
      </c>
    </row>
    <row r="11694">
      <c r="A11694" s="98" t="s">
        <v>81</v>
      </c>
      <c r="B11694" s="99"/>
      <c r="C11694" s="100" t="s">
        <v>22100</v>
      </c>
      <c r="D11694" s="101" t="s">
        <v>191</v>
      </c>
      <c r="E11694" s="101" t="s">
        <v>22101</v>
      </c>
      <c r="F11694" s="99"/>
      <c r="G11694" s="99"/>
      <c r="H11694" s="99"/>
      <c r="I11694" s="99"/>
      <c r="J11694" s="99"/>
      <c r="K11694" s="99"/>
      <c r="L11694" s="99"/>
      <c r="M11694" s="99"/>
      <c r="N11694" s="99"/>
      <c r="O11694" s="99"/>
      <c r="P11694" s="99"/>
      <c r="Q11694" s="99"/>
      <c r="R11694" s="99"/>
      <c r="S11694" s="100">
        <v>1.0</v>
      </c>
      <c r="T11694" s="100">
        <v>1.0</v>
      </c>
      <c r="U11694" s="101" t="s">
        <v>7558</v>
      </c>
      <c r="V11694" s="101" t="s">
        <v>7559</v>
      </c>
      <c r="W11694" s="101" t="s">
        <v>54</v>
      </c>
      <c r="X11694" s="101" t="s">
        <v>7560</v>
      </c>
      <c r="Y11694" s="101" t="s">
        <v>18</v>
      </c>
    </row>
    <row r="11695">
      <c r="A11695" s="98" t="s">
        <v>93</v>
      </c>
      <c r="B11695" s="99"/>
      <c r="C11695" s="100" t="s">
        <v>22102</v>
      </c>
      <c r="D11695" s="101" t="s">
        <v>122</v>
      </c>
      <c r="E11695" s="101" t="s">
        <v>22103</v>
      </c>
      <c r="F11695" s="99"/>
      <c r="G11695" s="99"/>
      <c r="H11695" s="99"/>
      <c r="I11695" s="99"/>
      <c r="J11695" s="99"/>
      <c r="K11695" s="99"/>
      <c r="L11695" s="99"/>
      <c r="M11695" s="99"/>
      <c r="N11695" s="99"/>
      <c r="O11695" s="99"/>
      <c r="P11695" s="99"/>
      <c r="Q11695" s="99"/>
      <c r="R11695" s="99"/>
      <c r="S11695" s="102">
        <v>1.0</v>
      </c>
      <c r="T11695" s="102">
        <v>1.0</v>
      </c>
      <c r="U11695" s="102" t="s">
        <v>7558</v>
      </c>
      <c r="V11695" s="102" t="s">
        <v>7559</v>
      </c>
      <c r="W11695" s="102" t="s">
        <v>54</v>
      </c>
      <c r="X11695" s="102" t="s">
        <v>7560</v>
      </c>
      <c r="Y11695" s="101" t="s">
        <v>18</v>
      </c>
    </row>
    <row r="11696">
      <c r="A11696" s="98" t="s">
        <v>93</v>
      </c>
      <c r="B11696" s="99"/>
      <c r="C11696" s="100" t="s">
        <v>22104</v>
      </c>
      <c r="D11696" s="101" t="s">
        <v>135</v>
      </c>
      <c r="E11696" s="101" t="s">
        <v>22105</v>
      </c>
      <c r="F11696" s="99"/>
      <c r="G11696" s="99"/>
      <c r="H11696" s="99"/>
      <c r="I11696" s="99"/>
      <c r="J11696" s="99"/>
      <c r="K11696" s="99"/>
      <c r="L11696" s="99"/>
      <c r="M11696" s="99"/>
      <c r="N11696" s="99"/>
      <c r="O11696" s="99"/>
      <c r="P11696" s="99"/>
      <c r="Q11696" s="99"/>
      <c r="R11696" s="99"/>
      <c r="S11696" s="100">
        <v>1.0</v>
      </c>
      <c r="T11696" s="100">
        <v>1.0</v>
      </c>
      <c r="U11696" s="101" t="s">
        <v>7558</v>
      </c>
      <c r="V11696" s="101" t="s">
        <v>7559</v>
      </c>
      <c r="W11696" s="101" t="s">
        <v>54</v>
      </c>
      <c r="X11696" s="101" t="s">
        <v>7560</v>
      </c>
      <c r="Y11696" s="101" t="s">
        <v>18</v>
      </c>
    </row>
    <row r="11697">
      <c r="A11697" s="98" t="s">
        <v>64</v>
      </c>
      <c r="B11697" s="99"/>
      <c r="C11697" s="100" t="s">
        <v>22106</v>
      </c>
      <c r="D11697" s="101" t="s">
        <v>158</v>
      </c>
      <c r="E11697" s="101" t="s">
        <v>22107</v>
      </c>
      <c r="F11697" s="99"/>
      <c r="G11697" s="99"/>
      <c r="H11697" s="99"/>
      <c r="I11697" s="99"/>
      <c r="J11697" s="99"/>
      <c r="K11697" s="99"/>
      <c r="L11697" s="99"/>
      <c r="M11697" s="99"/>
      <c r="N11697" s="99"/>
      <c r="O11697" s="99"/>
      <c r="P11697" s="99"/>
      <c r="Q11697" s="99"/>
      <c r="R11697" s="99"/>
      <c r="S11697" s="100">
        <v>1.0</v>
      </c>
      <c r="T11697" s="100">
        <v>1.0</v>
      </c>
      <c r="U11697" s="101" t="s">
        <v>7558</v>
      </c>
      <c r="V11697" s="101" t="s">
        <v>7559</v>
      </c>
      <c r="W11697" s="101" t="s">
        <v>54</v>
      </c>
      <c r="X11697" s="101" t="s">
        <v>7560</v>
      </c>
      <c r="Y11697" s="101" t="s">
        <v>18</v>
      </c>
    </row>
    <row r="11698">
      <c r="A11698" s="98" t="s">
        <v>64</v>
      </c>
      <c r="B11698" s="99"/>
      <c r="C11698" s="100" t="s">
        <v>22108</v>
      </c>
      <c r="D11698" s="101" t="s">
        <v>135</v>
      </c>
      <c r="E11698" s="101" t="s">
        <v>22109</v>
      </c>
      <c r="F11698" s="99"/>
      <c r="G11698" s="99"/>
      <c r="H11698" s="99"/>
      <c r="I11698" s="99"/>
      <c r="J11698" s="99"/>
      <c r="K11698" s="99"/>
      <c r="L11698" s="99"/>
      <c r="M11698" s="99"/>
      <c r="N11698" s="99"/>
      <c r="O11698" s="99"/>
      <c r="P11698" s="99"/>
      <c r="Q11698" s="99"/>
      <c r="R11698" s="99"/>
      <c r="S11698" s="100">
        <v>1.0</v>
      </c>
      <c r="T11698" s="100">
        <v>1.0</v>
      </c>
      <c r="U11698" s="101" t="s">
        <v>7558</v>
      </c>
      <c r="V11698" s="101" t="s">
        <v>7559</v>
      </c>
      <c r="W11698" s="101" t="s">
        <v>54</v>
      </c>
      <c r="X11698" s="101" t="s">
        <v>7560</v>
      </c>
      <c r="Y11698" s="101" t="s">
        <v>18</v>
      </c>
    </row>
    <row r="11699">
      <c r="A11699" s="98" t="s">
        <v>64</v>
      </c>
      <c r="B11699" s="99"/>
      <c r="C11699" s="100" t="s">
        <v>22110</v>
      </c>
      <c r="D11699" s="101" t="s">
        <v>122</v>
      </c>
      <c r="E11699" s="101" t="s">
        <v>22111</v>
      </c>
      <c r="F11699" s="99"/>
      <c r="G11699" s="99"/>
      <c r="H11699" s="99"/>
      <c r="I11699" s="99"/>
      <c r="J11699" s="99"/>
      <c r="K11699" s="99"/>
      <c r="L11699" s="99"/>
      <c r="M11699" s="99"/>
      <c r="N11699" s="99"/>
      <c r="O11699" s="99"/>
      <c r="P11699" s="99"/>
      <c r="Q11699" s="99"/>
      <c r="R11699" s="99"/>
      <c r="S11699" s="102">
        <v>1.0</v>
      </c>
      <c r="T11699" s="102">
        <v>1.0</v>
      </c>
      <c r="U11699" s="102" t="s">
        <v>7558</v>
      </c>
      <c r="V11699" s="102" t="s">
        <v>7559</v>
      </c>
      <c r="W11699" s="102" t="s">
        <v>54</v>
      </c>
      <c r="X11699" s="102" t="s">
        <v>7560</v>
      </c>
      <c r="Y11699" s="101" t="s">
        <v>18</v>
      </c>
    </row>
    <row r="11700">
      <c r="A11700" s="98" t="s">
        <v>64</v>
      </c>
      <c r="B11700" s="99"/>
      <c r="C11700" s="100" t="s">
        <v>22112</v>
      </c>
      <c r="D11700" s="101" t="s">
        <v>122</v>
      </c>
      <c r="E11700" s="101" t="s">
        <v>22113</v>
      </c>
      <c r="F11700" s="99"/>
      <c r="G11700" s="99"/>
      <c r="H11700" s="99"/>
      <c r="I11700" s="99"/>
      <c r="J11700" s="99"/>
      <c r="K11700" s="99"/>
      <c r="L11700" s="99"/>
      <c r="M11700" s="99"/>
      <c r="N11700" s="99"/>
      <c r="O11700" s="99"/>
      <c r="P11700" s="99"/>
      <c r="Q11700" s="99"/>
      <c r="R11700" s="99"/>
      <c r="S11700" s="102">
        <v>1.0</v>
      </c>
      <c r="T11700" s="102">
        <v>1.0</v>
      </c>
      <c r="U11700" s="102" t="s">
        <v>7558</v>
      </c>
      <c r="V11700" s="102" t="s">
        <v>7559</v>
      </c>
      <c r="W11700" s="102" t="s">
        <v>54</v>
      </c>
      <c r="X11700" s="102" t="s">
        <v>7560</v>
      </c>
      <c r="Y11700" s="101" t="s">
        <v>18</v>
      </c>
    </row>
    <row r="11701">
      <c r="A11701" s="98" t="s">
        <v>81</v>
      </c>
      <c r="B11701" s="99"/>
      <c r="C11701" s="100" t="s">
        <v>22114</v>
      </c>
      <c r="D11701" s="101" t="s">
        <v>122</v>
      </c>
      <c r="E11701" s="101" t="s">
        <v>22115</v>
      </c>
      <c r="F11701" s="99"/>
      <c r="G11701" s="99"/>
      <c r="H11701" s="99"/>
      <c r="I11701" s="99"/>
      <c r="J11701" s="99"/>
      <c r="K11701" s="99"/>
      <c r="L11701" s="99"/>
      <c r="M11701" s="99"/>
      <c r="N11701" s="99"/>
      <c r="O11701" s="99"/>
      <c r="P11701" s="99"/>
      <c r="Q11701" s="99"/>
      <c r="R11701" s="99"/>
      <c r="S11701" s="102">
        <v>1.0</v>
      </c>
      <c r="T11701" s="102">
        <v>1.0</v>
      </c>
      <c r="U11701" s="102" t="s">
        <v>7558</v>
      </c>
      <c r="V11701" s="102" t="s">
        <v>7559</v>
      </c>
      <c r="W11701" s="102" t="s">
        <v>54</v>
      </c>
      <c r="X11701" s="102" t="s">
        <v>7560</v>
      </c>
      <c r="Y11701" s="101" t="s">
        <v>18</v>
      </c>
    </row>
    <row r="11702">
      <c r="A11702" s="98" t="s">
        <v>93</v>
      </c>
      <c r="B11702" s="99"/>
      <c r="C11702" s="100" t="s">
        <v>22116</v>
      </c>
      <c r="D11702" s="101" t="s">
        <v>122</v>
      </c>
      <c r="E11702" s="101" t="s">
        <v>22117</v>
      </c>
      <c r="F11702" s="99"/>
      <c r="G11702" s="99"/>
      <c r="H11702" s="99"/>
      <c r="I11702" s="99"/>
      <c r="J11702" s="99"/>
      <c r="K11702" s="99"/>
      <c r="L11702" s="99"/>
      <c r="M11702" s="99"/>
      <c r="N11702" s="99"/>
      <c r="O11702" s="99"/>
      <c r="P11702" s="99"/>
      <c r="Q11702" s="99"/>
      <c r="R11702" s="99"/>
      <c r="S11702" s="102">
        <v>1.0</v>
      </c>
      <c r="T11702" s="102">
        <v>1.0</v>
      </c>
      <c r="U11702" s="102" t="s">
        <v>7558</v>
      </c>
      <c r="V11702" s="102" t="s">
        <v>7559</v>
      </c>
      <c r="W11702" s="102" t="s">
        <v>54</v>
      </c>
      <c r="X11702" s="102" t="s">
        <v>7560</v>
      </c>
      <c r="Y11702" s="101" t="s">
        <v>18</v>
      </c>
    </row>
    <row r="11703">
      <c r="A11703" s="103" t="s">
        <v>24</v>
      </c>
      <c r="B11703" s="99"/>
      <c r="C11703" s="100" t="s">
        <v>22118</v>
      </c>
      <c r="D11703" s="101" t="s">
        <v>122</v>
      </c>
      <c r="E11703" s="101" t="s">
        <v>22119</v>
      </c>
      <c r="F11703" s="99"/>
      <c r="G11703" s="99"/>
      <c r="H11703" s="99"/>
      <c r="I11703" s="99"/>
      <c r="J11703" s="99"/>
      <c r="K11703" s="99"/>
      <c r="L11703" s="99"/>
      <c r="M11703" s="99"/>
      <c r="N11703" s="99"/>
      <c r="O11703" s="99"/>
      <c r="P11703" s="99"/>
      <c r="Q11703" s="99"/>
      <c r="R11703" s="99"/>
      <c r="S11703" s="102">
        <v>1.0</v>
      </c>
      <c r="T11703" s="102">
        <v>1.0</v>
      </c>
      <c r="U11703" s="102" t="s">
        <v>7558</v>
      </c>
      <c r="V11703" s="102" t="s">
        <v>7559</v>
      </c>
      <c r="W11703" s="102" t="s">
        <v>54</v>
      </c>
      <c r="X11703" s="102" t="s">
        <v>7560</v>
      </c>
      <c r="Y11703" s="101" t="s">
        <v>18</v>
      </c>
    </row>
    <row r="11704">
      <c r="A11704" s="98" t="s">
        <v>38</v>
      </c>
      <c r="B11704" s="99"/>
      <c r="C11704" s="100" t="s">
        <v>22120</v>
      </c>
      <c r="D11704" s="101" t="s">
        <v>122</v>
      </c>
      <c r="E11704" s="101" t="s">
        <v>22121</v>
      </c>
      <c r="F11704" s="99"/>
      <c r="G11704" s="99"/>
      <c r="H11704" s="99"/>
      <c r="I11704" s="99"/>
      <c r="J11704" s="99"/>
      <c r="K11704" s="99"/>
      <c r="L11704" s="99"/>
      <c r="M11704" s="99"/>
      <c r="N11704" s="99"/>
      <c r="O11704" s="99"/>
      <c r="P11704" s="99"/>
      <c r="Q11704" s="99"/>
      <c r="R11704" s="99"/>
      <c r="S11704" s="102">
        <v>1.0</v>
      </c>
      <c r="T11704" s="102">
        <v>1.0</v>
      </c>
      <c r="U11704" s="102" t="s">
        <v>7558</v>
      </c>
      <c r="V11704" s="102" t="s">
        <v>7559</v>
      </c>
      <c r="W11704" s="102" t="s">
        <v>54</v>
      </c>
      <c r="X11704" s="102" t="s">
        <v>7560</v>
      </c>
      <c r="Y11704" s="101" t="s">
        <v>18</v>
      </c>
    </row>
    <row r="11705">
      <c r="A11705" s="98" t="s">
        <v>64</v>
      </c>
      <c r="B11705" s="99"/>
      <c r="C11705" s="100" t="s">
        <v>22122</v>
      </c>
      <c r="D11705" s="101" t="s">
        <v>825</v>
      </c>
      <c r="E11705" s="101" t="s">
        <v>22123</v>
      </c>
      <c r="F11705" s="99"/>
      <c r="G11705" s="99"/>
      <c r="H11705" s="99"/>
      <c r="I11705" s="99"/>
      <c r="J11705" s="99"/>
      <c r="K11705" s="99"/>
      <c r="L11705" s="99"/>
      <c r="M11705" s="99"/>
      <c r="N11705" s="99"/>
      <c r="O11705" s="99"/>
      <c r="P11705" s="99"/>
      <c r="Q11705" s="99"/>
      <c r="R11705" s="99"/>
      <c r="S11705" s="102">
        <v>1.0</v>
      </c>
      <c r="T11705" s="102">
        <v>1.0</v>
      </c>
      <c r="U11705" s="102" t="s">
        <v>7558</v>
      </c>
      <c r="V11705" s="102" t="s">
        <v>7559</v>
      </c>
      <c r="W11705" s="102" t="s">
        <v>54</v>
      </c>
      <c r="X11705" s="102" t="s">
        <v>7560</v>
      </c>
      <c r="Y11705" s="101" t="s">
        <v>18</v>
      </c>
    </row>
    <row r="11706">
      <c r="A11706" s="98" t="s">
        <v>93</v>
      </c>
      <c r="B11706" s="99"/>
      <c r="C11706" s="100" t="s">
        <v>22124</v>
      </c>
      <c r="D11706" s="101" t="s">
        <v>135</v>
      </c>
      <c r="E11706" s="101" t="s">
        <v>22125</v>
      </c>
      <c r="F11706" s="99"/>
      <c r="G11706" s="99"/>
      <c r="H11706" s="99"/>
      <c r="I11706" s="99"/>
      <c r="J11706" s="99"/>
      <c r="K11706" s="99"/>
      <c r="L11706" s="99"/>
      <c r="M11706" s="99"/>
      <c r="N11706" s="99"/>
      <c r="O11706" s="99"/>
      <c r="P11706" s="99"/>
      <c r="Q11706" s="99"/>
      <c r="R11706" s="99"/>
      <c r="S11706" s="100">
        <v>1.0</v>
      </c>
      <c r="T11706" s="100">
        <v>1.0</v>
      </c>
      <c r="U11706" s="101" t="s">
        <v>7558</v>
      </c>
      <c r="V11706" s="101" t="s">
        <v>7559</v>
      </c>
      <c r="W11706" s="101" t="s">
        <v>54</v>
      </c>
      <c r="X11706" s="101" t="s">
        <v>7560</v>
      </c>
      <c r="Y11706" s="101" t="s">
        <v>18</v>
      </c>
    </row>
    <row r="11707">
      <c r="A11707" s="103" t="s">
        <v>63</v>
      </c>
      <c r="B11707" s="99"/>
      <c r="C11707" s="100" t="s">
        <v>6292</v>
      </c>
      <c r="D11707" s="101" t="s">
        <v>122</v>
      </c>
      <c r="E11707" s="101" t="s">
        <v>6293</v>
      </c>
      <c r="F11707" s="99"/>
      <c r="G11707" s="99"/>
      <c r="H11707" s="99"/>
      <c r="I11707" s="99"/>
      <c r="J11707" s="99"/>
      <c r="K11707" s="99"/>
      <c r="L11707" s="99"/>
      <c r="M11707" s="99"/>
      <c r="N11707" s="99"/>
      <c r="O11707" s="99"/>
      <c r="P11707" s="99"/>
      <c r="Q11707" s="99"/>
      <c r="R11707" s="99"/>
      <c r="S11707" s="102">
        <v>1.0</v>
      </c>
      <c r="T11707" s="102">
        <v>1.0</v>
      </c>
      <c r="U11707" s="102" t="s">
        <v>7558</v>
      </c>
      <c r="V11707" s="102" t="s">
        <v>7559</v>
      </c>
      <c r="W11707" s="102" t="s">
        <v>54</v>
      </c>
      <c r="X11707" s="102" t="s">
        <v>7560</v>
      </c>
      <c r="Y11707" s="101" t="s">
        <v>18</v>
      </c>
    </row>
    <row r="11708">
      <c r="A11708" s="103" t="s">
        <v>63</v>
      </c>
      <c r="B11708" s="99"/>
      <c r="C11708" s="100" t="s">
        <v>6294</v>
      </c>
      <c r="D11708" s="101" t="s">
        <v>122</v>
      </c>
      <c r="E11708" s="101" t="s">
        <v>6295</v>
      </c>
      <c r="F11708" s="99"/>
      <c r="G11708" s="99"/>
      <c r="H11708" s="99"/>
      <c r="I11708" s="99"/>
      <c r="J11708" s="99"/>
      <c r="K11708" s="99"/>
      <c r="L11708" s="99"/>
      <c r="M11708" s="99"/>
      <c r="N11708" s="99"/>
      <c r="O11708" s="99"/>
      <c r="P11708" s="99"/>
      <c r="Q11708" s="99"/>
      <c r="R11708" s="99"/>
      <c r="S11708" s="102">
        <v>1.0</v>
      </c>
      <c r="T11708" s="102">
        <v>1.0</v>
      </c>
      <c r="U11708" s="102" t="s">
        <v>7558</v>
      </c>
      <c r="V11708" s="102" t="s">
        <v>7559</v>
      </c>
      <c r="W11708" s="102" t="s">
        <v>54</v>
      </c>
      <c r="X11708" s="102" t="s">
        <v>7560</v>
      </c>
      <c r="Y11708" s="101" t="s">
        <v>18</v>
      </c>
    </row>
    <row r="11709">
      <c r="A11709" s="103" t="s">
        <v>24</v>
      </c>
      <c r="B11709" s="99"/>
      <c r="C11709" s="100" t="s">
        <v>22126</v>
      </c>
      <c r="D11709" s="101" t="s">
        <v>122</v>
      </c>
      <c r="E11709" s="101" t="s">
        <v>22127</v>
      </c>
      <c r="F11709" s="99"/>
      <c r="G11709" s="99"/>
      <c r="H11709" s="99"/>
      <c r="I11709" s="99"/>
      <c r="J11709" s="99"/>
      <c r="K11709" s="99"/>
      <c r="L11709" s="99"/>
      <c r="M11709" s="99"/>
      <c r="N11709" s="99"/>
      <c r="O11709" s="99"/>
      <c r="P11709" s="99"/>
      <c r="Q11709" s="99"/>
      <c r="R11709" s="99"/>
      <c r="S11709" s="102">
        <v>1.0</v>
      </c>
      <c r="T11709" s="102">
        <v>1.0</v>
      </c>
      <c r="U11709" s="102" t="s">
        <v>7558</v>
      </c>
      <c r="V11709" s="102" t="s">
        <v>7559</v>
      </c>
      <c r="W11709" s="102" t="s">
        <v>54</v>
      </c>
      <c r="X11709" s="102" t="s">
        <v>7560</v>
      </c>
      <c r="Y11709" s="101" t="s">
        <v>18</v>
      </c>
    </row>
    <row r="11710">
      <c r="A11710" s="98" t="s">
        <v>77</v>
      </c>
      <c r="B11710" s="99"/>
      <c r="C11710" s="100" t="s">
        <v>22128</v>
      </c>
      <c r="D11710" s="101" t="s">
        <v>122</v>
      </c>
      <c r="E11710" s="101" t="s">
        <v>6297</v>
      </c>
      <c r="F11710" s="99"/>
      <c r="G11710" s="99"/>
      <c r="H11710" s="99"/>
      <c r="I11710" s="99"/>
      <c r="J11710" s="99"/>
      <c r="K11710" s="99"/>
      <c r="L11710" s="99"/>
      <c r="M11710" s="99"/>
      <c r="N11710" s="99"/>
      <c r="O11710" s="99"/>
      <c r="P11710" s="99"/>
      <c r="Q11710" s="99"/>
      <c r="R11710" s="99"/>
      <c r="S11710" s="102">
        <v>1.0</v>
      </c>
      <c r="T11710" s="102">
        <v>1.0</v>
      </c>
      <c r="U11710" s="102" t="s">
        <v>7558</v>
      </c>
      <c r="V11710" s="102" t="s">
        <v>7559</v>
      </c>
      <c r="W11710" s="102" t="s">
        <v>54</v>
      </c>
      <c r="X11710" s="102" t="s">
        <v>7560</v>
      </c>
      <c r="Y11710" s="101" t="s">
        <v>18</v>
      </c>
    </row>
    <row r="11711">
      <c r="A11711" s="98" t="s">
        <v>93</v>
      </c>
      <c r="B11711" s="99"/>
      <c r="C11711" s="100" t="s">
        <v>22129</v>
      </c>
      <c r="D11711" s="101" t="s">
        <v>122</v>
      </c>
      <c r="E11711" s="101" t="s">
        <v>22130</v>
      </c>
      <c r="F11711" s="99"/>
      <c r="G11711" s="99"/>
      <c r="H11711" s="99"/>
      <c r="I11711" s="99"/>
      <c r="J11711" s="99"/>
      <c r="K11711" s="99"/>
      <c r="L11711" s="99"/>
      <c r="M11711" s="99"/>
      <c r="N11711" s="99"/>
      <c r="O11711" s="99"/>
      <c r="P11711" s="99"/>
      <c r="Q11711" s="99"/>
      <c r="R11711" s="99"/>
      <c r="S11711" s="102">
        <v>1.0</v>
      </c>
      <c r="T11711" s="102">
        <v>1.0</v>
      </c>
      <c r="U11711" s="102" t="s">
        <v>7558</v>
      </c>
      <c r="V11711" s="102" t="s">
        <v>7559</v>
      </c>
      <c r="W11711" s="102" t="s">
        <v>54</v>
      </c>
      <c r="X11711" s="102" t="s">
        <v>7560</v>
      </c>
      <c r="Y11711" s="101" t="s">
        <v>18</v>
      </c>
    </row>
    <row r="11712">
      <c r="A11712" s="103" t="s">
        <v>63</v>
      </c>
      <c r="B11712" s="99"/>
      <c r="C11712" s="100" t="s">
        <v>22131</v>
      </c>
      <c r="D11712" s="101" t="s">
        <v>122</v>
      </c>
      <c r="E11712" s="101" t="s">
        <v>22132</v>
      </c>
      <c r="F11712" s="99"/>
      <c r="G11712" s="99"/>
      <c r="H11712" s="99"/>
      <c r="I11712" s="99"/>
      <c r="J11712" s="99"/>
      <c r="K11712" s="99"/>
      <c r="L11712" s="99"/>
      <c r="M11712" s="99"/>
      <c r="N11712" s="99"/>
      <c r="O11712" s="99"/>
      <c r="P11712" s="99"/>
      <c r="Q11712" s="99"/>
      <c r="R11712" s="99"/>
      <c r="S11712" s="102">
        <v>1.0</v>
      </c>
      <c r="T11712" s="102">
        <v>1.0</v>
      </c>
      <c r="U11712" s="102" t="s">
        <v>7558</v>
      </c>
      <c r="V11712" s="102" t="s">
        <v>7559</v>
      </c>
      <c r="W11712" s="102" t="s">
        <v>54</v>
      </c>
      <c r="X11712" s="102" t="s">
        <v>7560</v>
      </c>
      <c r="Y11712" s="101" t="s">
        <v>18</v>
      </c>
    </row>
    <row r="11713">
      <c r="A11713" s="103" t="s">
        <v>63</v>
      </c>
      <c r="B11713" s="99"/>
      <c r="C11713" s="100" t="s">
        <v>22133</v>
      </c>
      <c r="D11713" s="101" t="s">
        <v>122</v>
      </c>
      <c r="E11713" s="101" t="s">
        <v>22134</v>
      </c>
      <c r="F11713" s="99"/>
      <c r="G11713" s="99"/>
      <c r="H11713" s="99"/>
      <c r="I11713" s="99"/>
      <c r="J11713" s="99"/>
      <c r="K11713" s="99"/>
      <c r="L11713" s="99"/>
      <c r="M11713" s="99"/>
      <c r="N11713" s="99"/>
      <c r="O11713" s="99"/>
      <c r="P11713" s="99"/>
      <c r="Q11713" s="99"/>
      <c r="R11713" s="99"/>
      <c r="S11713" s="102">
        <v>1.0</v>
      </c>
      <c r="T11713" s="102">
        <v>1.0</v>
      </c>
      <c r="U11713" s="102" t="s">
        <v>7558</v>
      </c>
      <c r="V11713" s="102" t="s">
        <v>7559</v>
      </c>
      <c r="W11713" s="102" t="s">
        <v>54</v>
      </c>
      <c r="X11713" s="102" t="s">
        <v>7560</v>
      </c>
      <c r="Y11713" s="101" t="s">
        <v>18</v>
      </c>
    </row>
    <row r="11714">
      <c r="A11714" s="98" t="s">
        <v>93</v>
      </c>
      <c r="B11714" s="99"/>
      <c r="C11714" s="100" t="s">
        <v>22135</v>
      </c>
      <c r="D11714" s="101" t="s">
        <v>122</v>
      </c>
      <c r="E11714" s="101" t="s">
        <v>22136</v>
      </c>
      <c r="F11714" s="99"/>
      <c r="G11714" s="99"/>
      <c r="H11714" s="99"/>
      <c r="I11714" s="99"/>
      <c r="J11714" s="99"/>
      <c r="K11714" s="99"/>
      <c r="L11714" s="99"/>
      <c r="M11714" s="99"/>
      <c r="N11714" s="99"/>
      <c r="O11714" s="99"/>
      <c r="P11714" s="99"/>
      <c r="Q11714" s="99"/>
      <c r="R11714" s="99"/>
      <c r="S11714" s="102">
        <v>1.0</v>
      </c>
      <c r="T11714" s="102">
        <v>1.0</v>
      </c>
      <c r="U11714" s="102" t="s">
        <v>7558</v>
      </c>
      <c r="V11714" s="102" t="s">
        <v>7559</v>
      </c>
      <c r="W11714" s="102" t="s">
        <v>54</v>
      </c>
      <c r="X11714" s="102" t="s">
        <v>7560</v>
      </c>
      <c r="Y11714" s="101" t="s">
        <v>18</v>
      </c>
    </row>
    <row r="11715">
      <c r="A11715" s="98" t="s">
        <v>93</v>
      </c>
      <c r="B11715" s="99"/>
      <c r="C11715" s="100" t="s">
        <v>22137</v>
      </c>
      <c r="D11715" s="101" t="s">
        <v>122</v>
      </c>
      <c r="E11715" s="101" t="s">
        <v>22138</v>
      </c>
      <c r="F11715" s="99"/>
      <c r="G11715" s="99"/>
      <c r="H11715" s="99"/>
      <c r="I11715" s="99"/>
      <c r="J11715" s="99"/>
      <c r="K11715" s="99"/>
      <c r="L11715" s="99"/>
      <c r="M11715" s="99"/>
      <c r="N11715" s="99"/>
      <c r="O11715" s="99"/>
      <c r="P11715" s="99"/>
      <c r="Q11715" s="99"/>
      <c r="R11715" s="99"/>
      <c r="S11715" s="102">
        <v>1.0</v>
      </c>
      <c r="T11715" s="102">
        <v>1.0</v>
      </c>
      <c r="U11715" s="102" t="s">
        <v>7558</v>
      </c>
      <c r="V11715" s="102" t="s">
        <v>7559</v>
      </c>
      <c r="W11715" s="102" t="s">
        <v>54</v>
      </c>
      <c r="X11715" s="102" t="s">
        <v>7560</v>
      </c>
      <c r="Y11715" s="101" t="s">
        <v>18</v>
      </c>
    </row>
    <row r="11716">
      <c r="A11716" s="98" t="s">
        <v>93</v>
      </c>
      <c r="B11716" s="99"/>
      <c r="C11716" s="100" t="s">
        <v>22139</v>
      </c>
      <c r="D11716" s="101" t="s">
        <v>191</v>
      </c>
      <c r="E11716" s="101" t="s">
        <v>22140</v>
      </c>
      <c r="F11716" s="99"/>
      <c r="G11716" s="99"/>
      <c r="H11716" s="99"/>
      <c r="I11716" s="99"/>
      <c r="J11716" s="99"/>
      <c r="K11716" s="99"/>
      <c r="L11716" s="99"/>
      <c r="M11716" s="99"/>
      <c r="N11716" s="99"/>
      <c r="O11716" s="99"/>
      <c r="P11716" s="99"/>
      <c r="Q11716" s="99"/>
      <c r="R11716" s="99"/>
      <c r="S11716" s="100">
        <v>1.0</v>
      </c>
      <c r="T11716" s="100">
        <v>1.0</v>
      </c>
      <c r="U11716" s="101" t="s">
        <v>7558</v>
      </c>
      <c r="V11716" s="101" t="s">
        <v>7559</v>
      </c>
      <c r="W11716" s="101" t="s">
        <v>54</v>
      </c>
      <c r="X11716" s="101" t="s">
        <v>7560</v>
      </c>
      <c r="Y11716" s="101" t="s">
        <v>18</v>
      </c>
    </row>
    <row r="11717">
      <c r="A11717" s="98" t="s">
        <v>64</v>
      </c>
      <c r="B11717" s="99"/>
      <c r="C11717" s="100" t="s">
        <v>22141</v>
      </c>
      <c r="D11717" s="101" t="s">
        <v>122</v>
      </c>
      <c r="E11717" s="101" t="s">
        <v>22142</v>
      </c>
      <c r="F11717" s="99"/>
      <c r="G11717" s="99"/>
      <c r="H11717" s="99"/>
      <c r="I11717" s="99"/>
      <c r="J11717" s="99"/>
      <c r="K11717" s="99"/>
      <c r="L11717" s="99"/>
      <c r="M11717" s="99"/>
      <c r="N11717" s="99"/>
      <c r="O11717" s="99"/>
      <c r="P11717" s="99"/>
      <c r="Q11717" s="99"/>
      <c r="R11717" s="99"/>
      <c r="S11717" s="102">
        <v>1.0</v>
      </c>
      <c r="T11717" s="102">
        <v>1.0</v>
      </c>
      <c r="U11717" s="102" t="s">
        <v>7558</v>
      </c>
      <c r="V11717" s="102" t="s">
        <v>7559</v>
      </c>
      <c r="W11717" s="102" t="s">
        <v>54</v>
      </c>
      <c r="X11717" s="102" t="s">
        <v>7560</v>
      </c>
      <c r="Y11717" s="101" t="s">
        <v>18</v>
      </c>
    </row>
    <row r="11718">
      <c r="A11718" s="98" t="s">
        <v>80</v>
      </c>
      <c r="B11718" s="99"/>
      <c r="C11718" s="100" t="s">
        <v>22143</v>
      </c>
      <c r="D11718" s="101" t="s">
        <v>135</v>
      </c>
      <c r="E11718" s="101" t="s">
        <v>22144</v>
      </c>
      <c r="F11718" s="99"/>
      <c r="G11718" s="99"/>
      <c r="H11718" s="99"/>
      <c r="I11718" s="99"/>
      <c r="J11718" s="99"/>
      <c r="K11718" s="99"/>
      <c r="L11718" s="99"/>
      <c r="M11718" s="99"/>
      <c r="N11718" s="99"/>
      <c r="O11718" s="99"/>
      <c r="P11718" s="99"/>
      <c r="Q11718" s="99"/>
      <c r="R11718" s="99"/>
      <c r="S11718" s="100">
        <v>1.0</v>
      </c>
      <c r="T11718" s="100">
        <v>1.0</v>
      </c>
      <c r="U11718" s="101" t="s">
        <v>7558</v>
      </c>
      <c r="V11718" s="101" t="s">
        <v>7559</v>
      </c>
      <c r="W11718" s="101" t="s">
        <v>54</v>
      </c>
      <c r="X11718" s="101" t="s">
        <v>7560</v>
      </c>
      <c r="Y11718" s="101" t="s">
        <v>18</v>
      </c>
    </row>
    <row r="11719">
      <c r="A11719" s="103" t="s">
        <v>63</v>
      </c>
      <c r="B11719" s="99"/>
      <c r="C11719" s="100" t="s">
        <v>22145</v>
      </c>
      <c r="D11719" s="101" t="s">
        <v>135</v>
      </c>
      <c r="E11719" s="101" t="s">
        <v>22146</v>
      </c>
      <c r="F11719" s="99"/>
      <c r="G11719" s="99"/>
      <c r="H11719" s="99"/>
      <c r="I11719" s="99"/>
      <c r="J11719" s="99"/>
      <c r="K11719" s="99"/>
      <c r="L11719" s="99"/>
      <c r="M11719" s="99"/>
      <c r="N11719" s="99"/>
      <c r="O11719" s="99"/>
      <c r="P11719" s="99"/>
      <c r="Q11719" s="99"/>
      <c r="R11719" s="99"/>
      <c r="S11719" s="100">
        <v>1.0</v>
      </c>
      <c r="T11719" s="100">
        <v>1.0</v>
      </c>
      <c r="U11719" s="101" t="s">
        <v>7558</v>
      </c>
      <c r="V11719" s="101" t="s">
        <v>7559</v>
      </c>
      <c r="W11719" s="101" t="s">
        <v>54</v>
      </c>
      <c r="X11719" s="101" t="s">
        <v>7560</v>
      </c>
      <c r="Y11719" s="101" t="s">
        <v>18</v>
      </c>
    </row>
    <row r="11720">
      <c r="A11720" s="98" t="s">
        <v>15</v>
      </c>
      <c r="B11720" s="99"/>
      <c r="C11720" s="100" t="s">
        <v>22147</v>
      </c>
      <c r="D11720" s="101" t="s">
        <v>471</v>
      </c>
      <c r="E11720" s="101" t="s">
        <v>22148</v>
      </c>
      <c r="F11720" s="99"/>
      <c r="G11720" s="99"/>
      <c r="H11720" s="99"/>
      <c r="I11720" s="99"/>
      <c r="J11720" s="99"/>
      <c r="K11720" s="99"/>
      <c r="L11720" s="99"/>
      <c r="M11720" s="99"/>
      <c r="N11720" s="99"/>
      <c r="O11720" s="99"/>
      <c r="P11720" s="99"/>
      <c r="Q11720" s="99"/>
      <c r="R11720" s="99"/>
      <c r="S11720" s="100">
        <v>1.0</v>
      </c>
      <c r="T11720" s="100">
        <v>1.0</v>
      </c>
      <c r="U11720" s="101" t="s">
        <v>7558</v>
      </c>
      <c r="V11720" s="101" t="s">
        <v>7559</v>
      </c>
      <c r="W11720" s="101" t="s">
        <v>54</v>
      </c>
      <c r="X11720" s="101" t="s">
        <v>7560</v>
      </c>
      <c r="Y11720" s="101" t="s">
        <v>18</v>
      </c>
    </row>
    <row r="11721">
      <c r="A11721" s="98" t="s">
        <v>38</v>
      </c>
      <c r="B11721" s="99"/>
      <c r="C11721" s="100" t="s">
        <v>22149</v>
      </c>
      <c r="D11721" s="101" t="s">
        <v>7623</v>
      </c>
      <c r="E11721" s="101" t="s">
        <v>22150</v>
      </c>
      <c r="F11721" s="99"/>
      <c r="G11721" s="99"/>
      <c r="H11721" s="99"/>
      <c r="I11721" s="99"/>
      <c r="J11721" s="99"/>
      <c r="K11721" s="99"/>
      <c r="L11721" s="99"/>
      <c r="M11721" s="99"/>
      <c r="N11721" s="99"/>
      <c r="O11721" s="99"/>
      <c r="P11721" s="99"/>
      <c r="Q11721" s="99"/>
      <c r="R11721" s="99"/>
      <c r="S11721" s="102">
        <v>1.0</v>
      </c>
      <c r="T11721" s="102">
        <v>1.0</v>
      </c>
      <c r="U11721" s="102" t="s">
        <v>7558</v>
      </c>
      <c r="V11721" s="102" t="s">
        <v>7559</v>
      </c>
      <c r="W11721" s="102" t="s">
        <v>54</v>
      </c>
      <c r="X11721" s="102" t="s">
        <v>7560</v>
      </c>
      <c r="Y11721" s="101" t="s">
        <v>18</v>
      </c>
    </row>
    <row r="11722">
      <c r="A11722" s="98" t="s">
        <v>64</v>
      </c>
      <c r="B11722" s="99"/>
      <c r="C11722" s="100" t="s">
        <v>22151</v>
      </c>
      <c r="D11722" s="101" t="s">
        <v>122</v>
      </c>
      <c r="E11722" s="101" t="s">
        <v>22152</v>
      </c>
      <c r="F11722" s="99"/>
      <c r="G11722" s="99"/>
      <c r="H11722" s="99"/>
      <c r="I11722" s="99"/>
      <c r="J11722" s="99"/>
      <c r="K11722" s="99"/>
      <c r="L11722" s="99"/>
      <c r="M11722" s="99"/>
      <c r="N11722" s="99"/>
      <c r="O11722" s="99"/>
      <c r="P11722" s="99"/>
      <c r="Q11722" s="99"/>
      <c r="R11722" s="99"/>
      <c r="S11722" s="102">
        <v>1.0</v>
      </c>
      <c r="T11722" s="102">
        <v>1.0</v>
      </c>
      <c r="U11722" s="102" t="s">
        <v>7558</v>
      </c>
      <c r="V11722" s="102" t="s">
        <v>7559</v>
      </c>
      <c r="W11722" s="102" t="s">
        <v>54</v>
      </c>
      <c r="X11722" s="102" t="s">
        <v>7560</v>
      </c>
      <c r="Y11722" s="101" t="s">
        <v>18</v>
      </c>
    </row>
    <row r="11723">
      <c r="A11723" s="98" t="s">
        <v>64</v>
      </c>
      <c r="B11723" s="99"/>
      <c r="C11723" s="100" t="s">
        <v>22153</v>
      </c>
      <c r="D11723" s="101" t="s">
        <v>135</v>
      </c>
      <c r="E11723" s="101" t="s">
        <v>22154</v>
      </c>
      <c r="F11723" s="99"/>
      <c r="G11723" s="99"/>
      <c r="H11723" s="99"/>
      <c r="I11723" s="99"/>
      <c r="J11723" s="99"/>
      <c r="K11723" s="99"/>
      <c r="L11723" s="99"/>
      <c r="M11723" s="99"/>
      <c r="N11723" s="99"/>
      <c r="O11723" s="99"/>
      <c r="P11723" s="99"/>
      <c r="Q11723" s="99"/>
      <c r="R11723" s="99"/>
      <c r="S11723" s="100">
        <v>1.0</v>
      </c>
      <c r="T11723" s="100">
        <v>1.0</v>
      </c>
      <c r="U11723" s="101" t="s">
        <v>7558</v>
      </c>
      <c r="V11723" s="101" t="s">
        <v>7559</v>
      </c>
      <c r="W11723" s="101" t="s">
        <v>54</v>
      </c>
      <c r="X11723" s="101" t="s">
        <v>7560</v>
      </c>
      <c r="Y11723" s="101" t="s">
        <v>18</v>
      </c>
    </row>
    <row r="11724">
      <c r="A11724" s="98" t="s">
        <v>77</v>
      </c>
      <c r="B11724" s="99"/>
      <c r="C11724" s="100" t="s">
        <v>22155</v>
      </c>
      <c r="D11724" s="101" t="s">
        <v>122</v>
      </c>
      <c r="E11724" s="101" t="s">
        <v>22156</v>
      </c>
      <c r="F11724" s="99"/>
      <c r="G11724" s="99"/>
      <c r="H11724" s="99"/>
      <c r="I11724" s="99"/>
      <c r="J11724" s="99"/>
      <c r="K11724" s="99"/>
      <c r="L11724" s="99"/>
      <c r="M11724" s="99"/>
      <c r="N11724" s="99"/>
      <c r="O11724" s="99"/>
      <c r="P11724" s="99"/>
      <c r="Q11724" s="99"/>
      <c r="R11724" s="99"/>
      <c r="S11724" s="102">
        <v>1.0</v>
      </c>
      <c r="T11724" s="102">
        <v>1.0</v>
      </c>
      <c r="U11724" s="102" t="s">
        <v>7558</v>
      </c>
      <c r="V11724" s="102" t="s">
        <v>7559</v>
      </c>
      <c r="W11724" s="102" t="s">
        <v>54</v>
      </c>
      <c r="X11724" s="102" t="s">
        <v>7560</v>
      </c>
      <c r="Y11724" s="101" t="s">
        <v>18</v>
      </c>
    </row>
    <row r="11725">
      <c r="A11725" s="98" t="s">
        <v>93</v>
      </c>
      <c r="B11725" s="99"/>
      <c r="C11725" s="100" t="s">
        <v>22157</v>
      </c>
      <c r="D11725" s="101" t="s">
        <v>122</v>
      </c>
      <c r="E11725" s="101" t="s">
        <v>22158</v>
      </c>
      <c r="F11725" s="99"/>
      <c r="G11725" s="99"/>
      <c r="H11725" s="99"/>
      <c r="I11725" s="99"/>
      <c r="J11725" s="99"/>
      <c r="K11725" s="99"/>
      <c r="L11725" s="99"/>
      <c r="M11725" s="99"/>
      <c r="N11725" s="99"/>
      <c r="O11725" s="99"/>
      <c r="P11725" s="99"/>
      <c r="Q11725" s="99"/>
      <c r="R11725" s="99"/>
      <c r="S11725" s="102">
        <v>1.0</v>
      </c>
      <c r="T11725" s="102">
        <v>1.0</v>
      </c>
      <c r="U11725" s="102" t="s">
        <v>7558</v>
      </c>
      <c r="V11725" s="102" t="s">
        <v>7559</v>
      </c>
      <c r="W11725" s="102" t="s">
        <v>54</v>
      </c>
      <c r="X11725" s="102" t="s">
        <v>7560</v>
      </c>
      <c r="Y11725" s="101" t="s">
        <v>18</v>
      </c>
    </row>
    <row r="11726">
      <c r="A11726" s="98" t="s">
        <v>64</v>
      </c>
      <c r="B11726" s="99"/>
      <c r="C11726" s="100" t="s">
        <v>22159</v>
      </c>
      <c r="D11726" s="101" t="s">
        <v>471</v>
      </c>
      <c r="E11726" s="101" t="s">
        <v>22160</v>
      </c>
      <c r="F11726" s="99"/>
      <c r="G11726" s="99"/>
      <c r="H11726" s="99"/>
      <c r="I11726" s="99"/>
      <c r="J11726" s="99"/>
      <c r="K11726" s="99"/>
      <c r="L11726" s="99"/>
      <c r="M11726" s="99"/>
      <c r="N11726" s="99"/>
      <c r="O11726" s="99"/>
      <c r="P11726" s="99"/>
      <c r="Q11726" s="99"/>
      <c r="R11726" s="99"/>
      <c r="S11726" s="100">
        <v>1.0</v>
      </c>
      <c r="T11726" s="100">
        <v>1.0</v>
      </c>
      <c r="U11726" s="101" t="s">
        <v>7558</v>
      </c>
      <c r="V11726" s="101" t="s">
        <v>7559</v>
      </c>
      <c r="W11726" s="101" t="s">
        <v>54</v>
      </c>
      <c r="X11726" s="101" t="s">
        <v>7560</v>
      </c>
      <c r="Y11726" s="101" t="s">
        <v>18</v>
      </c>
    </row>
    <row r="11727">
      <c r="A11727" s="98" t="s">
        <v>64</v>
      </c>
      <c r="B11727" s="99"/>
      <c r="C11727" s="100" t="s">
        <v>22161</v>
      </c>
      <c r="D11727" s="101" t="s">
        <v>146</v>
      </c>
      <c r="E11727" s="101" t="s">
        <v>22162</v>
      </c>
      <c r="F11727" s="99"/>
      <c r="G11727" s="99"/>
      <c r="H11727" s="99"/>
      <c r="I11727" s="99"/>
      <c r="J11727" s="99"/>
      <c r="K11727" s="99"/>
      <c r="L11727" s="99"/>
      <c r="M11727" s="99"/>
      <c r="N11727" s="99"/>
      <c r="O11727" s="99"/>
      <c r="P11727" s="99"/>
      <c r="Q11727" s="99"/>
      <c r="R11727" s="99"/>
      <c r="S11727" s="100">
        <v>1.0</v>
      </c>
      <c r="T11727" s="100">
        <v>1.0</v>
      </c>
      <c r="U11727" s="101" t="s">
        <v>7558</v>
      </c>
      <c r="V11727" s="101" t="s">
        <v>7559</v>
      </c>
      <c r="W11727" s="101" t="s">
        <v>54</v>
      </c>
      <c r="X11727" s="101" t="s">
        <v>7560</v>
      </c>
      <c r="Y11727" s="101" t="s">
        <v>18</v>
      </c>
    </row>
    <row r="11728">
      <c r="A11728" s="103" t="s">
        <v>63</v>
      </c>
      <c r="B11728" s="99"/>
      <c r="C11728" s="100" t="s">
        <v>6302</v>
      </c>
      <c r="D11728" s="101" t="s">
        <v>151</v>
      </c>
      <c r="E11728" s="101" t="s">
        <v>6301</v>
      </c>
      <c r="F11728" s="99"/>
      <c r="G11728" s="99"/>
      <c r="H11728" s="99"/>
      <c r="I11728" s="99"/>
      <c r="J11728" s="99"/>
      <c r="K11728" s="99"/>
      <c r="L11728" s="99"/>
      <c r="M11728" s="99"/>
      <c r="N11728" s="99"/>
      <c r="O11728" s="99"/>
      <c r="P11728" s="99"/>
      <c r="Q11728" s="99"/>
      <c r="R11728" s="99"/>
      <c r="S11728" s="102">
        <v>1.0</v>
      </c>
      <c r="T11728" s="102">
        <v>1.0</v>
      </c>
      <c r="U11728" s="102" t="s">
        <v>7558</v>
      </c>
      <c r="V11728" s="102" t="s">
        <v>7559</v>
      </c>
      <c r="W11728" s="102" t="s">
        <v>54</v>
      </c>
      <c r="X11728" s="102" t="s">
        <v>7591</v>
      </c>
      <c r="Y11728" s="101" t="s">
        <v>12</v>
      </c>
      <c r="Z11728" s="33">
        <v>1.0</v>
      </c>
    </row>
    <row r="11729">
      <c r="A11729" s="98" t="s">
        <v>93</v>
      </c>
      <c r="B11729" s="99"/>
      <c r="C11729" s="100" t="s">
        <v>22163</v>
      </c>
      <c r="D11729" s="101" t="s">
        <v>135</v>
      </c>
      <c r="E11729" s="101" t="s">
        <v>22164</v>
      </c>
      <c r="F11729" s="99"/>
      <c r="G11729" s="99"/>
      <c r="H11729" s="99"/>
      <c r="I11729" s="99"/>
      <c r="J11729" s="99"/>
      <c r="K11729" s="99"/>
      <c r="L11729" s="99"/>
      <c r="M11729" s="99"/>
      <c r="N11729" s="99"/>
      <c r="O11729" s="99"/>
      <c r="P11729" s="99"/>
      <c r="Q11729" s="99"/>
      <c r="R11729" s="99"/>
      <c r="S11729" s="100">
        <v>1.0</v>
      </c>
      <c r="T11729" s="100">
        <v>1.0</v>
      </c>
      <c r="U11729" s="101" t="s">
        <v>7558</v>
      </c>
      <c r="V11729" s="101" t="s">
        <v>7559</v>
      </c>
      <c r="W11729" s="101" t="s">
        <v>54</v>
      </c>
      <c r="X11729" s="101" t="s">
        <v>7560</v>
      </c>
      <c r="Y11729" s="101" t="s">
        <v>18</v>
      </c>
    </row>
    <row r="11730">
      <c r="A11730" s="103" t="s">
        <v>24</v>
      </c>
      <c r="B11730" s="99"/>
      <c r="C11730" s="100" t="s">
        <v>22165</v>
      </c>
      <c r="D11730" s="101" t="s">
        <v>122</v>
      </c>
      <c r="E11730" s="101" t="s">
        <v>22166</v>
      </c>
      <c r="F11730" s="99"/>
      <c r="G11730" s="99"/>
      <c r="H11730" s="99"/>
      <c r="I11730" s="99"/>
      <c r="J11730" s="99"/>
      <c r="K11730" s="99"/>
      <c r="L11730" s="99"/>
      <c r="M11730" s="99"/>
      <c r="N11730" s="99"/>
      <c r="O11730" s="99"/>
      <c r="P11730" s="99"/>
      <c r="Q11730" s="99"/>
      <c r="R11730" s="99"/>
      <c r="S11730" s="102">
        <v>1.0</v>
      </c>
      <c r="T11730" s="102">
        <v>1.0</v>
      </c>
      <c r="U11730" s="102" t="s">
        <v>7558</v>
      </c>
      <c r="V11730" s="102" t="s">
        <v>7559</v>
      </c>
      <c r="W11730" s="102" t="s">
        <v>54</v>
      </c>
      <c r="X11730" s="102" t="s">
        <v>7560</v>
      </c>
      <c r="Y11730" s="101" t="s">
        <v>18</v>
      </c>
    </row>
    <row r="11731">
      <c r="A11731" s="98" t="s">
        <v>93</v>
      </c>
      <c r="B11731" s="99"/>
      <c r="C11731" s="100" t="s">
        <v>22167</v>
      </c>
      <c r="D11731" s="101" t="s">
        <v>122</v>
      </c>
      <c r="E11731" s="101" t="s">
        <v>22168</v>
      </c>
      <c r="F11731" s="99"/>
      <c r="G11731" s="99"/>
      <c r="H11731" s="99"/>
      <c r="I11731" s="99"/>
      <c r="J11731" s="99"/>
      <c r="K11731" s="99"/>
      <c r="L11731" s="99"/>
      <c r="M11731" s="99"/>
      <c r="N11731" s="99"/>
      <c r="O11731" s="99"/>
      <c r="P11731" s="99"/>
      <c r="Q11731" s="99"/>
      <c r="R11731" s="99"/>
      <c r="S11731" s="102">
        <v>1.0</v>
      </c>
      <c r="T11731" s="102">
        <v>1.0</v>
      </c>
      <c r="U11731" s="102" t="s">
        <v>7558</v>
      </c>
      <c r="V11731" s="102" t="s">
        <v>7559</v>
      </c>
      <c r="W11731" s="102" t="s">
        <v>54</v>
      </c>
      <c r="X11731" s="102" t="s">
        <v>7560</v>
      </c>
      <c r="Y11731" s="101" t="s">
        <v>18</v>
      </c>
    </row>
    <row r="11732">
      <c r="A11732" s="103" t="s">
        <v>24</v>
      </c>
      <c r="B11732" s="99"/>
      <c r="C11732" s="100" t="s">
        <v>22169</v>
      </c>
      <c r="D11732" s="101" t="s">
        <v>122</v>
      </c>
      <c r="E11732" s="101" t="s">
        <v>22170</v>
      </c>
      <c r="F11732" s="99"/>
      <c r="G11732" s="99"/>
      <c r="H11732" s="99"/>
      <c r="I11732" s="99"/>
      <c r="J11732" s="99"/>
      <c r="K11732" s="99"/>
      <c r="L11732" s="99"/>
      <c r="M11732" s="99"/>
      <c r="N11732" s="99"/>
      <c r="O11732" s="99"/>
      <c r="P11732" s="99"/>
      <c r="Q11732" s="99"/>
      <c r="R11732" s="99"/>
      <c r="S11732" s="102">
        <v>1.0</v>
      </c>
      <c r="T11732" s="102">
        <v>1.0</v>
      </c>
      <c r="U11732" s="102" t="s">
        <v>7558</v>
      </c>
      <c r="V11732" s="102" t="s">
        <v>7559</v>
      </c>
      <c r="W11732" s="102" t="s">
        <v>54</v>
      </c>
      <c r="X11732" s="102" t="s">
        <v>7560</v>
      </c>
      <c r="Y11732" s="101" t="s">
        <v>18</v>
      </c>
    </row>
    <row r="11733">
      <c r="A11733" s="98" t="s">
        <v>93</v>
      </c>
      <c r="B11733" s="99"/>
      <c r="C11733" s="100" t="s">
        <v>22171</v>
      </c>
      <c r="D11733" s="101" t="s">
        <v>158</v>
      </c>
      <c r="E11733" s="101" t="s">
        <v>22172</v>
      </c>
      <c r="F11733" s="99"/>
      <c r="G11733" s="99"/>
      <c r="H11733" s="99"/>
      <c r="I11733" s="99"/>
      <c r="J11733" s="99"/>
      <c r="K11733" s="99"/>
      <c r="L11733" s="99"/>
      <c r="M11733" s="99"/>
      <c r="N11733" s="99"/>
      <c r="O11733" s="99"/>
      <c r="P11733" s="99"/>
      <c r="Q11733" s="99"/>
      <c r="R11733" s="99"/>
      <c r="S11733" s="100">
        <v>1.0</v>
      </c>
      <c r="T11733" s="100">
        <v>1.0</v>
      </c>
      <c r="U11733" s="101" t="s">
        <v>7558</v>
      </c>
      <c r="V11733" s="101" t="s">
        <v>7559</v>
      </c>
      <c r="W11733" s="101" t="s">
        <v>54</v>
      </c>
      <c r="X11733" s="101" t="s">
        <v>7560</v>
      </c>
      <c r="Y11733" s="101" t="s">
        <v>18</v>
      </c>
    </row>
    <row r="11734">
      <c r="A11734" s="103" t="s">
        <v>63</v>
      </c>
      <c r="B11734" s="99"/>
      <c r="C11734" s="100" t="s">
        <v>22173</v>
      </c>
      <c r="D11734" s="101" t="s">
        <v>122</v>
      </c>
      <c r="E11734" s="101" t="s">
        <v>22174</v>
      </c>
      <c r="F11734" s="99"/>
      <c r="G11734" s="99"/>
      <c r="H11734" s="99"/>
      <c r="I11734" s="99"/>
      <c r="J11734" s="99"/>
      <c r="K11734" s="99"/>
      <c r="L11734" s="99"/>
      <c r="M11734" s="99"/>
      <c r="N11734" s="99"/>
      <c r="O11734" s="99"/>
      <c r="P11734" s="99"/>
      <c r="Q11734" s="99"/>
      <c r="R11734" s="99"/>
      <c r="S11734" s="102">
        <v>1.0</v>
      </c>
      <c r="T11734" s="102">
        <v>1.0</v>
      </c>
      <c r="U11734" s="102" t="s">
        <v>7558</v>
      </c>
      <c r="V11734" s="102" t="s">
        <v>7559</v>
      </c>
      <c r="W11734" s="102" t="s">
        <v>54</v>
      </c>
      <c r="X11734" s="102" t="s">
        <v>7560</v>
      </c>
      <c r="Y11734" s="101" t="s">
        <v>18</v>
      </c>
    </row>
    <row r="11735">
      <c r="A11735" s="98" t="s">
        <v>15</v>
      </c>
      <c r="B11735" s="99"/>
      <c r="C11735" s="100" t="s">
        <v>6303</v>
      </c>
      <c r="D11735" s="101" t="s">
        <v>122</v>
      </c>
      <c r="E11735" s="101" t="s">
        <v>6304</v>
      </c>
      <c r="F11735" s="99"/>
      <c r="G11735" s="99"/>
      <c r="H11735" s="99"/>
      <c r="I11735" s="99"/>
      <c r="J11735" s="99"/>
      <c r="K11735" s="99"/>
      <c r="L11735" s="99"/>
      <c r="M11735" s="99"/>
      <c r="N11735" s="99"/>
      <c r="O11735" s="99"/>
      <c r="P11735" s="99"/>
      <c r="Q11735" s="99"/>
      <c r="R11735" s="99"/>
      <c r="S11735" s="102">
        <v>1.0</v>
      </c>
      <c r="T11735" s="102">
        <v>1.0</v>
      </c>
      <c r="U11735" s="102" t="s">
        <v>7558</v>
      </c>
      <c r="V11735" s="102" t="s">
        <v>7559</v>
      </c>
      <c r="W11735" s="102" t="s">
        <v>54</v>
      </c>
      <c r="X11735" s="102" t="s">
        <v>7560</v>
      </c>
      <c r="Y11735" s="101" t="s">
        <v>18</v>
      </c>
    </row>
    <row r="11736">
      <c r="A11736" s="103" t="s">
        <v>63</v>
      </c>
      <c r="B11736" s="99"/>
      <c r="C11736" s="100" t="s">
        <v>22175</v>
      </c>
      <c r="D11736" s="101" t="s">
        <v>122</v>
      </c>
      <c r="E11736" s="101" t="s">
        <v>22176</v>
      </c>
      <c r="F11736" s="99"/>
      <c r="G11736" s="99"/>
      <c r="H11736" s="99"/>
      <c r="I11736" s="99"/>
      <c r="J11736" s="99"/>
      <c r="K11736" s="99"/>
      <c r="L11736" s="99"/>
      <c r="M11736" s="99"/>
      <c r="N11736" s="99"/>
      <c r="O11736" s="99"/>
      <c r="P11736" s="99"/>
      <c r="Q11736" s="99"/>
      <c r="R11736" s="99"/>
      <c r="S11736" s="102">
        <v>1.0</v>
      </c>
      <c r="T11736" s="102">
        <v>1.0</v>
      </c>
      <c r="U11736" s="102" t="s">
        <v>7558</v>
      </c>
      <c r="V11736" s="102" t="s">
        <v>7559</v>
      </c>
      <c r="W11736" s="102" t="s">
        <v>54</v>
      </c>
      <c r="X11736" s="102" t="s">
        <v>7560</v>
      </c>
      <c r="Y11736" s="101" t="s">
        <v>18</v>
      </c>
    </row>
    <row r="11737">
      <c r="A11737" s="103" t="s">
        <v>87</v>
      </c>
      <c r="B11737" s="99"/>
      <c r="C11737" s="100" t="s">
        <v>22177</v>
      </c>
      <c r="D11737" s="101" t="s">
        <v>135</v>
      </c>
      <c r="E11737" s="101" t="s">
        <v>22178</v>
      </c>
      <c r="F11737" s="99"/>
      <c r="G11737" s="99"/>
      <c r="H11737" s="99"/>
      <c r="I11737" s="99"/>
      <c r="J11737" s="99"/>
      <c r="K11737" s="99"/>
      <c r="L11737" s="99"/>
      <c r="M11737" s="99"/>
      <c r="N11737" s="99"/>
      <c r="O11737" s="99"/>
      <c r="P11737" s="99"/>
      <c r="Q11737" s="99"/>
      <c r="R11737" s="99"/>
      <c r="S11737" s="100">
        <v>1.0</v>
      </c>
      <c r="T11737" s="100">
        <v>1.0</v>
      </c>
      <c r="U11737" s="101" t="s">
        <v>7558</v>
      </c>
      <c r="V11737" s="101" t="s">
        <v>7559</v>
      </c>
      <c r="W11737" s="101" t="s">
        <v>54</v>
      </c>
      <c r="X11737" s="101" t="s">
        <v>7560</v>
      </c>
      <c r="Y11737" s="101" t="s">
        <v>18</v>
      </c>
    </row>
    <row r="11738">
      <c r="A11738" s="103" t="s">
        <v>87</v>
      </c>
      <c r="B11738" s="99"/>
      <c r="C11738" s="100" t="s">
        <v>22179</v>
      </c>
      <c r="D11738" s="101" t="s">
        <v>135</v>
      </c>
      <c r="E11738" s="101" t="s">
        <v>22180</v>
      </c>
      <c r="F11738" s="99"/>
      <c r="G11738" s="99"/>
      <c r="H11738" s="99"/>
      <c r="I11738" s="99"/>
      <c r="J11738" s="99"/>
      <c r="K11738" s="99"/>
      <c r="L11738" s="99"/>
      <c r="M11738" s="99"/>
      <c r="N11738" s="99"/>
      <c r="O11738" s="99"/>
      <c r="P11738" s="99"/>
      <c r="Q11738" s="99"/>
      <c r="R11738" s="99"/>
      <c r="S11738" s="100">
        <v>1.0</v>
      </c>
      <c r="T11738" s="100">
        <v>1.0</v>
      </c>
      <c r="U11738" s="101" t="s">
        <v>7558</v>
      </c>
      <c r="V11738" s="101" t="s">
        <v>7559</v>
      </c>
      <c r="W11738" s="101" t="s">
        <v>54</v>
      </c>
      <c r="X11738" s="101" t="s">
        <v>7560</v>
      </c>
      <c r="Y11738" s="101" t="s">
        <v>18</v>
      </c>
    </row>
    <row r="11739">
      <c r="A11739" s="98" t="s">
        <v>93</v>
      </c>
      <c r="B11739" s="99"/>
      <c r="C11739" s="100" t="s">
        <v>22181</v>
      </c>
      <c r="D11739" s="101" t="s">
        <v>135</v>
      </c>
      <c r="E11739" s="101" t="s">
        <v>22182</v>
      </c>
      <c r="F11739" s="99"/>
      <c r="G11739" s="99"/>
      <c r="H11739" s="99"/>
      <c r="I11739" s="99"/>
      <c r="J11739" s="99"/>
      <c r="K11739" s="99"/>
      <c r="L11739" s="99"/>
      <c r="M11739" s="99"/>
      <c r="N11739" s="99"/>
      <c r="O11739" s="99"/>
      <c r="P11739" s="99"/>
      <c r="Q11739" s="99"/>
      <c r="R11739" s="99"/>
      <c r="S11739" s="100">
        <v>1.0</v>
      </c>
      <c r="T11739" s="100">
        <v>1.0</v>
      </c>
      <c r="U11739" s="101" t="s">
        <v>7558</v>
      </c>
      <c r="V11739" s="101" t="s">
        <v>7559</v>
      </c>
      <c r="W11739" s="101" t="s">
        <v>54</v>
      </c>
      <c r="X11739" s="101" t="s">
        <v>7560</v>
      </c>
      <c r="Y11739" s="101" t="s">
        <v>18</v>
      </c>
    </row>
    <row r="11740">
      <c r="A11740" s="98" t="s">
        <v>83</v>
      </c>
      <c r="B11740" s="99"/>
      <c r="C11740" s="100" t="s">
        <v>22183</v>
      </c>
      <c r="D11740" s="101" t="s">
        <v>122</v>
      </c>
      <c r="E11740" s="101" t="s">
        <v>22184</v>
      </c>
      <c r="F11740" s="99"/>
      <c r="G11740" s="99"/>
      <c r="H11740" s="99"/>
      <c r="I11740" s="99"/>
      <c r="J11740" s="99"/>
      <c r="K11740" s="99"/>
      <c r="L11740" s="99"/>
      <c r="M11740" s="99"/>
      <c r="N11740" s="99"/>
      <c r="O11740" s="99"/>
      <c r="P11740" s="99"/>
      <c r="Q11740" s="99"/>
      <c r="R11740" s="99"/>
      <c r="S11740" s="102">
        <v>1.0</v>
      </c>
      <c r="T11740" s="102">
        <v>1.0</v>
      </c>
      <c r="U11740" s="102" t="s">
        <v>7558</v>
      </c>
      <c r="V11740" s="102" t="s">
        <v>7559</v>
      </c>
      <c r="W11740" s="102" t="s">
        <v>54</v>
      </c>
      <c r="X11740" s="102" t="s">
        <v>7560</v>
      </c>
      <c r="Y11740" s="101" t="s">
        <v>18</v>
      </c>
    </row>
    <row r="11741">
      <c r="A11741" s="98" t="s">
        <v>93</v>
      </c>
      <c r="B11741" s="99"/>
      <c r="C11741" s="100" t="s">
        <v>22185</v>
      </c>
      <c r="D11741" s="101" t="s">
        <v>122</v>
      </c>
      <c r="E11741" s="101" t="s">
        <v>6308</v>
      </c>
      <c r="F11741" s="99"/>
      <c r="G11741" s="99"/>
      <c r="H11741" s="99"/>
      <c r="I11741" s="99"/>
      <c r="J11741" s="99"/>
      <c r="K11741" s="99"/>
      <c r="L11741" s="99"/>
      <c r="M11741" s="99"/>
      <c r="N11741" s="99"/>
      <c r="O11741" s="99"/>
      <c r="P11741" s="99"/>
      <c r="Q11741" s="99"/>
      <c r="R11741" s="99"/>
      <c r="S11741" s="102">
        <v>1.0</v>
      </c>
      <c r="T11741" s="102">
        <v>1.0</v>
      </c>
      <c r="U11741" s="102" t="s">
        <v>7558</v>
      </c>
      <c r="V11741" s="102" t="s">
        <v>7559</v>
      </c>
      <c r="W11741" s="102" t="s">
        <v>54</v>
      </c>
      <c r="X11741" s="102" t="s">
        <v>7560</v>
      </c>
      <c r="Y11741" s="101" t="s">
        <v>18</v>
      </c>
    </row>
    <row r="11742">
      <c r="A11742" s="98" t="s">
        <v>93</v>
      </c>
      <c r="B11742" s="99"/>
      <c r="C11742" s="100" t="s">
        <v>22186</v>
      </c>
      <c r="D11742" s="101" t="s">
        <v>122</v>
      </c>
      <c r="E11742" s="101" t="s">
        <v>22187</v>
      </c>
      <c r="F11742" s="99"/>
      <c r="G11742" s="99"/>
      <c r="H11742" s="99"/>
      <c r="I11742" s="99"/>
      <c r="J11742" s="99"/>
      <c r="K11742" s="99"/>
      <c r="L11742" s="99"/>
      <c r="M11742" s="99"/>
      <c r="N11742" s="99"/>
      <c r="O11742" s="99"/>
      <c r="P11742" s="99"/>
      <c r="Q11742" s="99"/>
      <c r="R11742" s="99"/>
      <c r="S11742" s="102">
        <v>1.0</v>
      </c>
      <c r="T11742" s="102">
        <v>1.0</v>
      </c>
      <c r="U11742" s="102" t="s">
        <v>7558</v>
      </c>
      <c r="V11742" s="102" t="s">
        <v>7559</v>
      </c>
      <c r="W11742" s="102" t="s">
        <v>54</v>
      </c>
      <c r="X11742" s="102" t="s">
        <v>7560</v>
      </c>
      <c r="Y11742" s="101" t="s">
        <v>18</v>
      </c>
    </row>
    <row r="11743">
      <c r="A11743" s="103" t="s">
        <v>63</v>
      </c>
      <c r="B11743" s="99"/>
      <c r="C11743" s="100" t="s">
        <v>22188</v>
      </c>
      <c r="D11743" s="101" t="s">
        <v>122</v>
      </c>
      <c r="E11743" s="101" t="s">
        <v>22189</v>
      </c>
      <c r="F11743" s="99"/>
      <c r="G11743" s="99"/>
      <c r="H11743" s="99"/>
      <c r="I11743" s="99"/>
      <c r="J11743" s="99"/>
      <c r="K11743" s="99"/>
      <c r="L11743" s="99"/>
      <c r="M11743" s="99"/>
      <c r="N11743" s="99"/>
      <c r="O11743" s="99"/>
      <c r="P11743" s="99"/>
      <c r="Q11743" s="99"/>
      <c r="R11743" s="99"/>
      <c r="S11743" s="102">
        <v>1.0</v>
      </c>
      <c r="T11743" s="102">
        <v>1.0</v>
      </c>
      <c r="U11743" s="102" t="s">
        <v>7558</v>
      </c>
      <c r="V11743" s="102" t="s">
        <v>7559</v>
      </c>
      <c r="W11743" s="102" t="s">
        <v>54</v>
      </c>
      <c r="X11743" s="102" t="s">
        <v>7560</v>
      </c>
      <c r="Y11743" s="101" t="s">
        <v>18</v>
      </c>
    </row>
    <row r="11744">
      <c r="A11744" s="98" t="s">
        <v>93</v>
      </c>
      <c r="B11744" s="99"/>
      <c r="C11744" s="100" t="s">
        <v>22190</v>
      </c>
      <c r="D11744" s="101" t="s">
        <v>122</v>
      </c>
      <c r="E11744" s="101" t="s">
        <v>22191</v>
      </c>
      <c r="F11744" s="99"/>
      <c r="G11744" s="99"/>
      <c r="H11744" s="99"/>
      <c r="I11744" s="99"/>
      <c r="J11744" s="99"/>
      <c r="K11744" s="99"/>
      <c r="L11744" s="99"/>
      <c r="M11744" s="99"/>
      <c r="N11744" s="99"/>
      <c r="O11744" s="99"/>
      <c r="P11744" s="99"/>
      <c r="Q11744" s="99"/>
      <c r="R11744" s="99"/>
      <c r="S11744" s="102">
        <v>1.0</v>
      </c>
      <c r="T11744" s="102">
        <v>1.0</v>
      </c>
      <c r="U11744" s="102" t="s">
        <v>7558</v>
      </c>
      <c r="V11744" s="102" t="s">
        <v>7559</v>
      </c>
      <c r="W11744" s="102" t="s">
        <v>54</v>
      </c>
      <c r="X11744" s="102" t="s">
        <v>7560</v>
      </c>
      <c r="Y11744" s="101" t="s">
        <v>18</v>
      </c>
    </row>
    <row r="11745">
      <c r="A11745" s="98" t="s">
        <v>44</v>
      </c>
      <c r="B11745" s="99"/>
      <c r="C11745" s="100" t="s">
        <v>22192</v>
      </c>
      <c r="D11745" s="101" t="s">
        <v>122</v>
      </c>
      <c r="E11745" s="101" t="s">
        <v>22193</v>
      </c>
      <c r="F11745" s="99"/>
      <c r="G11745" s="99"/>
      <c r="H11745" s="99"/>
      <c r="I11745" s="99"/>
      <c r="J11745" s="99"/>
      <c r="K11745" s="99"/>
      <c r="L11745" s="99"/>
      <c r="M11745" s="99"/>
      <c r="N11745" s="99"/>
      <c r="O11745" s="99"/>
      <c r="P11745" s="99"/>
      <c r="Q11745" s="99"/>
      <c r="R11745" s="99"/>
      <c r="S11745" s="102">
        <v>1.0</v>
      </c>
      <c r="T11745" s="102">
        <v>1.0</v>
      </c>
      <c r="U11745" s="102" t="s">
        <v>7558</v>
      </c>
      <c r="V11745" s="102" t="s">
        <v>7559</v>
      </c>
      <c r="W11745" s="102" t="s">
        <v>54</v>
      </c>
      <c r="X11745" s="102" t="s">
        <v>7560</v>
      </c>
      <c r="Y11745" s="101" t="s">
        <v>18</v>
      </c>
    </row>
    <row r="11746">
      <c r="A11746" s="103" t="s">
        <v>63</v>
      </c>
      <c r="B11746" s="99"/>
      <c r="C11746" s="100" t="s">
        <v>22194</v>
      </c>
      <c r="D11746" s="101" t="s">
        <v>122</v>
      </c>
      <c r="E11746" s="101" t="s">
        <v>22195</v>
      </c>
      <c r="F11746" s="99"/>
      <c r="G11746" s="99"/>
      <c r="H11746" s="99"/>
      <c r="I11746" s="99"/>
      <c r="J11746" s="99"/>
      <c r="K11746" s="99"/>
      <c r="L11746" s="99"/>
      <c r="M11746" s="99"/>
      <c r="N11746" s="99"/>
      <c r="O11746" s="99"/>
      <c r="P11746" s="99"/>
      <c r="Q11746" s="99"/>
      <c r="R11746" s="99"/>
      <c r="S11746" s="102">
        <v>1.0</v>
      </c>
      <c r="T11746" s="102">
        <v>1.0</v>
      </c>
      <c r="U11746" s="102" t="s">
        <v>7558</v>
      </c>
      <c r="V11746" s="102" t="s">
        <v>7559</v>
      </c>
      <c r="W11746" s="102" t="s">
        <v>54</v>
      </c>
      <c r="X11746" s="102" t="s">
        <v>7560</v>
      </c>
      <c r="Y11746" s="101" t="s">
        <v>18</v>
      </c>
    </row>
    <row r="11747">
      <c r="A11747" s="98" t="s">
        <v>77</v>
      </c>
      <c r="B11747" s="99"/>
      <c r="C11747" s="100" t="s">
        <v>22196</v>
      </c>
      <c r="D11747" s="101" t="s">
        <v>128</v>
      </c>
      <c r="E11747" s="101" t="s">
        <v>22197</v>
      </c>
      <c r="F11747" s="99"/>
      <c r="G11747" s="99"/>
      <c r="H11747" s="99"/>
      <c r="I11747" s="99"/>
      <c r="J11747" s="99"/>
      <c r="K11747" s="99"/>
      <c r="L11747" s="99"/>
      <c r="M11747" s="99"/>
      <c r="N11747" s="99"/>
      <c r="O11747" s="99"/>
      <c r="P11747" s="99"/>
      <c r="Q11747" s="99"/>
      <c r="R11747" s="99"/>
      <c r="S11747" s="102">
        <v>1.0</v>
      </c>
      <c r="T11747" s="102">
        <v>1.0</v>
      </c>
      <c r="U11747" s="102" t="s">
        <v>7558</v>
      </c>
      <c r="V11747" s="102" t="s">
        <v>7559</v>
      </c>
      <c r="W11747" s="102" t="s">
        <v>54</v>
      </c>
      <c r="X11747" s="102" t="s">
        <v>7560</v>
      </c>
      <c r="Y11747" s="101" t="s">
        <v>12</v>
      </c>
    </row>
    <row r="11748">
      <c r="A11748" s="103" t="s">
        <v>13</v>
      </c>
      <c r="B11748" s="99"/>
      <c r="C11748" s="100" t="s">
        <v>22198</v>
      </c>
      <c r="D11748" s="101" t="s">
        <v>146</v>
      </c>
      <c r="E11748" s="101" t="s">
        <v>22199</v>
      </c>
      <c r="F11748" s="99"/>
      <c r="G11748" s="99"/>
      <c r="H11748" s="99"/>
      <c r="I11748" s="99"/>
      <c r="J11748" s="99"/>
      <c r="K11748" s="99"/>
      <c r="L11748" s="99"/>
      <c r="M11748" s="99"/>
      <c r="N11748" s="99"/>
      <c r="O11748" s="99"/>
      <c r="P11748" s="99"/>
      <c r="Q11748" s="99"/>
      <c r="R11748" s="99"/>
      <c r="S11748" s="100">
        <v>1.0</v>
      </c>
      <c r="T11748" s="100">
        <v>1.0</v>
      </c>
      <c r="U11748" s="101" t="s">
        <v>7558</v>
      </c>
      <c r="V11748" s="101" t="s">
        <v>7559</v>
      </c>
      <c r="W11748" s="101" t="s">
        <v>54</v>
      </c>
      <c r="X11748" s="101" t="s">
        <v>7560</v>
      </c>
      <c r="Y11748" s="101" t="s">
        <v>18</v>
      </c>
    </row>
    <row r="11749">
      <c r="A11749" s="98" t="s">
        <v>77</v>
      </c>
      <c r="B11749" s="99"/>
      <c r="C11749" s="100" t="s">
        <v>22200</v>
      </c>
      <c r="D11749" s="101" t="s">
        <v>122</v>
      </c>
      <c r="E11749" s="101" t="s">
        <v>22201</v>
      </c>
      <c r="F11749" s="99"/>
      <c r="G11749" s="99"/>
      <c r="H11749" s="99"/>
      <c r="I11749" s="99"/>
      <c r="J11749" s="99"/>
      <c r="K11749" s="99"/>
      <c r="L11749" s="99"/>
      <c r="M11749" s="99"/>
      <c r="N11749" s="99"/>
      <c r="O11749" s="99"/>
      <c r="P11749" s="99"/>
      <c r="Q11749" s="99"/>
      <c r="R11749" s="99"/>
      <c r="S11749" s="102">
        <v>1.0</v>
      </c>
      <c r="T11749" s="102">
        <v>1.0</v>
      </c>
      <c r="U11749" s="102" t="s">
        <v>7558</v>
      </c>
      <c r="V11749" s="102" t="s">
        <v>7559</v>
      </c>
      <c r="W11749" s="102" t="s">
        <v>54</v>
      </c>
      <c r="X11749" s="102" t="s">
        <v>7560</v>
      </c>
      <c r="Y11749" s="101" t="s">
        <v>18</v>
      </c>
    </row>
    <row r="11750">
      <c r="A11750" s="103" t="s">
        <v>63</v>
      </c>
      <c r="B11750" s="99"/>
      <c r="C11750" s="100" t="s">
        <v>22202</v>
      </c>
      <c r="D11750" s="101" t="s">
        <v>122</v>
      </c>
      <c r="E11750" s="101" t="s">
        <v>22203</v>
      </c>
      <c r="F11750" s="99"/>
      <c r="G11750" s="99"/>
      <c r="H11750" s="99"/>
      <c r="I11750" s="99"/>
      <c r="J11750" s="99"/>
      <c r="K11750" s="99"/>
      <c r="L11750" s="99"/>
      <c r="M11750" s="99"/>
      <c r="N11750" s="99"/>
      <c r="O11750" s="99"/>
      <c r="P11750" s="99"/>
      <c r="Q11750" s="99"/>
      <c r="R11750" s="99"/>
      <c r="S11750" s="102">
        <v>1.0</v>
      </c>
      <c r="T11750" s="102">
        <v>1.0</v>
      </c>
      <c r="U11750" s="102" t="s">
        <v>7558</v>
      </c>
      <c r="V11750" s="102" t="s">
        <v>7559</v>
      </c>
      <c r="W11750" s="102" t="s">
        <v>54</v>
      </c>
      <c r="X11750" s="102" t="s">
        <v>7560</v>
      </c>
      <c r="Y11750" s="101" t="s">
        <v>18</v>
      </c>
    </row>
    <row r="11751">
      <c r="A11751" s="103" t="s">
        <v>87</v>
      </c>
      <c r="B11751" s="99"/>
      <c r="C11751" s="100" t="s">
        <v>22204</v>
      </c>
      <c r="D11751" s="101" t="s">
        <v>122</v>
      </c>
      <c r="E11751" s="101" t="s">
        <v>22205</v>
      </c>
      <c r="F11751" s="99"/>
      <c r="G11751" s="99"/>
      <c r="H11751" s="99"/>
      <c r="I11751" s="99"/>
      <c r="J11751" s="99"/>
      <c r="K11751" s="99"/>
      <c r="L11751" s="99"/>
      <c r="M11751" s="99"/>
      <c r="N11751" s="99"/>
      <c r="O11751" s="99"/>
      <c r="P11751" s="99"/>
      <c r="Q11751" s="99"/>
      <c r="R11751" s="99"/>
      <c r="S11751" s="102">
        <v>1.0</v>
      </c>
      <c r="T11751" s="102">
        <v>1.0</v>
      </c>
      <c r="U11751" s="102" t="s">
        <v>7558</v>
      </c>
      <c r="V11751" s="102" t="s">
        <v>7559</v>
      </c>
      <c r="W11751" s="102" t="s">
        <v>54</v>
      </c>
      <c r="X11751" s="102" t="s">
        <v>7560</v>
      </c>
      <c r="Y11751" s="101" t="s">
        <v>18</v>
      </c>
    </row>
    <row r="11752">
      <c r="A11752" s="98" t="s">
        <v>93</v>
      </c>
      <c r="B11752" s="99"/>
      <c r="C11752" s="100" t="s">
        <v>22206</v>
      </c>
      <c r="D11752" s="101" t="s">
        <v>122</v>
      </c>
      <c r="E11752" s="101" t="s">
        <v>22205</v>
      </c>
      <c r="F11752" s="99"/>
      <c r="G11752" s="99"/>
      <c r="H11752" s="99"/>
      <c r="I11752" s="99"/>
      <c r="J11752" s="99"/>
      <c r="K11752" s="99"/>
      <c r="L11752" s="99"/>
      <c r="M11752" s="99"/>
      <c r="N11752" s="99"/>
      <c r="O11752" s="99"/>
      <c r="P11752" s="99"/>
      <c r="Q11752" s="99"/>
      <c r="R11752" s="99"/>
      <c r="S11752" s="102">
        <v>1.0</v>
      </c>
      <c r="T11752" s="102">
        <v>1.0</v>
      </c>
      <c r="U11752" s="102" t="s">
        <v>7558</v>
      </c>
      <c r="V11752" s="102" t="s">
        <v>7559</v>
      </c>
      <c r="W11752" s="102" t="s">
        <v>54</v>
      </c>
      <c r="X11752" s="102" t="s">
        <v>7560</v>
      </c>
      <c r="Y11752" s="101" t="s">
        <v>18</v>
      </c>
    </row>
    <row r="11753">
      <c r="A11753" s="98" t="s">
        <v>64</v>
      </c>
      <c r="B11753" s="99"/>
      <c r="C11753" s="100" t="s">
        <v>22207</v>
      </c>
      <c r="D11753" s="101" t="s">
        <v>135</v>
      </c>
      <c r="E11753" s="101" t="s">
        <v>22208</v>
      </c>
      <c r="F11753" s="99"/>
      <c r="G11753" s="99"/>
      <c r="H11753" s="99"/>
      <c r="I11753" s="99"/>
      <c r="J11753" s="99"/>
      <c r="K11753" s="99"/>
      <c r="L11753" s="99"/>
      <c r="M11753" s="99"/>
      <c r="N11753" s="99"/>
      <c r="O11753" s="99"/>
      <c r="P11753" s="99"/>
      <c r="Q11753" s="99"/>
      <c r="R11753" s="99"/>
      <c r="S11753" s="100">
        <v>1.0</v>
      </c>
      <c r="T11753" s="100">
        <v>1.0</v>
      </c>
      <c r="U11753" s="101" t="s">
        <v>7558</v>
      </c>
      <c r="V11753" s="101" t="s">
        <v>7559</v>
      </c>
      <c r="W11753" s="101" t="s">
        <v>54</v>
      </c>
      <c r="X11753" s="101" t="s">
        <v>7560</v>
      </c>
      <c r="Y11753" s="101" t="s">
        <v>18</v>
      </c>
    </row>
    <row r="11754">
      <c r="A11754" s="98" t="s">
        <v>67</v>
      </c>
      <c r="B11754" s="99"/>
      <c r="C11754" s="100" t="s">
        <v>22209</v>
      </c>
      <c r="D11754" s="101" t="s">
        <v>135</v>
      </c>
      <c r="E11754" s="101" t="s">
        <v>22210</v>
      </c>
      <c r="F11754" s="99"/>
      <c r="G11754" s="99"/>
      <c r="H11754" s="99"/>
      <c r="I11754" s="99"/>
      <c r="J11754" s="99"/>
      <c r="K11754" s="99"/>
      <c r="L11754" s="99"/>
      <c r="M11754" s="99"/>
      <c r="N11754" s="99"/>
      <c r="O11754" s="99"/>
      <c r="P11754" s="99"/>
      <c r="Q11754" s="99"/>
      <c r="R11754" s="99"/>
      <c r="S11754" s="100">
        <v>1.0</v>
      </c>
      <c r="T11754" s="100">
        <v>1.0</v>
      </c>
      <c r="U11754" s="101" t="s">
        <v>7558</v>
      </c>
      <c r="V11754" s="101" t="s">
        <v>7559</v>
      </c>
      <c r="W11754" s="101" t="s">
        <v>54</v>
      </c>
      <c r="X11754" s="101" t="s">
        <v>7560</v>
      </c>
      <c r="Y11754" s="101" t="s">
        <v>18</v>
      </c>
    </row>
    <row r="11755">
      <c r="A11755" s="98" t="s">
        <v>64</v>
      </c>
      <c r="B11755" s="99"/>
      <c r="C11755" s="100" t="s">
        <v>22211</v>
      </c>
      <c r="D11755" s="101" t="s">
        <v>122</v>
      </c>
      <c r="E11755" s="101" t="s">
        <v>22212</v>
      </c>
      <c r="F11755" s="99"/>
      <c r="G11755" s="99"/>
      <c r="H11755" s="99"/>
      <c r="I11755" s="99"/>
      <c r="J11755" s="99"/>
      <c r="K11755" s="99"/>
      <c r="L11755" s="99"/>
      <c r="M11755" s="99"/>
      <c r="N11755" s="99"/>
      <c r="O11755" s="99"/>
      <c r="P11755" s="99"/>
      <c r="Q11755" s="99"/>
      <c r="R11755" s="99"/>
      <c r="S11755" s="102">
        <v>1.0</v>
      </c>
      <c r="T11755" s="102">
        <v>1.0</v>
      </c>
      <c r="U11755" s="102" t="s">
        <v>7558</v>
      </c>
      <c r="V11755" s="102" t="s">
        <v>7559</v>
      </c>
      <c r="W11755" s="102" t="s">
        <v>54</v>
      </c>
      <c r="X11755" s="102" t="s">
        <v>7560</v>
      </c>
      <c r="Y11755" s="101" t="s">
        <v>18</v>
      </c>
    </row>
    <row r="11756">
      <c r="A11756" s="103" t="s">
        <v>24</v>
      </c>
      <c r="B11756" s="99"/>
      <c r="C11756" s="100" t="s">
        <v>22213</v>
      </c>
      <c r="D11756" s="101" t="s">
        <v>122</v>
      </c>
      <c r="E11756" s="101" t="s">
        <v>22214</v>
      </c>
      <c r="F11756" s="99"/>
      <c r="G11756" s="99"/>
      <c r="H11756" s="99"/>
      <c r="I11756" s="99"/>
      <c r="J11756" s="99"/>
      <c r="K11756" s="99"/>
      <c r="L11756" s="99"/>
      <c r="M11756" s="99"/>
      <c r="N11756" s="99"/>
      <c r="O11756" s="99"/>
      <c r="P11756" s="99"/>
      <c r="Q11756" s="99"/>
      <c r="R11756" s="99"/>
      <c r="S11756" s="102">
        <v>1.0</v>
      </c>
      <c r="T11756" s="102">
        <v>1.0</v>
      </c>
      <c r="U11756" s="102" t="s">
        <v>7558</v>
      </c>
      <c r="V11756" s="102" t="s">
        <v>7559</v>
      </c>
      <c r="W11756" s="102" t="s">
        <v>54</v>
      </c>
      <c r="X11756" s="102" t="s">
        <v>7560</v>
      </c>
      <c r="Y11756" s="101" t="s">
        <v>18</v>
      </c>
    </row>
    <row r="11757">
      <c r="A11757" s="98" t="s">
        <v>64</v>
      </c>
      <c r="B11757" s="99"/>
      <c r="C11757" s="100" t="s">
        <v>22215</v>
      </c>
      <c r="D11757" s="101" t="s">
        <v>128</v>
      </c>
      <c r="E11757" s="101" t="s">
        <v>22216</v>
      </c>
      <c r="F11757" s="99"/>
      <c r="G11757" s="99"/>
      <c r="H11757" s="99"/>
      <c r="I11757" s="99"/>
      <c r="J11757" s="99"/>
      <c r="K11757" s="99"/>
      <c r="L11757" s="99"/>
      <c r="M11757" s="99"/>
      <c r="N11757" s="99"/>
      <c r="O11757" s="99"/>
      <c r="P11757" s="99"/>
      <c r="Q11757" s="99"/>
      <c r="R11757" s="99"/>
      <c r="S11757" s="102">
        <v>1.0</v>
      </c>
      <c r="T11757" s="102">
        <v>1.0</v>
      </c>
      <c r="U11757" s="102" t="s">
        <v>7558</v>
      </c>
      <c r="V11757" s="102" t="s">
        <v>7559</v>
      </c>
      <c r="W11757" s="102" t="s">
        <v>54</v>
      </c>
      <c r="X11757" s="102" t="s">
        <v>7560</v>
      </c>
      <c r="Y11757" s="101" t="s">
        <v>12</v>
      </c>
    </row>
    <row r="11758">
      <c r="A11758" s="98" t="s">
        <v>64</v>
      </c>
      <c r="B11758" s="99"/>
      <c r="C11758" s="100" t="s">
        <v>22217</v>
      </c>
      <c r="D11758" s="101" t="s">
        <v>158</v>
      </c>
      <c r="E11758" s="101" t="s">
        <v>22218</v>
      </c>
      <c r="F11758" s="99"/>
      <c r="G11758" s="99"/>
      <c r="H11758" s="99"/>
      <c r="I11758" s="99"/>
      <c r="J11758" s="99"/>
      <c r="K11758" s="99"/>
      <c r="L11758" s="99"/>
      <c r="M11758" s="99"/>
      <c r="N11758" s="99"/>
      <c r="O11758" s="99"/>
      <c r="P11758" s="99"/>
      <c r="Q11758" s="99"/>
      <c r="R11758" s="99"/>
      <c r="S11758" s="100">
        <v>1.0</v>
      </c>
      <c r="T11758" s="100">
        <v>1.0</v>
      </c>
      <c r="U11758" s="101" t="s">
        <v>7558</v>
      </c>
      <c r="V11758" s="101" t="s">
        <v>7559</v>
      </c>
      <c r="W11758" s="101" t="s">
        <v>54</v>
      </c>
      <c r="X11758" s="101" t="s">
        <v>7560</v>
      </c>
      <c r="Y11758" s="101" t="s">
        <v>18</v>
      </c>
    </row>
    <row r="11759">
      <c r="A11759" s="98" t="s">
        <v>81</v>
      </c>
      <c r="B11759" s="99"/>
      <c r="C11759" s="100" t="s">
        <v>22219</v>
      </c>
      <c r="D11759" s="101" t="s">
        <v>122</v>
      </c>
      <c r="E11759" s="101" t="s">
        <v>22220</v>
      </c>
      <c r="F11759" s="99"/>
      <c r="G11759" s="99"/>
      <c r="H11759" s="99"/>
      <c r="I11759" s="99"/>
      <c r="J11759" s="99"/>
      <c r="K11759" s="99"/>
      <c r="L11759" s="99"/>
      <c r="M11759" s="99"/>
      <c r="N11759" s="99"/>
      <c r="O11759" s="99"/>
      <c r="P11759" s="99"/>
      <c r="Q11759" s="99"/>
      <c r="R11759" s="99"/>
      <c r="S11759" s="102">
        <v>1.0</v>
      </c>
      <c r="T11759" s="102">
        <v>1.0</v>
      </c>
      <c r="U11759" s="102" t="s">
        <v>7558</v>
      </c>
      <c r="V11759" s="102" t="s">
        <v>7559</v>
      </c>
      <c r="W11759" s="102" t="s">
        <v>54</v>
      </c>
      <c r="X11759" s="102" t="s">
        <v>7560</v>
      </c>
      <c r="Y11759" s="101" t="s">
        <v>18</v>
      </c>
    </row>
    <row r="11760">
      <c r="A11760" s="103" t="s">
        <v>63</v>
      </c>
      <c r="B11760" s="99"/>
      <c r="C11760" s="100" t="s">
        <v>22221</v>
      </c>
      <c r="D11760" s="101" t="s">
        <v>122</v>
      </c>
      <c r="E11760" s="101" t="s">
        <v>22222</v>
      </c>
      <c r="F11760" s="99"/>
      <c r="G11760" s="99"/>
      <c r="H11760" s="99"/>
      <c r="I11760" s="99"/>
      <c r="J11760" s="99"/>
      <c r="K11760" s="99"/>
      <c r="L11760" s="99"/>
      <c r="M11760" s="99"/>
      <c r="N11760" s="99"/>
      <c r="O11760" s="99"/>
      <c r="P11760" s="99"/>
      <c r="Q11760" s="99"/>
      <c r="R11760" s="99"/>
      <c r="S11760" s="102">
        <v>1.0</v>
      </c>
      <c r="T11760" s="102">
        <v>1.0</v>
      </c>
      <c r="U11760" s="102" t="s">
        <v>7558</v>
      </c>
      <c r="V11760" s="102" t="s">
        <v>7559</v>
      </c>
      <c r="W11760" s="102" t="s">
        <v>54</v>
      </c>
      <c r="X11760" s="102" t="s">
        <v>7560</v>
      </c>
      <c r="Y11760" s="101" t="s">
        <v>18</v>
      </c>
    </row>
    <row r="11761">
      <c r="A11761" s="98" t="s">
        <v>77</v>
      </c>
      <c r="B11761" s="99"/>
      <c r="C11761" s="100" t="s">
        <v>22223</v>
      </c>
      <c r="D11761" s="101" t="s">
        <v>158</v>
      </c>
      <c r="E11761" s="101" t="s">
        <v>22224</v>
      </c>
      <c r="F11761" s="99"/>
      <c r="G11761" s="99"/>
      <c r="H11761" s="99"/>
      <c r="I11761" s="99"/>
      <c r="J11761" s="99"/>
      <c r="K11761" s="99"/>
      <c r="L11761" s="99"/>
      <c r="M11761" s="99"/>
      <c r="N11761" s="99"/>
      <c r="O11761" s="99"/>
      <c r="P11761" s="99"/>
      <c r="Q11761" s="99"/>
      <c r="R11761" s="99"/>
      <c r="S11761" s="100">
        <v>1.0</v>
      </c>
      <c r="T11761" s="100">
        <v>1.0</v>
      </c>
      <c r="U11761" s="101" t="s">
        <v>7558</v>
      </c>
      <c r="V11761" s="101" t="s">
        <v>7559</v>
      </c>
      <c r="W11761" s="101" t="s">
        <v>54</v>
      </c>
      <c r="X11761" s="101" t="s">
        <v>7560</v>
      </c>
      <c r="Y11761" s="101" t="s">
        <v>18</v>
      </c>
    </row>
    <row r="11762">
      <c r="A11762" s="98" t="s">
        <v>77</v>
      </c>
      <c r="B11762" s="99"/>
      <c r="C11762" s="100" t="s">
        <v>22225</v>
      </c>
      <c r="D11762" s="101" t="s">
        <v>122</v>
      </c>
      <c r="E11762" s="101" t="s">
        <v>22226</v>
      </c>
      <c r="F11762" s="99"/>
      <c r="G11762" s="99"/>
      <c r="H11762" s="99"/>
      <c r="I11762" s="99"/>
      <c r="J11762" s="99"/>
      <c r="K11762" s="99"/>
      <c r="L11762" s="99"/>
      <c r="M11762" s="99"/>
      <c r="N11762" s="99"/>
      <c r="O11762" s="99"/>
      <c r="P11762" s="99"/>
      <c r="Q11762" s="99"/>
      <c r="R11762" s="99"/>
      <c r="S11762" s="102">
        <v>1.0</v>
      </c>
      <c r="T11762" s="102">
        <v>1.0</v>
      </c>
      <c r="U11762" s="102" t="s">
        <v>7558</v>
      </c>
      <c r="V11762" s="102" t="s">
        <v>7559</v>
      </c>
      <c r="W11762" s="102" t="s">
        <v>54</v>
      </c>
      <c r="X11762" s="102" t="s">
        <v>7560</v>
      </c>
      <c r="Y11762" s="101" t="s">
        <v>18</v>
      </c>
    </row>
    <row r="11763">
      <c r="A11763" s="98" t="s">
        <v>93</v>
      </c>
      <c r="B11763" s="99"/>
      <c r="C11763" s="100" t="s">
        <v>22227</v>
      </c>
      <c r="D11763" s="101" t="s">
        <v>191</v>
      </c>
      <c r="E11763" s="101" t="s">
        <v>22228</v>
      </c>
      <c r="F11763" s="99"/>
      <c r="G11763" s="99"/>
      <c r="H11763" s="99"/>
      <c r="I11763" s="99"/>
      <c r="J11763" s="99"/>
      <c r="K11763" s="99"/>
      <c r="L11763" s="99"/>
      <c r="M11763" s="99"/>
      <c r="N11763" s="99"/>
      <c r="O11763" s="99"/>
      <c r="P11763" s="99"/>
      <c r="Q11763" s="99"/>
      <c r="R11763" s="99"/>
      <c r="S11763" s="100">
        <v>1.0</v>
      </c>
      <c r="T11763" s="100">
        <v>1.0</v>
      </c>
      <c r="U11763" s="101" t="s">
        <v>7558</v>
      </c>
      <c r="V11763" s="101" t="s">
        <v>7559</v>
      </c>
      <c r="W11763" s="101" t="s">
        <v>54</v>
      </c>
      <c r="X11763" s="101" t="s">
        <v>7560</v>
      </c>
      <c r="Y11763" s="101" t="s">
        <v>18</v>
      </c>
    </row>
    <row r="11764">
      <c r="A11764" s="98" t="s">
        <v>38</v>
      </c>
      <c r="B11764" s="99"/>
      <c r="C11764" s="100" t="s">
        <v>22229</v>
      </c>
      <c r="D11764" s="101" t="s">
        <v>122</v>
      </c>
      <c r="E11764" s="101" t="s">
        <v>22230</v>
      </c>
      <c r="F11764" s="99"/>
      <c r="G11764" s="99"/>
      <c r="H11764" s="99"/>
      <c r="I11764" s="99"/>
      <c r="J11764" s="99"/>
      <c r="K11764" s="99"/>
      <c r="L11764" s="99"/>
      <c r="M11764" s="99"/>
      <c r="N11764" s="99"/>
      <c r="O11764" s="99"/>
      <c r="P11764" s="99"/>
      <c r="Q11764" s="99"/>
      <c r="R11764" s="99"/>
      <c r="S11764" s="102">
        <v>1.0</v>
      </c>
      <c r="T11764" s="102">
        <v>1.0</v>
      </c>
      <c r="U11764" s="102" t="s">
        <v>7558</v>
      </c>
      <c r="V11764" s="102" t="s">
        <v>7559</v>
      </c>
      <c r="W11764" s="102" t="s">
        <v>54</v>
      </c>
      <c r="X11764" s="102" t="s">
        <v>7560</v>
      </c>
      <c r="Y11764" s="101" t="s">
        <v>18</v>
      </c>
    </row>
    <row r="11765">
      <c r="A11765" s="98" t="s">
        <v>38</v>
      </c>
      <c r="B11765" s="99"/>
      <c r="C11765" s="100" t="s">
        <v>22231</v>
      </c>
      <c r="D11765" s="101" t="s">
        <v>135</v>
      </c>
      <c r="E11765" s="101" t="s">
        <v>22232</v>
      </c>
      <c r="F11765" s="99"/>
      <c r="G11765" s="99"/>
      <c r="H11765" s="99"/>
      <c r="I11765" s="99"/>
      <c r="J11765" s="99"/>
      <c r="K11765" s="99"/>
      <c r="L11765" s="99"/>
      <c r="M11765" s="99"/>
      <c r="N11765" s="99"/>
      <c r="O11765" s="99"/>
      <c r="P11765" s="99"/>
      <c r="Q11765" s="99"/>
      <c r="R11765" s="99"/>
      <c r="S11765" s="100">
        <v>1.0</v>
      </c>
      <c r="T11765" s="100">
        <v>1.0</v>
      </c>
      <c r="U11765" s="101" t="s">
        <v>7558</v>
      </c>
      <c r="V11765" s="101" t="s">
        <v>7559</v>
      </c>
      <c r="W11765" s="101" t="s">
        <v>54</v>
      </c>
      <c r="X11765" s="101" t="s">
        <v>7560</v>
      </c>
      <c r="Y11765" s="101" t="s">
        <v>18</v>
      </c>
    </row>
    <row r="11766">
      <c r="A11766" s="98" t="s">
        <v>93</v>
      </c>
      <c r="B11766" s="99"/>
      <c r="C11766" s="100" t="s">
        <v>22233</v>
      </c>
      <c r="D11766" s="101" t="s">
        <v>122</v>
      </c>
      <c r="E11766" s="101" t="s">
        <v>22234</v>
      </c>
      <c r="F11766" s="99"/>
      <c r="G11766" s="99"/>
      <c r="H11766" s="99"/>
      <c r="I11766" s="99"/>
      <c r="J11766" s="99"/>
      <c r="K11766" s="99"/>
      <c r="L11766" s="99"/>
      <c r="M11766" s="99"/>
      <c r="N11766" s="99"/>
      <c r="O11766" s="99"/>
      <c r="P11766" s="99"/>
      <c r="Q11766" s="99"/>
      <c r="R11766" s="99"/>
      <c r="S11766" s="102">
        <v>1.0</v>
      </c>
      <c r="T11766" s="102">
        <v>1.0</v>
      </c>
      <c r="U11766" s="102" t="s">
        <v>7558</v>
      </c>
      <c r="V11766" s="102" t="s">
        <v>7559</v>
      </c>
      <c r="W11766" s="102" t="s">
        <v>54</v>
      </c>
      <c r="X11766" s="102" t="s">
        <v>7560</v>
      </c>
      <c r="Y11766" s="101" t="s">
        <v>18</v>
      </c>
    </row>
    <row r="11767">
      <c r="A11767" s="98" t="s">
        <v>93</v>
      </c>
      <c r="B11767" s="99"/>
      <c r="C11767" s="100" t="s">
        <v>22235</v>
      </c>
      <c r="D11767" s="101" t="s">
        <v>135</v>
      </c>
      <c r="E11767" s="101" t="s">
        <v>22236</v>
      </c>
      <c r="F11767" s="99"/>
      <c r="G11767" s="99"/>
      <c r="H11767" s="99"/>
      <c r="I11767" s="99"/>
      <c r="J11767" s="99"/>
      <c r="K11767" s="99"/>
      <c r="L11767" s="99"/>
      <c r="M11767" s="99"/>
      <c r="N11767" s="99"/>
      <c r="O11767" s="99"/>
      <c r="P11767" s="99"/>
      <c r="Q11767" s="99"/>
      <c r="R11767" s="99"/>
      <c r="S11767" s="100">
        <v>1.0</v>
      </c>
      <c r="T11767" s="100">
        <v>1.0</v>
      </c>
      <c r="U11767" s="101" t="s">
        <v>7558</v>
      </c>
      <c r="V11767" s="101" t="s">
        <v>7559</v>
      </c>
      <c r="W11767" s="101" t="s">
        <v>54</v>
      </c>
      <c r="X11767" s="101" t="s">
        <v>7560</v>
      </c>
      <c r="Y11767" s="101" t="s">
        <v>18</v>
      </c>
    </row>
    <row r="11768">
      <c r="A11768" s="98" t="s">
        <v>93</v>
      </c>
      <c r="B11768" s="99"/>
      <c r="C11768" s="100" t="s">
        <v>22237</v>
      </c>
      <c r="D11768" s="101" t="s">
        <v>135</v>
      </c>
      <c r="E11768" s="101" t="s">
        <v>22238</v>
      </c>
      <c r="F11768" s="99"/>
      <c r="G11768" s="99"/>
      <c r="H11768" s="99"/>
      <c r="I11768" s="99"/>
      <c r="J11768" s="99"/>
      <c r="K11768" s="99"/>
      <c r="L11768" s="99"/>
      <c r="M11768" s="99"/>
      <c r="N11768" s="99"/>
      <c r="O11768" s="99"/>
      <c r="P11768" s="99"/>
      <c r="Q11768" s="99"/>
      <c r="R11768" s="99"/>
      <c r="S11768" s="100">
        <v>1.0</v>
      </c>
      <c r="T11768" s="100">
        <v>1.0</v>
      </c>
      <c r="U11768" s="101" t="s">
        <v>7558</v>
      </c>
      <c r="V11768" s="101" t="s">
        <v>7559</v>
      </c>
      <c r="W11768" s="101" t="s">
        <v>54</v>
      </c>
      <c r="X11768" s="101" t="s">
        <v>7560</v>
      </c>
      <c r="Y11768" s="101" t="s">
        <v>18</v>
      </c>
    </row>
    <row r="11769">
      <c r="A11769" s="103" t="s">
        <v>63</v>
      </c>
      <c r="B11769" s="99"/>
      <c r="C11769" s="100" t="s">
        <v>6310</v>
      </c>
      <c r="D11769" s="101" t="s">
        <v>151</v>
      </c>
      <c r="E11769" s="101" t="s">
        <v>22239</v>
      </c>
      <c r="F11769" s="99"/>
      <c r="G11769" s="99"/>
      <c r="H11769" s="99"/>
      <c r="I11769" s="99"/>
      <c r="J11769" s="99"/>
      <c r="K11769" s="99"/>
      <c r="L11769" s="99"/>
      <c r="M11769" s="99"/>
      <c r="N11769" s="99"/>
      <c r="O11769" s="99"/>
      <c r="P11769" s="99"/>
      <c r="Q11769" s="99"/>
      <c r="R11769" s="99"/>
      <c r="S11769" s="102">
        <v>1.0</v>
      </c>
      <c r="T11769" s="102">
        <v>1.0</v>
      </c>
      <c r="U11769" s="102" t="s">
        <v>7558</v>
      </c>
      <c r="V11769" s="102" t="s">
        <v>7559</v>
      </c>
      <c r="W11769" s="102" t="s">
        <v>54</v>
      </c>
      <c r="X11769" s="102" t="s">
        <v>7591</v>
      </c>
      <c r="Y11769" s="101" t="s">
        <v>12</v>
      </c>
      <c r="Z11769" s="33">
        <v>1.0</v>
      </c>
    </row>
    <row r="11770">
      <c r="A11770" s="98" t="s">
        <v>77</v>
      </c>
      <c r="B11770" s="99"/>
      <c r="C11770" s="100" t="s">
        <v>22240</v>
      </c>
      <c r="D11770" s="101" t="s">
        <v>122</v>
      </c>
      <c r="E11770" s="101" t="s">
        <v>22241</v>
      </c>
      <c r="F11770" s="99"/>
      <c r="G11770" s="99"/>
      <c r="H11770" s="99"/>
      <c r="I11770" s="99"/>
      <c r="J11770" s="99"/>
      <c r="K11770" s="99"/>
      <c r="L11770" s="99"/>
      <c r="M11770" s="99"/>
      <c r="N11770" s="99"/>
      <c r="O11770" s="99"/>
      <c r="P11770" s="99"/>
      <c r="Q11770" s="99"/>
      <c r="R11770" s="99"/>
      <c r="S11770" s="102">
        <v>1.0</v>
      </c>
      <c r="T11770" s="102">
        <v>1.0</v>
      </c>
      <c r="U11770" s="102" t="s">
        <v>7558</v>
      </c>
      <c r="V11770" s="102" t="s">
        <v>7559</v>
      </c>
      <c r="W11770" s="102" t="s">
        <v>54</v>
      </c>
      <c r="X11770" s="102" t="s">
        <v>7560</v>
      </c>
      <c r="Y11770" s="101" t="s">
        <v>18</v>
      </c>
    </row>
    <row r="11771">
      <c r="A11771" s="98" t="s">
        <v>80</v>
      </c>
      <c r="B11771" s="99"/>
      <c r="C11771" s="100" t="s">
        <v>22240</v>
      </c>
      <c r="D11771" s="101" t="s">
        <v>122</v>
      </c>
      <c r="E11771" s="101" t="s">
        <v>22242</v>
      </c>
      <c r="F11771" s="99"/>
      <c r="G11771" s="99"/>
      <c r="H11771" s="99"/>
      <c r="I11771" s="99"/>
      <c r="J11771" s="99"/>
      <c r="K11771" s="99"/>
      <c r="L11771" s="99"/>
      <c r="M11771" s="99"/>
      <c r="N11771" s="99"/>
      <c r="O11771" s="99"/>
      <c r="P11771" s="99"/>
      <c r="Q11771" s="99"/>
      <c r="R11771" s="99"/>
      <c r="S11771" s="102">
        <v>1.0</v>
      </c>
      <c r="T11771" s="102">
        <v>1.0</v>
      </c>
      <c r="U11771" s="102" t="s">
        <v>7558</v>
      </c>
      <c r="V11771" s="102" t="s">
        <v>7559</v>
      </c>
      <c r="W11771" s="102" t="s">
        <v>54</v>
      </c>
      <c r="X11771" s="102" t="s">
        <v>7560</v>
      </c>
      <c r="Y11771" s="101" t="s">
        <v>18</v>
      </c>
    </row>
    <row r="11772">
      <c r="A11772" s="98" t="s">
        <v>64</v>
      </c>
      <c r="B11772" s="99"/>
      <c r="C11772" s="100" t="s">
        <v>22243</v>
      </c>
      <c r="D11772" s="101" t="s">
        <v>122</v>
      </c>
      <c r="E11772" s="101" t="s">
        <v>22244</v>
      </c>
      <c r="F11772" s="99"/>
      <c r="G11772" s="99"/>
      <c r="H11772" s="99"/>
      <c r="I11772" s="99"/>
      <c r="J11772" s="99"/>
      <c r="K11772" s="99"/>
      <c r="L11772" s="99"/>
      <c r="M11772" s="99"/>
      <c r="N11772" s="99"/>
      <c r="O11772" s="99"/>
      <c r="P11772" s="99"/>
      <c r="Q11772" s="99"/>
      <c r="R11772" s="99"/>
      <c r="S11772" s="102">
        <v>1.0</v>
      </c>
      <c r="T11772" s="102">
        <v>1.0</v>
      </c>
      <c r="U11772" s="102" t="s">
        <v>7558</v>
      </c>
      <c r="V11772" s="102" t="s">
        <v>7559</v>
      </c>
      <c r="W11772" s="102" t="s">
        <v>54</v>
      </c>
      <c r="X11772" s="102" t="s">
        <v>7560</v>
      </c>
      <c r="Y11772" s="101" t="s">
        <v>18</v>
      </c>
    </row>
    <row r="11773">
      <c r="A11773" s="98" t="s">
        <v>64</v>
      </c>
      <c r="B11773" s="99"/>
      <c r="C11773" s="100" t="s">
        <v>22245</v>
      </c>
      <c r="D11773" s="101" t="s">
        <v>151</v>
      </c>
      <c r="E11773" s="101" t="s">
        <v>22246</v>
      </c>
      <c r="F11773" s="99"/>
      <c r="G11773" s="99"/>
      <c r="H11773" s="99"/>
      <c r="I11773" s="99"/>
      <c r="J11773" s="99"/>
      <c r="K11773" s="99"/>
      <c r="L11773" s="99"/>
      <c r="M11773" s="99"/>
      <c r="N11773" s="99"/>
      <c r="O11773" s="99"/>
      <c r="P11773" s="99"/>
      <c r="Q11773" s="99"/>
      <c r="R11773" s="99"/>
      <c r="S11773" s="102">
        <v>1.0</v>
      </c>
      <c r="T11773" s="102">
        <v>1.0</v>
      </c>
      <c r="U11773" s="102" t="s">
        <v>7558</v>
      </c>
      <c r="V11773" s="102" t="s">
        <v>7559</v>
      </c>
      <c r="W11773" s="102" t="s">
        <v>54</v>
      </c>
      <c r="X11773" s="102" t="s">
        <v>7591</v>
      </c>
      <c r="Y11773" s="101" t="s">
        <v>12</v>
      </c>
      <c r="Z11773" s="33">
        <v>1.0</v>
      </c>
    </row>
    <row r="11774">
      <c r="A11774" s="98" t="s">
        <v>64</v>
      </c>
      <c r="B11774" s="99"/>
      <c r="C11774" s="100" t="s">
        <v>22247</v>
      </c>
      <c r="D11774" s="101" t="s">
        <v>151</v>
      </c>
      <c r="E11774" s="101" t="s">
        <v>22248</v>
      </c>
      <c r="F11774" s="99"/>
      <c r="G11774" s="99"/>
      <c r="H11774" s="99"/>
      <c r="I11774" s="99"/>
      <c r="J11774" s="99"/>
      <c r="K11774" s="99"/>
      <c r="L11774" s="99"/>
      <c r="M11774" s="99"/>
      <c r="N11774" s="99"/>
      <c r="O11774" s="99"/>
      <c r="P11774" s="99"/>
      <c r="Q11774" s="99"/>
      <c r="R11774" s="99"/>
      <c r="S11774" s="102">
        <v>1.0</v>
      </c>
      <c r="T11774" s="102">
        <v>1.0</v>
      </c>
      <c r="U11774" s="102" t="s">
        <v>7558</v>
      </c>
      <c r="V11774" s="102" t="s">
        <v>7559</v>
      </c>
      <c r="W11774" s="102" t="s">
        <v>54</v>
      </c>
      <c r="X11774" s="102" t="s">
        <v>7591</v>
      </c>
      <c r="Y11774" s="101" t="s">
        <v>12</v>
      </c>
      <c r="Z11774" s="33">
        <v>1.0</v>
      </c>
    </row>
    <row r="11775">
      <c r="A11775" s="103" t="s">
        <v>24</v>
      </c>
      <c r="B11775" s="99"/>
      <c r="C11775" s="100" t="s">
        <v>22249</v>
      </c>
      <c r="D11775" s="101" t="s">
        <v>135</v>
      </c>
      <c r="E11775" s="101" t="s">
        <v>22250</v>
      </c>
      <c r="F11775" s="99"/>
      <c r="G11775" s="99"/>
      <c r="H11775" s="99"/>
      <c r="I11775" s="99"/>
      <c r="J11775" s="99"/>
      <c r="K11775" s="99"/>
      <c r="L11775" s="99"/>
      <c r="M11775" s="99"/>
      <c r="N11775" s="99"/>
      <c r="O11775" s="99"/>
      <c r="P11775" s="99"/>
      <c r="Q11775" s="99"/>
      <c r="R11775" s="99"/>
      <c r="S11775" s="100">
        <v>1.0</v>
      </c>
      <c r="T11775" s="100">
        <v>1.0</v>
      </c>
      <c r="U11775" s="101" t="s">
        <v>7558</v>
      </c>
      <c r="V11775" s="101" t="s">
        <v>7559</v>
      </c>
      <c r="W11775" s="101" t="s">
        <v>54</v>
      </c>
      <c r="X11775" s="101" t="s">
        <v>7560</v>
      </c>
      <c r="Y11775" s="101" t="s">
        <v>18</v>
      </c>
    </row>
    <row r="11776">
      <c r="A11776" s="98" t="s">
        <v>64</v>
      </c>
      <c r="B11776" s="99"/>
      <c r="C11776" s="100" t="s">
        <v>22251</v>
      </c>
      <c r="D11776" s="101" t="s">
        <v>151</v>
      </c>
      <c r="E11776" s="101" t="s">
        <v>22252</v>
      </c>
      <c r="F11776" s="99"/>
      <c r="G11776" s="99"/>
      <c r="H11776" s="99"/>
      <c r="I11776" s="99"/>
      <c r="J11776" s="99"/>
      <c r="K11776" s="99"/>
      <c r="L11776" s="99"/>
      <c r="M11776" s="99"/>
      <c r="N11776" s="99"/>
      <c r="O11776" s="99"/>
      <c r="P11776" s="99"/>
      <c r="Q11776" s="99"/>
      <c r="R11776" s="99"/>
      <c r="S11776" s="102">
        <v>1.0</v>
      </c>
      <c r="T11776" s="102">
        <v>1.0</v>
      </c>
      <c r="U11776" s="102" t="s">
        <v>7558</v>
      </c>
      <c r="V11776" s="102" t="s">
        <v>7559</v>
      </c>
      <c r="W11776" s="102" t="s">
        <v>54</v>
      </c>
      <c r="X11776" s="102" t="s">
        <v>7591</v>
      </c>
      <c r="Y11776" s="101" t="s">
        <v>12</v>
      </c>
      <c r="Z11776" s="33">
        <v>1.0</v>
      </c>
    </row>
    <row r="11777">
      <c r="A11777" s="98" t="s">
        <v>44</v>
      </c>
      <c r="B11777" s="99"/>
      <c r="C11777" s="100" t="s">
        <v>22253</v>
      </c>
      <c r="D11777" s="101" t="s">
        <v>135</v>
      </c>
      <c r="E11777" s="101" t="s">
        <v>22254</v>
      </c>
      <c r="F11777" s="99"/>
      <c r="G11777" s="99"/>
      <c r="H11777" s="99"/>
      <c r="I11777" s="99"/>
      <c r="J11777" s="99"/>
      <c r="K11777" s="99"/>
      <c r="L11777" s="99"/>
      <c r="M11777" s="99"/>
      <c r="N11777" s="99"/>
      <c r="O11777" s="99"/>
      <c r="P11777" s="99"/>
      <c r="Q11777" s="99"/>
      <c r="R11777" s="99"/>
      <c r="S11777" s="100">
        <v>1.0</v>
      </c>
      <c r="T11777" s="100">
        <v>1.0</v>
      </c>
      <c r="U11777" s="101" t="s">
        <v>7558</v>
      </c>
      <c r="V11777" s="101" t="s">
        <v>7559</v>
      </c>
      <c r="W11777" s="101" t="s">
        <v>54</v>
      </c>
      <c r="X11777" s="101" t="s">
        <v>7560</v>
      </c>
      <c r="Y11777" s="101" t="s">
        <v>18</v>
      </c>
    </row>
    <row r="11778">
      <c r="A11778" s="98" t="s">
        <v>64</v>
      </c>
      <c r="B11778" s="99"/>
      <c r="C11778" s="100" t="s">
        <v>22255</v>
      </c>
      <c r="D11778" s="101" t="s">
        <v>122</v>
      </c>
      <c r="E11778" s="101" t="s">
        <v>22256</v>
      </c>
      <c r="F11778" s="99"/>
      <c r="G11778" s="99"/>
      <c r="H11778" s="99"/>
      <c r="I11778" s="99"/>
      <c r="J11778" s="99"/>
      <c r="K11778" s="99"/>
      <c r="L11778" s="99"/>
      <c r="M11778" s="99"/>
      <c r="N11778" s="99"/>
      <c r="O11778" s="99"/>
      <c r="P11778" s="99"/>
      <c r="Q11778" s="99"/>
      <c r="R11778" s="99"/>
      <c r="S11778" s="102">
        <v>1.0</v>
      </c>
      <c r="T11778" s="102">
        <v>1.0</v>
      </c>
      <c r="U11778" s="102" t="s">
        <v>7558</v>
      </c>
      <c r="V11778" s="102" t="s">
        <v>7559</v>
      </c>
      <c r="W11778" s="102" t="s">
        <v>54</v>
      </c>
      <c r="X11778" s="102" t="s">
        <v>7560</v>
      </c>
      <c r="Y11778" s="101" t="s">
        <v>18</v>
      </c>
    </row>
    <row r="11779">
      <c r="A11779" s="98" t="s">
        <v>82</v>
      </c>
      <c r="B11779" s="99"/>
      <c r="C11779" s="100" t="s">
        <v>22257</v>
      </c>
      <c r="D11779" s="101" t="s">
        <v>122</v>
      </c>
      <c r="E11779" s="101" t="s">
        <v>22258</v>
      </c>
      <c r="F11779" s="99"/>
      <c r="G11779" s="99"/>
      <c r="H11779" s="99"/>
      <c r="I11779" s="99"/>
      <c r="J11779" s="99"/>
      <c r="K11779" s="99"/>
      <c r="L11779" s="99"/>
      <c r="M11779" s="99"/>
      <c r="N11779" s="99"/>
      <c r="O11779" s="99"/>
      <c r="P11779" s="99"/>
      <c r="Q11779" s="99"/>
      <c r="R11779" s="99"/>
      <c r="S11779" s="102">
        <v>1.0</v>
      </c>
      <c r="T11779" s="102">
        <v>1.0</v>
      </c>
      <c r="U11779" s="102" t="s">
        <v>7558</v>
      </c>
      <c r="V11779" s="102" t="s">
        <v>7559</v>
      </c>
      <c r="W11779" s="102" t="s">
        <v>54</v>
      </c>
      <c r="X11779" s="102" t="s">
        <v>7560</v>
      </c>
      <c r="Y11779" s="101" t="s">
        <v>18</v>
      </c>
    </row>
    <row r="11780">
      <c r="A11780" s="103" t="s">
        <v>63</v>
      </c>
      <c r="B11780" s="99"/>
      <c r="C11780" s="100" t="s">
        <v>6315</v>
      </c>
      <c r="D11780" s="101" t="s">
        <v>122</v>
      </c>
      <c r="E11780" s="101" t="s">
        <v>6316</v>
      </c>
      <c r="F11780" s="99"/>
      <c r="G11780" s="99"/>
      <c r="H11780" s="99"/>
      <c r="I11780" s="99"/>
      <c r="J11780" s="99"/>
      <c r="K11780" s="99"/>
      <c r="L11780" s="99"/>
      <c r="M11780" s="99"/>
      <c r="N11780" s="99"/>
      <c r="O11780" s="99"/>
      <c r="P11780" s="99"/>
      <c r="Q11780" s="99"/>
      <c r="R11780" s="99"/>
      <c r="S11780" s="102">
        <v>1.0</v>
      </c>
      <c r="T11780" s="102">
        <v>1.0</v>
      </c>
      <c r="U11780" s="102" t="s">
        <v>7558</v>
      </c>
      <c r="V11780" s="102" t="s">
        <v>7559</v>
      </c>
      <c r="W11780" s="102" t="s">
        <v>54</v>
      </c>
      <c r="X11780" s="102" t="s">
        <v>7560</v>
      </c>
      <c r="Y11780" s="101" t="s">
        <v>18</v>
      </c>
    </row>
    <row r="11781">
      <c r="A11781" s="103" t="s">
        <v>63</v>
      </c>
      <c r="B11781" s="99"/>
      <c r="C11781" s="100" t="s">
        <v>22259</v>
      </c>
      <c r="D11781" s="101" t="s">
        <v>122</v>
      </c>
      <c r="E11781" s="101" t="s">
        <v>22260</v>
      </c>
      <c r="F11781" s="99"/>
      <c r="G11781" s="99"/>
      <c r="H11781" s="99"/>
      <c r="I11781" s="99"/>
      <c r="J11781" s="99"/>
      <c r="K11781" s="99"/>
      <c r="L11781" s="99"/>
      <c r="M11781" s="99"/>
      <c r="N11781" s="99"/>
      <c r="O11781" s="99"/>
      <c r="P11781" s="99"/>
      <c r="Q11781" s="99"/>
      <c r="R11781" s="99"/>
      <c r="S11781" s="102">
        <v>1.0</v>
      </c>
      <c r="T11781" s="102">
        <v>1.0</v>
      </c>
      <c r="U11781" s="102" t="s">
        <v>7558</v>
      </c>
      <c r="V11781" s="102" t="s">
        <v>7559</v>
      </c>
      <c r="W11781" s="102" t="s">
        <v>54</v>
      </c>
      <c r="X11781" s="102" t="s">
        <v>7560</v>
      </c>
      <c r="Y11781" s="101" t="s">
        <v>18</v>
      </c>
    </row>
    <row r="11782">
      <c r="A11782" s="98" t="s">
        <v>80</v>
      </c>
      <c r="B11782" s="99"/>
      <c r="C11782" s="100" t="s">
        <v>22261</v>
      </c>
      <c r="D11782" s="101" t="s">
        <v>135</v>
      </c>
      <c r="E11782" s="101" t="s">
        <v>22262</v>
      </c>
      <c r="F11782" s="99"/>
      <c r="G11782" s="99"/>
      <c r="H11782" s="99"/>
      <c r="I11782" s="99"/>
      <c r="J11782" s="99"/>
      <c r="K11782" s="99"/>
      <c r="L11782" s="99"/>
      <c r="M11782" s="99"/>
      <c r="N11782" s="99"/>
      <c r="O11782" s="99"/>
      <c r="P11782" s="99"/>
      <c r="Q11782" s="99"/>
      <c r="R11782" s="99"/>
      <c r="S11782" s="100">
        <v>1.0</v>
      </c>
      <c r="T11782" s="100">
        <v>1.0</v>
      </c>
      <c r="U11782" s="101" t="s">
        <v>7558</v>
      </c>
      <c r="V11782" s="101" t="s">
        <v>7559</v>
      </c>
      <c r="W11782" s="101" t="s">
        <v>54</v>
      </c>
      <c r="X11782" s="101" t="s">
        <v>7560</v>
      </c>
      <c r="Y11782" s="101" t="s">
        <v>18</v>
      </c>
    </row>
    <row r="11783">
      <c r="A11783" s="98" t="s">
        <v>80</v>
      </c>
      <c r="B11783" s="99"/>
      <c r="C11783" s="100" t="s">
        <v>22263</v>
      </c>
      <c r="D11783" s="101" t="s">
        <v>122</v>
      </c>
      <c r="E11783" s="101" t="s">
        <v>22264</v>
      </c>
      <c r="F11783" s="99"/>
      <c r="G11783" s="99"/>
      <c r="H11783" s="99"/>
      <c r="I11783" s="99"/>
      <c r="J11783" s="99"/>
      <c r="K11783" s="99"/>
      <c r="L11783" s="99"/>
      <c r="M11783" s="99"/>
      <c r="N11783" s="99"/>
      <c r="O11783" s="99"/>
      <c r="P11783" s="99"/>
      <c r="Q11783" s="99"/>
      <c r="R11783" s="99"/>
      <c r="S11783" s="102">
        <v>1.0</v>
      </c>
      <c r="T11783" s="102">
        <v>1.0</v>
      </c>
      <c r="U11783" s="102" t="s">
        <v>7558</v>
      </c>
      <c r="V11783" s="102" t="s">
        <v>7559</v>
      </c>
      <c r="W11783" s="102" t="s">
        <v>54</v>
      </c>
      <c r="X11783" s="102" t="s">
        <v>7560</v>
      </c>
      <c r="Y11783" s="101" t="s">
        <v>18</v>
      </c>
    </row>
    <row r="11784">
      <c r="A11784" s="98" t="s">
        <v>93</v>
      </c>
      <c r="B11784" s="99"/>
      <c r="C11784" s="100" t="s">
        <v>22265</v>
      </c>
      <c r="D11784" s="101" t="s">
        <v>135</v>
      </c>
      <c r="E11784" s="101" t="s">
        <v>22266</v>
      </c>
      <c r="F11784" s="99"/>
      <c r="G11784" s="99"/>
      <c r="H11784" s="99"/>
      <c r="I11784" s="99"/>
      <c r="J11784" s="99"/>
      <c r="K11784" s="99"/>
      <c r="L11784" s="99"/>
      <c r="M11784" s="99"/>
      <c r="N11784" s="99"/>
      <c r="O11784" s="99"/>
      <c r="P11784" s="99"/>
      <c r="Q11784" s="99"/>
      <c r="R11784" s="99"/>
      <c r="S11784" s="100">
        <v>1.0</v>
      </c>
      <c r="T11784" s="100">
        <v>1.0</v>
      </c>
      <c r="U11784" s="101" t="s">
        <v>7558</v>
      </c>
      <c r="V11784" s="101" t="s">
        <v>7559</v>
      </c>
      <c r="W11784" s="101" t="s">
        <v>54</v>
      </c>
      <c r="X11784" s="101" t="s">
        <v>7560</v>
      </c>
      <c r="Y11784" s="101" t="s">
        <v>18</v>
      </c>
    </row>
    <row r="11785">
      <c r="A11785" s="103" t="s">
        <v>63</v>
      </c>
      <c r="B11785" s="99"/>
      <c r="C11785" s="100" t="s">
        <v>22267</v>
      </c>
      <c r="D11785" s="101" t="s">
        <v>122</v>
      </c>
      <c r="E11785" s="101" t="s">
        <v>22268</v>
      </c>
      <c r="F11785" s="99"/>
      <c r="G11785" s="99"/>
      <c r="H11785" s="99"/>
      <c r="I11785" s="99"/>
      <c r="J11785" s="99"/>
      <c r="K11785" s="99"/>
      <c r="L11785" s="99"/>
      <c r="M11785" s="99"/>
      <c r="N11785" s="99"/>
      <c r="O11785" s="99"/>
      <c r="P11785" s="99"/>
      <c r="Q11785" s="99"/>
      <c r="R11785" s="99"/>
      <c r="S11785" s="102">
        <v>1.0</v>
      </c>
      <c r="T11785" s="102">
        <v>1.0</v>
      </c>
      <c r="U11785" s="102" t="s">
        <v>7558</v>
      </c>
      <c r="V11785" s="102" t="s">
        <v>7559</v>
      </c>
      <c r="W11785" s="102" t="s">
        <v>54</v>
      </c>
      <c r="X11785" s="102" t="s">
        <v>7560</v>
      </c>
      <c r="Y11785" s="101" t="s">
        <v>18</v>
      </c>
    </row>
    <row r="11786">
      <c r="A11786" s="98" t="s">
        <v>67</v>
      </c>
      <c r="B11786" s="99"/>
      <c r="C11786" s="100" t="s">
        <v>22269</v>
      </c>
      <c r="D11786" s="101" t="s">
        <v>135</v>
      </c>
      <c r="E11786" s="101" t="s">
        <v>22270</v>
      </c>
      <c r="F11786" s="99"/>
      <c r="G11786" s="99"/>
      <c r="H11786" s="99"/>
      <c r="I11786" s="99"/>
      <c r="J11786" s="99"/>
      <c r="K11786" s="99"/>
      <c r="L11786" s="99"/>
      <c r="M11786" s="99"/>
      <c r="N11786" s="99"/>
      <c r="O11786" s="99"/>
      <c r="P11786" s="99"/>
      <c r="Q11786" s="99"/>
      <c r="R11786" s="99"/>
      <c r="S11786" s="100">
        <v>1.0</v>
      </c>
      <c r="T11786" s="100">
        <v>1.0</v>
      </c>
      <c r="U11786" s="101" t="s">
        <v>7558</v>
      </c>
      <c r="V11786" s="101" t="s">
        <v>7559</v>
      </c>
      <c r="W11786" s="101" t="s">
        <v>54</v>
      </c>
      <c r="X11786" s="101" t="s">
        <v>7560</v>
      </c>
      <c r="Y11786" s="101" t="s">
        <v>18</v>
      </c>
    </row>
    <row r="11787">
      <c r="A11787" s="98" t="s">
        <v>77</v>
      </c>
      <c r="B11787" s="99"/>
      <c r="C11787" s="100" t="s">
        <v>22271</v>
      </c>
      <c r="D11787" s="101" t="s">
        <v>135</v>
      </c>
      <c r="E11787" s="101" t="s">
        <v>22272</v>
      </c>
      <c r="F11787" s="99"/>
      <c r="G11787" s="99"/>
      <c r="H11787" s="99"/>
      <c r="I11787" s="99"/>
      <c r="J11787" s="99"/>
      <c r="K11787" s="99"/>
      <c r="L11787" s="99"/>
      <c r="M11787" s="99"/>
      <c r="N11787" s="99"/>
      <c r="O11787" s="99"/>
      <c r="P11787" s="99"/>
      <c r="Q11787" s="99"/>
      <c r="R11787" s="99"/>
      <c r="S11787" s="100">
        <v>1.0</v>
      </c>
      <c r="T11787" s="100">
        <v>1.0</v>
      </c>
      <c r="U11787" s="101" t="s">
        <v>7558</v>
      </c>
      <c r="V11787" s="101" t="s">
        <v>7559</v>
      </c>
      <c r="W11787" s="101" t="s">
        <v>54</v>
      </c>
      <c r="X11787" s="101" t="s">
        <v>7560</v>
      </c>
      <c r="Y11787" s="101" t="s">
        <v>18</v>
      </c>
    </row>
    <row r="11788">
      <c r="A11788" s="98" t="s">
        <v>64</v>
      </c>
      <c r="B11788" s="99"/>
      <c r="C11788" s="100" t="s">
        <v>22273</v>
      </c>
      <c r="D11788" s="101" t="s">
        <v>122</v>
      </c>
      <c r="E11788" s="101" t="s">
        <v>22274</v>
      </c>
      <c r="F11788" s="99"/>
      <c r="G11788" s="99"/>
      <c r="H11788" s="99"/>
      <c r="I11788" s="99"/>
      <c r="J11788" s="99"/>
      <c r="K11788" s="99"/>
      <c r="L11788" s="99"/>
      <c r="M11788" s="99"/>
      <c r="N11788" s="99"/>
      <c r="O11788" s="99"/>
      <c r="P11788" s="99"/>
      <c r="Q11788" s="99"/>
      <c r="R11788" s="99"/>
      <c r="S11788" s="102">
        <v>1.0</v>
      </c>
      <c r="T11788" s="102">
        <v>1.0</v>
      </c>
      <c r="U11788" s="102" t="s">
        <v>7558</v>
      </c>
      <c r="V11788" s="102" t="s">
        <v>7559</v>
      </c>
      <c r="W11788" s="102" t="s">
        <v>54</v>
      </c>
      <c r="X11788" s="102" t="s">
        <v>7560</v>
      </c>
      <c r="Y11788" s="101" t="s">
        <v>18</v>
      </c>
    </row>
    <row r="11789">
      <c r="A11789" s="98" t="s">
        <v>30</v>
      </c>
      <c r="B11789" s="99"/>
      <c r="C11789" s="100" t="s">
        <v>22275</v>
      </c>
      <c r="D11789" s="101" t="s">
        <v>151</v>
      </c>
      <c r="E11789" s="101" t="s">
        <v>22276</v>
      </c>
      <c r="F11789" s="99"/>
      <c r="G11789" s="99"/>
      <c r="H11789" s="99"/>
      <c r="I11789" s="99"/>
      <c r="J11789" s="99"/>
      <c r="K11789" s="99"/>
      <c r="L11789" s="99"/>
      <c r="M11789" s="99"/>
      <c r="N11789" s="99"/>
      <c r="O11789" s="99"/>
      <c r="P11789" s="99"/>
      <c r="Q11789" s="99"/>
      <c r="R11789" s="99"/>
      <c r="S11789" s="102">
        <v>1.0</v>
      </c>
      <c r="T11789" s="102">
        <v>1.0</v>
      </c>
      <c r="U11789" s="102" t="s">
        <v>7558</v>
      </c>
      <c r="V11789" s="102" t="s">
        <v>7559</v>
      </c>
      <c r="W11789" s="102" t="s">
        <v>54</v>
      </c>
      <c r="X11789" s="102" t="s">
        <v>7591</v>
      </c>
      <c r="Y11789" s="101" t="s">
        <v>12</v>
      </c>
      <c r="Z11789" s="33">
        <v>1.0</v>
      </c>
    </row>
    <row r="11790">
      <c r="A11790" s="98" t="s">
        <v>21</v>
      </c>
      <c r="B11790" s="99"/>
      <c r="C11790" s="100" t="s">
        <v>22277</v>
      </c>
      <c r="D11790" s="101" t="s">
        <v>122</v>
      </c>
      <c r="E11790" s="101" t="s">
        <v>22278</v>
      </c>
      <c r="F11790" s="99"/>
      <c r="G11790" s="99"/>
      <c r="H11790" s="99"/>
      <c r="I11790" s="99"/>
      <c r="J11790" s="99"/>
      <c r="K11790" s="99"/>
      <c r="L11790" s="99"/>
      <c r="M11790" s="99"/>
      <c r="N11790" s="99"/>
      <c r="O11790" s="99"/>
      <c r="P11790" s="99"/>
      <c r="Q11790" s="99"/>
      <c r="R11790" s="99"/>
      <c r="S11790" s="108">
        <v>1.0</v>
      </c>
      <c r="T11790" s="108">
        <v>1.0</v>
      </c>
      <c r="U11790" s="108" t="s">
        <v>7558</v>
      </c>
      <c r="V11790" s="108" t="s">
        <v>7559</v>
      </c>
      <c r="W11790" s="108" t="s">
        <v>54</v>
      </c>
      <c r="X11790" s="108" t="s">
        <v>7560</v>
      </c>
      <c r="Y11790" s="101" t="s">
        <v>18</v>
      </c>
    </row>
    <row r="11791">
      <c r="A11791" s="98" t="s">
        <v>17</v>
      </c>
      <c r="B11791" s="99"/>
      <c r="C11791" s="100" t="s">
        <v>22279</v>
      </c>
      <c r="D11791" s="101" t="s">
        <v>122</v>
      </c>
      <c r="E11791" s="101" t="s">
        <v>22280</v>
      </c>
      <c r="F11791" s="99"/>
      <c r="G11791" s="99"/>
      <c r="H11791" s="99"/>
      <c r="I11791" s="99"/>
      <c r="J11791" s="99"/>
      <c r="K11791" s="99"/>
      <c r="L11791" s="99"/>
      <c r="M11791" s="99"/>
      <c r="N11791" s="99"/>
      <c r="O11791" s="99"/>
      <c r="P11791" s="99"/>
      <c r="Q11791" s="99"/>
      <c r="R11791" s="99"/>
      <c r="S11791" s="108">
        <v>1.0</v>
      </c>
      <c r="T11791" s="108">
        <v>1.0</v>
      </c>
      <c r="U11791" s="108" t="s">
        <v>7558</v>
      </c>
      <c r="V11791" s="108" t="s">
        <v>7559</v>
      </c>
      <c r="W11791" s="108" t="s">
        <v>54</v>
      </c>
      <c r="X11791" s="108" t="s">
        <v>7560</v>
      </c>
      <c r="Y11791" s="101" t="s">
        <v>18</v>
      </c>
    </row>
    <row r="11792">
      <c r="A11792" s="98" t="s">
        <v>44</v>
      </c>
      <c r="B11792" s="99"/>
      <c r="C11792" s="100" t="s">
        <v>22281</v>
      </c>
      <c r="D11792" s="101" t="s">
        <v>151</v>
      </c>
      <c r="E11792" s="101" t="s">
        <v>22282</v>
      </c>
      <c r="F11792" s="99"/>
      <c r="G11792" s="99"/>
      <c r="H11792" s="99"/>
      <c r="I11792" s="99"/>
      <c r="J11792" s="99"/>
      <c r="K11792" s="99"/>
      <c r="L11792" s="99"/>
      <c r="M11792" s="99"/>
      <c r="N11792" s="99"/>
      <c r="O11792" s="99"/>
      <c r="P11792" s="99"/>
      <c r="Q11792" s="99"/>
      <c r="R11792" s="99"/>
      <c r="S11792" s="102">
        <v>1.0</v>
      </c>
      <c r="T11792" s="102">
        <v>1.0</v>
      </c>
      <c r="U11792" s="102" t="s">
        <v>7558</v>
      </c>
      <c r="V11792" s="102" t="s">
        <v>7559</v>
      </c>
      <c r="W11792" s="102" t="s">
        <v>54</v>
      </c>
      <c r="X11792" s="102" t="s">
        <v>7591</v>
      </c>
      <c r="Y11792" s="101" t="s">
        <v>12</v>
      </c>
      <c r="Z11792" s="33">
        <v>1.0</v>
      </c>
    </row>
    <row r="11793">
      <c r="A11793" s="98" t="s">
        <v>93</v>
      </c>
      <c r="B11793" s="99"/>
      <c r="C11793" s="100" t="s">
        <v>22283</v>
      </c>
      <c r="D11793" s="101" t="s">
        <v>122</v>
      </c>
      <c r="E11793" s="101" t="s">
        <v>22284</v>
      </c>
      <c r="F11793" s="99"/>
      <c r="G11793" s="99"/>
      <c r="H11793" s="99"/>
      <c r="I11793" s="99"/>
      <c r="J11793" s="99"/>
      <c r="K11793" s="99"/>
      <c r="L11793" s="99"/>
      <c r="M11793" s="99"/>
      <c r="N11793" s="99"/>
      <c r="O11793" s="99"/>
      <c r="P11793" s="99"/>
      <c r="Q11793" s="99"/>
      <c r="R11793" s="99"/>
      <c r="S11793" s="102">
        <v>1.0</v>
      </c>
      <c r="T11793" s="102">
        <v>1.0</v>
      </c>
      <c r="U11793" s="102" t="s">
        <v>7558</v>
      </c>
      <c r="V11793" s="102" t="s">
        <v>7559</v>
      </c>
      <c r="W11793" s="102" t="s">
        <v>54</v>
      </c>
      <c r="X11793" s="102" t="s">
        <v>7560</v>
      </c>
      <c r="Y11793" s="101" t="s">
        <v>18</v>
      </c>
    </row>
    <row r="11794">
      <c r="A11794" s="98" t="s">
        <v>64</v>
      </c>
      <c r="B11794" s="99"/>
      <c r="C11794" s="100" t="s">
        <v>22285</v>
      </c>
      <c r="D11794" s="101" t="s">
        <v>191</v>
      </c>
      <c r="E11794" s="101" t="s">
        <v>22286</v>
      </c>
      <c r="F11794" s="99"/>
      <c r="G11794" s="99"/>
      <c r="H11794" s="99"/>
      <c r="I11794" s="99"/>
      <c r="J11794" s="99"/>
      <c r="K11794" s="99"/>
      <c r="L11794" s="99"/>
      <c r="M11794" s="99"/>
      <c r="N11794" s="99"/>
      <c r="O11794" s="99"/>
      <c r="P11794" s="99"/>
      <c r="Q11794" s="99"/>
      <c r="R11794" s="99"/>
      <c r="S11794" s="100">
        <v>1.0</v>
      </c>
      <c r="T11794" s="100">
        <v>1.0</v>
      </c>
      <c r="U11794" s="101" t="s">
        <v>7558</v>
      </c>
      <c r="V11794" s="101" t="s">
        <v>7559</v>
      </c>
      <c r="W11794" s="101" t="s">
        <v>54</v>
      </c>
      <c r="X11794" s="101" t="s">
        <v>7560</v>
      </c>
      <c r="Y11794" s="101" t="s">
        <v>18</v>
      </c>
    </row>
    <row r="11795">
      <c r="A11795" s="98" t="s">
        <v>67</v>
      </c>
      <c r="B11795" s="99"/>
      <c r="C11795" s="100" t="s">
        <v>22287</v>
      </c>
      <c r="D11795" s="101" t="s">
        <v>135</v>
      </c>
      <c r="E11795" s="101" t="s">
        <v>22288</v>
      </c>
      <c r="F11795" s="99"/>
      <c r="G11795" s="99"/>
      <c r="H11795" s="99"/>
      <c r="I11795" s="99"/>
      <c r="J11795" s="99"/>
      <c r="K11795" s="99"/>
      <c r="L11795" s="99"/>
      <c r="M11795" s="99"/>
      <c r="N11795" s="99"/>
      <c r="O11795" s="99"/>
      <c r="P11795" s="99"/>
      <c r="Q11795" s="99"/>
      <c r="R11795" s="99"/>
      <c r="S11795" s="100">
        <v>1.0</v>
      </c>
      <c r="T11795" s="100">
        <v>1.0</v>
      </c>
      <c r="U11795" s="101" t="s">
        <v>7558</v>
      </c>
      <c r="V11795" s="101" t="s">
        <v>7559</v>
      </c>
      <c r="W11795" s="101" t="s">
        <v>54</v>
      </c>
      <c r="X11795" s="101" t="s">
        <v>7560</v>
      </c>
      <c r="Y11795" s="101" t="s">
        <v>18</v>
      </c>
    </row>
    <row r="11796">
      <c r="A11796" s="98" t="s">
        <v>81</v>
      </c>
      <c r="B11796" s="99"/>
      <c r="C11796" s="100" t="s">
        <v>22289</v>
      </c>
      <c r="D11796" s="101" t="s">
        <v>122</v>
      </c>
      <c r="E11796" s="101" t="s">
        <v>22290</v>
      </c>
      <c r="F11796" s="99"/>
      <c r="G11796" s="99"/>
      <c r="H11796" s="99"/>
      <c r="I11796" s="99"/>
      <c r="J11796" s="99"/>
      <c r="K11796" s="99"/>
      <c r="L11796" s="99"/>
      <c r="M11796" s="99"/>
      <c r="N11796" s="99"/>
      <c r="O11796" s="99"/>
      <c r="P11796" s="99"/>
      <c r="Q11796" s="99"/>
      <c r="R11796" s="99"/>
      <c r="S11796" s="102">
        <v>1.0</v>
      </c>
      <c r="T11796" s="102">
        <v>1.0</v>
      </c>
      <c r="U11796" s="102" t="s">
        <v>7558</v>
      </c>
      <c r="V11796" s="102" t="s">
        <v>7559</v>
      </c>
      <c r="W11796" s="102" t="s">
        <v>54</v>
      </c>
      <c r="X11796" s="102" t="s">
        <v>7560</v>
      </c>
      <c r="Y11796" s="101" t="s">
        <v>18</v>
      </c>
    </row>
    <row r="11797">
      <c r="A11797" s="98" t="s">
        <v>64</v>
      </c>
      <c r="B11797" s="99"/>
      <c r="C11797" s="100" t="s">
        <v>22291</v>
      </c>
      <c r="D11797" s="101" t="s">
        <v>122</v>
      </c>
      <c r="E11797" s="101" t="s">
        <v>22292</v>
      </c>
      <c r="F11797" s="99"/>
      <c r="G11797" s="99"/>
      <c r="H11797" s="99"/>
      <c r="I11797" s="99"/>
      <c r="J11797" s="99"/>
      <c r="K11797" s="99"/>
      <c r="L11797" s="99"/>
      <c r="M11797" s="99"/>
      <c r="N11797" s="99"/>
      <c r="O11797" s="99"/>
      <c r="P11797" s="99"/>
      <c r="Q11797" s="99"/>
      <c r="R11797" s="99"/>
      <c r="S11797" s="102">
        <v>1.0</v>
      </c>
      <c r="T11797" s="102">
        <v>1.0</v>
      </c>
      <c r="U11797" s="102" t="s">
        <v>7558</v>
      </c>
      <c r="V11797" s="102" t="s">
        <v>7559</v>
      </c>
      <c r="W11797" s="102" t="s">
        <v>54</v>
      </c>
      <c r="X11797" s="102" t="s">
        <v>7560</v>
      </c>
      <c r="Y11797" s="101" t="s">
        <v>18</v>
      </c>
    </row>
    <row r="11798">
      <c r="A11798" s="98" t="s">
        <v>67</v>
      </c>
      <c r="B11798" s="99"/>
      <c r="C11798" s="100" t="s">
        <v>22293</v>
      </c>
      <c r="D11798" s="101" t="s">
        <v>151</v>
      </c>
      <c r="E11798" s="101" t="s">
        <v>22294</v>
      </c>
      <c r="F11798" s="99"/>
      <c r="G11798" s="99"/>
      <c r="H11798" s="99"/>
      <c r="I11798" s="99"/>
      <c r="J11798" s="99"/>
      <c r="K11798" s="99"/>
      <c r="L11798" s="99"/>
      <c r="M11798" s="99"/>
      <c r="N11798" s="99"/>
      <c r="O11798" s="99"/>
      <c r="P11798" s="99"/>
      <c r="Q11798" s="99"/>
      <c r="R11798" s="99"/>
      <c r="S11798" s="102">
        <v>1.0</v>
      </c>
      <c r="T11798" s="102">
        <v>1.0</v>
      </c>
      <c r="U11798" s="102" t="s">
        <v>7558</v>
      </c>
      <c r="V11798" s="102" t="s">
        <v>7559</v>
      </c>
      <c r="W11798" s="102" t="s">
        <v>54</v>
      </c>
      <c r="X11798" s="102" t="s">
        <v>7591</v>
      </c>
      <c r="Y11798" s="101" t="s">
        <v>12</v>
      </c>
      <c r="Z11798" s="33">
        <v>1.0</v>
      </c>
    </row>
    <row r="11799">
      <c r="A11799" s="98" t="s">
        <v>67</v>
      </c>
      <c r="B11799" s="99"/>
      <c r="C11799" s="100" t="s">
        <v>22295</v>
      </c>
      <c r="D11799" s="101" t="s">
        <v>135</v>
      </c>
      <c r="E11799" s="101" t="s">
        <v>6339</v>
      </c>
      <c r="F11799" s="99"/>
      <c r="G11799" s="99"/>
      <c r="H11799" s="99"/>
      <c r="I11799" s="99"/>
      <c r="J11799" s="99"/>
      <c r="K11799" s="99"/>
      <c r="L11799" s="99"/>
      <c r="M11799" s="99"/>
      <c r="N11799" s="99"/>
      <c r="O11799" s="99"/>
      <c r="P11799" s="99"/>
      <c r="Q11799" s="99"/>
      <c r="R11799" s="99"/>
      <c r="S11799" s="100">
        <v>1.0</v>
      </c>
      <c r="T11799" s="100">
        <v>1.0</v>
      </c>
      <c r="U11799" s="101" t="s">
        <v>7558</v>
      </c>
      <c r="V11799" s="101" t="s">
        <v>7559</v>
      </c>
      <c r="W11799" s="101" t="s">
        <v>54</v>
      </c>
      <c r="X11799" s="101" t="s">
        <v>7560</v>
      </c>
      <c r="Y11799" s="101" t="s">
        <v>18</v>
      </c>
    </row>
    <row r="11800">
      <c r="A11800" s="98" t="s">
        <v>93</v>
      </c>
      <c r="B11800" s="99"/>
      <c r="C11800" s="100" t="s">
        <v>22296</v>
      </c>
      <c r="D11800" s="101" t="s">
        <v>135</v>
      </c>
      <c r="E11800" s="101" t="s">
        <v>22297</v>
      </c>
      <c r="F11800" s="99"/>
      <c r="G11800" s="99"/>
      <c r="H11800" s="99"/>
      <c r="I11800" s="99"/>
      <c r="J11800" s="99"/>
      <c r="K11800" s="99"/>
      <c r="L11800" s="99"/>
      <c r="M11800" s="99"/>
      <c r="N11800" s="99"/>
      <c r="O11800" s="99"/>
      <c r="P11800" s="99"/>
      <c r="Q11800" s="99"/>
      <c r="R11800" s="99"/>
      <c r="S11800" s="100">
        <v>1.0</v>
      </c>
      <c r="T11800" s="100">
        <v>1.0</v>
      </c>
      <c r="U11800" s="101" t="s">
        <v>7558</v>
      </c>
      <c r="V11800" s="101" t="s">
        <v>7559</v>
      </c>
      <c r="W11800" s="101" t="s">
        <v>54</v>
      </c>
      <c r="X11800" s="101" t="s">
        <v>7560</v>
      </c>
      <c r="Y11800" s="101" t="s">
        <v>18</v>
      </c>
    </row>
    <row r="11801">
      <c r="A11801" s="98" t="s">
        <v>64</v>
      </c>
      <c r="B11801" s="99"/>
      <c r="C11801" s="100" t="s">
        <v>22298</v>
      </c>
      <c r="D11801" s="101" t="s">
        <v>128</v>
      </c>
      <c r="E11801" s="101" t="s">
        <v>22299</v>
      </c>
      <c r="F11801" s="99"/>
      <c r="G11801" s="99"/>
      <c r="H11801" s="99"/>
      <c r="I11801" s="99"/>
      <c r="J11801" s="99"/>
      <c r="K11801" s="99"/>
      <c r="L11801" s="99"/>
      <c r="M11801" s="99"/>
      <c r="N11801" s="99"/>
      <c r="O11801" s="99"/>
      <c r="P11801" s="99"/>
      <c r="Q11801" s="99"/>
      <c r="R11801" s="99"/>
      <c r="S11801" s="102">
        <v>1.0</v>
      </c>
      <c r="T11801" s="102">
        <v>1.0</v>
      </c>
      <c r="U11801" s="102" t="s">
        <v>7558</v>
      </c>
      <c r="V11801" s="102" t="s">
        <v>7559</v>
      </c>
      <c r="W11801" s="102" t="s">
        <v>54</v>
      </c>
      <c r="X11801" s="102" t="s">
        <v>7560</v>
      </c>
      <c r="Y11801" s="101" t="s">
        <v>12</v>
      </c>
    </row>
    <row r="11802">
      <c r="A11802" s="103" t="s">
        <v>24</v>
      </c>
      <c r="B11802" s="99"/>
      <c r="C11802" s="100" t="s">
        <v>22300</v>
      </c>
      <c r="D11802" s="101" t="s">
        <v>122</v>
      </c>
      <c r="E11802" s="101" t="s">
        <v>22301</v>
      </c>
      <c r="F11802" s="99"/>
      <c r="G11802" s="99"/>
      <c r="H11802" s="99"/>
      <c r="I11802" s="99"/>
      <c r="J11802" s="99"/>
      <c r="K11802" s="99"/>
      <c r="L11802" s="99"/>
      <c r="M11802" s="99"/>
      <c r="N11802" s="99"/>
      <c r="O11802" s="99"/>
      <c r="P11802" s="99"/>
      <c r="Q11802" s="99"/>
      <c r="R11802" s="99"/>
      <c r="S11802" s="102">
        <v>1.0</v>
      </c>
      <c r="T11802" s="102">
        <v>1.0</v>
      </c>
      <c r="U11802" s="102" t="s">
        <v>7558</v>
      </c>
      <c r="V11802" s="102" t="s">
        <v>7559</v>
      </c>
      <c r="W11802" s="102" t="s">
        <v>54</v>
      </c>
      <c r="X11802" s="102" t="s">
        <v>7560</v>
      </c>
      <c r="Y11802" s="101" t="s">
        <v>18</v>
      </c>
    </row>
    <row r="11803">
      <c r="A11803" s="98" t="s">
        <v>64</v>
      </c>
      <c r="B11803" s="99"/>
      <c r="C11803" s="100" t="s">
        <v>22302</v>
      </c>
      <c r="D11803" s="101" t="s">
        <v>122</v>
      </c>
      <c r="E11803" s="101" t="s">
        <v>22303</v>
      </c>
      <c r="F11803" s="99"/>
      <c r="G11803" s="99"/>
      <c r="H11803" s="99"/>
      <c r="I11803" s="99"/>
      <c r="J11803" s="99"/>
      <c r="K11803" s="99"/>
      <c r="L11803" s="99"/>
      <c r="M11803" s="99"/>
      <c r="N11803" s="99"/>
      <c r="O11803" s="99"/>
      <c r="P11803" s="99"/>
      <c r="Q11803" s="99"/>
      <c r="R11803" s="99"/>
      <c r="S11803" s="102">
        <v>1.0</v>
      </c>
      <c r="T11803" s="102">
        <v>1.0</v>
      </c>
      <c r="U11803" s="102" t="s">
        <v>7558</v>
      </c>
      <c r="V11803" s="102" t="s">
        <v>7559</v>
      </c>
      <c r="W11803" s="102" t="s">
        <v>54</v>
      </c>
      <c r="X11803" s="102" t="s">
        <v>7560</v>
      </c>
      <c r="Y11803" s="101" t="s">
        <v>18</v>
      </c>
    </row>
    <row r="11804">
      <c r="A11804" s="103" t="s">
        <v>63</v>
      </c>
      <c r="B11804" s="99"/>
      <c r="C11804" s="100" t="s">
        <v>6340</v>
      </c>
      <c r="D11804" s="101" t="s">
        <v>158</v>
      </c>
      <c r="E11804" s="101" t="s">
        <v>22304</v>
      </c>
      <c r="F11804" s="99"/>
      <c r="G11804" s="99"/>
      <c r="H11804" s="99"/>
      <c r="I11804" s="99"/>
      <c r="J11804" s="99"/>
      <c r="K11804" s="99"/>
      <c r="L11804" s="99"/>
      <c r="M11804" s="99"/>
      <c r="N11804" s="99"/>
      <c r="O11804" s="99"/>
      <c r="P11804" s="99"/>
      <c r="Q11804" s="99"/>
      <c r="R11804" s="99"/>
      <c r="S11804" s="100">
        <v>1.0</v>
      </c>
      <c r="T11804" s="100">
        <v>1.0</v>
      </c>
      <c r="U11804" s="101" t="s">
        <v>7558</v>
      </c>
      <c r="V11804" s="101" t="s">
        <v>7559</v>
      </c>
      <c r="W11804" s="101" t="s">
        <v>54</v>
      </c>
      <c r="X11804" s="101" t="s">
        <v>7560</v>
      </c>
      <c r="Y11804" s="101" t="s">
        <v>18</v>
      </c>
    </row>
    <row r="11805">
      <c r="A11805" s="98" t="s">
        <v>77</v>
      </c>
      <c r="B11805" s="99"/>
      <c r="C11805" s="100" t="s">
        <v>22305</v>
      </c>
      <c r="D11805" s="101" t="s">
        <v>135</v>
      </c>
      <c r="E11805" s="101" t="s">
        <v>22306</v>
      </c>
      <c r="F11805" s="99"/>
      <c r="G11805" s="99"/>
      <c r="H11805" s="99"/>
      <c r="I11805" s="99"/>
      <c r="J11805" s="99"/>
      <c r="K11805" s="99"/>
      <c r="L11805" s="99"/>
      <c r="M11805" s="99"/>
      <c r="N11805" s="99"/>
      <c r="O11805" s="99"/>
      <c r="P11805" s="99"/>
      <c r="Q11805" s="99"/>
      <c r="R11805" s="99"/>
      <c r="S11805" s="100">
        <v>1.0</v>
      </c>
      <c r="T11805" s="100">
        <v>1.0</v>
      </c>
      <c r="U11805" s="101" t="s">
        <v>7558</v>
      </c>
      <c r="V11805" s="101" t="s">
        <v>7559</v>
      </c>
      <c r="W11805" s="101" t="s">
        <v>54</v>
      </c>
      <c r="X11805" s="101" t="s">
        <v>7560</v>
      </c>
      <c r="Y11805" s="101" t="s">
        <v>18</v>
      </c>
    </row>
    <row r="11806">
      <c r="A11806" s="98" t="s">
        <v>77</v>
      </c>
      <c r="B11806" s="99"/>
      <c r="C11806" s="100" t="s">
        <v>22307</v>
      </c>
      <c r="D11806" s="101" t="s">
        <v>135</v>
      </c>
      <c r="E11806" s="101" t="s">
        <v>22308</v>
      </c>
      <c r="F11806" s="99"/>
      <c r="G11806" s="99"/>
      <c r="H11806" s="99"/>
      <c r="I11806" s="99"/>
      <c r="J11806" s="99"/>
      <c r="K11806" s="99"/>
      <c r="L11806" s="99"/>
      <c r="M11806" s="99"/>
      <c r="N11806" s="99"/>
      <c r="O11806" s="99"/>
      <c r="P11806" s="99"/>
      <c r="Q11806" s="99"/>
      <c r="R11806" s="99"/>
      <c r="S11806" s="100">
        <v>1.0</v>
      </c>
      <c r="T11806" s="100">
        <v>1.0</v>
      </c>
      <c r="U11806" s="101" t="s">
        <v>7558</v>
      </c>
      <c r="V11806" s="101" t="s">
        <v>7559</v>
      </c>
      <c r="W11806" s="101" t="s">
        <v>54</v>
      </c>
      <c r="X11806" s="101" t="s">
        <v>7560</v>
      </c>
      <c r="Y11806" s="101" t="s">
        <v>18</v>
      </c>
    </row>
    <row r="11807">
      <c r="A11807" s="103" t="s">
        <v>24</v>
      </c>
      <c r="B11807" s="99"/>
      <c r="C11807" s="100" t="s">
        <v>22309</v>
      </c>
      <c r="D11807" s="101" t="s">
        <v>122</v>
      </c>
      <c r="E11807" s="101" t="s">
        <v>22310</v>
      </c>
      <c r="F11807" s="99"/>
      <c r="G11807" s="99"/>
      <c r="H11807" s="99"/>
      <c r="I11807" s="99"/>
      <c r="J11807" s="99"/>
      <c r="K11807" s="99"/>
      <c r="L11807" s="99"/>
      <c r="M11807" s="99"/>
      <c r="N11807" s="99"/>
      <c r="O11807" s="99"/>
      <c r="P11807" s="99"/>
      <c r="Q11807" s="99"/>
      <c r="R11807" s="99"/>
      <c r="S11807" s="108">
        <v>1.0</v>
      </c>
      <c r="T11807" s="108">
        <v>1.0</v>
      </c>
      <c r="U11807" s="108" t="s">
        <v>7558</v>
      </c>
      <c r="V11807" s="108" t="s">
        <v>7559</v>
      </c>
      <c r="W11807" s="108" t="s">
        <v>54</v>
      </c>
      <c r="X11807" s="108" t="s">
        <v>7560</v>
      </c>
      <c r="Y11807" s="101" t="s">
        <v>18</v>
      </c>
    </row>
    <row r="11808">
      <c r="A11808" s="98" t="s">
        <v>64</v>
      </c>
      <c r="B11808" s="99"/>
      <c r="C11808" s="100" t="s">
        <v>22311</v>
      </c>
      <c r="D11808" s="101" t="s">
        <v>122</v>
      </c>
      <c r="E11808" s="101" t="s">
        <v>22312</v>
      </c>
      <c r="F11808" s="99"/>
      <c r="G11808" s="99"/>
      <c r="H11808" s="99"/>
      <c r="I11808" s="99"/>
      <c r="J11808" s="99"/>
      <c r="K11808" s="99"/>
      <c r="L11808" s="99"/>
      <c r="M11808" s="99"/>
      <c r="N11808" s="99"/>
      <c r="O11808" s="99"/>
      <c r="P11808" s="99"/>
      <c r="Q11808" s="99"/>
      <c r="R11808" s="99"/>
      <c r="S11808" s="102">
        <v>1.0</v>
      </c>
      <c r="T11808" s="102">
        <v>1.0</v>
      </c>
      <c r="U11808" s="102" t="s">
        <v>7558</v>
      </c>
      <c r="V11808" s="102" t="s">
        <v>7559</v>
      </c>
      <c r="W11808" s="102" t="s">
        <v>54</v>
      </c>
      <c r="X11808" s="102" t="s">
        <v>7560</v>
      </c>
      <c r="Y11808" s="101" t="s">
        <v>18</v>
      </c>
    </row>
    <row r="11809">
      <c r="A11809" s="103" t="s">
        <v>63</v>
      </c>
      <c r="B11809" s="99"/>
      <c r="C11809" s="100" t="s">
        <v>22313</v>
      </c>
      <c r="D11809" s="101" t="s">
        <v>158</v>
      </c>
      <c r="E11809" s="101" t="s">
        <v>22314</v>
      </c>
      <c r="F11809" s="99"/>
      <c r="G11809" s="99"/>
      <c r="H11809" s="99"/>
      <c r="I11809" s="99"/>
      <c r="J11809" s="99"/>
      <c r="K11809" s="99"/>
      <c r="L11809" s="99"/>
      <c r="M11809" s="99"/>
      <c r="N11809" s="99"/>
      <c r="O11809" s="99"/>
      <c r="P11809" s="99"/>
      <c r="Q11809" s="99"/>
      <c r="R11809" s="99"/>
      <c r="S11809" s="100">
        <v>1.0</v>
      </c>
      <c r="T11809" s="100">
        <v>1.0</v>
      </c>
      <c r="U11809" s="101" t="s">
        <v>7558</v>
      </c>
      <c r="V11809" s="101" t="s">
        <v>7559</v>
      </c>
      <c r="W11809" s="101" t="s">
        <v>54</v>
      </c>
      <c r="X11809" s="101" t="s">
        <v>7560</v>
      </c>
      <c r="Y11809" s="101" t="s">
        <v>18</v>
      </c>
    </row>
    <row r="11810">
      <c r="A11810" s="103" t="s">
        <v>63</v>
      </c>
      <c r="B11810" s="99"/>
      <c r="C11810" s="100" t="s">
        <v>22315</v>
      </c>
      <c r="D11810" s="101" t="s">
        <v>471</v>
      </c>
      <c r="E11810" s="101" t="s">
        <v>22316</v>
      </c>
      <c r="F11810" s="99"/>
      <c r="G11810" s="99"/>
      <c r="H11810" s="99"/>
      <c r="I11810" s="99"/>
      <c r="J11810" s="99"/>
      <c r="K11810" s="99"/>
      <c r="L11810" s="99"/>
      <c r="M11810" s="99"/>
      <c r="N11810" s="99"/>
      <c r="O11810" s="99"/>
      <c r="P11810" s="99"/>
      <c r="Q11810" s="99"/>
      <c r="R11810" s="99"/>
      <c r="S11810" s="100">
        <v>1.0</v>
      </c>
      <c r="T11810" s="100">
        <v>1.0</v>
      </c>
      <c r="U11810" s="101" t="s">
        <v>7558</v>
      </c>
      <c r="V11810" s="101" t="s">
        <v>7559</v>
      </c>
      <c r="W11810" s="101" t="s">
        <v>54</v>
      </c>
      <c r="X11810" s="101" t="s">
        <v>7560</v>
      </c>
      <c r="Y11810" s="101" t="s">
        <v>18</v>
      </c>
    </row>
    <row r="11811">
      <c r="A11811" s="103" t="s">
        <v>13</v>
      </c>
      <c r="B11811" s="99"/>
      <c r="C11811" s="100" t="s">
        <v>22317</v>
      </c>
      <c r="D11811" s="101" t="s">
        <v>825</v>
      </c>
      <c r="E11811" s="101" t="s">
        <v>22318</v>
      </c>
      <c r="F11811" s="99"/>
      <c r="G11811" s="99"/>
      <c r="H11811" s="99"/>
      <c r="I11811" s="99"/>
      <c r="J11811" s="99"/>
      <c r="K11811" s="99"/>
      <c r="L11811" s="99"/>
      <c r="M11811" s="99"/>
      <c r="N11811" s="99"/>
      <c r="O11811" s="99"/>
      <c r="P11811" s="99"/>
      <c r="Q11811" s="99"/>
      <c r="R11811" s="99"/>
      <c r="S11811" s="102">
        <v>1.0</v>
      </c>
      <c r="T11811" s="102">
        <v>1.0</v>
      </c>
      <c r="U11811" s="102" t="s">
        <v>7558</v>
      </c>
      <c r="V11811" s="102" t="s">
        <v>7559</v>
      </c>
      <c r="W11811" s="102" t="s">
        <v>54</v>
      </c>
      <c r="X11811" s="102" t="s">
        <v>7560</v>
      </c>
      <c r="Y11811" s="101" t="s">
        <v>18</v>
      </c>
    </row>
    <row r="11812">
      <c r="A11812" s="103" t="s">
        <v>63</v>
      </c>
      <c r="B11812" s="99"/>
      <c r="C11812" s="100" t="s">
        <v>22319</v>
      </c>
      <c r="D11812" s="101" t="s">
        <v>122</v>
      </c>
      <c r="E11812" s="101" t="s">
        <v>22320</v>
      </c>
      <c r="F11812" s="99"/>
      <c r="G11812" s="99"/>
      <c r="H11812" s="99"/>
      <c r="I11812" s="99"/>
      <c r="J11812" s="99"/>
      <c r="K11812" s="99"/>
      <c r="L11812" s="99"/>
      <c r="M11812" s="99"/>
      <c r="N11812" s="99"/>
      <c r="O11812" s="99"/>
      <c r="P11812" s="99"/>
      <c r="Q11812" s="99"/>
      <c r="R11812" s="99"/>
      <c r="S11812" s="102">
        <v>1.0</v>
      </c>
      <c r="T11812" s="102">
        <v>1.0</v>
      </c>
      <c r="U11812" s="102" t="s">
        <v>7558</v>
      </c>
      <c r="V11812" s="102" t="s">
        <v>7559</v>
      </c>
      <c r="W11812" s="102" t="s">
        <v>54</v>
      </c>
      <c r="X11812" s="102" t="s">
        <v>7560</v>
      </c>
      <c r="Y11812" s="101" t="s">
        <v>18</v>
      </c>
    </row>
    <row r="11813">
      <c r="A11813" s="103" t="s">
        <v>63</v>
      </c>
      <c r="B11813" s="99"/>
      <c r="C11813" s="100" t="s">
        <v>22321</v>
      </c>
      <c r="D11813" s="101" t="s">
        <v>135</v>
      </c>
      <c r="E11813" s="101" t="s">
        <v>22322</v>
      </c>
      <c r="F11813" s="99"/>
      <c r="G11813" s="99"/>
      <c r="H11813" s="99"/>
      <c r="I11813" s="99"/>
      <c r="J11813" s="99"/>
      <c r="K11813" s="99"/>
      <c r="L11813" s="99"/>
      <c r="M11813" s="99"/>
      <c r="N11813" s="99"/>
      <c r="O11813" s="99"/>
      <c r="P11813" s="99"/>
      <c r="Q11813" s="99"/>
      <c r="R11813" s="99"/>
      <c r="S11813" s="100">
        <v>1.0</v>
      </c>
      <c r="T11813" s="100">
        <v>1.0</v>
      </c>
      <c r="U11813" s="101" t="s">
        <v>7558</v>
      </c>
      <c r="V11813" s="101" t="s">
        <v>7559</v>
      </c>
      <c r="W11813" s="101" t="s">
        <v>54</v>
      </c>
      <c r="X11813" s="101" t="s">
        <v>7560</v>
      </c>
      <c r="Y11813" s="101" t="s">
        <v>18</v>
      </c>
    </row>
    <row r="11814">
      <c r="A11814" s="103" t="s">
        <v>87</v>
      </c>
      <c r="B11814" s="99"/>
      <c r="C11814" s="100" t="s">
        <v>22323</v>
      </c>
      <c r="D11814" s="101" t="s">
        <v>128</v>
      </c>
      <c r="E11814" s="101" t="s">
        <v>22324</v>
      </c>
      <c r="F11814" s="99"/>
      <c r="G11814" s="99"/>
      <c r="H11814" s="99"/>
      <c r="I11814" s="99"/>
      <c r="J11814" s="99"/>
      <c r="K11814" s="99"/>
      <c r="L11814" s="99"/>
      <c r="M11814" s="99"/>
      <c r="N11814" s="99"/>
      <c r="O11814" s="99"/>
      <c r="P11814" s="99"/>
      <c r="Q11814" s="99"/>
      <c r="R11814" s="99"/>
      <c r="S11814" s="102">
        <v>1.0</v>
      </c>
      <c r="T11814" s="102">
        <v>1.0</v>
      </c>
      <c r="U11814" s="102" t="s">
        <v>7558</v>
      </c>
      <c r="V11814" s="102" t="s">
        <v>7559</v>
      </c>
      <c r="W11814" s="102" t="s">
        <v>54</v>
      </c>
      <c r="X11814" s="102" t="s">
        <v>7560</v>
      </c>
      <c r="Y11814" s="101" t="s">
        <v>12</v>
      </c>
    </row>
    <row r="11815">
      <c r="A11815" s="98" t="s">
        <v>38</v>
      </c>
      <c r="B11815" s="99"/>
      <c r="C11815" s="100" t="s">
        <v>22325</v>
      </c>
      <c r="D11815" s="101" t="s">
        <v>135</v>
      </c>
      <c r="E11815" s="101" t="s">
        <v>22326</v>
      </c>
      <c r="F11815" s="99"/>
      <c r="G11815" s="99"/>
      <c r="H11815" s="99"/>
      <c r="I11815" s="99"/>
      <c r="J11815" s="99"/>
      <c r="K11815" s="99"/>
      <c r="L11815" s="99"/>
      <c r="M11815" s="99"/>
      <c r="N11815" s="99"/>
      <c r="O11815" s="99"/>
      <c r="P11815" s="99"/>
      <c r="Q11815" s="99"/>
      <c r="R11815" s="99"/>
      <c r="S11815" s="100">
        <v>1.0</v>
      </c>
      <c r="T11815" s="100">
        <v>1.0</v>
      </c>
      <c r="U11815" s="101" t="s">
        <v>7558</v>
      </c>
      <c r="V11815" s="101" t="s">
        <v>7559</v>
      </c>
      <c r="W11815" s="101" t="s">
        <v>54</v>
      </c>
      <c r="X11815" s="101" t="s">
        <v>7560</v>
      </c>
      <c r="Y11815" s="101" t="s">
        <v>18</v>
      </c>
    </row>
    <row r="11816">
      <c r="A11816" s="98" t="s">
        <v>82</v>
      </c>
      <c r="B11816" s="99"/>
      <c r="C11816" s="100" t="s">
        <v>22327</v>
      </c>
      <c r="D11816" s="101" t="s">
        <v>122</v>
      </c>
      <c r="E11816" s="101" t="s">
        <v>22328</v>
      </c>
      <c r="F11816" s="99"/>
      <c r="G11816" s="99"/>
      <c r="H11816" s="99"/>
      <c r="I11816" s="99"/>
      <c r="J11816" s="99"/>
      <c r="K11816" s="99"/>
      <c r="L11816" s="99"/>
      <c r="M11816" s="99"/>
      <c r="N11816" s="99"/>
      <c r="O11816" s="99"/>
      <c r="P11816" s="99"/>
      <c r="Q11816" s="99"/>
      <c r="R11816" s="99"/>
      <c r="S11816" s="102">
        <v>1.0</v>
      </c>
      <c r="T11816" s="102">
        <v>1.0</v>
      </c>
      <c r="U11816" s="102" t="s">
        <v>7558</v>
      </c>
      <c r="V11816" s="102" t="s">
        <v>7559</v>
      </c>
      <c r="W11816" s="102" t="s">
        <v>54</v>
      </c>
      <c r="X11816" s="102" t="s">
        <v>7560</v>
      </c>
      <c r="Y11816" s="101" t="s">
        <v>18</v>
      </c>
    </row>
    <row r="11817">
      <c r="A11817" s="98" t="s">
        <v>93</v>
      </c>
      <c r="B11817" s="99"/>
      <c r="C11817" s="100" t="s">
        <v>22329</v>
      </c>
      <c r="D11817" s="101" t="s">
        <v>122</v>
      </c>
      <c r="E11817" s="101" t="s">
        <v>22330</v>
      </c>
      <c r="F11817" s="99"/>
      <c r="G11817" s="99"/>
      <c r="H11817" s="99"/>
      <c r="I11817" s="99"/>
      <c r="J11817" s="99"/>
      <c r="K11817" s="99"/>
      <c r="L11817" s="99"/>
      <c r="M11817" s="99"/>
      <c r="N11817" s="99"/>
      <c r="O11817" s="99"/>
      <c r="P11817" s="99"/>
      <c r="Q11817" s="99"/>
      <c r="R11817" s="99"/>
      <c r="S11817" s="102">
        <v>1.0</v>
      </c>
      <c r="T11817" s="102">
        <v>1.0</v>
      </c>
      <c r="U11817" s="102" t="s">
        <v>7558</v>
      </c>
      <c r="V11817" s="102" t="s">
        <v>7559</v>
      </c>
      <c r="W11817" s="102" t="s">
        <v>54</v>
      </c>
      <c r="X11817" s="102" t="s">
        <v>7560</v>
      </c>
      <c r="Y11817" s="101" t="s">
        <v>18</v>
      </c>
    </row>
    <row r="11818">
      <c r="A11818" s="98" t="s">
        <v>23</v>
      </c>
      <c r="B11818" s="99"/>
      <c r="C11818" s="100" t="s">
        <v>22331</v>
      </c>
      <c r="D11818" s="101" t="s">
        <v>135</v>
      </c>
      <c r="E11818" s="101" t="s">
        <v>22332</v>
      </c>
      <c r="F11818" s="99"/>
      <c r="G11818" s="99"/>
      <c r="H11818" s="99"/>
      <c r="I11818" s="99"/>
      <c r="J11818" s="99"/>
      <c r="K11818" s="99"/>
      <c r="L11818" s="99"/>
      <c r="M11818" s="99"/>
      <c r="N11818" s="99"/>
      <c r="O11818" s="99"/>
      <c r="P11818" s="99"/>
      <c r="Q11818" s="99"/>
      <c r="R11818" s="99"/>
      <c r="S11818" s="100">
        <v>1.0</v>
      </c>
      <c r="T11818" s="100">
        <v>1.0</v>
      </c>
      <c r="U11818" s="101" t="s">
        <v>7558</v>
      </c>
      <c r="V11818" s="101" t="s">
        <v>7559</v>
      </c>
      <c r="W11818" s="101" t="s">
        <v>54</v>
      </c>
      <c r="X11818" s="101" t="s">
        <v>7560</v>
      </c>
      <c r="Y11818" s="101" t="s">
        <v>18</v>
      </c>
    </row>
    <row r="11819">
      <c r="A11819" s="103" t="s">
        <v>24</v>
      </c>
      <c r="B11819" s="99"/>
      <c r="C11819" s="100" t="s">
        <v>6346</v>
      </c>
      <c r="D11819" s="101" t="s">
        <v>122</v>
      </c>
      <c r="E11819" s="101" t="s">
        <v>6347</v>
      </c>
      <c r="F11819" s="99"/>
      <c r="G11819" s="99"/>
      <c r="H11819" s="99"/>
      <c r="I11819" s="99"/>
      <c r="J11819" s="99"/>
      <c r="K11819" s="99"/>
      <c r="L11819" s="99"/>
      <c r="M11819" s="99"/>
      <c r="N11819" s="99"/>
      <c r="O11819" s="99"/>
      <c r="P11819" s="99"/>
      <c r="Q11819" s="99"/>
      <c r="R11819" s="99"/>
      <c r="S11819" s="102">
        <v>1.0</v>
      </c>
      <c r="T11819" s="102">
        <v>1.0</v>
      </c>
      <c r="U11819" s="102" t="s">
        <v>7558</v>
      </c>
      <c r="V11819" s="102" t="s">
        <v>7559</v>
      </c>
      <c r="W11819" s="102" t="s">
        <v>54</v>
      </c>
      <c r="X11819" s="102" t="s">
        <v>7560</v>
      </c>
      <c r="Y11819" s="101" t="s">
        <v>18</v>
      </c>
    </row>
    <row r="11820">
      <c r="A11820" s="98" t="s">
        <v>30</v>
      </c>
      <c r="B11820" s="99"/>
      <c r="C11820" s="100" t="s">
        <v>22333</v>
      </c>
      <c r="D11820" s="101" t="s">
        <v>122</v>
      </c>
      <c r="E11820" s="101" t="s">
        <v>22334</v>
      </c>
      <c r="F11820" s="99"/>
      <c r="G11820" s="99"/>
      <c r="H11820" s="99"/>
      <c r="I11820" s="99"/>
      <c r="J11820" s="99"/>
      <c r="K11820" s="99"/>
      <c r="L11820" s="99"/>
      <c r="M11820" s="99"/>
      <c r="N11820" s="99"/>
      <c r="O11820" s="99"/>
      <c r="P11820" s="99"/>
      <c r="Q11820" s="99"/>
      <c r="R11820" s="99"/>
      <c r="S11820" s="102">
        <v>1.0</v>
      </c>
      <c r="T11820" s="102">
        <v>1.0</v>
      </c>
      <c r="U11820" s="102" t="s">
        <v>7558</v>
      </c>
      <c r="V11820" s="102" t="s">
        <v>7559</v>
      </c>
      <c r="W11820" s="102" t="s">
        <v>54</v>
      </c>
      <c r="X11820" s="102" t="s">
        <v>7560</v>
      </c>
      <c r="Y11820" s="101" t="s">
        <v>18</v>
      </c>
    </row>
    <row r="11821">
      <c r="A11821" s="103" t="s">
        <v>24</v>
      </c>
      <c r="B11821" s="99"/>
      <c r="C11821" s="100" t="s">
        <v>22335</v>
      </c>
      <c r="D11821" s="101" t="s">
        <v>122</v>
      </c>
      <c r="E11821" s="101" t="s">
        <v>22336</v>
      </c>
      <c r="F11821" s="99"/>
      <c r="G11821" s="99"/>
      <c r="H11821" s="99"/>
      <c r="I11821" s="99"/>
      <c r="J11821" s="99"/>
      <c r="K11821" s="99"/>
      <c r="L11821" s="99"/>
      <c r="M11821" s="99"/>
      <c r="N11821" s="99"/>
      <c r="O11821" s="99"/>
      <c r="P11821" s="99"/>
      <c r="Q11821" s="99"/>
      <c r="R11821" s="99"/>
      <c r="S11821" s="102">
        <v>1.0</v>
      </c>
      <c r="T11821" s="102">
        <v>1.0</v>
      </c>
      <c r="U11821" s="102" t="s">
        <v>7558</v>
      </c>
      <c r="V11821" s="102" t="s">
        <v>7559</v>
      </c>
      <c r="W11821" s="102" t="s">
        <v>54</v>
      </c>
      <c r="X11821" s="102" t="s">
        <v>7560</v>
      </c>
      <c r="Y11821" s="101" t="s">
        <v>18</v>
      </c>
    </row>
    <row r="11822">
      <c r="A11822" s="98" t="s">
        <v>77</v>
      </c>
      <c r="B11822" s="99"/>
      <c r="C11822" s="100" t="s">
        <v>22337</v>
      </c>
      <c r="D11822" s="101" t="s">
        <v>135</v>
      </c>
      <c r="E11822" s="101" t="s">
        <v>22338</v>
      </c>
      <c r="F11822" s="99"/>
      <c r="G11822" s="99"/>
      <c r="H11822" s="99"/>
      <c r="I11822" s="99"/>
      <c r="J11822" s="99"/>
      <c r="K11822" s="99"/>
      <c r="L11822" s="99"/>
      <c r="M11822" s="99"/>
      <c r="N11822" s="99"/>
      <c r="O11822" s="99"/>
      <c r="P11822" s="99"/>
      <c r="Q11822" s="99"/>
      <c r="R11822" s="99"/>
      <c r="S11822" s="100">
        <v>1.0</v>
      </c>
      <c r="T11822" s="100">
        <v>1.0</v>
      </c>
      <c r="U11822" s="101" t="s">
        <v>7558</v>
      </c>
      <c r="V11822" s="101" t="s">
        <v>7559</v>
      </c>
      <c r="W11822" s="101" t="s">
        <v>54</v>
      </c>
      <c r="X11822" s="101" t="s">
        <v>7560</v>
      </c>
      <c r="Y11822" s="101" t="s">
        <v>18</v>
      </c>
    </row>
    <row r="11823">
      <c r="A11823" s="98" t="s">
        <v>80</v>
      </c>
      <c r="B11823" s="99"/>
      <c r="C11823" s="100" t="s">
        <v>22339</v>
      </c>
      <c r="D11823" s="101" t="s">
        <v>158</v>
      </c>
      <c r="E11823" s="101" t="s">
        <v>22340</v>
      </c>
      <c r="F11823" s="99"/>
      <c r="G11823" s="99"/>
      <c r="H11823" s="99"/>
      <c r="I11823" s="99"/>
      <c r="J11823" s="99"/>
      <c r="K11823" s="99"/>
      <c r="L11823" s="99"/>
      <c r="M11823" s="99"/>
      <c r="N11823" s="99"/>
      <c r="O11823" s="99"/>
      <c r="P11823" s="99"/>
      <c r="Q11823" s="99"/>
      <c r="R11823" s="99"/>
      <c r="S11823" s="100">
        <v>1.0</v>
      </c>
      <c r="T11823" s="100">
        <v>1.0</v>
      </c>
      <c r="U11823" s="101" t="s">
        <v>7558</v>
      </c>
      <c r="V11823" s="101" t="s">
        <v>7559</v>
      </c>
      <c r="W11823" s="101" t="s">
        <v>54</v>
      </c>
      <c r="X11823" s="101" t="s">
        <v>7560</v>
      </c>
      <c r="Y11823" s="101" t="s">
        <v>18</v>
      </c>
    </row>
    <row r="11824">
      <c r="A11824" s="98" t="s">
        <v>23</v>
      </c>
      <c r="B11824" s="99"/>
      <c r="C11824" s="100" t="s">
        <v>22341</v>
      </c>
      <c r="D11824" s="101" t="s">
        <v>6349</v>
      </c>
      <c r="E11824" s="101" t="s">
        <v>22342</v>
      </c>
      <c r="F11824" s="99"/>
      <c r="G11824" s="99"/>
      <c r="H11824" s="99"/>
      <c r="I11824" s="99"/>
      <c r="J11824" s="99"/>
      <c r="K11824" s="99"/>
      <c r="L11824" s="99"/>
      <c r="M11824" s="99"/>
      <c r="N11824" s="99"/>
      <c r="O11824" s="99"/>
      <c r="P11824" s="99"/>
      <c r="Q11824" s="99"/>
      <c r="R11824" s="99"/>
      <c r="S11824" s="100">
        <v>1.0</v>
      </c>
      <c r="T11824" s="100">
        <v>1.0</v>
      </c>
      <c r="U11824" s="101" t="s">
        <v>7558</v>
      </c>
      <c r="V11824" s="101" t="s">
        <v>7559</v>
      </c>
      <c r="W11824" s="106" t="s">
        <v>56</v>
      </c>
      <c r="X11824" s="101" t="s">
        <v>7560</v>
      </c>
      <c r="Y11824" s="101" t="s">
        <v>22</v>
      </c>
    </row>
    <row r="11825">
      <c r="A11825" s="103" t="s">
        <v>63</v>
      </c>
      <c r="B11825" s="99"/>
      <c r="C11825" s="100" t="s">
        <v>22343</v>
      </c>
      <c r="D11825" s="101" t="s">
        <v>135</v>
      </c>
      <c r="E11825" s="101" t="s">
        <v>22344</v>
      </c>
      <c r="F11825" s="99"/>
      <c r="G11825" s="99"/>
      <c r="H11825" s="99"/>
      <c r="I11825" s="99"/>
      <c r="J11825" s="99"/>
      <c r="K11825" s="99"/>
      <c r="L11825" s="99"/>
      <c r="M11825" s="99"/>
      <c r="N11825" s="99"/>
      <c r="O11825" s="99"/>
      <c r="P11825" s="99"/>
      <c r="Q11825" s="99"/>
      <c r="R11825" s="99"/>
      <c r="S11825" s="100">
        <v>1.0</v>
      </c>
      <c r="T11825" s="100">
        <v>1.0</v>
      </c>
      <c r="U11825" s="101" t="s">
        <v>7558</v>
      </c>
      <c r="V11825" s="101" t="s">
        <v>7559</v>
      </c>
      <c r="W11825" s="101" t="s">
        <v>54</v>
      </c>
      <c r="X11825" s="101" t="s">
        <v>7560</v>
      </c>
      <c r="Y11825" s="101" t="s">
        <v>18</v>
      </c>
    </row>
    <row r="11826">
      <c r="A11826" s="98" t="s">
        <v>64</v>
      </c>
      <c r="B11826" s="99"/>
      <c r="C11826" s="100" t="s">
        <v>22345</v>
      </c>
      <c r="D11826" s="101" t="s">
        <v>122</v>
      </c>
      <c r="E11826" s="101" t="s">
        <v>22346</v>
      </c>
      <c r="F11826" s="99"/>
      <c r="G11826" s="99"/>
      <c r="H11826" s="99"/>
      <c r="I11826" s="99"/>
      <c r="J11826" s="99"/>
      <c r="K11826" s="99"/>
      <c r="L11826" s="99"/>
      <c r="M11826" s="99"/>
      <c r="N11826" s="99"/>
      <c r="O11826" s="99"/>
      <c r="P11826" s="99"/>
      <c r="Q11826" s="99"/>
      <c r="R11826" s="99"/>
      <c r="S11826" s="102">
        <v>1.0</v>
      </c>
      <c r="T11826" s="102">
        <v>1.0</v>
      </c>
      <c r="U11826" s="102" t="s">
        <v>7558</v>
      </c>
      <c r="V11826" s="102" t="s">
        <v>7559</v>
      </c>
      <c r="W11826" s="102" t="s">
        <v>54</v>
      </c>
      <c r="X11826" s="102" t="s">
        <v>7560</v>
      </c>
      <c r="Y11826" s="101" t="s">
        <v>18</v>
      </c>
    </row>
    <row r="11827">
      <c r="A11827" s="103" t="s">
        <v>63</v>
      </c>
      <c r="B11827" s="99"/>
      <c r="C11827" s="100" t="s">
        <v>22347</v>
      </c>
      <c r="D11827" s="101" t="s">
        <v>122</v>
      </c>
      <c r="E11827" s="101" t="s">
        <v>22348</v>
      </c>
      <c r="F11827" s="99"/>
      <c r="G11827" s="99"/>
      <c r="H11827" s="99"/>
      <c r="I11827" s="99"/>
      <c r="J11827" s="99"/>
      <c r="K11827" s="99"/>
      <c r="L11827" s="99"/>
      <c r="M11827" s="99"/>
      <c r="N11827" s="99"/>
      <c r="O11827" s="99"/>
      <c r="P11827" s="99"/>
      <c r="Q11827" s="99"/>
      <c r="R11827" s="99"/>
      <c r="S11827" s="102">
        <v>1.0</v>
      </c>
      <c r="T11827" s="102">
        <v>1.0</v>
      </c>
      <c r="U11827" s="102" t="s">
        <v>7558</v>
      </c>
      <c r="V11827" s="102" t="s">
        <v>7559</v>
      </c>
      <c r="W11827" s="102" t="s">
        <v>54</v>
      </c>
      <c r="X11827" s="102" t="s">
        <v>7560</v>
      </c>
      <c r="Y11827" s="101" t="s">
        <v>18</v>
      </c>
    </row>
    <row r="11828">
      <c r="A11828" s="98" t="s">
        <v>80</v>
      </c>
      <c r="B11828" s="99"/>
      <c r="C11828" s="100" t="s">
        <v>22349</v>
      </c>
      <c r="D11828" s="101" t="s">
        <v>122</v>
      </c>
      <c r="E11828" s="101" t="s">
        <v>22350</v>
      </c>
      <c r="F11828" s="99"/>
      <c r="G11828" s="99"/>
      <c r="H11828" s="99"/>
      <c r="I11828" s="99"/>
      <c r="J11828" s="99"/>
      <c r="K11828" s="99"/>
      <c r="L11828" s="99"/>
      <c r="M11828" s="99"/>
      <c r="N11828" s="99"/>
      <c r="O11828" s="99"/>
      <c r="P11828" s="99"/>
      <c r="Q11828" s="99"/>
      <c r="R11828" s="99"/>
      <c r="S11828" s="102">
        <v>1.0</v>
      </c>
      <c r="T11828" s="102">
        <v>1.0</v>
      </c>
      <c r="U11828" s="102" t="s">
        <v>7558</v>
      </c>
      <c r="V11828" s="102" t="s">
        <v>7559</v>
      </c>
      <c r="W11828" s="102" t="s">
        <v>54</v>
      </c>
      <c r="X11828" s="102" t="s">
        <v>7560</v>
      </c>
      <c r="Y11828" s="101" t="s">
        <v>18</v>
      </c>
    </row>
    <row r="11829">
      <c r="A11829" s="98" t="s">
        <v>64</v>
      </c>
      <c r="B11829" s="99"/>
      <c r="C11829" s="100" t="s">
        <v>22351</v>
      </c>
      <c r="D11829" s="101" t="s">
        <v>122</v>
      </c>
      <c r="E11829" s="101" t="s">
        <v>22352</v>
      </c>
      <c r="F11829" s="99"/>
      <c r="G11829" s="99"/>
      <c r="H11829" s="99"/>
      <c r="I11829" s="99"/>
      <c r="J11829" s="99"/>
      <c r="K11829" s="99"/>
      <c r="L11829" s="99"/>
      <c r="M11829" s="99"/>
      <c r="N11829" s="99"/>
      <c r="O11829" s="99"/>
      <c r="P11829" s="99"/>
      <c r="Q11829" s="99"/>
      <c r="R11829" s="99"/>
      <c r="S11829" s="102">
        <v>1.0</v>
      </c>
      <c r="T11829" s="102">
        <v>1.0</v>
      </c>
      <c r="U11829" s="102" t="s">
        <v>7558</v>
      </c>
      <c r="V11829" s="102" t="s">
        <v>7559</v>
      </c>
      <c r="W11829" s="102" t="s">
        <v>54</v>
      </c>
      <c r="X11829" s="102" t="s">
        <v>7560</v>
      </c>
      <c r="Y11829" s="101" t="s">
        <v>18</v>
      </c>
    </row>
    <row r="11830">
      <c r="A11830" s="98" t="s">
        <v>47</v>
      </c>
      <c r="B11830" s="99"/>
      <c r="C11830" s="100" t="s">
        <v>22353</v>
      </c>
      <c r="D11830" s="101" t="s">
        <v>135</v>
      </c>
      <c r="E11830" s="101" t="s">
        <v>22354</v>
      </c>
      <c r="F11830" s="99"/>
      <c r="G11830" s="99"/>
      <c r="H11830" s="99"/>
      <c r="I11830" s="99"/>
      <c r="J11830" s="99"/>
      <c r="K11830" s="99"/>
      <c r="L11830" s="99"/>
      <c r="M11830" s="99"/>
      <c r="N11830" s="99"/>
      <c r="O11830" s="99"/>
      <c r="P11830" s="99"/>
      <c r="Q11830" s="99"/>
      <c r="R11830" s="99"/>
      <c r="S11830" s="100">
        <v>1.0</v>
      </c>
      <c r="T11830" s="100">
        <v>1.0</v>
      </c>
      <c r="U11830" s="101" t="s">
        <v>7558</v>
      </c>
      <c r="V11830" s="101" t="s">
        <v>7559</v>
      </c>
      <c r="W11830" s="101" t="s">
        <v>54</v>
      </c>
      <c r="X11830" s="101" t="s">
        <v>7560</v>
      </c>
      <c r="Y11830" s="101" t="s">
        <v>18</v>
      </c>
    </row>
    <row r="11831">
      <c r="A11831" s="103" t="s">
        <v>63</v>
      </c>
      <c r="B11831" s="99"/>
      <c r="C11831" s="100" t="s">
        <v>22355</v>
      </c>
      <c r="D11831" s="101" t="s">
        <v>122</v>
      </c>
      <c r="E11831" s="101" t="s">
        <v>6352</v>
      </c>
      <c r="F11831" s="99"/>
      <c r="G11831" s="99"/>
      <c r="H11831" s="99"/>
      <c r="I11831" s="99"/>
      <c r="J11831" s="99"/>
      <c r="K11831" s="99"/>
      <c r="L11831" s="99"/>
      <c r="M11831" s="99"/>
      <c r="N11831" s="99"/>
      <c r="O11831" s="99"/>
      <c r="P11831" s="99"/>
      <c r="Q11831" s="99"/>
      <c r="R11831" s="99"/>
      <c r="S11831" s="102">
        <v>1.0</v>
      </c>
      <c r="T11831" s="102">
        <v>1.0</v>
      </c>
      <c r="U11831" s="102" t="s">
        <v>7558</v>
      </c>
      <c r="V11831" s="102" t="s">
        <v>7559</v>
      </c>
      <c r="W11831" s="102" t="s">
        <v>54</v>
      </c>
      <c r="X11831" s="102" t="s">
        <v>7560</v>
      </c>
      <c r="Y11831" s="101" t="s">
        <v>18</v>
      </c>
    </row>
    <row r="11832">
      <c r="A11832" s="98" t="s">
        <v>81</v>
      </c>
      <c r="B11832" s="99"/>
      <c r="C11832" s="100" t="s">
        <v>22356</v>
      </c>
      <c r="D11832" s="101" t="s">
        <v>122</v>
      </c>
      <c r="E11832" s="101" t="s">
        <v>22357</v>
      </c>
      <c r="F11832" s="99"/>
      <c r="G11832" s="99"/>
      <c r="H11832" s="99"/>
      <c r="I11832" s="99"/>
      <c r="J11832" s="99"/>
      <c r="K11832" s="99"/>
      <c r="L11832" s="99"/>
      <c r="M11832" s="99"/>
      <c r="N11832" s="99"/>
      <c r="O11832" s="99"/>
      <c r="P11832" s="99"/>
      <c r="Q11832" s="99"/>
      <c r="R11832" s="99"/>
      <c r="S11832" s="102">
        <v>1.0</v>
      </c>
      <c r="T11832" s="102">
        <v>1.0</v>
      </c>
      <c r="U11832" s="102" t="s">
        <v>7558</v>
      </c>
      <c r="V11832" s="102" t="s">
        <v>7559</v>
      </c>
      <c r="W11832" s="102" t="s">
        <v>54</v>
      </c>
      <c r="X11832" s="102" t="s">
        <v>7560</v>
      </c>
      <c r="Y11832" s="101" t="s">
        <v>18</v>
      </c>
    </row>
    <row r="11833">
      <c r="A11833" s="98" t="s">
        <v>23</v>
      </c>
      <c r="B11833" s="99"/>
      <c r="C11833" s="100" t="s">
        <v>22358</v>
      </c>
      <c r="D11833" s="101" t="s">
        <v>122</v>
      </c>
      <c r="E11833" s="101" t="s">
        <v>22359</v>
      </c>
      <c r="F11833" s="99"/>
      <c r="G11833" s="99"/>
      <c r="H11833" s="99"/>
      <c r="I11833" s="99"/>
      <c r="J11833" s="99"/>
      <c r="K11833" s="99"/>
      <c r="L11833" s="99"/>
      <c r="M11833" s="99"/>
      <c r="N11833" s="99"/>
      <c r="O11833" s="99"/>
      <c r="P11833" s="99"/>
      <c r="Q11833" s="99"/>
      <c r="R11833" s="99"/>
      <c r="S11833" s="102">
        <v>1.0</v>
      </c>
      <c r="T11833" s="102">
        <v>1.0</v>
      </c>
      <c r="U11833" s="102" t="s">
        <v>7558</v>
      </c>
      <c r="V11833" s="102" t="s">
        <v>7559</v>
      </c>
      <c r="W11833" s="102" t="s">
        <v>54</v>
      </c>
      <c r="X11833" s="102" t="s">
        <v>7560</v>
      </c>
      <c r="Y11833" s="101" t="s">
        <v>18</v>
      </c>
    </row>
    <row r="11834">
      <c r="A11834" s="98" t="s">
        <v>67</v>
      </c>
      <c r="B11834" s="99"/>
      <c r="C11834" s="100" t="s">
        <v>22360</v>
      </c>
      <c r="D11834" s="101" t="s">
        <v>135</v>
      </c>
      <c r="E11834" s="101" t="s">
        <v>22361</v>
      </c>
      <c r="F11834" s="99"/>
      <c r="G11834" s="99"/>
      <c r="H11834" s="99"/>
      <c r="I11834" s="99"/>
      <c r="J11834" s="99"/>
      <c r="K11834" s="99"/>
      <c r="L11834" s="99"/>
      <c r="M11834" s="99"/>
      <c r="N11834" s="99"/>
      <c r="O11834" s="99"/>
      <c r="P11834" s="99"/>
      <c r="Q11834" s="99"/>
      <c r="R11834" s="99"/>
      <c r="S11834" s="100">
        <v>1.0</v>
      </c>
      <c r="T11834" s="100">
        <v>1.0</v>
      </c>
      <c r="U11834" s="101" t="s">
        <v>7558</v>
      </c>
      <c r="V11834" s="101" t="s">
        <v>7559</v>
      </c>
      <c r="W11834" s="101" t="s">
        <v>54</v>
      </c>
      <c r="X11834" s="101" t="s">
        <v>7560</v>
      </c>
      <c r="Y11834" s="101" t="s">
        <v>18</v>
      </c>
    </row>
    <row r="11835">
      <c r="A11835" s="103" t="s">
        <v>24</v>
      </c>
      <c r="B11835" s="99"/>
      <c r="C11835" s="100" t="s">
        <v>22362</v>
      </c>
      <c r="D11835" s="101" t="s">
        <v>122</v>
      </c>
      <c r="E11835" s="101" t="s">
        <v>22363</v>
      </c>
      <c r="F11835" s="99"/>
      <c r="G11835" s="99"/>
      <c r="H11835" s="99"/>
      <c r="I11835" s="99"/>
      <c r="J11835" s="99"/>
      <c r="K11835" s="99"/>
      <c r="L11835" s="99"/>
      <c r="M11835" s="99"/>
      <c r="N11835" s="99"/>
      <c r="O11835" s="99"/>
      <c r="P11835" s="99"/>
      <c r="Q11835" s="99"/>
      <c r="R11835" s="99"/>
      <c r="S11835" s="108">
        <v>1.0</v>
      </c>
      <c r="T11835" s="108">
        <v>1.0</v>
      </c>
      <c r="U11835" s="108" t="s">
        <v>7558</v>
      </c>
      <c r="V11835" s="108" t="s">
        <v>7559</v>
      </c>
      <c r="W11835" s="108" t="s">
        <v>54</v>
      </c>
      <c r="X11835" s="108" t="s">
        <v>7560</v>
      </c>
      <c r="Y11835" s="101" t="s">
        <v>18</v>
      </c>
    </row>
    <row r="11836">
      <c r="A11836" s="98" t="s">
        <v>93</v>
      </c>
      <c r="B11836" s="99"/>
      <c r="C11836" s="100" t="s">
        <v>22364</v>
      </c>
      <c r="D11836" s="101" t="s">
        <v>122</v>
      </c>
      <c r="E11836" s="101" t="s">
        <v>22365</v>
      </c>
      <c r="F11836" s="99"/>
      <c r="G11836" s="99"/>
      <c r="H11836" s="99"/>
      <c r="I11836" s="99"/>
      <c r="J11836" s="99"/>
      <c r="K11836" s="99"/>
      <c r="L11836" s="99"/>
      <c r="M11836" s="99"/>
      <c r="N11836" s="99"/>
      <c r="O11836" s="99"/>
      <c r="P11836" s="99"/>
      <c r="Q11836" s="99"/>
      <c r="R11836" s="99"/>
      <c r="S11836" s="102">
        <v>1.0</v>
      </c>
      <c r="T11836" s="102">
        <v>1.0</v>
      </c>
      <c r="U11836" s="102" t="s">
        <v>7558</v>
      </c>
      <c r="V11836" s="102" t="s">
        <v>7559</v>
      </c>
      <c r="W11836" s="102" t="s">
        <v>54</v>
      </c>
      <c r="X11836" s="102" t="s">
        <v>7560</v>
      </c>
      <c r="Y11836" s="101" t="s">
        <v>18</v>
      </c>
    </row>
    <row r="11837">
      <c r="A11837" s="98" t="s">
        <v>30</v>
      </c>
      <c r="B11837" s="99"/>
      <c r="C11837" s="100" t="s">
        <v>22366</v>
      </c>
      <c r="D11837" s="101" t="s">
        <v>122</v>
      </c>
      <c r="E11837" s="101" t="s">
        <v>22367</v>
      </c>
      <c r="F11837" s="99"/>
      <c r="G11837" s="99"/>
      <c r="H11837" s="99"/>
      <c r="I11837" s="99"/>
      <c r="J11837" s="99"/>
      <c r="K11837" s="99"/>
      <c r="L11837" s="99"/>
      <c r="M11837" s="99"/>
      <c r="N11837" s="99"/>
      <c r="O11837" s="99"/>
      <c r="P11837" s="99"/>
      <c r="Q11837" s="99"/>
      <c r="R11837" s="99"/>
      <c r="S11837" s="102">
        <v>1.0</v>
      </c>
      <c r="T11837" s="102">
        <v>1.0</v>
      </c>
      <c r="U11837" s="102" t="s">
        <v>7558</v>
      </c>
      <c r="V11837" s="102" t="s">
        <v>7559</v>
      </c>
      <c r="W11837" s="102" t="s">
        <v>54</v>
      </c>
      <c r="X11837" s="102" t="s">
        <v>7560</v>
      </c>
      <c r="Y11837" s="101" t="s">
        <v>18</v>
      </c>
    </row>
    <row r="11838">
      <c r="A11838" s="98" t="s">
        <v>64</v>
      </c>
      <c r="B11838" s="99"/>
      <c r="C11838" s="100" t="s">
        <v>22368</v>
      </c>
      <c r="D11838" s="101" t="s">
        <v>128</v>
      </c>
      <c r="E11838" s="101" t="s">
        <v>22369</v>
      </c>
      <c r="F11838" s="99"/>
      <c r="G11838" s="99"/>
      <c r="H11838" s="99"/>
      <c r="I11838" s="99"/>
      <c r="J11838" s="99"/>
      <c r="K11838" s="99"/>
      <c r="L11838" s="99"/>
      <c r="M11838" s="99"/>
      <c r="N11838" s="99"/>
      <c r="O11838" s="99"/>
      <c r="P11838" s="99"/>
      <c r="Q11838" s="99"/>
      <c r="R11838" s="99"/>
      <c r="S11838" s="102">
        <v>1.0</v>
      </c>
      <c r="T11838" s="102">
        <v>1.0</v>
      </c>
      <c r="U11838" s="102" t="s">
        <v>7558</v>
      </c>
      <c r="V11838" s="102" t="s">
        <v>7559</v>
      </c>
      <c r="W11838" s="102" t="s">
        <v>54</v>
      </c>
      <c r="X11838" s="102" t="s">
        <v>7560</v>
      </c>
      <c r="Y11838" s="101" t="s">
        <v>12</v>
      </c>
    </row>
    <row r="11839">
      <c r="A11839" s="98" t="s">
        <v>77</v>
      </c>
      <c r="B11839" s="99"/>
      <c r="C11839" s="100" t="s">
        <v>22370</v>
      </c>
      <c r="D11839" s="101" t="s">
        <v>135</v>
      </c>
      <c r="E11839" s="101" t="s">
        <v>22371</v>
      </c>
      <c r="F11839" s="99"/>
      <c r="G11839" s="99"/>
      <c r="H11839" s="99"/>
      <c r="I11839" s="99"/>
      <c r="J11839" s="99"/>
      <c r="K11839" s="99"/>
      <c r="L11839" s="99"/>
      <c r="M11839" s="99"/>
      <c r="N11839" s="99"/>
      <c r="O11839" s="99"/>
      <c r="P11839" s="99"/>
      <c r="Q11839" s="99"/>
      <c r="R11839" s="99"/>
      <c r="S11839" s="100">
        <v>1.0</v>
      </c>
      <c r="T11839" s="100">
        <v>1.0</v>
      </c>
      <c r="U11839" s="101" t="s">
        <v>7558</v>
      </c>
      <c r="V11839" s="101" t="s">
        <v>7559</v>
      </c>
      <c r="W11839" s="101" t="s">
        <v>54</v>
      </c>
      <c r="X11839" s="101" t="s">
        <v>7560</v>
      </c>
      <c r="Y11839" s="101" t="s">
        <v>18</v>
      </c>
    </row>
    <row r="11840">
      <c r="A11840" s="98" t="s">
        <v>64</v>
      </c>
      <c r="B11840" s="99"/>
      <c r="C11840" s="100" t="s">
        <v>22372</v>
      </c>
      <c r="D11840" s="101" t="s">
        <v>128</v>
      </c>
      <c r="E11840" s="101" t="s">
        <v>22373</v>
      </c>
      <c r="F11840" s="99"/>
      <c r="G11840" s="99"/>
      <c r="H11840" s="99"/>
      <c r="I11840" s="99"/>
      <c r="J11840" s="99"/>
      <c r="K11840" s="99"/>
      <c r="L11840" s="99"/>
      <c r="M11840" s="99"/>
      <c r="N11840" s="99"/>
      <c r="O11840" s="99"/>
      <c r="P11840" s="99"/>
      <c r="Q11840" s="99"/>
      <c r="R11840" s="99"/>
      <c r="S11840" s="102">
        <v>1.0</v>
      </c>
      <c r="T11840" s="102">
        <v>1.0</v>
      </c>
      <c r="U11840" s="102" t="s">
        <v>7558</v>
      </c>
      <c r="V11840" s="102" t="s">
        <v>7559</v>
      </c>
      <c r="W11840" s="102" t="s">
        <v>54</v>
      </c>
      <c r="X11840" s="102" t="s">
        <v>7560</v>
      </c>
      <c r="Y11840" s="101" t="s">
        <v>12</v>
      </c>
    </row>
    <row r="11841">
      <c r="A11841" s="98" t="s">
        <v>80</v>
      </c>
      <c r="B11841" s="99"/>
      <c r="C11841" s="100" t="s">
        <v>22374</v>
      </c>
      <c r="D11841" s="101" t="s">
        <v>146</v>
      </c>
      <c r="E11841" s="101" t="s">
        <v>22375</v>
      </c>
      <c r="F11841" s="99"/>
      <c r="G11841" s="99"/>
      <c r="H11841" s="99"/>
      <c r="I11841" s="99"/>
      <c r="J11841" s="99"/>
      <c r="K11841" s="99"/>
      <c r="L11841" s="99"/>
      <c r="M11841" s="99"/>
      <c r="N11841" s="99"/>
      <c r="O11841" s="99"/>
      <c r="P11841" s="99"/>
      <c r="Q11841" s="99"/>
      <c r="R11841" s="99"/>
      <c r="S11841" s="100">
        <v>1.0</v>
      </c>
      <c r="T11841" s="100">
        <v>1.0</v>
      </c>
      <c r="U11841" s="101" t="s">
        <v>7558</v>
      </c>
      <c r="V11841" s="101" t="s">
        <v>7559</v>
      </c>
      <c r="W11841" s="101" t="s">
        <v>54</v>
      </c>
      <c r="X11841" s="101" t="s">
        <v>7560</v>
      </c>
      <c r="Y11841" s="101" t="s">
        <v>18</v>
      </c>
    </row>
    <row r="11842">
      <c r="A11842" s="98" t="s">
        <v>67</v>
      </c>
      <c r="B11842" s="99"/>
      <c r="C11842" s="100" t="s">
        <v>22376</v>
      </c>
      <c r="D11842" s="101" t="s">
        <v>122</v>
      </c>
      <c r="E11842" s="101" t="s">
        <v>22377</v>
      </c>
      <c r="F11842" s="99"/>
      <c r="G11842" s="99"/>
      <c r="H11842" s="99"/>
      <c r="I11842" s="99"/>
      <c r="J11842" s="99"/>
      <c r="K11842" s="99"/>
      <c r="L11842" s="99"/>
      <c r="M11842" s="99"/>
      <c r="N11842" s="99"/>
      <c r="O11842" s="99"/>
      <c r="P11842" s="99"/>
      <c r="Q11842" s="99"/>
      <c r="R11842" s="99"/>
      <c r="S11842" s="102">
        <v>1.0</v>
      </c>
      <c r="T11842" s="102">
        <v>1.0</v>
      </c>
      <c r="U11842" s="102" t="s">
        <v>7558</v>
      </c>
      <c r="V11842" s="102" t="s">
        <v>7559</v>
      </c>
      <c r="W11842" s="102" t="s">
        <v>54</v>
      </c>
      <c r="X11842" s="102" t="s">
        <v>7560</v>
      </c>
      <c r="Y11842" s="101" t="s">
        <v>18</v>
      </c>
    </row>
    <row r="11843">
      <c r="A11843" s="98" t="s">
        <v>77</v>
      </c>
      <c r="B11843" s="99"/>
      <c r="C11843" s="100" t="s">
        <v>22378</v>
      </c>
      <c r="D11843" s="101" t="s">
        <v>191</v>
      </c>
      <c r="E11843" s="101" t="s">
        <v>22379</v>
      </c>
      <c r="F11843" s="99"/>
      <c r="G11843" s="99"/>
      <c r="H11843" s="99"/>
      <c r="I11843" s="99"/>
      <c r="J11843" s="99"/>
      <c r="K11843" s="99"/>
      <c r="L11843" s="99"/>
      <c r="M11843" s="99"/>
      <c r="N11843" s="99"/>
      <c r="O11843" s="99"/>
      <c r="P11843" s="99"/>
      <c r="Q11843" s="99"/>
      <c r="R11843" s="99"/>
      <c r="S11843" s="100">
        <v>1.0</v>
      </c>
      <c r="T11843" s="100">
        <v>1.0</v>
      </c>
      <c r="U11843" s="101" t="s">
        <v>7558</v>
      </c>
      <c r="V11843" s="101" t="s">
        <v>7559</v>
      </c>
      <c r="W11843" s="101" t="s">
        <v>54</v>
      </c>
      <c r="X11843" s="101" t="s">
        <v>7560</v>
      </c>
      <c r="Y11843" s="101" t="s">
        <v>18</v>
      </c>
    </row>
    <row r="11844">
      <c r="A11844" s="103" t="s">
        <v>63</v>
      </c>
      <c r="B11844" s="99"/>
      <c r="C11844" s="100" t="s">
        <v>22380</v>
      </c>
      <c r="D11844" s="101" t="s">
        <v>471</v>
      </c>
      <c r="E11844" s="101" t="s">
        <v>22381</v>
      </c>
      <c r="F11844" s="99"/>
      <c r="G11844" s="99"/>
      <c r="H11844" s="99"/>
      <c r="I11844" s="99"/>
      <c r="J11844" s="99"/>
      <c r="K11844" s="99"/>
      <c r="L11844" s="99"/>
      <c r="M11844" s="99"/>
      <c r="N11844" s="99"/>
      <c r="O11844" s="99"/>
      <c r="P11844" s="99"/>
      <c r="Q11844" s="99"/>
      <c r="R11844" s="99"/>
      <c r="S11844" s="100">
        <v>1.0</v>
      </c>
      <c r="T11844" s="100">
        <v>1.0</v>
      </c>
      <c r="U11844" s="101" t="s">
        <v>7558</v>
      </c>
      <c r="V11844" s="101" t="s">
        <v>7559</v>
      </c>
      <c r="W11844" s="101" t="s">
        <v>54</v>
      </c>
      <c r="X11844" s="101" t="s">
        <v>7560</v>
      </c>
      <c r="Y11844" s="101" t="s">
        <v>18</v>
      </c>
    </row>
    <row r="11845">
      <c r="A11845" s="98" t="s">
        <v>77</v>
      </c>
      <c r="B11845" s="99"/>
      <c r="C11845" s="100" t="s">
        <v>22382</v>
      </c>
      <c r="D11845" s="101" t="s">
        <v>158</v>
      </c>
      <c r="E11845" s="101" t="s">
        <v>22383</v>
      </c>
      <c r="F11845" s="99"/>
      <c r="G11845" s="99"/>
      <c r="H11845" s="99"/>
      <c r="I11845" s="99"/>
      <c r="J11845" s="99"/>
      <c r="K11845" s="99"/>
      <c r="L11845" s="99"/>
      <c r="M11845" s="99"/>
      <c r="N11845" s="99"/>
      <c r="O11845" s="99"/>
      <c r="P11845" s="99"/>
      <c r="Q11845" s="99"/>
      <c r="R11845" s="99"/>
      <c r="S11845" s="100">
        <v>1.0</v>
      </c>
      <c r="T11845" s="100">
        <v>1.0</v>
      </c>
      <c r="U11845" s="101" t="s">
        <v>7558</v>
      </c>
      <c r="V11845" s="101" t="s">
        <v>7559</v>
      </c>
      <c r="W11845" s="101" t="s">
        <v>54</v>
      </c>
      <c r="X11845" s="101" t="s">
        <v>7560</v>
      </c>
      <c r="Y11845" s="101" t="s">
        <v>18</v>
      </c>
    </row>
    <row r="11846">
      <c r="A11846" s="98" t="s">
        <v>67</v>
      </c>
      <c r="B11846" s="99"/>
      <c r="C11846" s="100" t="s">
        <v>22384</v>
      </c>
      <c r="D11846" s="101" t="s">
        <v>158</v>
      </c>
      <c r="E11846" s="101" t="s">
        <v>22385</v>
      </c>
      <c r="F11846" s="99"/>
      <c r="G11846" s="99"/>
      <c r="H11846" s="99"/>
      <c r="I11846" s="99"/>
      <c r="J11846" s="99"/>
      <c r="K11846" s="99"/>
      <c r="L11846" s="99"/>
      <c r="M11846" s="99"/>
      <c r="N11846" s="99"/>
      <c r="O11846" s="99"/>
      <c r="P11846" s="99"/>
      <c r="Q11846" s="99"/>
      <c r="R11846" s="99"/>
      <c r="S11846" s="100">
        <v>1.0</v>
      </c>
      <c r="T11846" s="100">
        <v>1.0</v>
      </c>
      <c r="U11846" s="101" t="s">
        <v>7558</v>
      </c>
      <c r="V11846" s="101" t="s">
        <v>7559</v>
      </c>
      <c r="W11846" s="101" t="s">
        <v>54</v>
      </c>
      <c r="X11846" s="101" t="s">
        <v>7560</v>
      </c>
      <c r="Y11846" s="101" t="s">
        <v>18</v>
      </c>
    </row>
    <row r="11847">
      <c r="A11847" s="98" t="s">
        <v>64</v>
      </c>
      <c r="B11847" s="99"/>
      <c r="C11847" s="100" t="s">
        <v>22386</v>
      </c>
      <c r="D11847" s="101" t="s">
        <v>122</v>
      </c>
      <c r="E11847" s="101" t="s">
        <v>22387</v>
      </c>
      <c r="F11847" s="99"/>
      <c r="G11847" s="99"/>
      <c r="H11847" s="99"/>
      <c r="I11847" s="99"/>
      <c r="J11847" s="99"/>
      <c r="K11847" s="99"/>
      <c r="L11847" s="99"/>
      <c r="M11847" s="99"/>
      <c r="N11847" s="99"/>
      <c r="O11847" s="99"/>
      <c r="P11847" s="99"/>
      <c r="Q11847" s="99"/>
      <c r="R11847" s="99"/>
      <c r="S11847" s="102">
        <v>1.0</v>
      </c>
      <c r="T11847" s="102">
        <v>1.0</v>
      </c>
      <c r="U11847" s="102" t="s">
        <v>7558</v>
      </c>
      <c r="V11847" s="102" t="s">
        <v>7559</v>
      </c>
      <c r="W11847" s="102" t="s">
        <v>54</v>
      </c>
      <c r="X11847" s="102" t="s">
        <v>7560</v>
      </c>
      <c r="Y11847" s="101" t="s">
        <v>18</v>
      </c>
    </row>
    <row r="11848">
      <c r="A11848" s="98" t="s">
        <v>64</v>
      </c>
      <c r="B11848" s="99"/>
      <c r="C11848" s="100" t="s">
        <v>22388</v>
      </c>
      <c r="D11848" s="101" t="s">
        <v>128</v>
      </c>
      <c r="E11848" s="101" t="s">
        <v>22389</v>
      </c>
      <c r="F11848" s="99"/>
      <c r="G11848" s="99"/>
      <c r="H11848" s="99"/>
      <c r="I11848" s="99"/>
      <c r="J11848" s="99"/>
      <c r="K11848" s="99"/>
      <c r="L11848" s="99"/>
      <c r="M11848" s="99"/>
      <c r="N11848" s="99"/>
      <c r="O11848" s="99"/>
      <c r="P11848" s="99"/>
      <c r="Q11848" s="99"/>
      <c r="R11848" s="99"/>
      <c r="S11848" s="102">
        <v>1.0</v>
      </c>
      <c r="T11848" s="102">
        <v>1.0</v>
      </c>
      <c r="U11848" s="102" t="s">
        <v>7558</v>
      </c>
      <c r="V11848" s="102" t="s">
        <v>7559</v>
      </c>
      <c r="W11848" s="102" t="s">
        <v>54</v>
      </c>
      <c r="X11848" s="102" t="s">
        <v>7560</v>
      </c>
      <c r="Y11848" s="101" t="s">
        <v>12</v>
      </c>
    </row>
    <row r="11849">
      <c r="A11849" s="98" t="s">
        <v>64</v>
      </c>
      <c r="B11849" s="99"/>
      <c r="C11849" s="100" t="s">
        <v>22390</v>
      </c>
      <c r="D11849" s="101" t="s">
        <v>128</v>
      </c>
      <c r="E11849" s="101" t="s">
        <v>22391</v>
      </c>
      <c r="F11849" s="99"/>
      <c r="G11849" s="99"/>
      <c r="H11849" s="99"/>
      <c r="I11849" s="99"/>
      <c r="J11849" s="99"/>
      <c r="K11849" s="99"/>
      <c r="L11849" s="99"/>
      <c r="M11849" s="99"/>
      <c r="N11849" s="99"/>
      <c r="O11849" s="99"/>
      <c r="P11849" s="99"/>
      <c r="Q11849" s="99"/>
      <c r="R11849" s="99"/>
      <c r="S11849" s="102">
        <v>1.0</v>
      </c>
      <c r="T11849" s="102">
        <v>1.0</v>
      </c>
      <c r="U11849" s="102" t="s">
        <v>7558</v>
      </c>
      <c r="V11849" s="102" t="s">
        <v>7559</v>
      </c>
      <c r="W11849" s="102" t="s">
        <v>54</v>
      </c>
      <c r="X11849" s="102" t="s">
        <v>7560</v>
      </c>
      <c r="Y11849" s="101" t="s">
        <v>12</v>
      </c>
    </row>
    <row r="11850">
      <c r="A11850" s="98" t="s">
        <v>44</v>
      </c>
      <c r="B11850" s="99"/>
      <c r="C11850" s="100" t="s">
        <v>22392</v>
      </c>
      <c r="D11850" s="101" t="s">
        <v>122</v>
      </c>
      <c r="E11850" s="101" t="s">
        <v>22393</v>
      </c>
      <c r="F11850" s="99"/>
      <c r="G11850" s="99"/>
      <c r="H11850" s="99"/>
      <c r="I11850" s="99"/>
      <c r="J11850" s="99"/>
      <c r="K11850" s="99"/>
      <c r="L11850" s="99"/>
      <c r="M11850" s="99"/>
      <c r="N11850" s="99"/>
      <c r="O11850" s="99"/>
      <c r="P11850" s="99"/>
      <c r="Q11850" s="99"/>
      <c r="R11850" s="99"/>
      <c r="S11850" s="102">
        <v>1.0</v>
      </c>
      <c r="T11850" s="102">
        <v>1.0</v>
      </c>
      <c r="U11850" s="102" t="s">
        <v>7558</v>
      </c>
      <c r="V11850" s="102" t="s">
        <v>7559</v>
      </c>
      <c r="W11850" s="102" t="s">
        <v>54</v>
      </c>
      <c r="X11850" s="102" t="s">
        <v>7560</v>
      </c>
      <c r="Y11850" s="101" t="s">
        <v>18</v>
      </c>
    </row>
    <row r="11851">
      <c r="A11851" s="98" t="s">
        <v>64</v>
      </c>
      <c r="B11851" s="99"/>
      <c r="C11851" s="100" t="s">
        <v>22394</v>
      </c>
      <c r="D11851" s="101" t="s">
        <v>158</v>
      </c>
      <c r="E11851" s="101" t="s">
        <v>22395</v>
      </c>
      <c r="F11851" s="99"/>
      <c r="G11851" s="99"/>
      <c r="H11851" s="99"/>
      <c r="I11851" s="99"/>
      <c r="J11851" s="99"/>
      <c r="K11851" s="99"/>
      <c r="L11851" s="99"/>
      <c r="M11851" s="99"/>
      <c r="N11851" s="99"/>
      <c r="O11851" s="99"/>
      <c r="P11851" s="99"/>
      <c r="Q11851" s="99"/>
      <c r="R11851" s="99"/>
      <c r="S11851" s="100">
        <v>1.0</v>
      </c>
      <c r="T11851" s="100">
        <v>1.0</v>
      </c>
      <c r="U11851" s="101" t="s">
        <v>7558</v>
      </c>
      <c r="V11851" s="101" t="s">
        <v>7559</v>
      </c>
      <c r="W11851" s="101" t="s">
        <v>54</v>
      </c>
      <c r="X11851" s="101" t="s">
        <v>7560</v>
      </c>
      <c r="Y11851" s="101" t="s">
        <v>18</v>
      </c>
    </row>
    <row r="11852">
      <c r="A11852" s="98" t="s">
        <v>64</v>
      </c>
      <c r="B11852" s="99"/>
      <c r="C11852" s="100" t="s">
        <v>22396</v>
      </c>
      <c r="D11852" s="101" t="s">
        <v>151</v>
      </c>
      <c r="E11852" s="101" t="s">
        <v>22397</v>
      </c>
      <c r="F11852" s="99"/>
      <c r="G11852" s="99"/>
      <c r="H11852" s="99"/>
      <c r="I11852" s="99"/>
      <c r="J11852" s="99"/>
      <c r="K11852" s="99"/>
      <c r="L11852" s="99"/>
      <c r="M11852" s="99"/>
      <c r="N11852" s="99"/>
      <c r="O11852" s="99"/>
      <c r="P11852" s="99"/>
      <c r="Q11852" s="99"/>
      <c r="R11852" s="99"/>
      <c r="S11852" s="102">
        <v>1.0</v>
      </c>
      <c r="T11852" s="102">
        <v>1.0</v>
      </c>
      <c r="U11852" s="102" t="s">
        <v>7558</v>
      </c>
      <c r="V11852" s="102" t="s">
        <v>7559</v>
      </c>
      <c r="W11852" s="102" t="s">
        <v>54</v>
      </c>
      <c r="X11852" s="102" t="s">
        <v>7591</v>
      </c>
      <c r="Y11852" s="101" t="s">
        <v>12</v>
      </c>
      <c r="Z11852" s="33">
        <v>1.0</v>
      </c>
    </row>
    <row r="11853">
      <c r="A11853" s="98" t="s">
        <v>93</v>
      </c>
      <c r="B11853" s="99"/>
      <c r="C11853" s="100" t="s">
        <v>22398</v>
      </c>
      <c r="D11853" s="101" t="s">
        <v>135</v>
      </c>
      <c r="E11853" s="101" t="s">
        <v>22399</v>
      </c>
      <c r="F11853" s="99"/>
      <c r="G11853" s="99"/>
      <c r="H11853" s="99"/>
      <c r="I11853" s="99"/>
      <c r="J11853" s="99"/>
      <c r="K11853" s="99"/>
      <c r="L11853" s="99"/>
      <c r="M11853" s="99"/>
      <c r="N11853" s="99"/>
      <c r="O11853" s="99"/>
      <c r="P11853" s="99"/>
      <c r="Q11853" s="99"/>
      <c r="R11853" s="99"/>
      <c r="S11853" s="100">
        <v>1.0</v>
      </c>
      <c r="T11853" s="100">
        <v>1.0</v>
      </c>
      <c r="U11853" s="101" t="s">
        <v>7558</v>
      </c>
      <c r="V11853" s="101" t="s">
        <v>7559</v>
      </c>
      <c r="W11853" s="101" t="s">
        <v>54</v>
      </c>
      <c r="X11853" s="101" t="s">
        <v>7560</v>
      </c>
      <c r="Y11853" s="101" t="s">
        <v>18</v>
      </c>
    </row>
    <row r="11854">
      <c r="A11854" s="98" t="s">
        <v>30</v>
      </c>
      <c r="B11854" s="99"/>
      <c r="C11854" s="100" t="s">
        <v>22400</v>
      </c>
      <c r="D11854" s="101" t="s">
        <v>135</v>
      </c>
      <c r="E11854" s="101" t="s">
        <v>22401</v>
      </c>
      <c r="F11854" s="99"/>
      <c r="G11854" s="99"/>
      <c r="H11854" s="99"/>
      <c r="I11854" s="99"/>
      <c r="J11854" s="99"/>
      <c r="K11854" s="99"/>
      <c r="L11854" s="99"/>
      <c r="M11854" s="99"/>
      <c r="N11854" s="99"/>
      <c r="O11854" s="99"/>
      <c r="P11854" s="99"/>
      <c r="Q11854" s="99"/>
      <c r="R11854" s="99"/>
      <c r="S11854" s="100">
        <v>1.0</v>
      </c>
      <c r="T11854" s="100">
        <v>1.0</v>
      </c>
      <c r="U11854" s="101" t="s">
        <v>7558</v>
      </c>
      <c r="V11854" s="101" t="s">
        <v>7559</v>
      </c>
      <c r="W11854" s="101" t="s">
        <v>54</v>
      </c>
      <c r="X11854" s="101" t="s">
        <v>7560</v>
      </c>
      <c r="Y11854" s="101" t="s">
        <v>18</v>
      </c>
    </row>
    <row r="11855">
      <c r="A11855" s="98" t="s">
        <v>64</v>
      </c>
      <c r="B11855" s="99"/>
      <c r="C11855" s="100" t="s">
        <v>22402</v>
      </c>
      <c r="D11855" s="101" t="s">
        <v>122</v>
      </c>
      <c r="E11855" s="101" t="s">
        <v>22403</v>
      </c>
      <c r="F11855" s="99"/>
      <c r="G11855" s="99"/>
      <c r="H11855" s="99"/>
      <c r="I11855" s="99"/>
      <c r="J11855" s="99"/>
      <c r="K11855" s="99"/>
      <c r="L11855" s="99"/>
      <c r="M11855" s="99"/>
      <c r="N11855" s="99"/>
      <c r="O11855" s="99"/>
      <c r="P11855" s="99"/>
      <c r="Q11855" s="99"/>
      <c r="R11855" s="99"/>
      <c r="S11855" s="102">
        <v>1.0</v>
      </c>
      <c r="T11855" s="102">
        <v>1.0</v>
      </c>
      <c r="U11855" s="102" t="s">
        <v>7558</v>
      </c>
      <c r="V11855" s="102" t="s">
        <v>7559</v>
      </c>
      <c r="W11855" s="102" t="s">
        <v>54</v>
      </c>
      <c r="X11855" s="102" t="s">
        <v>7560</v>
      </c>
      <c r="Y11855" s="101" t="s">
        <v>18</v>
      </c>
    </row>
    <row r="11856">
      <c r="A11856" s="98" t="s">
        <v>93</v>
      </c>
      <c r="B11856" s="99"/>
      <c r="C11856" s="100" t="s">
        <v>22404</v>
      </c>
      <c r="D11856" s="101" t="s">
        <v>122</v>
      </c>
      <c r="E11856" s="101" t="s">
        <v>22405</v>
      </c>
      <c r="F11856" s="99"/>
      <c r="G11856" s="99"/>
      <c r="H11856" s="99"/>
      <c r="I11856" s="99"/>
      <c r="J11856" s="99"/>
      <c r="K11856" s="99"/>
      <c r="L11856" s="99"/>
      <c r="M11856" s="99"/>
      <c r="N11856" s="99"/>
      <c r="O11856" s="99"/>
      <c r="P11856" s="99"/>
      <c r="Q11856" s="99"/>
      <c r="R11856" s="99"/>
      <c r="S11856" s="102">
        <v>1.0</v>
      </c>
      <c r="T11856" s="102">
        <v>1.0</v>
      </c>
      <c r="U11856" s="102" t="s">
        <v>7558</v>
      </c>
      <c r="V11856" s="102" t="s">
        <v>7559</v>
      </c>
      <c r="W11856" s="102" t="s">
        <v>54</v>
      </c>
      <c r="X11856" s="102" t="s">
        <v>7560</v>
      </c>
      <c r="Y11856" s="101" t="s">
        <v>18</v>
      </c>
    </row>
    <row r="11857">
      <c r="A11857" s="103" t="s">
        <v>63</v>
      </c>
      <c r="B11857" s="99"/>
      <c r="C11857" s="100" t="s">
        <v>22406</v>
      </c>
      <c r="D11857" s="101" t="s">
        <v>471</v>
      </c>
      <c r="E11857" s="101" t="s">
        <v>22407</v>
      </c>
      <c r="F11857" s="99"/>
      <c r="G11857" s="99"/>
      <c r="H11857" s="99"/>
      <c r="I11857" s="99"/>
      <c r="J11857" s="99"/>
      <c r="K11857" s="99"/>
      <c r="L11857" s="99"/>
      <c r="M11857" s="99"/>
      <c r="N11857" s="99"/>
      <c r="O11857" s="99"/>
      <c r="P11857" s="99"/>
      <c r="Q11857" s="99"/>
      <c r="R11857" s="99"/>
      <c r="S11857" s="100">
        <v>1.0</v>
      </c>
      <c r="T11857" s="100">
        <v>1.0</v>
      </c>
      <c r="U11857" s="101" t="s">
        <v>7558</v>
      </c>
      <c r="V11857" s="101" t="s">
        <v>7559</v>
      </c>
      <c r="W11857" s="101" t="s">
        <v>54</v>
      </c>
      <c r="X11857" s="101" t="s">
        <v>7560</v>
      </c>
      <c r="Y11857" s="101" t="s">
        <v>18</v>
      </c>
    </row>
    <row r="11858">
      <c r="A11858" s="103" t="s">
        <v>24</v>
      </c>
      <c r="B11858" s="99"/>
      <c r="C11858" s="100" t="s">
        <v>22408</v>
      </c>
      <c r="D11858" s="101" t="s">
        <v>135</v>
      </c>
      <c r="E11858" s="101" t="s">
        <v>22409</v>
      </c>
      <c r="F11858" s="99"/>
      <c r="G11858" s="99"/>
      <c r="H11858" s="99"/>
      <c r="I11858" s="99"/>
      <c r="J11858" s="99"/>
      <c r="K11858" s="99"/>
      <c r="L11858" s="99"/>
      <c r="M11858" s="99"/>
      <c r="N11858" s="99"/>
      <c r="O11858" s="99"/>
      <c r="P11858" s="99"/>
      <c r="Q11858" s="99"/>
      <c r="R11858" s="99"/>
      <c r="S11858" s="100">
        <v>1.0</v>
      </c>
      <c r="T11858" s="100">
        <v>1.0</v>
      </c>
      <c r="U11858" s="101" t="s">
        <v>7558</v>
      </c>
      <c r="V11858" s="101" t="s">
        <v>7559</v>
      </c>
      <c r="W11858" s="101" t="s">
        <v>54</v>
      </c>
      <c r="X11858" s="101" t="s">
        <v>7560</v>
      </c>
      <c r="Y11858" s="101" t="s">
        <v>18</v>
      </c>
    </row>
    <row r="11859">
      <c r="A11859" s="98" t="s">
        <v>93</v>
      </c>
      <c r="B11859" s="99"/>
      <c r="C11859" s="100" t="s">
        <v>22410</v>
      </c>
      <c r="D11859" s="101" t="s">
        <v>471</v>
      </c>
      <c r="E11859" s="101" t="s">
        <v>22411</v>
      </c>
      <c r="F11859" s="99"/>
      <c r="G11859" s="99"/>
      <c r="H11859" s="99"/>
      <c r="I11859" s="99"/>
      <c r="J11859" s="99"/>
      <c r="K11859" s="99"/>
      <c r="L11859" s="99"/>
      <c r="M11859" s="99"/>
      <c r="N11859" s="99"/>
      <c r="O11859" s="99"/>
      <c r="P11859" s="99"/>
      <c r="Q11859" s="99"/>
      <c r="R11859" s="99"/>
      <c r="S11859" s="100">
        <v>1.0</v>
      </c>
      <c r="T11859" s="100">
        <v>1.0</v>
      </c>
      <c r="U11859" s="101" t="s">
        <v>7558</v>
      </c>
      <c r="V11859" s="101" t="s">
        <v>7559</v>
      </c>
      <c r="W11859" s="101" t="s">
        <v>54</v>
      </c>
      <c r="X11859" s="101" t="s">
        <v>7560</v>
      </c>
      <c r="Y11859" s="101" t="s">
        <v>18</v>
      </c>
    </row>
    <row r="11860">
      <c r="A11860" s="103" t="s">
        <v>63</v>
      </c>
      <c r="B11860" s="99"/>
      <c r="C11860" s="100" t="s">
        <v>22412</v>
      </c>
      <c r="D11860" s="101" t="s">
        <v>7623</v>
      </c>
      <c r="E11860" s="101" t="s">
        <v>22413</v>
      </c>
      <c r="F11860" s="99"/>
      <c r="G11860" s="99"/>
      <c r="H11860" s="99"/>
      <c r="I11860" s="99"/>
      <c r="J11860" s="99"/>
      <c r="K11860" s="99"/>
      <c r="L11860" s="99"/>
      <c r="M11860" s="99"/>
      <c r="N11860" s="99"/>
      <c r="O11860" s="99"/>
      <c r="P11860" s="99"/>
      <c r="Q11860" s="99"/>
      <c r="R11860" s="99"/>
      <c r="S11860" s="102">
        <v>1.0</v>
      </c>
      <c r="T11860" s="102">
        <v>1.0</v>
      </c>
      <c r="U11860" s="102" t="s">
        <v>7558</v>
      </c>
      <c r="V11860" s="102" t="s">
        <v>7559</v>
      </c>
      <c r="W11860" s="102" t="s">
        <v>54</v>
      </c>
      <c r="X11860" s="102" t="s">
        <v>7560</v>
      </c>
      <c r="Y11860" s="101" t="s">
        <v>18</v>
      </c>
    </row>
    <row r="11861">
      <c r="A11861" s="98" t="s">
        <v>93</v>
      </c>
      <c r="B11861" s="99"/>
      <c r="C11861" s="100" t="s">
        <v>22414</v>
      </c>
      <c r="D11861" s="101" t="s">
        <v>471</v>
      </c>
      <c r="E11861" s="101" t="s">
        <v>22415</v>
      </c>
      <c r="F11861" s="99"/>
      <c r="G11861" s="99"/>
      <c r="H11861" s="99"/>
      <c r="I11861" s="99"/>
      <c r="J11861" s="99"/>
      <c r="K11861" s="99"/>
      <c r="L11861" s="99"/>
      <c r="M11861" s="99"/>
      <c r="N11861" s="99"/>
      <c r="O11861" s="99"/>
      <c r="P11861" s="99"/>
      <c r="Q11861" s="99"/>
      <c r="R11861" s="99"/>
      <c r="S11861" s="100">
        <v>1.0</v>
      </c>
      <c r="T11861" s="100">
        <v>1.0</v>
      </c>
      <c r="U11861" s="101" t="s">
        <v>7558</v>
      </c>
      <c r="V11861" s="101" t="s">
        <v>7559</v>
      </c>
      <c r="W11861" s="101" t="s">
        <v>54</v>
      </c>
      <c r="X11861" s="101" t="s">
        <v>7560</v>
      </c>
      <c r="Y11861" s="101" t="s">
        <v>18</v>
      </c>
    </row>
    <row r="11862">
      <c r="A11862" s="98" t="s">
        <v>64</v>
      </c>
      <c r="B11862" s="99"/>
      <c r="C11862" s="100" t="s">
        <v>22416</v>
      </c>
      <c r="D11862" s="101" t="s">
        <v>122</v>
      </c>
      <c r="E11862" s="101" t="s">
        <v>22417</v>
      </c>
      <c r="F11862" s="99"/>
      <c r="G11862" s="99"/>
      <c r="H11862" s="99"/>
      <c r="I11862" s="99"/>
      <c r="J11862" s="99"/>
      <c r="K11862" s="99"/>
      <c r="L11862" s="99"/>
      <c r="M11862" s="99"/>
      <c r="N11862" s="99"/>
      <c r="O11862" s="99"/>
      <c r="P11862" s="99"/>
      <c r="Q11862" s="99"/>
      <c r="R11862" s="99"/>
      <c r="S11862" s="102">
        <v>1.0</v>
      </c>
      <c r="T11862" s="102">
        <v>1.0</v>
      </c>
      <c r="U11862" s="102" t="s">
        <v>7558</v>
      </c>
      <c r="V11862" s="102" t="s">
        <v>7559</v>
      </c>
      <c r="W11862" s="102" t="s">
        <v>54</v>
      </c>
      <c r="X11862" s="102" t="s">
        <v>7560</v>
      </c>
      <c r="Y11862" s="101" t="s">
        <v>18</v>
      </c>
    </row>
    <row r="11863">
      <c r="A11863" s="98" t="s">
        <v>30</v>
      </c>
      <c r="B11863" s="99"/>
      <c r="C11863" s="100" t="s">
        <v>22418</v>
      </c>
      <c r="D11863" s="101" t="s">
        <v>128</v>
      </c>
      <c r="E11863" s="101" t="s">
        <v>22419</v>
      </c>
      <c r="F11863" s="99"/>
      <c r="G11863" s="99"/>
      <c r="H11863" s="99"/>
      <c r="I11863" s="99"/>
      <c r="J11863" s="99"/>
      <c r="K11863" s="99"/>
      <c r="L11863" s="99"/>
      <c r="M11863" s="99"/>
      <c r="N11863" s="99"/>
      <c r="O11863" s="99"/>
      <c r="P11863" s="99"/>
      <c r="Q11863" s="99"/>
      <c r="R11863" s="99"/>
      <c r="S11863" s="102">
        <v>1.0</v>
      </c>
      <c r="T11863" s="102">
        <v>0.0</v>
      </c>
      <c r="U11863" s="102" t="s">
        <v>7558</v>
      </c>
      <c r="V11863" s="102" t="s">
        <v>7559</v>
      </c>
      <c r="W11863" s="102" t="s">
        <v>54</v>
      </c>
      <c r="X11863" s="102" t="s">
        <v>7560</v>
      </c>
      <c r="Y11863" s="101" t="s">
        <v>12</v>
      </c>
    </row>
    <row r="11864">
      <c r="A11864" s="103" t="s">
        <v>63</v>
      </c>
      <c r="B11864" s="99"/>
      <c r="C11864" s="100" t="s">
        <v>22420</v>
      </c>
      <c r="D11864" s="101" t="s">
        <v>122</v>
      </c>
      <c r="E11864" s="101" t="s">
        <v>22421</v>
      </c>
      <c r="F11864" s="99"/>
      <c r="G11864" s="99"/>
      <c r="H11864" s="99"/>
      <c r="I11864" s="99"/>
      <c r="J11864" s="99"/>
      <c r="K11864" s="99"/>
      <c r="L11864" s="99"/>
      <c r="M11864" s="99"/>
      <c r="N11864" s="99"/>
      <c r="O11864" s="99"/>
      <c r="P11864" s="99"/>
      <c r="Q11864" s="99"/>
      <c r="R11864" s="99"/>
      <c r="S11864" s="102">
        <v>1.0</v>
      </c>
      <c r="T11864" s="102">
        <v>1.0</v>
      </c>
      <c r="U11864" s="102" t="s">
        <v>7558</v>
      </c>
      <c r="V11864" s="102" t="s">
        <v>7559</v>
      </c>
      <c r="W11864" s="102" t="s">
        <v>54</v>
      </c>
      <c r="X11864" s="102" t="s">
        <v>7560</v>
      </c>
      <c r="Y11864" s="101" t="s">
        <v>18</v>
      </c>
    </row>
    <row r="11865">
      <c r="A11865" s="98" t="s">
        <v>64</v>
      </c>
      <c r="B11865" s="99"/>
      <c r="C11865" s="100" t="s">
        <v>22420</v>
      </c>
      <c r="D11865" s="101" t="s">
        <v>122</v>
      </c>
      <c r="E11865" s="101" t="s">
        <v>22421</v>
      </c>
      <c r="F11865" s="99"/>
      <c r="G11865" s="99"/>
      <c r="H11865" s="99"/>
      <c r="I11865" s="99"/>
      <c r="J11865" s="99"/>
      <c r="K11865" s="99"/>
      <c r="L11865" s="99"/>
      <c r="M11865" s="99"/>
      <c r="N11865" s="99"/>
      <c r="O11865" s="99"/>
      <c r="P11865" s="99"/>
      <c r="Q11865" s="99"/>
      <c r="R11865" s="99"/>
      <c r="S11865" s="102">
        <v>1.0</v>
      </c>
      <c r="T11865" s="102">
        <v>1.0</v>
      </c>
      <c r="U11865" s="102" t="s">
        <v>7558</v>
      </c>
      <c r="V11865" s="102" t="s">
        <v>7559</v>
      </c>
      <c r="W11865" s="102" t="s">
        <v>54</v>
      </c>
      <c r="X11865" s="102" t="s">
        <v>7560</v>
      </c>
      <c r="Y11865" s="101" t="s">
        <v>18</v>
      </c>
    </row>
    <row r="11866">
      <c r="A11866" s="98" t="s">
        <v>93</v>
      </c>
      <c r="B11866" s="99"/>
      <c r="C11866" s="100" t="s">
        <v>22422</v>
      </c>
      <c r="D11866" s="101" t="s">
        <v>122</v>
      </c>
      <c r="E11866" s="101" t="s">
        <v>22423</v>
      </c>
      <c r="F11866" s="99"/>
      <c r="G11866" s="99"/>
      <c r="H11866" s="99"/>
      <c r="I11866" s="99"/>
      <c r="J11866" s="99"/>
      <c r="K11866" s="99"/>
      <c r="L11866" s="99"/>
      <c r="M11866" s="99"/>
      <c r="N11866" s="99"/>
      <c r="O11866" s="99"/>
      <c r="P11866" s="99"/>
      <c r="Q11866" s="99"/>
      <c r="R11866" s="99"/>
      <c r="S11866" s="102">
        <v>1.0</v>
      </c>
      <c r="T11866" s="102">
        <v>1.0</v>
      </c>
      <c r="U11866" s="102" t="s">
        <v>7558</v>
      </c>
      <c r="V11866" s="102" t="s">
        <v>7559</v>
      </c>
      <c r="W11866" s="102" t="s">
        <v>54</v>
      </c>
      <c r="X11866" s="102" t="s">
        <v>7560</v>
      </c>
      <c r="Y11866" s="101" t="s">
        <v>18</v>
      </c>
    </row>
    <row r="11867">
      <c r="A11867" s="98" t="s">
        <v>17</v>
      </c>
      <c r="B11867" s="99"/>
      <c r="C11867" s="100" t="s">
        <v>22424</v>
      </c>
      <c r="D11867" s="101" t="s">
        <v>122</v>
      </c>
      <c r="E11867" s="101" t="s">
        <v>6364</v>
      </c>
      <c r="F11867" s="99"/>
      <c r="G11867" s="99"/>
      <c r="H11867" s="99"/>
      <c r="I11867" s="99"/>
      <c r="J11867" s="99"/>
      <c r="K11867" s="99"/>
      <c r="L11867" s="99"/>
      <c r="M11867" s="99"/>
      <c r="N11867" s="99"/>
      <c r="O11867" s="99"/>
      <c r="P11867" s="99"/>
      <c r="Q11867" s="99"/>
      <c r="R11867" s="99"/>
      <c r="S11867" s="102">
        <v>1.0</v>
      </c>
      <c r="T11867" s="102">
        <v>1.0</v>
      </c>
      <c r="U11867" s="102" t="s">
        <v>7558</v>
      </c>
      <c r="V11867" s="102" t="s">
        <v>7559</v>
      </c>
      <c r="W11867" s="102" t="s">
        <v>54</v>
      </c>
      <c r="X11867" s="102" t="s">
        <v>7560</v>
      </c>
      <c r="Y11867" s="101" t="s">
        <v>18</v>
      </c>
    </row>
    <row r="11868">
      <c r="A11868" s="98" t="s">
        <v>64</v>
      </c>
      <c r="B11868" s="99"/>
      <c r="C11868" s="100" t="s">
        <v>22425</v>
      </c>
      <c r="D11868" s="101" t="s">
        <v>471</v>
      </c>
      <c r="E11868" s="101" t="s">
        <v>22426</v>
      </c>
      <c r="F11868" s="99"/>
      <c r="G11868" s="99"/>
      <c r="H11868" s="99"/>
      <c r="I11868" s="99"/>
      <c r="J11868" s="99"/>
      <c r="K11868" s="99"/>
      <c r="L11868" s="99"/>
      <c r="M11868" s="99"/>
      <c r="N11868" s="99"/>
      <c r="O11868" s="99"/>
      <c r="P11868" s="99"/>
      <c r="Q11868" s="99"/>
      <c r="R11868" s="99"/>
      <c r="S11868" s="100">
        <v>1.0</v>
      </c>
      <c r="T11868" s="100">
        <v>1.0</v>
      </c>
      <c r="U11868" s="101" t="s">
        <v>7558</v>
      </c>
      <c r="V11868" s="101" t="s">
        <v>7559</v>
      </c>
      <c r="W11868" s="101" t="s">
        <v>54</v>
      </c>
      <c r="X11868" s="101" t="s">
        <v>7560</v>
      </c>
      <c r="Y11868" s="101" t="s">
        <v>18</v>
      </c>
    </row>
    <row r="11869">
      <c r="A11869" s="98" t="s">
        <v>93</v>
      </c>
      <c r="B11869" s="99"/>
      <c r="C11869" s="100" t="s">
        <v>22427</v>
      </c>
      <c r="D11869" s="101" t="s">
        <v>135</v>
      </c>
      <c r="E11869" s="101" t="s">
        <v>22428</v>
      </c>
      <c r="F11869" s="99"/>
      <c r="G11869" s="99"/>
      <c r="H11869" s="99"/>
      <c r="I11869" s="99"/>
      <c r="J11869" s="99"/>
      <c r="K11869" s="99"/>
      <c r="L11869" s="99"/>
      <c r="M11869" s="99"/>
      <c r="N11869" s="99"/>
      <c r="O11869" s="99"/>
      <c r="P11869" s="99"/>
      <c r="Q11869" s="99"/>
      <c r="R11869" s="99"/>
      <c r="S11869" s="100">
        <v>1.0</v>
      </c>
      <c r="T11869" s="100">
        <v>1.0</v>
      </c>
      <c r="U11869" s="101" t="s">
        <v>7558</v>
      </c>
      <c r="V11869" s="101" t="s">
        <v>7559</v>
      </c>
      <c r="W11869" s="101" t="s">
        <v>54</v>
      </c>
      <c r="X11869" s="101" t="s">
        <v>7560</v>
      </c>
      <c r="Y11869" s="101" t="s">
        <v>18</v>
      </c>
    </row>
    <row r="11870">
      <c r="A11870" s="98" t="s">
        <v>77</v>
      </c>
      <c r="B11870" s="99"/>
      <c r="C11870" s="100" t="s">
        <v>22429</v>
      </c>
      <c r="D11870" s="101" t="s">
        <v>135</v>
      </c>
      <c r="E11870" s="101" t="s">
        <v>22430</v>
      </c>
      <c r="F11870" s="99"/>
      <c r="G11870" s="99"/>
      <c r="H11870" s="99"/>
      <c r="I11870" s="99"/>
      <c r="J11870" s="99"/>
      <c r="K11870" s="99"/>
      <c r="L11870" s="99"/>
      <c r="M11870" s="99"/>
      <c r="N11870" s="99"/>
      <c r="O11870" s="99"/>
      <c r="P11870" s="99"/>
      <c r="Q11870" s="99"/>
      <c r="R11870" s="99"/>
      <c r="S11870" s="100">
        <v>1.0</v>
      </c>
      <c r="T11870" s="100">
        <v>1.0</v>
      </c>
      <c r="U11870" s="101" t="s">
        <v>7558</v>
      </c>
      <c r="V11870" s="101" t="s">
        <v>7559</v>
      </c>
      <c r="W11870" s="101" t="s">
        <v>54</v>
      </c>
      <c r="X11870" s="101" t="s">
        <v>7560</v>
      </c>
      <c r="Y11870" s="101" t="s">
        <v>18</v>
      </c>
    </row>
    <row r="11871">
      <c r="A11871" s="103" t="s">
        <v>63</v>
      </c>
      <c r="B11871" s="99"/>
      <c r="C11871" s="100" t="s">
        <v>22431</v>
      </c>
      <c r="D11871" s="101" t="s">
        <v>122</v>
      </c>
      <c r="E11871" s="101" t="s">
        <v>22432</v>
      </c>
      <c r="F11871" s="99"/>
      <c r="G11871" s="99"/>
      <c r="H11871" s="99"/>
      <c r="I11871" s="99"/>
      <c r="J11871" s="99"/>
      <c r="K11871" s="99"/>
      <c r="L11871" s="99"/>
      <c r="M11871" s="99"/>
      <c r="N11871" s="99"/>
      <c r="O11871" s="99"/>
      <c r="P11871" s="99"/>
      <c r="Q11871" s="99"/>
      <c r="R11871" s="99"/>
      <c r="S11871" s="102">
        <v>1.0</v>
      </c>
      <c r="T11871" s="102">
        <v>1.0</v>
      </c>
      <c r="U11871" s="102" t="s">
        <v>7558</v>
      </c>
      <c r="V11871" s="102" t="s">
        <v>7559</v>
      </c>
      <c r="W11871" s="102" t="s">
        <v>54</v>
      </c>
      <c r="X11871" s="102" t="s">
        <v>7560</v>
      </c>
      <c r="Y11871" s="101" t="s">
        <v>18</v>
      </c>
    </row>
    <row r="11872">
      <c r="A11872" s="98" t="s">
        <v>82</v>
      </c>
      <c r="B11872" s="99"/>
      <c r="C11872" s="100" t="s">
        <v>22433</v>
      </c>
      <c r="D11872" s="101" t="s">
        <v>825</v>
      </c>
      <c r="E11872" s="101" t="s">
        <v>22434</v>
      </c>
      <c r="F11872" s="99"/>
      <c r="G11872" s="99"/>
      <c r="H11872" s="99"/>
      <c r="I11872" s="99"/>
      <c r="J11872" s="99"/>
      <c r="K11872" s="99"/>
      <c r="L11872" s="99"/>
      <c r="M11872" s="99"/>
      <c r="N11872" s="99"/>
      <c r="O11872" s="99"/>
      <c r="P11872" s="99"/>
      <c r="Q11872" s="99"/>
      <c r="R11872" s="99"/>
      <c r="S11872" s="102">
        <v>1.0</v>
      </c>
      <c r="T11872" s="102">
        <v>1.0</v>
      </c>
      <c r="U11872" s="102" t="s">
        <v>7558</v>
      </c>
      <c r="V11872" s="102" t="s">
        <v>7559</v>
      </c>
      <c r="W11872" s="102" t="s">
        <v>54</v>
      </c>
      <c r="X11872" s="102" t="s">
        <v>7560</v>
      </c>
      <c r="Y11872" s="101" t="s">
        <v>18</v>
      </c>
    </row>
    <row r="11873">
      <c r="A11873" s="103" t="s">
        <v>63</v>
      </c>
      <c r="B11873" s="99"/>
      <c r="C11873" s="100" t="s">
        <v>22435</v>
      </c>
      <c r="D11873" s="101" t="s">
        <v>135</v>
      </c>
      <c r="E11873" s="101" t="s">
        <v>6367</v>
      </c>
      <c r="F11873" s="99"/>
      <c r="G11873" s="99"/>
      <c r="H11873" s="99"/>
      <c r="I11873" s="99"/>
      <c r="J11873" s="99"/>
      <c r="K11873" s="99"/>
      <c r="L11873" s="99"/>
      <c r="M11873" s="99"/>
      <c r="N11873" s="99"/>
      <c r="O11873" s="99"/>
      <c r="P11873" s="99"/>
      <c r="Q11873" s="99"/>
      <c r="R11873" s="99"/>
      <c r="S11873" s="100">
        <v>1.0</v>
      </c>
      <c r="T11873" s="100">
        <v>1.0</v>
      </c>
      <c r="U11873" s="101" t="s">
        <v>7558</v>
      </c>
      <c r="V11873" s="101" t="s">
        <v>7559</v>
      </c>
      <c r="W11873" s="101" t="s">
        <v>54</v>
      </c>
      <c r="X11873" s="101" t="s">
        <v>7560</v>
      </c>
      <c r="Y11873" s="101" t="s">
        <v>18</v>
      </c>
    </row>
    <row r="11874">
      <c r="A11874" s="98" t="s">
        <v>93</v>
      </c>
      <c r="B11874" s="99"/>
      <c r="C11874" s="100" t="s">
        <v>22436</v>
      </c>
      <c r="D11874" s="101" t="s">
        <v>158</v>
      </c>
      <c r="E11874" s="101" t="s">
        <v>22437</v>
      </c>
      <c r="F11874" s="99"/>
      <c r="G11874" s="99"/>
      <c r="H11874" s="99"/>
      <c r="I11874" s="99"/>
      <c r="J11874" s="99"/>
      <c r="K11874" s="99"/>
      <c r="L11874" s="99"/>
      <c r="M11874" s="99"/>
      <c r="N11874" s="99"/>
      <c r="O11874" s="99"/>
      <c r="P11874" s="99"/>
      <c r="Q11874" s="99"/>
      <c r="R11874" s="99"/>
      <c r="S11874" s="100">
        <v>1.0</v>
      </c>
      <c r="T11874" s="100">
        <v>1.0</v>
      </c>
      <c r="U11874" s="101" t="s">
        <v>7558</v>
      </c>
      <c r="V11874" s="101" t="s">
        <v>7559</v>
      </c>
      <c r="W11874" s="101" t="s">
        <v>54</v>
      </c>
      <c r="X11874" s="101" t="s">
        <v>7560</v>
      </c>
      <c r="Y11874" s="101" t="s">
        <v>18</v>
      </c>
    </row>
    <row r="11875">
      <c r="A11875" s="98" t="s">
        <v>82</v>
      </c>
      <c r="B11875" s="99"/>
      <c r="C11875" s="100" t="s">
        <v>22438</v>
      </c>
      <c r="D11875" s="101" t="s">
        <v>122</v>
      </c>
      <c r="E11875" s="101" t="s">
        <v>22439</v>
      </c>
      <c r="F11875" s="99"/>
      <c r="G11875" s="99"/>
      <c r="H11875" s="99"/>
      <c r="I11875" s="99"/>
      <c r="J11875" s="99"/>
      <c r="K11875" s="99"/>
      <c r="L11875" s="99"/>
      <c r="M11875" s="99"/>
      <c r="N11875" s="99"/>
      <c r="O11875" s="99"/>
      <c r="P11875" s="99"/>
      <c r="Q11875" s="99"/>
      <c r="R11875" s="99"/>
      <c r="S11875" s="102">
        <v>1.0</v>
      </c>
      <c r="T11875" s="102">
        <v>1.0</v>
      </c>
      <c r="U11875" s="102" t="s">
        <v>7558</v>
      </c>
      <c r="V11875" s="102" t="s">
        <v>7559</v>
      </c>
      <c r="W11875" s="102" t="s">
        <v>54</v>
      </c>
      <c r="X11875" s="102" t="s">
        <v>7560</v>
      </c>
      <c r="Y11875" s="101" t="s">
        <v>18</v>
      </c>
    </row>
    <row r="11876">
      <c r="A11876" s="98" t="s">
        <v>64</v>
      </c>
      <c r="B11876" s="99"/>
      <c r="C11876" s="100" t="s">
        <v>22440</v>
      </c>
      <c r="D11876" s="101" t="s">
        <v>158</v>
      </c>
      <c r="E11876" s="101" t="s">
        <v>22441</v>
      </c>
      <c r="F11876" s="99"/>
      <c r="G11876" s="99"/>
      <c r="H11876" s="99"/>
      <c r="I11876" s="99"/>
      <c r="J11876" s="99"/>
      <c r="K11876" s="99"/>
      <c r="L11876" s="99"/>
      <c r="M11876" s="99"/>
      <c r="N11876" s="99"/>
      <c r="O11876" s="99"/>
      <c r="P11876" s="99"/>
      <c r="Q11876" s="99"/>
      <c r="R11876" s="99"/>
      <c r="S11876" s="100">
        <v>1.0</v>
      </c>
      <c r="T11876" s="100">
        <v>1.0</v>
      </c>
      <c r="U11876" s="101" t="s">
        <v>7558</v>
      </c>
      <c r="V11876" s="101" t="s">
        <v>7559</v>
      </c>
      <c r="W11876" s="101" t="s">
        <v>54</v>
      </c>
      <c r="X11876" s="101" t="s">
        <v>7560</v>
      </c>
      <c r="Y11876" s="101" t="s">
        <v>18</v>
      </c>
    </row>
    <row r="11877">
      <c r="A11877" s="103" t="s">
        <v>63</v>
      </c>
      <c r="B11877" s="99"/>
      <c r="C11877" s="100" t="s">
        <v>22442</v>
      </c>
      <c r="D11877" s="101" t="s">
        <v>122</v>
      </c>
      <c r="E11877" s="101" t="s">
        <v>22443</v>
      </c>
      <c r="F11877" s="99"/>
      <c r="G11877" s="99"/>
      <c r="H11877" s="99"/>
      <c r="I11877" s="99"/>
      <c r="J11877" s="99"/>
      <c r="K11877" s="99"/>
      <c r="L11877" s="99"/>
      <c r="M11877" s="99"/>
      <c r="N11877" s="99"/>
      <c r="O11877" s="99"/>
      <c r="P11877" s="99"/>
      <c r="Q11877" s="99"/>
      <c r="R11877" s="99"/>
      <c r="S11877" s="102">
        <v>1.0</v>
      </c>
      <c r="T11877" s="102">
        <v>1.0</v>
      </c>
      <c r="U11877" s="102" t="s">
        <v>7558</v>
      </c>
      <c r="V11877" s="102" t="s">
        <v>7559</v>
      </c>
      <c r="W11877" s="102" t="s">
        <v>54</v>
      </c>
      <c r="X11877" s="102" t="s">
        <v>7560</v>
      </c>
      <c r="Y11877" s="101" t="s">
        <v>18</v>
      </c>
    </row>
    <row r="11878">
      <c r="A11878" s="98" t="s">
        <v>38</v>
      </c>
      <c r="B11878" s="99"/>
      <c r="C11878" s="100" t="s">
        <v>22444</v>
      </c>
      <c r="D11878" s="101" t="s">
        <v>122</v>
      </c>
      <c r="E11878" s="101" t="s">
        <v>22445</v>
      </c>
      <c r="F11878" s="99"/>
      <c r="G11878" s="99"/>
      <c r="H11878" s="99"/>
      <c r="I11878" s="99"/>
      <c r="J11878" s="99"/>
      <c r="K11878" s="99"/>
      <c r="L11878" s="99"/>
      <c r="M11878" s="99"/>
      <c r="N11878" s="99"/>
      <c r="O11878" s="99"/>
      <c r="P11878" s="99"/>
      <c r="Q11878" s="99"/>
      <c r="R11878" s="99"/>
      <c r="S11878" s="102">
        <v>1.0</v>
      </c>
      <c r="T11878" s="102">
        <v>1.0</v>
      </c>
      <c r="U11878" s="102" t="s">
        <v>7558</v>
      </c>
      <c r="V11878" s="102" t="s">
        <v>7559</v>
      </c>
      <c r="W11878" s="102" t="s">
        <v>54</v>
      </c>
      <c r="X11878" s="102" t="s">
        <v>7560</v>
      </c>
      <c r="Y11878" s="101" t="s">
        <v>18</v>
      </c>
    </row>
    <row r="11879">
      <c r="A11879" s="98" t="s">
        <v>67</v>
      </c>
      <c r="B11879" s="99"/>
      <c r="C11879" s="100" t="s">
        <v>22446</v>
      </c>
      <c r="D11879" s="101" t="s">
        <v>135</v>
      </c>
      <c r="E11879" s="101" t="s">
        <v>22447</v>
      </c>
      <c r="F11879" s="99"/>
      <c r="G11879" s="99"/>
      <c r="H11879" s="99"/>
      <c r="I11879" s="99"/>
      <c r="J11879" s="99"/>
      <c r="K11879" s="99"/>
      <c r="L11879" s="99"/>
      <c r="M11879" s="99"/>
      <c r="N11879" s="99"/>
      <c r="O11879" s="99"/>
      <c r="P11879" s="99"/>
      <c r="Q11879" s="99"/>
      <c r="R11879" s="99"/>
      <c r="S11879" s="100">
        <v>1.0</v>
      </c>
      <c r="T11879" s="100">
        <v>1.0</v>
      </c>
      <c r="U11879" s="101" t="s">
        <v>7558</v>
      </c>
      <c r="V11879" s="101" t="s">
        <v>7559</v>
      </c>
      <c r="W11879" s="101" t="s">
        <v>54</v>
      </c>
      <c r="X11879" s="101" t="s">
        <v>7560</v>
      </c>
      <c r="Y11879" s="101" t="s">
        <v>18</v>
      </c>
    </row>
    <row r="11880">
      <c r="A11880" s="98" t="s">
        <v>38</v>
      </c>
      <c r="B11880" s="99"/>
      <c r="C11880" s="100" t="s">
        <v>22448</v>
      </c>
      <c r="D11880" s="101" t="s">
        <v>191</v>
      </c>
      <c r="E11880" s="101" t="s">
        <v>22449</v>
      </c>
      <c r="F11880" s="99"/>
      <c r="G11880" s="99"/>
      <c r="H11880" s="99"/>
      <c r="I11880" s="99"/>
      <c r="J11880" s="99"/>
      <c r="K11880" s="99"/>
      <c r="L11880" s="99"/>
      <c r="M11880" s="99"/>
      <c r="N11880" s="99"/>
      <c r="O11880" s="99"/>
      <c r="P11880" s="99"/>
      <c r="Q11880" s="99"/>
      <c r="R11880" s="99"/>
      <c r="S11880" s="100">
        <v>1.0</v>
      </c>
      <c r="T11880" s="100">
        <v>1.0</v>
      </c>
      <c r="U11880" s="101" t="s">
        <v>7558</v>
      </c>
      <c r="V11880" s="101" t="s">
        <v>7559</v>
      </c>
      <c r="W11880" s="101" t="s">
        <v>54</v>
      </c>
      <c r="X11880" s="101" t="s">
        <v>7560</v>
      </c>
      <c r="Y11880" s="101" t="s">
        <v>18</v>
      </c>
    </row>
    <row r="11881">
      <c r="A11881" s="98" t="s">
        <v>82</v>
      </c>
      <c r="B11881" s="99"/>
      <c r="C11881" s="100" t="s">
        <v>22450</v>
      </c>
      <c r="D11881" s="101" t="s">
        <v>146</v>
      </c>
      <c r="E11881" s="101" t="s">
        <v>22451</v>
      </c>
      <c r="F11881" s="99"/>
      <c r="G11881" s="99"/>
      <c r="H11881" s="99"/>
      <c r="I11881" s="99"/>
      <c r="J11881" s="99"/>
      <c r="K11881" s="99"/>
      <c r="L11881" s="99"/>
      <c r="M11881" s="99"/>
      <c r="N11881" s="99"/>
      <c r="O11881" s="99"/>
      <c r="P11881" s="99"/>
      <c r="Q11881" s="99"/>
      <c r="R11881" s="99"/>
      <c r="S11881" s="100">
        <v>1.0</v>
      </c>
      <c r="T11881" s="100">
        <v>1.0</v>
      </c>
      <c r="U11881" s="101" t="s">
        <v>7558</v>
      </c>
      <c r="V11881" s="101" t="s">
        <v>7559</v>
      </c>
      <c r="W11881" s="101" t="s">
        <v>54</v>
      </c>
      <c r="X11881" s="101" t="s">
        <v>7560</v>
      </c>
      <c r="Y11881" s="101" t="s">
        <v>18</v>
      </c>
    </row>
    <row r="11882">
      <c r="A11882" s="98" t="s">
        <v>64</v>
      </c>
      <c r="B11882" s="99"/>
      <c r="C11882" s="100" t="s">
        <v>22452</v>
      </c>
      <c r="D11882" s="101" t="s">
        <v>122</v>
      </c>
      <c r="E11882" s="101" t="s">
        <v>22453</v>
      </c>
      <c r="F11882" s="99"/>
      <c r="G11882" s="99"/>
      <c r="H11882" s="99"/>
      <c r="I11882" s="99"/>
      <c r="J11882" s="99"/>
      <c r="K11882" s="99"/>
      <c r="L11882" s="99"/>
      <c r="M11882" s="99"/>
      <c r="N11882" s="99"/>
      <c r="O11882" s="99"/>
      <c r="P11882" s="99"/>
      <c r="Q11882" s="99"/>
      <c r="R11882" s="99"/>
      <c r="S11882" s="102">
        <v>1.0</v>
      </c>
      <c r="T11882" s="102">
        <v>1.0</v>
      </c>
      <c r="U11882" s="102" t="s">
        <v>7558</v>
      </c>
      <c r="V11882" s="102" t="s">
        <v>7559</v>
      </c>
      <c r="W11882" s="102" t="s">
        <v>54</v>
      </c>
      <c r="X11882" s="102" t="s">
        <v>7560</v>
      </c>
      <c r="Y11882" s="101" t="s">
        <v>18</v>
      </c>
    </row>
    <row r="11883">
      <c r="A11883" s="98" t="s">
        <v>77</v>
      </c>
      <c r="B11883" s="99"/>
      <c r="C11883" s="100" t="s">
        <v>22454</v>
      </c>
      <c r="D11883" s="101" t="s">
        <v>135</v>
      </c>
      <c r="E11883" s="101" t="s">
        <v>22455</v>
      </c>
      <c r="F11883" s="99"/>
      <c r="G11883" s="99"/>
      <c r="H11883" s="99"/>
      <c r="I11883" s="99"/>
      <c r="J11883" s="99"/>
      <c r="K11883" s="99"/>
      <c r="L11883" s="99"/>
      <c r="M11883" s="99"/>
      <c r="N11883" s="99"/>
      <c r="O11883" s="99"/>
      <c r="P11883" s="99"/>
      <c r="Q11883" s="99"/>
      <c r="R11883" s="99"/>
      <c r="S11883" s="100">
        <v>1.0</v>
      </c>
      <c r="T11883" s="100">
        <v>1.0</v>
      </c>
      <c r="U11883" s="101" t="s">
        <v>7558</v>
      </c>
      <c r="V11883" s="101" t="s">
        <v>7559</v>
      </c>
      <c r="W11883" s="101" t="s">
        <v>54</v>
      </c>
      <c r="X11883" s="101" t="s">
        <v>7560</v>
      </c>
      <c r="Y11883" s="101" t="s">
        <v>18</v>
      </c>
    </row>
    <row r="11884">
      <c r="A11884" s="103" t="s">
        <v>63</v>
      </c>
      <c r="B11884" s="99"/>
      <c r="C11884" s="100" t="s">
        <v>6371</v>
      </c>
      <c r="D11884" s="101" t="s">
        <v>3699</v>
      </c>
      <c r="E11884" s="101" t="s">
        <v>6372</v>
      </c>
      <c r="F11884" s="99"/>
      <c r="G11884" s="99"/>
      <c r="H11884" s="99"/>
      <c r="I11884" s="99"/>
      <c r="J11884" s="99"/>
      <c r="K11884" s="99"/>
      <c r="L11884" s="99"/>
      <c r="M11884" s="99"/>
      <c r="N11884" s="99"/>
      <c r="O11884" s="99"/>
      <c r="P11884" s="99"/>
      <c r="Q11884" s="99"/>
      <c r="R11884" s="99"/>
      <c r="S11884" s="100">
        <v>1.0</v>
      </c>
      <c r="T11884" s="100">
        <v>1.0</v>
      </c>
      <c r="U11884" s="101" t="s">
        <v>7558</v>
      </c>
      <c r="V11884" s="101" t="s">
        <v>7559</v>
      </c>
      <c r="W11884" s="101" t="s">
        <v>56</v>
      </c>
      <c r="X11884" s="101" t="s">
        <v>7560</v>
      </c>
      <c r="Y11884" s="101" t="s">
        <v>22</v>
      </c>
    </row>
    <row r="11885">
      <c r="A11885" s="103" t="s">
        <v>63</v>
      </c>
      <c r="B11885" s="99"/>
      <c r="C11885" s="100" t="s">
        <v>6373</v>
      </c>
      <c r="D11885" s="101" t="s">
        <v>122</v>
      </c>
      <c r="E11885" s="101" t="s">
        <v>6374</v>
      </c>
      <c r="F11885" s="99"/>
      <c r="G11885" s="99"/>
      <c r="H11885" s="99"/>
      <c r="I11885" s="99"/>
      <c r="J11885" s="99"/>
      <c r="K11885" s="99"/>
      <c r="L11885" s="99"/>
      <c r="M11885" s="99"/>
      <c r="N11885" s="99"/>
      <c r="O11885" s="99"/>
      <c r="P11885" s="99"/>
      <c r="Q11885" s="99"/>
      <c r="R11885" s="99"/>
      <c r="S11885" s="102">
        <v>1.0</v>
      </c>
      <c r="T11885" s="102">
        <v>1.0</v>
      </c>
      <c r="U11885" s="102" t="s">
        <v>7558</v>
      </c>
      <c r="V11885" s="102" t="s">
        <v>7559</v>
      </c>
      <c r="W11885" s="102" t="s">
        <v>54</v>
      </c>
      <c r="X11885" s="102" t="s">
        <v>7560</v>
      </c>
      <c r="Y11885" s="101" t="s">
        <v>18</v>
      </c>
    </row>
    <row r="11886">
      <c r="A11886" s="98" t="s">
        <v>83</v>
      </c>
      <c r="B11886" s="99"/>
      <c r="C11886" s="100" t="s">
        <v>22456</v>
      </c>
      <c r="D11886" s="101" t="s">
        <v>122</v>
      </c>
      <c r="E11886" s="101" t="s">
        <v>22457</v>
      </c>
      <c r="F11886" s="99"/>
      <c r="G11886" s="99"/>
      <c r="H11886" s="99"/>
      <c r="I11886" s="99"/>
      <c r="J11886" s="99"/>
      <c r="K11886" s="99"/>
      <c r="L11886" s="99"/>
      <c r="M11886" s="99"/>
      <c r="N11886" s="99"/>
      <c r="O11886" s="99"/>
      <c r="P11886" s="99"/>
      <c r="Q11886" s="99"/>
      <c r="R11886" s="99"/>
      <c r="S11886" s="102">
        <v>1.0</v>
      </c>
      <c r="T11886" s="102">
        <v>1.0</v>
      </c>
      <c r="U11886" s="102" t="s">
        <v>7558</v>
      </c>
      <c r="V11886" s="102" t="s">
        <v>7559</v>
      </c>
      <c r="W11886" s="102" t="s">
        <v>54</v>
      </c>
      <c r="X11886" s="102" t="s">
        <v>7560</v>
      </c>
      <c r="Y11886" s="101" t="s">
        <v>18</v>
      </c>
    </row>
    <row r="11887">
      <c r="A11887" s="98" t="s">
        <v>93</v>
      </c>
      <c r="B11887" s="99"/>
      <c r="C11887" s="100" t="s">
        <v>22458</v>
      </c>
      <c r="D11887" s="101" t="s">
        <v>122</v>
      </c>
      <c r="E11887" s="101" t="s">
        <v>22459</v>
      </c>
      <c r="F11887" s="99"/>
      <c r="G11887" s="99"/>
      <c r="H11887" s="99"/>
      <c r="I11887" s="99"/>
      <c r="J11887" s="99"/>
      <c r="K11887" s="99"/>
      <c r="L11887" s="99"/>
      <c r="M11887" s="99"/>
      <c r="N11887" s="99"/>
      <c r="O11887" s="99"/>
      <c r="P11887" s="99"/>
      <c r="Q11887" s="99"/>
      <c r="R11887" s="99"/>
      <c r="S11887" s="102">
        <v>1.0</v>
      </c>
      <c r="T11887" s="102">
        <v>1.0</v>
      </c>
      <c r="U11887" s="102" t="s">
        <v>7558</v>
      </c>
      <c r="V11887" s="102" t="s">
        <v>7559</v>
      </c>
      <c r="W11887" s="102" t="s">
        <v>54</v>
      </c>
      <c r="X11887" s="102" t="s">
        <v>7560</v>
      </c>
      <c r="Y11887" s="101" t="s">
        <v>18</v>
      </c>
    </row>
    <row r="11888">
      <c r="A11888" s="98" t="s">
        <v>93</v>
      </c>
      <c r="B11888" s="99"/>
      <c r="C11888" s="100" t="s">
        <v>22460</v>
      </c>
      <c r="D11888" s="101" t="s">
        <v>122</v>
      </c>
      <c r="E11888" s="101" t="s">
        <v>22461</v>
      </c>
      <c r="F11888" s="99"/>
      <c r="G11888" s="99"/>
      <c r="H11888" s="99"/>
      <c r="I11888" s="99"/>
      <c r="J11888" s="99"/>
      <c r="K11888" s="99"/>
      <c r="L11888" s="99"/>
      <c r="M11888" s="99"/>
      <c r="N11888" s="99"/>
      <c r="O11888" s="99"/>
      <c r="P11888" s="99"/>
      <c r="Q11888" s="99"/>
      <c r="R11888" s="99"/>
      <c r="S11888" s="102">
        <v>1.0</v>
      </c>
      <c r="T11888" s="102">
        <v>1.0</v>
      </c>
      <c r="U11888" s="102" t="s">
        <v>7558</v>
      </c>
      <c r="V11888" s="102" t="s">
        <v>7559</v>
      </c>
      <c r="W11888" s="102" t="s">
        <v>54</v>
      </c>
      <c r="X11888" s="102" t="s">
        <v>7560</v>
      </c>
      <c r="Y11888" s="101" t="s">
        <v>18</v>
      </c>
    </row>
    <row r="11889">
      <c r="A11889" s="103" t="s">
        <v>32</v>
      </c>
      <c r="B11889" s="99"/>
      <c r="C11889" s="100" t="s">
        <v>22462</v>
      </c>
      <c r="D11889" s="101" t="s">
        <v>122</v>
      </c>
      <c r="E11889" s="101" t="s">
        <v>22463</v>
      </c>
      <c r="F11889" s="99"/>
      <c r="G11889" s="99"/>
      <c r="H11889" s="99"/>
      <c r="I11889" s="99"/>
      <c r="J11889" s="99"/>
      <c r="K11889" s="99"/>
      <c r="L11889" s="99"/>
      <c r="M11889" s="99"/>
      <c r="N11889" s="99"/>
      <c r="O11889" s="99"/>
      <c r="P11889" s="99"/>
      <c r="Q11889" s="99"/>
      <c r="R11889" s="99"/>
      <c r="S11889" s="102">
        <v>1.0</v>
      </c>
      <c r="T11889" s="102">
        <v>1.0</v>
      </c>
      <c r="U11889" s="102" t="s">
        <v>7558</v>
      </c>
      <c r="V11889" s="102" t="s">
        <v>7559</v>
      </c>
      <c r="W11889" s="102" t="s">
        <v>54</v>
      </c>
      <c r="X11889" s="102" t="s">
        <v>7560</v>
      </c>
      <c r="Y11889" s="101" t="s">
        <v>18</v>
      </c>
    </row>
    <row r="11890">
      <c r="A11890" s="103" t="s">
        <v>24</v>
      </c>
      <c r="B11890" s="99"/>
      <c r="C11890" s="100" t="s">
        <v>6375</v>
      </c>
      <c r="D11890" s="101" t="s">
        <v>122</v>
      </c>
      <c r="E11890" s="101" t="s">
        <v>6376</v>
      </c>
      <c r="F11890" s="99"/>
      <c r="G11890" s="99"/>
      <c r="H11890" s="99"/>
      <c r="I11890" s="99"/>
      <c r="J11890" s="99"/>
      <c r="K11890" s="99"/>
      <c r="L11890" s="99"/>
      <c r="M11890" s="99"/>
      <c r="N11890" s="99"/>
      <c r="O11890" s="99"/>
      <c r="P11890" s="99"/>
      <c r="Q11890" s="99"/>
      <c r="R11890" s="99"/>
      <c r="S11890" s="102">
        <v>1.0</v>
      </c>
      <c r="T11890" s="102">
        <v>1.0</v>
      </c>
      <c r="U11890" s="102" t="s">
        <v>7558</v>
      </c>
      <c r="V11890" s="102" t="s">
        <v>7559</v>
      </c>
      <c r="W11890" s="102" t="s">
        <v>54</v>
      </c>
      <c r="X11890" s="102" t="s">
        <v>7560</v>
      </c>
      <c r="Y11890" s="101" t="s">
        <v>18</v>
      </c>
    </row>
    <row r="11891">
      <c r="A11891" s="98" t="s">
        <v>82</v>
      </c>
      <c r="B11891" s="99"/>
      <c r="C11891" s="100" t="s">
        <v>22464</v>
      </c>
      <c r="D11891" s="101" t="s">
        <v>122</v>
      </c>
      <c r="E11891" s="101" t="s">
        <v>22465</v>
      </c>
      <c r="F11891" s="99"/>
      <c r="G11891" s="99"/>
      <c r="H11891" s="99"/>
      <c r="I11891" s="99"/>
      <c r="J11891" s="99"/>
      <c r="K11891" s="99"/>
      <c r="L11891" s="99"/>
      <c r="M11891" s="99"/>
      <c r="N11891" s="99"/>
      <c r="O11891" s="99"/>
      <c r="P11891" s="99"/>
      <c r="Q11891" s="99"/>
      <c r="R11891" s="99"/>
      <c r="S11891" s="102">
        <v>1.0</v>
      </c>
      <c r="T11891" s="102">
        <v>1.0</v>
      </c>
      <c r="U11891" s="102" t="s">
        <v>7558</v>
      </c>
      <c r="V11891" s="102" t="s">
        <v>7559</v>
      </c>
      <c r="W11891" s="102" t="s">
        <v>54</v>
      </c>
      <c r="X11891" s="102" t="s">
        <v>7560</v>
      </c>
      <c r="Y11891" s="101" t="s">
        <v>18</v>
      </c>
    </row>
    <row r="11892">
      <c r="A11892" s="98" t="s">
        <v>93</v>
      </c>
      <c r="B11892" s="99"/>
      <c r="C11892" s="100" t="s">
        <v>22466</v>
      </c>
      <c r="D11892" s="101" t="s">
        <v>3699</v>
      </c>
      <c r="E11892" s="101" t="s">
        <v>22467</v>
      </c>
      <c r="F11892" s="99"/>
      <c r="G11892" s="99"/>
      <c r="H11892" s="99"/>
      <c r="I11892" s="99"/>
      <c r="J11892" s="99"/>
      <c r="K11892" s="99"/>
      <c r="L11892" s="99"/>
      <c r="M11892" s="99"/>
      <c r="N11892" s="99"/>
      <c r="O11892" s="99"/>
      <c r="P11892" s="99"/>
      <c r="Q11892" s="99"/>
      <c r="R11892" s="99"/>
      <c r="S11892" s="100">
        <v>1.0</v>
      </c>
      <c r="T11892" s="100">
        <v>1.0</v>
      </c>
      <c r="U11892" s="101" t="s">
        <v>7558</v>
      </c>
      <c r="V11892" s="101" t="s">
        <v>7559</v>
      </c>
      <c r="W11892" s="101" t="s">
        <v>56</v>
      </c>
      <c r="X11892" s="101" t="s">
        <v>7560</v>
      </c>
      <c r="Y11892" s="101" t="s">
        <v>22</v>
      </c>
    </row>
    <row r="11893">
      <c r="A11893" s="98" t="s">
        <v>64</v>
      </c>
      <c r="B11893" s="99"/>
      <c r="C11893" s="100" t="s">
        <v>22468</v>
      </c>
      <c r="D11893" s="101" t="s">
        <v>122</v>
      </c>
      <c r="E11893" s="101" t="s">
        <v>22469</v>
      </c>
      <c r="F11893" s="99"/>
      <c r="G11893" s="99"/>
      <c r="H11893" s="99"/>
      <c r="I11893" s="99"/>
      <c r="J11893" s="99"/>
      <c r="K11893" s="99"/>
      <c r="L11893" s="99"/>
      <c r="M11893" s="99"/>
      <c r="N11893" s="99"/>
      <c r="O11893" s="99"/>
      <c r="P11893" s="99"/>
      <c r="Q11893" s="99"/>
      <c r="R11893" s="99"/>
      <c r="S11893" s="102">
        <v>1.0</v>
      </c>
      <c r="T11893" s="102">
        <v>1.0</v>
      </c>
      <c r="U11893" s="102" t="s">
        <v>7558</v>
      </c>
      <c r="V11893" s="102" t="s">
        <v>7559</v>
      </c>
      <c r="W11893" s="102" t="s">
        <v>54</v>
      </c>
      <c r="X11893" s="102" t="s">
        <v>7560</v>
      </c>
      <c r="Y11893" s="101" t="s">
        <v>18</v>
      </c>
    </row>
    <row r="11894">
      <c r="A11894" s="98" t="s">
        <v>30</v>
      </c>
      <c r="B11894" s="99"/>
      <c r="C11894" s="100" t="s">
        <v>22470</v>
      </c>
      <c r="D11894" s="101" t="s">
        <v>122</v>
      </c>
      <c r="E11894" s="101" t="s">
        <v>22471</v>
      </c>
      <c r="F11894" s="99"/>
      <c r="G11894" s="99"/>
      <c r="H11894" s="99"/>
      <c r="I11894" s="99"/>
      <c r="J11894" s="99"/>
      <c r="K11894" s="99"/>
      <c r="L11894" s="99"/>
      <c r="M11894" s="99"/>
      <c r="N11894" s="99"/>
      <c r="O11894" s="99"/>
      <c r="P11894" s="99"/>
      <c r="Q11894" s="99"/>
      <c r="R11894" s="99"/>
      <c r="S11894" s="102">
        <v>1.0</v>
      </c>
      <c r="T11894" s="102">
        <v>1.0</v>
      </c>
      <c r="U11894" s="102" t="s">
        <v>7558</v>
      </c>
      <c r="V11894" s="102" t="s">
        <v>7559</v>
      </c>
      <c r="W11894" s="102" t="s">
        <v>54</v>
      </c>
      <c r="X11894" s="102" t="s">
        <v>7560</v>
      </c>
      <c r="Y11894" s="101" t="s">
        <v>18</v>
      </c>
    </row>
    <row r="11895">
      <c r="A11895" s="98" t="s">
        <v>64</v>
      </c>
      <c r="B11895" s="99"/>
      <c r="C11895" s="100" t="s">
        <v>22472</v>
      </c>
      <c r="D11895" s="101" t="s">
        <v>128</v>
      </c>
      <c r="E11895" s="101" t="s">
        <v>22473</v>
      </c>
      <c r="F11895" s="99"/>
      <c r="G11895" s="99"/>
      <c r="H11895" s="99"/>
      <c r="I11895" s="99"/>
      <c r="J11895" s="99"/>
      <c r="K11895" s="99"/>
      <c r="L11895" s="99"/>
      <c r="M11895" s="99"/>
      <c r="N11895" s="99"/>
      <c r="O11895" s="99"/>
      <c r="P11895" s="99"/>
      <c r="Q11895" s="99"/>
      <c r="R11895" s="99"/>
      <c r="S11895" s="102">
        <v>1.0</v>
      </c>
      <c r="T11895" s="102">
        <v>1.0</v>
      </c>
      <c r="U11895" s="102" t="s">
        <v>7558</v>
      </c>
      <c r="V11895" s="102" t="s">
        <v>7559</v>
      </c>
      <c r="W11895" s="102" t="s">
        <v>54</v>
      </c>
      <c r="X11895" s="102" t="s">
        <v>7560</v>
      </c>
      <c r="Y11895" s="101" t="s">
        <v>12</v>
      </c>
    </row>
    <row r="11896">
      <c r="A11896" s="98" t="s">
        <v>64</v>
      </c>
      <c r="B11896" s="99"/>
      <c r="C11896" s="100" t="s">
        <v>22474</v>
      </c>
      <c r="D11896" s="101" t="s">
        <v>135</v>
      </c>
      <c r="E11896" s="101" t="s">
        <v>22475</v>
      </c>
      <c r="F11896" s="99"/>
      <c r="G11896" s="99"/>
      <c r="H11896" s="99"/>
      <c r="I11896" s="99"/>
      <c r="J11896" s="99"/>
      <c r="K11896" s="99"/>
      <c r="L11896" s="99"/>
      <c r="M11896" s="99"/>
      <c r="N11896" s="99"/>
      <c r="O11896" s="99"/>
      <c r="P11896" s="99"/>
      <c r="Q11896" s="99"/>
      <c r="R11896" s="99"/>
      <c r="S11896" s="100">
        <v>1.0</v>
      </c>
      <c r="T11896" s="100">
        <v>1.0</v>
      </c>
      <c r="U11896" s="101" t="s">
        <v>7558</v>
      </c>
      <c r="V11896" s="101" t="s">
        <v>7559</v>
      </c>
      <c r="W11896" s="101" t="s">
        <v>54</v>
      </c>
      <c r="X11896" s="101" t="s">
        <v>7560</v>
      </c>
      <c r="Y11896" s="101" t="s">
        <v>18</v>
      </c>
    </row>
    <row r="11897">
      <c r="A11897" s="98" t="s">
        <v>64</v>
      </c>
      <c r="B11897" s="99"/>
      <c r="C11897" s="100" t="s">
        <v>22476</v>
      </c>
      <c r="D11897" s="101" t="s">
        <v>151</v>
      </c>
      <c r="E11897" s="101" t="s">
        <v>22477</v>
      </c>
      <c r="F11897" s="99"/>
      <c r="G11897" s="99"/>
      <c r="H11897" s="99"/>
      <c r="I11897" s="99"/>
      <c r="J11897" s="99"/>
      <c r="K11897" s="99"/>
      <c r="L11897" s="99"/>
      <c r="M11897" s="99"/>
      <c r="N11897" s="99"/>
      <c r="O11897" s="99"/>
      <c r="P11897" s="99"/>
      <c r="Q11897" s="99"/>
      <c r="R11897" s="99"/>
      <c r="S11897" s="102">
        <v>1.0</v>
      </c>
      <c r="T11897" s="102">
        <v>1.0</v>
      </c>
      <c r="U11897" s="102" t="s">
        <v>7558</v>
      </c>
      <c r="V11897" s="102" t="s">
        <v>7559</v>
      </c>
      <c r="W11897" s="102" t="s">
        <v>54</v>
      </c>
      <c r="X11897" s="102" t="s">
        <v>7591</v>
      </c>
      <c r="Y11897" s="101" t="s">
        <v>12</v>
      </c>
      <c r="Z11897" s="33">
        <v>1.0</v>
      </c>
    </row>
    <row r="11898">
      <c r="A11898" s="98" t="s">
        <v>64</v>
      </c>
      <c r="B11898" s="99"/>
      <c r="C11898" s="100" t="s">
        <v>22478</v>
      </c>
      <c r="D11898" s="101" t="s">
        <v>146</v>
      </c>
      <c r="E11898" s="101" t="s">
        <v>22479</v>
      </c>
      <c r="F11898" s="99"/>
      <c r="G11898" s="99"/>
      <c r="H11898" s="99"/>
      <c r="I11898" s="99"/>
      <c r="J11898" s="99"/>
      <c r="K11898" s="99"/>
      <c r="L11898" s="99"/>
      <c r="M11898" s="99"/>
      <c r="N11898" s="99"/>
      <c r="O11898" s="99"/>
      <c r="P11898" s="99"/>
      <c r="Q11898" s="99"/>
      <c r="R11898" s="99"/>
      <c r="S11898" s="100">
        <v>1.0</v>
      </c>
      <c r="T11898" s="100">
        <v>1.0</v>
      </c>
      <c r="U11898" s="101" t="s">
        <v>7558</v>
      </c>
      <c r="V11898" s="101" t="s">
        <v>7559</v>
      </c>
      <c r="W11898" s="101" t="s">
        <v>54</v>
      </c>
      <c r="X11898" s="101" t="s">
        <v>7560</v>
      </c>
      <c r="Y11898" s="101" t="s">
        <v>18</v>
      </c>
    </row>
    <row r="11899">
      <c r="A11899" s="98" t="s">
        <v>64</v>
      </c>
      <c r="B11899" s="99"/>
      <c r="C11899" s="100" t="s">
        <v>22480</v>
      </c>
      <c r="D11899" s="101" t="s">
        <v>122</v>
      </c>
      <c r="E11899" s="101" t="s">
        <v>22481</v>
      </c>
      <c r="F11899" s="99"/>
      <c r="G11899" s="99"/>
      <c r="H11899" s="99"/>
      <c r="I11899" s="99"/>
      <c r="J11899" s="99"/>
      <c r="K11899" s="99"/>
      <c r="L11899" s="99"/>
      <c r="M11899" s="99"/>
      <c r="N11899" s="99"/>
      <c r="O11899" s="99"/>
      <c r="P11899" s="99"/>
      <c r="Q11899" s="99"/>
      <c r="R11899" s="99"/>
      <c r="S11899" s="102">
        <v>1.0</v>
      </c>
      <c r="T11899" s="102">
        <v>1.0</v>
      </c>
      <c r="U11899" s="102" t="s">
        <v>7558</v>
      </c>
      <c r="V11899" s="102" t="s">
        <v>7559</v>
      </c>
      <c r="W11899" s="102" t="s">
        <v>54</v>
      </c>
      <c r="X11899" s="102" t="s">
        <v>7560</v>
      </c>
      <c r="Y11899" s="101" t="s">
        <v>18</v>
      </c>
    </row>
    <row r="11900">
      <c r="A11900" s="98" t="s">
        <v>67</v>
      </c>
      <c r="B11900" s="99"/>
      <c r="C11900" s="100" t="s">
        <v>22482</v>
      </c>
      <c r="D11900" s="101" t="s">
        <v>122</v>
      </c>
      <c r="E11900" s="101" t="s">
        <v>22483</v>
      </c>
      <c r="F11900" s="99"/>
      <c r="G11900" s="99"/>
      <c r="H11900" s="99"/>
      <c r="I11900" s="99"/>
      <c r="J11900" s="99"/>
      <c r="K11900" s="99"/>
      <c r="L11900" s="99"/>
      <c r="M11900" s="99"/>
      <c r="N11900" s="99"/>
      <c r="O11900" s="99"/>
      <c r="P11900" s="99"/>
      <c r="Q11900" s="99"/>
      <c r="R11900" s="99"/>
      <c r="S11900" s="102">
        <v>1.0</v>
      </c>
      <c r="T11900" s="102">
        <v>1.0</v>
      </c>
      <c r="U11900" s="102" t="s">
        <v>7558</v>
      </c>
      <c r="V11900" s="102" t="s">
        <v>7559</v>
      </c>
      <c r="W11900" s="102" t="s">
        <v>54</v>
      </c>
      <c r="X11900" s="102" t="s">
        <v>7560</v>
      </c>
      <c r="Y11900" s="101" t="s">
        <v>18</v>
      </c>
    </row>
    <row r="11901">
      <c r="A11901" s="98" t="s">
        <v>64</v>
      </c>
      <c r="B11901" s="99"/>
      <c r="C11901" s="100" t="s">
        <v>22484</v>
      </c>
      <c r="D11901" s="101" t="s">
        <v>135</v>
      </c>
      <c r="E11901" s="101" t="s">
        <v>22485</v>
      </c>
      <c r="F11901" s="99"/>
      <c r="G11901" s="99"/>
      <c r="H11901" s="99"/>
      <c r="I11901" s="99"/>
      <c r="J11901" s="99"/>
      <c r="K11901" s="99"/>
      <c r="L11901" s="99"/>
      <c r="M11901" s="99"/>
      <c r="N11901" s="99"/>
      <c r="O11901" s="99"/>
      <c r="P11901" s="99"/>
      <c r="Q11901" s="99"/>
      <c r="R11901" s="99"/>
      <c r="S11901" s="100">
        <v>1.0</v>
      </c>
      <c r="T11901" s="100">
        <v>1.0</v>
      </c>
      <c r="U11901" s="101" t="s">
        <v>7558</v>
      </c>
      <c r="V11901" s="101" t="s">
        <v>7559</v>
      </c>
      <c r="W11901" s="101" t="s">
        <v>54</v>
      </c>
      <c r="X11901" s="101" t="s">
        <v>7560</v>
      </c>
      <c r="Y11901" s="101" t="s">
        <v>18</v>
      </c>
    </row>
    <row r="11902">
      <c r="A11902" s="98" t="s">
        <v>80</v>
      </c>
      <c r="B11902" s="99"/>
      <c r="C11902" s="100" t="s">
        <v>22486</v>
      </c>
      <c r="D11902" s="101" t="s">
        <v>122</v>
      </c>
      <c r="E11902" s="101" t="s">
        <v>22487</v>
      </c>
      <c r="F11902" s="99"/>
      <c r="G11902" s="99"/>
      <c r="H11902" s="99"/>
      <c r="I11902" s="99"/>
      <c r="J11902" s="99"/>
      <c r="K11902" s="99"/>
      <c r="L11902" s="99"/>
      <c r="M11902" s="99"/>
      <c r="N11902" s="99"/>
      <c r="O11902" s="99"/>
      <c r="P11902" s="99"/>
      <c r="Q11902" s="99"/>
      <c r="R11902" s="99"/>
      <c r="S11902" s="102">
        <v>1.0</v>
      </c>
      <c r="T11902" s="102">
        <v>1.0</v>
      </c>
      <c r="U11902" s="102" t="s">
        <v>7558</v>
      </c>
      <c r="V11902" s="102" t="s">
        <v>7559</v>
      </c>
      <c r="W11902" s="102" t="s">
        <v>54</v>
      </c>
      <c r="X11902" s="102" t="s">
        <v>7560</v>
      </c>
      <c r="Y11902" s="101" t="s">
        <v>18</v>
      </c>
    </row>
    <row r="11903">
      <c r="A11903" s="98" t="s">
        <v>53</v>
      </c>
      <c r="B11903" s="99"/>
      <c r="C11903" s="100" t="s">
        <v>22488</v>
      </c>
      <c r="D11903" s="101" t="s">
        <v>471</v>
      </c>
      <c r="E11903" s="101" t="s">
        <v>22489</v>
      </c>
      <c r="F11903" s="99"/>
      <c r="G11903" s="99"/>
      <c r="H11903" s="99"/>
      <c r="I11903" s="99"/>
      <c r="J11903" s="99"/>
      <c r="K11903" s="99"/>
      <c r="L11903" s="99"/>
      <c r="M11903" s="99"/>
      <c r="N11903" s="99"/>
      <c r="O11903" s="99"/>
      <c r="P11903" s="99"/>
      <c r="Q11903" s="99"/>
      <c r="R11903" s="99"/>
      <c r="S11903" s="100">
        <v>1.0</v>
      </c>
      <c r="T11903" s="100">
        <v>1.0</v>
      </c>
      <c r="U11903" s="101" t="s">
        <v>7558</v>
      </c>
      <c r="V11903" s="101" t="s">
        <v>7559</v>
      </c>
      <c r="W11903" s="101" t="s">
        <v>54</v>
      </c>
      <c r="X11903" s="101" t="s">
        <v>7560</v>
      </c>
      <c r="Y11903" s="101" t="s">
        <v>18</v>
      </c>
    </row>
    <row r="11904">
      <c r="A11904" s="98" t="s">
        <v>53</v>
      </c>
      <c r="B11904" s="99"/>
      <c r="C11904" s="100" t="s">
        <v>22490</v>
      </c>
      <c r="D11904" s="101" t="s">
        <v>135</v>
      </c>
      <c r="E11904" s="101" t="s">
        <v>22491</v>
      </c>
      <c r="F11904" s="99"/>
      <c r="G11904" s="99"/>
      <c r="H11904" s="99"/>
      <c r="I11904" s="99"/>
      <c r="J11904" s="99"/>
      <c r="K11904" s="99"/>
      <c r="L11904" s="99"/>
      <c r="M11904" s="99"/>
      <c r="N11904" s="99"/>
      <c r="O11904" s="99"/>
      <c r="P11904" s="99"/>
      <c r="Q11904" s="99"/>
      <c r="R11904" s="99"/>
      <c r="S11904" s="100">
        <v>1.0</v>
      </c>
      <c r="T11904" s="100">
        <v>1.0</v>
      </c>
      <c r="U11904" s="101" t="s">
        <v>7558</v>
      </c>
      <c r="V11904" s="101" t="s">
        <v>7559</v>
      </c>
      <c r="W11904" s="101" t="s">
        <v>54</v>
      </c>
      <c r="X11904" s="101" t="s">
        <v>7560</v>
      </c>
      <c r="Y11904" s="101" t="s">
        <v>18</v>
      </c>
    </row>
    <row r="11905">
      <c r="A11905" s="98" t="s">
        <v>64</v>
      </c>
      <c r="B11905" s="99"/>
      <c r="C11905" s="100" t="s">
        <v>22492</v>
      </c>
      <c r="D11905" s="101" t="s">
        <v>135</v>
      </c>
      <c r="E11905" s="101" t="s">
        <v>22493</v>
      </c>
      <c r="F11905" s="99"/>
      <c r="G11905" s="99"/>
      <c r="H11905" s="99"/>
      <c r="I11905" s="99"/>
      <c r="J11905" s="99"/>
      <c r="K11905" s="99"/>
      <c r="L11905" s="99"/>
      <c r="M11905" s="99"/>
      <c r="N11905" s="99"/>
      <c r="O11905" s="99"/>
      <c r="P11905" s="99"/>
      <c r="Q11905" s="99"/>
      <c r="R11905" s="99"/>
      <c r="S11905" s="100">
        <v>1.0</v>
      </c>
      <c r="T11905" s="100">
        <v>1.0</v>
      </c>
      <c r="U11905" s="101" t="s">
        <v>7558</v>
      </c>
      <c r="V11905" s="101" t="s">
        <v>7559</v>
      </c>
      <c r="W11905" s="101" t="s">
        <v>54</v>
      </c>
      <c r="X11905" s="101" t="s">
        <v>7560</v>
      </c>
      <c r="Y11905" s="101" t="s">
        <v>18</v>
      </c>
    </row>
    <row r="11906">
      <c r="A11906" s="98" t="s">
        <v>64</v>
      </c>
      <c r="B11906" s="99"/>
      <c r="C11906" s="100" t="s">
        <v>22494</v>
      </c>
      <c r="D11906" s="101" t="s">
        <v>128</v>
      </c>
      <c r="E11906" s="101" t="s">
        <v>22495</v>
      </c>
      <c r="F11906" s="99"/>
      <c r="G11906" s="99"/>
      <c r="H11906" s="99"/>
      <c r="I11906" s="99"/>
      <c r="J11906" s="99"/>
      <c r="K11906" s="99"/>
      <c r="L11906" s="99"/>
      <c r="M11906" s="99"/>
      <c r="N11906" s="99"/>
      <c r="O11906" s="99"/>
      <c r="P11906" s="99"/>
      <c r="Q11906" s="99"/>
      <c r="R11906" s="99"/>
      <c r="S11906" s="102">
        <v>1.0</v>
      </c>
      <c r="T11906" s="102">
        <v>1.0</v>
      </c>
      <c r="U11906" s="102" t="s">
        <v>7558</v>
      </c>
      <c r="V11906" s="102" t="s">
        <v>7559</v>
      </c>
      <c r="W11906" s="102" t="s">
        <v>54</v>
      </c>
      <c r="X11906" s="102" t="s">
        <v>7560</v>
      </c>
      <c r="Y11906" s="101" t="s">
        <v>12</v>
      </c>
    </row>
    <row r="11907">
      <c r="A11907" s="98" t="s">
        <v>38</v>
      </c>
      <c r="B11907" s="99"/>
      <c r="C11907" s="100" t="s">
        <v>22496</v>
      </c>
      <c r="D11907" s="101" t="s">
        <v>135</v>
      </c>
      <c r="E11907" s="101" t="s">
        <v>22497</v>
      </c>
      <c r="F11907" s="99"/>
      <c r="G11907" s="99"/>
      <c r="H11907" s="99"/>
      <c r="I11907" s="99"/>
      <c r="J11907" s="99"/>
      <c r="K11907" s="99"/>
      <c r="L11907" s="99"/>
      <c r="M11907" s="99"/>
      <c r="N11907" s="99"/>
      <c r="O11907" s="99"/>
      <c r="P11907" s="99"/>
      <c r="Q11907" s="99"/>
      <c r="R11907" s="99"/>
      <c r="S11907" s="100">
        <v>1.0</v>
      </c>
      <c r="T11907" s="100">
        <v>1.0</v>
      </c>
      <c r="U11907" s="101" t="s">
        <v>7558</v>
      </c>
      <c r="V11907" s="101" t="s">
        <v>7559</v>
      </c>
      <c r="W11907" s="101" t="s">
        <v>54</v>
      </c>
      <c r="X11907" s="101" t="s">
        <v>7560</v>
      </c>
      <c r="Y11907" s="101" t="s">
        <v>18</v>
      </c>
    </row>
    <row r="11908">
      <c r="A11908" s="98" t="s">
        <v>53</v>
      </c>
      <c r="B11908" s="99"/>
      <c r="C11908" s="100" t="s">
        <v>22498</v>
      </c>
      <c r="D11908" s="101" t="s">
        <v>135</v>
      </c>
      <c r="E11908" s="101" t="s">
        <v>22499</v>
      </c>
      <c r="F11908" s="99"/>
      <c r="G11908" s="99"/>
      <c r="H11908" s="99"/>
      <c r="I11908" s="99"/>
      <c r="J11908" s="99"/>
      <c r="K11908" s="99"/>
      <c r="L11908" s="99"/>
      <c r="M11908" s="99"/>
      <c r="N11908" s="99"/>
      <c r="O11908" s="99"/>
      <c r="P11908" s="99"/>
      <c r="Q11908" s="99"/>
      <c r="R11908" s="99"/>
      <c r="S11908" s="100">
        <v>1.0</v>
      </c>
      <c r="T11908" s="100">
        <v>1.0</v>
      </c>
      <c r="U11908" s="101" t="s">
        <v>7558</v>
      </c>
      <c r="V11908" s="101" t="s">
        <v>7559</v>
      </c>
      <c r="W11908" s="101" t="s">
        <v>54</v>
      </c>
      <c r="X11908" s="101" t="s">
        <v>7560</v>
      </c>
      <c r="Y11908" s="101" t="s">
        <v>18</v>
      </c>
    </row>
    <row r="11909">
      <c r="A11909" s="98" t="s">
        <v>93</v>
      </c>
      <c r="B11909" s="99"/>
      <c r="C11909" s="100" t="s">
        <v>22500</v>
      </c>
      <c r="D11909" s="101" t="s">
        <v>135</v>
      </c>
      <c r="E11909" s="101" t="s">
        <v>22501</v>
      </c>
      <c r="F11909" s="99"/>
      <c r="G11909" s="99"/>
      <c r="H11909" s="99"/>
      <c r="I11909" s="99"/>
      <c r="J11909" s="99"/>
      <c r="K11909" s="99"/>
      <c r="L11909" s="99"/>
      <c r="M11909" s="99"/>
      <c r="N11909" s="99"/>
      <c r="O11909" s="99"/>
      <c r="P11909" s="99"/>
      <c r="Q11909" s="99"/>
      <c r="R11909" s="99"/>
      <c r="S11909" s="100">
        <v>1.0</v>
      </c>
      <c r="T11909" s="100">
        <v>1.0</v>
      </c>
      <c r="U11909" s="101" t="s">
        <v>7558</v>
      </c>
      <c r="V11909" s="101" t="s">
        <v>7559</v>
      </c>
      <c r="W11909" s="101" t="s">
        <v>54</v>
      </c>
      <c r="X11909" s="101" t="s">
        <v>7560</v>
      </c>
      <c r="Y11909" s="101" t="s">
        <v>18</v>
      </c>
    </row>
    <row r="11910">
      <c r="A11910" s="98" t="s">
        <v>64</v>
      </c>
      <c r="B11910" s="99"/>
      <c r="C11910" s="100" t="s">
        <v>22502</v>
      </c>
      <c r="D11910" s="101" t="s">
        <v>471</v>
      </c>
      <c r="E11910" s="101" t="s">
        <v>22503</v>
      </c>
      <c r="F11910" s="99"/>
      <c r="G11910" s="99"/>
      <c r="H11910" s="99"/>
      <c r="I11910" s="99"/>
      <c r="J11910" s="99"/>
      <c r="K11910" s="99"/>
      <c r="L11910" s="99"/>
      <c r="M11910" s="99"/>
      <c r="N11910" s="99"/>
      <c r="O11910" s="99"/>
      <c r="P11910" s="99"/>
      <c r="Q11910" s="99"/>
      <c r="R11910" s="99"/>
      <c r="S11910" s="100">
        <v>1.0</v>
      </c>
      <c r="T11910" s="100">
        <v>1.0</v>
      </c>
      <c r="U11910" s="101" t="s">
        <v>7558</v>
      </c>
      <c r="V11910" s="101" t="s">
        <v>7559</v>
      </c>
      <c r="W11910" s="101" t="s">
        <v>54</v>
      </c>
      <c r="X11910" s="101" t="s">
        <v>7560</v>
      </c>
      <c r="Y11910" s="101" t="s">
        <v>18</v>
      </c>
    </row>
    <row r="11911">
      <c r="A11911" s="98" t="s">
        <v>64</v>
      </c>
      <c r="B11911" s="99"/>
      <c r="C11911" s="100" t="s">
        <v>22504</v>
      </c>
      <c r="D11911" s="101" t="s">
        <v>135</v>
      </c>
      <c r="E11911" s="101" t="s">
        <v>22505</v>
      </c>
      <c r="F11911" s="99"/>
      <c r="G11911" s="99"/>
      <c r="H11911" s="99"/>
      <c r="I11911" s="99"/>
      <c r="J11911" s="99"/>
      <c r="K11911" s="99"/>
      <c r="L11911" s="99"/>
      <c r="M11911" s="99"/>
      <c r="N11911" s="99"/>
      <c r="O11911" s="99"/>
      <c r="P11911" s="99"/>
      <c r="Q11911" s="99"/>
      <c r="R11911" s="99"/>
      <c r="S11911" s="100">
        <v>1.0</v>
      </c>
      <c r="T11911" s="100">
        <v>1.0</v>
      </c>
      <c r="U11911" s="101" t="s">
        <v>7558</v>
      </c>
      <c r="V11911" s="101" t="s">
        <v>7559</v>
      </c>
      <c r="W11911" s="101" t="s">
        <v>54</v>
      </c>
      <c r="X11911" s="101" t="s">
        <v>7560</v>
      </c>
      <c r="Y11911" s="101" t="s">
        <v>18</v>
      </c>
    </row>
    <row r="11912">
      <c r="A11912" s="103" t="s">
        <v>63</v>
      </c>
      <c r="B11912" s="99"/>
      <c r="C11912" s="100" t="s">
        <v>22506</v>
      </c>
      <c r="D11912" s="101" t="s">
        <v>191</v>
      </c>
      <c r="E11912" s="101" t="s">
        <v>22507</v>
      </c>
      <c r="F11912" s="99"/>
      <c r="G11912" s="99"/>
      <c r="H11912" s="99"/>
      <c r="I11912" s="99"/>
      <c r="J11912" s="99"/>
      <c r="K11912" s="99"/>
      <c r="L11912" s="99"/>
      <c r="M11912" s="99"/>
      <c r="N11912" s="99"/>
      <c r="O11912" s="99"/>
      <c r="P11912" s="99"/>
      <c r="Q11912" s="99"/>
      <c r="R11912" s="99"/>
      <c r="S11912" s="100">
        <v>1.0</v>
      </c>
      <c r="T11912" s="100">
        <v>1.0</v>
      </c>
      <c r="U11912" s="101" t="s">
        <v>7558</v>
      </c>
      <c r="V11912" s="101" t="s">
        <v>7559</v>
      </c>
      <c r="W11912" s="101" t="s">
        <v>54</v>
      </c>
      <c r="X11912" s="101" t="s">
        <v>7560</v>
      </c>
      <c r="Y11912" s="101" t="s">
        <v>18</v>
      </c>
    </row>
    <row r="11913">
      <c r="A11913" s="98" t="s">
        <v>77</v>
      </c>
      <c r="B11913" s="99"/>
      <c r="C11913" s="100" t="s">
        <v>22508</v>
      </c>
      <c r="D11913" s="101" t="s">
        <v>122</v>
      </c>
      <c r="E11913" s="101" t="s">
        <v>22509</v>
      </c>
      <c r="F11913" s="99"/>
      <c r="G11913" s="99"/>
      <c r="H11913" s="99"/>
      <c r="I11913" s="99"/>
      <c r="J11913" s="99"/>
      <c r="K11913" s="99"/>
      <c r="L11913" s="99"/>
      <c r="M11913" s="99"/>
      <c r="N11913" s="99"/>
      <c r="O11913" s="99"/>
      <c r="P11913" s="99"/>
      <c r="Q11913" s="99"/>
      <c r="R11913" s="99"/>
      <c r="S11913" s="102">
        <v>1.0</v>
      </c>
      <c r="T11913" s="102">
        <v>1.0</v>
      </c>
      <c r="U11913" s="102" t="s">
        <v>7558</v>
      </c>
      <c r="V11913" s="102" t="s">
        <v>7559</v>
      </c>
      <c r="W11913" s="102" t="s">
        <v>54</v>
      </c>
      <c r="X11913" s="102" t="s">
        <v>7560</v>
      </c>
      <c r="Y11913" s="101" t="s">
        <v>18</v>
      </c>
    </row>
    <row r="11914">
      <c r="A11914" s="98" t="s">
        <v>93</v>
      </c>
      <c r="B11914" s="99"/>
      <c r="C11914" s="100" t="s">
        <v>22510</v>
      </c>
      <c r="D11914" s="101" t="s">
        <v>122</v>
      </c>
      <c r="E11914" s="101" t="s">
        <v>22511</v>
      </c>
      <c r="F11914" s="99"/>
      <c r="G11914" s="99"/>
      <c r="H11914" s="99"/>
      <c r="I11914" s="99"/>
      <c r="J11914" s="99"/>
      <c r="K11914" s="99"/>
      <c r="L11914" s="99"/>
      <c r="M11914" s="99"/>
      <c r="N11914" s="99"/>
      <c r="O11914" s="99"/>
      <c r="P11914" s="99"/>
      <c r="Q11914" s="99"/>
      <c r="R11914" s="99"/>
      <c r="S11914" s="102">
        <v>1.0</v>
      </c>
      <c r="T11914" s="102">
        <v>1.0</v>
      </c>
      <c r="U11914" s="102" t="s">
        <v>7558</v>
      </c>
      <c r="V11914" s="102" t="s">
        <v>7559</v>
      </c>
      <c r="W11914" s="102" t="s">
        <v>54</v>
      </c>
      <c r="X11914" s="102" t="s">
        <v>7560</v>
      </c>
      <c r="Y11914" s="101" t="s">
        <v>18</v>
      </c>
    </row>
    <row r="11915">
      <c r="A11915" s="103" t="s">
        <v>63</v>
      </c>
      <c r="B11915" s="99"/>
      <c r="C11915" s="100" t="s">
        <v>22512</v>
      </c>
      <c r="D11915" s="101" t="s">
        <v>471</v>
      </c>
      <c r="E11915" s="101" t="s">
        <v>22513</v>
      </c>
      <c r="F11915" s="99"/>
      <c r="G11915" s="99"/>
      <c r="H11915" s="99"/>
      <c r="I11915" s="99"/>
      <c r="J11915" s="99"/>
      <c r="K11915" s="99"/>
      <c r="L11915" s="99"/>
      <c r="M11915" s="99"/>
      <c r="N11915" s="99"/>
      <c r="O11915" s="99"/>
      <c r="P11915" s="99"/>
      <c r="Q11915" s="99"/>
      <c r="R11915" s="99"/>
      <c r="S11915" s="100">
        <v>1.0</v>
      </c>
      <c r="T11915" s="100">
        <v>1.0</v>
      </c>
      <c r="U11915" s="101" t="s">
        <v>7558</v>
      </c>
      <c r="V11915" s="101" t="s">
        <v>7559</v>
      </c>
      <c r="W11915" s="101" t="s">
        <v>54</v>
      </c>
      <c r="X11915" s="101" t="s">
        <v>7560</v>
      </c>
      <c r="Y11915" s="101" t="s">
        <v>18</v>
      </c>
    </row>
    <row r="11916">
      <c r="A11916" s="98" t="s">
        <v>83</v>
      </c>
      <c r="B11916" s="99"/>
      <c r="C11916" s="100" t="s">
        <v>6385</v>
      </c>
      <c r="D11916" s="101" t="s">
        <v>151</v>
      </c>
      <c r="E11916" s="101" t="s">
        <v>6386</v>
      </c>
      <c r="F11916" s="99"/>
      <c r="G11916" s="99"/>
      <c r="H11916" s="99"/>
      <c r="I11916" s="99"/>
      <c r="J11916" s="99"/>
      <c r="K11916" s="99"/>
      <c r="L11916" s="99"/>
      <c r="M11916" s="99"/>
      <c r="N11916" s="99"/>
      <c r="O11916" s="99"/>
      <c r="P11916" s="99"/>
      <c r="Q11916" s="99"/>
      <c r="R11916" s="99"/>
      <c r="S11916" s="102">
        <v>1.0</v>
      </c>
      <c r="T11916" s="102">
        <v>1.0</v>
      </c>
      <c r="U11916" s="102" t="s">
        <v>7558</v>
      </c>
      <c r="V11916" s="102" t="s">
        <v>7559</v>
      </c>
      <c r="W11916" s="102" t="s">
        <v>54</v>
      </c>
      <c r="X11916" s="102" t="s">
        <v>7591</v>
      </c>
      <c r="Y11916" s="101" t="s">
        <v>12</v>
      </c>
      <c r="Z11916" s="33">
        <v>1.0</v>
      </c>
    </row>
    <row r="11917">
      <c r="A11917" s="98" t="s">
        <v>93</v>
      </c>
      <c r="B11917" s="99"/>
      <c r="C11917" s="100" t="s">
        <v>22514</v>
      </c>
      <c r="D11917" s="101" t="s">
        <v>122</v>
      </c>
      <c r="E11917" s="101" t="s">
        <v>22515</v>
      </c>
      <c r="F11917" s="99"/>
      <c r="G11917" s="99"/>
      <c r="H11917" s="99"/>
      <c r="I11917" s="99"/>
      <c r="J11917" s="99"/>
      <c r="K11917" s="99"/>
      <c r="L11917" s="99"/>
      <c r="M11917" s="99"/>
      <c r="N11917" s="99"/>
      <c r="O11917" s="99"/>
      <c r="P11917" s="99"/>
      <c r="Q11917" s="99"/>
      <c r="R11917" s="99"/>
      <c r="S11917" s="102">
        <v>1.0</v>
      </c>
      <c r="T11917" s="102">
        <v>1.0</v>
      </c>
      <c r="U11917" s="102" t="s">
        <v>7558</v>
      </c>
      <c r="V11917" s="102" t="s">
        <v>7559</v>
      </c>
      <c r="W11917" s="102" t="s">
        <v>54</v>
      </c>
      <c r="X11917" s="102" t="s">
        <v>7560</v>
      </c>
      <c r="Y11917" s="101" t="s">
        <v>18</v>
      </c>
    </row>
    <row r="11918">
      <c r="A11918" s="98" t="s">
        <v>30</v>
      </c>
      <c r="B11918" s="99"/>
      <c r="C11918" s="100" t="s">
        <v>22516</v>
      </c>
      <c r="D11918" s="101" t="s">
        <v>122</v>
      </c>
      <c r="E11918" s="101" t="s">
        <v>22517</v>
      </c>
      <c r="F11918" s="99"/>
      <c r="G11918" s="99"/>
      <c r="H11918" s="99"/>
      <c r="I11918" s="99"/>
      <c r="J11918" s="99"/>
      <c r="K11918" s="99"/>
      <c r="L11918" s="99"/>
      <c r="M11918" s="99"/>
      <c r="N11918" s="99"/>
      <c r="O11918" s="99"/>
      <c r="P11918" s="99"/>
      <c r="Q11918" s="99"/>
      <c r="R11918" s="99"/>
      <c r="S11918" s="102">
        <v>1.0</v>
      </c>
      <c r="T11918" s="102">
        <v>1.0</v>
      </c>
      <c r="U11918" s="102" t="s">
        <v>7558</v>
      </c>
      <c r="V11918" s="102" t="s">
        <v>7559</v>
      </c>
      <c r="W11918" s="102" t="s">
        <v>54</v>
      </c>
      <c r="X11918" s="102" t="s">
        <v>7560</v>
      </c>
      <c r="Y11918" s="101" t="s">
        <v>18</v>
      </c>
    </row>
    <row r="11919">
      <c r="A11919" s="103" t="s">
        <v>63</v>
      </c>
      <c r="B11919" s="99"/>
      <c r="C11919" s="100" t="s">
        <v>22518</v>
      </c>
      <c r="D11919" s="101" t="s">
        <v>158</v>
      </c>
      <c r="E11919" s="101" t="s">
        <v>22519</v>
      </c>
      <c r="F11919" s="99"/>
      <c r="G11919" s="99"/>
      <c r="H11919" s="99"/>
      <c r="I11919" s="99"/>
      <c r="J11919" s="99"/>
      <c r="K11919" s="99"/>
      <c r="L11919" s="99"/>
      <c r="M11919" s="99"/>
      <c r="N11919" s="99"/>
      <c r="O11919" s="99"/>
      <c r="P11919" s="99"/>
      <c r="Q11919" s="99"/>
      <c r="R11919" s="99"/>
      <c r="S11919" s="100">
        <v>1.0</v>
      </c>
      <c r="T11919" s="100">
        <v>1.0</v>
      </c>
      <c r="U11919" s="101" t="s">
        <v>7558</v>
      </c>
      <c r="V11919" s="101" t="s">
        <v>7559</v>
      </c>
      <c r="W11919" s="101" t="s">
        <v>54</v>
      </c>
      <c r="X11919" s="101" t="s">
        <v>7560</v>
      </c>
      <c r="Y11919" s="101" t="s">
        <v>18</v>
      </c>
    </row>
    <row r="11920">
      <c r="A11920" s="98" t="s">
        <v>64</v>
      </c>
      <c r="B11920" s="99"/>
      <c r="C11920" s="100" t="s">
        <v>22520</v>
      </c>
      <c r="D11920" s="101" t="s">
        <v>122</v>
      </c>
      <c r="E11920" s="101" t="s">
        <v>22521</v>
      </c>
      <c r="F11920" s="99"/>
      <c r="G11920" s="99"/>
      <c r="H11920" s="99"/>
      <c r="I11920" s="99"/>
      <c r="J11920" s="99"/>
      <c r="K11920" s="99"/>
      <c r="L11920" s="99"/>
      <c r="M11920" s="99"/>
      <c r="N11920" s="99"/>
      <c r="O11920" s="99"/>
      <c r="P11920" s="99"/>
      <c r="Q11920" s="99"/>
      <c r="R11920" s="99"/>
      <c r="S11920" s="102">
        <v>1.0</v>
      </c>
      <c r="T11920" s="102">
        <v>1.0</v>
      </c>
      <c r="U11920" s="102" t="s">
        <v>7558</v>
      </c>
      <c r="V11920" s="102" t="s">
        <v>7559</v>
      </c>
      <c r="W11920" s="102" t="s">
        <v>54</v>
      </c>
      <c r="X11920" s="102" t="s">
        <v>7560</v>
      </c>
      <c r="Y11920" s="101" t="s">
        <v>18</v>
      </c>
    </row>
    <row r="11921">
      <c r="A11921" s="98" t="s">
        <v>77</v>
      </c>
      <c r="B11921" s="99"/>
      <c r="C11921" s="100" t="s">
        <v>22522</v>
      </c>
      <c r="D11921" s="101" t="s">
        <v>122</v>
      </c>
      <c r="E11921" s="101" t="s">
        <v>22523</v>
      </c>
      <c r="F11921" s="99"/>
      <c r="G11921" s="99"/>
      <c r="H11921" s="99"/>
      <c r="I11921" s="99"/>
      <c r="J11921" s="99"/>
      <c r="K11921" s="99"/>
      <c r="L11921" s="99"/>
      <c r="M11921" s="99"/>
      <c r="N11921" s="99"/>
      <c r="O11921" s="99"/>
      <c r="P11921" s="99"/>
      <c r="Q11921" s="99"/>
      <c r="R11921" s="99"/>
      <c r="S11921" s="102">
        <v>1.0</v>
      </c>
      <c r="T11921" s="102">
        <v>1.0</v>
      </c>
      <c r="U11921" s="102" t="s">
        <v>7558</v>
      </c>
      <c r="V11921" s="102" t="s">
        <v>7559</v>
      </c>
      <c r="W11921" s="102" t="s">
        <v>54</v>
      </c>
      <c r="X11921" s="102" t="s">
        <v>7560</v>
      </c>
      <c r="Y11921" s="101" t="s">
        <v>18</v>
      </c>
    </row>
    <row r="11922">
      <c r="A11922" s="98" t="s">
        <v>64</v>
      </c>
      <c r="B11922" s="99"/>
      <c r="C11922" s="100" t="s">
        <v>22524</v>
      </c>
      <c r="D11922" s="101" t="s">
        <v>135</v>
      </c>
      <c r="E11922" s="101" t="s">
        <v>22525</v>
      </c>
      <c r="F11922" s="99"/>
      <c r="G11922" s="99"/>
      <c r="H11922" s="99"/>
      <c r="I11922" s="99"/>
      <c r="J11922" s="99"/>
      <c r="K11922" s="99"/>
      <c r="L11922" s="99"/>
      <c r="M11922" s="99"/>
      <c r="N11922" s="99"/>
      <c r="O11922" s="99"/>
      <c r="P11922" s="99"/>
      <c r="Q11922" s="99"/>
      <c r="R11922" s="99"/>
      <c r="S11922" s="100">
        <v>1.0</v>
      </c>
      <c r="T11922" s="100">
        <v>1.0</v>
      </c>
      <c r="U11922" s="101" t="s">
        <v>7558</v>
      </c>
      <c r="V11922" s="101" t="s">
        <v>7559</v>
      </c>
      <c r="W11922" s="101" t="s">
        <v>54</v>
      </c>
      <c r="X11922" s="101" t="s">
        <v>7560</v>
      </c>
      <c r="Y11922" s="101" t="s">
        <v>18</v>
      </c>
    </row>
    <row r="11923">
      <c r="A11923" s="98" t="s">
        <v>64</v>
      </c>
      <c r="B11923" s="99"/>
      <c r="C11923" s="100" t="s">
        <v>22526</v>
      </c>
      <c r="D11923" s="101" t="s">
        <v>135</v>
      </c>
      <c r="E11923" s="101" t="s">
        <v>22527</v>
      </c>
      <c r="F11923" s="99"/>
      <c r="G11923" s="99"/>
      <c r="H11923" s="99"/>
      <c r="I11923" s="99"/>
      <c r="J11923" s="99"/>
      <c r="K11923" s="99"/>
      <c r="L11923" s="99"/>
      <c r="M11923" s="99"/>
      <c r="N11923" s="99"/>
      <c r="O11923" s="99"/>
      <c r="P11923" s="99"/>
      <c r="Q11923" s="99"/>
      <c r="R11923" s="99"/>
      <c r="S11923" s="100">
        <v>1.0</v>
      </c>
      <c r="T11923" s="100">
        <v>1.0</v>
      </c>
      <c r="U11923" s="101" t="s">
        <v>7558</v>
      </c>
      <c r="V11923" s="101" t="s">
        <v>7559</v>
      </c>
      <c r="W11923" s="101" t="s">
        <v>54</v>
      </c>
      <c r="X11923" s="101" t="s">
        <v>7560</v>
      </c>
      <c r="Y11923" s="101" t="s">
        <v>18</v>
      </c>
    </row>
    <row r="11924">
      <c r="A11924" s="103" t="s">
        <v>87</v>
      </c>
      <c r="B11924" s="99"/>
      <c r="C11924" s="100" t="s">
        <v>22528</v>
      </c>
      <c r="D11924" s="101" t="s">
        <v>158</v>
      </c>
      <c r="E11924" s="101" t="s">
        <v>22529</v>
      </c>
      <c r="F11924" s="99"/>
      <c r="G11924" s="99"/>
      <c r="H11924" s="99"/>
      <c r="I11924" s="99"/>
      <c r="J11924" s="99"/>
      <c r="K11924" s="99"/>
      <c r="L11924" s="99"/>
      <c r="M11924" s="99"/>
      <c r="N11924" s="99"/>
      <c r="O11924" s="99"/>
      <c r="P11924" s="99"/>
      <c r="Q11924" s="99"/>
      <c r="R11924" s="99"/>
      <c r="S11924" s="100">
        <v>1.0</v>
      </c>
      <c r="T11924" s="100">
        <v>1.0</v>
      </c>
      <c r="U11924" s="101" t="s">
        <v>7558</v>
      </c>
      <c r="V11924" s="101" t="s">
        <v>7559</v>
      </c>
      <c r="W11924" s="101" t="s">
        <v>54</v>
      </c>
      <c r="X11924" s="101" t="s">
        <v>7560</v>
      </c>
      <c r="Y11924" s="101" t="s">
        <v>18</v>
      </c>
    </row>
    <row r="11925">
      <c r="A11925" s="98" t="s">
        <v>44</v>
      </c>
      <c r="B11925" s="99"/>
      <c r="C11925" s="100" t="s">
        <v>22530</v>
      </c>
      <c r="D11925" s="101" t="s">
        <v>135</v>
      </c>
      <c r="E11925" s="101" t="s">
        <v>22531</v>
      </c>
      <c r="F11925" s="99"/>
      <c r="G11925" s="99"/>
      <c r="H11925" s="99"/>
      <c r="I11925" s="99"/>
      <c r="J11925" s="99"/>
      <c r="K11925" s="99"/>
      <c r="L11925" s="99"/>
      <c r="M11925" s="99"/>
      <c r="N11925" s="99"/>
      <c r="O11925" s="99"/>
      <c r="P11925" s="99"/>
      <c r="Q11925" s="99"/>
      <c r="R11925" s="99"/>
      <c r="S11925" s="100">
        <v>1.0</v>
      </c>
      <c r="T11925" s="100">
        <v>1.0</v>
      </c>
      <c r="U11925" s="101" t="s">
        <v>7558</v>
      </c>
      <c r="V11925" s="101" t="s">
        <v>7559</v>
      </c>
      <c r="W11925" s="101" t="s">
        <v>54</v>
      </c>
      <c r="X11925" s="101" t="s">
        <v>7560</v>
      </c>
      <c r="Y11925" s="101" t="s">
        <v>18</v>
      </c>
    </row>
    <row r="11926">
      <c r="A11926" s="103" t="s">
        <v>63</v>
      </c>
      <c r="B11926" s="99"/>
      <c r="C11926" s="100" t="s">
        <v>22532</v>
      </c>
      <c r="D11926" s="101" t="s">
        <v>135</v>
      </c>
      <c r="E11926" s="101" t="s">
        <v>22533</v>
      </c>
      <c r="F11926" s="99"/>
      <c r="G11926" s="99"/>
      <c r="H11926" s="99"/>
      <c r="I11926" s="99"/>
      <c r="J11926" s="99"/>
      <c r="K11926" s="99"/>
      <c r="L11926" s="99"/>
      <c r="M11926" s="99"/>
      <c r="N11926" s="99"/>
      <c r="O11926" s="99"/>
      <c r="P11926" s="99"/>
      <c r="Q11926" s="99"/>
      <c r="R11926" s="99"/>
      <c r="S11926" s="100">
        <v>1.0</v>
      </c>
      <c r="T11926" s="100">
        <v>1.0</v>
      </c>
      <c r="U11926" s="101" t="s">
        <v>7558</v>
      </c>
      <c r="V11926" s="101" t="s">
        <v>7559</v>
      </c>
      <c r="W11926" s="101" t="s">
        <v>54</v>
      </c>
      <c r="X11926" s="101" t="s">
        <v>7560</v>
      </c>
      <c r="Y11926" s="101" t="s">
        <v>18</v>
      </c>
    </row>
    <row r="11927">
      <c r="A11927" s="98" t="s">
        <v>64</v>
      </c>
      <c r="B11927" s="99"/>
      <c r="C11927" s="100" t="s">
        <v>6389</v>
      </c>
      <c r="D11927" s="101" t="s">
        <v>158</v>
      </c>
      <c r="E11927" s="101" t="s">
        <v>22534</v>
      </c>
      <c r="F11927" s="99"/>
      <c r="G11927" s="99"/>
      <c r="H11927" s="99"/>
      <c r="I11927" s="99"/>
      <c r="J11927" s="99"/>
      <c r="K11927" s="99"/>
      <c r="L11927" s="99"/>
      <c r="M11927" s="99"/>
      <c r="N11927" s="99"/>
      <c r="O11927" s="99"/>
      <c r="P11927" s="99"/>
      <c r="Q11927" s="99"/>
      <c r="R11927" s="99"/>
      <c r="S11927" s="100">
        <v>1.0</v>
      </c>
      <c r="T11927" s="100">
        <v>1.0</v>
      </c>
      <c r="U11927" s="101" t="s">
        <v>7558</v>
      </c>
      <c r="V11927" s="101" t="s">
        <v>7559</v>
      </c>
      <c r="W11927" s="101" t="s">
        <v>54</v>
      </c>
      <c r="X11927" s="101" t="s">
        <v>7560</v>
      </c>
      <c r="Y11927" s="101" t="s">
        <v>18</v>
      </c>
    </row>
    <row r="11928">
      <c r="A11928" s="98" t="s">
        <v>93</v>
      </c>
      <c r="B11928" s="99"/>
      <c r="C11928" s="100" t="s">
        <v>22535</v>
      </c>
      <c r="D11928" s="101" t="s">
        <v>825</v>
      </c>
      <c r="E11928" s="101" t="s">
        <v>22536</v>
      </c>
      <c r="F11928" s="99"/>
      <c r="G11928" s="99"/>
      <c r="H11928" s="99"/>
      <c r="I11928" s="99"/>
      <c r="J11928" s="99"/>
      <c r="K11928" s="99"/>
      <c r="L11928" s="99"/>
      <c r="M11928" s="99"/>
      <c r="N11928" s="99"/>
      <c r="O11928" s="99"/>
      <c r="P11928" s="99"/>
      <c r="Q11928" s="99"/>
      <c r="R11928" s="99"/>
      <c r="S11928" s="102">
        <v>1.0</v>
      </c>
      <c r="T11928" s="102">
        <v>1.0</v>
      </c>
      <c r="U11928" s="102" t="s">
        <v>7558</v>
      </c>
      <c r="V11928" s="102" t="s">
        <v>7559</v>
      </c>
      <c r="W11928" s="102" t="s">
        <v>54</v>
      </c>
      <c r="X11928" s="102" t="s">
        <v>7560</v>
      </c>
      <c r="Y11928" s="101" t="s">
        <v>18</v>
      </c>
    </row>
    <row r="11929">
      <c r="A11929" s="98" t="s">
        <v>94</v>
      </c>
      <c r="B11929" s="99"/>
      <c r="C11929" s="100" t="s">
        <v>22537</v>
      </c>
      <c r="D11929" s="101" t="s">
        <v>158</v>
      </c>
      <c r="E11929" s="101" t="s">
        <v>22538</v>
      </c>
      <c r="F11929" s="99"/>
      <c r="G11929" s="99"/>
      <c r="H11929" s="99"/>
      <c r="I11929" s="99"/>
      <c r="J11929" s="99"/>
      <c r="K11929" s="99"/>
      <c r="L11929" s="99"/>
      <c r="M11929" s="99"/>
      <c r="N11929" s="99"/>
      <c r="O11929" s="99"/>
      <c r="P11929" s="99"/>
      <c r="Q11929" s="99"/>
      <c r="R11929" s="99"/>
      <c r="S11929" s="100">
        <v>1.0</v>
      </c>
      <c r="T11929" s="100">
        <v>1.0</v>
      </c>
      <c r="U11929" s="101" t="s">
        <v>7558</v>
      </c>
      <c r="V11929" s="101" t="s">
        <v>7559</v>
      </c>
      <c r="W11929" s="101" t="s">
        <v>54</v>
      </c>
      <c r="X11929" s="101" t="s">
        <v>7560</v>
      </c>
      <c r="Y11929" s="101" t="s">
        <v>18</v>
      </c>
    </row>
    <row r="11930">
      <c r="A11930" s="98" t="s">
        <v>67</v>
      </c>
      <c r="B11930" s="99"/>
      <c r="C11930" s="100" t="s">
        <v>22539</v>
      </c>
      <c r="D11930" s="101" t="s">
        <v>122</v>
      </c>
      <c r="E11930" s="101" t="s">
        <v>6392</v>
      </c>
      <c r="F11930" s="99"/>
      <c r="G11930" s="99"/>
      <c r="H11930" s="99"/>
      <c r="I11930" s="99"/>
      <c r="J11930" s="99"/>
      <c r="K11930" s="99"/>
      <c r="L11930" s="99"/>
      <c r="M11930" s="99"/>
      <c r="N11930" s="99"/>
      <c r="O11930" s="99"/>
      <c r="P11930" s="99"/>
      <c r="Q11930" s="99"/>
      <c r="R11930" s="99"/>
      <c r="S11930" s="102">
        <v>1.0</v>
      </c>
      <c r="T11930" s="102">
        <v>1.0</v>
      </c>
      <c r="U11930" s="102" t="s">
        <v>7558</v>
      </c>
      <c r="V11930" s="102" t="s">
        <v>7559</v>
      </c>
      <c r="W11930" s="102" t="s">
        <v>54</v>
      </c>
      <c r="X11930" s="102" t="s">
        <v>7560</v>
      </c>
      <c r="Y11930" s="101" t="s">
        <v>18</v>
      </c>
    </row>
    <row r="11931">
      <c r="A11931" s="103" t="s">
        <v>63</v>
      </c>
      <c r="B11931" s="99"/>
      <c r="C11931" s="100" t="s">
        <v>22540</v>
      </c>
      <c r="D11931" s="101" t="s">
        <v>146</v>
      </c>
      <c r="E11931" s="101" t="s">
        <v>22541</v>
      </c>
      <c r="F11931" s="99"/>
      <c r="G11931" s="99"/>
      <c r="H11931" s="99"/>
      <c r="I11931" s="99"/>
      <c r="J11931" s="99"/>
      <c r="K11931" s="99"/>
      <c r="L11931" s="99"/>
      <c r="M11931" s="99"/>
      <c r="N11931" s="99"/>
      <c r="O11931" s="99"/>
      <c r="P11931" s="99"/>
      <c r="Q11931" s="99"/>
      <c r="R11931" s="99"/>
      <c r="S11931" s="100">
        <v>1.0</v>
      </c>
      <c r="T11931" s="100">
        <v>1.0</v>
      </c>
      <c r="U11931" s="101" t="s">
        <v>7558</v>
      </c>
      <c r="V11931" s="101" t="s">
        <v>7559</v>
      </c>
      <c r="W11931" s="101" t="s">
        <v>54</v>
      </c>
      <c r="X11931" s="101" t="s">
        <v>7560</v>
      </c>
      <c r="Y11931" s="101" t="s">
        <v>18</v>
      </c>
    </row>
    <row r="11932">
      <c r="A11932" s="98" t="s">
        <v>80</v>
      </c>
      <c r="B11932" s="99"/>
      <c r="C11932" s="100" t="s">
        <v>22542</v>
      </c>
      <c r="D11932" s="101" t="s">
        <v>135</v>
      </c>
      <c r="E11932" s="101" t="s">
        <v>22543</v>
      </c>
      <c r="F11932" s="99"/>
      <c r="G11932" s="99"/>
      <c r="H11932" s="99"/>
      <c r="I11932" s="99"/>
      <c r="J11932" s="99"/>
      <c r="K11932" s="99"/>
      <c r="L11932" s="99"/>
      <c r="M11932" s="99"/>
      <c r="N11932" s="99"/>
      <c r="O11932" s="99"/>
      <c r="P11932" s="99"/>
      <c r="Q11932" s="99"/>
      <c r="R11932" s="99"/>
      <c r="S11932" s="100">
        <v>1.0</v>
      </c>
      <c r="T11932" s="100">
        <v>1.0</v>
      </c>
      <c r="U11932" s="101" t="s">
        <v>7558</v>
      </c>
      <c r="V11932" s="101" t="s">
        <v>7559</v>
      </c>
      <c r="W11932" s="101" t="s">
        <v>54</v>
      </c>
      <c r="X11932" s="101" t="s">
        <v>7560</v>
      </c>
      <c r="Y11932" s="101" t="s">
        <v>18</v>
      </c>
    </row>
    <row r="11933">
      <c r="A11933" s="98" t="s">
        <v>77</v>
      </c>
      <c r="B11933" s="99"/>
      <c r="C11933" s="100" t="s">
        <v>22544</v>
      </c>
      <c r="D11933" s="101" t="s">
        <v>135</v>
      </c>
      <c r="E11933" s="101" t="s">
        <v>22545</v>
      </c>
      <c r="F11933" s="99"/>
      <c r="G11933" s="99"/>
      <c r="H11933" s="99"/>
      <c r="I11933" s="99"/>
      <c r="J11933" s="99"/>
      <c r="K11933" s="99"/>
      <c r="L11933" s="99"/>
      <c r="M11933" s="99"/>
      <c r="N11933" s="99"/>
      <c r="O11933" s="99"/>
      <c r="P11933" s="99"/>
      <c r="Q11933" s="99"/>
      <c r="R11933" s="99"/>
      <c r="S11933" s="100">
        <v>1.0</v>
      </c>
      <c r="T11933" s="100">
        <v>1.0</v>
      </c>
      <c r="U11933" s="101" t="s">
        <v>7558</v>
      </c>
      <c r="V11933" s="101" t="s">
        <v>7559</v>
      </c>
      <c r="W11933" s="101" t="s">
        <v>54</v>
      </c>
      <c r="X11933" s="101" t="s">
        <v>7560</v>
      </c>
      <c r="Y11933" s="101" t="s">
        <v>18</v>
      </c>
    </row>
    <row r="11934">
      <c r="A11934" s="98" t="s">
        <v>93</v>
      </c>
      <c r="B11934" s="99"/>
      <c r="C11934" s="100" t="s">
        <v>22546</v>
      </c>
      <c r="D11934" s="101" t="s">
        <v>158</v>
      </c>
      <c r="E11934" s="101" t="s">
        <v>22547</v>
      </c>
      <c r="F11934" s="99"/>
      <c r="G11934" s="99"/>
      <c r="H11934" s="99"/>
      <c r="I11934" s="99"/>
      <c r="J11934" s="99"/>
      <c r="K11934" s="99"/>
      <c r="L11934" s="99"/>
      <c r="M11934" s="99"/>
      <c r="N11934" s="99"/>
      <c r="O11934" s="99"/>
      <c r="P11934" s="99"/>
      <c r="Q11934" s="99"/>
      <c r="R11934" s="99"/>
      <c r="S11934" s="100">
        <v>1.0</v>
      </c>
      <c r="T11934" s="100">
        <v>1.0</v>
      </c>
      <c r="U11934" s="101" t="s">
        <v>7558</v>
      </c>
      <c r="V11934" s="101" t="s">
        <v>7559</v>
      </c>
      <c r="W11934" s="101" t="s">
        <v>54</v>
      </c>
      <c r="X11934" s="101" t="s">
        <v>7560</v>
      </c>
      <c r="Y11934" s="101" t="s">
        <v>18</v>
      </c>
    </row>
    <row r="11935">
      <c r="A11935" s="98" t="s">
        <v>77</v>
      </c>
      <c r="B11935" s="99"/>
      <c r="C11935" s="100" t="s">
        <v>22548</v>
      </c>
      <c r="D11935" s="101" t="s">
        <v>135</v>
      </c>
      <c r="E11935" s="101" t="s">
        <v>22549</v>
      </c>
      <c r="F11935" s="99"/>
      <c r="G11935" s="99"/>
      <c r="H11935" s="99"/>
      <c r="I11935" s="99"/>
      <c r="J11935" s="99"/>
      <c r="K11935" s="99"/>
      <c r="L11935" s="99"/>
      <c r="M11935" s="99"/>
      <c r="N11935" s="99"/>
      <c r="O11935" s="99"/>
      <c r="P11935" s="99"/>
      <c r="Q11935" s="99"/>
      <c r="R11935" s="99"/>
      <c r="S11935" s="100">
        <v>1.0</v>
      </c>
      <c r="T11935" s="100">
        <v>1.0</v>
      </c>
      <c r="U11935" s="101" t="s">
        <v>7558</v>
      </c>
      <c r="V11935" s="101" t="s">
        <v>7559</v>
      </c>
      <c r="W11935" s="101" t="s">
        <v>54</v>
      </c>
      <c r="X11935" s="101" t="s">
        <v>7560</v>
      </c>
      <c r="Y11935" s="101" t="s">
        <v>18</v>
      </c>
    </row>
    <row r="11936">
      <c r="A11936" s="98" t="s">
        <v>81</v>
      </c>
      <c r="B11936" s="99"/>
      <c r="C11936" s="100" t="s">
        <v>22550</v>
      </c>
      <c r="D11936" s="101" t="s">
        <v>135</v>
      </c>
      <c r="E11936" s="101" t="s">
        <v>22551</v>
      </c>
      <c r="F11936" s="99"/>
      <c r="G11936" s="99"/>
      <c r="H11936" s="99"/>
      <c r="I11936" s="99"/>
      <c r="J11936" s="99"/>
      <c r="K11936" s="99"/>
      <c r="L11936" s="99"/>
      <c r="M11936" s="99"/>
      <c r="N11936" s="99"/>
      <c r="O11936" s="99"/>
      <c r="P11936" s="99"/>
      <c r="Q11936" s="99"/>
      <c r="R11936" s="99"/>
      <c r="S11936" s="100">
        <v>1.0</v>
      </c>
      <c r="T11936" s="100">
        <v>1.0</v>
      </c>
      <c r="U11936" s="101" t="s">
        <v>7558</v>
      </c>
      <c r="V11936" s="101" t="s">
        <v>7559</v>
      </c>
      <c r="W11936" s="101" t="s">
        <v>54</v>
      </c>
      <c r="X11936" s="101" t="s">
        <v>7560</v>
      </c>
      <c r="Y11936" s="101" t="s">
        <v>18</v>
      </c>
    </row>
    <row r="11937">
      <c r="A11937" s="98" t="s">
        <v>81</v>
      </c>
      <c r="B11937" s="99"/>
      <c r="C11937" s="100" t="s">
        <v>22552</v>
      </c>
      <c r="D11937" s="101" t="s">
        <v>135</v>
      </c>
      <c r="E11937" s="101" t="s">
        <v>22553</v>
      </c>
      <c r="F11937" s="99"/>
      <c r="G11937" s="99"/>
      <c r="H11937" s="99"/>
      <c r="I11937" s="99"/>
      <c r="J11937" s="99"/>
      <c r="K11937" s="99"/>
      <c r="L11937" s="99"/>
      <c r="M11937" s="99"/>
      <c r="N11937" s="99"/>
      <c r="O11937" s="99"/>
      <c r="P11937" s="99"/>
      <c r="Q11937" s="99"/>
      <c r="R11937" s="99"/>
      <c r="S11937" s="100">
        <v>1.0</v>
      </c>
      <c r="T11937" s="100">
        <v>1.0</v>
      </c>
      <c r="U11937" s="101" t="s">
        <v>7558</v>
      </c>
      <c r="V11937" s="101" t="s">
        <v>7559</v>
      </c>
      <c r="W11937" s="101" t="s">
        <v>54</v>
      </c>
      <c r="X11937" s="101" t="s">
        <v>7560</v>
      </c>
      <c r="Y11937" s="101" t="s">
        <v>18</v>
      </c>
    </row>
    <row r="11938">
      <c r="A11938" s="98" t="s">
        <v>93</v>
      </c>
      <c r="B11938" s="99"/>
      <c r="C11938" s="100" t="s">
        <v>22554</v>
      </c>
      <c r="D11938" s="101" t="s">
        <v>122</v>
      </c>
      <c r="E11938" s="101" t="s">
        <v>22555</v>
      </c>
      <c r="F11938" s="99"/>
      <c r="G11938" s="99"/>
      <c r="H11938" s="99"/>
      <c r="I11938" s="99"/>
      <c r="J11938" s="99"/>
      <c r="K11938" s="99"/>
      <c r="L11938" s="99"/>
      <c r="M11938" s="99"/>
      <c r="N11938" s="99"/>
      <c r="O11938" s="99"/>
      <c r="P11938" s="99"/>
      <c r="Q11938" s="99"/>
      <c r="R11938" s="99"/>
      <c r="S11938" s="102">
        <v>1.0</v>
      </c>
      <c r="T11938" s="102">
        <v>1.0</v>
      </c>
      <c r="U11938" s="102" t="s">
        <v>7558</v>
      </c>
      <c r="V11938" s="102" t="s">
        <v>7559</v>
      </c>
      <c r="W11938" s="102" t="s">
        <v>54</v>
      </c>
      <c r="X11938" s="102" t="s">
        <v>7560</v>
      </c>
      <c r="Y11938" s="101" t="s">
        <v>18</v>
      </c>
    </row>
    <row r="11939">
      <c r="A11939" s="98" t="s">
        <v>33</v>
      </c>
      <c r="B11939" s="99"/>
      <c r="C11939" s="100" t="s">
        <v>22556</v>
      </c>
      <c r="D11939" s="101" t="s">
        <v>122</v>
      </c>
      <c r="E11939" s="101" t="s">
        <v>22557</v>
      </c>
      <c r="F11939" s="99"/>
      <c r="G11939" s="99"/>
      <c r="H11939" s="99"/>
      <c r="I11939" s="99"/>
      <c r="J11939" s="99"/>
      <c r="K11939" s="99"/>
      <c r="L11939" s="99"/>
      <c r="M11939" s="99"/>
      <c r="N11939" s="99"/>
      <c r="O11939" s="99"/>
      <c r="P11939" s="99"/>
      <c r="Q11939" s="99"/>
      <c r="R11939" s="99"/>
      <c r="S11939" s="102">
        <v>1.0</v>
      </c>
      <c r="T11939" s="102">
        <v>1.0</v>
      </c>
      <c r="U11939" s="102" t="s">
        <v>7558</v>
      </c>
      <c r="V11939" s="102" t="s">
        <v>7559</v>
      </c>
      <c r="W11939" s="102" t="s">
        <v>54</v>
      </c>
      <c r="X11939" s="102" t="s">
        <v>7560</v>
      </c>
      <c r="Y11939" s="101" t="s">
        <v>18</v>
      </c>
    </row>
    <row r="11940">
      <c r="A11940" s="98" t="s">
        <v>64</v>
      </c>
      <c r="B11940" s="99"/>
      <c r="C11940" s="100" t="s">
        <v>22558</v>
      </c>
      <c r="D11940" s="101" t="s">
        <v>122</v>
      </c>
      <c r="E11940" s="101" t="s">
        <v>22559</v>
      </c>
      <c r="F11940" s="99"/>
      <c r="G11940" s="99"/>
      <c r="H11940" s="99"/>
      <c r="I11940" s="99"/>
      <c r="J11940" s="99"/>
      <c r="K11940" s="99"/>
      <c r="L11940" s="99"/>
      <c r="M11940" s="99"/>
      <c r="N11940" s="99"/>
      <c r="O11940" s="99"/>
      <c r="P11940" s="99"/>
      <c r="Q11940" s="99"/>
      <c r="R11940" s="99"/>
      <c r="S11940" s="102">
        <v>1.0</v>
      </c>
      <c r="T11940" s="102">
        <v>1.0</v>
      </c>
      <c r="U11940" s="102" t="s">
        <v>7558</v>
      </c>
      <c r="V11940" s="102" t="s">
        <v>7559</v>
      </c>
      <c r="W11940" s="102" t="s">
        <v>54</v>
      </c>
      <c r="X11940" s="102" t="s">
        <v>7560</v>
      </c>
      <c r="Y11940" s="101" t="s">
        <v>18</v>
      </c>
    </row>
    <row r="11941">
      <c r="A11941" s="103" t="s">
        <v>89</v>
      </c>
      <c r="B11941" s="99"/>
      <c r="C11941" s="100" t="s">
        <v>22560</v>
      </c>
      <c r="D11941" s="101" t="s">
        <v>122</v>
      </c>
      <c r="E11941" s="101" t="s">
        <v>22561</v>
      </c>
      <c r="F11941" s="99"/>
      <c r="G11941" s="99"/>
      <c r="H11941" s="99"/>
      <c r="I11941" s="99"/>
      <c r="J11941" s="99"/>
      <c r="K11941" s="99"/>
      <c r="L11941" s="99"/>
      <c r="M11941" s="99"/>
      <c r="N11941" s="99"/>
      <c r="O11941" s="99"/>
      <c r="P11941" s="99"/>
      <c r="Q11941" s="99"/>
      <c r="R11941" s="99"/>
      <c r="S11941" s="102">
        <v>1.0</v>
      </c>
      <c r="T11941" s="102">
        <v>1.0</v>
      </c>
      <c r="U11941" s="102" t="s">
        <v>7558</v>
      </c>
      <c r="V11941" s="102" t="s">
        <v>7559</v>
      </c>
      <c r="W11941" s="102" t="s">
        <v>54</v>
      </c>
      <c r="X11941" s="102" t="s">
        <v>7560</v>
      </c>
      <c r="Y11941" s="101" t="s">
        <v>18</v>
      </c>
    </row>
    <row r="11942">
      <c r="A11942" s="98" t="s">
        <v>64</v>
      </c>
      <c r="B11942" s="99"/>
      <c r="C11942" s="100" t="s">
        <v>22562</v>
      </c>
      <c r="D11942" s="101" t="s">
        <v>471</v>
      </c>
      <c r="E11942" s="101" t="s">
        <v>22563</v>
      </c>
      <c r="F11942" s="99"/>
      <c r="G11942" s="99"/>
      <c r="H11942" s="99"/>
      <c r="I11942" s="99"/>
      <c r="J11942" s="99"/>
      <c r="K11942" s="99"/>
      <c r="L11942" s="99"/>
      <c r="M11942" s="99"/>
      <c r="N11942" s="99"/>
      <c r="O11942" s="99"/>
      <c r="P11942" s="99"/>
      <c r="Q11942" s="99"/>
      <c r="R11942" s="99"/>
      <c r="S11942" s="100">
        <v>1.0</v>
      </c>
      <c r="T11942" s="100">
        <v>1.0</v>
      </c>
      <c r="U11942" s="101" t="s">
        <v>7558</v>
      </c>
      <c r="V11942" s="101" t="s">
        <v>7559</v>
      </c>
      <c r="W11942" s="101" t="s">
        <v>54</v>
      </c>
      <c r="X11942" s="101" t="s">
        <v>7560</v>
      </c>
      <c r="Y11942" s="101" t="s">
        <v>18</v>
      </c>
    </row>
    <row r="11943">
      <c r="A11943" s="98" t="s">
        <v>83</v>
      </c>
      <c r="B11943" s="99"/>
      <c r="C11943" s="100" t="s">
        <v>22564</v>
      </c>
      <c r="D11943" s="101" t="s">
        <v>122</v>
      </c>
      <c r="E11943" s="101" t="s">
        <v>22565</v>
      </c>
      <c r="F11943" s="99"/>
      <c r="G11943" s="99"/>
      <c r="H11943" s="99"/>
      <c r="I11943" s="99"/>
      <c r="J11943" s="99"/>
      <c r="K11943" s="99"/>
      <c r="L11943" s="99"/>
      <c r="M11943" s="99"/>
      <c r="N11943" s="99"/>
      <c r="O11943" s="99"/>
      <c r="P11943" s="99"/>
      <c r="Q11943" s="99"/>
      <c r="R11943" s="99"/>
      <c r="S11943" s="102">
        <v>1.0</v>
      </c>
      <c r="T11943" s="102">
        <v>1.0</v>
      </c>
      <c r="U11943" s="102" t="s">
        <v>7558</v>
      </c>
      <c r="V11943" s="102" t="s">
        <v>7559</v>
      </c>
      <c r="W11943" s="102" t="s">
        <v>54</v>
      </c>
      <c r="X11943" s="102" t="s">
        <v>7560</v>
      </c>
      <c r="Y11943" s="101" t="s">
        <v>18</v>
      </c>
    </row>
    <row r="11944">
      <c r="A11944" s="98" t="s">
        <v>90</v>
      </c>
      <c r="B11944" s="99"/>
      <c r="C11944" s="100" t="s">
        <v>22566</v>
      </c>
      <c r="D11944" s="101" t="s">
        <v>135</v>
      </c>
      <c r="E11944" s="101" t="s">
        <v>22567</v>
      </c>
      <c r="F11944" s="99"/>
      <c r="G11944" s="99"/>
      <c r="H11944" s="99"/>
      <c r="I11944" s="99"/>
      <c r="J11944" s="99"/>
      <c r="K11944" s="99"/>
      <c r="L11944" s="99"/>
      <c r="M11944" s="99"/>
      <c r="N11944" s="99"/>
      <c r="O11944" s="99"/>
      <c r="P11944" s="99"/>
      <c r="Q11944" s="99"/>
      <c r="R11944" s="99"/>
      <c r="S11944" s="100">
        <v>1.0</v>
      </c>
      <c r="T11944" s="100">
        <v>1.0</v>
      </c>
      <c r="U11944" s="101" t="s">
        <v>7558</v>
      </c>
      <c r="V11944" s="101" t="s">
        <v>7559</v>
      </c>
      <c r="W11944" s="101" t="s">
        <v>54</v>
      </c>
      <c r="X11944" s="101" t="s">
        <v>7560</v>
      </c>
      <c r="Y11944" s="101" t="s">
        <v>18</v>
      </c>
    </row>
    <row r="11945">
      <c r="A11945" s="98" t="s">
        <v>64</v>
      </c>
      <c r="B11945" s="99"/>
      <c r="C11945" s="100" t="s">
        <v>22568</v>
      </c>
      <c r="D11945" s="101" t="s">
        <v>471</v>
      </c>
      <c r="E11945" s="101" t="s">
        <v>22569</v>
      </c>
      <c r="F11945" s="99"/>
      <c r="G11945" s="99"/>
      <c r="H11945" s="99"/>
      <c r="I11945" s="99"/>
      <c r="J11945" s="99"/>
      <c r="K11945" s="99"/>
      <c r="L11945" s="99"/>
      <c r="M11945" s="99"/>
      <c r="N11945" s="99"/>
      <c r="O11945" s="99"/>
      <c r="P11945" s="99"/>
      <c r="Q11945" s="99"/>
      <c r="R11945" s="99"/>
      <c r="S11945" s="100">
        <v>1.0</v>
      </c>
      <c r="T11945" s="100">
        <v>1.0</v>
      </c>
      <c r="U11945" s="101" t="s">
        <v>7558</v>
      </c>
      <c r="V11945" s="101" t="s">
        <v>7559</v>
      </c>
      <c r="W11945" s="101" t="s">
        <v>54</v>
      </c>
      <c r="X11945" s="101" t="s">
        <v>7560</v>
      </c>
      <c r="Y11945" s="101" t="s">
        <v>18</v>
      </c>
    </row>
    <row r="11946">
      <c r="A11946" s="98" t="s">
        <v>64</v>
      </c>
      <c r="B11946" s="99"/>
      <c r="C11946" s="100" t="s">
        <v>22570</v>
      </c>
      <c r="D11946" s="101" t="s">
        <v>122</v>
      </c>
      <c r="E11946" s="101" t="s">
        <v>22571</v>
      </c>
      <c r="F11946" s="99"/>
      <c r="G11946" s="99"/>
      <c r="H11946" s="99"/>
      <c r="I11946" s="99"/>
      <c r="J11946" s="99"/>
      <c r="K11946" s="99"/>
      <c r="L11946" s="99"/>
      <c r="M11946" s="99"/>
      <c r="N11946" s="99"/>
      <c r="O11946" s="99"/>
      <c r="P11946" s="99"/>
      <c r="Q11946" s="99"/>
      <c r="R11946" s="99"/>
      <c r="S11946" s="102">
        <v>1.0</v>
      </c>
      <c r="T11946" s="102">
        <v>1.0</v>
      </c>
      <c r="U11946" s="102" t="s">
        <v>7558</v>
      </c>
      <c r="V11946" s="102" t="s">
        <v>7559</v>
      </c>
      <c r="W11946" s="102" t="s">
        <v>54</v>
      </c>
      <c r="X11946" s="102" t="s">
        <v>7560</v>
      </c>
      <c r="Y11946" s="101" t="s">
        <v>18</v>
      </c>
    </row>
    <row r="11947">
      <c r="A11947" s="103" t="s">
        <v>63</v>
      </c>
      <c r="B11947" s="99"/>
      <c r="C11947" s="100" t="s">
        <v>22572</v>
      </c>
      <c r="D11947" s="101" t="s">
        <v>158</v>
      </c>
      <c r="E11947" s="101" t="s">
        <v>22573</v>
      </c>
      <c r="F11947" s="99"/>
      <c r="G11947" s="99"/>
      <c r="H11947" s="99"/>
      <c r="I11947" s="99"/>
      <c r="J11947" s="99"/>
      <c r="K11947" s="99"/>
      <c r="L11947" s="99"/>
      <c r="M11947" s="99"/>
      <c r="N11947" s="99"/>
      <c r="O11947" s="99"/>
      <c r="P11947" s="99"/>
      <c r="Q11947" s="99"/>
      <c r="R11947" s="99"/>
      <c r="S11947" s="100">
        <v>1.0</v>
      </c>
      <c r="T11947" s="100">
        <v>1.0</v>
      </c>
      <c r="U11947" s="101" t="s">
        <v>7558</v>
      </c>
      <c r="V11947" s="101" t="s">
        <v>7559</v>
      </c>
      <c r="W11947" s="101" t="s">
        <v>54</v>
      </c>
      <c r="X11947" s="101" t="s">
        <v>7560</v>
      </c>
      <c r="Y11947" s="101" t="s">
        <v>18</v>
      </c>
    </row>
    <row r="11948">
      <c r="A11948" s="98" t="s">
        <v>81</v>
      </c>
      <c r="B11948" s="99"/>
      <c r="C11948" s="100" t="s">
        <v>22574</v>
      </c>
      <c r="D11948" s="101" t="s">
        <v>825</v>
      </c>
      <c r="E11948" s="101" t="s">
        <v>22575</v>
      </c>
      <c r="F11948" s="99"/>
      <c r="G11948" s="99"/>
      <c r="H11948" s="99"/>
      <c r="I11948" s="99"/>
      <c r="J11948" s="99"/>
      <c r="K11948" s="99"/>
      <c r="L11948" s="99"/>
      <c r="M11948" s="99"/>
      <c r="N11948" s="99"/>
      <c r="O11948" s="99"/>
      <c r="P11948" s="99"/>
      <c r="Q11948" s="99"/>
      <c r="R11948" s="99"/>
      <c r="S11948" s="102">
        <v>1.0</v>
      </c>
      <c r="T11948" s="102">
        <v>1.0</v>
      </c>
      <c r="U11948" s="102" t="s">
        <v>7558</v>
      </c>
      <c r="V11948" s="102" t="s">
        <v>7559</v>
      </c>
      <c r="W11948" s="102" t="s">
        <v>54</v>
      </c>
      <c r="X11948" s="102" t="s">
        <v>7560</v>
      </c>
      <c r="Y11948" s="101" t="s">
        <v>18</v>
      </c>
    </row>
    <row r="11949">
      <c r="A11949" s="98" t="s">
        <v>64</v>
      </c>
      <c r="B11949" s="99"/>
      <c r="C11949" s="100" t="s">
        <v>22576</v>
      </c>
      <c r="D11949" s="101" t="s">
        <v>191</v>
      </c>
      <c r="E11949" s="101" t="s">
        <v>22577</v>
      </c>
      <c r="F11949" s="99"/>
      <c r="G11949" s="99"/>
      <c r="H11949" s="99"/>
      <c r="I11949" s="99"/>
      <c r="J11949" s="99"/>
      <c r="K11949" s="99"/>
      <c r="L11949" s="99"/>
      <c r="M11949" s="99"/>
      <c r="N11949" s="99"/>
      <c r="O11949" s="99"/>
      <c r="P11949" s="99"/>
      <c r="Q11949" s="99"/>
      <c r="R11949" s="99"/>
      <c r="S11949" s="100">
        <v>1.0</v>
      </c>
      <c r="T11949" s="100">
        <v>1.0</v>
      </c>
      <c r="U11949" s="101" t="s">
        <v>7558</v>
      </c>
      <c r="V11949" s="101" t="s">
        <v>7559</v>
      </c>
      <c r="W11949" s="101" t="s">
        <v>54</v>
      </c>
      <c r="X11949" s="101" t="s">
        <v>7560</v>
      </c>
      <c r="Y11949" s="101" t="s">
        <v>18</v>
      </c>
    </row>
    <row r="11950">
      <c r="A11950" s="98" t="s">
        <v>67</v>
      </c>
      <c r="B11950" s="99"/>
      <c r="C11950" s="100" t="s">
        <v>22578</v>
      </c>
      <c r="D11950" s="101" t="s">
        <v>151</v>
      </c>
      <c r="E11950" s="101" t="s">
        <v>6404</v>
      </c>
      <c r="F11950" s="99"/>
      <c r="G11950" s="99"/>
      <c r="H11950" s="99"/>
      <c r="I11950" s="99"/>
      <c r="J11950" s="99"/>
      <c r="K11950" s="99"/>
      <c r="L11950" s="99"/>
      <c r="M11950" s="99"/>
      <c r="N11950" s="99"/>
      <c r="O11950" s="99"/>
      <c r="P11950" s="99"/>
      <c r="Q11950" s="99"/>
      <c r="R11950" s="99"/>
      <c r="S11950" s="102">
        <v>0.0</v>
      </c>
      <c r="T11950" s="102"/>
      <c r="U11950" s="102"/>
      <c r="V11950" s="102"/>
      <c r="W11950" s="102"/>
      <c r="X11950" s="102"/>
      <c r="Y11950" s="101" t="s">
        <v>12</v>
      </c>
    </row>
    <row r="11951">
      <c r="A11951" s="98" t="s">
        <v>93</v>
      </c>
      <c r="B11951" s="99"/>
      <c r="C11951" s="100" t="s">
        <v>22579</v>
      </c>
      <c r="D11951" s="101" t="s">
        <v>135</v>
      </c>
      <c r="E11951" s="101" t="s">
        <v>22580</v>
      </c>
      <c r="F11951" s="99"/>
      <c r="G11951" s="99"/>
      <c r="H11951" s="99"/>
      <c r="I11951" s="99"/>
      <c r="J11951" s="99"/>
      <c r="K11951" s="99"/>
      <c r="L11951" s="99"/>
      <c r="M11951" s="99"/>
      <c r="N11951" s="99"/>
      <c r="O11951" s="99"/>
      <c r="P11951" s="99"/>
      <c r="Q11951" s="99"/>
      <c r="R11951" s="99"/>
      <c r="S11951" s="100">
        <v>1.0</v>
      </c>
      <c r="T11951" s="100">
        <v>1.0</v>
      </c>
      <c r="U11951" s="101" t="s">
        <v>7558</v>
      </c>
      <c r="V11951" s="101" t="s">
        <v>7559</v>
      </c>
      <c r="W11951" s="101" t="s">
        <v>54</v>
      </c>
      <c r="X11951" s="101" t="s">
        <v>7560</v>
      </c>
      <c r="Y11951" s="101" t="s">
        <v>18</v>
      </c>
    </row>
    <row r="11952">
      <c r="A11952" s="98" t="s">
        <v>67</v>
      </c>
      <c r="B11952" s="99"/>
      <c r="C11952" s="100" t="s">
        <v>22581</v>
      </c>
      <c r="D11952" s="101" t="s">
        <v>122</v>
      </c>
      <c r="E11952" s="101" t="s">
        <v>22582</v>
      </c>
      <c r="F11952" s="99"/>
      <c r="G11952" s="99"/>
      <c r="H11952" s="99"/>
      <c r="I11952" s="99"/>
      <c r="J11952" s="99"/>
      <c r="K11952" s="99"/>
      <c r="L11952" s="99"/>
      <c r="M11952" s="99"/>
      <c r="N11952" s="99"/>
      <c r="O11952" s="99"/>
      <c r="P11952" s="99"/>
      <c r="Q11952" s="99"/>
      <c r="R11952" s="99"/>
      <c r="S11952" s="102">
        <v>1.0</v>
      </c>
      <c r="T11952" s="102">
        <v>1.0</v>
      </c>
      <c r="U11952" s="102" t="s">
        <v>7558</v>
      </c>
      <c r="V11952" s="102" t="s">
        <v>7559</v>
      </c>
      <c r="W11952" s="102" t="s">
        <v>54</v>
      </c>
      <c r="X11952" s="102" t="s">
        <v>7560</v>
      </c>
      <c r="Y11952" s="101" t="s">
        <v>18</v>
      </c>
    </row>
    <row r="11953">
      <c r="A11953" s="98" t="s">
        <v>77</v>
      </c>
      <c r="B11953" s="99"/>
      <c r="C11953" s="100" t="s">
        <v>22583</v>
      </c>
      <c r="D11953" s="101" t="s">
        <v>122</v>
      </c>
      <c r="E11953" s="101" t="s">
        <v>22584</v>
      </c>
      <c r="F11953" s="99"/>
      <c r="G11953" s="99"/>
      <c r="H11953" s="99"/>
      <c r="I11953" s="99"/>
      <c r="J11953" s="99"/>
      <c r="K11953" s="99"/>
      <c r="L11953" s="99"/>
      <c r="M11953" s="99"/>
      <c r="N11953" s="99"/>
      <c r="O11953" s="99"/>
      <c r="P11953" s="99"/>
      <c r="Q11953" s="99"/>
      <c r="R11953" s="99"/>
      <c r="S11953" s="102">
        <v>1.0</v>
      </c>
      <c r="T11953" s="102">
        <v>1.0</v>
      </c>
      <c r="U11953" s="102" t="s">
        <v>7558</v>
      </c>
      <c r="V11953" s="102" t="s">
        <v>7559</v>
      </c>
      <c r="W11953" s="102" t="s">
        <v>54</v>
      </c>
      <c r="X11953" s="102" t="s">
        <v>7560</v>
      </c>
      <c r="Y11953" s="101" t="s">
        <v>18</v>
      </c>
    </row>
    <row r="11954">
      <c r="A11954" s="103" t="s">
        <v>24</v>
      </c>
      <c r="B11954" s="99"/>
      <c r="C11954" s="100" t="s">
        <v>22585</v>
      </c>
      <c r="D11954" s="101" t="s">
        <v>135</v>
      </c>
      <c r="E11954" s="101" t="s">
        <v>22586</v>
      </c>
      <c r="F11954" s="99"/>
      <c r="G11954" s="99"/>
      <c r="H11954" s="99"/>
      <c r="I11954" s="99"/>
      <c r="J11954" s="99"/>
      <c r="K11954" s="99"/>
      <c r="L11954" s="99"/>
      <c r="M11954" s="99"/>
      <c r="N11954" s="99"/>
      <c r="O11954" s="99"/>
      <c r="P11954" s="99"/>
      <c r="Q11954" s="99"/>
      <c r="R11954" s="99"/>
      <c r="S11954" s="100">
        <v>1.0</v>
      </c>
      <c r="T11954" s="100">
        <v>1.0</v>
      </c>
      <c r="U11954" s="101" t="s">
        <v>7558</v>
      </c>
      <c r="V11954" s="101" t="s">
        <v>7559</v>
      </c>
      <c r="W11954" s="101" t="s">
        <v>54</v>
      </c>
      <c r="X11954" s="101" t="s">
        <v>7560</v>
      </c>
      <c r="Y11954" s="101" t="s">
        <v>18</v>
      </c>
    </row>
    <row r="11955">
      <c r="A11955" s="103" t="s">
        <v>63</v>
      </c>
      <c r="B11955" s="99"/>
      <c r="C11955" s="100" t="s">
        <v>22587</v>
      </c>
      <c r="D11955" s="101" t="s">
        <v>151</v>
      </c>
      <c r="E11955" s="101" t="s">
        <v>22588</v>
      </c>
      <c r="F11955" s="99"/>
      <c r="G11955" s="99"/>
      <c r="H11955" s="99"/>
      <c r="I11955" s="99"/>
      <c r="J11955" s="99"/>
      <c r="K11955" s="99"/>
      <c r="L11955" s="99"/>
      <c r="M11955" s="99"/>
      <c r="N11955" s="99"/>
      <c r="O11955" s="99"/>
      <c r="P11955" s="99"/>
      <c r="Q11955" s="99"/>
      <c r="R11955" s="99"/>
      <c r="S11955" s="102">
        <v>1.0</v>
      </c>
      <c r="T11955" s="102">
        <v>1.0</v>
      </c>
      <c r="U11955" s="102" t="s">
        <v>7558</v>
      </c>
      <c r="V11955" s="102" t="s">
        <v>7559</v>
      </c>
      <c r="W11955" s="102" t="s">
        <v>54</v>
      </c>
      <c r="X11955" s="102" t="s">
        <v>7591</v>
      </c>
      <c r="Y11955" s="101" t="s">
        <v>12</v>
      </c>
      <c r="Z11955" s="33">
        <v>1.0</v>
      </c>
    </row>
    <row r="11956">
      <c r="A11956" s="103" t="s">
        <v>24</v>
      </c>
      <c r="B11956" s="99"/>
      <c r="C11956" s="100" t="s">
        <v>22589</v>
      </c>
      <c r="D11956" s="101" t="s">
        <v>122</v>
      </c>
      <c r="E11956" s="101" t="s">
        <v>22590</v>
      </c>
      <c r="F11956" s="99"/>
      <c r="G11956" s="99"/>
      <c r="H11956" s="99"/>
      <c r="I11956" s="99"/>
      <c r="J11956" s="99"/>
      <c r="K11956" s="99"/>
      <c r="L11956" s="99"/>
      <c r="M11956" s="99"/>
      <c r="N11956" s="99"/>
      <c r="O11956" s="99"/>
      <c r="P11956" s="99"/>
      <c r="Q11956" s="99"/>
      <c r="R11956" s="99"/>
      <c r="S11956" s="102">
        <v>1.0</v>
      </c>
      <c r="T11956" s="102">
        <v>1.0</v>
      </c>
      <c r="U11956" s="102" t="s">
        <v>7558</v>
      </c>
      <c r="V11956" s="102" t="s">
        <v>7559</v>
      </c>
      <c r="W11956" s="102" t="s">
        <v>54</v>
      </c>
      <c r="X11956" s="102" t="s">
        <v>7560</v>
      </c>
      <c r="Y11956" s="101" t="s">
        <v>18</v>
      </c>
    </row>
    <row r="11957">
      <c r="A11957" s="98" t="s">
        <v>64</v>
      </c>
      <c r="B11957" s="99"/>
      <c r="C11957" s="100" t="s">
        <v>22591</v>
      </c>
      <c r="D11957" s="101" t="s">
        <v>151</v>
      </c>
      <c r="E11957" s="101" t="s">
        <v>22592</v>
      </c>
      <c r="F11957" s="99"/>
      <c r="G11957" s="99"/>
      <c r="H11957" s="99"/>
      <c r="I11957" s="99"/>
      <c r="J11957" s="99"/>
      <c r="K11957" s="99"/>
      <c r="L11957" s="99"/>
      <c r="M11957" s="99"/>
      <c r="N11957" s="99"/>
      <c r="O11957" s="99"/>
      <c r="P11957" s="99"/>
      <c r="Q11957" s="99"/>
      <c r="R11957" s="99"/>
      <c r="S11957" s="102">
        <v>0.0</v>
      </c>
      <c r="T11957" s="102"/>
      <c r="U11957" s="102"/>
      <c r="V11957" s="102"/>
      <c r="W11957" s="102"/>
      <c r="X11957" s="102"/>
      <c r="Y11957" s="101" t="s">
        <v>12</v>
      </c>
    </row>
    <row r="11958">
      <c r="A11958" s="103" t="s">
        <v>89</v>
      </c>
      <c r="B11958" s="99"/>
      <c r="C11958" s="100" t="s">
        <v>22593</v>
      </c>
      <c r="D11958" s="101" t="s">
        <v>471</v>
      </c>
      <c r="E11958" s="101" t="s">
        <v>22594</v>
      </c>
      <c r="F11958" s="99"/>
      <c r="G11958" s="99"/>
      <c r="H11958" s="99"/>
      <c r="I11958" s="99"/>
      <c r="J11958" s="99"/>
      <c r="K11958" s="99"/>
      <c r="L11958" s="99"/>
      <c r="M11958" s="99"/>
      <c r="N11958" s="99"/>
      <c r="O11958" s="99"/>
      <c r="P11958" s="99"/>
      <c r="Q11958" s="99"/>
      <c r="R11958" s="99"/>
      <c r="S11958" s="100">
        <v>1.0</v>
      </c>
      <c r="T11958" s="100">
        <v>1.0</v>
      </c>
      <c r="U11958" s="101" t="s">
        <v>7558</v>
      </c>
      <c r="V11958" s="101" t="s">
        <v>7559</v>
      </c>
      <c r="W11958" s="101" t="s">
        <v>54</v>
      </c>
      <c r="X11958" s="101" t="s">
        <v>7560</v>
      </c>
      <c r="Y11958" s="101" t="s">
        <v>18</v>
      </c>
    </row>
    <row r="11959">
      <c r="A11959" s="103" t="s">
        <v>63</v>
      </c>
      <c r="B11959" s="99"/>
      <c r="C11959" s="100" t="s">
        <v>22595</v>
      </c>
      <c r="D11959" s="101" t="s">
        <v>158</v>
      </c>
      <c r="E11959" s="101" t="s">
        <v>22596</v>
      </c>
      <c r="F11959" s="99"/>
      <c r="G11959" s="99"/>
      <c r="H11959" s="99"/>
      <c r="I11959" s="99"/>
      <c r="J11959" s="99"/>
      <c r="K11959" s="99"/>
      <c r="L11959" s="99"/>
      <c r="M11959" s="99"/>
      <c r="N11959" s="99"/>
      <c r="O11959" s="99"/>
      <c r="P11959" s="99"/>
      <c r="Q11959" s="99"/>
      <c r="R11959" s="99"/>
      <c r="S11959" s="100">
        <v>1.0</v>
      </c>
      <c r="T11959" s="100">
        <v>1.0</v>
      </c>
      <c r="U11959" s="101" t="s">
        <v>7558</v>
      </c>
      <c r="V11959" s="101" t="s">
        <v>7559</v>
      </c>
      <c r="W11959" s="101" t="s">
        <v>54</v>
      </c>
      <c r="X11959" s="101" t="s">
        <v>7560</v>
      </c>
      <c r="Y11959" s="101" t="s">
        <v>18</v>
      </c>
    </row>
    <row r="11960">
      <c r="A11960" s="98" t="s">
        <v>64</v>
      </c>
      <c r="B11960" s="99"/>
      <c r="C11960" s="100" t="s">
        <v>22597</v>
      </c>
      <c r="D11960" s="101" t="s">
        <v>135</v>
      </c>
      <c r="E11960" s="101" t="s">
        <v>22598</v>
      </c>
      <c r="F11960" s="99"/>
      <c r="G11960" s="99"/>
      <c r="H11960" s="99"/>
      <c r="I11960" s="99"/>
      <c r="J11960" s="99"/>
      <c r="K11960" s="99"/>
      <c r="L11960" s="99"/>
      <c r="M11960" s="99"/>
      <c r="N11960" s="99"/>
      <c r="O11960" s="99"/>
      <c r="P11960" s="99"/>
      <c r="Q11960" s="99"/>
      <c r="R11960" s="99"/>
      <c r="S11960" s="100">
        <v>1.0</v>
      </c>
      <c r="T11960" s="100">
        <v>1.0</v>
      </c>
      <c r="U11960" s="101" t="s">
        <v>7558</v>
      </c>
      <c r="V11960" s="101" t="s">
        <v>7559</v>
      </c>
      <c r="W11960" s="101" t="s">
        <v>54</v>
      </c>
      <c r="X11960" s="101" t="s">
        <v>7560</v>
      </c>
      <c r="Y11960" s="101" t="s">
        <v>18</v>
      </c>
    </row>
    <row r="11961">
      <c r="A11961" s="103" t="s">
        <v>63</v>
      </c>
      <c r="B11961" s="99"/>
      <c r="C11961" s="100" t="s">
        <v>22599</v>
      </c>
      <c r="D11961" s="101" t="s">
        <v>122</v>
      </c>
      <c r="E11961" s="101" t="s">
        <v>22600</v>
      </c>
      <c r="F11961" s="99"/>
      <c r="G11961" s="99"/>
      <c r="H11961" s="99"/>
      <c r="I11961" s="99"/>
      <c r="J11961" s="99"/>
      <c r="K11961" s="99"/>
      <c r="L11961" s="99"/>
      <c r="M11961" s="99"/>
      <c r="N11961" s="99"/>
      <c r="O11961" s="99"/>
      <c r="P11961" s="99"/>
      <c r="Q11961" s="99"/>
      <c r="R11961" s="99"/>
      <c r="S11961" s="102">
        <v>1.0</v>
      </c>
      <c r="T11961" s="102">
        <v>1.0</v>
      </c>
      <c r="U11961" s="102" t="s">
        <v>7558</v>
      </c>
      <c r="V11961" s="102" t="s">
        <v>7559</v>
      </c>
      <c r="W11961" s="102" t="s">
        <v>54</v>
      </c>
      <c r="X11961" s="102" t="s">
        <v>7560</v>
      </c>
      <c r="Y11961" s="101" t="s">
        <v>18</v>
      </c>
    </row>
    <row r="11962">
      <c r="A11962" s="103" t="s">
        <v>24</v>
      </c>
      <c r="B11962" s="99"/>
      <c r="C11962" s="100" t="s">
        <v>22601</v>
      </c>
      <c r="D11962" s="101" t="s">
        <v>122</v>
      </c>
      <c r="E11962" s="101" t="s">
        <v>22602</v>
      </c>
      <c r="F11962" s="99"/>
      <c r="G11962" s="99"/>
      <c r="H11962" s="99"/>
      <c r="I11962" s="99"/>
      <c r="J11962" s="99"/>
      <c r="K11962" s="99"/>
      <c r="L11962" s="99"/>
      <c r="M11962" s="99"/>
      <c r="N11962" s="99"/>
      <c r="O11962" s="99"/>
      <c r="P11962" s="99"/>
      <c r="Q11962" s="99"/>
      <c r="R11962" s="99"/>
      <c r="S11962" s="102">
        <v>1.0</v>
      </c>
      <c r="T11962" s="102">
        <v>1.0</v>
      </c>
      <c r="U11962" s="102" t="s">
        <v>7558</v>
      </c>
      <c r="V11962" s="102" t="s">
        <v>7559</v>
      </c>
      <c r="W11962" s="102" t="s">
        <v>54</v>
      </c>
      <c r="X11962" s="102" t="s">
        <v>7560</v>
      </c>
      <c r="Y11962" s="101" t="s">
        <v>18</v>
      </c>
    </row>
    <row r="11963">
      <c r="A11963" s="98" t="s">
        <v>64</v>
      </c>
      <c r="B11963" s="99"/>
      <c r="C11963" s="100" t="s">
        <v>22603</v>
      </c>
      <c r="D11963" s="101" t="s">
        <v>151</v>
      </c>
      <c r="E11963" s="101" t="s">
        <v>22604</v>
      </c>
      <c r="F11963" s="99"/>
      <c r="G11963" s="99"/>
      <c r="H11963" s="99"/>
      <c r="I11963" s="99"/>
      <c r="J11963" s="99"/>
      <c r="K11963" s="99"/>
      <c r="L11963" s="99"/>
      <c r="M11963" s="99"/>
      <c r="N11963" s="99"/>
      <c r="O11963" s="99"/>
      <c r="P11963" s="99"/>
      <c r="Q11963" s="99"/>
      <c r="R11963" s="99"/>
      <c r="S11963" s="102">
        <v>1.0</v>
      </c>
      <c r="T11963" s="102">
        <v>1.0</v>
      </c>
      <c r="U11963" s="102" t="s">
        <v>7558</v>
      </c>
      <c r="V11963" s="102" t="s">
        <v>7559</v>
      </c>
      <c r="W11963" s="102" t="s">
        <v>54</v>
      </c>
      <c r="X11963" s="102" t="s">
        <v>7591</v>
      </c>
      <c r="Y11963" s="101" t="s">
        <v>12</v>
      </c>
      <c r="Z11963" s="33" t="s">
        <v>8204</v>
      </c>
    </row>
    <row r="11964">
      <c r="A11964" s="98" t="s">
        <v>64</v>
      </c>
      <c r="B11964" s="99"/>
      <c r="C11964" s="100" t="s">
        <v>22605</v>
      </c>
      <c r="D11964" s="101" t="s">
        <v>135</v>
      </c>
      <c r="E11964" s="101" t="s">
        <v>22606</v>
      </c>
      <c r="F11964" s="99"/>
      <c r="G11964" s="99"/>
      <c r="H11964" s="99"/>
      <c r="I11964" s="99"/>
      <c r="J11964" s="99"/>
      <c r="K11964" s="99"/>
      <c r="L11964" s="99"/>
      <c r="M11964" s="99"/>
      <c r="N11964" s="99"/>
      <c r="O11964" s="99"/>
      <c r="P11964" s="99"/>
      <c r="Q11964" s="99"/>
      <c r="R11964" s="99"/>
      <c r="S11964" s="100">
        <v>1.0</v>
      </c>
      <c r="T11964" s="100">
        <v>1.0</v>
      </c>
      <c r="U11964" s="101" t="s">
        <v>7558</v>
      </c>
      <c r="V11964" s="101" t="s">
        <v>7559</v>
      </c>
      <c r="W11964" s="101" t="s">
        <v>54</v>
      </c>
      <c r="X11964" s="101" t="s">
        <v>7560</v>
      </c>
      <c r="Y11964" s="101" t="s">
        <v>18</v>
      </c>
    </row>
    <row r="11965">
      <c r="A11965" s="98" t="s">
        <v>64</v>
      </c>
      <c r="B11965" s="99"/>
      <c r="C11965" s="100" t="s">
        <v>22607</v>
      </c>
      <c r="D11965" s="101" t="s">
        <v>135</v>
      </c>
      <c r="E11965" s="101" t="s">
        <v>22608</v>
      </c>
      <c r="F11965" s="99"/>
      <c r="G11965" s="99"/>
      <c r="H11965" s="99"/>
      <c r="I11965" s="99"/>
      <c r="J11965" s="99"/>
      <c r="K11965" s="99"/>
      <c r="L11965" s="99"/>
      <c r="M11965" s="99"/>
      <c r="N11965" s="99"/>
      <c r="O11965" s="99"/>
      <c r="P11965" s="99"/>
      <c r="Q11965" s="99"/>
      <c r="R11965" s="99"/>
      <c r="S11965" s="100">
        <v>1.0</v>
      </c>
      <c r="T11965" s="100">
        <v>1.0</v>
      </c>
      <c r="U11965" s="101" t="s">
        <v>7558</v>
      </c>
      <c r="V11965" s="101" t="s">
        <v>7559</v>
      </c>
      <c r="W11965" s="101" t="s">
        <v>54</v>
      </c>
      <c r="X11965" s="101" t="s">
        <v>7560</v>
      </c>
      <c r="Y11965" s="101" t="s">
        <v>18</v>
      </c>
    </row>
    <row r="11966">
      <c r="A11966" s="98" t="s">
        <v>64</v>
      </c>
      <c r="B11966" s="99"/>
      <c r="C11966" s="100" t="s">
        <v>22609</v>
      </c>
      <c r="D11966" s="101" t="s">
        <v>135</v>
      </c>
      <c r="E11966" s="101" t="s">
        <v>22610</v>
      </c>
      <c r="F11966" s="99"/>
      <c r="G11966" s="99"/>
      <c r="H11966" s="99"/>
      <c r="I11966" s="99"/>
      <c r="J11966" s="99"/>
      <c r="K11966" s="99"/>
      <c r="L11966" s="99"/>
      <c r="M11966" s="99"/>
      <c r="N11966" s="99"/>
      <c r="O11966" s="99"/>
      <c r="P11966" s="99"/>
      <c r="Q11966" s="99"/>
      <c r="R11966" s="99"/>
      <c r="S11966" s="100">
        <v>1.0</v>
      </c>
      <c r="T11966" s="100">
        <v>1.0</v>
      </c>
      <c r="U11966" s="101" t="s">
        <v>7558</v>
      </c>
      <c r="V11966" s="101" t="s">
        <v>7559</v>
      </c>
      <c r="W11966" s="101" t="s">
        <v>54</v>
      </c>
      <c r="X11966" s="101" t="s">
        <v>7560</v>
      </c>
      <c r="Y11966" s="101" t="s">
        <v>18</v>
      </c>
    </row>
    <row r="11967">
      <c r="A11967" s="98" t="s">
        <v>64</v>
      </c>
      <c r="B11967" s="99"/>
      <c r="C11967" s="100" t="s">
        <v>22611</v>
      </c>
      <c r="D11967" s="101" t="s">
        <v>135</v>
      </c>
      <c r="E11967" s="101" t="s">
        <v>22612</v>
      </c>
      <c r="F11967" s="99"/>
      <c r="G11967" s="99"/>
      <c r="H11967" s="99"/>
      <c r="I11967" s="99"/>
      <c r="J11967" s="99"/>
      <c r="K11967" s="99"/>
      <c r="L11967" s="99"/>
      <c r="M11967" s="99"/>
      <c r="N11967" s="99"/>
      <c r="O11967" s="99"/>
      <c r="P11967" s="99"/>
      <c r="Q11967" s="99"/>
      <c r="R11967" s="99"/>
      <c r="S11967" s="100">
        <v>1.0</v>
      </c>
      <c r="T11967" s="100">
        <v>1.0</v>
      </c>
      <c r="U11967" s="101" t="s">
        <v>7558</v>
      </c>
      <c r="V11967" s="101" t="s">
        <v>7559</v>
      </c>
      <c r="W11967" s="101" t="s">
        <v>54</v>
      </c>
      <c r="X11967" s="101" t="s">
        <v>7560</v>
      </c>
      <c r="Y11967" s="101" t="s">
        <v>18</v>
      </c>
    </row>
    <row r="11968">
      <c r="A11968" s="98" t="s">
        <v>44</v>
      </c>
      <c r="B11968" s="99"/>
      <c r="C11968" s="100" t="s">
        <v>22613</v>
      </c>
      <c r="D11968" s="101" t="s">
        <v>122</v>
      </c>
      <c r="E11968" s="101" t="s">
        <v>22614</v>
      </c>
      <c r="F11968" s="99"/>
      <c r="G11968" s="99"/>
      <c r="H11968" s="99"/>
      <c r="I11968" s="99"/>
      <c r="J11968" s="99"/>
      <c r="K11968" s="99"/>
      <c r="L11968" s="99"/>
      <c r="M11968" s="99"/>
      <c r="N11968" s="99"/>
      <c r="O11968" s="99"/>
      <c r="P11968" s="99"/>
      <c r="Q11968" s="99"/>
      <c r="R11968" s="99"/>
      <c r="S11968" s="100">
        <v>1.0</v>
      </c>
      <c r="T11968" s="100">
        <v>1.0</v>
      </c>
      <c r="U11968" s="101" t="s">
        <v>7558</v>
      </c>
      <c r="V11968" s="101" t="s">
        <v>7559</v>
      </c>
      <c r="W11968" s="101" t="s">
        <v>55</v>
      </c>
      <c r="X11968" s="101" t="s">
        <v>7560</v>
      </c>
      <c r="Y11968" s="101" t="s">
        <v>20</v>
      </c>
    </row>
    <row r="11969">
      <c r="A11969" s="98" t="s">
        <v>44</v>
      </c>
      <c r="B11969" s="99"/>
      <c r="C11969" s="100" t="s">
        <v>6411</v>
      </c>
      <c r="D11969" s="101" t="s">
        <v>158</v>
      </c>
      <c r="E11969" s="101" t="s">
        <v>6412</v>
      </c>
      <c r="F11969" s="99"/>
      <c r="G11969" s="99"/>
      <c r="H11969" s="99"/>
      <c r="I11969" s="99"/>
      <c r="J11969" s="99"/>
      <c r="K11969" s="99"/>
      <c r="L11969" s="99"/>
      <c r="M11969" s="99"/>
      <c r="N11969" s="99"/>
      <c r="O11969" s="99"/>
      <c r="P11969" s="99"/>
      <c r="Q11969" s="99"/>
      <c r="R11969" s="99"/>
      <c r="S11969" s="100">
        <v>1.0</v>
      </c>
      <c r="T11969" s="100">
        <v>1.0</v>
      </c>
      <c r="U11969" s="101" t="s">
        <v>7558</v>
      </c>
      <c r="V11969" s="101" t="s">
        <v>7559</v>
      </c>
      <c r="W11969" s="101" t="s">
        <v>54</v>
      </c>
      <c r="X11969" s="101" t="s">
        <v>7560</v>
      </c>
      <c r="Y11969" s="101" t="s">
        <v>18</v>
      </c>
    </row>
    <row r="11970">
      <c r="A11970" s="98" t="s">
        <v>64</v>
      </c>
      <c r="B11970" s="99"/>
      <c r="C11970" s="100" t="s">
        <v>22615</v>
      </c>
      <c r="D11970" s="101" t="s">
        <v>825</v>
      </c>
      <c r="E11970" s="101" t="s">
        <v>22616</v>
      </c>
      <c r="F11970" s="99"/>
      <c r="G11970" s="99"/>
      <c r="H11970" s="99"/>
      <c r="I11970" s="99"/>
      <c r="J11970" s="99"/>
      <c r="K11970" s="99"/>
      <c r="L11970" s="99"/>
      <c r="M11970" s="99"/>
      <c r="N11970" s="99"/>
      <c r="O11970" s="99"/>
      <c r="P11970" s="99"/>
      <c r="Q11970" s="99"/>
      <c r="R11970" s="99"/>
      <c r="S11970" s="102">
        <v>1.0</v>
      </c>
      <c r="T11970" s="102">
        <v>1.0</v>
      </c>
      <c r="U11970" s="102" t="s">
        <v>7558</v>
      </c>
      <c r="V11970" s="102" t="s">
        <v>7559</v>
      </c>
      <c r="W11970" s="102" t="s">
        <v>54</v>
      </c>
      <c r="X11970" s="102" t="s">
        <v>7560</v>
      </c>
      <c r="Y11970" s="101" t="s">
        <v>18</v>
      </c>
    </row>
    <row r="11971">
      <c r="A11971" s="98" t="s">
        <v>53</v>
      </c>
      <c r="B11971" s="99"/>
      <c r="C11971" s="100" t="s">
        <v>22617</v>
      </c>
      <c r="D11971" s="101" t="s">
        <v>122</v>
      </c>
      <c r="E11971" s="101" t="s">
        <v>22618</v>
      </c>
      <c r="F11971" s="99"/>
      <c r="G11971" s="99"/>
      <c r="H11971" s="99"/>
      <c r="I11971" s="99"/>
      <c r="J11971" s="99"/>
      <c r="K11971" s="99"/>
      <c r="L11971" s="99"/>
      <c r="M11971" s="99"/>
      <c r="N11971" s="99"/>
      <c r="O11971" s="99"/>
      <c r="P11971" s="99"/>
      <c r="Q11971" s="99"/>
      <c r="R11971" s="99"/>
      <c r="S11971" s="102">
        <v>1.0</v>
      </c>
      <c r="T11971" s="102">
        <v>1.0</v>
      </c>
      <c r="U11971" s="102" t="s">
        <v>7558</v>
      </c>
      <c r="V11971" s="102" t="s">
        <v>7559</v>
      </c>
      <c r="W11971" s="102" t="s">
        <v>54</v>
      </c>
      <c r="X11971" s="102" t="s">
        <v>7560</v>
      </c>
      <c r="Y11971" s="101" t="s">
        <v>18</v>
      </c>
    </row>
    <row r="11972">
      <c r="A11972" s="98" t="s">
        <v>30</v>
      </c>
      <c r="B11972" s="99"/>
      <c r="C11972" s="100" t="s">
        <v>22619</v>
      </c>
      <c r="D11972" s="101" t="s">
        <v>158</v>
      </c>
      <c r="E11972" s="101" t="s">
        <v>22620</v>
      </c>
      <c r="F11972" s="99"/>
      <c r="G11972" s="99"/>
      <c r="H11972" s="99"/>
      <c r="I11972" s="99"/>
      <c r="J11972" s="99"/>
      <c r="K11972" s="99"/>
      <c r="L11972" s="99"/>
      <c r="M11972" s="99"/>
      <c r="N11972" s="99"/>
      <c r="O11972" s="99"/>
      <c r="P11972" s="99"/>
      <c r="Q11972" s="99"/>
      <c r="R11972" s="99"/>
      <c r="S11972" s="100">
        <v>1.0</v>
      </c>
      <c r="T11972" s="100">
        <v>1.0</v>
      </c>
      <c r="U11972" s="101" t="s">
        <v>7558</v>
      </c>
      <c r="V11972" s="101" t="s">
        <v>7559</v>
      </c>
      <c r="W11972" s="101" t="s">
        <v>54</v>
      </c>
      <c r="X11972" s="101" t="s">
        <v>7560</v>
      </c>
      <c r="Y11972" s="101" t="s">
        <v>18</v>
      </c>
    </row>
    <row r="11973">
      <c r="A11973" s="98" t="s">
        <v>93</v>
      </c>
      <c r="B11973" s="99"/>
      <c r="C11973" s="100" t="s">
        <v>22621</v>
      </c>
      <c r="D11973" s="101" t="s">
        <v>122</v>
      </c>
      <c r="E11973" s="101" t="s">
        <v>22622</v>
      </c>
      <c r="F11973" s="99"/>
      <c r="G11973" s="99"/>
      <c r="H11973" s="99"/>
      <c r="I11973" s="99"/>
      <c r="J11973" s="99"/>
      <c r="K11973" s="99"/>
      <c r="L11973" s="99"/>
      <c r="M11973" s="99"/>
      <c r="N11973" s="99"/>
      <c r="O11973" s="99"/>
      <c r="P11973" s="99"/>
      <c r="Q11973" s="99"/>
      <c r="R11973" s="99"/>
      <c r="S11973" s="102">
        <v>1.0</v>
      </c>
      <c r="T11973" s="102">
        <v>1.0</v>
      </c>
      <c r="U11973" s="102" t="s">
        <v>7558</v>
      </c>
      <c r="V11973" s="102" t="s">
        <v>7559</v>
      </c>
      <c r="W11973" s="102" t="s">
        <v>54</v>
      </c>
      <c r="X11973" s="102" t="s">
        <v>7560</v>
      </c>
      <c r="Y11973" s="101" t="s">
        <v>18</v>
      </c>
    </row>
    <row r="11974">
      <c r="A11974" s="98" t="s">
        <v>64</v>
      </c>
      <c r="B11974" s="99"/>
      <c r="C11974" s="100" t="s">
        <v>22623</v>
      </c>
      <c r="D11974" s="101" t="s">
        <v>128</v>
      </c>
      <c r="E11974" s="101" t="s">
        <v>22624</v>
      </c>
      <c r="F11974" s="99"/>
      <c r="G11974" s="99"/>
      <c r="H11974" s="99"/>
      <c r="I11974" s="99"/>
      <c r="J11974" s="99"/>
      <c r="K11974" s="99"/>
      <c r="L11974" s="99"/>
      <c r="M11974" s="99"/>
      <c r="N11974" s="99"/>
      <c r="O11974" s="99"/>
      <c r="P11974" s="99"/>
      <c r="Q11974" s="99"/>
      <c r="R11974" s="99"/>
      <c r="S11974" s="102">
        <v>1.0</v>
      </c>
      <c r="T11974" s="102">
        <v>1.0</v>
      </c>
      <c r="U11974" s="102" t="s">
        <v>7558</v>
      </c>
      <c r="V11974" s="102" t="s">
        <v>7559</v>
      </c>
      <c r="W11974" s="102" t="s">
        <v>54</v>
      </c>
      <c r="X11974" s="102" t="s">
        <v>7560</v>
      </c>
      <c r="Y11974" s="101" t="s">
        <v>12</v>
      </c>
    </row>
    <row r="11975">
      <c r="A11975" s="98" t="s">
        <v>64</v>
      </c>
      <c r="B11975" s="99"/>
      <c r="C11975" s="100" t="s">
        <v>22625</v>
      </c>
      <c r="D11975" s="101" t="s">
        <v>135</v>
      </c>
      <c r="E11975" s="101" t="s">
        <v>22626</v>
      </c>
      <c r="F11975" s="99"/>
      <c r="G11975" s="99"/>
      <c r="H11975" s="99"/>
      <c r="I11975" s="99"/>
      <c r="J11975" s="99"/>
      <c r="K11975" s="99"/>
      <c r="L11975" s="99"/>
      <c r="M11975" s="99"/>
      <c r="N11975" s="99"/>
      <c r="O11975" s="99"/>
      <c r="P11975" s="99"/>
      <c r="Q11975" s="99"/>
      <c r="R11975" s="99"/>
      <c r="S11975" s="100">
        <v>1.0</v>
      </c>
      <c r="T11975" s="100">
        <v>1.0</v>
      </c>
      <c r="U11975" s="101" t="s">
        <v>7558</v>
      </c>
      <c r="V11975" s="101" t="s">
        <v>7559</v>
      </c>
      <c r="W11975" s="101" t="s">
        <v>54</v>
      </c>
      <c r="X11975" s="101" t="s">
        <v>7560</v>
      </c>
      <c r="Y11975" s="101" t="s">
        <v>18</v>
      </c>
    </row>
    <row r="11976">
      <c r="A11976" s="98" t="s">
        <v>93</v>
      </c>
      <c r="B11976" s="99"/>
      <c r="C11976" s="100" t="s">
        <v>22627</v>
      </c>
      <c r="D11976" s="101" t="s">
        <v>135</v>
      </c>
      <c r="E11976" s="101" t="s">
        <v>22628</v>
      </c>
      <c r="F11976" s="99"/>
      <c r="G11976" s="99"/>
      <c r="H11976" s="99"/>
      <c r="I11976" s="99"/>
      <c r="J11976" s="99"/>
      <c r="K11976" s="99"/>
      <c r="L11976" s="99"/>
      <c r="M11976" s="99"/>
      <c r="N11976" s="99"/>
      <c r="O11976" s="99"/>
      <c r="P11976" s="99"/>
      <c r="Q11976" s="99"/>
      <c r="R11976" s="99"/>
      <c r="S11976" s="100">
        <v>1.0</v>
      </c>
      <c r="T11976" s="100">
        <v>1.0</v>
      </c>
      <c r="U11976" s="101" t="s">
        <v>7558</v>
      </c>
      <c r="V11976" s="101" t="s">
        <v>7559</v>
      </c>
      <c r="W11976" s="101" t="s">
        <v>54</v>
      </c>
      <c r="X11976" s="101" t="s">
        <v>7560</v>
      </c>
      <c r="Y11976" s="101" t="s">
        <v>18</v>
      </c>
    </row>
    <row r="11977">
      <c r="A11977" s="103" t="s">
        <v>63</v>
      </c>
      <c r="B11977" s="99"/>
      <c r="C11977" s="100" t="s">
        <v>6413</v>
      </c>
      <c r="D11977" s="101" t="s">
        <v>825</v>
      </c>
      <c r="E11977" s="101" t="s">
        <v>6414</v>
      </c>
      <c r="F11977" s="99"/>
      <c r="G11977" s="99"/>
      <c r="H11977" s="99"/>
      <c r="I11977" s="99"/>
      <c r="J11977" s="99"/>
      <c r="K11977" s="99"/>
      <c r="L11977" s="99"/>
      <c r="M11977" s="99"/>
      <c r="N11977" s="99"/>
      <c r="O11977" s="99"/>
      <c r="P11977" s="99"/>
      <c r="Q11977" s="99"/>
      <c r="R11977" s="99"/>
      <c r="S11977" s="102">
        <v>1.0</v>
      </c>
      <c r="T11977" s="102">
        <v>1.0</v>
      </c>
      <c r="U11977" s="102" t="s">
        <v>7558</v>
      </c>
      <c r="V11977" s="102" t="s">
        <v>7559</v>
      </c>
      <c r="W11977" s="102" t="s">
        <v>54</v>
      </c>
      <c r="X11977" s="102" t="s">
        <v>7560</v>
      </c>
      <c r="Y11977" s="101" t="s">
        <v>18</v>
      </c>
    </row>
    <row r="11978">
      <c r="A11978" s="98" t="s">
        <v>93</v>
      </c>
      <c r="B11978" s="99"/>
      <c r="C11978" s="100" t="s">
        <v>22629</v>
      </c>
      <c r="D11978" s="101" t="s">
        <v>191</v>
      </c>
      <c r="E11978" s="101" t="s">
        <v>22630</v>
      </c>
      <c r="F11978" s="99"/>
      <c r="G11978" s="99"/>
      <c r="H11978" s="99"/>
      <c r="I11978" s="99"/>
      <c r="J11978" s="99"/>
      <c r="K11978" s="99"/>
      <c r="L11978" s="99"/>
      <c r="M11978" s="99"/>
      <c r="N11978" s="99"/>
      <c r="O11978" s="99"/>
      <c r="P11978" s="99"/>
      <c r="Q11978" s="99"/>
      <c r="R11978" s="99"/>
      <c r="S11978" s="100">
        <v>1.0</v>
      </c>
      <c r="T11978" s="100">
        <v>1.0</v>
      </c>
      <c r="U11978" s="101" t="s">
        <v>7558</v>
      </c>
      <c r="V11978" s="101" t="s">
        <v>7559</v>
      </c>
      <c r="W11978" s="101" t="s">
        <v>54</v>
      </c>
      <c r="X11978" s="101" t="s">
        <v>7560</v>
      </c>
      <c r="Y11978" s="101" t="s">
        <v>18</v>
      </c>
    </row>
    <row r="11979">
      <c r="A11979" s="103" t="s">
        <v>63</v>
      </c>
      <c r="B11979" s="99"/>
      <c r="C11979" s="100" t="s">
        <v>22631</v>
      </c>
      <c r="D11979" s="101" t="s">
        <v>122</v>
      </c>
      <c r="E11979" s="101" t="s">
        <v>22632</v>
      </c>
      <c r="F11979" s="99"/>
      <c r="G11979" s="99"/>
      <c r="H11979" s="99"/>
      <c r="I11979" s="99"/>
      <c r="J11979" s="99"/>
      <c r="K11979" s="99"/>
      <c r="L11979" s="99"/>
      <c r="M11979" s="99"/>
      <c r="N11979" s="99"/>
      <c r="O11979" s="99"/>
      <c r="P11979" s="99"/>
      <c r="Q11979" s="99"/>
      <c r="R11979" s="99"/>
      <c r="S11979" s="102">
        <v>1.0</v>
      </c>
      <c r="T11979" s="102">
        <v>1.0</v>
      </c>
      <c r="U11979" s="102" t="s">
        <v>7558</v>
      </c>
      <c r="V11979" s="102" t="s">
        <v>7559</v>
      </c>
      <c r="W11979" s="102" t="s">
        <v>54</v>
      </c>
      <c r="X11979" s="102" t="s">
        <v>7560</v>
      </c>
      <c r="Y11979" s="101" t="s">
        <v>18</v>
      </c>
    </row>
    <row r="11980">
      <c r="A11980" s="98" t="s">
        <v>44</v>
      </c>
      <c r="B11980" s="99"/>
      <c r="C11980" s="100" t="s">
        <v>22633</v>
      </c>
      <c r="D11980" s="101" t="s">
        <v>122</v>
      </c>
      <c r="E11980" s="101" t="s">
        <v>22634</v>
      </c>
      <c r="F11980" s="99"/>
      <c r="G11980" s="99"/>
      <c r="H11980" s="99"/>
      <c r="I11980" s="99"/>
      <c r="J11980" s="99"/>
      <c r="K11980" s="99"/>
      <c r="L11980" s="99"/>
      <c r="M11980" s="99"/>
      <c r="N11980" s="99"/>
      <c r="O11980" s="99"/>
      <c r="P11980" s="99"/>
      <c r="Q11980" s="99"/>
      <c r="R11980" s="99"/>
      <c r="S11980" s="102">
        <v>1.0</v>
      </c>
      <c r="T11980" s="102">
        <v>1.0</v>
      </c>
      <c r="U11980" s="102" t="s">
        <v>7558</v>
      </c>
      <c r="V11980" s="102" t="s">
        <v>7559</v>
      </c>
      <c r="W11980" s="102" t="s">
        <v>54</v>
      </c>
      <c r="X11980" s="102" t="s">
        <v>7560</v>
      </c>
      <c r="Y11980" s="101" t="s">
        <v>18</v>
      </c>
    </row>
    <row r="11981">
      <c r="A11981" s="103" t="s">
        <v>63</v>
      </c>
      <c r="B11981" s="99"/>
      <c r="C11981" s="100" t="s">
        <v>6415</v>
      </c>
      <c r="D11981" s="101" t="s">
        <v>122</v>
      </c>
      <c r="E11981" s="101" t="s">
        <v>6416</v>
      </c>
      <c r="F11981" s="99"/>
      <c r="G11981" s="99"/>
      <c r="H11981" s="99"/>
      <c r="I11981" s="99"/>
      <c r="J11981" s="99"/>
      <c r="K11981" s="99"/>
      <c r="L11981" s="99"/>
      <c r="M11981" s="99"/>
      <c r="N11981" s="99"/>
      <c r="O11981" s="99"/>
      <c r="P11981" s="99"/>
      <c r="Q11981" s="99"/>
      <c r="R11981" s="99"/>
      <c r="S11981" s="102">
        <v>1.0</v>
      </c>
      <c r="T11981" s="102">
        <v>1.0</v>
      </c>
      <c r="U11981" s="102" t="s">
        <v>7558</v>
      </c>
      <c r="V11981" s="102" t="s">
        <v>7559</v>
      </c>
      <c r="W11981" s="102" t="s">
        <v>54</v>
      </c>
      <c r="X11981" s="102" t="s">
        <v>7560</v>
      </c>
      <c r="Y11981" s="101" t="s">
        <v>18</v>
      </c>
    </row>
    <row r="11982">
      <c r="A11982" s="98" t="s">
        <v>93</v>
      </c>
      <c r="B11982" s="99"/>
      <c r="C11982" s="100" t="s">
        <v>22635</v>
      </c>
      <c r="D11982" s="101" t="s">
        <v>135</v>
      </c>
      <c r="E11982" s="101" t="s">
        <v>22636</v>
      </c>
      <c r="F11982" s="99"/>
      <c r="G11982" s="99"/>
      <c r="H11982" s="99"/>
      <c r="I11982" s="99"/>
      <c r="J11982" s="99"/>
      <c r="K11982" s="99"/>
      <c r="L11982" s="99"/>
      <c r="M11982" s="99"/>
      <c r="N11982" s="99"/>
      <c r="O11982" s="99"/>
      <c r="P11982" s="99"/>
      <c r="Q11982" s="99"/>
      <c r="R11982" s="99"/>
      <c r="S11982" s="100">
        <v>1.0</v>
      </c>
      <c r="T11982" s="100">
        <v>1.0</v>
      </c>
      <c r="U11982" s="101" t="s">
        <v>7558</v>
      </c>
      <c r="V11982" s="101" t="s">
        <v>7559</v>
      </c>
      <c r="W11982" s="101" t="s">
        <v>54</v>
      </c>
      <c r="X11982" s="101" t="s">
        <v>7560</v>
      </c>
      <c r="Y11982" s="101" t="s">
        <v>18</v>
      </c>
    </row>
    <row r="11983">
      <c r="A11983" s="98" t="s">
        <v>93</v>
      </c>
      <c r="B11983" s="99"/>
      <c r="C11983" s="100" t="s">
        <v>22637</v>
      </c>
      <c r="D11983" s="101" t="s">
        <v>825</v>
      </c>
      <c r="E11983" s="101" t="s">
        <v>22638</v>
      </c>
      <c r="F11983" s="99"/>
      <c r="G11983" s="99"/>
      <c r="H11983" s="99"/>
      <c r="I11983" s="99"/>
      <c r="J11983" s="99"/>
      <c r="K11983" s="99"/>
      <c r="L11983" s="99"/>
      <c r="M11983" s="99"/>
      <c r="N11983" s="99"/>
      <c r="O11983" s="99"/>
      <c r="P11983" s="99"/>
      <c r="Q11983" s="99"/>
      <c r="R11983" s="99"/>
      <c r="S11983" s="102">
        <v>1.0</v>
      </c>
      <c r="T11983" s="102">
        <v>1.0</v>
      </c>
      <c r="U11983" s="102" t="s">
        <v>7558</v>
      </c>
      <c r="V11983" s="102" t="s">
        <v>7559</v>
      </c>
      <c r="W11983" s="102" t="s">
        <v>54</v>
      </c>
      <c r="X11983" s="102" t="s">
        <v>7560</v>
      </c>
      <c r="Y11983" s="101" t="s">
        <v>18</v>
      </c>
    </row>
    <row r="11984">
      <c r="A11984" s="98" t="s">
        <v>93</v>
      </c>
      <c r="B11984" s="99"/>
      <c r="C11984" s="100" t="s">
        <v>22639</v>
      </c>
      <c r="D11984" s="101" t="s">
        <v>122</v>
      </c>
      <c r="E11984" s="101" t="s">
        <v>22640</v>
      </c>
      <c r="F11984" s="99"/>
      <c r="G11984" s="99"/>
      <c r="H11984" s="99"/>
      <c r="I11984" s="99"/>
      <c r="J11984" s="99"/>
      <c r="K11984" s="99"/>
      <c r="L11984" s="99"/>
      <c r="M11984" s="99"/>
      <c r="N11984" s="99"/>
      <c r="O11984" s="99"/>
      <c r="P11984" s="99"/>
      <c r="Q11984" s="99"/>
      <c r="R11984" s="99"/>
      <c r="S11984" s="102">
        <v>1.0</v>
      </c>
      <c r="T11984" s="102">
        <v>1.0</v>
      </c>
      <c r="U11984" s="102" t="s">
        <v>7558</v>
      </c>
      <c r="V11984" s="102" t="s">
        <v>7559</v>
      </c>
      <c r="W11984" s="102" t="s">
        <v>54</v>
      </c>
      <c r="X11984" s="102" t="s">
        <v>7560</v>
      </c>
      <c r="Y11984" s="101" t="s">
        <v>18</v>
      </c>
    </row>
    <row r="11985">
      <c r="A11985" s="103" t="s">
        <v>63</v>
      </c>
      <c r="B11985" s="99"/>
      <c r="C11985" s="100" t="s">
        <v>22641</v>
      </c>
      <c r="D11985" s="101" t="s">
        <v>135</v>
      </c>
      <c r="E11985" s="101" t="s">
        <v>22642</v>
      </c>
      <c r="F11985" s="99"/>
      <c r="G11985" s="99"/>
      <c r="H11985" s="99"/>
      <c r="I11985" s="99"/>
      <c r="J11985" s="99"/>
      <c r="K11985" s="99"/>
      <c r="L11985" s="99"/>
      <c r="M11985" s="99"/>
      <c r="N11985" s="99"/>
      <c r="O11985" s="99"/>
      <c r="P11985" s="99"/>
      <c r="Q11985" s="99"/>
      <c r="R11985" s="99"/>
      <c r="S11985" s="100">
        <v>1.0</v>
      </c>
      <c r="T11985" s="100">
        <v>1.0</v>
      </c>
      <c r="U11985" s="101" t="s">
        <v>7558</v>
      </c>
      <c r="V11985" s="101" t="s">
        <v>7559</v>
      </c>
      <c r="W11985" s="101" t="s">
        <v>54</v>
      </c>
      <c r="X11985" s="101" t="s">
        <v>7560</v>
      </c>
      <c r="Y11985" s="101" t="s">
        <v>18</v>
      </c>
    </row>
    <row r="11986">
      <c r="A11986" s="98" t="s">
        <v>93</v>
      </c>
      <c r="B11986" s="99"/>
      <c r="C11986" s="100" t="s">
        <v>22643</v>
      </c>
      <c r="D11986" s="101" t="s">
        <v>135</v>
      </c>
      <c r="E11986" s="101" t="s">
        <v>22644</v>
      </c>
      <c r="F11986" s="99"/>
      <c r="G11986" s="99"/>
      <c r="H11986" s="99"/>
      <c r="I11986" s="99"/>
      <c r="J11986" s="99"/>
      <c r="K11986" s="99"/>
      <c r="L11986" s="99"/>
      <c r="M11986" s="99"/>
      <c r="N11986" s="99"/>
      <c r="O11986" s="99"/>
      <c r="P11986" s="99"/>
      <c r="Q11986" s="99"/>
      <c r="R11986" s="99"/>
      <c r="S11986" s="100">
        <v>1.0</v>
      </c>
      <c r="T11986" s="100">
        <v>1.0</v>
      </c>
      <c r="U11986" s="101" t="s">
        <v>7558</v>
      </c>
      <c r="V11986" s="101" t="s">
        <v>7559</v>
      </c>
      <c r="W11986" s="101" t="s">
        <v>54</v>
      </c>
      <c r="X11986" s="101" t="s">
        <v>7560</v>
      </c>
      <c r="Y11986" s="101" t="s">
        <v>18</v>
      </c>
    </row>
    <row r="11987">
      <c r="A11987" s="98" t="s">
        <v>67</v>
      </c>
      <c r="B11987" s="99"/>
      <c r="C11987" s="100" t="s">
        <v>22645</v>
      </c>
      <c r="D11987" s="101" t="s">
        <v>191</v>
      </c>
      <c r="E11987" s="101" t="s">
        <v>22646</v>
      </c>
      <c r="F11987" s="99"/>
      <c r="G11987" s="99"/>
      <c r="H11987" s="99"/>
      <c r="I11987" s="99"/>
      <c r="J11987" s="99"/>
      <c r="K11987" s="99"/>
      <c r="L11987" s="99"/>
      <c r="M11987" s="99"/>
      <c r="N11987" s="99"/>
      <c r="O11987" s="99"/>
      <c r="P11987" s="99"/>
      <c r="Q11987" s="99"/>
      <c r="R11987" s="99"/>
      <c r="S11987" s="100">
        <v>1.0</v>
      </c>
      <c r="T11987" s="100">
        <v>1.0</v>
      </c>
      <c r="U11987" s="101" t="s">
        <v>7558</v>
      </c>
      <c r="V11987" s="101" t="s">
        <v>7559</v>
      </c>
      <c r="W11987" s="101" t="s">
        <v>54</v>
      </c>
      <c r="X11987" s="101" t="s">
        <v>7560</v>
      </c>
      <c r="Y11987" s="101" t="s">
        <v>18</v>
      </c>
    </row>
    <row r="11988">
      <c r="A11988" s="98" t="s">
        <v>30</v>
      </c>
      <c r="B11988" s="99"/>
      <c r="C11988" s="100" t="s">
        <v>22647</v>
      </c>
      <c r="D11988" s="101" t="s">
        <v>122</v>
      </c>
      <c r="E11988" s="101" t="s">
        <v>22648</v>
      </c>
      <c r="F11988" s="99"/>
      <c r="G11988" s="99"/>
      <c r="H11988" s="99"/>
      <c r="I11988" s="99"/>
      <c r="J11988" s="99"/>
      <c r="K11988" s="99"/>
      <c r="L11988" s="99"/>
      <c r="M11988" s="99"/>
      <c r="N11988" s="99"/>
      <c r="O11988" s="99"/>
      <c r="P11988" s="99"/>
      <c r="Q11988" s="99"/>
      <c r="R11988" s="99"/>
      <c r="S11988" s="102">
        <v>1.0</v>
      </c>
      <c r="T11988" s="102">
        <v>1.0</v>
      </c>
      <c r="U11988" s="102" t="s">
        <v>7558</v>
      </c>
      <c r="V11988" s="102" t="s">
        <v>7559</v>
      </c>
      <c r="W11988" s="102" t="s">
        <v>54</v>
      </c>
      <c r="X11988" s="102" t="s">
        <v>7560</v>
      </c>
      <c r="Y11988" s="101" t="s">
        <v>18</v>
      </c>
    </row>
    <row r="11989">
      <c r="A11989" s="98" t="s">
        <v>93</v>
      </c>
      <c r="B11989" s="99"/>
      <c r="C11989" s="100" t="s">
        <v>22649</v>
      </c>
      <c r="D11989" s="101" t="s">
        <v>122</v>
      </c>
      <c r="E11989" s="101" t="s">
        <v>22650</v>
      </c>
      <c r="F11989" s="99"/>
      <c r="G11989" s="99"/>
      <c r="H11989" s="99"/>
      <c r="I11989" s="99"/>
      <c r="J11989" s="99"/>
      <c r="K11989" s="99"/>
      <c r="L11989" s="99"/>
      <c r="M11989" s="99"/>
      <c r="N11989" s="99"/>
      <c r="O11989" s="99"/>
      <c r="P11989" s="99"/>
      <c r="Q11989" s="99"/>
      <c r="R11989" s="99"/>
      <c r="S11989" s="102">
        <v>1.0</v>
      </c>
      <c r="T11989" s="102">
        <v>1.0</v>
      </c>
      <c r="U11989" s="102" t="s">
        <v>7558</v>
      </c>
      <c r="V11989" s="102" t="s">
        <v>7559</v>
      </c>
      <c r="W11989" s="102" t="s">
        <v>54</v>
      </c>
      <c r="X11989" s="102" t="s">
        <v>7560</v>
      </c>
      <c r="Y11989" s="101" t="s">
        <v>18</v>
      </c>
    </row>
    <row r="11990">
      <c r="A11990" s="98" t="s">
        <v>64</v>
      </c>
      <c r="B11990" s="99"/>
      <c r="C11990" s="100" t="s">
        <v>22651</v>
      </c>
      <c r="D11990" s="101" t="s">
        <v>191</v>
      </c>
      <c r="E11990" s="101" t="s">
        <v>22652</v>
      </c>
      <c r="F11990" s="99"/>
      <c r="G11990" s="99"/>
      <c r="H11990" s="99"/>
      <c r="I11990" s="99"/>
      <c r="J11990" s="99"/>
      <c r="K11990" s="99"/>
      <c r="L11990" s="99"/>
      <c r="M11990" s="99"/>
      <c r="N11990" s="99"/>
      <c r="O11990" s="99"/>
      <c r="P11990" s="99"/>
      <c r="Q11990" s="99"/>
      <c r="R11990" s="99"/>
      <c r="S11990" s="100">
        <v>1.0</v>
      </c>
      <c r="T11990" s="100">
        <v>1.0</v>
      </c>
      <c r="U11990" s="101" t="s">
        <v>7558</v>
      </c>
      <c r="V11990" s="101" t="s">
        <v>7559</v>
      </c>
      <c r="W11990" s="101" t="s">
        <v>54</v>
      </c>
      <c r="X11990" s="101" t="s">
        <v>7560</v>
      </c>
      <c r="Y11990" s="101" t="s">
        <v>18</v>
      </c>
    </row>
    <row r="11991">
      <c r="A11991" s="98" t="s">
        <v>64</v>
      </c>
      <c r="B11991" s="99"/>
      <c r="C11991" s="100" t="s">
        <v>22653</v>
      </c>
      <c r="D11991" s="101" t="s">
        <v>825</v>
      </c>
      <c r="E11991" s="101" t="s">
        <v>22654</v>
      </c>
      <c r="F11991" s="99"/>
      <c r="G11991" s="99"/>
      <c r="H11991" s="99"/>
      <c r="I11991" s="99"/>
      <c r="J11991" s="99"/>
      <c r="K11991" s="99"/>
      <c r="L11991" s="99"/>
      <c r="M11991" s="99"/>
      <c r="N11991" s="99"/>
      <c r="O11991" s="99"/>
      <c r="P11991" s="99"/>
      <c r="Q11991" s="99"/>
      <c r="R11991" s="99"/>
      <c r="S11991" s="102">
        <v>1.0</v>
      </c>
      <c r="T11991" s="102">
        <v>1.0</v>
      </c>
      <c r="U11991" s="102" t="s">
        <v>7558</v>
      </c>
      <c r="V11991" s="102" t="s">
        <v>7559</v>
      </c>
      <c r="W11991" s="102" t="s">
        <v>54</v>
      </c>
      <c r="X11991" s="102" t="s">
        <v>7560</v>
      </c>
      <c r="Y11991" s="101" t="s">
        <v>18</v>
      </c>
    </row>
    <row r="11992">
      <c r="A11992" s="103" t="s">
        <v>63</v>
      </c>
      <c r="B11992" s="99"/>
      <c r="C11992" s="100" t="s">
        <v>6425</v>
      </c>
      <c r="D11992" s="101" t="s">
        <v>825</v>
      </c>
      <c r="E11992" s="101" t="s">
        <v>6426</v>
      </c>
      <c r="F11992" s="99"/>
      <c r="G11992" s="99"/>
      <c r="H11992" s="99"/>
      <c r="I11992" s="99"/>
      <c r="J11992" s="99"/>
      <c r="K11992" s="99"/>
      <c r="L11992" s="99"/>
      <c r="M11992" s="99"/>
      <c r="N11992" s="99"/>
      <c r="O11992" s="99"/>
      <c r="P11992" s="99"/>
      <c r="Q11992" s="99"/>
      <c r="R11992" s="99"/>
      <c r="S11992" s="102">
        <v>1.0</v>
      </c>
      <c r="T11992" s="102">
        <v>1.0</v>
      </c>
      <c r="U11992" s="102" t="s">
        <v>7558</v>
      </c>
      <c r="V11992" s="102" t="s">
        <v>7559</v>
      </c>
      <c r="W11992" s="102" t="s">
        <v>54</v>
      </c>
      <c r="X11992" s="102" t="s">
        <v>7560</v>
      </c>
      <c r="Y11992" s="101" t="s">
        <v>18</v>
      </c>
    </row>
    <row r="11993">
      <c r="A11993" s="98" t="s">
        <v>81</v>
      </c>
      <c r="B11993" s="99"/>
      <c r="C11993" s="100" t="s">
        <v>22655</v>
      </c>
      <c r="D11993" s="101" t="s">
        <v>122</v>
      </c>
      <c r="E11993" s="101" t="s">
        <v>22656</v>
      </c>
      <c r="F11993" s="99"/>
      <c r="G11993" s="99"/>
      <c r="H11993" s="99"/>
      <c r="I11993" s="99"/>
      <c r="J11993" s="99"/>
      <c r="K11993" s="99"/>
      <c r="L11993" s="99"/>
      <c r="M11993" s="99"/>
      <c r="N11993" s="99"/>
      <c r="O11993" s="99"/>
      <c r="P11993" s="99"/>
      <c r="Q11993" s="99"/>
      <c r="R11993" s="99"/>
      <c r="S11993" s="102">
        <v>1.0</v>
      </c>
      <c r="T11993" s="102">
        <v>1.0</v>
      </c>
      <c r="U11993" s="102" t="s">
        <v>7558</v>
      </c>
      <c r="V11993" s="102" t="s">
        <v>7559</v>
      </c>
      <c r="W11993" s="102" t="s">
        <v>54</v>
      </c>
      <c r="X11993" s="102" t="s">
        <v>7560</v>
      </c>
      <c r="Y11993" s="101" t="s">
        <v>18</v>
      </c>
    </row>
    <row r="11994">
      <c r="A11994" s="98" t="s">
        <v>64</v>
      </c>
      <c r="B11994" s="99"/>
      <c r="C11994" s="100" t="s">
        <v>22657</v>
      </c>
      <c r="D11994" s="101" t="s">
        <v>471</v>
      </c>
      <c r="E11994" s="101" t="s">
        <v>22658</v>
      </c>
      <c r="F11994" s="99"/>
      <c r="G11994" s="99"/>
      <c r="H11994" s="99"/>
      <c r="I11994" s="99"/>
      <c r="J11994" s="99"/>
      <c r="K11994" s="99"/>
      <c r="L11994" s="99"/>
      <c r="M11994" s="99"/>
      <c r="N11994" s="99"/>
      <c r="O11994" s="99"/>
      <c r="P11994" s="99"/>
      <c r="Q11994" s="99"/>
      <c r="R11994" s="99"/>
      <c r="S11994" s="100">
        <v>1.0</v>
      </c>
      <c r="T11994" s="100">
        <v>1.0</v>
      </c>
      <c r="U11994" s="101" t="s">
        <v>7558</v>
      </c>
      <c r="V11994" s="101" t="s">
        <v>7559</v>
      </c>
      <c r="W11994" s="101" t="s">
        <v>54</v>
      </c>
      <c r="X11994" s="101" t="s">
        <v>7560</v>
      </c>
      <c r="Y11994" s="101" t="s">
        <v>18</v>
      </c>
    </row>
    <row r="11995">
      <c r="A11995" s="103" t="s">
        <v>89</v>
      </c>
      <c r="B11995" s="99"/>
      <c r="C11995" s="100" t="s">
        <v>22659</v>
      </c>
      <c r="D11995" s="101" t="s">
        <v>135</v>
      </c>
      <c r="E11995" s="101" t="s">
        <v>22660</v>
      </c>
      <c r="F11995" s="99"/>
      <c r="G11995" s="99"/>
      <c r="H11995" s="99"/>
      <c r="I11995" s="99"/>
      <c r="J11995" s="99"/>
      <c r="K11995" s="99"/>
      <c r="L11995" s="99"/>
      <c r="M11995" s="99"/>
      <c r="N11995" s="99"/>
      <c r="O11995" s="99"/>
      <c r="P11995" s="99"/>
      <c r="Q11995" s="99"/>
      <c r="R11995" s="99"/>
      <c r="S11995" s="100">
        <v>1.0</v>
      </c>
      <c r="T11995" s="100">
        <v>1.0</v>
      </c>
      <c r="U11995" s="101" t="s">
        <v>7558</v>
      </c>
      <c r="V11995" s="101" t="s">
        <v>7559</v>
      </c>
      <c r="W11995" s="101" t="s">
        <v>54</v>
      </c>
      <c r="X11995" s="101" t="s">
        <v>7560</v>
      </c>
      <c r="Y11995" s="101" t="s">
        <v>18</v>
      </c>
    </row>
    <row r="11996">
      <c r="A11996" s="98" t="s">
        <v>77</v>
      </c>
      <c r="B11996" s="99"/>
      <c r="C11996" s="100" t="s">
        <v>22661</v>
      </c>
      <c r="D11996" s="101" t="s">
        <v>151</v>
      </c>
      <c r="E11996" s="101" t="s">
        <v>22662</v>
      </c>
      <c r="F11996" s="99"/>
      <c r="G11996" s="99"/>
      <c r="H11996" s="99"/>
      <c r="I11996" s="99"/>
      <c r="J11996" s="99"/>
      <c r="K11996" s="99"/>
      <c r="L11996" s="99"/>
      <c r="M11996" s="99"/>
      <c r="N11996" s="99"/>
      <c r="O11996" s="99"/>
      <c r="P11996" s="99"/>
      <c r="Q11996" s="99"/>
      <c r="R11996" s="99"/>
      <c r="S11996" s="102">
        <v>1.0</v>
      </c>
      <c r="T11996" s="102">
        <v>1.0</v>
      </c>
      <c r="U11996" s="102" t="s">
        <v>7558</v>
      </c>
      <c r="V11996" s="102" t="s">
        <v>7559</v>
      </c>
      <c r="W11996" s="102" t="s">
        <v>54</v>
      </c>
      <c r="X11996" s="102" t="s">
        <v>7591</v>
      </c>
      <c r="Y11996" s="101" t="s">
        <v>12</v>
      </c>
      <c r="Z11996" s="33">
        <v>1.0</v>
      </c>
    </row>
    <row r="11997">
      <c r="A11997" s="98" t="s">
        <v>15</v>
      </c>
      <c r="B11997" s="99"/>
      <c r="C11997" s="100" t="s">
        <v>22663</v>
      </c>
      <c r="D11997" s="101" t="s">
        <v>122</v>
      </c>
      <c r="E11997" s="101" t="s">
        <v>22664</v>
      </c>
      <c r="F11997" s="99"/>
      <c r="G11997" s="99"/>
      <c r="H11997" s="99"/>
      <c r="I11997" s="99"/>
      <c r="J11997" s="99"/>
      <c r="K11997" s="99"/>
      <c r="L11997" s="99"/>
      <c r="M11997" s="99"/>
      <c r="N11997" s="99"/>
      <c r="O11997" s="99"/>
      <c r="P11997" s="99"/>
      <c r="Q11997" s="99"/>
      <c r="R11997" s="99"/>
      <c r="S11997" s="102">
        <v>1.0</v>
      </c>
      <c r="T11997" s="102">
        <v>1.0</v>
      </c>
      <c r="U11997" s="102" t="s">
        <v>7558</v>
      </c>
      <c r="V11997" s="102" t="s">
        <v>7559</v>
      </c>
      <c r="W11997" s="102" t="s">
        <v>54</v>
      </c>
      <c r="X11997" s="102" t="s">
        <v>7560</v>
      </c>
      <c r="Y11997" s="101" t="s">
        <v>18</v>
      </c>
    </row>
    <row r="11998">
      <c r="A11998" s="98" t="s">
        <v>93</v>
      </c>
      <c r="B11998" s="99"/>
      <c r="C11998" s="100" t="s">
        <v>22665</v>
      </c>
      <c r="D11998" s="101" t="s">
        <v>135</v>
      </c>
      <c r="E11998" s="101" t="s">
        <v>22666</v>
      </c>
      <c r="F11998" s="99"/>
      <c r="G11998" s="99"/>
      <c r="H11998" s="99"/>
      <c r="I11998" s="99"/>
      <c r="J11998" s="99"/>
      <c r="K11998" s="99"/>
      <c r="L11998" s="99"/>
      <c r="M11998" s="99"/>
      <c r="N11998" s="99"/>
      <c r="O11998" s="99"/>
      <c r="P11998" s="99"/>
      <c r="Q11998" s="99"/>
      <c r="R11998" s="99"/>
      <c r="S11998" s="100">
        <v>1.0</v>
      </c>
      <c r="T11998" s="100">
        <v>1.0</v>
      </c>
      <c r="U11998" s="101" t="s">
        <v>7558</v>
      </c>
      <c r="V11998" s="101" t="s">
        <v>7559</v>
      </c>
      <c r="W11998" s="101" t="s">
        <v>54</v>
      </c>
      <c r="X11998" s="101" t="s">
        <v>7560</v>
      </c>
      <c r="Y11998" s="101" t="s">
        <v>18</v>
      </c>
    </row>
    <row r="11999">
      <c r="A11999" s="103" t="s">
        <v>63</v>
      </c>
      <c r="B11999" s="99"/>
      <c r="C11999" s="100" t="s">
        <v>22667</v>
      </c>
      <c r="D11999" s="101" t="s">
        <v>122</v>
      </c>
      <c r="E11999" s="101" t="s">
        <v>22668</v>
      </c>
      <c r="F11999" s="99"/>
      <c r="G11999" s="99"/>
      <c r="H11999" s="99"/>
      <c r="I11999" s="99"/>
      <c r="J11999" s="99"/>
      <c r="K11999" s="99"/>
      <c r="L11999" s="99"/>
      <c r="M11999" s="99"/>
      <c r="N11999" s="99"/>
      <c r="O11999" s="99"/>
      <c r="P11999" s="99"/>
      <c r="Q11999" s="99"/>
      <c r="R11999" s="99"/>
      <c r="S11999" s="102">
        <v>1.0</v>
      </c>
      <c r="T11999" s="102">
        <v>1.0</v>
      </c>
      <c r="U11999" s="102" t="s">
        <v>7558</v>
      </c>
      <c r="V11999" s="102" t="s">
        <v>7559</v>
      </c>
      <c r="W11999" s="102" t="s">
        <v>54</v>
      </c>
      <c r="X11999" s="102" t="s">
        <v>7560</v>
      </c>
      <c r="Y11999" s="101" t="s">
        <v>18</v>
      </c>
    </row>
    <row r="12000">
      <c r="A12000" s="98" t="s">
        <v>93</v>
      </c>
      <c r="B12000" s="99"/>
      <c r="C12000" s="100" t="s">
        <v>22669</v>
      </c>
      <c r="D12000" s="101" t="s">
        <v>122</v>
      </c>
      <c r="E12000" s="101" t="s">
        <v>22668</v>
      </c>
      <c r="F12000" s="99"/>
      <c r="G12000" s="99"/>
      <c r="H12000" s="99"/>
      <c r="I12000" s="99"/>
      <c r="J12000" s="99"/>
      <c r="K12000" s="99"/>
      <c r="L12000" s="99"/>
      <c r="M12000" s="99"/>
      <c r="N12000" s="99"/>
      <c r="O12000" s="99"/>
      <c r="P12000" s="99"/>
      <c r="Q12000" s="99"/>
      <c r="R12000" s="99"/>
      <c r="S12000" s="102">
        <v>1.0</v>
      </c>
      <c r="T12000" s="102">
        <v>1.0</v>
      </c>
      <c r="U12000" s="102" t="s">
        <v>7558</v>
      </c>
      <c r="V12000" s="102" t="s">
        <v>7559</v>
      </c>
      <c r="W12000" s="102" t="s">
        <v>54</v>
      </c>
      <c r="X12000" s="102" t="s">
        <v>7560</v>
      </c>
      <c r="Y12000" s="101" t="s">
        <v>18</v>
      </c>
    </row>
    <row r="12001">
      <c r="A12001" s="98" t="s">
        <v>23</v>
      </c>
      <c r="B12001" s="99"/>
      <c r="C12001" s="100" t="s">
        <v>22670</v>
      </c>
      <c r="D12001" s="101" t="s">
        <v>122</v>
      </c>
      <c r="E12001" s="101" t="s">
        <v>22671</v>
      </c>
      <c r="F12001" s="99"/>
      <c r="G12001" s="99"/>
      <c r="H12001" s="99"/>
      <c r="I12001" s="99"/>
      <c r="J12001" s="99"/>
      <c r="K12001" s="99"/>
      <c r="L12001" s="99"/>
      <c r="M12001" s="99"/>
      <c r="N12001" s="99"/>
      <c r="O12001" s="99"/>
      <c r="P12001" s="99"/>
      <c r="Q12001" s="99"/>
      <c r="R12001" s="99"/>
      <c r="S12001" s="102">
        <v>1.0</v>
      </c>
      <c r="T12001" s="102">
        <v>1.0</v>
      </c>
      <c r="U12001" s="102" t="s">
        <v>7558</v>
      </c>
      <c r="V12001" s="102" t="s">
        <v>7559</v>
      </c>
      <c r="W12001" s="102" t="s">
        <v>54</v>
      </c>
      <c r="X12001" s="102" t="s">
        <v>7560</v>
      </c>
      <c r="Y12001" s="101" t="s">
        <v>18</v>
      </c>
    </row>
    <row r="12002">
      <c r="A12002" s="103" t="s">
        <v>63</v>
      </c>
      <c r="B12002" s="99"/>
      <c r="C12002" s="100" t="s">
        <v>22672</v>
      </c>
      <c r="D12002" s="101" t="s">
        <v>151</v>
      </c>
      <c r="E12002" s="101" t="s">
        <v>6428</v>
      </c>
      <c r="F12002" s="99"/>
      <c r="G12002" s="99"/>
      <c r="H12002" s="99"/>
      <c r="I12002" s="99"/>
      <c r="J12002" s="99"/>
      <c r="K12002" s="99"/>
      <c r="L12002" s="99"/>
      <c r="M12002" s="99"/>
      <c r="N12002" s="99"/>
      <c r="O12002" s="99"/>
      <c r="P12002" s="99"/>
      <c r="Q12002" s="99"/>
      <c r="R12002" s="99"/>
      <c r="S12002" s="102">
        <v>0.0</v>
      </c>
      <c r="T12002" s="102"/>
      <c r="U12002" s="102"/>
      <c r="V12002" s="102"/>
      <c r="W12002" s="102"/>
      <c r="X12002" s="102"/>
      <c r="Y12002" s="101" t="s">
        <v>12</v>
      </c>
    </row>
    <row r="12003">
      <c r="A12003" s="103" t="s">
        <v>32</v>
      </c>
      <c r="B12003" s="99"/>
      <c r="C12003" s="100" t="s">
        <v>22673</v>
      </c>
      <c r="D12003" s="101" t="s">
        <v>135</v>
      </c>
      <c r="E12003" s="101" t="s">
        <v>22674</v>
      </c>
      <c r="F12003" s="99"/>
      <c r="G12003" s="99"/>
      <c r="H12003" s="99"/>
      <c r="I12003" s="99"/>
      <c r="J12003" s="99"/>
      <c r="K12003" s="99"/>
      <c r="L12003" s="99"/>
      <c r="M12003" s="99"/>
      <c r="N12003" s="99"/>
      <c r="O12003" s="99"/>
      <c r="P12003" s="99"/>
      <c r="Q12003" s="99"/>
      <c r="R12003" s="99"/>
      <c r="S12003" s="100">
        <v>1.0</v>
      </c>
      <c r="T12003" s="100">
        <v>1.0</v>
      </c>
      <c r="U12003" s="101" t="s">
        <v>7558</v>
      </c>
      <c r="V12003" s="101" t="s">
        <v>7559</v>
      </c>
      <c r="W12003" s="101" t="s">
        <v>54</v>
      </c>
      <c r="X12003" s="101" t="s">
        <v>7560</v>
      </c>
      <c r="Y12003" s="101" t="s">
        <v>18</v>
      </c>
    </row>
    <row r="12004">
      <c r="A12004" s="98" t="s">
        <v>30</v>
      </c>
      <c r="B12004" s="99"/>
      <c r="C12004" s="100" t="s">
        <v>22675</v>
      </c>
      <c r="D12004" s="101" t="s">
        <v>191</v>
      </c>
      <c r="E12004" s="101" t="s">
        <v>22676</v>
      </c>
      <c r="F12004" s="99"/>
      <c r="G12004" s="99"/>
      <c r="H12004" s="99"/>
      <c r="I12004" s="99"/>
      <c r="J12004" s="99"/>
      <c r="K12004" s="99"/>
      <c r="L12004" s="99"/>
      <c r="M12004" s="99"/>
      <c r="N12004" s="99"/>
      <c r="O12004" s="99"/>
      <c r="P12004" s="99"/>
      <c r="Q12004" s="99"/>
      <c r="R12004" s="99"/>
      <c r="S12004" s="100">
        <v>1.0</v>
      </c>
      <c r="T12004" s="100">
        <v>1.0</v>
      </c>
      <c r="U12004" s="101" t="s">
        <v>7558</v>
      </c>
      <c r="V12004" s="101" t="s">
        <v>7559</v>
      </c>
      <c r="W12004" s="101" t="s">
        <v>54</v>
      </c>
      <c r="X12004" s="101" t="s">
        <v>7560</v>
      </c>
      <c r="Y12004" s="101" t="s">
        <v>18</v>
      </c>
    </row>
    <row r="12005">
      <c r="A12005" s="103" t="s">
        <v>24</v>
      </c>
      <c r="B12005" s="99"/>
      <c r="C12005" s="100" t="s">
        <v>22677</v>
      </c>
      <c r="D12005" s="101" t="s">
        <v>471</v>
      </c>
      <c r="E12005" s="101" t="s">
        <v>22678</v>
      </c>
      <c r="F12005" s="99"/>
      <c r="G12005" s="99"/>
      <c r="H12005" s="99"/>
      <c r="I12005" s="99"/>
      <c r="J12005" s="99"/>
      <c r="K12005" s="99"/>
      <c r="L12005" s="99"/>
      <c r="M12005" s="99"/>
      <c r="N12005" s="99"/>
      <c r="O12005" s="99"/>
      <c r="P12005" s="99"/>
      <c r="Q12005" s="99"/>
      <c r="R12005" s="99"/>
      <c r="S12005" s="100">
        <v>1.0</v>
      </c>
      <c r="T12005" s="100">
        <v>1.0</v>
      </c>
      <c r="U12005" s="101" t="s">
        <v>7558</v>
      </c>
      <c r="V12005" s="101" t="s">
        <v>7559</v>
      </c>
      <c r="W12005" s="101" t="s">
        <v>54</v>
      </c>
      <c r="X12005" s="101" t="s">
        <v>7560</v>
      </c>
      <c r="Y12005" s="101" t="s">
        <v>18</v>
      </c>
    </row>
    <row r="12006">
      <c r="A12006" s="98" t="s">
        <v>93</v>
      </c>
      <c r="B12006" s="99"/>
      <c r="C12006" s="100" t="s">
        <v>22679</v>
      </c>
      <c r="D12006" s="101" t="s">
        <v>151</v>
      </c>
      <c r="E12006" s="101" t="s">
        <v>22680</v>
      </c>
      <c r="F12006" s="99"/>
      <c r="G12006" s="99"/>
      <c r="H12006" s="99"/>
      <c r="I12006" s="99"/>
      <c r="J12006" s="99"/>
      <c r="K12006" s="99"/>
      <c r="L12006" s="99"/>
      <c r="M12006" s="99"/>
      <c r="N12006" s="99"/>
      <c r="O12006" s="99"/>
      <c r="P12006" s="99"/>
      <c r="Q12006" s="99"/>
      <c r="R12006" s="99"/>
      <c r="S12006" s="102">
        <v>1.0</v>
      </c>
      <c r="T12006" s="102">
        <v>1.0</v>
      </c>
      <c r="U12006" s="102" t="s">
        <v>7558</v>
      </c>
      <c r="V12006" s="102" t="s">
        <v>7559</v>
      </c>
      <c r="W12006" s="102" t="s">
        <v>54</v>
      </c>
      <c r="X12006" s="102" t="s">
        <v>7591</v>
      </c>
      <c r="Y12006" s="101" t="s">
        <v>12</v>
      </c>
      <c r="Z12006" s="33">
        <v>1.0</v>
      </c>
    </row>
    <row r="12007">
      <c r="A12007" s="98" t="s">
        <v>77</v>
      </c>
      <c r="B12007" s="99"/>
      <c r="C12007" s="100" t="s">
        <v>22681</v>
      </c>
      <c r="D12007" s="101" t="s">
        <v>122</v>
      </c>
      <c r="E12007" s="101" t="s">
        <v>22682</v>
      </c>
      <c r="F12007" s="99"/>
      <c r="G12007" s="99"/>
      <c r="H12007" s="99"/>
      <c r="I12007" s="99"/>
      <c r="J12007" s="99"/>
      <c r="K12007" s="99"/>
      <c r="L12007" s="99"/>
      <c r="M12007" s="99"/>
      <c r="N12007" s="99"/>
      <c r="O12007" s="99"/>
      <c r="P12007" s="99"/>
      <c r="Q12007" s="99"/>
      <c r="R12007" s="99"/>
      <c r="S12007" s="102">
        <v>1.0</v>
      </c>
      <c r="T12007" s="102">
        <v>1.0</v>
      </c>
      <c r="U12007" s="102" t="s">
        <v>7558</v>
      </c>
      <c r="V12007" s="102" t="s">
        <v>7559</v>
      </c>
      <c r="W12007" s="102" t="s">
        <v>54</v>
      </c>
      <c r="X12007" s="102" t="s">
        <v>7560</v>
      </c>
      <c r="Y12007" s="101" t="s">
        <v>18</v>
      </c>
    </row>
    <row r="12008">
      <c r="A12008" s="98" t="s">
        <v>67</v>
      </c>
      <c r="B12008" s="99"/>
      <c r="C12008" s="100" t="s">
        <v>22683</v>
      </c>
      <c r="D12008" s="101" t="s">
        <v>135</v>
      </c>
      <c r="E12008" s="101" t="s">
        <v>6430</v>
      </c>
      <c r="F12008" s="99"/>
      <c r="G12008" s="99"/>
      <c r="H12008" s="99"/>
      <c r="I12008" s="99"/>
      <c r="J12008" s="99"/>
      <c r="K12008" s="99"/>
      <c r="L12008" s="99"/>
      <c r="M12008" s="99"/>
      <c r="N12008" s="99"/>
      <c r="O12008" s="99"/>
      <c r="P12008" s="99"/>
      <c r="Q12008" s="99"/>
      <c r="R12008" s="99"/>
      <c r="S12008" s="100">
        <v>1.0</v>
      </c>
      <c r="T12008" s="100">
        <v>1.0</v>
      </c>
      <c r="U12008" s="101" t="s">
        <v>7558</v>
      </c>
      <c r="V12008" s="101" t="s">
        <v>7559</v>
      </c>
      <c r="W12008" s="101" t="s">
        <v>54</v>
      </c>
      <c r="X12008" s="101" t="s">
        <v>7560</v>
      </c>
      <c r="Y12008" s="101" t="s">
        <v>18</v>
      </c>
    </row>
    <row r="12009">
      <c r="A12009" s="103" t="s">
        <v>24</v>
      </c>
      <c r="B12009" s="99"/>
      <c r="C12009" s="100" t="s">
        <v>22684</v>
      </c>
      <c r="D12009" s="101" t="s">
        <v>825</v>
      </c>
      <c r="E12009" s="101" t="s">
        <v>22685</v>
      </c>
      <c r="F12009" s="99"/>
      <c r="G12009" s="99"/>
      <c r="H12009" s="99"/>
      <c r="I12009" s="99"/>
      <c r="J12009" s="99"/>
      <c r="K12009" s="99"/>
      <c r="L12009" s="99"/>
      <c r="M12009" s="99"/>
      <c r="N12009" s="99"/>
      <c r="O12009" s="99"/>
      <c r="P12009" s="99"/>
      <c r="Q12009" s="99"/>
      <c r="R12009" s="99"/>
      <c r="S12009" s="102">
        <v>1.0</v>
      </c>
      <c r="T12009" s="102">
        <v>1.0</v>
      </c>
      <c r="U12009" s="102" t="s">
        <v>7558</v>
      </c>
      <c r="V12009" s="102" t="s">
        <v>7559</v>
      </c>
      <c r="W12009" s="102" t="s">
        <v>54</v>
      </c>
      <c r="X12009" s="102" t="s">
        <v>7560</v>
      </c>
      <c r="Y12009" s="101" t="s">
        <v>18</v>
      </c>
    </row>
    <row r="12010">
      <c r="A12010" s="98" t="s">
        <v>80</v>
      </c>
      <c r="B12010" s="99"/>
      <c r="C12010" s="100" t="s">
        <v>22686</v>
      </c>
      <c r="D12010" s="101" t="s">
        <v>122</v>
      </c>
      <c r="E12010" s="101" t="s">
        <v>22687</v>
      </c>
      <c r="F12010" s="99"/>
      <c r="G12010" s="99"/>
      <c r="H12010" s="99"/>
      <c r="I12010" s="99"/>
      <c r="J12010" s="99"/>
      <c r="K12010" s="99"/>
      <c r="L12010" s="99"/>
      <c r="M12010" s="99"/>
      <c r="N12010" s="99"/>
      <c r="O12010" s="99"/>
      <c r="P12010" s="99"/>
      <c r="Q12010" s="99"/>
      <c r="R12010" s="99"/>
      <c r="S12010" s="102">
        <v>1.0</v>
      </c>
      <c r="T12010" s="102">
        <v>1.0</v>
      </c>
      <c r="U12010" s="102" t="s">
        <v>7558</v>
      </c>
      <c r="V12010" s="102" t="s">
        <v>7559</v>
      </c>
      <c r="W12010" s="102" t="s">
        <v>54</v>
      </c>
      <c r="X12010" s="102" t="s">
        <v>7560</v>
      </c>
      <c r="Y12010" s="101" t="s">
        <v>18</v>
      </c>
    </row>
    <row r="12011">
      <c r="A12011" s="103" t="s">
        <v>63</v>
      </c>
      <c r="B12011" s="99"/>
      <c r="C12011" s="100" t="s">
        <v>22688</v>
      </c>
      <c r="D12011" s="101" t="s">
        <v>135</v>
      </c>
      <c r="E12011" s="101" t="s">
        <v>22689</v>
      </c>
      <c r="F12011" s="99"/>
      <c r="G12011" s="99"/>
      <c r="H12011" s="99"/>
      <c r="I12011" s="99"/>
      <c r="J12011" s="99"/>
      <c r="K12011" s="99"/>
      <c r="L12011" s="99"/>
      <c r="M12011" s="99"/>
      <c r="N12011" s="99"/>
      <c r="O12011" s="99"/>
      <c r="P12011" s="99"/>
      <c r="Q12011" s="99"/>
      <c r="R12011" s="99"/>
      <c r="S12011" s="100">
        <v>1.0</v>
      </c>
      <c r="T12011" s="100">
        <v>1.0</v>
      </c>
      <c r="U12011" s="101" t="s">
        <v>7558</v>
      </c>
      <c r="V12011" s="101" t="s">
        <v>7559</v>
      </c>
      <c r="W12011" s="101" t="s">
        <v>54</v>
      </c>
      <c r="X12011" s="101" t="s">
        <v>7560</v>
      </c>
      <c r="Y12011" s="101" t="s">
        <v>18</v>
      </c>
    </row>
    <row r="12012">
      <c r="A12012" s="98" t="s">
        <v>93</v>
      </c>
      <c r="B12012" s="99"/>
      <c r="C12012" s="100" t="s">
        <v>22690</v>
      </c>
      <c r="D12012" s="101" t="s">
        <v>471</v>
      </c>
      <c r="E12012" s="101" t="s">
        <v>22691</v>
      </c>
      <c r="F12012" s="99"/>
      <c r="G12012" s="99"/>
      <c r="H12012" s="99"/>
      <c r="I12012" s="99"/>
      <c r="J12012" s="99"/>
      <c r="K12012" s="99"/>
      <c r="L12012" s="99"/>
      <c r="M12012" s="99"/>
      <c r="N12012" s="99"/>
      <c r="O12012" s="99"/>
      <c r="P12012" s="99"/>
      <c r="Q12012" s="99"/>
      <c r="R12012" s="99"/>
      <c r="S12012" s="100">
        <v>1.0</v>
      </c>
      <c r="T12012" s="100">
        <v>1.0</v>
      </c>
      <c r="U12012" s="101" t="s">
        <v>7558</v>
      </c>
      <c r="V12012" s="101" t="s">
        <v>7559</v>
      </c>
      <c r="W12012" s="101" t="s">
        <v>54</v>
      </c>
      <c r="X12012" s="101" t="s">
        <v>7560</v>
      </c>
      <c r="Y12012" s="101" t="s">
        <v>18</v>
      </c>
    </row>
    <row r="12013">
      <c r="A12013" s="98" t="s">
        <v>67</v>
      </c>
      <c r="B12013" s="99"/>
      <c r="C12013" s="100" t="s">
        <v>22692</v>
      </c>
      <c r="D12013" s="101" t="s">
        <v>135</v>
      </c>
      <c r="E12013" s="101" t="s">
        <v>22693</v>
      </c>
      <c r="F12013" s="99"/>
      <c r="G12013" s="99"/>
      <c r="H12013" s="99"/>
      <c r="I12013" s="99"/>
      <c r="J12013" s="99"/>
      <c r="K12013" s="99"/>
      <c r="L12013" s="99"/>
      <c r="M12013" s="99"/>
      <c r="N12013" s="99"/>
      <c r="O12013" s="99"/>
      <c r="P12013" s="99"/>
      <c r="Q12013" s="99"/>
      <c r="R12013" s="99"/>
      <c r="S12013" s="100">
        <v>1.0</v>
      </c>
      <c r="T12013" s="100">
        <v>1.0</v>
      </c>
      <c r="U12013" s="101" t="s">
        <v>7558</v>
      </c>
      <c r="V12013" s="101" t="s">
        <v>7559</v>
      </c>
      <c r="W12013" s="101" t="s">
        <v>54</v>
      </c>
      <c r="X12013" s="101" t="s">
        <v>7560</v>
      </c>
      <c r="Y12013" s="101" t="s">
        <v>18</v>
      </c>
    </row>
    <row r="12014">
      <c r="A12014" s="103" t="s">
        <v>63</v>
      </c>
      <c r="B12014" s="99"/>
      <c r="C12014" s="100" t="s">
        <v>22694</v>
      </c>
      <c r="D12014" s="101" t="s">
        <v>825</v>
      </c>
      <c r="E12014" s="101" t="s">
        <v>22695</v>
      </c>
      <c r="F12014" s="99"/>
      <c r="G12014" s="99"/>
      <c r="H12014" s="99"/>
      <c r="I12014" s="99"/>
      <c r="J12014" s="99"/>
      <c r="K12014" s="99"/>
      <c r="L12014" s="99"/>
      <c r="M12014" s="99"/>
      <c r="N12014" s="99"/>
      <c r="O12014" s="99"/>
      <c r="P12014" s="99"/>
      <c r="Q12014" s="99"/>
      <c r="R12014" s="99"/>
      <c r="S12014" s="102">
        <v>1.0</v>
      </c>
      <c r="T12014" s="102">
        <v>1.0</v>
      </c>
      <c r="U12014" s="102" t="s">
        <v>7558</v>
      </c>
      <c r="V12014" s="102" t="s">
        <v>7559</v>
      </c>
      <c r="W12014" s="102" t="s">
        <v>54</v>
      </c>
      <c r="X12014" s="102" t="s">
        <v>7560</v>
      </c>
      <c r="Y12014" s="101" t="s">
        <v>18</v>
      </c>
    </row>
    <row r="12015">
      <c r="A12015" s="98" t="s">
        <v>93</v>
      </c>
      <c r="B12015" s="99"/>
      <c r="C12015" s="100" t="s">
        <v>22696</v>
      </c>
      <c r="D12015" s="101" t="s">
        <v>151</v>
      </c>
      <c r="E12015" s="101" t="s">
        <v>22697</v>
      </c>
      <c r="F12015" s="99"/>
      <c r="G12015" s="99"/>
      <c r="H12015" s="99"/>
      <c r="I12015" s="99"/>
      <c r="J12015" s="99"/>
      <c r="K12015" s="99"/>
      <c r="L12015" s="99"/>
      <c r="M12015" s="99"/>
      <c r="N12015" s="99"/>
      <c r="O12015" s="99"/>
      <c r="P12015" s="99"/>
      <c r="Q12015" s="99"/>
      <c r="R12015" s="99"/>
      <c r="S12015" s="102">
        <v>1.0</v>
      </c>
      <c r="T12015" s="102">
        <v>1.0</v>
      </c>
      <c r="U12015" s="102" t="s">
        <v>7558</v>
      </c>
      <c r="V12015" s="102" t="s">
        <v>7559</v>
      </c>
      <c r="W12015" s="102" t="s">
        <v>54</v>
      </c>
      <c r="X12015" s="102" t="s">
        <v>7591</v>
      </c>
      <c r="Y12015" s="101" t="s">
        <v>12</v>
      </c>
      <c r="Z12015" s="33">
        <v>1.0</v>
      </c>
    </row>
    <row r="12016">
      <c r="A12016" s="103" t="s">
        <v>63</v>
      </c>
      <c r="B12016" s="99"/>
      <c r="C12016" s="100" t="s">
        <v>22698</v>
      </c>
      <c r="D12016" s="101" t="s">
        <v>151</v>
      </c>
      <c r="E12016" s="101" t="s">
        <v>22699</v>
      </c>
      <c r="F12016" s="99"/>
      <c r="G12016" s="99"/>
      <c r="H12016" s="99"/>
      <c r="I12016" s="99"/>
      <c r="J12016" s="99"/>
      <c r="K12016" s="99"/>
      <c r="L12016" s="99"/>
      <c r="M12016" s="99"/>
      <c r="N12016" s="99"/>
      <c r="O12016" s="99"/>
      <c r="P12016" s="99"/>
      <c r="Q12016" s="99"/>
      <c r="R12016" s="99"/>
      <c r="S12016" s="102">
        <v>1.0</v>
      </c>
      <c r="T12016" s="102">
        <v>1.0</v>
      </c>
      <c r="U12016" s="102" t="s">
        <v>7558</v>
      </c>
      <c r="V12016" s="102" t="s">
        <v>7559</v>
      </c>
      <c r="W12016" s="102" t="s">
        <v>54</v>
      </c>
      <c r="X12016" s="102" t="s">
        <v>7591</v>
      </c>
      <c r="Y12016" s="101" t="s">
        <v>14</v>
      </c>
      <c r="Z12016" s="33">
        <v>1.0</v>
      </c>
    </row>
    <row r="12017">
      <c r="A12017" s="98" t="s">
        <v>80</v>
      </c>
      <c r="B12017" s="99"/>
      <c r="C12017" s="100" t="s">
        <v>22700</v>
      </c>
      <c r="D12017" s="101" t="s">
        <v>135</v>
      </c>
      <c r="E12017" s="101" t="s">
        <v>22701</v>
      </c>
      <c r="F12017" s="99"/>
      <c r="G12017" s="99"/>
      <c r="H12017" s="99"/>
      <c r="I12017" s="99"/>
      <c r="J12017" s="99"/>
      <c r="K12017" s="99"/>
      <c r="L12017" s="99"/>
      <c r="M12017" s="99"/>
      <c r="N12017" s="99"/>
      <c r="O12017" s="99"/>
      <c r="P12017" s="99"/>
      <c r="Q12017" s="99"/>
      <c r="R12017" s="99"/>
      <c r="S12017" s="100">
        <v>1.0</v>
      </c>
      <c r="T12017" s="100">
        <v>1.0</v>
      </c>
      <c r="U12017" s="101" t="s">
        <v>7558</v>
      </c>
      <c r="V12017" s="101" t="s">
        <v>7559</v>
      </c>
      <c r="W12017" s="101" t="s">
        <v>54</v>
      </c>
      <c r="X12017" s="101" t="s">
        <v>7560</v>
      </c>
      <c r="Y12017" s="101" t="s">
        <v>18</v>
      </c>
    </row>
    <row r="12018">
      <c r="A12018" s="98" t="s">
        <v>93</v>
      </c>
      <c r="B12018" s="99"/>
      <c r="C12018" s="100" t="s">
        <v>22702</v>
      </c>
      <c r="D12018" s="101" t="s">
        <v>158</v>
      </c>
      <c r="E12018" s="101" t="s">
        <v>22703</v>
      </c>
      <c r="F12018" s="99"/>
      <c r="G12018" s="99"/>
      <c r="H12018" s="99"/>
      <c r="I12018" s="99"/>
      <c r="J12018" s="99"/>
      <c r="K12018" s="99"/>
      <c r="L12018" s="99"/>
      <c r="M12018" s="99"/>
      <c r="N12018" s="99"/>
      <c r="O12018" s="99"/>
      <c r="P12018" s="99"/>
      <c r="Q12018" s="99"/>
      <c r="R12018" s="99"/>
      <c r="S12018" s="100">
        <v>1.0</v>
      </c>
      <c r="T12018" s="100">
        <v>1.0</v>
      </c>
      <c r="U12018" s="101" t="s">
        <v>7558</v>
      </c>
      <c r="V12018" s="101" t="s">
        <v>7559</v>
      </c>
      <c r="W12018" s="101" t="s">
        <v>54</v>
      </c>
      <c r="X12018" s="101" t="s">
        <v>7560</v>
      </c>
      <c r="Y12018" s="101" t="s">
        <v>18</v>
      </c>
    </row>
    <row r="12019">
      <c r="A12019" s="103" t="s">
        <v>63</v>
      </c>
      <c r="B12019" s="99"/>
      <c r="C12019" s="100" t="s">
        <v>22704</v>
      </c>
      <c r="D12019" s="101" t="s">
        <v>151</v>
      </c>
      <c r="E12019" s="101" t="s">
        <v>22705</v>
      </c>
      <c r="F12019" s="99"/>
      <c r="G12019" s="99"/>
      <c r="H12019" s="99"/>
      <c r="I12019" s="99"/>
      <c r="J12019" s="99"/>
      <c r="K12019" s="99"/>
      <c r="L12019" s="99"/>
      <c r="M12019" s="99"/>
      <c r="N12019" s="99"/>
      <c r="O12019" s="99"/>
      <c r="P12019" s="99"/>
      <c r="Q12019" s="99"/>
      <c r="R12019" s="99"/>
      <c r="S12019" s="102">
        <v>1.0</v>
      </c>
      <c r="T12019" s="102">
        <v>1.0</v>
      </c>
      <c r="U12019" s="102" t="s">
        <v>7558</v>
      </c>
      <c r="V12019" s="102" t="s">
        <v>7559</v>
      </c>
      <c r="W12019" s="102" t="s">
        <v>54</v>
      </c>
      <c r="X12019" s="102" t="s">
        <v>7591</v>
      </c>
      <c r="Y12019" s="101" t="s">
        <v>12</v>
      </c>
      <c r="Z12019" s="33">
        <v>1.0</v>
      </c>
    </row>
    <row r="12020">
      <c r="A12020" s="98" t="s">
        <v>64</v>
      </c>
      <c r="B12020" s="99"/>
      <c r="C12020" s="100" t="s">
        <v>22706</v>
      </c>
      <c r="D12020" s="101" t="s">
        <v>122</v>
      </c>
      <c r="E12020" s="101" t="s">
        <v>22707</v>
      </c>
      <c r="F12020" s="99"/>
      <c r="G12020" s="99"/>
      <c r="H12020" s="99"/>
      <c r="I12020" s="99"/>
      <c r="J12020" s="99"/>
      <c r="K12020" s="99"/>
      <c r="L12020" s="99"/>
      <c r="M12020" s="99"/>
      <c r="N12020" s="99"/>
      <c r="O12020" s="99"/>
      <c r="P12020" s="99"/>
      <c r="Q12020" s="99"/>
      <c r="R12020" s="99"/>
      <c r="S12020" s="102">
        <v>1.0</v>
      </c>
      <c r="T12020" s="102">
        <v>1.0</v>
      </c>
      <c r="U12020" s="102" t="s">
        <v>7558</v>
      </c>
      <c r="V12020" s="102" t="s">
        <v>7559</v>
      </c>
      <c r="W12020" s="102" t="s">
        <v>54</v>
      </c>
      <c r="X12020" s="102" t="s">
        <v>7560</v>
      </c>
      <c r="Y12020" s="101" t="s">
        <v>18</v>
      </c>
    </row>
    <row r="12021">
      <c r="A12021" s="98" t="s">
        <v>93</v>
      </c>
      <c r="B12021" s="99"/>
      <c r="C12021" s="100" t="s">
        <v>22708</v>
      </c>
      <c r="D12021" s="101" t="s">
        <v>122</v>
      </c>
      <c r="E12021" s="101" t="s">
        <v>22709</v>
      </c>
      <c r="F12021" s="99"/>
      <c r="G12021" s="99"/>
      <c r="H12021" s="99"/>
      <c r="I12021" s="99"/>
      <c r="J12021" s="99"/>
      <c r="K12021" s="99"/>
      <c r="L12021" s="99"/>
      <c r="M12021" s="99"/>
      <c r="N12021" s="99"/>
      <c r="O12021" s="99"/>
      <c r="P12021" s="99"/>
      <c r="Q12021" s="99"/>
      <c r="R12021" s="99"/>
      <c r="S12021" s="102">
        <v>1.0</v>
      </c>
      <c r="T12021" s="102">
        <v>1.0</v>
      </c>
      <c r="U12021" s="102" t="s">
        <v>7558</v>
      </c>
      <c r="V12021" s="102" t="s">
        <v>7559</v>
      </c>
      <c r="W12021" s="102" t="s">
        <v>54</v>
      </c>
      <c r="X12021" s="102" t="s">
        <v>7560</v>
      </c>
      <c r="Y12021" s="101" t="s">
        <v>18</v>
      </c>
    </row>
    <row r="12022">
      <c r="A12022" s="98" t="s">
        <v>15</v>
      </c>
      <c r="B12022" s="99"/>
      <c r="C12022" s="100" t="s">
        <v>22710</v>
      </c>
      <c r="D12022" s="101" t="s">
        <v>471</v>
      </c>
      <c r="E12022" s="101" t="s">
        <v>22711</v>
      </c>
      <c r="F12022" s="99"/>
      <c r="G12022" s="99"/>
      <c r="H12022" s="99"/>
      <c r="I12022" s="99"/>
      <c r="J12022" s="99"/>
      <c r="K12022" s="99"/>
      <c r="L12022" s="99"/>
      <c r="M12022" s="99"/>
      <c r="N12022" s="99"/>
      <c r="O12022" s="99"/>
      <c r="P12022" s="99"/>
      <c r="Q12022" s="99"/>
      <c r="R12022" s="99"/>
      <c r="S12022" s="100">
        <v>1.0</v>
      </c>
      <c r="T12022" s="100">
        <v>1.0</v>
      </c>
      <c r="U12022" s="101" t="s">
        <v>7558</v>
      </c>
      <c r="V12022" s="101" t="s">
        <v>7559</v>
      </c>
      <c r="W12022" s="101" t="s">
        <v>54</v>
      </c>
      <c r="X12022" s="101" t="s">
        <v>7560</v>
      </c>
      <c r="Y12022" s="101" t="s">
        <v>18</v>
      </c>
    </row>
    <row r="12023">
      <c r="A12023" s="98" t="s">
        <v>77</v>
      </c>
      <c r="B12023" s="99"/>
      <c r="C12023" s="100" t="s">
        <v>22712</v>
      </c>
      <c r="D12023" s="101" t="s">
        <v>122</v>
      </c>
      <c r="E12023" s="101" t="s">
        <v>22713</v>
      </c>
      <c r="F12023" s="99"/>
      <c r="G12023" s="99"/>
      <c r="H12023" s="99"/>
      <c r="I12023" s="99"/>
      <c r="J12023" s="99"/>
      <c r="K12023" s="99"/>
      <c r="L12023" s="99"/>
      <c r="M12023" s="99"/>
      <c r="N12023" s="99"/>
      <c r="O12023" s="99"/>
      <c r="P12023" s="99"/>
      <c r="Q12023" s="99"/>
      <c r="R12023" s="99"/>
      <c r="S12023" s="100">
        <v>1.0</v>
      </c>
      <c r="T12023" s="100">
        <v>1.0</v>
      </c>
      <c r="U12023" s="101" t="s">
        <v>7558</v>
      </c>
      <c r="V12023" s="101" t="s">
        <v>7559</v>
      </c>
      <c r="W12023" s="101" t="s">
        <v>55</v>
      </c>
      <c r="X12023" s="101" t="s">
        <v>7560</v>
      </c>
      <c r="Y12023" s="101" t="s">
        <v>20</v>
      </c>
    </row>
    <row r="12024">
      <c r="A12024" s="98" t="s">
        <v>77</v>
      </c>
      <c r="B12024" s="99"/>
      <c r="C12024" s="100" t="s">
        <v>22714</v>
      </c>
      <c r="D12024" s="101" t="s">
        <v>135</v>
      </c>
      <c r="E12024" s="101" t="s">
        <v>22715</v>
      </c>
      <c r="F12024" s="99"/>
      <c r="G12024" s="99"/>
      <c r="H12024" s="99"/>
      <c r="I12024" s="99"/>
      <c r="J12024" s="99"/>
      <c r="K12024" s="99"/>
      <c r="L12024" s="99"/>
      <c r="M12024" s="99"/>
      <c r="N12024" s="99"/>
      <c r="O12024" s="99"/>
      <c r="P12024" s="99"/>
      <c r="Q12024" s="99"/>
      <c r="R12024" s="99"/>
      <c r="S12024" s="100">
        <v>1.0</v>
      </c>
      <c r="T12024" s="100">
        <v>1.0</v>
      </c>
      <c r="U12024" s="101" t="s">
        <v>7558</v>
      </c>
      <c r="V12024" s="101" t="s">
        <v>7559</v>
      </c>
      <c r="W12024" s="101" t="s">
        <v>54</v>
      </c>
      <c r="X12024" s="101" t="s">
        <v>7560</v>
      </c>
      <c r="Y12024" s="101" t="s">
        <v>18</v>
      </c>
    </row>
    <row r="12025">
      <c r="A12025" s="98" t="s">
        <v>93</v>
      </c>
      <c r="B12025" s="99"/>
      <c r="C12025" s="100" t="s">
        <v>22716</v>
      </c>
      <c r="D12025" s="101" t="s">
        <v>122</v>
      </c>
      <c r="E12025" s="101" t="s">
        <v>22717</v>
      </c>
      <c r="F12025" s="99"/>
      <c r="G12025" s="99"/>
      <c r="H12025" s="99"/>
      <c r="I12025" s="99"/>
      <c r="J12025" s="99"/>
      <c r="K12025" s="99"/>
      <c r="L12025" s="99"/>
      <c r="M12025" s="99"/>
      <c r="N12025" s="99"/>
      <c r="O12025" s="99"/>
      <c r="P12025" s="99"/>
      <c r="Q12025" s="99"/>
      <c r="R12025" s="99"/>
      <c r="S12025" s="102">
        <v>1.0</v>
      </c>
      <c r="T12025" s="102">
        <v>1.0</v>
      </c>
      <c r="U12025" s="102" t="s">
        <v>7558</v>
      </c>
      <c r="V12025" s="102" t="s">
        <v>7559</v>
      </c>
      <c r="W12025" s="102" t="s">
        <v>54</v>
      </c>
      <c r="X12025" s="102" t="s">
        <v>7560</v>
      </c>
      <c r="Y12025" s="101" t="s">
        <v>18</v>
      </c>
    </row>
    <row r="12026">
      <c r="A12026" s="98" t="s">
        <v>93</v>
      </c>
      <c r="B12026" s="99"/>
      <c r="C12026" s="100" t="s">
        <v>22718</v>
      </c>
      <c r="D12026" s="101" t="s">
        <v>122</v>
      </c>
      <c r="E12026" s="101" t="s">
        <v>22719</v>
      </c>
      <c r="F12026" s="99"/>
      <c r="G12026" s="99"/>
      <c r="H12026" s="99"/>
      <c r="I12026" s="99"/>
      <c r="J12026" s="99"/>
      <c r="K12026" s="99"/>
      <c r="L12026" s="99"/>
      <c r="M12026" s="99"/>
      <c r="N12026" s="99"/>
      <c r="O12026" s="99"/>
      <c r="P12026" s="99"/>
      <c r="Q12026" s="99"/>
      <c r="R12026" s="99"/>
      <c r="S12026" s="102">
        <v>1.0</v>
      </c>
      <c r="T12026" s="102">
        <v>1.0</v>
      </c>
      <c r="U12026" s="102" t="s">
        <v>7558</v>
      </c>
      <c r="V12026" s="102" t="s">
        <v>7559</v>
      </c>
      <c r="W12026" s="102" t="s">
        <v>54</v>
      </c>
      <c r="X12026" s="102" t="s">
        <v>7560</v>
      </c>
      <c r="Y12026" s="101" t="s">
        <v>18</v>
      </c>
    </row>
    <row r="12027">
      <c r="A12027" s="98" t="s">
        <v>93</v>
      </c>
      <c r="B12027" s="99"/>
      <c r="C12027" s="100" t="s">
        <v>22720</v>
      </c>
      <c r="D12027" s="101" t="s">
        <v>122</v>
      </c>
      <c r="E12027" s="101" t="s">
        <v>22721</v>
      </c>
      <c r="F12027" s="99"/>
      <c r="G12027" s="99"/>
      <c r="H12027" s="99"/>
      <c r="I12027" s="99"/>
      <c r="J12027" s="99"/>
      <c r="K12027" s="99"/>
      <c r="L12027" s="99"/>
      <c r="M12027" s="99"/>
      <c r="N12027" s="99"/>
      <c r="O12027" s="99"/>
      <c r="P12027" s="99"/>
      <c r="Q12027" s="99"/>
      <c r="R12027" s="99"/>
      <c r="S12027" s="102">
        <v>1.0</v>
      </c>
      <c r="T12027" s="102">
        <v>1.0</v>
      </c>
      <c r="U12027" s="102" t="s">
        <v>7558</v>
      </c>
      <c r="V12027" s="102" t="s">
        <v>7559</v>
      </c>
      <c r="W12027" s="102" t="s">
        <v>54</v>
      </c>
      <c r="X12027" s="102" t="s">
        <v>7560</v>
      </c>
      <c r="Y12027" s="101" t="s">
        <v>18</v>
      </c>
    </row>
    <row r="12028">
      <c r="A12028" s="98" t="s">
        <v>82</v>
      </c>
      <c r="B12028" s="99"/>
      <c r="C12028" s="100" t="s">
        <v>22722</v>
      </c>
      <c r="D12028" s="101" t="s">
        <v>191</v>
      </c>
      <c r="E12028" s="101" t="s">
        <v>22723</v>
      </c>
      <c r="F12028" s="99"/>
      <c r="G12028" s="99"/>
      <c r="H12028" s="99"/>
      <c r="I12028" s="99"/>
      <c r="J12028" s="99"/>
      <c r="K12028" s="99"/>
      <c r="L12028" s="99"/>
      <c r="M12028" s="99"/>
      <c r="N12028" s="99"/>
      <c r="O12028" s="99"/>
      <c r="P12028" s="99"/>
      <c r="Q12028" s="99"/>
      <c r="R12028" s="99"/>
      <c r="S12028" s="100">
        <v>1.0</v>
      </c>
      <c r="T12028" s="100">
        <v>1.0</v>
      </c>
      <c r="U12028" s="101" t="s">
        <v>7558</v>
      </c>
      <c r="V12028" s="101" t="s">
        <v>7559</v>
      </c>
      <c r="W12028" s="101" t="s">
        <v>54</v>
      </c>
      <c r="X12028" s="101" t="s">
        <v>7560</v>
      </c>
      <c r="Y12028" s="101" t="s">
        <v>18</v>
      </c>
    </row>
    <row r="12029">
      <c r="A12029" s="98" t="s">
        <v>77</v>
      </c>
      <c r="B12029" s="99"/>
      <c r="C12029" s="100" t="s">
        <v>22724</v>
      </c>
      <c r="D12029" s="101" t="s">
        <v>158</v>
      </c>
      <c r="E12029" s="101" t="s">
        <v>22725</v>
      </c>
      <c r="F12029" s="99"/>
      <c r="G12029" s="99"/>
      <c r="H12029" s="99"/>
      <c r="I12029" s="99"/>
      <c r="J12029" s="99"/>
      <c r="K12029" s="99"/>
      <c r="L12029" s="99"/>
      <c r="M12029" s="99"/>
      <c r="N12029" s="99"/>
      <c r="O12029" s="99"/>
      <c r="P12029" s="99"/>
      <c r="Q12029" s="99"/>
      <c r="R12029" s="99"/>
      <c r="S12029" s="100">
        <v>1.0</v>
      </c>
      <c r="T12029" s="100">
        <v>1.0</v>
      </c>
      <c r="U12029" s="101" t="s">
        <v>7558</v>
      </c>
      <c r="V12029" s="101" t="s">
        <v>7559</v>
      </c>
      <c r="W12029" s="101" t="s">
        <v>54</v>
      </c>
      <c r="X12029" s="101" t="s">
        <v>7560</v>
      </c>
      <c r="Y12029" s="101" t="s">
        <v>18</v>
      </c>
    </row>
    <row r="12030">
      <c r="A12030" s="98" t="s">
        <v>67</v>
      </c>
      <c r="B12030" s="99"/>
      <c r="C12030" s="100" t="s">
        <v>22726</v>
      </c>
      <c r="D12030" s="101" t="s">
        <v>158</v>
      </c>
      <c r="E12030" s="101" t="s">
        <v>22727</v>
      </c>
      <c r="F12030" s="99"/>
      <c r="G12030" s="99"/>
      <c r="H12030" s="99"/>
      <c r="I12030" s="99"/>
      <c r="J12030" s="99"/>
      <c r="K12030" s="99"/>
      <c r="L12030" s="99"/>
      <c r="M12030" s="99"/>
      <c r="N12030" s="99"/>
      <c r="O12030" s="99"/>
      <c r="P12030" s="99"/>
      <c r="Q12030" s="99"/>
      <c r="R12030" s="99"/>
      <c r="S12030" s="100">
        <v>1.0</v>
      </c>
      <c r="T12030" s="100">
        <v>1.0</v>
      </c>
      <c r="U12030" s="101" t="s">
        <v>7558</v>
      </c>
      <c r="V12030" s="101" t="s">
        <v>7559</v>
      </c>
      <c r="W12030" s="101" t="s">
        <v>54</v>
      </c>
      <c r="X12030" s="101" t="s">
        <v>7560</v>
      </c>
      <c r="Y12030" s="101" t="s">
        <v>18</v>
      </c>
    </row>
    <row r="12031">
      <c r="A12031" s="98" t="s">
        <v>64</v>
      </c>
      <c r="B12031" s="99"/>
      <c r="C12031" s="100" t="s">
        <v>22728</v>
      </c>
      <c r="D12031" s="101" t="s">
        <v>13886</v>
      </c>
      <c r="E12031" s="101" t="s">
        <v>22729</v>
      </c>
      <c r="F12031" s="99"/>
      <c r="G12031" s="99"/>
      <c r="H12031" s="99"/>
      <c r="I12031" s="99"/>
      <c r="J12031" s="99"/>
      <c r="K12031" s="99"/>
      <c r="L12031" s="99"/>
      <c r="M12031" s="99"/>
      <c r="N12031" s="99"/>
      <c r="O12031" s="99"/>
      <c r="P12031" s="99"/>
      <c r="Q12031" s="99"/>
      <c r="R12031" s="99"/>
      <c r="S12031" s="100">
        <v>1.0</v>
      </c>
      <c r="T12031" s="100">
        <v>1.0</v>
      </c>
      <c r="U12031" s="101" t="s">
        <v>7558</v>
      </c>
      <c r="V12031" s="101" t="s">
        <v>7559</v>
      </c>
      <c r="W12031" s="101" t="s">
        <v>56</v>
      </c>
      <c r="X12031" s="101" t="s">
        <v>7560</v>
      </c>
      <c r="Y12031" s="101" t="s">
        <v>22</v>
      </c>
    </row>
    <row r="12032">
      <c r="A12032" s="98" t="s">
        <v>64</v>
      </c>
      <c r="B12032" s="99"/>
      <c r="C12032" s="100" t="s">
        <v>22730</v>
      </c>
      <c r="D12032" s="101" t="s">
        <v>135</v>
      </c>
      <c r="E12032" s="101" t="s">
        <v>22731</v>
      </c>
      <c r="F12032" s="99"/>
      <c r="G12032" s="99"/>
      <c r="H12032" s="99"/>
      <c r="I12032" s="99"/>
      <c r="J12032" s="99"/>
      <c r="K12032" s="99"/>
      <c r="L12032" s="99"/>
      <c r="M12032" s="99"/>
      <c r="N12032" s="99"/>
      <c r="O12032" s="99"/>
      <c r="P12032" s="99"/>
      <c r="Q12032" s="99"/>
      <c r="R12032" s="99"/>
      <c r="S12032" s="100">
        <v>1.0</v>
      </c>
      <c r="T12032" s="100">
        <v>1.0</v>
      </c>
      <c r="U12032" s="101" t="s">
        <v>7558</v>
      </c>
      <c r="V12032" s="101" t="s">
        <v>7559</v>
      </c>
      <c r="W12032" s="101" t="s">
        <v>54</v>
      </c>
      <c r="X12032" s="101" t="s">
        <v>7560</v>
      </c>
      <c r="Y12032" s="101" t="s">
        <v>18</v>
      </c>
    </row>
    <row r="12033">
      <c r="A12033" s="98" t="s">
        <v>82</v>
      </c>
      <c r="B12033" s="99"/>
      <c r="C12033" s="100" t="s">
        <v>22732</v>
      </c>
      <c r="D12033" s="101" t="s">
        <v>7098</v>
      </c>
      <c r="E12033" s="101" t="s">
        <v>22733</v>
      </c>
      <c r="F12033" s="99"/>
      <c r="G12033" s="99"/>
      <c r="H12033" s="99"/>
      <c r="I12033" s="99"/>
      <c r="J12033" s="99"/>
      <c r="K12033" s="99"/>
      <c r="L12033" s="99"/>
      <c r="M12033" s="99"/>
      <c r="N12033" s="99"/>
      <c r="O12033" s="99"/>
      <c r="P12033" s="99"/>
      <c r="Q12033" s="99"/>
      <c r="R12033" s="99"/>
      <c r="S12033" s="100">
        <v>1.0</v>
      </c>
      <c r="T12033" s="100">
        <v>1.0</v>
      </c>
      <c r="U12033" s="101" t="s">
        <v>7558</v>
      </c>
      <c r="V12033" s="101" t="s">
        <v>7559</v>
      </c>
      <c r="W12033" s="101" t="s">
        <v>56</v>
      </c>
      <c r="X12033" s="101" t="s">
        <v>7560</v>
      </c>
      <c r="Y12033" s="101" t="s">
        <v>22</v>
      </c>
    </row>
    <row r="12034">
      <c r="A12034" s="98" t="s">
        <v>64</v>
      </c>
      <c r="B12034" s="99"/>
      <c r="C12034" s="100" t="s">
        <v>22734</v>
      </c>
      <c r="D12034" s="101" t="s">
        <v>122</v>
      </c>
      <c r="E12034" s="101" t="s">
        <v>22735</v>
      </c>
      <c r="F12034" s="99"/>
      <c r="G12034" s="99"/>
      <c r="H12034" s="99"/>
      <c r="I12034" s="99"/>
      <c r="J12034" s="99"/>
      <c r="K12034" s="99"/>
      <c r="L12034" s="99"/>
      <c r="M12034" s="99"/>
      <c r="N12034" s="99"/>
      <c r="O12034" s="99"/>
      <c r="P12034" s="99"/>
      <c r="Q12034" s="99"/>
      <c r="R12034" s="99"/>
      <c r="S12034" s="102">
        <v>1.0</v>
      </c>
      <c r="T12034" s="102">
        <v>1.0</v>
      </c>
      <c r="U12034" s="102" t="s">
        <v>7558</v>
      </c>
      <c r="V12034" s="102" t="s">
        <v>7559</v>
      </c>
      <c r="W12034" s="102" t="s">
        <v>54</v>
      </c>
      <c r="X12034" s="102" t="s">
        <v>7560</v>
      </c>
      <c r="Y12034" s="101" t="s">
        <v>18</v>
      </c>
    </row>
    <row r="12035">
      <c r="A12035" s="103" t="s">
        <v>24</v>
      </c>
      <c r="B12035" s="99"/>
      <c r="C12035" s="100" t="s">
        <v>22736</v>
      </c>
      <c r="D12035" s="101" t="s">
        <v>135</v>
      </c>
      <c r="E12035" s="101" t="s">
        <v>22737</v>
      </c>
      <c r="F12035" s="99"/>
      <c r="G12035" s="99"/>
      <c r="H12035" s="99"/>
      <c r="I12035" s="99"/>
      <c r="J12035" s="99"/>
      <c r="K12035" s="99"/>
      <c r="L12035" s="99"/>
      <c r="M12035" s="99"/>
      <c r="N12035" s="99"/>
      <c r="O12035" s="99"/>
      <c r="P12035" s="99"/>
      <c r="Q12035" s="99"/>
      <c r="R12035" s="99"/>
      <c r="S12035" s="100">
        <v>1.0</v>
      </c>
      <c r="T12035" s="100">
        <v>1.0</v>
      </c>
      <c r="U12035" s="101" t="s">
        <v>7558</v>
      </c>
      <c r="V12035" s="101" t="s">
        <v>7559</v>
      </c>
      <c r="W12035" s="101" t="s">
        <v>54</v>
      </c>
      <c r="X12035" s="101" t="s">
        <v>7560</v>
      </c>
      <c r="Y12035" s="101" t="s">
        <v>18</v>
      </c>
    </row>
    <row r="12036">
      <c r="A12036" s="98" t="s">
        <v>93</v>
      </c>
      <c r="B12036" s="99"/>
      <c r="C12036" s="100" t="s">
        <v>22738</v>
      </c>
      <c r="D12036" s="101" t="s">
        <v>122</v>
      </c>
      <c r="E12036" s="101" t="s">
        <v>22739</v>
      </c>
      <c r="F12036" s="99"/>
      <c r="G12036" s="99"/>
      <c r="H12036" s="99"/>
      <c r="I12036" s="99"/>
      <c r="J12036" s="99"/>
      <c r="K12036" s="99"/>
      <c r="L12036" s="99"/>
      <c r="M12036" s="99"/>
      <c r="N12036" s="99"/>
      <c r="O12036" s="99"/>
      <c r="P12036" s="99"/>
      <c r="Q12036" s="99"/>
      <c r="R12036" s="99"/>
      <c r="S12036" s="102">
        <v>1.0</v>
      </c>
      <c r="T12036" s="102">
        <v>1.0</v>
      </c>
      <c r="U12036" s="102" t="s">
        <v>7558</v>
      </c>
      <c r="V12036" s="102" t="s">
        <v>7559</v>
      </c>
      <c r="W12036" s="102" t="s">
        <v>54</v>
      </c>
      <c r="X12036" s="102" t="s">
        <v>7560</v>
      </c>
      <c r="Y12036" s="101" t="s">
        <v>18</v>
      </c>
    </row>
    <row r="12037">
      <c r="A12037" s="103" t="s">
        <v>63</v>
      </c>
      <c r="B12037" s="99"/>
      <c r="C12037" s="100" t="s">
        <v>22740</v>
      </c>
      <c r="D12037" s="101" t="s">
        <v>151</v>
      </c>
      <c r="E12037" s="101" t="s">
        <v>22741</v>
      </c>
      <c r="F12037" s="99"/>
      <c r="G12037" s="99"/>
      <c r="H12037" s="99"/>
      <c r="I12037" s="99"/>
      <c r="J12037" s="99"/>
      <c r="K12037" s="99"/>
      <c r="L12037" s="99"/>
      <c r="M12037" s="99"/>
      <c r="N12037" s="99"/>
      <c r="O12037" s="99"/>
      <c r="P12037" s="99"/>
      <c r="Q12037" s="99"/>
      <c r="R12037" s="99"/>
      <c r="S12037" s="102">
        <v>1.0</v>
      </c>
      <c r="T12037" s="102">
        <v>1.0</v>
      </c>
      <c r="U12037" s="102" t="s">
        <v>7558</v>
      </c>
      <c r="V12037" s="102" t="s">
        <v>7559</v>
      </c>
      <c r="W12037" s="102" t="s">
        <v>54</v>
      </c>
      <c r="X12037" s="102" t="s">
        <v>7591</v>
      </c>
      <c r="Y12037" s="101" t="s">
        <v>12</v>
      </c>
      <c r="Z12037" s="33">
        <v>1.0</v>
      </c>
    </row>
    <row r="12038">
      <c r="A12038" s="98" t="s">
        <v>64</v>
      </c>
      <c r="B12038" s="99"/>
      <c r="C12038" s="100" t="s">
        <v>22742</v>
      </c>
      <c r="D12038" s="101" t="s">
        <v>151</v>
      </c>
      <c r="E12038" s="101" t="s">
        <v>22741</v>
      </c>
      <c r="F12038" s="99"/>
      <c r="G12038" s="99"/>
      <c r="H12038" s="99"/>
      <c r="I12038" s="99"/>
      <c r="J12038" s="99"/>
      <c r="K12038" s="99"/>
      <c r="L12038" s="99"/>
      <c r="M12038" s="99"/>
      <c r="N12038" s="99"/>
      <c r="O12038" s="99"/>
      <c r="P12038" s="99"/>
      <c r="Q12038" s="99"/>
      <c r="R12038" s="99"/>
      <c r="S12038" s="102">
        <v>1.0</v>
      </c>
      <c r="T12038" s="102">
        <v>1.0</v>
      </c>
      <c r="U12038" s="102" t="s">
        <v>7558</v>
      </c>
      <c r="V12038" s="102" t="s">
        <v>7559</v>
      </c>
      <c r="W12038" s="102" t="s">
        <v>54</v>
      </c>
      <c r="X12038" s="102" t="s">
        <v>7591</v>
      </c>
      <c r="Y12038" s="101" t="s">
        <v>12</v>
      </c>
      <c r="Z12038" s="33">
        <v>1.0</v>
      </c>
    </row>
    <row r="12039">
      <c r="A12039" s="98" t="s">
        <v>77</v>
      </c>
      <c r="B12039" s="99"/>
      <c r="C12039" s="100" t="s">
        <v>22743</v>
      </c>
      <c r="D12039" s="101" t="s">
        <v>135</v>
      </c>
      <c r="E12039" s="101" t="s">
        <v>22744</v>
      </c>
      <c r="F12039" s="99"/>
      <c r="G12039" s="99"/>
      <c r="H12039" s="99"/>
      <c r="I12039" s="99"/>
      <c r="J12039" s="99"/>
      <c r="K12039" s="99"/>
      <c r="L12039" s="99"/>
      <c r="M12039" s="99"/>
      <c r="N12039" s="99"/>
      <c r="O12039" s="99"/>
      <c r="P12039" s="99"/>
      <c r="Q12039" s="99"/>
      <c r="R12039" s="99"/>
      <c r="S12039" s="100">
        <v>1.0</v>
      </c>
      <c r="T12039" s="100">
        <v>1.0</v>
      </c>
      <c r="U12039" s="101" t="s">
        <v>7558</v>
      </c>
      <c r="V12039" s="101" t="s">
        <v>7559</v>
      </c>
      <c r="W12039" s="101" t="s">
        <v>54</v>
      </c>
      <c r="X12039" s="101" t="s">
        <v>7560</v>
      </c>
      <c r="Y12039" s="101" t="s">
        <v>18</v>
      </c>
    </row>
    <row r="12040">
      <c r="A12040" s="103" t="s">
        <v>24</v>
      </c>
      <c r="B12040" s="99"/>
      <c r="C12040" s="100" t="s">
        <v>22745</v>
      </c>
      <c r="D12040" s="101" t="s">
        <v>191</v>
      </c>
      <c r="E12040" s="101" t="s">
        <v>6434</v>
      </c>
      <c r="F12040" s="99"/>
      <c r="G12040" s="99"/>
      <c r="H12040" s="99"/>
      <c r="I12040" s="99"/>
      <c r="J12040" s="99"/>
      <c r="K12040" s="99"/>
      <c r="L12040" s="99"/>
      <c r="M12040" s="99"/>
      <c r="N12040" s="99"/>
      <c r="O12040" s="99"/>
      <c r="P12040" s="99"/>
      <c r="Q12040" s="99"/>
      <c r="R12040" s="99"/>
      <c r="S12040" s="100">
        <v>1.0</v>
      </c>
      <c r="T12040" s="100">
        <v>1.0</v>
      </c>
      <c r="U12040" s="101" t="s">
        <v>7558</v>
      </c>
      <c r="V12040" s="101" t="s">
        <v>7559</v>
      </c>
      <c r="W12040" s="101" t="s">
        <v>54</v>
      </c>
      <c r="X12040" s="101" t="s">
        <v>7560</v>
      </c>
      <c r="Y12040" s="101" t="s">
        <v>18</v>
      </c>
    </row>
    <row r="12041">
      <c r="A12041" s="98" t="s">
        <v>44</v>
      </c>
      <c r="B12041" s="99"/>
      <c r="C12041" s="100" t="s">
        <v>6436</v>
      </c>
      <c r="D12041" s="101" t="s">
        <v>135</v>
      </c>
      <c r="E12041" s="101" t="s">
        <v>6437</v>
      </c>
      <c r="F12041" s="99"/>
      <c r="G12041" s="99"/>
      <c r="H12041" s="99"/>
      <c r="I12041" s="99"/>
      <c r="J12041" s="99"/>
      <c r="K12041" s="99"/>
      <c r="L12041" s="99"/>
      <c r="M12041" s="99"/>
      <c r="N12041" s="99"/>
      <c r="O12041" s="99"/>
      <c r="P12041" s="99"/>
      <c r="Q12041" s="99"/>
      <c r="R12041" s="99"/>
      <c r="S12041" s="100">
        <v>1.0</v>
      </c>
      <c r="T12041" s="100">
        <v>1.0</v>
      </c>
      <c r="U12041" s="101" t="s">
        <v>7558</v>
      </c>
      <c r="V12041" s="101" t="s">
        <v>7559</v>
      </c>
      <c r="W12041" s="101" t="s">
        <v>54</v>
      </c>
      <c r="X12041" s="101" t="s">
        <v>7560</v>
      </c>
      <c r="Y12041" s="101" t="s">
        <v>18</v>
      </c>
    </row>
    <row r="12042">
      <c r="A12042" s="98" t="s">
        <v>93</v>
      </c>
      <c r="B12042" s="99"/>
      <c r="C12042" s="100" t="s">
        <v>22746</v>
      </c>
      <c r="D12042" s="101" t="s">
        <v>122</v>
      </c>
      <c r="E12042" s="101" t="s">
        <v>22747</v>
      </c>
      <c r="F12042" s="99"/>
      <c r="G12042" s="99"/>
      <c r="H12042" s="99"/>
      <c r="I12042" s="99"/>
      <c r="J12042" s="99"/>
      <c r="K12042" s="99"/>
      <c r="L12042" s="99"/>
      <c r="M12042" s="99"/>
      <c r="N12042" s="99"/>
      <c r="O12042" s="99"/>
      <c r="P12042" s="99"/>
      <c r="Q12042" s="99"/>
      <c r="R12042" s="99"/>
      <c r="S12042" s="102">
        <v>1.0</v>
      </c>
      <c r="T12042" s="102">
        <v>1.0</v>
      </c>
      <c r="U12042" s="102" t="s">
        <v>7558</v>
      </c>
      <c r="V12042" s="102" t="s">
        <v>7559</v>
      </c>
      <c r="W12042" s="102" t="s">
        <v>54</v>
      </c>
      <c r="X12042" s="102" t="s">
        <v>7560</v>
      </c>
      <c r="Y12042" s="101" t="s">
        <v>18</v>
      </c>
    </row>
    <row r="12043">
      <c r="A12043" s="98" t="s">
        <v>93</v>
      </c>
      <c r="B12043" s="99"/>
      <c r="C12043" s="100" t="s">
        <v>22748</v>
      </c>
      <c r="D12043" s="101" t="s">
        <v>122</v>
      </c>
      <c r="E12043" s="101" t="s">
        <v>22749</v>
      </c>
      <c r="F12043" s="99"/>
      <c r="G12043" s="99"/>
      <c r="H12043" s="99"/>
      <c r="I12043" s="99"/>
      <c r="J12043" s="99"/>
      <c r="K12043" s="99"/>
      <c r="L12043" s="99"/>
      <c r="M12043" s="99"/>
      <c r="N12043" s="99"/>
      <c r="O12043" s="99"/>
      <c r="P12043" s="99"/>
      <c r="Q12043" s="99"/>
      <c r="R12043" s="99"/>
      <c r="S12043" s="102">
        <v>1.0</v>
      </c>
      <c r="T12043" s="102">
        <v>1.0</v>
      </c>
      <c r="U12043" s="102" t="s">
        <v>7558</v>
      </c>
      <c r="V12043" s="102" t="s">
        <v>7559</v>
      </c>
      <c r="W12043" s="102" t="s">
        <v>54</v>
      </c>
      <c r="X12043" s="102" t="s">
        <v>7560</v>
      </c>
      <c r="Y12043" s="101" t="s">
        <v>18</v>
      </c>
    </row>
    <row r="12044">
      <c r="A12044" s="98" t="s">
        <v>64</v>
      </c>
      <c r="B12044" s="99"/>
      <c r="C12044" s="100" t="s">
        <v>22750</v>
      </c>
      <c r="D12044" s="101" t="s">
        <v>135</v>
      </c>
      <c r="E12044" s="101" t="s">
        <v>22751</v>
      </c>
      <c r="F12044" s="99"/>
      <c r="G12044" s="99"/>
      <c r="H12044" s="99"/>
      <c r="I12044" s="99"/>
      <c r="J12044" s="99"/>
      <c r="K12044" s="99"/>
      <c r="L12044" s="99"/>
      <c r="M12044" s="99"/>
      <c r="N12044" s="99"/>
      <c r="O12044" s="99"/>
      <c r="P12044" s="99"/>
      <c r="Q12044" s="99"/>
      <c r="R12044" s="99"/>
      <c r="S12044" s="100">
        <v>1.0</v>
      </c>
      <c r="T12044" s="100">
        <v>1.0</v>
      </c>
      <c r="U12044" s="101" t="s">
        <v>7558</v>
      </c>
      <c r="V12044" s="101" t="s">
        <v>7559</v>
      </c>
      <c r="W12044" s="101" t="s">
        <v>54</v>
      </c>
      <c r="X12044" s="101" t="s">
        <v>7560</v>
      </c>
      <c r="Y12044" s="101" t="s">
        <v>18</v>
      </c>
    </row>
    <row r="12045">
      <c r="A12045" s="98" t="s">
        <v>77</v>
      </c>
      <c r="B12045" s="99"/>
      <c r="C12045" s="100" t="s">
        <v>22752</v>
      </c>
      <c r="D12045" s="101" t="s">
        <v>122</v>
      </c>
      <c r="E12045" s="101" t="s">
        <v>22753</v>
      </c>
      <c r="F12045" s="99"/>
      <c r="G12045" s="99"/>
      <c r="H12045" s="99"/>
      <c r="I12045" s="99"/>
      <c r="J12045" s="99"/>
      <c r="K12045" s="99"/>
      <c r="L12045" s="99"/>
      <c r="M12045" s="99"/>
      <c r="N12045" s="99"/>
      <c r="O12045" s="99"/>
      <c r="P12045" s="99"/>
      <c r="Q12045" s="99"/>
      <c r="R12045" s="99"/>
      <c r="S12045" s="102">
        <v>1.0</v>
      </c>
      <c r="T12045" s="102">
        <v>1.0</v>
      </c>
      <c r="U12045" s="102" t="s">
        <v>7558</v>
      </c>
      <c r="V12045" s="102" t="s">
        <v>7559</v>
      </c>
      <c r="W12045" s="102" t="s">
        <v>54</v>
      </c>
      <c r="X12045" s="102" t="s">
        <v>7560</v>
      </c>
      <c r="Y12045" s="101" t="s">
        <v>18</v>
      </c>
    </row>
    <row r="12046">
      <c r="A12046" s="98" t="s">
        <v>93</v>
      </c>
      <c r="B12046" s="99"/>
      <c r="C12046" s="100" t="s">
        <v>22754</v>
      </c>
      <c r="D12046" s="101" t="s">
        <v>135</v>
      </c>
      <c r="E12046" s="101" t="s">
        <v>22755</v>
      </c>
      <c r="F12046" s="99"/>
      <c r="G12046" s="99"/>
      <c r="H12046" s="99"/>
      <c r="I12046" s="99"/>
      <c r="J12046" s="99"/>
      <c r="K12046" s="99"/>
      <c r="L12046" s="99"/>
      <c r="M12046" s="99"/>
      <c r="N12046" s="99"/>
      <c r="O12046" s="99"/>
      <c r="P12046" s="99"/>
      <c r="Q12046" s="99"/>
      <c r="R12046" s="99"/>
      <c r="S12046" s="100">
        <v>1.0</v>
      </c>
      <c r="T12046" s="100">
        <v>1.0</v>
      </c>
      <c r="U12046" s="101" t="s">
        <v>7558</v>
      </c>
      <c r="V12046" s="101" t="s">
        <v>7559</v>
      </c>
      <c r="W12046" s="101" t="s">
        <v>54</v>
      </c>
      <c r="X12046" s="101" t="s">
        <v>7560</v>
      </c>
      <c r="Y12046" s="101" t="s">
        <v>18</v>
      </c>
    </row>
    <row r="12047">
      <c r="A12047" s="103" t="s">
        <v>24</v>
      </c>
      <c r="B12047" s="99"/>
      <c r="C12047" s="100" t="s">
        <v>22756</v>
      </c>
      <c r="D12047" s="101" t="s">
        <v>122</v>
      </c>
      <c r="E12047" s="101" t="s">
        <v>22757</v>
      </c>
      <c r="F12047" s="99"/>
      <c r="G12047" s="99"/>
      <c r="H12047" s="99"/>
      <c r="I12047" s="99"/>
      <c r="J12047" s="99"/>
      <c r="K12047" s="99"/>
      <c r="L12047" s="99"/>
      <c r="M12047" s="99"/>
      <c r="N12047" s="99"/>
      <c r="O12047" s="99"/>
      <c r="P12047" s="99"/>
      <c r="Q12047" s="99"/>
      <c r="R12047" s="99"/>
      <c r="S12047" s="100">
        <v>1.0</v>
      </c>
      <c r="T12047" s="100">
        <v>1.0</v>
      </c>
      <c r="U12047" s="101" t="s">
        <v>7558</v>
      </c>
      <c r="V12047" s="101" t="s">
        <v>7559</v>
      </c>
      <c r="W12047" s="101" t="s">
        <v>55</v>
      </c>
      <c r="X12047" s="101" t="s">
        <v>7560</v>
      </c>
      <c r="Y12047" s="101" t="s">
        <v>20</v>
      </c>
    </row>
    <row r="12048">
      <c r="A12048" s="103" t="s">
        <v>24</v>
      </c>
      <c r="B12048" s="99"/>
      <c r="C12048" s="100" t="s">
        <v>6442</v>
      </c>
      <c r="D12048" s="101" t="s">
        <v>122</v>
      </c>
      <c r="E12048" s="101" t="s">
        <v>6443</v>
      </c>
      <c r="F12048" s="99"/>
      <c r="G12048" s="99"/>
      <c r="H12048" s="99"/>
      <c r="I12048" s="99"/>
      <c r="J12048" s="99"/>
      <c r="K12048" s="99"/>
      <c r="L12048" s="99"/>
      <c r="M12048" s="99"/>
      <c r="N12048" s="99"/>
      <c r="O12048" s="99"/>
      <c r="P12048" s="99"/>
      <c r="Q12048" s="99"/>
      <c r="R12048" s="99"/>
      <c r="S12048" s="100">
        <v>1.0</v>
      </c>
      <c r="T12048" s="100">
        <v>1.0</v>
      </c>
      <c r="U12048" s="101" t="s">
        <v>7558</v>
      </c>
      <c r="V12048" s="101" t="s">
        <v>7559</v>
      </c>
      <c r="W12048" s="101" t="s">
        <v>55</v>
      </c>
      <c r="X12048" s="101" t="s">
        <v>7560</v>
      </c>
      <c r="Y12048" s="101" t="s">
        <v>20</v>
      </c>
    </row>
    <row r="12049">
      <c r="A12049" s="98" t="s">
        <v>57</v>
      </c>
      <c r="B12049" s="99"/>
      <c r="C12049" s="100" t="s">
        <v>22758</v>
      </c>
      <c r="D12049" s="101" t="s">
        <v>122</v>
      </c>
      <c r="E12049" s="101" t="s">
        <v>22759</v>
      </c>
      <c r="F12049" s="99"/>
      <c r="G12049" s="99"/>
      <c r="H12049" s="99"/>
      <c r="I12049" s="99"/>
      <c r="J12049" s="99"/>
      <c r="K12049" s="99"/>
      <c r="L12049" s="99"/>
      <c r="M12049" s="99"/>
      <c r="N12049" s="99"/>
      <c r="O12049" s="99"/>
      <c r="P12049" s="99"/>
      <c r="Q12049" s="99"/>
      <c r="R12049" s="99"/>
      <c r="S12049" s="100">
        <v>1.0</v>
      </c>
      <c r="T12049" s="100">
        <v>1.0</v>
      </c>
      <c r="U12049" s="101" t="s">
        <v>7558</v>
      </c>
      <c r="V12049" s="101" t="s">
        <v>7559</v>
      </c>
      <c r="W12049" s="101" t="s">
        <v>55</v>
      </c>
      <c r="X12049" s="101" t="s">
        <v>7560</v>
      </c>
      <c r="Y12049" s="101" t="s">
        <v>20</v>
      </c>
    </row>
    <row r="12050">
      <c r="A12050" s="98" t="s">
        <v>93</v>
      </c>
      <c r="B12050" s="99"/>
      <c r="C12050" s="100" t="s">
        <v>22760</v>
      </c>
      <c r="D12050" s="101" t="s">
        <v>825</v>
      </c>
      <c r="E12050" s="101" t="s">
        <v>22761</v>
      </c>
      <c r="F12050" s="99"/>
      <c r="G12050" s="99"/>
      <c r="H12050" s="99"/>
      <c r="I12050" s="99"/>
      <c r="J12050" s="99"/>
      <c r="K12050" s="99"/>
      <c r="L12050" s="99"/>
      <c r="M12050" s="99"/>
      <c r="N12050" s="99"/>
      <c r="O12050" s="99"/>
      <c r="P12050" s="99"/>
      <c r="Q12050" s="99"/>
      <c r="R12050" s="99"/>
      <c r="S12050" s="100">
        <v>1.0</v>
      </c>
      <c r="T12050" s="100">
        <v>1.0</v>
      </c>
      <c r="U12050" s="101" t="s">
        <v>7558</v>
      </c>
      <c r="V12050" s="101" t="s">
        <v>7559</v>
      </c>
      <c r="W12050" s="101" t="s">
        <v>55</v>
      </c>
      <c r="X12050" s="101" t="s">
        <v>7560</v>
      </c>
      <c r="Y12050" s="101" t="s">
        <v>20</v>
      </c>
    </row>
    <row r="12051">
      <c r="A12051" s="98" t="s">
        <v>93</v>
      </c>
      <c r="B12051" s="99"/>
      <c r="C12051" s="100" t="s">
        <v>22762</v>
      </c>
      <c r="D12051" s="101" t="s">
        <v>122</v>
      </c>
      <c r="E12051" s="101" t="s">
        <v>22763</v>
      </c>
      <c r="F12051" s="99"/>
      <c r="G12051" s="99"/>
      <c r="H12051" s="99"/>
      <c r="I12051" s="99"/>
      <c r="J12051" s="99"/>
      <c r="K12051" s="99"/>
      <c r="L12051" s="99"/>
      <c r="M12051" s="99"/>
      <c r="N12051" s="99"/>
      <c r="O12051" s="99"/>
      <c r="P12051" s="99"/>
      <c r="Q12051" s="99"/>
      <c r="R12051" s="99"/>
      <c r="S12051" s="100">
        <v>1.0</v>
      </c>
      <c r="T12051" s="100">
        <v>1.0</v>
      </c>
      <c r="U12051" s="101" t="s">
        <v>7558</v>
      </c>
      <c r="V12051" s="101" t="s">
        <v>7559</v>
      </c>
      <c r="W12051" s="101" t="s">
        <v>55</v>
      </c>
      <c r="X12051" s="101" t="s">
        <v>7560</v>
      </c>
      <c r="Y12051" s="101" t="s">
        <v>20</v>
      </c>
    </row>
    <row r="12052">
      <c r="A12052" s="98" t="s">
        <v>81</v>
      </c>
      <c r="B12052" s="99"/>
      <c r="C12052" s="100" t="s">
        <v>22764</v>
      </c>
      <c r="D12052" s="101" t="s">
        <v>122</v>
      </c>
      <c r="E12052" s="101" t="s">
        <v>22765</v>
      </c>
      <c r="F12052" s="99"/>
      <c r="G12052" s="99"/>
      <c r="H12052" s="99"/>
      <c r="I12052" s="99"/>
      <c r="J12052" s="99"/>
      <c r="K12052" s="99"/>
      <c r="L12052" s="99"/>
      <c r="M12052" s="99"/>
      <c r="N12052" s="99"/>
      <c r="O12052" s="99"/>
      <c r="P12052" s="99"/>
      <c r="Q12052" s="99"/>
      <c r="R12052" s="99"/>
      <c r="S12052" s="100">
        <v>1.0</v>
      </c>
      <c r="T12052" s="100">
        <v>1.0</v>
      </c>
      <c r="U12052" s="101" t="s">
        <v>7558</v>
      </c>
      <c r="V12052" s="101" t="s">
        <v>7559</v>
      </c>
      <c r="W12052" s="101" t="s">
        <v>55</v>
      </c>
      <c r="X12052" s="101" t="s">
        <v>7560</v>
      </c>
      <c r="Y12052" s="101" t="s">
        <v>20</v>
      </c>
    </row>
    <row r="12053">
      <c r="A12053" s="98" t="s">
        <v>93</v>
      </c>
      <c r="B12053" s="99"/>
      <c r="C12053" s="100" t="s">
        <v>22766</v>
      </c>
      <c r="D12053" s="101" t="s">
        <v>122</v>
      </c>
      <c r="E12053" s="101" t="s">
        <v>22767</v>
      </c>
      <c r="F12053" s="99"/>
      <c r="G12053" s="99"/>
      <c r="H12053" s="99"/>
      <c r="I12053" s="99"/>
      <c r="J12053" s="99"/>
      <c r="K12053" s="99"/>
      <c r="L12053" s="99"/>
      <c r="M12053" s="99"/>
      <c r="N12053" s="99"/>
      <c r="O12053" s="99"/>
      <c r="P12053" s="99"/>
      <c r="Q12053" s="99"/>
      <c r="R12053" s="99"/>
      <c r="S12053" s="100">
        <v>1.0</v>
      </c>
      <c r="T12053" s="100">
        <v>1.0</v>
      </c>
      <c r="U12053" s="101" t="s">
        <v>7558</v>
      </c>
      <c r="V12053" s="101" t="s">
        <v>7559</v>
      </c>
      <c r="W12053" s="101" t="s">
        <v>55</v>
      </c>
      <c r="X12053" s="101" t="s">
        <v>7560</v>
      </c>
      <c r="Y12053" s="101" t="s">
        <v>20</v>
      </c>
    </row>
    <row r="12054">
      <c r="A12054" s="98" t="s">
        <v>93</v>
      </c>
      <c r="B12054" s="99"/>
      <c r="C12054" s="100" t="s">
        <v>22768</v>
      </c>
      <c r="D12054" s="101" t="s">
        <v>158</v>
      </c>
      <c r="E12054" s="101" t="s">
        <v>22769</v>
      </c>
      <c r="F12054" s="99"/>
      <c r="G12054" s="99"/>
      <c r="H12054" s="99"/>
      <c r="I12054" s="99"/>
      <c r="J12054" s="99"/>
      <c r="K12054" s="99"/>
      <c r="L12054" s="99"/>
      <c r="M12054" s="99"/>
      <c r="N12054" s="99"/>
      <c r="O12054" s="99"/>
      <c r="P12054" s="99"/>
      <c r="Q12054" s="99"/>
      <c r="R12054" s="99"/>
      <c r="S12054" s="100">
        <v>1.0</v>
      </c>
      <c r="T12054" s="100">
        <v>1.0</v>
      </c>
      <c r="U12054" s="101" t="s">
        <v>7558</v>
      </c>
      <c r="V12054" s="101" t="s">
        <v>7559</v>
      </c>
      <c r="W12054" s="101" t="s">
        <v>55</v>
      </c>
      <c r="X12054" s="101" t="s">
        <v>7560</v>
      </c>
      <c r="Y12054" s="101" t="s">
        <v>20</v>
      </c>
    </row>
    <row r="12055">
      <c r="A12055" s="98" t="s">
        <v>38</v>
      </c>
      <c r="B12055" s="99"/>
      <c r="C12055" s="100" t="s">
        <v>22770</v>
      </c>
      <c r="D12055" s="101" t="s">
        <v>158</v>
      </c>
      <c r="E12055" s="101" t="s">
        <v>22771</v>
      </c>
      <c r="F12055" s="99"/>
      <c r="G12055" s="99"/>
      <c r="H12055" s="99"/>
      <c r="I12055" s="99"/>
      <c r="J12055" s="99"/>
      <c r="K12055" s="99"/>
      <c r="L12055" s="99"/>
      <c r="M12055" s="99"/>
      <c r="N12055" s="99"/>
      <c r="O12055" s="99"/>
      <c r="P12055" s="99"/>
      <c r="Q12055" s="99"/>
      <c r="R12055" s="99"/>
      <c r="S12055" s="100">
        <v>1.0</v>
      </c>
      <c r="T12055" s="100">
        <v>1.0</v>
      </c>
      <c r="U12055" s="101" t="s">
        <v>7558</v>
      </c>
      <c r="V12055" s="101" t="s">
        <v>7559</v>
      </c>
      <c r="W12055" s="101" t="s">
        <v>55</v>
      </c>
      <c r="X12055" s="101" t="s">
        <v>7560</v>
      </c>
      <c r="Y12055" s="101" t="s">
        <v>20</v>
      </c>
    </row>
    <row r="12056">
      <c r="A12056" s="103" t="s">
        <v>11</v>
      </c>
      <c r="B12056" s="99"/>
      <c r="C12056" s="100" t="s">
        <v>22772</v>
      </c>
      <c r="D12056" s="101" t="s">
        <v>825</v>
      </c>
      <c r="E12056" s="101" t="s">
        <v>22773</v>
      </c>
      <c r="F12056" s="99"/>
      <c r="G12056" s="99"/>
      <c r="H12056" s="99"/>
      <c r="I12056" s="99"/>
      <c r="J12056" s="99"/>
      <c r="K12056" s="99"/>
      <c r="L12056" s="99"/>
      <c r="M12056" s="99"/>
      <c r="N12056" s="99"/>
      <c r="O12056" s="99"/>
      <c r="P12056" s="99"/>
      <c r="Q12056" s="99"/>
      <c r="R12056" s="99"/>
      <c r="S12056" s="100">
        <v>1.0</v>
      </c>
      <c r="T12056" s="100">
        <v>1.0</v>
      </c>
      <c r="U12056" s="101" t="s">
        <v>7558</v>
      </c>
      <c r="V12056" s="101" t="s">
        <v>7559</v>
      </c>
      <c r="W12056" s="101" t="s">
        <v>55</v>
      </c>
      <c r="X12056" s="101" t="s">
        <v>7560</v>
      </c>
      <c r="Y12056" s="101" t="s">
        <v>20</v>
      </c>
    </row>
    <row r="12057">
      <c r="A12057" s="98" t="s">
        <v>93</v>
      </c>
      <c r="B12057" s="99"/>
      <c r="C12057" s="100" t="s">
        <v>22774</v>
      </c>
      <c r="D12057" s="101" t="s">
        <v>135</v>
      </c>
      <c r="E12057" s="101" t="s">
        <v>22775</v>
      </c>
      <c r="F12057" s="99"/>
      <c r="G12057" s="99"/>
      <c r="H12057" s="99"/>
      <c r="I12057" s="99"/>
      <c r="J12057" s="99"/>
      <c r="K12057" s="99"/>
      <c r="L12057" s="99"/>
      <c r="M12057" s="99"/>
      <c r="N12057" s="99"/>
      <c r="O12057" s="99"/>
      <c r="P12057" s="99"/>
      <c r="Q12057" s="99"/>
      <c r="R12057" s="99"/>
      <c r="S12057" s="100">
        <v>1.0</v>
      </c>
      <c r="T12057" s="100">
        <v>1.0</v>
      </c>
      <c r="U12057" s="101" t="s">
        <v>7558</v>
      </c>
      <c r="V12057" s="101" t="s">
        <v>7559</v>
      </c>
      <c r="W12057" s="101" t="s">
        <v>55</v>
      </c>
      <c r="X12057" s="101" t="s">
        <v>7560</v>
      </c>
      <c r="Y12057" s="101" t="s">
        <v>20</v>
      </c>
    </row>
    <row r="12058">
      <c r="A12058" s="98" t="s">
        <v>64</v>
      </c>
      <c r="B12058" s="99"/>
      <c r="C12058" s="100" t="s">
        <v>22776</v>
      </c>
      <c r="D12058" s="101" t="s">
        <v>122</v>
      </c>
      <c r="E12058" s="101" t="s">
        <v>22777</v>
      </c>
      <c r="F12058" s="99"/>
      <c r="G12058" s="99"/>
      <c r="H12058" s="99"/>
      <c r="I12058" s="99"/>
      <c r="J12058" s="99"/>
      <c r="K12058" s="99"/>
      <c r="L12058" s="99"/>
      <c r="M12058" s="99"/>
      <c r="N12058" s="99"/>
      <c r="O12058" s="99"/>
      <c r="P12058" s="99"/>
      <c r="Q12058" s="99"/>
      <c r="R12058" s="99"/>
      <c r="S12058" s="100">
        <v>1.0</v>
      </c>
      <c r="T12058" s="100">
        <v>1.0</v>
      </c>
      <c r="U12058" s="101" t="s">
        <v>7558</v>
      </c>
      <c r="V12058" s="101" t="s">
        <v>7559</v>
      </c>
      <c r="W12058" s="101" t="s">
        <v>55</v>
      </c>
      <c r="X12058" s="101" t="s">
        <v>7560</v>
      </c>
      <c r="Y12058" s="101" t="s">
        <v>20</v>
      </c>
    </row>
    <row r="12059">
      <c r="A12059" s="98" t="s">
        <v>64</v>
      </c>
      <c r="B12059" s="99"/>
      <c r="C12059" s="100" t="s">
        <v>22778</v>
      </c>
      <c r="D12059" s="101" t="s">
        <v>158</v>
      </c>
      <c r="E12059" s="101" t="s">
        <v>22779</v>
      </c>
      <c r="F12059" s="99"/>
      <c r="G12059" s="99"/>
      <c r="H12059" s="99"/>
      <c r="I12059" s="99"/>
      <c r="J12059" s="99"/>
      <c r="K12059" s="99"/>
      <c r="L12059" s="99"/>
      <c r="M12059" s="99"/>
      <c r="N12059" s="99"/>
      <c r="O12059" s="99"/>
      <c r="P12059" s="99"/>
      <c r="Q12059" s="99"/>
      <c r="R12059" s="99"/>
      <c r="S12059" s="100">
        <v>1.0</v>
      </c>
      <c r="T12059" s="100">
        <v>1.0</v>
      </c>
      <c r="U12059" s="101" t="s">
        <v>7558</v>
      </c>
      <c r="V12059" s="101" t="s">
        <v>7559</v>
      </c>
      <c r="W12059" s="101" t="s">
        <v>55</v>
      </c>
      <c r="X12059" s="101" t="s">
        <v>7560</v>
      </c>
      <c r="Y12059" s="101" t="s">
        <v>20</v>
      </c>
    </row>
    <row r="12060">
      <c r="A12060" s="98" t="s">
        <v>64</v>
      </c>
      <c r="B12060" s="99"/>
      <c r="C12060" s="100" t="s">
        <v>22780</v>
      </c>
      <c r="D12060" s="101" t="s">
        <v>158</v>
      </c>
      <c r="E12060" s="101" t="s">
        <v>22781</v>
      </c>
      <c r="F12060" s="99"/>
      <c r="G12060" s="99"/>
      <c r="H12060" s="99"/>
      <c r="I12060" s="99"/>
      <c r="J12060" s="99"/>
      <c r="K12060" s="99"/>
      <c r="L12060" s="99"/>
      <c r="M12060" s="99"/>
      <c r="N12060" s="99"/>
      <c r="O12060" s="99"/>
      <c r="P12060" s="99"/>
      <c r="Q12060" s="99"/>
      <c r="R12060" s="99"/>
      <c r="S12060" s="100">
        <v>1.0</v>
      </c>
      <c r="T12060" s="100">
        <v>1.0</v>
      </c>
      <c r="U12060" s="101" t="s">
        <v>7558</v>
      </c>
      <c r="V12060" s="101" t="s">
        <v>7559</v>
      </c>
      <c r="W12060" s="101" t="s">
        <v>55</v>
      </c>
      <c r="X12060" s="101" t="s">
        <v>7560</v>
      </c>
      <c r="Y12060" s="101" t="s">
        <v>20</v>
      </c>
    </row>
    <row r="12061">
      <c r="A12061" s="103" t="s">
        <v>63</v>
      </c>
      <c r="B12061" s="99"/>
      <c r="C12061" s="100" t="s">
        <v>22782</v>
      </c>
      <c r="D12061" s="101" t="s">
        <v>122</v>
      </c>
      <c r="E12061" s="101" t="s">
        <v>22783</v>
      </c>
      <c r="F12061" s="99"/>
      <c r="G12061" s="99"/>
      <c r="H12061" s="99"/>
      <c r="I12061" s="99"/>
      <c r="J12061" s="99"/>
      <c r="K12061" s="99"/>
      <c r="L12061" s="99"/>
      <c r="M12061" s="99"/>
      <c r="N12061" s="99"/>
      <c r="O12061" s="99"/>
      <c r="P12061" s="99"/>
      <c r="Q12061" s="99"/>
      <c r="R12061" s="99"/>
      <c r="S12061" s="100">
        <v>1.0</v>
      </c>
      <c r="T12061" s="100">
        <v>1.0</v>
      </c>
      <c r="U12061" s="101" t="s">
        <v>7558</v>
      </c>
      <c r="V12061" s="101" t="s">
        <v>7559</v>
      </c>
      <c r="W12061" s="101" t="s">
        <v>55</v>
      </c>
      <c r="X12061" s="101" t="s">
        <v>7560</v>
      </c>
      <c r="Y12061" s="101" t="s">
        <v>20</v>
      </c>
    </row>
    <row r="12062">
      <c r="A12062" s="98" t="s">
        <v>77</v>
      </c>
      <c r="B12062" s="99"/>
      <c r="C12062" s="100" t="s">
        <v>22784</v>
      </c>
      <c r="D12062" s="101" t="s">
        <v>122</v>
      </c>
      <c r="E12062" s="101" t="s">
        <v>22785</v>
      </c>
      <c r="F12062" s="99"/>
      <c r="G12062" s="99"/>
      <c r="H12062" s="99"/>
      <c r="I12062" s="99"/>
      <c r="J12062" s="99"/>
      <c r="K12062" s="99"/>
      <c r="L12062" s="99"/>
      <c r="M12062" s="99"/>
      <c r="N12062" s="99"/>
      <c r="O12062" s="99"/>
      <c r="P12062" s="99"/>
      <c r="Q12062" s="99"/>
      <c r="R12062" s="99"/>
      <c r="S12062" s="100">
        <v>1.0</v>
      </c>
      <c r="T12062" s="100">
        <v>1.0</v>
      </c>
      <c r="U12062" s="101" t="s">
        <v>7558</v>
      </c>
      <c r="V12062" s="101" t="s">
        <v>7559</v>
      </c>
      <c r="W12062" s="101" t="s">
        <v>55</v>
      </c>
      <c r="X12062" s="101" t="s">
        <v>7560</v>
      </c>
      <c r="Y12062" s="101" t="s">
        <v>20</v>
      </c>
    </row>
    <row r="12063">
      <c r="A12063" s="98" t="s">
        <v>67</v>
      </c>
      <c r="B12063" s="99"/>
      <c r="C12063" s="100" t="s">
        <v>22786</v>
      </c>
      <c r="D12063" s="101" t="s">
        <v>122</v>
      </c>
      <c r="E12063" s="101" t="s">
        <v>22787</v>
      </c>
      <c r="F12063" s="99"/>
      <c r="G12063" s="99"/>
      <c r="H12063" s="99"/>
      <c r="I12063" s="99"/>
      <c r="J12063" s="99"/>
      <c r="K12063" s="99"/>
      <c r="L12063" s="99"/>
      <c r="M12063" s="99"/>
      <c r="N12063" s="99"/>
      <c r="O12063" s="99"/>
      <c r="P12063" s="99"/>
      <c r="Q12063" s="99"/>
      <c r="R12063" s="99"/>
      <c r="S12063" s="100">
        <v>1.0</v>
      </c>
      <c r="T12063" s="100">
        <v>1.0</v>
      </c>
      <c r="U12063" s="101" t="s">
        <v>7558</v>
      </c>
      <c r="V12063" s="101" t="s">
        <v>7559</v>
      </c>
      <c r="W12063" s="101" t="s">
        <v>55</v>
      </c>
      <c r="X12063" s="101" t="s">
        <v>7560</v>
      </c>
      <c r="Y12063" s="101" t="s">
        <v>20</v>
      </c>
    </row>
    <row r="12064">
      <c r="A12064" s="98" t="s">
        <v>64</v>
      </c>
      <c r="B12064" s="99"/>
      <c r="C12064" s="100" t="s">
        <v>22788</v>
      </c>
      <c r="D12064" s="101" t="s">
        <v>122</v>
      </c>
      <c r="E12064" s="101" t="s">
        <v>22789</v>
      </c>
      <c r="F12064" s="99"/>
      <c r="G12064" s="99"/>
      <c r="H12064" s="99"/>
      <c r="I12064" s="99"/>
      <c r="J12064" s="99"/>
      <c r="K12064" s="99"/>
      <c r="L12064" s="99"/>
      <c r="M12064" s="99"/>
      <c r="N12064" s="99"/>
      <c r="O12064" s="99"/>
      <c r="P12064" s="99"/>
      <c r="Q12064" s="99"/>
      <c r="R12064" s="99"/>
      <c r="S12064" s="100">
        <v>1.0</v>
      </c>
      <c r="T12064" s="100">
        <v>1.0</v>
      </c>
      <c r="U12064" s="101" t="s">
        <v>7558</v>
      </c>
      <c r="V12064" s="101" t="s">
        <v>7559</v>
      </c>
      <c r="W12064" s="101" t="s">
        <v>55</v>
      </c>
      <c r="X12064" s="101" t="s">
        <v>7560</v>
      </c>
      <c r="Y12064" s="101" t="s">
        <v>20</v>
      </c>
    </row>
    <row r="12065">
      <c r="A12065" s="98" t="s">
        <v>93</v>
      </c>
      <c r="B12065" s="99"/>
      <c r="C12065" s="100" t="s">
        <v>22790</v>
      </c>
      <c r="D12065" s="101" t="s">
        <v>122</v>
      </c>
      <c r="E12065" s="101" t="s">
        <v>22791</v>
      </c>
      <c r="F12065" s="99"/>
      <c r="G12065" s="99"/>
      <c r="H12065" s="99"/>
      <c r="I12065" s="99"/>
      <c r="J12065" s="99"/>
      <c r="K12065" s="99"/>
      <c r="L12065" s="99"/>
      <c r="M12065" s="99"/>
      <c r="N12065" s="99"/>
      <c r="O12065" s="99"/>
      <c r="P12065" s="99"/>
      <c r="Q12065" s="99"/>
      <c r="R12065" s="99"/>
      <c r="S12065" s="100">
        <v>1.0</v>
      </c>
      <c r="T12065" s="100">
        <v>1.0</v>
      </c>
      <c r="U12065" s="101" t="s">
        <v>7558</v>
      </c>
      <c r="V12065" s="101" t="s">
        <v>7559</v>
      </c>
      <c r="W12065" s="101" t="s">
        <v>55</v>
      </c>
      <c r="X12065" s="101" t="s">
        <v>7560</v>
      </c>
      <c r="Y12065" s="101" t="s">
        <v>20</v>
      </c>
    </row>
    <row r="12066">
      <c r="A12066" s="98" t="s">
        <v>77</v>
      </c>
      <c r="B12066" s="99"/>
      <c r="C12066" s="100" t="s">
        <v>22792</v>
      </c>
      <c r="D12066" s="101" t="s">
        <v>122</v>
      </c>
      <c r="E12066" s="101" t="s">
        <v>22793</v>
      </c>
      <c r="F12066" s="99"/>
      <c r="G12066" s="99"/>
      <c r="H12066" s="99"/>
      <c r="I12066" s="99"/>
      <c r="J12066" s="99"/>
      <c r="K12066" s="99"/>
      <c r="L12066" s="99"/>
      <c r="M12066" s="99"/>
      <c r="N12066" s="99"/>
      <c r="O12066" s="99"/>
      <c r="P12066" s="99"/>
      <c r="Q12066" s="99"/>
      <c r="R12066" s="99"/>
      <c r="S12066" s="100">
        <v>1.0</v>
      </c>
      <c r="T12066" s="100">
        <v>1.0</v>
      </c>
      <c r="U12066" s="101" t="s">
        <v>7558</v>
      </c>
      <c r="V12066" s="101" t="s">
        <v>7559</v>
      </c>
      <c r="W12066" s="101" t="s">
        <v>55</v>
      </c>
      <c r="X12066" s="101" t="s">
        <v>7560</v>
      </c>
      <c r="Y12066" s="101" t="s">
        <v>20</v>
      </c>
    </row>
    <row r="12067">
      <c r="A12067" s="103" t="s">
        <v>63</v>
      </c>
      <c r="B12067" s="99"/>
      <c r="C12067" s="100" t="s">
        <v>22794</v>
      </c>
      <c r="D12067" s="101" t="s">
        <v>122</v>
      </c>
      <c r="E12067" s="101" t="s">
        <v>22795</v>
      </c>
      <c r="F12067" s="99"/>
      <c r="G12067" s="99"/>
      <c r="H12067" s="99"/>
      <c r="I12067" s="99"/>
      <c r="J12067" s="99"/>
      <c r="K12067" s="99"/>
      <c r="L12067" s="99"/>
      <c r="M12067" s="99"/>
      <c r="N12067" s="99"/>
      <c r="O12067" s="99"/>
      <c r="P12067" s="99"/>
      <c r="Q12067" s="99"/>
      <c r="R12067" s="99"/>
      <c r="S12067" s="100">
        <v>1.0</v>
      </c>
      <c r="T12067" s="100">
        <v>1.0</v>
      </c>
      <c r="U12067" s="101" t="s">
        <v>7558</v>
      </c>
      <c r="V12067" s="101" t="s">
        <v>7559</v>
      </c>
      <c r="W12067" s="101" t="s">
        <v>55</v>
      </c>
      <c r="X12067" s="101" t="s">
        <v>7560</v>
      </c>
      <c r="Y12067" s="101" t="s">
        <v>20</v>
      </c>
    </row>
    <row r="12068">
      <c r="A12068" s="98" t="s">
        <v>64</v>
      </c>
      <c r="B12068" s="99"/>
      <c r="C12068" s="100" t="s">
        <v>22796</v>
      </c>
      <c r="D12068" s="101" t="s">
        <v>122</v>
      </c>
      <c r="E12068" s="101" t="s">
        <v>22797</v>
      </c>
      <c r="F12068" s="99"/>
      <c r="G12068" s="99"/>
      <c r="H12068" s="99"/>
      <c r="I12068" s="99"/>
      <c r="J12068" s="99"/>
      <c r="K12068" s="99"/>
      <c r="L12068" s="99"/>
      <c r="M12068" s="99"/>
      <c r="N12068" s="99"/>
      <c r="O12068" s="99"/>
      <c r="P12068" s="99"/>
      <c r="Q12068" s="99"/>
      <c r="R12068" s="99"/>
      <c r="S12068" s="100">
        <v>1.0</v>
      </c>
      <c r="T12068" s="100">
        <v>1.0</v>
      </c>
      <c r="U12068" s="101" t="s">
        <v>7558</v>
      </c>
      <c r="V12068" s="101" t="s">
        <v>7559</v>
      </c>
      <c r="W12068" s="101" t="s">
        <v>55</v>
      </c>
      <c r="X12068" s="101" t="s">
        <v>7560</v>
      </c>
      <c r="Y12068" s="101" t="s">
        <v>20</v>
      </c>
    </row>
    <row r="12069">
      <c r="A12069" s="98" t="s">
        <v>38</v>
      </c>
      <c r="B12069" s="99"/>
      <c r="C12069" s="100" t="s">
        <v>22798</v>
      </c>
      <c r="D12069" s="101" t="s">
        <v>158</v>
      </c>
      <c r="E12069" s="101" t="s">
        <v>22799</v>
      </c>
      <c r="F12069" s="99"/>
      <c r="G12069" s="99"/>
      <c r="H12069" s="99"/>
      <c r="I12069" s="99"/>
      <c r="J12069" s="99"/>
      <c r="K12069" s="99"/>
      <c r="L12069" s="99"/>
      <c r="M12069" s="99"/>
      <c r="N12069" s="99"/>
      <c r="O12069" s="99"/>
      <c r="P12069" s="99"/>
      <c r="Q12069" s="99"/>
      <c r="R12069" s="99"/>
      <c r="S12069" s="100">
        <v>1.0</v>
      </c>
      <c r="T12069" s="100">
        <v>1.0</v>
      </c>
      <c r="U12069" s="101" t="s">
        <v>7558</v>
      </c>
      <c r="V12069" s="101" t="s">
        <v>7559</v>
      </c>
      <c r="W12069" s="101" t="s">
        <v>55</v>
      </c>
      <c r="X12069" s="101" t="s">
        <v>7560</v>
      </c>
      <c r="Y12069" s="101" t="s">
        <v>20</v>
      </c>
    </row>
    <row r="12070">
      <c r="A12070" s="98" t="s">
        <v>38</v>
      </c>
      <c r="B12070" s="99"/>
      <c r="C12070" s="100" t="s">
        <v>22800</v>
      </c>
      <c r="D12070" s="101" t="s">
        <v>825</v>
      </c>
      <c r="E12070" s="101" t="s">
        <v>22801</v>
      </c>
      <c r="F12070" s="99"/>
      <c r="G12070" s="99"/>
      <c r="H12070" s="99"/>
      <c r="I12070" s="99"/>
      <c r="J12070" s="99"/>
      <c r="K12070" s="99"/>
      <c r="L12070" s="99"/>
      <c r="M12070" s="99"/>
      <c r="N12070" s="99"/>
      <c r="O12070" s="99"/>
      <c r="P12070" s="99"/>
      <c r="Q12070" s="99"/>
      <c r="R12070" s="99"/>
      <c r="S12070" s="100">
        <v>1.0</v>
      </c>
      <c r="T12070" s="100">
        <v>1.0</v>
      </c>
      <c r="U12070" s="101" t="s">
        <v>7558</v>
      </c>
      <c r="V12070" s="101" t="s">
        <v>7559</v>
      </c>
      <c r="W12070" s="101" t="s">
        <v>55</v>
      </c>
      <c r="X12070" s="101" t="s">
        <v>7560</v>
      </c>
      <c r="Y12070" s="101" t="s">
        <v>20</v>
      </c>
    </row>
    <row r="12071">
      <c r="A12071" s="98" t="s">
        <v>93</v>
      </c>
      <c r="B12071" s="99"/>
      <c r="C12071" s="100" t="s">
        <v>22802</v>
      </c>
      <c r="D12071" s="101" t="s">
        <v>122</v>
      </c>
      <c r="E12071" s="101" t="s">
        <v>22803</v>
      </c>
      <c r="F12071" s="99"/>
      <c r="G12071" s="99"/>
      <c r="H12071" s="99"/>
      <c r="I12071" s="99"/>
      <c r="J12071" s="99"/>
      <c r="K12071" s="99"/>
      <c r="L12071" s="99"/>
      <c r="M12071" s="99"/>
      <c r="N12071" s="99"/>
      <c r="O12071" s="99"/>
      <c r="P12071" s="99"/>
      <c r="Q12071" s="99"/>
      <c r="R12071" s="99"/>
      <c r="S12071" s="100">
        <v>1.0</v>
      </c>
      <c r="T12071" s="100">
        <v>1.0</v>
      </c>
      <c r="U12071" s="101" t="s">
        <v>7558</v>
      </c>
      <c r="V12071" s="101" t="s">
        <v>7559</v>
      </c>
      <c r="W12071" s="101" t="s">
        <v>55</v>
      </c>
      <c r="X12071" s="101" t="s">
        <v>7560</v>
      </c>
      <c r="Y12071" s="101" t="s">
        <v>20</v>
      </c>
    </row>
    <row r="12072">
      <c r="A12072" s="98" t="s">
        <v>93</v>
      </c>
      <c r="B12072" s="99"/>
      <c r="C12072" s="100" t="s">
        <v>22804</v>
      </c>
      <c r="D12072" s="101" t="s">
        <v>122</v>
      </c>
      <c r="E12072" s="101" t="s">
        <v>22805</v>
      </c>
      <c r="F12072" s="99"/>
      <c r="G12072" s="99"/>
      <c r="H12072" s="99"/>
      <c r="I12072" s="99"/>
      <c r="J12072" s="99"/>
      <c r="K12072" s="99"/>
      <c r="L12072" s="99"/>
      <c r="M12072" s="99"/>
      <c r="N12072" s="99"/>
      <c r="O12072" s="99"/>
      <c r="P12072" s="99"/>
      <c r="Q12072" s="99"/>
      <c r="R12072" s="99"/>
      <c r="S12072" s="100">
        <v>1.0</v>
      </c>
      <c r="T12072" s="100">
        <v>1.0</v>
      </c>
      <c r="U12072" s="101" t="s">
        <v>7558</v>
      </c>
      <c r="V12072" s="101" t="s">
        <v>7559</v>
      </c>
      <c r="W12072" s="101" t="s">
        <v>55</v>
      </c>
      <c r="X12072" s="101" t="s">
        <v>7560</v>
      </c>
      <c r="Y12072" s="101" t="s">
        <v>20</v>
      </c>
    </row>
    <row r="12073">
      <c r="A12073" s="98" t="s">
        <v>64</v>
      </c>
      <c r="B12073" s="99"/>
      <c r="C12073" s="100" t="s">
        <v>22806</v>
      </c>
      <c r="D12073" s="101" t="s">
        <v>158</v>
      </c>
      <c r="E12073" s="101" t="s">
        <v>22807</v>
      </c>
      <c r="F12073" s="99"/>
      <c r="G12073" s="99"/>
      <c r="H12073" s="99"/>
      <c r="I12073" s="99"/>
      <c r="J12073" s="99"/>
      <c r="K12073" s="99"/>
      <c r="L12073" s="99"/>
      <c r="M12073" s="99"/>
      <c r="N12073" s="99"/>
      <c r="O12073" s="99"/>
      <c r="P12073" s="99"/>
      <c r="Q12073" s="99"/>
      <c r="R12073" s="99"/>
      <c r="S12073" s="100">
        <v>1.0</v>
      </c>
      <c r="T12073" s="100">
        <v>1.0</v>
      </c>
      <c r="U12073" s="101" t="s">
        <v>7558</v>
      </c>
      <c r="V12073" s="101" t="s">
        <v>7559</v>
      </c>
      <c r="W12073" s="101" t="s">
        <v>55</v>
      </c>
      <c r="X12073" s="101" t="s">
        <v>7560</v>
      </c>
      <c r="Y12073" s="101" t="s">
        <v>20</v>
      </c>
    </row>
    <row r="12074">
      <c r="A12074" s="98" t="s">
        <v>64</v>
      </c>
      <c r="B12074" s="99"/>
      <c r="C12074" s="100" t="s">
        <v>22808</v>
      </c>
      <c r="D12074" s="101" t="s">
        <v>122</v>
      </c>
      <c r="E12074" s="101" t="s">
        <v>22809</v>
      </c>
      <c r="F12074" s="99"/>
      <c r="G12074" s="99"/>
      <c r="H12074" s="99"/>
      <c r="I12074" s="99"/>
      <c r="J12074" s="99"/>
      <c r="K12074" s="99"/>
      <c r="L12074" s="99"/>
      <c r="M12074" s="99"/>
      <c r="N12074" s="99"/>
      <c r="O12074" s="99"/>
      <c r="P12074" s="99"/>
      <c r="Q12074" s="99"/>
      <c r="R12074" s="99"/>
      <c r="S12074" s="100">
        <v>1.0</v>
      </c>
      <c r="T12074" s="100">
        <v>1.0</v>
      </c>
      <c r="U12074" s="101" t="s">
        <v>7558</v>
      </c>
      <c r="V12074" s="101" t="s">
        <v>7559</v>
      </c>
      <c r="W12074" s="101" t="s">
        <v>55</v>
      </c>
      <c r="X12074" s="101" t="s">
        <v>7560</v>
      </c>
      <c r="Y12074" s="101" t="s">
        <v>20</v>
      </c>
    </row>
    <row r="12075">
      <c r="A12075" s="103" t="s">
        <v>63</v>
      </c>
      <c r="B12075" s="99"/>
      <c r="C12075" s="100" t="s">
        <v>22810</v>
      </c>
      <c r="D12075" s="101" t="s">
        <v>158</v>
      </c>
      <c r="E12075" s="101" t="s">
        <v>22811</v>
      </c>
      <c r="F12075" s="99"/>
      <c r="G12075" s="99"/>
      <c r="H12075" s="99"/>
      <c r="I12075" s="99"/>
      <c r="J12075" s="99"/>
      <c r="K12075" s="99"/>
      <c r="L12075" s="99"/>
      <c r="M12075" s="99"/>
      <c r="N12075" s="99"/>
      <c r="O12075" s="99"/>
      <c r="P12075" s="99"/>
      <c r="Q12075" s="99"/>
      <c r="R12075" s="99"/>
      <c r="S12075" s="100">
        <v>1.0</v>
      </c>
      <c r="T12075" s="100">
        <v>1.0</v>
      </c>
      <c r="U12075" s="101" t="s">
        <v>7558</v>
      </c>
      <c r="V12075" s="101" t="s">
        <v>7559</v>
      </c>
      <c r="W12075" s="101" t="s">
        <v>55</v>
      </c>
      <c r="X12075" s="101" t="s">
        <v>7560</v>
      </c>
      <c r="Y12075" s="101" t="s">
        <v>20</v>
      </c>
    </row>
    <row r="12076">
      <c r="A12076" s="103" t="s">
        <v>63</v>
      </c>
      <c r="B12076" s="99"/>
      <c r="C12076" s="100" t="s">
        <v>22812</v>
      </c>
      <c r="D12076" s="101" t="s">
        <v>122</v>
      </c>
      <c r="E12076" s="101" t="s">
        <v>22813</v>
      </c>
      <c r="F12076" s="99"/>
      <c r="G12076" s="99"/>
      <c r="H12076" s="99"/>
      <c r="I12076" s="99"/>
      <c r="J12076" s="99"/>
      <c r="K12076" s="99"/>
      <c r="L12076" s="99"/>
      <c r="M12076" s="99"/>
      <c r="N12076" s="99"/>
      <c r="O12076" s="99"/>
      <c r="P12076" s="99"/>
      <c r="Q12076" s="99"/>
      <c r="R12076" s="99"/>
      <c r="S12076" s="100">
        <v>1.0</v>
      </c>
      <c r="T12076" s="100">
        <v>1.0</v>
      </c>
      <c r="U12076" s="101" t="s">
        <v>7558</v>
      </c>
      <c r="V12076" s="101" t="s">
        <v>7559</v>
      </c>
      <c r="W12076" s="101" t="s">
        <v>55</v>
      </c>
      <c r="X12076" s="101" t="s">
        <v>7560</v>
      </c>
      <c r="Y12076" s="101" t="s">
        <v>20</v>
      </c>
    </row>
    <row r="12077">
      <c r="A12077" s="98" t="s">
        <v>93</v>
      </c>
      <c r="B12077" s="99"/>
      <c r="C12077" s="100" t="s">
        <v>22814</v>
      </c>
      <c r="D12077" s="101" t="s">
        <v>122</v>
      </c>
      <c r="E12077" s="101" t="s">
        <v>22815</v>
      </c>
      <c r="F12077" s="99"/>
      <c r="G12077" s="99"/>
      <c r="H12077" s="99"/>
      <c r="I12077" s="99"/>
      <c r="J12077" s="99"/>
      <c r="K12077" s="99"/>
      <c r="L12077" s="99"/>
      <c r="M12077" s="99"/>
      <c r="N12077" s="99"/>
      <c r="O12077" s="99"/>
      <c r="P12077" s="99"/>
      <c r="Q12077" s="99"/>
      <c r="R12077" s="99"/>
      <c r="S12077" s="100">
        <v>1.0</v>
      </c>
      <c r="T12077" s="100">
        <v>1.0</v>
      </c>
      <c r="U12077" s="101" t="s">
        <v>7558</v>
      </c>
      <c r="V12077" s="101" t="s">
        <v>7559</v>
      </c>
      <c r="W12077" s="101" t="s">
        <v>55</v>
      </c>
      <c r="X12077" s="101" t="s">
        <v>7560</v>
      </c>
      <c r="Y12077" s="101" t="s">
        <v>20</v>
      </c>
    </row>
    <row r="12078">
      <c r="A12078" s="103" t="s">
        <v>24</v>
      </c>
      <c r="B12078" s="99"/>
      <c r="C12078" s="100" t="s">
        <v>22816</v>
      </c>
      <c r="D12078" s="101" t="s">
        <v>122</v>
      </c>
      <c r="E12078" s="101" t="s">
        <v>22817</v>
      </c>
      <c r="F12078" s="99"/>
      <c r="G12078" s="99"/>
      <c r="H12078" s="99"/>
      <c r="I12078" s="99"/>
      <c r="J12078" s="99"/>
      <c r="K12078" s="99"/>
      <c r="L12078" s="99"/>
      <c r="M12078" s="99"/>
      <c r="N12078" s="99"/>
      <c r="O12078" s="99"/>
      <c r="P12078" s="99"/>
      <c r="Q12078" s="99"/>
      <c r="R12078" s="99"/>
      <c r="S12078" s="100">
        <v>1.0</v>
      </c>
      <c r="T12078" s="100">
        <v>1.0</v>
      </c>
      <c r="U12078" s="101" t="s">
        <v>7558</v>
      </c>
      <c r="V12078" s="101" t="s">
        <v>7559</v>
      </c>
      <c r="W12078" s="101" t="s">
        <v>55</v>
      </c>
      <c r="X12078" s="101" t="s">
        <v>7560</v>
      </c>
      <c r="Y12078" s="101" t="s">
        <v>20</v>
      </c>
    </row>
    <row r="12079">
      <c r="A12079" s="103" t="s">
        <v>63</v>
      </c>
      <c r="B12079" s="99"/>
      <c r="C12079" s="100" t="s">
        <v>6542</v>
      </c>
      <c r="D12079" s="101" t="s">
        <v>825</v>
      </c>
      <c r="E12079" s="101" t="s">
        <v>6543</v>
      </c>
      <c r="F12079" s="99"/>
      <c r="G12079" s="99"/>
      <c r="H12079" s="99"/>
      <c r="I12079" s="99"/>
      <c r="J12079" s="99"/>
      <c r="K12079" s="99"/>
      <c r="L12079" s="99"/>
      <c r="M12079" s="99"/>
      <c r="N12079" s="99"/>
      <c r="O12079" s="99"/>
      <c r="P12079" s="99"/>
      <c r="Q12079" s="99"/>
      <c r="R12079" s="99"/>
      <c r="S12079" s="100">
        <v>1.0</v>
      </c>
      <c r="T12079" s="100">
        <v>1.0</v>
      </c>
      <c r="U12079" s="101" t="s">
        <v>7558</v>
      </c>
      <c r="V12079" s="101" t="s">
        <v>7559</v>
      </c>
      <c r="W12079" s="101" t="s">
        <v>55</v>
      </c>
      <c r="X12079" s="101" t="s">
        <v>7560</v>
      </c>
      <c r="Y12079" s="101" t="s">
        <v>20</v>
      </c>
    </row>
    <row r="12080">
      <c r="A12080" s="98" t="s">
        <v>77</v>
      </c>
      <c r="B12080" s="99"/>
      <c r="C12080" s="100" t="s">
        <v>22818</v>
      </c>
      <c r="D12080" s="101" t="s">
        <v>122</v>
      </c>
      <c r="E12080" s="101" t="s">
        <v>22819</v>
      </c>
      <c r="F12080" s="99"/>
      <c r="G12080" s="99"/>
      <c r="H12080" s="99"/>
      <c r="I12080" s="99"/>
      <c r="J12080" s="99"/>
      <c r="K12080" s="99"/>
      <c r="L12080" s="99"/>
      <c r="M12080" s="99"/>
      <c r="N12080" s="99"/>
      <c r="O12080" s="99"/>
      <c r="P12080" s="99"/>
      <c r="Q12080" s="99"/>
      <c r="R12080" s="99"/>
      <c r="S12080" s="100">
        <v>1.0</v>
      </c>
      <c r="T12080" s="100">
        <v>1.0</v>
      </c>
      <c r="U12080" s="101" t="s">
        <v>7558</v>
      </c>
      <c r="V12080" s="101" t="s">
        <v>7559</v>
      </c>
      <c r="W12080" s="101" t="s">
        <v>55</v>
      </c>
      <c r="X12080" s="101" t="s">
        <v>7560</v>
      </c>
      <c r="Y12080" s="101" t="s">
        <v>20</v>
      </c>
    </row>
    <row r="12081">
      <c r="A12081" s="98" t="s">
        <v>64</v>
      </c>
      <c r="B12081" s="99"/>
      <c r="C12081" s="100" t="s">
        <v>22820</v>
      </c>
      <c r="D12081" s="101" t="s">
        <v>122</v>
      </c>
      <c r="E12081" s="101" t="s">
        <v>22821</v>
      </c>
      <c r="F12081" s="99"/>
      <c r="G12081" s="99"/>
      <c r="H12081" s="99"/>
      <c r="I12081" s="99"/>
      <c r="J12081" s="99"/>
      <c r="K12081" s="99"/>
      <c r="L12081" s="99"/>
      <c r="M12081" s="99"/>
      <c r="N12081" s="99"/>
      <c r="O12081" s="99"/>
      <c r="P12081" s="99"/>
      <c r="Q12081" s="99"/>
      <c r="R12081" s="99"/>
      <c r="S12081" s="100">
        <v>1.0</v>
      </c>
      <c r="T12081" s="100">
        <v>1.0</v>
      </c>
      <c r="U12081" s="101" t="s">
        <v>7558</v>
      </c>
      <c r="V12081" s="101" t="s">
        <v>7559</v>
      </c>
      <c r="W12081" s="101" t="s">
        <v>55</v>
      </c>
      <c r="X12081" s="101" t="s">
        <v>7560</v>
      </c>
      <c r="Y12081" s="101" t="s">
        <v>20</v>
      </c>
    </row>
    <row r="12082">
      <c r="A12082" s="98" t="s">
        <v>82</v>
      </c>
      <c r="B12082" s="99"/>
      <c r="C12082" s="100" t="s">
        <v>22822</v>
      </c>
      <c r="D12082" s="101" t="s">
        <v>122</v>
      </c>
      <c r="E12082" s="101" t="s">
        <v>22823</v>
      </c>
      <c r="F12082" s="99"/>
      <c r="G12082" s="99"/>
      <c r="H12082" s="99"/>
      <c r="I12082" s="99"/>
      <c r="J12082" s="99"/>
      <c r="K12082" s="99"/>
      <c r="L12082" s="99"/>
      <c r="M12082" s="99"/>
      <c r="N12082" s="99"/>
      <c r="O12082" s="99"/>
      <c r="P12082" s="99"/>
      <c r="Q12082" s="99"/>
      <c r="R12082" s="99"/>
      <c r="S12082" s="100">
        <v>1.0</v>
      </c>
      <c r="T12082" s="100">
        <v>1.0</v>
      </c>
      <c r="U12082" s="101" t="s">
        <v>7558</v>
      </c>
      <c r="V12082" s="101" t="s">
        <v>7559</v>
      </c>
      <c r="W12082" s="101" t="s">
        <v>55</v>
      </c>
      <c r="X12082" s="101" t="s">
        <v>7560</v>
      </c>
      <c r="Y12082" s="101" t="s">
        <v>20</v>
      </c>
    </row>
    <row r="12083">
      <c r="A12083" s="103" t="s">
        <v>19</v>
      </c>
      <c r="B12083" s="99"/>
      <c r="C12083" s="100" t="s">
        <v>22824</v>
      </c>
      <c r="D12083" s="101" t="s">
        <v>122</v>
      </c>
      <c r="E12083" s="101" t="s">
        <v>22825</v>
      </c>
      <c r="F12083" s="99"/>
      <c r="G12083" s="99"/>
      <c r="H12083" s="99"/>
      <c r="I12083" s="99"/>
      <c r="J12083" s="99"/>
      <c r="K12083" s="99"/>
      <c r="L12083" s="99"/>
      <c r="M12083" s="99"/>
      <c r="N12083" s="99"/>
      <c r="O12083" s="99"/>
      <c r="P12083" s="99"/>
      <c r="Q12083" s="99"/>
      <c r="R12083" s="99"/>
      <c r="S12083" s="100">
        <v>1.0</v>
      </c>
      <c r="T12083" s="100">
        <v>1.0</v>
      </c>
      <c r="U12083" s="101" t="s">
        <v>7558</v>
      </c>
      <c r="V12083" s="101" t="s">
        <v>7559</v>
      </c>
      <c r="W12083" s="101" t="s">
        <v>55</v>
      </c>
      <c r="X12083" s="101" t="s">
        <v>7560</v>
      </c>
      <c r="Y12083" s="101" t="s">
        <v>20</v>
      </c>
    </row>
    <row r="12084">
      <c r="A12084" s="98" t="s">
        <v>64</v>
      </c>
      <c r="B12084" s="99"/>
      <c r="C12084" s="100" t="s">
        <v>22826</v>
      </c>
      <c r="D12084" s="101" t="s">
        <v>158</v>
      </c>
      <c r="E12084" s="101" t="s">
        <v>22827</v>
      </c>
      <c r="F12084" s="99"/>
      <c r="G12084" s="99"/>
      <c r="H12084" s="99"/>
      <c r="I12084" s="99"/>
      <c r="J12084" s="99"/>
      <c r="K12084" s="99"/>
      <c r="L12084" s="99"/>
      <c r="M12084" s="99"/>
      <c r="N12084" s="99"/>
      <c r="O12084" s="99"/>
      <c r="P12084" s="99"/>
      <c r="Q12084" s="99"/>
      <c r="R12084" s="99"/>
      <c r="S12084" s="100">
        <v>1.0</v>
      </c>
      <c r="T12084" s="100">
        <v>1.0</v>
      </c>
      <c r="U12084" s="101" t="s">
        <v>7558</v>
      </c>
      <c r="V12084" s="101" t="s">
        <v>7559</v>
      </c>
      <c r="W12084" s="101" t="s">
        <v>55</v>
      </c>
      <c r="X12084" s="101" t="s">
        <v>7560</v>
      </c>
      <c r="Y12084" s="101" t="s">
        <v>20</v>
      </c>
    </row>
    <row r="12085">
      <c r="A12085" s="98" t="s">
        <v>93</v>
      </c>
      <c r="B12085" s="99"/>
      <c r="C12085" s="100" t="s">
        <v>22828</v>
      </c>
      <c r="D12085" s="101" t="s">
        <v>158</v>
      </c>
      <c r="E12085" s="101" t="s">
        <v>22829</v>
      </c>
      <c r="F12085" s="99"/>
      <c r="G12085" s="99"/>
      <c r="H12085" s="99"/>
      <c r="I12085" s="99"/>
      <c r="J12085" s="99"/>
      <c r="K12085" s="99"/>
      <c r="L12085" s="99"/>
      <c r="M12085" s="99"/>
      <c r="N12085" s="99"/>
      <c r="O12085" s="99"/>
      <c r="P12085" s="99"/>
      <c r="Q12085" s="99"/>
      <c r="R12085" s="99"/>
      <c r="S12085" s="100">
        <v>1.0</v>
      </c>
      <c r="T12085" s="100">
        <v>1.0</v>
      </c>
      <c r="U12085" s="101" t="s">
        <v>7558</v>
      </c>
      <c r="V12085" s="101" t="s">
        <v>7559</v>
      </c>
      <c r="W12085" s="101" t="s">
        <v>55</v>
      </c>
      <c r="X12085" s="101" t="s">
        <v>7560</v>
      </c>
      <c r="Y12085" s="101" t="s">
        <v>20</v>
      </c>
    </row>
    <row r="12086">
      <c r="A12086" s="98" t="s">
        <v>93</v>
      </c>
      <c r="B12086" s="99"/>
      <c r="C12086" s="100" t="s">
        <v>22830</v>
      </c>
      <c r="D12086" s="101" t="s">
        <v>135</v>
      </c>
      <c r="E12086" s="101" t="s">
        <v>22831</v>
      </c>
      <c r="F12086" s="99"/>
      <c r="G12086" s="99"/>
      <c r="H12086" s="99"/>
      <c r="I12086" s="99"/>
      <c r="J12086" s="99"/>
      <c r="K12086" s="99"/>
      <c r="L12086" s="99"/>
      <c r="M12086" s="99"/>
      <c r="N12086" s="99"/>
      <c r="O12086" s="99"/>
      <c r="P12086" s="99"/>
      <c r="Q12086" s="99"/>
      <c r="R12086" s="99"/>
      <c r="S12086" s="100">
        <v>1.0</v>
      </c>
      <c r="T12086" s="100">
        <v>1.0</v>
      </c>
      <c r="U12086" s="101" t="s">
        <v>7558</v>
      </c>
      <c r="V12086" s="101" t="s">
        <v>7559</v>
      </c>
      <c r="W12086" s="101" t="s">
        <v>55</v>
      </c>
      <c r="X12086" s="101" t="s">
        <v>7560</v>
      </c>
      <c r="Y12086" s="101" t="s">
        <v>20</v>
      </c>
    </row>
    <row r="12087">
      <c r="A12087" s="103" t="s">
        <v>11</v>
      </c>
      <c r="B12087" s="99"/>
      <c r="C12087" s="100" t="s">
        <v>22832</v>
      </c>
      <c r="D12087" s="101" t="s">
        <v>158</v>
      </c>
      <c r="E12087" s="101" t="s">
        <v>22833</v>
      </c>
      <c r="F12087" s="99"/>
      <c r="G12087" s="99"/>
      <c r="H12087" s="99"/>
      <c r="I12087" s="99"/>
      <c r="J12087" s="99"/>
      <c r="K12087" s="99"/>
      <c r="L12087" s="99"/>
      <c r="M12087" s="99"/>
      <c r="N12087" s="99"/>
      <c r="O12087" s="99"/>
      <c r="P12087" s="99"/>
      <c r="Q12087" s="99"/>
      <c r="R12087" s="99"/>
      <c r="S12087" s="100">
        <v>1.0</v>
      </c>
      <c r="T12087" s="100">
        <v>1.0</v>
      </c>
      <c r="U12087" s="101" t="s">
        <v>7558</v>
      </c>
      <c r="V12087" s="101" t="s">
        <v>7559</v>
      </c>
      <c r="W12087" s="101" t="s">
        <v>55</v>
      </c>
      <c r="X12087" s="101" t="s">
        <v>7560</v>
      </c>
      <c r="Y12087" s="101" t="s">
        <v>20</v>
      </c>
    </row>
    <row r="12088">
      <c r="A12088" s="98" t="s">
        <v>93</v>
      </c>
      <c r="B12088" s="99"/>
      <c r="C12088" s="100" t="s">
        <v>22834</v>
      </c>
      <c r="D12088" s="101" t="s">
        <v>135</v>
      </c>
      <c r="E12088" s="101" t="s">
        <v>22835</v>
      </c>
      <c r="F12088" s="99"/>
      <c r="G12088" s="99"/>
      <c r="H12088" s="99"/>
      <c r="I12088" s="99"/>
      <c r="J12088" s="99"/>
      <c r="K12088" s="99"/>
      <c r="L12088" s="99"/>
      <c r="M12088" s="99"/>
      <c r="N12088" s="99"/>
      <c r="O12088" s="99"/>
      <c r="P12088" s="99"/>
      <c r="Q12088" s="99"/>
      <c r="R12088" s="99"/>
      <c r="S12088" s="100">
        <v>1.0</v>
      </c>
      <c r="T12088" s="100">
        <v>1.0</v>
      </c>
      <c r="U12088" s="101" t="s">
        <v>7558</v>
      </c>
      <c r="V12088" s="101" t="s">
        <v>7559</v>
      </c>
      <c r="W12088" s="101" t="s">
        <v>55</v>
      </c>
      <c r="X12088" s="101" t="s">
        <v>7560</v>
      </c>
      <c r="Y12088" s="101" t="s">
        <v>20</v>
      </c>
    </row>
    <row r="12089">
      <c r="A12089" s="103" t="s">
        <v>63</v>
      </c>
      <c r="B12089" s="99"/>
      <c r="C12089" s="100" t="s">
        <v>6707</v>
      </c>
      <c r="D12089" s="101" t="s">
        <v>122</v>
      </c>
      <c r="E12089" s="101" t="s">
        <v>6708</v>
      </c>
      <c r="F12089" s="99"/>
      <c r="G12089" s="99"/>
      <c r="H12089" s="99"/>
      <c r="I12089" s="99"/>
      <c r="J12089" s="99"/>
      <c r="K12089" s="99"/>
      <c r="L12089" s="99"/>
      <c r="M12089" s="99"/>
      <c r="N12089" s="99"/>
      <c r="O12089" s="99"/>
      <c r="P12089" s="99"/>
      <c r="Q12089" s="99"/>
      <c r="R12089" s="99"/>
      <c r="S12089" s="100">
        <v>1.0</v>
      </c>
      <c r="T12089" s="100">
        <v>1.0</v>
      </c>
      <c r="U12089" s="101" t="s">
        <v>7558</v>
      </c>
      <c r="V12089" s="101" t="s">
        <v>7559</v>
      </c>
      <c r="W12089" s="101" t="s">
        <v>55</v>
      </c>
      <c r="X12089" s="101" t="s">
        <v>7560</v>
      </c>
      <c r="Y12089" s="101" t="s">
        <v>20</v>
      </c>
    </row>
    <row r="12090">
      <c r="A12090" s="98" t="s">
        <v>90</v>
      </c>
      <c r="B12090" s="99"/>
      <c r="C12090" s="100" t="s">
        <v>22836</v>
      </c>
      <c r="D12090" s="101" t="s">
        <v>128</v>
      </c>
      <c r="E12090" s="101" t="s">
        <v>22837</v>
      </c>
      <c r="F12090" s="99"/>
      <c r="G12090" s="99"/>
      <c r="H12090" s="99"/>
      <c r="I12090" s="99"/>
      <c r="J12090" s="99"/>
      <c r="K12090" s="99"/>
      <c r="L12090" s="99"/>
      <c r="M12090" s="99"/>
      <c r="N12090" s="99"/>
      <c r="O12090" s="99"/>
      <c r="P12090" s="99"/>
      <c r="Q12090" s="99"/>
      <c r="R12090" s="99"/>
      <c r="S12090" s="102">
        <v>1.0</v>
      </c>
      <c r="T12090" s="102">
        <v>1.0</v>
      </c>
      <c r="U12090" s="102" t="s">
        <v>7558</v>
      </c>
      <c r="V12090" s="102" t="s">
        <v>7559</v>
      </c>
      <c r="W12090" s="102" t="s">
        <v>55</v>
      </c>
      <c r="X12090" s="102" t="s">
        <v>7560</v>
      </c>
      <c r="Y12090" s="101" t="s">
        <v>14</v>
      </c>
    </row>
    <row r="12091">
      <c r="A12091" s="98" t="s">
        <v>64</v>
      </c>
      <c r="B12091" s="99"/>
      <c r="C12091" s="100" t="s">
        <v>22838</v>
      </c>
      <c r="D12091" s="101" t="s">
        <v>122</v>
      </c>
      <c r="E12091" s="101" t="s">
        <v>22839</v>
      </c>
      <c r="F12091" s="99"/>
      <c r="G12091" s="99"/>
      <c r="H12091" s="99"/>
      <c r="I12091" s="99"/>
      <c r="J12091" s="99"/>
      <c r="K12091" s="99"/>
      <c r="L12091" s="99"/>
      <c r="M12091" s="99"/>
      <c r="N12091" s="99"/>
      <c r="O12091" s="99"/>
      <c r="P12091" s="99"/>
      <c r="Q12091" s="99"/>
      <c r="R12091" s="99"/>
      <c r="S12091" s="100">
        <v>1.0</v>
      </c>
      <c r="T12091" s="100">
        <v>1.0</v>
      </c>
      <c r="U12091" s="101" t="s">
        <v>7558</v>
      </c>
      <c r="V12091" s="101" t="s">
        <v>7559</v>
      </c>
      <c r="W12091" s="101" t="s">
        <v>55</v>
      </c>
      <c r="X12091" s="101" t="s">
        <v>7560</v>
      </c>
      <c r="Y12091" s="101" t="s">
        <v>20</v>
      </c>
    </row>
    <row r="12092">
      <c r="A12092" s="103" t="s">
        <v>63</v>
      </c>
      <c r="B12092" s="99"/>
      <c r="C12092" s="100" t="s">
        <v>22840</v>
      </c>
      <c r="D12092" s="101" t="s">
        <v>471</v>
      </c>
      <c r="E12092" s="101" t="s">
        <v>22841</v>
      </c>
      <c r="F12092" s="99"/>
      <c r="G12092" s="99"/>
      <c r="H12092" s="99"/>
      <c r="I12092" s="99"/>
      <c r="J12092" s="99"/>
      <c r="K12092" s="99"/>
      <c r="L12092" s="99"/>
      <c r="M12092" s="99"/>
      <c r="N12092" s="99"/>
      <c r="O12092" s="99"/>
      <c r="P12092" s="99"/>
      <c r="Q12092" s="99"/>
      <c r="R12092" s="99"/>
      <c r="S12092" s="100">
        <v>1.0</v>
      </c>
      <c r="T12092" s="100">
        <v>1.0</v>
      </c>
      <c r="U12092" s="101" t="s">
        <v>7558</v>
      </c>
      <c r="V12092" s="101" t="s">
        <v>7559</v>
      </c>
      <c r="W12092" s="101" t="s">
        <v>55</v>
      </c>
      <c r="X12092" s="101" t="s">
        <v>7560</v>
      </c>
      <c r="Y12092" s="101" t="s">
        <v>20</v>
      </c>
    </row>
    <row r="12093">
      <c r="A12093" s="98" t="s">
        <v>83</v>
      </c>
      <c r="B12093" s="99"/>
      <c r="C12093" s="100" t="s">
        <v>22842</v>
      </c>
      <c r="D12093" s="101" t="s">
        <v>122</v>
      </c>
      <c r="E12093" s="101" t="s">
        <v>22843</v>
      </c>
      <c r="F12093" s="99"/>
      <c r="G12093" s="99"/>
      <c r="H12093" s="99"/>
      <c r="I12093" s="99"/>
      <c r="J12093" s="99"/>
      <c r="K12093" s="99"/>
      <c r="L12093" s="99"/>
      <c r="M12093" s="99"/>
      <c r="N12093" s="99"/>
      <c r="O12093" s="99"/>
      <c r="P12093" s="99"/>
      <c r="Q12093" s="99"/>
      <c r="R12093" s="99"/>
      <c r="S12093" s="100">
        <v>1.0</v>
      </c>
      <c r="T12093" s="100">
        <v>1.0</v>
      </c>
      <c r="U12093" s="101" t="s">
        <v>7558</v>
      </c>
      <c r="V12093" s="101" t="s">
        <v>7559</v>
      </c>
      <c r="W12093" s="101" t="s">
        <v>55</v>
      </c>
      <c r="X12093" s="101" t="s">
        <v>7560</v>
      </c>
      <c r="Y12093" s="101" t="s">
        <v>20</v>
      </c>
    </row>
    <row r="12094">
      <c r="A12094" s="98" t="s">
        <v>93</v>
      </c>
      <c r="B12094" s="99"/>
      <c r="C12094" s="100" t="s">
        <v>22844</v>
      </c>
      <c r="D12094" s="101" t="s">
        <v>158</v>
      </c>
      <c r="E12094" s="101" t="s">
        <v>22845</v>
      </c>
      <c r="F12094" s="99"/>
      <c r="G12094" s="99"/>
      <c r="H12094" s="99"/>
      <c r="I12094" s="99"/>
      <c r="J12094" s="99"/>
      <c r="K12094" s="99"/>
      <c r="L12094" s="99"/>
      <c r="M12094" s="99"/>
      <c r="N12094" s="99"/>
      <c r="O12094" s="99"/>
      <c r="P12094" s="99"/>
      <c r="Q12094" s="99"/>
      <c r="R12094" s="99"/>
      <c r="S12094" s="100">
        <v>1.0</v>
      </c>
      <c r="T12094" s="100">
        <v>1.0</v>
      </c>
      <c r="U12094" s="101" t="s">
        <v>7558</v>
      </c>
      <c r="V12094" s="101" t="s">
        <v>7559</v>
      </c>
      <c r="W12094" s="101" t="s">
        <v>55</v>
      </c>
      <c r="X12094" s="101" t="s">
        <v>7560</v>
      </c>
      <c r="Y12094" s="101" t="s">
        <v>20</v>
      </c>
    </row>
    <row r="12095">
      <c r="A12095" s="103" t="s">
        <v>63</v>
      </c>
      <c r="B12095" s="99"/>
      <c r="C12095" s="100" t="s">
        <v>22846</v>
      </c>
      <c r="D12095" s="101" t="s">
        <v>158</v>
      </c>
      <c r="E12095" s="101" t="s">
        <v>22847</v>
      </c>
      <c r="F12095" s="99"/>
      <c r="G12095" s="99"/>
      <c r="H12095" s="99"/>
      <c r="I12095" s="99"/>
      <c r="J12095" s="99"/>
      <c r="K12095" s="99"/>
      <c r="L12095" s="99"/>
      <c r="M12095" s="99"/>
      <c r="N12095" s="99"/>
      <c r="O12095" s="99"/>
      <c r="P12095" s="99"/>
      <c r="Q12095" s="99"/>
      <c r="R12095" s="99"/>
      <c r="S12095" s="100">
        <v>1.0</v>
      </c>
      <c r="T12095" s="100">
        <v>1.0</v>
      </c>
      <c r="U12095" s="101" t="s">
        <v>7558</v>
      </c>
      <c r="V12095" s="101" t="s">
        <v>7559</v>
      </c>
      <c r="W12095" s="101" t="s">
        <v>55</v>
      </c>
      <c r="X12095" s="101" t="s">
        <v>7560</v>
      </c>
      <c r="Y12095" s="101" t="s">
        <v>20</v>
      </c>
    </row>
    <row r="12096">
      <c r="A12096" s="103" t="s">
        <v>63</v>
      </c>
      <c r="B12096" s="99"/>
      <c r="C12096" s="100" t="s">
        <v>22848</v>
      </c>
      <c r="D12096" s="101" t="s">
        <v>825</v>
      </c>
      <c r="E12096" s="101" t="s">
        <v>22849</v>
      </c>
      <c r="F12096" s="99"/>
      <c r="G12096" s="99"/>
      <c r="H12096" s="99"/>
      <c r="I12096" s="99"/>
      <c r="J12096" s="99"/>
      <c r="K12096" s="99"/>
      <c r="L12096" s="99"/>
      <c r="M12096" s="99"/>
      <c r="N12096" s="99"/>
      <c r="O12096" s="99"/>
      <c r="P12096" s="99"/>
      <c r="Q12096" s="99"/>
      <c r="R12096" s="99"/>
      <c r="S12096" s="100">
        <v>1.0</v>
      </c>
      <c r="T12096" s="100">
        <v>1.0</v>
      </c>
      <c r="U12096" s="101" t="s">
        <v>7558</v>
      </c>
      <c r="V12096" s="101" t="s">
        <v>7559</v>
      </c>
      <c r="W12096" s="101" t="s">
        <v>55</v>
      </c>
      <c r="X12096" s="101" t="s">
        <v>7560</v>
      </c>
      <c r="Y12096" s="101" t="s">
        <v>20</v>
      </c>
    </row>
    <row r="12097">
      <c r="A12097" s="98" t="s">
        <v>93</v>
      </c>
      <c r="B12097" s="99"/>
      <c r="C12097" s="100" t="s">
        <v>22850</v>
      </c>
      <c r="D12097" s="101" t="s">
        <v>135</v>
      </c>
      <c r="E12097" s="101" t="s">
        <v>22851</v>
      </c>
      <c r="F12097" s="99"/>
      <c r="G12097" s="99"/>
      <c r="H12097" s="99"/>
      <c r="I12097" s="99"/>
      <c r="J12097" s="99"/>
      <c r="K12097" s="99"/>
      <c r="L12097" s="99"/>
      <c r="M12097" s="99"/>
      <c r="N12097" s="99"/>
      <c r="O12097" s="99"/>
      <c r="P12097" s="99"/>
      <c r="Q12097" s="99"/>
      <c r="R12097" s="99"/>
      <c r="S12097" s="100">
        <v>1.0</v>
      </c>
      <c r="T12097" s="100">
        <v>1.0</v>
      </c>
      <c r="U12097" s="101" t="s">
        <v>7558</v>
      </c>
      <c r="V12097" s="101" t="s">
        <v>7559</v>
      </c>
      <c r="W12097" s="101" t="s">
        <v>55</v>
      </c>
      <c r="X12097" s="101" t="s">
        <v>7560</v>
      </c>
      <c r="Y12097" s="101" t="s">
        <v>20</v>
      </c>
    </row>
    <row r="12098">
      <c r="A12098" s="98" t="s">
        <v>64</v>
      </c>
      <c r="B12098" s="99"/>
      <c r="C12098" s="100" t="s">
        <v>22852</v>
      </c>
      <c r="D12098" s="101" t="s">
        <v>158</v>
      </c>
      <c r="E12098" s="101" t="s">
        <v>22853</v>
      </c>
      <c r="F12098" s="99"/>
      <c r="G12098" s="99"/>
      <c r="H12098" s="99"/>
      <c r="I12098" s="99"/>
      <c r="J12098" s="99"/>
      <c r="K12098" s="99"/>
      <c r="L12098" s="99"/>
      <c r="M12098" s="99"/>
      <c r="N12098" s="99"/>
      <c r="O12098" s="99"/>
      <c r="P12098" s="99"/>
      <c r="Q12098" s="99"/>
      <c r="R12098" s="99"/>
      <c r="S12098" s="100">
        <v>1.0</v>
      </c>
      <c r="T12098" s="100">
        <v>1.0</v>
      </c>
      <c r="U12098" s="101" t="s">
        <v>7558</v>
      </c>
      <c r="V12098" s="101" t="s">
        <v>7559</v>
      </c>
      <c r="W12098" s="101" t="s">
        <v>55</v>
      </c>
      <c r="X12098" s="101" t="s">
        <v>7560</v>
      </c>
      <c r="Y12098" s="101" t="s">
        <v>20</v>
      </c>
    </row>
    <row r="12099">
      <c r="A12099" s="103" t="s">
        <v>63</v>
      </c>
      <c r="B12099" s="99"/>
      <c r="C12099" s="100" t="s">
        <v>22854</v>
      </c>
      <c r="D12099" s="101" t="s">
        <v>158</v>
      </c>
      <c r="E12099" s="101" t="s">
        <v>22855</v>
      </c>
      <c r="F12099" s="99"/>
      <c r="G12099" s="99"/>
      <c r="H12099" s="99"/>
      <c r="I12099" s="99"/>
      <c r="J12099" s="99"/>
      <c r="K12099" s="99"/>
      <c r="L12099" s="99"/>
      <c r="M12099" s="99"/>
      <c r="N12099" s="99"/>
      <c r="O12099" s="99"/>
      <c r="P12099" s="99"/>
      <c r="Q12099" s="99"/>
      <c r="R12099" s="99"/>
      <c r="S12099" s="100">
        <v>1.0</v>
      </c>
      <c r="T12099" s="100">
        <v>1.0</v>
      </c>
      <c r="U12099" s="101" t="s">
        <v>7558</v>
      </c>
      <c r="V12099" s="101" t="s">
        <v>7559</v>
      </c>
      <c r="W12099" s="101" t="s">
        <v>55</v>
      </c>
      <c r="X12099" s="101" t="s">
        <v>7560</v>
      </c>
      <c r="Y12099" s="101" t="s">
        <v>20</v>
      </c>
    </row>
    <row r="12100">
      <c r="A12100" s="103" t="s">
        <v>63</v>
      </c>
      <c r="B12100" s="99"/>
      <c r="C12100" s="100" t="s">
        <v>22856</v>
      </c>
      <c r="D12100" s="101" t="s">
        <v>158</v>
      </c>
      <c r="E12100" s="101" t="s">
        <v>22857</v>
      </c>
      <c r="F12100" s="99"/>
      <c r="G12100" s="99"/>
      <c r="H12100" s="99"/>
      <c r="I12100" s="99"/>
      <c r="J12100" s="99"/>
      <c r="K12100" s="99"/>
      <c r="L12100" s="99"/>
      <c r="M12100" s="99"/>
      <c r="N12100" s="99"/>
      <c r="O12100" s="99"/>
      <c r="P12100" s="99"/>
      <c r="Q12100" s="99"/>
      <c r="R12100" s="99"/>
      <c r="S12100" s="100">
        <v>1.0</v>
      </c>
      <c r="T12100" s="100">
        <v>1.0</v>
      </c>
      <c r="U12100" s="101" t="s">
        <v>7558</v>
      </c>
      <c r="V12100" s="101" t="s">
        <v>7559</v>
      </c>
      <c r="W12100" s="101" t="s">
        <v>55</v>
      </c>
      <c r="X12100" s="101" t="s">
        <v>7560</v>
      </c>
      <c r="Y12100" s="101" t="s">
        <v>20</v>
      </c>
    </row>
    <row r="12101">
      <c r="A12101" s="98" t="s">
        <v>64</v>
      </c>
      <c r="B12101" s="99"/>
      <c r="C12101" s="100" t="s">
        <v>22858</v>
      </c>
      <c r="D12101" s="101" t="s">
        <v>122</v>
      </c>
      <c r="E12101" s="101" t="s">
        <v>22859</v>
      </c>
      <c r="F12101" s="99"/>
      <c r="G12101" s="99"/>
      <c r="H12101" s="99"/>
      <c r="I12101" s="99"/>
      <c r="J12101" s="99"/>
      <c r="K12101" s="99"/>
      <c r="L12101" s="99"/>
      <c r="M12101" s="99"/>
      <c r="N12101" s="99"/>
      <c r="O12101" s="99"/>
      <c r="P12101" s="99"/>
      <c r="Q12101" s="99"/>
      <c r="R12101" s="99"/>
      <c r="S12101" s="100">
        <v>1.0</v>
      </c>
      <c r="T12101" s="100">
        <v>1.0</v>
      </c>
      <c r="U12101" s="101" t="s">
        <v>7558</v>
      </c>
      <c r="V12101" s="101" t="s">
        <v>7559</v>
      </c>
      <c r="W12101" s="101" t="s">
        <v>55</v>
      </c>
      <c r="X12101" s="101" t="s">
        <v>7560</v>
      </c>
      <c r="Y12101" s="101" t="s">
        <v>20</v>
      </c>
    </row>
    <row r="12102">
      <c r="A12102" s="98" t="s">
        <v>93</v>
      </c>
      <c r="B12102" s="99"/>
      <c r="C12102" s="100" t="s">
        <v>22860</v>
      </c>
      <c r="D12102" s="101" t="s">
        <v>122</v>
      </c>
      <c r="E12102" s="101" t="s">
        <v>22861</v>
      </c>
      <c r="F12102" s="99"/>
      <c r="G12102" s="99"/>
      <c r="H12102" s="99"/>
      <c r="I12102" s="99"/>
      <c r="J12102" s="99"/>
      <c r="K12102" s="99"/>
      <c r="L12102" s="99"/>
      <c r="M12102" s="99"/>
      <c r="N12102" s="99"/>
      <c r="O12102" s="99"/>
      <c r="P12102" s="99"/>
      <c r="Q12102" s="99"/>
      <c r="R12102" s="99"/>
      <c r="S12102" s="100">
        <v>1.0</v>
      </c>
      <c r="T12102" s="100">
        <v>1.0</v>
      </c>
      <c r="U12102" s="101" t="s">
        <v>7558</v>
      </c>
      <c r="V12102" s="101" t="s">
        <v>7559</v>
      </c>
      <c r="W12102" s="101" t="s">
        <v>55</v>
      </c>
      <c r="X12102" s="101" t="s">
        <v>7560</v>
      </c>
      <c r="Y12102" s="101" t="s">
        <v>20</v>
      </c>
    </row>
    <row r="12103">
      <c r="A12103" s="98" t="s">
        <v>64</v>
      </c>
      <c r="B12103" s="99"/>
      <c r="C12103" s="100" t="s">
        <v>22862</v>
      </c>
      <c r="D12103" s="101" t="s">
        <v>1677</v>
      </c>
      <c r="E12103" s="101" t="s">
        <v>22863</v>
      </c>
      <c r="F12103" s="99"/>
      <c r="G12103" s="99"/>
      <c r="H12103" s="99"/>
      <c r="I12103" s="99"/>
      <c r="J12103" s="99"/>
      <c r="K12103" s="99"/>
      <c r="L12103" s="99"/>
      <c r="M12103" s="99"/>
      <c r="N12103" s="99"/>
      <c r="O12103" s="99"/>
      <c r="P12103" s="99"/>
      <c r="Q12103" s="99"/>
      <c r="R12103" s="99"/>
      <c r="S12103" s="102">
        <v>1.0</v>
      </c>
      <c r="T12103" s="102">
        <v>0.0</v>
      </c>
      <c r="U12103" s="102" t="s">
        <v>7558</v>
      </c>
      <c r="V12103" s="102" t="s">
        <v>7559</v>
      </c>
      <c r="W12103" s="102" t="s">
        <v>55</v>
      </c>
      <c r="X12103" s="102" t="s">
        <v>7560</v>
      </c>
      <c r="Y12103" s="101" t="s">
        <v>14</v>
      </c>
    </row>
    <row r="12104">
      <c r="A12104" s="103" t="s">
        <v>63</v>
      </c>
      <c r="B12104" s="99"/>
      <c r="C12104" s="100" t="s">
        <v>22864</v>
      </c>
      <c r="D12104" s="101" t="s">
        <v>122</v>
      </c>
      <c r="E12104" s="101" t="s">
        <v>22865</v>
      </c>
      <c r="F12104" s="99"/>
      <c r="G12104" s="99"/>
      <c r="H12104" s="99"/>
      <c r="I12104" s="99"/>
      <c r="J12104" s="99"/>
      <c r="K12104" s="99"/>
      <c r="L12104" s="99"/>
      <c r="M12104" s="99"/>
      <c r="N12104" s="99"/>
      <c r="O12104" s="99"/>
      <c r="P12104" s="99"/>
      <c r="Q12104" s="99"/>
      <c r="R12104" s="99"/>
      <c r="S12104" s="100">
        <v>1.0</v>
      </c>
      <c r="T12104" s="100">
        <v>1.0</v>
      </c>
      <c r="U12104" s="101" t="s">
        <v>7558</v>
      </c>
      <c r="V12104" s="101" t="s">
        <v>7559</v>
      </c>
      <c r="W12104" s="101" t="s">
        <v>55</v>
      </c>
      <c r="X12104" s="101" t="s">
        <v>7560</v>
      </c>
      <c r="Y12104" s="101" t="s">
        <v>20</v>
      </c>
    </row>
    <row r="12105">
      <c r="A12105" s="103" t="s">
        <v>63</v>
      </c>
      <c r="B12105" s="99"/>
      <c r="C12105" s="100" t="s">
        <v>22866</v>
      </c>
      <c r="D12105" s="101" t="s">
        <v>122</v>
      </c>
      <c r="E12105" s="101" t="s">
        <v>22867</v>
      </c>
      <c r="F12105" s="99"/>
      <c r="G12105" s="99"/>
      <c r="H12105" s="99"/>
      <c r="I12105" s="99"/>
      <c r="J12105" s="99"/>
      <c r="K12105" s="99"/>
      <c r="L12105" s="99"/>
      <c r="M12105" s="99"/>
      <c r="N12105" s="99"/>
      <c r="O12105" s="99"/>
      <c r="P12105" s="99"/>
      <c r="Q12105" s="99"/>
      <c r="R12105" s="99"/>
      <c r="S12105" s="100">
        <v>1.0</v>
      </c>
      <c r="T12105" s="100">
        <v>1.0</v>
      </c>
      <c r="U12105" s="101" t="s">
        <v>7558</v>
      </c>
      <c r="V12105" s="101" t="s">
        <v>7559</v>
      </c>
      <c r="W12105" s="101" t="s">
        <v>55</v>
      </c>
      <c r="X12105" s="101" t="s">
        <v>7560</v>
      </c>
      <c r="Y12105" s="101" t="s">
        <v>20</v>
      </c>
    </row>
    <row r="12106">
      <c r="A12106" s="103" t="s">
        <v>24</v>
      </c>
      <c r="B12106" s="99"/>
      <c r="C12106" s="100" t="s">
        <v>22868</v>
      </c>
      <c r="D12106" s="101" t="s">
        <v>191</v>
      </c>
      <c r="E12106" s="101" t="s">
        <v>22869</v>
      </c>
      <c r="F12106" s="99"/>
      <c r="G12106" s="99"/>
      <c r="H12106" s="99"/>
      <c r="I12106" s="99"/>
      <c r="J12106" s="99"/>
      <c r="K12106" s="99"/>
      <c r="L12106" s="99"/>
      <c r="M12106" s="99"/>
      <c r="N12106" s="99"/>
      <c r="O12106" s="99"/>
      <c r="P12106" s="99"/>
      <c r="Q12106" s="99"/>
      <c r="R12106" s="99"/>
      <c r="S12106" s="100">
        <v>1.0</v>
      </c>
      <c r="T12106" s="100">
        <v>1.0</v>
      </c>
      <c r="U12106" s="101" t="s">
        <v>7558</v>
      </c>
      <c r="V12106" s="101" t="s">
        <v>7559</v>
      </c>
      <c r="W12106" s="101" t="s">
        <v>55</v>
      </c>
      <c r="X12106" s="101" t="s">
        <v>7560</v>
      </c>
      <c r="Y12106" s="101" t="s">
        <v>20</v>
      </c>
    </row>
    <row r="12107">
      <c r="A12107" s="98" t="s">
        <v>93</v>
      </c>
      <c r="B12107" s="99"/>
      <c r="C12107" s="100" t="s">
        <v>22870</v>
      </c>
      <c r="D12107" s="101" t="s">
        <v>158</v>
      </c>
      <c r="E12107" s="101" t="s">
        <v>22871</v>
      </c>
      <c r="F12107" s="99"/>
      <c r="G12107" s="99"/>
      <c r="H12107" s="99"/>
      <c r="I12107" s="99"/>
      <c r="J12107" s="99"/>
      <c r="K12107" s="99"/>
      <c r="L12107" s="99"/>
      <c r="M12107" s="99"/>
      <c r="N12107" s="99"/>
      <c r="O12107" s="99"/>
      <c r="P12107" s="99"/>
      <c r="Q12107" s="99"/>
      <c r="R12107" s="99"/>
      <c r="S12107" s="100">
        <v>1.0</v>
      </c>
      <c r="T12107" s="100">
        <v>1.0</v>
      </c>
      <c r="U12107" s="101" t="s">
        <v>7558</v>
      </c>
      <c r="V12107" s="101" t="s">
        <v>7559</v>
      </c>
      <c r="W12107" s="101" t="s">
        <v>55</v>
      </c>
      <c r="X12107" s="101" t="s">
        <v>7560</v>
      </c>
      <c r="Y12107" s="101" t="s">
        <v>20</v>
      </c>
    </row>
    <row r="12108">
      <c r="A12108" s="103" t="s">
        <v>63</v>
      </c>
      <c r="B12108" s="99"/>
      <c r="C12108" s="100" t="s">
        <v>22872</v>
      </c>
      <c r="D12108" s="101" t="s">
        <v>135</v>
      </c>
      <c r="E12108" s="101" t="s">
        <v>22873</v>
      </c>
      <c r="F12108" s="99"/>
      <c r="G12108" s="99"/>
      <c r="H12108" s="99"/>
      <c r="I12108" s="99"/>
      <c r="J12108" s="99"/>
      <c r="K12108" s="99"/>
      <c r="L12108" s="99"/>
      <c r="M12108" s="99"/>
      <c r="N12108" s="99"/>
      <c r="O12108" s="99"/>
      <c r="P12108" s="99"/>
      <c r="Q12108" s="99"/>
      <c r="R12108" s="99"/>
      <c r="S12108" s="100">
        <v>1.0</v>
      </c>
      <c r="T12108" s="100">
        <v>1.0</v>
      </c>
      <c r="U12108" s="101" t="s">
        <v>7558</v>
      </c>
      <c r="V12108" s="101" t="s">
        <v>7559</v>
      </c>
      <c r="W12108" s="101" t="s">
        <v>55</v>
      </c>
      <c r="X12108" s="101" t="s">
        <v>7560</v>
      </c>
      <c r="Y12108" s="101" t="s">
        <v>20</v>
      </c>
    </row>
    <row r="12109">
      <c r="A12109" s="98" t="s">
        <v>62</v>
      </c>
      <c r="B12109" s="99"/>
      <c r="C12109" s="100" t="s">
        <v>22874</v>
      </c>
      <c r="D12109" s="101" t="s">
        <v>122</v>
      </c>
      <c r="E12109" s="101" t="s">
        <v>22875</v>
      </c>
      <c r="F12109" s="99"/>
      <c r="G12109" s="99"/>
      <c r="H12109" s="99"/>
      <c r="I12109" s="99"/>
      <c r="J12109" s="99"/>
      <c r="K12109" s="99"/>
      <c r="L12109" s="99"/>
      <c r="M12109" s="99"/>
      <c r="N12109" s="99"/>
      <c r="O12109" s="99"/>
      <c r="P12109" s="99"/>
      <c r="Q12109" s="99"/>
      <c r="R12109" s="99"/>
      <c r="S12109" s="100">
        <v>1.0</v>
      </c>
      <c r="T12109" s="100">
        <v>1.0</v>
      </c>
      <c r="U12109" s="101" t="s">
        <v>7558</v>
      </c>
      <c r="V12109" s="101" t="s">
        <v>7559</v>
      </c>
      <c r="W12109" s="101" t="s">
        <v>55</v>
      </c>
      <c r="X12109" s="101" t="s">
        <v>7560</v>
      </c>
      <c r="Y12109" s="101" t="s">
        <v>20</v>
      </c>
    </row>
    <row r="12110">
      <c r="A12110" s="98" t="s">
        <v>38</v>
      </c>
      <c r="B12110" s="99"/>
      <c r="C12110" s="100" t="s">
        <v>22876</v>
      </c>
      <c r="D12110" s="101" t="s">
        <v>122</v>
      </c>
      <c r="E12110" s="101" t="s">
        <v>22877</v>
      </c>
      <c r="F12110" s="99"/>
      <c r="G12110" s="99"/>
      <c r="H12110" s="99"/>
      <c r="I12110" s="99"/>
      <c r="J12110" s="99"/>
      <c r="K12110" s="99"/>
      <c r="L12110" s="99"/>
      <c r="M12110" s="99"/>
      <c r="N12110" s="99"/>
      <c r="O12110" s="99"/>
      <c r="P12110" s="99"/>
      <c r="Q12110" s="99"/>
      <c r="R12110" s="99"/>
      <c r="S12110" s="100">
        <v>1.0</v>
      </c>
      <c r="T12110" s="100">
        <v>1.0</v>
      </c>
      <c r="U12110" s="101" t="s">
        <v>7558</v>
      </c>
      <c r="V12110" s="101" t="s">
        <v>7559</v>
      </c>
      <c r="W12110" s="101" t="s">
        <v>55</v>
      </c>
      <c r="X12110" s="101" t="s">
        <v>7560</v>
      </c>
      <c r="Y12110" s="101" t="s">
        <v>20</v>
      </c>
    </row>
    <row r="12111">
      <c r="A12111" s="98" t="s">
        <v>38</v>
      </c>
      <c r="B12111" s="99"/>
      <c r="C12111" s="100" t="s">
        <v>22878</v>
      </c>
      <c r="D12111" s="101" t="s">
        <v>122</v>
      </c>
      <c r="E12111" s="101" t="s">
        <v>22879</v>
      </c>
      <c r="F12111" s="99"/>
      <c r="G12111" s="99"/>
      <c r="H12111" s="99"/>
      <c r="I12111" s="99"/>
      <c r="J12111" s="99"/>
      <c r="K12111" s="99"/>
      <c r="L12111" s="99"/>
      <c r="M12111" s="99"/>
      <c r="N12111" s="99"/>
      <c r="O12111" s="99"/>
      <c r="P12111" s="99"/>
      <c r="Q12111" s="99"/>
      <c r="R12111" s="99"/>
      <c r="S12111" s="100">
        <v>1.0</v>
      </c>
      <c r="T12111" s="100">
        <v>1.0</v>
      </c>
      <c r="U12111" s="101" t="s">
        <v>7558</v>
      </c>
      <c r="V12111" s="101" t="s">
        <v>7559</v>
      </c>
      <c r="W12111" s="101" t="s">
        <v>55</v>
      </c>
      <c r="X12111" s="101" t="s">
        <v>7560</v>
      </c>
      <c r="Y12111" s="101" t="s">
        <v>20</v>
      </c>
    </row>
    <row r="12112">
      <c r="A12112" s="98" t="s">
        <v>77</v>
      </c>
      <c r="B12112" s="99"/>
      <c r="C12112" s="100" t="s">
        <v>22880</v>
      </c>
      <c r="D12112" s="101" t="s">
        <v>158</v>
      </c>
      <c r="E12112" s="101" t="s">
        <v>22881</v>
      </c>
      <c r="F12112" s="99"/>
      <c r="G12112" s="99"/>
      <c r="H12112" s="99"/>
      <c r="I12112" s="99"/>
      <c r="J12112" s="99"/>
      <c r="K12112" s="99"/>
      <c r="L12112" s="99"/>
      <c r="M12112" s="99"/>
      <c r="N12112" s="99"/>
      <c r="O12112" s="99"/>
      <c r="P12112" s="99"/>
      <c r="Q12112" s="99"/>
      <c r="R12112" s="99"/>
      <c r="S12112" s="100">
        <v>1.0</v>
      </c>
      <c r="T12112" s="100">
        <v>1.0</v>
      </c>
      <c r="U12112" s="101" t="s">
        <v>7558</v>
      </c>
      <c r="V12112" s="101" t="s">
        <v>7559</v>
      </c>
      <c r="W12112" s="101" t="s">
        <v>55</v>
      </c>
      <c r="X12112" s="101" t="s">
        <v>7560</v>
      </c>
      <c r="Y12112" s="101" t="s">
        <v>20</v>
      </c>
    </row>
    <row r="12113">
      <c r="A12113" s="98" t="s">
        <v>38</v>
      </c>
      <c r="B12113" s="99"/>
      <c r="C12113" s="100" t="s">
        <v>22882</v>
      </c>
      <c r="D12113" s="101" t="s">
        <v>135</v>
      </c>
      <c r="E12113" s="101" t="s">
        <v>22883</v>
      </c>
      <c r="F12113" s="99"/>
      <c r="G12113" s="99"/>
      <c r="H12113" s="99"/>
      <c r="I12113" s="99"/>
      <c r="J12113" s="99"/>
      <c r="K12113" s="99"/>
      <c r="L12113" s="99"/>
      <c r="M12113" s="99"/>
      <c r="N12113" s="99"/>
      <c r="O12113" s="99"/>
      <c r="P12113" s="99"/>
      <c r="Q12113" s="99"/>
      <c r="R12113" s="99"/>
      <c r="S12113" s="100">
        <v>1.0</v>
      </c>
      <c r="T12113" s="100">
        <v>1.0</v>
      </c>
      <c r="U12113" s="101" t="s">
        <v>7558</v>
      </c>
      <c r="V12113" s="101" t="s">
        <v>7559</v>
      </c>
      <c r="W12113" s="101" t="s">
        <v>55</v>
      </c>
      <c r="X12113" s="101" t="s">
        <v>7560</v>
      </c>
      <c r="Y12113" s="101" t="s">
        <v>20</v>
      </c>
    </row>
    <row r="12114">
      <c r="A12114" s="98" t="s">
        <v>64</v>
      </c>
      <c r="B12114" s="99"/>
      <c r="C12114" s="100" t="s">
        <v>22884</v>
      </c>
      <c r="D12114" s="101" t="s">
        <v>158</v>
      </c>
      <c r="E12114" s="101" t="s">
        <v>22885</v>
      </c>
      <c r="F12114" s="99"/>
      <c r="G12114" s="99"/>
      <c r="H12114" s="99"/>
      <c r="I12114" s="99"/>
      <c r="J12114" s="99"/>
      <c r="K12114" s="99"/>
      <c r="L12114" s="99"/>
      <c r="M12114" s="99"/>
      <c r="N12114" s="99"/>
      <c r="O12114" s="99"/>
      <c r="P12114" s="99"/>
      <c r="Q12114" s="99"/>
      <c r="R12114" s="99"/>
      <c r="S12114" s="100">
        <v>1.0</v>
      </c>
      <c r="T12114" s="100">
        <v>1.0</v>
      </c>
      <c r="U12114" s="101" t="s">
        <v>7558</v>
      </c>
      <c r="V12114" s="101" t="s">
        <v>7559</v>
      </c>
      <c r="W12114" s="101" t="s">
        <v>55</v>
      </c>
      <c r="X12114" s="101" t="s">
        <v>7560</v>
      </c>
      <c r="Y12114" s="101" t="s">
        <v>20</v>
      </c>
    </row>
    <row r="12115">
      <c r="A12115" s="103" t="s">
        <v>11</v>
      </c>
      <c r="B12115" s="99"/>
      <c r="C12115" s="100" t="s">
        <v>22886</v>
      </c>
      <c r="D12115" s="101" t="s">
        <v>122</v>
      </c>
      <c r="E12115" s="101" t="s">
        <v>22887</v>
      </c>
      <c r="F12115" s="99"/>
      <c r="G12115" s="99"/>
      <c r="H12115" s="99"/>
      <c r="I12115" s="99"/>
      <c r="J12115" s="99"/>
      <c r="K12115" s="99"/>
      <c r="L12115" s="99"/>
      <c r="M12115" s="99"/>
      <c r="N12115" s="99"/>
      <c r="O12115" s="99"/>
      <c r="P12115" s="99"/>
      <c r="Q12115" s="99"/>
      <c r="R12115" s="99"/>
      <c r="S12115" s="100">
        <v>1.0</v>
      </c>
      <c r="T12115" s="100">
        <v>1.0</v>
      </c>
      <c r="U12115" s="101" t="s">
        <v>7558</v>
      </c>
      <c r="V12115" s="101" t="s">
        <v>7559</v>
      </c>
      <c r="W12115" s="101" t="s">
        <v>55</v>
      </c>
      <c r="X12115" s="101" t="s">
        <v>7560</v>
      </c>
      <c r="Y12115" s="101" t="s">
        <v>20</v>
      </c>
    </row>
    <row r="12116">
      <c r="A12116" s="98" t="s">
        <v>93</v>
      </c>
      <c r="B12116" s="99"/>
      <c r="C12116" s="100" t="s">
        <v>22888</v>
      </c>
      <c r="D12116" s="101" t="s">
        <v>122</v>
      </c>
      <c r="E12116" s="101" t="s">
        <v>22889</v>
      </c>
      <c r="F12116" s="99"/>
      <c r="G12116" s="99"/>
      <c r="H12116" s="99"/>
      <c r="I12116" s="99"/>
      <c r="J12116" s="99"/>
      <c r="K12116" s="99"/>
      <c r="L12116" s="99"/>
      <c r="M12116" s="99"/>
      <c r="N12116" s="99"/>
      <c r="O12116" s="99"/>
      <c r="P12116" s="99"/>
      <c r="Q12116" s="99"/>
      <c r="R12116" s="99"/>
      <c r="S12116" s="100">
        <v>1.0</v>
      </c>
      <c r="T12116" s="100">
        <v>1.0</v>
      </c>
      <c r="U12116" s="101" t="s">
        <v>7558</v>
      </c>
      <c r="V12116" s="101" t="s">
        <v>7559</v>
      </c>
      <c r="W12116" s="101" t="s">
        <v>55</v>
      </c>
      <c r="X12116" s="101" t="s">
        <v>7560</v>
      </c>
      <c r="Y12116" s="101" t="s">
        <v>20</v>
      </c>
    </row>
    <row r="12117">
      <c r="A12117" s="103" t="s">
        <v>11</v>
      </c>
      <c r="B12117" s="99"/>
      <c r="C12117" s="100" t="s">
        <v>22890</v>
      </c>
      <c r="D12117" s="101" t="s">
        <v>122</v>
      </c>
      <c r="E12117" s="101" t="s">
        <v>22891</v>
      </c>
      <c r="F12117" s="99"/>
      <c r="G12117" s="99"/>
      <c r="H12117" s="99"/>
      <c r="I12117" s="99"/>
      <c r="J12117" s="99"/>
      <c r="K12117" s="99"/>
      <c r="L12117" s="99"/>
      <c r="M12117" s="99"/>
      <c r="N12117" s="99"/>
      <c r="O12117" s="99"/>
      <c r="P12117" s="99"/>
      <c r="Q12117" s="99"/>
      <c r="R12117" s="99"/>
      <c r="S12117" s="100">
        <v>1.0</v>
      </c>
      <c r="T12117" s="100">
        <v>1.0</v>
      </c>
      <c r="U12117" s="101" t="s">
        <v>7558</v>
      </c>
      <c r="V12117" s="101" t="s">
        <v>7559</v>
      </c>
      <c r="W12117" s="101" t="s">
        <v>55</v>
      </c>
      <c r="X12117" s="101" t="s">
        <v>7560</v>
      </c>
      <c r="Y12117" s="101" t="s">
        <v>20</v>
      </c>
    </row>
    <row r="12118">
      <c r="A12118" s="103" t="s">
        <v>24</v>
      </c>
      <c r="B12118" s="99"/>
      <c r="C12118" s="100" t="s">
        <v>22892</v>
      </c>
      <c r="D12118" s="101" t="s">
        <v>135</v>
      </c>
      <c r="E12118" s="101" t="s">
        <v>22893</v>
      </c>
      <c r="F12118" s="99"/>
      <c r="G12118" s="99"/>
      <c r="H12118" s="99"/>
      <c r="I12118" s="99"/>
      <c r="J12118" s="99"/>
      <c r="K12118" s="99"/>
      <c r="L12118" s="99"/>
      <c r="M12118" s="99"/>
      <c r="N12118" s="99"/>
      <c r="O12118" s="99"/>
      <c r="P12118" s="99"/>
      <c r="Q12118" s="99"/>
      <c r="R12118" s="99"/>
      <c r="S12118" s="100">
        <v>1.0</v>
      </c>
      <c r="T12118" s="100">
        <v>1.0</v>
      </c>
      <c r="U12118" s="101" t="s">
        <v>7558</v>
      </c>
      <c r="V12118" s="101" t="s">
        <v>7559</v>
      </c>
      <c r="W12118" s="101" t="s">
        <v>55</v>
      </c>
      <c r="X12118" s="101" t="s">
        <v>7560</v>
      </c>
      <c r="Y12118" s="101" t="s">
        <v>20</v>
      </c>
    </row>
    <row r="12119">
      <c r="A12119" s="98" t="s">
        <v>64</v>
      </c>
      <c r="B12119" s="99"/>
      <c r="C12119" s="100" t="s">
        <v>22894</v>
      </c>
      <c r="D12119" s="101" t="s">
        <v>825</v>
      </c>
      <c r="E12119" s="101" t="s">
        <v>22895</v>
      </c>
      <c r="F12119" s="99"/>
      <c r="G12119" s="99"/>
      <c r="H12119" s="99"/>
      <c r="I12119" s="99"/>
      <c r="J12119" s="99"/>
      <c r="K12119" s="99"/>
      <c r="L12119" s="99"/>
      <c r="M12119" s="99"/>
      <c r="N12119" s="99"/>
      <c r="O12119" s="99"/>
      <c r="P12119" s="99"/>
      <c r="Q12119" s="99"/>
      <c r="R12119" s="99"/>
      <c r="S12119" s="100">
        <v>1.0</v>
      </c>
      <c r="T12119" s="100">
        <v>1.0</v>
      </c>
      <c r="U12119" s="101" t="s">
        <v>7558</v>
      </c>
      <c r="V12119" s="101" t="s">
        <v>7559</v>
      </c>
      <c r="W12119" s="101" t="s">
        <v>55</v>
      </c>
      <c r="X12119" s="101" t="s">
        <v>7560</v>
      </c>
      <c r="Y12119" s="101" t="s">
        <v>20</v>
      </c>
    </row>
    <row r="12120">
      <c r="A12120" s="98" t="s">
        <v>64</v>
      </c>
      <c r="B12120" s="99"/>
      <c r="C12120" s="100" t="s">
        <v>22896</v>
      </c>
      <c r="D12120" s="101" t="s">
        <v>135</v>
      </c>
      <c r="E12120" s="101" t="s">
        <v>22897</v>
      </c>
      <c r="F12120" s="99"/>
      <c r="G12120" s="99"/>
      <c r="H12120" s="99"/>
      <c r="I12120" s="99"/>
      <c r="J12120" s="99"/>
      <c r="K12120" s="99"/>
      <c r="L12120" s="99"/>
      <c r="M12120" s="99"/>
      <c r="N12120" s="99"/>
      <c r="O12120" s="99"/>
      <c r="P12120" s="99"/>
      <c r="Q12120" s="99"/>
      <c r="R12120" s="99"/>
      <c r="S12120" s="100">
        <v>1.0</v>
      </c>
      <c r="T12120" s="100">
        <v>1.0</v>
      </c>
      <c r="U12120" s="101" t="s">
        <v>7558</v>
      </c>
      <c r="V12120" s="101" t="s">
        <v>7559</v>
      </c>
      <c r="W12120" s="101" t="s">
        <v>55</v>
      </c>
      <c r="X12120" s="101" t="s">
        <v>7560</v>
      </c>
      <c r="Y12120" s="101" t="s">
        <v>20</v>
      </c>
    </row>
    <row r="12121">
      <c r="A12121" s="98" t="s">
        <v>64</v>
      </c>
      <c r="B12121" s="99"/>
      <c r="C12121" s="100" t="s">
        <v>22898</v>
      </c>
      <c r="D12121" s="101" t="s">
        <v>122</v>
      </c>
      <c r="E12121" s="101" t="s">
        <v>22899</v>
      </c>
      <c r="F12121" s="99"/>
      <c r="G12121" s="99"/>
      <c r="H12121" s="99"/>
      <c r="I12121" s="99"/>
      <c r="J12121" s="99"/>
      <c r="K12121" s="99"/>
      <c r="L12121" s="99"/>
      <c r="M12121" s="99"/>
      <c r="N12121" s="99"/>
      <c r="O12121" s="99"/>
      <c r="P12121" s="99"/>
      <c r="Q12121" s="99"/>
      <c r="R12121" s="99"/>
      <c r="S12121" s="100">
        <v>1.0</v>
      </c>
      <c r="T12121" s="100">
        <v>1.0</v>
      </c>
      <c r="U12121" s="101" t="s">
        <v>7558</v>
      </c>
      <c r="V12121" s="101" t="s">
        <v>7559</v>
      </c>
      <c r="W12121" s="101" t="s">
        <v>55</v>
      </c>
      <c r="X12121" s="101" t="s">
        <v>7560</v>
      </c>
      <c r="Y12121" s="101" t="s">
        <v>20</v>
      </c>
    </row>
    <row r="12122">
      <c r="A12122" s="103" t="s">
        <v>63</v>
      </c>
      <c r="B12122" s="99"/>
      <c r="C12122" s="100" t="s">
        <v>22900</v>
      </c>
      <c r="D12122" s="101" t="s">
        <v>135</v>
      </c>
      <c r="E12122" s="101" t="s">
        <v>22901</v>
      </c>
      <c r="F12122" s="99"/>
      <c r="G12122" s="99"/>
      <c r="H12122" s="99"/>
      <c r="I12122" s="99"/>
      <c r="J12122" s="99"/>
      <c r="K12122" s="99"/>
      <c r="L12122" s="99"/>
      <c r="M12122" s="99"/>
      <c r="N12122" s="99"/>
      <c r="O12122" s="99"/>
      <c r="P12122" s="99"/>
      <c r="Q12122" s="99"/>
      <c r="R12122" s="99"/>
      <c r="S12122" s="100">
        <v>1.0</v>
      </c>
      <c r="T12122" s="100">
        <v>1.0</v>
      </c>
      <c r="U12122" s="101" t="s">
        <v>7558</v>
      </c>
      <c r="V12122" s="101" t="s">
        <v>7559</v>
      </c>
      <c r="W12122" s="101" t="s">
        <v>55</v>
      </c>
      <c r="X12122" s="101" t="s">
        <v>7560</v>
      </c>
      <c r="Y12122" s="101" t="s">
        <v>20</v>
      </c>
    </row>
    <row r="12123">
      <c r="A12123" s="98" t="s">
        <v>64</v>
      </c>
      <c r="B12123" s="99"/>
      <c r="C12123" s="100" t="s">
        <v>22902</v>
      </c>
      <c r="D12123" s="101" t="s">
        <v>135</v>
      </c>
      <c r="E12123" s="101" t="s">
        <v>22901</v>
      </c>
      <c r="F12123" s="99"/>
      <c r="G12123" s="99"/>
      <c r="H12123" s="99"/>
      <c r="I12123" s="99"/>
      <c r="J12123" s="99"/>
      <c r="K12123" s="99"/>
      <c r="L12123" s="99"/>
      <c r="M12123" s="99"/>
      <c r="N12123" s="99"/>
      <c r="O12123" s="99"/>
      <c r="P12123" s="99"/>
      <c r="Q12123" s="99"/>
      <c r="R12123" s="99"/>
      <c r="S12123" s="100">
        <v>1.0</v>
      </c>
      <c r="T12123" s="100">
        <v>1.0</v>
      </c>
      <c r="U12123" s="101" t="s">
        <v>7558</v>
      </c>
      <c r="V12123" s="101" t="s">
        <v>7559</v>
      </c>
      <c r="W12123" s="101" t="s">
        <v>55</v>
      </c>
      <c r="X12123" s="101" t="s">
        <v>7560</v>
      </c>
      <c r="Y12123" s="101" t="s">
        <v>20</v>
      </c>
    </row>
    <row r="12124">
      <c r="A12124" s="98" t="s">
        <v>64</v>
      </c>
      <c r="B12124" s="99"/>
      <c r="C12124" s="100" t="s">
        <v>22903</v>
      </c>
      <c r="D12124" s="101" t="s">
        <v>122</v>
      </c>
      <c r="E12124" s="101" t="s">
        <v>22904</v>
      </c>
      <c r="F12124" s="99"/>
      <c r="G12124" s="99"/>
      <c r="H12124" s="99"/>
      <c r="I12124" s="99"/>
      <c r="J12124" s="99"/>
      <c r="K12124" s="99"/>
      <c r="L12124" s="99"/>
      <c r="M12124" s="99"/>
      <c r="N12124" s="99"/>
      <c r="O12124" s="99"/>
      <c r="P12124" s="99"/>
      <c r="Q12124" s="99"/>
      <c r="R12124" s="99"/>
      <c r="S12124" s="100">
        <v>1.0</v>
      </c>
      <c r="T12124" s="100">
        <v>1.0</v>
      </c>
      <c r="U12124" s="101" t="s">
        <v>7558</v>
      </c>
      <c r="V12124" s="101" t="s">
        <v>7559</v>
      </c>
      <c r="W12124" s="101" t="s">
        <v>55</v>
      </c>
      <c r="X12124" s="101" t="s">
        <v>7560</v>
      </c>
      <c r="Y12124" s="101" t="s">
        <v>20</v>
      </c>
    </row>
    <row r="12125">
      <c r="A12125" s="98" t="s">
        <v>93</v>
      </c>
      <c r="B12125" s="99"/>
      <c r="C12125" s="100" t="s">
        <v>22905</v>
      </c>
      <c r="D12125" s="101" t="s">
        <v>135</v>
      </c>
      <c r="E12125" s="101" t="s">
        <v>22906</v>
      </c>
      <c r="F12125" s="99"/>
      <c r="G12125" s="99"/>
      <c r="H12125" s="99"/>
      <c r="I12125" s="99"/>
      <c r="J12125" s="99"/>
      <c r="K12125" s="99"/>
      <c r="L12125" s="99"/>
      <c r="M12125" s="99"/>
      <c r="N12125" s="99"/>
      <c r="O12125" s="99"/>
      <c r="P12125" s="99"/>
      <c r="Q12125" s="99"/>
      <c r="R12125" s="99"/>
      <c r="S12125" s="100">
        <v>1.0</v>
      </c>
      <c r="T12125" s="100">
        <v>1.0</v>
      </c>
      <c r="U12125" s="101" t="s">
        <v>7558</v>
      </c>
      <c r="V12125" s="101" t="s">
        <v>7559</v>
      </c>
      <c r="W12125" s="101" t="s">
        <v>55</v>
      </c>
      <c r="X12125" s="101" t="s">
        <v>7560</v>
      </c>
      <c r="Y12125" s="101" t="s">
        <v>20</v>
      </c>
    </row>
    <row r="12126">
      <c r="A12126" s="98" t="s">
        <v>64</v>
      </c>
      <c r="B12126" s="99"/>
      <c r="C12126" s="100" t="s">
        <v>22907</v>
      </c>
      <c r="D12126" s="101" t="s">
        <v>122</v>
      </c>
      <c r="E12126" s="101" t="s">
        <v>22908</v>
      </c>
      <c r="F12126" s="99"/>
      <c r="G12126" s="99"/>
      <c r="H12126" s="99"/>
      <c r="I12126" s="99"/>
      <c r="J12126" s="99"/>
      <c r="K12126" s="99"/>
      <c r="L12126" s="99"/>
      <c r="M12126" s="99"/>
      <c r="N12126" s="99"/>
      <c r="O12126" s="99"/>
      <c r="P12126" s="99"/>
      <c r="Q12126" s="99"/>
      <c r="R12126" s="99"/>
      <c r="S12126" s="100">
        <v>1.0</v>
      </c>
      <c r="T12126" s="100">
        <v>1.0</v>
      </c>
      <c r="U12126" s="101" t="s">
        <v>7558</v>
      </c>
      <c r="V12126" s="101" t="s">
        <v>7559</v>
      </c>
      <c r="W12126" s="101" t="s">
        <v>55</v>
      </c>
      <c r="X12126" s="101" t="s">
        <v>7560</v>
      </c>
      <c r="Y12126" s="101" t="s">
        <v>20</v>
      </c>
    </row>
    <row r="12127">
      <c r="A12127" s="98" t="s">
        <v>64</v>
      </c>
      <c r="B12127" s="99"/>
      <c r="C12127" s="100" t="s">
        <v>22909</v>
      </c>
      <c r="D12127" s="101" t="s">
        <v>158</v>
      </c>
      <c r="E12127" s="101" t="s">
        <v>22910</v>
      </c>
      <c r="F12127" s="99"/>
      <c r="G12127" s="99"/>
      <c r="H12127" s="99"/>
      <c r="I12127" s="99"/>
      <c r="J12127" s="99"/>
      <c r="K12127" s="99"/>
      <c r="L12127" s="99"/>
      <c r="M12127" s="99"/>
      <c r="N12127" s="99"/>
      <c r="O12127" s="99"/>
      <c r="P12127" s="99"/>
      <c r="Q12127" s="99"/>
      <c r="R12127" s="99"/>
      <c r="S12127" s="100">
        <v>1.0</v>
      </c>
      <c r="T12127" s="100">
        <v>1.0</v>
      </c>
      <c r="U12127" s="101" t="s">
        <v>7558</v>
      </c>
      <c r="V12127" s="101" t="s">
        <v>7559</v>
      </c>
      <c r="W12127" s="101" t="s">
        <v>55</v>
      </c>
      <c r="X12127" s="101" t="s">
        <v>7560</v>
      </c>
      <c r="Y12127" s="101" t="s">
        <v>20</v>
      </c>
    </row>
    <row r="12128">
      <c r="A12128" s="98" t="s">
        <v>38</v>
      </c>
      <c r="B12128" s="99"/>
      <c r="C12128" s="100" t="s">
        <v>22911</v>
      </c>
      <c r="D12128" s="101" t="s">
        <v>122</v>
      </c>
      <c r="E12128" s="101" t="s">
        <v>22912</v>
      </c>
      <c r="F12128" s="99"/>
      <c r="G12128" s="99"/>
      <c r="H12128" s="99"/>
      <c r="I12128" s="99"/>
      <c r="J12128" s="99"/>
      <c r="K12128" s="99"/>
      <c r="L12128" s="99"/>
      <c r="M12128" s="99"/>
      <c r="N12128" s="99"/>
      <c r="O12128" s="99"/>
      <c r="P12128" s="99"/>
      <c r="Q12128" s="99"/>
      <c r="R12128" s="99"/>
      <c r="S12128" s="100">
        <v>1.0</v>
      </c>
      <c r="T12128" s="100">
        <v>1.0</v>
      </c>
      <c r="U12128" s="101" t="s">
        <v>7558</v>
      </c>
      <c r="V12128" s="101" t="s">
        <v>7559</v>
      </c>
      <c r="W12128" s="101" t="s">
        <v>55</v>
      </c>
      <c r="X12128" s="101" t="s">
        <v>7560</v>
      </c>
      <c r="Y12128" s="101" t="s">
        <v>20</v>
      </c>
    </row>
    <row r="12129">
      <c r="A12129" s="98" t="s">
        <v>93</v>
      </c>
      <c r="B12129" s="99"/>
      <c r="C12129" s="100" t="s">
        <v>22913</v>
      </c>
      <c r="D12129" s="101" t="s">
        <v>158</v>
      </c>
      <c r="E12129" s="101" t="s">
        <v>22914</v>
      </c>
      <c r="F12129" s="99"/>
      <c r="G12129" s="99"/>
      <c r="H12129" s="99"/>
      <c r="I12129" s="99"/>
      <c r="J12129" s="99"/>
      <c r="K12129" s="99"/>
      <c r="L12129" s="99"/>
      <c r="M12129" s="99"/>
      <c r="N12129" s="99"/>
      <c r="O12129" s="99"/>
      <c r="P12129" s="99"/>
      <c r="Q12129" s="99"/>
      <c r="R12129" s="99"/>
      <c r="S12129" s="100">
        <v>1.0</v>
      </c>
      <c r="T12129" s="100">
        <v>1.0</v>
      </c>
      <c r="U12129" s="101" t="s">
        <v>7558</v>
      </c>
      <c r="V12129" s="101" t="s">
        <v>7559</v>
      </c>
      <c r="W12129" s="101" t="s">
        <v>55</v>
      </c>
      <c r="X12129" s="101" t="s">
        <v>7560</v>
      </c>
      <c r="Y12129" s="101" t="s">
        <v>20</v>
      </c>
    </row>
    <row r="12130">
      <c r="A12130" s="103" t="s">
        <v>63</v>
      </c>
      <c r="B12130" s="99"/>
      <c r="C12130" s="100" t="s">
        <v>6721</v>
      </c>
      <c r="D12130" s="101" t="s">
        <v>122</v>
      </c>
      <c r="E12130" s="101" t="s">
        <v>6722</v>
      </c>
      <c r="F12130" s="99"/>
      <c r="G12130" s="99"/>
      <c r="H12130" s="99"/>
      <c r="I12130" s="99"/>
      <c r="J12130" s="99"/>
      <c r="K12130" s="99"/>
      <c r="L12130" s="99"/>
      <c r="M12130" s="99"/>
      <c r="N12130" s="99"/>
      <c r="O12130" s="99"/>
      <c r="P12130" s="99"/>
      <c r="Q12130" s="99"/>
      <c r="R12130" s="99"/>
      <c r="S12130" s="100">
        <v>1.0</v>
      </c>
      <c r="T12130" s="100">
        <v>1.0</v>
      </c>
      <c r="U12130" s="101" t="s">
        <v>7558</v>
      </c>
      <c r="V12130" s="101" t="s">
        <v>7559</v>
      </c>
      <c r="W12130" s="101" t="s">
        <v>55</v>
      </c>
      <c r="X12130" s="101" t="s">
        <v>7560</v>
      </c>
      <c r="Y12130" s="101" t="s">
        <v>20</v>
      </c>
    </row>
    <row r="12131">
      <c r="A12131" s="98" t="s">
        <v>64</v>
      </c>
      <c r="B12131" s="99"/>
      <c r="C12131" s="100" t="s">
        <v>22915</v>
      </c>
      <c r="D12131" s="101" t="s">
        <v>825</v>
      </c>
      <c r="E12131" s="101" t="s">
        <v>22916</v>
      </c>
      <c r="F12131" s="99"/>
      <c r="G12131" s="99"/>
      <c r="H12131" s="99"/>
      <c r="I12131" s="99"/>
      <c r="J12131" s="99"/>
      <c r="K12131" s="99"/>
      <c r="L12131" s="99"/>
      <c r="M12131" s="99"/>
      <c r="N12131" s="99"/>
      <c r="O12131" s="99"/>
      <c r="P12131" s="99"/>
      <c r="Q12131" s="99"/>
      <c r="R12131" s="99"/>
      <c r="S12131" s="100">
        <v>1.0</v>
      </c>
      <c r="T12131" s="100">
        <v>1.0</v>
      </c>
      <c r="U12131" s="101" t="s">
        <v>7558</v>
      </c>
      <c r="V12131" s="101" t="s">
        <v>7559</v>
      </c>
      <c r="W12131" s="101" t="s">
        <v>55</v>
      </c>
      <c r="X12131" s="101" t="s">
        <v>7560</v>
      </c>
      <c r="Y12131" s="101" t="s">
        <v>20</v>
      </c>
    </row>
    <row r="12132">
      <c r="A12132" s="98" t="s">
        <v>93</v>
      </c>
      <c r="B12132" s="99"/>
      <c r="C12132" s="100" t="s">
        <v>22917</v>
      </c>
      <c r="D12132" s="101" t="s">
        <v>825</v>
      </c>
      <c r="E12132" s="101" t="s">
        <v>22918</v>
      </c>
      <c r="F12132" s="99"/>
      <c r="G12132" s="99"/>
      <c r="H12132" s="99"/>
      <c r="I12132" s="99"/>
      <c r="J12132" s="99"/>
      <c r="K12132" s="99"/>
      <c r="L12132" s="99"/>
      <c r="M12132" s="99"/>
      <c r="N12132" s="99"/>
      <c r="O12132" s="99"/>
      <c r="P12132" s="99"/>
      <c r="Q12132" s="99"/>
      <c r="R12132" s="99"/>
      <c r="S12132" s="100">
        <v>1.0</v>
      </c>
      <c r="T12132" s="100">
        <v>1.0</v>
      </c>
      <c r="U12132" s="101" t="s">
        <v>7558</v>
      </c>
      <c r="V12132" s="101" t="s">
        <v>7559</v>
      </c>
      <c r="W12132" s="101" t="s">
        <v>55</v>
      </c>
      <c r="X12132" s="101" t="s">
        <v>7560</v>
      </c>
      <c r="Y12132" s="101" t="s">
        <v>20</v>
      </c>
    </row>
    <row r="12133">
      <c r="A12133" s="98" t="s">
        <v>93</v>
      </c>
      <c r="B12133" s="99"/>
      <c r="C12133" s="100" t="s">
        <v>22919</v>
      </c>
      <c r="D12133" s="101" t="s">
        <v>191</v>
      </c>
      <c r="E12133" s="101" t="s">
        <v>22920</v>
      </c>
      <c r="F12133" s="99"/>
      <c r="G12133" s="99"/>
      <c r="H12133" s="99"/>
      <c r="I12133" s="99"/>
      <c r="J12133" s="99"/>
      <c r="K12133" s="99"/>
      <c r="L12133" s="99"/>
      <c r="M12133" s="99"/>
      <c r="N12133" s="99"/>
      <c r="O12133" s="99"/>
      <c r="P12133" s="99"/>
      <c r="Q12133" s="99"/>
      <c r="R12133" s="99"/>
      <c r="S12133" s="100">
        <v>1.0</v>
      </c>
      <c r="T12133" s="100">
        <v>1.0</v>
      </c>
      <c r="U12133" s="101" t="s">
        <v>7558</v>
      </c>
      <c r="V12133" s="101" t="s">
        <v>7559</v>
      </c>
      <c r="W12133" s="101" t="s">
        <v>55</v>
      </c>
      <c r="X12133" s="101" t="s">
        <v>7560</v>
      </c>
      <c r="Y12133" s="101" t="s">
        <v>20</v>
      </c>
    </row>
    <row r="12134">
      <c r="A12134" s="98" t="s">
        <v>64</v>
      </c>
      <c r="B12134" s="99"/>
      <c r="C12134" s="100" t="s">
        <v>22921</v>
      </c>
      <c r="D12134" s="101" t="s">
        <v>122</v>
      </c>
      <c r="E12134" s="101" t="s">
        <v>22922</v>
      </c>
      <c r="F12134" s="99"/>
      <c r="G12134" s="99"/>
      <c r="H12134" s="99"/>
      <c r="I12134" s="99"/>
      <c r="J12134" s="99"/>
      <c r="K12134" s="99"/>
      <c r="L12134" s="99"/>
      <c r="M12134" s="99"/>
      <c r="N12134" s="99"/>
      <c r="O12134" s="99"/>
      <c r="P12134" s="99"/>
      <c r="Q12134" s="99"/>
      <c r="R12134" s="99"/>
      <c r="S12134" s="100">
        <v>1.0</v>
      </c>
      <c r="T12134" s="100">
        <v>1.0</v>
      </c>
      <c r="U12134" s="101" t="s">
        <v>7558</v>
      </c>
      <c r="V12134" s="101" t="s">
        <v>7559</v>
      </c>
      <c r="W12134" s="101" t="s">
        <v>55</v>
      </c>
      <c r="X12134" s="101" t="s">
        <v>7560</v>
      </c>
      <c r="Y12134" s="101" t="s">
        <v>20</v>
      </c>
    </row>
    <row r="12135">
      <c r="A12135" s="98" t="s">
        <v>38</v>
      </c>
      <c r="B12135" s="99"/>
      <c r="C12135" s="100" t="s">
        <v>22923</v>
      </c>
      <c r="D12135" s="101" t="s">
        <v>122</v>
      </c>
      <c r="E12135" s="101" t="s">
        <v>22924</v>
      </c>
      <c r="F12135" s="99"/>
      <c r="G12135" s="99"/>
      <c r="H12135" s="99"/>
      <c r="I12135" s="99"/>
      <c r="J12135" s="99"/>
      <c r="K12135" s="99"/>
      <c r="L12135" s="99"/>
      <c r="M12135" s="99"/>
      <c r="N12135" s="99"/>
      <c r="O12135" s="99"/>
      <c r="P12135" s="99"/>
      <c r="Q12135" s="99"/>
      <c r="R12135" s="99"/>
      <c r="S12135" s="100">
        <v>1.0</v>
      </c>
      <c r="T12135" s="100">
        <v>1.0</v>
      </c>
      <c r="U12135" s="101" t="s">
        <v>7558</v>
      </c>
      <c r="V12135" s="101" t="s">
        <v>7559</v>
      </c>
      <c r="W12135" s="101" t="s">
        <v>55</v>
      </c>
      <c r="X12135" s="101" t="s">
        <v>7560</v>
      </c>
      <c r="Y12135" s="101" t="s">
        <v>20</v>
      </c>
    </row>
    <row r="12136">
      <c r="A12136" s="98" t="s">
        <v>93</v>
      </c>
      <c r="B12136" s="99"/>
      <c r="C12136" s="100" t="s">
        <v>22925</v>
      </c>
      <c r="D12136" s="101" t="s">
        <v>825</v>
      </c>
      <c r="E12136" s="101" t="s">
        <v>22926</v>
      </c>
      <c r="F12136" s="99"/>
      <c r="G12136" s="99"/>
      <c r="H12136" s="99"/>
      <c r="I12136" s="99"/>
      <c r="J12136" s="99"/>
      <c r="K12136" s="99"/>
      <c r="L12136" s="99"/>
      <c r="M12136" s="99"/>
      <c r="N12136" s="99"/>
      <c r="O12136" s="99"/>
      <c r="P12136" s="99"/>
      <c r="Q12136" s="99"/>
      <c r="R12136" s="99"/>
      <c r="S12136" s="100">
        <v>1.0</v>
      </c>
      <c r="T12136" s="100">
        <v>1.0</v>
      </c>
      <c r="U12136" s="101" t="s">
        <v>7558</v>
      </c>
      <c r="V12136" s="101" t="s">
        <v>7559</v>
      </c>
      <c r="W12136" s="101" t="s">
        <v>55</v>
      </c>
      <c r="X12136" s="101" t="s">
        <v>7560</v>
      </c>
      <c r="Y12136" s="101" t="s">
        <v>20</v>
      </c>
    </row>
    <row r="12137">
      <c r="A12137" s="98" t="s">
        <v>64</v>
      </c>
      <c r="B12137" s="99"/>
      <c r="C12137" s="100" t="s">
        <v>22927</v>
      </c>
      <c r="D12137" s="101" t="s">
        <v>122</v>
      </c>
      <c r="E12137" s="101" t="s">
        <v>22928</v>
      </c>
      <c r="F12137" s="99"/>
      <c r="G12137" s="99"/>
      <c r="H12137" s="99"/>
      <c r="I12137" s="99"/>
      <c r="J12137" s="99"/>
      <c r="K12137" s="99"/>
      <c r="L12137" s="99"/>
      <c r="M12137" s="99"/>
      <c r="N12137" s="99"/>
      <c r="O12137" s="99"/>
      <c r="P12137" s="99"/>
      <c r="Q12137" s="99"/>
      <c r="R12137" s="99"/>
      <c r="S12137" s="100">
        <v>1.0</v>
      </c>
      <c r="T12137" s="100">
        <v>1.0</v>
      </c>
      <c r="U12137" s="101" t="s">
        <v>7558</v>
      </c>
      <c r="V12137" s="101" t="s">
        <v>7559</v>
      </c>
      <c r="W12137" s="101" t="s">
        <v>55</v>
      </c>
      <c r="X12137" s="101" t="s">
        <v>7560</v>
      </c>
      <c r="Y12137" s="101" t="s">
        <v>20</v>
      </c>
    </row>
    <row r="12138">
      <c r="A12138" s="98" t="s">
        <v>64</v>
      </c>
      <c r="B12138" s="99"/>
      <c r="C12138" s="100" t="s">
        <v>22929</v>
      </c>
      <c r="D12138" s="101" t="s">
        <v>471</v>
      </c>
      <c r="E12138" s="101" t="s">
        <v>22930</v>
      </c>
      <c r="F12138" s="99"/>
      <c r="G12138" s="99"/>
      <c r="H12138" s="99"/>
      <c r="I12138" s="99"/>
      <c r="J12138" s="99"/>
      <c r="K12138" s="99"/>
      <c r="L12138" s="99"/>
      <c r="M12138" s="99"/>
      <c r="N12138" s="99"/>
      <c r="O12138" s="99"/>
      <c r="P12138" s="99"/>
      <c r="Q12138" s="99"/>
      <c r="R12138" s="99"/>
      <c r="S12138" s="100">
        <v>1.0</v>
      </c>
      <c r="T12138" s="100">
        <v>1.0</v>
      </c>
      <c r="U12138" s="101" t="s">
        <v>7558</v>
      </c>
      <c r="V12138" s="101" t="s">
        <v>7559</v>
      </c>
      <c r="W12138" s="101" t="s">
        <v>55</v>
      </c>
      <c r="X12138" s="101" t="s">
        <v>7560</v>
      </c>
      <c r="Y12138" s="101" t="s">
        <v>20</v>
      </c>
    </row>
    <row r="12139">
      <c r="A12139" s="98" t="s">
        <v>64</v>
      </c>
      <c r="B12139" s="99"/>
      <c r="C12139" s="100" t="s">
        <v>22931</v>
      </c>
      <c r="D12139" s="101" t="s">
        <v>471</v>
      </c>
      <c r="E12139" s="101" t="s">
        <v>22932</v>
      </c>
      <c r="F12139" s="99"/>
      <c r="G12139" s="99"/>
      <c r="H12139" s="99"/>
      <c r="I12139" s="99"/>
      <c r="J12139" s="99"/>
      <c r="K12139" s="99"/>
      <c r="L12139" s="99"/>
      <c r="M12139" s="99"/>
      <c r="N12139" s="99"/>
      <c r="O12139" s="99"/>
      <c r="P12139" s="99"/>
      <c r="Q12139" s="99"/>
      <c r="R12139" s="99"/>
      <c r="S12139" s="100">
        <v>1.0</v>
      </c>
      <c r="T12139" s="100">
        <v>1.0</v>
      </c>
      <c r="U12139" s="101" t="s">
        <v>7558</v>
      </c>
      <c r="V12139" s="101" t="s">
        <v>7559</v>
      </c>
      <c r="W12139" s="101" t="s">
        <v>55</v>
      </c>
      <c r="X12139" s="101" t="s">
        <v>7560</v>
      </c>
      <c r="Y12139" s="101" t="s">
        <v>20</v>
      </c>
    </row>
    <row r="12140">
      <c r="A12140" s="98" t="s">
        <v>64</v>
      </c>
      <c r="B12140" s="99"/>
      <c r="C12140" s="100" t="s">
        <v>22933</v>
      </c>
      <c r="D12140" s="101" t="s">
        <v>122</v>
      </c>
      <c r="E12140" s="101" t="s">
        <v>22934</v>
      </c>
      <c r="F12140" s="99"/>
      <c r="G12140" s="99"/>
      <c r="H12140" s="99"/>
      <c r="I12140" s="99"/>
      <c r="J12140" s="99"/>
      <c r="K12140" s="99"/>
      <c r="L12140" s="99"/>
      <c r="M12140" s="99"/>
      <c r="N12140" s="99"/>
      <c r="O12140" s="99"/>
      <c r="P12140" s="99"/>
      <c r="Q12140" s="99"/>
      <c r="R12140" s="99"/>
      <c r="S12140" s="100">
        <v>1.0</v>
      </c>
      <c r="T12140" s="100">
        <v>1.0</v>
      </c>
      <c r="U12140" s="101" t="s">
        <v>7558</v>
      </c>
      <c r="V12140" s="101" t="s">
        <v>7559</v>
      </c>
      <c r="W12140" s="101" t="s">
        <v>55</v>
      </c>
      <c r="X12140" s="101" t="s">
        <v>7560</v>
      </c>
      <c r="Y12140" s="101" t="s">
        <v>20</v>
      </c>
    </row>
    <row r="12141">
      <c r="A12141" s="98" t="s">
        <v>93</v>
      </c>
      <c r="B12141" s="99"/>
      <c r="C12141" s="100" t="s">
        <v>22935</v>
      </c>
      <c r="D12141" s="101" t="s">
        <v>146</v>
      </c>
      <c r="E12141" s="101" t="s">
        <v>22936</v>
      </c>
      <c r="F12141" s="99"/>
      <c r="G12141" s="99"/>
      <c r="H12141" s="99"/>
      <c r="I12141" s="99"/>
      <c r="J12141" s="99"/>
      <c r="K12141" s="99"/>
      <c r="L12141" s="99"/>
      <c r="M12141" s="99"/>
      <c r="N12141" s="99"/>
      <c r="O12141" s="99"/>
      <c r="P12141" s="99"/>
      <c r="Q12141" s="99"/>
      <c r="R12141" s="99"/>
      <c r="S12141" s="100">
        <v>1.0</v>
      </c>
      <c r="T12141" s="100">
        <v>1.0</v>
      </c>
      <c r="U12141" s="101" t="s">
        <v>7558</v>
      </c>
      <c r="V12141" s="101" t="s">
        <v>7559</v>
      </c>
      <c r="W12141" s="101" t="s">
        <v>55</v>
      </c>
      <c r="X12141" s="101" t="s">
        <v>7560</v>
      </c>
      <c r="Y12141" s="101" t="s">
        <v>20</v>
      </c>
    </row>
    <row r="12142">
      <c r="A12142" s="98" t="s">
        <v>65</v>
      </c>
      <c r="B12142" s="99"/>
      <c r="C12142" s="100" t="s">
        <v>22937</v>
      </c>
      <c r="D12142" s="101" t="s">
        <v>122</v>
      </c>
      <c r="E12142" s="101" t="s">
        <v>22938</v>
      </c>
      <c r="F12142" s="99"/>
      <c r="G12142" s="99"/>
      <c r="H12142" s="99"/>
      <c r="I12142" s="99"/>
      <c r="J12142" s="99"/>
      <c r="K12142" s="99"/>
      <c r="L12142" s="99"/>
      <c r="M12142" s="99"/>
      <c r="N12142" s="99"/>
      <c r="O12142" s="99"/>
      <c r="P12142" s="99"/>
      <c r="Q12142" s="99"/>
      <c r="R12142" s="99"/>
      <c r="S12142" s="100">
        <v>1.0</v>
      </c>
      <c r="T12142" s="100">
        <v>1.0</v>
      </c>
      <c r="U12142" s="101" t="s">
        <v>7558</v>
      </c>
      <c r="V12142" s="101" t="s">
        <v>7559</v>
      </c>
      <c r="W12142" s="101" t="s">
        <v>55</v>
      </c>
      <c r="X12142" s="101" t="s">
        <v>7560</v>
      </c>
      <c r="Y12142" s="101" t="s">
        <v>20</v>
      </c>
    </row>
    <row r="12143">
      <c r="A12143" s="98" t="s">
        <v>93</v>
      </c>
      <c r="B12143" s="99"/>
      <c r="C12143" s="100" t="s">
        <v>22939</v>
      </c>
      <c r="D12143" s="101" t="s">
        <v>191</v>
      </c>
      <c r="E12143" s="101" t="s">
        <v>22940</v>
      </c>
      <c r="F12143" s="99"/>
      <c r="G12143" s="99"/>
      <c r="H12143" s="99"/>
      <c r="I12143" s="99"/>
      <c r="J12143" s="99"/>
      <c r="K12143" s="99"/>
      <c r="L12143" s="99"/>
      <c r="M12143" s="99"/>
      <c r="N12143" s="99"/>
      <c r="O12143" s="99"/>
      <c r="P12143" s="99"/>
      <c r="Q12143" s="99"/>
      <c r="R12143" s="99"/>
      <c r="S12143" s="100">
        <v>1.0</v>
      </c>
      <c r="T12143" s="100">
        <v>1.0</v>
      </c>
      <c r="U12143" s="101" t="s">
        <v>7558</v>
      </c>
      <c r="V12143" s="101" t="s">
        <v>7559</v>
      </c>
      <c r="W12143" s="101" t="s">
        <v>55</v>
      </c>
      <c r="X12143" s="101" t="s">
        <v>7560</v>
      </c>
      <c r="Y12143" s="101" t="s">
        <v>20</v>
      </c>
    </row>
    <row r="12144">
      <c r="A12144" s="103" t="s">
        <v>63</v>
      </c>
      <c r="B12144" s="99"/>
      <c r="C12144" s="100" t="s">
        <v>22941</v>
      </c>
      <c r="D12144" s="101" t="s">
        <v>825</v>
      </c>
      <c r="E12144" s="101" t="s">
        <v>22942</v>
      </c>
      <c r="F12144" s="99"/>
      <c r="G12144" s="99"/>
      <c r="H12144" s="99"/>
      <c r="I12144" s="99"/>
      <c r="J12144" s="99"/>
      <c r="K12144" s="99"/>
      <c r="L12144" s="99"/>
      <c r="M12144" s="99"/>
      <c r="N12144" s="99"/>
      <c r="O12144" s="99"/>
      <c r="P12144" s="99"/>
      <c r="Q12144" s="99"/>
      <c r="R12144" s="99"/>
      <c r="S12144" s="100">
        <v>1.0</v>
      </c>
      <c r="T12144" s="100">
        <v>1.0</v>
      </c>
      <c r="U12144" s="101" t="s">
        <v>7558</v>
      </c>
      <c r="V12144" s="101" t="s">
        <v>7559</v>
      </c>
      <c r="W12144" s="101" t="s">
        <v>55</v>
      </c>
      <c r="X12144" s="101" t="s">
        <v>7560</v>
      </c>
      <c r="Y12144" s="101" t="s">
        <v>20</v>
      </c>
    </row>
    <row r="12145">
      <c r="A12145" s="98" t="s">
        <v>38</v>
      </c>
      <c r="B12145" s="99"/>
      <c r="C12145" s="100" t="s">
        <v>22943</v>
      </c>
      <c r="D12145" s="101" t="s">
        <v>146</v>
      </c>
      <c r="E12145" s="101" t="s">
        <v>22944</v>
      </c>
      <c r="F12145" s="99"/>
      <c r="G12145" s="99"/>
      <c r="H12145" s="99"/>
      <c r="I12145" s="99"/>
      <c r="J12145" s="99"/>
      <c r="K12145" s="99"/>
      <c r="L12145" s="99"/>
      <c r="M12145" s="99"/>
      <c r="N12145" s="99"/>
      <c r="O12145" s="99"/>
      <c r="P12145" s="99"/>
      <c r="Q12145" s="99"/>
      <c r="R12145" s="99"/>
      <c r="S12145" s="100">
        <v>1.0</v>
      </c>
      <c r="T12145" s="100">
        <v>1.0</v>
      </c>
      <c r="U12145" s="101" t="s">
        <v>7558</v>
      </c>
      <c r="V12145" s="101" t="s">
        <v>7559</v>
      </c>
      <c r="W12145" s="101" t="s">
        <v>55</v>
      </c>
      <c r="X12145" s="101" t="s">
        <v>7560</v>
      </c>
      <c r="Y12145" s="101" t="s">
        <v>20</v>
      </c>
    </row>
    <row r="12146">
      <c r="A12146" s="98" t="s">
        <v>64</v>
      </c>
      <c r="B12146" s="99"/>
      <c r="C12146" s="100" t="s">
        <v>22945</v>
      </c>
      <c r="D12146" s="101" t="s">
        <v>122</v>
      </c>
      <c r="E12146" s="101" t="s">
        <v>22946</v>
      </c>
      <c r="F12146" s="99"/>
      <c r="G12146" s="99"/>
      <c r="H12146" s="99"/>
      <c r="I12146" s="99"/>
      <c r="J12146" s="99"/>
      <c r="K12146" s="99"/>
      <c r="L12146" s="99"/>
      <c r="M12146" s="99"/>
      <c r="N12146" s="99"/>
      <c r="O12146" s="99"/>
      <c r="P12146" s="99"/>
      <c r="Q12146" s="99"/>
      <c r="R12146" s="99"/>
      <c r="S12146" s="100">
        <v>1.0</v>
      </c>
      <c r="T12146" s="100">
        <v>1.0</v>
      </c>
      <c r="U12146" s="101" t="s">
        <v>7558</v>
      </c>
      <c r="V12146" s="101" t="s">
        <v>7559</v>
      </c>
      <c r="W12146" s="101" t="s">
        <v>55</v>
      </c>
      <c r="X12146" s="101" t="s">
        <v>7560</v>
      </c>
      <c r="Y12146" s="101" t="s">
        <v>20</v>
      </c>
    </row>
    <row r="12147">
      <c r="A12147" s="98" t="s">
        <v>38</v>
      </c>
      <c r="B12147" s="99"/>
      <c r="C12147" s="100" t="s">
        <v>22947</v>
      </c>
      <c r="D12147" s="101" t="s">
        <v>146</v>
      </c>
      <c r="E12147" s="101" t="s">
        <v>22948</v>
      </c>
      <c r="F12147" s="99"/>
      <c r="G12147" s="99"/>
      <c r="H12147" s="99"/>
      <c r="I12147" s="99"/>
      <c r="J12147" s="99"/>
      <c r="K12147" s="99"/>
      <c r="L12147" s="99"/>
      <c r="M12147" s="99"/>
      <c r="N12147" s="99"/>
      <c r="O12147" s="99"/>
      <c r="P12147" s="99"/>
      <c r="Q12147" s="99"/>
      <c r="R12147" s="99"/>
      <c r="S12147" s="100">
        <v>1.0</v>
      </c>
      <c r="T12147" s="100">
        <v>1.0</v>
      </c>
      <c r="U12147" s="101" t="s">
        <v>7558</v>
      </c>
      <c r="V12147" s="101" t="s">
        <v>7559</v>
      </c>
      <c r="W12147" s="101" t="s">
        <v>55</v>
      </c>
      <c r="X12147" s="101" t="s">
        <v>7560</v>
      </c>
      <c r="Y12147" s="101" t="s">
        <v>20</v>
      </c>
    </row>
    <row r="12148">
      <c r="A12148" s="98" t="s">
        <v>64</v>
      </c>
      <c r="B12148" s="99"/>
      <c r="C12148" s="100" t="s">
        <v>22949</v>
      </c>
      <c r="D12148" s="101" t="s">
        <v>14075</v>
      </c>
      <c r="E12148" s="101" t="s">
        <v>22950</v>
      </c>
      <c r="F12148" s="99"/>
      <c r="G12148" s="99"/>
      <c r="H12148" s="99"/>
      <c r="I12148" s="99"/>
      <c r="J12148" s="99"/>
      <c r="K12148" s="99"/>
      <c r="L12148" s="99"/>
      <c r="M12148" s="99"/>
      <c r="N12148" s="99"/>
      <c r="O12148" s="99"/>
      <c r="P12148" s="99"/>
      <c r="Q12148" s="99"/>
      <c r="R12148" s="99"/>
      <c r="S12148" s="102">
        <v>1.0</v>
      </c>
      <c r="T12148" s="102">
        <v>0.0</v>
      </c>
      <c r="U12148" s="102" t="s">
        <v>7558</v>
      </c>
      <c r="V12148" s="102" t="s">
        <v>7559</v>
      </c>
      <c r="W12148" s="102" t="s">
        <v>55</v>
      </c>
      <c r="X12148" s="102" t="s">
        <v>7560</v>
      </c>
      <c r="Y12148" s="101" t="s">
        <v>14</v>
      </c>
    </row>
    <row r="12149">
      <c r="A12149" s="98" t="s">
        <v>83</v>
      </c>
      <c r="B12149" s="99"/>
      <c r="C12149" s="100" t="s">
        <v>22951</v>
      </c>
      <c r="D12149" s="101" t="s">
        <v>122</v>
      </c>
      <c r="E12149" s="101" t="s">
        <v>22952</v>
      </c>
      <c r="F12149" s="99"/>
      <c r="G12149" s="99"/>
      <c r="H12149" s="99"/>
      <c r="I12149" s="99"/>
      <c r="J12149" s="99"/>
      <c r="K12149" s="99"/>
      <c r="L12149" s="99"/>
      <c r="M12149" s="99"/>
      <c r="N12149" s="99"/>
      <c r="O12149" s="99"/>
      <c r="P12149" s="99"/>
      <c r="Q12149" s="99"/>
      <c r="R12149" s="99"/>
      <c r="S12149" s="100">
        <v>1.0</v>
      </c>
      <c r="T12149" s="100">
        <v>1.0</v>
      </c>
      <c r="U12149" s="101" t="s">
        <v>7558</v>
      </c>
      <c r="V12149" s="101" t="s">
        <v>7559</v>
      </c>
      <c r="W12149" s="101" t="s">
        <v>55</v>
      </c>
      <c r="X12149" s="101" t="s">
        <v>7560</v>
      </c>
      <c r="Y12149" s="101" t="s">
        <v>20</v>
      </c>
    </row>
    <row r="12150">
      <c r="A12150" s="98" t="s">
        <v>47</v>
      </c>
      <c r="B12150" s="99"/>
      <c r="C12150" s="100" t="s">
        <v>22953</v>
      </c>
      <c r="D12150" s="101" t="s">
        <v>122</v>
      </c>
      <c r="E12150" s="101" t="s">
        <v>22954</v>
      </c>
      <c r="F12150" s="99"/>
      <c r="G12150" s="99"/>
      <c r="H12150" s="99"/>
      <c r="I12150" s="99"/>
      <c r="J12150" s="99"/>
      <c r="K12150" s="99"/>
      <c r="L12150" s="99"/>
      <c r="M12150" s="99"/>
      <c r="N12150" s="99"/>
      <c r="O12150" s="99"/>
      <c r="P12150" s="99"/>
      <c r="Q12150" s="99"/>
      <c r="R12150" s="99"/>
      <c r="S12150" s="100">
        <v>1.0</v>
      </c>
      <c r="T12150" s="100">
        <v>1.0</v>
      </c>
      <c r="U12150" s="101" t="s">
        <v>7558</v>
      </c>
      <c r="V12150" s="101" t="s">
        <v>7559</v>
      </c>
      <c r="W12150" s="101" t="s">
        <v>55</v>
      </c>
      <c r="X12150" s="101" t="s">
        <v>7560</v>
      </c>
      <c r="Y12150" s="101" t="s">
        <v>20</v>
      </c>
    </row>
    <row r="12151">
      <c r="A12151" s="98" t="s">
        <v>64</v>
      </c>
      <c r="B12151" s="99"/>
      <c r="C12151" s="100" t="s">
        <v>22955</v>
      </c>
      <c r="D12151" s="101" t="s">
        <v>825</v>
      </c>
      <c r="E12151" s="101" t="s">
        <v>22956</v>
      </c>
      <c r="F12151" s="99"/>
      <c r="G12151" s="99"/>
      <c r="H12151" s="99"/>
      <c r="I12151" s="99"/>
      <c r="J12151" s="99"/>
      <c r="K12151" s="99"/>
      <c r="L12151" s="99"/>
      <c r="M12151" s="99"/>
      <c r="N12151" s="99"/>
      <c r="O12151" s="99"/>
      <c r="P12151" s="99"/>
      <c r="Q12151" s="99"/>
      <c r="R12151" s="99"/>
      <c r="S12151" s="100">
        <v>1.0</v>
      </c>
      <c r="T12151" s="100">
        <v>1.0</v>
      </c>
      <c r="U12151" s="101" t="s">
        <v>7558</v>
      </c>
      <c r="V12151" s="101" t="s">
        <v>7559</v>
      </c>
      <c r="W12151" s="101" t="s">
        <v>55</v>
      </c>
      <c r="X12151" s="101" t="s">
        <v>7560</v>
      </c>
      <c r="Y12151" s="101" t="s">
        <v>20</v>
      </c>
    </row>
    <row r="12152">
      <c r="A12152" s="98" t="s">
        <v>77</v>
      </c>
      <c r="B12152" s="99"/>
      <c r="C12152" s="100" t="s">
        <v>22957</v>
      </c>
      <c r="D12152" s="101" t="s">
        <v>122</v>
      </c>
      <c r="E12152" s="101" t="s">
        <v>22958</v>
      </c>
      <c r="F12152" s="99"/>
      <c r="G12152" s="99"/>
      <c r="H12152" s="99"/>
      <c r="I12152" s="99"/>
      <c r="J12152" s="99"/>
      <c r="K12152" s="99"/>
      <c r="L12152" s="99"/>
      <c r="M12152" s="99"/>
      <c r="N12152" s="99"/>
      <c r="O12152" s="99"/>
      <c r="P12152" s="99"/>
      <c r="Q12152" s="99"/>
      <c r="R12152" s="99"/>
      <c r="S12152" s="100">
        <v>1.0</v>
      </c>
      <c r="T12152" s="100">
        <v>1.0</v>
      </c>
      <c r="U12152" s="101" t="s">
        <v>7558</v>
      </c>
      <c r="V12152" s="101" t="s">
        <v>7559</v>
      </c>
      <c r="W12152" s="101" t="s">
        <v>55</v>
      </c>
      <c r="X12152" s="101" t="s">
        <v>7560</v>
      </c>
      <c r="Y12152" s="101" t="s">
        <v>20</v>
      </c>
    </row>
    <row r="12153">
      <c r="A12153" s="98" t="s">
        <v>93</v>
      </c>
      <c r="B12153" s="99"/>
      <c r="C12153" s="100" t="s">
        <v>22959</v>
      </c>
      <c r="D12153" s="101" t="s">
        <v>122</v>
      </c>
      <c r="E12153" s="101" t="s">
        <v>22960</v>
      </c>
      <c r="F12153" s="99"/>
      <c r="G12153" s="99"/>
      <c r="H12153" s="99"/>
      <c r="I12153" s="99"/>
      <c r="J12153" s="99"/>
      <c r="K12153" s="99"/>
      <c r="L12153" s="99"/>
      <c r="M12153" s="99"/>
      <c r="N12153" s="99"/>
      <c r="O12153" s="99"/>
      <c r="P12153" s="99"/>
      <c r="Q12153" s="99"/>
      <c r="R12153" s="99"/>
      <c r="S12153" s="100">
        <v>1.0</v>
      </c>
      <c r="T12153" s="100">
        <v>1.0</v>
      </c>
      <c r="U12153" s="101" t="s">
        <v>7558</v>
      </c>
      <c r="V12153" s="101" t="s">
        <v>7559</v>
      </c>
      <c r="W12153" s="101" t="s">
        <v>55</v>
      </c>
      <c r="X12153" s="101" t="s">
        <v>7560</v>
      </c>
      <c r="Y12153" s="101" t="s">
        <v>20</v>
      </c>
    </row>
    <row r="12154">
      <c r="A12154" s="103" t="s">
        <v>24</v>
      </c>
      <c r="B12154" s="99"/>
      <c r="C12154" s="100" t="s">
        <v>22961</v>
      </c>
      <c r="D12154" s="101" t="s">
        <v>471</v>
      </c>
      <c r="E12154" s="101" t="s">
        <v>22962</v>
      </c>
      <c r="F12154" s="99"/>
      <c r="G12154" s="99"/>
      <c r="H12154" s="99"/>
      <c r="I12154" s="99"/>
      <c r="J12154" s="99"/>
      <c r="K12154" s="99"/>
      <c r="L12154" s="99"/>
      <c r="M12154" s="99"/>
      <c r="N12154" s="99"/>
      <c r="O12154" s="99"/>
      <c r="P12154" s="99"/>
      <c r="Q12154" s="99"/>
      <c r="R12154" s="99"/>
      <c r="S12154" s="100">
        <v>1.0</v>
      </c>
      <c r="T12154" s="100">
        <v>1.0</v>
      </c>
      <c r="U12154" s="101" t="s">
        <v>7558</v>
      </c>
      <c r="V12154" s="101" t="s">
        <v>7559</v>
      </c>
      <c r="W12154" s="101" t="s">
        <v>55</v>
      </c>
      <c r="X12154" s="101" t="s">
        <v>7560</v>
      </c>
      <c r="Y12154" s="101" t="s">
        <v>20</v>
      </c>
    </row>
    <row r="12155">
      <c r="A12155" s="98" t="s">
        <v>64</v>
      </c>
      <c r="B12155" s="99"/>
      <c r="C12155" s="100" t="s">
        <v>22963</v>
      </c>
      <c r="D12155" s="101" t="s">
        <v>135</v>
      </c>
      <c r="E12155" s="101" t="s">
        <v>22964</v>
      </c>
      <c r="F12155" s="99"/>
      <c r="G12155" s="99"/>
      <c r="H12155" s="99"/>
      <c r="I12155" s="99"/>
      <c r="J12155" s="99"/>
      <c r="K12155" s="99"/>
      <c r="L12155" s="99"/>
      <c r="M12155" s="99"/>
      <c r="N12155" s="99"/>
      <c r="O12155" s="99"/>
      <c r="P12155" s="99"/>
      <c r="Q12155" s="99"/>
      <c r="R12155" s="99"/>
      <c r="S12155" s="100">
        <v>1.0</v>
      </c>
      <c r="T12155" s="100">
        <v>1.0</v>
      </c>
      <c r="U12155" s="101" t="s">
        <v>7558</v>
      </c>
      <c r="V12155" s="101" t="s">
        <v>7559</v>
      </c>
      <c r="W12155" s="106" t="s">
        <v>55</v>
      </c>
      <c r="X12155" s="101" t="s">
        <v>7560</v>
      </c>
      <c r="Y12155" s="101" t="s">
        <v>20</v>
      </c>
    </row>
    <row r="12156">
      <c r="A12156" s="98" t="s">
        <v>64</v>
      </c>
      <c r="B12156" s="99"/>
      <c r="C12156" s="100" t="s">
        <v>22965</v>
      </c>
      <c r="D12156" s="101" t="s">
        <v>122</v>
      </c>
      <c r="E12156" s="101" t="s">
        <v>22966</v>
      </c>
      <c r="F12156" s="99"/>
      <c r="G12156" s="99"/>
      <c r="H12156" s="99"/>
      <c r="I12156" s="99"/>
      <c r="J12156" s="99"/>
      <c r="K12156" s="99"/>
      <c r="L12156" s="99"/>
      <c r="M12156" s="99"/>
      <c r="N12156" s="99"/>
      <c r="O12156" s="99"/>
      <c r="P12156" s="99"/>
      <c r="Q12156" s="99"/>
      <c r="R12156" s="99"/>
      <c r="S12156" s="100">
        <v>1.0</v>
      </c>
      <c r="T12156" s="100">
        <v>1.0</v>
      </c>
      <c r="U12156" s="101" t="s">
        <v>7558</v>
      </c>
      <c r="V12156" s="101" t="s">
        <v>7559</v>
      </c>
      <c r="W12156" s="101" t="s">
        <v>55</v>
      </c>
      <c r="X12156" s="101" t="s">
        <v>7560</v>
      </c>
      <c r="Y12156" s="101" t="s">
        <v>20</v>
      </c>
    </row>
    <row r="12157">
      <c r="A12157" s="98" t="s">
        <v>93</v>
      </c>
      <c r="B12157" s="99"/>
      <c r="C12157" s="100" t="s">
        <v>22967</v>
      </c>
      <c r="D12157" s="101" t="s">
        <v>158</v>
      </c>
      <c r="E12157" s="101" t="s">
        <v>22968</v>
      </c>
      <c r="F12157" s="99"/>
      <c r="G12157" s="99"/>
      <c r="H12157" s="99"/>
      <c r="I12157" s="99"/>
      <c r="J12157" s="99"/>
      <c r="K12157" s="99"/>
      <c r="L12157" s="99"/>
      <c r="M12157" s="99"/>
      <c r="N12157" s="99"/>
      <c r="O12157" s="99"/>
      <c r="P12157" s="99"/>
      <c r="Q12157" s="99"/>
      <c r="R12157" s="99"/>
      <c r="S12157" s="100">
        <v>1.0</v>
      </c>
      <c r="T12157" s="100">
        <v>1.0</v>
      </c>
      <c r="U12157" s="101" t="s">
        <v>7558</v>
      </c>
      <c r="V12157" s="101" t="s">
        <v>7559</v>
      </c>
      <c r="W12157" s="101" t="s">
        <v>55</v>
      </c>
      <c r="X12157" s="101" t="s">
        <v>7560</v>
      </c>
      <c r="Y12157" s="101" t="s">
        <v>20</v>
      </c>
    </row>
    <row r="12158">
      <c r="A12158" s="103" t="s">
        <v>63</v>
      </c>
      <c r="B12158" s="99"/>
      <c r="C12158" s="100" t="s">
        <v>22969</v>
      </c>
      <c r="D12158" s="101" t="s">
        <v>122</v>
      </c>
      <c r="E12158" s="101" t="s">
        <v>22970</v>
      </c>
      <c r="F12158" s="99"/>
      <c r="G12158" s="99"/>
      <c r="H12158" s="99"/>
      <c r="I12158" s="99"/>
      <c r="J12158" s="99"/>
      <c r="K12158" s="99"/>
      <c r="L12158" s="99"/>
      <c r="M12158" s="99"/>
      <c r="N12158" s="99"/>
      <c r="O12158" s="99"/>
      <c r="P12158" s="99"/>
      <c r="Q12158" s="99"/>
      <c r="R12158" s="99"/>
      <c r="S12158" s="100">
        <v>1.0</v>
      </c>
      <c r="T12158" s="100">
        <v>1.0</v>
      </c>
      <c r="U12158" s="101" t="s">
        <v>7558</v>
      </c>
      <c r="V12158" s="101" t="s">
        <v>7559</v>
      </c>
      <c r="W12158" s="101" t="s">
        <v>55</v>
      </c>
      <c r="X12158" s="101" t="s">
        <v>7560</v>
      </c>
      <c r="Y12158" s="101" t="s">
        <v>20</v>
      </c>
    </row>
    <row r="12159">
      <c r="A12159" s="98" t="s">
        <v>64</v>
      </c>
      <c r="B12159" s="99"/>
      <c r="C12159" s="100" t="s">
        <v>22971</v>
      </c>
      <c r="D12159" s="101" t="s">
        <v>122</v>
      </c>
      <c r="E12159" s="101" t="s">
        <v>22972</v>
      </c>
      <c r="F12159" s="99"/>
      <c r="G12159" s="99"/>
      <c r="H12159" s="99"/>
      <c r="I12159" s="99"/>
      <c r="J12159" s="99"/>
      <c r="K12159" s="99"/>
      <c r="L12159" s="99"/>
      <c r="M12159" s="99"/>
      <c r="N12159" s="99"/>
      <c r="O12159" s="99"/>
      <c r="P12159" s="99"/>
      <c r="Q12159" s="99"/>
      <c r="R12159" s="99"/>
      <c r="S12159" s="100">
        <v>1.0</v>
      </c>
      <c r="T12159" s="100">
        <v>1.0</v>
      </c>
      <c r="U12159" s="101" t="s">
        <v>7558</v>
      </c>
      <c r="V12159" s="101" t="s">
        <v>7559</v>
      </c>
      <c r="W12159" s="101" t="s">
        <v>55</v>
      </c>
      <c r="X12159" s="101" t="s">
        <v>7560</v>
      </c>
      <c r="Y12159" s="101" t="s">
        <v>20</v>
      </c>
    </row>
    <row r="12160">
      <c r="A12160" s="98" t="s">
        <v>64</v>
      </c>
      <c r="B12160" s="99"/>
      <c r="C12160" s="100" t="s">
        <v>22973</v>
      </c>
      <c r="D12160" s="101" t="s">
        <v>158</v>
      </c>
      <c r="E12160" s="101" t="s">
        <v>22974</v>
      </c>
      <c r="F12160" s="99"/>
      <c r="G12160" s="99"/>
      <c r="H12160" s="99"/>
      <c r="I12160" s="99"/>
      <c r="J12160" s="99"/>
      <c r="K12160" s="99"/>
      <c r="L12160" s="99"/>
      <c r="M12160" s="99"/>
      <c r="N12160" s="99"/>
      <c r="O12160" s="99"/>
      <c r="P12160" s="99"/>
      <c r="Q12160" s="99"/>
      <c r="R12160" s="99"/>
      <c r="S12160" s="100">
        <v>1.0</v>
      </c>
      <c r="T12160" s="100">
        <v>1.0</v>
      </c>
      <c r="U12160" s="101" t="s">
        <v>7558</v>
      </c>
      <c r="V12160" s="101" t="s">
        <v>7559</v>
      </c>
      <c r="W12160" s="101" t="s">
        <v>55</v>
      </c>
      <c r="X12160" s="101" t="s">
        <v>7560</v>
      </c>
      <c r="Y12160" s="101" t="s">
        <v>20</v>
      </c>
    </row>
    <row r="12161">
      <c r="A12161" s="98" t="s">
        <v>93</v>
      </c>
      <c r="B12161" s="99"/>
      <c r="C12161" s="100" t="s">
        <v>22975</v>
      </c>
      <c r="D12161" s="101" t="s">
        <v>122</v>
      </c>
      <c r="E12161" s="101" t="s">
        <v>22976</v>
      </c>
      <c r="F12161" s="99"/>
      <c r="G12161" s="99"/>
      <c r="H12161" s="99"/>
      <c r="I12161" s="99"/>
      <c r="J12161" s="99"/>
      <c r="K12161" s="99"/>
      <c r="L12161" s="99"/>
      <c r="M12161" s="99"/>
      <c r="N12161" s="99"/>
      <c r="O12161" s="99"/>
      <c r="P12161" s="99"/>
      <c r="Q12161" s="99"/>
      <c r="R12161" s="99"/>
      <c r="S12161" s="100">
        <v>1.0</v>
      </c>
      <c r="T12161" s="100">
        <v>1.0</v>
      </c>
      <c r="U12161" s="101" t="s">
        <v>7558</v>
      </c>
      <c r="V12161" s="101" t="s">
        <v>7559</v>
      </c>
      <c r="W12161" s="101" t="s">
        <v>55</v>
      </c>
      <c r="X12161" s="101" t="s">
        <v>7560</v>
      </c>
      <c r="Y12161" s="101" t="s">
        <v>20</v>
      </c>
    </row>
    <row r="12162">
      <c r="A12162" s="98" t="s">
        <v>93</v>
      </c>
      <c r="B12162" s="99"/>
      <c r="C12162" s="100" t="s">
        <v>22977</v>
      </c>
      <c r="D12162" s="101" t="s">
        <v>122</v>
      </c>
      <c r="E12162" s="101" t="s">
        <v>22978</v>
      </c>
      <c r="F12162" s="99"/>
      <c r="G12162" s="99"/>
      <c r="H12162" s="99"/>
      <c r="I12162" s="99"/>
      <c r="J12162" s="99"/>
      <c r="K12162" s="99"/>
      <c r="L12162" s="99"/>
      <c r="M12162" s="99"/>
      <c r="N12162" s="99"/>
      <c r="O12162" s="99"/>
      <c r="P12162" s="99"/>
      <c r="Q12162" s="99"/>
      <c r="R12162" s="99"/>
      <c r="S12162" s="100">
        <v>1.0</v>
      </c>
      <c r="T12162" s="100">
        <v>1.0</v>
      </c>
      <c r="U12162" s="101" t="s">
        <v>7558</v>
      </c>
      <c r="V12162" s="101" t="s">
        <v>7559</v>
      </c>
      <c r="W12162" s="101" t="s">
        <v>55</v>
      </c>
      <c r="X12162" s="101" t="s">
        <v>7560</v>
      </c>
      <c r="Y12162" s="101" t="s">
        <v>20</v>
      </c>
    </row>
    <row r="12163">
      <c r="A12163" s="98" t="s">
        <v>38</v>
      </c>
      <c r="B12163" s="99"/>
      <c r="C12163" s="100" t="s">
        <v>22979</v>
      </c>
      <c r="D12163" s="101" t="s">
        <v>135</v>
      </c>
      <c r="E12163" s="101" t="s">
        <v>22980</v>
      </c>
      <c r="F12163" s="99"/>
      <c r="G12163" s="99"/>
      <c r="H12163" s="99"/>
      <c r="I12163" s="99"/>
      <c r="J12163" s="99"/>
      <c r="K12163" s="99"/>
      <c r="L12163" s="99"/>
      <c r="M12163" s="99"/>
      <c r="N12163" s="99"/>
      <c r="O12163" s="99"/>
      <c r="P12163" s="99"/>
      <c r="Q12163" s="99"/>
      <c r="R12163" s="99"/>
      <c r="S12163" s="100">
        <v>1.0</v>
      </c>
      <c r="T12163" s="100">
        <v>1.0</v>
      </c>
      <c r="U12163" s="101" t="s">
        <v>7558</v>
      </c>
      <c r="V12163" s="101" t="s">
        <v>7559</v>
      </c>
      <c r="W12163" s="101" t="s">
        <v>55</v>
      </c>
      <c r="X12163" s="101" t="s">
        <v>7560</v>
      </c>
      <c r="Y12163" s="101" t="s">
        <v>20</v>
      </c>
    </row>
    <row r="12164">
      <c r="A12164" s="98" t="s">
        <v>38</v>
      </c>
      <c r="B12164" s="99"/>
      <c r="C12164" s="100" t="s">
        <v>22981</v>
      </c>
      <c r="D12164" s="101" t="s">
        <v>122</v>
      </c>
      <c r="E12164" s="101" t="s">
        <v>22982</v>
      </c>
      <c r="F12164" s="99"/>
      <c r="G12164" s="99"/>
      <c r="H12164" s="99"/>
      <c r="I12164" s="99"/>
      <c r="J12164" s="99"/>
      <c r="K12164" s="99"/>
      <c r="L12164" s="99"/>
      <c r="M12164" s="99"/>
      <c r="N12164" s="99"/>
      <c r="O12164" s="99"/>
      <c r="P12164" s="99"/>
      <c r="Q12164" s="99"/>
      <c r="R12164" s="99"/>
      <c r="S12164" s="100">
        <v>1.0</v>
      </c>
      <c r="T12164" s="100">
        <v>1.0</v>
      </c>
      <c r="U12164" s="101" t="s">
        <v>7558</v>
      </c>
      <c r="V12164" s="101" t="s">
        <v>7559</v>
      </c>
      <c r="W12164" s="101" t="s">
        <v>55</v>
      </c>
      <c r="X12164" s="101" t="s">
        <v>7560</v>
      </c>
      <c r="Y12164" s="101" t="s">
        <v>20</v>
      </c>
    </row>
    <row r="12165">
      <c r="A12165" s="98" t="s">
        <v>93</v>
      </c>
      <c r="B12165" s="99"/>
      <c r="C12165" s="100" t="s">
        <v>22983</v>
      </c>
      <c r="D12165" s="101" t="s">
        <v>135</v>
      </c>
      <c r="E12165" s="101" t="s">
        <v>22984</v>
      </c>
      <c r="F12165" s="99"/>
      <c r="G12165" s="99"/>
      <c r="H12165" s="99"/>
      <c r="I12165" s="99"/>
      <c r="J12165" s="99"/>
      <c r="K12165" s="99"/>
      <c r="L12165" s="99"/>
      <c r="M12165" s="99"/>
      <c r="N12165" s="99"/>
      <c r="O12165" s="99"/>
      <c r="P12165" s="99"/>
      <c r="Q12165" s="99"/>
      <c r="R12165" s="99"/>
      <c r="S12165" s="100">
        <v>1.0</v>
      </c>
      <c r="T12165" s="100">
        <v>1.0</v>
      </c>
      <c r="U12165" s="101" t="s">
        <v>7558</v>
      </c>
      <c r="V12165" s="101" t="s">
        <v>7559</v>
      </c>
      <c r="W12165" s="101" t="s">
        <v>55</v>
      </c>
      <c r="X12165" s="101" t="s">
        <v>7560</v>
      </c>
      <c r="Y12165" s="101" t="s">
        <v>20</v>
      </c>
    </row>
    <row r="12166">
      <c r="A12166" s="103" t="s">
        <v>63</v>
      </c>
      <c r="B12166" s="99"/>
      <c r="C12166" s="100" t="s">
        <v>22985</v>
      </c>
      <c r="D12166" s="101" t="s">
        <v>158</v>
      </c>
      <c r="E12166" s="101" t="s">
        <v>22986</v>
      </c>
      <c r="F12166" s="99"/>
      <c r="G12166" s="99"/>
      <c r="H12166" s="99"/>
      <c r="I12166" s="99"/>
      <c r="J12166" s="99"/>
      <c r="K12166" s="99"/>
      <c r="L12166" s="99"/>
      <c r="M12166" s="99"/>
      <c r="N12166" s="99"/>
      <c r="O12166" s="99"/>
      <c r="P12166" s="99"/>
      <c r="Q12166" s="99"/>
      <c r="R12166" s="99"/>
      <c r="S12166" s="100">
        <v>1.0</v>
      </c>
      <c r="T12166" s="100">
        <v>1.0</v>
      </c>
      <c r="U12166" s="101" t="s">
        <v>7558</v>
      </c>
      <c r="V12166" s="101" t="s">
        <v>7559</v>
      </c>
      <c r="W12166" s="101" t="s">
        <v>55</v>
      </c>
      <c r="X12166" s="101" t="s">
        <v>7560</v>
      </c>
      <c r="Y12166" s="101" t="s">
        <v>20</v>
      </c>
    </row>
    <row r="12167">
      <c r="A12167" s="98" t="s">
        <v>88</v>
      </c>
      <c r="B12167" s="99"/>
      <c r="C12167" s="100" t="s">
        <v>22987</v>
      </c>
      <c r="D12167" s="101" t="s">
        <v>122</v>
      </c>
      <c r="E12167" s="101" t="s">
        <v>22988</v>
      </c>
      <c r="F12167" s="99"/>
      <c r="G12167" s="99"/>
      <c r="H12167" s="99"/>
      <c r="I12167" s="99"/>
      <c r="J12167" s="99"/>
      <c r="K12167" s="99"/>
      <c r="L12167" s="99"/>
      <c r="M12167" s="99"/>
      <c r="N12167" s="99"/>
      <c r="O12167" s="99"/>
      <c r="P12167" s="99"/>
      <c r="Q12167" s="99"/>
      <c r="R12167" s="99"/>
      <c r="S12167" s="100">
        <v>1.0</v>
      </c>
      <c r="T12167" s="100">
        <v>1.0</v>
      </c>
      <c r="U12167" s="101" t="s">
        <v>7558</v>
      </c>
      <c r="V12167" s="101" t="s">
        <v>7559</v>
      </c>
      <c r="W12167" s="101" t="s">
        <v>55</v>
      </c>
      <c r="X12167" s="101" t="s">
        <v>7560</v>
      </c>
      <c r="Y12167" s="101" t="s">
        <v>20</v>
      </c>
    </row>
    <row r="12168">
      <c r="A12168" s="103" t="s">
        <v>24</v>
      </c>
      <c r="B12168" s="99"/>
      <c r="C12168" s="100" t="s">
        <v>22989</v>
      </c>
      <c r="D12168" s="101" t="s">
        <v>146</v>
      </c>
      <c r="E12168" s="101" t="s">
        <v>22990</v>
      </c>
      <c r="F12168" s="99"/>
      <c r="G12168" s="99"/>
      <c r="H12168" s="99"/>
      <c r="I12168" s="99"/>
      <c r="J12168" s="99"/>
      <c r="K12168" s="99"/>
      <c r="L12168" s="99"/>
      <c r="M12168" s="99"/>
      <c r="N12168" s="99"/>
      <c r="O12168" s="99"/>
      <c r="P12168" s="99"/>
      <c r="Q12168" s="99"/>
      <c r="R12168" s="99"/>
      <c r="S12168" s="100">
        <v>1.0</v>
      </c>
      <c r="T12168" s="100">
        <v>1.0</v>
      </c>
      <c r="U12168" s="101" t="s">
        <v>7558</v>
      </c>
      <c r="V12168" s="101" t="s">
        <v>7559</v>
      </c>
      <c r="W12168" s="101" t="s">
        <v>55</v>
      </c>
      <c r="X12168" s="101" t="s">
        <v>7560</v>
      </c>
      <c r="Y12168" s="101" t="s">
        <v>20</v>
      </c>
    </row>
    <row r="12169">
      <c r="A12169" s="98" t="s">
        <v>64</v>
      </c>
      <c r="B12169" s="99"/>
      <c r="C12169" s="100" t="s">
        <v>22991</v>
      </c>
      <c r="D12169" s="101" t="s">
        <v>825</v>
      </c>
      <c r="E12169" s="101" t="s">
        <v>22992</v>
      </c>
      <c r="F12169" s="99"/>
      <c r="G12169" s="99"/>
      <c r="H12169" s="99"/>
      <c r="I12169" s="99"/>
      <c r="J12169" s="99"/>
      <c r="K12169" s="99"/>
      <c r="L12169" s="99"/>
      <c r="M12169" s="99"/>
      <c r="N12169" s="99"/>
      <c r="O12169" s="99"/>
      <c r="P12169" s="99"/>
      <c r="Q12169" s="99"/>
      <c r="R12169" s="99"/>
      <c r="S12169" s="100">
        <v>1.0</v>
      </c>
      <c r="T12169" s="100">
        <v>1.0</v>
      </c>
      <c r="U12169" s="101" t="s">
        <v>7558</v>
      </c>
      <c r="V12169" s="101" t="s">
        <v>7559</v>
      </c>
      <c r="W12169" s="101" t="s">
        <v>55</v>
      </c>
      <c r="X12169" s="101" t="s">
        <v>7560</v>
      </c>
      <c r="Y12169" s="101" t="s">
        <v>20</v>
      </c>
    </row>
    <row r="12170">
      <c r="A12170" s="98" t="s">
        <v>64</v>
      </c>
      <c r="B12170" s="99"/>
      <c r="C12170" s="100" t="s">
        <v>22993</v>
      </c>
      <c r="D12170" s="101" t="s">
        <v>135</v>
      </c>
      <c r="E12170" s="101" t="s">
        <v>22994</v>
      </c>
      <c r="F12170" s="99"/>
      <c r="G12170" s="99"/>
      <c r="H12170" s="99"/>
      <c r="I12170" s="99"/>
      <c r="J12170" s="99"/>
      <c r="K12170" s="99"/>
      <c r="L12170" s="99"/>
      <c r="M12170" s="99"/>
      <c r="N12170" s="99"/>
      <c r="O12170" s="99"/>
      <c r="P12170" s="99"/>
      <c r="Q12170" s="99"/>
      <c r="R12170" s="99"/>
      <c r="S12170" s="100">
        <v>1.0</v>
      </c>
      <c r="T12170" s="100">
        <v>1.0</v>
      </c>
      <c r="U12170" s="101" t="s">
        <v>7558</v>
      </c>
      <c r="V12170" s="101" t="s">
        <v>7559</v>
      </c>
      <c r="W12170" s="101" t="s">
        <v>55</v>
      </c>
      <c r="X12170" s="101" t="s">
        <v>7560</v>
      </c>
      <c r="Y12170" s="101" t="s">
        <v>20</v>
      </c>
    </row>
    <row r="12171">
      <c r="A12171" s="103" t="s">
        <v>24</v>
      </c>
      <c r="B12171" s="99"/>
      <c r="C12171" s="100" t="s">
        <v>22995</v>
      </c>
      <c r="D12171" s="101" t="s">
        <v>825</v>
      </c>
      <c r="E12171" s="101" t="s">
        <v>22996</v>
      </c>
      <c r="F12171" s="99"/>
      <c r="G12171" s="99"/>
      <c r="H12171" s="99"/>
      <c r="I12171" s="99"/>
      <c r="J12171" s="99"/>
      <c r="K12171" s="99"/>
      <c r="L12171" s="99"/>
      <c r="M12171" s="99"/>
      <c r="N12171" s="99"/>
      <c r="O12171" s="99"/>
      <c r="P12171" s="99"/>
      <c r="Q12171" s="99"/>
      <c r="R12171" s="99"/>
      <c r="S12171" s="100">
        <v>1.0</v>
      </c>
      <c r="T12171" s="100">
        <v>1.0</v>
      </c>
      <c r="U12171" s="101" t="s">
        <v>7558</v>
      </c>
      <c r="V12171" s="101" t="s">
        <v>7559</v>
      </c>
      <c r="W12171" s="101" t="s">
        <v>55</v>
      </c>
      <c r="X12171" s="101" t="s">
        <v>7560</v>
      </c>
      <c r="Y12171" s="101" t="s">
        <v>20</v>
      </c>
    </row>
    <row r="12172">
      <c r="A12172" s="98" t="s">
        <v>93</v>
      </c>
      <c r="B12172" s="99"/>
      <c r="C12172" s="100" t="s">
        <v>22997</v>
      </c>
      <c r="D12172" s="101" t="s">
        <v>135</v>
      </c>
      <c r="E12172" s="101" t="s">
        <v>22998</v>
      </c>
      <c r="F12172" s="99"/>
      <c r="G12172" s="99"/>
      <c r="H12172" s="99"/>
      <c r="I12172" s="99"/>
      <c r="J12172" s="99"/>
      <c r="K12172" s="99"/>
      <c r="L12172" s="99"/>
      <c r="M12172" s="99"/>
      <c r="N12172" s="99"/>
      <c r="O12172" s="99"/>
      <c r="P12172" s="99"/>
      <c r="Q12172" s="99"/>
      <c r="R12172" s="99"/>
      <c r="S12172" s="100">
        <v>1.0</v>
      </c>
      <c r="T12172" s="100">
        <v>1.0</v>
      </c>
      <c r="U12172" s="101" t="s">
        <v>7558</v>
      </c>
      <c r="V12172" s="101" t="s">
        <v>7559</v>
      </c>
      <c r="W12172" s="101" t="s">
        <v>55</v>
      </c>
      <c r="X12172" s="101" t="s">
        <v>7560</v>
      </c>
      <c r="Y12172" s="101" t="s">
        <v>20</v>
      </c>
    </row>
    <row r="12173">
      <c r="A12173" s="98" t="s">
        <v>38</v>
      </c>
      <c r="B12173" s="99"/>
      <c r="C12173" s="100" t="s">
        <v>22999</v>
      </c>
      <c r="D12173" s="101" t="s">
        <v>135</v>
      </c>
      <c r="E12173" s="101" t="s">
        <v>23000</v>
      </c>
      <c r="F12173" s="99"/>
      <c r="G12173" s="99"/>
      <c r="H12173" s="99"/>
      <c r="I12173" s="99"/>
      <c r="J12173" s="99"/>
      <c r="K12173" s="99"/>
      <c r="L12173" s="99"/>
      <c r="M12173" s="99"/>
      <c r="N12173" s="99"/>
      <c r="O12173" s="99"/>
      <c r="P12173" s="99"/>
      <c r="Q12173" s="99"/>
      <c r="R12173" s="99"/>
      <c r="S12173" s="100">
        <v>1.0</v>
      </c>
      <c r="T12173" s="100">
        <v>1.0</v>
      </c>
      <c r="U12173" s="101" t="s">
        <v>7558</v>
      </c>
      <c r="V12173" s="101" t="s">
        <v>7559</v>
      </c>
      <c r="W12173" s="101" t="s">
        <v>55</v>
      </c>
      <c r="X12173" s="101" t="s">
        <v>7560</v>
      </c>
      <c r="Y12173" s="101" t="s">
        <v>20</v>
      </c>
    </row>
    <row r="12174">
      <c r="A12174" s="103" t="s">
        <v>63</v>
      </c>
      <c r="B12174" s="99"/>
      <c r="C12174" s="100" t="s">
        <v>23001</v>
      </c>
      <c r="D12174" s="101" t="s">
        <v>122</v>
      </c>
      <c r="E12174" s="101" t="s">
        <v>23002</v>
      </c>
      <c r="F12174" s="99"/>
      <c r="G12174" s="99"/>
      <c r="H12174" s="99"/>
      <c r="I12174" s="99"/>
      <c r="J12174" s="99"/>
      <c r="K12174" s="99"/>
      <c r="L12174" s="99"/>
      <c r="M12174" s="99"/>
      <c r="N12174" s="99"/>
      <c r="O12174" s="99"/>
      <c r="P12174" s="99"/>
      <c r="Q12174" s="99"/>
      <c r="R12174" s="99"/>
      <c r="S12174" s="100">
        <v>1.0</v>
      </c>
      <c r="T12174" s="100">
        <v>1.0</v>
      </c>
      <c r="U12174" s="101" t="s">
        <v>7558</v>
      </c>
      <c r="V12174" s="101" t="s">
        <v>7559</v>
      </c>
      <c r="W12174" s="101" t="s">
        <v>55</v>
      </c>
      <c r="X12174" s="101" t="s">
        <v>7560</v>
      </c>
      <c r="Y12174" s="101" t="s">
        <v>20</v>
      </c>
    </row>
    <row r="12175">
      <c r="A12175" s="98" t="s">
        <v>64</v>
      </c>
      <c r="B12175" s="99"/>
      <c r="C12175" s="100" t="s">
        <v>23003</v>
      </c>
      <c r="D12175" s="101" t="s">
        <v>122</v>
      </c>
      <c r="E12175" s="101" t="s">
        <v>23004</v>
      </c>
      <c r="F12175" s="99"/>
      <c r="G12175" s="99"/>
      <c r="H12175" s="99"/>
      <c r="I12175" s="99"/>
      <c r="J12175" s="99"/>
      <c r="K12175" s="99"/>
      <c r="L12175" s="99"/>
      <c r="M12175" s="99"/>
      <c r="N12175" s="99"/>
      <c r="O12175" s="99"/>
      <c r="P12175" s="99"/>
      <c r="Q12175" s="99"/>
      <c r="R12175" s="99"/>
      <c r="S12175" s="100">
        <v>1.0</v>
      </c>
      <c r="T12175" s="100">
        <v>1.0</v>
      </c>
      <c r="U12175" s="101" t="s">
        <v>7558</v>
      </c>
      <c r="V12175" s="101" t="s">
        <v>7559</v>
      </c>
      <c r="W12175" s="101" t="s">
        <v>55</v>
      </c>
      <c r="X12175" s="101" t="s">
        <v>7560</v>
      </c>
      <c r="Y12175" s="101" t="s">
        <v>20</v>
      </c>
    </row>
    <row r="12176">
      <c r="A12176" s="98" t="s">
        <v>86</v>
      </c>
      <c r="B12176" s="99"/>
      <c r="C12176" s="100" t="s">
        <v>23005</v>
      </c>
      <c r="D12176" s="101" t="s">
        <v>122</v>
      </c>
      <c r="E12176" s="101" t="s">
        <v>23006</v>
      </c>
      <c r="F12176" s="99"/>
      <c r="G12176" s="99"/>
      <c r="H12176" s="99"/>
      <c r="I12176" s="99"/>
      <c r="J12176" s="99"/>
      <c r="K12176" s="99"/>
      <c r="L12176" s="99"/>
      <c r="M12176" s="99"/>
      <c r="N12176" s="99"/>
      <c r="O12176" s="99"/>
      <c r="P12176" s="99"/>
      <c r="Q12176" s="99"/>
      <c r="R12176" s="99"/>
      <c r="S12176" s="100">
        <v>1.0</v>
      </c>
      <c r="T12176" s="100">
        <v>1.0</v>
      </c>
      <c r="U12176" s="101" t="s">
        <v>7558</v>
      </c>
      <c r="V12176" s="101" t="s">
        <v>7559</v>
      </c>
      <c r="W12176" s="101" t="s">
        <v>55</v>
      </c>
      <c r="X12176" s="101" t="s">
        <v>7560</v>
      </c>
      <c r="Y12176" s="101" t="s">
        <v>20</v>
      </c>
    </row>
    <row r="12177">
      <c r="A12177" s="98" t="s">
        <v>64</v>
      </c>
      <c r="B12177" s="99"/>
      <c r="C12177" s="100" t="s">
        <v>23007</v>
      </c>
      <c r="D12177" s="101" t="s">
        <v>122</v>
      </c>
      <c r="E12177" s="101" t="s">
        <v>23008</v>
      </c>
      <c r="F12177" s="99"/>
      <c r="G12177" s="99"/>
      <c r="H12177" s="99"/>
      <c r="I12177" s="99"/>
      <c r="J12177" s="99"/>
      <c r="K12177" s="99"/>
      <c r="L12177" s="99"/>
      <c r="M12177" s="99"/>
      <c r="N12177" s="99"/>
      <c r="O12177" s="99"/>
      <c r="P12177" s="99"/>
      <c r="Q12177" s="99"/>
      <c r="R12177" s="99"/>
      <c r="S12177" s="100">
        <v>1.0</v>
      </c>
      <c r="T12177" s="100">
        <v>1.0</v>
      </c>
      <c r="U12177" s="101" t="s">
        <v>7558</v>
      </c>
      <c r="V12177" s="101" t="s">
        <v>7559</v>
      </c>
      <c r="W12177" s="101" t="s">
        <v>55</v>
      </c>
      <c r="X12177" s="101" t="s">
        <v>7560</v>
      </c>
      <c r="Y12177" s="101" t="s">
        <v>20</v>
      </c>
    </row>
    <row r="12178">
      <c r="A12178" s="98" t="s">
        <v>64</v>
      </c>
      <c r="B12178" s="99"/>
      <c r="C12178" s="100" t="s">
        <v>23009</v>
      </c>
      <c r="D12178" s="101" t="s">
        <v>135</v>
      </c>
      <c r="E12178" s="101" t="s">
        <v>23010</v>
      </c>
      <c r="F12178" s="99"/>
      <c r="G12178" s="99"/>
      <c r="H12178" s="99"/>
      <c r="I12178" s="99"/>
      <c r="J12178" s="99"/>
      <c r="K12178" s="99"/>
      <c r="L12178" s="99"/>
      <c r="M12178" s="99"/>
      <c r="N12178" s="99"/>
      <c r="O12178" s="99"/>
      <c r="P12178" s="99"/>
      <c r="Q12178" s="99"/>
      <c r="R12178" s="99"/>
      <c r="S12178" s="100">
        <v>1.0</v>
      </c>
      <c r="T12178" s="100">
        <v>1.0</v>
      </c>
      <c r="U12178" s="101" t="s">
        <v>7558</v>
      </c>
      <c r="V12178" s="101" t="s">
        <v>7559</v>
      </c>
      <c r="W12178" s="101" t="s">
        <v>55</v>
      </c>
      <c r="X12178" s="101" t="s">
        <v>7560</v>
      </c>
      <c r="Y12178" s="101" t="s">
        <v>20</v>
      </c>
    </row>
    <row r="12179">
      <c r="A12179" s="98" t="s">
        <v>64</v>
      </c>
      <c r="B12179" s="99"/>
      <c r="C12179" s="100" t="s">
        <v>23011</v>
      </c>
      <c r="D12179" s="101" t="s">
        <v>158</v>
      </c>
      <c r="E12179" s="101" t="s">
        <v>23012</v>
      </c>
      <c r="F12179" s="99"/>
      <c r="G12179" s="99"/>
      <c r="H12179" s="99"/>
      <c r="I12179" s="99"/>
      <c r="J12179" s="99"/>
      <c r="K12179" s="99"/>
      <c r="L12179" s="99"/>
      <c r="M12179" s="99"/>
      <c r="N12179" s="99"/>
      <c r="O12179" s="99"/>
      <c r="P12179" s="99"/>
      <c r="Q12179" s="99"/>
      <c r="R12179" s="99"/>
      <c r="S12179" s="100">
        <v>1.0</v>
      </c>
      <c r="T12179" s="100">
        <v>1.0</v>
      </c>
      <c r="U12179" s="101" t="s">
        <v>7558</v>
      </c>
      <c r="V12179" s="101" t="s">
        <v>7559</v>
      </c>
      <c r="W12179" s="101" t="s">
        <v>55</v>
      </c>
      <c r="X12179" s="101" t="s">
        <v>7560</v>
      </c>
      <c r="Y12179" s="101" t="s">
        <v>20</v>
      </c>
    </row>
    <row r="12180">
      <c r="A12180" s="103" t="s">
        <v>63</v>
      </c>
      <c r="B12180" s="99"/>
      <c r="C12180" s="100" t="s">
        <v>23013</v>
      </c>
      <c r="D12180" s="101" t="s">
        <v>122</v>
      </c>
      <c r="E12180" s="101" t="s">
        <v>23014</v>
      </c>
      <c r="F12180" s="99"/>
      <c r="G12180" s="99"/>
      <c r="H12180" s="99"/>
      <c r="I12180" s="99"/>
      <c r="J12180" s="99"/>
      <c r="K12180" s="99"/>
      <c r="L12180" s="99"/>
      <c r="M12180" s="99"/>
      <c r="N12180" s="99"/>
      <c r="O12180" s="99"/>
      <c r="P12180" s="99"/>
      <c r="Q12180" s="99"/>
      <c r="R12180" s="99"/>
      <c r="S12180" s="100">
        <v>1.0</v>
      </c>
      <c r="T12180" s="100">
        <v>1.0</v>
      </c>
      <c r="U12180" s="101" t="s">
        <v>7558</v>
      </c>
      <c r="V12180" s="101" t="s">
        <v>7559</v>
      </c>
      <c r="W12180" s="101" t="s">
        <v>55</v>
      </c>
      <c r="X12180" s="101" t="s">
        <v>7560</v>
      </c>
      <c r="Y12180" s="101" t="s">
        <v>20</v>
      </c>
    </row>
    <row r="12181">
      <c r="A12181" s="103" t="s">
        <v>24</v>
      </c>
      <c r="B12181" s="99"/>
      <c r="C12181" s="100" t="s">
        <v>6848</v>
      </c>
      <c r="D12181" s="101" t="s">
        <v>122</v>
      </c>
      <c r="E12181" s="101" t="s">
        <v>6849</v>
      </c>
      <c r="F12181" s="99"/>
      <c r="G12181" s="99"/>
      <c r="H12181" s="99"/>
      <c r="I12181" s="99"/>
      <c r="J12181" s="99"/>
      <c r="K12181" s="99"/>
      <c r="L12181" s="99"/>
      <c r="M12181" s="99"/>
      <c r="N12181" s="99"/>
      <c r="O12181" s="99"/>
      <c r="P12181" s="99"/>
      <c r="Q12181" s="99"/>
      <c r="R12181" s="99"/>
      <c r="S12181" s="100">
        <v>1.0</v>
      </c>
      <c r="T12181" s="100">
        <v>1.0</v>
      </c>
      <c r="U12181" s="101" t="s">
        <v>7558</v>
      </c>
      <c r="V12181" s="101" t="s">
        <v>7559</v>
      </c>
      <c r="W12181" s="101" t="s">
        <v>55</v>
      </c>
      <c r="X12181" s="101" t="s">
        <v>7560</v>
      </c>
      <c r="Y12181" s="101" t="s">
        <v>20</v>
      </c>
    </row>
    <row r="12182">
      <c r="A12182" s="103" t="s">
        <v>60</v>
      </c>
      <c r="B12182" s="99"/>
      <c r="C12182" s="100" t="s">
        <v>23015</v>
      </c>
      <c r="D12182" s="101" t="s">
        <v>158</v>
      </c>
      <c r="E12182" s="101" t="s">
        <v>23016</v>
      </c>
      <c r="F12182" s="99"/>
      <c r="G12182" s="99"/>
      <c r="H12182" s="99"/>
      <c r="I12182" s="99"/>
      <c r="J12182" s="99"/>
      <c r="K12182" s="99"/>
      <c r="L12182" s="99"/>
      <c r="M12182" s="99"/>
      <c r="N12182" s="99"/>
      <c r="O12182" s="99"/>
      <c r="P12182" s="99"/>
      <c r="Q12182" s="99"/>
      <c r="R12182" s="99"/>
      <c r="S12182" s="100">
        <v>1.0</v>
      </c>
      <c r="T12182" s="100">
        <v>1.0</v>
      </c>
      <c r="U12182" s="101" t="s">
        <v>7558</v>
      </c>
      <c r="V12182" s="101" t="s">
        <v>7559</v>
      </c>
      <c r="W12182" s="101" t="s">
        <v>55</v>
      </c>
      <c r="X12182" s="101" t="s">
        <v>7560</v>
      </c>
      <c r="Y12182" s="101" t="s">
        <v>20</v>
      </c>
    </row>
    <row r="12183">
      <c r="A12183" s="98" t="s">
        <v>38</v>
      </c>
      <c r="B12183" s="99"/>
      <c r="C12183" s="100" t="s">
        <v>23017</v>
      </c>
      <c r="D12183" s="101" t="s">
        <v>158</v>
      </c>
      <c r="E12183" s="101" t="s">
        <v>23018</v>
      </c>
      <c r="F12183" s="99"/>
      <c r="G12183" s="99"/>
      <c r="H12183" s="99"/>
      <c r="I12183" s="99"/>
      <c r="J12183" s="99"/>
      <c r="K12183" s="99"/>
      <c r="L12183" s="99"/>
      <c r="M12183" s="99"/>
      <c r="N12183" s="99"/>
      <c r="O12183" s="99"/>
      <c r="P12183" s="99"/>
      <c r="Q12183" s="99"/>
      <c r="R12183" s="99"/>
      <c r="S12183" s="100">
        <v>1.0</v>
      </c>
      <c r="T12183" s="100">
        <v>1.0</v>
      </c>
      <c r="U12183" s="101" t="s">
        <v>7558</v>
      </c>
      <c r="V12183" s="101" t="s">
        <v>7559</v>
      </c>
      <c r="W12183" s="101" t="s">
        <v>55</v>
      </c>
      <c r="X12183" s="101" t="s">
        <v>7560</v>
      </c>
      <c r="Y12183" s="101" t="s">
        <v>20</v>
      </c>
    </row>
    <row r="12184">
      <c r="A12184" s="98" t="s">
        <v>93</v>
      </c>
      <c r="B12184" s="99"/>
      <c r="C12184" s="100" t="s">
        <v>23019</v>
      </c>
      <c r="D12184" s="101" t="s">
        <v>122</v>
      </c>
      <c r="E12184" s="101" t="s">
        <v>23020</v>
      </c>
      <c r="F12184" s="99"/>
      <c r="G12184" s="99"/>
      <c r="H12184" s="99"/>
      <c r="I12184" s="99"/>
      <c r="J12184" s="99"/>
      <c r="K12184" s="99"/>
      <c r="L12184" s="99"/>
      <c r="M12184" s="99"/>
      <c r="N12184" s="99"/>
      <c r="O12184" s="99"/>
      <c r="P12184" s="99"/>
      <c r="Q12184" s="99"/>
      <c r="R12184" s="99"/>
      <c r="S12184" s="100">
        <v>1.0</v>
      </c>
      <c r="T12184" s="100">
        <v>1.0</v>
      </c>
      <c r="U12184" s="101" t="s">
        <v>7558</v>
      </c>
      <c r="V12184" s="101" t="s">
        <v>7559</v>
      </c>
      <c r="W12184" s="101" t="s">
        <v>55</v>
      </c>
      <c r="X12184" s="101" t="s">
        <v>7560</v>
      </c>
      <c r="Y12184" s="101" t="s">
        <v>20</v>
      </c>
    </row>
    <row r="12185">
      <c r="A12185" s="98" t="s">
        <v>64</v>
      </c>
      <c r="B12185" s="99"/>
      <c r="C12185" s="100" t="s">
        <v>6902</v>
      </c>
      <c r="D12185" s="101" t="s">
        <v>122</v>
      </c>
      <c r="E12185" s="101" t="s">
        <v>6903</v>
      </c>
      <c r="F12185" s="99"/>
      <c r="G12185" s="99"/>
      <c r="H12185" s="99"/>
      <c r="I12185" s="99"/>
      <c r="J12185" s="99"/>
      <c r="K12185" s="99"/>
      <c r="L12185" s="99"/>
      <c r="M12185" s="99"/>
      <c r="N12185" s="99"/>
      <c r="O12185" s="99"/>
      <c r="P12185" s="99"/>
      <c r="Q12185" s="99"/>
      <c r="R12185" s="99"/>
      <c r="S12185" s="100">
        <v>1.0</v>
      </c>
      <c r="T12185" s="100">
        <v>1.0</v>
      </c>
      <c r="U12185" s="101" t="s">
        <v>7558</v>
      </c>
      <c r="V12185" s="101" t="s">
        <v>7559</v>
      </c>
      <c r="W12185" s="101" t="s">
        <v>55</v>
      </c>
      <c r="X12185" s="101" t="s">
        <v>7560</v>
      </c>
      <c r="Y12185" s="101" t="s">
        <v>20</v>
      </c>
    </row>
    <row r="12186">
      <c r="A12186" s="98" t="s">
        <v>67</v>
      </c>
      <c r="B12186" s="99"/>
      <c r="C12186" s="100" t="s">
        <v>23021</v>
      </c>
      <c r="D12186" s="101" t="s">
        <v>122</v>
      </c>
      <c r="E12186" s="101" t="s">
        <v>23022</v>
      </c>
      <c r="F12186" s="99"/>
      <c r="G12186" s="99"/>
      <c r="H12186" s="99"/>
      <c r="I12186" s="99"/>
      <c r="J12186" s="99"/>
      <c r="K12186" s="99"/>
      <c r="L12186" s="99"/>
      <c r="M12186" s="99"/>
      <c r="N12186" s="99"/>
      <c r="O12186" s="99"/>
      <c r="P12186" s="99"/>
      <c r="Q12186" s="99"/>
      <c r="R12186" s="99"/>
      <c r="S12186" s="100">
        <v>1.0</v>
      </c>
      <c r="T12186" s="100">
        <v>1.0</v>
      </c>
      <c r="U12186" s="101" t="s">
        <v>7558</v>
      </c>
      <c r="V12186" s="101" t="s">
        <v>7559</v>
      </c>
      <c r="W12186" s="101" t="s">
        <v>55</v>
      </c>
      <c r="X12186" s="101" t="s">
        <v>7560</v>
      </c>
      <c r="Y12186" s="101" t="s">
        <v>20</v>
      </c>
    </row>
    <row r="12187">
      <c r="A12187" s="98" t="s">
        <v>93</v>
      </c>
      <c r="B12187" s="99"/>
      <c r="C12187" s="100" t="s">
        <v>23023</v>
      </c>
      <c r="D12187" s="101" t="s">
        <v>122</v>
      </c>
      <c r="E12187" s="101" t="s">
        <v>23024</v>
      </c>
      <c r="F12187" s="99"/>
      <c r="G12187" s="99"/>
      <c r="H12187" s="99"/>
      <c r="I12187" s="99"/>
      <c r="J12187" s="99"/>
      <c r="K12187" s="99"/>
      <c r="L12187" s="99"/>
      <c r="M12187" s="99"/>
      <c r="N12187" s="99"/>
      <c r="O12187" s="99"/>
      <c r="P12187" s="99"/>
      <c r="Q12187" s="99"/>
      <c r="R12187" s="99"/>
      <c r="S12187" s="100">
        <v>1.0</v>
      </c>
      <c r="T12187" s="100">
        <v>1.0</v>
      </c>
      <c r="U12187" s="101" t="s">
        <v>7558</v>
      </c>
      <c r="V12187" s="101" t="s">
        <v>7559</v>
      </c>
      <c r="W12187" s="101" t="s">
        <v>55</v>
      </c>
      <c r="X12187" s="101" t="s">
        <v>7560</v>
      </c>
      <c r="Y12187" s="101" t="s">
        <v>20</v>
      </c>
    </row>
    <row r="12188">
      <c r="A12188" s="103" t="s">
        <v>24</v>
      </c>
      <c r="B12188" s="99"/>
      <c r="C12188" s="100" t="s">
        <v>23025</v>
      </c>
      <c r="D12188" s="101" t="s">
        <v>122</v>
      </c>
      <c r="E12188" s="101" t="s">
        <v>23026</v>
      </c>
      <c r="F12188" s="99"/>
      <c r="G12188" s="99"/>
      <c r="H12188" s="99"/>
      <c r="I12188" s="99"/>
      <c r="J12188" s="99"/>
      <c r="K12188" s="99"/>
      <c r="L12188" s="99"/>
      <c r="M12188" s="99"/>
      <c r="N12188" s="99"/>
      <c r="O12188" s="99"/>
      <c r="P12188" s="99"/>
      <c r="Q12188" s="99"/>
      <c r="R12188" s="99"/>
      <c r="S12188" s="100">
        <v>1.0</v>
      </c>
      <c r="T12188" s="100">
        <v>1.0</v>
      </c>
      <c r="U12188" s="101" t="s">
        <v>7558</v>
      </c>
      <c r="V12188" s="101" t="s">
        <v>7559</v>
      </c>
      <c r="W12188" s="101" t="s">
        <v>55</v>
      </c>
      <c r="X12188" s="101" t="s">
        <v>7560</v>
      </c>
      <c r="Y12188" s="101" t="s">
        <v>20</v>
      </c>
    </row>
    <row r="12189">
      <c r="A12189" s="98" t="s">
        <v>85</v>
      </c>
      <c r="B12189" s="99"/>
      <c r="C12189" s="100" t="s">
        <v>6929</v>
      </c>
      <c r="D12189" s="101" t="s">
        <v>191</v>
      </c>
      <c r="E12189" s="101" t="s">
        <v>6930</v>
      </c>
      <c r="F12189" s="99"/>
      <c r="G12189" s="99"/>
      <c r="H12189" s="99"/>
      <c r="I12189" s="99"/>
      <c r="J12189" s="99"/>
      <c r="K12189" s="99"/>
      <c r="L12189" s="99"/>
      <c r="M12189" s="99"/>
      <c r="N12189" s="99"/>
      <c r="O12189" s="99"/>
      <c r="P12189" s="99"/>
      <c r="Q12189" s="99"/>
      <c r="R12189" s="99"/>
      <c r="S12189" s="100">
        <v>1.0</v>
      </c>
      <c r="T12189" s="100">
        <v>1.0</v>
      </c>
      <c r="U12189" s="101" t="s">
        <v>7558</v>
      </c>
      <c r="V12189" s="101" t="s">
        <v>7559</v>
      </c>
      <c r="W12189" s="101" t="s">
        <v>55</v>
      </c>
      <c r="X12189" s="101" t="s">
        <v>7560</v>
      </c>
      <c r="Y12189" s="101" t="s">
        <v>20</v>
      </c>
    </row>
    <row r="12190">
      <c r="A12190" s="98" t="s">
        <v>64</v>
      </c>
      <c r="B12190" s="99"/>
      <c r="C12190" s="100" t="s">
        <v>23027</v>
      </c>
      <c r="D12190" s="101" t="s">
        <v>122</v>
      </c>
      <c r="E12190" s="101" t="s">
        <v>23028</v>
      </c>
      <c r="F12190" s="99"/>
      <c r="G12190" s="99"/>
      <c r="H12190" s="99"/>
      <c r="I12190" s="99"/>
      <c r="J12190" s="99"/>
      <c r="K12190" s="99"/>
      <c r="L12190" s="99"/>
      <c r="M12190" s="99"/>
      <c r="N12190" s="99"/>
      <c r="O12190" s="99"/>
      <c r="P12190" s="99"/>
      <c r="Q12190" s="99"/>
      <c r="R12190" s="99"/>
      <c r="S12190" s="100">
        <v>1.0</v>
      </c>
      <c r="T12190" s="100">
        <v>1.0</v>
      </c>
      <c r="U12190" s="101" t="s">
        <v>7558</v>
      </c>
      <c r="V12190" s="101" t="s">
        <v>7559</v>
      </c>
      <c r="W12190" s="101" t="s">
        <v>55</v>
      </c>
      <c r="X12190" s="101" t="s">
        <v>7560</v>
      </c>
      <c r="Y12190" s="101" t="s">
        <v>20</v>
      </c>
    </row>
    <row r="12191">
      <c r="A12191" s="98" t="s">
        <v>64</v>
      </c>
      <c r="B12191" s="99"/>
      <c r="C12191" s="100" t="s">
        <v>23029</v>
      </c>
      <c r="D12191" s="101" t="s">
        <v>122</v>
      </c>
      <c r="E12191" s="101" t="s">
        <v>23030</v>
      </c>
      <c r="F12191" s="99"/>
      <c r="G12191" s="99"/>
      <c r="H12191" s="99"/>
      <c r="I12191" s="99"/>
      <c r="J12191" s="99"/>
      <c r="K12191" s="99"/>
      <c r="L12191" s="99"/>
      <c r="M12191" s="99"/>
      <c r="N12191" s="99"/>
      <c r="O12191" s="99"/>
      <c r="P12191" s="99"/>
      <c r="Q12191" s="99"/>
      <c r="R12191" s="99"/>
      <c r="S12191" s="100">
        <v>1.0</v>
      </c>
      <c r="T12191" s="100">
        <v>1.0</v>
      </c>
      <c r="U12191" s="101" t="s">
        <v>7558</v>
      </c>
      <c r="V12191" s="101" t="s">
        <v>7559</v>
      </c>
      <c r="W12191" s="101" t="s">
        <v>55</v>
      </c>
      <c r="X12191" s="101" t="s">
        <v>7560</v>
      </c>
      <c r="Y12191" s="101" t="s">
        <v>20</v>
      </c>
    </row>
    <row r="12192">
      <c r="A12192" s="103" t="s">
        <v>60</v>
      </c>
      <c r="B12192" s="99"/>
      <c r="C12192" s="100" t="s">
        <v>23031</v>
      </c>
      <c r="D12192" s="101" t="s">
        <v>122</v>
      </c>
      <c r="E12192" s="101" t="s">
        <v>23032</v>
      </c>
      <c r="F12192" s="99"/>
      <c r="G12192" s="99"/>
      <c r="H12192" s="99"/>
      <c r="I12192" s="99"/>
      <c r="J12192" s="99"/>
      <c r="K12192" s="99"/>
      <c r="L12192" s="99"/>
      <c r="M12192" s="99"/>
      <c r="N12192" s="99"/>
      <c r="O12192" s="99"/>
      <c r="P12192" s="99"/>
      <c r="Q12192" s="99"/>
      <c r="R12192" s="99"/>
      <c r="S12192" s="100">
        <v>1.0</v>
      </c>
      <c r="T12192" s="100">
        <v>1.0</v>
      </c>
      <c r="U12192" s="101" t="s">
        <v>7558</v>
      </c>
      <c r="V12192" s="101" t="s">
        <v>7559</v>
      </c>
      <c r="W12192" s="101" t="s">
        <v>55</v>
      </c>
      <c r="X12192" s="101" t="s">
        <v>7560</v>
      </c>
      <c r="Y12192" s="101" t="s">
        <v>20</v>
      </c>
    </row>
    <row r="12193">
      <c r="A12193" s="98" t="s">
        <v>93</v>
      </c>
      <c r="B12193" s="99"/>
      <c r="C12193" s="100" t="s">
        <v>23033</v>
      </c>
      <c r="D12193" s="101" t="s">
        <v>122</v>
      </c>
      <c r="E12193" s="101" t="s">
        <v>23034</v>
      </c>
      <c r="F12193" s="99"/>
      <c r="G12193" s="99"/>
      <c r="H12193" s="99"/>
      <c r="I12193" s="99"/>
      <c r="J12193" s="99"/>
      <c r="K12193" s="99"/>
      <c r="L12193" s="99"/>
      <c r="M12193" s="99"/>
      <c r="N12193" s="99"/>
      <c r="O12193" s="99"/>
      <c r="P12193" s="99"/>
      <c r="Q12193" s="99"/>
      <c r="R12193" s="99"/>
      <c r="S12193" s="100">
        <v>1.0</v>
      </c>
      <c r="T12193" s="100">
        <v>1.0</v>
      </c>
      <c r="U12193" s="101" t="s">
        <v>7558</v>
      </c>
      <c r="V12193" s="101" t="s">
        <v>7559</v>
      </c>
      <c r="W12193" s="101" t="s">
        <v>55</v>
      </c>
      <c r="X12193" s="101" t="s">
        <v>7560</v>
      </c>
      <c r="Y12193" s="101" t="s">
        <v>20</v>
      </c>
    </row>
    <row r="12194">
      <c r="A12194" s="98" t="s">
        <v>64</v>
      </c>
      <c r="B12194" s="99"/>
      <c r="C12194" s="100" t="s">
        <v>23035</v>
      </c>
      <c r="D12194" s="101" t="s">
        <v>122</v>
      </c>
      <c r="E12194" s="101" t="s">
        <v>23036</v>
      </c>
      <c r="F12194" s="99"/>
      <c r="G12194" s="99"/>
      <c r="H12194" s="99"/>
      <c r="I12194" s="99"/>
      <c r="J12194" s="99"/>
      <c r="K12194" s="99"/>
      <c r="L12194" s="99"/>
      <c r="M12194" s="99"/>
      <c r="N12194" s="99"/>
      <c r="O12194" s="99"/>
      <c r="P12194" s="99"/>
      <c r="Q12194" s="99"/>
      <c r="R12194" s="99"/>
      <c r="S12194" s="100">
        <v>1.0</v>
      </c>
      <c r="T12194" s="100">
        <v>1.0</v>
      </c>
      <c r="U12194" s="101" t="s">
        <v>7558</v>
      </c>
      <c r="V12194" s="101" t="s">
        <v>7559</v>
      </c>
      <c r="W12194" s="101" t="s">
        <v>55</v>
      </c>
      <c r="X12194" s="101" t="s">
        <v>7560</v>
      </c>
      <c r="Y12194" s="101" t="s">
        <v>20</v>
      </c>
    </row>
    <row r="12195">
      <c r="A12195" s="98" t="s">
        <v>77</v>
      </c>
      <c r="B12195" s="99"/>
      <c r="C12195" s="100" t="s">
        <v>23037</v>
      </c>
      <c r="D12195" s="101" t="s">
        <v>122</v>
      </c>
      <c r="E12195" s="101" t="s">
        <v>23038</v>
      </c>
      <c r="F12195" s="99"/>
      <c r="G12195" s="99"/>
      <c r="H12195" s="99"/>
      <c r="I12195" s="99"/>
      <c r="J12195" s="99"/>
      <c r="K12195" s="99"/>
      <c r="L12195" s="99"/>
      <c r="M12195" s="99"/>
      <c r="N12195" s="99"/>
      <c r="O12195" s="99"/>
      <c r="P12195" s="99"/>
      <c r="Q12195" s="99"/>
      <c r="R12195" s="99"/>
      <c r="S12195" s="100">
        <v>1.0</v>
      </c>
      <c r="T12195" s="100">
        <v>1.0</v>
      </c>
      <c r="U12195" s="101" t="s">
        <v>7558</v>
      </c>
      <c r="V12195" s="101" t="s">
        <v>7559</v>
      </c>
      <c r="W12195" s="101" t="s">
        <v>55</v>
      </c>
      <c r="X12195" s="101" t="s">
        <v>7560</v>
      </c>
      <c r="Y12195" s="101" t="s">
        <v>20</v>
      </c>
    </row>
    <row r="12196">
      <c r="A12196" s="103" t="s">
        <v>63</v>
      </c>
      <c r="B12196" s="99"/>
      <c r="C12196" s="100" t="s">
        <v>23039</v>
      </c>
      <c r="D12196" s="101" t="s">
        <v>122</v>
      </c>
      <c r="E12196" s="101" t="s">
        <v>23040</v>
      </c>
      <c r="F12196" s="99"/>
      <c r="G12196" s="99"/>
      <c r="H12196" s="99"/>
      <c r="I12196" s="99"/>
      <c r="J12196" s="99"/>
      <c r="K12196" s="99"/>
      <c r="L12196" s="99"/>
      <c r="M12196" s="99"/>
      <c r="N12196" s="99"/>
      <c r="O12196" s="99"/>
      <c r="P12196" s="99"/>
      <c r="Q12196" s="99"/>
      <c r="R12196" s="99"/>
      <c r="S12196" s="100">
        <v>1.0</v>
      </c>
      <c r="T12196" s="100">
        <v>1.0</v>
      </c>
      <c r="U12196" s="101" t="s">
        <v>7558</v>
      </c>
      <c r="V12196" s="101" t="s">
        <v>7559</v>
      </c>
      <c r="W12196" s="101" t="s">
        <v>55</v>
      </c>
      <c r="X12196" s="101" t="s">
        <v>7560</v>
      </c>
      <c r="Y12196" s="101" t="s">
        <v>20</v>
      </c>
    </row>
    <row r="12197">
      <c r="A12197" s="98" t="s">
        <v>64</v>
      </c>
      <c r="B12197" s="99"/>
      <c r="C12197" s="100" t="s">
        <v>23041</v>
      </c>
      <c r="D12197" s="101" t="s">
        <v>135</v>
      </c>
      <c r="E12197" s="101" t="s">
        <v>23042</v>
      </c>
      <c r="F12197" s="99"/>
      <c r="G12197" s="99"/>
      <c r="H12197" s="99"/>
      <c r="I12197" s="99"/>
      <c r="J12197" s="99"/>
      <c r="K12197" s="99"/>
      <c r="L12197" s="99"/>
      <c r="M12197" s="99"/>
      <c r="N12197" s="99"/>
      <c r="O12197" s="99"/>
      <c r="P12197" s="99"/>
      <c r="Q12197" s="99"/>
      <c r="R12197" s="99"/>
      <c r="S12197" s="100">
        <v>1.0</v>
      </c>
      <c r="T12197" s="100">
        <v>1.0</v>
      </c>
      <c r="U12197" s="101" t="s">
        <v>7558</v>
      </c>
      <c r="V12197" s="101" t="s">
        <v>7559</v>
      </c>
      <c r="W12197" s="101" t="s">
        <v>55</v>
      </c>
      <c r="X12197" s="101" t="s">
        <v>7560</v>
      </c>
      <c r="Y12197" s="101" t="s">
        <v>20</v>
      </c>
    </row>
    <row r="12198">
      <c r="A12198" s="103" t="s">
        <v>63</v>
      </c>
      <c r="B12198" s="99"/>
      <c r="C12198" s="100" t="s">
        <v>23043</v>
      </c>
      <c r="D12198" s="101" t="s">
        <v>122</v>
      </c>
      <c r="E12198" s="101" t="s">
        <v>6944</v>
      </c>
      <c r="F12198" s="99"/>
      <c r="G12198" s="99"/>
      <c r="H12198" s="99"/>
      <c r="I12198" s="99"/>
      <c r="J12198" s="99"/>
      <c r="K12198" s="99"/>
      <c r="L12198" s="99"/>
      <c r="M12198" s="99"/>
      <c r="N12198" s="99"/>
      <c r="O12198" s="99"/>
      <c r="P12198" s="99"/>
      <c r="Q12198" s="99"/>
      <c r="R12198" s="99"/>
      <c r="S12198" s="100">
        <v>1.0</v>
      </c>
      <c r="T12198" s="100">
        <v>1.0</v>
      </c>
      <c r="U12198" s="101" t="s">
        <v>7558</v>
      </c>
      <c r="V12198" s="101" t="s">
        <v>7559</v>
      </c>
      <c r="W12198" s="101" t="s">
        <v>55</v>
      </c>
      <c r="X12198" s="101" t="s">
        <v>7560</v>
      </c>
      <c r="Y12198" s="101" t="s">
        <v>20</v>
      </c>
    </row>
    <row r="12199">
      <c r="A12199" s="98" t="s">
        <v>44</v>
      </c>
      <c r="B12199" s="99"/>
      <c r="C12199" s="100" t="s">
        <v>23044</v>
      </c>
      <c r="D12199" s="101" t="s">
        <v>135</v>
      </c>
      <c r="E12199" s="101" t="s">
        <v>23045</v>
      </c>
      <c r="F12199" s="99"/>
      <c r="G12199" s="99"/>
      <c r="H12199" s="99"/>
      <c r="I12199" s="99"/>
      <c r="J12199" s="99"/>
      <c r="K12199" s="99"/>
      <c r="L12199" s="99"/>
      <c r="M12199" s="99"/>
      <c r="N12199" s="99"/>
      <c r="O12199" s="99"/>
      <c r="P12199" s="99"/>
      <c r="Q12199" s="99"/>
      <c r="R12199" s="99"/>
      <c r="S12199" s="100">
        <v>1.0</v>
      </c>
      <c r="T12199" s="100">
        <v>1.0</v>
      </c>
      <c r="U12199" s="101" t="s">
        <v>7558</v>
      </c>
      <c r="V12199" s="101" t="s">
        <v>7559</v>
      </c>
      <c r="W12199" s="101" t="s">
        <v>55</v>
      </c>
      <c r="X12199" s="101" t="s">
        <v>7560</v>
      </c>
      <c r="Y12199" s="101" t="s">
        <v>20</v>
      </c>
    </row>
    <row r="12200">
      <c r="A12200" s="98" t="s">
        <v>38</v>
      </c>
      <c r="B12200" s="99"/>
      <c r="C12200" s="100" t="s">
        <v>23046</v>
      </c>
      <c r="D12200" s="101" t="s">
        <v>158</v>
      </c>
      <c r="E12200" s="101" t="s">
        <v>23047</v>
      </c>
      <c r="F12200" s="99"/>
      <c r="G12200" s="99"/>
      <c r="H12200" s="99"/>
      <c r="I12200" s="99"/>
      <c r="J12200" s="99"/>
      <c r="K12200" s="99"/>
      <c r="L12200" s="99"/>
      <c r="M12200" s="99"/>
      <c r="N12200" s="99"/>
      <c r="O12200" s="99"/>
      <c r="P12200" s="99"/>
      <c r="Q12200" s="99"/>
      <c r="R12200" s="99"/>
      <c r="S12200" s="100">
        <v>1.0</v>
      </c>
      <c r="T12200" s="100">
        <v>1.0</v>
      </c>
      <c r="U12200" s="101" t="s">
        <v>7558</v>
      </c>
      <c r="V12200" s="101" t="s">
        <v>7559</v>
      </c>
      <c r="W12200" s="101" t="s">
        <v>55</v>
      </c>
      <c r="X12200" s="101" t="s">
        <v>7560</v>
      </c>
      <c r="Y12200" s="101" t="s">
        <v>20</v>
      </c>
    </row>
    <row r="12201">
      <c r="A12201" s="103" t="s">
        <v>63</v>
      </c>
      <c r="B12201" s="99"/>
      <c r="C12201" s="100" t="s">
        <v>23048</v>
      </c>
      <c r="D12201" s="101" t="s">
        <v>122</v>
      </c>
      <c r="E12201" s="101" t="s">
        <v>23049</v>
      </c>
      <c r="F12201" s="99"/>
      <c r="G12201" s="99"/>
      <c r="H12201" s="99"/>
      <c r="I12201" s="99"/>
      <c r="J12201" s="99"/>
      <c r="K12201" s="99"/>
      <c r="L12201" s="99"/>
      <c r="M12201" s="99"/>
      <c r="N12201" s="99"/>
      <c r="O12201" s="99"/>
      <c r="P12201" s="99"/>
      <c r="Q12201" s="99"/>
      <c r="R12201" s="99"/>
      <c r="S12201" s="100">
        <v>1.0</v>
      </c>
      <c r="T12201" s="100">
        <v>1.0</v>
      </c>
      <c r="U12201" s="101" t="s">
        <v>7558</v>
      </c>
      <c r="V12201" s="101" t="s">
        <v>7559</v>
      </c>
      <c r="W12201" s="101" t="s">
        <v>55</v>
      </c>
      <c r="X12201" s="101" t="s">
        <v>7560</v>
      </c>
      <c r="Y12201" s="101" t="s">
        <v>20</v>
      </c>
    </row>
    <row r="12202">
      <c r="A12202" s="98" t="s">
        <v>64</v>
      </c>
      <c r="B12202" s="99"/>
      <c r="C12202" s="100" t="s">
        <v>23050</v>
      </c>
      <c r="D12202" s="101" t="s">
        <v>135</v>
      </c>
      <c r="E12202" s="101" t="s">
        <v>23051</v>
      </c>
      <c r="F12202" s="99"/>
      <c r="G12202" s="99"/>
      <c r="H12202" s="99"/>
      <c r="I12202" s="99"/>
      <c r="J12202" s="99"/>
      <c r="K12202" s="99"/>
      <c r="L12202" s="99"/>
      <c r="M12202" s="99"/>
      <c r="N12202" s="99"/>
      <c r="O12202" s="99"/>
      <c r="P12202" s="99"/>
      <c r="Q12202" s="99"/>
      <c r="R12202" s="99"/>
      <c r="S12202" s="100">
        <v>1.0</v>
      </c>
      <c r="T12202" s="100">
        <v>1.0</v>
      </c>
      <c r="U12202" s="101" t="s">
        <v>7558</v>
      </c>
      <c r="V12202" s="101" t="s">
        <v>7559</v>
      </c>
      <c r="W12202" s="101" t="s">
        <v>55</v>
      </c>
      <c r="X12202" s="101" t="s">
        <v>7560</v>
      </c>
      <c r="Y12202" s="101" t="s">
        <v>20</v>
      </c>
    </row>
    <row r="12203">
      <c r="A12203" s="98" t="s">
        <v>93</v>
      </c>
      <c r="B12203" s="99"/>
      <c r="C12203" s="100" t="s">
        <v>23052</v>
      </c>
      <c r="D12203" s="101" t="s">
        <v>122</v>
      </c>
      <c r="E12203" s="101" t="s">
        <v>23053</v>
      </c>
      <c r="F12203" s="99"/>
      <c r="G12203" s="99"/>
      <c r="H12203" s="99"/>
      <c r="I12203" s="99"/>
      <c r="J12203" s="99"/>
      <c r="K12203" s="99"/>
      <c r="L12203" s="99"/>
      <c r="M12203" s="99"/>
      <c r="N12203" s="99"/>
      <c r="O12203" s="99"/>
      <c r="P12203" s="99"/>
      <c r="Q12203" s="99"/>
      <c r="R12203" s="99"/>
      <c r="S12203" s="102">
        <v>1.0</v>
      </c>
      <c r="T12203" s="102">
        <v>1.0</v>
      </c>
      <c r="U12203" s="102" t="s">
        <v>7558</v>
      </c>
      <c r="V12203" s="102" t="s">
        <v>7559</v>
      </c>
      <c r="W12203" s="102" t="s">
        <v>54</v>
      </c>
      <c r="X12203" s="102" t="s">
        <v>7560</v>
      </c>
      <c r="Y12203" s="101" t="s">
        <v>18</v>
      </c>
    </row>
    <row r="12204">
      <c r="A12204" s="98" t="s">
        <v>67</v>
      </c>
      <c r="B12204" s="99"/>
      <c r="C12204" s="100" t="s">
        <v>23054</v>
      </c>
      <c r="D12204" s="101" t="s">
        <v>122</v>
      </c>
      <c r="E12204" s="101" t="s">
        <v>23055</v>
      </c>
      <c r="F12204" s="99"/>
      <c r="G12204" s="99"/>
      <c r="H12204" s="99"/>
      <c r="I12204" s="99"/>
      <c r="J12204" s="99"/>
      <c r="K12204" s="99"/>
      <c r="L12204" s="99"/>
      <c r="M12204" s="99"/>
      <c r="N12204" s="99"/>
      <c r="O12204" s="99"/>
      <c r="P12204" s="99"/>
      <c r="Q12204" s="99"/>
      <c r="R12204" s="99"/>
      <c r="S12204" s="102">
        <v>1.0</v>
      </c>
      <c r="T12204" s="102">
        <v>1.0</v>
      </c>
      <c r="U12204" s="102" t="s">
        <v>7558</v>
      </c>
      <c r="V12204" s="102" t="s">
        <v>7559</v>
      </c>
      <c r="W12204" s="102" t="s">
        <v>54</v>
      </c>
      <c r="X12204" s="102" t="s">
        <v>7560</v>
      </c>
      <c r="Y12204" s="101" t="s">
        <v>18</v>
      </c>
    </row>
    <row r="12205">
      <c r="A12205" s="98" t="s">
        <v>77</v>
      </c>
      <c r="B12205" s="99"/>
      <c r="C12205" s="100" t="s">
        <v>23056</v>
      </c>
      <c r="D12205" s="101" t="s">
        <v>122</v>
      </c>
      <c r="E12205" s="101" t="s">
        <v>23055</v>
      </c>
      <c r="F12205" s="99"/>
      <c r="G12205" s="99"/>
      <c r="H12205" s="99"/>
      <c r="I12205" s="99"/>
      <c r="J12205" s="99"/>
      <c r="K12205" s="99"/>
      <c r="L12205" s="99"/>
      <c r="M12205" s="99"/>
      <c r="N12205" s="99"/>
      <c r="O12205" s="99"/>
      <c r="P12205" s="99"/>
      <c r="Q12205" s="99"/>
      <c r="R12205" s="99"/>
      <c r="S12205" s="102">
        <v>1.0</v>
      </c>
      <c r="T12205" s="102">
        <v>1.0</v>
      </c>
      <c r="U12205" s="102" t="s">
        <v>7558</v>
      </c>
      <c r="V12205" s="102" t="s">
        <v>7559</v>
      </c>
      <c r="W12205" s="102" t="s">
        <v>54</v>
      </c>
      <c r="X12205" s="102" t="s">
        <v>7560</v>
      </c>
      <c r="Y12205" s="101" t="s">
        <v>18</v>
      </c>
    </row>
    <row r="12206">
      <c r="A12206" s="103" t="s">
        <v>63</v>
      </c>
      <c r="B12206" s="99"/>
      <c r="C12206" s="100" t="s">
        <v>23057</v>
      </c>
      <c r="D12206" s="101" t="s">
        <v>146</v>
      </c>
      <c r="E12206" s="101" t="s">
        <v>23058</v>
      </c>
      <c r="F12206" s="99"/>
      <c r="G12206" s="99"/>
      <c r="H12206" s="99"/>
      <c r="I12206" s="99"/>
      <c r="J12206" s="99"/>
      <c r="K12206" s="99"/>
      <c r="L12206" s="99"/>
      <c r="M12206" s="99"/>
      <c r="N12206" s="99"/>
      <c r="O12206" s="99"/>
      <c r="P12206" s="99"/>
      <c r="Q12206" s="99"/>
      <c r="R12206" s="99"/>
      <c r="S12206" s="100">
        <v>1.0</v>
      </c>
      <c r="T12206" s="100">
        <v>1.0</v>
      </c>
      <c r="U12206" s="101" t="s">
        <v>7558</v>
      </c>
      <c r="V12206" s="101" t="s">
        <v>7559</v>
      </c>
      <c r="W12206" s="101" t="s">
        <v>54</v>
      </c>
      <c r="X12206" s="101" t="s">
        <v>7560</v>
      </c>
      <c r="Y12206" s="101" t="s">
        <v>18</v>
      </c>
    </row>
    <row r="12207">
      <c r="A12207" s="98" t="s">
        <v>64</v>
      </c>
      <c r="B12207" s="99"/>
      <c r="C12207" s="100" t="s">
        <v>23059</v>
      </c>
      <c r="D12207" s="101" t="s">
        <v>825</v>
      </c>
      <c r="E12207" s="101" t="s">
        <v>23060</v>
      </c>
      <c r="F12207" s="99"/>
      <c r="G12207" s="99"/>
      <c r="H12207" s="99"/>
      <c r="I12207" s="99"/>
      <c r="J12207" s="99"/>
      <c r="K12207" s="99"/>
      <c r="L12207" s="99"/>
      <c r="M12207" s="99"/>
      <c r="N12207" s="99"/>
      <c r="O12207" s="99"/>
      <c r="P12207" s="99"/>
      <c r="Q12207" s="99"/>
      <c r="R12207" s="99"/>
      <c r="S12207" s="100">
        <v>1.0</v>
      </c>
      <c r="T12207" s="100">
        <v>1.0</v>
      </c>
      <c r="U12207" s="101" t="s">
        <v>7558</v>
      </c>
      <c r="V12207" s="101" t="s">
        <v>7559</v>
      </c>
      <c r="W12207" s="101" t="s">
        <v>55</v>
      </c>
      <c r="X12207" s="101" t="s">
        <v>7560</v>
      </c>
      <c r="Y12207" s="101" t="s">
        <v>20</v>
      </c>
    </row>
    <row r="12208">
      <c r="A12208" s="98" t="s">
        <v>64</v>
      </c>
      <c r="B12208" s="99"/>
      <c r="C12208" s="100" t="s">
        <v>23061</v>
      </c>
      <c r="D12208" s="101" t="s">
        <v>122</v>
      </c>
      <c r="E12208" s="101" t="s">
        <v>23062</v>
      </c>
      <c r="F12208" s="99"/>
      <c r="G12208" s="99"/>
      <c r="H12208" s="99"/>
      <c r="I12208" s="99"/>
      <c r="J12208" s="99"/>
      <c r="K12208" s="99"/>
      <c r="L12208" s="99"/>
      <c r="M12208" s="99"/>
      <c r="N12208" s="99"/>
      <c r="O12208" s="99"/>
      <c r="P12208" s="99"/>
      <c r="Q12208" s="99"/>
      <c r="R12208" s="99"/>
      <c r="S12208" s="100">
        <v>1.0</v>
      </c>
      <c r="T12208" s="100">
        <v>1.0</v>
      </c>
      <c r="U12208" s="101" t="s">
        <v>7558</v>
      </c>
      <c r="V12208" s="101" t="s">
        <v>7559</v>
      </c>
      <c r="W12208" s="101" t="s">
        <v>55</v>
      </c>
      <c r="X12208" s="101" t="s">
        <v>7560</v>
      </c>
      <c r="Y12208" s="101" t="s">
        <v>20</v>
      </c>
    </row>
    <row r="12209">
      <c r="A12209" s="98" t="s">
        <v>44</v>
      </c>
      <c r="B12209" s="99"/>
      <c r="C12209" s="100" t="s">
        <v>7017</v>
      </c>
      <c r="D12209" s="101" t="s">
        <v>122</v>
      </c>
      <c r="E12209" s="101" t="s">
        <v>7018</v>
      </c>
      <c r="F12209" s="99"/>
      <c r="G12209" s="99"/>
      <c r="H12209" s="99"/>
      <c r="I12209" s="99"/>
      <c r="J12209" s="99"/>
      <c r="K12209" s="99"/>
      <c r="L12209" s="99"/>
      <c r="M12209" s="99"/>
      <c r="N12209" s="99"/>
      <c r="O12209" s="99"/>
      <c r="P12209" s="99"/>
      <c r="Q12209" s="99"/>
      <c r="R12209" s="99"/>
      <c r="S12209" s="100">
        <v>1.0</v>
      </c>
      <c r="T12209" s="100">
        <v>1.0</v>
      </c>
      <c r="U12209" s="101" t="s">
        <v>7558</v>
      </c>
      <c r="V12209" s="101" t="s">
        <v>7559</v>
      </c>
      <c r="W12209" s="101" t="s">
        <v>55</v>
      </c>
      <c r="X12209" s="101" t="s">
        <v>7560</v>
      </c>
      <c r="Y12209" s="101" t="s">
        <v>20</v>
      </c>
    </row>
    <row r="12210">
      <c r="A12210" s="103" t="s">
        <v>63</v>
      </c>
      <c r="B12210" s="99"/>
      <c r="C12210" s="100" t="s">
        <v>7035</v>
      </c>
      <c r="D12210" s="101" t="s">
        <v>122</v>
      </c>
      <c r="E12210" s="101" t="s">
        <v>7036</v>
      </c>
      <c r="F12210" s="99"/>
      <c r="G12210" s="99"/>
      <c r="H12210" s="99"/>
      <c r="I12210" s="99"/>
      <c r="J12210" s="99"/>
      <c r="K12210" s="99"/>
      <c r="L12210" s="99"/>
      <c r="M12210" s="99"/>
      <c r="N12210" s="99"/>
      <c r="O12210" s="99"/>
      <c r="P12210" s="99"/>
      <c r="Q12210" s="99"/>
      <c r="R12210" s="99"/>
      <c r="S12210" s="100">
        <v>1.0</v>
      </c>
      <c r="T12210" s="100">
        <v>1.0</v>
      </c>
      <c r="U12210" s="101" t="s">
        <v>7558</v>
      </c>
      <c r="V12210" s="101" t="s">
        <v>7559</v>
      </c>
      <c r="W12210" s="101" t="s">
        <v>55</v>
      </c>
      <c r="X12210" s="101" t="s">
        <v>7560</v>
      </c>
      <c r="Y12210" s="101" t="s">
        <v>20</v>
      </c>
    </row>
    <row r="12211">
      <c r="A12211" s="103" t="s">
        <v>63</v>
      </c>
      <c r="B12211" s="99"/>
      <c r="C12211" s="100" t="s">
        <v>23063</v>
      </c>
      <c r="D12211" s="101" t="s">
        <v>122</v>
      </c>
      <c r="E12211" s="101" t="s">
        <v>23064</v>
      </c>
      <c r="F12211" s="99"/>
      <c r="G12211" s="99"/>
      <c r="H12211" s="99"/>
      <c r="I12211" s="99"/>
      <c r="J12211" s="99"/>
      <c r="K12211" s="99"/>
      <c r="L12211" s="99"/>
      <c r="M12211" s="99"/>
      <c r="N12211" s="99"/>
      <c r="O12211" s="99"/>
      <c r="P12211" s="99"/>
      <c r="Q12211" s="99"/>
      <c r="R12211" s="99"/>
      <c r="S12211" s="100">
        <v>1.0</v>
      </c>
      <c r="T12211" s="100">
        <v>1.0</v>
      </c>
      <c r="U12211" s="101" t="s">
        <v>7558</v>
      </c>
      <c r="V12211" s="101" t="s">
        <v>7559</v>
      </c>
      <c r="W12211" s="101" t="s">
        <v>55</v>
      </c>
      <c r="X12211" s="101" t="s">
        <v>7560</v>
      </c>
      <c r="Y12211" s="101" t="s">
        <v>20</v>
      </c>
    </row>
    <row r="12212">
      <c r="A12212" s="98" t="s">
        <v>93</v>
      </c>
      <c r="B12212" s="99"/>
      <c r="C12212" s="100" t="s">
        <v>23065</v>
      </c>
      <c r="D12212" s="101" t="s">
        <v>122</v>
      </c>
      <c r="E12212" s="101" t="s">
        <v>23066</v>
      </c>
      <c r="F12212" s="99"/>
      <c r="G12212" s="99"/>
      <c r="H12212" s="99"/>
      <c r="I12212" s="99"/>
      <c r="J12212" s="99"/>
      <c r="K12212" s="99"/>
      <c r="L12212" s="99"/>
      <c r="M12212" s="99"/>
      <c r="N12212" s="99"/>
      <c r="O12212" s="99"/>
      <c r="P12212" s="99"/>
      <c r="Q12212" s="99"/>
      <c r="R12212" s="99"/>
      <c r="S12212" s="100">
        <v>1.0</v>
      </c>
      <c r="T12212" s="100">
        <v>1.0</v>
      </c>
      <c r="U12212" s="101" t="s">
        <v>7558</v>
      </c>
      <c r="V12212" s="101" t="s">
        <v>7559</v>
      </c>
      <c r="W12212" s="101" t="s">
        <v>55</v>
      </c>
      <c r="X12212" s="101" t="s">
        <v>7560</v>
      </c>
      <c r="Y12212" s="101" t="s">
        <v>20</v>
      </c>
    </row>
    <row r="12213">
      <c r="A12213" s="98" t="s">
        <v>77</v>
      </c>
      <c r="B12213" s="99"/>
      <c r="C12213" s="100" t="s">
        <v>23067</v>
      </c>
      <c r="D12213" s="101" t="s">
        <v>122</v>
      </c>
      <c r="E12213" s="101" t="s">
        <v>23068</v>
      </c>
      <c r="F12213" s="99"/>
      <c r="G12213" s="99"/>
      <c r="H12213" s="99"/>
      <c r="I12213" s="99"/>
      <c r="J12213" s="99"/>
      <c r="K12213" s="99"/>
      <c r="L12213" s="99"/>
      <c r="M12213" s="99"/>
      <c r="N12213" s="99"/>
      <c r="O12213" s="99"/>
      <c r="P12213" s="99"/>
      <c r="Q12213" s="99"/>
      <c r="R12213" s="99"/>
      <c r="S12213" s="102">
        <v>1.0</v>
      </c>
      <c r="T12213" s="102">
        <v>1.0</v>
      </c>
      <c r="U12213" s="102" t="s">
        <v>7558</v>
      </c>
      <c r="V12213" s="102" t="s">
        <v>7559</v>
      </c>
      <c r="W12213" s="102" t="s">
        <v>54</v>
      </c>
      <c r="X12213" s="102" t="s">
        <v>7560</v>
      </c>
      <c r="Y12213" s="101" t="s">
        <v>18</v>
      </c>
    </row>
    <row r="12214">
      <c r="A12214" s="98" t="s">
        <v>64</v>
      </c>
      <c r="B12214" s="99"/>
      <c r="C12214" s="100" t="s">
        <v>23069</v>
      </c>
      <c r="D12214" s="101" t="s">
        <v>135</v>
      </c>
      <c r="E12214" s="101" t="s">
        <v>23070</v>
      </c>
      <c r="F12214" s="99"/>
      <c r="G12214" s="99"/>
      <c r="H12214" s="99"/>
      <c r="I12214" s="99"/>
      <c r="J12214" s="99"/>
      <c r="K12214" s="99"/>
      <c r="L12214" s="99"/>
      <c r="M12214" s="99"/>
      <c r="N12214" s="99"/>
      <c r="O12214" s="99"/>
      <c r="P12214" s="99"/>
      <c r="Q12214" s="99"/>
      <c r="R12214" s="99"/>
      <c r="S12214" s="100">
        <v>1.0</v>
      </c>
      <c r="T12214" s="100">
        <v>1.0</v>
      </c>
      <c r="U12214" s="101" t="s">
        <v>7558</v>
      </c>
      <c r="V12214" s="101" t="s">
        <v>7559</v>
      </c>
      <c r="W12214" s="101" t="s">
        <v>54</v>
      </c>
      <c r="X12214" s="101" t="s">
        <v>7560</v>
      </c>
      <c r="Y12214" s="101" t="s">
        <v>18</v>
      </c>
    </row>
    <row r="12215">
      <c r="A12215" s="98" t="s">
        <v>80</v>
      </c>
      <c r="B12215" s="99"/>
      <c r="C12215" s="100" t="s">
        <v>23071</v>
      </c>
      <c r="D12215" s="101" t="s">
        <v>146</v>
      </c>
      <c r="E12215" s="101" t="s">
        <v>23072</v>
      </c>
      <c r="F12215" s="99"/>
      <c r="G12215" s="99"/>
      <c r="H12215" s="99"/>
      <c r="I12215" s="99"/>
      <c r="J12215" s="99"/>
      <c r="K12215" s="99"/>
      <c r="L12215" s="99"/>
      <c r="M12215" s="99"/>
      <c r="N12215" s="99"/>
      <c r="O12215" s="99"/>
      <c r="P12215" s="99"/>
      <c r="Q12215" s="99"/>
      <c r="R12215" s="99"/>
      <c r="S12215" s="100">
        <v>1.0</v>
      </c>
      <c r="T12215" s="100">
        <v>1.0</v>
      </c>
      <c r="U12215" s="101" t="s">
        <v>7558</v>
      </c>
      <c r="V12215" s="101" t="s">
        <v>7559</v>
      </c>
      <c r="W12215" s="101" t="s">
        <v>54</v>
      </c>
      <c r="X12215" s="101" t="s">
        <v>7560</v>
      </c>
      <c r="Y12215" s="101" t="s">
        <v>18</v>
      </c>
    </row>
    <row r="12216">
      <c r="A12216" s="103" t="s">
        <v>63</v>
      </c>
      <c r="B12216" s="99"/>
      <c r="C12216" s="100" t="s">
        <v>23073</v>
      </c>
      <c r="D12216" s="101" t="s">
        <v>122</v>
      </c>
      <c r="E12216" s="101" t="s">
        <v>23074</v>
      </c>
      <c r="F12216" s="99"/>
      <c r="G12216" s="99"/>
      <c r="H12216" s="99"/>
      <c r="I12216" s="99"/>
      <c r="J12216" s="99"/>
      <c r="K12216" s="99"/>
      <c r="L12216" s="99"/>
      <c r="M12216" s="99"/>
      <c r="N12216" s="99"/>
      <c r="O12216" s="99"/>
      <c r="P12216" s="99"/>
      <c r="Q12216" s="99"/>
      <c r="R12216" s="99"/>
      <c r="S12216" s="102">
        <v>1.0</v>
      </c>
      <c r="T12216" s="102">
        <v>1.0</v>
      </c>
      <c r="U12216" s="102" t="s">
        <v>7558</v>
      </c>
      <c r="V12216" s="102" t="s">
        <v>7559</v>
      </c>
      <c r="W12216" s="102" t="s">
        <v>54</v>
      </c>
      <c r="X12216" s="102" t="s">
        <v>7560</v>
      </c>
      <c r="Y12216" s="101" t="s">
        <v>18</v>
      </c>
    </row>
    <row r="12217">
      <c r="A12217" s="98" t="s">
        <v>67</v>
      </c>
      <c r="B12217" s="99"/>
      <c r="C12217" s="100" t="s">
        <v>23075</v>
      </c>
      <c r="D12217" s="101" t="s">
        <v>122</v>
      </c>
      <c r="E12217" s="101" t="s">
        <v>23076</v>
      </c>
      <c r="F12217" s="99"/>
      <c r="G12217" s="99"/>
      <c r="H12217" s="99"/>
      <c r="I12217" s="99"/>
      <c r="J12217" s="99"/>
      <c r="K12217" s="99"/>
      <c r="L12217" s="99"/>
      <c r="M12217" s="99"/>
      <c r="N12217" s="99"/>
      <c r="O12217" s="99"/>
      <c r="P12217" s="99"/>
      <c r="Q12217" s="99"/>
      <c r="R12217" s="99"/>
      <c r="S12217" s="102">
        <v>1.0</v>
      </c>
      <c r="T12217" s="102">
        <v>1.0</v>
      </c>
      <c r="U12217" s="102" t="s">
        <v>7558</v>
      </c>
      <c r="V12217" s="102" t="s">
        <v>7559</v>
      </c>
      <c r="W12217" s="102" t="s">
        <v>54</v>
      </c>
      <c r="X12217" s="102" t="s">
        <v>7560</v>
      </c>
      <c r="Y12217" s="101" t="s">
        <v>18</v>
      </c>
    </row>
    <row r="12218">
      <c r="A12218" s="98" t="s">
        <v>93</v>
      </c>
      <c r="B12218" s="99"/>
      <c r="C12218" s="100" t="s">
        <v>23077</v>
      </c>
      <c r="D12218" s="101" t="s">
        <v>122</v>
      </c>
      <c r="E12218" s="101" t="s">
        <v>23078</v>
      </c>
      <c r="F12218" s="99"/>
      <c r="G12218" s="99"/>
      <c r="H12218" s="99"/>
      <c r="I12218" s="99"/>
      <c r="J12218" s="99"/>
      <c r="K12218" s="99"/>
      <c r="L12218" s="99"/>
      <c r="M12218" s="99"/>
      <c r="N12218" s="99"/>
      <c r="O12218" s="99"/>
      <c r="P12218" s="99"/>
      <c r="Q12218" s="99"/>
      <c r="R12218" s="99"/>
      <c r="S12218" s="102">
        <v>1.0</v>
      </c>
      <c r="T12218" s="102">
        <v>1.0</v>
      </c>
      <c r="U12218" s="102" t="s">
        <v>7558</v>
      </c>
      <c r="V12218" s="102" t="s">
        <v>7559</v>
      </c>
      <c r="W12218" s="102" t="s">
        <v>54</v>
      </c>
      <c r="X12218" s="102" t="s">
        <v>7560</v>
      </c>
      <c r="Y12218" s="101" t="s">
        <v>18</v>
      </c>
    </row>
    <row r="12219">
      <c r="A12219" s="98" t="s">
        <v>64</v>
      </c>
      <c r="B12219" s="99"/>
      <c r="C12219" s="100" t="s">
        <v>23079</v>
      </c>
      <c r="D12219" s="101" t="s">
        <v>122</v>
      </c>
      <c r="E12219" s="101" t="s">
        <v>23080</v>
      </c>
      <c r="F12219" s="99"/>
      <c r="G12219" s="99"/>
      <c r="H12219" s="99"/>
      <c r="I12219" s="99"/>
      <c r="J12219" s="99"/>
      <c r="K12219" s="99"/>
      <c r="L12219" s="99"/>
      <c r="M12219" s="99"/>
      <c r="N12219" s="99"/>
      <c r="O12219" s="99"/>
      <c r="P12219" s="99"/>
      <c r="Q12219" s="99"/>
      <c r="R12219" s="99"/>
      <c r="S12219" s="102">
        <v>1.0</v>
      </c>
      <c r="T12219" s="102">
        <v>1.0</v>
      </c>
      <c r="U12219" s="102" t="s">
        <v>7558</v>
      </c>
      <c r="V12219" s="102" t="s">
        <v>7559</v>
      </c>
      <c r="W12219" s="102" t="s">
        <v>54</v>
      </c>
      <c r="X12219" s="102" t="s">
        <v>7560</v>
      </c>
      <c r="Y12219" s="101" t="s">
        <v>18</v>
      </c>
    </row>
    <row r="12220">
      <c r="A12220" s="98" t="s">
        <v>64</v>
      </c>
      <c r="B12220" s="99"/>
      <c r="C12220" s="100" t="s">
        <v>23081</v>
      </c>
      <c r="D12220" s="101" t="s">
        <v>122</v>
      </c>
      <c r="E12220" s="101" t="s">
        <v>23082</v>
      </c>
      <c r="F12220" s="99"/>
      <c r="G12220" s="99"/>
      <c r="H12220" s="99"/>
      <c r="I12220" s="99"/>
      <c r="J12220" s="99"/>
      <c r="K12220" s="99"/>
      <c r="L12220" s="99"/>
      <c r="M12220" s="99"/>
      <c r="N12220" s="99"/>
      <c r="O12220" s="99"/>
      <c r="P12220" s="99"/>
      <c r="Q12220" s="99"/>
      <c r="R12220" s="99"/>
      <c r="S12220" s="102">
        <v>1.0</v>
      </c>
      <c r="T12220" s="102">
        <v>1.0</v>
      </c>
      <c r="U12220" s="102" t="s">
        <v>7558</v>
      </c>
      <c r="V12220" s="102" t="s">
        <v>7559</v>
      </c>
      <c r="W12220" s="102" t="s">
        <v>54</v>
      </c>
      <c r="X12220" s="102" t="s">
        <v>7560</v>
      </c>
      <c r="Y12220" s="101" t="s">
        <v>18</v>
      </c>
    </row>
    <row r="12221">
      <c r="A12221" s="103" t="s">
        <v>24</v>
      </c>
      <c r="B12221" s="99"/>
      <c r="C12221" s="100" t="s">
        <v>23083</v>
      </c>
      <c r="D12221" s="101" t="s">
        <v>191</v>
      </c>
      <c r="E12221" s="101" t="s">
        <v>23084</v>
      </c>
      <c r="F12221" s="99"/>
      <c r="G12221" s="99"/>
      <c r="H12221" s="99"/>
      <c r="I12221" s="99"/>
      <c r="J12221" s="99"/>
      <c r="K12221" s="99"/>
      <c r="L12221" s="99"/>
      <c r="M12221" s="99"/>
      <c r="N12221" s="99"/>
      <c r="O12221" s="99"/>
      <c r="P12221" s="99"/>
      <c r="Q12221" s="99"/>
      <c r="R12221" s="99"/>
      <c r="S12221" s="100">
        <v>1.0</v>
      </c>
      <c r="T12221" s="100">
        <v>1.0</v>
      </c>
      <c r="U12221" s="101" t="s">
        <v>7558</v>
      </c>
      <c r="V12221" s="101" t="s">
        <v>7559</v>
      </c>
      <c r="W12221" s="101" t="s">
        <v>54</v>
      </c>
      <c r="X12221" s="101" t="s">
        <v>7560</v>
      </c>
      <c r="Y12221" s="101" t="s">
        <v>18</v>
      </c>
    </row>
    <row r="12222">
      <c r="A12222" s="103" t="s">
        <v>63</v>
      </c>
      <c r="B12222" s="99"/>
      <c r="C12222" s="100" t="s">
        <v>7053</v>
      </c>
      <c r="D12222" s="101" t="s">
        <v>122</v>
      </c>
      <c r="E12222" s="101" t="s">
        <v>7054</v>
      </c>
      <c r="F12222" s="99"/>
      <c r="G12222" s="99"/>
      <c r="H12222" s="99"/>
      <c r="I12222" s="99"/>
      <c r="J12222" s="99"/>
      <c r="K12222" s="99"/>
      <c r="L12222" s="99"/>
      <c r="M12222" s="99"/>
      <c r="N12222" s="99"/>
      <c r="O12222" s="99"/>
      <c r="P12222" s="99"/>
      <c r="Q12222" s="99"/>
      <c r="R12222" s="99"/>
      <c r="S12222" s="102">
        <v>1.0</v>
      </c>
      <c r="T12222" s="102">
        <v>1.0</v>
      </c>
      <c r="U12222" s="102" t="s">
        <v>7558</v>
      </c>
      <c r="V12222" s="102" t="s">
        <v>7559</v>
      </c>
      <c r="W12222" s="102" t="s">
        <v>54</v>
      </c>
      <c r="X12222" s="102" t="s">
        <v>7560</v>
      </c>
      <c r="Y12222" s="101" t="s">
        <v>18</v>
      </c>
    </row>
    <row r="12223">
      <c r="A12223" s="98" t="s">
        <v>77</v>
      </c>
      <c r="B12223" s="99"/>
      <c r="C12223" s="100" t="s">
        <v>23085</v>
      </c>
      <c r="D12223" s="101" t="s">
        <v>135</v>
      </c>
      <c r="E12223" s="101" t="s">
        <v>23086</v>
      </c>
      <c r="F12223" s="99"/>
      <c r="G12223" s="99"/>
      <c r="H12223" s="99"/>
      <c r="I12223" s="99"/>
      <c r="J12223" s="99"/>
      <c r="K12223" s="99"/>
      <c r="L12223" s="99"/>
      <c r="M12223" s="99"/>
      <c r="N12223" s="99"/>
      <c r="O12223" s="99"/>
      <c r="P12223" s="99"/>
      <c r="Q12223" s="99"/>
      <c r="R12223" s="99"/>
      <c r="S12223" s="100">
        <v>1.0</v>
      </c>
      <c r="T12223" s="100">
        <v>1.0</v>
      </c>
      <c r="U12223" s="101" t="s">
        <v>7558</v>
      </c>
      <c r="V12223" s="101" t="s">
        <v>7559</v>
      </c>
      <c r="W12223" s="101" t="s">
        <v>54</v>
      </c>
      <c r="X12223" s="101" t="s">
        <v>7560</v>
      </c>
      <c r="Y12223" s="101" t="s">
        <v>18</v>
      </c>
    </row>
    <row r="12224">
      <c r="A12224" s="98" t="s">
        <v>93</v>
      </c>
      <c r="B12224" s="99"/>
      <c r="C12224" s="100" t="s">
        <v>23087</v>
      </c>
      <c r="D12224" s="101" t="s">
        <v>122</v>
      </c>
      <c r="E12224" s="101" t="s">
        <v>23088</v>
      </c>
      <c r="F12224" s="99"/>
      <c r="G12224" s="99"/>
      <c r="H12224" s="99"/>
      <c r="I12224" s="99"/>
      <c r="J12224" s="99"/>
      <c r="K12224" s="99"/>
      <c r="L12224" s="99"/>
      <c r="M12224" s="99"/>
      <c r="N12224" s="99"/>
      <c r="O12224" s="99"/>
      <c r="P12224" s="99"/>
      <c r="Q12224" s="99"/>
      <c r="R12224" s="99"/>
      <c r="S12224" s="102">
        <v>1.0</v>
      </c>
      <c r="T12224" s="102">
        <v>1.0</v>
      </c>
      <c r="U12224" s="102" t="s">
        <v>7558</v>
      </c>
      <c r="V12224" s="102" t="s">
        <v>7559</v>
      </c>
      <c r="W12224" s="102" t="s">
        <v>54</v>
      </c>
      <c r="X12224" s="102" t="s">
        <v>7560</v>
      </c>
      <c r="Y12224" s="101" t="s">
        <v>18</v>
      </c>
    </row>
    <row r="12225">
      <c r="A12225" s="103" t="s">
        <v>89</v>
      </c>
      <c r="B12225" s="99"/>
      <c r="C12225" s="100" t="s">
        <v>23089</v>
      </c>
      <c r="D12225" s="101" t="s">
        <v>135</v>
      </c>
      <c r="E12225" s="101" t="s">
        <v>23090</v>
      </c>
      <c r="F12225" s="99"/>
      <c r="G12225" s="99"/>
      <c r="H12225" s="99"/>
      <c r="I12225" s="99"/>
      <c r="J12225" s="99"/>
      <c r="K12225" s="99"/>
      <c r="L12225" s="99"/>
      <c r="M12225" s="99"/>
      <c r="N12225" s="99"/>
      <c r="O12225" s="99"/>
      <c r="P12225" s="99"/>
      <c r="Q12225" s="99"/>
      <c r="R12225" s="99"/>
      <c r="S12225" s="100">
        <v>1.0</v>
      </c>
      <c r="T12225" s="100">
        <v>1.0</v>
      </c>
      <c r="U12225" s="101" t="s">
        <v>7558</v>
      </c>
      <c r="V12225" s="101" t="s">
        <v>7559</v>
      </c>
      <c r="W12225" s="101" t="s">
        <v>54</v>
      </c>
      <c r="X12225" s="101" t="s">
        <v>7560</v>
      </c>
      <c r="Y12225" s="101" t="s">
        <v>18</v>
      </c>
    </row>
    <row r="12226">
      <c r="A12226" s="98" t="s">
        <v>64</v>
      </c>
      <c r="B12226" s="99"/>
      <c r="C12226" s="100" t="s">
        <v>23091</v>
      </c>
      <c r="D12226" s="101" t="s">
        <v>122</v>
      </c>
      <c r="E12226" s="101" t="s">
        <v>23092</v>
      </c>
      <c r="F12226" s="99"/>
      <c r="G12226" s="99"/>
      <c r="H12226" s="99"/>
      <c r="I12226" s="99"/>
      <c r="J12226" s="99"/>
      <c r="K12226" s="99"/>
      <c r="L12226" s="99"/>
      <c r="M12226" s="99"/>
      <c r="N12226" s="99"/>
      <c r="O12226" s="99"/>
      <c r="P12226" s="99"/>
      <c r="Q12226" s="99"/>
      <c r="R12226" s="99"/>
      <c r="S12226" s="102">
        <v>1.0</v>
      </c>
      <c r="T12226" s="102">
        <v>1.0</v>
      </c>
      <c r="U12226" s="102" t="s">
        <v>7558</v>
      </c>
      <c r="V12226" s="102" t="s">
        <v>7559</v>
      </c>
      <c r="W12226" s="102" t="s">
        <v>54</v>
      </c>
      <c r="X12226" s="102" t="s">
        <v>7560</v>
      </c>
      <c r="Y12226" s="101" t="s">
        <v>18</v>
      </c>
    </row>
    <row r="12227">
      <c r="A12227" s="103" t="s">
        <v>63</v>
      </c>
      <c r="B12227" s="99"/>
      <c r="C12227" s="100" t="s">
        <v>23093</v>
      </c>
      <c r="D12227" s="101" t="s">
        <v>122</v>
      </c>
      <c r="E12227" s="101" t="s">
        <v>23094</v>
      </c>
      <c r="F12227" s="99"/>
      <c r="G12227" s="99"/>
      <c r="H12227" s="99"/>
      <c r="I12227" s="99"/>
      <c r="J12227" s="99"/>
      <c r="K12227" s="99"/>
      <c r="L12227" s="99"/>
      <c r="M12227" s="99"/>
      <c r="N12227" s="99"/>
      <c r="O12227" s="99"/>
      <c r="P12227" s="99"/>
      <c r="Q12227" s="99"/>
      <c r="R12227" s="99"/>
      <c r="S12227" s="102">
        <v>1.0</v>
      </c>
      <c r="T12227" s="102">
        <v>1.0</v>
      </c>
      <c r="U12227" s="102" t="s">
        <v>7558</v>
      </c>
      <c r="V12227" s="102" t="s">
        <v>7559</v>
      </c>
      <c r="W12227" s="102" t="s">
        <v>54</v>
      </c>
      <c r="X12227" s="102" t="s">
        <v>7560</v>
      </c>
      <c r="Y12227" s="101" t="s">
        <v>18</v>
      </c>
    </row>
    <row r="12228">
      <c r="A12228" s="98" t="s">
        <v>67</v>
      </c>
      <c r="B12228" s="99"/>
      <c r="C12228" s="100" t="s">
        <v>23095</v>
      </c>
      <c r="D12228" s="101" t="s">
        <v>128</v>
      </c>
      <c r="E12228" s="101" t="s">
        <v>23096</v>
      </c>
      <c r="F12228" s="99"/>
      <c r="G12228" s="99"/>
      <c r="H12228" s="99"/>
      <c r="I12228" s="99"/>
      <c r="J12228" s="99"/>
      <c r="K12228" s="99"/>
      <c r="L12228" s="99"/>
      <c r="M12228" s="99"/>
      <c r="N12228" s="99"/>
      <c r="O12228" s="99"/>
      <c r="P12228" s="99"/>
      <c r="Q12228" s="99"/>
      <c r="R12228" s="99"/>
      <c r="S12228" s="102">
        <v>1.0</v>
      </c>
      <c r="T12228" s="102">
        <v>0.0</v>
      </c>
      <c r="U12228" s="102" t="s">
        <v>7558</v>
      </c>
      <c r="V12228" s="102" t="s">
        <v>7559</v>
      </c>
      <c r="W12228" s="102" t="s">
        <v>54</v>
      </c>
      <c r="X12228" s="102" t="s">
        <v>7560</v>
      </c>
      <c r="Y12228" s="101" t="s">
        <v>12</v>
      </c>
    </row>
    <row r="12229">
      <c r="A12229" s="98" t="s">
        <v>64</v>
      </c>
      <c r="B12229" s="99"/>
      <c r="C12229" s="100" t="s">
        <v>23097</v>
      </c>
      <c r="D12229" s="101" t="s">
        <v>122</v>
      </c>
      <c r="E12229" s="101" t="s">
        <v>23098</v>
      </c>
      <c r="F12229" s="99"/>
      <c r="G12229" s="99"/>
      <c r="H12229" s="99"/>
      <c r="I12229" s="99"/>
      <c r="J12229" s="99"/>
      <c r="K12229" s="99"/>
      <c r="L12229" s="99"/>
      <c r="M12229" s="99"/>
      <c r="N12229" s="99"/>
      <c r="O12229" s="99"/>
      <c r="P12229" s="99"/>
      <c r="Q12229" s="99"/>
      <c r="R12229" s="99"/>
      <c r="S12229" s="102">
        <v>1.0</v>
      </c>
      <c r="T12229" s="102">
        <v>1.0</v>
      </c>
      <c r="U12229" s="102" t="s">
        <v>7558</v>
      </c>
      <c r="V12229" s="102" t="s">
        <v>7559</v>
      </c>
      <c r="W12229" s="102" t="s">
        <v>54</v>
      </c>
      <c r="X12229" s="102" t="s">
        <v>7560</v>
      </c>
      <c r="Y12229" s="101" t="s">
        <v>18</v>
      </c>
    </row>
    <row r="12230">
      <c r="A12230" s="103" t="s">
        <v>63</v>
      </c>
      <c r="B12230" s="99"/>
      <c r="C12230" s="100" t="s">
        <v>23099</v>
      </c>
      <c r="D12230" s="101" t="s">
        <v>122</v>
      </c>
      <c r="E12230" s="101" t="s">
        <v>23100</v>
      </c>
      <c r="F12230" s="99"/>
      <c r="G12230" s="99"/>
      <c r="H12230" s="99"/>
      <c r="I12230" s="99"/>
      <c r="J12230" s="99"/>
      <c r="K12230" s="99"/>
      <c r="L12230" s="99"/>
      <c r="M12230" s="99"/>
      <c r="N12230" s="99"/>
      <c r="O12230" s="99"/>
      <c r="P12230" s="99"/>
      <c r="Q12230" s="99"/>
      <c r="R12230" s="99"/>
      <c r="S12230" s="102">
        <v>1.0</v>
      </c>
      <c r="T12230" s="102">
        <v>1.0</v>
      </c>
      <c r="U12230" s="102" t="s">
        <v>7558</v>
      </c>
      <c r="V12230" s="102" t="s">
        <v>7559</v>
      </c>
      <c r="W12230" s="102" t="s">
        <v>54</v>
      </c>
      <c r="X12230" s="102" t="s">
        <v>7560</v>
      </c>
      <c r="Y12230" s="101" t="s">
        <v>18</v>
      </c>
    </row>
    <row r="12231">
      <c r="A12231" s="98" t="s">
        <v>80</v>
      </c>
      <c r="B12231" s="99"/>
      <c r="C12231" s="100" t="s">
        <v>23101</v>
      </c>
      <c r="D12231" s="101" t="s">
        <v>135</v>
      </c>
      <c r="E12231" s="101" t="s">
        <v>23102</v>
      </c>
      <c r="F12231" s="99"/>
      <c r="G12231" s="99"/>
      <c r="H12231" s="99"/>
      <c r="I12231" s="99"/>
      <c r="J12231" s="99"/>
      <c r="K12231" s="99"/>
      <c r="L12231" s="99"/>
      <c r="M12231" s="99"/>
      <c r="N12231" s="99"/>
      <c r="O12231" s="99"/>
      <c r="P12231" s="99"/>
      <c r="Q12231" s="99"/>
      <c r="R12231" s="99"/>
      <c r="S12231" s="100">
        <v>1.0</v>
      </c>
      <c r="T12231" s="100">
        <v>1.0</v>
      </c>
      <c r="U12231" s="101" t="s">
        <v>7558</v>
      </c>
      <c r="V12231" s="101" t="s">
        <v>7559</v>
      </c>
      <c r="W12231" s="101" t="s">
        <v>54</v>
      </c>
      <c r="X12231" s="101" t="s">
        <v>7560</v>
      </c>
      <c r="Y12231" s="101" t="s">
        <v>18</v>
      </c>
    </row>
    <row r="12232">
      <c r="A12232" s="98" t="s">
        <v>30</v>
      </c>
      <c r="B12232" s="99"/>
      <c r="C12232" s="100" t="s">
        <v>23103</v>
      </c>
      <c r="D12232" s="101" t="s">
        <v>122</v>
      </c>
      <c r="E12232" s="101" t="s">
        <v>23104</v>
      </c>
      <c r="F12232" s="99"/>
      <c r="G12232" s="99"/>
      <c r="H12232" s="99"/>
      <c r="I12232" s="99"/>
      <c r="J12232" s="99"/>
      <c r="K12232" s="99"/>
      <c r="L12232" s="99"/>
      <c r="M12232" s="99"/>
      <c r="N12232" s="99"/>
      <c r="O12232" s="99"/>
      <c r="P12232" s="99"/>
      <c r="Q12232" s="99"/>
      <c r="R12232" s="99"/>
      <c r="S12232" s="102">
        <v>1.0</v>
      </c>
      <c r="T12232" s="102">
        <v>1.0</v>
      </c>
      <c r="U12232" s="102" t="s">
        <v>7558</v>
      </c>
      <c r="V12232" s="102" t="s">
        <v>7559</v>
      </c>
      <c r="W12232" s="102" t="s">
        <v>54</v>
      </c>
      <c r="X12232" s="102" t="s">
        <v>7560</v>
      </c>
      <c r="Y12232" s="101" t="s">
        <v>18</v>
      </c>
    </row>
    <row r="12233">
      <c r="A12233" s="98" t="s">
        <v>90</v>
      </c>
      <c r="B12233" s="99"/>
      <c r="C12233" s="100" t="s">
        <v>23105</v>
      </c>
      <c r="D12233" s="101" t="s">
        <v>135</v>
      </c>
      <c r="E12233" s="101" t="s">
        <v>23106</v>
      </c>
      <c r="F12233" s="99"/>
      <c r="G12233" s="99"/>
      <c r="H12233" s="99"/>
      <c r="I12233" s="99"/>
      <c r="J12233" s="99"/>
      <c r="K12233" s="99"/>
      <c r="L12233" s="99"/>
      <c r="M12233" s="99"/>
      <c r="N12233" s="99"/>
      <c r="O12233" s="99"/>
      <c r="P12233" s="99"/>
      <c r="Q12233" s="99"/>
      <c r="R12233" s="99"/>
      <c r="S12233" s="100">
        <v>1.0</v>
      </c>
      <c r="T12233" s="100">
        <v>1.0</v>
      </c>
      <c r="U12233" s="101" t="s">
        <v>7558</v>
      </c>
      <c r="V12233" s="101" t="s">
        <v>7559</v>
      </c>
      <c r="W12233" s="101" t="s">
        <v>54</v>
      </c>
      <c r="X12233" s="101" t="s">
        <v>7560</v>
      </c>
      <c r="Y12233" s="101" t="s">
        <v>18</v>
      </c>
    </row>
    <row r="12234">
      <c r="A12234" s="98" t="s">
        <v>93</v>
      </c>
      <c r="B12234" s="99"/>
      <c r="C12234" s="100" t="s">
        <v>23107</v>
      </c>
      <c r="D12234" s="101" t="s">
        <v>135</v>
      </c>
      <c r="E12234" s="101" t="s">
        <v>23108</v>
      </c>
      <c r="F12234" s="99"/>
      <c r="G12234" s="99"/>
      <c r="H12234" s="99"/>
      <c r="I12234" s="99"/>
      <c r="J12234" s="99"/>
      <c r="K12234" s="99"/>
      <c r="L12234" s="99"/>
      <c r="M12234" s="99"/>
      <c r="N12234" s="99"/>
      <c r="O12234" s="99"/>
      <c r="P12234" s="99"/>
      <c r="Q12234" s="99"/>
      <c r="R12234" s="99"/>
      <c r="S12234" s="100">
        <v>1.0</v>
      </c>
      <c r="T12234" s="100">
        <v>1.0</v>
      </c>
      <c r="U12234" s="101" t="s">
        <v>7558</v>
      </c>
      <c r="V12234" s="101" t="s">
        <v>7559</v>
      </c>
      <c r="W12234" s="101" t="s">
        <v>54</v>
      </c>
      <c r="X12234" s="101" t="s">
        <v>7560</v>
      </c>
      <c r="Y12234" s="101" t="s">
        <v>18</v>
      </c>
    </row>
    <row r="12235">
      <c r="A12235" s="98" t="s">
        <v>15</v>
      </c>
      <c r="B12235" s="99"/>
      <c r="C12235" s="100" t="s">
        <v>23109</v>
      </c>
      <c r="D12235" s="101" t="s">
        <v>122</v>
      </c>
      <c r="E12235" s="101" t="s">
        <v>23110</v>
      </c>
      <c r="F12235" s="99"/>
      <c r="G12235" s="99"/>
      <c r="H12235" s="99"/>
      <c r="I12235" s="99"/>
      <c r="J12235" s="99"/>
      <c r="K12235" s="99"/>
      <c r="L12235" s="99"/>
      <c r="M12235" s="99"/>
      <c r="N12235" s="99"/>
      <c r="O12235" s="99"/>
      <c r="P12235" s="99"/>
      <c r="Q12235" s="99"/>
      <c r="R12235" s="99"/>
      <c r="S12235" s="102">
        <v>1.0</v>
      </c>
      <c r="T12235" s="102">
        <v>1.0</v>
      </c>
      <c r="U12235" s="102" t="s">
        <v>7558</v>
      </c>
      <c r="V12235" s="102" t="s">
        <v>7559</v>
      </c>
      <c r="W12235" s="102" t="s">
        <v>54</v>
      </c>
      <c r="X12235" s="102" t="s">
        <v>7560</v>
      </c>
      <c r="Y12235" s="101" t="s">
        <v>18</v>
      </c>
    </row>
    <row r="12236">
      <c r="A12236" s="98" t="s">
        <v>77</v>
      </c>
      <c r="B12236" s="99"/>
      <c r="C12236" s="100" t="s">
        <v>23111</v>
      </c>
      <c r="D12236" s="101" t="s">
        <v>135</v>
      </c>
      <c r="E12236" s="101" t="s">
        <v>23112</v>
      </c>
      <c r="F12236" s="99"/>
      <c r="G12236" s="99"/>
      <c r="H12236" s="99"/>
      <c r="I12236" s="99"/>
      <c r="J12236" s="99"/>
      <c r="K12236" s="99"/>
      <c r="L12236" s="99"/>
      <c r="M12236" s="99"/>
      <c r="N12236" s="99"/>
      <c r="O12236" s="99"/>
      <c r="P12236" s="99"/>
      <c r="Q12236" s="99"/>
      <c r="R12236" s="99"/>
      <c r="S12236" s="100">
        <v>1.0</v>
      </c>
      <c r="T12236" s="100">
        <v>1.0</v>
      </c>
      <c r="U12236" s="101" t="s">
        <v>7558</v>
      </c>
      <c r="V12236" s="101" t="s">
        <v>7559</v>
      </c>
      <c r="W12236" s="101" t="s">
        <v>54</v>
      </c>
      <c r="X12236" s="101" t="s">
        <v>7560</v>
      </c>
      <c r="Y12236" s="101" t="s">
        <v>18</v>
      </c>
    </row>
    <row r="12237">
      <c r="A12237" s="98" t="s">
        <v>93</v>
      </c>
      <c r="B12237" s="99"/>
      <c r="C12237" s="100" t="s">
        <v>23113</v>
      </c>
      <c r="D12237" s="101" t="s">
        <v>191</v>
      </c>
      <c r="E12237" s="101" t="s">
        <v>23114</v>
      </c>
      <c r="F12237" s="99"/>
      <c r="G12237" s="99"/>
      <c r="H12237" s="99"/>
      <c r="I12237" s="99"/>
      <c r="J12237" s="99"/>
      <c r="K12237" s="99"/>
      <c r="L12237" s="99"/>
      <c r="M12237" s="99"/>
      <c r="N12237" s="99"/>
      <c r="O12237" s="99"/>
      <c r="P12237" s="99"/>
      <c r="Q12237" s="99"/>
      <c r="R12237" s="99"/>
      <c r="S12237" s="100">
        <v>1.0</v>
      </c>
      <c r="T12237" s="100">
        <v>1.0</v>
      </c>
      <c r="U12237" s="101" t="s">
        <v>7558</v>
      </c>
      <c r="V12237" s="101" t="s">
        <v>7559</v>
      </c>
      <c r="W12237" s="101" t="s">
        <v>54</v>
      </c>
      <c r="X12237" s="101" t="s">
        <v>7560</v>
      </c>
      <c r="Y12237" s="101" t="s">
        <v>18</v>
      </c>
    </row>
    <row r="12238">
      <c r="A12238" s="98" t="s">
        <v>67</v>
      </c>
      <c r="B12238" s="99"/>
      <c r="C12238" s="100" t="s">
        <v>23115</v>
      </c>
      <c r="D12238" s="101" t="s">
        <v>2103</v>
      </c>
      <c r="E12238" s="101" t="s">
        <v>23116</v>
      </c>
      <c r="F12238" s="99"/>
      <c r="G12238" s="99"/>
      <c r="H12238" s="99"/>
      <c r="I12238" s="99"/>
      <c r="J12238" s="99"/>
      <c r="K12238" s="99"/>
      <c r="L12238" s="99"/>
      <c r="M12238" s="99"/>
      <c r="N12238" s="99"/>
      <c r="O12238" s="99"/>
      <c r="P12238" s="99"/>
      <c r="Q12238" s="99"/>
      <c r="R12238" s="99"/>
      <c r="S12238" s="100">
        <v>1.0</v>
      </c>
      <c r="T12238" s="100">
        <v>0.0</v>
      </c>
      <c r="U12238" s="101" t="s">
        <v>7558</v>
      </c>
      <c r="V12238" s="101" t="s">
        <v>7559</v>
      </c>
      <c r="W12238" s="101" t="s">
        <v>54</v>
      </c>
      <c r="X12238" s="101" t="s">
        <v>7560</v>
      </c>
      <c r="Y12238" s="101" t="s">
        <v>12</v>
      </c>
    </row>
    <row r="12239">
      <c r="A12239" s="98" t="s">
        <v>93</v>
      </c>
      <c r="B12239" s="99"/>
      <c r="C12239" s="100" t="s">
        <v>23117</v>
      </c>
      <c r="D12239" s="101" t="s">
        <v>122</v>
      </c>
      <c r="E12239" s="101" t="s">
        <v>23118</v>
      </c>
      <c r="F12239" s="99"/>
      <c r="G12239" s="99"/>
      <c r="H12239" s="99"/>
      <c r="I12239" s="99"/>
      <c r="J12239" s="99"/>
      <c r="K12239" s="99"/>
      <c r="L12239" s="99"/>
      <c r="M12239" s="99"/>
      <c r="N12239" s="99"/>
      <c r="O12239" s="99"/>
      <c r="P12239" s="99"/>
      <c r="Q12239" s="99"/>
      <c r="R12239" s="99"/>
      <c r="S12239" s="102">
        <v>1.0</v>
      </c>
      <c r="T12239" s="102">
        <v>1.0</v>
      </c>
      <c r="U12239" s="102" t="s">
        <v>7558</v>
      </c>
      <c r="V12239" s="102" t="s">
        <v>7559</v>
      </c>
      <c r="W12239" s="102" t="s">
        <v>54</v>
      </c>
      <c r="X12239" s="102" t="s">
        <v>7560</v>
      </c>
      <c r="Y12239" s="101" t="s">
        <v>18</v>
      </c>
    </row>
    <row r="12240">
      <c r="A12240" s="103" t="s">
        <v>24</v>
      </c>
      <c r="B12240" s="99"/>
      <c r="C12240" s="100" t="s">
        <v>7061</v>
      </c>
      <c r="D12240" s="101" t="s">
        <v>471</v>
      </c>
      <c r="E12240" s="101" t="s">
        <v>7062</v>
      </c>
      <c r="F12240" s="99"/>
      <c r="G12240" s="99"/>
      <c r="H12240" s="99"/>
      <c r="I12240" s="99"/>
      <c r="J12240" s="99"/>
      <c r="K12240" s="99"/>
      <c r="L12240" s="99"/>
      <c r="M12240" s="99"/>
      <c r="N12240" s="99"/>
      <c r="O12240" s="99"/>
      <c r="P12240" s="99"/>
      <c r="Q12240" s="99"/>
      <c r="R12240" s="99"/>
      <c r="S12240" s="100">
        <v>1.0</v>
      </c>
      <c r="T12240" s="100">
        <v>1.0</v>
      </c>
      <c r="U12240" s="101" t="s">
        <v>7558</v>
      </c>
      <c r="V12240" s="101" t="s">
        <v>7559</v>
      </c>
      <c r="W12240" s="101" t="s">
        <v>54</v>
      </c>
      <c r="X12240" s="101" t="s">
        <v>7560</v>
      </c>
      <c r="Y12240" s="101" t="s">
        <v>18</v>
      </c>
    </row>
    <row r="12241">
      <c r="A12241" s="98" t="s">
        <v>93</v>
      </c>
      <c r="B12241" s="99"/>
      <c r="C12241" s="100" t="s">
        <v>23119</v>
      </c>
      <c r="D12241" s="101" t="s">
        <v>122</v>
      </c>
      <c r="E12241" s="101" t="s">
        <v>23120</v>
      </c>
      <c r="F12241" s="99"/>
      <c r="G12241" s="99"/>
      <c r="H12241" s="99"/>
      <c r="I12241" s="99"/>
      <c r="J12241" s="99"/>
      <c r="K12241" s="99"/>
      <c r="L12241" s="99"/>
      <c r="M12241" s="99"/>
      <c r="N12241" s="99"/>
      <c r="O12241" s="99"/>
      <c r="P12241" s="99"/>
      <c r="Q12241" s="99"/>
      <c r="R12241" s="99"/>
      <c r="S12241" s="102">
        <v>1.0</v>
      </c>
      <c r="T12241" s="102">
        <v>1.0</v>
      </c>
      <c r="U12241" s="102" t="s">
        <v>7558</v>
      </c>
      <c r="V12241" s="102" t="s">
        <v>7559</v>
      </c>
      <c r="W12241" s="102" t="s">
        <v>54</v>
      </c>
      <c r="X12241" s="102" t="s">
        <v>7560</v>
      </c>
      <c r="Y12241" s="101" t="s">
        <v>18</v>
      </c>
    </row>
    <row r="12242">
      <c r="A12242" s="103" t="s">
        <v>24</v>
      </c>
      <c r="B12242" s="99"/>
      <c r="C12242" s="100" t="s">
        <v>23121</v>
      </c>
      <c r="D12242" s="101" t="s">
        <v>122</v>
      </c>
      <c r="E12242" s="101" t="s">
        <v>23122</v>
      </c>
      <c r="F12242" s="99"/>
      <c r="G12242" s="99"/>
      <c r="H12242" s="99"/>
      <c r="I12242" s="99"/>
      <c r="J12242" s="99"/>
      <c r="K12242" s="99"/>
      <c r="L12242" s="99"/>
      <c r="M12242" s="99"/>
      <c r="N12242" s="99"/>
      <c r="O12242" s="99"/>
      <c r="P12242" s="99"/>
      <c r="Q12242" s="99"/>
      <c r="R12242" s="99"/>
      <c r="S12242" s="102">
        <v>1.0</v>
      </c>
      <c r="T12242" s="102">
        <v>1.0</v>
      </c>
      <c r="U12242" s="102" t="s">
        <v>7558</v>
      </c>
      <c r="V12242" s="102" t="s">
        <v>7559</v>
      </c>
      <c r="W12242" s="102" t="s">
        <v>54</v>
      </c>
      <c r="X12242" s="102" t="s">
        <v>7560</v>
      </c>
      <c r="Y12242" s="101" t="s">
        <v>18</v>
      </c>
    </row>
    <row r="12243">
      <c r="A12243" s="98" t="s">
        <v>64</v>
      </c>
      <c r="B12243" s="99"/>
      <c r="C12243" s="100" t="s">
        <v>23123</v>
      </c>
      <c r="D12243" s="101" t="s">
        <v>122</v>
      </c>
      <c r="E12243" s="101" t="s">
        <v>23124</v>
      </c>
      <c r="F12243" s="99"/>
      <c r="G12243" s="99"/>
      <c r="H12243" s="99"/>
      <c r="I12243" s="99"/>
      <c r="J12243" s="99"/>
      <c r="K12243" s="99"/>
      <c r="L12243" s="99"/>
      <c r="M12243" s="99"/>
      <c r="N12243" s="99"/>
      <c r="O12243" s="99"/>
      <c r="P12243" s="99"/>
      <c r="Q12243" s="99"/>
      <c r="R12243" s="99"/>
      <c r="S12243" s="102">
        <v>1.0</v>
      </c>
      <c r="T12243" s="102">
        <v>1.0</v>
      </c>
      <c r="U12243" s="102" t="s">
        <v>7558</v>
      </c>
      <c r="V12243" s="102" t="s">
        <v>7559</v>
      </c>
      <c r="W12243" s="102" t="s">
        <v>54</v>
      </c>
      <c r="X12243" s="102" t="s">
        <v>7560</v>
      </c>
      <c r="Y12243" s="101" t="s">
        <v>18</v>
      </c>
    </row>
    <row r="12244">
      <c r="A12244" s="98" t="s">
        <v>93</v>
      </c>
      <c r="B12244" s="99"/>
      <c r="C12244" s="100" t="s">
        <v>23125</v>
      </c>
      <c r="D12244" s="101" t="s">
        <v>122</v>
      </c>
      <c r="E12244" s="101" t="s">
        <v>23126</v>
      </c>
      <c r="F12244" s="99"/>
      <c r="G12244" s="99"/>
      <c r="H12244" s="99"/>
      <c r="I12244" s="99"/>
      <c r="J12244" s="99"/>
      <c r="K12244" s="99"/>
      <c r="L12244" s="99"/>
      <c r="M12244" s="99"/>
      <c r="N12244" s="99"/>
      <c r="O12244" s="99"/>
      <c r="P12244" s="99"/>
      <c r="Q12244" s="99"/>
      <c r="R12244" s="99"/>
      <c r="S12244" s="102">
        <v>1.0</v>
      </c>
      <c r="T12244" s="102">
        <v>1.0</v>
      </c>
      <c r="U12244" s="102" t="s">
        <v>7558</v>
      </c>
      <c r="V12244" s="102" t="s">
        <v>7559</v>
      </c>
      <c r="W12244" s="102" t="s">
        <v>54</v>
      </c>
      <c r="X12244" s="102" t="s">
        <v>7560</v>
      </c>
      <c r="Y12244" s="101" t="s">
        <v>18</v>
      </c>
    </row>
    <row r="12245">
      <c r="A12245" s="98" t="s">
        <v>67</v>
      </c>
      <c r="B12245" s="99"/>
      <c r="C12245" s="100" t="s">
        <v>23127</v>
      </c>
      <c r="D12245" s="101" t="s">
        <v>151</v>
      </c>
      <c r="E12245" s="101" t="s">
        <v>23128</v>
      </c>
      <c r="F12245" s="99"/>
      <c r="G12245" s="99"/>
      <c r="H12245" s="99"/>
      <c r="I12245" s="99"/>
      <c r="J12245" s="99"/>
      <c r="K12245" s="99"/>
      <c r="L12245" s="99"/>
      <c r="M12245" s="99"/>
      <c r="N12245" s="99"/>
      <c r="O12245" s="99"/>
      <c r="P12245" s="99"/>
      <c r="Q12245" s="99"/>
      <c r="R12245" s="99"/>
      <c r="S12245" s="102">
        <v>1.0</v>
      </c>
      <c r="T12245" s="102">
        <v>1.0</v>
      </c>
      <c r="U12245" s="102" t="s">
        <v>7558</v>
      </c>
      <c r="V12245" s="102" t="s">
        <v>7559</v>
      </c>
      <c r="W12245" s="102" t="s">
        <v>54</v>
      </c>
      <c r="X12245" s="102" t="s">
        <v>7591</v>
      </c>
      <c r="Y12245" s="101" t="s">
        <v>12</v>
      </c>
      <c r="Z12245" s="33">
        <v>1.0</v>
      </c>
    </row>
    <row r="12246">
      <c r="A12246" s="103" t="s">
        <v>32</v>
      </c>
      <c r="B12246" s="99"/>
      <c r="C12246" s="100" t="s">
        <v>23129</v>
      </c>
      <c r="D12246" s="101" t="s">
        <v>122</v>
      </c>
      <c r="E12246" s="101" t="s">
        <v>23130</v>
      </c>
      <c r="F12246" s="99"/>
      <c r="G12246" s="99"/>
      <c r="H12246" s="99"/>
      <c r="I12246" s="99"/>
      <c r="J12246" s="99"/>
      <c r="K12246" s="99"/>
      <c r="L12246" s="99"/>
      <c r="M12246" s="99"/>
      <c r="N12246" s="99"/>
      <c r="O12246" s="99"/>
      <c r="P12246" s="99"/>
      <c r="Q12246" s="99"/>
      <c r="R12246" s="99"/>
      <c r="S12246" s="102">
        <v>1.0</v>
      </c>
      <c r="T12246" s="102">
        <v>1.0</v>
      </c>
      <c r="U12246" s="102" t="s">
        <v>7558</v>
      </c>
      <c r="V12246" s="102" t="s">
        <v>7559</v>
      </c>
      <c r="W12246" s="102" t="s">
        <v>54</v>
      </c>
      <c r="X12246" s="102" t="s">
        <v>7560</v>
      </c>
      <c r="Y12246" s="101" t="s">
        <v>18</v>
      </c>
    </row>
    <row r="12247">
      <c r="A12247" s="103" t="s">
        <v>24</v>
      </c>
      <c r="B12247" s="99"/>
      <c r="C12247" s="100" t="s">
        <v>23131</v>
      </c>
      <c r="D12247" s="101" t="s">
        <v>135</v>
      </c>
      <c r="E12247" s="101" t="s">
        <v>23132</v>
      </c>
      <c r="F12247" s="99"/>
      <c r="G12247" s="99"/>
      <c r="H12247" s="99"/>
      <c r="I12247" s="99"/>
      <c r="J12247" s="99"/>
      <c r="K12247" s="99"/>
      <c r="L12247" s="99"/>
      <c r="M12247" s="99"/>
      <c r="N12247" s="99"/>
      <c r="O12247" s="99"/>
      <c r="P12247" s="99"/>
      <c r="Q12247" s="99"/>
      <c r="R12247" s="99"/>
      <c r="S12247" s="100">
        <v>1.0</v>
      </c>
      <c r="T12247" s="100">
        <v>1.0</v>
      </c>
      <c r="U12247" s="101" t="s">
        <v>7558</v>
      </c>
      <c r="V12247" s="101" t="s">
        <v>7559</v>
      </c>
      <c r="W12247" s="101" t="s">
        <v>54</v>
      </c>
      <c r="X12247" s="101" t="s">
        <v>7560</v>
      </c>
      <c r="Y12247" s="101" t="s">
        <v>18</v>
      </c>
    </row>
    <row r="12248">
      <c r="A12248" s="98" t="s">
        <v>64</v>
      </c>
      <c r="B12248" s="99"/>
      <c r="C12248" s="100" t="s">
        <v>23133</v>
      </c>
      <c r="D12248" s="101" t="s">
        <v>471</v>
      </c>
      <c r="E12248" s="101" t="s">
        <v>23134</v>
      </c>
      <c r="F12248" s="99"/>
      <c r="G12248" s="99"/>
      <c r="H12248" s="99"/>
      <c r="I12248" s="99"/>
      <c r="J12248" s="99"/>
      <c r="K12248" s="99"/>
      <c r="L12248" s="99"/>
      <c r="M12248" s="99"/>
      <c r="N12248" s="99"/>
      <c r="O12248" s="99"/>
      <c r="P12248" s="99"/>
      <c r="Q12248" s="99"/>
      <c r="R12248" s="99"/>
      <c r="S12248" s="100">
        <v>1.0</v>
      </c>
      <c r="T12248" s="100">
        <v>1.0</v>
      </c>
      <c r="U12248" s="101" t="s">
        <v>7558</v>
      </c>
      <c r="V12248" s="101" t="s">
        <v>7559</v>
      </c>
      <c r="W12248" s="101" t="s">
        <v>54</v>
      </c>
      <c r="X12248" s="101" t="s">
        <v>7560</v>
      </c>
      <c r="Y12248" s="101" t="s">
        <v>18</v>
      </c>
    </row>
    <row r="12249">
      <c r="A12249" s="98" t="s">
        <v>64</v>
      </c>
      <c r="B12249" s="99"/>
      <c r="C12249" s="100" t="s">
        <v>23135</v>
      </c>
      <c r="D12249" s="101" t="s">
        <v>158</v>
      </c>
      <c r="E12249" s="101" t="s">
        <v>23136</v>
      </c>
      <c r="F12249" s="99"/>
      <c r="G12249" s="99"/>
      <c r="H12249" s="99"/>
      <c r="I12249" s="99"/>
      <c r="J12249" s="99"/>
      <c r="K12249" s="99"/>
      <c r="L12249" s="99"/>
      <c r="M12249" s="99"/>
      <c r="N12249" s="99"/>
      <c r="O12249" s="99"/>
      <c r="P12249" s="99"/>
      <c r="Q12249" s="99"/>
      <c r="R12249" s="99"/>
      <c r="S12249" s="100">
        <v>1.0</v>
      </c>
      <c r="T12249" s="100">
        <v>1.0</v>
      </c>
      <c r="U12249" s="101" t="s">
        <v>7558</v>
      </c>
      <c r="V12249" s="101" t="s">
        <v>7559</v>
      </c>
      <c r="W12249" s="101" t="s">
        <v>54</v>
      </c>
      <c r="X12249" s="101" t="s">
        <v>7560</v>
      </c>
      <c r="Y12249" s="101" t="s">
        <v>18</v>
      </c>
    </row>
    <row r="12250">
      <c r="A12250" s="98" t="s">
        <v>64</v>
      </c>
      <c r="B12250" s="99"/>
      <c r="C12250" s="100" t="s">
        <v>23137</v>
      </c>
      <c r="D12250" s="101" t="s">
        <v>158</v>
      </c>
      <c r="E12250" s="101" t="s">
        <v>23138</v>
      </c>
      <c r="F12250" s="99"/>
      <c r="G12250" s="99"/>
      <c r="H12250" s="99"/>
      <c r="I12250" s="99"/>
      <c r="J12250" s="99"/>
      <c r="K12250" s="99"/>
      <c r="L12250" s="99"/>
      <c r="M12250" s="99"/>
      <c r="N12250" s="99"/>
      <c r="O12250" s="99"/>
      <c r="P12250" s="99"/>
      <c r="Q12250" s="99"/>
      <c r="R12250" s="99"/>
      <c r="S12250" s="100">
        <v>1.0</v>
      </c>
      <c r="T12250" s="100">
        <v>1.0</v>
      </c>
      <c r="U12250" s="101" t="s">
        <v>7558</v>
      </c>
      <c r="V12250" s="101" t="s">
        <v>7559</v>
      </c>
      <c r="W12250" s="101" t="s">
        <v>54</v>
      </c>
      <c r="X12250" s="101" t="s">
        <v>7560</v>
      </c>
      <c r="Y12250" s="101" t="s">
        <v>18</v>
      </c>
    </row>
    <row r="12251">
      <c r="A12251" s="103" t="s">
        <v>60</v>
      </c>
      <c r="B12251" s="99"/>
      <c r="C12251" s="100" t="s">
        <v>23139</v>
      </c>
      <c r="D12251" s="101" t="s">
        <v>151</v>
      </c>
      <c r="E12251" s="101" t="s">
        <v>23140</v>
      </c>
      <c r="F12251" s="99"/>
      <c r="G12251" s="99"/>
      <c r="H12251" s="99"/>
      <c r="I12251" s="99"/>
      <c r="J12251" s="99"/>
      <c r="K12251" s="99"/>
      <c r="L12251" s="99"/>
      <c r="M12251" s="99"/>
      <c r="N12251" s="99"/>
      <c r="O12251" s="99"/>
      <c r="P12251" s="99"/>
      <c r="Q12251" s="99"/>
      <c r="R12251" s="99"/>
      <c r="S12251" s="102">
        <v>1.0</v>
      </c>
      <c r="T12251" s="102">
        <v>1.0</v>
      </c>
      <c r="U12251" s="102" t="s">
        <v>7558</v>
      </c>
      <c r="V12251" s="102" t="s">
        <v>7559</v>
      </c>
      <c r="W12251" s="102" t="s">
        <v>54</v>
      </c>
      <c r="X12251" s="102" t="s">
        <v>7591</v>
      </c>
      <c r="Y12251" s="101" t="s">
        <v>12</v>
      </c>
      <c r="Z12251" s="33">
        <v>1.0</v>
      </c>
    </row>
    <row r="12252">
      <c r="A12252" s="98" t="s">
        <v>80</v>
      </c>
      <c r="B12252" s="99"/>
      <c r="C12252" s="100" t="s">
        <v>23141</v>
      </c>
      <c r="D12252" s="101" t="s">
        <v>122</v>
      </c>
      <c r="E12252" s="101" t="s">
        <v>23142</v>
      </c>
      <c r="F12252" s="99"/>
      <c r="G12252" s="99"/>
      <c r="H12252" s="99"/>
      <c r="I12252" s="99"/>
      <c r="J12252" s="99"/>
      <c r="K12252" s="99"/>
      <c r="L12252" s="99"/>
      <c r="M12252" s="99"/>
      <c r="N12252" s="99"/>
      <c r="O12252" s="99"/>
      <c r="P12252" s="99"/>
      <c r="Q12252" s="99"/>
      <c r="R12252" s="99"/>
      <c r="S12252" s="102">
        <v>1.0</v>
      </c>
      <c r="T12252" s="102">
        <v>1.0</v>
      </c>
      <c r="U12252" s="102" t="s">
        <v>7558</v>
      </c>
      <c r="V12252" s="102" t="s">
        <v>7559</v>
      </c>
      <c r="W12252" s="102" t="s">
        <v>54</v>
      </c>
      <c r="X12252" s="102" t="s">
        <v>7560</v>
      </c>
      <c r="Y12252" s="101" t="s">
        <v>18</v>
      </c>
    </row>
    <row r="12253">
      <c r="A12253" s="103" t="s">
        <v>87</v>
      </c>
      <c r="B12253" s="99"/>
      <c r="C12253" s="100" t="s">
        <v>23143</v>
      </c>
      <c r="D12253" s="101" t="s">
        <v>151</v>
      </c>
      <c r="E12253" s="101" t="s">
        <v>23144</v>
      </c>
      <c r="F12253" s="99"/>
      <c r="G12253" s="99"/>
      <c r="H12253" s="99"/>
      <c r="I12253" s="99"/>
      <c r="J12253" s="99"/>
      <c r="K12253" s="99"/>
      <c r="L12253" s="99"/>
      <c r="M12253" s="99"/>
      <c r="N12253" s="99"/>
      <c r="O12253" s="99"/>
      <c r="P12253" s="99"/>
      <c r="Q12253" s="99"/>
      <c r="R12253" s="99"/>
      <c r="S12253" s="102">
        <v>1.0</v>
      </c>
      <c r="T12253" s="102">
        <v>1.0</v>
      </c>
      <c r="U12253" s="102" t="s">
        <v>7558</v>
      </c>
      <c r="V12253" s="102" t="s">
        <v>7559</v>
      </c>
      <c r="W12253" s="102" t="s">
        <v>54</v>
      </c>
      <c r="X12253" s="102" t="s">
        <v>7591</v>
      </c>
      <c r="Y12253" s="101" t="s">
        <v>12</v>
      </c>
      <c r="Z12253" s="33">
        <v>1.0</v>
      </c>
    </row>
    <row r="12254">
      <c r="A12254" s="103" t="s">
        <v>24</v>
      </c>
      <c r="B12254" s="99"/>
      <c r="C12254" s="100" t="s">
        <v>7073</v>
      </c>
      <c r="D12254" s="101" t="s">
        <v>135</v>
      </c>
      <c r="E12254" s="101" t="s">
        <v>7074</v>
      </c>
      <c r="F12254" s="99"/>
      <c r="G12254" s="99"/>
      <c r="H12254" s="99"/>
      <c r="I12254" s="99"/>
      <c r="J12254" s="99"/>
      <c r="K12254" s="99"/>
      <c r="L12254" s="99"/>
      <c r="M12254" s="99"/>
      <c r="N12254" s="99"/>
      <c r="O12254" s="99"/>
      <c r="P12254" s="99"/>
      <c r="Q12254" s="99"/>
      <c r="R12254" s="99"/>
      <c r="S12254" s="100">
        <v>1.0</v>
      </c>
      <c r="T12254" s="100">
        <v>1.0</v>
      </c>
      <c r="U12254" s="101" t="s">
        <v>7558</v>
      </c>
      <c r="V12254" s="101" t="s">
        <v>7559</v>
      </c>
      <c r="W12254" s="101" t="s">
        <v>54</v>
      </c>
      <c r="X12254" s="101" t="s">
        <v>7560</v>
      </c>
      <c r="Y12254" s="101" t="s">
        <v>18</v>
      </c>
    </row>
    <row r="12255">
      <c r="A12255" s="98" t="s">
        <v>81</v>
      </c>
      <c r="B12255" s="99"/>
      <c r="C12255" s="100" t="s">
        <v>23145</v>
      </c>
      <c r="D12255" s="101" t="s">
        <v>825</v>
      </c>
      <c r="E12255" s="101" t="s">
        <v>23146</v>
      </c>
      <c r="F12255" s="99"/>
      <c r="G12255" s="99"/>
      <c r="H12255" s="99"/>
      <c r="I12255" s="99"/>
      <c r="J12255" s="99"/>
      <c r="K12255" s="99"/>
      <c r="L12255" s="99"/>
      <c r="M12255" s="99"/>
      <c r="N12255" s="99"/>
      <c r="O12255" s="99"/>
      <c r="P12255" s="99"/>
      <c r="Q12255" s="99"/>
      <c r="R12255" s="99"/>
      <c r="S12255" s="102">
        <v>1.0</v>
      </c>
      <c r="T12255" s="102">
        <v>1.0</v>
      </c>
      <c r="U12255" s="102" t="s">
        <v>7558</v>
      </c>
      <c r="V12255" s="102" t="s">
        <v>7559</v>
      </c>
      <c r="W12255" s="102" t="s">
        <v>54</v>
      </c>
      <c r="X12255" s="102" t="s">
        <v>7560</v>
      </c>
      <c r="Y12255" s="101" t="s">
        <v>18</v>
      </c>
    </row>
    <row r="12256">
      <c r="A12256" s="98" t="s">
        <v>30</v>
      </c>
      <c r="B12256" s="99"/>
      <c r="C12256" s="100" t="s">
        <v>23147</v>
      </c>
      <c r="D12256" s="101" t="s">
        <v>135</v>
      </c>
      <c r="E12256" s="101" t="s">
        <v>23148</v>
      </c>
      <c r="F12256" s="99"/>
      <c r="G12256" s="99"/>
      <c r="H12256" s="99"/>
      <c r="I12256" s="99"/>
      <c r="J12256" s="99"/>
      <c r="K12256" s="99"/>
      <c r="L12256" s="99"/>
      <c r="M12256" s="99"/>
      <c r="N12256" s="99"/>
      <c r="O12256" s="99"/>
      <c r="P12256" s="99"/>
      <c r="Q12256" s="99"/>
      <c r="R12256" s="99"/>
      <c r="S12256" s="100">
        <v>1.0</v>
      </c>
      <c r="T12256" s="100">
        <v>1.0</v>
      </c>
      <c r="U12256" s="101" t="s">
        <v>7558</v>
      </c>
      <c r="V12256" s="101" t="s">
        <v>7559</v>
      </c>
      <c r="W12256" s="101" t="s">
        <v>54</v>
      </c>
      <c r="X12256" s="101" t="s">
        <v>7560</v>
      </c>
      <c r="Y12256" s="101" t="s">
        <v>18</v>
      </c>
    </row>
    <row r="12257">
      <c r="A12257" s="103" t="s">
        <v>87</v>
      </c>
      <c r="B12257" s="99"/>
      <c r="C12257" s="100" t="s">
        <v>23149</v>
      </c>
      <c r="D12257" s="101" t="s">
        <v>122</v>
      </c>
      <c r="E12257" s="101" t="s">
        <v>23150</v>
      </c>
      <c r="F12257" s="99"/>
      <c r="G12257" s="99"/>
      <c r="H12257" s="99"/>
      <c r="I12257" s="99"/>
      <c r="J12257" s="99"/>
      <c r="K12257" s="99"/>
      <c r="L12257" s="99"/>
      <c r="M12257" s="99"/>
      <c r="N12257" s="99"/>
      <c r="O12257" s="99"/>
      <c r="P12257" s="99"/>
      <c r="Q12257" s="99"/>
      <c r="R12257" s="99"/>
      <c r="S12257" s="102">
        <v>1.0</v>
      </c>
      <c r="T12257" s="102">
        <v>1.0</v>
      </c>
      <c r="U12257" s="102" t="s">
        <v>7558</v>
      </c>
      <c r="V12257" s="102" t="s">
        <v>7559</v>
      </c>
      <c r="W12257" s="102" t="s">
        <v>54</v>
      </c>
      <c r="X12257" s="102" t="s">
        <v>7560</v>
      </c>
      <c r="Y12257" s="101" t="s">
        <v>18</v>
      </c>
    </row>
    <row r="12258">
      <c r="A12258" s="98" t="s">
        <v>64</v>
      </c>
      <c r="B12258" s="99"/>
      <c r="C12258" s="100" t="s">
        <v>23151</v>
      </c>
      <c r="D12258" s="101" t="s">
        <v>135</v>
      </c>
      <c r="E12258" s="101" t="s">
        <v>23152</v>
      </c>
      <c r="F12258" s="99"/>
      <c r="G12258" s="99"/>
      <c r="H12258" s="99"/>
      <c r="I12258" s="99"/>
      <c r="J12258" s="99"/>
      <c r="K12258" s="99"/>
      <c r="L12258" s="99"/>
      <c r="M12258" s="99"/>
      <c r="N12258" s="99"/>
      <c r="O12258" s="99"/>
      <c r="P12258" s="99"/>
      <c r="Q12258" s="99"/>
      <c r="R12258" s="99"/>
      <c r="S12258" s="100">
        <v>1.0</v>
      </c>
      <c r="T12258" s="100">
        <v>1.0</v>
      </c>
      <c r="U12258" s="101" t="s">
        <v>7558</v>
      </c>
      <c r="V12258" s="101" t="s">
        <v>7559</v>
      </c>
      <c r="W12258" s="101" t="s">
        <v>54</v>
      </c>
      <c r="X12258" s="101" t="s">
        <v>7560</v>
      </c>
      <c r="Y12258" s="101" t="s">
        <v>18</v>
      </c>
    </row>
    <row r="12259">
      <c r="A12259" s="98" t="s">
        <v>67</v>
      </c>
      <c r="B12259" s="99"/>
      <c r="C12259" s="100" t="s">
        <v>23153</v>
      </c>
      <c r="D12259" s="101" t="s">
        <v>135</v>
      </c>
      <c r="E12259" s="101" t="s">
        <v>23154</v>
      </c>
      <c r="F12259" s="99"/>
      <c r="G12259" s="99"/>
      <c r="H12259" s="99"/>
      <c r="I12259" s="99"/>
      <c r="J12259" s="99"/>
      <c r="K12259" s="99"/>
      <c r="L12259" s="99"/>
      <c r="M12259" s="99"/>
      <c r="N12259" s="99"/>
      <c r="O12259" s="99"/>
      <c r="P12259" s="99"/>
      <c r="Q12259" s="99"/>
      <c r="R12259" s="99"/>
      <c r="S12259" s="100">
        <v>1.0</v>
      </c>
      <c r="T12259" s="100">
        <v>1.0</v>
      </c>
      <c r="U12259" s="101" t="s">
        <v>7558</v>
      </c>
      <c r="V12259" s="101" t="s">
        <v>7559</v>
      </c>
      <c r="W12259" s="101" t="s">
        <v>54</v>
      </c>
      <c r="X12259" s="101" t="s">
        <v>7560</v>
      </c>
      <c r="Y12259" s="101" t="s">
        <v>18</v>
      </c>
    </row>
    <row r="12260">
      <c r="A12260" s="103" t="s">
        <v>63</v>
      </c>
      <c r="B12260" s="99"/>
      <c r="C12260" s="100" t="s">
        <v>23155</v>
      </c>
      <c r="D12260" s="101" t="s">
        <v>122</v>
      </c>
      <c r="E12260" s="101" t="s">
        <v>23156</v>
      </c>
      <c r="F12260" s="99"/>
      <c r="G12260" s="99"/>
      <c r="H12260" s="99"/>
      <c r="I12260" s="99"/>
      <c r="J12260" s="99"/>
      <c r="K12260" s="99"/>
      <c r="L12260" s="99"/>
      <c r="M12260" s="99"/>
      <c r="N12260" s="99"/>
      <c r="O12260" s="99"/>
      <c r="P12260" s="99"/>
      <c r="Q12260" s="99"/>
      <c r="R12260" s="99"/>
      <c r="S12260" s="102">
        <v>1.0</v>
      </c>
      <c r="T12260" s="102">
        <v>1.0</v>
      </c>
      <c r="U12260" s="102" t="s">
        <v>7558</v>
      </c>
      <c r="V12260" s="102" t="s">
        <v>7559</v>
      </c>
      <c r="W12260" s="102" t="s">
        <v>54</v>
      </c>
      <c r="X12260" s="102" t="s">
        <v>7560</v>
      </c>
      <c r="Y12260" s="101" t="s">
        <v>18</v>
      </c>
    </row>
    <row r="12261">
      <c r="A12261" s="98" t="s">
        <v>64</v>
      </c>
      <c r="B12261" s="99"/>
      <c r="C12261" s="100" t="s">
        <v>23157</v>
      </c>
      <c r="D12261" s="101" t="s">
        <v>122</v>
      </c>
      <c r="E12261" s="101" t="s">
        <v>23158</v>
      </c>
      <c r="F12261" s="99"/>
      <c r="G12261" s="99"/>
      <c r="H12261" s="99"/>
      <c r="I12261" s="99"/>
      <c r="J12261" s="99"/>
      <c r="K12261" s="99"/>
      <c r="L12261" s="99"/>
      <c r="M12261" s="99"/>
      <c r="N12261" s="99"/>
      <c r="O12261" s="99"/>
      <c r="P12261" s="99"/>
      <c r="Q12261" s="99"/>
      <c r="R12261" s="99"/>
      <c r="S12261" s="102">
        <v>1.0</v>
      </c>
      <c r="T12261" s="102">
        <v>1.0</v>
      </c>
      <c r="U12261" s="102" t="s">
        <v>7558</v>
      </c>
      <c r="V12261" s="102" t="s">
        <v>7559</v>
      </c>
      <c r="W12261" s="102" t="s">
        <v>54</v>
      </c>
      <c r="X12261" s="102" t="s">
        <v>7560</v>
      </c>
      <c r="Y12261" s="101" t="s">
        <v>18</v>
      </c>
    </row>
    <row r="12262">
      <c r="A12262" s="103" t="s">
        <v>24</v>
      </c>
      <c r="B12262" s="99"/>
      <c r="C12262" s="100" t="s">
        <v>23159</v>
      </c>
      <c r="D12262" s="101" t="s">
        <v>122</v>
      </c>
      <c r="E12262" s="101" t="s">
        <v>23160</v>
      </c>
      <c r="F12262" s="99"/>
      <c r="G12262" s="99"/>
      <c r="H12262" s="99"/>
      <c r="I12262" s="99"/>
      <c r="J12262" s="99"/>
      <c r="K12262" s="99"/>
      <c r="L12262" s="99"/>
      <c r="M12262" s="99"/>
      <c r="N12262" s="99"/>
      <c r="O12262" s="99"/>
      <c r="P12262" s="99"/>
      <c r="Q12262" s="99"/>
      <c r="R12262" s="99"/>
      <c r="S12262" s="102">
        <v>1.0</v>
      </c>
      <c r="T12262" s="102">
        <v>1.0</v>
      </c>
      <c r="U12262" s="102" t="s">
        <v>7558</v>
      </c>
      <c r="V12262" s="102" t="s">
        <v>7559</v>
      </c>
      <c r="W12262" s="102" t="s">
        <v>54</v>
      </c>
      <c r="X12262" s="102" t="s">
        <v>7560</v>
      </c>
      <c r="Y12262" s="101" t="s">
        <v>18</v>
      </c>
    </row>
    <row r="12263">
      <c r="A12263" s="103" t="s">
        <v>60</v>
      </c>
      <c r="B12263" s="99"/>
      <c r="C12263" s="100" t="s">
        <v>23161</v>
      </c>
      <c r="D12263" s="101" t="s">
        <v>135</v>
      </c>
      <c r="E12263" s="101" t="s">
        <v>23162</v>
      </c>
      <c r="F12263" s="99"/>
      <c r="G12263" s="99"/>
      <c r="H12263" s="99"/>
      <c r="I12263" s="99"/>
      <c r="J12263" s="99"/>
      <c r="K12263" s="99"/>
      <c r="L12263" s="99"/>
      <c r="M12263" s="99"/>
      <c r="N12263" s="99"/>
      <c r="O12263" s="99"/>
      <c r="P12263" s="99"/>
      <c r="Q12263" s="99"/>
      <c r="R12263" s="99"/>
      <c r="S12263" s="100">
        <v>1.0</v>
      </c>
      <c r="T12263" s="100">
        <v>1.0</v>
      </c>
      <c r="U12263" s="101" t="s">
        <v>7558</v>
      </c>
      <c r="V12263" s="101" t="s">
        <v>7559</v>
      </c>
      <c r="W12263" s="101" t="s">
        <v>54</v>
      </c>
      <c r="X12263" s="101" t="s">
        <v>7560</v>
      </c>
      <c r="Y12263" s="101" t="s">
        <v>18</v>
      </c>
    </row>
    <row r="12264">
      <c r="A12264" s="98" t="s">
        <v>64</v>
      </c>
      <c r="B12264" s="99"/>
      <c r="C12264" s="100" t="s">
        <v>23163</v>
      </c>
      <c r="D12264" s="101" t="s">
        <v>158</v>
      </c>
      <c r="E12264" s="101" t="s">
        <v>23164</v>
      </c>
      <c r="F12264" s="99"/>
      <c r="G12264" s="99"/>
      <c r="H12264" s="99"/>
      <c r="I12264" s="99"/>
      <c r="J12264" s="99"/>
      <c r="K12264" s="99"/>
      <c r="L12264" s="99"/>
      <c r="M12264" s="99"/>
      <c r="N12264" s="99"/>
      <c r="O12264" s="99"/>
      <c r="P12264" s="99"/>
      <c r="Q12264" s="99"/>
      <c r="R12264" s="99"/>
      <c r="S12264" s="100">
        <v>1.0</v>
      </c>
      <c r="T12264" s="100">
        <v>1.0</v>
      </c>
      <c r="U12264" s="101" t="s">
        <v>7558</v>
      </c>
      <c r="V12264" s="101" t="s">
        <v>7559</v>
      </c>
      <c r="W12264" s="101" t="s">
        <v>54</v>
      </c>
      <c r="X12264" s="101" t="s">
        <v>7560</v>
      </c>
      <c r="Y12264" s="101" t="s">
        <v>18</v>
      </c>
    </row>
    <row r="12265">
      <c r="A12265" s="98" t="s">
        <v>64</v>
      </c>
      <c r="B12265" s="99"/>
      <c r="C12265" s="100" t="s">
        <v>23165</v>
      </c>
      <c r="D12265" s="101" t="s">
        <v>122</v>
      </c>
      <c r="E12265" s="101" t="s">
        <v>23166</v>
      </c>
      <c r="F12265" s="99"/>
      <c r="G12265" s="99"/>
      <c r="H12265" s="99"/>
      <c r="I12265" s="99"/>
      <c r="J12265" s="99"/>
      <c r="K12265" s="99"/>
      <c r="L12265" s="99"/>
      <c r="M12265" s="99"/>
      <c r="N12265" s="99"/>
      <c r="O12265" s="99"/>
      <c r="P12265" s="99"/>
      <c r="Q12265" s="99"/>
      <c r="R12265" s="99"/>
      <c r="S12265" s="102">
        <v>1.0</v>
      </c>
      <c r="T12265" s="102">
        <v>1.0</v>
      </c>
      <c r="U12265" s="102" t="s">
        <v>7558</v>
      </c>
      <c r="V12265" s="102" t="s">
        <v>7559</v>
      </c>
      <c r="W12265" s="102" t="s">
        <v>54</v>
      </c>
      <c r="X12265" s="102" t="s">
        <v>7560</v>
      </c>
      <c r="Y12265" s="101" t="s">
        <v>18</v>
      </c>
    </row>
    <row r="12266">
      <c r="A12266" s="98" t="s">
        <v>64</v>
      </c>
      <c r="B12266" s="99"/>
      <c r="C12266" s="100" t="s">
        <v>23167</v>
      </c>
      <c r="D12266" s="101" t="s">
        <v>158</v>
      </c>
      <c r="E12266" s="101" t="s">
        <v>23168</v>
      </c>
      <c r="F12266" s="99"/>
      <c r="G12266" s="99"/>
      <c r="H12266" s="99"/>
      <c r="I12266" s="99"/>
      <c r="J12266" s="99"/>
      <c r="K12266" s="99"/>
      <c r="L12266" s="99"/>
      <c r="M12266" s="99"/>
      <c r="N12266" s="99"/>
      <c r="O12266" s="99"/>
      <c r="P12266" s="99"/>
      <c r="Q12266" s="99"/>
      <c r="R12266" s="99"/>
      <c r="S12266" s="100">
        <v>1.0</v>
      </c>
      <c r="T12266" s="100">
        <v>1.0</v>
      </c>
      <c r="U12266" s="101" t="s">
        <v>7558</v>
      </c>
      <c r="V12266" s="101" t="s">
        <v>7559</v>
      </c>
      <c r="W12266" s="101" t="s">
        <v>54</v>
      </c>
      <c r="X12266" s="101" t="s">
        <v>7560</v>
      </c>
      <c r="Y12266" s="101" t="s">
        <v>18</v>
      </c>
    </row>
    <row r="12267">
      <c r="A12267" s="103" t="s">
        <v>89</v>
      </c>
      <c r="B12267" s="99"/>
      <c r="C12267" s="100" t="s">
        <v>23169</v>
      </c>
      <c r="D12267" s="101" t="s">
        <v>135</v>
      </c>
      <c r="E12267" s="101" t="s">
        <v>23170</v>
      </c>
      <c r="F12267" s="99"/>
      <c r="G12267" s="99"/>
      <c r="H12267" s="99"/>
      <c r="I12267" s="99"/>
      <c r="J12267" s="99"/>
      <c r="K12267" s="99"/>
      <c r="L12267" s="99"/>
      <c r="M12267" s="99"/>
      <c r="N12267" s="99"/>
      <c r="O12267" s="99"/>
      <c r="P12267" s="99"/>
      <c r="Q12267" s="99"/>
      <c r="R12267" s="99"/>
      <c r="S12267" s="100">
        <v>1.0</v>
      </c>
      <c r="T12267" s="100">
        <v>1.0</v>
      </c>
      <c r="U12267" s="101" t="s">
        <v>7558</v>
      </c>
      <c r="V12267" s="101" t="s">
        <v>7559</v>
      </c>
      <c r="W12267" s="101" t="s">
        <v>54</v>
      </c>
      <c r="X12267" s="101" t="s">
        <v>7560</v>
      </c>
      <c r="Y12267" s="101" t="s">
        <v>18</v>
      </c>
    </row>
    <row r="12268">
      <c r="A12268" s="98" t="s">
        <v>64</v>
      </c>
      <c r="B12268" s="99"/>
      <c r="C12268" s="100" t="s">
        <v>23171</v>
      </c>
      <c r="D12268" s="101" t="s">
        <v>135</v>
      </c>
      <c r="E12268" s="101" t="s">
        <v>23172</v>
      </c>
      <c r="F12268" s="99"/>
      <c r="G12268" s="99"/>
      <c r="H12268" s="99"/>
      <c r="I12268" s="99"/>
      <c r="J12268" s="99"/>
      <c r="K12268" s="99"/>
      <c r="L12268" s="99"/>
      <c r="M12268" s="99"/>
      <c r="N12268" s="99"/>
      <c r="O12268" s="99"/>
      <c r="P12268" s="99"/>
      <c r="Q12268" s="99"/>
      <c r="R12268" s="99"/>
      <c r="S12268" s="100">
        <v>1.0</v>
      </c>
      <c r="T12268" s="100">
        <v>1.0</v>
      </c>
      <c r="U12268" s="101" t="s">
        <v>7558</v>
      </c>
      <c r="V12268" s="101" t="s">
        <v>7559</v>
      </c>
      <c r="W12268" s="101" t="s">
        <v>54</v>
      </c>
      <c r="X12268" s="101" t="s">
        <v>7560</v>
      </c>
      <c r="Y12268" s="101" t="s">
        <v>18</v>
      </c>
    </row>
    <row r="12269">
      <c r="A12269" s="103" t="s">
        <v>63</v>
      </c>
      <c r="B12269" s="99"/>
      <c r="C12269" s="100" t="s">
        <v>23173</v>
      </c>
      <c r="D12269" s="101" t="s">
        <v>122</v>
      </c>
      <c r="E12269" s="101" t="s">
        <v>23174</v>
      </c>
      <c r="F12269" s="99"/>
      <c r="G12269" s="99"/>
      <c r="H12269" s="99"/>
      <c r="I12269" s="99"/>
      <c r="J12269" s="99"/>
      <c r="K12269" s="99"/>
      <c r="L12269" s="99"/>
      <c r="M12269" s="99"/>
      <c r="N12269" s="99"/>
      <c r="O12269" s="99"/>
      <c r="P12269" s="99"/>
      <c r="Q12269" s="99"/>
      <c r="R12269" s="99"/>
      <c r="S12269" s="102">
        <v>1.0</v>
      </c>
      <c r="T12269" s="102">
        <v>1.0</v>
      </c>
      <c r="U12269" s="102" t="s">
        <v>7558</v>
      </c>
      <c r="V12269" s="102" t="s">
        <v>7559</v>
      </c>
      <c r="W12269" s="102" t="s">
        <v>54</v>
      </c>
      <c r="X12269" s="102" t="s">
        <v>7560</v>
      </c>
      <c r="Y12269" s="101" t="s">
        <v>18</v>
      </c>
    </row>
    <row r="12270">
      <c r="A12270" s="98" t="s">
        <v>93</v>
      </c>
      <c r="B12270" s="99"/>
      <c r="C12270" s="100" t="s">
        <v>23175</v>
      </c>
      <c r="D12270" s="101" t="s">
        <v>122</v>
      </c>
      <c r="E12270" s="101" t="s">
        <v>23176</v>
      </c>
      <c r="F12270" s="99"/>
      <c r="G12270" s="99"/>
      <c r="H12270" s="99"/>
      <c r="I12270" s="99"/>
      <c r="J12270" s="99"/>
      <c r="K12270" s="99"/>
      <c r="L12270" s="99"/>
      <c r="M12270" s="99"/>
      <c r="N12270" s="99"/>
      <c r="O12270" s="99"/>
      <c r="P12270" s="99"/>
      <c r="Q12270" s="99"/>
      <c r="R12270" s="99"/>
      <c r="S12270" s="102">
        <v>1.0</v>
      </c>
      <c r="T12270" s="102">
        <v>1.0</v>
      </c>
      <c r="U12270" s="102" t="s">
        <v>7558</v>
      </c>
      <c r="V12270" s="102" t="s">
        <v>7559</v>
      </c>
      <c r="W12270" s="102" t="s">
        <v>54</v>
      </c>
      <c r="X12270" s="102" t="s">
        <v>7560</v>
      </c>
      <c r="Y12270" s="101" t="s">
        <v>18</v>
      </c>
    </row>
    <row r="12271">
      <c r="A12271" s="98" t="s">
        <v>15</v>
      </c>
      <c r="B12271" s="99"/>
      <c r="C12271" s="100" t="s">
        <v>23177</v>
      </c>
      <c r="D12271" s="101" t="s">
        <v>3117</v>
      </c>
      <c r="E12271" s="101" t="s">
        <v>23178</v>
      </c>
      <c r="F12271" s="99"/>
      <c r="G12271" s="99"/>
      <c r="H12271" s="99"/>
      <c r="I12271" s="99"/>
      <c r="J12271" s="99"/>
      <c r="K12271" s="99"/>
      <c r="L12271" s="99"/>
      <c r="M12271" s="99"/>
      <c r="N12271" s="99"/>
      <c r="O12271" s="99"/>
      <c r="P12271" s="99"/>
      <c r="Q12271" s="99"/>
      <c r="R12271" s="99"/>
      <c r="S12271" s="100">
        <v>1.0</v>
      </c>
      <c r="T12271" s="100">
        <v>0.0</v>
      </c>
      <c r="U12271" s="101" t="s">
        <v>7558</v>
      </c>
      <c r="V12271" s="101" t="s">
        <v>7559</v>
      </c>
      <c r="W12271" s="101" t="s">
        <v>54</v>
      </c>
      <c r="X12271" s="101" t="s">
        <v>7560</v>
      </c>
      <c r="Y12271" s="101" t="s">
        <v>12</v>
      </c>
    </row>
    <row r="12272">
      <c r="A12272" s="103" t="s">
        <v>63</v>
      </c>
      <c r="B12272" s="99"/>
      <c r="C12272" s="100" t="s">
        <v>23179</v>
      </c>
      <c r="D12272" s="101" t="s">
        <v>135</v>
      </c>
      <c r="E12272" s="101" t="s">
        <v>23180</v>
      </c>
      <c r="F12272" s="99"/>
      <c r="G12272" s="99"/>
      <c r="H12272" s="99"/>
      <c r="I12272" s="99"/>
      <c r="J12272" s="99"/>
      <c r="K12272" s="99"/>
      <c r="L12272" s="99"/>
      <c r="M12272" s="99"/>
      <c r="N12272" s="99"/>
      <c r="O12272" s="99"/>
      <c r="P12272" s="99"/>
      <c r="Q12272" s="99"/>
      <c r="R12272" s="99"/>
      <c r="S12272" s="100">
        <v>1.0</v>
      </c>
      <c r="T12272" s="100">
        <v>1.0</v>
      </c>
      <c r="U12272" s="101" t="s">
        <v>7558</v>
      </c>
      <c r="V12272" s="101" t="s">
        <v>7559</v>
      </c>
      <c r="W12272" s="101" t="s">
        <v>54</v>
      </c>
      <c r="X12272" s="101" t="s">
        <v>7560</v>
      </c>
      <c r="Y12272" s="101" t="s">
        <v>18</v>
      </c>
    </row>
    <row r="12273">
      <c r="A12273" s="98" t="s">
        <v>90</v>
      </c>
      <c r="B12273" s="99"/>
      <c r="C12273" s="100" t="s">
        <v>23181</v>
      </c>
      <c r="D12273" s="101" t="s">
        <v>122</v>
      </c>
      <c r="E12273" s="101" t="s">
        <v>23182</v>
      </c>
      <c r="F12273" s="99"/>
      <c r="G12273" s="99"/>
      <c r="H12273" s="99"/>
      <c r="I12273" s="99"/>
      <c r="J12273" s="99"/>
      <c r="K12273" s="99"/>
      <c r="L12273" s="99"/>
      <c r="M12273" s="99"/>
      <c r="N12273" s="99"/>
      <c r="O12273" s="99"/>
      <c r="P12273" s="99"/>
      <c r="Q12273" s="99"/>
      <c r="R12273" s="99"/>
      <c r="S12273" s="102">
        <v>1.0</v>
      </c>
      <c r="T12273" s="102">
        <v>1.0</v>
      </c>
      <c r="U12273" s="102" t="s">
        <v>7558</v>
      </c>
      <c r="V12273" s="102" t="s">
        <v>7559</v>
      </c>
      <c r="W12273" s="102" t="s">
        <v>54</v>
      </c>
      <c r="X12273" s="102" t="s">
        <v>7560</v>
      </c>
      <c r="Y12273" s="101" t="s">
        <v>18</v>
      </c>
    </row>
    <row r="12274">
      <c r="A12274" s="103" t="s">
        <v>24</v>
      </c>
      <c r="B12274" s="99"/>
      <c r="C12274" s="100" t="s">
        <v>23183</v>
      </c>
      <c r="D12274" s="101" t="s">
        <v>122</v>
      </c>
      <c r="E12274" s="101" t="s">
        <v>23184</v>
      </c>
      <c r="F12274" s="99"/>
      <c r="G12274" s="99"/>
      <c r="H12274" s="99"/>
      <c r="I12274" s="99"/>
      <c r="J12274" s="99"/>
      <c r="K12274" s="99"/>
      <c r="L12274" s="99"/>
      <c r="M12274" s="99"/>
      <c r="N12274" s="99"/>
      <c r="O12274" s="99"/>
      <c r="P12274" s="99"/>
      <c r="Q12274" s="99"/>
      <c r="R12274" s="99"/>
      <c r="S12274" s="102">
        <v>1.0</v>
      </c>
      <c r="T12274" s="102">
        <v>1.0</v>
      </c>
      <c r="U12274" s="102" t="s">
        <v>7558</v>
      </c>
      <c r="V12274" s="102" t="s">
        <v>7559</v>
      </c>
      <c r="W12274" s="102" t="s">
        <v>54</v>
      </c>
      <c r="X12274" s="102" t="s">
        <v>7560</v>
      </c>
      <c r="Y12274" s="101" t="s">
        <v>18</v>
      </c>
    </row>
    <row r="12275">
      <c r="A12275" s="98" t="s">
        <v>81</v>
      </c>
      <c r="B12275" s="99"/>
      <c r="C12275" s="100" t="s">
        <v>23185</v>
      </c>
      <c r="D12275" s="101" t="s">
        <v>122</v>
      </c>
      <c r="E12275" s="101" t="s">
        <v>7076</v>
      </c>
      <c r="F12275" s="99"/>
      <c r="G12275" s="99"/>
      <c r="H12275" s="99"/>
      <c r="I12275" s="99"/>
      <c r="J12275" s="99"/>
      <c r="K12275" s="99"/>
      <c r="L12275" s="99"/>
      <c r="M12275" s="99"/>
      <c r="N12275" s="99"/>
      <c r="O12275" s="99"/>
      <c r="P12275" s="99"/>
      <c r="Q12275" s="99"/>
      <c r="R12275" s="99"/>
      <c r="S12275" s="102">
        <v>1.0</v>
      </c>
      <c r="T12275" s="102">
        <v>1.0</v>
      </c>
      <c r="U12275" s="102" t="s">
        <v>7558</v>
      </c>
      <c r="V12275" s="102" t="s">
        <v>7559</v>
      </c>
      <c r="W12275" s="102" t="s">
        <v>54</v>
      </c>
      <c r="X12275" s="102" t="s">
        <v>7560</v>
      </c>
      <c r="Y12275" s="101" t="s">
        <v>18</v>
      </c>
    </row>
    <row r="12276">
      <c r="A12276" s="103" t="s">
        <v>63</v>
      </c>
      <c r="B12276" s="99"/>
      <c r="C12276" s="100" t="s">
        <v>23186</v>
      </c>
      <c r="D12276" s="101" t="s">
        <v>122</v>
      </c>
      <c r="E12276" s="101" t="s">
        <v>23187</v>
      </c>
      <c r="F12276" s="99"/>
      <c r="G12276" s="99"/>
      <c r="H12276" s="99"/>
      <c r="I12276" s="99"/>
      <c r="J12276" s="99"/>
      <c r="K12276" s="99"/>
      <c r="L12276" s="99"/>
      <c r="M12276" s="99"/>
      <c r="N12276" s="99"/>
      <c r="O12276" s="99"/>
      <c r="P12276" s="99"/>
      <c r="Q12276" s="99"/>
      <c r="R12276" s="99"/>
      <c r="S12276" s="102">
        <v>1.0</v>
      </c>
      <c r="T12276" s="102">
        <v>1.0</v>
      </c>
      <c r="U12276" s="102" t="s">
        <v>7558</v>
      </c>
      <c r="V12276" s="102" t="s">
        <v>7559</v>
      </c>
      <c r="W12276" s="102" t="s">
        <v>54</v>
      </c>
      <c r="X12276" s="102" t="s">
        <v>7560</v>
      </c>
      <c r="Y12276" s="101" t="s">
        <v>18</v>
      </c>
    </row>
    <row r="12277">
      <c r="A12277" s="98" t="s">
        <v>64</v>
      </c>
      <c r="B12277" s="99"/>
      <c r="C12277" s="100" t="s">
        <v>23188</v>
      </c>
      <c r="D12277" s="101" t="s">
        <v>122</v>
      </c>
      <c r="E12277" s="101" t="s">
        <v>23189</v>
      </c>
      <c r="F12277" s="99"/>
      <c r="G12277" s="99"/>
      <c r="H12277" s="99"/>
      <c r="I12277" s="99"/>
      <c r="J12277" s="99"/>
      <c r="K12277" s="99"/>
      <c r="L12277" s="99"/>
      <c r="M12277" s="99"/>
      <c r="N12277" s="99"/>
      <c r="O12277" s="99"/>
      <c r="P12277" s="99"/>
      <c r="Q12277" s="99"/>
      <c r="R12277" s="99"/>
      <c r="S12277" s="102">
        <v>1.0</v>
      </c>
      <c r="T12277" s="102">
        <v>1.0</v>
      </c>
      <c r="U12277" s="102" t="s">
        <v>7558</v>
      </c>
      <c r="V12277" s="102" t="s">
        <v>7559</v>
      </c>
      <c r="W12277" s="102" t="s">
        <v>54</v>
      </c>
      <c r="X12277" s="102" t="s">
        <v>7560</v>
      </c>
      <c r="Y12277" s="101" t="s">
        <v>18</v>
      </c>
    </row>
    <row r="12278">
      <c r="A12278" s="98" t="s">
        <v>64</v>
      </c>
      <c r="B12278" s="99"/>
      <c r="C12278" s="100" t="s">
        <v>23190</v>
      </c>
      <c r="D12278" s="101" t="s">
        <v>158</v>
      </c>
      <c r="E12278" s="101" t="s">
        <v>23191</v>
      </c>
      <c r="F12278" s="99"/>
      <c r="G12278" s="99"/>
      <c r="H12278" s="99"/>
      <c r="I12278" s="99"/>
      <c r="J12278" s="99"/>
      <c r="K12278" s="99"/>
      <c r="L12278" s="99"/>
      <c r="M12278" s="99"/>
      <c r="N12278" s="99"/>
      <c r="O12278" s="99"/>
      <c r="P12278" s="99"/>
      <c r="Q12278" s="99"/>
      <c r="R12278" s="99"/>
      <c r="S12278" s="100">
        <v>1.0</v>
      </c>
      <c r="T12278" s="100">
        <v>1.0</v>
      </c>
      <c r="U12278" s="101" t="s">
        <v>7558</v>
      </c>
      <c r="V12278" s="101" t="s">
        <v>7559</v>
      </c>
      <c r="W12278" s="101" t="s">
        <v>54</v>
      </c>
      <c r="X12278" s="101" t="s">
        <v>7560</v>
      </c>
      <c r="Y12278" s="101" t="s">
        <v>18</v>
      </c>
    </row>
    <row r="12279">
      <c r="A12279" s="103" t="s">
        <v>13</v>
      </c>
      <c r="B12279" s="99"/>
      <c r="C12279" s="100" t="s">
        <v>23192</v>
      </c>
      <c r="D12279" s="101" t="s">
        <v>122</v>
      </c>
      <c r="E12279" s="101" t="s">
        <v>23193</v>
      </c>
      <c r="F12279" s="99"/>
      <c r="G12279" s="99"/>
      <c r="H12279" s="99"/>
      <c r="I12279" s="99"/>
      <c r="J12279" s="99"/>
      <c r="K12279" s="99"/>
      <c r="L12279" s="99"/>
      <c r="M12279" s="99"/>
      <c r="N12279" s="99"/>
      <c r="O12279" s="99"/>
      <c r="P12279" s="99"/>
      <c r="Q12279" s="99"/>
      <c r="R12279" s="99"/>
      <c r="S12279" s="102">
        <v>1.0</v>
      </c>
      <c r="T12279" s="102">
        <v>1.0</v>
      </c>
      <c r="U12279" s="102" t="s">
        <v>7558</v>
      </c>
      <c r="V12279" s="102" t="s">
        <v>7559</v>
      </c>
      <c r="W12279" s="102" t="s">
        <v>54</v>
      </c>
      <c r="X12279" s="102" t="s">
        <v>7560</v>
      </c>
      <c r="Y12279" s="101" t="s">
        <v>18</v>
      </c>
    </row>
    <row r="12280">
      <c r="A12280" s="98" t="s">
        <v>44</v>
      </c>
      <c r="B12280" s="99"/>
      <c r="C12280" s="100" t="s">
        <v>7077</v>
      </c>
      <c r="D12280" s="101" t="s">
        <v>146</v>
      </c>
      <c r="E12280" s="101" t="s">
        <v>7078</v>
      </c>
      <c r="F12280" s="99"/>
      <c r="G12280" s="99"/>
      <c r="H12280" s="99"/>
      <c r="I12280" s="99"/>
      <c r="J12280" s="99"/>
      <c r="K12280" s="99"/>
      <c r="L12280" s="99"/>
      <c r="M12280" s="99"/>
      <c r="N12280" s="99"/>
      <c r="O12280" s="99"/>
      <c r="P12280" s="99"/>
      <c r="Q12280" s="99"/>
      <c r="R12280" s="99"/>
      <c r="S12280" s="100">
        <v>1.0</v>
      </c>
      <c r="T12280" s="100">
        <v>1.0</v>
      </c>
      <c r="U12280" s="101" t="s">
        <v>7558</v>
      </c>
      <c r="V12280" s="101" t="s">
        <v>7559</v>
      </c>
      <c r="W12280" s="101" t="s">
        <v>54</v>
      </c>
      <c r="X12280" s="101" t="s">
        <v>7560</v>
      </c>
      <c r="Y12280" s="101" t="s">
        <v>18</v>
      </c>
    </row>
    <row r="12281">
      <c r="A12281" s="103" t="s">
        <v>24</v>
      </c>
      <c r="B12281" s="99"/>
      <c r="C12281" s="100" t="s">
        <v>23194</v>
      </c>
      <c r="D12281" s="101" t="s">
        <v>122</v>
      </c>
      <c r="E12281" s="101" t="s">
        <v>23195</v>
      </c>
      <c r="F12281" s="99"/>
      <c r="G12281" s="99"/>
      <c r="H12281" s="99"/>
      <c r="I12281" s="99"/>
      <c r="J12281" s="99"/>
      <c r="K12281" s="99"/>
      <c r="L12281" s="99"/>
      <c r="M12281" s="99"/>
      <c r="N12281" s="99"/>
      <c r="O12281" s="99"/>
      <c r="P12281" s="99"/>
      <c r="Q12281" s="99"/>
      <c r="R12281" s="99"/>
      <c r="S12281" s="102">
        <v>1.0</v>
      </c>
      <c r="T12281" s="102">
        <v>1.0</v>
      </c>
      <c r="U12281" s="102" t="s">
        <v>7558</v>
      </c>
      <c r="V12281" s="102" t="s">
        <v>7559</v>
      </c>
      <c r="W12281" s="102" t="s">
        <v>54</v>
      </c>
      <c r="X12281" s="102" t="s">
        <v>7560</v>
      </c>
      <c r="Y12281" s="101" t="s">
        <v>18</v>
      </c>
    </row>
    <row r="12282">
      <c r="A12282" s="98" t="s">
        <v>64</v>
      </c>
      <c r="B12282" s="99"/>
      <c r="C12282" s="100" t="s">
        <v>23196</v>
      </c>
      <c r="D12282" s="101" t="s">
        <v>158</v>
      </c>
      <c r="E12282" s="101" t="s">
        <v>23197</v>
      </c>
      <c r="F12282" s="99"/>
      <c r="G12282" s="99"/>
      <c r="H12282" s="99"/>
      <c r="I12282" s="99"/>
      <c r="J12282" s="99"/>
      <c r="K12282" s="99"/>
      <c r="L12282" s="99"/>
      <c r="M12282" s="99"/>
      <c r="N12282" s="99"/>
      <c r="O12282" s="99"/>
      <c r="P12282" s="99"/>
      <c r="Q12282" s="99"/>
      <c r="R12282" s="99"/>
      <c r="S12282" s="100">
        <v>1.0</v>
      </c>
      <c r="T12282" s="100">
        <v>1.0</v>
      </c>
      <c r="U12282" s="101" t="s">
        <v>7558</v>
      </c>
      <c r="V12282" s="101" t="s">
        <v>7559</v>
      </c>
      <c r="W12282" s="101" t="s">
        <v>54</v>
      </c>
      <c r="X12282" s="101" t="s">
        <v>7560</v>
      </c>
      <c r="Y12282" s="101" t="s">
        <v>18</v>
      </c>
    </row>
    <row r="12283">
      <c r="A12283" s="103" t="s">
        <v>63</v>
      </c>
      <c r="B12283" s="99"/>
      <c r="C12283" s="100" t="s">
        <v>23198</v>
      </c>
      <c r="D12283" s="101" t="s">
        <v>825</v>
      </c>
      <c r="E12283" s="101" t="s">
        <v>23199</v>
      </c>
      <c r="F12283" s="99"/>
      <c r="G12283" s="99"/>
      <c r="H12283" s="99"/>
      <c r="I12283" s="99"/>
      <c r="J12283" s="99"/>
      <c r="K12283" s="99"/>
      <c r="L12283" s="99"/>
      <c r="M12283" s="99"/>
      <c r="N12283" s="99"/>
      <c r="O12283" s="99"/>
      <c r="P12283" s="99"/>
      <c r="Q12283" s="99"/>
      <c r="R12283" s="99"/>
      <c r="S12283" s="100">
        <v>1.0</v>
      </c>
      <c r="T12283" s="100">
        <v>1.0</v>
      </c>
      <c r="U12283" s="101" t="s">
        <v>7558</v>
      </c>
      <c r="V12283" s="101" t="s">
        <v>7559</v>
      </c>
      <c r="W12283" s="101" t="s">
        <v>55</v>
      </c>
      <c r="X12283" s="101" t="s">
        <v>7560</v>
      </c>
      <c r="Y12283" s="101" t="s">
        <v>20</v>
      </c>
    </row>
    <row r="12284">
      <c r="A12284" s="98" t="s">
        <v>64</v>
      </c>
      <c r="B12284" s="99"/>
      <c r="C12284" s="100" t="s">
        <v>23200</v>
      </c>
      <c r="D12284" s="101" t="s">
        <v>122</v>
      </c>
      <c r="E12284" s="101" t="s">
        <v>23201</v>
      </c>
      <c r="F12284" s="99"/>
      <c r="G12284" s="99"/>
      <c r="H12284" s="99"/>
      <c r="I12284" s="99"/>
      <c r="J12284" s="99"/>
      <c r="K12284" s="99"/>
      <c r="L12284" s="99"/>
      <c r="M12284" s="99"/>
      <c r="N12284" s="99"/>
      <c r="O12284" s="99"/>
      <c r="P12284" s="99"/>
      <c r="Q12284" s="99"/>
      <c r="R12284" s="99"/>
      <c r="S12284" s="102">
        <v>1.0</v>
      </c>
      <c r="T12284" s="102">
        <v>1.0</v>
      </c>
      <c r="U12284" s="102" t="s">
        <v>7558</v>
      </c>
      <c r="V12284" s="102" t="s">
        <v>7559</v>
      </c>
      <c r="W12284" s="102" t="s">
        <v>54</v>
      </c>
      <c r="X12284" s="102" t="s">
        <v>7560</v>
      </c>
      <c r="Y12284" s="101" t="s">
        <v>18</v>
      </c>
    </row>
    <row r="12285">
      <c r="A12285" s="98" t="s">
        <v>77</v>
      </c>
      <c r="B12285" s="99"/>
      <c r="C12285" s="100" t="s">
        <v>23202</v>
      </c>
      <c r="D12285" s="101" t="s">
        <v>128</v>
      </c>
      <c r="E12285" s="101" t="s">
        <v>23203</v>
      </c>
      <c r="F12285" s="99"/>
      <c r="G12285" s="99"/>
      <c r="H12285" s="99"/>
      <c r="I12285" s="99"/>
      <c r="J12285" s="99"/>
      <c r="K12285" s="99"/>
      <c r="L12285" s="99"/>
      <c r="M12285" s="99"/>
      <c r="N12285" s="99"/>
      <c r="O12285" s="99"/>
      <c r="P12285" s="99"/>
      <c r="Q12285" s="99"/>
      <c r="R12285" s="99"/>
      <c r="S12285" s="102">
        <v>1.0</v>
      </c>
      <c r="T12285" s="102">
        <v>0.0</v>
      </c>
      <c r="U12285" s="102" t="s">
        <v>7558</v>
      </c>
      <c r="V12285" s="102" t="s">
        <v>7559</v>
      </c>
      <c r="W12285" s="102" t="s">
        <v>54</v>
      </c>
      <c r="X12285" s="102" t="s">
        <v>7560</v>
      </c>
      <c r="Y12285" s="101" t="s">
        <v>12</v>
      </c>
    </row>
    <row r="12286">
      <c r="A12286" s="98" t="s">
        <v>23</v>
      </c>
      <c r="B12286" s="99"/>
      <c r="C12286" s="100" t="s">
        <v>23204</v>
      </c>
      <c r="D12286" s="101" t="s">
        <v>122</v>
      </c>
      <c r="E12286" s="101" t="s">
        <v>23205</v>
      </c>
      <c r="F12286" s="99"/>
      <c r="G12286" s="99"/>
      <c r="H12286" s="99"/>
      <c r="I12286" s="99"/>
      <c r="J12286" s="99"/>
      <c r="K12286" s="99"/>
      <c r="L12286" s="99"/>
      <c r="M12286" s="99"/>
      <c r="N12286" s="99"/>
      <c r="O12286" s="99"/>
      <c r="P12286" s="99"/>
      <c r="Q12286" s="99"/>
      <c r="R12286" s="99"/>
      <c r="S12286" s="102">
        <v>1.0</v>
      </c>
      <c r="T12286" s="102">
        <v>1.0</v>
      </c>
      <c r="U12286" s="102" t="s">
        <v>7558</v>
      </c>
      <c r="V12286" s="102" t="s">
        <v>7559</v>
      </c>
      <c r="W12286" s="102" t="s">
        <v>54</v>
      </c>
      <c r="X12286" s="102" t="s">
        <v>7560</v>
      </c>
      <c r="Y12286" s="101" t="s">
        <v>18</v>
      </c>
    </row>
    <row r="12287">
      <c r="A12287" s="98" t="s">
        <v>67</v>
      </c>
      <c r="B12287" s="99"/>
      <c r="C12287" s="100" t="s">
        <v>23206</v>
      </c>
      <c r="D12287" s="101" t="s">
        <v>122</v>
      </c>
      <c r="E12287" s="101" t="s">
        <v>23207</v>
      </c>
      <c r="F12287" s="99"/>
      <c r="G12287" s="99"/>
      <c r="H12287" s="99"/>
      <c r="I12287" s="99"/>
      <c r="J12287" s="99"/>
      <c r="K12287" s="99"/>
      <c r="L12287" s="99"/>
      <c r="M12287" s="99"/>
      <c r="N12287" s="99"/>
      <c r="O12287" s="99"/>
      <c r="P12287" s="99"/>
      <c r="Q12287" s="99"/>
      <c r="R12287" s="99"/>
      <c r="S12287" s="102">
        <v>1.0</v>
      </c>
      <c r="T12287" s="102">
        <v>1.0</v>
      </c>
      <c r="U12287" s="102" t="s">
        <v>7558</v>
      </c>
      <c r="V12287" s="102" t="s">
        <v>7559</v>
      </c>
      <c r="W12287" s="102" t="s">
        <v>54</v>
      </c>
      <c r="X12287" s="102" t="s">
        <v>7560</v>
      </c>
      <c r="Y12287" s="101" t="s">
        <v>18</v>
      </c>
    </row>
    <row r="12288">
      <c r="A12288" s="98" t="s">
        <v>77</v>
      </c>
      <c r="B12288" s="99"/>
      <c r="C12288" s="100" t="s">
        <v>23208</v>
      </c>
      <c r="D12288" s="101" t="s">
        <v>122</v>
      </c>
      <c r="E12288" s="101" t="s">
        <v>23209</v>
      </c>
      <c r="F12288" s="99"/>
      <c r="G12288" s="99"/>
      <c r="H12288" s="99"/>
      <c r="I12288" s="99"/>
      <c r="J12288" s="99"/>
      <c r="K12288" s="99"/>
      <c r="L12288" s="99"/>
      <c r="M12288" s="99"/>
      <c r="N12288" s="99"/>
      <c r="O12288" s="99"/>
      <c r="P12288" s="99"/>
      <c r="Q12288" s="99"/>
      <c r="R12288" s="99"/>
      <c r="S12288" s="102">
        <v>1.0</v>
      </c>
      <c r="T12288" s="102">
        <v>1.0</v>
      </c>
      <c r="U12288" s="102" t="s">
        <v>7558</v>
      </c>
      <c r="V12288" s="102" t="s">
        <v>7559</v>
      </c>
      <c r="W12288" s="102" t="s">
        <v>54</v>
      </c>
      <c r="X12288" s="102" t="s">
        <v>7560</v>
      </c>
      <c r="Y12288" s="101" t="s">
        <v>18</v>
      </c>
    </row>
    <row r="12289">
      <c r="A12289" s="103" t="s">
        <v>63</v>
      </c>
      <c r="B12289" s="99"/>
      <c r="C12289" s="100" t="s">
        <v>7081</v>
      </c>
      <c r="D12289" s="101" t="s">
        <v>158</v>
      </c>
      <c r="E12289" s="101" t="s">
        <v>7082</v>
      </c>
      <c r="F12289" s="99"/>
      <c r="G12289" s="99"/>
      <c r="H12289" s="99"/>
      <c r="I12289" s="99"/>
      <c r="J12289" s="99"/>
      <c r="K12289" s="99"/>
      <c r="L12289" s="99"/>
      <c r="M12289" s="99"/>
      <c r="N12289" s="99"/>
      <c r="O12289" s="99"/>
      <c r="P12289" s="99"/>
      <c r="Q12289" s="99"/>
      <c r="R12289" s="99"/>
      <c r="S12289" s="100">
        <v>1.0</v>
      </c>
      <c r="T12289" s="100">
        <v>1.0</v>
      </c>
      <c r="U12289" s="101" t="s">
        <v>7558</v>
      </c>
      <c r="V12289" s="101" t="s">
        <v>7559</v>
      </c>
      <c r="W12289" s="101" t="s">
        <v>54</v>
      </c>
      <c r="X12289" s="101" t="s">
        <v>7560</v>
      </c>
      <c r="Y12289" s="101" t="s">
        <v>18</v>
      </c>
    </row>
    <row r="12290">
      <c r="A12290" s="98" t="s">
        <v>28</v>
      </c>
      <c r="B12290" s="99"/>
      <c r="C12290" s="100" t="s">
        <v>23210</v>
      </c>
      <c r="D12290" s="101" t="s">
        <v>135</v>
      </c>
      <c r="E12290" s="101" t="s">
        <v>7084</v>
      </c>
      <c r="F12290" s="99"/>
      <c r="G12290" s="99"/>
      <c r="H12290" s="99"/>
      <c r="I12290" s="99"/>
      <c r="J12290" s="99"/>
      <c r="K12290" s="99"/>
      <c r="L12290" s="99"/>
      <c r="M12290" s="99"/>
      <c r="N12290" s="99"/>
      <c r="O12290" s="99"/>
      <c r="P12290" s="99"/>
      <c r="Q12290" s="99"/>
      <c r="R12290" s="99"/>
      <c r="S12290" s="100">
        <v>1.0</v>
      </c>
      <c r="T12290" s="100">
        <v>1.0</v>
      </c>
      <c r="U12290" s="101" t="s">
        <v>7558</v>
      </c>
      <c r="V12290" s="101" t="s">
        <v>7559</v>
      </c>
      <c r="W12290" s="101" t="s">
        <v>54</v>
      </c>
      <c r="X12290" s="101" t="s">
        <v>7560</v>
      </c>
      <c r="Y12290" s="101" t="s">
        <v>18</v>
      </c>
    </row>
    <row r="12291">
      <c r="A12291" s="98" t="s">
        <v>28</v>
      </c>
      <c r="B12291" s="99"/>
      <c r="C12291" s="100" t="s">
        <v>23211</v>
      </c>
      <c r="D12291" s="101" t="s">
        <v>135</v>
      </c>
      <c r="E12291" s="101" t="s">
        <v>23212</v>
      </c>
      <c r="F12291" s="99"/>
      <c r="G12291" s="99"/>
      <c r="H12291" s="99"/>
      <c r="I12291" s="99"/>
      <c r="J12291" s="99"/>
      <c r="K12291" s="99"/>
      <c r="L12291" s="99"/>
      <c r="M12291" s="99"/>
      <c r="N12291" s="99"/>
      <c r="O12291" s="99"/>
      <c r="P12291" s="99"/>
      <c r="Q12291" s="99"/>
      <c r="R12291" s="99"/>
      <c r="S12291" s="100">
        <v>1.0</v>
      </c>
      <c r="T12291" s="100">
        <v>1.0</v>
      </c>
      <c r="U12291" s="101" t="s">
        <v>7558</v>
      </c>
      <c r="V12291" s="101" t="s">
        <v>7559</v>
      </c>
      <c r="W12291" s="101" t="s">
        <v>54</v>
      </c>
      <c r="X12291" s="101" t="s">
        <v>7560</v>
      </c>
      <c r="Y12291" s="101" t="s">
        <v>18</v>
      </c>
    </row>
    <row r="12292">
      <c r="A12292" s="98" t="s">
        <v>28</v>
      </c>
      <c r="B12292" s="99"/>
      <c r="C12292" s="100" t="s">
        <v>23213</v>
      </c>
      <c r="D12292" s="101" t="s">
        <v>122</v>
      </c>
      <c r="E12292" s="101" t="s">
        <v>23214</v>
      </c>
      <c r="F12292" s="99"/>
      <c r="G12292" s="99"/>
      <c r="H12292" s="99"/>
      <c r="I12292" s="99"/>
      <c r="J12292" s="99"/>
      <c r="K12292" s="99"/>
      <c r="L12292" s="99"/>
      <c r="M12292" s="99"/>
      <c r="N12292" s="99"/>
      <c r="O12292" s="99"/>
      <c r="P12292" s="99"/>
      <c r="Q12292" s="99"/>
      <c r="R12292" s="99"/>
      <c r="S12292" s="102">
        <v>1.0</v>
      </c>
      <c r="T12292" s="102">
        <v>1.0</v>
      </c>
      <c r="U12292" s="102" t="s">
        <v>7558</v>
      </c>
      <c r="V12292" s="102" t="s">
        <v>7559</v>
      </c>
      <c r="W12292" s="102" t="s">
        <v>54</v>
      </c>
      <c r="X12292" s="102" t="s">
        <v>7560</v>
      </c>
      <c r="Y12292" s="101" t="s">
        <v>18</v>
      </c>
    </row>
    <row r="12293">
      <c r="A12293" s="98" t="s">
        <v>64</v>
      </c>
      <c r="B12293" s="99"/>
      <c r="C12293" s="100" t="s">
        <v>23215</v>
      </c>
      <c r="D12293" s="101" t="s">
        <v>128</v>
      </c>
      <c r="E12293" s="101" t="s">
        <v>23216</v>
      </c>
      <c r="F12293" s="99"/>
      <c r="G12293" s="99"/>
      <c r="H12293" s="99"/>
      <c r="I12293" s="99"/>
      <c r="J12293" s="99"/>
      <c r="K12293" s="99"/>
      <c r="L12293" s="99"/>
      <c r="M12293" s="99"/>
      <c r="N12293" s="99"/>
      <c r="O12293" s="99"/>
      <c r="P12293" s="99"/>
      <c r="Q12293" s="99"/>
      <c r="R12293" s="99"/>
      <c r="S12293" s="102">
        <v>1.0</v>
      </c>
      <c r="T12293" s="102">
        <v>1.0</v>
      </c>
      <c r="U12293" s="102" t="s">
        <v>7558</v>
      </c>
      <c r="V12293" s="102" t="s">
        <v>7559</v>
      </c>
      <c r="W12293" s="102" t="s">
        <v>54</v>
      </c>
      <c r="X12293" s="102" t="s">
        <v>7560</v>
      </c>
      <c r="Y12293" s="101" t="s">
        <v>12</v>
      </c>
    </row>
    <row r="12294">
      <c r="A12294" s="103" t="s">
        <v>63</v>
      </c>
      <c r="B12294" s="99"/>
      <c r="C12294" s="100" t="s">
        <v>23217</v>
      </c>
      <c r="D12294" s="101" t="s">
        <v>135</v>
      </c>
      <c r="E12294" s="101" t="s">
        <v>7086</v>
      </c>
      <c r="F12294" s="99"/>
      <c r="G12294" s="99"/>
      <c r="H12294" s="99"/>
      <c r="I12294" s="99"/>
      <c r="J12294" s="99"/>
      <c r="K12294" s="99"/>
      <c r="L12294" s="99"/>
      <c r="M12294" s="99"/>
      <c r="N12294" s="99"/>
      <c r="O12294" s="99"/>
      <c r="P12294" s="99"/>
      <c r="Q12294" s="99"/>
      <c r="R12294" s="99"/>
      <c r="S12294" s="100">
        <v>1.0</v>
      </c>
      <c r="T12294" s="100">
        <v>1.0</v>
      </c>
      <c r="U12294" s="101" t="s">
        <v>7558</v>
      </c>
      <c r="V12294" s="101" t="s">
        <v>7559</v>
      </c>
      <c r="W12294" s="101" t="s">
        <v>54</v>
      </c>
      <c r="X12294" s="101" t="s">
        <v>7560</v>
      </c>
      <c r="Y12294" s="101" t="s">
        <v>18</v>
      </c>
    </row>
    <row r="12295">
      <c r="A12295" s="98" t="s">
        <v>77</v>
      </c>
      <c r="B12295" s="99"/>
      <c r="C12295" s="100" t="s">
        <v>23218</v>
      </c>
      <c r="D12295" s="101" t="s">
        <v>471</v>
      </c>
      <c r="E12295" s="101" t="s">
        <v>23219</v>
      </c>
      <c r="F12295" s="99"/>
      <c r="G12295" s="99"/>
      <c r="H12295" s="99"/>
      <c r="I12295" s="99"/>
      <c r="J12295" s="99"/>
      <c r="K12295" s="99"/>
      <c r="L12295" s="99"/>
      <c r="M12295" s="99"/>
      <c r="N12295" s="99"/>
      <c r="O12295" s="99"/>
      <c r="P12295" s="99"/>
      <c r="Q12295" s="99"/>
      <c r="R12295" s="99"/>
      <c r="S12295" s="100">
        <v>1.0</v>
      </c>
      <c r="T12295" s="100">
        <v>1.0</v>
      </c>
      <c r="U12295" s="101" t="s">
        <v>7558</v>
      </c>
      <c r="V12295" s="101" t="s">
        <v>7559</v>
      </c>
      <c r="W12295" s="101" t="s">
        <v>54</v>
      </c>
      <c r="X12295" s="101" t="s">
        <v>7560</v>
      </c>
      <c r="Y12295" s="101" t="s">
        <v>18</v>
      </c>
    </row>
    <row r="12296">
      <c r="A12296" s="98" t="s">
        <v>77</v>
      </c>
      <c r="B12296" s="99"/>
      <c r="C12296" s="100" t="s">
        <v>7087</v>
      </c>
      <c r="D12296" s="101" t="s">
        <v>151</v>
      </c>
      <c r="E12296" s="101" t="s">
        <v>23220</v>
      </c>
      <c r="F12296" s="99"/>
      <c r="G12296" s="99"/>
      <c r="H12296" s="99"/>
      <c r="I12296" s="99"/>
      <c r="J12296" s="99"/>
      <c r="K12296" s="99"/>
      <c r="L12296" s="99"/>
      <c r="M12296" s="99"/>
      <c r="N12296" s="99"/>
      <c r="O12296" s="99"/>
      <c r="P12296" s="99"/>
      <c r="Q12296" s="99"/>
      <c r="R12296" s="99"/>
      <c r="S12296" s="102">
        <v>1.0</v>
      </c>
      <c r="T12296" s="102">
        <v>1.0</v>
      </c>
      <c r="U12296" s="102" t="s">
        <v>7558</v>
      </c>
      <c r="V12296" s="102" t="s">
        <v>7559</v>
      </c>
      <c r="W12296" s="102" t="s">
        <v>54</v>
      </c>
      <c r="X12296" s="102" t="s">
        <v>7591</v>
      </c>
      <c r="Y12296" s="101" t="s">
        <v>12</v>
      </c>
      <c r="Z12296" s="33">
        <v>1.0</v>
      </c>
    </row>
    <row r="12297">
      <c r="A12297" s="98" t="s">
        <v>64</v>
      </c>
      <c r="B12297" s="99"/>
      <c r="C12297" s="100" t="s">
        <v>23221</v>
      </c>
      <c r="D12297" s="101" t="s">
        <v>122</v>
      </c>
      <c r="E12297" s="101" t="s">
        <v>23222</v>
      </c>
      <c r="F12297" s="99"/>
      <c r="G12297" s="99"/>
      <c r="H12297" s="99"/>
      <c r="I12297" s="99"/>
      <c r="J12297" s="99"/>
      <c r="K12297" s="99"/>
      <c r="L12297" s="99"/>
      <c r="M12297" s="99"/>
      <c r="N12297" s="99"/>
      <c r="O12297" s="99"/>
      <c r="P12297" s="99"/>
      <c r="Q12297" s="99"/>
      <c r="R12297" s="99"/>
      <c r="S12297" s="102">
        <v>1.0</v>
      </c>
      <c r="T12297" s="102">
        <v>1.0</v>
      </c>
      <c r="U12297" s="102" t="s">
        <v>7558</v>
      </c>
      <c r="V12297" s="102" t="s">
        <v>7559</v>
      </c>
      <c r="W12297" s="102" t="s">
        <v>54</v>
      </c>
      <c r="X12297" s="102" t="s">
        <v>7560</v>
      </c>
      <c r="Y12297" s="101" t="s">
        <v>18</v>
      </c>
    </row>
    <row r="12298">
      <c r="A12298" s="98" t="s">
        <v>64</v>
      </c>
      <c r="B12298" s="99"/>
      <c r="C12298" s="100" t="s">
        <v>23223</v>
      </c>
      <c r="D12298" s="101" t="s">
        <v>151</v>
      </c>
      <c r="E12298" s="101" t="s">
        <v>23224</v>
      </c>
      <c r="F12298" s="99"/>
      <c r="G12298" s="99"/>
      <c r="H12298" s="99"/>
      <c r="I12298" s="99"/>
      <c r="J12298" s="99"/>
      <c r="K12298" s="99"/>
      <c r="L12298" s="99"/>
      <c r="M12298" s="99"/>
      <c r="N12298" s="99"/>
      <c r="O12298" s="99"/>
      <c r="P12298" s="99"/>
      <c r="Q12298" s="99"/>
      <c r="R12298" s="99"/>
      <c r="S12298" s="102">
        <v>1.0</v>
      </c>
      <c r="T12298" s="102">
        <v>1.0</v>
      </c>
      <c r="U12298" s="102" t="s">
        <v>7558</v>
      </c>
      <c r="V12298" s="102" t="s">
        <v>7559</v>
      </c>
      <c r="W12298" s="102" t="s">
        <v>54</v>
      </c>
      <c r="X12298" s="102" t="s">
        <v>7591</v>
      </c>
      <c r="Y12298" s="101" t="s">
        <v>12</v>
      </c>
      <c r="Z12298" s="33">
        <v>1.0</v>
      </c>
    </row>
    <row r="12299">
      <c r="A12299" s="98" t="s">
        <v>64</v>
      </c>
      <c r="B12299" s="99"/>
      <c r="C12299" s="100" t="s">
        <v>23225</v>
      </c>
      <c r="D12299" s="101" t="s">
        <v>122</v>
      </c>
      <c r="E12299" s="101" t="s">
        <v>23226</v>
      </c>
      <c r="F12299" s="99"/>
      <c r="G12299" s="99"/>
      <c r="H12299" s="99"/>
      <c r="I12299" s="99"/>
      <c r="J12299" s="99"/>
      <c r="K12299" s="99"/>
      <c r="L12299" s="99"/>
      <c r="M12299" s="99"/>
      <c r="N12299" s="99"/>
      <c r="O12299" s="99"/>
      <c r="P12299" s="99"/>
      <c r="Q12299" s="99"/>
      <c r="R12299" s="99"/>
      <c r="S12299" s="102">
        <v>1.0</v>
      </c>
      <c r="T12299" s="102">
        <v>1.0</v>
      </c>
      <c r="U12299" s="102" t="s">
        <v>7558</v>
      </c>
      <c r="V12299" s="102" t="s">
        <v>7559</v>
      </c>
      <c r="W12299" s="102" t="s">
        <v>54</v>
      </c>
      <c r="X12299" s="102" t="s">
        <v>7560</v>
      </c>
      <c r="Y12299" s="101" t="s">
        <v>18</v>
      </c>
    </row>
    <row r="12300">
      <c r="A12300" s="103" t="s">
        <v>63</v>
      </c>
      <c r="B12300" s="99"/>
      <c r="C12300" s="100" t="s">
        <v>23227</v>
      </c>
      <c r="D12300" s="101" t="s">
        <v>122</v>
      </c>
      <c r="E12300" s="101" t="s">
        <v>23228</v>
      </c>
      <c r="F12300" s="99"/>
      <c r="G12300" s="99"/>
      <c r="H12300" s="99"/>
      <c r="I12300" s="99"/>
      <c r="J12300" s="99"/>
      <c r="K12300" s="99"/>
      <c r="L12300" s="99"/>
      <c r="M12300" s="99"/>
      <c r="N12300" s="99"/>
      <c r="O12300" s="99"/>
      <c r="P12300" s="99"/>
      <c r="Q12300" s="99"/>
      <c r="R12300" s="99"/>
      <c r="S12300" s="102">
        <v>1.0</v>
      </c>
      <c r="T12300" s="102">
        <v>1.0</v>
      </c>
      <c r="U12300" s="102" t="s">
        <v>7558</v>
      </c>
      <c r="V12300" s="102" t="s">
        <v>7559</v>
      </c>
      <c r="W12300" s="102" t="s">
        <v>54</v>
      </c>
      <c r="X12300" s="102" t="s">
        <v>7560</v>
      </c>
      <c r="Y12300" s="101" t="s">
        <v>18</v>
      </c>
    </row>
    <row r="12301">
      <c r="A12301" s="98" t="s">
        <v>64</v>
      </c>
      <c r="B12301" s="99"/>
      <c r="C12301" s="100" t="s">
        <v>23229</v>
      </c>
      <c r="D12301" s="101" t="s">
        <v>122</v>
      </c>
      <c r="E12301" s="101" t="s">
        <v>23230</v>
      </c>
      <c r="F12301" s="99"/>
      <c r="G12301" s="99"/>
      <c r="H12301" s="99"/>
      <c r="I12301" s="99"/>
      <c r="J12301" s="99"/>
      <c r="K12301" s="99"/>
      <c r="L12301" s="99"/>
      <c r="M12301" s="99"/>
      <c r="N12301" s="99"/>
      <c r="O12301" s="99"/>
      <c r="P12301" s="99"/>
      <c r="Q12301" s="99"/>
      <c r="R12301" s="99"/>
      <c r="S12301" s="102">
        <v>1.0</v>
      </c>
      <c r="T12301" s="102">
        <v>1.0</v>
      </c>
      <c r="U12301" s="102" t="s">
        <v>7558</v>
      </c>
      <c r="V12301" s="102" t="s">
        <v>7559</v>
      </c>
      <c r="W12301" s="102" t="s">
        <v>54</v>
      </c>
      <c r="X12301" s="102" t="s">
        <v>7560</v>
      </c>
      <c r="Y12301" s="101" t="s">
        <v>18</v>
      </c>
    </row>
    <row r="12302">
      <c r="A12302" s="98" t="s">
        <v>77</v>
      </c>
      <c r="B12302" s="99"/>
      <c r="C12302" s="100" t="s">
        <v>23231</v>
      </c>
      <c r="D12302" s="101" t="s">
        <v>122</v>
      </c>
      <c r="E12302" s="101" t="s">
        <v>7090</v>
      </c>
      <c r="F12302" s="99"/>
      <c r="G12302" s="99"/>
      <c r="H12302" s="99"/>
      <c r="I12302" s="99"/>
      <c r="J12302" s="99"/>
      <c r="K12302" s="99"/>
      <c r="L12302" s="99"/>
      <c r="M12302" s="99"/>
      <c r="N12302" s="99"/>
      <c r="O12302" s="99"/>
      <c r="P12302" s="99"/>
      <c r="Q12302" s="99"/>
      <c r="R12302" s="99"/>
      <c r="S12302" s="102">
        <v>1.0</v>
      </c>
      <c r="T12302" s="102">
        <v>1.0</v>
      </c>
      <c r="U12302" s="102" t="s">
        <v>7558</v>
      </c>
      <c r="V12302" s="102" t="s">
        <v>7559</v>
      </c>
      <c r="W12302" s="102" t="s">
        <v>54</v>
      </c>
      <c r="X12302" s="102" t="s">
        <v>7560</v>
      </c>
      <c r="Y12302" s="101" t="s">
        <v>18</v>
      </c>
    </row>
    <row r="12303">
      <c r="A12303" s="98" t="s">
        <v>64</v>
      </c>
      <c r="B12303" s="99"/>
      <c r="C12303" s="100" t="s">
        <v>23232</v>
      </c>
      <c r="D12303" s="101" t="s">
        <v>122</v>
      </c>
      <c r="E12303" s="101" t="s">
        <v>23233</v>
      </c>
      <c r="F12303" s="99"/>
      <c r="G12303" s="99"/>
      <c r="H12303" s="99"/>
      <c r="I12303" s="99"/>
      <c r="J12303" s="99"/>
      <c r="K12303" s="99"/>
      <c r="L12303" s="99"/>
      <c r="M12303" s="99"/>
      <c r="N12303" s="99"/>
      <c r="O12303" s="99"/>
      <c r="P12303" s="99"/>
      <c r="Q12303" s="99"/>
      <c r="R12303" s="99"/>
      <c r="S12303" s="102">
        <v>1.0</v>
      </c>
      <c r="T12303" s="102">
        <v>1.0</v>
      </c>
      <c r="U12303" s="102" t="s">
        <v>7558</v>
      </c>
      <c r="V12303" s="102" t="s">
        <v>7559</v>
      </c>
      <c r="W12303" s="102" t="s">
        <v>54</v>
      </c>
      <c r="X12303" s="102" t="s">
        <v>7560</v>
      </c>
      <c r="Y12303" s="101" t="s">
        <v>18</v>
      </c>
    </row>
    <row r="12304">
      <c r="A12304" s="98" t="s">
        <v>64</v>
      </c>
      <c r="B12304" s="99"/>
      <c r="C12304" s="100" t="s">
        <v>23234</v>
      </c>
      <c r="D12304" s="101" t="s">
        <v>471</v>
      </c>
      <c r="E12304" s="101" t="s">
        <v>23235</v>
      </c>
      <c r="F12304" s="99"/>
      <c r="G12304" s="99"/>
      <c r="H12304" s="99"/>
      <c r="I12304" s="99"/>
      <c r="J12304" s="99"/>
      <c r="K12304" s="99"/>
      <c r="L12304" s="99"/>
      <c r="M12304" s="99"/>
      <c r="N12304" s="99"/>
      <c r="O12304" s="99"/>
      <c r="P12304" s="99"/>
      <c r="Q12304" s="99"/>
      <c r="R12304" s="99"/>
      <c r="S12304" s="100">
        <v>1.0</v>
      </c>
      <c r="T12304" s="100">
        <v>1.0</v>
      </c>
      <c r="U12304" s="101" t="s">
        <v>7558</v>
      </c>
      <c r="V12304" s="101" t="s">
        <v>7559</v>
      </c>
      <c r="W12304" s="101" t="s">
        <v>54</v>
      </c>
      <c r="X12304" s="101" t="s">
        <v>7560</v>
      </c>
      <c r="Y12304" s="101" t="s">
        <v>18</v>
      </c>
    </row>
    <row r="12305">
      <c r="A12305" s="103" t="s">
        <v>63</v>
      </c>
      <c r="B12305" s="99"/>
      <c r="C12305" s="100" t="s">
        <v>23236</v>
      </c>
      <c r="D12305" s="101" t="s">
        <v>146</v>
      </c>
      <c r="E12305" s="101" t="s">
        <v>23237</v>
      </c>
      <c r="F12305" s="99"/>
      <c r="G12305" s="99"/>
      <c r="H12305" s="99"/>
      <c r="I12305" s="99"/>
      <c r="J12305" s="99"/>
      <c r="K12305" s="99"/>
      <c r="L12305" s="99"/>
      <c r="M12305" s="99"/>
      <c r="N12305" s="99"/>
      <c r="O12305" s="99"/>
      <c r="P12305" s="99"/>
      <c r="Q12305" s="99"/>
      <c r="R12305" s="99"/>
      <c r="S12305" s="100">
        <v>1.0</v>
      </c>
      <c r="T12305" s="100">
        <v>1.0</v>
      </c>
      <c r="U12305" s="101" t="s">
        <v>7558</v>
      </c>
      <c r="V12305" s="101" t="s">
        <v>7559</v>
      </c>
      <c r="W12305" s="101" t="s">
        <v>54</v>
      </c>
      <c r="X12305" s="101" t="s">
        <v>7560</v>
      </c>
      <c r="Y12305" s="101" t="s">
        <v>18</v>
      </c>
    </row>
    <row r="12306">
      <c r="A12306" s="98" t="s">
        <v>38</v>
      </c>
      <c r="B12306" s="99"/>
      <c r="C12306" s="100" t="s">
        <v>23238</v>
      </c>
      <c r="D12306" s="101" t="s">
        <v>158</v>
      </c>
      <c r="E12306" s="101" t="s">
        <v>23239</v>
      </c>
      <c r="F12306" s="99"/>
      <c r="G12306" s="99"/>
      <c r="H12306" s="99"/>
      <c r="I12306" s="99"/>
      <c r="J12306" s="99"/>
      <c r="K12306" s="99"/>
      <c r="L12306" s="99"/>
      <c r="M12306" s="99"/>
      <c r="N12306" s="99"/>
      <c r="O12306" s="99"/>
      <c r="P12306" s="99"/>
      <c r="Q12306" s="99"/>
      <c r="R12306" s="99"/>
      <c r="S12306" s="100">
        <v>1.0</v>
      </c>
      <c r="T12306" s="100">
        <v>1.0</v>
      </c>
      <c r="U12306" s="101" t="s">
        <v>7558</v>
      </c>
      <c r="V12306" s="101" t="s">
        <v>7559</v>
      </c>
      <c r="W12306" s="101" t="s">
        <v>54</v>
      </c>
      <c r="X12306" s="101" t="s">
        <v>7560</v>
      </c>
      <c r="Y12306" s="101" t="s">
        <v>18</v>
      </c>
    </row>
    <row r="12307">
      <c r="A12307" s="98" t="s">
        <v>30</v>
      </c>
      <c r="B12307" s="99"/>
      <c r="C12307" s="100" t="s">
        <v>23240</v>
      </c>
      <c r="D12307" s="101" t="s">
        <v>122</v>
      </c>
      <c r="E12307" s="101" t="s">
        <v>23241</v>
      </c>
      <c r="F12307" s="99"/>
      <c r="G12307" s="99"/>
      <c r="H12307" s="99"/>
      <c r="I12307" s="99"/>
      <c r="J12307" s="99"/>
      <c r="K12307" s="99"/>
      <c r="L12307" s="99"/>
      <c r="M12307" s="99"/>
      <c r="N12307" s="99"/>
      <c r="O12307" s="99"/>
      <c r="P12307" s="99"/>
      <c r="Q12307" s="99"/>
      <c r="R12307" s="99"/>
      <c r="S12307" s="102">
        <v>1.0</v>
      </c>
      <c r="T12307" s="102">
        <v>1.0</v>
      </c>
      <c r="U12307" s="102" t="s">
        <v>7558</v>
      </c>
      <c r="V12307" s="102" t="s">
        <v>7559</v>
      </c>
      <c r="W12307" s="102" t="s">
        <v>54</v>
      </c>
      <c r="X12307" s="102" t="s">
        <v>7560</v>
      </c>
      <c r="Y12307" s="101" t="s">
        <v>18</v>
      </c>
    </row>
    <row r="12308">
      <c r="A12308" s="98" t="s">
        <v>64</v>
      </c>
      <c r="B12308" s="99"/>
      <c r="C12308" s="100" t="s">
        <v>23242</v>
      </c>
      <c r="D12308" s="101" t="s">
        <v>122</v>
      </c>
      <c r="E12308" s="101" t="s">
        <v>23243</v>
      </c>
      <c r="F12308" s="99"/>
      <c r="G12308" s="99"/>
      <c r="H12308" s="99"/>
      <c r="I12308" s="99"/>
      <c r="J12308" s="99"/>
      <c r="K12308" s="99"/>
      <c r="L12308" s="99"/>
      <c r="M12308" s="99"/>
      <c r="N12308" s="99"/>
      <c r="O12308" s="99"/>
      <c r="P12308" s="99"/>
      <c r="Q12308" s="99"/>
      <c r="R12308" s="99"/>
      <c r="S12308" s="102">
        <v>1.0</v>
      </c>
      <c r="T12308" s="102">
        <v>1.0</v>
      </c>
      <c r="U12308" s="102" t="s">
        <v>7558</v>
      </c>
      <c r="V12308" s="102" t="s">
        <v>7559</v>
      </c>
      <c r="W12308" s="102" t="s">
        <v>54</v>
      </c>
      <c r="X12308" s="102" t="s">
        <v>7560</v>
      </c>
      <c r="Y12308" s="101" t="s">
        <v>18</v>
      </c>
    </row>
    <row r="12309">
      <c r="A12309" s="98" t="s">
        <v>64</v>
      </c>
      <c r="B12309" s="99"/>
      <c r="C12309" s="100" t="s">
        <v>23244</v>
      </c>
      <c r="D12309" s="101" t="s">
        <v>122</v>
      </c>
      <c r="E12309" s="101" t="s">
        <v>23245</v>
      </c>
      <c r="F12309" s="99"/>
      <c r="G12309" s="99"/>
      <c r="H12309" s="99"/>
      <c r="I12309" s="99"/>
      <c r="J12309" s="99"/>
      <c r="K12309" s="99"/>
      <c r="L12309" s="99"/>
      <c r="M12309" s="99"/>
      <c r="N12309" s="99"/>
      <c r="O12309" s="99"/>
      <c r="P12309" s="99"/>
      <c r="Q12309" s="99"/>
      <c r="R12309" s="99"/>
      <c r="S12309" s="102">
        <v>1.0</v>
      </c>
      <c r="T12309" s="102">
        <v>1.0</v>
      </c>
      <c r="U12309" s="102" t="s">
        <v>7558</v>
      </c>
      <c r="V12309" s="102" t="s">
        <v>7559</v>
      </c>
      <c r="W12309" s="102" t="s">
        <v>54</v>
      </c>
      <c r="X12309" s="102" t="s">
        <v>7560</v>
      </c>
      <c r="Y12309" s="101" t="s">
        <v>18</v>
      </c>
    </row>
    <row r="12310">
      <c r="A12310" s="98" t="s">
        <v>93</v>
      </c>
      <c r="B12310" s="99"/>
      <c r="C12310" s="100" t="s">
        <v>23246</v>
      </c>
      <c r="D12310" s="101" t="s">
        <v>122</v>
      </c>
      <c r="E12310" s="101" t="s">
        <v>23247</v>
      </c>
      <c r="F12310" s="99"/>
      <c r="G12310" s="99"/>
      <c r="H12310" s="99"/>
      <c r="I12310" s="99"/>
      <c r="J12310" s="99"/>
      <c r="K12310" s="99"/>
      <c r="L12310" s="99"/>
      <c r="M12310" s="99"/>
      <c r="N12310" s="99"/>
      <c r="O12310" s="99"/>
      <c r="P12310" s="99"/>
      <c r="Q12310" s="99"/>
      <c r="R12310" s="99"/>
      <c r="S12310" s="102">
        <v>1.0</v>
      </c>
      <c r="T12310" s="102">
        <v>1.0</v>
      </c>
      <c r="U12310" s="102" t="s">
        <v>7558</v>
      </c>
      <c r="V12310" s="102" t="s">
        <v>7559</v>
      </c>
      <c r="W12310" s="102" t="s">
        <v>54</v>
      </c>
      <c r="X12310" s="102" t="s">
        <v>7560</v>
      </c>
      <c r="Y12310" s="101" t="s">
        <v>18</v>
      </c>
    </row>
    <row r="12311">
      <c r="A12311" s="98" t="s">
        <v>93</v>
      </c>
      <c r="B12311" s="99"/>
      <c r="C12311" s="100" t="s">
        <v>23248</v>
      </c>
      <c r="D12311" s="101" t="s">
        <v>191</v>
      </c>
      <c r="E12311" s="101" t="s">
        <v>23249</v>
      </c>
      <c r="F12311" s="99"/>
      <c r="G12311" s="99"/>
      <c r="H12311" s="99"/>
      <c r="I12311" s="99"/>
      <c r="J12311" s="99"/>
      <c r="K12311" s="99"/>
      <c r="L12311" s="99"/>
      <c r="M12311" s="99"/>
      <c r="N12311" s="99"/>
      <c r="O12311" s="99"/>
      <c r="P12311" s="99"/>
      <c r="Q12311" s="99"/>
      <c r="R12311" s="99"/>
      <c r="S12311" s="100">
        <v>1.0</v>
      </c>
      <c r="T12311" s="100">
        <v>1.0</v>
      </c>
      <c r="U12311" s="101" t="s">
        <v>7558</v>
      </c>
      <c r="V12311" s="101" t="s">
        <v>7559</v>
      </c>
      <c r="W12311" s="101" t="s">
        <v>54</v>
      </c>
      <c r="X12311" s="101" t="s">
        <v>7560</v>
      </c>
      <c r="Y12311" s="101" t="s">
        <v>18</v>
      </c>
    </row>
    <row r="12312">
      <c r="A12312" s="98" t="s">
        <v>64</v>
      </c>
      <c r="B12312" s="99"/>
      <c r="C12312" s="100" t="s">
        <v>23250</v>
      </c>
      <c r="D12312" s="101" t="s">
        <v>191</v>
      </c>
      <c r="E12312" s="101" t="s">
        <v>23251</v>
      </c>
      <c r="F12312" s="99"/>
      <c r="G12312" s="99"/>
      <c r="H12312" s="99"/>
      <c r="I12312" s="99"/>
      <c r="J12312" s="99"/>
      <c r="K12312" s="99"/>
      <c r="L12312" s="99"/>
      <c r="M12312" s="99"/>
      <c r="N12312" s="99"/>
      <c r="O12312" s="99"/>
      <c r="P12312" s="99"/>
      <c r="Q12312" s="99"/>
      <c r="R12312" s="99"/>
      <c r="S12312" s="100">
        <v>1.0</v>
      </c>
      <c r="T12312" s="100">
        <v>1.0</v>
      </c>
      <c r="U12312" s="101" t="s">
        <v>7558</v>
      </c>
      <c r="V12312" s="101" t="s">
        <v>7559</v>
      </c>
      <c r="W12312" s="101" t="s">
        <v>54</v>
      </c>
      <c r="X12312" s="101" t="s">
        <v>7560</v>
      </c>
      <c r="Y12312" s="101" t="s">
        <v>18</v>
      </c>
    </row>
    <row r="12313">
      <c r="A12313" s="103" t="s">
        <v>63</v>
      </c>
      <c r="B12313" s="99"/>
      <c r="C12313" s="100" t="s">
        <v>23252</v>
      </c>
      <c r="D12313" s="101" t="s">
        <v>122</v>
      </c>
      <c r="E12313" s="101" t="s">
        <v>23253</v>
      </c>
      <c r="F12313" s="99"/>
      <c r="G12313" s="99"/>
      <c r="H12313" s="99"/>
      <c r="I12313" s="99"/>
      <c r="J12313" s="99"/>
      <c r="K12313" s="99"/>
      <c r="L12313" s="99"/>
      <c r="M12313" s="99"/>
      <c r="N12313" s="99"/>
      <c r="O12313" s="99"/>
      <c r="P12313" s="99"/>
      <c r="Q12313" s="99"/>
      <c r="R12313" s="99"/>
      <c r="S12313" s="102">
        <v>1.0</v>
      </c>
      <c r="T12313" s="102">
        <v>1.0</v>
      </c>
      <c r="U12313" s="102" t="s">
        <v>7558</v>
      </c>
      <c r="V12313" s="102" t="s">
        <v>7559</v>
      </c>
      <c r="W12313" s="102" t="s">
        <v>54</v>
      </c>
      <c r="X12313" s="102" t="s">
        <v>7560</v>
      </c>
      <c r="Y12313" s="101" t="s">
        <v>18</v>
      </c>
    </row>
    <row r="12314">
      <c r="A12314" s="98" t="s">
        <v>44</v>
      </c>
      <c r="B12314" s="99"/>
      <c r="C12314" s="100" t="s">
        <v>23254</v>
      </c>
      <c r="D12314" s="101" t="s">
        <v>135</v>
      </c>
      <c r="E12314" s="101" t="s">
        <v>23255</v>
      </c>
      <c r="F12314" s="99"/>
      <c r="G12314" s="99"/>
      <c r="H12314" s="99"/>
      <c r="I12314" s="99"/>
      <c r="J12314" s="99"/>
      <c r="K12314" s="99"/>
      <c r="L12314" s="99"/>
      <c r="M12314" s="99"/>
      <c r="N12314" s="99"/>
      <c r="O12314" s="99"/>
      <c r="P12314" s="99"/>
      <c r="Q12314" s="99"/>
      <c r="R12314" s="99"/>
      <c r="S12314" s="100">
        <v>1.0</v>
      </c>
      <c r="T12314" s="100">
        <v>1.0</v>
      </c>
      <c r="U12314" s="101" t="s">
        <v>7558</v>
      </c>
      <c r="V12314" s="101" t="s">
        <v>7559</v>
      </c>
      <c r="W12314" s="101" t="s">
        <v>54</v>
      </c>
      <c r="X12314" s="101" t="s">
        <v>7560</v>
      </c>
      <c r="Y12314" s="101" t="s">
        <v>18</v>
      </c>
    </row>
    <row r="12315">
      <c r="A12315" s="98" t="s">
        <v>64</v>
      </c>
      <c r="B12315" s="99"/>
      <c r="C12315" s="100" t="s">
        <v>23256</v>
      </c>
      <c r="D12315" s="101" t="s">
        <v>825</v>
      </c>
      <c r="E12315" s="101" t="s">
        <v>23257</v>
      </c>
      <c r="F12315" s="99"/>
      <c r="G12315" s="99"/>
      <c r="H12315" s="99"/>
      <c r="I12315" s="99"/>
      <c r="J12315" s="99"/>
      <c r="K12315" s="99"/>
      <c r="L12315" s="99"/>
      <c r="M12315" s="99"/>
      <c r="N12315" s="99"/>
      <c r="O12315" s="99"/>
      <c r="P12315" s="99"/>
      <c r="Q12315" s="99"/>
      <c r="R12315" s="99"/>
      <c r="S12315" s="102">
        <v>1.0</v>
      </c>
      <c r="T12315" s="102">
        <v>1.0</v>
      </c>
      <c r="U12315" s="102" t="s">
        <v>7558</v>
      </c>
      <c r="V12315" s="102" t="s">
        <v>7559</v>
      </c>
      <c r="W12315" s="102" t="s">
        <v>54</v>
      </c>
      <c r="X12315" s="102" t="s">
        <v>7560</v>
      </c>
      <c r="Y12315" s="101" t="s">
        <v>18</v>
      </c>
    </row>
    <row r="12316">
      <c r="A12316" s="98" t="s">
        <v>81</v>
      </c>
      <c r="B12316" s="99"/>
      <c r="C12316" s="100" t="s">
        <v>23258</v>
      </c>
      <c r="D12316" s="101" t="s">
        <v>122</v>
      </c>
      <c r="E12316" s="101" t="s">
        <v>23259</v>
      </c>
      <c r="F12316" s="99"/>
      <c r="G12316" s="99"/>
      <c r="H12316" s="99"/>
      <c r="I12316" s="99"/>
      <c r="J12316" s="99"/>
      <c r="K12316" s="99"/>
      <c r="L12316" s="99"/>
      <c r="M12316" s="99"/>
      <c r="N12316" s="99"/>
      <c r="O12316" s="99"/>
      <c r="P12316" s="99"/>
      <c r="Q12316" s="99"/>
      <c r="R12316" s="99"/>
      <c r="S12316" s="102">
        <v>1.0</v>
      </c>
      <c r="T12316" s="102">
        <v>1.0</v>
      </c>
      <c r="U12316" s="102" t="s">
        <v>7558</v>
      </c>
      <c r="V12316" s="102" t="s">
        <v>7559</v>
      </c>
      <c r="W12316" s="102" t="s">
        <v>54</v>
      </c>
      <c r="X12316" s="102" t="s">
        <v>7560</v>
      </c>
      <c r="Y12316" s="101" t="s">
        <v>18</v>
      </c>
    </row>
    <row r="12317">
      <c r="A12317" s="98" t="s">
        <v>81</v>
      </c>
      <c r="B12317" s="99"/>
      <c r="C12317" s="100" t="s">
        <v>23260</v>
      </c>
      <c r="D12317" s="101" t="s">
        <v>122</v>
      </c>
      <c r="E12317" s="101" t="s">
        <v>23261</v>
      </c>
      <c r="F12317" s="99"/>
      <c r="G12317" s="99"/>
      <c r="H12317" s="99"/>
      <c r="I12317" s="99"/>
      <c r="J12317" s="99"/>
      <c r="K12317" s="99"/>
      <c r="L12317" s="99"/>
      <c r="M12317" s="99"/>
      <c r="N12317" s="99"/>
      <c r="O12317" s="99"/>
      <c r="P12317" s="99"/>
      <c r="Q12317" s="99"/>
      <c r="R12317" s="99"/>
      <c r="S12317" s="102">
        <v>1.0</v>
      </c>
      <c r="T12317" s="102">
        <v>1.0</v>
      </c>
      <c r="U12317" s="102" t="s">
        <v>7558</v>
      </c>
      <c r="V12317" s="102" t="s">
        <v>7559</v>
      </c>
      <c r="W12317" s="102" t="s">
        <v>54</v>
      </c>
      <c r="X12317" s="102" t="s">
        <v>7560</v>
      </c>
      <c r="Y12317" s="101" t="s">
        <v>18</v>
      </c>
    </row>
    <row r="12318">
      <c r="A12318" s="98" t="s">
        <v>67</v>
      </c>
      <c r="B12318" s="99"/>
      <c r="C12318" s="100" t="s">
        <v>23262</v>
      </c>
      <c r="D12318" s="101" t="s">
        <v>471</v>
      </c>
      <c r="E12318" s="101" t="s">
        <v>23263</v>
      </c>
      <c r="F12318" s="99"/>
      <c r="G12318" s="99"/>
      <c r="H12318" s="99"/>
      <c r="I12318" s="99"/>
      <c r="J12318" s="99"/>
      <c r="K12318" s="99"/>
      <c r="L12318" s="99"/>
      <c r="M12318" s="99"/>
      <c r="N12318" s="99"/>
      <c r="O12318" s="99"/>
      <c r="P12318" s="99"/>
      <c r="Q12318" s="99"/>
      <c r="R12318" s="99"/>
      <c r="S12318" s="100">
        <v>1.0</v>
      </c>
      <c r="T12318" s="100">
        <v>1.0</v>
      </c>
      <c r="U12318" s="101" t="s">
        <v>7558</v>
      </c>
      <c r="V12318" s="101" t="s">
        <v>7559</v>
      </c>
      <c r="W12318" s="101" t="s">
        <v>54</v>
      </c>
      <c r="X12318" s="101" t="s">
        <v>7560</v>
      </c>
      <c r="Y12318" s="101" t="s">
        <v>18</v>
      </c>
    </row>
    <row r="12319">
      <c r="A12319" s="98" t="s">
        <v>77</v>
      </c>
      <c r="B12319" s="99"/>
      <c r="C12319" s="100" t="s">
        <v>23264</v>
      </c>
      <c r="D12319" s="101" t="s">
        <v>471</v>
      </c>
      <c r="E12319" s="101" t="s">
        <v>23265</v>
      </c>
      <c r="F12319" s="99"/>
      <c r="G12319" s="99"/>
      <c r="H12319" s="99"/>
      <c r="I12319" s="99"/>
      <c r="J12319" s="99"/>
      <c r="K12319" s="99"/>
      <c r="L12319" s="99"/>
      <c r="M12319" s="99"/>
      <c r="N12319" s="99"/>
      <c r="O12319" s="99"/>
      <c r="P12319" s="99"/>
      <c r="Q12319" s="99"/>
      <c r="R12319" s="99"/>
      <c r="S12319" s="100">
        <v>1.0</v>
      </c>
      <c r="T12319" s="100">
        <v>1.0</v>
      </c>
      <c r="U12319" s="101" t="s">
        <v>7558</v>
      </c>
      <c r="V12319" s="101" t="s">
        <v>7559</v>
      </c>
      <c r="W12319" s="101" t="s">
        <v>54</v>
      </c>
      <c r="X12319" s="101" t="s">
        <v>7560</v>
      </c>
      <c r="Y12319" s="101" t="s">
        <v>18</v>
      </c>
    </row>
    <row r="12320">
      <c r="A12320" s="98" t="s">
        <v>64</v>
      </c>
      <c r="B12320" s="99"/>
      <c r="C12320" s="100" t="s">
        <v>23266</v>
      </c>
      <c r="D12320" s="101" t="s">
        <v>191</v>
      </c>
      <c r="E12320" s="101" t="s">
        <v>23267</v>
      </c>
      <c r="F12320" s="99"/>
      <c r="G12320" s="99"/>
      <c r="H12320" s="99"/>
      <c r="I12320" s="99"/>
      <c r="J12320" s="99"/>
      <c r="K12320" s="99"/>
      <c r="L12320" s="99"/>
      <c r="M12320" s="99"/>
      <c r="N12320" s="99"/>
      <c r="O12320" s="99"/>
      <c r="P12320" s="99"/>
      <c r="Q12320" s="99"/>
      <c r="R12320" s="99"/>
      <c r="S12320" s="100">
        <v>1.0</v>
      </c>
      <c r="T12320" s="100">
        <v>1.0</v>
      </c>
      <c r="U12320" s="101" t="s">
        <v>7558</v>
      </c>
      <c r="V12320" s="101" t="s">
        <v>7559</v>
      </c>
      <c r="W12320" s="101" t="s">
        <v>54</v>
      </c>
      <c r="X12320" s="101" t="s">
        <v>7560</v>
      </c>
      <c r="Y12320" s="101" t="s">
        <v>18</v>
      </c>
    </row>
    <row r="12321">
      <c r="A12321" s="103" t="s">
        <v>63</v>
      </c>
      <c r="B12321" s="99"/>
      <c r="C12321" s="100" t="s">
        <v>23268</v>
      </c>
      <c r="D12321" s="101" t="s">
        <v>191</v>
      </c>
      <c r="E12321" s="101" t="s">
        <v>23269</v>
      </c>
      <c r="F12321" s="99"/>
      <c r="G12321" s="99"/>
      <c r="H12321" s="99"/>
      <c r="I12321" s="99"/>
      <c r="J12321" s="99"/>
      <c r="K12321" s="99"/>
      <c r="L12321" s="99"/>
      <c r="M12321" s="99"/>
      <c r="N12321" s="99"/>
      <c r="O12321" s="99"/>
      <c r="P12321" s="99"/>
      <c r="Q12321" s="99"/>
      <c r="R12321" s="99"/>
      <c r="S12321" s="100">
        <v>1.0</v>
      </c>
      <c r="T12321" s="100">
        <v>1.0</v>
      </c>
      <c r="U12321" s="101" t="s">
        <v>7558</v>
      </c>
      <c r="V12321" s="101" t="s">
        <v>7559</v>
      </c>
      <c r="W12321" s="101" t="s">
        <v>54</v>
      </c>
      <c r="X12321" s="101" t="s">
        <v>7560</v>
      </c>
      <c r="Y12321" s="101" t="s">
        <v>18</v>
      </c>
    </row>
    <row r="12322">
      <c r="A12322" s="98" t="s">
        <v>64</v>
      </c>
      <c r="B12322" s="99"/>
      <c r="C12322" s="100" t="s">
        <v>23270</v>
      </c>
      <c r="D12322" s="101" t="s">
        <v>191</v>
      </c>
      <c r="E12322" s="101" t="s">
        <v>23271</v>
      </c>
      <c r="F12322" s="99"/>
      <c r="G12322" s="99"/>
      <c r="H12322" s="99"/>
      <c r="I12322" s="99"/>
      <c r="J12322" s="99"/>
      <c r="K12322" s="99"/>
      <c r="L12322" s="99"/>
      <c r="M12322" s="99"/>
      <c r="N12322" s="99"/>
      <c r="O12322" s="99"/>
      <c r="P12322" s="99"/>
      <c r="Q12322" s="99"/>
      <c r="R12322" s="99"/>
      <c r="S12322" s="100">
        <v>1.0</v>
      </c>
      <c r="T12322" s="100">
        <v>1.0</v>
      </c>
      <c r="U12322" s="101" t="s">
        <v>7558</v>
      </c>
      <c r="V12322" s="101" t="s">
        <v>7559</v>
      </c>
      <c r="W12322" s="101" t="s">
        <v>54</v>
      </c>
      <c r="X12322" s="101" t="s">
        <v>7560</v>
      </c>
      <c r="Y12322" s="101" t="s">
        <v>18</v>
      </c>
    </row>
    <row r="12323">
      <c r="A12323" s="103" t="s">
        <v>63</v>
      </c>
      <c r="B12323" s="99"/>
      <c r="C12323" s="100" t="s">
        <v>23272</v>
      </c>
      <c r="D12323" s="101" t="s">
        <v>191</v>
      </c>
      <c r="E12323" s="101" t="s">
        <v>23273</v>
      </c>
      <c r="F12323" s="99"/>
      <c r="G12323" s="99"/>
      <c r="H12323" s="99"/>
      <c r="I12323" s="99"/>
      <c r="J12323" s="99"/>
      <c r="K12323" s="99"/>
      <c r="L12323" s="99"/>
      <c r="M12323" s="99"/>
      <c r="N12323" s="99"/>
      <c r="O12323" s="99"/>
      <c r="P12323" s="99"/>
      <c r="Q12323" s="99"/>
      <c r="R12323" s="99"/>
      <c r="S12323" s="100">
        <v>1.0</v>
      </c>
      <c r="T12323" s="100">
        <v>1.0</v>
      </c>
      <c r="U12323" s="101" t="s">
        <v>7558</v>
      </c>
      <c r="V12323" s="101" t="s">
        <v>7559</v>
      </c>
      <c r="W12323" s="101" t="s">
        <v>54</v>
      </c>
      <c r="X12323" s="101" t="s">
        <v>7560</v>
      </c>
      <c r="Y12323" s="101" t="s">
        <v>18</v>
      </c>
    </row>
    <row r="12324">
      <c r="A12324" s="98" t="s">
        <v>81</v>
      </c>
      <c r="B12324" s="99"/>
      <c r="C12324" s="100" t="s">
        <v>23274</v>
      </c>
      <c r="D12324" s="101" t="s">
        <v>122</v>
      </c>
      <c r="E12324" s="101" t="s">
        <v>23275</v>
      </c>
      <c r="F12324" s="99"/>
      <c r="G12324" s="99"/>
      <c r="H12324" s="99"/>
      <c r="I12324" s="99"/>
      <c r="J12324" s="99"/>
      <c r="K12324" s="99"/>
      <c r="L12324" s="99"/>
      <c r="M12324" s="99"/>
      <c r="N12324" s="99"/>
      <c r="O12324" s="99"/>
      <c r="P12324" s="99"/>
      <c r="Q12324" s="99"/>
      <c r="R12324" s="99"/>
      <c r="S12324" s="102">
        <v>1.0</v>
      </c>
      <c r="T12324" s="102">
        <v>1.0</v>
      </c>
      <c r="U12324" s="102" t="s">
        <v>7558</v>
      </c>
      <c r="V12324" s="102" t="s">
        <v>7559</v>
      </c>
      <c r="W12324" s="102" t="s">
        <v>54</v>
      </c>
      <c r="X12324" s="102" t="s">
        <v>7560</v>
      </c>
      <c r="Y12324" s="101" t="s">
        <v>18</v>
      </c>
    </row>
    <row r="12325">
      <c r="A12325" s="103" t="s">
        <v>87</v>
      </c>
      <c r="B12325" s="99"/>
      <c r="C12325" s="100" t="s">
        <v>23276</v>
      </c>
      <c r="D12325" s="101" t="s">
        <v>122</v>
      </c>
      <c r="E12325" s="101" t="s">
        <v>23277</v>
      </c>
      <c r="F12325" s="99"/>
      <c r="G12325" s="99"/>
      <c r="H12325" s="99"/>
      <c r="I12325" s="99"/>
      <c r="J12325" s="99"/>
      <c r="K12325" s="99"/>
      <c r="L12325" s="99"/>
      <c r="M12325" s="99"/>
      <c r="N12325" s="99"/>
      <c r="O12325" s="99"/>
      <c r="P12325" s="99"/>
      <c r="Q12325" s="99"/>
      <c r="R12325" s="99"/>
      <c r="S12325" s="102">
        <v>1.0</v>
      </c>
      <c r="T12325" s="102">
        <v>1.0</v>
      </c>
      <c r="U12325" s="102" t="s">
        <v>7558</v>
      </c>
      <c r="V12325" s="102" t="s">
        <v>7559</v>
      </c>
      <c r="W12325" s="102" t="s">
        <v>54</v>
      </c>
      <c r="X12325" s="102" t="s">
        <v>7560</v>
      </c>
      <c r="Y12325" s="101" t="s">
        <v>18</v>
      </c>
    </row>
    <row r="12326">
      <c r="A12326" s="103" t="s">
        <v>63</v>
      </c>
      <c r="B12326" s="99"/>
      <c r="C12326" s="100" t="s">
        <v>23278</v>
      </c>
      <c r="D12326" s="101" t="s">
        <v>122</v>
      </c>
      <c r="E12326" s="101" t="s">
        <v>23279</v>
      </c>
      <c r="F12326" s="99"/>
      <c r="G12326" s="99"/>
      <c r="H12326" s="99"/>
      <c r="I12326" s="99"/>
      <c r="J12326" s="99"/>
      <c r="K12326" s="99"/>
      <c r="L12326" s="99"/>
      <c r="M12326" s="99"/>
      <c r="N12326" s="99"/>
      <c r="O12326" s="99"/>
      <c r="P12326" s="99"/>
      <c r="Q12326" s="99"/>
      <c r="R12326" s="99"/>
      <c r="S12326" s="102">
        <v>1.0</v>
      </c>
      <c r="T12326" s="102">
        <v>1.0</v>
      </c>
      <c r="U12326" s="102" t="s">
        <v>7558</v>
      </c>
      <c r="V12326" s="102" t="s">
        <v>7559</v>
      </c>
      <c r="W12326" s="102" t="s">
        <v>54</v>
      </c>
      <c r="X12326" s="102" t="s">
        <v>7560</v>
      </c>
      <c r="Y12326" s="101" t="s">
        <v>18</v>
      </c>
    </row>
    <row r="12327">
      <c r="A12327" s="103" t="s">
        <v>19</v>
      </c>
      <c r="B12327" s="99"/>
      <c r="C12327" s="100" t="s">
        <v>23280</v>
      </c>
      <c r="D12327" s="101" t="s">
        <v>3699</v>
      </c>
      <c r="E12327" s="101" t="s">
        <v>23281</v>
      </c>
      <c r="F12327" s="99"/>
      <c r="G12327" s="99"/>
      <c r="H12327" s="99"/>
      <c r="I12327" s="99"/>
      <c r="J12327" s="99"/>
      <c r="K12327" s="99"/>
      <c r="L12327" s="99"/>
      <c r="M12327" s="99"/>
      <c r="N12327" s="99"/>
      <c r="O12327" s="99"/>
      <c r="P12327" s="99"/>
      <c r="Q12327" s="99"/>
      <c r="R12327" s="99"/>
      <c r="S12327" s="100">
        <v>1.0</v>
      </c>
      <c r="T12327" s="100">
        <v>1.0</v>
      </c>
      <c r="U12327" s="101" t="s">
        <v>7558</v>
      </c>
      <c r="V12327" s="101" t="s">
        <v>7559</v>
      </c>
      <c r="W12327" s="101" t="s">
        <v>56</v>
      </c>
      <c r="X12327" s="101" t="s">
        <v>7560</v>
      </c>
      <c r="Y12327" s="101" t="s">
        <v>22</v>
      </c>
    </row>
    <row r="12328">
      <c r="A12328" s="103" t="s">
        <v>63</v>
      </c>
      <c r="B12328" s="99"/>
      <c r="C12328" s="100" t="s">
        <v>23282</v>
      </c>
      <c r="D12328" s="101" t="s">
        <v>825</v>
      </c>
      <c r="E12328" s="101" t="s">
        <v>23283</v>
      </c>
      <c r="F12328" s="99"/>
      <c r="G12328" s="99"/>
      <c r="H12328" s="99"/>
      <c r="I12328" s="99"/>
      <c r="J12328" s="99"/>
      <c r="K12328" s="99"/>
      <c r="L12328" s="99"/>
      <c r="M12328" s="99"/>
      <c r="N12328" s="99"/>
      <c r="O12328" s="99"/>
      <c r="P12328" s="99"/>
      <c r="Q12328" s="99"/>
      <c r="R12328" s="99"/>
      <c r="S12328" s="102">
        <v>1.0</v>
      </c>
      <c r="T12328" s="102">
        <v>1.0</v>
      </c>
      <c r="U12328" s="102" t="s">
        <v>7558</v>
      </c>
      <c r="V12328" s="102" t="s">
        <v>7559</v>
      </c>
      <c r="W12328" s="102" t="s">
        <v>54</v>
      </c>
      <c r="X12328" s="102" t="s">
        <v>7560</v>
      </c>
      <c r="Y12328" s="101" t="s">
        <v>18</v>
      </c>
    </row>
    <row r="12329">
      <c r="A12329" s="98" t="s">
        <v>80</v>
      </c>
      <c r="B12329" s="99"/>
      <c r="C12329" s="100" t="s">
        <v>23284</v>
      </c>
      <c r="D12329" s="101" t="s">
        <v>122</v>
      </c>
      <c r="E12329" s="101" t="s">
        <v>23285</v>
      </c>
      <c r="F12329" s="99"/>
      <c r="G12329" s="99"/>
      <c r="H12329" s="99"/>
      <c r="I12329" s="99"/>
      <c r="J12329" s="99"/>
      <c r="K12329" s="99"/>
      <c r="L12329" s="99"/>
      <c r="M12329" s="99"/>
      <c r="N12329" s="99"/>
      <c r="O12329" s="99"/>
      <c r="P12329" s="99"/>
      <c r="Q12329" s="99"/>
      <c r="R12329" s="99"/>
      <c r="S12329" s="102">
        <v>1.0</v>
      </c>
      <c r="T12329" s="102">
        <v>1.0</v>
      </c>
      <c r="U12329" s="102" t="s">
        <v>7558</v>
      </c>
      <c r="V12329" s="102" t="s">
        <v>7559</v>
      </c>
      <c r="W12329" s="102" t="s">
        <v>54</v>
      </c>
      <c r="X12329" s="102" t="s">
        <v>7560</v>
      </c>
      <c r="Y12329" s="101" t="s">
        <v>18</v>
      </c>
    </row>
    <row r="12330">
      <c r="A12330" s="98" t="s">
        <v>93</v>
      </c>
      <c r="B12330" s="99"/>
      <c r="C12330" s="100" t="s">
        <v>23286</v>
      </c>
      <c r="D12330" s="101" t="s">
        <v>122</v>
      </c>
      <c r="E12330" s="101" t="s">
        <v>23287</v>
      </c>
      <c r="F12330" s="99"/>
      <c r="G12330" s="99"/>
      <c r="H12330" s="99"/>
      <c r="I12330" s="99"/>
      <c r="J12330" s="99"/>
      <c r="K12330" s="99"/>
      <c r="L12330" s="99"/>
      <c r="M12330" s="99"/>
      <c r="N12330" s="99"/>
      <c r="O12330" s="99"/>
      <c r="P12330" s="99"/>
      <c r="Q12330" s="99"/>
      <c r="R12330" s="99"/>
      <c r="S12330" s="102">
        <v>1.0</v>
      </c>
      <c r="T12330" s="102">
        <v>1.0</v>
      </c>
      <c r="U12330" s="102" t="s">
        <v>7558</v>
      </c>
      <c r="V12330" s="102" t="s">
        <v>7559</v>
      </c>
      <c r="W12330" s="102" t="s">
        <v>54</v>
      </c>
      <c r="X12330" s="102" t="s">
        <v>7560</v>
      </c>
      <c r="Y12330" s="101" t="s">
        <v>18</v>
      </c>
    </row>
    <row r="12331">
      <c r="A12331" s="98" t="s">
        <v>64</v>
      </c>
      <c r="B12331" s="99"/>
      <c r="C12331" s="100" t="s">
        <v>7093</v>
      </c>
      <c r="D12331" s="101" t="s">
        <v>122</v>
      </c>
      <c r="E12331" s="101" t="s">
        <v>23288</v>
      </c>
      <c r="F12331" s="99"/>
      <c r="G12331" s="99"/>
      <c r="H12331" s="99"/>
      <c r="I12331" s="99"/>
      <c r="J12331" s="99"/>
      <c r="K12331" s="99"/>
      <c r="L12331" s="99"/>
      <c r="M12331" s="99"/>
      <c r="N12331" s="99"/>
      <c r="O12331" s="99"/>
      <c r="P12331" s="99"/>
      <c r="Q12331" s="99"/>
      <c r="R12331" s="99"/>
      <c r="S12331" s="102">
        <v>1.0</v>
      </c>
      <c r="T12331" s="102">
        <v>1.0</v>
      </c>
      <c r="U12331" s="102" t="s">
        <v>7558</v>
      </c>
      <c r="V12331" s="102" t="s">
        <v>7559</v>
      </c>
      <c r="W12331" s="102" t="s">
        <v>54</v>
      </c>
      <c r="X12331" s="102" t="s">
        <v>7560</v>
      </c>
      <c r="Y12331" s="101" t="s">
        <v>18</v>
      </c>
    </row>
    <row r="12332">
      <c r="A12332" s="98" t="s">
        <v>44</v>
      </c>
      <c r="B12332" s="99"/>
      <c r="C12332" s="100" t="s">
        <v>23289</v>
      </c>
      <c r="D12332" s="101" t="s">
        <v>9916</v>
      </c>
      <c r="E12332" s="101" t="s">
        <v>23290</v>
      </c>
      <c r="F12332" s="99"/>
      <c r="G12332" s="99"/>
      <c r="H12332" s="99"/>
      <c r="I12332" s="99"/>
      <c r="J12332" s="99"/>
      <c r="K12332" s="99"/>
      <c r="L12332" s="99"/>
      <c r="M12332" s="99"/>
      <c r="N12332" s="99"/>
      <c r="O12332" s="99"/>
      <c r="P12332" s="99"/>
      <c r="Q12332" s="99"/>
      <c r="R12332" s="99"/>
      <c r="S12332" s="100">
        <v>1.0</v>
      </c>
      <c r="T12332" s="100">
        <v>1.0</v>
      </c>
      <c r="U12332" s="101" t="s">
        <v>7558</v>
      </c>
      <c r="V12332" s="101" t="s">
        <v>7559</v>
      </c>
      <c r="W12332" s="101" t="s">
        <v>56</v>
      </c>
      <c r="X12332" s="101" t="s">
        <v>7560</v>
      </c>
      <c r="Y12332" s="101" t="s">
        <v>22</v>
      </c>
    </row>
    <row r="12333">
      <c r="A12333" s="103" t="s">
        <v>19</v>
      </c>
      <c r="B12333" s="99"/>
      <c r="C12333" s="100" t="s">
        <v>23291</v>
      </c>
      <c r="D12333" s="101" t="s">
        <v>3699</v>
      </c>
      <c r="E12333" s="101" t="s">
        <v>23292</v>
      </c>
      <c r="F12333" s="99"/>
      <c r="G12333" s="99"/>
      <c r="H12333" s="99"/>
      <c r="I12333" s="99"/>
      <c r="J12333" s="99"/>
      <c r="K12333" s="99"/>
      <c r="L12333" s="99"/>
      <c r="M12333" s="99"/>
      <c r="N12333" s="99"/>
      <c r="O12333" s="99"/>
      <c r="P12333" s="99"/>
      <c r="Q12333" s="99"/>
      <c r="R12333" s="99"/>
      <c r="S12333" s="100">
        <v>1.0</v>
      </c>
      <c r="T12333" s="100">
        <v>1.0</v>
      </c>
      <c r="U12333" s="101" t="s">
        <v>7558</v>
      </c>
      <c r="V12333" s="101" t="s">
        <v>7559</v>
      </c>
      <c r="W12333" s="101" t="s">
        <v>56</v>
      </c>
      <c r="X12333" s="101" t="s">
        <v>7560</v>
      </c>
      <c r="Y12333" s="101" t="s">
        <v>22</v>
      </c>
    </row>
    <row r="12334">
      <c r="A12334" s="98" t="s">
        <v>64</v>
      </c>
      <c r="B12334" s="99"/>
      <c r="C12334" s="100" t="s">
        <v>23293</v>
      </c>
      <c r="D12334" s="101" t="s">
        <v>122</v>
      </c>
      <c r="E12334" s="101" t="s">
        <v>23294</v>
      </c>
      <c r="F12334" s="99"/>
      <c r="G12334" s="99"/>
      <c r="H12334" s="99"/>
      <c r="I12334" s="99"/>
      <c r="J12334" s="99"/>
      <c r="K12334" s="99"/>
      <c r="L12334" s="99"/>
      <c r="M12334" s="99"/>
      <c r="N12334" s="99"/>
      <c r="O12334" s="99"/>
      <c r="P12334" s="99"/>
      <c r="Q12334" s="99"/>
      <c r="R12334" s="99"/>
      <c r="S12334" s="102">
        <v>1.0</v>
      </c>
      <c r="T12334" s="102">
        <v>1.0</v>
      </c>
      <c r="U12334" s="102" t="s">
        <v>7558</v>
      </c>
      <c r="V12334" s="102" t="s">
        <v>7559</v>
      </c>
      <c r="W12334" s="102" t="s">
        <v>54</v>
      </c>
      <c r="X12334" s="102" t="s">
        <v>7560</v>
      </c>
      <c r="Y12334" s="101" t="s">
        <v>18</v>
      </c>
    </row>
    <row r="12335">
      <c r="A12335" s="103" t="s">
        <v>24</v>
      </c>
      <c r="B12335" s="99"/>
      <c r="C12335" s="100" t="s">
        <v>7097</v>
      </c>
      <c r="D12335" s="101" t="s">
        <v>7098</v>
      </c>
      <c r="E12335" s="101" t="s">
        <v>7099</v>
      </c>
      <c r="F12335" s="99"/>
      <c r="G12335" s="99"/>
      <c r="H12335" s="99"/>
      <c r="I12335" s="99"/>
      <c r="J12335" s="99"/>
      <c r="K12335" s="99"/>
      <c r="L12335" s="99"/>
      <c r="M12335" s="99"/>
      <c r="N12335" s="99"/>
      <c r="O12335" s="99"/>
      <c r="P12335" s="99"/>
      <c r="Q12335" s="99"/>
      <c r="R12335" s="99"/>
      <c r="S12335" s="100">
        <v>1.0</v>
      </c>
      <c r="T12335" s="100">
        <v>1.0</v>
      </c>
      <c r="U12335" s="101" t="s">
        <v>7558</v>
      </c>
      <c r="V12335" s="101" t="s">
        <v>7559</v>
      </c>
      <c r="W12335" s="101" t="s">
        <v>56</v>
      </c>
      <c r="X12335" s="101" t="s">
        <v>7560</v>
      </c>
      <c r="Y12335" s="101" t="s">
        <v>22</v>
      </c>
    </row>
    <row r="12336">
      <c r="A12336" s="98" t="s">
        <v>81</v>
      </c>
      <c r="B12336" s="99"/>
      <c r="C12336" s="100" t="s">
        <v>23295</v>
      </c>
      <c r="D12336" s="101" t="s">
        <v>122</v>
      </c>
      <c r="E12336" s="101" t="s">
        <v>23296</v>
      </c>
      <c r="F12336" s="99"/>
      <c r="G12336" s="99"/>
      <c r="H12336" s="99"/>
      <c r="I12336" s="99"/>
      <c r="J12336" s="99"/>
      <c r="K12336" s="99"/>
      <c r="L12336" s="99"/>
      <c r="M12336" s="99"/>
      <c r="N12336" s="99"/>
      <c r="O12336" s="99"/>
      <c r="P12336" s="99"/>
      <c r="Q12336" s="99"/>
      <c r="R12336" s="99"/>
      <c r="S12336" s="102">
        <v>1.0</v>
      </c>
      <c r="T12336" s="102">
        <v>1.0</v>
      </c>
      <c r="U12336" s="102" t="s">
        <v>7558</v>
      </c>
      <c r="V12336" s="102" t="s">
        <v>7559</v>
      </c>
      <c r="W12336" s="102" t="s">
        <v>54</v>
      </c>
      <c r="X12336" s="102" t="s">
        <v>7560</v>
      </c>
      <c r="Y12336" s="101" t="s">
        <v>18</v>
      </c>
    </row>
    <row r="12337">
      <c r="A12337" s="98" t="s">
        <v>23</v>
      </c>
      <c r="B12337" s="99"/>
      <c r="C12337" s="100" t="s">
        <v>23297</v>
      </c>
      <c r="D12337" s="101" t="s">
        <v>191</v>
      </c>
      <c r="E12337" s="101" t="s">
        <v>23298</v>
      </c>
      <c r="F12337" s="99"/>
      <c r="G12337" s="99"/>
      <c r="H12337" s="99"/>
      <c r="I12337" s="99"/>
      <c r="J12337" s="99"/>
      <c r="K12337" s="99"/>
      <c r="L12337" s="99"/>
      <c r="M12337" s="99"/>
      <c r="N12337" s="99"/>
      <c r="O12337" s="99"/>
      <c r="P12337" s="99"/>
      <c r="Q12337" s="99"/>
      <c r="R12337" s="99"/>
      <c r="S12337" s="100">
        <v>1.0</v>
      </c>
      <c r="T12337" s="100">
        <v>1.0</v>
      </c>
      <c r="U12337" s="101" t="s">
        <v>7558</v>
      </c>
      <c r="V12337" s="101" t="s">
        <v>7559</v>
      </c>
      <c r="W12337" s="101" t="s">
        <v>54</v>
      </c>
      <c r="X12337" s="101" t="s">
        <v>7560</v>
      </c>
      <c r="Y12337" s="101" t="s">
        <v>18</v>
      </c>
    </row>
    <row r="12338">
      <c r="A12338" s="103" t="s">
        <v>63</v>
      </c>
      <c r="B12338" s="99"/>
      <c r="C12338" s="100" t="s">
        <v>23299</v>
      </c>
      <c r="D12338" s="101" t="s">
        <v>122</v>
      </c>
      <c r="E12338" s="101" t="s">
        <v>23300</v>
      </c>
      <c r="F12338" s="99"/>
      <c r="G12338" s="99"/>
      <c r="H12338" s="99"/>
      <c r="I12338" s="99"/>
      <c r="J12338" s="99"/>
      <c r="K12338" s="99"/>
      <c r="L12338" s="99"/>
      <c r="M12338" s="99"/>
      <c r="N12338" s="99"/>
      <c r="O12338" s="99"/>
      <c r="P12338" s="99"/>
      <c r="Q12338" s="99"/>
      <c r="R12338" s="99"/>
      <c r="S12338" s="102">
        <v>1.0</v>
      </c>
      <c r="T12338" s="102">
        <v>1.0</v>
      </c>
      <c r="U12338" s="102" t="s">
        <v>7558</v>
      </c>
      <c r="V12338" s="102" t="s">
        <v>7559</v>
      </c>
      <c r="W12338" s="102" t="s">
        <v>54</v>
      </c>
      <c r="X12338" s="102" t="s">
        <v>7560</v>
      </c>
      <c r="Y12338" s="101" t="s">
        <v>18</v>
      </c>
    </row>
    <row r="12339">
      <c r="A12339" s="98" t="s">
        <v>64</v>
      </c>
      <c r="B12339" s="99"/>
      <c r="C12339" s="100" t="s">
        <v>23301</v>
      </c>
      <c r="D12339" s="101" t="s">
        <v>122</v>
      </c>
      <c r="E12339" s="101" t="s">
        <v>23302</v>
      </c>
      <c r="F12339" s="99"/>
      <c r="G12339" s="99"/>
      <c r="H12339" s="99"/>
      <c r="I12339" s="99"/>
      <c r="J12339" s="99"/>
      <c r="K12339" s="99"/>
      <c r="L12339" s="99"/>
      <c r="M12339" s="99"/>
      <c r="N12339" s="99"/>
      <c r="O12339" s="99"/>
      <c r="P12339" s="99"/>
      <c r="Q12339" s="99"/>
      <c r="R12339" s="99"/>
      <c r="S12339" s="102">
        <v>1.0</v>
      </c>
      <c r="T12339" s="102">
        <v>1.0</v>
      </c>
      <c r="U12339" s="102" t="s">
        <v>7558</v>
      </c>
      <c r="V12339" s="102" t="s">
        <v>7559</v>
      </c>
      <c r="W12339" s="102" t="s">
        <v>54</v>
      </c>
      <c r="X12339" s="102" t="s">
        <v>7560</v>
      </c>
      <c r="Y12339" s="101" t="s">
        <v>18</v>
      </c>
    </row>
    <row r="12340">
      <c r="A12340" s="98" t="s">
        <v>80</v>
      </c>
      <c r="B12340" s="99"/>
      <c r="C12340" s="100" t="s">
        <v>23303</v>
      </c>
      <c r="D12340" s="101" t="s">
        <v>122</v>
      </c>
      <c r="E12340" s="101" t="s">
        <v>23304</v>
      </c>
      <c r="F12340" s="99"/>
      <c r="G12340" s="99"/>
      <c r="H12340" s="99"/>
      <c r="I12340" s="99"/>
      <c r="J12340" s="99"/>
      <c r="K12340" s="99"/>
      <c r="L12340" s="99"/>
      <c r="M12340" s="99"/>
      <c r="N12340" s="99"/>
      <c r="O12340" s="99"/>
      <c r="P12340" s="99"/>
      <c r="Q12340" s="99"/>
      <c r="R12340" s="99"/>
      <c r="S12340" s="102">
        <v>1.0</v>
      </c>
      <c r="T12340" s="102">
        <v>1.0</v>
      </c>
      <c r="U12340" s="102" t="s">
        <v>7558</v>
      </c>
      <c r="V12340" s="102" t="s">
        <v>7559</v>
      </c>
      <c r="W12340" s="102" t="s">
        <v>54</v>
      </c>
      <c r="X12340" s="102" t="s">
        <v>7560</v>
      </c>
      <c r="Y12340" s="101" t="s">
        <v>18</v>
      </c>
    </row>
    <row r="12341">
      <c r="A12341" s="98" t="s">
        <v>64</v>
      </c>
      <c r="B12341" s="99"/>
      <c r="C12341" s="100" t="s">
        <v>23305</v>
      </c>
      <c r="D12341" s="101" t="s">
        <v>122</v>
      </c>
      <c r="E12341" s="101" t="s">
        <v>23306</v>
      </c>
      <c r="F12341" s="99"/>
      <c r="G12341" s="99"/>
      <c r="H12341" s="99"/>
      <c r="I12341" s="99"/>
      <c r="J12341" s="99"/>
      <c r="K12341" s="99"/>
      <c r="L12341" s="99"/>
      <c r="M12341" s="99"/>
      <c r="N12341" s="99"/>
      <c r="O12341" s="99"/>
      <c r="P12341" s="99"/>
      <c r="Q12341" s="99"/>
      <c r="R12341" s="99"/>
      <c r="S12341" s="102">
        <v>1.0</v>
      </c>
      <c r="T12341" s="102">
        <v>1.0</v>
      </c>
      <c r="U12341" s="102" t="s">
        <v>7558</v>
      </c>
      <c r="V12341" s="102" t="s">
        <v>7559</v>
      </c>
      <c r="W12341" s="102" t="s">
        <v>54</v>
      </c>
      <c r="X12341" s="102" t="s">
        <v>7560</v>
      </c>
      <c r="Y12341" s="101" t="s">
        <v>18</v>
      </c>
    </row>
    <row r="12342">
      <c r="A12342" s="98" t="s">
        <v>64</v>
      </c>
      <c r="B12342" s="99"/>
      <c r="C12342" s="100" t="s">
        <v>23307</v>
      </c>
      <c r="D12342" s="101" t="s">
        <v>128</v>
      </c>
      <c r="E12342" s="101" t="s">
        <v>23308</v>
      </c>
      <c r="F12342" s="99"/>
      <c r="G12342" s="99"/>
      <c r="H12342" s="99"/>
      <c r="I12342" s="99"/>
      <c r="J12342" s="99"/>
      <c r="K12342" s="99"/>
      <c r="L12342" s="99"/>
      <c r="M12342" s="99"/>
      <c r="N12342" s="99"/>
      <c r="O12342" s="99"/>
      <c r="P12342" s="99"/>
      <c r="Q12342" s="99"/>
      <c r="R12342" s="99"/>
      <c r="S12342" s="102">
        <v>1.0</v>
      </c>
      <c r="T12342" s="102">
        <v>1.0</v>
      </c>
      <c r="U12342" s="102" t="s">
        <v>7558</v>
      </c>
      <c r="V12342" s="102" t="s">
        <v>7559</v>
      </c>
      <c r="W12342" s="102" t="s">
        <v>54</v>
      </c>
      <c r="X12342" s="102" t="s">
        <v>7560</v>
      </c>
      <c r="Y12342" s="101" t="s">
        <v>12</v>
      </c>
    </row>
    <row r="12343">
      <c r="A12343" s="98" t="s">
        <v>80</v>
      </c>
      <c r="B12343" s="99"/>
      <c r="C12343" s="100" t="s">
        <v>23309</v>
      </c>
      <c r="D12343" s="101" t="s">
        <v>122</v>
      </c>
      <c r="E12343" s="101" t="s">
        <v>23310</v>
      </c>
      <c r="F12343" s="99"/>
      <c r="G12343" s="99"/>
      <c r="H12343" s="99"/>
      <c r="I12343" s="99"/>
      <c r="J12343" s="99"/>
      <c r="K12343" s="99"/>
      <c r="L12343" s="99"/>
      <c r="M12343" s="99"/>
      <c r="N12343" s="99"/>
      <c r="O12343" s="99"/>
      <c r="P12343" s="99"/>
      <c r="Q12343" s="99"/>
      <c r="R12343" s="99"/>
      <c r="S12343" s="102">
        <v>1.0</v>
      </c>
      <c r="T12343" s="102">
        <v>1.0</v>
      </c>
      <c r="U12343" s="102" t="s">
        <v>7558</v>
      </c>
      <c r="V12343" s="102" t="s">
        <v>7559</v>
      </c>
      <c r="W12343" s="102" t="s">
        <v>54</v>
      </c>
      <c r="X12343" s="102" t="s">
        <v>7560</v>
      </c>
      <c r="Y12343" s="101" t="s">
        <v>18</v>
      </c>
    </row>
    <row r="12344">
      <c r="A12344" s="98" t="s">
        <v>67</v>
      </c>
      <c r="B12344" s="99"/>
      <c r="C12344" s="100" t="s">
        <v>23311</v>
      </c>
      <c r="D12344" s="101" t="s">
        <v>122</v>
      </c>
      <c r="E12344" s="101" t="s">
        <v>23312</v>
      </c>
      <c r="F12344" s="99"/>
      <c r="G12344" s="99"/>
      <c r="H12344" s="99"/>
      <c r="I12344" s="99"/>
      <c r="J12344" s="99"/>
      <c r="K12344" s="99"/>
      <c r="L12344" s="99"/>
      <c r="M12344" s="99"/>
      <c r="N12344" s="99"/>
      <c r="O12344" s="99"/>
      <c r="P12344" s="99"/>
      <c r="Q12344" s="99"/>
      <c r="R12344" s="99"/>
      <c r="S12344" s="102">
        <v>1.0</v>
      </c>
      <c r="T12344" s="102">
        <v>1.0</v>
      </c>
      <c r="U12344" s="102" t="s">
        <v>7558</v>
      </c>
      <c r="V12344" s="102" t="s">
        <v>7559</v>
      </c>
      <c r="W12344" s="102" t="s">
        <v>54</v>
      </c>
      <c r="X12344" s="102" t="s">
        <v>7560</v>
      </c>
      <c r="Y12344" s="101" t="s">
        <v>18</v>
      </c>
    </row>
    <row r="12345">
      <c r="A12345" s="103" t="s">
        <v>63</v>
      </c>
      <c r="B12345" s="99"/>
      <c r="C12345" s="100" t="s">
        <v>23313</v>
      </c>
      <c r="D12345" s="101" t="s">
        <v>122</v>
      </c>
      <c r="E12345" s="101" t="s">
        <v>23314</v>
      </c>
      <c r="F12345" s="99"/>
      <c r="G12345" s="99"/>
      <c r="H12345" s="99"/>
      <c r="I12345" s="99"/>
      <c r="J12345" s="99"/>
      <c r="K12345" s="99"/>
      <c r="L12345" s="99"/>
      <c r="M12345" s="99"/>
      <c r="N12345" s="99"/>
      <c r="O12345" s="99"/>
      <c r="P12345" s="99"/>
      <c r="Q12345" s="99"/>
      <c r="R12345" s="99"/>
      <c r="S12345" s="102">
        <v>1.0</v>
      </c>
      <c r="T12345" s="102">
        <v>1.0</v>
      </c>
      <c r="U12345" s="102" t="s">
        <v>7558</v>
      </c>
      <c r="V12345" s="102" t="s">
        <v>7559</v>
      </c>
      <c r="W12345" s="102" t="s">
        <v>54</v>
      </c>
      <c r="X12345" s="102" t="s">
        <v>7560</v>
      </c>
      <c r="Y12345" s="101" t="s">
        <v>18</v>
      </c>
    </row>
    <row r="12346">
      <c r="A12346" s="98" t="s">
        <v>67</v>
      </c>
      <c r="B12346" s="99"/>
      <c r="C12346" s="100" t="s">
        <v>23315</v>
      </c>
      <c r="D12346" s="101" t="s">
        <v>122</v>
      </c>
      <c r="E12346" s="101" t="s">
        <v>23316</v>
      </c>
      <c r="F12346" s="99"/>
      <c r="G12346" s="99"/>
      <c r="H12346" s="99"/>
      <c r="I12346" s="99"/>
      <c r="J12346" s="99"/>
      <c r="K12346" s="99"/>
      <c r="L12346" s="99"/>
      <c r="M12346" s="99"/>
      <c r="N12346" s="99"/>
      <c r="O12346" s="99"/>
      <c r="P12346" s="99"/>
      <c r="Q12346" s="99"/>
      <c r="R12346" s="99"/>
      <c r="S12346" s="102">
        <v>1.0</v>
      </c>
      <c r="T12346" s="102">
        <v>1.0</v>
      </c>
      <c r="U12346" s="102" t="s">
        <v>7558</v>
      </c>
      <c r="V12346" s="102" t="s">
        <v>7559</v>
      </c>
      <c r="W12346" s="102" t="s">
        <v>54</v>
      </c>
      <c r="X12346" s="102" t="s">
        <v>7560</v>
      </c>
      <c r="Y12346" s="101" t="s">
        <v>18</v>
      </c>
    </row>
    <row r="12347">
      <c r="A12347" s="103" t="s">
        <v>87</v>
      </c>
      <c r="B12347" s="99"/>
      <c r="C12347" s="100" t="s">
        <v>23317</v>
      </c>
      <c r="D12347" s="101" t="s">
        <v>122</v>
      </c>
      <c r="E12347" s="101" t="s">
        <v>23318</v>
      </c>
      <c r="F12347" s="99"/>
      <c r="G12347" s="99"/>
      <c r="H12347" s="99"/>
      <c r="I12347" s="99"/>
      <c r="J12347" s="99"/>
      <c r="K12347" s="99"/>
      <c r="L12347" s="99"/>
      <c r="M12347" s="99"/>
      <c r="N12347" s="99"/>
      <c r="O12347" s="99"/>
      <c r="P12347" s="99"/>
      <c r="Q12347" s="99"/>
      <c r="R12347" s="99"/>
      <c r="S12347" s="102">
        <v>1.0</v>
      </c>
      <c r="T12347" s="102">
        <v>1.0</v>
      </c>
      <c r="U12347" s="102" t="s">
        <v>7558</v>
      </c>
      <c r="V12347" s="102" t="s">
        <v>7559</v>
      </c>
      <c r="W12347" s="102" t="s">
        <v>54</v>
      </c>
      <c r="X12347" s="102" t="s">
        <v>7560</v>
      </c>
      <c r="Y12347" s="101" t="s">
        <v>18</v>
      </c>
    </row>
    <row r="12348">
      <c r="A12348" s="98" t="s">
        <v>93</v>
      </c>
      <c r="B12348" s="99"/>
      <c r="C12348" s="100" t="s">
        <v>23319</v>
      </c>
      <c r="D12348" s="101" t="s">
        <v>122</v>
      </c>
      <c r="E12348" s="101" t="s">
        <v>23320</v>
      </c>
      <c r="F12348" s="99"/>
      <c r="G12348" s="99"/>
      <c r="H12348" s="99"/>
      <c r="I12348" s="99"/>
      <c r="J12348" s="99"/>
      <c r="K12348" s="99"/>
      <c r="L12348" s="99"/>
      <c r="M12348" s="99"/>
      <c r="N12348" s="99"/>
      <c r="O12348" s="99"/>
      <c r="P12348" s="99"/>
      <c r="Q12348" s="99"/>
      <c r="R12348" s="99"/>
      <c r="S12348" s="102">
        <v>1.0</v>
      </c>
      <c r="T12348" s="102">
        <v>1.0</v>
      </c>
      <c r="U12348" s="102" t="s">
        <v>7558</v>
      </c>
      <c r="V12348" s="102" t="s">
        <v>7559</v>
      </c>
      <c r="W12348" s="102" t="s">
        <v>54</v>
      </c>
      <c r="X12348" s="102" t="s">
        <v>7560</v>
      </c>
      <c r="Y12348" s="101" t="s">
        <v>18</v>
      </c>
    </row>
    <row r="12349">
      <c r="A12349" s="98" t="s">
        <v>64</v>
      </c>
      <c r="B12349" s="99"/>
      <c r="C12349" s="100" t="s">
        <v>23321</v>
      </c>
      <c r="D12349" s="101" t="s">
        <v>122</v>
      </c>
      <c r="E12349" s="101" t="s">
        <v>23322</v>
      </c>
      <c r="F12349" s="99"/>
      <c r="G12349" s="99"/>
      <c r="H12349" s="99"/>
      <c r="I12349" s="99"/>
      <c r="J12349" s="99"/>
      <c r="K12349" s="99"/>
      <c r="L12349" s="99"/>
      <c r="M12349" s="99"/>
      <c r="N12349" s="99"/>
      <c r="O12349" s="99"/>
      <c r="P12349" s="99"/>
      <c r="Q12349" s="99"/>
      <c r="R12349" s="99"/>
      <c r="S12349" s="102">
        <v>1.0</v>
      </c>
      <c r="T12349" s="102">
        <v>1.0</v>
      </c>
      <c r="U12349" s="102" t="s">
        <v>7558</v>
      </c>
      <c r="V12349" s="102" t="s">
        <v>7559</v>
      </c>
      <c r="W12349" s="102" t="s">
        <v>54</v>
      </c>
      <c r="X12349" s="102" t="s">
        <v>7560</v>
      </c>
      <c r="Y12349" s="101" t="s">
        <v>18</v>
      </c>
    </row>
    <row r="12350">
      <c r="A12350" s="98" t="s">
        <v>83</v>
      </c>
      <c r="B12350" s="99"/>
      <c r="C12350" s="100" t="s">
        <v>23323</v>
      </c>
      <c r="D12350" s="101" t="s">
        <v>122</v>
      </c>
      <c r="E12350" s="101" t="s">
        <v>23324</v>
      </c>
      <c r="F12350" s="99"/>
      <c r="G12350" s="99"/>
      <c r="H12350" s="99"/>
      <c r="I12350" s="99"/>
      <c r="J12350" s="99"/>
      <c r="K12350" s="99"/>
      <c r="L12350" s="99"/>
      <c r="M12350" s="99"/>
      <c r="N12350" s="99"/>
      <c r="O12350" s="99"/>
      <c r="P12350" s="99"/>
      <c r="Q12350" s="99"/>
      <c r="R12350" s="99"/>
      <c r="S12350" s="102">
        <v>1.0</v>
      </c>
      <c r="T12350" s="102">
        <v>1.0</v>
      </c>
      <c r="U12350" s="102" t="s">
        <v>7558</v>
      </c>
      <c r="V12350" s="102" t="s">
        <v>7559</v>
      </c>
      <c r="W12350" s="102" t="s">
        <v>54</v>
      </c>
      <c r="X12350" s="102" t="s">
        <v>7560</v>
      </c>
      <c r="Y12350" s="101" t="s">
        <v>18</v>
      </c>
    </row>
    <row r="12351">
      <c r="A12351" s="103" t="s">
        <v>24</v>
      </c>
      <c r="B12351" s="99"/>
      <c r="C12351" s="100" t="s">
        <v>7108</v>
      </c>
      <c r="D12351" s="101" t="s">
        <v>825</v>
      </c>
      <c r="E12351" s="101" t="s">
        <v>7109</v>
      </c>
      <c r="F12351" s="99"/>
      <c r="G12351" s="99"/>
      <c r="H12351" s="99"/>
      <c r="I12351" s="99"/>
      <c r="J12351" s="99"/>
      <c r="K12351" s="99"/>
      <c r="L12351" s="99"/>
      <c r="M12351" s="99"/>
      <c r="N12351" s="99"/>
      <c r="O12351" s="99"/>
      <c r="P12351" s="99"/>
      <c r="Q12351" s="99"/>
      <c r="R12351" s="99"/>
      <c r="S12351" s="102">
        <v>1.0</v>
      </c>
      <c r="T12351" s="102">
        <v>1.0</v>
      </c>
      <c r="U12351" s="102" t="s">
        <v>7558</v>
      </c>
      <c r="V12351" s="102" t="s">
        <v>7559</v>
      </c>
      <c r="W12351" s="102" t="s">
        <v>54</v>
      </c>
      <c r="X12351" s="102" t="s">
        <v>7560</v>
      </c>
      <c r="Y12351" s="101" t="s">
        <v>18</v>
      </c>
    </row>
    <row r="12352">
      <c r="A12352" s="103" t="s">
        <v>87</v>
      </c>
      <c r="B12352" s="99"/>
      <c r="C12352" s="100" t="s">
        <v>23325</v>
      </c>
      <c r="D12352" s="101" t="s">
        <v>122</v>
      </c>
      <c r="E12352" s="101" t="s">
        <v>7111</v>
      </c>
      <c r="F12352" s="99"/>
      <c r="G12352" s="99"/>
      <c r="H12352" s="99"/>
      <c r="I12352" s="99"/>
      <c r="J12352" s="99"/>
      <c r="K12352" s="99"/>
      <c r="L12352" s="99"/>
      <c r="M12352" s="99"/>
      <c r="N12352" s="99"/>
      <c r="O12352" s="99"/>
      <c r="P12352" s="99"/>
      <c r="Q12352" s="99"/>
      <c r="R12352" s="99"/>
      <c r="S12352" s="102">
        <v>1.0</v>
      </c>
      <c r="T12352" s="102">
        <v>1.0</v>
      </c>
      <c r="U12352" s="102" t="s">
        <v>7558</v>
      </c>
      <c r="V12352" s="102" t="s">
        <v>7559</v>
      </c>
      <c r="W12352" s="102" t="s">
        <v>54</v>
      </c>
      <c r="X12352" s="102" t="s">
        <v>7560</v>
      </c>
      <c r="Y12352" s="101" t="s">
        <v>18</v>
      </c>
    </row>
    <row r="12353">
      <c r="A12353" s="98" t="s">
        <v>80</v>
      </c>
      <c r="B12353" s="99"/>
      <c r="C12353" s="100" t="s">
        <v>23326</v>
      </c>
      <c r="D12353" s="101" t="s">
        <v>122</v>
      </c>
      <c r="E12353" s="101" t="s">
        <v>23327</v>
      </c>
      <c r="F12353" s="99"/>
      <c r="G12353" s="99"/>
      <c r="H12353" s="99"/>
      <c r="I12353" s="99"/>
      <c r="J12353" s="99"/>
      <c r="K12353" s="99"/>
      <c r="L12353" s="99"/>
      <c r="M12353" s="99"/>
      <c r="N12353" s="99"/>
      <c r="O12353" s="99"/>
      <c r="P12353" s="99"/>
      <c r="Q12353" s="99"/>
      <c r="R12353" s="99"/>
      <c r="S12353" s="102">
        <v>1.0</v>
      </c>
      <c r="T12353" s="102">
        <v>1.0</v>
      </c>
      <c r="U12353" s="102" t="s">
        <v>7558</v>
      </c>
      <c r="V12353" s="102" t="s">
        <v>7559</v>
      </c>
      <c r="W12353" s="102" t="s">
        <v>54</v>
      </c>
      <c r="X12353" s="102" t="s">
        <v>7560</v>
      </c>
      <c r="Y12353" s="101" t="s">
        <v>18</v>
      </c>
    </row>
    <row r="12354">
      <c r="A12354" s="98" t="s">
        <v>77</v>
      </c>
      <c r="B12354" s="99"/>
      <c r="C12354" s="100" t="s">
        <v>23328</v>
      </c>
      <c r="D12354" s="101" t="s">
        <v>122</v>
      </c>
      <c r="E12354" s="101" t="s">
        <v>23329</v>
      </c>
      <c r="F12354" s="99"/>
      <c r="G12354" s="99"/>
      <c r="H12354" s="99"/>
      <c r="I12354" s="99"/>
      <c r="J12354" s="99"/>
      <c r="K12354" s="99"/>
      <c r="L12354" s="99"/>
      <c r="M12354" s="99"/>
      <c r="N12354" s="99"/>
      <c r="O12354" s="99"/>
      <c r="P12354" s="99"/>
      <c r="Q12354" s="99"/>
      <c r="R12354" s="99"/>
      <c r="S12354" s="102">
        <v>1.0</v>
      </c>
      <c r="T12354" s="102">
        <v>1.0</v>
      </c>
      <c r="U12354" s="102" t="s">
        <v>7558</v>
      </c>
      <c r="V12354" s="102" t="s">
        <v>7559</v>
      </c>
      <c r="W12354" s="102" t="s">
        <v>54</v>
      </c>
      <c r="X12354" s="102" t="s">
        <v>7560</v>
      </c>
      <c r="Y12354" s="101" t="s">
        <v>18</v>
      </c>
    </row>
    <row r="12355">
      <c r="A12355" s="98" t="s">
        <v>93</v>
      </c>
      <c r="B12355" s="99"/>
      <c r="C12355" s="100" t="s">
        <v>23330</v>
      </c>
      <c r="D12355" s="101" t="s">
        <v>122</v>
      </c>
      <c r="E12355" s="101" t="s">
        <v>23331</v>
      </c>
      <c r="F12355" s="99"/>
      <c r="G12355" s="99"/>
      <c r="H12355" s="99"/>
      <c r="I12355" s="99"/>
      <c r="J12355" s="99"/>
      <c r="K12355" s="99"/>
      <c r="L12355" s="99"/>
      <c r="M12355" s="99"/>
      <c r="N12355" s="99"/>
      <c r="O12355" s="99"/>
      <c r="P12355" s="99"/>
      <c r="Q12355" s="99"/>
      <c r="R12355" s="99"/>
      <c r="S12355" s="102">
        <v>1.0</v>
      </c>
      <c r="T12355" s="102">
        <v>1.0</v>
      </c>
      <c r="U12355" s="102" t="s">
        <v>7558</v>
      </c>
      <c r="V12355" s="102" t="s">
        <v>7559</v>
      </c>
      <c r="W12355" s="102" t="s">
        <v>54</v>
      </c>
      <c r="X12355" s="102" t="s">
        <v>7560</v>
      </c>
      <c r="Y12355" s="101" t="s">
        <v>18</v>
      </c>
    </row>
    <row r="12356">
      <c r="A12356" s="103" t="s">
        <v>63</v>
      </c>
      <c r="B12356" s="99"/>
      <c r="C12356" s="100" t="s">
        <v>23332</v>
      </c>
      <c r="D12356" s="101" t="s">
        <v>191</v>
      </c>
      <c r="E12356" s="101" t="s">
        <v>23333</v>
      </c>
      <c r="F12356" s="99"/>
      <c r="G12356" s="99"/>
      <c r="H12356" s="99"/>
      <c r="I12356" s="99"/>
      <c r="J12356" s="99"/>
      <c r="K12356" s="99"/>
      <c r="L12356" s="99"/>
      <c r="M12356" s="99"/>
      <c r="N12356" s="99"/>
      <c r="O12356" s="99"/>
      <c r="P12356" s="99"/>
      <c r="Q12356" s="99"/>
      <c r="R12356" s="99"/>
      <c r="S12356" s="100">
        <v>1.0</v>
      </c>
      <c r="T12356" s="100">
        <v>1.0</v>
      </c>
      <c r="U12356" s="101" t="s">
        <v>7558</v>
      </c>
      <c r="V12356" s="101" t="s">
        <v>7559</v>
      </c>
      <c r="W12356" s="101" t="s">
        <v>54</v>
      </c>
      <c r="X12356" s="101" t="s">
        <v>7560</v>
      </c>
      <c r="Y12356" s="101" t="s">
        <v>18</v>
      </c>
    </row>
    <row r="12357">
      <c r="A12357" s="98" t="s">
        <v>77</v>
      </c>
      <c r="B12357" s="99"/>
      <c r="C12357" s="100" t="s">
        <v>7114</v>
      </c>
      <c r="D12357" s="101" t="s">
        <v>128</v>
      </c>
      <c r="E12357" s="101" t="s">
        <v>7115</v>
      </c>
      <c r="F12357" s="99"/>
      <c r="G12357" s="99"/>
      <c r="H12357" s="99"/>
      <c r="I12357" s="99"/>
      <c r="J12357" s="99"/>
      <c r="K12357" s="99"/>
      <c r="L12357" s="99"/>
      <c r="M12357" s="99"/>
      <c r="N12357" s="99"/>
      <c r="O12357" s="99"/>
      <c r="P12357" s="99"/>
      <c r="Q12357" s="99"/>
      <c r="R12357" s="99"/>
      <c r="S12357" s="102">
        <v>1.0</v>
      </c>
      <c r="T12357" s="102">
        <v>1.0</v>
      </c>
      <c r="U12357" s="102" t="s">
        <v>7558</v>
      </c>
      <c r="V12357" s="102" t="s">
        <v>7559</v>
      </c>
      <c r="W12357" s="102" t="s">
        <v>54</v>
      </c>
      <c r="X12357" s="102" t="s">
        <v>7560</v>
      </c>
      <c r="Y12357" s="101" t="s">
        <v>12</v>
      </c>
    </row>
    <row r="12358">
      <c r="A12358" s="98" t="s">
        <v>83</v>
      </c>
      <c r="B12358" s="99"/>
      <c r="C12358" s="100" t="s">
        <v>23334</v>
      </c>
      <c r="D12358" s="101" t="s">
        <v>122</v>
      </c>
      <c r="E12358" s="101" t="s">
        <v>23335</v>
      </c>
      <c r="F12358" s="99"/>
      <c r="G12358" s="99"/>
      <c r="H12358" s="99"/>
      <c r="I12358" s="99"/>
      <c r="J12358" s="99"/>
      <c r="K12358" s="99"/>
      <c r="L12358" s="99"/>
      <c r="M12358" s="99"/>
      <c r="N12358" s="99"/>
      <c r="O12358" s="99"/>
      <c r="P12358" s="99"/>
      <c r="Q12358" s="99"/>
      <c r="R12358" s="99"/>
      <c r="S12358" s="102">
        <v>1.0</v>
      </c>
      <c r="T12358" s="102">
        <v>1.0</v>
      </c>
      <c r="U12358" s="102" t="s">
        <v>7558</v>
      </c>
      <c r="V12358" s="102" t="s">
        <v>7559</v>
      </c>
      <c r="W12358" s="102" t="s">
        <v>54</v>
      </c>
      <c r="X12358" s="102" t="s">
        <v>7560</v>
      </c>
      <c r="Y12358" s="101" t="s">
        <v>18</v>
      </c>
    </row>
    <row r="12359">
      <c r="A12359" s="98" t="s">
        <v>93</v>
      </c>
      <c r="B12359" s="99"/>
      <c r="C12359" s="100" t="s">
        <v>23336</v>
      </c>
      <c r="D12359" s="101" t="s">
        <v>122</v>
      </c>
      <c r="E12359" s="101" t="s">
        <v>23337</v>
      </c>
      <c r="F12359" s="99"/>
      <c r="G12359" s="99"/>
      <c r="H12359" s="99"/>
      <c r="I12359" s="99"/>
      <c r="J12359" s="99"/>
      <c r="K12359" s="99"/>
      <c r="L12359" s="99"/>
      <c r="M12359" s="99"/>
      <c r="N12359" s="99"/>
      <c r="O12359" s="99"/>
      <c r="P12359" s="99"/>
      <c r="Q12359" s="99"/>
      <c r="R12359" s="99"/>
      <c r="S12359" s="102">
        <v>1.0</v>
      </c>
      <c r="T12359" s="102">
        <v>1.0</v>
      </c>
      <c r="U12359" s="102" t="s">
        <v>7558</v>
      </c>
      <c r="V12359" s="102" t="s">
        <v>7559</v>
      </c>
      <c r="W12359" s="102" t="s">
        <v>54</v>
      </c>
      <c r="X12359" s="102" t="s">
        <v>7560</v>
      </c>
      <c r="Y12359" s="101" t="s">
        <v>18</v>
      </c>
    </row>
    <row r="12360">
      <c r="A12360" s="98" t="s">
        <v>93</v>
      </c>
      <c r="B12360" s="99"/>
      <c r="C12360" s="100" t="s">
        <v>23338</v>
      </c>
      <c r="D12360" s="101" t="s">
        <v>122</v>
      </c>
      <c r="E12360" s="101" t="s">
        <v>23339</v>
      </c>
      <c r="F12360" s="99"/>
      <c r="G12360" s="99"/>
      <c r="H12360" s="99"/>
      <c r="I12360" s="99"/>
      <c r="J12360" s="99"/>
      <c r="K12360" s="99"/>
      <c r="L12360" s="99"/>
      <c r="M12360" s="99"/>
      <c r="N12360" s="99"/>
      <c r="O12360" s="99"/>
      <c r="P12360" s="99"/>
      <c r="Q12360" s="99"/>
      <c r="R12360" s="99"/>
      <c r="S12360" s="102">
        <v>1.0</v>
      </c>
      <c r="T12360" s="102">
        <v>1.0</v>
      </c>
      <c r="U12360" s="102" t="s">
        <v>7558</v>
      </c>
      <c r="V12360" s="102" t="s">
        <v>7559</v>
      </c>
      <c r="W12360" s="102" t="s">
        <v>54</v>
      </c>
      <c r="X12360" s="102" t="s">
        <v>7560</v>
      </c>
      <c r="Y12360" s="101" t="s">
        <v>18</v>
      </c>
    </row>
    <row r="12361">
      <c r="A12361" s="103" t="s">
        <v>63</v>
      </c>
      <c r="B12361" s="99"/>
      <c r="C12361" s="100" t="s">
        <v>23340</v>
      </c>
      <c r="D12361" s="101" t="s">
        <v>122</v>
      </c>
      <c r="E12361" s="101" t="s">
        <v>23341</v>
      </c>
      <c r="F12361" s="99"/>
      <c r="G12361" s="99"/>
      <c r="H12361" s="99"/>
      <c r="I12361" s="99"/>
      <c r="J12361" s="99"/>
      <c r="K12361" s="99"/>
      <c r="L12361" s="99"/>
      <c r="M12361" s="99"/>
      <c r="N12361" s="99"/>
      <c r="O12361" s="99"/>
      <c r="P12361" s="99"/>
      <c r="Q12361" s="99"/>
      <c r="R12361" s="99"/>
      <c r="S12361" s="102">
        <v>1.0</v>
      </c>
      <c r="T12361" s="102">
        <v>1.0</v>
      </c>
      <c r="U12361" s="102" t="s">
        <v>7558</v>
      </c>
      <c r="V12361" s="102" t="s">
        <v>7559</v>
      </c>
      <c r="W12361" s="102" t="s">
        <v>54</v>
      </c>
      <c r="X12361" s="102" t="s">
        <v>7560</v>
      </c>
      <c r="Y12361" s="101" t="s">
        <v>18</v>
      </c>
    </row>
    <row r="12362">
      <c r="A12362" s="98" t="s">
        <v>93</v>
      </c>
      <c r="B12362" s="99"/>
      <c r="C12362" s="100" t="s">
        <v>23342</v>
      </c>
      <c r="D12362" s="101" t="s">
        <v>122</v>
      </c>
      <c r="E12362" s="101" t="s">
        <v>23343</v>
      </c>
      <c r="F12362" s="99"/>
      <c r="G12362" s="99"/>
      <c r="H12362" s="99"/>
      <c r="I12362" s="99"/>
      <c r="J12362" s="99"/>
      <c r="K12362" s="99"/>
      <c r="L12362" s="99"/>
      <c r="M12362" s="99"/>
      <c r="N12362" s="99"/>
      <c r="O12362" s="99"/>
      <c r="P12362" s="99"/>
      <c r="Q12362" s="99"/>
      <c r="R12362" s="99"/>
      <c r="S12362" s="102">
        <v>1.0</v>
      </c>
      <c r="T12362" s="102">
        <v>1.0</v>
      </c>
      <c r="U12362" s="102" t="s">
        <v>7558</v>
      </c>
      <c r="V12362" s="102" t="s">
        <v>7559</v>
      </c>
      <c r="W12362" s="102" t="s">
        <v>54</v>
      </c>
      <c r="X12362" s="102" t="s">
        <v>7560</v>
      </c>
      <c r="Y12362" s="101" t="s">
        <v>18</v>
      </c>
    </row>
    <row r="12363">
      <c r="A12363" s="98" t="s">
        <v>64</v>
      </c>
      <c r="B12363" s="99"/>
      <c r="C12363" s="100" t="s">
        <v>23344</v>
      </c>
      <c r="D12363" s="101" t="s">
        <v>122</v>
      </c>
      <c r="E12363" s="101" t="s">
        <v>23345</v>
      </c>
      <c r="F12363" s="99"/>
      <c r="G12363" s="99"/>
      <c r="H12363" s="99"/>
      <c r="I12363" s="99"/>
      <c r="J12363" s="99"/>
      <c r="K12363" s="99"/>
      <c r="L12363" s="99"/>
      <c r="M12363" s="99"/>
      <c r="N12363" s="99"/>
      <c r="O12363" s="99"/>
      <c r="P12363" s="99"/>
      <c r="Q12363" s="99"/>
      <c r="R12363" s="99"/>
      <c r="S12363" s="102">
        <v>1.0</v>
      </c>
      <c r="T12363" s="102">
        <v>1.0</v>
      </c>
      <c r="U12363" s="102" t="s">
        <v>7558</v>
      </c>
      <c r="V12363" s="102" t="s">
        <v>7559</v>
      </c>
      <c r="W12363" s="102" t="s">
        <v>54</v>
      </c>
      <c r="X12363" s="102" t="s">
        <v>7560</v>
      </c>
      <c r="Y12363" s="101" t="s">
        <v>18</v>
      </c>
    </row>
    <row r="12364">
      <c r="A12364" s="98" t="s">
        <v>67</v>
      </c>
      <c r="B12364" s="99"/>
      <c r="C12364" s="100" t="s">
        <v>23346</v>
      </c>
      <c r="D12364" s="101" t="s">
        <v>122</v>
      </c>
      <c r="E12364" s="101" t="s">
        <v>23347</v>
      </c>
      <c r="F12364" s="99"/>
      <c r="G12364" s="99"/>
      <c r="H12364" s="99"/>
      <c r="I12364" s="99"/>
      <c r="J12364" s="99"/>
      <c r="K12364" s="99"/>
      <c r="L12364" s="99"/>
      <c r="M12364" s="99"/>
      <c r="N12364" s="99"/>
      <c r="O12364" s="99"/>
      <c r="P12364" s="99"/>
      <c r="Q12364" s="99"/>
      <c r="R12364" s="99"/>
      <c r="S12364" s="102">
        <v>1.0</v>
      </c>
      <c r="T12364" s="102">
        <v>1.0</v>
      </c>
      <c r="U12364" s="102" t="s">
        <v>7558</v>
      </c>
      <c r="V12364" s="102" t="s">
        <v>7559</v>
      </c>
      <c r="W12364" s="102" t="s">
        <v>54</v>
      </c>
      <c r="X12364" s="102" t="s">
        <v>7560</v>
      </c>
      <c r="Y12364" s="101" t="s">
        <v>18</v>
      </c>
    </row>
    <row r="12365">
      <c r="A12365" s="98" t="s">
        <v>81</v>
      </c>
      <c r="B12365" s="99"/>
      <c r="C12365" s="100" t="s">
        <v>23348</v>
      </c>
      <c r="D12365" s="101" t="s">
        <v>122</v>
      </c>
      <c r="E12365" s="101" t="s">
        <v>23349</v>
      </c>
      <c r="F12365" s="99"/>
      <c r="G12365" s="99"/>
      <c r="H12365" s="99"/>
      <c r="I12365" s="99"/>
      <c r="J12365" s="99"/>
      <c r="K12365" s="99"/>
      <c r="L12365" s="99"/>
      <c r="M12365" s="99"/>
      <c r="N12365" s="99"/>
      <c r="O12365" s="99"/>
      <c r="P12365" s="99"/>
      <c r="Q12365" s="99"/>
      <c r="R12365" s="99"/>
      <c r="S12365" s="102">
        <v>1.0</v>
      </c>
      <c r="T12365" s="102">
        <v>1.0</v>
      </c>
      <c r="U12365" s="102" t="s">
        <v>7558</v>
      </c>
      <c r="V12365" s="102" t="s">
        <v>7559</v>
      </c>
      <c r="W12365" s="102" t="s">
        <v>54</v>
      </c>
      <c r="X12365" s="102" t="s">
        <v>7560</v>
      </c>
      <c r="Y12365" s="101" t="s">
        <v>18</v>
      </c>
    </row>
    <row r="12366">
      <c r="A12366" s="98" t="s">
        <v>64</v>
      </c>
      <c r="B12366" s="99"/>
      <c r="C12366" s="100" t="s">
        <v>23350</v>
      </c>
      <c r="D12366" s="101" t="s">
        <v>122</v>
      </c>
      <c r="E12366" s="101" t="s">
        <v>23351</v>
      </c>
      <c r="F12366" s="99"/>
      <c r="G12366" s="99"/>
      <c r="H12366" s="99"/>
      <c r="I12366" s="99"/>
      <c r="J12366" s="99"/>
      <c r="K12366" s="99"/>
      <c r="L12366" s="99"/>
      <c r="M12366" s="99"/>
      <c r="N12366" s="99"/>
      <c r="O12366" s="99"/>
      <c r="P12366" s="99"/>
      <c r="Q12366" s="99"/>
      <c r="R12366" s="99"/>
      <c r="S12366" s="102">
        <v>1.0</v>
      </c>
      <c r="T12366" s="102">
        <v>1.0</v>
      </c>
      <c r="U12366" s="102" t="s">
        <v>7558</v>
      </c>
      <c r="V12366" s="102" t="s">
        <v>7559</v>
      </c>
      <c r="W12366" s="102" t="s">
        <v>54</v>
      </c>
      <c r="X12366" s="102" t="s">
        <v>7560</v>
      </c>
      <c r="Y12366" s="101" t="s">
        <v>18</v>
      </c>
    </row>
    <row r="12367">
      <c r="A12367" s="103" t="s">
        <v>87</v>
      </c>
      <c r="B12367" s="99"/>
      <c r="C12367" s="100" t="s">
        <v>23352</v>
      </c>
      <c r="D12367" s="101" t="s">
        <v>122</v>
      </c>
      <c r="E12367" s="101" t="s">
        <v>23353</v>
      </c>
      <c r="F12367" s="99"/>
      <c r="G12367" s="99"/>
      <c r="H12367" s="99"/>
      <c r="I12367" s="99"/>
      <c r="J12367" s="99"/>
      <c r="K12367" s="99"/>
      <c r="L12367" s="99"/>
      <c r="M12367" s="99"/>
      <c r="N12367" s="99"/>
      <c r="O12367" s="99"/>
      <c r="P12367" s="99"/>
      <c r="Q12367" s="99"/>
      <c r="R12367" s="99"/>
      <c r="S12367" s="102">
        <v>1.0</v>
      </c>
      <c r="T12367" s="102">
        <v>1.0</v>
      </c>
      <c r="U12367" s="102" t="s">
        <v>7558</v>
      </c>
      <c r="V12367" s="102" t="s">
        <v>7559</v>
      </c>
      <c r="W12367" s="102" t="s">
        <v>54</v>
      </c>
      <c r="X12367" s="102" t="s">
        <v>7560</v>
      </c>
      <c r="Y12367" s="101" t="s">
        <v>18</v>
      </c>
    </row>
    <row r="12368">
      <c r="A12368" s="98" t="s">
        <v>81</v>
      </c>
      <c r="B12368" s="99"/>
      <c r="C12368" s="100" t="s">
        <v>23354</v>
      </c>
      <c r="D12368" s="101" t="s">
        <v>122</v>
      </c>
      <c r="E12368" s="101" t="s">
        <v>23355</v>
      </c>
      <c r="F12368" s="99"/>
      <c r="G12368" s="99"/>
      <c r="H12368" s="99"/>
      <c r="I12368" s="99"/>
      <c r="J12368" s="99"/>
      <c r="K12368" s="99"/>
      <c r="L12368" s="99"/>
      <c r="M12368" s="99"/>
      <c r="N12368" s="99"/>
      <c r="O12368" s="99"/>
      <c r="P12368" s="99"/>
      <c r="Q12368" s="99"/>
      <c r="R12368" s="99"/>
      <c r="S12368" s="102">
        <v>1.0</v>
      </c>
      <c r="T12368" s="102">
        <v>1.0</v>
      </c>
      <c r="U12368" s="102" t="s">
        <v>7558</v>
      </c>
      <c r="V12368" s="102" t="s">
        <v>7559</v>
      </c>
      <c r="W12368" s="102" t="s">
        <v>54</v>
      </c>
      <c r="X12368" s="102" t="s">
        <v>7560</v>
      </c>
      <c r="Y12368" s="101" t="s">
        <v>18</v>
      </c>
    </row>
    <row r="12369">
      <c r="A12369" s="98" t="s">
        <v>38</v>
      </c>
      <c r="B12369" s="99"/>
      <c r="C12369" s="100" t="s">
        <v>23356</v>
      </c>
      <c r="D12369" s="101" t="s">
        <v>825</v>
      </c>
      <c r="E12369" s="101" t="s">
        <v>23357</v>
      </c>
      <c r="F12369" s="99"/>
      <c r="G12369" s="99"/>
      <c r="H12369" s="99"/>
      <c r="I12369" s="99"/>
      <c r="J12369" s="99"/>
      <c r="K12369" s="99"/>
      <c r="L12369" s="99"/>
      <c r="M12369" s="99"/>
      <c r="N12369" s="99"/>
      <c r="O12369" s="99"/>
      <c r="P12369" s="99"/>
      <c r="Q12369" s="99"/>
      <c r="R12369" s="99"/>
      <c r="S12369" s="102">
        <v>1.0</v>
      </c>
      <c r="T12369" s="102">
        <v>1.0</v>
      </c>
      <c r="U12369" s="102" t="s">
        <v>7558</v>
      </c>
      <c r="V12369" s="102" t="s">
        <v>7559</v>
      </c>
      <c r="W12369" s="102" t="s">
        <v>54</v>
      </c>
      <c r="X12369" s="102" t="s">
        <v>7560</v>
      </c>
      <c r="Y12369" s="101" t="s">
        <v>18</v>
      </c>
    </row>
    <row r="12370">
      <c r="A12370" s="98" t="s">
        <v>93</v>
      </c>
      <c r="B12370" s="99"/>
      <c r="C12370" s="100" t="s">
        <v>23358</v>
      </c>
      <c r="D12370" s="101" t="s">
        <v>122</v>
      </c>
      <c r="E12370" s="101" t="s">
        <v>23359</v>
      </c>
      <c r="F12370" s="99"/>
      <c r="G12370" s="99"/>
      <c r="H12370" s="99"/>
      <c r="I12370" s="99"/>
      <c r="J12370" s="99"/>
      <c r="K12370" s="99"/>
      <c r="L12370" s="99"/>
      <c r="M12370" s="99"/>
      <c r="N12370" s="99"/>
      <c r="O12370" s="99"/>
      <c r="P12370" s="99"/>
      <c r="Q12370" s="99"/>
      <c r="R12370" s="99"/>
      <c r="S12370" s="102">
        <v>1.0</v>
      </c>
      <c r="T12370" s="102">
        <v>1.0</v>
      </c>
      <c r="U12370" s="102" t="s">
        <v>7558</v>
      </c>
      <c r="V12370" s="102" t="s">
        <v>7559</v>
      </c>
      <c r="W12370" s="102" t="s">
        <v>54</v>
      </c>
      <c r="X12370" s="102" t="s">
        <v>7560</v>
      </c>
      <c r="Y12370" s="101" t="s">
        <v>18</v>
      </c>
    </row>
    <row r="12371">
      <c r="A12371" s="98" t="s">
        <v>93</v>
      </c>
      <c r="B12371" s="99"/>
      <c r="C12371" s="100" t="s">
        <v>23360</v>
      </c>
      <c r="D12371" s="101" t="s">
        <v>191</v>
      </c>
      <c r="E12371" s="101" t="s">
        <v>23361</v>
      </c>
      <c r="F12371" s="99"/>
      <c r="G12371" s="99"/>
      <c r="H12371" s="99"/>
      <c r="I12371" s="99"/>
      <c r="J12371" s="99"/>
      <c r="K12371" s="99"/>
      <c r="L12371" s="99"/>
      <c r="M12371" s="99"/>
      <c r="N12371" s="99"/>
      <c r="O12371" s="99"/>
      <c r="P12371" s="99"/>
      <c r="Q12371" s="99"/>
      <c r="R12371" s="99"/>
      <c r="S12371" s="100">
        <v>1.0</v>
      </c>
      <c r="T12371" s="100">
        <v>1.0</v>
      </c>
      <c r="U12371" s="101" t="s">
        <v>7558</v>
      </c>
      <c r="V12371" s="101" t="s">
        <v>7559</v>
      </c>
      <c r="W12371" s="101" t="s">
        <v>54</v>
      </c>
      <c r="X12371" s="101" t="s">
        <v>7560</v>
      </c>
      <c r="Y12371" s="101" t="s">
        <v>18</v>
      </c>
    </row>
    <row r="12372">
      <c r="A12372" s="98" t="s">
        <v>38</v>
      </c>
      <c r="B12372" s="99"/>
      <c r="C12372" s="100" t="s">
        <v>23362</v>
      </c>
      <c r="D12372" s="101" t="s">
        <v>122</v>
      </c>
      <c r="E12372" s="101" t="s">
        <v>23363</v>
      </c>
      <c r="F12372" s="99"/>
      <c r="G12372" s="99"/>
      <c r="H12372" s="99"/>
      <c r="I12372" s="99"/>
      <c r="J12372" s="99"/>
      <c r="K12372" s="99"/>
      <c r="L12372" s="99"/>
      <c r="M12372" s="99"/>
      <c r="N12372" s="99"/>
      <c r="O12372" s="99"/>
      <c r="P12372" s="99"/>
      <c r="Q12372" s="99"/>
      <c r="R12372" s="99"/>
      <c r="S12372" s="102">
        <v>1.0</v>
      </c>
      <c r="T12372" s="102">
        <v>1.0</v>
      </c>
      <c r="U12372" s="102" t="s">
        <v>7558</v>
      </c>
      <c r="V12372" s="102" t="s">
        <v>7559</v>
      </c>
      <c r="W12372" s="102" t="s">
        <v>54</v>
      </c>
      <c r="X12372" s="102" t="s">
        <v>7560</v>
      </c>
      <c r="Y12372" s="101" t="s">
        <v>18</v>
      </c>
    </row>
    <row r="12373">
      <c r="A12373" s="98" t="s">
        <v>90</v>
      </c>
      <c r="B12373" s="99"/>
      <c r="C12373" s="100" t="s">
        <v>23364</v>
      </c>
      <c r="D12373" s="101" t="s">
        <v>122</v>
      </c>
      <c r="E12373" s="101" t="s">
        <v>23365</v>
      </c>
      <c r="F12373" s="99"/>
      <c r="G12373" s="99"/>
      <c r="H12373" s="99"/>
      <c r="I12373" s="99"/>
      <c r="J12373" s="99"/>
      <c r="K12373" s="99"/>
      <c r="L12373" s="99"/>
      <c r="M12373" s="99"/>
      <c r="N12373" s="99"/>
      <c r="O12373" s="99"/>
      <c r="P12373" s="99"/>
      <c r="Q12373" s="99"/>
      <c r="R12373" s="99"/>
      <c r="S12373" s="102">
        <v>1.0</v>
      </c>
      <c r="T12373" s="102">
        <v>1.0</v>
      </c>
      <c r="U12373" s="102" t="s">
        <v>7558</v>
      </c>
      <c r="V12373" s="102" t="s">
        <v>7559</v>
      </c>
      <c r="W12373" s="102" t="s">
        <v>54</v>
      </c>
      <c r="X12373" s="102" t="s">
        <v>7560</v>
      </c>
      <c r="Y12373" s="101" t="s">
        <v>18</v>
      </c>
    </row>
    <row r="12374">
      <c r="A12374" s="98" t="s">
        <v>77</v>
      </c>
      <c r="B12374" s="99"/>
      <c r="C12374" s="100" t="s">
        <v>23366</v>
      </c>
      <c r="D12374" s="101" t="s">
        <v>122</v>
      </c>
      <c r="E12374" s="101" t="s">
        <v>7119</v>
      </c>
      <c r="F12374" s="99"/>
      <c r="G12374" s="99"/>
      <c r="H12374" s="99"/>
      <c r="I12374" s="99"/>
      <c r="J12374" s="99"/>
      <c r="K12374" s="99"/>
      <c r="L12374" s="99"/>
      <c r="M12374" s="99"/>
      <c r="N12374" s="99"/>
      <c r="O12374" s="99"/>
      <c r="P12374" s="99"/>
      <c r="Q12374" s="99"/>
      <c r="R12374" s="99"/>
      <c r="S12374" s="102">
        <v>1.0</v>
      </c>
      <c r="T12374" s="102">
        <v>1.0</v>
      </c>
      <c r="U12374" s="102" t="s">
        <v>7558</v>
      </c>
      <c r="V12374" s="102" t="s">
        <v>7559</v>
      </c>
      <c r="W12374" s="102" t="s">
        <v>54</v>
      </c>
      <c r="X12374" s="102" t="s">
        <v>7560</v>
      </c>
      <c r="Y12374" s="101" t="s">
        <v>18</v>
      </c>
    </row>
    <row r="12375">
      <c r="A12375" s="98" t="s">
        <v>93</v>
      </c>
      <c r="B12375" s="99"/>
      <c r="C12375" s="100" t="s">
        <v>23367</v>
      </c>
      <c r="D12375" s="101" t="s">
        <v>122</v>
      </c>
      <c r="E12375" s="101" t="s">
        <v>23368</v>
      </c>
      <c r="F12375" s="99"/>
      <c r="G12375" s="99"/>
      <c r="H12375" s="99"/>
      <c r="I12375" s="99"/>
      <c r="J12375" s="99"/>
      <c r="K12375" s="99"/>
      <c r="L12375" s="99"/>
      <c r="M12375" s="99"/>
      <c r="N12375" s="99"/>
      <c r="O12375" s="99"/>
      <c r="P12375" s="99"/>
      <c r="Q12375" s="99"/>
      <c r="R12375" s="99"/>
      <c r="S12375" s="102">
        <v>1.0</v>
      </c>
      <c r="T12375" s="102">
        <v>1.0</v>
      </c>
      <c r="U12375" s="102" t="s">
        <v>7558</v>
      </c>
      <c r="V12375" s="102" t="s">
        <v>7559</v>
      </c>
      <c r="W12375" s="102" t="s">
        <v>54</v>
      </c>
      <c r="X12375" s="102" t="s">
        <v>7560</v>
      </c>
      <c r="Y12375" s="101" t="s">
        <v>18</v>
      </c>
    </row>
    <row r="12376">
      <c r="A12376" s="98" t="s">
        <v>77</v>
      </c>
      <c r="B12376" s="99"/>
      <c r="C12376" s="100" t="s">
        <v>23369</v>
      </c>
      <c r="D12376" s="101" t="s">
        <v>122</v>
      </c>
      <c r="E12376" s="101" t="s">
        <v>23370</v>
      </c>
      <c r="F12376" s="99"/>
      <c r="G12376" s="99"/>
      <c r="H12376" s="99"/>
      <c r="I12376" s="99"/>
      <c r="J12376" s="99"/>
      <c r="K12376" s="99"/>
      <c r="L12376" s="99"/>
      <c r="M12376" s="99"/>
      <c r="N12376" s="99"/>
      <c r="O12376" s="99"/>
      <c r="P12376" s="99"/>
      <c r="Q12376" s="99"/>
      <c r="R12376" s="99"/>
      <c r="S12376" s="102">
        <v>1.0</v>
      </c>
      <c r="T12376" s="102">
        <v>1.0</v>
      </c>
      <c r="U12376" s="102" t="s">
        <v>7558</v>
      </c>
      <c r="V12376" s="102" t="s">
        <v>7559</v>
      </c>
      <c r="W12376" s="102" t="s">
        <v>54</v>
      </c>
      <c r="X12376" s="102" t="s">
        <v>7560</v>
      </c>
      <c r="Y12376" s="101" t="s">
        <v>18</v>
      </c>
    </row>
    <row r="12377">
      <c r="A12377" s="98" t="s">
        <v>77</v>
      </c>
      <c r="B12377" s="99"/>
      <c r="C12377" s="100" t="s">
        <v>23371</v>
      </c>
      <c r="D12377" s="101" t="s">
        <v>122</v>
      </c>
      <c r="E12377" s="101" t="s">
        <v>23372</v>
      </c>
      <c r="F12377" s="99"/>
      <c r="G12377" s="99"/>
      <c r="H12377" s="99"/>
      <c r="I12377" s="99"/>
      <c r="J12377" s="99"/>
      <c r="K12377" s="99"/>
      <c r="L12377" s="99"/>
      <c r="M12377" s="99"/>
      <c r="N12377" s="99"/>
      <c r="O12377" s="99"/>
      <c r="P12377" s="99"/>
      <c r="Q12377" s="99"/>
      <c r="R12377" s="99"/>
      <c r="S12377" s="102">
        <v>1.0</v>
      </c>
      <c r="T12377" s="102">
        <v>1.0</v>
      </c>
      <c r="U12377" s="102" t="s">
        <v>7558</v>
      </c>
      <c r="V12377" s="102" t="s">
        <v>7559</v>
      </c>
      <c r="W12377" s="102" t="s">
        <v>54</v>
      </c>
      <c r="X12377" s="102" t="s">
        <v>7560</v>
      </c>
      <c r="Y12377" s="101" t="s">
        <v>18</v>
      </c>
    </row>
    <row r="12378">
      <c r="A12378" s="98" t="s">
        <v>44</v>
      </c>
      <c r="B12378" s="99"/>
      <c r="C12378" s="100" t="s">
        <v>23373</v>
      </c>
      <c r="D12378" s="101" t="s">
        <v>825</v>
      </c>
      <c r="E12378" s="101" t="s">
        <v>23374</v>
      </c>
      <c r="F12378" s="99"/>
      <c r="G12378" s="99"/>
      <c r="H12378" s="99"/>
      <c r="I12378" s="99"/>
      <c r="J12378" s="99"/>
      <c r="K12378" s="99"/>
      <c r="L12378" s="99"/>
      <c r="M12378" s="99"/>
      <c r="N12378" s="99"/>
      <c r="O12378" s="99"/>
      <c r="P12378" s="99"/>
      <c r="Q12378" s="99"/>
      <c r="R12378" s="99"/>
      <c r="S12378" s="102">
        <v>1.0</v>
      </c>
      <c r="T12378" s="102">
        <v>1.0</v>
      </c>
      <c r="U12378" s="102" t="s">
        <v>7558</v>
      </c>
      <c r="V12378" s="102" t="s">
        <v>7559</v>
      </c>
      <c r="W12378" s="102" t="s">
        <v>54</v>
      </c>
      <c r="X12378" s="102" t="s">
        <v>7560</v>
      </c>
      <c r="Y12378" s="101" t="s">
        <v>18</v>
      </c>
    </row>
    <row r="12379">
      <c r="A12379" s="98" t="s">
        <v>30</v>
      </c>
      <c r="B12379" s="99"/>
      <c r="C12379" s="100" t="s">
        <v>23375</v>
      </c>
      <c r="D12379" s="101" t="s">
        <v>122</v>
      </c>
      <c r="E12379" s="101" t="s">
        <v>23376</v>
      </c>
      <c r="F12379" s="99"/>
      <c r="G12379" s="99"/>
      <c r="H12379" s="99"/>
      <c r="I12379" s="99"/>
      <c r="J12379" s="99"/>
      <c r="K12379" s="99"/>
      <c r="L12379" s="99"/>
      <c r="M12379" s="99"/>
      <c r="N12379" s="99"/>
      <c r="O12379" s="99"/>
      <c r="P12379" s="99"/>
      <c r="Q12379" s="99"/>
      <c r="R12379" s="99"/>
      <c r="S12379" s="102">
        <v>1.0</v>
      </c>
      <c r="T12379" s="102">
        <v>1.0</v>
      </c>
      <c r="U12379" s="102" t="s">
        <v>7558</v>
      </c>
      <c r="V12379" s="102" t="s">
        <v>7559</v>
      </c>
      <c r="W12379" s="102" t="s">
        <v>54</v>
      </c>
      <c r="X12379" s="102" t="s">
        <v>7560</v>
      </c>
      <c r="Y12379" s="101" t="s">
        <v>18</v>
      </c>
    </row>
    <row r="12380">
      <c r="A12380" s="98" t="s">
        <v>67</v>
      </c>
      <c r="B12380" s="99"/>
      <c r="C12380" s="100" t="s">
        <v>23377</v>
      </c>
      <c r="D12380" s="101" t="s">
        <v>191</v>
      </c>
      <c r="E12380" s="101" t="s">
        <v>23378</v>
      </c>
      <c r="F12380" s="99"/>
      <c r="G12380" s="99"/>
      <c r="H12380" s="99"/>
      <c r="I12380" s="99"/>
      <c r="J12380" s="99"/>
      <c r="K12380" s="99"/>
      <c r="L12380" s="99"/>
      <c r="M12380" s="99"/>
      <c r="N12380" s="99"/>
      <c r="O12380" s="99"/>
      <c r="P12380" s="99"/>
      <c r="Q12380" s="99"/>
      <c r="R12380" s="99"/>
      <c r="S12380" s="100">
        <v>1.0</v>
      </c>
      <c r="T12380" s="100">
        <v>1.0</v>
      </c>
      <c r="U12380" s="101" t="s">
        <v>7558</v>
      </c>
      <c r="V12380" s="101" t="s">
        <v>7559</v>
      </c>
      <c r="W12380" s="101" t="s">
        <v>54</v>
      </c>
      <c r="X12380" s="101" t="s">
        <v>7560</v>
      </c>
      <c r="Y12380" s="101" t="s">
        <v>18</v>
      </c>
    </row>
    <row r="12381">
      <c r="A12381" s="98" t="s">
        <v>79</v>
      </c>
      <c r="B12381" s="99"/>
      <c r="C12381" s="100" t="s">
        <v>23379</v>
      </c>
      <c r="D12381" s="101" t="s">
        <v>122</v>
      </c>
      <c r="E12381" s="101" t="s">
        <v>23380</v>
      </c>
      <c r="F12381" s="99"/>
      <c r="G12381" s="99"/>
      <c r="H12381" s="99"/>
      <c r="I12381" s="99"/>
      <c r="J12381" s="99"/>
      <c r="K12381" s="99"/>
      <c r="L12381" s="99"/>
      <c r="M12381" s="99"/>
      <c r="N12381" s="99"/>
      <c r="O12381" s="99"/>
      <c r="P12381" s="99"/>
      <c r="Q12381" s="99"/>
      <c r="R12381" s="99"/>
      <c r="S12381" s="102">
        <v>1.0</v>
      </c>
      <c r="T12381" s="102">
        <v>1.0</v>
      </c>
      <c r="U12381" s="102" t="s">
        <v>7558</v>
      </c>
      <c r="V12381" s="102" t="s">
        <v>7559</v>
      </c>
      <c r="W12381" s="102" t="s">
        <v>54</v>
      </c>
      <c r="X12381" s="102" t="s">
        <v>7560</v>
      </c>
      <c r="Y12381" s="101" t="s">
        <v>18</v>
      </c>
    </row>
    <row r="12382">
      <c r="A12382" s="98" t="s">
        <v>77</v>
      </c>
      <c r="B12382" s="99"/>
      <c r="C12382" s="100" t="s">
        <v>23381</v>
      </c>
      <c r="D12382" s="101" t="s">
        <v>122</v>
      </c>
      <c r="E12382" s="101" t="s">
        <v>23382</v>
      </c>
      <c r="F12382" s="99"/>
      <c r="G12382" s="99"/>
      <c r="H12382" s="99"/>
      <c r="I12382" s="99"/>
      <c r="J12382" s="99"/>
      <c r="K12382" s="99"/>
      <c r="L12382" s="99"/>
      <c r="M12382" s="99"/>
      <c r="N12382" s="99"/>
      <c r="O12382" s="99"/>
      <c r="P12382" s="99"/>
      <c r="Q12382" s="99"/>
      <c r="R12382" s="99"/>
      <c r="S12382" s="102">
        <v>1.0</v>
      </c>
      <c r="T12382" s="102">
        <v>1.0</v>
      </c>
      <c r="U12382" s="102" t="s">
        <v>7558</v>
      </c>
      <c r="V12382" s="102" t="s">
        <v>7559</v>
      </c>
      <c r="W12382" s="102" t="s">
        <v>54</v>
      </c>
      <c r="X12382" s="102" t="s">
        <v>7560</v>
      </c>
      <c r="Y12382" s="101" t="s">
        <v>18</v>
      </c>
    </row>
    <row r="12383">
      <c r="A12383" s="98" t="s">
        <v>77</v>
      </c>
      <c r="B12383" s="99"/>
      <c r="C12383" s="100" t="s">
        <v>23383</v>
      </c>
      <c r="D12383" s="101" t="s">
        <v>122</v>
      </c>
      <c r="E12383" s="101" t="s">
        <v>23384</v>
      </c>
      <c r="F12383" s="99"/>
      <c r="G12383" s="99"/>
      <c r="H12383" s="99"/>
      <c r="I12383" s="99"/>
      <c r="J12383" s="99"/>
      <c r="K12383" s="99"/>
      <c r="L12383" s="99"/>
      <c r="M12383" s="99"/>
      <c r="N12383" s="99"/>
      <c r="O12383" s="99"/>
      <c r="P12383" s="99"/>
      <c r="Q12383" s="99"/>
      <c r="R12383" s="99"/>
      <c r="S12383" s="102">
        <v>1.0</v>
      </c>
      <c r="T12383" s="102">
        <v>1.0</v>
      </c>
      <c r="U12383" s="102" t="s">
        <v>7558</v>
      </c>
      <c r="V12383" s="102" t="s">
        <v>7559</v>
      </c>
      <c r="W12383" s="102" t="s">
        <v>54</v>
      </c>
      <c r="X12383" s="102" t="s">
        <v>7560</v>
      </c>
      <c r="Y12383" s="101" t="s">
        <v>18</v>
      </c>
    </row>
    <row r="12384">
      <c r="A12384" s="98" t="s">
        <v>38</v>
      </c>
      <c r="B12384" s="99"/>
      <c r="C12384" s="100" t="s">
        <v>23385</v>
      </c>
      <c r="D12384" s="101" t="s">
        <v>191</v>
      </c>
      <c r="E12384" s="101" t="s">
        <v>23386</v>
      </c>
      <c r="F12384" s="99"/>
      <c r="G12384" s="99"/>
      <c r="H12384" s="99"/>
      <c r="I12384" s="99"/>
      <c r="J12384" s="99"/>
      <c r="K12384" s="99"/>
      <c r="L12384" s="99"/>
      <c r="M12384" s="99"/>
      <c r="N12384" s="99"/>
      <c r="O12384" s="99"/>
      <c r="P12384" s="99"/>
      <c r="Q12384" s="99"/>
      <c r="R12384" s="99"/>
      <c r="S12384" s="100">
        <v>1.0</v>
      </c>
      <c r="T12384" s="100">
        <v>1.0</v>
      </c>
      <c r="U12384" s="101" t="s">
        <v>7558</v>
      </c>
      <c r="V12384" s="101" t="s">
        <v>7559</v>
      </c>
      <c r="W12384" s="101" t="s">
        <v>54</v>
      </c>
      <c r="X12384" s="101" t="s">
        <v>7560</v>
      </c>
      <c r="Y12384" s="101" t="s">
        <v>18</v>
      </c>
    </row>
    <row r="12385">
      <c r="A12385" s="103" t="s">
        <v>63</v>
      </c>
      <c r="B12385" s="99"/>
      <c r="C12385" s="100" t="s">
        <v>23387</v>
      </c>
      <c r="D12385" s="101" t="s">
        <v>122</v>
      </c>
      <c r="E12385" s="101" t="s">
        <v>23388</v>
      </c>
      <c r="F12385" s="99"/>
      <c r="G12385" s="99"/>
      <c r="H12385" s="99"/>
      <c r="I12385" s="99"/>
      <c r="J12385" s="99"/>
      <c r="K12385" s="99"/>
      <c r="L12385" s="99"/>
      <c r="M12385" s="99"/>
      <c r="N12385" s="99"/>
      <c r="O12385" s="99"/>
      <c r="P12385" s="99"/>
      <c r="Q12385" s="99"/>
      <c r="R12385" s="99"/>
      <c r="S12385" s="102">
        <v>1.0</v>
      </c>
      <c r="T12385" s="102">
        <v>1.0</v>
      </c>
      <c r="U12385" s="102" t="s">
        <v>7558</v>
      </c>
      <c r="V12385" s="102" t="s">
        <v>7559</v>
      </c>
      <c r="W12385" s="102" t="s">
        <v>54</v>
      </c>
      <c r="X12385" s="102" t="s">
        <v>7560</v>
      </c>
      <c r="Y12385" s="101" t="s">
        <v>18</v>
      </c>
    </row>
    <row r="12386">
      <c r="A12386" s="103" t="s">
        <v>63</v>
      </c>
      <c r="B12386" s="99"/>
      <c r="C12386" s="100" t="s">
        <v>23389</v>
      </c>
      <c r="D12386" s="101" t="s">
        <v>128</v>
      </c>
      <c r="E12386" s="101" t="s">
        <v>23390</v>
      </c>
      <c r="F12386" s="99"/>
      <c r="G12386" s="99"/>
      <c r="H12386" s="99"/>
      <c r="I12386" s="99"/>
      <c r="J12386" s="99"/>
      <c r="K12386" s="99"/>
      <c r="L12386" s="99"/>
      <c r="M12386" s="99"/>
      <c r="N12386" s="99"/>
      <c r="O12386" s="99"/>
      <c r="P12386" s="99"/>
      <c r="Q12386" s="99"/>
      <c r="R12386" s="99"/>
      <c r="S12386" s="102">
        <v>1.0</v>
      </c>
      <c r="T12386" s="102">
        <v>1.0</v>
      </c>
      <c r="U12386" s="102" t="s">
        <v>7558</v>
      </c>
      <c r="V12386" s="102" t="s">
        <v>7559</v>
      </c>
      <c r="W12386" s="102" t="s">
        <v>54</v>
      </c>
      <c r="X12386" s="102" t="s">
        <v>7560</v>
      </c>
      <c r="Y12386" s="101" t="s">
        <v>12</v>
      </c>
    </row>
    <row r="12387">
      <c r="A12387" s="98" t="s">
        <v>80</v>
      </c>
      <c r="B12387" s="99"/>
      <c r="C12387" s="100" t="s">
        <v>23391</v>
      </c>
      <c r="D12387" s="101" t="s">
        <v>122</v>
      </c>
      <c r="E12387" s="101" t="s">
        <v>23392</v>
      </c>
      <c r="F12387" s="99"/>
      <c r="G12387" s="99"/>
      <c r="H12387" s="99"/>
      <c r="I12387" s="99"/>
      <c r="J12387" s="99"/>
      <c r="K12387" s="99"/>
      <c r="L12387" s="99"/>
      <c r="M12387" s="99"/>
      <c r="N12387" s="99"/>
      <c r="O12387" s="99"/>
      <c r="P12387" s="99"/>
      <c r="Q12387" s="99"/>
      <c r="R12387" s="99"/>
      <c r="S12387" s="102">
        <v>1.0</v>
      </c>
      <c r="T12387" s="102">
        <v>1.0</v>
      </c>
      <c r="U12387" s="102" t="s">
        <v>7558</v>
      </c>
      <c r="V12387" s="102" t="s">
        <v>7559</v>
      </c>
      <c r="W12387" s="102" t="s">
        <v>54</v>
      </c>
      <c r="X12387" s="102" t="s">
        <v>7560</v>
      </c>
      <c r="Y12387" s="101" t="s">
        <v>18</v>
      </c>
    </row>
    <row r="12388">
      <c r="A12388" s="98" t="s">
        <v>64</v>
      </c>
      <c r="B12388" s="99"/>
      <c r="C12388" s="100" t="s">
        <v>23393</v>
      </c>
      <c r="D12388" s="101" t="s">
        <v>151</v>
      </c>
      <c r="E12388" s="101" t="s">
        <v>23394</v>
      </c>
      <c r="F12388" s="99"/>
      <c r="G12388" s="99"/>
      <c r="H12388" s="99"/>
      <c r="I12388" s="99"/>
      <c r="J12388" s="99"/>
      <c r="K12388" s="99"/>
      <c r="L12388" s="99"/>
      <c r="M12388" s="99"/>
      <c r="N12388" s="99"/>
      <c r="O12388" s="99"/>
      <c r="P12388" s="99"/>
      <c r="Q12388" s="99"/>
      <c r="R12388" s="99"/>
      <c r="S12388" s="102">
        <v>0.0</v>
      </c>
      <c r="T12388" s="102"/>
      <c r="U12388" s="102"/>
      <c r="V12388" s="102"/>
      <c r="W12388" s="102"/>
      <c r="X12388" s="102"/>
      <c r="Y12388" s="101" t="s">
        <v>12</v>
      </c>
    </row>
    <row r="12389">
      <c r="A12389" s="98" t="s">
        <v>67</v>
      </c>
      <c r="B12389" s="99"/>
      <c r="C12389" s="100" t="s">
        <v>23395</v>
      </c>
      <c r="D12389" s="101" t="s">
        <v>122</v>
      </c>
      <c r="E12389" s="101" t="s">
        <v>23396</v>
      </c>
      <c r="F12389" s="99"/>
      <c r="G12389" s="99"/>
      <c r="H12389" s="99"/>
      <c r="I12389" s="99"/>
      <c r="J12389" s="99"/>
      <c r="K12389" s="99"/>
      <c r="L12389" s="99"/>
      <c r="M12389" s="99"/>
      <c r="N12389" s="99"/>
      <c r="O12389" s="99"/>
      <c r="P12389" s="99"/>
      <c r="Q12389" s="99"/>
      <c r="R12389" s="99"/>
      <c r="S12389" s="102">
        <v>1.0</v>
      </c>
      <c r="T12389" s="102">
        <v>1.0</v>
      </c>
      <c r="U12389" s="102" t="s">
        <v>7558</v>
      </c>
      <c r="V12389" s="102" t="s">
        <v>7559</v>
      </c>
      <c r="W12389" s="102" t="s">
        <v>54</v>
      </c>
      <c r="X12389" s="102" t="s">
        <v>7560</v>
      </c>
      <c r="Y12389" s="101" t="s">
        <v>18</v>
      </c>
    </row>
    <row r="12390">
      <c r="A12390" s="98" t="s">
        <v>93</v>
      </c>
      <c r="B12390" s="99"/>
      <c r="C12390" s="100" t="s">
        <v>23397</v>
      </c>
      <c r="D12390" s="101" t="s">
        <v>122</v>
      </c>
      <c r="E12390" s="101" t="s">
        <v>23398</v>
      </c>
      <c r="F12390" s="99"/>
      <c r="G12390" s="99"/>
      <c r="H12390" s="99"/>
      <c r="I12390" s="99"/>
      <c r="J12390" s="99"/>
      <c r="K12390" s="99"/>
      <c r="L12390" s="99"/>
      <c r="M12390" s="99"/>
      <c r="N12390" s="99"/>
      <c r="O12390" s="99"/>
      <c r="P12390" s="99"/>
      <c r="Q12390" s="99"/>
      <c r="R12390" s="99"/>
      <c r="S12390" s="102">
        <v>1.0</v>
      </c>
      <c r="T12390" s="102">
        <v>1.0</v>
      </c>
      <c r="U12390" s="102" t="s">
        <v>7558</v>
      </c>
      <c r="V12390" s="102" t="s">
        <v>7559</v>
      </c>
      <c r="W12390" s="102" t="s">
        <v>54</v>
      </c>
      <c r="X12390" s="102" t="s">
        <v>7560</v>
      </c>
      <c r="Y12390" s="101" t="s">
        <v>18</v>
      </c>
    </row>
    <row r="12391">
      <c r="A12391" s="98" t="s">
        <v>93</v>
      </c>
      <c r="B12391" s="99"/>
      <c r="C12391" s="100" t="s">
        <v>7122</v>
      </c>
      <c r="D12391" s="101" t="s">
        <v>122</v>
      </c>
      <c r="E12391" s="101" t="s">
        <v>23399</v>
      </c>
      <c r="F12391" s="99"/>
      <c r="G12391" s="99"/>
      <c r="H12391" s="99"/>
      <c r="I12391" s="99"/>
      <c r="J12391" s="99"/>
      <c r="K12391" s="99"/>
      <c r="L12391" s="99"/>
      <c r="M12391" s="99"/>
      <c r="N12391" s="99"/>
      <c r="O12391" s="99"/>
      <c r="P12391" s="99"/>
      <c r="Q12391" s="99"/>
      <c r="R12391" s="99"/>
      <c r="S12391" s="102">
        <v>1.0</v>
      </c>
      <c r="T12391" s="102">
        <v>1.0</v>
      </c>
      <c r="U12391" s="102" t="s">
        <v>7558</v>
      </c>
      <c r="V12391" s="102" t="s">
        <v>7559</v>
      </c>
      <c r="W12391" s="102" t="s">
        <v>54</v>
      </c>
      <c r="X12391" s="102" t="s">
        <v>7560</v>
      </c>
      <c r="Y12391" s="101" t="s">
        <v>18</v>
      </c>
    </row>
    <row r="12392">
      <c r="A12392" s="98" t="s">
        <v>64</v>
      </c>
      <c r="B12392" s="99"/>
      <c r="C12392" s="100" t="s">
        <v>23400</v>
      </c>
      <c r="D12392" s="101" t="s">
        <v>122</v>
      </c>
      <c r="E12392" s="101" t="s">
        <v>23401</v>
      </c>
      <c r="F12392" s="99"/>
      <c r="G12392" s="99"/>
      <c r="H12392" s="99"/>
      <c r="I12392" s="99"/>
      <c r="J12392" s="99"/>
      <c r="K12392" s="99"/>
      <c r="L12392" s="99"/>
      <c r="M12392" s="99"/>
      <c r="N12392" s="99"/>
      <c r="O12392" s="99"/>
      <c r="P12392" s="99"/>
      <c r="Q12392" s="99"/>
      <c r="R12392" s="99"/>
      <c r="S12392" s="102">
        <v>1.0</v>
      </c>
      <c r="T12392" s="102">
        <v>1.0</v>
      </c>
      <c r="U12392" s="102" t="s">
        <v>7558</v>
      </c>
      <c r="V12392" s="102" t="s">
        <v>7559</v>
      </c>
      <c r="W12392" s="102" t="s">
        <v>54</v>
      </c>
      <c r="X12392" s="102" t="s">
        <v>7560</v>
      </c>
      <c r="Y12392" s="101" t="s">
        <v>18</v>
      </c>
    </row>
    <row r="12393">
      <c r="A12393" s="98" t="s">
        <v>67</v>
      </c>
      <c r="B12393" s="99"/>
      <c r="C12393" s="100" t="s">
        <v>23402</v>
      </c>
      <c r="D12393" s="101" t="s">
        <v>191</v>
      </c>
      <c r="E12393" s="101" t="s">
        <v>23403</v>
      </c>
      <c r="F12393" s="99"/>
      <c r="G12393" s="99"/>
      <c r="H12393" s="99"/>
      <c r="I12393" s="99"/>
      <c r="J12393" s="99"/>
      <c r="K12393" s="99"/>
      <c r="L12393" s="99"/>
      <c r="M12393" s="99"/>
      <c r="N12393" s="99"/>
      <c r="O12393" s="99"/>
      <c r="P12393" s="99"/>
      <c r="Q12393" s="99"/>
      <c r="R12393" s="99"/>
      <c r="S12393" s="100">
        <v>1.0</v>
      </c>
      <c r="T12393" s="100">
        <v>1.0</v>
      </c>
      <c r="U12393" s="101" t="s">
        <v>7558</v>
      </c>
      <c r="V12393" s="101" t="s">
        <v>7559</v>
      </c>
      <c r="W12393" s="101" t="s">
        <v>54</v>
      </c>
      <c r="X12393" s="101" t="s">
        <v>7560</v>
      </c>
      <c r="Y12393" s="101" t="s">
        <v>18</v>
      </c>
    </row>
    <row r="12394">
      <c r="A12394" s="103" t="s">
        <v>24</v>
      </c>
      <c r="B12394" s="99"/>
      <c r="C12394" s="100" t="s">
        <v>23404</v>
      </c>
      <c r="D12394" s="101" t="s">
        <v>122</v>
      </c>
      <c r="E12394" s="101" t="s">
        <v>23405</v>
      </c>
      <c r="F12394" s="99"/>
      <c r="G12394" s="99"/>
      <c r="H12394" s="99"/>
      <c r="I12394" s="99"/>
      <c r="J12394" s="99"/>
      <c r="K12394" s="99"/>
      <c r="L12394" s="99"/>
      <c r="M12394" s="99"/>
      <c r="N12394" s="99"/>
      <c r="O12394" s="99"/>
      <c r="P12394" s="99"/>
      <c r="Q12394" s="99"/>
      <c r="R12394" s="99"/>
      <c r="S12394" s="102">
        <v>1.0</v>
      </c>
      <c r="T12394" s="102">
        <v>1.0</v>
      </c>
      <c r="U12394" s="102" t="s">
        <v>7558</v>
      </c>
      <c r="V12394" s="102" t="s">
        <v>7559</v>
      </c>
      <c r="W12394" s="102" t="s">
        <v>54</v>
      </c>
      <c r="X12394" s="102" t="s">
        <v>7560</v>
      </c>
      <c r="Y12394" s="101" t="s">
        <v>18</v>
      </c>
    </row>
    <row r="12395">
      <c r="A12395" s="98" t="s">
        <v>67</v>
      </c>
      <c r="B12395" s="99"/>
      <c r="C12395" s="100" t="s">
        <v>23406</v>
      </c>
      <c r="D12395" s="101" t="s">
        <v>122</v>
      </c>
      <c r="E12395" s="101" t="s">
        <v>23407</v>
      </c>
      <c r="F12395" s="99"/>
      <c r="G12395" s="99"/>
      <c r="H12395" s="99"/>
      <c r="I12395" s="99"/>
      <c r="J12395" s="99"/>
      <c r="K12395" s="99"/>
      <c r="L12395" s="99"/>
      <c r="M12395" s="99"/>
      <c r="N12395" s="99"/>
      <c r="O12395" s="99"/>
      <c r="P12395" s="99"/>
      <c r="Q12395" s="99"/>
      <c r="R12395" s="99"/>
      <c r="S12395" s="102">
        <v>1.0</v>
      </c>
      <c r="T12395" s="102">
        <v>1.0</v>
      </c>
      <c r="U12395" s="102" t="s">
        <v>7558</v>
      </c>
      <c r="V12395" s="102" t="s">
        <v>7559</v>
      </c>
      <c r="W12395" s="102" t="s">
        <v>54</v>
      </c>
      <c r="X12395" s="102" t="s">
        <v>7560</v>
      </c>
      <c r="Y12395" s="101" t="s">
        <v>18</v>
      </c>
    </row>
    <row r="12396">
      <c r="A12396" s="103" t="s">
        <v>24</v>
      </c>
      <c r="B12396" s="99"/>
      <c r="C12396" s="100" t="s">
        <v>23408</v>
      </c>
      <c r="D12396" s="101" t="s">
        <v>122</v>
      </c>
      <c r="E12396" s="101" t="s">
        <v>23409</v>
      </c>
      <c r="F12396" s="99"/>
      <c r="G12396" s="99"/>
      <c r="H12396" s="99"/>
      <c r="I12396" s="99"/>
      <c r="J12396" s="99"/>
      <c r="K12396" s="99"/>
      <c r="L12396" s="99"/>
      <c r="M12396" s="99"/>
      <c r="N12396" s="99"/>
      <c r="O12396" s="99"/>
      <c r="P12396" s="99"/>
      <c r="Q12396" s="99"/>
      <c r="R12396" s="99"/>
      <c r="S12396" s="102">
        <v>1.0</v>
      </c>
      <c r="T12396" s="102">
        <v>1.0</v>
      </c>
      <c r="U12396" s="102" t="s">
        <v>7558</v>
      </c>
      <c r="V12396" s="102" t="s">
        <v>7559</v>
      </c>
      <c r="W12396" s="102" t="s">
        <v>54</v>
      </c>
      <c r="X12396" s="102" t="s">
        <v>7560</v>
      </c>
      <c r="Y12396" s="101" t="s">
        <v>18</v>
      </c>
    </row>
    <row r="12397">
      <c r="A12397" s="98" t="s">
        <v>44</v>
      </c>
      <c r="B12397" s="99"/>
      <c r="C12397" s="100" t="s">
        <v>23410</v>
      </c>
      <c r="D12397" s="101" t="s">
        <v>122</v>
      </c>
      <c r="E12397" s="101" t="s">
        <v>23411</v>
      </c>
      <c r="F12397" s="99"/>
      <c r="G12397" s="99"/>
      <c r="H12397" s="99"/>
      <c r="I12397" s="99"/>
      <c r="J12397" s="99"/>
      <c r="K12397" s="99"/>
      <c r="L12397" s="99"/>
      <c r="M12397" s="99"/>
      <c r="N12397" s="99"/>
      <c r="O12397" s="99"/>
      <c r="P12397" s="99"/>
      <c r="Q12397" s="99"/>
      <c r="R12397" s="99"/>
      <c r="S12397" s="102">
        <v>1.0</v>
      </c>
      <c r="T12397" s="102">
        <v>1.0</v>
      </c>
      <c r="U12397" s="102" t="s">
        <v>7558</v>
      </c>
      <c r="V12397" s="102" t="s">
        <v>7559</v>
      </c>
      <c r="W12397" s="102" t="s">
        <v>54</v>
      </c>
      <c r="X12397" s="102" t="s">
        <v>7560</v>
      </c>
      <c r="Y12397" s="101" t="s">
        <v>18</v>
      </c>
    </row>
    <row r="12398">
      <c r="A12398" s="98" t="s">
        <v>93</v>
      </c>
      <c r="B12398" s="99"/>
      <c r="C12398" s="100" t="s">
        <v>23412</v>
      </c>
      <c r="D12398" s="101" t="s">
        <v>122</v>
      </c>
      <c r="E12398" s="101" t="s">
        <v>23413</v>
      </c>
      <c r="F12398" s="99"/>
      <c r="G12398" s="99"/>
      <c r="H12398" s="99"/>
      <c r="I12398" s="99"/>
      <c r="J12398" s="99"/>
      <c r="K12398" s="99"/>
      <c r="L12398" s="99"/>
      <c r="M12398" s="99"/>
      <c r="N12398" s="99"/>
      <c r="O12398" s="99"/>
      <c r="P12398" s="99"/>
      <c r="Q12398" s="99"/>
      <c r="R12398" s="99"/>
      <c r="S12398" s="102">
        <v>1.0</v>
      </c>
      <c r="T12398" s="102">
        <v>1.0</v>
      </c>
      <c r="U12398" s="102" t="s">
        <v>7558</v>
      </c>
      <c r="V12398" s="102" t="s">
        <v>7559</v>
      </c>
      <c r="W12398" s="102" t="s">
        <v>54</v>
      </c>
      <c r="X12398" s="102" t="s">
        <v>7560</v>
      </c>
      <c r="Y12398" s="101" t="s">
        <v>18</v>
      </c>
    </row>
    <row r="12399">
      <c r="A12399" s="98" t="s">
        <v>81</v>
      </c>
      <c r="B12399" s="99"/>
      <c r="C12399" s="100" t="s">
        <v>23414</v>
      </c>
      <c r="D12399" s="101" t="s">
        <v>825</v>
      </c>
      <c r="E12399" s="101" t="s">
        <v>23415</v>
      </c>
      <c r="F12399" s="99"/>
      <c r="G12399" s="99"/>
      <c r="H12399" s="99"/>
      <c r="I12399" s="99"/>
      <c r="J12399" s="99"/>
      <c r="K12399" s="99"/>
      <c r="L12399" s="99"/>
      <c r="M12399" s="99"/>
      <c r="N12399" s="99"/>
      <c r="O12399" s="99"/>
      <c r="P12399" s="99"/>
      <c r="Q12399" s="99"/>
      <c r="R12399" s="99"/>
      <c r="S12399" s="102">
        <v>1.0</v>
      </c>
      <c r="T12399" s="102">
        <v>1.0</v>
      </c>
      <c r="U12399" s="102" t="s">
        <v>7558</v>
      </c>
      <c r="V12399" s="102" t="s">
        <v>7559</v>
      </c>
      <c r="W12399" s="102" t="s">
        <v>54</v>
      </c>
      <c r="X12399" s="102" t="s">
        <v>7560</v>
      </c>
      <c r="Y12399" s="101" t="s">
        <v>18</v>
      </c>
    </row>
    <row r="12400">
      <c r="A12400" s="98" t="s">
        <v>38</v>
      </c>
      <c r="B12400" s="99"/>
      <c r="C12400" s="100" t="s">
        <v>23416</v>
      </c>
      <c r="D12400" s="101" t="s">
        <v>122</v>
      </c>
      <c r="E12400" s="101" t="s">
        <v>23417</v>
      </c>
      <c r="F12400" s="99"/>
      <c r="G12400" s="99"/>
      <c r="H12400" s="99"/>
      <c r="I12400" s="99"/>
      <c r="J12400" s="99"/>
      <c r="K12400" s="99"/>
      <c r="L12400" s="99"/>
      <c r="M12400" s="99"/>
      <c r="N12400" s="99"/>
      <c r="O12400" s="99"/>
      <c r="P12400" s="99"/>
      <c r="Q12400" s="99"/>
      <c r="R12400" s="99"/>
      <c r="S12400" s="102">
        <v>1.0</v>
      </c>
      <c r="T12400" s="102">
        <v>1.0</v>
      </c>
      <c r="U12400" s="102" t="s">
        <v>7558</v>
      </c>
      <c r="V12400" s="102" t="s">
        <v>7559</v>
      </c>
      <c r="W12400" s="102" t="s">
        <v>54</v>
      </c>
      <c r="X12400" s="102" t="s">
        <v>7560</v>
      </c>
      <c r="Y12400" s="101" t="s">
        <v>18</v>
      </c>
    </row>
    <row r="12401">
      <c r="A12401" s="98" t="s">
        <v>64</v>
      </c>
      <c r="B12401" s="99"/>
      <c r="C12401" s="100" t="s">
        <v>23418</v>
      </c>
      <c r="D12401" s="101" t="s">
        <v>471</v>
      </c>
      <c r="E12401" s="101" t="s">
        <v>23419</v>
      </c>
      <c r="F12401" s="99"/>
      <c r="G12401" s="99"/>
      <c r="H12401" s="99"/>
      <c r="I12401" s="99"/>
      <c r="J12401" s="99"/>
      <c r="K12401" s="99"/>
      <c r="L12401" s="99"/>
      <c r="M12401" s="99"/>
      <c r="N12401" s="99"/>
      <c r="O12401" s="99"/>
      <c r="P12401" s="99"/>
      <c r="Q12401" s="99"/>
      <c r="R12401" s="99"/>
      <c r="S12401" s="100">
        <v>1.0</v>
      </c>
      <c r="T12401" s="100">
        <v>1.0</v>
      </c>
      <c r="U12401" s="101" t="s">
        <v>7558</v>
      </c>
      <c r="V12401" s="101" t="s">
        <v>7559</v>
      </c>
      <c r="W12401" s="101" t="s">
        <v>54</v>
      </c>
      <c r="X12401" s="101" t="s">
        <v>7560</v>
      </c>
      <c r="Y12401" s="101" t="s">
        <v>18</v>
      </c>
    </row>
    <row r="12402">
      <c r="A12402" s="98" t="s">
        <v>93</v>
      </c>
      <c r="B12402" s="99"/>
      <c r="C12402" s="100" t="s">
        <v>23420</v>
      </c>
      <c r="D12402" s="101" t="s">
        <v>122</v>
      </c>
      <c r="E12402" s="101" t="s">
        <v>23421</v>
      </c>
      <c r="F12402" s="99"/>
      <c r="G12402" s="99"/>
      <c r="H12402" s="99"/>
      <c r="I12402" s="99"/>
      <c r="J12402" s="99"/>
      <c r="K12402" s="99"/>
      <c r="L12402" s="99"/>
      <c r="M12402" s="99"/>
      <c r="N12402" s="99"/>
      <c r="O12402" s="99"/>
      <c r="P12402" s="99"/>
      <c r="Q12402" s="99"/>
      <c r="R12402" s="99"/>
      <c r="S12402" s="102">
        <v>1.0</v>
      </c>
      <c r="T12402" s="102">
        <v>1.0</v>
      </c>
      <c r="U12402" s="102" t="s">
        <v>7558</v>
      </c>
      <c r="V12402" s="102" t="s">
        <v>7559</v>
      </c>
      <c r="W12402" s="102" t="s">
        <v>54</v>
      </c>
      <c r="X12402" s="102" t="s">
        <v>7560</v>
      </c>
      <c r="Y12402" s="101" t="s">
        <v>18</v>
      </c>
    </row>
    <row r="12403">
      <c r="A12403" s="98" t="s">
        <v>81</v>
      </c>
      <c r="B12403" s="99"/>
      <c r="C12403" s="100" t="s">
        <v>23422</v>
      </c>
      <c r="D12403" s="101" t="s">
        <v>122</v>
      </c>
      <c r="E12403" s="101" t="s">
        <v>23423</v>
      </c>
      <c r="F12403" s="99"/>
      <c r="G12403" s="99"/>
      <c r="H12403" s="99"/>
      <c r="I12403" s="99"/>
      <c r="J12403" s="99"/>
      <c r="K12403" s="99"/>
      <c r="L12403" s="99"/>
      <c r="M12403" s="99"/>
      <c r="N12403" s="99"/>
      <c r="O12403" s="99"/>
      <c r="P12403" s="99"/>
      <c r="Q12403" s="99"/>
      <c r="R12403" s="99"/>
      <c r="S12403" s="102">
        <v>1.0</v>
      </c>
      <c r="T12403" s="102">
        <v>1.0</v>
      </c>
      <c r="U12403" s="102" t="s">
        <v>7558</v>
      </c>
      <c r="V12403" s="102" t="s">
        <v>7559</v>
      </c>
      <c r="W12403" s="102" t="s">
        <v>54</v>
      </c>
      <c r="X12403" s="102" t="s">
        <v>7560</v>
      </c>
      <c r="Y12403" s="101" t="s">
        <v>18</v>
      </c>
    </row>
    <row r="12404">
      <c r="A12404" s="98" t="s">
        <v>93</v>
      </c>
      <c r="B12404" s="99"/>
      <c r="C12404" s="100" t="s">
        <v>23424</v>
      </c>
      <c r="D12404" s="101" t="s">
        <v>122</v>
      </c>
      <c r="E12404" s="101" t="s">
        <v>23425</v>
      </c>
      <c r="F12404" s="99"/>
      <c r="G12404" s="99"/>
      <c r="H12404" s="99"/>
      <c r="I12404" s="99"/>
      <c r="J12404" s="99"/>
      <c r="K12404" s="99"/>
      <c r="L12404" s="99"/>
      <c r="M12404" s="99"/>
      <c r="N12404" s="99"/>
      <c r="O12404" s="99"/>
      <c r="P12404" s="99"/>
      <c r="Q12404" s="99"/>
      <c r="R12404" s="99"/>
      <c r="S12404" s="102">
        <v>1.0</v>
      </c>
      <c r="T12404" s="102">
        <v>1.0</v>
      </c>
      <c r="U12404" s="102" t="s">
        <v>7558</v>
      </c>
      <c r="V12404" s="102" t="s">
        <v>7559</v>
      </c>
      <c r="W12404" s="102" t="s">
        <v>54</v>
      </c>
      <c r="X12404" s="102" t="s">
        <v>7560</v>
      </c>
      <c r="Y12404" s="101" t="s">
        <v>18</v>
      </c>
    </row>
    <row r="12405">
      <c r="A12405" s="98" t="s">
        <v>81</v>
      </c>
      <c r="B12405" s="99"/>
      <c r="C12405" s="100" t="s">
        <v>23426</v>
      </c>
      <c r="D12405" s="101" t="s">
        <v>122</v>
      </c>
      <c r="E12405" s="101" t="s">
        <v>23427</v>
      </c>
      <c r="F12405" s="99"/>
      <c r="G12405" s="99"/>
      <c r="H12405" s="99"/>
      <c r="I12405" s="99"/>
      <c r="J12405" s="99"/>
      <c r="K12405" s="99"/>
      <c r="L12405" s="99"/>
      <c r="M12405" s="99"/>
      <c r="N12405" s="99"/>
      <c r="O12405" s="99"/>
      <c r="P12405" s="99"/>
      <c r="Q12405" s="99"/>
      <c r="R12405" s="99"/>
      <c r="S12405" s="102">
        <v>1.0</v>
      </c>
      <c r="T12405" s="102">
        <v>1.0</v>
      </c>
      <c r="U12405" s="102" t="s">
        <v>7558</v>
      </c>
      <c r="V12405" s="102" t="s">
        <v>7559</v>
      </c>
      <c r="W12405" s="102" t="s">
        <v>54</v>
      </c>
      <c r="X12405" s="102" t="s">
        <v>7560</v>
      </c>
      <c r="Y12405" s="101" t="s">
        <v>18</v>
      </c>
    </row>
    <row r="12406">
      <c r="A12406" s="98" t="s">
        <v>93</v>
      </c>
      <c r="B12406" s="99"/>
      <c r="C12406" s="100" t="s">
        <v>23428</v>
      </c>
      <c r="D12406" s="101" t="s">
        <v>122</v>
      </c>
      <c r="E12406" s="101" t="s">
        <v>23429</v>
      </c>
      <c r="F12406" s="99"/>
      <c r="G12406" s="99"/>
      <c r="H12406" s="99"/>
      <c r="I12406" s="99"/>
      <c r="J12406" s="99"/>
      <c r="K12406" s="99"/>
      <c r="L12406" s="99"/>
      <c r="M12406" s="99"/>
      <c r="N12406" s="99"/>
      <c r="O12406" s="99"/>
      <c r="P12406" s="99"/>
      <c r="Q12406" s="99"/>
      <c r="R12406" s="99"/>
      <c r="S12406" s="102">
        <v>1.0</v>
      </c>
      <c r="T12406" s="102">
        <v>1.0</v>
      </c>
      <c r="U12406" s="102" t="s">
        <v>7558</v>
      </c>
      <c r="V12406" s="102" t="s">
        <v>7559</v>
      </c>
      <c r="W12406" s="102" t="s">
        <v>54</v>
      </c>
      <c r="X12406" s="102" t="s">
        <v>7560</v>
      </c>
      <c r="Y12406" s="101" t="s">
        <v>18</v>
      </c>
    </row>
    <row r="12407">
      <c r="A12407" s="98" t="s">
        <v>38</v>
      </c>
      <c r="B12407" s="99"/>
      <c r="C12407" s="100" t="s">
        <v>23430</v>
      </c>
      <c r="D12407" s="101" t="s">
        <v>122</v>
      </c>
      <c r="E12407" s="101" t="s">
        <v>23431</v>
      </c>
      <c r="F12407" s="99"/>
      <c r="G12407" s="99"/>
      <c r="H12407" s="99"/>
      <c r="I12407" s="99"/>
      <c r="J12407" s="99"/>
      <c r="K12407" s="99"/>
      <c r="L12407" s="99"/>
      <c r="M12407" s="99"/>
      <c r="N12407" s="99"/>
      <c r="O12407" s="99"/>
      <c r="P12407" s="99"/>
      <c r="Q12407" s="99"/>
      <c r="R12407" s="99"/>
      <c r="S12407" s="102">
        <v>1.0</v>
      </c>
      <c r="T12407" s="102">
        <v>1.0</v>
      </c>
      <c r="U12407" s="102" t="s">
        <v>7558</v>
      </c>
      <c r="V12407" s="102" t="s">
        <v>7559</v>
      </c>
      <c r="W12407" s="102" t="s">
        <v>54</v>
      </c>
      <c r="X12407" s="102" t="s">
        <v>7560</v>
      </c>
      <c r="Y12407" s="101" t="s">
        <v>18</v>
      </c>
    </row>
    <row r="12408">
      <c r="A12408" s="98" t="s">
        <v>93</v>
      </c>
      <c r="B12408" s="99"/>
      <c r="C12408" s="100" t="s">
        <v>23432</v>
      </c>
      <c r="D12408" s="101" t="s">
        <v>151</v>
      </c>
      <c r="E12408" s="101" t="s">
        <v>23433</v>
      </c>
      <c r="F12408" s="99"/>
      <c r="G12408" s="99"/>
      <c r="H12408" s="99"/>
      <c r="I12408" s="99"/>
      <c r="J12408" s="99"/>
      <c r="K12408" s="99"/>
      <c r="L12408" s="99"/>
      <c r="M12408" s="99"/>
      <c r="N12408" s="99"/>
      <c r="O12408" s="99"/>
      <c r="P12408" s="99"/>
      <c r="Q12408" s="99"/>
      <c r="R12408" s="99"/>
      <c r="S12408" s="102">
        <v>1.0</v>
      </c>
      <c r="T12408" s="102">
        <v>0.0</v>
      </c>
      <c r="U12408" s="102" t="s">
        <v>7558</v>
      </c>
      <c r="V12408" s="102" t="s">
        <v>7559</v>
      </c>
      <c r="W12408" s="102" t="s">
        <v>54</v>
      </c>
      <c r="X12408" s="102" t="s">
        <v>7560</v>
      </c>
      <c r="Y12408" s="101" t="s">
        <v>12</v>
      </c>
    </row>
    <row r="12409">
      <c r="A12409" s="98" t="s">
        <v>38</v>
      </c>
      <c r="B12409" s="99"/>
      <c r="C12409" s="100" t="s">
        <v>23434</v>
      </c>
      <c r="D12409" s="101" t="s">
        <v>122</v>
      </c>
      <c r="E12409" s="101" t="s">
        <v>23435</v>
      </c>
      <c r="F12409" s="99"/>
      <c r="G12409" s="99"/>
      <c r="H12409" s="99"/>
      <c r="I12409" s="99"/>
      <c r="J12409" s="99"/>
      <c r="K12409" s="99"/>
      <c r="L12409" s="99"/>
      <c r="M12409" s="99"/>
      <c r="N12409" s="99"/>
      <c r="O12409" s="99"/>
      <c r="P12409" s="99"/>
      <c r="Q12409" s="99"/>
      <c r="R12409" s="99"/>
      <c r="S12409" s="102">
        <v>1.0</v>
      </c>
      <c r="T12409" s="102">
        <v>1.0</v>
      </c>
      <c r="U12409" s="102" t="s">
        <v>7558</v>
      </c>
      <c r="V12409" s="102" t="s">
        <v>7559</v>
      </c>
      <c r="W12409" s="102" t="s">
        <v>54</v>
      </c>
      <c r="X12409" s="102" t="s">
        <v>7560</v>
      </c>
      <c r="Y12409" s="101" t="s">
        <v>18</v>
      </c>
    </row>
    <row r="12410">
      <c r="A12410" s="98" t="s">
        <v>93</v>
      </c>
      <c r="B12410" s="99"/>
      <c r="C12410" s="100" t="s">
        <v>23436</v>
      </c>
      <c r="D12410" s="101" t="s">
        <v>146</v>
      </c>
      <c r="E12410" s="101" t="s">
        <v>23437</v>
      </c>
      <c r="F12410" s="99"/>
      <c r="G12410" s="99"/>
      <c r="H12410" s="99"/>
      <c r="I12410" s="99"/>
      <c r="J12410" s="99"/>
      <c r="K12410" s="99"/>
      <c r="L12410" s="99"/>
      <c r="M12410" s="99"/>
      <c r="N12410" s="99"/>
      <c r="O12410" s="99"/>
      <c r="P12410" s="99"/>
      <c r="Q12410" s="99"/>
      <c r="R12410" s="99"/>
      <c r="S12410" s="100">
        <v>1.0</v>
      </c>
      <c r="T12410" s="100">
        <v>1.0</v>
      </c>
      <c r="U12410" s="101" t="s">
        <v>7558</v>
      </c>
      <c r="V12410" s="101" t="s">
        <v>7559</v>
      </c>
      <c r="W12410" s="101" t="s">
        <v>54</v>
      </c>
      <c r="X12410" s="101" t="s">
        <v>7560</v>
      </c>
      <c r="Y12410" s="101" t="s">
        <v>18</v>
      </c>
    </row>
    <row r="12411">
      <c r="A12411" s="98" t="s">
        <v>38</v>
      </c>
      <c r="B12411" s="99"/>
      <c r="C12411" s="100" t="s">
        <v>23438</v>
      </c>
      <c r="D12411" s="101" t="s">
        <v>122</v>
      </c>
      <c r="E12411" s="101" t="s">
        <v>23439</v>
      </c>
      <c r="F12411" s="99"/>
      <c r="G12411" s="99"/>
      <c r="H12411" s="99"/>
      <c r="I12411" s="99"/>
      <c r="J12411" s="99"/>
      <c r="K12411" s="99"/>
      <c r="L12411" s="99"/>
      <c r="M12411" s="99"/>
      <c r="N12411" s="99"/>
      <c r="O12411" s="99"/>
      <c r="P12411" s="99"/>
      <c r="Q12411" s="99"/>
      <c r="R12411" s="99"/>
      <c r="S12411" s="102">
        <v>1.0</v>
      </c>
      <c r="T12411" s="102">
        <v>1.0</v>
      </c>
      <c r="U12411" s="102" t="s">
        <v>7558</v>
      </c>
      <c r="V12411" s="102" t="s">
        <v>7559</v>
      </c>
      <c r="W12411" s="102" t="s">
        <v>54</v>
      </c>
      <c r="X12411" s="102" t="s">
        <v>7560</v>
      </c>
      <c r="Y12411" s="101" t="s">
        <v>18</v>
      </c>
    </row>
    <row r="12412">
      <c r="A12412" s="103" t="s">
        <v>63</v>
      </c>
      <c r="B12412" s="99"/>
      <c r="C12412" s="100" t="s">
        <v>23440</v>
      </c>
      <c r="D12412" s="101" t="s">
        <v>122</v>
      </c>
      <c r="E12412" s="101" t="s">
        <v>23441</v>
      </c>
      <c r="F12412" s="99"/>
      <c r="G12412" s="99"/>
      <c r="H12412" s="99"/>
      <c r="I12412" s="99"/>
      <c r="J12412" s="99"/>
      <c r="K12412" s="99"/>
      <c r="L12412" s="99"/>
      <c r="M12412" s="99"/>
      <c r="N12412" s="99"/>
      <c r="O12412" s="99"/>
      <c r="P12412" s="99"/>
      <c r="Q12412" s="99"/>
      <c r="R12412" s="99"/>
      <c r="S12412" s="102">
        <v>1.0</v>
      </c>
      <c r="T12412" s="102">
        <v>1.0</v>
      </c>
      <c r="U12412" s="102" t="s">
        <v>7558</v>
      </c>
      <c r="V12412" s="102" t="s">
        <v>7559</v>
      </c>
      <c r="W12412" s="102" t="s">
        <v>54</v>
      </c>
      <c r="X12412" s="102" t="s">
        <v>7560</v>
      </c>
      <c r="Y12412" s="101" t="s">
        <v>18</v>
      </c>
    </row>
    <row r="12413">
      <c r="A12413" s="103" t="s">
        <v>24</v>
      </c>
      <c r="B12413" s="99"/>
      <c r="C12413" s="100" t="s">
        <v>23442</v>
      </c>
      <c r="D12413" s="101" t="s">
        <v>122</v>
      </c>
      <c r="E12413" s="101" t="s">
        <v>23443</v>
      </c>
      <c r="F12413" s="99"/>
      <c r="G12413" s="99"/>
      <c r="H12413" s="99"/>
      <c r="I12413" s="99"/>
      <c r="J12413" s="99"/>
      <c r="K12413" s="99"/>
      <c r="L12413" s="99"/>
      <c r="M12413" s="99"/>
      <c r="N12413" s="99"/>
      <c r="O12413" s="99"/>
      <c r="P12413" s="99"/>
      <c r="Q12413" s="99"/>
      <c r="R12413" s="99"/>
      <c r="S12413" s="102">
        <v>1.0</v>
      </c>
      <c r="T12413" s="102">
        <v>1.0</v>
      </c>
      <c r="U12413" s="102" t="s">
        <v>7558</v>
      </c>
      <c r="V12413" s="102" t="s">
        <v>7559</v>
      </c>
      <c r="W12413" s="102" t="s">
        <v>54</v>
      </c>
      <c r="X12413" s="102" t="s">
        <v>7560</v>
      </c>
      <c r="Y12413" s="101" t="s">
        <v>18</v>
      </c>
    </row>
    <row r="12414">
      <c r="A12414" s="98" t="s">
        <v>64</v>
      </c>
      <c r="B12414" s="99"/>
      <c r="C12414" s="100" t="s">
        <v>23444</v>
      </c>
      <c r="D12414" s="101" t="s">
        <v>122</v>
      </c>
      <c r="E12414" s="101" t="s">
        <v>7134</v>
      </c>
      <c r="F12414" s="99"/>
      <c r="G12414" s="99"/>
      <c r="H12414" s="99"/>
      <c r="I12414" s="99"/>
      <c r="J12414" s="99"/>
      <c r="K12414" s="99"/>
      <c r="L12414" s="99"/>
      <c r="M12414" s="99"/>
      <c r="N12414" s="99"/>
      <c r="O12414" s="99"/>
      <c r="P12414" s="99"/>
      <c r="Q12414" s="99"/>
      <c r="R12414" s="99"/>
      <c r="S12414" s="102">
        <v>1.0</v>
      </c>
      <c r="T12414" s="102">
        <v>1.0</v>
      </c>
      <c r="U12414" s="102" t="s">
        <v>7558</v>
      </c>
      <c r="V12414" s="102" t="s">
        <v>7559</v>
      </c>
      <c r="W12414" s="102" t="s">
        <v>54</v>
      </c>
      <c r="X12414" s="102" t="s">
        <v>7560</v>
      </c>
      <c r="Y12414" s="101" t="s">
        <v>18</v>
      </c>
    </row>
    <row r="12415">
      <c r="A12415" s="98" t="s">
        <v>64</v>
      </c>
      <c r="B12415" s="99"/>
      <c r="C12415" s="100" t="s">
        <v>23445</v>
      </c>
      <c r="D12415" s="101" t="s">
        <v>122</v>
      </c>
      <c r="E12415" s="101" t="s">
        <v>23446</v>
      </c>
      <c r="F12415" s="99"/>
      <c r="G12415" s="99"/>
      <c r="H12415" s="99"/>
      <c r="I12415" s="99"/>
      <c r="J12415" s="99"/>
      <c r="K12415" s="99"/>
      <c r="L12415" s="99"/>
      <c r="M12415" s="99"/>
      <c r="N12415" s="99"/>
      <c r="O12415" s="99"/>
      <c r="P12415" s="99"/>
      <c r="Q12415" s="99"/>
      <c r="R12415" s="99"/>
      <c r="S12415" s="102">
        <v>1.0</v>
      </c>
      <c r="T12415" s="102">
        <v>1.0</v>
      </c>
      <c r="U12415" s="102" t="s">
        <v>7558</v>
      </c>
      <c r="V12415" s="102" t="s">
        <v>7559</v>
      </c>
      <c r="W12415" s="102" t="s">
        <v>54</v>
      </c>
      <c r="X12415" s="102" t="s">
        <v>7560</v>
      </c>
      <c r="Y12415" s="101" t="s">
        <v>18</v>
      </c>
    </row>
    <row r="12416">
      <c r="A12416" s="98" t="s">
        <v>64</v>
      </c>
      <c r="B12416" s="99"/>
      <c r="C12416" s="100" t="s">
        <v>23447</v>
      </c>
      <c r="D12416" s="101" t="s">
        <v>122</v>
      </c>
      <c r="E12416" s="101" t="s">
        <v>23448</v>
      </c>
      <c r="F12416" s="99"/>
      <c r="G12416" s="99"/>
      <c r="H12416" s="99"/>
      <c r="I12416" s="99"/>
      <c r="J12416" s="99"/>
      <c r="K12416" s="99"/>
      <c r="L12416" s="99"/>
      <c r="M12416" s="99"/>
      <c r="N12416" s="99"/>
      <c r="O12416" s="99"/>
      <c r="P12416" s="99"/>
      <c r="Q12416" s="99"/>
      <c r="R12416" s="99"/>
      <c r="S12416" s="102">
        <v>1.0</v>
      </c>
      <c r="T12416" s="102">
        <v>1.0</v>
      </c>
      <c r="U12416" s="102" t="s">
        <v>7558</v>
      </c>
      <c r="V12416" s="102" t="s">
        <v>7559</v>
      </c>
      <c r="W12416" s="102" t="s">
        <v>54</v>
      </c>
      <c r="X12416" s="102" t="s">
        <v>7560</v>
      </c>
      <c r="Y12416" s="101" t="s">
        <v>18</v>
      </c>
    </row>
    <row r="12417">
      <c r="A12417" s="98" t="s">
        <v>64</v>
      </c>
      <c r="B12417" s="99"/>
      <c r="C12417" s="100" t="s">
        <v>23449</v>
      </c>
      <c r="D12417" s="101" t="s">
        <v>151</v>
      </c>
      <c r="E12417" s="101" t="s">
        <v>23450</v>
      </c>
      <c r="F12417" s="99"/>
      <c r="G12417" s="99"/>
      <c r="H12417" s="99"/>
      <c r="I12417" s="99"/>
      <c r="J12417" s="99"/>
      <c r="K12417" s="99"/>
      <c r="L12417" s="99"/>
      <c r="M12417" s="99"/>
      <c r="N12417" s="99"/>
      <c r="O12417" s="99"/>
      <c r="P12417" s="99"/>
      <c r="Q12417" s="99"/>
      <c r="R12417" s="99"/>
      <c r="S12417" s="102">
        <v>1.0</v>
      </c>
      <c r="T12417" s="102">
        <v>1.0</v>
      </c>
      <c r="U12417" s="102" t="s">
        <v>7558</v>
      </c>
      <c r="V12417" s="102" t="s">
        <v>7559</v>
      </c>
      <c r="W12417" s="102" t="s">
        <v>54</v>
      </c>
      <c r="X12417" s="102" t="s">
        <v>7591</v>
      </c>
      <c r="Y12417" s="101" t="s">
        <v>12</v>
      </c>
      <c r="Z12417" s="33">
        <v>1.0</v>
      </c>
    </row>
    <row r="12418">
      <c r="A12418" s="103" t="s">
        <v>63</v>
      </c>
      <c r="B12418" s="99"/>
      <c r="C12418" s="100" t="s">
        <v>23451</v>
      </c>
      <c r="D12418" s="101" t="s">
        <v>13886</v>
      </c>
      <c r="E12418" s="101" t="s">
        <v>23452</v>
      </c>
      <c r="F12418" s="99"/>
      <c r="G12418" s="99"/>
      <c r="H12418" s="99"/>
      <c r="I12418" s="99"/>
      <c r="J12418" s="99"/>
      <c r="K12418" s="99"/>
      <c r="L12418" s="99"/>
      <c r="M12418" s="99"/>
      <c r="N12418" s="99"/>
      <c r="O12418" s="99"/>
      <c r="P12418" s="99"/>
      <c r="Q12418" s="99"/>
      <c r="R12418" s="99"/>
      <c r="S12418" s="100">
        <v>1.0</v>
      </c>
      <c r="T12418" s="100">
        <v>1.0</v>
      </c>
      <c r="U12418" s="101" t="s">
        <v>7558</v>
      </c>
      <c r="V12418" s="101" t="s">
        <v>7559</v>
      </c>
      <c r="W12418" s="101" t="s">
        <v>56</v>
      </c>
      <c r="X12418" s="101" t="s">
        <v>7560</v>
      </c>
      <c r="Y12418" s="101" t="s">
        <v>22</v>
      </c>
    </row>
    <row r="12419">
      <c r="A12419" s="98" t="s">
        <v>64</v>
      </c>
      <c r="B12419" s="99"/>
      <c r="C12419" s="100" t="s">
        <v>23453</v>
      </c>
      <c r="D12419" s="101" t="s">
        <v>122</v>
      </c>
      <c r="E12419" s="101" t="s">
        <v>23454</v>
      </c>
      <c r="F12419" s="99"/>
      <c r="G12419" s="99"/>
      <c r="H12419" s="99"/>
      <c r="I12419" s="99"/>
      <c r="J12419" s="99"/>
      <c r="K12419" s="99"/>
      <c r="L12419" s="99"/>
      <c r="M12419" s="99"/>
      <c r="N12419" s="99"/>
      <c r="O12419" s="99"/>
      <c r="P12419" s="99"/>
      <c r="Q12419" s="99"/>
      <c r="R12419" s="99"/>
      <c r="S12419" s="102">
        <v>1.0</v>
      </c>
      <c r="T12419" s="102">
        <v>1.0</v>
      </c>
      <c r="U12419" s="102" t="s">
        <v>7558</v>
      </c>
      <c r="V12419" s="102" t="s">
        <v>7559</v>
      </c>
      <c r="W12419" s="102" t="s">
        <v>54</v>
      </c>
      <c r="X12419" s="102" t="s">
        <v>7560</v>
      </c>
      <c r="Y12419" s="101" t="s">
        <v>18</v>
      </c>
    </row>
    <row r="12420">
      <c r="A12420" s="98" t="s">
        <v>93</v>
      </c>
      <c r="B12420" s="99"/>
      <c r="C12420" s="100" t="s">
        <v>23455</v>
      </c>
      <c r="D12420" s="101" t="s">
        <v>122</v>
      </c>
      <c r="E12420" s="101" t="s">
        <v>23456</v>
      </c>
      <c r="F12420" s="99"/>
      <c r="G12420" s="99"/>
      <c r="H12420" s="99"/>
      <c r="I12420" s="99"/>
      <c r="J12420" s="99"/>
      <c r="K12420" s="99"/>
      <c r="L12420" s="99"/>
      <c r="M12420" s="99"/>
      <c r="N12420" s="99"/>
      <c r="O12420" s="99"/>
      <c r="P12420" s="99"/>
      <c r="Q12420" s="99"/>
      <c r="R12420" s="99"/>
      <c r="S12420" s="102">
        <v>1.0</v>
      </c>
      <c r="T12420" s="102">
        <v>1.0</v>
      </c>
      <c r="U12420" s="102" t="s">
        <v>7558</v>
      </c>
      <c r="V12420" s="102" t="s">
        <v>7559</v>
      </c>
      <c r="W12420" s="102" t="s">
        <v>54</v>
      </c>
      <c r="X12420" s="102" t="s">
        <v>7560</v>
      </c>
      <c r="Y12420" s="101" t="s">
        <v>18</v>
      </c>
    </row>
    <row r="12421">
      <c r="A12421" s="98" t="s">
        <v>81</v>
      </c>
      <c r="B12421" s="99"/>
      <c r="C12421" s="100" t="s">
        <v>23457</v>
      </c>
      <c r="D12421" s="101" t="s">
        <v>151</v>
      </c>
      <c r="E12421" s="101" t="s">
        <v>23458</v>
      </c>
      <c r="F12421" s="99"/>
      <c r="G12421" s="99"/>
      <c r="H12421" s="99"/>
      <c r="I12421" s="99"/>
      <c r="J12421" s="99"/>
      <c r="K12421" s="99"/>
      <c r="L12421" s="99"/>
      <c r="M12421" s="99"/>
      <c r="N12421" s="99"/>
      <c r="O12421" s="99"/>
      <c r="P12421" s="99"/>
      <c r="Q12421" s="99"/>
      <c r="R12421" s="99"/>
      <c r="S12421" s="102">
        <v>0.0</v>
      </c>
      <c r="T12421" s="102"/>
      <c r="U12421" s="102"/>
      <c r="V12421" s="102"/>
      <c r="W12421" s="102"/>
      <c r="X12421" s="102"/>
      <c r="Y12421" s="101" t="s">
        <v>12</v>
      </c>
    </row>
    <row r="12422">
      <c r="A12422" s="98" t="s">
        <v>30</v>
      </c>
      <c r="B12422" s="99"/>
      <c r="C12422" s="100" t="s">
        <v>23459</v>
      </c>
      <c r="D12422" s="101" t="s">
        <v>135</v>
      </c>
      <c r="E12422" s="101" t="s">
        <v>23460</v>
      </c>
      <c r="F12422" s="99"/>
      <c r="G12422" s="99"/>
      <c r="H12422" s="99"/>
      <c r="I12422" s="99"/>
      <c r="J12422" s="99"/>
      <c r="K12422" s="99"/>
      <c r="L12422" s="99"/>
      <c r="M12422" s="99"/>
      <c r="N12422" s="99"/>
      <c r="O12422" s="99"/>
      <c r="P12422" s="99"/>
      <c r="Q12422" s="99"/>
      <c r="R12422" s="99"/>
      <c r="S12422" s="100">
        <v>1.0</v>
      </c>
      <c r="T12422" s="100">
        <v>1.0</v>
      </c>
      <c r="U12422" s="101" t="s">
        <v>7558</v>
      </c>
      <c r="V12422" s="101" t="s">
        <v>7559</v>
      </c>
      <c r="W12422" s="101" t="s">
        <v>54</v>
      </c>
      <c r="X12422" s="101" t="s">
        <v>7560</v>
      </c>
      <c r="Y12422" s="101" t="s">
        <v>18</v>
      </c>
    </row>
    <row r="12423">
      <c r="A12423" s="98" t="s">
        <v>64</v>
      </c>
      <c r="B12423" s="99"/>
      <c r="C12423" s="100" t="s">
        <v>23461</v>
      </c>
      <c r="D12423" s="101" t="s">
        <v>471</v>
      </c>
      <c r="E12423" s="101" t="s">
        <v>23462</v>
      </c>
      <c r="F12423" s="99"/>
      <c r="G12423" s="99"/>
      <c r="H12423" s="99"/>
      <c r="I12423" s="99"/>
      <c r="J12423" s="99"/>
      <c r="K12423" s="99"/>
      <c r="L12423" s="99"/>
      <c r="M12423" s="99"/>
      <c r="N12423" s="99"/>
      <c r="O12423" s="99"/>
      <c r="P12423" s="99"/>
      <c r="Q12423" s="99"/>
      <c r="R12423" s="99"/>
      <c r="S12423" s="100">
        <v>1.0</v>
      </c>
      <c r="T12423" s="100">
        <v>1.0</v>
      </c>
      <c r="U12423" s="101" t="s">
        <v>7558</v>
      </c>
      <c r="V12423" s="101" t="s">
        <v>7559</v>
      </c>
      <c r="W12423" s="101" t="s">
        <v>54</v>
      </c>
      <c r="X12423" s="101" t="s">
        <v>7560</v>
      </c>
      <c r="Y12423" s="101" t="s">
        <v>18</v>
      </c>
    </row>
    <row r="12424">
      <c r="A12424" s="98" t="s">
        <v>64</v>
      </c>
      <c r="B12424" s="99"/>
      <c r="C12424" s="100" t="s">
        <v>23463</v>
      </c>
      <c r="D12424" s="101" t="s">
        <v>122</v>
      </c>
      <c r="E12424" s="101" t="s">
        <v>23464</v>
      </c>
      <c r="F12424" s="99"/>
      <c r="G12424" s="99"/>
      <c r="H12424" s="99"/>
      <c r="I12424" s="99"/>
      <c r="J12424" s="99"/>
      <c r="K12424" s="99"/>
      <c r="L12424" s="99"/>
      <c r="M12424" s="99"/>
      <c r="N12424" s="99"/>
      <c r="O12424" s="99"/>
      <c r="P12424" s="99"/>
      <c r="Q12424" s="99"/>
      <c r="R12424" s="99"/>
      <c r="S12424" s="102">
        <v>1.0</v>
      </c>
      <c r="T12424" s="102">
        <v>1.0</v>
      </c>
      <c r="U12424" s="102" t="s">
        <v>7558</v>
      </c>
      <c r="V12424" s="102" t="s">
        <v>7559</v>
      </c>
      <c r="W12424" s="102" t="s">
        <v>54</v>
      </c>
      <c r="X12424" s="102" t="s">
        <v>7560</v>
      </c>
      <c r="Y12424" s="101" t="s">
        <v>18</v>
      </c>
    </row>
    <row r="12425">
      <c r="A12425" s="98" t="s">
        <v>44</v>
      </c>
      <c r="B12425" s="99"/>
      <c r="C12425" s="100" t="s">
        <v>7138</v>
      </c>
      <c r="D12425" s="101" t="s">
        <v>158</v>
      </c>
      <c r="E12425" s="101" t="s">
        <v>7139</v>
      </c>
      <c r="F12425" s="99"/>
      <c r="G12425" s="99"/>
      <c r="H12425" s="99"/>
      <c r="I12425" s="99"/>
      <c r="J12425" s="99"/>
      <c r="K12425" s="99"/>
      <c r="L12425" s="99"/>
      <c r="M12425" s="99"/>
      <c r="N12425" s="99"/>
      <c r="O12425" s="99"/>
      <c r="P12425" s="99"/>
      <c r="Q12425" s="99"/>
      <c r="R12425" s="99"/>
      <c r="S12425" s="100">
        <v>1.0</v>
      </c>
      <c r="T12425" s="100">
        <v>1.0</v>
      </c>
      <c r="U12425" s="101" t="s">
        <v>7558</v>
      </c>
      <c r="V12425" s="101" t="s">
        <v>7559</v>
      </c>
      <c r="W12425" s="101" t="s">
        <v>54</v>
      </c>
      <c r="X12425" s="101" t="s">
        <v>7560</v>
      </c>
      <c r="Y12425" s="101" t="s">
        <v>18</v>
      </c>
    </row>
    <row r="12426">
      <c r="A12426" s="98" t="s">
        <v>93</v>
      </c>
      <c r="B12426" s="99"/>
      <c r="C12426" s="100" t="s">
        <v>23465</v>
      </c>
      <c r="D12426" s="101" t="s">
        <v>146</v>
      </c>
      <c r="E12426" s="101" t="s">
        <v>23466</v>
      </c>
      <c r="F12426" s="99"/>
      <c r="G12426" s="99"/>
      <c r="H12426" s="99"/>
      <c r="I12426" s="99"/>
      <c r="J12426" s="99"/>
      <c r="K12426" s="99"/>
      <c r="L12426" s="99"/>
      <c r="M12426" s="99"/>
      <c r="N12426" s="99"/>
      <c r="O12426" s="99"/>
      <c r="P12426" s="99"/>
      <c r="Q12426" s="99"/>
      <c r="R12426" s="99"/>
      <c r="S12426" s="100">
        <v>1.0</v>
      </c>
      <c r="T12426" s="100">
        <v>1.0</v>
      </c>
      <c r="U12426" s="101" t="s">
        <v>7558</v>
      </c>
      <c r="V12426" s="101" t="s">
        <v>7559</v>
      </c>
      <c r="W12426" s="101" t="s">
        <v>54</v>
      </c>
      <c r="X12426" s="101" t="s">
        <v>7560</v>
      </c>
      <c r="Y12426" s="101" t="s">
        <v>18</v>
      </c>
    </row>
    <row r="12427">
      <c r="A12427" s="98" t="s">
        <v>64</v>
      </c>
      <c r="B12427" s="99"/>
      <c r="C12427" s="100" t="s">
        <v>23467</v>
      </c>
      <c r="D12427" s="101" t="s">
        <v>135</v>
      </c>
      <c r="E12427" s="101" t="s">
        <v>23468</v>
      </c>
      <c r="F12427" s="99"/>
      <c r="G12427" s="99"/>
      <c r="H12427" s="99"/>
      <c r="I12427" s="99"/>
      <c r="J12427" s="99"/>
      <c r="K12427" s="99"/>
      <c r="L12427" s="99"/>
      <c r="M12427" s="99"/>
      <c r="N12427" s="99"/>
      <c r="O12427" s="99"/>
      <c r="P12427" s="99"/>
      <c r="Q12427" s="99"/>
      <c r="R12427" s="99"/>
      <c r="S12427" s="100">
        <v>1.0</v>
      </c>
      <c r="T12427" s="100">
        <v>1.0</v>
      </c>
      <c r="U12427" s="101" t="s">
        <v>7558</v>
      </c>
      <c r="V12427" s="101" t="s">
        <v>7559</v>
      </c>
      <c r="W12427" s="101" t="s">
        <v>54</v>
      </c>
      <c r="X12427" s="101" t="s">
        <v>7560</v>
      </c>
      <c r="Y12427" s="101" t="s">
        <v>18</v>
      </c>
    </row>
    <row r="12428">
      <c r="A12428" s="103" t="s">
        <v>63</v>
      </c>
      <c r="B12428" s="99"/>
      <c r="C12428" s="100" t="s">
        <v>23469</v>
      </c>
      <c r="D12428" s="101" t="s">
        <v>158</v>
      </c>
      <c r="E12428" s="101" t="s">
        <v>23470</v>
      </c>
      <c r="F12428" s="99"/>
      <c r="G12428" s="99"/>
      <c r="H12428" s="99"/>
      <c r="I12428" s="99"/>
      <c r="J12428" s="99"/>
      <c r="K12428" s="99"/>
      <c r="L12428" s="99"/>
      <c r="M12428" s="99"/>
      <c r="N12428" s="99"/>
      <c r="O12428" s="99"/>
      <c r="P12428" s="99"/>
      <c r="Q12428" s="99"/>
      <c r="R12428" s="99"/>
      <c r="S12428" s="100">
        <v>1.0</v>
      </c>
      <c r="T12428" s="100">
        <v>1.0</v>
      </c>
      <c r="U12428" s="101" t="s">
        <v>7558</v>
      </c>
      <c r="V12428" s="101" t="s">
        <v>7559</v>
      </c>
      <c r="W12428" s="101" t="s">
        <v>54</v>
      </c>
      <c r="X12428" s="101" t="s">
        <v>7560</v>
      </c>
      <c r="Y12428" s="101" t="s">
        <v>18</v>
      </c>
    </row>
    <row r="12429">
      <c r="A12429" s="103" t="s">
        <v>63</v>
      </c>
      <c r="B12429" s="99"/>
      <c r="C12429" s="100" t="s">
        <v>7140</v>
      </c>
      <c r="D12429" s="101" t="s">
        <v>158</v>
      </c>
      <c r="E12429" s="101" t="s">
        <v>7141</v>
      </c>
      <c r="F12429" s="99"/>
      <c r="G12429" s="99"/>
      <c r="H12429" s="99"/>
      <c r="I12429" s="99"/>
      <c r="J12429" s="99"/>
      <c r="K12429" s="99"/>
      <c r="L12429" s="99"/>
      <c r="M12429" s="99"/>
      <c r="N12429" s="99"/>
      <c r="O12429" s="99"/>
      <c r="P12429" s="99"/>
      <c r="Q12429" s="99"/>
      <c r="R12429" s="99"/>
      <c r="S12429" s="100">
        <v>1.0</v>
      </c>
      <c r="T12429" s="100">
        <v>1.0</v>
      </c>
      <c r="U12429" s="101" t="s">
        <v>7558</v>
      </c>
      <c r="V12429" s="101" t="s">
        <v>7559</v>
      </c>
      <c r="W12429" s="101" t="s">
        <v>54</v>
      </c>
      <c r="X12429" s="101" t="s">
        <v>7560</v>
      </c>
      <c r="Y12429" s="101" t="s">
        <v>18</v>
      </c>
    </row>
    <row r="12430">
      <c r="A12430" s="103" t="s">
        <v>63</v>
      </c>
      <c r="B12430" s="99"/>
      <c r="C12430" s="100" t="s">
        <v>23471</v>
      </c>
      <c r="D12430" s="101" t="s">
        <v>135</v>
      </c>
      <c r="E12430" s="101" t="s">
        <v>23472</v>
      </c>
      <c r="F12430" s="99"/>
      <c r="G12430" s="99"/>
      <c r="H12430" s="99"/>
      <c r="I12430" s="99"/>
      <c r="J12430" s="99"/>
      <c r="K12430" s="99"/>
      <c r="L12430" s="99"/>
      <c r="M12430" s="99"/>
      <c r="N12430" s="99"/>
      <c r="O12430" s="99"/>
      <c r="P12430" s="99"/>
      <c r="Q12430" s="99"/>
      <c r="R12430" s="99"/>
      <c r="S12430" s="100">
        <v>1.0</v>
      </c>
      <c r="T12430" s="100">
        <v>1.0</v>
      </c>
      <c r="U12430" s="101" t="s">
        <v>7558</v>
      </c>
      <c r="V12430" s="101" t="s">
        <v>7559</v>
      </c>
      <c r="W12430" s="101" t="s">
        <v>54</v>
      </c>
      <c r="X12430" s="101" t="s">
        <v>7560</v>
      </c>
      <c r="Y12430" s="101" t="s">
        <v>18</v>
      </c>
    </row>
    <row r="12431">
      <c r="A12431" s="98" t="s">
        <v>30</v>
      </c>
      <c r="B12431" s="99"/>
      <c r="C12431" s="100" t="s">
        <v>23473</v>
      </c>
      <c r="D12431" s="101" t="s">
        <v>135</v>
      </c>
      <c r="E12431" s="101" t="s">
        <v>23474</v>
      </c>
      <c r="F12431" s="99"/>
      <c r="G12431" s="99"/>
      <c r="H12431" s="99"/>
      <c r="I12431" s="99"/>
      <c r="J12431" s="99"/>
      <c r="K12431" s="99"/>
      <c r="L12431" s="99"/>
      <c r="M12431" s="99"/>
      <c r="N12431" s="99"/>
      <c r="O12431" s="99"/>
      <c r="P12431" s="99"/>
      <c r="Q12431" s="99"/>
      <c r="R12431" s="99"/>
      <c r="S12431" s="100">
        <v>1.0</v>
      </c>
      <c r="T12431" s="100">
        <v>1.0</v>
      </c>
      <c r="U12431" s="101" t="s">
        <v>7558</v>
      </c>
      <c r="V12431" s="101" t="s">
        <v>7559</v>
      </c>
      <c r="W12431" s="101" t="s">
        <v>54</v>
      </c>
      <c r="X12431" s="101" t="s">
        <v>7560</v>
      </c>
      <c r="Y12431" s="101" t="s">
        <v>18</v>
      </c>
    </row>
    <row r="12432">
      <c r="A12432" s="103" t="s">
        <v>63</v>
      </c>
      <c r="B12432" s="99"/>
      <c r="C12432" s="100" t="s">
        <v>23475</v>
      </c>
      <c r="D12432" s="101" t="s">
        <v>158</v>
      </c>
      <c r="E12432" s="101" t="s">
        <v>23476</v>
      </c>
      <c r="F12432" s="99"/>
      <c r="G12432" s="99"/>
      <c r="H12432" s="99"/>
      <c r="I12432" s="99"/>
      <c r="J12432" s="99"/>
      <c r="K12432" s="99"/>
      <c r="L12432" s="99"/>
      <c r="M12432" s="99"/>
      <c r="N12432" s="99"/>
      <c r="O12432" s="99"/>
      <c r="P12432" s="99"/>
      <c r="Q12432" s="99"/>
      <c r="R12432" s="99"/>
      <c r="S12432" s="100">
        <v>1.0</v>
      </c>
      <c r="T12432" s="100">
        <v>1.0</v>
      </c>
      <c r="U12432" s="101" t="s">
        <v>7558</v>
      </c>
      <c r="V12432" s="101" t="s">
        <v>7559</v>
      </c>
      <c r="W12432" s="101" t="s">
        <v>54</v>
      </c>
      <c r="X12432" s="101" t="s">
        <v>7560</v>
      </c>
      <c r="Y12432" s="101" t="s">
        <v>18</v>
      </c>
    </row>
    <row r="12433">
      <c r="A12433" s="98" t="s">
        <v>77</v>
      </c>
      <c r="B12433" s="99"/>
      <c r="C12433" s="100" t="s">
        <v>23477</v>
      </c>
      <c r="D12433" s="101" t="s">
        <v>151</v>
      </c>
      <c r="E12433" s="101" t="s">
        <v>23478</v>
      </c>
      <c r="F12433" s="99"/>
      <c r="G12433" s="99"/>
      <c r="H12433" s="99"/>
      <c r="I12433" s="99"/>
      <c r="J12433" s="99"/>
      <c r="K12433" s="99"/>
      <c r="L12433" s="99"/>
      <c r="M12433" s="99"/>
      <c r="N12433" s="99"/>
      <c r="O12433" s="99"/>
      <c r="P12433" s="99"/>
      <c r="Q12433" s="99"/>
      <c r="R12433" s="99"/>
      <c r="S12433" s="102">
        <v>1.0</v>
      </c>
      <c r="T12433" s="102">
        <v>1.0</v>
      </c>
      <c r="U12433" s="102" t="s">
        <v>7558</v>
      </c>
      <c r="V12433" s="102" t="s">
        <v>7559</v>
      </c>
      <c r="W12433" s="102" t="s">
        <v>54</v>
      </c>
      <c r="X12433" s="102" t="s">
        <v>7591</v>
      </c>
      <c r="Y12433" s="101" t="s">
        <v>12</v>
      </c>
      <c r="Z12433" s="33" t="s">
        <v>8204</v>
      </c>
    </row>
    <row r="12434">
      <c r="A12434" s="98" t="s">
        <v>64</v>
      </c>
      <c r="B12434" s="99"/>
      <c r="C12434" s="100" t="s">
        <v>23479</v>
      </c>
      <c r="D12434" s="101" t="s">
        <v>122</v>
      </c>
      <c r="E12434" s="101" t="s">
        <v>23480</v>
      </c>
      <c r="F12434" s="99"/>
      <c r="G12434" s="99"/>
      <c r="H12434" s="99"/>
      <c r="I12434" s="99"/>
      <c r="J12434" s="99"/>
      <c r="K12434" s="99"/>
      <c r="L12434" s="99"/>
      <c r="M12434" s="99"/>
      <c r="N12434" s="99"/>
      <c r="O12434" s="99"/>
      <c r="P12434" s="99"/>
      <c r="Q12434" s="99"/>
      <c r="R12434" s="99"/>
      <c r="S12434" s="102">
        <v>1.0</v>
      </c>
      <c r="T12434" s="102">
        <v>1.0</v>
      </c>
      <c r="U12434" s="102" t="s">
        <v>7558</v>
      </c>
      <c r="V12434" s="102" t="s">
        <v>7559</v>
      </c>
      <c r="W12434" s="102" t="s">
        <v>54</v>
      </c>
      <c r="X12434" s="102" t="s">
        <v>7560</v>
      </c>
      <c r="Y12434" s="101" t="s">
        <v>18</v>
      </c>
    </row>
    <row r="12435">
      <c r="A12435" s="103" t="s">
        <v>87</v>
      </c>
      <c r="B12435" s="99"/>
      <c r="C12435" s="100" t="s">
        <v>23481</v>
      </c>
      <c r="D12435" s="101" t="s">
        <v>135</v>
      </c>
      <c r="E12435" s="101" t="s">
        <v>23482</v>
      </c>
      <c r="F12435" s="99"/>
      <c r="G12435" s="99"/>
      <c r="H12435" s="99"/>
      <c r="I12435" s="99"/>
      <c r="J12435" s="99"/>
      <c r="K12435" s="99"/>
      <c r="L12435" s="99"/>
      <c r="M12435" s="99"/>
      <c r="N12435" s="99"/>
      <c r="O12435" s="99"/>
      <c r="P12435" s="99"/>
      <c r="Q12435" s="99"/>
      <c r="R12435" s="99"/>
      <c r="S12435" s="100">
        <v>1.0</v>
      </c>
      <c r="T12435" s="100">
        <v>1.0</v>
      </c>
      <c r="U12435" s="101" t="s">
        <v>7558</v>
      </c>
      <c r="V12435" s="101" t="s">
        <v>7559</v>
      </c>
      <c r="W12435" s="101" t="s">
        <v>54</v>
      </c>
      <c r="X12435" s="101" t="s">
        <v>7560</v>
      </c>
      <c r="Y12435" s="101" t="s">
        <v>18</v>
      </c>
    </row>
    <row r="12436">
      <c r="A12436" s="98" t="s">
        <v>64</v>
      </c>
      <c r="B12436" s="99"/>
      <c r="C12436" s="100" t="s">
        <v>23483</v>
      </c>
      <c r="D12436" s="101" t="s">
        <v>135</v>
      </c>
      <c r="E12436" s="101" t="s">
        <v>23484</v>
      </c>
      <c r="F12436" s="99"/>
      <c r="G12436" s="99"/>
      <c r="H12436" s="99"/>
      <c r="I12436" s="99"/>
      <c r="J12436" s="99"/>
      <c r="K12436" s="99"/>
      <c r="L12436" s="99"/>
      <c r="M12436" s="99"/>
      <c r="N12436" s="99"/>
      <c r="O12436" s="99"/>
      <c r="P12436" s="99"/>
      <c r="Q12436" s="99"/>
      <c r="R12436" s="99"/>
      <c r="S12436" s="100">
        <v>1.0</v>
      </c>
      <c r="T12436" s="100">
        <v>1.0</v>
      </c>
      <c r="U12436" s="101" t="s">
        <v>7558</v>
      </c>
      <c r="V12436" s="101" t="s">
        <v>7559</v>
      </c>
      <c r="W12436" s="101" t="s">
        <v>54</v>
      </c>
      <c r="X12436" s="101" t="s">
        <v>7560</v>
      </c>
      <c r="Y12436" s="101" t="s">
        <v>18</v>
      </c>
    </row>
    <row r="12437">
      <c r="A12437" s="98" t="s">
        <v>67</v>
      </c>
      <c r="B12437" s="99"/>
      <c r="C12437" s="100" t="s">
        <v>23485</v>
      </c>
      <c r="D12437" s="101" t="s">
        <v>471</v>
      </c>
      <c r="E12437" s="101" t="s">
        <v>23486</v>
      </c>
      <c r="F12437" s="99"/>
      <c r="G12437" s="99"/>
      <c r="H12437" s="99"/>
      <c r="I12437" s="99"/>
      <c r="J12437" s="99"/>
      <c r="K12437" s="99"/>
      <c r="L12437" s="99"/>
      <c r="M12437" s="99"/>
      <c r="N12437" s="99"/>
      <c r="O12437" s="99"/>
      <c r="P12437" s="99"/>
      <c r="Q12437" s="99"/>
      <c r="R12437" s="99"/>
      <c r="S12437" s="100">
        <v>1.0</v>
      </c>
      <c r="T12437" s="100">
        <v>1.0</v>
      </c>
      <c r="U12437" s="101" t="s">
        <v>7558</v>
      </c>
      <c r="V12437" s="101" t="s">
        <v>7559</v>
      </c>
      <c r="W12437" s="101" t="s">
        <v>54</v>
      </c>
      <c r="X12437" s="101" t="s">
        <v>7560</v>
      </c>
      <c r="Y12437" s="101" t="s">
        <v>18</v>
      </c>
    </row>
    <row r="12438">
      <c r="A12438" s="98" t="s">
        <v>93</v>
      </c>
      <c r="B12438" s="99"/>
      <c r="C12438" s="100" t="s">
        <v>7142</v>
      </c>
      <c r="D12438" s="101" t="s">
        <v>135</v>
      </c>
      <c r="E12438" s="101" t="s">
        <v>23487</v>
      </c>
      <c r="F12438" s="99"/>
      <c r="G12438" s="99"/>
      <c r="H12438" s="99"/>
      <c r="I12438" s="99"/>
      <c r="J12438" s="99"/>
      <c r="K12438" s="99"/>
      <c r="L12438" s="99"/>
      <c r="M12438" s="99"/>
      <c r="N12438" s="99"/>
      <c r="O12438" s="99"/>
      <c r="P12438" s="99"/>
      <c r="Q12438" s="99"/>
      <c r="R12438" s="99"/>
      <c r="S12438" s="100">
        <v>1.0</v>
      </c>
      <c r="T12438" s="100">
        <v>1.0</v>
      </c>
      <c r="U12438" s="101" t="s">
        <v>7558</v>
      </c>
      <c r="V12438" s="101" t="s">
        <v>7559</v>
      </c>
      <c r="W12438" s="101" t="s">
        <v>54</v>
      </c>
      <c r="X12438" s="101" t="s">
        <v>7560</v>
      </c>
      <c r="Y12438" s="101" t="s">
        <v>18</v>
      </c>
    </row>
    <row r="12439">
      <c r="A12439" s="103" t="s">
        <v>24</v>
      </c>
      <c r="B12439" s="99"/>
      <c r="C12439" s="100" t="s">
        <v>7142</v>
      </c>
      <c r="D12439" s="101" t="s">
        <v>135</v>
      </c>
      <c r="E12439" s="101" t="s">
        <v>7143</v>
      </c>
      <c r="F12439" s="99"/>
      <c r="G12439" s="99"/>
      <c r="H12439" s="99"/>
      <c r="I12439" s="99"/>
      <c r="J12439" s="99"/>
      <c r="K12439" s="99"/>
      <c r="L12439" s="99"/>
      <c r="M12439" s="99"/>
      <c r="N12439" s="99"/>
      <c r="O12439" s="99"/>
      <c r="P12439" s="99"/>
      <c r="Q12439" s="99"/>
      <c r="R12439" s="99"/>
      <c r="S12439" s="100">
        <v>1.0</v>
      </c>
      <c r="T12439" s="100">
        <v>1.0</v>
      </c>
      <c r="U12439" s="101" t="s">
        <v>7558</v>
      </c>
      <c r="V12439" s="101" t="s">
        <v>7559</v>
      </c>
      <c r="W12439" s="101" t="s">
        <v>54</v>
      </c>
      <c r="X12439" s="101" t="s">
        <v>7560</v>
      </c>
      <c r="Y12439" s="101" t="s">
        <v>18</v>
      </c>
    </row>
    <row r="12440">
      <c r="A12440" s="98" t="s">
        <v>93</v>
      </c>
      <c r="B12440" s="99"/>
      <c r="C12440" s="100" t="s">
        <v>23488</v>
      </c>
      <c r="D12440" s="101" t="s">
        <v>122</v>
      </c>
      <c r="E12440" s="101" t="s">
        <v>23489</v>
      </c>
      <c r="F12440" s="99"/>
      <c r="G12440" s="99"/>
      <c r="H12440" s="99"/>
      <c r="I12440" s="99"/>
      <c r="J12440" s="99"/>
      <c r="K12440" s="99"/>
      <c r="L12440" s="99"/>
      <c r="M12440" s="99"/>
      <c r="N12440" s="99"/>
      <c r="O12440" s="99"/>
      <c r="P12440" s="99"/>
      <c r="Q12440" s="99"/>
      <c r="R12440" s="99"/>
      <c r="S12440" s="102">
        <v>1.0</v>
      </c>
      <c r="T12440" s="102">
        <v>1.0</v>
      </c>
      <c r="U12440" s="102" t="s">
        <v>7558</v>
      </c>
      <c r="V12440" s="102" t="s">
        <v>7559</v>
      </c>
      <c r="W12440" s="102" t="s">
        <v>54</v>
      </c>
      <c r="X12440" s="102" t="s">
        <v>7560</v>
      </c>
      <c r="Y12440" s="101" t="s">
        <v>18</v>
      </c>
    </row>
    <row r="12441">
      <c r="A12441" s="103" t="s">
        <v>63</v>
      </c>
      <c r="B12441" s="99"/>
      <c r="C12441" s="100" t="s">
        <v>23490</v>
      </c>
      <c r="D12441" s="101" t="s">
        <v>135</v>
      </c>
      <c r="E12441" s="101" t="s">
        <v>23491</v>
      </c>
      <c r="F12441" s="99"/>
      <c r="G12441" s="99"/>
      <c r="H12441" s="99"/>
      <c r="I12441" s="99"/>
      <c r="J12441" s="99"/>
      <c r="K12441" s="99"/>
      <c r="L12441" s="99"/>
      <c r="M12441" s="99"/>
      <c r="N12441" s="99"/>
      <c r="O12441" s="99"/>
      <c r="P12441" s="99"/>
      <c r="Q12441" s="99"/>
      <c r="R12441" s="99"/>
      <c r="S12441" s="100">
        <v>1.0</v>
      </c>
      <c r="T12441" s="100">
        <v>1.0</v>
      </c>
      <c r="U12441" s="101" t="s">
        <v>7558</v>
      </c>
      <c r="V12441" s="101" t="s">
        <v>7559</v>
      </c>
      <c r="W12441" s="101" t="s">
        <v>54</v>
      </c>
      <c r="X12441" s="101" t="s">
        <v>7560</v>
      </c>
      <c r="Y12441" s="101" t="s">
        <v>18</v>
      </c>
    </row>
    <row r="12442">
      <c r="A12442" s="103" t="s">
        <v>63</v>
      </c>
      <c r="B12442" s="99"/>
      <c r="C12442" s="100" t="s">
        <v>23492</v>
      </c>
      <c r="D12442" s="101" t="s">
        <v>3052</v>
      </c>
      <c r="E12442" s="101" t="s">
        <v>23493</v>
      </c>
      <c r="F12442" s="99"/>
      <c r="G12442" s="99"/>
      <c r="H12442" s="99"/>
      <c r="I12442" s="99"/>
      <c r="J12442" s="99"/>
      <c r="K12442" s="99"/>
      <c r="L12442" s="99"/>
      <c r="M12442" s="99"/>
      <c r="N12442" s="99"/>
      <c r="O12442" s="99"/>
      <c r="P12442" s="99"/>
      <c r="Q12442" s="99"/>
      <c r="R12442" s="99"/>
      <c r="S12442" s="102">
        <v>1.0</v>
      </c>
      <c r="T12442" s="102">
        <v>0.0</v>
      </c>
      <c r="U12442" s="102" t="s">
        <v>7558</v>
      </c>
      <c r="V12442" s="102" t="s">
        <v>7559</v>
      </c>
      <c r="W12442" s="102" t="s">
        <v>54</v>
      </c>
      <c r="X12442" s="102" t="s">
        <v>7560</v>
      </c>
      <c r="Y12442" s="101" t="s">
        <v>12</v>
      </c>
    </row>
    <row r="12443">
      <c r="A12443" s="98" t="s">
        <v>77</v>
      </c>
      <c r="B12443" s="99"/>
      <c r="C12443" s="100" t="s">
        <v>23494</v>
      </c>
      <c r="D12443" s="101" t="s">
        <v>158</v>
      </c>
      <c r="E12443" s="101" t="s">
        <v>23495</v>
      </c>
      <c r="F12443" s="99"/>
      <c r="G12443" s="99"/>
      <c r="H12443" s="99"/>
      <c r="I12443" s="99"/>
      <c r="J12443" s="99"/>
      <c r="K12443" s="99"/>
      <c r="L12443" s="99"/>
      <c r="M12443" s="99"/>
      <c r="N12443" s="99"/>
      <c r="O12443" s="99"/>
      <c r="P12443" s="99"/>
      <c r="Q12443" s="99"/>
      <c r="R12443" s="99"/>
      <c r="S12443" s="100">
        <v>1.0</v>
      </c>
      <c r="T12443" s="100">
        <v>1.0</v>
      </c>
      <c r="U12443" s="101" t="s">
        <v>7558</v>
      </c>
      <c r="V12443" s="101" t="s">
        <v>7559</v>
      </c>
      <c r="W12443" s="101" t="s">
        <v>54</v>
      </c>
      <c r="X12443" s="101" t="s">
        <v>7560</v>
      </c>
      <c r="Y12443" s="101" t="s">
        <v>18</v>
      </c>
    </row>
    <row r="12444">
      <c r="A12444" s="103" t="s">
        <v>87</v>
      </c>
      <c r="B12444" s="99"/>
      <c r="C12444" s="100" t="s">
        <v>23496</v>
      </c>
      <c r="D12444" s="101" t="s">
        <v>122</v>
      </c>
      <c r="E12444" s="101" t="s">
        <v>23497</v>
      </c>
      <c r="F12444" s="99"/>
      <c r="G12444" s="99"/>
      <c r="H12444" s="99"/>
      <c r="I12444" s="99"/>
      <c r="J12444" s="99"/>
      <c r="K12444" s="99"/>
      <c r="L12444" s="99"/>
      <c r="M12444" s="99"/>
      <c r="N12444" s="99"/>
      <c r="O12444" s="99"/>
      <c r="P12444" s="99"/>
      <c r="Q12444" s="99"/>
      <c r="R12444" s="99"/>
      <c r="S12444" s="102">
        <v>1.0</v>
      </c>
      <c r="T12444" s="102">
        <v>1.0</v>
      </c>
      <c r="U12444" s="102" t="s">
        <v>7558</v>
      </c>
      <c r="V12444" s="102" t="s">
        <v>7559</v>
      </c>
      <c r="W12444" s="102" t="s">
        <v>54</v>
      </c>
      <c r="X12444" s="102" t="s">
        <v>7560</v>
      </c>
      <c r="Y12444" s="101" t="s">
        <v>18</v>
      </c>
    </row>
    <row r="12445">
      <c r="A12445" s="103" t="s">
        <v>63</v>
      </c>
      <c r="B12445" s="99"/>
      <c r="C12445" s="100" t="s">
        <v>23498</v>
      </c>
      <c r="D12445" s="101" t="s">
        <v>158</v>
      </c>
      <c r="E12445" s="101" t="s">
        <v>23499</v>
      </c>
      <c r="F12445" s="99"/>
      <c r="G12445" s="99"/>
      <c r="H12445" s="99"/>
      <c r="I12445" s="99"/>
      <c r="J12445" s="99"/>
      <c r="K12445" s="99"/>
      <c r="L12445" s="99"/>
      <c r="M12445" s="99"/>
      <c r="N12445" s="99"/>
      <c r="O12445" s="99"/>
      <c r="P12445" s="99"/>
      <c r="Q12445" s="99"/>
      <c r="R12445" s="99"/>
      <c r="S12445" s="100">
        <v>1.0</v>
      </c>
      <c r="T12445" s="100">
        <v>1.0</v>
      </c>
      <c r="U12445" s="101" t="s">
        <v>7558</v>
      </c>
      <c r="V12445" s="101" t="s">
        <v>7559</v>
      </c>
      <c r="W12445" s="101" t="s">
        <v>54</v>
      </c>
      <c r="X12445" s="101" t="s">
        <v>7560</v>
      </c>
      <c r="Y12445" s="101" t="s">
        <v>18</v>
      </c>
    </row>
    <row r="12446">
      <c r="A12446" s="98" t="s">
        <v>77</v>
      </c>
      <c r="B12446" s="99"/>
      <c r="C12446" s="100" t="s">
        <v>23500</v>
      </c>
      <c r="D12446" s="101" t="s">
        <v>135</v>
      </c>
      <c r="E12446" s="101" t="s">
        <v>23501</v>
      </c>
      <c r="F12446" s="99"/>
      <c r="G12446" s="99"/>
      <c r="H12446" s="99"/>
      <c r="I12446" s="99"/>
      <c r="J12446" s="99"/>
      <c r="K12446" s="99"/>
      <c r="L12446" s="99"/>
      <c r="M12446" s="99"/>
      <c r="N12446" s="99"/>
      <c r="O12446" s="99"/>
      <c r="P12446" s="99"/>
      <c r="Q12446" s="99"/>
      <c r="R12446" s="99"/>
      <c r="S12446" s="100">
        <v>1.0</v>
      </c>
      <c r="T12446" s="100">
        <v>1.0</v>
      </c>
      <c r="U12446" s="101" t="s">
        <v>7558</v>
      </c>
      <c r="V12446" s="101" t="s">
        <v>7559</v>
      </c>
      <c r="W12446" s="101" t="s">
        <v>54</v>
      </c>
      <c r="X12446" s="101" t="s">
        <v>7560</v>
      </c>
      <c r="Y12446" s="101" t="s">
        <v>18</v>
      </c>
    </row>
    <row r="12447">
      <c r="A12447" s="98" t="s">
        <v>93</v>
      </c>
      <c r="B12447" s="99"/>
      <c r="C12447" s="100" t="s">
        <v>23502</v>
      </c>
      <c r="D12447" s="101" t="s">
        <v>122</v>
      </c>
      <c r="E12447" s="101" t="s">
        <v>23503</v>
      </c>
      <c r="F12447" s="99"/>
      <c r="G12447" s="99"/>
      <c r="H12447" s="99"/>
      <c r="I12447" s="99"/>
      <c r="J12447" s="99"/>
      <c r="K12447" s="99"/>
      <c r="L12447" s="99"/>
      <c r="M12447" s="99"/>
      <c r="N12447" s="99"/>
      <c r="O12447" s="99"/>
      <c r="P12447" s="99"/>
      <c r="Q12447" s="99"/>
      <c r="R12447" s="99"/>
      <c r="S12447" s="102">
        <v>1.0</v>
      </c>
      <c r="T12447" s="102">
        <v>1.0</v>
      </c>
      <c r="U12447" s="102" t="s">
        <v>7558</v>
      </c>
      <c r="V12447" s="102" t="s">
        <v>7559</v>
      </c>
      <c r="W12447" s="102" t="s">
        <v>54</v>
      </c>
      <c r="X12447" s="102" t="s">
        <v>7560</v>
      </c>
      <c r="Y12447" s="101" t="s">
        <v>18</v>
      </c>
    </row>
    <row r="12448">
      <c r="A12448" s="98" t="s">
        <v>64</v>
      </c>
      <c r="B12448" s="99"/>
      <c r="C12448" s="100" t="s">
        <v>23504</v>
      </c>
      <c r="D12448" s="101" t="s">
        <v>122</v>
      </c>
      <c r="E12448" s="101" t="s">
        <v>23505</v>
      </c>
      <c r="F12448" s="99"/>
      <c r="G12448" s="99"/>
      <c r="H12448" s="99"/>
      <c r="I12448" s="99"/>
      <c r="J12448" s="99"/>
      <c r="K12448" s="99"/>
      <c r="L12448" s="99"/>
      <c r="M12448" s="99"/>
      <c r="N12448" s="99"/>
      <c r="O12448" s="99"/>
      <c r="P12448" s="99"/>
      <c r="Q12448" s="99"/>
      <c r="R12448" s="99"/>
      <c r="S12448" s="102">
        <v>1.0</v>
      </c>
      <c r="T12448" s="102">
        <v>1.0</v>
      </c>
      <c r="U12448" s="102" t="s">
        <v>7558</v>
      </c>
      <c r="V12448" s="102" t="s">
        <v>7559</v>
      </c>
      <c r="W12448" s="102" t="s">
        <v>54</v>
      </c>
      <c r="X12448" s="102" t="s">
        <v>7560</v>
      </c>
      <c r="Y12448" s="101" t="s">
        <v>18</v>
      </c>
    </row>
    <row r="12449">
      <c r="A12449" s="98" t="s">
        <v>64</v>
      </c>
      <c r="B12449" s="99"/>
      <c r="C12449" s="100" t="s">
        <v>23506</v>
      </c>
      <c r="D12449" s="101" t="s">
        <v>135</v>
      </c>
      <c r="E12449" s="101" t="s">
        <v>23507</v>
      </c>
      <c r="F12449" s="99"/>
      <c r="G12449" s="99"/>
      <c r="H12449" s="99"/>
      <c r="I12449" s="99"/>
      <c r="J12449" s="99"/>
      <c r="K12449" s="99"/>
      <c r="L12449" s="99"/>
      <c r="M12449" s="99"/>
      <c r="N12449" s="99"/>
      <c r="O12449" s="99"/>
      <c r="P12449" s="99"/>
      <c r="Q12449" s="99"/>
      <c r="R12449" s="99"/>
      <c r="S12449" s="100">
        <v>1.0</v>
      </c>
      <c r="T12449" s="100">
        <v>1.0</v>
      </c>
      <c r="U12449" s="101" t="s">
        <v>7558</v>
      </c>
      <c r="V12449" s="101" t="s">
        <v>7559</v>
      </c>
      <c r="W12449" s="101" t="s">
        <v>54</v>
      </c>
      <c r="X12449" s="101" t="s">
        <v>7560</v>
      </c>
      <c r="Y12449" s="101" t="s">
        <v>18</v>
      </c>
    </row>
    <row r="12450">
      <c r="A12450" s="98" t="s">
        <v>30</v>
      </c>
      <c r="B12450" s="99"/>
      <c r="C12450" s="100" t="s">
        <v>23508</v>
      </c>
      <c r="D12450" s="101" t="s">
        <v>151</v>
      </c>
      <c r="E12450" s="101" t="s">
        <v>23509</v>
      </c>
      <c r="F12450" s="99"/>
      <c r="G12450" s="99"/>
      <c r="H12450" s="99"/>
      <c r="I12450" s="99"/>
      <c r="J12450" s="99"/>
      <c r="K12450" s="99"/>
      <c r="L12450" s="99"/>
      <c r="M12450" s="99"/>
      <c r="N12450" s="99"/>
      <c r="O12450" s="99"/>
      <c r="P12450" s="99"/>
      <c r="Q12450" s="99"/>
      <c r="R12450" s="99"/>
      <c r="S12450" s="102">
        <v>0.0</v>
      </c>
      <c r="T12450" s="102"/>
      <c r="U12450" s="102"/>
      <c r="V12450" s="102"/>
      <c r="W12450" s="102"/>
      <c r="X12450" s="102"/>
      <c r="Y12450" s="101" t="s">
        <v>12</v>
      </c>
    </row>
    <row r="12451">
      <c r="A12451" s="98" t="s">
        <v>93</v>
      </c>
      <c r="B12451" s="99"/>
      <c r="C12451" s="100" t="s">
        <v>23510</v>
      </c>
      <c r="D12451" s="101" t="s">
        <v>122</v>
      </c>
      <c r="E12451" s="101" t="s">
        <v>7147</v>
      </c>
      <c r="F12451" s="99"/>
      <c r="G12451" s="99"/>
      <c r="H12451" s="99"/>
      <c r="I12451" s="99"/>
      <c r="J12451" s="99"/>
      <c r="K12451" s="99"/>
      <c r="L12451" s="99"/>
      <c r="M12451" s="99"/>
      <c r="N12451" s="99"/>
      <c r="O12451" s="99"/>
      <c r="P12451" s="99"/>
      <c r="Q12451" s="99"/>
      <c r="R12451" s="99"/>
      <c r="S12451" s="102">
        <v>1.0</v>
      </c>
      <c r="T12451" s="102">
        <v>1.0</v>
      </c>
      <c r="U12451" s="102" t="s">
        <v>7558</v>
      </c>
      <c r="V12451" s="102" t="s">
        <v>7559</v>
      </c>
      <c r="W12451" s="102" t="s">
        <v>54</v>
      </c>
      <c r="X12451" s="102" t="s">
        <v>7560</v>
      </c>
      <c r="Y12451" s="101" t="s">
        <v>18</v>
      </c>
    </row>
    <row r="12452">
      <c r="A12452" s="98" t="s">
        <v>93</v>
      </c>
      <c r="B12452" s="99"/>
      <c r="C12452" s="100" t="s">
        <v>23511</v>
      </c>
      <c r="D12452" s="101" t="s">
        <v>135</v>
      </c>
      <c r="E12452" s="101" t="s">
        <v>23512</v>
      </c>
      <c r="F12452" s="99"/>
      <c r="G12452" s="99"/>
      <c r="H12452" s="99"/>
      <c r="I12452" s="99"/>
      <c r="J12452" s="99"/>
      <c r="K12452" s="99"/>
      <c r="L12452" s="99"/>
      <c r="M12452" s="99"/>
      <c r="N12452" s="99"/>
      <c r="O12452" s="99"/>
      <c r="P12452" s="99"/>
      <c r="Q12452" s="99"/>
      <c r="R12452" s="99"/>
      <c r="S12452" s="100">
        <v>1.0</v>
      </c>
      <c r="T12452" s="100">
        <v>1.0</v>
      </c>
      <c r="U12452" s="101" t="s">
        <v>7558</v>
      </c>
      <c r="V12452" s="101" t="s">
        <v>7559</v>
      </c>
      <c r="W12452" s="101" t="s">
        <v>54</v>
      </c>
      <c r="X12452" s="101" t="s">
        <v>7560</v>
      </c>
      <c r="Y12452" s="101" t="s">
        <v>18</v>
      </c>
    </row>
    <row r="12453">
      <c r="A12453" s="103" t="s">
        <v>89</v>
      </c>
      <c r="B12453" s="99"/>
      <c r="C12453" s="100" t="s">
        <v>23513</v>
      </c>
      <c r="D12453" s="101" t="s">
        <v>471</v>
      </c>
      <c r="E12453" s="101" t="s">
        <v>23514</v>
      </c>
      <c r="F12453" s="99"/>
      <c r="G12453" s="99"/>
      <c r="H12453" s="99"/>
      <c r="I12453" s="99"/>
      <c r="J12453" s="99"/>
      <c r="K12453" s="99"/>
      <c r="L12453" s="99"/>
      <c r="M12453" s="99"/>
      <c r="N12453" s="99"/>
      <c r="O12453" s="99"/>
      <c r="P12453" s="99"/>
      <c r="Q12453" s="99"/>
      <c r="R12453" s="99"/>
      <c r="S12453" s="100">
        <v>1.0</v>
      </c>
      <c r="T12453" s="100">
        <v>1.0</v>
      </c>
      <c r="U12453" s="101" t="s">
        <v>7558</v>
      </c>
      <c r="V12453" s="101" t="s">
        <v>7559</v>
      </c>
      <c r="W12453" s="101" t="s">
        <v>54</v>
      </c>
      <c r="X12453" s="101" t="s">
        <v>7560</v>
      </c>
      <c r="Y12453" s="101" t="s">
        <v>18</v>
      </c>
    </row>
    <row r="12454">
      <c r="A12454" s="98" t="s">
        <v>44</v>
      </c>
      <c r="B12454" s="99"/>
      <c r="C12454" s="100" t="s">
        <v>7148</v>
      </c>
      <c r="D12454" s="101" t="s">
        <v>122</v>
      </c>
      <c r="E12454" s="101" t="s">
        <v>7149</v>
      </c>
      <c r="F12454" s="99"/>
      <c r="G12454" s="99"/>
      <c r="H12454" s="99"/>
      <c r="I12454" s="99"/>
      <c r="J12454" s="99"/>
      <c r="K12454" s="99"/>
      <c r="L12454" s="99"/>
      <c r="M12454" s="99"/>
      <c r="N12454" s="99"/>
      <c r="O12454" s="99"/>
      <c r="P12454" s="99"/>
      <c r="Q12454" s="99"/>
      <c r="R12454" s="99"/>
      <c r="S12454" s="102">
        <v>1.0</v>
      </c>
      <c r="T12454" s="102">
        <v>1.0</v>
      </c>
      <c r="U12454" s="102" t="s">
        <v>7558</v>
      </c>
      <c r="V12454" s="102" t="s">
        <v>7559</v>
      </c>
      <c r="W12454" s="102" t="s">
        <v>54</v>
      </c>
      <c r="X12454" s="102" t="s">
        <v>7560</v>
      </c>
      <c r="Y12454" s="101" t="s">
        <v>18</v>
      </c>
    </row>
    <row r="12455">
      <c r="A12455" s="98" t="s">
        <v>77</v>
      </c>
      <c r="B12455" s="99"/>
      <c r="C12455" s="100" t="s">
        <v>23515</v>
      </c>
      <c r="D12455" s="101" t="s">
        <v>122</v>
      </c>
      <c r="E12455" s="101" t="s">
        <v>23516</v>
      </c>
      <c r="F12455" s="99"/>
      <c r="G12455" s="99"/>
      <c r="H12455" s="99"/>
      <c r="I12455" s="99"/>
      <c r="J12455" s="99"/>
      <c r="K12455" s="99"/>
      <c r="L12455" s="99"/>
      <c r="M12455" s="99"/>
      <c r="N12455" s="99"/>
      <c r="O12455" s="99"/>
      <c r="P12455" s="99"/>
      <c r="Q12455" s="99"/>
      <c r="R12455" s="99"/>
      <c r="S12455" s="102">
        <v>1.0</v>
      </c>
      <c r="T12455" s="102">
        <v>1.0</v>
      </c>
      <c r="U12455" s="102" t="s">
        <v>7558</v>
      </c>
      <c r="V12455" s="102" t="s">
        <v>7559</v>
      </c>
      <c r="W12455" s="102" t="s">
        <v>54</v>
      </c>
      <c r="X12455" s="102" t="s">
        <v>7560</v>
      </c>
      <c r="Y12455" s="101" t="s">
        <v>18</v>
      </c>
    </row>
    <row r="12456">
      <c r="A12456" s="98" t="s">
        <v>64</v>
      </c>
      <c r="B12456" s="99"/>
      <c r="C12456" s="100" t="s">
        <v>23517</v>
      </c>
      <c r="D12456" s="101" t="s">
        <v>151</v>
      </c>
      <c r="E12456" s="101" t="s">
        <v>23518</v>
      </c>
      <c r="F12456" s="99"/>
      <c r="G12456" s="99"/>
      <c r="H12456" s="99"/>
      <c r="I12456" s="99"/>
      <c r="J12456" s="99"/>
      <c r="K12456" s="99"/>
      <c r="L12456" s="99"/>
      <c r="M12456" s="99"/>
      <c r="N12456" s="99"/>
      <c r="O12456" s="99"/>
      <c r="P12456" s="99"/>
      <c r="Q12456" s="99"/>
      <c r="R12456" s="99"/>
      <c r="S12456" s="102">
        <v>1.0</v>
      </c>
      <c r="T12456" s="102">
        <v>1.0</v>
      </c>
      <c r="U12456" s="102" t="s">
        <v>7558</v>
      </c>
      <c r="V12456" s="102" t="s">
        <v>7559</v>
      </c>
      <c r="W12456" s="102" t="s">
        <v>54</v>
      </c>
      <c r="X12456" s="102" t="s">
        <v>7591</v>
      </c>
      <c r="Y12456" s="101" t="s">
        <v>12</v>
      </c>
      <c r="Z12456" s="33">
        <v>1.0</v>
      </c>
    </row>
    <row r="12457">
      <c r="A12457" s="98" t="s">
        <v>64</v>
      </c>
      <c r="B12457" s="99"/>
      <c r="C12457" s="100" t="s">
        <v>23519</v>
      </c>
      <c r="D12457" s="101" t="s">
        <v>135</v>
      </c>
      <c r="E12457" s="101" t="s">
        <v>23520</v>
      </c>
      <c r="F12457" s="99"/>
      <c r="G12457" s="99"/>
      <c r="H12457" s="99"/>
      <c r="I12457" s="99"/>
      <c r="J12457" s="99"/>
      <c r="K12457" s="99"/>
      <c r="L12457" s="99"/>
      <c r="M12457" s="99"/>
      <c r="N12457" s="99"/>
      <c r="O12457" s="99"/>
      <c r="P12457" s="99"/>
      <c r="Q12457" s="99"/>
      <c r="R12457" s="99"/>
      <c r="S12457" s="100">
        <v>1.0</v>
      </c>
      <c r="T12457" s="100">
        <v>1.0</v>
      </c>
      <c r="U12457" s="101" t="s">
        <v>7558</v>
      </c>
      <c r="V12457" s="101" t="s">
        <v>7559</v>
      </c>
      <c r="W12457" s="101" t="s">
        <v>54</v>
      </c>
      <c r="X12457" s="101" t="s">
        <v>7560</v>
      </c>
      <c r="Y12457" s="101" t="s">
        <v>18</v>
      </c>
    </row>
    <row r="12458">
      <c r="A12458" s="103" t="s">
        <v>63</v>
      </c>
      <c r="B12458" s="99"/>
      <c r="C12458" s="100" t="s">
        <v>23521</v>
      </c>
      <c r="D12458" s="101" t="s">
        <v>7623</v>
      </c>
      <c r="E12458" s="101" t="s">
        <v>23522</v>
      </c>
      <c r="F12458" s="99"/>
      <c r="G12458" s="99"/>
      <c r="H12458" s="99"/>
      <c r="I12458" s="99"/>
      <c r="J12458" s="99"/>
      <c r="K12458" s="99"/>
      <c r="L12458" s="99"/>
      <c r="M12458" s="99"/>
      <c r="N12458" s="99"/>
      <c r="O12458" s="99"/>
      <c r="P12458" s="99"/>
      <c r="Q12458" s="99"/>
      <c r="R12458" s="99"/>
      <c r="S12458" s="102">
        <v>1.0</v>
      </c>
      <c r="T12458" s="102">
        <v>1.0</v>
      </c>
      <c r="U12458" s="102" t="s">
        <v>7558</v>
      </c>
      <c r="V12458" s="102" t="s">
        <v>7559</v>
      </c>
      <c r="W12458" s="102" t="s">
        <v>54</v>
      </c>
      <c r="X12458" s="102" t="s">
        <v>7560</v>
      </c>
      <c r="Y12458" s="101" t="s">
        <v>18</v>
      </c>
    </row>
    <row r="12459">
      <c r="A12459" s="98" t="s">
        <v>80</v>
      </c>
      <c r="B12459" s="99"/>
      <c r="C12459" s="100" t="s">
        <v>23523</v>
      </c>
      <c r="D12459" s="101" t="s">
        <v>122</v>
      </c>
      <c r="E12459" s="101" t="s">
        <v>23524</v>
      </c>
      <c r="F12459" s="99"/>
      <c r="G12459" s="99"/>
      <c r="H12459" s="99"/>
      <c r="I12459" s="99"/>
      <c r="J12459" s="99"/>
      <c r="K12459" s="99"/>
      <c r="L12459" s="99"/>
      <c r="M12459" s="99"/>
      <c r="N12459" s="99"/>
      <c r="O12459" s="99"/>
      <c r="P12459" s="99"/>
      <c r="Q12459" s="99"/>
      <c r="R12459" s="99"/>
      <c r="S12459" s="102">
        <v>1.0</v>
      </c>
      <c r="T12459" s="102">
        <v>1.0</v>
      </c>
      <c r="U12459" s="102" t="s">
        <v>7558</v>
      </c>
      <c r="V12459" s="102" t="s">
        <v>7559</v>
      </c>
      <c r="W12459" s="102" t="s">
        <v>54</v>
      </c>
      <c r="X12459" s="102" t="s">
        <v>7560</v>
      </c>
      <c r="Y12459" s="101" t="s">
        <v>18</v>
      </c>
    </row>
    <row r="12460">
      <c r="A12460" s="103" t="s">
        <v>63</v>
      </c>
      <c r="B12460" s="99"/>
      <c r="C12460" s="100" t="s">
        <v>23525</v>
      </c>
      <c r="D12460" s="101" t="s">
        <v>191</v>
      </c>
      <c r="E12460" s="101" t="s">
        <v>23526</v>
      </c>
      <c r="F12460" s="99"/>
      <c r="G12460" s="99"/>
      <c r="H12460" s="99"/>
      <c r="I12460" s="99"/>
      <c r="J12460" s="99"/>
      <c r="K12460" s="99"/>
      <c r="L12460" s="99"/>
      <c r="M12460" s="99"/>
      <c r="N12460" s="99"/>
      <c r="O12460" s="99"/>
      <c r="P12460" s="99"/>
      <c r="Q12460" s="99"/>
      <c r="R12460" s="99"/>
      <c r="S12460" s="100">
        <v>1.0</v>
      </c>
      <c r="T12460" s="100">
        <v>1.0</v>
      </c>
      <c r="U12460" s="101" t="s">
        <v>7558</v>
      </c>
      <c r="V12460" s="101" t="s">
        <v>7559</v>
      </c>
      <c r="W12460" s="101" t="s">
        <v>54</v>
      </c>
      <c r="X12460" s="101" t="s">
        <v>7560</v>
      </c>
      <c r="Y12460" s="101" t="s">
        <v>18</v>
      </c>
    </row>
    <row r="12461">
      <c r="A12461" s="103" t="s">
        <v>63</v>
      </c>
      <c r="B12461" s="99"/>
      <c r="C12461" s="100" t="s">
        <v>23527</v>
      </c>
      <c r="D12461" s="101" t="s">
        <v>151</v>
      </c>
      <c r="E12461" s="101" t="s">
        <v>23528</v>
      </c>
      <c r="F12461" s="99"/>
      <c r="G12461" s="99"/>
      <c r="H12461" s="99"/>
      <c r="I12461" s="99"/>
      <c r="J12461" s="99"/>
      <c r="K12461" s="99"/>
      <c r="L12461" s="99"/>
      <c r="M12461" s="99"/>
      <c r="N12461" s="99"/>
      <c r="O12461" s="99"/>
      <c r="P12461" s="99"/>
      <c r="Q12461" s="99"/>
      <c r="R12461" s="99"/>
      <c r="S12461" s="102">
        <v>1.0</v>
      </c>
      <c r="T12461" s="102">
        <v>1.0</v>
      </c>
      <c r="U12461" s="102" t="s">
        <v>7558</v>
      </c>
      <c r="V12461" s="102" t="s">
        <v>7559</v>
      </c>
      <c r="W12461" s="102" t="s">
        <v>54</v>
      </c>
      <c r="X12461" s="102" t="s">
        <v>7591</v>
      </c>
      <c r="Y12461" s="101" t="s">
        <v>12</v>
      </c>
      <c r="Z12461" s="33">
        <v>1.0</v>
      </c>
    </row>
    <row r="12462">
      <c r="A12462" s="103" t="s">
        <v>63</v>
      </c>
      <c r="B12462" s="99"/>
      <c r="C12462" s="100" t="s">
        <v>23529</v>
      </c>
      <c r="D12462" s="101" t="s">
        <v>135</v>
      </c>
      <c r="E12462" s="101" t="s">
        <v>23530</v>
      </c>
      <c r="F12462" s="99"/>
      <c r="G12462" s="99"/>
      <c r="H12462" s="99"/>
      <c r="I12462" s="99"/>
      <c r="J12462" s="99"/>
      <c r="K12462" s="99"/>
      <c r="L12462" s="99"/>
      <c r="M12462" s="99"/>
      <c r="N12462" s="99"/>
      <c r="O12462" s="99"/>
      <c r="P12462" s="99"/>
      <c r="Q12462" s="99"/>
      <c r="R12462" s="99"/>
      <c r="S12462" s="100">
        <v>1.0</v>
      </c>
      <c r="T12462" s="100">
        <v>1.0</v>
      </c>
      <c r="U12462" s="101" t="s">
        <v>7558</v>
      </c>
      <c r="V12462" s="101" t="s">
        <v>7559</v>
      </c>
      <c r="W12462" s="101" t="s">
        <v>54</v>
      </c>
      <c r="X12462" s="101" t="s">
        <v>7560</v>
      </c>
      <c r="Y12462" s="101" t="s">
        <v>18</v>
      </c>
    </row>
    <row r="12463">
      <c r="A12463" s="98" t="s">
        <v>23</v>
      </c>
      <c r="B12463" s="99"/>
      <c r="C12463" s="100" t="s">
        <v>23531</v>
      </c>
      <c r="D12463" s="101" t="s">
        <v>191</v>
      </c>
      <c r="E12463" s="101" t="s">
        <v>23532</v>
      </c>
      <c r="F12463" s="99"/>
      <c r="G12463" s="99"/>
      <c r="H12463" s="99"/>
      <c r="I12463" s="99"/>
      <c r="J12463" s="99"/>
      <c r="K12463" s="99"/>
      <c r="L12463" s="99"/>
      <c r="M12463" s="99"/>
      <c r="N12463" s="99"/>
      <c r="O12463" s="99"/>
      <c r="P12463" s="99"/>
      <c r="Q12463" s="99"/>
      <c r="R12463" s="99"/>
      <c r="S12463" s="100">
        <v>1.0</v>
      </c>
      <c r="T12463" s="100">
        <v>1.0</v>
      </c>
      <c r="U12463" s="101" t="s">
        <v>7558</v>
      </c>
      <c r="V12463" s="101" t="s">
        <v>7559</v>
      </c>
      <c r="W12463" s="101" t="s">
        <v>54</v>
      </c>
      <c r="X12463" s="101" t="s">
        <v>7560</v>
      </c>
      <c r="Y12463" s="101" t="s">
        <v>18</v>
      </c>
    </row>
    <row r="12464">
      <c r="A12464" s="98" t="s">
        <v>64</v>
      </c>
      <c r="B12464" s="99"/>
      <c r="C12464" s="100" t="s">
        <v>23533</v>
      </c>
      <c r="D12464" s="101" t="s">
        <v>151</v>
      </c>
      <c r="E12464" s="101" t="s">
        <v>23534</v>
      </c>
      <c r="F12464" s="99"/>
      <c r="G12464" s="99"/>
      <c r="H12464" s="99"/>
      <c r="I12464" s="99"/>
      <c r="J12464" s="99"/>
      <c r="K12464" s="99"/>
      <c r="L12464" s="99"/>
      <c r="M12464" s="99"/>
      <c r="N12464" s="99"/>
      <c r="O12464" s="99"/>
      <c r="P12464" s="99"/>
      <c r="Q12464" s="99"/>
      <c r="R12464" s="99"/>
      <c r="S12464" s="102">
        <v>1.0</v>
      </c>
      <c r="T12464" s="102">
        <v>1.0</v>
      </c>
      <c r="U12464" s="102" t="s">
        <v>7558</v>
      </c>
      <c r="V12464" s="102" t="s">
        <v>7559</v>
      </c>
      <c r="W12464" s="102" t="s">
        <v>54</v>
      </c>
      <c r="X12464" s="102" t="s">
        <v>7591</v>
      </c>
      <c r="Y12464" s="101" t="s">
        <v>12</v>
      </c>
      <c r="Z12464" s="33">
        <v>1.0</v>
      </c>
    </row>
    <row r="12465">
      <c r="A12465" s="98" t="s">
        <v>93</v>
      </c>
      <c r="B12465" s="99"/>
      <c r="C12465" s="100" t="s">
        <v>23535</v>
      </c>
      <c r="D12465" s="101" t="s">
        <v>158</v>
      </c>
      <c r="E12465" s="101" t="s">
        <v>23536</v>
      </c>
      <c r="F12465" s="99"/>
      <c r="G12465" s="99"/>
      <c r="H12465" s="99"/>
      <c r="I12465" s="99"/>
      <c r="J12465" s="99"/>
      <c r="K12465" s="99"/>
      <c r="L12465" s="99"/>
      <c r="M12465" s="99"/>
      <c r="N12465" s="99"/>
      <c r="O12465" s="99"/>
      <c r="P12465" s="99"/>
      <c r="Q12465" s="99"/>
      <c r="R12465" s="99"/>
      <c r="S12465" s="100">
        <v>1.0</v>
      </c>
      <c r="T12465" s="100">
        <v>1.0</v>
      </c>
      <c r="U12465" s="101" t="s">
        <v>7558</v>
      </c>
      <c r="V12465" s="101" t="s">
        <v>7559</v>
      </c>
      <c r="W12465" s="101" t="s">
        <v>54</v>
      </c>
      <c r="X12465" s="101" t="s">
        <v>7560</v>
      </c>
      <c r="Y12465" s="101" t="s">
        <v>18</v>
      </c>
    </row>
    <row r="12466">
      <c r="A12466" s="98" t="s">
        <v>64</v>
      </c>
      <c r="B12466" s="99"/>
      <c r="C12466" s="100" t="s">
        <v>23537</v>
      </c>
      <c r="D12466" s="101" t="s">
        <v>122</v>
      </c>
      <c r="E12466" s="101" t="s">
        <v>23538</v>
      </c>
      <c r="F12466" s="99"/>
      <c r="G12466" s="99"/>
      <c r="H12466" s="99"/>
      <c r="I12466" s="99"/>
      <c r="J12466" s="99"/>
      <c r="K12466" s="99"/>
      <c r="L12466" s="99"/>
      <c r="M12466" s="99"/>
      <c r="N12466" s="99"/>
      <c r="O12466" s="99"/>
      <c r="P12466" s="99"/>
      <c r="Q12466" s="99"/>
      <c r="R12466" s="99"/>
      <c r="S12466" s="102">
        <v>1.0</v>
      </c>
      <c r="T12466" s="102">
        <v>1.0</v>
      </c>
      <c r="U12466" s="102" t="s">
        <v>7558</v>
      </c>
      <c r="V12466" s="102" t="s">
        <v>7559</v>
      </c>
      <c r="W12466" s="102" t="s">
        <v>54</v>
      </c>
      <c r="X12466" s="102" t="s">
        <v>7560</v>
      </c>
      <c r="Y12466" s="101" t="s">
        <v>18</v>
      </c>
    </row>
    <row r="12467">
      <c r="A12467" s="103" t="s">
        <v>63</v>
      </c>
      <c r="B12467" s="99"/>
      <c r="C12467" s="100" t="s">
        <v>23539</v>
      </c>
      <c r="D12467" s="101" t="s">
        <v>122</v>
      </c>
      <c r="E12467" s="101" t="s">
        <v>23540</v>
      </c>
      <c r="F12467" s="99"/>
      <c r="G12467" s="99"/>
      <c r="H12467" s="99"/>
      <c r="I12467" s="99"/>
      <c r="J12467" s="99"/>
      <c r="K12467" s="99"/>
      <c r="L12467" s="99"/>
      <c r="M12467" s="99"/>
      <c r="N12467" s="99"/>
      <c r="O12467" s="99"/>
      <c r="P12467" s="99"/>
      <c r="Q12467" s="99"/>
      <c r="R12467" s="99"/>
      <c r="S12467" s="102">
        <v>1.0</v>
      </c>
      <c r="T12467" s="102">
        <v>1.0</v>
      </c>
      <c r="U12467" s="102" t="s">
        <v>7558</v>
      </c>
      <c r="V12467" s="102" t="s">
        <v>7559</v>
      </c>
      <c r="W12467" s="102" t="s">
        <v>54</v>
      </c>
      <c r="X12467" s="102" t="s">
        <v>7560</v>
      </c>
      <c r="Y12467" s="101" t="s">
        <v>18</v>
      </c>
    </row>
    <row r="12468">
      <c r="A12468" s="98" t="s">
        <v>93</v>
      </c>
      <c r="B12468" s="99"/>
      <c r="C12468" s="100" t="s">
        <v>23541</v>
      </c>
      <c r="D12468" s="101" t="s">
        <v>158</v>
      </c>
      <c r="E12468" s="101" t="s">
        <v>23542</v>
      </c>
      <c r="F12468" s="99"/>
      <c r="G12468" s="99"/>
      <c r="H12468" s="99"/>
      <c r="I12468" s="99"/>
      <c r="J12468" s="99"/>
      <c r="K12468" s="99"/>
      <c r="L12468" s="99"/>
      <c r="M12468" s="99"/>
      <c r="N12468" s="99"/>
      <c r="O12468" s="99"/>
      <c r="P12468" s="99"/>
      <c r="Q12468" s="99"/>
      <c r="R12468" s="99"/>
      <c r="S12468" s="100">
        <v>1.0</v>
      </c>
      <c r="T12468" s="100">
        <v>1.0</v>
      </c>
      <c r="U12468" s="101" t="s">
        <v>7558</v>
      </c>
      <c r="V12468" s="101" t="s">
        <v>7559</v>
      </c>
      <c r="W12468" s="101" t="s">
        <v>54</v>
      </c>
      <c r="X12468" s="101" t="s">
        <v>7560</v>
      </c>
      <c r="Y12468" s="101" t="s">
        <v>18</v>
      </c>
    </row>
    <row r="12469">
      <c r="A12469" s="103" t="s">
        <v>63</v>
      </c>
      <c r="B12469" s="99"/>
      <c r="C12469" s="100" t="s">
        <v>23543</v>
      </c>
      <c r="D12469" s="101" t="s">
        <v>825</v>
      </c>
      <c r="E12469" s="101" t="s">
        <v>23544</v>
      </c>
      <c r="F12469" s="99"/>
      <c r="G12469" s="99"/>
      <c r="H12469" s="99"/>
      <c r="I12469" s="99"/>
      <c r="J12469" s="99"/>
      <c r="K12469" s="99"/>
      <c r="L12469" s="99"/>
      <c r="M12469" s="99"/>
      <c r="N12469" s="99"/>
      <c r="O12469" s="99"/>
      <c r="P12469" s="99"/>
      <c r="Q12469" s="99"/>
      <c r="R12469" s="99"/>
      <c r="S12469" s="102">
        <v>1.0</v>
      </c>
      <c r="T12469" s="102">
        <v>1.0</v>
      </c>
      <c r="U12469" s="102" t="s">
        <v>7558</v>
      </c>
      <c r="V12469" s="102" t="s">
        <v>7559</v>
      </c>
      <c r="W12469" s="102" t="s">
        <v>54</v>
      </c>
      <c r="X12469" s="102" t="s">
        <v>7560</v>
      </c>
      <c r="Y12469" s="101" t="s">
        <v>18</v>
      </c>
    </row>
    <row r="12470">
      <c r="A12470" s="98" t="s">
        <v>77</v>
      </c>
      <c r="B12470" s="99"/>
      <c r="C12470" s="100" t="s">
        <v>23545</v>
      </c>
      <c r="D12470" s="101" t="s">
        <v>135</v>
      </c>
      <c r="E12470" s="101" t="s">
        <v>23546</v>
      </c>
      <c r="F12470" s="99"/>
      <c r="G12470" s="99"/>
      <c r="H12470" s="99"/>
      <c r="I12470" s="99"/>
      <c r="J12470" s="99"/>
      <c r="K12470" s="99"/>
      <c r="L12470" s="99"/>
      <c r="M12470" s="99"/>
      <c r="N12470" s="99"/>
      <c r="O12470" s="99"/>
      <c r="P12470" s="99"/>
      <c r="Q12470" s="99"/>
      <c r="R12470" s="99"/>
      <c r="S12470" s="100">
        <v>1.0</v>
      </c>
      <c r="T12470" s="100">
        <v>1.0</v>
      </c>
      <c r="U12470" s="101" t="s">
        <v>7558</v>
      </c>
      <c r="V12470" s="101" t="s">
        <v>7559</v>
      </c>
      <c r="W12470" s="101" t="s">
        <v>55</v>
      </c>
      <c r="X12470" s="101" t="s">
        <v>7560</v>
      </c>
      <c r="Y12470" s="101" t="s">
        <v>20</v>
      </c>
    </row>
    <row r="12471">
      <c r="A12471" s="98" t="s">
        <v>38</v>
      </c>
      <c r="B12471" s="99"/>
      <c r="C12471" s="100" t="s">
        <v>23547</v>
      </c>
      <c r="D12471" s="101" t="s">
        <v>825</v>
      </c>
      <c r="E12471" s="101" t="s">
        <v>23548</v>
      </c>
      <c r="F12471" s="99"/>
      <c r="G12471" s="99"/>
      <c r="H12471" s="99"/>
      <c r="I12471" s="99"/>
      <c r="J12471" s="99"/>
      <c r="K12471" s="99"/>
      <c r="L12471" s="99"/>
      <c r="M12471" s="99"/>
      <c r="N12471" s="99"/>
      <c r="O12471" s="99"/>
      <c r="P12471" s="99"/>
      <c r="Q12471" s="99"/>
      <c r="R12471" s="99"/>
      <c r="S12471" s="100">
        <v>1.0</v>
      </c>
      <c r="T12471" s="100">
        <v>1.0</v>
      </c>
      <c r="U12471" s="101" t="s">
        <v>7558</v>
      </c>
      <c r="V12471" s="101" t="s">
        <v>7559</v>
      </c>
      <c r="W12471" s="101" t="s">
        <v>55</v>
      </c>
      <c r="X12471" s="101" t="s">
        <v>7560</v>
      </c>
      <c r="Y12471" s="101" t="s">
        <v>20</v>
      </c>
    </row>
    <row r="12472">
      <c r="A12472" s="98" t="s">
        <v>77</v>
      </c>
      <c r="B12472" s="99"/>
      <c r="C12472" s="100" t="s">
        <v>23549</v>
      </c>
      <c r="D12472" s="101" t="s">
        <v>151</v>
      </c>
      <c r="E12472" s="101" t="s">
        <v>23550</v>
      </c>
      <c r="F12472" s="99"/>
      <c r="G12472" s="99"/>
      <c r="H12472" s="99"/>
      <c r="I12472" s="99"/>
      <c r="J12472" s="99"/>
      <c r="K12472" s="99"/>
      <c r="L12472" s="99"/>
      <c r="M12472" s="99"/>
      <c r="N12472" s="99"/>
      <c r="O12472" s="99"/>
      <c r="P12472" s="99"/>
      <c r="Q12472" s="99"/>
      <c r="R12472" s="99"/>
      <c r="S12472" s="102">
        <v>1.0</v>
      </c>
      <c r="T12472" s="102">
        <v>1.0</v>
      </c>
      <c r="U12472" s="102" t="s">
        <v>7558</v>
      </c>
      <c r="V12472" s="102" t="s">
        <v>7559</v>
      </c>
      <c r="W12472" s="102" t="s">
        <v>54</v>
      </c>
      <c r="X12472" s="102" t="s">
        <v>7591</v>
      </c>
      <c r="Y12472" s="101" t="s">
        <v>14</v>
      </c>
      <c r="Z12472" s="33" t="s">
        <v>8204</v>
      </c>
    </row>
    <row r="12473">
      <c r="A12473" s="98" t="s">
        <v>81</v>
      </c>
      <c r="B12473" s="99"/>
      <c r="C12473" s="100" t="s">
        <v>23551</v>
      </c>
      <c r="D12473" s="101" t="s">
        <v>471</v>
      </c>
      <c r="E12473" s="101" t="s">
        <v>23552</v>
      </c>
      <c r="F12473" s="99"/>
      <c r="G12473" s="99"/>
      <c r="H12473" s="99"/>
      <c r="I12473" s="99"/>
      <c r="J12473" s="99"/>
      <c r="K12473" s="99"/>
      <c r="L12473" s="99"/>
      <c r="M12473" s="99"/>
      <c r="N12473" s="99"/>
      <c r="O12473" s="99"/>
      <c r="P12473" s="99"/>
      <c r="Q12473" s="99"/>
      <c r="R12473" s="99"/>
      <c r="S12473" s="100">
        <v>1.0</v>
      </c>
      <c r="T12473" s="100">
        <v>1.0</v>
      </c>
      <c r="U12473" s="101" t="s">
        <v>7558</v>
      </c>
      <c r="V12473" s="101" t="s">
        <v>7559</v>
      </c>
      <c r="W12473" s="101" t="s">
        <v>54</v>
      </c>
      <c r="X12473" s="101" t="s">
        <v>7560</v>
      </c>
      <c r="Y12473" s="101" t="s">
        <v>20</v>
      </c>
    </row>
    <row r="12474">
      <c r="A12474" s="98" t="s">
        <v>64</v>
      </c>
      <c r="B12474" s="99"/>
      <c r="C12474" s="100" t="s">
        <v>23553</v>
      </c>
      <c r="D12474" s="101" t="s">
        <v>122</v>
      </c>
      <c r="E12474" s="101" t="s">
        <v>23554</v>
      </c>
      <c r="F12474" s="99"/>
      <c r="G12474" s="99"/>
      <c r="H12474" s="99"/>
      <c r="I12474" s="99"/>
      <c r="J12474" s="99"/>
      <c r="K12474" s="99"/>
      <c r="L12474" s="99"/>
      <c r="M12474" s="99"/>
      <c r="N12474" s="99"/>
      <c r="O12474" s="99"/>
      <c r="P12474" s="99"/>
      <c r="Q12474" s="99"/>
      <c r="R12474" s="99"/>
      <c r="S12474" s="100">
        <v>1.0</v>
      </c>
      <c r="T12474" s="100">
        <v>1.0</v>
      </c>
      <c r="U12474" s="101" t="s">
        <v>7558</v>
      </c>
      <c r="V12474" s="101" t="s">
        <v>7559</v>
      </c>
      <c r="W12474" s="101" t="s">
        <v>55</v>
      </c>
      <c r="X12474" s="101" t="s">
        <v>7560</v>
      </c>
      <c r="Y12474" s="101" t="s">
        <v>20</v>
      </c>
    </row>
    <row r="12475">
      <c r="A12475" s="103" t="s">
        <v>11</v>
      </c>
      <c r="B12475" s="99"/>
      <c r="C12475" s="100" t="s">
        <v>23555</v>
      </c>
      <c r="D12475" s="101" t="s">
        <v>825</v>
      </c>
      <c r="E12475" s="101" t="s">
        <v>23556</v>
      </c>
      <c r="F12475" s="99"/>
      <c r="G12475" s="99"/>
      <c r="H12475" s="99"/>
      <c r="I12475" s="99"/>
      <c r="J12475" s="99"/>
      <c r="K12475" s="99"/>
      <c r="L12475" s="99"/>
      <c r="M12475" s="99"/>
      <c r="N12475" s="99"/>
      <c r="O12475" s="99"/>
      <c r="P12475" s="99"/>
      <c r="Q12475" s="99"/>
      <c r="R12475" s="99"/>
      <c r="S12475" s="100">
        <v>1.0</v>
      </c>
      <c r="T12475" s="100">
        <v>1.0</v>
      </c>
      <c r="U12475" s="101" t="s">
        <v>7558</v>
      </c>
      <c r="V12475" s="101" t="s">
        <v>7559</v>
      </c>
      <c r="W12475" s="101" t="s">
        <v>55</v>
      </c>
      <c r="X12475" s="101" t="s">
        <v>7560</v>
      </c>
      <c r="Y12475" s="101" t="s">
        <v>20</v>
      </c>
    </row>
    <row r="12476">
      <c r="A12476" s="98" t="s">
        <v>93</v>
      </c>
      <c r="B12476" s="99"/>
      <c r="C12476" s="100" t="s">
        <v>23557</v>
      </c>
      <c r="D12476" s="101" t="s">
        <v>135</v>
      </c>
      <c r="E12476" s="101" t="s">
        <v>23558</v>
      </c>
      <c r="F12476" s="99"/>
      <c r="G12476" s="99"/>
      <c r="H12476" s="99"/>
      <c r="I12476" s="99"/>
      <c r="J12476" s="99"/>
      <c r="K12476" s="99"/>
      <c r="L12476" s="99"/>
      <c r="M12476" s="99"/>
      <c r="N12476" s="99"/>
      <c r="O12476" s="99"/>
      <c r="P12476" s="99"/>
      <c r="Q12476" s="99"/>
      <c r="R12476" s="99"/>
      <c r="S12476" s="100">
        <v>1.0</v>
      </c>
      <c r="T12476" s="100">
        <v>1.0</v>
      </c>
      <c r="U12476" s="101" t="s">
        <v>7558</v>
      </c>
      <c r="V12476" s="101" t="s">
        <v>7559</v>
      </c>
      <c r="W12476" s="101" t="s">
        <v>54</v>
      </c>
      <c r="X12476" s="101" t="s">
        <v>7560</v>
      </c>
      <c r="Y12476" s="101" t="s">
        <v>18</v>
      </c>
    </row>
    <row r="12477">
      <c r="A12477" s="98" t="s">
        <v>81</v>
      </c>
      <c r="B12477" s="99"/>
      <c r="C12477" s="100" t="s">
        <v>23559</v>
      </c>
      <c r="D12477" s="101" t="s">
        <v>135</v>
      </c>
      <c r="E12477" s="101" t="s">
        <v>23560</v>
      </c>
      <c r="F12477" s="99"/>
      <c r="G12477" s="99"/>
      <c r="H12477" s="99"/>
      <c r="I12477" s="99"/>
      <c r="J12477" s="99"/>
      <c r="K12477" s="99"/>
      <c r="L12477" s="99"/>
      <c r="M12477" s="99"/>
      <c r="N12477" s="99"/>
      <c r="O12477" s="99"/>
      <c r="P12477" s="99"/>
      <c r="Q12477" s="99"/>
      <c r="R12477" s="99"/>
      <c r="S12477" s="100">
        <v>1.0</v>
      </c>
      <c r="T12477" s="100">
        <v>1.0</v>
      </c>
      <c r="U12477" s="101" t="s">
        <v>7558</v>
      </c>
      <c r="V12477" s="101" t="s">
        <v>7559</v>
      </c>
      <c r="W12477" s="101" t="s">
        <v>54</v>
      </c>
      <c r="X12477" s="101" t="s">
        <v>7560</v>
      </c>
      <c r="Y12477" s="101" t="s">
        <v>18</v>
      </c>
    </row>
    <row r="12478">
      <c r="A12478" s="103" t="s">
        <v>11</v>
      </c>
      <c r="B12478" s="99"/>
      <c r="C12478" s="100" t="s">
        <v>23561</v>
      </c>
      <c r="D12478" s="101" t="s">
        <v>135</v>
      </c>
      <c r="E12478" s="101" t="s">
        <v>23562</v>
      </c>
      <c r="F12478" s="99"/>
      <c r="G12478" s="99"/>
      <c r="H12478" s="99"/>
      <c r="I12478" s="99"/>
      <c r="J12478" s="99"/>
      <c r="K12478" s="99"/>
      <c r="L12478" s="99"/>
      <c r="M12478" s="99"/>
      <c r="N12478" s="99"/>
      <c r="O12478" s="99"/>
      <c r="P12478" s="99"/>
      <c r="Q12478" s="99"/>
      <c r="R12478" s="99"/>
      <c r="S12478" s="100">
        <v>1.0</v>
      </c>
      <c r="T12478" s="100">
        <v>1.0</v>
      </c>
      <c r="U12478" s="101" t="s">
        <v>7558</v>
      </c>
      <c r="V12478" s="101" t="s">
        <v>7559</v>
      </c>
      <c r="W12478" s="101" t="s">
        <v>55</v>
      </c>
      <c r="X12478" s="101" t="s">
        <v>7560</v>
      </c>
      <c r="Y12478" s="101" t="s">
        <v>20</v>
      </c>
    </row>
    <row r="12479">
      <c r="A12479" s="103" t="s">
        <v>63</v>
      </c>
      <c r="B12479" s="99"/>
      <c r="C12479" s="100" t="s">
        <v>23563</v>
      </c>
      <c r="D12479" s="101" t="s">
        <v>158</v>
      </c>
      <c r="E12479" s="101" t="s">
        <v>23564</v>
      </c>
      <c r="F12479" s="99"/>
      <c r="G12479" s="99"/>
      <c r="H12479" s="99"/>
      <c r="I12479" s="99"/>
      <c r="J12479" s="99"/>
      <c r="K12479" s="99"/>
      <c r="L12479" s="99"/>
      <c r="M12479" s="99"/>
      <c r="N12479" s="99"/>
      <c r="O12479" s="99"/>
      <c r="P12479" s="99"/>
      <c r="Q12479" s="99"/>
      <c r="R12479" s="99"/>
      <c r="S12479" s="100">
        <v>1.0</v>
      </c>
      <c r="T12479" s="100">
        <v>1.0</v>
      </c>
      <c r="U12479" s="101" t="s">
        <v>7558</v>
      </c>
      <c r="V12479" s="101" t="s">
        <v>7559</v>
      </c>
      <c r="W12479" s="101" t="s">
        <v>55</v>
      </c>
      <c r="X12479" s="101" t="s">
        <v>7560</v>
      </c>
      <c r="Y12479" s="101" t="s">
        <v>20</v>
      </c>
    </row>
    <row r="12480">
      <c r="A12480" s="103" t="s">
        <v>87</v>
      </c>
      <c r="B12480" s="99"/>
      <c r="C12480" s="100" t="s">
        <v>23565</v>
      </c>
      <c r="D12480" s="101" t="s">
        <v>191</v>
      </c>
      <c r="E12480" s="101" t="s">
        <v>23566</v>
      </c>
      <c r="F12480" s="99"/>
      <c r="G12480" s="99"/>
      <c r="H12480" s="99"/>
      <c r="I12480" s="99"/>
      <c r="J12480" s="99"/>
      <c r="K12480" s="99"/>
      <c r="L12480" s="99"/>
      <c r="M12480" s="99"/>
      <c r="N12480" s="99"/>
      <c r="O12480" s="99"/>
      <c r="P12480" s="99"/>
      <c r="Q12480" s="99"/>
      <c r="R12480" s="99"/>
      <c r="S12480" s="100">
        <v>1.0</v>
      </c>
      <c r="T12480" s="100">
        <v>1.0</v>
      </c>
      <c r="U12480" s="101" t="s">
        <v>7558</v>
      </c>
      <c r="V12480" s="101" t="s">
        <v>7559</v>
      </c>
      <c r="W12480" s="101" t="s">
        <v>55</v>
      </c>
      <c r="X12480" s="101" t="s">
        <v>7560</v>
      </c>
      <c r="Y12480" s="101" t="s">
        <v>20</v>
      </c>
    </row>
    <row r="12481">
      <c r="A12481" s="98" t="s">
        <v>93</v>
      </c>
      <c r="B12481" s="99"/>
      <c r="C12481" s="100" t="s">
        <v>23567</v>
      </c>
      <c r="D12481" s="101" t="s">
        <v>825</v>
      </c>
      <c r="E12481" s="101" t="s">
        <v>23568</v>
      </c>
      <c r="F12481" s="99"/>
      <c r="G12481" s="99"/>
      <c r="H12481" s="99"/>
      <c r="I12481" s="99"/>
      <c r="J12481" s="99"/>
      <c r="K12481" s="99"/>
      <c r="L12481" s="99"/>
      <c r="M12481" s="99"/>
      <c r="N12481" s="99"/>
      <c r="O12481" s="99"/>
      <c r="P12481" s="99"/>
      <c r="Q12481" s="99"/>
      <c r="R12481" s="99"/>
      <c r="S12481" s="100">
        <v>1.0</v>
      </c>
      <c r="T12481" s="100">
        <v>1.0</v>
      </c>
      <c r="U12481" s="101" t="s">
        <v>7558</v>
      </c>
      <c r="V12481" s="101" t="s">
        <v>7559</v>
      </c>
      <c r="W12481" s="101" t="s">
        <v>55</v>
      </c>
      <c r="X12481" s="101" t="s">
        <v>7560</v>
      </c>
      <c r="Y12481" s="101" t="s">
        <v>20</v>
      </c>
    </row>
    <row r="12482">
      <c r="A12482" s="98" t="s">
        <v>64</v>
      </c>
      <c r="B12482" s="99"/>
      <c r="C12482" s="100" t="s">
        <v>23569</v>
      </c>
      <c r="D12482" s="101" t="s">
        <v>825</v>
      </c>
      <c r="E12482" s="101" t="s">
        <v>23570</v>
      </c>
      <c r="F12482" s="99"/>
      <c r="G12482" s="99"/>
      <c r="H12482" s="99"/>
      <c r="I12482" s="99"/>
      <c r="J12482" s="99"/>
      <c r="K12482" s="99"/>
      <c r="L12482" s="99"/>
      <c r="M12482" s="99"/>
      <c r="N12482" s="99"/>
      <c r="O12482" s="99"/>
      <c r="P12482" s="99"/>
      <c r="Q12482" s="99"/>
      <c r="R12482" s="99"/>
      <c r="S12482" s="100">
        <v>1.0</v>
      </c>
      <c r="T12482" s="100">
        <v>1.0</v>
      </c>
      <c r="U12482" s="101" t="s">
        <v>7558</v>
      </c>
      <c r="V12482" s="101" t="s">
        <v>7559</v>
      </c>
      <c r="W12482" s="101" t="s">
        <v>55</v>
      </c>
      <c r="X12482" s="101" t="s">
        <v>7560</v>
      </c>
      <c r="Y12482" s="101" t="s">
        <v>20</v>
      </c>
    </row>
    <row r="12483">
      <c r="A12483" s="98" t="s">
        <v>93</v>
      </c>
      <c r="B12483" s="99"/>
      <c r="C12483" s="100" t="s">
        <v>23571</v>
      </c>
      <c r="D12483" s="101" t="s">
        <v>122</v>
      </c>
      <c r="E12483" s="101" t="s">
        <v>23572</v>
      </c>
      <c r="F12483" s="99"/>
      <c r="G12483" s="99"/>
      <c r="H12483" s="99"/>
      <c r="I12483" s="99"/>
      <c r="J12483" s="99"/>
      <c r="K12483" s="99"/>
      <c r="L12483" s="99"/>
      <c r="M12483" s="99"/>
      <c r="N12483" s="99"/>
      <c r="O12483" s="99"/>
      <c r="P12483" s="99"/>
      <c r="Q12483" s="99"/>
      <c r="R12483" s="99"/>
      <c r="S12483" s="100">
        <v>1.0</v>
      </c>
      <c r="T12483" s="100">
        <v>1.0</v>
      </c>
      <c r="U12483" s="101" t="s">
        <v>7558</v>
      </c>
      <c r="V12483" s="101" t="s">
        <v>7559</v>
      </c>
      <c r="W12483" s="101" t="s">
        <v>55</v>
      </c>
      <c r="X12483" s="101" t="s">
        <v>7560</v>
      </c>
      <c r="Y12483" s="101" t="s">
        <v>20</v>
      </c>
    </row>
    <row r="12484">
      <c r="A12484" s="98" t="s">
        <v>38</v>
      </c>
      <c r="B12484" s="99"/>
      <c r="C12484" s="100" t="s">
        <v>23573</v>
      </c>
      <c r="D12484" s="101" t="s">
        <v>122</v>
      </c>
      <c r="E12484" s="101" t="s">
        <v>23574</v>
      </c>
      <c r="F12484" s="99"/>
      <c r="G12484" s="99"/>
      <c r="H12484" s="99"/>
      <c r="I12484" s="99"/>
      <c r="J12484" s="99"/>
      <c r="K12484" s="99"/>
      <c r="L12484" s="99"/>
      <c r="M12484" s="99"/>
      <c r="N12484" s="99"/>
      <c r="O12484" s="99"/>
      <c r="P12484" s="99"/>
      <c r="Q12484" s="99"/>
      <c r="R12484" s="99"/>
      <c r="S12484" s="100">
        <v>1.0</v>
      </c>
      <c r="T12484" s="100">
        <v>1.0</v>
      </c>
      <c r="U12484" s="101" t="s">
        <v>7558</v>
      </c>
      <c r="V12484" s="101" t="s">
        <v>7559</v>
      </c>
      <c r="W12484" s="101" t="s">
        <v>55</v>
      </c>
      <c r="X12484" s="101" t="s">
        <v>7560</v>
      </c>
      <c r="Y12484" s="101" t="s">
        <v>20</v>
      </c>
    </row>
    <row r="12485">
      <c r="A12485" s="98" t="s">
        <v>93</v>
      </c>
      <c r="B12485" s="99"/>
      <c r="C12485" s="100" t="s">
        <v>23575</v>
      </c>
      <c r="D12485" s="101" t="s">
        <v>122</v>
      </c>
      <c r="E12485" s="101" t="s">
        <v>23576</v>
      </c>
      <c r="F12485" s="99"/>
      <c r="G12485" s="99"/>
      <c r="H12485" s="99"/>
      <c r="I12485" s="99"/>
      <c r="J12485" s="99"/>
      <c r="K12485" s="99"/>
      <c r="L12485" s="99"/>
      <c r="M12485" s="99"/>
      <c r="N12485" s="99"/>
      <c r="O12485" s="99"/>
      <c r="P12485" s="99"/>
      <c r="Q12485" s="99"/>
      <c r="R12485" s="99"/>
      <c r="S12485" s="100">
        <v>1.0</v>
      </c>
      <c r="T12485" s="100">
        <v>1.0</v>
      </c>
      <c r="U12485" s="101" t="s">
        <v>7558</v>
      </c>
      <c r="V12485" s="101" t="s">
        <v>7559</v>
      </c>
      <c r="W12485" s="101" t="s">
        <v>55</v>
      </c>
      <c r="X12485" s="101" t="s">
        <v>7560</v>
      </c>
      <c r="Y12485" s="101" t="s">
        <v>20</v>
      </c>
    </row>
    <row r="12486">
      <c r="A12486" s="103" t="s">
        <v>87</v>
      </c>
      <c r="B12486" s="99"/>
      <c r="C12486" s="100" t="s">
        <v>23577</v>
      </c>
      <c r="D12486" s="101" t="s">
        <v>122</v>
      </c>
      <c r="E12486" s="101" t="s">
        <v>23578</v>
      </c>
      <c r="F12486" s="99"/>
      <c r="G12486" s="99"/>
      <c r="H12486" s="99"/>
      <c r="I12486" s="99"/>
      <c r="J12486" s="99"/>
      <c r="K12486" s="99"/>
      <c r="L12486" s="99"/>
      <c r="M12486" s="99"/>
      <c r="N12486" s="99"/>
      <c r="O12486" s="99"/>
      <c r="P12486" s="99"/>
      <c r="Q12486" s="99"/>
      <c r="R12486" s="99"/>
      <c r="S12486" s="100">
        <v>1.0</v>
      </c>
      <c r="T12486" s="100">
        <v>1.0</v>
      </c>
      <c r="U12486" s="101" t="s">
        <v>7558</v>
      </c>
      <c r="V12486" s="101" t="s">
        <v>7559</v>
      </c>
      <c r="W12486" s="101" t="s">
        <v>55</v>
      </c>
      <c r="X12486" s="101" t="s">
        <v>7560</v>
      </c>
      <c r="Y12486" s="101" t="s">
        <v>20</v>
      </c>
    </row>
    <row r="12487">
      <c r="A12487" s="98" t="s">
        <v>93</v>
      </c>
      <c r="B12487" s="99"/>
      <c r="C12487" s="100" t="s">
        <v>23579</v>
      </c>
      <c r="D12487" s="101" t="s">
        <v>135</v>
      </c>
      <c r="E12487" s="101" t="s">
        <v>23580</v>
      </c>
      <c r="F12487" s="99"/>
      <c r="G12487" s="99"/>
      <c r="H12487" s="99"/>
      <c r="I12487" s="99"/>
      <c r="J12487" s="99"/>
      <c r="K12487" s="99"/>
      <c r="L12487" s="99"/>
      <c r="M12487" s="99"/>
      <c r="N12487" s="99"/>
      <c r="O12487" s="99"/>
      <c r="P12487" s="99"/>
      <c r="Q12487" s="99"/>
      <c r="R12487" s="99"/>
      <c r="S12487" s="100">
        <v>1.0</v>
      </c>
      <c r="T12487" s="100">
        <v>1.0</v>
      </c>
      <c r="U12487" s="101" t="s">
        <v>7558</v>
      </c>
      <c r="V12487" s="101" t="s">
        <v>7559</v>
      </c>
      <c r="W12487" s="101" t="s">
        <v>54</v>
      </c>
      <c r="X12487" s="101" t="s">
        <v>7560</v>
      </c>
      <c r="Y12487" s="101" t="s">
        <v>18</v>
      </c>
    </row>
    <row r="12488">
      <c r="A12488" s="98" t="s">
        <v>77</v>
      </c>
      <c r="B12488" s="99"/>
      <c r="C12488" s="100" t="s">
        <v>23581</v>
      </c>
      <c r="D12488" s="101" t="s">
        <v>122</v>
      </c>
      <c r="E12488" s="101" t="s">
        <v>23582</v>
      </c>
      <c r="F12488" s="99"/>
      <c r="G12488" s="99"/>
      <c r="H12488" s="99"/>
      <c r="I12488" s="99"/>
      <c r="J12488" s="99"/>
      <c r="K12488" s="99"/>
      <c r="L12488" s="99"/>
      <c r="M12488" s="99"/>
      <c r="N12488" s="99"/>
      <c r="O12488" s="99"/>
      <c r="P12488" s="99"/>
      <c r="Q12488" s="99"/>
      <c r="R12488" s="99"/>
      <c r="S12488" s="102">
        <v>1.0</v>
      </c>
      <c r="T12488" s="102">
        <v>1.0</v>
      </c>
      <c r="U12488" s="102" t="s">
        <v>7558</v>
      </c>
      <c r="V12488" s="102" t="s">
        <v>7559</v>
      </c>
      <c r="W12488" s="102" t="s">
        <v>54</v>
      </c>
      <c r="X12488" s="102" t="s">
        <v>7560</v>
      </c>
      <c r="Y12488" s="101" t="s">
        <v>18</v>
      </c>
    </row>
    <row r="12489">
      <c r="A12489" s="98" t="s">
        <v>15</v>
      </c>
      <c r="B12489" s="99"/>
      <c r="C12489" s="100" t="s">
        <v>23583</v>
      </c>
      <c r="D12489" s="101" t="s">
        <v>122</v>
      </c>
      <c r="E12489" s="101" t="s">
        <v>23584</v>
      </c>
      <c r="F12489" s="99"/>
      <c r="G12489" s="99"/>
      <c r="H12489" s="99"/>
      <c r="I12489" s="99"/>
      <c r="J12489" s="99"/>
      <c r="K12489" s="99"/>
      <c r="L12489" s="99"/>
      <c r="M12489" s="99"/>
      <c r="N12489" s="99"/>
      <c r="O12489" s="99"/>
      <c r="P12489" s="99"/>
      <c r="Q12489" s="99"/>
      <c r="R12489" s="99"/>
      <c r="S12489" s="102">
        <v>1.0</v>
      </c>
      <c r="T12489" s="102">
        <v>1.0</v>
      </c>
      <c r="U12489" s="102" t="s">
        <v>7558</v>
      </c>
      <c r="V12489" s="102" t="s">
        <v>7559</v>
      </c>
      <c r="W12489" s="102" t="s">
        <v>54</v>
      </c>
      <c r="X12489" s="102" t="s">
        <v>7560</v>
      </c>
      <c r="Y12489" s="101" t="s">
        <v>18</v>
      </c>
    </row>
    <row r="12490">
      <c r="A12490" s="98" t="s">
        <v>64</v>
      </c>
      <c r="B12490" s="99"/>
      <c r="C12490" s="100" t="s">
        <v>23585</v>
      </c>
      <c r="D12490" s="101" t="s">
        <v>122</v>
      </c>
      <c r="E12490" s="101" t="s">
        <v>23586</v>
      </c>
      <c r="F12490" s="99"/>
      <c r="G12490" s="99"/>
      <c r="H12490" s="99"/>
      <c r="I12490" s="99"/>
      <c r="J12490" s="99"/>
      <c r="K12490" s="99"/>
      <c r="L12490" s="99"/>
      <c r="M12490" s="99"/>
      <c r="N12490" s="99"/>
      <c r="O12490" s="99"/>
      <c r="P12490" s="99"/>
      <c r="Q12490" s="99"/>
      <c r="R12490" s="99"/>
      <c r="S12490" s="102">
        <v>1.0</v>
      </c>
      <c r="T12490" s="102">
        <v>1.0</v>
      </c>
      <c r="U12490" s="102" t="s">
        <v>7558</v>
      </c>
      <c r="V12490" s="102" t="s">
        <v>7559</v>
      </c>
      <c r="W12490" s="102" t="s">
        <v>54</v>
      </c>
      <c r="X12490" s="102" t="s">
        <v>7560</v>
      </c>
      <c r="Y12490" s="101" t="s">
        <v>18</v>
      </c>
    </row>
    <row r="12491">
      <c r="A12491" s="98" t="s">
        <v>77</v>
      </c>
      <c r="B12491" s="99"/>
      <c r="C12491" s="100" t="s">
        <v>23587</v>
      </c>
      <c r="D12491" s="101" t="s">
        <v>3117</v>
      </c>
      <c r="E12491" s="101" t="s">
        <v>23588</v>
      </c>
      <c r="F12491" s="99"/>
      <c r="G12491" s="99"/>
      <c r="H12491" s="99"/>
      <c r="I12491" s="99"/>
      <c r="J12491" s="99"/>
      <c r="K12491" s="99"/>
      <c r="L12491" s="99"/>
      <c r="M12491" s="99"/>
      <c r="N12491" s="99"/>
      <c r="O12491" s="99"/>
      <c r="P12491" s="99"/>
      <c r="Q12491" s="99"/>
      <c r="R12491" s="99"/>
      <c r="S12491" s="100">
        <v>1.0</v>
      </c>
      <c r="T12491" s="100">
        <v>0.0</v>
      </c>
      <c r="U12491" s="101" t="s">
        <v>7558</v>
      </c>
      <c r="V12491" s="101" t="s">
        <v>7559</v>
      </c>
      <c r="W12491" s="101" t="s">
        <v>54</v>
      </c>
      <c r="X12491" s="101" t="s">
        <v>7560</v>
      </c>
      <c r="Y12491" s="101" t="s">
        <v>12</v>
      </c>
    </row>
    <row r="12492">
      <c r="A12492" s="98" t="s">
        <v>77</v>
      </c>
      <c r="B12492" s="99"/>
      <c r="C12492" s="100" t="s">
        <v>23589</v>
      </c>
      <c r="D12492" s="101" t="s">
        <v>151</v>
      </c>
      <c r="E12492" s="101" t="s">
        <v>23590</v>
      </c>
      <c r="F12492" s="99"/>
      <c r="G12492" s="99"/>
      <c r="H12492" s="99"/>
      <c r="I12492" s="99"/>
      <c r="J12492" s="99"/>
      <c r="K12492" s="99"/>
      <c r="L12492" s="99"/>
      <c r="M12492" s="99"/>
      <c r="N12492" s="99"/>
      <c r="O12492" s="99"/>
      <c r="P12492" s="99"/>
      <c r="Q12492" s="99"/>
      <c r="R12492" s="99"/>
      <c r="S12492" s="102">
        <v>0.0</v>
      </c>
      <c r="T12492" s="102"/>
      <c r="U12492" s="102"/>
      <c r="V12492" s="102"/>
      <c r="W12492" s="102"/>
      <c r="X12492" s="102"/>
      <c r="Y12492" s="101" t="s">
        <v>12</v>
      </c>
    </row>
    <row r="12493">
      <c r="A12493" s="103" t="s">
        <v>63</v>
      </c>
      <c r="B12493" s="99"/>
      <c r="C12493" s="100" t="s">
        <v>23591</v>
      </c>
      <c r="D12493" s="101" t="s">
        <v>191</v>
      </c>
      <c r="E12493" s="101" t="s">
        <v>23592</v>
      </c>
      <c r="F12493" s="99"/>
      <c r="G12493" s="99"/>
      <c r="H12493" s="99"/>
      <c r="I12493" s="99"/>
      <c r="J12493" s="99"/>
      <c r="K12493" s="99"/>
      <c r="L12493" s="99"/>
      <c r="M12493" s="99"/>
      <c r="N12493" s="99"/>
      <c r="O12493" s="99"/>
      <c r="P12493" s="99"/>
      <c r="Q12493" s="99"/>
      <c r="R12493" s="99"/>
      <c r="S12493" s="100">
        <v>1.0</v>
      </c>
      <c r="T12493" s="100">
        <v>1.0</v>
      </c>
      <c r="U12493" s="101" t="s">
        <v>7558</v>
      </c>
      <c r="V12493" s="101" t="s">
        <v>7559</v>
      </c>
      <c r="W12493" s="101" t="s">
        <v>54</v>
      </c>
      <c r="X12493" s="101" t="s">
        <v>7560</v>
      </c>
      <c r="Y12493" s="101" t="s">
        <v>18</v>
      </c>
    </row>
    <row r="12494">
      <c r="A12494" s="103" t="s">
        <v>63</v>
      </c>
      <c r="B12494" s="99"/>
      <c r="C12494" s="100" t="s">
        <v>23593</v>
      </c>
      <c r="D12494" s="101" t="s">
        <v>135</v>
      </c>
      <c r="E12494" s="101" t="s">
        <v>23594</v>
      </c>
      <c r="F12494" s="99"/>
      <c r="G12494" s="99"/>
      <c r="H12494" s="99"/>
      <c r="I12494" s="99"/>
      <c r="J12494" s="99"/>
      <c r="K12494" s="99"/>
      <c r="L12494" s="99"/>
      <c r="M12494" s="99"/>
      <c r="N12494" s="99"/>
      <c r="O12494" s="99"/>
      <c r="P12494" s="99"/>
      <c r="Q12494" s="99"/>
      <c r="R12494" s="99"/>
      <c r="S12494" s="100">
        <v>1.0</v>
      </c>
      <c r="T12494" s="100">
        <v>1.0</v>
      </c>
      <c r="U12494" s="101" t="s">
        <v>7558</v>
      </c>
      <c r="V12494" s="101" t="s">
        <v>7559</v>
      </c>
      <c r="W12494" s="101" t="s">
        <v>54</v>
      </c>
      <c r="X12494" s="101" t="s">
        <v>7560</v>
      </c>
      <c r="Y12494" s="101" t="s">
        <v>18</v>
      </c>
    </row>
    <row r="12495">
      <c r="A12495" s="103" t="s">
        <v>63</v>
      </c>
      <c r="B12495" s="99"/>
      <c r="C12495" s="100" t="s">
        <v>23595</v>
      </c>
      <c r="D12495" s="101" t="s">
        <v>151</v>
      </c>
      <c r="E12495" s="101" t="s">
        <v>23596</v>
      </c>
      <c r="F12495" s="99"/>
      <c r="G12495" s="99"/>
      <c r="H12495" s="99"/>
      <c r="I12495" s="99"/>
      <c r="J12495" s="99"/>
      <c r="K12495" s="99"/>
      <c r="L12495" s="99"/>
      <c r="M12495" s="99"/>
      <c r="N12495" s="99"/>
      <c r="O12495" s="99"/>
      <c r="P12495" s="99"/>
      <c r="Q12495" s="99"/>
      <c r="R12495" s="99"/>
      <c r="S12495" s="102">
        <v>0.0</v>
      </c>
      <c r="T12495" s="102"/>
      <c r="U12495" s="102"/>
      <c r="V12495" s="102"/>
      <c r="W12495" s="102"/>
      <c r="X12495" s="102"/>
      <c r="Y12495" s="101" t="s">
        <v>12</v>
      </c>
    </row>
    <row r="12496">
      <c r="A12496" s="98" t="s">
        <v>93</v>
      </c>
      <c r="B12496" s="99"/>
      <c r="C12496" s="100" t="s">
        <v>23597</v>
      </c>
      <c r="D12496" s="101" t="s">
        <v>158</v>
      </c>
      <c r="E12496" s="101" t="s">
        <v>23598</v>
      </c>
      <c r="F12496" s="99"/>
      <c r="G12496" s="99"/>
      <c r="H12496" s="99"/>
      <c r="I12496" s="99"/>
      <c r="J12496" s="99"/>
      <c r="K12496" s="99"/>
      <c r="L12496" s="99"/>
      <c r="M12496" s="99"/>
      <c r="N12496" s="99"/>
      <c r="O12496" s="99"/>
      <c r="P12496" s="99"/>
      <c r="Q12496" s="99"/>
      <c r="R12496" s="99"/>
      <c r="S12496" s="100">
        <v>1.0</v>
      </c>
      <c r="T12496" s="100">
        <v>1.0</v>
      </c>
      <c r="U12496" s="101" t="s">
        <v>7558</v>
      </c>
      <c r="V12496" s="101" t="s">
        <v>7559</v>
      </c>
      <c r="W12496" s="101" t="s">
        <v>54</v>
      </c>
      <c r="X12496" s="101" t="s">
        <v>7560</v>
      </c>
      <c r="Y12496" s="101" t="s">
        <v>18</v>
      </c>
    </row>
    <row r="12497">
      <c r="A12497" s="98" t="s">
        <v>64</v>
      </c>
      <c r="B12497" s="99"/>
      <c r="C12497" s="100" t="s">
        <v>23599</v>
      </c>
      <c r="D12497" s="101" t="s">
        <v>122</v>
      </c>
      <c r="E12497" s="101" t="s">
        <v>23600</v>
      </c>
      <c r="F12497" s="99"/>
      <c r="G12497" s="99"/>
      <c r="H12497" s="99"/>
      <c r="I12497" s="99"/>
      <c r="J12497" s="99"/>
      <c r="K12497" s="99"/>
      <c r="L12497" s="99"/>
      <c r="M12497" s="99"/>
      <c r="N12497" s="99"/>
      <c r="O12497" s="99"/>
      <c r="P12497" s="99"/>
      <c r="Q12497" s="99"/>
      <c r="R12497" s="99"/>
      <c r="S12497" s="102">
        <v>1.0</v>
      </c>
      <c r="T12497" s="102">
        <v>1.0</v>
      </c>
      <c r="U12497" s="102" t="s">
        <v>7558</v>
      </c>
      <c r="V12497" s="102" t="s">
        <v>7559</v>
      </c>
      <c r="W12497" s="102" t="s">
        <v>54</v>
      </c>
      <c r="X12497" s="102" t="s">
        <v>7560</v>
      </c>
      <c r="Y12497" s="101" t="s">
        <v>18</v>
      </c>
    </row>
    <row r="12498">
      <c r="A12498" s="98" t="s">
        <v>23</v>
      </c>
      <c r="B12498" s="99"/>
      <c r="C12498" s="100" t="s">
        <v>23601</v>
      </c>
      <c r="D12498" s="101" t="s">
        <v>158</v>
      </c>
      <c r="E12498" s="101" t="s">
        <v>23602</v>
      </c>
      <c r="F12498" s="99"/>
      <c r="G12498" s="99"/>
      <c r="H12498" s="99"/>
      <c r="I12498" s="99"/>
      <c r="J12498" s="99"/>
      <c r="K12498" s="99"/>
      <c r="L12498" s="99"/>
      <c r="M12498" s="99"/>
      <c r="N12498" s="99"/>
      <c r="O12498" s="99"/>
      <c r="P12498" s="99"/>
      <c r="Q12498" s="99"/>
      <c r="R12498" s="99"/>
      <c r="S12498" s="100">
        <v>1.0</v>
      </c>
      <c r="T12498" s="100">
        <v>1.0</v>
      </c>
      <c r="U12498" s="101" t="s">
        <v>7558</v>
      </c>
      <c r="V12498" s="101" t="s">
        <v>7559</v>
      </c>
      <c r="W12498" s="101" t="s">
        <v>54</v>
      </c>
      <c r="X12498" s="101" t="s">
        <v>7560</v>
      </c>
      <c r="Y12498" s="101" t="s">
        <v>18</v>
      </c>
    </row>
    <row r="12499">
      <c r="A12499" s="98" t="s">
        <v>64</v>
      </c>
      <c r="B12499" s="99"/>
      <c r="C12499" s="100" t="s">
        <v>23603</v>
      </c>
      <c r="D12499" s="101" t="s">
        <v>151</v>
      </c>
      <c r="E12499" s="101" t="s">
        <v>23604</v>
      </c>
      <c r="F12499" s="99"/>
      <c r="G12499" s="99"/>
      <c r="H12499" s="99"/>
      <c r="I12499" s="99"/>
      <c r="J12499" s="99"/>
      <c r="K12499" s="99"/>
      <c r="L12499" s="99"/>
      <c r="M12499" s="99"/>
      <c r="N12499" s="99"/>
      <c r="O12499" s="99"/>
      <c r="P12499" s="99"/>
      <c r="Q12499" s="99"/>
      <c r="R12499" s="99"/>
      <c r="S12499" s="102">
        <v>1.0</v>
      </c>
      <c r="T12499" s="102">
        <v>1.0</v>
      </c>
      <c r="U12499" s="102" t="s">
        <v>7558</v>
      </c>
      <c r="V12499" s="102" t="s">
        <v>7559</v>
      </c>
      <c r="W12499" s="102" t="s">
        <v>54</v>
      </c>
      <c r="X12499" s="102" t="s">
        <v>7591</v>
      </c>
      <c r="Y12499" s="101" t="s">
        <v>12</v>
      </c>
      <c r="Z12499" s="33">
        <v>1.0</v>
      </c>
    </row>
    <row r="12500">
      <c r="A12500" s="98" t="s">
        <v>23</v>
      </c>
      <c r="B12500" s="99"/>
      <c r="C12500" s="100" t="s">
        <v>23605</v>
      </c>
      <c r="D12500" s="101" t="s">
        <v>122</v>
      </c>
      <c r="E12500" s="101" t="s">
        <v>23606</v>
      </c>
      <c r="F12500" s="99"/>
      <c r="G12500" s="99"/>
      <c r="H12500" s="99"/>
      <c r="I12500" s="99"/>
      <c r="J12500" s="99"/>
      <c r="K12500" s="99"/>
      <c r="L12500" s="99"/>
      <c r="M12500" s="99"/>
      <c r="N12500" s="99"/>
      <c r="O12500" s="99"/>
      <c r="P12500" s="99"/>
      <c r="Q12500" s="99"/>
      <c r="R12500" s="99"/>
      <c r="S12500" s="108">
        <v>1.0</v>
      </c>
      <c r="T12500" s="108">
        <v>1.0</v>
      </c>
      <c r="U12500" s="108" t="s">
        <v>7558</v>
      </c>
      <c r="V12500" s="108" t="s">
        <v>7559</v>
      </c>
      <c r="W12500" s="108" t="s">
        <v>54</v>
      </c>
      <c r="X12500" s="108" t="s">
        <v>7560</v>
      </c>
      <c r="Y12500" s="101" t="s">
        <v>18</v>
      </c>
    </row>
    <row r="12501">
      <c r="A12501" s="103" t="s">
        <v>24</v>
      </c>
      <c r="B12501" s="99"/>
      <c r="C12501" s="100" t="s">
        <v>7296</v>
      </c>
      <c r="D12501" s="101" t="s">
        <v>122</v>
      </c>
      <c r="E12501" s="101" t="s">
        <v>7297</v>
      </c>
      <c r="F12501" s="99"/>
      <c r="G12501" s="99"/>
      <c r="H12501" s="99"/>
      <c r="I12501" s="99"/>
      <c r="J12501" s="99"/>
      <c r="K12501" s="99"/>
      <c r="L12501" s="99"/>
      <c r="M12501" s="99"/>
      <c r="N12501" s="99"/>
      <c r="O12501" s="99"/>
      <c r="P12501" s="99"/>
      <c r="Q12501" s="99"/>
      <c r="R12501" s="99"/>
      <c r="S12501" s="102">
        <v>1.0</v>
      </c>
      <c r="T12501" s="102">
        <v>1.0</v>
      </c>
      <c r="U12501" s="102" t="s">
        <v>7558</v>
      </c>
      <c r="V12501" s="102" t="s">
        <v>7559</v>
      </c>
      <c r="W12501" s="102" t="s">
        <v>54</v>
      </c>
      <c r="X12501" s="102" t="s">
        <v>7560</v>
      </c>
      <c r="Y12501" s="101" t="s">
        <v>18</v>
      </c>
    </row>
    <row r="12502">
      <c r="A12502" s="98" t="s">
        <v>77</v>
      </c>
      <c r="B12502" s="99"/>
      <c r="C12502" s="100" t="s">
        <v>23607</v>
      </c>
      <c r="D12502" s="101" t="s">
        <v>122</v>
      </c>
      <c r="E12502" s="101" t="s">
        <v>23608</v>
      </c>
      <c r="F12502" s="99"/>
      <c r="G12502" s="99"/>
      <c r="H12502" s="99"/>
      <c r="I12502" s="99"/>
      <c r="J12502" s="99"/>
      <c r="K12502" s="99"/>
      <c r="L12502" s="99"/>
      <c r="M12502" s="99"/>
      <c r="N12502" s="99"/>
      <c r="O12502" s="99"/>
      <c r="P12502" s="99"/>
      <c r="Q12502" s="99"/>
      <c r="R12502" s="99"/>
      <c r="S12502" s="102">
        <v>1.0</v>
      </c>
      <c r="T12502" s="102">
        <v>1.0</v>
      </c>
      <c r="U12502" s="102" t="s">
        <v>7558</v>
      </c>
      <c r="V12502" s="102" t="s">
        <v>7559</v>
      </c>
      <c r="W12502" s="102" t="s">
        <v>54</v>
      </c>
      <c r="X12502" s="102" t="s">
        <v>7560</v>
      </c>
      <c r="Y12502" s="101" t="s">
        <v>18</v>
      </c>
    </row>
    <row r="12503">
      <c r="A12503" s="98" t="s">
        <v>93</v>
      </c>
      <c r="B12503" s="99"/>
      <c r="C12503" s="100" t="s">
        <v>23609</v>
      </c>
      <c r="D12503" s="101" t="s">
        <v>122</v>
      </c>
      <c r="E12503" s="101" t="s">
        <v>23610</v>
      </c>
      <c r="F12503" s="99"/>
      <c r="G12503" s="99"/>
      <c r="H12503" s="99"/>
      <c r="I12503" s="99"/>
      <c r="J12503" s="99"/>
      <c r="K12503" s="99"/>
      <c r="L12503" s="99"/>
      <c r="M12503" s="99"/>
      <c r="N12503" s="99"/>
      <c r="O12503" s="99"/>
      <c r="P12503" s="99"/>
      <c r="Q12503" s="99"/>
      <c r="R12503" s="99"/>
      <c r="S12503" s="102">
        <v>1.0</v>
      </c>
      <c r="T12503" s="102">
        <v>1.0</v>
      </c>
      <c r="U12503" s="102" t="s">
        <v>7558</v>
      </c>
      <c r="V12503" s="102" t="s">
        <v>7559</v>
      </c>
      <c r="W12503" s="102" t="s">
        <v>54</v>
      </c>
      <c r="X12503" s="102" t="s">
        <v>7560</v>
      </c>
      <c r="Y12503" s="101" t="s">
        <v>18</v>
      </c>
    </row>
    <row r="12504">
      <c r="A12504" s="98" t="s">
        <v>77</v>
      </c>
      <c r="B12504" s="99"/>
      <c r="C12504" s="100" t="s">
        <v>23611</v>
      </c>
      <c r="D12504" s="101" t="s">
        <v>122</v>
      </c>
      <c r="E12504" s="101" t="s">
        <v>23612</v>
      </c>
      <c r="F12504" s="99"/>
      <c r="G12504" s="99"/>
      <c r="H12504" s="99"/>
      <c r="I12504" s="99"/>
      <c r="J12504" s="99"/>
      <c r="K12504" s="99"/>
      <c r="L12504" s="99"/>
      <c r="M12504" s="99"/>
      <c r="N12504" s="99"/>
      <c r="O12504" s="99"/>
      <c r="P12504" s="99"/>
      <c r="Q12504" s="99"/>
      <c r="R12504" s="99"/>
      <c r="S12504" s="102">
        <v>1.0</v>
      </c>
      <c r="T12504" s="102">
        <v>1.0</v>
      </c>
      <c r="U12504" s="102" t="s">
        <v>7558</v>
      </c>
      <c r="V12504" s="102" t="s">
        <v>7559</v>
      </c>
      <c r="W12504" s="102" t="s">
        <v>54</v>
      </c>
      <c r="X12504" s="102" t="s">
        <v>7560</v>
      </c>
      <c r="Y12504" s="101" t="s">
        <v>18</v>
      </c>
    </row>
    <row r="12505">
      <c r="A12505" s="98" t="s">
        <v>77</v>
      </c>
      <c r="B12505" s="99"/>
      <c r="C12505" s="100" t="s">
        <v>23613</v>
      </c>
      <c r="D12505" s="101" t="s">
        <v>135</v>
      </c>
      <c r="E12505" s="101" t="s">
        <v>23614</v>
      </c>
      <c r="F12505" s="99"/>
      <c r="G12505" s="99"/>
      <c r="H12505" s="99"/>
      <c r="I12505" s="99"/>
      <c r="J12505" s="99"/>
      <c r="K12505" s="99"/>
      <c r="L12505" s="99"/>
      <c r="M12505" s="99"/>
      <c r="N12505" s="99"/>
      <c r="O12505" s="99"/>
      <c r="P12505" s="99"/>
      <c r="Q12505" s="99"/>
      <c r="R12505" s="99"/>
      <c r="S12505" s="100">
        <v>1.0</v>
      </c>
      <c r="T12505" s="100">
        <v>1.0</v>
      </c>
      <c r="U12505" s="101" t="s">
        <v>7558</v>
      </c>
      <c r="V12505" s="101" t="s">
        <v>7559</v>
      </c>
      <c r="W12505" s="101" t="s">
        <v>54</v>
      </c>
      <c r="X12505" s="101" t="s">
        <v>7560</v>
      </c>
      <c r="Y12505" s="101" t="s">
        <v>18</v>
      </c>
    </row>
    <row r="12506">
      <c r="A12506" s="98" t="s">
        <v>80</v>
      </c>
      <c r="B12506" s="99"/>
      <c r="C12506" s="100" t="s">
        <v>23615</v>
      </c>
      <c r="D12506" s="101" t="s">
        <v>135</v>
      </c>
      <c r="E12506" s="101" t="s">
        <v>23616</v>
      </c>
      <c r="F12506" s="99"/>
      <c r="G12506" s="99"/>
      <c r="H12506" s="99"/>
      <c r="I12506" s="99"/>
      <c r="J12506" s="99"/>
      <c r="K12506" s="99"/>
      <c r="L12506" s="99"/>
      <c r="M12506" s="99"/>
      <c r="N12506" s="99"/>
      <c r="O12506" s="99"/>
      <c r="P12506" s="99"/>
      <c r="Q12506" s="99"/>
      <c r="R12506" s="99"/>
      <c r="S12506" s="100">
        <v>1.0</v>
      </c>
      <c r="T12506" s="100">
        <v>1.0</v>
      </c>
      <c r="U12506" s="101" t="s">
        <v>7558</v>
      </c>
      <c r="V12506" s="101" t="s">
        <v>7559</v>
      </c>
      <c r="W12506" s="101" t="s">
        <v>54</v>
      </c>
      <c r="X12506" s="101" t="s">
        <v>7560</v>
      </c>
      <c r="Y12506" s="101" t="s">
        <v>18</v>
      </c>
    </row>
    <row r="12507">
      <c r="A12507" s="98" t="s">
        <v>93</v>
      </c>
      <c r="B12507" s="99"/>
      <c r="C12507" s="100" t="s">
        <v>23617</v>
      </c>
      <c r="D12507" s="101" t="s">
        <v>122</v>
      </c>
      <c r="E12507" s="101" t="s">
        <v>23618</v>
      </c>
      <c r="F12507" s="99"/>
      <c r="G12507" s="99"/>
      <c r="H12507" s="99"/>
      <c r="I12507" s="99"/>
      <c r="J12507" s="99"/>
      <c r="K12507" s="99"/>
      <c r="L12507" s="99"/>
      <c r="M12507" s="99"/>
      <c r="N12507" s="99"/>
      <c r="O12507" s="99"/>
      <c r="P12507" s="99"/>
      <c r="Q12507" s="99"/>
      <c r="R12507" s="99"/>
      <c r="S12507" s="102">
        <v>1.0</v>
      </c>
      <c r="T12507" s="102">
        <v>1.0</v>
      </c>
      <c r="U12507" s="102" t="s">
        <v>7558</v>
      </c>
      <c r="V12507" s="102" t="s">
        <v>7559</v>
      </c>
      <c r="W12507" s="102" t="s">
        <v>54</v>
      </c>
      <c r="X12507" s="102" t="s">
        <v>7560</v>
      </c>
      <c r="Y12507" s="101" t="s">
        <v>18</v>
      </c>
    </row>
    <row r="12508">
      <c r="A12508" s="98" t="s">
        <v>93</v>
      </c>
      <c r="B12508" s="99"/>
      <c r="C12508" s="100" t="s">
        <v>23619</v>
      </c>
      <c r="D12508" s="101" t="s">
        <v>122</v>
      </c>
      <c r="E12508" s="101" t="s">
        <v>23620</v>
      </c>
      <c r="F12508" s="99"/>
      <c r="G12508" s="99"/>
      <c r="H12508" s="99"/>
      <c r="I12508" s="99"/>
      <c r="J12508" s="99"/>
      <c r="K12508" s="99"/>
      <c r="L12508" s="99"/>
      <c r="M12508" s="99"/>
      <c r="N12508" s="99"/>
      <c r="O12508" s="99"/>
      <c r="P12508" s="99"/>
      <c r="Q12508" s="99"/>
      <c r="R12508" s="99"/>
      <c r="S12508" s="102">
        <v>1.0</v>
      </c>
      <c r="T12508" s="102">
        <v>1.0</v>
      </c>
      <c r="U12508" s="102" t="s">
        <v>7558</v>
      </c>
      <c r="V12508" s="102" t="s">
        <v>7559</v>
      </c>
      <c r="W12508" s="102" t="s">
        <v>54</v>
      </c>
      <c r="X12508" s="102" t="s">
        <v>7560</v>
      </c>
      <c r="Y12508" s="101" t="s">
        <v>18</v>
      </c>
    </row>
    <row r="12509">
      <c r="A12509" s="98" t="s">
        <v>93</v>
      </c>
      <c r="B12509" s="99"/>
      <c r="C12509" s="100" t="s">
        <v>23621</v>
      </c>
      <c r="D12509" s="101" t="s">
        <v>158</v>
      </c>
      <c r="E12509" s="101" t="s">
        <v>23622</v>
      </c>
      <c r="F12509" s="99"/>
      <c r="G12509" s="99"/>
      <c r="H12509" s="99"/>
      <c r="I12509" s="99"/>
      <c r="J12509" s="99"/>
      <c r="K12509" s="99"/>
      <c r="L12509" s="99"/>
      <c r="M12509" s="99"/>
      <c r="N12509" s="99"/>
      <c r="O12509" s="99"/>
      <c r="P12509" s="99"/>
      <c r="Q12509" s="99"/>
      <c r="R12509" s="99"/>
      <c r="S12509" s="100">
        <v>1.0</v>
      </c>
      <c r="T12509" s="100">
        <v>1.0</v>
      </c>
      <c r="U12509" s="101" t="s">
        <v>7558</v>
      </c>
      <c r="V12509" s="101" t="s">
        <v>7559</v>
      </c>
      <c r="W12509" s="101" t="s">
        <v>54</v>
      </c>
      <c r="X12509" s="101" t="s">
        <v>7560</v>
      </c>
      <c r="Y12509" s="101" t="s">
        <v>18</v>
      </c>
    </row>
    <row r="12510">
      <c r="A12510" s="98" t="s">
        <v>64</v>
      </c>
      <c r="B12510" s="99"/>
      <c r="C12510" s="100" t="s">
        <v>23623</v>
      </c>
      <c r="D12510" s="101" t="s">
        <v>158</v>
      </c>
      <c r="E12510" s="101" t="s">
        <v>23624</v>
      </c>
      <c r="F12510" s="99"/>
      <c r="G12510" s="99"/>
      <c r="H12510" s="99"/>
      <c r="I12510" s="99"/>
      <c r="J12510" s="99"/>
      <c r="K12510" s="99"/>
      <c r="L12510" s="99"/>
      <c r="M12510" s="99"/>
      <c r="N12510" s="99"/>
      <c r="O12510" s="99"/>
      <c r="P12510" s="99"/>
      <c r="Q12510" s="99"/>
      <c r="R12510" s="99"/>
      <c r="S12510" s="100">
        <v>1.0</v>
      </c>
      <c r="T12510" s="100">
        <v>1.0</v>
      </c>
      <c r="U12510" s="101" t="s">
        <v>7558</v>
      </c>
      <c r="V12510" s="101" t="s">
        <v>7559</v>
      </c>
      <c r="W12510" s="101" t="s">
        <v>54</v>
      </c>
      <c r="X12510" s="101" t="s">
        <v>7560</v>
      </c>
      <c r="Y12510" s="101" t="s">
        <v>18</v>
      </c>
    </row>
    <row r="12511">
      <c r="A12511" s="98" t="s">
        <v>64</v>
      </c>
      <c r="B12511" s="99"/>
      <c r="C12511" s="100" t="s">
        <v>23625</v>
      </c>
      <c r="D12511" s="101" t="s">
        <v>158</v>
      </c>
      <c r="E12511" s="101" t="s">
        <v>23626</v>
      </c>
      <c r="F12511" s="99"/>
      <c r="G12511" s="99"/>
      <c r="H12511" s="99"/>
      <c r="I12511" s="99"/>
      <c r="J12511" s="99"/>
      <c r="K12511" s="99"/>
      <c r="L12511" s="99"/>
      <c r="M12511" s="99"/>
      <c r="N12511" s="99"/>
      <c r="O12511" s="99"/>
      <c r="P12511" s="99"/>
      <c r="Q12511" s="99"/>
      <c r="R12511" s="99"/>
      <c r="S12511" s="100">
        <v>1.0</v>
      </c>
      <c r="T12511" s="100">
        <v>1.0</v>
      </c>
      <c r="U12511" s="101" t="s">
        <v>7558</v>
      </c>
      <c r="V12511" s="101" t="s">
        <v>7559</v>
      </c>
      <c r="W12511" s="101" t="s">
        <v>54</v>
      </c>
      <c r="X12511" s="101" t="s">
        <v>7560</v>
      </c>
      <c r="Y12511" s="101" t="s">
        <v>18</v>
      </c>
    </row>
    <row r="12512">
      <c r="A12512" s="98" t="s">
        <v>93</v>
      </c>
      <c r="B12512" s="99"/>
      <c r="C12512" s="100" t="s">
        <v>23627</v>
      </c>
      <c r="D12512" s="101" t="s">
        <v>135</v>
      </c>
      <c r="E12512" s="101" t="s">
        <v>23628</v>
      </c>
      <c r="F12512" s="99"/>
      <c r="G12512" s="99"/>
      <c r="H12512" s="99"/>
      <c r="I12512" s="99"/>
      <c r="J12512" s="99"/>
      <c r="K12512" s="99"/>
      <c r="L12512" s="99"/>
      <c r="M12512" s="99"/>
      <c r="N12512" s="99"/>
      <c r="O12512" s="99"/>
      <c r="P12512" s="99"/>
      <c r="Q12512" s="99"/>
      <c r="R12512" s="99"/>
      <c r="S12512" s="100">
        <v>1.0</v>
      </c>
      <c r="T12512" s="100">
        <v>1.0</v>
      </c>
      <c r="U12512" s="101" t="s">
        <v>7558</v>
      </c>
      <c r="V12512" s="101" t="s">
        <v>7559</v>
      </c>
      <c r="W12512" s="101" t="s">
        <v>54</v>
      </c>
      <c r="X12512" s="101" t="s">
        <v>7560</v>
      </c>
      <c r="Y12512" s="101" t="s">
        <v>18</v>
      </c>
    </row>
    <row r="12513">
      <c r="A12513" s="98" t="s">
        <v>90</v>
      </c>
      <c r="B12513" s="99"/>
      <c r="C12513" s="100" t="s">
        <v>23629</v>
      </c>
      <c r="D12513" s="101" t="s">
        <v>122</v>
      </c>
      <c r="E12513" s="101" t="s">
        <v>23630</v>
      </c>
      <c r="F12513" s="99"/>
      <c r="G12513" s="99"/>
      <c r="H12513" s="99"/>
      <c r="I12513" s="99"/>
      <c r="J12513" s="99"/>
      <c r="K12513" s="99"/>
      <c r="L12513" s="99"/>
      <c r="M12513" s="99"/>
      <c r="N12513" s="99"/>
      <c r="O12513" s="99"/>
      <c r="P12513" s="99"/>
      <c r="Q12513" s="99"/>
      <c r="R12513" s="99"/>
      <c r="S12513" s="100">
        <v>1.0</v>
      </c>
      <c r="T12513" s="100">
        <v>1.0</v>
      </c>
      <c r="U12513" s="101" t="s">
        <v>7558</v>
      </c>
      <c r="V12513" s="101" t="s">
        <v>7559</v>
      </c>
      <c r="W12513" s="101" t="s">
        <v>55</v>
      </c>
      <c r="X12513" s="101" t="s">
        <v>7560</v>
      </c>
      <c r="Y12513" s="101" t="s">
        <v>20</v>
      </c>
    </row>
    <row r="12514">
      <c r="A12514" s="98" t="s">
        <v>93</v>
      </c>
      <c r="B12514" s="99"/>
      <c r="C12514" s="100" t="s">
        <v>23631</v>
      </c>
      <c r="D12514" s="101" t="s">
        <v>158</v>
      </c>
      <c r="E12514" s="101" t="s">
        <v>23632</v>
      </c>
      <c r="F12514" s="99"/>
      <c r="G12514" s="99"/>
      <c r="H12514" s="99"/>
      <c r="I12514" s="99"/>
      <c r="J12514" s="99"/>
      <c r="K12514" s="99"/>
      <c r="L12514" s="99"/>
      <c r="M12514" s="99"/>
      <c r="N12514" s="99"/>
      <c r="O12514" s="99"/>
      <c r="P12514" s="99"/>
      <c r="Q12514" s="99"/>
      <c r="R12514" s="99"/>
      <c r="S12514" s="100">
        <v>1.0</v>
      </c>
      <c r="T12514" s="100">
        <v>1.0</v>
      </c>
      <c r="U12514" s="101" t="s">
        <v>7558</v>
      </c>
      <c r="V12514" s="101" t="s">
        <v>7559</v>
      </c>
      <c r="W12514" s="101" t="s">
        <v>55</v>
      </c>
      <c r="X12514" s="101" t="s">
        <v>7560</v>
      </c>
      <c r="Y12514" s="101" t="s">
        <v>20</v>
      </c>
    </row>
    <row r="12515">
      <c r="A12515" s="98" t="s">
        <v>64</v>
      </c>
      <c r="B12515" s="99"/>
      <c r="C12515" s="100" t="s">
        <v>23633</v>
      </c>
      <c r="D12515" s="101" t="s">
        <v>122</v>
      </c>
      <c r="E12515" s="101" t="s">
        <v>23634</v>
      </c>
      <c r="F12515" s="99"/>
      <c r="G12515" s="99"/>
      <c r="H12515" s="99"/>
      <c r="I12515" s="99"/>
      <c r="J12515" s="99"/>
      <c r="K12515" s="99"/>
      <c r="L12515" s="99"/>
      <c r="M12515" s="99"/>
      <c r="N12515" s="99"/>
      <c r="O12515" s="99"/>
      <c r="P12515" s="99"/>
      <c r="Q12515" s="99"/>
      <c r="R12515" s="99"/>
      <c r="S12515" s="100">
        <v>1.0</v>
      </c>
      <c r="T12515" s="100">
        <v>1.0</v>
      </c>
      <c r="U12515" s="101" t="s">
        <v>7558</v>
      </c>
      <c r="V12515" s="101" t="s">
        <v>7559</v>
      </c>
      <c r="W12515" s="101" t="s">
        <v>55</v>
      </c>
      <c r="X12515" s="101" t="s">
        <v>7560</v>
      </c>
      <c r="Y12515" s="101" t="s">
        <v>20</v>
      </c>
    </row>
    <row r="12516">
      <c r="A12516" s="98" t="s">
        <v>81</v>
      </c>
      <c r="B12516" s="99"/>
      <c r="C12516" s="100" t="s">
        <v>23635</v>
      </c>
      <c r="D12516" s="101" t="s">
        <v>135</v>
      </c>
      <c r="E12516" s="101" t="s">
        <v>23636</v>
      </c>
      <c r="F12516" s="99"/>
      <c r="G12516" s="99"/>
      <c r="H12516" s="99"/>
      <c r="I12516" s="99"/>
      <c r="J12516" s="99"/>
      <c r="K12516" s="99"/>
      <c r="L12516" s="99"/>
      <c r="M12516" s="99"/>
      <c r="N12516" s="99"/>
      <c r="O12516" s="99"/>
      <c r="P12516" s="99"/>
      <c r="Q12516" s="99"/>
      <c r="R12516" s="99"/>
      <c r="S12516" s="100">
        <v>1.0</v>
      </c>
      <c r="T12516" s="100">
        <v>1.0</v>
      </c>
      <c r="U12516" s="101" t="s">
        <v>7558</v>
      </c>
      <c r="V12516" s="101" t="s">
        <v>7559</v>
      </c>
      <c r="W12516" s="101" t="s">
        <v>54</v>
      </c>
      <c r="X12516" s="101" t="s">
        <v>7560</v>
      </c>
      <c r="Y12516" s="101" t="s">
        <v>18</v>
      </c>
    </row>
    <row r="12517">
      <c r="A12517" s="98" t="s">
        <v>47</v>
      </c>
      <c r="B12517" s="99"/>
      <c r="C12517" s="100" t="s">
        <v>23637</v>
      </c>
      <c r="D12517" s="101" t="s">
        <v>122</v>
      </c>
      <c r="E12517" s="101" t="s">
        <v>23638</v>
      </c>
      <c r="F12517" s="99"/>
      <c r="G12517" s="99"/>
      <c r="H12517" s="99"/>
      <c r="I12517" s="99"/>
      <c r="J12517" s="99"/>
      <c r="K12517" s="99"/>
      <c r="L12517" s="99"/>
      <c r="M12517" s="99"/>
      <c r="N12517" s="99"/>
      <c r="O12517" s="99"/>
      <c r="P12517" s="99"/>
      <c r="Q12517" s="99"/>
      <c r="R12517" s="99"/>
      <c r="S12517" s="102">
        <v>1.0</v>
      </c>
      <c r="T12517" s="102">
        <v>1.0</v>
      </c>
      <c r="U12517" s="102" t="s">
        <v>7558</v>
      </c>
      <c r="V12517" s="102" t="s">
        <v>7559</v>
      </c>
      <c r="W12517" s="102" t="s">
        <v>54</v>
      </c>
      <c r="X12517" s="102" t="s">
        <v>7560</v>
      </c>
      <c r="Y12517" s="101" t="s">
        <v>18</v>
      </c>
    </row>
    <row r="12518">
      <c r="A12518" s="98" t="s">
        <v>64</v>
      </c>
      <c r="B12518" s="99"/>
      <c r="C12518" s="100" t="s">
        <v>23639</v>
      </c>
      <c r="D12518" s="101" t="s">
        <v>825</v>
      </c>
      <c r="E12518" s="101" t="s">
        <v>23640</v>
      </c>
      <c r="F12518" s="99"/>
      <c r="G12518" s="99"/>
      <c r="H12518" s="99"/>
      <c r="I12518" s="99"/>
      <c r="J12518" s="99"/>
      <c r="K12518" s="99"/>
      <c r="L12518" s="99"/>
      <c r="M12518" s="99"/>
      <c r="N12518" s="99"/>
      <c r="O12518" s="99"/>
      <c r="P12518" s="99"/>
      <c r="Q12518" s="99"/>
      <c r="R12518" s="99"/>
      <c r="S12518" s="102">
        <v>1.0</v>
      </c>
      <c r="T12518" s="102">
        <v>1.0</v>
      </c>
      <c r="U12518" s="102" t="s">
        <v>7558</v>
      </c>
      <c r="V12518" s="102" t="s">
        <v>7559</v>
      </c>
      <c r="W12518" s="102" t="s">
        <v>54</v>
      </c>
      <c r="X12518" s="102" t="s">
        <v>7560</v>
      </c>
      <c r="Y12518" s="101" t="s">
        <v>18</v>
      </c>
    </row>
    <row r="12519">
      <c r="A12519" s="103" t="s">
        <v>63</v>
      </c>
      <c r="B12519" s="99"/>
      <c r="C12519" s="100" t="s">
        <v>23641</v>
      </c>
      <c r="D12519" s="101" t="s">
        <v>191</v>
      </c>
      <c r="E12519" s="101" t="s">
        <v>23642</v>
      </c>
      <c r="F12519" s="99"/>
      <c r="G12519" s="99"/>
      <c r="H12519" s="99"/>
      <c r="I12519" s="99"/>
      <c r="J12519" s="99"/>
      <c r="K12519" s="99"/>
      <c r="L12519" s="99"/>
      <c r="M12519" s="99"/>
      <c r="N12519" s="99"/>
      <c r="O12519" s="99"/>
      <c r="P12519" s="99"/>
      <c r="Q12519" s="99"/>
      <c r="R12519" s="99"/>
      <c r="S12519" s="100">
        <v>1.0</v>
      </c>
      <c r="T12519" s="100">
        <v>1.0</v>
      </c>
      <c r="U12519" s="101" t="s">
        <v>7558</v>
      </c>
      <c r="V12519" s="101" t="s">
        <v>7559</v>
      </c>
      <c r="W12519" s="101" t="s">
        <v>54</v>
      </c>
      <c r="X12519" s="101" t="s">
        <v>7560</v>
      </c>
      <c r="Y12519" s="101" t="s">
        <v>18</v>
      </c>
    </row>
    <row r="12520">
      <c r="A12520" s="98" t="s">
        <v>77</v>
      </c>
      <c r="B12520" s="99"/>
      <c r="C12520" s="100" t="s">
        <v>23643</v>
      </c>
      <c r="D12520" s="101" t="s">
        <v>135</v>
      </c>
      <c r="E12520" s="101" t="s">
        <v>23644</v>
      </c>
      <c r="F12520" s="99"/>
      <c r="G12520" s="99"/>
      <c r="H12520" s="99"/>
      <c r="I12520" s="99"/>
      <c r="J12520" s="99"/>
      <c r="K12520" s="99"/>
      <c r="L12520" s="99"/>
      <c r="M12520" s="99"/>
      <c r="N12520" s="99"/>
      <c r="O12520" s="99"/>
      <c r="P12520" s="99"/>
      <c r="Q12520" s="99"/>
      <c r="R12520" s="99"/>
      <c r="S12520" s="100">
        <v>1.0</v>
      </c>
      <c r="T12520" s="100">
        <v>1.0</v>
      </c>
      <c r="U12520" s="101" t="s">
        <v>7558</v>
      </c>
      <c r="V12520" s="101" t="s">
        <v>7559</v>
      </c>
      <c r="W12520" s="101" t="s">
        <v>54</v>
      </c>
      <c r="X12520" s="101" t="s">
        <v>7560</v>
      </c>
      <c r="Y12520" s="101" t="s">
        <v>18</v>
      </c>
    </row>
    <row r="12521">
      <c r="A12521" s="98" t="s">
        <v>64</v>
      </c>
      <c r="B12521" s="99"/>
      <c r="C12521" s="100" t="s">
        <v>23645</v>
      </c>
      <c r="D12521" s="101" t="s">
        <v>825</v>
      </c>
      <c r="E12521" s="101" t="s">
        <v>23646</v>
      </c>
      <c r="F12521" s="99"/>
      <c r="G12521" s="99"/>
      <c r="H12521" s="99"/>
      <c r="I12521" s="99"/>
      <c r="J12521" s="99"/>
      <c r="K12521" s="99"/>
      <c r="L12521" s="99"/>
      <c r="M12521" s="99"/>
      <c r="N12521" s="99"/>
      <c r="O12521" s="99"/>
      <c r="P12521" s="99"/>
      <c r="Q12521" s="99"/>
      <c r="R12521" s="99"/>
      <c r="S12521" s="102">
        <v>1.0</v>
      </c>
      <c r="T12521" s="102">
        <v>1.0</v>
      </c>
      <c r="U12521" s="102" t="s">
        <v>7558</v>
      </c>
      <c r="V12521" s="102" t="s">
        <v>7559</v>
      </c>
      <c r="W12521" s="102" t="s">
        <v>54</v>
      </c>
      <c r="X12521" s="102" t="s">
        <v>7560</v>
      </c>
      <c r="Y12521" s="101" t="s">
        <v>18</v>
      </c>
    </row>
    <row r="12522">
      <c r="A12522" s="98" t="s">
        <v>38</v>
      </c>
      <c r="B12522" s="99"/>
      <c r="C12522" s="100" t="s">
        <v>23647</v>
      </c>
      <c r="D12522" s="101" t="s">
        <v>122</v>
      </c>
      <c r="E12522" s="101" t="s">
        <v>23648</v>
      </c>
      <c r="F12522" s="99"/>
      <c r="G12522" s="99"/>
      <c r="H12522" s="99"/>
      <c r="I12522" s="99"/>
      <c r="J12522" s="99"/>
      <c r="K12522" s="99"/>
      <c r="L12522" s="99"/>
      <c r="M12522" s="99"/>
      <c r="N12522" s="99"/>
      <c r="O12522" s="99"/>
      <c r="P12522" s="99"/>
      <c r="Q12522" s="99"/>
      <c r="R12522" s="99"/>
      <c r="S12522" s="102">
        <v>1.0</v>
      </c>
      <c r="T12522" s="102">
        <v>1.0</v>
      </c>
      <c r="U12522" s="102" t="s">
        <v>7558</v>
      </c>
      <c r="V12522" s="102" t="s">
        <v>7559</v>
      </c>
      <c r="W12522" s="102" t="s">
        <v>54</v>
      </c>
      <c r="X12522" s="102" t="s">
        <v>7560</v>
      </c>
      <c r="Y12522" s="101" t="s">
        <v>18</v>
      </c>
    </row>
    <row r="12523">
      <c r="A12523" s="98" t="s">
        <v>77</v>
      </c>
      <c r="B12523" s="99"/>
      <c r="C12523" s="100" t="s">
        <v>23649</v>
      </c>
      <c r="D12523" s="101" t="s">
        <v>135</v>
      </c>
      <c r="E12523" s="101" t="s">
        <v>23650</v>
      </c>
      <c r="F12523" s="99"/>
      <c r="G12523" s="99"/>
      <c r="H12523" s="99"/>
      <c r="I12523" s="99"/>
      <c r="J12523" s="99"/>
      <c r="K12523" s="99"/>
      <c r="L12523" s="99"/>
      <c r="M12523" s="99"/>
      <c r="N12523" s="99"/>
      <c r="O12523" s="99"/>
      <c r="P12523" s="99"/>
      <c r="Q12523" s="99"/>
      <c r="R12523" s="99"/>
      <c r="S12523" s="100">
        <v>1.0</v>
      </c>
      <c r="T12523" s="100">
        <v>1.0</v>
      </c>
      <c r="U12523" s="101" t="s">
        <v>7558</v>
      </c>
      <c r="V12523" s="101" t="s">
        <v>7559</v>
      </c>
      <c r="W12523" s="101" t="s">
        <v>54</v>
      </c>
      <c r="X12523" s="101" t="s">
        <v>7560</v>
      </c>
      <c r="Y12523" s="101" t="s">
        <v>18</v>
      </c>
    </row>
    <row r="12524">
      <c r="A12524" s="98" t="s">
        <v>64</v>
      </c>
      <c r="B12524" s="99"/>
      <c r="C12524" s="100" t="s">
        <v>23651</v>
      </c>
      <c r="D12524" s="101" t="s">
        <v>135</v>
      </c>
      <c r="E12524" s="101" t="s">
        <v>23652</v>
      </c>
      <c r="F12524" s="99"/>
      <c r="G12524" s="99"/>
      <c r="H12524" s="99"/>
      <c r="I12524" s="99"/>
      <c r="J12524" s="99"/>
      <c r="K12524" s="99"/>
      <c r="L12524" s="99"/>
      <c r="M12524" s="99"/>
      <c r="N12524" s="99"/>
      <c r="O12524" s="99"/>
      <c r="P12524" s="99"/>
      <c r="Q12524" s="99"/>
      <c r="R12524" s="99"/>
      <c r="S12524" s="100">
        <v>1.0</v>
      </c>
      <c r="T12524" s="100">
        <v>1.0</v>
      </c>
      <c r="U12524" s="101" t="s">
        <v>7558</v>
      </c>
      <c r="V12524" s="101" t="s">
        <v>7559</v>
      </c>
      <c r="W12524" s="101" t="s">
        <v>54</v>
      </c>
      <c r="X12524" s="101" t="s">
        <v>7560</v>
      </c>
      <c r="Y12524" s="101" t="s">
        <v>18</v>
      </c>
    </row>
    <row r="12525">
      <c r="A12525" s="98" t="s">
        <v>93</v>
      </c>
      <c r="B12525" s="99"/>
      <c r="C12525" s="100" t="s">
        <v>23653</v>
      </c>
      <c r="D12525" s="101" t="s">
        <v>122</v>
      </c>
      <c r="E12525" s="101" t="s">
        <v>23654</v>
      </c>
      <c r="F12525" s="99"/>
      <c r="G12525" s="99"/>
      <c r="H12525" s="99"/>
      <c r="I12525" s="99"/>
      <c r="J12525" s="99"/>
      <c r="K12525" s="99"/>
      <c r="L12525" s="99"/>
      <c r="M12525" s="99"/>
      <c r="N12525" s="99"/>
      <c r="O12525" s="99"/>
      <c r="P12525" s="99"/>
      <c r="Q12525" s="99"/>
      <c r="R12525" s="99"/>
      <c r="S12525" s="102">
        <v>1.0</v>
      </c>
      <c r="T12525" s="102">
        <v>1.0</v>
      </c>
      <c r="U12525" s="102" t="s">
        <v>7558</v>
      </c>
      <c r="V12525" s="102" t="s">
        <v>7559</v>
      </c>
      <c r="W12525" s="102" t="s">
        <v>54</v>
      </c>
      <c r="X12525" s="102" t="s">
        <v>7560</v>
      </c>
      <c r="Y12525" s="101" t="s">
        <v>18</v>
      </c>
    </row>
    <row r="12526">
      <c r="A12526" s="103" t="s">
        <v>24</v>
      </c>
      <c r="B12526" s="99"/>
      <c r="C12526" s="100" t="s">
        <v>23655</v>
      </c>
      <c r="D12526" s="101" t="s">
        <v>122</v>
      </c>
      <c r="E12526" s="101" t="s">
        <v>23656</v>
      </c>
      <c r="F12526" s="99"/>
      <c r="G12526" s="99"/>
      <c r="H12526" s="99"/>
      <c r="I12526" s="99"/>
      <c r="J12526" s="99"/>
      <c r="K12526" s="99"/>
      <c r="L12526" s="99"/>
      <c r="M12526" s="99"/>
      <c r="N12526" s="99"/>
      <c r="O12526" s="99"/>
      <c r="P12526" s="99"/>
      <c r="Q12526" s="99"/>
      <c r="R12526" s="99"/>
      <c r="S12526" s="102">
        <v>1.0</v>
      </c>
      <c r="T12526" s="102">
        <v>1.0</v>
      </c>
      <c r="U12526" s="102" t="s">
        <v>7558</v>
      </c>
      <c r="V12526" s="102" t="s">
        <v>7559</v>
      </c>
      <c r="W12526" s="102" t="s">
        <v>54</v>
      </c>
      <c r="X12526" s="102" t="s">
        <v>7560</v>
      </c>
      <c r="Y12526" s="101" t="s">
        <v>18</v>
      </c>
    </row>
    <row r="12527">
      <c r="A12527" s="98" t="s">
        <v>93</v>
      </c>
      <c r="B12527" s="99"/>
      <c r="C12527" s="100" t="s">
        <v>23657</v>
      </c>
      <c r="D12527" s="101" t="s">
        <v>471</v>
      </c>
      <c r="E12527" s="101" t="s">
        <v>23658</v>
      </c>
      <c r="F12527" s="99"/>
      <c r="G12527" s="99"/>
      <c r="H12527" s="99"/>
      <c r="I12527" s="99"/>
      <c r="J12527" s="99"/>
      <c r="K12527" s="99"/>
      <c r="L12527" s="99"/>
      <c r="M12527" s="99"/>
      <c r="N12527" s="99"/>
      <c r="O12527" s="99"/>
      <c r="P12527" s="99"/>
      <c r="Q12527" s="99"/>
      <c r="R12527" s="99"/>
      <c r="S12527" s="100">
        <v>1.0</v>
      </c>
      <c r="T12527" s="100">
        <v>1.0</v>
      </c>
      <c r="U12527" s="101" t="s">
        <v>7558</v>
      </c>
      <c r="V12527" s="101" t="s">
        <v>7559</v>
      </c>
      <c r="W12527" s="101" t="s">
        <v>54</v>
      </c>
      <c r="X12527" s="101" t="s">
        <v>7560</v>
      </c>
      <c r="Y12527" s="101" t="s">
        <v>18</v>
      </c>
    </row>
    <row r="12528">
      <c r="A12528" s="98" t="s">
        <v>77</v>
      </c>
      <c r="B12528" s="99"/>
      <c r="C12528" s="100" t="s">
        <v>23659</v>
      </c>
      <c r="D12528" s="101" t="s">
        <v>146</v>
      </c>
      <c r="E12528" s="101" t="s">
        <v>23660</v>
      </c>
      <c r="F12528" s="99"/>
      <c r="G12528" s="99"/>
      <c r="H12528" s="99"/>
      <c r="I12528" s="99"/>
      <c r="J12528" s="99"/>
      <c r="K12528" s="99"/>
      <c r="L12528" s="99"/>
      <c r="M12528" s="99"/>
      <c r="N12528" s="99"/>
      <c r="O12528" s="99"/>
      <c r="P12528" s="99"/>
      <c r="Q12528" s="99"/>
      <c r="R12528" s="99"/>
      <c r="S12528" s="100">
        <v>1.0</v>
      </c>
      <c r="T12528" s="100">
        <v>1.0</v>
      </c>
      <c r="U12528" s="101" t="s">
        <v>7558</v>
      </c>
      <c r="V12528" s="101" t="s">
        <v>7559</v>
      </c>
      <c r="W12528" s="101" t="s">
        <v>54</v>
      </c>
      <c r="X12528" s="101" t="s">
        <v>7560</v>
      </c>
      <c r="Y12528" s="101" t="s">
        <v>18</v>
      </c>
    </row>
    <row r="12529">
      <c r="A12529" s="98" t="s">
        <v>64</v>
      </c>
      <c r="B12529" s="99"/>
      <c r="C12529" s="100" t="s">
        <v>23661</v>
      </c>
      <c r="D12529" s="101" t="s">
        <v>151</v>
      </c>
      <c r="E12529" s="101" t="s">
        <v>23662</v>
      </c>
      <c r="F12529" s="99"/>
      <c r="G12529" s="99"/>
      <c r="H12529" s="99"/>
      <c r="I12529" s="99"/>
      <c r="J12529" s="99"/>
      <c r="K12529" s="99"/>
      <c r="L12529" s="99"/>
      <c r="M12529" s="99"/>
      <c r="N12529" s="99"/>
      <c r="O12529" s="99"/>
      <c r="P12529" s="99"/>
      <c r="Q12529" s="99"/>
      <c r="R12529" s="99"/>
      <c r="S12529" s="102">
        <v>0.0</v>
      </c>
      <c r="T12529" s="102"/>
      <c r="U12529" s="102"/>
      <c r="V12529" s="102"/>
      <c r="W12529" s="102"/>
      <c r="X12529" s="102"/>
      <c r="Y12529" s="101" t="s">
        <v>12</v>
      </c>
    </row>
    <row r="12530">
      <c r="A12530" s="98" t="s">
        <v>90</v>
      </c>
      <c r="B12530" s="99"/>
      <c r="C12530" s="100" t="s">
        <v>21157</v>
      </c>
      <c r="D12530" s="101" t="s">
        <v>122</v>
      </c>
      <c r="E12530" s="101" t="s">
        <v>23663</v>
      </c>
      <c r="F12530" s="99"/>
      <c r="G12530" s="99"/>
      <c r="H12530" s="99"/>
      <c r="I12530" s="99"/>
      <c r="J12530" s="99"/>
      <c r="K12530" s="99"/>
      <c r="L12530" s="99"/>
      <c r="M12530" s="99"/>
      <c r="N12530" s="99"/>
      <c r="O12530" s="99"/>
      <c r="P12530" s="99"/>
      <c r="Q12530" s="99"/>
      <c r="R12530" s="99"/>
      <c r="S12530" s="102">
        <v>1.0</v>
      </c>
      <c r="T12530" s="102">
        <v>1.0</v>
      </c>
      <c r="U12530" s="102" t="s">
        <v>7558</v>
      </c>
      <c r="V12530" s="102" t="s">
        <v>7559</v>
      </c>
      <c r="W12530" s="102" t="s">
        <v>54</v>
      </c>
      <c r="X12530" s="102" t="s">
        <v>7560</v>
      </c>
      <c r="Y12530" s="101" t="s">
        <v>18</v>
      </c>
    </row>
    <row r="12531">
      <c r="A12531" s="98" t="s">
        <v>77</v>
      </c>
      <c r="B12531" s="99"/>
      <c r="C12531" s="100" t="s">
        <v>23664</v>
      </c>
      <c r="D12531" s="101" t="s">
        <v>122</v>
      </c>
      <c r="E12531" s="101" t="s">
        <v>23665</v>
      </c>
      <c r="F12531" s="99"/>
      <c r="G12531" s="99"/>
      <c r="H12531" s="99"/>
      <c r="I12531" s="99"/>
      <c r="J12531" s="99"/>
      <c r="K12531" s="99"/>
      <c r="L12531" s="99"/>
      <c r="M12531" s="99"/>
      <c r="N12531" s="99"/>
      <c r="O12531" s="99"/>
      <c r="P12531" s="99"/>
      <c r="Q12531" s="99"/>
      <c r="R12531" s="99"/>
      <c r="S12531" s="102">
        <v>1.0</v>
      </c>
      <c r="T12531" s="102">
        <v>1.0</v>
      </c>
      <c r="U12531" s="102" t="s">
        <v>7558</v>
      </c>
      <c r="V12531" s="102" t="s">
        <v>7559</v>
      </c>
      <c r="W12531" s="102" t="s">
        <v>54</v>
      </c>
      <c r="X12531" s="102" t="s">
        <v>7560</v>
      </c>
      <c r="Y12531" s="101" t="s">
        <v>18</v>
      </c>
    </row>
    <row r="12532">
      <c r="A12532" s="98" t="s">
        <v>64</v>
      </c>
      <c r="B12532" s="99"/>
      <c r="C12532" s="100" t="s">
        <v>23666</v>
      </c>
      <c r="D12532" s="101" t="s">
        <v>122</v>
      </c>
      <c r="E12532" s="101" t="s">
        <v>23667</v>
      </c>
      <c r="F12532" s="99"/>
      <c r="G12532" s="99"/>
      <c r="H12532" s="99"/>
      <c r="I12532" s="99"/>
      <c r="J12532" s="99"/>
      <c r="K12532" s="99"/>
      <c r="L12532" s="99"/>
      <c r="M12532" s="99"/>
      <c r="N12532" s="99"/>
      <c r="O12532" s="99"/>
      <c r="P12532" s="99"/>
      <c r="Q12532" s="99"/>
      <c r="R12532" s="99"/>
      <c r="S12532" s="102">
        <v>1.0</v>
      </c>
      <c r="T12532" s="102">
        <v>1.0</v>
      </c>
      <c r="U12532" s="102" t="s">
        <v>7558</v>
      </c>
      <c r="V12532" s="102" t="s">
        <v>7559</v>
      </c>
      <c r="W12532" s="102" t="s">
        <v>54</v>
      </c>
      <c r="X12532" s="102" t="s">
        <v>7560</v>
      </c>
      <c r="Y12532" s="101" t="s">
        <v>18</v>
      </c>
    </row>
    <row r="12533">
      <c r="A12533" s="103" t="s">
        <v>63</v>
      </c>
      <c r="B12533" s="99"/>
      <c r="C12533" s="100" t="s">
        <v>23668</v>
      </c>
      <c r="D12533" s="101" t="s">
        <v>122</v>
      </c>
      <c r="E12533" s="101" t="s">
        <v>23669</v>
      </c>
      <c r="F12533" s="99"/>
      <c r="G12533" s="99"/>
      <c r="H12533" s="99"/>
      <c r="I12533" s="99"/>
      <c r="J12533" s="99"/>
      <c r="K12533" s="99"/>
      <c r="L12533" s="99"/>
      <c r="M12533" s="99"/>
      <c r="N12533" s="99"/>
      <c r="O12533" s="99"/>
      <c r="P12533" s="99"/>
      <c r="Q12533" s="99"/>
      <c r="R12533" s="99"/>
      <c r="S12533" s="102">
        <v>1.0</v>
      </c>
      <c r="T12533" s="102">
        <v>1.0</v>
      </c>
      <c r="U12533" s="102" t="s">
        <v>7558</v>
      </c>
      <c r="V12533" s="102" t="s">
        <v>7559</v>
      </c>
      <c r="W12533" s="102" t="s">
        <v>54</v>
      </c>
      <c r="X12533" s="102" t="s">
        <v>7560</v>
      </c>
      <c r="Y12533" s="101" t="s">
        <v>18</v>
      </c>
    </row>
    <row r="12534">
      <c r="A12534" s="98" t="s">
        <v>77</v>
      </c>
      <c r="B12534" s="99"/>
      <c r="C12534" s="100" t="s">
        <v>23670</v>
      </c>
      <c r="D12534" s="101" t="s">
        <v>122</v>
      </c>
      <c r="E12534" s="101" t="s">
        <v>23671</v>
      </c>
      <c r="F12534" s="99"/>
      <c r="G12534" s="99"/>
      <c r="H12534" s="99"/>
      <c r="I12534" s="99"/>
      <c r="J12534" s="99"/>
      <c r="K12534" s="99"/>
      <c r="L12534" s="99"/>
      <c r="M12534" s="99"/>
      <c r="N12534" s="99"/>
      <c r="O12534" s="99"/>
      <c r="P12534" s="99"/>
      <c r="Q12534" s="99"/>
      <c r="R12534" s="99"/>
      <c r="S12534" s="102">
        <v>1.0</v>
      </c>
      <c r="T12534" s="102">
        <v>1.0</v>
      </c>
      <c r="U12534" s="102" t="s">
        <v>7558</v>
      </c>
      <c r="V12534" s="102" t="s">
        <v>7559</v>
      </c>
      <c r="W12534" s="102" t="s">
        <v>54</v>
      </c>
      <c r="X12534" s="102" t="s">
        <v>7560</v>
      </c>
      <c r="Y12534" s="101" t="s">
        <v>18</v>
      </c>
    </row>
    <row r="12535">
      <c r="A12535" s="98" t="s">
        <v>38</v>
      </c>
      <c r="B12535" s="99"/>
      <c r="C12535" s="100" t="s">
        <v>23672</v>
      </c>
      <c r="D12535" s="101" t="s">
        <v>122</v>
      </c>
      <c r="E12535" s="101" t="s">
        <v>23673</v>
      </c>
      <c r="F12535" s="99"/>
      <c r="G12535" s="99"/>
      <c r="H12535" s="99"/>
      <c r="I12535" s="99"/>
      <c r="J12535" s="99"/>
      <c r="K12535" s="99"/>
      <c r="L12535" s="99"/>
      <c r="M12535" s="99"/>
      <c r="N12535" s="99"/>
      <c r="O12535" s="99"/>
      <c r="P12535" s="99"/>
      <c r="Q12535" s="99"/>
      <c r="R12535" s="99"/>
      <c r="S12535" s="102">
        <v>1.0</v>
      </c>
      <c r="T12535" s="102">
        <v>1.0</v>
      </c>
      <c r="U12535" s="102" t="s">
        <v>7558</v>
      </c>
      <c r="V12535" s="102" t="s">
        <v>7559</v>
      </c>
      <c r="W12535" s="102" t="s">
        <v>54</v>
      </c>
      <c r="X12535" s="102" t="s">
        <v>7560</v>
      </c>
      <c r="Y12535" s="101" t="s">
        <v>18</v>
      </c>
    </row>
    <row r="12536">
      <c r="A12536" s="98" t="s">
        <v>93</v>
      </c>
      <c r="B12536" s="99"/>
      <c r="C12536" s="100" t="s">
        <v>23674</v>
      </c>
      <c r="D12536" s="101" t="s">
        <v>158</v>
      </c>
      <c r="E12536" s="101" t="s">
        <v>23675</v>
      </c>
      <c r="F12536" s="99"/>
      <c r="G12536" s="99"/>
      <c r="H12536" s="99"/>
      <c r="I12536" s="99"/>
      <c r="J12536" s="99"/>
      <c r="K12536" s="99"/>
      <c r="L12536" s="99"/>
      <c r="M12536" s="99"/>
      <c r="N12536" s="99"/>
      <c r="O12536" s="99"/>
      <c r="P12536" s="99"/>
      <c r="Q12536" s="99"/>
      <c r="R12536" s="99"/>
      <c r="S12536" s="100">
        <v>1.0</v>
      </c>
      <c r="T12536" s="100">
        <v>1.0</v>
      </c>
      <c r="U12536" s="101" t="s">
        <v>7558</v>
      </c>
      <c r="V12536" s="101" t="s">
        <v>7559</v>
      </c>
      <c r="W12536" s="101" t="s">
        <v>54</v>
      </c>
      <c r="X12536" s="101" t="s">
        <v>7560</v>
      </c>
      <c r="Y12536" s="101" t="s">
        <v>18</v>
      </c>
    </row>
    <row r="12537">
      <c r="A12537" s="98" t="s">
        <v>93</v>
      </c>
      <c r="B12537" s="99"/>
      <c r="C12537" s="100" t="s">
        <v>23676</v>
      </c>
      <c r="D12537" s="101" t="s">
        <v>122</v>
      </c>
      <c r="E12537" s="101" t="s">
        <v>23677</v>
      </c>
      <c r="F12537" s="99"/>
      <c r="G12537" s="99"/>
      <c r="H12537" s="99"/>
      <c r="I12537" s="99"/>
      <c r="J12537" s="99"/>
      <c r="K12537" s="99"/>
      <c r="L12537" s="99"/>
      <c r="M12537" s="99"/>
      <c r="N12537" s="99"/>
      <c r="O12537" s="99"/>
      <c r="P12537" s="99"/>
      <c r="Q12537" s="99"/>
      <c r="R12537" s="99"/>
      <c r="S12537" s="102">
        <v>1.0</v>
      </c>
      <c r="T12537" s="102">
        <v>1.0</v>
      </c>
      <c r="U12537" s="102" t="s">
        <v>7558</v>
      </c>
      <c r="V12537" s="102" t="s">
        <v>7559</v>
      </c>
      <c r="W12537" s="102" t="s">
        <v>54</v>
      </c>
      <c r="X12537" s="102" t="s">
        <v>7560</v>
      </c>
      <c r="Y12537" s="101" t="s">
        <v>18</v>
      </c>
    </row>
    <row r="12538">
      <c r="A12538" s="98" t="s">
        <v>64</v>
      </c>
      <c r="B12538" s="99"/>
      <c r="C12538" s="100" t="s">
        <v>23678</v>
      </c>
      <c r="D12538" s="101" t="s">
        <v>825</v>
      </c>
      <c r="E12538" s="101" t="s">
        <v>23679</v>
      </c>
      <c r="F12538" s="99"/>
      <c r="G12538" s="99"/>
      <c r="H12538" s="99"/>
      <c r="I12538" s="99"/>
      <c r="J12538" s="99"/>
      <c r="K12538" s="99"/>
      <c r="L12538" s="99"/>
      <c r="M12538" s="99"/>
      <c r="N12538" s="99"/>
      <c r="O12538" s="99"/>
      <c r="P12538" s="99"/>
      <c r="Q12538" s="99"/>
      <c r="R12538" s="99"/>
      <c r="S12538" s="102">
        <v>1.0</v>
      </c>
      <c r="T12538" s="102">
        <v>1.0</v>
      </c>
      <c r="U12538" s="102" t="s">
        <v>7558</v>
      </c>
      <c r="V12538" s="102" t="s">
        <v>7559</v>
      </c>
      <c r="W12538" s="102" t="s">
        <v>54</v>
      </c>
      <c r="X12538" s="102" t="s">
        <v>7560</v>
      </c>
      <c r="Y12538" s="101" t="s">
        <v>18</v>
      </c>
    </row>
    <row r="12539">
      <c r="A12539" s="98" t="s">
        <v>93</v>
      </c>
      <c r="B12539" s="99"/>
      <c r="C12539" s="100" t="s">
        <v>23680</v>
      </c>
      <c r="D12539" s="101" t="s">
        <v>135</v>
      </c>
      <c r="E12539" s="101" t="s">
        <v>23681</v>
      </c>
      <c r="F12539" s="99"/>
      <c r="G12539" s="99"/>
      <c r="H12539" s="99"/>
      <c r="I12539" s="99"/>
      <c r="J12539" s="99"/>
      <c r="K12539" s="99"/>
      <c r="L12539" s="99"/>
      <c r="M12539" s="99"/>
      <c r="N12539" s="99"/>
      <c r="O12539" s="99"/>
      <c r="P12539" s="99"/>
      <c r="Q12539" s="99"/>
      <c r="R12539" s="99"/>
      <c r="S12539" s="100">
        <v>1.0</v>
      </c>
      <c r="T12539" s="100">
        <v>1.0</v>
      </c>
      <c r="U12539" s="101" t="s">
        <v>7558</v>
      </c>
      <c r="V12539" s="101" t="s">
        <v>7559</v>
      </c>
      <c r="W12539" s="101" t="s">
        <v>54</v>
      </c>
      <c r="X12539" s="101" t="s">
        <v>7560</v>
      </c>
      <c r="Y12539" s="101" t="s">
        <v>18</v>
      </c>
    </row>
    <row r="12540">
      <c r="A12540" s="98" t="s">
        <v>64</v>
      </c>
      <c r="B12540" s="99"/>
      <c r="C12540" s="100" t="s">
        <v>23682</v>
      </c>
      <c r="D12540" s="101" t="s">
        <v>158</v>
      </c>
      <c r="E12540" s="101" t="s">
        <v>23683</v>
      </c>
      <c r="F12540" s="99"/>
      <c r="G12540" s="99"/>
      <c r="H12540" s="99"/>
      <c r="I12540" s="99"/>
      <c r="J12540" s="99"/>
      <c r="K12540" s="99"/>
      <c r="L12540" s="99"/>
      <c r="M12540" s="99"/>
      <c r="N12540" s="99"/>
      <c r="O12540" s="99"/>
      <c r="P12540" s="99"/>
      <c r="Q12540" s="99"/>
      <c r="R12540" s="99"/>
      <c r="S12540" s="100">
        <v>1.0</v>
      </c>
      <c r="T12540" s="100">
        <v>1.0</v>
      </c>
      <c r="U12540" s="101" t="s">
        <v>7558</v>
      </c>
      <c r="V12540" s="101" t="s">
        <v>7559</v>
      </c>
      <c r="W12540" s="101" t="s">
        <v>54</v>
      </c>
      <c r="X12540" s="101" t="s">
        <v>7560</v>
      </c>
      <c r="Y12540" s="101" t="s">
        <v>18</v>
      </c>
    </row>
    <row r="12541">
      <c r="A12541" s="98" t="s">
        <v>93</v>
      </c>
      <c r="B12541" s="99"/>
      <c r="C12541" s="100" t="s">
        <v>23684</v>
      </c>
      <c r="D12541" s="101" t="s">
        <v>122</v>
      </c>
      <c r="E12541" s="101" t="s">
        <v>23685</v>
      </c>
      <c r="F12541" s="99"/>
      <c r="G12541" s="99"/>
      <c r="H12541" s="99"/>
      <c r="I12541" s="99"/>
      <c r="J12541" s="99"/>
      <c r="K12541" s="99"/>
      <c r="L12541" s="99"/>
      <c r="M12541" s="99"/>
      <c r="N12541" s="99"/>
      <c r="O12541" s="99"/>
      <c r="P12541" s="99"/>
      <c r="Q12541" s="99"/>
      <c r="R12541" s="99"/>
      <c r="S12541" s="102">
        <v>1.0</v>
      </c>
      <c r="T12541" s="102">
        <v>1.0</v>
      </c>
      <c r="U12541" s="102" t="s">
        <v>7558</v>
      </c>
      <c r="V12541" s="102" t="s">
        <v>7559</v>
      </c>
      <c r="W12541" s="102" t="s">
        <v>54</v>
      </c>
      <c r="X12541" s="102" t="s">
        <v>7560</v>
      </c>
      <c r="Y12541" s="101" t="s">
        <v>18</v>
      </c>
    </row>
    <row r="12542">
      <c r="A12542" s="98" t="s">
        <v>47</v>
      </c>
      <c r="B12542" s="99"/>
      <c r="C12542" s="100" t="s">
        <v>23686</v>
      </c>
      <c r="D12542" s="101" t="s">
        <v>135</v>
      </c>
      <c r="E12542" s="101" t="s">
        <v>23687</v>
      </c>
      <c r="F12542" s="99"/>
      <c r="G12542" s="99"/>
      <c r="H12542" s="99"/>
      <c r="I12542" s="99"/>
      <c r="J12542" s="99"/>
      <c r="K12542" s="99"/>
      <c r="L12542" s="99"/>
      <c r="M12542" s="99"/>
      <c r="N12542" s="99"/>
      <c r="O12542" s="99"/>
      <c r="P12542" s="99"/>
      <c r="Q12542" s="99"/>
      <c r="R12542" s="99"/>
      <c r="S12542" s="100">
        <v>1.0</v>
      </c>
      <c r="T12542" s="100">
        <v>1.0</v>
      </c>
      <c r="U12542" s="101" t="s">
        <v>7558</v>
      </c>
      <c r="V12542" s="101" t="s">
        <v>7559</v>
      </c>
      <c r="W12542" s="101" t="s">
        <v>54</v>
      </c>
      <c r="X12542" s="101" t="s">
        <v>7560</v>
      </c>
      <c r="Y12542" s="101" t="s">
        <v>18</v>
      </c>
    </row>
    <row r="12543">
      <c r="A12543" s="98" t="s">
        <v>93</v>
      </c>
      <c r="B12543" s="99"/>
      <c r="C12543" s="100" t="s">
        <v>23688</v>
      </c>
      <c r="D12543" s="101" t="s">
        <v>135</v>
      </c>
      <c r="E12543" s="101" t="s">
        <v>23689</v>
      </c>
      <c r="F12543" s="99"/>
      <c r="G12543" s="99"/>
      <c r="H12543" s="99"/>
      <c r="I12543" s="99"/>
      <c r="J12543" s="99"/>
      <c r="K12543" s="99"/>
      <c r="L12543" s="99"/>
      <c r="M12543" s="99"/>
      <c r="N12543" s="99"/>
      <c r="O12543" s="99"/>
      <c r="P12543" s="99"/>
      <c r="Q12543" s="99"/>
      <c r="R12543" s="99"/>
      <c r="S12543" s="100">
        <v>1.0</v>
      </c>
      <c r="T12543" s="100">
        <v>1.0</v>
      </c>
      <c r="U12543" s="101" t="s">
        <v>7558</v>
      </c>
      <c r="V12543" s="101" t="s">
        <v>7559</v>
      </c>
      <c r="W12543" s="101" t="s">
        <v>54</v>
      </c>
      <c r="X12543" s="101" t="s">
        <v>7560</v>
      </c>
      <c r="Y12543" s="101" t="s">
        <v>18</v>
      </c>
    </row>
    <row r="12544">
      <c r="A12544" s="98" t="s">
        <v>93</v>
      </c>
      <c r="B12544" s="99"/>
      <c r="C12544" s="100" t="s">
        <v>23690</v>
      </c>
      <c r="D12544" s="101" t="s">
        <v>1677</v>
      </c>
      <c r="E12544" s="101" t="s">
        <v>23691</v>
      </c>
      <c r="F12544" s="99"/>
      <c r="G12544" s="99"/>
      <c r="H12544" s="99"/>
      <c r="I12544" s="99"/>
      <c r="J12544" s="99"/>
      <c r="K12544" s="99"/>
      <c r="L12544" s="99"/>
      <c r="M12544" s="99"/>
      <c r="N12544" s="99"/>
      <c r="O12544" s="99"/>
      <c r="P12544" s="99"/>
      <c r="Q12544" s="99"/>
      <c r="R12544" s="99"/>
      <c r="S12544" s="100">
        <v>1.0</v>
      </c>
      <c r="T12544" s="100">
        <v>0.0</v>
      </c>
      <c r="U12544" s="101" t="s">
        <v>7558</v>
      </c>
      <c r="V12544" s="101" t="s">
        <v>7559</v>
      </c>
      <c r="W12544" s="101" t="s">
        <v>54</v>
      </c>
      <c r="X12544" s="101" t="s">
        <v>7560</v>
      </c>
      <c r="Y12544" s="101" t="s">
        <v>12</v>
      </c>
    </row>
    <row r="12545">
      <c r="A12545" s="98" t="s">
        <v>93</v>
      </c>
      <c r="B12545" s="99"/>
      <c r="C12545" s="100" t="s">
        <v>23692</v>
      </c>
      <c r="D12545" s="101" t="s">
        <v>151</v>
      </c>
      <c r="E12545" s="101" t="s">
        <v>23693</v>
      </c>
      <c r="F12545" s="99"/>
      <c r="G12545" s="99"/>
      <c r="H12545" s="99"/>
      <c r="I12545" s="99"/>
      <c r="J12545" s="99"/>
      <c r="K12545" s="99"/>
      <c r="L12545" s="99"/>
      <c r="M12545" s="99"/>
      <c r="N12545" s="99"/>
      <c r="O12545" s="99"/>
      <c r="P12545" s="99"/>
      <c r="Q12545" s="99"/>
      <c r="R12545" s="99"/>
      <c r="S12545" s="102">
        <v>1.0</v>
      </c>
      <c r="T12545" s="102">
        <v>1.0</v>
      </c>
      <c r="U12545" s="102" t="s">
        <v>7558</v>
      </c>
      <c r="V12545" s="102" t="s">
        <v>7559</v>
      </c>
      <c r="W12545" s="102" t="s">
        <v>54</v>
      </c>
      <c r="X12545" s="102" t="s">
        <v>7591</v>
      </c>
      <c r="Y12545" s="101" t="s">
        <v>12</v>
      </c>
      <c r="Z12545" s="33">
        <v>1.0</v>
      </c>
    </row>
    <row r="12546">
      <c r="A12546" s="98" t="s">
        <v>38</v>
      </c>
      <c r="B12546" s="99"/>
      <c r="C12546" s="100" t="s">
        <v>23694</v>
      </c>
      <c r="D12546" s="101" t="s">
        <v>135</v>
      </c>
      <c r="E12546" s="101" t="s">
        <v>23695</v>
      </c>
      <c r="F12546" s="99"/>
      <c r="G12546" s="99"/>
      <c r="H12546" s="99"/>
      <c r="I12546" s="99"/>
      <c r="J12546" s="99"/>
      <c r="K12546" s="99"/>
      <c r="L12546" s="99"/>
      <c r="M12546" s="99"/>
      <c r="N12546" s="99"/>
      <c r="O12546" s="99"/>
      <c r="P12546" s="99"/>
      <c r="Q12546" s="99"/>
      <c r="R12546" s="99"/>
      <c r="S12546" s="100">
        <v>1.0</v>
      </c>
      <c r="T12546" s="100">
        <v>1.0</v>
      </c>
      <c r="U12546" s="101" t="s">
        <v>7558</v>
      </c>
      <c r="V12546" s="101" t="s">
        <v>7559</v>
      </c>
      <c r="W12546" s="101" t="s">
        <v>54</v>
      </c>
      <c r="X12546" s="101" t="s">
        <v>7560</v>
      </c>
      <c r="Y12546" s="101" t="s">
        <v>18</v>
      </c>
    </row>
    <row r="12547">
      <c r="A12547" s="98" t="s">
        <v>38</v>
      </c>
      <c r="B12547" s="99"/>
      <c r="C12547" s="100" t="s">
        <v>23696</v>
      </c>
      <c r="D12547" s="101" t="s">
        <v>122</v>
      </c>
      <c r="E12547" s="101" t="s">
        <v>23697</v>
      </c>
      <c r="F12547" s="99"/>
      <c r="G12547" s="99"/>
      <c r="H12547" s="99"/>
      <c r="I12547" s="99"/>
      <c r="J12547" s="99"/>
      <c r="K12547" s="99"/>
      <c r="L12547" s="99"/>
      <c r="M12547" s="99"/>
      <c r="N12547" s="99"/>
      <c r="O12547" s="99"/>
      <c r="P12547" s="99"/>
      <c r="Q12547" s="99"/>
      <c r="R12547" s="99"/>
      <c r="S12547" s="102">
        <v>1.0</v>
      </c>
      <c r="T12547" s="102">
        <v>1.0</v>
      </c>
      <c r="U12547" s="102" t="s">
        <v>7558</v>
      </c>
      <c r="V12547" s="102" t="s">
        <v>7559</v>
      </c>
      <c r="W12547" s="102" t="s">
        <v>54</v>
      </c>
      <c r="X12547" s="102" t="s">
        <v>7560</v>
      </c>
      <c r="Y12547" s="101" t="s">
        <v>18</v>
      </c>
    </row>
    <row r="12548">
      <c r="A12548" s="98" t="s">
        <v>67</v>
      </c>
      <c r="B12548" s="99"/>
      <c r="C12548" s="100" t="s">
        <v>23698</v>
      </c>
      <c r="D12548" s="101" t="s">
        <v>135</v>
      </c>
      <c r="E12548" s="101" t="s">
        <v>23699</v>
      </c>
      <c r="F12548" s="99"/>
      <c r="G12548" s="99"/>
      <c r="H12548" s="99"/>
      <c r="I12548" s="99"/>
      <c r="J12548" s="99"/>
      <c r="K12548" s="99"/>
      <c r="L12548" s="99"/>
      <c r="M12548" s="99"/>
      <c r="N12548" s="99"/>
      <c r="O12548" s="99"/>
      <c r="P12548" s="99"/>
      <c r="Q12548" s="99"/>
      <c r="R12548" s="99"/>
      <c r="S12548" s="100">
        <v>1.0</v>
      </c>
      <c r="T12548" s="100">
        <v>1.0</v>
      </c>
      <c r="U12548" s="101" t="s">
        <v>7558</v>
      </c>
      <c r="V12548" s="101" t="s">
        <v>7559</v>
      </c>
      <c r="W12548" s="101" t="s">
        <v>54</v>
      </c>
      <c r="X12548" s="101" t="s">
        <v>7560</v>
      </c>
      <c r="Y12548" s="101" t="s">
        <v>18</v>
      </c>
    </row>
    <row r="12549">
      <c r="A12549" s="103" t="s">
        <v>60</v>
      </c>
      <c r="B12549" s="99"/>
      <c r="C12549" s="100" t="s">
        <v>23700</v>
      </c>
      <c r="D12549" s="101" t="s">
        <v>158</v>
      </c>
      <c r="E12549" s="101" t="s">
        <v>23701</v>
      </c>
      <c r="F12549" s="99"/>
      <c r="G12549" s="99"/>
      <c r="H12549" s="99"/>
      <c r="I12549" s="99"/>
      <c r="J12549" s="99"/>
      <c r="K12549" s="99"/>
      <c r="L12549" s="99"/>
      <c r="M12549" s="99"/>
      <c r="N12549" s="99"/>
      <c r="O12549" s="99"/>
      <c r="P12549" s="99"/>
      <c r="Q12549" s="99"/>
      <c r="R12549" s="99"/>
      <c r="S12549" s="100">
        <v>1.0</v>
      </c>
      <c r="T12549" s="100">
        <v>1.0</v>
      </c>
      <c r="U12549" s="101" t="s">
        <v>7558</v>
      </c>
      <c r="V12549" s="101" t="s">
        <v>7559</v>
      </c>
      <c r="W12549" s="101" t="s">
        <v>54</v>
      </c>
      <c r="X12549" s="101" t="s">
        <v>7560</v>
      </c>
      <c r="Y12549" s="101" t="s">
        <v>18</v>
      </c>
    </row>
    <row r="12550">
      <c r="A12550" s="98" t="s">
        <v>77</v>
      </c>
      <c r="B12550" s="99"/>
      <c r="C12550" s="100" t="s">
        <v>23702</v>
      </c>
      <c r="D12550" s="101" t="s">
        <v>135</v>
      </c>
      <c r="E12550" s="101" t="s">
        <v>23703</v>
      </c>
      <c r="F12550" s="99"/>
      <c r="G12550" s="99"/>
      <c r="H12550" s="99"/>
      <c r="I12550" s="99"/>
      <c r="J12550" s="99"/>
      <c r="K12550" s="99"/>
      <c r="L12550" s="99"/>
      <c r="M12550" s="99"/>
      <c r="N12550" s="99"/>
      <c r="O12550" s="99"/>
      <c r="P12550" s="99"/>
      <c r="Q12550" s="99"/>
      <c r="R12550" s="99"/>
      <c r="S12550" s="100">
        <v>1.0</v>
      </c>
      <c r="T12550" s="100">
        <v>1.0</v>
      </c>
      <c r="U12550" s="101" t="s">
        <v>7558</v>
      </c>
      <c r="V12550" s="101" t="s">
        <v>7559</v>
      </c>
      <c r="W12550" s="101" t="s">
        <v>54</v>
      </c>
      <c r="X12550" s="101" t="s">
        <v>7560</v>
      </c>
      <c r="Y12550" s="101" t="s">
        <v>18</v>
      </c>
    </row>
    <row r="12551">
      <c r="A12551" s="98" t="s">
        <v>67</v>
      </c>
      <c r="B12551" s="99"/>
      <c r="C12551" s="100" t="s">
        <v>23704</v>
      </c>
      <c r="D12551" s="101" t="s">
        <v>122</v>
      </c>
      <c r="E12551" s="101" t="s">
        <v>23705</v>
      </c>
      <c r="F12551" s="99"/>
      <c r="G12551" s="99"/>
      <c r="H12551" s="99"/>
      <c r="I12551" s="99"/>
      <c r="J12551" s="99"/>
      <c r="K12551" s="99"/>
      <c r="L12551" s="99"/>
      <c r="M12551" s="99"/>
      <c r="N12551" s="99"/>
      <c r="O12551" s="99"/>
      <c r="P12551" s="99"/>
      <c r="Q12551" s="99"/>
      <c r="R12551" s="99"/>
      <c r="S12551" s="102">
        <v>1.0</v>
      </c>
      <c r="T12551" s="102">
        <v>1.0</v>
      </c>
      <c r="U12551" s="102" t="s">
        <v>7558</v>
      </c>
      <c r="V12551" s="102" t="s">
        <v>7559</v>
      </c>
      <c r="W12551" s="102" t="s">
        <v>54</v>
      </c>
      <c r="X12551" s="102" t="s">
        <v>7560</v>
      </c>
      <c r="Y12551" s="101" t="s">
        <v>18</v>
      </c>
    </row>
    <row r="12552">
      <c r="A12552" s="98" t="s">
        <v>64</v>
      </c>
      <c r="B12552" s="99"/>
      <c r="C12552" s="100" t="s">
        <v>23706</v>
      </c>
      <c r="D12552" s="101" t="s">
        <v>158</v>
      </c>
      <c r="E12552" s="101" t="s">
        <v>23707</v>
      </c>
      <c r="F12552" s="99"/>
      <c r="G12552" s="99"/>
      <c r="H12552" s="99"/>
      <c r="I12552" s="99"/>
      <c r="J12552" s="99"/>
      <c r="K12552" s="99"/>
      <c r="L12552" s="99"/>
      <c r="M12552" s="99"/>
      <c r="N12552" s="99"/>
      <c r="O12552" s="99"/>
      <c r="P12552" s="99"/>
      <c r="Q12552" s="99"/>
      <c r="R12552" s="99"/>
      <c r="S12552" s="100">
        <v>1.0</v>
      </c>
      <c r="T12552" s="100">
        <v>1.0</v>
      </c>
      <c r="U12552" s="101" t="s">
        <v>7558</v>
      </c>
      <c r="V12552" s="101" t="s">
        <v>7559</v>
      </c>
      <c r="W12552" s="101" t="s">
        <v>54</v>
      </c>
      <c r="X12552" s="101" t="s">
        <v>7560</v>
      </c>
      <c r="Y12552" s="101" t="s">
        <v>18</v>
      </c>
    </row>
    <row r="12553">
      <c r="A12553" s="98" t="s">
        <v>64</v>
      </c>
      <c r="B12553" s="99"/>
      <c r="C12553" s="100" t="s">
        <v>23708</v>
      </c>
      <c r="D12553" s="101" t="s">
        <v>122</v>
      </c>
      <c r="E12553" s="101" t="s">
        <v>23709</v>
      </c>
      <c r="F12553" s="99"/>
      <c r="G12553" s="99"/>
      <c r="H12553" s="99"/>
      <c r="I12553" s="99"/>
      <c r="J12553" s="99"/>
      <c r="K12553" s="99"/>
      <c r="L12553" s="99"/>
      <c r="M12553" s="99"/>
      <c r="N12553" s="99"/>
      <c r="O12553" s="99"/>
      <c r="P12553" s="99"/>
      <c r="Q12553" s="99"/>
      <c r="R12553" s="99"/>
      <c r="S12553" s="102">
        <v>1.0</v>
      </c>
      <c r="T12553" s="102">
        <v>1.0</v>
      </c>
      <c r="U12553" s="102" t="s">
        <v>7558</v>
      </c>
      <c r="V12553" s="102" t="s">
        <v>7559</v>
      </c>
      <c r="W12553" s="102" t="s">
        <v>54</v>
      </c>
      <c r="X12553" s="102" t="s">
        <v>7560</v>
      </c>
      <c r="Y12553" s="101" t="s">
        <v>18</v>
      </c>
    </row>
    <row r="12554">
      <c r="A12554" s="98" t="s">
        <v>93</v>
      </c>
      <c r="B12554" s="99"/>
      <c r="C12554" s="100" t="s">
        <v>23710</v>
      </c>
      <c r="D12554" s="101" t="s">
        <v>191</v>
      </c>
      <c r="E12554" s="101" t="s">
        <v>23711</v>
      </c>
      <c r="F12554" s="99"/>
      <c r="G12554" s="99"/>
      <c r="H12554" s="99"/>
      <c r="I12554" s="99"/>
      <c r="J12554" s="99"/>
      <c r="K12554" s="99"/>
      <c r="L12554" s="99"/>
      <c r="M12554" s="99"/>
      <c r="N12554" s="99"/>
      <c r="O12554" s="99"/>
      <c r="P12554" s="99"/>
      <c r="Q12554" s="99"/>
      <c r="R12554" s="99"/>
      <c r="S12554" s="100">
        <v>1.0</v>
      </c>
      <c r="T12554" s="100">
        <v>1.0</v>
      </c>
      <c r="U12554" s="101" t="s">
        <v>7558</v>
      </c>
      <c r="V12554" s="101" t="s">
        <v>7559</v>
      </c>
      <c r="W12554" s="101" t="s">
        <v>54</v>
      </c>
      <c r="X12554" s="101" t="s">
        <v>7560</v>
      </c>
      <c r="Y12554" s="101" t="s">
        <v>18</v>
      </c>
    </row>
    <row r="12555">
      <c r="A12555" s="98" t="s">
        <v>64</v>
      </c>
      <c r="B12555" s="99"/>
      <c r="C12555" s="100" t="s">
        <v>23712</v>
      </c>
      <c r="D12555" s="101" t="s">
        <v>122</v>
      </c>
      <c r="E12555" s="101" t="s">
        <v>23713</v>
      </c>
      <c r="F12555" s="99"/>
      <c r="G12555" s="99"/>
      <c r="H12555" s="99"/>
      <c r="I12555" s="99"/>
      <c r="J12555" s="99"/>
      <c r="K12555" s="99"/>
      <c r="L12555" s="99"/>
      <c r="M12555" s="99"/>
      <c r="N12555" s="99"/>
      <c r="O12555" s="99"/>
      <c r="P12555" s="99"/>
      <c r="Q12555" s="99"/>
      <c r="R12555" s="99"/>
      <c r="S12555" s="102">
        <v>1.0</v>
      </c>
      <c r="T12555" s="102">
        <v>1.0</v>
      </c>
      <c r="U12555" s="102" t="s">
        <v>7558</v>
      </c>
      <c r="V12555" s="102" t="s">
        <v>7559</v>
      </c>
      <c r="W12555" s="102" t="s">
        <v>54</v>
      </c>
      <c r="X12555" s="102" t="s">
        <v>7560</v>
      </c>
      <c r="Y12555" s="101" t="s">
        <v>18</v>
      </c>
    </row>
    <row r="12556">
      <c r="A12556" s="98" t="s">
        <v>81</v>
      </c>
      <c r="B12556" s="99"/>
      <c r="C12556" s="100" t="s">
        <v>23714</v>
      </c>
      <c r="D12556" s="101" t="s">
        <v>122</v>
      </c>
      <c r="E12556" s="101" t="s">
        <v>23715</v>
      </c>
      <c r="F12556" s="99"/>
      <c r="G12556" s="99"/>
      <c r="H12556" s="99"/>
      <c r="I12556" s="99"/>
      <c r="J12556" s="99"/>
      <c r="K12556" s="99"/>
      <c r="L12556" s="99"/>
      <c r="M12556" s="99"/>
      <c r="N12556" s="99"/>
      <c r="O12556" s="99"/>
      <c r="P12556" s="99"/>
      <c r="Q12556" s="99"/>
      <c r="R12556" s="99"/>
      <c r="S12556" s="102">
        <v>1.0</v>
      </c>
      <c r="T12556" s="102">
        <v>1.0</v>
      </c>
      <c r="U12556" s="102" t="s">
        <v>7558</v>
      </c>
      <c r="V12556" s="102" t="s">
        <v>7559</v>
      </c>
      <c r="W12556" s="102" t="s">
        <v>54</v>
      </c>
      <c r="X12556" s="102" t="s">
        <v>7560</v>
      </c>
      <c r="Y12556" s="101" t="s">
        <v>18</v>
      </c>
    </row>
    <row r="12557">
      <c r="A12557" s="98" t="s">
        <v>64</v>
      </c>
      <c r="B12557" s="99"/>
      <c r="C12557" s="100" t="s">
        <v>23716</v>
      </c>
      <c r="D12557" s="101" t="s">
        <v>471</v>
      </c>
      <c r="E12557" s="101" t="s">
        <v>23717</v>
      </c>
      <c r="F12557" s="99"/>
      <c r="G12557" s="99"/>
      <c r="H12557" s="99"/>
      <c r="I12557" s="99"/>
      <c r="J12557" s="99"/>
      <c r="K12557" s="99"/>
      <c r="L12557" s="99"/>
      <c r="M12557" s="99"/>
      <c r="N12557" s="99"/>
      <c r="O12557" s="99"/>
      <c r="P12557" s="99"/>
      <c r="Q12557" s="99"/>
      <c r="R12557" s="99"/>
      <c r="S12557" s="100">
        <v>1.0</v>
      </c>
      <c r="T12557" s="100">
        <v>1.0</v>
      </c>
      <c r="U12557" s="101" t="s">
        <v>7558</v>
      </c>
      <c r="V12557" s="101" t="s">
        <v>7559</v>
      </c>
      <c r="W12557" s="101" t="s">
        <v>54</v>
      </c>
      <c r="X12557" s="101" t="s">
        <v>7560</v>
      </c>
      <c r="Y12557" s="101" t="s">
        <v>18</v>
      </c>
    </row>
    <row r="12558">
      <c r="A12558" s="103" t="s">
        <v>13</v>
      </c>
      <c r="B12558" s="99"/>
      <c r="C12558" s="100" t="s">
        <v>23718</v>
      </c>
      <c r="D12558" s="101" t="s">
        <v>135</v>
      </c>
      <c r="E12558" s="101" t="s">
        <v>23719</v>
      </c>
      <c r="F12558" s="99"/>
      <c r="G12558" s="99"/>
      <c r="H12558" s="99"/>
      <c r="I12558" s="99"/>
      <c r="J12558" s="99"/>
      <c r="K12558" s="99"/>
      <c r="L12558" s="99"/>
      <c r="M12558" s="99"/>
      <c r="N12558" s="99"/>
      <c r="O12558" s="99"/>
      <c r="P12558" s="99"/>
      <c r="Q12558" s="99"/>
      <c r="R12558" s="99"/>
      <c r="S12558" s="100">
        <v>1.0</v>
      </c>
      <c r="T12558" s="100">
        <v>1.0</v>
      </c>
      <c r="U12558" s="101" t="s">
        <v>7558</v>
      </c>
      <c r="V12558" s="101" t="s">
        <v>7559</v>
      </c>
      <c r="W12558" s="101" t="s">
        <v>54</v>
      </c>
      <c r="X12558" s="101" t="s">
        <v>7560</v>
      </c>
      <c r="Y12558" s="101" t="s">
        <v>18</v>
      </c>
    </row>
    <row r="12559">
      <c r="A12559" s="98" t="s">
        <v>93</v>
      </c>
      <c r="B12559" s="99"/>
      <c r="C12559" s="100" t="s">
        <v>23720</v>
      </c>
      <c r="D12559" s="101" t="s">
        <v>158</v>
      </c>
      <c r="E12559" s="101" t="s">
        <v>23721</v>
      </c>
      <c r="F12559" s="99"/>
      <c r="G12559" s="99"/>
      <c r="H12559" s="99"/>
      <c r="I12559" s="99"/>
      <c r="J12559" s="99"/>
      <c r="K12559" s="99"/>
      <c r="L12559" s="99"/>
      <c r="M12559" s="99"/>
      <c r="N12559" s="99"/>
      <c r="O12559" s="99"/>
      <c r="P12559" s="99"/>
      <c r="Q12559" s="99"/>
      <c r="R12559" s="99"/>
      <c r="S12559" s="100">
        <v>1.0</v>
      </c>
      <c r="T12559" s="100">
        <v>1.0</v>
      </c>
      <c r="U12559" s="101" t="s">
        <v>7558</v>
      </c>
      <c r="V12559" s="101" t="s">
        <v>7559</v>
      </c>
      <c r="W12559" s="101" t="s">
        <v>54</v>
      </c>
      <c r="X12559" s="101" t="s">
        <v>7560</v>
      </c>
      <c r="Y12559" s="101" t="s">
        <v>18</v>
      </c>
    </row>
    <row r="12560">
      <c r="A12560" s="98" t="s">
        <v>64</v>
      </c>
      <c r="B12560" s="99"/>
      <c r="C12560" s="100" t="s">
        <v>23722</v>
      </c>
      <c r="D12560" s="101" t="s">
        <v>122</v>
      </c>
      <c r="E12560" s="101" t="s">
        <v>23723</v>
      </c>
      <c r="F12560" s="99"/>
      <c r="G12560" s="99"/>
      <c r="H12560" s="99"/>
      <c r="I12560" s="99"/>
      <c r="J12560" s="99"/>
      <c r="K12560" s="99"/>
      <c r="L12560" s="99"/>
      <c r="M12560" s="99"/>
      <c r="N12560" s="99"/>
      <c r="O12560" s="99"/>
      <c r="P12560" s="99"/>
      <c r="Q12560" s="99"/>
      <c r="R12560" s="99"/>
      <c r="S12560" s="102">
        <v>1.0</v>
      </c>
      <c r="T12560" s="102">
        <v>1.0</v>
      </c>
      <c r="U12560" s="102" t="s">
        <v>7558</v>
      </c>
      <c r="V12560" s="102" t="s">
        <v>7559</v>
      </c>
      <c r="W12560" s="102" t="s">
        <v>54</v>
      </c>
      <c r="X12560" s="102" t="s">
        <v>7560</v>
      </c>
      <c r="Y12560" s="101" t="s">
        <v>18</v>
      </c>
    </row>
    <row r="12561">
      <c r="A12561" s="98" t="s">
        <v>93</v>
      </c>
      <c r="B12561" s="99"/>
      <c r="C12561" s="100" t="s">
        <v>23724</v>
      </c>
      <c r="D12561" s="101" t="s">
        <v>158</v>
      </c>
      <c r="E12561" s="101" t="s">
        <v>23725</v>
      </c>
      <c r="F12561" s="99"/>
      <c r="G12561" s="99"/>
      <c r="H12561" s="99"/>
      <c r="I12561" s="99"/>
      <c r="J12561" s="99"/>
      <c r="K12561" s="99"/>
      <c r="L12561" s="99"/>
      <c r="M12561" s="99"/>
      <c r="N12561" s="99"/>
      <c r="O12561" s="99"/>
      <c r="P12561" s="99"/>
      <c r="Q12561" s="99"/>
      <c r="R12561" s="99"/>
      <c r="S12561" s="100">
        <v>1.0</v>
      </c>
      <c r="T12561" s="100">
        <v>1.0</v>
      </c>
      <c r="U12561" s="101" t="s">
        <v>7558</v>
      </c>
      <c r="V12561" s="101" t="s">
        <v>7559</v>
      </c>
      <c r="W12561" s="101" t="s">
        <v>54</v>
      </c>
      <c r="X12561" s="101" t="s">
        <v>7560</v>
      </c>
      <c r="Y12561" s="101" t="s">
        <v>18</v>
      </c>
    </row>
    <row r="12562">
      <c r="A12562" s="98" t="s">
        <v>93</v>
      </c>
      <c r="B12562" s="99"/>
      <c r="C12562" s="100" t="s">
        <v>23726</v>
      </c>
      <c r="D12562" s="101" t="s">
        <v>135</v>
      </c>
      <c r="E12562" s="101" t="s">
        <v>23727</v>
      </c>
      <c r="F12562" s="99"/>
      <c r="G12562" s="99"/>
      <c r="H12562" s="99"/>
      <c r="I12562" s="99"/>
      <c r="J12562" s="99"/>
      <c r="K12562" s="99"/>
      <c r="L12562" s="99"/>
      <c r="M12562" s="99"/>
      <c r="N12562" s="99"/>
      <c r="O12562" s="99"/>
      <c r="P12562" s="99"/>
      <c r="Q12562" s="99"/>
      <c r="R12562" s="99"/>
      <c r="S12562" s="100">
        <v>1.0</v>
      </c>
      <c r="T12562" s="100">
        <v>1.0</v>
      </c>
      <c r="U12562" s="101" t="s">
        <v>7558</v>
      </c>
      <c r="V12562" s="101" t="s">
        <v>7559</v>
      </c>
      <c r="W12562" s="101" t="s">
        <v>54</v>
      </c>
      <c r="X12562" s="101" t="s">
        <v>7560</v>
      </c>
      <c r="Y12562" s="101" t="s">
        <v>18</v>
      </c>
    </row>
    <row r="12563">
      <c r="A12563" s="98" t="s">
        <v>93</v>
      </c>
      <c r="B12563" s="99"/>
      <c r="C12563" s="100" t="s">
        <v>23728</v>
      </c>
      <c r="D12563" s="101" t="s">
        <v>122</v>
      </c>
      <c r="E12563" s="101" t="s">
        <v>23729</v>
      </c>
      <c r="F12563" s="99"/>
      <c r="G12563" s="99"/>
      <c r="H12563" s="99"/>
      <c r="I12563" s="99"/>
      <c r="J12563" s="99"/>
      <c r="K12563" s="99"/>
      <c r="L12563" s="99"/>
      <c r="M12563" s="99"/>
      <c r="N12563" s="99"/>
      <c r="O12563" s="99"/>
      <c r="P12563" s="99"/>
      <c r="Q12563" s="99"/>
      <c r="R12563" s="99"/>
      <c r="S12563" s="102">
        <v>1.0</v>
      </c>
      <c r="T12563" s="102">
        <v>1.0</v>
      </c>
      <c r="U12563" s="102" t="s">
        <v>7558</v>
      </c>
      <c r="V12563" s="102" t="s">
        <v>7559</v>
      </c>
      <c r="W12563" s="102" t="s">
        <v>54</v>
      </c>
      <c r="X12563" s="102" t="s">
        <v>7560</v>
      </c>
      <c r="Y12563" s="101" t="s">
        <v>18</v>
      </c>
    </row>
    <row r="12564">
      <c r="A12564" s="98" t="s">
        <v>64</v>
      </c>
      <c r="B12564" s="99"/>
      <c r="C12564" s="100" t="s">
        <v>23730</v>
      </c>
      <c r="D12564" s="101" t="s">
        <v>122</v>
      </c>
      <c r="E12564" s="101" t="s">
        <v>23731</v>
      </c>
      <c r="F12564" s="99"/>
      <c r="G12564" s="99"/>
      <c r="H12564" s="99"/>
      <c r="I12564" s="99"/>
      <c r="J12564" s="99"/>
      <c r="K12564" s="99"/>
      <c r="L12564" s="99"/>
      <c r="M12564" s="99"/>
      <c r="N12564" s="99"/>
      <c r="O12564" s="99"/>
      <c r="P12564" s="99"/>
      <c r="Q12564" s="99"/>
      <c r="R12564" s="99"/>
      <c r="S12564" s="102">
        <v>1.0</v>
      </c>
      <c r="T12564" s="102">
        <v>1.0</v>
      </c>
      <c r="U12564" s="102" t="s">
        <v>7558</v>
      </c>
      <c r="V12564" s="102" t="s">
        <v>7559</v>
      </c>
      <c r="W12564" s="102" t="s">
        <v>54</v>
      </c>
      <c r="X12564" s="102" t="s">
        <v>7560</v>
      </c>
      <c r="Y12564" s="101" t="s">
        <v>18</v>
      </c>
    </row>
    <row r="12565">
      <c r="A12565" s="103" t="s">
        <v>87</v>
      </c>
      <c r="B12565" s="99"/>
      <c r="C12565" s="100" t="s">
        <v>23732</v>
      </c>
      <c r="D12565" s="101" t="s">
        <v>825</v>
      </c>
      <c r="E12565" s="101" t="s">
        <v>23733</v>
      </c>
      <c r="F12565" s="99"/>
      <c r="G12565" s="99"/>
      <c r="H12565" s="99"/>
      <c r="I12565" s="99"/>
      <c r="J12565" s="99"/>
      <c r="K12565" s="99"/>
      <c r="L12565" s="99"/>
      <c r="M12565" s="99"/>
      <c r="N12565" s="99"/>
      <c r="O12565" s="99"/>
      <c r="P12565" s="99"/>
      <c r="Q12565" s="99"/>
      <c r="R12565" s="99"/>
      <c r="S12565" s="102">
        <v>1.0</v>
      </c>
      <c r="T12565" s="102">
        <v>1.0</v>
      </c>
      <c r="U12565" s="102" t="s">
        <v>7558</v>
      </c>
      <c r="V12565" s="102" t="s">
        <v>7559</v>
      </c>
      <c r="W12565" s="102" t="s">
        <v>54</v>
      </c>
      <c r="X12565" s="102" t="s">
        <v>7591</v>
      </c>
      <c r="Y12565" s="101" t="s">
        <v>18</v>
      </c>
      <c r="Z12565" s="33" t="s">
        <v>8204</v>
      </c>
    </row>
    <row r="12566">
      <c r="A12566" s="98" t="s">
        <v>93</v>
      </c>
      <c r="B12566" s="99"/>
      <c r="C12566" s="100" t="s">
        <v>23734</v>
      </c>
      <c r="D12566" s="101" t="s">
        <v>135</v>
      </c>
      <c r="E12566" s="101" t="s">
        <v>23735</v>
      </c>
      <c r="F12566" s="99"/>
      <c r="G12566" s="99"/>
      <c r="H12566" s="99"/>
      <c r="I12566" s="99"/>
      <c r="J12566" s="99"/>
      <c r="K12566" s="99"/>
      <c r="L12566" s="99"/>
      <c r="M12566" s="99"/>
      <c r="N12566" s="99"/>
      <c r="O12566" s="99"/>
      <c r="P12566" s="99"/>
      <c r="Q12566" s="99"/>
      <c r="R12566" s="99"/>
      <c r="S12566" s="100">
        <v>1.0</v>
      </c>
      <c r="T12566" s="100">
        <v>1.0</v>
      </c>
      <c r="U12566" s="101" t="s">
        <v>7558</v>
      </c>
      <c r="V12566" s="101" t="s">
        <v>7559</v>
      </c>
      <c r="W12566" s="101" t="s">
        <v>54</v>
      </c>
      <c r="X12566" s="101" t="s">
        <v>7560</v>
      </c>
      <c r="Y12566" s="101" t="s">
        <v>18</v>
      </c>
    </row>
    <row r="12567">
      <c r="A12567" s="98" t="s">
        <v>64</v>
      </c>
      <c r="B12567" s="99"/>
      <c r="C12567" s="100" t="s">
        <v>23736</v>
      </c>
      <c r="D12567" s="101" t="s">
        <v>122</v>
      </c>
      <c r="E12567" s="101" t="s">
        <v>23737</v>
      </c>
      <c r="F12567" s="99"/>
      <c r="G12567" s="99"/>
      <c r="H12567" s="99"/>
      <c r="I12567" s="99"/>
      <c r="J12567" s="99"/>
      <c r="K12567" s="99"/>
      <c r="L12567" s="99"/>
      <c r="M12567" s="99"/>
      <c r="N12567" s="99"/>
      <c r="O12567" s="99"/>
      <c r="P12567" s="99"/>
      <c r="Q12567" s="99"/>
      <c r="R12567" s="99"/>
      <c r="S12567" s="102">
        <v>1.0</v>
      </c>
      <c r="T12567" s="102">
        <v>1.0</v>
      </c>
      <c r="U12567" s="102" t="s">
        <v>7558</v>
      </c>
      <c r="V12567" s="102" t="s">
        <v>7559</v>
      </c>
      <c r="W12567" s="102" t="s">
        <v>54</v>
      </c>
      <c r="X12567" s="102" t="s">
        <v>7560</v>
      </c>
      <c r="Y12567" s="101" t="s">
        <v>18</v>
      </c>
    </row>
    <row r="12568">
      <c r="A12568" s="98" t="s">
        <v>77</v>
      </c>
      <c r="B12568" s="99"/>
      <c r="C12568" s="100" t="s">
        <v>23738</v>
      </c>
      <c r="D12568" s="101" t="s">
        <v>122</v>
      </c>
      <c r="E12568" s="101" t="s">
        <v>23739</v>
      </c>
      <c r="F12568" s="99"/>
      <c r="G12568" s="99"/>
      <c r="H12568" s="99"/>
      <c r="I12568" s="99"/>
      <c r="J12568" s="99"/>
      <c r="K12568" s="99"/>
      <c r="L12568" s="99"/>
      <c r="M12568" s="99"/>
      <c r="N12568" s="99"/>
      <c r="O12568" s="99"/>
      <c r="P12568" s="99"/>
      <c r="Q12568" s="99"/>
      <c r="R12568" s="99"/>
      <c r="S12568" s="102">
        <v>1.0</v>
      </c>
      <c r="T12568" s="102">
        <v>1.0</v>
      </c>
      <c r="U12568" s="102" t="s">
        <v>7558</v>
      </c>
      <c r="V12568" s="102" t="s">
        <v>7559</v>
      </c>
      <c r="W12568" s="102" t="s">
        <v>54</v>
      </c>
      <c r="X12568" s="102" t="s">
        <v>7560</v>
      </c>
      <c r="Y12568" s="101" t="s">
        <v>18</v>
      </c>
    </row>
    <row r="12569">
      <c r="A12569" s="98" t="s">
        <v>64</v>
      </c>
      <c r="B12569" s="99"/>
      <c r="C12569" s="100" t="s">
        <v>23740</v>
      </c>
      <c r="D12569" s="101" t="s">
        <v>191</v>
      </c>
      <c r="E12569" s="101" t="s">
        <v>23741</v>
      </c>
      <c r="F12569" s="99"/>
      <c r="G12569" s="99"/>
      <c r="H12569" s="99"/>
      <c r="I12569" s="99"/>
      <c r="J12569" s="99"/>
      <c r="K12569" s="99"/>
      <c r="L12569" s="99"/>
      <c r="M12569" s="99"/>
      <c r="N12569" s="99"/>
      <c r="O12569" s="99"/>
      <c r="P12569" s="99"/>
      <c r="Q12569" s="99"/>
      <c r="R12569" s="99"/>
      <c r="S12569" s="100">
        <v>1.0</v>
      </c>
      <c r="T12569" s="100">
        <v>1.0</v>
      </c>
      <c r="U12569" s="101" t="s">
        <v>7558</v>
      </c>
      <c r="V12569" s="101" t="s">
        <v>7559</v>
      </c>
      <c r="W12569" s="101" t="s">
        <v>54</v>
      </c>
      <c r="X12569" s="101" t="s">
        <v>7560</v>
      </c>
      <c r="Y12569" s="101" t="s">
        <v>18</v>
      </c>
    </row>
    <row r="12570">
      <c r="A12570" s="103" t="s">
        <v>63</v>
      </c>
      <c r="B12570" s="99"/>
      <c r="C12570" s="100" t="s">
        <v>23742</v>
      </c>
      <c r="D12570" s="101" t="s">
        <v>122</v>
      </c>
      <c r="E12570" s="101" t="s">
        <v>23743</v>
      </c>
      <c r="F12570" s="99"/>
      <c r="G12570" s="99"/>
      <c r="H12570" s="99"/>
      <c r="I12570" s="99"/>
      <c r="J12570" s="99"/>
      <c r="K12570" s="99"/>
      <c r="L12570" s="99"/>
      <c r="M12570" s="99"/>
      <c r="N12570" s="99"/>
      <c r="O12570" s="99"/>
      <c r="P12570" s="99"/>
      <c r="Q12570" s="99"/>
      <c r="R12570" s="99"/>
      <c r="S12570" s="102">
        <v>1.0</v>
      </c>
      <c r="T12570" s="102">
        <v>1.0</v>
      </c>
      <c r="U12570" s="102" t="s">
        <v>7558</v>
      </c>
      <c r="V12570" s="102" t="s">
        <v>7559</v>
      </c>
      <c r="W12570" s="102" t="s">
        <v>54</v>
      </c>
      <c r="X12570" s="102" t="s">
        <v>7560</v>
      </c>
      <c r="Y12570" s="101" t="s">
        <v>18</v>
      </c>
    </row>
    <row r="12571">
      <c r="A12571" s="98" t="s">
        <v>77</v>
      </c>
      <c r="B12571" s="99"/>
      <c r="C12571" s="100" t="s">
        <v>23744</v>
      </c>
      <c r="D12571" s="101" t="s">
        <v>122</v>
      </c>
      <c r="E12571" s="101" t="s">
        <v>23745</v>
      </c>
      <c r="F12571" s="99"/>
      <c r="G12571" s="99"/>
      <c r="H12571" s="99"/>
      <c r="I12571" s="99"/>
      <c r="J12571" s="99"/>
      <c r="K12571" s="99"/>
      <c r="L12571" s="99"/>
      <c r="M12571" s="99"/>
      <c r="N12571" s="99"/>
      <c r="O12571" s="99"/>
      <c r="P12571" s="99"/>
      <c r="Q12571" s="99"/>
      <c r="R12571" s="99"/>
      <c r="S12571" s="102">
        <v>1.0</v>
      </c>
      <c r="T12571" s="102">
        <v>1.0</v>
      </c>
      <c r="U12571" s="102" t="s">
        <v>7558</v>
      </c>
      <c r="V12571" s="102" t="s">
        <v>7559</v>
      </c>
      <c r="W12571" s="102" t="s">
        <v>54</v>
      </c>
      <c r="X12571" s="102" t="s">
        <v>7560</v>
      </c>
      <c r="Y12571" s="101" t="s">
        <v>18</v>
      </c>
    </row>
    <row r="12572">
      <c r="A12572" s="98" t="s">
        <v>67</v>
      </c>
      <c r="B12572" s="99"/>
      <c r="C12572" s="100" t="s">
        <v>23746</v>
      </c>
      <c r="D12572" s="101" t="s">
        <v>135</v>
      </c>
      <c r="E12572" s="101" t="s">
        <v>23747</v>
      </c>
      <c r="F12572" s="99"/>
      <c r="G12572" s="99"/>
      <c r="H12572" s="99"/>
      <c r="I12572" s="99"/>
      <c r="J12572" s="99"/>
      <c r="K12572" s="99"/>
      <c r="L12572" s="99"/>
      <c r="M12572" s="99"/>
      <c r="N12572" s="99"/>
      <c r="O12572" s="99"/>
      <c r="P12572" s="99"/>
      <c r="Q12572" s="99"/>
      <c r="R12572" s="99"/>
      <c r="S12572" s="100">
        <v>1.0</v>
      </c>
      <c r="T12572" s="100">
        <v>1.0</v>
      </c>
      <c r="U12572" s="101" t="s">
        <v>7558</v>
      </c>
      <c r="V12572" s="101" t="s">
        <v>7559</v>
      </c>
      <c r="W12572" s="101" t="s">
        <v>54</v>
      </c>
      <c r="X12572" s="101" t="s">
        <v>7560</v>
      </c>
      <c r="Y12572" s="101" t="s">
        <v>18</v>
      </c>
    </row>
    <row r="12573">
      <c r="A12573" s="103" t="s">
        <v>24</v>
      </c>
      <c r="B12573" s="99"/>
      <c r="C12573" s="100" t="s">
        <v>23748</v>
      </c>
      <c r="D12573" s="101" t="s">
        <v>158</v>
      </c>
      <c r="E12573" s="101" t="s">
        <v>23749</v>
      </c>
      <c r="F12573" s="99"/>
      <c r="G12573" s="99"/>
      <c r="H12573" s="99"/>
      <c r="I12573" s="99"/>
      <c r="J12573" s="99"/>
      <c r="K12573" s="99"/>
      <c r="L12573" s="99"/>
      <c r="M12573" s="99"/>
      <c r="N12573" s="99"/>
      <c r="O12573" s="99"/>
      <c r="P12573" s="99"/>
      <c r="Q12573" s="99"/>
      <c r="R12573" s="99"/>
      <c r="S12573" s="100">
        <v>1.0</v>
      </c>
      <c r="T12573" s="100">
        <v>1.0</v>
      </c>
      <c r="U12573" s="101" t="s">
        <v>7558</v>
      </c>
      <c r="V12573" s="101" t="s">
        <v>7559</v>
      </c>
      <c r="W12573" s="101" t="s">
        <v>54</v>
      </c>
      <c r="X12573" s="101" t="s">
        <v>7560</v>
      </c>
      <c r="Y12573" s="101" t="s">
        <v>18</v>
      </c>
    </row>
    <row r="12574">
      <c r="A12574" s="98" t="s">
        <v>93</v>
      </c>
      <c r="B12574" s="99"/>
      <c r="C12574" s="100" t="s">
        <v>23750</v>
      </c>
      <c r="D12574" s="101" t="s">
        <v>122</v>
      </c>
      <c r="E12574" s="101" t="s">
        <v>23751</v>
      </c>
      <c r="F12574" s="99"/>
      <c r="G12574" s="99"/>
      <c r="H12574" s="99"/>
      <c r="I12574" s="99"/>
      <c r="J12574" s="99"/>
      <c r="K12574" s="99"/>
      <c r="L12574" s="99"/>
      <c r="M12574" s="99"/>
      <c r="N12574" s="99"/>
      <c r="O12574" s="99"/>
      <c r="P12574" s="99"/>
      <c r="Q12574" s="99"/>
      <c r="R12574" s="99"/>
      <c r="S12574" s="102">
        <v>1.0</v>
      </c>
      <c r="T12574" s="102">
        <v>1.0</v>
      </c>
      <c r="U12574" s="102" t="s">
        <v>7558</v>
      </c>
      <c r="V12574" s="102" t="s">
        <v>7559</v>
      </c>
      <c r="W12574" s="102" t="s">
        <v>54</v>
      </c>
      <c r="X12574" s="102" t="s">
        <v>7560</v>
      </c>
      <c r="Y12574" s="101" t="s">
        <v>18</v>
      </c>
    </row>
    <row r="12575">
      <c r="A12575" s="98" t="s">
        <v>67</v>
      </c>
      <c r="B12575" s="99"/>
      <c r="C12575" s="100" t="s">
        <v>23752</v>
      </c>
      <c r="D12575" s="101" t="s">
        <v>128</v>
      </c>
      <c r="E12575" s="101" t="s">
        <v>23753</v>
      </c>
      <c r="F12575" s="99"/>
      <c r="G12575" s="99"/>
      <c r="H12575" s="99"/>
      <c r="I12575" s="99"/>
      <c r="J12575" s="99"/>
      <c r="K12575" s="99"/>
      <c r="L12575" s="99"/>
      <c r="M12575" s="99"/>
      <c r="N12575" s="99"/>
      <c r="O12575" s="99"/>
      <c r="P12575" s="99"/>
      <c r="Q12575" s="99"/>
      <c r="R12575" s="99"/>
      <c r="S12575" s="102">
        <v>1.0</v>
      </c>
      <c r="T12575" s="102">
        <v>0.0</v>
      </c>
      <c r="U12575" s="102" t="s">
        <v>7558</v>
      </c>
      <c r="V12575" s="102" t="s">
        <v>7559</v>
      </c>
      <c r="W12575" s="102" t="s">
        <v>54</v>
      </c>
      <c r="X12575" s="102" t="s">
        <v>7560</v>
      </c>
      <c r="Y12575" s="101" t="s">
        <v>12</v>
      </c>
    </row>
    <row r="12576">
      <c r="A12576" s="98" t="s">
        <v>15</v>
      </c>
      <c r="B12576" s="99"/>
      <c r="C12576" s="100" t="s">
        <v>23754</v>
      </c>
      <c r="D12576" s="101" t="s">
        <v>122</v>
      </c>
      <c r="E12576" s="101" t="s">
        <v>23755</v>
      </c>
      <c r="F12576" s="99"/>
      <c r="G12576" s="99"/>
      <c r="H12576" s="99"/>
      <c r="I12576" s="99"/>
      <c r="J12576" s="99"/>
      <c r="K12576" s="99"/>
      <c r="L12576" s="99"/>
      <c r="M12576" s="99"/>
      <c r="N12576" s="99"/>
      <c r="O12576" s="99"/>
      <c r="P12576" s="99"/>
      <c r="Q12576" s="99"/>
      <c r="R12576" s="99"/>
      <c r="S12576" s="108">
        <v>1.0</v>
      </c>
      <c r="T12576" s="108">
        <v>1.0</v>
      </c>
      <c r="U12576" s="108" t="s">
        <v>7558</v>
      </c>
      <c r="V12576" s="108" t="s">
        <v>7559</v>
      </c>
      <c r="W12576" s="108" t="s">
        <v>54</v>
      </c>
      <c r="X12576" s="108" t="s">
        <v>7560</v>
      </c>
      <c r="Y12576" s="101" t="s">
        <v>18</v>
      </c>
    </row>
    <row r="12577">
      <c r="A12577" s="98" t="s">
        <v>64</v>
      </c>
      <c r="B12577" s="99"/>
      <c r="C12577" s="100" t="s">
        <v>23756</v>
      </c>
      <c r="D12577" s="101" t="s">
        <v>128</v>
      </c>
      <c r="E12577" s="101" t="s">
        <v>23757</v>
      </c>
      <c r="F12577" s="99"/>
      <c r="G12577" s="99"/>
      <c r="H12577" s="99"/>
      <c r="I12577" s="99"/>
      <c r="J12577" s="99"/>
      <c r="K12577" s="99"/>
      <c r="L12577" s="99"/>
      <c r="M12577" s="99"/>
      <c r="N12577" s="99"/>
      <c r="O12577" s="99"/>
      <c r="P12577" s="99"/>
      <c r="Q12577" s="99"/>
      <c r="R12577" s="99"/>
      <c r="S12577" s="102">
        <v>1.0</v>
      </c>
      <c r="T12577" s="102">
        <v>1.0</v>
      </c>
      <c r="U12577" s="102" t="s">
        <v>7558</v>
      </c>
      <c r="V12577" s="102" t="s">
        <v>7559</v>
      </c>
      <c r="W12577" s="102" t="s">
        <v>54</v>
      </c>
      <c r="X12577" s="102" t="s">
        <v>7560</v>
      </c>
      <c r="Y12577" s="101" t="s">
        <v>12</v>
      </c>
    </row>
    <row r="12578">
      <c r="A12578" s="98" t="s">
        <v>38</v>
      </c>
      <c r="B12578" s="99"/>
      <c r="C12578" s="100" t="s">
        <v>23758</v>
      </c>
      <c r="D12578" s="101" t="s">
        <v>825</v>
      </c>
      <c r="E12578" s="101" t="s">
        <v>23759</v>
      </c>
      <c r="F12578" s="99"/>
      <c r="G12578" s="99"/>
      <c r="H12578" s="99"/>
      <c r="I12578" s="99"/>
      <c r="J12578" s="99"/>
      <c r="K12578" s="99"/>
      <c r="L12578" s="99"/>
      <c r="M12578" s="99"/>
      <c r="N12578" s="99"/>
      <c r="O12578" s="99"/>
      <c r="P12578" s="99"/>
      <c r="Q12578" s="99"/>
      <c r="R12578" s="99"/>
      <c r="S12578" s="102">
        <v>1.0</v>
      </c>
      <c r="T12578" s="102">
        <v>1.0</v>
      </c>
      <c r="U12578" s="102" t="s">
        <v>7558</v>
      </c>
      <c r="V12578" s="102" t="s">
        <v>7559</v>
      </c>
      <c r="W12578" s="102" t="s">
        <v>54</v>
      </c>
      <c r="X12578" s="102" t="s">
        <v>7560</v>
      </c>
      <c r="Y12578" s="101" t="s">
        <v>18</v>
      </c>
    </row>
    <row r="12579">
      <c r="A12579" s="98" t="s">
        <v>67</v>
      </c>
      <c r="B12579" s="99"/>
      <c r="C12579" s="100" t="s">
        <v>23760</v>
      </c>
      <c r="D12579" s="101" t="s">
        <v>122</v>
      </c>
      <c r="E12579" s="101" t="s">
        <v>23761</v>
      </c>
      <c r="F12579" s="99"/>
      <c r="G12579" s="99"/>
      <c r="H12579" s="99"/>
      <c r="I12579" s="99"/>
      <c r="J12579" s="99"/>
      <c r="K12579" s="99"/>
      <c r="L12579" s="99"/>
      <c r="M12579" s="99"/>
      <c r="N12579" s="99"/>
      <c r="O12579" s="99"/>
      <c r="P12579" s="99"/>
      <c r="Q12579" s="99"/>
      <c r="R12579" s="99"/>
      <c r="S12579" s="102">
        <v>1.0</v>
      </c>
      <c r="T12579" s="102">
        <v>1.0</v>
      </c>
      <c r="U12579" s="102" t="s">
        <v>7558</v>
      </c>
      <c r="V12579" s="102" t="s">
        <v>7559</v>
      </c>
      <c r="W12579" s="102" t="s">
        <v>54</v>
      </c>
      <c r="X12579" s="102" t="s">
        <v>7560</v>
      </c>
      <c r="Y12579" s="101" t="s">
        <v>18</v>
      </c>
    </row>
    <row r="12580">
      <c r="A12580" s="98" t="s">
        <v>77</v>
      </c>
      <c r="B12580" s="99"/>
      <c r="C12580" s="100" t="s">
        <v>23760</v>
      </c>
      <c r="D12580" s="101" t="s">
        <v>122</v>
      </c>
      <c r="E12580" s="101" t="s">
        <v>23762</v>
      </c>
      <c r="F12580" s="99"/>
      <c r="G12580" s="99"/>
      <c r="H12580" s="99"/>
      <c r="I12580" s="99"/>
      <c r="J12580" s="99"/>
      <c r="K12580" s="99"/>
      <c r="L12580" s="99"/>
      <c r="M12580" s="99"/>
      <c r="N12580" s="99"/>
      <c r="O12580" s="99"/>
      <c r="P12580" s="99"/>
      <c r="Q12580" s="99"/>
      <c r="R12580" s="99"/>
      <c r="S12580" s="102">
        <v>1.0</v>
      </c>
      <c r="T12580" s="102">
        <v>1.0</v>
      </c>
      <c r="U12580" s="102" t="s">
        <v>7558</v>
      </c>
      <c r="V12580" s="102" t="s">
        <v>7559</v>
      </c>
      <c r="W12580" s="102" t="s">
        <v>54</v>
      </c>
      <c r="X12580" s="102" t="s">
        <v>7560</v>
      </c>
      <c r="Y12580" s="101" t="s">
        <v>18</v>
      </c>
    </row>
    <row r="12581">
      <c r="A12581" s="98" t="s">
        <v>67</v>
      </c>
      <c r="B12581" s="99"/>
      <c r="C12581" s="100" t="s">
        <v>23763</v>
      </c>
      <c r="D12581" s="101" t="s">
        <v>191</v>
      </c>
      <c r="E12581" s="101" t="s">
        <v>23764</v>
      </c>
      <c r="F12581" s="99"/>
      <c r="G12581" s="99"/>
      <c r="H12581" s="99"/>
      <c r="I12581" s="99"/>
      <c r="J12581" s="99"/>
      <c r="K12581" s="99"/>
      <c r="L12581" s="99"/>
      <c r="M12581" s="99"/>
      <c r="N12581" s="99"/>
      <c r="O12581" s="99"/>
      <c r="P12581" s="99"/>
      <c r="Q12581" s="99"/>
      <c r="R12581" s="99"/>
      <c r="S12581" s="100">
        <v>1.0</v>
      </c>
      <c r="T12581" s="100">
        <v>1.0</v>
      </c>
      <c r="U12581" s="101" t="s">
        <v>7558</v>
      </c>
      <c r="V12581" s="101" t="s">
        <v>7559</v>
      </c>
      <c r="W12581" s="101" t="s">
        <v>54</v>
      </c>
      <c r="X12581" s="101" t="s">
        <v>7560</v>
      </c>
      <c r="Y12581" s="101" t="s">
        <v>18</v>
      </c>
    </row>
    <row r="12582">
      <c r="A12582" s="98" t="s">
        <v>80</v>
      </c>
      <c r="B12582" s="99"/>
      <c r="C12582" s="100" t="s">
        <v>23765</v>
      </c>
      <c r="D12582" s="101" t="s">
        <v>122</v>
      </c>
      <c r="E12582" s="101" t="s">
        <v>23766</v>
      </c>
      <c r="F12582" s="99"/>
      <c r="G12582" s="99"/>
      <c r="H12582" s="99"/>
      <c r="I12582" s="99"/>
      <c r="J12582" s="99"/>
      <c r="K12582" s="99"/>
      <c r="L12582" s="99"/>
      <c r="M12582" s="99"/>
      <c r="N12582" s="99"/>
      <c r="O12582" s="99"/>
      <c r="P12582" s="99"/>
      <c r="Q12582" s="99"/>
      <c r="R12582" s="99"/>
      <c r="S12582" s="102">
        <v>1.0</v>
      </c>
      <c r="T12582" s="102">
        <v>1.0</v>
      </c>
      <c r="U12582" s="102" t="s">
        <v>7558</v>
      </c>
      <c r="V12582" s="102" t="s">
        <v>7559</v>
      </c>
      <c r="W12582" s="102" t="s">
        <v>54</v>
      </c>
      <c r="X12582" s="102" t="s">
        <v>7560</v>
      </c>
      <c r="Y12582" s="101" t="s">
        <v>18</v>
      </c>
    </row>
    <row r="12583">
      <c r="A12583" s="103" t="s">
        <v>63</v>
      </c>
      <c r="B12583" s="99"/>
      <c r="C12583" s="100" t="s">
        <v>23767</v>
      </c>
      <c r="D12583" s="101" t="s">
        <v>122</v>
      </c>
      <c r="E12583" s="101" t="s">
        <v>23768</v>
      </c>
      <c r="F12583" s="99"/>
      <c r="G12583" s="99"/>
      <c r="H12583" s="99"/>
      <c r="I12583" s="99"/>
      <c r="J12583" s="99"/>
      <c r="K12583" s="99"/>
      <c r="L12583" s="99"/>
      <c r="M12583" s="99"/>
      <c r="N12583" s="99"/>
      <c r="O12583" s="99"/>
      <c r="P12583" s="99"/>
      <c r="Q12583" s="99"/>
      <c r="R12583" s="99"/>
      <c r="S12583" s="102">
        <v>1.0</v>
      </c>
      <c r="T12583" s="102">
        <v>1.0</v>
      </c>
      <c r="U12583" s="102" t="s">
        <v>7558</v>
      </c>
      <c r="V12583" s="102" t="s">
        <v>7559</v>
      </c>
      <c r="W12583" s="102" t="s">
        <v>54</v>
      </c>
      <c r="X12583" s="102" t="s">
        <v>7560</v>
      </c>
      <c r="Y12583" s="101" t="s">
        <v>18</v>
      </c>
    </row>
    <row r="12584">
      <c r="A12584" s="98" t="s">
        <v>38</v>
      </c>
      <c r="B12584" s="99"/>
      <c r="C12584" s="100" t="s">
        <v>23769</v>
      </c>
      <c r="D12584" s="101" t="s">
        <v>122</v>
      </c>
      <c r="E12584" s="101" t="s">
        <v>23770</v>
      </c>
      <c r="F12584" s="99"/>
      <c r="G12584" s="99"/>
      <c r="H12584" s="99"/>
      <c r="I12584" s="99"/>
      <c r="J12584" s="99"/>
      <c r="K12584" s="99"/>
      <c r="L12584" s="99"/>
      <c r="M12584" s="99"/>
      <c r="N12584" s="99"/>
      <c r="O12584" s="99"/>
      <c r="P12584" s="99"/>
      <c r="Q12584" s="99"/>
      <c r="R12584" s="99"/>
      <c r="S12584" s="102">
        <v>1.0</v>
      </c>
      <c r="T12584" s="102">
        <v>1.0</v>
      </c>
      <c r="U12584" s="102" t="s">
        <v>7558</v>
      </c>
      <c r="V12584" s="102" t="s">
        <v>7559</v>
      </c>
      <c r="W12584" s="102" t="s">
        <v>54</v>
      </c>
      <c r="X12584" s="102" t="s">
        <v>7560</v>
      </c>
      <c r="Y12584" s="101" t="s">
        <v>18</v>
      </c>
    </row>
    <row r="12585">
      <c r="A12585" s="98" t="s">
        <v>80</v>
      </c>
      <c r="B12585" s="99"/>
      <c r="C12585" s="100" t="s">
        <v>23771</v>
      </c>
      <c r="D12585" s="101" t="s">
        <v>122</v>
      </c>
      <c r="E12585" s="101" t="s">
        <v>23772</v>
      </c>
      <c r="F12585" s="99"/>
      <c r="G12585" s="99"/>
      <c r="H12585" s="99"/>
      <c r="I12585" s="99"/>
      <c r="J12585" s="99"/>
      <c r="K12585" s="99"/>
      <c r="L12585" s="99"/>
      <c r="M12585" s="99"/>
      <c r="N12585" s="99"/>
      <c r="O12585" s="99"/>
      <c r="P12585" s="99"/>
      <c r="Q12585" s="99"/>
      <c r="R12585" s="99"/>
      <c r="S12585" s="102">
        <v>1.0</v>
      </c>
      <c r="T12585" s="102">
        <v>1.0</v>
      </c>
      <c r="U12585" s="102" t="s">
        <v>7558</v>
      </c>
      <c r="V12585" s="102" t="s">
        <v>7559</v>
      </c>
      <c r="W12585" s="102" t="s">
        <v>54</v>
      </c>
      <c r="X12585" s="102" t="s">
        <v>7560</v>
      </c>
      <c r="Y12585" s="101" t="s">
        <v>18</v>
      </c>
    </row>
    <row r="12586">
      <c r="A12586" s="98" t="s">
        <v>64</v>
      </c>
      <c r="B12586" s="99"/>
      <c r="C12586" s="100" t="s">
        <v>23773</v>
      </c>
      <c r="D12586" s="101" t="s">
        <v>122</v>
      </c>
      <c r="E12586" s="101" t="s">
        <v>23774</v>
      </c>
      <c r="F12586" s="99"/>
      <c r="G12586" s="99"/>
      <c r="H12586" s="99"/>
      <c r="I12586" s="99"/>
      <c r="J12586" s="99"/>
      <c r="K12586" s="99"/>
      <c r="L12586" s="99"/>
      <c r="M12586" s="99"/>
      <c r="N12586" s="99"/>
      <c r="O12586" s="99"/>
      <c r="P12586" s="99"/>
      <c r="Q12586" s="99"/>
      <c r="R12586" s="99"/>
      <c r="S12586" s="102">
        <v>1.0</v>
      </c>
      <c r="T12586" s="102">
        <v>1.0</v>
      </c>
      <c r="U12586" s="102" t="s">
        <v>7558</v>
      </c>
      <c r="V12586" s="102" t="s">
        <v>7559</v>
      </c>
      <c r="W12586" s="102" t="s">
        <v>54</v>
      </c>
      <c r="X12586" s="102" t="s">
        <v>7560</v>
      </c>
      <c r="Y12586" s="101" t="s">
        <v>18</v>
      </c>
    </row>
    <row r="12587">
      <c r="A12587" s="103" t="s">
        <v>63</v>
      </c>
      <c r="B12587" s="99"/>
      <c r="C12587" s="100" t="s">
        <v>7310</v>
      </c>
      <c r="D12587" s="101" t="s">
        <v>122</v>
      </c>
      <c r="E12587" s="101" t="s">
        <v>7311</v>
      </c>
      <c r="F12587" s="99"/>
      <c r="G12587" s="99"/>
      <c r="H12587" s="99"/>
      <c r="I12587" s="99"/>
      <c r="J12587" s="99"/>
      <c r="K12587" s="99"/>
      <c r="L12587" s="99"/>
      <c r="M12587" s="99"/>
      <c r="N12587" s="99"/>
      <c r="O12587" s="99"/>
      <c r="P12587" s="99"/>
      <c r="Q12587" s="99"/>
      <c r="R12587" s="99"/>
      <c r="S12587" s="102">
        <v>1.0</v>
      </c>
      <c r="T12587" s="102">
        <v>1.0</v>
      </c>
      <c r="U12587" s="102" t="s">
        <v>7558</v>
      </c>
      <c r="V12587" s="102" t="s">
        <v>7559</v>
      </c>
      <c r="W12587" s="102" t="s">
        <v>54</v>
      </c>
      <c r="X12587" s="102" t="s">
        <v>7560</v>
      </c>
      <c r="Y12587" s="101" t="s">
        <v>18</v>
      </c>
    </row>
    <row r="12588">
      <c r="A12588" s="98" t="s">
        <v>77</v>
      </c>
      <c r="B12588" s="99"/>
      <c r="C12588" s="100" t="s">
        <v>23775</v>
      </c>
      <c r="D12588" s="101" t="s">
        <v>135</v>
      </c>
      <c r="E12588" s="101" t="s">
        <v>23776</v>
      </c>
      <c r="F12588" s="99"/>
      <c r="G12588" s="99"/>
      <c r="H12588" s="99"/>
      <c r="I12588" s="99"/>
      <c r="J12588" s="99"/>
      <c r="K12588" s="99"/>
      <c r="L12588" s="99"/>
      <c r="M12588" s="99"/>
      <c r="N12588" s="99"/>
      <c r="O12588" s="99"/>
      <c r="P12588" s="99"/>
      <c r="Q12588" s="99"/>
      <c r="R12588" s="99"/>
      <c r="S12588" s="100">
        <v>1.0</v>
      </c>
      <c r="T12588" s="100">
        <v>1.0</v>
      </c>
      <c r="U12588" s="101" t="s">
        <v>7558</v>
      </c>
      <c r="V12588" s="101" t="s">
        <v>7559</v>
      </c>
      <c r="W12588" s="101" t="s">
        <v>54</v>
      </c>
      <c r="X12588" s="101" t="s">
        <v>7560</v>
      </c>
      <c r="Y12588" s="101" t="s">
        <v>18</v>
      </c>
    </row>
    <row r="12589">
      <c r="A12589" s="98" t="s">
        <v>67</v>
      </c>
      <c r="B12589" s="99"/>
      <c r="C12589" s="100" t="s">
        <v>23777</v>
      </c>
      <c r="D12589" s="101" t="s">
        <v>158</v>
      </c>
      <c r="E12589" s="101" t="s">
        <v>23778</v>
      </c>
      <c r="F12589" s="99"/>
      <c r="G12589" s="99"/>
      <c r="H12589" s="99"/>
      <c r="I12589" s="99"/>
      <c r="J12589" s="99"/>
      <c r="K12589" s="99"/>
      <c r="L12589" s="99"/>
      <c r="M12589" s="99"/>
      <c r="N12589" s="99"/>
      <c r="O12589" s="99"/>
      <c r="P12589" s="99"/>
      <c r="Q12589" s="99"/>
      <c r="R12589" s="99"/>
      <c r="S12589" s="100">
        <v>1.0</v>
      </c>
      <c r="T12589" s="100">
        <v>1.0</v>
      </c>
      <c r="U12589" s="101" t="s">
        <v>7558</v>
      </c>
      <c r="V12589" s="101" t="s">
        <v>7559</v>
      </c>
      <c r="W12589" s="101" t="s">
        <v>54</v>
      </c>
      <c r="X12589" s="101" t="s">
        <v>7560</v>
      </c>
      <c r="Y12589" s="101" t="s">
        <v>18</v>
      </c>
    </row>
    <row r="12590">
      <c r="A12590" s="98" t="s">
        <v>93</v>
      </c>
      <c r="B12590" s="99"/>
      <c r="C12590" s="100" t="s">
        <v>23779</v>
      </c>
      <c r="D12590" s="101" t="s">
        <v>122</v>
      </c>
      <c r="E12590" s="101" t="s">
        <v>23780</v>
      </c>
      <c r="F12590" s="99"/>
      <c r="G12590" s="99"/>
      <c r="H12590" s="99"/>
      <c r="I12590" s="99"/>
      <c r="J12590" s="99"/>
      <c r="K12590" s="99"/>
      <c r="L12590" s="99"/>
      <c r="M12590" s="99"/>
      <c r="N12590" s="99"/>
      <c r="O12590" s="99"/>
      <c r="P12590" s="99"/>
      <c r="Q12590" s="99"/>
      <c r="R12590" s="99"/>
      <c r="S12590" s="102">
        <v>1.0</v>
      </c>
      <c r="T12590" s="102">
        <v>1.0</v>
      </c>
      <c r="U12590" s="102" t="s">
        <v>7558</v>
      </c>
      <c r="V12590" s="102" t="s">
        <v>7559</v>
      </c>
      <c r="W12590" s="102" t="s">
        <v>54</v>
      </c>
      <c r="X12590" s="102" t="s">
        <v>7560</v>
      </c>
      <c r="Y12590" s="101" t="s">
        <v>18</v>
      </c>
    </row>
    <row r="12591">
      <c r="A12591" s="98" t="s">
        <v>77</v>
      </c>
      <c r="B12591" s="99"/>
      <c r="C12591" s="100" t="s">
        <v>23781</v>
      </c>
      <c r="D12591" s="101" t="s">
        <v>122</v>
      </c>
      <c r="E12591" s="101" t="s">
        <v>23782</v>
      </c>
      <c r="F12591" s="99"/>
      <c r="G12591" s="99"/>
      <c r="H12591" s="99"/>
      <c r="I12591" s="99"/>
      <c r="J12591" s="99"/>
      <c r="K12591" s="99"/>
      <c r="L12591" s="99"/>
      <c r="M12591" s="99"/>
      <c r="N12591" s="99"/>
      <c r="O12591" s="99"/>
      <c r="P12591" s="99"/>
      <c r="Q12591" s="99"/>
      <c r="R12591" s="99"/>
      <c r="S12591" s="102">
        <v>1.0</v>
      </c>
      <c r="T12591" s="102">
        <v>1.0</v>
      </c>
      <c r="U12591" s="102" t="s">
        <v>7558</v>
      </c>
      <c r="V12591" s="102" t="s">
        <v>7559</v>
      </c>
      <c r="W12591" s="102" t="s">
        <v>54</v>
      </c>
      <c r="X12591" s="102" t="s">
        <v>7560</v>
      </c>
      <c r="Y12591" s="101" t="s">
        <v>18</v>
      </c>
    </row>
    <row r="12592">
      <c r="A12592" s="98" t="s">
        <v>77</v>
      </c>
      <c r="B12592" s="99"/>
      <c r="C12592" s="100" t="s">
        <v>23783</v>
      </c>
      <c r="D12592" s="101" t="s">
        <v>122</v>
      </c>
      <c r="E12592" s="101" t="s">
        <v>23784</v>
      </c>
      <c r="F12592" s="99"/>
      <c r="G12592" s="99"/>
      <c r="H12592" s="99"/>
      <c r="I12592" s="99"/>
      <c r="J12592" s="99"/>
      <c r="K12592" s="99"/>
      <c r="L12592" s="99"/>
      <c r="M12592" s="99"/>
      <c r="N12592" s="99"/>
      <c r="O12592" s="99"/>
      <c r="P12592" s="99"/>
      <c r="Q12592" s="99"/>
      <c r="R12592" s="99"/>
      <c r="S12592" s="102">
        <v>1.0</v>
      </c>
      <c r="T12592" s="102">
        <v>1.0</v>
      </c>
      <c r="U12592" s="102" t="s">
        <v>7558</v>
      </c>
      <c r="V12592" s="102" t="s">
        <v>7559</v>
      </c>
      <c r="W12592" s="102" t="s">
        <v>54</v>
      </c>
      <c r="X12592" s="102" t="s">
        <v>7560</v>
      </c>
      <c r="Y12592" s="101" t="s">
        <v>18</v>
      </c>
    </row>
    <row r="12593">
      <c r="A12593" s="98" t="s">
        <v>93</v>
      </c>
      <c r="B12593" s="99"/>
      <c r="C12593" s="100" t="s">
        <v>23785</v>
      </c>
      <c r="D12593" s="101" t="s">
        <v>135</v>
      </c>
      <c r="E12593" s="101" t="s">
        <v>23786</v>
      </c>
      <c r="F12593" s="99"/>
      <c r="G12593" s="99"/>
      <c r="H12593" s="99"/>
      <c r="I12593" s="99"/>
      <c r="J12593" s="99"/>
      <c r="K12593" s="99"/>
      <c r="L12593" s="99"/>
      <c r="M12593" s="99"/>
      <c r="N12593" s="99"/>
      <c r="O12593" s="99"/>
      <c r="P12593" s="99"/>
      <c r="Q12593" s="99"/>
      <c r="R12593" s="99"/>
      <c r="S12593" s="100">
        <v>1.0</v>
      </c>
      <c r="T12593" s="100">
        <v>1.0</v>
      </c>
      <c r="U12593" s="101" t="s">
        <v>7558</v>
      </c>
      <c r="V12593" s="101" t="s">
        <v>7559</v>
      </c>
      <c r="W12593" s="101" t="s">
        <v>54</v>
      </c>
      <c r="X12593" s="101" t="s">
        <v>7560</v>
      </c>
      <c r="Y12593" s="101" t="s">
        <v>18</v>
      </c>
    </row>
    <row r="12594">
      <c r="A12594" s="98" t="s">
        <v>80</v>
      </c>
      <c r="B12594" s="99"/>
      <c r="C12594" s="100" t="s">
        <v>23787</v>
      </c>
      <c r="D12594" s="101" t="s">
        <v>122</v>
      </c>
      <c r="E12594" s="101" t="s">
        <v>23788</v>
      </c>
      <c r="F12594" s="99"/>
      <c r="G12594" s="99"/>
      <c r="H12594" s="99"/>
      <c r="I12594" s="99"/>
      <c r="J12594" s="99"/>
      <c r="K12594" s="99"/>
      <c r="L12594" s="99"/>
      <c r="M12594" s="99"/>
      <c r="N12594" s="99"/>
      <c r="O12594" s="99"/>
      <c r="P12594" s="99"/>
      <c r="Q12594" s="99"/>
      <c r="R12594" s="99"/>
      <c r="S12594" s="102">
        <v>1.0</v>
      </c>
      <c r="T12594" s="102">
        <v>1.0</v>
      </c>
      <c r="U12594" s="102" t="s">
        <v>7558</v>
      </c>
      <c r="V12594" s="102" t="s">
        <v>7559</v>
      </c>
      <c r="W12594" s="102" t="s">
        <v>54</v>
      </c>
      <c r="X12594" s="102" t="s">
        <v>7560</v>
      </c>
      <c r="Y12594" s="101" t="s">
        <v>18</v>
      </c>
    </row>
    <row r="12595">
      <c r="A12595" s="98" t="s">
        <v>77</v>
      </c>
      <c r="B12595" s="99"/>
      <c r="C12595" s="100" t="s">
        <v>23789</v>
      </c>
      <c r="D12595" s="101" t="s">
        <v>122</v>
      </c>
      <c r="E12595" s="101" t="s">
        <v>23790</v>
      </c>
      <c r="F12595" s="99"/>
      <c r="G12595" s="99"/>
      <c r="H12595" s="99"/>
      <c r="I12595" s="99"/>
      <c r="J12595" s="99"/>
      <c r="K12595" s="99"/>
      <c r="L12595" s="99"/>
      <c r="M12595" s="99"/>
      <c r="N12595" s="99"/>
      <c r="O12595" s="99"/>
      <c r="P12595" s="99"/>
      <c r="Q12595" s="99"/>
      <c r="R12595" s="99"/>
      <c r="S12595" s="102">
        <v>1.0</v>
      </c>
      <c r="T12595" s="102">
        <v>1.0</v>
      </c>
      <c r="U12595" s="102" t="s">
        <v>7558</v>
      </c>
      <c r="V12595" s="102" t="s">
        <v>7559</v>
      </c>
      <c r="W12595" s="102" t="s">
        <v>54</v>
      </c>
      <c r="X12595" s="102" t="s">
        <v>7560</v>
      </c>
      <c r="Y12595" s="101" t="s">
        <v>18</v>
      </c>
    </row>
    <row r="12596">
      <c r="A12596" s="98" t="s">
        <v>80</v>
      </c>
      <c r="B12596" s="99"/>
      <c r="C12596" s="100" t="s">
        <v>23791</v>
      </c>
      <c r="D12596" s="101" t="s">
        <v>122</v>
      </c>
      <c r="E12596" s="101" t="s">
        <v>23792</v>
      </c>
      <c r="F12596" s="99"/>
      <c r="G12596" s="99"/>
      <c r="H12596" s="99"/>
      <c r="I12596" s="99"/>
      <c r="J12596" s="99"/>
      <c r="K12596" s="99"/>
      <c r="L12596" s="99"/>
      <c r="M12596" s="99"/>
      <c r="N12596" s="99"/>
      <c r="O12596" s="99"/>
      <c r="P12596" s="99"/>
      <c r="Q12596" s="99"/>
      <c r="R12596" s="99"/>
      <c r="S12596" s="102">
        <v>1.0</v>
      </c>
      <c r="T12596" s="102">
        <v>1.0</v>
      </c>
      <c r="U12596" s="102" t="s">
        <v>7558</v>
      </c>
      <c r="V12596" s="102" t="s">
        <v>7559</v>
      </c>
      <c r="W12596" s="102" t="s">
        <v>54</v>
      </c>
      <c r="X12596" s="102" t="s">
        <v>7560</v>
      </c>
      <c r="Y12596" s="101" t="s">
        <v>18</v>
      </c>
    </row>
    <row r="12597">
      <c r="A12597" s="103" t="s">
        <v>63</v>
      </c>
      <c r="B12597" s="99"/>
      <c r="C12597" s="100" t="s">
        <v>23793</v>
      </c>
      <c r="D12597" s="101" t="s">
        <v>122</v>
      </c>
      <c r="E12597" s="101" t="s">
        <v>23794</v>
      </c>
      <c r="F12597" s="99"/>
      <c r="G12597" s="99"/>
      <c r="H12597" s="99"/>
      <c r="I12597" s="99"/>
      <c r="J12597" s="99"/>
      <c r="K12597" s="99"/>
      <c r="L12597" s="99"/>
      <c r="M12597" s="99"/>
      <c r="N12597" s="99"/>
      <c r="O12597" s="99"/>
      <c r="P12597" s="99"/>
      <c r="Q12597" s="99"/>
      <c r="R12597" s="99"/>
      <c r="S12597" s="102">
        <v>1.0</v>
      </c>
      <c r="T12597" s="102">
        <v>1.0</v>
      </c>
      <c r="U12597" s="102" t="s">
        <v>7558</v>
      </c>
      <c r="V12597" s="102" t="s">
        <v>7559</v>
      </c>
      <c r="W12597" s="102" t="s">
        <v>54</v>
      </c>
      <c r="X12597" s="102" t="s">
        <v>7560</v>
      </c>
      <c r="Y12597" s="101" t="s">
        <v>18</v>
      </c>
    </row>
    <row r="12598">
      <c r="A12598" s="103" t="s">
        <v>24</v>
      </c>
      <c r="B12598" s="99"/>
      <c r="C12598" s="100" t="s">
        <v>23795</v>
      </c>
      <c r="D12598" s="101" t="s">
        <v>3699</v>
      </c>
      <c r="E12598" s="101" t="s">
        <v>23796</v>
      </c>
      <c r="F12598" s="99"/>
      <c r="G12598" s="99"/>
      <c r="H12598" s="99"/>
      <c r="I12598" s="99"/>
      <c r="J12598" s="99"/>
      <c r="K12598" s="99"/>
      <c r="L12598" s="99"/>
      <c r="M12598" s="99"/>
      <c r="N12598" s="99"/>
      <c r="O12598" s="99"/>
      <c r="P12598" s="99"/>
      <c r="Q12598" s="99"/>
      <c r="R12598" s="99"/>
      <c r="S12598" s="100">
        <v>1.0</v>
      </c>
      <c r="T12598" s="100">
        <v>1.0</v>
      </c>
      <c r="U12598" s="101" t="s">
        <v>7558</v>
      </c>
      <c r="V12598" s="101" t="s">
        <v>7559</v>
      </c>
      <c r="W12598" s="101" t="s">
        <v>56</v>
      </c>
      <c r="X12598" s="101" t="s">
        <v>7560</v>
      </c>
      <c r="Y12598" s="101" t="s">
        <v>22</v>
      </c>
    </row>
    <row r="12599">
      <c r="A12599" s="98" t="s">
        <v>93</v>
      </c>
      <c r="B12599" s="99"/>
      <c r="C12599" s="100" t="s">
        <v>23797</v>
      </c>
      <c r="D12599" s="101" t="s">
        <v>3699</v>
      </c>
      <c r="E12599" s="101" t="s">
        <v>23798</v>
      </c>
      <c r="F12599" s="99"/>
      <c r="G12599" s="99"/>
      <c r="H12599" s="99"/>
      <c r="I12599" s="99"/>
      <c r="J12599" s="99"/>
      <c r="K12599" s="99"/>
      <c r="L12599" s="99"/>
      <c r="M12599" s="99"/>
      <c r="N12599" s="99"/>
      <c r="O12599" s="99"/>
      <c r="P12599" s="99"/>
      <c r="Q12599" s="99"/>
      <c r="R12599" s="99"/>
      <c r="S12599" s="100">
        <v>1.0</v>
      </c>
      <c r="T12599" s="100">
        <v>1.0</v>
      </c>
      <c r="U12599" s="101" t="s">
        <v>7558</v>
      </c>
      <c r="V12599" s="101" t="s">
        <v>7559</v>
      </c>
      <c r="W12599" s="101" t="s">
        <v>56</v>
      </c>
      <c r="X12599" s="101" t="s">
        <v>7560</v>
      </c>
      <c r="Y12599" s="101" t="s">
        <v>22</v>
      </c>
    </row>
    <row r="12600">
      <c r="A12600" s="98" t="s">
        <v>80</v>
      </c>
      <c r="B12600" s="99"/>
      <c r="C12600" s="100" t="s">
        <v>23799</v>
      </c>
      <c r="D12600" s="101" t="s">
        <v>122</v>
      </c>
      <c r="E12600" s="101" t="s">
        <v>23800</v>
      </c>
      <c r="F12600" s="99"/>
      <c r="G12600" s="99"/>
      <c r="H12600" s="99"/>
      <c r="I12600" s="99"/>
      <c r="J12600" s="99"/>
      <c r="K12600" s="99"/>
      <c r="L12600" s="99"/>
      <c r="M12600" s="99"/>
      <c r="N12600" s="99"/>
      <c r="O12600" s="99"/>
      <c r="P12600" s="99"/>
      <c r="Q12600" s="99"/>
      <c r="R12600" s="99"/>
      <c r="S12600" s="102">
        <v>1.0</v>
      </c>
      <c r="T12600" s="102">
        <v>1.0</v>
      </c>
      <c r="U12600" s="102" t="s">
        <v>7558</v>
      </c>
      <c r="V12600" s="102" t="s">
        <v>7559</v>
      </c>
      <c r="W12600" s="102" t="s">
        <v>54</v>
      </c>
      <c r="X12600" s="102" t="s">
        <v>7560</v>
      </c>
      <c r="Y12600" s="101" t="s">
        <v>18</v>
      </c>
    </row>
    <row r="12601">
      <c r="A12601" s="103" t="s">
        <v>63</v>
      </c>
      <c r="B12601" s="99"/>
      <c r="C12601" s="100" t="s">
        <v>23801</v>
      </c>
      <c r="D12601" s="101" t="s">
        <v>122</v>
      </c>
      <c r="E12601" s="101" t="s">
        <v>23802</v>
      </c>
      <c r="F12601" s="99"/>
      <c r="G12601" s="99"/>
      <c r="H12601" s="99"/>
      <c r="I12601" s="99"/>
      <c r="J12601" s="99"/>
      <c r="K12601" s="99"/>
      <c r="L12601" s="99"/>
      <c r="M12601" s="99"/>
      <c r="N12601" s="99"/>
      <c r="O12601" s="99"/>
      <c r="P12601" s="99"/>
      <c r="Q12601" s="99"/>
      <c r="R12601" s="99"/>
      <c r="S12601" s="102">
        <v>1.0</v>
      </c>
      <c r="T12601" s="102">
        <v>1.0</v>
      </c>
      <c r="U12601" s="102" t="s">
        <v>7558</v>
      </c>
      <c r="V12601" s="102" t="s">
        <v>7559</v>
      </c>
      <c r="W12601" s="102" t="s">
        <v>54</v>
      </c>
      <c r="X12601" s="102" t="s">
        <v>7560</v>
      </c>
      <c r="Y12601" s="101" t="s">
        <v>18</v>
      </c>
    </row>
    <row r="12602">
      <c r="A12602" s="98" t="s">
        <v>38</v>
      </c>
      <c r="B12602" s="99"/>
      <c r="C12602" s="100" t="s">
        <v>23803</v>
      </c>
      <c r="D12602" s="101" t="s">
        <v>191</v>
      </c>
      <c r="E12602" s="101" t="s">
        <v>23804</v>
      </c>
      <c r="F12602" s="99"/>
      <c r="G12602" s="99"/>
      <c r="H12602" s="99"/>
      <c r="I12602" s="99"/>
      <c r="J12602" s="99"/>
      <c r="K12602" s="99"/>
      <c r="L12602" s="99"/>
      <c r="M12602" s="99"/>
      <c r="N12602" s="99"/>
      <c r="O12602" s="99"/>
      <c r="P12602" s="99"/>
      <c r="Q12602" s="99"/>
      <c r="R12602" s="99"/>
      <c r="S12602" s="100">
        <v>1.0</v>
      </c>
      <c r="T12602" s="100">
        <v>1.0</v>
      </c>
      <c r="U12602" s="101" t="s">
        <v>7558</v>
      </c>
      <c r="V12602" s="101" t="s">
        <v>7559</v>
      </c>
      <c r="W12602" s="101" t="s">
        <v>54</v>
      </c>
      <c r="X12602" s="101" t="s">
        <v>7560</v>
      </c>
      <c r="Y12602" s="101" t="s">
        <v>18</v>
      </c>
    </row>
    <row r="12603">
      <c r="A12603" s="103" t="s">
        <v>63</v>
      </c>
      <c r="B12603" s="99"/>
      <c r="C12603" s="100" t="s">
        <v>23805</v>
      </c>
      <c r="D12603" s="101" t="s">
        <v>191</v>
      </c>
      <c r="E12603" s="101" t="s">
        <v>23806</v>
      </c>
      <c r="F12603" s="99"/>
      <c r="G12603" s="99"/>
      <c r="H12603" s="99"/>
      <c r="I12603" s="99"/>
      <c r="J12603" s="99"/>
      <c r="K12603" s="99"/>
      <c r="L12603" s="99"/>
      <c r="M12603" s="99"/>
      <c r="N12603" s="99"/>
      <c r="O12603" s="99"/>
      <c r="P12603" s="99"/>
      <c r="Q12603" s="99"/>
      <c r="R12603" s="99"/>
      <c r="S12603" s="100">
        <v>1.0</v>
      </c>
      <c r="T12603" s="100">
        <v>1.0</v>
      </c>
      <c r="U12603" s="101" t="s">
        <v>7558</v>
      </c>
      <c r="V12603" s="101" t="s">
        <v>7559</v>
      </c>
      <c r="W12603" s="101" t="s">
        <v>54</v>
      </c>
      <c r="X12603" s="101" t="s">
        <v>7560</v>
      </c>
      <c r="Y12603" s="101" t="s">
        <v>18</v>
      </c>
    </row>
    <row r="12604">
      <c r="A12604" s="98" t="s">
        <v>64</v>
      </c>
      <c r="B12604" s="99"/>
      <c r="C12604" s="100" t="s">
        <v>23807</v>
      </c>
      <c r="D12604" s="101" t="s">
        <v>122</v>
      </c>
      <c r="E12604" s="101" t="s">
        <v>23808</v>
      </c>
      <c r="F12604" s="99"/>
      <c r="G12604" s="99"/>
      <c r="H12604" s="99"/>
      <c r="I12604" s="99"/>
      <c r="J12604" s="99"/>
      <c r="K12604" s="99"/>
      <c r="L12604" s="99"/>
      <c r="M12604" s="99"/>
      <c r="N12604" s="99"/>
      <c r="O12604" s="99"/>
      <c r="P12604" s="99"/>
      <c r="Q12604" s="99"/>
      <c r="R12604" s="99"/>
      <c r="S12604" s="102">
        <v>1.0</v>
      </c>
      <c r="T12604" s="102">
        <v>1.0</v>
      </c>
      <c r="U12604" s="102" t="s">
        <v>7558</v>
      </c>
      <c r="V12604" s="102" t="s">
        <v>7559</v>
      </c>
      <c r="W12604" s="102" t="s">
        <v>54</v>
      </c>
      <c r="X12604" s="102" t="s">
        <v>7560</v>
      </c>
      <c r="Y12604" s="101" t="s">
        <v>18</v>
      </c>
    </row>
    <row r="12605">
      <c r="A12605" s="103" t="s">
        <v>63</v>
      </c>
      <c r="B12605" s="99"/>
      <c r="C12605" s="100" t="s">
        <v>23809</v>
      </c>
      <c r="D12605" s="101" t="s">
        <v>122</v>
      </c>
      <c r="E12605" s="101" t="s">
        <v>23810</v>
      </c>
      <c r="F12605" s="99"/>
      <c r="G12605" s="99"/>
      <c r="H12605" s="99"/>
      <c r="I12605" s="99"/>
      <c r="J12605" s="99"/>
      <c r="K12605" s="99"/>
      <c r="L12605" s="99"/>
      <c r="M12605" s="99"/>
      <c r="N12605" s="99"/>
      <c r="O12605" s="99"/>
      <c r="P12605" s="99"/>
      <c r="Q12605" s="99"/>
      <c r="R12605" s="99"/>
      <c r="S12605" s="102">
        <v>1.0</v>
      </c>
      <c r="T12605" s="102">
        <v>1.0</v>
      </c>
      <c r="U12605" s="102" t="s">
        <v>7558</v>
      </c>
      <c r="V12605" s="102" t="s">
        <v>7559</v>
      </c>
      <c r="W12605" s="102" t="s">
        <v>54</v>
      </c>
      <c r="X12605" s="102" t="s">
        <v>7560</v>
      </c>
      <c r="Y12605" s="101" t="s">
        <v>18</v>
      </c>
    </row>
    <row r="12606">
      <c r="A12606" s="103" t="s">
        <v>63</v>
      </c>
      <c r="B12606" s="99"/>
      <c r="C12606" s="100" t="s">
        <v>23811</v>
      </c>
      <c r="D12606" s="101" t="s">
        <v>122</v>
      </c>
      <c r="E12606" s="101" t="s">
        <v>23812</v>
      </c>
      <c r="F12606" s="99"/>
      <c r="G12606" s="99"/>
      <c r="H12606" s="99"/>
      <c r="I12606" s="99"/>
      <c r="J12606" s="99"/>
      <c r="K12606" s="99"/>
      <c r="L12606" s="99"/>
      <c r="M12606" s="99"/>
      <c r="N12606" s="99"/>
      <c r="O12606" s="99"/>
      <c r="P12606" s="99"/>
      <c r="Q12606" s="99"/>
      <c r="R12606" s="99"/>
      <c r="S12606" s="102">
        <v>1.0</v>
      </c>
      <c r="T12606" s="102">
        <v>1.0</v>
      </c>
      <c r="U12606" s="102" t="s">
        <v>7558</v>
      </c>
      <c r="V12606" s="102" t="s">
        <v>7559</v>
      </c>
      <c r="W12606" s="102" t="s">
        <v>54</v>
      </c>
      <c r="X12606" s="102" t="s">
        <v>7560</v>
      </c>
      <c r="Y12606" s="101" t="s">
        <v>18</v>
      </c>
    </row>
    <row r="12607">
      <c r="A12607" s="98" t="s">
        <v>64</v>
      </c>
      <c r="B12607" s="99"/>
      <c r="C12607" s="100" t="s">
        <v>23813</v>
      </c>
      <c r="D12607" s="101" t="s">
        <v>122</v>
      </c>
      <c r="E12607" s="101" t="s">
        <v>23814</v>
      </c>
      <c r="F12607" s="99"/>
      <c r="G12607" s="99"/>
      <c r="H12607" s="99"/>
      <c r="I12607" s="99"/>
      <c r="J12607" s="99"/>
      <c r="K12607" s="99"/>
      <c r="L12607" s="99"/>
      <c r="M12607" s="99"/>
      <c r="N12607" s="99"/>
      <c r="O12607" s="99"/>
      <c r="P12607" s="99"/>
      <c r="Q12607" s="99"/>
      <c r="R12607" s="99"/>
      <c r="S12607" s="102">
        <v>1.0</v>
      </c>
      <c r="T12607" s="102">
        <v>1.0</v>
      </c>
      <c r="U12607" s="102" t="s">
        <v>7558</v>
      </c>
      <c r="V12607" s="102" t="s">
        <v>7559</v>
      </c>
      <c r="W12607" s="102" t="s">
        <v>54</v>
      </c>
      <c r="X12607" s="102" t="s">
        <v>7560</v>
      </c>
      <c r="Y12607" s="101" t="s">
        <v>18</v>
      </c>
    </row>
    <row r="12608">
      <c r="A12608" s="103" t="s">
        <v>63</v>
      </c>
      <c r="B12608" s="99"/>
      <c r="C12608" s="100" t="s">
        <v>23815</v>
      </c>
      <c r="D12608" s="101" t="s">
        <v>122</v>
      </c>
      <c r="E12608" s="101" t="s">
        <v>23816</v>
      </c>
      <c r="F12608" s="99"/>
      <c r="G12608" s="99"/>
      <c r="H12608" s="99"/>
      <c r="I12608" s="99"/>
      <c r="J12608" s="99"/>
      <c r="K12608" s="99"/>
      <c r="L12608" s="99"/>
      <c r="M12608" s="99"/>
      <c r="N12608" s="99"/>
      <c r="O12608" s="99"/>
      <c r="P12608" s="99"/>
      <c r="Q12608" s="99"/>
      <c r="R12608" s="99"/>
      <c r="S12608" s="102">
        <v>1.0</v>
      </c>
      <c r="T12608" s="102">
        <v>1.0</v>
      </c>
      <c r="U12608" s="102" t="s">
        <v>7558</v>
      </c>
      <c r="V12608" s="102" t="s">
        <v>7559</v>
      </c>
      <c r="W12608" s="102" t="s">
        <v>54</v>
      </c>
      <c r="X12608" s="102" t="s">
        <v>7560</v>
      </c>
      <c r="Y12608" s="101" t="s">
        <v>18</v>
      </c>
    </row>
    <row r="12609">
      <c r="A12609" s="98" t="s">
        <v>80</v>
      </c>
      <c r="B12609" s="99"/>
      <c r="C12609" s="100" t="s">
        <v>23817</v>
      </c>
      <c r="D12609" s="101" t="s">
        <v>122</v>
      </c>
      <c r="E12609" s="101" t="s">
        <v>23818</v>
      </c>
      <c r="F12609" s="99"/>
      <c r="G12609" s="99"/>
      <c r="H12609" s="99"/>
      <c r="I12609" s="99"/>
      <c r="J12609" s="99"/>
      <c r="K12609" s="99"/>
      <c r="L12609" s="99"/>
      <c r="M12609" s="99"/>
      <c r="N12609" s="99"/>
      <c r="O12609" s="99"/>
      <c r="P12609" s="99"/>
      <c r="Q12609" s="99"/>
      <c r="R12609" s="99"/>
      <c r="S12609" s="102">
        <v>1.0</v>
      </c>
      <c r="T12609" s="102">
        <v>1.0</v>
      </c>
      <c r="U12609" s="102" t="s">
        <v>7558</v>
      </c>
      <c r="V12609" s="102" t="s">
        <v>7559</v>
      </c>
      <c r="W12609" s="102" t="s">
        <v>54</v>
      </c>
      <c r="X12609" s="102" t="s">
        <v>7560</v>
      </c>
      <c r="Y12609" s="101" t="s">
        <v>18</v>
      </c>
    </row>
    <row r="12610">
      <c r="A12610" s="98" t="s">
        <v>93</v>
      </c>
      <c r="B12610" s="99"/>
      <c r="C12610" s="100" t="s">
        <v>23819</v>
      </c>
      <c r="D12610" s="101" t="s">
        <v>191</v>
      </c>
      <c r="E12610" s="101" t="s">
        <v>23820</v>
      </c>
      <c r="F12610" s="99"/>
      <c r="G12610" s="99"/>
      <c r="H12610" s="99"/>
      <c r="I12610" s="99"/>
      <c r="J12610" s="99"/>
      <c r="K12610" s="99"/>
      <c r="L12610" s="99"/>
      <c r="M12610" s="99"/>
      <c r="N12610" s="99"/>
      <c r="O12610" s="99"/>
      <c r="P12610" s="99"/>
      <c r="Q12610" s="99"/>
      <c r="R12610" s="99"/>
      <c r="S12610" s="100">
        <v>1.0</v>
      </c>
      <c r="T12610" s="100">
        <v>1.0</v>
      </c>
      <c r="U12610" s="101" t="s">
        <v>7558</v>
      </c>
      <c r="V12610" s="101" t="s">
        <v>7559</v>
      </c>
      <c r="W12610" s="101" t="s">
        <v>54</v>
      </c>
      <c r="X12610" s="101" t="s">
        <v>7560</v>
      </c>
      <c r="Y12610" s="101" t="s">
        <v>18</v>
      </c>
    </row>
    <row r="12611">
      <c r="A12611" s="98" t="s">
        <v>64</v>
      </c>
      <c r="B12611" s="99"/>
      <c r="C12611" s="100" t="s">
        <v>23821</v>
      </c>
      <c r="D12611" s="101" t="s">
        <v>122</v>
      </c>
      <c r="E12611" s="101" t="s">
        <v>23822</v>
      </c>
      <c r="F12611" s="99"/>
      <c r="G12611" s="99"/>
      <c r="H12611" s="99"/>
      <c r="I12611" s="99"/>
      <c r="J12611" s="99"/>
      <c r="K12611" s="99"/>
      <c r="L12611" s="99"/>
      <c r="M12611" s="99"/>
      <c r="N12611" s="99"/>
      <c r="O12611" s="99"/>
      <c r="P12611" s="99"/>
      <c r="Q12611" s="99"/>
      <c r="R12611" s="99"/>
      <c r="S12611" s="102">
        <v>1.0</v>
      </c>
      <c r="T12611" s="102">
        <v>1.0</v>
      </c>
      <c r="U12611" s="102" t="s">
        <v>7558</v>
      </c>
      <c r="V12611" s="102" t="s">
        <v>7559</v>
      </c>
      <c r="W12611" s="102" t="s">
        <v>54</v>
      </c>
      <c r="X12611" s="102" t="s">
        <v>7560</v>
      </c>
      <c r="Y12611" s="101" t="s">
        <v>18</v>
      </c>
    </row>
    <row r="12612">
      <c r="A12612" s="98" t="s">
        <v>58</v>
      </c>
      <c r="B12612" s="99"/>
      <c r="C12612" s="100" t="s">
        <v>23823</v>
      </c>
      <c r="D12612" s="101" t="s">
        <v>3699</v>
      </c>
      <c r="E12612" s="101" t="s">
        <v>23824</v>
      </c>
      <c r="F12612" s="99"/>
      <c r="G12612" s="99"/>
      <c r="H12612" s="99"/>
      <c r="I12612" s="99"/>
      <c r="J12612" s="99"/>
      <c r="K12612" s="99"/>
      <c r="L12612" s="99"/>
      <c r="M12612" s="99"/>
      <c r="N12612" s="99"/>
      <c r="O12612" s="99"/>
      <c r="P12612" s="99"/>
      <c r="Q12612" s="99"/>
      <c r="R12612" s="99"/>
      <c r="S12612" s="100">
        <v>1.0</v>
      </c>
      <c r="T12612" s="100">
        <v>1.0</v>
      </c>
      <c r="U12612" s="101" t="s">
        <v>7558</v>
      </c>
      <c r="V12612" s="101" t="s">
        <v>7559</v>
      </c>
      <c r="W12612" s="101" t="s">
        <v>56</v>
      </c>
      <c r="X12612" s="101" t="s">
        <v>7560</v>
      </c>
      <c r="Y12612" s="101" t="s">
        <v>22</v>
      </c>
    </row>
    <row r="12613">
      <c r="A12613" s="98" t="s">
        <v>77</v>
      </c>
      <c r="B12613" s="99"/>
      <c r="C12613" s="100" t="s">
        <v>23825</v>
      </c>
      <c r="D12613" s="101" t="s">
        <v>5334</v>
      </c>
      <c r="E12613" s="101" t="s">
        <v>23826</v>
      </c>
      <c r="F12613" s="99"/>
      <c r="G12613" s="99"/>
      <c r="H12613" s="99"/>
      <c r="I12613" s="99"/>
      <c r="J12613" s="99"/>
      <c r="K12613" s="99"/>
      <c r="L12613" s="99"/>
      <c r="M12613" s="99"/>
      <c r="N12613" s="99"/>
      <c r="O12613" s="99"/>
      <c r="P12613" s="99"/>
      <c r="Q12613" s="99"/>
      <c r="R12613" s="99"/>
      <c r="S12613" s="100">
        <v>1.0</v>
      </c>
      <c r="T12613" s="100">
        <v>1.0</v>
      </c>
      <c r="U12613" s="101" t="s">
        <v>7558</v>
      </c>
      <c r="V12613" s="101" t="s">
        <v>7559</v>
      </c>
      <c r="W12613" s="101" t="s">
        <v>56</v>
      </c>
      <c r="X12613" s="101" t="s">
        <v>7560</v>
      </c>
      <c r="Y12613" s="101" t="s">
        <v>16</v>
      </c>
    </row>
    <row r="12614">
      <c r="A12614" s="98" t="s">
        <v>38</v>
      </c>
      <c r="B12614" s="99"/>
      <c r="C12614" s="100" t="s">
        <v>23827</v>
      </c>
      <c r="D12614" s="101" t="s">
        <v>122</v>
      </c>
      <c r="E12614" s="101" t="s">
        <v>23828</v>
      </c>
      <c r="F12614" s="99"/>
      <c r="G12614" s="99"/>
      <c r="H12614" s="99"/>
      <c r="I12614" s="99"/>
      <c r="J12614" s="99"/>
      <c r="K12614" s="99"/>
      <c r="L12614" s="99"/>
      <c r="M12614" s="99"/>
      <c r="N12614" s="99"/>
      <c r="O12614" s="99"/>
      <c r="P12614" s="99"/>
      <c r="Q12614" s="99"/>
      <c r="R12614" s="99"/>
      <c r="S12614" s="102">
        <v>1.0</v>
      </c>
      <c r="T12614" s="102">
        <v>1.0</v>
      </c>
      <c r="U12614" s="102" t="s">
        <v>7558</v>
      </c>
      <c r="V12614" s="102" t="s">
        <v>7559</v>
      </c>
      <c r="W12614" s="102" t="s">
        <v>54</v>
      </c>
      <c r="X12614" s="102" t="s">
        <v>7560</v>
      </c>
      <c r="Y12614" s="101" t="s">
        <v>18</v>
      </c>
    </row>
    <row r="12615">
      <c r="A12615" s="98" t="s">
        <v>64</v>
      </c>
      <c r="B12615" s="99"/>
      <c r="C12615" s="100" t="s">
        <v>23829</v>
      </c>
      <c r="D12615" s="101" t="s">
        <v>128</v>
      </c>
      <c r="E12615" s="101" t="s">
        <v>23830</v>
      </c>
      <c r="F12615" s="99"/>
      <c r="G12615" s="99"/>
      <c r="H12615" s="99"/>
      <c r="I12615" s="99"/>
      <c r="J12615" s="99"/>
      <c r="K12615" s="99"/>
      <c r="L12615" s="99"/>
      <c r="M12615" s="99"/>
      <c r="N12615" s="99"/>
      <c r="O12615" s="99"/>
      <c r="P12615" s="99"/>
      <c r="Q12615" s="99"/>
      <c r="R12615" s="99"/>
      <c r="S12615" s="102">
        <v>1.0</v>
      </c>
      <c r="T12615" s="102">
        <v>1.0</v>
      </c>
      <c r="U12615" s="102" t="s">
        <v>7558</v>
      </c>
      <c r="V12615" s="102" t="s">
        <v>7559</v>
      </c>
      <c r="W12615" s="102" t="s">
        <v>54</v>
      </c>
      <c r="X12615" s="102" t="s">
        <v>7560</v>
      </c>
      <c r="Y12615" s="101" t="s">
        <v>12</v>
      </c>
    </row>
    <row r="12616">
      <c r="A12616" s="103" t="s">
        <v>24</v>
      </c>
      <c r="B12616" s="99"/>
      <c r="C12616" s="100" t="s">
        <v>23831</v>
      </c>
      <c r="D12616" s="101" t="s">
        <v>122</v>
      </c>
      <c r="E12616" s="101" t="s">
        <v>23832</v>
      </c>
      <c r="F12616" s="99"/>
      <c r="G12616" s="99"/>
      <c r="H12616" s="99"/>
      <c r="I12616" s="99"/>
      <c r="J12616" s="99"/>
      <c r="K12616" s="99"/>
      <c r="L12616" s="99"/>
      <c r="M12616" s="99"/>
      <c r="N12616" s="99"/>
      <c r="O12616" s="99"/>
      <c r="P12616" s="99"/>
      <c r="Q12616" s="99"/>
      <c r="R12616" s="99"/>
      <c r="S12616" s="102">
        <v>1.0</v>
      </c>
      <c r="T12616" s="102">
        <v>1.0</v>
      </c>
      <c r="U12616" s="102" t="s">
        <v>7558</v>
      </c>
      <c r="V12616" s="102" t="s">
        <v>7559</v>
      </c>
      <c r="W12616" s="102" t="s">
        <v>54</v>
      </c>
      <c r="X12616" s="102" t="s">
        <v>7560</v>
      </c>
      <c r="Y12616" s="101" t="s">
        <v>18</v>
      </c>
    </row>
    <row r="12617">
      <c r="A12617" s="98" t="s">
        <v>93</v>
      </c>
      <c r="B12617" s="99"/>
      <c r="C12617" s="100" t="s">
        <v>23833</v>
      </c>
      <c r="D12617" s="101" t="s">
        <v>191</v>
      </c>
      <c r="E12617" s="101" t="s">
        <v>23834</v>
      </c>
      <c r="F12617" s="99"/>
      <c r="G12617" s="99"/>
      <c r="H12617" s="99"/>
      <c r="I12617" s="99"/>
      <c r="J12617" s="99"/>
      <c r="K12617" s="99"/>
      <c r="L12617" s="99"/>
      <c r="M12617" s="99"/>
      <c r="N12617" s="99"/>
      <c r="O12617" s="99"/>
      <c r="P12617" s="99"/>
      <c r="Q12617" s="99"/>
      <c r="R12617" s="99"/>
      <c r="S12617" s="100">
        <v>1.0</v>
      </c>
      <c r="T12617" s="100">
        <v>1.0</v>
      </c>
      <c r="U12617" s="101" t="s">
        <v>7558</v>
      </c>
      <c r="V12617" s="101" t="s">
        <v>7559</v>
      </c>
      <c r="W12617" s="101" t="s">
        <v>54</v>
      </c>
      <c r="X12617" s="101" t="s">
        <v>7560</v>
      </c>
      <c r="Y12617" s="101" t="s">
        <v>18</v>
      </c>
    </row>
    <row r="12618">
      <c r="A12618" s="98" t="s">
        <v>64</v>
      </c>
      <c r="B12618" s="99"/>
      <c r="C12618" s="100" t="s">
        <v>23835</v>
      </c>
      <c r="D12618" s="101" t="s">
        <v>191</v>
      </c>
      <c r="E12618" s="101" t="s">
        <v>23836</v>
      </c>
      <c r="F12618" s="99"/>
      <c r="G12618" s="99"/>
      <c r="H12618" s="99"/>
      <c r="I12618" s="99"/>
      <c r="J12618" s="99"/>
      <c r="K12618" s="99"/>
      <c r="L12618" s="99"/>
      <c r="M12618" s="99"/>
      <c r="N12618" s="99"/>
      <c r="O12618" s="99"/>
      <c r="P12618" s="99"/>
      <c r="Q12618" s="99"/>
      <c r="R12618" s="99"/>
      <c r="S12618" s="100">
        <v>1.0</v>
      </c>
      <c r="T12618" s="100">
        <v>1.0</v>
      </c>
      <c r="U12618" s="101" t="s">
        <v>7558</v>
      </c>
      <c r="V12618" s="101" t="s">
        <v>7559</v>
      </c>
      <c r="W12618" s="101" t="s">
        <v>54</v>
      </c>
      <c r="X12618" s="101" t="s">
        <v>7560</v>
      </c>
      <c r="Y12618" s="101" t="s">
        <v>18</v>
      </c>
    </row>
    <row r="12619">
      <c r="A12619" s="98" t="s">
        <v>30</v>
      </c>
      <c r="B12619" s="99"/>
      <c r="C12619" s="100" t="s">
        <v>23837</v>
      </c>
      <c r="D12619" s="101" t="s">
        <v>122</v>
      </c>
      <c r="E12619" s="101" t="s">
        <v>23838</v>
      </c>
      <c r="F12619" s="99"/>
      <c r="G12619" s="99"/>
      <c r="H12619" s="99"/>
      <c r="I12619" s="99"/>
      <c r="J12619" s="99"/>
      <c r="K12619" s="99"/>
      <c r="L12619" s="99"/>
      <c r="M12619" s="99"/>
      <c r="N12619" s="99"/>
      <c r="O12619" s="99"/>
      <c r="P12619" s="99"/>
      <c r="Q12619" s="99"/>
      <c r="R12619" s="99"/>
      <c r="S12619" s="102">
        <v>1.0</v>
      </c>
      <c r="T12619" s="102">
        <v>1.0</v>
      </c>
      <c r="U12619" s="102" t="s">
        <v>7558</v>
      </c>
      <c r="V12619" s="102" t="s">
        <v>7559</v>
      </c>
      <c r="W12619" s="102" t="s">
        <v>54</v>
      </c>
      <c r="X12619" s="102" t="s">
        <v>7560</v>
      </c>
      <c r="Y12619" s="101" t="s">
        <v>18</v>
      </c>
    </row>
    <row r="12620">
      <c r="A12620" s="98" t="s">
        <v>23</v>
      </c>
      <c r="B12620" s="99"/>
      <c r="C12620" s="100" t="s">
        <v>23839</v>
      </c>
      <c r="D12620" s="101" t="s">
        <v>122</v>
      </c>
      <c r="E12620" s="101" t="s">
        <v>23840</v>
      </c>
      <c r="F12620" s="99"/>
      <c r="G12620" s="99"/>
      <c r="H12620" s="99"/>
      <c r="I12620" s="99"/>
      <c r="J12620" s="99"/>
      <c r="K12620" s="99"/>
      <c r="L12620" s="99"/>
      <c r="M12620" s="99"/>
      <c r="N12620" s="99"/>
      <c r="O12620" s="99"/>
      <c r="P12620" s="99"/>
      <c r="Q12620" s="99"/>
      <c r="R12620" s="99"/>
      <c r="S12620" s="102">
        <v>1.0</v>
      </c>
      <c r="T12620" s="102">
        <v>1.0</v>
      </c>
      <c r="U12620" s="102" t="s">
        <v>7558</v>
      </c>
      <c r="V12620" s="102" t="s">
        <v>7559</v>
      </c>
      <c r="W12620" s="102" t="s">
        <v>54</v>
      </c>
      <c r="X12620" s="102" t="s">
        <v>7560</v>
      </c>
      <c r="Y12620" s="101" t="s">
        <v>18</v>
      </c>
    </row>
    <row r="12621">
      <c r="A12621" s="98" t="s">
        <v>93</v>
      </c>
      <c r="B12621" s="99"/>
      <c r="C12621" s="100" t="s">
        <v>23841</v>
      </c>
      <c r="D12621" s="101" t="s">
        <v>7623</v>
      </c>
      <c r="E12621" s="101" t="s">
        <v>23842</v>
      </c>
      <c r="F12621" s="99"/>
      <c r="G12621" s="99"/>
      <c r="H12621" s="99"/>
      <c r="I12621" s="99"/>
      <c r="J12621" s="99"/>
      <c r="K12621" s="99"/>
      <c r="L12621" s="99"/>
      <c r="M12621" s="99"/>
      <c r="N12621" s="99"/>
      <c r="O12621" s="99"/>
      <c r="P12621" s="99"/>
      <c r="Q12621" s="99"/>
      <c r="R12621" s="99"/>
      <c r="S12621" s="102">
        <v>1.0</v>
      </c>
      <c r="T12621" s="102">
        <v>1.0</v>
      </c>
      <c r="U12621" s="102" t="s">
        <v>7558</v>
      </c>
      <c r="V12621" s="102" t="s">
        <v>7559</v>
      </c>
      <c r="W12621" s="102" t="s">
        <v>54</v>
      </c>
      <c r="X12621" s="102" t="s">
        <v>7560</v>
      </c>
      <c r="Y12621" s="101" t="s">
        <v>18</v>
      </c>
    </row>
    <row r="12622">
      <c r="A12622" s="98" t="s">
        <v>93</v>
      </c>
      <c r="B12622" s="99"/>
      <c r="C12622" s="100" t="s">
        <v>23843</v>
      </c>
      <c r="D12622" s="101" t="s">
        <v>7623</v>
      </c>
      <c r="E12622" s="101" t="s">
        <v>23844</v>
      </c>
      <c r="F12622" s="99"/>
      <c r="G12622" s="99"/>
      <c r="H12622" s="99"/>
      <c r="I12622" s="99"/>
      <c r="J12622" s="99"/>
      <c r="K12622" s="99"/>
      <c r="L12622" s="99"/>
      <c r="M12622" s="99"/>
      <c r="N12622" s="99"/>
      <c r="O12622" s="99"/>
      <c r="P12622" s="99"/>
      <c r="Q12622" s="99"/>
      <c r="R12622" s="99"/>
      <c r="S12622" s="102">
        <v>1.0</v>
      </c>
      <c r="T12622" s="102">
        <v>1.0</v>
      </c>
      <c r="U12622" s="102" t="s">
        <v>7558</v>
      </c>
      <c r="V12622" s="102" t="s">
        <v>7559</v>
      </c>
      <c r="W12622" s="102" t="s">
        <v>54</v>
      </c>
      <c r="X12622" s="102" t="s">
        <v>7560</v>
      </c>
      <c r="Y12622" s="101" t="s">
        <v>18</v>
      </c>
    </row>
    <row r="12623">
      <c r="A12623" s="98" t="s">
        <v>23</v>
      </c>
      <c r="B12623" s="99"/>
      <c r="C12623" s="100" t="s">
        <v>23845</v>
      </c>
      <c r="D12623" s="101" t="s">
        <v>122</v>
      </c>
      <c r="E12623" s="101" t="s">
        <v>23844</v>
      </c>
      <c r="F12623" s="99"/>
      <c r="G12623" s="99"/>
      <c r="H12623" s="99"/>
      <c r="I12623" s="99"/>
      <c r="J12623" s="99"/>
      <c r="K12623" s="99"/>
      <c r="L12623" s="99"/>
      <c r="M12623" s="99"/>
      <c r="N12623" s="99"/>
      <c r="O12623" s="99"/>
      <c r="P12623" s="99"/>
      <c r="Q12623" s="99"/>
      <c r="R12623" s="99"/>
      <c r="S12623" s="108">
        <v>1.0</v>
      </c>
      <c r="T12623" s="108">
        <v>1.0</v>
      </c>
      <c r="U12623" s="108" t="s">
        <v>7558</v>
      </c>
      <c r="V12623" s="108" t="s">
        <v>7559</v>
      </c>
      <c r="W12623" s="108" t="s">
        <v>54</v>
      </c>
      <c r="X12623" s="108" t="s">
        <v>7560</v>
      </c>
      <c r="Y12623" s="101" t="s">
        <v>18</v>
      </c>
    </row>
    <row r="12624">
      <c r="A12624" s="98" t="s">
        <v>44</v>
      </c>
      <c r="B12624" s="99"/>
      <c r="C12624" s="100" t="s">
        <v>23846</v>
      </c>
      <c r="D12624" s="101" t="s">
        <v>122</v>
      </c>
      <c r="E12624" s="101" t="s">
        <v>23847</v>
      </c>
      <c r="F12624" s="99"/>
      <c r="G12624" s="99"/>
      <c r="H12624" s="99"/>
      <c r="I12624" s="99"/>
      <c r="J12624" s="99"/>
      <c r="K12624" s="99"/>
      <c r="L12624" s="99"/>
      <c r="M12624" s="99"/>
      <c r="N12624" s="99"/>
      <c r="O12624" s="99"/>
      <c r="P12624" s="99"/>
      <c r="Q12624" s="99"/>
      <c r="R12624" s="99"/>
      <c r="S12624" s="102">
        <v>1.0</v>
      </c>
      <c r="T12624" s="102">
        <v>1.0</v>
      </c>
      <c r="U12624" s="102" t="s">
        <v>7558</v>
      </c>
      <c r="V12624" s="102" t="s">
        <v>7559</v>
      </c>
      <c r="W12624" s="102" t="s">
        <v>54</v>
      </c>
      <c r="X12624" s="102" t="s">
        <v>7560</v>
      </c>
      <c r="Y12624" s="101" t="s">
        <v>18</v>
      </c>
    </row>
    <row r="12625">
      <c r="A12625" s="98" t="s">
        <v>64</v>
      </c>
      <c r="B12625" s="99"/>
      <c r="C12625" s="100" t="s">
        <v>23848</v>
      </c>
      <c r="D12625" s="101" t="s">
        <v>158</v>
      </c>
      <c r="E12625" s="101" t="s">
        <v>23849</v>
      </c>
      <c r="F12625" s="99"/>
      <c r="G12625" s="99"/>
      <c r="H12625" s="99"/>
      <c r="I12625" s="99"/>
      <c r="J12625" s="99"/>
      <c r="K12625" s="99"/>
      <c r="L12625" s="99"/>
      <c r="M12625" s="99"/>
      <c r="N12625" s="99"/>
      <c r="O12625" s="99"/>
      <c r="P12625" s="99"/>
      <c r="Q12625" s="99"/>
      <c r="R12625" s="99"/>
      <c r="S12625" s="100">
        <v>1.0</v>
      </c>
      <c r="T12625" s="100">
        <v>1.0</v>
      </c>
      <c r="U12625" s="101" t="s">
        <v>7558</v>
      </c>
      <c r="V12625" s="101" t="s">
        <v>7559</v>
      </c>
      <c r="W12625" s="101" t="s">
        <v>54</v>
      </c>
      <c r="X12625" s="101" t="s">
        <v>7560</v>
      </c>
      <c r="Y12625" s="101" t="s">
        <v>18</v>
      </c>
    </row>
    <row r="12626">
      <c r="A12626" s="98" t="s">
        <v>93</v>
      </c>
      <c r="B12626" s="99"/>
      <c r="C12626" s="100" t="s">
        <v>23850</v>
      </c>
      <c r="D12626" s="101" t="s">
        <v>471</v>
      </c>
      <c r="E12626" s="101" t="s">
        <v>23851</v>
      </c>
      <c r="F12626" s="99"/>
      <c r="G12626" s="99"/>
      <c r="H12626" s="99"/>
      <c r="I12626" s="99"/>
      <c r="J12626" s="99"/>
      <c r="K12626" s="99"/>
      <c r="L12626" s="99"/>
      <c r="M12626" s="99"/>
      <c r="N12626" s="99"/>
      <c r="O12626" s="99"/>
      <c r="P12626" s="99"/>
      <c r="Q12626" s="99"/>
      <c r="R12626" s="99"/>
      <c r="S12626" s="100">
        <v>1.0</v>
      </c>
      <c r="T12626" s="100">
        <v>1.0</v>
      </c>
      <c r="U12626" s="101" t="s">
        <v>7558</v>
      </c>
      <c r="V12626" s="101" t="s">
        <v>7559</v>
      </c>
      <c r="W12626" s="101" t="s">
        <v>54</v>
      </c>
      <c r="X12626" s="101" t="s">
        <v>7560</v>
      </c>
      <c r="Y12626" s="101" t="s">
        <v>18</v>
      </c>
    </row>
    <row r="12627">
      <c r="A12627" s="98" t="s">
        <v>23</v>
      </c>
      <c r="B12627" s="99"/>
      <c r="C12627" s="100" t="s">
        <v>23852</v>
      </c>
      <c r="D12627" s="101" t="s">
        <v>122</v>
      </c>
      <c r="E12627" s="101" t="s">
        <v>23853</v>
      </c>
      <c r="F12627" s="99"/>
      <c r="G12627" s="99"/>
      <c r="H12627" s="99"/>
      <c r="I12627" s="99"/>
      <c r="J12627" s="99"/>
      <c r="K12627" s="99"/>
      <c r="L12627" s="99"/>
      <c r="M12627" s="99"/>
      <c r="N12627" s="99"/>
      <c r="O12627" s="99"/>
      <c r="P12627" s="99"/>
      <c r="Q12627" s="99"/>
      <c r="R12627" s="99"/>
      <c r="S12627" s="102">
        <v>1.0</v>
      </c>
      <c r="T12627" s="102">
        <v>1.0</v>
      </c>
      <c r="U12627" s="102" t="s">
        <v>7558</v>
      </c>
      <c r="V12627" s="102" t="s">
        <v>7559</v>
      </c>
      <c r="W12627" s="102" t="s">
        <v>54</v>
      </c>
      <c r="X12627" s="102" t="s">
        <v>7560</v>
      </c>
      <c r="Y12627" s="101" t="s">
        <v>18</v>
      </c>
    </row>
    <row r="12628">
      <c r="A12628" s="98" t="s">
        <v>93</v>
      </c>
      <c r="B12628" s="99"/>
      <c r="C12628" s="100" t="s">
        <v>23854</v>
      </c>
      <c r="D12628" s="101" t="s">
        <v>158</v>
      </c>
      <c r="E12628" s="101" t="s">
        <v>23855</v>
      </c>
      <c r="F12628" s="99"/>
      <c r="G12628" s="99"/>
      <c r="H12628" s="99"/>
      <c r="I12628" s="99"/>
      <c r="J12628" s="99"/>
      <c r="K12628" s="99"/>
      <c r="L12628" s="99"/>
      <c r="M12628" s="99"/>
      <c r="N12628" s="99"/>
      <c r="O12628" s="99"/>
      <c r="P12628" s="99"/>
      <c r="Q12628" s="99"/>
      <c r="R12628" s="99"/>
      <c r="S12628" s="100">
        <v>1.0</v>
      </c>
      <c r="T12628" s="100">
        <v>1.0</v>
      </c>
      <c r="U12628" s="101" t="s">
        <v>7558</v>
      </c>
      <c r="V12628" s="101" t="s">
        <v>7559</v>
      </c>
      <c r="W12628" s="101" t="s">
        <v>54</v>
      </c>
      <c r="X12628" s="101" t="s">
        <v>7560</v>
      </c>
      <c r="Y12628" s="101" t="s">
        <v>18</v>
      </c>
    </row>
    <row r="12629">
      <c r="A12629" s="98" t="s">
        <v>64</v>
      </c>
      <c r="B12629" s="99"/>
      <c r="C12629" s="100" t="s">
        <v>23856</v>
      </c>
      <c r="D12629" s="101" t="s">
        <v>122</v>
      </c>
      <c r="E12629" s="101" t="s">
        <v>23857</v>
      </c>
      <c r="F12629" s="99"/>
      <c r="G12629" s="99"/>
      <c r="H12629" s="99"/>
      <c r="I12629" s="99"/>
      <c r="J12629" s="99"/>
      <c r="K12629" s="99"/>
      <c r="L12629" s="99"/>
      <c r="M12629" s="99"/>
      <c r="N12629" s="99"/>
      <c r="O12629" s="99"/>
      <c r="P12629" s="99"/>
      <c r="Q12629" s="99"/>
      <c r="R12629" s="99"/>
      <c r="S12629" s="102">
        <v>1.0</v>
      </c>
      <c r="T12629" s="102">
        <v>1.0</v>
      </c>
      <c r="U12629" s="102" t="s">
        <v>7558</v>
      </c>
      <c r="V12629" s="102" t="s">
        <v>7559</v>
      </c>
      <c r="W12629" s="102" t="s">
        <v>54</v>
      </c>
      <c r="X12629" s="102" t="s">
        <v>7560</v>
      </c>
      <c r="Y12629" s="101" t="s">
        <v>18</v>
      </c>
    </row>
    <row r="12630">
      <c r="A12630" s="103" t="s">
        <v>24</v>
      </c>
      <c r="B12630" s="99"/>
      <c r="C12630" s="100" t="s">
        <v>23858</v>
      </c>
      <c r="D12630" s="101" t="s">
        <v>122</v>
      </c>
      <c r="E12630" s="101" t="s">
        <v>23859</v>
      </c>
      <c r="F12630" s="99"/>
      <c r="G12630" s="99"/>
      <c r="H12630" s="99"/>
      <c r="I12630" s="99"/>
      <c r="J12630" s="99"/>
      <c r="K12630" s="99"/>
      <c r="L12630" s="99"/>
      <c r="M12630" s="99"/>
      <c r="N12630" s="99"/>
      <c r="O12630" s="99"/>
      <c r="P12630" s="99"/>
      <c r="Q12630" s="99"/>
      <c r="R12630" s="99"/>
      <c r="S12630" s="102">
        <v>1.0</v>
      </c>
      <c r="T12630" s="102">
        <v>1.0</v>
      </c>
      <c r="U12630" s="102" t="s">
        <v>7558</v>
      </c>
      <c r="V12630" s="102" t="s">
        <v>7559</v>
      </c>
      <c r="W12630" s="102" t="s">
        <v>54</v>
      </c>
      <c r="X12630" s="102" t="s">
        <v>7560</v>
      </c>
      <c r="Y12630" s="101" t="s">
        <v>18</v>
      </c>
    </row>
    <row r="12631">
      <c r="A12631" s="103" t="s">
        <v>87</v>
      </c>
      <c r="B12631" s="99"/>
      <c r="C12631" s="100" t="s">
        <v>23860</v>
      </c>
      <c r="D12631" s="101" t="s">
        <v>825</v>
      </c>
      <c r="E12631" s="101" t="s">
        <v>23861</v>
      </c>
      <c r="F12631" s="99"/>
      <c r="G12631" s="99"/>
      <c r="H12631" s="99"/>
      <c r="I12631" s="99"/>
      <c r="J12631" s="99"/>
      <c r="K12631" s="99"/>
      <c r="L12631" s="99"/>
      <c r="M12631" s="99"/>
      <c r="N12631" s="99"/>
      <c r="O12631" s="99"/>
      <c r="P12631" s="99"/>
      <c r="Q12631" s="99"/>
      <c r="R12631" s="99"/>
      <c r="S12631" s="102">
        <v>1.0</v>
      </c>
      <c r="T12631" s="102">
        <v>1.0</v>
      </c>
      <c r="U12631" s="102" t="s">
        <v>7558</v>
      </c>
      <c r="V12631" s="102" t="s">
        <v>7559</v>
      </c>
      <c r="W12631" s="102" t="s">
        <v>54</v>
      </c>
      <c r="X12631" s="102" t="s">
        <v>7560</v>
      </c>
      <c r="Y12631" s="101" t="s">
        <v>18</v>
      </c>
    </row>
    <row r="12632">
      <c r="A12632" s="98" t="s">
        <v>93</v>
      </c>
      <c r="B12632" s="99"/>
      <c r="C12632" s="100" t="s">
        <v>23862</v>
      </c>
      <c r="D12632" s="101" t="s">
        <v>151</v>
      </c>
      <c r="E12632" s="101" t="s">
        <v>23863</v>
      </c>
      <c r="F12632" s="99"/>
      <c r="G12632" s="99"/>
      <c r="H12632" s="99"/>
      <c r="I12632" s="99"/>
      <c r="J12632" s="99"/>
      <c r="K12632" s="99"/>
      <c r="L12632" s="99"/>
      <c r="M12632" s="99"/>
      <c r="N12632" s="99"/>
      <c r="O12632" s="99"/>
      <c r="P12632" s="99"/>
      <c r="Q12632" s="99"/>
      <c r="R12632" s="99"/>
      <c r="S12632" s="102">
        <v>1.0</v>
      </c>
      <c r="T12632" s="102">
        <v>1.0</v>
      </c>
      <c r="U12632" s="102" t="s">
        <v>7558</v>
      </c>
      <c r="V12632" s="102" t="s">
        <v>7559</v>
      </c>
      <c r="W12632" s="102" t="s">
        <v>54</v>
      </c>
      <c r="X12632" s="102" t="s">
        <v>7560</v>
      </c>
      <c r="Y12632" s="101" t="s">
        <v>12</v>
      </c>
    </row>
    <row r="12633">
      <c r="A12633" s="98" t="s">
        <v>81</v>
      </c>
      <c r="B12633" s="99"/>
      <c r="C12633" s="100" t="s">
        <v>23864</v>
      </c>
      <c r="D12633" s="101" t="s">
        <v>122</v>
      </c>
      <c r="E12633" s="101" t="s">
        <v>23865</v>
      </c>
      <c r="F12633" s="99"/>
      <c r="G12633" s="99"/>
      <c r="H12633" s="99"/>
      <c r="I12633" s="99"/>
      <c r="J12633" s="99"/>
      <c r="K12633" s="99"/>
      <c r="L12633" s="99"/>
      <c r="M12633" s="99"/>
      <c r="N12633" s="99"/>
      <c r="O12633" s="99"/>
      <c r="P12633" s="99"/>
      <c r="Q12633" s="99"/>
      <c r="R12633" s="99"/>
      <c r="S12633" s="102">
        <v>1.0</v>
      </c>
      <c r="T12633" s="102">
        <v>1.0</v>
      </c>
      <c r="U12633" s="102" t="s">
        <v>7558</v>
      </c>
      <c r="V12633" s="102" t="s">
        <v>7559</v>
      </c>
      <c r="W12633" s="102" t="s">
        <v>54</v>
      </c>
      <c r="X12633" s="102" t="s">
        <v>7560</v>
      </c>
      <c r="Y12633" s="101" t="s">
        <v>18</v>
      </c>
    </row>
    <row r="12634">
      <c r="A12634" s="103" t="s">
        <v>63</v>
      </c>
      <c r="B12634" s="99"/>
      <c r="C12634" s="100" t="s">
        <v>23866</v>
      </c>
      <c r="D12634" s="101" t="s">
        <v>122</v>
      </c>
      <c r="E12634" s="101" t="s">
        <v>23867</v>
      </c>
      <c r="F12634" s="99"/>
      <c r="G12634" s="99"/>
      <c r="H12634" s="99"/>
      <c r="I12634" s="99"/>
      <c r="J12634" s="99"/>
      <c r="K12634" s="99"/>
      <c r="L12634" s="99"/>
      <c r="M12634" s="99"/>
      <c r="N12634" s="99"/>
      <c r="O12634" s="99"/>
      <c r="P12634" s="99"/>
      <c r="Q12634" s="99"/>
      <c r="R12634" s="99"/>
      <c r="S12634" s="102">
        <v>1.0</v>
      </c>
      <c r="T12634" s="102">
        <v>1.0</v>
      </c>
      <c r="U12634" s="102" t="s">
        <v>7558</v>
      </c>
      <c r="V12634" s="102" t="s">
        <v>7559</v>
      </c>
      <c r="W12634" s="102" t="s">
        <v>54</v>
      </c>
      <c r="X12634" s="102" t="s">
        <v>7560</v>
      </c>
      <c r="Y12634" s="101" t="s">
        <v>18</v>
      </c>
    </row>
    <row r="12635">
      <c r="A12635" s="98" t="s">
        <v>93</v>
      </c>
      <c r="B12635" s="99"/>
      <c r="C12635" s="100" t="s">
        <v>23868</v>
      </c>
      <c r="D12635" s="101" t="s">
        <v>191</v>
      </c>
      <c r="E12635" s="101" t="s">
        <v>23869</v>
      </c>
      <c r="F12635" s="99"/>
      <c r="G12635" s="99"/>
      <c r="H12635" s="99"/>
      <c r="I12635" s="99"/>
      <c r="J12635" s="99"/>
      <c r="K12635" s="99"/>
      <c r="L12635" s="99"/>
      <c r="M12635" s="99"/>
      <c r="N12635" s="99"/>
      <c r="O12635" s="99"/>
      <c r="P12635" s="99"/>
      <c r="Q12635" s="99"/>
      <c r="R12635" s="99"/>
      <c r="S12635" s="100">
        <v>1.0</v>
      </c>
      <c r="T12635" s="100">
        <v>1.0</v>
      </c>
      <c r="U12635" s="101" t="s">
        <v>7558</v>
      </c>
      <c r="V12635" s="101" t="s">
        <v>7559</v>
      </c>
      <c r="W12635" s="101" t="s">
        <v>54</v>
      </c>
      <c r="X12635" s="101" t="s">
        <v>7560</v>
      </c>
      <c r="Y12635" s="101" t="s">
        <v>18</v>
      </c>
    </row>
    <row r="12636">
      <c r="A12636" s="98" t="s">
        <v>93</v>
      </c>
      <c r="B12636" s="99"/>
      <c r="C12636" s="100" t="s">
        <v>23870</v>
      </c>
      <c r="D12636" s="101" t="s">
        <v>122</v>
      </c>
      <c r="E12636" s="101" t="s">
        <v>23871</v>
      </c>
      <c r="F12636" s="99"/>
      <c r="G12636" s="99"/>
      <c r="H12636" s="99"/>
      <c r="I12636" s="99"/>
      <c r="J12636" s="99"/>
      <c r="K12636" s="99"/>
      <c r="L12636" s="99"/>
      <c r="M12636" s="99"/>
      <c r="N12636" s="99"/>
      <c r="O12636" s="99"/>
      <c r="P12636" s="99"/>
      <c r="Q12636" s="99"/>
      <c r="R12636" s="99"/>
      <c r="S12636" s="102">
        <v>1.0</v>
      </c>
      <c r="T12636" s="102">
        <v>1.0</v>
      </c>
      <c r="U12636" s="102" t="s">
        <v>7558</v>
      </c>
      <c r="V12636" s="102" t="s">
        <v>7559</v>
      </c>
      <c r="W12636" s="102" t="s">
        <v>54</v>
      </c>
      <c r="X12636" s="102" t="s">
        <v>7560</v>
      </c>
      <c r="Y12636" s="101" t="s">
        <v>18</v>
      </c>
    </row>
    <row r="12637">
      <c r="A12637" s="103" t="s">
        <v>87</v>
      </c>
      <c r="B12637" s="99"/>
      <c r="C12637" s="100" t="s">
        <v>23872</v>
      </c>
      <c r="D12637" s="101" t="s">
        <v>135</v>
      </c>
      <c r="E12637" s="101" t="s">
        <v>23873</v>
      </c>
      <c r="F12637" s="99"/>
      <c r="G12637" s="99"/>
      <c r="H12637" s="99"/>
      <c r="I12637" s="99"/>
      <c r="J12637" s="99"/>
      <c r="K12637" s="99"/>
      <c r="L12637" s="99"/>
      <c r="M12637" s="99"/>
      <c r="N12637" s="99"/>
      <c r="O12637" s="99"/>
      <c r="P12637" s="99"/>
      <c r="Q12637" s="99"/>
      <c r="R12637" s="99"/>
      <c r="S12637" s="100">
        <v>1.0</v>
      </c>
      <c r="T12637" s="100">
        <v>1.0</v>
      </c>
      <c r="U12637" s="101" t="s">
        <v>7558</v>
      </c>
      <c r="V12637" s="101" t="s">
        <v>7559</v>
      </c>
      <c r="W12637" s="101" t="s">
        <v>54</v>
      </c>
      <c r="X12637" s="101" t="s">
        <v>7560</v>
      </c>
      <c r="Y12637" s="101" t="s">
        <v>18</v>
      </c>
    </row>
    <row r="12638">
      <c r="A12638" s="98" t="s">
        <v>64</v>
      </c>
      <c r="B12638" s="99"/>
      <c r="C12638" s="100" t="s">
        <v>23874</v>
      </c>
      <c r="D12638" s="101" t="s">
        <v>191</v>
      </c>
      <c r="E12638" s="101" t="s">
        <v>23875</v>
      </c>
      <c r="F12638" s="99"/>
      <c r="G12638" s="99"/>
      <c r="H12638" s="99"/>
      <c r="I12638" s="99"/>
      <c r="J12638" s="99"/>
      <c r="K12638" s="99"/>
      <c r="L12638" s="99"/>
      <c r="M12638" s="99"/>
      <c r="N12638" s="99"/>
      <c r="O12638" s="99"/>
      <c r="P12638" s="99"/>
      <c r="Q12638" s="99"/>
      <c r="R12638" s="99"/>
      <c r="S12638" s="100">
        <v>1.0</v>
      </c>
      <c r="T12638" s="100">
        <v>1.0</v>
      </c>
      <c r="U12638" s="101" t="s">
        <v>7558</v>
      </c>
      <c r="V12638" s="101" t="s">
        <v>7559</v>
      </c>
      <c r="W12638" s="101" t="s">
        <v>54</v>
      </c>
      <c r="X12638" s="101" t="s">
        <v>7560</v>
      </c>
      <c r="Y12638" s="101" t="s">
        <v>18</v>
      </c>
    </row>
    <row r="12639">
      <c r="A12639" s="103" t="s">
        <v>63</v>
      </c>
      <c r="B12639" s="99"/>
      <c r="C12639" s="100" t="s">
        <v>23876</v>
      </c>
      <c r="D12639" s="101" t="s">
        <v>122</v>
      </c>
      <c r="E12639" s="101" t="s">
        <v>23877</v>
      </c>
      <c r="F12639" s="99"/>
      <c r="G12639" s="99"/>
      <c r="H12639" s="99"/>
      <c r="I12639" s="99"/>
      <c r="J12639" s="99"/>
      <c r="K12639" s="99"/>
      <c r="L12639" s="99"/>
      <c r="M12639" s="99"/>
      <c r="N12639" s="99"/>
      <c r="O12639" s="99"/>
      <c r="P12639" s="99"/>
      <c r="Q12639" s="99"/>
      <c r="R12639" s="99"/>
      <c r="S12639" s="102">
        <v>1.0</v>
      </c>
      <c r="T12639" s="102">
        <v>1.0</v>
      </c>
      <c r="U12639" s="102" t="s">
        <v>7558</v>
      </c>
      <c r="V12639" s="102" t="s">
        <v>7559</v>
      </c>
      <c r="W12639" s="102" t="s">
        <v>54</v>
      </c>
      <c r="X12639" s="102" t="s">
        <v>7560</v>
      </c>
      <c r="Y12639" s="101" t="s">
        <v>18</v>
      </c>
    </row>
    <row r="12640">
      <c r="A12640" s="98" t="s">
        <v>77</v>
      </c>
      <c r="B12640" s="99"/>
      <c r="C12640" s="100" t="s">
        <v>23878</v>
      </c>
      <c r="D12640" s="101" t="s">
        <v>191</v>
      </c>
      <c r="E12640" s="101" t="s">
        <v>23879</v>
      </c>
      <c r="F12640" s="99"/>
      <c r="G12640" s="99"/>
      <c r="H12640" s="99"/>
      <c r="I12640" s="99"/>
      <c r="J12640" s="99"/>
      <c r="K12640" s="99"/>
      <c r="L12640" s="99"/>
      <c r="M12640" s="99"/>
      <c r="N12640" s="99"/>
      <c r="O12640" s="99"/>
      <c r="P12640" s="99"/>
      <c r="Q12640" s="99"/>
      <c r="R12640" s="99"/>
      <c r="S12640" s="100">
        <v>1.0</v>
      </c>
      <c r="T12640" s="100">
        <v>1.0</v>
      </c>
      <c r="U12640" s="101" t="s">
        <v>7558</v>
      </c>
      <c r="V12640" s="101" t="s">
        <v>7559</v>
      </c>
      <c r="W12640" s="101" t="s">
        <v>54</v>
      </c>
      <c r="X12640" s="101" t="s">
        <v>7560</v>
      </c>
      <c r="Y12640" s="101" t="s">
        <v>18</v>
      </c>
    </row>
    <row r="12641">
      <c r="A12641" s="103" t="s">
        <v>63</v>
      </c>
      <c r="B12641" s="99"/>
      <c r="C12641" s="100" t="s">
        <v>23880</v>
      </c>
      <c r="D12641" s="101" t="s">
        <v>135</v>
      </c>
      <c r="E12641" s="101" t="s">
        <v>23881</v>
      </c>
      <c r="F12641" s="99"/>
      <c r="G12641" s="99"/>
      <c r="H12641" s="99"/>
      <c r="I12641" s="99"/>
      <c r="J12641" s="99"/>
      <c r="K12641" s="99"/>
      <c r="L12641" s="99"/>
      <c r="M12641" s="99"/>
      <c r="N12641" s="99"/>
      <c r="O12641" s="99"/>
      <c r="P12641" s="99"/>
      <c r="Q12641" s="99"/>
      <c r="R12641" s="99"/>
      <c r="S12641" s="100">
        <v>1.0</v>
      </c>
      <c r="T12641" s="100">
        <v>1.0</v>
      </c>
      <c r="U12641" s="101" t="s">
        <v>7558</v>
      </c>
      <c r="V12641" s="101" t="s">
        <v>7559</v>
      </c>
      <c r="W12641" s="101" t="s">
        <v>54</v>
      </c>
      <c r="X12641" s="101" t="s">
        <v>7560</v>
      </c>
      <c r="Y12641" s="101" t="s">
        <v>18</v>
      </c>
    </row>
    <row r="12642">
      <c r="A12642" s="98" t="s">
        <v>64</v>
      </c>
      <c r="B12642" s="99"/>
      <c r="C12642" s="100" t="s">
        <v>23882</v>
      </c>
      <c r="D12642" s="101" t="s">
        <v>128</v>
      </c>
      <c r="E12642" s="101" t="s">
        <v>23883</v>
      </c>
      <c r="F12642" s="99"/>
      <c r="G12642" s="99"/>
      <c r="H12642" s="99"/>
      <c r="I12642" s="99"/>
      <c r="J12642" s="99"/>
      <c r="K12642" s="99"/>
      <c r="L12642" s="99"/>
      <c r="M12642" s="99"/>
      <c r="N12642" s="99"/>
      <c r="O12642" s="99"/>
      <c r="P12642" s="99"/>
      <c r="Q12642" s="99"/>
      <c r="R12642" s="99"/>
      <c r="S12642" s="102">
        <v>1.0</v>
      </c>
      <c r="T12642" s="102">
        <v>1.0</v>
      </c>
      <c r="U12642" s="102" t="s">
        <v>7558</v>
      </c>
      <c r="V12642" s="102" t="s">
        <v>7559</v>
      </c>
      <c r="W12642" s="102" t="s">
        <v>54</v>
      </c>
      <c r="X12642" s="102" t="s">
        <v>7560</v>
      </c>
      <c r="Y12642" s="101" t="s">
        <v>12</v>
      </c>
    </row>
    <row r="12643">
      <c r="A12643" s="103" t="s">
        <v>84</v>
      </c>
      <c r="B12643" s="99"/>
      <c r="C12643" s="100" t="s">
        <v>23884</v>
      </c>
      <c r="D12643" s="101" t="s">
        <v>122</v>
      </c>
      <c r="E12643" s="101" t="s">
        <v>23885</v>
      </c>
      <c r="F12643" s="99"/>
      <c r="G12643" s="99"/>
      <c r="H12643" s="99"/>
      <c r="I12643" s="99"/>
      <c r="J12643" s="99"/>
      <c r="K12643" s="99"/>
      <c r="L12643" s="99"/>
      <c r="M12643" s="99"/>
      <c r="N12643" s="99"/>
      <c r="O12643" s="99"/>
      <c r="P12643" s="99"/>
      <c r="Q12643" s="99"/>
      <c r="R12643" s="99"/>
      <c r="S12643" s="102">
        <v>1.0</v>
      </c>
      <c r="T12643" s="102">
        <v>1.0</v>
      </c>
      <c r="U12643" s="102" t="s">
        <v>7558</v>
      </c>
      <c r="V12643" s="102" t="s">
        <v>7559</v>
      </c>
      <c r="W12643" s="102" t="s">
        <v>54</v>
      </c>
      <c r="X12643" s="102" t="s">
        <v>7560</v>
      </c>
      <c r="Y12643" s="101" t="s">
        <v>18</v>
      </c>
    </row>
    <row r="12644">
      <c r="A12644" s="103" t="s">
        <v>24</v>
      </c>
      <c r="B12644" s="99"/>
      <c r="C12644" s="100" t="s">
        <v>7314</v>
      </c>
      <c r="D12644" s="101" t="s">
        <v>128</v>
      </c>
      <c r="E12644" s="101" t="s">
        <v>7315</v>
      </c>
      <c r="F12644" s="99"/>
      <c r="G12644" s="99"/>
      <c r="H12644" s="99"/>
      <c r="I12644" s="99"/>
      <c r="J12644" s="99"/>
      <c r="K12644" s="99"/>
      <c r="L12644" s="99"/>
      <c r="M12644" s="99"/>
      <c r="N12644" s="99"/>
      <c r="O12644" s="99"/>
      <c r="P12644" s="99"/>
      <c r="Q12644" s="99"/>
      <c r="R12644" s="99"/>
      <c r="S12644" s="102">
        <v>1.0</v>
      </c>
      <c r="T12644" s="102">
        <v>0.0</v>
      </c>
      <c r="U12644" s="102" t="s">
        <v>7558</v>
      </c>
      <c r="V12644" s="102" t="s">
        <v>7559</v>
      </c>
      <c r="W12644" s="102" t="s">
        <v>54</v>
      </c>
      <c r="X12644" s="102" t="s">
        <v>7560</v>
      </c>
      <c r="Y12644" s="101" t="s">
        <v>12</v>
      </c>
    </row>
    <row r="12645">
      <c r="A12645" s="98" t="s">
        <v>67</v>
      </c>
      <c r="B12645" s="99"/>
      <c r="C12645" s="100" t="s">
        <v>23886</v>
      </c>
      <c r="D12645" s="101" t="s">
        <v>122</v>
      </c>
      <c r="E12645" s="101" t="s">
        <v>23887</v>
      </c>
      <c r="F12645" s="99"/>
      <c r="G12645" s="99"/>
      <c r="H12645" s="99"/>
      <c r="I12645" s="99"/>
      <c r="J12645" s="99"/>
      <c r="K12645" s="99"/>
      <c r="L12645" s="99"/>
      <c r="M12645" s="99"/>
      <c r="N12645" s="99"/>
      <c r="O12645" s="99"/>
      <c r="P12645" s="99"/>
      <c r="Q12645" s="99"/>
      <c r="R12645" s="99"/>
      <c r="S12645" s="102">
        <v>1.0</v>
      </c>
      <c r="T12645" s="102">
        <v>1.0</v>
      </c>
      <c r="U12645" s="102" t="s">
        <v>7558</v>
      </c>
      <c r="V12645" s="102" t="s">
        <v>7559</v>
      </c>
      <c r="W12645" s="102" t="s">
        <v>54</v>
      </c>
      <c r="X12645" s="102" t="s">
        <v>7560</v>
      </c>
      <c r="Y12645" s="101" t="s">
        <v>18</v>
      </c>
    </row>
    <row r="12646">
      <c r="A12646" s="98" t="s">
        <v>23</v>
      </c>
      <c r="B12646" s="99"/>
      <c r="C12646" s="100" t="s">
        <v>23888</v>
      </c>
      <c r="D12646" s="101" t="s">
        <v>191</v>
      </c>
      <c r="E12646" s="101" t="s">
        <v>23889</v>
      </c>
      <c r="F12646" s="99"/>
      <c r="G12646" s="99"/>
      <c r="H12646" s="99"/>
      <c r="I12646" s="99"/>
      <c r="J12646" s="99"/>
      <c r="K12646" s="99"/>
      <c r="L12646" s="99"/>
      <c r="M12646" s="99"/>
      <c r="N12646" s="99"/>
      <c r="O12646" s="99"/>
      <c r="P12646" s="99"/>
      <c r="Q12646" s="99"/>
      <c r="R12646" s="99"/>
      <c r="S12646" s="100">
        <v>1.0</v>
      </c>
      <c r="T12646" s="100">
        <v>1.0</v>
      </c>
      <c r="U12646" s="101" t="s">
        <v>7558</v>
      </c>
      <c r="V12646" s="101" t="s">
        <v>7559</v>
      </c>
      <c r="W12646" s="101" t="s">
        <v>54</v>
      </c>
      <c r="X12646" s="101" t="s">
        <v>7560</v>
      </c>
      <c r="Y12646" s="101" t="s">
        <v>18</v>
      </c>
    </row>
    <row r="12647">
      <c r="A12647" s="98" t="s">
        <v>64</v>
      </c>
      <c r="B12647" s="99"/>
      <c r="C12647" s="100" t="s">
        <v>23890</v>
      </c>
      <c r="D12647" s="101" t="s">
        <v>191</v>
      </c>
      <c r="E12647" s="101" t="s">
        <v>23891</v>
      </c>
      <c r="F12647" s="99"/>
      <c r="G12647" s="99"/>
      <c r="H12647" s="99"/>
      <c r="I12647" s="99"/>
      <c r="J12647" s="99"/>
      <c r="K12647" s="99"/>
      <c r="L12647" s="99"/>
      <c r="M12647" s="99"/>
      <c r="N12647" s="99"/>
      <c r="O12647" s="99"/>
      <c r="P12647" s="99"/>
      <c r="Q12647" s="99"/>
      <c r="R12647" s="99"/>
      <c r="S12647" s="100">
        <v>1.0</v>
      </c>
      <c r="T12647" s="100">
        <v>1.0</v>
      </c>
      <c r="U12647" s="101" t="s">
        <v>7558</v>
      </c>
      <c r="V12647" s="101" t="s">
        <v>7559</v>
      </c>
      <c r="W12647" s="101" t="s">
        <v>54</v>
      </c>
      <c r="X12647" s="101" t="s">
        <v>7560</v>
      </c>
      <c r="Y12647" s="101" t="s">
        <v>18</v>
      </c>
    </row>
    <row r="12648">
      <c r="A12648" s="103" t="s">
        <v>24</v>
      </c>
      <c r="B12648" s="99"/>
      <c r="C12648" s="100" t="s">
        <v>23892</v>
      </c>
      <c r="D12648" s="101" t="s">
        <v>122</v>
      </c>
      <c r="E12648" s="101" t="s">
        <v>23893</v>
      </c>
      <c r="F12648" s="99"/>
      <c r="G12648" s="99"/>
      <c r="H12648" s="99"/>
      <c r="I12648" s="99"/>
      <c r="J12648" s="99"/>
      <c r="K12648" s="99"/>
      <c r="L12648" s="99"/>
      <c r="M12648" s="99"/>
      <c r="N12648" s="99"/>
      <c r="O12648" s="99"/>
      <c r="P12648" s="99"/>
      <c r="Q12648" s="99"/>
      <c r="R12648" s="99"/>
      <c r="S12648" s="102">
        <v>1.0</v>
      </c>
      <c r="T12648" s="102">
        <v>1.0</v>
      </c>
      <c r="U12648" s="102" t="s">
        <v>7558</v>
      </c>
      <c r="V12648" s="102" t="s">
        <v>7559</v>
      </c>
      <c r="W12648" s="102" t="s">
        <v>54</v>
      </c>
      <c r="X12648" s="102" t="s">
        <v>7560</v>
      </c>
      <c r="Y12648" s="101" t="s">
        <v>18</v>
      </c>
    </row>
    <row r="12649">
      <c r="A12649" s="98" t="s">
        <v>67</v>
      </c>
      <c r="B12649" s="99"/>
      <c r="C12649" s="100" t="s">
        <v>23894</v>
      </c>
      <c r="D12649" s="101" t="s">
        <v>158</v>
      </c>
      <c r="E12649" s="101" t="s">
        <v>23895</v>
      </c>
      <c r="F12649" s="99"/>
      <c r="G12649" s="99"/>
      <c r="H12649" s="99"/>
      <c r="I12649" s="99"/>
      <c r="J12649" s="99"/>
      <c r="K12649" s="99"/>
      <c r="L12649" s="99"/>
      <c r="M12649" s="99"/>
      <c r="N12649" s="99"/>
      <c r="O12649" s="99"/>
      <c r="P12649" s="99"/>
      <c r="Q12649" s="99"/>
      <c r="R12649" s="99"/>
      <c r="S12649" s="100">
        <v>1.0</v>
      </c>
      <c r="T12649" s="100">
        <v>1.0</v>
      </c>
      <c r="U12649" s="101" t="s">
        <v>7558</v>
      </c>
      <c r="V12649" s="101" t="s">
        <v>7559</v>
      </c>
      <c r="W12649" s="101" t="s">
        <v>54</v>
      </c>
      <c r="X12649" s="101" t="s">
        <v>7560</v>
      </c>
      <c r="Y12649" s="101" t="s">
        <v>18</v>
      </c>
    </row>
    <row r="12650">
      <c r="A12650" s="98" t="s">
        <v>67</v>
      </c>
      <c r="B12650" s="99"/>
      <c r="C12650" s="100" t="s">
        <v>23896</v>
      </c>
      <c r="D12650" s="101" t="s">
        <v>825</v>
      </c>
      <c r="E12650" s="101" t="s">
        <v>23897</v>
      </c>
      <c r="F12650" s="99"/>
      <c r="G12650" s="99"/>
      <c r="H12650" s="99"/>
      <c r="I12650" s="99"/>
      <c r="J12650" s="99"/>
      <c r="K12650" s="99"/>
      <c r="L12650" s="99"/>
      <c r="M12650" s="99"/>
      <c r="N12650" s="99"/>
      <c r="O12650" s="99"/>
      <c r="P12650" s="99"/>
      <c r="Q12650" s="99"/>
      <c r="R12650" s="99"/>
      <c r="S12650" s="102">
        <v>1.0</v>
      </c>
      <c r="T12650" s="102">
        <v>1.0</v>
      </c>
      <c r="U12650" s="102" t="s">
        <v>7558</v>
      </c>
      <c r="V12650" s="102" t="s">
        <v>7559</v>
      </c>
      <c r="W12650" s="102" t="s">
        <v>54</v>
      </c>
      <c r="X12650" s="102" t="s">
        <v>7560</v>
      </c>
      <c r="Y12650" s="101" t="s">
        <v>18</v>
      </c>
    </row>
    <row r="12651">
      <c r="A12651" s="98" t="s">
        <v>77</v>
      </c>
      <c r="B12651" s="99"/>
      <c r="C12651" s="100" t="s">
        <v>23898</v>
      </c>
      <c r="D12651" s="101" t="s">
        <v>122</v>
      </c>
      <c r="E12651" s="101" t="s">
        <v>23899</v>
      </c>
      <c r="F12651" s="99"/>
      <c r="G12651" s="99"/>
      <c r="H12651" s="99"/>
      <c r="I12651" s="99"/>
      <c r="J12651" s="99"/>
      <c r="K12651" s="99"/>
      <c r="L12651" s="99"/>
      <c r="M12651" s="99"/>
      <c r="N12651" s="99"/>
      <c r="O12651" s="99"/>
      <c r="P12651" s="99"/>
      <c r="Q12651" s="99"/>
      <c r="R12651" s="99"/>
      <c r="S12651" s="102">
        <v>1.0</v>
      </c>
      <c r="T12651" s="102">
        <v>1.0</v>
      </c>
      <c r="U12651" s="102" t="s">
        <v>7558</v>
      </c>
      <c r="V12651" s="102" t="s">
        <v>7559</v>
      </c>
      <c r="W12651" s="102" t="s">
        <v>54</v>
      </c>
      <c r="X12651" s="102" t="s">
        <v>7560</v>
      </c>
      <c r="Y12651" s="101" t="s">
        <v>18</v>
      </c>
    </row>
    <row r="12652">
      <c r="A12652" s="103" t="s">
        <v>63</v>
      </c>
      <c r="B12652" s="99"/>
      <c r="C12652" s="100" t="s">
        <v>23900</v>
      </c>
      <c r="D12652" s="101" t="s">
        <v>191</v>
      </c>
      <c r="E12652" s="101" t="s">
        <v>23901</v>
      </c>
      <c r="F12652" s="99"/>
      <c r="G12652" s="99"/>
      <c r="H12652" s="99"/>
      <c r="I12652" s="99"/>
      <c r="J12652" s="99"/>
      <c r="K12652" s="99"/>
      <c r="L12652" s="99"/>
      <c r="M12652" s="99"/>
      <c r="N12652" s="99"/>
      <c r="O12652" s="99"/>
      <c r="P12652" s="99"/>
      <c r="Q12652" s="99"/>
      <c r="R12652" s="99"/>
      <c r="S12652" s="100">
        <v>1.0</v>
      </c>
      <c r="T12652" s="100">
        <v>1.0</v>
      </c>
      <c r="U12652" s="101" t="s">
        <v>7558</v>
      </c>
      <c r="V12652" s="101" t="s">
        <v>7559</v>
      </c>
      <c r="W12652" s="101" t="s">
        <v>54</v>
      </c>
      <c r="X12652" s="101" t="s">
        <v>7560</v>
      </c>
      <c r="Y12652" s="101" t="s">
        <v>18</v>
      </c>
    </row>
    <row r="12653">
      <c r="A12653" s="98" t="s">
        <v>93</v>
      </c>
      <c r="B12653" s="99"/>
      <c r="C12653" s="100" t="s">
        <v>23902</v>
      </c>
      <c r="D12653" s="101" t="s">
        <v>135</v>
      </c>
      <c r="E12653" s="101" t="s">
        <v>23903</v>
      </c>
      <c r="F12653" s="99"/>
      <c r="G12653" s="99"/>
      <c r="H12653" s="99"/>
      <c r="I12653" s="99"/>
      <c r="J12653" s="99"/>
      <c r="K12653" s="99"/>
      <c r="L12653" s="99"/>
      <c r="M12653" s="99"/>
      <c r="N12653" s="99"/>
      <c r="O12653" s="99"/>
      <c r="P12653" s="99"/>
      <c r="Q12653" s="99"/>
      <c r="R12653" s="99"/>
      <c r="S12653" s="100">
        <v>1.0</v>
      </c>
      <c r="T12653" s="100">
        <v>1.0</v>
      </c>
      <c r="U12653" s="101" t="s">
        <v>7558</v>
      </c>
      <c r="V12653" s="101" t="s">
        <v>7559</v>
      </c>
      <c r="W12653" s="101" t="s">
        <v>54</v>
      </c>
      <c r="X12653" s="101" t="s">
        <v>7560</v>
      </c>
      <c r="Y12653" s="101" t="s">
        <v>18</v>
      </c>
    </row>
    <row r="12654">
      <c r="A12654" s="98" t="s">
        <v>23</v>
      </c>
      <c r="B12654" s="99"/>
      <c r="C12654" s="100" t="s">
        <v>23904</v>
      </c>
      <c r="D12654" s="101" t="s">
        <v>135</v>
      </c>
      <c r="E12654" s="101" t="s">
        <v>23905</v>
      </c>
      <c r="F12654" s="99"/>
      <c r="G12654" s="99"/>
      <c r="H12654" s="99"/>
      <c r="I12654" s="99"/>
      <c r="J12654" s="99"/>
      <c r="K12654" s="99"/>
      <c r="L12654" s="99"/>
      <c r="M12654" s="99"/>
      <c r="N12654" s="99"/>
      <c r="O12654" s="99"/>
      <c r="P12654" s="99"/>
      <c r="Q12654" s="99"/>
      <c r="R12654" s="99"/>
      <c r="S12654" s="100">
        <v>1.0</v>
      </c>
      <c r="T12654" s="100">
        <v>1.0</v>
      </c>
      <c r="U12654" s="101" t="s">
        <v>7558</v>
      </c>
      <c r="V12654" s="101" t="s">
        <v>7559</v>
      </c>
      <c r="W12654" s="101" t="s">
        <v>54</v>
      </c>
      <c r="X12654" s="101" t="s">
        <v>7560</v>
      </c>
      <c r="Y12654" s="101" t="s">
        <v>18</v>
      </c>
    </row>
    <row r="12655">
      <c r="A12655" s="98" t="s">
        <v>64</v>
      </c>
      <c r="B12655" s="99"/>
      <c r="C12655" s="100" t="s">
        <v>23906</v>
      </c>
      <c r="D12655" s="101" t="s">
        <v>122</v>
      </c>
      <c r="E12655" s="101" t="s">
        <v>23907</v>
      </c>
      <c r="F12655" s="99"/>
      <c r="G12655" s="99"/>
      <c r="H12655" s="99"/>
      <c r="I12655" s="99"/>
      <c r="J12655" s="99"/>
      <c r="K12655" s="99"/>
      <c r="L12655" s="99"/>
      <c r="M12655" s="99"/>
      <c r="N12655" s="99"/>
      <c r="O12655" s="99"/>
      <c r="P12655" s="99"/>
      <c r="Q12655" s="99"/>
      <c r="R12655" s="99"/>
      <c r="S12655" s="102">
        <v>1.0</v>
      </c>
      <c r="T12655" s="102">
        <v>1.0</v>
      </c>
      <c r="U12655" s="102" t="s">
        <v>7558</v>
      </c>
      <c r="V12655" s="102" t="s">
        <v>7559</v>
      </c>
      <c r="W12655" s="102" t="s">
        <v>54</v>
      </c>
      <c r="X12655" s="102" t="s">
        <v>7560</v>
      </c>
      <c r="Y12655" s="101" t="s">
        <v>18</v>
      </c>
    </row>
    <row r="12656">
      <c r="A12656" s="98" t="s">
        <v>77</v>
      </c>
      <c r="B12656" s="99"/>
      <c r="C12656" s="100" t="s">
        <v>23908</v>
      </c>
      <c r="D12656" s="101" t="s">
        <v>122</v>
      </c>
      <c r="E12656" s="101" t="s">
        <v>23909</v>
      </c>
      <c r="F12656" s="99"/>
      <c r="G12656" s="99"/>
      <c r="H12656" s="99"/>
      <c r="I12656" s="99"/>
      <c r="J12656" s="99"/>
      <c r="K12656" s="99"/>
      <c r="L12656" s="99"/>
      <c r="M12656" s="99"/>
      <c r="N12656" s="99"/>
      <c r="O12656" s="99"/>
      <c r="P12656" s="99"/>
      <c r="Q12656" s="99"/>
      <c r="R12656" s="99"/>
      <c r="S12656" s="102">
        <v>1.0</v>
      </c>
      <c r="T12656" s="102">
        <v>1.0</v>
      </c>
      <c r="U12656" s="102" t="s">
        <v>7558</v>
      </c>
      <c r="V12656" s="102" t="s">
        <v>7559</v>
      </c>
      <c r="W12656" s="102" t="s">
        <v>54</v>
      </c>
      <c r="X12656" s="102" t="s">
        <v>7560</v>
      </c>
      <c r="Y12656" s="101" t="s">
        <v>18</v>
      </c>
    </row>
    <row r="12657">
      <c r="A12657" s="98" t="s">
        <v>64</v>
      </c>
      <c r="B12657" s="99"/>
      <c r="C12657" s="100" t="s">
        <v>23910</v>
      </c>
      <c r="D12657" s="101" t="s">
        <v>191</v>
      </c>
      <c r="E12657" s="101" t="s">
        <v>23911</v>
      </c>
      <c r="F12657" s="99"/>
      <c r="G12657" s="99"/>
      <c r="H12657" s="99"/>
      <c r="I12657" s="99"/>
      <c r="J12657" s="99"/>
      <c r="K12657" s="99"/>
      <c r="L12657" s="99"/>
      <c r="M12657" s="99"/>
      <c r="N12657" s="99"/>
      <c r="O12657" s="99"/>
      <c r="P12657" s="99"/>
      <c r="Q12657" s="99"/>
      <c r="R12657" s="99"/>
      <c r="S12657" s="100">
        <v>1.0</v>
      </c>
      <c r="T12657" s="100">
        <v>1.0</v>
      </c>
      <c r="U12657" s="101" t="s">
        <v>7558</v>
      </c>
      <c r="V12657" s="101" t="s">
        <v>7559</v>
      </c>
      <c r="W12657" s="101" t="s">
        <v>54</v>
      </c>
      <c r="X12657" s="101" t="s">
        <v>7560</v>
      </c>
      <c r="Y12657" s="101" t="s">
        <v>18</v>
      </c>
    </row>
    <row r="12658">
      <c r="A12658" s="98" t="s">
        <v>80</v>
      </c>
      <c r="B12658" s="99"/>
      <c r="C12658" s="100" t="s">
        <v>23912</v>
      </c>
      <c r="D12658" s="101" t="s">
        <v>122</v>
      </c>
      <c r="E12658" s="101" t="s">
        <v>23913</v>
      </c>
      <c r="F12658" s="99"/>
      <c r="G12658" s="99"/>
      <c r="H12658" s="99"/>
      <c r="I12658" s="99"/>
      <c r="J12658" s="99"/>
      <c r="K12658" s="99"/>
      <c r="L12658" s="99"/>
      <c r="M12658" s="99"/>
      <c r="N12658" s="99"/>
      <c r="O12658" s="99"/>
      <c r="P12658" s="99"/>
      <c r="Q12658" s="99"/>
      <c r="R12658" s="99"/>
      <c r="S12658" s="102">
        <v>1.0</v>
      </c>
      <c r="T12658" s="102">
        <v>1.0</v>
      </c>
      <c r="U12658" s="102" t="s">
        <v>7558</v>
      </c>
      <c r="V12658" s="102" t="s">
        <v>7559</v>
      </c>
      <c r="W12658" s="102" t="s">
        <v>54</v>
      </c>
      <c r="X12658" s="102" t="s">
        <v>7560</v>
      </c>
      <c r="Y12658" s="101" t="s">
        <v>18</v>
      </c>
    </row>
    <row r="12659">
      <c r="A12659" s="98" t="s">
        <v>67</v>
      </c>
      <c r="B12659" s="99"/>
      <c r="C12659" s="100" t="s">
        <v>23914</v>
      </c>
      <c r="D12659" s="101" t="s">
        <v>825</v>
      </c>
      <c r="E12659" s="101" t="s">
        <v>7321</v>
      </c>
      <c r="F12659" s="99"/>
      <c r="G12659" s="99"/>
      <c r="H12659" s="99"/>
      <c r="I12659" s="99"/>
      <c r="J12659" s="99"/>
      <c r="K12659" s="99"/>
      <c r="L12659" s="99"/>
      <c r="M12659" s="99"/>
      <c r="N12659" s="99"/>
      <c r="O12659" s="99"/>
      <c r="P12659" s="99"/>
      <c r="Q12659" s="99"/>
      <c r="R12659" s="99"/>
      <c r="S12659" s="102">
        <v>1.0</v>
      </c>
      <c r="T12659" s="102">
        <v>1.0</v>
      </c>
      <c r="U12659" s="102" t="s">
        <v>7558</v>
      </c>
      <c r="V12659" s="102" t="s">
        <v>7559</v>
      </c>
      <c r="W12659" s="102" t="s">
        <v>54</v>
      </c>
      <c r="X12659" s="102" t="s">
        <v>7560</v>
      </c>
      <c r="Y12659" s="101" t="s">
        <v>18</v>
      </c>
    </row>
    <row r="12660">
      <c r="A12660" s="98" t="s">
        <v>93</v>
      </c>
      <c r="B12660" s="99"/>
      <c r="C12660" s="100" t="s">
        <v>23915</v>
      </c>
      <c r="D12660" s="101" t="s">
        <v>122</v>
      </c>
      <c r="E12660" s="101" t="s">
        <v>23916</v>
      </c>
      <c r="F12660" s="99"/>
      <c r="G12660" s="99"/>
      <c r="H12660" s="99"/>
      <c r="I12660" s="99"/>
      <c r="J12660" s="99"/>
      <c r="K12660" s="99"/>
      <c r="L12660" s="99"/>
      <c r="M12660" s="99"/>
      <c r="N12660" s="99"/>
      <c r="O12660" s="99"/>
      <c r="P12660" s="99"/>
      <c r="Q12660" s="99"/>
      <c r="R12660" s="99"/>
      <c r="S12660" s="102">
        <v>1.0</v>
      </c>
      <c r="T12660" s="102">
        <v>1.0</v>
      </c>
      <c r="U12660" s="102" t="s">
        <v>7558</v>
      </c>
      <c r="V12660" s="102" t="s">
        <v>7559</v>
      </c>
      <c r="W12660" s="102" t="s">
        <v>54</v>
      </c>
      <c r="X12660" s="102" t="s">
        <v>7560</v>
      </c>
      <c r="Y12660" s="101" t="s">
        <v>18</v>
      </c>
    </row>
    <row r="12661">
      <c r="A12661" s="98" t="s">
        <v>23</v>
      </c>
      <c r="B12661" s="99"/>
      <c r="C12661" s="100" t="s">
        <v>23917</v>
      </c>
      <c r="D12661" s="101" t="s">
        <v>122</v>
      </c>
      <c r="E12661" s="101" t="s">
        <v>23918</v>
      </c>
      <c r="F12661" s="99"/>
      <c r="G12661" s="99"/>
      <c r="H12661" s="99"/>
      <c r="I12661" s="99"/>
      <c r="J12661" s="99"/>
      <c r="K12661" s="99"/>
      <c r="L12661" s="99"/>
      <c r="M12661" s="99"/>
      <c r="N12661" s="99"/>
      <c r="O12661" s="99"/>
      <c r="P12661" s="99"/>
      <c r="Q12661" s="99"/>
      <c r="R12661" s="99"/>
      <c r="S12661" s="102">
        <v>1.0</v>
      </c>
      <c r="T12661" s="102">
        <v>1.0</v>
      </c>
      <c r="U12661" s="102" t="s">
        <v>7558</v>
      </c>
      <c r="V12661" s="102" t="s">
        <v>7559</v>
      </c>
      <c r="W12661" s="102" t="s">
        <v>54</v>
      </c>
      <c r="X12661" s="102" t="s">
        <v>7560</v>
      </c>
      <c r="Y12661" s="101" t="s">
        <v>18</v>
      </c>
    </row>
    <row r="12662">
      <c r="A12662" s="98" t="s">
        <v>80</v>
      </c>
      <c r="B12662" s="99"/>
      <c r="C12662" s="100" t="s">
        <v>23919</v>
      </c>
      <c r="D12662" s="101" t="s">
        <v>135</v>
      </c>
      <c r="E12662" s="101" t="s">
        <v>23920</v>
      </c>
      <c r="F12662" s="99"/>
      <c r="G12662" s="99"/>
      <c r="H12662" s="99"/>
      <c r="I12662" s="99"/>
      <c r="J12662" s="99"/>
      <c r="K12662" s="99"/>
      <c r="L12662" s="99"/>
      <c r="M12662" s="99"/>
      <c r="N12662" s="99"/>
      <c r="O12662" s="99"/>
      <c r="P12662" s="99"/>
      <c r="Q12662" s="99"/>
      <c r="R12662" s="99"/>
      <c r="S12662" s="100">
        <v>1.0</v>
      </c>
      <c r="T12662" s="100">
        <v>1.0</v>
      </c>
      <c r="U12662" s="101" t="s">
        <v>7558</v>
      </c>
      <c r="V12662" s="101" t="s">
        <v>7559</v>
      </c>
      <c r="W12662" s="101" t="s">
        <v>54</v>
      </c>
      <c r="X12662" s="101" t="s">
        <v>7560</v>
      </c>
      <c r="Y12662" s="101" t="s">
        <v>18</v>
      </c>
    </row>
    <row r="12663">
      <c r="A12663" s="98" t="s">
        <v>64</v>
      </c>
      <c r="B12663" s="99"/>
      <c r="C12663" s="100" t="s">
        <v>23921</v>
      </c>
      <c r="D12663" s="101" t="s">
        <v>128</v>
      </c>
      <c r="E12663" s="101" t="s">
        <v>23922</v>
      </c>
      <c r="F12663" s="99"/>
      <c r="G12663" s="99"/>
      <c r="H12663" s="99"/>
      <c r="I12663" s="99"/>
      <c r="J12663" s="99"/>
      <c r="K12663" s="99"/>
      <c r="L12663" s="99"/>
      <c r="M12663" s="99"/>
      <c r="N12663" s="99"/>
      <c r="O12663" s="99"/>
      <c r="P12663" s="99"/>
      <c r="Q12663" s="99"/>
      <c r="R12663" s="99"/>
      <c r="S12663" s="102">
        <v>1.0</v>
      </c>
      <c r="T12663" s="102">
        <v>1.0</v>
      </c>
      <c r="U12663" s="102" t="s">
        <v>7558</v>
      </c>
      <c r="V12663" s="102" t="s">
        <v>7559</v>
      </c>
      <c r="W12663" s="102" t="s">
        <v>54</v>
      </c>
      <c r="X12663" s="102" t="s">
        <v>7560</v>
      </c>
      <c r="Y12663" s="101" t="s">
        <v>12</v>
      </c>
    </row>
    <row r="12664">
      <c r="A12664" s="98" t="s">
        <v>23</v>
      </c>
      <c r="B12664" s="99"/>
      <c r="C12664" s="100" t="s">
        <v>23923</v>
      </c>
      <c r="D12664" s="101" t="s">
        <v>122</v>
      </c>
      <c r="E12664" s="101" t="s">
        <v>23924</v>
      </c>
      <c r="F12664" s="99"/>
      <c r="G12664" s="99"/>
      <c r="H12664" s="99"/>
      <c r="I12664" s="99"/>
      <c r="J12664" s="99"/>
      <c r="K12664" s="99"/>
      <c r="L12664" s="99"/>
      <c r="M12664" s="99"/>
      <c r="N12664" s="99"/>
      <c r="O12664" s="99"/>
      <c r="P12664" s="99"/>
      <c r="Q12664" s="99"/>
      <c r="R12664" s="99"/>
      <c r="S12664" s="108">
        <v>1.0</v>
      </c>
      <c r="T12664" s="108">
        <v>1.0</v>
      </c>
      <c r="U12664" s="108" t="s">
        <v>7558</v>
      </c>
      <c r="V12664" s="108" t="s">
        <v>7559</v>
      </c>
      <c r="W12664" s="108" t="s">
        <v>54</v>
      </c>
      <c r="X12664" s="108" t="s">
        <v>7560</v>
      </c>
      <c r="Y12664" s="101" t="s">
        <v>18</v>
      </c>
    </row>
    <row r="12665">
      <c r="A12665" s="98" t="s">
        <v>64</v>
      </c>
      <c r="B12665" s="99"/>
      <c r="C12665" s="100" t="s">
        <v>23925</v>
      </c>
      <c r="D12665" s="101" t="s">
        <v>191</v>
      </c>
      <c r="E12665" s="101" t="s">
        <v>23926</v>
      </c>
      <c r="F12665" s="99"/>
      <c r="G12665" s="99"/>
      <c r="H12665" s="99"/>
      <c r="I12665" s="99"/>
      <c r="J12665" s="99"/>
      <c r="K12665" s="99"/>
      <c r="L12665" s="99"/>
      <c r="M12665" s="99"/>
      <c r="N12665" s="99"/>
      <c r="O12665" s="99"/>
      <c r="P12665" s="99"/>
      <c r="Q12665" s="99"/>
      <c r="R12665" s="99"/>
      <c r="S12665" s="100">
        <v>1.0</v>
      </c>
      <c r="T12665" s="100">
        <v>1.0</v>
      </c>
      <c r="U12665" s="101" t="s">
        <v>7558</v>
      </c>
      <c r="V12665" s="101" t="s">
        <v>7559</v>
      </c>
      <c r="W12665" s="101" t="s">
        <v>54</v>
      </c>
      <c r="X12665" s="101" t="s">
        <v>7560</v>
      </c>
      <c r="Y12665" s="101" t="s">
        <v>18</v>
      </c>
    </row>
    <row r="12666">
      <c r="A12666" s="103" t="s">
        <v>63</v>
      </c>
      <c r="B12666" s="99"/>
      <c r="C12666" s="100" t="s">
        <v>7322</v>
      </c>
      <c r="D12666" s="101" t="s">
        <v>122</v>
      </c>
      <c r="E12666" s="101" t="s">
        <v>7323</v>
      </c>
      <c r="F12666" s="99"/>
      <c r="G12666" s="99"/>
      <c r="H12666" s="99"/>
      <c r="I12666" s="99"/>
      <c r="J12666" s="99"/>
      <c r="K12666" s="99"/>
      <c r="L12666" s="99"/>
      <c r="M12666" s="99"/>
      <c r="N12666" s="99"/>
      <c r="O12666" s="99"/>
      <c r="P12666" s="99"/>
      <c r="Q12666" s="99"/>
      <c r="R12666" s="99"/>
      <c r="S12666" s="102">
        <v>1.0</v>
      </c>
      <c r="T12666" s="102">
        <v>1.0</v>
      </c>
      <c r="U12666" s="102" t="s">
        <v>7558</v>
      </c>
      <c r="V12666" s="102" t="s">
        <v>7559</v>
      </c>
      <c r="W12666" s="102" t="s">
        <v>54</v>
      </c>
      <c r="X12666" s="102" t="s">
        <v>7560</v>
      </c>
      <c r="Y12666" s="101" t="s">
        <v>18</v>
      </c>
    </row>
    <row r="12667">
      <c r="A12667" s="103" t="s">
        <v>63</v>
      </c>
      <c r="B12667" s="99"/>
      <c r="C12667" s="100" t="s">
        <v>23927</v>
      </c>
      <c r="D12667" s="101" t="s">
        <v>122</v>
      </c>
      <c r="E12667" s="101" t="s">
        <v>23928</v>
      </c>
      <c r="F12667" s="99"/>
      <c r="G12667" s="99"/>
      <c r="H12667" s="99"/>
      <c r="I12667" s="99"/>
      <c r="J12667" s="99"/>
      <c r="K12667" s="99"/>
      <c r="L12667" s="99"/>
      <c r="M12667" s="99"/>
      <c r="N12667" s="99"/>
      <c r="O12667" s="99"/>
      <c r="P12667" s="99"/>
      <c r="Q12667" s="99"/>
      <c r="R12667" s="99"/>
      <c r="S12667" s="102">
        <v>1.0</v>
      </c>
      <c r="T12667" s="102">
        <v>1.0</v>
      </c>
      <c r="U12667" s="102" t="s">
        <v>7558</v>
      </c>
      <c r="V12667" s="102" t="s">
        <v>7559</v>
      </c>
      <c r="W12667" s="102" t="s">
        <v>54</v>
      </c>
      <c r="X12667" s="102" t="s">
        <v>7560</v>
      </c>
      <c r="Y12667" s="101" t="s">
        <v>18</v>
      </c>
    </row>
    <row r="12668">
      <c r="A12668" s="98" t="s">
        <v>64</v>
      </c>
      <c r="B12668" s="99"/>
      <c r="C12668" s="100" t="s">
        <v>23929</v>
      </c>
      <c r="D12668" s="101" t="s">
        <v>191</v>
      </c>
      <c r="E12668" s="101" t="s">
        <v>23930</v>
      </c>
      <c r="F12668" s="99"/>
      <c r="G12668" s="99"/>
      <c r="H12668" s="99"/>
      <c r="I12668" s="99"/>
      <c r="J12668" s="99"/>
      <c r="K12668" s="99"/>
      <c r="L12668" s="99"/>
      <c r="M12668" s="99"/>
      <c r="N12668" s="99"/>
      <c r="O12668" s="99"/>
      <c r="P12668" s="99"/>
      <c r="Q12668" s="99"/>
      <c r="R12668" s="99"/>
      <c r="S12668" s="100">
        <v>1.0</v>
      </c>
      <c r="T12668" s="100">
        <v>1.0</v>
      </c>
      <c r="U12668" s="101" t="s">
        <v>7558</v>
      </c>
      <c r="V12668" s="101" t="s">
        <v>7559</v>
      </c>
      <c r="W12668" s="101" t="s">
        <v>54</v>
      </c>
      <c r="X12668" s="101" t="s">
        <v>7560</v>
      </c>
      <c r="Y12668" s="101" t="s">
        <v>18</v>
      </c>
    </row>
    <row r="12669">
      <c r="A12669" s="98" t="s">
        <v>77</v>
      </c>
      <c r="B12669" s="99"/>
      <c r="C12669" s="100" t="s">
        <v>23931</v>
      </c>
      <c r="D12669" s="101" t="s">
        <v>128</v>
      </c>
      <c r="E12669" s="101" t="s">
        <v>23932</v>
      </c>
      <c r="F12669" s="99"/>
      <c r="G12669" s="99"/>
      <c r="H12669" s="99"/>
      <c r="I12669" s="99"/>
      <c r="J12669" s="99"/>
      <c r="K12669" s="99"/>
      <c r="L12669" s="99"/>
      <c r="M12669" s="99"/>
      <c r="N12669" s="99"/>
      <c r="O12669" s="99"/>
      <c r="P12669" s="99"/>
      <c r="Q12669" s="99"/>
      <c r="R12669" s="99"/>
      <c r="S12669" s="102">
        <v>1.0</v>
      </c>
      <c r="T12669" s="102">
        <v>0.0</v>
      </c>
      <c r="U12669" s="102" t="s">
        <v>7558</v>
      </c>
      <c r="V12669" s="102" t="s">
        <v>7559</v>
      </c>
      <c r="W12669" s="102" t="s">
        <v>54</v>
      </c>
      <c r="X12669" s="102" t="s">
        <v>7560</v>
      </c>
      <c r="Y12669" s="101" t="s">
        <v>12</v>
      </c>
    </row>
    <row r="12670">
      <c r="A12670" s="98" t="s">
        <v>64</v>
      </c>
      <c r="B12670" s="99"/>
      <c r="C12670" s="100" t="s">
        <v>23933</v>
      </c>
      <c r="D12670" s="101" t="s">
        <v>191</v>
      </c>
      <c r="E12670" s="101" t="s">
        <v>23934</v>
      </c>
      <c r="F12670" s="99"/>
      <c r="G12670" s="99"/>
      <c r="H12670" s="99"/>
      <c r="I12670" s="99"/>
      <c r="J12670" s="99"/>
      <c r="K12670" s="99"/>
      <c r="L12670" s="99"/>
      <c r="M12670" s="99"/>
      <c r="N12670" s="99"/>
      <c r="O12670" s="99"/>
      <c r="P12670" s="99"/>
      <c r="Q12670" s="99"/>
      <c r="R12670" s="99"/>
      <c r="S12670" s="100">
        <v>1.0</v>
      </c>
      <c r="T12670" s="100">
        <v>1.0</v>
      </c>
      <c r="U12670" s="101" t="s">
        <v>7558</v>
      </c>
      <c r="V12670" s="101" t="s">
        <v>7559</v>
      </c>
      <c r="W12670" s="101" t="s">
        <v>54</v>
      </c>
      <c r="X12670" s="101" t="s">
        <v>7560</v>
      </c>
      <c r="Y12670" s="101" t="s">
        <v>18</v>
      </c>
    </row>
    <row r="12671">
      <c r="A12671" s="98" t="s">
        <v>67</v>
      </c>
      <c r="B12671" s="99"/>
      <c r="C12671" s="100" t="s">
        <v>23935</v>
      </c>
      <c r="D12671" s="101" t="s">
        <v>122</v>
      </c>
      <c r="E12671" s="101" t="s">
        <v>23936</v>
      </c>
      <c r="F12671" s="99"/>
      <c r="G12671" s="99"/>
      <c r="H12671" s="99"/>
      <c r="I12671" s="99"/>
      <c r="J12671" s="99"/>
      <c r="K12671" s="99"/>
      <c r="L12671" s="99"/>
      <c r="M12671" s="99"/>
      <c r="N12671" s="99"/>
      <c r="O12671" s="99"/>
      <c r="P12671" s="99"/>
      <c r="Q12671" s="99"/>
      <c r="R12671" s="99"/>
      <c r="S12671" s="102">
        <v>1.0</v>
      </c>
      <c r="T12671" s="102">
        <v>1.0</v>
      </c>
      <c r="U12671" s="102" t="s">
        <v>7558</v>
      </c>
      <c r="V12671" s="102" t="s">
        <v>7559</v>
      </c>
      <c r="W12671" s="102" t="s">
        <v>54</v>
      </c>
      <c r="X12671" s="102" t="s">
        <v>7560</v>
      </c>
      <c r="Y12671" s="101" t="s">
        <v>18</v>
      </c>
    </row>
    <row r="12672">
      <c r="A12672" s="98" t="s">
        <v>93</v>
      </c>
      <c r="B12672" s="99"/>
      <c r="C12672" s="100" t="s">
        <v>23937</v>
      </c>
      <c r="D12672" s="101" t="s">
        <v>122</v>
      </c>
      <c r="E12672" s="101" t="s">
        <v>23938</v>
      </c>
      <c r="F12672" s="99"/>
      <c r="G12672" s="99"/>
      <c r="H12672" s="99"/>
      <c r="I12672" s="99"/>
      <c r="J12672" s="99"/>
      <c r="K12672" s="99"/>
      <c r="L12672" s="99"/>
      <c r="M12672" s="99"/>
      <c r="N12672" s="99"/>
      <c r="O12672" s="99"/>
      <c r="P12672" s="99"/>
      <c r="Q12672" s="99"/>
      <c r="R12672" s="99"/>
      <c r="S12672" s="102">
        <v>1.0</v>
      </c>
      <c r="T12672" s="102">
        <v>1.0</v>
      </c>
      <c r="U12672" s="102" t="s">
        <v>7558</v>
      </c>
      <c r="V12672" s="102" t="s">
        <v>7559</v>
      </c>
      <c r="W12672" s="102" t="s">
        <v>54</v>
      </c>
      <c r="X12672" s="102" t="s">
        <v>7560</v>
      </c>
      <c r="Y12672" s="101" t="s">
        <v>18</v>
      </c>
    </row>
    <row r="12673">
      <c r="A12673" s="98" t="s">
        <v>64</v>
      </c>
      <c r="B12673" s="99"/>
      <c r="C12673" s="100" t="s">
        <v>23939</v>
      </c>
      <c r="D12673" s="101" t="s">
        <v>122</v>
      </c>
      <c r="E12673" s="101" t="s">
        <v>23940</v>
      </c>
      <c r="F12673" s="99"/>
      <c r="G12673" s="99"/>
      <c r="H12673" s="99"/>
      <c r="I12673" s="99"/>
      <c r="J12673" s="99"/>
      <c r="K12673" s="99"/>
      <c r="L12673" s="99"/>
      <c r="M12673" s="99"/>
      <c r="N12673" s="99"/>
      <c r="O12673" s="99"/>
      <c r="P12673" s="99"/>
      <c r="Q12673" s="99"/>
      <c r="R12673" s="99"/>
      <c r="S12673" s="102">
        <v>1.0</v>
      </c>
      <c r="T12673" s="102">
        <v>1.0</v>
      </c>
      <c r="U12673" s="102" t="s">
        <v>7558</v>
      </c>
      <c r="V12673" s="102" t="s">
        <v>7559</v>
      </c>
      <c r="W12673" s="102" t="s">
        <v>54</v>
      </c>
      <c r="X12673" s="102" t="s">
        <v>7560</v>
      </c>
      <c r="Y12673" s="101" t="s">
        <v>18</v>
      </c>
    </row>
    <row r="12674">
      <c r="A12674" s="98" t="s">
        <v>67</v>
      </c>
      <c r="B12674" s="99"/>
      <c r="C12674" s="100" t="s">
        <v>23941</v>
      </c>
      <c r="D12674" s="101" t="s">
        <v>122</v>
      </c>
      <c r="E12674" s="101" t="s">
        <v>23942</v>
      </c>
      <c r="F12674" s="99"/>
      <c r="G12674" s="99"/>
      <c r="H12674" s="99"/>
      <c r="I12674" s="99"/>
      <c r="J12674" s="99"/>
      <c r="K12674" s="99"/>
      <c r="L12674" s="99"/>
      <c r="M12674" s="99"/>
      <c r="N12674" s="99"/>
      <c r="O12674" s="99"/>
      <c r="P12674" s="99"/>
      <c r="Q12674" s="99"/>
      <c r="R12674" s="99"/>
      <c r="S12674" s="102">
        <v>1.0</v>
      </c>
      <c r="T12674" s="102">
        <v>1.0</v>
      </c>
      <c r="U12674" s="102" t="s">
        <v>7558</v>
      </c>
      <c r="V12674" s="102" t="s">
        <v>7559</v>
      </c>
      <c r="W12674" s="102" t="s">
        <v>54</v>
      </c>
      <c r="X12674" s="102" t="s">
        <v>7560</v>
      </c>
      <c r="Y12674" s="101" t="s">
        <v>18</v>
      </c>
    </row>
    <row r="12675">
      <c r="A12675" s="98" t="s">
        <v>77</v>
      </c>
      <c r="B12675" s="99"/>
      <c r="C12675" s="100" t="s">
        <v>23943</v>
      </c>
      <c r="D12675" s="101" t="s">
        <v>122</v>
      </c>
      <c r="E12675" s="101" t="s">
        <v>23944</v>
      </c>
      <c r="F12675" s="99"/>
      <c r="G12675" s="99"/>
      <c r="H12675" s="99"/>
      <c r="I12675" s="99"/>
      <c r="J12675" s="99"/>
      <c r="K12675" s="99"/>
      <c r="L12675" s="99"/>
      <c r="M12675" s="99"/>
      <c r="N12675" s="99"/>
      <c r="O12675" s="99"/>
      <c r="P12675" s="99"/>
      <c r="Q12675" s="99"/>
      <c r="R12675" s="99"/>
      <c r="S12675" s="102">
        <v>1.0</v>
      </c>
      <c r="T12675" s="102">
        <v>1.0</v>
      </c>
      <c r="U12675" s="102" t="s">
        <v>7558</v>
      </c>
      <c r="V12675" s="102" t="s">
        <v>7559</v>
      </c>
      <c r="W12675" s="102" t="s">
        <v>54</v>
      </c>
      <c r="X12675" s="102" t="s">
        <v>7560</v>
      </c>
      <c r="Y12675" s="101" t="s">
        <v>18</v>
      </c>
    </row>
    <row r="12676">
      <c r="A12676" s="98" t="s">
        <v>77</v>
      </c>
      <c r="B12676" s="99"/>
      <c r="C12676" s="100" t="s">
        <v>23945</v>
      </c>
      <c r="D12676" s="101" t="s">
        <v>191</v>
      </c>
      <c r="E12676" s="101" t="s">
        <v>23946</v>
      </c>
      <c r="F12676" s="99"/>
      <c r="G12676" s="99"/>
      <c r="H12676" s="99"/>
      <c r="I12676" s="99"/>
      <c r="J12676" s="99"/>
      <c r="K12676" s="99"/>
      <c r="L12676" s="99"/>
      <c r="M12676" s="99"/>
      <c r="N12676" s="99"/>
      <c r="O12676" s="99"/>
      <c r="P12676" s="99"/>
      <c r="Q12676" s="99"/>
      <c r="R12676" s="99"/>
      <c r="S12676" s="100">
        <v>1.0</v>
      </c>
      <c r="T12676" s="100">
        <v>1.0</v>
      </c>
      <c r="U12676" s="101" t="s">
        <v>7558</v>
      </c>
      <c r="V12676" s="101" t="s">
        <v>7559</v>
      </c>
      <c r="W12676" s="101" t="s">
        <v>54</v>
      </c>
      <c r="X12676" s="101" t="s">
        <v>7560</v>
      </c>
      <c r="Y12676" s="101" t="s">
        <v>18</v>
      </c>
    </row>
    <row r="12677">
      <c r="A12677" s="98" t="s">
        <v>80</v>
      </c>
      <c r="B12677" s="99"/>
      <c r="C12677" s="100" t="s">
        <v>23947</v>
      </c>
      <c r="D12677" s="101" t="s">
        <v>191</v>
      </c>
      <c r="E12677" s="101" t="s">
        <v>23948</v>
      </c>
      <c r="F12677" s="99"/>
      <c r="G12677" s="99"/>
      <c r="H12677" s="99"/>
      <c r="I12677" s="99"/>
      <c r="J12677" s="99"/>
      <c r="K12677" s="99"/>
      <c r="L12677" s="99"/>
      <c r="M12677" s="99"/>
      <c r="N12677" s="99"/>
      <c r="O12677" s="99"/>
      <c r="P12677" s="99"/>
      <c r="Q12677" s="99"/>
      <c r="R12677" s="99"/>
      <c r="S12677" s="100">
        <v>1.0</v>
      </c>
      <c r="T12677" s="100">
        <v>1.0</v>
      </c>
      <c r="U12677" s="101" t="s">
        <v>7558</v>
      </c>
      <c r="V12677" s="101" t="s">
        <v>7559</v>
      </c>
      <c r="W12677" s="101" t="s">
        <v>54</v>
      </c>
      <c r="X12677" s="101" t="s">
        <v>7560</v>
      </c>
      <c r="Y12677" s="101" t="s">
        <v>18</v>
      </c>
    </row>
    <row r="12678">
      <c r="A12678" s="98" t="s">
        <v>67</v>
      </c>
      <c r="B12678" s="99"/>
      <c r="C12678" s="100" t="s">
        <v>20319</v>
      </c>
      <c r="D12678" s="101" t="s">
        <v>471</v>
      </c>
      <c r="E12678" s="101" t="s">
        <v>23949</v>
      </c>
      <c r="F12678" s="99"/>
      <c r="G12678" s="99"/>
      <c r="H12678" s="99"/>
      <c r="I12678" s="99"/>
      <c r="J12678" s="99"/>
      <c r="K12678" s="99"/>
      <c r="L12678" s="99"/>
      <c r="M12678" s="99"/>
      <c r="N12678" s="99"/>
      <c r="O12678" s="99"/>
      <c r="P12678" s="99"/>
      <c r="Q12678" s="99"/>
      <c r="R12678" s="99"/>
      <c r="S12678" s="100">
        <v>1.0</v>
      </c>
      <c r="T12678" s="100">
        <v>1.0</v>
      </c>
      <c r="U12678" s="101" t="s">
        <v>7558</v>
      </c>
      <c r="V12678" s="101" t="s">
        <v>7559</v>
      </c>
      <c r="W12678" s="101" t="s">
        <v>54</v>
      </c>
      <c r="X12678" s="101" t="s">
        <v>7560</v>
      </c>
      <c r="Y12678" s="101" t="s">
        <v>18</v>
      </c>
    </row>
    <row r="12679">
      <c r="A12679" s="98" t="s">
        <v>77</v>
      </c>
      <c r="B12679" s="99"/>
      <c r="C12679" s="100" t="s">
        <v>23950</v>
      </c>
      <c r="D12679" s="101" t="s">
        <v>471</v>
      </c>
      <c r="E12679" s="101" t="s">
        <v>23951</v>
      </c>
      <c r="F12679" s="99"/>
      <c r="G12679" s="99"/>
      <c r="H12679" s="99"/>
      <c r="I12679" s="99"/>
      <c r="J12679" s="99"/>
      <c r="K12679" s="99"/>
      <c r="L12679" s="99"/>
      <c r="M12679" s="99"/>
      <c r="N12679" s="99"/>
      <c r="O12679" s="99"/>
      <c r="P12679" s="99"/>
      <c r="Q12679" s="99"/>
      <c r="R12679" s="99"/>
      <c r="S12679" s="100">
        <v>1.0</v>
      </c>
      <c r="T12679" s="100">
        <v>1.0</v>
      </c>
      <c r="U12679" s="101" t="s">
        <v>7558</v>
      </c>
      <c r="V12679" s="101" t="s">
        <v>7559</v>
      </c>
      <c r="W12679" s="101" t="s">
        <v>54</v>
      </c>
      <c r="X12679" s="101" t="s">
        <v>7560</v>
      </c>
      <c r="Y12679" s="101" t="s">
        <v>18</v>
      </c>
    </row>
    <row r="12680">
      <c r="A12680" s="98" t="s">
        <v>77</v>
      </c>
      <c r="B12680" s="99"/>
      <c r="C12680" s="100" t="s">
        <v>23952</v>
      </c>
      <c r="D12680" s="101" t="s">
        <v>122</v>
      </c>
      <c r="E12680" s="101" t="s">
        <v>23953</v>
      </c>
      <c r="F12680" s="99"/>
      <c r="G12680" s="99"/>
      <c r="H12680" s="99"/>
      <c r="I12680" s="99"/>
      <c r="J12680" s="99"/>
      <c r="K12680" s="99"/>
      <c r="L12680" s="99"/>
      <c r="M12680" s="99"/>
      <c r="N12680" s="99"/>
      <c r="O12680" s="99"/>
      <c r="P12680" s="99"/>
      <c r="Q12680" s="99"/>
      <c r="R12680" s="99"/>
      <c r="S12680" s="102">
        <v>1.0</v>
      </c>
      <c r="T12680" s="102">
        <v>1.0</v>
      </c>
      <c r="U12680" s="102" t="s">
        <v>7558</v>
      </c>
      <c r="V12680" s="102" t="s">
        <v>7559</v>
      </c>
      <c r="W12680" s="102" t="s">
        <v>54</v>
      </c>
      <c r="X12680" s="102" t="s">
        <v>7560</v>
      </c>
      <c r="Y12680" s="101" t="s">
        <v>18</v>
      </c>
    </row>
    <row r="12681">
      <c r="A12681" s="98" t="s">
        <v>80</v>
      </c>
      <c r="B12681" s="99"/>
      <c r="C12681" s="100" t="s">
        <v>23954</v>
      </c>
      <c r="D12681" s="101" t="s">
        <v>122</v>
      </c>
      <c r="E12681" s="101" t="s">
        <v>23955</v>
      </c>
      <c r="F12681" s="99"/>
      <c r="G12681" s="99"/>
      <c r="H12681" s="99"/>
      <c r="I12681" s="99"/>
      <c r="J12681" s="99"/>
      <c r="K12681" s="99"/>
      <c r="L12681" s="99"/>
      <c r="M12681" s="99"/>
      <c r="N12681" s="99"/>
      <c r="O12681" s="99"/>
      <c r="P12681" s="99"/>
      <c r="Q12681" s="99"/>
      <c r="R12681" s="99"/>
      <c r="S12681" s="102">
        <v>1.0</v>
      </c>
      <c r="T12681" s="102">
        <v>1.0</v>
      </c>
      <c r="U12681" s="102" t="s">
        <v>7558</v>
      </c>
      <c r="V12681" s="102" t="s">
        <v>7559</v>
      </c>
      <c r="W12681" s="102" t="s">
        <v>54</v>
      </c>
      <c r="X12681" s="102" t="s">
        <v>7560</v>
      </c>
      <c r="Y12681" s="101" t="s">
        <v>18</v>
      </c>
    </row>
    <row r="12682">
      <c r="A12682" s="103" t="s">
        <v>63</v>
      </c>
      <c r="B12682" s="99"/>
      <c r="C12682" s="100" t="s">
        <v>23956</v>
      </c>
      <c r="D12682" s="101" t="s">
        <v>122</v>
      </c>
      <c r="E12682" s="101" t="s">
        <v>23957</v>
      </c>
      <c r="F12682" s="99"/>
      <c r="G12682" s="99"/>
      <c r="H12682" s="99"/>
      <c r="I12682" s="99"/>
      <c r="J12682" s="99"/>
      <c r="K12682" s="99"/>
      <c r="L12682" s="99"/>
      <c r="M12682" s="99"/>
      <c r="N12682" s="99"/>
      <c r="O12682" s="99"/>
      <c r="P12682" s="99"/>
      <c r="Q12682" s="99"/>
      <c r="R12682" s="99"/>
      <c r="S12682" s="102">
        <v>1.0</v>
      </c>
      <c r="T12682" s="102">
        <v>1.0</v>
      </c>
      <c r="U12682" s="102" t="s">
        <v>7558</v>
      </c>
      <c r="V12682" s="102" t="s">
        <v>7559</v>
      </c>
      <c r="W12682" s="102" t="s">
        <v>54</v>
      </c>
      <c r="X12682" s="102" t="s">
        <v>7560</v>
      </c>
      <c r="Y12682" s="101" t="s">
        <v>18</v>
      </c>
    </row>
    <row r="12683">
      <c r="A12683" s="98" t="s">
        <v>77</v>
      </c>
      <c r="B12683" s="99"/>
      <c r="C12683" s="100" t="s">
        <v>23958</v>
      </c>
      <c r="D12683" s="101" t="s">
        <v>825</v>
      </c>
      <c r="E12683" s="101" t="s">
        <v>23959</v>
      </c>
      <c r="F12683" s="99"/>
      <c r="G12683" s="99"/>
      <c r="H12683" s="99"/>
      <c r="I12683" s="99"/>
      <c r="J12683" s="99"/>
      <c r="K12683" s="99"/>
      <c r="L12683" s="99"/>
      <c r="M12683" s="99"/>
      <c r="N12683" s="99"/>
      <c r="O12683" s="99"/>
      <c r="P12683" s="99"/>
      <c r="Q12683" s="99"/>
      <c r="R12683" s="99"/>
      <c r="S12683" s="102">
        <v>1.0</v>
      </c>
      <c r="T12683" s="102">
        <v>1.0</v>
      </c>
      <c r="U12683" s="102" t="s">
        <v>7558</v>
      </c>
      <c r="V12683" s="102" t="s">
        <v>7559</v>
      </c>
      <c r="W12683" s="102" t="s">
        <v>54</v>
      </c>
      <c r="X12683" s="102" t="s">
        <v>7560</v>
      </c>
      <c r="Y12683" s="101" t="s">
        <v>18</v>
      </c>
    </row>
    <row r="12684">
      <c r="A12684" s="98" t="s">
        <v>80</v>
      </c>
      <c r="B12684" s="99"/>
      <c r="C12684" s="100" t="s">
        <v>23960</v>
      </c>
      <c r="D12684" s="101" t="s">
        <v>825</v>
      </c>
      <c r="E12684" s="101" t="s">
        <v>23959</v>
      </c>
      <c r="F12684" s="99"/>
      <c r="G12684" s="99"/>
      <c r="H12684" s="99"/>
      <c r="I12684" s="99"/>
      <c r="J12684" s="99"/>
      <c r="K12684" s="99"/>
      <c r="L12684" s="99"/>
      <c r="M12684" s="99"/>
      <c r="N12684" s="99"/>
      <c r="O12684" s="99"/>
      <c r="P12684" s="99"/>
      <c r="Q12684" s="99"/>
      <c r="R12684" s="99"/>
      <c r="S12684" s="102">
        <v>1.0</v>
      </c>
      <c r="T12684" s="102">
        <v>1.0</v>
      </c>
      <c r="U12684" s="102" t="s">
        <v>7558</v>
      </c>
      <c r="V12684" s="102" t="s">
        <v>7559</v>
      </c>
      <c r="W12684" s="102" t="s">
        <v>54</v>
      </c>
      <c r="X12684" s="102" t="s">
        <v>7560</v>
      </c>
      <c r="Y12684" s="101" t="s">
        <v>18</v>
      </c>
    </row>
    <row r="12685">
      <c r="A12685" s="98" t="s">
        <v>93</v>
      </c>
      <c r="B12685" s="99"/>
      <c r="C12685" s="100" t="s">
        <v>23961</v>
      </c>
      <c r="D12685" s="101" t="s">
        <v>191</v>
      </c>
      <c r="E12685" s="101" t="s">
        <v>23962</v>
      </c>
      <c r="F12685" s="99"/>
      <c r="G12685" s="99"/>
      <c r="H12685" s="99"/>
      <c r="I12685" s="99"/>
      <c r="J12685" s="99"/>
      <c r="K12685" s="99"/>
      <c r="L12685" s="99"/>
      <c r="M12685" s="99"/>
      <c r="N12685" s="99"/>
      <c r="O12685" s="99"/>
      <c r="P12685" s="99"/>
      <c r="Q12685" s="99"/>
      <c r="R12685" s="99"/>
      <c r="S12685" s="100">
        <v>1.0</v>
      </c>
      <c r="T12685" s="100">
        <v>1.0</v>
      </c>
      <c r="U12685" s="101" t="s">
        <v>7558</v>
      </c>
      <c r="V12685" s="101" t="s">
        <v>7559</v>
      </c>
      <c r="W12685" s="101" t="s">
        <v>54</v>
      </c>
      <c r="X12685" s="101" t="s">
        <v>7560</v>
      </c>
      <c r="Y12685" s="101" t="s">
        <v>18</v>
      </c>
    </row>
    <row r="12686">
      <c r="A12686" s="103" t="s">
        <v>24</v>
      </c>
      <c r="B12686" s="99"/>
      <c r="C12686" s="100" t="s">
        <v>23963</v>
      </c>
      <c r="D12686" s="101" t="s">
        <v>191</v>
      </c>
      <c r="E12686" s="101" t="s">
        <v>23964</v>
      </c>
      <c r="F12686" s="99"/>
      <c r="G12686" s="99"/>
      <c r="H12686" s="99"/>
      <c r="I12686" s="99"/>
      <c r="J12686" s="99"/>
      <c r="K12686" s="99"/>
      <c r="L12686" s="99"/>
      <c r="M12686" s="99"/>
      <c r="N12686" s="99"/>
      <c r="O12686" s="99"/>
      <c r="P12686" s="99"/>
      <c r="Q12686" s="99"/>
      <c r="R12686" s="99"/>
      <c r="S12686" s="100">
        <v>1.0</v>
      </c>
      <c r="T12686" s="100">
        <v>1.0</v>
      </c>
      <c r="U12686" s="101" t="s">
        <v>7558</v>
      </c>
      <c r="V12686" s="101" t="s">
        <v>7559</v>
      </c>
      <c r="W12686" s="101" t="s">
        <v>54</v>
      </c>
      <c r="X12686" s="101" t="s">
        <v>7560</v>
      </c>
      <c r="Y12686" s="101" t="s">
        <v>18</v>
      </c>
    </row>
    <row r="12687">
      <c r="A12687" s="98" t="s">
        <v>93</v>
      </c>
      <c r="B12687" s="99"/>
      <c r="C12687" s="100" t="s">
        <v>23965</v>
      </c>
      <c r="D12687" s="101" t="s">
        <v>122</v>
      </c>
      <c r="E12687" s="101" t="s">
        <v>23966</v>
      </c>
      <c r="F12687" s="99"/>
      <c r="G12687" s="99"/>
      <c r="H12687" s="99"/>
      <c r="I12687" s="99"/>
      <c r="J12687" s="99"/>
      <c r="K12687" s="99"/>
      <c r="L12687" s="99"/>
      <c r="M12687" s="99"/>
      <c r="N12687" s="99"/>
      <c r="O12687" s="99"/>
      <c r="P12687" s="99"/>
      <c r="Q12687" s="99"/>
      <c r="R12687" s="99"/>
      <c r="S12687" s="102">
        <v>1.0</v>
      </c>
      <c r="T12687" s="102">
        <v>1.0</v>
      </c>
      <c r="U12687" s="102" t="s">
        <v>7558</v>
      </c>
      <c r="V12687" s="102" t="s">
        <v>7559</v>
      </c>
      <c r="W12687" s="102" t="s">
        <v>54</v>
      </c>
      <c r="X12687" s="102" t="s">
        <v>7560</v>
      </c>
      <c r="Y12687" s="101" t="s">
        <v>18</v>
      </c>
    </row>
    <row r="12688">
      <c r="A12688" s="98" t="s">
        <v>80</v>
      </c>
      <c r="B12688" s="99"/>
      <c r="C12688" s="100" t="s">
        <v>23967</v>
      </c>
      <c r="D12688" s="101" t="s">
        <v>122</v>
      </c>
      <c r="E12688" s="101" t="s">
        <v>23968</v>
      </c>
      <c r="F12688" s="99"/>
      <c r="G12688" s="99"/>
      <c r="H12688" s="99"/>
      <c r="I12688" s="99"/>
      <c r="J12688" s="99"/>
      <c r="K12688" s="99"/>
      <c r="L12688" s="99"/>
      <c r="M12688" s="99"/>
      <c r="N12688" s="99"/>
      <c r="O12688" s="99"/>
      <c r="P12688" s="99"/>
      <c r="Q12688" s="99"/>
      <c r="R12688" s="99"/>
      <c r="S12688" s="102">
        <v>1.0</v>
      </c>
      <c r="T12688" s="102">
        <v>1.0</v>
      </c>
      <c r="U12688" s="102" t="s">
        <v>7558</v>
      </c>
      <c r="V12688" s="102" t="s">
        <v>7559</v>
      </c>
      <c r="W12688" s="102" t="s">
        <v>54</v>
      </c>
      <c r="X12688" s="102" t="s">
        <v>7560</v>
      </c>
      <c r="Y12688" s="101" t="s">
        <v>18</v>
      </c>
    </row>
    <row r="12689">
      <c r="A12689" s="98" t="s">
        <v>47</v>
      </c>
      <c r="B12689" s="99"/>
      <c r="C12689" s="100" t="s">
        <v>23969</v>
      </c>
      <c r="D12689" s="101" t="s">
        <v>122</v>
      </c>
      <c r="E12689" s="101" t="s">
        <v>23970</v>
      </c>
      <c r="F12689" s="99"/>
      <c r="G12689" s="99"/>
      <c r="H12689" s="99"/>
      <c r="I12689" s="99"/>
      <c r="J12689" s="99"/>
      <c r="K12689" s="99"/>
      <c r="L12689" s="99"/>
      <c r="M12689" s="99"/>
      <c r="N12689" s="99"/>
      <c r="O12689" s="99"/>
      <c r="P12689" s="99"/>
      <c r="Q12689" s="99"/>
      <c r="R12689" s="99"/>
      <c r="S12689" s="102">
        <v>1.0</v>
      </c>
      <c r="T12689" s="102">
        <v>1.0</v>
      </c>
      <c r="U12689" s="102" t="s">
        <v>7558</v>
      </c>
      <c r="V12689" s="102" t="s">
        <v>7559</v>
      </c>
      <c r="W12689" s="102" t="s">
        <v>54</v>
      </c>
      <c r="X12689" s="102" t="s">
        <v>7560</v>
      </c>
      <c r="Y12689" s="101" t="s">
        <v>18</v>
      </c>
    </row>
    <row r="12690">
      <c r="A12690" s="98" t="s">
        <v>64</v>
      </c>
      <c r="B12690" s="99"/>
      <c r="C12690" s="100" t="s">
        <v>23971</v>
      </c>
      <c r="D12690" s="101" t="s">
        <v>128</v>
      </c>
      <c r="E12690" s="101" t="s">
        <v>23972</v>
      </c>
      <c r="F12690" s="99"/>
      <c r="G12690" s="99"/>
      <c r="H12690" s="99"/>
      <c r="I12690" s="99"/>
      <c r="J12690" s="99"/>
      <c r="K12690" s="99"/>
      <c r="L12690" s="99"/>
      <c r="M12690" s="99"/>
      <c r="N12690" s="99"/>
      <c r="O12690" s="99"/>
      <c r="P12690" s="99"/>
      <c r="Q12690" s="99"/>
      <c r="R12690" s="99"/>
      <c r="S12690" s="102">
        <v>1.0</v>
      </c>
      <c r="T12690" s="102">
        <v>0.0</v>
      </c>
      <c r="U12690" s="102" t="s">
        <v>7558</v>
      </c>
      <c r="V12690" s="102" t="s">
        <v>7559</v>
      </c>
      <c r="W12690" s="102" t="s">
        <v>54</v>
      </c>
      <c r="X12690" s="102" t="s">
        <v>7560</v>
      </c>
      <c r="Y12690" s="101" t="s">
        <v>12</v>
      </c>
    </row>
    <row r="12691">
      <c r="A12691" s="98" t="s">
        <v>77</v>
      </c>
      <c r="B12691" s="99"/>
      <c r="C12691" s="100" t="s">
        <v>23973</v>
      </c>
      <c r="D12691" s="101" t="s">
        <v>128</v>
      </c>
      <c r="E12691" s="101" t="s">
        <v>23974</v>
      </c>
      <c r="F12691" s="99"/>
      <c r="G12691" s="99"/>
      <c r="H12691" s="99"/>
      <c r="I12691" s="99"/>
      <c r="J12691" s="99"/>
      <c r="K12691" s="99"/>
      <c r="L12691" s="99"/>
      <c r="M12691" s="99"/>
      <c r="N12691" s="99"/>
      <c r="O12691" s="99"/>
      <c r="P12691" s="99"/>
      <c r="Q12691" s="99"/>
      <c r="R12691" s="99"/>
      <c r="S12691" s="102">
        <v>1.0</v>
      </c>
      <c r="T12691" s="102">
        <v>1.0</v>
      </c>
      <c r="U12691" s="102" t="s">
        <v>7558</v>
      </c>
      <c r="V12691" s="102" t="s">
        <v>7559</v>
      </c>
      <c r="W12691" s="102" t="s">
        <v>54</v>
      </c>
      <c r="X12691" s="102" t="s">
        <v>7560</v>
      </c>
      <c r="Y12691" s="101" t="s">
        <v>12</v>
      </c>
    </row>
    <row r="12692">
      <c r="A12692" s="98" t="s">
        <v>67</v>
      </c>
      <c r="B12692" s="99"/>
      <c r="C12692" s="100" t="s">
        <v>23975</v>
      </c>
      <c r="D12692" s="101" t="s">
        <v>128</v>
      </c>
      <c r="E12692" s="101" t="s">
        <v>23976</v>
      </c>
      <c r="F12692" s="99"/>
      <c r="G12692" s="99"/>
      <c r="H12692" s="99"/>
      <c r="I12692" s="99"/>
      <c r="J12692" s="99"/>
      <c r="K12692" s="99"/>
      <c r="L12692" s="99"/>
      <c r="M12692" s="99"/>
      <c r="N12692" s="99"/>
      <c r="O12692" s="99"/>
      <c r="P12692" s="99"/>
      <c r="Q12692" s="99"/>
      <c r="R12692" s="99"/>
      <c r="S12692" s="102">
        <v>1.0</v>
      </c>
      <c r="T12692" s="102">
        <v>1.0</v>
      </c>
      <c r="U12692" s="102" t="s">
        <v>7558</v>
      </c>
      <c r="V12692" s="102" t="s">
        <v>7559</v>
      </c>
      <c r="W12692" s="102" t="s">
        <v>54</v>
      </c>
      <c r="X12692" s="102" t="s">
        <v>7560</v>
      </c>
      <c r="Y12692" s="101" t="s">
        <v>12</v>
      </c>
    </row>
    <row r="12693">
      <c r="A12693" s="103" t="s">
        <v>87</v>
      </c>
      <c r="B12693" s="99"/>
      <c r="C12693" s="100" t="s">
        <v>23977</v>
      </c>
      <c r="D12693" s="101" t="s">
        <v>122</v>
      </c>
      <c r="E12693" s="101" t="s">
        <v>23978</v>
      </c>
      <c r="F12693" s="99"/>
      <c r="G12693" s="99"/>
      <c r="H12693" s="99"/>
      <c r="I12693" s="99"/>
      <c r="J12693" s="99"/>
      <c r="K12693" s="99"/>
      <c r="L12693" s="99"/>
      <c r="M12693" s="99"/>
      <c r="N12693" s="99"/>
      <c r="O12693" s="99"/>
      <c r="P12693" s="99"/>
      <c r="Q12693" s="99"/>
      <c r="R12693" s="99"/>
      <c r="S12693" s="102">
        <v>1.0</v>
      </c>
      <c r="T12693" s="102">
        <v>1.0</v>
      </c>
      <c r="U12693" s="102" t="s">
        <v>7558</v>
      </c>
      <c r="V12693" s="102" t="s">
        <v>7559</v>
      </c>
      <c r="W12693" s="102" t="s">
        <v>54</v>
      </c>
      <c r="X12693" s="102" t="s">
        <v>7560</v>
      </c>
      <c r="Y12693" s="101" t="s">
        <v>18</v>
      </c>
    </row>
    <row r="12694">
      <c r="A12694" s="103" t="s">
        <v>63</v>
      </c>
      <c r="B12694" s="99"/>
      <c r="C12694" s="100" t="s">
        <v>23979</v>
      </c>
      <c r="D12694" s="101" t="s">
        <v>135</v>
      </c>
      <c r="E12694" s="101" t="s">
        <v>23980</v>
      </c>
      <c r="F12694" s="99"/>
      <c r="G12694" s="99"/>
      <c r="H12694" s="99"/>
      <c r="I12694" s="99"/>
      <c r="J12694" s="99"/>
      <c r="K12694" s="99"/>
      <c r="L12694" s="99"/>
      <c r="M12694" s="99"/>
      <c r="N12694" s="99"/>
      <c r="O12694" s="99"/>
      <c r="P12694" s="99"/>
      <c r="Q12694" s="99"/>
      <c r="R12694" s="99"/>
      <c r="S12694" s="100">
        <v>1.0</v>
      </c>
      <c r="T12694" s="100">
        <v>1.0</v>
      </c>
      <c r="U12694" s="101" t="s">
        <v>7558</v>
      </c>
      <c r="V12694" s="101" t="s">
        <v>7559</v>
      </c>
      <c r="W12694" s="101" t="s">
        <v>54</v>
      </c>
      <c r="X12694" s="101" t="s">
        <v>7560</v>
      </c>
      <c r="Y12694" s="101" t="s">
        <v>18</v>
      </c>
    </row>
    <row r="12695">
      <c r="A12695" s="103" t="s">
        <v>63</v>
      </c>
      <c r="B12695" s="99"/>
      <c r="C12695" s="100" t="s">
        <v>23981</v>
      </c>
      <c r="D12695" s="101" t="s">
        <v>191</v>
      </c>
      <c r="E12695" s="101" t="s">
        <v>23982</v>
      </c>
      <c r="F12695" s="99"/>
      <c r="G12695" s="99"/>
      <c r="H12695" s="99"/>
      <c r="I12695" s="99"/>
      <c r="J12695" s="99"/>
      <c r="K12695" s="99"/>
      <c r="L12695" s="99"/>
      <c r="M12695" s="99"/>
      <c r="N12695" s="99"/>
      <c r="O12695" s="99"/>
      <c r="P12695" s="99"/>
      <c r="Q12695" s="99"/>
      <c r="R12695" s="99"/>
      <c r="S12695" s="100">
        <v>1.0</v>
      </c>
      <c r="T12695" s="100">
        <v>1.0</v>
      </c>
      <c r="U12695" s="101" t="s">
        <v>7558</v>
      </c>
      <c r="V12695" s="101" t="s">
        <v>7559</v>
      </c>
      <c r="W12695" s="101" t="s">
        <v>54</v>
      </c>
      <c r="X12695" s="101" t="s">
        <v>7560</v>
      </c>
      <c r="Y12695" s="101" t="s">
        <v>18</v>
      </c>
    </row>
    <row r="12696">
      <c r="A12696" s="98" t="s">
        <v>93</v>
      </c>
      <c r="B12696" s="99"/>
      <c r="C12696" s="100" t="s">
        <v>23983</v>
      </c>
      <c r="D12696" s="101" t="s">
        <v>122</v>
      </c>
      <c r="E12696" s="101" t="s">
        <v>23984</v>
      </c>
      <c r="F12696" s="99"/>
      <c r="G12696" s="99"/>
      <c r="H12696" s="99"/>
      <c r="I12696" s="99"/>
      <c r="J12696" s="99"/>
      <c r="K12696" s="99"/>
      <c r="L12696" s="99"/>
      <c r="M12696" s="99"/>
      <c r="N12696" s="99"/>
      <c r="O12696" s="99"/>
      <c r="P12696" s="99"/>
      <c r="Q12696" s="99"/>
      <c r="R12696" s="99"/>
      <c r="S12696" s="102">
        <v>1.0</v>
      </c>
      <c r="T12696" s="102">
        <v>1.0</v>
      </c>
      <c r="U12696" s="102" t="s">
        <v>7558</v>
      </c>
      <c r="V12696" s="102" t="s">
        <v>7559</v>
      </c>
      <c r="W12696" s="102" t="s">
        <v>54</v>
      </c>
      <c r="X12696" s="102" t="s">
        <v>7560</v>
      </c>
      <c r="Y12696" s="101" t="s">
        <v>18</v>
      </c>
    </row>
    <row r="12697">
      <c r="A12697" s="98" t="s">
        <v>64</v>
      </c>
      <c r="B12697" s="99"/>
      <c r="C12697" s="100" t="s">
        <v>23985</v>
      </c>
      <c r="D12697" s="101" t="s">
        <v>135</v>
      </c>
      <c r="E12697" s="101" t="s">
        <v>23986</v>
      </c>
      <c r="F12697" s="99"/>
      <c r="G12697" s="99"/>
      <c r="H12697" s="99"/>
      <c r="I12697" s="99"/>
      <c r="J12697" s="99"/>
      <c r="K12697" s="99"/>
      <c r="L12697" s="99"/>
      <c r="M12697" s="99"/>
      <c r="N12697" s="99"/>
      <c r="O12697" s="99"/>
      <c r="P12697" s="99"/>
      <c r="Q12697" s="99"/>
      <c r="R12697" s="99"/>
      <c r="S12697" s="100">
        <v>1.0</v>
      </c>
      <c r="T12697" s="100">
        <v>1.0</v>
      </c>
      <c r="U12697" s="101" t="s">
        <v>7558</v>
      </c>
      <c r="V12697" s="101" t="s">
        <v>7559</v>
      </c>
      <c r="W12697" s="101" t="s">
        <v>54</v>
      </c>
      <c r="X12697" s="101" t="s">
        <v>7560</v>
      </c>
      <c r="Y12697" s="101" t="s">
        <v>18</v>
      </c>
    </row>
    <row r="12698">
      <c r="A12698" s="98" t="s">
        <v>23</v>
      </c>
      <c r="B12698" s="99"/>
      <c r="C12698" s="100" t="s">
        <v>23987</v>
      </c>
      <c r="D12698" s="101" t="s">
        <v>191</v>
      </c>
      <c r="E12698" s="101" t="s">
        <v>23988</v>
      </c>
      <c r="F12698" s="99"/>
      <c r="G12698" s="99"/>
      <c r="H12698" s="99"/>
      <c r="I12698" s="99"/>
      <c r="J12698" s="99"/>
      <c r="K12698" s="99"/>
      <c r="L12698" s="99"/>
      <c r="M12698" s="99"/>
      <c r="N12698" s="99"/>
      <c r="O12698" s="99"/>
      <c r="P12698" s="99"/>
      <c r="Q12698" s="99"/>
      <c r="R12698" s="99"/>
      <c r="S12698" s="100">
        <v>1.0</v>
      </c>
      <c r="T12698" s="100">
        <v>1.0</v>
      </c>
      <c r="U12698" s="101" t="s">
        <v>7558</v>
      </c>
      <c r="V12698" s="101" t="s">
        <v>7559</v>
      </c>
      <c r="W12698" s="101" t="s">
        <v>54</v>
      </c>
      <c r="X12698" s="101" t="s">
        <v>7560</v>
      </c>
      <c r="Y12698" s="101" t="s">
        <v>18</v>
      </c>
    </row>
    <row r="12699">
      <c r="A12699" s="98" t="s">
        <v>77</v>
      </c>
      <c r="B12699" s="99"/>
      <c r="C12699" s="100" t="s">
        <v>23989</v>
      </c>
      <c r="D12699" s="101" t="s">
        <v>135</v>
      </c>
      <c r="E12699" s="101" t="s">
        <v>23990</v>
      </c>
      <c r="F12699" s="99"/>
      <c r="G12699" s="99"/>
      <c r="H12699" s="99"/>
      <c r="I12699" s="99"/>
      <c r="J12699" s="99"/>
      <c r="K12699" s="99"/>
      <c r="L12699" s="99"/>
      <c r="M12699" s="99"/>
      <c r="N12699" s="99"/>
      <c r="O12699" s="99"/>
      <c r="P12699" s="99"/>
      <c r="Q12699" s="99"/>
      <c r="R12699" s="99"/>
      <c r="S12699" s="100">
        <v>1.0</v>
      </c>
      <c r="T12699" s="100">
        <v>1.0</v>
      </c>
      <c r="U12699" s="101" t="s">
        <v>7558</v>
      </c>
      <c r="V12699" s="101" t="s">
        <v>7559</v>
      </c>
      <c r="W12699" s="101" t="s">
        <v>54</v>
      </c>
      <c r="X12699" s="101" t="s">
        <v>7560</v>
      </c>
      <c r="Y12699" s="101" t="s">
        <v>18</v>
      </c>
    </row>
    <row r="12700">
      <c r="A12700" s="98" t="s">
        <v>80</v>
      </c>
      <c r="B12700" s="99"/>
      <c r="C12700" s="100" t="s">
        <v>23991</v>
      </c>
      <c r="D12700" s="101" t="s">
        <v>122</v>
      </c>
      <c r="E12700" s="101" t="s">
        <v>23992</v>
      </c>
      <c r="F12700" s="99"/>
      <c r="G12700" s="99"/>
      <c r="H12700" s="99"/>
      <c r="I12700" s="99"/>
      <c r="J12700" s="99"/>
      <c r="K12700" s="99"/>
      <c r="L12700" s="99"/>
      <c r="M12700" s="99"/>
      <c r="N12700" s="99"/>
      <c r="O12700" s="99"/>
      <c r="P12700" s="99"/>
      <c r="Q12700" s="99"/>
      <c r="R12700" s="99"/>
      <c r="S12700" s="102">
        <v>1.0</v>
      </c>
      <c r="T12700" s="102">
        <v>1.0</v>
      </c>
      <c r="U12700" s="102" t="s">
        <v>7558</v>
      </c>
      <c r="V12700" s="102" t="s">
        <v>7559</v>
      </c>
      <c r="W12700" s="102" t="s">
        <v>54</v>
      </c>
      <c r="X12700" s="102" t="s">
        <v>7560</v>
      </c>
      <c r="Y12700" s="101" t="s">
        <v>18</v>
      </c>
    </row>
    <row r="12701">
      <c r="A12701" s="98" t="s">
        <v>93</v>
      </c>
      <c r="B12701" s="99"/>
      <c r="C12701" s="100" t="s">
        <v>23993</v>
      </c>
      <c r="D12701" s="101" t="s">
        <v>191</v>
      </c>
      <c r="E12701" s="101" t="s">
        <v>23994</v>
      </c>
      <c r="F12701" s="99"/>
      <c r="G12701" s="99"/>
      <c r="H12701" s="99"/>
      <c r="I12701" s="99"/>
      <c r="J12701" s="99"/>
      <c r="K12701" s="99"/>
      <c r="L12701" s="99"/>
      <c r="M12701" s="99"/>
      <c r="N12701" s="99"/>
      <c r="O12701" s="99"/>
      <c r="P12701" s="99"/>
      <c r="Q12701" s="99"/>
      <c r="R12701" s="99"/>
      <c r="S12701" s="100">
        <v>1.0</v>
      </c>
      <c r="T12701" s="100">
        <v>1.0</v>
      </c>
      <c r="U12701" s="101" t="s">
        <v>7558</v>
      </c>
      <c r="V12701" s="101" t="s">
        <v>7559</v>
      </c>
      <c r="W12701" s="101" t="s">
        <v>54</v>
      </c>
      <c r="X12701" s="101" t="s">
        <v>7560</v>
      </c>
      <c r="Y12701" s="101" t="s">
        <v>18</v>
      </c>
    </row>
    <row r="12702">
      <c r="A12702" s="98" t="s">
        <v>23</v>
      </c>
      <c r="B12702" s="99"/>
      <c r="C12702" s="100" t="s">
        <v>23995</v>
      </c>
      <c r="D12702" s="101" t="s">
        <v>191</v>
      </c>
      <c r="E12702" s="101" t="s">
        <v>23996</v>
      </c>
      <c r="F12702" s="99"/>
      <c r="G12702" s="99"/>
      <c r="H12702" s="99"/>
      <c r="I12702" s="99"/>
      <c r="J12702" s="99"/>
      <c r="K12702" s="99"/>
      <c r="L12702" s="99"/>
      <c r="M12702" s="99"/>
      <c r="N12702" s="99"/>
      <c r="O12702" s="99"/>
      <c r="P12702" s="99"/>
      <c r="Q12702" s="99"/>
      <c r="R12702" s="99"/>
      <c r="S12702" s="100">
        <v>1.0</v>
      </c>
      <c r="T12702" s="100">
        <v>1.0</v>
      </c>
      <c r="U12702" s="101" t="s">
        <v>7558</v>
      </c>
      <c r="V12702" s="101" t="s">
        <v>7559</v>
      </c>
      <c r="W12702" s="101" t="s">
        <v>54</v>
      </c>
      <c r="X12702" s="101" t="s">
        <v>7560</v>
      </c>
      <c r="Y12702" s="101" t="s">
        <v>18</v>
      </c>
    </row>
    <row r="12703">
      <c r="A12703" s="103" t="s">
        <v>63</v>
      </c>
      <c r="B12703" s="99"/>
      <c r="C12703" s="100" t="s">
        <v>23997</v>
      </c>
      <c r="D12703" s="101" t="s">
        <v>7623</v>
      </c>
      <c r="E12703" s="101" t="s">
        <v>23998</v>
      </c>
      <c r="F12703" s="99"/>
      <c r="G12703" s="99"/>
      <c r="H12703" s="99"/>
      <c r="I12703" s="99"/>
      <c r="J12703" s="99"/>
      <c r="K12703" s="99"/>
      <c r="L12703" s="99"/>
      <c r="M12703" s="99"/>
      <c r="N12703" s="99"/>
      <c r="O12703" s="99"/>
      <c r="P12703" s="99"/>
      <c r="Q12703" s="99"/>
      <c r="R12703" s="99"/>
      <c r="S12703" s="102">
        <v>1.0</v>
      </c>
      <c r="T12703" s="102">
        <v>1.0</v>
      </c>
      <c r="U12703" s="102" t="s">
        <v>7558</v>
      </c>
      <c r="V12703" s="102" t="s">
        <v>7559</v>
      </c>
      <c r="W12703" s="102" t="s">
        <v>54</v>
      </c>
      <c r="X12703" s="102" t="s">
        <v>7560</v>
      </c>
      <c r="Y12703" s="101" t="s">
        <v>18</v>
      </c>
    </row>
    <row r="12704">
      <c r="A12704" s="98" t="s">
        <v>64</v>
      </c>
      <c r="B12704" s="99"/>
      <c r="C12704" s="100" t="s">
        <v>23999</v>
      </c>
      <c r="D12704" s="101" t="s">
        <v>122</v>
      </c>
      <c r="E12704" s="101" t="s">
        <v>24000</v>
      </c>
      <c r="F12704" s="99"/>
      <c r="G12704" s="99"/>
      <c r="H12704" s="99"/>
      <c r="I12704" s="99"/>
      <c r="J12704" s="99"/>
      <c r="K12704" s="99"/>
      <c r="L12704" s="99"/>
      <c r="M12704" s="99"/>
      <c r="N12704" s="99"/>
      <c r="O12704" s="99"/>
      <c r="P12704" s="99"/>
      <c r="Q12704" s="99"/>
      <c r="R12704" s="99"/>
      <c r="S12704" s="102">
        <v>1.0</v>
      </c>
      <c r="T12704" s="102">
        <v>1.0</v>
      </c>
      <c r="U12704" s="102" t="s">
        <v>7558</v>
      </c>
      <c r="V12704" s="102" t="s">
        <v>7559</v>
      </c>
      <c r="W12704" s="102" t="s">
        <v>54</v>
      </c>
      <c r="X12704" s="102" t="s">
        <v>7560</v>
      </c>
      <c r="Y12704" s="101" t="s">
        <v>18</v>
      </c>
    </row>
    <row r="12705">
      <c r="A12705" s="98" t="s">
        <v>30</v>
      </c>
      <c r="B12705" s="99"/>
      <c r="C12705" s="100" t="s">
        <v>24001</v>
      </c>
      <c r="D12705" s="101" t="s">
        <v>122</v>
      </c>
      <c r="E12705" s="101" t="s">
        <v>24002</v>
      </c>
      <c r="F12705" s="99"/>
      <c r="G12705" s="99"/>
      <c r="H12705" s="99"/>
      <c r="I12705" s="99"/>
      <c r="J12705" s="99"/>
      <c r="K12705" s="99"/>
      <c r="L12705" s="99"/>
      <c r="M12705" s="99"/>
      <c r="N12705" s="99"/>
      <c r="O12705" s="99"/>
      <c r="P12705" s="99"/>
      <c r="Q12705" s="99"/>
      <c r="R12705" s="99"/>
      <c r="S12705" s="102">
        <v>1.0</v>
      </c>
      <c r="T12705" s="102">
        <v>1.0</v>
      </c>
      <c r="U12705" s="102" t="s">
        <v>7558</v>
      </c>
      <c r="V12705" s="102" t="s">
        <v>7559</v>
      </c>
      <c r="W12705" s="102" t="s">
        <v>54</v>
      </c>
      <c r="X12705" s="102" t="s">
        <v>7560</v>
      </c>
      <c r="Y12705" s="101" t="s">
        <v>18</v>
      </c>
    </row>
    <row r="12706">
      <c r="A12706" s="98" t="s">
        <v>77</v>
      </c>
      <c r="B12706" s="99"/>
      <c r="C12706" s="100" t="s">
        <v>24003</v>
      </c>
      <c r="D12706" s="101" t="s">
        <v>122</v>
      </c>
      <c r="E12706" s="101" t="s">
        <v>24004</v>
      </c>
      <c r="F12706" s="99"/>
      <c r="G12706" s="99"/>
      <c r="H12706" s="99"/>
      <c r="I12706" s="99"/>
      <c r="J12706" s="99"/>
      <c r="K12706" s="99"/>
      <c r="L12706" s="99"/>
      <c r="M12706" s="99"/>
      <c r="N12706" s="99"/>
      <c r="O12706" s="99"/>
      <c r="P12706" s="99"/>
      <c r="Q12706" s="99"/>
      <c r="R12706" s="99"/>
      <c r="S12706" s="102">
        <v>1.0</v>
      </c>
      <c r="T12706" s="102">
        <v>1.0</v>
      </c>
      <c r="U12706" s="102" t="s">
        <v>7558</v>
      </c>
      <c r="V12706" s="102" t="s">
        <v>7559</v>
      </c>
      <c r="W12706" s="102" t="s">
        <v>54</v>
      </c>
      <c r="X12706" s="102" t="s">
        <v>7560</v>
      </c>
      <c r="Y12706" s="101" t="s">
        <v>18</v>
      </c>
    </row>
    <row r="12707">
      <c r="A12707" s="98" t="s">
        <v>77</v>
      </c>
      <c r="B12707" s="99"/>
      <c r="C12707" s="100" t="s">
        <v>24005</v>
      </c>
      <c r="D12707" s="101" t="s">
        <v>135</v>
      </c>
      <c r="E12707" s="101" t="s">
        <v>24006</v>
      </c>
      <c r="F12707" s="99"/>
      <c r="G12707" s="99"/>
      <c r="H12707" s="99"/>
      <c r="I12707" s="99"/>
      <c r="J12707" s="99"/>
      <c r="K12707" s="99"/>
      <c r="L12707" s="99"/>
      <c r="M12707" s="99"/>
      <c r="N12707" s="99"/>
      <c r="O12707" s="99"/>
      <c r="P12707" s="99"/>
      <c r="Q12707" s="99"/>
      <c r="R12707" s="99"/>
      <c r="S12707" s="100">
        <v>1.0</v>
      </c>
      <c r="T12707" s="100">
        <v>1.0</v>
      </c>
      <c r="U12707" s="101" t="s">
        <v>7558</v>
      </c>
      <c r="V12707" s="101" t="s">
        <v>7559</v>
      </c>
      <c r="W12707" s="101" t="s">
        <v>54</v>
      </c>
      <c r="X12707" s="101" t="s">
        <v>7560</v>
      </c>
      <c r="Y12707" s="101" t="s">
        <v>18</v>
      </c>
    </row>
    <row r="12708">
      <c r="A12708" s="98" t="s">
        <v>67</v>
      </c>
      <c r="B12708" s="99"/>
      <c r="C12708" s="100" t="s">
        <v>24007</v>
      </c>
      <c r="D12708" s="101" t="s">
        <v>135</v>
      </c>
      <c r="E12708" s="101" t="s">
        <v>24008</v>
      </c>
      <c r="F12708" s="99"/>
      <c r="G12708" s="99"/>
      <c r="H12708" s="99"/>
      <c r="I12708" s="99"/>
      <c r="J12708" s="99"/>
      <c r="K12708" s="99"/>
      <c r="L12708" s="99"/>
      <c r="M12708" s="99"/>
      <c r="N12708" s="99"/>
      <c r="O12708" s="99"/>
      <c r="P12708" s="99"/>
      <c r="Q12708" s="99"/>
      <c r="R12708" s="99"/>
      <c r="S12708" s="100">
        <v>1.0</v>
      </c>
      <c r="T12708" s="100">
        <v>1.0</v>
      </c>
      <c r="U12708" s="101" t="s">
        <v>7558</v>
      </c>
      <c r="V12708" s="101" t="s">
        <v>7559</v>
      </c>
      <c r="W12708" s="101" t="s">
        <v>54</v>
      </c>
      <c r="X12708" s="101" t="s">
        <v>7560</v>
      </c>
      <c r="Y12708" s="101" t="s">
        <v>18</v>
      </c>
    </row>
    <row r="12709">
      <c r="A12709" s="103" t="s">
        <v>63</v>
      </c>
      <c r="B12709" s="99"/>
      <c r="C12709" s="100" t="s">
        <v>24009</v>
      </c>
      <c r="D12709" s="101" t="s">
        <v>122</v>
      </c>
      <c r="E12709" s="101" t="s">
        <v>24010</v>
      </c>
      <c r="F12709" s="99"/>
      <c r="G12709" s="99"/>
      <c r="H12709" s="99"/>
      <c r="I12709" s="99"/>
      <c r="J12709" s="99"/>
      <c r="K12709" s="99"/>
      <c r="L12709" s="99"/>
      <c r="M12709" s="99"/>
      <c r="N12709" s="99"/>
      <c r="O12709" s="99"/>
      <c r="P12709" s="99"/>
      <c r="Q12709" s="99"/>
      <c r="R12709" s="99"/>
      <c r="S12709" s="102">
        <v>1.0</v>
      </c>
      <c r="T12709" s="102">
        <v>1.0</v>
      </c>
      <c r="U12709" s="102" t="s">
        <v>7558</v>
      </c>
      <c r="V12709" s="102" t="s">
        <v>7559</v>
      </c>
      <c r="W12709" s="102" t="s">
        <v>54</v>
      </c>
      <c r="X12709" s="102" t="s">
        <v>7560</v>
      </c>
      <c r="Y12709" s="101" t="s">
        <v>18</v>
      </c>
    </row>
    <row r="12710">
      <c r="A12710" s="98" t="s">
        <v>93</v>
      </c>
      <c r="B12710" s="99"/>
      <c r="C12710" s="100" t="s">
        <v>24011</v>
      </c>
      <c r="D12710" s="101" t="s">
        <v>122</v>
      </c>
      <c r="E12710" s="101" t="s">
        <v>24012</v>
      </c>
      <c r="F12710" s="99"/>
      <c r="G12710" s="99"/>
      <c r="H12710" s="99"/>
      <c r="I12710" s="99"/>
      <c r="J12710" s="99"/>
      <c r="K12710" s="99"/>
      <c r="L12710" s="99"/>
      <c r="M12710" s="99"/>
      <c r="N12710" s="99"/>
      <c r="O12710" s="99"/>
      <c r="P12710" s="99"/>
      <c r="Q12710" s="99"/>
      <c r="R12710" s="99"/>
      <c r="S12710" s="102">
        <v>1.0</v>
      </c>
      <c r="T12710" s="102">
        <v>1.0</v>
      </c>
      <c r="U12710" s="102" t="s">
        <v>7558</v>
      </c>
      <c r="V12710" s="102" t="s">
        <v>7559</v>
      </c>
      <c r="W12710" s="102" t="s">
        <v>54</v>
      </c>
      <c r="X12710" s="102" t="s">
        <v>7560</v>
      </c>
      <c r="Y12710" s="101" t="s">
        <v>18</v>
      </c>
    </row>
    <row r="12711">
      <c r="A12711" s="98" t="s">
        <v>81</v>
      </c>
      <c r="B12711" s="99"/>
      <c r="C12711" s="100" t="s">
        <v>24013</v>
      </c>
      <c r="D12711" s="101" t="s">
        <v>122</v>
      </c>
      <c r="E12711" s="101" t="s">
        <v>24014</v>
      </c>
      <c r="F12711" s="99"/>
      <c r="G12711" s="99"/>
      <c r="H12711" s="99"/>
      <c r="I12711" s="99"/>
      <c r="J12711" s="99"/>
      <c r="K12711" s="99"/>
      <c r="L12711" s="99"/>
      <c r="M12711" s="99"/>
      <c r="N12711" s="99"/>
      <c r="O12711" s="99"/>
      <c r="P12711" s="99"/>
      <c r="Q12711" s="99"/>
      <c r="R12711" s="99"/>
      <c r="S12711" s="102">
        <v>1.0</v>
      </c>
      <c r="T12711" s="102">
        <v>1.0</v>
      </c>
      <c r="U12711" s="102" t="s">
        <v>7558</v>
      </c>
      <c r="V12711" s="102" t="s">
        <v>7559</v>
      </c>
      <c r="W12711" s="102" t="s">
        <v>54</v>
      </c>
      <c r="X12711" s="102" t="s">
        <v>7560</v>
      </c>
      <c r="Y12711" s="101" t="s">
        <v>18</v>
      </c>
    </row>
    <row r="12712">
      <c r="A12712" s="98" t="s">
        <v>67</v>
      </c>
      <c r="B12712" s="99"/>
      <c r="C12712" s="100" t="s">
        <v>24015</v>
      </c>
      <c r="D12712" s="101" t="s">
        <v>122</v>
      </c>
      <c r="E12712" s="101" t="s">
        <v>7333</v>
      </c>
      <c r="F12712" s="99"/>
      <c r="G12712" s="99"/>
      <c r="H12712" s="99"/>
      <c r="I12712" s="99"/>
      <c r="J12712" s="99"/>
      <c r="K12712" s="99"/>
      <c r="L12712" s="99"/>
      <c r="M12712" s="99"/>
      <c r="N12712" s="99"/>
      <c r="O12712" s="99"/>
      <c r="P12712" s="99"/>
      <c r="Q12712" s="99"/>
      <c r="R12712" s="99"/>
      <c r="S12712" s="102">
        <v>1.0</v>
      </c>
      <c r="T12712" s="102">
        <v>1.0</v>
      </c>
      <c r="U12712" s="102" t="s">
        <v>7558</v>
      </c>
      <c r="V12712" s="102" t="s">
        <v>7559</v>
      </c>
      <c r="W12712" s="102" t="s">
        <v>54</v>
      </c>
      <c r="X12712" s="102" t="s">
        <v>7560</v>
      </c>
      <c r="Y12712" s="101" t="s">
        <v>18</v>
      </c>
    </row>
    <row r="12713">
      <c r="A12713" s="98" t="s">
        <v>77</v>
      </c>
      <c r="B12713" s="99"/>
      <c r="C12713" s="100" t="s">
        <v>7332</v>
      </c>
      <c r="D12713" s="101" t="s">
        <v>122</v>
      </c>
      <c r="E12713" s="101" t="s">
        <v>7333</v>
      </c>
      <c r="F12713" s="99"/>
      <c r="G12713" s="99"/>
      <c r="H12713" s="99"/>
      <c r="I12713" s="99"/>
      <c r="J12713" s="99"/>
      <c r="K12713" s="99"/>
      <c r="L12713" s="99"/>
      <c r="M12713" s="99"/>
      <c r="N12713" s="99"/>
      <c r="O12713" s="99"/>
      <c r="P12713" s="99"/>
      <c r="Q12713" s="99"/>
      <c r="R12713" s="99"/>
      <c r="S12713" s="102">
        <v>1.0</v>
      </c>
      <c r="T12713" s="102">
        <v>1.0</v>
      </c>
      <c r="U12713" s="102" t="s">
        <v>7558</v>
      </c>
      <c r="V12713" s="102" t="s">
        <v>7559</v>
      </c>
      <c r="W12713" s="102" t="s">
        <v>54</v>
      </c>
      <c r="X12713" s="102" t="s">
        <v>7560</v>
      </c>
      <c r="Y12713" s="101" t="s">
        <v>18</v>
      </c>
    </row>
    <row r="12714">
      <c r="A12714" s="98" t="s">
        <v>80</v>
      </c>
      <c r="B12714" s="99"/>
      <c r="C12714" s="100" t="s">
        <v>24016</v>
      </c>
      <c r="D12714" s="101" t="s">
        <v>122</v>
      </c>
      <c r="E12714" s="101" t="s">
        <v>24017</v>
      </c>
      <c r="F12714" s="99"/>
      <c r="G12714" s="99"/>
      <c r="H12714" s="99"/>
      <c r="I12714" s="99"/>
      <c r="J12714" s="99"/>
      <c r="K12714" s="99"/>
      <c r="L12714" s="99"/>
      <c r="M12714" s="99"/>
      <c r="N12714" s="99"/>
      <c r="O12714" s="99"/>
      <c r="P12714" s="99"/>
      <c r="Q12714" s="99"/>
      <c r="R12714" s="99"/>
      <c r="S12714" s="102">
        <v>1.0</v>
      </c>
      <c r="T12714" s="102">
        <v>1.0</v>
      </c>
      <c r="U12714" s="102" t="s">
        <v>7558</v>
      </c>
      <c r="V12714" s="102" t="s">
        <v>7559</v>
      </c>
      <c r="W12714" s="102" t="s">
        <v>54</v>
      </c>
      <c r="X12714" s="102" t="s">
        <v>7560</v>
      </c>
      <c r="Y12714" s="101" t="s">
        <v>18</v>
      </c>
    </row>
    <row r="12715">
      <c r="A12715" s="98" t="s">
        <v>64</v>
      </c>
      <c r="B12715" s="99"/>
      <c r="C12715" s="100" t="s">
        <v>24018</v>
      </c>
      <c r="D12715" s="101" t="s">
        <v>122</v>
      </c>
      <c r="E12715" s="101" t="s">
        <v>24019</v>
      </c>
      <c r="F12715" s="99"/>
      <c r="G12715" s="99"/>
      <c r="H12715" s="99"/>
      <c r="I12715" s="99"/>
      <c r="J12715" s="99"/>
      <c r="K12715" s="99"/>
      <c r="L12715" s="99"/>
      <c r="M12715" s="99"/>
      <c r="N12715" s="99"/>
      <c r="O12715" s="99"/>
      <c r="P12715" s="99"/>
      <c r="Q12715" s="99"/>
      <c r="R12715" s="99"/>
      <c r="S12715" s="102">
        <v>1.0</v>
      </c>
      <c r="T12715" s="102">
        <v>1.0</v>
      </c>
      <c r="U12715" s="102" t="s">
        <v>7558</v>
      </c>
      <c r="V12715" s="102" t="s">
        <v>7559</v>
      </c>
      <c r="W12715" s="102" t="s">
        <v>54</v>
      </c>
      <c r="X12715" s="102" t="s">
        <v>7560</v>
      </c>
      <c r="Y12715" s="101" t="s">
        <v>18</v>
      </c>
    </row>
    <row r="12716">
      <c r="A12716" s="98" t="s">
        <v>64</v>
      </c>
      <c r="B12716" s="99"/>
      <c r="C12716" s="100" t="s">
        <v>24020</v>
      </c>
      <c r="D12716" s="101" t="s">
        <v>122</v>
      </c>
      <c r="E12716" s="101" t="s">
        <v>24021</v>
      </c>
      <c r="F12716" s="99"/>
      <c r="G12716" s="99"/>
      <c r="H12716" s="99"/>
      <c r="I12716" s="99"/>
      <c r="J12716" s="99"/>
      <c r="K12716" s="99"/>
      <c r="L12716" s="99"/>
      <c r="M12716" s="99"/>
      <c r="N12716" s="99"/>
      <c r="O12716" s="99"/>
      <c r="P12716" s="99"/>
      <c r="Q12716" s="99"/>
      <c r="R12716" s="99"/>
      <c r="S12716" s="102">
        <v>1.0</v>
      </c>
      <c r="T12716" s="102">
        <v>1.0</v>
      </c>
      <c r="U12716" s="102" t="s">
        <v>7558</v>
      </c>
      <c r="V12716" s="102" t="s">
        <v>7559</v>
      </c>
      <c r="W12716" s="102" t="s">
        <v>54</v>
      </c>
      <c r="X12716" s="102" t="s">
        <v>7560</v>
      </c>
      <c r="Y12716" s="101" t="s">
        <v>18</v>
      </c>
    </row>
    <row r="12717">
      <c r="A12717" s="98" t="s">
        <v>93</v>
      </c>
      <c r="B12717" s="99"/>
      <c r="C12717" s="100" t="s">
        <v>24022</v>
      </c>
      <c r="D12717" s="101" t="s">
        <v>122</v>
      </c>
      <c r="E12717" s="101" t="s">
        <v>24023</v>
      </c>
      <c r="F12717" s="99"/>
      <c r="G12717" s="99"/>
      <c r="H12717" s="99"/>
      <c r="I12717" s="99"/>
      <c r="J12717" s="99"/>
      <c r="K12717" s="99"/>
      <c r="L12717" s="99"/>
      <c r="M12717" s="99"/>
      <c r="N12717" s="99"/>
      <c r="O12717" s="99"/>
      <c r="P12717" s="99"/>
      <c r="Q12717" s="99"/>
      <c r="R12717" s="99"/>
      <c r="S12717" s="102">
        <v>1.0</v>
      </c>
      <c r="T12717" s="102">
        <v>1.0</v>
      </c>
      <c r="U12717" s="102" t="s">
        <v>7558</v>
      </c>
      <c r="V12717" s="102" t="s">
        <v>7559</v>
      </c>
      <c r="W12717" s="102" t="s">
        <v>54</v>
      </c>
      <c r="X12717" s="102" t="s">
        <v>7560</v>
      </c>
      <c r="Y12717" s="101" t="s">
        <v>18</v>
      </c>
    </row>
    <row r="12718">
      <c r="A12718" s="98" t="s">
        <v>93</v>
      </c>
      <c r="B12718" s="99"/>
      <c r="C12718" s="100" t="s">
        <v>24024</v>
      </c>
      <c r="D12718" s="101" t="s">
        <v>122</v>
      </c>
      <c r="E12718" s="101" t="s">
        <v>24025</v>
      </c>
      <c r="F12718" s="99"/>
      <c r="G12718" s="99"/>
      <c r="H12718" s="99"/>
      <c r="I12718" s="99"/>
      <c r="J12718" s="99"/>
      <c r="K12718" s="99"/>
      <c r="L12718" s="99"/>
      <c r="M12718" s="99"/>
      <c r="N12718" s="99"/>
      <c r="O12718" s="99"/>
      <c r="P12718" s="99"/>
      <c r="Q12718" s="99"/>
      <c r="R12718" s="99"/>
      <c r="S12718" s="102">
        <v>1.0</v>
      </c>
      <c r="T12718" s="102">
        <v>1.0</v>
      </c>
      <c r="U12718" s="102" t="s">
        <v>7558</v>
      </c>
      <c r="V12718" s="102" t="s">
        <v>7559</v>
      </c>
      <c r="W12718" s="102" t="s">
        <v>54</v>
      </c>
      <c r="X12718" s="102" t="s">
        <v>7560</v>
      </c>
      <c r="Y12718" s="101" t="s">
        <v>18</v>
      </c>
    </row>
    <row r="12719">
      <c r="A12719" s="98" t="s">
        <v>23</v>
      </c>
      <c r="B12719" s="99"/>
      <c r="C12719" s="100" t="s">
        <v>24026</v>
      </c>
      <c r="D12719" s="101" t="s">
        <v>135</v>
      </c>
      <c r="E12719" s="101" t="s">
        <v>24027</v>
      </c>
      <c r="F12719" s="99"/>
      <c r="G12719" s="99"/>
      <c r="H12719" s="99"/>
      <c r="I12719" s="99"/>
      <c r="J12719" s="99"/>
      <c r="K12719" s="99"/>
      <c r="L12719" s="99"/>
      <c r="M12719" s="99"/>
      <c r="N12719" s="99"/>
      <c r="O12719" s="99"/>
      <c r="P12719" s="99"/>
      <c r="Q12719" s="99"/>
      <c r="R12719" s="99"/>
      <c r="S12719" s="100">
        <v>1.0</v>
      </c>
      <c r="T12719" s="100">
        <v>1.0</v>
      </c>
      <c r="U12719" s="101" t="s">
        <v>7558</v>
      </c>
      <c r="V12719" s="101" t="s">
        <v>7559</v>
      </c>
      <c r="W12719" s="101" t="s">
        <v>54</v>
      </c>
      <c r="X12719" s="101" t="s">
        <v>7560</v>
      </c>
      <c r="Y12719" s="101" t="s">
        <v>18</v>
      </c>
    </row>
    <row r="12720">
      <c r="A12720" s="98" t="s">
        <v>80</v>
      </c>
      <c r="B12720" s="99"/>
      <c r="C12720" s="100" t="s">
        <v>24028</v>
      </c>
      <c r="D12720" s="101" t="s">
        <v>122</v>
      </c>
      <c r="E12720" s="101" t="s">
        <v>24029</v>
      </c>
      <c r="F12720" s="99"/>
      <c r="G12720" s="99"/>
      <c r="H12720" s="99"/>
      <c r="I12720" s="99"/>
      <c r="J12720" s="99"/>
      <c r="K12720" s="99"/>
      <c r="L12720" s="99"/>
      <c r="M12720" s="99"/>
      <c r="N12720" s="99"/>
      <c r="O12720" s="99"/>
      <c r="P12720" s="99"/>
      <c r="Q12720" s="99"/>
      <c r="R12720" s="99"/>
      <c r="S12720" s="102">
        <v>1.0</v>
      </c>
      <c r="T12720" s="102">
        <v>1.0</v>
      </c>
      <c r="U12720" s="102" t="s">
        <v>7558</v>
      </c>
      <c r="V12720" s="102" t="s">
        <v>7559</v>
      </c>
      <c r="W12720" s="102" t="s">
        <v>54</v>
      </c>
      <c r="X12720" s="102" t="s">
        <v>7560</v>
      </c>
      <c r="Y12720" s="101" t="s">
        <v>18</v>
      </c>
    </row>
    <row r="12721">
      <c r="A12721" s="98" t="s">
        <v>77</v>
      </c>
      <c r="B12721" s="99"/>
      <c r="C12721" s="100" t="s">
        <v>24030</v>
      </c>
      <c r="D12721" s="101" t="s">
        <v>122</v>
      </c>
      <c r="E12721" s="101" t="s">
        <v>24031</v>
      </c>
      <c r="F12721" s="99"/>
      <c r="G12721" s="99"/>
      <c r="H12721" s="99"/>
      <c r="I12721" s="99"/>
      <c r="J12721" s="99"/>
      <c r="K12721" s="99"/>
      <c r="L12721" s="99"/>
      <c r="M12721" s="99"/>
      <c r="N12721" s="99"/>
      <c r="O12721" s="99"/>
      <c r="P12721" s="99"/>
      <c r="Q12721" s="99"/>
      <c r="R12721" s="99"/>
      <c r="S12721" s="102">
        <v>1.0</v>
      </c>
      <c r="T12721" s="102">
        <v>1.0</v>
      </c>
      <c r="U12721" s="102" t="s">
        <v>7558</v>
      </c>
      <c r="V12721" s="102" t="s">
        <v>7559</v>
      </c>
      <c r="W12721" s="102" t="s">
        <v>54</v>
      </c>
      <c r="X12721" s="102" t="s">
        <v>7560</v>
      </c>
      <c r="Y12721" s="101" t="s">
        <v>18</v>
      </c>
    </row>
    <row r="12722">
      <c r="A12722" s="98" t="s">
        <v>93</v>
      </c>
      <c r="B12722" s="99"/>
      <c r="C12722" s="100" t="s">
        <v>24032</v>
      </c>
      <c r="D12722" s="101" t="s">
        <v>122</v>
      </c>
      <c r="E12722" s="101" t="s">
        <v>24033</v>
      </c>
      <c r="F12722" s="99"/>
      <c r="G12722" s="99"/>
      <c r="H12722" s="99"/>
      <c r="I12722" s="99"/>
      <c r="J12722" s="99"/>
      <c r="K12722" s="99"/>
      <c r="L12722" s="99"/>
      <c r="M12722" s="99"/>
      <c r="N12722" s="99"/>
      <c r="O12722" s="99"/>
      <c r="P12722" s="99"/>
      <c r="Q12722" s="99"/>
      <c r="R12722" s="99"/>
      <c r="S12722" s="102">
        <v>1.0</v>
      </c>
      <c r="T12722" s="102">
        <v>1.0</v>
      </c>
      <c r="U12722" s="102" t="s">
        <v>7558</v>
      </c>
      <c r="V12722" s="102" t="s">
        <v>7559</v>
      </c>
      <c r="W12722" s="102" t="s">
        <v>54</v>
      </c>
      <c r="X12722" s="102" t="s">
        <v>7560</v>
      </c>
      <c r="Y12722" s="101" t="s">
        <v>18</v>
      </c>
    </row>
    <row r="12723">
      <c r="A12723" s="103" t="s">
        <v>87</v>
      </c>
      <c r="B12723" s="99"/>
      <c r="C12723" s="100" t="s">
        <v>24034</v>
      </c>
      <c r="D12723" s="101" t="s">
        <v>135</v>
      </c>
      <c r="E12723" s="101" t="s">
        <v>24035</v>
      </c>
      <c r="F12723" s="99"/>
      <c r="G12723" s="99"/>
      <c r="H12723" s="99"/>
      <c r="I12723" s="99"/>
      <c r="J12723" s="99"/>
      <c r="K12723" s="99"/>
      <c r="L12723" s="99"/>
      <c r="M12723" s="99"/>
      <c r="N12723" s="99"/>
      <c r="O12723" s="99"/>
      <c r="P12723" s="99"/>
      <c r="Q12723" s="99"/>
      <c r="R12723" s="99"/>
      <c r="S12723" s="100">
        <v>1.0</v>
      </c>
      <c r="T12723" s="100">
        <v>1.0</v>
      </c>
      <c r="U12723" s="101" t="s">
        <v>7558</v>
      </c>
      <c r="V12723" s="101" t="s">
        <v>7559</v>
      </c>
      <c r="W12723" s="101" t="s">
        <v>54</v>
      </c>
      <c r="X12723" s="101" t="s">
        <v>7560</v>
      </c>
      <c r="Y12723" s="101" t="s">
        <v>18</v>
      </c>
    </row>
    <row r="12724">
      <c r="A12724" s="98" t="s">
        <v>93</v>
      </c>
      <c r="B12724" s="99"/>
      <c r="C12724" s="100" t="s">
        <v>24036</v>
      </c>
      <c r="D12724" s="101" t="s">
        <v>135</v>
      </c>
      <c r="E12724" s="101" t="s">
        <v>24037</v>
      </c>
      <c r="F12724" s="99"/>
      <c r="G12724" s="99"/>
      <c r="H12724" s="99"/>
      <c r="I12724" s="99"/>
      <c r="J12724" s="99"/>
      <c r="K12724" s="99"/>
      <c r="L12724" s="99"/>
      <c r="M12724" s="99"/>
      <c r="N12724" s="99"/>
      <c r="O12724" s="99"/>
      <c r="P12724" s="99"/>
      <c r="Q12724" s="99"/>
      <c r="R12724" s="99"/>
      <c r="S12724" s="100">
        <v>1.0</v>
      </c>
      <c r="T12724" s="100">
        <v>1.0</v>
      </c>
      <c r="U12724" s="101" t="s">
        <v>7558</v>
      </c>
      <c r="V12724" s="101" t="s">
        <v>7559</v>
      </c>
      <c r="W12724" s="101" t="s">
        <v>54</v>
      </c>
      <c r="X12724" s="101" t="s">
        <v>7560</v>
      </c>
      <c r="Y12724" s="101" t="s">
        <v>18</v>
      </c>
    </row>
    <row r="12725">
      <c r="A12725" s="98" t="s">
        <v>64</v>
      </c>
      <c r="B12725" s="99"/>
      <c r="C12725" s="100" t="s">
        <v>24038</v>
      </c>
      <c r="D12725" s="101" t="s">
        <v>191</v>
      </c>
      <c r="E12725" s="101" t="s">
        <v>24039</v>
      </c>
      <c r="F12725" s="99"/>
      <c r="G12725" s="99"/>
      <c r="H12725" s="99"/>
      <c r="I12725" s="99"/>
      <c r="J12725" s="99"/>
      <c r="K12725" s="99"/>
      <c r="L12725" s="99"/>
      <c r="M12725" s="99"/>
      <c r="N12725" s="99"/>
      <c r="O12725" s="99"/>
      <c r="P12725" s="99"/>
      <c r="Q12725" s="99"/>
      <c r="R12725" s="99"/>
      <c r="S12725" s="100">
        <v>1.0</v>
      </c>
      <c r="T12725" s="100">
        <v>1.0</v>
      </c>
      <c r="U12725" s="101" t="s">
        <v>7558</v>
      </c>
      <c r="V12725" s="101" t="s">
        <v>7559</v>
      </c>
      <c r="W12725" s="101" t="s">
        <v>54</v>
      </c>
      <c r="X12725" s="101" t="s">
        <v>7560</v>
      </c>
      <c r="Y12725" s="101" t="s">
        <v>18</v>
      </c>
    </row>
    <row r="12726">
      <c r="A12726" s="98" t="s">
        <v>23</v>
      </c>
      <c r="B12726" s="99"/>
      <c r="C12726" s="100" t="s">
        <v>24040</v>
      </c>
      <c r="D12726" s="101" t="s">
        <v>122</v>
      </c>
      <c r="E12726" s="101" t="s">
        <v>24041</v>
      </c>
      <c r="F12726" s="99"/>
      <c r="G12726" s="99"/>
      <c r="H12726" s="99"/>
      <c r="I12726" s="99"/>
      <c r="J12726" s="99"/>
      <c r="K12726" s="99"/>
      <c r="L12726" s="99"/>
      <c r="M12726" s="99"/>
      <c r="N12726" s="99"/>
      <c r="O12726" s="99"/>
      <c r="P12726" s="99"/>
      <c r="Q12726" s="99"/>
      <c r="R12726" s="99"/>
      <c r="S12726" s="102">
        <v>1.0</v>
      </c>
      <c r="T12726" s="102">
        <v>1.0</v>
      </c>
      <c r="U12726" s="102" t="s">
        <v>7558</v>
      </c>
      <c r="V12726" s="102" t="s">
        <v>7559</v>
      </c>
      <c r="W12726" s="102" t="s">
        <v>54</v>
      </c>
      <c r="X12726" s="102" t="s">
        <v>7560</v>
      </c>
      <c r="Y12726" s="101" t="s">
        <v>18</v>
      </c>
    </row>
    <row r="12727">
      <c r="A12727" s="98" t="s">
        <v>93</v>
      </c>
      <c r="B12727" s="99"/>
      <c r="C12727" s="100" t="s">
        <v>24042</v>
      </c>
      <c r="D12727" s="101" t="s">
        <v>122</v>
      </c>
      <c r="E12727" s="101" t="s">
        <v>24043</v>
      </c>
      <c r="F12727" s="99"/>
      <c r="G12727" s="99"/>
      <c r="H12727" s="99"/>
      <c r="I12727" s="99"/>
      <c r="J12727" s="99"/>
      <c r="K12727" s="99"/>
      <c r="L12727" s="99"/>
      <c r="M12727" s="99"/>
      <c r="N12727" s="99"/>
      <c r="O12727" s="99"/>
      <c r="P12727" s="99"/>
      <c r="Q12727" s="99"/>
      <c r="R12727" s="99"/>
      <c r="S12727" s="102">
        <v>1.0</v>
      </c>
      <c r="T12727" s="102">
        <v>1.0</v>
      </c>
      <c r="U12727" s="102" t="s">
        <v>7558</v>
      </c>
      <c r="V12727" s="102" t="s">
        <v>7559</v>
      </c>
      <c r="W12727" s="102" t="s">
        <v>54</v>
      </c>
      <c r="X12727" s="102" t="s">
        <v>7560</v>
      </c>
      <c r="Y12727" s="101" t="s">
        <v>18</v>
      </c>
    </row>
    <row r="12728">
      <c r="A12728" s="103" t="s">
        <v>63</v>
      </c>
      <c r="B12728" s="99"/>
      <c r="C12728" s="100" t="s">
        <v>24044</v>
      </c>
      <c r="D12728" s="101" t="s">
        <v>122</v>
      </c>
      <c r="E12728" s="101" t="s">
        <v>24045</v>
      </c>
      <c r="F12728" s="99"/>
      <c r="G12728" s="99"/>
      <c r="H12728" s="99"/>
      <c r="I12728" s="99"/>
      <c r="J12728" s="99"/>
      <c r="K12728" s="99"/>
      <c r="L12728" s="99"/>
      <c r="M12728" s="99"/>
      <c r="N12728" s="99"/>
      <c r="O12728" s="99"/>
      <c r="P12728" s="99"/>
      <c r="Q12728" s="99"/>
      <c r="R12728" s="99"/>
      <c r="S12728" s="102">
        <v>1.0</v>
      </c>
      <c r="T12728" s="102">
        <v>1.0</v>
      </c>
      <c r="U12728" s="102" t="s">
        <v>7558</v>
      </c>
      <c r="V12728" s="102" t="s">
        <v>7559</v>
      </c>
      <c r="W12728" s="102" t="s">
        <v>54</v>
      </c>
      <c r="X12728" s="102" t="s">
        <v>7560</v>
      </c>
      <c r="Y12728" s="101" t="s">
        <v>18</v>
      </c>
    </row>
    <row r="12729">
      <c r="A12729" s="103" t="s">
        <v>24</v>
      </c>
      <c r="B12729" s="99"/>
      <c r="C12729" s="100" t="s">
        <v>7336</v>
      </c>
      <c r="D12729" s="101" t="s">
        <v>191</v>
      </c>
      <c r="E12729" s="101" t="s">
        <v>7337</v>
      </c>
      <c r="F12729" s="99"/>
      <c r="G12729" s="99"/>
      <c r="H12729" s="99"/>
      <c r="I12729" s="99"/>
      <c r="J12729" s="99"/>
      <c r="K12729" s="99"/>
      <c r="L12729" s="99"/>
      <c r="M12729" s="99"/>
      <c r="N12729" s="99"/>
      <c r="O12729" s="99"/>
      <c r="P12729" s="99"/>
      <c r="Q12729" s="99"/>
      <c r="R12729" s="99"/>
      <c r="S12729" s="100">
        <v>1.0</v>
      </c>
      <c r="T12729" s="100">
        <v>1.0</v>
      </c>
      <c r="U12729" s="101" t="s">
        <v>7558</v>
      </c>
      <c r="V12729" s="101" t="s">
        <v>7559</v>
      </c>
      <c r="W12729" s="101" t="s">
        <v>54</v>
      </c>
      <c r="X12729" s="101" t="s">
        <v>7560</v>
      </c>
      <c r="Y12729" s="101" t="s">
        <v>18</v>
      </c>
    </row>
    <row r="12730">
      <c r="A12730" s="98" t="s">
        <v>93</v>
      </c>
      <c r="B12730" s="99"/>
      <c r="C12730" s="100" t="s">
        <v>24046</v>
      </c>
      <c r="D12730" s="101" t="s">
        <v>471</v>
      </c>
      <c r="E12730" s="101" t="s">
        <v>24047</v>
      </c>
      <c r="F12730" s="99"/>
      <c r="G12730" s="99"/>
      <c r="H12730" s="99"/>
      <c r="I12730" s="99"/>
      <c r="J12730" s="99"/>
      <c r="K12730" s="99"/>
      <c r="L12730" s="99"/>
      <c r="M12730" s="99"/>
      <c r="N12730" s="99"/>
      <c r="O12730" s="99"/>
      <c r="P12730" s="99"/>
      <c r="Q12730" s="99"/>
      <c r="R12730" s="99"/>
      <c r="S12730" s="100">
        <v>1.0</v>
      </c>
      <c r="T12730" s="100">
        <v>1.0</v>
      </c>
      <c r="U12730" s="101" t="s">
        <v>7558</v>
      </c>
      <c r="V12730" s="101" t="s">
        <v>7559</v>
      </c>
      <c r="W12730" s="101" t="s">
        <v>54</v>
      </c>
      <c r="X12730" s="101" t="s">
        <v>7560</v>
      </c>
      <c r="Y12730" s="101" t="s">
        <v>18</v>
      </c>
    </row>
    <row r="12731">
      <c r="A12731" s="103" t="s">
        <v>63</v>
      </c>
      <c r="B12731" s="99"/>
      <c r="C12731" s="100" t="s">
        <v>7338</v>
      </c>
      <c r="D12731" s="101" t="s">
        <v>825</v>
      </c>
      <c r="E12731" s="101" t="s">
        <v>7339</v>
      </c>
      <c r="F12731" s="99"/>
      <c r="G12731" s="99"/>
      <c r="H12731" s="99"/>
      <c r="I12731" s="99"/>
      <c r="J12731" s="99"/>
      <c r="K12731" s="99"/>
      <c r="L12731" s="99"/>
      <c r="M12731" s="99"/>
      <c r="N12731" s="99"/>
      <c r="O12731" s="99"/>
      <c r="P12731" s="99"/>
      <c r="Q12731" s="99"/>
      <c r="R12731" s="99"/>
      <c r="S12731" s="102">
        <v>1.0</v>
      </c>
      <c r="T12731" s="102">
        <v>1.0</v>
      </c>
      <c r="U12731" s="102" t="s">
        <v>7558</v>
      </c>
      <c r="V12731" s="102" t="s">
        <v>7559</v>
      </c>
      <c r="W12731" s="102" t="s">
        <v>54</v>
      </c>
      <c r="X12731" s="102" t="s">
        <v>7560</v>
      </c>
      <c r="Y12731" s="101" t="s">
        <v>18</v>
      </c>
    </row>
    <row r="12732">
      <c r="A12732" s="103" t="s">
        <v>63</v>
      </c>
      <c r="B12732" s="99"/>
      <c r="C12732" s="100" t="s">
        <v>7340</v>
      </c>
      <c r="D12732" s="101" t="s">
        <v>122</v>
      </c>
      <c r="E12732" s="101" t="s">
        <v>7341</v>
      </c>
      <c r="F12732" s="99"/>
      <c r="G12732" s="99"/>
      <c r="H12732" s="99"/>
      <c r="I12732" s="99"/>
      <c r="J12732" s="99"/>
      <c r="K12732" s="99"/>
      <c r="L12732" s="99"/>
      <c r="M12732" s="99"/>
      <c r="N12732" s="99"/>
      <c r="O12732" s="99"/>
      <c r="P12732" s="99"/>
      <c r="Q12732" s="99"/>
      <c r="R12732" s="99"/>
      <c r="S12732" s="102">
        <v>1.0</v>
      </c>
      <c r="T12732" s="102">
        <v>1.0</v>
      </c>
      <c r="U12732" s="102" t="s">
        <v>7558</v>
      </c>
      <c r="V12732" s="102" t="s">
        <v>7559</v>
      </c>
      <c r="W12732" s="102" t="s">
        <v>54</v>
      </c>
      <c r="X12732" s="102" t="s">
        <v>7560</v>
      </c>
      <c r="Y12732" s="101" t="s">
        <v>18</v>
      </c>
    </row>
    <row r="12733">
      <c r="A12733" s="98" t="s">
        <v>67</v>
      </c>
      <c r="B12733" s="99"/>
      <c r="C12733" s="100" t="s">
        <v>24048</v>
      </c>
      <c r="D12733" s="101" t="s">
        <v>122</v>
      </c>
      <c r="E12733" s="101" t="s">
        <v>24049</v>
      </c>
      <c r="F12733" s="99"/>
      <c r="G12733" s="99"/>
      <c r="H12733" s="99"/>
      <c r="I12733" s="99"/>
      <c r="J12733" s="99"/>
      <c r="K12733" s="99"/>
      <c r="L12733" s="99"/>
      <c r="M12733" s="99"/>
      <c r="N12733" s="99"/>
      <c r="O12733" s="99"/>
      <c r="P12733" s="99"/>
      <c r="Q12733" s="99"/>
      <c r="R12733" s="99"/>
      <c r="S12733" s="102">
        <v>1.0</v>
      </c>
      <c r="T12733" s="102">
        <v>1.0</v>
      </c>
      <c r="U12733" s="102" t="s">
        <v>7558</v>
      </c>
      <c r="V12733" s="102" t="s">
        <v>7559</v>
      </c>
      <c r="W12733" s="102" t="s">
        <v>54</v>
      </c>
      <c r="X12733" s="102" t="s">
        <v>7560</v>
      </c>
      <c r="Y12733" s="101" t="s">
        <v>18</v>
      </c>
    </row>
    <row r="12734">
      <c r="A12734" s="98" t="s">
        <v>80</v>
      </c>
      <c r="B12734" s="99"/>
      <c r="C12734" s="100" t="s">
        <v>24050</v>
      </c>
      <c r="D12734" s="101" t="s">
        <v>122</v>
      </c>
      <c r="E12734" s="101" t="s">
        <v>24051</v>
      </c>
      <c r="F12734" s="99"/>
      <c r="G12734" s="99"/>
      <c r="H12734" s="99"/>
      <c r="I12734" s="99"/>
      <c r="J12734" s="99"/>
      <c r="K12734" s="99"/>
      <c r="L12734" s="99"/>
      <c r="M12734" s="99"/>
      <c r="N12734" s="99"/>
      <c r="O12734" s="99"/>
      <c r="P12734" s="99"/>
      <c r="Q12734" s="99"/>
      <c r="R12734" s="99"/>
      <c r="S12734" s="102">
        <v>1.0</v>
      </c>
      <c r="T12734" s="102">
        <v>1.0</v>
      </c>
      <c r="U12734" s="102" t="s">
        <v>7558</v>
      </c>
      <c r="V12734" s="102" t="s">
        <v>7559</v>
      </c>
      <c r="W12734" s="102" t="s">
        <v>54</v>
      </c>
      <c r="X12734" s="102" t="s">
        <v>7560</v>
      </c>
      <c r="Y12734" s="101" t="s">
        <v>18</v>
      </c>
    </row>
    <row r="12735">
      <c r="A12735" s="98" t="s">
        <v>77</v>
      </c>
      <c r="B12735" s="99"/>
      <c r="C12735" s="100" t="s">
        <v>24052</v>
      </c>
      <c r="D12735" s="101" t="s">
        <v>122</v>
      </c>
      <c r="E12735" s="101" t="s">
        <v>24053</v>
      </c>
      <c r="F12735" s="99"/>
      <c r="G12735" s="99"/>
      <c r="H12735" s="99"/>
      <c r="I12735" s="99"/>
      <c r="J12735" s="99"/>
      <c r="K12735" s="99"/>
      <c r="L12735" s="99"/>
      <c r="M12735" s="99"/>
      <c r="N12735" s="99"/>
      <c r="O12735" s="99"/>
      <c r="P12735" s="99"/>
      <c r="Q12735" s="99"/>
      <c r="R12735" s="99"/>
      <c r="S12735" s="102">
        <v>1.0</v>
      </c>
      <c r="T12735" s="102">
        <v>1.0</v>
      </c>
      <c r="U12735" s="102" t="s">
        <v>7558</v>
      </c>
      <c r="V12735" s="102" t="s">
        <v>7559</v>
      </c>
      <c r="W12735" s="102" t="s">
        <v>54</v>
      </c>
      <c r="X12735" s="102" t="s">
        <v>7560</v>
      </c>
      <c r="Y12735" s="101" t="s">
        <v>18</v>
      </c>
    </row>
    <row r="12736">
      <c r="A12736" s="98" t="s">
        <v>38</v>
      </c>
      <c r="B12736" s="99"/>
      <c r="C12736" s="100" t="s">
        <v>24054</v>
      </c>
      <c r="D12736" s="101" t="s">
        <v>122</v>
      </c>
      <c r="E12736" s="101" t="s">
        <v>24055</v>
      </c>
      <c r="F12736" s="99"/>
      <c r="G12736" s="99"/>
      <c r="H12736" s="99"/>
      <c r="I12736" s="99"/>
      <c r="J12736" s="99"/>
      <c r="K12736" s="99"/>
      <c r="L12736" s="99"/>
      <c r="M12736" s="99"/>
      <c r="N12736" s="99"/>
      <c r="O12736" s="99"/>
      <c r="P12736" s="99"/>
      <c r="Q12736" s="99"/>
      <c r="R12736" s="99"/>
      <c r="S12736" s="102">
        <v>1.0</v>
      </c>
      <c r="T12736" s="102">
        <v>1.0</v>
      </c>
      <c r="U12736" s="102" t="s">
        <v>7558</v>
      </c>
      <c r="V12736" s="102" t="s">
        <v>7559</v>
      </c>
      <c r="W12736" s="102" t="s">
        <v>54</v>
      </c>
      <c r="X12736" s="102" t="s">
        <v>7560</v>
      </c>
      <c r="Y12736" s="101" t="s">
        <v>18</v>
      </c>
    </row>
    <row r="12737">
      <c r="A12737" s="98" t="s">
        <v>67</v>
      </c>
      <c r="B12737" s="99"/>
      <c r="C12737" s="100" t="s">
        <v>24056</v>
      </c>
      <c r="D12737" s="101" t="s">
        <v>191</v>
      </c>
      <c r="E12737" s="101" t="s">
        <v>24057</v>
      </c>
      <c r="F12737" s="99"/>
      <c r="G12737" s="99"/>
      <c r="H12737" s="99"/>
      <c r="I12737" s="99"/>
      <c r="J12737" s="99"/>
      <c r="K12737" s="99"/>
      <c r="L12737" s="99"/>
      <c r="M12737" s="99"/>
      <c r="N12737" s="99"/>
      <c r="O12737" s="99"/>
      <c r="P12737" s="99"/>
      <c r="Q12737" s="99"/>
      <c r="R12737" s="99"/>
      <c r="S12737" s="100">
        <v>1.0</v>
      </c>
      <c r="T12737" s="100">
        <v>1.0</v>
      </c>
      <c r="U12737" s="101" t="s">
        <v>7558</v>
      </c>
      <c r="V12737" s="101" t="s">
        <v>7559</v>
      </c>
      <c r="W12737" s="101" t="s">
        <v>54</v>
      </c>
      <c r="X12737" s="101" t="s">
        <v>7560</v>
      </c>
      <c r="Y12737" s="101" t="s">
        <v>18</v>
      </c>
    </row>
    <row r="12738">
      <c r="A12738" s="98" t="s">
        <v>80</v>
      </c>
      <c r="B12738" s="99"/>
      <c r="C12738" s="100" t="s">
        <v>24058</v>
      </c>
      <c r="D12738" s="101" t="s">
        <v>191</v>
      </c>
      <c r="E12738" s="101" t="s">
        <v>24059</v>
      </c>
      <c r="F12738" s="99"/>
      <c r="G12738" s="99"/>
      <c r="H12738" s="99"/>
      <c r="I12738" s="99"/>
      <c r="J12738" s="99"/>
      <c r="K12738" s="99"/>
      <c r="L12738" s="99"/>
      <c r="M12738" s="99"/>
      <c r="N12738" s="99"/>
      <c r="O12738" s="99"/>
      <c r="P12738" s="99"/>
      <c r="Q12738" s="99"/>
      <c r="R12738" s="99"/>
      <c r="S12738" s="100">
        <v>1.0</v>
      </c>
      <c r="T12738" s="100">
        <v>1.0</v>
      </c>
      <c r="U12738" s="101" t="s">
        <v>7558</v>
      </c>
      <c r="V12738" s="101" t="s">
        <v>7559</v>
      </c>
      <c r="W12738" s="101" t="s">
        <v>54</v>
      </c>
      <c r="X12738" s="101" t="s">
        <v>7560</v>
      </c>
      <c r="Y12738" s="101" t="s">
        <v>18</v>
      </c>
    </row>
    <row r="12739">
      <c r="A12739" s="103" t="s">
        <v>63</v>
      </c>
      <c r="B12739" s="99"/>
      <c r="C12739" s="100" t="s">
        <v>7342</v>
      </c>
      <c r="D12739" s="101" t="s">
        <v>122</v>
      </c>
      <c r="E12739" s="101" t="s">
        <v>7343</v>
      </c>
      <c r="F12739" s="99"/>
      <c r="G12739" s="99"/>
      <c r="H12739" s="99"/>
      <c r="I12739" s="99"/>
      <c r="J12739" s="99"/>
      <c r="K12739" s="99"/>
      <c r="L12739" s="99"/>
      <c r="M12739" s="99"/>
      <c r="N12739" s="99"/>
      <c r="O12739" s="99"/>
      <c r="P12739" s="99"/>
      <c r="Q12739" s="99"/>
      <c r="R12739" s="99"/>
      <c r="S12739" s="102">
        <v>1.0</v>
      </c>
      <c r="T12739" s="102">
        <v>1.0</v>
      </c>
      <c r="U12739" s="102" t="s">
        <v>7558</v>
      </c>
      <c r="V12739" s="102" t="s">
        <v>7559</v>
      </c>
      <c r="W12739" s="102" t="s">
        <v>54</v>
      </c>
      <c r="X12739" s="102" t="s">
        <v>7560</v>
      </c>
      <c r="Y12739" s="101" t="s">
        <v>18</v>
      </c>
    </row>
    <row r="12740">
      <c r="A12740" s="98" t="s">
        <v>67</v>
      </c>
      <c r="B12740" s="99"/>
      <c r="C12740" s="100" t="s">
        <v>24060</v>
      </c>
      <c r="D12740" s="101" t="s">
        <v>191</v>
      </c>
      <c r="E12740" s="101" t="s">
        <v>24061</v>
      </c>
      <c r="F12740" s="99"/>
      <c r="G12740" s="99"/>
      <c r="H12740" s="99"/>
      <c r="I12740" s="99"/>
      <c r="J12740" s="99"/>
      <c r="K12740" s="99"/>
      <c r="L12740" s="99"/>
      <c r="M12740" s="99"/>
      <c r="N12740" s="99"/>
      <c r="O12740" s="99"/>
      <c r="P12740" s="99"/>
      <c r="Q12740" s="99"/>
      <c r="R12740" s="99"/>
      <c r="S12740" s="100">
        <v>1.0</v>
      </c>
      <c r="T12740" s="100">
        <v>1.0</v>
      </c>
      <c r="U12740" s="101" t="s">
        <v>7558</v>
      </c>
      <c r="V12740" s="101" t="s">
        <v>7559</v>
      </c>
      <c r="W12740" s="101" t="s">
        <v>54</v>
      </c>
      <c r="X12740" s="101" t="s">
        <v>7560</v>
      </c>
      <c r="Y12740" s="101" t="s">
        <v>18</v>
      </c>
    </row>
    <row r="12741">
      <c r="A12741" s="98" t="s">
        <v>67</v>
      </c>
      <c r="B12741" s="99"/>
      <c r="C12741" s="100" t="s">
        <v>24062</v>
      </c>
      <c r="D12741" s="101" t="s">
        <v>191</v>
      </c>
      <c r="E12741" s="101" t="s">
        <v>24063</v>
      </c>
      <c r="F12741" s="99"/>
      <c r="G12741" s="99"/>
      <c r="H12741" s="99"/>
      <c r="I12741" s="99"/>
      <c r="J12741" s="99"/>
      <c r="K12741" s="99"/>
      <c r="L12741" s="99"/>
      <c r="M12741" s="99"/>
      <c r="N12741" s="99"/>
      <c r="O12741" s="99"/>
      <c r="P12741" s="99"/>
      <c r="Q12741" s="99"/>
      <c r="R12741" s="99"/>
      <c r="S12741" s="100">
        <v>1.0</v>
      </c>
      <c r="T12741" s="100">
        <v>1.0</v>
      </c>
      <c r="U12741" s="101" t="s">
        <v>7558</v>
      </c>
      <c r="V12741" s="101" t="s">
        <v>7559</v>
      </c>
      <c r="W12741" s="101" t="s">
        <v>54</v>
      </c>
      <c r="X12741" s="101" t="s">
        <v>7560</v>
      </c>
      <c r="Y12741" s="101" t="s">
        <v>18</v>
      </c>
    </row>
    <row r="12742">
      <c r="A12742" s="98" t="s">
        <v>64</v>
      </c>
      <c r="B12742" s="99"/>
      <c r="C12742" s="100" t="s">
        <v>24064</v>
      </c>
      <c r="D12742" s="101" t="s">
        <v>471</v>
      </c>
      <c r="E12742" s="101" t="s">
        <v>24065</v>
      </c>
      <c r="F12742" s="99"/>
      <c r="G12742" s="99"/>
      <c r="H12742" s="99"/>
      <c r="I12742" s="99"/>
      <c r="J12742" s="99"/>
      <c r="K12742" s="99"/>
      <c r="L12742" s="99"/>
      <c r="M12742" s="99"/>
      <c r="N12742" s="99"/>
      <c r="O12742" s="99"/>
      <c r="P12742" s="99"/>
      <c r="Q12742" s="99"/>
      <c r="R12742" s="99"/>
      <c r="S12742" s="100">
        <v>1.0</v>
      </c>
      <c r="T12742" s="100">
        <v>1.0</v>
      </c>
      <c r="U12742" s="101" t="s">
        <v>7558</v>
      </c>
      <c r="V12742" s="101" t="s">
        <v>7559</v>
      </c>
      <c r="W12742" s="101" t="s">
        <v>54</v>
      </c>
      <c r="X12742" s="101" t="s">
        <v>7560</v>
      </c>
      <c r="Y12742" s="101" t="s">
        <v>18</v>
      </c>
    </row>
    <row r="12743">
      <c r="A12743" s="103" t="s">
        <v>19</v>
      </c>
      <c r="B12743" s="99"/>
      <c r="C12743" s="100" t="s">
        <v>24066</v>
      </c>
      <c r="D12743" s="101" t="s">
        <v>135</v>
      </c>
      <c r="E12743" s="101" t="s">
        <v>24067</v>
      </c>
      <c r="F12743" s="99"/>
      <c r="G12743" s="99"/>
      <c r="H12743" s="99"/>
      <c r="I12743" s="99"/>
      <c r="J12743" s="99"/>
      <c r="K12743" s="99"/>
      <c r="L12743" s="99"/>
      <c r="M12743" s="99"/>
      <c r="N12743" s="99"/>
      <c r="O12743" s="99"/>
      <c r="P12743" s="99"/>
      <c r="Q12743" s="99"/>
      <c r="R12743" s="99"/>
      <c r="S12743" s="100">
        <v>1.0</v>
      </c>
      <c r="T12743" s="100">
        <v>1.0</v>
      </c>
      <c r="U12743" s="101" t="s">
        <v>7558</v>
      </c>
      <c r="V12743" s="101" t="s">
        <v>7559</v>
      </c>
      <c r="W12743" s="101" t="s">
        <v>54</v>
      </c>
      <c r="X12743" s="101" t="s">
        <v>7560</v>
      </c>
      <c r="Y12743" s="101" t="s">
        <v>18</v>
      </c>
    </row>
    <row r="12744">
      <c r="A12744" s="98" t="s">
        <v>44</v>
      </c>
      <c r="B12744" s="99"/>
      <c r="C12744" s="100" t="s">
        <v>24068</v>
      </c>
      <c r="D12744" s="101" t="s">
        <v>122</v>
      </c>
      <c r="E12744" s="101" t="s">
        <v>7345</v>
      </c>
      <c r="F12744" s="99"/>
      <c r="G12744" s="99"/>
      <c r="H12744" s="99"/>
      <c r="I12744" s="99"/>
      <c r="J12744" s="99"/>
      <c r="K12744" s="99"/>
      <c r="L12744" s="99"/>
      <c r="M12744" s="99"/>
      <c r="N12744" s="99"/>
      <c r="O12744" s="99"/>
      <c r="P12744" s="99"/>
      <c r="Q12744" s="99"/>
      <c r="R12744" s="99"/>
      <c r="S12744" s="102">
        <v>1.0</v>
      </c>
      <c r="T12744" s="102">
        <v>1.0</v>
      </c>
      <c r="U12744" s="102" t="s">
        <v>7558</v>
      </c>
      <c r="V12744" s="102" t="s">
        <v>7559</v>
      </c>
      <c r="W12744" s="102" t="s">
        <v>54</v>
      </c>
      <c r="X12744" s="102" t="s">
        <v>7560</v>
      </c>
      <c r="Y12744" s="101" t="s">
        <v>18</v>
      </c>
    </row>
    <row r="12745">
      <c r="A12745" s="98" t="s">
        <v>67</v>
      </c>
      <c r="B12745" s="99"/>
      <c r="C12745" s="100" t="s">
        <v>24069</v>
      </c>
      <c r="D12745" s="101" t="s">
        <v>122</v>
      </c>
      <c r="E12745" s="101" t="s">
        <v>24070</v>
      </c>
      <c r="F12745" s="99"/>
      <c r="G12745" s="99"/>
      <c r="H12745" s="99"/>
      <c r="I12745" s="99"/>
      <c r="J12745" s="99"/>
      <c r="K12745" s="99"/>
      <c r="L12745" s="99"/>
      <c r="M12745" s="99"/>
      <c r="N12745" s="99"/>
      <c r="O12745" s="99"/>
      <c r="P12745" s="99"/>
      <c r="Q12745" s="99"/>
      <c r="R12745" s="99"/>
      <c r="S12745" s="102">
        <v>1.0</v>
      </c>
      <c r="T12745" s="102">
        <v>1.0</v>
      </c>
      <c r="U12745" s="102" t="s">
        <v>7558</v>
      </c>
      <c r="V12745" s="102" t="s">
        <v>7559</v>
      </c>
      <c r="W12745" s="102" t="s">
        <v>54</v>
      </c>
      <c r="X12745" s="102" t="s">
        <v>7560</v>
      </c>
      <c r="Y12745" s="101" t="s">
        <v>18</v>
      </c>
    </row>
    <row r="12746">
      <c r="A12746" s="98" t="s">
        <v>77</v>
      </c>
      <c r="B12746" s="99"/>
      <c r="C12746" s="100" t="s">
        <v>24071</v>
      </c>
      <c r="D12746" s="101" t="s">
        <v>122</v>
      </c>
      <c r="E12746" s="101" t="s">
        <v>24072</v>
      </c>
      <c r="F12746" s="99"/>
      <c r="G12746" s="99"/>
      <c r="H12746" s="99"/>
      <c r="I12746" s="99"/>
      <c r="J12746" s="99"/>
      <c r="K12746" s="99"/>
      <c r="L12746" s="99"/>
      <c r="M12746" s="99"/>
      <c r="N12746" s="99"/>
      <c r="O12746" s="99"/>
      <c r="P12746" s="99"/>
      <c r="Q12746" s="99"/>
      <c r="R12746" s="99"/>
      <c r="S12746" s="102">
        <v>1.0</v>
      </c>
      <c r="T12746" s="102">
        <v>1.0</v>
      </c>
      <c r="U12746" s="102" t="s">
        <v>7558</v>
      </c>
      <c r="V12746" s="102" t="s">
        <v>7559</v>
      </c>
      <c r="W12746" s="102" t="s">
        <v>54</v>
      </c>
      <c r="X12746" s="102" t="s">
        <v>7560</v>
      </c>
      <c r="Y12746" s="101" t="s">
        <v>18</v>
      </c>
    </row>
    <row r="12747">
      <c r="A12747" s="98" t="s">
        <v>93</v>
      </c>
      <c r="B12747" s="99"/>
      <c r="C12747" s="100" t="s">
        <v>24073</v>
      </c>
      <c r="D12747" s="101" t="s">
        <v>122</v>
      </c>
      <c r="E12747" s="101" t="s">
        <v>24074</v>
      </c>
      <c r="F12747" s="99"/>
      <c r="G12747" s="99"/>
      <c r="H12747" s="99"/>
      <c r="I12747" s="99"/>
      <c r="J12747" s="99"/>
      <c r="K12747" s="99"/>
      <c r="L12747" s="99"/>
      <c r="M12747" s="99"/>
      <c r="N12747" s="99"/>
      <c r="O12747" s="99"/>
      <c r="P12747" s="99"/>
      <c r="Q12747" s="99"/>
      <c r="R12747" s="99"/>
      <c r="S12747" s="102">
        <v>1.0</v>
      </c>
      <c r="T12747" s="102">
        <v>1.0</v>
      </c>
      <c r="U12747" s="102" t="s">
        <v>7558</v>
      </c>
      <c r="V12747" s="102" t="s">
        <v>7559</v>
      </c>
      <c r="W12747" s="102" t="s">
        <v>54</v>
      </c>
      <c r="X12747" s="102" t="s">
        <v>7560</v>
      </c>
      <c r="Y12747" s="101" t="s">
        <v>18</v>
      </c>
    </row>
    <row r="12748">
      <c r="A12748" s="98" t="s">
        <v>28</v>
      </c>
      <c r="B12748" s="99"/>
      <c r="C12748" s="100" t="s">
        <v>24075</v>
      </c>
      <c r="D12748" s="101" t="s">
        <v>122</v>
      </c>
      <c r="E12748" s="101" t="s">
        <v>24076</v>
      </c>
      <c r="F12748" s="99"/>
      <c r="G12748" s="99"/>
      <c r="H12748" s="99"/>
      <c r="I12748" s="99"/>
      <c r="J12748" s="99"/>
      <c r="K12748" s="99"/>
      <c r="L12748" s="99"/>
      <c r="M12748" s="99"/>
      <c r="N12748" s="99"/>
      <c r="O12748" s="99"/>
      <c r="P12748" s="99"/>
      <c r="Q12748" s="99"/>
      <c r="R12748" s="99"/>
      <c r="S12748" s="102">
        <v>1.0</v>
      </c>
      <c r="T12748" s="102">
        <v>1.0</v>
      </c>
      <c r="U12748" s="102" t="s">
        <v>7558</v>
      </c>
      <c r="V12748" s="102" t="s">
        <v>7559</v>
      </c>
      <c r="W12748" s="102" t="s">
        <v>54</v>
      </c>
      <c r="X12748" s="102" t="s">
        <v>7560</v>
      </c>
      <c r="Y12748" s="101" t="s">
        <v>18</v>
      </c>
    </row>
    <row r="12749">
      <c r="A12749" s="98" t="s">
        <v>93</v>
      </c>
      <c r="B12749" s="99"/>
      <c r="C12749" s="100" t="s">
        <v>24077</v>
      </c>
      <c r="D12749" s="101" t="s">
        <v>191</v>
      </c>
      <c r="E12749" s="101" t="s">
        <v>24078</v>
      </c>
      <c r="F12749" s="99"/>
      <c r="G12749" s="99"/>
      <c r="H12749" s="99"/>
      <c r="I12749" s="99"/>
      <c r="J12749" s="99"/>
      <c r="K12749" s="99"/>
      <c r="L12749" s="99"/>
      <c r="M12749" s="99"/>
      <c r="N12749" s="99"/>
      <c r="O12749" s="99"/>
      <c r="P12749" s="99"/>
      <c r="Q12749" s="99"/>
      <c r="R12749" s="99"/>
      <c r="S12749" s="100">
        <v>1.0</v>
      </c>
      <c r="T12749" s="100">
        <v>1.0</v>
      </c>
      <c r="U12749" s="101" t="s">
        <v>7558</v>
      </c>
      <c r="V12749" s="101" t="s">
        <v>7559</v>
      </c>
      <c r="W12749" s="101" t="s">
        <v>54</v>
      </c>
      <c r="X12749" s="101" t="s">
        <v>7560</v>
      </c>
      <c r="Y12749" s="101" t="s">
        <v>18</v>
      </c>
    </row>
    <row r="12750">
      <c r="A12750" s="98" t="s">
        <v>67</v>
      </c>
      <c r="B12750" s="99"/>
      <c r="C12750" s="100" t="s">
        <v>24079</v>
      </c>
      <c r="D12750" s="101" t="s">
        <v>135</v>
      </c>
      <c r="E12750" s="101" t="s">
        <v>24080</v>
      </c>
      <c r="F12750" s="99"/>
      <c r="G12750" s="99"/>
      <c r="H12750" s="99"/>
      <c r="I12750" s="99"/>
      <c r="J12750" s="99"/>
      <c r="K12750" s="99"/>
      <c r="L12750" s="99"/>
      <c r="M12750" s="99"/>
      <c r="N12750" s="99"/>
      <c r="O12750" s="99"/>
      <c r="P12750" s="99"/>
      <c r="Q12750" s="99"/>
      <c r="R12750" s="99"/>
      <c r="S12750" s="100">
        <v>1.0</v>
      </c>
      <c r="T12750" s="100">
        <v>1.0</v>
      </c>
      <c r="U12750" s="101" t="s">
        <v>7558</v>
      </c>
      <c r="V12750" s="101" t="s">
        <v>7559</v>
      </c>
      <c r="W12750" s="101" t="s">
        <v>54</v>
      </c>
      <c r="X12750" s="101" t="s">
        <v>7560</v>
      </c>
      <c r="Y12750" s="101" t="s">
        <v>18</v>
      </c>
    </row>
    <row r="12751">
      <c r="A12751" s="98" t="s">
        <v>77</v>
      </c>
      <c r="B12751" s="99"/>
      <c r="C12751" s="100" t="s">
        <v>24079</v>
      </c>
      <c r="D12751" s="101" t="s">
        <v>135</v>
      </c>
      <c r="E12751" s="101" t="s">
        <v>24081</v>
      </c>
      <c r="F12751" s="99"/>
      <c r="G12751" s="99"/>
      <c r="H12751" s="99"/>
      <c r="I12751" s="99"/>
      <c r="J12751" s="99"/>
      <c r="K12751" s="99"/>
      <c r="L12751" s="99"/>
      <c r="M12751" s="99"/>
      <c r="N12751" s="99"/>
      <c r="O12751" s="99"/>
      <c r="P12751" s="99"/>
      <c r="Q12751" s="99"/>
      <c r="R12751" s="99"/>
      <c r="S12751" s="100">
        <v>1.0</v>
      </c>
      <c r="T12751" s="100">
        <v>1.0</v>
      </c>
      <c r="U12751" s="101" t="s">
        <v>7558</v>
      </c>
      <c r="V12751" s="101" t="s">
        <v>7559</v>
      </c>
      <c r="W12751" s="101" t="s">
        <v>54</v>
      </c>
      <c r="X12751" s="101" t="s">
        <v>7560</v>
      </c>
      <c r="Y12751" s="101" t="s">
        <v>18</v>
      </c>
    </row>
    <row r="12752">
      <c r="A12752" s="98" t="s">
        <v>80</v>
      </c>
      <c r="B12752" s="99"/>
      <c r="C12752" s="100" t="s">
        <v>24082</v>
      </c>
      <c r="D12752" s="101" t="s">
        <v>122</v>
      </c>
      <c r="E12752" s="101" t="s">
        <v>24083</v>
      </c>
      <c r="F12752" s="99"/>
      <c r="G12752" s="99"/>
      <c r="H12752" s="99"/>
      <c r="I12752" s="99"/>
      <c r="J12752" s="99"/>
      <c r="K12752" s="99"/>
      <c r="L12752" s="99"/>
      <c r="M12752" s="99"/>
      <c r="N12752" s="99"/>
      <c r="O12752" s="99"/>
      <c r="P12752" s="99"/>
      <c r="Q12752" s="99"/>
      <c r="R12752" s="99"/>
      <c r="S12752" s="102">
        <v>1.0</v>
      </c>
      <c r="T12752" s="102">
        <v>1.0</v>
      </c>
      <c r="U12752" s="102" t="s">
        <v>7558</v>
      </c>
      <c r="V12752" s="102" t="s">
        <v>7559</v>
      </c>
      <c r="W12752" s="102" t="s">
        <v>54</v>
      </c>
      <c r="X12752" s="102" t="s">
        <v>7560</v>
      </c>
      <c r="Y12752" s="101" t="s">
        <v>18</v>
      </c>
    </row>
    <row r="12753">
      <c r="A12753" s="98" t="s">
        <v>67</v>
      </c>
      <c r="B12753" s="99"/>
      <c r="C12753" s="100" t="s">
        <v>24084</v>
      </c>
      <c r="D12753" s="101" t="s">
        <v>191</v>
      </c>
      <c r="E12753" s="101" t="s">
        <v>24085</v>
      </c>
      <c r="F12753" s="99"/>
      <c r="G12753" s="99"/>
      <c r="H12753" s="99"/>
      <c r="I12753" s="99"/>
      <c r="J12753" s="99"/>
      <c r="K12753" s="99"/>
      <c r="L12753" s="99"/>
      <c r="M12753" s="99"/>
      <c r="N12753" s="99"/>
      <c r="O12753" s="99"/>
      <c r="P12753" s="99"/>
      <c r="Q12753" s="99"/>
      <c r="R12753" s="99"/>
      <c r="S12753" s="100">
        <v>1.0</v>
      </c>
      <c r="T12753" s="100">
        <v>1.0</v>
      </c>
      <c r="U12753" s="101" t="s">
        <v>7558</v>
      </c>
      <c r="V12753" s="101" t="s">
        <v>7559</v>
      </c>
      <c r="W12753" s="101" t="s">
        <v>54</v>
      </c>
      <c r="X12753" s="101" t="s">
        <v>7560</v>
      </c>
      <c r="Y12753" s="101" t="s">
        <v>18</v>
      </c>
    </row>
    <row r="12754">
      <c r="A12754" s="98" t="s">
        <v>44</v>
      </c>
      <c r="B12754" s="99"/>
      <c r="C12754" s="100" t="s">
        <v>7348</v>
      </c>
      <c r="D12754" s="101" t="s">
        <v>122</v>
      </c>
      <c r="E12754" s="101" t="s">
        <v>7349</v>
      </c>
      <c r="F12754" s="99"/>
      <c r="G12754" s="99"/>
      <c r="H12754" s="99"/>
      <c r="I12754" s="99"/>
      <c r="J12754" s="99"/>
      <c r="K12754" s="99"/>
      <c r="L12754" s="99"/>
      <c r="M12754" s="99"/>
      <c r="N12754" s="99"/>
      <c r="O12754" s="99"/>
      <c r="P12754" s="99"/>
      <c r="Q12754" s="99"/>
      <c r="R12754" s="99"/>
      <c r="S12754" s="102">
        <v>1.0</v>
      </c>
      <c r="T12754" s="102">
        <v>1.0</v>
      </c>
      <c r="U12754" s="102" t="s">
        <v>7558</v>
      </c>
      <c r="V12754" s="102" t="s">
        <v>7559</v>
      </c>
      <c r="W12754" s="102" t="s">
        <v>54</v>
      </c>
      <c r="X12754" s="102" t="s">
        <v>7560</v>
      </c>
      <c r="Y12754" s="101" t="s">
        <v>18</v>
      </c>
    </row>
    <row r="12755">
      <c r="A12755" s="98" t="s">
        <v>93</v>
      </c>
      <c r="B12755" s="99"/>
      <c r="C12755" s="100" t="s">
        <v>24086</v>
      </c>
      <c r="D12755" s="101" t="s">
        <v>122</v>
      </c>
      <c r="E12755" s="101" t="s">
        <v>24087</v>
      </c>
      <c r="F12755" s="99"/>
      <c r="G12755" s="99"/>
      <c r="H12755" s="99"/>
      <c r="I12755" s="99"/>
      <c r="J12755" s="99"/>
      <c r="K12755" s="99"/>
      <c r="L12755" s="99"/>
      <c r="M12755" s="99"/>
      <c r="N12755" s="99"/>
      <c r="O12755" s="99"/>
      <c r="P12755" s="99"/>
      <c r="Q12755" s="99"/>
      <c r="R12755" s="99"/>
      <c r="S12755" s="102">
        <v>1.0</v>
      </c>
      <c r="T12755" s="102">
        <v>1.0</v>
      </c>
      <c r="U12755" s="102" t="s">
        <v>7558</v>
      </c>
      <c r="V12755" s="102" t="s">
        <v>7559</v>
      </c>
      <c r="W12755" s="102" t="s">
        <v>54</v>
      </c>
      <c r="X12755" s="102" t="s">
        <v>7560</v>
      </c>
      <c r="Y12755" s="101" t="s">
        <v>18</v>
      </c>
    </row>
    <row r="12756">
      <c r="A12756" s="98" t="s">
        <v>93</v>
      </c>
      <c r="B12756" s="99"/>
      <c r="C12756" s="100" t="s">
        <v>24088</v>
      </c>
      <c r="D12756" s="101" t="s">
        <v>191</v>
      </c>
      <c r="E12756" s="101" t="s">
        <v>24089</v>
      </c>
      <c r="F12756" s="99"/>
      <c r="G12756" s="99"/>
      <c r="H12756" s="99"/>
      <c r="I12756" s="99"/>
      <c r="J12756" s="99"/>
      <c r="K12756" s="99"/>
      <c r="L12756" s="99"/>
      <c r="M12756" s="99"/>
      <c r="N12756" s="99"/>
      <c r="O12756" s="99"/>
      <c r="P12756" s="99"/>
      <c r="Q12756" s="99"/>
      <c r="R12756" s="99"/>
      <c r="S12756" s="100">
        <v>1.0</v>
      </c>
      <c r="T12756" s="100">
        <v>1.0</v>
      </c>
      <c r="U12756" s="101" t="s">
        <v>7558</v>
      </c>
      <c r="V12756" s="101" t="s">
        <v>7559</v>
      </c>
      <c r="W12756" s="101" t="s">
        <v>54</v>
      </c>
      <c r="X12756" s="101" t="s">
        <v>7560</v>
      </c>
      <c r="Y12756" s="101" t="s">
        <v>18</v>
      </c>
    </row>
    <row r="12757">
      <c r="A12757" s="98" t="s">
        <v>64</v>
      </c>
      <c r="B12757" s="99"/>
      <c r="C12757" s="100" t="s">
        <v>24090</v>
      </c>
      <c r="D12757" s="101" t="s">
        <v>122</v>
      </c>
      <c r="E12757" s="101" t="s">
        <v>24091</v>
      </c>
      <c r="F12757" s="99"/>
      <c r="G12757" s="99"/>
      <c r="H12757" s="99"/>
      <c r="I12757" s="99"/>
      <c r="J12757" s="99"/>
      <c r="K12757" s="99"/>
      <c r="L12757" s="99"/>
      <c r="M12757" s="99"/>
      <c r="N12757" s="99"/>
      <c r="O12757" s="99"/>
      <c r="P12757" s="99"/>
      <c r="Q12757" s="99"/>
      <c r="R12757" s="99"/>
      <c r="S12757" s="102">
        <v>1.0</v>
      </c>
      <c r="T12757" s="102">
        <v>1.0</v>
      </c>
      <c r="U12757" s="102" t="s">
        <v>7558</v>
      </c>
      <c r="V12757" s="102" t="s">
        <v>7559</v>
      </c>
      <c r="W12757" s="102" t="s">
        <v>54</v>
      </c>
      <c r="X12757" s="102" t="s">
        <v>7560</v>
      </c>
      <c r="Y12757" s="101" t="s">
        <v>18</v>
      </c>
    </row>
    <row r="12758">
      <c r="A12758" s="103" t="s">
        <v>63</v>
      </c>
      <c r="B12758" s="99"/>
      <c r="C12758" s="100" t="s">
        <v>24092</v>
      </c>
      <c r="D12758" s="101" t="s">
        <v>122</v>
      </c>
      <c r="E12758" s="101" t="s">
        <v>24093</v>
      </c>
      <c r="F12758" s="99"/>
      <c r="G12758" s="99"/>
      <c r="H12758" s="99"/>
      <c r="I12758" s="99"/>
      <c r="J12758" s="99"/>
      <c r="K12758" s="99"/>
      <c r="L12758" s="99"/>
      <c r="M12758" s="99"/>
      <c r="N12758" s="99"/>
      <c r="O12758" s="99"/>
      <c r="P12758" s="99"/>
      <c r="Q12758" s="99"/>
      <c r="R12758" s="99"/>
      <c r="S12758" s="102">
        <v>1.0</v>
      </c>
      <c r="T12758" s="102">
        <v>1.0</v>
      </c>
      <c r="U12758" s="102" t="s">
        <v>7558</v>
      </c>
      <c r="V12758" s="102" t="s">
        <v>7559</v>
      </c>
      <c r="W12758" s="102" t="s">
        <v>54</v>
      </c>
      <c r="X12758" s="102" t="s">
        <v>7560</v>
      </c>
      <c r="Y12758" s="101" t="s">
        <v>18</v>
      </c>
    </row>
    <row r="12759">
      <c r="A12759" s="98" t="s">
        <v>81</v>
      </c>
      <c r="B12759" s="99"/>
      <c r="C12759" s="100" t="s">
        <v>24094</v>
      </c>
      <c r="D12759" s="101" t="s">
        <v>122</v>
      </c>
      <c r="E12759" s="101" t="s">
        <v>24095</v>
      </c>
      <c r="F12759" s="99"/>
      <c r="G12759" s="99"/>
      <c r="H12759" s="99"/>
      <c r="I12759" s="99"/>
      <c r="J12759" s="99"/>
      <c r="K12759" s="99"/>
      <c r="L12759" s="99"/>
      <c r="M12759" s="99"/>
      <c r="N12759" s="99"/>
      <c r="O12759" s="99"/>
      <c r="P12759" s="99"/>
      <c r="Q12759" s="99"/>
      <c r="R12759" s="99"/>
      <c r="S12759" s="102">
        <v>1.0</v>
      </c>
      <c r="T12759" s="102">
        <v>1.0</v>
      </c>
      <c r="U12759" s="102" t="s">
        <v>7558</v>
      </c>
      <c r="V12759" s="102" t="s">
        <v>7559</v>
      </c>
      <c r="W12759" s="102" t="s">
        <v>54</v>
      </c>
      <c r="X12759" s="102" t="s">
        <v>7560</v>
      </c>
      <c r="Y12759" s="101" t="s">
        <v>18</v>
      </c>
    </row>
    <row r="12760">
      <c r="A12760" s="98" t="s">
        <v>23</v>
      </c>
      <c r="B12760" s="99"/>
      <c r="C12760" s="100" t="s">
        <v>24096</v>
      </c>
      <c r="D12760" s="101" t="s">
        <v>122</v>
      </c>
      <c r="E12760" s="101" t="s">
        <v>24097</v>
      </c>
      <c r="F12760" s="99"/>
      <c r="G12760" s="99"/>
      <c r="H12760" s="99"/>
      <c r="I12760" s="99"/>
      <c r="J12760" s="99"/>
      <c r="K12760" s="99"/>
      <c r="L12760" s="99"/>
      <c r="M12760" s="99"/>
      <c r="N12760" s="99"/>
      <c r="O12760" s="99"/>
      <c r="P12760" s="99"/>
      <c r="Q12760" s="99"/>
      <c r="R12760" s="99"/>
      <c r="S12760" s="102">
        <v>1.0</v>
      </c>
      <c r="T12760" s="102">
        <v>1.0</v>
      </c>
      <c r="U12760" s="102" t="s">
        <v>7558</v>
      </c>
      <c r="V12760" s="102" t="s">
        <v>7559</v>
      </c>
      <c r="W12760" s="102" t="s">
        <v>54</v>
      </c>
      <c r="X12760" s="102" t="s">
        <v>7560</v>
      </c>
      <c r="Y12760" s="101" t="s">
        <v>18</v>
      </c>
    </row>
    <row r="12761">
      <c r="A12761" s="98" t="s">
        <v>93</v>
      </c>
      <c r="B12761" s="99"/>
      <c r="C12761" s="100" t="s">
        <v>24098</v>
      </c>
      <c r="D12761" s="101" t="s">
        <v>122</v>
      </c>
      <c r="E12761" s="101" t="s">
        <v>24099</v>
      </c>
      <c r="F12761" s="99"/>
      <c r="G12761" s="99"/>
      <c r="H12761" s="99"/>
      <c r="I12761" s="99"/>
      <c r="J12761" s="99"/>
      <c r="K12761" s="99"/>
      <c r="L12761" s="99"/>
      <c r="M12761" s="99"/>
      <c r="N12761" s="99"/>
      <c r="O12761" s="99"/>
      <c r="P12761" s="99"/>
      <c r="Q12761" s="99"/>
      <c r="R12761" s="99"/>
      <c r="S12761" s="102">
        <v>1.0</v>
      </c>
      <c r="T12761" s="102">
        <v>1.0</v>
      </c>
      <c r="U12761" s="102" t="s">
        <v>7558</v>
      </c>
      <c r="V12761" s="102" t="s">
        <v>7559</v>
      </c>
      <c r="W12761" s="102" t="s">
        <v>54</v>
      </c>
      <c r="X12761" s="102" t="s">
        <v>7560</v>
      </c>
      <c r="Y12761" s="101" t="s">
        <v>18</v>
      </c>
    </row>
    <row r="12762">
      <c r="A12762" s="98" t="s">
        <v>77</v>
      </c>
      <c r="B12762" s="99"/>
      <c r="C12762" s="100" t="s">
        <v>24100</v>
      </c>
      <c r="D12762" s="101" t="s">
        <v>122</v>
      </c>
      <c r="E12762" s="101" t="s">
        <v>24101</v>
      </c>
      <c r="F12762" s="99"/>
      <c r="G12762" s="99"/>
      <c r="H12762" s="99"/>
      <c r="I12762" s="99"/>
      <c r="J12762" s="99"/>
      <c r="K12762" s="99"/>
      <c r="L12762" s="99"/>
      <c r="M12762" s="99"/>
      <c r="N12762" s="99"/>
      <c r="O12762" s="99"/>
      <c r="P12762" s="99"/>
      <c r="Q12762" s="99"/>
      <c r="R12762" s="99"/>
      <c r="S12762" s="102">
        <v>1.0</v>
      </c>
      <c r="T12762" s="102">
        <v>1.0</v>
      </c>
      <c r="U12762" s="102" t="s">
        <v>7558</v>
      </c>
      <c r="V12762" s="102" t="s">
        <v>7559</v>
      </c>
      <c r="W12762" s="102" t="s">
        <v>54</v>
      </c>
      <c r="X12762" s="102" t="s">
        <v>7560</v>
      </c>
      <c r="Y12762" s="101" t="s">
        <v>18</v>
      </c>
    </row>
    <row r="12763">
      <c r="A12763" s="98" t="s">
        <v>67</v>
      </c>
      <c r="B12763" s="99"/>
      <c r="C12763" s="100" t="s">
        <v>24102</v>
      </c>
      <c r="D12763" s="101" t="s">
        <v>122</v>
      </c>
      <c r="E12763" s="101" t="s">
        <v>24103</v>
      </c>
      <c r="F12763" s="99"/>
      <c r="G12763" s="99"/>
      <c r="H12763" s="99"/>
      <c r="I12763" s="99"/>
      <c r="J12763" s="99"/>
      <c r="K12763" s="99"/>
      <c r="L12763" s="99"/>
      <c r="M12763" s="99"/>
      <c r="N12763" s="99"/>
      <c r="O12763" s="99"/>
      <c r="P12763" s="99"/>
      <c r="Q12763" s="99"/>
      <c r="R12763" s="99"/>
      <c r="S12763" s="102">
        <v>1.0</v>
      </c>
      <c r="T12763" s="102">
        <v>1.0</v>
      </c>
      <c r="U12763" s="102" t="s">
        <v>7558</v>
      </c>
      <c r="V12763" s="102" t="s">
        <v>7559</v>
      </c>
      <c r="W12763" s="102" t="s">
        <v>54</v>
      </c>
      <c r="X12763" s="102" t="s">
        <v>7560</v>
      </c>
      <c r="Y12763" s="101" t="s">
        <v>18</v>
      </c>
    </row>
    <row r="12764">
      <c r="A12764" s="98" t="s">
        <v>38</v>
      </c>
      <c r="B12764" s="99"/>
      <c r="C12764" s="100" t="s">
        <v>24104</v>
      </c>
      <c r="D12764" s="101" t="s">
        <v>122</v>
      </c>
      <c r="E12764" s="101" t="s">
        <v>24105</v>
      </c>
      <c r="F12764" s="99"/>
      <c r="G12764" s="99"/>
      <c r="H12764" s="99"/>
      <c r="I12764" s="99"/>
      <c r="J12764" s="99"/>
      <c r="K12764" s="99"/>
      <c r="L12764" s="99"/>
      <c r="M12764" s="99"/>
      <c r="N12764" s="99"/>
      <c r="O12764" s="99"/>
      <c r="P12764" s="99"/>
      <c r="Q12764" s="99"/>
      <c r="R12764" s="99"/>
      <c r="S12764" s="102">
        <v>1.0</v>
      </c>
      <c r="T12764" s="102">
        <v>1.0</v>
      </c>
      <c r="U12764" s="102" t="s">
        <v>7558</v>
      </c>
      <c r="V12764" s="102" t="s">
        <v>7559</v>
      </c>
      <c r="W12764" s="102" t="s">
        <v>54</v>
      </c>
      <c r="X12764" s="102" t="s">
        <v>7560</v>
      </c>
      <c r="Y12764" s="101" t="s">
        <v>18</v>
      </c>
    </row>
    <row r="12765">
      <c r="A12765" s="98" t="s">
        <v>77</v>
      </c>
      <c r="B12765" s="99"/>
      <c r="C12765" s="100" t="s">
        <v>7352</v>
      </c>
      <c r="D12765" s="101" t="s">
        <v>191</v>
      </c>
      <c r="E12765" s="101" t="s">
        <v>24106</v>
      </c>
      <c r="F12765" s="99"/>
      <c r="G12765" s="99"/>
      <c r="H12765" s="99"/>
      <c r="I12765" s="99"/>
      <c r="J12765" s="99"/>
      <c r="K12765" s="99"/>
      <c r="L12765" s="99"/>
      <c r="M12765" s="99"/>
      <c r="N12765" s="99"/>
      <c r="O12765" s="99"/>
      <c r="P12765" s="99"/>
      <c r="Q12765" s="99"/>
      <c r="R12765" s="99"/>
      <c r="S12765" s="100">
        <v>1.0</v>
      </c>
      <c r="T12765" s="100">
        <v>1.0</v>
      </c>
      <c r="U12765" s="101" t="s">
        <v>7558</v>
      </c>
      <c r="V12765" s="101" t="s">
        <v>7559</v>
      </c>
      <c r="W12765" s="101" t="s">
        <v>54</v>
      </c>
      <c r="X12765" s="101" t="s">
        <v>7560</v>
      </c>
      <c r="Y12765" s="101" t="s">
        <v>18</v>
      </c>
    </row>
    <row r="12766">
      <c r="A12766" s="98" t="s">
        <v>80</v>
      </c>
      <c r="B12766" s="99"/>
      <c r="C12766" s="100" t="s">
        <v>24107</v>
      </c>
      <c r="D12766" s="101" t="s">
        <v>191</v>
      </c>
      <c r="E12766" s="101" t="s">
        <v>24108</v>
      </c>
      <c r="F12766" s="99"/>
      <c r="G12766" s="99"/>
      <c r="H12766" s="99"/>
      <c r="I12766" s="99"/>
      <c r="J12766" s="99"/>
      <c r="K12766" s="99"/>
      <c r="L12766" s="99"/>
      <c r="M12766" s="99"/>
      <c r="N12766" s="99"/>
      <c r="O12766" s="99"/>
      <c r="P12766" s="99"/>
      <c r="Q12766" s="99"/>
      <c r="R12766" s="99"/>
      <c r="S12766" s="100">
        <v>1.0</v>
      </c>
      <c r="T12766" s="100">
        <v>1.0</v>
      </c>
      <c r="U12766" s="101" t="s">
        <v>7558</v>
      </c>
      <c r="V12766" s="101" t="s">
        <v>7559</v>
      </c>
      <c r="W12766" s="101" t="s">
        <v>54</v>
      </c>
      <c r="X12766" s="101" t="s">
        <v>7560</v>
      </c>
      <c r="Y12766" s="101" t="s">
        <v>18</v>
      </c>
    </row>
    <row r="12767">
      <c r="A12767" s="98" t="s">
        <v>77</v>
      </c>
      <c r="B12767" s="99"/>
      <c r="C12767" s="100" t="s">
        <v>24109</v>
      </c>
      <c r="D12767" s="101" t="s">
        <v>191</v>
      </c>
      <c r="E12767" s="101" t="s">
        <v>24110</v>
      </c>
      <c r="F12767" s="99"/>
      <c r="G12767" s="99"/>
      <c r="H12767" s="99"/>
      <c r="I12767" s="99"/>
      <c r="J12767" s="99"/>
      <c r="K12767" s="99"/>
      <c r="L12767" s="99"/>
      <c r="M12767" s="99"/>
      <c r="N12767" s="99"/>
      <c r="O12767" s="99"/>
      <c r="P12767" s="99"/>
      <c r="Q12767" s="99"/>
      <c r="R12767" s="99"/>
      <c r="S12767" s="100">
        <v>1.0</v>
      </c>
      <c r="T12767" s="100">
        <v>1.0</v>
      </c>
      <c r="U12767" s="101" t="s">
        <v>7558</v>
      </c>
      <c r="V12767" s="101" t="s">
        <v>7559</v>
      </c>
      <c r="W12767" s="101" t="s">
        <v>54</v>
      </c>
      <c r="X12767" s="101" t="s">
        <v>7560</v>
      </c>
      <c r="Y12767" s="101" t="s">
        <v>18</v>
      </c>
    </row>
    <row r="12768">
      <c r="A12768" s="98" t="s">
        <v>67</v>
      </c>
      <c r="B12768" s="99"/>
      <c r="C12768" s="100" t="s">
        <v>24111</v>
      </c>
      <c r="D12768" s="101" t="s">
        <v>471</v>
      </c>
      <c r="E12768" s="101" t="s">
        <v>24112</v>
      </c>
      <c r="F12768" s="99"/>
      <c r="G12768" s="99"/>
      <c r="H12768" s="99"/>
      <c r="I12768" s="99"/>
      <c r="J12768" s="99"/>
      <c r="K12768" s="99"/>
      <c r="L12768" s="99"/>
      <c r="M12768" s="99"/>
      <c r="N12768" s="99"/>
      <c r="O12768" s="99"/>
      <c r="P12768" s="99"/>
      <c r="Q12768" s="99"/>
      <c r="R12768" s="99"/>
      <c r="S12768" s="100">
        <v>1.0</v>
      </c>
      <c r="T12768" s="100">
        <v>1.0</v>
      </c>
      <c r="U12768" s="101" t="s">
        <v>7558</v>
      </c>
      <c r="V12768" s="101" t="s">
        <v>7559</v>
      </c>
      <c r="W12768" s="101" t="s">
        <v>54</v>
      </c>
      <c r="X12768" s="101" t="s">
        <v>7560</v>
      </c>
      <c r="Y12768" s="101" t="s">
        <v>18</v>
      </c>
    </row>
    <row r="12769">
      <c r="A12769" s="98" t="s">
        <v>64</v>
      </c>
      <c r="B12769" s="99"/>
      <c r="C12769" s="100" t="s">
        <v>24113</v>
      </c>
      <c r="D12769" s="101" t="s">
        <v>135</v>
      </c>
      <c r="E12769" s="101" t="s">
        <v>24114</v>
      </c>
      <c r="F12769" s="99"/>
      <c r="G12769" s="99"/>
      <c r="H12769" s="99"/>
      <c r="I12769" s="99"/>
      <c r="J12769" s="99"/>
      <c r="K12769" s="99"/>
      <c r="L12769" s="99"/>
      <c r="M12769" s="99"/>
      <c r="N12769" s="99"/>
      <c r="O12769" s="99"/>
      <c r="P12769" s="99"/>
      <c r="Q12769" s="99"/>
      <c r="R12769" s="99"/>
      <c r="S12769" s="100">
        <v>1.0</v>
      </c>
      <c r="T12769" s="100">
        <v>1.0</v>
      </c>
      <c r="U12769" s="101" t="s">
        <v>7558</v>
      </c>
      <c r="V12769" s="101" t="s">
        <v>7559</v>
      </c>
      <c r="W12769" s="101" t="s">
        <v>54</v>
      </c>
      <c r="X12769" s="101" t="s">
        <v>7560</v>
      </c>
      <c r="Y12769" s="101" t="s">
        <v>18</v>
      </c>
    </row>
    <row r="12770">
      <c r="A12770" s="98" t="s">
        <v>64</v>
      </c>
      <c r="B12770" s="99"/>
      <c r="C12770" s="100" t="s">
        <v>24115</v>
      </c>
      <c r="D12770" s="101" t="s">
        <v>122</v>
      </c>
      <c r="E12770" s="101" t="s">
        <v>24116</v>
      </c>
      <c r="F12770" s="99"/>
      <c r="G12770" s="99"/>
      <c r="H12770" s="99"/>
      <c r="I12770" s="99"/>
      <c r="J12770" s="99"/>
      <c r="K12770" s="99"/>
      <c r="L12770" s="99"/>
      <c r="M12770" s="99"/>
      <c r="N12770" s="99"/>
      <c r="O12770" s="99"/>
      <c r="P12770" s="99"/>
      <c r="Q12770" s="99"/>
      <c r="R12770" s="99"/>
      <c r="S12770" s="102">
        <v>1.0</v>
      </c>
      <c r="T12770" s="102">
        <v>1.0</v>
      </c>
      <c r="U12770" s="102" t="s">
        <v>7558</v>
      </c>
      <c r="V12770" s="102" t="s">
        <v>7559</v>
      </c>
      <c r="W12770" s="102" t="s">
        <v>54</v>
      </c>
      <c r="X12770" s="102" t="s">
        <v>7560</v>
      </c>
      <c r="Y12770" s="101" t="s">
        <v>18</v>
      </c>
    </row>
    <row r="12771">
      <c r="A12771" s="98" t="s">
        <v>23</v>
      </c>
      <c r="B12771" s="99"/>
      <c r="C12771" s="100" t="s">
        <v>24117</v>
      </c>
      <c r="D12771" s="101" t="s">
        <v>122</v>
      </c>
      <c r="E12771" s="101" t="s">
        <v>24118</v>
      </c>
      <c r="F12771" s="99"/>
      <c r="G12771" s="99"/>
      <c r="H12771" s="99"/>
      <c r="I12771" s="99"/>
      <c r="J12771" s="99"/>
      <c r="K12771" s="99"/>
      <c r="L12771" s="99"/>
      <c r="M12771" s="99"/>
      <c r="N12771" s="99"/>
      <c r="O12771" s="99"/>
      <c r="P12771" s="99"/>
      <c r="Q12771" s="99"/>
      <c r="R12771" s="99"/>
      <c r="S12771" s="102">
        <v>1.0</v>
      </c>
      <c r="T12771" s="102">
        <v>1.0</v>
      </c>
      <c r="U12771" s="102" t="s">
        <v>7558</v>
      </c>
      <c r="V12771" s="102" t="s">
        <v>7559</v>
      </c>
      <c r="W12771" s="102" t="s">
        <v>54</v>
      </c>
      <c r="X12771" s="102" t="s">
        <v>7560</v>
      </c>
      <c r="Y12771" s="101" t="s">
        <v>18</v>
      </c>
    </row>
    <row r="12772">
      <c r="A12772" s="98" t="s">
        <v>64</v>
      </c>
      <c r="B12772" s="99"/>
      <c r="C12772" s="100" t="s">
        <v>24119</v>
      </c>
      <c r="D12772" s="101" t="s">
        <v>122</v>
      </c>
      <c r="E12772" s="101" t="s">
        <v>24120</v>
      </c>
      <c r="F12772" s="99"/>
      <c r="G12772" s="99"/>
      <c r="H12772" s="99"/>
      <c r="I12772" s="99"/>
      <c r="J12772" s="99"/>
      <c r="K12772" s="99"/>
      <c r="L12772" s="99"/>
      <c r="M12772" s="99"/>
      <c r="N12772" s="99"/>
      <c r="O12772" s="99"/>
      <c r="P12772" s="99"/>
      <c r="Q12772" s="99"/>
      <c r="R12772" s="99"/>
      <c r="S12772" s="102">
        <v>1.0</v>
      </c>
      <c r="T12772" s="102">
        <v>1.0</v>
      </c>
      <c r="U12772" s="102" t="s">
        <v>7558</v>
      </c>
      <c r="V12772" s="102" t="s">
        <v>7559</v>
      </c>
      <c r="W12772" s="102" t="s">
        <v>54</v>
      </c>
      <c r="X12772" s="102" t="s">
        <v>7560</v>
      </c>
      <c r="Y12772" s="101" t="s">
        <v>18</v>
      </c>
    </row>
    <row r="12773">
      <c r="A12773" s="98" t="s">
        <v>93</v>
      </c>
      <c r="B12773" s="99"/>
      <c r="C12773" s="100" t="s">
        <v>24121</v>
      </c>
      <c r="D12773" s="101" t="s">
        <v>122</v>
      </c>
      <c r="E12773" s="101" t="s">
        <v>24122</v>
      </c>
      <c r="F12773" s="99"/>
      <c r="G12773" s="99"/>
      <c r="H12773" s="99"/>
      <c r="I12773" s="99"/>
      <c r="J12773" s="99"/>
      <c r="K12773" s="99"/>
      <c r="L12773" s="99"/>
      <c r="M12773" s="99"/>
      <c r="N12773" s="99"/>
      <c r="O12773" s="99"/>
      <c r="P12773" s="99"/>
      <c r="Q12773" s="99"/>
      <c r="R12773" s="99"/>
      <c r="S12773" s="102">
        <v>1.0</v>
      </c>
      <c r="T12773" s="102">
        <v>1.0</v>
      </c>
      <c r="U12773" s="102" t="s">
        <v>7558</v>
      </c>
      <c r="V12773" s="102" t="s">
        <v>7559</v>
      </c>
      <c r="W12773" s="102" t="s">
        <v>54</v>
      </c>
      <c r="X12773" s="102" t="s">
        <v>7560</v>
      </c>
      <c r="Y12773" s="101" t="s">
        <v>18</v>
      </c>
    </row>
    <row r="12774">
      <c r="A12774" s="98" t="s">
        <v>67</v>
      </c>
      <c r="B12774" s="99"/>
      <c r="C12774" s="100" t="s">
        <v>24123</v>
      </c>
      <c r="D12774" s="101" t="s">
        <v>135</v>
      </c>
      <c r="E12774" s="101" t="s">
        <v>24124</v>
      </c>
      <c r="F12774" s="99"/>
      <c r="G12774" s="99"/>
      <c r="H12774" s="99"/>
      <c r="I12774" s="99"/>
      <c r="J12774" s="99"/>
      <c r="K12774" s="99"/>
      <c r="L12774" s="99"/>
      <c r="M12774" s="99"/>
      <c r="N12774" s="99"/>
      <c r="O12774" s="99"/>
      <c r="P12774" s="99"/>
      <c r="Q12774" s="99"/>
      <c r="R12774" s="99"/>
      <c r="S12774" s="100">
        <v>1.0</v>
      </c>
      <c r="T12774" s="100">
        <v>1.0</v>
      </c>
      <c r="U12774" s="101" t="s">
        <v>7558</v>
      </c>
      <c r="V12774" s="101" t="s">
        <v>7559</v>
      </c>
      <c r="W12774" s="101" t="s">
        <v>54</v>
      </c>
      <c r="X12774" s="101" t="s">
        <v>7560</v>
      </c>
      <c r="Y12774" s="101" t="s">
        <v>18</v>
      </c>
    </row>
    <row r="12775">
      <c r="A12775" s="98" t="s">
        <v>81</v>
      </c>
      <c r="B12775" s="99"/>
      <c r="C12775" s="100" t="s">
        <v>24125</v>
      </c>
      <c r="D12775" s="101" t="s">
        <v>191</v>
      </c>
      <c r="E12775" s="101" t="s">
        <v>24126</v>
      </c>
      <c r="F12775" s="99"/>
      <c r="G12775" s="99"/>
      <c r="H12775" s="99"/>
      <c r="I12775" s="99"/>
      <c r="J12775" s="99"/>
      <c r="K12775" s="99"/>
      <c r="L12775" s="99"/>
      <c r="M12775" s="99"/>
      <c r="N12775" s="99"/>
      <c r="O12775" s="99"/>
      <c r="P12775" s="99"/>
      <c r="Q12775" s="99"/>
      <c r="R12775" s="99"/>
      <c r="S12775" s="100">
        <v>1.0</v>
      </c>
      <c r="T12775" s="100">
        <v>1.0</v>
      </c>
      <c r="U12775" s="101" t="s">
        <v>7558</v>
      </c>
      <c r="V12775" s="101" t="s">
        <v>7559</v>
      </c>
      <c r="W12775" s="101" t="s">
        <v>54</v>
      </c>
      <c r="X12775" s="101" t="s">
        <v>7560</v>
      </c>
      <c r="Y12775" s="101" t="s">
        <v>18</v>
      </c>
    </row>
    <row r="12776">
      <c r="A12776" s="103" t="s">
        <v>63</v>
      </c>
      <c r="B12776" s="99"/>
      <c r="C12776" s="100" t="s">
        <v>24127</v>
      </c>
      <c r="D12776" s="101" t="s">
        <v>122</v>
      </c>
      <c r="E12776" s="101" t="s">
        <v>24128</v>
      </c>
      <c r="F12776" s="99"/>
      <c r="G12776" s="99"/>
      <c r="H12776" s="99"/>
      <c r="I12776" s="99"/>
      <c r="J12776" s="99"/>
      <c r="K12776" s="99"/>
      <c r="L12776" s="99"/>
      <c r="M12776" s="99"/>
      <c r="N12776" s="99"/>
      <c r="O12776" s="99"/>
      <c r="P12776" s="99"/>
      <c r="Q12776" s="99"/>
      <c r="R12776" s="99"/>
      <c r="S12776" s="102">
        <v>1.0</v>
      </c>
      <c r="T12776" s="102">
        <v>1.0</v>
      </c>
      <c r="U12776" s="102" t="s">
        <v>7558</v>
      </c>
      <c r="V12776" s="102" t="s">
        <v>7559</v>
      </c>
      <c r="W12776" s="102" t="s">
        <v>54</v>
      </c>
      <c r="X12776" s="102" t="s">
        <v>7560</v>
      </c>
      <c r="Y12776" s="101" t="s">
        <v>18</v>
      </c>
    </row>
    <row r="12777">
      <c r="A12777" s="98" t="s">
        <v>93</v>
      </c>
      <c r="B12777" s="99"/>
      <c r="C12777" s="100" t="s">
        <v>24129</v>
      </c>
      <c r="D12777" s="101" t="s">
        <v>471</v>
      </c>
      <c r="E12777" s="101" t="s">
        <v>24130</v>
      </c>
      <c r="F12777" s="99"/>
      <c r="G12777" s="99"/>
      <c r="H12777" s="99"/>
      <c r="I12777" s="99"/>
      <c r="J12777" s="99"/>
      <c r="K12777" s="99"/>
      <c r="L12777" s="99"/>
      <c r="M12777" s="99"/>
      <c r="N12777" s="99"/>
      <c r="O12777" s="99"/>
      <c r="P12777" s="99"/>
      <c r="Q12777" s="99"/>
      <c r="R12777" s="99"/>
      <c r="S12777" s="100">
        <v>1.0</v>
      </c>
      <c r="T12777" s="100">
        <v>1.0</v>
      </c>
      <c r="U12777" s="101" t="s">
        <v>7558</v>
      </c>
      <c r="V12777" s="101" t="s">
        <v>7559</v>
      </c>
      <c r="W12777" s="101" t="s">
        <v>54</v>
      </c>
      <c r="X12777" s="101" t="s">
        <v>7560</v>
      </c>
      <c r="Y12777" s="101" t="s">
        <v>18</v>
      </c>
    </row>
    <row r="12778">
      <c r="A12778" s="103" t="s">
        <v>63</v>
      </c>
      <c r="B12778" s="99"/>
      <c r="C12778" s="100" t="s">
        <v>24131</v>
      </c>
      <c r="D12778" s="101" t="s">
        <v>122</v>
      </c>
      <c r="E12778" s="101" t="s">
        <v>7355</v>
      </c>
      <c r="F12778" s="99"/>
      <c r="G12778" s="99"/>
      <c r="H12778" s="99"/>
      <c r="I12778" s="99"/>
      <c r="J12778" s="99"/>
      <c r="K12778" s="99"/>
      <c r="L12778" s="99"/>
      <c r="M12778" s="99"/>
      <c r="N12778" s="99"/>
      <c r="O12778" s="99"/>
      <c r="P12778" s="99"/>
      <c r="Q12778" s="99"/>
      <c r="R12778" s="99"/>
      <c r="S12778" s="102">
        <v>1.0</v>
      </c>
      <c r="T12778" s="102">
        <v>1.0</v>
      </c>
      <c r="U12778" s="102" t="s">
        <v>7558</v>
      </c>
      <c r="V12778" s="102" t="s">
        <v>7559</v>
      </c>
      <c r="W12778" s="102" t="s">
        <v>54</v>
      </c>
      <c r="X12778" s="102" t="s">
        <v>7560</v>
      </c>
      <c r="Y12778" s="101" t="s">
        <v>18</v>
      </c>
    </row>
    <row r="12779">
      <c r="A12779" s="98" t="s">
        <v>77</v>
      </c>
      <c r="B12779" s="99"/>
      <c r="C12779" s="100" t="s">
        <v>24132</v>
      </c>
      <c r="D12779" s="101" t="s">
        <v>471</v>
      </c>
      <c r="E12779" s="101" t="s">
        <v>24133</v>
      </c>
      <c r="F12779" s="99"/>
      <c r="G12779" s="99"/>
      <c r="H12779" s="99"/>
      <c r="I12779" s="99"/>
      <c r="J12779" s="99"/>
      <c r="K12779" s="99"/>
      <c r="L12779" s="99"/>
      <c r="M12779" s="99"/>
      <c r="N12779" s="99"/>
      <c r="O12779" s="99"/>
      <c r="P12779" s="99"/>
      <c r="Q12779" s="99"/>
      <c r="R12779" s="99"/>
      <c r="S12779" s="100">
        <v>1.0</v>
      </c>
      <c r="T12779" s="100">
        <v>1.0</v>
      </c>
      <c r="U12779" s="101" t="s">
        <v>7558</v>
      </c>
      <c r="V12779" s="101" t="s">
        <v>7559</v>
      </c>
      <c r="W12779" s="101" t="s">
        <v>54</v>
      </c>
      <c r="X12779" s="101" t="s">
        <v>7560</v>
      </c>
      <c r="Y12779" s="101" t="s">
        <v>18</v>
      </c>
    </row>
    <row r="12780">
      <c r="A12780" s="98" t="s">
        <v>93</v>
      </c>
      <c r="B12780" s="99"/>
      <c r="C12780" s="100" t="s">
        <v>24134</v>
      </c>
      <c r="D12780" s="101" t="s">
        <v>135</v>
      </c>
      <c r="E12780" s="101" t="s">
        <v>24135</v>
      </c>
      <c r="F12780" s="99"/>
      <c r="G12780" s="99"/>
      <c r="H12780" s="99"/>
      <c r="I12780" s="99"/>
      <c r="J12780" s="99"/>
      <c r="K12780" s="99"/>
      <c r="L12780" s="99"/>
      <c r="M12780" s="99"/>
      <c r="N12780" s="99"/>
      <c r="O12780" s="99"/>
      <c r="P12780" s="99"/>
      <c r="Q12780" s="99"/>
      <c r="R12780" s="99"/>
      <c r="S12780" s="100">
        <v>1.0</v>
      </c>
      <c r="T12780" s="100">
        <v>1.0</v>
      </c>
      <c r="U12780" s="101" t="s">
        <v>7558</v>
      </c>
      <c r="V12780" s="101" t="s">
        <v>7559</v>
      </c>
      <c r="W12780" s="101" t="s">
        <v>54</v>
      </c>
      <c r="X12780" s="101" t="s">
        <v>7560</v>
      </c>
      <c r="Y12780" s="101" t="s">
        <v>18</v>
      </c>
    </row>
    <row r="12781">
      <c r="A12781" s="103" t="s">
        <v>63</v>
      </c>
      <c r="B12781" s="99"/>
      <c r="C12781" s="100" t="s">
        <v>24136</v>
      </c>
      <c r="D12781" s="101" t="s">
        <v>191</v>
      </c>
      <c r="E12781" s="101" t="s">
        <v>7357</v>
      </c>
      <c r="F12781" s="99"/>
      <c r="G12781" s="99"/>
      <c r="H12781" s="99"/>
      <c r="I12781" s="99"/>
      <c r="J12781" s="99"/>
      <c r="K12781" s="99"/>
      <c r="L12781" s="99"/>
      <c r="M12781" s="99"/>
      <c r="N12781" s="99"/>
      <c r="O12781" s="99"/>
      <c r="P12781" s="99"/>
      <c r="Q12781" s="99"/>
      <c r="R12781" s="99"/>
      <c r="S12781" s="100">
        <v>1.0</v>
      </c>
      <c r="T12781" s="100">
        <v>1.0</v>
      </c>
      <c r="U12781" s="101" t="s">
        <v>7558</v>
      </c>
      <c r="V12781" s="101" t="s">
        <v>7559</v>
      </c>
      <c r="W12781" s="101" t="s">
        <v>54</v>
      </c>
      <c r="X12781" s="101" t="s">
        <v>7560</v>
      </c>
      <c r="Y12781" s="101" t="s">
        <v>18</v>
      </c>
    </row>
    <row r="12782">
      <c r="A12782" s="98" t="s">
        <v>93</v>
      </c>
      <c r="B12782" s="99"/>
      <c r="C12782" s="100" t="s">
        <v>24137</v>
      </c>
      <c r="D12782" s="101" t="s">
        <v>471</v>
      </c>
      <c r="E12782" s="101" t="s">
        <v>24138</v>
      </c>
      <c r="F12782" s="99"/>
      <c r="G12782" s="99"/>
      <c r="H12782" s="99"/>
      <c r="I12782" s="99"/>
      <c r="J12782" s="99"/>
      <c r="K12782" s="99"/>
      <c r="L12782" s="99"/>
      <c r="M12782" s="99"/>
      <c r="N12782" s="99"/>
      <c r="O12782" s="99"/>
      <c r="P12782" s="99"/>
      <c r="Q12782" s="99"/>
      <c r="R12782" s="99"/>
      <c r="S12782" s="100">
        <v>1.0</v>
      </c>
      <c r="T12782" s="100">
        <v>1.0</v>
      </c>
      <c r="U12782" s="101" t="s">
        <v>7558</v>
      </c>
      <c r="V12782" s="101" t="s">
        <v>7559</v>
      </c>
      <c r="W12782" s="101" t="s">
        <v>54</v>
      </c>
      <c r="X12782" s="101" t="s">
        <v>7560</v>
      </c>
      <c r="Y12782" s="101" t="s">
        <v>18</v>
      </c>
    </row>
    <row r="12783">
      <c r="A12783" s="98" t="s">
        <v>64</v>
      </c>
      <c r="B12783" s="99"/>
      <c r="C12783" s="100" t="s">
        <v>24139</v>
      </c>
      <c r="D12783" s="101" t="s">
        <v>128</v>
      </c>
      <c r="E12783" s="101" t="s">
        <v>24140</v>
      </c>
      <c r="F12783" s="99"/>
      <c r="G12783" s="99"/>
      <c r="H12783" s="99"/>
      <c r="I12783" s="99"/>
      <c r="J12783" s="99"/>
      <c r="K12783" s="99"/>
      <c r="L12783" s="99"/>
      <c r="M12783" s="99"/>
      <c r="N12783" s="99"/>
      <c r="O12783" s="99"/>
      <c r="P12783" s="99"/>
      <c r="Q12783" s="99"/>
      <c r="R12783" s="99"/>
      <c r="S12783" s="102">
        <v>1.0</v>
      </c>
      <c r="T12783" s="102">
        <v>1.0</v>
      </c>
      <c r="U12783" s="102" t="s">
        <v>7558</v>
      </c>
      <c r="V12783" s="102" t="s">
        <v>7559</v>
      </c>
      <c r="W12783" s="102" t="s">
        <v>54</v>
      </c>
      <c r="X12783" s="102" t="s">
        <v>7560</v>
      </c>
      <c r="Y12783" s="101" t="s">
        <v>12</v>
      </c>
    </row>
    <row r="12784">
      <c r="A12784" s="98" t="s">
        <v>64</v>
      </c>
      <c r="B12784" s="99"/>
      <c r="C12784" s="100" t="s">
        <v>24141</v>
      </c>
      <c r="D12784" s="101" t="s">
        <v>122</v>
      </c>
      <c r="E12784" s="101" t="s">
        <v>24142</v>
      </c>
      <c r="F12784" s="99"/>
      <c r="G12784" s="99"/>
      <c r="H12784" s="99"/>
      <c r="I12784" s="99"/>
      <c r="J12784" s="99"/>
      <c r="K12784" s="99"/>
      <c r="L12784" s="99"/>
      <c r="M12784" s="99"/>
      <c r="N12784" s="99"/>
      <c r="O12784" s="99"/>
      <c r="P12784" s="99"/>
      <c r="Q12784" s="99"/>
      <c r="R12784" s="99"/>
      <c r="S12784" s="102">
        <v>1.0</v>
      </c>
      <c r="T12784" s="102">
        <v>1.0</v>
      </c>
      <c r="U12784" s="102" t="s">
        <v>7558</v>
      </c>
      <c r="V12784" s="102" t="s">
        <v>7559</v>
      </c>
      <c r="W12784" s="102" t="s">
        <v>54</v>
      </c>
      <c r="X12784" s="102" t="s">
        <v>7560</v>
      </c>
      <c r="Y12784" s="101" t="s">
        <v>18</v>
      </c>
    </row>
    <row r="12785">
      <c r="A12785" s="98" t="s">
        <v>64</v>
      </c>
      <c r="B12785" s="99"/>
      <c r="C12785" s="100" t="s">
        <v>24143</v>
      </c>
      <c r="D12785" s="101" t="s">
        <v>191</v>
      </c>
      <c r="E12785" s="101" t="s">
        <v>24144</v>
      </c>
      <c r="F12785" s="99"/>
      <c r="G12785" s="99"/>
      <c r="H12785" s="99"/>
      <c r="I12785" s="99"/>
      <c r="J12785" s="99"/>
      <c r="K12785" s="99"/>
      <c r="L12785" s="99"/>
      <c r="M12785" s="99"/>
      <c r="N12785" s="99"/>
      <c r="O12785" s="99"/>
      <c r="P12785" s="99"/>
      <c r="Q12785" s="99"/>
      <c r="R12785" s="99"/>
      <c r="S12785" s="100">
        <v>1.0</v>
      </c>
      <c r="T12785" s="100">
        <v>1.0</v>
      </c>
      <c r="U12785" s="101" t="s">
        <v>7558</v>
      </c>
      <c r="V12785" s="101" t="s">
        <v>7559</v>
      </c>
      <c r="W12785" s="101" t="s">
        <v>54</v>
      </c>
      <c r="X12785" s="101" t="s">
        <v>7560</v>
      </c>
      <c r="Y12785" s="101" t="s">
        <v>18</v>
      </c>
    </row>
    <row r="12786">
      <c r="A12786" s="98" t="s">
        <v>64</v>
      </c>
      <c r="B12786" s="99"/>
      <c r="C12786" s="100" t="s">
        <v>24145</v>
      </c>
      <c r="D12786" s="101" t="s">
        <v>122</v>
      </c>
      <c r="E12786" s="101" t="s">
        <v>24146</v>
      </c>
      <c r="F12786" s="99"/>
      <c r="G12786" s="99"/>
      <c r="H12786" s="99"/>
      <c r="I12786" s="99"/>
      <c r="J12786" s="99"/>
      <c r="K12786" s="99"/>
      <c r="L12786" s="99"/>
      <c r="M12786" s="99"/>
      <c r="N12786" s="99"/>
      <c r="O12786" s="99"/>
      <c r="P12786" s="99"/>
      <c r="Q12786" s="99"/>
      <c r="R12786" s="99"/>
      <c r="S12786" s="102">
        <v>1.0</v>
      </c>
      <c r="T12786" s="102">
        <v>1.0</v>
      </c>
      <c r="U12786" s="102" t="s">
        <v>7558</v>
      </c>
      <c r="V12786" s="102" t="s">
        <v>7559</v>
      </c>
      <c r="W12786" s="102" t="s">
        <v>54</v>
      </c>
      <c r="X12786" s="102" t="s">
        <v>7560</v>
      </c>
      <c r="Y12786" s="101" t="s">
        <v>18</v>
      </c>
    </row>
    <row r="12787">
      <c r="A12787" s="98" t="s">
        <v>82</v>
      </c>
      <c r="B12787" s="99"/>
      <c r="C12787" s="100" t="s">
        <v>7358</v>
      </c>
      <c r="D12787" s="101" t="s">
        <v>122</v>
      </c>
      <c r="E12787" s="101" t="s">
        <v>24147</v>
      </c>
      <c r="F12787" s="99"/>
      <c r="G12787" s="99"/>
      <c r="H12787" s="99"/>
      <c r="I12787" s="99"/>
      <c r="J12787" s="99"/>
      <c r="K12787" s="99"/>
      <c r="L12787" s="99"/>
      <c r="M12787" s="99"/>
      <c r="N12787" s="99"/>
      <c r="O12787" s="99"/>
      <c r="P12787" s="99"/>
      <c r="Q12787" s="99"/>
      <c r="R12787" s="99"/>
      <c r="S12787" s="102">
        <v>1.0</v>
      </c>
      <c r="T12787" s="102">
        <v>1.0</v>
      </c>
      <c r="U12787" s="102" t="s">
        <v>7558</v>
      </c>
      <c r="V12787" s="102" t="s">
        <v>7559</v>
      </c>
      <c r="W12787" s="102" t="s">
        <v>54</v>
      </c>
      <c r="X12787" s="102" t="s">
        <v>7560</v>
      </c>
      <c r="Y12787" s="101" t="s">
        <v>18</v>
      </c>
    </row>
    <row r="12788">
      <c r="A12788" s="98" t="s">
        <v>64</v>
      </c>
      <c r="B12788" s="99"/>
      <c r="C12788" s="100" t="s">
        <v>24148</v>
      </c>
      <c r="D12788" s="101" t="s">
        <v>122</v>
      </c>
      <c r="E12788" s="101" t="s">
        <v>24149</v>
      </c>
      <c r="F12788" s="99"/>
      <c r="G12788" s="99"/>
      <c r="H12788" s="99"/>
      <c r="I12788" s="99"/>
      <c r="J12788" s="99"/>
      <c r="K12788" s="99"/>
      <c r="L12788" s="99"/>
      <c r="M12788" s="99"/>
      <c r="N12788" s="99"/>
      <c r="O12788" s="99"/>
      <c r="P12788" s="99"/>
      <c r="Q12788" s="99"/>
      <c r="R12788" s="99"/>
      <c r="S12788" s="102">
        <v>1.0</v>
      </c>
      <c r="T12788" s="102">
        <v>1.0</v>
      </c>
      <c r="U12788" s="102" t="s">
        <v>7558</v>
      </c>
      <c r="V12788" s="102" t="s">
        <v>7559</v>
      </c>
      <c r="W12788" s="102" t="s">
        <v>54</v>
      </c>
      <c r="X12788" s="102" t="s">
        <v>7560</v>
      </c>
      <c r="Y12788" s="101" t="s">
        <v>18</v>
      </c>
    </row>
    <row r="12789">
      <c r="A12789" s="98" t="s">
        <v>64</v>
      </c>
      <c r="B12789" s="99"/>
      <c r="C12789" s="100" t="s">
        <v>24150</v>
      </c>
      <c r="D12789" s="101" t="s">
        <v>122</v>
      </c>
      <c r="E12789" s="101" t="s">
        <v>24151</v>
      </c>
      <c r="F12789" s="99"/>
      <c r="G12789" s="99"/>
      <c r="H12789" s="99"/>
      <c r="I12789" s="99"/>
      <c r="J12789" s="99"/>
      <c r="K12789" s="99"/>
      <c r="L12789" s="99"/>
      <c r="M12789" s="99"/>
      <c r="N12789" s="99"/>
      <c r="O12789" s="99"/>
      <c r="P12789" s="99"/>
      <c r="Q12789" s="99"/>
      <c r="R12789" s="99"/>
      <c r="S12789" s="102">
        <v>1.0</v>
      </c>
      <c r="T12789" s="102">
        <v>1.0</v>
      </c>
      <c r="U12789" s="102" t="s">
        <v>7558</v>
      </c>
      <c r="V12789" s="102" t="s">
        <v>7559</v>
      </c>
      <c r="W12789" s="102" t="s">
        <v>54</v>
      </c>
      <c r="X12789" s="102" t="s">
        <v>7560</v>
      </c>
      <c r="Y12789" s="101" t="s">
        <v>18</v>
      </c>
    </row>
    <row r="12790">
      <c r="A12790" s="98" t="s">
        <v>64</v>
      </c>
      <c r="B12790" s="99"/>
      <c r="C12790" s="100" t="s">
        <v>24152</v>
      </c>
      <c r="D12790" s="101" t="s">
        <v>122</v>
      </c>
      <c r="E12790" s="101" t="s">
        <v>24153</v>
      </c>
      <c r="F12790" s="99"/>
      <c r="G12790" s="99"/>
      <c r="H12790" s="99"/>
      <c r="I12790" s="99"/>
      <c r="J12790" s="99"/>
      <c r="K12790" s="99"/>
      <c r="L12790" s="99"/>
      <c r="M12790" s="99"/>
      <c r="N12790" s="99"/>
      <c r="O12790" s="99"/>
      <c r="P12790" s="99"/>
      <c r="Q12790" s="99"/>
      <c r="R12790" s="99"/>
      <c r="S12790" s="102">
        <v>1.0</v>
      </c>
      <c r="T12790" s="102">
        <v>1.0</v>
      </c>
      <c r="U12790" s="102" t="s">
        <v>7558</v>
      </c>
      <c r="V12790" s="102" t="s">
        <v>7559</v>
      </c>
      <c r="W12790" s="102" t="s">
        <v>54</v>
      </c>
      <c r="X12790" s="102" t="s">
        <v>7560</v>
      </c>
      <c r="Y12790" s="101" t="s">
        <v>18</v>
      </c>
    </row>
    <row r="12791">
      <c r="A12791" s="98" t="s">
        <v>67</v>
      </c>
      <c r="B12791" s="99"/>
      <c r="C12791" s="100" t="s">
        <v>24154</v>
      </c>
      <c r="D12791" s="101" t="s">
        <v>191</v>
      </c>
      <c r="E12791" s="101" t="s">
        <v>24155</v>
      </c>
      <c r="F12791" s="99"/>
      <c r="G12791" s="99"/>
      <c r="H12791" s="99"/>
      <c r="I12791" s="99"/>
      <c r="J12791" s="99"/>
      <c r="K12791" s="99"/>
      <c r="L12791" s="99"/>
      <c r="M12791" s="99"/>
      <c r="N12791" s="99"/>
      <c r="O12791" s="99"/>
      <c r="P12791" s="99"/>
      <c r="Q12791" s="99"/>
      <c r="R12791" s="99"/>
      <c r="S12791" s="100">
        <v>1.0</v>
      </c>
      <c r="T12791" s="100">
        <v>1.0</v>
      </c>
      <c r="U12791" s="101" t="s">
        <v>7558</v>
      </c>
      <c r="V12791" s="101" t="s">
        <v>7559</v>
      </c>
      <c r="W12791" s="101" t="s">
        <v>54</v>
      </c>
      <c r="X12791" s="101" t="s">
        <v>7560</v>
      </c>
      <c r="Y12791" s="101" t="s">
        <v>18</v>
      </c>
    </row>
    <row r="12792">
      <c r="A12792" s="98" t="s">
        <v>77</v>
      </c>
      <c r="B12792" s="99"/>
      <c r="C12792" s="100" t="s">
        <v>24156</v>
      </c>
      <c r="D12792" s="101" t="s">
        <v>122</v>
      </c>
      <c r="E12792" s="101" t="s">
        <v>24157</v>
      </c>
      <c r="F12792" s="99"/>
      <c r="G12792" s="99"/>
      <c r="H12792" s="99"/>
      <c r="I12792" s="99"/>
      <c r="J12792" s="99"/>
      <c r="K12792" s="99"/>
      <c r="L12792" s="99"/>
      <c r="M12792" s="99"/>
      <c r="N12792" s="99"/>
      <c r="O12792" s="99"/>
      <c r="P12792" s="99"/>
      <c r="Q12792" s="99"/>
      <c r="R12792" s="99"/>
      <c r="S12792" s="102">
        <v>1.0</v>
      </c>
      <c r="T12792" s="102">
        <v>1.0</v>
      </c>
      <c r="U12792" s="102" t="s">
        <v>7558</v>
      </c>
      <c r="V12792" s="102" t="s">
        <v>7559</v>
      </c>
      <c r="W12792" s="102" t="s">
        <v>54</v>
      </c>
      <c r="X12792" s="102" t="s">
        <v>7560</v>
      </c>
      <c r="Y12792" s="101" t="s">
        <v>18</v>
      </c>
    </row>
    <row r="12793">
      <c r="A12793" s="98" t="s">
        <v>64</v>
      </c>
      <c r="B12793" s="99"/>
      <c r="C12793" s="100" t="s">
        <v>24158</v>
      </c>
      <c r="D12793" s="101" t="s">
        <v>122</v>
      </c>
      <c r="E12793" s="101" t="s">
        <v>24159</v>
      </c>
      <c r="F12793" s="99"/>
      <c r="G12793" s="99"/>
      <c r="H12793" s="99"/>
      <c r="I12793" s="99"/>
      <c r="J12793" s="99"/>
      <c r="K12793" s="99"/>
      <c r="L12793" s="99"/>
      <c r="M12793" s="99"/>
      <c r="N12793" s="99"/>
      <c r="O12793" s="99"/>
      <c r="P12793" s="99"/>
      <c r="Q12793" s="99"/>
      <c r="R12793" s="99"/>
      <c r="S12793" s="102">
        <v>1.0</v>
      </c>
      <c r="T12793" s="102">
        <v>1.0</v>
      </c>
      <c r="U12793" s="102" t="s">
        <v>7558</v>
      </c>
      <c r="V12793" s="102" t="s">
        <v>7559</v>
      </c>
      <c r="W12793" s="102" t="s">
        <v>54</v>
      </c>
      <c r="X12793" s="102" t="s">
        <v>7560</v>
      </c>
      <c r="Y12793" s="101" t="s">
        <v>18</v>
      </c>
    </row>
    <row r="12794">
      <c r="A12794" s="98" t="s">
        <v>67</v>
      </c>
      <c r="B12794" s="99"/>
      <c r="C12794" s="100" t="s">
        <v>24160</v>
      </c>
      <c r="D12794" s="101" t="s">
        <v>122</v>
      </c>
      <c r="E12794" s="101" t="s">
        <v>24161</v>
      </c>
      <c r="F12794" s="99"/>
      <c r="G12794" s="99"/>
      <c r="H12794" s="99"/>
      <c r="I12794" s="99"/>
      <c r="J12794" s="99"/>
      <c r="K12794" s="99"/>
      <c r="L12794" s="99"/>
      <c r="M12794" s="99"/>
      <c r="N12794" s="99"/>
      <c r="O12794" s="99"/>
      <c r="P12794" s="99"/>
      <c r="Q12794" s="99"/>
      <c r="R12794" s="99"/>
      <c r="S12794" s="102">
        <v>1.0</v>
      </c>
      <c r="T12794" s="102">
        <v>1.0</v>
      </c>
      <c r="U12794" s="102" t="s">
        <v>7558</v>
      </c>
      <c r="V12794" s="102" t="s">
        <v>7559</v>
      </c>
      <c r="W12794" s="102" t="s">
        <v>54</v>
      </c>
      <c r="X12794" s="102" t="s">
        <v>7560</v>
      </c>
      <c r="Y12794" s="101" t="s">
        <v>18</v>
      </c>
    </row>
    <row r="12795">
      <c r="A12795" s="98" t="s">
        <v>28</v>
      </c>
      <c r="B12795" s="99"/>
      <c r="C12795" s="100" t="s">
        <v>24162</v>
      </c>
      <c r="D12795" s="101" t="s">
        <v>191</v>
      </c>
      <c r="E12795" s="101" t="s">
        <v>24163</v>
      </c>
      <c r="F12795" s="99"/>
      <c r="G12795" s="99"/>
      <c r="H12795" s="99"/>
      <c r="I12795" s="99"/>
      <c r="J12795" s="99"/>
      <c r="K12795" s="99"/>
      <c r="L12795" s="99"/>
      <c r="M12795" s="99"/>
      <c r="N12795" s="99"/>
      <c r="O12795" s="99"/>
      <c r="P12795" s="99"/>
      <c r="Q12795" s="99"/>
      <c r="R12795" s="99"/>
      <c r="S12795" s="100">
        <v>1.0</v>
      </c>
      <c r="T12795" s="100">
        <v>1.0</v>
      </c>
      <c r="U12795" s="101" t="s">
        <v>7558</v>
      </c>
      <c r="V12795" s="101" t="s">
        <v>7559</v>
      </c>
      <c r="W12795" s="101" t="s">
        <v>54</v>
      </c>
      <c r="X12795" s="101" t="s">
        <v>7560</v>
      </c>
      <c r="Y12795" s="101" t="s">
        <v>18</v>
      </c>
    </row>
    <row r="12796">
      <c r="A12796" s="103" t="s">
        <v>24</v>
      </c>
      <c r="B12796" s="99"/>
      <c r="C12796" s="100" t="s">
        <v>24164</v>
      </c>
      <c r="D12796" s="101" t="s">
        <v>122</v>
      </c>
      <c r="E12796" s="101" t="s">
        <v>24165</v>
      </c>
      <c r="F12796" s="99"/>
      <c r="G12796" s="99"/>
      <c r="H12796" s="99"/>
      <c r="I12796" s="99"/>
      <c r="J12796" s="99"/>
      <c r="K12796" s="99"/>
      <c r="L12796" s="99"/>
      <c r="M12796" s="99"/>
      <c r="N12796" s="99"/>
      <c r="O12796" s="99"/>
      <c r="P12796" s="99"/>
      <c r="Q12796" s="99"/>
      <c r="R12796" s="99"/>
      <c r="S12796" s="102">
        <v>1.0</v>
      </c>
      <c r="T12796" s="102">
        <v>1.0</v>
      </c>
      <c r="U12796" s="102" t="s">
        <v>7558</v>
      </c>
      <c r="V12796" s="102" t="s">
        <v>7559</v>
      </c>
      <c r="W12796" s="102" t="s">
        <v>54</v>
      </c>
      <c r="X12796" s="102" t="s">
        <v>7560</v>
      </c>
      <c r="Y12796" s="101" t="s">
        <v>18</v>
      </c>
    </row>
    <row r="12797">
      <c r="A12797" s="103" t="s">
        <v>63</v>
      </c>
      <c r="B12797" s="99"/>
      <c r="C12797" s="100" t="s">
        <v>7360</v>
      </c>
      <c r="D12797" s="101" t="s">
        <v>122</v>
      </c>
      <c r="E12797" s="101" t="s">
        <v>7361</v>
      </c>
      <c r="F12797" s="99"/>
      <c r="G12797" s="99"/>
      <c r="H12797" s="99"/>
      <c r="I12797" s="99"/>
      <c r="J12797" s="99"/>
      <c r="K12797" s="99"/>
      <c r="L12797" s="99"/>
      <c r="M12797" s="99"/>
      <c r="N12797" s="99"/>
      <c r="O12797" s="99"/>
      <c r="P12797" s="99"/>
      <c r="Q12797" s="99"/>
      <c r="R12797" s="99"/>
      <c r="S12797" s="102">
        <v>1.0</v>
      </c>
      <c r="T12797" s="102">
        <v>1.0</v>
      </c>
      <c r="U12797" s="102" t="s">
        <v>7558</v>
      </c>
      <c r="V12797" s="102" t="s">
        <v>7559</v>
      </c>
      <c r="W12797" s="102" t="s">
        <v>54</v>
      </c>
      <c r="X12797" s="102" t="s">
        <v>7560</v>
      </c>
      <c r="Y12797" s="101" t="s">
        <v>18</v>
      </c>
    </row>
    <row r="12798">
      <c r="A12798" s="98" t="s">
        <v>93</v>
      </c>
      <c r="B12798" s="99"/>
      <c r="C12798" s="100" t="s">
        <v>24166</v>
      </c>
      <c r="D12798" s="101" t="s">
        <v>146</v>
      </c>
      <c r="E12798" s="101" t="s">
        <v>24167</v>
      </c>
      <c r="F12798" s="99"/>
      <c r="G12798" s="99"/>
      <c r="H12798" s="99"/>
      <c r="I12798" s="99"/>
      <c r="J12798" s="99"/>
      <c r="K12798" s="99"/>
      <c r="L12798" s="99"/>
      <c r="M12798" s="99"/>
      <c r="N12798" s="99"/>
      <c r="O12798" s="99"/>
      <c r="P12798" s="99"/>
      <c r="Q12798" s="99"/>
      <c r="R12798" s="99"/>
      <c r="S12798" s="100">
        <v>1.0</v>
      </c>
      <c r="T12798" s="100">
        <v>1.0</v>
      </c>
      <c r="U12798" s="101" t="s">
        <v>7558</v>
      </c>
      <c r="V12798" s="101" t="s">
        <v>7559</v>
      </c>
      <c r="W12798" s="101" t="s">
        <v>54</v>
      </c>
      <c r="X12798" s="101" t="s">
        <v>7560</v>
      </c>
      <c r="Y12798" s="101" t="s">
        <v>18</v>
      </c>
    </row>
    <row r="12799">
      <c r="A12799" s="98" t="s">
        <v>44</v>
      </c>
      <c r="B12799" s="99"/>
      <c r="C12799" s="100" t="s">
        <v>24168</v>
      </c>
      <c r="D12799" s="101" t="s">
        <v>151</v>
      </c>
      <c r="E12799" s="101" t="s">
        <v>24169</v>
      </c>
      <c r="F12799" s="99"/>
      <c r="G12799" s="99"/>
      <c r="H12799" s="99"/>
      <c r="I12799" s="99"/>
      <c r="J12799" s="99"/>
      <c r="K12799" s="99"/>
      <c r="L12799" s="99"/>
      <c r="M12799" s="99"/>
      <c r="N12799" s="99"/>
      <c r="O12799" s="99"/>
      <c r="P12799" s="99"/>
      <c r="Q12799" s="99"/>
      <c r="R12799" s="99"/>
      <c r="S12799" s="102">
        <v>1.0</v>
      </c>
      <c r="T12799" s="102">
        <v>1.0</v>
      </c>
      <c r="U12799" s="102" t="s">
        <v>7558</v>
      </c>
      <c r="V12799" s="102" t="s">
        <v>7559</v>
      </c>
      <c r="W12799" s="102" t="s">
        <v>54</v>
      </c>
      <c r="X12799" s="102" t="s">
        <v>7591</v>
      </c>
      <c r="Y12799" s="101" t="s">
        <v>12</v>
      </c>
      <c r="Z12799" s="33">
        <v>1.0</v>
      </c>
    </row>
    <row r="12800">
      <c r="A12800" s="98" t="s">
        <v>64</v>
      </c>
      <c r="B12800" s="99"/>
      <c r="C12800" s="100" t="s">
        <v>24170</v>
      </c>
      <c r="D12800" s="101" t="s">
        <v>151</v>
      </c>
      <c r="E12800" s="101" t="s">
        <v>24171</v>
      </c>
      <c r="F12800" s="99"/>
      <c r="G12800" s="99"/>
      <c r="H12800" s="99"/>
      <c r="I12800" s="99"/>
      <c r="J12800" s="99"/>
      <c r="K12800" s="99"/>
      <c r="L12800" s="99"/>
      <c r="M12800" s="99"/>
      <c r="N12800" s="99"/>
      <c r="O12800" s="99"/>
      <c r="P12800" s="99"/>
      <c r="Q12800" s="99"/>
      <c r="R12800" s="99"/>
      <c r="S12800" s="102">
        <v>1.0</v>
      </c>
      <c r="T12800" s="102">
        <v>0.0</v>
      </c>
      <c r="U12800" s="102" t="s">
        <v>7558</v>
      </c>
      <c r="V12800" s="102" t="s">
        <v>7559</v>
      </c>
      <c r="W12800" s="102" t="s">
        <v>54</v>
      </c>
      <c r="X12800" s="102" t="s">
        <v>7591</v>
      </c>
      <c r="Y12800" s="101" t="s">
        <v>12</v>
      </c>
      <c r="Z12800" s="33" t="s">
        <v>8204</v>
      </c>
    </row>
    <row r="12801">
      <c r="A12801" s="98" t="s">
        <v>64</v>
      </c>
      <c r="B12801" s="99"/>
      <c r="C12801" s="100" t="s">
        <v>24172</v>
      </c>
      <c r="D12801" s="101" t="s">
        <v>122</v>
      </c>
      <c r="E12801" s="101" t="s">
        <v>24173</v>
      </c>
      <c r="F12801" s="99"/>
      <c r="G12801" s="99"/>
      <c r="H12801" s="99"/>
      <c r="I12801" s="99"/>
      <c r="J12801" s="99"/>
      <c r="K12801" s="99"/>
      <c r="L12801" s="99"/>
      <c r="M12801" s="99"/>
      <c r="N12801" s="99"/>
      <c r="O12801" s="99"/>
      <c r="P12801" s="99"/>
      <c r="Q12801" s="99"/>
      <c r="R12801" s="99"/>
      <c r="S12801" s="102">
        <v>1.0</v>
      </c>
      <c r="T12801" s="102">
        <v>1.0</v>
      </c>
      <c r="U12801" s="102" t="s">
        <v>7558</v>
      </c>
      <c r="V12801" s="102" t="s">
        <v>7559</v>
      </c>
      <c r="W12801" s="102" t="s">
        <v>54</v>
      </c>
      <c r="X12801" s="102" t="s">
        <v>7560</v>
      </c>
      <c r="Y12801" s="101" t="s">
        <v>18</v>
      </c>
    </row>
    <row r="12802">
      <c r="A12802" s="98" t="s">
        <v>93</v>
      </c>
      <c r="B12802" s="99"/>
      <c r="C12802" s="100" t="s">
        <v>24174</v>
      </c>
      <c r="D12802" s="101" t="s">
        <v>2897</v>
      </c>
      <c r="E12802" s="101" t="s">
        <v>24175</v>
      </c>
      <c r="F12802" s="99"/>
      <c r="G12802" s="99"/>
      <c r="H12802" s="99"/>
      <c r="I12802" s="99"/>
      <c r="J12802" s="99"/>
      <c r="K12802" s="99"/>
      <c r="L12802" s="99"/>
      <c r="M12802" s="99"/>
      <c r="N12802" s="99"/>
      <c r="O12802" s="99"/>
      <c r="P12802" s="99"/>
      <c r="Q12802" s="99"/>
      <c r="R12802" s="99"/>
      <c r="S12802" s="100">
        <v>1.0</v>
      </c>
      <c r="T12802" s="100">
        <v>1.0</v>
      </c>
      <c r="U12802" s="101" t="s">
        <v>7558</v>
      </c>
      <c r="V12802" s="101" t="s">
        <v>7559</v>
      </c>
      <c r="W12802" s="101" t="s">
        <v>54</v>
      </c>
      <c r="X12802" s="101" t="s">
        <v>7560</v>
      </c>
      <c r="Y12802" s="101" t="s">
        <v>18</v>
      </c>
    </row>
    <row r="12803">
      <c r="A12803" s="98" t="s">
        <v>23</v>
      </c>
      <c r="B12803" s="99"/>
      <c r="C12803" s="100" t="s">
        <v>24176</v>
      </c>
      <c r="D12803" s="101" t="s">
        <v>122</v>
      </c>
      <c r="E12803" s="101" t="s">
        <v>24177</v>
      </c>
      <c r="F12803" s="99"/>
      <c r="G12803" s="99"/>
      <c r="H12803" s="99"/>
      <c r="I12803" s="99"/>
      <c r="J12803" s="99"/>
      <c r="K12803" s="99"/>
      <c r="L12803" s="99"/>
      <c r="M12803" s="99"/>
      <c r="N12803" s="99"/>
      <c r="O12803" s="99"/>
      <c r="P12803" s="99"/>
      <c r="Q12803" s="99"/>
      <c r="R12803" s="99"/>
      <c r="S12803" s="102">
        <v>1.0</v>
      </c>
      <c r="T12803" s="102">
        <v>1.0</v>
      </c>
      <c r="U12803" s="102" t="s">
        <v>7558</v>
      </c>
      <c r="V12803" s="102" t="s">
        <v>7559</v>
      </c>
      <c r="W12803" s="102" t="s">
        <v>54</v>
      </c>
      <c r="X12803" s="102" t="s">
        <v>7560</v>
      </c>
      <c r="Y12803" s="101" t="s">
        <v>18</v>
      </c>
    </row>
    <row r="12804">
      <c r="A12804" s="103" t="s">
        <v>63</v>
      </c>
      <c r="B12804" s="99"/>
      <c r="C12804" s="100" t="s">
        <v>24178</v>
      </c>
      <c r="D12804" s="101" t="s">
        <v>158</v>
      </c>
      <c r="E12804" s="101" t="s">
        <v>24179</v>
      </c>
      <c r="F12804" s="99"/>
      <c r="G12804" s="99"/>
      <c r="H12804" s="99"/>
      <c r="I12804" s="99"/>
      <c r="J12804" s="99"/>
      <c r="K12804" s="99"/>
      <c r="L12804" s="99"/>
      <c r="M12804" s="99"/>
      <c r="N12804" s="99"/>
      <c r="O12804" s="99"/>
      <c r="P12804" s="99"/>
      <c r="Q12804" s="99"/>
      <c r="R12804" s="99"/>
      <c r="S12804" s="100">
        <v>1.0</v>
      </c>
      <c r="T12804" s="100">
        <v>1.0</v>
      </c>
      <c r="U12804" s="101" t="s">
        <v>7558</v>
      </c>
      <c r="V12804" s="101" t="s">
        <v>7559</v>
      </c>
      <c r="W12804" s="101" t="s">
        <v>54</v>
      </c>
      <c r="X12804" s="101" t="s">
        <v>7560</v>
      </c>
      <c r="Y12804" s="101" t="s">
        <v>18</v>
      </c>
    </row>
    <row r="12805">
      <c r="A12805" s="98" t="s">
        <v>64</v>
      </c>
      <c r="B12805" s="99"/>
      <c r="C12805" s="100" t="s">
        <v>24180</v>
      </c>
      <c r="D12805" s="101" t="s">
        <v>158</v>
      </c>
      <c r="E12805" s="101" t="s">
        <v>24181</v>
      </c>
      <c r="F12805" s="99"/>
      <c r="G12805" s="99"/>
      <c r="H12805" s="99"/>
      <c r="I12805" s="99"/>
      <c r="J12805" s="99"/>
      <c r="K12805" s="99"/>
      <c r="L12805" s="99"/>
      <c r="M12805" s="99"/>
      <c r="N12805" s="99"/>
      <c r="O12805" s="99"/>
      <c r="P12805" s="99"/>
      <c r="Q12805" s="99"/>
      <c r="R12805" s="99"/>
      <c r="S12805" s="100">
        <v>1.0</v>
      </c>
      <c r="T12805" s="100">
        <v>1.0</v>
      </c>
      <c r="U12805" s="101" t="s">
        <v>7558</v>
      </c>
      <c r="V12805" s="101" t="s">
        <v>7559</v>
      </c>
      <c r="W12805" s="101" t="s">
        <v>54</v>
      </c>
      <c r="X12805" s="101" t="s">
        <v>7560</v>
      </c>
      <c r="Y12805" s="101" t="s">
        <v>18</v>
      </c>
    </row>
    <row r="12806">
      <c r="A12806" s="98" t="s">
        <v>90</v>
      </c>
      <c r="B12806" s="99"/>
      <c r="C12806" s="100" t="s">
        <v>24182</v>
      </c>
      <c r="D12806" s="101" t="s">
        <v>825</v>
      </c>
      <c r="E12806" s="101" t="s">
        <v>24183</v>
      </c>
      <c r="F12806" s="99"/>
      <c r="G12806" s="99"/>
      <c r="H12806" s="99"/>
      <c r="I12806" s="99"/>
      <c r="J12806" s="99"/>
      <c r="K12806" s="99"/>
      <c r="L12806" s="99"/>
      <c r="M12806" s="99"/>
      <c r="N12806" s="99"/>
      <c r="O12806" s="99"/>
      <c r="P12806" s="99"/>
      <c r="Q12806" s="99"/>
      <c r="R12806" s="99"/>
      <c r="S12806" s="102">
        <v>1.0</v>
      </c>
      <c r="T12806" s="102">
        <v>1.0</v>
      </c>
      <c r="U12806" s="102" t="s">
        <v>7558</v>
      </c>
      <c r="V12806" s="102" t="s">
        <v>7559</v>
      </c>
      <c r="W12806" s="102" t="s">
        <v>54</v>
      </c>
      <c r="X12806" s="102" t="s">
        <v>7560</v>
      </c>
      <c r="Y12806" s="101" t="s">
        <v>18</v>
      </c>
    </row>
    <row r="12807">
      <c r="A12807" s="98" t="s">
        <v>80</v>
      </c>
      <c r="B12807" s="99"/>
      <c r="C12807" s="100" t="s">
        <v>24184</v>
      </c>
      <c r="D12807" s="101" t="s">
        <v>122</v>
      </c>
      <c r="E12807" s="101" t="s">
        <v>24185</v>
      </c>
      <c r="F12807" s="99"/>
      <c r="G12807" s="99"/>
      <c r="H12807" s="99"/>
      <c r="I12807" s="99"/>
      <c r="J12807" s="99"/>
      <c r="K12807" s="99"/>
      <c r="L12807" s="99"/>
      <c r="M12807" s="99"/>
      <c r="N12807" s="99"/>
      <c r="O12807" s="99"/>
      <c r="P12807" s="99"/>
      <c r="Q12807" s="99"/>
      <c r="R12807" s="99"/>
      <c r="S12807" s="102">
        <v>1.0</v>
      </c>
      <c r="T12807" s="102">
        <v>1.0</v>
      </c>
      <c r="U12807" s="102" t="s">
        <v>7558</v>
      </c>
      <c r="V12807" s="102" t="s">
        <v>7559</v>
      </c>
      <c r="W12807" s="102" t="s">
        <v>54</v>
      </c>
      <c r="X12807" s="102" t="s">
        <v>7560</v>
      </c>
      <c r="Y12807" s="101" t="s">
        <v>18</v>
      </c>
    </row>
    <row r="12808">
      <c r="A12808" s="98" t="s">
        <v>38</v>
      </c>
      <c r="B12808" s="99"/>
      <c r="C12808" s="100" t="s">
        <v>24186</v>
      </c>
      <c r="D12808" s="101" t="s">
        <v>122</v>
      </c>
      <c r="E12808" s="101" t="s">
        <v>24187</v>
      </c>
      <c r="F12808" s="99"/>
      <c r="G12808" s="99"/>
      <c r="H12808" s="99"/>
      <c r="I12808" s="99"/>
      <c r="J12808" s="99"/>
      <c r="K12808" s="99"/>
      <c r="L12808" s="99"/>
      <c r="M12808" s="99"/>
      <c r="N12808" s="99"/>
      <c r="O12808" s="99"/>
      <c r="P12808" s="99"/>
      <c r="Q12808" s="99"/>
      <c r="R12808" s="99"/>
      <c r="S12808" s="102">
        <v>1.0</v>
      </c>
      <c r="T12808" s="102">
        <v>1.0</v>
      </c>
      <c r="U12808" s="102" t="s">
        <v>7558</v>
      </c>
      <c r="V12808" s="102" t="s">
        <v>7559</v>
      </c>
      <c r="W12808" s="102" t="s">
        <v>54</v>
      </c>
      <c r="X12808" s="102" t="s">
        <v>7560</v>
      </c>
      <c r="Y12808" s="101" t="s">
        <v>18</v>
      </c>
    </row>
    <row r="12809">
      <c r="A12809" s="98" t="s">
        <v>23</v>
      </c>
      <c r="B12809" s="99"/>
      <c r="C12809" s="100" t="s">
        <v>24188</v>
      </c>
      <c r="D12809" s="101" t="s">
        <v>122</v>
      </c>
      <c r="E12809" s="101" t="s">
        <v>24189</v>
      </c>
      <c r="F12809" s="99"/>
      <c r="G12809" s="99"/>
      <c r="H12809" s="99"/>
      <c r="I12809" s="99"/>
      <c r="J12809" s="99"/>
      <c r="K12809" s="99"/>
      <c r="L12809" s="99"/>
      <c r="M12809" s="99"/>
      <c r="N12809" s="99"/>
      <c r="O12809" s="99"/>
      <c r="P12809" s="99"/>
      <c r="Q12809" s="99"/>
      <c r="R12809" s="99"/>
      <c r="S12809" s="102">
        <v>1.0</v>
      </c>
      <c r="T12809" s="102">
        <v>1.0</v>
      </c>
      <c r="U12809" s="102" t="s">
        <v>7558</v>
      </c>
      <c r="V12809" s="102" t="s">
        <v>7559</v>
      </c>
      <c r="W12809" s="102" t="s">
        <v>54</v>
      </c>
      <c r="X12809" s="102" t="s">
        <v>7560</v>
      </c>
      <c r="Y12809" s="101" t="s">
        <v>18</v>
      </c>
    </row>
    <row r="12810">
      <c r="A12810" s="103" t="s">
        <v>63</v>
      </c>
      <c r="B12810" s="99"/>
      <c r="C12810" s="100" t="s">
        <v>24190</v>
      </c>
      <c r="D12810" s="101" t="s">
        <v>135</v>
      </c>
      <c r="E12810" s="101" t="s">
        <v>24191</v>
      </c>
      <c r="F12810" s="99"/>
      <c r="G12810" s="99"/>
      <c r="H12810" s="99"/>
      <c r="I12810" s="99"/>
      <c r="J12810" s="99"/>
      <c r="K12810" s="99"/>
      <c r="L12810" s="99"/>
      <c r="M12810" s="99"/>
      <c r="N12810" s="99"/>
      <c r="O12810" s="99"/>
      <c r="P12810" s="99"/>
      <c r="Q12810" s="99"/>
      <c r="R12810" s="99"/>
      <c r="S12810" s="100">
        <v>1.0</v>
      </c>
      <c r="T12810" s="100">
        <v>1.0</v>
      </c>
      <c r="U12810" s="101" t="s">
        <v>7558</v>
      </c>
      <c r="V12810" s="101" t="s">
        <v>7559</v>
      </c>
      <c r="W12810" s="101" t="s">
        <v>54</v>
      </c>
      <c r="X12810" s="101" t="s">
        <v>7560</v>
      </c>
      <c r="Y12810" s="101" t="s">
        <v>18</v>
      </c>
    </row>
    <row r="12811">
      <c r="A12811" s="98" t="s">
        <v>80</v>
      </c>
      <c r="B12811" s="99"/>
      <c r="C12811" s="100" t="s">
        <v>24192</v>
      </c>
      <c r="D12811" s="101" t="s">
        <v>122</v>
      </c>
      <c r="E12811" s="101" t="s">
        <v>24193</v>
      </c>
      <c r="F12811" s="99"/>
      <c r="G12811" s="99"/>
      <c r="H12811" s="99"/>
      <c r="I12811" s="99"/>
      <c r="J12811" s="99"/>
      <c r="K12811" s="99"/>
      <c r="L12811" s="99"/>
      <c r="M12811" s="99"/>
      <c r="N12811" s="99"/>
      <c r="O12811" s="99"/>
      <c r="P12811" s="99"/>
      <c r="Q12811" s="99"/>
      <c r="R12811" s="99"/>
      <c r="S12811" s="102">
        <v>1.0</v>
      </c>
      <c r="T12811" s="102">
        <v>1.0</v>
      </c>
      <c r="U12811" s="102" t="s">
        <v>7558</v>
      </c>
      <c r="V12811" s="102" t="s">
        <v>7559</v>
      </c>
      <c r="W12811" s="102" t="s">
        <v>54</v>
      </c>
      <c r="X12811" s="102" t="s">
        <v>7560</v>
      </c>
      <c r="Y12811" s="101" t="s">
        <v>18</v>
      </c>
    </row>
    <row r="12812">
      <c r="A12812" s="98" t="s">
        <v>64</v>
      </c>
      <c r="B12812" s="99"/>
      <c r="C12812" s="100" t="s">
        <v>24194</v>
      </c>
      <c r="D12812" s="101" t="s">
        <v>135</v>
      </c>
      <c r="E12812" s="101" t="s">
        <v>24195</v>
      </c>
      <c r="F12812" s="99"/>
      <c r="G12812" s="99"/>
      <c r="H12812" s="99"/>
      <c r="I12812" s="99"/>
      <c r="J12812" s="99"/>
      <c r="K12812" s="99"/>
      <c r="L12812" s="99"/>
      <c r="M12812" s="99"/>
      <c r="N12812" s="99"/>
      <c r="O12812" s="99"/>
      <c r="P12812" s="99"/>
      <c r="Q12812" s="99"/>
      <c r="R12812" s="99"/>
      <c r="S12812" s="100">
        <v>1.0</v>
      </c>
      <c r="T12812" s="100">
        <v>1.0</v>
      </c>
      <c r="U12812" s="101" t="s">
        <v>7558</v>
      </c>
      <c r="V12812" s="101" t="s">
        <v>7559</v>
      </c>
      <c r="W12812" s="101" t="s">
        <v>54</v>
      </c>
      <c r="X12812" s="101" t="s">
        <v>7560</v>
      </c>
      <c r="Y12812" s="101" t="s">
        <v>18</v>
      </c>
    </row>
    <row r="12813">
      <c r="A12813" s="98" t="s">
        <v>93</v>
      </c>
      <c r="B12813" s="99"/>
      <c r="C12813" s="100" t="s">
        <v>24196</v>
      </c>
      <c r="D12813" s="101" t="s">
        <v>122</v>
      </c>
      <c r="E12813" s="101" t="s">
        <v>24197</v>
      </c>
      <c r="F12813" s="99"/>
      <c r="G12813" s="99"/>
      <c r="H12813" s="99"/>
      <c r="I12813" s="99"/>
      <c r="J12813" s="99"/>
      <c r="K12813" s="99"/>
      <c r="L12813" s="99"/>
      <c r="M12813" s="99"/>
      <c r="N12813" s="99"/>
      <c r="O12813" s="99"/>
      <c r="P12813" s="99"/>
      <c r="Q12813" s="99"/>
      <c r="R12813" s="99"/>
      <c r="S12813" s="102">
        <v>1.0</v>
      </c>
      <c r="T12813" s="102">
        <v>1.0</v>
      </c>
      <c r="U12813" s="102" t="s">
        <v>7558</v>
      </c>
      <c r="V12813" s="102" t="s">
        <v>7559</v>
      </c>
      <c r="W12813" s="102" t="s">
        <v>54</v>
      </c>
      <c r="X12813" s="102" t="s">
        <v>7560</v>
      </c>
      <c r="Y12813" s="101" t="s">
        <v>18</v>
      </c>
    </row>
    <row r="12814">
      <c r="A12814" s="103" t="s">
        <v>87</v>
      </c>
      <c r="B12814" s="99"/>
      <c r="C12814" s="100" t="s">
        <v>24198</v>
      </c>
      <c r="D12814" s="101" t="s">
        <v>3117</v>
      </c>
      <c r="E12814" s="101" t="s">
        <v>24199</v>
      </c>
      <c r="F12814" s="99"/>
      <c r="G12814" s="99"/>
      <c r="H12814" s="99"/>
      <c r="I12814" s="99"/>
      <c r="J12814" s="99"/>
      <c r="K12814" s="99"/>
      <c r="L12814" s="99"/>
      <c r="M12814" s="99"/>
      <c r="N12814" s="99"/>
      <c r="O12814" s="99"/>
      <c r="P12814" s="99"/>
      <c r="Q12814" s="99"/>
      <c r="R12814" s="99"/>
      <c r="S12814" s="100">
        <v>1.0</v>
      </c>
      <c r="T12814" s="100">
        <v>0.0</v>
      </c>
      <c r="U12814" s="101" t="s">
        <v>7558</v>
      </c>
      <c r="V12814" s="101" t="s">
        <v>7559</v>
      </c>
      <c r="W12814" s="101" t="s">
        <v>54</v>
      </c>
      <c r="X12814" s="101" t="s">
        <v>7560</v>
      </c>
      <c r="Y12814" s="101" t="s">
        <v>12</v>
      </c>
    </row>
    <row r="12815">
      <c r="A12815" s="98" t="s">
        <v>81</v>
      </c>
      <c r="B12815" s="99"/>
      <c r="C12815" s="100" t="s">
        <v>24200</v>
      </c>
      <c r="D12815" s="101" t="s">
        <v>135</v>
      </c>
      <c r="E12815" s="101" t="s">
        <v>24201</v>
      </c>
      <c r="F12815" s="99"/>
      <c r="G12815" s="99"/>
      <c r="H12815" s="99"/>
      <c r="I12815" s="99"/>
      <c r="J12815" s="99"/>
      <c r="K12815" s="99"/>
      <c r="L12815" s="99"/>
      <c r="M12815" s="99"/>
      <c r="N12815" s="99"/>
      <c r="O12815" s="99"/>
      <c r="P12815" s="99"/>
      <c r="Q12815" s="99"/>
      <c r="R12815" s="99"/>
      <c r="S12815" s="100">
        <v>1.0</v>
      </c>
      <c r="T12815" s="100">
        <v>1.0</v>
      </c>
      <c r="U12815" s="101" t="s">
        <v>7558</v>
      </c>
      <c r="V12815" s="101" t="s">
        <v>7559</v>
      </c>
      <c r="W12815" s="101" t="s">
        <v>54</v>
      </c>
      <c r="X12815" s="101" t="s">
        <v>7560</v>
      </c>
      <c r="Y12815" s="101" t="s">
        <v>18</v>
      </c>
    </row>
    <row r="12816">
      <c r="A12816" s="98" t="s">
        <v>67</v>
      </c>
      <c r="B12816" s="99"/>
      <c r="C12816" s="100" t="s">
        <v>7368</v>
      </c>
      <c r="D12816" s="101" t="s">
        <v>122</v>
      </c>
      <c r="E12816" s="101" t="s">
        <v>7369</v>
      </c>
      <c r="F12816" s="99"/>
      <c r="G12816" s="99"/>
      <c r="H12816" s="99"/>
      <c r="I12816" s="99"/>
      <c r="J12816" s="99"/>
      <c r="K12816" s="99"/>
      <c r="L12816" s="99"/>
      <c r="M12816" s="99"/>
      <c r="N12816" s="99"/>
      <c r="O12816" s="99"/>
      <c r="P12816" s="99"/>
      <c r="Q12816" s="99"/>
      <c r="R12816" s="99"/>
      <c r="S12816" s="102">
        <v>1.0</v>
      </c>
      <c r="T12816" s="102">
        <v>1.0</v>
      </c>
      <c r="U12816" s="102" t="s">
        <v>7558</v>
      </c>
      <c r="V12816" s="102" t="s">
        <v>7559</v>
      </c>
      <c r="W12816" s="102" t="s">
        <v>54</v>
      </c>
      <c r="X12816" s="102" t="s">
        <v>7560</v>
      </c>
      <c r="Y12816" s="101" t="s">
        <v>18</v>
      </c>
    </row>
    <row r="12817">
      <c r="A12817" s="103" t="s">
        <v>63</v>
      </c>
      <c r="B12817" s="99"/>
      <c r="C12817" s="100" t="s">
        <v>24202</v>
      </c>
      <c r="D12817" s="101" t="s">
        <v>122</v>
      </c>
      <c r="E12817" s="101" t="s">
        <v>7371</v>
      </c>
      <c r="F12817" s="99"/>
      <c r="G12817" s="99"/>
      <c r="H12817" s="99"/>
      <c r="I12817" s="99"/>
      <c r="J12817" s="99"/>
      <c r="K12817" s="99"/>
      <c r="L12817" s="99"/>
      <c r="M12817" s="99"/>
      <c r="N12817" s="99"/>
      <c r="O12817" s="99"/>
      <c r="P12817" s="99"/>
      <c r="Q12817" s="99"/>
      <c r="R12817" s="99"/>
      <c r="S12817" s="102">
        <v>1.0</v>
      </c>
      <c r="T12817" s="102">
        <v>1.0</v>
      </c>
      <c r="U12817" s="102" t="s">
        <v>7558</v>
      </c>
      <c r="V12817" s="102" t="s">
        <v>7559</v>
      </c>
      <c r="W12817" s="102" t="s">
        <v>54</v>
      </c>
      <c r="X12817" s="102" t="s">
        <v>7560</v>
      </c>
      <c r="Y12817" s="101" t="s">
        <v>18</v>
      </c>
    </row>
    <row r="12818">
      <c r="A12818" s="98" t="s">
        <v>80</v>
      </c>
      <c r="B12818" s="99"/>
      <c r="C12818" s="100" t="s">
        <v>24203</v>
      </c>
      <c r="D12818" s="101" t="s">
        <v>122</v>
      </c>
      <c r="E12818" s="101" t="s">
        <v>24204</v>
      </c>
      <c r="F12818" s="99"/>
      <c r="G12818" s="99"/>
      <c r="H12818" s="99"/>
      <c r="I12818" s="99"/>
      <c r="J12818" s="99"/>
      <c r="K12818" s="99"/>
      <c r="L12818" s="99"/>
      <c r="M12818" s="99"/>
      <c r="N12818" s="99"/>
      <c r="O12818" s="99"/>
      <c r="P12818" s="99"/>
      <c r="Q12818" s="99"/>
      <c r="R12818" s="99"/>
      <c r="S12818" s="102">
        <v>1.0</v>
      </c>
      <c r="T12818" s="102">
        <v>1.0</v>
      </c>
      <c r="U12818" s="102" t="s">
        <v>7558</v>
      </c>
      <c r="V12818" s="102" t="s">
        <v>7559</v>
      </c>
      <c r="W12818" s="102" t="s">
        <v>54</v>
      </c>
      <c r="X12818" s="102" t="s">
        <v>7560</v>
      </c>
      <c r="Y12818" s="101" t="s">
        <v>18</v>
      </c>
    </row>
    <row r="12819">
      <c r="A12819" s="98" t="s">
        <v>64</v>
      </c>
      <c r="B12819" s="99"/>
      <c r="C12819" s="100" t="s">
        <v>24205</v>
      </c>
      <c r="D12819" s="101" t="s">
        <v>122</v>
      </c>
      <c r="E12819" s="101" t="s">
        <v>24206</v>
      </c>
      <c r="F12819" s="99"/>
      <c r="G12819" s="99"/>
      <c r="H12819" s="99"/>
      <c r="I12819" s="99"/>
      <c r="J12819" s="99"/>
      <c r="K12819" s="99"/>
      <c r="L12819" s="99"/>
      <c r="M12819" s="99"/>
      <c r="N12819" s="99"/>
      <c r="O12819" s="99"/>
      <c r="P12819" s="99"/>
      <c r="Q12819" s="99"/>
      <c r="R12819" s="99"/>
      <c r="S12819" s="102">
        <v>1.0</v>
      </c>
      <c r="T12819" s="102">
        <v>1.0</v>
      </c>
      <c r="U12819" s="102" t="s">
        <v>7558</v>
      </c>
      <c r="V12819" s="102" t="s">
        <v>7559</v>
      </c>
      <c r="W12819" s="102" t="s">
        <v>54</v>
      </c>
      <c r="X12819" s="102" t="s">
        <v>7560</v>
      </c>
      <c r="Y12819" s="101" t="s">
        <v>18</v>
      </c>
    </row>
    <row r="12820">
      <c r="A12820" s="98" t="s">
        <v>90</v>
      </c>
      <c r="B12820" s="99"/>
      <c r="C12820" s="100" t="s">
        <v>24207</v>
      </c>
      <c r="D12820" s="101" t="s">
        <v>122</v>
      </c>
      <c r="E12820" s="101" t="s">
        <v>24208</v>
      </c>
      <c r="F12820" s="99"/>
      <c r="G12820" s="99"/>
      <c r="H12820" s="99"/>
      <c r="I12820" s="99"/>
      <c r="J12820" s="99"/>
      <c r="K12820" s="99"/>
      <c r="L12820" s="99"/>
      <c r="M12820" s="99"/>
      <c r="N12820" s="99"/>
      <c r="O12820" s="99"/>
      <c r="P12820" s="99"/>
      <c r="Q12820" s="99"/>
      <c r="R12820" s="99"/>
      <c r="S12820" s="102">
        <v>1.0</v>
      </c>
      <c r="T12820" s="102">
        <v>1.0</v>
      </c>
      <c r="U12820" s="102" t="s">
        <v>7558</v>
      </c>
      <c r="V12820" s="102" t="s">
        <v>7559</v>
      </c>
      <c r="W12820" s="102" t="s">
        <v>54</v>
      </c>
      <c r="X12820" s="102" t="s">
        <v>7560</v>
      </c>
      <c r="Y12820" s="101" t="s">
        <v>18</v>
      </c>
    </row>
    <row r="12821">
      <c r="A12821" s="98" t="s">
        <v>93</v>
      </c>
      <c r="B12821" s="99"/>
      <c r="C12821" s="100" t="s">
        <v>24209</v>
      </c>
      <c r="D12821" s="101" t="s">
        <v>13886</v>
      </c>
      <c r="E12821" s="101" t="s">
        <v>24210</v>
      </c>
      <c r="F12821" s="99"/>
      <c r="G12821" s="99"/>
      <c r="H12821" s="99"/>
      <c r="I12821" s="99"/>
      <c r="J12821" s="99"/>
      <c r="K12821" s="99"/>
      <c r="L12821" s="99"/>
      <c r="M12821" s="99"/>
      <c r="N12821" s="99"/>
      <c r="O12821" s="99"/>
      <c r="P12821" s="99"/>
      <c r="Q12821" s="99"/>
      <c r="R12821" s="99"/>
      <c r="S12821" s="100">
        <v>1.0</v>
      </c>
      <c r="T12821" s="100">
        <v>1.0</v>
      </c>
      <c r="U12821" s="101" t="s">
        <v>7558</v>
      </c>
      <c r="V12821" s="101" t="s">
        <v>7559</v>
      </c>
      <c r="W12821" s="101" t="s">
        <v>56</v>
      </c>
      <c r="X12821" s="101" t="s">
        <v>7560</v>
      </c>
      <c r="Y12821" s="101" t="s">
        <v>22</v>
      </c>
    </row>
    <row r="12822">
      <c r="A12822" s="98" t="s">
        <v>30</v>
      </c>
      <c r="B12822" s="99"/>
      <c r="C12822" s="100" t="s">
        <v>24211</v>
      </c>
      <c r="D12822" s="101" t="s">
        <v>122</v>
      </c>
      <c r="E12822" s="101" t="s">
        <v>7378</v>
      </c>
      <c r="F12822" s="99"/>
      <c r="G12822" s="99"/>
      <c r="H12822" s="99"/>
      <c r="I12822" s="99"/>
      <c r="J12822" s="99"/>
      <c r="K12822" s="99"/>
      <c r="L12822" s="99"/>
      <c r="M12822" s="99"/>
      <c r="N12822" s="99"/>
      <c r="O12822" s="99"/>
      <c r="P12822" s="99"/>
      <c r="Q12822" s="99"/>
      <c r="R12822" s="99"/>
      <c r="S12822" s="102">
        <v>1.0</v>
      </c>
      <c r="T12822" s="102">
        <v>1.0</v>
      </c>
      <c r="U12822" s="102" t="s">
        <v>7558</v>
      </c>
      <c r="V12822" s="102" t="s">
        <v>7559</v>
      </c>
      <c r="W12822" s="102" t="s">
        <v>54</v>
      </c>
      <c r="X12822" s="102" t="s">
        <v>7560</v>
      </c>
      <c r="Y12822" s="101" t="s">
        <v>18</v>
      </c>
    </row>
    <row r="12823">
      <c r="A12823" s="98" t="s">
        <v>38</v>
      </c>
      <c r="B12823" s="99"/>
      <c r="C12823" s="100" t="s">
        <v>24212</v>
      </c>
      <c r="D12823" s="101" t="s">
        <v>191</v>
      </c>
      <c r="E12823" s="101" t="s">
        <v>24213</v>
      </c>
      <c r="F12823" s="99"/>
      <c r="G12823" s="99"/>
      <c r="H12823" s="99"/>
      <c r="I12823" s="99"/>
      <c r="J12823" s="99"/>
      <c r="K12823" s="99"/>
      <c r="L12823" s="99"/>
      <c r="M12823" s="99"/>
      <c r="N12823" s="99"/>
      <c r="O12823" s="99"/>
      <c r="P12823" s="99"/>
      <c r="Q12823" s="99"/>
      <c r="R12823" s="99"/>
      <c r="S12823" s="100">
        <v>1.0</v>
      </c>
      <c r="T12823" s="100">
        <v>1.0</v>
      </c>
      <c r="U12823" s="101" t="s">
        <v>7558</v>
      </c>
      <c r="V12823" s="101" t="s">
        <v>7559</v>
      </c>
      <c r="W12823" s="101" t="s">
        <v>54</v>
      </c>
      <c r="X12823" s="101" t="s">
        <v>7560</v>
      </c>
      <c r="Y12823" s="101" t="s">
        <v>18</v>
      </c>
    </row>
    <row r="12824">
      <c r="A12824" s="98" t="s">
        <v>90</v>
      </c>
      <c r="B12824" s="99"/>
      <c r="C12824" s="100" t="s">
        <v>7379</v>
      </c>
      <c r="D12824" s="101" t="s">
        <v>122</v>
      </c>
      <c r="E12824" s="101" t="s">
        <v>7380</v>
      </c>
      <c r="F12824" s="99"/>
      <c r="G12824" s="99"/>
      <c r="H12824" s="99"/>
      <c r="I12824" s="99"/>
      <c r="J12824" s="99"/>
      <c r="K12824" s="99"/>
      <c r="L12824" s="99"/>
      <c r="M12824" s="99"/>
      <c r="N12824" s="99"/>
      <c r="O12824" s="99"/>
      <c r="P12824" s="99"/>
      <c r="Q12824" s="99"/>
      <c r="R12824" s="99"/>
      <c r="S12824" s="102">
        <v>1.0</v>
      </c>
      <c r="T12824" s="102">
        <v>1.0</v>
      </c>
      <c r="U12824" s="102" t="s">
        <v>7558</v>
      </c>
      <c r="V12824" s="102" t="s">
        <v>7559</v>
      </c>
      <c r="W12824" s="102" t="s">
        <v>54</v>
      </c>
      <c r="X12824" s="102" t="s">
        <v>7560</v>
      </c>
      <c r="Y12824" s="101" t="s">
        <v>18</v>
      </c>
    </row>
    <row r="12825">
      <c r="A12825" s="103" t="s">
        <v>24</v>
      </c>
      <c r="B12825" s="99"/>
      <c r="C12825" s="100" t="s">
        <v>24214</v>
      </c>
      <c r="D12825" s="101" t="s">
        <v>9510</v>
      </c>
      <c r="E12825" s="101" t="s">
        <v>24215</v>
      </c>
      <c r="F12825" s="99"/>
      <c r="G12825" s="99"/>
      <c r="H12825" s="99"/>
      <c r="I12825" s="99"/>
      <c r="J12825" s="99"/>
      <c r="K12825" s="99"/>
      <c r="L12825" s="99"/>
      <c r="M12825" s="99"/>
      <c r="N12825" s="99"/>
      <c r="O12825" s="99"/>
      <c r="P12825" s="99"/>
      <c r="Q12825" s="99"/>
      <c r="R12825" s="99"/>
      <c r="S12825" s="100">
        <v>1.0</v>
      </c>
      <c r="T12825" s="100">
        <v>1.0</v>
      </c>
      <c r="U12825" s="101" t="s">
        <v>7558</v>
      </c>
      <c r="V12825" s="101" t="s">
        <v>7559</v>
      </c>
      <c r="W12825" s="101" t="s">
        <v>56</v>
      </c>
      <c r="X12825" s="101" t="s">
        <v>7560</v>
      </c>
      <c r="Y12825" s="101" t="s">
        <v>22</v>
      </c>
    </row>
    <row r="12826">
      <c r="A12826" s="98" t="s">
        <v>93</v>
      </c>
      <c r="B12826" s="99"/>
      <c r="C12826" s="100" t="s">
        <v>24216</v>
      </c>
      <c r="D12826" s="101" t="s">
        <v>122</v>
      </c>
      <c r="E12826" s="101" t="s">
        <v>24217</v>
      </c>
      <c r="F12826" s="99"/>
      <c r="G12826" s="99"/>
      <c r="H12826" s="99"/>
      <c r="I12826" s="99"/>
      <c r="J12826" s="99"/>
      <c r="K12826" s="99"/>
      <c r="L12826" s="99"/>
      <c r="M12826" s="99"/>
      <c r="N12826" s="99"/>
      <c r="O12826" s="99"/>
      <c r="P12826" s="99"/>
      <c r="Q12826" s="99"/>
      <c r="R12826" s="99"/>
      <c r="S12826" s="102">
        <v>1.0</v>
      </c>
      <c r="T12826" s="102">
        <v>1.0</v>
      </c>
      <c r="U12826" s="102" t="s">
        <v>7558</v>
      </c>
      <c r="V12826" s="102" t="s">
        <v>7559</v>
      </c>
      <c r="W12826" s="102" t="s">
        <v>54</v>
      </c>
      <c r="X12826" s="102" t="s">
        <v>7560</v>
      </c>
      <c r="Y12826" s="101" t="s">
        <v>18</v>
      </c>
    </row>
    <row r="12827">
      <c r="A12827" s="98" t="s">
        <v>64</v>
      </c>
      <c r="B12827" s="99"/>
      <c r="C12827" s="100" t="s">
        <v>24218</v>
      </c>
      <c r="D12827" s="101" t="s">
        <v>122</v>
      </c>
      <c r="E12827" s="101" t="s">
        <v>24219</v>
      </c>
      <c r="F12827" s="99"/>
      <c r="G12827" s="99"/>
      <c r="H12827" s="99"/>
      <c r="I12827" s="99"/>
      <c r="J12827" s="99"/>
      <c r="K12827" s="99"/>
      <c r="L12827" s="99"/>
      <c r="M12827" s="99"/>
      <c r="N12827" s="99"/>
      <c r="O12827" s="99"/>
      <c r="P12827" s="99"/>
      <c r="Q12827" s="99"/>
      <c r="R12827" s="99"/>
      <c r="S12827" s="102">
        <v>1.0</v>
      </c>
      <c r="T12827" s="102">
        <v>1.0</v>
      </c>
      <c r="U12827" s="102" t="s">
        <v>7558</v>
      </c>
      <c r="V12827" s="102" t="s">
        <v>7559</v>
      </c>
      <c r="W12827" s="102" t="s">
        <v>54</v>
      </c>
      <c r="X12827" s="102" t="s">
        <v>7560</v>
      </c>
      <c r="Y12827" s="101" t="s">
        <v>18</v>
      </c>
    </row>
    <row r="12828">
      <c r="A12828" s="98" t="s">
        <v>64</v>
      </c>
      <c r="B12828" s="99"/>
      <c r="C12828" s="100" t="s">
        <v>24220</v>
      </c>
      <c r="D12828" s="101" t="s">
        <v>122</v>
      </c>
      <c r="E12828" s="101" t="s">
        <v>24221</v>
      </c>
      <c r="F12828" s="99"/>
      <c r="G12828" s="99"/>
      <c r="H12828" s="99"/>
      <c r="I12828" s="99"/>
      <c r="J12828" s="99"/>
      <c r="K12828" s="99"/>
      <c r="L12828" s="99"/>
      <c r="M12828" s="99"/>
      <c r="N12828" s="99"/>
      <c r="O12828" s="99"/>
      <c r="P12828" s="99"/>
      <c r="Q12828" s="99"/>
      <c r="R12828" s="99"/>
      <c r="S12828" s="102">
        <v>1.0</v>
      </c>
      <c r="T12828" s="102">
        <v>1.0</v>
      </c>
      <c r="U12828" s="102" t="s">
        <v>7558</v>
      </c>
      <c r="V12828" s="102" t="s">
        <v>7559</v>
      </c>
      <c r="W12828" s="102" t="s">
        <v>54</v>
      </c>
      <c r="X12828" s="102" t="s">
        <v>7560</v>
      </c>
      <c r="Y12828" s="101" t="s">
        <v>18</v>
      </c>
    </row>
    <row r="12829">
      <c r="A12829" s="98" t="s">
        <v>38</v>
      </c>
      <c r="B12829" s="99"/>
      <c r="C12829" s="100" t="s">
        <v>24222</v>
      </c>
      <c r="D12829" s="101" t="s">
        <v>191</v>
      </c>
      <c r="E12829" s="101" t="s">
        <v>24223</v>
      </c>
      <c r="F12829" s="99"/>
      <c r="G12829" s="99"/>
      <c r="H12829" s="99"/>
      <c r="I12829" s="99"/>
      <c r="J12829" s="99"/>
      <c r="K12829" s="99"/>
      <c r="L12829" s="99"/>
      <c r="M12829" s="99"/>
      <c r="N12829" s="99"/>
      <c r="O12829" s="99"/>
      <c r="P12829" s="99"/>
      <c r="Q12829" s="99"/>
      <c r="R12829" s="99"/>
      <c r="S12829" s="100">
        <v>1.0</v>
      </c>
      <c r="T12829" s="100">
        <v>1.0</v>
      </c>
      <c r="U12829" s="101" t="s">
        <v>7558</v>
      </c>
      <c r="V12829" s="101" t="s">
        <v>7559</v>
      </c>
      <c r="W12829" s="101" t="s">
        <v>54</v>
      </c>
      <c r="X12829" s="101" t="s">
        <v>7560</v>
      </c>
      <c r="Y12829" s="101" t="s">
        <v>18</v>
      </c>
    </row>
    <row r="12830">
      <c r="A12830" s="98" t="s">
        <v>64</v>
      </c>
      <c r="B12830" s="99"/>
      <c r="C12830" s="100" t="s">
        <v>24224</v>
      </c>
      <c r="D12830" s="101" t="s">
        <v>122</v>
      </c>
      <c r="E12830" s="101" t="s">
        <v>24225</v>
      </c>
      <c r="F12830" s="99"/>
      <c r="G12830" s="99"/>
      <c r="H12830" s="99"/>
      <c r="I12830" s="99"/>
      <c r="J12830" s="99"/>
      <c r="K12830" s="99"/>
      <c r="L12830" s="99"/>
      <c r="M12830" s="99"/>
      <c r="N12830" s="99"/>
      <c r="O12830" s="99"/>
      <c r="P12830" s="99"/>
      <c r="Q12830" s="99"/>
      <c r="R12830" s="99"/>
      <c r="S12830" s="102">
        <v>1.0</v>
      </c>
      <c r="T12830" s="102">
        <v>1.0</v>
      </c>
      <c r="U12830" s="102" t="s">
        <v>7558</v>
      </c>
      <c r="V12830" s="102" t="s">
        <v>7559</v>
      </c>
      <c r="W12830" s="102" t="s">
        <v>54</v>
      </c>
      <c r="X12830" s="102" t="s">
        <v>7560</v>
      </c>
      <c r="Y12830" s="101" t="s">
        <v>18</v>
      </c>
    </row>
    <row r="12831">
      <c r="A12831" s="98" t="s">
        <v>64</v>
      </c>
      <c r="B12831" s="99"/>
      <c r="C12831" s="100" t="s">
        <v>24226</v>
      </c>
      <c r="D12831" s="101" t="s">
        <v>122</v>
      </c>
      <c r="E12831" s="101" t="s">
        <v>24227</v>
      </c>
      <c r="F12831" s="99"/>
      <c r="G12831" s="99"/>
      <c r="H12831" s="99"/>
      <c r="I12831" s="99"/>
      <c r="J12831" s="99"/>
      <c r="K12831" s="99"/>
      <c r="L12831" s="99"/>
      <c r="M12831" s="99"/>
      <c r="N12831" s="99"/>
      <c r="O12831" s="99"/>
      <c r="P12831" s="99"/>
      <c r="Q12831" s="99"/>
      <c r="R12831" s="99"/>
      <c r="S12831" s="102">
        <v>1.0</v>
      </c>
      <c r="T12831" s="102">
        <v>1.0</v>
      </c>
      <c r="U12831" s="102" t="s">
        <v>7558</v>
      </c>
      <c r="V12831" s="102" t="s">
        <v>7559</v>
      </c>
      <c r="W12831" s="102" t="s">
        <v>54</v>
      </c>
      <c r="X12831" s="102" t="s">
        <v>7560</v>
      </c>
      <c r="Y12831" s="101" t="s">
        <v>18</v>
      </c>
    </row>
    <row r="12832">
      <c r="A12832" s="98" t="s">
        <v>64</v>
      </c>
      <c r="B12832" s="99"/>
      <c r="C12832" s="100" t="s">
        <v>24228</v>
      </c>
      <c r="D12832" s="101" t="s">
        <v>9510</v>
      </c>
      <c r="E12832" s="101" t="s">
        <v>24229</v>
      </c>
      <c r="F12832" s="99"/>
      <c r="G12832" s="99"/>
      <c r="H12832" s="99"/>
      <c r="I12832" s="99"/>
      <c r="J12832" s="99"/>
      <c r="K12832" s="99"/>
      <c r="L12832" s="99"/>
      <c r="M12832" s="99"/>
      <c r="N12832" s="99"/>
      <c r="O12832" s="99"/>
      <c r="P12832" s="99"/>
      <c r="Q12832" s="99"/>
      <c r="R12832" s="99"/>
      <c r="S12832" s="100">
        <v>1.0</v>
      </c>
      <c r="T12832" s="100">
        <v>1.0</v>
      </c>
      <c r="U12832" s="101" t="s">
        <v>7558</v>
      </c>
      <c r="V12832" s="101" t="s">
        <v>7559</v>
      </c>
      <c r="W12832" s="101" t="s">
        <v>56</v>
      </c>
      <c r="X12832" s="101" t="s">
        <v>7560</v>
      </c>
      <c r="Y12832" s="101" t="s">
        <v>22</v>
      </c>
    </row>
    <row r="12833">
      <c r="A12833" s="98" t="s">
        <v>64</v>
      </c>
      <c r="B12833" s="99"/>
      <c r="C12833" s="100" t="s">
        <v>24230</v>
      </c>
      <c r="D12833" s="101" t="s">
        <v>158</v>
      </c>
      <c r="E12833" s="101" t="s">
        <v>24231</v>
      </c>
      <c r="F12833" s="99"/>
      <c r="G12833" s="99"/>
      <c r="H12833" s="99"/>
      <c r="I12833" s="99"/>
      <c r="J12833" s="99"/>
      <c r="K12833" s="99"/>
      <c r="L12833" s="99"/>
      <c r="M12833" s="99"/>
      <c r="N12833" s="99"/>
      <c r="O12833" s="99"/>
      <c r="P12833" s="99"/>
      <c r="Q12833" s="99"/>
      <c r="R12833" s="99"/>
      <c r="S12833" s="100">
        <v>1.0</v>
      </c>
      <c r="T12833" s="100">
        <v>1.0</v>
      </c>
      <c r="U12833" s="101" t="s">
        <v>7558</v>
      </c>
      <c r="V12833" s="101" t="s">
        <v>7559</v>
      </c>
      <c r="W12833" s="101" t="s">
        <v>54</v>
      </c>
      <c r="X12833" s="101" t="s">
        <v>7560</v>
      </c>
      <c r="Y12833" s="101" t="s">
        <v>18</v>
      </c>
    </row>
    <row r="12834">
      <c r="A12834" s="103" t="s">
        <v>60</v>
      </c>
      <c r="B12834" s="99"/>
      <c r="C12834" s="100" t="s">
        <v>24232</v>
      </c>
      <c r="D12834" s="101" t="s">
        <v>122</v>
      </c>
      <c r="E12834" s="101" t="s">
        <v>24233</v>
      </c>
      <c r="F12834" s="99"/>
      <c r="G12834" s="99"/>
      <c r="H12834" s="99"/>
      <c r="I12834" s="99"/>
      <c r="J12834" s="99"/>
      <c r="K12834" s="99"/>
      <c r="L12834" s="99"/>
      <c r="M12834" s="99"/>
      <c r="N12834" s="99"/>
      <c r="O12834" s="99"/>
      <c r="P12834" s="99"/>
      <c r="Q12834" s="99"/>
      <c r="R12834" s="99"/>
      <c r="S12834" s="102">
        <v>1.0</v>
      </c>
      <c r="T12834" s="102">
        <v>1.0</v>
      </c>
      <c r="U12834" s="102" t="s">
        <v>7558</v>
      </c>
      <c r="V12834" s="102" t="s">
        <v>7559</v>
      </c>
      <c r="W12834" s="102" t="s">
        <v>54</v>
      </c>
      <c r="X12834" s="102" t="s">
        <v>7560</v>
      </c>
      <c r="Y12834" s="101" t="s">
        <v>18</v>
      </c>
    </row>
    <row r="12835">
      <c r="A12835" s="103" t="s">
        <v>63</v>
      </c>
      <c r="B12835" s="99"/>
      <c r="C12835" s="100" t="s">
        <v>24234</v>
      </c>
      <c r="D12835" s="101" t="s">
        <v>122</v>
      </c>
      <c r="E12835" s="101" t="s">
        <v>7384</v>
      </c>
      <c r="F12835" s="99"/>
      <c r="G12835" s="99"/>
      <c r="H12835" s="99"/>
      <c r="I12835" s="99"/>
      <c r="J12835" s="99"/>
      <c r="K12835" s="99"/>
      <c r="L12835" s="99"/>
      <c r="M12835" s="99"/>
      <c r="N12835" s="99"/>
      <c r="O12835" s="99"/>
      <c r="P12835" s="99"/>
      <c r="Q12835" s="99"/>
      <c r="R12835" s="99"/>
      <c r="S12835" s="102">
        <v>1.0</v>
      </c>
      <c r="T12835" s="102">
        <v>1.0</v>
      </c>
      <c r="U12835" s="102" t="s">
        <v>7558</v>
      </c>
      <c r="V12835" s="102" t="s">
        <v>7559</v>
      </c>
      <c r="W12835" s="102" t="s">
        <v>54</v>
      </c>
      <c r="X12835" s="102" t="s">
        <v>7560</v>
      </c>
      <c r="Y12835" s="101" t="s">
        <v>18</v>
      </c>
    </row>
    <row r="12836">
      <c r="A12836" s="98" t="s">
        <v>81</v>
      </c>
      <c r="B12836" s="99"/>
      <c r="C12836" s="100" t="s">
        <v>24235</v>
      </c>
      <c r="D12836" s="101" t="s">
        <v>122</v>
      </c>
      <c r="E12836" s="101" t="s">
        <v>24236</v>
      </c>
      <c r="F12836" s="99"/>
      <c r="G12836" s="99"/>
      <c r="H12836" s="99"/>
      <c r="I12836" s="99"/>
      <c r="J12836" s="99"/>
      <c r="K12836" s="99"/>
      <c r="L12836" s="99"/>
      <c r="M12836" s="99"/>
      <c r="N12836" s="99"/>
      <c r="O12836" s="99"/>
      <c r="P12836" s="99"/>
      <c r="Q12836" s="99"/>
      <c r="R12836" s="99"/>
      <c r="S12836" s="102">
        <v>1.0</v>
      </c>
      <c r="T12836" s="102">
        <v>1.0</v>
      </c>
      <c r="U12836" s="102" t="s">
        <v>7558</v>
      </c>
      <c r="V12836" s="102" t="s">
        <v>7559</v>
      </c>
      <c r="W12836" s="102" t="s">
        <v>54</v>
      </c>
      <c r="X12836" s="102" t="s">
        <v>7560</v>
      </c>
      <c r="Y12836" s="101" t="s">
        <v>18</v>
      </c>
    </row>
    <row r="12837">
      <c r="A12837" s="98" t="s">
        <v>93</v>
      </c>
      <c r="B12837" s="99"/>
      <c r="C12837" s="100" t="s">
        <v>24237</v>
      </c>
      <c r="D12837" s="101" t="s">
        <v>122</v>
      </c>
      <c r="E12837" s="101" t="s">
        <v>24238</v>
      </c>
      <c r="F12837" s="99"/>
      <c r="G12837" s="99"/>
      <c r="H12837" s="99"/>
      <c r="I12837" s="99"/>
      <c r="J12837" s="99"/>
      <c r="K12837" s="99"/>
      <c r="L12837" s="99"/>
      <c r="M12837" s="99"/>
      <c r="N12837" s="99"/>
      <c r="O12837" s="99"/>
      <c r="P12837" s="99"/>
      <c r="Q12837" s="99"/>
      <c r="R12837" s="99"/>
      <c r="S12837" s="102">
        <v>1.0</v>
      </c>
      <c r="T12837" s="102">
        <v>1.0</v>
      </c>
      <c r="U12837" s="102" t="s">
        <v>7558</v>
      </c>
      <c r="V12837" s="102" t="s">
        <v>7559</v>
      </c>
      <c r="W12837" s="102" t="s">
        <v>54</v>
      </c>
      <c r="X12837" s="102" t="s">
        <v>7560</v>
      </c>
      <c r="Y12837" s="101" t="s">
        <v>18</v>
      </c>
    </row>
    <row r="12838">
      <c r="A12838" s="98" t="s">
        <v>64</v>
      </c>
      <c r="B12838" s="99"/>
      <c r="C12838" s="100" t="s">
        <v>7385</v>
      </c>
      <c r="D12838" s="101" t="s">
        <v>135</v>
      </c>
      <c r="E12838" s="101" t="s">
        <v>24239</v>
      </c>
      <c r="F12838" s="99"/>
      <c r="G12838" s="99"/>
      <c r="H12838" s="99"/>
      <c r="I12838" s="99"/>
      <c r="J12838" s="99"/>
      <c r="K12838" s="99"/>
      <c r="L12838" s="99"/>
      <c r="M12838" s="99"/>
      <c r="N12838" s="99"/>
      <c r="O12838" s="99"/>
      <c r="P12838" s="99"/>
      <c r="Q12838" s="99"/>
      <c r="R12838" s="99"/>
      <c r="S12838" s="100">
        <v>1.0</v>
      </c>
      <c r="T12838" s="100">
        <v>1.0</v>
      </c>
      <c r="U12838" s="101" t="s">
        <v>7558</v>
      </c>
      <c r="V12838" s="101" t="s">
        <v>7559</v>
      </c>
      <c r="W12838" s="101" t="s">
        <v>54</v>
      </c>
      <c r="X12838" s="101" t="s">
        <v>7560</v>
      </c>
      <c r="Y12838" s="101" t="s">
        <v>18</v>
      </c>
    </row>
    <row r="12839">
      <c r="A12839" s="103" t="s">
        <v>63</v>
      </c>
      <c r="B12839" s="99"/>
      <c r="C12839" s="100" t="s">
        <v>24240</v>
      </c>
      <c r="D12839" s="101" t="s">
        <v>122</v>
      </c>
      <c r="E12839" s="101" t="s">
        <v>24241</v>
      </c>
      <c r="F12839" s="99"/>
      <c r="G12839" s="99"/>
      <c r="H12839" s="99"/>
      <c r="I12839" s="99"/>
      <c r="J12839" s="99"/>
      <c r="K12839" s="99"/>
      <c r="L12839" s="99"/>
      <c r="M12839" s="99"/>
      <c r="N12839" s="99"/>
      <c r="O12839" s="99"/>
      <c r="P12839" s="99"/>
      <c r="Q12839" s="99"/>
      <c r="R12839" s="99"/>
      <c r="S12839" s="102">
        <v>1.0</v>
      </c>
      <c r="T12839" s="102">
        <v>1.0</v>
      </c>
      <c r="U12839" s="102" t="s">
        <v>7558</v>
      </c>
      <c r="V12839" s="102" t="s">
        <v>7559</v>
      </c>
      <c r="W12839" s="102" t="s">
        <v>54</v>
      </c>
      <c r="X12839" s="102" t="s">
        <v>7560</v>
      </c>
      <c r="Y12839" s="101" t="s">
        <v>18</v>
      </c>
    </row>
    <row r="12840">
      <c r="A12840" s="98" t="s">
        <v>23</v>
      </c>
      <c r="B12840" s="99"/>
      <c r="C12840" s="100" t="s">
        <v>24242</v>
      </c>
      <c r="D12840" s="101" t="s">
        <v>135</v>
      </c>
      <c r="E12840" s="101" t="s">
        <v>24243</v>
      </c>
      <c r="F12840" s="99"/>
      <c r="G12840" s="99"/>
      <c r="H12840" s="99"/>
      <c r="I12840" s="99"/>
      <c r="J12840" s="99"/>
      <c r="K12840" s="99"/>
      <c r="L12840" s="99"/>
      <c r="M12840" s="99"/>
      <c r="N12840" s="99"/>
      <c r="O12840" s="99"/>
      <c r="P12840" s="99"/>
      <c r="Q12840" s="99"/>
      <c r="R12840" s="99"/>
      <c r="S12840" s="100">
        <v>1.0</v>
      </c>
      <c r="T12840" s="100">
        <v>1.0</v>
      </c>
      <c r="U12840" s="101" t="s">
        <v>7558</v>
      </c>
      <c r="V12840" s="101" t="s">
        <v>7559</v>
      </c>
      <c r="W12840" s="101" t="s">
        <v>54</v>
      </c>
      <c r="X12840" s="101" t="s">
        <v>7560</v>
      </c>
      <c r="Y12840" s="101" t="s">
        <v>18</v>
      </c>
    </row>
    <row r="12841">
      <c r="A12841" s="98" t="s">
        <v>77</v>
      </c>
      <c r="B12841" s="99"/>
      <c r="C12841" s="100" t="s">
        <v>24244</v>
      </c>
      <c r="D12841" s="101" t="s">
        <v>151</v>
      </c>
      <c r="E12841" s="101" t="s">
        <v>24245</v>
      </c>
      <c r="F12841" s="99"/>
      <c r="G12841" s="99"/>
      <c r="H12841" s="99"/>
      <c r="I12841" s="99"/>
      <c r="J12841" s="99"/>
      <c r="K12841" s="99"/>
      <c r="L12841" s="99"/>
      <c r="M12841" s="99"/>
      <c r="N12841" s="99"/>
      <c r="O12841" s="99"/>
      <c r="P12841" s="99"/>
      <c r="Q12841" s="99"/>
      <c r="R12841" s="99"/>
      <c r="S12841" s="102">
        <v>1.0</v>
      </c>
      <c r="T12841" s="102">
        <v>1.0</v>
      </c>
      <c r="U12841" s="102" t="s">
        <v>7558</v>
      </c>
      <c r="V12841" s="102" t="s">
        <v>7559</v>
      </c>
      <c r="W12841" s="102" t="s">
        <v>54</v>
      </c>
      <c r="X12841" s="102" t="s">
        <v>7591</v>
      </c>
      <c r="Y12841" s="101" t="s">
        <v>12</v>
      </c>
      <c r="Z12841" s="33">
        <v>1.0</v>
      </c>
    </row>
    <row r="12842">
      <c r="A12842" s="103" t="s">
        <v>84</v>
      </c>
      <c r="B12842" s="99"/>
      <c r="C12842" s="100" t="s">
        <v>24246</v>
      </c>
      <c r="D12842" s="101" t="s">
        <v>135</v>
      </c>
      <c r="E12842" s="101" t="s">
        <v>24247</v>
      </c>
      <c r="F12842" s="99"/>
      <c r="G12842" s="99"/>
      <c r="H12842" s="99"/>
      <c r="I12842" s="99"/>
      <c r="J12842" s="99"/>
      <c r="K12842" s="99"/>
      <c r="L12842" s="99"/>
      <c r="M12842" s="99"/>
      <c r="N12842" s="99"/>
      <c r="O12842" s="99"/>
      <c r="P12842" s="99"/>
      <c r="Q12842" s="99"/>
      <c r="R12842" s="99"/>
      <c r="S12842" s="100">
        <v>1.0</v>
      </c>
      <c r="T12842" s="100">
        <v>1.0</v>
      </c>
      <c r="U12842" s="101" t="s">
        <v>7558</v>
      </c>
      <c r="V12842" s="101" t="s">
        <v>7559</v>
      </c>
      <c r="W12842" s="101" t="s">
        <v>54</v>
      </c>
      <c r="X12842" s="101" t="s">
        <v>7560</v>
      </c>
      <c r="Y12842" s="101" t="s">
        <v>18</v>
      </c>
    </row>
    <row r="12843">
      <c r="A12843" s="98" t="s">
        <v>44</v>
      </c>
      <c r="B12843" s="99"/>
      <c r="C12843" s="100" t="s">
        <v>7387</v>
      </c>
      <c r="D12843" s="101" t="s">
        <v>122</v>
      </c>
      <c r="E12843" s="101" t="s">
        <v>7388</v>
      </c>
      <c r="F12843" s="99"/>
      <c r="G12843" s="99"/>
      <c r="H12843" s="99"/>
      <c r="I12843" s="99"/>
      <c r="J12843" s="99"/>
      <c r="K12843" s="99"/>
      <c r="L12843" s="99"/>
      <c r="M12843" s="99"/>
      <c r="N12843" s="99"/>
      <c r="O12843" s="99"/>
      <c r="P12843" s="99"/>
      <c r="Q12843" s="99"/>
      <c r="R12843" s="99"/>
      <c r="S12843" s="102">
        <v>1.0</v>
      </c>
      <c r="T12843" s="102">
        <v>1.0</v>
      </c>
      <c r="U12843" s="102" t="s">
        <v>7558</v>
      </c>
      <c r="V12843" s="102" t="s">
        <v>7559</v>
      </c>
      <c r="W12843" s="102" t="s">
        <v>54</v>
      </c>
      <c r="X12843" s="102" t="s">
        <v>7560</v>
      </c>
      <c r="Y12843" s="101" t="s">
        <v>18</v>
      </c>
    </row>
    <row r="12844">
      <c r="A12844" s="98" t="s">
        <v>64</v>
      </c>
      <c r="B12844" s="99"/>
      <c r="C12844" s="100" t="s">
        <v>24248</v>
      </c>
      <c r="D12844" s="101" t="s">
        <v>135</v>
      </c>
      <c r="E12844" s="101" t="s">
        <v>24249</v>
      </c>
      <c r="F12844" s="99"/>
      <c r="G12844" s="99"/>
      <c r="H12844" s="99"/>
      <c r="I12844" s="99"/>
      <c r="J12844" s="99"/>
      <c r="K12844" s="99"/>
      <c r="L12844" s="99"/>
      <c r="M12844" s="99"/>
      <c r="N12844" s="99"/>
      <c r="O12844" s="99"/>
      <c r="P12844" s="99"/>
      <c r="Q12844" s="99"/>
      <c r="R12844" s="99"/>
      <c r="S12844" s="100">
        <v>1.0</v>
      </c>
      <c r="T12844" s="100">
        <v>1.0</v>
      </c>
      <c r="U12844" s="101" t="s">
        <v>7558</v>
      </c>
      <c r="V12844" s="101" t="s">
        <v>7559</v>
      </c>
      <c r="W12844" s="101" t="s">
        <v>54</v>
      </c>
      <c r="X12844" s="101" t="s">
        <v>7560</v>
      </c>
      <c r="Y12844" s="101" t="s">
        <v>18</v>
      </c>
    </row>
    <row r="12845">
      <c r="A12845" s="98" t="s">
        <v>93</v>
      </c>
      <c r="B12845" s="99"/>
      <c r="C12845" s="100" t="s">
        <v>24250</v>
      </c>
      <c r="D12845" s="101" t="s">
        <v>135</v>
      </c>
      <c r="E12845" s="101" t="s">
        <v>24251</v>
      </c>
      <c r="F12845" s="99"/>
      <c r="G12845" s="99"/>
      <c r="H12845" s="99"/>
      <c r="I12845" s="99"/>
      <c r="J12845" s="99"/>
      <c r="K12845" s="99"/>
      <c r="L12845" s="99"/>
      <c r="M12845" s="99"/>
      <c r="N12845" s="99"/>
      <c r="O12845" s="99"/>
      <c r="P12845" s="99"/>
      <c r="Q12845" s="99"/>
      <c r="R12845" s="99"/>
      <c r="S12845" s="100">
        <v>1.0</v>
      </c>
      <c r="T12845" s="100">
        <v>1.0</v>
      </c>
      <c r="U12845" s="101" t="s">
        <v>7558</v>
      </c>
      <c r="V12845" s="101" t="s">
        <v>7559</v>
      </c>
      <c r="W12845" s="101" t="s">
        <v>54</v>
      </c>
      <c r="X12845" s="101" t="s">
        <v>7560</v>
      </c>
      <c r="Y12845" s="101" t="s">
        <v>18</v>
      </c>
    </row>
    <row r="12846">
      <c r="A12846" s="98" t="s">
        <v>93</v>
      </c>
      <c r="B12846" s="99"/>
      <c r="C12846" s="100" t="s">
        <v>24252</v>
      </c>
      <c r="D12846" s="101" t="s">
        <v>122</v>
      </c>
      <c r="E12846" s="101" t="s">
        <v>24253</v>
      </c>
      <c r="F12846" s="99"/>
      <c r="G12846" s="99"/>
      <c r="H12846" s="99"/>
      <c r="I12846" s="99"/>
      <c r="J12846" s="99"/>
      <c r="K12846" s="99"/>
      <c r="L12846" s="99"/>
      <c r="M12846" s="99"/>
      <c r="N12846" s="99"/>
      <c r="O12846" s="99"/>
      <c r="P12846" s="99"/>
      <c r="Q12846" s="99"/>
      <c r="R12846" s="99"/>
      <c r="S12846" s="102">
        <v>1.0</v>
      </c>
      <c r="T12846" s="102">
        <v>1.0</v>
      </c>
      <c r="U12846" s="102" t="s">
        <v>7558</v>
      </c>
      <c r="V12846" s="102" t="s">
        <v>7559</v>
      </c>
      <c r="W12846" s="102" t="s">
        <v>54</v>
      </c>
      <c r="X12846" s="102" t="s">
        <v>7560</v>
      </c>
      <c r="Y12846" s="101" t="s">
        <v>18</v>
      </c>
    </row>
    <row r="12847">
      <c r="A12847" s="103" t="s">
        <v>63</v>
      </c>
      <c r="B12847" s="99"/>
      <c r="C12847" s="100" t="s">
        <v>24254</v>
      </c>
      <c r="D12847" s="101" t="s">
        <v>151</v>
      </c>
      <c r="E12847" s="101" t="s">
        <v>24255</v>
      </c>
      <c r="F12847" s="99"/>
      <c r="G12847" s="99"/>
      <c r="H12847" s="99"/>
      <c r="I12847" s="99"/>
      <c r="J12847" s="99"/>
      <c r="K12847" s="99"/>
      <c r="L12847" s="99"/>
      <c r="M12847" s="99"/>
      <c r="N12847" s="99"/>
      <c r="O12847" s="99"/>
      <c r="P12847" s="99"/>
      <c r="Q12847" s="99"/>
      <c r="R12847" s="99"/>
      <c r="S12847" s="102">
        <v>1.0</v>
      </c>
      <c r="T12847" s="102">
        <v>1.0</v>
      </c>
      <c r="U12847" s="102" t="s">
        <v>7558</v>
      </c>
      <c r="V12847" s="102" t="s">
        <v>7559</v>
      </c>
      <c r="W12847" s="102" t="s">
        <v>54</v>
      </c>
      <c r="X12847" s="102" t="s">
        <v>7591</v>
      </c>
      <c r="Y12847" s="101" t="s">
        <v>12</v>
      </c>
      <c r="Z12847" s="33">
        <v>1.0</v>
      </c>
    </row>
    <row r="12848">
      <c r="A12848" s="98" t="s">
        <v>77</v>
      </c>
      <c r="B12848" s="99"/>
      <c r="C12848" s="100" t="s">
        <v>7399</v>
      </c>
      <c r="D12848" s="101" t="s">
        <v>122</v>
      </c>
      <c r="E12848" s="101" t="s">
        <v>7400</v>
      </c>
      <c r="F12848" s="99"/>
      <c r="G12848" s="99"/>
      <c r="H12848" s="99"/>
      <c r="I12848" s="99"/>
      <c r="J12848" s="99"/>
      <c r="K12848" s="99"/>
      <c r="L12848" s="99"/>
      <c r="M12848" s="99"/>
      <c r="N12848" s="99"/>
      <c r="O12848" s="99"/>
      <c r="P12848" s="99"/>
      <c r="Q12848" s="99"/>
      <c r="R12848" s="99"/>
      <c r="S12848" s="102">
        <v>1.0</v>
      </c>
      <c r="T12848" s="102">
        <v>1.0</v>
      </c>
      <c r="U12848" s="102" t="s">
        <v>7558</v>
      </c>
      <c r="V12848" s="102" t="s">
        <v>7559</v>
      </c>
      <c r="W12848" s="102" t="s">
        <v>54</v>
      </c>
      <c r="X12848" s="102" t="s">
        <v>7560</v>
      </c>
      <c r="Y12848" s="101" t="s">
        <v>18</v>
      </c>
    </row>
    <row r="12849">
      <c r="A12849" s="98" t="s">
        <v>64</v>
      </c>
      <c r="B12849" s="99"/>
      <c r="C12849" s="100" t="s">
        <v>24256</v>
      </c>
      <c r="D12849" s="101" t="s">
        <v>122</v>
      </c>
      <c r="E12849" s="101" t="s">
        <v>24257</v>
      </c>
      <c r="F12849" s="99"/>
      <c r="G12849" s="99"/>
      <c r="H12849" s="99"/>
      <c r="I12849" s="99"/>
      <c r="J12849" s="99"/>
      <c r="K12849" s="99"/>
      <c r="L12849" s="99"/>
      <c r="M12849" s="99"/>
      <c r="N12849" s="99"/>
      <c r="O12849" s="99"/>
      <c r="P12849" s="99"/>
      <c r="Q12849" s="99"/>
      <c r="R12849" s="99"/>
      <c r="S12849" s="102">
        <v>1.0</v>
      </c>
      <c r="T12849" s="102">
        <v>1.0</v>
      </c>
      <c r="U12849" s="102" t="s">
        <v>7558</v>
      </c>
      <c r="V12849" s="102" t="s">
        <v>7559</v>
      </c>
      <c r="W12849" s="102" t="s">
        <v>54</v>
      </c>
      <c r="X12849" s="102" t="s">
        <v>7560</v>
      </c>
      <c r="Y12849" s="101" t="s">
        <v>18</v>
      </c>
    </row>
    <row r="12850">
      <c r="A12850" s="98" t="s">
        <v>67</v>
      </c>
      <c r="B12850" s="99"/>
      <c r="C12850" s="100" t="s">
        <v>24258</v>
      </c>
      <c r="D12850" s="101" t="s">
        <v>135</v>
      </c>
      <c r="E12850" s="101" t="s">
        <v>24259</v>
      </c>
      <c r="F12850" s="99"/>
      <c r="G12850" s="99"/>
      <c r="H12850" s="99"/>
      <c r="I12850" s="99"/>
      <c r="J12850" s="99"/>
      <c r="K12850" s="99"/>
      <c r="L12850" s="99"/>
      <c r="M12850" s="99"/>
      <c r="N12850" s="99"/>
      <c r="O12850" s="99"/>
      <c r="P12850" s="99"/>
      <c r="Q12850" s="99"/>
      <c r="R12850" s="99"/>
      <c r="S12850" s="100">
        <v>1.0</v>
      </c>
      <c r="T12850" s="100">
        <v>1.0</v>
      </c>
      <c r="U12850" s="101" t="s">
        <v>7558</v>
      </c>
      <c r="V12850" s="101" t="s">
        <v>7559</v>
      </c>
      <c r="W12850" s="101" t="s">
        <v>54</v>
      </c>
      <c r="X12850" s="101" t="s">
        <v>7560</v>
      </c>
      <c r="Y12850" s="101" t="s">
        <v>18</v>
      </c>
    </row>
    <row r="12851">
      <c r="A12851" s="98" t="s">
        <v>64</v>
      </c>
      <c r="B12851" s="99"/>
      <c r="C12851" s="100" t="s">
        <v>24260</v>
      </c>
      <c r="D12851" s="101" t="s">
        <v>471</v>
      </c>
      <c r="E12851" s="101" t="s">
        <v>24261</v>
      </c>
      <c r="F12851" s="99"/>
      <c r="G12851" s="99"/>
      <c r="H12851" s="99"/>
      <c r="I12851" s="99"/>
      <c r="J12851" s="99"/>
      <c r="K12851" s="99"/>
      <c r="L12851" s="99"/>
      <c r="M12851" s="99"/>
      <c r="N12851" s="99"/>
      <c r="O12851" s="99"/>
      <c r="P12851" s="99"/>
      <c r="Q12851" s="99"/>
      <c r="R12851" s="99"/>
      <c r="S12851" s="100">
        <v>1.0</v>
      </c>
      <c r="T12851" s="100">
        <v>1.0</v>
      </c>
      <c r="U12851" s="101" t="s">
        <v>7558</v>
      </c>
      <c r="V12851" s="101" t="s">
        <v>7559</v>
      </c>
      <c r="W12851" s="101" t="s">
        <v>54</v>
      </c>
      <c r="X12851" s="101" t="s">
        <v>7560</v>
      </c>
      <c r="Y12851" s="101" t="s">
        <v>18</v>
      </c>
    </row>
    <row r="12852">
      <c r="A12852" s="98" t="s">
        <v>64</v>
      </c>
      <c r="B12852" s="99"/>
      <c r="C12852" s="100" t="s">
        <v>24262</v>
      </c>
      <c r="D12852" s="101" t="s">
        <v>122</v>
      </c>
      <c r="E12852" s="101" t="s">
        <v>24263</v>
      </c>
      <c r="F12852" s="99"/>
      <c r="G12852" s="99"/>
      <c r="H12852" s="99"/>
      <c r="I12852" s="99"/>
      <c r="J12852" s="99"/>
      <c r="K12852" s="99"/>
      <c r="L12852" s="99"/>
      <c r="M12852" s="99"/>
      <c r="N12852" s="99"/>
      <c r="O12852" s="99"/>
      <c r="P12852" s="99"/>
      <c r="Q12852" s="99"/>
      <c r="R12852" s="99"/>
      <c r="S12852" s="102">
        <v>1.0</v>
      </c>
      <c r="T12852" s="102">
        <v>1.0</v>
      </c>
      <c r="U12852" s="102" t="s">
        <v>7558</v>
      </c>
      <c r="V12852" s="102" t="s">
        <v>7559</v>
      </c>
      <c r="W12852" s="102" t="s">
        <v>54</v>
      </c>
      <c r="X12852" s="102" t="s">
        <v>7560</v>
      </c>
      <c r="Y12852" s="101" t="s">
        <v>18</v>
      </c>
    </row>
    <row r="12853">
      <c r="A12853" s="98" t="s">
        <v>64</v>
      </c>
      <c r="B12853" s="99"/>
      <c r="C12853" s="100" t="s">
        <v>24264</v>
      </c>
      <c r="D12853" s="101" t="s">
        <v>135</v>
      </c>
      <c r="E12853" s="101" t="s">
        <v>24265</v>
      </c>
      <c r="F12853" s="99"/>
      <c r="G12853" s="99"/>
      <c r="H12853" s="99"/>
      <c r="I12853" s="99"/>
      <c r="J12853" s="99"/>
      <c r="K12853" s="99"/>
      <c r="L12853" s="99"/>
      <c r="M12853" s="99"/>
      <c r="N12853" s="99"/>
      <c r="O12853" s="99"/>
      <c r="P12853" s="99"/>
      <c r="Q12853" s="99"/>
      <c r="R12853" s="99"/>
      <c r="S12853" s="100">
        <v>1.0</v>
      </c>
      <c r="T12853" s="100">
        <v>1.0</v>
      </c>
      <c r="U12853" s="101" t="s">
        <v>7558</v>
      </c>
      <c r="V12853" s="101" t="s">
        <v>7559</v>
      </c>
      <c r="W12853" s="101" t="s">
        <v>54</v>
      </c>
      <c r="X12853" s="101" t="s">
        <v>7560</v>
      </c>
      <c r="Y12853" s="101" t="s">
        <v>18</v>
      </c>
    </row>
    <row r="12854">
      <c r="A12854" s="98" t="s">
        <v>64</v>
      </c>
      <c r="B12854" s="99"/>
      <c r="C12854" s="100" t="s">
        <v>24266</v>
      </c>
      <c r="D12854" s="101" t="s">
        <v>191</v>
      </c>
      <c r="E12854" s="101" t="s">
        <v>24267</v>
      </c>
      <c r="F12854" s="99"/>
      <c r="G12854" s="99"/>
      <c r="H12854" s="99"/>
      <c r="I12854" s="99"/>
      <c r="J12854" s="99"/>
      <c r="K12854" s="99"/>
      <c r="L12854" s="99"/>
      <c r="M12854" s="99"/>
      <c r="N12854" s="99"/>
      <c r="O12854" s="99"/>
      <c r="P12854" s="99"/>
      <c r="Q12854" s="99"/>
      <c r="R12854" s="99"/>
      <c r="S12854" s="100">
        <v>1.0</v>
      </c>
      <c r="T12854" s="100">
        <v>1.0</v>
      </c>
      <c r="U12854" s="101" t="s">
        <v>7558</v>
      </c>
      <c r="V12854" s="101" t="s">
        <v>7559</v>
      </c>
      <c r="W12854" s="101" t="s">
        <v>54</v>
      </c>
      <c r="X12854" s="101" t="s">
        <v>7560</v>
      </c>
      <c r="Y12854" s="101" t="s">
        <v>18</v>
      </c>
    </row>
    <row r="12855">
      <c r="A12855" s="98" t="s">
        <v>64</v>
      </c>
      <c r="B12855" s="99"/>
      <c r="C12855" s="100" t="s">
        <v>24268</v>
      </c>
      <c r="D12855" s="101" t="s">
        <v>122</v>
      </c>
      <c r="E12855" s="101" t="s">
        <v>24269</v>
      </c>
      <c r="F12855" s="99"/>
      <c r="G12855" s="99"/>
      <c r="H12855" s="99"/>
      <c r="I12855" s="99"/>
      <c r="J12855" s="99"/>
      <c r="K12855" s="99"/>
      <c r="L12855" s="99"/>
      <c r="M12855" s="99"/>
      <c r="N12855" s="99"/>
      <c r="O12855" s="99"/>
      <c r="P12855" s="99"/>
      <c r="Q12855" s="99"/>
      <c r="R12855" s="99"/>
      <c r="S12855" s="102">
        <v>1.0</v>
      </c>
      <c r="T12855" s="102">
        <v>1.0</v>
      </c>
      <c r="U12855" s="102" t="s">
        <v>7558</v>
      </c>
      <c r="V12855" s="102" t="s">
        <v>7559</v>
      </c>
      <c r="W12855" s="102" t="s">
        <v>54</v>
      </c>
      <c r="X12855" s="102" t="s">
        <v>7560</v>
      </c>
      <c r="Y12855" s="101" t="s">
        <v>18</v>
      </c>
    </row>
    <row r="12856">
      <c r="A12856" s="98" t="s">
        <v>81</v>
      </c>
      <c r="B12856" s="99"/>
      <c r="C12856" s="100" t="s">
        <v>24270</v>
      </c>
      <c r="D12856" s="101" t="s">
        <v>122</v>
      </c>
      <c r="E12856" s="101" t="s">
        <v>24271</v>
      </c>
      <c r="F12856" s="99"/>
      <c r="G12856" s="99"/>
      <c r="H12856" s="99"/>
      <c r="I12856" s="99"/>
      <c r="J12856" s="99"/>
      <c r="K12856" s="99"/>
      <c r="L12856" s="99"/>
      <c r="M12856" s="99"/>
      <c r="N12856" s="99"/>
      <c r="O12856" s="99"/>
      <c r="P12856" s="99"/>
      <c r="Q12856" s="99"/>
      <c r="R12856" s="99"/>
      <c r="S12856" s="102">
        <v>1.0</v>
      </c>
      <c r="T12856" s="102">
        <v>1.0</v>
      </c>
      <c r="U12856" s="102" t="s">
        <v>7558</v>
      </c>
      <c r="V12856" s="102" t="s">
        <v>7559</v>
      </c>
      <c r="W12856" s="102" t="s">
        <v>54</v>
      </c>
      <c r="X12856" s="102" t="s">
        <v>7560</v>
      </c>
      <c r="Y12856" s="101" t="s">
        <v>18</v>
      </c>
    </row>
    <row r="12857">
      <c r="A12857" s="103" t="s">
        <v>63</v>
      </c>
      <c r="B12857" s="99"/>
      <c r="C12857" s="100" t="s">
        <v>24272</v>
      </c>
      <c r="D12857" s="101" t="s">
        <v>825</v>
      </c>
      <c r="E12857" s="101" t="s">
        <v>7408</v>
      </c>
      <c r="F12857" s="99"/>
      <c r="G12857" s="99"/>
      <c r="H12857" s="99"/>
      <c r="I12857" s="99"/>
      <c r="J12857" s="99"/>
      <c r="K12857" s="99"/>
      <c r="L12857" s="99"/>
      <c r="M12857" s="99"/>
      <c r="N12857" s="99"/>
      <c r="O12857" s="99"/>
      <c r="P12857" s="99"/>
      <c r="Q12857" s="99"/>
      <c r="R12857" s="99"/>
      <c r="S12857" s="102">
        <v>1.0</v>
      </c>
      <c r="T12857" s="102">
        <v>1.0</v>
      </c>
      <c r="U12857" s="102" t="s">
        <v>7558</v>
      </c>
      <c r="V12857" s="102" t="s">
        <v>7559</v>
      </c>
      <c r="W12857" s="102" t="s">
        <v>54</v>
      </c>
      <c r="X12857" s="102" t="s">
        <v>7560</v>
      </c>
      <c r="Y12857" s="101" t="s">
        <v>18</v>
      </c>
    </row>
    <row r="12858">
      <c r="A12858" s="98" t="s">
        <v>64</v>
      </c>
      <c r="B12858" s="99"/>
      <c r="C12858" s="100" t="s">
        <v>24273</v>
      </c>
      <c r="D12858" s="101" t="s">
        <v>122</v>
      </c>
      <c r="E12858" s="101" t="s">
        <v>24274</v>
      </c>
      <c r="F12858" s="99"/>
      <c r="G12858" s="99"/>
      <c r="H12858" s="99"/>
      <c r="I12858" s="99"/>
      <c r="J12858" s="99"/>
      <c r="K12858" s="99"/>
      <c r="L12858" s="99"/>
      <c r="M12858" s="99"/>
      <c r="N12858" s="99"/>
      <c r="O12858" s="99"/>
      <c r="P12858" s="99"/>
      <c r="Q12858" s="99"/>
      <c r="R12858" s="99"/>
      <c r="S12858" s="102">
        <v>1.0</v>
      </c>
      <c r="T12858" s="102">
        <v>1.0</v>
      </c>
      <c r="U12858" s="102" t="s">
        <v>7558</v>
      </c>
      <c r="V12858" s="102" t="s">
        <v>7559</v>
      </c>
      <c r="W12858" s="102" t="s">
        <v>54</v>
      </c>
      <c r="X12858" s="102" t="s">
        <v>7560</v>
      </c>
      <c r="Y12858" s="101" t="s">
        <v>18</v>
      </c>
    </row>
    <row r="12859">
      <c r="A12859" s="98" t="s">
        <v>81</v>
      </c>
      <c r="B12859" s="99"/>
      <c r="C12859" s="100" t="s">
        <v>24275</v>
      </c>
      <c r="D12859" s="101" t="s">
        <v>122</v>
      </c>
      <c r="E12859" s="101" t="s">
        <v>24276</v>
      </c>
      <c r="F12859" s="99"/>
      <c r="G12859" s="99"/>
      <c r="H12859" s="99"/>
      <c r="I12859" s="99"/>
      <c r="J12859" s="99"/>
      <c r="K12859" s="99"/>
      <c r="L12859" s="99"/>
      <c r="M12859" s="99"/>
      <c r="N12859" s="99"/>
      <c r="O12859" s="99"/>
      <c r="P12859" s="99"/>
      <c r="Q12859" s="99"/>
      <c r="R12859" s="99"/>
      <c r="S12859" s="102">
        <v>1.0</v>
      </c>
      <c r="T12859" s="102">
        <v>1.0</v>
      </c>
      <c r="U12859" s="102" t="s">
        <v>7558</v>
      </c>
      <c r="V12859" s="102" t="s">
        <v>7559</v>
      </c>
      <c r="W12859" s="102" t="s">
        <v>54</v>
      </c>
      <c r="X12859" s="102" t="s">
        <v>7560</v>
      </c>
      <c r="Y12859" s="101" t="s">
        <v>18</v>
      </c>
    </row>
    <row r="12860">
      <c r="A12860" s="103" t="s">
        <v>63</v>
      </c>
      <c r="B12860" s="99"/>
      <c r="C12860" s="100" t="s">
        <v>24277</v>
      </c>
      <c r="D12860" s="101" t="s">
        <v>825</v>
      </c>
      <c r="E12860" s="101" t="s">
        <v>7410</v>
      </c>
      <c r="F12860" s="99"/>
      <c r="G12860" s="99"/>
      <c r="H12860" s="99"/>
      <c r="I12860" s="99"/>
      <c r="J12860" s="99"/>
      <c r="K12860" s="99"/>
      <c r="L12860" s="99"/>
      <c r="M12860" s="99"/>
      <c r="N12860" s="99"/>
      <c r="O12860" s="99"/>
      <c r="P12860" s="99"/>
      <c r="Q12860" s="99"/>
      <c r="R12860" s="99"/>
      <c r="S12860" s="102">
        <v>1.0</v>
      </c>
      <c r="T12860" s="102">
        <v>1.0</v>
      </c>
      <c r="U12860" s="102" t="s">
        <v>7558</v>
      </c>
      <c r="V12860" s="102" t="s">
        <v>7559</v>
      </c>
      <c r="W12860" s="102" t="s">
        <v>54</v>
      </c>
      <c r="X12860" s="102" t="s">
        <v>7560</v>
      </c>
      <c r="Y12860" s="101" t="s">
        <v>18</v>
      </c>
    </row>
    <row r="12861">
      <c r="A12861" s="103" t="s">
        <v>63</v>
      </c>
      <c r="B12861" s="99"/>
      <c r="C12861" s="100" t="s">
        <v>7411</v>
      </c>
      <c r="D12861" s="101" t="s">
        <v>122</v>
      </c>
      <c r="E12861" s="101" t="s">
        <v>7412</v>
      </c>
      <c r="F12861" s="99"/>
      <c r="G12861" s="99"/>
      <c r="H12861" s="99"/>
      <c r="I12861" s="99"/>
      <c r="J12861" s="99"/>
      <c r="K12861" s="99"/>
      <c r="L12861" s="99"/>
      <c r="M12861" s="99"/>
      <c r="N12861" s="99"/>
      <c r="O12861" s="99"/>
      <c r="P12861" s="99"/>
      <c r="Q12861" s="99"/>
      <c r="R12861" s="99"/>
      <c r="S12861" s="102">
        <v>1.0</v>
      </c>
      <c r="T12861" s="102">
        <v>1.0</v>
      </c>
      <c r="U12861" s="102" t="s">
        <v>7558</v>
      </c>
      <c r="V12861" s="102" t="s">
        <v>7559</v>
      </c>
      <c r="W12861" s="102" t="s">
        <v>54</v>
      </c>
      <c r="X12861" s="102" t="s">
        <v>7560</v>
      </c>
      <c r="Y12861" s="101" t="s">
        <v>18</v>
      </c>
    </row>
    <row r="12862">
      <c r="A12862" s="98" t="s">
        <v>64</v>
      </c>
      <c r="B12862" s="99"/>
      <c r="C12862" s="100" t="s">
        <v>24278</v>
      </c>
      <c r="D12862" s="101" t="s">
        <v>122</v>
      </c>
      <c r="E12862" s="101" t="s">
        <v>24279</v>
      </c>
      <c r="F12862" s="99"/>
      <c r="G12862" s="99"/>
      <c r="H12862" s="99"/>
      <c r="I12862" s="99"/>
      <c r="J12862" s="99"/>
      <c r="K12862" s="99"/>
      <c r="L12862" s="99"/>
      <c r="M12862" s="99"/>
      <c r="N12862" s="99"/>
      <c r="O12862" s="99"/>
      <c r="P12862" s="99"/>
      <c r="Q12862" s="99"/>
      <c r="R12862" s="99"/>
      <c r="S12862" s="102">
        <v>1.0</v>
      </c>
      <c r="T12862" s="102">
        <v>1.0</v>
      </c>
      <c r="U12862" s="102" t="s">
        <v>7558</v>
      </c>
      <c r="V12862" s="102" t="s">
        <v>7559</v>
      </c>
      <c r="W12862" s="102" t="s">
        <v>54</v>
      </c>
      <c r="X12862" s="102" t="s">
        <v>7560</v>
      </c>
      <c r="Y12862" s="101" t="s">
        <v>18</v>
      </c>
    </row>
    <row r="12863">
      <c r="A12863" s="98" t="s">
        <v>64</v>
      </c>
      <c r="B12863" s="99"/>
      <c r="C12863" s="100" t="s">
        <v>24280</v>
      </c>
      <c r="D12863" s="101" t="s">
        <v>122</v>
      </c>
      <c r="E12863" s="101" t="s">
        <v>24281</v>
      </c>
      <c r="F12863" s="99"/>
      <c r="G12863" s="99"/>
      <c r="H12863" s="99"/>
      <c r="I12863" s="99"/>
      <c r="J12863" s="99"/>
      <c r="K12863" s="99"/>
      <c r="L12863" s="99"/>
      <c r="M12863" s="99"/>
      <c r="N12863" s="99"/>
      <c r="O12863" s="99"/>
      <c r="P12863" s="99"/>
      <c r="Q12863" s="99"/>
      <c r="R12863" s="99"/>
      <c r="S12863" s="102">
        <v>1.0</v>
      </c>
      <c r="T12863" s="102">
        <v>1.0</v>
      </c>
      <c r="U12863" s="102" t="s">
        <v>7558</v>
      </c>
      <c r="V12863" s="102" t="s">
        <v>7559</v>
      </c>
      <c r="W12863" s="102" t="s">
        <v>54</v>
      </c>
      <c r="X12863" s="102" t="s">
        <v>7560</v>
      </c>
      <c r="Y12863" s="101" t="s">
        <v>18</v>
      </c>
    </row>
    <row r="12864">
      <c r="A12864" s="98" t="s">
        <v>64</v>
      </c>
      <c r="B12864" s="99"/>
      <c r="C12864" s="100" t="s">
        <v>24282</v>
      </c>
      <c r="D12864" s="101" t="s">
        <v>191</v>
      </c>
      <c r="E12864" s="101" t="s">
        <v>24283</v>
      </c>
      <c r="F12864" s="99"/>
      <c r="G12864" s="99"/>
      <c r="H12864" s="99"/>
      <c r="I12864" s="99"/>
      <c r="J12864" s="99"/>
      <c r="K12864" s="99"/>
      <c r="L12864" s="99"/>
      <c r="M12864" s="99"/>
      <c r="N12864" s="99"/>
      <c r="O12864" s="99"/>
      <c r="P12864" s="99"/>
      <c r="Q12864" s="99"/>
      <c r="R12864" s="99"/>
      <c r="S12864" s="100">
        <v>1.0</v>
      </c>
      <c r="T12864" s="100">
        <v>1.0</v>
      </c>
      <c r="U12864" s="101" t="s">
        <v>7558</v>
      </c>
      <c r="V12864" s="101" t="s">
        <v>7559</v>
      </c>
      <c r="W12864" s="101" t="s">
        <v>54</v>
      </c>
      <c r="X12864" s="101" t="s">
        <v>7560</v>
      </c>
      <c r="Y12864" s="101" t="s">
        <v>18</v>
      </c>
    </row>
    <row r="12865">
      <c r="A12865" s="103" t="s">
        <v>63</v>
      </c>
      <c r="B12865" s="99"/>
      <c r="C12865" s="100" t="s">
        <v>24284</v>
      </c>
      <c r="D12865" s="101" t="s">
        <v>122</v>
      </c>
      <c r="E12865" s="101" t="s">
        <v>24285</v>
      </c>
      <c r="F12865" s="99"/>
      <c r="G12865" s="99"/>
      <c r="H12865" s="99"/>
      <c r="I12865" s="99"/>
      <c r="J12865" s="99"/>
      <c r="K12865" s="99"/>
      <c r="L12865" s="99"/>
      <c r="M12865" s="99"/>
      <c r="N12865" s="99"/>
      <c r="O12865" s="99"/>
      <c r="P12865" s="99"/>
      <c r="Q12865" s="99"/>
      <c r="R12865" s="99"/>
      <c r="S12865" s="102">
        <v>1.0</v>
      </c>
      <c r="T12865" s="102">
        <v>1.0</v>
      </c>
      <c r="U12865" s="102" t="s">
        <v>7558</v>
      </c>
      <c r="V12865" s="102" t="s">
        <v>7559</v>
      </c>
      <c r="W12865" s="102" t="s">
        <v>54</v>
      </c>
      <c r="X12865" s="102" t="s">
        <v>7560</v>
      </c>
      <c r="Y12865" s="101" t="s">
        <v>18</v>
      </c>
    </row>
    <row r="12866">
      <c r="A12866" s="98" t="s">
        <v>64</v>
      </c>
      <c r="B12866" s="99"/>
      <c r="C12866" s="100" t="s">
        <v>24286</v>
      </c>
      <c r="D12866" s="101" t="s">
        <v>122</v>
      </c>
      <c r="E12866" s="101" t="s">
        <v>24287</v>
      </c>
      <c r="F12866" s="99"/>
      <c r="G12866" s="99"/>
      <c r="H12866" s="99"/>
      <c r="I12866" s="99"/>
      <c r="J12866" s="99"/>
      <c r="K12866" s="99"/>
      <c r="L12866" s="99"/>
      <c r="M12866" s="99"/>
      <c r="N12866" s="99"/>
      <c r="O12866" s="99"/>
      <c r="P12866" s="99"/>
      <c r="Q12866" s="99"/>
      <c r="R12866" s="99"/>
      <c r="S12866" s="102">
        <v>1.0</v>
      </c>
      <c r="T12866" s="102">
        <v>1.0</v>
      </c>
      <c r="U12866" s="102" t="s">
        <v>7558</v>
      </c>
      <c r="V12866" s="102" t="s">
        <v>7559</v>
      </c>
      <c r="W12866" s="102" t="s">
        <v>54</v>
      </c>
      <c r="X12866" s="102" t="s">
        <v>7560</v>
      </c>
      <c r="Y12866" s="101" t="s">
        <v>18</v>
      </c>
    </row>
    <row r="12867">
      <c r="A12867" s="98" t="s">
        <v>64</v>
      </c>
      <c r="B12867" s="99"/>
      <c r="C12867" s="100" t="s">
        <v>24288</v>
      </c>
      <c r="D12867" s="101" t="s">
        <v>122</v>
      </c>
      <c r="E12867" s="101" t="s">
        <v>24289</v>
      </c>
      <c r="F12867" s="99"/>
      <c r="G12867" s="99"/>
      <c r="H12867" s="99"/>
      <c r="I12867" s="99"/>
      <c r="J12867" s="99"/>
      <c r="K12867" s="99"/>
      <c r="L12867" s="99"/>
      <c r="M12867" s="99"/>
      <c r="N12867" s="99"/>
      <c r="O12867" s="99"/>
      <c r="P12867" s="99"/>
      <c r="Q12867" s="99"/>
      <c r="R12867" s="99"/>
      <c r="S12867" s="102">
        <v>1.0</v>
      </c>
      <c r="T12867" s="102">
        <v>1.0</v>
      </c>
      <c r="U12867" s="102" t="s">
        <v>7558</v>
      </c>
      <c r="V12867" s="102" t="s">
        <v>7559</v>
      </c>
      <c r="W12867" s="102" t="s">
        <v>54</v>
      </c>
      <c r="X12867" s="102" t="s">
        <v>7560</v>
      </c>
      <c r="Y12867" s="101" t="s">
        <v>18</v>
      </c>
    </row>
    <row r="12868">
      <c r="A12868" s="98" t="s">
        <v>64</v>
      </c>
      <c r="B12868" s="99"/>
      <c r="C12868" s="100" t="s">
        <v>24290</v>
      </c>
      <c r="D12868" s="101" t="s">
        <v>122</v>
      </c>
      <c r="E12868" s="101" t="s">
        <v>24291</v>
      </c>
      <c r="F12868" s="99"/>
      <c r="G12868" s="99"/>
      <c r="H12868" s="99"/>
      <c r="I12868" s="99"/>
      <c r="J12868" s="99"/>
      <c r="K12868" s="99"/>
      <c r="L12868" s="99"/>
      <c r="M12868" s="99"/>
      <c r="N12868" s="99"/>
      <c r="O12868" s="99"/>
      <c r="P12868" s="99"/>
      <c r="Q12868" s="99"/>
      <c r="R12868" s="99"/>
      <c r="S12868" s="102">
        <v>1.0</v>
      </c>
      <c r="T12868" s="102">
        <v>1.0</v>
      </c>
      <c r="U12868" s="102" t="s">
        <v>7558</v>
      </c>
      <c r="V12868" s="102" t="s">
        <v>7559</v>
      </c>
      <c r="W12868" s="102" t="s">
        <v>54</v>
      </c>
      <c r="X12868" s="102" t="s">
        <v>7560</v>
      </c>
      <c r="Y12868" s="101" t="s">
        <v>18</v>
      </c>
    </row>
    <row r="12869">
      <c r="A12869" s="98" t="s">
        <v>64</v>
      </c>
      <c r="B12869" s="99"/>
      <c r="C12869" s="100" t="s">
        <v>24292</v>
      </c>
      <c r="D12869" s="101" t="s">
        <v>122</v>
      </c>
      <c r="E12869" s="101" t="s">
        <v>24293</v>
      </c>
      <c r="F12869" s="99"/>
      <c r="G12869" s="99"/>
      <c r="H12869" s="99"/>
      <c r="I12869" s="99"/>
      <c r="J12869" s="99"/>
      <c r="K12869" s="99"/>
      <c r="L12869" s="99"/>
      <c r="M12869" s="99"/>
      <c r="N12869" s="99"/>
      <c r="O12869" s="99"/>
      <c r="P12869" s="99"/>
      <c r="Q12869" s="99"/>
      <c r="R12869" s="99"/>
      <c r="S12869" s="102">
        <v>1.0</v>
      </c>
      <c r="T12869" s="102">
        <v>1.0</v>
      </c>
      <c r="U12869" s="102" t="s">
        <v>7558</v>
      </c>
      <c r="V12869" s="102" t="s">
        <v>7559</v>
      </c>
      <c r="W12869" s="102" t="s">
        <v>54</v>
      </c>
      <c r="X12869" s="102" t="s">
        <v>7560</v>
      </c>
      <c r="Y12869" s="101" t="s">
        <v>18</v>
      </c>
    </row>
    <row r="12870">
      <c r="A12870" s="103" t="s">
        <v>24</v>
      </c>
      <c r="B12870" s="99"/>
      <c r="C12870" s="100" t="s">
        <v>24294</v>
      </c>
      <c r="D12870" s="101" t="s">
        <v>135</v>
      </c>
      <c r="E12870" s="101" t="s">
        <v>24295</v>
      </c>
      <c r="F12870" s="99"/>
      <c r="G12870" s="99"/>
      <c r="H12870" s="99"/>
      <c r="I12870" s="99"/>
      <c r="J12870" s="99"/>
      <c r="K12870" s="99"/>
      <c r="L12870" s="99"/>
      <c r="M12870" s="99"/>
      <c r="N12870" s="99"/>
      <c r="O12870" s="99"/>
      <c r="P12870" s="99"/>
      <c r="Q12870" s="99"/>
      <c r="R12870" s="99"/>
      <c r="S12870" s="100">
        <v>1.0</v>
      </c>
      <c r="T12870" s="100">
        <v>1.0</v>
      </c>
      <c r="U12870" s="101" t="s">
        <v>7558</v>
      </c>
      <c r="V12870" s="101" t="s">
        <v>7559</v>
      </c>
      <c r="W12870" s="101" t="s">
        <v>54</v>
      </c>
      <c r="X12870" s="101" t="s">
        <v>7560</v>
      </c>
      <c r="Y12870" s="101" t="s">
        <v>18</v>
      </c>
    </row>
    <row r="12871">
      <c r="A12871" s="98" t="s">
        <v>64</v>
      </c>
      <c r="B12871" s="99"/>
      <c r="C12871" s="100" t="s">
        <v>24296</v>
      </c>
      <c r="D12871" s="101" t="s">
        <v>135</v>
      </c>
      <c r="E12871" s="101" t="s">
        <v>24297</v>
      </c>
      <c r="F12871" s="99"/>
      <c r="G12871" s="99"/>
      <c r="H12871" s="99"/>
      <c r="I12871" s="99"/>
      <c r="J12871" s="99"/>
      <c r="K12871" s="99"/>
      <c r="L12871" s="99"/>
      <c r="M12871" s="99"/>
      <c r="N12871" s="99"/>
      <c r="O12871" s="99"/>
      <c r="P12871" s="99"/>
      <c r="Q12871" s="99"/>
      <c r="R12871" s="99"/>
      <c r="S12871" s="100">
        <v>1.0</v>
      </c>
      <c r="T12871" s="100">
        <v>1.0</v>
      </c>
      <c r="U12871" s="101" t="s">
        <v>7558</v>
      </c>
      <c r="V12871" s="101" t="s">
        <v>7559</v>
      </c>
      <c r="W12871" s="101" t="s">
        <v>54</v>
      </c>
      <c r="X12871" s="101" t="s">
        <v>7560</v>
      </c>
      <c r="Y12871" s="101" t="s">
        <v>18</v>
      </c>
    </row>
    <row r="12872">
      <c r="A12872" s="103" t="s">
        <v>19</v>
      </c>
      <c r="B12872" s="99"/>
      <c r="C12872" s="100" t="s">
        <v>7415</v>
      </c>
      <c r="D12872" s="101" t="s">
        <v>122</v>
      </c>
      <c r="E12872" s="101" t="s">
        <v>7416</v>
      </c>
      <c r="F12872" s="99"/>
      <c r="G12872" s="99"/>
      <c r="H12872" s="99"/>
      <c r="I12872" s="99"/>
      <c r="J12872" s="99"/>
      <c r="K12872" s="99"/>
      <c r="L12872" s="99"/>
      <c r="M12872" s="99"/>
      <c r="N12872" s="99"/>
      <c r="O12872" s="99"/>
      <c r="P12872" s="99"/>
      <c r="Q12872" s="99"/>
      <c r="R12872" s="99"/>
      <c r="S12872" s="102">
        <v>1.0</v>
      </c>
      <c r="T12872" s="102">
        <v>1.0</v>
      </c>
      <c r="U12872" s="102" t="s">
        <v>7558</v>
      </c>
      <c r="V12872" s="102" t="s">
        <v>7559</v>
      </c>
      <c r="W12872" s="102" t="s">
        <v>54</v>
      </c>
      <c r="X12872" s="102" t="s">
        <v>7560</v>
      </c>
      <c r="Y12872" s="101" t="s">
        <v>18</v>
      </c>
    </row>
    <row r="12873">
      <c r="A12873" s="98" t="s">
        <v>64</v>
      </c>
      <c r="B12873" s="99"/>
      <c r="C12873" s="100" t="s">
        <v>24298</v>
      </c>
      <c r="D12873" s="101" t="s">
        <v>7623</v>
      </c>
      <c r="E12873" s="101" t="s">
        <v>24299</v>
      </c>
      <c r="F12873" s="99"/>
      <c r="G12873" s="99"/>
      <c r="H12873" s="99"/>
      <c r="I12873" s="99"/>
      <c r="J12873" s="99"/>
      <c r="K12873" s="99"/>
      <c r="L12873" s="99"/>
      <c r="M12873" s="99"/>
      <c r="N12873" s="99"/>
      <c r="O12873" s="99"/>
      <c r="P12873" s="99"/>
      <c r="Q12873" s="99"/>
      <c r="R12873" s="99"/>
      <c r="S12873" s="102">
        <v>1.0</v>
      </c>
      <c r="T12873" s="102">
        <v>1.0</v>
      </c>
      <c r="U12873" s="102" t="s">
        <v>7558</v>
      </c>
      <c r="V12873" s="102" t="s">
        <v>7559</v>
      </c>
      <c r="W12873" s="102" t="s">
        <v>54</v>
      </c>
      <c r="X12873" s="102" t="s">
        <v>7560</v>
      </c>
      <c r="Y12873" s="101" t="s">
        <v>18</v>
      </c>
    </row>
    <row r="12874">
      <c r="A12874" s="98" t="s">
        <v>67</v>
      </c>
      <c r="B12874" s="99"/>
      <c r="C12874" s="100" t="s">
        <v>24300</v>
      </c>
      <c r="D12874" s="101" t="s">
        <v>151</v>
      </c>
      <c r="E12874" s="101" t="s">
        <v>24301</v>
      </c>
      <c r="F12874" s="99"/>
      <c r="G12874" s="99"/>
      <c r="H12874" s="99"/>
      <c r="I12874" s="99"/>
      <c r="J12874" s="99"/>
      <c r="K12874" s="99"/>
      <c r="L12874" s="99"/>
      <c r="M12874" s="99"/>
      <c r="N12874" s="99"/>
      <c r="O12874" s="99"/>
      <c r="P12874" s="99"/>
      <c r="Q12874" s="99"/>
      <c r="R12874" s="99"/>
      <c r="S12874" s="102">
        <v>1.0</v>
      </c>
      <c r="T12874" s="102">
        <v>1.0</v>
      </c>
      <c r="U12874" s="102" t="s">
        <v>7558</v>
      </c>
      <c r="V12874" s="102" t="s">
        <v>7559</v>
      </c>
      <c r="W12874" s="102" t="s">
        <v>54</v>
      </c>
      <c r="X12874" s="102" t="s">
        <v>7591</v>
      </c>
      <c r="Y12874" s="101" t="s">
        <v>12</v>
      </c>
      <c r="Z12874" s="33" t="s">
        <v>8204</v>
      </c>
    </row>
    <row r="12875">
      <c r="A12875" s="103" t="s">
        <v>24</v>
      </c>
      <c r="B12875" s="99"/>
      <c r="C12875" s="100" t="s">
        <v>7417</v>
      </c>
      <c r="D12875" s="101" t="s">
        <v>146</v>
      </c>
      <c r="E12875" s="101" t="s">
        <v>7418</v>
      </c>
      <c r="F12875" s="99"/>
      <c r="G12875" s="99"/>
      <c r="H12875" s="99"/>
      <c r="I12875" s="99"/>
      <c r="J12875" s="99"/>
      <c r="K12875" s="99"/>
      <c r="L12875" s="99"/>
      <c r="M12875" s="99"/>
      <c r="N12875" s="99"/>
      <c r="O12875" s="99"/>
      <c r="P12875" s="99"/>
      <c r="Q12875" s="99"/>
      <c r="R12875" s="99"/>
      <c r="S12875" s="100">
        <v>1.0</v>
      </c>
      <c r="T12875" s="100">
        <v>1.0</v>
      </c>
      <c r="U12875" s="101" t="s">
        <v>7558</v>
      </c>
      <c r="V12875" s="101" t="s">
        <v>7559</v>
      </c>
      <c r="W12875" s="101" t="s">
        <v>54</v>
      </c>
      <c r="X12875" s="101" t="s">
        <v>7560</v>
      </c>
      <c r="Y12875" s="101" t="s">
        <v>18</v>
      </c>
    </row>
    <row r="12876">
      <c r="A12876" s="98" t="s">
        <v>93</v>
      </c>
      <c r="B12876" s="99"/>
      <c r="C12876" s="100" t="s">
        <v>24302</v>
      </c>
      <c r="D12876" s="101" t="s">
        <v>128</v>
      </c>
      <c r="E12876" s="101" t="s">
        <v>24303</v>
      </c>
      <c r="F12876" s="99"/>
      <c r="G12876" s="99"/>
      <c r="H12876" s="99"/>
      <c r="I12876" s="99"/>
      <c r="J12876" s="99"/>
      <c r="K12876" s="99"/>
      <c r="L12876" s="99"/>
      <c r="M12876" s="99"/>
      <c r="N12876" s="99"/>
      <c r="O12876" s="99"/>
      <c r="P12876" s="99"/>
      <c r="Q12876" s="99"/>
      <c r="R12876" s="99"/>
      <c r="S12876" s="102">
        <v>1.0</v>
      </c>
      <c r="T12876" s="102">
        <v>1.0</v>
      </c>
      <c r="U12876" s="102" t="s">
        <v>7558</v>
      </c>
      <c r="V12876" s="102" t="s">
        <v>7559</v>
      </c>
      <c r="W12876" s="102" t="s">
        <v>54</v>
      </c>
      <c r="X12876" s="102" t="s">
        <v>7560</v>
      </c>
      <c r="Y12876" s="101" t="s">
        <v>12</v>
      </c>
    </row>
    <row r="12877">
      <c r="A12877" s="98" t="s">
        <v>64</v>
      </c>
      <c r="B12877" s="99"/>
      <c r="C12877" s="100" t="s">
        <v>24304</v>
      </c>
      <c r="D12877" s="101" t="s">
        <v>122</v>
      </c>
      <c r="E12877" s="101" t="s">
        <v>24305</v>
      </c>
      <c r="F12877" s="99"/>
      <c r="G12877" s="99"/>
      <c r="H12877" s="99"/>
      <c r="I12877" s="99"/>
      <c r="J12877" s="99"/>
      <c r="K12877" s="99"/>
      <c r="L12877" s="99"/>
      <c r="M12877" s="99"/>
      <c r="N12877" s="99"/>
      <c r="O12877" s="99"/>
      <c r="P12877" s="99"/>
      <c r="Q12877" s="99"/>
      <c r="R12877" s="99"/>
      <c r="S12877" s="102">
        <v>1.0</v>
      </c>
      <c r="T12877" s="102">
        <v>1.0</v>
      </c>
      <c r="U12877" s="102" t="s">
        <v>7558</v>
      </c>
      <c r="V12877" s="102" t="s">
        <v>7559</v>
      </c>
      <c r="W12877" s="102" t="s">
        <v>54</v>
      </c>
      <c r="X12877" s="102" t="s">
        <v>7560</v>
      </c>
      <c r="Y12877" s="101" t="s">
        <v>18</v>
      </c>
    </row>
    <row r="12878">
      <c r="A12878" s="103" t="s">
        <v>63</v>
      </c>
      <c r="B12878" s="99"/>
      <c r="C12878" s="100" t="s">
        <v>24306</v>
      </c>
      <c r="D12878" s="101" t="s">
        <v>122</v>
      </c>
      <c r="E12878" s="101" t="s">
        <v>24307</v>
      </c>
      <c r="F12878" s="99"/>
      <c r="G12878" s="99"/>
      <c r="H12878" s="99"/>
      <c r="I12878" s="99"/>
      <c r="J12878" s="99"/>
      <c r="K12878" s="99"/>
      <c r="L12878" s="99"/>
      <c r="M12878" s="99"/>
      <c r="N12878" s="99"/>
      <c r="O12878" s="99"/>
      <c r="P12878" s="99"/>
      <c r="Q12878" s="99"/>
      <c r="R12878" s="99"/>
      <c r="S12878" s="102">
        <v>1.0</v>
      </c>
      <c r="T12878" s="102">
        <v>1.0</v>
      </c>
      <c r="U12878" s="102" t="s">
        <v>7558</v>
      </c>
      <c r="V12878" s="102" t="s">
        <v>7559</v>
      </c>
      <c r="W12878" s="102" t="s">
        <v>54</v>
      </c>
      <c r="X12878" s="102" t="s">
        <v>7560</v>
      </c>
      <c r="Y12878" s="101" t="s">
        <v>18</v>
      </c>
    </row>
    <row r="12879">
      <c r="A12879" s="98" t="s">
        <v>93</v>
      </c>
      <c r="B12879" s="99"/>
      <c r="C12879" s="100" t="s">
        <v>24308</v>
      </c>
      <c r="D12879" s="101" t="s">
        <v>146</v>
      </c>
      <c r="E12879" s="101" t="s">
        <v>24309</v>
      </c>
      <c r="F12879" s="99"/>
      <c r="G12879" s="99"/>
      <c r="H12879" s="99"/>
      <c r="I12879" s="99"/>
      <c r="J12879" s="99"/>
      <c r="K12879" s="99"/>
      <c r="L12879" s="99"/>
      <c r="M12879" s="99"/>
      <c r="N12879" s="99"/>
      <c r="O12879" s="99"/>
      <c r="P12879" s="99"/>
      <c r="Q12879" s="99"/>
      <c r="R12879" s="99"/>
      <c r="S12879" s="100">
        <v>1.0</v>
      </c>
      <c r="T12879" s="100">
        <v>1.0</v>
      </c>
      <c r="U12879" s="101" t="s">
        <v>7558</v>
      </c>
      <c r="V12879" s="101" t="s">
        <v>7559</v>
      </c>
      <c r="W12879" s="101" t="s">
        <v>54</v>
      </c>
      <c r="X12879" s="101" t="s">
        <v>7560</v>
      </c>
      <c r="Y12879" s="101" t="s">
        <v>18</v>
      </c>
    </row>
    <row r="12880">
      <c r="A12880" s="98" t="s">
        <v>67</v>
      </c>
      <c r="B12880" s="99"/>
      <c r="C12880" s="100" t="s">
        <v>24310</v>
      </c>
      <c r="D12880" s="101" t="s">
        <v>135</v>
      </c>
      <c r="E12880" s="101" t="s">
        <v>24311</v>
      </c>
      <c r="F12880" s="99"/>
      <c r="G12880" s="99"/>
      <c r="H12880" s="99"/>
      <c r="I12880" s="99"/>
      <c r="J12880" s="99"/>
      <c r="K12880" s="99"/>
      <c r="L12880" s="99"/>
      <c r="M12880" s="99"/>
      <c r="N12880" s="99"/>
      <c r="O12880" s="99"/>
      <c r="P12880" s="99"/>
      <c r="Q12880" s="99"/>
      <c r="R12880" s="99"/>
      <c r="S12880" s="100">
        <v>1.0</v>
      </c>
      <c r="T12880" s="100">
        <v>1.0</v>
      </c>
      <c r="U12880" s="101" t="s">
        <v>7558</v>
      </c>
      <c r="V12880" s="101" t="s">
        <v>7559</v>
      </c>
      <c r="W12880" s="101" t="s">
        <v>54</v>
      </c>
      <c r="X12880" s="101" t="s">
        <v>7560</v>
      </c>
      <c r="Y12880" s="101" t="s">
        <v>18</v>
      </c>
    </row>
    <row r="12881">
      <c r="A12881" s="103" t="s">
        <v>63</v>
      </c>
      <c r="B12881" s="99"/>
      <c r="C12881" s="100" t="s">
        <v>24312</v>
      </c>
      <c r="D12881" s="101" t="s">
        <v>122</v>
      </c>
      <c r="E12881" s="101" t="s">
        <v>24313</v>
      </c>
      <c r="F12881" s="99"/>
      <c r="G12881" s="99"/>
      <c r="H12881" s="99"/>
      <c r="I12881" s="99"/>
      <c r="J12881" s="99"/>
      <c r="K12881" s="99"/>
      <c r="L12881" s="99"/>
      <c r="M12881" s="99"/>
      <c r="N12881" s="99"/>
      <c r="O12881" s="99"/>
      <c r="P12881" s="99"/>
      <c r="Q12881" s="99"/>
      <c r="R12881" s="99"/>
      <c r="S12881" s="102">
        <v>1.0</v>
      </c>
      <c r="T12881" s="102">
        <v>1.0</v>
      </c>
      <c r="U12881" s="102" t="s">
        <v>7558</v>
      </c>
      <c r="V12881" s="102" t="s">
        <v>7559</v>
      </c>
      <c r="W12881" s="102" t="s">
        <v>54</v>
      </c>
      <c r="X12881" s="102" t="s">
        <v>7560</v>
      </c>
      <c r="Y12881" s="101" t="s">
        <v>18</v>
      </c>
    </row>
    <row r="12882">
      <c r="A12882" s="98" t="s">
        <v>64</v>
      </c>
      <c r="B12882" s="99"/>
      <c r="C12882" s="100" t="s">
        <v>24314</v>
      </c>
      <c r="D12882" s="101" t="s">
        <v>151</v>
      </c>
      <c r="E12882" s="101" t="s">
        <v>24315</v>
      </c>
      <c r="F12882" s="99"/>
      <c r="G12882" s="99"/>
      <c r="H12882" s="99"/>
      <c r="I12882" s="99"/>
      <c r="J12882" s="99"/>
      <c r="K12882" s="99"/>
      <c r="L12882" s="99"/>
      <c r="M12882" s="99"/>
      <c r="N12882" s="99"/>
      <c r="O12882" s="99"/>
      <c r="P12882" s="99"/>
      <c r="Q12882" s="99"/>
      <c r="R12882" s="99"/>
      <c r="S12882" s="102">
        <v>0.0</v>
      </c>
      <c r="T12882" s="102"/>
      <c r="U12882" s="102"/>
      <c r="V12882" s="102"/>
      <c r="W12882" s="102"/>
      <c r="X12882" s="102"/>
      <c r="Y12882" s="101" t="s">
        <v>12</v>
      </c>
    </row>
    <row r="12883">
      <c r="A12883" s="103" t="s">
        <v>63</v>
      </c>
      <c r="B12883" s="99"/>
      <c r="C12883" s="100" t="s">
        <v>24316</v>
      </c>
      <c r="D12883" s="101" t="s">
        <v>122</v>
      </c>
      <c r="E12883" s="101" t="s">
        <v>24317</v>
      </c>
      <c r="F12883" s="99"/>
      <c r="G12883" s="99"/>
      <c r="H12883" s="99"/>
      <c r="I12883" s="99"/>
      <c r="J12883" s="99"/>
      <c r="K12883" s="99"/>
      <c r="L12883" s="99"/>
      <c r="M12883" s="99"/>
      <c r="N12883" s="99"/>
      <c r="O12883" s="99"/>
      <c r="P12883" s="99"/>
      <c r="Q12883" s="99"/>
      <c r="R12883" s="99"/>
      <c r="S12883" s="102">
        <v>1.0</v>
      </c>
      <c r="T12883" s="102">
        <v>1.0</v>
      </c>
      <c r="U12883" s="102" t="s">
        <v>7558</v>
      </c>
      <c r="V12883" s="102" t="s">
        <v>7559</v>
      </c>
      <c r="W12883" s="102" t="s">
        <v>54</v>
      </c>
      <c r="X12883" s="102" t="s">
        <v>7560</v>
      </c>
      <c r="Y12883" s="101" t="s">
        <v>18</v>
      </c>
    </row>
    <row r="12884">
      <c r="A12884" s="103" t="s">
        <v>63</v>
      </c>
      <c r="B12884" s="99"/>
      <c r="C12884" s="100" t="s">
        <v>24318</v>
      </c>
      <c r="D12884" s="101" t="s">
        <v>122</v>
      </c>
      <c r="E12884" s="101" t="s">
        <v>24319</v>
      </c>
      <c r="F12884" s="99"/>
      <c r="G12884" s="99"/>
      <c r="H12884" s="99"/>
      <c r="I12884" s="99"/>
      <c r="J12884" s="99"/>
      <c r="K12884" s="99"/>
      <c r="L12884" s="99"/>
      <c r="M12884" s="99"/>
      <c r="N12884" s="99"/>
      <c r="O12884" s="99"/>
      <c r="P12884" s="99"/>
      <c r="Q12884" s="99"/>
      <c r="R12884" s="99"/>
      <c r="S12884" s="102">
        <v>1.0</v>
      </c>
      <c r="T12884" s="102">
        <v>1.0</v>
      </c>
      <c r="U12884" s="102" t="s">
        <v>7558</v>
      </c>
      <c r="V12884" s="102" t="s">
        <v>7559</v>
      </c>
      <c r="W12884" s="102" t="s">
        <v>54</v>
      </c>
      <c r="X12884" s="102" t="s">
        <v>7560</v>
      </c>
      <c r="Y12884" s="101" t="s">
        <v>18</v>
      </c>
    </row>
    <row r="12885">
      <c r="A12885" s="98" t="s">
        <v>77</v>
      </c>
      <c r="B12885" s="99"/>
      <c r="C12885" s="100" t="s">
        <v>24320</v>
      </c>
      <c r="D12885" s="101" t="s">
        <v>122</v>
      </c>
      <c r="E12885" s="101" t="s">
        <v>24321</v>
      </c>
      <c r="F12885" s="99"/>
      <c r="G12885" s="99"/>
      <c r="H12885" s="99"/>
      <c r="I12885" s="99"/>
      <c r="J12885" s="99"/>
      <c r="K12885" s="99"/>
      <c r="L12885" s="99"/>
      <c r="M12885" s="99"/>
      <c r="N12885" s="99"/>
      <c r="O12885" s="99"/>
      <c r="P12885" s="99"/>
      <c r="Q12885" s="99"/>
      <c r="R12885" s="99"/>
      <c r="S12885" s="102">
        <v>1.0</v>
      </c>
      <c r="T12885" s="102">
        <v>1.0</v>
      </c>
      <c r="U12885" s="102" t="s">
        <v>7558</v>
      </c>
      <c r="V12885" s="102" t="s">
        <v>7559</v>
      </c>
      <c r="W12885" s="102" t="s">
        <v>54</v>
      </c>
      <c r="X12885" s="102" t="s">
        <v>7560</v>
      </c>
      <c r="Y12885" s="101" t="s">
        <v>18</v>
      </c>
    </row>
    <row r="12886">
      <c r="A12886" s="103" t="s">
        <v>24</v>
      </c>
      <c r="B12886" s="99"/>
      <c r="C12886" s="100" t="s">
        <v>24322</v>
      </c>
      <c r="D12886" s="101" t="s">
        <v>122</v>
      </c>
      <c r="E12886" s="101" t="s">
        <v>24323</v>
      </c>
      <c r="F12886" s="99"/>
      <c r="G12886" s="99"/>
      <c r="H12886" s="99"/>
      <c r="I12886" s="99"/>
      <c r="J12886" s="99"/>
      <c r="K12886" s="99"/>
      <c r="L12886" s="99"/>
      <c r="M12886" s="99"/>
      <c r="N12886" s="99"/>
      <c r="O12886" s="99"/>
      <c r="P12886" s="99"/>
      <c r="Q12886" s="99"/>
      <c r="R12886" s="99"/>
      <c r="S12886" s="102">
        <v>1.0</v>
      </c>
      <c r="T12886" s="102">
        <v>1.0</v>
      </c>
      <c r="U12886" s="102" t="s">
        <v>7558</v>
      </c>
      <c r="V12886" s="102" t="s">
        <v>7559</v>
      </c>
      <c r="W12886" s="102" t="s">
        <v>54</v>
      </c>
      <c r="X12886" s="102" t="s">
        <v>7560</v>
      </c>
      <c r="Y12886" s="101" t="s">
        <v>18</v>
      </c>
    </row>
    <row r="12887">
      <c r="A12887" s="98" t="s">
        <v>64</v>
      </c>
      <c r="B12887" s="99"/>
      <c r="C12887" s="100" t="s">
        <v>24324</v>
      </c>
      <c r="D12887" s="101" t="s">
        <v>122</v>
      </c>
      <c r="E12887" s="101" t="s">
        <v>24325</v>
      </c>
      <c r="F12887" s="99"/>
      <c r="G12887" s="99"/>
      <c r="H12887" s="99"/>
      <c r="I12887" s="99"/>
      <c r="J12887" s="99"/>
      <c r="K12887" s="99"/>
      <c r="L12887" s="99"/>
      <c r="M12887" s="99"/>
      <c r="N12887" s="99"/>
      <c r="O12887" s="99"/>
      <c r="P12887" s="99"/>
      <c r="Q12887" s="99"/>
      <c r="R12887" s="99"/>
      <c r="S12887" s="102">
        <v>1.0</v>
      </c>
      <c r="T12887" s="102">
        <v>1.0</v>
      </c>
      <c r="U12887" s="102" t="s">
        <v>7558</v>
      </c>
      <c r="V12887" s="102" t="s">
        <v>7559</v>
      </c>
      <c r="W12887" s="102" t="s">
        <v>54</v>
      </c>
      <c r="X12887" s="102" t="s">
        <v>7560</v>
      </c>
      <c r="Y12887" s="101" t="s">
        <v>18</v>
      </c>
    </row>
    <row r="12888">
      <c r="A12888" s="98" t="s">
        <v>93</v>
      </c>
      <c r="B12888" s="99"/>
      <c r="C12888" s="100" t="s">
        <v>24326</v>
      </c>
      <c r="D12888" s="101" t="s">
        <v>122</v>
      </c>
      <c r="E12888" s="101" t="s">
        <v>24327</v>
      </c>
      <c r="F12888" s="99"/>
      <c r="G12888" s="99"/>
      <c r="H12888" s="99"/>
      <c r="I12888" s="99"/>
      <c r="J12888" s="99"/>
      <c r="K12888" s="99"/>
      <c r="L12888" s="99"/>
      <c r="M12888" s="99"/>
      <c r="N12888" s="99"/>
      <c r="O12888" s="99"/>
      <c r="P12888" s="99"/>
      <c r="Q12888" s="99"/>
      <c r="R12888" s="99"/>
      <c r="S12888" s="102">
        <v>1.0</v>
      </c>
      <c r="T12888" s="102">
        <v>1.0</v>
      </c>
      <c r="U12888" s="102" t="s">
        <v>7558</v>
      </c>
      <c r="V12888" s="102" t="s">
        <v>7559</v>
      </c>
      <c r="W12888" s="102" t="s">
        <v>54</v>
      </c>
      <c r="X12888" s="102" t="s">
        <v>7560</v>
      </c>
      <c r="Y12888" s="101" t="s">
        <v>18</v>
      </c>
    </row>
    <row r="12889">
      <c r="A12889" s="103" t="s">
        <v>63</v>
      </c>
      <c r="B12889" s="99"/>
      <c r="C12889" s="100" t="s">
        <v>24328</v>
      </c>
      <c r="D12889" s="101" t="s">
        <v>122</v>
      </c>
      <c r="E12889" s="101" t="s">
        <v>7420</v>
      </c>
      <c r="F12889" s="99"/>
      <c r="G12889" s="99"/>
      <c r="H12889" s="99"/>
      <c r="I12889" s="99"/>
      <c r="J12889" s="99"/>
      <c r="K12889" s="99"/>
      <c r="L12889" s="99"/>
      <c r="M12889" s="99"/>
      <c r="N12889" s="99"/>
      <c r="O12889" s="99"/>
      <c r="P12889" s="99"/>
      <c r="Q12889" s="99"/>
      <c r="R12889" s="99"/>
      <c r="S12889" s="102">
        <v>1.0</v>
      </c>
      <c r="T12889" s="102">
        <v>1.0</v>
      </c>
      <c r="U12889" s="102" t="s">
        <v>7558</v>
      </c>
      <c r="V12889" s="102" t="s">
        <v>7559</v>
      </c>
      <c r="W12889" s="102" t="s">
        <v>54</v>
      </c>
      <c r="X12889" s="102" t="s">
        <v>7560</v>
      </c>
      <c r="Y12889" s="101" t="s">
        <v>18</v>
      </c>
    </row>
    <row r="12890">
      <c r="A12890" s="98" t="s">
        <v>64</v>
      </c>
      <c r="B12890" s="99"/>
      <c r="C12890" s="100" t="s">
        <v>24329</v>
      </c>
      <c r="D12890" s="101" t="s">
        <v>122</v>
      </c>
      <c r="E12890" s="101" t="s">
        <v>24330</v>
      </c>
      <c r="F12890" s="99"/>
      <c r="G12890" s="99"/>
      <c r="H12890" s="99"/>
      <c r="I12890" s="99"/>
      <c r="J12890" s="99"/>
      <c r="K12890" s="99"/>
      <c r="L12890" s="99"/>
      <c r="M12890" s="99"/>
      <c r="N12890" s="99"/>
      <c r="O12890" s="99"/>
      <c r="P12890" s="99"/>
      <c r="Q12890" s="99"/>
      <c r="R12890" s="99"/>
      <c r="S12890" s="102">
        <v>1.0</v>
      </c>
      <c r="T12890" s="102">
        <v>1.0</v>
      </c>
      <c r="U12890" s="102" t="s">
        <v>7558</v>
      </c>
      <c r="V12890" s="102" t="s">
        <v>7559</v>
      </c>
      <c r="W12890" s="102" t="s">
        <v>54</v>
      </c>
      <c r="X12890" s="102" t="s">
        <v>7560</v>
      </c>
      <c r="Y12890" s="101" t="s">
        <v>18</v>
      </c>
    </row>
    <row r="12891">
      <c r="A12891" s="98" t="s">
        <v>30</v>
      </c>
      <c r="B12891" s="99"/>
      <c r="C12891" s="100" t="s">
        <v>24331</v>
      </c>
      <c r="D12891" s="101" t="s">
        <v>122</v>
      </c>
      <c r="E12891" s="101" t="s">
        <v>24332</v>
      </c>
      <c r="F12891" s="99"/>
      <c r="G12891" s="99"/>
      <c r="H12891" s="99"/>
      <c r="I12891" s="99"/>
      <c r="J12891" s="99"/>
      <c r="K12891" s="99"/>
      <c r="L12891" s="99"/>
      <c r="M12891" s="99"/>
      <c r="N12891" s="99"/>
      <c r="O12891" s="99"/>
      <c r="P12891" s="99"/>
      <c r="Q12891" s="99"/>
      <c r="R12891" s="99"/>
      <c r="S12891" s="102">
        <v>1.0</v>
      </c>
      <c r="T12891" s="102">
        <v>1.0</v>
      </c>
      <c r="U12891" s="102" t="s">
        <v>7558</v>
      </c>
      <c r="V12891" s="102" t="s">
        <v>7559</v>
      </c>
      <c r="W12891" s="102" t="s">
        <v>54</v>
      </c>
      <c r="X12891" s="102" t="s">
        <v>7560</v>
      </c>
      <c r="Y12891" s="101" t="s">
        <v>18</v>
      </c>
    </row>
    <row r="12892">
      <c r="A12892" s="98" t="s">
        <v>64</v>
      </c>
      <c r="B12892" s="99"/>
      <c r="C12892" s="100" t="s">
        <v>24333</v>
      </c>
      <c r="D12892" s="101" t="s">
        <v>122</v>
      </c>
      <c r="E12892" s="101" t="s">
        <v>24334</v>
      </c>
      <c r="F12892" s="99"/>
      <c r="G12892" s="99"/>
      <c r="H12892" s="99"/>
      <c r="I12892" s="99"/>
      <c r="J12892" s="99"/>
      <c r="K12892" s="99"/>
      <c r="L12892" s="99"/>
      <c r="M12892" s="99"/>
      <c r="N12892" s="99"/>
      <c r="O12892" s="99"/>
      <c r="P12892" s="99"/>
      <c r="Q12892" s="99"/>
      <c r="R12892" s="99"/>
      <c r="S12892" s="102">
        <v>1.0</v>
      </c>
      <c r="T12892" s="102">
        <v>1.0</v>
      </c>
      <c r="U12892" s="102" t="s">
        <v>7558</v>
      </c>
      <c r="V12892" s="102" t="s">
        <v>7559</v>
      </c>
      <c r="W12892" s="102" t="s">
        <v>54</v>
      </c>
      <c r="X12892" s="102" t="s">
        <v>7560</v>
      </c>
      <c r="Y12892" s="101" t="s">
        <v>18</v>
      </c>
    </row>
    <row r="12893">
      <c r="A12893" s="103" t="s">
        <v>60</v>
      </c>
      <c r="B12893" s="99"/>
      <c r="C12893" s="100" t="s">
        <v>24335</v>
      </c>
      <c r="D12893" s="101" t="s">
        <v>158</v>
      </c>
      <c r="E12893" s="101" t="s">
        <v>24336</v>
      </c>
      <c r="F12893" s="99"/>
      <c r="G12893" s="99"/>
      <c r="H12893" s="99"/>
      <c r="I12893" s="99"/>
      <c r="J12893" s="99"/>
      <c r="K12893" s="99"/>
      <c r="L12893" s="99"/>
      <c r="M12893" s="99"/>
      <c r="N12893" s="99"/>
      <c r="O12893" s="99"/>
      <c r="P12893" s="99"/>
      <c r="Q12893" s="99"/>
      <c r="R12893" s="99"/>
      <c r="S12893" s="100">
        <v>1.0</v>
      </c>
      <c r="T12893" s="100">
        <v>1.0</v>
      </c>
      <c r="U12893" s="101" t="s">
        <v>7558</v>
      </c>
      <c r="V12893" s="101" t="s">
        <v>7559</v>
      </c>
      <c r="W12893" s="101" t="s">
        <v>54</v>
      </c>
      <c r="X12893" s="101" t="s">
        <v>7560</v>
      </c>
      <c r="Y12893" s="101" t="s">
        <v>18</v>
      </c>
    </row>
    <row r="12894">
      <c r="A12894" s="103" t="s">
        <v>63</v>
      </c>
      <c r="B12894" s="99"/>
      <c r="C12894" s="100" t="s">
        <v>24337</v>
      </c>
      <c r="D12894" s="101" t="s">
        <v>122</v>
      </c>
      <c r="E12894" s="101" t="s">
        <v>24338</v>
      </c>
      <c r="F12894" s="99"/>
      <c r="G12894" s="99"/>
      <c r="H12894" s="99"/>
      <c r="I12894" s="99"/>
      <c r="J12894" s="99"/>
      <c r="K12894" s="99"/>
      <c r="L12894" s="99"/>
      <c r="M12894" s="99"/>
      <c r="N12894" s="99"/>
      <c r="O12894" s="99"/>
      <c r="P12894" s="99"/>
      <c r="Q12894" s="99"/>
      <c r="R12894" s="99"/>
      <c r="S12894" s="102">
        <v>1.0</v>
      </c>
      <c r="T12894" s="102">
        <v>1.0</v>
      </c>
      <c r="U12894" s="102" t="s">
        <v>7558</v>
      </c>
      <c r="V12894" s="102" t="s">
        <v>7559</v>
      </c>
      <c r="W12894" s="102" t="s">
        <v>54</v>
      </c>
      <c r="X12894" s="102" t="s">
        <v>7560</v>
      </c>
      <c r="Y12894" s="101" t="s">
        <v>18</v>
      </c>
    </row>
    <row r="12895">
      <c r="A12895" s="98" t="s">
        <v>64</v>
      </c>
      <c r="B12895" s="99"/>
      <c r="C12895" s="100" t="s">
        <v>24339</v>
      </c>
      <c r="D12895" s="101" t="s">
        <v>122</v>
      </c>
      <c r="E12895" s="101" t="s">
        <v>24340</v>
      </c>
      <c r="F12895" s="99"/>
      <c r="G12895" s="99"/>
      <c r="H12895" s="99"/>
      <c r="I12895" s="99"/>
      <c r="J12895" s="99"/>
      <c r="K12895" s="99"/>
      <c r="L12895" s="99"/>
      <c r="M12895" s="99"/>
      <c r="N12895" s="99"/>
      <c r="O12895" s="99"/>
      <c r="P12895" s="99"/>
      <c r="Q12895" s="99"/>
      <c r="R12895" s="99"/>
      <c r="S12895" s="102">
        <v>1.0</v>
      </c>
      <c r="T12895" s="102">
        <v>1.0</v>
      </c>
      <c r="U12895" s="102" t="s">
        <v>7558</v>
      </c>
      <c r="V12895" s="102" t="s">
        <v>7559</v>
      </c>
      <c r="W12895" s="102" t="s">
        <v>54</v>
      </c>
      <c r="X12895" s="102" t="s">
        <v>7560</v>
      </c>
      <c r="Y12895" s="101" t="s">
        <v>18</v>
      </c>
    </row>
    <row r="12896">
      <c r="A12896" s="98" t="s">
        <v>64</v>
      </c>
      <c r="B12896" s="99"/>
      <c r="C12896" s="100" t="s">
        <v>24341</v>
      </c>
      <c r="D12896" s="101" t="s">
        <v>151</v>
      </c>
      <c r="E12896" s="101" t="s">
        <v>24342</v>
      </c>
      <c r="F12896" s="99"/>
      <c r="G12896" s="99"/>
      <c r="H12896" s="99"/>
      <c r="I12896" s="99"/>
      <c r="J12896" s="99"/>
      <c r="K12896" s="99"/>
      <c r="L12896" s="99"/>
      <c r="M12896" s="99"/>
      <c r="N12896" s="99"/>
      <c r="O12896" s="99"/>
      <c r="P12896" s="99"/>
      <c r="Q12896" s="99"/>
      <c r="R12896" s="99"/>
      <c r="S12896" s="102">
        <v>1.0</v>
      </c>
      <c r="T12896" s="102">
        <v>1.0</v>
      </c>
      <c r="U12896" s="102" t="s">
        <v>7558</v>
      </c>
      <c r="V12896" s="102" t="s">
        <v>7559</v>
      </c>
      <c r="W12896" s="102" t="s">
        <v>54</v>
      </c>
      <c r="X12896" s="102" t="s">
        <v>7591</v>
      </c>
      <c r="Y12896" s="101" t="s">
        <v>12</v>
      </c>
      <c r="Z12896" s="33">
        <v>1.0</v>
      </c>
    </row>
    <row r="12897">
      <c r="A12897" s="98" t="s">
        <v>93</v>
      </c>
      <c r="B12897" s="99"/>
      <c r="C12897" s="100" t="s">
        <v>24343</v>
      </c>
      <c r="D12897" s="101" t="s">
        <v>122</v>
      </c>
      <c r="E12897" s="101" t="s">
        <v>24344</v>
      </c>
      <c r="F12897" s="99"/>
      <c r="G12897" s="99"/>
      <c r="H12897" s="99"/>
      <c r="I12897" s="99"/>
      <c r="J12897" s="99"/>
      <c r="K12897" s="99"/>
      <c r="L12897" s="99"/>
      <c r="M12897" s="99"/>
      <c r="N12897" s="99"/>
      <c r="O12897" s="99"/>
      <c r="P12897" s="99"/>
      <c r="Q12897" s="99"/>
      <c r="R12897" s="99"/>
      <c r="S12897" s="102">
        <v>1.0</v>
      </c>
      <c r="T12897" s="102">
        <v>1.0</v>
      </c>
      <c r="U12897" s="102" t="s">
        <v>7558</v>
      </c>
      <c r="V12897" s="102" t="s">
        <v>7559</v>
      </c>
      <c r="W12897" s="102" t="s">
        <v>54</v>
      </c>
      <c r="X12897" s="102" t="s">
        <v>7560</v>
      </c>
      <c r="Y12897" s="101" t="s">
        <v>18</v>
      </c>
    </row>
    <row r="12898">
      <c r="A12898" s="103" t="s">
        <v>63</v>
      </c>
      <c r="B12898" s="99"/>
      <c r="C12898" s="100" t="s">
        <v>24345</v>
      </c>
      <c r="D12898" s="101" t="s">
        <v>158</v>
      </c>
      <c r="E12898" s="101" t="s">
        <v>24346</v>
      </c>
      <c r="F12898" s="99"/>
      <c r="G12898" s="99"/>
      <c r="H12898" s="99"/>
      <c r="I12898" s="99"/>
      <c r="J12898" s="99"/>
      <c r="K12898" s="99"/>
      <c r="L12898" s="99"/>
      <c r="M12898" s="99"/>
      <c r="N12898" s="99"/>
      <c r="O12898" s="99"/>
      <c r="P12898" s="99"/>
      <c r="Q12898" s="99"/>
      <c r="R12898" s="99"/>
      <c r="S12898" s="100">
        <v>1.0</v>
      </c>
      <c r="T12898" s="100">
        <v>1.0</v>
      </c>
      <c r="U12898" s="101" t="s">
        <v>7558</v>
      </c>
      <c r="V12898" s="101" t="s">
        <v>7559</v>
      </c>
      <c r="W12898" s="101" t="s">
        <v>54</v>
      </c>
      <c r="X12898" s="101" t="s">
        <v>7560</v>
      </c>
      <c r="Y12898" s="101" t="s">
        <v>18</v>
      </c>
    </row>
    <row r="12899">
      <c r="A12899" s="98" t="s">
        <v>64</v>
      </c>
      <c r="B12899" s="99"/>
      <c r="C12899" s="100" t="s">
        <v>24347</v>
      </c>
      <c r="D12899" s="101" t="s">
        <v>128</v>
      </c>
      <c r="E12899" s="101" t="s">
        <v>24348</v>
      </c>
      <c r="F12899" s="99"/>
      <c r="G12899" s="99"/>
      <c r="H12899" s="99"/>
      <c r="I12899" s="99"/>
      <c r="J12899" s="99"/>
      <c r="K12899" s="99"/>
      <c r="L12899" s="99"/>
      <c r="M12899" s="99"/>
      <c r="N12899" s="99"/>
      <c r="O12899" s="99"/>
      <c r="P12899" s="99"/>
      <c r="Q12899" s="99"/>
      <c r="R12899" s="99"/>
      <c r="S12899" s="102">
        <v>1.0</v>
      </c>
      <c r="T12899" s="102">
        <v>1.0</v>
      </c>
      <c r="U12899" s="102" t="s">
        <v>7558</v>
      </c>
      <c r="V12899" s="102" t="s">
        <v>7559</v>
      </c>
      <c r="W12899" s="102" t="s">
        <v>54</v>
      </c>
      <c r="X12899" s="102" t="s">
        <v>7560</v>
      </c>
      <c r="Y12899" s="101" t="s">
        <v>12</v>
      </c>
    </row>
    <row r="12900">
      <c r="A12900" s="103" t="s">
        <v>24</v>
      </c>
      <c r="B12900" s="99"/>
      <c r="C12900" s="100" t="s">
        <v>24349</v>
      </c>
      <c r="D12900" s="101" t="s">
        <v>825</v>
      </c>
      <c r="E12900" s="101" t="s">
        <v>24350</v>
      </c>
      <c r="F12900" s="99"/>
      <c r="G12900" s="99"/>
      <c r="H12900" s="99"/>
      <c r="I12900" s="99"/>
      <c r="J12900" s="99"/>
      <c r="K12900" s="99"/>
      <c r="L12900" s="99"/>
      <c r="M12900" s="99"/>
      <c r="N12900" s="99"/>
      <c r="O12900" s="99"/>
      <c r="P12900" s="99"/>
      <c r="Q12900" s="99"/>
      <c r="R12900" s="99"/>
      <c r="S12900" s="102">
        <v>1.0</v>
      </c>
      <c r="T12900" s="102">
        <v>1.0</v>
      </c>
      <c r="U12900" s="102" t="s">
        <v>7558</v>
      </c>
      <c r="V12900" s="102" t="s">
        <v>7559</v>
      </c>
      <c r="W12900" s="102" t="s">
        <v>54</v>
      </c>
      <c r="X12900" s="102" t="s">
        <v>7560</v>
      </c>
      <c r="Y12900" s="101" t="s">
        <v>18</v>
      </c>
    </row>
    <row r="12901">
      <c r="A12901" s="98" t="s">
        <v>83</v>
      </c>
      <c r="B12901" s="99"/>
      <c r="C12901" s="100" t="s">
        <v>24351</v>
      </c>
      <c r="D12901" s="101" t="s">
        <v>122</v>
      </c>
      <c r="E12901" s="101" t="s">
        <v>24352</v>
      </c>
      <c r="F12901" s="99"/>
      <c r="G12901" s="99"/>
      <c r="H12901" s="99"/>
      <c r="I12901" s="99"/>
      <c r="J12901" s="99"/>
      <c r="K12901" s="99"/>
      <c r="L12901" s="99"/>
      <c r="M12901" s="99"/>
      <c r="N12901" s="99"/>
      <c r="O12901" s="99"/>
      <c r="P12901" s="99"/>
      <c r="Q12901" s="99"/>
      <c r="R12901" s="99"/>
      <c r="S12901" s="102">
        <v>1.0</v>
      </c>
      <c r="T12901" s="102">
        <v>1.0</v>
      </c>
      <c r="U12901" s="102" t="s">
        <v>7558</v>
      </c>
      <c r="V12901" s="102" t="s">
        <v>7559</v>
      </c>
      <c r="W12901" s="102" t="s">
        <v>54</v>
      </c>
      <c r="X12901" s="102" t="s">
        <v>7560</v>
      </c>
      <c r="Y12901" s="101" t="s">
        <v>18</v>
      </c>
    </row>
    <row r="12902">
      <c r="A12902" s="98" t="s">
        <v>67</v>
      </c>
      <c r="B12902" s="99"/>
      <c r="C12902" s="100" t="s">
        <v>24353</v>
      </c>
      <c r="D12902" s="101" t="s">
        <v>122</v>
      </c>
      <c r="E12902" s="101" t="s">
        <v>7424</v>
      </c>
      <c r="F12902" s="99"/>
      <c r="G12902" s="99"/>
      <c r="H12902" s="99"/>
      <c r="I12902" s="99"/>
      <c r="J12902" s="99"/>
      <c r="K12902" s="99"/>
      <c r="L12902" s="99"/>
      <c r="M12902" s="99"/>
      <c r="N12902" s="99"/>
      <c r="O12902" s="99"/>
      <c r="P12902" s="99"/>
      <c r="Q12902" s="99"/>
      <c r="R12902" s="99"/>
      <c r="S12902" s="102">
        <v>1.0</v>
      </c>
      <c r="T12902" s="102">
        <v>1.0</v>
      </c>
      <c r="U12902" s="102" t="s">
        <v>7558</v>
      </c>
      <c r="V12902" s="102" t="s">
        <v>7559</v>
      </c>
      <c r="W12902" s="102" t="s">
        <v>54</v>
      </c>
      <c r="X12902" s="102" t="s">
        <v>7560</v>
      </c>
      <c r="Y12902" s="101" t="s">
        <v>18</v>
      </c>
    </row>
    <row r="12903">
      <c r="A12903" s="98" t="s">
        <v>67</v>
      </c>
      <c r="B12903" s="99"/>
      <c r="C12903" s="100" t="s">
        <v>24354</v>
      </c>
      <c r="D12903" s="101" t="s">
        <v>122</v>
      </c>
      <c r="E12903" s="101" t="s">
        <v>24355</v>
      </c>
      <c r="F12903" s="99"/>
      <c r="G12903" s="99"/>
      <c r="H12903" s="99"/>
      <c r="I12903" s="99"/>
      <c r="J12903" s="99"/>
      <c r="K12903" s="99"/>
      <c r="L12903" s="99"/>
      <c r="M12903" s="99"/>
      <c r="N12903" s="99"/>
      <c r="O12903" s="99"/>
      <c r="P12903" s="99"/>
      <c r="Q12903" s="99"/>
      <c r="R12903" s="99"/>
      <c r="S12903" s="102">
        <v>1.0</v>
      </c>
      <c r="T12903" s="102">
        <v>1.0</v>
      </c>
      <c r="U12903" s="102" t="s">
        <v>7558</v>
      </c>
      <c r="V12903" s="102" t="s">
        <v>7559</v>
      </c>
      <c r="W12903" s="102" t="s">
        <v>54</v>
      </c>
      <c r="X12903" s="102" t="s">
        <v>7560</v>
      </c>
      <c r="Y12903" s="101" t="s">
        <v>18</v>
      </c>
    </row>
    <row r="12904">
      <c r="A12904" s="98" t="s">
        <v>77</v>
      </c>
      <c r="B12904" s="99"/>
      <c r="C12904" s="100" t="s">
        <v>24356</v>
      </c>
      <c r="D12904" s="101" t="s">
        <v>122</v>
      </c>
      <c r="E12904" s="101" t="s">
        <v>24355</v>
      </c>
      <c r="F12904" s="99"/>
      <c r="G12904" s="99"/>
      <c r="H12904" s="99"/>
      <c r="I12904" s="99"/>
      <c r="J12904" s="99"/>
      <c r="K12904" s="99"/>
      <c r="L12904" s="99"/>
      <c r="M12904" s="99"/>
      <c r="N12904" s="99"/>
      <c r="O12904" s="99"/>
      <c r="P12904" s="99"/>
      <c r="Q12904" s="99"/>
      <c r="R12904" s="99"/>
      <c r="S12904" s="102">
        <v>1.0</v>
      </c>
      <c r="T12904" s="102">
        <v>1.0</v>
      </c>
      <c r="U12904" s="102" t="s">
        <v>7558</v>
      </c>
      <c r="V12904" s="102" t="s">
        <v>7559</v>
      </c>
      <c r="W12904" s="102" t="s">
        <v>54</v>
      </c>
      <c r="X12904" s="102" t="s">
        <v>7560</v>
      </c>
      <c r="Y12904" s="101" t="s">
        <v>18</v>
      </c>
    </row>
    <row r="12905">
      <c r="A12905" s="103" t="s">
        <v>63</v>
      </c>
      <c r="B12905" s="99"/>
      <c r="C12905" s="100" t="s">
        <v>24357</v>
      </c>
      <c r="D12905" s="101" t="s">
        <v>122</v>
      </c>
      <c r="E12905" s="101" t="s">
        <v>24358</v>
      </c>
      <c r="F12905" s="99"/>
      <c r="G12905" s="99"/>
      <c r="H12905" s="99"/>
      <c r="I12905" s="99"/>
      <c r="J12905" s="99"/>
      <c r="K12905" s="99"/>
      <c r="L12905" s="99"/>
      <c r="M12905" s="99"/>
      <c r="N12905" s="99"/>
      <c r="O12905" s="99"/>
      <c r="P12905" s="99"/>
      <c r="Q12905" s="99"/>
      <c r="R12905" s="99"/>
      <c r="S12905" s="102">
        <v>1.0</v>
      </c>
      <c r="T12905" s="102">
        <v>1.0</v>
      </c>
      <c r="U12905" s="102" t="s">
        <v>7558</v>
      </c>
      <c r="V12905" s="102" t="s">
        <v>7559</v>
      </c>
      <c r="W12905" s="102" t="s">
        <v>54</v>
      </c>
      <c r="X12905" s="102" t="s">
        <v>7560</v>
      </c>
      <c r="Y12905" s="101" t="s">
        <v>18</v>
      </c>
    </row>
    <row r="12906">
      <c r="A12906" s="98" t="s">
        <v>64</v>
      </c>
      <c r="B12906" s="99"/>
      <c r="C12906" s="100" t="s">
        <v>24359</v>
      </c>
      <c r="D12906" s="101" t="s">
        <v>122</v>
      </c>
      <c r="E12906" s="101" t="s">
        <v>24360</v>
      </c>
      <c r="F12906" s="99"/>
      <c r="G12906" s="99"/>
      <c r="H12906" s="99"/>
      <c r="I12906" s="99"/>
      <c r="J12906" s="99"/>
      <c r="K12906" s="99"/>
      <c r="L12906" s="99"/>
      <c r="M12906" s="99"/>
      <c r="N12906" s="99"/>
      <c r="O12906" s="99"/>
      <c r="P12906" s="99"/>
      <c r="Q12906" s="99"/>
      <c r="R12906" s="99"/>
      <c r="S12906" s="102">
        <v>1.0</v>
      </c>
      <c r="T12906" s="102">
        <v>1.0</v>
      </c>
      <c r="U12906" s="102" t="s">
        <v>7558</v>
      </c>
      <c r="V12906" s="102" t="s">
        <v>7559</v>
      </c>
      <c r="W12906" s="102" t="s">
        <v>54</v>
      </c>
      <c r="X12906" s="102" t="s">
        <v>7560</v>
      </c>
      <c r="Y12906" s="101" t="s">
        <v>18</v>
      </c>
    </row>
    <row r="12907">
      <c r="A12907" s="98" t="s">
        <v>93</v>
      </c>
      <c r="B12907" s="99"/>
      <c r="C12907" s="100" t="s">
        <v>24361</v>
      </c>
      <c r="D12907" s="101" t="s">
        <v>135</v>
      </c>
      <c r="E12907" s="101" t="s">
        <v>24362</v>
      </c>
      <c r="F12907" s="99"/>
      <c r="G12907" s="99"/>
      <c r="H12907" s="99"/>
      <c r="I12907" s="99"/>
      <c r="J12907" s="99"/>
      <c r="K12907" s="99"/>
      <c r="L12907" s="99"/>
      <c r="M12907" s="99"/>
      <c r="N12907" s="99"/>
      <c r="O12907" s="99"/>
      <c r="P12907" s="99"/>
      <c r="Q12907" s="99"/>
      <c r="R12907" s="99"/>
      <c r="S12907" s="100">
        <v>1.0</v>
      </c>
      <c r="T12907" s="100">
        <v>1.0</v>
      </c>
      <c r="U12907" s="101" t="s">
        <v>7558</v>
      </c>
      <c r="V12907" s="101" t="s">
        <v>7559</v>
      </c>
      <c r="W12907" s="101" t="s">
        <v>54</v>
      </c>
      <c r="X12907" s="101" t="s">
        <v>7560</v>
      </c>
      <c r="Y12907" s="101" t="s">
        <v>18</v>
      </c>
    </row>
    <row r="12908">
      <c r="A12908" s="98" t="s">
        <v>64</v>
      </c>
      <c r="B12908" s="99"/>
      <c r="C12908" s="100" t="s">
        <v>24363</v>
      </c>
      <c r="D12908" s="101" t="s">
        <v>122</v>
      </c>
      <c r="E12908" s="101" t="s">
        <v>24364</v>
      </c>
      <c r="F12908" s="99"/>
      <c r="G12908" s="99"/>
      <c r="H12908" s="99"/>
      <c r="I12908" s="99"/>
      <c r="J12908" s="99"/>
      <c r="K12908" s="99"/>
      <c r="L12908" s="99"/>
      <c r="M12908" s="99"/>
      <c r="N12908" s="99"/>
      <c r="O12908" s="99"/>
      <c r="P12908" s="99"/>
      <c r="Q12908" s="99"/>
      <c r="R12908" s="99"/>
      <c r="S12908" s="102">
        <v>1.0</v>
      </c>
      <c r="T12908" s="102">
        <v>1.0</v>
      </c>
      <c r="U12908" s="102" t="s">
        <v>7558</v>
      </c>
      <c r="V12908" s="102" t="s">
        <v>7559</v>
      </c>
      <c r="W12908" s="102" t="s">
        <v>54</v>
      </c>
      <c r="X12908" s="102" t="s">
        <v>7560</v>
      </c>
      <c r="Y12908" s="101" t="s">
        <v>18</v>
      </c>
    </row>
    <row r="12909">
      <c r="A12909" s="98" t="s">
        <v>44</v>
      </c>
      <c r="B12909" s="99"/>
      <c r="C12909" s="100" t="s">
        <v>24365</v>
      </c>
      <c r="D12909" s="101" t="s">
        <v>158</v>
      </c>
      <c r="E12909" s="101" t="s">
        <v>24366</v>
      </c>
      <c r="F12909" s="99"/>
      <c r="G12909" s="99"/>
      <c r="H12909" s="99"/>
      <c r="I12909" s="99"/>
      <c r="J12909" s="99"/>
      <c r="K12909" s="99"/>
      <c r="L12909" s="99"/>
      <c r="M12909" s="99"/>
      <c r="N12909" s="99"/>
      <c r="O12909" s="99"/>
      <c r="P12909" s="99"/>
      <c r="Q12909" s="99"/>
      <c r="R12909" s="99"/>
      <c r="S12909" s="100">
        <v>1.0</v>
      </c>
      <c r="T12909" s="100">
        <v>1.0</v>
      </c>
      <c r="U12909" s="101" t="s">
        <v>7558</v>
      </c>
      <c r="V12909" s="101" t="s">
        <v>7559</v>
      </c>
      <c r="W12909" s="101" t="s">
        <v>54</v>
      </c>
      <c r="X12909" s="101" t="s">
        <v>7560</v>
      </c>
      <c r="Y12909" s="101" t="s">
        <v>18</v>
      </c>
    </row>
    <row r="12910">
      <c r="A12910" s="103" t="s">
        <v>24</v>
      </c>
      <c r="B12910" s="99"/>
      <c r="C12910" s="100" t="s">
        <v>24367</v>
      </c>
      <c r="D12910" s="101" t="s">
        <v>135</v>
      </c>
      <c r="E12910" s="101" t="s">
        <v>24368</v>
      </c>
      <c r="F12910" s="99"/>
      <c r="G12910" s="99"/>
      <c r="H12910" s="99"/>
      <c r="I12910" s="99"/>
      <c r="J12910" s="99"/>
      <c r="K12910" s="99"/>
      <c r="L12910" s="99"/>
      <c r="M12910" s="99"/>
      <c r="N12910" s="99"/>
      <c r="O12910" s="99"/>
      <c r="P12910" s="99"/>
      <c r="Q12910" s="99"/>
      <c r="R12910" s="99"/>
      <c r="S12910" s="100">
        <v>1.0</v>
      </c>
      <c r="T12910" s="100">
        <v>1.0</v>
      </c>
      <c r="U12910" s="101" t="s">
        <v>7558</v>
      </c>
      <c r="V12910" s="101" t="s">
        <v>7559</v>
      </c>
      <c r="W12910" s="101" t="s">
        <v>54</v>
      </c>
      <c r="X12910" s="101" t="s">
        <v>7560</v>
      </c>
      <c r="Y12910" s="101" t="s">
        <v>18</v>
      </c>
    </row>
    <row r="12911">
      <c r="A12911" s="98" t="s">
        <v>67</v>
      </c>
      <c r="B12911" s="99"/>
      <c r="C12911" s="100" t="s">
        <v>24369</v>
      </c>
      <c r="D12911" s="101" t="s">
        <v>122</v>
      </c>
      <c r="E12911" s="101" t="s">
        <v>24370</v>
      </c>
      <c r="F12911" s="99"/>
      <c r="G12911" s="99"/>
      <c r="H12911" s="99"/>
      <c r="I12911" s="99"/>
      <c r="J12911" s="99"/>
      <c r="K12911" s="99"/>
      <c r="L12911" s="99"/>
      <c r="M12911" s="99"/>
      <c r="N12911" s="99"/>
      <c r="O12911" s="99"/>
      <c r="P12911" s="99"/>
      <c r="Q12911" s="99"/>
      <c r="R12911" s="99"/>
      <c r="S12911" s="102">
        <v>1.0</v>
      </c>
      <c r="T12911" s="102">
        <v>1.0</v>
      </c>
      <c r="U12911" s="102" t="s">
        <v>7558</v>
      </c>
      <c r="V12911" s="102" t="s">
        <v>7559</v>
      </c>
      <c r="W12911" s="102" t="s">
        <v>54</v>
      </c>
      <c r="X12911" s="102" t="s">
        <v>7560</v>
      </c>
      <c r="Y12911" s="101" t="s">
        <v>18</v>
      </c>
    </row>
    <row r="12912">
      <c r="A12912" s="98" t="s">
        <v>64</v>
      </c>
      <c r="B12912" s="99"/>
      <c r="C12912" s="100" t="s">
        <v>24371</v>
      </c>
      <c r="D12912" s="101" t="s">
        <v>122</v>
      </c>
      <c r="E12912" s="101" t="s">
        <v>24372</v>
      </c>
      <c r="F12912" s="99"/>
      <c r="G12912" s="99"/>
      <c r="H12912" s="99"/>
      <c r="I12912" s="99"/>
      <c r="J12912" s="99"/>
      <c r="K12912" s="99"/>
      <c r="L12912" s="99"/>
      <c r="M12912" s="99"/>
      <c r="N12912" s="99"/>
      <c r="O12912" s="99"/>
      <c r="P12912" s="99"/>
      <c r="Q12912" s="99"/>
      <c r="R12912" s="99"/>
      <c r="S12912" s="102">
        <v>1.0</v>
      </c>
      <c r="T12912" s="102">
        <v>1.0</v>
      </c>
      <c r="U12912" s="102" t="s">
        <v>7558</v>
      </c>
      <c r="V12912" s="102" t="s">
        <v>7559</v>
      </c>
      <c r="W12912" s="102" t="s">
        <v>54</v>
      </c>
      <c r="X12912" s="102" t="s">
        <v>7560</v>
      </c>
      <c r="Y12912" s="101" t="s">
        <v>18</v>
      </c>
    </row>
    <row r="12913">
      <c r="A12913" s="98" t="s">
        <v>64</v>
      </c>
      <c r="B12913" s="99"/>
      <c r="C12913" s="100" t="s">
        <v>24373</v>
      </c>
      <c r="D12913" s="101" t="s">
        <v>122</v>
      </c>
      <c r="E12913" s="101" t="s">
        <v>24374</v>
      </c>
      <c r="F12913" s="99"/>
      <c r="G12913" s="99"/>
      <c r="H12913" s="99"/>
      <c r="I12913" s="99"/>
      <c r="J12913" s="99"/>
      <c r="K12913" s="99"/>
      <c r="L12913" s="99"/>
      <c r="M12913" s="99"/>
      <c r="N12913" s="99"/>
      <c r="O12913" s="99"/>
      <c r="P12913" s="99"/>
      <c r="Q12913" s="99"/>
      <c r="R12913" s="99"/>
      <c r="S12913" s="102">
        <v>1.0</v>
      </c>
      <c r="T12913" s="102">
        <v>1.0</v>
      </c>
      <c r="U12913" s="102" t="s">
        <v>7558</v>
      </c>
      <c r="V12913" s="102" t="s">
        <v>7559</v>
      </c>
      <c r="W12913" s="102" t="s">
        <v>54</v>
      </c>
      <c r="X12913" s="102" t="s">
        <v>7560</v>
      </c>
      <c r="Y12913" s="101" t="s">
        <v>18</v>
      </c>
    </row>
    <row r="12914">
      <c r="A12914" s="98" t="s">
        <v>64</v>
      </c>
      <c r="B12914" s="99"/>
      <c r="C12914" s="100" t="s">
        <v>24375</v>
      </c>
      <c r="D12914" s="101" t="s">
        <v>122</v>
      </c>
      <c r="E12914" s="101" t="s">
        <v>24376</v>
      </c>
      <c r="F12914" s="99"/>
      <c r="G12914" s="99"/>
      <c r="H12914" s="99"/>
      <c r="I12914" s="99"/>
      <c r="J12914" s="99"/>
      <c r="K12914" s="99"/>
      <c r="L12914" s="99"/>
      <c r="M12914" s="99"/>
      <c r="N12914" s="99"/>
      <c r="O12914" s="99"/>
      <c r="P12914" s="99"/>
      <c r="Q12914" s="99"/>
      <c r="R12914" s="99"/>
      <c r="S12914" s="102">
        <v>1.0</v>
      </c>
      <c r="T12914" s="102">
        <v>1.0</v>
      </c>
      <c r="U12914" s="102" t="s">
        <v>7558</v>
      </c>
      <c r="V12914" s="102" t="s">
        <v>7559</v>
      </c>
      <c r="W12914" s="102" t="s">
        <v>54</v>
      </c>
      <c r="X12914" s="102" t="s">
        <v>7560</v>
      </c>
      <c r="Y12914" s="101" t="s">
        <v>18</v>
      </c>
    </row>
    <row r="12915">
      <c r="A12915" s="98" t="s">
        <v>64</v>
      </c>
      <c r="B12915" s="99"/>
      <c r="C12915" s="100" t="s">
        <v>24377</v>
      </c>
      <c r="D12915" s="101" t="s">
        <v>122</v>
      </c>
      <c r="E12915" s="101" t="s">
        <v>24378</v>
      </c>
      <c r="F12915" s="99"/>
      <c r="G12915" s="99"/>
      <c r="H12915" s="99"/>
      <c r="I12915" s="99"/>
      <c r="J12915" s="99"/>
      <c r="K12915" s="99"/>
      <c r="L12915" s="99"/>
      <c r="M12915" s="99"/>
      <c r="N12915" s="99"/>
      <c r="O12915" s="99"/>
      <c r="P12915" s="99"/>
      <c r="Q12915" s="99"/>
      <c r="R12915" s="99"/>
      <c r="S12915" s="102">
        <v>1.0</v>
      </c>
      <c r="T12915" s="102">
        <v>1.0</v>
      </c>
      <c r="U12915" s="102" t="s">
        <v>7558</v>
      </c>
      <c r="V12915" s="102" t="s">
        <v>7559</v>
      </c>
      <c r="W12915" s="102" t="s">
        <v>54</v>
      </c>
      <c r="X12915" s="102" t="s">
        <v>7560</v>
      </c>
      <c r="Y12915" s="101" t="s">
        <v>18</v>
      </c>
    </row>
    <row r="12916">
      <c r="A12916" s="98" t="s">
        <v>64</v>
      </c>
      <c r="B12916" s="99"/>
      <c r="C12916" s="100" t="s">
        <v>24379</v>
      </c>
      <c r="D12916" s="101" t="s">
        <v>122</v>
      </c>
      <c r="E12916" s="101" t="s">
        <v>24380</v>
      </c>
      <c r="F12916" s="99"/>
      <c r="G12916" s="99"/>
      <c r="H12916" s="99"/>
      <c r="I12916" s="99"/>
      <c r="J12916" s="99"/>
      <c r="K12916" s="99"/>
      <c r="L12916" s="99"/>
      <c r="M12916" s="99"/>
      <c r="N12916" s="99"/>
      <c r="O12916" s="99"/>
      <c r="P12916" s="99"/>
      <c r="Q12916" s="99"/>
      <c r="R12916" s="99"/>
      <c r="S12916" s="102">
        <v>1.0</v>
      </c>
      <c r="T12916" s="102">
        <v>1.0</v>
      </c>
      <c r="U12916" s="102" t="s">
        <v>7558</v>
      </c>
      <c r="V12916" s="102" t="s">
        <v>7559</v>
      </c>
      <c r="W12916" s="102" t="s">
        <v>54</v>
      </c>
      <c r="X12916" s="102" t="s">
        <v>7560</v>
      </c>
      <c r="Y12916" s="101" t="s">
        <v>18</v>
      </c>
    </row>
    <row r="12917">
      <c r="A12917" s="103" t="s">
        <v>24</v>
      </c>
      <c r="B12917" s="99"/>
      <c r="C12917" s="100" t="s">
        <v>24381</v>
      </c>
      <c r="D12917" s="101" t="s">
        <v>122</v>
      </c>
      <c r="E12917" s="101" t="s">
        <v>24382</v>
      </c>
      <c r="F12917" s="99"/>
      <c r="G12917" s="99"/>
      <c r="H12917" s="99"/>
      <c r="I12917" s="99"/>
      <c r="J12917" s="99"/>
      <c r="K12917" s="99"/>
      <c r="L12917" s="99"/>
      <c r="M12917" s="99"/>
      <c r="N12917" s="99"/>
      <c r="O12917" s="99"/>
      <c r="P12917" s="99"/>
      <c r="Q12917" s="99"/>
      <c r="R12917" s="99"/>
      <c r="S12917" s="102">
        <v>1.0</v>
      </c>
      <c r="T12917" s="102">
        <v>1.0</v>
      </c>
      <c r="U12917" s="102" t="s">
        <v>7558</v>
      </c>
      <c r="V12917" s="102" t="s">
        <v>7559</v>
      </c>
      <c r="W12917" s="102" t="s">
        <v>54</v>
      </c>
      <c r="X12917" s="102" t="s">
        <v>7560</v>
      </c>
      <c r="Y12917" s="101" t="s">
        <v>18</v>
      </c>
    </row>
    <row r="12918">
      <c r="A12918" s="98" t="s">
        <v>93</v>
      </c>
      <c r="B12918" s="99"/>
      <c r="C12918" s="100" t="s">
        <v>24383</v>
      </c>
      <c r="D12918" s="101" t="s">
        <v>122</v>
      </c>
      <c r="E12918" s="101" t="s">
        <v>24384</v>
      </c>
      <c r="F12918" s="99"/>
      <c r="G12918" s="99"/>
      <c r="H12918" s="99"/>
      <c r="I12918" s="99"/>
      <c r="J12918" s="99"/>
      <c r="K12918" s="99"/>
      <c r="L12918" s="99"/>
      <c r="M12918" s="99"/>
      <c r="N12918" s="99"/>
      <c r="O12918" s="99"/>
      <c r="P12918" s="99"/>
      <c r="Q12918" s="99"/>
      <c r="R12918" s="99"/>
      <c r="S12918" s="102">
        <v>1.0</v>
      </c>
      <c r="T12918" s="102">
        <v>1.0</v>
      </c>
      <c r="U12918" s="102" t="s">
        <v>7558</v>
      </c>
      <c r="V12918" s="102" t="s">
        <v>7559</v>
      </c>
      <c r="W12918" s="102" t="s">
        <v>54</v>
      </c>
      <c r="X12918" s="102" t="s">
        <v>7560</v>
      </c>
      <c r="Y12918" s="101" t="s">
        <v>18</v>
      </c>
    </row>
    <row r="12919">
      <c r="A12919" s="98" t="s">
        <v>77</v>
      </c>
      <c r="B12919" s="99"/>
      <c r="C12919" s="100" t="s">
        <v>24385</v>
      </c>
      <c r="D12919" s="101" t="s">
        <v>122</v>
      </c>
      <c r="E12919" s="101" t="s">
        <v>24386</v>
      </c>
      <c r="F12919" s="99"/>
      <c r="G12919" s="99"/>
      <c r="H12919" s="99"/>
      <c r="I12919" s="99"/>
      <c r="J12919" s="99"/>
      <c r="K12919" s="99"/>
      <c r="L12919" s="99"/>
      <c r="M12919" s="99"/>
      <c r="N12919" s="99"/>
      <c r="O12919" s="99"/>
      <c r="P12919" s="99"/>
      <c r="Q12919" s="99"/>
      <c r="R12919" s="99"/>
      <c r="S12919" s="102">
        <v>1.0</v>
      </c>
      <c r="T12919" s="102">
        <v>1.0</v>
      </c>
      <c r="U12919" s="102" t="s">
        <v>7558</v>
      </c>
      <c r="V12919" s="102" t="s">
        <v>7559</v>
      </c>
      <c r="W12919" s="102" t="s">
        <v>54</v>
      </c>
      <c r="X12919" s="102" t="s">
        <v>7560</v>
      </c>
      <c r="Y12919" s="101" t="s">
        <v>18</v>
      </c>
    </row>
    <row r="12920">
      <c r="A12920" s="103" t="s">
        <v>24</v>
      </c>
      <c r="B12920" s="99"/>
      <c r="C12920" s="100" t="s">
        <v>24387</v>
      </c>
      <c r="D12920" s="101" t="s">
        <v>825</v>
      </c>
      <c r="E12920" s="101" t="s">
        <v>24388</v>
      </c>
      <c r="F12920" s="99"/>
      <c r="G12920" s="99"/>
      <c r="H12920" s="99"/>
      <c r="I12920" s="99"/>
      <c r="J12920" s="99"/>
      <c r="K12920" s="99"/>
      <c r="L12920" s="99"/>
      <c r="M12920" s="99"/>
      <c r="N12920" s="99"/>
      <c r="O12920" s="99"/>
      <c r="P12920" s="99"/>
      <c r="Q12920" s="99"/>
      <c r="R12920" s="99"/>
      <c r="S12920" s="102">
        <v>1.0</v>
      </c>
      <c r="T12920" s="102">
        <v>1.0</v>
      </c>
      <c r="U12920" s="102" t="s">
        <v>7558</v>
      </c>
      <c r="V12920" s="102" t="s">
        <v>7559</v>
      </c>
      <c r="W12920" s="102" t="s">
        <v>54</v>
      </c>
      <c r="X12920" s="102" t="s">
        <v>7560</v>
      </c>
      <c r="Y12920" s="101" t="s">
        <v>18</v>
      </c>
    </row>
    <row r="12921">
      <c r="A12921" s="103" t="s">
        <v>24</v>
      </c>
      <c r="B12921" s="99"/>
      <c r="C12921" s="100" t="s">
        <v>24389</v>
      </c>
      <c r="D12921" s="101" t="s">
        <v>151</v>
      </c>
      <c r="E12921" s="101" t="s">
        <v>24390</v>
      </c>
      <c r="F12921" s="99"/>
      <c r="G12921" s="99"/>
      <c r="H12921" s="99"/>
      <c r="I12921" s="99"/>
      <c r="J12921" s="99"/>
      <c r="K12921" s="99"/>
      <c r="L12921" s="99"/>
      <c r="M12921" s="99"/>
      <c r="N12921" s="99"/>
      <c r="O12921" s="99"/>
      <c r="P12921" s="99"/>
      <c r="Q12921" s="99"/>
      <c r="R12921" s="99"/>
      <c r="S12921" s="102">
        <v>1.0</v>
      </c>
      <c r="T12921" s="102">
        <v>1.0</v>
      </c>
      <c r="U12921" s="102" t="s">
        <v>7558</v>
      </c>
      <c r="V12921" s="102" t="s">
        <v>7559</v>
      </c>
      <c r="W12921" s="102" t="s">
        <v>54</v>
      </c>
      <c r="X12921" s="102" t="s">
        <v>7591</v>
      </c>
      <c r="Y12921" s="101" t="s">
        <v>12</v>
      </c>
      <c r="Z12921" s="33">
        <v>1.0</v>
      </c>
    </row>
    <row r="12922">
      <c r="A12922" s="98" t="s">
        <v>64</v>
      </c>
      <c r="B12922" s="99"/>
      <c r="C12922" s="100" t="s">
        <v>24391</v>
      </c>
      <c r="D12922" s="101" t="s">
        <v>122</v>
      </c>
      <c r="E12922" s="101" t="s">
        <v>24392</v>
      </c>
      <c r="F12922" s="99"/>
      <c r="G12922" s="99"/>
      <c r="H12922" s="99"/>
      <c r="I12922" s="99"/>
      <c r="J12922" s="99"/>
      <c r="K12922" s="99"/>
      <c r="L12922" s="99"/>
      <c r="M12922" s="99"/>
      <c r="N12922" s="99"/>
      <c r="O12922" s="99"/>
      <c r="P12922" s="99"/>
      <c r="Q12922" s="99"/>
      <c r="R12922" s="99"/>
      <c r="S12922" s="102">
        <v>1.0</v>
      </c>
      <c r="T12922" s="102">
        <v>1.0</v>
      </c>
      <c r="U12922" s="102" t="s">
        <v>7558</v>
      </c>
      <c r="V12922" s="102" t="s">
        <v>7559</v>
      </c>
      <c r="W12922" s="102" t="s">
        <v>54</v>
      </c>
      <c r="X12922" s="102" t="s">
        <v>7560</v>
      </c>
      <c r="Y12922" s="101" t="s">
        <v>18</v>
      </c>
    </row>
    <row r="12923">
      <c r="A12923" s="98" t="s">
        <v>93</v>
      </c>
      <c r="B12923" s="99"/>
      <c r="C12923" s="100" t="s">
        <v>24393</v>
      </c>
      <c r="D12923" s="101" t="s">
        <v>471</v>
      </c>
      <c r="E12923" s="101" t="s">
        <v>24394</v>
      </c>
      <c r="F12923" s="99"/>
      <c r="G12923" s="99"/>
      <c r="H12923" s="99"/>
      <c r="I12923" s="99"/>
      <c r="J12923" s="99"/>
      <c r="K12923" s="99"/>
      <c r="L12923" s="99"/>
      <c r="M12923" s="99"/>
      <c r="N12923" s="99"/>
      <c r="O12923" s="99"/>
      <c r="P12923" s="99"/>
      <c r="Q12923" s="99"/>
      <c r="R12923" s="99"/>
      <c r="S12923" s="100">
        <v>1.0</v>
      </c>
      <c r="T12923" s="100">
        <v>1.0</v>
      </c>
      <c r="U12923" s="101" t="s">
        <v>7558</v>
      </c>
      <c r="V12923" s="101" t="s">
        <v>7559</v>
      </c>
      <c r="W12923" s="101" t="s">
        <v>54</v>
      </c>
      <c r="X12923" s="101" t="s">
        <v>7560</v>
      </c>
      <c r="Y12923" s="101" t="s">
        <v>18</v>
      </c>
    </row>
    <row r="12924">
      <c r="A12924" s="98" t="s">
        <v>67</v>
      </c>
      <c r="B12924" s="99"/>
      <c r="C12924" s="100" t="s">
        <v>24395</v>
      </c>
      <c r="D12924" s="101" t="s">
        <v>122</v>
      </c>
      <c r="E12924" s="101" t="s">
        <v>24396</v>
      </c>
      <c r="F12924" s="99"/>
      <c r="G12924" s="99"/>
      <c r="H12924" s="99"/>
      <c r="I12924" s="99"/>
      <c r="J12924" s="99"/>
      <c r="K12924" s="99"/>
      <c r="L12924" s="99"/>
      <c r="M12924" s="99"/>
      <c r="N12924" s="99"/>
      <c r="O12924" s="99"/>
      <c r="P12924" s="99"/>
      <c r="Q12924" s="99"/>
      <c r="R12924" s="99"/>
      <c r="S12924" s="102">
        <v>1.0</v>
      </c>
      <c r="T12924" s="102">
        <v>1.0</v>
      </c>
      <c r="U12924" s="102" t="s">
        <v>7558</v>
      </c>
      <c r="V12924" s="102" t="s">
        <v>7559</v>
      </c>
      <c r="W12924" s="102" t="s">
        <v>54</v>
      </c>
      <c r="X12924" s="102" t="s">
        <v>7560</v>
      </c>
      <c r="Y12924" s="101" t="s">
        <v>18</v>
      </c>
    </row>
    <row r="12925">
      <c r="A12925" s="98" t="s">
        <v>64</v>
      </c>
      <c r="B12925" s="99"/>
      <c r="C12925" s="100" t="s">
        <v>24397</v>
      </c>
      <c r="D12925" s="101" t="s">
        <v>122</v>
      </c>
      <c r="E12925" s="101" t="s">
        <v>24398</v>
      </c>
      <c r="F12925" s="99"/>
      <c r="G12925" s="99"/>
      <c r="H12925" s="99"/>
      <c r="I12925" s="99"/>
      <c r="J12925" s="99"/>
      <c r="K12925" s="99"/>
      <c r="L12925" s="99"/>
      <c r="M12925" s="99"/>
      <c r="N12925" s="99"/>
      <c r="O12925" s="99"/>
      <c r="P12925" s="99"/>
      <c r="Q12925" s="99"/>
      <c r="R12925" s="99"/>
      <c r="S12925" s="102">
        <v>1.0</v>
      </c>
      <c r="T12925" s="102">
        <v>1.0</v>
      </c>
      <c r="U12925" s="102" t="s">
        <v>7558</v>
      </c>
      <c r="V12925" s="102" t="s">
        <v>7559</v>
      </c>
      <c r="W12925" s="102" t="s">
        <v>54</v>
      </c>
      <c r="X12925" s="102" t="s">
        <v>7560</v>
      </c>
      <c r="Y12925" s="101" t="s">
        <v>18</v>
      </c>
    </row>
    <row r="12926">
      <c r="A12926" s="98" t="s">
        <v>64</v>
      </c>
      <c r="B12926" s="99"/>
      <c r="C12926" s="100" t="s">
        <v>7425</v>
      </c>
      <c r="D12926" s="101" t="s">
        <v>128</v>
      </c>
      <c r="E12926" s="101" t="s">
        <v>7426</v>
      </c>
      <c r="F12926" s="99"/>
      <c r="G12926" s="99"/>
      <c r="H12926" s="99"/>
      <c r="I12926" s="99"/>
      <c r="J12926" s="99"/>
      <c r="K12926" s="99"/>
      <c r="L12926" s="99"/>
      <c r="M12926" s="99"/>
      <c r="N12926" s="99"/>
      <c r="O12926" s="99"/>
      <c r="P12926" s="99"/>
      <c r="Q12926" s="99"/>
      <c r="R12926" s="99"/>
      <c r="S12926" s="102">
        <v>1.0</v>
      </c>
      <c r="T12926" s="102">
        <v>0.0</v>
      </c>
      <c r="U12926" s="102" t="s">
        <v>7558</v>
      </c>
      <c r="V12926" s="102" t="s">
        <v>7559</v>
      </c>
      <c r="W12926" s="102" t="s">
        <v>54</v>
      </c>
      <c r="X12926" s="102" t="s">
        <v>7560</v>
      </c>
      <c r="Y12926" s="101" t="s">
        <v>12</v>
      </c>
    </row>
    <row r="12927">
      <c r="A12927" s="103" t="s">
        <v>63</v>
      </c>
      <c r="B12927" s="99"/>
      <c r="C12927" s="100" t="s">
        <v>24399</v>
      </c>
      <c r="D12927" s="101" t="s">
        <v>191</v>
      </c>
      <c r="E12927" s="101" t="s">
        <v>24400</v>
      </c>
      <c r="F12927" s="99"/>
      <c r="G12927" s="99"/>
      <c r="H12927" s="99"/>
      <c r="I12927" s="99"/>
      <c r="J12927" s="99"/>
      <c r="K12927" s="99"/>
      <c r="L12927" s="99"/>
      <c r="M12927" s="99"/>
      <c r="N12927" s="99"/>
      <c r="O12927" s="99"/>
      <c r="P12927" s="99"/>
      <c r="Q12927" s="99"/>
      <c r="R12927" s="99"/>
      <c r="S12927" s="100">
        <v>1.0</v>
      </c>
      <c r="T12927" s="100">
        <v>1.0</v>
      </c>
      <c r="U12927" s="101" t="s">
        <v>7558</v>
      </c>
      <c r="V12927" s="101" t="s">
        <v>7559</v>
      </c>
      <c r="W12927" s="101" t="s">
        <v>54</v>
      </c>
      <c r="X12927" s="101" t="s">
        <v>7560</v>
      </c>
      <c r="Y12927" s="101" t="s">
        <v>18</v>
      </c>
    </row>
    <row r="12928">
      <c r="A12928" s="103" t="s">
        <v>87</v>
      </c>
      <c r="B12928" s="99"/>
      <c r="C12928" s="100" t="s">
        <v>24401</v>
      </c>
      <c r="D12928" s="101" t="s">
        <v>122</v>
      </c>
      <c r="E12928" s="101" t="s">
        <v>24402</v>
      </c>
      <c r="F12928" s="99"/>
      <c r="G12928" s="99"/>
      <c r="H12928" s="99"/>
      <c r="I12928" s="99"/>
      <c r="J12928" s="99"/>
      <c r="K12928" s="99"/>
      <c r="L12928" s="99"/>
      <c r="M12928" s="99"/>
      <c r="N12928" s="99"/>
      <c r="O12928" s="99"/>
      <c r="P12928" s="99"/>
      <c r="Q12928" s="99"/>
      <c r="R12928" s="99"/>
      <c r="S12928" s="102">
        <v>1.0</v>
      </c>
      <c r="T12928" s="102">
        <v>1.0</v>
      </c>
      <c r="U12928" s="102" t="s">
        <v>7558</v>
      </c>
      <c r="V12928" s="102" t="s">
        <v>7559</v>
      </c>
      <c r="W12928" s="102" t="s">
        <v>54</v>
      </c>
      <c r="X12928" s="102" t="s">
        <v>7560</v>
      </c>
      <c r="Y12928" s="101" t="s">
        <v>18</v>
      </c>
    </row>
    <row r="12929">
      <c r="A12929" s="98" t="s">
        <v>80</v>
      </c>
      <c r="B12929" s="99"/>
      <c r="C12929" s="100" t="s">
        <v>24403</v>
      </c>
      <c r="D12929" s="101" t="s">
        <v>122</v>
      </c>
      <c r="E12929" s="101" t="s">
        <v>24404</v>
      </c>
      <c r="F12929" s="99"/>
      <c r="G12929" s="99"/>
      <c r="H12929" s="99"/>
      <c r="I12929" s="99"/>
      <c r="J12929" s="99"/>
      <c r="K12929" s="99"/>
      <c r="L12929" s="99"/>
      <c r="M12929" s="99"/>
      <c r="N12929" s="99"/>
      <c r="O12929" s="99"/>
      <c r="P12929" s="99"/>
      <c r="Q12929" s="99"/>
      <c r="R12929" s="99"/>
      <c r="S12929" s="102">
        <v>1.0</v>
      </c>
      <c r="T12929" s="102">
        <v>1.0</v>
      </c>
      <c r="U12929" s="102" t="s">
        <v>7558</v>
      </c>
      <c r="V12929" s="102" t="s">
        <v>7559</v>
      </c>
      <c r="W12929" s="102" t="s">
        <v>54</v>
      </c>
      <c r="X12929" s="102" t="s">
        <v>7560</v>
      </c>
      <c r="Y12929" s="101" t="s">
        <v>18</v>
      </c>
    </row>
    <row r="12930">
      <c r="A12930" s="103" t="s">
        <v>63</v>
      </c>
      <c r="B12930" s="99"/>
      <c r="C12930" s="100" t="s">
        <v>24405</v>
      </c>
      <c r="D12930" s="101" t="s">
        <v>122</v>
      </c>
      <c r="E12930" s="101" t="s">
        <v>24406</v>
      </c>
      <c r="F12930" s="99"/>
      <c r="G12930" s="99"/>
      <c r="H12930" s="99"/>
      <c r="I12930" s="99"/>
      <c r="J12930" s="99"/>
      <c r="K12930" s="99"/>
      <c r="L12930" s="99"/>
      <c r="M12930" s="99"/>
      <c r="N12930" s="99"/>
      <c r="O12930" s="99"/>
      <c r="P12930" s="99"/>
      <c r="Q12930" s="99"/>
      <c r="R12930" s="99"/>
      <c r="S12930" s="102">
        <v>1.0</v>
      </c>
      <c r="T12930" s="102">
        <v>1.0</v>
      </c>
      <c r="U12930" s="102" t="s">
        <v>7558</v>
      </c>
      <c r="V12930" s="102" t="s">
        <v>7559</v>
      </c>
      <c r="W12930" s="102" t="s">
        <v>54</v>
      </c>
      <c r="X12930" s="102" t="s">
        <v>7560</v>
      </c>
      <c r="Y12930" s="101" t="s">
        <v>18</v>
      </c>
    </row>
    <row r="12931">
      <c r="A12931" s="98" t="s">
        <v>93</v>
      </c>
      <c r="B12931" s="99"/>
      <c r="C12931" s="100" t="s">
        <v>24407</v>
      </c>
      <c r="D12931" s="101" t="s">
        <v>2103</v>
      </c>
      <c r="E12931" s="101" t="s">
        <v>24408</v>
      </c>
      <c r="F12931" s="99"/>
      <c r="G12931" s="99"/>
      <c r="H12931" s="99"/>
      <c r="I12931" s="99"/>
      <c r="J12931" s="99"/>
      <c r="K12931" s="99"/>
      <c r="L12931" s="99"/>
      <c r="M12931" s="99"/>
      <c r="N12931" s="99"/>
      <c r="O12931" s="99"/>
      <c r="P12931" s="99"/>
      <c r="Q12931" s="99"/>
      <c r="R12931" s="99"/>
      <c r="S12931" s="100">
        <v>1.0</v>
      </c>
      <c r="T12931" s="100">
        <v>0.0</v>
      </c>
      <c r="U12931" s="101" t="s">
        <v>7558</v>
      </c>
      <c r="V12931" s="101" t="s">
        <v>7559</v>
      </c>
      <c r="W12931" s="101" t="s">
        <v>54</v>
      </c>
      <c r="X12931" s="101" t="s">
        <v>7560</v>
      </c>
      <c r="Y12931" s="101" t="s">
        <v>12</v>
      </c>
    </row>
    <row r="12932">
      <c r="A12932" s="98" t="s">
        <v>93</v>
      </c>
      <c r="B12932" s="99"/>
      <c r="C12932" s="100" t="s">
        <v>24409</v>
      </c>
      <c r="D12932" s="101" t="s">
        <v>122</v>
      </c>
      <c r="E12932" s="101" t="s">
        <v>24410</v>
      </c>
      <c r="F12932" s="99"/>
      <c r="G12932" s="99"/>
      <c r="H12932" s="99"/>
      <c r="I12932" s="99"/>
      <c r="J12932" s="99"/>
      <c r="K12932" s="99"/>
      <c r="L12932" s="99"/>
      <c r="M12932" s="99"/>
      <c r="N12932" s="99"/>
      <c r="O12932" s="99"/>
      <c r="P12932" s="99"/>
      <c r="Q12932" s="99"/>
      <c r="R12932" s="99"/>
      <c r="S12932" s="102">
        <v>1.0</v>
      </c>
      <c r="T12932" s="102">
        <v>1.0</v>
      </c>
      <c r="U12932" s="102" t="s">
        <v>7558</v>
      </c>
      <c r="V12932" s="102" t="s">
        <v>7559</v>
      </c>
      <c r="W12932" s="102" t="s">
        <v>54</v>
      </c>
      <c r="X12932" s="102" t="s">
        <v>7560</v>
      </c>
      <c r="Y12932" s="101" t="s">
        <v>18</v>
      </c>
    </row>
    <row r="12933">
      <c r="A12933" s="103" t="s">
        <v>63</v>
      </c>
      <c r="B12933" s="99"/>
      <c r="C12933" s="100" t="s">
        <v>24411</v>
      </c>
      <c r="D12933" s="101" t="s">
        <v>122</v>
      </c>
      <c r="E12933" s="101" t="s">
        <v>24412</v>
      </c>
      <c r="F12933" s="99"/>
      <c r="G12933" s="99"/>
      <c r="H12933" s="99"/>
      <c r="I12933" s="99"/>
      <c r="J12933" s="99"/>
      <c r="K12933" s="99"/>
      <c r="L12933" s="99"/>
      <c r="M12933" s="99"/>
      <c r="N12933" s="99"/>
      <c r="O12933" s="99"/>
      <c r="P12933" s="99"/>
      <c r="Q12933" s="99"/>
      <c r="R12933" s="99"/>
      <c r="S12933" s="102">
        <v>1.0</v>
      </c>
      <c r="T12933" s="102">
        <v>1.0</v>
      </c>
      <c r="U12933" s="102" t="s">
        <v>7558</v>
      </c>
      <c r="V12933" s="102" t="s">
        <v>7559</v>
      </c>
      <c r="W12933" s="102" t="s">
        <v>54</v>
      </c>
      <c r="X12933" s="102" t="s">
        <v>7560</v>
      </c>
      <c r="Y12933" s="101" t="s">
        <v>18</v>
      </c>
    </row>
    <row r="12934">
      <c r="A12934" s="98" t="s">
        <v>64</v>
      </c>
      <c r="B12934" s="99"/>
      <c r="C12934" s="100" t="s">
        <v>24413</v>
      </c>
      <c r="D12934" s="101" t="s">
        <v>135</v>
      </c>
      <c r="E12934" s="101" t="s">
        <v>24414</v>
      </c>
      <c r="F12934" s="99"/>
      <c r="G12934" s="99"/>
      <c r="H12934" s="99"/>
      <c r="I12934" s="99"/>
      <c r="J12934" s="99"/>
      <c r="K12934" s="99"/>
      <c r="L12934" s="99"/>
      <c r="M12934" s="99"/>
      <c r="N12934" s="99"/>
      <c r="O12934" s="99"/>
      <c r="P12934" s="99"/>
      <c r="Q12934" s="99"/>
      <c r="R12934" s="99"/>
      <c r="S12934" s="100">
        <v>1.0</v>
      </c>
      <c r="T12934" s="100">
        <v>1.0</v>
      </c>
      <c r="U12934" s="101" t="s">
        <v>7558</v>
      </c>
      <c r="V12934" s="101" t="s">
        <v>7559</v>
      </c>
      <c r="W12934" s="101" t="s">
        <v>54</v>
      </c>
      <c r="X12934" s="101" t="s">
        <v>7560</v>
      </c>
      <c r="Y12934" s="101" t="s">
        <v>18</v>
      </c>
    </row>
    <row r="12935">
      <c r="A12935" s="103" t="s">
        <v>24</v>
      </c>
      <c r="B12935" s="99"/>
      <c r="C12935" s="100" t="s">
        <v>24415</v>
      </c>
      <c r="D12935" s="101" t="s">
        <v>122</v>
      </c>
      <c r="E12935" s="101" t="s">
        <v>24416</v>
      </c>
      <c r="F12935" s="99"/>
      <c r="G12935" s="99"/>
      <c r="H12935" s="99"/>
      <c r="I12935" s="99"/>
      <c r="J12935" s="99"/>
      <c r="K12935" s="99"/>
      <c r="L12935" s="99"/>
      <c r="M12935" s="99"/>
      <c r="N12935" s="99"/>
      <c r="O12935" s="99"/>
      <c r="P12935" s="99"/>
      <c r="Q12935" s="99"/>
      <c r="R12935" s="99"/>
      <c r="S12935" s="102">
        <v>1.0</v>
      </c>
      <c r="T12935" s="102">
        <v>1.0</v>
      </c>
      <c r="U12935" s="102" t="s">
        <v>7558</v>
      </c>
      <c r="V12935" s="102" t="s">
        <v>7559</v>
      </c>
      <c r="W12935" s="102" t="s">
        <v>54</v>
      </c>
      <c r="X12935" s="102" t="s">
        <v>7560</v>
      </c>
      <c r="Y12935" s="101" t="s">
        <v>18</v>
      </c>
    </row>
    <row r="12936">
      <c r="A12936" s="103" t="s">
        <v>63</v>
      </c>
      <c r="B12936" s="99"/>
      <c r="C12936" s="100" t="s">
        <v>24417</v>
      </c>
      <c r="D12936" s="101" t="s">
        <v>122</v>
      </c>
      <c r="E12936" s="101" t="s">
        <v>24418</v>
      </c>
      <c r="F12936" s="99"/>
      <c r="G12936" s="99"/>
      <c r="H12936" s="99"/>
      <c r="I12936" s="99"/>
      <c r="J12936" s="99"/>
      <c r="K12936" s="99"/>
      <c r="L12936" s="99"/>
      <c r="M12936" s="99"/>
      <c r="N12936" s="99"/>
      <c r="O12936" s="99"/>
      <c r="P12936" s="99"/>
      <c r="Q12936" s="99"/>
      <c r="R12936" s="99"/>
      <c r="S12936" s="102">
        <v>1.0</v>
      </c>
      <c r="T12936" s="102">
        <v>1.0</v>
      </c>
      <c r="U12936" s="102" t="s">
        <v>7558</v>
      </c>
      <c r="V12936" s="102" t="s">
        <v>7559</v>
      </c>
      <c r="W12936" s="102" t="s">
        <v>54</v>
      </c>
      <c r="X12936" s="102" t="s">
        <v>7560</v>
      </c>
      <c r="Y12936" s="101" t="s">
        <v>18</v>
      </c>
    </row>
    <row r="12937">
      <c r="A12937" s="98" t="s">
        <v>64</v>
      </c>
      <c r="B12937" s="99"/>
      <c r="C12937" s="100" t="s">
        <v>24419</v>
      </c>
      <c r="D12937" s="101" t="s">
        <v>825</v>
      </c>
      <c r="E12937" s="101" t="s">
        <v>24420</v>
      </c>
      <c r="F12937" s="99"/>
      <c r="G12937" s="99"/>
      <c r="H12937" s="99"/>
      <c r="I12937" s="99"/>
      <c r="J12937" s="99"/>
      <c r="K12937" s="99"/>
      <c r="L12937" s="99"/>
      <c r="M12937" s="99"/>
      <c r="N12937" s="99"/>
      <c r="O12937" s="99"/>
      <c r="P12937" s="99"/>
      <c r="Q12937" s="99"/>
      <c r="R12937" s="99"/>
      <c r="S12937" s="102">
        <v>1.0</v>
      </c>
      <c r="T12937" s="102">
        <v>1.0</v>
      </c>
      <c r="U12937" s="102" t="s">
        <v>7558</v>
      </c>
      <c r="V12937" s="102" t="s">
        <v>7559</v>
      </c>
      <c r="W12937" s="102" t="s">
        <v>54</v>
      </c>
      <c r="X12937" s="102" t="s">
        <v>7560</v>
      </c>
      <c r="Y12937" s="101" t="s">
        <v>18</v>
      </c>
    </row>
    <row r="12938">
      <c r="A12938" s="98" t="s">
        <v>67</v>
      </c>
      <c r="B12938" s="99"/>
      <c r="C12938" s="100" t="s">
        <v>24421</v>
      </c>
      <c r="D12938" s="101" t="s">
        <v>135</v>
      </c>
      <c r="E12938" s="101" t="s">
        <v>7428</v>
      </c>
      <c r="F12938" s="99"/>
      <c r="G12938" s="99"/>
      <c r="H12938" s="99"/>
      <c r="I12938" s="99"/>
      <c r="J12938" s="99"/>
      <c r="K12938" s="99"/>
      <c r="L12938" s="99"/>
      <c r="M12938" s="99"/>
      <c r="N12938" s="99"/>
      <c r="O12938" s="99"/>
      <c r="P12938" s="99"/>
      <c r="Q12938" s="99"/>
      <c r="R12938" s="99"/>
      <c r="S12938" s="100">
        <v>1.0</v>
      </c>
      <c r="T12938" s="100">
        <v>1.0</v>
      </c>
      <c r="U12938" s="101" t="s">
        <v>7558</v>
      </c>
      <c r="V12938" s="101" t="s">
        <v>7559</v>
      </c>
      <c r="W12938" s="101" t="s">
        <v>54</v>
      </c>
      <c r="X12938" s="101" t="s">
        <v>7560</v>
      </c>
      <c r="Y12938" s="101" t="s">
        <v>18</v>
      </c>
    </row>
    <row r="12939">
      <c r="A12939" s="98" t="s">
        <v>64</v>
      </c>
      <c r="B12939" s="99"/>
      <c r="C12939" s="100" t="s">
        <v>24422</v>
      </c>
      <c r="D12939" s="101" t="s">
        <v>122</v>
      </c>
      <c r="E12939" s="101" t="s">
        <v>24423</v>
      </c>
      <c r="F12939" s="99"/>
      <c r="G12939" s="99"/>
      <c r="H12939" s="99"/>
      <c r="I12939" s="99"/>
      <c r="J12939" s="99"/>
      <c r="K12939" s="99"/>
      <c r="L12939" s="99"/>
      <c r="M12939" s="99"/>
      <c r="N12939" s="99"/>
      <c r="O12939" s="99"/>
      <c r="P12939" s="99"/>
      <c r="Q12939" s="99"/>
      <c r="R12939" s="99"/>
      <c r="S12939" s="102">
        <v>1.0</v>
      </c>
      <c r="T12939" s="102">
        <v>1.0</v>
      </c>
      <c r="U12939" s="102" t="s">
        <v>7558</v>
      </c>
      <c r="V12939" s="102" t="s">
        <v>7559</v>
      </c>
      <c r="W12939" s="102" t="s">
        <v>54</v>
      </c>
      <c r="X12939" s="102" t="s">
        <v>7560</v>
      </c>
      <c r="Y12939" s="101" t="s">
        <v>18</v>
      </c>
    </row>
    <row r="12940">
      <c r="A12940" s="98" t="s">
        <v>93</v>
      </c>
      <c r="B12940" s="99"/>
      <c r="C12940" s="100" t="s">
        <v>24424</v>
      </c>
      <c r="D12940" s="101" t="s">
        <v>191</v>
      </c>
      <c r="E12940" s="101" t="s">
        <v>24425</v>
      </c>
      <c r="F12940" s="99"/>
      <c r="G12940" s="99"/>
      <c r="H12940" s="99"/>
      <c r="I12940" s="99"/>
      <c r="J12940" s="99"/>
      <c r="K12940" s="99"/>
      <c r="L12940" s="99"/>
      <c r="M12940" s="99"/>
      <c r="N12940" s="99"/>
      <c r="O12940" s="99"/>
      <c r="P12940" s="99"/>
      <c r="Q12940" s="99"/>
      <c r="R12940" s="99"/>
      <c r="S12940" s="100">
        <v>1.0</v>
      </c>
      <c r="T12940" s="100">
        <v>1.0</v>
      </c>
      <c r="U12940" s="101" t="s">
        <v>7558</v>
      </c>
      <c r="V12940" s="101" t="s">
        <v>7559</v>
      </c>
      <c r="W12940" s="101" t="s">
        <v>54</v>
      </c>
      <c r="X12940" s="101" t="s">
        <v>7560</v>
      </c>
      <c r="Y12940" s="101" t="s">
        <v>18</v>
      </c>
    </row>
    <row r="12941">
      <c r="A12941" s="98" t="s">
        <v>64</v>
      </c>
      <c r="B12941" s="99"/>
      <c r="C12941" s="100" t="s">
        <v>24426</v>
      </c>
      <c r="D12941" s="101" t="s">
        <v>122</v>
      </c>
      <c r="E12941" s="101" t="s">
        <v>24427</v>
      </c>
      <c r="F12941" s="99"/>
      <c r="G12941" s="99"/>
      <c r="H12941" s="99"/>
      <c r="I12941" s="99"/>
      <c r="J12941" s="99"/>
      <c r="K12941" s="99"/>
      <c r="L12941" s="99"/>
      <c r="M12941" s="99"/>
      <c r="N12941" s="99"/>
      <c r="O12941" s="99"/>
      <c r="P12941" s="99"/>
      <c r="Q12941" s="99"/>
      <c r="R12941" s="99"/>
      <c r="S12941" s="102">
        <v>1.0</v>
      </c>
      <c r="T12941" s="102">
        <v>1.0</v>
      </c>
      <c r="U12941" s="102" t="s">
        <v>7558</v>
      </c>
      <c r="V12941" s="102" t="s">
        <v>7559</v>
      </c>
      <c r="W12941" s="102" t="s">
        <v>54</v>
      </c>
      <c r="X12941" s="102" t="s">
        <v>7560</v>
      </c>
      <c r="Y12941" s="101" t="s">
        <v>18</v>
      </c>
    </row>
    <row r="12942">
      <c r="A12942" s="98" t="s">
        <v>93</v>
      </c>
      <c r="B12942" s="99"/>
      <c r="C12942" s="100" t="s">
        <v>24428</v>
      </c>
      <c r="D12942" s="101" t="s">
        <v>122</v>
      </c>
      <c r="E12942" s="101" t="s">
        <v>24429</v>
      </c>
      <c r="F12942" s="99"/>
      <c r="G12942" s="99"/>
      <c r="H12942" s="99"/>
      <c r="I12942" s="99"/>
      <c r="J12942" s="99"/>
      <c r="K12942" s="99"/>
      <c r="L12942" s="99"/>
      <c r="M12942" s="99"/>
      <c r="N12942" s="99"/>
      <c r="O12942" s="99"/>
      <c r="P12942" s="99"/>
      <c r="Q12942" s="99"/>
      <c r="R12942" s="99"/>
      <c r="S12942" s="102">
        <v>1.0</v>
      </c>
      <c r="T12942" s="102">
        <v>1.0</v>
      </c>
      <c r="U12942" s="102" t="s">
        <v>7558</v>
      </c>
      <c r="V12942" s="102" t="s">
        <v>7559</v>
      </c>
      <c r="W12942" s="102" t="s">
        <v>54</v>
      </c>
      <c r="X12942" s="102" t="s">
        <v>7560</v>
      </c>
      <c r="Y12942" s="101" t="s">
        <v>18</v>
      </c>
    </row>
    <row r="12943">
      <c r="A12943" s="98" t="s">
        <v>64</v>
      </c>
      <c r="B12943" s="99"/>
      <c r="C12943" s="100" t="s">
        <v>24430</v>
      </c>
      <c r="D12943" s="101" t="s">
        <v>122</v>
      </c>
      <c r="E12943" s="101" t="s">
        <v>24431</v>
      </c>
      <c r="F12943" s="99"/>
      <c r="G12943" s="99"/>
      <c r="H12943" s="99"/>
      <c r="I12943" s="99"/>
      <c r="J12943" s="99"/>
      <c r="K12943" s="99"/>
      <c r="L12943" s="99"/>
      <c r="M12943" s="99"/>
      <c r="N12943" s="99"/>
      <c r="O12943" s="99"/>
      <c r="P12943" s="99"/>
      <c r="Q12943" s="99"/>
      <c r="R12943" s="99"/>
      <c r="S12943" s="102">
        <v>1.0</v>
      </c>
      <c r="T12943" s="102">
        <v>1.0</v>
      </c>
      <c r="U12943" s="102" t="s">
        <v>7558</v>
      </c>
      <c r="V12943" s="102" t="s">
        <v>7559</v>
      </c>
      <c r="W12943" s="102" t="s">
        <v>54</v>
      </c>
      <c r="X12943" s="102" t="s">
        <v>7560</v>
      </c>
      <c r="Y12943" s="101" t="s">
        <v>18</v>
      </c>
    </row>
    <row r="12944">
      <c r="A12944" s="98" t="s">
        <v>77</v>
      </c>
      <c r="B12944" s="99"/>
      <c r="C12944" s="100" t="s">
        <v>24432</v>
      </c>
      <c r="D12944" s="101" t="s">
        <v>135</v>
      </c>
      <c r="E12944" s="101" t="s">
        <v>24433</v>
      </c>
      <c r="F12944" s="99"/>
      <c r="G12944" s="99"/>
      <c r="H12944" s="99"/>
      <c r="I12944" s="99"/>
      <c r="J12944" s="99"/>
      <c r="K12944" s="99"/>
      <c r="L12944" s="99"/>
      <c r="M12944" s="99"/>
      <c r="N12944" s="99"/>
      <c r="O12944" s="99"/>
      <c r="P12944" s="99"/>
      <c r="Q12944" s="99"/>
      <c r="R12944" s="99"/>
      <c r="S12944" s="100">
        <v>1.0</v>
      </c>
      <c r="T12944" s="100">
        <v>1.0</v>
      </c>
      <c r="U12944" s="101" t="s">
        <v>7558</v>
      </c>
      <c r="V12944" s="101" t="s">
        <v>7559</v>
      </c>
      <c r="W12944" s="101" t="s">
        <v>54</v>
      </c>
      <c r="X12944" s="101" t="s">
        <v>7560</v>
      </c>
      <c r="Y12944" s="101" t="s">
        <v>18</v>
      </c>
    </row>
    <row r="12945">
      <c r="A12945" s="103" t="s">
        <v>13</v>
      </c>
      <c r="B12945" s="99"/>
      <c r="C12945" s="100" t="s">
        <v>24434</v>
      </c>
      <c r="D12945" s="101" t="s">
        <v>122</v>
      </c>
      <c r="E12945" s="101" t="s">
        <v>24435</v>
      </c>
      <c r="F12945" s="99"/>
      <c r="G12945" s="99"/>
      <c r="H12945" s="99"/>
      <c r="I12945" s="99"/>
      <c r="J12945" s="99"/>
      <c r="K12945" s="99"/>
      <c r="L12945" s="99"/>
      <c r="M12945" s="99"/>
      <c r="N12945" s="99"/>
      <c r="O12945" s="99"/>
      <c r="P12945" s="99"/>
      <c r="Q12945" s="99"/>
      <c r="R12945" s="99"/>
      <c r="S12945" s="102">
        <v>1.0</v>
      </c>
      <c r="T12945" s="102">
        <v>1.0</v>
      </c>
      <c r="U12945" s="102" t="s">
        <v>7558</v>
      </c>
      <c r="V12945" s="102" t="s">
        <v>7559</v>
      </c>
      <c r="W12945" s="102" t="s">
        <v>54</v>
      </c>
      <c r="X12945" s="102" t="s">
        <v>7560</v>
      </c>
      <c r="Y12945" s="101" t="s">
        <v>18</v>
      </c>
    </row>
    <row r="12946">
      <c r="A12946" s="98" t="s">
        <v>64</v>
      </c>
      <c r="B12946" s="99"/>
      <c r="C12946" s="100" t="s">
        <v>24436</v>
      </c>
      <c r="D12946" s="101" t="s">
        <v>122</v>
      </c>
      <c r="E12946" s="101" t="s">
        <v>24437</v>
      </c>
      <c r="F12946" s="99"/>
      <c r="G12946" s="99"/>
      <c r="H12946" s="99"/>
      <c r="I12946" s="99"/>
      <c r="J12946" s="99"/>
      <c r="K12946" s="99"/>
      <c r="L12946" s="99"/>
      <c r="M12946" s="99"/>
      <c r="N12946" s="99"/>
      <c r="O12946" s="99"/>
      <c r="P12946" s="99"/>
      <c r="Q12946" s="99"/>
      <c r="R12946" s="99"/>
      <c r="S12946" s="102">
        <v>1.0</v>
      </c>
      <c r="T12946" s="102">
        <v>1.0</v>
      </c>
      <c r="U12946" s="102" t="s">
        <v>7558</v>
      </c>
      <c r="V12946" s="102" t="s">
        <v>7559</v>
      </c>
      <c r="W12946" s="102" t="s">
        <v>54</v>
      </c>
      <c r="X12946" s="102" t="s">
        <v>7560</v>
      </c>
      <c r="Y12946" s="101" t="s">
        <v>18</v>
      </c>
    </row>
    <row r="12947">
      <c r="A12947" s="98" t="s">
        <v>64</v>
      </c>
      <c r="B12947" s="99"/>
      <c r="C12947" s="100" t="s">
        <v>24438</v>
      </c>
      <c r="D12947" s="101" t="s">
        <v>122</v>
      </c>
      <c r="E12947" s="101" t="s">
        <v>24439</v>
      </c>
      <c r="F12947" s="99"/>
      <c r="G12947" s="99"/>
      <c r="H12947" s="99"/>
      <c r="I12947" s="99"/>
      <c r="J12947" s="99"/>
      <c r="K12947" s="99"/>
      <c r="L12947" s="99"/>
      <c r="M12947" s="99"/>
      <c r="N12947" s="99"/>
      <c r="O12947" s="99"/>
      <c r="P12947" s="99"/>
      <c r="Q12947" s="99"/>
      <c r="R12947" s="99"/>
      <c r="S12947" s="102">
        <v>1.0</v>
      </c>
      <c r="T12947" s="102">
        <v>1.0</v>
      </c>
      <c r="U12947" s="102" t="s">
        <v>7558</v>
      </c>
      <c r="V12947" s="102" t="s">
        <v>7559</v>
      </c>
      <c r="W12947" s="102" t="s">
        <v>54</v>
      </c>
      <c r="X12947" s="102" t="s">
        <v>7560</v>
      </c>
      <c r="Y12947" s="101" t="s">
        <v>18</v>
      </c>
    </row>
    <row r="12948">
      <c r="A12948" s="98" t="s">
        <v>64</v>
      </c>
      <c r="B12948" s="99"/>
      <c r="C12948" s="100" t="s">
        <v>24440</v>
      </c>
      <c r="D12948" s="101" t="s">
        <v>191</v>
      </c>
      <c r="E12948" s="101" t="s">
        <v>24441</v>
      </c>
      <c r="F12948" s="99"/>
      <c r="G12948" s="99"/>
      <c r="H12948" s="99"/>
      <c r="I12948" s="99"/>
      <c r="J12948" s="99"/>
      <c r="K12948" s="99"/>
      <c r="L12948" s="99"/>
      <c r="M12948" s="99"/>
      <c r="N12948" s="99"/>
      <c r="O12948" s="99"/>
      <c r="P12948" s="99"/>
      <c r="Q12948" s="99"/>
      <c r="R12948" s="99"/>
      <c r="S12948" s="100">
        <v>1.0</v>
      </c>
      <c r="T12948" s="100">
        <v>1.0</v>
      </c>
      <c r="U12948" s="101" t="s">
        <v>7558</v>
      </c>
      <c r="V12948" s="101" t="s">
        <v>7559</v>
      </c>
      <c r="W12948" s="101" t="s">
        <v>54</v>
      </c>
      <c r="X12948" s="101" t="s">
        <v>7560</v>
      </c>
      <c r="Y12948" s="101" t="s">
        <v>18</v>
      </c>
    </row>
    <row r="12949">
      <c r="A12949" s="98" t="s">
        <v>93</v>
      </c>
      <c r="B12949" s="99"/>
      <c r="C12949" s="100" t="s">
        <v>24442</v>
      </c>
      <c r="D12949" s="101" t="s">
        <v>191</v>
      </c>
      <c r="E12949" s="101" t="s">
        <v>24443</v>
      </c>
      <c r="F12949" s="99"/>
      <c r="G12949" s="99"/>
      <c r="H12949" s="99"/>
      <c r="I12949" s="99"/>
      <c r="J12949" s="99"/>
      <c r="K12949" s="99"/>
      <c r="L12949" s="99"/>
      <c r="M12949" s="99"/>
      <c r="N12949" s="99"/>
      <c r="O12949" s="99"/>
      <c r="P12949" s="99"/>
      <c r="Q12949" s="99"/>
      <c r="R12949" s="99"/>
      <c r="S12949" s="100">
        <v>1.0</v>
      </c>
      <c r="T12949" s="100">
        <v>1.0</v>
      </c>
      <c r="U12949" s="101" t="s">
        <v>7558</v>
      </c>
      <c r="V12949" s="101" t="s">
        <v>7559</v>
      </c>
      <c r="W12949" s="101" t="s">
        <v>54</v>
      </c>
      <c r="X12949" s="101" t="s">
        <v>7560</v>
      </c>
      <c r="Y12949" s="101" t="s">
        <v>18</v>
      </c>
    </row>
    <row r="12950">
      <c r="A12950" s="98" t="s">
        <v>93</v>
      </c>
      <c r="B12950" s="99"/>
      <c r="C12950" s="100" t="s">
        <v>24444</v>
      </c>
      <c r="D12950" s="101" t="s">
        <v>135</v>
      </c>
      <c r="E12950" s="101" t="s">
        <v>24445</v>
      </c>
      <c r="F12950" s="99"/>
      <c r="G12950" s="99"/>
      <c r="H12950" s="99"/>
      <c r="I12950" s="99"/>
      <c r="J12950" s="99"/>
      <c r="K12950" s="99"/>
      <c r="L12950" s="99"/>
      <c r="M12950" s="99"/>
      <c r="N12950" s="99"/>
      <c r="O12950" s="99"/>
      <c r="P12950" s="99"/>
      <c r="Q12950" s="99"/>
      <c r="R12950" s="99"/>
      <c r="S12950" s="100">
        <v>1.0</v>
      </c>
      <c r="T12950" s="100">
        <v>1.0</v>
      </c>
      <c r="U12950" s="101" t="s">
        <v>7558</v>
      </c>
      <c r="V12950" s="101" t="s">
        <v>7559</v>
      </c>
      <c r="W12950" s="101" t="s">
        <v>54</v>
      </c>
      <c r="X12950" s="101" t="s">
        <v>7560</v>
      </c>
      <c r="Y12950" s="101" t="s">
        <v>18</v>
      </c>
    </row>
    <row r="12951">
      <c r="A12951" s="98" t="s">
        <v>67</v>
      </c>
      <c r="B12951" s="99"/>
      <c r="C12951" s="100" t="s">
        <v>24446</v>
      </c>
      <c r="D12951" s="101" t="s">
        <v>122</v>
      </c>
      <c r="E12951" s="101" t="s">
        <v>24447</v>
      </c>
      <c r="F12951" s="99"/>
      <c r="G12951" s="99"/>
      <c r="H12951" s="99"/>
      <c r="I12951" s="99"/>
      <c r="J12951" s="99"/>
      <c r="K12951" s="99"/>
      <c r="L12951" s="99"/>
      <c r="M12951" s="99"/>
      <c r="N12951" s="99"/>
      <c r="O12951" s="99"/>
      <c r="P12951" s="99"/>
      <c r="Q12951" s="99"/>
      <c r="R12951" s="99"/>
      <c r="S12951" s="102">
        <v>1.0</v>
      </c>
      <c r="T12951" s="102">
        <v>1.0</v>
      </c>
      <c r="U12951" s="102" t="s">
        <v>7558</v>
      </c>
      <c r="V12951" s="102" t="s">
        <v>7559</v>
      </c>
      <c r="W12951" s="102" t="s">
        <v>54</v>
      </c>
      <c r="X12951" s="102" t="s">
        <v>7560</v>
      </c>
      <c r="Y12951" s="101" t="s">
        <v>18</v>
      </c>
    </row>
    <row r="12952">
      <c r="A12952" s="98" t="s">
        <v>64</v>
      </c>
      <c r="B12952" s="99"/>
      <c r="C12952" s="100" t="s">
        <v>24448</v>
      </c>
      <c r="D12952" s="101" t="s">
        <v>191</v>
      </c>
      <c r="E12952" s="101" t="s">
        <v>24449</v>
      </c>
      <c r="F12952" s="99"/>
      <c r="G12952" s="99"/>
      <c r="H12952" s="99"/>
      <c r="I12952" s="99"/>
      <c r="J12952" s="99"/>
      <c r="K12952" s="99"/>
      <c r="L12952" s="99"/>
      <c r="M12952" s="99"/>
      <c r="N12952" s="99"/>
      <c r="O12952" s="99"/>
      <c r="P12952" s="99"/>
      <c r="Q12952" s="99"/>
      <c r="R12952" s="99"/>
      <c r="S12952" s="100">
        <v>1.0</v>
      </c>
      <c r="T12952" s="100">
        <v>1.0</v>
      </c>
      <c r="U12952" s="101" t="s">
        <v>7558</v>
      </c>
      <c r="V12952" s="101" t="s">
        <v>7559</v>
      </c>
      <c r="W12952" s="101" t="s">
        <v>54</v>
      </c>
      <c r="X12952" s="101" t="s">
        <v>7560</v>
      </c>
      <c r="Y12952" s="101" t="s">
        <v>18</v>
      </c>
    </row>
    <row r="12953">
      <c r="A12953" s="98" t="s">
        <v>64</v>
      </c>
      <c r="B12953" s="99"/>
      <c r="C12953" s="100" t="s">
        <v>24450</v>
      </c>
      <c r="D12953" s="101" t="s">
        <v>135</v>
      </c>
      <c r="E12953" s="101" t="s">
        <v>24451</v>
      </c>
      <c r="F12953" s="99"/>
      <c r="G12953" s="99"/>
      <c r="H12953" s="99"/>
      <c r="I12953" s="99"/>
      <c r="J12953" s="99"/>
      <c r="K12953" s="99"/>
      <c r="L12953" s="99"/>
      <c r="M12953" s="99"/>
      <c r="N12953" s="99"/>
      <c r="O12953" s="99"/>
      <c r="P12953" s="99"/>
      <c r="Q12953" s="99"/>
      <c r="R12953" s="99"/>
      <c r="S12953" s="100">
        <v>1.0</v>
      </c>
      <c r="T12953" s="100">
        <v>1.0</v>
      </c>
      <c r="U12953" s="101" t="s">
        <v>7558</v>
      </c>
      <c r="V12953" s="101" t="s">
        <v>7559</v>
      </c>
      <c r="W12953" s="101" t="s">
        <v>54</v>
      </c>
      <c r="X12953" s="101" t="s">
        <v>7560</v>
      </c>
      <c r="Y12953" s="101" t="s">
        <v>18</v>
      </c>
    </row>
    <row r="12954">
      <c r="A12954" s="103" t="s">
        <v>63</v>
      </c>
      <c r="B12954" s="99"/>
      <c r="C12954" s="100" t="s">
        <v>24452</v>
      </c>
      <c r="D12954" s="101" t="s">
        <v>122</v>
      </c>
      <c r="E12954" s="101" t="s">
        <v>24453</v>
      </c>
      <c r="F12954" s="99"/>
      <c r="G12954" s="99"/>
      <c r="H12954" s="99"/>
      <c r="I12954" s="99"/>
      <c r="J12954" s="99"/>
      <c r="K12954" s="99"/>
      <c r="L12954" s="99"/>
      <c r="M12954" s="99"/>
      <c r="N12954" s="99"/>
      <c r="O12954" s="99"/>
      <c r="P12954" s="99"/>
      <c r="Q12954" s="99"/>
      <c r="R12954" s="99"/>
      <c r="S12954" s="102">
        <v>1.0</v>
      </c>
      <c r="T12954" s="102">
        <v>1.0</v>
      </c>
      <c r="U12954" s="102" t="s">
        <v>7558</v>
      </c>
      <c r="V12954" s="102" t="s">
        <v>7559</v>
      </c>
      <c r="W12954" s="102" t="s">
        <v>54</v>
      </c>
      <c r="X12954" s="102" t="s">
        <v>7560</v>
      </c>
      <c r="Y12954" s="101" t="s">
        <v>18</v>
      </c>
    </row>
    <row r="12955">
      <c r="A12955" s="98" t="s">
        <v>64</v>
      </c>
      <c r="B12955" s="99"/>
      <c r="C12955" s="100" t="s">
        <v>24454</v>
      </c>
      <c r="D12955" s="101" t="s">
        <v>122</v>
      </c>
      <c r="E12955" s="101" t="s">
        <v>7432</v>
      </c>
      <c r="F12955" s="99"/>
      <c r="G12955" s="99"/>
      <c r="H12955" s="99"/>
      <c r="I12955" s="99"/>
      <c r="J12955" s="99"/>
      <c r="K12955" s="99"/>
      <c r="L12955" s="99"/>
      <c r="M12955" s="99"/>
      <c r="N12955" s="99"/>
      <c r="O12955" s="99"/>
      <c r="P12955" s="99"/>
      <c r="Q12955" s="99"/>
      <c r="R12955" s="99"/>
      <c r="S12955" s="102">
        <v>1.0</v>
      </c>
      <c r="T12955" s="102">
        <v>1.0</v>
      </c>
      <c r="U12955" s="102" t="s">
        <v>7558</v>
      </c>
      <c r="V12955" s="102" t="s">
        <v>7559</v>
      </c>
      <c r="W12955" s="102" t="s">
        <v>54</v>
      </c>
      <c r="X12955" s="102" t="s">
        <v>7560</v>
      </c>
      <c r="Y12955" s="101" t="s">
        <v>18</v>
      </c>
    </row>
    <row r="12956">
      <c r="A12956" s="98" t="s">
        <v>67</v>
      </c>
      <c r="B12956" s="99"/>
      <c r="C12956" s="100" t="s">
        <v>24455</v>
      </c>
      <c r="D12956" s="101" t="s">
        <v>135</v>
      </c>
      <c r="E12956" s="101" t="s">
        <v>24456</v>
      </c>
      <c r="F12956" s="99"/>
      <c r="G12956" s="99"/>
      <c r="H12956" s="99"/>
      <c r="I12956" s="99"/>
      <c r="J12956" s="99"/>
      <c r="K12956" s="99"/>
      <c r="L12956" s="99"/>
      <c r="M12956" s="99"/>
      <c r="N12956" s="99"/>
      <c r="O12956" s="99"/>
      <c r="P12956" s="99"/>
      <c r="Q12956" s="99"/>
      <c r="R12956" s="99"/>
      <c r="S12956" s="100">
        <v>1.0</v>
      </c>
      <c r="T12956" s="100">
        <v>1.0</v>
      </c>
      <c r="U12956" s="101" t="s">
        <v>7558</v>
      </c>
      <c r="V12956" s="101" t="s">
        <v>7559</v>
      </c>
      <c r="W12956" s="101" t="s">
        <v>54</v>
      </c>
      <c r="X12956" s="101" t="s">
        <v>7560</v>
      </c>
      <c r="Y12956" s="101" t="s">
        <v>18</v>
      </c>
    </row>
    <row r="12957">
      <c r="A12957" s="98" t="s">
        <v>64</v>
      </c>
      <c r="B12957" s="99"/>
      <c r="C12957" s="100" t="s">
        <v>24457</v>
      </c>
      <c r="D12957" s="101" t="s">
        <v>191</v>
      </c>
      <c r="E12957" s="101" t="s">
        <v>24458</v>
      </c>
      <c r="F12957" s="99"/>
      <c r="G12957" s="99"/>
      <c r="H12957" s="99"/>
      <c r="I12957" s="99"/>
      <c r="J12957" s="99"/>
      <c r="K12957" s="99"/>
      <c r="L12957" s="99"/>
      <c r="M12957" s="99"/>
      <c r="N12957" s="99"/>
      <c r="O12957" s="99"/>
      <c r="P12957" s="99"/>
      <c r="Q12957" s="99"/>
      <c r="R12957" s="99"/>
      <c r="S12957" s="100">
        <v>1.0</v>
      </c>
      <c r="T12957" s="100">
        <v>1.0</v>
      </c>
      <c r="U12957" s="101" t="s">
        <v>7558</v>
      </c>
      <c r="V12957" s="101" t="s">
        <v>7559</v>
      </c>
      <c r="W12957" s="101" t="s">
        <v>54</v>
      </c>
      <c r="X12957" s="101" t="s">
        <v>7560</v>
      </c>
      <c r="Y12957" s="101" t="s">
        <v>18</v>
      </c>
    </row>
    <row r="12958">
      <c r="A12958" s="98" t="s">
        <v>93</v>
      </c>
      <c r="B12958" s="99"/>
      <c r="C12958" s="100" t="s">
        <v>24459</v>
      </c>
      <c r="D12958" s="101" t="s">
        <v>158</v>
      </c>
      <c r="E12958" s="101" t="s">
        <v>24460</v>
      </c>
      <c r="F12958" s="99"/>
      <c r="G12958" s="99"/>
      <c r="H12958" s="99"/>
      <c r="I12958" s="99"/>
      <c r="J12958" s="99"/>
      <c r="K12958" s="99"/>
      <c r="L12958" s="99"/>
      <c r="M12958" s="99"/>
      <c r="N12958" s="99"/>
      <c r="O12958" s="99"/>
      <c r="P12958" s="99"/>
      <c r="Q12958" s="99"/>
      <c r="R12958" s="99"/>
      <c r="S12958" s="100">
        <v>1.0</v>
      </c>
      <c r="T12958" s="100">
        <v>1.0</v>
      </c>
      <c r="U12958" s="101" t="s">
        <v>7558</v>
      </c>
      <c r="V12958" s="101" t="s">
        <v>7559</v>
      </c>
      <c r="W12958" s="101" t="s">
        <v>54</v>
      </c>
      <c r="X12958" s="101" t="s">
        <v>7560</v>
      </c>
      <c r="Y12958" s="101" t="s">
        <v>18</v>
      </c>
    </row>
    <row r="12959">
      <c r="A12959" s="98" t="s">
        <v>64</v>
      </c>
      <c r="B12959" s="99"/>
      <c r="C12959" s="100" t="s">
        <v>24461</v>
      </c>
      <c r="D12959" s="101" t="s">
        <v>122</v>
      </c>
      <c r="E12959" s="101" t="s">
        <v>24462</v>
      </c>
      <c r="F12959" s="99"/>
      <c r="G12959" s="99"/>
      <c r="H12959" s="99"/>
      <c r="I12959" s="99"/>
      <c r="J12959" s="99"/>
      <c r="K12959" s="99"/>
      <c r="L12959" s="99"/>
      <c r="M12959" s="99"/>
      <c r="N12959" s="99"/>
      <c r="O12959" s="99"/>
      <c r="P12959" s="99"/>
      <c r="Q12959" s="99"/>
      <c r="R12959" s="99"/>
      <c r="S12959" s="102">
        <v>1.0</v>
      </c>
      <c r="T12959" s="102">
        <v>1.0</v>
      </c>
      <c r="U12959" s="102" t="s">
        <v>7558</v>
      </c>
      <c r="V12959" s="102" t="s">
        <v>7559</v>
      </c>
      <c r="W12959" s="102" t="s">
        <v>54</v>
      </c>
      <c r="X12959" s="102" t="s">
        <v>7560</v>
      </c>
      <c r="Y12959" s="101" t="s">
        <v>18</v>
      </c>
    </row>
    <row r="12960">
      <c r="A12960" s="103" t="s">
        <v>63</v>
      </c>
      <c r="B12960" s="99"/>
      <c r="C12960" s="100" t="s">
        <v>24461</v>
      </c>
      <c r="D12960" s="101" t="s">
        <v>122</v>
      </c>
      <c r="E12960" s="101" t="s">
        <v>24463</v>
      </c>
      <c r="F12960" s="99"/>
      <c r="G12960" s="99"/>
      <c r="H12960" s="99"/>
      <c r="I12960" s="99"/>
      <c r="J12960" s="99"/>
      <c r="K12960" s="99"/>
      <c r="L12960" s="99"/>
      <c r="M12960" s="99"/>
      <c r="N12960" s="99"/>
      <c r="O12960" s="99"/>
      <c r="P12960" s="99"/>
      <c r="Q12960" s="99"/>
      <c r="R12960" s="99"/>
      <c r="S12960" s="102">
        <v>1.0</v>
      </c>
      <c r="T12960" s="102">
        <v>1.0</v>
      </c>
      <c r="U12960" s="102" t="s">
        <v>7558</v>
      </c>
      <c r="V12960" s="102" t="s">
        <v>7559</v>
      </c>
      <c r="W12960" s="102" t="s">
        <v>54</v>
      </c>
      <c r="X12960" s="102" t="s">
        <v>7560</v>
      </c>
      <c r="Y12960" s="101" t="s">
        <v>18</v>
      </c>
    </row>
    <row r="12961">
      <c r="A12961" s="98" t="s">
        <v>93</v>
      </c>
      <c r="B12961" s="99"/>
      <c r="C12961" s="100" t="s">
        <v>24464</v>
      </c>
      <c r="D12961" s="101" t="s">
        <v>122</v>
      </c>
      <c r="E12961" s="101" t="s">
        <v>24465</v>
      </c>
      <c r="F12961" s="99"/>
      <c r="G12961" s="99"/>
      <c r="H12961" s="99"/>
      <c r="I12961" s="99"/>
      <c r="J12961" s="99"/>
      <c r="K12961" s="99"/>
      <c r="L12961" s="99"/>
      <c r="M12961" s="99"/>
      <c r="N12961" s="99"/>
      <c r="O12961" s="99"/>
      <c r="P12961" s="99"/>
      <c r="Q12961" s="99"/>
      <c r="R12961" s="99"/>
      <c r="S12961" s="102">
        <v>1.0</v>
      </c>
      <c r="T12961" s="102">
        <v>1.0</v>
      </c>
      <c r="U12961" s="102" t="s">
        <v>7558</v>
      </c>
      <c r="V12961" s="102" t="s">
        <v>7559</v>
      </c>
      <c r="W12961" s="102" t="s">
        <v>54</v>
      </c>
      <c r="X12961" s="102" t="s">
        <v>7560</v>
      </c>
      <c r="Y12961" s="101" t="s">
        <v>18</v>
      </c>
    </row>
    <row r="12962">
      <c r="A12962" s="98" t="s">
        <v>67</v>
      </c>
      <c r="B12962" s="99"/>
      <c r="C12962" s="100" t="s">
        <v>24466</v>
      </c>
      <c r="D12962" s="101" t="s">
        <v>3699</v>
      </c>
      <c r="E12962" s="101" t="s">
        <v>24467</v>
      </c>
      <c r="F12962" s="99"/>
      <c r="G12962" s="99"/>
      <c r="H12962" s="99"/>
      <c r="I12962" s="99"/>
      <c r="J12962" s="99"/>
      <c r="K12962" s="99"/>
      <c r="L12962" s="99"/>
      <c r="M12962" s="99"/>
      <c r="N12962" s="99"/>
      <c r="O12962" s="99"/>
      <c r="P12962" s="99"/>
      <c r="Q12962" s="99"/>
      <c r="R12962" s="99"/>
      <c r="S12962" s="100">
        <v>1.0</v>
      </c>
      <c r="T12962" s="100">
        <v>1.0</v>
      </c>
      <c r="U12962" s="101" t="s">
        <v>7558</v>
      </c>
      <c r="V12962" s="101" t="s">
        <v>7559</v>
      </c>
      <c r="W12962" s="101" t="s">
        <v>56</v>
      </c>
      <c r="X12962" s="101" t="s">
        <v>7560</v>
      </c>
      <c r="Y12962" s="101" t="s">
        <v>22</v>
      </c>
    </row>
    <row r="12963">
      <c r="A12963" s="98" t="s">
        <v>64</v>
      </c>
      <c r="B12963" s="99"/>
      <c r="C12963" s="100" t="s">
        <v>24468</v>
      </c>
      <c r="D12963" s="101" t="s">
        <v>122</v>
      </c>
      <c r="E12963" s="101" t="s">
        <v>24469</v>
      </c>
      <c r="F12963" s="99"/>
      <c r="G12963" s="99"/>
      <c r="H12963" s="99"/>
      <c r="I12963" s="99"/>
      <c r="J12963" s="99"/>
      <c r="K12963" s="99"/>
      <c r="L12963" s="99"/>
      <c r="M12963" s="99"/>
      <c r="N12963" s="99"/>
      <c r="O12963" s="99"/>
      <c r="P12963" s="99"/>
      <c r="Q12963" s="99"/>
      <c r="R12963" s="99"/>
      <c r="S12963" s="102">
        <v>1.0</v>
      </c>
      <c r="T12963" s="102">
        <v>1.0</v>
      </c>
      <c r="U12963" s="102" t="s">
        <v>7558</v>
      </c>
      <c r="V12963" s="102" t="s">
        <v>7559</v>
      </c>
      <c r="W12963" s="102" t="s">
        <v>54</v>
      </c>
      <c r="X12963" s="102" t="s">
        <v>7560</v>
      </c>
      <c r="Y12963" s="101" t="s">
        <v>18</v>
      </c>
    </row>
    <row r="12964">
      <c r="A12964" s="103" t="s">
        <v>63</v>
      </c>
      <c r="B12964" s="99"/>
      <c r="C12964" s="100" t="s">
        <v>24470</v>
      </c>
      <c r="D12964" s="101" t="s">
        <v>158</v>
      </c>
      <c r="E12964" s="101" t="s">
        <v>24471</v>
      </c>
      <c r="F12964" s="99"/>
      <c r="G12964" s="99"/>
      <c r="H12964" s="99"/>
      <c r="I12964" s="99"/>
      <c r="J12964" s="99"/>
      <c r="K12964" s="99"/>
      <c r="L12964" s="99"/>
      <c r="M12964" s="99"/>
      <c r="N12964" s="99"/>
      <c r="O12964" s="99"/>
      <c r="P12964" s="99"/>
      <c r="Q12964" s="99"/>
      <c r="R12964" s="99"/>
      <c r="S12964" s="100">
        <v>1.0</v>
      </c>
      <c r="T12964" s="100">
        <v>1.0</v>
      </c>
      <c r="U12964" s="101" t="s">
        <v>7558</v>
      </c>
      <c r="V12964" s="101" t="s">
        <v>7559</v>
      </c>
      <c r="W12964" s="101" t="s">
        <v>54</v>
      </c>
      <c r="X12964" s="101" t="s">
        <v>7560</v>
      </c>
      <c r="Y12964" s="101" t="s">
        <v>18</v>
      </c>
    </row>
    <row r="12965">
      <c r="A12965" s="98" t="s">
        <v>64</v>
      </c>
      <c r="B12965" s="99"/>
      <c r="C12965" s="100" t="s">
        <v>7433</v>
      </c>
      <c r="D12965" s="101" t="s">
        <v>158</v>
      </c>
      <c r="E12965" s="101" t="s">
        <v>7434</v>
      </c>
      <c r="F12965" s="99"/>
      <c r="G12965" s="99"/>
      <c r="H12965" s="99"/>
      <c r="I12965" s="99"/>
      <c r="J12965" s="99"/>
      <c r="K12965" s="99"/>
      <c r="L12965" s="99"/>
      <c r="M12965" s="99"/>
      <c r="N12965" s="99"/>
      <c r="O12965" s="99"/>
      <c r="P12965" s="99"/>
      <c r="Q12965" s="99"/>
      <c r="R12965" s="99"/>
      <c r="S12965" s="100">
        <v>1.0</v>
      </c>
      <c r="T12965" s="100">
        <v>1.0</v>
      </c>
      <c r="U12965" s="101" t="s">
        <v>7558</v>
      </c>
      <c r="V12965" s="101" t="s">
        <v>7559</v>
      </c>
      <c r="W12965" s="101" t="s">
        <v>54</v>
      </c>
      <c r="X12965" s="101" t="s">
        <v>7560</v>
      </c>
      <c r="Y12965" s="101" t="s">
        <v>18</v>
      </c>
    </row>
    <row r="12966">
      <c r="A12966" s="103" t="s">
        <v>32</v>
      </c>
      <c r="B12966" s="99"/>
      <c r="C12966" s="100" t="s">
        <v>24472</v>
      </c>
      <c r="D12966" s="101" t="s">
        <v>122</v>
      </c>
      <c r="E12966" s="101" t="s">
        <v>24473</v>
      </c>
      <c r="F12966" s="99"/>
      <c r="G12966" s="99"/>
      <c r="H12966" s="99"/>
      <c r="I12966" s="99"/>
      <c r="J12966" s="99"/>
      <c r="K12966" s="99"/>
      <c r="L12966" s="99"/>
      <c r="M12966" s="99"/>
      <c r="N12966" s="99"/>
      <c r="O12966" s="99"/>
      <c r="P12966" s="99"/>
      <c r="Q12966" s="99"/>
      <c r="R12966" s="99"/>
      <c r="S12966" s="102">
        <v>1.0</v>
      </c>
      <c r="T12966" s="102">
        <v>1.0</v>
      </c>
      <c r="U12966" s="102" t="s">
        <v>7558</v>
      </c>
      <c r="V12966" s="102" t="s">
        <v>7559</v>
      </c>
      <c r="W12966" s="102" t="s">
        <v>54</v>
      </c>
      <c r="X12966" s="102" t="s">
        <v>7560</v>
      </c>
      <c r="Y12966" s="101" t="s">
        <v>18</v>
      </c>
    </row>
    <row r="12967">
      <c r="A12967" s="98" t="s">
        <v>90</v>
      </c>
      <c r="B12967" s="99"/>
      <c r="C12967" s="100" t="s">
        <v>24474</v>
      </c>
      <c r="D12967" s="101" t="s">
        <v>122</v>
      </c>
      <c r="E12967" s="101" t="s">
        <v>24475</v>
      </c>
      <c r="F12967" s="99"/>
      <c r="G12967" s="99"/>
      <c r="H12967" s="99"/>
      <c r="I12967" s="99"/>
      <c r="J12967" s="99"/>
      <c r="K12967" s="99"/>
      <c r="L12967" s="99"/>
      <c r="M12967" s="99"/>
      <c r="N12967" s="99"/>
      <c r="O12967" s="99"/>
      <c r="P12967" s="99"/>
      <c r="Q12967" s="99"/>
      <c r="R12967" s="99"/>
      <c r="S12967" s="102">
        <v>1.0</v>
      </c>
      <c r="T12967" s="102">
        <v>1.0</v>
      </c>
      <c r="U12967" s="102" t="s">
        <v>7558</v>
      </c>
      <c r="V12967" s="102" t="s">
        <v>7559</v>
      </c>
      <c r="W12967" s="102" t="s">
        <v>54</v>
      </c>
      <c r="X12967" s="102" t="s">
        <v>7560</v>
      </c>
      <c r="Y12967" s="101" t="s">
        <v>18</v>
      </c>
    </row>
    <row r="12968">
      <c r="A12968" s="98" t="s">
        <v>77</v>
      </c>
      <c r="B12968" s="99"/>
      <c r="C12968" s="100" t="s">
        <v>24476</v>
      </c>
      <c r="D12968" s="101" t="s">
        <v>825</v>
      </c>
      <c r="E12968" s="101" t="s">
        <v>24477</v>
      </c>
      <c r="F12968" s="99"/>
      <c r="G12968" s="99"/>
      <c r="H12968" s="99"/>
      <c r="I12968" s="99"/>
      <c r="J12968" s="99"/>
      <c r="K12968" s="99"/>
      <c r="L12968" s="99"/>
      <c r="M12968" s="99"/>
      <c r="N12968" s="99"/>
      <c r="O12968" s="99"/>
      <c r="P12968" s="99"/>
      <c r="Q12968" s="99"/>
      <c r="R12968" s="99"/>
      <c r="S12968" s="102">
        <v>1.0</v>
      </c>
      <c r="T12968" s="102">
        <v>1.0</v>
      </c>
      <c r="U12968" s="102" t="s">
        <v>7558</v>
      </c>
      <c r="V12968" s="102" t="s">
        <v>7559</v>
      </c>
      <c r="W12968" s="102" t="s">
        <v>54</v>
      </c>
      <c r="X12968" s="102" t="s">
        <v>7560</v>
      </c>
      <c r="Y12968" s="101" t="s">
        <v>18</v>
      </c>
    </row>
    <row r="12969">
      <c r="A12969" s="98" t="s">
        <v>51</v>
      </c>
      <c r="B12969" s="99"/>
      <c r="C12969" s="100" t="s">
        <v>24478</v>
      </c>
      <c r="D12969" s="101" t="s">
        <v>825</v>
      </c>
      <c r="E12969" s="101" t="s">
        <v>24479</v>
      </c>
      <c r="F12969" s="99"/>
      <c r="G12969" s="99"/>
      <c r="H12969" s="99"/>
      <c r="I12969" s="99"/>
      <c r="J12969" s="99"/>
      <c r="K12969" s="99"/>
      <c r="L12969" s="99"/>
      <c r="M12969" s="99"/>
      <c r="N12969" s="99"/>
      <c r="O12969" s="99"/>
      <c r="P12969" s="99"/>
      <c r="Q12969" s="99"/>
      <c r="R12969" s="99"/>
      <c r="S12969" s="102">
        <v>1.0</v>
      </c>
      <c r="T12969" s="102">
        <v>1.0</v>
      </c>
      <c r="U12969" s="102" t="s">
        <v>7558</v>
      </c>
      <c r="V12969" s="102" t="s">
        <v>7559</v>
      </c>
      <c r="W12969" s="102" t="s">
        <v>54</v>
      </c>
      <c r="X12969" s="102" t="s">
        <v>7560</v>
      </c>
      <c r="Y12969" s="101" t="s">
        <v>18</v>
      </c>
    </row>
    <row r="12970">
      <c r="A12970" s="103" t="s">
        <v>24</v>
      </c>
      <c r="B12970" s="99"/>
      <c r="C12970" s="100" t="s">
        <v>24480</v>
      </c>
      <c r="D12970" s="101" t="s">
        <v>146</v>
      </c>
      <c r="E12970" s="101" t="s">
        <v>24481</v>
      </c>
      <c r="F12970" s="99"/>
      <c r="G12970" s="99"/>
      <c r="H12970" s="99"/>
      <c r="I12970" s="99"/>
      <c r="J12970" s="99"/>
      <c r="K12970" s="99"/>
      <c r="L12970" s="99"/>
      <c r="M12970" s="99"/>
      <c r="N12970" s="99"/>
      <c r="O12970" s="99"/>
      <c r="P12970" s="99"/>
      <c r="Q12970" s="99"/>
      <c r="R12970" s="99"/>
      <c r="S12970" s="100">
        <v>1.0</v>
      </c>
      <c r="T12970" s="100">
        <v>1.0</v>
      </c>
      <c r="U12970" s="101" t="s">
        <v>7558</v>
      </c>
      <c r="V12970" s="101" t="s">
        <v>7559</v>
      </c>
      <c r="W12970" s="101" t="s">
        <v>54</v>
      </c>
      <c r="X12970" s="101" t="s">
        <v>7560</v>
      </c>
      <c r="Y12970" s="101" t="s">
        <v>18</v>
      </c>
    </row>
    <row r="12971">
      <c r="A12971" s="98" t="s">
        <v>80</v>
      </c>
      <c r="B12971" s="99"/>
      <c r="C12971" s="100" t="s">
        <v>24482</v>
      </c>
      <c r="D12971" s="101" t="s">
        <v>135</v>
      </c>
      <c r="E12971" s="101" t="s">
        <v>24483</v>
      </c>
      <c r="F12971" s="99"/>
      <c r="G12971" s="99"/>
      <c r="H12971" s="99"/>
      <c r="I12971" s="99"/>
      <c r="J12971" s="99"/>
      <c r="K12971" s="99"/>
      <c r="L12971" s="99"/>
      <c r="M12971" s="99"/>
      <c r="N12971" s="99"/>
      <c r="O12971" s="99"/>
      <c r="P12971" s="99"/>
      <c r="Q12971" s="99"/>
      <c r="R12971" s="99"/>
      <c r="S12971" s="100">
        <v>1.0</v>
      </c>
      <c r="T12971" s="100">
        <v>1.0</v>
      </c>
      <c r="U12971" s="101" t="s">
        <v>7558</v>
      </c>
      <c r="V12971" s="101" t="s">
        <v>7559</v>
      </c>
      <c r="W12971" s="101" t="s">
        <v>54</v>
      </c>
      <c r="X12971" s="101" t="s">
        <v>7560</v>
      </c>
      <c r="Y12971" s="101" t="s">
        <v>18</v>
      </c>
    </row>
    <row r="12972">
      <c r="A12972" s="98" t="s">
        <v>93</v>
      </c>
      <c r="B12972" s="99"/>
      <c r="C12972" s="100" t="s">
        <v>24484</v>
      </c>
      <c r="D12972" s="101" t="s">
        <v>191</v>
      </c>
      <c r="E12972" s="101" t="s">
        <v>24485</v>
      </c>
      <c r="F12972" s="99"/>
      <c r="G12972" s="99"/>
      <c r="H12972" s="99"/>
      <c r="I12972" s="99"/>
      <c r="J12972" s="99"/>
      <c r="K12972" s="99"/>
      <c r="L12972" s="99"/>
      <c r="M12972" s="99"/>
      <c r="N12972" s="99"/>
      <c r="O12972" s="99"/>
      <c r="P12972" s="99"/>
      <c r="Q12972" s="99"/>
      <c r="R12972" s="99"/>
      <c r="S12972" s="100">
        <v>1.0</v>
      </c>
      <c r="T12972" s="100">
        <v>1.0</v>
      </c>
      <c r="U12972" s="101" t="s">
        <v>7558</v>
      </c>
      <c r="V12972" s="101" t="s">
        <v>7559</v>
      </c>
      <c r="W12972" s="101" t="s">
        <v>54</v>
      </c>
      <c r="X12972" s="101" t="s">
        <v>7560</v>
      </c>
      <c r="Y12972" s="101" t="s">
        <v>18</v>
      </c>
    </row>
    <row r="12973">
      <c r="A12973" s="98" t="s">
        <v>64</v>
      </c>
      <c r="B12973" s="99"/>
      <c r="C12973" s="100" t="s">
        <v>24486</v>
      </c>
      <c r="D12973" s="101" t="s">
        <v>128</v>
      </c>
      <c r="E12973" s="101" t="s">
        <v>24487</v>
      </c>
      <c r="F12973" s="99"/>
      <c r="G12973" s="99"/>
      <c r="H12973" s="99"/>
      <c r="I12973" s="99"/>
      <c r="J12973" s="99"/>
      <c r="K12973" s="99"/>
      <c r="L12973" s="99"/>
      <c r="M12973" s="99"/>
      <c r="N12973" s="99"/>
      <c r="O12973" s="99"/>
      <c r="P12973" s="99"/>
      <c r="Q12973" s="99"/>
      <c r="R12973" s="99"/>
      <c r="S12973" s="102">
        <v>1.0</v>
      </c>
      <c r="T12973" s="102">
        <v>1.0</v>
      </c>
      <c r="U12973" s="102" t="s">
        <v>7558</v>
      </c>
      <c r="V12973" s="102" t="s">
        <v>7559</v>
      </c>
      <c r="W12973" s="102" t="s">
        <v>54</v>
      </c>
      <c r="X12973" s="102" t="s">
        <v>7560</v>
      </c>
      <c r="Y12973" s="101" t="s">
        <v>12</v>
      </c>
    </row>
    <row r="12974">
      <c r="A12974" s="98" t="s">
        <v>64</v>
      </c>
      <c r="B12974" s="99"/>
      <c r="C12974" s="100" t="s">
        <v>24488</v>
      </c>
      <c r="D12974" s="101" t="s">
        <v>122</v>
      </c>
      <c r="E12974" s="101" t="s">
        <v>24489</v>
      </c>
      <c r="F12974" s="99"/>
      <c r="G12974" s="99"/>
      <c r="H12974" s="99"/>
      <c r="I12974" s="99"/>
      <c r="J12974" s="99"/>
      <c r="K12974" s="99"/>
      <c r="L12974" s="99"/>
      <c r="M12974" s="99"/>
      <c r="N12974" s="99"/>
      <c r="O12974" s="99"/>
      <c r="P12974" s="99"/>
      <c r="Q12974" s="99"/>
      <c r="R12974" s="99"/>
      <c r="S12974" s="102">
        <v>1.0</v>
      </c>
      <c r="T12974" s="102">
        <v>1.0</v>
      </c>
      <c r="U12974" s="102" t="s">
        <v>7558</v>
      </c>
      <c r="V12974" s="102" t="s">
        <v>7559</v>
      </c>
      <c r="W12974" s="102" t="s">
        <v>54</v>
      </c>
      <c r="X12974" s="102" t="s">
        <v>7560</v>
      </c>
      <c r="Y12974" s="101" t="s">
        <v>18</v>
      </c>
    </row>
    <row r="12975">
      <c r="A12975" s="98" t="s">
        <v>64</v>
      </c>
      <c r="B12975" s="99"/>
      <c r="C12975" s="100" t="s">
        <v>24490</v>
      </c>
      <c r="D12975" s="101" t="s">
        <v>146</v>
      </c>
      <c r="E12975" s="101" t="s">
        <v>24491</v>
      </c>
      <c r="F12975" s="99"/>
      <c r="G12975" s="99"/>
      <c r="H12975" s="99"/>
      <c r="I12975" s="99"/>
      <c r="J12975" s="99"/>
      <c r="K12975" s="99"/>
      <c r="L12975" s="99"/>
      <c r="M12975" s="99"/>
      <c r="N12975" s="99"/>
      <c r="O12975" s="99"/>
      <c r="P12975" s="99"/>
      <c r="Q12975" s="99"/>
      <c r="R12975" s="99"/>
      <c r="S12975" s="100">
        <v>1.0</v>
      </c>
      <c r="T12975" s="100">
        <v>1.0</v>
      </c>
      <c r="U12975" s="101" t="s">
        <v>7558</v>
      </c>
      <c r="V12975" s="101" t="s">
        <v>7559</v>
      </c>
      <c r="W12975" s="101" t="s">
        <v>54</v>
      </c>
      <c r="X12975" s="101" t="s">
        <v>7560</v>
      </c>
      <c r="Y12975" s="101" t="s">
        <v>18</v>
      </c>
    </row>
    <row r="12976">
      <c r="A12976" s="98" t="s">
        <v>64</v>
      </c>
      <c r="B12976" s="99"/>
      <c r="C12976" s="100" t="s">
        <v>24492</v>
      </c>
      <c r="D12976" s="101" t="s">
        <v>471</v>
      </c>
      <c r="E12976" s="101" t="s">
        <v>24493</v>
      </c>
      <c r="F12976" s="99"/>
      <c r="G12976" s="99"/>
      <c r="H12976" s="99"/>
      <c r="I12976" s="99"/>
      <c r="J12976" s="99"/>
      <c r="K12976" s="99"/>
      <c r="L12976" s="99"/>
      <c r="M12976" s="99"/>
      <c r="N12976" s="99"/>
      <c r="O12976" s="99"/>
      <c r="P12976" s="99"/>
      <c r="Q12976" s="99"/>
      <c r="R12976" s="99"/>
      <c r="S12976" s="100">
        <v>1.0</v>
      </c>
      <c r="T12976" s="100">
        <v>1.0</v>
      </c>
      <c r="U12976" s="101" t="s">
        <v>7558</v>
      </c>
      <c r="V12976" s="101" t="s">
        <v>7559</v>
      </c>
      <c r="W12976" s="101" t="s">
        <v>54</v>
      </c>
      <c r="X12976" s="101" t="s">
        <v>7560</v>
      </c>
      <c r="Y12976" s="101" t="s">
        <v>18</v>
      </c>
    </row>
    <row r="12977">
      <c r="A12977" s="103" t="s">
        <v>63</v>
      </c>
      <c r="B12977" s="99"/>
      <c r="C12977" s="100" t="s">
        <v>24494</v>
      </c>
      <c r="D12977" s="101" t="s">
        <v>122</v>
      </c>
      <c r="E12977" s="101" t="s">
        <v>24495</v>
      </c>
      <c r="F12977" s="99"/>
      <c r="G12977" s="99"/>
      <c r="H12977" s="99"/>
      <c r="I12977" s="99"/>
      <c r="J12977" s="99"/>
      <c r="K12977" s="99"/>
      <c r="L12977" s="99"/>
      <c r="M12977" s="99"/>
      <c r="N12977" s="99"/>
      <c r="O12977" s="99"/>
      <c r="P12977" s="99"/>
      <c r="Q12977" s="99"/>
      <c r="R12977" s="99"/>
      <c r="S12977" s="102">
        <v>1.0</v>
      </c>
      <c r="T12977" s="102">
        <v>1.0</v>
      </c>
      <c r="U12977" s="102" t="s">
        <v>7558</v>
      </c>
      <c r="V12977" s="102" t="s">
        <v>7559</v>
      </c>
      <c r="W12977" s="102" t="s">
        <v>54</v>
      </c>
      <c r="X12977" s="102" t="s">
        <v>7560</v>
      </c>
      <c r="Y12977" s="101" t="s">
        <v>18</v>
      </c>
    </row>
    <row r="12978">
      <c r="A12978" s="103" t="s">
        <v>87</v>
      </c>
      <c r="B12978" s="99"/>
      <c r="C12978" s="100" t="s">
        <v>24496</v>
      </c>
      <c r="D12978" s="101" t="s">
        <v>122</v>
      </c>
      <c r="E12978" s="101" t="s">
        <v>24497</v>
      </c>
      <c r="F12978" s="99"/>
      <c r="G12978" s="99"/>
      <c r="H12978" s="99"/>
      <c r="I12978" s="99"/>
      <c r="J12978" s="99"/>
      <c r="K12978" s="99"/>
      <c r="L12978" s="99"/>
      <c r="M12978" s="99"/>
      <c r="N12978" s="99"/>
      <c r="O12978" s="99"/>
      <c r="P12978" s="99"/>
      <c r="Q12978" s="99"/>
      <c r="R12978" s="99"/>
      <c r="S12978" s="102">
        <v>1.0</v>
      </c>
      <c r="T12978" s="102">
        <v>1.0</v>
      </c>
      <c r="U12978" s="102" t="s">
        <v>7558</v>
      </c>
      <c r="V12978" s="102" t="s">
        <v>7559</v>
      </c>
      <c r="W12978" s="102" t="s">
        <v>54</v>
      </c>
      <c r="X12978" s="102" t="s">
        <v>7560</v>
      </c>
      <c r="Y12978" s="101" t="s">
        <v>18</v>
      </c>
    </row>
    <row r="12979">
      <c r="A12979" s="98" t="s">
        <v>23</v>
      </c>
      <c r="B12979" s="99"/>
      <c r="C12979" s="100" t="s">
        <v>24498</v>
      </c>
      <c r="D12979" s="101" t="s">
        <v>191</v>
      </c>
      <c r="E12979" s="101" t="s">
        <v>24499</v>
      </c>
      <c r="F12979" s="99"/>
      <c r="G12979" s="99"/>
      <c r="H12979" s="99"/>
      <c r="I12979" s="99"/>
      <c r="J12979" s="99"/>
      <c r="K12979" s="99"/>
      <c r="L12979" s="99"/>
      <c r="M12979" s="99"/>
      <c r="N12979" s="99"/>
      <c r="O12979" s="99"/>
      <c r="P12979" s="99"/>
      <c r="Q12979" s="99"/>
      <c r="R12979" s="99"/>
      <c r="S12979" s="100">
        <v>1.0</v>
      </c>
      <c r="T12979" s="100">
        <v>1.0</v>
      </c>
      <c r="U12979" s="101" t="s">
        <v>7558</v>
      </c>
      <c r="V12979" s="101" t="s">
        <v>7559</v>
      </c>
      <c r="W12979" s="101" t="s">
        <v>54</v>
      </c>
      <c r="X12979" s="101" t="s">
        <v>7560</v>
      </c>
      <c r="Y12979" s="101" t="s">
        <v>18</v>
      </c>
    </row>
    <row r="12980">
      <c r="A12980" s="98" t="s">
        <v>93</v>
      </c>
      <c r="B12980" s="99"/>
      <c r="C12980" s="100" t="s">
        <v>24500</v>
      </c>
      <c r="D12980" s="101" t="s">
        <v>191</v>
      </c>
      <c r="E12980" s="101" t="s">
        <v>24501</v>
      </c>
      <c r="F12980" s="99"/>
      <c r="G12980" s="99"/>
      <c r="H12980" s="99"/>
      <c r="I12980" s="99"/>
      <c r="J12980" s="99"/>
      <c r="K12980" s="99"/>
      <c r="L12980" s="99"/>
      <c r="M12980" s="99"/>
      <c r="N12980" s="99"/>
      <c r="O12980" s="99"/>
      <c r="P12980" s="99"/>
      <c r="Q12980" s="99"/>
      <c r="R12980" s="99"/>
      <c r="S12980" s="100">
        <v>1.0</v>
      </c>
      <c r="T12980" s="100">
        <v>1.0</v>
      </c>
      <c r="U12980" s="101" t="s">
        <v>7558</v>
      </c>
      <c r="V12980" s="101" t="s">
        <v>7559</v>
      </c>
      <c r="W12980" s="101" t="s">
        <v>54</v>
      </c>
      <c r="X12980" s="101" t="s">
        <v>7560</v>
      </c>
      <c r="Y12980" s="101" t="s">
        <v>18</v>
      </c>
    </row>
    <row r="12981">
      <c r="A12981" s="98" t="s">
        <v>64</v>
      </c>
      <c r="B12981" s="99"/>
      <c r="C12981" s="100" t="s">
        <v>24502</v>
      </c>
      <c r="D12981" s="101" t="s">
        <v>135</v>
      </c>
      <c r="E12981" s="101" t="s">
        <v>24503</v>
      </c>
      <c r="F12981" s="99"/>
      <c r="G12981" s="99"/>
      <c r="H12981" s="99"/>
      <c r="I12981" s="99"/>
      <c r="J12981" s="99"/>
      <c r="K12981" s="99"/>
      <c r="L12981" s="99"/>
      <c r="M12981" s="99"/>
      <c r="N12981" s="99"/>
      <c r="O12981" s="99"/>
      <c r="P12981" s="99"/>
      <c r="Q12981" s="99"/>
      <c r="R12981" s="99"/>
      <c r="S12981" s="100">
        <v>1.0</v>
      </c>
      <c r="T12981" s="100">
        <v>1.0</v>
      </c>
      <c r="U12981" s="101" t="s">
        <v>7558</v>
      </c>
      <c r="V12981" s="101" t="s">
        <v>7559</v>
      </c>
      <c r="W12981" s="101" t="s">
        <v>54</v>
      </c>
      <c r="X12981" s="101" t="s">
        <v>7560</v>
      </c>
      <c r="Y12981" s="101" t="s">
        <v>18</v>
      </c>
    </row>
    <row r="12982">
      <c r="A12982" s="103" t="s">
        <v>87</v>
      </c>
      <c r="B12982" s="99"/>
      <c r="C12982" s="100" t="s">
        <v>24504</v>
      </c>
      <c r="D12982" s="101" t="s">
        <v>122</v>
      </c>
      <c r="E12982" s="101" t="s">
        <v>24505</v>
      </c>
      <c r="F12982" s="99"/>
      <c r="G12982" s="99"/>
      <c r="H12982" s="99"/>
      <c r="I12982" s="99"/>
      <c r="J12982" s="99"/>
      <c r="K12982" s="99"/>
      <c r="L12982" s="99"/>
      <c r="M12982" s="99"/>
      <c r="N12982" s="99"/>
      <c r="O12982" s="99"/>
      <c r="P12982" s="99"/>
      <c r="Q12982" s="99"/>
      <c r="R12982" s="99"/>
      <c r="S12982" s="102">
        <v>1.0</v>
      </c>
      <c r="T12982" s="102">
        <v>1.0</v>
      </c>
      <c r="U12982" s="102" t="s">
        <v>7558</v>
      </c>
      <c r="V12982" s="102" t="s">
        <v>7559</v>
      </c>
      <c r="W12982" s="102" t="s">
        <v>54</v>
      </c>
      <c r="X12982" s="102" t="s">
        <v>7560</v>
      </c>
      <c r="Y12982" s="101" t="s">
        <v>18</v>
      </c>
    </row>
    <row r="12983">
      <c r="A12983" s="98" t="s">
        <v>64</v>
      </c>
      <c r="B12983" s="99"/>
      <c r="C12983" s="100" t="s">
        <v>24506</v>
      </c>
      <c r="D12983" s="101" t="s">
        <v>122</v>
      </c>
      <c r="E12983" s="101" t="s">
        <v>24507</v>
      </c>
      <c r="F12983" s="99"/>
      <c r="G12983" s="99"/>
      <c r="H12983" s="99"/>
      <c r="I12983" s="99"/>
      <c r="J12983" s="99"/>
      <c r="K12983" s="99"/>
      <c r="L12983" s="99"/>
      <c r="M12983" s="99"/>
      <c r="N12983" s="99"/>
      <c r="O12983" s="99"/>
      <c r="P12983" s="99"/>
      <c r="Q12983" s="99"/>
      <c r="R12983" s="99"/>
      <c r="S12983" s="102">
        <v>1.0</v>
      </c>
      <c r="T12983" s="102">
        <v>1.0</v>
      </c>
      <c r="U12983" s="102" t="s">
        <v>7558</v>
      </c>
      <c r="V12983" s="102" t="s">
        <v>7559</v>
      </c>
      <c r="W12983" s="102" t="s">
        <v>54</v>
      </c>
      <c r="X12983" s="102" t="s">
        <v>7560</v>
      </c>
      <c r="Y12983" s="101" t="s">
        <v>18</v>
      </c>
    </row>
    <row r="12984">
      <c r="A12984" s="103" t="s">
        <v>87</v>
      </c>
      <c r="B12984" s="99"/>
      <c r="C12984" s="100" t="s">
        <v>24508</v>
      </c>
      <c r="D12984" s="101" t="s">
        <v>122</v>
      </c>
      <c r="E12984" s="101" t="s">
        <v>24509</v>
      </c>
      <c r="F12984" s="99"/>
      <c r="G12984" s="99"/>
      <c r="H12984" s="99"/>
      <c r="I12984" s="99"/>
      <c r="J12984" s="99"/>
      <c r="K12984" s="99"/>
      <c r="L12984" s="99"/>
      <c r="M12984" s="99"/>
      <c r="N12984" s="99"/>
      <c r="O12984" s="99"/>
      <c r="P12984" s="99"/>
      <c r="Q12984" s="99"/>
      <c r="R12984" s="99"/>
      <c r="S12984" s="102">
        <v>1.0</v>
      </c>
      <c r="T12984" s="102">
        <v>1.0</v>
      </c>
      <c r="U12984" s="102" t="s">
        <v>7558</v>
      </c>
      <c r="V12984" s="102" t="s">
        <v>7559</v>
      </c>
      <c r="W12984" s="102" t="s">
        <v>54</v>
      </c>
      <c r="X12984" s="102" t="s">
        <v>7560</v>
      </c>
      <c r="Y12984" s="101" t="s">
        <v>18</v>
      </c>
    </row>
    <row r="12985">
      <c r="A12985" s="98" t="s">
        <v>67</v>
      </c>
      <c r="B12985" s="99"/>
      <c r="C12985" s="100" t="s">
        <v>24510</v>
      </c>
      <c r="D12985" s="101" t="s">
        <v>135</v>
      </c>
      <c r="E12985" s="101" t="s">
        <v>24511</v>
      </c>
      <c r="F12985" s="99"/>
      <c r="G12985" s="99"/>
      <c r="H12985" s="99"/>
      <c r="I12985" s="99"/>
      <c r="J12985" s="99"/>
      <c r="K12985" s="99"/>
      <c r="L12985" s="99"/>
      <c r="M12985" s="99"/>
      <c r="N12985" s="99"/>
      <c r="O12985" s="99"/>
      <c r="P12985" s="99"/>
      <c r="Q12985" s="99"/>
      <c r="R12985" s="99"/>
      <c r="S12985" s="100">
        <v>1.0</v>
      </c>
      <c r="T12985" s="100">
        <v>1.0</v>
      </c>
      <c r="U12985" s="101" t="s">
        <v>7558</v>
      </c>
      <c r="V12985" s="101" t="s">
        <v>7559</v>
      </c>
      <c r="W12985" s="101" t="s">
        <v>54</v>
      </c>
      <c r="X12985" s="101" t="s">
        <v>7560</v>
      </c>
      <c r="Y12985" s="101" t="s">
        <v>18</v>
      </c>
    </row>
    <row r="12986">
      <c r="A12986" s="103" t="s">
        <v>63</v>
      </c>
      <c r="B12986" s="99"/>
      <c r="C12986" s="100" t="s">
        <v>24512</v>
      </c>
      <c r="D12986" s="101" t="s">
        <v>122</v>
      </c>
      <c r="E12986" s="101" t="s">
        <v>24513</v>
      </c>
      <c r="F12986" s="99"/>
      <c r="G12986" s="99"/>
      <c r="H12986" s="99"/>
      <c r="I12986" s="99"/>
      <c r="J12986" s="99"/>
      <c r="K12986" s="99"/>
      <c r="L12986" s="99"/>
      <c r="M12986" s="99"/>
      <c r="N12986" s="99"/>
      <c r="O12986" s="99"/>
      <c r="P12986" s="99"/>
      <c r="Q12986" s="99"/>
      <c r="R12986" s="99"/>
      <c r="S12986" s="102">
        <v>1.0</v>
      </c>
      <c r="T12986" s="102">
        <v>1.0</v>
      </c>
      <c r="U12986" s="102" t="s">
        <v>7558</v>
      </c>
      <c r="V12986" s="102" t="s">
        <v>7559</v>
      </c>
      <c r="W12986" s="102" t="s">
        <v>54</v>
      </c>
      <c r="X12986" s="102" t="s">
        <v>7560</v>
      </c>
      <c r="Y12986" s="101" t="s">
        <v>18</v>
      </c>
    </row>
    <row r="12987">
      <c r="A12987" s="98" t="s">
        <v>93</v>
      </c>
      <c r="B12987" s="99"/>
      <c r="C12987" s="100" t="s">
        <v>24514</v>
      </c>
      <c r="D12987" s="101" t="s">
        <v>122</v>
      </c>
      <c r="E12987" s="101" t="s">
        <v>24515</v>
      </c>
      <c r="F12987" s="99"/>
      <c r="G12987" s="99"/>
      <c r="H12987" s="99"/>
      <c r="I12987" s="99"/>
      <c r="J12987" s="99"/>
      <c r="K12987" s="99"/>
      <c r="L12987" s="99"/>
      <c r="M12987" s="99"/>
      <c r="N12987" s="99"/>
      <c r="O12987" s="99"/>
      <c r="P12987" s="99"/>
      <c r="Q12987" s="99"/>
      <c r="R12987" s="99"/>
      <c r="S12987" s="102">
        <v>1.0</v>
      </c>
      <c r="T12987" s="102">
        <v>1.0</v>
      </c>
      <c r="U12987" s="102" t="s">
        <v>7558</v>
      </c>
      <c r="V12987" s="102" t="s">
        <v>7559</v>
      </c>
      <c r="W12987" s="102" t="s">
        <v>54</v>
      </c>
      <c r="X12987" s="102" t="s">
        <v>7560</v>
      </c>
      <c r="Y12987" s="101" t="s">
        <v>18</v>
      </c>
    </row>
    <row r="12988">
      <c r="A12988" s="103" t="s">
        <v>63</v>
      </c>
      <c r="B12988" s="99"/>
      <c r="C12988" s="100" t="s">
        <v>24516</v>
      </c>
      <c r="D12988" s="101" t="s">
        <v>122</v>
      </c>
      <c r="E12988" s="101" t="s">
        <v>24517</v>
      </c>
      <c r="F12988" s="99"/>
      <c r="G12988" s="99"/>
      <c r="H12988" s="99"/>
      <c r="I12988" s="99"/>
      <c r="J12988" s="99"/>
      <c r="K12988" s="99"/>
      <c r="L12988" s="99"/>
      <c r="M12988" s="99"/>
      <c r="N12988" s="99"/>
      <c r="O12988" s="99"/>
      <c r="P12988" s="99"/>
      <c r="Q12988" s="99"/>
      <c r="R12988" s="99"/>
      <c r="S12988" s="102">
        <v>1.0</v>
      </c>
      <c r="T12988" s="102">
        <v>1.0</v>
      </c>
      <c r="U12988" s="102" t="s">
        <v>7558</v>
      </c>
      <c r="V12988" s="102" t="s">
        <v>7559</v>
      </c>
      <c r="W12988" s="102" t="s">
        <v>54</v>
      </c>
      <c r="X12988" s="102" t="s">
        <v>7560</v>
      </c>
      <c r="Y12988" s="101" t="s">
        <v>18</v>
      </c>
    </row>
    <row r="12989">
      <c r="A12989" s="98" t="s">
        <v>64</v>
      </c>
      <c r="B12989" s="99"/>
      <c r="C12989" s="100" t="s">
        <v>24518</v>
      </c>
      <c r="D12989" s="101" t="s">
        <v>122</v>
      </c>
      <c r="E12989" s="101" t="s">
        <v>24519</v>
      </c>
      <c r="F12989" s="99"/>
      <c r="G12989" s="99"/>
      <c r="H12989" s="99"/>
      <c r="I12989" s="99"/>
      <c r="J12989" s="99"/>
      <c r="K12989" s="99"/>
      <c r="L12989" s="99"/>
      <c r="M12989" s="99"/>
      <c r="N12989" s="99"/>
      <c r="O12989" s="99"/>
      <c r="P12989" s="99"/>
      <c r="Q12989" s="99"/>
      <c r="R12989" s="99"/>
      <c r="S12989" s="102">
        <v>1.0</v>
      </c>
      <c r="T12989" s="102">
        <v>1.0</v>
      </c>
      <c r="U12989" s="102" t="s">
        <v>7558</v>
      </c>
      <c r="V12989" s="102" t="s">
        <v>7559</v>
      </c>
      <c r="W12989" s="102" t="s">
        <v>54</v>
      </c>
      <c r="X12989" s="102" t="s">
        <v>7560</v>
      </c>
      <c r="Y12989" s="101" t="s">
        <v>18</v>
      </c>
    </row>
    <row r="12990">
      <c r="A12990" s="98" t="s">
        <v>15</v>
      </c>
      <c r="B12990" s="99"/>
      <c r="C12990" s="100" t="s">
        <v>24520</v>
      </c>
      <c r="D12990" s="101" t="s">
        <v>146</v>
      </c>
      <c r="E12990" s="101" t="s">
        <v>24521</v>
      </c>
      <c r="F12990" s="99"/>
      <c r="G12990" s="99"/>
      <c r="H12990" s="99"/>
      <c r="I12990" s="99"/>
      <c r="J12990" s="99"/>
      <c r="K12990" s="99"/>
      <c r="L12990" s="99"/>
      <c r="M12990" s="99"/>
      <c r="N12990" s="99"/>
      <c r="O12990" s="99"/>
      <c r="P12990" s="99"/>
      <c r="Q12990" s="99"/>
      <c r="R12990" s="99"/>
      <c r="S12990" s="100">
        <v>1.0</v>
      </c>
      <c r="T12990" s="100">
        <v>1.0</v>
      </c>
      <c r="U12990" s="101" t="s">
        <v>7558</v>
      </c>
      <c r="V12990" s="101" t="s">
        <v>7559</v>
      </c>
      <c r="W12990" s="101" t="s">
        <v>54</v>
      </c>
      <c r="X12990" s="101" t="s">
        <v>7560</v>
      </c>
      <c r="Y12990" s="101" t="s">
        <v>18</v>
      </c>
    </row>
    <row r="12991">
      <c r="A12991" s="98" t="s">
        <v>23</v>
      </c>
      <c r="B12991" s="99"/>
      <c r="C12991" s="100" t="s">
        <v>24522</v>
      </c>
      <c r="D12991" s="101" t="s">
        <v>122</v>
      </c>
      <c r="E12991" s="101" t="s">
        <v>24523</v>
      </c>
      <c r="F12991" s="99"/>
      <c r="G12991" s="99"/>
      <c r="H12991" s="99"/>
      <c r="I12991" s="99"/>
      <c r="J12991" s="99"/>
      <c r="K12991" s="99"/>
      <c r="L12991" s="99"/>
      <c r="M12991" s="99"/>
      <c r="N12991" s="99"/>
      <c r="O12991" s="99"/>
      <c r="P12991" s="99"/>
      <c r="Q12991" s="99"/>
      <c r="R12991" s="99"/>
      <c r="S12991" s="102">
        <v>1.0</v>
      </c>
      <c r="T12991" s="102">
        <v>1.0</v>
      </c>
      <c r="U12991" s="102" t="s">
        <v>7558</v>
      </c>
      <c r="V12991" s="102" t="s">
        <v>7559</v>
      </c>
      <c r="W12991" s="102" t="s">
        <v>54</v>
      </c>
      <c r="X12991" s="102" t="s">
        <v>7560</v>
      </c>
      <c r="Y12991" s="101" t="s">
        <v>18</v>
      </c>
    </row>
    <row r="12992">
      <c r="A12992" s="103" t="s">
        <v>63</v>
      </c>
      <c r="B12992" s="99"/>
      <c r="C12992" s="100" t="s">
        <v>24524</v>
      </c>
      <c r="D12992" s="101" t="s">
        <v>122</v>
      </c>
      <c r="E12992" s="101" t="s">
        <v>24525</v>
      </c>
      <c r="F12992" s="99"/>
      <c r="G12992" s="99"/>
      <c r="H12992" s="99"/>
      <c r="I12992" s="99"/>
      <c r="J12992" s="99"/>
      <c r="K12992" s="99"/>
      <c r="L12992" s="99"/>
      <c r="M12992" s="99"/>
      <c r="N12992" s="99"/>
      <c r="O12992" s="99"/>
      <c r="P12992" s="99"/>
      <c r="Q12992" s="99"/>
      <c r="R12992" s="99"/>
      <c r="S12992" s="102">
        <v>1.0</v>
      </c>
      <c r="T12992" s="102">
        <v>1.0</v>
      </c>
      <c r="U12992" s="102" t="s">
        <v>7558</v>
      </c>
      <c r="V12992" s="102" t="s">
        <v>7559</v>
      </c>
      <c r="W12992" s="102" t="s">
        <v>54</v>
      </c>
      <c r="X12992" s="102" t="s">
        <v>7560</v>
      </c>
      <c r="Y12992" s="101" t="s">
        <v>18</v>
      </c>
    </row>
    <row r="12993">
      <c r="A12993" s="98" t="s">
        <v>80</v>
      </c>
      <c r="B12993" s="99"/>
      <c r="C12993" s="100" t="s">
        <v>24526</v>
      </c>
      <c r="D12993" s="101" t="s">
        <v>135</v>
      </c>
      <c r="E12993" s="101" t="s">
        <v>24527</v>
      </c>
      <c r="F12993" s="99"/>
      <c r="G12993" s="99"/>
      <c r="H12993" s="99"/>
      <c r="I12993" s="99"/>
      <c r="J12993" s="99"/>
      <c r="K12993" s="99"/>
      <c r="L12993" s="99"/>
      <c r="M12993" s="99"/>
      <c r="N12993" s="99"/>
      <c r="O12993" s="99"/>
      <c r="P12993" s="99"/>
      <c r="Q12993" s="99"/>
      <c r="R12993" s="99"/>
      <c r="S12993" s="100">
        <v>1.0</v>
      </c>
      <c r="T12993" s="100">
        <v>1.0</v>
      </c>
      <c r="U12993" s="101" t="s">
        <v>7558</v>
      </c>
      <c r="V12993" s="101" t="s">
        <v>7559</v>
      </c>
      <c r="W12993" s="101" t="s">
        <v>54</v>
      </c>
      <c r="X12993" s="101" t="s">
        <v>7560</v>
      </c>
      <c r="Y12993" s="101" t="s">
        <v>18</v>
      </c>
    </row>
    <row r="12994">
      <c r="A12994" s="103" t="s">
        <v>24</v>
      </c>
      <c r="B12994" s="99"/>
      <c r="C12994" s="100" t="s">
        <v>24528</v>
      </c>
      <c r="D12994" s="101" t="s">
        <v>122</v>
      </c>
      <c r="E12994" s="101" t="s">
        <v>24529</v>
      </c>
      <c r="F12994" s="99"/>
      <c r="G12994" s="99"/>
      <c r="H12994" s="99"/>
      <c r="I12994" s="99"/>
      <c r="J12994" s="99"/>
      <c r="K12994" s="99"/>
      <c r="L12994" s="99"/>
      <c r="M12994" s="99"/>
      <c r="N12994" s="99"/>
      <c r="O12994" s="99"/>
      <c r="P12994" s="99"/>
      <c r="Q12994" s="99"/>
      <c r="R12994" s="99"/>
      <c r="S12994" s="102">
        <v>1.0</v>
      </c>
      <c r="T12994" s="102">
        <v>1.0</v>
      </c>
      <c r="U12994" s="102" t="s">
        <v>7558</v>
      </c>
      <c r="V12994" s="102" t="s">
        <v>7559</v>
      </c>
      <c r="W12994" s="102" t="s">
        <v>54</v>
      </c>
      <c r="X12994" s="102" t="s">
        <v>7560</v>
      </c>
      <c r="Y12994" s="101" t="s">
        <v>18</v>
      </c>
    </row>
    <row r="12995">
      <c r="A12995" s="98" t="s">
        <v>77</v>
      </c>
      <c r="B12995" s="99"/>
      <c r="C12995" s="100" t="s">
        <v>24530</v>
      </c>
      <c r="D12995" s="101" t="s">
        <v>122</v>
      </c>
      <c r="E12995" s="101" t="s">
        <v>24531</v>
      </c>
      <c r="F12995" s="99"/>
      <c r="G12995" s="99"/>
      <c r="H12995" s="99"/>
      <c r="I12995" s="99"/>
      <c r="J12995" s="99"/>
      <c r="K12995" s="99"/>
      <c r="L12995" s="99"/>
      <c r="M12995" s="99"/>
      <c r="N12995" s="99"/>
      <c r="O12995" s="99"/>
      <c r="P12995" s="99"/>
      <c r="Q12995" s="99"/>
      <c r="R12995" s="99"/>
      <c r="S12995" s="102">
        <v>1.0</v>
      </c>
      <c r="T12995" s="102">
        <v>1.0</v>
      </c>
      <c r="U12995" s="102" t="s">
        <v>7558</v>
      </c>
      <c r="V12995" s="102" t="s">
        <v>7559</v>
      </c>
      <c r="W12995" s="102" t="s">
        <v>54</v>
      </c>
      <c r="X12995" s="102" t="s">
        <v>7560</v>
      </c>
      <c r="Y12995" s="101" t="s">
        <v>18</v>
      </c>
    </row>
    <row r="12996">
      <c r="A12996" s="98" t="s">
        <v>93</v>
      </c>
      <c r="B12996" s="99"/>
      <c r="C12996" s="100" t="s">
        <v>24532</v>
      </c>
      <c r="D12996" s="101" t="s">
        <v>128</v>
      </c>
      <c r="E12996" s="101" t="s">
        <v>24533</v>
      </c>
      <c r="F12996" s="99"/>
      <c r="G12996" s="99"/>
      <c r="H12996" s="99"/>
      <c r="I12996" s="99"/>
      <c r="J12996" s="99"/>
      <c r="K12996" s="99"/>
      <c r="L12996" s="99"/>
      <c r="M12996" s="99"/>
      <c r="N12996" s="99"/>
      <c r="O12996" s="99"/>
      <c r="P12996" s="99"/>
      <c r="Q12996" s="99"/>
      <c r="R12996" s="99"/>
      <c r="S12996" s="102">
        <v>1.0</v>
      </c>
      <c r="T12996" s="102">
        <v>0.0</v>
      </c>
      <c r="U12996" s="102" t="s">
        <v>7558</v>
      </c>
      <c r="V12996" s="102" t="s">
        <v>7559</v>
      </c>
      <c r="W12996" s="102" t="s">
        <v>54</v>
      </c>
      <c r="X12996" s="102" t="s">
        <v>7560</v>
      </c>
      <c r="Y12996" s="101" t="s">
        <v>12</v>
      </c>
    </row>
    <row r="12997">
      <c r="A12997" s="98" t="s">
        <v>93</v>
      </c>
      <c r="B12997" s="99"/>
      <c r="C12997" s="100" t="s">
        <v>24534</v>
      </c>
      <c r="D12997" s="101" t="s">
        <v>122</v>
      </c>
      <c r="E12997" s="101" t="s">
        <v>24535</v>
      </c>
      <c r="F12997" s="99"/>
      <c r="G12997" s="99"/>
      <c r="H12997" s="99"/>
      <c r="I12997" s="99"/>
      <c r="J12997" s="99"/>
      <c r="K12997" s="99"/>
      <c r="L12997" s="99"/>
      <c r="M12997" s="99"/>
      <c r="N12997" s="99"/>
      <c r="O12997" s="99"/>
      <c r="P12997" s="99"/>
      <c r="Q12997" s="99"/>
      <c r="R12997" s="99"/>
      <c r="S12997" s="102">
        <v>1.0</v>
      </c>
      <c r="T12997" s="102">
        <v>1.0</v>
      </c>
      <c r="U12997" s="102" t="s">
        <v>7558</v>
      </c>
      <c r="V12997" s="102" t="s">
        <v>7559</v>
      </c>
      <c r="W12997" s="102" t="s">
        <v>54</v>
      </c>
      <c r="X12997" s="102" t="s">
        <v>7560</v>
      </c>
      <c r="Y12997" s="101" t="s">
        <v>18</v>
      </c>
    </row>
    <row r="12998">
      <c r="A12998" s="103" t="s">
        <v>87</v>
      </c>
      <c r="B12998" s="99"/>
      <c r="C12998" s="100" t="s">
        <v>24536</v>
      </c>
      <c r="D12998" s="101" t="s">
        <v>135</v>
      </c>
      <c r="E12998" s="101" t="s">
        <v>24537</v>
      </c>
      <c r="F12998" s="99"/>
      <c r="G12998" s="99"/>
      <c r="H12998" s="99"/>
      <c r="I12998" s="99"/>
      <c r="J12998" s="99"/>
      <c r="K12998" s="99"/>
      <c r="L12998" s="99"/>
      <c r="M12998" s="99"/>
      <c r="N12998" s="99"/>
      <c r="O12998" s="99"/>
      <c r="P12998" s="99"/>
      <c r="Q12998" s="99"/>
      <c r="R12998" s="99"/>
      <c r="S12998" s="100">
        <v>1.0</v>
      </c>
      <c r="T12998" s="100">
        <v>1.0</v>
      </c>
      <c r="U12998" s="101" t="s">
        <v>7558</v>
      </c>
      <c r="V12998" s="101" t="s">
        <v>7559</v>
      </c>
      <c r="W12998" s="101" t="s">
        <v>54</v>
      </c>
      <c r="X12998" s="101" t="s">
        <v>7560</v>
      </c>
      <c r="Y12998" s="101" t="s">
        <v>18</v>
      </c>
    </row>
    <row r="12999">
      <c r="A12999" s="103" t="s">
        <v>63</v>
      </c>
      <c r="B12999" s="99"/>
      <c r="C12999" s="100" t="s">
        <v>24538</v>
      </c>
      <c r="D12999" s="101" t="s">
        <v>122</v>
      </c>
      <c r="E12999" s="101" t="s">
        <v>24539</v>
      </c>
      <c r="F12999" s="99"/>
      <c r="G12999" s="99"/>
      <c r="H12999" s="99"/>
      <c r="I12999" s="99"/>
      <c r="J12999" s="99"/>
      <c r="K12999" s="99"/>
      <c r="L12999" s="99"/>
      <c r="M12999" s="99"/>
      <c r="N12999" s="99"/>
      <c r="O12999" s="99"/>
      <c r="P12999" s="99"/>
      <c r="Q12999" s="99"/>
      <c r="R12999" s="99"/>
      <c r="S12999" s="102">
        <v>1.0</v>
      </c>
      <c r="T12999" s="102">
        <v>1.0</v>
      </c>
      <c r="U12999" s="102" t="s">
        <v>7558</v>
      </c>
      <c r="V12999" s="102" t="s">
        <v>7559</v>
      </c>
      <c r="W12999" s="102" t="s">
        <v>54</v>
      </c>
      <c r="X12999" s="102" t="s">
        <v>7560</v>
      </c>
      <c r="Y12999" s="101" t="s">
        <v>18</v>
      </c>
    </row>
    <row r="13000">
      <c r="A13000" s="103" t="s">
        <v>63</v>
      </c>
      <c r="B13000" s="99"/>
      <c r="C13000" s="100" t="s">
        <v>7474</v>
      </c>
      <c r="D13000" s="101" t="s">
        <v>471</v>
      </c>
      <c r="E13000" s="101" t="s">
        <v>7475</v>
      </c>
      <c r="F13000" s="99"/>
      <c r="G13000" s="99"/>
      <c r="H13000" s="99"/>
      <c r="I13000" s="99"/>
      <c r="J13000" s="99"/>
      <c r="K13000" s="99"/>
      <c r="L13000" s="99"/>
      <c r="M13000" s="99"/>
      <c r="N13000" s="99"/>
      <c r="O13000" s="99"/>
      <c r="P13000" s="99"/>
      <c r="Q13000" s="99"/>
      <c r="R13000" s="99"/>
      <c r="S13000" s="100">
        <v>1.0</v>
      </c>
      <c r="T13000" s="100">
        <v>1.0</v>
      </c>
      <c r="U13000" s="101" t="s">
        <v>7558</v>
      </c>
      <c r="V13000" s="101" t="s">
        <v>7559</v>
      </c>
      <c r="W13000" s="101" t="s">
        <v>54</v>
      </c>
      <c r="X13000" s="101" t="s">
        <v>7560</v>
      </c>
      <c r="Y13000" s="101" t="s">
        <v>18</v>
      </c>
    </row>
    <row r="13001">
      <c r="A13001" s="103" t="s">
        <v>63</v>
      </c>
      <c r="B13001" s="99"/>
      <c r="C13001" s="100" t="s">
        <v>24540</v>
      </c>
      <c r="D13001" s="101" t="s">
        <v>135</v>
      </c>
      <c r="E13001" s="101" t="s">
        <v>24541</v>
      </c>
      <c r="F13001" s="99"/>
      <c r="G13001" s="99"/>
      <c r="H13001" s="99"/>
      <c r="I13001" s="99"/>
      <c r="J13001" s="99"/>
      <c r="K13001" s="99"/>
      <c r="L13001" s="99"/>
      <c r="M13001" s="99"/>
      <c r="N13001" s="99"/>
      <c r="O13001" s="99"/>
      <c r="P13001" s="99"/>
      <c r="Q13001" s="99"/>
      <c r="R13001" s="99"/>
      <c r="S13001" s="100">
        <v>1.0</v>
      </c>
      <c r="T13001" s="100">
        <v>1.0</v>
      </c>
      <c r="U13001" s="101" t="s">
        <v>7558</v>
      </c>
      <c r="V13001" s="101" t="s">
        <v>7559</v>
      </c>
      <c r="W13001" s="101" t="s">
        <v>54</v>
      </c>
      <c r="X13001" s="101" t="s">
        <v>7560</v>
      </c>
      <c r="Y13001" s="101" t="s">
        <v>18</v>
      </c>
    </row>
    <row r="13002">
      <c r="A13002" s="98" t="s">
        <v>82</v>
      </c>
      <c r="B13002" s="99"/>
      <c r="C13002" s="100" t="s">
        <v>24542</v>
      </c>
      <c r="D13002" s="101" t="s">
        <v>825</v>
      </c>
      <c r="E13002" s="101" t="s">
        <v>24543</v>
      </c>
      <c r="F13002" s="99"/>
      <c r="G13002" s="99"/>
      <c r="H13002" s="99"/>
      <c r="I13002" s="99"/>
      <c r="J13002" s="99"/>
      <c r="K13002" s="99"/>
      <c r="L13002" s="99"/>
      <c r="M13002" s="99"/>
      <c r="N13002" s="99"/>
      <c r="O13002" s="99"/>
      <c r="P13002" s="99"/>
      <c r="Q13002" s="99"/>
      <c r="R13002" s="99"/>
      <c r="S13002" s="102">
        <v>1.0</v>
      </c>
      <c r="T13002" s="102">
        <v>1.0</v>
      </c>
      <c r="U13002" s="102" t="s">
        <v>7558</v>
      </c>
      <c r="V13002" s="102" t="s">
        <v>7559</v>
      </c>
      <c r="W13002" s="102" t="s">
        <v>54</v>
      </c>
      <c r="X13002" s="102" t="s">
        <v>7560</v>
      </c>
      <c r="Y13002" s="101" t="s">
        <v>18</v>
      </c>
    </row>
    <row r="13003">
      <c r="A13003" s="103" t="s">
        <v>63</v>
      </c>
      <c r="B13003" s="99"/>
      <c r="C13003" s="100" t="s">
        <v>24544</v>
      </c>
      <c r="D13003" s="101" t="s">
        <v>128</v>
      </c>
      <c r="E13003" s="101" t="s">
        <v>7477</v>
      </c>
      <c r="F13003" s="99"/>
      <c r="G13003" s="99"/>
      <c r="H13003" s="99"/>
      <c r="I13003" s="99"/>
      <c r="J13003" s="99"/>
      <c r="K13003" s="99"/>
      <c r="L13003" s="99"/>
      <c r="M13003" s="99"/>
      <c r="N13003" s="99"/>
      <c r="O13003" s="99"/>
      <c r="P13003" s="99"/>
      <c r="Q13003" s="99"/>
      <c r="R13003" s="99"/>
      <c r="S13003" s="102">
        <v>1.0</v>
      </c>
      <c r="T13003" s="102">
        <v>1.0</v>
      </c>
      <c r="U13003" s="102" t="s">
        <v>7558</v>
      </c>
      <c r="V13003" s="102" t="s">
        <v>7559</v>
      </c>
      <c r="W13003" s="102" t="s">
        <v>54</v>
      </c>
      <c r="X13003" s="102" t="s">
        <v>7560</v>
      </c>
      <c r="Y13003" s="101" t="s">
        <v>12</v>
      </c>
    </row>
    <row r="13004">
      <c r="A13004" s="103" t="s">
        <v>87</v>
      </c>
      <c r="B13004" s="99"/>
      <c r="C13004" s="100" t="s">
        <v>24545</v>
      </c>
      <c r="D13004" s="101" t="s">
        <v>122</v>
      </c>
      <c r="E13004" s="101" t="s">
        <v>24546</v>
      </c>
      <c r="F13004" s="99"/>
      <c r="G13004" s="99"/>
      <c r="H13004" s="99"/>
      <c r="I13004" s="99"/>
      <c r="J13004" s="99"/>
      <c r="K13004" s="99"/>
      <c r="L13004" s="99"/>
      <c r="M13004" s="99"/>
      <c r="N13004" s="99"/>
      <c r="O13004" s="99"/>
      <c r="P13004" s="99"/>
      <c r="Q13004" s="99"/>
      <c r="R13004" s="99"/>
      <c r="S13004" s="102">
        <v>1.0</v>
      </c>
      <c r="T13004" s="102">
        <v>1.0</v>
      </c>
      <c r="U13004" s="102" t="s">
        <v>7558</v>
      </c>
      <c r="V13004" s="102" t="s">
        <v>7559</v>
      </c>
      <c r="W13004" s="102" t="s">
        <v>54</v>
      </c>
      <c r="X13004" s="102" t="s">
        <v>7560</v>
      </c>
      <c r="Y13004" s="101" t="s">
        <v>18</v>
      </c>
    </row>
    <row r="13005">
      <c r="A13005" s="98" t="s">
        <v>64</v>
      </c>
      <c r="B13005" s="99"/>
      <c r="C13005" s="100" t="s">
        <v>24547</v>
      </c>
      <c r="D13005" s="101" t="s">
        <v>122</v>
      </c>
      <c r="E13005" s="101" t="s">
        <v>24548</v>
      </c>
      <c r="F13005" s="99"/>
      <c r="G13005" s="99"/>
      <c r="H13005" s="99"/>
      <c r="I13005" s="99"/>
      <c r="J13005" s="99"/>
      <c r="K13005" s="99"/>
      <c r="L13005" s="99"/>
      <c r="M13005" s="99"/>
      <c r="N13005" s="99"/>
      <c r="O13005" s="99"/>
      <c r="P13005" s="99"/>
      <c r="Q13005" s="99"/>
      <c r="R13005" s="99"/>
      <c r="S13005" s="102">
        <v>1.0</v>
      </c>
      <c r="T13005" s="102">
        <v>1.0</v>
      </c>
      <c r="U13005" s="102" t="s">
        <v>7558</v>
      </c>
      <c r="V13005" s="102" t="s">
        <v>7559</v>
      </c>
      <c r="W13005" s="102" t="s">
        <v>54</v>
      </c>
      <c r="X13005" s="102" t="s">
        <v>7560</v>
      </c>
      <c r="Y13005" s="101" t="s">
        <v>18</v>
      </c>
    </row>
    <row r="13006">
      <c r="A13006" s="98" t="s">
        <v>77</v>
      </c>
      <c r="B13006" s="99"/>
      <c r="C13006" s="100" t="s">
        <v>24549</v>
      </c>
      <c r="D13006" s="101" t="s">
        <v>825</v>
      </c>
      <c r="E13006" s="101" t="s">
        <v>24550</v>
      </c>
      <c r="F13006" s="99"/>
      <c r="G13006" s="99"/>
      <c r="H13006" s="99"/>
      <c r="I13006" s="99"/>
      <c r="J13006" s="99"/>
      <c r="K13006" s="99"/>
      <c r="L13006" s="99"/>
      <c r="M13006" s="99"/>
      <c r="N13006" s="99"/>
      <c r="O13006" s="99"/>
      <c r="P13006" s="99"/>
      <c r="Q13006" s="99"/>
      <c r="R13006" s="99"/>
      <c r="S13006" s="102">
        <v>1.0</v>
      </c>
      <c r="T13006" s="102">
        <v>1.0</v>
      </c>
      <c r="U13006" s="102" t="s">
        <v>7558</v>
      </c>
      <c r="V13006" s="102" t="s">
        <v>7559</v>
      </c>
      <c r="W13006" s="102" t="s">
        <v>54</v>
      </c>
      <c r="X13006" s="102" t="s">
        <v>7560</v>
      </c>
      <c r="Y13006" s="101" t="s">
        <v>18</v>
      </c>
    </row>
    <row r="13007">
      <c r="A13007" s="98" t="s">
        <v>64</v>
      </c>
      <c r="B13007" s="99"/>
      <c r="C13007" s="100" t="s">
        <v>24551</v>
      </c>
      <c r="D13007" s="101" t="s">
        <v>122</v>
      </c>
      <c r="E13007" s="101" t="s">
        <v>24552</v>
      </c>
      <c r="F13007" s="99"/>
      <c r="G13007" s="99"/>
      <c r="H13007" s="99"/>
      <c r="I13007" s="99"/>
      <c r="J13007" s="99"/>
      <c r="K13007" s="99"/>
      <c r="L13007" s="99"/>
      <c r="M13007" s="99"/>
      <c r="N13007" s="99"/>
      <c r="O13007" s="99"/>
      <c r="P13007" s="99"/>
      <c r="Q13007" s="99"/>
      <c r="R13007" s="99"/>
      <c r="S13007" s="102">
        <v>1.0</v>
      </c>
      <c r="T13007" s="102">
        <v>1.0</v>
      </c>
      <c r="U13007" s="102" t="s">
        <v>7558</v>
      </c>
      <c r="V13007" s="102" t="s">
        <v>7559</v>
      </c>
      <c r="W13007" s="102" t="s">
        <v>54</v>
      </c>
      <c r="X13007" s="102" t="s">
        <v>7560</v>
      </c>
      <c r="Y13007" s="101" t="s">
        <v>18</v>
      </c>
    </row>
    <row r="13008">
      <c r="A13008" s="98" t="s">
        <v>64</v>
      </c>
      <c r="B13008" s="99"/>
      <c r="C13008" s="100" t="s">
        <v>24553</v>
      </c>
      <c r="D13008" s="101" t="s">
        <v>122</v>
      </c>
      <c r="E13008" s="101" t="s">
        <v>24554</v>
      </c>
      <c r="F13008" s="99"/>
      <c r="G13008" s="99"/>
      <c r="H13008" s="99"/>
      <c r="I13008" s="99"/>
      <c r="J13008" s="99"/>
      <c r="K13008" s="99"/>
      <c r="L13008" s="99"/>
      <c r="M13008" s="99"/>
      <c r="N13008" s="99"/>
      <c r="O13008" s="99"/>
      <c r="P13008" s="99"/>
      <c r="Q13008" s="99"/>
      <c r="R13008" s="99"/>
      <c r="S13008" s="102">
        <v>1.0</v>
      </c>
      <c r="T13008" s="102">
        <v>1.0</v>
      </c>
      <c r="U13008" s="102" t="s">
        <v>7558</v>
      </c>
      <c r="V13008" s="102" t="s">
        <v>7559</v>
      </c>
      <c r="W13008" s="102" t="s">
        <v>54</v>
      </c>
      <c r="X13008" s="102" t="s">
        <v>7560</v>
      </c>
      <c r="Y13008" s="101" t="s">
        <v>18</v>
      </c>
    </row>
    <row r="13009">
      <c r="A13009" s="98" t="s">
        <v>80</v>
      </c>
      <c r="B13009" s="99"/>
      <c r="C13009" s="100" t="s">
        <v>24555</v>
      </c>
      <c r="D13009" s="101" t="s">
        <v>122</v>
      </c>
      <c r="E13009" s="101" t="s">
        <v>24556</v>
      </c>
      <c r="F13009" s="99"/>
      <c r="G13009" s="99"/>
      <c r="H13009" s="99"/>
      <c r="I13009" s="99"/>
      <c r="J13009" s="99"/>
      <c r="K13009" s="99"/>
      <c r="L13009" s="99"/>
      <c r="M13009" s="99"/>
      <c r="N13009" s="99"/>
      <c r="O13009" s="99"/>
      <c r="P13009" s="99"/>
      <c r="Q13009" s="99"/>
      <c r="R13009" s="99"/>
      <c r="S13009" s="102">
        <v>1.0</v>
      </c>
      <c r="T13009" s="102">
        <v>1.0</v>
      </c>
      <c r="U13009" s="102" t="s">
        <v>7558</v>
      </c>
      <c r="V13009" s="102" t="s">
        <v>7559</v>
      </c>
      <c r="W13009" s="102" t="s">
        <v>54</v>
      </c>
      <c r="X13009" s="102" t="s">
        <v>7560</v>
      </c>
      <c r="Y13009" s="101" t="s">
        <v>18</v>
      </c>
    </row>
    <row r="13010">
      <c r="A13010" s="98" t="s">
        <v>80</v>
      </c>
      <c r="B13010" s="99"/>
      <c r="C13010" s="100" t="s">
        <v>24557</v>
      </c>
      <c r="D13010" s="101" t="s">
        <v>122</v>
      </c>
      <c r="E13010" s="101" t="s">
        <v>24558</v>
      </c>
      <c r="F13010" s="99"/>
      <c r="G13010" s="99"/>
      <c r="H13010" s="99"/>
      <c r="I13010" s="99"/>
      <c r="J13010" s="99"/>
      <c r="K13010" s="99"/>
      <c r="L13010" s="99"/>
      <c r="M13010" s="99"/>
      <c r="N13010" s="99"/>
      <c r="O13010" s="99"/>
      <c r="P13010" s="99"/>
      <c r="Q13010" s="99"/>
      <c r="R13010" s="99"/>
      <c r="S13010" s="102">
        <v>1.0</v>
      </c>
      <c r="T13010" s="102">
        <v>1.0</v>
      </c>
      <c r="U13010" s="102" t="s">
        <v>7558</v>
      </c>
      <c r="V13010" s="102" t="s">
        <v>7559</v>
      </c>
      <c r="W13010" s="102" t="s">
        <v>54</v>
      </c>
      <c r="X13010" s="102" t="s">
        <v>7560</v>
      </c>
      <c r="Y13010" s="101" t="s">
        <v>18</v>
      </c>
    </row>
    <row r="13011">
      <c r="A13011" s="98" t="s">
        <v>80</v>
      </c>
      <c r="B13011" s="99"/>
      <c r="C13011" s="100" t="s">
        <v>24559</v>
      </c>
      <c r="D13011" s="101" t="s">
        <v>135</v>
      </c>
      <c r="E13011" s="101" t="s">
        <v>24560</v>
      </c>
      <c r="F13011" s="99"/>
      <c r="G13011" s="99"/>
      <c r="H13011" s="99"/>
      <c r="I13011" s="99"/>
      <c r="J13011" s="99"/>
      <c r="K13011" s="99"/>
      <c r="L13011" s="99"/>
      <c r="M13011" s="99"/>
      <c r="N13011" s="99"/>
      <c r="O13011" s="99"/>
      <c r="P13011" s="99"/>
      <c r="Q13011" s="99"/>
      <c r="R13011" s="99"/>
      <c r="S13011" s="100">
        <v>1.0</v>
      </c>
      <c r="T13011" s="100">
        <v>1.0</v>
      </c>
      <c r="U13011" s="101" t="s">
        <v>7558</v>
      </c>
      <c r="V13011" s="101" t="s">
        <v>7559</v>
      </c>
      <c r="W13011" s="101" t="s">
        <v>54</v>
      </c>
      <c r="X13011" s="101" t="s">
        <v>7560</v>
      </c>
      <c r="Y13011" s="101" t="s">
        <v>18</v>
      </c>
    </row>
    <row r="13012">
      <c r="A13012" s="98" t="s">
        <v>64</v>
      </c>
      <c r="B13012" s="99"/>
      <c r="C13012" s="100" t="s">
        <v>24561</v>
      </c>
      <c r="D13012" s="101" t="s">
        <v>135</v>
      </c>
      <c r="E13012" s="101" t="s">
        <v>24562</v>
      </c>
      <c r="F13012" s="99"/>
      <c r="G13012" s="99"/>
      <c r="H13012" s="99"/>
      <c r="I13012" s="99"/>
      <c r="J13012" s="99"/>
      <c r="K13012" s="99"/>
      <c r="L13012" s="99"/>
      <c r="M13012" s="99"/>
      <c r="N13012" s="99"/>
      <c r="O13012" s="99"/>
      <c r="P13012" s="99"/>
      <c r="Q13012" s="99"/>
      <c r="R13012" s="99"/>
      <c r="S13012" s="100">
        <v>1.0</v>
      </c>
      <c r="T13012" s="100">
        <v>1.0</v>
      </c>
      <c r="U13012" s="101" t="s">
        <v>7558</v>
      </c>
      <c r="V13012" s="101" t="s">
        <v>7559</v>
      </c>
      <c r="W13012" s="101" t="s">
        <v>54</v>
      </c>
      <c r="X13012" s="101" t="s">
        <v>7560</v>
      </c>
      <c r="Y13012" s="101" t="s">
        <v>18</v>
      </c>
    </row>
    <row r="13013">
      <c r="A13013" s="103" t="s">
        <v>63</v>
      </c>
      <c r="B13013" s="99"/>
      <c r="C13013" s="100" t="s">
        <v>24563</v>
      </c>
      <c r="D13013" s="101" t="s">
        <v>128</v>
      </c>
      <c r="E13013" s="101" t="s">
        <v>24564</v>
      </c>
      <c r="F13013" s="99"/>
      <c r="G13013" s="99"/>
      <c r="H13013" s="99"/>
      <c r="I13013" s="99"/>
      <c r="J13013" s="99"/>
      <c r="K13013" s="99"/>
      <c r="L13013" s="99"/>
      <c r="M13013" s="99"/>
      <c r="N13013" s="99"/>
      <c r="O13013" s="99"/>
      <c r="P13013" s="99"/>
      <c r="Q13013" s="99"/>
      <c r="R13013" s="99"/>
      <c r="S13013" s="102">
        <v>1.0</v>
      </c>
      <c r="T13013" s="102">
        <v>1.0</v>
      </c>
      <c r="U13013" s="102" t="s">
        <v>7558</v>
      </c>
      <c r="V13013" s="102" t="s">
        <v>7559</v>
      </c>
      <c r="W13013" s="102" t="s">
        <v>54</v>
      </c>
      <c r="X13013" s="102" t="s">
        <v>7560</v>
      </c>
      <c r="Y13013" s="101" t="s">
        <v>12</v>
      </c>
    </row>
    <row r="13014">
      <c r="A13014" s="98" t="s">
        <v>90</v>
      </c>
      <c r="B13014" s="99"/>
      <c r="C13014" s="100" t="s">
        <v>24565</v>
      </c>
      <c r="D13014" s="101" t="s">
        <v>122</v>
      </c>
      <c r="E13014" s="101" t="s">
        <v>24566</v>
      </c>
      <c r="F13014" s="99"/>
      <c r="G13014" s="99"/>
      <c r="H13014" s="99"/>
      <c r="I13014" s="99"/>
      <c r="J13014" s="99"/>
      <c r="K13014" s="99"/>
      <c r="L13014" s="99"/>
      <c r="M13014" s="99"/>
      <c r="N13014" s="99"/>
      <c r="O13014" s="99"/>
      <c r="P13014" s="99"/>
      <c r="Q13014" s="99"/>
      <c r="R13014" s="99"/>
      <c r="S13014" s="102">
        <v>1.0</v>
      </c>
      <c r="T13014" s="102">
        <v>1.0</v>
      </c>
      <c r="U13014" s="102" t="s">
        <v>7558</v>
      </c>
      <c r="V13014" s="102" t="s">
        <v>7559</v>
      </c>
      <c r="W13014" s="102" t="s">
        <v>54</v>
      </c>
      <c r="X13014" s="102" t="s">
        <v>7560</v>
      </c>
      <c r="Y13014" s="101" t="s">
        <v>18</v>
      </c>
    </row>
    <row r="13015">
      <c r="A13015" s="98" t="s">
        <v>64</v>
      </c>
      <c r="B13015" s="99"/>
      <c r="C13015" s="100" t="s">
        <v>24567</v>
      </c>
      <c r="D13015" s="101" t="s">
        <v>825</v>
      </c>
      <c r="E13015" s="101" t="s">
        <v>24568</v>
      </c>
      <c r="F13015" s="99"/>
      <c r="G13015" s="99"/>
      <c r="H13015" s="99"/>
      <c r="I13015" s="99"/>
      <c r="J13015" s="99"/>
      <c r="K13015" s="99"/>
      <c r="L13015" s="99"/>
      <c r="M13015" s="99"/>
      <c r="N13015" s="99"/>
      <c r="O13015" s="99"/>
      <c r="P13015" s="99"/>
      <c r="Q13015" s="99"/>
      <c r="R13015" s="99"/>
      <c r="S13015" s="102">
        <v>1.0</v>
      </c>
      <c r="T13015" s="102">
        <v>1.0</v>
      </c>
      <c r="U13015" s="102" t="s">
        <v>7558</v>
      </c>
      <c r="V13015" s="102" t="s">
        <v>7559</v>
      </c>
      <c r="W13015" s="102" t="s">
        <v>54</v>
      </c>
      <c r="X13015" s="102" t="s">
        <v>7560</v>
      </c>
      <c r="Y13015" s="101" t="s">
        <v>18</v>
      </c>
    </row>
    <row r="13016">
      <c r="A13016" s="98" t="s">
        <v>23</v>
      </c>
      <c r="B13016" s="99"/>
      <c r="C13016" s="100" t="s">
        <v>24569</v>
      </c>
      <c r="D13016" s="101" t="s">
        <v>135</v>
      </c>
      <c r="E13016" s="101" t="s">
        <v>24570</v>
      </c>
      <c r="F13016" s="99"/>
      <c r="G13016" s="99"/>
      <c r="H13016" s="99"/>
      <c r="I13016" s="99"/>
      <c r="J13016" s="99"/>
      <c r="K13016" s="99"/>
      <c r="L13016" s="99"/>
      <c r="M13016" s="99"/>
      <c r="N13016" s="99"/>
      <c r="O13016" s="99"/>
      <c r="P13016" s="99"/>
      <c r="Q13016" s="99"/>
      <c r="R13016" s="99"/>
      <c r="S13016" s="100">
        <v>1.0</v>
      </c>
      <c r="T13016" s="100">
        <v>1.0</v>
      </c>
      <c r="U13016" s="101" t="s">
        <v>7558</v>
      </c>
      <c r="V13016" s="101" t="s">
        <v>7559</v>
      </c>
      <c r="W13016" s="101" t="s">
        <v>54</v>
      </c>
      <c r="X13016" s="101" t="s">
        <v>7560</v>
      </c>
      <c r="Y13016" s="101" t="s">
        <v>18</v>
      </c>
    </row>
    <row r="13017">
      <c r="A13017" s="103" t="s">
        <v>63</v>
      </c>
      <c r="B13017" s="99"/>
      <c r="C13017" s="100" t="s">
        <v>24571</v>
      </c>
      <c r="D13017" s="101" t="s">
        <v>191</v>
      </c>
      <c r="E13017" s="101" t="s">
        <v>24572</v>
      </c>
      <c r="F13017" s="99"/>
      <c r="G13017" s="99"/>
      <c r="H13017" s="99"/>
      <c r="I13017" s="99"/>
      <c r="J13017" s="99"/>
      <c r="K13017" s="99"/>
      <c r="L13017" s="99"/>
      <c r="M13017" s="99"/>
      <c r="N13017" s="99"/>
      <c r="O13017" s="99"/>
      <c r="P13017" s="99"/>
      <c r="Q13017" s="99"/>
      <c r="R13017" s="99"/>
      <c r="S13017" s="100">
        <v>1.0</v>
      </c>
      <c r="T13017" s="100">
        <v>1.0</v>
      </c>
      <c r="U13017" s="101" t="s">
        <v>7558</v>
      </c>
      <c r="V13017" s="101" t="s">
        <v>7559</v>
      </c>
      <c r="W13017" s="101" t="s">
        <v>54</v>
      </c>
      <c r="X13017" s="101" t="s">
        <v>7560</v>
      </c>
      <c r="Y13017" s="101" t="s">
        <v>18</v>
      </c>
    </row>
    <row r="13018">
      <c r="A13018" s="98" t="s">
        <v>82</v>
      </c>
      <c r="B13018" s="99"/>
      <c r="C13018" s="100" t="s">
        <v>24573</v>
      </c>
      <c r="D13018" s="101" t="s">
        <v>158</v>
      </c>
      <c r="E13018" s="101" t="s">
        <v>24574</v>
      </c>
      <c r="F13018" s="99"/>
      <c r="G13018" s="99"/>
      <c r="H13018" s="99"/>
      <c r="I13018" s="99"/>
      <c r="J13018" s="99"/>
      <c r="K13018" s="99"/>
      <c r="L13018" s="99"/>
      <c r="M13018" s="99"/>
      <c r="N13018" s="99"/>
      <c r="O13018" s="99"/>
      <c r="P13018" s="99"/>
      <c r="Q13018" s="99"/>
      <c r="R13018" s="99"/>
      <c r="S13018" s="100">
        <v>1.0</v>
      </c>
      <c r="T13018" s="100">
        <v>1.0</v>
      </c>
      <c r="U13018" s="101" t="s">
        <v>7558</v>
      </c>
      <c r="V13018" s="101" t="s">
        <v>7559</v>
      </c>
      <c r="W13018" s="101" t="s">
        <v>54</v>
      </c>
      <c r="X13018" s="101" t="s">
        <v>7560</v>
      </c>
      <c r="Y13018" s="101" t="s">
        <v>18</v>
      </c>
    </row>
    <row r="13019">
      <c r="A13019" s="103" t="s">
        <v>63</v>
      </c>
      <c r="B13019" s="99"/>
      <c r="C13019" s="100" t="s">
        <v>7478</v>
      </c>
      <c r="D13019" s="101" t="s">
        <v>122</v>
      </c>
      <c r="E13019" s="101" t="s">
        <v>7479</v>
      </c>
      <c r="F13019" s="99"/>
      <c r="G13019" s="99"/>
      <c r="H13019" s="99"/>
      <c r="I13019" s="99"/>
      <c r="J13019" s="99"/>
      <c r="K13019" s="99"/>
      <c r="L13019" s="99"/>
      <c r="M13019" s="99"/>
      <c r="N13019" s="99"/>
      <c r="O13019" s="99"/>
      <c r="P13019" s="99"/>
      <c r="Q13019" s="99"/>
      <c r="R13019" s="99"/>
      <c r="S13019" s="102">
        <v>1.0</v>
      </c>
      <c r="T13019" s="102">
        <v>1.0</v>
      </c>
      <c r="U13019" s="102" t="s">
        <v>7558</v>
      </c>
      <c r="V13019" s="102" t="s">
        <v>7559</v>
      </c>
      <c r="W13019" s="102" t="s">
        <v>54</v>
      </c>
      <c r="X13019" s="102" t="s">
        <v>7560</v>
      </c>
      <c r="Y13019" s="101" t="s">
        <v>18</v>
      </c>
    </row>
    <row r="13020">
      <c r="A13020" s="103" t="s">
        <v>63</v>
      </c>
      <c r="B13020" s="99"/>
      <c r="C13020" s="100" t="s">
        <v>24575</v>
      </c>
      <c r="D13020" s="101" t="s">
        <v>122</v>
      </c>
      <c r="E13020" s="101" t="s">
        <v>24576</v>
      </c>
      <c r="F13020" s="99"/>
      <c r="G13020" s="99"/>
      <c r="H13020" s="99"/>
      <c r="I13020" s="99"/>
      <c r="J13020" s="99"/>
      <c r="K13020" s="99"/>
      <c r="L13020" s="99"/>
      <c r="M13020" s="99"/>
      <c r="N13020" s="99"/>
      <c r="O13020" s="99"/>
      <c r="P13020" s="99"/>
      <c r="Q13020" s="99"/>
      <c r="R13020" s="99"/>
      <c r="S13020" s="102">
        <v>1.0</v>
      </c>
      <c r="T13020" s="102">
        <v>1.0</v>
      </c>
      <c r="U13020" s="102" t="s">
        <v>7558</v>
      </c>
      <c r="V13020" s="102" t="s">
        <v>7559</v>
      </c>
      <c r="W13020" s="102" t="s">
        <v>54</v>
      </c>
      <c r="X13020" s="102" t="s">
        <v>7560</v>
      </c>
      <c r="Y13020" s="101" t="s">
        <v>18</v>
      </c>
    </row>
    <row r="13021">
      <c r="A13021" s="98" t="s">
        <v>81</v>
      </c>
      <c r="B13021" s="99"/>
      <c r="C13021" s="100" t="s">
        <v>24577</v>
      </c>
      <c r="D13021" s="101" t="s">
        <v>191</v>
      </c>
      <c r="E13021" s="101" t="s">
        <v>24578</v>
      </c>
      <c r="F13021" s="99"/>
      <c r="G13021" s="99"/>
      <c r="H13021" s="99"/>
      <c r="I13021" s="99"/>
      <c r="J13021" s="99"/>
      <c r="K13021" s="99"/>
      <c r="L13021" s="99"/>
      <c r="M13021" s="99"/>
      <c r="N13021" s="99"/>
      <c r="O13021" s="99"/>
      <c r="P13021" s="99"/>
      <c r="Q13021" s="99"/>
      <c r="R13021" s="99"/>
      <c r="S13021" s="100">
        <v>1.0</v>
      </c>
      <c r="T13021" s="100">
        <v>1.0</v>
      </c>
      <c r="U13021" s="101" t="s">
        <v>7558</v>
      </c>
      <c r="V13021" s="101" t="s">
        <v>7559</v>
      </c>
      <c r="W13021" s="101" t="s">
        <v>54</v>
      </c>
      <c r="X13021" s="101" t="s">
        <v>7560</v>
      </c>
      <c r="Y13021" s="101" t="s">
        <v>18</v>
      </c>
    </row>
    <row r="13022">
      <c r="A13022" s="98" t="s">
        <v>93</v>
      </c>
      <c r="B13022" s="99"/>
      <c r="C13022" s="100" t="s">
        <v>24579</v>
      </c>
      <c r="D13022" s="101" t="s">
        <v>3699</v>
      </c>
      <c r="E13022" s="101" t="s">
        <v>24580</v>
      </c>
      <c r="F13022" s="99"/>
      <c r="G13022" s="99"/>
      <c r="H13022" s="99"/>
      <c r="I13022" s="99"/>
      <c r="J13022" s="99"/>
      <c r="K13022" s="99"/>
      <c r="L13022" s="99"/>
      <c r="M13022" s="99"/>
      <c r="N13022" s="99"/>
      <c r="O13022" s="99"/>
      <c r="P13022" s="99"/>
      <c r="Q13022" s="99"/>
      <c r="R13022" s="99"/>
      <c r="S13022" s="100">
        <v>1.0</v>
      </c>
      <c r="T13022" s="100">
        <v>1.0</v>
      </c>
      <c r="U13022" s="101" t="s">
        <v>7558</v>
      </c>
      <c r="V13022" s="101" t="s">
        <v>7559</v>
      </c>
      <c r="W13022" s="101" t="s">
        <v>56</v>
      </c>
      <c r="X13022" s="101" t="s">
        <v>7560</v>
      </c>
      <c r="Y13022" s="101" t="s">
        <v>22</v>
      </c>
    </row>
    <row r="13023">
      <c r="A13023" s="103" t="s">
        <v>60</v>
      </c>
      <c r="B13023" s="99"/>
      <c r="C13023" s="100" t="s">
        <v>24581</v>
      </c>
      <c r="D13023" s="101" t="s">
        <v>122</v>
      </c>
      <c r="E13023" s="101" t="s">
        <v>24582</v>
      </c>
      <c r="F13023" s="99"/>
      <c r="G13023" s="99"/>
      <c r="H13023" s="99"/>
      <c r="I13023" s="99"/>
      <c r="J13023" s="99"/>
      <c r="K13023" s="99"/>
      <c r="L13023" s="99"/>
      <c r="M13023" s="99"/>
      <c r="N13023" s="99"/>
      <c r="O13023" s="99"/>
      <c r="P13023" s="99"/>
      <c r="Q13023" s="99"/>
      <c r="R13023" s="99"/>
      <c r="S13023" s="102">
        <v>1.0</v>
      </c>
      <c r="T13023" s="102">
        <v>1.0</v>
      </c>
      <c r="U13023" s="102" t="s">
        <v>7558</v>
      </c>
      <c r="V13023" s="102" t="s">
        <v>7559</v>
      </c>
      <c r="W13023" s="102" t="s">
        <v>54</v>
      </c>
      <c r="X13023" s="102" t="s">
        <v>7560</v>
      </c>
      <c r="Y13023" s="101" t="s">
        <v>18</v>
      </c>
    </row>
    <row r="13024">
      <c r="A13024" s="103" t="s">
        <v>63</v>
      </c>
      <c r="B13024" s="99"/>
      <c r="C13024" s="100" t="s">
        <v>7480</v>
      </c>
      <c r="D13024" s="101" t="s">
        <v>191</v>
      </c>
      <c r="E13024" s="101" t="s">
        <v>7481</v>
      </c>
      <c r="F13024" s="99"/>
      <c r="G13024" s="99"/>
      <c r="H13024" s="99"/>
      <c r="I13024" s="99"/>
      <c r="J13024" s="99"/>
      <c r="K13024" s="99"/>
      <c r="L13024" s="99"/>
      <c r="M13024" s="99"/>
      <c r="N13024" s="99"/>
      <c r="O13024" s="99"/>
      <c r="P13024" s="99"/>
      <c r="Q13024" s="99"/>
      <c r="R13024" s="99"/>
      <c r="S13024" s="100">
        <v>1.0</v>
      </c>
      <c r="T13024" s="100">
        <v>1.0</v>
      </c>
      <c r="U13024" s="101" t="s">
        <v>7558</v>
      </c>
      <c r="V13024" s="101" t="s">
        <v>7559</v>
      </c>
      <c r="W13024" s="101" t="s">
        <v>54</v>
      </c>
      <c r="X13024" s="101" t="s">
        <v>7560</v>
      </c>
      <c r="Y13024" s="101" t="s">
        <v>18</v>
      </c>
    </row>
    <row r="13025">
      <c r="A13025" s="103" t="s">
        <v>63</v>
      </c>
      <c r="B13025" s="99"/>
      <c r="C13025" s="100" t="s">
        <v>7482</v>
      </c>
      <c r="D13025" s="101" t="s">
        <v>122</v>
      </c>
      <c r="E13025" s="101" t="s">
        <v>24583</v>
      </c>
      <c r="F13025" s="99"/>
      <c r="G13025" s="99"/>
      <c r="H13025" s="99"/>
      <c r="I13025" s="99"/>
      <c r="J13025" s="99"/>
      <c r="K13025" s="99"/>
      <c r="L13025" s="99"/>
      <c r="M13025" s="99"/>
      <c r="N13025" s="99"/>
      <c r="O13025" s="99"/>
      <c r="P13025" s="99"/>
      <c r="Q13025" s="99"/>
      <c r="R13025" s="99"/>
      <c r="S13025" s="102">
        <v>1.0</v>
      </c>
      <c r="T13025" s="102">
        <v>1.0</v>
      </c>
      <c r="U13025" s="102" t="s">
        <v>7558</v>
      </c>
      <c r="V13025" s="102" t="s">
        <v>7559</v>
      </c>
      <c r="W13025" s="102" t="s">
        <v>54</v>
      </c>
      <c r="X13025" s="102" t="s">
        <v>7560</v>
      </c>
      <c r="Y13025" s="101" t="s">
        <v>18</v>
      </c>
    </row>
    <row r="13026">
      <c r="A13026" s="98" t="s">
        <v>64</v>
      </c>
      <c r="B13026" s="99"/>
      <c r="C13026" s="100" t="s">
        <v>24584</v>
      </c>
      <c r="D13026" s="101" t="s">
        <v>122</v>
      </c>
      <c r="E13026" s="101" t="s">
        <v>24585</v>
      </c>
      <c r="F13026" s="99"/>
      <c r="G13026" s="99"/>
      <c r="H13026" s="99"/>
      <c r="I13026" s="99"/>
      <c r="J13026" s="99"/>
      <c r="K13026" s="99"/>
      <c r="L13026" s="99"/>
      <c r="M13026" s="99"/>
      <c r="N13026" s="99"/>
      <c r="O13026" s="99"/>
      <c r="P13026" s="99"/>
      <c r="Q13026" s="99"/>
      <c r="R13026" s="99"/>
      <c r="S13026" s="102">
        <v>1.0</v>
      </c>
      <c r="T13026" s="102">
        <v>1.0</v>
      </c>
      <c r="U13026" s="102" t="s">
        <v>7558</v>
      </c>
      <c r="V13026" s="102" t="s">
        <v>7559</v>
      </c>
      <c r="W13026" s="102" t="s">
        <v>54</v>
      </c>
      <c r="X13026" s="102" t="s">
        <v>7560</v>
      </c>
      <c r="Y13026" s="101" t="s">
        <v>18</v>
      </c>
    </row>
    <row r="13027">
      <c r="A13027" s="103" t="s">
        <v>63</v>
      </c>
      <c r="B13027" s="99"/>
      <c r="C13027" s="100" t="s">
        <v>24586</v>
      </c>
      <c r="D13027" s="101" t="s">
        <v>122</v>
      </c>
      <c r="E13027" s="101" t="s">
        <v>24587</v>
      </c>
      <c r="F13027" s="99"/>
      <c r="G13027" s="99"/>
      <c r="H13027" s="99"/>
      <c r="I13027" s="99"/>
      <c r="J13027" s="99"/>
      <c r="K13027" s="99"/>
      <c r="L13027" s="99"/>
      <c r="M13027" s="99"/>
      <c r="N13027" s="99"/>
      <c r="O13027" s="99"/>
      <c r="P13027" s="99"/>
      <c r="Q13027" s="99"/>
      <c r="R13027" s="99"/>
      <c r="S13027" s="102">
        <v>1.0</v>
      </c>
      <c r="T13027" s="102">
        <v>1.0</v>
      </c>
      <c r="U13027" s="102" t="s">
        <v>7558</v>
      </c>
      <c r="V13027" s="102" t="s">
        <v>7559</v>
      </c>
      <c r="W13027" s="102" t="s">
        <v>54</v>
      </c>
      <c r="X13027" s="102" t="s">
        <v>7560</v>
      </c>
      <c r="Y13027" s="101" t="s">
        <v>18</v>
      </c>
    </row>
    <row r="13028">
      <c r="A13028" s="98" t="s">
        <v>77</v>
      </c>
      <c r="B13028" s="99"/>
      <c r="C13028" s="100" t="s">
        <v>24588</v>
      </c>
      <c r="D13028" s="101" t="s">
        <v>135</v>
      </c>
      <c r="E13028" s="101" t="s">
        <v>24589</v>
      </c>
      <c r="F13028" s="99"/>
      <c r="G13028" s="99"/>
      <c r="H13028" s="99"/>
      <c r="I13028" s="99"/>
      <c r="J13028" s="99"/>
      <c r="K13028" s="99"/>
      <c r="L13028" s="99"/>
      <c r="M13028" s="99"/>
      <c r="N13028" s="99"/>
      <c r="O13028" s="99"/>
      <c r="P13028" s="99"/>
      <c r="Q13028" s="99"/>
      <c r="R13028" s="99"/>
      <c r="S13028" s="100">
        <v>1.0</v>
      </c>
      <c r="T13028" s="100">
        <v>1.0</v>
      </c>
      <c r="U13028" s="101" t="s">
        <v>7558</v>
      </c>
      <c r="V13028" s="101" t="s">
        <v>7559</v>
      </c>
      <c r="W13028" s="101" t="s">
        <v>54</v>
      </c>
      <c r="X13028" s="101" t="s">
        <v>7560</v>
      </c>
      <c r="Y13028" s="101" t="s">
        <v>18</v>
      </c>
    </row>
    <row r="13029">
      <c r="A13029" s="98" t="s">
        <v>67</v>
      </c>
      <c r="B13029" s="99"/>
      <c r="C13029" s="100" t="s">
        <v>24590</v>
      </c>
      <c r="D13029" s="101" t="s">
        <v>122</v>
      </c>
      <c r="E13029" s="101" t="s">
        <v>24591</v>
      </c>
      <c r="F13029" s="99"/>
      <c r="G13029" s="99"/>
      <c r="H13029" s="99"/>
      <c r="I13029" s="99"/>
      <c r="J13029" s="99"/>
      <c r="K13029" s="99"/>
      <c r="L13029" s="99"/>
      <c r="M13029" s="99"/>
      <c r="N13029" s="99"/>
      <c r="O13029" s="99"/>
      <c r="P13029" s="99"/>
      <c r="Q13029" s="99"/>
      <c r="R13029" s="99"/>
      <c r="S13029" s="102">
        <v>1.0</v>
      </c>
      <c r="T13029" s="102">
        <v>1.0</v>
      </c>
      <c r="U13029" s="102" t="s">
        <v>7558</v>
      </c>
      <c r="V13029" s="102" t="s">
        <v>7559</v>
      </c>
      <c r="W13029" s="102" t="s">
        <v>54</v>
      </c>
      <c r="X13029" s="102" t="s">
        <v>7560</v>
      </c>
      <c r="Y13029" s="101" t="s">
        <v>18</v>
      </c>
    </row>
    <row r="13030">
      <c r="A13030" s="98" t="s">
        <v>80</v>
      </c>
      <c r="B13030" s="99"/>
      <c r="C13030" s="100" t="s">
        <v>24592</v>
      </c>
      <c r="D13030" s="101" t="s">
        <v>122</v>
      </c>
      <c r="E13030" s="101" t="s">
        <v>24591</v>
      </c>
      <c r="F13030" s="99"/>
      <c r="G13030" s="99"/>
      <c r="H13030" s="99"/>
      <c r="I13030" s="99"/>
      <c r="J13030" s="99"/>
      <c r="K13030" s="99"/>
      <c r="L13030" s="99"/>
      <c r="M13030" s="99"/>
      <c r="N13030" s="99"/>
      <c r="O13030" s="99"/>
      <c r="P13030" s="99"/>
      <c r="Q13030" s="99"/>
      <c r="R13030" s="99"/>
      <c r="S13030" s="102">
        <v>1.0</v>
      </c>
      <c r="T13030" s="102">
        <v>1.0</v>
      </c>
      <c r="U13030" s="102" t="s">
        <v>7558</v>
      </c>
      <c r="V13030" s="102" t="s">
        <v>7559</v>
      </c>
      <c r="W13030" s="102" t="s">
        <v>54</v>
      </c>
      <c r="X13030" s="102" t="s">
        <v>7560</v>
      </c>
      <c r="Y13030" s="101" t="s">
        <v>18</v>
      </c>
    </row>
    <row r="13031">
      <c r="A13031" s="98" t="s">
        <v>77</v>
      </c>
      <c r="B13031" s="99"/>
      <c r="C13031" s="100" t="s">
        <v>24593</v>
      </c>
      <c r="D13031" s="101" t="s">
        <v>3052</v>
      </c>
      <c r="E13031" s="101" t="s">
        <v>24594</v>
      </c>
      <c r="F13031" s="99"/>
      <c r="G13031" s="99"/>
      <c r="H13031" s="99"/>
      <c r="I13031" s="99"/>
      <c r="J13031" s="99"/>
      <c r="K13031" s="99"/>
      <c r="L13031" s="99"/>
      <c r="M13031" s="99"/>
      <c r="N13031" s="99"/>
      <c r="O13031" s="99"/>
      <c r="P13031" s="99"/>
      <c r="Q13031" s="99"/>
      <c r="R13031" s="99"/>
      <c r="S13031" s="102">
        <v>1.0</v>
      </c>
      <c r="T13031" s="102">
        <v>0.0</v>
      </c>
      <c r="U13031" s="102" t="s">
        <v>7558</v>
      </c>
      <c r="V13031" s="102" t="s">
        <v>7559</v>
      </c>
      <c r="W13031" s="102" t="s">
        <v>54</v>
      </c>
      <c r="X13031" s="102" t="s">
        <v>7560</v>
      </c>
      <c r="Y13031" s="101" t="s">
        <v>12</v>
      </c>
    </row>
    <row r="13032">
      <c r="A13032" s="98" t="s">
        <v>90</v>
      </c>
      <c r="B13032" s="99"/>
      <c r="C13032" s="100" t="s">
        <v>24595</v>
      </c>
      <c r="D13032" s="101" t="s">
        <v>122</v>
      </c>
      <c r="E13032" s="101" t="s">
        <v>24596</v>
      </c>
      <c r="F13032" s="99"/>
      <c r="G13032" s="99"/>
      <c r="H13032" s="99"/>
      <c r="I13032" s="99"/>
      <c r="J13032" s="99"/>
      <c r="K13032" s="99"/>
      <c r="L13032" s="99"/>
      <c r="M13032" s="99"/>
      <c r="N13032" s="99"/>
      <c r="O13032" s="99"/>
      <c r="P13032" s="99"/>
      <c r="Q13032" s="99"/>
      <c r="R13032" s="99"/>
      <c r="S13032" s="102">
        <v>1.0</v>
      </c>
      <c r="T13032" s="102">
        <v>1.0</v>
      </c>
      <c r="U13032" s="102" t="s">
        <v>7558</v>
      </c>
      <c r="V13032" s="102" t="s">
        <v>7559</v>
      </c>
      <c r="W13032" s="102" t="s">
        <v>54</v>
      </c>
      <c r="X13032" s="102" t="s">
        <v>7560</v>
      </c>
      <c r="Y13032" s="101" t="s">
        <v>18</v>
      </c>
    </row>
    <row r="13033">
      <c r="A13033" s="103" t="s">
        <v>63</v>
      </c>
      <c r="B13033" s="99"/>
      <c r="C13033" s="100" t="s">
        <v>24597</v>
      </c>
      <c r="D13033" s="101" t="s">
        <v>158</v>
      </c>
      <c r="E13033" s="101" t="s">
        <v>24598</v>
      </c>
      <c r="F13033" s="99"/>
      <c r="G13033" s="99"/>
      <c r="H13033" s="99"/>
      <c r="I13033" s="99"/>
      <c r="J13033" s="99"/>
      <c r="K13033" s="99"/>
      <c r="L13033" s="99"/>
      <c r="M13033" s="99"/>
      <c r="N13033" s="99"/>
      <c r="O13033" s="99"/>
      <c r="P13033" s="99"/>
      <c r="Q13033" s="99"/>
      <c r="R13033" s="99"/>
      <c r="S13033" s="100">
        <v>1.0</v>
      </c>
      <c r="T13033" s="100">
        <v>1.0</v>
      </c>
      <c r="U13033" s="101" t="s">
        <v>7558</v>
      </c>
      <c r="V13033" s="101" t="s">
        <v>7559</v>
      </c>
      <c r="W13033" s="101" t="s">
        <v>54</v>
      </c>
      <c r="X13033" s="101" t="s">
        <v>7560</v>
      </c>
      <c r="Y13033" s="101" t="s">
        <v>18</v>
      </c>
    </row>
    <row r="13034">
      <c r="A13034" s="98" t="s">
        <v>81</v>
      </c>
      <c r="B13034" s="99"/>
      <c r="C13034" s="100" t="s">
        <v>24599</v>
      </c>
      <c r="D13034" s="101" t="s">
        <v>122</v>
      </c>
      <c r="E13034" s="101" t="s">
        <v>24600</v>
      </c>
      <c r="F13034" s="99"/>
      <c r="G13034" s="99"/>
      <c r="H13034" s="99"/>
      <c r="I13034" s="99"/>
      <c r="J13034" s="99"/>
      <c r="K13034" s="99"/>
      <c r="L13034" s="99"/>
      <c r="M13034" s="99"/>
      <c r="N13034" s="99"/>
      <c r="O13034" s="99"/>
      <c r="P13034" s="99"/>
      <c r="Q13034" s="99"/>
      <c r="R13034" s="99"/>
      <c r="S13034" s="102">
        <v>1.0</v>
      </c>
      <c r="T13034" s="102">
        <v>1.0</v>
      </c>
      <c r="U13034" s="102" t="s">
        <v>7558</v>
      </c>
      <c r="V13034" s="102" t="s">
        <v>7559</v>
      </c>
      <c r="W13034" s="102" t="s">
        <v>54</v>
      </c>
      <c r="X13034" s="102" t="s">
        <v>7560</v>
      </c>
      <c r="Y13034" s="101" t="s">
        <v>18</v>
      </c>
    </row>
    <row r="13035">
      <c r="A13035" s="103" t="s">
        <v>63</v>
      </c>
      <c r="B13035" s="99"/>
      <c r="C13035" s="100" t="s">
        <v>24601</v>
      </c>
      <c r="D13035" s="101" t="s">
        <v>122</v>
      </c>
      <c r="E13035" s="101" t="s">
        <v>24602</v>
      </c>
      <c r="F13035" s="99"/>
      <c r="G13035" s="99"/>
      <c r="H13035" s="99"/>
      <c r="I13035" s="99"/>
      <c r="J13035" s="99"/>
      <c r="K13035" s="99"/>
      <c r="L13035" s="99"/>
      <c r="M13035" s="99"/>
      <c r="N13035" s="99"/>
      <c r="O13035" s="99"/>
      <c r="P13035" s="99"/>
      <c r="Q13035" s="99"/>
      <c r="R13035" s="99"/>
      <c r="S13035" s="102">
        <v>1.0</v>
      </c>
      <c r="T13035" s="102">
        <v>1.0</v>
      </c>
      <c r="U13035" s="102" t="s">
        <v>7558</v>
      </c>
      <c r="V13035" s="102" t="s">
        <v>7559</v>
      </c>
      <c r="W13035" s="102" t="s">
        <v>54</v>
      </c>
      <c r="X13035" s="102" t="s">
        <v>7560</v>
      </c>
      <c r="Y13035" s="101" t="s">
        <v>18</v>
      </c>
    </row>
    <row r="13036">
      <c r="A13036" s="98" t="s">
        <v>64</v>
      </c>
      <c r="B13036" s="99"/>
      <c r="C13036" s="100" t="s">
        <v>24603</v>
      </c>
      <c r="D13036" s="101" t="s">
        <v>135</v>
      </c>
      <c r="E13036" s="101" t="s">
        <v>24604</v>
      </c>
      <c r="F13036" s="99"/>
      <c r="G13036" s="99"/>
      <c r="H13036" s="99"/>
      <c r="I13036" s="99"/>
      <c r="J13036" s="99"/>
      <c r="K13036" s="99"/>
      <c r="L13036" s="99"/>
      <c r="M13036" s="99"/>
      <c r="N13036" s="99"/>
      <c r="O13036" s="99"/>
      <c r="P13036" s="99"/>
      <c r="Q13036" s="99"/>
      <c r="R13036" s="99"/>
      <c r="S13036" s="100">
        <v>1.0</v>
      </c>
      <c r="T13036" s="100">
        <v>1.0</v>
      </c>
      <c r="U13036" s="101" t="s">
        <v>7558</v>
      </c>
      <c r="V13036" s="101" t="s">
        <v>7559</v>
      </c>
      <c r="W13036" s="101" t="s">
        <v>54</v>
      </c>
      <c r="X13036" s="101" t="s">
        <v>7560</v>
      </c>
      <c r="Y13036" s="101" t="s">
        <v>18</v>
      </c>
    </row>
    <row r="13037">
      <c r="A13037" s="98" t="s">
        <v>93</v>
      </c>
      <c r="B13037" s="99"/>
      <c r="C13037" s="100" t="s">
        <v>24605</v>
      </c>
      <c r="D13037" s="101" t="s">
        <v>122</v>
      </c>
      <c r="E13037" s="101" t="s">
        <v>24606</v>
      </c>
      <c r="F13037" s="99"/>
      <c r="G13037" s="99"/>
      <c r="H13037" s="99"/>
      <c r="I13037" s="99"/>
      <c r="J13037" s="99"/>
      <c r="K13037" s="99"/>
      <c r="L13037" s="99"/>
      <c r="M13037" s="99"/>
      <c r="N13037" s="99"/>
      <c r="O13037" s="99"/>
      <c r="P13037" s="99"/>
      <c r="Q13037" s="99"/>
      <c r="R13037" s="99"/>
      <c r="S13037" s="102">
        <v>1.0</v>
      </c>
      <c r="T13037" s="102">
        <v>1.0</v>
      </c>
      <c r="U13037" s="102" t="s">
        <v>7558</v>
      </c>
      <c r="V13037" s="102" t="s">
        <v>7559</v>
      </c>
      <c r="W13037" s="102" t="s">
        <v>54</v>
      </c>
      <c r="X13037" s="102" t="s">
        <v>7560</v>
      </c>
      <c r="Y13037" s="101" t="s">
        <v>18</v>
      </c>
    </row>
    <row r="13038">
      <c r="A13038" s="98" t="s">
        <v>64</v>
      </c>
      <c r="B13038" s="99"/>
      <c r="C13038" s="100" t="s">
        <v>24607</v>
      </c>
      <c r="D13038" s="101" t="s">
        <v>2897</v>
      </c>
      <c r="E13038" s="101" t="s">
        <v>24608</v>
      </c>
      <c r="F13038" s="99"/>
      <c r="G13038" s="99"/>
      <c r="H13038" s="99"/>
      <c r="I13038" s="99"/>
      <c r="J13038" s="99"/>
      <c r="K13038" s="99"/>
      <c r="L13038" s="99"/>
      <c r="M13038" s="99"/>
      <c r="N13038" s="99"/>
      <c r="O13038" s="99"/>
      <c r="P13038" s="99"/>
      <c r="Q13038" s="99"/>
      <c r="R13038" s="99"/>
      <c r="S13038" s="100">
        <v>1.0</v>
      </c>
      <c r="T13038" s="100">
        <v>1.0</v>
      </c>
      <c r="U13038" s="101" t="s">
        <v>7558</v>
      </c>
      <c r="V13038" s="101" t="s">
        <v>7559</v>
      </c>
      <c r="W13038" s="101" t="s">
        <v>54</v>
      </c>
      <c r="X13038" s="101" t="s">
        <v>7560</v>
      </c>
      <c r="Y13038" s="101" t="s">
        <v>18</v>
      </c>
    </row>
    <row r="13039">
      <c r="A13039" s="98" t="s">
        <v>93</v>
      </c>
      <c r="B13039" s="99"/>
      <c r="C13039" s="100" t="s">
        <v>24609</v>
      </c>
      <c r="D13039" s="101" t="s">
        <v>122</v>
      </c>
      <c r="E13039" s="101" t="s">
        <v>24610</v>
      </c>
      <c r="F13039" s="99"/>
      <c r="G13039" s="99"/>
      <c r="H13039" s="99"/>
      <c r="I13039" s="99"/>
      <c r="J13039" s="99"/>
      <c r="K13039" s="99"/>
      <c r="L13039" s="99"/>
      <c r="M13039" s="99"/>
      <c r="N13039" s="99"/>
      <c r="O13039" s="99"/>
      <c r="P13039" s="99"/>
      <c r="Q13039" s="99"/>
      <c r="R13039" s="99"/>
      <c r="S13039" s="102">
        <v>1.0</v>
      </c>
      <c r="T13039" s="102">
        <v>1.0</v>
      </c>
      <c r="U13039" s="102" t="s">
        <v>7558</v>
      </c>
      <c r="V13039" s="102" t="s">
        <v>7559</v>
      </c>
      <c r="W13039" s="102" t="s">
        <v>54</v>
      </c>
      <c r="X13039" s="102" t="s">
        <v>7560</v>
      </c>
      <c r="Y13039" s="101" t="s">
        <v>18</v>
      </c>
    </row>
    <row r="13040">
      <c r="A13040" s="98" t="s">
        <v>93</v>
      </c>
      <c r="B13040" s="99"/>
      <c r="C13040" s="100" t="s">
        <v>24611</v>
      </c>
      <c r="D13040" s="101" t="s">
        <v>122</v>
      </c>
      <c r="E13040" s="101" t="s">
        <v>24612</v>
      </c>
      <c r="F13040" s="99"/>
      <c r="G13040" s="99"/>
      <c r="H13040" s="99"/>
      <c r="I13040" s="99"/>
      <c r="J13040" s="99"/>
      <c r="K13040" s="99"/>
      <c r="L13040" s="99"/>
      <c r="M13040" s="99"/>
      <c r="N13040" s="99"/>
      <c r="O13040" s="99"/>
      <c r="P13040" s="99"/>
      <c r="Q13040" s="99"/>
      <c r="R13040" s="99"/>
      <c r="S13040" s="102">
        <v>1.0</v>
      </c>
      <c r="T13040" s="102">
        <v>1.0</v>
      </c>
      <c r="U13040" s="102" t="s">
        <v>7558</v>
      </c>
      <c r="V13040" s="102" t="s">
        <v>7559</v>
      </c>
      <c r="W13040" s="102" t="s">
        <v>54</v>
      </c>
      <c r="X13040" s="102" t="s">
        <v>7560</v>
      </c>
      <c r="Y13040" s="101" t="s">
        <v>18</v>
      </c>
    </row>
    <row r="13041">
      <c r="A13041" s="98" t="s">
        <v>64</v>
      </c>
      <c r="B13041" s="99"/>
      <c r="C13041" s="100" t="s">
        <v>24613</v>
      </c>
      <c r="D13041" s="101" t="s">
        <v>122</v>
      </c>
      <c r="E13041" s="101" t="s">
        <v>24614</v>
      </c>
      <c r="F13041" s="99"/>
      <c r="G13041" s="99"/>
      <c r="H13041" s="99"/>
      <c r="I13041" s="99"/>
      <c r="J13041" s="99"/>
      <c r="K13041" s="99"/>
      <c r="L13041" s="99"/>
      <c r="M13041" s="99"/>
      <c r="N13041" s="99"/>
      <c r="O13041" s="99"/>
      <c r="P13041" s="99"/>
      <c r="Q13041" s="99"/>
      <c r="R13041" s="99"/>
      <c r="S13041" s="102">
        <v>1.0</v>
      </c>
      <c r="T13041" s="102">
        <v>1.0</v>
      </c>
      <c r="U13041" s="102" t="s">
        <v>7558</v>
      </c>
      <c r="V13041" s="102" t="s">
        <v>7559</v>
      </c>
      <c r="W13041" s="102" t="s">
        <v>54</v>
      </c>
      <c r="X13041" s="102" t="s">
        <v>7560</v>
      </c>
      <c r="Y13041" s="101" t="s">
        <v>18</v>
      </c>
    </row>
    <row r="13042">
      <c r="A13042" s="98" t="s">
        <v>64</v>
      </c>
      <c r="B13042" s="99"/>
      <c r="C13042" s="100" t="s">
        <v>24615</v>
      </c>
      <c r="D13042" s="101" t="s">
        <v>191</v>
      </c>
      <c r="E13042" s="101" t="s">
        <v>24616</v>
      </c>
      <c r="F13042" s="99"/>
      <c r="G13042" s="99"/>
      <c r="H13042" s="99"/>
      <c r="I13042" s="99"/>
      <c r="J13042" s="99"/>
      <c r="K13042" s="99"/>
      <c r="L13042" s="99"/>
      <c r="M13042" s="99"/>
      <c r="N13042" s="99"/>
      <c r="O13042" s="99"/>
      <c r="P13042" s="99"/>
      <c r="Q13042" s="99"/>
      <c r="R13042" s="99"/>
      <c r="S13042" s="100">
        <v>1.0</v>
      </c>
      <c r="T13042" s="100">
        <v>1.0</v>
      </c>
      <c r="U13042" s="101" t="s">
        <v>7558</v>
      </c>
      <c r="V13042" s="101" t="s">
        <v>7559</v>
      </c>
      <c r="W13042" s="101" t="s">
        <v>54</v>
      </c>
      <c r="X13042" s="101" t="s">
        <v>7560</v>
      </c>
      <c r="Y13042" s="101" t="s">
        <v>18</v>
      </c>
    </row>
    <row r="13043">
      <c r="A13043" s="98" t="s">
        <v>64</v>
      </c>
      <c r="B13043" s="99"/>
      <c r="C13043" s="100" t="s">
        <v>24617</v>
      </c>
      <c r="D13043" s="101" t="s">
        <v>122</v>
      </c>
      <c r="E13043" s="101" t="s">
        <v>24618</v>
      </c>
      <c r="F13043" s="99"/>
      <c r="G13043" s="99"/>
      <c r="H13043" s="99"/>
      <c r="I13043" s="99"/>
      <c r="J13043" s="99"/>
      <c r="K13043" s="99"/>
      <c r="L13043" s="99"/>
      <c r="M13043" s="99"/>
      <c r="N13043" s="99"/>
      <c r="O13043" s="99"/>
      <c r="P13043" s="99"/>
      <c r="Q13043" s="99"/>
      <c r="R13043" s="99"/>
      <c r="S13043" s="102">
        <v>1.0</v>
      </c>
      <c r="T13043" s="102">
        <v>1.0</v>
      </c>
      <c r="U13043" s="102" t="s">
        <v>7558</v>
      </c>
      <c r="V13043" s="102" t="s">
        <v>7559</v>
      </c>
      <c r="W13043" s="102" t="s">
        <v>54</v>
      </c>
      <c r="X13043" s="102" t="s">
        <v>7560</v>
      </c>
      <c r="Y13043" s="101" t="s">
        <v>18</v>
      </c>
    </row>
    <row r="13044">
      <c r="A13044" s="98" t="s">
        <v>93</v>
      </c>
      <c r="B13044" s="99"/>
      <c r="C13044" s="100" t="s">
        <v>24619</v>
      </c>
      <c r="D13044" s="101" t="s">
        <v>122</v>
      </c>
      <c r="E13044" s="101" t="s">
        <v>24620</v>
      </c>
      <c r="F13044" s="99"/>
      <c r="G13044" s="99"/>
      <c r="H13044" s="99"/>
      <c r="I13044" s="99"/>
      <c r="J13044" s="99"/>
      <c r="K13044" s="99"/>
      <c r="L13044" s="99"/>
      <c r="M13044" s="99"/>
      <c r="N13044" s="99"/>
      <c r="O13044" s="99"/>
      <c r="P13044" s="99"/>
      <c r="Q13044" s="99"/>
      <c r="R13044" s="99"/>
      <c r="S13044" s="102">
        <v>1.0</v>
      </c>
      <c r="T13044" s="102">
        <v>1.0</v>
      </c>
      <c r="U13044" s="102" t="s">
        <v>7558</v>
      </c>
      <c r="V13044" s="102" t="s">
        <v>7559</v>
      </c>
      <c r="W13044" s="102" t="s">
        <v>54</v>
      </c>
      <c r="X13044" s="102" t="s">
        <v>7560</v>
      </c>
      <c r="Y13044" s="101" t="s">
        <v>18</v>
      </c>
    </row>
    <row r="13045">
      <c r="A13045" s="103" t="s">
        <v>63</v>
      </c>
      <c r="B13045" s="99"/>
      <c r="C13045" s="100" t="s">
        <v>24621</v>
      </c>
      <c r="D13045" s="101" t="s">
        <v>122</v>
      </c>
      <c r="E13045" s="101" t="s">
        <v>24622</v>
      </c>
      <c r="F13045" s="99"/>
      <c r="G13045" s="99"/>
      <c r="H13045" s="99"/>
      <c r="I13045" s="99"/>
      <c r="J13045" s="99"/>
      <c r="K13045" s="99"/>
      <c r="L13045" s="99"/>
      <c r="M13045" s="99"/>
      <c r="N13045" s="99"/>
      <c r="O13045" s="99"/>
      <c r="P13045" s="99"/>
      <c r="Q13045" s="99"/>
      <c r="R13045" s="99"/>
      <c r="S13045" s="102">
        <v>1.0</v>
      </c>
      <c r="T13045" s="102">
        <v>1.0</v>
      </c>
      <c r="U13045" s="102" t="s">
        <v>7558</v>
      </c>
      <c r="V13045" s="102" t="s">
        <v>7559</v>
      </c>
      <c r="W13045" s="102" t="s">
        <v>54</v>
      </c>
      <c r="X13045" s="102" t="s">
        <v>7560</v>
      </c>
      <c r="Y13045" s="101" t="s">
        <v>18</v>
      </c>
    </row>
    <row r="13046">
      <c r="A13046" s="98" t="s">
        <v>64</v>
      </c>
      <c r="B13046" s="99"/>
      <c r="C13046" s="100" t="s">
        <v>24621</v>
      </c>
      <c r="D13046" s="101" t="s">
        <v>122</v>
      </c>
      <c r="E13046" s="101" t="s">
        <v>24622</v>
      </c>
      <c r="F13046" s="99"/>
      <c r="G13046" s="99"/>
      <c r="H13046" s="99"/>
      <c r="I13046" s="99"/>
      <c r="J13046" s="99"/>
      <c r="K13046" s="99"/>
      <c r="L13046" s="99"/>
      <c r="M13046" s="99"/>
      <c r="N13046" s="99"/>
      <c r="O13046" s="99"/>
      <c r="P13046" s="99"/>
      <c r="Q13046" s="99"/>
      <c r="R13046" s="99"/>
      <c r="S13046" s="102">
        <v>1.0</v>
      </c>
      <c r="T13046" s="102">
        <v>1.0</v>
      </c>
      <c r="U13046" s="102" t="s">
        <v>7558</v>
      </c>
      <c r="V13046" s="102" t="s">
        <v>7559</v>
      </c>
      <c r="W13046" s="102" t="s">
        <v>54</v>
      </c>
      <c r="X13046" s="102" t="s">
        <v>7560</v>
      </c>
      <c r="Y13046" s="101" t="s">
        <v>18</v>
      </c>
    </row>
    <row r="13047">
      <c r="A13047" s="98" t="s">
        <v>64</v>
      </c>
      <c r="B13047" s="99"/>
      <c r="C13047" s="100" t="s">
        <v>24623</v>
      </c>
      <c r="D13047" s="101" t="s">
        <v>122</v>
      </c>
      <c r="E13047" s="101" t="s">
        <v>24624</v>
      </c>
      <c r="F13047" s="99"/>
      <c r="G13047" s="99"/>
      <c r="H13047" s="99"/>
      <c r="I13047" s="99"/>
      <c r="J13047" s="99"/>
      <c r="K13047" s="99"/>
      <c r="L13047" s="99"/>
      <c r="M13047" s="99"/>
      <c r="N13047" s="99"/>
      <c r="O13047" s="99"/>
      <c r="P13047" s="99"/>
      <c r="Q13047" s="99"/>
      <c r="R13047" s="99"/>
      <c r="S13047" s="102">
        <v>1.0</v>
      </c>
      <c r="T13047" s="102">
        <v>1.0</v>
      </c>
      <c r="U13047" s="102" t="s">
        <v>7558</v>
      </c>
      <c r="V13047" s="102" t="s">
        <v>7559</v>
      </c>
      <c r="W13047" s="102" t="s">
        <v>54</v>
      </c>
      <c r="X13047" s="102" t="s">
        <v>7560</v>
      </c>
      <c r="Y13047" s="101" t="s">
        <v>18</v>
      </c>
    </row>
    <row r="13048">
      <c r="A13048" s="98" t="s">
        <v>28</v>
      </c>
      <c r="B13048" s="99"/>
      <c r="C13048" s="100" t="s">
        <v>7484</v>
      </c>
      <c r="D13048" s="101" t="s">
        <v>135</v>
      </c>
      <c r="E13048" s="101" t="s">
        <v>7485</v>
      </c>
      <c r="F13048" s="99"/>
      <c r="G13048" s="99"/>
      <c r="H13048" s="99"/>
      <c r="I13048" s="99"/>
      <c r="J13048" s="99"/>
      <c r="K13048" s="99"/>
      <c r="L13048" s="99"/>
      <c r="M13048" s="99"/>
      <c r="N13048" s="99"/>
      <c r="O13048" s="99"/>
      <c r="P13048" s="99"/>
      <c r="Q13048" s="99"/>
      <c r="R13048" s="99"/>
      <c r="S13048" s="100">
        <v>1.0</v>
      </c>
      <c r="T13048" s="100">
        <v>1.0</v>
      </c>
      <c r="U13048" s="101" t="s">
        <v>7558</v>
      </c>
      <c r="V13048" s="101" t="s">
        <v>7559</v>
      </c>
      <c r="W13048" s="101" t="s">
        <v>54</v>
      </c>
      <c r="X13048" s="101" t="s">
        <v>7560</v>
      </c>
      <c r="Y13048" s="101" t="s">
        <v>18</v>
      </c>
    </row>
    <row r="13049">
      <c r="A13049" s="103" t="s">
        <v>63</v>
      </c>
      <c r="B13049" s="99"/>
      <c r="C13049" s="100" t="s">
        <v>24625</v>
      </c>
      <c r="D13049" s="101" t="s">
        <v>471</v>
      </c>
      <c r="E13049" s="101" t="s">
        <v>24626</v>
      </c>
      <c r="F13049" s="99"/>
      <c r="G13049" s="99"/>
      <c r="H13049" s="99"/>
      <c r="I13049" s="99"/>
      <c r="J13049" s="99"/>
      <c r="K13049" s="99"/>
      <c r="L13049" s="99"/>
      <c r="M13049" s="99"/>
      <c r="N13049" s="99"/>
      <c r="O13049" s="99"/>
      <c r="P13049" s="99"/>
      <c r="Q13049" s="99"/>
      <c r="R13049" s="99"/>
      <c r="S13049" s="100">
        <v>1.0</v>
      </c>
      <c r="T13049" s="100">
        <v>1.0</v>
      </c>
      <c r="U13049" s="101" t="s">
        <v>7558</v>
      </c>
      <c r="V13049" s="101" t="s">
        <v>7559</v>
      </c>
      <c r="W13049" s="101" t="s">
        <v>54</v>
      </c>
      <c r="X13049" s="101" t="s">
        <v>7560</v>
      </c>
      <c r="Y13049" s="101" t="s">
        <v>18</v>
      </c>
    </row>
    <row r="13050">
      <c r="A13050" s="98" t="s">
        <v>77</v>
      </c>
      <c r="B13050" s="99"/>
      <c r="C13050" s="100" t="s">
        <v>24627</v>
      </c>
      <c r="D13050" s="101" t="s">
        <v>122</v>
      </c>
      <c r="E13050" s="101" t="s">
        <v>24628</v>
      </c>
      <c r="F13050" s="99"/>
      <c r="G13050" s="99"/>
      <c r="H13050" s="99"/>
      <c r="I13050" s="99"/>
      <c r="J13050" s="99"/>
      <c r="K13050" s="99"/>
      <c r="L13050" s="99"/>
      <c r="M13050" s="99"/>
      <c r="N13050" s="99"/>
      <c r="O13050" s="99"/>
      <c r="P13050" s="99"/>
      <c r="Q13050" s="99"/>
      <c r="R13050" s="99"/>
      <c r="S13050" s="102">
        <v>1.0</v>
      </c>
      <c r="T13050" s="102">
        <v>1.0</v>
      </c>
      <c r="U13050" s="102" t="s">
        <v>7558</v>
      </c>
      <c r="V13050" s="102" t="s">
        <v>7559</v>
      </c>
      <c r="W13050" s="102" t="s">
        <v>54</v>
      </c>
      <c r="X13050" s="102" t="s">
        <v>7560</v>
      </c>
      <c r="Y13050" s="101" t="s">
        <v>18</v>
      </c>
    </row>
    <row r="13051">
      <c r="A13051" s="98" t="s">
        <v>80</v>
      </c>
      <c r="B13051" s="99"/>
      <c r="C13051" s="100" t="s">
        <v>24629</v>
      </c>
      <c r="D13051" s="101" t="s">
        <v>191</v>
      </c>
      <c r="E13051" s="101" t="s">
        <v>24630</v>
      </c>
      <c r="F13051" s="99"/>
      <c r="G13051" s="99"/>
      <c r="H13051" s="99"/>
      <c r="I13051" s="99"/>
      <c r="J13051" s="99"/>
      <c r="K13051" s="99"/>
      <c r="L13051" s="99"/>
      <c r="M13051" s="99"/>
      <c r="N13051" s="99"/>
      <c r="O13051" s="99"/>
      <c r="P13051" s="99"/>
      <c r="Q13051" s="99"/>
      <c r="R13051" s="99"/>
      <c r="S13051" s="100">
        <v>1.0</v>
      </c>
      <c r="T13051" s="100">
        <v>1.0</v>
      </c>
      <c r="U13051" s="101" t="s">
        <v>7558</v>
      </c>
      <c r="V13051" s="101" t="s">
        <v>7559</v>
      </c>
      <c r="W13051" s="101" t="s">
        <v>54</v>
      </c>
      <c r="X13051" s="101" t="s">
        <v>7560</v>
      </c>
      <c r="Y13051" s="101" t="s">
        <v>18</v>
      </c>
    </row>
    <row r="13052">
      <c r="A13052" s="98" t="s">
        <v>80</v>
      </c>
      <c r="B13052" s="99"/>
      <c r="C13052" s="100" t="s">
        <v>24631</v>
      </c>
      <c r="D13052" s="101" t="s">
        <v>191</v>
      </c>
      <c r="E13052" s="101" t="s">
        <v>24632</v>
      </c>
      <c r="F13052" s="99"/>
      <c r="G13052" s="99"/>
      <c r="H13052" s="99"/>
      <c r="I13052" s="99"/>
      <c r="J13052" s="99"/>
      <c r="K13052" s="99"/>
      <c r="L13052" s="99"/>
      <c r="M13052" s="99"/>
      <c r="N13052" s="99"/>
      <c r="O13052" s="99"/>
      <c r="P13052" s="99"/>
      <c r="Q13052" s="99"/>
      <c r="R13052" s="99"/>
      <c r="S13052" s="100">
        <v>1.0</v>
      </c>
      <c r="T13052" s="100">
        <v>1.0</v>
      </c>
      <c r="U13052" s="101" t="s">
        <v>7558</v>
      </c>
      <c r="V13052" s="101" t="s">
        <v>7559</v>
      </c>
      <c r="W13052" s="101" t="s">
        <v>54</v>
      </c>
      <c r="X13052" s="101" t="s">
        <v>7560</v>
      </c>
      <c r="Y13052" s="101" t="s">
        <v>18</v>
      </c>
    </row>
    <row r="13053">
      <c r="A13053" s="98" t="s">
        <v>23</v>
      </c>
      <c r="B13053" s="99"/>
      <c r="C13053" s="100" t="s">
        <v>24633</v>
      </c>
      <c r="D13053" s="101" t="s">
        <v>191</v>
      </c>
      <c r="E13053" s="101" t="s">
        <v>24634</v>
      </c>
      <c r="F13053" s="99"/>
      <c r="G13053" s="99"/>
      <c r="H13053" s="99"/>
      <c r="I13053" s="99"/>
      <c r="J13053" s="99"/>
      <c r="K13053" s="99"/>
      <c r="L13053" s="99"/>
      <c r="M13053" s="99"/>
      <c r="N13053" s="99"/>
      <c r="O13053" s="99"/>
      <c r="P13053" s="99"/>
      <c r="Q13053" s="99"/>
      <c r="R13053" s="99"/>
      <c r="S13053" s="100">
        <v>1.0</v>
      </c>
      <c r="T13053" s="100">
        <v>1.0</v>
      </c>
      <c r="U13053" s="101" t="s">
        <v>7558</v>
      </c>
      <c r="V13053" s="101" t="s">
        <v>7559</v>
      </c>
      <c r="W13053" s="101" t="s">
        <v>54</v>
      </c>
      <c r="X13053" s="101" t="s">
        <v>7560</v>
      </c>
      <c r="Y13053" s="101" t="s">
        <v>18</v>
      </c>
    </row>
    <row r="13054">
      <c r="A13054" s="98" t="s">
        <v>51</v>
      </c>
      <c r="B13054" s="99"/>
      <c r="C13054" s="100" t="s">
        <v>24635</v>
      </c>
      <c r="D13054" s="101" t="s">
        <v>122</v>
      </c>
      <c r="E13054" s="101" t="s">
        <v>24636</v>
      </c>
      <c r="F13054" s="99"/>
      <c r="G13054" s="99"/>
      <c r="H13054" s="99"/>
      <c r="I13054" s="99"/>
      <c r="J13054" s="99"/>
      <c r="K13054" s="99"/>
      <c r="L13054" s="99"/>
      <c r="M13054" s="99"/>
      <c r="N13054" s="99"/>
      <c r="O13054" s="99"/>
      <c r="P13054" s="99"/>
      <c r="Q13054" s="99"/>
      <c r="R13054" s="99"/>
      <c r="S13054" s="102">
        <v>1.0</v>
      </c>
      <c r="T13054" s="102">
        <v>1.0</v>
      </c>
      <c r="U13054" s="102" t="s">
        <v>7558</v>
      </c>
      <c r="V13054" s="102" t="s">
        <v>7559</v>
      </c>
      <c r="W13054" s="102" t="s">
        <v>54</v>
      </c>
      <c r="X13054" s="102" t="s">
        <v>7560</v>
      </c>
      <c r="Y13054" s="101" t="s">
        <v>18</v>
      </c>
    </row>
    <row r="13055">
      <c r="A13055" s="98" t="s">
        <v>77</v>
      </c>
      <c r="B13055" s="99"/>
      <c r="C13055" s="100" t="s">
        <v>24637</v>
      </c>
      <c r="D13055" s="101" t="s">
        <v>122</v>
      </c>
      <c r="E13055" s="101" t="s">
        <v>24638</v>
      </c>
      <c r="F13055" s="99"/>
      <c r="G13055" s="99"/>
      <c r="H13055" s="99"/>
      <c r="I13055" s="99"/>
      <c r="J13055" s="99"/>
      <c r="K13055" s="99"/>
      <c r="L13055" s="99"/>
      <c r="M13055" s="99"/>
      <c r="N13055" s="99"/>
      <c r="O13055" s="99"/>
      <c r="P13055" s="99"/>
      <c r="Q13055" s="99"/>
      <c r="R13055" s="99"/>
      <c r="S13055" s="102">
        <v>1.0</v>
      </c>
      <c r="T13055" s="102">
        <v>1.0</v>
      </c>
      <c r="U13055" s="102" t="s">
        <v>7558</v>
      </c>
      <c r="V13055" s="102" t="s">
        <v>7559</v>
      </c>
      <c r="W13055" s="102" t="s">
        <v>54</v>
      </c>
      <c r="X13055" s="102" t="s">
        <v>7560</v>
      </c>
      <c r="Y13055" s="101" t="s">
        <v>18</v>
      </c>
    </row>
    <row r="13056">
      <c r="A13056" s="98" t="s">
        <v>80</v>
      </c>
      <c r="B13056" s="99"/>
      <c r="C13056" s="100" t="s">
        <v>24637</v>
      </c>
      <c r="D13056" s="101" t="s">
        <v>122</v>
      </c>
      <c r="E13056" s="101" t="s">
        <v>24639</v>
      </c>
      <c r="F13056" s="99"/>
      <c r="G13056" s="99"/>
      <c r="H13056" s="99"/>
      <c r="I13056" s="99"/>
      <c r="J13056" s="99"/>
      <c r="K13056" s="99"/>
      <c r="L13056" s="99"/>
      <c r="M13056" s="99"/>
      <c r="N13056" s="99"/>
      <c r="O13056" s="99"/>
      <c r="P13056" s="99"/>
      <c r="Q13056" s="99"/>
      <c r="R13056" s="99"/>
      <c r="S13056" s="102">
        <v>1.0</v>
      </c>
      <c r="T13056" s="102">
        <v>1.0</v>
      </c>
      <c r="U13056" s="102" t="s">
        <v>7558</v>
      </c>
      <c r="V13056" s="102" t="s">
        <v>7559</v>
      </c>
      <c r="W13056" s="102" t="s">
        <v>54</v>
      </c>
      <c r="X13056" s="102" t="s">
        <v>7560</v>
      </c>
      <c r="Y13056" s="101" t="s">
        <v>18</v>
      </c>
    </row>
    <row r="13057">
      <c r="A13057" s="98" t="s">
        <v>38</v>
      </c>
      <c r="B13057" s="99"/>
      <c r="C13057" s="100" t="s">
        <v>24640</v>
      </c>
      <c r="D13057" s="101" t="s">
        <v>122</v>
      </c>
      <c r="E13057" s="101" t="s">
        <v>24641</v>
      </c>
      <c r="F13057" s="99"/>
      <c r="G13057" s="99"/>
      <c r="H13057" s="99"/>
      <c r="I13057" s="99"/>
      <c r="J13057" s="99"/>
      <c r="K13057" s="99"/>
      <c r="L13057" s="99"/>
      <c r="M13057" s="99"/>
      <c r="N13057" s="99"/>
      <c r="O13057" s="99"/>
      <c r="P13057" s="99"/>
      <c r="Q13057" s="99"/>
      <c r="R13057" s="99"/>
      <c r="S13057" s="102">
        <v>1.0</v>
      </c>
      <c r="T13057" s="102">
        <v>1.0</v>
      </c>
      <c r="U13057" s="102" t="s">
        <v>7558</v>
      </c>
      <c r="V13057" s="102" t="s">
        <v>7559</v>
      </c>
      <c r="W13057" s="102" t="s">
        <v>54</v>
      </c>
      <c r="X13057" s="102" t="s">
        <v>7560</v>
      </c>
      <c r="Y13057" s="101" t="s">
        <v>18</v>
      </c>
    </row>
    <row r="13058">
      <c r="A13058" s="98" t="s">
        <v>64</v>
      </c>
      <c r="B13058" s="99"/>
      <c r="C13058" s="100" t="s">
        <v>24642</v>
      </c>
      <c r="D13058" s="101" t="s">
        <v>122</v>
      </c>
      <c r="E13058" s="101" t="s">
        <v>24643</v>
      </c>
      <c r="F13058" s="99"/>
      <c r="G13058" s="99"/>
      <c r="H13058" s="99"/>
      <c r="I13058" s="99"/>
      <c r="J13058" s="99"/>
      <c r="K13058" s="99"/>
      <c r="L13058" s="99"/>
      <c r="M13058" s="99"/>
      <c r="N13058" s="99"/>
      <c r="O13058" s="99"/>
      <c r="P13058" s="99"/>
      <c r="Q13058" s="99"/>
      <c r="R13058" s="99"/>
      <c r="S13058" s="102">
        <v>1.0</v>
      </c>
      <c r="T13058" s="102">
        <v>1.0</v>
      </c>
      <c r="U13058" s="102" t="s">
        <v>7558</v>
      </c>
      <c r="V13058" s="102" t="s">
        <v>7559</v>
      </c>
      <c r="W13058" s="102" t="s">
        <v>54</v>
      </c>
      <c r="X13058" s="102" t="s">
        <v>7560</v>
      </c>
      <c r="Y13058" s="101" t="s">
        <v>18</v>
      </c>
    </row>
    <row r="13059">
      <c r="A13059" s="98" t="s">
        <v>83</v>
      </c>
      <c r="B13059" s="99"/>
      <c r="C13059" s="100" t="s">
        <v>24644</v>
      </c>
      <c r="D13059" s="101" t="s">
        <v>158</v>
      </c>
      <c r="E13059" s="101" t="s">
        <v>24645</v>
      </c>
      <c r="F13059" s="99"/>
      <c r="G13059" s="99"/>
      <c r="H13059" s="99"/>
      <c r="I13059" s="99"/>
      <c r="J13059" s="99"/>
      <c r="K13059" s="99"/>
      <c r="L13059" s="99"/>
      <c r="M13059" s="99"/>
      <c r="N13059" s="99"/>
      <c r="O13059" s="99"/>
      <c r="P13059" s="99"/>
      <c r="Q13059" s="99"/>
      <c r="R13059" s="99"/>
      <c r="S13059" s="100">
        <v>1.0</v>
      </c>
      <c r="T13059" s="100">
        <v>1.0</v>
      </c>
      <c r="U13059" s="101" t="s">
        <v>7558</v>
      </c>
      <c r="V13059" s="101" t="s">
        <v>7559</v>
      </c>
      <c r="W13059" s="101" t="s">
        <v>54</v>
      </c>
      <c r="X13059" s="101" t="s">
        <v>7560</v>
      </c>
      <c r="Y13059" s="101" t="s">
        <v>18</v>
      </c>
    </row>
    <row r="13060">
      <c r="A13060" s="98" t="s">
        <v>67</v>
      </c>
      <c r="B13060" s="99"/>
      <c r="C13060" s="100" t="s">
        <v>24646</v>
      </c>
      <c r="D13060" s="101" t="s">
        <v>191</v>
      </c>
      <c r="E13060" s="101" t="s">
        <v>24647</v>
      </c>
      <c r="F13060" s="99"/>
      <c r="G13060" s="99"/>
      <c r="H13060" s="99"/>
      <c r="I13060" s="99"/>
      <c r="J13060" s="99"/>
      <c r="K13060" s="99"/>
      <c r="L13060" s="99"/>
      <c r="M13060" s="99"/>
      <c r="N13060" s="99"/>
      <c r="O13060" s="99"/>
      <c r="P13060" s="99"/>
      <c r="Q13060" s="99"/>
      <c r="R13060" s="99"/>
      <c r="S13060" s="100">
        <v>1.0</v>
      </c>
      <c r="T13060" s="100">
        <v>1.0</v>
      </c>
      <c r="U13060" s="101" t="s">
        <v>7558</v>
      </c>
      <c r="V13060" s="101" t="s">
        <v>7559</v>
      </c>
      <c r="W13060" s="101" t="s">
        <v>54</v>
      </c>
      <c r="X13060" s="101" t="s">
        <v>7560</v>
      </c>
      <c r="Y13060" s="101" t="s">
        <v>18</v>
      </c>
    </row>
    <row r="13061">
      <c r="A13061" s="103" t="s">
        <v>63</v>
      </c>
      <c r="B13061" s="99"/>
      <c r="C13061" s="100" t="s">
        <v>24648</v>
      </c>
      <c r="D13061" s="101" t="s">
        <v>191</v>
      </c>
      <c r="E13061" s="101" t="s">
        <v>7489</v>
      </c>
      <c r="F13061" s="99"/>
      <c r="G13061" s="99"/>
      <c r="H13061" s="99"/>
      <c r="I13061" s="99"/>
      <c r="J13061" s="99"/>
      <c r="K13061" s="99"/>
      <c r="L13061" s="99"/>
      <c r="M13061" s="99"/>
      <c r="N13061" s="99"/>
      <c r="O13061" s="99"/>
      <c r="P13061" s="99"/>
      <c r="Q13061" s="99"/>
      <c r="R13061" s="99"/>
      <c r="S13061" s="100">
        <v>1.0</v>
      </c>
      <c r="T13061" s="100">
        <v>1.0</v>
      </c>
      <c r="U13061" s="101" t="s">
        <v>7558</v>
      </c>
      <c r="V13061" s="101" t="s">
        <v>7559</v>
      </c>
      <c r="W13061" s="101" t="s">
        <v>54</v>
      </c>
      <c r="X13061" s="101" t="s">
        <v>7560</v>
      </c>
      <c r="Y13061" s="101" t="s">
        <v>18</v>
      </c>
    </row>
    <row r="13062">
      <c r="A13062" s="98" t="s">
        <v>64</v>
      </c>
      <c r="B13062" s="99"/>
      <c r="C13062" s="100" t="s">
        <v>24649</v>
      </c>
      <c r="D13062" s="101" t="s">
        <v>135</v>
      </c>
      <c r="E13062" s="101" t="s">
        <v>24650</v>
      </c>
      <c r="F13062" s="99"/>
      <c r="G13062" s="99"/>
      <c r="H13062" s="99"/>
      <c r="I13062" s="99"/>
      <c r="J13062" s="99"/>
      <c r="K13062" s="99"/>
      <c r="L13062" s="99"/>
      <c r="M13062" s="99"/>
      <c r="N13062" s="99"/>
      <c r="O13062" s="99"/>
      <c r="P13062" s="99"/>
      <c r="Q13062" s="99"/>
      <c r="R13062" s="99"/>
      <c r="S13062" s="100">
        <v>1.0</v>
      </c>
      <c r="T13062" s="100">
        <v>1.0</v>
      </c>
      <c r="U13062" s="101" t="s">
        <v>7558</v>
      </c>
      <c r="V13062" s="101" t="s">
        <v>7559</v>
      </c>
      <c r="W13062" s="101" t="s">
        <v>54</v>
      </c>
      <c r="X13062" s="101" t="s">
        <v>7560</v>
      </c>
      <c r="Y13062" s="101" t="s">
        <v>18</v>
      </c>
    </row>
    <row r="13063">
      <c r="A13063" s="103" t="s">
        <v>63</v>
      </c>
      <c r="B13063" s="99"/>
      <c r="C13063" s="100" t="s">
        <v>24651</v>
      </c>
      <c r="D13063" s="101" t="s">
        <v>135</v>
      </c>
      <c r="E13063" s="101" t="s">
        <v>24652</v>
      </c>
      <c r="F13063" s="99"/>
      <c r="G13063" s="99"/>
      <c r="H13063" s="99"/>
      <c r="I13063" s="99"/>
      <c r="J13063" s="99"/>
      <c r="K13063" s="99"/>
      <c r="L13063" s="99"/>
      <c r="M13063" s="99"/>
      <c r="N13063" s="99"/>
      <c r="O13063" s="99"/>
      <c r="P13063" s="99"/>
      <c r="Q13063" s="99"/>
      <c r="R13063" s="99"/>
      <c r="S13063" s="100">
        <v>1.0</v>
      </c>
      <c r="T13063" s="100">
        <v>1.0</v>
      </c>
      <c r="U13063" s="101" t="s">
        <v>7558</v>
      </c>
      <c r="V13063" s="101" t="s">
        <v>7559</v>
      </c>
      <c r="W13063" s="101" t="s">
        <v>54</v>
      </c>
      <c r="X13063" s="101" t="s">
        <v>7560</v>
      </c>
      <c r="Y13063" s="101" t="s">
        <v>18</v>
      </c>
    </row>
    <row r="13064">
      <c r="A13064" s="98" t="s">
        <v>93</v>
      </c>
      <c r="B13064" s="99"/>
      <c r="C13064" s="100" t="s">
        <v>24653</v>
      </c>
      <c r="D13064" s="101" t="s">
        <v>122</v>
      </c>
      <c r="E13064" s="101" t="s">
        <v>24654</v>
      </c>
      <c r="F13064" s="99"/>
      <c r="G13064" s="99"/>
      <c r="H13064" s="99"/>
      <c r="I13064" s="99"/>
      <c r="J13064" s="99"/>
      <c r="K13064" s="99"/>
      <c r="L13064" s="99"/>
      <c r="M13064" s="99"/>
      <c r="N13064" s="99"/>
      <c r="O13064" s="99"/>
      <c r="P13064" s="99"/>
      <c r="Q13064" s="99"/>
      <c r="R13064" s="99"/>
      <c r="S13064" s="102">
        <v>1.0</v>
      </c>
      <c r="T13064" s="102">
        <v>1.0</v>
      </c>
      <c r="U13064" s="102" t="s">
        <v>7558</v>
      </c>
      <c r="V13064" s="102" t="s">
        <v>7559</v>
      </c>
      <c r="W13064" s="102" t="s">
        <v>54</v>
      </c>
      <c r="X13064" s="102" t="s">
        <v>7560</v>
      </c>
      <c r="Y13064" s="101" t="s">
        <v>18</v>
      </c>
    </row>
    <row r="13065">
      <c r="A13065" s="98" t="s">
        <v>64</v>
      </c>
      <c r="B13065" s="99"/>
      <c r="C13065" s="100" t="s">
        <v>24655</v>
      </c>
      <c r="D13065" s="101" t="s">
        <v>191</v>
      </c>
      <c r="E13065" s="101" t="s">
        <v>24656</v>
      </c>
      <c r="F13065" s="99"/>
      <c r="G13065" s="99"/>
      <c r="H13065" s="99"/>
      <c r="I13065" s="99"/>
      <c r="J13065" s="99"/>
      <c r="K13065" s="99"/>
      <c r="L13065" s="99"/>
      <c r="M13065" s="99"/>
      <c r="N13065" s="99"/>
      <c r="O13065" s="99"/>
      <c r="P13065" s="99"/>
      <c r="Q13065" s="99"/>
      <c r="R13065" s="99"/>
      <c r="S13065" s="100">
        <v>1.0</v>
      </c>
      <c r="T13065" s="100">
        <v>1.0</v>
      </c>
      <c r="U13065" s="101" t="s">
        <v>7558</v>
      </c>
      <c r="V13065" s="101" t="s">
        <v>7559</v>
      </c>
      <c r="W13065" s="101" t="s">
        <v>54</v>
      </c>
      <c r="X13065" s="101" t="s">
        <v>7560</v>
      </c>
      <c r="Y13065" s="101" t="s">
        <v>18</v>
      </c>
    </row>
    <row r="13066">
      <c r="A13066" s="98" t="s">
        <v>64</v>
      </c>
      <c r="B13066" s="99"/>
      <c r="C13066" s="100" t="s">
        <v>24657</v>
      </c>
      <c r="D13066" s="101" t="s">
        <v>825</v>
      </c>
      <c r="E13066" s="101" t="s">
        <v>24658</v>
      </c>
      <c r="F13066" s="99"/>
      <c r="G13066" s="99"/>
      <c r="H13066" s="99"/>
      <c r="I13066" s="99"/>
      <c r="J13066" s="99"/>
      <c r="K13066" s="99"/>
      <c r="L13066" s="99"/>
      <c r="M13066" s="99"/>
      <c r="N13066" s="99"/>
      <c r="O13066" s="99"/>
      <c r="P13066" s="99"/>
      <c r="Q13066" s="99"/>
      <c r="R13066" s="99"/>
      <c r="S13066" s="102">
        <v>1.0</v>
      </c>
      <c r="T13066" s="102">
        <v>1.0</v>
      </c>
      <c r="U13066" s="102" t="s">
        <v>7558</v>
      </c>
      <c r="V13066" s="102" t="s">
        <v>7559</v>
      </c>
      <c r="W13066" s="102" t="s">
        <v>54</v>
      </c>
      <c r="X13066" s="102" t="s">
        <v>7560</v>
      </c>
      <c r="Y13066" s="101" t="s">
        <v>18</v>
      </c>
    </row>
    <row r="13067">
      <c r="A13067" s="98" t="s">
        <v>93</v>
      </c>
      <c r="B13067" s="99"/>
      <c r="C13067" s="100" t="s">
        <v>24659</v>
      </c>
      <c r="D13067" s="101" t="s">
        <v>122</v>
      </c>
      <c r="E13067" s="101" t="s">
        <v>24660</v>
      </c>
      <c r="F13067" s="99"/>
      <c r="G13067" s="99"/>
      <c r="H13067" s="99"/>
      <c r="I13067" s="99"/>
      <c r="J13067" s="99"/>
      <c r="K13067" s="99"/>
      <c r="L13067" s="99"/>
      <c r="M13067" s="99"/>
      <c r="N13067" s="99"/>
      <c r="O13067" s="99"/>
      <c r="P13067" s="99"/>
      <c r="Q13067" s="99"/>
      <c r="R13067" s="99"/>
      <c r="S13067" s="102">
        <v>1.0</v>
      </c>
      <c r="T13067" s="102">
        <v>1.0</v>
      </c>
      <c r="U13067" s="102" t="s">
        <v>7558</v>
      </c>
      <c r="V13067" s="102" t="s">
        <v>7559</v>
      </c>
      <c r="W13067" s="102" t="s">
        <v>54</v>
      </c>
      <c r="X13067" s="102" t="s">
        <v>7560</v>
      </c>
      <c r="Y13067" s="101" t="s">
        <v>18</v>
      </c>
    </row>
    <row r="13068">
      <c r="A13068" s="98" t="s">
        <v>67</v>
      </c>
      <c r="B13068" s="99"/>
      <c r="C13068" s="100" t="s">
        <v>24661</v>
      </c>
      <c r="D13068" s="101" t="s">
        <v>122</v>
      </c>
      <c r="E13068" s="101" t="s">
        <v>24662</v>
      </c>
      <c r="F13068" s="99"/>
      <c r="G13068" s="99"/>
      <c r="H13068" s="99"/>
      <c r="I13068" s="99"/>
      <c r="J13068" s="99"/>
      <c r="K13068" s="99"/>
      <c r="L13068" s="99"/>
      <c r="M13068" s="99"/>
      <c r="N13068" s="99"/>
      <c r="O13068" s="99"/>
      <c r="P13068" s="99"/>
      <c r="Q13068" s="99"/>
      <c r="R13068" s="99"/>
      <c r="S13068" s="102">
        <v>1.0</v>
      </c>
      <c r="T13068" s="102">
        <v>1.0</v>
      </c>
      <c r="U13068" s="102" t="s">
        <v>7558</v>
      </c>
      <c r="V13068" s="102" t="s">
        <v>7559</v>
      </c>
      <c r="W13068" s="102" t="s">
        <v>54</v>
      </c>
      <c r="X13068" s="102" t="s">
        <v>7560</v>
      </c>
      <c r="Y13068" s="101" t="s">
        <v>18</v>
      </c>
    </row>
    <row r="13069">
      <c r="A13069" s="98" t="s">
        <v>93</v>
      </c>
      <c r="B13069" s="99"/>
      <c r="C13069" s="100" t="s">
        <v>24663</v>
      </c>
      <c r="D13069" s="101" t="s">
        <v>191</v>
      </c>
      <c r="E13069" s="101" t="s">
        <v>24664</v>
      </c>
      <c r="F13069" s="99"/>
      <c r="G13069" s="99"/>
      <c r="H13069" s="99"/>
      <c r="I13069" s="99"/>
      <c r="J13069" s="99"/>
      <c r="K13069" s="99"/>
      <c r="L13069" s="99"/>
      <c r="M13069" s="99"/>
      <c r="N13069" s="99"/>
      <c r="O13069" s="99"/>
      <c r="P13069" s="99"/>
      <c r="Q13069" s="99"/>
      <c r="R13069" s="99"/>
      <c r="S13069" s="100">
        <v>1.0</v>
      </c>
      <c r="T13069" s="100">
        <v>1.0</v>
      </c>
      <c r="U13069" s="101" t="s">
        <v>7558</v>
      </c>
      <c r="V13069" s="101" t="s">
        <v>7559</v>
      </c>
      <c r="W13069" s="101" t="s">
        <v>54</v>
      </c>
      <c r="X13069" s="101" t="s">
        <v>7560</v>
      </c>
      <c r="Y13069" s="101" t="s">
        <v>18</v>
      </c>
    </row>
    <row r="13070">
      <c r="A13070" s="98" t="s">
        <v>23</v>
      </c>
      <c r="B13070" s="99"/>
      <c r="C13070" s="100" t="s">
        <v>24665</v>
      </c>
      <c r="D13070" s="101" t="s">
        <v>122</v>
      </c>
      <c r="E13070" s="101" t="s">
        <v>24666</v>
      </c>
      <c r="F13070" s="99"/>
      <c r="G13070" s="99"/>
      <c r="H13070" s="99"/>
      <c r="I13070" s="99"/>
      <c r="J13070" s="99"/>
      <c r="K13070" s="99"/>
      <c r="L13070" s="99"/>
      <c r="M13070" s="99"/>
      <c r="N13070" s="99"/>
      <c r="O13070" s="99"/>
      <c r="P13070" s="99"/>
      <c r="Q13070" s="99"/>
      <c r="R13070" s="99"/>
      <c r="S13070" s="108">
        <v>1.0</v>
      </c>
      <c r="T13070" s="108">
        <v>1.0</v>
      </c>
      <c r="U13070" s="108" t="s">
        <v>7558</v>
      </c>
      <c r="V13070" s="108" t="s">
        <v>7559</v>
      </c>
      <c r="W13070" s="108" t="s">
        <v>54</v>
      </c>
      <c r="X13070" s="108" t="s">
        <v>7560</v>
      </c>
      <c r="Y13070" s="101" t="s">
        <v>18</v>
      </c>
    </row>
    <row r="13071">
      <c r="A13071" s="98" t="s">
        <v>93</v>
      </c>
      <c r="B13071" s="99"/>
      <c r="C13071" s="100" t="s">
        <v>24667</v>
      </c>
      <c r="D13071" s="101" t="s">
        <v>191</v>
      </c>
      <c r="E13071" s="101" t="s">
        <v>24668</v>
      </c>
      <c r="F13071" s="99"/>
      <c r="G13071" s="99"/>
      <c r="H13071" s="99"/>
      <c r="I13071" s="99"/>
      <c r="J13071" s="99"/>
      <c r="K13071" s="99"/>
      <c r="L13071" s="99"/>
      <c r="M13071" s="99"/>
      <c r="N13071" s="99"/>
      <c r="O13071" s="99"/>
      <c r="P13071" s="99"/>
      <c r="Q13071" s="99"/>
      <c r="R13071" s="99"/>
      <c r="S13071" s="100">
        <v>1.0</v>
      </c>
      <c r="T13071" s="100">
        <v>1.0</v>
      </c>
      <c r="U13071" s="101" t="s">
        <v>7558</v>
      </c>
      <c r="V13071" s="101" t="s">
        <v>7559</v>
      </c>
      <c r="W13071" s="101" t="s">
        <v>54</v>
      </c>
      <c r="X13071" s="101" t="s">
        <v>7560</v>
      </c>
      <c r="Y13071" s="101" t="s">
        <v>18</v>
      </c>
    </row>
    <row r="13072">
      <c r="A13072" s="98" t="s">
        <v>81</v>
      </c>
      <c r="B13072" s="99"/>
      <c r="C13072" s="100" t="s">
        <v>24669</v>
      </c>
      <c r="D13072" s="101" t="s">
        <v>122</v>
      </c>
      <c r="E13072" s="101" t="s">
        <v>24670</v>
      </c>
      <c r="F13072" s="99"/>
      <c r="G13072" s="99"/>
      <c r="H13072" s="99"/>
      <c r="I13072" s="99"/>
      <c r="J13072" s="99"/>
      <c r="K13072" s="99"/>
      <c r="L13072" s="99"/>
      <c r="M13072" s="99"/>
      <c r="N13072" s="99"/>
      <c r="O13072" s="99"/>
      <c r="P13072" s="99"/>
      <c r="Q13072" s="99"/>
      <c r="R13072" s="99"/>
      <c r="S13072" s="102">
        <v>1.0</v>
      </c>
      <c r="T13072" s="102">
        <v>1.0</v>
      </c>
      <c r="U13072" s="102" t="s">
        <v>7558</v>
      </c>
      <c r="V13072" s="102" t="s">
        <v>7559</v>
      </c>
      <c r="W13072" s="102" t="s">
        <v>54</v>
      </c>
      <c r="X13072" s="102" t="s">
        <v>7560</v>
      </c>
      <c r="Y13072" s="101" t="s">
        <v>18</v>
      </c>
    </row>
    <row r="13073">
      <c r="A13073" s="98" t="s">
        <v>23</v>
      </c>
      <c r="B13073" s="99"/>
      <c r="C13073" s="100" t="s">
        <v>24671</v>
      </c>
      <c r="D13073" s="101" t="s">
        <v>191</v>
      </c>
      <c r="E13073" s="101" t="s">
        <v>24672</v>
      </c>
      <c r="F13073" s="99"/>
      <c r="G13073" s="99"/>
      <c r="H13073" s="99"/>
      <c r="I13073" s="99"/>
      <c r="J13073" s="99"/>
      <c r="K13073" s="99"/>
      <c r="L13073" s="99"/>
      <c r="M13073" s="99"/>
      <c r="N13073" s="99"/>
      <c r="O13073" s="99"/>
      <c r="P13073" s="99"/>
      <c r="Q13073" s="99"/>
      <c r="R13073" s="99"/>
      <c r="S13073" s="100">
        <v>1.0</v>
      </c>
      <c r="T13073" s="100">
        <v>1.0</v>
      </c>
      <c r="U13073" s="101" t="s">
        <v>7558</v>
      </c>
      <c r="V13073" s="101" t="s">
        <v>7559</v>
      </c>
      <c r="W13073" s="101" t="s">
        <v>54</v>
      </c>
      <c r="X13073" s="101" t="s">
        <v>7560</v>
      </c>
      <c r="Y13073" s="101" t="s">
        <v>18</v>
      </c>
    </row>
    <row r="13074">
      <c r="A13074" s="103" t="s">
        <v>63</v>
      </c>
      <c r="B13074" s="99"/>
      <c r="C13074" s="100" t="s">
        <v>24673</v>
      </c>
      <c r="D13074" s="101" t="s">
        <v>191</v>
      </c>
      <c r="E13074" s="101" t="s">
        <v>24674</v>
      </c>
      <c r="F13074" s="99"/>
      <c r="G13074" s="99"/>
      <c r="H13074" s="99"/>
      <c r="I13074" s="99"/>
      <c r="J13074" s="99"/>
      <c r="K13074" s="99"/>
      <c r="L13074" s="99"/>
      <c r="M13074" s="99"/>
      <c r="N13074" s="99"/>
      <c r="O13074" s="99"/>
      <c r="P13074" s="99"/>
      <c r="Q13074" s="99"/>
      <c r="R13074" s="99"/>
      <c r="S13074" s="100">
        <v>1.0</v>
      </c>
      <c r="T13074" s="100">
        <v>1.0</v>
      </c>
      <c r="U13074" s="101" t="s">
        <v>7558</v>
      </c>
      <c r="V13074" s="101" t="s">
        <v>7559</v>
      </c>
      <c r="W13074" s="101" t="s">
        <v>54</v>
      </c>
      <c r="X13074" s="101" t="s">
        <v>7560</v>
      </c>
      <c r="Y13074" s="101" t="s">
        <v>18</v>
      </c>
    </row>
    <row r="13075">
      <c r="A13075" s="98" t="s">
        <v>33</v>
      </c>
      <c r="B13075" s="99"/>
      <c r="C13075" s="100" t="s">
        <v>24675</v>
      </c>
      <c r="D13075" s="101" t="s">
        <v>122</v>
      </c>
      <c r="E13075" s="101" t="s">
        <v>24676</v>
      </c>
      <c r="F13075" s="99"/>
      <c r="G13075" s="99"/>
      <c r="H13075" s="99"/>
      <c r="I13075" s="99"/>
      <c r="J13075" s="99"/>
      <c r="K13075" s="99"/>
      <c r="L13075" s="99"/>
      <c r="M13075" s="99"/>
      <c r="N13075" s="99"/>
      <c r="O13075" s="99"/>
      <c r="P13075" s="99"/>
      <c r="Q13075" s="99"/>
      <c r="R13075" s="99"/>
      <c r="S13075" s="102">
        <v>1.0</v>
      </c>
      <c r="T13075" s="102">
        <v>1.0</v>
      </c>
      <c r="U13075" s="102" t="s">
        <v>7558</v>
      </c>
      <c r="V13075" s="102" t="s">
        <v>7559</v>
      </c>
      <c r="W13075" s="102" t="s">
        <v>54</v>
      </c>
      <c r="X13075" s="102" t="s">
        <v>7560</v>
      </c>
      <c r="Y13075" s="101" t="s">
        <v>18</v>
      </c>
    </row>
    <row r="13076">
      <c r="A13076" s="103" t="s">
        <v>63</v>
      </c>
      <c r="B13076" s="99"/>
      <c r="C13076" s="100" t="s">
        <v>7492</v>
      </c>
      <c r="D13076" s="101" t="s">
        <v>3699</v>
      </c>
      <c r="E13076" s="101" t="s">
        <v>24677</v>
      </c>
      <c r="F13076" s="99"/>
      <c r="G13076" s="99"/>
      <c r="H13076" s="99"/>
      <c r="I13076" s="99"/>
      <c r="J13076" s="99"/>
      <c r="K13076" s="99"/>
      <c r="L13076" s="99"/>
      <c r="M13076" s="99"/>
      <c r="N13076" s="99"/>
      <c r="O13076" s="99"/>
      <c r="P13076" s="99"/>
      <c r="Q13076" s="99"/>
      <c r="R13076" s="99"/>
      <c r="S13076" s="100">
        <v>1.0</v>
      </c>
      <c r="T13076" s="100">
        <v>1.0</v>
      </c>
      <c r="U13076" s="101" t="s">
        <v>7558</v>
      </c>
      <c r="V13076" s="101" t="s">
        <v>7559</v>
      </c>
      <c r="W13076" s="101" t="s">
        <v>56</v>
      </c>
      <c r="X13076" s="101" t="s">
        <v>7560</v>
      </c>
      <c r="Y13076" s="101" t="s">
        <v>22</v>
      </c>
    </row>
    <row r="13077">
      <c r="A13077" s="98" t="s">
        <v>64</v>
      </c>
      <c r="B13077" s="99"/>
      <c r="C13077" s="100" t="s">
        <v>7494</v>
      </c>
      <c r="D13077" s="101" t="s">
        <v>122</v>
      </c>
      <c r="E13077" s="101" t="s">
        <v>24678</v>
      </c>
      <c r="F13077" s="99"/>
      <c r="G13077" s="99"/>
      <c r="H13077" s="99"/>
      <c r="I13077" s="99"/>
      <c r="J13077" s="99"/>
      <c r="K13077" s="99"/>
      <c r="L13077" s="99"/>
      <c r="M13077" s="99"/>
      <c r="N13077" s="99"/>
      <c r="O13077" s="99"/>
      <c r="P13077" s="99"/>
      <c r="Q13077" s="99"/>
      <c r="R13077" s="99"/>
      <c r="S13077" s="102">
        <v>1.0</v>
      </c>
      <c r="T13077" s="102">
        <v>1.0</v>
      </c>
      <c r="U13077" s="102" t="s">
        <v>7558</v>
      </c>
      <c r="V13077" s="102" t="s">
        <v>7559</v>
      </c>
      <c r="W13077" s="102" t="s">
        <v>54</v>
      </c>
      <c r="X13077" s="102" t="s">
        <v>7560</v>
      </c>
      <c r="Y13077" s="101" t="s">
        <v>18</v>
      </c>
    </row>
    <row r="13078">
      <c r="A13078" s="103" t="s">
        <v>63</v>
      </c>
      <c r="B13078" s="99"/>
      <c r="C13078" s="100" t="s">
        <v>24679</v>
      </c>
      <c r="D13078" s="101" t="s">
        <v>191</v>
      </c>
      <c r="E13078" s="101" t="s">
        <v>24680</v>
      </c>
      <c r="F13078" s="99"/>
      <c r="G13078" s="99"/>
      <c r="H13078" s="99"/>
      <c r="I13078" s="99"/>
      <c r="J13078" s="99"/>
      <c r="K13078" s="99"/>
      <c r="L13078" s="99"/>
      <c r="M13078" s="99"/>
      <c r="N13078" s="99"/>
      <c r="O13078" s="99"/>
      <c r="P13078" s="99"/>
      <c r="Q13078" s="99"/>
      <c r="R13078" s="99"/>
      <c r="S13078" s="100">
        <v>1.0</v>
      </c>
      <c r="T13078" s="100">
        <v>1.0</v>
      </c>
      <c r="U13078" s="101" t="s">
        <v>7558</v>
      </c>
      <c r="V13078" s="101" t="s">
        <v>7559</v>
      </c>
      <c r="W13078" s="101" t="s">
        <v>54</v>
      </c>
      <c r="X13078" s="101" t="s">
        <v>7560</v>
      </c>
      <c r="Y13078" s="101" t="s">
        <v>18</v>
      </c>
    </row>
    <row r="13079">
      <c r="A13079" s="98" t="s">
        <v>82</v>
      </c>
      <c r="B13079" s="99"/>
      <c r="C13079" s="100" t="s">
        <v>24681</v>
      </c>
      <c r="D13079" s="101" t="s">
        <v>158</v>
      </c>
      <c r="E13079" s="101" t="s">
        <v>24682</v>
      </c>
      <c r="F13079" s="99"/>
      <c r="G13079" s="99"/>
      <c r="H13079" s="99"/>
      <c r="I13079" s="99"/>
      <c r="J13079" s="99"/>
      <c r="K13079" s="99"/>
      <c r="L13079" s="99"/>
      <c r="M13079" s="99"/>
      <c r="N13079" s="99"/>
      <c r="O13079" s="99"/>
      <c r="P13079" s="99"/>
      <c r="Q13079" s="99"/>
      <c r="R13079" s="99"/>
      <c r="S13079" s="100">
        <v>1.0</v>
      </c>
      <c r="T13079" s="100">
        <v>1.0</v>
      </c>
      <c r="U13079" s="101" t="s">
        <v>7558</v>
      </c>
      <c r="V13079" s="101" t="s">
        <v>7559</v>
      </c>
      <c r="W13079" s="101" t="s">
        <v>54</v>
      </c>
      <c r="X13079" s="101" t="s">
        <v>7560</v>
      </c>
      <c r="Y13079" s="101" t="s">
        <v>18</v>
      </c>
    </row>
    <row r="13080">
      <c r="A13080" s="98" t="s">
        <v>77</v>
      </c>
      <c r="B13080" s="99"/>
      <c r="C13080" s="100" t="s">
        <v>24683</v>
      </c>
      <c r="D13080" s="101" t="s">
        <v>135</v>
      </c>
      <c r="E13080" s="101" t="s">
        <v>24684</v>
      </c>
      <c r="F13080" s="99"/>
      <c r="G13080" s="99"/>
      <c r="H13080" s="99"/>
      <c r="I13080" s="99"/>
      <c r="J13080" s="99"/>
      <c r="K13080" s="99"/>
      <c r="L13080" s="99"/>
      <c r="M13080" s="99"/>
      <c r="N13080" s="99"/>
      <c r="O13080" s="99"/>
      <c r="P13080" s="99"/>
      <c r="Q13080" s="99"/>
      <c r="R13080" s="99"/>
      <c r="S13080" s="100">
        <v>1.0</v>
      </c>
      <c r="T13080" s="100">
        <v>1.0</v>
      </c>
      <c r="U13080" s="101" t="s">
        <v>7558</v>
      </c>
      <c r="V13080" s="101" t="s">
        <v>7559</v>
      </c>
      <c r="W13080" s="101" t="s">
        <v>54</v>
      </c>
      <c r="X13080" s="101" t="s">
        <v>7560</v>
      </c>
      <c r="Y13080" s="101" t="s">
        <v>18</v>
      </c>
    </row>
    <row r="13081">
      <c r="A13081" s="98" t="s">
        <v>67</v>
      </c>
      <c r="B13081" s="99"/>
      <c r="C13081" s="100" t="s">
        <v>24683</v>
      </c>
      <c r="D13081" s="101" t="s">
        <v>135</v>
      </c>
      <c r="E13081" s="101" t="s">
        <v>24685</v>
      </c>
      <c r="F13081" s="99"/>
      <c r="G13081" s="99"/>
      <c r="H13081" s="99"/>
      <c r="I13081" s="99"/>
      <c r="J13081" s="99"/>
      <c r="K13081" s="99"/>
      <c r="L13081" s="99"/>
      <c r="M13081" s="99"/>
      <c r="N13081" s="99"/>
      <c r="O13081" s="99"/>
      <c r="P13081" s="99"/>
      <c r="Q13081" s="99"/>
      <c r="R13081" s="99"/>
      <c r="S13081" s="100">
        <v>1.0</v>
      </c>
      <c r="T13081" s="100">
        <v>1.0</v>
      </c>
      <c r="U13081" s="101" t="s">
        <v>7558</v>
      </c>
      <c r="V13081" s="101" t="s">
        <v>7559</v>
      </c>
      <c r="W13081" s="101" t="s">
        <v>54</v>
      </c>
      <c r="X13081" s="101" t="s">
        <v>7560</v>
      </c>
      <c r="Y13081" s="101" t="s">
        <v>18</v>
      </c>
    </row>
    <row r="13082">
      <c r="A13082" s="98" t="s">
        <v>67</v>
      </c>
      <c r="B13082" s="99"/>
      <c r="C13082" s="100" t="s">
        <v>24686</v>
      </c>
      <c r="D13082" s="101" t="s">
        <v>471</v>
      </c>
      <c r="E13082" s="101" t="s">
        <v>24687</v>
      </c>
      <c r="F13082" s="99"/>
      <c r="G13082" s="99"/>
      <c r="H13082" s="99"/>
      <c r="I13082" s="99"/>
      <c r="J13082" s="99"/>
      <c r="K13082" s="99"/>
      <c r="L13082" s="99"/>
      <c r="M13082" s="99"/>
      <c r="N13082" s="99"/>
      <c r="O13082" s="99"/>
      <c r="P13082" s="99"/>
      <c r="Q13082" s="99"/>
      <c r="R13082" s="99"/>
      <c r="S13082" s="100">
        <v>1.0</v>
      </c>
      <c r="T13082" s="100">
        <v>1.0</v>
      </c>
      <c r="U13082" s="101" t="s">
        <v>7558</v>
      </c>
      <c r="V13082" s="101" t="s">
        <v>7559</v>
      </c>
      <c r="W13082" s="101" t="s">
        <v>54</v>
      </c>
      <c r="X13082" s="101" t="s">
        <v>7560</v>
      </c>
      <c r="Y13082" s="101" t="s">
        <v>18</v>
      </c>
    </row>
    <row r="13083">
      <c r="A13083" s="98" t="s">
        <v>64</v>
      </c>
      <c r="B13083" s="99"/>
      <c r="C13083" s="100" t="s">
        <v>24688</v>
      </c>
      <c r="D13083" s="101" t="s">
        <v>128</v>
      </c>
      <c r="E13083" s="101" t="s">
        <v>24689</v>
      </c>
      <c r="F13083" s="99"/>
      <c r="G13083" s="99"/>
      <c r="H13083" s="99"/>
      <c r="I13083" s="99"/>
      <c r="J13083" s="99"/>
      <c r="K13083" s="99"/>
      <c r="L13083" s="99"/>
      <c r="M13083" s="99"/>
      <c r="N13083" s="99"/>
      <c r="O13083" s="99"/>
      <c r="P13083" s="99"/>
      <c r="Q13083" s="99"/>
      <c r="R13083" s="99"/>
      <c r="S13083" s="102">
        <v>1.0</v>
      </c>
      <c r="T13083" s="102">
        <v>1.0</v>
      </c>
      <c r="U13083" s="102" t="s">
        <v>7558</v>
      </c>
      <c r="V13083" s="102" t="s">
        <v>7559</v>
      </c>
      <c r="W13083" s="102" t="s">
        <v>54</v>
      </c>
      <c r="X13083" s="102" t="s">
        <v>7560</v>
      </c>
      <c r="Y13083" s="101" t="s">
        <v>12</v>
      </c>
    </row>
    <row r="13084">
      <c r="A13084" s="98" t="s">
        <v>81</v>
      </c>
      <c r="B13084" s="99"/>
      <c r="C13084" s="100" t="s">
        <v>24690</v>
      </c>
      <c r="D13084" s="101" t="s">
        <v>135</v>
      </c>
      <c r="E13084" s="101" t="s">
        <v>24691</v>
      </c>
      <c r="F13084" s="99"/>
      <c r="G13084" s="99"/>
      <c r="H13084" s="99"/>
      <c r="I13084" s="99"/>
      <c r="J13084" s="99"/>
      <c r="K13084" s="99"/>
      <c r="L13084" s="99"/>
      <c r="M13084" s="99"/>
      <c r="N13084" s="99"/>
      <c r="O13084" s="99"/>
      <c r="P13084" s="99"/>
      <c r="Q13084" s="99"/>
      <c r="R13084" s="99"/>
      <c r="S13084" s="100">
        <v>1.0</v>
      </c>
      <c r="T13084" s="100">
        <v>1.0</v>
      </c>
      <c r="U13084" s="101" t="s">
        <v>7558</v>
      </c>
      <c r="V13084" s="101" t="s">
        <v>7559</v>
      </c>
      <c r="W13084" s="101" t="s">
        <v>54</v>
      </c>
      <c r="X13084" s="101" t="s">
        <v>7560</v>
      </c>
      <c r="Y13084" s="101" t="s">
        <v>18</v>
      </c>
    </row>
    <row r="13085">
      <c r="A13085" s="98" t="s">
        <v>93</v>
      </c>
      <c r="B13085" s="99"/>
      <c r="C13085" s="100" t="s">
        <v>24692</v>
      </c>
      <c r="D13085" s="101" t="s">
        <v>135</v>
      </c>
      <c r="E13085" s="101" t="s">
        <v>24693</v>
      </c>
      <c r="F13085" s="99"/>
      <c r="G13085" s="99"/>
      <c r="H13085" s="99"/>
      <c r="I13085" s="99"/>
      <c r="J13085" s="99"/>
      <c r="K13085" s="99"/>
      <c r="L13085" s="99"/>
      <c r="M13085" s="99"/>
      <c r="N13085" s="99"/>
      <c r="O13085" s="99"/>
      <c r="P13085" s="99"/>
      <c r="Q13085" s="99"/>
      <c r="R13085" s="99"/>
      <c r="S13085" s="100">
        <v>1.0</v>
      </c>
      <c r="T13085" s="100">
        <v>1.0</v>
      </c>
      <c r="U13085" s="101" t="s">
        <v>7558</v>
      </c>
      <c r="V13085" s="101" t="s">
        <v>7559</v>
      </c>
      <c r="W13085" s="101" t="s">
        <v>54</v>
      </c>
      <c r="X13085" s="101" t="s">
        <v>7560</v>
      </c>
      <c r="Y13085" s="101" t="s">
        <v>18</v>
      </c>
    </row>
    <row r="13086">
      <c r="A13086" s="103" t="s">
        <v>63</v>
      </c>
      <c r="B13086" s="99"/>
      <c r="C13086" s="100" t="s">
        <v>24694</v>
      </c>
      <c r="D13086" s="101" t="s">
        <v>135</v>
      </c>
      <c r="E13086" s="101" t="s">
        <v>24695</v>
      </c>
      <c r="F13086" s="99"/>
      <c r="G13086" s="99"/>
      <c r="H13086" s="99"/>
      <c r="I13086" s="99"/>
      <c r="J13086" s="99"/>
      <c r="K13086" s="99"/>
      <c r="L13086" s="99"/>
      <c r="M13086" s="99"/>
      <c r="N13086" s="99"/>
      <c r="O13086" s="99"/>
      <c r="P13086" s="99"/>
      <c r="Q13086" s="99"/>
      <c r="R13086" s="99"/>
      <c r="S13086" s="100">
        <v>1.0</v>
      </c>
      <c r="T13086" s="100">
        <v>1.0</v>
      </c>
      <c r="U13086" s="101" t="s">
        <v>7558</v>
      </c>
      <c r="V13086" s="101" t="s">
        <v>7559</v>
      </c>
      <c r="W13086" s="101" t="s">
        <v>54</v>
      </c>
      <c r="X13086" s="101" t="s">
        <v>7560</v>
      </c>
      <c r="Y13086" s="101" t="s">
        <v>18</v>
      </c>
    </row>
    <row r="13087">
      <c r="A13087" s="98" t="s">
        <v>82</v>
      </c>
      <c r="B13087" s="99"/>
      <c r="C13087" s="100" t="s">
        <v>24696</v>
      </c>
      <c r="D13087" s="101" t="s">
        <v>158</v>
      </c>
      <c r="E13087" s="101" t="s">
        <v>24697</v>
      </c>
      <c r="F13087" s="99"/>
      <c r="G13087" s="99"/>
      <c r="H13087" s="99"/>
      <c r="I13087" s="99"/>
      <c r="J13087" s="99"/>
      <c r="K13087" s="99"/>
      <c r="L13087" s="99"/>
      <c r="M13087" s="99"/>
      <c r="N13087" s="99"/>
      <c r="O13087" s="99"/>
      <c r="P13087" s="99"/>
      <c r="Q13087" s="99"/>
      <c r="R13087" s="99"/>
      <c r="S13087" s="100">
        <v>1.0</v>
      </c>
      <c r="T13087" s="100">
        <v>1.0</v>
      </c>
      <c r="U13087" s="101" t="s">
        <v>7558</v>
      </c>
      <c r="V13087" s="101" t="s">
        <v>7559</v>
      </c>
      <c r="W13087" s="101" t="s">
        <v>54</v>
      </c>
      <c r="X13087" s="101" t="s">
        <v>7560</v>
      </c>
      <c r="Y13087" s="101" t="s">
        <v>18</v>
      </c>
    </row>
    <row r="13088">
      <c r="A13088" s="98" t="s">
        <v>64</v>
      </c>
      <c r="B13088" s="99"/>
      <c r="C13088" s="100" t="s">
        <v>24698</v>
      </c>
      <c r="D13088" s="101" t="s">
        <v>128</v>
      </c>
      <c r="E13088" s="101" t="s">
        <v>24699</v>
      </c>
      <c r="F13088" s="99"/>
      <c r="G13088" s="99"/>
      <c r="H13088" s="99"/>
      <c r="I13088" s="99"/>
      <c r="J13088" s="99"/>
      <c r="K13088" s="99"/>
      <c r="L13088" s="99"/>
      <c r="M13088" s="99"/>
      <c r="N13088" s="99"/>
      <c r="O13088" s="99"/>
      <c r="P13088" s="99"/>
      <c r="Q13088" s="99"/>
      <c r="R13088" s="99"/>
      <c r="S13088" s="102">
        <v>1.0</v>
      </c>
      <c r="T13088" s="102">
        <v>1.0</v>
      </c>
      <c r="U13088" s="102" t="s">
        <v>7558</v>
      </c>
      <c r="V13088" s="102" t="s">
        <v>7559</v>
      </c>
      <c r="W13088" s="102" t="s">
        <v>54</v>
      </c>
      <c r="X13088" s="102" t="s">
        <v>7560</v>
      </c>
      <c r="Y13088" s="101" t="s">
        <v>12</v>
      </c>
    </row>
    <row r="13089">
      <c r="A13089" s="103" t="s">
        <v>24</v>
      </c>
      <c r="B13089" s="99"/>
      <c r="C13089" s="100" t="s">
        <v>24700</v>
      </c>
      <c r="D13089" s="101" t="s">
        <v>122</v>
      </c>
      <c r="E13089" s="101" t="s">
        <v>24701</v>
      </c>
      <c r="F13089" s="99"/>
      <c r="G13089" s="99"/>
      <c r="H13089" s="99"/>
      <c r="I13089" s="99"/>
      <c r="J13089" s="99"/>
      <c r="K13089" s="99"/>
      <c r="L13089" s="99"/>
      <c r="M13089" s="99"/>
      <c r="N13089" s="99"/>
      <c r="O13089" s="99"/>
      <c r="P13089" s="99"/>
      <c r="Q13089" s="99"/>
      <c r="R13089" s="99"/>
      <c r="S13089" s="102">
        <v>1.0</v>
      </c>
      <c r="T13089" s="102">
        <v>1.0</v>
      </c>
      <c r="U13089" s="102" t="s">
        <v>7558</v>
      </c>
      <c r="V13089" s="102" t="s">
        <v>7559</v>
      </c>
      <c r="W13089" s="102" t="s">
        <v>54</v>
      </c>
      <c r="X13089" s="102" t="s">
        <v>7560</v>
      </c>
      <c r="Y13089" s="101" t="s">
        <v>18</v>
      </c>
    </row>
    <row r="13090">
      <c r="A13090" s="98" t="s">
        <v>64</v>
      </c>
      <c r="B13090" s="99"/>
      <c r="C13090" s="100" t="s">
        <v>24702</v>
      </c>
      <c r="D13090" s="101" t="s">
        <v>191</v>
      </c>
      <c r="E13090" s="101" t="s">
        <v>24703</v>
      </c>
      <c r="F13090" s="99"/>
      <c r="G13090" s="99"/>
      <c r="H13090" s="99"/>
      <c r="I13090" s="99"/>
      <c r="J13090" s="99"/>
      <c r="K13090" s="99"/>
      <c r="L13090" s="99"/>
      <c r="M13090" s="99"/>
      <c r="N13090" s="99"/>
      <c r="O13090" s="99"/>
      <c r="P13090" s="99"/>
      <c r="Q13090" s="99"/>
      <c r="R13090" s="99"/>
      <c r="S13090" s="100">
        <v>1.0</v>
      </c>
      <c r="T13090" s="100">
        <v>1.0</v>
      </c>
      <c r="U13090" s="101" t="s">
        <v>7558</v>
      </c>
      <c r="V13090" s="101" t="s">
        <v>7559</v>
      </c>
      <c r="W13090" s="101" t="s">
        <v>54</v>
      </c>
      <c r="X13090" s="101" t="s">
        <v>7560</v>
      </c>
      <c r="Y13090" s="101" t="s">
        <v>18</v>
      </c>
    </row>
    <row r="13091">
      <c r="A13091" s="103" t="s">
        <v>63</v>
      </c>
      <c r="B13091" s="99"/>
      <c r="C13091" s="100" t="s">
        <v>24704</v>
      </c>
      <c r="D13091" s="101" t="s">
        <v>122</v>
      </c>
      <c r="E13091" s="101" t="s">
        <v>7497</v>
      </c>
      <c r="F13091" s="99"/>
      <c r="G13091" s="99"/>
      <c r="H13091" s="99"/>
      <c r="I13091" s="99"/>
      <c r="J13091" s="99"/>
      <c r="K13091" s="99"/>
      <c r="L13091" s="99"/>
      <c r="M13091" s="99"/>
      <c r="N13091" s="99"/>
      <c r="O13091" s="99"/>
      <c r="P13091" s="99"/>
      <c r="Q13091" s="99"/>
      <c r="R13091" s="99"/>
      <c r="S13091" s="102">
        <v>1.0</v>
      </c>
      <c r="T13091" s="102">
        <v>1.0</v>
      </c>
      <c r="U13091" s="102" t="s">
        <v>7558</v>
      </c>
      <c r="V13091" s="102" t="s">
        <v>7559</v>
      </c>
      <c r="W13091" s="102" t="s">
        <v>54</v>
      </c>
      <c r="X13091" s="102" t="s">
        <v>7560</v>
      </c>
      <c r="Y13091" s="101" t="s">
        <v>18</v>
      </c>
    </row>
    <row r="13092">
      <c r="A13092" s="98" t="s">
        <v>64</v>
      </c>
      <c r="B13092" s="99"/>
      <c r="C13092" s="100" t="s">
        <v>24705</v>
      </c>
      <c r="D13092" s="101" t="s">
        <v>122</v>
      </c>
      <c r="E13092" s="101" t="s">
        <v>24706</v>
      </c>
      <c r="F13092" s="99"/>
      <c r="G13092" s="99"/>
      <c r="H13092" s="99"/>
      <c r="I13092" s="99"/>
      <c r="J13092" s="99"/>
      <c r="K13092" s="99"/>
      <c r="L13092" s="99"/>
      <c r="M13092" s="99"/>
      <c r="N13092" s="99"/>
      <c r="O13092" s="99"/>
      <c r="P13092" s="99"/>
      <c r="Q13092" s="99"/>
      <c r="R13092" s="99"/>
      <c r="S13092" s="102">
        <v>1.0</v>
      </c>
      <c r="T13092" s="102">
        <v>1.0</v>
      </c>
      <c r="U13092" s="102" t="s">
        <v>7558</v>
      </c>
      <c r="V13092" s="102" t="s">
        <v>7559</v>
      </c>
      <c r="W13092" s="102" t="s">
        <v>54</v>
      </c>
      <c r="X13092" s="102" t="s">
        <v>7560</v>
      </c>
      <c r="Y13092" s="101" t="s">
        <v>18</v>
      </c>
    </row>
    <row r="13093">
      <c r="A13093" s="103" t="s">
        <v>89</v>
      </c>
      <c r="B13093" s="99"/>
      <c r="C13093" s="100" t="s">
        <v>7498</v>
      </c>
      <c r="D13093" s="101" t="s">
        <v>135</v>
      </c>
      <c r="E13093" s="101" t="s">
        <v>24707</v>
      </c>
      <c r="F13093" s="99"/>
      <c r="G13093" s="99"/>
      <c r="H13093" s="99"/>
      <c r="I13093" s="99"/>
      <c r="J13093" s="99"/>
      <c r="K13093" s="99"/>
      <c r="L13093" s="99"/>
      <c r="M13093" s="99"/>
      <c r="N13093" s="99"/>
      <c r="O13093" s="99"/>
      <c r="P13093" s="99"/>
      <c r="Q13093" s="99"/>
      <c r="R13093" s="99"/>
      <c r="S13093" s="100">
        <v>1.0</v>
      </c>
      <c r="T13093" s="100">
        <v>1.0</v>
      </c>
      <c r="U13093" s="101" t="s">
        <v>7558</v>
      </c>
      <c r="V13093" s="101" t="s">
        <v>7559</v>
      </c>
      <c r="W13093" s="101" t="s">
        <v>54</v>
      </c>
      <c r="X13093" s="101" t="s">
        <v>7560</v>
      </c>
      <c r="Y13093" s="101" t="s">
        <v>18</v>
      </c>
    </row>
    <row r="13094">
      <c r="A13094" s="103" t="s">
        <v>89</v>
      </c>
      <c r="B13094" s="99"/>
      <c r="C13094" s="100" t="s">
        <v>24708</v>
      </c>
      <c r="D13094" s="101" t="s">
        <v>135</v>
      </c>
      <c r="E13094" s="101" t="s">
        <v>24709</v>
      </c>
      <c r="F13094" s="99"/>
      <c r="G13094" s="99"/>
      <c r="H13094" s="99"/>
      <c r="I13094" s="99"/>
      <c r="J13094" s="99"/>
      <c r="K13094" s="99"/>
      <c r="L13094" s="99"/>
      <c r="M13094" s="99"/>
      <c r="N13094" s="99"/>
      <c r="O13094" s="99"/>
      <c r="P13094" s="99"/>
      <c r="Q13094" s="99"/>
      <c r="R13094" s="99"/>
      <c r="S13094" s="100">
        <v>1.0</v>
      </c>
      <c r="T13094" s="100">
        <v>1.0</v>
      </c>
      <c r="U13094" s="101" t="s">
        <v>7558</v>
      </c>
      <c r="V13094" s="101" t="s">
        <v>7559</v>
      </c>
      <c r="W13094" s="101" t="s">
        <v>54</v>
      </c>
      <c r="X13094" s="101" t="s">
        <v>7560</v>
      </c>
      <c r="Y13094" s="101" t="s">
        <v>18</v>
      </c>
    </row>
    <row r="13095">
      <c r="A13095" s="103" t="s">
        <v>63</v>
      </c>
      <c r="B13095" s="99"/>
      <c r="C13095" s="100" t="s">
        <v>24710</v>
      </c>
      <c r="D13095" s="101" t="s">
        <v>122</v>
      </c>
      <c r="E13095" s="101" t="s">
        <v>24711</v>
      </c>
      <c r="F13095" s="99"/>
      <c r="G13095" s="99"/>
      <c r="H13095" s="99"/>
      <c r="I13095" s="99"/>
      <c r="J13095" s="99"/>
      <c r="K13095" s="99"/>
      <c r="L13095" s="99"/>
      <c r="M13095" s="99"/>
      <c r="N13095" s="99"/>
      <c r="O13095" s="99"/>
      <c r="P13095" s="99"/>
      <c r="Q13095" s="99"/>
      <c r="R13095" s="99"/>
      <c r="S13095" s="102">
        <v>1.0</v>
      </c>
      <c r="T13095" s="102">
        <v>1.0</v>
      </c>
      <c r="U13095" s="102" t="s">
        <v>7558</v>
      </c>
      <c r="V13095" s="102" t="s">
        <v>7559</v>
      </c>
      <c r="W13095" s="102" t="s">
        <v>54</v>
      </c>
      <c r="X13095" s="102" t="s">
        <v>7560</v>
      </c>
      <c r="Y13095" s="101" t="s">
        <v>18</v>
      </c>
    </row>
    <row r="13096">
      <c r="A13096" s="98" t="s">
        <v>80</v>
      </c>
      <c r="B13096" s="99"/>
      <c r="C13096" s="100" t="s">
        <v>24712</v>
      </c>
      <c r="D13096" s="101" t="s">
        <v>135</v>
      </c>
      <c r="E13096" s="101" t="s">
        <v>24713</v>
      </c>
      <c r="F13096" s="99"/>
      <c r="G13096" s="99"/>
      <c r="H13096" s="99"/>
      <c r="I13096" s="99"/>
      <c r="J13096" s="99"/>
      <c r="K13096" s="99"/>
      <c r="L13096" s="99"/>
      <c r="M13096" s="99"/>
      <c r="N13096" s="99"/>
      <c r="O13096" s="99"/>
      <c r="P13096" s="99"/>
      <c r="Q13096" s="99"/>
      <c r="R13096" s="99"/>
      <c r="S13096" s="100">
        <v>1.0</v>
      </c>
      <c r="T13096" s="100">
        <v>1.0</v>
      </c>
      <c r="U13096" s="101" t="s">
        <v>7558</v>
      </c>
      <c r="V13096" s="101" t="s">
        <v>7559</v>
      </c>
      <c r="W13096" s="101" t="s">
        <v>54</v>
      </c>
      <c r="X13096" s="101" t="s">
        <v>7560</v>
      </c>
      <c r="Y13096" s="101" t="s">
        <v>18</v>
      </c>
    </row>
    <row r="13097">
      <c r="A13097" s="98" t="s">
        <v>93</v>
      </c>
      <c r="B13097" s="99"/>
      <c r="C13097" s="100" t="s">
        <v>24714</v>
      </c>
      <c r="D13097" s="101" t="s">
        <v>122</v>
      </c>
      <c r="E13097" s="101" t="s">
        <v>24715</v>
      </c>
      <c r="F13097" s="99"/>
      <c r="G13097" s="99"/>
      <c r="H13097" s="99"/>
      <c r="I13097" s="99"/>
      <c r="J13097" s="99"/>
      <c r="K13097" s="99"/>
      <c r="L13097" s="99"/>
      <c r="M13097" s="99"/>
      <c r="N13097" s="99"/>
      <c r="O13097" s="99"/>
      <c r="P13097" s="99"/>
      <c r="Q13097" s="99"/>
      <c r="R13097" s="99"/>
      <c r="S13097" s="102">
        <v>1.0</v>
      </c>
      <c r="T13097" s="102">
        <v>1.0</v>
      </c>
      <c r="U13097" s="102" t="s">
        <v>7558</v>
      </c>
      <c r="V13097" s="102" t="s">
        <v>7559</v>
      </c>
      <c r="W13097" s="102" t="s">
        <v>54</v>
      </c>
      <c r="X13097" s="102" t="s">
        <v>7560</v>
      </c>
      <c r="Y13097" s="101" t="s">
        <v>18</v>
      </c>
    </row>
    <row r="13098">
      <c r="A13098" s="98" t="s">
        <v>93</v>
      </c>
      <c r="B13098" s="99"/>
      <c r="C13098" s="100" t="s">
        <v>24716</v>
      </c>
      <c r="D13098" s="101" t="s">
        <v>122</v>
      </c>
      <c r="E13098" s="101" t="s">
        <v>24717</v>
      </c>
      <c r="F13098" s="99"/>
      <c r="G13098" s="99"/>
      <c r="H13098" s="99"/>
      <c r="I13098" s="99"/>
      <c r="J13098" s="99"/>
      <c r="K13098" s="99"/>
      <c r="L13098" s="99"/>
      <c r="M13098" s="99"/>
      <c r="N13098" s="99"/>
      <c r="O13098" s="99"/>
      <c r="P13098" s="99"/>
      <c r="Q13098" s="99"/>
      <c r="R13098" s="99"/>
      <c r="S13098" s="102">
        <v>1.0</v>
      </c>
      <c r="T13098" s="102">
        <v>1.0</v>
      </c>
      <c r="U13098" s="102" t="s">
        <v>7558</v>
      </c>
      <c r="V13098" s="102" t="s">
        <v>7559</v>
      </c>
      <c r="W13098" s="102" t="s">
        <v>54</v>
      </c>
      <c r="X13098" s="102" t="s">
        <v>7560</v>
      </c>
      <c r="Y13098" s="101" t="s">
        <v>18</v>
      </c>
    </row>
    <row r="13099">
      <c r="A13099" s="98" t="s">
        <v>80</v>
      </c>
      <c r="B13099" s="99"/>
      <c r="C13099" s="100" t="s">
        <v>24718</v>
      </c>
      <c r="D13099" s="101" t="s">
        <v>135</v>
      </c>
      <c r="E13099" s="101" t="s">
        <v>24719</v>
      </c>
      <c r="F13099" s="99"/>
      <c r="G13099" s="99"/>
      <c r="H13099" s="99"/>
      <c r="I13099" s="99"/>
      <c r="J13099" s="99"/>
      <c r="K13099" s="99"/>
      <c r="L13099" s="99"/>
      <c r="M13099" s="99"/>
      <c r="N13099" s="99"/>
      <c r="O13099" s="99"/>
      <c r="P13099" s="99"/>
      <c r="Q13099" s="99"/>
      <c r="R13099" s="99"/>
      <c r="S13099" s="100">
        <v>1.0</v>
      </c>
      <c r="T13099" s="100">
        <v>1.0</v>
      </c>
      <c r="U13099" s="101" t="s">
        <v>7558</v>
      </c>
      <c r="V13099" s="101" t="s">
        <v>7559</v>
      </c>
      <c r="W13099" s="101" t="s">
        <v>54</v>
      </c>
      <c r="X13099" s="101" t="s">
        <v>7560</v>
      </c>
      <c r="Y13099" s="101" t="s">
        <v>18</v>
      </c>
    </row>
    <row r="13100">
      <c r="A13100" s="98" t="s">
        <v>64</v>
      </c>
      <c r="B13100" s="99"/>
      <c r="C13100" s="100" t="s">
        <v>24720</v>
      </c>
      <c r="D13100" s="101" t="s">
        <v>135</v>
      </c>
      <c r="E13100" s="101" t="s">
        <v>24721</v>
      </c>
      <c r="F13100" s="99"/>
      <c r="G13100" s="99"/>
      <c r="H13100" s="99"/>
      <c r="I13100" s="99"/>
      <c r="J13100" s="99"/>
      <c r="K13100" s="99"/>
      <c r="L13100" s="99"/>
      <c r="M13100" s="99"/>
      <c r="N13100" s="99"/>
      <c r="O13100" s="99"/>
      <c r="P13100" s="99"/>
      <c r="Q13100" s="99"/>
      <c r="R13100" s="99"/>
      <c r="S13100" s="100">
        <v>1.0</v>
      </c>
      <c r="T13100" s="100">
        <v>1.0</v>
      </c>
      <c r="U13100" s="101" t="s">
        <v>7558</v>
      </c>
      <c r="V13100" s="101" t="s">
        <v>7559</v>
      </c>
      <c r="W13100" s="101" t="s">
        <v>54</v>
      </c>
      <c r="X13100" s="101" t="s">
        <v>7560</v>
      </c>
      <c r="Y13100" s="101" t="s">
        <v>18</v>
      </c>
    </row>
    <row r="13101">
      <c r="A13101" s="103" t="s">
        <v>63</v>
      </c>
      <c r="B13101" s="99"/>
      <c r="C13101" s="100" t="s">
        <v>24722</v>
      </c>
      <c r="D13101" s="101" t="s">
        <v>471</v>
      </c>
      <c r="E13101" s="101" t="s">
        <v>24721</v>
      </c>
      <c r="F13101" s="99"/>
      <c r="G13101" s="99"/>
      <c r="H13101" s="99"/>
      <c r="I13101" s="99"/>
      <c r="J13101" s="99"/>
      <c r="K13101" s="99"/>
      <c r="L13101" s="99"/>
      <c r="M13101" s="99"/>
      <c r="N13101" s="99"/>
      <c r="O13101" s="99"/>
      <c r="P13101" s="99"/>
      <c r="Q13101" s="99"/>
      <c r="R13101" s="99"/>
      <c r="S13101" s="100">
        <v>1.0</v>
      </c>
      <c r="T13101" s="100">
        <v>1.0</v>
      </c>
      <c r="U13101" s="101" t="s">
        <v>7558</v>
      </c>
      <c r="V13101" s="101" t="s">
        <v>7559</v>
      </c>
      <c r="W13101" s="101" t="s">
        <v>54</v>
      </c>
      <c r="X13101" s="101" t="s">
        <v>7560</v>
      </c>
      <c r="Y13101" s="101" t="s">
        <v>18</v>
      </c>
    </row>
    <row r="13102">
      <c r="A13102" s="103" t="s">
        <v>87</v>
      </c>
      <c r="B13102" s="99"/>
      <c r="C13102" s="100" t="s">
        <v>24723</v>
      </c>
      <c r="D13102" s="101" t="s">
        <v>135</v>
      </c>
      <c r="E13102" s="101" t="s">
        <v>24724</v>
      </c>
      <c r="F13102" s="99"/>
      <c r="G13102" s="99"/>
      <c r="H13102" s="99"/>
      <c r="I13102" s="99"/>
      <c r="J13102" s="99"/>
      <c r="K13102" s="99"/>
      <c r="L13102" s="99"/>
      <c r="M13102" s="99"/>
      <c r="N13102" s="99"/>
      <c r="O13102" s="99"/>
      <c r="P13102" s="99"/>
      <c r="Q13102" s="99"/>
      <c r="R13102" s="99"/>
      <c r="S13102" s="100">
        <v>1.0</v>
      </c>
      <c r="T13102" s="100">
        <v>1.0</v>
      </c>
      <c r="U13102" s="101" t="s">
        <v>7558</v>
      </c>
      <c r="V13102" s="101" t="s">
        <v>7559</v>
      </c>
      <c r="W13102" s="101" t="s">
        <v>54</v>
      </c>
      <c r="X13102" s="101" t="s">
        <v>7560</v>
      </c>
      <c r="Y13102" s="101" t="s">
        <v>18</v>
      </c>
    </row>
    <row r="13103">
      <c r="A13103" s="98" t="s">
        <v>93</v>
      </c>
      <c r="B13103" s="99"/>
      <c r="C13103" s="100" t="s">
        <v>24725</v>
      </c>
      <c r="D13103" s="101" t="s">
        <v>135</v>
      </c>
      <c r="E13103" s="101" t="s">
        <v>24726</v>
      </c>
      <c r="F13103" s="99"/>
      <c r="G13103" s="99"/>
      <c r="H13103" s="99"/>
      <c r="I13103" s="99"/>
      <c r="J13103" s="99"/>
      <c r="K13103" s="99"/>
      <c r="L13103" s="99"/>
      <c r="M13103" s="99"/>
      <c r="N13103" s="99"/>
      <c r="O13103" s="99"/>
      <c r="P13103" s="99"/>
      <c r="Q13103" s="99"/>
      <c r="R13103" s="99"/>
      <c r="S13103" s="100">
        <v>1.0</v>
      </c>
      <c r="T13103" s="100">
        <v>1.0</v>
      </c>
      <c r="U13103" s="101" t="s">
        <v>7558</v>
      </c>
      <c r="V13103" s="101" t="s">
        <v>7559</v>
      </c>
      <c r="W13103" s="101" t="s">
        <v>54</v>
      </c>
      <c r="X13103" s="101" t="s">
        <v>7560</v>
      </c>
      <c r="Y13103" s="101" t="s">
        <v>18</v>
      </c>
    </row>
    <row r="13104">
      <c r="A13104" s="103" t="s">
        <v>63</v>
      </c>
      <c r="B13104" s="99"/>
      <c r="C13104" s="100" t="s">
        <v>24727</v>
      </c>
      <c r="D13104" s="101" t="s">
        <v>122</v>
      </c>
      <c r="E13104" s="101" t="s">
        <v>24728</v>
      </c>
      <c r="F13104" s="99"/>
      <c r="G13104" s="99"/>
      <c r="H13104" s="99"/>
      <c r="I13104" s="99"/>
      <c r="J13104" s="99"/>
      <c r="K13104" s="99"/>
      <c r="L13104" s="99"/>
      <c r="M13104" s="99"/>
      <c r="N13104" s="99"/>
      <c r="O13104" s="99"/>
      <c r="P13104" s="99"/>
      <c r="Q13104" s="99"/>
      <c r="R13104" s="99"/>
      <c r="S13104" s="102">
        <v>1.0</v>
      </c>
      <c r="T13104" s="102">
        <v>1.0</v>
      </c>
      <c r="U13104" s="102" t="s">
        <v>7558</v>
      </c>
      <c r="V13104" s="102" t="s">
        <v>7559</v>
      </c>
      <c r="W13104" s="102" t="s">
        <v>54</v>
      </c>
      <c r="X13104" s="102" t="s">
        <v>7560</v>
      </c>
      <c r="Y13104" s="101" t="s">
        <v>18</v>
      </c>
    </row>
    <row r="13105">
      <c r="A13105" s="98" t="s">
        <v>35</v>
      </c>
      <c r="B13105" s="99"/>
      <c r="C13105" s="100" t="s">
        <v>24729</v>
      </c>
      <c r="D13105" s="101" t="s">
        <v>191</v>
      </c>
      <c r="E13105" s="101" t="s">
        <v>24730</v>
      </c>
      <c r="F13105" s="99"/>
      <c r="G13105" s="99"/>
      <c r="H13105" s="99"/>
      <c r="I13105" s="99"/>
      <c r="J13105" s="99"/>
      <c r="K13105" s="99"/>
      <c r="L13105" s="99"/>
      <c r="M13105" s="99"/>
      <c r="N13105" s="99"/>
      <c r="O13105" s="99"/>
      <c r="P13105" s="99"/>
      <c r="Q13105" s="99"/>
      <c r="R13105" s="99"/>
      <c r="S13105" s="100">
        <v>1.0</v>
      </c>
      <c r="T13105" s="100">
        <v>1.0</v>
      </c>
      <c r="U13105" s="101" t="s">
        <v>7558</v>
      </c>
      <c r="V13105" s="101" t="s">
        <v>7559</v>
      </c>
      <c r="W13105" s="101" t="s">
        <v>54</v>
      </c>
      <c r="X13105" s="101" t="s">
        <v>7560</v>
      </c>
      <c r="Y13105" s="101" t="s">
        <v>18</v>
      </c>
    </row>
    <row r="13106">
      <c r="A13106" s="103" t="s">
        <v>63</v>
      </c>
      <c r="B13106" s="99"/>
      <c r="C13106" s="100" t="s">
        <v>24731</v>
      </c>
      <c r="D13106" s="101" t="s">
        <v>191</v>
      </c>
      <c r="E13106" s="101" t="s">
        <v>24730</v>
      </c>
      <c r="F13106" s="99"/>
      <c r="G13106" s="99"/>
      <c r="H13106" s="99"/>
      <c r="I13106" s="99"/>
      <c r="J13106" s="99"/>
      <c r="K13106" s="99"/>
      <c r="L13106" s="99"/>
      <c r="M13106" s="99"/>
      <c r="N13106" s="99"/>
      <c r="O13106" s="99"/>
      <c r="P13106" s="99"/>
      <c r="Q13106" s="99"/>
      <c r="R13106" s="99"/>
      <c r="S13106" s="100">
        <v>1.0</v>
      </c>
      <c r="T13106" s="100">
        <v>1.0</v>
      </c>
      <c r="U13106" s="101" t="s">
        <v>7558</v>
      </c>
      <c r="V13106" s="101" t="s">
        <v>7559</v>
      </c>
      <c r="W13106" s="101" t="s">
        <v>54</v>
      </c>
      <c r="X13106" s="101" t="s">
        <v>7560</v>
      </c>
      <c r="Y13106" s="101" t="s">
        <v>18</v>
      </c>
    </row>
    <row r="13107">
      <c r="A13107" s="103" t="s">
        <v>63</v>
      </c>
      <c r="B13107" s="99"/>
      <c r="C13107" s="100" t="s">
        <v>24732</v>
      </c>
      <c r="D13107" s="101" t="s">
        <v>122</v>
      </c>
      <c r="E13107" s="101" t="s">
        <v>24733</v>
      </c>
      <c r="F13107" s="99"/>
      <c r="G13107" s="99"/>
      <c r="H13107" s="99"/>
      <c r="I13107" s="99"/>
      <c r="J13107" s="99"/>
      <c r="K13107" s="99"/>
      <c r="L13107" s="99"/>
      <c r="M13107" s="99"/>
      <c r="N13107" s="99"/>
      <c r="O13107" s="99"/>
      <c r="P13107" s="99"/>
      <c r="Q13107" s="99"/>
      <c r="R13107" s="99"/>
      <c r="S13107" s="102">
        <v>1.0</v>
      </c>
      <c r="T13107" s="102">
        <v>1.0</v>
      </c>
      <c r="U13107" s="102" t="s">
        <v>7558</v>
      </c>
      <c r="V13107" s="102" t="s">
        <v>7559</v>
      </c>
      <c r="W13107" s="102" t="s">
        <v>54</v>
      </c>
      <c r="X13107" s="102" t="s">
        <v>7560</v>
      </c>
      <c r="Y13107" s="101" t="s">
        <v>18</v>
      </c>
    </row>
    <row r="13108">
      <c r="A13108" s="103" t="s">
        <v>63</v>
      </c>
      <c r="B13108" s="99"/>
      <c r="C13108" s="100" t="s">
        <v>24734</v>
      </c>
      <c r="D13108" s="101" t="s">
        <v>122</v>
      </c>
      <c r="E13108" s="101" t="s">
        <v>24735</v>
      </c>
      <c r="F13108" s="99"/>
      <c r="G13108" s="99"/>
      <c r="H13108" s="99"/>
      <c r="I13108" s="99"/>
      <c r="J13108" s="99"/>
      <c r="K13108" s="99"/>
      <c r="L13108" s="99"/>
      <c r="M13108" s="99"/>
      <c r="N13108" s="99"/>
      <c r="O13108" s="99"/>
      <c r="P13108" s="99"/>
      <c r="Q13108" s="99"/>
      <c r="R13108" s="99"/>
      <c r="S13108" s="102">
        <v>1.0</v>
      </c>
      <c r="T13108" s="102">
        <v>1.0</v>
      </c>
      <c r="U13108" s="102" t="s">
        <v>7558</v>
      </c>
      <c r="V13108" s="102" t="s">
        <v>7559</v>
      </c>
      <c r="W13108" s="102" t="s">
        <v>54</v>
      </c>
      <c r="X13108" s="102" t="s">
        <v>7560</v>
      </c>
      <c r="Y13108" s="101" t="s">
        <v>18</v>
      </c>
    </row>
    <row r="13109">
      <c r="A13109" s="98" t="s">
        <v>64</v>
      </c>
      <c r="B13109" s="99"/>
      <c r="C13109" s="100" t="s">
        <v>24734</v>
      </c>
      <c r="D13109" s="101" t="s">
        <v>122</v>
      </c>
      <c r="E13109" s="101" t="s">
        <v>24735</v>
      </c>
      <c r="F13109" s="99"/>
      <c r="G13109" s="99"/>
      <c r="H13109" s="99"/>
      <c r="I13109" s="99"/>
      <c r="J13109" s="99"/>
      <c r="K13109" s="99"/>
      <c r="L13109" s="99"/>
      <c r="M13109" s="99"/>
      <c r="N13109" s="99"/>
      <c r="O13109" s="99"/>
      <c r="P13109" s="99"/>
      <c r="Q13109" s="99"/>
      <c r="R13109" s="99"/>
      <c r="S13109" s="102">
        <v>1.0</v>
      </c>
      <c r="T13109" s="102">
        <v>1.0</v>
      </c>
      <c r="U13109" s="102" t="s">
        <v>7558</v>
      </c>
      <c r="V13109" s="102" t="s">
        <v>7559</v>
      </c>
      <c r="W13109" s="102" t="s">
        <v>54</v>
      </c>
      <c r="X13109" s="102" t="s">
        <v>7560</v>
      </c>
      <c r="Y13109" s="101" t="s">
        <v>18</v>
      </c>
    </row>
    <row r="13110">
      <c r="A13110" s="98" t="s">
        <v>64</v>
      </c>
      <c r="B13110" s="99"/>
      <c r="C13110" s="100" t="s">
        <v>24736</v>
      </c>
      <c r="D13110" s="101" t="s">
        <v>122</v>
      </c>
      <c r="E13110" s="101" t="s">
        <v>24737</v>
      </c>
      <c r="F13110" s="99"/>
      <c r="G13110" s="99"/>
      <c r="H13110" s="99"/>
      <c r="I13110" s="99"/>
      <c r="J13110" s="99"/>
      <c r="K13110" s="99"/>
      <c r="L13110" s="99"/>
      <c r="M13110" s="99"/>
      <c r="N13110" s="99"/>
      <c r="O13110" s="99"/>
      <c r="P13110" s="99"/>
      <c r="Q13110" s="99"/>
      <c r="R13110" s="99"/>
      <c r="S13110" s="102">
        <v>1.0</v>
      </c>
      <c r="T13110" s="102">
        <v>1.0</v>
      </c>
      <c r="U13110" s="102" t="s">
        <v>7558</v>
      </c>
      <c r="V13110" s="102" t="s">
        <v>7559</v>
      </c>
      <c r="W13110" s="102" t="s">
        <v>54</v>
      </c>
      <c r="X13110" s="102" t="s">
        <v>7560</v>
      </c>
      <c r="Y13110" s="101" t="s">
        <v>18</v>
      </c>
    </row>
    <row r="13111">
      <c r="A13111" s="98" t="s">
        <v>81</v>
      </c>
      <c r="B13111" s="99"/>
      <c r="C13111" s="100" t="s">
        <v>24738</v>
      </c>
      <c r="D13111" s="101" t="s">
        <v>122</v>
      </c>
      <c r="E13111" s="101" t="s">
        <v>24739</v>
      </c>
      <c r="F13111" s="99"/>
      <c r="G13111" s="99"/>
      <c r="H13111" s="99"/>
      <c r="I13111" s="99"/>
      <c r="J13111" s="99"/>
      <c r="K13111" s="99"/>
      <c r="L13111" s="99"/>
      <c r="M13111" s="99"/>
      <c r="N13111" s="99"/>
      <c r="O13111" s="99"/>
      <c r="P13111" s="99"/>
      <c r="Q13111" s="99"/>
      <c r="R13111" s="99"/>
      <c r="S13111" s="102">
        <v>1.0</v>
      </c>
      <c r="T13111" s="102">
        <v>1.0</v>
      </c>
      <c r="U13111" s="102" t="s">
        <v>7558</v>
      </c>
      <c r="V13111" s="102" t="s">
        <v>7559</v>
      </c>
      <c r="W13111" s="102" t="s">
        <v>54</v>
      </c>
      <c r="X13111" s="102" t="s">
        <v>7560</v>
      </c>
      <c r="Y13111" s="101" t="s">
        <v>18</v>
      </c>
    </row>
    <row r="13112">
      <c r="A13112" s="103" t="s">
        <v>24</v>
      </c>
      <c r="B13112" s="99"/>
      <c r="C13112" s="100" t="s">
        <v>24740</v>
      </c>
      <c r="D13112" s="101" t="s">
        <v>128</v>
      </c>
      <c r="E13112" s="101" t="s">
        <v>24741</v>
      </c>
      <c r="F13112" s="99"/>
      <c r="G13112" s="99"/>
      <c r="H13112" s="99"/>
      <c r="I13112" s="99"/>
      <c r="J13112" s="99"/>
      <c r="K13112" s="99"/>
      <c r="L13112" s="99"/>
      <c r="M13112" s="99"/>
      <c r="N13112" s="99"/>
      <c r="O13112" s="99"/>
      <c r="P13112" s="99"/>
      <c r="Q13112" s="99"/>
      <c r="R13112" s="99"/>
      <c r="S13112" s="102">
        <v>1.0</v>
      </c>
      <c r="T13112" s="102">
        <v>0.0</v>
      </c>
      <c r="U13112" s="102" t="s">
        <v>7558</v>
      </c>
      <c r="V13112" s="102" t="s">
        <v>7559</v>
      </c>
      <c r="W13112" s="102" t="s">
        <v>54</v>
      </c>
      <c r="X13112" s="102" t="s">
        <v>7560</v>
      </c>
      <c r="Y13112" s="101" t="s">
        <v>12</v>
      </c>
    </row>
    <row r="13113">
      <c r="A13113" s="103" t="s">
        <v>63</v>
      </c>
      <c r="B13113" s="99"/>
      <c r="C13113" s="100" t="s">
        <v>24742</v>
      </c>
      <c r="D13113" s="101" t="s">
        <v>191</v>
      </c>
      <c r="E13113" s="101" t="s">
        <v>24743</v>
      </c>
      <c r="F13113" s="99"/>
      <c r="G13113" s="99"/>
      <c r="H13113" s="99"/>
      <c r="I13113" s="99"/>
      <c r="J13113" s="99"/>
      <c r="K13113" s="99"/>
      <c r="L13113" s="99"/>
      <c r="M13113" s="99"/>
      <c r="N13113" s="99"/>
      <c r="O13113" s="99"/>
      <c r="P13113" s="99"/>
      <c r="Q13113" s="99"/>
      <c r="R13113" s="99"/>
      <c r="S13113" s="100">
        <v>1.0</v>
      </c>
      <c r="T13113" s="100">
        <v>1.0</v>
      </c>
      <c r="U13113" s="101" t="s">
        <v>7558</v>
      </c>
      <c r="V13113" s="101" t="s">
        <v>7559</v>
      </c>
      <c r="W13113" s="101" t="s">
        <v>54</v>
      </c>
      <c r="X13113" s="101" t="s">
        <v>7560</v>
      </c>
      <c r="Y13113" s="101" t="s">
        <v>18</v>
      </c>
    </row>
    <row r="13114">
      <c r="A13114" s="103" t="s">
        <v>63</v>
      </c>
      <c r="B13114" s="99"/>
      <c r="C13114" s="100" t="s">
        <v>24744</v>
      </c>
      <c r="D13114" s="101" t="s">
        <v>135</v>
      </c>
      <c r="E13114" s="101" t="s">
        <v>24745</v>
      </c>
      <c r="F13114" s="99"/>
      <c r="G13114" s="99"/>
      <c r="H13114" s="99"/>
      <c r="I13114" s="99"/>
      <c r="J13114" s="99"/>
      <c r="K13114" s="99"/>
      <c r="L13114" s="99"/>
      <c r="M13114" s="99"/>
      <c r="N13114" s="99"/>
      <c r="O13114" s="99"/>
      <c r="P13114" s="99"/>
      <c r="Q13114" s="99"/>
      <c r="R13114" s="99"/>
      <c r="S13114" s="100">
        <v>1.0</v>
      </c>
      <c r="T13114" s="100">
        <v>1.0</v>
      </c>
      <c r="U13114" s="101" t="s">
        <v>7558</v>
      </c>
      <c r="V13114" s="101" t="s">
        <v>7559</v>
      </c>
      <c r="W13114" s="101" t="s">
        <v>54</v>
      </c>
      <c r="X13114" s="101" t="s">
        <v>7560</v>
      </c>
      <c r="Y13114" s="101" t="s">
        <v>18</v>
      </c>
    </row>
    <row r="13115">
      <c r="A13115" s="103" t="s">
        <v>87</v>
      </c>
      <c r="B13115" s="99"/>
      <c r="C13115" s="100" t="s">
        <v>24746</v>
      </c>
      <c r="D13115" s="101" t="s">
        <v>135</v>
      </c>
      <c r="E13115" s="101" t="s">
        <v>24745</v>
      </c>
      <c r="F13115" s="99"/>
      <c r="G13115" s="99"/>
      <c r="H13115" s="99"/>
      <c r="I13115" s="99"/>
      <c r="J13115" s="99"/>
      <c r="K13115" s="99"/>
      <c r="L13115" s="99"/>
      <c r="M13115" s="99"/>
      <c r="N13115" s="99"/>
      <c r="O13115" s="99"/>
      <c r="P13115" s="99"/>
      <c r="Q13115" s="99"/>
      <c r="R13115" s="99"/>
      <c r="S13115" s="100">
        <v>1.0</v>
      </c>
      <c r="T13115" s="100">
        <v>1.0</v>
      </c>
      <c r="U13115" s="101" t="s">
        <v>7558</v>
      </c>
      <c r="V13115" s="101" t="s">
        <v>7559</v>
      </c>
      <c r="W13115" s="101" t="s">
        <v>54</v>
      </c>
      <c r="X13115" s="101" t="s">
        <v>7560</v>
      </c>
      <c r="Y13115" s="101" t="s">
        <v>18</v>
      </c>
    </row>
    <row r="13116">
      <c r="A13116" s="98" t="s">
        <v>93</v>
      </c>
      <c r="B13116" s="99"/>
      <c r="C13116" s="100" t="s">
        <v>24747</v>
      </c>
      <c r="D13116" s="101" t="s">
        <v>135</v>
      </c>
      <c r="E13116" s="101" t="s">
        <v>24745</v>
      </c>
      <c r="F13116" s="99"/>
      <c r="G13116" s="99"/>
      <c r="H13116" s="99"/>
      <c r="I13116" s="99"/>
      <c r="J13116" s="99"/>
      <c r="K13116" s="99"/>
      <c r="L13116" s="99"/>
      <c r="M13116" s="99"/>
      <c r="N13116" s="99"/>
      <c r="O13116" s="99"/>
      <c r="P13116" s="99"/>
      <c r="Q13116" s="99"/>
      <c r="R13116" s="99"/>
      <c r="S13116" s="100">
        <v>1.0</v>
      </c>
      <c r="T13116" s="100">
        <v>1.0</v>
      </c>
      <c r="U13116" s="101" t="s">
        <v>7558</v>
      </c>
      <c r="V13116" s="101" t="s">
        <v>7559</v>
      </c>
      <c r="W13116" s="101" t="s">
        <v>54</v>
      </c>
      <c r="X13116" s="101" t="s">
        <v>7560</v>
      </c>
      <c r="Y13116" s="101" t="s">
        <v>18</v>
      </c>
    </row>
    <row r="13117">
      <c r="A13117" s="98" t="s">
        <v>67</v>
      </c>
      <c r="B13117" s="99"/>
      <c r="C13117" s="100" t="s">
        <v>24748</v>
      </c>
      <c r="D13117" s="101" t="s">
        <v>122</v>
      </c>
      <c r="E13117" s="101" t="s">
        <v>24749</v>
      </c>
      <c r="F13117" s="99"/>
      <c r="G13117" s="99"/>
      <c r="H13117" s="99"/>
      <c r="I13117" s="99"/>
      <c r="J13117" s="99"/>
      <c r="K13117" s="99"/>
      <c r="L13117" s="99"/>
      <c r="M13117" s="99"/>
      <c r="N13117" s="99"/>
      <c r="O13117" s="99"/>
      <c r="P13117" s="99"/>
      <c r="Q13117" s="99"/>
      <c r="R13117" s="99"/>
      <c r="S13117" s="102">
        <v>1.0</v>
      </c>
      <c r="T13117" s="102">
        <v>1.0</v>
      </c>
      <c r="U13117" s="102" t="s">
        <v>7558</v>
      </c>
      <c r="V13117" s="102" t="s">
        <v>7559</v>
      </c>
      <c r="W13117" s="102" t="s">
        <v>54</v>
      </c>
      <c r="X13117" s="102" t="s">
        <v>7560</v>
      </c>
      <c r="Y13117" s="101" t="s">
        <v>18</v>
      </c>
    </row>
    <row r="13118">
      <c r="A13118" s="98" t="s">
        <v>82</v>
      </c>
      <c r="B13118" s="99"/>
      <c r="C13118" s="100" t="s">
        <v>24750</v>
      </c>
      <c r="D13118" s="101" t="s">
        <v>122</v>
      </c>
      <c r="E13118" s="101" t="s">
        <v>24751</v>
      </c>
      <c r="F13118" s="99"/>
      <c r="G13118" s="99"/>
      <c r="H13118" s="99"/>
      <c r="I13118" s="99"/>
      <c r="J13118" s="99"/>
      <c r="K13118" s="99"/>
      <c r="L13118" s="99"/>
      <c r="M13118" s="99"/>
      <c r="N13118" s="99"/>
      <c r="O13118" s="99"/>
      <c r="P13118" s="99"/>
      <c r="Q13118" s="99"/>
      <c r="R13118" s="99"/>
      <c r="S13118" s="102">
        <v>1.0</v>
      </c>
      <c r="T13118" s="102">
        <v>1.0</v>
      </c>
      <c r="U13118" s="102" t="s">
        <v>7558</v>
      </c>
      <c r="V13118" s="102" t="s">
        <v>7559</v>
      </c>
      <c r="W13118" s="102" t="s">
        <v>54</v>
      </c>
      <c r="X13118" s="102" t="s">
        <v>7560</v>
      </c>
      <c r="Y13118" s="101" t="s">
        <v>18</v>
      </c>
    </row>
    <row r="13119">
      <c r="A13119" s="98" t="s">
        <v>93</v>
      </c>
      <c r="B13119" s="99"/>
      <c r="C13119" s="100" t="s">
        <v>24752</v>
      </c>
      <c r="D13119" s="101" t="s">
        <v>471</v>
      </c>
      <c r="E13119" s="101" t="s">
        <v>24753</v>
      </c>
      <c r="F13119" s="99"/>
      <c r="G13119" s="99"/>
      <c r="H13119" s="99"/>
      <c r="I13119" s="99"/>
      <c r="J13119" s="99"/>
      <c r="K13119" s="99"/>
      <c r="L13119" s="99"/>
      <c r="M13119" s="99"/>
      <c r="N13119" s="99"/>
      <c r="O13119" s="99"/>
      <c r="P13119" s="99"/>
      <c r="Q13119" s="99"/>
      <c r="R13119" s="99"/>
      <c r="S13119" s="100">
        <v>1.0</v>
      </c>
      <c r="T13119" s="100">
        <v>1.0</v>
      </c>
      <c r="U13119" s="101" t="s">
        <v>7558</v>
      </c>
      <c r="V13119" s="101" t="s">
        <v>7559</v>
      </c>
      <c r="W13119" s="101" t="s">
        <v>54</v>
      </c>
      <c r="X13119" s="101" t="s">
        <v>7560</v>
      </c>
      <c r="Y13119" s="101" t="s">
        <v>18</v>
      </c>
    </row>
    <row r="13120">
      <c r="A13120" s="98" t="s">
        <v>38</v>
      </c>
      <c r="B13120" s="99"/>
      <c r="C13120" s="100" t="s">
        <v>24754</v>
      </c>
      <c r="D13120" s="101" t="s">
        <v>122</v>
      </c>
      <c r="E13120" s="101" t="s">
        <v>24755</v>
      </c>
      <c r="F13120" s="99"/>
      <c r="G13120" s="99"/>
      <c r="H13120" s="99"/>
      <c r="I13120" s="99"/>
      <c r="J13120" s="99"/>
      <c r="K13120" s="99"/>
      <c r="L13120" s="99"/>
      <c r="M13120" s="99"/>
      <c r="N13120" s="99"/>
      <c r="O13120" s="99"/>
      <c r="P13120" s="99"/>
      <c r="Q13120" s="99"/>
      <c r="R13120" s="99"/>
      <c r="S13120" s="102">
        <v>1.0</v>
      </c>
      <c r="T13120" s="102">
        <v>1.0</v>
      </c>
      <c r="U13120" s="102" t="s">
        <v>7558</v>
      </c>
      <c r="V13120" s="102" t="s">
        <v>7559</v>
      </c>
      <c r="W13120" s="102" t="s">
        <v>54</v>
      </c>
      <c r="X13120" s="102" t="s">
        <v>7560</v>
      </c>
      <c r="Y13120" s="101" t="s">
        <v>18</v>
      </c>
    </row>
    <row r="13121">
      <c r="A13121" s="103" t="s">
        <v>63</v>
      </c>
      <c r="B13121" s="99"/>
      <c r="C13121" s="100" t="s">
        <v>24756</v>
      </c>
      <c r="D13121" s="101" t="s">
        <v>122</v>
      </c>
      <c r="E13121" s="101" t="s">
        <v>24757</v>
      </c>
      <c r="F13121" s="99"/>
      <c r="G13121" s="99"/>
      <c r="H13121" s="99"/>
      <c r="I13121" s="99"/>
      <c r="J13121" s="99"/>
      <c r="K13121" s="99"/>
      <c r="L13121" s="99"/>
      <c r="M13121" s="99"/>
      <c r="N13121" s="99"/>
      <c r="O13121" s="99"/>
      <c r="P13121" s="99"/>
      <c r="Q13121" s="99"/>
      <c r="R13121" s="99"/>
      <c r="S13121" s="102">
        <v>1.0</v>
      </c>
      <c r="T13121" s="102">
        <v>1.0</v>
      </c>
      <c r="U13121" s="102" t="s">
        <v>7558</v>
      </c>
      <c r="V13121" s="102" t="s">
        <v>7559</v>
      </c>
      <c r="W13121" s="102" t="s">
        <v>54</v>
      </c>
      <c r="X13121" s="102" t="s">
        <v>7560</v>
      </c>
      <c r="Y13121" s="101" t="s">
        <v>18</v>
      </c>
    </row>
    <row r="13122">
      <c r="A13122" s="98" t="s">
        <v>93</v>
      </c>
      <c r="B13122" s="99"/>
      <c r="C13122" s="100" t="s">
        <v>24758</v>
      </c>
      <c r="D13122" s="101" t="s">
        <v>135</v>
      </c>
      <c r="E13122" s="101" t="s">
        <v>24759</v>
      </c>
      <c r="F13122" s="99"/>
      <c r="G13122" s="99"/>
      <c r="H13122" s="99"/>
      <c r="I13122" s="99"/>
      <c r="J13122" s="99"/>
      <c r="K13122" s="99"/>
      <c r="L13122" s="99"/>
      <c r="M13122" s="99"/>
      <c r="N13122" s="99"/>
      <c r="O13122" s="99"/>
      <c r="P13122" s="99"/>
      <c r="Q13122" s="99"/>
      <c r="R13122" s="99"/>
      <c r="S13122" s="100">
        <v>1.0</v>
      </c>
      <c r="T13122" s="100">
        <v>1.0</v>
      </c>
      <c r="U13122" s="101" t="s">
        <v>7558</v>
      </c>
      <c r="V13122" s="101" t="s">
        <v>7559</v>
      </c>
      <c r="W13122" s="101" t="s">
        <v>54</v>
      </c>
      <c r="X13122" s="101" t="s">
        <v>7560</v>
      </c>
      <c r="Y13122" s="101" t="s">
        <v>18</v>
      </c>
    </row>
    <row r="13123">
      <c r="A13123" s="98" t="s">
        <v>67</v>
      </c>
      <c r="B13123" s="99"/>
      <c r="C13123" s="100" t="s">
        <v>24760</v>
      </c>
      <c r="D13123" s="101" t="s">
        <v>135</v>
      </c>
      <c r="E13123" s="101" t="s">
        <v>24761</v>
      </c>
      <c r="F13123" s="99"/>
      <c r="G13123" s="99"/>
      <c r="H13123" s="99"/>
      <c r="I13123" s="99"/>
      <c r="J13123" s="99"/>
      <c r="K13123" s="99"/>
      <c r="L13123" s="99"/>
      <c r="M13123" s="99"/>
      <c r="N13123" s="99"/>
      <c r="O13123" s="99"/>
      <c r="P13123" s="99"/>
      <c r="Q13123" s="99"/>
      <c r="R13123" s="99"/>
      <c r="S13123" s="100">
        <v>1.0</v>
      </c>
      <c r="T13123" s="100">
        <v>1.0</v>
      </c>
      <c r="U13123" s="101" t="s">
        <v>7558</v>
      </c>
      <c r="V13123" s="101" t="s">
        <v>7559</v>
      </c>
      <c r="W13123" s="101" t="s">
        <v>54</v>
      </c>
      <c r="X13123" s="101" t="s">
        <v>7560</v>
      </c>
      <c r="Y13123" s="101" t="s">
        <v>18</v>
      </c>
    </row>
    <row r="13124">
      <c r="A13124" s="103" t="s">
        <v>63</v>
      </c>
      <c r="B13124" s="99"/>
      <c r="C13124" s="100" t="s">
        <v>24762</v>
      </c>
      <c r="D13124" s="101" t="s">
        <v>191</v>
      </c>
      <c r="E13124" s="101" t="s">
        <v>24763</v>
      </c>
      <c r="F13124" s="99"/>
      <c r="G13124" s="99"/>
      <c r="H13124" s="99"/>
      <c r="I13124" s="99"/>
      <c r="J13124" s="99"/>
      <c r="K13124" s="99"/>
      <c r="L13124" s="99"/>
      <c r="M13124" s="99"/>
      <c r="N13124" s="99"/>
      <c r="O13124" s="99"/>
      <c r="P13124" s="99"/>
      <c r="Q13124" s="99"/>
      <c r="R13124" s="99"/>
      <c r="S13124" s="100">
        <v>1.0</v>
      </c>
      <c r="T13124" s="100">
        <v>1.0</v>
      </c>
      <c r="U13124" s="101" t="s">
        <v>7558</v>
      </c>
      <c r="V13124" s="101" t="s">
        <v>7559</v>
      </c>
      <c r="W13124" s="101" t="s">
        <v>54</v>
      </c>
      <c r="X13124" s="101" t="s">
        <v>7560</v>
      </c>
      <c r="Y13124" s="101" t="s">
        <v>18</v>
      </c>
    </row>
    <row r="13125">
      <c r="A13125" s="98" t="s">
        <v>64</v>
      </c>
      <c r="B13125" s="99"/>
      <c r="C13125" s="100" t="s">
        <v>24764</v>
      </c>
      <c r="D13125" s="101" t="s">
        <v>191</v>
      </c>
      <c r="E13125" s="101" t="s">
        <v>24765</v>
      </c>
      <c r="F13125" s="99"/>
      <c r="G13125" s="99"/>
      <c r="H13125" s="99"/>
      <c r="I13125" s="99"/>
      <c r="J13125" s="99"/>
      <c r="K13125" s="99"/>
      <c r="L13125" s="99"/>
      <c r="M13125" s="99"/>
      <c r="N13125" s="99"/>
      <c r="O13125" s="99"/>
      <c r="P13125" s="99"/>
      <c r="Q13125" s="99"/>
      <c r="R13125" s="99"/>
      <c r="S13125" s="100">
        <v>1.0</v>
      </c>
      <c r="T13125" s="100">
        <v>1.0</v>
      </c>
      <c r="U13125" s="101" t="s">
        <v>7558</v>
      </c>
      <c r="V13125" s="101" t="s">
        <v>7559</v>
      </c>
      <c r="W13125" s="101" t="s">
        <v>54</v>
      </c>
      <c r="X13125" s="101" t="s">
        <v>7560</v>
      </c>
      <c r="Y13125" s="101" t="s">
        <v>18</v>
      </c>
    </row>
    <row r="13126">
      <c r="A13126" s="103" t="s">
        <v>63</v>
      </c>
      <c r="B13126" s="99"/>
      <c r="C13126" s="100" t="s">
        <v>7500</v>
      </c>
      <c r="D13126" s="101" t="s">
        <v>191</v>
      </c>
      <c r="E13126" s="101" t="s">
        <v>7501</v>
      </c>
      <c r="F13126" s="99"/>
      <c r="G13126" s="99"/>
      <c r="H13126" s="99"/>
      <c r="I13126" s="99"/>
      <c r="J13126" s="99"/>
      <c r="K13126" s="99"/>
      <c r="L13126" s="99"/>
      <c r="M13126" s="99"/>
      <c r="N13126" s="99"/>
      <c r="O13126" s="99"/>
      <c r="P13126" s="99"/>
      <c r="Q13126" s="99"/>
      <c r="R13126" s="99"/>
      <c r="S13126" s="100">
        <v>1.0</v>
      </c>
      <c r="T13126" s="100">
        <v>1.0</v>
      </c>
      <c r="U13126" s="101" t="s">
        <v>7558</v>
      </c>
      <c r="V13126" s="101" t="s">
        <v>7559</v>
      </c>
      <c r="W13126" s="101" t="s">
        <v>54</v>
      </c>
      <c r="X13126" s="101" t="s">
        <v>7560</v>
      </c>
      <c r="Y13126" s="101" t="s">
        <v>18</v>
      </c>
    </row>
    <row r="13127">
      <c r="A13127" s="98" t="s">
        <v>93</v>
      </c>
      <c r="B13127" s="99"/>
      <c r="C13127" s="100" t="s">
        <v>24766</v>
      </c>
      <c r="D13127" s="101" t="s">
        <v>122</v>
      </c>
      <c r="E13127" s="101" t="s">
        <v>24767</v>
      </c>
      <c r="F13127" s="99"/>
      <c r="G13127" s="99"/>
      <c r="H13127" s="99"/>
      <c r="I13127" s="99"/>
      <c r="J13127" s="99"/>
      <c r="K13127" s="99"/>
      <c r="L13127" s="99"/>
      <c r="M13127" s="99"/>
      <c r="N13127" s="99"/>
      <c r="O13127" s="99"/>
      <c r="P13127" s="99"/>
      <c r="Q13127" s="99"/>
      <c r="R13127" s="99"/>
      <c r="S13127" s="102">
        <v>1.0</v>
      </c>
      <c r="T13127" s="102">
        <v>1.0</v>
      </c>
      <c r="U13127" s="102" t="s">
        <v>7558</v>
      </c>
      <c r="V13127" s="102" t="s">
        <v>7559</v>
      </c>
      <c r="W13127" s="102" t="s">
        <v>54</v>
      </c>
      <c r="X13127" s="102" t="s">
        <v>7560</v>
      </c>
      <c r="Y13127" s="101" t="s">
        <v>18</v>
      </c>
    </row>
    <row r="13128">
      <c r="A13128" s="98" t="s">
        <v>67</v>
      </c>
      <c r="B13128" s="99"/>
      <c r="C13128" s="100" t="s">
        <v>24768</v>
      </c>
      <c r="D13128" s="101" t="s">
        <v>135</v>
      </c>
      <c r="E13128" s="101" t="s">
        <v>24769</v>
      </c>
      <c r="F13128" s="99"/>
      <c r="G13128" s="99"/>
      <c r="H13128" s="99"/>
      <c r="I13128" s="99"/>
      <c r="J13128" s="99"/>
      <c r="K13128" s="99"/>
      <c r="L13128" s="99"/>
      <c r="M13128" s="99"/>
      <c r="N13128" s="99"/>
      <c r="O13128" s="99"/>
      <c r="P13128" s="99"/>
      <c r="Q13128" s="99"/>
      <c r="R13128" s="99"/>
      <c r="S13128" s="100">
        <v>1.0</v>
      </c>
      <c r="T13128" s="100">
        <v>1.0</v>
      </c>
      <c r="U13128" s="101" t="s">
        <v>7558</v>
      </c>
      <c r="V13128" s="101" t="s">
        <v>7559</v>
      </c>
      <c r="W13128" s="101" t="s">
        <v>54</v>
      </c>
      <c r="X13128" s="101" t="s">
        <v>7560</v>
      </c>
      <c r="Y13128" s="101" t="s">
        <v>20</v>
      </c>
    </row>
    <row r="13129">
      <c r="A13129" s="98" t="s">
        <v>77</v>
      </c>
      <c r="B13129" s="99"/>
      <c r="C13129" s="100" t="s">
        <v>24770</v>
      </c>
      <c r="D13129" s="101" t="s">
        <v>135</v>
      </c>
      <c r="E13129" s="101" t="s">
        <v>24771</v>
      </c>
      <c r="F13129" s="99"/>
      <c r="G13129" s="99"/>
      <c r="H13129" s="99"/>
      <c r="I13129" s="99"/>
      <c r="J13129" s="99"/>
      <c r="K13129" s="99"/>
      <c r="L13129" s="99"/>
      <c r="M13129" s="99"/>
      <c r="N13129" s="99"/>
      <c r="O13129" s="99"/>
      <c r="P13129" s="99"/>
      <c r="Q13129" s="99"/>
      <c r="R13129" s="99"/>
      <c r="S13129" s="100">
        <v>1.0</v>
      </c>
      <c r="T13129" s="100">
        <v>1.0</v>
      </c>
      <c r="U13129" s="101" t="s">
        <v>7558</v>
      </c>
      <c r="V13129" s="101" t="s">
        <v>7559</v>
      </c>
      <c r="W13129" s="101" t="s">
        <v>54</v>
      </c>
      <c r="X13129" s="101" t="s">
        <v>7560</v>
      </c>
      <c r="Y13129" s="101" t="s">
        <v>20</v>
      </c>
    </row>
    <row r="13130">
      <c r="A13130" s="98" t="s">
        <v>23</v>
      </c>
      <c r="B13130" s="99"/>
      <c r="C13130" s="100" t="s">
        <v>24772</v>
      </c>
      <c r="D13130" s="101" t="s">
        <v>122</v>
      </c>
      <c r="E13130" s="101" t="s">
        <v>24773</v>
      </c>
      <c r="F13130" s="99"/>
      <c r="G13130" s="99"/>
      <c r="H13130" s="99"/>
      <c r="I13130" s="99"/>
      <c r="J13130" s="99"/>
      <c r="K13130" s="99"/>
      <c r="L13130" s="99"/>
      <c r="M13130" s="99"/>
      <c r="N13130" s="99"/>
      <c r="O13130" s="99"/>
      <c r="P13130" s="99"/>
      <c r="Q13130" s="99"/>
      <c r="R13130" s="99"/>
      <c r="S13130" s="102">
        <v>1.0</v>
      </c>
      <c r="T13130" s="102">
        <v>1.0</v>
      </c>
      <c r="U13130" s="102" t="s">
        <v>7558</v>
      </c>
      <c r="V13130" s="102" t="s">
        <v>7559</v>
      </c>
      <c r="W13130" s="102" t="s">
        <v>54</v>
      </c>
      <c r="X13130" s="102" t="s">
        <v>7560</v>
      </c>
      <c r="Y13130" s="101" t="s">
        <v>18</v>
      </c>
    </row>
    <row r="13131">
      <c r="A13131" s="98" t="s">
        <v>64</v>
      </c>
      <c r="B13131" s="99"/>
      <c r="C13131" s="100" t="s">
        <v>24774</v>
      </c>
      <c r="D13131" s="101" t="s">
        <v>191</v>
      </c>
      <c r="E13131" s="101" t="s">
        <v>24775</v>
      </c>
      <c r="F13131" s="99"/>
      <c r="G13131" s="99"/>
      <c r="H13131" s="99"/>
      <c r="I13131" s="99"/>
      <c r="J13131" s="99"/>
      <c r="K13131" s="99"/>
      <c r="L13131" s="99"/>
      <c r="M13131" s="99"/>
      <c r="N13131" s="99"/>
      <c r="O13131" s="99"/>
      <c r="P13131" s="99"/>
      <c r="Q13131" s="99"/>
      <c r="R13131" s="99"/>
      <c r="S13131" s="100">
        <v>1.0</v>
      </c>
      <c r="T13131" s="100">
        <v>1.0</v>
      </c>
      <c r="U13131" s="101" t="s">
        <v>7558</v>
      </c>
      <c r="V13131" s="101" t="s">
        <v>7559</v>
      </c>
      <c r="W13131" s="101" t="s">
        <v>54</v>
      </c>
      <c r="X13131" s="101" t="s">
        <v>7560</v>
      </c>
      <c r="Y13131" s="101" t="s">
        <v>18</v>
      </c>
    </row>
    <row r="13132">
      <c r="A13132" s="103" t="s">
        <v>63</v>
      </c>
      <c r="B13132" s="99"/>
      <c r="C13132" s="100" t="s">
        <v>24776</v>
      </c>
      <c r="D13132" s="101" t="s">
        <v>122</v>
      </c>
      <c r="E13132" s="101" t="s">
        <v>24777</v>
      </c>
      <c r="F13132" s="99"/>
      <c r="G13132" s="99"/>
      <c r="H13132" s="99"/>
      <c r="I13132" s="99"/>
      <c r="J13132" s="99"/>
      <c r="K13132" s="99"/>
      <c r="L13132" s="99"/>
      <c r="M13132" s="99"/>
      <c r="N13132" s="99"/>
      <c r="O13132" s="99"/>
      <c r="P13132" s="99"/>
      <c r="Q13132" s="99"/>
      <c r="R13132" s="99"/>
      <c r="S13132" s="102">
        <v>1.0</v>
      </c>
      <c r="T13132" s="102">
        <v>1.0</v>
      </c>
      <c r="U13132" s="102" t="s">
        <v>7558</v>
      </c>
      <c r="V13132" s="102" t="s">
        <v>7559</v>
      </c>
      <c r="W13132" s="102" t="s">
        <v>54</v>
      </c>
      <c r="X13132" s="102" t="s">
        <v>7560</v>
      </c>
      <c r="Y13132" s="101" t="s">
        <v>18</v>
      </c>
    </row>
    <row r="13133">
      <c r="A13133" s="98" t="s">
        <v>67</v>
      </c>
      <c r="B13133" s="99"/>
      <c r="C13133" s="100" t="s">
        <v>24778</v>
      </c>
      <c r="D13133" s="101" t="s">
        <v>122</v>
      </c>
      <c r="E13133" s="101" t="s">
        <v>24779</v>
      </c>
      <c r="F13133" s="99"/>
      <c r="G13133" s="99"/>
      <c r="H13133" s="99"/>
      <c r="I13133" s="99"/>
      <c r="J13133" s="99"/>
      <c r="K13133" s="99"/>
      <c r="L13133" s="99"/>
      <c r="M13133" s="99"/>
      <c r="N13133" s="99"/>
      <c r="O13133" s="99"/>
      <c r="P13133" s="99"/>
      <c r="Q13133" s="99"/>
      <c r="R13133" s="99"/>
      <c r="S13133" s="102">
        <v>1.0</v>
      </c>
      <c r="T13133" s="102">
        <v>1.0</v>
      </c>
      <c r="U13133" s="102" t="s">
        <v>7558</v>
      </c>
      <c r="V13133" s="102" t="s">
        <v>7559</v>
      </c>
      <c r="W13133" s="102" t="s">
        <v>54</v>
      </c>
      <c r="X13133" s="102" t="s">
        <v>7560</v>
      </c>
      <c r="Y13133" s="101" t="s">
        <v>18</v>
      </c>
    </row>
    <row r="13134">
      <c r="A13134" s="98" t="s">
        <v>64</v>
      </c>
      <c r="B13134" s="99"/>
      <c r="C13134" s="100" t="s">
        <v>24780</v>
      </c>
      <c r="D13134" s="101" t="s">
        <v>122</v>
      </c>
      <c r="E13134" s="101" t="s">
        <v>24781</v>
      </c>
      <c r="F13134" s="99"/>
      <c r="G13134" s="99"/>
      <c r="H13134" s="99"/>
      <c r="I13134" s="99"/>
      <c r="J13134" s="99"/>
      <c r="K13134" s="99"/>
      <c r="L13134" s="99"/>
      <c r="M13134" s="99"/>
      <c r="N13134" s="99"/>
      <c r="O13134" s="99"/>
      <c r="P13134" s="99"/>
      <c r="Q13134" s="99"/>
      <c r="R13134" s="99"/>
      <c r="S13134" s="102">
        <v>1.0</v>
      </c>
      <c r="T13134" s="102">
        <v>1.0</v>
      </c>
      <c r="U13134" s="102" t="s">
        <v>7558</v>
      </c>
      <c r="V13134" s="102" t="s">
        <v>7559</v>
      </c>
      <c r="W13134" s="102" t="s">
        <v>54</v>
      </c>
      <c r="X13134" s="102" t="s">
        <v>7560</v>
      </c>
      <c r="Y13134" s="101" t="s">
        <v>18</v>
      </c>
    </row>
    <row r="13135">
      <c r="A13135" s="98" t="s">
        <v>93</v>
      </c>
      <c r="B13135" s="99"/>
      <c r="C13135" s="100" t="s">
        <v>24782</v>
      </c>
      <c r="D13135" s="101" t="s">
        <v>122</v>
      </c>
      <c r="E13135" s="101" t="s">
        <v>24783</v>
      </c>
      <c r="F13135" s="99"/>
      <c r="G13135" s="99"/>
      <c r="H13135" s="99"/>
      <c r="I13135" s="99"/>
      <c r="J13135" s="99"/>
      <c r="K13135" s="99"/>
      <c r="L13135" s="99"/>
      <c r="M13135" s="99"/>
      <c r="N13135" s="99"/>
      <c r="O13135" s="99"/>
      <c r="P13135" s="99"/>
      <c r="Q13135" s="99"/>
      <c r="R13135" s="99"/>
      <c r="S13135" s="102">
        <v>1.0</v>
      </c>
      <c r="T13135" s="102">
        <v>1.0</v>
      </c>
      <c r="U13135" s="102" t="s">
        <v>7558</v>
      </c>
      <c r="V13135" s="102" t="s">
        <v>7559</v>
      </c>
      <c r="W13135" s="102" t="s">
        <v>54</v>
      </c>
      <c r="X13135" s="102" t="s">
        <v>7560</v>
      </c>
      <c r="Y13135" s="101" t="s">
        <v>18</v>
      </c>
    </row>
    <row r="13136">
      <c r="A13136" s="103" t="s">
        <v>63</v>
      </c>
      <c r="B13136" s="99"/>
      <c r="C13136" s="100" t="s">
        <v>24784</v>
      </c>
      <c r="D13136" s="101" t="s">
        <v>128</v>
      </c>
      <c r="E13136" s="101" t="s">
        <v>24785</v>
      </c>
      <c r="F13136" s="99"/>
      <c r="G13136" s="99"/>
      <c r="H13136" s="99"/>
      <c r="I13136" s="99"/>
      <c r="J13136" s="99"/>
      <c r="K13136" s="99"/>
      <c r="L13136" s="99"/>
      <c r="M13136" s="99"/>
      <c r="N13136" s="99"/>
      <c r="O13136" s="99"/>
      <c r="P13136" s="99"/>
      <c r="Q13136" s="99"/>
      <c r="R13136" s="99"/>
      <c r="S13136" s="102">
        <v>1.0</v>
      </c>
      <c r="T13136" s="102">
        <v>1.0</v>
      </c>
      <c r="U13136" s="102" t="s">
        <v>7558</v>
      </c>
      <c r="V13136" s="102" t="s">
        <v>7559</v>
      </c>
      <c r="W13136" s="102" t="s">
        <v>54</v>
      </c>
      <c r="X13136" s="102" t="s">
        <v>7560</v>
      </c>
      <c r="Y13136" s="101" t="s">
        <v>12</v>
      </c>
    </row>
    <row r="13137">
      <c r="A13137" s="103" t="s">
        <v>63</v>
      </c>
      <c r="B13137" s="99"/>
      <c r="C13137" s="100" t="s">
        <v>24786</v>
      </c>
      <c r="D13137" s="101" t="s">
        <v>122</v>
      </c>
      <c r="E13137" s="101" t="s">
        <v>24787</v>
      </c>
      <c r="F13137" s="99"/>
      <c r="G13137" s="99"/>
      <c r="H13137" s="99"/>
      <c r="I13137" s="99"/>
      <c r="J13137" s="99"/>
      <c r="K13137" s="99"/>
      <c r="L13137" s="99"/>
      <c r="M13137" s="99"/>
      <c r="N13137" s="99"/>
      <c r="O13137" s="99"/>
      <c r="P13137" s="99"/>
      <c r="Q13137" s="99"/>
      <c r="R13137" s="99"/>
      <c r="S13137" s="102">
        <v>1.0</v>
      </c>
      <c r="T13137" s="102">
        <v>1.0</v>
      </c>
      <c r="U13137" s="102" t="s">
        <v>7558</v>
      </c>
      <c r="V13137" s="102" t="s">
        <v>7559</v>
      </c>
      <c r="W13137" s="102" t="s">
        <v>54</v>
      </c>
      <c r="X13137" s="102" t="s">
        <v>7560</v>
      </c>
      <c r="Y13137" s="101" t="s">
        <v>18</v>
      </c>
    </row>
    <row r="13138">
      <c r="A13138" s="98" t="s">
        <v>64</v>
      </c>
      <c r="B13138" s="99"/>
      <c r="C13138" s="100" t="s">
        <v>24788</v>
      </c>
      <c r="D13138" s="101" t="s">
        <v>122</v>
      </c>
      <c r="E13138" s="101" t="s">
        <v>24789</v>
      </c>
      <c r="F13138" s="99"/>
      <c r="G13138" s="99"/>
      <c r="H13138" s="99"/>
      <c r="I13138" s="99"/>
      <c r="J13138" s="99"/>
      <c r="K13138" s="99"/>
      <c r="L13138" s="99"/>
      <c r="M13138" s="99"/>
      <c r="N13138" s="99"/>
      <c r="O13138" s="99"/>
      <c r="P13138" s="99"/>
      <c r="Q13138" s="99"/>
      <c r="R13138" s="99"/>
      <c r="S13138" s="102">
        <v>1.0</v>
      </c>
      <c r="T13138" s="102">
        <v>1.0</v>
      </c>
      <c r="U13138" s="102" t="s">
        <v>7558</v>
      </c>
      <c r="V13138" s="102" t="s">
        <v>7559</v>
      </c>
      <c r="W13138" s="102" t="s">
        <v>54</v>
      </c>
      <c r="X13138" s="102" t="s">
        <v>7560</v>
      </c>
      <c r="Y13138" s="101" t="s">
        <v>18</v>
      </c>
    </row>
    <row r="13139">
      <c r="A13139" s="98" t="s">
        <v>64</v>
      </c>
      <c r="B13139" s="99"/>
      <c r="C13139" s="100" t="s">
        <v>24790</v>
      </c>
      <c r="D13139" s="101" t="s">
        <v>135</v>
      </c>
      <c r="E13139" s="101" t="s">
        <v>24791</v>
      </c>
      <c r="F13139" s="99"/>
      <c r="G13139" s="99"/>
      <c r="H13139" s="99"/>
      <c r="I13139" s="99"/>
      <c r="J13139" s="99"/>
      <c r="K13139" s="99"/>
      <c r="L13139" s="99"/>
      <c r="M13139" s="99"/>
      <c r="N13139" s="99"/>
      <c r="O13139" s="99"/>
      <c r="P13139" s="99"/>
      <c r="Q13139" s="99"/>
      <c r="R13139" s="99"/>
      <c r="S13139" s="100">
        <v>1.0</v>
      </c>
      <c r="T13139" s="100">
        <v>1.0</v>
      </c>
      <c r="U13139" s="101" t="s">
        <v>7558</v>
      </c>
      <c r="V13139" s="101" t="s">
        <v>7559</v>
      </c>
      <c r="W13139" s="101" t="s">
        <v>54</v>
      </c>
      <c r="X13139" s="101" t="s">
        <v>7560</v>
      </c>
      <c r="Y13139" s="101" t="s">
        <v>18</v>
      </c>
    </row>
    <row r="13140">
      <c r="A13140" s="98" t="s">
        <v>64</v>
      </c>
      <c r="B13140" s="99"/>
      <c r="C13140" s="100" t="s">
        <v>24792</v>
      </c>
      <c r="D13140" s="101" t="s">
        <v>122</v>
      </c>
      <c r="E13140" s="101" t="s">
        <v>24793</v>
      </c>
      <c r="F13140" s="99"/>
      <c r="G13140" s="99"/>
      <c r="H13140" s="99"/>
      <c r="I13140" s="99"/>
      <c r="J13140" s="99"/>
      <c r="K13140" s="99"/>
      <c r="L13140" s="99"/>
      <c r="M13140" s="99"/>
      <c r="N13140" s="99"/>
      <c r="O13140" s="99"/>
      <c r="P13140" s="99"/>
      <c r="Q13140" s="99"/>
      <c r="R13140" s="99"/>
      <c r="S13140" s="102">
        <v>1.0</v>
      </c>
      <c r="T13140" s="102">
        <v>1.0</v>
      </c>
      <c r="U13140" s="102" t="s">
        <v>7558</v>
      </c>
      <c r="V13140" s="102" t="s">
        <v>7559</v>
      </c>
      <c r="W13140" s="102" t="s">
        <v>54</v>
      </c>
      <c r="X13140" s="102" t="s">
        <v>7560</v>
      </c>
      <c r="Y13140" s="101" t="s">
        <v>18</v>
      </c>
    </row>
    <row r="13141">
      <c r="A13141" s="98" t="s">
        <v>77</v>
      </c>
      <c r="B13141" s="99"/>
      <c r="C13141" s="100" t="s">
        <v>24794</v>
      </c>
      <c r="D13141" s="101" t="s">
        <v>135</v>
      </c>
      <c r="E13141" s="101" t="s">
        <v>24795</v>
      </c>
      <c r="F13141" s="99"/>
      <c r="G13141" s="99"/>
      <c r="H13141" s="99"/>
      <c r="I13141" s="99"/>
      <c r="J13141" s="99"/>
      <c r="K13141" s="99"/>
      <c r="L13141" s="99"/>
      <c r="M13141" s="99"/>
      <c r="N13141" s="99"/>
      <c r="O13141" s="99"/>
      <c r="P13141" s="99"/>
      <c r="Q13141" s="99"/>
      <c r="R13141" s="99"/>
      <c r="S13141" s="100">
        <v>1.0</v>
      </c>
      <c r="T13141" s="100">
        <v>1.0</v>
      </c>
      <c r="U13141" s="101" t="s">
        <v>7558</v>
      </c>
      <c r="V13141" s="101" t="s">
        <v>7559</v>
      </c>
      <c r="W13141" s="101" t="s">
        <v>54</v>
      </c>
      <c r="X13141" s="101" t="s">
        <v>7560</v>
      </c>
      <c r="Y13141" s="101" t="s">
        <v>18</v>
      </c>
    </row>
    <row r="13142">
      <c r="A13142" s="98" t="s">
        <v>64</v>
      </c>
      <c r="B13142" s="99"/>
      <c r="C13142" s="100" t="s">
        <v>24796</v>
      </c>
      <c r="D13142" s="101" t="s">
        <v>122</v>
      </c>
      <c r="E13142" s="101" t="s">
        <v>24797</v>
      </c>
      <c r="F13142" s="99"/>
      <c r="G13142" s="99"/>
      <c r="H13142" s="99"/>
      <c r="I13142" s="99"/>
      <c r="J13142" s="99"/>
      <c r="K13142" s="99"/>
      <c r="L13142" s="99"/>
      <c r="M13142" s="99"/>
      <c r="N13142" s="99"/>
      <c r="O13142" s="99"/>
      <c r="P13142" s="99"/>
      <c r="Q13142" s="99"/>
      <c r="R13142" s="99"/>
      <c r="S13142" s="102">
        <v>1.0</v>
      </c>
      <c r="T13142" s="102">
        <v>1.0</v>
      </c>
      <c r="U13142" s="102" t="s">
        <v>7558</v>
      </c>
      <c r="V13142" s="102" t="s">
        <v>7559</v>
      </c>
      <c r="W13142" s="102" t="s">
        <v>54</v>
      </c>
      <c r="X13142" s="102" t="s">
        <v>7560</v>
      </c>
      <c r="Y13142" s="101" t="s">
        <v>18</v>
      </c>
    </row>
    <row r="13143">
      <c r="A13143" s="98" t="s">
        <v>30</v>
      </c>
      <c r="B13143" s="99"/>
      <c r="C13143" s="100" t="s">
        <v>24798</v>
      </c>
      <c r="D13143" s="101" t="s">
        <v>122</v>
      </c>
      <c r="E13143" s="101" t="s">
        <v>24799</v>
      </c>
      <c r="F13143" s="99"/>
      <c r="G13143" s="99"/>
      <c r="H13143" s="99"/>
      <c r="I13143" s="99"/>
      <c r="J13143" s="99"/>
      <c r="K13143" s="99"/>
      <c r="L13143" s="99"/>
      <c r="M13143" s="99"/>
      <c r="N13143" s="99"/>
      <c r="O13143" s="99"/>
      <c r="P13143" s="99"/>
      <c r="Q13143" s="99"/>
      <c r="R13143" s="99"/>
      <c r="S13143" s="102">
        <v>1.0</v>
      </c>
      <c r="T13143" s="102">
        <v>1.0</v>
      </c>
      <c r="U13143" s="102" t="s">
        <v>7558</v>
      </c>
      <c r="V13143" s="102" t="s">
        <v>7559</v>
      </c>
      <c r="W13143" s="102" t="s">
        <v>54</v>
      </c>
      <c r="X13143" s="102" t="s">
        <v>7560</v>
      </c>
      <c r="Y13143" s="101" t="s">
        <v>18</v>
      </c>
    </row>
    <row r="13144">
      <c r="A13144" s="103" t="s">
        <v>63</v>
      </c>
      <c r="B13144" s="99"/>
      <c r="C13144" s="100" t="s">
        <v>24800</v>
      </c>
      <c r="D13144" s="101" t="s">
        <v>122</v>
      </c>
      <c r="E13144" s="101" t="s">
        <v>24801</v>
      </c>
      <c r="F13144" s="99"/>
      <c r="G13144" s="99"/>
      <c r="H13144" s="99"/>
      <c r="I13144" s="99"/>
      <c r="J13144" s="99"/>
      <c r="K13144" s="99"/>
      <c r="L13144" s="99"/>
      <c r="M13144" s="99"/>
      <c r="N13144" s="99"/>
      <c r="O13144" s="99"/>
      <c r="P13144" s="99"/>
      <c r="Q13144" s="99"/>
      <c r="R13144" s="99"/>
      <c r="S13144" s="102">
        <v>1.0</v>
      </c>
      <c r="T13144" s="102">
        <v>1.0</v>
      </c>
      <c r="U13144" s="102" t="s">
        <v>7558</v>
      </c>
      <c r="V13144" s="102" t="s">
        <v>7559</v>
      </c>
      <c r="W13144" s="102" t="s">
        <v>54</v>
      </c>
      <c r="X13144" s="102" t="s">
        <v>7560</v>
      </c>
      <c r="Y13144" s="101" t="s">
        <v>18</v>
      </c>
    </row>
    <row r="13145">
      <c r="A13145" s="98" t="s">
        <v>64</v>
      </c>
      <c r="B13145" s="99"/>
      <c r="C13145" s="100" t="s">
        <v>24800</v>
      </c>
      <c r="D13145" s="101" t="s">
        <v>122</v>
      </c>
      <c r="E13145" s="101" t="s">
        <v>24801</v>
      </c>
      <c r="F13145" s="99"/>
      <c r="G13145" s="99"/>
      <c r="H13145" s="99"/>
      <c r="I13145" s="99"/>
      <c r="J13145" s="99"/>
      <c r="K13145" s="99"/>
      <c r="L13145" s="99"/>
      <c r="M13145" s="99"/>
      <c r="N13145" s="99"/>
      <c r="O13145" s="99"/>
      <c r="P13145" s="99"/>
      <c r="Q13145" s="99"/>
      <c r="R13145" s="99"/>
      <c r="S13145" s="102">
        <v>1.0</v>
      </c>
      <c r="T13145" s="102">
        <v>1.0</v>
      </c>
      <c r="U13145" s="102" t="s">
        <v>7558</v>
      </c>
      <c r="V13145" s="102" t="s">
        <v>7559</v>
      </c>
      <c r="W13145" s="102" t="s">
        <v>54</v>
      </c>
      <c r="X13145" s="102" t="s">
        <v>7560</v>
      </c>
      <c r="Y13145" s="101" t="s">
        <v>18</v>
      </c>
    </row>
    <row r="13146">
      <c r="A13146" s="98" t="s">
        <v>77</v>
      </c>
      <c r="B13146" s="99"/>
      <c r="C13146" s="100" t="s">
        <v>24802</v>
      </c>
      <c r="D13146" s="101" t="s">
        <v>122</v>
      </c>
      <c r="E13146" s="101" t="s">
        <v>24803</v>
      </c>
      <c r="F13146" s="99"/>
      <c r="G13146" s="99"/>
      <c r="H13146" s="99"/>
      <c r="I13146" s="99"/>
      <c r="J13146" s="99"/>
      <c r="K13146" s="99"/>
      <c r="L13146" s="99"/>
      <c r="M13146" s="99"/>
      <c r="N13146" s="99"/>
      <c r="O13146" s="99"/>
      <c r="P13146" s="99"/>
      <c r="Q13146" s="99"/>
      <c r="R13146" s="99"/>
      <c r="S13146" s="102">
        <v>1.0</v>
      </c>
      <c r="T13146" s="102">
        <v>1.0</v>
      </c>
      <c r="U13146" s="102" t="s">
        <v>7558</v>
      </c>
      <c r="V13146" s="102" t="s">
        <v>7559</v>
      </c>
      <c r="W13146" s="102" t="s">
        <v>54</v>
      </c>
      <c r="X13146" s="102" t="s">
        <v>7560</v>
      </c>
      <c r="Y13146" s="101" t="s">
        <v>18</v>
      </c>
    </row>
    <row r="13147">
      <c r="A13147" s="98" t="s">
        <v>64</v>
      </c>
      <c r="B13147" s="99"/>
      <c r="C13147" s="100" t="s">
        <v>24804</v>
      </c>
      <c r="D13147" s="101" t="s">
        <v>122</v>
      </c>
      <c r="E13147" s="101" t="s">
        <v>24805</v>
      </c>
      <c r="F13147" s="99"/>
      <c r="G13147" s="99"/>
      <c r="H13147" s="99"/>
      <c r="I13147" s="99"/>
      <c r="J13147" s="99"/>
      <c r="K13147" s="99"/>
      <c r="L13147" s="99"/>
      <c r="M13147" s="99"/>
      <c r="N13147" s="99"/>
      <c r="O13147" s="99"/>
      <c r="P13147" s="99"/>
      <c r="Q13147" s="99"/>
      <c r="R13147" s="99"/>
      <c r="S13147" s="102">
        <v>1.0</v>
      </c>
      <c r="T13147" s="102">
        <v>1.0</v>
      </c>
      <c r="U13147" s="102" t="s">
        <v>7558</v>
      </c>
      <c r="V13147" s="102" t="s">
        <v>7559</v>
      </c>
      <c r="W13147" s="102" t="s">
        <v>54</v>
      </c>
      <c r="X13147" s="102" t="s">
        <v>7560</v>
      </c>
      <c r="Y13147" s="101" t="s">
        <v>18</v>
      </c>
    </row>
    <row r="13148">
      <c r="A13148" s="98" t="s">
        <v>64</v>
      </c>
      <c r="B13148" s="99"/>
      <c r="C13148" s="100" t="s">
        <v>24806</v>
      </c>
      <c r="D13148" s="101" t="s">
        <v>122</v>
      </c>
      <c r="E13148" s="101" t="s">
        <v>24807</v>
      </c>
      <c r="F13148" s="99"/>
      <c r="G13148" s="99"/>
      <c r="H13148" s="99"/>
      <c r="I13148" s="99"/>
      <c r="J13148" s="99"/>
      <c r="K13148" s="99"/>
      <c r="L13148" s="99"/>
      <c r="M13148" s="99"/>
      <c r="N13148" s="99"/>
      <c r="O13148" s="99"/>
      <c r="P13148" s="99"/>
      <c r="Q13148" s="99"/>
      <c r="R13148" s="99"/>
      <c r="S13148" s="102">
        <v>1.0</v>
      </c>
      <c r="T13148" s="102">
        <v>1.0</v>
      </c>
      <c r="U13148" s="102" t="s">
        <v>7558</v>
      </c>
      <c r="V13148" s="102" t="s">
        <v>7559</v>
      </c>
      <c r="W13148" s="102" t="s">
        <v>54</v>
      </c>
      <c r="X13148" s="102" t="s">
        <v>7560</v>
      </c>
      <c r="Y13148" s="101" t="s">
        <v>18</v>
      </c>
    </row>
    <row r="13149">
      <c r="A13149" s="98" t="s">
        <v>80</v>
      </c>
      <c r="B13149" s="99"/>
      <c r="C13149" s="100" t="s">
        <v>24808</v>
      </c>
      <c r="D13149" s="101" t="s">
        <v>122</v>
      </c>
      <c r="E13149" s="101" t="s">
        <v>24809</v>
      </c>
      <c r="F13149" s="99"/>
      <c r="G13149" s="99"/>
      <c r="H13149" s="99"/>
      <c r="I13149" s="99"/>
      <c r="J13149" s="99"/>
      <c r="K13149" s="99"/>
      <c r="L13149" s="99"/>
      <c r="M13149" s="99"/>
      <c r="N13149" s="99"/>
      <c r="O13149" s="99"/>
      <c r="P13149" s="99"/>
      <c r="Q13149" s="99"/>
      <c r="R13149" s="99"/>
      <c r="S13149" s="102">
        <v>1.0</v>
      </c>
      <c r="T13149" s="102">
        <v>1.0</v>
      </c>
      <c r="U13149" s="102" t="s">
        <v>7558</v>
      </c>
      <c r="V13149" s="102" t="s">
        <v>7559</v>
      </c>
      <c r="W13149" s="102" t="s">
        <v>54</v>
      </c>
      <c r="X13149" s="102" t="s">
        <v>7560</v>
      </c>
      <c r="Y13149" s="101" t="s">
        <v>18</v>
      </c>
    </row>
    <row r="13150">
      <c r="A13150" s="98" t="s">
        <v>77</v>
      </c>
      <c r="B13150" s="99"/>
      <c r="C13150" s="100" t="s">
        <v>24810</v>
      </c>
      <c r="D13150" s="101" t="s">
        <v>122</v>
      </c>
      <c r="E13150" s="101" t="s">
        <v>24811</v>
      </c>
      <c r="F13150" s="99"/>
      <c r="G13150" s="99"/>
      <c r="H13150" s="99"/>
      <c r="I13150" s="99"/>
      <c r="J13150" s="99"/>
      <c r="K13150" s="99"/>
      <c r="L13150" s="99"/>
      <c r="M13150" s="99"/>
      <c r="N13150" s="99"/>
      <c r="O13150" s="99"/>
      <c r="P13150" s="99"/>
      <c r="Q13150" s="99"/>
      <c r="R13150" s="99"/>
      <c r="S13150" s="102">
        <v>1.0</v>
      </c>
      <c r="T13150" s="102">
        <v>1.0</v>
      </c>
      <c r="U13150" s="102" t="s">
        <v>7558</v>
      </c>
      <c r="V13150" s="102" t="s">
        <v>7559</v>
      </c>
      <c r="W13150" s="102" t="s">
        <v>54</v>
      </c>
      <c r="X13150" s="102" t="s">
        <v>7560</v>
      </c>
      <c r="Y13150" s="101" t="s">
        <v>18</v>
      </c>
    </row>
    <row r="13151">
      <c r="A13151" s="103" t="s">
        <v>24</v>
      </c>
      <c r="B13151" s="99"/>
      <c r="C13151" s="100" t="s">
        <v>24812</v>
      </c>
      <c r="D13151" s="101" t="s">
        <v>191</v>
      </c>
      <c r="E13151" s="101" t="s">
        <v>24813</v>
      </c>
      <c r="F13151" s="99"/>
      <c r="G13151" s="99"/>
      <c r="H13151" s="99"/>
      <c r="I13151" s="99"/>
      <c r="J13151" s="99"/>
      <c r="K13151" s="99"/>
      <c r="L13151" s="99"/>
      <c r="M13151" s="99"/>
      <c r="N13151" s="99"/>
      <c r="O13151" s="99"/>
      <c r="P13151" s="99"/>
      <c r="Q13151" s="99"/>
      <c r="R13151" s="99"/>
      <c r="S13151" s="100">
        <v>1.0</v>
      </c>
      <c r="T13151" s="100">
        <v>1.0</v>
      </c>
      <c r="U13151" s="101" t="s">
        <v>7558</v>
      </c>
      <c r="V13151" s="101" t="s">
        <v>7559</v>
      </c>
      <c r="W13151" s="101" t="s">
        <v>54</v>
      </c>
      <c r="X13151" s="101" t="s">
        <v>7560</v>
      </c>
      <c r="Y13151" s="101" t="s">
        <v>18</v>
      </c>
    </row>
    <row r="13152">
      <c r="A13152" s="103" t="s">
        <v>87</v>
      </c>
      <c r="B13152" s="99"/>
      <c r="C13152" s="100" t="s">
        <v>24814</v>
      </c>
      <c r="D13152" s="101" t="s">
        <v>191</v>
      </c>
      <c r="E13152" s="101" t="s">
        <v>24813</v>
      </c>
      <c r="F13152" s="99"/>
      <c r="G13152" s="99"/>
      <c r="H13152" s="99"/>
      <c r="I13152" s="99"/>
      <c r="J13152" s="99"/>
      <c r="K13152" s="99"/>
      <c r="L13152" s="99"/>
      <c r="M13152" s="99"/>
      <c r="N13152" s="99"/>
      <c r="O13152" s="99"/>
      <c r="P13152" s="99"/>
      <c r="Q13152" s="99"/>
      <c r="R13152" s="99"/>
      <c r="S13152" s="100">
        <v>1.0</v>
      </c>
      <c r="T13152" s="100">
        <v>1.0</v>
      </c>
      <c r="U13152" s="101" t="s">
        <v>7558</v>
      </c>
      <c r="V13152" s="101" t="s">
        <v>7559</v>
      </c>
      <c r="W13152" s="101" t="s">
        <v>54</v>
      </c>
      <c r="X13152" s="101" t="s">
        <v>7560</v>
      </c>
      <c r="Y13152" s="101" t="s">
        <v>18</v>
      </c>
    </row>
    <row r="13153">
      <c r="A13153" s="98" t="s">
        <v>67</v>
      </c>
      <c r="B13153" s="99"/>
      <c r="C13153" s="100" t="s">
        <v>24815</v>
      </c>
      <c r="D13153" s="101" t="s">
        <v>122</v>
      </c>
      <c r="E13153" s="101" t="s">
        <v>24816</v>
      </c>
      <c r="F13153" s="99"/>
      <c r="G13153" s="99"/>
      <c r="H13153" s="99"/>
      <c r="I13153" s="99"/>
      <c r="J13153" s="99"/>
      <c r="K13153" s="99"/>
      <c r="L13153" s="99"/>
      <c r="M13153" s="99"/>
      <c r="N13153" s="99"/>
      <c r="O13153" s="99"/>
      <c r="P13153" s="99"/>
      <c r="Q13153" s="99"/>
      <c r="R13153" s="99"/>
      <c r="S13153" s="102">
        <v>1.0</v>
      </c>
      <c r="T13153" s="102">
        <v>1.0</v>
      </c>
      <c r="U13153" s="102" t="s">
        <v>7558</v>
      </c>
      <c r="V13153" s="102" t="s">
        <v>7559</v>
      </c>
      <c r="W13153" s="102" t="s">
        <v>54</v>
      </c>
      <c r="X13153" s="102" t="s">
        <v>7560</v>
      </c>
      <c r="Y13153" s="101" t="s">
        <v>18</v>
      </c>
    </row>
    <row r="13154">
      <c r="A13154" s="103" t="s">
        <v>24</v>
      </c>
      <c r="B13154" s="99"/>
      <c r="C13154" s="100" t="s">
        <v>24817</v>
      </c>
      <c r="D13154" s="101" t="s">
        <v>2897</v>
      </c>
      <c r="E13154" s="101" t="s">
        <v>24818</v>
      </c>
      <c r="F13154" s="99"/>
      <c r="G13154" s="99"/>
      <c r="H13154" s="99"/>
      <c r="I13154" s="99"/>
      <c r="J13154" s="99"/>
      <c r="K13154" s="99"/>
      <c r="L13154" s="99"/>
      <c r="M13154" s="99"/>
      <c r="N13154" s="99"/>
      <c r="O13154" s="99"/>
      <c r="P13154" s="99"/>
      <c r="Q13154" s="99"/>
      <c r="R13154" s="99"/>
      <c r="S13154" s="100">
        <v>1.0</v>
      </c>
      <c r="T13154" s="100">
        <v>1.0</v>
      </c>
      <c r="U13154" s="101" t="s">
        <v>7558</v>
      </c>
      <c r="V13154" s="101" t="s">
        <v>7559</v>
      </c>
      <c r="W13154" s="101" t="s">
        <v>54</v>
      </c>
      <c r="X13154" s="101" t="s">
        <v>7560</v>
      </c>
      <c r="Y13154" s="101" t="s">
        <v>18</v>
      </c>
    </row>
    <row r="13155">
      <c r="A13155" s="98" t="s">
        <v>64</v>
      </c>
      <c r="B13155" s="99"/>
      <c r="C13155" s="100" t="s">
        <v>24819</v>
      </c>
      <c r="D13155" s="101" t="s">
        <v>122</v>
      </c>
      <c r="E13155" s="101" t="s">
        <v>24820</v>
      </c>
      <c r="F13155" s="99"/>
      <c r="G13155" s="99"/>
      <c r="H13155" s="99"/>
      <c r="I13155" s="99"/>
      <c r="J13155" s="99"/>
      <c r="K13155" s="99"/>
      <c r="L13155" s="99"/>
      <c r="M13155" s="99"/>
      <c r="N13155" s="99"/>
      <c r="O13155" s="99"/>
      <c r="P13155" s="99"/>
      <c r="Q13155" s="99"/>
      <c r="R13155" s="99"/>
      <c r="S13155" s="102">
        <v>1.0</v>
      </c>
      <c r="T13155" s="102">
        <v>1.0</v>
      </c>
      <c r="U13155" s="102" t="s">
        <v>7558</v>
      </c>
      <c r="V13155" s="102" t="s">
        <v>7559</v>
      </c>
      <c r="W13155" s="102" t="s">
        <v>54</v>
      </c>
      <c r="X13155" s="102" t="s">
        <v>7560</v>
      </c>
      <c r="Y13155" s="101" t="s">
        <v>18</v>
      </c>
    </row>
    <row r="13156">
      <c r="A13156" s="98" t="s">
        <v>64</v>
      </c>
      <c r="B13156" s="99"/>
      <c r="C13156" s="100" t="s">
        <v>24821</v>
      </c>
      <c r="D13156" s="101" t="s">
        <v>122</v>
      </c>
      <c r="E13156" s="101" t="s">
        <v>24822</v>
      </c>
      <c r="F13156" s="99"/>
      <c r="G13156" s="99"/>
      <c r="H13156" s="99"/>
      <c r="I13156" s="99"/>
      <c r="J13156" s="99"/>
      <c r="K13156" s="99"/>
      <c r="L13156" s="99"/>
      <c r="M13156" s="99"/>
      <c r="N13156" s="99"/>
      <c r="O13156" s="99"/>
      <c r="P13156" s="99"/>
      <c r="Q13156" s="99"/>
      <c r="R13156" s="99"/>
      <c r="S13156" s="102">
        <v>1.0</v>
      </c>
      <c r="T13156" s="102">
        <v>1.0</v>
      </c>
      <c r="U13156" s="102" t="s">
        <v>7558</v>
      </c>
      <c r="V13156" s="102" t="s">
        <v>7559</v>
      </c>
      <c r="W13156" s="102" t="s">
        <v>54</v>
      </c>
      <c r="X13156" s="102" t="s">
        <v>7560</v>
      </c>
      <c r="Y13156" s="101" t="s">
        <v>18</v>
      </c>
    </row>
    <row r="13157">
      <c r="A13157" s="98" t="s">
        <v>64</v>
      </c>
      <c r="B13157" s="99"/>
      <c r="C13157" s="100" t="s">
        <v>24823</v>
      </c>
      <c r="D13157" s="101" t="s">
        <v>122</v>
      </c>
      <c r="E13157" s="101" t="s">
        <v>24824</v>
      </c>
      <c r="F13157" s="99"/>
      <c r="G13157" s="99"/>
      <c r="H13157" s="99"/>
      <c r="I13157" s="99"/>
      <c r="J13157" s="99"/>
      <c r="K13157" s="99"/>
      <c r="L13157" s="99"/>
      <c r="M13157" s="99"/>
      <c r="N13157" s="99"/>
      <c r="O13157" s="99"/>
      <c r="P13157" s="99"/>
      <c r="Q13157" s="99"/>
      <c r="R13157" s="99"/>
      <c r="S13157" s="102">
        <v>1.0</v>
      </c>
      <c r="T13157" s="102">
        <v>1.0</v>
      </c>
      <c r="U13157" s="102" t="s">
        <v>7558</v>
      </c>
      <c r="V13157" s="102" t="s">
        <v>7559</v>
      </c>
      <c r="W13157" s="102" t="s">
        <v>54</v>
      </c>
      <c r="X13157" s="102" t="s">
        <v>7560</v>
      </c>
      <c r="Y13157" s="101" t="s">
        <v>18</v>
      </c>
    </row>
    <row r="13158">
      <c r="A13158" s="103" t="s">
        <v>60</v>
      </c>
      <c r="B13158" s="99"/>
      <c r="C13158" s="100" t="s">
        <v>24825</v>
      </c>
      <c r="D13158" s="101" t="s">
        <v>135</v>
      </c>
      <c r="E13158" s="101" t="s">
        <v>24826</v>
      </c>
      <c r="F13158" s="99"/>
      <c r="G13158" s="99"/>
      <c r="H13158" s="99"/>
      <c r="I13158" s="99"/>
      <c r="J13158" s="99"/>
      <c r="K13158" s="99"/>
      <c r="L13158" s="99"/>
      <c r="M13158" s="99"/>
      <c r="N13158" s="99"/>
      <c r="O13158" s="99"/>
      <c r="P13158" s="99"/>
      <c r="Q13158" s="99"/>
      <c r="R13158" s="99"/>
      <c r="S13158" s="100">
        <v>1.0</v>
      </c>
      <c r="T13158" s="100">
        <v>1.0</v>
      </c>
      <c r="U13158" s="101" t="s">
        <v>7558</v>
      </c>
      <c r="V13158" s="101" t="s">
        <v>7559</v>
      </c>
      <c r="W13158" s="101" t="s">
        <v>54</v>
      </c>
      <c r="X13158" s="101" t="s">
        <v>7560</v>
      </c>
      <c r="Y13158" s="101" t="s">
        <v>18</v>
      </c>
    </row>
    <row r="13159">
      <c r="A13159" s="103" t="s">
        <v>19</v>
      </c>
      <c r="B13159" s="99"/>
      <c r="C13159" s="100" t="s">
        <v>24827</v>
      </c>
      <c r="D13159" s="101" t="s">
        <v>128</v>
      </c>
      <c r="E13159" s="101" t="s">
        <v>24828</v>
      </c>
      <c r="F13159" s="99"/>
      <c r="G13159" s="99"/>
      <c r="H13159" s="99"/>
      <c r="I13159" s="99"/>
      <c r="J13159" s="99"/>
      <c r="K13159" s="99"/>
      <c r="L13159" s="99"/>
      <c r="M13159" s="99"/>
      <c r="N13159" s="99"/>
      <c r="O13159" s="99"/>
      <c r="P13159" s="99"/>
      <c r="Q13159" s="99"/>
      <c r="R13159" s="99"/>
      <c r="S13159" s="100">
        <v>1.0</v>
      </c>
      <c r="T13159" s="104">
        <v>0.0</v>
      </c>
      <c r="U13159" s="101" t="s">
        <v>7558</v>
      </c>
      <c r="V13159" s="101" t="s">
        <v>7559</v>
      </c>
      <c r="W13159" s="101" t="s">
        <v>54</v>
      </c>
      <c r="X13159" s="101" t="s">
        <v>7560</v>
      </c>
      <c r="Y13159" s="101" t="s">
        <v>12</v>
      </c>
    </row>
    <row r="13160">
      <c r="A13160" s="103" t="s">
        <v>24</v>
      </c>
      <c r="B13160" s="99"/>
      <c r="C13160" s="100" t="s">
        <v>24829</v>
      </c>
      <c r="D13160" s="101" t="s">
        <v>122</v>
      </c>
      <c r="E13160" s="101" t="s">
        <v>24830</v>
      </c>
      <c r="F13160" s="99"/>
      <c r="G13160" s="99"/>
      <c r="H13160" s="99"/>
      <c r="I13160" s="99"/>
      <c r="J13160" s="99"/>
      <c r="K13160" s="99"/>
      <c r="L13160" s="99"/>
      <c r="M13160" s="99"/>
      <c r="N13160" s="99"/>
      <c r="O13160" s="99"/>
      <c r="P13160" s="99"/>
      <c r="Q13160" s="99"/>
      <c r="R13160" s="99"/>
      <c r="S13160" s="102">
        <v>1.0</v>
      </c>
      <c r="T13160" s="102">
        <v>1.0</v>
      </c>
      <c r="U13160" s="102" t="s">
        <v>7558</v>
      </c>
      <c r="V13160" s="102" t="s">
        <v>7559</v>
      </c>
      <c r="W13160" s="102" t="s">
        <v>54</v>
      </c>
      <c r="X13160" s="102" t="s">
        <v>7560</v>
      </c>
      <c r="Y13160" s="101" t="s">
        <v>18</v>
      </c>
    </row>
    <row r="13161">
      <c r="A13161" s="98" t="s">
        <v>67</v>
      </c>
      <c r="B13161" s="99"/>
      <c r="C13161" s="100" t="s">
        <v>24831</v>
      </c>
      <c r="D13161" s="101" t="s">
        <v>471</v>
      </c>
      <c r="E13161" s="101" t="s">
        <v>24832</v>
      </c>
      <c r="F13161" s="99"/>
      <c r="G13161" s="99"/>
      <c r="H13161" s="99"/>
      <c r="I13161" s="99"/>
      <c r="J13161" s="99"/>
      <c r="K13161" s="99"/>
      <c r="L13161" s="99"/>
      <c r="M13161" s="99"/>
      <c r="N13161" s="99"/>
      <c r="O13161" s="99"/>
      <c r="P13161" s="99"/>
      <c r="Q13161" s="99"/>
      <c r="R13161" s="99"/>
      <c r="S13161" s="100">
        <v>1.0</v>
      </c>
      <c r="T13161" s="100">
        <v>1.0</v>
      </c>
      <c r="U13161" s="101" t="s">
        <v>7558</v>
      </c>
      <c r="V13161" s="101" t="s">
        <v>7559</v>
      </c>
      <c r="W13161" s="101" t="s">
        <v>54</v>
      </c>
      <c r="X13161" s="101" t="s">
        <v>7560</v>
      </c>
      <c r="Y13161" s="101" t="s">
        <v>18</v>
      </c>
    </row>
    <row r="13162">
      <c r="A13162" s="98" t="s">
        <v>64</v>
      </c>
      <c r="B13162" s="99"/>
      <c r="C13162" s="100" t="s">
        <v>24833</v>
      </c>
      <c r="D13162" s="101" t="s">
        <v>128</v>
      </c>
      <c r="E13162" s="101" t="s">
        <v>24834</v>
      </c>
      <c r="F13162" s="99"/>
      <c r="G13162" s="99"/>
      <c r="H13162" s="99"/>
      <c r="I13162" s="99"/>
      <c r="J13162" s="99"/>
      <c r="K13162" s="99"/>
      <c r="L13162" s="99"/>
      <c r="M13162" s="99"/>
      <c r="N13162" s="99"/>
      <c r="O13162" s="99"/>
      <c r="P13162" s="99"/>
      <c r="Q13162" s="99"/>
      <c r="R13162" s="99"/>
      <c r="S13162" s="102">
        <v>1.0</v>
      </c>
      <c r="T13162" s="102">
        <v>0.0</v>
      </c>
      <c r="U13162" s="102" t="s">
        <v>7558</v>
      </c>
      <c r="V13162" s="102" t="s">
        <v>7559</v>
      </c>
      <c r="W13162" s="102" t="s">
        <v>54</v>
      </c>
      <c r="X13162" s="102" t="s">
        <v>7560</v>
      </c>
      <c r="Y13162" s="101" t="s">
        <v>12</v>
      </c>
    </row>
    <row r="13163">
      <c r="A13163" s="98" t="s">
        <v>64</v>
      </c>
      <c r="B13163" s="99"/>
      <c r="C13163" s="100" t="s">
        <v>24835</v>
      </c>
      <c r="D13163" s="101" t="s">
        <v>191</v>
      </c>
      <c r="E13163" s="101" t="s">
        <v>24836</v>
      </c>
      <c r="F13163" s="99"/>
      <c r="G13163" s="99"/>
      <c r="H13163" s="99"/>
      <c r="I13163" s="99"/>
      <c r="J13163" s="99"/>
      <c r="K13163" s="99"/>
      <c r="L13163" s="99"/>
      <c r="M13163" s="99"/>
      <c r="N13163" s="99"/>
      <c r="O13163" s="99"/>
      <c r="P13163" s="99"/>
      <c r="Q13163" s="99"/>
      <c r="R13163" s="99"/>
      <c r="S13163" s="100">
        <v>1.0</v>
      </c>
      <c r="T13163" s="100">
        <v>1.0</v>
      </c>
      <c r="U13163" s="101" t="s">
        <v>7558</v>
      </c>
      <c r="V13163" s="101" t="s">
        <v>7559</v>
      </c>
      <c r="W13163" s="101" t="s">
        <v>54</v>
      </c>
      <c r="X13163" s="101" t="s">
        <v>7560</v>
      </c>
      <c r="Y13163" s="101" t="s">
        <v>18</v>
      </c>
    </row>
    <row r="13164">
      <c r="A13164" s="98" t="s">
        <v>67</v>
      </c>
      <c r="B13164" s="99"/>
      <c r="C13164" s="100" t="s">
        <v>24837</v>
      </c>
      <c r="D13164" s="101" t="s">
        <v>3699</v>
      </c>
      <c r="E13164" s="101" t="s">
        <v>24838</v>
      </c>
      <c r="F13164" s="99"/>
      <c r="G13164" s="99"/>
      <c r="H13164" s="99"/>
      <c r="I13164" s="99"/>
      <c r="J13164" s="99"/>
      <c r="K13164" s="99"/>
      <c r="L13164" s="99"/>
      <c r="M13164" s="99"/>
      <c r="N13164" s="99"/>
      <c r="O13164" s="99"/>
      <c r="P13164" s="99"/>
      <c r="Q13164" s="99"/>
      <c r="R13164" s="99"/>
      <c r="S13164" s="100">
        <v>1.0</v>
      </c>
      <c r="T13164" s="100">
        <v>1.0</v>
      </c>
      <c r="U13164" s="101" t="s">
        <v>7558</v>
      </c>
      <c r="V13164" s="101" t="s">
        <v>7559</v>
      </c>
      <c r="W13164" s="101" t="s">
        <v>56</v>
      </c>
      <c r="X13164" s="101" t="s">
        <v>7560</v>
      </c>
      <c r="Y13164" s="101" t="s">
        <v>22</v>
      </c>
    </row>
    <row r="13165">
      <c r="A13165" s="98" t="s">
        <v>38</v>
      </c>
      <c r="B13165" s="99"/>
      <c r="C13165" s="100" t="s">
        <v>24839</v>
      </c>
      <c r="D13165" s="101" t="s">
        <v>122</v>
      </c>
      <c r="E13165" s="101" t="s">
        <v>24840</v>
      </c>
      <c r="F13165" s="99"/>
      <c r="G13165" s="99"/>
      <c r="H13165" s="99"/>
      <c r="I13165" s="99"/>
      <c r="J13165" s="99"/>
      <c r="K13165" s="99"/>
      <c r="L13165" s="99"/>
      <c r="M13165" s="99"/>
      <c r="N13165" s="99"/>
      <c r="O13165" s="99"/>
      <c r="P13165" s="99"/>
      <c r="Q13165" s="99"/>
      <c r="R13165" s="99"/>
      <c r="S13165" s="102">
        <v>1.0</v>
      </c>
      <c r="T13165" s="102">
        <v>1.0</v>
      </c>
      <c r="U13165" s="102" t="s">
        <v>7558</v>
      </c>
      <c r="V13165" s="102" t="s">
        <v>7559</v>
      </c>
      <c r="W13165" s="102" t="s">
        <v>54</v>
      </c>
      <c r="X13165" s="102" t="s">
        <v>7560</v>
      </c>
      <c r="Y13165" s="101" t="s">
        <v>18</v>
      </c>
    </row>
    <row r="13166">
      <c r="A13166" s="98" t="s">
        <v>64</v>
      </c>
      <c r="B13166" s="99"/>
      <c r="C13166" s="100" t="s">
        <v>24841</v>
      </c>
      <c r="D13166" s="101" t="s">
        <v>122</v>
      </c>
      <c r="E13166" s="101" t="s">
        <v>24842</v>
      </c>
      <c r="F13166" s="99"/>
      <c r="G13166" s="99"/>
      <c r="H13166" s="99"/>
      <c r="I13166" s="99"/>
      <c r="J13166" s="99"/>
      <c r="K13166" s="99"/>
      <c r="L13166" s="99"/>
      <c r="M13166" s="99"/>
      <c r="N13166" s="99"/>
      <c r="O13166" s="99"/>
      <c r="P13166" s="99"/>
      <c r="Q13166" s="99"/>
      <c r="R13166" s="99"/>
      <c r="S13166" s="102">
        <v>1.0</v>
      </c>
      <c r="T13166" s="102">
        <v>1.0</v>
      </c>
      <c r="U13166" s="102" t="s">
        <v>7558</v>
      </c>
      <c r="V13166" s="102" t="s">
        <v>7559</v>
      </c>
      <c r="W13166" s="102" t="s">
        <v>54</v>
      </c>
      <c r="X13166" s="102" t="s">
        <v>7560</v>
      </c>
      <c r="Y13166" s="101" t="s">
        <v>18</v>
      </c>
    </row>
    <row r="13167">
      <c r="A13167" s="98" t="s">
        <v>64</v>
      </c>
      <c r="B13167" s="99"/>
      <c r="C13167" s="100" t="s">
        <v>24843</v>
      </c>
      <c r="D13167" s="101" t="s">
        <v>135</v>
      </c>
      <c r="E13167" s="101" t="s">
        <v>24844</v>
      </c>
      <c r="F13167" s="99"/>
      <c r="G13167" s="99"/>
      <c r="H13167" s="99"/>
      <c r="I13167" s="99"/>
      <c r="J13167" s="99"/>
      <c r="K13167" s="99"/>
      <c r="L13167" s="99"/>
      <c r="M13167" s="99"/>
      <c r="N13167" s="99"/>
      <c r="O13167" s="99"/>
      <c r="P13167" s="99"/>
      <c r="Q13167" s="99"/>
      <c r="R13167" s="99"/>
      <c r="S13167" s="100">
        <v>1.0</v>
      </c>
      <c r="T13167" s="100">
        <v>1.0</v>
      </c>
      <c r="U13167" s="101" t="s">
        <v>7558</v>
      </c>
      <c r="V13167" s="101" t="s">
        <v>7559</v>
      </c>
      <c r="W13167" s="101" t="s">
        <v>54</v>
      </c>
      <c r="X13167" s="101" t="s">
        <v>7560</v>
      </c>
      <c r="Y13167" s="101" t="s">
        <v>18</v>
      </c>
    </row>
    <row r="13168">
      <c r="A13168" s="98" t="s">
        <v>64</v>
      </c>
      <c r="B13168" s="99"/>
      <c r="C13168" s="100" t="s">
        <v>24845</v>
      </c>
      <c r="D13168" s="101" t="s">
        <v>122</v>
      </c>
      <c r="E13168" s="101" t="s">
        <v>24846</v>
      </c>
      <c r="F13168" s="99"/>
      <c r="G13168" s="99"/>
      <c r="H13168" s="99"/>
      <c r="I13168" s="99"/>
      <c r="J13168" s="99"/>
      <c r="K13168" s="99"/>
      <c r="L13168" s="99"/>
      <c r="M13168" s="99"/>
      <c r="N13168" s="99"/>
      <c r="O13168" s="99"/>
      <c r="P13168" s="99"/>
      <c r="Q13168" s="99"/>
      <c r="R13168" s="99"/>
      <c r="S13168" s="102">
        <v>1.0</v>
      </c>
      <c r="T13168" s="102">
        <v>1.0</v>
      </c>
      <c r="U13168" s="102" t="s">
        <v>7558</v>
      </c>
      <c r="V13168" s="102" t="s">
        <v>7559</v>
      </c>
      <c r="W13168" s="102" t="s">
        <v>54</v>
      </c>
      <c r="X13168" s="102" t="s">
        <v>7560</v>
      </c>
      <c r="Y13168" s="101" t="s">
        <v>18</v>
      </c>
    </row>
    <row r="13169">
      <c r="A13169" s="103" t="s">
        <v>63</v>
      </c>
      <c r="B13169" s="99"/>
      <c r="C13169" s="100" t="s">
        <v>24847</v>
      </c>
      <c r="D13169" s="101" t="s">
        <v>825</v>
      </c>
      <c r="E13169" s="101" t="s">
        <v>24848</v>
      </c>
      <c r="F13169" s="99"/>
      <c r="G13169" s="99"/>
      <c r="H13169" s="99"/>
      <c r="I13169" s="99"/>
      <c r="J13169" s="99"/>
      <c r="K13169" s="99"/>
      <c r="L13169" s="99"/>
      <c r="M13169" s="99"/>
      <c r="N13169" s="99"/>
      <c r="O13169" s="99"/>
      <c r="P13169" s="99"/>
      <c r="Q13169" s="99"/>
      <c r="R13169" s="99"/>
      <c r="S13169" s="102">
        <v>1.0</v>
      </c>
      <c r="T13169" s="102">
        <v>1.0</v>
      </c>
      <c r="U13169" s="102" t="s">
        <v>7558</v>
      </c>
      <c r="V13169" s="102" t="s">
        <v>7559</v>
      </c>
      <c r="W13169" s="102" t="s">
        <v>54</v>
      </c>
      <c r="X13169" s="102" t="s">
        <v>7560</v>
      </c>
      <c r="Y13169" s="101" t="s">
        <v>18</v>
      </c>
    </row>
    <row r="13170">
      <c r="A13170" s="98" t="s">
        <v>93</v>
      </c>
      <c r="B13170" s="99"/>
      <c r="C13170" s="100" t="s">
        <v>24849</v>
      </c>
      <c r="D13170" s="101" t="s">
        <v>135</v>
      </c>
      <c r="E13170" s="101" t="s">
        <v>24850</v>
      </c>
      <c r="F13170" s="99"/>
      <c r="G13170" s="99"/>
      <c r="H13170" s="99"/>
      <c r="I13170" s="99"/>
      <c r="J13170" s="99"/>
      <c r="K13170" s="99"/>
      <c r="L13170" s="99"/>
      <c r="M13170" s="99"/>
      <c r="N13170" s="99"/>
      <c r="O13170" s="99"/>
      <c r="P13170" s="99"/>
      <c r="Q13170" s="99"/>
      <c r="R13170" s="99"/>
      <c r="S13170" s="100">
        <v>1.0</v>
      </c>
      <c r="T13170" s="100">
        <v>1.0</v>
      </c>
      <c r="U13170" s="101" t="s">
        <v>7558</v>
      </c>
      <c r="V13170" s="101" t="s">
        <v>7559</v>
      </c>
      <c r="W13170" s="101" t="s">
        <v>54</v>
      </c>
      <c r="X13170" s="101" t="s">
        <v>7560</v>
      </c>
      <c r="Y13170" s="101" t="s">
        <v>18</v>
      </c>
    </row>
    <row r="13171">
      <c r="A13171" s="98" t="s">
        <v>93</v>
      </c>
      <c r="B13171" s="99"/>
      <c r="C13171" s="100" t="s">
        <v>24851</v>
      </c>
      <c r="D13171" s="101" t="s">
        <v>122</v>
      </c>
      <c r="E13171" s="101" t="s">
        <v>24852</v>
      </c>
      <c r="F13171" s="99"/>
      <c r="G13171" s="99"/>
      <c r="H13171" s="99"/>
      <c r="I13171" s="99"/>
      <c r="J13171" s="99"/>
      <c r="K13171" s="99"/>
      <c r="L13171" s="99"/>
      <c r="M13171" s="99"/>
      <c r="N13171" s="99"/>
      <c r="O13171" s="99"/>
      <c r="P13171" s="99"/>
      <c r="Q13171" s="99"/>
      <c r="R13171" s="99"/>
      <c r="S13171" s="102">
        <v>1.0</v>
      </c>
      <c r="T13171" s="102">
        <v>1.0</v>
      </c>
      <c r="U13171" s="102" t="s">
        <v>7558</v>
      </c>
      <c r="V13171" s="102" t="s">
        <v>7559</v>
      </c>
      <c r="W13171" s="102" t="s">
        <v>54</v>
      </c>
      <c r="X13171" s="102" t="s">
        <v>7560</v>
      </c>
      <c r="Y13171" s="101" t="s">
        <v>18</v>
      </c>
    </row>
    <row r="13172">
      <c r="A13172" s="98" t="s">
        <v>15</v>
      </c>
      <c r="B13172" s="99"/>
      <c r="C13172" s="100" t="s">
        <v>24853</v>
      </c>
      <c r="D13172" s="101" t="s">
        <v>135</v>
      </c>
      <c r="E13172" s="101" t="s">
        <v>24854</v>
      </c>
      <c r="F13172" s="99"/>
      <c r="G13172" s="99"/>
      <c r="H13172" s="99"/>
      <c r="I13172" s="99"/>
      <c r="J13172" s="99"/>
      <c r="K13172" s="99"/>
      <c r="L13172" s="99"/>
      <c r="M13172" s="99"/>
      <c r="N13172" s="99"/>
      <c r="O13172" s="99"/>
      <c r="P13172" s="99"/>
      <c r="Q13172" s="99"/>
      <c r="R13172" s="99"/>
      <c r="S13172" s="100">
        <v>1.0</v>
      </c>
      <c r="T13172" s="100">
        <v>1.0</v>
      </c>
      <c r="U13172" s="101" t="s">
        <v>7558</v>
      </c>
      <c r="V13172" s="101" t="s">
        <v>7559</v>
      </c>
      <c r="W13172" s="101" t="s">
        <v>54</v>
      </c>
      <c r="X13172" s="101" t="s">
        <v>7560</v>
      </c>
      <c r="Y13172" s="101" t="s">
        <v>18</v>
      </c>
    </row>
    <row r="13173">
      <c r="A13173" s="98" t="s">
        <v>64</v>
      </c>
      <c r="B13173" s="99"/>
      <c r="C13173" s="100" t="s">
        <v>24855</v>
      </c>
      <c r="D13173" s="101" t="s">
        <v>122</v>
      </c>
      <c r="E13173" s="101" t="s">
        <v>24856</v>
      </c>
      <c r="F13173" s="99"/>
      <c r="G13173" s="99"/>
      <c r="H13173" s="99"/>
      <c r="I13173" s="99"/>
      <c r="J13173" s="99"/>
      <c r="K13173" s="99"/>
      <c r="L13173" s="99"/>
      <c r="M13173" s="99"/>
      <c r="N13173" s="99"/>
      <c r="O13173" s="99"/>
      <c r="P13173" s="99"/>
      <c r="Q13173" s="99"/>
      <c r="R13173" s="99"/>
      <c r="S13173" s="102">
        <v>1.0</v>
      </c>
      <c r="T13173" s="102">
        <v>1.0</v>
      </c>
      <c r="U13173" s="102" t="s">
        <v>7558</v>
      </c>
      <c r="V13173" s="102" t="s">
        <v>7559</v>
      </c>
      <c r="W13173" s="102" t="s">
        <v>54</v>
      </c>
      <c r="X13173" s="102" t="s">
        <v>7560</v>
      </c>
      <c r="Y13173" s="101" t="s">
        <v>18</v>
      </c>
    </row>
    <row r="13174">
      <c r="A13174" s="98" t="s">
        <v>64</v>
      </c>
      <c r="B13174" s="99"/>
      <c r="C13174" s="100" t="s">
        <v>24857</v>
      </c>
      <c r="D13174" s="101" t="s">
        <v>122</v>
      </c>
      <c r="E13174" s="101" t="s">
        <v>24858</v>
      </c>
      <c r="F13174" s="99"/>
      <c r="G13174" s="99"/>
      <c r="H13174" s="99"/>
      <c r="I13174" s="99"/>
      <c r="J13174" s="99"/>
      <c r="K13174" s="99"/>
      <c r="L13174" s="99"/>
      <c r="M13174" s="99"/>
      <c r="N13174" s="99"/>
      <c r="O13174" s="99"/>
      <c r="P13174" s="99"/>
      <c r="Q13174" s="99"/>
      <c r="R13174" s="99"/>
      <c r="S13174" s="102">
        <v>1.0</v>
      </c>
      <c r="T13174" s="102">
        <v>1.0</v>
      </c>
      <c r="U13174" s="102" t="s">
        <v>7558</v>
      </c>
      <c r="V13174" s="102" t="s">
        <v>7559</v>
      </c>
      <c r="W13174" s="102" t="s">
        <v>54</v>
      </c>
      <c r="X13174" s="102" t="s">
        <v>7560</v>
      </c>
      <c r="Y13174" s="101" t="s">
        <v>18</v>
      </c>
    </row>
    <row r="13175">
      <c r="A13175" s="98" t="s">
        <v>23</v>
      </c>
      <c r="B13175" s="99"/>
      <c r="C13175" s="100" t="s">
        <v>24758</v>
      </c>
      <c r="D13175" s="101" t="s">
        <v>135</v>
      </c>
      <c r="E13175" s="101" t="s">
        <v>24859</v>
      </c>
      <c r="F13175" s="99"/>
      <c r="G13175" s="99"/>
      <c r="H13175" s="99"/>
      <c r="I13175" s="99"/>
      <c r="J13175" s="99"/>
      <c r="K13175" s="99"/>
      <c r="L13175" s="99"/>
      <c r="M13175" s="99"/>
      <c r="N13175" s="99"/>
      <c r="O13175" s="99"/>
      <c r="P13175" s="99"/>
      <c r="Q13175" s="99"/>
      <c r="R13175" s="99"/>
      <c r="S13175" s="100">
        <v>1.0</v>
      </c>
      <c r="T13175" s="100">
        <v>1.0</v>
      </c>
      <c r="U13175" s="101" t="s">
        <v>7558</v>
      </c>
      <c r="V13175" s="101" t="s">
        <v>7559</v>
      </c>
      <c r="W13175" s="101" t="s">
        <v>54</v>
      </c>
      <c r="X13175" s="101" t="s">
        <v>7560</v>
      </c>
      <c r="Y13175" s="101" t="s">
        <v>18</v>
      </c>
    </row>
    <row r="13176">
      <c r="A13176" s="98" t="s">
        <v>64</v>
      </c>
      <c r="B13176" s="99"/>
      <c r="C13176" s="100" t="s">
        <v>24860</v>
      </c>
      <c r="D13176" s="101" t="s">
        <v>122</v>
      </c>
      <c r="E13176" s="101" t="s">
        <v>24861</v>
      </c>
      <c r="F13176" s="99"/>
      <c r="G13176" s="99"/>
      <c r="H13176" s="99"/>
      <c r="I13176" s="99"/>
      <c r="J13176" s="99"/>
      <c r="K13176" s="99"/>
      <c r="L13176" s="99"/>
      <c r="M13176" s="99"/>
      <c r="N13176" s="99"/>
      <c r="O13176" s="99"/>
      <c r="P13176" s="99"/>
      <c r="Q13176" s="99"/>
      <c r="R13176" s="99"/>
      <c r="S13176" s="102">
        <v>1.0</v>
      </c>
      <c r="T13176" s="102">
        <v>1.0</v>
      </c>
      <c r="U13176" s="102" t="s">
        <v>7558</v>
      </c>
      <c r="V13176" s="102" t="s">
        <v>7559</v>
      </c>
      <c r="W13176" s="102" t="s">
        <v>54</v>
      </c>
      <c r="X13176" s="102" t="s">
        <v>7560</v>
      </c>
      <c r="Y13176" s="101" t="s">
        <v>18</v>
      </c>
    </row>
    <row r="13177">
      <c r="A13177" s="98" t="s">
        <v>77</v>
      </c>
      <c r="B13177" s="99"/>
      <c r="C13177" s="100" t="s">
        <v>24718</v>
      </c>
      <c r="D13177" s="101" t="s">
        <v>135</v>
      </c>
      <c r="E13177" s="101" t="s">
        <v>24862</v>
      </c>
      <c r="F13177" s="99"/>
      <c r="G13177" s="99"/>
      <c r="H13177" s="99"/>
      <c r="I13177" s="99"/>
      <c r="J13177" s="99"/>
      <c r="K13177" s="99"/>
      <c r="L13177" s="99"/>
      <c r="M13177" s="99"/>
      <c r="N13177" s="99"/>
      <c r="O13177" s="99"/>
      <c r="P13177" s="99"/>
      <c r="Q13177" s="99"/>
      <c r="R13177" s="99"/>
      <c r="S13177" s="100">
        <v>1.0</v>
      </c>
      <c r="T13177" s="100">
        <v>1.0</v>
      </c>
      <c r="U13177" s="101" t="s">
        <v>7558</v>
      </c>
      <c r="V13177" s="101" t="s">
        <v>7559</v>
      </c>
      <c r="W13177" s="101" t="s">
        <v>54</v>
      </c>
      <c r="X13177" s="101" t="s">
        <v>7560</v>
      </c>
      <c r="Y13177" s="101" t="s">
        <v>18</v>
      </c>
    </row>
    <row r="13178">
      <c r="A13178" s="98" t="s">
        <v>64</v>
      </c>
      <c r="B13178" s="99"/>
      <c r="C13178" s="100" t="s">
        <v>24863</v>
      </c>
      <c r="D13178" s="101" t="s">
        <v>191</v>
      </c>
      <c r="E13178" s="101" t="s">
        <v>24864</v>
      </c>
      <c r="F13178" s="99"/>
      <c r="G13178" s="99"/>
      <c r="H13178" s="99"/>
      <c r="I13178" s="99"/>
      <c r="J13178" s="99"/>
      <c r="K13178" s="99"/>
      <c r="L13178" s="99"/>
      <c r="M13178" s="99"/>
      <c r="N13178" s="99"/>
      <c r="O13178" s="99"/>
      <c r="P13178" s="99"/>
      <c r="Q13178" s="99"/>
      <c r="R13178" s="99"/>
      <c r="S13178" s="100">
        <v>1.0</v>
      </c>
      <c r="T13178" s="100">
        <v>1.0</v>
      </c>
      <c r="U13178" s="101" t="s">
        <v>7558</v>
      </c>
      <c r="V13178" s="101" t="s">
        <v>7559</v>
      </c>
      <c r="W13178" s="101" t="s">
        <v>54</v>
      </c>
      <c r="X13178" s="101" t="s">
        <v>7560</v>
      </c>
      <c r="Y13178" s="101" t="s">
        <v>18</v>
      </c>
    </row>
    <row r="13179">
      <c r="A13179" s="98" t="s">
        <v>93</v>
      </c>
      <c r="B13179" s="99"/>
      <c r="C13179" s="100" t="s">
        <v>24865</v>
      </c>
      <c r="D13179" s="101" t="s">
        <v>122</v>
      </c>
      <c r="E13179" s="101" t="s">
        <v>24866</v>
      </c>
      <c r="F13179" s="99"/>
      <c r="G13179" s="99"/>
      <c r="H13179" s="99"/>
      <c r="I13179" s="99"/>
      <c r="J13179" s="99"/>
      <c r="K13179" s="99"/>
      <c r="L13179" s="99"/>
      <c r="M13179" s="99"/>
      <c r="N13179" s="99"/>
      <c r="O13179" s="99"/>
      <c r="P13179" s="99"/>
      <c r="Q13179" s="99"/>
      <c r="R13179" s="99"/>
      <c r="S13179" s="102">
        <v>1.0</v>
      </c>
      <c r="T13179" s="102">
        <v>1.0</v>
      </c>
      <c r="U13179" s="102" t="s">
        <v>7558</v>
      </c>
      <c r="V13179" s="102" t="s">
        <v>7559</v>
      </c>
      <c r="W13179" s="102" t="s">
        <v>54</v>
      </c>
      <c r="X13179" s="102" t="s">
        <v>7560</v>
      </c>
      <c r="Y13179" s="101" t="s">
        <v>18</v>
      </c>
    </row>
    <row r="13180">
      <c r="A13180" s="103" t="s">
        <v>63</v>
      </c>
      <c r="B13180" s="99"/>
      <c r="C13180" s="100" t="s">
        <v>24867</v>
      </c>
      <c r="D13180" s="101" t="s">
        <v>122</v>
      </c>
      <c r="E13180" s="101" t="s">
        <v>24868</v>
      </c>
      <c r="F13180" s="99"/>
      <c r="G13180" s="99"/>
      <c r="H13180" s="99"/>
      <c r="I13180" s="99"/>
      <c r="J13180" s="99"/>
      <c r="K13180" s="99"/>
      <c r="L13180" s="99"/>
      <c r="M13180" s="99"/>
      <c r="N13180" s="99"/>
      <c r="O13180" s="99"/>
      <c r="P13180" s="99"/>
      <c r="Q13180" s="99"/>
      <c r="R13180" s="99"/>
      <c r="S13180" s="102">
        <v>1.0</v>
      </c>
      <c r="T13180" s="102">
        <v>1.0</v>
      </c>
      <c r="U13180" s="102" t="s">
        <v>7558</v>
      </c>
      <c r="V13180" s="102" t="s">
        <v>7559</v>
      </c>
      <c r="W13180" s="102" t="s">
        <v>54</v>
      </c>
      <c r="X13180" s="102" t="s">
        <v>7560</v>
      </c>
      <c r="Y13180" s="101" t="s">
        <v>18</v>
      </c>
    </row>
    <row r="13181">
      <c r="A13181" s="98" t="s">
        <v>64</v>
      </c>
      <c r="B13181" s="99"/>
      <c r="C13181" s="100" t="s">
        <v>24867</v>
      </c>
      <c r="D13181" s="101" t="s">
        <v>122</v>
      </c>
      <c r="E13181" s="101" t="s">
        <v>24868</v>
      </c>
      <c r="F13181" s="99"/>
      <c r="G13181" s="99"/>
      <c r="H13181" s="99"/>
      <c r="I13181" s="99"/>
      <c r="J13181" s="99"/>
      <c r="K13181" s="99"/>
      <c r="L13181" s="99"/>
      <c r="M13181" s="99"/>
      <c r="N13181" s="99"/>
      <c r="O13181" s="99"/>
      <c r="P13181" s="99"/>
      <c r="Q13181" s="99"/>
      <c r="R13181" s="99"/>
      <c r="S13181" s="102">
        <v>1.0</v>
      </c>
      <c r="T13181" s="102">
        <v>1.0</v>
      </c>
      <c r="U13181" s="102" t="s">
        <v>7558</v>
      </c>
      <c r="V13181" s="102" t="s">
        <v>7559</v>
      </c>
      <c r="W13181" s="102" t="s">
        <v>54</v>
      </c>
      <c r="X13181" s="102" t="s">
        <v>7560</v>
      </c>
      <c r="Y13181" s="101" t="s">
        <v>18</v>
      </c>
    </row>
    <row r="13182">
      <c r="A13182" s="98" t="s">
        <v>77</v>
      </c>
      <c r="B13182" s="99"/>
      <c r="C13182" s="100" t="s">
        <v>24869</v>
      </c>
      <c r="D13182" s="101" t="s">
        <v>471</v>
      </c>
      <c r="E13182" s="101" t="s">
        <v>24870</v>
      </c>
      <c r="F13182" s="99"/>
      <c r="G13182" s="99"/>
      <c r="H13182" s="99"/>
      <c r="I13182" s="99"/>
      <c r="J13182" s="99"/>
      <c r="K13182" s="99"/>
      <c r="L13182" s="99"/>
      <c r="M13182" s="99"/>
      <c r="N13182" s="99"/>
      <c r="O13182" s="99"/>
      <c r="P13182" s="99"/>
      <c r="Q13182" s="99"/>
      <c r="R13182" s="99"/>
      <c r="S13182" s="100">
        <v>1.0</v>
      </c>
      <c r="T13182" s="100">
        <v>1.0</v>
      </c>
      <c r="U13182" s="101" t="s">
        <v>7558</v>
      </c>
      <c r="V13182" s="101" t="s">
        <v>7559</v>
      </c>
      <c r="W13182" s="101" t="s">
        <v>54</v>
      </c>
      <c r="X13182" s="101" t="s">
        <v>7560</v>
      </c>
      <c r="Y13182" s="101" t="s">
        <v>18</v>
      </c>
    </row>
    <row r="13183">
      <c r="A13183" s="103" t="s">
        <v>63</v>
      </c>
      <c r="B13183" s="99"/>
      <c r="C13183" s="100" t="s">
        <v>24871</v>
      </c>
      <c r="D13183" s="101" t="s">
        <v>122</v>
      </c>
      <c r="E13183" s="101" t="s">
        <v>24872</v>
      </c>
      <c r="F13183" s="99"/>
      <c r="G13183" s="99"/>
      <c r="H13183" s="99"/>
      <c r="I13183" s="99"/>
      <c r="J13183" s="99"/>
      <c r="K13183" s="99"/>
      <c r="L13183" s="99"/>
      <c r="M13183" s="99"/>
      <c r="N13183" s="99"/>
      <c r="O13183" s="99"/>
      <c r="P13183" s="99"/>
      <c r="Q13183" s="99"/>
      <c r="R13183" s="99"/>
      <c r="S13183" s="102">
        <v>1.0</v>
      </c>
      <c r="T13183" s="102">
        <v>1.0</v>
      </c>
      <c r="U13183" s="102" t="s">
        <v>7558</v>
      </c>
      <c r="V13183" s="102" t="s">
        <v>7559</v>
      </c>
      <c r="W13183" s="102" t="s">
        <v>54</v>
      </c>
      <c r="X13183" s="102" t="s">
        <v>7560</v>
      </c>
      <c r="Y13183" s="101" t="s">
        <v>18</v>
      </c>
    </row>
    <row r="13184">
      <c r="A13184" s="98" t="s">
        <v>81</v>
      </c>
      <c r="B13184" s="99"/>
      <c r="C13184" s="100" t="s">
        <v>24873</v>
      </c>
      <c r="D13184" s="101" t="s">
        <v>135</v>
      </c>
      <c r="E13184" s="101" t="s">
        <v>24874</v>
      </c>
      <c r="F13184" s="99"/>
      <c r="G13184" s="99"/>
      <c r="H13184" s="99"/>
      <c r="I13184" s="99"/>
      <c r="J13184" s="99"/>
      <c r="K13184" s="99"/>
      <c r="L13184" s="99"/>
      <c r="M13184" s="99"/>
      <c r="N13184" s="99"/>
      <c r="O13184" s="99"/>
      <c r="P13184" s="99"/>
      <c r="Q13184" s="99"/>
      <c r="R13184" s="99"/>
      <c r="S13184" s="100">
        <v>1.0</v>
      </c>
      <c r="T13184" s="100">
        <v>1.0</v>
      </c>
      <c r="U13184" s="101" t="s">
        <v>7558</v>
      </c>
      <c r="V13184" s="101" t="s">
        <v>7559</v>
      </c>
      <c r="W13184" s="101" t="s">
        <v>54</v>
      </c>
      <c r="X13184" s="101" t="s">
        <v>7560</v>
      </c>
      <c r="Y13184" s="101" t="s">
        <v>18</v>
      </c>
    </row>
    <row r="13185">
      <c r="A13185" s="103" t="s">
        <v>24</v>
      </c>
      <c r="B13185" s="99"/>
      <c r="C13185" s="100" t="s">
        <v>24875</v>
      </c>
      <c r="D13185" s="101" t="s">
        <v>122</v>
      </c>
      <c r="E13185" s="101" t="s">
        <v>24876</v>
      </c>
      <c r="F13185" s="99"/>
      <c r="G13185" s="99"/>
      <c r="H13185" s="99"/>
      <c r="I13185" s="99"/>
      <c r="J13185" s="99"/>
      <c r="K13185" s="99"/>
      <c r="L13185" s="99"/>
      <c r="M13185" s="99"/>
      <c r="N13185" s="99"/>
      <c r="O13185" s="99"/>
      <c r="P13185" s="99"/>
      <c r="Q13185" s="99"/>
      <c r="R13185" s="99"/>
      <c r="S13185" s="102">
        <v>1.0</v>
      </c>
      <c r="T13185" s="102">
        <v>1.0</v>
      </c>
      <c r="U13185" s="102" t="s">
        <v>7558</v>
      </c>
      <c r="V13185" s="102" t="s">
        <v>7559</v>
      </c>
      <c r="W13185" s="102" t="s">
        <v>54</v>
      </c>
      <c r="X13185" s="102" t="s">
        <v>7560</v>
      </c>
      <c r="Y13185" s="101" t="s">
        <v>18</v>
      </c>
    </row>
    <row r="13186">
      <c r="A13186" s="98" t="s">
        <v>64</v>
      </c>
      <c r="B13186" s="99"/>
      <c r="C13186" s="100" t="s">
        <v>24877</v>
      </c>
      <c r="D13186" s="101" t="s">
        <v>135</v>
      </c>
      <c r="E13186" s="101" t="s">
        <v>24878</v>
      </c>
      <c r="F13186" s="99"/>
      <c r="G13186" s="99"/>
      <c r="H13186" s="99"/>
      <c r="I13186" s="99"/>
      <c r="J13186" s="99"/>
      <c r="K13186" s="99"/>
      <c r="L13186" s="99"/>
      <c r="M13186" s="99"/>
      <c r="N13186" s="99"/>
      <c r="O13186" s="99"/>
      <c r="P13186" s="99"/>
      <c r="Q13186" s="99"/>
      <c r="R13186" s="99"/>
      <c r="S13186" s="100">
        <v>1.0</v>
      </c>
      <c r="T13186" s="100">
        <v>1.0</v>
      </c>
      <c r="U13186" s="101" t="s">
        <v>7558</v>
      </c>
      <c r="V13186" s="101" t="s">
        <v>7559</v>
      </c>
      <c r="W13186" s="101" t="s">
        <v>54</v>
      </c>
      <c r="X13186" s="101" t="s">
        <v>7560</v>
      </c>
      <c r="Y13186" s="101" t="s">
        <v>18</v>
      </c>
    </row>
    <row r="13187">
      <c r="A13187" s="98" t="s">
        <v>93</v>
      </c>
      <c r="B13187" s="99"/>
      <c r="C13187" s="100" t="s">
        <v>24879</v>
      </c>
      <c r="D13187" s="101" t="s">
        <v>135</v>
      </c>
      <c r="E13187" s="101" t="s">
        <v>24880</v>
      </c>
      <c r="F13187" s="99"/>
      <c r="G13187" s="99"/>
      <c r="H13187" s="99"/>
      <c r="I13187" s="99"/>
      <c r="J13187" s="99"/>
      <c r="K13187" s="99"/>
      <c r="L13187" s="99"/>
      <c r="M13187" s="99"/>
      <c r="N13187" s="99"/>
      <c r="O13187" s="99"/>
      <c r="P13187" s="99"/>
      <c r="Q13187" s="99"/>
      <c r="R13187" s="99"/>
      <c r="S13187" s="100">
        <v>1.0</v>
      </c>
      <c r="T13187" s="100">
        <v>1.0</v>
      </c>
      <c r="U13187" s="101" t="s">
        <v>7558</v>
      </c>
      <c r="V13187" s="101" t="s">
        <v>7559</v>
      </c>
      <c r="W13187" s="101" t="s">
        <v>54</v>
      </c>
      <c r="X13187" s="101" t="s">
        <v>7560</v>
      </c>
      <c r="Y13187" s="101" t="s">
        <v>18</v>
      </c>
    </row>
    <row r="13188">
      <c r="A13188" s="103" t="s">
        <v>63</v>
      </c>
      <c r="B13188" s="99"/>
      <c r="C13188" s="100" t="s">
        <v>7504</v>
      </c>
      <c r="D13188" s="101" t="s">
        <v>191</v>
      </c>
      <c r="E13188" s="101" t="s">
        <v>7505</v>
      </c>
      <c r="F13188" s="99"/>
      <c r="G13188" s="99"/>
      <c r="H13188" s="99"/>
      <c r="I13188" s="99"/>
      <c r="J13188" s="99"/>
      <c r="K13188" s="99"/>
      <c r="L13188" s="99"/>
      <c r="M13188" s="99"/>
      <c r="N13188" s="99"/>
      <c r="O13188" s="99"/>
      <c r="P13188" s="99"/>
      <c r="Q13188" s="99"/>
      <c r="R13188" s="99"/>
      <c r="S13188" s="100">
        <v>1.0</v>
      </c>
      <c r="T13188" s="100">
        <v>1.0</v>
      </c>
      <c r="U13188" s="101" t="s">
        <v>7558</v>
      </c>
      <c r="V13188" s="101" t="s">
        <v>7559</v>
      </c>
      <c r="W13188" s="101" t="s">
        <v>54</v>
      </c>
      <c r="X13188" s="101" t="s">
        <v>7560</v>
      </c>
      <c r="Y13188" s="101" t="s">
        <v>18</v>
      </c>
    </row>
    <row r="13189">
      <c r="A13189" s="98" t="s">
        <v>64</v>
      </c>
      <c r="B13189" s="99"/>
      <c r="C13189" s="100" t="s">
        <v>24881</v>
      </c>
      <c r="D13189" s="101" t="s">
        <v>191</v>
      </c>
      <c r="E13189" s="101" t="s">
        <v>7505</v>
      </c>
      <c r="F13189" s="99"/>
      <c r="G13189" s="99"/>
      <c r="H13189" s="99"/>
      <c r="I13189" s="99"/>
      <c r="J13189" s="99"/>
      <c r="K13189" s="99"/>
      <c r="L13189" s="99"/>
      <c r="M13189" s="99"/>
      <c r="N13189" s="99"/>
      <c r="O13189" s="99"/>
      <c r="P13189" s="99"/>
      <c r="Q13189" s="99"/>
      <c r="R13189" s="99"/>
      <c r="S13189" s="100">
        <v>1.0</v>
      </c>
      <c r="T13189" s="100">
        <v>1.0</v>
      </c>
      <c r="U13189" s="101" t="s">
        <v>7558</v>
      </c>
      <c r="V13189" s="101" t="s">
        <v>7559</v>
      </c>
      <c r="W13189" s="101" t="s">
        <v>54</v>
      </c>
      <c r="X13189" s="101" t="s">
        <v>7560</v>
      </c>
      <c r="Y13189" s="101" t="s">
        <v>18</v>
      </c>
    </row>
    <row r="13190">
      <c r="A13190" s="98" t="s">
        <v>77</v>
      </c>
      <c r="B13190" s="99"/>
      <c r="C13190" s="100" t="s">
        <v>24882</v>
      </c>
      <c r="D13190" s="101" t="s">
        <v>191</v>
      </c>
      <c r="E13190" s="101" t="s">
        <v>7505</v>
      </c>
      <c r="F13190" s="99"/>
      <c r="G13190" s="99"/>
      <c r="H13190" s="99"/>
      <c r="I13190" s="99"/>
      <c r="J13190" s="99"/>
      <c r="K13190" s="99"/>
      <c r="L13190" s="99"/>
      <c r="M13190" s="99"/>
      <c r="N13190" s="99"/>
      <c r="O13190" s="99"/>
      <c r="P13190" s="99"/>
      <c r="Q13190" s="99"/>
      <c r="R13190" s="99"/>
      <c r="S13190" s="100">
        <v>1.0</v>
      </c>
      <c r="T13190" s="100">
        <v>1.0</v>
      </c>
      <c r="U13190" s="101" t="s">
        <v>7558</v>
      </c>
      <c r="V13190" s="101" t="s">
        <v>7559</v>
      </c>
      <c r="W13190" s="101" t="s">
        <v>54</v>
      </c>
      <c r="X13190" s="101" t="s">
        <v>7560</v>
      </c>
      <c r="Y13190" s="101" t="s">
        <v>18</v>
      </c>
    </row>
    <row r="13191">
      <c r="A13191" s="103" t="s">
        <v>63</v>
      </c>
      <c r="B13191" s="99"/>
      <c r="C13191" s="100" t="s">
        <v>24883</v>
      </c>
      <c r="D13191" s="101" t="s">
        <v>122</v>
      </c>
      <c r="E13191" s="101" t="s">
        <v>24884</v>
      </c>
      <c r="F13191" s="99"/>
      <c r="G13191" s="99"/>
      <c r="H13191" s="99"/>
      <c r="I13191" s="99"/>
      <c r="J13191" s="99"/>
      <c r="K13191" s="99"/>
      <c r="L13191" s="99"/>
      <c r="M13191" s="99"/>
      <c r="N13191" s="99"/>
      <c r="O13191" s="99"/>
      <c r="P13191" s="99"/>
      <c r="Q13191" s="99"/>
      <c r="R13191" s="99"/>
      <c r="S13191" s="102">
        <v>1.0</v>
      </c>
      <c r="T13191" s="102">
        <v>1.0</v>
      </c>
      <c r="U13191" s="102" t="s">
        <v>7558</v>
      </c>
      <c r="V13191" s="102" t="s">
        <v>7559</v>
      </c>
      <c r="W13191" s="102" t="s">
        <v>54</v>
      </c>
      <c r="X13191" s="102" t="s">
        <v>7560</v>
      </c>
      <c r="Y13191" s="101" t="s">
        <v>18</v>
      </c>
    </row>
    <row r="13192">
      <c r="A13192" s="103" t="s">
        <v>19</v>
      </c>
      <c r="B13192" s="99"/>
      <c r="C13192" s="100" t="s">
        <v>24885</v>
      </c>
      <c r="D13192" s="101" t="s">
        <v>122</v>
      </c>
      <c r="E13192" s="101" t="s">
        <v>24886</v>
      </c>
      <c r="F13192" s="99"/>
      <c r="G13192" s="99"/>
      <c r="H13192" s="99"/>
      <c r="I13192" s="99"/>
      <c r="J13192" s="99"/>
      <c r="K13192" s="99"/>
      <c r="L13192" s="99"/>
      <c r="M13192" s="99"/>
      <c r="N13192" s="99"/>
      <c r="O13192" s="99"/>
      <c r="P13192" s="99"/>
      <c r="Q13192" s="99"/>
      <c r="R13192" s="99"/>
      <c r="S13192" s="102">
        <v>1.0</v>
      </c>
      <c r="T13192" s="102">
        <v>1.0</v>
      </c>
      <c r="U13192" s="102" t="s">
        <v>7558</v>
      </c>
      <c r="V13192" s="102" t="s">
        <v>7559</v>
      </c>
      <c r="W13192" s="102" t="s">
        <v>54</v>
      </c>
      <c r="X13192" s="102" t="s">
        <v>7560</v>
      </c>
      <c r="Y13192" s="101" t="s">
        <v>18</v>
      </c>
    </row>
    <row r="13193">
      <c r="A13193" s="98" t="s">
        <v>93</v>
      </c>
      <c r="B13193" s="99"/>
      <c r="C13193" s="100" t="s">
        <v>24887</v>
      </c>
      <c r="D13193" s="101" t="s">
        <v>122</v>
      </c>
      <c r="E13193" s="101" t="s">
        <v>24888</v>
      </c>
      <c r="F13193" s="99"/>
      <c r="G13193" s="99"/>
      <c r="H13193" s="99"/>
      <c r="I13193" s="99"/>
      <c r="J13193" s="99"/>
      <c r="K13193" s="99"/>
      <c r="L13193" s="99"/>
      <c r="M13193" s="99"/>
      <c r="N13193" s="99"/>
      <c r="O13193" s="99"/>
      <c r="P13193" s="99"/>
      <c r="Q13193" s="99"/>
      <c r="R13193" s="99"/>
      <c r="S13193" s="102">
        <v>1.0</v>
      </c>
      <c r="T13193" s="102">
        <v>1.0</v>
      </c>
      <c r="U13193" s="102" t="s">
        <v>7558</v>
      </c>
      <c r="V13193" s="102" t="s">
        <v>7559</v>
      </c>
      <c r="W13193" s="102" t="s">
        <v>54</v>
      </c>
      <c r="X13193" s="102" t="s">
        <v>7560</v>
      </c>
      <c r="Y13193" s="101" t="s">
        <v>18</v>
      </c>
    </row>
    <row r="13194">
      <c r="A13194" s="98" t="s">
        <v>80</v>
      </c>
      <c r="B13194" s="99"/>
      <c r="C13194" s="100" t="s">
        <v>24889</v>
      </c>
      <c r="D13194" s="101" t="s">
        <v>135</v>
      </c>
      <c r="E13194" s="101" t="s">
        <v>24890</v>
      </c>
      <c r="F13194" s="99"/>
      <c r="G13194" s="99"/>
      <c r="H13194" s="99"/>
      <c r="I13194" s="99"/>
      <c r="J13194" s="99"/>
      <c r="K13194" s="99"/>
      <c r="L13194" s="99"/>
      <c r="M13194" s="99"/>
      <c r="N13194" s="99"/>
      <c r="O13194" s="99"/>
      <c r="P13194" s="99"/>
      <c r="Q13194" s="99"/>
      <c r="R13194" s="99"/>
      <c r="S13194" s="100">
        <v>1.0</v>
      </c>
      <c r="T13194" s="100">
        <v>1.0</v>
      </c>
      <c r="U13194" s="101" t="s">
        <v>7558</v>
      </c>
      <c r="V13194" s="101" t="s">
        <v>7559</v>
      </c>
      <c r="W13194" s="101" t="s">
        <v>54</v>
      </c>
      <c r="X13194" s="101" t="s">
        <v>7560</v>
      </c>
      <c r="Y13194" s="101" t="s">
        <v>18</v>
      </c>
    </row>
    <row r="13195">
      <c r="A13195" s="98" t="s">
        <v>93</v>
      </c>
      <c r="B13195" s="99"/>
      <c r="C13195" s="100" t="s">
        <v>24891</v>
      </c>
      <c r="D13195" s="101" t="s">
        <v>122</v>
      </c>
      <c r="E13195" s="101" t="s">
        <v>24892</v>
      </c>
      <c r="F13195" s="99"/>
      <c r="G13195" s="99"/>
      <c r="H13195" s="99"/>
      <c r="I13195" s="99"/>
      <c r="J13195" s="99"/>
      <c r="K13195" s="99"/>
      <c r="L13195" s="99"/>
      <c r="M13195" s="99"/>
      <c r="N13195" s="99"/>
      <c r="O13195" s="99"/>
      <c r="P13195" s="99"/>
      <c r="Q13195" s="99"/>
      <c r="R13195" s="99"/>
      <c r="S13195" s="102">
        <v>1.0</v>
      </c>
      <c r="T13195" s="102">
        <v>1.0</v>
      </c>
      <c r="U13195" s="102" t="s">
        <v>7558</v>
      </c>
      <c r="V13195" s="102" t="s">
        <v>7559</v>
      </c>
      <c r="W13195" s="102" t="s">
        <v>54</v>
      </c>
      <c r="X13195" s="102" t="s">
        <v>7560</v>
      </c>
      <c r="Y13195" s="101" t="s">
        <v>18</v>
      </c>
    </row>
    <row r="13196">
      <c r="A13196" s="98" t="s">
        <v>93</v>
      </c>
      <c r="B13196" s="99"/>
      <c r="C13196" s="100" t="s">
        <v>24893</v>
      </c>
      <c r="D13196" s="101" t="s">
        <v>191</v>
      </c>
      <c r="E13196" s="101" t="s">
        <v>24894</v>
      </c>
      <c r="F13196" s="99"/>
      <c r="G13196" s="99"/>
      <c r="H13196" s="99"/>
      <c r="I13196" s="99"/>
      <c r="J13196" s="99"/>
      <c r="K13196" s="99"/>
      <c r="L13196" s="99"/>
      <c r="M13196" s="99"/>
      <c r="N13196" s="99"/>
      <c r="O13196" s="99"/>
      <c r="P13196" s="99"/>
      <c r="Q13196" s="99"/>
      <c r="R13196" s="99"/>
      <c r="S13196" s="100">
        <v>1.0</v>
      </c>
      <c r="T13196" s="100">
        <v>1.0</v>
      </c>
      <c r="U13196" s="101" t="s">
        <v>7558</v>
      </c>
      <c r="V13196" s="101" t="s">
        <v>7559</v>
      </c>
      <c r="W13196" s="101" t="s">
        <v>54</v>
      </c>
      <c r="X13196" s="101" t="s">
        <v>7560</v>
      </c>
      <c r="Y13196" s="101" t="s">
        <v>18</v>
      </c>
    </row>
    <row r="13197">
      <c r="A13197" s="103" t="s">
        <v>24</v>
      </c>
      <c r="B13197" s="99"/>
      <c r="C13197" s="100" t="s">
        <v>24895</v>
      </c>
      <c r="D13197" s="101" t="s">
        <v>191</v>
      </c>
      <c r="E13197" s="101" t="s">
        <v>24896</v>
      </c>
      <c r="F13197" s="99"/>
      <c r="G13197" s="99"/>
      <c r="H13197" s="99"/>
      <c r="I13197" s="99"/>
      <c r="J13197" s="99"/>
      <c r="K13197" s="99"/>
      <c r="L13197" s="99"/>
      <c r="M13197" s="99"/>
      <c r="N13197" s="99"/>
      <c r="O13197" s="99"/>
      <c r="P13197" s="99"/>
      <c r="Q13197" s="99"/>
      <c r="R13197" s="99"/>
      <c r="S13197" s="100">
        <v>1.0</v>
      </c>
      <c r="T13197" s="100">
        <v>1.0</v>
      </c>
      <c r="U13197" s="101" t="s">
        <v>7558</v>
      </c>
      <c r="V13197" s="101" t="s">
        <v>7559</v>
      </c>
      <c r="W13197" s="101" t="s">
        <v>54</v>
      </c>
      <c r="X13197" s="101" t="s">
        <v>7560</v>
      </c>
      <c r="Y13197" s="101" t="s">
        <v>18</v>
      </c>
    </row>
    <row r="13198">
      <c r="A13198" s="98" t="s">
        <v>93</v>
      </c>
      <c r="B13198" s="99"/>
      <c r="C13198" s="100" t="s">
        <v>24897</v>
      </c>
      <c r="D13198" s="101" t="s">
        <v>151</v>
      </c>
      <c r="E13198" s="101" t="s">
        <v>24898</v>
      </c>
      <c r="F13198" s="99"/>
      <c r="G13198" s="99"/>
      <c r="H13198" s="99"/>
      <c r="I13198" s="99"/>
      <c r="J13198" s="99"/>
      <c r="K13198" s="99"/>
      <c r="L13198" s="99"/>
      <c r="M13198" s="99"/>
      <c r="N13198" s="99"/>
      <c r="O13198" s="99"/>
      <c r="P13198" s="99"/>
      <c r="Q13198" s="99"/>
      <c r="R13198" s="99"/>
      <c r="S13198" s="102">
        <v>0.0</v>
      </c>
      <c r="T13198" s="102"/>
      <c r="U13198" s="102"/>
      <c r="V13198" s="102"/>
      <c r="W13198" s="102"/>
      <c r="X13198" s="102"/>
      <c r="Y13198" s="101" t="s">
        <v>12</v>
      </c>
    </row>
    <row r="13199">
      <c r="A13199" s="98" t="s">
        <v>64</v>
      </c>
      <c r="B13199" s="99"/>
      <c r="C13199" s="100" t="s">
        <v>24899</v>
      </c>
      <c r="D13199" s="101" t="s">
        <v>122</v>
      </c>
      <c r="E13199" s="101" t="s">
        <v>24900</v>
      </c>
      <c r="F13199" s="99"/>
      <c r="G13199" s="99"/>
      <c r="H13199" s="99"/>
      <c r="I13199" s="99"/>
      <c r="J13199" s="99"/>
      <c r="K13199" s="99"/>
      <c r="L13199" s="99"/>
      <c r="M13199" s="99"/>
      <c r="N13199" s="99"/>
      <c r="O13199" s="99"/>
      <c r="P13199" s="99"/>
      <c r="Q13199" s="99"/>
      <c r="R13199" s="99"/>
      <c r="S13199" s="102">
        <v>1.0</v>
      </c>
      <c r="T13199" s="102">
        <v>1.0</v>
      </c>
      <c r="U13199" s="102" t="s">
        <v>7558</v>
      </c>
      <c r="V13199" s="102" t="s">
        <v>7559</v>
      </c>
      <c r="W13199" s="102" t="s">
        <v>54</v>
      </c>
      <c r="X13199" s="102" t="s">
        <v>7560</v>
      </c>
      <c r="Y13199" s="101" t="s">
        <v>18</v>
      </c>
    </row>
    <row r="13200">
      <c r="A13200" s="98" t="s">
        <v>67</v>
      </c>
      <c r="B13200" s="99"/>
      <c r="C13200" s="100" t="s">
        <v>24901</v>
      </c>
      <c r="D13200" s="101" t="s">
        <v>135</v>
      </c>
      <c r="E13200" s="101" t="s">
        <v>24902</v>
      </c>
      <c r="F13200" s="99"/>
      <c r="G13200" s="99"/>
      <c r="H13200" s="99"/>
      <c r="I13200" s="99"/>
      <c r="J13200" s="99"/>
      <c r="K13200" s="99"/>
      <c r="L13200" s="99"/>
      <c r="M13200" s="99"/>
      <c r="N13200" s="99"/>
      <c r="O13200" s="99"/>
      <c r="P13200" s="99"/>
      <c r="Q13200" s="99"/>
      <c r="R13200" s="99"/>
      <c r="S13200" s="100">
        <v>1.0</v>
      </c>
      <c r="T13200" s="100">
        <v>1.0</v>
      </c>
      <c r="U13200" s="101" t="s">
        <v>7558</v>
      </c>
      <c r="V13200" s="101" t="s">
        <v>7559</v>
      </c>
      <c r="W13200" s="101" t="s">
        <v>54</v>
      </c>
      <c r="X13200" s="101" t="s">
        <v>7560</v>
      </c>
      <c r="Y13200" s="101" t="s">
        <v>18</v>
      </c>
    </row>
    <row r="13201">
      <c r="A13201" s="103" t="s">
        <v>63</v>
      </c>
      <c r="B13201" s="99"/>
      <c r="C13201" s="100" t="s">
        <v>24903</v>
      </c>
      <c r="D13201" s="101" t="s">
        <v>146</v>
      </c>
      <c r="E13201" s="101" t="s">
        <v>24904</v>
      </c>
      <c r="F13201" s="99"/>
      <c r="G13201" s="99"/>
      <c r="H13201" s="99"/>
      <c r="I13201" s="99"/>
      <c r="J13201" s="99"/>
      <c r="K13201" s="99"/>
      <c r="L13201" s="99"/>
      <c r="M13201" s="99"/>
      <c r="N13201" s="99"/>
      <c r="O13201" s="99"/>
      <c r="P13201" s="99"/>
      <c r="Q13201" s="99"/>
      <c r="R13201" s="99"/>
      <c r="S13201" s="100">
        <v>1.0</v>
      </c>
      <c r="T13201" s="100">
        <v>1.0</v>
      </c>
      <c r="U13201" s="101" t="s">
        <v>7558</v>
      </c>
      <c r="V13201" s="101" t="s">
        <v>7559</v>
      </c>
      <c r="W13201" s="101" t="s">
        <v>54</v>
      </c>
      <c r="X13201" s="101" t="s">
        <v>7560</v>
      </c>
      <c r="Y13201" s="101" t="s">
        <v>18</v>
      </c>
    </row>
    <row r="13202">
      <c r="A13202" s="98" t="s">
        <v>64</v>
      </c>
      <c r="B13202" s="99"/>
      <c r="C13202" s="100" t="s">
        <v>24905</v>
      </c>
      <c r="D13202" s="101" t="s">
        <v>122</v>
      </c>
      <c r="E13202" s="101" t="s">
        <v>24906</v>
      </c>
      <c r="F13202" s="99"/>
      <c r="G13202" s="99"/>
      <c r="H13202" s="99"/>
      <c r="I13202" s="99"/>
      <c r="J13202" s="99"/>
      <c r="K13202" s="99"/>
      <c r="L13202" s="99"/>
      <c r="M13202" s="99"/>
      <c r="N13202" s="99"/>
      <c r="O13202" s="99"/>
      <c r="P13202" s="99"/>
      <c r="Q13202" s="99"/>
      <c r="R13202" s="99"/>
      <c r="S13202" s="102">
        <v>1.0</v>
      </c>
      <c r="T13202" s="102">
        <v>1.0</v>
      </c>
      <c r="U13202" s="102" t="s">
        <v>7558</v>
      </c>
      <c r="V13202" s="102" t="s">
        <v>7559</v>
      </c>
      <c r="W13202" s="102" t="s">
        <v>54</v>
      </c>
      <c r="X13202" s="102" t="s">
        <v>7560</v>
      </c>
      <c r="Y13202" s="101" t="s">
        <v>18</v>
      </c>
    </row>
    <row r="13203">
      <c r="A13203" s="103" t="s">
        <v>24</v>
      </c>
      <c r="B13203" s="99"/>
      <c r="C13203" s="100" t="s">
        <v>24907</v>
      </c>
      <c r="D13203" s="101" t="s">
        <v>122</v>
      </c>
      <c r="E13203" s="101" t="s">
        <v>24908</v>
      </c>
      <c r="F13203" s="99"/>
      <c r="G13203" s="99"/>
      <c r="H13203" s="99"/>
      <c r="I13203" s="99"/>
      <c r="J13203" s="99"/>
      <c r="K13203" s="99"/>
      <c r="L13203" s="99"/>
      <c r="M13203" s="99"/>
      <c r="N13203" s="99"/>
      <c r="O13203" s="99"/>
      <c r="P13203" s="99"/>
      <c r="Q13203" s="99"/>
      <c r="R13203" s="99"/>
      <c r="S13203" s="102">
        <v>1.0</v>
      </c>
      <c r="T13203" s="102">
        <v>1.0</v>
      </c>
      <c r="U13203" s="102" t="s">
        <v>7558</v>
      </c>
      <c r="V13203" s="102" t="s">
        <v>7559</v>
      </c>
      <c r="W13203" s="102" t="s">
        <v>54</v>
      </c>
      <c r="X13203" s="102" t="s">
        <v>7560</v>
      </c>
      <c r="Y13203" s="101" t="s">
        <v>18</v>
      </c>
    </row>
    <row r="13204">
      <c r="A13204" s="98" t="s">
        <v>64</v>
      </c>
      <c r="B13204" s="99"/>
      <c r="C13204" s="100" t="s">
        <v>24909</v>
      </c>
      <c r="D13204" s="101" t="s">
        <v>122</v>
      </c>
      <c r="E13204" s="101" t="s">
        <v>24910</v>
      </c>
      <c r="F13204" s="99"/>
      <c r="G13204" s="99"/>
      <c r="H13204" s="99"/>
      <c r="I13204" s="99"/>
      <c r="J13204" s="99"/>
      <c r="K13204" s="99"/>
      <c r="L13204" s="99"/>
      <c r="M13204" s="99"/>
      <c r="N13204" s="99"/>
      <c r="O13204" s="99"/>
      <c r="P13204" s="99"/>
      <c r="Q13204" s="99"/>
      <c r="R13204" s="99"/>
      <c r="S13204" s="102">
        <v>1.0</v>
      </c>
      <c r="T13204" s="102">
        <v>1.0</v>
      </c>
      <c r="U13204" s="102" t="s">
        <v>7558</v>
      </c>
      <c r="V13204" s="102" t="s">
        <v>7559</v>
      </c>
      <c r="W13204" s="102" t="s">
        <v>54</v>
      </c>
      <c r="X13204" s="102" t="s">
        <v>7560</v>
      </c>
      <c r="Y13204" s="101" t="s">
        <v>18</v>
      </c>
    </row>
    <row r="13205">
      <c r="A13205" s="103" t="s">
        <v>63</v>
      </c>
      <c r="B13205" s="99"/>
      <c r="C13205" s="100" t="s">
        <v>24911</v>
      </c>
      <c r="D13205" s="101" t="s">
        <v>122</v>
      </c>
      <c r="E13205" s="101" t="s">
        <v>24912</v>
      </c>
      <c r="F13205" s="99"/>
      <c r="G13205" s="99"/>
      <c r="H13205" s="99"/>
      <c r="I13205" s="99"/>
      <c r="J13205" s="99"/>
      <c r="K13205" s="99"/>
      <c r="L13205" s="99"/>
      <c r="M13205" s="99"/>
      <c r="N13205" s="99"/>
      <c r="O13205" s="99"/>
      <c r="P13205" s="99"/>
      <c r="Q13205" s="99"/>
      <c r="R13205" s="99"/>
      <c r="S13205" s="102">
        <v>1.0</v>
      </c>
      <c r="T13205" s="102">
        <v>1.0</v>
      </c>
      <c r="U13205" s="102" t="s">
        <v>7558</v>
      </c>
      <c r="V13205" s="102" t="s">
        <v>7559</v>
      </c>
      <c r="W13205" s="102" t="s">
        <v>54</v>
      </c>
      <c r="X13205" s="102" t="s">
        <v>7560</v>
      </c>
      <c r="Y13205" s="101" t="s">
        <v>18</v>
      </c>
    </row>
    <row r="13206">
      <c r="A13206" s="103" t="s">
        <v>63</v>
      </c>
      <c r="B13206" s="99"/>
      <c r="C13206" s="100" t="s">
        <v>24913</v>
      </c>
      <c r="D13206" s="101" t="s">
        <v>122</v>
      </c>
      <c r="E13206" s="101" t="s">
        <v>24914</v>
      </c>
      <c r="F13206" s="99"/>
      <c r="G13206" s="99"/>
      <c r="H13206" s="99"/>
      <c r="I13206" s="99"/>
      <c r="J13206" s="99"/>
      <c r="K13206" s="99"/>
      <c r="L13206" s="99"/>
      <c r="M13206" s="99"/>
      <c r="N13206" s="99"/>
      <c r="O13206" s="99"/>
      <c r="P13206" s="99"/>
      <c r="Q13206" s="99"/>
      <c r="R13206" s="99"/>
      <c r="S13206" s="102">
        <v>1.0</v>
      </c>
      <c r="T13206" s="102">
        <v>1.0</v>
      </c>
      <c r="U13206" s="102" t="s">
        <v>7558</v>
      </c>
      <c r="V13206" s="102" t="s">
        <v>7559</v>
      </c>
      <c r="W13206" s="102" t="s">
        <v>54</v>
      </c>
      <c r="X13206" s="102" t="s">
        <v>7560</v>
      </c>
      <c r="Y13206" s="101" t="s">
        <v>18</v>
      </c>
    </row>
    <row r="13207">
      <c r="A13207" s="103" t="s">
        <v>24</v>
      </c>
      <c r="B13207" s="99"/>
      <c r="C13207" s="100" t="s">
        <v>24915</v>
      </c>
      <c r="D13207" s="101" t="s">
        <v>24916</v>
      </c>
      <c r="E13207" s="101" t="s">
        <v>24917</v>
      </c>
      <c r="F13207" s="99"/>
      <c r="G13207" s="99"/>
      <c r="H13207" s="99"/>
      <c r="I13207" s="99"/>
      <c r="J13207" s="99"/>
      <c r="K13207" s="99"/>
      <c r="L13207" s="99"/>
      <c r="M13207" s="99"/>
      <c r="N13207" s="99"/>
      <c r="O13207" s="99"/>
      <c r="P13207" s="99"/>
      <c r="Q13207" s="99"/>
      <c r="R13207" s="99"/>
      <c r="S13207" s="100">
        <v>1.0</v>
      </c>
      <c r="T13207" s="104">
        <v>0.0</v>
      </c>
      <c r="U13207" s="101" t="s">
        <v>7558</v>
      </c>
      <c r="V13207" s="101" t="s">
        <v>7559</v>
      </c>
      <c r="W13207" s="106" t="s">
        <v>54</v>
      </c>
      <c r="X13207" s="101" t="s">
        <v>7560</v>
      </c>
      <c r="Y13207" s="101" t="s">
        <v>12</v>
      </c>
    </row>
    <row r="13208">
      <c r="A13208" s="103" t="s">
        <v>63</v>
      </c>
      <c r="B13208" s="99"/>
      <c r="C13208" s="100" t="s">
        <v>24918</v>
      </c>
      <c r="D13208" s="101" t="s">
        <v>122</v>
      </c>
      <c r="E13208" s="101" t="s">
        <v>24919</v>
      </c>
      <c r="F13208" s="99"/>
      <c r="G13208" s="99"/>
      <c r="H13208" s="99"/>
      <c r="I13208" s="99"/>
      <c r="J13208" s="99"/>
      <c r="K13208" s="99"/>
      <c r="L13208" s="99"/>
      <c r="M13208" s="99"/>
      <c r="N13208" s="99"/>
      <c r="O13208" s="99"/>
      <c r="P13208" s="99"/>
      <c r="Q13208" s="99"/>
      <c r="R13208" s="99"/>
      <c r="S13208" s="102">
        <v>1.0</v>
      </c>
      <c r="T13208" s="102">
        <v>1.0</v>
      </c>
      <c r="U13208" s="102" t="s">
        <v>7558</v>
      </c>
      <c r="V13208" s="102" t="s">
        <v>7559</v>
      </c>
      <c r="W13208" s="102" t="s">
        <v>54</v>
      </c>
      <c r="X13208" s="102" t="s">
        <v>7560</v>
      </c>
      <c r="Y13208" s="101" t="s">
        <v>18</v>
      </c>
    </row>
    <row r="13209">
      <c r="A13209" s="103" t="s">
        <v>63</v>
      </c>
      <c r="B13209" s="99"/>
      <c r="C13209" s="100" t="s">
        <v>24920</v>
      </c>
      <c r="D13209" s="101" t="s">
        <v>158</v>
      </c>
      <c r="E13209" s="101" t="s">
        <v>24921</v>
      </c>
      <c r="F13209" s="99"/>
      <c r="G13209" s="99"/>
      <c r="H13209" s="99"/>
      <c r="I13209" s="99"/>
      <c r="J13209" s="99"/>
      <c r="K13209" s="99"/>
      <c r="L13209" s="99"/>
      <c r="M13209" s="99"/>
      <c r="N13209" s="99"/>
      <c r="O13209" s="99"/>
      <c r="P13209" s="99"/>
      <c r="Q13209" s="99"/>
      <c r="R13209" s="99"/>
      <c r="S13209" s="100">
        <v>1.0</v>
      </c>
      <c r="T13209" s="100">
        <v>1.0</v>
      </c>
      <c r="U13209" s="101" t="s">
        <v>7558</v>
      </c>
      <c r="V13209" s="101" t="s">
        <v>7559</v>
      </c>
      <c r="W13209" s="101" t="s">
        <v>54</v>
      </c>
      <c r="X13209" s="101" t="s">
        <v>7560</v>
      </c>
      <c r="Y13209" s="101" t="s">
        <v>18</v>
      </c>
    </row>
    <row r="13210">
      <c r="A13210" s="98" t="s">
        <v>64</v>
      </c>
      <c r="B13210" s="99"/>
      <c r="C13210" s="100" t="s">
        <v>24920</v>
      </c>
      <c r="D13210" s="101" t="s">
        <v>158</v>
      </c>
      <c r="E13210" s="101" t="s">
        <v>24922</v>
      </c>
      <c r="F13210" s="99"/>
      <c r="G13210" s="99"/>
      <c r="H13210" s="99"/>
      <c r="I13210" s="99"/>
      <c r="J13210" s="99"/>
      <c r="K13210" s="99"/>
      <c r="L13210" s="99"/>
      <c r="M13210" s="99"/>
      <c r="N13210" s="99"/>
      <c r="O13210" s="99"/>
      <c r="P13210" s="99"/>
      <c r="Q13210" s="99"/>
      <c r="R13210" s="99"/>
      <c r="S13210" s="100">
        <v>1.0</v>
      </c>
      <c r="T13210" s="100">
        <v>1.0</v>
      </c>
      <c r="U13210" s="101" t="s">
        <v>7558</v>
      </c>
      <c r="V13210" s="101" t="s">
        <v>7559</v>
      </c>
      <c r="W13210" s="101" t="s">
        <v>54</v>
      </c>
      <c r="X13210" s="101" t="s">
        <v>7560</v>
      </c>
      <c r="Y13210" s="101" t="s">
        <v>18</v>
      </c>
    </row>
    <row r="13211">
      <c r="A13211" s="98" t="s">
        <v>64</v>
      </c>
      <c r="B13211" s="99"/>
      <c r="C13211" s="100" t="s">
        <v>24923</v>
      </c>
      <c r="D13211" s="101" t="s">
        <v>122</v>
      </c>
      <c r="E13211" s="101" t="s">
        <v>24924</v>
      </c>
      <c r="F13211" s="99"/>
      <c r="G13211" s="99"/>
      <c r="H13211" s="99"/>
      <c r="I13211" s="99"/>
      <c r="J13211" s="99"/>
      <c r="K13211" s="99"/>
      <c r="L13211" s="99"/>
      <c r="M13211" s="99"/>
      <c r="N13211" s="99"/>
      <c r="O13211" s="99"/>
      <c r="P13211" s="99"/>
      <c r="Q13211" s="99"/>
      <c r="R13211" s="99"/>
      <c r="S13211" s="102">
        <v>1.0</v>
      </c>
      <c r="T13211" s="102">
        <v>1.0</v>
      </c>
      <c r="U13211" s="102" t="s">
        <v>7558</v>
      </c>
      <c r="V13211" s="102" t="s">
        <v>7559</v>
      </c>
      <c r="W13211" s="102" t="s">
        <v>54</v>
      </c>
      <c r="X13211" s="102" t="s">
        <v>7560</v>
      </c>
      <c r="Y13211" s="101" t="s">
        <v>18</v>
      </c>
    </row>
    <row r="13212">
      <c r="A13212" s="98" t="s">
        <v>67</v>
      </c>
      <c r="B13212" s="99"/>
      <c r="C13212" s="100" t="s">
        <v>24925</v>
      </c>
      <c r="D13212" s="101" t="s">
        <v>122</v>
      </c>
      <c r="E13212" s="101" t="s">
        <v>24926</v>
      </c>
      <c r="F13212" s="99"/>
      <c r="G13212" s="99"/>
      <c r="H13212" s="99"/>
      <c r="I13212" s="99"/>
      <c r="J13212" s="99"/>
      <c r="K13212" s="99"/>
      <c r="L13212" s="99"/>
      <c r="M13212" s="99"/>
      <c r="N13212" s="99"/>
      <c r="O13212" s="99"/>
      <c r="P13212" s="99"/>
      <c r="Q13212" s="99"/>
      <c r="R13212" s="99"/>
      <c r="S13212" s="102">
        <v>1.0</v>
      </c>
      <c r="T13212" s="102">
        <v>1.0</v>
      </c>
      <c r="U13212" s="102" t="s">
        <v>7558</v>
      </c>
      <c r="V13212" s="102" t="s">
        <v>7559</v>
      </c>
      <c r="W13212" s="102" t="s">
        <v>54</v>
      </c>
      <c r="X13212" s="102" t="s">
        <v>7560</v>
      </c>
      <c r="Y13212" s="101" t="s">
        <v>18</v>
      </c>
    </row>
    <row r="13213">
      <c r="A13213" s="103" t="s">
        <v>63</v>
      </c>
      <c r="B13213" s="99"/>
      <c r="C13213" s="100" t="s">
        <v>24927</v>
      </c>
      <c r="D13213" s="101" t="s">
        <v>122</v>
      </c>
      <c r="E13213" s="101" t="s">
        <v>24928</v>
      </c>
      <c r="F13213" s="99"/>
      <c r="G13213" s="99"/>
      <c r="H13213" s="99"/>
      <c r="I13213" s="99"/>
      <c r="J13213" s="99"/>
      <c r="K13213" s="99"/>
      <c r="L13213" s="99"/>
      <c r="M13213" s="99"/>
      <c r="N13213" s="99"/>
      <c r="O13213" s="99"/>
      <c r="P13213" s="99"/>
      <c r="Q13213" s="99"/>
      <c r="R13213" s="99"/>
      <c r="S13213" s="102">
        <v>1.0</v>
      </c>
      <c r="T13213" s="102">
        <v>1.0</v>
      </c>
      <c r="U13213" s="102" t="s">
        <v>7558</v>
      </c>
      <c r="V13213" s="102" t="s">
        <v>7559</v>
      </c>
      <c r="W13213" s="102" t="s">
        <v>54</v>
      </c>
      <c r="X13213" s="102" t="s">
        <v>7560</v>
      </c>
      <c r="Y13213" s="101" t="s">
        <v>18</v>
      </c>
    </row>
    <row r="13214">
      <c r="A13214" s="98" t="s">
        <v>23</v>
      </c>
      <c r="B13214" s="99"/>
      <c r="C13214" s="100" t="s">
        <v>24929</v>
      </c>
      <c r="D13214" s="101" t="s">
        <v>122</v>
      </c>
      <c r="E13214" s="101" t="s">
        <v>24930</v>
      </c>
      <c r="F13214" s="99"/>
      <c r="G13214" s="99"/>
      <c r="H13214" s="99"/>
      <c r="I13214" s="99"/>
      <c r="J13214" s="99"/>
      <c r="K13214" s="99"/>
      <c r="L13214" s="99"/>
      <c r="M13214" s="99"/>
      <c r="N13214" s="99"/>
      <c r="O13214" s="99"/>
      <c r="P13214" s="99"/>
      <c r="Q13214" s="99"/>
      <c r="R13214" s="99"/>
      <c r="S13214" s="102">
        <v>1.0</v>
      </c>
      <c r="T13214" s="102">
        <v>1.0</v>
      </c>
      <c r="U13214" s="102" t="s">
        <v>7558</v>
      </c>
      <c r="V13214" s="102" t="s">
        <v>7559</v>
      </c>
      <c r="W13214" s="102" t="s">
        <v>54</v>
      </c>
      <c r="X13214" s="102" t="s">
        <v>7560</v>
      </c>
      <c r="Y13214" s="101" t="s">
        <v>18</v>
      </c>
    </row>
    <row r="13215">
      <c r="A13215" s="98" t="s">
        <v>93</v>
      </c>
      <c r="B13215" s="99"/>
      <c r="C13215" s="100" t="s">
        <v>24931</v>
      </c>
      <c r="D13215" s="101" t="s">
        <v>122</v>
      </c>
      <c r="E13215" s="101" t="s">
        <v>24932</v>
      </c>
      <c r="F13215" s="99"/>
      <c r="G13215" s="99"/>
      <c r="H13215" s="99"/>
      <c r="I13215" s="99"/>
      <c r="J13215" s="99"/>
      <c r="K13215" s="99"/>
      <c r="L13215" s="99"/>
      <c r="M13215" s="99"/>
      <c r="N13215" s="99"/>
      <c r="O13215" s="99"/>
      <c r="P13215" s="99"/>
      <c r="Q13215" s="99"/>
      <c r="R13215" s="99"/>
      <c r="S13215" s="102">
        <v>1.0</v>
      </c>
      <c r="T13215" s="102">
        <v>1.0</v>
      </c>
      <c r="U13215" s="102" t="s">
        <v>7558</v>
      </c>
      <c r="V13215" s="102" t="s">
        <v>7559</v>
      </c>
      <c r="W13215" s="102" t="s">
        <v>54</v>
      </c>
      <c r="X13215" s="102" t="s">
        <v>7560</v>
      </c>
      <c r="Y13215" s="101" t="s">
        <v>18</v>
      </c>
    </row>
    <row r="13216">
      <c r="A13216" s="98" t="s">
        <v>93</v>
      </c>
      <c r="B13216" s="99"/>
      <c r="C13216" s="100" t="s">
        <v>24933</v>
      </c>
      <c r="D13216" s="101" t="s">
        <v>122</v>
      </c>
      <c r="E13216" s="101" t="s">
        <v>24934</v>
      </c>
      <c r="F13216" s="99"/>
      <c r="G13216" s="99"/>
      <c r="H13216" s="99"/>
      <c r="I13216" s="99"/>
      <c r="J13216" s="99"/>
      <c r="K13216" s="99"/>
      <c r="L13216" s="99"/>
      <c r="M13216" s="99"/>
      <c r="N13216" s="99"/>
      <c r="O13216" s="99"/>
      <c r="P13216" s="99"/>
      <c r="Q13216" s="99"/>
      <c r="R13216" s="99"/>
      <c r="S13216" s="102">
        <v>1.0</v>
      </c>
      <c r="T13216" s="102">
        <v>1.0</v>
      </c>
      <c r="U13216" s="102" t="s">
        <v>7558</v>
      </c>
      <c r="V13216" s="102" t="s">
        <v>7559</v>
      </c>
      <c r="W13216" s="102" t="s">
        <v>54</v>
      </c>
      <c r="X13216" s="102" t="s">
        <v>7560</v>
      </c>
      <c r="Y13216" s="101" t="s">
        <v>18</v>
      </c>
    </row>
    <row r="13217">
      <c r="A13217" s="98" t="s">
        <v>67</v>
      </c>
      <c r="B13217" s="99"/>
      <c r="C13217" s="100" t="s">
        <v>24935</v>
      </c>
      <c r="D13217" s="101" t="s">
        <v>122</v>
      </c>
      <c r="E13217" s="101" t="s">
        <v>24936</v>
      </c>
      <c r="F13217" s="99"/>
      <c r="G13217" s="99"/>
      <c r="H13217" s="99"/>
      <c r="I13217" s="99"/>
      <c r="J13217" s="99"/>
      <c r="K13217" s="99"/>
      <c r="L13217" s="99"/>
      <c r="M13217" s="99"/>
      <c r="N13217" s="99"/>
      <c r="O13217" s="99"/>
      <c r="P13217" s="99"/>
      <c r="Q13217" s="99"/>
      <c r="R13217" s="99"/>
      <c r="S13217" s="102">
        <v>1.0</v>
      </c>
      <c r="T13217" s="102">
        <v>1.0</v>
      </c>
      <c r="U13217" s="102" t="s">
        <v>7558</v>
      </c>
      <c r="V13217" s="102" t="s">
        <v>7559</v>
      </c>
      <c r="W13217" s="102" t="s">
        <v>54</v>
      </c>
      <c r="X13217" s="102" t="s">
        <v>7560</v>
      </c>
      <c r="Y13217" s="101" t="s">
        <v>18</v>
      </c>
    </row>
    <row r="13218">
      <c r="A13218" s="103" t="s">
        <v>24</v>
      </c>
      <c r="B13218" s="99"/>
      <c r="C13218" s="100" t="s">
        <v>24937</v>
      </c>
      <c r="D13218" s="101" t="s">
        <v>122</v>
      </c>
      <c r="E13218" s="101" t="s">
        <v>24938</v>
      </c>
      <c r="F13218" s="99"/>
      <c r="G13218" s="99"/>
      <c r="H13218" s="99"/>
      <c r="I13218" s="99"/>
      <c r="J13218" s="99"/>
      <c r="K13218" s="99"/>
      <c r="L13218" s="99"/>
      <c r="M13218" s="99"/>
      <c r="N13218" s="99"/>
      <c r="O13218" s="99"/>
      <c r="P13218" s="99"/>
      <c r="Q13218" s="99"/>
      <c r="R13218" s="99"/>
      <c r="S13218" s="102">
        <v>1.0</v>
      </c>
      <c r="T13218" s="102">
        <v>1.0</v>
      </c>
      <c r="U13218" s="102" t="s">
        <v>7558</v>
      </c>
      <c r="V13218" s="102" t="s">
        <v>7559</v>
      </c>
      <c r="W13218" s="102" t="s">
        <v>54</v>
      </c>
      <c r="X13218" s="102" t="s">
        <v>7560</v>
      </c>
      <c r="Y13218" s="101" t="s">
        <v>18</v>
      </c>
    </row>
    <row r="13219">
      <c r="A13219" s="98" t="s">
        <v>93</v>
      </c>
      <c r="B13219" s="99"/>
      <c r="C13219" s="100" t="s">
        <v>24939</v>
      </c>
      <c r="D13219" s="101" t="s">
        <v>122</v>
      </c>
      <c r="E13219" s="101" t="s">
        <v>24940</v>
      </c>
      <c r="F13219" s="99"/>
      <c r="G13219" s="99"/>
      <c r="H13219" s="99"/>
      <c r="I13219" s="99"/>
      <c r="J13219" s="99"/>
      <c r="K13219" s="99"/>
      <c r="L13219" s="99"/>
      <c r="M13219" s="99"/>
      <c r="N13219" s="99"/>
      <c r="O13219" s="99"/>
      <c r="P13219" s="99"/>
      <c r="Q13219" s="99"/>
      <c r="R13219" s="99"/>
      <c r="S13219" s="102">
        <v>1.0</v>
      </c>
      <c r="T13219" s="102">
        <v>1.0</v>
      </c>
      <c r="U13219" s="102" t="s">
        <v>7558</v>
      </c>
      <c r="V13219" s="102" t="s">
        <v>7559</v>
      </c>
      <c r="W13219" s="102" t="s">
        <v>54</v>
      </c>
      <c r="X13219" s="102" t="s">
        <v>7560</v>
      </c>
      <c r="Y13219" s="101" t="s">
        <v>18</v>
      </c>
    </row>
    <row r="13220">
      <c r="A13220" s="98" t="s">
        <v>64</v>
      </c>
      <c r="B13220" s="99"/>
      <c r="C13220" s="100" t="s">
        <v>24941</v>
      </c>
      <c r="D13220" s="101" t="s">
        <v>122</v>
      </c>
      <c r="E13220" s="101" t="s">
        <v>24942</v>
      </c>
      <c r="F13220" s="99"/>
      <c r="G13220" s="99"/>
      <c r="H13220" s="99"/>
      <c r="I13220" s="99"/>
      <c r="J13220" s="99"/>
      <c r="K13220" s="99"/>
      <c r="L13220" s="99"/>
      <c r="M13220" s="99"/>
      <c r="N13220" s="99"/>
      <c r="O13220" s="99"/>
      <c r="P13220" s="99"/>
      <c r="Q13220" s="99"/>
      <c r="R13220" s="99"/>
      <c r="S13220" s="102">
        <v>1.0</v>
      </c>
      <c r="T13220" s="102">
        <v>1.0</v>
      </c>
      <c r="U13220" s="102" t="s">
        <v>7558</v>
      </c>
      <c r="V13220" s="102" t="s">
        <v>7559</v>
      </c>
      <c r="W13220" s="102" t="s">
        <v>54</v>
      </c>
      <c r="X13220" s="102" t="s">
        <v>7560</v>
      </c>
      <c r="Y13220" s="101" t="s">
        <v>18</v>
      </c>
    </row>
    <row r="13221">
      <c r="A13221" s="98" t="s">
        <v>90</v>
      </c>
      <c r="B13221" s="99"/>
      <c r="C13221" s="100" t="s">
        <v>24943</v>
      </c>
      <c r="D13221" s="101" t="s">
        <v>191</v>
      </c>
      <c r="E13221" s="101" t="s">
        <v>24944</v>
      </c>
      <c r="F13221" s="99"/>
      <c r="G13221" s="99"/>
      <c r="H13221" s="99"/>
      <c r="I13221" s="99"/>
      <c r="J13221" s="99"/>
      <c r="K13221" s="99"/>
      <c r="L13221" s="99"/>
      <c r="M13221" s="99"/>
      <c r="N13221" s="99"/>
      <c r="O13221" s="99"/>
      <c r="P13221" s="99"/>
      <c r="Q13221" s="99"/>
      <c r="R13221" s="99"/>
      <c r="S13221" s="100">
        <v>1.0</v>
      </c>
      <c r="T13221" s="100">
        <v>1.0</v>
      </c>
      <c r="U13221" s="101" t="s">
        <v>7558</v>
      </c>
      <c r="V13221" s="101" t="s">
        <v>7559</v>
      </c>
      <c r="W13221" s="101" t="s">
        <v>54</v>
      </c>
      <c r="X13221" s="101" t="s">
        <v>7560</v>
      </c>
      <c r="Y13221" s="101" t="s">
        <v>18</v>
      </c>
    </row>
    <row r="13222">
      <c r="A13222" s="98" t="s">
        <v>90</v>
      </c>
      <c r="B13222" s="99"/>
      <c r="C13222" s="100" t="s">
        <v>24945</v>
      </c>
      <c r="D13222" s="101" t="s">
        <v>135</v>
      </c>
      <c r="E13222" s="101" t="s">
        <v>24946</v>
      </c>
      <c r="F13222" s="99"/>
      <c r="G13222" s="99"/>
      <c r="H13222" s="99"/>
      <c r="I13222" s="99"/>
      <c r="J13222" s="99"/>
      <c r="K13222" s="99"/>
      <c r="L13222" s="99"/>
      <c r="M13222" s="99"/>
      <c r="N13222" s="99"/>
      <c r="O13222" s="99"/>
      <c r="P13222" s="99"/>
      <c r="Q13222" s="99"/>
      <c r="R13222" s="99"/>
      <c r="S13222" s="100">
        <v>1.0</v>
      </c>
      <c r="T13222" s="100">
        <v>1.0</v>
      </c>
      <c r="U13222" s="101" t="s">
        <v>7558</v>
      </c>
      <c r="V13222" s="101" t="s">
        <v>7559</v>
      </c>
      <c r="W13222" s="101" t="s">
        <v>54</v>
      </c>
      <c r="X13222" s="101" t="s">
        <v>7560</v>
      </c>
      <c r="Y13222" s="101" t="s">
        <v>18</v>
      </c>
    </row>
    <row r="13223">
      <c r="A13223" s="103" t="s">
        <v>63</v>
      </c>
      <c r="B13223" s="99"/>
      <c r="C13223" s="100" t="s">
        <v>24947</v>
      </c>
      <c r="D13223" s="101" t="s">
        <v>122</v>
      </c>
      <c r="E13223" s="101" t="s">
        <v>24948</v>
      </c>
      <c r="F13223" s="99"/>
      <c r="G13223" s="99"/>
      <c r="H13223" s="99"/>
      <c r="I13223" s="99"/>
      <c r="J13223" s="99"/>
      <c r="K13223" s="99"/>
      <c r="L13223" s="99"/>
      <c r="M13223" s="99"/>
      <c r="N13223" s="99"/>
      <c r="O13223" s="99"/>
      <c r="P13223" s="99"/>
      <c r="Q13223" s="99"/>
      <c r="R13223" s="99"/>
      <c r="S13223" s="102">
        <v>1.0</v>
      </c>
      <c r="T13223" s="102">
        <v>1.0</v>
      </c>
      <c r="U13223" s="102" t="s">
        <v>7558</v>
      </c>
      <c r="V13223" s="102" t="s">
        <v>7559</v>
      </c>
      <c r="W13223" s="102" t="s">
        <v>54</v>
      </c>
      <c r="X13223" s="102" t="s">
        <v>7560</v>
      </c>
      <c r="Y13223" s="101" t="s">
        <v>18</v>
      </c>
    </row>
    <row r="13224">
      <c r="A13224" s="98" t="s">
        <v>64</v>
      </c>
      <c r="B13224" s="99"/>
      <c r="C13224" s="100" t="s">
        <v>24949</v>
      </c>
      <c r="D13224" s="101" t="s">
        <v>122</v>
      </c>
      <c r="E13224" s="101" t="s">
        <v>24950</v>
      </c>
      <c r="F13224" s="99"/>
      <c r="G13224" s="99"/>
      <c r="H13224" s="99"/>
      <c r="I13224" s="99"/>
      <c r="J13224" s="99"/>
      <c r="K13224" s="99"/>
      <c r="L13224" s="99"/>
      <c r="M13224" s="99"/>
      <c r="N13224" s="99"/>
      <c r="O13224" s="99"/>
      <c r="P13224" s="99"/>
      <c r="Q13224" s="99"/>
      <c r="R13224" s="99"/>
      <c r="S13224" s="102">
        <v>1.0</v>
      </c>
      <c r="T13224" s="102">
        <v>1.0</v>
      </c>
      <c r="U13224" s="102" t="s">
        <v>7558</v>
      </c>
      <c r="V13224" s="102" t="s">
        <v>7559</v>
      </c>
      <c r="W13224" s="102" t="s">
        <v>54</v>
      </c>
      <c r="X13224" s="102" t="s">
        <v>7560</v>
      </c>
      <c r="Y13224" s="101" t="s">
        <v>18</v>
      </c>
    </row>
    <row r="13225">
      <c r="A13225" s="103" t="s">
        <v>63</v>
      </c>
      <c r="B13225" s="99"/>
      <c r="C13225" s="100" t="s">
        <v>24951</v>
      </c>
      <c r="D13225" s="101" t="s">
        <v>122</v>
      </c>
      <c r="E13225" s="101" t="s">
        <v>24952</v>
      </c>
      <c r="F13225" s="99"/>
      <c r="G13225" s="99"/>
      <c r="H13225" s="99"/>
      <c r="I13225" s="99"/>
      <c r="J13225" s="99"/>
      <c r="K13225" s="99"/>
      <c r="L13225" s="99"/>
      <c r="M13225" s="99"/>
      <c r="N13225" s="99"/>
      <c r="O13225" s="99"/>
      <c r="P13225" s="99"/>
      <c r="Q13225" s="99"/>
      <c r="R13225" s="99"/>
      <c r="S13225" s="102">
        <v>1.0</v>
      </c>
      <c r="T13225" s="102">
        <v>1.0</v>
      </c>
      <c r="U13225" s="102" t="s">
        <v>7558</v>
      </c>
      <c r="V13225" s="102" t="s">
        <v>7559</v>
      </c>
      <c r="W13225" s="102" t="s">
        <v>54</v>
      </c>
      <c r="X13225" s="102" t="s">
        <v>7560</v>
      </c>
      <c r="Y13225" s="101" t="s">
        <v>18</v>
      </c>
    </row>
    <row r="13226">
      <c r="A13226" s="103" t="s">
        <v>63</v>
      </c>
      <c r="B13226" s="99"/>
      <c r="C13226" s="100" t="s">
        <v>24953</v>
      </c>
      <c r="D13226" s="101" t="s">
        <v>9510</v>
      </c>
      <c r="E13226" s="101" t="s">
        <v>24954</v>
      </c>
      <c r="F13226" s="99"/>
      <c r="G13226" s="99"/>
      <c r="H13226" s="99"/>
      <c r="I13226" s="99"/>
      <c r="J13226" s="99"/>
      <c r="K13226" s="99"/>
      <c r="L13226" s="99"/>
      <c r="M13226" s="99"/>
      <c r="N13226" s="99"/>
      <c r="O13226" s="99"/>
      <c r="P13226" s="99"/>
      <c r="Q13226" s="99"/>
      <c r="R13226" s="99"/>
      <c r="S13226" s="100">
        <v>1.0</v>
      </c>
      <c r="T13226" s="100">
        <v>1.0</v>
      </c>
      <c r="U13226" s="101" t="s">
        <v>7558</v>
      </c>
      <c r="V13226" s="101" t="s">
        <v>7559</v>
      </c>
      <c r="W13226" s="101" t="s">
        <v>56</v>
      </c>
      <c r="X13226" s="101" t="s">
        <v>7560</v>
      </c>
      <c r="Y13226" s="101" t="s">
        <v>22</v>
      </c>
    </row>
    <row r="13227">
      <c r="A13227" s="98" t="s">
        <v>81</v>
      </c>
      <c r="B13227" s="99"/>
      <c r="C13227" s="100" t="s">
        <v>24955</v>
      </c>
      <c r="D13227" s="101" t="s">
        <v>122</v>
      </c>
      <c r="E13227" s="101" t="s">
        <v>24956</v>
      </c>
      <c r="F13227" s="99"/>
      <c r="G13227" s="99"/>
      <c r="H13227" s="99"/>
      <c r="I13227" s="99"/>
      <c r="J13227" s="99"/>
      <c r="K13227" s="99"/>
      <c r="L13227" s="99"/>
      <c r="M13227" s="99"/>
      <c r="N13227" s="99"/>
      <c r="O13227" s="99"/>
      <c r="P13227" s="99"/>
      <c r="Q13227" s="99"/>
      <c r="R13227" s="99"/>
      <c r="S13227" s="102">
        <v>1.0</v>
      </c>
      <c r="T13227" s="102">
        <v>1.0</v>
      </c>
      <c r="U13227" s="102" t="s">
        <v>7558</v>
      </c>
      <c r="V13227" s="102" t="s">
        <v>7559</v>
      </c>
      <c r="W13227" s="102" t="s">
        <v>54</v>
      </c>
      <c r="X13227" s="102" t="s">
        <v>7560</v>
      </c>
      <c r="Y13227" s="101" t="s">
        <v>18</v>
      </c>
    </row>
    <row r="13228">
      <c r="A13228" s="98" t="s">
        <v>64</v>
      </c>
      <c r="B13228" s="99"/>
      <c r="C13228" s="100" t="s">
        <v>24957</v>
      </c>
      <c r="D13228" s="101" t="s">
        <v>122</v>
      </c>
      <c r="E13228" s="101" t="s">
        <v>24958</v>
      </c>
      <c r="F13228" s="99"/>
      <c r="G13228" s="99"/>
      <c r="H13228" s="99"/>
      <c r="I13228" s="99"/>
      <c r="J13228" s="99"/>
      <c r="K13228" s="99"/>
      <c r="L13228" s="99"/>
      <c r="M13228" s="99"/>
      <c r="N13228" s="99"/>
      <c r="O13228" s="99"/>
      <c r="P13228" s="99"/>
      <c r="Q13228" s="99"/>
      <c r="R13228" s="99"/>
      <c r="S13228" s="102">
        <v>1.0</v>
      </c>
      <c r="T13228" s="102">
        <v>1.0</v>
      </c>
      <c r="U13228" s="102" t="s">
        <v>7558</v>
      </c>
      <c r="V13228" s="102" t="s">
        <v>7559</v>
      </c>
      <c r="W13228" s="102" t="s">
        <v>54</v>
      </c>
      <c r="X13228" s="102" t="s">
        <v>7560</v>
      </c>
      <c r="Y13228" s="101" t="s">
        <v>18</v>
      </c>
    </row>
    <row r="13229">
      <c r="A13229" s="98" t="s">
        <v>64</v>
      </c>
      <c r="B13229" s="99"/>
      <c r="C13229" s="100" t="s">
        <v>24959</v>
      </c>
      <c r="D13229" s="101" t="s">
        <v>122</v>
      </c>
      <c r="E13229" s="101" t="s">
        <v>24960</v>
      </c>
      <c r="F13229" s="99"/>
      <c r="G13229" s="99"/>
      <c r="H13229" s="99"/>
      <c r="I13229" s="99"/>
      <c r="J13229" s="99"/>
      <c r="K13229" s="99"/>
      <c r="L13229" s="99"/>
      <c r="M13229" s="99"/>
      <c r="N13229" s="99"/>
      <c r="O13229" s="99"/>
      <c r="P13229" s="99"/>
      <c r="Q13229" s="99"/>
      <c r="R13229" s="99"/>
      <c r="S13229" s="102">
        <v>1.0</v>
      </c>
      <c r="T13229" s="102">
        <v>1.0</v>
      </c>
      <c r="U13229" s="102" t="s">
        <v>7558</v>
      </c>
      <c r="V13229" s="102" t="s">
        <v>7559</v>
      </c>
      <c r="W13229" s="102" t="s">
        <v>54</v>
      </c>
      <c r="X13229" s="102" t="s">
        <v>7560</v>
      </c>
      <c r="Y13229" s="101" t="s">
        <v>18</v>
      </c>
    </row>
    <row r="13230">
      <c r="A13230" s="98" t="s">
        <v>64</v>
      </c>
      <c r="B13230" s="99"/>
      <c r="C13230" s="100" t="s">
        <v>24961</v>
      </c>
      <c r="D13230" s="101" t="s">
        <v>158</v>
      </c>
      <c r="E13230" s="101" t="s">
        <v>24962</v>
      </c>
      <c r="F13230" s="99"/>
      <c r="G13230" s="99"/>
      <c r="H13230" s="99"/>
      <c r="I13230" s="99"/>
      <c r="J13230" s="99"/>
      <c r="K13230" s="99"/>
      <c r="L13230" s="99"/>
      <c r="M13230" s="99"/>
      <c r="N13230" s="99"/>
      <c r="O13230" s="99"/>
      <c r="P13230" s="99"/>
      <c r="Q13230" s="99"/>
      <c r="R13230" s="99"/>
      <c r="S13230" s="100">
        <v>1.0</v>
      </c>
      <c r="T13230" s="100">
        <v>1.0</v>
      </c>
      <c r="U13230" s="101" t="s">
        <v>7558</v>
      </c>
      <c r="V13230" s="101" t="s">
        <v>7559</v>
      </c>
      <c r="W13230" s="101" t="s">
        <v>54</v>
      </c>
      <c r="X13230" s="101" t="s">
        <v>7560</v>
      </c>
      <c r="Y13230" s="101" t="s">
        <v>18</v>
      </c>
    </row>
    <row r="13231">
      <c r="A13231" s="98" t="s">
        <v>64</v>
      </c>
      <c r="B13231" s="99"/>
      <c r="C13231" s="100" t="s">
        <v>24963</v>
      </c>
      <c r="D13231" s="101" t="s">
        <v>122</v>
      </c>
      <c r="E13231" s="101" t="s">
        <v>24964</v>
      </c>
      <c r="F13231" s="99"/>
      <c r="G13231" s="99"/>
      <c r="H13231" s="99"/>
      <c r="I13231" s="99"/>
      <c r="J13231" s="99"/>
      <c r="K13231" s="99"/>
      <c r="L13231" s="99"/>
      <c r="M13231" s="99"/>
      <c r="N13231" s="99"/>
      <c r="O13231" s="99"/>
      <c r="P13231" s="99"/>
      <c r="Q13231" s="99"/>
      <c r="R13231" s="99"/>
      <c r="S13231" s="102">
        <v>1.0</v>
      </c>
      <c r="T13231" s="102">
        <v>1.0</v>
      </c>
      <c r="U13231" s="102" t="s">
        <v>7558</v>
      </c>
      <c r="V13231" s="102" t="s">
        <v>7559</v>
      </c>
      <c r="W13231" s="102" t="s">
        <v>54</v>
      </c>
      <c r="X13231" s="102" t="s">
        <v>7560</v>
      </c>
      <c r="Y13231" s="101" t="s">
        <v>18</v>
      </c>
    </row>
    <row r="13232">
      <c r="A13232" s="98" t="s">
        <v>81</v>
      </c>
      <c r="B13232" s="99"/>
      <c r="C13232" s="100" t="s">
        <v>24965</v>
      </c>
      <c r="D13232" s="101" t="s">
        <v>135</v>
      </c>
      <c r="E13232" s="101" t="s">
        <v>24966</v>
      </c>
      <c r="F13232" s="99"/>
      <c r="G13232" s="99"/>
      <c r="H13232" s="99"/>
      <c r="I13232" s="99"/>
      <c r="J13232" s="99"/>
      <c r="K13232" s="99"/>
      <c r="L13232" s="99"/>
      <c r="M13232" s="99"/>
      <c r="N13232" s="99"/>
      <c r="O13232" s="99"/>
      <c r="P13232" s="99"/>
      <c r="Q13232" s="99"/>
      <c r="R13232" s="99"/>
      <c r="S13232" s="100">
        <v>1.0</v>
      </c>
      <c r="T13232" s="100">
        <v>1.0</v>
      </c>
      <c r="U13232" s="101" t="s">
        <v>7558</v>
      </c>
      <c r="V13232" s="101" t="s">
        <v>7559</v>
      </c>
      <c r="W13232" s="101" t="s">
        <v>54</v>
      </c>
      <c r="X13232" s="101" t="s">
        <v>7560</v>
      </c>
      <c r="Y13232" s="101" t="s">
        <v>18</v>
      </c>
    </row>
    <row r="13233">
      <c r="A13233" s="98" t="s">
        <v>93</v>
      </c>
      <c r="B13233" s="99"/>
      <c r="C13233" s="100" t="s">
        <v>24967</v>
      </c>
      <c r="D13233" s="101" t="s">
        <v>135</v>
      </c>
      <c r="E13233" s="101" t="s">
        <v>24968</v>
      </c>
      <c r="F13233" s="99"/>
      <c r="G13233" s="99"/>
      <c r="H13233" s="99"/>
      <c r="I13233" s="99"/>
      <c r="J13233" s="99"/>
      <c r="K13233" s="99"/>
      <c r="L13233" s="99"/>
      <c r="M13233" s="99"/>
      <c r="N13233" s="99"/>
      <c r="O13233" s="99"/>
      <c r="P13233" s="99"/>
      <c r="Q13233" s="99"/>
      <c r="R13233" s="99"/>
      <c r="S13233" s="100">
        <v>1.0</v>
      </c>
      <c r="T13233" s="100">
        <v>1.0</v>
      </c>
      <c r="U13233" s="101" t="s">
        <v>7558</v>
      </c>
      <c r="V13233" s="101" t="s">
        <v>7559</v>
      </c>
      <c r="W13233" s="101" t="s">
        <v>54</v>
      </c>
      <c r="X13233" s="101" t="s">
        <v>7560</v>
      </c>
      <c r="Y13233" s="101" t="s">
        <v>18</v>
      </c>
    </row>
    <row r="13234">
      <c r="A13234" s="98" t="s">
        <v>23</v>
      </c>
      <c r="B13234" s="99"/>
      <c r="C13234" s="100" t="s">
        <v>24969</v>
      </c>
      <c r="D13234" s="101" t="s">
        <v>135</v>
      </c>
      <c r="E13234" s="101" t="s">
        <v>24970</v>
      </c>
      <c r="F13234" s="99"/>
      <c r="G13234" s="99"/>
      <c r="H13234" s="99"/>
      <c r="I13234" s="99"/>
      <c r="J13234" s="99"/>
      <c r="K13234" s="99"/>
      <c r="L13234" s="99"/>
      <c r="M13234" s="99"/>
      <c r="N13234" s="99"/>
      <c r="O13234" s="99"/>
      <c r="P13234" s="99"/>
      <c r="Q13234" s="99"/>
      <c r="R13234" s="99"/>
      <c r="S13234" s="100">
        <v>1.0</v>
      </c>
      <c r="T13234" s="100">
        <v>1.0</v>
      </c>
      <c r="U13234" s="101" t="s">
        <v>7558</v>
      </c>
      <c r="V13234" s="101" t="s">
        <v>7559</v>
      </c>
      <c r="W13234" s="101" t="s">
        <v>54</v>
      </c>
      <c r="X13234" s="101" t="s">
        <v>7560</v>
      </c>
      <c r="Y13234" s="101" t="s">
        <v>18</v>
      </c>
    </row>
    <row r="13235">
      <c r="A13235" s="98" t="s">
        <v>77</v>
      </c>
      <c r="B13235" s="99"/>
      <c r="C13235" s="100" t="s">
        <v>24971</v>
      </c>
      <c r="D13235" s="101" t="s">
        <v>135</v>
      </c>
      <c r="E13235" s="101" t="s">
        <v>24972</v>
      </c>
      <c r="F13235" s="99"/>
      <c r="G13235" s="99"/>
      <c r="H13235" s="99"/>
      <c r="I13235" s="99"/>
      <c r="J13235" s="99"/>
      <c r="K13235" s="99"/>
      <c r="L13235" s="99"/>
      <c r="M13235" s="99"/>
      <c r="N13235" s="99"/>
      <c r="O13235" s="99"/>
      <c r="P13235" s="99"/>
      <c r="Q13235" s="99"/>
      <c r="R13235" s="99"/>
      <c r="S13235" s="100">
        <v>1.0</v>
      </c>
      <c r="T13235" s="100">
        <v>1.0</v>
      </c>
      <c r="U13235" s="101" t="s">
        <v>7558</v>
      </c>
      <c r="V13235" s="101" t="s">
        <v>7559</v>
      </c>
      <c r="W13235" s="101" t="s">
        <v>54</v>
      </c>
      <c r="X13235" s="101" t="s">
        <v>7560</v>
      </c>
      <c r="Y13235" s="101" t="s">
        <v>18</v>
      </c>
    </row>
    <row r="13236">
      <c r="A13236" s="98" t="s">
        <v>80</v>
      </c>
      <c r="B13236" s="99"/>
      <c r="C13236" s="100" t="s">
        <v>24973</v>
      </c>
      <c r="D13236" s="101" t="s">
        <v>135</v>
      </c>
      <c r="E13236" s="101" t="s">
        <v>24974</v>
      </c>
      <c r="F13236" s="99"/>
      <c r="G13236" s="99"/>
      <c r="H13236" s="99"/>
      <c r="I13236" s="99"/>
      <c r="J13236" s="99"/>
      <c r="K13236" s="99"/>
      <c r="L13236" s="99"/>
      <c r="M13236" s="99"/>
      <c r="N13236" s="99"/>
      <c r="O13236" s="99"/>
      <c r="P13236" s="99"/>
      <c r="Q13236" s="99"/>
      <c r="R13236" s="99"/>
      <c r="S13236" s="100">
        <v>1.0</v>
      </c>
      <c r="T13236" s="100">
        <v>1.0</v>
      </c>
      <c r="U13236" s="101" t="s">
        <v>7558</v>
      </c>
      <c r="V13236" s="101" t="s">
        <v>7559</v>
      </c>
      <c r="W13236" s="101" t="s">
        <v>54</v>
      </c>
      <c r="X13236" s="101" t="s">
        <v>7560</v>
      </c>
      <c r="Y13236" s="101" t="s">
        <v>18</v>
      </c>
    </row>
    <row r="13237">
      <c r="A13237" s="98" t="s">
        <v>80</v>
      </c>
      <c r="B13237" s="99"/>
      <c r="C13237" s="100" t="s">
        <v>24975</v>
      </c>
      <c r="D13237" s="101" t="s">
        <v>122</v>
      </c>
      <c r="E13237" s="101" t="s">
        <v>24976</v>
      </c>
      <c r="F13237" s="99"/>
      <c r="G13237" s="99"/>
      <c r="H13237" s="99"/>
      <c r="I13237" s="99"/>
      <c r="J13237" s="99"/>
      <c r="K13237" s="99"/>
      <c r="L13237" s="99"/>
      <c r="M13237" s="99"/>
      <c r="N13237" s="99"/>
      <c r="O13237" s="99"/>
      <c r="P13237" s="99"/>
      <c r="Q13237" s="99"/>
      <c r="R13237" s="99"/>
      <c r="S13237" s="102">
        <v>1.0</v>
      </c>
      <c r="T13237" s="102">
        <v>1.0</v>
      </c>
      <c r="U13237" s="102" t="s">
        <v>7558</v>
      </c>
      <c r="V13237" s="102" t="s">
        <v>7559</v>
      </c>
      <c r="W13237" s="102" t="s">
        <v>54</v>
      </c>
      <c r="X13237" s="102" t="s">
        <v>7560</v>
      </c>
      <c r="Y13237" s="101" t="s">
        <v>18</v>
      </c>
    </row>
    <row r="13238">
      <c r="A13238" s="98" t="s">
        <v>82</v>
      </c>
      <c r="B13238" s="99"/>
      <c r="C13238" s="100" t="s">
        <v>24977</v>
      </c>
      <c r="D13238" s="101" t="s">
        <v>122</v>
      </c>
      <c r="E13238" s="101" t="s">
        <v>24978</v>
      </c>
      <c r="F13238" s="99"/>
      <c r="G13238" s="99"/>
      <c r="H13238" s="99"/>
      <c r="I13238" s="99"/>
      <c r="J13238" s="99"/>
      <c r="K13238" s="99"/>
      <c r="L13238" s="99"/>
      <c r="M13238" s="99"/>
      <c r="N13238" s="99"/>
      <c r="O13238" s="99"/>
      <c r="P13238" s="99"/>
      <c r="Q13238" s="99"/>
      <c r="R13238" s="99"/>
      <c r="S13238" s="102">
        <v>1.0</v>
      </c>
      <c r="T13238" s="102">
        <v>1.0</v>
      </c>
      <c r="U13238" s="102" t="s">
        <v>7558</v>
      </c>
      <c r="V13238" s="102" t="s">
        <v>7559</v>
      </c>
      <c r="W13238" s="102" t="s">
        <v>54</v>
      </c>
      <c r="X13238" s="102" t="s">
        <v>7560</v>
      </c>
      <c r="Y13238" s="101" t="s">
        <v>18</v>
      </c>
    </row>
    <row r="13239">
      <c r="A13239" s="103" t="s">
        <v>63</v>
      </c>
      <c r="B13239" s="99"/>
      <c r="C13239" s="100" t="s">
        <v>24979</v>
      </c>
      <c r="D13239" s="101" t="s">
        <v>158</v>
      </c>
      <c r="E13239" s="101" t="s">
        <v>24980</v>
      </c>
      <c r="F13239" s="99"/>
      <c r="G13239" s="99"/>
      <c r="H13239" s="99"/>
      <c r="I13239" s="99"/>
      <c r="J13239" s="99"/>
      <c r="K13239" s="99"/>
      <c r="L13239" s="99"/>
      <c r="M13239" s="99"/>
      <c r="N13239" s="99"/>
      <c r="O13239" s="99"/>
      <c r="P13239" s="99"/>
      <c r="Q13239" s="99"/>
      <c r="R13239" s="99"/>
      <c r="S13239" s="100">
        <v>1.0</v>
      </c>
      <c r="T13239" s="100">
        <v>1.0</v>
      </c>
      <c r="U13239" s="101" t="s">
        <v>7558</v>
      </c>
      <c r="V13239" s="101" t="s">
        <v>7559</v>
      </c>
      <c r="W13239" s="101" t="s">
        <v>54</v>
      </c>
      <c r="X13239" s="101" t="s">
        <v>7560</v>
      </c>
      <c r="Y13239" s="101" t="s">
        <v>18</v>
      </c>
    </row>
    <row r="13240">
      <c r="A13240" s="98" t="s">
        <v>93</v>
      </c>
      <c r="B13240" s="99"/>
      <c r="C13240" s="100" t="s">
        <v>24981</v>
      </c>
      <c r="D13240" s="101" t="s">
        <v>135</v>
      </c>
      <c r="E13240" s="101" t="s">
        <v>24982</v>
      </c>
      <c r="F13240" s="99"/>
      <c r="G13240" s="99"/>
      <c r="H13240" s="99"/>
      <c r="I13240" s="99"/>
      <c r="J13240" s="99"/>
      <c r="K13240" s="99"/>
      <c r="L13240" s="99"/>
      <c r="M13240" s="99"/>
      <c r="N13240" s="99"/>
      <c r="O13240" s="99"/>
      <c r="P13240" s="99"/>
      <c r="Q13240" s="99"/>
      <c r="R13240" s="99"/>
      <c r="S13240" s="100">
        <v>1.0</v>
      </c>
      <c r="T13240" s="100">
        <v>1.0</v>
      </c>
      <c r="U13240" s="101" t="s">
        <v>7558</v>
      </c>
      <c r="V13240" s="101" t="s">
        <v>7559</v>
      </c>
      <c r="W13240" s="101" t="s">
        <v>54</v>
      </c>
      <c r="X13240" s="101" t="s">
        <v>7560</v>
      </c>
      <c r="Y13240" s="101" t="s">
        <v>18</v>
      </c>
    </row>
    <row r="13241">
      <c r="A13241" s="98" t="s">
        <v>77</v>
      </c>
      <c r="B13241" s="99"/>
      <c r="C13241" s="100" t="s">
        <v>24983</v>
      </c>
      <c r="D13241" s="101" t="s">
        <v>158</v>
      </c>
      <c r="E13241" s="101" t="s">
        <v>24984</v>
      </c>
      <c r="F13241" s="99"/>
      <c r="G13241" s="99"/>
      <c r="H13241" s="99"/>
      <c r="I13241" s="99"/>
      <c r="J13241" s="99"/>
      <c r="K13241" s="99"/>
      <c r="L13241" s="99"/>
      <c r="M13241" s="99"/>
      <c r="N13241" s="99"/>
      <c r="O13241" s="99"/>
      <c r="P13241" s="99"/>
      <c r="Q13241" s="99"/>
      <c r="R13241" s="99"/>
      <c r="S13241" s="100">
        <v>1.0</v>
      </c>
      <c r="T13241" s="100">
        <v>1.0</v>
      </c>
      <c r="U13241" s="101" t="s">
        <v>7558</v>
      </c>
      <c r="V13241" s="101" t="s">
        <v>7559</v>
      </c>
      <c r="W13241" s="101" t="s">
        <v>54</v>
      </c>
      <c r="X13241" s="101" t="s">
        <v>7560</v>
      </c>
      <c r="Y13241" s="101" t="s">
        <v>18</v>
      </c>
    </row>
    <row r="13242">
      <c r="A13242" s="98" t="s">
        <v>64</v>
      </c>
      <c r="B13242" s="99"/>
      <c r="C13242" s="100" t="s">
        <v>24985</v>
      </c>
      <c r="D13242" s="101" t="s">
        <v>122</v>
      </c>
      <c r="E13242" s="101" t="s">
        <v>24986</v>
      </c>
      <c r="F13242" s="99"/>
      <c r="G13242" s="99"/>
      <c r="H13242" s="99"/>
      <c r="I13242" s="99"/>
      <c r="J13242" s="99"/>
      <c r="K13242" s="99"/>
      <c r="L13242" s="99"/>
      <c r="M13242" s="99"/>
      <c r="N13242" s="99"/>
      <c r="O13242" s="99"/>
      <c r="P13242" s="99"/>
      <c r="Q13242" s="99"/>
      <c r="R13242" s="99"/>
      <c r="S13242" s="102">
        <v>1.0</v>
      </c>
      <c r="T13242" s="102">
        <v>1.0</v>
      </c>
      <c r="U13242" s="102" t="s">
        <v>7558</v>
      </c>
      <c r="V13242" s="102" t="s">
        <v>7559</v>
      </c>
      <c r="W13242" s="102" t="s">
        <v>54</v>
      </c>
      <c r="X13242" s="102" t="s">
        <v>7560</v>
      </c>
      <c r="Y13242" s="101" t="s">
        <v>18</v>
      </c>
    </row>
    <row r="13243">
      <c r="A13243" s="103" t="s">
        <v>63</v>
      </c>
      <c r="B13243" s="99"/>
      <c r="C13243" s="100" t="s">
        <v>24987</v>
      </c>
      <c r="D13243" s="101" t="s">
        <v>122</v>
      </c>
      <c r="E13243" s="101" t="s">
        <v>24988</v>
      </c>
      <c r="F13243" s="99"/>
      <c r="G13243" s="99"/>
      <c r="H13243" s="99"/>
      <c r="I13243" s="99"/>
      <c r="J13243" s="99"/>
      <c r="K13243" s="99"/>
      <c r="L13243" s="99"/>
      <c r="M13243" s="99"/>
      <c r="N13243" s="99"/>
      <c r="O13243" s="99"/>
      <c r="P13243" s="99"/>
      <c r="Q13243" s="99"/>
      <c r="R13243" s="99"/>
      <c r="S13243" s="102">
        <v>1.0</v>
      </c>
      <c r="T13243" s="102">
        <v>1.0</v>
      </c>
      <c r="U13243" s="102" t="s">
        <v>7558</v>
      </c>
      <c r="V13243" s="102" t="s">
        <v>7559</v>
      </c>
      <c r="W13243" s="102" t="s">
        <v>54</v>
      </c>
      <c r="X13243" s="102" t="s">
        <v>7560</v>
      </c>
      <c r="Y13243" s="101" t="s">
        <v>18</v>
      </c>
    </row>
    <row r="13244">
      <c r="A13244" s="98" t="s">
        <v>64</v>
      </c>
      <c r="B13244" s="99"/>
      <c r="C13244" s="100" t="s">
        <v>24989</v>
      </c>
      <c r="D13244" s="101" t="s">
        <v>122</v>
      </c>
      <c r="E13244" s="101" t="s">
        <v>24990</v>
      </c>
      <c r="F13244" s="99"/>
      <c r="G13244" s="99"/>
      <c r="H13244" s="99"/>
      <c r="I13244" s="99"/>
      <c r="J13244" s="99"/>
      <c r="K13244" s="99"/>
      <c r="L13244" s="99"/>
      <c r="M13244" s="99"/>
      <c r="N13244" s="99"/>
      <c r="O13244" s="99"/>
      <c r="P13244" s="99"/>
      <c r="Q13244" s="99"/>
      <c r="R13244" s="99"/>
      <c r="S13244" s="102">
        <v>1.0</v>
      </c>
      <c r="T13244" s="102">
        <v>1.0</v>
      </c>
      <c r="U13244" s="102" t="s">
        <v>7558</v>
      </c>
      <c r="V13244" s="102" t="s">
        <v>7559</v>
      </c>
      <c r="W13244" s="102" t="s">
        <v>54</v>
      </c>
      <c r="X13244" s="102" t="s">
        <v>7560</v>
      </c>
      <c r="Y13244" s="101" t="s">
        <v>18</v>
      </c>
    </row>
    <row r="13245">
      <c r="A13245" s="103" t="s">
        <v>63</v>
      </c>
      <c r="B13245" s="99"/>
      <c r="C13245" s="100" t="s">
        <v>24991</v>
      </c>
      <c r="D13245" s="101" t="s">
        <v>122</v>
      </c>
      <c r="E13245" s="101" t="s">
        <v>24992</v>
      </c>
      <c r="F13245" s="99"/>
      <c r="G13245" s="99"/>
      <c r="H13245" s="99"/>
      <c r="I13245" s="99"/>
      <c r="J13245" s="99"/>
      <c r="K13245" s="99"/>
      <c r="L13245" s="99"/>
      <c r="M13245" s="99"/>
      <c r="N13245" s="99"/>
      <c r="O13245" s="99"/>
      <c r="P13245" s="99"/>
      <c r="Q13245" s="99"/>
      <c r="R13245" s="99"/>
      <c r="S13245" s="102">
        <v>1.0</v>
      </c>
      <c r="T13245" s="102">
        <v>1.0</v>
      </c>
      <c r="U13245" s="102" t="s">
        <v>7558</v>
      </c>
      <c r="V13245" s="102" t="s">
        <v>7559</v>
      </c>
      <c r="W13245" s="102" t="s">
        <v>54</v>
      </c>
      <c r="X13245" s="102" t="s">
        <v>7560</v>
      </c>
      <c r="Y13245" s="101" t="s">
        <v>18</v>
      </c>
    </row>
    <row r="13246">
      <c r="A13246" s="98" t="s">
        <v>93</v>
      </c>
      <c r="B13246" s="99"/>
      <c r="C13246" s="100" t="s">
        <v>24993</v>
      </c>
      <c r="D13246" s="101" t="s">
        <v>122</v>
      </c>
      <c r="E13246" s="101" t="s">
        <v>24994</v>
      </c>
      <c r="F13246" s="99"/>
      <c r="G13246" s="99"/>
      <c r="H13246" s="99"/>
      <c r="I13246" s="99"/>
      <c r="J13246" s="99"/>
      <c r="K13246" s="99"/>
      <c r="L13246" s="99"/>
      <c r="M13246" s="99"/>
      <c r="N13246" s="99"/>
      <c r="O13246" s="99"/>
      <c r="P13246" s="99"/>
      <c r="Q13246" s="99"/>
      <c r="R13246" s="99"/>
      <c r="S13246" s="102">
        <v>1.0</v>
      </c>
      <c r="T13246" s="102">
        <v>1.0</v>
      </c>
      <c r="U13246" s="102" t="s">
        <v>7558</v>
      </c>
      <c r="V13246" s="102" t="s">
        <v>7559</v>
      </c>
      <c r="W13246" s="102" t="s">
        <v>54</v>
      </c>
      <c r="X13246" s="102" t="s">
        <v>7560</v>
      </c>
      <c r="Y13246" s="101" t="s">
        <v>18</v>
      </c>
    </row>
    <row r="13247">
      <c r="A13247" s="98" t="s">
        <v>15</v>
      </c>
      <c r="B13247" s="99"/>
      <c r="C13247" s="100" t="s">
        <v>24995</v>
      </c>
      <c r="D13247" s="101" t="s">
        <v>122</v>
      </c>
      <c r="E13247" s="101" t="s">
        <v>24996</v>
      </c>
      <c r="F13247" s="99"/>
      <c r="G13247" s="99"/>
      <c r="H13247" s="99"/>
      <c r="I13247" s="99"/>
      <c r="J13247" s="99"/>
      <c r="K13247" s="99"/>
      <c r="L13247" s="99"/>
      <c r="M13247" s="99"/>
      <c r="N13247" s="99"/>
      <c r="O13247" s="99"/>
      <c r="P13247" s="99"/>
      <c r="Q13247" s="99"/>
      <c r="R13247" s="99"/>
      <c r="S13247" s="102">
        <v>1.0</v>
      </c>
      <c r="T13247" s="102">
        <v>1.0</v>
      </c>
      <c r="U13247" s="102" t="s">
        <v>7558</v>
      </c>
      <c r="V13247" s="102" t="s">
        <v>7559</v>
      </c>
      <c r="W13247" s="102" t="s">
        <v>54</v>
      </c>
      <c r="X13247" s="102" t="s">
        <v>7560</v>
      </c>
      <c r="Y13247" s="101" t="s">
        <v>18</v>
      </c>
    </row>
    <row r="13248">
      <c r="A13248" s="103" t="s">
        <v>13</v>
      </c>
      <c r="B13248" s="99"/>
      <c r="C13248" s="100" t="s">
        <v>24997</v>
      </c>
      <c r="D13248" s="101" t="s">
        <v>135</v>
      </c>
      <c r="E13248" s="101" t="s">
        <v>24998</v>
      </c>
      <c r="F13248" s="99"/>
      <c r="G13248" s="99"/>
      <c r="H13248" s="99"/>
      <c r="I13248" s="99"/>
      <c r="J13248" s="99"/>
      <c r="K13248" s="99"/>
      <c r="L13248" s="99"/>
      <c r="M13248" s="99"/>
      <c r="N13248" s="99"/>
      <c r="O13248" s="99"/>
      <c r="P13248" s="99"/>
      <c r="Q13248" s="99"/>
      <c r="R13248" s="99"/>
      <c r="S13248" s="100">
        <v>1.0</v>
      </c>
      <c r="T13248" s="100">
        <v>1.0</v>
      </c>
      <c r="U13248" s="101" t="s">
        <v>7558</v>
      </c>
      <c r="V13248" s="101" t="s">
        <v>7559</v>
      </c>
      <c r="W13248" s="101" t="s">
        <v>54</v>
      </c>
      <c r="X13248" s="101" t="s">
        <v>7560</v>
      </c>
      <c r="Y13248" s="101" t="s">
        <v>18</v>
      </c>
    </row>
    <row r="13249">
      <c r="A13249" s="103" t="s">
        <v>24</v>
      </c>
      <c r="B13249" s="99"/>
      <c r="C13249" s="100" t="s">
        <v>24999</v>
      </c>
      <c r="D13249" s="101" t="s">
        <v>146</v>
      </c>
      <c r="E13249" s="101" t="s">
        <v>25000</v>
      </c>
      <c r="F13249" s="99"/>
      <c r="G13249" s="99"/>
      <c r="H13249" s="99"/>
      <c r="I13249" s="99"/>
      <c r="J13249" s="99"/>
      <c r="K13249" s="99"/>
      <c r="L13249" s="99"/>
      <c r="M13249" s="99"/>
      <c r="N13249" s="99"/>
      <c r="O13249" s="99"/>
      <c r="P13249" s="99"/>
      <c r="Q13249" s="99"/>
      <c r="R13249" s="99"/>
      <c r="S13249" s="100">
        <v>1.0</v>
      </c>
      <c r="T13249" s="100">
        <v>1.0</v>
      </c>
      <c r="U13249" s="101" t="s">
        <v>7558</v>
      </c>
      <c r="V13249" s="101" t="s">
        <v>7559</v>
      </c>
      <c r="W13249" s="101" t="s">
        <v>54</v>
      </c>
      <c r="X13249" s="101" t="s">
        <v>7560</v>
      </c>
      <c r="Y13249" s="101" t="s">
        <v>18</v>
      </c>
    </row>
    <row r="13250">
      <c r="A13250" s="98" t="s">
        <v>77</v>
      </c>
      <c r="B13250" s="99"/>
      <c r="C13250" s="100" t="s">
        <v>25001</v>
      </c>
      <c r="D13250" s="101" t="s">
        <v>135</v>
      </c>
      <c r="E13250" s="101" t="s">
        <v>25002</v>
      </c>
      <c r="F13250" s="99"/>
      <c r="G13250" s="99"/>
      <c r="H13250" s="99"/>
      <c r="I13250" s="99"/>
      <c r="J13250" s="99"/>
      <c r="K13250" s="99"/>
      <c r="L13250" s="99"/>
      <c r="M13250" s="99"/>
      <c r="N13250" s="99"/>
      <c r="O13250" s="99"/>
      <c r="P13250" s="99"/>
      <c r="Q13250" s="99"/>
      <c r="R13250" s="99"/>
      <c r="S13250" s="100">
        <v>1.0</v>
      </c>
      <c r="T13250" s="100">
        <v>1.0</v>
      </c>
      <c r="U13250" s="101" t="s">
        <v>7558</v>
      </c>
      <c r="V13250" s="101" t="s">
        <v>7559</v>
      </c>
      <c r="W13250" s="101" t="s">
        <v>54</v>
      </c>
      <c r="X13250" s="101" t="s">
        <v>7560</v>
      </c>
      <c r="Y13250" s="101" t="s">
        <v>18</v>
      </c>
    </row>
    <row r="13251">
      <c r="A13251" s="98" t="s">
        <v>77</v>
      </c>
      <c r="B13251" s="99"/>
      <c r="C13251" s="100" t="s">
        <v>25003</v>
      </c>
      <c r="D13251" s="101" t="s">
        <v>135</v>
      </c>
      <c r="E13251" s="101" t="s">
        <v>25004</v>
      </c>
      <c r="F13251" s="99"/>
      <c r="G13251" s="99"/>
      <c r="H13251" s="99"/>
      <c r="I13251" s="99"/>
      <c r="J13251" s="99"/>
      <c r="K13251" s="99"/>
      <c r="L13251" s="99"/>
      <c r="M13251" s="99"/>
      <c r="N13251" s="99"/>
      <c r="O13251" s="99"/>
      <c r="P13251" s="99"/>
      <c r="Q13251" s="99"/>
      <c r="R13251" s="99"/>
      <c r="S13251" s="100">
        <v>1.0</v>
      </c>
      <c r="T13251" s="100">
        <v>1.0</v>
      </c>
      <c r="U13251" s="101" t="s">
        <v>7558</v>
      </c>
      <c r="V13251" s="101" t="s">
        <v>7559</v>
      </c>
      <c r="W13251" s="101" t="s">
        <v>54</v>
      </c>
      <c r="X13251" s="101" t="s">
        <v>7560</v>
      </c>
      <c r="Y13251" s="101" t="s">
        <v>18</v>
      </c>
    </row>
    <row r="13252">
      <c r="A13252" s="98" t="s">
        <v>64</v>
      </c>
      <c r="B13252" s="99"/>
      <c r="C13252" s="100" t="s">
        <v>25005</v>
      </c>
      <c r="D13252" s="101" t="s">
        <v>122</v>
      </c>
      <c r="E13252" s="101" t="s">
        <v>25006</v>
      </c>
      <c r="F13252" s="99"/>
      <c r="G13252" s="99"/>
      <c r="H13252" s="99"/>
      <c r="I13252" s="99"/>
      <c r="J13252" s="99"/>
      <c r="K13252" s="99"/>
      <c r="L13252" s="99"/>
      <c r="M13252" s="99"/>
      <c r="N13252" s="99"/>
      <c r="O13252" s="99"/>
      <c r="P13252" s="99"/>
      <c r="Q13252" s="99"/>
      <c r="R13252" s="99"/>
      <c r="S13252" s="102">
        <v>1.0</v>
      </c>
      <c r="T13252" s="102">
        <v>1.0</v>
      </c>
      <c r="U13252" s="102" t="s">
        <v>7558</v>
      </c>
      <c r="V13252" s="102" t="s">
        <v>7559</v>
      </c>
      <c r="W13252" s="102" t="s">
        <v>54</v>
      </c>
      <c r="X13252" s="102" t="s">
        <v>7560</v>
      </c>
      <c r="Y13252" s="101" t="s">
        <v>18</v>
      </c>
    </row>
    <row r="13253">
      <c r="A13253" s="98" t="s">
        <v>93</v>
      </c>
      <c r="B13253" s="99"/>
      <c r="C13253" s="100" t="s">
        <v>25007</v>
      </c>
      <c r="D13253" s="101" t="s">
        <v>122</v>
      </c>
      <c r="E13253" s="101" t="s">
        <v>25008</v>
      </c>
      <c r="F13253" s="99"/>
      <c r="G13253" s="99"/>
      <c r="H13253" s="99"/>
      <c r="I13253" s="99"/>
      <c r="J13253" s="99"/>
      <c r="K13253" s="99"/>
      <c r="L13253" s="99"/>
      <c r="M13253" s="99"/>
      <c r="N13253" s="99"/>
      <c r="O13253" s="99"/>
      <c r="P13253" s="99"/>
      <c r="Q13253" s="99"/>
      <c r="R13253" s="99"/>
      <c r="S13253" s="102">
        <v>1.0</v>
      </c>
      <c r="T13253" s="102">
        <v>1.0</v>
      </c>
      <c r="U13253" s="102" t="s">
        <v>7558</v>
      </c>
      <c r="V13253" s="102" t="s">
        <v>7559</v>
      </c>
      <c r="W13253" s="102" t="s">
        <v>54</v>
      </c>
      <c r="X13253" s="102" t="s">
        <v>7560</v>
      </c>
      <c r="Y13253" s="101" t="s">
        <v>18</v>
      </c>
    </row>
    <row r="13254">
      <c r="A13254" s="98" t="s">
        <v>77</v>
      </c>
      <c r="B13254" s="99"/>
      <c r="C13254" s="100" t="s">
        <v>25009</v>
      </c>
      <c r="D13254" s="101" t="s">
        <v>3052</v>
      </c>
      <c r="E13254" s="101" t="s">
        <v>25010</v>
      </c>
      <c r="F13254" s="99"/>
      <c r="G13254" s="99"/>
      <c r="H13254" s="99"/>
      <c r="I13254" s="99"/>
      <c r="J13254" s="99"/>
      <c r="K13254" s="99"/>
      <c r="L13254" s="99"/>
      <c r="M13254" s="99"/>
      <c r="N13254" s="99"/>
      <c r="O13254" s="99"/>
      <c r="P13254" s="99"/>
      <c r="Q13254" s="99"/>
      <c r="R13254" s="99"/>
      <c r="S13254" s="102">
        <v>1.0</v>
      </c>
      <c r="T13254" s="102">
        <v>0.0</v>
      </c>
      <c r="U13254" s="102" t="s">
        <v>7558</v>
      </c>
      <c r="V13254" s="102" t="s">
        <v>7559</v>
      </c>
      <c r="W13254" s="102" t="s">
        <v>54</v>
      </c>
      <c r="X13254" s="102" t="s">
        <v>7560</v>
      </c>
      <c r="Y13254" s="101" t="s">
        <v>12</v>
      </c>
    </row>
    <row r="13255">
      <c r="A13255" s="98" t="s">
        <v>64</v>
      </c>
      <c r="B13255" s="99"/>
      <c r="C13255" s="100" t="s">
        <v>25011</v>
      </c>
      <c r="D13255" s="101" t="s">
        <v>122</v>
      </c>
      <c r="E13255" s="101" t="s">
        <v>25012</v>
      </c>
      <c r="F13255" s="99"/>
      <c r="G13255" s="99"/>
      <c r="H13255" s="99"/>
      <c r="I13255" s="99"/>
      <c r="J13255" s="99"/>
      <c r="K13255" s="99"/>
      <c r="L13255" s="99"/>
      <c r="M13255" s="99"/>
      <c r="N13255" s="99"/>
      <c r="O13255" s="99"/>
      <c r="P13255" s="99"/>
      <c r="Q13255" s="99"/>
      <c r="R13255" s="99"/>
      <c r="S13255" s="102">
        <v>1.0</v>
      </c>
      <c r="T13255" s="102">
        <v>1.0</v>
      </c>
      <c r="U13255" s="102" t="s">
        <v>7558</v>
      </c>
      <c r="V13255" s="102" t="s">
        <v>7559</v>
      </c>
      <c r="W13255" s="102" t="s">
        <v>54</v>
      </c>
      <c r="X13255" s="102" t="s">
        <v>7560</v>
      </c>
      <c r="Y13255" s="101" t="s">
        <v>18</v>
      </c>
    </row>
    <row r="13256">
      <c r="A13256" s="103" t="s">
        <v>24</v>
      </c>
      <c r="B13256" s="99"/>
      <c r="C13256" s="100" t="s">
        <v>25013</v>
      </c>
      <c r="D13256" s="101" t="s">
        <v>128</v>
      </c>
      <c r="E13256" s="101" t="s">
        <v>25014</v>
      </c>
      <c r="F13256" s="99"/>
      <c r="G13256" s="99"/>
      <c r="H13256" s="99"/>
      <c r="I13256" s="99"/>
      <c r="J13256" s="99"/>
      <c r="K13256" s="99"/>
      <c r="L13256" s="99"/>
      <c r="M13256" s="99"/>
      <c r="N13256" s="99"/>
      <c r="O13256" s="99"/>
      <c r="P13256" s="99"/>
      <c r="Q13256" s="99"/>
      <c r="R13256" s="99"/>
      <c r="S13256" s="102">
        <v>1.0</v>
      </c>
      <c r="T13256" s="102">
        <v>1.0</v>
      </c>
      <c r="U13256" s="102" t="s">
        <v>7558</v>
      </c>
      <c r="V13256" s="102" t="s">
        <v>7559</v>
      </c>
      <c r="W13256" s="102" t="s">
        <v>54</v>
      </c>
      <c r="X13256" s="102" t="s">
        <v>7560</v>
      </c>
      <c r="Y13256" s="101" t="s">
        <v>12</v>
      </c>
    </row>
    <row r="13257">
      <c r="A13257" s="98" t="s">
        <v>91</v>
      </c>
      <c r="B13257" s="99"/>
      <c r="C13257" s="100" t="s">
        <v>25015</v>
      </c>
      <c r="D13257" s="101" t="s">
        <v>135</v>
      </c>
      <c r="E13257" s="101" t="s">
        <v>25016</v>
      </c>
      <c r="F13257" s="99"/>
      <c r="G13257" s="99"/>
      <c r="H13257" s="99"/>
      <c r="I13257" s="99"/>
      <c r="J13257" s="99"/>
      <c r="K13257" s="99"/>
      <c r="L13257" s="99"/>
      <c r="M13257" s="99"/>
      <c r="N13257" s="99"/>
      <c r="O13257" s="99"/>
      <c r="P13257" s="99"/>
      <c r="Q13257" s="99"/>
      <c r="R13257" s="99"/>
      <c r="S13257" s="100">
        <v>1.0</v>
      </c>
      <c r="T13257" s="100">
        <v>1.0</v>
      </c>
      <c r="U13257" s="101" t="s">
        <v>7558</v>
      </c>
      <c r="V13257" s="101" t="s">
        <v>7559</v>
      </c>
      <c r="W13257" s="101" t="s">
        <v>54</v>
      </c>
      <c r="X13257" s="101" t="s">
        <v>7560</v>
      </c>
      <c r="Y13257" s="101" t="s">
        <v>18</v>
      </c>
    </row>
    <row r="13258">
      <c r="A13258" s="98" t="s">
        <v>80</v>
      </c>
      <c r="B13258" s="99"/>
      <c r="C13258" s="100" t="s">
        <v>25017</v>
      </c>
      <c r="D13258" s="101" t="s">
        <v>122</v>
      </c>
      <c r="E13258" s="101" t="s">
        <v>25018</v>
      </c>
      <c r="F13258" s="99"/>
      <c r="G13258" s="99"/>
      <c r="H13258" s="99"/>
      <c r="I13258" s="99"/>
      <c r="J13258" s="99"/>
      <c r="K13258" s="99"/>
      <c r="L13258" s="99"/>
      <c r="M13258" s="99"/>
      <c r="N13258" s="99"/>
      <c r="O13258" s="99"/>
      <c r="P13258" s="99"/>
      <c r="Q13258" s="99"/>
      <c r="R13258" s="99"/>
      <c r="S13258" s="102">
        <v>1.0</v>
      </c>
      <c r="T13258" s="102">
        <v>1.0</v>
      </c>
      <c r="U13258" s="102" t="s">
        <v>7558</v>
      </c>
      <c r="V13258" s="102" t="s">
        <v>7559</v>
      </c>
      <c r="W13258" s="102" t="s">
        <v>54</v>
      </c>
      <c r="X13258" s="102" t="s">
        <v>7560</v>
      </c>
      <c r="Y13258" s="101" t="s">
        <v>18</v>
      </c>
    </row>
    <row r="13259">
      <c r="A13259" s="103" t="s">
        <v>63</v>
      </c>
      <c r="B13259" s="99"/>
      <c r="C13259" s="100" t="s">
        <v>25019</v>
      </c>
      <c r="D13259" s="101" t="s">
        <v>135</v>
      </c>
      <c r="E13259" s="101" t="s">
        <v>25020</v>
      </c>
      <c r="F13259" s="99"/>
      <c r="G13259" s="99"/>
      <c r="H13259" s="99"/>
      <c r="I13259" s="99"/>
      <c r="J13259" s="99"/>
      <c r="K13259" s="99"/>
      <c r="L13259" s="99"/>
      <c r="M13259" s="99"/>
      <c r="N13259" s="99"/>
      <c r="O13259" s="99"/>
      <c r="P13259" s="99"/>
      <c r="Q13259" s="99"/>
      <c r="R13259" s="99"/>
      <c r="S13259" s="100">
        <v>1.0</v>
      </c>
      <c r="T13259" s="100">
        <v>1.0</v>
      </c>
      <c r="U13259" s="101" t="s">
        <v>7558</v>
      </c>
      <c r="V13259" s="101" t="s">
        <v>7559</v>
      </c>
      <c r="W13259" s="101" t="s">
        <v>54</v>
      </c>
      <c r="X13259" s="101" t="s">
        <v>7560</v>
      </c>
      <c r="Y13259" s="101" t="s">
        <v>18</v>
      </c>
    </row>
    <row r="13260">
      <c r="A13260" s="98" t="s">
        <v>67</v>
      </c>
      <c r="B13260" s="99"/>
      <c r="C13260" s="100" t="s">
        <v>25021</v>
      </c>
      <c r="D13260" s="101" t="s">
        <v>151</v>
      </c>
      <c r="E13260" s="101" t="s">
        <v>25022</v>
      </c>
      <c r="F13260" s="99"/>
      <c r="G13260" s="99"/>
      <c r="H13260" s="99"/>
      <c r="I13260" s="99"/>
      <c r="J13260" s="99"/>
      <c r="K13260" s="99"/>
      <c r="L13260" s="99"/>
      <c r="M13260" s="99"/>
      <c r="N13260" s="99"/>
      <c r="O13260" s="99"/>
      <c r="P13260" s="99"/>
      <c r="Q13260" s="99"/>
      <c r="R13260" s="99"/>
      <c r="S13260" s="102">
        <v>0.0</v>
      </c>
      <c r="T13260" s="102"/>
      <c r="U13260" s="102"/>
      <c r="V13260" s="102"/>
      <c r="W13260" s="102"/>
      <c r="X13260" s="102"/>
      <c r="Y13260" s="101" t="s">
        <v>12</v>
      </c>
    </row>
    <row r="13261">
      <c r="A13261" s="98" t="s">
        <v>77</v>
      </c>
      <c r="B13261" s="99"/>
      <c r="C13261" s="100" t="s">
        <v>25023</v>
      </c>
      <c r="D13261" s="101" t="s">
        <v>151</v>
      </c>
      <c r="E13261" s="101" t="s">
        <v>25022</v>
      </c>
      <c r="F13261" s="99"/>
      <c r="G13261" s="99"/>
      <c r="H13261" s="99"/>
      <c r="I13261" s="99"/>
      <c r="J13261" s="99"/>
      <c r="K13261" s="99"/>
      <c r="L13261" s="99"/>
      <c r="M13261" s="99"/>
      <c r="N13261" s="99"/>
      <c r="O13261" s="99"/>
      <c r="P13261" s="99"/>
      <c r="Q13261" s="99"/>
      <c r="R13261" s="99"/>
      <c r="S13261" s="102">
        <v>0.0</v>
      </c>
      <c r="T13261" s="102"/>
      <c r="U13261" s="102"/>
      <c r="V13261" s="102"/>
      <c r="W13261" s="102"/>
      <c r="X13261" s="102"/>
      <c r="Y13261" s="101" t="s">
        <v>12</v>
      </c>
    </row>
    <row r="13262">
      <c r="A13262" s="98" t="s">
        <v>93</v>
      </c>
      <c r="B13262" s="99"/>
      <c r="C13262" s="100" t="s">
        <v>25024</v>
      </c>
      <c r="D13262" s="101" t="s">
        <v>122</v>
      </c>
      <c r="E13262" s="101" t="s">
        <v>25025</v>
      </c>
      <c r="F13262" s="99"/>
      <c r="G13262" s="99"/>
      <c r="H13262" s="99"/>
      <c r="I13262" s="99"/>
      <c r="J13262" s="99"/>
      <c r="K13262" s="99"/>
      <c r="L13262" s="99"/>
      <c r="M13262" s="99"/>
      <c r="N13262" s="99"/>
      <c r="O13262" s="99"/>
      <c r="P13262" s="99"/>
      <c r="Q13262" s="99"/>
      <c r="R13262" s="99"/>
      <c r="S13262" s="102">
        <v>1.0</v>
      </c>
      <c r="T13262" s="102">
        <v>1.0</v>
      </c>
      <c r="U13262" s="102" t="s">
        <v>7558</v>
      </c>
      <c r="V13262" s="102" t="s">
        <v>7559</v>
      </c>
      <c r="W13262" s="102" t="s">
        <v>54</v>
      </c>
      <c r="X13262" s="102" t="s">
        <v>7560</v>
      </c>
      <c r="Y13262" s="101" t="s">
        <v>18</v>
      </c>
    </row>
    <row r="13263">
      <c r="A13263" s="98" t="s">
        <v>64</v>
      </c>
      <c r="B13263" s="99"/>
      <c r="C13263" s="100" t="s">
        <v>25026</v>
      </c>
      <c r="D13263" s="101" t="s">
        <v>122</v>
      </c>
      <c r="E13263" s="101" t="s">
        <v>25027</v>
      </c>
      <c r="F13263" s="99"/>
      <c r="G13263" s="99"/>
      <c r="H13263" s="99"/>
      <c r="I13263" s="99"/>
      <c r="J13263" s="99"/>
      <c r="K13263" s="99"/>
      <c r="L13263" s="99"/>
      <c r="M13263" s="99"/>
      <c r="N13263" s="99"/>
      <c r="O13263" s="99"/>
      <c r="P13263" s="99"/>
      <c r="Q13263" s="99"/>
      <c r="R13263" s="99"/>
      <c r="S13263" s="102">
        <v>1.0</v>
      </c>
      <c r="T13263" s="102">
        <v>1.0</v>
      </c>
      <c r="U13263" s="102" t="s">
        <v>7558</v>
      </c>
      <c r="V13263" s="102" t="s">
        <v>7559</v>
      </c>
      <c r="W13263" s="102" t="s">
        <v>54</v>
      </c>
      <c r="X13263" s="102" t="s">
        <v>7560</v>
      </c>
      <c r="Y13263" s="101" t="s">
        <v>18</v>
      </c>
    </row>
    <row r="13264">
      <c r="A13264" s="98" t="s">
        <v>93</v>
      </c>
      <c r="B13264" s="99"/>
      <c r="C13264" s="100" t="s">
        <v>25028</v>
      </c>
      <c r="D13264" s="101" t="s">
        <v>135</v>
      </c>
      <c r="E13264" s="101" t="s">
        <v>25029</v>
      </c>
      <c r="F13264" s="99"/>
      <c r="G13264" s="99"/>
      <c r="H13264" s="99"/>
      <c r="I13264" s="99"/>
      <c r="J13264" s="99"/>
      <c r="K13264" s="99"/>
      <c r="L13264" s="99"/>
      <c r="M13264" s="99"/>
      <c r="N13264" s="99"/>
      <c r="O13264" s="99"/>
      <c r="P13264" s="99"/>
      <c r="Q13264" s="99"/>
      <c r="R13264" s="99"/>
      <c r="S13264" s="100">
        <v>1.0</v>
      </c>
      <c r="T13264" s="100">
        <v>1.0</v>
      </c>
      <c r="U13264" s="101" t="s">
        <v>7558</v>
      </c>
      <c r="V13264" s="101" t="s">
        <v>7559</v>
      </c>
      <c r="W13264" s="101" t="s">
        <v>54</v>
      </c>
      <c r="X13264" s="101" t="s">
        <v>7560</v>
      </c>
      <c r="Y13264" s="101" t="s">
        <v>18</v>
      </c>
    </row>
    <row r="13265">
      <c r="A13265" s="103" t="s">
        <v>63</v>
      </c>
      <c r="B13265" s="99"/>
      <c r="C13265" s="100" t="s">
        <v>25030</v>
      </c>
      <c r="D13265" s="101" t="s">
        <v>158</v>
      </c>
      <c r="E13265" s="101" t="s">
        <v>25031</v>
      </c>
      <c r="F13265" s="99"/>
      <c r="G13265" s="99"/>
      <c r="H13265" s="99"/>
      <c r="I13265" s="99"/>
      <c r="J13265" s="99"/>
      <c r="K13265" s="99"/>
      <c r="L13265" s="99"/>
      <c r="M13265" s="99"/>
      <c r="N13265" s="99"/>
      <c r="O13265" s="99"/>
      <c r="P13265" s="99"/>
      <c r="Q13265" s="99"/>
      <c r="R13265" s="99"/>
      <c r="S13265" s="100">
        <v>1.0</v>
      </c>
      <c r="T13265" s="100">
        <v>1.0</v>
      </c>
      <c r="U13265" s="101" t="s">
        <v>7558</v>
      </c>
      <c r="V13265" s="101" t="s">
        <v>7559</v>
      </c>
      <c r="W13265" s="101" t="s">
        <v>54</v>
      </c>
      <c r="X13265" s="101" t="s">
        <v>7560</v>
      </c>
      <c r="Y13265" s="101" t="s">
        <v>18</v>
      </c>
    </row>
    <row r="13266">
      <c r="A13266" s="98" t="s">
        <v>64</v>
      </c>
      <c r="B13266" s="99"/>
      <c r="C13266" s="100" t="s">
        <v>25030</v>
      </c>
      <c r="D13266" s="101" t="s">
        <v>158</v>
      </c>
      <c r="E13266" s="101" t="s">
        <v>25031</v>
      </c>
      <c r="F13266" s="99"/>
      <c r="G13266" s="99"/>
      <c r="H13266" s="99"/>
      <c r="I13266" s="99"/>
      <c r="J13266" s="99"/>
      <c r="K13266" s="99"/>
      <c r="L13266" s="99"/>
      <c r="M13266" s="99"/>
      <c r="N13266" s="99"/>
      <c r="O13266" s="99"/>
      <c r="P13266" s="99"/>
      <c r="Q13266" s="99"/>
      <c r="R13266" s="99"/>
      <c r="S13266" s="100">
        <v>1.0</v>
      </c>
      <c r="T13266" s="100">
        <v>1.0</v>
      </c>
      <c r="U13266" s="101" t="s">
        <v>7558</v>
      </c>
      <c r="V13266" s="101" t="s">
        <v>7559</v>
      </c>
      <c r="W13266" s="101" t="s">
        <v>54</v>
      </c>
      <c r="X13266" s="101" t="s">
        <v>7560</v>
      </c>
      <c r="Y13266" s="101" t="s">
        <v>18</v>
      </c>
    </row>
    <row r="13267">
      <c r="A13267" s="98" t="s">
        <v>44</v>
      </c>
      <c r="B13267" s="99"/>
      <c r="C13267" s="100" t="s">
        <v>25032</v>
      </c>
      <c r="D13267" s="101" t="s">
        <v>122</v>
      </c>
      <c r="E13267" s="101" t="s">
        <v>25033</v>
      </c>
      <c r="F13267" s="99"/>
      <c r="G13267" s="99"/>
      <c r="H13267" s="99"/>
      <c r="I13267" s="99"/>
      <c r="J13267" s="99"/>
      <c r="K13267" s="99"/>
      <c r="L13267" s="99"/>
      <c r="M13267" s="99"/>
      <c r="N13267" s="99"/>
      <c r="O13267" s="99"/>
      <c r="P13267" s="99"/>
      <c r="Q13267" s="99"/>
      <c r="R13267" s="99"/>
      <c r="S13267" s="102">
        <v>1.0</v>
      </c>
      <c r="T13267" s="102">
        <v>1.0</v>
      </c>
      <c r="U13267" s="102" t="s">
        <v>7558</v>
      </c>
      <c r="V13267" s="102" t="s">
        <v>7559</v>
      </c>
      <c r="W13267" s="102" t="s">
        <v>54</v>
      </c>
      <c r="X13267" s="102" t="s">
        <v>7560</v>
      </c>
      <c r="Y13267" s="101" t="s">
        <v>18</v>
      </c>
    </row>
    <row r="13268">
      <c r="A13268" s="98" t="s">
        <v>93</v>
      </c>
      <c r="B13268" s="99"/>
      <c r="C13268" s="100" t="s">
        <v>25032</v>
      </c>
      <c r="D13268" s="101" t="s">
        <v>122</v>
      </c>
      <c r="E13268" s="101" t="s">
        <v>25033</v>
      </c>
      <c r="F13268" s="99"/>
      <c r="G13268" s="99"/>
      <c r="H13268" s="99"/>
      <c r="I13268" s="99"/>
      <c r="J13268" s="99"/>
      <c r="K13268" s="99"/>
      <c r="L13268" s="99"/>
      <c r="M13268" s="99"/>
      <c r="N13268" s="99"/>
      <c r="O13268" s="99"/>
      <c r="P13268" s="99"/>
      <c r="Q13268" s="99"/>
      <c r="R13268" s="99"/>
      <c r="S13268" s="102">
        <v>1.0</v>
      </c>
      <c r="T13268" s="102">
        <v>1.0</v>
      </c>
      <c r="U13268" s="102" t="s">
        <v>7558</v>
      </c>
      <c r="V13268" s="102" t="s">
        <v>7559</v>
      </c>
      <c r="W13268" s="102" t="s">
        <v>54</v>
      </c>
      <c r="X13268" s="102" t="s">
        <v>7560</v>
      </c>
      <c r="Y13268" s="101" t="s">
        <v>18</v>
      </c>
    </row>
    <row r="13269">
      <c r="A13269" s="103" t="s">
        <v>24</v>
      </c>
      <c r="B13269" s="99"/>
      <c r="C13269" s="100" t="s">
        <v>25034</v>
      </c>
      <c r="D13269" s="101" t="s">
        <v>122</v>
      </c>
      <c r="E13269" s="101" t="s">
        <v>25035</v>
      </c>
      <c r="F13269" s="99"/>
      <c r="G13269" s="99"/>
      <c r="H13269" s="99"/>
      <c r="I13269" s="99"/>
      <c r="J13269" s="99"/>
      <c r="K13269" s="99"/>
      <c r="L13269" s="99"/>
      <c r="M13269" s="99"/>
      <c r="N13269" s="99"/>
      <c r="O13269" s="99"/>
      <c r="P13269" s="99"/>
      <c r="Q13269" s="99"/>
      <c r="R13269" s="99"/>
      <c r="S13269" s="102">
        <v>1.0</v>
      </c>
      <c r="T13269" s="102">
        <v>1.0</v>
      </c>
      <c r="U13269" s="102" t="s">
        <v>7558</v>
      </c>
      <c r="V13269" s="102" t="s">
        <v>7559</v>
      </c>
      <c r="W13269" s="102" t="s">
        <v>54</v>
      </c>
      <c r="X13269" s="102" t="s">
        <v>7560</v>
      </c>
      <c r="Y13269" s="101" t="s">
        <v>18</v>
      </c>
    </row>
    <row r="13270">
      <c r="A13270" s="103" t="s">
        <v>63</v>
      </c>
      <c r="B13270" s="99"/>
      <c r="C13270" s="100" t="s">
        <v>25036</v>
      </c>
      <c r="D13270" s="101" t="s">
        <v>135</v>
      </c>
      <c r="E13270" s="101" t="s">
        <v>25037</v>
      </c>
      <c r="F13270" s="99"/>
      <c r="G13270" s="99"/>
      <c r="H13270" s="99"/>
      <c r="I13270" s="99"/>
      <c r="J13270" s="99"/>
      <c r="K13270" s="99"/>
      <c r="L13270" s="99"/>
      <c r="M13270" s="99"/>
      <c r="N13270" s="99"/>
      <c r="O13270" s="99"/>
      <c r="P13270" s="99"/>
      <c r="Q13270" s="99"/>
      <c r="R13270" s="99"/>
      <c r="S13270" s="100">
        <v>1.0</v>
      </c>
      <c r="T13270" s="100">
        <v>1.0</v>
      </c>
      <c r="U13270" s="101" t="s">
        <v>7558</v>
      </c>
      <c r="V13270" s="101" t="s">
        <v>7559</v>
      </c>
      <c r="W13270" s="101" t="s">
        <v>54</v>
      </c>
      <c r="X13270" s="101" t="s">
        <v>7560</v>
      </c>
      <c r="Y13270" s="101" t="s">
        <v>18</v>
      </c>
    </row>
    <row r="13271">
      <c r="A13271" s="98" t="s">
        <v>80</v>
      </c>
      <c r="B13271" s="99"/>
      <c r="C13271" s="100" t="s">
        <v>25038</v>
      </c>
      <c r="D13271" s="101" t="s">
        <v>122</v>
      </c>
      <c r="E13271" s="101" t="s">
        <v>25039</v>
      </c>
      <c r="F13271" s="99"/>
      <c r="G13271" s="99"/>
      <c r="H13271" s="99"/>
      <c r="I13271" s="99"/>
      <c r="J13271" s="99"/>
      <c r="K13271" s="99"/>
      <c r="L13271" s="99"/>
      <c r="M13271" s="99"/>
      <c r="N13271" s="99"/>
      <c r="O13271" s="99"/>
      <c r="P13271" s="99"/>
      <c r="Q13271" s="99"/>
      <c r="R13271" s="99"/>
      <c r="S13271" s="102">
        <v>1.0</v>
      </c>
      <c r="T13271" s="102">
        <v>1.0</v>
      </c>
      <c r="U13271" s="102" t="s">
        <v>7558</v>
      </c>
      <c r="V13271" s="102" t="s">
        <v>7559</v>
      </c>
      <c r="W13271" s="102" t="s">
        <v>54</v>
      </c>
      <c r="X13271" s="102" t="s">
        <v>7560</v>
      </c>
      <c r="Y13271" s="101" t="s">
        <v>18</v>
      </c>
    </row>
    <row r="13272">
      <c r="A13272" s="98" t="s">
        <v>93</v>
      </c>
      <c r="B13272" s="99"/>
      <c r="C13272" s="100" t="s">
        <v>25040</v>
      </c>
      <c r="D13272" s="101" t="s">
        <v>471</v>
      </c>
      <c r="E13272" s="101" t="s">
        <v>25041</v>
      </c>
      <c r="F13272" s="99"/>
      <c r="G13272" s="99"/>
      <c r="H13272" s="99"/>
      <c r="I13272" s="99"/>
      <c r="J13272" s="99"/>
      <c r="K13272" s="99"/>
      <c r="L13272" s="99"/>
      <c r="M13272" s="99"/>
      <c r="N13272" s="99"/>
      <c r="O13272" s="99"/>
      <c r="P13272" s="99"/>
      <c r="Q13272" s="99"/>
      <c r="R13272" s="99"/>
      <c r="S13272" s="100">
        <v>1.0</v>
      </c>
      <c r="T13272" s="100">
        <v>1.0</v>
      </c>
      <c r="U13272" s="101" t="s">
        <v>7558</v>
      </c>
      <c r="V13272" s="101" t="s">
        <v>7559</v>
      </c>
      <c r="W13272" s="101" t="s">
        <v>54</v>
      </c>
      <c r="X13272" s="101" t="s">
        <v>7560</v>
      </c>
      <c r="Y13272" s="101" t="s">
        <v>18</v>
      </c>
    </row>
    <row r="13273">
      <c r="A13273" s="98" t="s">
        <v>77</v>
      </c>
      <c r="B13273" s="99"/>
      <c r="C13273" s="100" t="s">
        <v>25042</v>
      </c>
      <c r="D13273" s="101" t="s">
        <v>135</v>
      </c>
      <c r="E13273" s="101" t="s">
        <v>25043</v>
      </c>
      <c r="F13273" s="99"/>
      <c r="G13273" s="99"/>
      <c r="H13273" s="99"/>
      <c r="I13273" s="99"/>
      <c r="J13273" s="99"/>
      <c r="K13273" s="99"/>
      <c r="L13273" s="99"/>
      <c r="M13273" s="99"/>
      <c r="N13273" s="99"/>
      <c r="O13273" s="99"/>
      <c r="P13273" s="99"/>
      <c r="Q13273" s="99"/>
      <c r="R13273" s="99"/>
      <c r="S13273" s="100">
        <v>1.0</v>
      </c>
      <c r="T13273" s="100">
        <v>1.0</v>
      </c>
      <c r="U13273" s="101" t="s">
        <v>7558</v>
      </c>
      <c r="V13273" s="101" t="s">
        <v>7559</v>
      </c>
      <c r="W13273" s="101" t="s">
        <v>54</v>
      </c>
      <c r="X13273" s="101" t="s">
        <v>7560</v>
      </c>
      <c r="Y13273" s="101" t="s">
        <v>18</v>
      </c>
    </row>
    <row r="13274">
      <c r="A13274" s="98" t="s">
        <v>93</v>
      </c>
      <c r="B13274" s="99"/>
      <c r="C13274" s="100" t="s">
        <v>25044</v>
      </c>
      <c r="D13274" s="101" t="s">
        <v>122</v>
      </c>
      <c r="E13274" s="101" t="s">
        <v>25045</v>
      </c>
      <c r="F13274" s="99"/>
      <c r="G13274" s="99"/>
      <c r="H13274" s="99"/>
      <c r="I13274" s="99"/>
      <c r="J13274" s="99"/>
      <c r="K13274" s="99"/>
      <c r="L13274" s="99"/>
      <c r="M13274" s="99"/>
      <c r="N13274" s="99"/>
      <c r="O13274" s="99"/>
      <c r="P13274" s="99"/>
      <c r="Q13274" s="99"/>
      <c r="R13274" s="99"/>
      <c r="S13274" s="102">
        <v>1.0</v>
      </c>
      <c r="T13274" s="102">
        <v>1.0</v>
      </c>
      <c r="U13274" s="102" t="s">
        <v>7558</v>
      </c>
      <c r="V13274" s="102" t="s">
        <v>7559</v>
      </c>
      <c r="W13274" s="102" t="s">
        <v>54</v>
      </c>
      <c r="X13274" s="102" t="s">
        <v>7560</v>
      </c>
      <c r="Y13274" s="101" t="s">
        <v>18</v>
      </c>
    </row>
    <row r="13275">
      <c r="A13275" s="98" t="s">
        <v>93</v>
      </c>
      <c r="B13275" s="99"/>
      <c r="C13275" s="100" t="s">
        <v>25046</v>
      </c>
      <c r="D13275" s="101" t="s">
        <v>122</v>
      </c>
      <c r="E13275" s="101" t="s">
        <v>25047</v>
      </c>
      <c r="F13275" s="99"/>
      <c r="G13275" s="99"/>
      <c r="H13275" s="99"/>
      <c r="I13275" s="99"/>
      <c r="J13275" s="99"/>
      <c r="K13275" s="99"/>
      <c r="L13275" s="99"/>
      <c r="M13275" s="99"/>
      <c r="N13275" s="99"/>
      <c r="O13275" s="99"/>
      <c r="P13275" s="99"/>
      <c r="Q13275" s="99"/>
      <c r="R13275" s="99"/>
      <c r="S13275" s="102">
        <v>1.0</v>
      </c>
      <c r="T13275" s="102">
        <v>1.0</v>
      </c>
      <c r="U13275" s="102" t="s">
        <v>7558</v>
      </c>
      <c r="V13275" s="102" t="s">
        <v>7559</v>
      </c>
      <c r="W13275" s="102" t="s">
        <v>54</v>
      </c>
      <c r="X13275" s="102" t="s">
        <v>7560</v>
      </c>
      <c r="Y13275" s="101" t="s">
        <v>18</v>
      </c>
    </row>
    <row r="13276">
      <c r="A13276" s="98" t="s">
        <v>93</v>
      </c>
      <c r="B13276" s="99"/>
      <c r="C13276" s="100" t="s">
        <v>25048</v>
      </c>
      <c r="D13276" s="101" t="s">
        <v>146</v>
      </c>
      <c r="E13276" s="101" t="s">
        <v>25049</v>
      </c>
      <c r="F13276" s="99"/>
      <c r="G13276" s="99"/>
      <c r="H13276" s="99"/>
      <c r="I13276" s="99"/>
      <c r="J13276" s="99"/>
      <c r="K13276" s="99"/>
      <c r="L13276" s="99"/>
      <c r="M13276" s="99"/>
      <c r="N13276" s="99"/>
      <c r="O13276" s="99"/>
      <c r="P13276" s="99"/>
      <c r="Q13276" s="99"/>
      <c r="R13276" s="99"/>
      <c r="S13276" s="100">
        <v>1.0</v>
      </c>
      <c r="T13276" s="100">
        <v>1.0</v>
      </c>
      <c r="U13276" s="101" t="s">
        <v>7558</v>
      </c>
      <c r="V13276" s="101" t="s">
        <v>7559</v>
      </c>
      <c r="W13276" s="101" t="s">
        <v>54</v>
      </c>
      <c r="X13276" s="101" t="s">
        <v>7560</v>
      </c>
      <c r="Y13276" s="101" t="s">
        <v>18</v>
      </c>
    </row>
    <row r="13277">
      <c r="A13277" s="98" t="s">
        <v>93</v>
      </c>
      <c r="B13277" s="99"/>
      <c r="C13277" s="100" t="s">
        <v>25050</v>
      </c>
      <c r="D13277" s="101" t="s">
        <v>122</v>
      </c>
      <c r="E13277" s="101" t="s">
        <v>25051</v>
      </c>
      <c r="F13277" s="99"/>
      <c r="G13277" s="99"/>
      <c r="H13277" s="99"/>
      <c r="I13277" s="99"/>
      <c r="J13277" s="99"/>
      <c r="K13277" s="99"/>
      <c r="L13277" s="99"/>
      <c r="M13277" s="99"/>
      <c r="N13277" s="99"/>
      <c r="O13277" s="99"/>
      <c r="P13277" s="99"/>
      <c r="Q13277" s="99"/>
      <c r="R13277" s="99"/>
      <c r="S13277" s="102">
        <v>1.0</v>
      </c>
      <c r="T13277" s="102">
        <v>1.0</v>
      </c>
      <c r="U13277" s="102" t="s">
        <v>7558</v>
      </c>
      <c r="V13277" s="102" t="s">
        <v>7559</v>
      </c>
      <c r="W13277" s="102" t="s">
        <v>54</v>
      </c>
      <c r="X13277" s="102" t="s">
        <v>7560</v>
      </c>
      <c r="Y13277" s="101" t="s">
        <v>18</v>
      </c>
    </row>
    <row r="13278">
      <c r="A13278" s="98" t="s">
        <v>23</v>
      </c>
      <c r="B13278" s="99"/>
      <c r="C13278" s="100" t="s">
        <v>25052</v>
      </c>
      <c r="D13278" s="101" t="s">
        <v>135</v>
      </c>
      <c r="E13278" s="101" t="s">
        <v>25053</v>
      </c>
      <c r="F13278" s="99"/>
      <c r="G13278" s="99"/>
      <c r="H13278" s="99"/>
      <c r="I13278" s="99"/>
      <c r="J13278" s="99"/>
      <c r="K13278" s="99"/>
      <c r="L13278" s="99"/>
      <c r="M13278" s="99"/>
      <c r="N13278" s="99"/>
      <c r="O13278" s="99"/>
      <c r="P13278" s="99"/>
      <c r="Q13278" s="99"/>
      <c r="R13278" s="99"/>
      <c r="S13278" s="100">
        <v>1.0</v>
      </c>
      <c r="T13278" s="100">
        <v>1.0</v>
      </c>
      <c r="U13278" s="101" t="s">
        <v>7558</v>
      </c>
      <c r="V13278" s="101" t="s">
        <v>7559</v>
      </c>
      <c r="W13278" s="101" t="s">
        <v>54</v>
      </c>
      <c r="X13278" s="101" t="s">
        <v>7560</v>
      </c>
      <c r="Y13278" s="101" t="s">
        <v>18</v>
      </c>
    </row>
    <row r="13279">
      <c r="A13279" s="98" t="s">
        <v>64</v>
      </c>
      <c r="B13279" s="99"/>
      <c r="C13279" s="100" t="s">
        <v>25054</v>
      </c>
      <c r="D13279" s="101" t="s">
        <v>122</v>
      </c>
      <c r="E13279" s="101" t="s">
        <v>25055</v>
      </c>
      <c r="F13279" s="99"/>
      <c r="G13279" s="99"/>
      <c r="H13279" s="99"/>
      <c r="I13279" s="99"/>
      <c r="J13279" s="99"/>
      <c r="K13279" s="99"/>
      <c r="L13279" s="99"/>
      <c r="M13279" s="99"/>
      <c r="N13279" s="99"/>
      <c r="O13279" s="99"/>
      <c r="P13279" s="99"/>
      <c r="Q13279" s="99"/>
      <c r="R13279" s="99"/>
      <c r="S13279" s="102">
        <v>1.0</v>
      </c>
      <c r="T13279" s="102">
        <v>1.0</v>
      </c>
      <c r="U13279" s="102" t="s">
        <v>7558</v>
      </c>
      <c r="V13279" s="102" t="s">
        <v>7559</v>
      </c>
      <c r="W13279" s="102" t="s">
        <v>54</v>
      </c>
      <c r="X13279" s="102" t="s">
        <v>7560</v>
      </c>
      <c r="Y13279" s="101" t="s">
        <v>18</v>
      </c>
    </row>
    <row r="13280">
      <c r="A13280" s="98" t="s">
        <v>80</v>
      </c>
      <c r="B13280" s="99"/>
      <c r="C13280" s="100" t="s">
        <v>25056</v>
      </c>
      <c r="D13280" s="101" t="s">
        <v>122</v>
      </c>
      <c r="E13280" s="101" t="s">
        <v>25057</v>
      </c>
      <c r="F13280" s="99"/>
      <c r="G13280" s="99"/>
      <c r="H13280" s="99"/>
      <c r="I13280" s="99"/>
      <c r="J13280" s="99"/>
      <c r="K13280" s="99"/>
      <c r="L13280" s="99"/>
      <c r="M13280" s="99"/>
      <c r="N13280" s="99"/>
      <c r="O13280" s="99"/>
      <c r="P13280" s="99"/>
      <c r="Q13280" s="99"/>
      <c r="R13280" s="99"/>
      <c r="S13280" s="102">
        <v>1.0</v>
      </c>
      <c r="T13280" s="102">
        <v>1.0</v>
      </c>
      <c r="U13280" s="102" t="s">
        <v>7558</v>
      </c>
      <c r="V13280" s="102" t="s">
        <v>7559</v>
      </c>
      <c r="W13280" s="102" t="s">
        <v>54</v>
      </c>
      <c r="X13280" s="102" t="s">
        <v>7560</v>
      </c>
      <c r="Y13280" s="101" t="s">
        <v>18</v>
      </c>
    </row>
    <row r="13281">
      <c r="A13281" s="98" t="s">
        <v>67</v>
      </c>
      <c r="B13281" s="99"/>
      <c r="C13281" s="100" t="s">
        <v>25058</v>
      </c>
      <c r="D13281" s="101" t="s">
        <v>135</v>
      </c>
      <c r="E13281" s="101" t="s">
        <v>25059</v>
      </c>
      <c r="F13281" s="99"/>
      <c r="G13281" s="99"/>
      <c r="H13281" s="99"/>
      <c r="I13281" s="99"/>
      <c r="J13281" s="99"/>
      <c r="K13281" s="99"/>
      <c r="L13281" s="99"/>
      <c r="M13281" s="99"/>
      <c r="N13281" s="99"/>
      <c r="O13281" s="99"/>
      <c r="P13281" s="99"/>
      <c r="Q13281" s="99"/>
      <c r="R13281" s="99"/>
      <c r="S13281" s="100">
        <v>1.0</v>
      </c>
      <c r="T13281" s="100">
        <v>1.0</v>
      </c>
      <c r="U13281" s="101" t="s">
        <v>7558</v>
      </c>
      <c r="V13281" s="101" t="s">
        <v>7559</v>
      </c>
      <c r="W13281" s="101" t="s">
        <v>54</v>
      </c>
      <c r="X13281" s="101" t="s">
        <v>7560</v>
      </c>
      <c r="Y13281" s="101" t="s">
        <v>18</v>
      </c>
    </row>
    <row r="13282">
      <c r="A13282" s="98" t="s">
        <v>77</v>
      </c>
      <c r="B13282" s="99"/>
      <c r="C13282" s="100" t="s">
        <v>25060</v>
      </c>
      <c r="D13282" s="101" t="s">
        <v>135</v>
      </c>
      <c r="E13282" s="101" t="s">
        <v>25061</v>
      </c>
      <c r="F13282" s="99"/>
      <c r="G13282" s="99"/>
      <c r="H13282" s="99"/>
      <c r="I13282" s="99"/>
      <c r="J13282" s="99"/>
      <c r="K13282" s="99"/>
      <c r="L13282" s="99"/>
      <c r="M13282" s="99"/>
      <c r="N13282" s="99"/>
      <c r="O13282" s="99"/>
      <c r="P13282" s="99"/>
      <c r="Q13282" s="99"/>
      <c r="R13282" s="99"/>
      <c r="S13282" s="100">
        <v>1.0</v>
      </c>
      <c r="T13282" s="100">
        <v>1.0</v>
      </c>
      <c r="U13282" s="101" t="s">
        <v>7558</v>
      </c>
      <c r="V13282" s="101" t="s">
        <v>7559</v>
      </c>
      <c r="W13282" s="101" t="s">
        <v>54</v>
      </c>
      <c r="X13282" s="101" t="s">
        <v>7560</v>
      </c>
      <c r="Y13282" s="101" t="s">
        <v>18</v>
      </c>
    </row>
    <row r="13283">
      <c r="A13283" s="98" t="s">
        <v>64</v>
      </c>
      <c r="B13283" s="99"/>
      <c r="C13283" s="100" t="s">
        <v>25062</v>
      </c>
      <c r="D13283" s="101" t="s">
        <v>158</v>
      </c>
      <c r="E13283" s="101" t="s">
        <v>25063</v>
      </c>
      <c r="F13283" s="99"/>
      <c r="G13283" s="99"/>
      <c r="H13283" s="99"/>
      <c r="I13283" s="99"/>
      <c r="J13283" s="99"/>
      <c r="K13283" s="99"/>
      <c r="L13283" s="99"/>
      <c r="M13283" s="99"/>
      <c r="N13283" s="99"/>
      <c r="O13283" s="99"/>
      <c r="P13283" s="99"/>
      <c r="Q13283" s="99"/>
      <c r="R13283" s="99"/>
      <c r="S13283" s="100">
        <v>1.0</v>
      </c>
      <c r="T13283" s="100">
        <v>1.0</v>
      </c>
      <c r="U13283" s="101" t="s">
        <v>7558</v>
      </c>
      <c r="V13283" s="101" t="s">
        <v>7559</v>
      </c>
      <c r="W13283" s="101" t="s">
        <v>54</v>
      </c>
      <c r="X13283" s="101" t="s">
        <v>7560</v>
      </c>
      <c r="Y13283" s="101" t="s">
        <v>18</v>
      </c>
    </row>
    <row r="13284">
      <c r="A13284" s="103" t="s">
        <v>63</v>
      </c>
      <c r="B13284" s="99"/>
      <c r="C13284" s="100" t="s">
        <v>25064</v>
      </c>
      <c r="D13284" s="101" t="s">
        <v>158</v>
      </c>
      <c r="E13284" s="101" t="s">
        <v>25065</v>
      </c>
      <c r="F13284" s="99"/>
      <c r="G13284" s="99"/>
      <c r="H13284" s="99"/>
      <c r="I13284" s="99"/>
      <c r="J13284" s="99"/>
      <c r="K13284" s="99"/>
      <c r="L13284" s="99"/>
      <c r="M13284" s="99"/>
      <c r="N13284" s="99"/>
      <c r="O13284" s="99"/>
      <c r="P13284" s="99"/>
      <c r="Q13284" s="99"/>
      <c r="R13284" s="99"/>
      <c r="S13284" s="100">
        <v>1.0</v>
      </c>
      <c r="T13284" s="100">
        <v>1.0</v>
      </c>
      <c r="U13284" s="101" t="s">
        <v>7558</v>
      </c>
      <c r="V13284" s="101" t="s">
        <v>7559</v>
      </c>
      <c r="W13284" s="101" t="s">
        <v>54</v>
      </c>
      <c r="X13284" s="101" t="s">
        <v>7560</v>
      </c>
      <c r="Y13284" s="101" t="s">
        <v>18</v>
      </c>
    </row>
    <row r="13285">
      <c r="A13285" s="103" t="s">
        <v>24</v>
      </c>
      <c r="B13285" s="99"/>
      <c r="C13285" s="100" t="s">
        <v>25066</v>
      </c>
      <c r="D13285" s="101" t="s">
        <v>122</v>
      </c>
      <c r="E13285" s="101" t="s">
        <v>25067</v>
      </c>
      <c r="F13285" s="99"/>
      <c r="G13285" s="99"/>
      <c r="H13285" s="99"/>
      <c r="I13285" s="99"/>
      <c r="J13285" s="99"/>
      <c r="K13285" s="99"/>
      <c r="L13285" s="99"/>
      <c r="M13285" s="99"/>
      <c r="N13285" s="99"/>
      <c r="O13285" s="99"/>
      <c r="P13285" s="99"/>
      <c r="Q13285" s="99"/>
      <c r="R13285" s="99"/>
      <c r="S13285" s="102">
        <v>1.0</v>
      </c>
      <c r="T13285" s="102">
        <v>1.0</v>
      </c>
      <c r="U13285" s="102" t="s">
        <v>7558</v>
      </c>
      <c r="V13285" s="102" t="s">
        <v>7559</v>
      </c>
      <c r="W13285" s="102" t="s">
        <v>54</v>
      </c>
      <c r="X13285" s="102" t="s">
        <v>7560</v>
      </c>
      <c r="Y13285" s="101" t="s">
        <v>18</v>
      </c>
    </row>
    <row r="13286">
      <c r="A13286" s="98" t="s">
        <v>77</v>
      </c>
      <c r="B13286" s="99"/>
      <c r="C13286" s="100" t="s">
        <v>25068</v>
      </c>
      <c r="D13286" s="101" t="s">
        <v>122</v>
      </c>
      <c r="E13286" s="101" t="s">
        <v>25067</v>
      </c>
      <c r="F13286" s="99"/>
      <c r="G13286" s="99"/>
      <c r="H13286" s="99"/>
      <c r="I13286" s="99"/>
      <c r="J13286" s="99"/>
      <c r="K13286" s="99"/>
      <c r="L13286" s="99"/>
      <c r="M13286" s="99"/>
      <c r="N13286" s="99"/>
      <c r="O13286" s="99"/>
      <c r="P13286" s="99"/>
      <c r="Q13286" s="99"/>
      <c r="R13286" s="99"/>
      <c r="S13286" s="102">
        <v>1.0</v>
      </c>
      <c r="T13286" s="102">
        <v>1.0</v>
      </c>
      <c r="U13286" s="102" t="s">
        <v>7558</v>
      </c>
      <c r="V13286" s="102" t="s">
        <v>7559</v>
      </c>
      <c r="W13286" s="102" t="s">
        <v>54</v>
      </c>
      <c r="X13286" s="102" t="s">
        <v>7560</v>
      </c>
      <c r="Y13286" s="101" t="s">
        <v>18</v>
      </c>
    </row>
    <row r="13287">
      <c r="A13287" s="98" t="s">
        <v>93</v>
      </c>
      <c r="B13287" s="99"/>
      <c r="C13287" s="100" t="s">
        <v>25069</v>
      </c>
      <c r="D13287" s="101" t="s">
        <v>122</v>
      </c>
      <c r="E13287" s="101" t="s">
        <v>25067</v>
      </c>
      <c r="F13287" s="99"/>
      <c r="G13287" s="99"/>
      <c r="H13287" s="99"/>
      <c r="I13287" s="99"/>
      <c r="J13287" s="99"/>
      <c r="K13287" s="99"/>
      <c r="L13287" s="99"/>
      <c r="M13287" s="99"/>
      <c r="N13287" s="99"/>
      <c r="O13287" s="99"/>
      <c r="P13287" s="99"/>
      <c r="Q13287" s="99"/>
      <c r="R13287" s="99"/>
      <c r="S13287" s="102">
        <v>1.0</v>
      </c>
      <c r="T13287" s="102">
        <v>1.0</v>
      </c>
      <c r="U13287" s="102" t="s">
        <v>7558</v>
      </c>
      <c r="V13287" s="102" t="s">
        <v>7559</v>
      </c>
      <c r="W13287" s="102" t="s">
        <v>54</v>
      </c>
      <c r="X13287" s="102" t="s">
        <v>7560</v>
      </c>
      <c r="Y13287" s="101" t="s">
        <v>18</v>
      </c>
    </row>
    <row r="13288">
      <c r="A13288" s="98" t="s">
        <v>67</v>
      </c>
      <c r="B13288" s="99"/>
      <c r="C13288" s="100" t="s">
        <v>25070</v>
      </c>
      <c r="D13288" s="101" t="s">
        <v>122</v>
      </c>
      <c r="E13288" s="101" t="s">
        <v>25071</v>
      </c>
      <c r="F13288" s="99"/>
      <c r="G13288" s="99"/>
      <c r="H13288" s="99"/>
      <c r="I13288" s="99"/>
      <c r="J13288" s="99"/>
      <c r="K13288" s="99"/>
      <c r="L13288" s="99"/>
      <c r="M13288" s="99"/>
      <c r="N13288" s="99"/>
      <c r="O13288" s="99"/>
      <c r="P13288" s="99"/>
      <c r="Q13288" s="99"/>
      <c r="R13288" s="99"/>
      <c r="S13288" s="102">
        <v>1.0</v>
      </c>
      <c r="T13288" s="102">
        <v>1.0</v>
      </c>
      <c r="U13288" s="102" t="s">
        <v>7558</v>
      </c>
      <c r="V13288" s="102" t="s">
        <v>7559</v>
      </c>
      <c r="W13288" s="102" t="s">
        <v>54</v>
      </c>
      <c r="X13288" s="102" t="s">
        <v>7560</v>
      </c>
      <c r="Y13288" s="101" t="s">
        <v>18</v>
      </c>
    </row>
    <row r="13289">
      <c r="A13289" s="103" t="s">
        <v>63</v>
      </c>
      <c r="B13289" s="99"/>
      <c r="C13289" s="100" t="s">
        <v>25072</v>
      </c>
      <c r="D13289" s="101" t="s">
        <v>122</v>
      </c>
      <c r="E13289" s="101" t="s">
        <v>25073</v>
      </c>
      <c r="F13289" s="99"/>
      <c r="G13289" s="99"/>
      <c r="H13289" s="99"/>
      <c r="I13289" s="99"/>
      <c r="J13289" s="99"/>
      <c r="K13289" s="99"/>
      <c r="L13289" s="99"/>
      <c r="M13289" s="99"/>
      <c r="N13289" s="99"/>
      <c r="O13289" s="99"/>
      <c r="P13289" s="99"/>
      <c r="Q13289" s="99"/>
      <c r="R13289" s="99"/>
      <c r="S13289" s="102">
        <v>1.0</v>
      </c>
      <c r="T13289" s="102">
        <v>1.0</v>
      </c>
      <c r="U13289" s="102" t="s">
        <v>7558</v>
      </c>
      <c r="V13289" s="102" t="s">
        <v>7559</v>
      </c>
      <c r="W13289" s="102" t="s">
        <v>54</v>
      </c>
      <c r="X13289" s="102" t="s">
        <v>7560</v>
      </c>
      <c r="Y13289" s="101" t="s">
        <v>18</v>
      </c>
    </row>
    <row r="13290">
      <c r="A13290" s="98" t="s">
        <v>64</v>
      </c>
      <c r="B13290" s="99"/>
      <c r="C13290" s="100" t="s">
        <v>25072</v>
      </c>
      <c r="D13290" s="101" t="s">
        <v>122</v>
      </c>
      <c r="E13290" s="101" t="s">
        <v>25073</v>
      </c>
      <c r="F13290" s="99"/>
      <c r="G13290" s="99"/>
      <c r="H13290" s="99"/>
      <c r="I13290" s="99"/>
      <c r="J13290" s="99"/>
      <c r="K13290" s="99"/>
      <c r="L13290" s="99"/>
      <c r="M13290" s="99"/>
      <c r="N13290" s="99"/>
      <c r="O13290" s="99"/>
      <c r="P13290" s="99"/>
      <c r="Q13290" s="99"/>
      <c r="R13290" s="99"/>
      <c r="S13290" s="102">
        <v>1.0</v>
      </c>
      <c r="T13290" s="102">
        <v>1.0</v>
      </c>
      <c r="U13290" s="102" t="s">
        <v>7558</v>
      </c>
      <c r="V13290" s="102" t="s">
        <v>7559</v>
      </c>
      <c r="W13290" s="102" t="s">
        <v>54</v>
      </c>
      <c r="X13290" s="102" t="s">
        <v>7560</v>
      </c>
      <c r="Y13290" s="101" t="s">
        <v>18</v>
      </c>
    </row>
    <row r="13291">
      <c r="A13291" s="98" t="s">
        <v>44</v>
      </c>
      <c r="B13291" s="99"/>
      <c r="C13291" s="100" t="s">
        <v>25074</v>
      </c>
      <c r="D13291" s="101" t="s">
        <v>5334</v>
      </c>
      <c r="E13291" s="101" t="s">
        <v>25075</v>
      </c>
      <c r="F13291" s="99"/>
      <c r="G13291" s="99"/>
      <c r="H13291" s="99"/>
      <c r="I13291" s="99"/>
      <c r="J13291" s="99"/>
      <c r="K13291" s="99"/>
      <c r="L13291" s="99"/>
      <c r="M13291" s="99"/>
      <c r="N13291" s="99"/>
      <c r="O13291" s="99"/>
      <c r="P13291" s="99"/>
      <c r="Q13291" s="99"/>
      <c r="R13291" s="99"/>
      <c r="S13291" s="100">
        <v>1.0</v>
      </c>
      <c r="T13291" s="100">
        <v>0.0</v>
      </c>
      <c r="U13291" s="101" t="s">
        <v>7558</v>
      </c>
      <c r="V13291" s="101" t="s">
        <v>7559</v>
      </c>
      <c r="W13291" s="101" t="s">
        <v>56</v>
      </c>
      <c r="X13291" s="101" t="s">
        <v>7560</v>
      </c>
      <c r="Y13291" s="101" t="s">
        <v>16</v>
      </c>
    </row>
    <row r="13292">
      <c r="A13292" s="98" t="s">
        <v>93</v>
      </c>
      <c r="B13292" s="99"/>
      <c r="C13292" s="100" t="s">
        <v>7518</v>
      </c>
      <c r="D13292" s="101" t="s">
        <v>122</v>
      </c>
      <c r="E13292" s="101" t="s">
        <v>7519</v>
      </c>
      <c r="F13292" s="99"/>
      <c r="G13292" s="99"/>
      <c r="H13292" s="99"/>
      <c r="I13292" s="99"/>
      <c r="J13292" s="99"/>
      <c r="K13292" s="99"/>
      <c r="L13292" s="99"/>
      <c r="M13292" s="99"/>
      <c r="N13292" s="99"/>
      <c r="O13292" s="99"/>
      <c r="P13292" s="99"/>
      <c r="Q13292" s="99"/>
      <c r="R13292" s="99"/>
      <c r="S13292" s="102">
        <v>1.0</v>
      </c>
      <c r="T13292" s="102">
        <v>1.0</v>
      </c>
      <c r="U13292" s="102" t="s">
        <v>7558</v>
      </c>
      <c r="V13292" s="102" t="s">
        <v>7559</v>
      </c>
      <c r="W13292" s="102" t="s">
        <v>54</v>
      </c>
      <c r="X13292" s="102" t="s">
        <v>7560</v>
      </c>
      <c r="Y13292" s="101" t="s">
        <v>18</v>
      </c>
    </row>
    <row r="13293">
      <c r="A13293" s="103" t="s">
        <v>24</v>
      </c>
      <c r="B13293" s="99"/>
      <c r="C13293" s="100" t="s">
        <v>25076</v>
      </c>
      <c r="D13293" s="101" t="s">
        <v>825</v>
      </c>
      <c r="E13293" s="101" t="s">
        <v>25077</v>
      </c>
      <c r="F13293" s="99"/>
      <c r="G13293" s="99"/>
      <c r="H13293" s="99"/>
      <c r="I13293" s="99"/>
      <c r="J13293" s="99"/>
      <c r="K13293" s="99"/>
      <c r="L13293" s="99"/>
      <c r="M13293" s="99"/>
      <c r="N13293" s="99"/>
      <c r="O13293" s="99"/>
      <c r="P13293" s="99"/>
      <c r="Q13293" s="99"/>
      <c r="R13293" s="99"/>
      <c r="S13293" s="102">
        <v>1.0</v>
      </c>
      <c r="T13293" s="102">
        <v>1.0</v>
      </c>
      <c r="U13293" s="102" t="s">
        <v>7558</v>
      </c>
      <c r="V13293" s="102" t="s">
        <v>7559</v>
      </c>
      <c r="W13293" s="102" t="s">
        <v>54</v>
      </c>
      <c r="X13293" s="102" t="s">
        <v>7560</v>
      </c>
      <c r="Y13293" s="101" t="s">
        <v>18</v>
      </c>
    </row>
    <row r="13294">
      <c r="A13294" s="103" t="s">
        <v>63</v>
      </c>
      <c r="B13294" s="99"/>
      <c r="C13294" s="100" t="s">
        <v>25078</v>
      </c>
      <c r="D13294" s="101" t="s">
        <v>825</v>
      </c>
      <c r="E13294" s="101" t="s">
        <v>25077</v>
      </c>
      <c r="F13294" s="99"/>
      <c r="G13294" s="99"/>
      <c r="H13294" s="99"/>
      <c r="I13294" s="99"/>
      <c r="J13294" s="99"/>
      <c r="K13294" s="99"/>
      <c r="L13294" s="99"/>
      <c r="M13294" s="99"/>
      <c r="N13294" s="99"/>
      <c r="O13294" s="99"/>
      <c r="P13294" s="99"/>
      <c r="Q13294" s="99"/>
      <c r="R13294" s="99"/>
      <c r="S13294" s="102">
        <v>1.0</v>
      </c>
      <c r="T13294" s="102">
        <v>1.0</v>
      </c>
      <c r="U13294" s="102" t="s">
        <v>7558</v>
      </c>
      <c r="V13294" s="102" t="s">
        <v>7559</v>
      </c>
      <c r="W13294" s="102" t="s">
        <v>54</v>
      </c>
      <c r="X13294" s="102" t="s">
        <v>7560</v>
      </c>
      <c r="Y13294" s="101" t="s">
        <v>18</v>
      </c>
    </row>
    <row r="13295">
      <c r="A13295" s="98" t="s">
        <v>30</v>
      </c>
      <c r="B13295" s="99"/>
      <c r="C13295" s="100" t="s">
        <v>25078</v>
      </c>
      <c r="D13295" s="101" t="s">
        <v>825</v>
      </c>
      <c r="E13295" s="101" t="s">
        <v>25079</v>
      </c>
      <c r="F13295" s="99"/>
      <c r="G13295" s="99"/>
      <c r="H13295" s="99"/>
      <c r="I13295" s="99"/>
      <c r="J13295" s="99"/>
      <c r="K13295" s="99"/>
      <c r="L13295" s="99"/>
      <c r="M13295" s="99"/>
      <c r="N13295" s="99"/>
      <c r="O13295" s="99"/>
      <c r="P13295" s="99"/>
      <c r="Q13295" s="99"/>
      <c r="R13295" s="99"/>
      <c r="S13295" s="102">
        <v>1.0</v>
      </c>
      <c r="T13295" s="102">
        <v>1.0</v>
      </c>
      <c r="U13295" s="102" t="s">
        <v>7558</v>
      </c>
      <c r="V13295" s="102" t="s">
        <v>7559</v>
      </c>
      <c r="W13295" s="102" t="s">
        <v>54</v>
      </c>
      <c r="X13295" s="102" t="s">
        <v>7560</v>
      </c>
      <c r="Y13295" s="101" t="s">
        <v>18</v>
      </c>
    </row>
    <row r="13296">
      <c r="A13296" s="98" t="s">
        <v>64</v>
      </c>
      <c r="B13296" s="99"/>
      <c r="C13296" s="100" t="s">
        <v>25080</v>
      </c>
      <c r="D13296" s="101" t="s">
        <v>825</v>
      </c>
      <c r="E13296" s="101" t="s">
        <v>25081</v>
      </c>
      <c r="F13296" s="99"/>
      <c r="G13296" s="99"/>
      <c r="H13296" s="99"/>
      <c r="I13296" s="99"/>
      <c r="J13296" s="99"/>
      <c r="K13296" s="99"/>
      <c r="L13296" s="99"/>
      <c r="M13296" s="99"/>
      <c r="N13296" s="99"/>
      <c r="O13296" s="99"/>
      <c r="P13296" s="99"/>
      <c r="Q13296" s="99"/>
      <c r="R13296" s="99"/>
      <c r="S13296" s="102">
        <v>1.0</v>
      </c>
      <c r="T13296" s="102">
        <v>1.0</v>
      </c>
      <c r="U13296" s="102" t="s">
        <v>7558</v>
      </c>
      <c r="V13296" s="102" t="s">
        <v>7559</v>
      </c>
      <c r="W13296" s="102" t="s">
        <v>54</v>
      </c>
      <c r="X13296" s="102" t="s">
        <v>7560</v>
      </c>
      <c r="Y13296" s="101" t="s">
        <v>18</v>
      </c>
    </row>
    <row r="13297">
      <c r="A13297" s="98" t="s">
        <v>64</v>
      </c>
      <c r="B13297" s="99"/>
      <c r="C13297" s="100" t="s">
        <v>25082</v>
      </c>
      <c r="D13297" s="101" t="s">
        <v>122</v>
      </c>
      <c r="E13297" s="101" t="s">
        <v>25083</v>
      </c>
      <c r="F13297" s="99"/>
      <c r="G13297" s="99"/>
      <c r="H13297" s="99"/>
      <c r="I13297" s="99"/>
      <c r="J13297" s="99"/>
      <c r="K13297" s="99"/>
      <c r="L13297" s="99"/>
      <c r="M13297" s="99"/>
      <c r="N13297" s="99"/>
      <c r="O13297" s="99"/>
      <c r="P13297" s="99"/>
      <c r="Q13297" s="99"/>
      <c r="R13297" s="99"/>
      <c r="S13297" s="102">
        <v>1.0</v>
      </c>
      <c r="T13297" s="102">
        <v>1.0</v>
      </c>
      <c r="U13297" s="102" t="s">
        <v>7558</v>
      </c>
      <c r="V13297" s="102" t="s">
        <v>7559</v>
      </c>
      <c r="W13297" s="102" t="s">
        <v>54</v>
      </c>
      <c r="X13297" s="102" t="s">
        <v>7560</v>
      </c>
      <c r="Y13297" s="101" t="s">
        <v>18</v>
      </c>
    </row>
    <row r="13298">
      <c r="A13298" s="98" t="s">
        <v>81</v>
      </c>
      <c r="B13298" s="99"/>
      <c r="C13298" s="100" t="s">
        <v>25084</v>
      </c>
      <c r="D13298" s="101" t="s">
        <v>825</v>
      </c>
      <c r="E13298" s="101" t="s">
        <v>25085</v>
      </c>
      <c r="F13298" s="99"/>
      <c r="G13298" s="99"/>
      <c r="H13298" s="99"/>
      <c r="I13298" s="99"/>
      <c r="J13298" s="99"/>
      <c r="K13298" s="99"/>
      <c r="L13298" s="99"/>
      <c r="M13298" s="99"/>
      <c r="N13298" s="99"/>
      <c r="O13298" s="99"/>
      <c r="P13298" s="99"/>
      <c r="Q13298" s="99"/>
      <c r="R13298" s="99"/>
      <c r="S13298" s="102">
        <v>1.0</v>
      </c>
      <c r="T13298" s="102">
        <v>1.0</v>
      </c>
      <c r="U13298" s="102" t="s">
        <v>7558</v>
      </c>
      <c r="V13298" s="102" t="s">
        <v>7559</v>
      </c>
      <c r="W13298" s="102" t="s">
        <v>54</v>
      </c>
      <c r="X13298" s="102" t="s">
        <v>7560</v>
      </c>
      <c r="Y13298" s="101" t="s">
        <v>18</v>
      </c>
    </row>
    <row r="13299">
      <c r="A13299" s="98" t="s">
        <v>64</v>
      </c>
      <c r="B13299" s="99"/>
      <c r="C13299" s="100" t="s">
        <v>25086</v>
      </c>
      <c r="D13299" s="101" t="s">
        <v>158</v>
      </c>
      <c r="E13299" s="101" t="s">
        <v>25087</v>
      </c>
      <c r="F13299" s="99"/>
      <c r="G13299" s="99"/>
      <c r="H13299" s="99"/>
      <c r="I13299" s="99"/>
      <c r="J13299" s="99"/>
      <c r="K13299" s="99"/>
      <c r="L13299" s="99"/>
      <c r="M13299" s="99"/>
      <c r="N13299" s="99"/>
      <c r="O13299" s="99"/>
      <c r="P13299" s="99"/>
      <c r="Q13299" s="99"/>
      <c r="R13299" s="99"/>
      <c r="S13299" s="100">
        <v>1.0</v>
      </c>
      <c r="T13299" s="100">
        <v>1.0</v>
      </c>
      <c r="U13299" s="101" t="s">
        <v>7558</v>
      </c>
      <c r="V13299" s="101" t="s">
        <v>7559</v>
      </c>
      <c r="W13299" s="101" t="s">
        <v>54</v>
      </c>
      <c r="X13299" s="101" t="s">
        <v>7560</v>
      </c>
      <c r="Y13299" s="101" t="s">
        <v>18</v>
      </c>
    </row>
    <row r="13300">
      <c r="A13300" s="98" t="s">
        <v>77</v>
      </c>
      <c r="B13300" s="99"/>
      <c r="C13300" s="100" t="s">
        <v>25088</v>
      </c>
      <c r="D13300" s="101" t="s">
        <v>122</v>
      </c>
      <c r="E13300" s="101" t="s">
        <v>25089</v>
      </c>
      <c r="F13300" s="99"/>
      <c r="G13300" s="99"/>
      <c r="H13300" s="99"/>
      <c r="I13300" s="99"/>
      <c r="J13300" s="99"/>
      <c r="K13300" s="99"/>
      <c r="L13300" s="99"/>
      <c r="M13300" s="99"/>
      <c r="N13300" s="99"/>
      <c r="O13300" s="99"/>
      <c r="P13300" s="99"/>
      <c r="Q13300" s="99"/>
      <c r="R13300" s="99"/>
      <c r="S13300" s="102">
        <v>1.0</v>
      </c>
      <c r="T13300" s="102">
        <v>1.0</v>
      </c>
      <c r="U13300" s="102" t="s">
        <v>7558</v>
      </c>
      <c r="V13300" s="102" t="s">
        <v>7559</v>
      </c>
      <c r="W13300" s="102" t="s">
        <v>54</v>
      </c>
      <c r="X13300" s="102" t="s">
        <v>7560</v>
      </c>
      <c r="Y13300" s="101" t="s">
        <v>18</v>
      </c>
    </row>
    <row r="13301">
      <c r="A13301" s="98" t="s">
        <v>23</v>
      </c>
      <c r="B13301" s="99"/>
      <c r="C13301" s="100" t="s">
        <v>25090</v>
      </c>
      <c r="D13301" s="101" t="s">
        <v>122</v>
      </c>
      <c r="E13301" s="101" t="s">
        <v>25091</v>
      </c>
      <c r="F13301" s="99"/>
      <c r="G13301" s="99"/>
      <c r="H13301" s="99"/>
      <c r="I13301" s="99"/>
      <c r="J13301" s="99"/>
      <c r="K13301" s="99"/>
      <c r="L13301" s="99"/>
      <c r="M13301" s="99"/>
      <c r="N13301" s="99"/>
      <c r="O13301" s="99"/>
      <c r="P13301" s="99"/>
      <c r="Q13301" s="99"/>
      <c r="R13301" s="99"/>
      <c r="S13301" s="102">
        <v>1.0</v>
      </c>
      <c r="T13301" s="102">
        <v>1.0</v>
      </c>
      <c r="U13301" s="102" t="s">
        <v>7558</v>
      </c>
      <c r="V13301" s="102" t="s">
        <v>7559</v>
      </c>
      <c r="W13301" s="102" t="s">
        <v>54</v>
      </c>
      <c r="X13301" s="102" t="s">
        <v>7560</v>
      </c>
      <c r="Y13301" s="101" t="s">
        <v>18</v>
      </c>
    </row>
    <row r="13302">
      <c r="A13302" s="98" t="s">
        <v>67</v>
      </c>
      <c r="B13302" s="99"/>
      <c r="C13302" s="100" t="s">
        <v>25092</v>
      </c>
      <c r="D13302" s="101" t="s">
        <v>122</v>
      </c>
      <c r="E13302" s="101" t="s">
        <v>25093</v>
      </c>
      <c r="F13302" s="99"/>
      <c r="G13302" s="99"/>
      <c r="H13302" s="99"/>
      <c r="I13302" s="99"/>
      <c r="J13302" s="99"/>
      <c r="K13302" s="99"/>
      <c r="L13302" s="99"/>
      <c r="M13302" s="99"/>
      <c r="N13302" s="99"/>
      <c r="O13302" s="99"/>
      <c r="P13302" s="99"/>
      <c r="Q13302" s="99"/>
      <c r="R13302" s="99"/>
      <c r="S13302" s="102">
        <v>1.0</v>
      </c>
      <c r="T13302" s="102">
        <v>1.0</v>
      </c>
      <c r="U13302" s="102" t="s">
        <v>7558</v>
      </c>
      <c r="V13302" s="102" t="s">
        <v>7559</v>
      </c>
      <c r="W13302" s="102" t="s">
        <v>54</v>
      </c>
      <c r="X13302" s="102" t="s">
        <v>7560</v>
      </c>
      <c r="Y13302" s="101" t="s">
        <v>18</v>
      </c>
    </row>
    <row r="13303">
      <c r="A13303" s="98" t="s">
        <v>77</v>
      </c>
      <c r="B13303" s="99"/>
      <c r="C13303" s="100" t="s">
        <v>25094</v>
      </c>
      <c r="D13303" s="101" t="s">
        <v>122</v>
      </c>
      <c r="E13303" s="101" t="s">
        <v>25093</v>
      </c>
      <c r="F13303" s="99"/>
      <c r="G13303" s="99"/>
      <c r="H13303" s="99"/>
      <c r="I13303" s="99"/>
      <c r="J13303" s="99"/>
      <c r="K13303" s="99"/>
      <c r="L13303" s="99"/>
      <c r="M13303" s="99"/>
      <c r="N13303" s="99"/>
      <c r="O13303" s="99"/>
      <c r="P13303" s="99"/>
      <c r="Q13303" s="99"/>
      <c r="R13303" s="99"/>
      <c r="S13303" s="102">
        <v>1.0</v>
      </c>
      <c r="T13303" s="102">
        <v>1.0</v>
      </c>
      <c r="U13303" s="102" t="s">
        <v>7558</v>
      </c>
      <c r="V13303" s="102" t="s">
        <v>7559</v>
      </c>
      <c r="W13303" s="102" t="s">
        <v>54</v>
      </c>
      <c r="X13303" s="102" t="s">
        <v>7560</v>
      </c>
      <c r="Y13303" s="101" t="s">
        <v>18</v>
      </c>
    </row>
    <row r="13304">
      <c r="A13304" s="98" t="s">
        <v>80</v>
      </c>
      <c r="B13304" s="99"/>
      <c r="C13304" s="100" t="s">
        <v>25095</v>
      </c>
      <c r="D13304" s="101" t="s">
        <v>135</v>
      </c>
      <c r="E13304" s="101" t="s">
        <v>25096</v>
      </c>
      <c r="F13304" s="99"/>
      <c r="G13304" s="99"/>
      <c r="H13304" s="99"/>
      <c r="I13304" s="99"/>
      <c r="J13304" s="99"/>
      <c r="K13304" s="99"/>
      <c r="L13304" s="99"/>
      <c r="M13304" s="99"/>
      <c r="N13304" s="99"/>
      <c r="O13304" s="99"/>
      <c r="P13304" s="99"/>
      <c r="Q13304" s="99"/>
      <c r="R13304" s="99"/>
      <c r="S13304" s="100">
        <v>1.0</v>
      </c>
      <c r="T13304" s="100">
        <v>1.0</v>
      </c>
      <c r="U13304" s="101" t="s">
        <v>7558</v>
      </c>
      <c r="V13304" s="101" t="s">
        <v>7559</v>
      </c>
      <c r="W13304" s="101" t="s">
        <v>54</v>
      </c>
      <c r="X13304" s="101" t="s">
        <v>7560</v>
      </c>
      <c r="Y13304" s="101" t="s">
        <v>18</v>
      </c>
    </row>
    <row r="13305">
      <c r="A13305" s="98" t="s">
        <v>93</v>
      </c>
      <c r="B13305" s="99"/>
      <c r="C13305" s="100" t="s">
        <v>25097</v>
      </c>
      <c r="D13305" s="101" t="s">
        <v>191</v>
      </c>
      <c r="E13305" s="101" t="s">
        <v>25098</v>
      </c>
      <c r="F13305" s="99"/>
      <c r="G13305" s="99"/>
      <c r="H13305" s="99"/>
      <c r="I13305" s="99"/>
      <c r="J13305" s="99"/>
      <c r="K13305" s="99"/>
      <c r="L13305" s="99"/>
      <c r="M13305" s="99"/>
      <c r="N13305" s="99"/>
      <c r="O13305" s="99"/>
      <c r="P13305" s="99"/>
      <c r="Q13305" s="99"/>
      <c r="R13305" s="99"/>
      <c r="S13305" s="100">
        <v>1.0</v>
      </c>
      <c r="T13305" s="100">
        <v>1.0</v>
      </c>
      <c r="U13305" s="101" t="s">
        <v>7558</v>
      </c>
      <c r="V13305" s="101" t="s">
        <v>7559</v>
      </c>
      <c r="W13305" s="101" t="s">
        <v>54</v>
      </c>
      <c r="X13305" s="101" t="s">
        <v>7560</v>
      </c>
      <c r="Y13305" s="101" t="s">
        <v>18</v>
      </c>
    </row>
    <row r="13306">
      <c r="A13306" s="98" t="s">
        <v>67</v>
      </c>
      <c r="B13306" s="99"/>
      <c r="C13306" s="100" t="s">
        <v>25099</v>
      </c>
      <c r="D13306" s="101" t="s">
        <v>135</v>
      </c>
      <c r="E13306" s="101" t="s">
        <v>25100</v>
      </c>
      <c r="F13306" s="99"/>
      <c r="G13306" s="99"/>
      <c r="H13306" s="99"/>
      <c r="I13306" s="99"/>
      <c r="J13306" s="99"/>
      <c r="K13306" s="99"/>
      <c r="L13306" s="99"/>
      <c r="M13306" s="99"/>
      <c r="N13306" s="99"/>
      <c r="O13306" s="99"/>
      <c r="P13306" s="99"/>
      <c r="Q13306" s="99"/>
      <c r="R13306" s="99"/>
      <c r="S13306" s="100">
        <v>1.0</v>
      </c>
      <c r="T13306" s="100">
        <v>1.0</v>
      </c>
      <c r="U13306" s="101" t="s">
        <v>7558</v>
      </c>
      <c r="V13306" s="101" t="s">
        <v>7559</v>
      </c>
      <c r="W13306" s="101" t="s">
        <v>54</v>
      </c>
      <c r="X13306" s="101" t="s">
        <v>7560</v>
      </c>
      <c r="Y13306" s="101" t="s">
        <v>18</v>
      </c>
    </row>
    <row r="13307">
      <c r="A13307" s="98" t="s">
        <v>77</v>
      </c>
      <c r="B13307" s="99"/>
      <c r="C13307" s="100" t="s">
        <v>25101</v>
      </c>
      <c r="D13307" s="101" t="s">
        <v>135</v>
      </c>
      <c r="E13307" s="101" t="s">
        <v>25102</v>
      </c>
      <c r="F13307" s="99"/>
      <c r="G13307" s="99"/>
      <c r="H13307" s="99"/>
      <c r="I13307" s="99"/>
      <c r="J13307" s="99"/>
      <c r="K13307" s="99"/>
      <c r="L13307" s="99"/>
      <c r="M13307" s="99"/>
      <c r="N13307" s="99"/>
      <c r="O13307" s="99"/>
      <c r="P13307" s="99"/>
      <c r="Q13307" s="99"/>
      <c r="R13307" s="99"/>
      <c r="S13307" s="100">
        <v>1.0</v>
      </c>
      <c r="T13307" s="100">
        <v>1.0</v>
      </c>
      <c r="U13307" s="101" t="s">
        <v>7558</v>
      </c>
      <c r="V13307" s="101" t="s">
        <v>7559</v>
      </c>
      <c r="W13307" s="101" t="s">
        <v>54</v>
      </c>
      <c r="X13307" s="101" t="s">
        <v>7560</v>
      </c>
      <c r="Y13307" s="101" t="s">
        <v>18</v>
      </c>
    </row>
    <row r="13308">
      <c r="A13308" s="103" t="s">
        <v>63</v>
      </c>
      <c r="B13308" s="99"/>
      <c r="C13308" s="100" t="s">
        <v>25103</v>
      </c>
      <c r="D13308" s="101" t="s">
        <v>122</v>
      </c>
      <c r="E13308" s="101" t="s">
        <v>25104</v>
      </c>
      <c r="F13308" s="99"/>
      <c r="G13308" s="99"/>
      <c r="H13308" s="99"/>
      <c r="I13308" s="99"/>
      <c r="J13308" s="99"/>
      <c r="K13308" s="99"/>
      <c r="L13308" s="99"/>
      <c r="M13308" s="99"/>
      <c r="N13308" s="99"/>
      <c r="O13308" s="99"/>
      <c r="P13308" s="99"/>
      <c r="Q13308" s="99"/>
      <c r="R13308" s="99"/>
      <c r="S13308" s="102">
        <v>1.0</v>
      </c>
      <c r="T13308" s="102">
        <v>1.0</v>
      </c>
      <c r="U13308" s="102" t="s">
        <v>7558</v>
      </c>
      <c r="V13308" s="102" t="s">
        <v>7559</v>
      </c>
      <c r="W13308" s="102" t="s">
        <v>54</v>
      </c>
      <c r="X13308" s="102" t="s">
        <v>7560</v>
      </c>
      <c r="Y13308" s="101" t="s">
        <v>18</v>
      </c>
    </row>
    <row r="13309">
      <c r="A13309" s="103" t="s">
        <v>84</v>
      </c>
      <c r="B13309" s="99"/>
      <c r="C13309" s="100" t="s">
        <v>25105</v>
      </c>
      <c r="D13309" s="101" t="s">
        <v>122</v>
      </c>
      <c r="E13309" s="101" t="s">
        <v>25106</v>
      </c>
      <c r="F13309" s="99"/>
      <c r="G13309" s="99"/>
      <c r="H13309" s="99"/>
      <c r="I13309" s="99"/>
      <c r="J13309" s="99"/>
      <c r="K13309" s="99"/>
      <c r="L13309" s="99"/>
      <c r="M13309" s="99"/>
      <c r="N13309" s="99"/>
      <c r="O13309" s="99"/>
      <c r="P13309" s="99"/>
      <c r="Q13309" s="99"/>
      <c r="R13309" s="99"/>
      <c r="S13309" s="102">
        <v>1.0</v>
      </c>
      <c r="T13309" s="102">
        <v>1.0</v>
      </c>
      <c r="U13309" s="102" t="s">
        <v>7558</v>
      </c>
      <c r="V13309" s="102" t="s">
        <v>7559</v>
      </c>
      <c r="W13309" s="102" t="s">
        <v>54</v>
      </c>
      <c r="X13309" s="102" t="s">
        <v>7560</v>
      </c>
      <c r="Y13309" s="101" t="s">
        <v>18</v>
      </c>
    </row>
    <row r="13310">
      <c r="A13310" s="98" t="s">
        <v>64</v>
      </c>
      <c r="B13310" s="99"/>
      <c r="C13310" s="100" t="s">
        <v>25107</v>
      </c>
      <c r="D13310" s="101" t="s">
        <v>135</v>
      </c>
      <c r="E13310" s="101" t="s">
        <v>25108</v>
      </c>
      <c r="F13310" s="99"/>
      <c r="G13310" s="99"/>
      <c r="H13310" s="99"/>
      <c r="I13310" s="99"/>
      <c r="J13310" s="99"/>
      <c r="K13310" s="99"/>
      <c r="L13310" s="99"/>
      <c r="M13310" s="99"/>
      <c r="N13310" s="99"/>
      <c r="O13310" s="99"/>
      <c r="P13310" s="99"/>
      <c r="Q13310" s="99"/>
      <c r="R13310" s="99"/>
      <c r="S13310" s="100">
        <v>1.0</v>
      </c>
      <c r="T13310" s="100">
        <v>1.0</v>
      </c>
      <c r="U13310" s="101" t="s">
        <v>7558</v>
      </c>
      <c r="V13310" s="101" t="s">
        <v>7559</v>
      </c>
      <c r="W13310" s="101" t="s">
        <v>54</v>
      </c>
      <c r="X13310" s="101" t="s">
        <v>7560</v>
      </c>
      <c r="Y13310" s="101" t="s">
        <v>18</v>
      </c>
    </row>
    <row r="13311">
      <c r="A13311" s="98" t="s">
        <v>64</v>
      </c>
      <c r="B13311" s="99"/>
      <c r="C13311" s="100" t="s">
        <v>25109</v>
      </c>
      <c r="D13311" s="101" t="s">
        <v>122</v>
      </c>
      <c r="E13311" s="101" t="s">
        <v>25110</v>
      </c>
      <c r="F13311" s="99"/>
      <c r="G13311" s="99"/>
      <c r="H13311" s="99"/>
      <c r="I13311" s="99"/>
      <c r="J13311" s="99"/>
      <c r="K13311" s="99"/>
      <c r="L13311" s="99"/>
      <c r="M13311" s="99"/>
      <c r="N13311" s="99"/>
      <c r="O13311" s="99"/>
      <c r="P13311" s="99"/>
      <c r="Q13311" s="99"/>
      <c r="R13311" s="99"/>
      <c r="S13311" s="102">
        <v>1.0</v>
      </c>
      <c r="T13311" s="102">
        <v>1.0</v>
      </c>
      <c r="U13311" s="102" t="s">
        <v>7558</v>
      </c>
      <c r="V13311" s="102" t="s">
        <v>7559</v>
      </c>
      <c r="W13311" s="102" t="s">
        <v>54</v>
      </c>
      <c r="X13311" s="102" t="s">
        <v>7560</v>
      </c>
      <c r="Y13311" s="101" t="s">
        <v>18</v>
      </c>
    </row>
    <row r="13312">
      <c r="A13312" s="98" t="s">
        <v>30</v>
      </c>
      <c r="B13312" s="99"/>
      <c r="C13312" s="100" t="s">
        <v>25111</v>
      </c>
      <c r="D13312" s="101" t="s">
        <v>122</v>
      </c>
      <c r="E13312" s="101" t="s">
        <v>25112</v>
      </c>
      <c r="F13312" s="99"/>
      <c r="G13312" s="99"/>
      <c r="H13312" s="99"/>
      <c r="I13312" s="99"/>
      <c r="J13312" s="99"/>
      <c r="K13312" s="99"/>
      <c r="L13312" s="99"/>
      <c r="M13312" s="99"/>
      <c r="N13312" s="99"/>
      <c r="O13312" s="99"/>
      <c r="P13312" s="99"/>
      <c r="Q13312" s="99"/>
      <c r="R13312" s="99"/>
      <c r="S13312" s="100">
        <v>1.0</v>
      </c>
      <c r="T13312" s="100">
        <v>1.0</v>
      </c>
      <c r="U13312" s="101" t="s">
        <v>7558</v>
      </c>
      <c r="V13312" s="101" t="s">
        <v>7559</v>
      </c>
      <c r="W13312" s="101" t="s">
        <v>55</v>
      </c>
      <c r="X13312" s="101" t="s">
        <v>7560</v>
      </c>
      <c r="Y13312" s="101" t="s">
        <v>20</v>
      </c>
    </row>
    <row r="13313">
      <c r="A13313" s="98" t="s">
        <v>64</v>
      </c>
      <c r="B13313" s="99"/>
      <c r="C13313" s="100" t="s">
        <v>25113</v>
      </c>
      <c r="D13313" s="101" t="s">
        <v>825</v>
      </c>
      <c r="E13313" s="101" t="s">
        <v>25114</v>
      </c>
      <c r="F13313" s="99"/>
      <c r="G13313" s="99"/>
      <c r="H13313" s="99"/>
      <c r="I13313" s="99"/>
      <c r="J13313" s="99"/>
      <c r="K13313" s="99"/>
      <c r="L13313" s="99"/>
      <c r="M13313" s="99"/>
      <c r="N13313" s="99"/>
      <c r="O13313" s="99"/>
      <c r="P13313" s="99"/>
      <c r="Q13313" s="99"/>
      <c r="R13313" s="99"/>
      <c r="S13313" s="102">
        <v>1.0</v>
      </c>
      <c r="T13313" s="102">
        <v>1.0</v>
      </c>
      <c r="U13313" s="102" t="s">
        <v>7558</v>
      </c>
      <c r="V13313" s="102" t="s">
        <v>7559</v>
      </c>
      <c r="W13313" s="102" t="s">
        <v>54</v>
      </c>
      <c r="X13313" s="102" t="s">
        <v>7560</v>
      </c>
      <c r="Y13313" s="101" t="s">
        <v>18</v>
      </c>
    </row>
    <row r="13314">
      <c r="A13314" s="98" t="s">
        <v>64</v>
      </c>
      <c r="B13314" s="99"/>
      <c r="C13314" s="100" t="s">
        <v>25115</v>
      </c>
      <c r="D13314" s="101" t="s">
        <v>825</v>
      </c>
      <c r="E13314" s="101" t="s">
        <v>25116</v>
      </c>
      <c r="F13314" s="99"/>
      <c r="G13314" s="99"/>
      <c r="H13314" s="99"/>
      <c r="I13314" s="99"/>
      <c r="J13314" s="99"/>
      <c r="K13314" s="99"/>
      <c r="L13314" s="99"/>
      <c r="M13314" s="99"/>
      <c r="N13314" s="99"/>
      <c r="O13314" s="99"/>
      <c r="P13314" s="99"/>
      <c r="Q13314" s="99"/>
      <c r="R13314" s="99"/>
      <c r="S13314" s="102">
        <v>1.0</v>
      </c>
      <c r="T13314" s="102">
        <v>1.0</v>
      </c>
      <c r="U13314" s="102" t="s">
        <v>7558</v>
      </c>
      <c r="V13314" s="102" t="s">
        <v>7559</v>
      </c>
      <c r="W13314" s="102" t="s">
        <v>54</v>
      </c>
      <c r="X13314" s="102" t="s">
        <v>7560</v>
      </c>
      <c r="Y13314" s="101" t="s">
        <v>18</v>
      </c>
    </row>
    <row r="13315">
      <c r="A13315" s="98" t="s">
        <v>64</v>
      </c>
      <c r="B13315" s="99"/>
      <c r="C13315" s="100" t="s">
        <v>25117</v>
      </c>
      <c r="D13315" s="101" t="s">
        <v>122</v>
      </c>
      <c r="E13315" s="101" t="s">
        <v>25118</v>
      </c>
      <c r="F13315" s="99"/>
      <c r="G13315" s="99"/>
      <c r="H13315" s="99"/>
      <c r="I13315" s="99"/>
      <c r="J13315" s="99"/>
      <c r="K13315" s="99"/>
      <c r="L13315" s="99"/>
      <c r="M13315" s="99"/>
      <c r="N13315" s="99"/>
      <c r="O13315" s="99"/>
      <c r="P13315" s="99"/>
      <c r="Q13315" s="99"/>
      <c r="R13315" s="99"/>
      <c r="S13315" s="102">
        <v>1.0</v>
      </c>
      <c r="T13315" s="102">
        <v>1.0</v>
      </c>
      <c r="U13315" s="102" t="s">
        <v>7558</v>
      </c>
      <c r="V13315" s="102" t="s">
        <v>7559</v>
      </c>
      <c r="W13315" s="102" t="s">
        <v>54</v>
      </c>
      <c r="X13315" s="102" t="s">
        <v>7560</v>
      </c>
      <c r="Y13315" s="101" t="s">
        <v>18</v>
      </c>
    </row>
    <row r="13316">
      <c r="A13316" s="98" t="s">
        <v>83</v>
      </c>
      <c r="B13316" s="99"/>
      <c r="C13316" s="100" t="s">
        <v>25119</v>
      </c>
      <c r="D13316" s="101" t="s">
        <v>825</v>
      </c>
      <c r="E13316" s="101" t="s">
        <v>25120</v>
      </c>
      <c r="F13316" s="99"/>
      <c r="G13316" s="99"/>
      <c r="H13316" s="99"/>
      <c r="I13316" s="99"/>
      <c r="J13316" s="99"/>
      <c r="K13316" s="99"/>
      <c r="L13316" s="99"/>
      <c r="M13316" s="99"/>
      <c r="N13316" s="99"/>
      <c r="O13316" s="99"/>
      <c r="P13316" s="99"/>
      <c r="Q13316" s="99"/>
      <c r="R13316" s="99"/>
      <c r="S13316" s="102">
        <v>1.0</v>
      </c>
      <c r="T13316" s="102">
        <v>1.0</v>
      </c>
      <c r="U13316" s="102" t="s">
        <v>7558</v>
      </c>
      <c r="V13316" s="102" t="s">
        <v>7559</v>
      </c>
      <c r="W13316" s="102" t="s">
        <v>54</v>
      </c>
      <c r="X13316" s="102" t="s">
        <v>7560</v>
      </c>
      <c r="Y13316" s="101" t="s">
        <v>18</v>
      </c>
    </row>
    <row r="13317">
      <c r="A13317" s="98" t="s">
        <v>93</v>
      </c>
      <c r="B13317" s="99"/>
      <c r="C13317" s="100" t="s">
        <v>25121</v>
      </c>
      <c r="D13317" s="101" t="s">
        <v>122</v>
      </c>
      <c r="E13317" s="101" t="s">
        <v>25122</v>
      </c>
      <c r="F13317" s="99"/>
      <c r="G13317" s="99"/>
      <c r="H13317" s="99"/>
      <c r="I13317" s="99"/>
      <c r="J13317" s="99"/>
      <c r="K13317" s="99"/>
      <c r="L13317" s="99"/>
      <c r="M13317" s="99"/>
      <c r="N13317" s="99"/>
      <c r="O13317" s="99"/>
      <c r="P13317" s="99"/>
      <c r="Q13317" s="99"/>
      <c r="R13317" s="99"/>
      <c r="S13317" s="102">
        <v>1.0</v>
      </c>
      <c r="T13317" s="102">
        <v>1.0</v>
      </c>
      <c r="U13317" s="102" t="s">
        <v>7558</v>
      </c>
      <c r="V13317" s="102" t="s">
        <v>7559</v>
      </c>
      <c r="W13317" s="102" t="s">
        <v>54</v>
      </c>
      <c r="X13317" s="102" t="s">
        <v>7560</v>
      </c>
      <c r="Y13317" s="101" t="s">
        <v>18</v>
      </c>
    </row>
    <row r="13318">
      <c r="A13318" s="98" t="s">
        <v>64</v>
      </c>
      <c r="B13318" s="99"/>
      <c r="C13318" s="100" t="s">
        <v>25123</v>
      </c>
      <c r="D13318" s="101" t="s">
        <v>122</v>
      </c>
      <c r="E13318" s="101" t="s">
        <v>25124</v>
      </c>
      <c r="F13318" s="99"/>
      <c r="G13318" s="99"/>
      <c r="H13318" s="99"/>
      <c r="I13318" s="99"/>
      <c r="J13318" s="99"/>
      <c r="K13318" s="99"/>
      <c r="L13318" s="99"/>
      <c r="M13318" s="99"/>
      <c r="N13318" s="99"/>
      <c r="O13318" s="99"/>
      <c r="P13318" s="99"/>
      <c r="Q13318" s="99"/>
      <c r="R13318" s="99"/>
      <c r="S13318" s="102">
        <v>1.0</v>
      </c>
      <c r="T13318" s="102">
        <v>1.0</v>
      </c>
      <c r="U13318" s="102" t="s">
        <v>7558</v>
      </c>
      <c r="V13318" s="102" t="s">
        <v>7559</v>
      </c>
      <c r="W13318" s="102" t="s">
        <v>54</v>
      </c>
      <c r="X13318" s="102" t="s">
        <v>7560</v>
      </c>
      <c r="Y13318" s="101" t="s">
        <v>18</v>
      </c>
    </row>
    <row r="13319">
      <c r="A13319" s="98" t="s">
        <v>23</v>
      </c>
      <c r="B13319" s="99"/>
      <c r="C13319" s="100" t="s">
        <v>25125</v>
      </c>
      <c r="D13319" s="101" t="s">
        <v>135</v>
      </c>
      <c r="E13319" s="101" t="s">
        <v>25126</v>
      </c>
      <c r="F13319" s="99"/>
      <c r="G13319" s="99"/>
      <c r="H13319" s="99"/>
      <c r="I13319" s="99"/>
      <c r="J13319" s="99"/>
      <c r="K13319" s="99"/>
      <c r="L13319" s="99"/>
      <c r="M13319" s="99"/>
      <c r="N13319" s="99"/>
      <c r="O13319" s="99"/>
      <c r="P13319" s="99"/>
      <c r="Q13319" s="99"/>
      <c r="R13319" s="99"/>
      <c r="S13319" s="100">
        <v>1.0</v>
      </c>
      <c r="T13319" s="100">
        <v>1.0</v>
      </c>
      <c r="U13319" s="101" t="s">
        <v>7558</v>
      </c>
      <c r="V13319" s="101" t="s">
        <v>7559</v>
      </c>
      <c r="W13319" s="101" t="s">
        <v>54</v>
      </c>
      <c r="X13319" s="101" t="s">
        <v>7560</v>
      </c>
      <c r="Y13319" s="101" t="s">
        <v>18</v>
      </c>
    </row>
    <row r="13320">
      <c r="A13320" s="98" t="s">
        <v>93</v>
      </c>
      <c r="B13320" s="99"/>
      <c r="C13320" s="100" t="s">
        <v>25127</v>
      </c>
      <c r="D13320" s="101" t="s">
        <v>135</v>
      </c>
      <c r="E13320" s="101" t="s">
        <v>25128</v>
      </c>
      <c r="F13320" s="99"/>
      <c r="G13320" s="99"/>
      <c r="H13320" s="99"/>
      <c r="I13320" s="99"/>
      <c r="J13320" s="99"/>
      <c r="K13320" s="99"/>
      <c r="L13320" s="99"/>
      <c r="M13320" s="99"/>
      <c r="N13320" s="99"/>
      <c r="O13320" s="99"/>
      <c r="P13320" s="99"/>
      <c r="Q13320" s="99"/>
      <c r="R13320" s="99"/>
      <c r="S13320" s="100">
        <v>1.0</v>
      </c>
      <c r="T13320" s="100">
        <v>1.0</v>
      </c>
      <c r="U13320" s="101" t="s">
        <v>7558</v>
      </c>
      <c r="V13320" s="101" t="s">
        <v>7559</v>
      </c>
      <c r="W13320" s="101" t="s">
        <v>54</v>
      </c>
      <c r="X13320" s="101" t="s">
        <v>7560</v>
      </c>
      <c r="Y13320" s="101" t="s">
        <v>18</v>
      </c>
    </row>
    <row r="13321">
      <c r="A13321" s="98" t="s">
        <v>93</v>
      </c>
      <c r="B13321" s="99"/>
      <c r="C13321" s="100" t="s">
        <v>25129</v>
      </c>
      <c r="D13321" s="101" t="s">
        <v>135</v>
      </c>
      <c r="E13321" s="101" t="s">
        <v>25130</v>
      </c>
      <c r="F13321" s="99"/>
      <c r="G13321" s="99"/>
      <c r="H13321" s="99"/>
      <c r="I13321" s="99"/>
      <c r="J13321" s="99"/>
      <c r="K13321" s="99"/>
      <c r="L13321" s="99"/>
      <c r="M13321" s="99"/>
      <c r="N13321" s="99"/>
      <c r="O13321" s="99"/>
      <c r="P13321" s="99"/>
      <c r="Q13321" s="99"/>
      <c r="R13321" s="99"/>
      <c r="S13321" s="100">
        <v>1.0</v>
      </c>
      <c r="T13321" s="100">
        <v>1.0</v>
      </c>
      <c r="U13321" s="101" t="s">
        <v>7558</v>
      </c>
      <c r="V13321" s="101" t="s">
        <v>7559</v>
      </c>
      <c r="W13321" s="101" t="s">
        <v>54</v>
      </c>
      <c r="X13321" s="101" t="s">
        <v>7560</v>
      </c>
      <c r="Y13321" s="101" t="s">
        <v>18</v>
      </c>
    </row>
    <row r="13322">
      <c r="A13322" s="98" t="s">
        <v>80</v>
      </c>
      <c r="B13322" s="99"/>
      <c r="C13322" s="100" t="s">
        <v>25131</v>
      </c>
      <c r="D13322" s="101" t="s">
        <v>191</v>
      </c>
      <c r="E13322" s="101" t="s">
        <v>25132</v>
      </c>
      <c r="F13322" s="99"/>
      <c r="G13322" s="99"/>
      <c r="H13322" s="99"/>
      <c r="I13322" s="99"/>
      <c r="J13322" s="99"/>
      <c r="K13322" s="99"/>
      <c r="L13322" s="99"/>
      <c r="M13322" s="99"/>
      <c r="N13322" s="99"/>
      <c r="O13322" s="99"/>
      <c r="P13322" s="99"/>
      <c r="Q13322" s="99"/>
      <c r="R13322" s="99"/>
      <c r="S13322" s="100">
        <v>1.0</v>
      </c>
      <c r="T13322" s="100">
        <v>1.0</v>
      </c>
      <c r="U13322" s="101" t="s">
        <v>7558</v>
      </c>
      <c r="V13322" s="101" t="s">
        <v>7559</v>
      </c>
      <c r="W13322" s="101" t="s">
        <v>54</v>
      </c>
      <c r="X13322" s="101" t="s">
        <v>7560</v>
      </c>
      <c r="Y13322" s="101" t="s">
        <v>18</v>
      </c>
    </row>
    <row r="13323">
      <c r="A13323" s="98" t="s">
        <v>64</v>
      </c>
      <c r="B13323" s="99"/>
      <c r="C13323" s="100" t="s">
        <v>25133</v>
      </c>
      <c r="D13323" s="101" t="s">
        <v>122</v>
      </c>
      <c r="E13323" s="101" t="s">
        <v>25134</v>
      </c>
      <c r="F13323" s="99"/>
      <c r="G13323" s="99"/>
      <c r="H13323" s="99"/>
      <c r="I13323" s="99"/>
      <c r="J13323" s="99"/>
      <c r="K13323" s="99"/>
      <c r="L13323" s="99"/>
      <c r="M13323" s="99"/>
      <c r="N13323" s="99"/>
      <c r="O13323" s="99"/>
      <c r="P13323" s="99"/>
      <c r="Q13323" s="99"/>
      <c r="R13323" s="99"/>
      <c r="S13323" s="102">
        <v>1.0</v>
      </c>
      <c r="T13323" s="102">
        <v>1.0</v>
      </c>
      <c r="U13323" s="102" t="s">
        <v>7558</v>
      </c>
      <c r="V13323" s="102" t="s">
        <v>7559</v>
      </c>
      <c r="W13323" s="102" t="s">
        <v>54</v>
      </c>
      <c r="X13323" s="102" t="s">
        <v>7560</v>
      </c>
      <c r="Y13323" s="101" t="s">
        <v>18</v>
      </c>
    </row>
    <row r="13324">
      <c r="A13324" s="98" t="s">
        <v>82</v>
      </c>
      <c r="B13324" s="99"/>
      <c r="C13324" s="100" t="s">
        <v>25135</v>
      </c>
      <c r="D13324" s="101" t="s">
        <v>191</v>
      </c>
      <c r="E13324" s="101" t="s">
        <v>25136</v>
      </c>
      <c r="F13324" s="99"/>
      <c r="G13324" s="99"/>
      <c r="H13324" s="99"/>
      <c r="I13324" s="99"/>
      <c r="J13324" s="99"/>
      <c r="K13324" s="99"/>
      <c r="L13324" s="99"/>
      <c r="M13324" s="99"/>
      <c r="N13324" s="99"/>
      <c r="O13324" s="99"/>
      <c r="P13324" s="99"/>
      <c r="Q13324" s="99"/>
      <c r="R13324" s="99"/>
      <c r="S13324" s="100">
        <v>1.0</v>
      </c>
      <c r="T13324" s="100">
        <v>1.0</v>
      </c>
      <c r="U13324" s="101" t="s">
        <v>7558</v>
      </c>
      <c r="V13324" s="101" t="s">
        <v>7559</v>
      </c>
      <c r="W13324" s="101" t="s">
        <v>54</v>
      </c>
      <c r="X13324" s="101" t="s">
        <v>7560</v>
      </c>
      <c r="Y13324" s="101" t="s">
        <v>18</v>
      </c>
    </row>
    <row r="13325">
      <c r="A13325" s="98" t="s">
        <v>93</v>
      </c>
      <c r="B13325" s="99"/>
      <c r="C13325" s="100" t="s">
        <v>7522</v>
      </c>
      <c r="D13325" s="101" t="s">
        <v>135</v>
      </c>
      <c r="E13325" s="101" t="s">
        <v>25137</v>
      </c>
      <c r="F13325" s="99"/>
      <c r="G13325" s="99"/>
      <c r="H13325" s="99"/>
      <c r="I13325" s="99"/>
      <c r="J13325" s="99"/>
      <c r="K13325" s="99"/>
      <c r="L13325" s="99"/>
      <c r="M13325" s="99"/>
      <c r="N13325" s="99"/>
      <c r="O13325" s="99"/>
      <c r="P13325" s="99"/>
      <c r="Q13325" s="99"/>
      <c r="R13325" s="99"/>
      <c r="S13325" s="100">
        <v>1.0</v>
      </c>
      <c r="T13325" s="100">
        <v>1.0</v>
      </c>
      <c r="U13325" s="101" t="s">
        <v>7558</v>
      </c>
      <c r="V13325" s="101" t="s">
        <v>7559</v>
      </c>
      <c r="W13325" s="101" t="s">
        <v>54</v>
      </c>
      <c r="X13325" s="101" t="s">
        <v>7560</v>
      </c>
      <c r="Y13325" s="101" t="s">
        <v>18</v>
      </c>
    </row>
    <row r="13326">
      <c r="A13326" s="98" t="s">
        <v>23</v>
      </c>
      <c r="B13326" s="99"/>
      <c r="C13326" s="100" t="s">
        <v>25138</v>
      </c>
      <c r="D13326" s="101" t="s">
        <v>135</v>
      </c>
      <c r="E13326" s="101" t="s">
        <v>25139</v>
      </c>
      <c r="F13326" s="99"/>
      <c r="G13326" s="99"/>
      <c r="H13326" s="99"/>
      <c r="I13326" s="99"/>
      <c r="J13326" s="99"/>
      <c r="K13326" s="99"/>
      <c r="L13326" s="99"/>
      <c r="M13326" s="99"/>
      <c r="N13326" s="99"/>
      <c r="O13326" s="99"/>
      <c r="P13326" s="99"/>
      <c r="Q13326" s="99"/>
      <c r="R13326" s="99"/>
      <c r="S13326" s="100">
        <v>1.0</v>
      </c>
      <c r="T13326" s="100">
        <v>1.0</v>
      </c>
      <c r="U13326" s="101" t="s">
        <v>7558</v>
      </c>
      <c r="V13326" s="101" t="s">
        <v>7559</v>
      </c>
      <c r="W13326" s="101" t="s">
        <v>54</v>
      </c>
      <c r="X13326" s="101" t="s">
        <v>7560</v>
      </c>
      <c r="Y13326" s="101" t="s">
        <v>18</v>
      </c>
    </row>
    <row r="13327">
      <c r="A13327" s="98" t="s">
        <v>64</v>
      </c>
      <c r="B13327" s="99"/>
      <c r="C13327" s="100" t="s">
        <v>25140</v>
      </c>
      <c r="D13327" s="101" t="s">
        <v>122</v>
      </c>
      <c r="E13327" s="101" t="s">
        <v>25141</v>
      </c>
      <c r="F13327" s="99"/>
      <c r="G13327" s="99"/>
      <c r="H13327" s="99"/>
      <c r="I13327" s="99"/>
      <c r="J13327" s="99"/>
      <c r="K13327" s="99"/>
      <c r="L13327" s="99"/>
      <c r="M13327" s="99"/>
      <c r="N13327" s="99"/>
      <c r="O13327" s="99"/>
      <c r="P13327" s="99"/>
      <c r="Q13327" s="99"/>
      <c r="R13327" s="99"/>
      <c r="S13327" s="102">
        <v>1.0</v>
      </c>
      <c r="T13327" s="102">
        <v>1.0</v>
      </c>
      <c r="U13327" s="102" t="s">
        <v>7558</v>
      </c>
      <c r="V13327" s="102" t="s">
        <v>7559</v>
      </c>
      <c r="W13327" s="102" t="s">
        <v>54</v>
      </c>
      <c r="X13327" s="102" t="s">
        <v>7560</v>
      </c>
      <c r="Y13327" s="101" t="s">
        <v>18</v>
      </c>
    </row>
    <row r="13328">
      <c r="A13328" s="98" t="s">
        <v>93</v>
      </c>
      <c r="B13328" s="99"/>
      <c r="C13328" s="100" t="s">
        <v>25142</v>
      </c>
      <c r="D13328" s="101" t="s">
        <v>128</v>
      </c>
      <c r="E13328" s="101" t="s">
        <v>25143</v>
      </c>
      <c r="F13328" s="99"/>
      <c r="G13328" s="99"/>
      <c r="H13328" s="99"/>
      <c r="I13328" s="99"/>
      <c r="J13328" s="99"/>
      <c r="K13328" s="99"/>
      <c r="L13328" s="99"/>
      <c r="M13328" s="99"/>
      <c r="N13328" s="99"/>
      <c r="O13328" s="99"/>
      <c r="P13328" s="99"/>
      <c r="Q13328" s="99"/>
      <c r="R13328" s="99"/>
      <c r="S13328" s="102">
        <v>1.0</v>
      </c>
      <c r="T13328" s="102">
        <v>0.0</v>
      </c>
      <c r="U13328" s="102" t="s">
        <v>7558</v>
      </c>
      <c r="V13328" s="102" t="s">
        <v>7559</v>
      </c>
      <c r="W13328" s="102" t="s">
        <v>54</v>
      </c>
      <c r="X13328" s="102" t="s">
        <v>7560</v>
      </c>
      <c r="Y13328" s="101" t="s">
        <v>12</v>
      </c>
    </row>
    <row r="13329">
      <c r="A13329" s="98" t="s">
        <v>64</v>
      </c>
      <c r="B13329" s="99"/>
      <c r="C13329" s="100" t="s">
        <v>25144</v>
      </c>
      <c r="D13329" s="101" t="s">
        <v>122</v>
      </c>
      <c r="E13329" s="101" t="s">
        <v>25145</v>
      </c>
      <c r="F13329" s="99"/>
      <c r="G13329" s="99"/>
      <c r="H13329" s="99"/>
      <c r="I13329" s="99"/>
      <c r="J13329" s="99"/>
      <c r="K13329" s="99"/>
      <c r="L13329" s="99"/>
      <c r="M13329" s="99"/>
      <c r="N13329" s="99"/>
      <c r="O13329" s="99"/>
      <c r="P13329" s="99"/>
      <c r="Q13329" s="99"/>
      <c r="R13329" s="99"/>
      <c r="S13329" s="102">
        <v>1.0</v>
      </c>
      <c r="T13329" s="102">
        <v>1.0</v>
      </c>
      <c r="U13329" s="102" t="s">
        <v>7558</v>
      </c>
      <c r="V13329" s="102" t="s">
        <v>7559</v>
      </c>
      <c r="W13329" s="102" t="s">
        <v>54</v>
      </c>
      <c r="X13329" s="102" t="s">
        <v>7560</v>
      </c>
      <c r="Y13329" s="101" t="s">
        <v>18</v>
      </c>
    </row>
    <row r="13330">
      <c r="A13330" s="98" t="s">
        <v>82</v>
      </c>
      <c r="B13330" s="99"/>
      <c r="C13330" s="100" t="s">
        <v>25146</v>
      </c>
      <c r="D13330" s="101" t="s">
        <v>122</v>
      </c>
      <c r="E13330" s="101" t="s">
        <v>25147</v>
      </c>
      <c r="F13330" s="99"/>
      <c r="G13330" s="99"/>
      <c r="H13330" s="99"/>
      <c r="I13330" s="99"/>
      <c r="J13330" s="99"/>
      <c r="K13330" s="99"/>
      <c r="L13330" s="99"/>
      <c r="M13330" s="99"/>
      <c r="N13330" s="99"/>
      <c r="O13330" s="99"/>
      <c r="P13330" s="99"/>
      <c r="Q13330" s="99"/>
      <c r="R13330" s="99"/>
      <c r="S13330" s="102">
        <v>1.0</v>
      </c>
      <c r="T13330" s="102">
        <v>1.0</v>
      </c>
      <c r="U13330" s="102" t="s">
        <v>7558</v>
      </c>
      <c r="V13330" s="102" t="s">
        <v>7559</v>
      </c>
      <c r="W13330" s="102" t="s">
        <v>54</v>
      </c>
      <c r="X13330" s="102" t="s">
        <v>7560</v>
      </c>
      <c r="Y13330" s="101" t="s">
        <v>18</v>
      </c>
    </row>
    <row r="13331">
      <c r="A13331" s="98" t="s">
        <v>30</v>
      </c>
      <c r="B13331" s="99"/>
      <c r="C13331" s="100" t="s">
        <v>25148</v>
      </c>
      <c r="D13331" s="101" t="s">
        <v>122</v>
      </c>
      <c r="E13331" s="101" t="s">
        <v>25149</v>
      </c>
      <c r="F13331" s="99"/>
      <c r="G13331" s="99"/>
      <c r="H13331" s="99"/>
      <c r="I13331" s="99"/>
      <c r="J13331" s="99"/>
      <c r="K13331" s="99"/>
      <c r="L13331" s="99"/>
      <c r="M13331" s="99"/>
      <c r="N13331" s="99"/>
      <c r="O13331" s="99"/>
      <c r="P13331" s="99"/>
      <c r="Q13331" s="99"/>
      <c r="R13331" s="99"/>
      <c r="S13331" s="102">
        <v>1.0</v>
      </c>
      <c r="T13331" s="102">
        <v>1.0</v>
      </c>
      <c r="U13331" s="102" t="s">
        <v>7558</v>
      </c>
      <c r="V13331" s="102" t="s">
        <v>7559</v>
      </c>
      <c r="W13331" s="102" t="s">
        <v>54</v>
      </c>
      <c r="X13331" s="102" t="s">
        <v>7560</v>
      </c>
      <c r="Y13331" s="101" t="s">
        <v>18</v>
      </c>
    </row>
    <row r="13332">
      <c r="A13332" s="98" t="s">
        <v>93</v>
      </c>
      <c r="B13332" s="99"/>
      <c r="C13332" s="100" t="s">
        <v>25148</v>
      </c>
      <c r="D13332" s="101" t="s">
        <v>122</v>
      </c>
      <c r="E13332" s="101" t="s">
        <v>25149</v>
      </c>
      <c r="F13332" s="99"/>
      <c r="G13332" s="99"/>
      <c r="H13332" s="99"/>
      <c r="I13332" s="99"/>
      <c r="J13332" s="99"/>
      <c r="K13332" s="99"/>
      <c r="L13332" s="99"/>
      <c r="M13332" s="99"/>
      <c r="N13332" s="99"/>
      <c r="O13332" s="99"/>
      <c r="P13332" s="99"/>
      <c r="Q13332" s="99"/>
      <c r="R13332" s="99"/>
      <c r="S13332" s="102">
        <v>1.0</v>
      </c>
      <c r="T13332" s="102">
        <v>1.0</v>
      </c>
      <c r="U13332" s="102" t="s">
        <v>7558</v>
      </c>
      <c r="V13332" s="102" t="s">
        <v>7559</v>
      </c>
      <c r="W13332" s="102" t="s">
        <v>54</v>
      </c>
      <c r="X13332" s="102" t="s">
        <v>7560</v>
      </c>
      <c r="Y13332" s="101" t="s">
        <v>18</v>
      </c>
    </row>
    <row r="13333">
      <c r="A13333" s="103" t="s">
        <v>63</v>
      </c>
      <c r="B13333" s="99"/>
      <c r="C13333" s="100" t="s">
        <v>25150</v>
      </c>
      <c r="D13333" s="101" t="s">
        <v>122</v>
      </c>
      <c r="E13333" s="101" t="s">
        <v>25151</v>
      </c>
      <c r="F13333" s="99"/>
      <c r="G13333" s="99"/>
      <c r="H13333" s="99"/>
      <c r="I13333" s="99"/>
      <c r="J13333" s="99"/>
      <c r="K13333" s="99"/>
      <c r="L13333" s="99"/>
      <c r="M13333" s="99"/>
      <c r="N13333" s="99"/>
      <c r="O13333" s="99"/>
      <c r="P13333" s="99"/>
      <c r="Q13333" s="99"/>
      <c r="R13333" s="99"/>
      <c r="S13333" s="102">
        <v>1.0</v>
      </c>
      <c r="T13333" s="102">
        <v>1.0</v>
      </c>
      <c r="U13333" s="102" t="s">
        <v>7558</v>
      </c>
      <c r="V13333" s="102" t="s">
        <v>7559</v>
      </c>
      <c r="W13333" s="102" t="s">
        <v>54</v>
      </c>
      <c r="X13333" s="102" t="s">
        <v>7560</v>
      </c>
      <c r="Y13333" s="101" t="s">
        <v>18</v>
      </c>
    </row>
    <row r="13334">
      <c r="A13334" s="98" t="s">
        <v>64</v>
      </c>
      <c r="B13334" s="99"/>
      <c r="C13334" s="100" t="s">
        <v>25152</v>
      </c>
      <c r="D13334" s="101" t="s">
        <v>151</v>
      </c>
      <c r="E13334" s="101" t="s">
        <v>25153</v>
      </c>
      <c r="F13334" s="99"/>
      <c r="G13334" s="99"/>
      <c r="H13334" s="99"/>
      <c r="I13334" s="99"/>
      <c r="J13334" s="99"/>
      <c r="K13334" s="99"/>
      <c r="L13334" s="99"/>
      <c r="M13334" s="99"/>
      <c r="N13334" s="99"/>
      <c r="O13334" s="99"/>
      <c r="P13334" s="99"/>
      <c r="Q13334" s="99"/>
      <c r="R13334" s="99"/>
      <c r="S13334" s="102">
        <v>1.0</v>
      </c>
      <c r="T13334" s="102">
        <v>0.0</v>
      </c>
      <c r="U13334" s="102" t="s">
        <v>7558</v>
      </c>
      <c r="V13334" s="102" t="s">
        <v>7559</v>
      </c>
      <c r="W13334" s="102" t="s">
        <v>54</v>
      </c>
      <c r="X13334" s="102" t="s">
        <v>7560</v>
      </c>
      <c r="Y13334" s="101" t="s">
        <v>12</v>
      </c>
    </row>
    <row r="13335">
      <c r="A13335" s="103" t="s">
        <v>63</v>
      </c>
      <c r="B13335" s="99"/>
      <c r="C13335" s="100" t="s">
        <v>25154</v>
      </c>
      <c r="D13335" s="101" t="s">
        <v>122</v>
      </c>
      <c r="E13335" s="101" t="s">
        <v>25155</v>
      </c>
      <c r="F13335" s="99"/>
      <c r="G13335" s="99"/>
      <c r="H13335" s="99"/>
      <c r="I13335" s="99"/>
      <c r="J13335" s="99"/>
      <c r="K13335" s="99"/>
      <c r="L13335" s="99"/>
      <c r="M13335" s="99"/>
      <c r="N13335" s="99"/>
      <c r="O13335" s="99"/>
      <c r="P13335" s="99"/>
      <c r="Q13335" s="99"/>
      <c r="R13335" s="99"/>
      <c r="S13335" s="102">
        <v>1.0</v>
      </c>
      <c r="T13335" s="102">
        <v>1.0</v>
      </c>
      <c r="U13335" s="102" t="s">
        <v>7558</v>
      </c>
      <c r="V13335" s="102" t="s">
        <v>7559</v>
      </c>
      <c r="W13335" s="102" t="s">
        <v>54</v>
      </c>
      <c r="X13335" s="102" t="s">
        <v>7560</v>
      </c>
      <c r="Y13335" s="101" t="s">
        <v>18</v>
      </c>
    </row>
    <row r="13336">
      <c r="A13336" s="103" t="s">
        <v>63</v>
      </c>
      <c r="B13336" s="99"/>
      <c r="C13336" s="100" t="s">
        <v>25156</v>
      </c>
      <c r="D13336" s="101" t="s">
        <v>122</v>
      </c>
      <c r="E13336" s="101" t="s">
        <v>25157</v>
      </c>
      <c r="F13336" s="99"/>
      <c r="G13336" s="99"/>
      <c r="H13336" s="99"/>
      <c r="I13336" s="99"/>
      <c r="J13336" s="99"/>
      <c r="K13336" s="99"/>
      <c r="L13336" s="99"/>
      <c r="M13336" s="99"/>
      <c r="N13336" s="99"/>
      <c r="O13336" s="99"/>
      <c r="P13336" s="99"/>
      <c r="Q13336" s="99"/>
      <c r="R13336" s="99"/>
      <c r="S13336" s="102">
        <v>1.0</v>
      </c>
      <c r="T13336" s="102">
        <v>1.0</v>
      </c>
      <c r="U13336" s="102" t="s">
        <v>7558</v>
      </c>
      <c r="V13336" s="102" t="s">
        <v>7559</v>
      </c>
      <c r="W13336" s="102" t="s">
        <v>54</v>
      </c>
      <c r="X13336" s="102" t="s">
        <v>7560</v>
      </c>
      <c r="Y13336" s="101" t="s">
        <v>18</v>
      </c>
    </row>
    <row r="13337">
      <c r="A13337" s="98" t="s">
        <v>64</v>
      </c>
      <c r="B13337" s="99"/>
      <c r="C13337" s="100" t="s">
        <v>25158</v>
      </c>
      <c r="D13337" s="101" t="s">
        <v>122</v>
      </c>
      <c r="E13337" s="101" t="s">
        <v>25157</v>
      </c>
      <c r="F13337" s="99"/>
      <c r="G13337" s="99"/>
      <c r="H13337" s="99"/>
      <c r="I13337" s="99"/>
      <c r="J13337" s="99"/>
      <c r="K13337" s="99"/>
      <c r="L13337" s="99"/>
      <c r="M13337" s="99"/>
      <c r="N13337" s="99"/>
      <c r="O13337" s="99"/>
      <c r="P13337" s="99"/>
      <c r="Q13337" s="99"/>
      <c r="R13337" s="99"/>
      <c r="S13337" s="102">
        <v>1.0</v>
      </c>
      <c r="T13337" s="102">
        <v>1.0</v>
      </c>
      <c r="U13337" s="102" t="s">
        <v>7558</v>
      </c>
      <c r="V13337" s="102" t="s">
        <v>7559</v>
      </c>
      <c r="W13337" s="102" t="s">
        <v>54</v>
      </c>
      <c r="X13337" s="102" t="s">
        <v>7560</v>
      </c>
      <c r="Y13337" s="101" t="s">
        <v>18</v>
      </c>
    </row>
    <row r="13338">
      <c r="A13338" s="98" t="s">
        <v>93</v>
      </c>
      <c r="B13338" s="99"/>
      <c r="C13338" s="100" t="s">
        <v>25159</v>
      </c>
      <c r="D13338" s="101" t="s">
        <v>135</v>
      </c>
      <c r="E13338" s="101" t="s">
        <v>25160</v>
      </c>
      <c r="F13338" s="99"/>
      <c r="G13338" s="99"/>
      <c r="H13338" s="99"/>
      <c r="I13338" s="99"/>
      <c r="J13338" s="99"/>
      <c r="K13338" s="99"/>
      <c r="L13338" s="99"/>
      <c r="M13338" s="99"/>
      <c r="N13338" s="99"/>
      <c r="O13338" s="99"/>
      <c r="P13338" s="99"/>
      <c r="Q13338" s="99"/>
      <c r="R13338" s="99"/>
      <c r="S13338" s="100">
        <v>1.0</v>
      </c>
      <c r="T13338" s="100">
        <v>1.0</v>
      </c>
      <c r="U13338" s="101" t="s">
        <v>7558</v>
      </c>
      <c r="V13338" s="101" t="s">
        <v>7559</v>
      </c>
      <c r="W13338" s="101" t="s">
        <v>54</v>
      </c>
      <c r="X13338" s="101" t="s">
        <v>7560</v>
      </c>
      <c r="Y13338" s="101" t="s">
        <v>18</v>
      </c>
    </row>
    <row r="13339">
      <c r="A13339" s="103" t="s">
        <v>63</v>
      </c>
      <c r="B13339" s="99"/>
      <c r="C13339" s="100" t="s">
        <v>25161</v>
      </c>
      <c r="D13339" s="101" t="s">
        <v>135</v>
      </c>
      <c r="E13339" s="101" t="s">
        <v>25162</v>
      </c>
      <c r="F13339" s="99"/>
      <c r="G13339" s="99"/>
      <c r="H13339" s="99"/>
      <c r="I13339" s="99"/>
      <c r="J13339" s="99"/>
      <c r="K13339" s="99"/>
      <c r="L13339" s="99"/>
      <c r="M13339" s="99"/>
      <c r="N13339" s="99"/>
      <c r="O13339" s="99"/>
      <c r="P13339" s="99"/>
      <c r="Q13339" s="99"/>
      <c r="R13339" s="99"/>
      <c r="S13339" s="100">
        <v>1.0</v>
      </c>
      <c r="T13339" s="100">
        <v>1.0</v>
      </c>
      <c r="U13339" s="101" t="s">
        <v>7558</v>
      </c>
      <c r="V13339" s="101" t="s">
        <v>7559</v>
      </c>
      <c r="W13339" s="101" t="s">
        <v>54</v>
      </c>
      <c r="X13339" s="101" t="s">
        <v>7560</v>
      </c>
      <c r="Y13339" s="101" t="s">
        <v>18</v>
      </c>
    </row>
    <row r="13340">
      <c r="A13340" s="98" t="s">
        <v>64</v>
      </c>
      <c r="B13340" s="99"/>
      <c r="C13340" s="100" t="s">
        <v>25163</v>
      </c>
      <c r="D13340" s="101" t="s">
        <v>135</v>
      </c>
      <c r="E13340" s="101" t="s">
        <v>25162</v>
      </c>
      <c r="F13340" s="99"/>
      <c r="G13340" s="99"/>
      <c r="H13340" s="99"/>
      <c r="I13340" s="99"/>
      <c r="J13340" s="99"/>
      <c r="K13340" s="99"/>
      <c r="L13340" s="99"/>
      <c r="M13340" s="99"/>
      <c r="N13340" s="99"/>
      <c r="O13340" s="99"/>
      <c r="P13340" s="99"/>
      <c r="Q13340" s="99"/>
      <c r="R13340" s="99"/>
      <c r="S13340" s="100">
        <v>1.0</v>
      </c>
      <c r="T13340" s="100">
        <v>1.0</v>
      </c>
      <c r="U13340" s="101" t="s">
        <v>7558</v>
      </c>
      <c r="V13340" s="101" t="s">
        <v>7559</v>
      </c>
      <c r="W13340" s="101" t="s">
        <v>54</v>
      </c>
      <c r="X13340" s="101" t="s">
        <v>7560</v>
      </c>
      <c r="Y13340" s="101" t="s">
        <v>18</v>
      </c>
    </row>
    <row r="13341">
      <c r="A13341" s="103" t="s">
        <v>63</v>
      </c>
      <c r="B13341" s="99"/>
      <c r="C13341" s="100" t="s">
        <v>25164</v>
      </c>
      <c r="D13341" s="101" t="s">
        <v>122</v>
      </c>
      <c r="E13341" s="101" t="s">
        <v>25165</v>
      </c>
      <c r="F13341" s="99"/>
      <c r="G13341" s="99"/>
      <c r="H13341" s="99"/>
      <c r="I13341" s="99"/>
      <c r="J13341" s="99"/>
      <c r="K13341" s="99"/>
      <c r="L13341" s="99"/>
      <c r="M13341" s="99"/>
      <c r="N13341" s="99"/>
      <c r="O13341" s="99"/>
      <c r="P13341" s="99"/>
      <c r="Q13341" s="99"/>
      <c r="R13341" s="99"/>
      <c r="S13341" s="102">
        <v>1.0</v>
      </c>
      <c r="T13341" s="102">
        <v>1.0</v>
      </c>
      <c r="U13341" s="102" t="s">
        <v>7558</v>
      </c>
      <c r="V13341" s="102" t="s">
        <v>7559</v>
      </c>
      <c r="W13341" s="102" t="s">
        <v>54</v>
      </c>
      <c r="X13341" s="102" t="s">
        <v>7560</v>
      </c>
      <c r="Y13341" s="101" t="s">
        <v>18</v>
      </c>
    </row>
    <row r="13342">
      <c r="A13342" s="103" t="s">
        <v>63</v>
      </c>
      <c r="B13342" s="99"/>
      <c r="C13342" s="100" t="s">
        <v>25166</v>
      </c>
      <c r="D13342" s="101" t="s">
        <v>135</v>
      </c>
      <c r="E13342" s="101" t="s">
        <v>25167</v>
      </c>
      <c r="F13342" s="99"/>
      <c r="G13342" s="99"/>
      <c r="H13342" s="99"/>
      <c r="I13342" s="99"/>
      <c r="J13342" s="99"/>
      <c r="K13342" s="99"/>
      <c r="L13342" s="99"/>
      <c r="M13342" s="99"/>
      <c r="N13342" s="99"/>
      <c r="O13342" s="99"/>
      <c r="P13342" s="99"/>
      <c r="Q13342" s="99"/>
      <c r="R13342" s="99"/>
      <c r="S13342" s="100">
        <v>1.0</v>
      </c>
      <c r="T13342" s="100">
        <v>1.0</v>
      </c>
      <c r="U13342" s="101" t="s">
        <v>7558</v>
      </c>
      <c r="V13342" s="101" t="s">
        <v>7559</v>
      </c>
      <c r="W13342" s="101" t="s">
        <v>54</v>
      </c>
      <c r="X13342" s="101" t="s">
        <v>7560</v>
      </c>
      <c r="Y13342" s="101" t="s">
        <v>18</v>
      </c>
    </row>
    <row r="13343">
      <c r="A13343" s="98" t="s">
        <v>64</v>
      </c>
      <c r="B13343" s="99"/>
      <c r="C13343" s="100" t="s">
        <v>25168</v>
      </c>
      <c r="D13343" s="101" t="s">
        <v>135</v>
      </c>
      <c r="E13343" s="101" t="s">
        <v>25167</v>
      </c>
      <c r="F13343" s="99"/>
      <c r="G13343" s="99"/>
      <c r="H13343" s="99"/>
      <c r="I13343" s="99"/>
      <c r="J13343" s="99"/>
      <c r="K13343" s="99"/>
      <c r="L13343" s="99"/>
      <c r="M13343" s="99"/>
      <c r="N13343" s="99"/>
      <c r="O13343" s="99"/>
      <c r="P13343" s="99"/>
      <c r="Q13343" s="99"/>
      <c r="R13343" s="99"/>
      <c r="S13343" s="100">
        <v>1.0</v>
      </c>
      <c r="T13343" s="100">
        <v>1.0</v>
      </c>
      <c r="U13343" s="101" t="s">
        <v>7558</v>
      </c>
      <c r="V13343" s="101" t="s">
        <v>7559</v>
      </c>
      <c r="W13343" s="101" t="s">
        <v>54</v>
      </c>
      <c r="X13343" s="101" t="s">
        <v>7560</v>
      </c>
      <c r="Y13343" s="101" t="s">
        <v>18</v>
      </c>
    </row>
    <row r="13344">
      <c r="A13344" s="103" t="s">
        <v>24</v>
      </c>
      <c r="B13344" s="99"/>
      <c r="C13344" s="100" t="s">
        <v>25169</v>
      </c>
      <c r="D13344" s="101" t="s">
        <v>151</v>
      </c>
      <c r="E13344" s="101" t="s">
        <v>25170</v>
      </c>
      <c r="F13344" s="99"/>
      <c r="G13344" s="99"/>
      <c r="H13344" s="99"/>
      <c r="I13344" s="99"/>
      <c r="J13344" s="99"/>
      <c r="K13344" s="99"/>
      <c r="L13344" s="99"/>
      <c r="M13344" s="99"/>
      <c r="N13344" s="99"/>
      <c r="O13344" s="99"/>
      <c r="P13344" s="99"/>
      <c r="Q13344" s="99"/>
      <c r="R13344" s="99"/>
      <c r="S13344" s="102">
        <v>1.0</v>
      </c>
      <c r="T13344" s="102">
        <v>1.0</v>
      </c>
      <c r="U13344" s="102" t="s">
        <v>7558</v>
      </c>
      <c r="V13344" s="102" t="s">
        <v>7559</v>
      </c>
      <c r="W13344" s="102" t="s">
        <v>54</v>
      </c>
      <c r="X13344" s="102" t="s">
        <v>7591</v>
      </c>
      <c r="Y13344" s="101" t="s">
        <v>12</v>
      </c>
      <c r="Z13344" s="33">
        <v>1.0</v>
      </c>
    </row>
    <row r="13345">
      <c r="A13345" s="98" t="s">
        <v>93</v>
      </c>
      <c r="B13345" s="99"/>
      <c r="C13345" s="100" t="s">
        <v>25171</v>
      </c>
      <c r="D13345" s="101" t="s">
        <v>151</v>
      </c>
      <c r="E13345" s="101" t="s">
        <v>25172</v>
      </c>
      <c r="F13345" s="99"/>
      <c r="G13345" s="99"/>
      <c r="H13345" s="99"/>
      <c r="I13345" s="99"/>
      <c r="J13345" s="99"/>
      <c r="K13345" s="99"/>
      <c r="L13345" s="99"/>
      <c r="M13345" s="99"/>
      <c r="N13345" s="99"/>
      <c r="O13345" s="99"/>
      <c r="P13345" s="99"/>
      <c r="Q13345" s="99"/>
      <c r="R13345" s="99"/>
      <c r="S13345" s="102">
        <v>1.0</v>
      </c>
      <c r="T13345" s="102">
        <v>1.0</v>
      </c>
      <c r="U13345" s="102" t="s">
        <v>7558</v>
      </c>
      <c r="V13345" s="102" t="s">
        <v>7559</v>
      </c>
      <c r="W13345" s="102" t="s">
        <v>54</v>
      </c>
      <c r="X13345" s="102" t="s">
        <v>7591</v>
      </c>
      <c r="Y13345" s="101" t="s">
        <v>12</v>
      </c>
      <c r="Z13345" s="33">
        <v>1.0</v>
      </c>
    </row>
    <row r="13346">
      <c r="A13346" s="103" t="s">
        <v>63</v>
      </c>
      <c r="B13346" s="99"/>
      <c r="C13346" s="100" t="s">
        <v>25173</v>
      </c>
      <c r="D13346" s="101" t="s">
        <v>122</v>
      </c>
      <c r="E13346" s="101" t="s">
        <v>25174</v>
      </c>
      <c r="F13346" s="99"/>
      <c r="G13346" s="99"/>
      <c r="H13346" s="99"/>
      <c r="I13346" s="99"/>
      <c r="J13346" s="99"/>
      <c r="K13346" s="99"/>
      <c r="L13346" s="99"/>
      <c r="M13346" s="99"/>
      <c r="N13346" s="99"/>
      <c r="O13346" s="99"/>
      <c r="P13346" s="99"/>
      <c r="Q13346" s="99"/>
      <c r="R13346" s="99"/>
      <c r="S13346" s="102">
        <v>1.0</v>
      </c>
      <c r="T13346" s="102">
        <v>1.0</v>
      </c>
      <c r="U13346" s="102" t="s">
        <v>7558</v>
      </c>
      <c r="V13346" s="102" t="s">
        <v>7559</v>
      </c>
      <c r="W13346" s="102" t="s">
        <v>54</v>
      </c>
      <c r="X13346" s="102" t="s">
        <v>7560</v>
      </c>
      <c r="Y13346" s="101" t="s">
        <v>18</v>
      </c>
    </row>
    <row r="13347">
      <c r="A13347" s="98" t="s">
        <v>93</v>
      </c>
      <c r="B13347" s="99"/>
      <c r="C13347" s="100" t="s">
        <v>25175</v>
      </c>
      <c r="D13347" s="101" t="s">
        <v>122</v>
      </c>
      <c r="E13347" s="101" t="s">
        <v>25176</v>
      </c>
      <c r="F13347" s="99"/>
      <c r="G13347" s="99"/>
      <c r="H13347" s="99"/>
      <c r="I13347" s="99"/>
      <c r="J13347" s="99"/>
      <c r="K13347" s="99"/>
      <c r="L13347" s="99"/>
      <c r="M13347" s="99"/>
      <c r="N13347" s="99"/>
      <c r="O13347" s="99"/>
      <c r="P13347" s="99"/>
      <c r="Q13347" s="99"/>
      <c r="R13347" s="99"/>
      <c r="S13347" s="102">
        <v>1.0</v>
      </c>
      <c r="T13347" s="102">
        <v>1.0</v>
      </c>
      <c r="U13347" s="102" t="s">
        <v>7558</v>
      </c>
      <c r="V13347" s="102" t="s">
        <v>7559</v>
      </c>
      <c r="W13347" s="102" t="s">
        <v>54</v>
      </c>
      <c r="X13347" s="102" t="s">
        <v>7560</v>
      </c>
      <c r="Y13347" s="101" t="s">
        <v>18</v>
      </c>
    </row>
    <row r="13348">
      <c r="A13348" s="98" t="s">
        <v>64</v>
      </c>
      <c r="B13348" s="99"/>
      <c r="C13348" s="100" t="s">
        <v>25177</v>
      </c>
      <c r="D13348" s="101" t="s">
        <v>151</v>
      </c>
      <c r="E13348" s="101" t="s">
        <v>25178</v>
      </c>
      <c r="F13348" s="99"/>
      <c r="G13348" s="99"/>
      <c r="H13348" s="99"/>
      <c r="I13348" s="99"/>
      <c r="J13348" s="99"/>
      <c r="K13348" s="99"/>
      <c r="L13348" s="99"/>
      <c r="M13348" s="99"/>
      <c r="N13348" s="99"/>
      <c r="O13348" s="99"/>
      <c r="P13348" s="99"/>
      <c r="Q13348" s="99"/>
      <c r="R13348" s="99"/>
      <c r="S13348" s="102">
        <v>1.0</v>
      </c>
      <c r="T13348" s="102">
        <v>1.0</v>
      </c>
      <c r="U13348" s="102" t="s">
        <v>7558</v>
      </c>
      <c r="V13348" s="102" t="s">
        <v>7559</v>
      </c>
      <c r="W13348" s="102" t="s">
        <v>54</v>
      </c>
      <c r="X13348" s="102" t="s">
        <v>7591</v>
      </c>
      <c r="Y13348" s="101" t="s">
        <v>12</v>
      </c>
      <c r="Z13348" s="33">
        <v>1.0</v>
      </c>
    </row>
    <row r="13349">
      <c r="A13349" s="98" t="s">
        <v>77</v>
      </c>
      <c r="B13349" s="99"/>
      <c r="C13349" s="100" t="s">
        <v>25179</v>
      </c>
      <c r="D13349" s="101" t="s">
        <v>122</v>
      </c>
      <c r="E13349" s="101" t="s">
        <v>25180</v>
      </c>
      <c r="F13349" s="99"/>
      <c r="G13349" s="99"/>
      <c r="H13349" s="99"/>
      <c r="I13349" s="99"/>
      <c r="J13349" s="99"/>
      <c r="K13349" s="99"/>
      <c r="L13349" s="99"/>
      <c r="M13349" s="99"/>
      <c r="N13349" s="99"/>
      <c r="O13349" s="99"/>
      <c r="P13349" s="99"/>
      <c r="Q13349" s="99"/>
      <c r="R13349" s="99"/>
      <c r="S13349" s="102">
        <v>1.0</v>
      </c>
      <c r="T13349" s="102">
        <v>1.0</v>
      </c>
      <c r="U13349" s="102" t="s">
        <v>7558</v>
      </c>
      <c r="V13349" s="102" t="s">
        <v>7559</v>
      </c>
      <c r="W13349" s="102" t="s">
        <v>54</v>
      </c>
      <c r="X13349" s="102" t="s">
        <v>7560</v>
      </c>
      <c r="Y13349" s="101" t="s">
        <v>18</v>
      </c>
    </row>
    <row r="13350">
      <c r="A13350" s="98" t="s">
        <v>77</v>
      </c>
      <c r="B13350" s="99"/>
      <c r="C13350" s="100" t="s">
        <v>25181</v>
      </c>
      <c r="D13350" s="101" t="s">
        <v>151</v>
      </c>
      <c r="E13350" s="101" t="s">
        <v>25182</v>
      </c>
      <c r="F13350" s="99"/>
      <c r="G13350" s="99"/>
      <c r="H13350" s="99"/>
      <c r="I13350" s="99"/>
      <c r="J13350" s="99"/>
      <c r="K13350" s="99"/>
      <c r="L13350" s="99"/>
      <c r="M13350" s="99"/>
      <c r="N13350" s="99"/>
      <c r="O13350" s="99"/>
      <c r="P13350" s="99"/>
      <c r="Q13350" s="99"/>
      <c r="R13350" s="99"/>
      <c r="S13350" s="102">
        <v>1.0</v>
      </c>
      <c r="T13350" s="102">
        <v>1.0</v>
      </c>
      <c r="U13350" s="102" t="s">
        <v>7558</v>
      </c>
      <c r="V13350" s="102" t="s">
        <v>7559</v>
      </c>
      <c r="W13350" s="102" t="s">
        <v>54</v>
      </c>
      <c r="X13350" s="102" t="s">
        <v>7591</v>
      </c>
      <c r="Y13350" s="101" t="s">
        <v>12</v>
      </c>
      <c r="Z13350" s="33">
        <v>1.0</v>
      </c>
    </row>
    <row r="13351">
      <c r="A13351" s="98" t="s">
        <v>64</v>
      </c>
      <c r="B13351" s="99"/>
      <c r="C13351" s="100" t="s">
        <v>25183</v>
      </c>
      <c r="D13351" s="101" t="s">
        <v>122</v>
      </c>
      <c r="E13351" s="101" t="s">
        <v>25184</v>
      </c>
      <c r="F13351" s="99"/>
      <c r="G13351" s="99"/>
      <c r="H13351" s="99"/>
      <c r="I13351" s="99"/>
      <c r="J13351" s="99"/>
      <c r="K13351" s="99"/>
      <c r="L13351" s="99"/>
      <c r="M13351" s="99"/>
      <c r="N13351" s="99"/>
      <c r="O13351" s="99"/>
      <c r="P13351" s="99"/>
      <c r="Q13351" s="99"/>
      <c r="R13351" s="99"/>
      <c r="S13351" s="102">
        <v>1.0</v>
      </c>
      <c r="T13351" s="102">
        <v>1.0</v>
      </c>
      <c r="U13351" s="102" t="s">
        <v>7558</v>
      </c>
      <c r="V13351" s="102" t="s">
        <v>7559</v>
      </c>
      <c r="W13351" s="102" t="s">
        <v>54</v>
      </c>
      <c r="X13351" s="102" t="s">
        <v>7560</v>
      </c>
      <c r="Y13351" s="101" t="s">
        <v>18</v>
      </c>
    </row>
    <row r="13352">
      <c r="A13352" s="98" t="s">
        <v>77</v>
      </c>
      <c r="B13352" s="99"/>
      <c r="C13352" s="100" t="s">
        <v>25185</v>
      </c>
      <c r="D13352" s="101" t="s">
        <v>122</v>
      </c>
      <c r="E13352" s="101" t="s">
        <v>25186</v>
      </c>
      <c r="F13352" s="99"/>
      <c r="G13352" s="99"/>
      <c r="H13352" s="99"/>
      <c r="I13352" s="99"/>
      <c r="J13352" s="99"/>
      <c r="K13352" s="99"/>
      <c r="L13352" s="99"/>
      <c r="M13352" s="99"/>
      <c r="N13352" s="99"/>
      <c r="O13352" s="99"/>
      <c r="P13352" s="99"/>
      <c r="Q13352" s="99"/>
      <c r="R13352" s="99"/>
      <c r="S13352" s="102">
        <v>1.0</v>
      </c>
      <c r="T13352" s="102">
        <v>1.0</v>
      </c>
      <c r="U13352" s="102" t="s">
        <v>7558</v>
      </c>
      <c r="V13352" s="102" t="s">
        <v>7559</v>
      </c>
      <c r="W13352" s="102" t="s">
        <v>54</v>
      </c>
      <c r="X13352" s="102" t="s">
        <v>7560</v>
      </c>
      <c r="Y13352" s="101" t="s">
        <v>18</v>
      </c>
    </row>
    <row r="13353">
      <c r="A13353" s="103" t="s">
        <v>63</v>
      </c>
      <c r="B13353" s="99"/>
      <c r="C13353" s="100" t="s">
        <v>25187</v>
      </c>
      <c r="D13353" s="101" t="s">
        <v>122</v>
      </c>
      <c r="E13353" s="101" t="s">
        <v>25188</v>
      </c>
      <c r="F13353" s="99"/>
      <c r="G13353" s="99"/>
      <c r="H13353" s="99"/>
      <c r="I13353" s="99"/>
      <c r="J13353" s="99"/>
      <c r="K13353" s="99"/>
      <c r="L13353" s="99"/>
      <c r="M13353" s="99"/>
      <c r="N13353" s="99"/>
      <c r="O13353" s="99"/>
      <c r="P13353" s="99"/>
      <c r="Q13353" s="99"/>
      <c r="R13353" s="99"/>
      <c r="S13353" s="102">
        <v>1.0</v>
      </c>
      <c r="T13353" s="102">
        <v>1.0</v>
      </c>
      <c r="U13353" s="102" t="s">
        <v>7558</v>
      </c>
      <c r="V13353" s="102" t="s">
        <v>7559</v>
      </c>
      <c r="W13353" s="102" t="s">
        <v>54</v>
      </c>
      <c r="X13353" s="102" t="s">
        <v>7560</v>
      </c>
      <c r="Y13353" s="101" t="s">
        <v>18</v>
      </c>
    </row>
    <row r="13354">
      <c r="A13354" s="98" t="s">
        <v>28</v>
      </c>
      <c r="B13354" s="99"/>
      <c r="C13354" s="100" t="s">
        <v>25189</v>
      </c>
      <c r="D13354" s="101" t="s">
        <v>135</v>
      </c>
      <c r="E13354" s="101" t="s">
        <v>25190</v>
      </c>
      <c r="F13354" s="99"/>
      <c r="G13354" s="99"/>
      <c r="H13354" s="99"/>
      <c r="I13354" s="99"/>
      <c r="J13354" s="99"/>
      <c r="K13354" s="99"/>
      <c r="L13354" s="99"/>
      <c r="M13354" s="99"/>
      <c r="N13354" s="99"/>
      <c r="O13354" s="99"/>
      <c r="P13354" s="99"/>
      <c r="Q13354" s="99"/>
      <c r="R13354" s="99"/>
      <c r="S13354" s="100">
        <v>1.0</v>
      </c>
      <c r="T13354" s="100">
        <v>1.0</v>
      </c>
      <c r="U13354" s="101" t="s">
        <v>7558</v>
      </c>
      <c r="V13354" s="101" t="s">
        <v>7559</v>
      </c>
      <c r="W13354" s="101" t="s">
        <v>54</v>
      </c>
      <c r="X13354" s="101" t="s">
        <v>7560</v>
      </c>
      <c r="Y13354" s="101" t="s">
        <v>18</v>
      </c>
    </row>
    <row r="13355">
      <c r="A13355" s="98" t="s">
        <v>90</v>
      </c>
      <c r="B13355" s="99"/>
      <c r="C13355" s="100" t="s">
        <v>25189</v>
      </c>
      <c r="D13355" s="101" t="s">
        <v>135</v>
      </c>
      <c r="E13355" s="101" t="s">
        <v>25190</v>
      </c>
      <c r="F13355" s="99"/>
      <c r="G13355" s="99"/>
      <c r="H13355" s="99"/>
      <c r="I13355" s="99"/>
      <c r="J13355" s="99"/>
      <c r="K13355" s="99"/>
      <c r="L13355" s="99"/>
      <c r="M13355" s="99"/>
      <c r="N13355" s="99"/>
      <c r="O13355" s="99"/>
      <c r="P13355" s="99"/>
      <c r="Q13355" s="99"/>
      <c r="R13355" s="99"/>
      <c r="S13355" s="100">
        <v>1.0</v>
      </c>
      <c r="T13355" s="100">
        <v>1.0</v>
      </c>
      <c r="U13355" s="101" t="s">
        <v>7558</v>
      </c>
      <c r="V13355" s="101" t="s">
        <v>7559</v>
      </c>
      <c r="W13355" s="101" t="s">
        <v>54</v>
      </c>
      <c r="X13355" s="101" t="s">
        <v>7560</v>
      </c>
      <c r="Y13355" s="101" t="s">
        <v>18</v>
      </c>
    </row>
    <row r="13356">
      <c r="A13356" s="103" t="s">
        <v>63</v>
      </c>
      <c r="B13356" s="99"/>
      <c r="C13356" s="100" t="s">
        <v>25191</v>
      </c>
      <c r="D13356" s="101" t="s">
        <v>122</v>
      </c>
      <c r="E13356" s="101" t="s">
        <v>25192</v>
      </c>
      <c r="F13356" s="99"/>
      <c r="G13356" s="99"/>
      <c r="H13356" s="99"/>
      <c r="I13356" s="99"/>
      <c r="J13356" s="99"/>
      <c r="K13356" s="99"/>
      <c r="L13356" s="99"/>
      <c r="M13356" s="99"/>
      <c r="N13356" s="99"/>
      <c r="O13356" s="99"/>
      <c r="P13356" s="99"/>
      <c r="Q13356" s="99"/>
      <c r="R13356" s="99"/>
      <c r="S13356" s="102">
        <v>1.0</v>
      </c>
      <c r="T13356" s="102">
        <v>1.0</v>
      </c>
      <c r="U13356" s="102" t="s">
        <v>7558</v>
      </c>
      <c r="V13356" s="102" t="s">
        <v>7559</v>
      </c>
      <c r="W13356" s="102" t="s">
        <v>54</v>
      </c>
      <c r="X13356" s="102" t="s">
        <v>7560</v>
      </c>
      <c r="Y13356" s="101" t="s">
        <v>18</v>
      </c>
    </row>
    <row r="13357">
      <c r="A13357" s="103" t="s">
        <v>63</v>
      </c>
      <c r="B13357" s="99"/>
      <c r="C13357" s="100" t="s">
        <v>25193</v>
      </c>
      <c r="D13357" s="101" t="s">
        <v>135</v>
      </c>
      <c r="E13357" s="101" t="s">
        <v>25194</v>
      </c>
      <c r="F13357" s="99"/>
      <c r="G13357" s="99"/>
      <c r="H13357" s="99"/>
      <c r="I13357" s="99"/>
      <c r="J13357" s="99"/>
      <c r="K13357" s="99"/>
      <c r="L13357" s="99"/>
      <c r="M13357" s="99"/>
      <c r="N13357" s="99"/>
      <c r="O13357" s="99"/>
      <c r="P13357" s="99"/>
      <c r="Q13357" s="99"/>
      <c r="R13357" s="99"/>
      <c r="S13357" s="100">
        <v>1.0</v>
      </c>
      <c r="T13357" s="100">
        <v>1.0</v>
      </c>
      <c r="U13357" s="101" t="s">
        <v>7558</v>
      </c>
      <c r="V13357" s="101" t="s">
        <v>7559</v>
      </c>
      <c r="W13357" s="101" t="s">
        <v>54</v>
      </c>
      <c r="X13357" s="101" t="s">
        <v>7560</v>
      </c>
      <c r="Y13357" s="101" t="s">
        <v>18</v>
      </c>
    </row>
    <row r="13358">
      <c r="A13358" s="98" t="s">
        <v>64</v>
      </c>
      <c r="B13358" s="99"/>
      <c r="C13358" s="100" t="s">
        <v>25195</v>
      </c>
      <c r="D13358" s="101" t="s">
        <v>151</v>
      </c>
      <c r="E13358" s="101" t="s">
        <v>25196</v>
      </c>
      <c r="F13358" s="99"/>
      <c r="G13358" s="99"/>
      <c r="H13358" s="99"/>
      <c r="I13358" s="99"/>
      <c r="J13358" s="99"/>
      <c r="K13358" s="99"/>
      <c r="L13358" s="99"/>
      <c r="M13358" s="99"/>
      <c r="N13358" s="99"/>
      <c r="O13358" s="99"/>
      <c r="P13358" s="99"/>
      <c r="Q13358" s="99"/>
      <c r="R13358" s="99"/>
      <c r="S13358" s="102">
        <v>1.0</v>
      </c>
      <c r="T13358" s="102">
        <v>1.0</v>
      </c>
      <c r="U13358" s="102" t="s">
        <v>7558</v>
      </c>
      <c r="V13358" s="102" t="s">
        <v>7559</v>
      </c>
      <c r="W13358" s="102" t="s">
        <v>54</v>
      </c>
      <c r="X13358" s="102" t="s">
        <v>7591</v>
      </c>
      <c r="Y13358" s="101" t="s">
        <v>12</v>
      </c>
      <c r="Z13358" s="33">
        <v>1.0</v>
      </c>
    </row>
    <row r="13359">
      <c r="A13359" s="103" t="s">
        <v>63</v>
      </c>
      <c r="B13359" s="99"/>
      <c r="C13359" s="100" t="s">
        <v>25197</v>
      </c>
      <c r="D13359" s="101" t="s">
        <v>122</v>
      </c>
      <c r="E13359" s="101" t="s">
        <v>25198</v>
      </c>
      <c r="F13359" s="99"/>
      <c r="G13359" s="99"/>
      <c r="H13359" s="99"/>
      <c r="I13359" s="99"/>
      <c r="J13359" s="99"/>
      <c r="K13359" s="99"/>
      <c r="L13359" s="99"/>
      <c r="M13359" s="99"/>
      <c r="N13359" s="99"/>
      <c r="O13359" s="99"/>
      <c r="P13359" s="99"/>
      <c r="Q13359" s="99"/>
      <c r="R13359" s="99"/>
      <c r="S13359" s="102">
        <v>1.0</v>
      </c>
      <c r="T13359" s="102">
        <v>1.0</v>
      </c>
      <c r="U13359" s="102" t="s">
        <v>7558</v>
      </c>
      <c r="V13359" s="102" t="s">
        <v>7559</v>
      </c>
      <c r="W13359" s="102" t="s">
        <v>54</v>
      </c>
      <c r="X13359" s="102" t="s">
        <v>7560</v>
      </c>
      <c r="Y13359" s="101" t="s">
        <v>18</v>
      </c>
    </row>
    <row r="13360">
      <c r="A13360" s="98" t="s">
        <v>93</v>
      </c>
      <c r="B13360" s="99"/>
      <c r="C13360" s="100" t="s">
        <v>25199</v>
      </c>
      <c r="D13360" s="101" t="s">
        <v>122</v>
      </c>
      <c r="E13360" s="101" t="s">
        <v>25200</v>
      </c>
      <c r="F13360" s="99"/>
      <c r="G13360" s="99"/>
      <c r="H13360" s="99"/>
      <c r="I13360" s="99"/>
      <c r="J13360" s="99"/>
      <c r="K13360" s="99"/>
      <c r="L13360" s="99"/>
      <c r="M13360" s="99"/>
      <c r="N13360" s="99"/>
      <c r="O13360" s="99"/>
      <c r="P13360" s="99"/>
      <c r="Q13360" s="99"/>
      <c r="R13360" s="99"/>
      <c r="S13360" s="102">
        <v>1.0</v>
      </c>
      <c r="T13360" s="102">
        <v>1.0</v>
      </c>
      <c r="U13360" s="102" t="s">
        <v>7558</v>
      </c>
      <c r="V13360" s="102" t="s">
        <v>7559</v>
      </c>
      <c r="W13360" s="102" t="s">
        <v>54</v>
      </c>
      <c r="X13360" s="102" t="s">
        <v>7560</v>
      </c>
      <c r="Y13360" s="101" t="s">
        <v>18</v>
      </c>
    </row>
    <row r="13361">
      <c r="A13361" s="98" t="s">
        <v>64</v>
      </c>
      <c r="B13361" s="99"/>
      <c r="C13361" s="100" t="s">
        <v>25201</v>
      </c>
      <c r="D13361" s="101" t="s">
        <v>158</v>
      </c>
      <c r="E13361" s="101" t="s">
        <v>25202</v>
      </c>
      <c r="F13361" s="99"/>
      <c r="G13361" s="99"/>
      <c r="H13361" s="99"/>
      <c r="I13361" s="99"/>
      <c r="J13361" s="99"/>
      <c r="K13361" s="99"/>
      <c r="L13361" s="99"/>
      <c r="M13361" s="99"/>
      <c r="N13361" s="99"/>
      <c r="O13361" s="99"/>
      <c r="P13361" s="99"/>
      <c r="Q13361" s="99"/>
      <c r="R13361" s="99"/>
      <c r="S13361" s="100">
        <v>1.0</v>
      </c>
      <c r="T13361" s="100">
        <v>1.0</v>
      </c>
      <c r="U13361" s="101" t="s">
        <v>7558</v>
      </c>
      <c r="V13361" s="101" t="s">
        <v>7559</v>
      </c>
      <c r="W13361" s="101" t="s">
        <v>54</v>
      </c>
      <c r="X13361" s="101" t="s">
        <v>7560</v>
      </c>
      <c r="Y13361" s="101" t="s">
        <v>18</v>
      </c>
    </row>
    <row r="13362">
      <c r="A13362" s="98" t="s">
        <v>64</v>
      </c>
      <c r="B13362" s="99"/>
      <c r="C13362" s="100" t="s">
        <v>25203</v>
      </c>
      <c r="D13362" s="101" t="s">
        <v>122</v>
      </c>
      <c r="E13362" s="101" t="s">
        <v>25204</v>
      </c>
      <c r="F13362" s="99"/>
      <c r="G13362" s="99"/>
      <c r="H13362" s="99"/>
      <c r="I13362" s="99"/>
      <c r="J13362" s="99"/>
      <c r="K13362" s="99"/>
      <c r="L13362" s="99"/>
      <c r="M13362" s="99"/>
      <c r="N13362" s="99"/>
      <c r="O13362" s="99"/>
      <c r="P13362" s="99"/>
      <c r="Q13362" s="99"/>
      <c r="R13362" s="99"/>
      <c r="S13362" s="102">
        <v>1.0</v>
      </c>
      <c r="T13362" s="102">
        <v>1.0</v>
      </c>
      <c r="U13362" s="102" t="s">
        <v>7558</v>
      </c>
      <c r="V13362" s="102" t="s">
        <v>7559</v>
      </c>
      <c r="W13362" s="102" t="s">
        <v>54</v>
      </c>
      <c r="X13362" s="102" t="s">
        <v>7560</v>
      </c>
      <c r="Y13362" s="101" t="s">
        <v>18</v>
      </c>
    </row>
    <row r="13363">
      <c r="A13363" s="98" t="s">
        <v>64</v>
      </c>
      <c r="B13363" s="99"/>
      <c r="C13363" s="100" t="s">
        <v>25205</v>
      </c>
      <c r="D13363" s="101" t="s">
        <v>122</v>
      </c>
      <c r="E13363" s="101" t="s">
        <v>25206</v>
      </c>
      <c r="F13363" s="99"/>
      <c r="G13363" s="99"/>
      <c r="H13363" s="99"/>
      <c r="I13363" s="99"/>
      <c r="J13363" s="99"/>
      <c r="K13363" s="99"/>
      <c r="L13363" s="99"/>
      <c r="M13363" s="99"/>
      <c r="N13363" s="99"/>
      <c r="O13363" s="99"/>
      <c r="P13363" s="99"/>
      <c r="Q13363" s="99"/>
      <c r="R13363" s="99"/>
      <c r="S13363" s="102">
        <v>1.0</v>
      </c>
      <c r="T13363" s="102">
        <v>1.0</v>
      </c>
      <c r="U13363" s="102" t="s">
        <v>7558</v>
      </c>
      <c r="V13363" s="102" t="s">
        <v>7559</v>
      </c>
      <c r="W13363" s="102" t="s">
        <v>54</v>
      </c>
      <c r="X13363" s="102" t="s">
        <v>7560</v>
      </c>
      <c r="Y13363" s="101" t="s">
        <v>18</v>
      </c>
    </row>
    <row r="13364">
      <c r="A13364" s="98" t="s">
        <v>93</v>
      </c>
      <c r="B13364" s="99"/>
      <c r="C13364" s="100" t="s">
        <v>25207</v>
      </c>
      <c r="D13364" s="101" t="s">
        <v>122</v>
      </c>
      <c r="E13364" s="101" t="s">
        <v>25208</v>
      </c>
      <c r="F13364" s="99"/>
      <c r="G13364" s="99"/>
      <c r="H13364" s="99"/>
      <c r="I13364" s="99"/>
      <c r="J13364" s="99"/>
      <c r="K13364" s="99"/>
      <c r="L13364" s="99"/>
      <c r="M13364" s="99"/>
      <c r="N13364" s="99"/>
      <c r="O13364" s="99"/>
      <c r="P13364" s="99"/>
      <c r="Q13364" s="99"/>
      <c r="R13364" s="99"/>
      <c r="S13364" s="102">
        <v>1.0</v>
      </c>
      <c r="T13364" s="102">
        <v>1.0</v>
      </c>
      <c r="U13364" s="102" t="s">
        <v>7558</v>
      </c>
      <c r="V13364" s="102" t="s">
        <v>7559</v>
      </c>
      <c r="W13364" s="102" t="s">
        <v>54</v>
      </c>
      <c r="X13364" s="102" t="s">
        <v>7560</v>
      </c>
      <c r="Y13364" s="101" t="s">
        <v>18</v>
      </c>
    </row>
    <row r="13365">
      <c r="A13365" s="98" t="s">
        <v>64</v>
      </c>
      <c r="B13365" s="99"/>
      <c r="C13365" s="100" t="s">
        <v>25209</v>
      </c>
      <c r="D13365" s="101" t="s">
        <v>122</v>
      </c>
      <c r="E13365" s="101" t="s">
        <v>25210</v>
      </c>
      <c r="F13365" s="99"/>
      <c r="G13365" s="99"/>
      <c r="H13365" s="99"/>
      <c r="I13365" s="99"/>
      <c r="J13365" s="99"/>
      <c r="K13365" s="99"/>
      <c r="L13365" s="99"/>
      <c r="M13365" s="99"/>
      <c r="N13365" s="99"/>
      <c r="O13365" s="99"/>
      <c r="P13365" s="99"/>
      <c r="Q13365" s="99"/>
      <c r="R13365" s="99"/>
      <c r="S13365" s="102">
        <v>1.0</v>
      </c>
      <c r="T13365" s="102">
        <v>1.0</v>
      </c>
      <c r="U13365" s="102" t="s">
        <v>7558</v>
      </c>
      <c r="V13365" s="102" t="s">
        <v>7559</v>
      </c>
      <c r="W13365" s="102" t="s">
        <v>54</v>
      </c>
      <c r="X13365" s="102" t="s">
        <v>7560</v>
      </c>
      <c r="Y13365" s="101" t="s">
        <v>18</v>
      </c>
    </row>
    <row r="13366">
      <c r="A13366" s="103" t="s">
        <v>19</v>
      </c>
      <c r="B13366" s="99"/>
      <c r="C13366" s="100" t="s">
        <v>25211</v>
      </c>
      <c r="D13366" s="101" t="s">
        <v>122</v>
      </c>
      <c r="E13366" s="101" t="s">
        <v>25212</v>
      </c>
      <c r="F13366" s="99"/>
      <c r="G13366" s="99"/>
      <c r="H13366" s="99"/>
      <c r="I13366" s="99"/>
      <c r="J13366" s="99"/>
      <c r="K13366" s="99"/>
      <c r="L13366" s="99"/>
      <c r="M13366" s="99"/>
      <c r="N13366" s="99"/>
      <c r="O13366" s="99"/>
      <c r="P13366" s="99"/>
      <c r="Q13366" s="99"/>
      <c r="R13366" s="99"/>
      <c r="S13366" s="108">
        <v>1.0</v>
      </c>
      <c r="T13366" s="108">
        <v>1.0</v>
      </c>
      <c r="U13366" s="108" t="s">
        <v>7558</v>
      </c>
      <c r="V13366" s="108" t="s">
        <v>7559</v>
      </c>
      <c r="W13366" s="108" t="s">
        <v>54</v>
      </c>
      <c r="X13366" s="108" t="s">
        <v>7560</v>
      </c>
      <c r="Y13366" s="101" t="s">
        <v>18</v>
      </c>
    </row>
    <row r="13367">
      <c r="A13367" s="103" t="s">
        <v>63</v>
      </c>
      <c r="B13367" s="99"/>
      <c r="C13367" s="100" t="s">
        <v>25213</v>
      </c>
      <c r="D13367" s="101" t="s">
        <v>191</v>
      </c>
      <c r="E13367" s="101" t="s">
        <v>25214</v>
      </c>
      <c r="F13367" s="99"/>
      <c r="G13367" s="99"/>
      <c r="H13367" s="99"/>
      <c r="I13367" s="99"/>
      <c r="J13367" s="99"/>
      <c r="K13367" s="99"/>
      <c r="L13367" s="99"/>
      <c r="M13367" s="99"/>
      <c r="N13367" s="99"/>
      <c r="O13367" s="99"/>
      <c r="P13367" s="99"/>
      <c r="Q13367" s="99"/>
      <c r="R13367" s="99"/>
      <c r="S13367" s="100">
        <v>1.0</v>
      </c>
      <c r="T13367" s="100">
        <v>1.0</v>
      </c>
      <c r="U13367" s="101" t="s">
        <v>7558</v>
      </c>
      <c r="V13367" s="101" t="s">
        <v>7559</v>
      </c>
      <c r="W13367" s="101" t="s">
        <v>54</v>
      </c>
      <c r="X13367" s="101" t="s">
        <v>7560</v>
      </c>
      <c r="Y13367" s="101" t="s">
        <v>18</v>
      </c>
    </row>
    <row r="13368">
      <c r="A13368" s="98" t="s">
        <v>64</v>
      </c>
      <c r="B13368" s="99"/>
      <c r="C13368" s="100" t="s">
        <v>25215</v>
      </c>
      <c r="D13368" s="101" t="s">
        <v>122</v>
      </c>
      <c r="E13368" s="101" t="s">
        <v>25216</v>
      </c>
      <c r="F13368" s="99"/>
      <c r="G13368" s="99"/>
      <c r="H13368" s="99"/>
      <c r="I13368" s="99"/>
      <c r="J13368" s="99"/>
      <c r="K13368" s="99"/>
      <c r="L13368" s="99"/>
      <c r="M13368" s="99"/>
      <c r="N13368" s="99"/>
      <c r="O13368" s="99"/>
      <c r="P13368" s="99"/>
      <c r="Q13368" s="99"/>
      <c r="R13368" s="99"/>
      <c r="S13368" s="102">
        <v>1.0</v>
      </c>
      <c r="T13368" s="102">
        <v>1.0</v>
      </c>
      <c r="U13368" s="102" t="s">
        <v>7558</v>
      </c>
      <c r="V13368" s="102" t="s">
        <v>7559</v>
      </c>
      <c r="W13368" s="102" t="s">
        <v>54</v>
      </c>
      <c r="X13368" s="102" t="s">
        <v>7560</v>
      </c>
      <c r="Y13368" s="101" t="s">
        <v>18</v>
      </c>
    </row>
    <row r="13369">
      <c r="A13369" s="98" t="s">
        <v>64</v>
      </c>
      <c r="B13369" s="99"/>
      <c r="C13369" s="100" t="s">
        <v>25217</v>
      </c>
      <c r="D13369" s="101" t="s">
        <v>122</v>
      </c>
      <c r="E13369" s="101" t="s">
        <v>25218</v>
      </c>
      <c r="F13369" s="99"/>
      <c r="G13369" s="99"/>
      <c r="H13369" s="99"/>
      <c r="I13369" s="99"/>
      <c r="J13369" s="99"/>
      <c r="K13369" s="99"/>
      <c r="L13369" s="99"/>
      <c r="M13369" s="99"/>
      <c r="N13369" s="99"/>
      <c r="O13369" s="99"/>
      <c r="P13369" s="99"/>
      <c r="Q13369" s="99"/>
      <c r="R13369" s="99"/>
      <c r="S13369" s="102">
        <v>1.0</v>
      </c>
      <c r="T13369" s="102">
        <v>1.0</v>
      </c>
      <c r="U13369" s="102" t="s">
        <v>7558</v>
      </c>
      <c r="V13369" s="102" t="s">
        <v>7559</v>
      </c>
      <c r="W13369" s="102" t="s">
        <v>54</v>
      </c>
      <c r="X13369" s="102" t="s">
        <v>7560</v>
      </c>
      <c r="Y13369" s="101" t="s">
        <v>18</v>
      </c>
    </row>
    <row r="13370">
      <c r="A13370" s="98" t="s">
        <v>64</v>
      </c>
      <c r="B13370" s="99"/>
      <c r="C13370" s="100" t="s">
        <v>25219</v>
      </c>
      <c r="D13370" s="101" t="s">
        <v>128</v>
      </c>
      <c r="E13370" s="101" t="s">
        <v>25220</v>
      </c>
      <c r="F13370" s="99"/>
      <c r="G13370" s="99"/>
      <c r="H13370" s="99"/>
      <c r="I13370" s="99"/>
      <c r="J13370" s="99"/>
      <c r="K13370" s="99"/>
      <c r="L13370" s="99"/>
      <c r="M13370" s="99"/>
      <c r="N13370" s="99"/>
      <c r="O13370" s="99"/>
      <c r="P13370" s="99"/>
      <c r="Q13370" s="99"/>
      <c r="R13370" s="99"/>
      <c r="S13370" s="102">
        <v>1.0</v>
      </c>
      <c r="T13370" s="102">
        <v>0.0</v>
      </c>
      <c r="U13370" s="102" t="s">
        <v>7558</v>
      </c>
      <c r="V13370" s="102" t="s">
        <v>7559</v>
      </c>
      <c r="W13370" s="102" t="s">
        <v>54</v>
      </c>
      <c r="X13370" s="102" t="s">
        <v>7560</v>
      </c>
      <c r="Y13370" s="101" t="s">
        <v>12</v>
      </c>
    </row>
    <row r="13371">
      <c r="A13371" s="98" t="s">
        <v>93</v>
      </c>
      <c r="B13371" s="99"/>
      <c r="C13371" s="100" t="s">
        <v>25221</v>
      </c>
      <c r="D13371" s="101" t="s">
        <v>122</v>
      </c>
      <c r="E13371" s="101" t="s">
        <v>25222</v>
      </c>
      <c r="F13371" s="99"/>
      <c r="G13371" s="99"/>
      <c r="H13371" s="99"/>
      <c r="I13371" s="99"/>
      <c r="J13371" s="99"/>
      <c r="K13371" s="99"/>
      <c r="L13371" s="99"/>
      <c r="M13371" s="99"/>
      <c r="N13371" s="99"/>
      <c r="O13371" s="99"/>
      <c r="P13371" s="99"/>
      <c r="Q13371" s="99"/>
      <c r="R13371" s="99"/>
      <c r="S13371" s="102">
        <v>1.0</v>
      </c>
      <c r="T13371" s="102">
        <v>1.0</v>
      </c>
      <c r="U13371" s="102" t="s">
        <v>7558</v>
      </c>
      <c r="V13371" s="102" t="s">
        <v>7559</v>
      </c>
      <c r="W13371" s="102" t="s">
        <v>54</v>
      </c>
      <c r="X13371" s="102" t="s">
        <v>7560</v>
      </c>
      <c r="Y13371" s="101" t="s">
        <v>18</v>
      </c>
    </row>
    <row r="13372">
      <c r="A13372" s="98" t="s">
        <v>64</v>
      </c>
      <c r="B13372" s="99"/>
      <c r="C13372" s="100" t="s">
        <v>25223</v>
      </c>
      <c r="D13372" s="101" t="s">
        <v>122</v>
      </c>
      <c r="E13372" s="101" t="s">
        <v>25224</v>
      </c>
      <c r="F13372" s="99"/>
      <c r="G13372" s="99"/>
      <c r="H13372" s="99"/>
      <c r="I13372" s="99"/>
      <c r="J13372" s="99"/>
      <c r="K13372" s="99"/>
      <c r="L13372" s="99"/>
      <c r="M13372" s="99"/>
      <c r="N13372" s="99"/>
      <c r="O13372" s="99"/>
      <c r="P13372" s="99"/>
      <c r="Q13372" s="99"/>
      <c r="R13372" s="99"/>
      <c r="S13372" s="102">
        <v>1.0</v>
      </c>
      <c r="T13372" s="102">
        <v>1.0</v>
      </c>
      <c r="U13372" s="102" t="s">
        <v>7558</v>
      </c>
      <c r="V13372" s="102" t="s">
        <v>7559</v>
      </c>
      <c r="W13372" s="102" t="s">
        <v>54</v>
      </c>
      <c r="X13372" s="102" t="s">
        <v>7560</v>
      </c>
      <c r="Y13372" s="101" t="s">
        <v>18</v>
      </c>
    </row>
    <row r="13373">
      <c r="A13373" s="98" t="s">
        <v>64</v>
      </c>
      <c r="B13373" s="99"/>
      <c r="C13373" s="100" t="s">
        <v>25225</v>
      </c>
      <c r="D13373" s="101" t="s">
        <v>825</v>
      </c>
      <c r="E13373" s="101" t="s">
        <v>25226</v>
      </c>
      <c r="F13373" s="99"/>
      <c r="G13373" s="99"/>
      <c r="H13373" s="99"/>
      <c r="I13373" s="99"/>
      <c r="J13373" s="99"/>
      <c r="K13373" s="99"/>
      <c r="L13373" s="99"/>
      <c r="M13373" s="99"/>
      <c r="N13373" s="99"/>
      <c r="O13373" s="99"/>
      <c r="P13373" s="99"/>
      <c r="Q13373" s="99"/>
      <c r="R13373" s="99"/>
      <c r="S13373" s="100">
        <v>1.0</v>
      </c>
      <c r="T13373" s="100">
        <v>1.0</v>
      </c>
      <c r="U13373" s="101" t="s">
        <v>7558</v>
      </c>
      <c r="V13373" s="101" t="s">
        <v>7559</v>
      </c>
      <c r="W13373" s="101" t="s">
        <v>55</v>
      </c>
      <c r="X13373" s="101" t="s">
        <v>7560</v>
      </c>
      <c r="Y13373" s="101" t="s">
        <v>20</v>
      </c>
    </row>
    <row r="13374">
      <c r="A13374" s="98" t="s">
        <v>44</v>
      </c>
      <c r="B13374" s="99"/>
      <c r="C13374" s="100" t="s">
        <v>25227</v>
      </c>
      <c r="D13374" s="101" t="s">
        <v>122</v>
      </c>
      <c r="E13374" s="101" t="s">
        <v>25228</v>
      </c>
      <c r="F13374" s="99"/>
      <c r="G13374" s="99"/>
      <c r="H13374" s="99"/>
      <c r="I13374" s="99"/>
      <c r="J13374" s="99"/>
      <c r="K13374" s="99"/>
      <c r="L13374" s="99"/>
      <c r="M13374" s="99"/>
      <c r="N13374" s="99"/>
      <c r="O13374" s="99"/>
      <c r="P13374" s="99"/>
      <c r="Q13374" s="99"/>
      <c r="R13374" s="99"/>
      <c r="S13374" s="100">
        <v>1.0</v>
      </c>
      <c r="T13374" s="100">
        <v>1.0</v>
      </c>
      <c r="U13374" s="101" t="s">
        <v>7558</v>
      </c>
      <c r="V13374" s="101" t="s">
        <v>7559</v>
      </c>
      <c r="W13374" s="101" t="s">
        <v>55</v>
      </c>
      <c r="X13374" s="101" t="s">
        <v>7560</v>
      </c>
      <c r="Y13374" s="101" t="s">
        <v>20</v>
      </c>
    </row>
    <row r="13375">
      <c r="A13375" s="101" t="s">
        <v>15</v>
      </c>
      <c r="B13375" s="99"/>
      <c r="C13375" s="100" t="s">
        <v>25229</v>
      </c>
      <c r="D13375" s="101" t="s">
        <v>128</v>
      </c>
      <c r="E13375" s="101" t="s">
        <v>25230</v>
      </c>
      <c r="F13375" s="99"/>
      <c r="G13375" s="99"/>
      <c r="H13375" s="99"/>
      <c r="I13375" s="99"/>
      <c r="J13375" s="99"/>
      <c r="K13375" s="99"/>
      <c r="L13375" s="99"/>
      <c r="M13375" s="99"/>
      <c r="N13375" s="99"/>
      <c r="O13375" s="99"/>
      <c r="P13375" s="99"/>
      <c r="Q13375" s="99"/>
      <c r="R13375" s="99"/>
      <c r="S13375" s="102">
        <v>1.0</v>
      </c>
      <c r="T13375" s="102">
        <v>0.0</v>
      </c>
      <c r="U13375" s="102" t="s">
        <v>7558</v>
      </c>
      <c r="V13375" s="102" t="s">
        <v>7559</v>
      </c>
      <c r="W13375" s="102" t="s">
        <v>55</v>
      </c>
      <c r="X13375" s="102" t="s">
        <v>7560</v>
      </c>
      <c r="Y13375" s="101" t="s">
        <v>14</v>
      </c>
    </row>
    <row r="13376">
      <c r="A13376" s="98" t="s">
        <v>64</v>
      </c>
      <c r="B13376" s="99"/>
      <c r="C13376" s="100" t="s">
        <v>25231</v>
      </c>
      <c r="D13376" s="101" t="s">
        <v>122</v>
      </c>
      <c r="E13376" s="101" t="s">
        <v>25232</v>
      </c>
      <c r="F13376" s="99"/>
      <c r="G13376" s="99"/>
      <c r="H13376" s="99"/>
      <c r="I13376" s="99"/>
      <c r="J13376" s="99"/>
      <c r="K13376" s="99"/>
      <c r="L13376" s="99"/>
      <c r="M13376" s="99"/>
      <c r="N13376" s="99"/>
      <c r="O13376" s="99"/>
      <c r="P13376" s="99"/>
      <c r="Q13376" s="99"/>
      <c r="R13376" s="99"/>
      <c r="S13376" s="100">
        <v>1.0</v>
      </c>
      <c r="T13376" s="100">
        <v>1.0</v>
      </c>
      <c r="U13376" s="101" t="s">
        <v>7558</v>
      </c>
      <c r="V13376" s="101" t="s">
        <v>7559</v>
      </c>
      <c r="W13376" s="101" t="s">
        <v>55</v>
      </c>
      <c r="X13376" s="101" t="s">
        <v>7560</v>
      </c>
      <c r="Y13376" s="101" t="s">
        <v>20</v>
      </c>
    </row>
    <row r="13377">
      <c r="A13377" s="98" t="s">
        <v>64</v>
      </c>
      <c r="B13377" s="99"/>
      <c r="C13377" s="100" t="s">
        <v>25233</v>
      </c>
      <c r="D13377" s="101" t="s">
        <v>122</v>
      </c>
      <c r="E13377" s="101" t="s">
        <v>25234</v>
      </c>
      <c r="F13377" s="99"/>
      <c r="G13377" s="99"/>
      <c r="H13377" s="99"/>
      <c r="I13377" s="99"/>
      <c r="J13377" s="99"/>
      <c r="K13377" s="99"/>
      <c r="L13377" s="99"/>
      <c r="M13377" s="99"/>
      <c r="N13377" s="99"/>
      <c r="O13377" s="99"/>
      <c r="P13377" s="99"/>
      <c r="Q13377" s="99"/>
      <c r="R13377" s="99"/>
      <c r="S13377" s="100">
        <v>1.0</v>
      </c>
      <c r="T13377" s="100">
        <v>1.0</v>
      </c>
      <c r="U13377" s="101" t="s">
        <v>7558</v>
      </c>
      <c r="V13377" s="101" t="s">
        <v>7559</v>
      </c>
      <c r="W13377" s="101" t="s">
        <v>55</v>
      </c>
      <c r="X13377" s="101" t="s">
        <v>7560</v>
      </c>
      <c r="Y13377" s="101" t="s">
        <v>20</v>
      </c>
    </row>
    <row r="13378">
      <c r="A13378" s="98" t="s">
        <v>64</v>
      </c>
      <c r="B13378" s="99"/>
      <c r="C13378" s="100" t="s">
        <v>25235</v>
      </c>
      <c r="D13378" s="101" t="s">
        <v>122</v>
      </c>
      <c r="E13378" s="101" t="s">
        <v>25236</v>
      </c>
      <c r="F13378" s="99"/>
      <c r="G13378" s="99"/>
      <c r="H13378" s="99"/>
      <c r="I13378" s="99"/>
      <c r="J13378" s="99"/>
      <c r="K13378" s="99"/>
      <c r="L13378" s="99"/>
      <c r="M13378" s="99"/>
      <c r="N13378" s="99"/>
      <c r="O13378" s="99"/>
      <c r="P13378" s="99"/>
      <c r="Q13378" s="99"/>
      <c r="R13378" s="99"/>
      <c r="S13378" s="100">
        <v>1.0</v>
      </c>
      <c r="T13378" s="100">
        <v>1.0</v>
      </c>
      <c r="U13378" s="101" t="s">
        <v>7558</v>
      </c>
      <c r="V13378" s="101" t="s">
        <v>7559</v>
      </c>
      <c r="W13378" s="101" t="s">
        <v>55</v>
      </c>
      <c r="X13378" s="101" t="s">
        <v>7560</v>
      </c>
      <c r="Y13378" s="101" t="s">
        <v>20</v>
      </c>
    </row>
    <row r="13379">
      <c r="A13379" s="103" t="s">
        <v>63</v>
      </c>
      <c r="B13379" s="99"/>
      <c r="C13379" s="100" t="s">
        <v>7538</v>
      </c>
      <c r="D13379" s="101" t="s">
        <v>122</v>
      </c>
      <c r="E13379" s="101" t="s">
        <v>7539</v>
      </c>
      <c r="F13379" s="99"/>
      <c r="G13379" s="99"/>
      <c r="H13379" s="99"/>
      <c r="I13379" s="99"/>
      <c r="J13379" s="99"/>
      <c r="K13379" s="99"/>
      <c r="L13379" s="99"/>
      <c r="M13379" s="99"/>
      <c r="N13379" s="99"/>
      <c r="O13379" s="99"/>
      <c r="P13379" s="99"/>
      <c r="Q13379" s="99"/>
      <c r="R13379" s="99"/>
      <c r="S13379" s="100">
        <v>1.0</v>
      </c>
      <c r="T13379" s="100">
        <v>1.0</v>
      </c>
      <c r="U13379" s="101" t="s">
        <v>7558</v>
      </c>
      <c r="V13379" s="101" t="s">
        <v>7559</v>
      </c>
      <c r="W13379" s="101" t="s">
        <v>55</v>
      </c>
      <c r="X13379" s="101" t="s">
        <v>7560</v>
      </c>
      <c r="Y13379" s="101" t="s">
        <v>20</v>
      </c>
    </row>
    <row r="13380">
      <c r="A13380" s="98" t="s">
        <v>64</v>
      </c>
      <c r="B13380" s="99"/>
      <c r="C13380" s="100" t="s">
        <v>25237</v>
      </c>
      <c r="D13380" s="101" t="s">
        <v>1677</v>
      </c>
      <c r="E13380" s="101" t="s">
        <v>25238</v>
      </c>
      <c r="F13380" s="99"/>
      <c r="G13380" s="99"/>
      <c r="H13380" s="99"/>
      <c r="I13380" s="99"/>
      <c r="J13380" s="99"/>
      <c r="K13380" s="99"/>
      <c r="L13380" s="99"/>
      <c r="M13380" s="99"/>
      <c r="N13380" s="99"/>
      <c r="O13380" s="99"/>
      <c r="P13380" s="99"/>
      <c r="Q13380" s="99"/>
      <c r="R13380" s="99"/>
      <c r="S13380" s="102">
        <v>1.0</v>
      </c>
      <c r="T13380" s="102">
        <v>0.0</v>
      </c>
      <c r="U13380" s="102" t="s">
        <v>7558</v>
      </c>
      <c r="V13380" s="102" t="s">
        <v>7559</v>
      </c>
      <c r="W13380" s="102" t="s">
        <v>55</v>
      </c>
      <c r="X13380" s="102" t="s">
        <v>7560</v>
      </c>
      <c r="Y13380" s="101" t="s">
        <v>14</v>
      </c>
    </row>
    <row r="13381">
      <c r="A13381" s="98" t="s">
        <v>64</v>
      </c>
      <c r="B13381" s="99"/>
      <c r="C13381" s="100" t="s">
        <v>25239</v>
      </c>
      <c r="D13381" s="101" t="s">
        <v>825</v>
      </c>
      <c r="E13381" s="101" t="s">
        <v>25240</v>
      </c>
      <c r="F13381" s="99"/>
      <c r="G13381" s="99"/>
      <c r="H13381" s="99"/>
      <c r="I13381" s="99"/>
      <c r="J13381" s="99"/>
      <c r="K13381" s="99"/>
      <c r="L13381" s="99"/>
      <c r="M13381" s="99"/>
      <c r="N13381" s="99"/>
      <c r="O13381" s="99"/>
      <c r="P13381" s="99"/>
      <c r="Q13381" s="99"/>
      <c r="R13381" s="99"/>
      <c r="S13381" s="100">
        <v>1.0</v>
      </c>
      <c r="T13381" s="100">
        <v>1.0</v>
      </c>
      <c r="U13381" s="101" t="s">
        <v>7558</v>
      </c>
      <c r="V13381" s="101" t="s">
        <v>7559</v>
      </c>
      <c r="W13381" s="101" t="s">
        <v>55</v>
      </c>
      <c r="X13381" s="101" t="s">
        <v>7560</v>
      </c>
      <c r="Y13381" s="101" t="s">
        <v>20</v>
      </c>
    </row>
    <row r="13382">
      <c r="A13382" s="98" t="s">
        <v>90</v>
      </c>
      <c r="B13382" s="99"/>
      <c r="C13382" s="100" t="s">
        <v>25241</v>
      </c>
      <c r="D13382" s="101" t="s">
        <v>122</v>
      </c>
      <c r="E13382" s="101" t="s">
        <v>25242</v>
      </c>
      <c r="F13382" s="99"/>
      <c r="G13382" s="99"/>
      <c r="H13382" s="99"/>
      <c r="I13382" s="99"/>
      <c r="J13382" s="99"/>
      <c r="K13382" s="99"/>
      <c r="L13382" s="99"/>
      <c r="M13382" s="99"/>
      <c r="N13382" s="99"/>
      <c r="O13382" s="99"/>
      <c r="P13382" s="99"/>
      <c r="Q13382" s="99"/>
      <c r="R13382" s="99"/>
      <c r="S13382" s="100">
        <v>1.0</v>
      </c>
      <c r="T13382" s="100">
        <v>1.0</v>
      </c>
      <c r="U13382" s="101" t="s">
        <v>7558</v>
      </c>
      <c r="V13382" s="101" t="s">
        <v>7559</v>
      </c>
      <c r="W13382" s="101" t="s">
        <v>55</v>
      </c>
      <c r="X13382" s="101" t="s">
        <v>7560</v>
      </c>
      <c r="Y13382" s="101" t="s">
        <v>20</v>
      </c>
    </row>
    <row r="13383">
      <c r="A13383" s="98" t="s">
        <v>64</v>
      </c>
      <c r="B13383" s="99"/>
      <c r="C13383" s="100" t="s">
        <v>25243</v>
      </c>
      <c r="D13383" s="101" t="s">
        <v>122</v>
      </c>
      <c r="E13383" s="101" t="s">
        <v>25244</v>
      </c>
      <c r="F13383" s="99"/>
      <c r="G13383" s="99"/>
      <c r="H13383" s="99"/>
      <c r="I13383" s="99"/>
      <c r="J13383" s="99"/>
      <c r="K13383" s="99"/>
      <c r="L13383" s="99"/>
      <c r="M13383" s="99"/>
      <c r="N13383" s="99"/>
      <c r="O13383" s="99"/>
      <c r="P13383" s="99"/>
      <c r="Q13383" s="99"/>
      <c r="R13383" s="99"/>
      <c r="S13383" s="100">
        <v>1.0</v>
      </c>
      <c r="T13383" s="100">
        <v>1.0</v>
      </c>
      <c r="U13383" s="101" t="s">
        <v>7558</v>
      </c>
      <c r="V13383" s="101" t="s">
        <v>7559</v>
      </c>
      <c r="W13383" s="101" t="s">
        <v>55</v>
      </c>
      <c r="X13383" s="101" t="s">
        <v>7560</v>
      </c>
      <c r="Y13383" s="101" t="s">
        <v>20</v>
      </c>
    </row>
    <row r="13384">
      <c r="A13384" s="103" t="s">
        <v>84</v>
      </c>
      <c r="B13384" s="99"/>
      <c r="C13384" s="100" t="s">
        <v>25245</v>
      </c>
      <c r="D13384" s="101" t="s">
        <v>135</v>
      </c>
      <c r="E13384" s="101" t="s">
        <v>25246</v>
      </c>
      <c r="F13384" s="99"/>
      <c r="G13384" s="99"/>
      <c r="H13384" s="99"/>
      <c r="I13384" s="99"/>
      <c r="J13384" s="99"/>
      <c r="K13384" s="99"/>
      <c r="L13384" s="99"/>
      <c r="M13384" s="99"/>
      <c r="N13384" s="99"/>
      <c r="O13384" s="99"/>
      <c r="P13384" s="99"/>
      <c r="Q13384" s="99"/>
      <c r="R13384" s="99"/>
      <c r="S13384" s="100">
        <v>1.0</v>
      </c>
      <c r="T13384" s="100">
        <v>1.0</v>
      </c>
      <c r="U13384" s="101" t="s">
        <v>7558</v>
      </c>
      <c r="V13384" s="101" t="s">
        <v>7559</v>
      </c>
      <c r="W13384" s="101" t="s">
        <v>54</v>
      </c>
      <c r="X13384" s="101" t="s">
        <v>7560</v>
      </c>
      <c r="Y13384" s="101" t="s">
        <v>18</v>
      </c>
    </row>
    <row r="13385">
      <c r="A13385" s="98" t="s">
        <v>64</v>
      </c>
      <c r="B13385" s="99"/>
      <c r="C13385" s="100" t="s">
        <v>25247</v>
      </c>
      <c r="D13385" s="101" t="s">
        <v>151</v>
      </c>
      <c r="E13385" s="101" t="s">
        <v>25248</v>
      </c>
      <c r="F13385" s="99"/>
      <c r="G13385" s="99"/>
      <c r="H13385" s="99"/>
      <c r="I13385" s="99"/>
      <c r="J13385" s="99"/>
      <c r="K13385" s="99"/>
      <c r="L13385" s="99"/>
      <c r="M13385" s="99"/>
      <c r="N13385" s="99"/>
      <c r="O13385" s="99"/>
      <c r="P13385" s="99"/>
      <c r="Q13385" s="99"/>
      <c r="R13385" s="99"/>
      <c r="S13385" s="102">
        <v>1.0</v>
      </c>
      <c r="T13385" s="102">
        <v>1.0</v>
      </c>
      <c r="U13385" s="102" t="s">
        <v>7558</v>
      </c>
      <c r="V13385" s="102" t="s">
        <v>7559</v>
      </c>
      <c r="W13385" s="102" t="s">
        <v>54</v>
      </c>
      <c r="X13385" s="102" t="s">
        <v>7591</v>
      </c>
      <c r="Y13385" s="101" t="s">
        <v>12</v>
      </c>
      <c r="Z13385" s="33">
        <v>1.0</v>
      </c>
    </row>
    <row r="13386">
      <c r="A13386" s="103" t="s">
        <v>63</v>
      </c>
      <c r="B13386" s="99"/>
      <c r="C13386" s="100" t="s">
        <v>25249</v>
      </c>
      <c r="D13386" s="101" t="s">
        <v>122</v>
      </c>
      <c r="E13386" s="101" t="s">
        <v>25250</v>
      </c>
      <c r="F13386" s="99"/>
      <c r="G13386" s="99"/>
      <c r="H13386" s="99"/>
      <c r="I13386" s="99"/>
      <c r="J13386" s="99"/>
      <c r="K13386" s="99"/>
      <c r="L13386" s="99"/>
      <c r="M13386" s="99"/>
      <c r="N13386" s="99"/>
      <c r="O13386" s="99"/>
      <c r="P13386" s="99"/>
      <c r="Q13386" s="99"/>
      <c r="R13386" s="99"/>
      <c r="S13386" s="102">
        <v>1.0</v>
      </c>
      <c r="T13386" s="102">
        <v>1.0</v>
      </c>
      <c r="U13386" s="102" t="s">
        <v>7558</v>
      </c>
      <c r="V13386" s="102" t="s">
        <v>7559</v>
      </c>
      <c r="W13386" s="102" t="s">
        <v>54</v>
      </c>
      <c r="X13386" s="102" t="s">
        <v>7560</v>
      </c>
      <c r="Y13386" s="101" t="s">
        <v>18</v>
      </c>
    </row>
    <row r="13387">
      <c r="A13387" s="103" t="s">
        <v>63</v>
      </c>
      <c r="B13387" s="99"/>
      <c r="C13387" s="100" t="s">
        <v>25251</v>
      </c>
      <c r="D13387" s="101" t="s">
        <v>122</v>
      </c>
      <c r="E13387" s="101" t="s">
        <v>25252</v>
      </c>
      <c r="F13387" s="99"/>
      <c r="G13387" s="99"/>
      <c r="H13387" s="99"/>
      <c r="I13387" s="99"/>
      <c r="J13387" s="99"/>
      <c r="K13387" s="99"/>
      <c r="L13387" s="99"/>
      <c r="M13387" s="99"/>
      <c r="N13387" s="99"/>
      <c r="O13387" s="99"/>
      <c r="P13387" s="99"/>
      <c r="Q13387" s="99"/>
      <c r="R13387" s="99"/>
      <c r="S13387" s="102">
        <v>1.0</v>
      </c>
      <c r="T13387" s="102">
        <v>1.0</v>
      </c>
      <c r="U13387" s="102" t="s">
        <v>7558</v>
      </c>
      <c r="V13387" s="102" t="s">
        <v>7559</v>
      </c>
      <c r="W13387" s="102" t="s">
        <v>54</v>
      </c>
      <c r="X13387" s="102" t="s">
        <v>7560</v>
      </c>
      <c r="Y13387" s="101" t="s">
        <v>18</v>
      </c>
    </row>
    <row r="13388">
      <c r="A13388" s="98" t="s">
        <v>47</v>
      </c>
      <c r="B13388" s="99"/>
      <c r="C13388" s="100" t="s">
        <v>25253</v>
      </c>
      <c r="D13388" s="101" t="s">
        <v>151</v>
      </c>
      <c r="E13388" s="101" t="s">
        <v>25254</v>
      </c>
      <c r="F13388" s="99"/>
      <c r="G13388" s="99"/>
      <c r="H13388" s="99"/>
      <c r="I13388" s="99"/>
      <c r="J13388" s="99"/>
      <c r="K13388" s="99"/>
      <c r="L13388" s="99"/>
      <c r="M13388" s="99"/>
      <c r="N13388" s="99"/>
      <c r="O13388" s="99"/>
      <c r="P13388" s="99"/>
      <c r="Q13388" s="99"/>
      <c r="R13388" s="99"/>
      <c r="S13388" s="102">
        <v>1.0</v>
      </c>
      <c r="T13388" s="102">
        <v>1.0</v>
      </c>
      <c r="U13388" s="102" t="s">
        <v>7558</v>
      </c>
      <c r="V13388" s="102" t="s">
        <v>7559</v>
      </c>
      <c r="W13388" s="102" t="s">
        <v>54</v>
      </c>
      <c r="X13388" s="102" t="s">
        <v>7591</v>
      </c>
      <c r="Y13388" s="101" t="s">
        <v>12</v>
      </c>
      <c r="Z13388" s="33">
        <v>1.0</v>
      </c>
    </row>
    <row r="13389">
      <c r="A13389" s="98" t="s">
        <v>93</v>
      </c>
      <c r="B13389" s="99"/>
      <c r="C13389" s="100" t="s">
        <v>25255</v>
      </c>
      <c r="D13389" s="101" t="s">
        <v>135</v>
      </c>
      <c r="E13389" s="101" t="s">
        <v>25256</v>
      </c>
      <c r="F13389" s="99"/>
      <c r="G13389" s="99"/>
      <c r="H13389" s="99"/>
      <c r="I13389" s="99"/>
      <c r="J13389" s="99"/>
      <c r="K13389" s="99"/>
      <c r="L13389" s="99"/>
      <c r="M13389" s="99"/>
      <c r="N13389" s="99"/>
      <c r="O13389" s="99"/>
      <c r="P13389" s="99"/>
      <c r="Q13389" s="99"/>
      <c r="R13389" s="99"/>
      <c r="S13389" s="100">
        <v>1.0</v>
      </c>
      <c r="T13389" s="100">
        <v>1.0</v>
      </c>
      <c r="U13389" s="101" t="s">
        <v>7558</v>
      </c>
      <c r="V13389" s="101" t="s">
        <v>7559</v>
      </c>
      <c r="W13389" s="101" t="s">
        <v>54</v>
      </c>
      <c r="X13389" s="101" t="s">
        <v>7560</v>
      </c>
      <c r="Y13389" s="101" t="s">
        <v>18</v>
      </c>
    </row>
    <row r="13390">
      <c r="A13390" s="103" t="s">
        <v>60</v>
      </c>
      <c r="B13390" s="99"/>
      <c r="C13390" s="100" t="s">
        <v>7540</v>
      </c>
      <c r="D13390" s="101" t="s">
        <v>122</v>
      </c>
      <c r="E13390" s="101" t="s">
        <v>7541</v>
      </c>
      <c r="F13390" s="99"/>
      <c r="G13390" s="99"/>
      <c r="H13390" s="99"/>
      <c r="I13390" s="99"/>
      <c r="J13390" s="99"/>
      <c r="K13390" s="99"/>
      <c r="L13390" s="99"/>
      <c r="M13390" s="99"/>
      <c r="N13390" s="99"/>
      <c r="O13390" s="99"/>
      <c r="P13390" s="99"/>
      <c r="Q13390" s="99"/>
      <c r="R13390" s="99"/>
      <c r="S13390" s="102">
        <v>1.0</v>
      </c>
      <c r="T13390" s="102">
        <v>1.0</v>
      </c>
      <c r="U13390" s="102" t="s">
        <v>7558</v>
      </c>
      <c r="V13390" s="102" t="s">
        <v>7559</v>
      </c>
      <c r="W13390" s="102" t="s">
        <v>54</v>
      </c>
      <c r="X13390" s="102" t="s">
        <v>7560</v>
      </c>
      <c r="Y13390" s="101" t="s">
        <v>18</v>
      </c>
    </row>
    <row r="13391">
      <c r="A13391" s="103" t="s">
        <v>63</v>
      </c>
      <c r="B13391" s="99"/>
      <c r="C13391" s="100" t="s">
        <v>25257</v>
      </c>
      <c r="D13391" s="101" t="s">
        <v>158</v>
      </c>
      <c r="E13391" s="101" t="s">
        <v>25258</v>
      </c>
      <c r="F13391" s="99"/>
      <c r="G13391" s="99"/>
      <c r="H13391" s="99"/>
      <c r="I13391" s="99"/>
      <c r="J13391" s="99"/>
      <c r="K13391" s="99"/>
      <c r="L13391" s="99"/>
      <c r="M13391" s="99"/>
      <c r="N13391" s="99"/>
      <c r="O13391" s="99"/>
      <c r="P13391" s="99"/>
      <c r="Q13391" s="99"/>
      <c r="R13391" s="99"/>
      <c r="S13391" s="100">
        <v>1.0</v>
      </c>
      <c r="T13391" s="100">
        <v>1.0</v>
      </c>
      <c r="U13391" s="101" t="s">
        <v>7558</v>
      </c>
      <c r="V13391" s="101" t="s">
        <v>7559</v>
      </c>
      <c r="W13391" s="101" t="s">
        <v>54</v>
      </c>
      <c r="X13391" s="101" t="s">
        <v>7560</v>
      </c>
      <c r="Y13391" s="101" t="s">
        <v>18</v>
      </c>
    </row>
    <row r="13392">
      <c r="A13392" s="98" t="s">
        <v>93</v>
      </c>
      <c r="B13392" s="99"/>
      <c r="C13392" s="100" t="s">
        <v>25259</v>
      </c>
      <c r="D13392" s="101" t="s">
        <v>122</v>
      </c>
      <c r="E13392" s="101" t="s">
        <v>25260</v>
      </c>
      <c r="F13392" s="99"/>
      <c r="G13392" s="99"/>
      <c r="H13392" s="99"/>
      <c r="I13392" s="99"/>
      <c r="J13392" s="99"/>
      <c r="K13392" s="99"/>
      <c r="L13392" s="99"/>
      <c r="M13392" s="99"/>
      <c r="N13392" s="99"/>
      <c r="O13392" s="99"/>
      <c r="P13392" s="99"/>
      <c r="Q13392" s="99"/>
      <c r="R13392" s="99"/>
      <c r="S13392" s="102">
        <v>1.0</v>
      </c>
      <c r="T13392" s="102">
        <v>1.0</v>
      </c>
      <c r="U13392" s="102" t="s">
        <v>7558</v>
      </c>
      <c r="V13392" s="102" t="s">
        <v>7559</v>
      </c>
      <c r="W13392" s="102" t="s">
        <v>54</v>
      </c>
      <c r="X13392" s="102" t="s">
        <v>7560</v>
      </c>
      <c r="Y13392" s="101" t="s">
        <v>18</v>
      </c>
    </row>
    <row r="13393">
      <c r="A13393" s="103" t="s">
        <v>63</v>
      </c>
      <c r="B13393" s="99"/>
      <c r="C13393" s="100" t="s">
        <v>25261</v>
      </c>
      <c r="D13393" s="101" t="s">
        <v>135</v>
      </c>
      <c r="E13393" s="101" t="s">
        <v>25262</v>
      </c>
      <c r="F13393" s="99"/>
      <c r="G13393" s="99"/>
      <c r="H13393" s="99"/>
      <c r="I13393" s="99"/>
      <c r="J13393" s="99"/>
      <c r="K13393" s="99"/>
      <c r="L13393" s="99"/>
      <c r="M13393" s="99"/>
      <c r="N13393" s="99"/>
      <c r="O13393" s="99"/>
      <c r="P13393" s="99"/>
      <c r="Q13393" s="99"/>
      <c r="R13393" s="99"/>
      <c r="S13393" s="100">
        <v>1.0</v>
      </c>
      <c r="T13393" s="100">
        <v>1.0</v>
      </c>
      <c r="U13393" s="101" t="s">
        <v>7558</v>
      </c>
      <c r="V13393" s="101" t="s">
        <v>7559</v>
      </c>
      <c r="W13393" s="101" t="s">
        <v>55</v>
      </c>
      <c r="X13393" s="101" t="s">
        <v>7560</v>
      </c>
      <c r="Y13393" s="101" t="s">
        <v>20</v>
      </c>
    </row>
    <row r="13394">
      <c r="A13394" s="103" t="s">
        <v>63</v>
      </c>
      <c r="B13394" s="99"/>
      <c r="C13394" s="100" t="s">
        <v>25263</v>
      </c>
      <c r="D13394" s="101" t="s">
        <v>158</v>
      </c>
      <c r="E13394" s="101" t="s">
        <v>25264</v>
      </c>
      <c r="F13394" s="99"/>
      <c r="G13394" s="99"/>
      <c r="H13394" s="99"/>
      <c r="I13394" s="99"/>
      <c r="J13394" s="99"/>
      <c r="K13394" s="99"/>
      <c r="L13394" s="99"/>
      <c r="M13394" s="99"/>
      <c r="N13394" s="99"/>
      <c r="O13394" s="99"/>
      <c r="P13394" s="99"/>
      <c r="Q13394" s="99"/>
      <c r="R13394" s="99"/>
      <c r="S13394" s="100">
        <v>1.0</v>
      </c>
      <c r="T13394" s="100">
        <v>1.0</v>
      </c>
      <c r="U13394" s="101" t="s">
        <v>7558</v>
      </c>
      <c r="V13394" s="101" t="s">
        <v>7559</v>
      </c>
      <c r="W13394" s="101" t="s">
        <v>54</v>
      </c>
      <c r="X13394" s="101" t="s">
        <v>7560</v>
      </c>
      <c r="Y13394" s="101" t="s">
        <v>18</v>
      </c>
    </row>
    <row r="13395">
      <c r="C13395" s="111"/>
      <c r="S13395" s="112"/>
      <c r="T13395" s="112"/>
      <c r="U13395" s="108"/>
      <c r="V13395" s="108"/>
      <c r="W13395" s="108"/>
      <c r="X13395" s="108"/>
    </row>
    <row r="13396">
      <c r="C13396" s="111"/>
      <c r="S13396" s="112"/>
      <c r="T13396" s="112"/>
      <c r="U13396" s="108"/>
      <c r="V13396" s="108"/>
      <c r="W13396" s="108"/>
      <c r="X13396" s="108"/>
    </row>
    <row r="13397">
      <c r="C13397" s="111"/>
      <c r="S13397" s="112"/>
      <c r="T13397" s="112"/>
      <c r="U13397" s="108"/>
      <c r="V13397" s="108"/>
      <c r="W13397" s="108"/>
      <c r="X13397" s="108"/>
    </row>
    <row r="13398">
      <c r="C13398" s="111"/>
      <c r="S13398" s="112"/>
      <c r="T13398" s="112"/>
      <c r="U13398" s="108"/>
      <c r="V13398" s="108"/>
      <c r="W13398" s="108"/>
      <c r="X13398" s="108"/>
    </row>
    <row r="13399">
      <c r="C13399" s="111"/>
      <c r="S13399" s="112"/>
      <c r="T13399" s="112"/>
      <c r="U13399" s="108"/>
      <c r="V13399" s="108"/>
      <c r="W13399" s="108"/>
      <c r="X13399" s="108"/>
    </row>
    <row r="13400">
      <c r="C13400" s="111"/>
      <c r="S13400" s="112"/>
      <c r="T13400" s="112"/>
      <c r="U13400" s="108"/>
      <c r="V13400" s="108"/>
      <c r="W13400" s="108"/>
      <c r="X13400" s="108"/>
    </row>
    <row r="13401">
      <c r="C13401" s="111"/>
      <c r="S13401" s="112"/>
      <c r="T13401" s="112"/>
      <c r="U13401" s="108"/>
      <c r="V13401" s="108"/>
      <c r="W13401" s="108"/>
      <c r="X13401" s="108"/>
    </row>
    <row r="13402">
      <c r="C13402" s="111"/>
      <c r="S13402" s="112"/>
      <c r="T13402" s="112"/>
      <c r="U13402" s="108"/>
      <c r="V13402" s="108"/>
      <c r="W13402" s="108"/>
      <c r="X13402" s="108"/>
    </row>
    <row r="13403">
      <c r="C13403" s="111"/>
      <c r="S13403" s="112"/>
      <c r="T13403" s="112"/>
      <c r="U13403" s="108"/>
      <c r="V13403" s="108"/>
      <c r="W13403" s="108"/>
      <c r="X13403" s="108"/>
    </row>
    <row r="13404">
      <c r="C13404" s="111"/>
      <c r="S13404" s="112"/>
      <c r="T13404" s="112"/>
      <c r="U13404" s="108"/>
      <c r="V13404" s="108"/>
      <c r="W13404" s="108"/>
      <c r="X13404" s="108"/>
    </row>
    <row r="13405">
      <c r="C13405" s="111"/>
      <c r="S13405" s="112"/>
      <c r="T13405" s="112"/>
      <c r="U13405" s="108"/>
      <c r="V13405" s="108"/>
      <c r="W13405" s="108"/>
      <c r="X13405" s="108"/>
    </row>
    <row r="13406">
      <c r="C13406" s="111"/>
      <c r="S13406" s="112"/>
      <c r="T13406" s="112"/>
      <c r="U13406" s="108"/>
      <c r="V13406" s="108"/>
      <c r="W13406" s="108"/>
      <c r="X13406" s="108"/>
    </row>
    <row r="13407">
      <c r="C13407" s="111"/>
      <c r="S13407" s="112"/>
      <c r="T13407" s="112"/>
      <c r="U13407" s="108"/>
      <c r="V13407" s="108"/>
      <c r="W13407" s="108"/>
      <c r="X13407" s="108"/>
    </row>
    <row r="13408">
      <c r="C13408" s="111"/>
      <c r="S13408" s="112"/>
      <c r="T13408" s="112"/>
      <c r="U13408" s="108"/>
      <c r="V13408" s="108"/>
      <c r="W13408" s="108"/>
      <c r="X13408" s="108"/>
    </row>
    <row r="13409">
      <c r="C13409" s="111"/>
      <c r="S13409" s="112"/>
      <c r="T13409" s="112"/>
      <c r="U13409" s="108"/>
      <c r="V13409" s="108"/>
      <c r="W13409" s="108"/>
      <c r="X13409" s="108"/>
    </row>
    <row r="13410">
      <c r="C13410" s="111"/>
      <c r="S13410" s="112"/>
      <c r="T13410" s="112"/>
      <c r="U13410" s="108"/>
      <c r="V13410" s="108"/>
      <c r="W13410" s="108"/>
      <c r="X13410" s="108"/>
    </row>
    <row r="13411">
      <c r="C13411" s="111"/>
      <c r="S13411" s="112"/>
      <c r="T13411" s="112"/>
      <c r="U13411" s="108"/>
      <c r="V13411" s="108"/>
      <c r="W13411" s="108"/>
      <c r="X13411" s="108"/>
    </row>
    <row r="13412">
      <c r="C13412" s="111"/>
      <c r="S13412" s="112"/>
      <c r="T13412" s="112"/>
      <c r="U13412" s="108"/>
      <c r="V13412" s="108"/>
      <c r="W13412" s="108"/>
      <c r="X13412" s="108"/>
    </row>
    <row r="13413">
      <c r="C13413" s="111"/>
      <c r="S13413" s="112"/>
      <c r="T13413" s="112"/>
      <c r="U13413" s="108"/>
      <c r="V13413" s="108"/>
      <c r="W13413" s="108"/>
      <c r="X13413" s="108"/>
    </row>
    <row r="13414">
      <c r="C13414" s="111"/>
      <c r="S13414" s="112"/>
      <c r="T13414" s="112"/>
      <c r="U13414" s="108"/>
      <c r="V13414" s="108"/>
      <c r="W13414" s="108"/>
      <c r="X13414" s="108"/>
    </row>
    <row r="13415">
      <c r="C13415" s="111"/>
      <c r="S13415" s="112"/>
      <c r="T13415" s="112"/>
      <c r="U13415" s="108"/>
      <c r="V13415" s="108"/>
      <c r="W13415" s="108"/>
      <c r="X13415" s="108"/>
    </row>
    <row r="13416">
      <c r="C13416" s="111"/>
      <c r="S13416" s="112"/>
      <c r="T13416" s="112"/>
      <c r="U13416" s="108"/>
      <c r="V13416" s="108"/>
      <c r="W13416" s="108"/>
      <c r="X13416" s="108"/>
    </row>
    <row r="13417">
      <c r="C13417" s="111"/>
      <c r="S13417" s="112"/>
      <c r="T13417" s="112"/>
      <c r="U13417" s="108"/>
      <c r="V13417" s="108"/>
      <c r="W13417" s="108"/>
      <c r="X13417" s="108"/>
    </row>
    <row r="13418">
      <c r="C13418" s="111"/>
      <c r="S13418" s="112"/>
      <c r="T13418" s="112"/>
      <c r="U13418" s="108"/>
      <c r="V13418" s="108"/>
      <c r="W13418" s="108"/>
      <c r="X13418" s="108"/>
    </row>
    <row r="13419">
      <c r="C13419" s="111"/>
      <c r="S13419" s="112"/>
      <c r="T13419" s="112"/>
      <c r="U13419" s="108"/>
      <c r="V13419" s="108"/>
      <c r="W13419" s="108"/>
      <c r="X13419" s="108"/>
    </row>
    <row r="13420">
      <c r="C13420" s="111"/>
      <c r="S13420" s="112"/>
      <c r="T13420" s="112"/>
      <c r="U13420" s="108"/>
      <c r="V13420" s="108"/>
      <c r="W13420" s="108"/>
      <c r="X13420" s="108"/>
    </row>
    <row r="13421">
      <c r="C13421" s="111"/>
      <c r="S13421" s="112"/>
      <c r="T13421" s="112"/>
      <c r="U13421" s="108"/>
      <c r="V13421" s="108"/>
      <c r="W13421" s="108"/>
      <c r="X13421" s="108"/>
    </row>
    <row r="13422">
      <c r="C13422" s="111"/>
      <c r="S13422" s="112"/>
      <c r="T13422" s="112"/>
      <c r="U13422" s="108"/>
      <c r="V13422" s="108"/>
      <c r="W13422" s="108"/>
      <c r="X13422" s="108"/>
    </row>
    <row r="13423">
      <c r="C13423" s="111"/>
      <c r="S13423" s="112"/>
      <c r="T13423" s="112"/>
      <c r="U13423" s="108"/>
      <c r="V13423" s="108"/>
      <c r="W13423" s="108"/>
      <c r="X13423" s="108"/>
    </row>
    <row r="13424">
      <c r="C13424" s="111"/>
      <c r="S13424" s="112"/>
      <c r="T13424" s="112"/>
      <c r="U13424" s="108"/>
      <c r="V13424" s="108"/>
      <c r="W13424" s="108"/>
      <c r="X13424" s="108"/>
    </row>
    <row r="13425">
      <c r="C13425" s="111"/>
      <c r="S13425" s="112"/>
      <c r="T13425" s="112"/>
      <c r="U13425" s="108"/>
      <c r="V13425" s="108"/>
      <c r="W13425" s="108"/>
      <c r="X13425" s="108"/>
    </row>
    <row r="13426">
      <c r="C13426" s="111"/>
      <c r="S13426" s="112"/>
      <c r="T13426" s="112"/>
      <c r="U13426" s="108"/>
      <c r="V13426" s="108"/>
      <c r="W13426" s="108"/>
      <c r="X13426" s="108"/>
    </row>
    <row r="13427">
      <c r="C13427" s="111"/>
      <c r="S13427" s="112"/>
      <c r="T13427" s="112"/>
      <c r="U13427" s="108"/>
      <c r="V13427" s="108"/>
      <c r="W13427" s="108"/>
      <c r="X13427" s="108"/>
    </row>
    <row r="13428">
      <c r="C13428" s="111"/>
      <c r="S13428" s="112"/>
      <c r="T13428" s="112"/>
      <c r="U13428" s="108"/>
      <c r="V13428" s="108"/>
      <c r="W13428" s="108"/>
      <c r="X13428" s="108"/>
    </row>
    <row r="13429">
      <c r="C13429" s="111"/>
      <c r="S13429" s="112"/>
      <c r="T13429" s="112"/>
      <c r="U13429" s="108"/>
      <c r="V13429" s="108"/>
      <c r="W13429" s="108"/>
      <c r="X13429" s="108"/>
    </row>
    <row r="13430">
      <c r="C13430" s="111"/>
      <c r="S13430" s="112"/>
      <c r="T13430" s="112"/>
      <c r="U13430" s="108"/>
      <c r="V13430" s="108"/>
      <c r="W13430" s="108"/>
      <c r="X13430" s="108"/>
    </row>
    <row r="13431">
      <c r="C13431" s="111"/>
      <c r="S13431" s="112"/>
      <c r="T13431" s="112"/>
      <c r="U13431" s="108"/>
      <c r="V13431" s="108"/>
      <c r="W13431" s="108"/>
      <c r="X13431" s="108"/>
    </row>
    <row r="13432">
      <c r="C13432" s="111"/>
      <c r="S13432" s="112"/>
      <c r="T13432" s="112"/>
      <c r="U13432" s="108"/>
      <c r="V13432" s="108"/>
      <c r="W13432" s="108"/>
      <c r="X13432" s="108"/>
    </row>
    <row r="13433">
      <c r="C13433" s="111"/>
      <c r="S13433" s="112"/>
      <c r="T13433" s="112"/>
      <c r="U13433" s="108"/>
      <c r="V13433" s="108"/>
      <c r="W13433" s="108"/>
      <c r="X13433" s="108"/>
    </row>
    <row r="13434">
      <c r="C13434" s="111"/>
      <c r="S13434" s="112"/>
      <c r="T13434" s="112"/>
      <c r="U13434" s="108"/>
      <c r="V13434" s="108"/>
      <c r="W13434" s="108"/>
      <c r="X13434" s="108"/>
    </row>
    <row r="13435">
      <c r="C13435" s="111"/>
      <c r="S13435" s="112"/>
      <c r="T13435" s="112"/>
      <c r="U13435" s="108"/>
      <c r="V13435" s="108"/>
      <c r="W13435" s="108"/>
      <c r="X13435" s="108"/>
    </row>
    <row r="13436">
      <c r="C13436" s="111"/>
      <c r="S13436" s="112"/>
      <c r="T13436" s="112"/>
      <c r="U13436" s="108"/>
      <c r="V13436" s="108"/>
      <c r="W13436" s="108"/>
      <c r="X13436" s="108"/>
    </row>
    <row r="13437">
      <c r="C13437" s="111"/>
      <c r="S13437" s="112"/>
      <c r="T13437" s="112"/>
      <c r="U13437" s="108"/>
      <c r="V13437" s="108"/>
      <c r="W13437" s="108"/>
      <c r="X13437" s="108"/>
    </row>
    <row r="13438">
      <c r="C13438" s="111"/>
      <c r="S13438" s="112"/>
      <c r="T13438" s="112"/>
      <c r="U13438" s="108"/>
      <c r="V13438" s="108"/>
      <c r="W13438" s="108"/>
      <c r="X13438" s="108"/>
    </row>
    <row r="13439">
      <c r="C13439" s="111"/>
      <c r="S13439" s="112"/>
      <c r="T13439" s="112"/>
      <c r="U13439" s="108"/>
      <c r="V13439" s="108"/>
      <c r="W13439" s="108"/>
      <c r="X13439" s="108"/>
    </row>
    <row r="13440">
      <c r="C13440" s="111"/>
      <c r="S13440" s="112"/>
      <c r="T13440" s="112"/>
      <c r="U13440" s="108"/>
      <c r="V13440" s="108"/>
      <c r="W13440" s="108"/>
      <c r="X13440" s="108"/>
    </row>
    <row r="13441">
      <c r="C13441" s="111"/>
      <c r="S13441" s="112"/>
      <c r="T13441" s="112"/>
      <c r="U13441" s="108"/>
      <c r="V13441" s="108"/>
      <c r="W13441" s="108"/>
      <c r="X13441" s="108"/>
    </row>
    <row r="13442">
      <c r="C13442" s="111"/>
      <c r="S13442" s="112"/>
      <c r="T13442" s="112"/>
      <c r="U13442" s="108"/>
      <c r="V13442" s="108"/>
      <c r="W13442" s="108"/>
      <c r="X13442" s="108"/>
    </row>
    <row r="13443">
      <c r="C13443" s="111"/>
      <c r="S13443" s="112"/>
      <c r="T13443" s="112"/>
      <c r="U13443" s="108"/>
      <c r="V13443" s="108"/>
      <c r="W13443" s="108"/>
      <c r="X13443" s="108"/>
    </row>
    <row r="13444">
      <c r="C13444" s="111"/>
      <c r="S13444" s="112"/>
      <c r="T13444" s="112"/>
      <c r="U13444" s="108"/>
      <c r="V13444" s="108"/>
      <c r="W13444" s="108"/>
      <c r="X13444" s="108"/>
    </row>
    <row r="13445">
      <c r="C13445" s="111"/>
      <c r="S13445" s="112"/>
      <c r="T13445" s="112"/>
      <c r="U13445" s="108"/>
      <c r="V13445" s="108"/>
      <c r="W13445" s="108"/>
      <c r="X13445" s="108"/>
    </row>
    <row r="13446">
      <c r="C13446" s="111"/>
      <c r="S13446" s="112"/>
      <c r="T13446" s="112"/>
      <c r="U13446" s="108"/>
      <c r="V13446" s="108"/>
      <c r="W13446" s="108"/>
      <c r="X13446" s="108"/>
    </row>
    <row r="13447">
      <c r="C13447" s="111"/>
      <c r="S13447" s="112"/>
      <c r="T13447" s="112"/>
      <c r="U13447" s="108"/>
      <c r="V13447" s="108"/>
      <c r="W13447" s="108"/>
      <c r="X13447" s="108"/>
    </row>
    <row r="13448">
      <c r="C13448" s="111"/>
      <c r="S13448" s="112"/>
      <c r="T13448" s="112"/>
      <c r="U13448" s="108"/>
      <c r="V13448" s="108"/>
      <c r="W13448" s="108"/>
      <c r="X13448" s="108"/>
    </row>
    <row r="13449">
      <c r="C13449" s="111"/>
      <c r="S13449" s="112"/>
      <c r="T13449" s="112"/>
      <c r="U13449" s="108"/>
      <c r="V13449" s="108"/>
      <c r="W13449" s="108"/>
      <c r="X13449" s="108"/>
    </row>
    <row r="13450">
      <c r="C13450" s="111"/>
      <c r="S13450" s="112"/>
      <c r="T13450" s="112"/>
      <c r="U13450" s="108"/>
      <c r="V13450" s="108"/>
      <c r="W13450" s="108"/>
      <c r="X13450" s="108"/>
    </row>
    <row r="13451">
      <c r="C13451" s="111"/>
      <c r="S13451" s="112"/>
      <c r="T13451" s="112"/>
      <c r="U13451" s="108"/>
      <c r="V13451" s="108"/>
      <c r="W13451" s="108"/>
      <c r="X13451" s="108"/>
    </row>
    <row r="13452">
      <c r="C13452" s="111"/>
      <c r="S13452" s="112"/>
      <c r="T13452" s="112"/>
      <c r="U13452" s="108"/>
      <c r="V13452" s="108"/>
      <c r="W13452" s="108"/>
      <c r="X13452" s="108"/>
    </row>
    <row r="13453">
      <c r="C13453" s="111"/>
      <c r="S13453" s="112"/>
      <c r="T13453" s="112"/>
      <c r="U13453" s="108"/>
      <c r="V13453" s="108"/>
      <c r="W13453" s="108"/>
      <c r="X13453" s="108"/>
    </row>
    <row r="13454">
      <c r="C13454" s="111"/>
      <c r="S13454" s="112"/>
      <c r="T13454" s="112"/>
      <c r="U13454" s="108"/>
      <c r="V13454" s="108"/>
      <c r="W13454" s="108"/>
      <c r="X13454" s="108"/>
    </row>
    <row r="13455">
      <c r="C13455" s="111"/>
      <c r="S13455" s="112"/>
      <c r="T13455" s="112"/>
      <c r="U13455" s="108"/>
      <c r="V13455" s="108"/>
      <c r="W13455" s="108"/>
      <c r="X13455" s="108"/>
    </row>
    <row r="13456">
      <c r="C13456" s="111"/>
      <c r="S13456" s="112"/>
      <c r="T13456" s="112"/>
      <c r="U13456" s="108"/>
      <c r="V13456" s="108"/>
      <c r="W13456" s="108"/>
      <c r="X13456" s="108"/>
    </row>
    <row r="13457">
      <c r="C13457" s="111"/>
      <c r="S13457" s="112"/>
      <c r="T13457" s="112"/>
      <c r="U13457" s="108"/>
      <c r="V13457" s="108"/>
      <c r="W13457" s="108"/>
      <c r="X13457" s="108"/>
    </row>
    <row r="13458">
      <c r="C13458" s="111"/>
      <c r="S13458" s="112"/>
      <c r="T13458" s="112"/>
      <c r="U13458" s="108"/>
      <c r="V13458" s="108"/>
      <c r="W13458" s="108"/>
      <c r="X13458" s="108"/>
    </row>
    <row r="13459">
      <c r="C13459" s="111"/>
      <c r="S13459" s="112"/>
      <c r="T13459" s="112"/>
      <c r="U13459" s="108"/>
      <c r="V13459" s="108"/>
      <c r="W13459" s="108"/>
      <c r="X13459" s="108"/>
    </row>
    <row r="13460">
      <c r="C13460" s="111"/>
      <c r="S13460" s="112"/>
      <c r="T13460" s="112"/>
      <c r="U13460" s="108"/>
      <c r="V13460" s="108"/>
      <c r="W13460" s="108"/>
      <c r="X13460" s="108"/>
    </row>
    <row r="13461">
      <c r="C13461" s="111"/>
      <c r="S13461" s="112"/>
      <c r="T13461" s="112"/>
      <c r="U13461" s="108"/>
      <c r="V13461" s="108"/>
      <c r="W13461" s="108"/>
      <c r="X13461" s="108"/>
    </row>
    <row r="13462">
      <c r="C13462" s="111"/>
      <c r="S13462" s="112"/>
      <c r="T13462" s="112"/>
      <c r="U13462" s="108"/>
      <c r="V13462" s="108"/>
      <c r="W13462" s="108"/>
      <c r="X13462" s="108"/>
    </row>
    <row r="13463">
      <c r="C13463" s="111"/>
      <c r="S13463" s="112"/>
      <c r="T13463" s="112"/>
      <c r="U13463" s="108"/>
      <c r="V13463" s="108"/>
      <c r="W13463" s="108"/>
      <c r="X13463" s="108"/>
    </row>
    <row r="13464">
      <c r="C13464" s="111"/>
      <c r="S13464" s="112"/>
      <c r="T13464" s="112"/>
      <c r="U13464" s="108"/>
      <c r="V13464" s="108"/>
      <c r="W13464" s="108"/>
      <c r="X13464" s="108"/>
    </row>
    <row r="13465">
      <c r="C13465" s="111"/>
      <c r="S13465" s="112"/>
      <c r="T13465" s="112"/>
      <c r="U13465" s="108"/>
      <c r="V13465" s="108"/>
      <c r="W13465" s="108"/>
      <c r="X13465" s="108"/>
    </row>
    <row r="13466">
      <c r="C13466" s="111"/>
      <c r="S13466" s="112"/>
      <c r="T13466" s="112"/>
      <c r="U13466" s="108"/>
      <c r="V13466" s="108"/>
      <c r="W13466" s="108"/>
      <c r="X13466" s="108"/>
    </row>
    <row r="13467">
      <c r="C13467" s="111"/>
      <c r="S13467" s="112"/>
      <c r="T13467" s="112"/>
      <c r="U13467" s="108"/>
      <c r="V13467" s="108"/>
      <c r="W13467" s="108"/>
      <c r="X13467" s="108"/>
    </row>
    <row r="13468">
      <c r="C13468" s="111"/>
      <c r="S13468" s="112"/>
      <c r="T13468" s="112"/>
      <c r="U13468" s="108"/>
      <c r="V13468" s="108"/>
      <c r="W13468" s="108"/>
      <c r="X13468" s="108"/>
    </row>
    <row r="13469">
      <c r="C13469" s="111"/>
      <c r="S13469" s="112"/>
      <c r="T13469" s="112"/>
      <c r="U13469" s="108"/>
      <c r="V13469" s="108"/>
      <c r="W13469" s="108"/>
      <c r="X13469" s="108"/>
    </row>
    <row r="13470">
      <c r="C13470" s="111"/>
      <c r="S13470" s="112"/>
      <c r="T13470" s="112"/>
      <c r="U13470" s="108"/>
      <c r="V13470" s="108"/>
      <c r="W13470" s="108"/>
      <c r="X13470" s="108"/>
    </row>
    <row r="13471">
      <c r="C13471" s="111"/>
      <c r="S13471" s="112"/>
      <c r="T13471" s="112"/>
      <c r="U13471" s="108"/>
      <c r="V13471" s="108"/>
      <c r="W13471" s="108"/>
      <c r="X13471" s="108"/>
    </row>
    <row r="13472">
      <c r="C13472" s="111"/>
      <c r="S13472" s="112"/>
      <c r="T13472" s="112"/>
      <c r="U13472" s="108"/>
      <c r="V13472" s="108"/>
      <c r="W13472" s="108"/>
      <c r="X13472" s="108"/>
    </row>
    <row r="13473">
      <c r="C13473" s="111"/>
      <c r="S13473" s="112"/>
      <c r="T13473" s="112"/>
      <c r="U13473" s="108"/>
      <c r="V13473" s="108"/>
      <c r="W13473" s="108"/>
      <c r="X13473" s="108"/>
    </row>
    <row r="13474">
      <c r="C13474" s="111"/>
      <c r="S13474" s="112"/>
      <c r="T13474" s="112"/>
      <c r="U13474" s="108"/>
      <c r="V13474" s="108"/>
      <c r="W13474" s="108"/>
      <c r="X13474" s="108"/>
    </row>
    <row r="13475">
      <c r="C13475" s="111"/>
      <c r="S13475" s="112"/>
      <c r="T13475" s="112"/>
      <c r="U13475" s="108"/>
      <c r="V13475" s="108"/>
      <c r="W13475" s="108"/>
      <c r="X13475" s="108"/>
    </row>
    <row r="13476">
      <c r="C13476" s="111"/>
      <c r="S13476" s="112"/>
      <c r="T13476" s="112"/>
      <c r="U13476" s="108"/>
      <c r="V13476" s="108"/>
      <c r="W13476" s="108"/>
      <c r="X13476" s="108"/>
    </row>
    <row r="13477">
      <c r="C13477" s="111"/>
      <c r="S13477" s="112"/>
      <c r="T13477" s="112"/>
      <c r="U13477" s="108"/>
      <c r="V13477" s="108"/>
      <c r="W13477" s="108"/>
      <c r="X13477" s="108"/>
    </row>
    <row r="13478">
      <c r="C13478" s="111"/>
      <c r="S13478" s="112"/>
      <c r="T13478" s="112"/>
      <c r="U13478" s="108"/>
      <c r="V13478" s="108"/>
      <c r="W13478" s="108"/>
      <c r="X13478" s="108"/>
    </row>
    <row r="13479">
      <c r="C13479" s="111"/>
      <c r="S13479" s="112"/>
      <c r="T13479" s="112"/>
      <c r="U13479" s="108"/>
      <c r="V13479" s="108"/>
      <c r="W13479" s="108"/>
      <c r="X13479" s="108"/>
    </row>
    <row r="13480">
      <c r="C13480" s="111"/>
      <c r="S13480" s="112"/>
      <c r="T13480" s="112"/>
      <c r="U13480" s="108"/>
      <c r="V13480" s="108"/>
      <c r="W13480" s="108"/>
      <c r="X13480" s="108"/>
    </row>
    <row r="13481">
      <c r="C13481" s="111"/>
      <c r="S13481" s="112"/>
      <c r="T13481" s="112"/>
      <c r="U13481" s="108"/>
      <c r="V13481" s="108"/>
      <c r="W13481" s="108"/>
      <c r="X13481" s="108"/>
    </row>
    <row r="13482">
      <c r="C13482" s="111"/>
      <c r="S13482" s="112"/>
      <c r="T13482" s="112"/>
      <c r="U13482" s="108"/>
      <c r="V13482" s="108"/>
      <c r="W13482" s="108"/>
      <c r="X13482" s="108"/>
    </row>
    <row r="13483">
      <c r="C13483" s="111"/>
      <c r="S13483" s="112"/>
      <c r="T13483" s="112"/>
      <c r="U13483" s="108"/>
      <c r="V13483" s="108"/>
      <c r="W13483" s="108"/>
      <c r="X13483" s="108"/>
    </row>
    <row r="13484">
      <c r="C13484" s="111"/>
      <c r="S13484" s="112"/>
      <c r="T13484" s="112"/>
      <c r="U13484" s="108"/>
      <c r="V13484" s="108"/>
      <c r="W13484" s="108"/>
      <c r="X13484" s="108"/>
    </row>
    <row r="13485">
      <c r="C13485" s="111"/>
      <c r="S13485" s="112"/>
      <c r="T13485" s="112"/>
      <c r="U13485" s="108"/>
      <c r="V13485" s="108"/>
      <c r="W13485" s="108"/>
      <c r="X13485" s="108"/>
    </row>
    <row r="13486">
      <c r="C13486" s="111"/>
      <c r="S13486" s="112"/>
      <c r="T13486" s="112"/>
      <c r="U13486" s="108"/>
      <c r="V13486" s="108"/>
      <c r="W13486" s="108"/>
      <c r="X13486" s="108"/>
    </row>
    <row r="13487">
      <c r="C13487" s="111"/>
      <c r="S13487" s="112"/>
      <c r="T13487" s="112"/>
      <c r="U13487" s="108"/>
      <c r="V13487" s="108"/>
      <c r="W13487" s="108"/>
      <c r="X13487" s="108"/>
    </row>
    <row r="13488">
      <c r="C13488" s="111"/>
      <c r="S13488" s="112"/>
      <c r="T13488" s="112"/>
      <c r="U13488" s="108"/>
      <c r="V13488" s="108"/>
      <c r="W13488" s="108"/>
      <c r="X13488" s="108"/>
    </row>
    <row r="13489">
      <c r="C13489" s="111"/>
      <c r="S13489" s="112"/>
      <c r="T13489" s="112"/>
      <c r="U13489" s="108"/>
      <c r="V13489" s="108"/>
      <c r="W13489" s="108"/>
      <c r="X13489" s="108"/>
    </row>
    <row r="13490">
      <c r="C13490" s="111"/>
      <c r="S13490" s="112"/>
      <c r="T13490" s="112"/>
      <c r="U13490" s="108"/>
      <c r="V13490" s="108"/>
      <c r="W13490" s="108"/>
      <c r="X13490" s="108"/>
    </row>
    <row r="13491">
      <c r="C13491" s="111"/>
      <c r="S13491" s="112"/>
      <c r="T13491" s="112"/>
      <c r="U13491" s="108"/>
      <c r="V13491" s="108"/>
      <c r="W13491" s="108"/>
      <c r="X13491" s="108"/>
    </row>
    <row r="13492">
      <c r="C13492" s="111"/>
      <c r="S13492" s="112"/>
      <c r="T13492" s="112"/>
      <c r="U13492" s="108"/>
      <c r="V13492" s="108"/>
      <c r="W13492" s="108"/>
      <c r="X13492" s="108"/>
    </row>
    <row r="13493">
      <c r="C13493" s="111"/>
      <c r="S13493" s="112"/>
      <c r="T13493" s="112"/>
      <c r="U13493" s="108"/>
      <c r="V13493" s="108"/>
      <c r="W13493" s="108"/>
      <c r="X13493" s="108"/>
    </row>
    <row r="13494">
      <c r="C13494" s="111"/>
      <c r="S13494" s="112"/>
      <c r="T13494" s="112"/>
      <c r="U13494" s="108"/>
      <c r="V13494" s="108"/>
      <c r="W13494" s="108"/>
      <c r="X13494" s="108"/>
    </row>
    <row r="13495">
      <c r="C13495" s="111"/>
      <c r="S13495" s="112"/>
      <c r="T13495" s="112"/>
      <c r="U13495" s="108"/>
      <c r="V13495" s="108"/>
      <c r="W13495" s="108"/>
      <c r="X13495" s="108"/>
    </row>
    <row r="13496">
      <c r="C13496" s="111"/>
      <c r="S13496" s="112"/>
      <c r="T13496" s="112"/>
      <c r="U13496" s="108"/>
      <c r="V13496" s="108"/>
      <c r="W13496" s="108"/>
      <c r="X13496" s="108"/>
    </row>
    <row r="13497">
      <c r="C13497" s="111"/>
      <c r="S13497" s="112"/>
      <c r="T13497" s="112"/>
      <c r="U13497" s="108"/>
      <c r="V13497" s="108"/>
      <c r="W13497" s="108"/>
      <c r="X13497" s="108"/>
    </row>
    <row r="13498">
      <c r="C13498" s="111"/>
      <c r="S13498" s="112"/>
      <c r="T13498" s="112"/>
      <c r="U13498" s="108"/>
      <c r="V13498" s="108"/>
      <c r="W13498" s="108"/>
      <c r="X13498" s="108"/>
    </row>
    <row r="13499">
      <c r="C13499" s="111"/>
      <c r="S13499" s="112"/>
      <c r="T13499" s="112"/>
      <c r="U13499" s="108"/>
      <c r="V13499" s="108"/>
      <c r="W13499" s="108"/>
      <c r="X13499" s="108"/>
    </row>
    <row r="13500">
      <c r="C13500" s="111"/>
      <c r="S13500" s="112"/>
      <c r="T13500" s="112"/>
      <c r="U13500" s="108"/>
      <c r="V13500" s="108"/>
      <c r="W13500" s="108"/>
      <c r="X13500" s="108"/>
    </row>
    <row r="13501">
      <c r="C13501" s="111"/>
      <c r="S13501" s="112"/>
      <c r="T13501" s="112"/>
      <c r="U13501" s="108"/>
      <c r="V13501" s="108"/>
      <c r="W13501" s="108"/>
      <c r="X13501" s="108"/>
    </row>
    <row r="13502">
      <c r="C13502" s="111"/>
      <c r="S13502" s="112"/>
      <c r="T13502" s="112"/>
      <c r="U13502" s="108"/>
      <c r="V13502" s="108"/>
      <c r="W13502" s="108"/>
      <c r="X13502" s="108"/>
    </row>
    <row r="13503">
      <c r="C13503" s="111"/>
      <c r="S13503" s="112"/>
      <c r="T13503" s="112"/>
      <c r="U13503" s="108"/>
      <c r="V13503" s="108"/>
      <c r="W13503" s="108"/>
      <c r="X13503" s="108"/>
    </row>
    <row r="13504">
      <c r="C13504" s="111"/>
      <c r="S13504" s="112"/>
      <c r="T13504" s="112"/>
      <c r="U13504" s="108"/>
      <c r="V13504" s="108"/>
      <c r="W13504" s="108"/>
      <c r="X13504" s="108"/>
    </row>
    <row r="13505">
      <c r="C13505" s="111"/>
      <c r="S13505" s="112"/>
      <c r="T13505" s="112"/>
      <c r="U13505" s="108"/>
      <c r="V13505" s="108"/>
      <c r="W13505" s="108"/>
      <c r="X13505" s="108"/>
    </row>
    <row r="13506">
      <c r="C13506" s="111"/>
      <c r="S13506" s="112"/>
      <c r="T13506" s="112"/>
      <c r="U13506" s="108"/>
      <c r="V13506" s="108"/>
      <c r="W13506" s="108"/>
      <c r="X13506" s="108"/>
    </row>
    <row r="13507">
      <c r="C13507" s="111"/>
      <c r="S13507" s="112"/>
      <c r="T13507" s="112"/>
      <c r="U13507" s="108"/>
      <c r="V13507" s="108"/>
      <c r="W13507" s="108"/>
      <c r="X13507" s="108"/>
    </row>
    <row r="13508">
      <c r="C13508" s="111"/>
      <c r="S13508" s="112"/>
      <c r="T13508" s="112"/>
      <c r="U13508" s="108"/>
      <c r="V13508" s="108"/>
      <c r="W13508" s="108"/>
      <c r="X13508" s="108"/>
    </row>
    <row r="13509">
      <c r="C13509" s="111"/>
      <c r="S13509" s="112"/>
      <c r="T13509" s="112"/>
      <c r="U13509" s="108"/>
      <c r="V13509" s="108"/>
      <c r="W13509" s="108"/>
      <c r="X13509" s="108"/>
    </row>
    <row r="13510">
      <c r="C13510" s="111"/>
      <c r="S13510" s="112"/>
      <c r="T13510" s="112"/>
      <c r="U13510" s="108"/>
      <c r="V13510" s="108"/>
      <c r="W13510" s="108"/>
      <c r="X13510" s="108"/>
    </row>
    <row r="13511">
      <c r="C13511" s="111"/>
      <c r="S13511" s="112"/>
      <c r="T13511" s="112"/>
      <c r="U13511" s="108"/>
      <c r="V13511" s="108"/>
      <c r="W13511" s="108"/>
      <c r="X13511" s="108"/>
    </row>
    <row r="13512">
      <c r="C13512" s="111"/>
      <c r="S13512" s="112"/>
      <c r="T13512" s="112"/>
      <c r="U13512" s="108"/>
      <c r="V13512" s="108"/>
      <c r="W13512" s="108"/>
      <c r="X13512" s="108"/>
    </row>
    <row r="13513">
      <c r="C13513" s="111"/>
      <c r="S13513" s="112"/>
      <c r="T13513" s="112"/>
      <c r="U13513" s="108"/>
      <c r="V13513" s="108"/>
      <c r="W13513" s="108"/>
      <c r="X13513" s="108"/>
    </row>
    <row r="13514">
      <c r="C13514" s="111"/>
      <c r="S13514" s="112"/>
      <c r="T13514" s="112"/>
      <c r="U13514" s="108"/>
      <c r="V13514" s="108"/>
      <c r="W13514" s="108"/>
      <c r="X13514" s="108"/>
    </row>
    <row r="13515">
      <c r="C13515" s="111"/>
      <c r="S13515" s="112"/>
      <c r="T13515" s="112"/>
      <c r="U13515" s="108"/>
      <c r="V13515" s="108"/>
      <c r="W13515" s="108"/>
      <c r="X13515" s="108"/>
    </row>
    <row r="13516">
      <c r="C13516" s="111"/>
      <c r="S13516" s="112"/>
      <c r="T13516" s="112"/>
      <c r="U13516" s="108"/>
      <c r="V13516" s="108"/>
      <c r="W13516" s="108"/>
      <c r="X13516" s="108"/>
    </row>
    <row r="13517">
      <c r="C13517" s="111"/>
      <c r="S13517" s="112"/>
      <c r="T13517" s="112"/>
      <c r="U13517" s="108"/>
      <c r="V13517" s="108"/>
      <c r="W13517" s="108"/>
      <c r="X13517" s="108"/>
    </row>
    <row r="13518">
      <c r="C13518" s="111"/>
      <c r="S13518" s="112"/>
      <c r="T13518" s="112"/>
      <c r="U13518" s="108"/>
      <c r="V13518" s="108"/>
      <c r="W13518" s="108"/>
      <c r="X13518" s="108"/>
    </row>
    <row r="13519">
      <c r="C13519" s="111"/>
      <c r="S13519" s="112"/>
      <c r="T13519" s="112"/>
      <c r="U13519" s="108"/>
      <c r="V13519" s="108"/>
      <c r="W13519" s="108"/>
      <c r="X13519" s="108"/>
    </row>
    <row r="13520">
      <c r="C13520" s="111"/>
      <c r="S13520" s="112"/>
      <c r="T13520" s="112"/>
      <c r="U13520" s="108"/>
      <c r="V13520" s="108"/>
      <c r="W13520" s="108"/>
      <c r="X13520" s="108"/>
    </row>
    <row r="13521">
      <c r="C13521" s="111"/>
      <c r="S13521" s="112"/>
      <c r="T13521" s="112"/>
      <c r="U13521" s="108"/>
      <c r="V13521" s="108"/>
      <c r="W13521" s="108"/>
      <c r="X13521" s="108"/>
    </row>
    <row r="13522">
      <c r="C13522" s="111"/>
      <c r="S13522" s="112"/>
      <c r="T13522" s="112"/>
      <c r="U13522" s="108"/>
      <c r="V13522" s="108"/>
      <c r="W13522" s="108"/>
      <c r="X13522" s="108"/>
    </row>
    <row r="13523">
      <c r="C13523" s="111"/>
      <c r="S13523" s="112"/>
      <c r="T13523" s="112"/>
      <c r="U13523" s="108"/>
      <c r="V13523" s="108"/>
      <c r="W13523" s="108"/>
      <c r="X13523" s="108"/>
    </row>
    <row r="13524">
      <c r="C13524" s="111"/>
      <c r="S13524" s="112"/>
      <c r="T13524" s="112"/>
      <c r="U13524" s="108"/>
      <c r="V13524" s="108"/>
      <c r="W13524" s="108"/>
      <c r="X13524" s="108"/>
    </row>
    <row r="13525">
      <c r="C13525" s="111"/>
      <c r="S13525" s="112"/>
      <c r="T13525" s="112"/>
      <c r="U13525" s="108"/>
      <c r="V13525" s="108"/>
      <c r="W13525" s="108"/>
      <c r="X13525" s="108"/>
    </row>
    <row r="13526">
      <c r="C13526" s="111"/>
      <c r="S13526" s="112"/>
      <c r="T13526" s="112"/>
      <c r="U13526" s="108"/>
      <c r="V13526" s="108"/>
      <c r="W13526" s="108"/>
      <c r="X13526" s="108"/>
    </row>
    <row r="13527">
      <c r="C13527" s="111"/>
      <c r="S13527" s="112"/>
      <c r="T13527" s="112"/>
      <c r="U13527" s="108"/>
      <c r="V13527" s="108"/>
      <c r="W13527" s="108"/>
      <c r="X13527" s="108"/>
    </row>
    <row r="13528">
      <c r="C13528" s="111"/>
      <c r="S13528" s="112"/>
      <c r="T13528" s="112"/>
      <c r="U13528" s="108"/>
      <c r="V13528" s="108"/>
      <c r="W13528" s="108"/>
      <c r="X13528" s="108"/>
    </row>
    <row r="13529">
      <c r="C13529" s="111"/>
      <c r="S13529" s="112"/>
      <c r="T13529" s="112"/>
      <c r="U13529" s="108"/>
      <c r="V13529" s="108"/>
      <c r="W13529" s="108"/>
      <c r="X13529" s="108"/>
    </row>
    <row r="13530">
      <c r="C13530" s="111"/>
      <c r="S13530" s="112"/>
      <c r="T13530" s="112"/>
      <c r="U13530" s="108"/>
      <c r="V13530" s="108"/>
      <c r="W13530" s="108"/>
      <c r="X13530" s="108"/>
    </row>
    <row r="13531">
      <c r="C13531" s="111"/>
      <c r="S13531" s="112"/>
      <c r="T13531" s="112"/>
      <c r="U13531" s="108"/>
      <c r="V13531" s="108"/>
      <c r="W13531" s="108"/>
      <c r="X13531" s="108"/>
    </row>
    <row r="13532">
      <c r="C13532" s="111"/>
      <c r="S13532" s="113"/>
      <c r="T13532" s="112"/>
      <c r="U13532" s="108"/>
      <c r="V13532" s="108"/>
      <c r="W13532" s="108"/>
      <c r="X13532" s="108"/>
    </row>
    <row r="13533">
      <c r="C13533" s="111"/>
      <c r="S13533" s="112"/>
      <c r="T13533" s="112"/>
      <c r="U13533" s="108"/>
      <c r="V13533" s="108"/>
      <c r="W13533" s="108"/>
      <c r="X13533" s="108"/>
    </row>
    <row r="13534">
      <c r="C13534" s="111"/>
      <c r="S13534" s="112"/>
      <c r="T13534" s="112"/>
      <c r="U13534" s="108"/>
      <c r="V13534" s="108"/>
      <c r="W13534" s="108"/>
      <c r="X13534" s="108"/>
    </row>
    <row r="13535">
      <c r="C13535" s="111"/>
      <c r="S13535" s="112"/>
      <c r="T13535" s="112"/>
      <c r="U13535" s="108"/>
      <c r="V13535" s="108"/>
      <c r="W13535" s="108"/>
      <c r="X13535" s="108"/>
    </row>
    <row r="13536">
      <c r="C13536" s="111"/>
      <c r="S13536" s="112"/>
      <c r="T13536" s="112"/>
      <c r="U13536" s="108"/>
      <c r="V13536" s="108"/>
      <c r="W13536" s="108"/>
      <c r="X13536" s="108"/>
    </row>
    <row r="13537">
      <c r="C13537" s="111"/>
      <c r="S13537" s="112"/>
      <c r="T13537" s="112"/>
      <c r="U13537" s="108"/>
      <c r="V13537" s="108"/>
      <c r="W13537" s="108"/>
      <c r="X13537" s="108"/>
    </row>
    <row r="13538">
      <c r="C13538" s="111"/>
      <c r="S13538" s="112"/>
      <c r="T13538" s="112"/>
      <c r="U13538" s="108"/>
      <c r="V13538" s="108"/>
      <c r="W13538" s="108"/>
      <c r="X13538" s="108"/>
    </row>
    <row r="13539">
      <c r="C13539" s="111"/>
      <c r="S13539" s="113"/>
      <c r="T13539" s="112"/>
      <c r="U13539" s="108"/>
      <c r="V13539" s="108"/>
      <c r="W13539" s="108"/>
      <c r="X13539" s="108"/>
    </row>
    <row r="13540">
      <c r="C13540" s="111"/>
      <c r="S13540" s="112"/>
      <c r="T13540" s="112"/>
      <c r="U13540" s="108"/>
      <c r="V13540" s="108"/>
      <c r="W13540" s="108"/>
      <c r="X13540" s="108"/>
    </row>
    <row r="13541">
      <c r="C13541" s="111"/>
      <c r="S13541" s="112"/>
      <c r="T13541" s="112"/>
      <c r="U13541" s="108"/>
      <c r="V13541" s="108"/>
      <c r="W13541" s="108"/>
      <c r="X13541" s="108"/>
    </row>
    <row r="13542">
      <c r="C13542" s="111"/>
      <c r="S13542" s="112"/>
      <c r="T13542" s="112"/>
      <c r="U13542" s="108"/>
      <c r="V13542" s="108"/>
      <c r="W13542" s="108"/>
      <c r="X13542" s="108"/>
    </row>
    <row r="13543">
      <c r="C13543" s="111"/>
      <c r="S13543" s="112"/>
      <c r="T13543" s="112"/>
      <c r="U13543" s="108"/>
      <c r="V13543" s="108"/>
      <c r="W13543" s="108"/>
      <c r="X13543" s="108"/>
    </row>
    <row r="13544">
      <c r="C13544" s="111"/>
      <c r="S13544" s="112"/>
      <c r="T13544" s="112"/>
      <c r="U13544" s="108"/>
      <c r="V13544" s="108"/>
      <c r="W13544" s="108"/>
      <c r="X13544" s="108"/>
    </row>
    <row r="13545">
      <c r="C13545" s="111"/>
      <c r="S13545" s="112"/>
      <c r="T13545" s="112"/>
      <c r="U13545" s="108"/>
      <c r="V13545" s="108"/>
      <c r="W13545" s="108"/>
      <c r="X13545" s="108"/>
    </row>
    <row r="13546">
      <c r="C13546" s="111"/>
      <c r="S13546" s="112"/>
      <c r="T13546" s="112"/>
      <c r="U13546" s="108"/>
      <c r="V13546" s="108"/>
      <c r="W13546" s="108"/>
      <c r="X13546" s="108"/>
    </row>
    <row r="13547">
      <c r="C13547" s="111"/>
      <c r="S13547" s="112"/>
      <c r="T13547" s="112"/>
      <c r="U13547" s="108"/>
      <c r="V13547" s="108"/>
      <c r="W13547" s="108"/>
      <c r="X13547" s="108"/>
    </row>
    <row r="13548">
      <c r="C13548" s="111"/>
      <c r="S13548" s="112"/>
      <c r="T13548" s="112"/>
      <c r="U13548" s="108"/>
      <c r="V13548" s="108"/>
      <c r="W13548" s="108"/>
      <c r="X13548" s="108"/>
    </row>
    <row r="13549">
      <c r="C13549" s="111"/>
      <c r="S13549" s="112"/>
      <c r="T13549" s="112"/>
      <c r="U13549" s="108"/>
      <c r="V13549" s="108"/>
      <c r="W13549" s="108"/>
      <c r="X13549" s="108"/>
    </row>
    <row r="13550">
      <c r="C13550" s="111"/>
      <c r="S13550" s="112"/>
      <c r="T13550" s="112"/>
      <c r="U13550" s="108"/>
      <c r="V13550" s="108"/>
      <c r="W13550" s="108"/>
      <c r="X13550" s="108"/>
    </row>
    <row r="13551">
      <c r="C13551" s="111"/>
      <c r="S13551" s="112"/>
      <c r="T13551" s="112"/>
      <c r="U13551" s="108"/>
      <c r="V13551" s="108"/>
      <c r="W13551" s="108"/>
      <c r="X13551" s="108"/>
    </row>
    <row r="13552">
      <c r="C13552" s="111"/>
      <c r="S13552" s="112"/>
      <c r="T13552" s="112"/>
      <c r="U13552" s="108"/>
      <c r="V13552" s="108"/>
      <c r="W13552" s="108"/>
      <c r="X13552" s="108"/>
    </row>
    <row r="13553">
      <c r="C13553" s="111"/>
      <c r="S13553" s="112"/>
      <c r="T13553" s="112"/>
      <c r="U13553" s="108"/>
      <c r="V13553" s="108"/>
      <c r="W13553" s="108"/>
      <c r="X13553" s="108"/>
    </row>
    <row r="13554">
      <c r="C13554" s="111"/>
      <c r="S13554" s="112"/>
      <c r="T13554" s="112"/>
      <c r="U13554" s="108"/>
      <c r="V13554" s="108"/>
      <c r="W13554" s="108"/>
      <c r="X13554" s="108"/>
    </row>
    <row r="13555">
      <c r="C13555" s="111"/>
      <c r="S13555" s="112"/>
      <c r="T13555" s="112"/>
      <c r="U13555" s="108"/>
      <c r="V13555" s="108"/>
      <c r="W13555" s="108"/>
      <c r="X13555" s="108"/>
    </row>
    <row r="13556">
      <c r="C13556" s="111"/>
      <c r="S13556" s="112"/>
      <c r="T13556" s="112"/>
      <c r="U13556" s="108"/>
      <c r="V13556" s="108"/>
      <c r="W13556" s="108"/>
      <c r="X13556" s="108"/>
    </row>
    <row r="13557">
      <c r="C13557" s="111"/>
      <c r="S13557" s="112"/>
      <c r="T13557" s="112"/>
      <c r="U13557" s="108"/>
      <c r="V13557" s="108"/>
      <c r="W13557" s="108"/>
      <c r="X13557" s="108"/>
    </row>
    <row r="13558">
      <c r="C13558" s="111"/>
      <c r="S13558" s="112"/>
      <c r="T13558" s="112"/>
      <c r="U13558" s="108"/>
      <c r="V13558" s="108"/>
      <c r="W13558" s="108"/>
      <c r="X13558" s="108"/>
    </row>
    <row r="13559">
      <c r="C13559" s="111"/>
      <c r="S13559" s="112"/>
      <c r="T13559" s="112"/>
      <c r="U13559" s="108"/>
      <c r="V13559" s="108"/>
      <c r="W13559" s="108"/>
      <c r="X13559" s="108"/>
    </row>
    <row r="13560">
      <c r="C13560" s="111"/>
      <c r="S13560" s="112"/>
      <c r="T13560" s="112"/>
      <c r="U13560" s="108"/>
      <c r="V13560" s="108"/>
      <c r="W13560" s="108"/>
      <c r="X13560" s="108"/>
    </row>
    <row r="13561">
      <c r="C13561" s="111"/>
      <c r="S13561" s="112"/>
      <c r="T13561" s="112"/>
      <c r="U13561" s="108"/>
      <c r="V13561" s="108"/>
      <c r="W13561" s="108"/>
      <c r="X13561" s="108"/>
    </row>
    <row r="13562">
      <c r="C13562" s="111"/>
      <c r="S13562" s="112"/>
      <c r="T13562" s="112"/>
      <c r="U13562" s="108"/>
      <c r="V13562" s="108"/>
      <c r="W13562" s="108"/>
      <c r="X13562" s="108"/>
    </row>
    <row r="13563">
      <c r="C13563" s="111"/>
      <c r="S13563" s="112"/>
      <c r="T13563" s="112"/>
      <c r="U13563" s="108"/>
      <c r="V13563" s="108"/>
      <c r="W13563" s="108"/>
      <c r="X13563" s="108"/>
    </row>
    <row r="13564">
      <c r="C13564" s="111"/>
      <c r="S13564" s="112"/>
      <c r="T13564" s="112"/>
      <c r="U13564" s="108"/>
      <c r="V13564" s="108"/>
      <c r="W13564" s="108"/>
      <c r="X13564" s="108"/>
    </row>
    <row r="13565">
      <c r="C13565" s="111"/>
      <c r="S13565" s="112"/>
      <c r="T13565" s="112"/>
      <c r="U13565" s="108"/>
      <c r="V13565" s="108"/>
      <c r="W13565" s="108"/>
      <c r="X13565" s="108"/>
    </row>
    <row r="13566">
      <c r="C13566" s="111"/>
      <c r="S13566" s="112"/>
      <c r="T13566" s="112"/>
      <c r="U13566" s="108"/>
      <c r="V13566" s="108"/>
      <c r="W13566" s="108"/>
      <c r="X13566" s="108"/>
    </row>
    <row r="13567">
      <c r="C13567" s="111"/>
      <c r="S13567" s="112"/>
      <c r="T13567" s="112"/>
      <c r="U13567" s="108"/>
      <c r="V13567" s="108"/>
      <c r="W13567" s="108"/>
      <c r="X13567" s="108"/>
    </row>
    <row r="13568">
      <c r="C13568" s="111"/>
      <c r="S13568" s="112"/>
      <c r="T13568" s="112"/>
      <c r="U13568" s="108"/>
      <c r="V13568" s="108"/>
      <c r="W13568" s="108"/>
      <c r="X13568" s="108"/>
    </row>
    <row r="13569">
      <c r="C13569" s="111"/>
      <c r="S13569" s="112"/>
      <c r="T13569" s="112"/>
      <c r="U13569" s="108"/>
      <c r="V13569" s="108"/>
      <c r="W13569" s="108"/>
      <c r="X13569" s="108"/>
    </row>
    <row r="13570">
      <c r="C13570" s="111"/>
      <c r="S13570" s="112"/>
      <c r="T13570" s="112"/>
      <c r="U13570" s="108"/>
      <c r="V13570" s="108"/>
      <c r="W13570" s="108"/>
      <c r="X13570" s="108"/>
    </row>
    <row r="13571">
      <c r="C13571" s="111"/>
      <c r="S13571" s="112"/>
      <c r="T13571" s="112"/>
      <c r="U13571" s="108"/>
      <c r="V13571" s="108"/>
      <c r="W13571" s="108"/>
      <c r="X13571" s="108"/>
    </row>
    <row r="13572">
      <c r="C13572" s="111"/>
      <c r="S13572" s="112"/>
      <c r="T13572" s="112"/>
      <c r="U13572" s="108"/>
      <c r="V13572" s="108"/>
      <c r="W13572" s="108"/>
      <c r="X13572" s="108"/>
    </row>
    <row r="13573">
      <c r="C13573" s="111"/>
      <c r="S13573" s="112"/>
      <c r="T13573" s="112"/>
      <c r="U13573" s="108"/>
      <c r="V13573" s="108"/>
      <c r="W13573" s="108"/>
      <c r="X13573" s="108"/>
    </row>
    <row r="13574">
      <c r="C13574" s="111"/>
      <c r="S13574" s="112"/>
      <c r="T13574" s="112"/>
      <c r="U13574" s="108"/>
      <c r="V13574" s="108"/>
      <c r="W13574" s="108"/>
      <c r="X13574" s="108"/>
    </row>
    <row r="13575">
      <c r="C13575" s="111"/>
      <c r="S13575" s="112"/>
      <c r="T13575" s="112"/>
      <c r="U13575" s="108"/>
      <c r="V13575" s="108"/>
      <c r="W13575" s="108"/>
      <c r="X13575" s="108"/>
    </row>
    <row r="13576">
      <c r="C13576" s="111"/>
      <c r="S13576" s="112"/>
      <c r="T13576" s="112"/>
      <c r="U13576" s="108"/>
      <c r="V13576" s="108"/>
      <c r="W13576" s="108"/>
      <c r="X13576" s="108"/>
    </row>
    <row r="13577">
      <c r="C13577" s="111"/>
      <c r="S13577" s="112"/>
      <c r="T13577" s="112"/>
      <c r="U13577" s="108"/>
      <c r="V13577" s="108"/>
      <c r="W13577" s="108"/>
      <c r="X13577" s="108"/>
    </row>
    <row r="13578">
      <c r="C13578" s="111"/>
      <c r="S13578" s="112"/>
      <c r="T13578" s="112"/>
      <c r="U13578" s="108"/>
      <c r="V13578" s="108"/>
      <c r="W13578" s="108"/>
      <c r="X13578" s="108"/>
    </row>
    <row r="13579">
      <c r="C13579" s="111"/>
      <c r="S13579" s="112"/>
      <c r="T13579" s="112"/>
      <c r="U13579" s="108"/>
      <c r="V13579" s="108"/>
      <c r="W13579" s="108"/>
      <c r="X13579" s="108"/>
    </row>
    <row r="13580">
      <c r="C13580" s="111"/>
      <c r="S13580" s="112"/>
      <c r="T13580" s="112"/>
      <c r="U13580" s="108"/>
      <c r="V13580" s="108"/>
      <c r="W13580" s="108"/>
      <c r="X13580" s="108"/>
    </row>
    <row r="13581">
      <c r="C13581" s="111"/>
      <c r="S13581" s="112"/>
      <c r="T13581" s="112"/>
      <c r="U13581" s="108"/>
      <c r="V13581" s="108"/>
      <c r="W13581" s="108"/>
      <c r="X13581" s="108"/>
    </row>
    <row r="13582">
      <c r="C13582" s="111"/>
      <c r="S13582" s="112"/>
      <c r="T13582" s="112"/>
      <c r="U13582" s="108"/>
      <c r="V13582" s="108"/>
      <c r="W13582" s="108"/>
      <c r="X13582" s="108"/>
    </row>
    <row r="13583">
      <c r="C13583" s="111"/>
      <c r="S13583" s="112"/>
      <c r="T13583" s="112"/>
      <c r="U13583" s="108"/>
      <c r="V13583" s="108"/>
      <c r="W13583" s="108"/>
      <c r="X13583" s="108"/>
    </row>
    <row r="13584">
      <c r="C13584" s="111"/>
      <c r="S13584" s="112"/>
      <c r="T13584" s="112"/>
      <c r="U13584" s="108"/>
      <c r="V13584" s="108"/>
      <c r="W13584" s="108"/>
      <c r="X13584" s="108"/>
    </row>
    <row r="13585">
      <c r="C13585" s="111"/>
      <c r="S13585" s="112"/>
      <c r="T13585" s="112"/>
      <c r="U13585" s="108"/>
      <c r="V13585" s="108"/>
      <c r="W13585" s="108"/>
      <c r="X13585" s="108"/>
    </row>
    <row r="13586">
      <c r="C13586" s="111"/>
      <c r="S13586" s="112"/>
      <c r="T13586" s="112"/>
      <c r="U13586" s="108"/>
      <c r="V13586" s="108"/>
      <c r="W13586" s="108"/>
      <c r="X13586" s="108"/>
    </row>
    <row r="13587">
      <c r="C13587" s="111"/>
      <c r="S13587" s="112"/>
      <c r="T13587" s="112"/>
      <c r="U13587" s="108"/>
      <c r="V13587" s="108"/>
      <c r="W13587" s="108"/>
      <c r="X13587" s="108"/>
    </row>
    <row r="13588">
      <c r="C13588" s="111"/>
      <c r="S13588" s="113"/>
      <c r="T13588" s="112"/>
      <c r="U13588" s="108"/>
      <c r="V13588" s="108"/>
      <c r="W13588" s="108"/>
      <c r="X13588" s="108"/>
    </row>
    <row r="13589">
      <c r="C13589" s="111"/>
      <c r="S13589" s="112"/>
      <c r="T13589" s="112"/>
      <c r="U13589" s="108"/>
      <c r="V13589" s="108"/>
      <c r="W13589" s="108"/>
      <c r="X13589" s="108"/>
    </row>
    <row r="13590">
      <c r="C13590" s="111"/>
      <c r="S13590" s="112"/>
      <c r="T13590" s="112"/>
      <c r="U13590" s="108"/>
      <c r="V13590" s="108"/>
      <c r="W13590" s="108"/>
      <c r="X13590" s="108"/>
    </row>
    <row r="13591">
      <c r="C13591" s="111"/>
      <c r="S13591" s="112"/>
      <c r="T13591" s="112"/>
      <c r="U13591" s="108"/>
      <c r="V13591" s="108"/>
      <c r="W13591" s="108"/>
      <c r="X13591" s="108"/>
    </row>
    <row r="13592">
      <c r="C13592" s="111"/>
      <c r="S13592" s="112"/>
      <c r="T13592" s="112"/>
      <c r="U13592" s="108"/>
      <c r="V13592" s="108"/>
      <c r="W13592" s="108"/>
      <c r="X13592" s="108"/>
    </row>
    <row r="13593">
      <c r="C13593" s="111"/>
      <c r="S13593" s="112"/>
      <c r="T13593" s="112"/>
      <c r="U13593" s="108"/>
      <c r="V13593" s="108"/>
      <c r="W13593" s="108"/>
      <c r="X13593" s="108"/>
    </row>
    <row r="13594">
      <c r="C13594" s="111"/>
      <c r="S13594" s="112"/>
      <c r="T13594" s="112"/>
      <c r="U13594" s="108"/>
      <c r="V13594" s="108"/>
      <c r="W13594" s="108"/>
      <c r="X13594" s="108"/>
    </row>
    <row r="13595">
      <c r="C13595" s="111"/>
      <c r="S13595" s="112"/>
      <c r="T13595" s="112"/>
      <c r="U13595" s="108"/>
      <c r="V13595" s="108"/>
      <c r="W13595" s="108"/>
      <c r="X13595" s="108"/>
    </row>
    <row r="13596">
      <c r="C13596" s="111"/>
      <c r="S13596" s="112"/>
      <c r="T13596" s="112"/>
      <c r="U13596" s="108"/>
      <c r="V13596" s="108"/>
      <c r="W13596" s="108"/>
      <c r="X13596" s="108"/>
    </row>
    <row r="13597">
      <c r="C13597" s="111"/>
      <c r="S13597" s="112"/>
      <c r="T13597" s="112"/>
      <c r="U13597" s="108"/>
      <c r="V13597" s="108"/>
      <c r="W13597" s="108"/>
      <c r="X13597" s="108"/>
    </row>
    <row r="13598">
      <c r="C13598" s="111"/>
      <c r="S13598" s="112"/>
      <c r="T13598" s="112"/>
      <c r="U13598" s="108"/>
      <c r="V13598" s="108"/>
      <c r="W13598" s="108"/>
      <c r="X13598" s="108"/>
    </row>
    <row r="13599">
      <c r="C13599" s="111"/>
      <c r="S13599" s="112"/>
      <c r="T13599" s="112"/>
      <c r="U13599" s="108"/>
      <c r="V13599" s="108"/>
      <c r="W13599" s="108"/>
      <c r="X13599" s="108"/>
    </row>
    <row r="13600">
      <c r="C13600" s="111"/>
      <c r="S13600" s="112"/>
      <c r="T13600" s="112"/>
      <c r="U13600" s="108"/>
      <c r="V13600" s="108"/>
      <c r="W13600" s="108"/>
      <c r="X13600" s="108"/>
    </row>
    <row r="13601">
      <c r="C13601" s="111"/>
      <c r="S13601" s="112"/>
      <c r="T13601" s="112"/>
      <c r="U13601" s="108"/>
      <c r="V13601" s="108"/>
      <c r="W13601" s="108"/>
      <c r="X13601" s="108"/>
    </row>
    <row r="13602">
      <c r="C13602" s="111"/>
      <c r="S13602" s="112"/>
      <c r="T13602" s="112"/>
      <c r="U13602" s="108"/>
      <c r="V13602" s="108"/>
      <c r="W13602" s="108"/>
      <c r="X13602" s="108"/>
    </row>
    <row r="13603">
      <c r="C13603" s="111"/>
      <c r="S13603" s="112"/>
      <c r="T13603" s="112"/>
      <c r="U13603" s="108"/>
      <c r="V13603" s="108"/>
      <c r="W13603" s="108"/>
      <c r="X13603" s="108"/>
    </row>
    <row r="13604">
      <c r="C13604" s="111"/>
      <c r="S13604" s="112"/>
      <c r="T13604" s="112"/>
      <c r="U13604" s="108"/>
      <c r="V13604" s="108"/>
      <c r="W13604" s="108"/>
      <c r="X13604" s="108"/>
    </row>
    <row r="13605">
      <c r="C13605" s="111"/>
      <c r="S13605" s="112"/>
      <c r="T13605" s="112"/>
      <c r="U13605" s="108"/>
      <c r="V13605" s="108"/>
      <c r="W13605" s="108"/>
      <c r="X13605" s="108"/>
    </row>
    <row r="13606">
      <c r="C13606" s="111"/>
      <c r="S13606" s="112"/>
      <c r="T13606" s="112"/>
      <c r="U13606" s="108"/>
      <c r="V13606" s="108"/>
      <c r="W13606" s="108"/>
      <c r="X13606" s="108"/>
    </row>
    <row r="13607">
      <c r="C13607" s="111"/>
      <c r="S13607" s="112"/>
      <c r="T13607" s="112"/>
      <c r="U13607" s="108"/>
      <c r="V13607" s="108"/>
      <c r="W13607" s="108"/>
      <c r="X13607" s="108"/>
    </row>
    <row r="13608">
      <c r="C13608" s="111"/>
      <c r="S13608" s="112"/>
      <c r="T13608" s="112"/>
      <c r="U13608" s="108"/>
      <c r="V13608" s="108"/>
      <c r="W13608" s="108"/>
      <c r="X13608" s="108"/>
    </row>
    <row r="13609">
      <c r="C13609" s="111"/>
      <c r="S13609" s="112"/>
      <c r="T13609" s="112"/>
      <c r="U13609" s="108"/>
      <c r="V13609" s="108"/>
      <c r="W13609" s="108"/>
      <c r="X13609" s="108"/>
    </row>
    <row r="13610">
      <c r="C13610" s="111"/>
      <c r="S13610" s="112"/>
      <c r="T13610" s="112"/>
      <c r="U13610" s="108"/>
      <c r="V13610" s="108"/>
      <c r="W13610" s="108"/>
      <c r="X13610" s="108"/>
    </row>
    <row r="13611">
      <c r="C13611" s="111"/>
      <c r="S13611" s="112"/>
      <c r="T13611" s="112"/>
      <c r="U13611" s="108"/>
      <c r="V13611" s="108"/>
      <c r="W13611" s="108"/>
      <c r="X13611" s="108"/>
    </row>
    <row r="13612">
      <c r="C13612" s="111"/>
      <c r="S13612" s="112"/>
      <c r="T13612" s="112"/>
      <c r="U13612" s="108"/>
      <c r="V13612" s="108"/>
      <c r="W13612" s="108"/>
      <c r="X13612" s="108"/>
    </row>
    <row r="13613">
      <c r="C13613" s="111"/>
      <c r="S13613" s="112"/>
      <c r="T13613" s="112"/>
      <c r="U13613" s="108"/>
      <c r="V13613" s="108"/>
      <c r="W13613" s="108"/>
      <c r="X13613" s="108"/>
    </row>
    <row r="13614">
      <c r="C13614" s="111"/>
      <c r="S13614" s="112"/>
      <c r="T13614" s="112"/>
      <c r="U13614" s="108"/>
      <c r="V13614" s="108"/>
      <c r="W13614" s="108"/>
      <c r="X13614" s="108"/>
    </row>
    <row r="13615">
      <c r="C13615" s="111"/>
      <c r="S13615" s="112"/>
      <c r="T13615" s="112"/>
      <c r="U13615" s="108"/>
      <c r="V13615" s="108"/>
      <c r="W13615" s="108"/>
      <c r="X13615" s="108"/>
    </row>
    <row r="13616">
      <c r="C13616" s="111"/>
      <c r="S13616" s="112"/>
      <c r="T13616" s="112"/>
      <c r="U13616" s="108"/>
      <c r="V13616" s="108"/>
      <c r="W13616" s="108"/>
      <c r="X13616" s="108"/>
    </row>
    <row r="13617">
      <c r="C13617" s="111"/>
      <c r="S13617" s="112"/>
      <c r="T13617" s="112"/>
      <c r="U13617" s="108"/>
      <c r="V13617" s="108"/>
      <c r="W13617" s="108"/>
      <c r="X13617" s="108"/>
    </row>
    <row r="13618">
      <c r="C13618" s="111"/>
      <c r="S13618" s="112"/>
      <c r="T13618" s="112"/>
      <c r="U13618" s="108"/>
      <c r="V13618" s="108"/>
      <c r="W13618" s="108"/>
      <c r="X13618" s="108"/>
    </row>
    <row r="13619">
      <c r="C13619" s="111"/>
      <c r="S13619" s="112"/>
      <c r="T13619" s="112"/>
      <c r="U13619" s="108"/>
      <c r="V13619" s="108"/>
      <c r="W13619" s="108"/>
      <c r="X13619" s="108"/>
    </row>
    <row r="13620">
      <c r="C13620" s="111"/>
      <c r="S13620" s="112"/>
      <c r="T13620" s="112"/>
      <c r="U13620" s="108"/>
      <c r="V13620" s="108"/>
      <c r="W13620" s="108"/>
      <c r="X13620" s="108"/>
    </row>
    <row r="13621">
      <c r="C13621" s="111"/>
      <c r="S13621" s="112"/>
      <c r="T13621" s="112"/>
      <c r="U13621" s="108"/>
      <c r="V13621" s="108"/>
      <c r="W13621" s="108"/>
      <c r="X13621" s="108"/>
    </row>
    <row r="13622">
      <c r="C13622" s="111"/>
      <c r="S13622" s="112"/>
      <c r="T13622" s="112"/>
      <c r="U13622" s="108"/>
      <c r="V13622" s="108"/>
      <c r="W13622" s="108"/>
      <c r="X13622" s="108"/>
    </row>
    <row r="13623">
      <c r="C13623" s="111"/>
      <c r="S13623" s="112"/>
      <c r="T13623" s="112"/>
      <c r="U13623" s="108"/>
      <c r="V13623" s="108"/>
      <c r="W13623" s="108"/>
      <c r="X13623" s="108"/>
    </row>
    <row r="13624">
      <c r="C13624" s="111"/>
      <c r="S13624" s="112"/>
      <c r="T13624" s="112"/>
      <c r="U13624" s="108"/>
      <c r="V13624" s="108"/>
      <c r="W13624" s="108"/>
      <c r="X13624" s="108"/>
    </row>
    <row r="13625">
      <c r="C13625" s="111"/>
      <c r="S13625" s="112"/>
      <c r="T13625" s="112"/>
      <c r="U13625" s="108"/>
      <c r="V13625" s="108"/>
      <c r="W13625" s="108"/>
      <c r="X13625" s="108"/>
    </row>
    <row r="13626">
      <c r="C13626" s="111"/>
      <c r="S13626" s="112"/>
      <c r="T13626" s="112"/>
      <c r="U13626" s="108"/>
      <c r="V13626" s="108"/>
      <c r="W13626" s="108"/>
      <c r="X13626" s="108"/>
    </row>
    <row r="13627">
      <c r="C13627" s="111"/>
      <c r="S13627" s="112"/>
      <c r="T13627" s="112"/>
      <c r="U13627" s="108"/>
      <c r="V13627" s="108"/>
      <c r="W13627" s="108"/>
      <c r="X13627" s="108"/>
    </row>
    <row r="13628">
      <c r="C13628" s="111"/>
      <c r="S13628" s="112"/>
      <c r="T13628" s="112"/>
      <c r="U13628" s="108"/>
      <c r="V13628" s="108"/>
      <c r="W13628" s="108"/>
      <c r="X13628" s="108"/>
    </row>
    <row r="13629">
      <c r="C13629" s="111"/>
      <c r="S13629" s="112"/>
      <c r="T13629" s="112"/>
      <c r="U13629" s="108"/>
      <c r="V13629" s="108"/>
      <c r="W13629" s="108"/>
      <c r="X13629" s="108"/>
    </row>
    <row r="13630">
      <c r="C13630" s="111"/>
      <c r="S13630" s="112"/>
      <c r="T13630" s="112"/>
      <c r="U13630" s="108"/>
      <c r="V13630" s="108"/>
      <c r="W13630" s="108"/>
      <c r="X13630" s="108"/>
    </row>
    <row r="13631">
      <c r="C13631" s="111"/>
      <c r="S13631" s="112"/>
      <c r="T13631" s="112"/>
      <c r="U13631" s="108"/>
      <c r="V13631" s="108"/>
      <c r="W13631" s="108"/>
      <c r="X13631" s="108"/>
    </row>
    <row r="13632">
      <c r="C13632" s="111"/>
      <c r="S13632" s="112"/>
      <c r="T13632" s="112"/>
      <c r="U13632" s="108"/>
      <c r="V13632" s="108"/>
      <c r="W13632" s="108"/>
      <c r="X13632" s="108"/>
    </row>
    <row r="13633">
      <c r="C13633" s="111"/>
      <c r="S13633" s="112"/>
      <c r="T13633" s="112"/>
      <c r="U13633" s="108"/>
      <c r="V13633" s="108"/>
      <c r="W13633" s="108"/>
      <c r="X13633" s="108"/>
    </row>
    <row r="13634">
      <c r="C13634" s="111"/>
      <c r="S13634" s="112"/>
      <c r="T13634" s="112"/>
      <c r="U13634" s="108"/>
      <c r="V13634" s="108"/>
      <c r="W13634" s="108"/>
      <c r="X13634" s="108"/>
    </row>
    <row r="13635">
      <c r="C13635" s="111"/>
      <c r="S13635" s="112"/>
      <c r="T13635" s="112"/>
      <c r="U13635" s="108"/>
      <c r="V13635" s="108"/>
      <c r="W13635" s="108"/>
      <c r="X13635" s="108"/>
    </row>
    <row r="13636">
      <c r="C13636" s="111"/>
      <c r="S13636" s="112"/>
      <c r="T13636" s="112"/>
      <c r="U13636" s="108"/>
      <c r="V13636" s="108"/>
      <c r="W13636" s="108"/>
      <c r="X13636" s="108"/>
    </row>
    <row r="13637">
      <c r="C13637" s="111"/>
      <c r="S13637" s="112"/>
      <c r="T13637" s="112"/>
      <c r="U13637" s="108"/>
      <c r="V13637" s="108"/>
      <c r="W13637" s="108"/>
      <c r="X13637" s="108"/>
    </row>
    <row r="13638">
      <c r="C13638" s="111"/>
      <c r="S13638" s="112"/>
      <c r="T13638" s="112"/>
      <c r="U13638" s="108"/>
      <c r="V13638" s="108"/>
      <c r="W13638" s="108"/>
      <c r="X13638" s="108"/>
    </row>
    <row r="13639">
      <c r="C13639" s="111"/>
      <c r="S13639" s="112"/>
      <c r="T13639" s="112"/>
      <c r="U13639" s="108"/>
      <c r="V13639" s="108"/>
      <c r="W13639" s="108"/>
      <c r="X13639" s="108"/>
    </row>
    <row r="13640">
      <c r="C13640" s="111"/>
      <c r="S13640" s="112"/>
      <c r="T13640" s="112"/>
      <c r="U13640" s="108"/>
      <c r="V13640" s="108"/>
      <c r="W13640" s="108"/>
      <c r="X13640" s="108"/>
    </row>
    <row r="13641">
      <c r="C13641" s="111"/>
      <c r="S13641" s="112"/>
      <c r="T13641" s="112"/>
      <c r="U13641" s="108"/>
      <c r="V13641" s="108"/>
      <c r="W13641" s="108"/>
      <c r="X13641" s="108"/>
    </row>
    <row r="13642">
      <c r="C13642" s="111"/>
      <c r="S13642" s="112"/>
      <c r="T13642" s="112"/>
      <c r="U13642" s="108"/>
      <c r="V13642" s="108"/>
      <c r="W13642" s="108"/>
      <c r="X13642" s="108"/>
    </row>
    <row r="13643">
      <c r="C13643" s="111"/>
      <c r="S13643" s="112"/>
      <c r="T13643" s="112"/>
      <c r="U13643" s="108"/>
      <c r="V13643" s="108"/>
      <c r="W13643" s="108"/>
      <c r="X13643" s="108"/>
    </row>
    <row r="13644">
      <c r="C13644" s="111"/>
      <c r="S13644" s="112"/>
      <c r="T13644" s="112"/>
      <c r="U13644" s="108"/>
      <c r="V13644" s="108"/>
      <c r="W13644" s="108"/>
      <c r="X13644" s="108"/>
    </row>
    <row r="13645">
      <c r="C13645" s="111"/>
      <c r="S13645" s="112"/>
      <c r="T13645" s="112"/>
      <c r="U13645" s="108"/>
      <c r="V13645" s="108"/>
      <c r="W13645" s="108"/>
      <c r="X13645" s="108"/>
    </row>
    <row r="13646">
      <c r="C13646" s="111"/>
      <c r="S13646" s="112"/>
      <c r="T13646" s="112"/>
      <c r="U13646" s="108"/>
      <c r="V13646" s="108"/>
      <c r="W13646" s="108"/>
      <c r="X13646" s="108"/>
    </row>
    <row r="13647">
      <c r="C13647" s="111"/>
      <c r="S13647" s="112"/>
      <c r="T13647" s="112"/>
      <c r="U13647" s="108"/>
      <c r="V13647" s="108"/>
      <c r="W13647" s="108"/>
      <c r="X13647" s="108"/>
    </row>
    <row r="13648">
      <c r="C13648" s="111"/>
      <c r="S13648" s="112"/>
      <c r="T13648" s="112"/>
      <c r="U13648" s="108"/>
      <c r="V13648" s="108"/>
      <c r="W13648" s="108"/>
      <c r="X13648" s="108"/>
    </row>
    <row r="13649">
      <c r="C13649" s="111"/>
      <c r="S13649" s="112"/>
      <c r="T13649" s="112"/>
      <c r="U13649" s="108"/>
      <c r="V13649" s="108"/>
      <c r="W13649" s="108"/>
      <c r="X13649" s="108"/>
    </row>
    <row r="13650">
      <c r="C13650" s="111"/>
      <c r="S13650" s="112"/>
      <c r="T13650" s="112"/>
      <c r="U13650" s="108"/>
      <c r="V13650" s="108"/>
      <c r="W13650" s="108"/>
      <c r="X13650" s="108"/>
    </row>
    <row r="13651">
      <c r="C13651" s="111"/>
      <c r="S13651" s="112"/>
      <c r="T13651" s="112"/>
      <c r="U13651" s="108"/>
      <c r="V13651" s="108"/>
      <c r="W13651" s="108"/>
      <c r="X13651" s="108"/>
    </row>
    <row r="13652">
      <c r="C13652" s="111"/>
      <c r="S13652" s="112"/>
      <c r="T13652" s="112"/>
      <c r="U13652" s="108"/>
      <c r="V13652" s="108"/>
      <c r="W13652" s="108"/>
      <c r="X13652" s="108"/>
    </row>
    <row r="13653">
      <c r="C13653" s="111"/>
      <c r="S13653" s="112"/>
      <c r="T13653" s="112"/>
      <c r="U13653" s="108"/>
      <c r="V13653" s="108"/>
      <c r="W13653" s="108"/>
      <c r="X13653" s="108"/>
    </row>
    <row r="13654">
      <c r="C13654" s="111"/>
      <c r="S13654" s="112"/>
      <c r="T13654" s="112"/>
      <c r="U13654" s="108"/>
      <c r="V13654" s="108"/>
      <c r="W13654" s="108"/>
      <c r="X13654" s="108"/>
    </row>
    <row r="13655">
      <c r="C13655" s="111"/>
      <c r="S13655" s="112"/>
      <c r="T13655" s="112"/>
      <c r="U13655" s="108"/>
      <c r="V13655" s="108"/>
      <c r="W13655" s="108"/>
      <c r="X13655" s="108"/>
    </row>
    <row r="13656">
      <c r="C13656" s="111"/>
      <c r="S13656" s="112"/>
      <c r="T13656" s="112"/>
      <c r="U13656" s="108"/>
      <c r="V13656" s="108"/>
      <c r="W13656" s="108"/>
      <c r="X13656" s="108"/>
    </row>
    <row r="13657">
      <c r="C13657" s="111"/>
      <c r="S13657" s="112"/>
      <c r="T13657" s="112"/>
      <c r="U13657" s="108"/>
      <c r="V13657" s="108"/>
      <c r="W13657" s="108"/>
      <c r="X13657" s="108"/>
    </row>
    <row r="13658">
      <c r="C13658" s="111"/>
      <c r="S13658" s="112"/>
      <c r="T13658" s="112"/>
      <c r="U13658" s="108"/>
      <c r="V13658" s="108"/>
      <c r="W13658" s="108"/>
      <c r="X13658" s="108"/>
    </row>
    <row r="13659">
      <c r="C13659" s="111"/>
      <c r="S13659" s="112"/>
      <c r="T13659" s="112"/>
      <c r="U13659" s="108"/>
      <c r="V13659" s="108"/>
      <c r="W13659" s="108"/>
      <c r="X13659" s="108"/>
    </row>
    <row r="13660">
      <c r="C13660" s="111"/>
      <c r="S13660" s="112"/>
      <c r="T13660" s="112"/>
      <c r="U13660" s="108"/>
      <c r="V13660" s="108"/>
      <c r="W13660" s="108"/>
      <c r="X13660" s="108"/>
    </row>
    <row r="13661">
      <c r="C13661" s="111"/>
      <c r="S13661" s="112"/>
      <c r="T13661" s="112"/>
      <c r="U13661" s="108"/>
      <c r="V13661" s="108"/>
      <c r="W13661" s="108"/>
      <c r="X13661" s="108"/>
    </row>
    <row r="13662">
      <c r="C13662" s="111"/>
      <c r="S13662" s="112"/>
      <c r="T13662" s="112"/>
      <c r="U13662" s="108"/>
      <c r="V13662" s="108"/>
      <c r="W13662" s="108"/>
      <c r="X13662" s="108"/>
    </row>
    <row r="13663">
      <c r="C13663" s="111"/>
      <c r="S13663" s="112"/>
      <c r="T13663" s="112"/>
      <c r="U13663" s="108"/>
      <c r="V13663" s="108"/>
      <c r="W13663" s="108"/>
      <c r="X13663" s="108"/>
    </row>
    <row r="13664">
      <c r="C13664" s="111"/>
      <c r="S13664" s="112"/>
      <c r="T13664" s="112"/>
      <c r="U13664" s="108"/>
      <c r="V13664" s="108"/>
      <c r="W13664" s="108"/>
      <c r="X13664" s="108"/>
    </row>
    <row r="13665">
      <c r="C13665" s="111"/>
      <c r="S13665" s="112"/>
      <c r="T13665" s="112"/>
      <c r="U13665" s="108"/>
      <c r="V13665" s="108"/>
      <c r="W13665" s="108"/>
      <c r="X13665" s="108"/>
    </row>
    <row r="13666">
      <c r="C13666" s="111"/>
      <c r="S13666" s="112"/>
      <c r="T13666" s="112"/>
      <c r="U13666" s="108"/>
      <c r="V13666" s="108"/>
      <c r="W13666" s="108"/>
      <c r="X13666" s="108"/>
    </row>
    <row r="13667">
      <c r="C13667" s="111"/>
      <c r="S13667" s="112"/>
      <c r="T13667" s="112"/>
      <c r="U13667" s="108"/>
      <c r="V13667" s="108"/>
      <c r="W13667" s="108"/>
      <c r="X13667" s="108"/>
    </row>
    <row r="13668">
      <c r="C13668" s="111"/>
      <c r="S13668" s="112"/>
      <c r="T13668" s="112"/>
      <c r="U13668" s="108"/>
      <c r="V13668" s="108"/>
      <c r="W13668" s="108"/>
      <c r="X13668" s="108"/>
    </row>
    <row r="13669">
      <c r="C13669" s="111"/>
      <c r="S13669" s="112"/>
      <c r="T13669" s="112"/>
      <c r="U13669" s="108"/>
      <c r="V13669" s="108"/>
      <c r="W13669" s="108"/>
      <c r="X13669" s="108"/>
    </row>
    <row r="13670">
      <c r="C13670" s="111"/>
      <c r="S13670" s="112"/>
      <c r="T13670" s="112"/>
      <c r="U13670" s="108"/>
      <c r="V13670" s="108"/>
      <c r="W13670" s="108"/>
      <c r="X13670" s="108"/>
    </row>
    <row r="13671">
      <c r="C13671" s="111"/>
      <c r="S13671" s="112"/>
      <c r="T13671" s="112"/>
      <c r="U13671" s="108"/>
      <c r="V13671" s="108"/>
      <c r="W13671" s="108"/>
      <c r="X13671" s="108"/>
    </row>
    <row r="13672">
      <c r="C13672" s="111"/>
      <c r="S13672" s="112"/>
      <c r="T13672" s="112"/>
      <c r="U13672" s="108"/>
      <c r="V13672" s="108"/>
      <c r="W13672" s="108"/>
      <c r="X13672" s="108"/>
    </row>
    <row r="13673">
      <c r="C13673" s="111"/>
      <c r="S13673" s="112"/>
      <c r="T13673" s="112"/>
      <c r="U13673" s="108"/>
      <c r="V13673" s="108"/>
      <c r="W13673" s="108"/>
      <c r="X13673" s="108"/>
    </row>
    <row r="13674">
      <c r="C13674" s="111"/>
      <c r="S13674" s="112"/>
      <c r="T13674" s="112"/>
      <c r="U13674" s="108"/>
      <c r="V13674" s="108"/>
      <c r="W13674" s="108"/>
      <c r="X13674" s="108"/>
    </row>
    <row r="13675">
      <c r="C13675" s="111"/>
      <c r="S13675" s="112"/>
      <c r="T13675" s="112"/>
      <c r="U13675" s="108"/>
      <c r="V13675" s="108"/>
      <c r="W13675" s="108"/>
      <c r="X13675" s="108"/>
    </row>
    <row r="13676">
      <c r="C13676" s="111"/>
      <c r="S13676" s="112"/>
      <c r="T13676" s="112"/>
      <c r="U13676" s="108"/>
      <c r="V13676" s="108"/>
      <c r="W13676" s="108"/>
      <c r="X13676" s="108"/>
    </row>
    <row r="13677">
      <c r="C13677" s="111"/>
      <c r="S13677" s="112"/>
      <c r="T13677" s="112"/>
      <c r="U13677" s="108"/>
      <c r="V13677" s="108"/>
      <c r="W13677" s="108"/>
      <c r="X13677" s="108"/>
    </row>
    <row r="13678">
      <c r="C13678" s="111"/>
      <c r="S13678" s="112"/>
      <c r="T13678" s="112"/>
      <c r="U13678" s="108"/>
      <c r="V13678" s="108"/>
      <c r="W13678" s="108"/>
      <c r="X13678" s="108"/>
    </row>
    <row r="13679">
      <c r="C13679" s="111"/>
      <c r="S13679" s="112"/>
      <c r="T13679" s="112"/>
      <c r="U13679" s="108"/>
      <c r="V13679" s="108"/>
      <c r="W13679" s="108"/>
      <c r="X13679" s="108"/>
    </row>
    <row r="13680">
      <c r="C13680" s="111"/>
      <c r="S13680" s="112"/>
      <c r="T13680" s="112"/>
      <c r="U13680" s="108"/>
      <c r="V13680" s="108"/>
      <c r="W13680" s="108"/>
      <c r="X13680" s="108"/>
    </row>
    <row r="13681">
      <c r="C13681" s="111"/>
      <c r="S13681" s="112"/>
      <c r="T13681" s="112"/>
      <c r="U13681" s="108"/>
      <c r="V13681" s="108"/>
      <c r="W13681" s="108"/>
      <c r="X13681" s="108"/>
    </row>
    <row r="13682">
      <c r="C13682" s="111"/>
      <c r="S13682" s="112"/>
      <c r="T13682" s="112"/>
      <c r="U13682" s="108"/>
      <c r="V13682" s="108"/>
      <c r="W13682" s="108"/>
      <c r="X13682" s="108"/>
    </row>
    <row r="13683">
      <c r="C13683" s="111"/>
      <c r="S13683" s="112"/>
      <c r="T13683" s="112"/>
      <c r="U13683" s="108"/>
      <c r="V13683" s="108"/>
      <c r="W13683" s="108"/>
      <c r="X13683" s="108"/>
    </row>
    <row r="13684">
      <c r="C13684" s="111"/>
      <c r="S13684" s="112"/>
      <c r="T13684" s="112"/>
      <c r="U13684" s="108"/>
      <c r="V13684" s="108"/>
      <c r="W13684" s="108"/>
      <c r="X13684" s="108"/>
    </row>
    <row r="13685">
      <c r="C13685" s="111"/>
      <c r="S13685" s="112"/>
      <c r="T13685" s="112"/>
      <c r="U13685" s="108"/>
      <c r="V13685" s="108"/>
      <c r="W13685" s="108"/>
      <c r="X13685" s="108"/>
    </row>
    <row r="13686">
      <c r="C13686" s="111"/>
      <c r="S13686" s="113"/>
      <c r="T13686" s="112"/>
      <c r="U13686" s="108"/>
      <c r="V13686" s="108"/>
      <c r="W13686" s="108"/>
      <c r="X13686" s="108"/>
    </row>
    <row r="13687">
      <c r="C13687" s="111"/>
      <c r="S13687" s="112"/>
      <c r="T13687" s="112"/>
      <c r="U13687" s="108"/>
      <c r="V13687" s="108"/>
      <c r="W13687" s="108"/>
      <c r="X13687" s="108"/>
    </row>
    <row r="13688">
      <c r="C13688" s="111"/>
      <c r="S13688" s="112"/>
      <c r="T13688" s="112"/>
      <c r="U13688" s="108"/>
      <c r="V13688" s="108"/>
      <c r="W13688" s="108"/>
      <c r="X13688" s="108"/>
    </row>
    <row r="13689">
      <c r="C13689" s="111"/>
      <c r="S13689" s="112"/>
      <c r="T13689" s="112"/>
      <c r="U13689" s="108"/>
      <c r="V13689" s="108"/>
      <c r="W13689" s="108"/>
      <c r="X13689" s="108"/>
    </row>
    <row r="13690">
      <c r="C13690" s="111"/>
      <c r="S13690" s="112"/>
      <c r="T13690" s="112"/>
      <c r="U13690" s="108"/>
      <c r="V13690" s="108"/>
      <c r="W13690" s="108"/>
      <c r="X13690" s="108"/>
    </row>
    <row r="13691">
      <c r="C13691" s="111"/>
      <c r="S13691" s="112"/>
      <c r="T13691" s="112"/>
      <c r="U13691" s="108"/>
      <c r="V13691" s="108"/>
      <c r="W13691" s="108"/>
      <c r="X13691" s="108"/>
    </row>
    <row r="13692">
      <c r="C13692" s="111"/>
      <c r="S13692" s="113"/>
      <c r="T13692" s="112"/>
      <c r="U13692" s="108"/>
      <c r="V13692" s="108"/>
      <c r="W13692" s="108"/>
      <c r="X13692" s="108"/>
    </row>
    <row r="13693">
      <c r="C13693" s="111"/>
      <c r="S13693" s="112"/>
      <c r="T13693" s="112"/>
      <c r="U13693" s="108"/>
      <c r="V13693" s="108"/>
      <c r="W13693" s="108"/>
      <c r="X13693" s="108"/>
    </row>
    <row r="13694">
      <c r="C13694" s="111"/>
      <c r="S13694" s="112"/>
      <c r="T13694" s="112"/>
      <c r="U13694" s="108"/>
      <c r="V13694" s="108"/>
      <c r="W13694" s="108"/>
      <c r="X13694" s="108"/>
    </row>
    <row r="13695">
      <c r="C13695" s="111"/>
      <c r="S13695" s="112"/>
      <c r="T13695" s="112"/>
      <c r="U13695" s="108"/>
      <c r="V13695" s="108"/>
      <c r="W13695" s="108"/>
      <c r="X13695" s="108"/>
    </row>
    <row r="13696">
      <c r="C13696" s="111"/>
      <c r="S13696" s="112"/>
      <c r="T13696" s="112"/>
      <c r="U13696" s="108"/>
      <c r="V13696" s="108"/>
      <c r="W13696" s="108"/>
      <c r="X13696" s="108"/>
    </row>
    <row r="13697">
      <c r="C13697" s="111"/>
      <c r="S13697" s="112"/>
      <c r="T13697" s="112"/>
      <c r="U13697" s="108"/>
      <c r="V13697" s="108"/>
      <c r="W13697" s="108"/>
      <c r="X13697" s="108"/>
    </row>
    <row r="13698">
      <c r="C13698" s="111"/>
      <c r="S13698" s="112"/>
      <c r="T13698" s="112"/>
      <c r="U13698" s="108"/>
      <c r="V13698" s="108"/>
      <c r="W13698" s="108"/>
      <c r="X13698" s="108"/>
    </row>
    <row r="13699">
      <c r="C13699" s="111"/>
      <c r="S13699" s="112"/>
      <c r="T13699" s="112"/>
      <c r="U13699" s="108"/>
      <c r="V13699" s="108"/>
      <c r="W13699" s="108"/>
      <c r="X13699" s="108"/>
    </row>
    <row r="13700">
      <c r="C13700" s="111"/>
      <c r="S13700" s="112"/>
      <c r="T13700" s="112"/>
      <c r="U13700" s="108"/>
      <c r="V13700" s="108"/>
      <c r="W13700" s="108"/>
      <c r="X13700" s="108"/>
    </row>
    <row r="13701">
      <c r="C13701" s="111"/>
      <c r="S13701" s="112"/>
      <c r="T13701" s="112"/>
      <c r="U13701" s="108"/>
      <c r="V13701" s="108"/>
      <c r="W13701" s="108"/>
      <c r="X13701" s="108"/>
    </row>
    <row r="13702">
      <c r="C13702" s="111"/>
      <c r="S13702" s="112"/>
      <c r="T13702" s="112"/>
      <c r="U13702" s="108"/>
      <c r="V13702" s="108"/>
      <c r="W13702" s="108"/>
      <c r="X13702" s="108"/>
    </row>
    <row r="13703">
      <c r="C13703" s="111"/>
      <c r="S13703" s="112"/>
      <c r="T13703" s="112"/>
      <c r="U13703" s="108"/>
      <c r="V13703" s="108"/>
      <c r="W13703" s="108"/>
      <c r="X13703" s="108"/>
    </row>
    <row r="13704">
      <c r="C13704" s="111"/>
      <c r="S13704" s="113"/>
      <c r="T13704" s="112"/>
      <c r="U13704" s="108"/>
      <c r="V13704" s="108"/>
      <c r="W13704" s="108"/>
      <c r="X13704" s="108"/>
    </row>
    <row r="13705">
      <c r="C13705" s="111"/>
      <c r="S13705" s="112"/>
      <c r="T13705" s="112"/>
      <c r="U13705" s="108"/>
      <c r="V13705" s="108"/>
      <c r="W13705" s="108"/>
      <c r="X13705" s="108"/>
    </row>
    <row r="13706">
      <c r="C13706" s="111"/>
      <c r="S13706" s="112"/>
      <c r="T13706" s="112"/>
      <c r="U13706" s="108"/>
      <c r="V13706" s="108"/>
      <c r="W13706" s="108"/>
      <c r="X13706" s="108"/>
    </row>
    <row r="13707">
      <c r="C13707" s="111"/>
      <c r="S13707" s="112"/>
      <c r="T13707" s="112"/>
      <c r="U13707" s="108"/>
      <c r="V13707" s="108"/>
      <c r="W13707" s="108"/>
      <c r="X13707" s="108"/>
    </row>
    <row r="13708">
      <c r="C13708" s="111"/>
      <c r="S13708" s="112"/>
      <c r="T13708" s="112"/>
      <c r="U13708" s="108"/>
      <c r="V13708" s="108"/>
      <c r="W13708" s="108"/>
      <c r="X13708" s="108"/>
    </row>
    <row r="13709">
      <c r="C13709" s="111"/>
      <c r="S13709" s="112"/>
      <c r="T13709" s="112"/>
      <c r="U13709" s="108"/>
      <c r="V13709" s="108"/>
      <c r="W13709" s="108"/>
      <c r="X13709" s="108"/>
    </row>
    <row r="13710">
      <c r="C13710" s="111"/>
      <c r="S13710" s="112"/>
      <c r="T13710" s="112"/>
      <c r="U13710" s="108"/>
      <c r="V13710" s="108"/>
      <c r="W13710" s="108"/>
      <c r="X13710" s="108"/>
    </row>
    <row r="13711">
      <c r="C13711" s="111"/>
      <c r="S13711" s="112"/>
      <c r="T13711" s="112"/>
      <c r="U13711" s="108"/>
      <c r="V13711" s="108"/>
      <c r="W13711" s="108"/>
      <c r="X13711" s="108"/>
    </row>
    <row r="13712">
      <c r="C13712" s="111"/>
      <c r="S13712" s="112"/>
      <c r="T13712" s="112"/>
      <c r="U13712" s="108"/>
      <c r="V13712" s="108"/>
      <c r="W13712" s="108"/>
      <c r="X13712" s="108"/>
    </row>
    <row r="13713">
      <c r="C13713" s="111"/>
      <c r="S13713" s="112"/>
      <c r="T13713" s="112"/>
      <c r="U13713" s="108"/>
      <c r="V13713" s="108"/>
      <c r="W13713" s="108"/>
      <c r="X13713" s="108"/>
    </row>
    <row r="13714">
      <c r="C13714" s="111"/>
      <c r="S13714" s="112"/>
      <c r="T13714" s="112"/>
      <c r="U13714" s="108"/>
      <c r="V13714" s="108"/>
      <c r="W13714" s="108"/>
      <c r="X13714" s="108"/>
    </row>
    <row r="13715">
      <c r="C13715" s="111"/>
      <c r="S13715" s="112"/>
      <c r="T13715" s="112"/>
      <c r="U13715" s="108"/>
      <c r="V13715" s="108"/>
      <c r="W13715" s="108"/>
      <c r="X13715" s="108"/>
    </row>
    <row r="13716">
      <c r="C13716" s="111"/>
      <c r="S13716" s="112"/>
      <c r="T13716" s="112"/>
      <c r="U13716" s="108"/>
      <c r="V13716" s="108"/>
      <c r="W13716" s="108"/>
      <c r="X13716" s="108"/>
    </row>
    <row r="13717">
      <c r="C13717" s="111"/>
      <c r="S13717" s="113"/>
      <c r="T13717" s="112"/>
      <c r="U13717" s="108"/>
      <c r="V13717" s="108"/>
      <c r="W13717" s="108"/>
      <c r="X13717" s="108"/>
    </row>
    <row r="13718">
      <c r="C13718" s="111"/>
      <c r="S13718" s="112"/>
      <c r="T13718" s="112"/>
      <c r="U13718" s="108"/>
      <c r="V13718" s="108"/>
      <c r="W13718" s="108"/>
      <c r="X13718" s="108"/>
    </row>
    <row r="13719">
      <c r="C13719" s="111"/>
      <c r="S13719" s="112"/>
      <c r="T13719" s="112"/>
      <c r="U13719" s="108"/>
      <c r="V13719" s="108"/>
      <c r="W13719" s="108"/>
      <c r="X13719" s="108"/>
    </row>
    <row r="13720">
      <c r="C13720" s="111"/>
      <c r="S13720" s="112"/>
      <c r="T13720" s="112"/>
      <c r="U13720" s="108"/>
      <c r="V13720" s="108"/>
      <c r="W13720" s="108"/>
      <c r="X13720" s="108"/>
    </row>
    <row r="13721">
      <c r="C13721" s="111"/>
      <c r="S13721" s="112"/>
      <c r="T13721" s="112"/>
      <c r="U13721" s="108"/>
      <c r="V13721" s="108"/>
      <c r="W13721" s="108"/>
      <c r="X13721" s="108"/>
    </row>
    <row r="13722">
      <c r="C13722" s="111"/>
      <c r="S13722" s="112"/>
      <c r="T13722" s="112"/>
      <c r="U13722" s="108"/>
      <c r="V13722" s="108"/>
      <c r="W13722" s="108"/>
      <c r="X13722" s="108"/>
    </row>
    <row r="13723">
      <c r="C13723" s="111"/>
      <c r="S13723" s="112"/>
      <c r="T13723" s="112"/>
      <c r="U13723" s="108"/>
      <c r="V13723" s="108"/>
      <c r="W13723" s="108"/>
      <c r="X13723" s="108"/>
    </row>
    <row r="13724">
      <c r="C13724" s="111"/>
      <c r="S13724" s="112"/>
      <c r="T13724" s="112"/>
      <c r="U13724" s="108"/>
      <c r="V13724" s="108"/>
      <c r="W13724" s="108"/>
      <c r="X13724" s="108"/>
    </row>
    <row r="13725">
      <c r="C13725" s="111"/>
      <c r="S13725" s="112"/>
      <c r="T13725" s="112"/>
      <c r="U13725" s="108"/>
      <c r="V13725" s="108"/>
      <c r="W13725" s="108"/>
      <c r="X13725" s="108"/>
    </row>
    <row r="13726">
      <c r="C13726" s="111"/>
      <c r="S13726" s="112"/>
      <c r="T13726" s="112"/>
      <c r="U13726" s="108"/>
      <c r="V13726" s="108"/>
      <c r="W13726" s="108"/>
      <c r="X13726" s="108"/>
    </row>
    <row r="13727">
      <c r="C13727" s="111"/>
      <c r="S13727" s="112"/>
      <c r="T13727" s="112"/>
      <c r="U13727" s="108"/>
      <c r="V13727" s="108"/>
      <c r="W13727" s="108"/>
      <c r="X13727" s="108"/>
    </row>
    <row r="13728">
      <c r="C13728" s="111"/>
      <c r="S13728" s="112"/>
      <c r="T13728" s="112"/>
      <c r="U13728" s="108"/>
      <c r="V13728" s="108"/>
      <c r="W13728" s="108"/>
      <c r="X13728" s="108"/>
    </row>
    <row r="13729">
      <c r="C13729" s="111"/>
      <c r="S13729" s="112"/>
      <c r="T13729" s="112"/>
      <c r="U13729" s="108"/>
      <c r="V13729" s="108"/>
      <c r="W13729" s="108"/>
      <c r="X13729" s="108"/>
    </row>
    <row r="13730">
      <c r="C13730" s="111"/>
      <c r="S13730" s="112"/>
      <c r="T13730" s="112"/>
      <c r="U13730" s="108"/>
      <c r="V13730" s="108"/>
      <c r="W13730" s="108"/>
      <c r="X13730" s="108"/>
    </row>
    <row r="13731">
      <c r="C13731" s="111"/>
      <c r="S13731" s="112"/>
      <c r="T13731" s="112"/>
      <c r="U13731" s="108"/>
      <c r="V13731" s="108"/>
      <c r="W13731" s="108"/>
      <c r="X13731" s="108"/>
    </row>
    <row r="13732">
      <c r="C13732" s="111"/>
      <c r="S13732" s="112"/>
      <c r="T13732" s="112"/>
      <c r="U13732" s="108"/>
      <c r="V13732" s="108"/>
      <c r="W13732" s="108"/>
      <c r="X13732" s="108"/>
    </row>
    <row r="13733">
      <c r="C13733" s="111"/>
      <c r="S13733" s="112"/>
      <c r="T13733" s="112"/>
      <c r="U13733" s="108"/>
      <c r="V13733" s="108"/>
      <c r="W13733" s="108"/>
      <c r="X13733" s="108"/>
    </row>
    <row r="13734">
      <c r="C13734" s="111"/>
      <c r="S13734" s="113"/>
      <c r="T13734" s="112"/>
      <c r="U13734" s="108"/>
      <c r="V13734" s="108"/>
      <c r="W13734" s="108"/>
      <c r="X13734" s="108"/>
    </row>
    <row r="13735">
      <c r="C13735" s="111"/>
      <c r="S13735" s="112"/>
      <c r="T13735" s="112"/>
      <c r="U13735" s="108"/>
      <c r="V13735" s="108"/>
      <c r="W13735" s="108"/>
      <c r="X13735" s="108"/>
    </row>
    <row r="13736">
      <c r="C13736" s="111"/>
      <c r="S13736" s="112"/>
      <c r="T13736" s="112"/>
      <c r="U13736" s="108"/>
      <c r="V13736" s="108"/>
      <c r="W13736" s="108"/>
      <c r="X13736" s="108"/>
    </row>
    <row r="13737">
      <c r="C13737" s="111"/>
      <c r="S13737" s="112"/>
      <c r="T13737" s="112"/>
      <c r="U13737" s="108"/>
      <c r="V13737" s="108"/>
      <c r="W13737" s="108"/>
      <c r="X13737" s="108"/>
    </row>
    <row r="13738">
      <c r="C13738" s="111"/>
      <c r="S13738" s="112"/>
      <c r="T13738" s="112"/>
      <c r="U13738" s="108"/>
      <c r="V13738" s="108"/>
      <c r="W13738" s="108"/>
      <c r="X13738" s="108"/>
    </row>
    <row r="13739">
      <c r="C13739" s="111"/>
      <c r="S13739" s="112"/>
      <c r="T13739" s="112"/>
      <c r="U13739" s="108"/>
      <c r="V13739" s="108"/>
      <c r="W13739" s="108"/>
      <c r="X13739" s="108"/>
    </row>
    <row r="13740">
      <c r="C13740" s="111"/>
      <c r="S13740" s="112"/>
      <c r="T13740" s="112"/>
      <c r="U13740" s="108"/>
      <c r="V13740" s="108"/>
      <c r="W13740" s="108"/>
      <c r="X13740" s="108"/>
    </row>
    <row r="13741">
      <c r="C13741" s="111"/>
      <c r="S13741" s="112"/>
      <c r="T13741" s="112"/>
      <c r="U13741" s="108"/>
      <c r="V13741" s="108"/>
      <c r="W13741" s="108"/>
      <c r="X13741" s="108"/>
    </row>
    <row r="13742">
      <c r="C13742" s="111"/>
      <c r="S13742" s="112"/>
      <c r="T13742" s="112"/>
      <c r="U13742" s="108"/>
      <c r="V13742" s="108"/>
      <c r="W13742" s="108"/>
      <c r="X13742" s="108"/>
    </row>
    <row r="13743">
      <c r="C13743" s="111"/>
      <c r="S13743" s="112"/>
      <c r="T13743" s="112"/>
      <c r="U13743" s="108"/>
      <c r="V13743" s="108"/>
      <c r="W13743" s="108"/>
      <c r="X13743" s="108"/>
    </row>
    <row r="13744">
      <c r="C13744" s="111"/>
      <c r="S13744" s="112"/>
      <c r="T13744" s="112"/>
      <c r="U13744" s="108"/>
      <c r="V13744" s="108"/>
      <c r="W13744" s="108"/>
      <c r="X13744" s="108"/>
    </row>
    <row r="13745">
      <c r="C13745" s="111"/>
      <c r="S13745" s="112"/>
      <c r="T13745" s="112"/>
      <c r="U13745" s="108"/>
      <c r="V13745" s="108"/>
      <c r="W13745" s="108"/>
      <c r="X13745" s="108"/>
    </row>
    <row r="13746">
      <c r="C13746" s="111"/>
      <c r="S13746" s="112"/>
      <c r="T13746" s="112"/>
      <c r="U13746" s="108"/>
      <c r="V13746" s="108"/>
      <c r="W13746" s="108"/>
      <c r="X13746" s="108"/>
    </row>
    <row r="13747">
      <c r="C13747" s="111"/>
      <c r="S13747" s="112"/>
      <c r="T13747" s="112"/>
      <c r="U13747" s="108"/>
      <c r="V13747" s="108"/>
      <c r="W13747" s="108"/>
      <c r="X13747" s="108"/>
    </row>
    <row r="13748">
      <c r="C13748" s="111"/>
      <c r="S13748" s="112"/>
      <c r="T13748" s="112"/>
      <c r="U13748" s="108"/>
      <c r="V13748" s="108"/>
      <c r="W13748" s="108"/>
      <c r="X13748" s="108"/>
    </row>
    <row r="13749">
      <c r="C13749" s="111"/>
      <c r="S13749" s="112"/>
      <c r="T13749" s="112"/>
      <c r="U13749" s="108"/>
      <c r="V13749" s="108"/>
      <c r="W13749" s="108"/>
      <c r="X13749" s="108"/>
    </row>
    <row r="13750">
      <c r="C13750" s="111"/>
      <c r="S13750" s="112"/>
      <c r="T13750" s="112"/>
      <c r="U13750" s="108"/>
      <c r="V13750" s="108"/>
      <c r="W13750" s="108"/>
      <c r="X13750" s="108"/>
    </row>
    <row r="13751">
      <c r="C13751" s="111"/>
      <c r="S13751" s="112"/>
      <c r="T13751" s="112"/>
      <c r="U13751" s="108"/>
      <c r="V13751" s="108"/>
      <c r="W13751" s="108"/>
      <c r="X13751" s="108"/>
    </row>
    <row r="13752">
      <c r="C13752" s="111"/>
      <c r="S13752" s="112"/>
      <c r="T13752" s="112"/>
      <c r="U13752" s="108"/>
      <c r="V13752" s="108"/>
      <c r="W13752" s="108"/>
      <c r="X13752" s="108"/>
    </row>
    <row r="13753">
      <c r="C13753" s="111"/>
      <c r="S13753" s="112"/>
      <c r="T13753" s="112"/>
      <c r="U13753" s="108"/>
      <c r="V13753" s="108"/>
      <c r="W13753" s="108"/>
      <c r="X13753" s="108"/>
    </row>
    <row r="13754">
      <c r="C13754" s="111"/>
      <c r="S13754" s="112"/>
      <c r="T13754" s="112"/>
      <c r="U13754" s="108"/>
      <c r="V13754" s="108"/>
      <c r="W13754" s="108"/>
      <c r="X13754" s="108"/>
    </row>
    <row r="13755">
      <c r="C13755" s="111"/>
      <c r="S13755" s="112"/>
      <c r="T13755" s="112"/>
      <c r="U13755" s="108"/>
      <c r="V13755" s="108"/>
      <c r="W13755" s="108"/>
      <c r="X13755" s="108"/>
    </row>
    <row r="13756">
      <c r="C13756" s="111"/>
      <c r="S13756" s="112"/>
      <c r="T13756" s="112"/>
      <c r="U13756" s="108"/>
      <c r="V13756" s="108"/>
      <c r="W13756" s="108"/>
      <c r="X13756" s="108"/>
    </row>
    <row r="13757">
      <c r="C13757" s="111"/>
      <c r="S13757" s="112"/>
      <c r="T13757" s="112"/>
      <c r="U13757" s="108"/>
      <c r="V13757" s="108"/>
      <c r="W13757" s="108"/>
      <c r="X13757" s="108"/>
    </row>
    <row r="13758">
      <c r="C13758" s="111"/>
      <c r="S13758" s="112"/>
      <c r="T13758" s="112"/>
      <c r="U13758" s="108"/>
      <c r="V13758" s="108"/>
      <c r="W13758" s="108"/>
      <c r="X13758" s="108"/>
    </row>
    <row r="13759">
      <c r="C13759" s="111"/>
      <c r="S13759" s="112"/>
      <c r="T13759" s="112"/>
      <c r="U13759" s="108"/>
      <c r="V13759" s="108"/>
      <c r="W13759" s="108"/>
      <c r="X13759" s="108"/>
    </row>
    <row r="13760">
      <c r="C13760" s="111"/>
      <c r="S13760" s="112"/>
      <c r="T13760" s="112"/>
      <c r="U13760" s="108"/>
      <c r="V13760" s="108"/>
      <c r="W13760" s="108"/>
      <c r="X13760" s="108"/>
    </row>
    <row r="13761">
      <c r="C13761" s="111"/>
      <c r="S13761" s="112"/>
      <c r="T13761" s="112"/>
      <c r="U13761" s="108"/>
      <c r="V13761" s="108"/>
      <c r="W13761" s="108"/>
      <c r="X13761" s="108"/>
    </row>
    <row r="13762">
      <c r="C13762" s="111"/>
      <c r="S13762" s="112"/>
      <c r="T13762" s="112"/>
      <c r="U13762" s="108"/>
      <c r="V13762" s="108"/>
      <c r="W13762" s="108"/>
      <c r="X13762" s="108"/>
    </row>
    <row r="13763">
      <c r="C13763" s="111"/>
      <c r="S13763" s="112"/>
      <c r="T13763" s="112"/>
      <c r="U13763" s="108"/>
      <c r="V13763" s="108"/>
      <c r="W13763" s="108"/>
      <c r="X13763" s="108"/>
    </row>
    <row r="13764">
      <c r="C13764" s="111"/>
      <c r="S13764" s="112"/>
      <c r="T13764" s="112"/>
      <c r="U13764" s="108"/>
      <c r="V13764" s="108"/>
      <c r="W13764" s="108"/>
      <c r="X13764" s="108"/>
    </row>
    <row r="13765">
      <c r="C13765" s="111"/>
      <c r="S13765" s="112"/>
      <c r="T13765" s="112"/>
      <c r="U13765" s="108"/>
      <c r="V13765" s="108"/>
      <c r="W13765" s="108"/>
      <c r="X13765" s="108"/>
    </row>
    <row r="13766">
      <c r="C13766" s="111"/>
      <c r="S13766" s="112"/>
      <c r="T13766" s="112"/>
      <c r="U13766" s="108"/>
      <c r="V13766" s="108"/>
      <c r="W13766" s="108"/>
      <c r="X13766" s="108"/>
    </row>
    <row r="13767">
      <c r="C13767" s="111"/>
      <c r="S13767" s="112"/>
      <c r="T13767" s="112"/>
      <c r="U13767" s="108"/>
      <c r="V13767" s="108"/>
      <c r="W13767" s="108"/>
      <c r="X13767" s="108"/>
    </row>
    <row r="13768">
      <c r="C13768" s="111"/>
      <c r="S13768" s="112"/>
      <c r="T13768" s="112"/>
      <c r="U13768" s="108"/>
      <c r="V13768" s="108"/>
      <c r="W13768" s="108"/>
      <c r="X13768" s="108"/>
    </row>
    <row r="13769">
      <c r="C13769" s="111"/>
      <c r="S13769" s="112"/>
      <c r="T13769" s="112"/>
      <c r="U13769" s="108"/>
      <c r="V13769" s="108"/>
      <c r="W13769" s="108"/>
      <c r="X13769" s="108"/>
    </row>
    <row r="13770">
      <c r="C13770" s="111"/>
      <c r="S13770" s="112"/>
      <c r="T13770" s="112"/>
      <c r="U13770" s="108"/>
      <c r="V13770" s="108"/>
      <c r="W13770" s="108"/>
      <c r="X13770" s="108"/>
    </row>
    <row r="13771">
      <c r="C13771" s="111"/>
      <c r="S13771" s="112"/>
      <c r="T13771" s="112"/>
      <c r="U13771" s="108"/>
      <c r="V13771" s="108"/>
      <c r="W13771" s="108"/>
      <c r="X13771" s="108"/>
    </row>
    <row r="13772">
      <c r="C13772" s="111"/>
      <c r="S13772" s="112"/>
      <c r="T13772" s="112"/>
      <c r="U13772" s="108"/>
      <c r="V13772" s="108"/>
      <c r="W13772" s="108"/>
      <c r="X13772" s="108"/>
    </row>
    <row r="13773">
      <c r="C13773" s="111"/>
      <c r="S13773" s="112"/>
      <c r="T13773" s="112"/>
      <c r="U13773" s="108"/>
      <c r="V13773" s="108"/>
      <c r="W13773" s="108"/>
      <c r="X13773" s="108"/>
    </row>
    <row r="13774">
      <c r="C13774" s="111"/>
      <c r="S13774" s="112"/>
      <c r="T13774" s="112"/>
      <c r="U13774" s="108"/>
      <c r="V13774" s="108"/>
      <c r="W13774" s="108"/>
      <c r="X13774" s="108"/>
    </row>
    <row r="13775">
      <c r="C13775" s="111"/>
      <c r="S13775" s="112"/>
      <c r="T13775" s="112"/>
      <c r="U13775" s="108"/>
      <c r="V13775" s="108"/>
      <c r="W13775" s="108"/>
      <c r="X13775" s="108"/>
    </row>
    <row r="13776">
      <c r="C13776" s="111"/>
      <c r="S13776" s="112"/>
      <c r="T13776" s="112"/>
      <c r="U13776" s="108"/>
      <c r="V13776" s="108"/>
      <c r="W13776" s="108"/>
      <c r="X13776" s="108"/>
    </row>
    <row r="13777">
      <c r="C13777" s="111"/>
      <c r="S13777" s="112"/>
      <c r="T13777" s="112"/>
      <c r="U13777" s="108"/>
      <c r="V13777" s="108"/>
      <c r="W13777" s="108"/>
      <c r="X13777" s="108"/>
    </row>
    <row r="13778">
      <c r="C13778" s="111"/>
      <c r="S13778" s="112"/>
      <c r="T13778" s="112"/>
      <c r="U13778" s="108"/>
      <c r="V13778" s="108"/>
      <c r="W13778" s="108"/>
      <c r="X13778" s="108"/>
    </row>
    <row r="13779">
      <c r="C13779" s="111"/>
      <c r="S13779" s="112"/>
      <c r="T13779" s="112"/>
      <c r="U13779" s="108"/>
      <c r="V13779" s="108"/>
      <c r="W13779" s="108"/>
      <c r="X13779" s="108"/>
    </row>
    <row r="13780">
      <c r="C13780" s="111"/>
      <c r="S13780" s="112"/>
      <c r="T13780" s="112"/>
      <c r="U13780" s="108"/>
      <c r="V13780" s="108"/>
      <c r="W13780" s="108"/>
      <c r="X13780" s="108"/>
    </row>
    <row r="13781">
      <c r="C13781" s="111"/>
      <c r="S13781" s="112"/>
      <c r="T13781" s="112"/>
      <c r="U13781" s="108"/>
      <c r="V13781" s="108"/>
      <c r="W13781" s="108"/>
      <c r="X13781" s="108"/>
    </row>
    <row r="13782">
      <c r="C13782" s="111"/>
      <c r="S13782" s="112"/>
      <c r="T13782" s="112"/>
      <c r="U13782" s="108"/>
      <c r="V13782" s="108"/>
      <c r="W13782" s="108"/>
      <c r="X13782" s="108"/>
    </row>
    <row r="13783">
      <c r="C13783" s="111"/>
      <c r="S13783" s="112"/>
      <c r="T13783" s="112"/>
      <c r="U13783" s="108"/>
      <c r="V13783" s="108"/>
      <c r="W13783" s="108"/>
      <c r="X13783" s="108"/>
    </row>
    <row r="13784">
      <c r="C13784" s="111"/>
      <c r="S13784" s="112"/>
      <c r="T13784" s="112"/>
      <c r="U13784" s="108"/>
      <c r="V13784" s="108"/>
      <c r="W13784" s="108"/>
      <c r="X13784" s="108"/>
    </row>
    <row r="13785">
      <c r="C13785" s="111"/>
      <c r="S13785" s="112"/>
      <c r="T13785" s="112"/>
      <c r="U13785" s="108"/>
      <c r="V13785" s="108"/>
      <c r="W13785" s="108"/>
      <c r="X13785" s="108"/>
    </row>
    <row r="13786">
      <c r="C13786" s="111"/>
      <c r="S13786" s="112"/>
      <c r="T13786" s="112"/>
      <c r="U13786" s="108"/>
      <c r="V13786" s="108"/>
      <c r="W13786" s="108"/>
      <c r="X13786" s="108"/>
    </row>
    <row r="13787">
      <c r="C13787" s="111"/>
      <c r="S13787" s="112"/>
      <c r="T13787" s="112"/>
      <c r="U13787" s="108"/>
      <c r="V13787" s="108"/>
      <c r="W13787" s="108"/>
      <c r="X13787" s="108"/>
    </row>
    <row r="13788">
      <c r="C13788" s="111"/>
      <c r="S13788" s="112"/>
      <c r="T13788" s="112"/>
      <c r="U13788" s="108"/>
      <c r="V13788" s="108"/>
      <c r="W13788" s="108"/>
      <c r="X13788" s="108"/>
    </row>
    <row r="13789">
      <c r="C13789" s="111"/>
      <c r="S13789" s="112"/>
      <c r="T13789" s="112"/>
      <c r="U13789" s="108"/>
      <c r="V13789" s="108"/>
      <c r="W13789" s="108"/>
      <c r="X13789" s="108"/>
    </row>
    <row r="13790">
      <c r="C13790" s="111"/>
      <c r="S13790" s="112"/>
      <c r="T13790" s="112"/>
      <c r="U13790" s="108"/>
      <c r="V13790" s="108"/>
      <c r="W13790" s="108"/>
      <c r="X13790" s="108"/>
    </row>
    <row r="13791">
      <c r="C13791" s="111"/>
      <c r="S13791" s="112"/>
      <c r="T13791" s="112"/>
      <c r="U13791" s="108"/>
      <c r="V13791" s="108"/>
      <c r="W13791" s="108"/>
      <c r="X13791" s="108"/>
    </row>
    <row r="13792">
      <c r="C13792" s="111"/>
      <c r="S13792" s="112"/>
      <c r="T13792" s="112"/>
      <c r="U13792" s="108"/>
      <c r="V13792" s="108"/>
      <c r="W13792" s="108"/>
      <c r="X13792" s="108"/>
    </row>
    <row r="13793">
      <c r="C13793" s="111"/>
      <c r="S13793" s="112"/>
      <c r="T13793" s="112"/>
      <c r="U13793" s="108"/>
      <c r="V13793" s="108"/>
      <c r="W13793" s="108"/>
      <c r="X13793" s="108"/>
    </row>
    <row r="13794">
      <c r="C13794" s="111"/>
      <c r="S13794" s="112"/>
      <c r="T13794" s="112"/>
      <c r="U13794" s="108"/>
      <c r="V13794" s="108"/>
      <c r="W13794" s="108"/>
      <c r="X13794" s="108"/>
    </row>
    <row r="13795">
      <c r="C13795" s="111"/>
      <c r="S13795" s="112"/>
      <c r="T13795" s="112"/>
      <c r="U13795" s="108"/>
      <c r="V13795" s="108"/>
      <c r="W13795" s="108"/>
      <c r="X13795" s="108"/>
    </row>
    <row r="13796">
      <c r="C13796" s="111"/>
      <c r="S13796" s="112"/>
      <c r="T13796" s="112"/>
      <c r="U13796" s="108"/>
      <c r="V13796" s="108"/>
      <c r="W13796" s="108"/>
      <c r="X13796" s="108"/>
    </row>
    <row r="13797">
      <c r="C13797" s="111"/>
      <c r="S13797" s="112"/>
      <c r="T13797" s="112"/>
      <c r="U13797" s="108"/>
      <c r="V13797" s="108"/>
      <c r="W13797" s="108"/>
      <c r="X13797" s="108"/>
    </row>
    <row r="13798">
      <c r="C13798" s="111"/>
      <c r="S13798" s="112"/>
      <c r="T13798" s="112"/>
      <c r="U13798" s="108"/>
      <c r="V13798" s="108"/>
      <c r="W13798" s="108"/>
      <c r="X13798" s="108"/>
    </row>
    <row r="13799">
      <c r="C13799" s="111"/>
      <c r="S13799" s="112"/>
      <c r="T13799" s="112"/>
      <c r="U13799" s="108"/>
      <c r="V13799" s="108"/>
      <c r="W13799" s="108"/>
      <c r="X13799" s="108"/>
    </row>
    <row r="13800">
      <c r="C13800" s="111"/>
      <c r="S13800" s="112"/>
      <c r="T13800" s="112"/>
      <c r="U13800" s="108"/>
      <c r="V13800" s="108"/>
      <c r="W13800" s="108"/>
      <c r="X13800" s="108"/>
    </row>
    <row r="13801">
      <c r="C13801" s="111"/>
      <c r="S13801" s="112"/>
      <c r="T13801" s="112"/>
      <c r="U13801" s="108"/>
      <c r="V13801" s="108"/>
      <c r="W13801" s="108"/>
      <c r="X13801" s="108"/>
    </row>
    <row r="13802">
      <c r="C13802" s="111"/>
      <c r="S13802" s="112"/>
      <c r="T13802" s="112"/>
      <c r="U13802" s="108"/>
      <c r="V13802" s="108"/>
      <c r="W13802" s="108"/>
      <c r="X13802" s="108"/>
    </row>
    <row r="13803">
      <c r="C13803" s="111"/>
      <c r="S13803" s="112"/>
      <c r="T13803" s="112"/>
      <c r="U13803" s="108"/>
      <c r="V13803" s="108"/>
      <c r="W13803" s="108"/>
      <c r="X13803" s="108"/>
    </row>
    <row r="13804">
      <c r="C13804" s="111"/>
      <c r="S13804" s="112"/>
      <c r="T13804" s="112"/>
      <c r="U13804" s="108"/>
      <c r="V13804" s="108"/>
      <c r="W13804" s="108"/>
      <c r="X13804" s="108"/>
    </row>
    <row r="13805">
      <c r="C13805" s="111"/>
      <c r="S13805" s="112"/>
      <c r="T13805" s="112"/>
      <c r="U13805" s="108"/>
      <c r="V13805" s="108"/>
      <c r="W13805" s="108"/>
      <c r="X13805" s="108"/>
    </row>
    <row r="13806">
      <c r="C13806" s="111"/>
      <c r="S13806" s="112"/>
      <c r="T13806" s="112"/>
      <c r="U13806" s="108"/>
      <c r="V13806" s="108"/>
      <c r="W13806" s="108"/>
      <c r="X13806" s="108"/>
    </row>
    <row r="13807">
      <c r="C13807" s="111"/>
      <c r="S13807" s="112"/>
      <c r="T13807" s="112"/>
      <c r="U13807" s="108"/>
      <c r="V13807" s="108"/>
      <c r="W13807" s="108"/>
      <c r="X13807" s="108"/>
    </row>
    <row r="13808">
      <c r="C13808" s="111"/>
      <c r="S13808" s="112"/>
      <c r="T13808" s="112"/>
      <c r="U13808" s="108"/>
      <c r="V13808" s="108"/>
      <c r="W13808" s="108"/>
      <c r="X13808" s="108"/>
    </row>
    <row r="13809">
      <c r="C13809" s="111"/>
      <c r="S13809" s="112"/>
      <c r="T13809" s="112"/>
      <c r="U13809" s="108"/>
      <c r="V13809" s="108"/>
      <c r="W13809" s="108"/>
      <c r="X13809" s="108"/>
    </row>
    <row r="13810">
      <c r="C13810" s="111"/>
      <c r="S13810" s="112"/>
      <c r="T13810" s="112"/>
      <c r="U13810" s="108"/>
      <c r="V13810" s="108"/>
      <c r="W13810" s="108"/>
      <c r="X13810" s="108"/>
    </row>
    <row r="13811">
      <c r="C13811" s="111"/>
      <c r="S13811" s="112"/>
      <c r="T13811" s="112"/>
      <c r="U13811" s="108"/>
      <c r="V13811" s="108"/>
      <c r="W13811" s="108"/>
      <c r="X13811" s="108"/>
    </row>
    <row r="13812">
      <c r="C13812" s="111"/>
      <c r="S13812" s="112"/>
      <c r="T13812" s="112"/>
      <c r="U13812" s="108"/>
      <c r="V13812" s="108"/>
      <c r="W13812" s="108"/>
      <c r="X13812" s="108"/>
    </row>
    <row r="13813">
      <c r="C13813" s="111"/>
      <c r="S13813" s="112"/>
      <c r="T13813" s="112"/>
      <c r="U13813" s="108"/>
      <c r="V13813" s="108"/>
      <c r="W13813" s="108"/>
      <c r="X13813" s="108"/>
    </row>
    <row r="13814">
      <c r="C13814" s="111"/>
      <c r="S13814" s="112"/>
      <c r="T13814" s="112"/>
      <c r="U13814" s="108"/>
      <c r="V13814" s="108"/>
      <c r="W13814" s="108"/>
      <c r="X13814" s="108"/>
    </row>
    <row r="13815">
      <c r="C13815" s="111"/>
      <c r="S13815" s="112"/>
      <c r="T13815" s="112"/>
      <c r="U13815" s="108"/>
      <c r="V13815" s="108"/>
      <c r="W13815" s="108"/>
      <c r="X13815" s="108"/>
    </row>
    <row r="13816">
      <c r="C13816" s="111"/>
      <c r="S13816" s="112"/>
      <c r="T13816" s="112"/>
      <c r="U13816" s="108"/>
      <c r="V13816" s="108"/>
      <c r="W13816" s="108"/>
      <c r="X13816" s="108"/>
    </row>
    <row r="13817">
      <c r="C13817" s="111"/>
      <c r="S13817" s="112"/>
      <c r="T13817" s="112"/>
      <c r="U13817" s="108"/>
      <c r="V13817" s="108"/>
      <c r="W13817" s="108"/>
      <c r="X13817" s="108"/>
    </row>
    <row r="13818">
      <c r="C13818" s="111"/>
      <c r="S13818" s="112"/>
      <c r="T13818" s="112"/>
      <c r="U13818" s="108"/>
      <c r="V13818" s="108"/>
      <c r="W13818" s="108"/>
      <c r="X13818" s="108"/>
    </row>
    <row r="13819">
      <c r="C13819" s="111"/>
      <c r="S13819" s="112"/>
      <c r="T13819" s="112"/>
      <c r="U13819" s="108"/>
      <c r="V13819" s="108"/>
      <c r="W13819" s="108"/>
      <c r="X13819" s="108"/>
    </row>
    <row r="13820">
      <c r="C13820" s="111"/>
      <c r="S13820" s="112"/>
      <c r="T13820" s="112"/>
      <c r="U13820" s="108"/>
      <c r="V13820" s="108"/>
      <c r="W13820" s="108"/>
      <c r="X13820" s="108"/>
    </row>
    <row r="13821">
      <c r="C13821" s="111"/>
      <c r="S13821" s="112"/>
      <c r="T13821" s="112"/>
      <c r="U13821" s="108"/>
      <c r="V13821" s="108"/>
      <c r="W13821" s="108"/>
      <c r="X13821" s="108"/>
    </row>
    <row r="13822">
      <c r="C13822" s="111"/>
      <c r="S13822" s="112"/>
      <c r="T13822" s="112"/>
      <c r="U13822" s="108"/>
      <c r="V13822" s="108"/>
      <c r="W13822" s="108"/>
      <c r="X13822" s="108"/>
    </row>
    <row r="13823">
      <c r="C13823" s="111"/>
      <c r="S13823" s="112"/>
      <c r="T13823" s="112"/>
      <c r="U13823" s="108"/>
      <c r="V13823" s="108"/>
      <c r="W13823" s="108"/>
      <c r="X13823" s="108"/>
    </row>
    <row r="13824">
      <c r="C13824" s="111"/>
      <c r="S13824" s="112"/>
      <c r="T13824" s="112"/>
      <c r="U13824" s="108"/>
      <c r="V13824" s="108"/>
      <c r="W13824" s="108"/>
      <c r="X13824" s="108"/>
    </row>
    <row r="13825">
      <c r="C13825" s="111"/>
      <c r="S13825" s="112"/>
      <c r="T13825" s="112"/>
      <c r="U13825" s="108"/>
      <c r="V13825" s="108"/>
      <c r="W13825" s="108"/>
      <c r="X13825" s="108"/>
    </row>
    <row r="13826">
      <c r="C13826" s="111"/>
      <c r="S13826" s="112"/>
      <c r="T13826" s="112"/>
      <c r="U13826" s="108"/>
      <c r="V13826" s="108"/>
      <c r="W13826" s="108"/>
      <c r="X13826" s="108"/>
    </row>
    <row r="13827">
      <c r="C13827" s="111"/>
      <c r="S13827" s="113"/>
      <c r="T13827" s="112"/>
      <c r="U13827" s="108"/>
      <c r="V13827" s="108"/>
      <c r="W13827" s="108"/>
      <c r="X13827" s="108"/>
    </row>
    <row r="13828">
      <c r="C13828" s="111"/>
      <c r="S13828" s="112"/>
      <c r="T13828" s="112"/>
      <c r="U13828" s="108"/>
      <c r="V13828" s="108"/>
      <c r="W13828" s="108"/>
      <c r="X13828" s="108"/>
    </row>
    <row r="13829">
      <c r="C13829" s="111"/>
      <c r="S13829" s="112"/>
      <c r="T13829" s="112"/>
      <c r="U13829" s="108"/>
      <c r="V13829" s="108"/>
      <c r="W13829" s="108"/>
      <c r="X13829" s="108"/>
    </row>
    <row r="13830">
      <c r="C13830" s="111"/>
      <c r="S13830" s="112"/>
      <c r="T13830" s="112"/>
      <c r="U13830" s="108"/>
      <c r="V13830" s="108"/>
      <c r="W13830" s="108"/>
      <c r="X13830" s="108"/>
    </row>
    <row r="13831">
      <c r="C13831" s="111"/>
      <c r="S13831" s="112"/>
      <c r="T13831" s="112"/>
      <c r="U13831" s="108"/>
      <c r="V13831" s="108"/>
      <c r="W13831" s="108"/>
      <c r="X13831" s="108"/>
    </row>
    <row r="13832">
      <c r="C13832" s="111"/>
      <c r="S13832" s="112"/>
      <c r="T13832" s="112"/>
      <c r="U13832" s="108"/>
      <c r="V13832" s="108"/>
      <c r="W13832" s="108"/>
      <c r="X13832" s="108"/>
    </row>
    <row r="13833">
      <c r="C13833" s="111"/>
      <c r="S13833" s="112"/>
      <c r="T13833" s="112"/>
      <c r="U13833" s="108"/>
      <c r="V13833" s="108"/>
      <c r="W13833" s="108"/>
      <c r="X13833" s="108"/>
    </row>
    <row r="13834">
      <c r="C13834" s="111"/>
      <c r="S13834" s="112"/>
      <c r="T13834" s="112"/>
      <c r="U13834" s="108"/>
      <c r="V13834" s="108"/>
      <c r="W13834" s="108"/>
      <c r="X13834" s="108"/>
    </row>
    <row r="13835">
      <c r="C13835" s="111"/>
      <c r="S13835" s="112"/>
      <c r="T13835" s="112"/>
      <c r="U13835" s="108"/>
      <c r="V13835" s="108"/>
      <c r="W13835" s="108"/>
      <c r="X13835" s="108"/>
    </row>
    <row r="13836">
      <c r="C13836" s="111"/>
      <c r="S13836" s="112"/>
      <c r="T13836" s="112"/>
      <c r="U13836" s="108"/>
      <c r="V13836" s="108"/>
      <c r="W13836" s="108"/>
      <c r="X13836" s="108"/>
    </row>
    <row r="13837">
      <c r="C13837" s="111"/>
      <c r="S13837" s="112"/>
      <c r="T13837" s="112"/>
      <c r="U13837" s="108"/>
      <c r="V13837" s="108"/>
      <c r="W13837" s="108"/>
      <c r="X13837" s="108"/>
    </row>
    <row r="13838">
      <c r="C13838" s="111"/>
      <c r="S13838" s="112"/>
      <c r="T13838" s="112"/>
      <c r="U13838" s="108"/>
      <c r="V13838" s="108"/>
      <c r="W13838" s="108"/>
      <c r="X13838" s="108"/>
    </row>
    <row r="13839">
      <c r="C13839" s="111"/>
      <c r="S13839" s="112"/>
      <c r="T13839" s="112"/>
      <c r="U13839" s="108"/>
      <c r="V13839" s="108"/>
      <c r="W13839" s="108"/>
      <c r="X13839" s="108"/>
    </row>
    <row r="13840">
      <c r="C13840" s="111"/>
      <c r="S13840" s="112"/>
      <c r="T13840" s="112"/>
      <c r="U13840" s="108"/>
      <c r="V13840" s="108"/>
      <c r="W13840" s="108"/>
      <c r="X13840" s="108"/>
    </row>
    <row r="13841">
      <c r="C13841" s="111"/>
      <c r="S13841" s="112"/>
      <c r="T13841" s="112"/>
      <c r="U13841" s="108"/>
      <c r="V13841" s="108"/>
      <c r="W13841" s="108"/>
      <c r="X13841" s="108"/>
    </row>
    <row r="13842">
      <c r="C13842" s="111"/>
      <c r="S13842" s="112"/>
      <c r="T13842" s="112"/>
      <c r="U13842" s="108"/>
      <c r="V13842" s="108"/>
      <c r="W13842" s="108"/>
      <c r="X13842" s="108"/>
    </row>
    <row r="13843">
      <c r="C13843" s="111"/>
      <c r="S13843" s="112"/>
      <c r="T13843" s="112"/>
      <c r="U13843" s="108"/>
      <c r="V13843" s="108"/>
      <c r="W13843" s="108"/>
      <c r="X13843" s="108"/>
    </row>
    <row r="13844">
      <c r="C13844" s="111"/>
      <c r="S13844" s="112"/>
      <c r="T13844" s="112"/>
      <c r="U13844" s="108"/>
      <c r="V13844" s="108"/>
      <c r="W13844" s="108"/>
      <c r="X13844" s="108"/>
    </row>
    <row r="13845">
      <c r="C13845" s="111"/>
      <c r="S13845" s="112"/>
      <c r="T13845" s="112"/>
      <c r="U13845" s="108"/>
      <c r="V13845" s="108"/>
      <c r="W13845" s="108"/>
      <c r="X13845" s="108"/>
    </row>
    <row r="13846">
      <c r="C13846" s="111"/>
      <c r="S13846" s="112"/>
      <c r="T13846" s="112"/>
      <c r="U13846" s="108"/>
      <c r="V13846" s="108"/>
      <c r="W13846" s="108"/>
      <c r="X13846" s="108"/>
    </row>
    <row r="13847">
      <c r="C13847" s="111"/>
      <c r="S13847" s="112"/>
      <c r="T13847" s="112"/>
      <c r="U13847" s="108"/>
      <c r="V13847" s="108"/>
      <c r="W13847" s="108"/>
      <c r="X13847" s="108"/>
    </row>
    <row r="13848">
      <c r="C13848" s="111"/>
      <c r="S13848" s="112"/>
      <c r="T13848" s="112"/>
      <c r="U13848" s="108"/>
      <c r="V13848" s="108"/>
      <c r="W13848" s="108"/>
      <c r="X13848" s="108"/>
    </row>
    <row r="13849">
      <c r="C13849" s="111"/>
      <c r="S13849" s="112"/>
      <c r="T13849" s="112"/>
      <c r="U13849" s="108"/>
      <c r="V13849" s="108"/>
      <c r="W13849" s="108"/>
      <c r="X13849" s="108"/>
    </row>
    <row r="13850">
      <c r="C13850" s="111"/>
      <c r="S13850" s="112"/>
      <c r="T13850" s="112"/>
      <c r="U13850" s="108"/>
      <c r="V13850" s="108"/>
      <c r="W13850" s="108"/>
      <c r="X13850" s="108"/>
    </row>
    <row r="13851">
      <c r="C13851" s="111"/>
      <c r="S13851" s="112"/>
      <c r="T13851" s="112"/>
      <c r="U13851" s="108"/>
      <c r="V13851" s="108"/>
      <c r="W13851" s="108"/>
      <c r="X13851" s="108"/>
    </row>
    <row r="13852">
      <c r="C13852" s="111"/>
      <c r="S13852" s="112"/>
      <c r="T13852" s="112"/>
      <c r="U13852" s="108"/>
      <c r="V13852" s="108"/>
      <c r="W13852" s="108"/>
      <c r="X13852" s="108"/>
    </row>
    <row r="13853">
      <c r="C13853" s="111"/>
      <c r="S13853" s="112"/>
      <c r="T13853" s="112"/>
      <c r="U13853" s="108"/>
      <c r="V13853" s="108"/>
      <c r="W13853" s="108"/>
      <c r="X13853" s="108"/>
    </row>
    <row r="13854">
      <c r="C13854" s="111"/>
      <c r="S13854" s="112"/>
      <c r="T13854" s="112"/>
      <c r="U13854" s="108"/>
      <c r="V13854" s="108"/>
      <c r="W13854" s="108"/>
      <c r="X13854" s="108"/>
    </row>
    <row r="13855">
      <c r="C13855" s="111"/>
      <c r="S13855" s="112"/>
      <c r="T13855" s="112"/>
      <c r="U13855" s="108"/>
      <c r="V13855" s="108"/>
      <c r="W13855" s="108"/>
      <c r="X13855" s="108"/>
    </row>
    <row r="13856">
      <c r="C13856" s="111"/>
      <c r="S13856" s="112"/>
      <c r="T13856" s="112"/>
      <c r="U13856" s="108"/>
      <c r="V13856" s="108"/>
      <c r="W13856" s="108"/>
      <c r="X13856" s="108"/>
    </row>
    <row r="13857">
      <c r="C13857" s="111"/>
      <c r="S13857" s="112"/>
      <c r="T13857" s="112"/>
      <c r="U13857" s="108"/>
      <c r="V13857" s="108"/>
      <c r="W13857" s="108"/>
      <c r="X13857" s="108"/>
    </row>
    <row r="13858">
      <c r="C13858" s="111"/>
      <c r="S13858" s="112"/>
      <c r="T13858" s="112"/>
      <c r="U13858" s="108"/>
      <c r="V13858" s="108"/>
      <c r="W13858" s="108"/>
      <c r="X13858" s="108"/>
    </row>
    <row r="13859">
      <c r="C13859" s="111"/>
      <c r="S13859" s="112"/>
      <c r="T13859" s="112"/>
      <c r="U13859" s="108"/>
      <c r="V13859" s="108"/>
      <c r="W13859" s="108"/>
      <c r="X13859" s="108"/>
    </row>
    <row r="13860">
      <c r="C13860" s="111"/>
      <c r="S13860" s="112"/>
      <c r="T13860" s="112"/>
      <c r="U13860" s="108"/>
      <c r="V13860" s="108"/>
      <c r="W13860" s="108"/>
      <c r="X13860" s="108"/>
    </row>
    <row r="13861">
      <c r="C13861" s="111"/>
      <c r="S13861" s="112"/>
      <c r="T13861" s="112"/>
      <c r="U13861" s="108"/>
      <c r="V13861" s="108"/>
      <c r="W13861" s="108"/>
      <c r="X13861" s="108"/>
    </row>
    <row r="13862">
      <c r="C13862" s="111"/>
      <c r="S13862" s="112"/>
      <c r="T13862" s="112"/>
      <c r="U13862" s="108"/>
      <c r="V13862" s="108"/>
      <c r="W13862" s="108"/>
      <c r="X13862" s="108"/>
    </row>
    <row r="13863">
      <c r="C13863" s="111"/>
      <c r="S13863" s="112"/>
      <c r="T13863" s="112"/>
      <c r="U13863" s="108"/>
      <c r="V13863" s="108"/>
      <c r="W13863" s="108"/>
      <c r="X13863" s="108"/>
    </row>
    <row r="13864">
      <c r="C13864" s="111"/>
      <c r="S13864" s="112"/>
      <c r="T13864" s="112"/>
      <c r="U13864" s="108"/>
      <c r="V13864" s="108"/>
      <c r="W13864" s="108"/>
      <c r="X13864" s="108"/>
    </row>
    <row r="13865">
      <c r="C13865" s="111"/>
      <c r="S13865" s="112"/>
      <c r="T13865" s="112"/>
      <c r="U13865" s="108"/>
      <c r="V13865" s="108"/>
      <c r="W13865" s="108"/>
      <c r="X13865" s="108"/>
    </row>
    <row r="13866">
      <c r="C13866" s="111"/>
      <c r="S13866" s="112"/>
      <c r="T13866" s="112"/>
      <c r="U13866" s="108"/>
      <c r="V13866" s="108"/>
      <c r="W13866" s="108"/>
      <c r="X13866" s="108"/>
    </row>
    <row r="13867">
      <c r="C13867" s="111"/>
      <c r="S13867" s="112"/>
      <c r="T13867" s="112"/>
      <c r="U13867" s="108"/>
      <c r="V13867" s="108"/>
      <c r="W13867" s="108"/>
      <c r="X13867" s="108"/>
    </row>
    <row r="13868">
      <c r="C13868" s="111"/>
      <c r="S13868" s="112"/>
      <c r="T13868" s="112"/>
      <c r="U13868" s="108"/>
      <c r="V13868" s="108"/>
      <c r="W13868" s="108"/>
      <c r="X13868" s="108"/>
    </row>
    <row r="13869">
      <c r="C13869" s="111"/>
      <c r="S13869" s="112"/>
      <c r="T13869" s="112"/>
      <c r="U13869" s="108"/>
      <c r="V13869" s="108"/>
      <c r="W13869" s="108"/>
      <c r="X13869" s="108"/>
    </row>
    <row r="13870">
      <c r="C13870" s="111"/>
      <c r="S13870" s="112"/>
      <c r="T13870" s="112"/>
      <c r="U13870" s="108"/>
      <c r="V13870" s="108"/>
      <c r="W13870" s="108"/>
      <c r="X13870" s="108"/>
    </row>
    <row r="13871">
      <c r="C13871" s="111"/>
      <c r="S13871" s="112"/>
      <c r="T13871" s="112"/>
      <c r="U13871" s="108"/>
      <c r="V13871" s="108"/>
      <c r="W13871" s="108"/>
      <c r="X13871" s="108"/>
    </row>
    <row r="13872">
      <c r="C13872" s="111"/>
      <c r="S13872" s="112"/>
      <c r="T13872" s="112"/>
      <c r="U13872" s="108"/>
      <c r="V13872" s="108"/>
      <c r="W13872" s="108"/>
      <c r="X13872" s="108"/>
    </row>
    <row r="13873">
      <c r="C13873" s="111"/>
      <c r="S13873" s="112"/>
      <c r="T13873" s="112"/>
      <c r="U13873" s="108"/>
      <c r="V13873" s="108"/>
      <c r="W13873" s="108"/>
      <c r="X13873" s="108"/>
    </row>
    <row r="13874">
      <c r="C13874" s="111"/>
      <c r="S13874" s="113"/>
      <c r="T13874" s="112"/>
      <c r="U13874" s="108"/>
      <c r="V13874" s="108"/>
      <c r="W13874" s="108"/>
      <c r="X13874" s="108"/>
    </row>
    <row r="13875">
      <c r="C13875" s="111"/>
      <c r="S13875" s="112"/>
      <c r="T13875" s="112"/>
      <c r="U13875" s="108"/>
      <c r="V13875" s="108"/>
      <c r="W13875" s="108"/>
      <c r="X13875" s="108"/>
    </row>
    <row r="13876">
      <c r="C13876" s="111"/>
      <c r="S13876" s="112"/>
      <c r="T13876" s="112"/>
      <c r="U13876" s="108"/>
      <c r="V13876" s="108"/>
      <c r="W13876" s="108"/>
      <c r="X13876" s="108"/>
    </row>
    <row r="13877">
      <c r="C13877" s="111"/>
      <c r="S13877" s="112"/>
      <c r="T13877" s="112"/>
      <c r="U13877" s="108"/>
      <c r="V13877" s="108"/>
      <c r="W13877" s="108"/>
      <c r="X13877" s="108"/>
    </row>
    <row r="13878">
      <c r="C13878" s="111"/>
      <c r="S13878" s="112"/>
      <c r="T13878" s="112"/>
      <c r="U13878" s="108"/>
      <c r="V13878" s="108"/>
      <c r="W13878" s="108"/>
      <c r="X13878" s="108"/>
    </row>
    <row r="13879">
      <c r="C13879" s="111"/>
      <c r="S13879" s="112"/>
      <c r="T13879" s="112"/>
      <c r="U13879" s="108"/>
      <c r="V13879" s="108"/>
      <c r="W13879" s="108"/>
      <c r="X13879" s="108"/>
    </row>
    <row r="13880">
      <c r="C13880" s="111"/>
      <c r="S13880" s="112"/>
      <c r="T13880" s="112"/>
      <c r="U13880" s="108"/>
      <c r="V13880" s="108"/>
      <c r="W13880" s="108"/>
      <c r="X13880" s="108"/>
    </row>
    <row r="13881">
      <c r="C13881" s="111"/>
      <c r="S13881" s="112"/>
      <c r="T13881" s="112"/>
      <c r="U13881" s="108"/>
      <c r="V13881" s="108"/>
      <c r="W13881" s="108"/>
      <c r="X13881" s="108"/>
    </row>
    <row r="13882">
      <c r="C13882" s="111"/>
      <c r="S13882" s="112"/>
      <c r="T13882" s="112"/>
      <c r="U13882" s="108"/>
      <c r="V13882" s="108"/>
      <c r="W13882" s="108"/>
      <c r="X13882" s="108"/>
    </row>
    <row r="13883">
      <c r="C13883" s="111"/>
      <c r="S13883" s="112"/>
      <c r="T13883" s="112"/>
      <c r="U13883" s="108"/>
      <c r="V13883" s="108"/>
      <c r="W13883" s="108"/>
      <c r="X13883" s="108"/>
    </row>
    <row r="13884">
      <c r="C13884" s="111"/>
      <c r="S13884" s="112"/>
      <c r="T13884" s="112"/>
      <c r="U13884" s="108"/>
      <c r="V13884" s="108"/>
      <c r="W13884" s="108"/>
      <c r="X13884" s="108"/>
    </row>
    <row r="13885">
      <c r="C13885" s="111"/>
      <c r="S13885" s="112"/>
      <c r="T13885" s="112"/>
      <c r="U13885" s="108"/>
      <c r="V13885" s="108"/>
      <c r="W13885" s="108"/>
      <c r="X13885" s="108"/>
    </row>
    <row r="13886">
      <c r="C13886" s="111"/>
      <c r="S13886" s="112"/>
      <c r="T13886" s="112"/>
      <c r="U13886" s="108"/>
      <c r="V13886" s="108"/>
      <c r="W13886" s="108"/>
      <c r="X13886" s="108"/>
    </row>
    <row r="13887">
      <c r="C13887" s="111"/>
      <c r="S13887" s="112"/>
      <c r="T13887" s="112"/>
      <c r="U13887" s="108"/>
      <c r="V13887" s="108"/>
      <c r="W13887" s="108"/>
      <c r="X13887" s="108"/>
    </row>
    <row r="13888">
      <c r="C13888" s="111"/>
      <c r="S13888" s="112"/>
      <c r="T13888" s="112"/>
      <c r="U13888" s="108"/>
      <c r="V13888" s="108"/>
      <c r="W13888" s="108"/>
      <c r="X13888" s="108"/>
    </row>
    <row r="13889">
      <c r="C13889" s="111"/>
      <c r="S13889" s="112"/>
      <c r="T13889" s="112"/>
      <c r="U13889" s="108"/>
      <c r="V13889" s="108"/>
      <c r="W13889" s="108"/>
      <c r="X13889" s="108"/>
    </row>
    <row r="13890">
      <c r="C13890" s="111"/>
      <c r="S13890" s="112"/>
      <c r="T13890" s="112"/>
      <c r="U13890" s="108"/>
      <c r="V13890" s="108"/>
      <c r="W13890" s="108"/>
      <c r="X13890" s="108"/>
    </row>
    <row r="13891">
      <c r="C13891" s="111"/>
      <c r="S13891" s="112"/>
      <c r="T13891" s="112"/>
      <c r="U13891" s="108"/>
      <c r="V13891" s="108"/>
      <c r="W13891" s="108"/>
      <c r="X13891" s="108"/>
    </row>
    <row r="13892">
      <c r="C13892" s="111"/>
      <c r="S13892" s="112"/>
      <c r="T13892" s="112"/>
      <c r="U13892" s="108"/>
      <c r="V13892" s="108"/>
      <c r="W13892" s="108"/>
      <c r="X13892" s="108"/>
    </row>
    <row r="13893">
      <c r="C13893" s="111"/>
      <c r="S13893" s="112"/>
      <c r="T13893" s="112"/>
      <c r="U13893" s="108"/>
      <c r="V13893" s="108"/>
      <c r="W13893" s="108"/>
      <c r="X13893" s="108"/>
    </row>
    <row r="13894">
      <c r="C13894" s="111"/>
      <c r="S13894" s="112"/>
      <c r="T13894" s="112"/>
      <c r="U13894" s="108"/>
      <c r="V13894" s="108"/>
      <c r="W13894" s="108"/>
      <c r="X13894" s="108"/>
    </row>
    <row r="13895">
      <c r="C13895" s="111"/>
      <c r="S13895" s="112"/>
      <c r="T13895" s="112"/>
      <c r="U13895" s="108"/>
      <c r="V13895" s="108"/>
      <c r="W13895" s="108"/>
      <c r="X13895" s="108"/>
    </row>
    <row r="13896">
      <c r="C13896" s="111"/>
      <c r="S13896" s="112"/>
      <c r="T13896" s="112"/>
      <c r="U13896" s="108"/>
      <c r="V13896" s="108"/>
      <c r="W13896" s="108"/>
      <c r="X13896" s="108"/>
    </row>
    <row r="13897">
      <c r="C13897" s="111"/>
      <c r="S13897" s="112"/>
      <c r="T13897" s="112"/>
      <c r="U13897" s="108"/>
      <c r="V13897" s="108"/>
      <c r="W13897" s="108"/>
      <c r="X13897" s="108"/>
    </row>
    <row r="13898">
      <c r="C13898" s="111"/>
      <c r="S13898" s="112"/>
      <c r="T13898" s="112"/>
      <c r="U13898" s="108"/>
      <c r="V13898" s="108"/>
      <c r="W13898" s="108"/>
      <c r="X13898" s="108"/>
    </row>
    <row r="13899">
      <c r="C13899" s="111"/>
      <c r="S13899" s="112"/>
      <c r="T13899" s="112"/>
      <c r="U13899" s="108"/>
      <c r="V13899" s="108"/>
      <c r="W13899" s="108"/>
      <c r="X13899" s="108"/>
    </row>
    <row r="13900">
      <c r="C13900" s="111"/>
      <c r="S13900" s="112"/>
      <c r="T13900" s="112"/>
      <c r="U13900" s="108"/>
      <c r="V13900" s="108"/>
      <c r="W13900" s="108"/>
      <c r="X13900" s="108"/>
    </row>
    <row r="13901">
      <c r="C13901" s="111"/>
      <c r="S13901" s="112"/>
      <c r="T13901" s="112"/>
      <c r="U13901" s="108"/>
      <c r="V13901" s="108"/>
      <c r="W13901" s="108"/>
      <c r="X13901" s="108"/>
    </row>
    <row r="13902">
      <c r="C13902" s="111"/>
      <c r="S13902" s="112"/>
      <c r="T13902" s="112"/>
      <c r="U13902" s="108"/>
      <c r="V13902" s="108"/>
      <c r="W13902" s="108"/>
      <c r="X13902" s="108"/>
    </row>
    <row r="13903">
      <c r="C13903" s="111"/>
      <c r="S13903" s="112"/>
      <c r="T13903" s="112"/>
      <c r="U13903" s="108"/>
      <c r="V13903" s="108"/>
      <c r="W13903" s="108"/>
      <c r="X13903" s="108"/>
    </row>
    <row r="13904">
      <c r="C13904" s="111"/>
      <c r="S13904" s="112"/>
      <c r="T13904" s="112"/>
      <c r="U13904" s="108"/>
      <c r="V13904" s="108"/>
      <c r="W13904" s="108"/>
      <c r="X13904" s="108"/>
    </row>
    <row r="13905">
      <c r="C13905" s="111"/>
      <c r="S13905" s="112"/>
      <c r="T13905" s="112"/>
      <c r="U13905" s="108"/>
      <c r="V13905" s="108"/>
      <c r="W13905" s="108"/>
      <c r="X13905" s="108"/>
    </row>
    <row r="13906">
      <c r="C13906" s="111"/>
      <c r="S13906" s="112"/>
      <c r="T13906" s="112"/>
      <c r="U13906" s="108"/>
      <c r="V13906" s="108"/>
      <c r="W13906" s="108"/>
      <c r="X13906" s="108"/>
    </row>
    <row r="13907">
      <c r="C13907" s="111"/>
      <c r="S13907" s="112"/>
      <c r="T13907" s="112"/>
      <c r="U13907" s="108"/>
      <c r="V13907" s="108"/>
      <c r="W13907" s="108"/>
      <c r="X13907" s="108"/>
    </row>
    <row r="13908">
      <c r="C13908" s="111"/>
      <c r="S13908" s="112"/>
      <c r="T13908" s="112"/>
      <c r="U13908" s="108"/>
      <c r="V13908" s="108"/>
      <c r="W13908" s="108"/>
      <c r="X13908" s="108"/>
    </row>
    <row r="13909">
      <c r="C13909" s="111"/>
      <c r="S13909" s="112"/>
      <c r="T13909" s="112"/>
      <c r="U13909" s="108"/>
      <c r="V13909" s="108"/>
      <c r="W13909" s="108"/>
      <c r="X13909" s="108"/>
    </row>
    <row r="13910">
      <c r="C13910" s="111"/>
      <c r="S13910" s="112"/>
      <c r="T13910" s="112"/>
      <c r="U13910" s="108"/>
      <c r="V13910" s="108"/>
      <c r="W13910" s="108"/>
      <c r="X13910" s="108"/>
    </row>
    <row r="13911">
      <c r="C13911" s="111"/>
      <c r="S13911" s="112"/>
      <c r="T13911" s="112"/>
      <c r="U13911" s="108"/>
      <c r="V13911" s="108"/>
      <c r="W13911" s="108"/>
      <c r="X13911" s="108"/>
    </row>
    <row r="13912">
      <c r="C13912" s="111"/>
      <c r="S13912" s="112"/>
      <c r="T13912" s="112"/>
      <c r="U13912" s="108"/>
      <c r="V13912" s="108"/>
      <c r="W13912" s="108"/>
      <c r="X13912" s="108"/>
    </row>
    <row r="13913">
      <c r="C13913" s="111"/>
      <c r="S13913" s="112"/>
      <c r="T13913" s="112"/>
      <c r="U13913" s="108"/>
      <c r="V13913" s="108"/>
      <c r="W13913" s="108"/>
      <c r="X13913" s="108"/>
    </row>
    <row r="13914">
      <c r="C13914" s="111"/>
      <c r="S13914" s="112"/>
      <c r="T13914" s="112"/>
      <c r="U13914" s="108"/>
      <c r="V13914" s="108"/>
      <c r="W13914" s="108"/>
      <c r="X13914" s="108"/>
    </row>
    <row r="13915">
      <c r="C13915" s="111"/>
      <c r="S13915" s="112"/>
      <c r="T13915" s="112"/>
      <c r="U13915" s="108"/>
      <c r="V13915" s="108"/>
      <c r="W13915" s="108"/>
      <c r="X13915" s="108"/>
    </row>
    <row r="13916">
      <c r="C13916" s="111"/>
      <c r="S13916" s="112"/>
      <c r="T13916" s="112"/>
      <c r="U13916" s="108"/>
      <c r="V13916" s="108"/>
      <c r="W13916" s="108"/>
      <c r="X13916" s="108"/>
    </row>
    <row r="13917">
      <c r="C13917" s="111"/>
      <c r="S13917" s="112"/>
      <c r="T13917" s="112"/>
      <c r="U13917" s="108"/>
      <c r="V13917" s="108"/>
      <c r="W13917" s="108"/>
      <c r="X13917" s="108"/>
    </row>
    <row r="13918">
      <c r="C13918" s="111"/>
      <c r="S13918" s="112"/>
      <c r="T13918" s="112"/>
      <c r="U13918" s="108"/>
      <c r="V13918" s="108"/>
      <c r="W13918" s="108"/>
      <c r="X13918" s="108"/>
    </row>
    <row r="13919">
      <c r="C13919" s="111"/>
      <c r="S13919" s="112"/>
      <c r="T13919" s="112"/>
      <c r="U13919" s="108"/>
      <c r="V13919" s="108"/>
      <c r="W13919" s="108"/>
      <c r="X13919" s="108"/>
    </row>
    <row r="13920">
      <c r="C13920" s="111"/>
      <c r="S13920" s="112"/>
      <c r="T13920" s="112"/>
      <c r="U13920" s="108"/>
      <c r="V13920" s="108"/>
      <c r="W13920" s="108"/>
      <c r="X13920" s="108"/>
    </row>
    <row r="13921">
      <c r="C13921" s="111"/>
      <c r="S13921" s="112"/>
      <c r="T13921" s="112"/>
      <c r="U13921" s="108"/>
      <c r="V13921" s="108"/>
      <c r="W13921" s="108"/>
      <c r="X13921" s="108"/>
    </row>
    <row r="13922">
      <c r="C13922" s="111"/>
      <c r="S13922" s="112"/>
      <c r="T13922" s="112"/>
      <c r="U13922" s="108"/>
      <c r="V13922" s="108"/>
      <c r="W13922" s="108"/>
      <c r="X13922" s="108"/>
    </row>
    <row r="13923">
      <c r="C13923" s="111"/>
      <c r="S13923" s="112"/>
      <c r="T13923" s="112"/>
      <c r="U13923" s="108"/>
      <c r="V13923" s="108"/>
      <c r="W13923" s="108"/>
      <c r="X13923" s="108"/>
    </row>
    <row r="13924">
      <c r="C13924" s="111"/>
      <c r="S13924" s="112"/>
      <c r="T13924" s="112"/>
      <c r="U13924" s="108"/>
      <c r="V13924" s="108"/>
      <c r="W13924" s="108"/>
      <c r="X13924" s="108"/>
    </row>
    <row r="13925">
      <c r="C13925" s="111"/>
      <c r="S13925" s="112"/>
      <c r="T13925" s="112"/>
      <c r="U13925" s="108"/>
      <c r="V13925" s="108"/>
      <c r="W13925" s="108"/>
      <c r="X13925" s="108"/>
    </row>
    <row r="13926">
      <c r="C13926" s="111"/>
      <c r="S13926" s="112"/>
      <c r="T13926" s="112"/>
      <c r="U13926" s="108"/>
      <c r="V13926" s="108"/>
      <c r="W13926" s="108"/>
      <c r="X13926" s="108"/>
    </row>
    <row r="13927">
      <c r="C13927" s="111"/>
      <c r="S13927" s="112"/>
      <c r="T13927" s="112"/>
      <c r="U13927" s="108"/>
      <c r="V13927" s="108"/>
      <c r="W13927" s="108"/>
      <c r="X13927" s="108"/>
    </row>
    <row r="13928">
      <c r="C13928" s="111"/>
      <c r="S13928" s="112"/>
      <c r="T13928" s="112"/>
      <c r="U13928" s="108"/>
      <c r="V13928" s="108"/>
      <c r="W13928" s="108"/>
      <c r="X13928" s="108"/>
    </row>
    <row r="13929">
      <c r="C13929" s="111"/>
      <c r="S13929" s="112"/>
      <c r="T13929" s="112"/>
      <c r="U13929" s="108"/>
      <c r="V13929" s="108"/>
      <c r="W13929" s="108"/>
      <c r="X13929" s="108"/>
    </row>
    <row r="13930">
      <c r="C13930" s="111"/>
      <c r="S13930" s="112"/>
      <c r="T13930" s="112"/>
      <c r="U13930" s="108"/>
      <c r="V13930" s="108"/>
      <c r="W13930" s="108"/>
      <c r="X13930" s="108"/>
    </row>
    <row r="13931">
      <c r="C13931" s="111"/>
      <c r="S13931" s="112"/>
      <c r="T13931" s="112"/>
      <c r="U13931" s="108"/>
      <c r="V13931" s="108"/>
      <c r="W13931" s="108"/>
      <c r="X13931" s="108"/>
    </row>
    <row r="13932">
      <c r="C13932" s="111"/>
      <c r="S13932" s="112"/>
      <c r="T13932" s="112"/>
      <c r="U13932" s="108"/>
      <c r="V13932" s="108"/>
      <c r="W13932" s="108"/>
      <c r="X13932" s="108"/>
    </row>
    <row r="13933">
      <c r="C13933" s="111"/>
      <c r="S13933" s="112"/>
      <c r="T13933" s="112"/>
      <c r="U13933" s="108"/>
      <c r="V13933" s="108"/>
      <c r="W13933" s="108"/>
      <c r="X13933" s="108"/>
    </row>
    <row r="13934">
      <c r="C13934" s="111"/>
      <c r="S13934" s="112"/>
      <c r="T13934" s="112"/>
      <c r="U13934" s="108"/>
      <c r="V13934" s="108"/>
      <c r="W13934" s="108"/>
      <c r="X13934" s="108"/>
    </row>
    <row r="13935">
      <c r="C13935" s="111"/>
      <c r="S13935" s="112"/>
      <c r="T13935" s="112"/>
      <c r="U13935" s="108"/>
      <c r="V13935" s="108"/>
      <c r="W13935" s="108"/>
      <c r="X13935" s="108"/>
    </row>
    <row r="13936">
      <c r="C13936" s="111"/>
      <c r="S13936" s="112"/>
      <c r="T13936" s="112"/>
      <c r="U13936" s="108"/>
      <c r="V13936" s="108"/>
      <c r="W13936" s="108"/>
      <c r="X13936" s="108"/>
    </row>
    <row r="13937">
      <c r="C13937" s="111"/>
      <c r="S13937" s="112"/>
      <c r="T13937" s="112"/>
      <c r="U13937" s="108"/>
      <c r="V13937" s="108"/>
      <c r="W13937" s="108"/>
      <c r="X13937" s="108"/>
    </row>
    <row r="13938">
      <c r="C13938" s="111"/>
      <c r="S13938" s="112"/>
      <c r="T13938" s="112"/>
      <c r="U13938" s="108"/>
      <c r="V13938" s="108"/>
      <c r="W13938" s="108"/>
      <c r="X13938" s="108"/>
    </row>
    <row r="13939">
      <c r="C13939" s="111"/>
      <c r="S13939" s="112"/>
      <c r="T13939" s="112"/>
      <c r="U13939" s="108"/>
      <c r="V13939" s="108"/>
      <c r="W13939" s="108"/>
      <c r="X13939" s="108"/>
    </row>
    <row r="13940">
      <c r="C13940" s="111"/>
      <c r="S13940" s="112"/>
      <c r="T13940" s="112"/>
      <c r="U13940" s="108"/>
      <c r="V13940" s="108"/>
      <c r="W13940" s="108"/>
      <c r="X13940" s="108"/>
    </row>
    <row r="13941">
      <c r="C13941" s="111"/>
      <c r="S13941" s="112"/>
      <c r="T13941" s="112"/>
      <c r="U13941" s="108"/>
      <c r="V13941" s="108"/>
      <c r="W13941" s="108"/>
      <c r="X13941" s="108"/>
    </row>
    <row r="13942">
      <c r="C13942" s="111"/>
      <c r="S13942" s="112"/>
      <c r="T13942" s="112"/>
      <c r="U13942" s="108"/>
      <c r="V13942" s="108"/>
      <c r="W13942" s="108"/>
      <c r="X13942" s="108"/>
    </row>
    <row r="13943">
      <c r="C13943" s="111"/>
      <c r="S13943" s="112"/>
      <c r="T13943" s="112"/>
      <c r="U13943" s="108"/>
      <c r="V13943" s="108"/>
      <c r="W13943" s="108"/>
      <c r="X13943" s="108"/>
    </row>
    <row r="13944">
      <c r="C13944" s="111"/>
      <c r="S13944" s="112"/>
      <c r="T13944" s="112"/>
      <c r="U13944" s="108"/>
      <c r="V13944" s="108"/>
      <c r="W13944" s="108"/>
      <c r="X13944" s="108"/>
    </row>
    <row r="13945">
      <c r="C13945" s="111"/>
      <c r="S13945" s="112"/>
      <c r="T13945" s="112"/>
      <c r="U13945" s="108"/>
      <c r="V13945" s="108"/>
      <c r="W13945" s="108"/>
      <c r="X13945" s="108"/>
    </row>
    <row r="13946">
      <c r="C13946" s="111"/>
      <c r="S13946" s="112"/>
      <c r="T13946" s="112"/>
      <c r="U13946" s="108"/>
      <c r="V13946" s="108"/>
      <c r="W13946" s="108"/>
      <c r="X13946" s="108"/>
    </row>
    <row r="13947">
      <c r="C13947" s="111"/>
      <c r="S13947" s="112"/>
      <c r="T13947" s="112"/>
      <c r="U13947" s="108"/>
      <c r="V13947" s="108"/>
      <c r="W13947" s="108"/>
      <c r="X13947" s="108"/>
    </row>
    <row r="13948">
      <c r="C13948" s="111"/>
      <c r="S13948" s="112"/>
      <c r="T13948" s="112"/>
      <c r="U13948" s="108"/>
      <c r="V13948" s="108"/>
      <c r="W13948" s="108"/>
      <c r="X13948" s="108"/>
    </row>
    <row r="13949">
      <c r="C13949" s="111"/>
      <c r="S13949" s="112"/>
      <c r="T13949" s="112"/>
      <c r="U13949" s="108"/>
      <c r="V13949" s="108"/>
      <c r="W13949" s="108"/>
      <c r="X13949" s="108"/>
    </row>
    <row r="13950">
      <c r="C13950" s="111"/>
      <c r="S13950" s="112"/>
      <c r="T13950" s="112"/>
      <c r="U13950" s="108"/>
      <c r="V13950" s="108"/>
      <c r="W13950" s="108"/>
      <c r="X13950" s="108"/>
    </row>
    <row r="13951">
      <c r="C13951" s="111"/>
      <c r="S13951" s="112"/>
      <c r="T13951" s="112"/>
      <c r="U13951" s="108"/>
      <c r="V13951" s="108"/>
      <c r="W13951" s="108"/>
      <c r="X13951" s="108"/>
    </row>
    <row r="13952">
      <c r="C13952" s="111"/>
      <c r="S13952" s="112"/>
      <c r="T13952" s="112"/>
      <c r="U13952" s="108"/>
      <c r="V13952" s="108"/>
      <c r="W13952" s="108"/>
      <c r="X13952" s="108"/>
    </row>
    <row r="13953">
      <c r="C13953" s="111"/>
      <c r="S13953" s="112"/>
      <c r="T13953" s="112"/>
      <c r="U13953" s="108"/>
      <c r="V13953" s="108"/>
      <c r="W13953" s="108"/>
      <c r="X13953" s="108"/>
    </row>
    <row r="13954">
      <c r="C13954" s="111"/>
      <c r="S13954" s="112"/>
      <c r="T13954" s="112"/>
      <c r="U13954" s="108"/>
      <c r="V13954" s="108"/>
      <c r="W13954" s="108"/>
      <c r="X13954" s="107"/>
    </row>
    <row r="13955">
      <c r="C13955" s="111"/>
      <c r="S13955" s="112"/>
      <c r="T13955" s="112"/>
      <c r="U13955" s="108"/>
      <c r="V13955" s="108"/>
      <c r="W13955" s="108"/>
      <c r="X13955" s="107"/>
    </row>
    <row r="13956">
      <c r="C13956" s="111"/>
      <c r="S13956" s="112"/>
      <c r="T13956" s="112"/>
      <c r="U13956" s="108"/>
      <c r="V13956" s="108"/>
      <c r="W13956" s="108"/>
      <c r="X13956" s="107"/>
    </row>
    <row r="13957">
      <c r="C13957" s="111"/>
      <c r="S13957" s="112"/>
      <c r="T13957" s="112"/>
      <c r="U13957" s="108"/>
      <c r="V13957" s="108"/>
      <c r="W13957" s="108"/>
      <c r="X13957" s="107"/>
    </row>
    <row r="13958">
      <c r="C13958" s="111"/>
      <c r="S13958" s="112"/>
      <c r="T13958" s="112"/>
      <c r="U13958" s="108"/>
      <c r="V13958" s="108"/>
      <c r="W13958" s="108"/>
      <c r="X13958" s="107"/>
    </row>
    <row r="13959">
      <c r="C13959" s="111"/>
      <c r="S13959" s="112"/>
      <c r="T13959" s="112"/>
      <c r="U13959" s="108"/>
      <c r="V13959" s="108"/>
      <c r="W13959" s="108"/>
      <c r="X13959" s="107"/>
    </row>
    <row r="13960">
      <c r="C13960" s="111"/>
      <c r="S13960" s="112"/>
      <c r="T13960" s="112"/>
      <c r="U13960" s="108"/>
      <c r="V13960" s="108"/>
      <c r="W13960" s="108"/>
      <c r="X13960" s="107"/>
    </row>
    <row r="13961">
      <c r="C13961" s="111"/>
      <c r="S13961" s="112"/>
      <c r="T13961" s="112"/>
      <c r="U13961" s="108"/>
      <c r="V13961" s="108"/>
      <c r="W13961" s="108"/>
      <c r="X13961" s="107"/>
    </row>
    <row r="13962">
      <c r="C13962" s="111"/>
      <c r="S13962" s="112"/>
      <c r="T13962" s="112"/>
      <c r="U13962" s="108"/>
      <c r="V13962" s="108"/>
      <c r="W13962" s="108"/>
      <c r="X13962" s="107"/>
    </row>
    <row r="13963">
      <c r="C13963" s="111"/>
      <c r="S13963" s="112"/>
      <c r="T13963" s="112"/>
      <c r="U13963" s="108"/>
      <c r="V13963" s="108"/>
      <c r="W13963" s="108"/>
      <c r="X13963" s="107"/>
    </row>
    <row r="13964">
      <c r="C13964" s="111"/>
      <c r="S13964" s="112"/>
      <c r="T13964" s="112"/>
      <c r="U13964" s="108"/>
      <c r="V13964" s="108"/>
      <c r="W13964" s="108"/>
      <c r="X13964" s="107"/>
    </row>
    <row r="13965">
      <c r="C13965" s="111"/>
      <c r="S13965" s="112"/>
      <c r="T13965" s="112"/>
      <c r="U13965" s="108"/>
      <c r="V13965" s="108"/>
      <c r="W13965" s="108"/>
      <c r="X13965" s="107"/>
    </row>
    <row r="13966">
      <c r="C13966" s="111"/>
      <c r="S13966" s="112"/>
      <c r="T13966" s="112"/>
      <c r="U13966" s="108"/>
      <c r="V13966" s="108"/>
      <c r="W13966" s="108"/>
      <c r="X13966" s="107"/>
    </row>
    <row r="13967">
      <c r="C13967" s="111"/>
      <c r="S13967" s="112"/>
      <c r="T13967" s="112"/>
      <c r="U13967" s="108"/>
      <c r="V13967" s="108"/>
      <c r="W13967" s="108"/>
      <c r="X13967" s="107"/>
    </row>
    <row r="13968">
      <c r="C13968" s="111"/>
      <c r="S13968" s="112"/>
      <c r="T13968" s="112"/>
      <c r="U13968" s="108"/>
      <c r="V13968" s="108"/>
      <c r="W13968" s="108"/>
      <c r="X13968" s="107"/>
    </row>
    <row r="13969">
      <c r="C13969" s="111"/>
      <c r="S13969" s="112"/>
      <c r="T13969" s="112"/>
      <c r="U13969" s="108"/>
      <c r="V13969" s="108"/>
      <c r="W13969" s="108"/>
      <c r="X13969" s="107"/>
    </row>
    <row r="13970">
      <c r="C13970" s="111"/>
      <c r="S13970" s="112"/>
      <c r="T13970" s="112"/>
      <c r="U13970" s="108"/>
      <c r="V13970" s="108"/>
      <c r="W13970" s="108"/>
      <c r="X13970" s="107"/>
    </row>
    <row r="13971">
      <c r="C13971" s="111"/>
      <c r="S13971" s="112"/>
      <c r="T13971" s="112"/>
      <c r="U13971" s="108"/>
      <c r="V13971" s="108"/>
      <c r="W13971" s="108"/>
      <c r="X13971" s="107"/>
    </row>
    <row r="13972">
      <c r="C13972" s="111"/>
      <c r="S13972" s="112"/>
      <c r="T13972" s="112"/>
      <c r="U13972" s="108"/>
      <c r="V13972" s="108"/>
      <c r="W13972" s="108"/>
      <c r="X13972" s="107"/>
    </row>
    <row r="13973">
      <c r="C13973" s="111"/>
      <c r="S13973" s="112"/>
      <c r="T13973" s="112"/>
      <c r="U13973" s="108"/>
      <c r="V13973" s="108"/>
      <c r="W13973" s="108"/>
      <c r="X13973" s="107"/>
    </row>
    <row r="13974">
      <c r="C13974" s="111"/>
      <c r="S13974" s="112"/>
      <c r="T13974" s="112"/>
      <c r="U13974" s="108"/>
      <c r="V13974" s="108"/>
      <c r="W13974" s="108"/>
      <c r="X13974" s="107"/>
    </row>
    <row r="13975">
      <c r="C13975" s="111"/>
      <c r="S13975" s="112"/>
      <c r="T13975" s="112"/>
      <c r="U13975" s="108"/>
      <c r="V13975" s="108"/>
      <c r="W13975" s="108"/>
      <c r="X13975" s="107"/>
    </row>
    <row r="13976">
      <c r="C13976" s="111"/>
      <c r="S13976" s="112"/>
      <c r="T13976" s="112"/>
      <c r="U13976" s="108"/>
      <c r="V13976" s="108"/>
      <c r="W13976" s="108"/>
      <c r="X13976" s="107"/>
    </row>
    <row r="13977">
      <c r="C13977" s="111"/>
      <c r="S13977" s="112"/>
      <c r="T13977" s="112"/>
      <c r="U13977" s="108"/>
      <c r="V13977" s="108"/>
      <c r="W13977" s="108"/>
      <c r="X13977" s="107"/>
    </row>
    <row r="13978">
      <c r="C13978" s="111"/>
      <c r="S13978" s="112"/>
      <c r="T13978" s="112"/>
      <c r="U13978" s="108"/>
      <c r="V13978" s="108"/>
      <c r="W13978" s="108"/>
      <c r="X13978" s="107"/>
    </row>
    <row r="13979">
      <c r="C13979" s="111"/>
      <c r="S13979" s="112"/>
      <c r="T13979" s="112"/>
      <c r="U13979" s="108"/>
      <c r="V13979" s="108"/>
      <c r="W13979" s="108"/>
      <c r="X13979" s="107"/>
    </row>
    <row r="13980">
      <c r="C13980" s="111"/>
      <c r="S13980" s="112"/>
      <c r="T13980" s="112"/>
      <c r="U13980" s="108"/>
      <c r="V13980" s="108"/>
      <c r="W13980" s="108"/>
      <c r="X13980" s="107"/>
    </row>
    <row r="13981">
      <c r="C13981" s="111"/>
      <c r="S13981" s="112"/>
      <c r="T13981" s="112"/>
      <c r="U13981" s="108"/>
      <c r="V13981" s="108"/>
      <c r="W13981" s="108"/>
      <c r="X13981" s="107"/>
    </row>
    <row r="13982">
      <c r="C13982" s="111"/>
      <c r="S13982" s="112"/>
      <c r="T13982" s="112"/>
      <c r="U13982" s="108"/>
      <c r="V13982" s="108"/>
      <c r="W13982" s="108"/>
      <c r="X13982" s="107"/>
    </row>
    <row r="13983">
      <c r="C13983" s="111"/>
      <c r="S13983" s="112"/>
      <c r="T13983" s="112"/>
      <c r="U13983" s="108"/>
      <c r="V13983" s="108"/>
      <c r="W13983" s="108"/>
      <c r="X13983" s="107"/>
    </row>
    <row r="13984">
      <c r="C13984" s="111"/>
      <c r="S13984" s="112"/>
      <c r="T13984" s="112"/>
      <c r="U13984" s="108"/>
      <c r="V13984" s="108"/>
      <c r="W13984" s="108"/>
      <c r="X13984" s="107"/>
    </row>
    <row r="13985">
      <c r="C13985" s="111"/>
      <c r="S13985" s="112"/>
      <c r="T13985" s="112"/>
      <c r="U13985" s="108"/>
      <c r="V13985" s="108"/>
      <c r="W13985" s="108"/>
      <c r="X13985" s="107"/>
    </row>
    <row r="13986">
      <c r="C13986" s="111"/>
      <c r="S13986" s="112"/>
      <c r="T13986" s="112"/>
      <c r="U13986" s="108"/>
      <c r="V13986" s="108"/>
      <c r="W13986" s="108"/>
      <c r="X13986" s="107"/>
    </row>
    <row r="13987">
      <c r="C13987" s="111"/>
      <c r="S13987" s="112"/>
      <c r="T13987" s="112"/>
      <c r="U13987" s="108"/>
      <c r="V13987" s="108"/>
      <c r="W13987" s="108"/>
      <c r="X13987" s="107"/>
    </row>
    <row r="13988">
      <c r="C13988" s="111"/>
      <c r="S13988" s="112"/>
      <c r="T13988" s="112"/>
      <c r="U13988" s="108"/>
      <c r="V13988" s="108"/>
      <c r="W13988" s="108"/>
      <c r="X13988" s="107"/>
    </row>
    <row r="13989">
      <c r="C13989" s="111"/>
      <c r="S13989" s="112"/>
      <c r="T13989" s="112"/>
      <c r="U13989" s="108"/>
      <c r="V13989" s="108"/>
      <c r="W13989" s="108"/>
      <c r="X13989" s="107"/>
    </row>
    <row r="13990">
      <c r="C13990" s="111"/>
      <c r="S13990" s="112"/>
      <c r="T13990" s="112"/>
      <c r="U13990" s="108"/>
      <c r="V13990" s="108"/>
      <c r="W13990" s="108"/>
      <c r="X13990" s="107"/>
    </row>
    <row r="13991">
      <c r="C13991" s="111"/>
      <c r="S13991" s="112"/>
      <c r="T13991" s="112"/>
      <c r="U13991" s="108"/>
      <c r="V13991" s="108"/>
      <c r="W13991" s="108"/>
      <c r="X13991" s="107"/>
    </row>
    <row r="13992">
      <c r="C13992" s="111"/>
      <c r="S13992" s="112"/>
      <c r="T13992" s="112"/>
      <c r="U13992" s="108"/>
      <c r="V13992" s="108"/>
      <c r="W13992" s="108"/>
      <c r="X13992" s="107"/>
    </row>
    <row r="13993">
      <c r="C13993" s="111"/>
      <c r="S13993" s="112"/>
      <c r="T13993" s="112"/>
      <c r="U13993" s="108"/>
      <c r="V13993" s="108"/>
      <c r="W13993" s="108"/>
      <c r="X13993" s="107"/>
    </row>
    <row r="13994">
      <c r="C13994" s="111"/>
      <c r="S13994" s="112"/>
      <c r="T13994" s="112"/>
      <c r="U13994" s="108"/>
      <c r="V13994" s="108"/>
      <c r="W13994" s="108"/>
      <c r="X13994" s="107"/>
    </row>
    <row r="13995">
      <c r="C13995" s="111"/>
      <c r="S13995" s="112"/>
      <c r="T13995" s="112"/>
      <c r="U13995" s="108"/>
      <c r="V13995" s="108"/>
      <c r="W13995" s="108"/>
      <c r="X13995" s="107"/>
    </row>
    <row r="13996">
      <c r="C13996" s="111"/>
      <c r="S13996" s="112"/>
      <c r="T13996" s="112"/>
      <c r="U13996" s="108"/>
      <c r="V13996" s="108"/>
      <c r="W13996" s="108"/>
      <c r="X13996" s="107"/>
    </row>
    <row r="13997">
      <c r="C13997" s="111"/>
      <c r="S13997" s="112"/>
      <c r="T13997" s="112"/>
      <c r="U13997" s="108"/>
      <c r="V13997" s="108"/>
      <c r="W13997" s="108"/>
      <c r="X13997" s="107"/>
    </row>
    <row r="13998">
      <c r="C13998" s="111"/>
      <c r="S13998" s="112"/>
      <c r="T13998" s="112"/>
      <c r="U13998" s="108"/>
      <c r="V13998" s="108"/>
      <c r="W13998" s="108"/>
      <c r="X13998" s="107"/>
    </row>
    <row r="13999">
      <c r="C13999" s="111"/>
      <c r="S13999" s="112"/>
      <c r="T13999" s="112"/>
      <c r="U13999" s="108"/>
      <c r="V13999" s="108"/>
      <c r="W13999" s="108"/>
      <c r="X13999" s="107"/>
    </row>
    <row r="14000">
      <c r="C14000" s="111"/>
      <c r="S14000" s="112"/>
      <c r="T14000" s="112"/>
      <c r="U14000" s="108"/>
      <c r="V14000" s="108"/>
      <c r="W14000" s="108"/>
      <c r="X14000" s="107"/>
    </row>
    <row r="14001">
      <c r="C14001" s="111"/>
      <c r="S14001" s="112"/>
      <c r="T14001" s="112"/>
      <c r="U14001" s="108"/>
      <c r="V14001" s="108"/>
      <c r="W14001" s="108"/>
      <c r="X14001" s="107"/>
    </row>
    <row r="14002">
      <c r="C14002" s="111"/>
      <c r="S14002" s="112"/>
      <c r="T14002" s="112"/>
      <c r="U14002" s="108"/>
      <c r="V14002" s="108"/>
      <c r="W14002" s="108"/>
      <c r="X14002" s="107"/>
    </row>
    <row r="14003">
      <c r="C14003" s="111"/>
      <c r="S14003" s="112"/>
      <c r="T14003" s="112"/>
      <c r="U14003" s="108"/>
      <c r="V14003" s="108"/>
      <c r="W14003" s="108"/>
      <c r="X14003" s="107"/>
    </row>
    <row r="14004">
      <c r="C14004" s="111"/>
      <c r="S14004" s="112"/>
      <c r="T14004" s="112"/>
      <c r="U14004" s="108"/>
      <c r="V14004" s="108"/>
      <c r="W14004" s="108"/>
      <c r="X14004" s="107"/>
    </row>
    <row r="14005">
      <c r="C14005" s="111"/>
      <c r="S14005" s="112"/>
      <c r="T14005" s="112"/>
      <c r="U14005" s="108"/>
      <c r="V14005" s="108"/>
      <c r="W14005" s="108"/>
      <c r="X14005" s="107"/>
    </row>
    <row r="14006">
      <c r="C14006" s="111"/>
      <c r="S14006" s="112"/>
      <c r="T14006" s="112"/>
      <c r="U14006" s="108"/>
      <c r="V14006" s="108"/>
      <c r="W14006" s="108"/>
      <c r="X14006" s="107"/>
    </row>
    <row r="14007">
      <c r="C14007" s="111"/>
      <c r="S14007" s="112"/>
      <c r="T14007" s="112"/>
      <c r="U14007" s="108"/>
      <c r="V14007" s="108"/>
      <c r="W14007" s="108"/>
      <c r="X14007" s="107"/>
    </row>
    <row r="14008">
      <c r="C14008" s="111"/>
      <c r="S14008" s="112"/>
      <c r="T14008" s="112"/>
      <c r="U14008" s="108"/>
      <c r="V14008" s="108"/>
      <c r="W14008" s="108"/>
      <c r="X14008" s="107"/>
    </row>
    <row r="14009">
      <c r="C14009" s="111"/>
      <c r="S14009" s="112"/>
      <c r="T14009" s="112"/>
      <c r="U14009" s="108"/>
      <c r="V14009" s="108"/>
      <c r="W14009" s="108"/>
      <c r="X14009" s="107"/>
    </row>
    <row r="14010">
      <c r="C14010" s="111"/>
      <c r="S14010" s="112"/>
      <c r="T14010" s="112"/>
      <c r="U14010" s="108"/>
      <c r="V14010" s="108"/>
      <c r="W14010" s="108"/>
      <c r="X14010" s="107"/>
    </row>
    <row r="14011">
      <c r="C14011" s="111"/>
      <c r="S14011" s="112"/>
      <c r="T14011" s="112"/>
      <c r="U14011" s="108"/>
      <c r="V14011" s="108"/>
      <c r="W14011" s="108"/>
      <c r="X14011" s="107"/>
    </row>
    <row r="14012">
      <c r="C14012" s="111"/>
      <c r="S14012" s="112"/>
      <c r="T14012" s="112"/>
      <c r="U14012" s="108"/>
      <c r="V14012" s="108"/>
      <c r="W14012" s="108"/>
      <c r="X14012" s="107"/>
    </row>
    <row r="14013">
      <c r="C14013" s="111"/>
      <c r="S14013" s="112"/>
      <c r="T14013" s="112"/>
      <c r="U14013" s="108"/>
      <c r="V14013" s="108"/>
      <c r="W14013" s="108"/>
      <c r="X14013" s="107"/>
    </row>
    <row r="14014">
      <c r="C14014" s="111"/>
      <c r="S14014" s="112"/>
      <c r="T14014" s="112"/>
      <c r="U14014" s="108"/>
      <c r="V14014" s="108"/>
      <c r="W14014" s="108"/>
      <c r="X14014" s="107"/>
    </row>
    <row r="14015">
      <c r="C14015" s="111"/>
      <c r="S14015" s="112"/>
      <c r="T14015" s="112"/>
      <c r="U14015" s="108"/>
      <c r="V14015" s="108"/>
      <c r="W14015" s="108"/>
      <c r="X14015" s="107"/>
    </row>
    <row r="14016">
      <c r="C14016" s="111"/>
      <c r="S14016" s="112"/>
      <c r="T14016" s="112"/>
      <c r="U14016" s="108"/>
      <c r="V14016" s="108"/>
      <c r="W14016" s="108"/>
      <c r="X14016" s="107"/>
    </row>
    <row r="14017">
      <c r="C14017" s="111"/>
      <c r="S14017" s="112"/>
      <c r="T14017" s="112"/>
      <c r="U14017" s="108"/>
      <c r="V14017" s="108"/>
      <c r="W14017" s="108"/>
      <c r="X14017" s="107"/>
    </row>
    <row r="14018">
      <c r="C14018" s="111"/>
      <c r="S14018" s="112"/>
      <c r="T14018" s="112"/>
      <c r="U14018" s="108"/>
      <c r="V14018" s="108"/>
      <c r="W14018" s="108"/>
      <c r="X14018" s="107"/>
    </row>
    <row r="14019">
      <c r="C14019" s="111"/>
      <c r="S14019" s="112"/>
      <c r="T14019" s="112"/>
      <c r="U14019" s="108"/>
      <c r="V14019" s="108"/>
      <c r="W14019" s="108"/>
      <c r="X14019" s="107"/>
    </row>
    <row r="14020">
      <c r="C14020" s="111"/>
      <c r="S14020" s="112"/>
      <c r="T14020" s="112"/>
      <c r="U14020" s="108"/>
      <c r="V14020" s="108"/>
      <c r="W14020" s="108"/>
      <c r="X14020" s="107"/>
    </row>
    <row r="14021">
      <c r="C14021" s="111"/>
      <c r="S14021" s="112"/>
      <c r="T14021" s="112"/>
      <c r="U14021" s="108"/>
      <c r="V14021" s="108"/>
      <c r="W14021" s="108"/>
      <c r="X14021" s="107"/>
    </row>
    <row r="14022">
      <c r="C14022" s="111"/>
      <c r="S14022" s="112"/>
      <c r="T14022" s="112"/>
      <c r="U14022" s="108"/>
      <c r="V14022" s="108"/>
      <c r="W14022" s="108"/>
      <c r="X14022" s="107"/>
    </row>
    <row r="14023">
      <c r="C14023" s="111"/>
      <c r="S14023" s="112"/>
      <c r="T14023" s="112"/>
      <c r="U14023" s="108"/>
      <c r="V14023" s="108"/>
      <c r="W14023" s="108"/>
      <c r="X14023" s="107"/>
    </row>
    <row r="14024">
      <c r="C14024" s="111"/>
      <c r="S14024" s="112"/>
      <c r="T14024" s="112"/>
      <c r="U14024" s="108"/>
      <c r="V14024" s="108"/>
      <c r="W14024" s="108"/>
      <c r="X14024" s="107"/>
    </row>
    <row r="14025">
      <c r="C14025" s="111"/>
      <c r="S14025" s="112"/>
      <c r="T14025" s="112"/>
      <c r="U14025" s="108"/>
      <c r="V14025" s="108"/>
      <c r="W14025" s="108"/>
      <c r="X14025" s="107"/>
    </row>
    <row r="14026">
      <c r="C14026" s="111"/>
      <c r="S14026" s="112"/>
      <c r="T14026" s="112"/>
      <c r="U14026" s="108"/>
      <c r="V14026" s="108"/>
      <c r="W14026" s="108"/>
      <c r="X14026" s="107"/>
    </row>
    <row r="14027">
      <c r="C14027" s="111"/>
      <c r="S14027" s="112"/>
      <c r="T14027" s="112"/>
      <c r="U14027" s="108"/>
      <c r="V14027" s="108"/>
      <c r="W14027" s="108"/>
      <c r="X14027" s="107"/>
    </row>
    <row r="14028">
      <c r="C14028" s="111"/>
      <c r="S14028" s="112"/>
      <c r="T14028" s="112"/>
      <c r="U14028" s="108"/>
      <c r="V14028" s="108"/>
      <c r="W14028" s="108"/>
      <c r="X14028" s="107"/>
    </row>
    <row r="14029">
      <c r="C14029" s="111"/>
      <c r="S14029" s="112"/>
      <c r="T14029" s="112"/>
      <c r="U14029" s="108"/>
      <c r="V14029" s="108"/>
      <c r="W14029" s="108"/>
      <c r="X14029" s="107"/>
    </row>
    <row r="14030">
      <c r="C14030" s="111"/>
      <c r="S14030" s="112"/>
      <c r="T14030" s="112"/>
      <c r="U14030" s="108"/>
      <c r="V14030" s="108"/>
      <c r="W14030" s="108"/>
      <c r="X14030" s="107"/>
    </row>
    <row r="14031">
      <c r="C14031" s="111"/>
      <c r="S14031" s="112"/>
      <c r="T14031" s="112"/>
      <c r="U14031" s="108"/>
      <c r="V14031" s="108"/>
      <c r="W14031" s="108"/>
      <c r="X14031" s="107"/>
    </row>
    <row r="14032">
      <c r="C14032" s="111"/>
      <c r="S14032" s="112"/>
      <c r="T14032" s="112"/>
      <c r="U14032" s="108"/>
      <c r="V14032" s="108"/>
      <c r="W14032" s="108"/>
      <c r="X14032" s="107"/>
    </row>
    <row r="14033">
      <c r="C14033" s="111"/>
      <c r="S14033" s="112"/>
      <c r="T14033" s="112"/>
      <c r="U14033" s="108"/>
      <c r="V14033" s="108"/>
      <c r="W14033" s="108"/>
      <c r="X14033" s="107"/>
    </row>
    <row r="14034">
      <c r="C14034" s="111"/>
      <c r="S14034" s="112"/>
      <c r="T14034" s="112"/>
      <c r="U14034" s="108"/>
      <c r="V14034" s="108"/>
      <c r="W14034" s="108"/>
      <c r="X14034" s="107"/>
    </row>
    <row r="14035">
      <c r="C14035" s="111"/>
      <c r="S14035" s="112"/>
      <c r="T14035" s="112"/>
      <c r="U14035" s="108"/>
      <c r="V14035" s="108"/>
      <c r="W14035" s="108"/>
      <c r="X14035" s="107"/>
    </row>
    <row r="14036">
      <c r="C14036" s="111"/>
      <c r="S14036" s="112"/>
      <c r="T14036" s="112"/>
      <c r="U14036" s="108"/>
      <c r="V14036" s="108"/>
      <c r="W14036" s="108"/>
      <c r="X14036" s="107"/>
    </row>
    <row r="14037">
      <c r="C14037" s="111"/>
      <c r="S14037" s="112"/>
      <c r="T14037" s="112"/>
      <c r="U14037" s="108"/>
      <c r="V14037" s="108"/>
      <c r="W14037" s="108"/>
      <c r="X14037" s="107"/>
    </row>
    <row r="14038">
      <c r="C14038" s="111"/>
      <c r="S14038" s="112"/>
      <c r="T14038" s="112"/>
      <c r="U14038" s="108"/>
      <c r="V14038" s="108"/>
      <c r="W14038" s="108"/>
      <c r="X14038" s="107"/>
    </row>
    <row r="14039">
      <c r="C14039" s="111"/>
      <c r="S14039" s="112"/>
      <c r="T14039" s="112"/>
      <c r="U14039" s="108"/>
      <c r="V14039" s="108"/>
      <c r="W14039" s="108"/>
      <c r="X14039" s="107"/>
    </row>
    <row r="14040">
      <c r="C14040" s="111"/>
      <c r="S14040" s="112"/>
      <c r="T14040" s="112"/>
      <c r="U14040" s="108"/>
      <c r="V14040" s="108"/>
      <c r="W14040" s="108"/>
      <c r="X14040" s="107"/>
    </row>
    <row r="14041">
      <c r="C14041" s="111"/>
      <c r="S14041" s="112"/>
      <c r="T14041" s="112"/>
      <c r="U14041" s="108"/>
      <c r="V14041" s="108"/>
      <c r="W14041" s="108"/>
      <c r="X14041" s="107"/>
    </row>
    <row r="14042">
      <c r="C14042" s="111"/>
      <c r="S14042" s="112"/>
      <c r="T14042" s="112"/>
      <c r="U14042" s="108"/>
      <c r="V14042" s="108"/>
      <c r="W14042" s="108"/>
      <c r="X14042" s="107"/>
    </row>
    <row r="14043">
      <c r="C14043" s="111"/>
      <c r="S14043" s="112"/>
      <c r="T14043" s="112"/>
      <c r="U14043" s="108"/>
      <c r="V14043" s="108"/>
      <c r="W14043" s="108"/>
      <c r="X14043" s="107"/>
    </row>
    <row r="14044">
      <c r="C14044" s="111"/>
      <c r="S14044" s="112"/>
      <c r="T14044" s="112"/>
      <c r="U14044" s="108"/>
      <c r="V14044" s="108"/>
      <c r="W14044" s="108"/>
      <c r="X14044" s="107"/>
    </row>
    <row r="14045">
      <c r="C14045" s="111"/>
      <c r="S14045" s="112"/>
      <c r="T14045" s="112"/>
      <c r="U14045" s="108"/>
      <c r="V14045" s="108"/>
      <c r="W14045" s="108"/>
      <c r="X14045" s="107"/>
    </row>
    <row r="14046">
      <c r="C14046" s="111"/>
      <c r="S14046" s="112"/>
      <c r="T14046" s="112"/>
      <c r="U14046" s="108"/>
      <c r="V14046" s="108"/>
      <c r="W14046" s="108"/>
      <c r="X14046" s="107"/>
    </row>
    <row r="14047">
      <c r="C14047" s="111"/>
      <c r="S14047" s="112"/>
      <c r="T14047" s="112"/>
      <c r="U14047" s="108"/>
      <c r="V14047" s="108"/>
      <c r="W14047" s="108"/>
      <c r="X14047" s="107"/>
    </row>
    <row r="14048">
      <c r="C14048" s="111"/>
      <c r="S14048" s="112"/>
      <c r="T14048" s="112"/>
      <c r="U14048" s="108"/>
      <c r="V14048" s="108"/>
      <c r="W14048" s="108"/>
      <c r="X14048" s="107"/>
    </row>
    <row r="14049">
      <c r="C14049" s="111"/>
      <c r="S14049" s="112"/>
      <c r="T14049" s="112"/>
      <c r="U14049" s="108"/>
      <c r="V14049" s="108"/>
      <c r="W14049" s="108"/>
      <c r="X14049" s="107"/>
    </row>
    <row r="14050">
      <c r="C14050" s="111"/>
      <c r="S14050" s="112"/>
      <c r="T14050" s="112"/>
      <c r="U14050" s="108"/>
      <c r="V14050" s="108"/>
      <c r="W14050" s="108"/>
      <c r="X14050" s="107"/>
    </row>
    <row r="14051">
      <c r="C14051" s="111"/>
      <c r="S14051" s="112"/>
      <c r="T14051" s="112"/>
      <c r="U14051" s="108"/>
      <c r="V14051" s="108"/>
      <c r="W14051" s="108"/>
      <c r="X14051" s="107"/>
    </row>
    <row r="14052">
      <c r="C14052" s="111"/>
      <c r="S14052" s="112"/>
      <c r="T14052" s="112"/>
      <c r="U14052" s="108"/>
      <c r="V14052" s="108"/>
      <c r="W14052" s="108"/>
      <c r="X14052" s="107"/>
    </row>
    <row r="14053">
      <c r="C14053" s="111"/>
      <c r="S14053" s="112"/>
      <c r="T14053" s="112"/>
      <c r="U14053" s="108"/>
      <c r="V14053" s="108"/>
      <c r="W14053" s="108"/>
      <c r="X14053" s="107"/>
    </row>
    <row r="14054">
      <c r="C14054" s="111"/>
      <c r="S14054" s="112"/>
      <c r="T14054" s="112"/>
      <c r="U14054" s="108"/>
      <c r="V14054" s="108"/>
      <c r="W14054" s="108"/>
      <c r="X14054" s="107"/>
    </row>
    <row r="14055">
      <c r="C14055" s="111"/>
      <c r="S14055" s="112"/>
      <c r="T14055" s="112"/>
      <c r="U14055" s="108"/>
      <c r="V14055" s="108"/>
      <c r="W14055" s="108"/>
      <c r="X14055" s="107"/>
    </row>
    <row r="14056">
      <c r="C14056" s="111"/>
      <c r="S14056" s="112"/>
      <c r="T14056" s="112"/>
      <c r="U14056" s="108"/>
      <c r="V14056" s="108"/>
      <c r="W14056" s="108"/>
      <c r="X14056" s="107"/>
    </row>
    <row r="14057">
      <c r="C14057" s="111"/>
      <c r="S14057" s="112"/>
      <c r="T14057" s="112"/>
      <c r="U14057" s="108"/>
      <c r="V14057" s="108"/>
      <c r="W14057" s="108"/>
      <c r="X14057" s="107"/>
    </row>
    <row r="14058">
      <c r="C14058" s="111"/>
      <c r="S14058" s="112"/>
      <c r="T14058" s="112"/>
      <c r="U14058" s="108"/>
      <c r="V14058" s="108"/>
      <c r="W14058" s="108"/>
      <c r="X14058" s="107"/>
    </row>
    <row r="14059">
      <c r="C14059" s="111"/>
      <c r="S14059" s="112"/>
      <c r="T14059" s="112"/>
      <c r="U14059" s="108"/>
      <c r="V14059" s="108"/>
      <c r="W14059" s="108"/>
      <c r="X14059" s="107"/>
    </row>
    <row r="14060">
      <c r="C14060" s="111"/>
      <c r="S14060" s="112"/>
      <c r="T14060" s="112"/>
      <c r="U14060" s="108"/>
      <c r="V14060" s="108"/>
      <c r="W14060" s="108"/>
      <c r="X14060" s="107"/>
    </row>
    <row r="14061">
      <c r="C14061" s="111"/>
      <c r="S14061" s="112"/>
      <c r="T14061" s="112"/>
      <c r="U14061" s="108"/>
      <c r="V14061" s="108"/>
      <c r="W14061" s="108"/>
      <c r="X14061" s="107"/>
    </row>
    <row r="14062">
      <c r="C14062" s="111"/>
      <c r="S14062" s="112"/>
      <c r="T14062" s="112"/>
      <c r="U14062" s="108"/>
      <c r="V14062" s="108"/>
      <c r="W14062" s="108"/>
      <c r="X14062" s="107"/>
    </row>
    <row r="14063">
      <c r="C14063" s="111"/>
      <c r="S14063" s="112"/>
      <c r="T14063" s="112"/>
      <c r="U14063" s="108"/>
      <c r="V14063" s="108"/>
      <c r="W14063" s="108"/>
      <c r="X14063" s="107"/>
    </row>
    <row r="14064">
      <c r="C14064" s="111"/>
      <c r="S14064" s="112"/>
      <c r="T14064" s="112"/>
      <c r="U14064" s="108"/>
      <c r="V14064" s="108"/>
      <c r="W14064" s="108"/>
      <c r="X14064" s="107"/>
    </row>
    <row r="14065">
      <c r="C14065" s="111"/>
      <c r="S14065" s="112"/>
      <c r="T14065" s="112"/>
      <c r="U14065" s="108"/>
      <c r="V14065" s="108"/>
      <c r="W14065" s="108"/>
      <c r="X14065" s="107"/>
    </row>
    <row r="14066">
      <c r="C14066" s="111"/>
      <c r="S14066" s="112"/>
      <c r="T14066" s="112"/>
      <c r="U14066" s="108"/>
      <c r="V14066" s="108"/>
      <c r="W14066" s="108"/>
      <c r="X14066" s="107"/>
    </row>
    <row r="14067">
      <c r="C14067" s="111"/>
      <c r="S14067" s="112"/>
      <c r="T14067" s="112"/>
      <c r="U14067" s="108"/>
      <c r="V14067" s="108"/>
      <c r="W14067" s="108"/>
      <c r="X14067" s="107"/>
    </row>
    <row r="14068">
      <c r="C14068" s="111"/>
      <c r="S14068" s="112"/>
      <c r="T14068" s="112"/>
      <c r="U14068" s="108"/>
      <c r="V14068" s="108"/>
      <c r="W14068" s="108"/>
      <c r="X14068" s="107"/>
    </row>
    <row r="14069">
      <c r="C14069" s="111"/>
      <c r="S14069" s="112"/>
      <c r="T14069" s="112"/>
      <c r="U14069" s="108"/>
      <c r="V14069" s="108"/>
      <c r="W14069" s="108"/>
      <c r="X14069" s="107"/>
    </row>
    <row r="14070">
      <c r="C14070" s="111"/>
      <c r="S14070" s="112"/>
      <c r="T14070" s="112"/>
      <c r="U14070" s="108"/>
      <c r="V14070" s="108"/>
      <c r="W14070" s="108"/>
      <c r="X14070" s="107"/>
    </row>
    <row r="14071">
      <c r="C14071" s="111"/>
      <c r="S14071" s="112"/>
      <c r="T14071" s="112"/>
      <c r="U14071" s="108"/>
      <c r="V14071" s="108"/>
      <c r="W14071" s="108"/>
      <c r="X14071" s="107"/>
    </row>
    <row r="14072">
      <c r="C14072" s="111"/>
      <c r="S14072" s="112"/>
      <c r="T14072" s="112"/>
      <c r="U14072" s="108"/>
      <c r="V14072" s="108"/>
      <c r="W14072" s="108"/>
      <c r="X14072" s="107"/>
    </row>
    <row r="14073">
      <c r="C14073" s="111"/>
      <c r="S14073" s="112"/>
      <c r="T14073" s="112"/>
      <c r="U14073" s="108"/>
      <c r="V14073" s="108"/>
      <c r="W14073" s="108"/>
      <c r="X14073" s="107"/>
    </row>
    <row r="14074">
      <c r="C14074" s="111"/>
      <c r="S14074" s="112"/>
      <c r="T14074" s="112"/>
      <c r="U14074" s="108"/>
      <c r="V14074" s="108"/>
      <c r="W14074" s="108"/>
      <c r="X14074" s="107"/>
    </row>
    <row r="14075">
      <c r="C14075" s="111"/>
      <c r="S14075" s="112"/>
      <c r="T14075" s="112"/>
      <c r="U14075" s="108"/>
      <c r="V14075" s="108"/>
      <c r="W14075" s="108"/>
      <c r="X14075" s="107"/>
    </row>
    <row r="14076">
      <c r="C14076" s="111"/>
      <c r="S14076" s="112"/>
      <c r="T14076" s="112"/>
      <c r="U14076" s="108"/>
      <c r="V14076" s="108"/>
      <c r="W14076" s="108"/>
      <c r="X14076" s="107"/>
    </row>
    <row r="14077">
      <c r="C14077" s="111"/>
      <c r="S14077" s="112"/>
      <c r="T14077" s="112"/>
      <c r="U14077" s="108"/>
      <c r="V14077" s="108"/>
      <c r="W14077" s="108"/>
      <c r="X14077" s="107"/>
    </row>
    <row r="14078">
      <c r="C14078" s="111"/>
      <c r="S14078" s="112"/>
      <c r="T14078" s="112"/>
      <c r="U14078" s="108"/>
      <c r="V14078" s="108"/>
      <c r="W14078" s="108"/>
      <c r="X14078" s="107"/>
    </row>
    <row r="14079">
      <c r="C14079" s="111"/>
      <c r="S14079" s="112"/>
      <c r="T14079" s="112"/>
      <c r="U14079" s="108"/>
      <c r="V14079" s="108"/>
      <c r="W14079" s="108"/>
      <c r="X14079" s="107"/>
    </row>
    <row r="14080">
      <c r="C14080" s="111"/>
      <c r="S14080" s="112"/>
      <c r="T14080" s="112"/>
      <c r="U14080" s="108"/>
      <c r="V14080" s="108"/>
      <c r="W14080" s="108"/>
      <c r="X14080" s="107"/>
    </row>
    <row r="14081">
      <c r="C14081" s="111"/>
      <c r="S14081" s="112"/>
      <c r="T14081" s="112"/>
      <c r="U14081" s="108"/>
      <c r="V14081" s="108"/>
      <c r="W14081" s="108"/>
      <c r="X14081" s="107"/>
    </row>
    <row r="14082">
      <c r="C14082" s="111"/>
      <c r="S14082" s="112"/>
      <c r="T14082" s="112"/>
      <c r="U14082" s="108"/>
      <c r="V14082" s="108"/>
      <c r="W14082" s="108"/>
      <c r="X14082" s="107"/>
    </row>
    <row r="14083">
      <c r="C14083" s="111"/>
      <c r="S14083" s="112"/>
      <c r="T14083" s="112"/>
      <c r="U14083" s="108"/>
      <c r="V14083" s="108"/>
      <c r="W14083" s="108"/>
      <c r="X14083" s="107"/>
    </row>
    <row r="14084">
      <c r="C14084" s="111"/>
      <c r="S14084" s="112"/>
      <c r="T14084" s="112"/>
      <c r="U14084" s="108"/>
      <c r="V14084" s="108"/>
      <c r="W14084" s="108"/>
      <c r="X14084" s="107"/>
    </row>
    <row r="14085">
      <c r="C14085" s="111"/>
      <c r="S14085" s="112"/>
      <c r="T14085" s="112"/>
      <c r="U14085" s="108"/>
      <c r="V14085" s="108"/>
      <c r="W14085" s="108"/>
      <c r="X14085" s="107"/>
    </row>
    <row r="14086">
      <c r="C14086" s="111"/>
      <c r="S14086" s="112"/>
      <c r="T14086" s="112"/>
      <c r="U14086" s="108"/>
      <c r="V14086" s="108"/>
      <c r="W14086" s="108"/>
      <c r="X14086" s="107"/>
    </row>
    <row r="14087">
      <c r="C14087" s="111"/>
      <c r="S14087" s="112"/>
      <c r="T14087" s="112"/>
      <c r="U14087" s="108"/>
      <c r="V14087" s="108"/>
      <c r="W14087" s="108"/>
      <c r="X14087" s="107"/>
    </row>
    <row r="14088">
      <c r="C14088" s="111"/>
      <c r="S14088" s="112"/>
      <c r="T14088" s="112"/>
      <c r="U14088" s="108"/>
      <c r="V14088" s="108"/>
      <c r="W14088" s="108"/>
      <c r="X14088" s="107"/>
    </row>
    <row r="14089">
      <c r="C14089" s="111"/>
      <c r="S14089" s="112"/>
      <c r="T14089" s="112"/>
      <c r="U14089" s="108"/>
      <c r="V14089" s="108"/>
      <c r="W14089" s="108"/>
      <c r="X14089" s="107"/>
    </row>
    <row r="14090">
      <c r="C14090" s="111"/>
      <c r="S14090" s="112"/>
      <c r="T14090" s="112"/>
      <c r="U14090" s="108"/>
      <c r="V14090" s="108"/>
      <c r="W14090" s="108"/>
      <c r="X14090" s="107"/>
    </row>
    <row r="14091">
      <c r="C14091" s="111"/>
      <c r="S14091" s="112"/>
      <c r="T14091" s="112"/>
      <c r="U14091" s="108"/>
      <c r="V14091" s="108"/>
      <c r="W14091" s="108"/>
      <c r="X14091" s="107"/>
    </row>
    <row r="14092">
      <c r="C14092" s="111"/>
      <c r="S14092" s="112"/>
      <c r="T14092" s="112"/>
      <c r="U14092" s="108"/>
      <c r="V14092" s="108"/>
      <c r="W14092" s="108"/>
      <c r="X14092" s="107"/>
    </row>
    <row r="14093">
      <c r="C14093" s="111"/>
      <c r="S14093" s="112"/>
      <c r="T14093" s="112"/>
      <c r="U14093" s="108"/>
      <c r="V14093" s="108"/>
      <c r="W14093" s="108"/>
      <c r="X14093" s="107"/>
    </row>
    <row r="14094">
      <c r="C14094" s="111"/>
      <c r="S14094" s="112"/>
      <c r="T14094" s="112"/>
      <c r="U14094" s="108"/>
      <c r="V14094" s="108"/>
      <c r="W14094" s="108"/>
      <c r="X14094" s="107"/>
    </row>
    <row r="14095">
      <c r="C14095" s="111"/>
      <c r="S14095" s="112"/>
      <c r="T14095" s="112"/>
      <c r="U14095" s="108"/>
      <c r="V14095" s="108"/>
      <c r="W14095" s="108"/>
      <c r="X14095" s="107"/>
    </row>
    <row r="14096">
      <c r="C14096" s="111"/>
      <c r="S14096" s="112"/>
      <c r="T14096" s="112"/>
      <c r="U14096" s="108"/>
      <c r="V14096" s="108"/>
      <c r="W14096" s="108"/>
      <c r="X14096" s="107"/>
    </row>
    <row r="14097">
      <c r="C14097" s="111"/>
      <c r="S14097" s="112"/>
      <c r="T14097" s="112"/>
      <c r="U14097" s="108"/>
      <c r="V14097" s="108"/>
      <c r="W14097" s="108"/>
      <c r="X14097" s="107"/>
    </row>
    <row r="14098">
      <c r="C14098" s="111"/>
      <c r="S14098" s="112"/>
      <c r="T14098" s="112"/>
      <c r="U14098" s="108"/>
      <c r="V14098" s="108"/>
      <c r="W14098" s="108"/>
      <c r="X14098" s="107"/>
    </row>
    <row r="14099">
      <c r="C14099" s="111"/>
      <c r="S14099" s="112"/>
      <c r="T14099" s="112"/>
      <c r="U14099" s="108"/>
      <c r="V14099" s="108"/>
      <c r="W14099" s="108"/>
      <c r="X14099" s="107"/>
    </row>
    <row r="14100">
      <c r="C14100" s="111"/>
      <c r="S14100" s="112"/>
      <c r="T14100" s="112"/>
      <c r="U14100" s="108"/>
      <c r="V14100" s="108"/>
      <c r="W14100" s="108"/>
      <c r="X14100" s="107"/>
    </row>
    <row r="14101">
      <c r="C14101" s="111"/>
      <c r="S14101" s="112"/>
      <c r="T14101" s="112"/>
      <c r="U14101" s="108"/>
      <c r="V14101" s="108"/>
      <c r="W14101" s="108"/>
      <c r="X14101" s="107"/>
    </row>
    <row r="14102">
      <c r="C14102" s="111"/>
      <c r="S14102" s="112"/>
      <c r="T14102" s="112"/>
      <c r="U14102" s="108"/>
      <c r="V14102" s="108"/>
      <c r="W14102" s="108"/>
      <c r="X14102" s="107"/>
    </row>
    <row r="14103">
      <c r="C14103" s="111"/>
      <c r="S14103" s="112"/>
      <c r="T14103" s="112"/>
      <c r="U14103" s="108"/>
      <c r="V14103" s="108"/>
      <c r="W14103" s="108"/>
      <c r="X14103" s="107"/>
    </row>
    <row r="14104">
      <c r="C14104" s="111"/>
      <c r="S14104" s="112"/>
      <c r="T14104" s="112"/>
      <c r="U14104" s="108"/>
      <c r="V14104" s="108"/>
      <c r="W14104" s="108"/>
      <c r="X14104" s="107"/>
    </row>
    <row r="14105">
      <c r="C14105" s="111"/>
      <c r="S14105" s="112"/>
      <c r="T14105" s="112"/>
      <c r="U14105" s="108"/>
      <c r="V14105" s="108"/>
      <c r="W14105" s="108"/>
      <c r="X14105" s="107"/>
    </row>
    <row r="14106">
      <c r="C14106" s="111"/>
      <c r="S14106" s="112"/>
      <c r="T14106" s="112"/>
      <c r="U14106" s="108"/>
      <c r="V14106" s="108"/>
      <c r="W14106" s="108"/>
      <c r="X14106" s="107"/>
    </row>
    <row r="14107">
      <c r="C14107" s="111"/>
      <c r="S14107" s="112"/>
      <c r="T14107" s="112"/>
      <c r="U14107" s="108"/>
      <c r="V14107" s="108"/>
      <c r="W14107" s="108"/>
      <c r="X14107" s="107"/>
    </row>
    <row r="14108">
      <c r="C14108" s="111"/>
      <c r="S14108" s="112"/>
      <c r="T14108" s="112"/>
      <c r="U14108" s="108"/>
      <c r="V14108" s="108"/>
      <c r="W14108" s="108"/>
      <c r="X14108" s="107"/>
    </row>
    <row r="14109">
      <c r="C14109" s="111"/>
      <c r="S14109" s="112"/>
      <c r="T14109" s="112"/>
      <c r="U14109" s="108"/>
      <c r="V14109" s="108"/>
      <c r="W14109" s="108"/>
      <c r="X14109" s="107"/>
    </row>
    <row r="14110">
      <c r="C14110" s="111"/>
      <c r="S14110" s="112"/>
      <c r="T14110" s="112"/>
      <c r="U14110" s="108"/>
      <c r="V14110" s="108"/>
      <c r="W14110" s="108"/>
      <c r="X14110" s="107"/>
    </row>
    <row r="14111">
      <c r="C14111" s="111"/>
      <c r="S14111" s="112"/>
      <c r="T14111" s="112"/>
      <c r="U14111" s="108"/>
      <c r="V14111" s="108"/>
      <c r="W14111" s="108"/>
      <c r="X14111" s="107"/>
    </row>
    <row r="14112">
      <c r="C14112" s="111"/>
      <c r="S14112" s="112"/>
      <c r="T14112" s="112"/>
      <c r="U14112" s="108"/>
      <c r="V14112" s="108"/>
      <c r="W14112" s="108"/>
      <c r="X14112" s="107"/>
    </row>
    <row r="14113">
      <c r="C14113" s="111"/>
      <c r="S14113" s="112"/>
      <c r="T14113" s="112"/>
      <c r="U14113" s="108"/>
      <c r="V14113" s="108"/>
      <c r="W14113" s="108"/>
      <c r="X14113" s="107"/>
    </row>
    <row r="14114">
      <c r="C14114" s="111"/>
      <c r="S14114" s="112"/>
      <c r="T14114" s="112"/>
      <c r="U14114" s="108"/>
      <c r="V14114" s="108"/>
      <c r="W14114" s="108"/>
      <c r="X14114" s="107"/>
    </row>
    <row r="14115">
      <c r="C14115" s="111"/>
      <c r="S14115" s="112"/>
      <c r="T14115" s="112"/>
      <c r="U14115" s="108"/>
      <c r="V14115" s="108"/>
      <c r="W14115" s="108"/>
      <c r="X14115" s="107"/>
    </row>
    <row r="14116">
      <c r="C14116" s="111"/>
      <c r="S14116" s="112"/>
      <c r="T14116" s="112"/>
      <c r="U14116" s="108"/>
      <c r="V14116" s="108"/>
      <c r="W14116" s="108"/>
      <c r="X14116" s="107"/>
    </row>
    <row r="14117">
      <c r="C14117" s="111"/>
      <c r="S14117" s="112"/>
      <c r="T14117" s="112"/>
      <c r="U14117" s="108"/>
      <c r="V14117" s="108"/>
      <c r="W14117" s="108"/>
      <c r="X14117" s="107"/>
    </row>
    <row r="14118">
      <c r="C14118" s="111"/>
      <c r="S14118" s="112"/>
      <c r="T14118" s="112"/>
      <c r="U14118" s="108"/>
      <c r="V14118" s="108"/>
      <c r="W14118" s="108"/>
      <c r="X14118" s="107"/>
    </row>
    <row r="14119">
      <c r="C14119" s="111"/>
      <c r="S14119" s="112"/>
      <c r="T14119" s="112"/>
      <c r="U14119" s="108"/>
      <c r="V14119" s="108"/>
      <c r="W14119" s="108"/>
      <c r="X14119" s="107"/>
    </row>
    <row r="14120">
      <c r="C14120" s="111"/>
      <c r="S14120" s="112"/>
      <c r="T14120" s="112"/>
      <c r="U14120" s="108"/>
      <c r="V14120" s="108"/>
      <c r="W14120" s="108"/>
      <c r="X14120" s="107"/>
    </row>
    <row r="14121">
      <c r="C14121" s="111"/>
      <c r="S14121" s="112"/>
      <c r="T14121" s="112"/>
      <c r="U14121" s="108"/>
      <c r="V14121" s="108"/>
      <c r="W14121" s="108"/>
      <c r="X14121" s="107"/>
    </row>
    <row r="14122">
      <c r="C14122" s="111"/>
      <c r="S14122" s="112"/>
      <c r="T14122" s="112"/>
      <c r="U14122" s="108"/>
      <c r="V14122" s="108"/>
      <c r="W14122" s="108"/>
      <c r="X14122" s="107"/>
    </row>
    <row r="14123">
      <c r="C14123" s="111"/>
      <c r="S14123" s="112"/>
      <c r="T14123" s="112"/>
      <c r="U14123" s="108"/>
      <c r="V14123" s="108"/>
      <c r="W14123" s="108"/>
      <c r="X14123" s="107"/>
    </row>
    <row r="14124">
      <c r="C14124" s="111"/>
      <c r="S14124" s="112"/>
      <c r="T14124" s="112"/>
      <c r="U14124" s="108"/>
      <c r="V14124" s="108"/>
      <c r="W14124" s="108"/>
      <c r="X14124" s="107"/>
    </row>
    <row r="14125">
      <c r="C14125" s="111"/>
      <c r="S14125" s="112"/>
      <c r="T14125" s="112"/>
      <c r="U14125" s="108"/>
      <c r="V14125" s="108"/>
      <c r="W14125" s="108"/>
      <c r="X14125" s="107"/>
    </row>
    <row r="14126">
      <c r="C14126" s="111"/>
      <c r="S14126" s="112"/>
      <c r="T14126" s="112"/>
      <c r="U14126" s="108"/>
      <c r="V14126" s="108"/>
      <c r="W14126" s="108"/>
      <c r="X14126" s="107"/>
    </row>
    <row r="14127">
      <c r="C14127" s="111"/>
      <c r="S14127" s="112"/>
      <c r="T14127" s="112"/>
      <c r="U14127" s="108"/>
      <c r="V14127" s="108"/>
      <c r="W14127" s="108"/>
      <c r="X14127" s="107"/>
    </row>
    <row r="14128">
      <c r="C14128" s="111"/>
      <c r="S14128" s="112"/>
      <c r="T14128" s="112"/>
      <c r="U14128" s="108"/>
      <c r="V14128" s="108"/>
      <c r="W14128" s="108"/>
      <c r="X14128" s="107"/>
    </row>
    <row r="14129">
      <c r="C14129" s="111"/>
      <c r="S14129" s="112"/>
      <c r="T14129" s="112"/>
      <c r="U14129" s="108"/>
      <c r="V14129" s="108"/>
      <c r="W14129" s="108"/>
      <c r="X14129" s="107"/>
    </row>
    <row r="14130">
      <c r="C14130" s="111"/>
      <c r="S14130" s="112"/>
      <c r="T14130" s="112"/>
      <c r="U14130" s="108"/>
      <c r="V14130" s="108"/>
      <c r="W14130" s="108"/>
      <c r="X14130" s="107"/>
    </row>
    <row r="14131">
      <c r="C14131" s="111"/>
      <c r="S14131" s="112"/>
      <c r="T14131" s="112"/>
      <c r="U14131" s="108"/>
      <c r="V14131" s="108"/>
      <c r="W14131" s="108"/>
      <c r="X14131" s="107"/>
    </row>
    <row r="14132">
      <c r="C14132" s="111"/>
      <c r="S14132" s="112"/>
      <c r="T14132" s="112"/>
      <c r="U14132" s="108"/>
      <c r="V14132" s="108"/>
      <c r="W14132" s="108"/>
      <c r="X14132" s="107"/>
    </row>
    <row r="14133">
      <c r="C14133" s="111"/>
      <c r="S14133" s="112"/>
      <c r="T14133" s="112"/>
      <c r="U14133" s="108"/>
      <c r="V14133" s="108"/>
      <c r="W14133" s="108"/>
      <c r="X14133" s="107"/>
    </row>
    <row r="14134">
      <c r="C14134" s="111"/>
      <c r="S14134" s="113"/>
      <c r="T14134" s="112"/>
      <c r="U14134" s="108"/>
      <c r="V14134" s="108"/>
      <c r="W14134" s="108"/>
      <c r="X14134" s="107"/>
    </row>
    <row r="14135">
      <c r="C14135" s="111"/>
      <c r="S14135" s="112"/>
      <c r="T14135" s="112"/>
      <c r="U14135" s="108"/>
      <c r="V14135" s="108"/>
      <c r="W14135" s="108"/>
      <c r="X14135" s="107"/>
    </row>
    <row r="14136">
      <c r="C14136" s="111"/>
      <c r="S14136" s="112"/>
      <c r="T14136" s="112"/>
      <c r="U14136" s="108"/>
      <c r="V14136" s="108"/>
      <c r="W14136" s="108"/>
      <c r="X14136" s="107"/>
    </row>
    <row r="14137">
      <c r="C14137" s="111"/>
      <c r="S14137" s="112"/>
      <c r="T14137" s="112"/>
      <c r="U14137" s="108"/>
      <c r="V14137" s="108"/>
      <c r="W14137" s="108"/>
      <c r="X14137" s="107"/>
    </row>
    <row r="14138">
      <c r="C14138" s="111"/>
      <c r="S14138" s="112"/>
      <c r="T14138" s="112"/>
      <c r="U14138" s="108"/>
      <c r="V14138" s="108"/>
      <c r="W14138" s="108"/>
      <c r="X14138" s="107"/>
    </row>
    <row r="14139">
      <c r="C14139" s="111"/>
      <c r="S14139" s="112"/>
      <c r="T14139" s="112"/>
      <c r="U14139" s="108"/>
      <c r="V14139" s="108"/>
      <c r="W14139" s="108"/>
      <c r="X14139" s="107"/>
    </row>
    <row r="14140">
      <c r="C14140" s="111"/>
      <c r="S14140" s="112"/>
      <c r="T14140" s="112"/>
      <c r="U14140" s="108"/>
      <c r="V14140" s="108"/>
      <c r="W14140" s="108"/>
      <c r="X14140" s="107"/>
    </row>
    <row r="14141">
      <c r="C14141" s="111"/>
      <c r="S14141" s="112"/>
      <c r="T14141" s="112"/>
      <c r="U14141" s="108"/>
      <c r="V14141" s="108"/>
      <c r="W14141" s="108"/>
      <c r="X14141" s="107"/>
    </row>
    <row r="14142">
      <c r="C14142" s="111"/>
      <c r="S14142" s="112"/>
      <c r="T14142" s="112"/>
      <c r="U14142" s="108"/>
      <c r="V14142" s="108"/>
      <c r="W14142" s="108"/>
      <c r="X14142" s="107"/>
    </row>
    <row r="14143">
      <c r="C14143" s="111"/>
      <c r="S14143" s="112"/>
      <c r="T14143" s="112"/>
      <c r="U14143" s="108"/>
      <c r="V14143" s="108"/>
      <c r="W14143" s="108"/>
      <c r="X14143" s="107"/>
    </row>
    <row r="14144">
      <c r="C14144" s="111"/>
      <c r="S14144" s="112"/>
      <c r="T14144" s="112"/>
      <c r="U14144" s="108"/>
      <c r="V14144" s="108"/>
      <c r="W14144" s="108"/>
      <c r="X14144" s="107"/>
    </row>
    <row r="14145">
      <c r="C14145" s="111"/>
      <c r="S14145" s="112"/>
      <c r="T14145" s="112"/>
      <c r="U14145" s="108"/>
      <c r="V14145" s="108"/>
      <c r="W14145" s="108"/>
      <c r="X14145" s="107"/>
    </row>
    <row r="14146">
      <c r="C14146" s="111"/>
      <c r="S14146" s="112"/>
      <c r="T14146" s="112"/>
      <c r="U14146" s="108"/>
      <c r="V14146" s="108"/>
      <c r="W14146" s="108"/>
      <c r="X14146" s="107"/>
    </row>
    <row r="14147">
      <c r="C14147" s="111"/>
      <c r="S14147" s="112"/>
      <c r="T14147" s="112"/>
      <c r="U14147" s="108"/>
      <c r="V14147" s="108"/>
      <c r="W14147" s="108"/>
      <c r="X14147" s="107"/>
    </row>
    <row r="14148">
      <c r="C14148" s="111"/>
      <c r="S14148" s="112"/>
      <c r="T14148" s="112"/>
      <c r="U14148" s="108"/>
      <c r="V14148" s="108"/>
      <c r="W14148" s="108"/>
      <c r="X14148" s="107"/>
    </row>
    <row r="14149">
      <c r="C14149" s="111"/>
      <c r="S14149" s="112"/>
      <c r="T14149" s="112"/>
      <c r="U14149" s="108"/>
      <c r="V14149" s="108"/>
      <c r="W14149" s="108"/>
      <c r="X14149" s="107"/>
    </row>
    <row r="14150">
      <c r="C14150" s="111"/>
      <c r="S14150" s="112"/>
      <c r="T14150" s="112"/>
      <c r="U14150" s="108"/>
      <c r="V14150" s="108"/>
      <c r="W14150" s="108"/>
      <c r="X14150" s="107"/>
    </row>
    <row r="14151">
      <c r="C14151" s="111"/>
      <c r="S14151" s="112"/>
      <c r="T14151" s="112"/>
      <c r="U14151" s="108"/>
      <c r="V14151" s="108"/>
      <c r="W14151" s="108"/>
      <c r="X14151" s="107"/>
    </row>
    <row r="14152">
      <c r="C14152" s="111"/>
      <c r="S14152" s="112"/>
      <c r="T14152" s="112"/>
      <c r="U14152" s="108"/>
      <c r="V14152" s="108"/>
      <c r="W14152" s="108"/>
      <c r="X14152" s="107"/>
    </row>
    <row r="14153">
      <c r="C14153" s="111"/>
      <c r="S14153" s="112"/>
      <c r="T14153" s="112"/>
      <c r="U14153" s="108"/>
      <c r="V14153" s="108"/>
      <c r="W14153" s="108"/>
      <c r="X14153" s="107"/>
    </row>
    <row r="14154">
      <c r="C14154" s="111"/>
      <c r="S14154" s="112"/>
      <c r="T14154" s="112"/>
      <c r="U14154" s="108"/>
      <c r="V14154" s="108"/>
      <c r="W14154" s="108"/>
      <c r="X14154" s="107"/>
    </row>
    <row r="14155">
      <c r="C14155" s="111"/>
      <c r="S14155" s="112"/>
      <c r="T14155" s="112"/>
      <c r="U14155" s="108"/>
      <c r="V14155" s="108"/>
      <c r="W14155" s="108"/>
      <c r="X14155" s="107"/>
    </row>
    <row r="14156">
      <c r="C14156" s="111"/>
      <c r="S14156" s="112"/>
      <c r="T14156" s="112"/>
      <c r="U14156" s="108"/>
      <c r="V14156" s="108"/>
      <c r="W14156" s="108"/>
      <c r="X14156" s="107"/>
    </row>
    <row r="14157">
      <c r="C14157" s="111"/>
      <c r="S14157" s="112"/>
      <c r="T14157" s="112"/>
      <c r="U14157" s="108"/>
      <c r="V14157" s="108"/>
      <c r="W14157" s="108"/>
      <c r="X14157" s="107"/>
    </row>
    <row r="14158">
      <c r="C14158" s="111"/>
      <c r="S14158" s="112"/>
      <c r="T14158" s="112"/>
      <c r="U14158" s="108"/>
      <c r="V14158" s="108"/>
      <c r="W14158" s="108"/>
      <c r="X14158" s="107"/>
    </row>
    <row r="14159">
      <c r="C14159" s="111"/>
      <c r="S14159" s="112"/>
      <c r="T14159" s="112"/>
      <c r="U14159" s="108"/>
      <c r="V14159" s="108"/>
      <c r="W14159" s="108"/>
      <c r="X14159" s="107"/>
    </row>
    <row r="14160">
      <c r="C14160" s="111"/>
      <c r="S14160" s="113"/>
      <c r="T14160" s="112"/>
      <c r="U14160" s="108"/>
      <c r="V14160" s="108"/>
      <c r="W14160" s="108"/>
      <c r="X14160" s="107"/>
    </row>
    <row r="14161">
      <c r="C14161" s="111"/>
      <c r="S14161" s="113"/>
      <c r="T14161" s="112"/>
      <c r="U14161" s="108"/>
      <c r="V14161" s="108"/>
      <c r="W14161" s="108"/>
      <c r="X14161" s="107"/>
    </row>
    <row r="14162">
      <c r="C14162" s="111"/>
      <c r="S14162" s="112"/>
      <c r="T14162" s="112"/>
      <c r="U14162" s="108"/>
      <c r="V14162" s="108"/>
      <c r="W14162" s="108"/>
      <c r="X14162" s="107"/>
    </row>
    <row r="14163">
      <c r="C14163" s="111"/>
      <c r="S14163" s="112"/>
      <c r="T14163" s="112"/>
      <c r="U14163" s="108"/>
      <c r="V14163" s="108"/>
      <c r="W14163" s="108"/>
      <c r="X14163" s="107"/>
    </row>
    <row r="14164">
      <c r="C14164" s="111"/>
      <c r="S14164" s="112"/>
      <c r="T14164" s="112"/>
      <c r="U14164" s="108"/>
      <c r="V14164" s="108"/>
      <c r="W14164" s="108"/>
      <c r="X14164" s="107"/>
    </row>
    <row r="14165">
      <c r="C14165" s="111"/>
      <c r="S14165" s="113"/>
      <c r="T14165" s="112"/>
      <c r="U14165" s="108"/>
      <c r="V14165" s="108"/>
      <c r="W14165" s="108"/>
      <c r="X14165" s="107"/>
    </row>
    <row r="14166">
      <c r="C14166" s="111"/>
      <c r="S14166" s="112"/>
      <c r="T14166" s="112"/>
      <c r="U14166" s="108"/>
      <c r="V14166" s="108"/>
      <c r="W14166" s="108"/>
      <c r="X14166" s="107"/>
    </row>
    <row r="14167">
      <c r="C14167" s="111"/>
      <c r="S14167" s="113"/>
      <c r="T14167" s="112"/>
      <c r="U14167" s="108"/>
      <c r="V14167" s="108"/>
      <c r="W14167" s="108"/>
      <c r="X14167" s="107"/>
    </row>
    <row r="14168">
      <c r="C14168" s="111"/>
      <c r="S14168" s="112"/>
      <c r="T14168" s="112"/>
      <c r="U14168" s="108"/>
      <c r="V14168" s="108"/>
      <c r="W14168" s="108"/>
      <c r="X14168" s="107"/>
    </row>
    <row r="14169">
      <c r="C14169" s="111"/>
      <c r="S14169" s="112"/>
      <c r="T14169" s="112"/>
      <c r="U14169" s="108"/>
      <c r="V14169" s="108"/>
      <c r="W14169" s="108"/>
      <c r="X14169" s="107"/>
    </row>
    <row r="14170">
      <c r="C14170" s="111"/>
      <c r="S14170" s="112"/>
      <c r="T14170" s="112"/>
      <c r="U14170" s="108"/>
      <c r="V14170" s="108"/>
      <c r="W14170" s="108"/>
      <c r="X14170" s="107"/>
    </row>
    <row r="14171">
      <c r="C14171" s="111"/>
      <c r="S14171" s="112"/>
      <c r="T14171" s="112"/>
      <c r="U14171" s="108"/>
      <c r="V14171" s="108"/>
      <c r="W14171" s="108"/>
      <c r="X14171" s="107"/>
    </row>
    <row r="14172">
      <c r="C14172" s="111"/>
      <c r="S14172" s="112"/>
      <c r="T14172" s="112"/>
      <c r="U14172" s="108"/>
      <c r="V14172" s="108"/>
      <c r="W14172" s="108"/>
      <c r="X14172" s="107"/>
    </row>
    <row r="14173">
      <c r="C14173" s="111"/>
      <c r="S14173" s="112"/>
      <c r="T14173" s="112"/>
      <c r="U14173" s="108"/>
      <c r="V14173" s="108"/>
      <c r="W14173" s="108"/>
      <c r="X14173" s="107"/>
    </row>
    <row r="14174">
      <c r="C14174" s="111"/>
      <c r="S14174" s="112"/>
      <c r="T14174" s="112"/>
      <c r="U14174" s="108"/>
      <c r="V14174" s="108"/>
      <c r="W14174" s="108"/>
      <c r="X14174" s="107"/>
    </row>
    <row r="14175">
      <c r="C14175" s="111"/>
      <c r="S14175" s="112"/>
      <c r="T14175" s="112"/>
      <c r="U14175" s="108"/>
      <c r="V14175" s="108"/>
      <c r="W14175" s="108"/>
      <c r="X14175" s="107"/>
    </row>
    <row r="14176">
      <c r="C14176" s="111"/>
      <c r="S14176" s="112"/>
      <c r="T14176" s="112"/>
      <c r="U14176" s="108"/>
      <c r="V14176" s="108"/>
      <c r="W14176" s="108"/>
      <c r="X14176" s="107"/>
    </row>
    <row r="14177">
      <c r="C14177" s="111"/>
      <c r="S14177" s="112"/>
      <c r="T14177" s="112"/>
      <c r="U14177" s="108"/>
      <c r="V14177" s="108"/>
      <c r="W14177" s="108"/>
      <c r="X14177" s="107"/>
    </row>
    <row r="14178">
      <c r="C14178" s="111"/>
      <c r="S14178" s="112"/>
      <c r="T14178" s="112"/>
      <c r="U14178" s="108"/>
      <c r="V14178" s="108"/>
      <c r="W14178" s="108"/>
      <c r="X14178" s="107"/>
    </row>
    <row r="14179">
      <c r="C14179" s="111"/>
      <c r="S14179" s="112"/>
      <c r="T14179" s="112"/>
      <c r="U14179" s="108"/>
      <c r="V14179" s="108"/>
      <c r="W14179" s="108"/>
      <c r="X14179" s="107"/>
    </row>
    <row r="14180">
      <c r="C14180" s="111"/>
      <c r="S14180" s="112"/>
      <c r="T14180" s="112"/>
      <c r="U14180" s="108"/>
      <c r="V14180" s="108"/>
      <c r="W14180" s="108"/>
      <c r="X14180" s="107"/>
    </row>
    <row r="14181">
      <c r="C14181" s="111"/>
      <c r="S14181" s="112"/>
      <c r="T14181" s="112"/>
      <c r="U14181" s="108"/>
      <c r="V14181" s="108"/>
      <c r="W14181" s="108"/>
      <c r="X14181" s="107"/>
    </row>
    <row r="14182">
      <c r="C14182" s="111"/>
      <c r="S14182" s="112"/>
      <c r="T14182" s="112"/>
      <c r="U14182" s="108"/>
      <c r="V14182" s="108"/>
      <c r="W14182" s="108"/>
      <c r="X14182" s="107"/>
    </row>
    <row r="14183">
      <c r="C14183" s="111"/>
      <c r="S14183" s="112"/>
      <c r="T14183" s="112"/>
      <c r="U14183" s="108"/>
      <c r="V14183" s="108"/>
      <c r="W14183" s="108"/>
      <c r="X14183" s="107"/>
    </row>
    <row r="14184">
      <c r="C14184" s="111"/>
      <c r="S14184" s="112"/>
      <c r="T14184" s="112"/>
      <c r="U14184" s="108"/>
      <c r="V14184" s="108"/>
      <c r="W14184" s="108"/>
      <c r="X14184" s="107"/>
    </row>
    <row r="14185">
      <c r="C14185" s="111"/>
      <c r="S14185" s="112"/>
      <c r="T14185" s="112"/>
      <c r="U14185" s="108"/>
      <c r="V14185" s="108"/>
      <c r="W14185" s="108"/>
      <c r="X14185" s="107"/>
    </row>
    <row r="14186">
      <c r="C14186" s="111"/>
      <c r="S14186" s="112"/>
      <c r="T14186" s="112"/>
      <c r="U14186" s="108"/>
      <c r="V14186" s="108"/>
      <c r="W14186" s="108"/>
      <c r="X14186" s="107"/>
    </row>
    <row r="14187">
      <c r="C14187" s="111"/>
      <c r="S14187" s="112"/>
      <c r="T14187" s="112"/>
      <c r="U14187" s="108"/>
      <c r="V14187" s="108"/>
      <c r="W14187" s="108"/>
      <c r="X14187" s="107"/>
    </row>
    <row r="14188">
      <c r="C14188" s="111"/>
      <c r="S14188" s="112"/>
      <c r="T14188" s="112"/>
      <c r="U14188" s="108"/>
      <c r="V14188" s="108"/>
      <c r="W14188" s="108"/>
      <c r="X14188" s="107"/>
    </row>
    <row r="14189">
      <c r="C14189" s="111"/>
      <c r="S14189" s="113"/>
      <c r="T14189" s="112"/>
      <c r="U14189" s="108"/>
      <c r="V14189" s="108"/>
      <c r="W14189" s="108"/>
      <c r="X14189" s="107"/>
    </row>
    <row r="14190">
      <c r="C14190" s="111"/>
      <c r="S14190" s="112"/>
      <c r="T14190" s="112"/>
      <c r="U14190" s="108"/>
      <c r="V14190" s="108"/>
      <c r="W14190" s="108"/>
      <c r="X14190" s="107"/>
    </row>
    <row r="14191">
      <c r="C14191" s="111"/>
      <c r="S14191" s="112"/>
      <c r="T14191" s="112"/>
      <c r="U14191" s="108"/>
      <c r="V14191" s="108"/>
      <c r="W14191" s="108"/>
      <c r="X14191" s="107"/>
    </row>
    <row r="14192">
      <c r="C14192" s="111"/>
      <c r="S14192" s="112"/>
      <c r="T14192" s="112"/>
      <c r="U14192" s="108"/>
      <c r="V14192" s="108"/>
      <c r="W14192" s="108"/>
      <c r="X14192" s="107"/>
    </row>
    <row r="14193">
      <c r="C14193" s="111"/>
      <c r="S14193" s="112"/>
      <c r="T14193" s="112"/>
      <c r="U14193" s="108"/>
      <c r="V14193" s="108"/>
      <c r="W14193" s="108"/>
      <c r="X14193" s="107"/>
    </row>
    <row r="14194">
      <c r="C14194" s="111"/>
      <c r="S14194" s="112"/>
      <c r="T14194" s="112"/>
      <c r="U14194" s="108"/>
      <c r="V14194" s="108"/>
      <c r="W14194" s="108"/>
      <c r="X14194" s="107"/>
    </row>
    <row r="14195">
      <c r="C14195" s="111"/>
      <c r="S14195" s="112"/>
      <c r="T14195" s="112"/>
      <c r="U14195" s="108"/>
      <c r="V14195" s="108"/>
      <c r="W14195" s="108"/>
      <c r="X14195" s="107"/>
    </row>
    <row r="14196">
      <c r="C14196" s="111"/>
      <c r="S14196" s="112"/>
      <c r="T14196" s="112"/>
      <c r="U14196" s="108"/>
      <c r="V14196" s="108"/>
      <c r="W14196" s="108"/>
      <c r="X14196" s="107"/>
    </row>
    <row r="14197">
      <c r="C14197" s="111"/>
      <c r="S14197" s="112"/>
      <c r="T14197" s="112"/>
      <c r="U14197" s="108"/>
      <c r="V14197" s="108"/>
      <c r="W14197" s="108"/>
      <c r="X14197" s="107"/>
    </row>
    <row r="14198">
      <c r="C14198" s="111"/>
      <c r="S14198" s="112"/>
      <c r="T14198" s="112"/>
      <c r="U14198" s="108"/>
      <c r="V14198" s="108"/>
      <c r="W14198" s="108"/>
      <c r="X14198" s="107"/>
    </row>
    <row r="14199">
      <c r="C14199" s="111"/>
      <c r="S14199" s="112"/>
      <c r="T14199" s="112"/>
      <c r="U14199" s="108"/>
      <c r="V14199" s="108"/>
      <c r="W14199" s="108"/>
      <c r="X14199" s="107"/>
    </row>
    <row r="14200">
      <c r="C14200" s="111"/>
      <c r="S14200" s="112"/>
      <c r="T14200" s="112"/>
      <c r="U14200" s="108"/>
      <c r="V14200" s="108"/>
      <c r="W14200" s="108"/>
      <c r="X14200" s="107"/>
    </row>
    <row r="14201">
      <c r="C14201" s="111"/>
      <c r="S14201" s="112"/>
      <c r="T14201" s="112"/>
      <c r="U14201" s="108"/>
      <c r="V14201" s="108"/>
      <c r="W14201" s="108"/>
      <c r="X14201" s="107"/>
    </row>
    <row r="14202">
      <c r="C14202" s="111"/>
      <c r="S14202" s="112"/>
      <c r="T14202" s="112"/>
      <c r="U14202" s="108"/>
      <c r="V14202" s="108"/>
      <c r="W14202" s="108"/>
      <c r="X14202" s="107"/>
    </row>
    <row r="14203">
      <c r="C14203" s="111"/>
      <c r="S14203" s="112"/>
      <c r="T14203" s="112"/>
      <c r="U14203" s="108"/>
      <c r="V14203" s="108"/>
      <c r="W14203" s="108"/>
      <c r="X14203" s="107"/>
    </row>
    <row r="14204">
      <c r="C14204" s="111"/>
      <c r="S14204" s="112"/>
      <c r="T14204" s="112"/>
      <c r="U14204" s="108"/>
      <c r="V14204" s="108"/>
      <c r="W14204" s="108"/>
      <c r="X14204" s="107"/>
    </row>
    <row r="14205">
      <c r="C14205" s="111"/>
      <c r="S14205" s="112"/>
      <c r="T14205" s="112"/>
      <c r="U14205" s="108"/>
      <c r="V14205" s="108"/>
      <c r="W14205" s="108"/>
      <c r="X14205" s="107"/>
    </row>
    <row r="14206">
      <c r="C14206" s="111"/>
      <c r="S14206" s="112"/>
      <c r="T14206" s="112"/>
      <c r="U14206" s="108"/>
      <c r="V14206" s="108"/>
      <c r="W14206" s="108"/>
      <c r="X14206" s="107"/>
    </row>
    <row r="14207">
      <c r="C14207" s="111"/>
      <c r="S14207" s="112"/>
      <c r="T14207" s="112"/>
      <c r="U14207" s="108"/>
      <c r="V14207" s="108"/>
      <c r="W14207" s="108"/>
      <c r="X14207" s="107"/>
    </row>
    <row r="14208">
      <c r="C14208" s="111"/>
      <c r="S14208" s="112"/>
      <c r="T14208" s="112"/>
      <c r="U14208" s="108"/>
      <c r="V14208" s="108"/>
      <c r="W14208" s="108"/>
      <c r="X14208" s="107"/>
    </row>
    <row r="14209">
      <c r="C14209" s="111"/>
      <c r="S14209" s="112"/>
      <c r="T14209" s="112"/>
      <c r="U14209" s="108"/>
      <c r="V14209" s="108"/>
      <c r="W14209" s="108"/>
      <c r="X14209" s="107"/>
    </row>
    <row r="14210">
      <c r="C14210" s="111"/>
      <c r="S14210" s="112"/>
      <c r="T14210" s="112"/>
      <c r="U14210" s="108"/>
      <c r="V14210" s="108"/>
      <c r="W14210" s="108"/>
      <c r="X14210" s="107"/>
    </row>
    <row r="14211">
      <c r="C14211" s="111"/>
      <c r="S14211" s="112"/>
      <c r="T14211" s="112"/>
      <c r="U14211" s="108"/>
      <c r="V14211" s="108"/>
      <c r="W14211" s="108"/>
      <c r="X14211" s="107"/>
    </row>
    <row r="14212">
      <c r="C14212" s="111"/>
      <c r="S14212" s="113"/>
      <c r="T14212" s="112"/>
      <c r="U14212" s="108"/>
      <c r="V14212" s="108"/>
      <c r="W14212" s="108"/>
      <c r="X14212" s="107"/>
    </row>
    <row r="14213">
      <c r="C14213" s="111"/>
      <c r="S14213" s="112"/>
      <c r="T14213" s="112"/>
      <c r="U14213" s="108"/>
      <c r="V14213" s="108"/>
      <c r="W14213" s="108"/>
      <c r="X14213" s="107"/>
    </row>
    <row r="14214">
      <c r="C14214" s="111"/>
      <c r="S14214" s="112"/>
      <c r="T14214" s="112"/>
      <c r="U14214" s="108"/>
      <c r="V14214" s="108"/>
      <c r="W14214" s="108"/>
      <c r="X14214" s="107"/>
    </row>
    <row r="14215">
      <c r="C14215" s="111"/>
      <c r="S14215" s="112"/>
      <c r="T14215" s="112"/>
      <c r="U14215" s="108"/>
      <c r="V14215" s="108"/>
      <c r="W14215" s="108"/>
      <c r="X14215" s="107"/>
    </row>
    <row r="14216">
      <c r="C14216" s="111"/>
      <c r="S14216" s="112"/>
      <c r="T14216" s="112"/>
      <c r="U14216" s="108"/>
      <c r="V14216" s="108"/>
      <c r="W14216" s="108"/>
      <c r="X14216" s="107"/>
    </row>
    <row r="14217">
      <c r="C14217" s="111"/>
      <c r="S14217" s="112"/>
      <c r="T14217" s="112"/>
      <c r="U14217" s="108"/>
      <c r="V14217" s="108"/>
      <c r="W14217" s="108"/>
      <c r="X14217" s="107"/>
    </row>
    <row r="14218">
      <c r="C14218" s="111"/>
      <c r="S14218" s="113"/>
      <c r="T14218" s="112"/>
      <c r="U14218" s="108"/>
      <c r="V14218" s="108"/>
      <c r="W14218" s="108"/>
      <c r="X14218" s="107"/>
    </row>
    <row r="14219">
      <c r="C14219" s="111"/>
      <c r="S14219" s="112"/>
      <c r="T14219" s="112"/>
      <c r="U14219" s="108"/>
      <c r="V14219" s="108"/>
      <c r="W14219" s="108"/>
      <c r="X14219" s="107"/>
    </row>
    <row r="14220">
      <c r="C14220" s="111"/>
      <c r="S14220" s="112"/>
      <c r="T14220" s="112"/>
      <c r="U14220" s="108"/>
      <c r="V14220" s="108"/>
      <c r="W14220" s="108"/>
      <c r="X14220" s="107"/>
    </row>
    <row r="14221">
      <c r="C14221" s="111"/>
      <c r="S14221" s="112"/>
      <c r="T14221" s="112"/>
      <c r="U14221" s="108"/>
      <c r="V14221" s="108"/>
      <c r="W14221" s="108"/>
      <c r="X14221" s="107"/>
    </row>
    <row r="14222">
      <c r="C14222" s="111"/>
      <c r="S14222" s="112"/>
      <c r="T14222" s="112"/>
      <c r="U14222" s="108"/>
      <c r="V14222" s="108"/>
      <c r="W14222" s="108"/>
      <c r="X14222" s="107"/>
    </row>
    <row r="14223">
      <c r="C14223" s="111"/>
      <c r="S14223" s="112"/>
      <c r="T14223" s="112"/>
      <c r="U14223" s="108"/>
      <c r="V14223" s="108"/>
      <c r="W14223" s="108"/>
      <c r="X14223" s="107"/>
    </row>
    <row r="14224">
      <c r="C14224" s="111"/>
      <c r="S14224" s="112"/>
      <c r="T14224" s="112"/>
      <c r="U14224" s="108"/>
      <c r="V14224" s="108"/>
      <c r="W14224" s="108"/>
      <c r="X14224" s="107"/>
    </row>
    <row r="14225">
      <c r="C14225" s="111"/>
      <c r="S14225" s="112"/>
      <c r="T14225" s="112"/>
      <c r="U14225" s="108"/>
      <c r="V14225" s="108"/>
      <c r="W14225" s="108"/>
      <c r="X14225" s="107"/>
    </row>
    <row r="14226">
      <c r="C14226" s="111"/>
      <c r="S14226" s="112"/>
      <c r="T14226" s="112"/>
      <c r="U14226" s="108"/>
      <c r="V14226" s="108"/>
      <c r="W14226" s="108"/>
      <c r="X14226" s="107"/>
    </row>
    <row r="14227">
      <c r="C14227" s="111"/>
      <c r="S14227" s="112"/>
      <c r="T14227" s="112"/>
      <c r="U14227" s="108"/>
      <c r="V14227" s="108"/>
      <c r="W14227" s="108"/>
      <c r="X14227" s="107"/>
    </row>
    <row r="14228">
      <c r="C14228" s="111"/>
      <c r="S14228" s="112"/>
      <c r="T14228" s="112"/>
      <c r="U14228" s="108"/>
      <c r="V14228" s="108"/>
      <c r="W14228" s="108"/>
      <c r="X14228" s="107"/>
    </row>
    <row r="14229">
      <c r="C14229" s="111"/>
      <c r="S14229" s="112"/>
      <c r="T14229" s="112"/>
      <c r="U14229" s="108"/>
      <c r="V14229" s="108"/>
      <c r="W14229" s="108"/>
      <c r="X14229" s="107"/>
    </row>
    <row r="14230">
      <c r="C14230" s="111"/>
      <c r="S14230" s="112"/>
      <c r="T14230" s="112"/>
      <c r="U14230" s="108"/>
      <c r="V14230" s="108"/>
      <c r="W14230" s="108"/>
      <c r="X14230" s="107"/>
    </row>
    <row r="14231">
      <c r="C14231" s="111"/>
      <c r="S14231" s="112"/>
      <c r="T14231" s="112"/>
      <c r="U14231" s="108"/>
      <c r="V14231" s="108"/>
      <c r="W14231" s="108"/>
      <c r="X14231" s="107"/>
    </row>
    <row r="14232">
      <c r="C14232" s="111"/>
      <c r="S14232" s="112"/>
      <c r="T14232" s="112"/>
      <c r="U14232" s="108"/>
      <c r="V14232" s="108"/>
      <c r="W14232" s="108"/>
      <c r="X14232" s="107"/>
    </row>
    <row r="14233">
      <c r="C14233" s="111"/>
      <c r="S14233" s="112"/>
      <c r="T14233" s="112"/>
      <c r="U14233" s="108"/>
      <c r="V14233" s="108"/>
      <c r="W14233" s="108"/>
      <c r="X14233" s="107"/>
    </row>
    <row r="14234">
      <c r="C14234" s="111"/>
      <c r="S14234" s="112"/>
      <c r="T14234" s="112"/>
      <c r="U14234" s="108"/>
      <c r="V14234" s="108"/>
      <c r="W14234" s="108"/>
      <c r="X14234" s="107"/>
    </row>
    <row r="14235">
      <c r="C14235" s="111"/>
      <c r="S14235" s="112"/>
      <c r="T14235" s="112"/>
      <c r="U14235" s="108"/>
      <c r="V14235" s="108"/>
      <c r="W14235" s="108"/>
      <c r="X14235" s="107"/>
    </row>
    <row r="14236">
      <c r="C14236" s="111"/>
      <c r="S14236" s="112"/>
      <c r="T14236" s="112"/>
      <c r="U14236" s="108"/>
      <c r="V14236" s="108"/>
      <c r="W14236" s="108"/>
      <c r="X14236" s="107"/>
    </row>
    <row r="14237">
      <c r="C14237" s="111"/>
      <c r="S14237" s="112"/>
      <c r="T14237" s="112"/>
      <c r="U14237" s="108"/>
      <c r="V14237" s="108"/>
      <c r="W14237" s="108"/>
      <c r="X14237" s="107"/>
    </row>
    <row r="14238">
      <c r="C14238" s="111"/>
      <c r="S14238" s="112"/>
      <c r="T14238" s="112"/>
      <c r="U14238" s="108"/>
      <c r="V14238" s="108"/>
      <c r="W14238" s="108"/>
      <c r="X14238" s="107"/>
    </row>
    <row r="14239">
      <c r="C14239" s="111"/>
      <c r="S14239" s="112"/>
      <c r="T14239" s="112"/>
      <c r="U14239" s="108"/>
      <c r="V14239" s="108"/>
      <c r="W14239" s="108"/>
      <c r="X14239" s="107"/>
    </row>
    <row r="14240">
      <c r="C14240" s="111"/>
      <c r="S14240" s="112"/>
      <c r="T14240" s="112"/>
      <c r="U14240" s="108"/>
      <c r="V14240" s="108"/>
      <c r="W14240" s="108"/>
      <c r="X14240" s="107"/>
    </row>
    <row r="14241">
      <c r="C14241" s="111"/>
      <c r="S14241" s="112"/>
      <c r="T14241" s="112"/>
      <c r="U14241" s="108"/>
      <c r="V14241" s="108"/>
      <c r="W14241" s="108"/>
      <c r="X14241" s="107"/>
    </row>
    <row r="14242">
      <c r="C14242" s="111"/>
      <c r="S14242" s="112"/>
      <c r="T14242" s="112"/>
      <c r="U14242" s="108"/>
      <c r="V14242" s="108"/>
      <c r="W14242" s="108"/>
      <c r="X14242" s="107"/>
    </row>
    <row r="14243">
      <c r="C14243" s="111"/>
      <c r="S14243" s="112"/>
      <c r="T14243" s="112"/>
      <c r="U14243" s="108"/>
      <c r="V14243" s="108"/>
      <c r="W14243" s="108"/>
      <c r="X14243" s="107"/>
    </row>
    <row r="14244">
      <c r="C14244" s="111"/>
      <c r="S14244" s="112"/>
      <c r="T14244" s="112"/>
      <c r="U14244" s="108"/>
      <c r="V14244" s="108"/>
      <c r="W14244" s="108"/>
      <c r="X14244" s="107"/>
    </row>
    <row r="14245">
      <c r="C14245" s="111"/>
      <c r="S14245" s="112"/>
      <c r="T14245" s="112"/>
      <c r="U14245" s="108"/>
      <c r="V14245" s="108"/>
      <c r="W14245" s="108"/>
      <c r="X14245" s="107"/>
    </row>
    <row r="14246">
      <c r="C14246" s="111"/>
      <c r="S14246" s="112"/>
      <c r="T14246" s="112"/>
      <c r="U14246" s="108"/>
      <c r="V14246" s="108"/>
      <c r="W14246" s="108"/>
      <c r="X14246" s="107"/>
    </row>
    <row r="14247">
      <c r="C14247" s="111"/>
      <c r="S14247" s="112"/>
      <c r="T14247" s="112"/>
      <c r="U14247" s="108"/>
      <c r="V14247" s="108"/>
      <c r="W14247" s="108"/>
      <c r="X14247" s="107"/>
    </row>
    <row r="14248">
      <c r="C14248" s="111"/>
      <c r="S14248" s="112"/>
      <c r="T14248" s="112"/>
      <c r="U14248" s="108"/>
      <c r="V14248" s="108"/>
      <c r="W14248" s="108"/>
      <c r="X14248" s="107"/>
    </row>
    <row r="14249">
      <c r="C14249" s="111"/>
      <c r="S14249" s="112"/>
      <c r="T14249" s="112"/>
      <c r="U14249" s="108"/>
      <c r="V14249" s="108"/>
      <c r="W14249" s="108"/>
      <c r="X14249" s="107"/>
    </row>
    <row r="14250">
      <c r="C14250" s="111"/>
      <c r="S14250" s="112"/>
      <c r="T14250" s="112"/>
      <c r="U14250" s="108"/>
      <c r="V14250" s="108"/>
      <c r="W14250" s="108"/>
      <c r="X14250" s="107"/>
    </row>
    <row r="14251">
      <c r="C14251" s="111"/>
      <c r="S14251" s="112"/>
      <c r="T14251" s="112"/>
      <c r="U14251" s="108"/>
      <c r="V14251" s="108"/>
      <c r="W14251" s="108"/>
      <c r="X14251" s="107"/>
    </row>
    <row r="14252">
      <c r="C14252" s="111"/>
      <c r="S14252" s="112"/>
      <c r="T14252" s="112"/>
      <c r="U14252" s="108"/>
      <c r="V14252" s="108"/>
      <c r="W14252" s="108"/>
      <c r="X14252" s="107"/>
    </row>
    <row r="14253">
      <c r="C14253" s="111"/>
      <c r="S14253" s="112"/>
      <c r="T14253" s="112"/>
      <c r="U14253" s="108"/>
      <c r="V14253" s="108"/>
      <c r="W14253" s="108"/>
      <c r="X14253" s="107"/>
    </row>
    <row r="14254">
      <c r="C14254" s="111"/>
      <c r="S14254" s="112"/>
      <c r="T14254" s="112"/>
      <c r="U14254" s="108"/>
      <c r="V14254" s="108"/>
      <c r="W14254" s="108"/>
      <c r="X14254" s="107"/>
    </row>
    <row r="14255">
      <c r="C14255" s="111"/>
      <c r="S14255" s="112"/>
      <c r="T14255" s="112"/>
      <c r="U14255" s="108"/>
      <c r="V14255" s="108"/>
      <c r="W14255" s="108"/>
      <c r="X14255" s="107"/>
    </row>
    <row r="14256">
      <c r="C14256" s="111"/>
      <c r="S14256" s="112"/>
      <c r="T14256" s="112"/>
      <c r="U14256" s="108"/>
      <c r="V14256" s="108"/>
      <c r="W14256" s="108"/>
      <c r="X14256" s="107"/>
    </row>
    <row r="14257">
      <c r="C14257" s="111"/>
      <c r="S14257" s="112"/>
      <c r="T14257" s="112"/>
      <c r="U14257" s="108"/>
      <c r="V14257" s="108"/>
      <c r="W14257" s="108"/>
      <c r="X14257" s="107"/>
    </row>
    <row r="14258">
      <c r="C14258" s="111"/>
      <c r="S14258" s="112"/>
      <c r="T14258" s="112"/>
      <c r="U14258" s="108"/>
      <c r="V14258" s="108"/>
      <c r="W14258" s="108"/>
      <c r="X14258" s="107"/>
    </row>
    <row r="14259">
      <c r="C14259" s="111"/>
      <c r="S14259" s="112"/>
      <c r="T14259" s="112"/>
      <c r="U14259" s="108"/>
      <c r="V14259" s="108"/>
      <c r="W14259" s="108"/>
      <c r="X14259" s="107"/>
    </row>
    <row r="14260">
      <c r="C14260" s="111"/>
      <c r="S14260" s="112"/>
      <c r="T14260" s="112"/>
      <c r="U14260" s="108"/>
      <c r="V14260" s="108"/>
      <c r="W14260" s="108"/>
      <c r="X14260" s="107"/>
    </row>
    <row r="14261">
      <c r="C14261" s="111"/>
      <c r="S14261" s="112"/>
      <c r="T14261" s="112"/>
      <c r="U14261" s="108"/>
      <c r="V14261" s="108"/>
      <c r="W14261" s="108"/>
      <c r="X14261" s="107"/>
    </row>
    <row r="14262">
      <c r="C14262" s="111"/>
      <c r="S14262" s="112"/>
      <c r="T14262" s="112"/>
      <c r="U14262" s="108"/>
      <c r="V14262" s="108"/>
      <c r="W14262" s="108"/>
      <c r="X14262" s="107"/>
    </row>
    <row r="14263">
      <c r="C14263" s="111"/>
      <c r="S14263" s="112"/>
      <c r="T14263" s="112"/>
      <c r="U14263" s="108"/>
      <c r="V14263" s="108"/>
      <c r="W14263" s="108"/>
      <c r="X14263" s="107"/>
    </row>
    <row r="14264">
      <c r="C14264" s="111"/>
      <c r="S14264" s="112"/>
      <c r="T14264" s="112"/>
      <c r="U14264" s="108"/>
      <c r="V14264" s="108"/>
      <c r="W14264" s="108"/>
      <c r="X14264" s="107"/>
    </row>
    <row r="14265">
      <c r="C14265" s="111"/>
      <c r="S14265" s="112"/>
      <c r="T14265" s="112"/>
      <c r="U14265" s="108"/>
      <c r="V14265" s="108"/>
      <c r="W14265" s="108"/>
      <c r="X14265" s="107"/>
    </row>
    <row r="14266">
      <c r="C14266" s="111"/>
      <c r="S14266" s="112"/>
      <c r="T14266" s="112"/>
      <c r="U14266" s="108"/>
      <c r="V14266" s="108"/>
      <c r="W14266" s="108"/>
      <c r="X14266" s="107"/>
    </row>
    <row r="14267">
      <c r="C14267" s="111"/>
      <c r="S14267" s="112"/>
      <c r="T14267" s="112"/>
      <c r="U14267" s="108"/>
      <c r="V14267" s="108"/>
      <c r="W14267" s="108"/>
      <c r="X14267" s="107"/>
    </row>
    <row r="14268">
      <c r="C14268" s="111"/>
      <c r="S14268" s="112"/>
      <c r="T14268" s="112"/>
      <c r="U14268" s="108"/>
      <c r="V14268" s="108"/>
      <c r="W14268" s="108"/>
      <c r="X14268" s="107"/>
    </row>
    <row r="14269">
      <c r="C14269" s="111"/>
      <c r="S14269" s="112"/>
      <c r="T14269" s="112"/>
      <c r="U14269" s="108"/>
      <c r="V14269" s="108"/>
      <c r="W14269" s="108"/>
      <c r="X14269" s="107"/>
    </row>
    <row r="14270">
      <c r="C14270" s="111"/>
      <c r="S14270" s="112"/>
      <c r="T14270" s="112"/>
      <c r="U14270" s="108"/>
      <c r="V14270" s="108"/>
      <c r="W14270" s="108"/>
      <c r="X14270" s="107"/>
    </row>
    <row r="14271">
      <c r="C14271" s="111"/>
      <c r="S14271" s="112"/>
      <c r="T14271" s="112"/>
      <c r="U14271" s="108"/>
      <c r="V14271" s="108"/>
      <c r="W14271" s="108"/>
      <c r="X14271" s="107"/>
    </row>
    <row r="14272">
      <c r="C14272" s="111"/>
      <c r="S14272" s="112"/>
      <c r="T14272" s="112"/>
      <c r="U14272" s="108"/>
      <c r="V14272" s="108"/>
      <c r="W14272" s="108"/>
      <c r="X14272" s="107"/>
    </row>
    <row r="14273">
      <c r="C14273" s="111"/>
      <c r="S14273" s="112"/>
      <c r="T14273" s="112"/>
      <c r="U14273" s="108"/>
      <c r="V14273" s="108"/>
      <c r="W14273" s="108"/>
      <c r="X14273" s="107"/>
    </row>
    <row r="14274">
      <c r="C14274" s="111"/>
      <c r="S14274" s="112"/>
      <c r="T14274" s="112"/>
      <c r="U14274" s="108"/>
      <c r="V14274" s="108"/>
      <c r="W14274" s="108"/>
      <c r="X14274" s="107"/>
    </row>
    <row r="14275">
      <c r="C14275" s="111"/>
      <c r="S14275" s="112"/>
      <c r="T14275" s="112"/>
      <c r="U14275" s="108"/>
      <c r="V14275" s="108"/>
      <c r="W14275" s="108"/>
      <c r="X14275" s="107"/>
    </row>
    <row r="14276">
      <c r="C14276" s="111"/>
      <c r="S14276" s="112"/>
      <c r="T14276" s="112"/>
      <c r="U14276" s="108"/>
      <c r="V14276" s="108"/>
      <c r="W14276" s="108"/>
      <c r="X14276" s="107"/>
    </row>
    <row r="14277">
      <c r="C14277" s="111"/>
      <c r="S14277" s="112"/>
      <c r="T14277" s="112"/>
      <c r="U14277" s="108"/>
      <c r="V14277" s="108"/>
      <c r="W14277" s="108"/>
      <c r="X14277" s="107"/>
    </row>
    <row r="14278">
      <c r="C14278" s="111"/>
      <c r="S14278" s="112"/>
      <c r="T14278" s="112"/>
      <c r="U14278" s="108"/>
      <c r="V14278" s="108"/>
      <c r="W14278" s="108"/>
      <c r="X14278" s="107"/>
    </row>
    <row r="14279">
      <c r="C14279" s="111"/>
      <c r="S14279" s="112"/>
      <c r="T14279" s="112"/>
      <c r="U14279" s="108"/>
      <c r="V14279" s="108"/>
      <c r="W14279" s="108"/>
      <c r="X14279" s="107"/>
    </row>
    <row r="14280">
      <c r="C14280" s="111"/>
      <c r="S14280" s="112"/>
      <c r="T14280" s="112"/>
      <c r="U14280" s="108"/>
      <c r="V14280" s="108"/>
      <c r="W14280" s="108"/>
      <c r="X14280" s="107"/>
    </row>
    <row r="14281">
      <c r="C14281" s="111"/>
      <c r="S14281" s="112"/>
      <c r="T14281" s="112"/>
      <c r="U14281" s="108"/>
      <c r="V14281" s="108"/>
      <c r="W14281" s="108"/>
      <c r="X14281" s="107"/>
    </row>
    <row r="14282">
      <c r="C14282" s="111"/>
      <c r="S14282" s="112"/>
      <c r="T14282" s="112"/>
      <c r="U14282" s="108"/>
      <c r="V14282" s="108"/>
      <c r="W14282" s="108"/>
      <c r="X14282" s="107"/>
    </row>
    <row r="14283">
      <c r="C14283" s="111"/>
      <c r="S14283" s="112"/>
      <c r="T14283" s="112"/>
      <c r="U14283" s="108"/>
      <c r="V14283" s="108"/>
      <c r="W14283" s="108"/>
      <c r="X14283" s="107"/>
    </row>
    <row r="14284">
      <c r="C14284" s="111"/>
      <c r="S14284" s="112"/>
      <c r="T14284" s="112"/>
      <c r="U14284" s="108"/>
      <c r="V14284" s="108"/>
      <c r="W14284" s="108"/>
      <c r="X14284" s="107"/>
    </row>
    <row r="14285">
      <c r="C14285" s="111"/>
      <c r="S14285" s="112"/>
      <c r="T14285" s="112"/>
      <c r="U14285" s="108"/>
      <c r="V14285" s="108"/>
      <c r="W14285" s="108"/>
      <c r="X14285" s="107"/>
    </row>
    <row r="14286">
      <c r="C14286" s="111"/>
      <c r="S14286" s="112"/>
      <c r="T14286" s="112"/>
      <c r="U14286" s="108"/>
      <c r="V14286" s="108"/>
      <c r="W14286" s="108"/>
      <c r="X14286" s="107"/>
    </row>
    <row r="14287">
      <c r="C14287" s="111"/>
      <c r="S14287" s="112"/>
      <c r="T14287" s="112"/>
      <c r="U14287" s="108"/>
      <c r="V14287" s="108"/>
      <c r="W14287" s="108"/>
      <c r="X14287" s="107"/>
    </row>
    <row r="14288">
      <c r="C14288" s="111"/>
      <c r="S14288" s="112"/>
      <c r="T14288" s="112"/>
      <c r="U14288" s="108"/>
      <c r="V14288" s="108"/>
      <c r="W14288" s="108"/>
      <c r="X14288" s="107"/>
    </row>
    <row r="14289">
      <c r="C14289" s="111"/>
      <c r="S14289" s="112"/>
      <c r="T14289" s="112"/>
      <c r="U14289" s="108"/>
      <c r="V14289" s="108"/>
      <c r="W14289" s="108"/>
      <c r="X14289" s="107"/>
    </row>
    <row r="14290">
      <c r="C14290" s="111"/>
      <c r="S14290" s="112"/>
      <c r="T14290" s="112"/>
      <c r="U14290" s="108"/>
      <c r="V14290" s="108"/>
      <c r="W14290" s="108"/>
      <c r="X14290" s="107"/>
    </row>
    <row r="14291">
      <c r="C14291" s="111"/>
      <c r="S14291" s="112"/>
      <c r="T14291" s="112"/>
      <c r="U14291" s="108"/>
      <c r="V14291" s="108"/>
      <c r="W14291" s="108"/>
      <c r="X14291" s="107"/>
    </row>
    <row r="14292">
      <c r="C14292" s="111"/>
      <c r="S14292" s="112"/>
      <c r="T14292" s="112"/>
      <c r="U14292" s="108"/>
      <c r="V14292" s="108"/>
      <c r="W14292" s="108"/>
      <c r="X14292" s="107"/>
    </row>
    <row r="14293">
      <c r="C14293" s="111"/>
      <c r="S14293" s="112"/>
      <c r="T14293" s="112"/>
      <c r="U14293" s="108"/>
      <c r="V14293" s="108"/>
      <c r="W14293" s="108"/>
      <c r="X14293" s="107"/>
    </row>
    <row r="14294">
      <c r="C14294" s="111"/>
      <c r="S14294" s="112"/>
      <c r="T14294" s="112"/>
      <c r="U14294" s="108"/>
      <c r="V14294" s="108"/>
      <c r="W14294" s="108"/>
      <c r="X14294" s="107"/>
    </row>
    <row r="14295">
      <c r="C14295" s="111"/>
      <c r="S14295" s="112"/>
      <c r="T14295" s="112"/>
      <c r="U14295" s="108"/>
      <c r="V14295" s="108"/>
      <c r="W14295" s="108"/>
      <c r="X14295" s="107"/>
    </row>
    <row r="14296">
      <c r="C14296" s="111"/>
      <c r="S14296" s="112"/>
      <c r="T14296" s="112"/>
      <c r="U14296" s="108"/>
      <c r="V14296" s="108"/>
      <c r="W14296" s="108"/>
      <c r="X14296" s="107"/>
    </row>
    <row r="14297">
      <c r="C14297" s="111"/>
      <c r="S14297" s="112"/>
      <c r="T14297" s="112"/>
      <c r="U14297" s="108"/>
      <c r="V14297" s="108"/>
      <c r="W14297" s="108"/>
      <c r="X14297" s="107"/>
    </row>
    <row r="14298">
      <c r="C14298" s="111"/>
      <c r="S14298" s="112"/>
      <c r="T14298" s="112"/>
      <c r="U14298" s="108"/>
      <c r="V14298" s="108"/>
      <c r="W14298" s="108"/>
      <c r="X14298" s="107"/>
    </row>
    <row r="14299">
      <c r="C14299" s="111"/>
      <c r="S14299" s="112"/>
      <c r="T14299" s="112"/>
      <c r="U14299" s="108"/>
      <c r="V14299" s="108"/>
      <c r="W14299" s="108"/>
      <c r="X14299" s="107"/>
    </row>
    <row r="14300">
      <c r="C14300" s="111"/>
      <c r="S14300" s="112"/>
      <c r="T14300" s="112"/>
      <c r="U14300" s="108"/>
      <c r="V14300" s="108"/>
      <c r="W14300" s="108"/>
      <c r="X14300" s="107"/>
    </row>
    <row r="14301">
      <c r="C14301" s="111"/>
      <c r="S14301" s="112"/>
      <c r="T14301" s="112"/>
      <c r="U14301" s="108"/>
      <c r="V14301" s="108"/>
      <c r="W14301" s="108"/>
      <c r="X14301" s="107"/>
    </row>
    <row r="14302">
      <c r="C14302" s="111"/>
      <c r="S14302" s="112"/>
      <c r="T14302" s="112"/>
      <c r="U14302" s="108"/>
      <c r="V14302" s="108"/>
      <c r="W14302" s="108"/>
      <c r="X14302" s="107"/>
    </row>
    <row r="14303">
      <c r="C14303" s="111"/>
      <c r="S14303" s="112"/>
      <c r="T14303" s="112"/>
      <c r="U14303" s="108"/>
      <c r="V14303" s="108"/>
      <c r="W14303" s="108"/>
      <c r="X14303" s="107"/>
    </row>
    <row r="14304">
      <c r="C14304" s="111"/>
      <c r="S14304" s="112"/>
      <c r="T14304" s="112"/>
      <c r="U14304" s="108"/>
      <c r="V14304" s="108"/>
      <c r="W14304" s="108"/>
      <c r="X14304" s="107"/>
    </row>
    <row r="14305">
      <c r="C14305" s="111"/>
      <c r="S14305" s="112"/>
      <c r="T14305" s="112"/>
      <c r="U14305" s="108"/>
      <c r="V14305" s="108"/>
      <c r="W14305" s="108"/>
      <c r="X14305" s="107"/>
    </row>
    <row r="14306">
      <c r="C14306" s="111"/>
      <c r="S14306" s="112"/>
      <c r="T14306" s="112"/>
      <c r="U14306" s="108"/>
      <c r="V14306" s="108"/>
      <c r="W14306" s="108"/>
      <c r="X14306" s="107"/>
    </row>
    <row r="14307">
      <c r="C14307" s="111"/>
      <c r="S14307" s="112"/>
      <c r="T14307" s="112"/>
      <c r="U14307" s="108"/>
      <c r="V14307" s="108"/>
      <c r="W14307" s="108"/>
      <c r="X14307" s="107"/>
    </row>
    <row r="14308">
      <c r="C14308" s="111"/>
      <c r="S14308" s="112"/>
      <c r="T14308" s="112"/>
      <c r="U14308" s="108"/>
      <c r="V14308" s="108"/>
      <c r="W14308" s="108"/>
      <c r="X14308" s="107"/>
    </row>
    <row r="14309">
      <c r="C14309" s="111"/>
      <c r="S14309" s="112"/>
      <c r="T14309" s="112"/>
      <c r="U14309" s="108"/>
      <c r="V14309" s="108"/>
      <c r="W14309" s="108"/>
      <c r="X14309" s="107"/>
    </row>
    <row r="14310">
      <c r="C14310" s="111"/>
      <c r="S14310" s="112"/>
      <c r="T14310" s="112"/>
      <c r="U14310" s="108"/>
      <c r="V14310" s="108"/>
      <c r="W14310" s="108"/>
      <c r="X14310" s="107"/>
    </row>
    <row r="14311">
      <c r="C14311" s="111"/>
      <c r="S14311" s="112"/>
      <c r="T14311" s="112"/>
      <c r="U14311" s="108"/>
      <c r="V14311" s="108"/>
      <c r="W14311" s="108"/>
      <c r="X14311" s="107"/>
    </row>
    <row r="14312">
      <c r="C14312" s="111"/>
      <c r="S14312" s="112"/>
      <c r="T14312" s="112"/>
      <c r="U14312" s="108"/>
      <c r="V14312" s="108"/>
      <c r="W14312" s="108"/>
      <c r="X14312" s="107"/>
    </row>
    <row r="14313">
      <c r="C14313" s="111"/>
      <c r="S14313" s="112"/>
      <c r="T14313" s="112"/>
      <c r="U14313" s="108"/>
      <c r="V14313" s="108"/>
      <c r="W14313" s="108"/>
      <c r="X14313" s="107"/>
    </row>
    <row r="14314">
      <c r="C14314" s="111"/>
      <c r="S14314" s="112"/>
      <c r="T14314" s="112"/>
      <c r="U14314" s="108"/>
      <c r="V14314" s="108"/>
      <c r="W14314" s="108"/>
      <c r="X14314" s="107"/>
    </row>
    <row r="14315">
      <c r="C14315" s="111"/>
      <c r="S14315" s="112"/>
      <c r="T14315" s="112"/>
      <c r="U14315" s="108"/>
      <c r="V14315" s="108"/>
      <c r="W14315" s="108"/>
      <c r="X14315" s="107"/>
    </row>
    <row r="14316">
      <c r="C14316" s="111"/>
      <c r="S14316" s="112"/>
      <c r="T14316" s="112"/>
      <c r="U14316" s="108"/>
      <c r="V14316" s="108"/>
      <c r="W14316" s="108"/>
      <c r="X14316" s="107"/>
    </row>
    <row r="14317">
      <c r="C14317" s="111"/>
      <c r="S14317" s="112"/>
      <c r="T14317" s="112"/>
      <c r="U14317" s="108"/>
      <c r="V14317" s="108"/>
      <c r="W14317" s="108"/>
      <c r="X14317" s="107"/>
    </row>
    <row r="14318">
      <c r="C14318" s="111"/>
      <c r="S14318" s="112"/>
      <c r="T14318" s="112"/>
      <c r="U14318" s="108"/>
      <c r="V14318" s="108"/>
      <c r="W14318" s="108"/>
      <c r="X14318" s="107"/>
    </row>
    <row r="14319">
      <c r="C14319" s="111"/>
      <c r="S14319" s="112"/>
      <c r="T14319" s="112"/>
      <c r="U14319" s="108"/>
      <c r="V14319" s="108"/>
      <c r="W14319" s="108"/>
      <c r="X14319" s="107"/>
    </row>
    <row r="14320">
      <c r="C14320" s="111"/>
      <c r="S14320" s="112"/>
      <c r="T14320" s="112"/>
      <c r="U14320" s="108"/>
      <c r="V14320" s="108"/>
      <c r="W14320" s="108"/>
      <c r="X14320" s="107"/>
    </row>
    <row r="14321">
      <c r="C14321" s="111"/>
      <c r="S14321" s="112"/>
      <c r="T14321" s="112"/>
      <c r="U14321" s="108"/>
      <c r="V14321" s="108"/>
      <c r="W14321" s="108"/>
      <c r="X14321" s="107"/>
    </row>
    <row r="14322">
      <c r="C14322" s="111"/>
      <c r="S14322" s="112"/>
      <c r="T14322" s="112"/>
      <c r="U14322" s="108"/>
      <c r="V14322" s="108"/>
      <c r="W14322" s="108"/>
      <c r="X14322" s="107"/>
    </row>
    <row r="14323">
      <c r="C14323" s="111"/>
      <c r="S14323" s="112"/>
      <c r="T14323" s="112"/>
      <c r="U14323" s="108"/>
      <c r="V14323" s="108"/>
      <c r="W14323" s="108"/>
      <c r="X14323" s="107"/>
    </row>
    <row r="14324">
      <c r="C14324" s="111"/>
      <c r="S14324" s="112"/>
      <c r="T14324" s="112"/>
      <c r="U14324" s="108"/>
      <c r="V14324" s="108"/>
      <c r="W14324" s="108"/>
      <c r="X14324" s="107"/>
    </row>
    <row r="14325">
      <c r="C14325" s="111"/>
      <c r="S14325" s="112"/>
      <c r="T14325" s="112"/>
      <c r="U14325" s="108"/>
      <c r="V14325" s="108"/>
      <c r="W14325" s="108"/>
      <c r="X14325" s="107"/>
    </row>
    <row r="14326">
      <c r="C14326" s="111"/>
      <c r="S14326" s="112"/>
      <c r="T14326" s="112"/>
      <c r="U14326" s="108"/>
      <c r="V14326" s="108"/>
      <c r="W14326" s="108"/>
      <c r="X14326" s="107"/>
    </row>
    <row r="14327">
      <c r="C14327" s="111"/>
      <c r="S14327" s="112"/>
      <c r="T14327" s="112"/>
      <c r="U14327" s="108"/>
      <c r="V14327" s="108"/>
      <c r="W14327" s="108"/>
      <c r="X14327" s="107"/>
    </row>
    <row r="14328">
      <c r="C14328" s="111"/>
      <c r="S14328" s="112"/>
      <c r="T14328" s="112"/>
      <c r="U14328" s="108"/>
      <c r="V14328" s="108"/>
      <c r="W14328" s="108"/>
      <c r="X14328" s="107"/>
    </row>
    <row r="14329">
      <c r="C14329" s="111"/>
      <c r="S14329" s="112"/>
      <c r="T14329" s="112"/>
      <c r="U14329" s="108"/>
      <c r="V14329" s="108"/>
      <c r="W14329" s="108"/>
      <c r="X14329" s="107"/>
    </row>
    <row r="14330">
      <c r="C14330" s="111"/>
      <c r="S14330" s="112"/>
      <c r="T14330" s="112"/>
      <c r="U14330" s="108"/>
      <c r="V14330" s="108"/>
      <c r="W14330" s="108"/>
      <c r="X14330" s="107"/>
    </row>
    <row r="14331">
      <c r="C14331" s="111"/>
      <c r="S14331" s="112"/>
      <c r="T14331" s="112"/>
      <c r="U14331" s="108"/>
      <c r="V14331" s="108"/>
      <c r="W14331" s="108"/>
      <c r="X14331" s="107"/>
    </row>
    <row r="14332">
      <c r="C14332" s="111"/>
      <c r="S14332" s="112"/>
      <c r="T14332" s="112"/>
      <c r="U14332" s="108"/>
      <c r="V14332" s="108"/>
      <c r="W14332" s="108"/>
      <c r="X14332" s="107"/>
    </row>
    <row r="14333">
      <c r="C14333" s="111"/>
      <c r="S14333" s="112"/>
      <c r="T14333" s="112"/>
      <c r="U14333" s="108"/>
      <c r="V14333" s="108"/>
      <c r="W14333" s="108"/>
      <c r="X14333" s="107"/>
    </row>
    <row r="14334">
      <c r="C14334" s="111"/>
      <c r="S14334" s="112"/>
      <c r="T14334" s="112"/>
      <c r="U14334" s="108"/>
      <c r="V14334" s="108"/>
      <c r="W14334" s="108"/>
      <c r="X14334" s="107"/>
    </row>
    <row r="14335">
      <c r="C14335" s="111"/>
      <c r="S14335" s="112"/>
      <c r="T14335" s="112"/>
      <c r="U14335" s="108"/>
      <c r="V14335" s="108"/>
      <c r="W14335" s="108"/>
      <c r="X14335" s="107"/>
    </row>
    <row r="14336">
      <c r="C14336" s="111"/>
      <c r="S14336" s="112"/>
      <c r="T14336" s="112"/>
      <c r="U14336" s="108"/>
      <c r="V14336" s="108"/>
      <c r="W14336" s="108"/>
      <c r="X14336" s="107"/>
    </row>
    <row r="14337">
      <c r="C14337" s="111"/>
      <c r="S14337" s="112"/>
      <c r="T14337" s="112"/>
      <c r="U14337" s="108"/>
      <c r="V14337" s="108"/>
      <c r="W14337" s="108"/>
      <c r="X14337" s="107"/>
    </row>
    <row r="14338">
      <c r="C14338" s="111"/>
      <c r="S14338" s="112"/>
      <c r="T14338" s="112"/>
      <c r="U14338" s="108"/>
      <c r="V14338" s="108"/>
      <c r="W14338" s="108"/>
      <c r="X14338" s="107"/>
    </row>
    <row r="14339">
      <c r="C14339" s="111"/>
      <c r="S14339" s="112"/>
      <c r="T14339" s="112"/>
      <c r="U14339" s="108"/>
      <c r="V14339" s="108"/>
      <c r="W14339" s="108"/>
      <c r="X14339" s="107"/>
    </row>
    <row r="14340">
      <c r="C14340" s="111"/>
      <c r="S14340" s="113"/>
      <c r="T14340" s="112"/>
      <c r="U14340" s="108"/>
      <c r="V14340" s="108"/>
      <c r="W14340" s="108"/>
      <c r="X14340" s="107"/>
    </row>
    <row r="14341">
      <c r="C14341" s="111"/>
      <c r="S14341" s="112"/>
      <c r="T14341" s="112"/>
      <c r="U14341" s="108"/>
      <c r="V14341" s="108"/>
      <c r="W14341" s="108"/>
      <c r="X14341" s="107"/>
    </row>
    <row r="14342">
      <c r="C14342" s="111"/>
      <c r="S14342" s="112"/>
      <c r="T14342" s="112"/>
      <c r="U14342" s="108"/>
      <c r="V14342" s="108"/>
      <c r="W14342" s="108"/>
      <c r="X14342" s="107"/>
    </row>
    <row r="14343">
      <c r="C14343" s="111"/>
      <c r="S14343" s="112"/>
      <c r="T14343" s="112"/>
      <c r="U14343" s="108"/>
      <c r="V14343" s="108"/>
      <c r="W14343" s="108"/>
      <c r="X14343" s="107"/>
    </row>
    <row r="14344">
      <c r="C14344" s="111"/>
      <c r="S14344" s="112"/>
      <c r="T14344" s="112"/>
      <c r="U14344" s="108"/>
      <c r="V14344" s="108"/>
      <c r="W14344" s="108"/>
      <c r="X14344" s="107"/>
    </row>
    <row r="14345">
      <c r="C14345" s="111"/>
      <c r="S14345" s="112"/>
      <c r="T14345" s="112"/>
      <c r="U14345" s="108"/>
      <c r="V14345" s="108"/>
      <c r="W14345" s="108"/>
      <c r="X14345" s="107"/>
    </row>
    <row r="14346">
      <c r="C14346" s="111"/>
      <c r="S14346" s="112"/>
      <c r="T14346" s="112"/>
      <c r="U14346" s="108"/>
      <c r="V14346" s="108"/>
      <c r="W14346" s="108"/>
      <c r="X14346" s="107"/>
    </row>
    <row r="14347">
      <c r="C14347" s="111"/>
      <c r="S14347" s="112"/>
      <c r="T14347" s="112"/>
      <c r="U14347" s="108"/>
      <c r="V14347" s="108"/>
      <c r="W14347" s="108"/>
      <c r="X14347" s="107"/>
    </row>
    <row r="14348">
      <c r="C14348" s="111"/>
      <c r="S14348" s="112"/>
      <c r="T14348" s="112"/>
      <c r="U14348" s="108"/>
      <c r="V14348" s="108"/>
      <c r="W14348" s="108"/>
      <c r="X14348" s="107"/>
    </row>
    <row r="14349">
      <c r="C14349" s="111"/>
      <c r="S14349" s="112"/>
      <c r="T14349" s="112"/>
      <c r="U14349" s="108"/>
      <c r="V14349" s="108"/>
      <c r="W14349" s="108"/>
      <c r="X14349" s="107"/>
    </row>
    <row r="14350">
      <c r="C14350" s="111"/>
      <c r="S14350" s="112"/>
      <c r="T14350" s="112"/>
      <c r="U14350" s="108"/>
      <c r="V14350" s="108"/>
      <c r="W14350" s="108"/>
      <c r="X14350" s="107"/>
    </row>
    <row r="14351">
      <c r="C14351" s="111"/>
      <c r="S14351" s="112"/>
      <c r="T14351" s="112"/>
      <c r="U14351" s="108"/>
      <c r="V14351" s="108"/>
      <c r="W14351" s="108"/>
      <c r="X14351" s="107"/>
    </row>
    <row r="14352">
      <c r="C14352" s="111"/>
      <c r="S14352" s="112"/>
      <c r="T14352" s="112"/>
      <c r="U14352" s="108"/>
      <c r="V14352" s="108"/>
      <c r="W14352" s="108"/>
      <c r="X14352" s="107"/>
    </row>
    <row r="14353">
      <c r="C14353" s="111"/>
      <c r="S14353" s="112"/>
      <c r="T14353" s="112"/>
      <c r="U14353" s="108"/>
      <c r="V14353" s="108"/>
      <c r="W14353" s="108"/>
      <c r="X14353" s="107"/>
    </row>
    <row r="14354">
      <c r="C14354" s="111"/>
      <c r="S14354" s="112"/>
      <c r="T14354" s="112"/>
      <c r="U14354" s="108"/>
      <c r="V14354" s="108"/>
      <c r="W14354" s="108"/>
      <c r="X14354" s="107"/>
    </row>
    <row r="14355">
      <c r="C14355" s="111"/>
      <c r="S14355" s="112"/>
      <c r="T14355" s="112"/>
      <c r="U14355" s="108"/>
      <c r="V14355" s="108"/>
      <c r="W14355" s="108"/>
      <c r="X14355" s="107"/>
    </row>
    <row r="14356">
      <c r="C14356" s="111"/>
      <c r="S14356" s="112"/>
      <c r="T14356" s="112"/>
      <c r="U14356" s="108"/>
      <c r="V14356" s="108"/>
      <c r="W14356" s="108"/>
      <c r="X14356" s="107"/>
    </row>
    <row r="14357">
      <c r="C14357" s="111"/>
      <c r="S14357" s="112"/>
      <c r="T14357" s="112"/>
      <c r="U14357" s="108"/>
      <c r="V14357" s="108"/>
      <c r="W14357" s="108"/>
      <c r="X14357" s="107"/>
    </row>
    <row r="14358">
      <c r="C14358" s="111"/>
      <c r="S14358" s="112"/>
      <c r="T14358" s="112"/>
      <c r="U14358" s="108"/>
      <c r="V14358" s="108"/>
      <c r="W14358" s="108"/>
      <c r="X14358" s="107"/>
    </row>
    <row r="14359">
      <c r="C14359" s="111"/>
      <c r="S14359" s="112"/>
      <c r="T14359" s="112"/>
      <c r="U14359" s="108"/>
      <c r="V14359" s="108"/>
      <c r="W14359" s="108"/>
      <c r="X14359" s="107"/>
    </row>
    <row r="14360">
      <c r="C14360" s="111"/>
      <c r="S14360" s="112"/>
      <c r="T14360" s="112"/>
      <c r="U14360" s="108"/>
      <c r="V14360" s="108"/>
      <c r="W14360" s="108"/>
      <c r="X14360" s="107"/>
    </row>
    <row r="14361">
      <c r="C14361" s="111"/>
      <c r="S14361" s="112"/>
      <c r="T14361" s="112"/>
      <c r="U14361" s="108"/>
      <c r="V14361" s="108"/>
      <c r="W14361" s="108"/>
      <c r="X14361" s="107"/>
    </row>
    <row r="14362">
      <c r="C14362" s="111"/>
      <c r="S14362" s="112"/>
      <c r="T14362" s="112"/>
      <c r="U14362" s="108"/>
      <c r="V14362" s="108"/>
      <c r="W14362" s="108"/>
      <c r="X14362" s="107"/>
    </row>
    <row r="14363">
      <c r="C14363" s="111"/>
      <c r="S14363" s="112"/>
      <c r="T14363" s="112"/>
      <c r="U14363" s="108"/>
      <c r="V14363" s="108"/>
      <c r="W14363" s="108"/>
      <c r="X14363" s="107"/>
    </row>
    <row r="14364">
      <c r="C14364" s="111"/>
      <c r="S14364" s="112"/>
      <c r="T14364" s="112"/>
      <c r="U14364" s="108"/>
      <c r="V14364" s="108"/>
      <c r="W14364" s="108"/>
      <c r="X14364" s="107"/>
    </row>
    <row r="14365">
      <c r="C14365" s="111"/>
      <c r="S14365" s="112"/>
      <c r="T14365" s="112"/>
      <c r="U14365" s="108"/>
      <c r="V14365" s="108"/>
      <c r="W14365" s="108"/>
      <c r="X14365" s="107"/>
    </row>
    <row r="14366">
      <c r="C14366" s="111"/>
      <c r="S14366" s="112"/>
      <c r="T14366" s="112"/>
      <c r="U14366" s="108"/>
      <c r="V14366" s="108"/>
      <c r="W14366" s="108"/>
      <c r="X14366" s="107"/>
    </row>
    <row r="14367">
      <c r="C14367" s="111"/>
      <c r="S14367" s="112"/>
      <c r="T14367" s="112"/>
      <c r="U14367" s="108"/>
      <c r="V14367" s="108"/>
      <c r="W14367" s="108"/>
      <c r="X14367" s="107"/>
    </row>
    <row r="14368">
      <c r="C14368" s="111"/>
      <c r="S14368" s="112"/>
      <c r="T14368" s="112"/>
      <c r="U14368" s="108"/>
      <c r="V14368" s="108"/>
      <c r="W14368" s="108"/>
      <c r="X14368" s="107"/>
    </row>
    <row r="14369">
      <c r="C14369" s="111"/>
      <c r="S14369" s="112"/>
      <c r="T14369" s="112"/>
      <c r="U14369" s="108"/>
      <c r="V14369" s="108"/>
      <c r="W14369" s="108"/>
      <c r="X14369" s="107"/>
    </row>
    <row r="14370">
      <c r="C14370" s="111"/>
      <c r="S14370" s="112"/>
      <c r="T14370" s="112"/>
      <c r="U14370" s="108"/>
      <c r="V14370" s="108"/>
      <c r="W14370" s="108"/>
      <c r="X14370" s="107"/>
    </row>
    <row r="14371">
      <c r="C14371" s="111"/>
      <c r="S14371" s="112"/>
      <c r="T14371" s="112"/>
      <c r="U14371" s="108"/>
      <c r="V14371" s="108"/>
      <c r="W14371" s="108"/>
      <c r="X14371" s="107"/>
    </row>
    <row r="14372">
      <c r="C14372" s="111"/>
      <c r="S14372" s="112"/>
      <c r="T14372" s="112"/>
      <c r="U14372" s="108"/>
      <c r="V14372" s="108"/>
      <c r="W14372" s="108"/>
      <c r="X14372" s="107"/>
    </row>
    <row r="14373">
      <c r="C14373" s="111"/>
      <c r="S14373" s="112"/>
      <c r="T14373" s="112"/>
      <c r="U14373" s="108"/>
      <c r="V14373" s="108"/>
      <c r="W14373" s="108"/>
      <c r="X14373" s="107"/>
    </row>
    <row r="14374">
      <c r="C14374" s="111"/>
      <c r="S14374" s="112"/>
      <c r="T14374" s="112"/>
      <c r="U14374" s="108"/>
      <c r="V14374" s="108"/>
      <c r="W14374" s="108"/>
      <c r="X14374" s="107"/>
    </row>
    <row r="14375">
      <c r="C14375" s="111"/>
      <c r="S14375" s="112"/>
      <c r="T14375" s="112"/>
      <c r="U14375" s="108"/>
      <c r="V14375" s="108"/>
      <c r="W14375" s="108"/>
      <c r="X14375" s="107"/>
    </row>
    <row r="14376">
      <c r="C14376" s="111"/>
      <c r="S14376" s="112"/>
      <c r="T14376" s="112"/>
      <c r="U14376" s="108"/>
      <c r="V14376" s="108"/>
      <c r="W14376" s="108"/>
      <c r="X14376" s="107"/>
    </row>
    <row r="14377">
      <c r="C14377" s="111"/>
      <c r="S14377" s="112"/>
      <c r="T14377" s="112"/>
      <c r="U14377" s="108"/>
      <c r="V14377" s="108"/>
      <c r="W14377" s="108"/>
      <c r="X14377" s="107"/>
    </row>
    <row r="14378">
      <c r="C14378" s="111"/>
      <c r="S14378" s="112"/>
      <c r="T14378" s="112"/>
      <c r="U14378" s="108"/>
      <c r="V14378" s="108"/>
      <c r="W14378" s="108"/>
      <c r="X14378" s="107"/>
    </row>
    <row r="14379">
      <c r="C14379" s="111"/>
      <c r="S14379" s="112"/>
      <c r="T14379" s="112"/>
      <c r="U14379" s="108"/>
      <c r="V14379" s="108"/>
      <c r="W14379" s="108"/>
      <c r="X14379" s="107"/>
    </row>
    <row r="14380">
      <c r="C14380" s="111"/>
      <c r="S14380" s="112"/>
      <c r="T14380" s="112"/>
      <c r="U14380" s="108"/>
      <c r="V14380" s="108"/>
      <c r="W14380" s="108"/>
      <c r="X14380" s="107"/>
    </row>
    <row r="14381">
      <c r="C14381" s="111"/>
      <c r="S14381" s="112"/>
      <c r="T14381" s="112"/>
      <c r="U14381" s="108"/>
      <c r="V14381" s="108"/>
      <c r="W14381" s="108"/>
      <c r="X14381" s="107"/>
    </row>
    <row r="14382">
      <c r="C14382" s="111"/>
      <c r="S14382" s="112"/>
      <c r="T14382" s="112"/>
      <c r="U14382" s="108"/>
      <c r="V14382" s="108"/>
      <c r="W14382" s="108"/>
      <c r="X14382" s="107"/>
    </row>
    <row r="14383">
      <c r="C14383" s="111"/>
      <c r="S14383" s="112"/>
      <c r="T14383" s="112"/>
      <c r="U14383" s="108"/>
      <c r="V14383" s="108"/>
      <c r="W14383" s="108"/>
      <c r="X14383" s="107"/>
    </row>
    <row r="14384">
      <c r="C14384" s="111"/>
      <c r="S14384" s="112"/>
      <c r="T14384" s="112"/>
      <c r="U14384" s="108"/>
      <c r="V14384" s="108"/>
      <c r="W14384" s="108"/>
      <c r="X14384" s="107"/>
    </row>
    <row r="14385">
      <c r="C14385" s="111"/>
      <c r="S14385" s="112"/>
      <c r="T14385" s="112"/>
      <c r="U14385" s="108"/>
      <c r="V14385" s="108"/>
      <c r="W14385" s="108"/>
      <c r="X14385" s="107"/>
    </row>
    <row r="14386">
      <c r="C14386" s="111"/>
      <c r="S14386" s="112"/>
      <c r="T14386" s="112"/>
      <c r="U14386" s="108"/>
      <c r="V14386" s="108"/>
      <c r="W14386" s="108"/>
      <c r="X14386" s="107"/>
    </row>
    <row r="14387">
      <c r="C14387" s="111"/>
      <c r="S14387" s="112"/>
      <c r="T14387" s="112"/>
      <c r="U14387" s="108"/>
      <c r="V14387" s="108"/>
      <c r="W14387" s="108"/>
      <c r="X14387" s="107"/>
    </row>
    <row r="14388">
      <c r="C14388" s="111"/>
      <c r="S14388" s="112"/>
      <c r="T14388" s="112"/>
      <c r="U14388" s="108"/>
      <c r="V14388" s="108"/>
      <c r="W14388" s="108"/>
      <c r="X14388" s="107"/>
    </row>
    <row r="14389">
      <c r="C14389" s="111"/>
      <c r="S14389" s="112"/>
      <c r="T14389" s="112"/>
      <c r="U14389" s="108"/>
      <c r="V14389" s="108"/>
      <c r="W14389" s="108"/>
      <c r="X14389" s="107"/>
    </row>
    <row r="14390">
      <c r="C14390" s="111"/>
      <c r="S14390" s="112"/>
      <c r="T14390" s="112"/>
      <c r="U14390" s="108"/>
      <c r="V14390" s="108"/>
      <c r="W14390" s="108"/>
      <c r="X14390" s="107"/>
    </row>
    <row r="14391">
      <c r="C14391" s="111"/>
      <c r="S14391" s="112"/>
      <c r="T14391" s="112"/>
      <c r="U14391" s="108"/>
      <c r="V14391" s="108"/>
      <c r="W14391" s="108"/>
      <c r="X14391" s="107"/>
    </row>
    <row r="14392">
      <c r="C14392" s="111"/>
      <c r="S14392" s="112"/>
      <c r="T14392" s="112"/>
      <c r="U14392" s="108"/>
      <c r="V14392" s="108"/>
      <c r="W14392" s="108"/>
      <c r="X14392" s="107"/>
    </row>
    <row r="14393">
      <c r="C14393" s="111"/>
      <c r="S14393" s="112"/>
      <c r="T14393" s="112"/>
      <c r="U14393" s="108"/>
      <c r="V14393" s="108"/>
      <c r="W14393" s="108"/>
      <c r="X14393" s="107"/>
    </row>
    <row r="14394">
      <c r="C14394" s="111"/>
      <c r="S14394" s="112"/>
      <c r="T14394" s="112"/>
      <c r="U14394" s="108"/>
      <c r="V14394" s="108"/>
      <c r="W14394" s="108"/>
      <c r="X14394" s="107"/>
    </row>
    <row r="14395">
      <c r="C14395" s="111"/>
      <c r="S14395" s="112"/>
      <c r="T14395" s="112"/>
      <c r="U14395" s="108"/>
      <c r="V14395" s="108"/>
      <c r="W14395" s="108"/>
      <c r="X14395" s="107"/>
    </row>
    <row r="14396">
      <c r="C14396" s="111"/>
      <c r="S14396" s="112"/>
      <c r="T14396" s="112"/>
      <c r="U14396" s="108"/>
      <c r="V14396" s="108"/>
      <c r="W14396" s="108"/>
      <c r="X14396" s="107"/>
    </row>
    <row r="14397">
      <c r="C14397" s="111"/>
      <c r="S14397" s="112"/>
      <c r="T14397" s="112"/>
      <c r="U14397" s="108"/>
      <c r="V14397" s="108"/>
      <c r="W14397" s="108"/>
      <c r="X14397" s="107"/>
    </row>
    <row r="14398">
      <c r="C14398" s="111"/>
      <c r="S14398" s="112"/>
      <c r="T14398" s="112"/>
      <c r="U14398" s="108"/>
      <c r="V14398" s="108"/>
      <c r="W14398" s="108"/>
      <c r="X14398" s="107"/>
    </row>
    <row r="14399">
      <c r="C14399" s="111"/>
      <c r="S14399" s="112"/>
      <c r="T14399" s="112"/>
      <c r="U14399" s="108"/>
      <c r="V14399" s="108"/>
      <c r="W14399" s="108"/>
      <c r="X14399" s="107"/>
    </row>
    <row r="14400">
      <c r="C14400" s="111"/>
      <c r="S14400" s="112"/>
      <c r="T14400" s="112"/>
      <c r="U14400" s="108"/>
      <c r="V14400" s="108"/>
      <c r="W14400" s="108"/>
      <c r="X14400" s="107"/>
    </row>
    <row r="14401">
      <c r="C14401" s="111"/>
      <c r="S14401" s="112"/>
      <c r="T14401" s="112"/>
      <c r="U14401" s="108"/>
      <c r="V14401" s="108"/>
      <c r="W14401" s="108"/>
      <c r="X14401" s="107"/>
    </row>
    <row r="14402">
      <c r="C14402" s="111"/>
      <c r="S14402" s="112"/>
      <c r="T14402" s="112"/>
      <c r="U14402" s="108"/>
      <c r="V14402" s="108"/>
      <c r="W14402" s="108"/>
      <c r="X14402" s="107"/>
    </row>
    <row r="14403">
      <c r="C14403" s="111"/>
      <c r="S14403" s="112"/>
      <c r="T14403" s="112"/>
      <c r="U14403" s="108"/>
      <c r="V14403" s="108"/>
      <c r="W14403" s="108"/>
      <c r="X14403" s="107"/>
    </row>
    <row r="14404">
      <c r="C14404" s="111"/>
      <c r="S14404" s="112"/>
      <c r="T14404" s="112"/>
      <c r="U14404" s="108"/>
      <c r="V14404" s="108"/>
      <c r="W14404" s="108"/>
      <c r="X14404" s="107"/>
    </row>
    <row r="14405">
      <c r="C14405" s="111"/>
      <c r="S14405" s="112"/>
      <c r="T14405" s="112"/>
      <c r="U14405" s="108"/>
      <c r="V14405" s="108"/>
      <c r="W14405" s="108"/>
      <c r="X14405" s="107"/>
    </row>
    <row r="14406">
      <c r="C14406" s="111"/>
      <c r="S14406" s="112"/>
      <c r="T14406" s="112"/>
      <c r="U14406" s="108"/>
      <c r="V14406" s="108"/>
      <c r="W14406" s="108"/>
      <c r="X14406" s="107"/>
    </row>
    <row r="14407">
      <c r="C14407" s="111"/>
      <c r="S14407" s="112"/>
      <c r="T14407" s="112"/>
      <c r="U14407" s="108"/>
      <c r="V14407" s="108"/>
      <c r="W14407" s="108"/>
      <c r="X14407" s="107"/>
    </row>
    <row r="14408">
      <c r="C14408" s="111"/>
      <c r="S14408" s="112"/>
      <c r="T14408" s="112"/>
      <c r="U14408" s="108"/>
      <c r="V14408" s="108"/>
      <c r="W14408" s="108"/>
      <c r="X14408" s="107"/>
    </row>
    <row r="14409">
      <c r="C14409" s="111"/>
      <c r="S14409" s="112"/>
      <c r="T14409" s="112"/>
      <c r="U14409" s="108"/>
      <c r="V14409" s="108"/>
      <c r="W14409" s="108"/>
      <c r="X14409" s="108"/>
    </row>
    <row r="14410">
      <c r="C14410" s="111"/>
      <c r="S14410" s="112"/>
      <c r="T14410" s="112"/>
      <c r="U14410" s="108"/>
      <c r="V14410" s="108"/>
      <c r="W14410" s="108"/>
      <c r="X14410" s="108"/>
    </row>
    <row r="14411">
      <c r="C14411" s="111"/>
      <c r="S14411" s="112"/>
      <c r="T14411" s="112"/>
      <c r="U14411" s="108"/>
      <c r="V14411" s="108"/>
      <c r="W14411" s="108"/>
      <c r="X14411" s="108"/>
    </row>
    <row r="14412">
      <c r="C14412" s="111"/>
      <c r="S14412" s="112"/>
      <c r="T14412" s="112"/>
      <c r="U14412" s="108"/>
      <c r="V14412" s="108"/>
      <c r="W14412" s="108"/>
      <c r="X14412" s="108"/>
    </row>
    <row r="14413">
      <c r="C14413" s="111"/>
      <c r="S14413" s="112"/>
      <c r="T14413" s="112"/>
      <c r="U14413" s="108"/>
      <c r="V14413" s="108"/>
      <c r="W14413" s="108"/>
      <c r="X14413" s="108"/>
    </row>
    <row r="14414">
      <c r="C14414" s="111"/>
      <c r="S14414" s="112"/>
      <c r="T14414" s="112"/>
      <c r="U14414" s="108"/>
      <c r="V14414" s="108"/>
      <c r="W14414" s="108"/>
      <c r="X14414" s="108"/>
    </row>
    <row r="14415">
      <c r="C14415" s="111"/>
      <c r="S14415" s="112"/>
      <c r="T14415" s="112"/>
      <c r="U14415" s="108"/>
      <c r="V14415" s="108"/>
      <c r="W14415" s="108"/>
      <c r="X14415" s="108"/>
    </row>
    <row r="14416">
      <c r="C14416" s="111"/>
      <c r="S14416" s="112"/>
      <c r="T14416" s="112"/>
      <c r="U14416" s="108"/>
      <c r="V14416" s="108"/>
      <c r="W14416" s="108"/>
      <c r="X14416" s="108"/>
    </row>
    <row r="14417">
      <c r="C14417" s="111"/>
      <c r="S14417" s="112"/>
      <c r="T14417" s="112"/>
      <c r="U14417" s="108"/>
      <c r="V14417" s="108"/>
      <c r="W14417" s="108"/>
      <c r="X14417" s="108"/>
    </row>
    <row r="14418">
      <c r="C14418" s="111"/>
      <c r="S14418" s="112"/>
      <c r="T14418" s="112"/>
      <c r="U14418" s="108"/>
      <c r="V14418" s="108"/>
      <c r="W14418" s="108"/>
      <c r="X14418" s="108"/>
    </row>
    <row r="14419">
      <c r="C14419" s="111"/>
      <c r="S14419" s="112"/>
      <c r="T14419" s="112"/>
      <c r="U14419" s="108"/>
      <c r="V14419" s="108"/>
      <c r="W14419" s="108"/>
      <c r="X14419" s="108"/>
    </row>
    <row r="14420">
      <c r="C14420" s="111"/>
      <c r="S14420" s="112"/>
      <c r="T14420" s="112"/>
      <c r="U14420" s="108"/>
      <c r="V14420" s="108"/>
      <c r="W14420" s="108"/>
      <c r="X14420" s="108"/>
    </row>
    <row r="14421">
      <c r="C14421" s="111"/>
      <c r="S14421" s="112"/>
      <c r="T14421" s="112"/>
      <c r="U14421" s="108"/>
      <c r="V14421" s="108"/>
      <c r="W14421" s="108"/>
      <c r="X14421" s="108"/>
    </row>
    <row r="14422">
      <c r="C14422" s="111"/>
      <c r="S14422" s="112"/>
      <c r="T14422" s="112"/>
      <c r="U14422" s="108"/>
      <c r="V14422" s="108"/>
      <c r="W14422" s="108"/>
      <c r="X14422" s="108"/>
    </row>
    <row r="14423">
      <c r="C14423" s="111"/>
      <c r="S14423" s="112"/>
      <c r="T14423" s="112"/>
      <c r="U14423" s="108"/>
      <c r="V14423" s="108"/>
      <c r="W14423" s="108"/>
      <c r="X14423" s="108"/>
    </row>
    <row r="14424">
      <c r="C14424" s="111"/>
      <c r="S14424" s="112"/>
      <c r="T14424" s="112"/>
      <c r="U14424" s="108"/>
      <c r="V14424" s="108"/>
      <c r="W14424" s="108"/>
      <c r="X14424" s="108"/>
    </row>
    <row r="14425">
      <c r="C14425" s="111"/>
      <c r="S14425" s="112"/>
      <c r="T14425" s="112"/>
      <c r="U14425" s="108"/>
      <c r="V14425" s="108"/>
      <c r="W14425" s="108"/>
      <c r="X14425" s="108"/>
    </row>
    <row r="14426">
      <c r="C14426" s="111"/>
      <c r="S14426" s="112"/>
      <c r="T14426" s="112"/>
      <c r="U14426" s="108"/>
      <c r="V14426" s="108"/>
      <c r="W14426" s="108"/>
      <c r="X14426" s="108"/>
    </row>
    <row r="14427">
      <c r="C14427" s="111"/>
      <c r="S14427" s="112"/>
      <c r="T14427" s="112"/>
      <c r="U14427" s="108"/>
      <c r="V14427" s="108"/>
      <c r="W14427" s="108"/>
      <c r="X14427" s="108"/>
    </row>
    <row r="14428">
      <c r="C14428" s="111"/>
      <c r="S14428" s="112"/>
      <c r="T14428" s="112"/>
      <c r="U14428" s="108"/>
      <c r="V14428" s="108"/>
      <c r="W14428" s="108"/>
      <c r="X14428" s="108"/>
    </row>
    <row r="14429">
      <c r="C14429" s="111"/>
      <c r="S14429" s="112"/>
      <c r="T14429" s="112"/>
      <c r="U14429" s="108"/>
      <c r="V14429" s="108"/>
      <c r="W14429" s="108"/>
      <c r="X14429" s="108"/>
    </row>
    <row r="14430">
      <c r="C14430" s="111"/>
      <c r="S14430" s="112"/>
      <c r="T14430" s="112"/>
      <c r="U14430" s="108"/>
      <c r="V14430" s="108"/>
      <c r="W14430" s="108"/>
      <c r="X14430" s="108"/>
    </row>
    <row r="14431">
      <c r="C14431" s="111"/>
      <c r="S14431" s="112"/>
      <c r="T14431" s="112"/>
      <c r="U14431" s="108"/>
      <c r="V14431" s="108"/>
      <c r="W14431" s="108"/>
      <c r="X14431" s="108"/>
    </row>
    <row r="14432">
      <c r="C14432" s="111"/>
      <c r="S14432" s="112"/>
      <c r="T14432" s="112"/>
      <c r="U14432" s="108"/>
      <c r="V14432" s="108"/>
      <c r="W14432" s="108"/>
      <c r="X14432" s="108"/>
    </row>
    <row r="14433">
      <c r="C14433" s="111"/>
      <c r="S14433" s="112"/>
      <c r="T14433" s="112"/>
      <c r="U14433" s="108"/>
      <c r="V14433" s="108"/>
      <c r="W14433" s="108"/>
      <c r="X14433" s="108"/>
    </row>
    <row r="14434">
      <c r="C14434" s="111"/>
      <c r="S14434" s="112"/>
      <c r="T14434" s="112"/>
      <c r="U14434" s="108"/>
      <c r="V14434" s="108"/>
      <c r="W14434" s="108"/>
      <c r="X14434" s="108"/>
    </row>
    <row r="14435">
      <c r="C14435" s="111"/>
      <c r="S14435" s="112"/>
      <c r="T14435" s="112"/>
      <c r="U14435" s="108"/>
      <c r="V14435" s="108"/>
      <c r="W14435" s="108"/>
      <c r="X14435" s="108"/>
    </row>
    <row r="14436">
      <c r="C14436" s="111"/>
      <c r="S14436" s="112"/>
      <c r="T14436" s="112"/>
      <c r="U14436" s="108"/>
      <c r="V14436" s="108"/>
      <c r="W14436" s="108"/>
      <c r="X14436" s="108"/>
    </row>
    <row r="14437">
      <c r="C14437" s="111"/>
      <c r="S14437" s="112"/>
      <c r="T14437" s="112"/>
      <c r="U14437" s="108"/>
      <c r="V14437" s="108"/>
      <c r="W14437" s="108"/>
      <c r="X14437" s="108"/>
    </row>
    <row r="14438">
      <c r="C14438" s="111"/>
      <c r="S14438" s="112"/>
      <c r="T14438" s="112"/>
      <c r="U14438" s="108"/>
      <c r="V14438" s="108"/>
      <c r="W14438" s="108"/>
      <c r="X14438" s="108"/>
    </row>
    <row r="14439">
      <c r="C14439" s="111"/>
      <c r="S14439" s="112"/>
      <c r="T14439" s="112"/>
      <c r="U14439" s="108"/>
      <c r="V14439" s="108"/>
      <c r="W14439" s="108"/>
      <c r="X14439" s="108"/>
    </row>
    <row r="14440">
      <c r="C14440" s="111"/>
      <c r="S14440" s="112"/>
      <c r="T14440" s="112"/>
      <c r="U14440" s="108"/>
      <c r="V14440" s="108"/>
      <c r="W14440" s="108"/>
      <c r="X14440" s="108"/>
    </row>
    <row r="14441">
      <c r="C14441" s="111"/>
      <c r="S14441" s="112"/>
      <c r="T14441" s="112"/>
      <c r="U14441" s="108"/>
      <c r="V14441" s="108"/>
      <c r="W14441" s="108"/>
      <c r="X14441" s="108"/>
    </row>
    <row r="14442">
      <c r="C14442" s="111"/>
      <c r="S14442" s="112"/>
      <c r="T14442" s="112"/>
      <c r="U14442" s="108"/>
      <c r="V14442" s="108"/>
      <c r="W14442" s="108"/>
      <c r="X14442" s="108"/>
    </row>
    <row r="14443">
      <c r="C14443" s="111"/>
      <c r="S14443" s="112"/>
      <c r="T14443" s="112"/>
      <c r="U14443" s="108"/>
      <c r="V14443" s="108"/>
      <c r="W14443" s="108"/>
      <c r="X14443" s="108"/>
    </row>
    <row r="14444">
      <c r="C14444" s="111"/>
      <c r="S14444" s="112"/>
      <c r="T14444" s="112"/>
      <c r="U14444" s="108"/>
      <c r="V14444" s="108"/>
      <c r="W14444" s="108"/>
      <c r="X14444" s="108"/>
    </row>
    <row r="14445">
      <c r="C14445" s="111"/>
      <c r="S14445" s="112"/>
      <c r="T14445" s="112"/>
      <c r="U14445" s="108"/>
      <c r="V14445" s="108"/>
      <c r="W14445" s="108"/>
      <c r="X14445" s="108"/>
    </row>
    <row r="14446">
      <c r="C14446" s="111"/>
      <c r="S14446" s="112"/>
      <c r="T14446" s="112"/>
      <c r="U14446" s="108"/>
      <c r="V14446" s="108"/>
      <c r="W14446" s="108"/>
      <c r="X14446" s="108"/>
    </row>
    <row r="14447">
      <c r="C14447" s="111"/>
      <c r="S14447" s="112"/>
      <c r="T14447" s="112"/>
      <c r="U14447" s="108"/>
      <c r="V14447" s="108"/>
      <c r="W14447" s="108"/>
      <c r="X14447" s="108"/>
    </row>
    <row r="14448">
      <c r="C14448" s="111"/>
      <c r="S14448" s="112"/>
      <c r="T14448" s="112"/>
      <c r="U14448" s="108"/>
      <c r="V14448" s="108"/>
      <c r="W14448" s="108"/>
      <c r="X14448" s="108"/>
    </row>
    <row r="14449">
      <c r="C14449" s="111"/>
      <c r="S14449" s="112"/>
      <c r="T14449" s="112"/>
      <c r="U14449" s="108"/>
      <c r="V14449" s="108"/>
      <c r="W14449" s="108"/>
      <c r="X14449" s="108"/>
    </row>
    <row r="14450">
      <c r="C14450" s="111"/>
      <c r="S14450" s="112"/>
      <c r="T14450" s="112"/>
      <c r="U14450" s="108"/>
      <c r="V14450" s="108"/>
      <c r="W14450" s="108"/>
      <c r="X14450" s="108"/>
    </row>
    <row r="14451">
      <c r="C14451" s="111"/>
      <c r="S14451" s="112"/>
      <c r="T14451" s="112"/>
      <c r="U14451" s="108"/>
      <c r="V14451" s="108"/>
      <c r="W14451" s="108"/>
      <c r="X14451" s="108"/>
    </row>
    <row r="14452">
      <c r="C14452" s="111"/>
      <c r="S14452" s="112"/>
      <c r="T14452" s="112"/>
      <c r="U14452" s="108"/>
      <c r="V14452" s="108"/>
      <c r="W14452" s="108"/>
      <c r="X14452" s="108"/>
    </row>
    <row r="14453">
      <c r="C14453" s="111"/>
      <c r="S14453" s="112"/>
      <c r="T14453" s="112"/>
      <c r="U14453" s="108"/>
      <c r="V14453" s="108"/>
      <c r="W14453" s="108"/>
      <c r="X14453" s="108"/>
    </row>
    <row r="14454">
      <c r="C14454" s="111"/>
      <c r="S14454" s="112"/>
      <c r="T14454" s="112"/>
      <c r="U14454" s="108"/>
      <c r="V14454" s="108"/>
      <c r="W14454" s="108"/>
      <c r="X14454" s="108"/>
    </row>
    <row r="14455">
      <c r="C14455" s="111"/>
      <c r="S14455" s="112"/>
      <c r="T14455" s="112"/>
      <c r="U14455" s="108"/>
      <c r="V14455" s="108"/>
      <c r="W14455" s="108"/>
      <c r="X14455" s="108"/>
    </row>
    <row r="14456">
      <c r="C14456" s="111"/>
      <c r="S14456" s="112"/>
      <c r="T14456" s="112"/>
      <c r="U14456" s="108"/>
      <c r="V14456" s="108"/>
      <c r="W14456" s="108"/>
      <c r="X14456" s="108"/>
    </row>
    <row r="14457">
      <c r="C14457" s="111"/>
      <c r="S14457" s="112"/>
      <c r="T14457" s="112"/>
      <c r="U14457" s="108"/>
      <c r="V14457" s="108"/>
      <c r="W14457" s="108"/>
      <c r="X14457" s="108"/>
    </row>
    <row r="14458">
      <c r="C14458" s="111"/>
      <c r="S14458" s="112"/>
      <c r="T14458" s="112"/>
      <c r="U14458" s="108"/>
      <c r="V14458" s="108"/>
      <c r="W14458" s="108"/>
      <c r="X14458" s="108"/>
    </row>
    <row r="14459">
      <c r="C14459" s="111"/>
      <c r="S14459" s="112"/>
      <c r="T14459" s="112"/>
      <c r="U14459" s="108"/>
      <c r="V14459" s="108"/>
      <c r="W14459" s="108"/>
      <c r="X14459" s="108"/>
    </row>
    <row r="14460">
      <c r="C14460" s="111"/>
      <c r="S14460" s="112"/>
      <c r="T14460" s="112"/>
      <c r="U14460" s="108"/>
      <c r="V14460" s="108"/>
      <c r="W14460" s="108"/>
      <c r="X14460" s="108"/>
    </row>
    <row r="14461">
      <c r="C14461" s="111"/>
      <c r="S14461" s="112"/>
      <c r="T14461" s="112"/>
      <c r="U14461" s="108"/>
      <c r="V14461" s="108"/>
      <c r="W14461" s="108"/>
      <c r="X14461" s="108"/>
    </row>
    <row r="14462">
      <c r="C14462" s="111"/>
      <c r="S14462" s="112"/>
      <c r="T14462" s="112"/>
      <c r="U14462" s="108"/>
      <c r="V14462" s="108"/>
      <c r="W14462" s="108"/>
      <c r="X14462" s="108"/>
    </row>
    <row r="14463">
      <c r="C14463" s="111"/>
      <c r="S14463" s="112"/>
      <c r="T14463" s="112"/>
      <c r="U14463" s="108"/>
      <c r="V14463" s="108"/>
      <c r="W14463" s="108"/>
      <c r="X14463" s="108"/>
    </row>
    <row r="14464">
      <c r="C14464" s="111"/>
      <c r="S14464" s="112"/>
      <c r="T14464" s="112"/>
      <c r="U14464" s="108"/>
      <c r="V14464" s="108"/>
      <c r="W14464" s="108"/>
      <c r="X14464" s="108"/>
    </row>
    <row r="14465">
      <c r="C14465" s="111"/>
      <c r="S14465" s="112"/>
      <c r="T14465" s="112"/>
      <c r="U14465" s="108"/>
      <c r="V14465" s="108"/>
      <c r="W14465" s="108"/>
      <c r="X14465" s="108"/>
    </row>
    <row r="14466">
      <c r="C14466" s="111"/>
      <c r="S14466" s="112"/>
      <c r="T14466" s="112"/>
      <c r="U14466" s="108"/>
      <c r="V14466" s="108"/>
      <c r="W14466" s="108"/>
      <c r="X14466" s="108"/>
    </row>
    <row r="14467">
      <c r="C14467" s="111"/>
      <c r="S14467" s="112"/>
      <c r="T14467" s="112"/>
      <c r="U14467" s="108"/>
      <c r="V14467" s="108"/>
      <c r="W14467" s="108"/>
      <c r="X14467" s="108"/>
    </row>
    <row r="14468">
      <c r="C14468" s="111"/>
      <c r="S14468" s="112"/>
      <c r="T14468" s="112"/>
      <c r="U14468" s="108"/>
      <c r="V14468" s="108"/>
      <c r="W14468" s="108"/>
      <c r="X14468" s="108"/>
    </row>
    <row r="14469">
      <c r="C14469" s="111"/>
      <c r="S14469" s="112"/>
      <c r="T14469" s="112"/>
      <c r="U14469" s="108"/>
      <c r="V14469" s="108"/>
      <c r="W14469" s="108"/>
      <c r="X14469" s="108"/>
    </row>
    <row r="14470">
      <c r="C14470" s="111"/>
      <c r="S14470" s="112"/>
      <c r="T14470" s="112"/>
      <c r="U14470" s="108"/>
      <c r="V14470" s="108"/>
      <c r="W14470" s="108"/>
      <c r="X14470" s="108"/>
    </row>
    <row r="14471">
      <c r="C14471" s="111"/>
      <c r="S14471" s="112"/>
      <c r="T14471" s="112"/>
      <c r="U14471" s="108"/>
      <c r="V14471" s="108"/>
      <c r="W14471" s="108"/>
      <c r="X14471" s="108"/>
    </row>
    <row r="14472">
      <c r="C14472" s="111"/>
      <c r="S14472" s="112"/>
      <c r="T14472" s="112"/>
      <c r="U14472" s="108"/>
      <c r="V14472" s="108"/>
      <c r="W14472" s="108"/>
      <c r="X14472" s="108"/>
    </row>
    <row r="14473">
      <c r="C14473" s="111"/>
      <c r="S14473" s="112"/>
      <c r="T14473" s="112"/>
      <c r="U14473" s="108"/>
      <c r="V14473" s="108"/>
      <c r="W14473" s="108"/>
      <c r="X14473" s="108"/>
    </row>
    <row r="14474">
      <c r="C14474" s="111"/>
      <c r="S14474" s="112"/>
      <c r="T14474" s="112"/>
      <c r="U14474" s="108"/>
      <c r="V14474" s="108"/>
      <c r="W14474" s="108"/>
      <c r="X14474" s="108"/>
    </row>
    <row r="14475">
      <c r="C14475" s="111"/>
      <c r="S14475" s="112"/>
      <c r="T14475" s="112"/>
      <c r="U14475" s="108"/>
      <c r="V14475" s="108"/>
      <c r="W14475" s="108"/>
      <c r="X14475" s="108"/>
    </row>
    <row r="14476">
      <c r="C14476" s="111"/>
      <c r="S14476" s="112"/>
      <c r="T14476" s="112"/>
      <c r="U14476" s="108"/>
      <c r="V14476" s="108"/>
      <c r="W14476" s="108"/>
      <c r="X14476" s="108"/>
    </row>
    <row r="14477">
      <c r="C14477" s="111"/>
      <c r="S14477" s="112"/>
      <c r="T14477" s="112"/>
      <c r="U14477" s="108"/>
      <c r="V14477" s="108"/>
      <c r="W14477" s="108"/>
      <c r="X14477" s="108"/>
    </row>
    <row r="14478">
      <c r="C14478" s="111"/>
      <c r="S14478" s="112"/>
      <c r="T14478" s="112"/>
      <c r="U14478" s="108"/>
      <c r="V14478" s="108"/>
      <c r="W14478" s="108"/>
      <c r="X14478" s="108"/>
    </row>
    <row r="14479">
      <c r="C14479" s="111"/>
      <c r="S14479" s="112"/>
      <c r="T14479" s="112"/>
      <c r="U14479" s="108"/>
      <c r="V14479" s="108"/>
      <c r="W14479" s="108"/>
      <c r="X14479" s="108"/>
    </row>
    <row r="14480">
      <c r="C14480" s="111"/>
      <c r="S14480" s="112"/>
      <c r="T14480" s="112"/>
      <c r="U14480" s="108"/>
      <c r="V14480" s="108"/>
      <c r="W14480" s="108"/>
      <c r="X14480" s="108"/>
    </row>
    <row r="14481">
      <c r="C14481" s="111"/>
      <c r="S14481" s="112"/>
      <c r="T14481" s="112"/>
      <c r="U14481" s="108"/>
      <c r="V14481" s="108"/>
      <c r="W14481" s="108"/>
      <c r="X14481" s="108"/>
    </row>
    <row r="14482">
      <c r="C14482" s="111"/>
      <c r="S14482" s="112"/>
      <c r="T14482" s="112"/>
      <c r="U14482" s="108"/>
      <c r="V14482" s="108"/>
      <c r="W14482" s="108"/>
      <c r="X14482" s="108"/>
    </row>
    <row r="14483">
      <c r="C14483" s="111"/>
      <c r="S14483" s="112"/>
      <c r="T14483" s="112"/>
      <c r="U14483" s="108"/>
      <c r="V14483" s="108"/>
      <c r="W14483" s="108"/>
      <c r="X14483" s="108"/>
    </row>
    <row r="14484">
      <c r="C14484" s="111"/>
      <c r="S14484" s="112"/>
      <c r="T14484" s="112"/>
      <c r="U14484" s="108"/>
      <c r="V14484" s="108"/>
      <c r="W14484" s="108"/>
      <c r="X14484" s="108"/>
    </row>
    <row r="14485">
      <c r="C14485" s="111"/>
      <c r="S14485" s="112"/>
      <c r="T14485" s="112"/>
      <c r="U14485" s="108"/>
      <c r="V14485" s="108"/>
      <c r="W14485" s="108"/>
      <c r="X14485" s="108"/>
    </row>
    <row r="14486">
      <c r="C14486" s="111"/>
      <c r="S14486" s="112"/>
      <c r="T14486" s="112"/>
      <c r="U14486" s="108"/>
      <c r="V14486" s="108"/>
      <c r="W14486" s="108"/>
      <c r="X14486" s="108"/>
    </row>
    <row r="14487">
      <c r="C14487" s="111"/>
      <c r="S14487" s="112"/>
      <c r="T14487" s="112"/>
      <c r="U14487" s="108"/>
      <c r="V14487" s="108"/>
      <c r="W14487" s="108"/>
      <c r="X14487" s="108"/>
    </row>
    <row r="14488">
      <c r="C14488" s="111"/>
      <c r="S14488" s="112"/>
      <c r="T14488" s="112"/>
      <c r="U14488" s="108"/>
      <c r="V14488" s="108"/>
      <c r="W14488" s="108"/>
      <c r="X14488" s="108"/>
    </row>
    <row r="14489">
      <c r="C14489" s="111"/>
      <c r="S14489" s="112"/>
      <c r="T14489" s="112"/>
      <c r="U14489" s="108"/>
      <c r="V14489" s="108"/>
      <c r="W14489" s="108"/>
      <c r="X14489" s="108"/>
    </row>
    <row r="14490">
      <c r="C14490" s="111"/>
      <c r="S14490" s="112"/>
      <c r="T14490" s="112"/>
      <c r="U14490" s="108"/>
      <c r="V14490" s="108"/>
      <c r="W14490" s="108"/>
      <c r="X14490" s="108"/>
    </row>
    <row r="14491">
      <c r="C14491" s="111"/>
      <c r="S14491" s="112"/>
      <c r="T14491" s="112"/>
      <c r="U14491" s="108"/>
      <c r="V14491" s="108"/>
      <c r="W14491" s="108"/>
      <c r="X14491" s="108"/>
    </row>
    <row r="14492">
      <c r="C14492" s="111"/>
      <c r="S14492" s="112"/>
      <c r="T14492" s="112"/>
      <c r="U14492" s="108"/>
      <c r="V14492" s="108"/>
      <c r="W14492" s="108"/>
      <c r="X14492" s="108"/>
    </row>
    <row r="14493">
      <c r="C14493" s="111"/>
      <c r="S14493" s="112"/>
      <c r="T14493" s="112"/>
      <c r="U14493" s="108"/>
      <c r="V14493" s="108"/>
      <c r="W14493" s="108"/>
      <c r="X14493" s="108"/>
    </row>
    <row r="14494">
      <c r="C14494" s="111"/>
      <c r="S14494" s="112"/>
      <c r="T14494" s="112"/>
      <c r="U14494" s="108"/>
      <c r="V14494" s="108"/>
      <c r="W14494" s="108"/>
      <c r="X14494" s="108"/>
    </row>
    <row r="14495">
      <c r="C14495" s="111"/>
      <c r="S14495" s="112"/>
      <c r="T14495" s="112"/>
      <c r="U14495" s="108"/>
      <c r="V14495" s="108"/>
      <c r="W14495" s="108"/>
      <c r="X14495" s="108"/>
    </row>
    <row r="14496">
      <c r="C14496" s="111"/>
      <c r="S14496" s="112"/>
      <c r="T14496" s="112"/>
      <c r="U14496" s="108"/>
      <c r="V14496" s="108"/>
      <c r="W14496" s="108"/>
      <c r="X14496" s="108"/>
    </row>
    <row r="14497">
      <c r="C14497" s="111"/>
      <c r="S14497" s="112"/>
      <c r="T14497" s="112"/>
      <c r="U14497" s="108"/>
      <c r="V14497" s="108"/>
      <c r="W14497" s="108"/>
      <c r="X14497" s="108"/>
    </row>
    <row r="14498">
      <c r="C14498" s="111"/>
      <c r="S14498" s="112"/>
      <c r="T14498" s="112"/>
      <c r="U14498" s="108"/>
      <c r="V14498" s="108"/>
      <c r="W14498" s="108"/>
      <c r="X14498" s="108"/>
    </row>
    <row r="14499">
      <c r="C14499" s="111"/>
      <c r="S14499" s="112"/>
      <c r="T14499" s="112"/>
      <c r="U14499" s="108"/>
      <c r="V14499" s="108"/>
      <c r="W14499" s="108"/>
      <c r="X14499" s="108"/>
    </row>
    <row r="14500">
      <c r="C14500" s="111"/>
      <c r="S14500" s="112"/>
      <c r="T14500" s="112"/>
      <c r="U14500" s="108"/>
      <c r="V14500" s="108"/>
      <c r="W14500" s="108"/>
      <c r="X14500" s="108"/>
    </row>
    <row r="14501">
      <c r="C14501" s="111"/>
      <c r="S14501" s="112"/>
      <c r="T14501" s="112"/>
      <c r="U14501" s="108"/>
      <c r="V14501" s="108"/>
      <c r="W14501" s="108"/>
      <c r="X14501" s="108"/>
    </row>
    <row r="14502">
      <c r="C14502" s="111"/>
      <c r="S14502" s="112"/>
      <c r="T14502" s="112"/>
      <c r="U14502" s="108"/>
      <c r="V14502" s="108"/>
      <c r="W14502" s="108"/>
      <c r="X14502" s="108"/>
    </row>
    <row r="14503">
      <c r="C14503" s="111"/>
      <c r="S14503" s="112"/>
      <c r="T14503" s="112"/>
      <c r="U14503" s="108"/>
      <c r="V14503" s="108"/>
      <c r="W14503" s="108"/>
      <c r="X14503" s="108"/>
    </row>
    <row r="14504">
      <c r="C14504" s="111"/>
      <c r="S14504" s="112"/>
      <c r="T14504" s="112"/>
      <c r="U14504" s="108"/>
      <c r="V14504" s="108"/>
      <c r="W14504" s="108"/>
      <c r="X14504" s="108"/>
    </row>
    <row r="14505">
      <c r="C14505" s="111"/>
      <c r="S14505" s="112"/>
      <c r="T14505" s="112"/>
      <c r="U14505" s="108"/>
      <c r="V14505" s="108"/>
      <c r="W14505" s="108"/>
      <c r="X14505" s="108"/>
    </row>
    <row r="14506">
      <c r="C14506" s="111"/>
      <c r="S14506" s="112"/>
      <c r="T14506" s="112"/>
      <c r="U14506" s="108"/>
      <c r="V14506" s="108"/>
      <c r="W14506" s="108"/>
      <c r="X14506" s="108"/>
    </row>
    <row r="14507">
      <c r="C14507" s="111"/>
      <c r="S14507" s="112"/>
      <c r="T14507" s="112"/>
      <c r="U14507" s="108"/>
      <c r="V14507" s="108"/>
      <c r="W14507" s="108"/>
      <c r="X14507" s="108"/>
    </row>
    <row r="14508">
      <c r="C14508" s="111"/>
      <c r="S14508" s="112"/>
      <c r="T14508" s="112"/>
      <c r="U14508" s="108"/>
      <c r="V14508" s="108"/>
      <c r="W14508" s="108"/>
      <c r="X14508" s="108"/>
    </row>
    <row r="14509">
      <c r="C14509" s="111"/>
      <c r="S14509" s="112"/>
      <c r="T14509" s="112"/>
      <c r="U14509" s="108"/>
      <c r="V14509" s="108"/>
      <c r="W14509" s="108"/>
      <c r="X14509" s="108"/>
    </row>
    <row r="14510">
      <c r="C14510" s="111"/>
      <c r="S14510" s="112"/>
      <c r="T14510" s="112"/>
      <c r="U14510" s="108"/>
      <c r="V14510" s="108"/>
      <c r="W14510" s="108"/>
      <c r="X14510" s="108"/>
    </row>
    <row r="14511">
      <c r="C14511" s="111"/>
      <c r="S14511" s="112"/>
      <c r="T14511" s="112"/>
      <c r="U14511" s="108"/>
      <c r="V14511" s="108"/>
      <c r="W14511" s="108"/>
      <c r="X14511" s="108"/>
    </row>
    <row r="14512">
      <c r="C14512" s="111"/>
      <c r="S14512" s="112"/>
      <c r="T14512" s="112"/>
      <c r="U14512" s="108"/>
      <c r="V14512" s="108"/>
      <c r="W14512" s="108"/>
      <c r="X14512" s="108"/>
    </row>
    <row r="14513">
      <c r="C14513" s="111"/>
      <c r="S14513" s="112"/>
      <c r="T14513" s="112"/>
      <c r="U14513" s="108"/>
      <c r="V14513" s="108"/>
      <c r="W14513" s="108"/>
      <c r="X14513" s="108"/>
    </row>
    <row r="14514">
      <c r="C14514" s="111"/>
      <c r="S14514" s="112"/>
      <c r="T14514" s="112"/>
      <c r="U14514" s="108"/>
      <c r="V14514" s="108"/>
      <c r="W14514" s="108"/>
      <c r="X14514" s="108"/>
    </row>
    <row r="14515">
      <c r="C14515" s="111"/>
      <c r="S14515" s="112"/>
      <c r="T14515" s="112"/>
      <c r="U14515" s="108"/>
      <c r="V14515" s="108"/>
      <c r="W14515" s="108"/>
      <c r="X14515" s="108"/>
    </row>
    <row r="14516">
      <c r="C14516" s="111"/>
      <c r="S14516" s="112"/>
      <c r="T14516" s="112"/>
      <c r="U14516" s="108"/>
      <c r="V14516" s="108"/>
      <c r="W14516" s="108"/>
      <c r="X14516" s="108"/>
    </row>
    <row r="14517">
      <c r="C14517" s="111"/>
      <c r="S14517" s="112"/>
      <c r="T14517" s="112"/>
      <c r="U14517" s="108"/>
      <c r="V14517" s="108"/>
      <c r="W14517" s="108"/>
      <c r="X14517" s="108"/>
    </row>
    <row r="14518">
      <c r="C14518" s="111"/>
      <c r="S14518" s="112"/>
      <c r="T14518" s="112"/>
      <c r="U14518" s="108"/>
      <c r="V14518" s="108"/>
      <c r="W14518" s="108"/>
      <c r="X14518" s="108"/>
    </row>
    <row r="14519">
      <c r="C14519" s="111"/>
      <c r="S14519" s="112"/>
      <c r="T14519" s="112"/>
      <c r="U14519" s="108"/>
      <c r="V14519" s="108"/>
      <c r="W14519" s="108"/>
      <c r="X14519" s="108"/>
    </row>
    <row r="14520">
      <c r="C14520" s="111"/>
      <c r="S14520" s="112"/>
      <c r="T14520" s="112"/>
      <c r="U14520" s="108"/>
      <c r="V14520" s="108"/>
      <c r="W14520" s="108"/>
      <c r="X14520" s="108"/>
    </row>
    <row r="14521">
      <c r="C14521" s="111"/>
      <c r="S14521" s="112"/>
      <c r="T14521" s="112"/>
      <c r="U14521" s="108"/>
      <c r="V14521" s="108"/>
      <c r="W14521" s="108"/>
      <c r="X14521" s="108"/>
    </row>
    <row r="14522">
      <c r="C14522" s="111"/>
      <c r="S14522" s="112"/>
      <c r="T14522" s="112"/>
      <c r="U14522" s="108"/>
      <c r="V14522" s="108"/>
      <c r="W14522" s="108"/>
      <c r="X14522" s="108"/>
    </row>
    <row r="14523">
      <c r="C14523" s="111"/>
      <c r="S14523" s="112"/>
      <c r="T14523" s="112"/>
      <c r="U14523" s="108"/>
      <c r="V14523" s="108"/>
      <c r="W14523" s="108"/>
      <c r="X14523" s="108"/>
    </row>
    <row r="14524">
      <c r="C14524" s="111"/>
      <c r="S14524" s="112"/>
      <c r="T14524" s="112"/>
      <c r="U14524" s="108"/>
      <c r="V14524" s="108"/>
      <c r="W14524" s="108"/>
      <c r="X14524" s="108"/>
    </row>
    <row r="14525">
      <c r="C14525" s="111"/>
      <c r="S14525" s="112"/>
      <c r="T14525" s="112"/>
      <c r="U14525" s="108"/>
      <c r="V14525" s="108"/>
      <c r="W14525" s="108"/>
      <c r="X14525" s="108"/>
    </row>
    <row r="14526">
      <c r="C14526" s="111"/>
      <c r="S14526" s="112"/>
      <c r="T14526" s="112"/>
      <c r="U14526" s="108"/>
      <c r="V14526" s="108"/>
      <c r="W14526" s="108"/>
      <c r="X14526" s="108"/>
    </row>
    <row r="14527">
      <c r="C14527" s="111"/>
      <c r="S14527" s="112"/>
      <c r="T14527" s="112"/>
      <c r="U14527" s="108"/>
      <c r="V14527" s="108"/>
      <c r="W14527" s="108"/>
      <c r="X14527" s="108"/>
    </row>
    <row r="14528">
      <c r="C14528" s="111"/>
      <c r="S14528" s="112"/>
      <c r="T14528" s="112"/>
      <c r="U14528" s="108"/>
      <c r="V14528" s="108"/>
      <c r="W14528" s="108"/>
      <c r="X14528" s="108"/>
    </row>
    <row r="14529">
      <c r="C14529" s="111"/>
      <c r="S14529" s="112"/>
      <c r="T14529" s="112"/>
      <c r="U14529" s="108"/>
      <c r="V14529" s="108"/>
      <c r="W14529" s="108"/>
      <c r="X14529" s="108"/>
    </row>
    <row r="14530">
      <c r="C14530" s="111"/>
      <c r="S14530" s="112"/>
      <c r="T14530" s="112"/>
      <c r="U14530" s="108"/>
      <c r="V14530" s="108"/>
      <c r="W14530" s="108"/>
      <c r="X14530" s="108"/>
    </row>
    <row r="14531">
      <c r="C14531" s="111"/>
      <c r="S14531" s="112"/>
      <c r="T14531" s="112"/>
      <c r="U14531" s="108"/>
      <c r="V14531" s="108"/>
      <c r="W14531" s="108"/>
      <c r="X14531" s="108"/>
    </row>
    <row r="14532">
      <c r="C14532" s="111"/>
      <c r="S14532" s="112"/>
      <c r="T14532" s="112"/>
      <c r="U14532" s="108"/>
      <c r="V14532" s="108"/>
      <c r="W14532" s="108"/>
      <c r="X14532" s="108"/>
    </row>
    <row r="14533">
      <c r="C14533" s="111"/>
      <c r="S14533" s="112"/>
      <c r="T14533" s="112"/>
      <c r="U14533" s="108"/>
      <c r="V14533" s="108"/>
      <c r="W14533" s="108"/>
      <c r="X14533" s="108"/>
    </row>
    <row r="14534">
      <c r="C14534" s="111"/>
      <c r="S14534" s="112"/>
      <c r="T14534" s="112"/>
      <c r="U14534" s="108"/>
      <c r="V14534" s="108"/>
      <c r="W14534" s="108"/>
      <c r="X14534" s="108"/>
    </row>
    <row r="14535">
      <c r="C14535" s="111"/>
      <c r="S14535" s="112"/>
      <c r="T14535" s="112"/>
      <c r="U14535" s="108"/>
      <c r="V14535" s="108"/>
      <c r="W14535" s="108"/>
      <c r="X14535" s="108"/>
    </row>
    <row r="14536">
      <c r="C14536" s="111"/>
      <c r="S14536" s="112"/>
      <c r="T14536" s="112"/>
      <c r="U14536" s="108"/>
      <c r="V14536" s="108"/>
      <c r="W14536" s="108"/>
      <c r="X14536" s="108"/>
    </row>
    <row r="14537">
      <c r="C14537" s="111"/>
      <c r="S14537" s="112"/>
      <c r="T14537" s="112"/>
      <c r="U14537" s="108"/>
      <c r="V14537" s="108"/>
      <c r="W14537" s="108"/>
      <c r="X14537" s="108"/>
    </row>
    <row r="14538">
      <c r="C14538" s="111"/>
      <c r="S14538" s="112"/>
      <c r="T14538" s="112"/>
      <c r="U14538" s="108"/>
      <c r="V14538" s="108"/>
      <c r="W14538" s="108"/>
      <c r="X14538" s="108"/>
    </row>
    <row r="14539">
      <c r="C14539" s="111"/>
      <c r="S14539" s="112"/>
      <c r="T14539" s="112"/>
      <c r="U14539" s="108"/>
      <c r="V14539" s="108"/>
      <c r="W14539" s="108"/>
      <c r="X14539" s="108"/>
    </row>
    <row r="14540">
      <c r="C14540" s="111"/>
      <c r="S14540" s="112"/>
      <c r="T14540" s="112"/>
      <c r="U14540" s="108"/>
      <c r="V14540" s="108"/>
      <c r="W14540" s="108"/>
      <c r="X14540" s="108"/>
    </row>
    <row r="14541">
      <c r="C14541" s="111"/>
      <c r="S14541" s="112"/>
      <c r="T14541" s="112"/>
      <c r="U14541" s="108"/>
      <c r="V14541" s="108"/>
      <c r="W14541" s="108"/>
      <c r="X14541" s="108"/>
    </row>
    <row r="14542">
      <c r="C14542" s="111"/>
      <c r="S14542" s="112"/>
      <c r="T14542" s="112"/>
      <c r="U14542" s="108"/>
      <c r="V14542" s="108"/>
      <c r="W14542" s="108"/>
      <c r="X14542" s="108"/>
    </row>
    <row r="14543">
      <c r="C14543" s="111"/>
      <c r="S14543" s="112"/>
      <c r="T14543" s="112"/>
      <c r="U14543" s="108"/>
      <c r="V14543" s="108"/>
      <c r="W14543" s="108"/>
      <c r="X14543" s="108"/>
    </row>
    <row r="14544">
      <c r="C14544" s="111"/>
      <c r="S14544" s="112"/>
      <c r="T14544" s="112"/>
      <c r="U14544" s="108"/>
      <c r="V14544" s="108"/>
      <c r="W14544" s="108"/>
      <c r="X14544" s="108"/>
    </row>
    <row r="14545">
      <c r="C14545" s="111"/>
      <c r="S14545" s="112"/>
      <c r="T14545" s="112"/>
      <c r="U14545" s="108"/>
      <c r="V14545" s="108"/>
      <c r="W14545" s="108"/>
      <c r="X14545" s="108"/>
    </row>
    <row r="14546">
      <c r="C14546" s="111"/>
      <c r="S14546" s="112"/>
      <c r="T14546" s="112"/>
      <c r="U14546" s="108"/>
      <c r="V14546" s="108"/>
      <c r="W14546" s="108"/>
      <c r="X14546" s="108"/>
    </row>
    <row r="14547">
      <c r="C14547" s="111"/>
      <c r="S14547" s="112"/>
      <c r="T14547" s="112"/>
      <c r="U14547" s="108"/>
      <c r="V14547" s="108"/>
      <c r="W14547" s="108"/>
      <c r="X14547" s="108"/>
    </row>
    <row r="14548">
      <c r="C14548" s="111"/>
      <c r="S14548" s="112"/>
      <c r="T14548" s="112"/>
      <c r="U14548" s="108"/>
      <c r="V14548" s="108"/>
      <c r="W14548" s="108"/>
      <c r="X14548" s="108"/>
    </row>
    <row r="14549">
      <c r="C14549" s="111"/>
      <c r="S14549" s="112"/>
      <c r="T14549" s="112"/>
      <c r="U14549" s="108"/>
      <c r="V14549" s="108"/>
      <c r="W14549" s="108"/>
      <c r="X14549" s="108"/>
    </row>
    <row r="14550">
      <c r="C14550" s="111"/>
      <c r="S14550" s="112"/>
      <c r="T14550" s="112"/>
      <c r="U14550" s="108"/>
      <c r="V14550" s="108"/>
      <c r="W14550" s="108"/>
      <c r="X14550" s="108"/>
    </row>
    <row r="14551">
      <c r="C14551" s="111"/>
      <c r="S14551" s="112"/>
      <c r="T14551" s="112"/>
      <c r="U14551" s="108"/>
      <c r="V14551" s="108"/>
      <c r="W14551" s="108"/>
      <c r="X14551" s="108"/>
    </row>
    <row r="14552">
      <c r="C14552" s="111"/>
      <c r="S14552" s="112"/>
      <c r="T14552" s="112"/>
      <c r="U14552" s="108"/>
      <c r="V14552" s="108"/>
      <c r="W14552" s="108"/>
      <c r="X14552" s="108"/>
    </row>
    <row r="14553">
      <c r="C14553" s="111"/>
      <c r="S14553" s="112"/>
      <c r="T14553" s="112"/>
      <c r="U14553" s="108"/>
      <c r="V14553" s="108"/>
      <c r="W14553" s="108"/>
      <c r="X14553" s="108"/>
    </row>
    <row r="14554">
      <c r="C14554" s="111"/>
      <c r="S14554" s="112"/>
      <c r="T14554" s="112"/>
      <c r="U14554" s="108"/>
      <c r="V14554" s="108"/>
      <c r="W14554" s="108"/>
      <c r="X14554" s="108"/>
    </row>
    <row r="14555">
      <c r="C14555" s="111"/>
      <c r="S14555" s="112"/>
      <c r="T14555" s="112"/>
      <c r="U14555" s="108"/>
      <c r="V14555" s="108"/>
      <c r="W14555" s="108"/>
      <c r="X14555" s="108"/>
    </row>
    <row r="14556">
      <c r="C14556" s="111"/>
      <c r="S14556" s="112"/>
      <c r="T14556" s="112"/>
      <c r="U14556" s="108"/>
      <c r="V14556" s="108"/>
      <c r="W14556" s="108"/>
      <c r="X14556" s="108"/>
    </row>
    <row r="14557">
      <c r="C14557" s="111"/>
      <c r="S14557" s="112"/>
      <c r="T14557" s="112"/>
      <c r="U14557" s="108"/>
      <c r="V14557" s="108"/>
      <c r="W14557" s="108"/>
      <c r="X14557" s="108"/>
    </row>
    <row r="14558">
      <c r="C14558" s="111"/>
      <c r="S14558" s="112"/>
      <c r="T14558" s="112"/>
      <c r="U14558" s="108"/>
      <c r="V14558" s="108"/>
      <c r="W14558" s="108"/>
      <c r="X14558" s="108"/>
    </row>
    <row r="14559">
      <c r="C14559" s="111"/>
      <c r="S14559" s="112"/>
      <c r="T14559" s="112"/>
      <c r="U14559" s="108"/>
      <c r="V14559" s="108"/>
      <c r="W14559" s="108"/>
      <c r="X14559" s="108"/>
    </row>
    <row r="14560">
      <c r="C14560" s="111"/>
      <c r="S14560" s="112"/>
      <c r="T14560" s="112"/>
      <c r="U14560" s="108"/>
      <c r="V14560" s="108"/>
      <c r="W14560" s="108"/>
      <c r="X14560" s="108"/>
    </row>
    <row r="14561">
      <c r="C14561" s="111"/>
      <c r="S14561" s="112"/>
      <c r="T14561" s="112"/>
      <c r="U14561" s="108"/>
      <c r="V14561" s="108"/>
      <c r="W14561" s="108"/>
      <c r="X14561" s="108"/>
    </row>
    <row r="14562">
      <c r="C14562" s="111"/>
      <c r="S14562" s="112"/>
      <c r="T14562" s="112"/>
      <c r="U14562" s="108"/>
      <c r="V14562" s="108"/>
      <c r="W14562" s="108"/>
      <c r="X14562" s="108"/>
    </row>
    <row r="14563">
      <c r="C14563" s="111"/>
      <c r="S14563" s="112"/>
      <c r="T14563" s="112"/>
      <c r="U14563" s="108"/>
      <c r="V14563" s="108"/>
      <c r="W14563" s="108"/>
      <c r="X14563" s="108"/>
    </row>
    <row r="14564">
      <c r="C14564" s="111"/>
      <c r="S14564" s="112"/>
      <c r="T14564" s="112"/>
      <c r="U14564" s="108"/>
      <c r="V14564" s="108"/>
      <c r="W14564" s="108"/>
      <c r="X14564" s="108"/>
    </row>
    <row r="14565">
      <c r="C14565" s="111"/>
      <c r="S14565" s="112"/>
      <c r="T14565" s="112"/>
      <c r="U14565" s="108"/>
      <c r="V14565" s="108"/>
      <c r="W14565" s="108"/>
      <c r="X14565" s="108"/>
    </row>
    <row r="14566">
      <c r="C14566" s="111"/>
      <c r="S14566" s="112"/>
      <c r="T14566" s="112"/>
      <c r="U14566" s="108"/>
      <c r="V14566" s="108"/>
      <c r="W14566" s="108"/>
      <c r="X14566" s="108"/>
    </row>
    <row r="14567">
      <c r="C14567" s="111"/>
      <c r="S14567" s="112"/>
      <c r="T14567" s="112"/>
      <c r="U14567" s="108"/>
      <c r="V14567" s="108"/>
      <c r="W14567" s="108"/>
      <c r="X14567" s="108"/>
    </row>
    <row r="14568">
      <c r="C14568" s="111"/>
      <c r="S14568" s="112"/>
      <c r="T14568" s="112"/>
      <c r="U14568" s="108"/>
      <c r="V14568" s="108"/>
      <c r="W14568" s="108"/>
      <c r="X14568" s="108"/>
    </row>
    <row r="14569">
      <c r="C14569" s="111"/>
      <c r="S14569" s="112"/>
      <c r="T14569" s="112"/>
      <c r="U14569" s="108"/>
      <c r="V14569" s="108"/>
      <c r="W14569" s="108"/>
      <c r="X14569" s="108"/>
    </row>
    <row r="14570">
      <c r="C14570" s="111"/>
      <c r="S14570" s="112"/>
      <c r="T14570" s="112"/>
      <c r="U14570" s="108"/>
      <c r="V14570" s="108"/>
      <c r="W14570" s="108"/>
      <c r="X14570" s="108"/>
    </row>
    <row r="14571">
      <c r="C14571" s="111"/>
      <c r="S14571" s="112"/>
      <c r="T14571" s="112"/>
      <c r="U14571" s="108"/>
      <c r="V14571" s="108"/>
      <c r="W14571" s="108"/>
      <c r="X14571" s="108"/>
    </row>
    <row r="14572">
      <c r="C14572" s="111"/>
      <c r="S14572" s="112"/>
      <c r="T14572" s="112"/>
      <c r="U14572" s="108"/>
      <c r="V14572" s="108"/>
      <c r="W14572" s="108"/>
      <c r="X14572" s="108"/>
    </row>
    <row r="14573">
      <c r="C14573" s="111"/>
      <c r="S14573" s="112"/>
      <c r="T14573" s="112"/>
      <c r="U14573" s="108"/>
      <c r="V14573" s="108"/>
      <c r="W14573" s="108"/>
      <c r="X14573" s="108"/>
    </row>
    <row r="14574">
      <c r="C14574" s="111"/>
      <c r="S14574" s="112"/>
      <c r="T14574" s="112"/>
      <c r="U14574" s="108"/>
      <c r="V14574" s="108"/>
      <c r="W14574" s="108"/>
      <c r="X14574" s="108"/>
    </row>
    <row r="14575">
      <c r="C14575" s="111"/>
      <c r="S14575" s="112"/>
      <c r="T14575" s="112"/>
      <c r="U14575" s="108"/>
      <c r="V14575" s="108"/>
      <c r="W14575" s="108"/>
      <c r="X14575" s="108"/>
    </row>
    <row r="14576">
      <c r="C14576" s="111"/>
      <c r="S14576" s="112"/>
      <c r="T14576" s="112"/>
      <c r="U14576" s="108"/>
      <c r="V14576" s="108"/>
      <c r="W14576" s="108"/>
      <c r="X14576" s="108"/>
    </row>
    <row r="14577">
      <c r="C14577" s="111"/>
      <c r="S14577" s="112"/>
      <c r="T14577" s="112"/>
      <c r="U14577" s="108"/>
      <c r="V14577" s="108"/>
      <c r="W14577" s="108"/>
      <c r="X14577" s="108"/>
    </row>
    <row r="14578">
      <c r="C14578" s="111"/>
      <c r="S14578" s="112"/>
      <c r="T14578" s="112"/>
      <c r="U14578" s="108"/>
      <c r="V14578" s="108"/>
      <c r="W14578" s="108"/>
      <c r="X14578" s="108"/>
    </row>
    <row r="14579">
      <c r="C14579" s="111"/>
      <c r="S14579" s="112"/>
      <c r="T14579" s="112"/>
      <c r="U14579" s="108"/>
      <c r="V14579" s="108"/>
      <c r="W14579" s="108"/>
      <c r="X14579" s="108"/>
    </row>
    <row r="14580">
      <c r="C14580" s="111"/>
      <c r="S14580" s="112"/>
      <c r="T14580" s="112"/>
      <c r="U14580" s="108"/>
      <c r="V14580" s="108"/>
      <c r="W14580" s="108"/>
      <c r="X14580" s="108"/>
    </row>
    <row r="14581">
      <c r="C14581" s="111"/>
      <c r="S14581" s="112"/>
      <c r="T14581" s="112"/>
      <c r="U14581" s="108"/>
      <c r="V14581" s="108"/>
      <c r="W14581" s="108"/>
      <c r="X14581" s="108"/>
    </row>
    <row r="14582">
      <c r="C14582" s="111"/>
      <c r="S14582" s="112"/>
      <c r="T14582" s="112"/>
      <c r="U14582" s="108"/>
      <c r="V14582" s="108"/>
      <c r="W14582" s="108"/>
      <c r="X14582" s="108"/>
    </row>
    <row r="14583">
      <c r="C14583" s="111"/>
      <c r="S14583" s="112"/>
      <c r="T14583" s="112"/>
      <c r="U14583" s="108"/>
      <c r="V14583" s="108"/>
      <c r="W14583" s="108"/>
      <c r="X14583" s="108"/>
    </row>
    <row r="14584">
      <c r="C14584" s="111"/>
      <c r="S14584" s="112"/>
      <c r="T14584" s="112"/>
      <c r="U14584" s="108"/>
      <c r="V14584" s="108"/>
      <c r="W14584" s="108"/>
      <c r="X14584" s="108"/>
    </row>
    <row r="14585">
      <c r="C14585" s="111"/>
      <c r="S14585" s="112"/>
      <c r="T14585" s="112"/>
      <c r="U14585" s="108"/>
      <c r="V14585" s="108"/>
      <c r="W14585" s="108"/>
      <c r="X14585" s="108"/>
    </row>
    <row r="14586">
      <c r="C14586" s="111"/>
      <c r="S14586" s="112"/>
      <c r="T14586" s="112"/>
      <c r="U14586" s="108"/>
      <c r="V14586" s="108"/>
      <c r="W14586" s="108"/>
      <c r="X14586" s="108"/>
    </row>
    <row r="14587">
      <c r="C14587" s="111"/>
      <c r="S14587" s="112"/>
      <c r="T14587" s="112"/>
      <c r="U14587" s="108"/>
      <c r="V14587" s="108"/>
      <c r="W14587" s="108"/>
      <c r="X14587" s="108"/>
    </row>
    <row r="14588">
      <c r="C14588" s="111"/>
      <c r="S14588" s="112"/>
      <c r="T14588" s="112"/>
      <c r="U14588" s="108"/>
      <c r="V14588" s="108"/>
      <c r="W14588" s="108"/>
      <c r="X14588" s="108"/>
    </row>
    <row r="14589">
      <c r="C14589" s="111"/>
      <c r="S14589" s="112"/>
      <c r="T14589" s="112"/>
      <c r="U14589" s="108"/>
      <c r="V14589" s="108"/>
      <c r="W14589" s="108"/>
      <c r="X14589" s="108"/>
    </row>
    <row r="14590">
      <c r="C14590" s="111"/>
      <c r="S14590" s="112"/>
      <c r="T14590" s="112"/>
      <c r="U14590" s="108"/>
      <c r="V14590" s="108"/>
      <c r="W14590" s="108"/>
      <c r="X14590" s="108"/>
    </row>
    <row r="14591">
      <c r="C14591" s="111"/>
      <c r="S14591" s="112"/>
      <c r="T14591" s="112"/>
      <c r="U14591" s="108"/>
      <c r="V14591" s="108"/>
      <c r="W14591" s="108"/>
      <c r="X14591" s="108"/>
    </row>
    <row r="14592">
      <c r="C14592" s="111"/>
      <c r="S14592" s="112"/>
      <c r="T14592" s="112"/>
      <c r="U14592" s="108"/>
      <c r="V14592" s="108"/>
      <c r="W14592" s="108"/>
      <c r="X14592" s="108"/>
    </row>
    <row r="14593">
      <c r="C14593" s="111"/>
      <c r="S14593" s="112"/>
      <c r="T14593" s="112"/>
      <c r="U14593" s="108"/>
      <c r="V14593" s="108"/>
      <c r="W14593" s="108"/>
      <c r="X14593" s="108"/>
    </row>
    <row r="14594">
      <c r="C14594" s="111"/>
      <c r="S14594" s="112"/>
      <c r="T14594" s="112"/>
      <c r="U14594" s="108"/>
      <c r="V14594" s="108"/>
      <c r="W14594" s="108"/>
      <c r="X14594" s="108"/>
    </row>
    <row r="14595">
      <c r="C14595" s="111"/>
      <c r="S14595" s="112"/>
      <c r="T14595" s="112"/>
      <c r="U14595" s="108"/>
      <c r="V14595" s="108"/>
      <c r="W14595" s="108"/>
      <c r="X14595" s="108"/>
    </row>
    <row r="14596">
      <c r="C14596" s="111"/>
      <c r="S14596" s="112"/>
      <c r="T14596" s="112"/>
      <c r="U14596" s="108"/>
      <c r="V14596" s="108"/>
      <c r="W14596" s="108"/>
      <c r="X14596" s="108"/>
    </row>
    <row r="14597">
      <c r="C14597" s="111"/>
      <c r="S14597" s="112"/>
      <c r="T14597" s="112"/>
      <c r="U14597" s="108"/>
      <c r="V14597" s="108"/>
      <c r="W14597" s="108"/>
      <c r="X14597" s="108"/>
    </row>
    <row r="14598">
      <c r="C14598" s="111"/>
      <c r="S14598" s="112"/>
      <c r="T14598" s="112"/>
      <c r="U14598" s="108"/>
      <c r="V14598" s="108"/>
      <c r="W14598" s="108"/>
      <c r="X14598" s="108"/>
    </row>
    <row r="14599">
      <c r="C14599" s="111"/>
      <c r="S14599" s="112"/>
      <c r="T14599" s="112"/>
      <c r="U14599" s="108"/>
      <c r="V14599" s="108"/>
      <c r="W14599" s="108"/>
      <c r="X14599" s="108"/>
    </row>
    <row r="14600">
      <c r="C14600" s="111"/>
      <c r="S14600" s="112"/>
      <c r="T14600" s="112"/>
      <c r="U14600" s="108"/>
      <c r="V14600" s="108"/>
      <c r="W14600" s="108"/>
      <c r="X14600" s="108"/>
    </row>
    <row r="14601">
      <c r="C14601" s="111"/>
      <c r="S14601" s="112"/>
      <c r="T14601" s="112"/>
      <c r="U14601" s="108"/>
      <c r="V14601" s="108"/>
      <c r="W14601" s="108"/>
      <c r="X14601" s="108"/>
    </row>
    <row r="14602">
      <c r="C14602" s="111"/>
      <c r="S14602" s="112"/>
      <c r="T14602" s="112"/>
      <c r="U14602" s="108"/>
      <c r="V14602" s="108"/>
      <c r="W14602" s="108"/>
      <c r="X14602" s="108"/>
    </row>
    <row r="14603">
      <c r="C14603" s="111"/>
      <c r="S14603" s="112"/>
      <c r="T14603" s="112"/>
      <c r="U14603" s="108"/>
      <c r="V14603" s="108"/>
      <c r="W14603" s="108"/>
      <c r="X14603" s="108"/>
    </row>
    <row r="14604">
      <c r="C14604" s="111"/>
      <c r="S14604" s="112"/>
      <c r="T14604" s="112"/>
      <c r="U14604" s="108"/>
      <c r="V14604" s="108"/>
      <c r="W14604" s="108"/>
      <c r="X14604" s="108"/>
    </row>
    <row r="14605">
      <c r="C14605" s="111"/>
      <c r="S14605" s="112"/>
      <c r="T14605" s="112"/>
      <c r="U14605" s="108"/>
      <c r="V14605" s="108"/>
      <c r="W14605" s="108"/>
      <c r="X14605" s="108"/>
    </row>
    <row r="14606">
      <c r="C14606" s="111"/>
      <c r="S14606" s="112"/>
      <c r="T14606" s="112"/>
      <c r="U14606" s="108"/>
      <c r="V14606" s="108"/>
      <c r="W14606" s="108"/>
      <c r="X14606" s="108"/>
    </row>
    <row r="14607">
      <c r="C14607" s="111"/>
      <c r="S14607" s="112"/>
      <c r="T14607" s="112"/>
      <c r="U14607" s="108"/>
      <c r="V14607" s="108"/>
      <c r="W14607" s="108"/>
      <c r="X14607" s="108"/>
    </row>
    <row r="14608">
      <c r="C14608" s="111"/>
      <c r="S14608" s="112"/>
      <c r="T14608" s="112"/>
      <c r="U14608" s="108"/>
      <c r="V14608" s="108"/>
      <c r="W14608" s="108"/>
      <c r="X14608" s="108"/>
    </row>
    <row r="14609">
      <c r="C14609" s="111"/>
      <c r="S14609" s="112"/>
      <c r="T14609" s="112"/>
      <c r="U14609" s="108"/>
      <c r="V14609" s="108"/>
      <c r="W14609" s="108"/>
      <c r="X14609" s="108"/>
    </row>
    <row r="14610">
      <c r="C14610" s="111"/>
      <c r="S14610" s="112"/>
      <c r="T14610" s="112"/>
      <c r="U14610" s="108"/>
      <c r="V14610" s="108"/>
      <c r="W14610" s="108"/>
      <c r="X14610" s="108"/>
    </row>
    <row r="14611">
      <c r="C14611" s="111"/>
      <c r="S14611" s="112"/>
      <c r="T14611" s="112"/>
      <c r="U14611" s="108"/>
      <c r="V14611" s="108"/>
      <c r="W14611" s="108"/>
      <c r="X14611" s="108"/>
    </row>
    <row r="14612">
      <c r="C14612" s="111"/>
      <c r="S14612" s="112"/>
      <c r="T14612" s="112"/>
      <c r="U14612" s="108"/>
      <c r="V14612" s="108"/>
      <c r="W14612" s="108"/>
      <c r="X14612" s="108"/>
    </row>
    <row r="14613">
      <c r="C14613" s="111"/>
      <c r="S14613" s="112"/>
      <c r="T14613" s="112"/>
      <c r="U14613" s="108"/>
      <c r="V14613" s="108"/>
      <c r="W14613" s="108"/>
      <c r="X14613" s="108"/>
    </row>
    <row r="14614">
      <c r="C14614" s="111"/>
      <c r="S14614" s="112"/>
      <c r="T14614" s="112"/>
      <c r="U14614" s="108"/>
      <c r="V14614" s="108"/>
      <c r="W14614" s="108"/>
      <c r="X14614" s="108"/>
    </row>
    <row r="14615">
      <c r="C14615" s="111"/>
      <c r="S14615" s="112"/>
      <c r="T14615" s="112"/>
      <c r="U14615" s="108"/>
      <c r="V14615" s="108"/>
      <c r="W14615" s="108"/>
      <c r="X14615" s="108"/>
    </row>
    <row r="14616">
      <c r="C14616" s="111"/>
      <c r="S14616" s="112"/>
      <c r="T14616" s="112"/>
      <c r="U14616" s="108"/>
      <c r="V14616" s="108"/>
      <c r="W14616" s="108"/>
      <c r="X14616" s="108"/>
    </row>
    <row r="14617">
      <c r="C14617" s="111"/>
      <c r="S14617" s="112"/>
      <c r="T14617" s="112"/>
      <c r="U14617" s="108"/>
      <c r="V14617" s="108"/>
      <c r="W14617" s="108"/>
      <c r="X14617" s="108"/>
    </row>
    <row r="14618">
      <c r="C14618" s="111"/>
      <c r="S14618" s="112"/>
      <c r="T14618" s="112"/>
      <c r="U14618" s="108"/>
      <c r="V14618" s="108"/>
      <c r="W14618" s="108"/>
      <c r="X14618" s="108"/>
    </row>
    <row r="14619">
      <c r="C14619" s="111"/>
      <c r="S14619" s="112"/>
      <c r="T14619" s="112"/>
      <c r="U14619" s="108"/>
      <c r="V14619" s="108"/>
      <c r="W14619" s="108"/>
      <c r="X14619" s="108"/>
    </row>
    <row r="14620">
      <c r="C14620" s="111"/>
      <c r="S14620" s="112"/>
      <c r="T14620" s="112"/>
      <c r="U14620" s="108"/>
      <c r="V14620" s="108"/>
      <c r="W14620" s="108"/>
      <c r="X14620" s="108"/>
    </row>
    <row r="14621">
      <c r="C14621" s="111"/>
      <c r="S14621" s="112"/>
      <c r="T14621" s="112"/>
      <c r="U14621" s="108"/>
      <c r="V14621" s="108"/>
      <c r="W14621" s="108"/>
      <c r="X14621" s="108"/>
    </row>
    <row r="14622">
      <c r="C14622" s="111"/>
      <c r="S14622" s="112"/>
      <c r="T14622" s="112"/>
      <c r="U14622" s="108"/>
      <c r="V14622" s="108"/>
      <c r="W14622" s="108"/>
      <c r="X14622" s="108"/>
    </row>
    <row r="14623">
      <c r="C14623" s="111"/>
      <c r="S14623" s="112"/>
      <c r="T14623" s="112"/>
      <c r="U14623" s="108"/>
      <c r="V14623" s="108"/>
      <c r="W14623" s="108"/>
      <c r="X14623" s="108"/>
    </row>
    <row r="14624">
      <c r="C14624" s="111"/>
      <c r="S14624" s="112"/>
      <c r="T14624" s="112"/>
      <c r="U14624" s="108"/>
      <c r="V14624" s="108"/>
      <c r="W14624" s="108"/>
      <c r="X14624" s="108"/>
    </row>
    <row r="14625">
      <c r="C14625" s="111"/>
      <c r="S14625" s="113"/>
      <c r="T14625" s="112"/>
      <c r="U14625" s="108"/>
      <c r="V14625" s="108"/>
      <c r="W14625" s="108"/>
      <c r="X14625" s="108"/>
    </row>
    <row r="14626">
      <c r="C14626" s="111"/>
      <c r="S14626" s="112"/>
      <c r="T14626" s="112"/>
      <c r="U14626" s="108"/>
      <c r="V14626" s="108"/>
      <c r="W14626" s="108"/>
      <c r="X14626" s="108"/>
    </row>
    <row r="14627">
      <c r="C14627" s="111"/>
      <c r="S14627" s="112"/>
      <c r="T14627" s="112"/>
      <c r="U14627" s="108"/>
      <c r="V14627" s="108"/>
      <c r="W14627" s="108"/>
      <c r="X14627" s="108"/>
    </row>
    <row r="14628">
      <c r="C14628" s="111"/>
      <c r="S14628" s="112"/>
      <c r="T14628" s="112"/>
      <c r="U14628" s="108"/>
      <c r="V14628" s="108"/>
      <c r="W14628" s="108"/>
      <c r="X14628" s="108"/>
    </row>
    <row r="14629">
      <c r="C14629" s="111"/>
      <c r="S14629" s="112"/>
      <c r="T14629" s="112"/>
      <c r="U14629" s="108"/>
      <c r="V14629" s="108"/>
      <c r="W14629" s="108"/>
      <c r="X14629" s="108"/>
    </row>
    <row r="14630">
      <c r="C14630" s="111"/>
      <c r="S14630" s="112"/>
      <c r="T14630" s="112"/>
      <c r="U14630" s="108"/>
      <c r="V14630" s="108"/>
      <c r="W14630" s="108"/>
      <c r="X14630" s="108"/>
    </row>
    <row r="14631">
      <c r="C14631" s="111"/>
      <c r="S14631" s="112"/>
      <c r="T14631" s="112"/>
      <c r="U14631" s="108"/>
      <c r="V14631" s="108"/>
      <c r="W14631" s="108"/>
      <c r="X14631" s="108"/>
    </row>
    <row r="14632">
      <c r="C14632" s="111"/>
      <c r="S14632" s="112"/>
      <c r="T14632" s="112"/>
      <c r="U14632" s="108"/>
      <c r="V14632" s="108"/>
      <c r="W14632" s="108"/>
      <c r="X14632" s="108"/>
    </row>
    <row r="14633">
      <c r="C14633" s="111"/>
      <c r="S14633" s="112"/>
      <c r="T14633" s="112"/>
      <c r="U14633" s="108"/>
      <c r="V14633" s="108"/>
      <c r="W14633" s="108"/>
      <c r="X14633" s="108"/>
    </row>
    <row r="14634">
      <c r="C14634" s="111"/>
      <c r="S14634" s="112"/>
      <c r="T14634" s="112"/>
      <c r="U14634" s="108"/>
      <c r="V14634" s="108"/>
      <c r="W14634" s="108"/>
      <c r="X14634" s="108"/>
    </row>
    <row r="14635">
      <c r="C14635" s="111"/>
      <c r="S14635" s="112"/>
      <c r="T14635" s="112"/>
      <c r="U14635" s="108"/>
      <c r="V14635" s="108"/>
      <c r="W14635" s="108"/>
      <c r="X14635" s="108"/>
    </row>
    <row r="14636">
      <c r="C14636" s="111"/>
      <c r="S14636" s="112"/>
      <c r="T14636" s="112"/>
      <c r="U14636" s="108"/>
      <c r="V14636" s="108"/>
      <c r="W14636" s="108"/>
      <c r="X14636" s="108"/>
    </row>
    <row r="14637">
      <c r="C14637" s="111"/>
      <c r="S14637" s="112"/>
      <c r="T14637" s="112"/>
      <c r="U14637" s="108"/>
      <c r="V14637" s="108"/>
      <c r="W14637" s="108"/>
      <c r="X14637" s="108"/>
    </row>
    <row r="14638">
      <c r="C14638" s="111"/>
      <c r="S14638" s="112"/>
      <c r="T14638" s="112"/>
      <c r="U14638" s="108"/>
      <c r="V14638" s="108"/>
      <c r="W14638" s="108"/>
      <c r="X14638" s="108"/>
    </row>
    <row r="14639">
      <c r="C14639" s="111"/>
      <c r="S14639" s="112"/>
      <c r="T14639" s="112"/>
      <c r="U14639" s="108"/>
      <c r="V14639" s="108"/>
      <c r="W14639" s="108"/>
      <c r="X14639" s="108"/>
    </row>
    <row r="14640">
      <c r="C14640" s="111"/>
      <c r="S14640" s="112"/>
      <c r="T14640" s="112"/>
      <c r="U14640" s="108"/>
      <c r="V14640" s="108"/>
      <c r="W14640" s="108"/>
      <c r="X14640" s="108"/>
    </row>
    <row r="14641">
      <c r="C14641" s="111"/>
      <c r="S14641" s="112"/>
      <c r="T14641" s="112"/>
      <c r="U14641" s="108"/>
      <c r="V14641" s="108"/>
      <c r="W14641" s="108"/>
      <c r="X14641" s="108"/>
    </row>
    <row r="14642">
      <c r="C14642" s="111"/>
      <c r="S14642" s="112"/>
      <c r="T14642" s="112"/>
      <c r="U14642" s="108"/>
      <c r="V14642" s="108"/>
      <c r="W14642" s="108"/>
      <c r="X14642" s="108"/>
    </row>
    <row r="14643">
      <c r="C14643" s="111"/>
      <c r="S14643" s="112"/>
      <c r="T14643" s="112"/>
      <c r="U14643" s="108"/>
      <c r="V14643" s="108"/>
      <c r="W14643" s="108"/>
      <c r="X14643" s="108"/>
    </row>
    <row r="14644">
      <c r="C14644" s="111"/>
      <c r="S14644" s="112"/>
      <c r="T14644" s="112"/>
      <c r="U14644" s="108"/>
      <c r="V14644" s="108"/>
      <c r="W14644" s="108"/>
      <c r="X14644" s="108"/>
    </row>
    <row r="14645">
      <c r="C14645" s="111"/>
      <c r="S14645" s="112"/>
      <c r="T14645" s="112"/>
      <c r="U14645" s="108"/>
      <c r="V14645" s="108"/>
      <c r="W14645" s="108"/>
      <c r="X14645" s="108"/>
    </row>
    <row r="14646">
      <c r="C14646" s="111"/>
      <c r="S14646" s="112"/>
      <c r="T14646" s="112"/>
      <c r="U14646" s="108"/>
      <c r="V14646" s="108"/>
      <c r="W14646" s="108"/>
      <c r="X14646" s="108"/>
    </row>
    <row r="14647">
      <c r="C14647" s="111"/>
      <c r="S14647" s="112"/>
      <c r="T14647" s="112"/>
      <c r="U14647" s="108"/>
      <c r="V14647" s="108"/>
      <c r="W14647" s="108"/>
      <c r="X14647" s="108"/>
    </row>
    <row r="14648">
      <c r="C14648" s="111"/>
      <c r="S14648" s="112"/>
      <c r="T14648" s="112"/>
      <c r="U14648" s="108"/>
      <c r="V14648" s="108"/>
      <c r="W14648" s="108"/>
      <c r="X14648" s="108"/>
    </row>
    <row r="14649">
      <c r="C14649" s="111"/>
      <c r="S14649" s="112"/>
      <c r="T14649" s="112"/>
      <c r="U14649" s="108"/>
      <c r="V14649" s="108"/>
      <c r="W14649" s="108"/>
      <c r="X14649" s="108"/>
    </row>
    <row r="14650">
      <c r="C14650" s="111"/>
      <c r="S14650" s="112"/>
      <c r="T14650" s="112"/>
      <c r="U14650" s="108"/>
      <c r="V14650" s="108"/>
      <c r="W14650" s="108"/>
      <c r="X14650" s="108"/>
    </row>
    <row r="14651">
      <c r="C14651" s="111"/>
      <c r="S14651" s="113"/>
      <c r="T14651" s="112"/>
      <c r="U14651" s="108"/>
      <c r="V14651" s="108"/>
      <c r="W14651" s="108"/>
      <c r="X14651" s="108"/>
    </row>
    <row r="14652">
      <c r="C14652" s="111"/>
      <c r="S14652" s="112"/>
      <c r="T14652" s="112"/>
      <c r="U14652" s="108"/>
      <c r="V14652" s="108"/>
      <c r="W14652" s="108"/>
      <c r="X14652" s="108"/>
    </row>
    <row r="14653">
      <c r="C14653" s="111"/>
      <c r="S14653" s="112"/>
      <c r="T14653" s="112"/>
      <c r="U14653" s="108"/>
      <c r="V14653" s="108"/>
      <c r="W14653" s="108"/>
      <c r="X14653" s="108"/>
    </row>
    <row r="14654">
      <c r="C14654" s="111"/>
      <c r="S14654" s="112"/>
      <c r="T14654" s="112"/>
      <c r="U14654" s="108"/>
      <c r="V14654" s="108"/>
      <c r="W14654" s="108"/>
      <c r="X14654" s="108"/>
    </row>
    <row r="14655">
      <c r="C14655" s="111"/>
      <c r="S14655" s="112"/>
      <c r="T14655" s="112"/>
      <c r="U14655" s="108"/>
      <c r="V14655" s="108"/>
      <c r="W14655" s="108"/>
      <c r="X14655" s="108"/>
    </row>
    <row r="14656">
      <c r="C14656" s="111"/>
      <c r="S14656" s="112"/>
      <c r="T14656" s="112"/>
      <c r="U14656" s="108"/>
      <c r="V14656" s="108"/>
      <c r="W14656" s="108"/>
      <c r="X14656" s="108"/>
    </row>
    <row r="14657">
      <c r="C14657" s="111"/>
      <c r="S14657" s="112"/>
      <c r="T14657" s="112"/>
      <c r="U14657" s="108"/>
      <c r="V14657" s="108"/>
      <c r="W14657" s="108"/>
      <c r="X14657" s="108"/>
    </row>
    <row r="14658">
      <c r="C14658" s="111"/>
      <c r="S14658" s="112"/>
      <c r="T14658" s="112"/>
      <c r="U14658" s="108"/>
      <c r="V14658" s="108"/>
      <c r="W14658" s="108"/>
      <c r="X14658" s="108"/>
    </row>
    <row r="14659">
      <c r="C14659" s="111"/>
      <c r="S14659" s="112"/>
      <c r="T14659" s="112"/>
      <c r="U14659" s="108"/>
      <c r="V14659" s="108"/>
      <c r="W14659" s="108"/>
      <c r="X14659" s="108"/>
    </row>
    <row r="14660">
      <c r="C14660" s="111"/>
      <c r="S14660" s="112"/>
      <c r="T14660" s="112"/>
      <c r="U14660" s="108"/>
      <c r="V14660" s="108"/>
      <c r="W14660" s="108"/>
      <c r="X14660" s="108"/>
    </row>
    <row r="14661">
      <c r="C14661" s="111"/>
      <c r="S14661" s="112"/>
      <c r="T14661" s="112"/>
      <c r="U14661" s="108"/>
      <c r="V14661" s="108"/>
      <c r="W14661" s="108"/>
      <c r="X14661" s="108"/>
    </row>
    <row r="14662">
      <c r="C14662" s="111"/>
      <c r="S14662" s="112"/>
      <c r="T14662" s="112"/>
      <c r="U14662" s="108"/>
      <c r="V14662" s="108"/>
      <c r="W14662" s="108"/>
      <c r="X14662" s="108"/>
    </row>
    <row r="14663">
      <c r="C14663" s="111"/>
      <c r="S14663" s="112"/>
      <c r="T14663" s="112"/>
      <c r="U14663" s="108"/>
      <c r="V14663" s="108"/>
      <c r="W14663" s="108"/>
      <c r="X14663" s="108"/>
    </row>
    <row r="14664">
      <c r="C14664" s="111"/>
      <c r="S14664" s="112"/>
      <c r="T14664" s="112"/>
      <c r="U14664" s="108"/>
      <c r="V14664" s="108"/>
      <c r="W14664" s="108"/>
      <c r="X14664" s="108"/>
    </row>
    <row r="14665">
      <c r="C14665" s="111"/>
      <c r="S14665" s="112"/>
      <c r="T14665" s="112"/>
      <c r="U14665" s="108"/>
      <c r="V14665" s="108"/>
      <c r="W14665" s="108"/>
      <c r="X14665" s="108"/>
    </row>
    <row r="14666">
      <c r="C14666" s="111"/>
      <c r="S14666" s="112"/>
      <c r="T14666" s="112"/>
      <c r="U14666" s="108"/>
      <c r="V14666" s="108"/>
      <c r="W14666" s="108"/>
      <c r="X14666" s="108"/>
    </row>
    <row r="14667">
      <c r="C14667" s="111"/>
      <c r="S14667" s="112"/>
      <c r="T14667" s="112"/>
      <c r="U14667" s="108"/>
      <c r="V14667" s="108"/>
      <c r="W14667" s="108"/>
      <c r="X14667" s="108"/>
    </row>
    <row r="14668">
      <c r="C14668" s="111"/>
      <c r="S14668" s="112"/>
      <c r="T14668" s="112"/>
      <c r="U14668" s="108"/>
      <c r="V14668" s="108"/>
      <c r="W14668" s="108"/>
      <c r="X14668" s="108"/>
    </row>
    <row r="14669">
      <c r="C14669" s="111"/>
      <c r="S14669" s="112"/>
      <c r="T14669" s="112"/>
      <c r="U14669" s="108"/>
      <c r="V14669" s="108"/>
      <c r="W14669" s="108"/>
      <c r="X14669" s="108"/>
    </row>
    <row r="14670">
      <c r="C14670" s="111"/>
      <c r="S14670" s="112"/>
      <c r="T14670" s="112"/>
      <c r="U14670" s="108"/>
      <c r="V14670" s="108"/>
      <c r="W14670" s="108"/>
      <c r="X14670" s="108"/>
    </row>
    <row r="14671">
      <c r="C14671" s="111"/>
      <c r="S14671" s="112"/>
      <c r="T14671" s="112"/>
      <c r="U14671" s="108"/>
      <c r="V14671" s="108"/>
      <c r="W14671" s="108"/>
      <c r="X14671" s="108"/>
    </row>
    <row r="14672">
      <c r="C14672" s="111"/>
      <c r="S14672" s="112"/>
      <c r="T14672" s="112"/>
      <c r="U14672" s="108"/>
      <c r="V14672" s="108"/>
      <c r="W14672" s="108"/>
      <c r="X14672" s="108"/>
    </row>
    <row r="14673">
      <c r="C14673" s="111"/>
      <c r="S14673" s="112"/>
      <c r="T14673" s="112"/>
      <c r="U14673" s="108"/>
      <c r="V14673" s="108"/>
      <c r="W14673" s="108"/>
      <c r="X14673" s="108"/>
    </row>
    <row r="14674">
      <c r="C14674" s="111"/>
      <c r="S14674" s="112"/>
      <c r="T14674" s="112"/>
      <c r="U14674" s="108"/>
      <c r="V14674" s="108"/>
      <c r="W14674" s="108"/>
      <c r="X14674" s="108"/>
    </row>
    <row r="14675">
      <c r="C14675" s="111"/>
      <c r="S14675" s="112"/>
      <c r="T14675" s="112"/>
      <c r="U14675" s="108"/>
      <c r="V14675" s="108"/>
      <c r="W14675" s="108"/>
      <c r="X14675" s="108"/>
    </row>
    <row r="14676">
      <c r="C14676" s="111"/>
      <c r="S14676" s="112"/>
      <c r="T14676" s="112"/>
      <c r="U14676" s="108"/>
      <c r="V14676" s="108"/>
      <c r="W14676" s="108"/>
      <c r="X14676" s="108"/>
    </row>
    <row r="14677">
      <c r="C14677" s="111"/>
      <c r="S14677" s="112"/>
      <c r="T14677" s="112"/>
      <c r="U14677" s="108"/>
      <c r="V14677" s="108"/>
      <c r="W14677" s="108"/>
      <c r="X14677" s="108"/>
    </row>
    <row r="14678">
      <c r="C14678" s="111"/>
      <c r="S14678" s="112"/>
      <c r="T14678" s="112"/>
      <c r="U14678" s="108"/>
      <c r="V14678" s="108"/>
      <c r="W14678" s="108"/>
      <c r="X14678" s="108"/>
    </row>
    <row r="14679">
      <c r="C14679" s="111"/>
      <c r="S14679" s="112"/>
      <c r="T14679" s="112"/>
      <c r="U14679" s="108"/>
      <c r="V14679" s="108"/>
      <c r="W14679" s="108"/>
      <c r="X14679" s="108"/>
    </row>
    <row r="14680">
      <c r="C14680" s="111"/>
      <c r="S14680" s="112"/>
      <c r="T14680" s="112"/>
      <c r="U14680" s="108"/>
      <c r="V14680" s="108"/>
      <c r="W14680" s="108"/>
      <c r="X14680" s="108"/>
    </row>
    <row r="14681">
      <c r="C14681" s="111"/>
      <c r="S14681" s="112"/>
      <c r="T14681" s="112"/>
      <c r="U14681" s="108"/>
      <c r="V14681" s="108"/>
      <c r="W14681" s="108"/>
      <c r="X14681" s="108"/>
    </row>
    <row r="14682">
      <c r="C14682" s="111"/>
      <c r="S14682" s="112"/>
      <c r="T14682" s="112"/>
      <c r="U14682" s="108"/>
      <c r="V14682" s="108"/>
      <c r="W14682" s="108"/>
      <c r="X14682" s="108"/>
    </row>
    <row r="14683">
      <c r="C14683" s="111"/>
      <c r="S14683" s="112"/>
      <c r="T14683" s="112"/>
      <c r="U14683" s="108"/>
      <c r="V14683" s="108"/>
      <c r="W14683" s="108"/>
      <c r="X14683" s="108"/>
    </row>
    <row r="14684">
      <c r="C14684" s="111"/>
      <c r="S14684" s="112"/>
      <c r="T14684" s="112"/>
      <c r="U14684" s="108"/>
      <c r="V14684" s="108"/>
      <c r="W14684" s="108"/>
      <c r="X14684" s="108"/>
    </row>
    <row r="14685">
      <c r="C14685" s="111"/>
      <c r="S14685" s="112"/>
      <c r="T14685" s="112"/>
      <c r="U14685" s="108"/>
      <c r="V14685" s="108"/>
      <c r="W14685" s="108"/>
      <c r="X14685" s="108"/>
    </row>
    <row r="14686">
      <c r="C14686" s="111"/>
      <c r="S14686" s="112"/>
      <c r="T14686" s="112"/>
      <c r="U14686" s="108"/>
      <c r="V14686" s="108"/>
      <c r="W14686" s="108"/>
      <c r="X14686" s="108"/>
    </row>
    <row r="14687">
      <c r="C14687" s="111"/>
      <c r="S14687" s="112"/>
      <c r="T14687" s="112"/>
      <c r="U14687" s="108"/>
      <c r="V14687" s="108"/>
      <c r="W14687" s="108"/>
      <c r="X14687" s="108"/>
    </row>
    <row r="14688">
      <c r="C14688" s="111"/>
      <c r="S14688" s="112"/>
      <c r="T14688" s="112"/>
      <c r="U14688" s="108"/>
      <c r="V14688" s="108"/>
      <c r="W14688" s="108"/>
      <c r="X14688" s="108"/>
    </row>
    <row r="14689">
      <c r="C14689" s="111"/>
      <c r="S14689" s="112"/>
      <c r="T14689" s="112"/>
      <c r="U14689" s="108"/>
      <c r="V14689" s="108"/>
      <c r="W14689" s="108"/>
      <c r="X14689" s="108"/>
    </row>
    <row r="14690">
      <c r="C14690" s="111"/>
      <c r="S14690" s="112"/>
      <c r="T14690" s="112"/>
      <c r="U14690" s="108"/>
      <c r="V14690" s="108"/>
      <c r="W14690" s="108"/>
      <c r="X14690" s="108"/>
    </row>
    <row r="14691">
      <c r="C14691" s="111"/>
      <c r="S14691" s="112"/>
      <c r="T14691" s="112"/>
      <c r="U14691" s="108"/>
      <c r="V14691" s="108"/>
      <c r="W14691" s="108"/>
      <c r="X14691" s="108"/>
    </row>
    <row r="14692">
      <c r="C14692" s="111"/>
      <c r="S14692" s="112"/>
      <c r="T14692" s="112"/>
      <c r="U14692" s="108"/>
      <c r="V14692" s="108"/>
      <c r="W14692" s="108"/>
      <c r="X14692" s="108"/>
    </row>
    <row r="14693">
      <c r="C14693" s="111"/>
      <c r="S14693" s="112"/>
      <c r="T14693" s="112"/>
      <c r="U14693" s="108"/>
      <c r="V14693" s="108"/>
      <c r="W14693" s="108"/>
      <c r="X14693" s="108"/>
    </row>
    <row r="14694">
      <c r="C14694" s="111"/>
      <c r="S14694" s="112"/>
      <c r="T14694" s="112"/>
      <c r="U14694" s="108"/>
      <c r="V14694" s="108"/>
      <c r="W14694" s="108"/>
      <c r="X14694" s="108"/>
    </row>
    <row r="14695">
      <c r="C14695" s="111"/>
      <c r="S14695" s="112"/>
      <c r="T14695" s="112"/>
      <c r="U14695" s="108"/>
      <c r="V14695" s="108"/>
      <c r="W14695" s="108"/>
      <c r="X14695" s="108"/>
    </row>
    <row r="14696">
      <c r="C14696" s="111"/>
      <c r="S14696" s="112"/>
      <c r="T14696" s="112"/>
      <c r="U14696" s="108"/>
      <c r="V14696" s="108"/>
      <c r="W14696" s="108"/>
      <c r="X14696" s="108"/>
    </row>
    <row r="14697">
      <c r="C14697" s="111"/>
      <c r="S14697" s="112"/>
      <c r="T14697" s="112"/>
      <c r="U14697" s="108"/>
      <c r="V14697" s="108"/>
      <c r="W14697" s="108"/>
      <c r="X14697" s="108"/>
    </row>
    <row r="14698">
      <c r="C14698" s="111"/>
      <c r="S14698" s="112"/>
      <c r="T14698" s="112"/>
      <c r="U14698" s="108"/>
      <c r="V14698" s="108"/>
      <c r="W14698" s="108"/>
      <c r="X14698" s="108"/>
    </row>
    <row r="14699">
      <c r="C14699" s="111"/>
      <c r="S14699" s="112"/>
      <c r="T14699" s="112"/>
      <c r="U14699" s="108"/>
      <c r="V14699" s="108"/>
      <c r="W14699" s="108"/>
      <c r="X14699" s="108"/>
    </row>
    <row r="14700">
      <c r="C14700" s="111"/>
      <c r="S14700" s="112"/>
      <c r="T14700" s="112"/>
      <c r="U14700" s="108"/>
      <c r="V14700" s="108"/>
      <c r="W14700" s="108"/>
      <c r="X14700" s="108"/>
    </row>
    <row r="14701">
      <c r="C14701" s="111"/>
      <c r="S14701" s="112"/>
      <c r="T14701" s="112"/>
      <c r="U14701" s="108"/>
      <c r="V14701" s="108"/>
      <c r="W14701" s="108"/>
      <c r="X14701" s="108"/>
    </row>
    <row r="14702">
      <c r="C14702" s="111"/>
      <c r="S14702" s="112"/>
      <c r="T14702" s="112"/>
      <c r="U14702" s="108"/>
      <c r="V14702" s="108"/>
      <c r="W14702" s="108"/>
      <c r="X14702" s="108"/>
    </row>
    <row r="14703">
      <c r="C14703" s="111"/>
      <c r="S14703" s="112"/>
      <c r="T14703" s="112"/>
      <c r="U14703" s="108"/>
      <c r="V14703" s="108"/>
      <c r="W14703" s="108"/>
      <c r="X14703" s="108"/>
    </row>
    <row r="14704">
      <c r="C14704" s="111"/>
      <c r="S14704" s="112"/>
      <c r="T14704" s="112"/>
      <c r="U14704" s="108"/>
      <c r="V14704" s="108"/>
      <c r="W14704" s="108"/>
      <c r="X14704" s="108"/>
    </row>
    <row r="14705">
      <c r="C14705" s="111"/>
      <c r="S14705" s="112"/>
      <c r="T14705" s="112"/>
      <c r="U14705" s="108"/>
      <c r="V14705" s="108"/>
      <c r="W14705" s="108"/>
      <c r="X14705" s="108"/>
    </row>
    <row r="14706">
      <c r="C14706" s="111"/>
      <c r="S14706" s="114"/>
      <c r="T14706" s="112"/>
      <c r="U14706" s="108"/>
      <c r="V14706" s="108"/>
      <c r="W14706" s="108"/>
      <c r="X14706" s="108"/>
    </row>
    <row r="14707">
      <c r="C14707" s="111"/>
      <c r="S14707" s="112"/>
      <c r="T14707" s="112"/>
      <c r="U14707" s="108"/>
      <c r="V14707" s="108"/>
      <c r="W14707" s="108"/>
      <c r="X14707" s="108"/>
    </row>
    <row r="14708">
      <c r="C14708" s="111"/>
      <c r="S14708" s="112"/>
      <c r="T14708" s="112"/>
      <c r="U14708" s="108"/>
      <c r="V14708" s="108"/>
      <c r="W14708" s="108"/>
      <c r="X14708" s="108"/>
    </row>
    <row r="14709">
      <c r="C14709" s="111"/>
      <c r="S14709" s="112"/>
      <c r="T14709" s="112"/>
      <c r="U14709" s="108"/>
      <c r="V14709" s="108"/>
      <c r="W14709" s="108"/>
      <c r="X14709" s="108"/>
    </row>
    <row r="14710">
      <c r="C14710" s="111"/>
      <c r="S14710" s="112"/>
      <c r="T14710" s="112"/>
      <c r="U14710" s="108"/>
      <c r="V14710" s="108"/>
      <c r="W14710" s="108"/>
      <c r="X14710" s="108"/>
    </row>
    <row r="14711">
      <c r="C14711" s="111"/>
      <c r="S14711" s="112"/>
      <c r="T14711" s="112"/>
      <c r="U14711" s="108"/>
      <c r="V14711" s="108"/>
      <c r="W14711" s="108"/>
      <c r="X14711" s="108"/>
    </row>
    <row r="14712">
      <c r="C14712" s="111"/>
      <c r="S14712" s="112"/>
      <c r="T14712" s="112"/>
      <c r="U14712" s="108"/>
      <c r="V14712" s="108"/>
      <c r="W14712" s="108"/>
      <c r="X14712" s="108"/>
    </row>
    <row r="14713">
      <c r="C14713" s="111"/>
      <c r="S14713" s="112"/>
      <c r="T14713" s="112"/>
      <c r="U14713" s="108"/>
      <c r="V14713" s="108"/>
      <c r="W14713" s="108"/>
      <c r="X14713" s="108"/>
    </row>
    <row r="14714">
      <c r="C14714" s="111"/>
      <c r="S14714" s="112"/>
      <c r="T14714" s="112"/>
      <c r="U14714" s="108"/>
      <c r="V14714" s="108"/>
      <c r="W14714" s="108"/>
      <c r="X14714" s="108"/>
    </row>
    <row r="14715">
      <c r="C14715" s="111"/>
      <c r="S14715" s="112"/>
      <c r="T14715" s="112"/>
      <c r="U14715" s="108"/>
      <c r="V14715" s="108"/>
      <c r="W14715" s="108"/>
      <c r="X14715" s="108"/>
    </row>
    <row r="14716">
      <c r="C14716" s="111"/>
      <c r="S14716" s="112"/>
      <c r="T14716" s="112"/>
      <c r="U14716" s="108"/>
      <c r="V14716" s="108"/>
      <c r="W14716" s="108"/>
      <c r="X14716" s="108"/>
    </row>
    <row r="14717">
      <c r="C14717" s="111"/>
      <c r="S14717" s="112"/>
      <c r="T14717" s="112"/>
      <c r="U14717" s="108"/>
      <c r="V14717" s="108"/>
      <c r="W14717" s="108"/>
      <c r="X14717" s="108"/>
    </row>
    <row r="14718">
      <c r="C14718" s="111"/>
      <c r="S14718" s="112"/>
      <c r="T14718" s="112"/>
      <c r="U14718" s="108"/>
      <c r="V14718" s="108"/>
      <c r="W14718" s="108"/>
      <c r="X14718" s="108"/>
    </row>
    <row r="14719">
      <c r="C14719" s="111"/>
      <c r="S14719" s="112"/>
      <c r="T14719" s="112"/>
      <c r="U14719" s="108"/>
      <c r="V14719" s="108"/>
      <c r="W14719" s="108"/>
      <c r="X14719" s="108"/>
    </row>
    <row r="14720">
      <c r="C14720" s="111"/>
      <c r="S14720" s="112"/>
      <c r="T14720" s="112"/>
      <c r="U14720" s="108"/>
      <c r="V14720" s="108"/>
      <c r="W14720" s="108"/>
      <c r="X14720" s="108"/>
    </row>
    <row r="14721">
      <c r="C14721" s="111"/>
      <c r="S14721" s="112"/>
      <c r="T14721" s="112"/>
      <c r="U14721" s="108"/>
      <c r="V14721" s="108"/>
      <c r="W14721" s="108"/>
      <c r="X14721" s="108"/>
    </row>
    <row r="14722">
      <c r="C14722" s="111"/>
      <c r="S14722" s="112"/>
      <c r="T14722" s="112"/>
      <c r="U14722" s="108"/>
      <c r="V14722" s="108"/>
      <c r="W14722" s="108"/>
      <c r="X14722" s="108"/>
    </row>
    <row r="14723">
      <c r="C14723" s="111"/>
      <c r="S14723" s="112"/>
      <c r="T14723" s="112"/>
      <c r="U14723" s="108"/>
      <c r="V14723" s="108"/>
      <c r="W14723" s="108"/>
      <c r="X14723" s="108"/>
    </row>
    <row r="14724">
      <c r="C14724" s="111"/>
      <c r="S14724" s="112"/>
      <c r="T14724" s="112"/>
      <c r="U14724" s="108"/>
      <c r="V14724" s="108"/>
      <c r="W14724" s="108"/>
      <c r="X14724" s="108"/>
    </row>
    <row r="14725">
      <c r="C14725" s="111"/>
      <c r="S14725" s="112"/>
      <c r="T14725" s="112"/>
      <c r="U14725" s="108"/>
      <c r="V14725" s="108"/>
      <c r="W14725" s="108"/>
      <c r="X14725" s="108"/>
    </row>
    <row r="14726">
      <c r="C14726" s="111"/>
      <c r="S14726" s="112"/>
      <c r="T14726" s="112"/>
      <c r="U14726" s="108"/>
      <c r="V14726" s="108"/>
      <c r="W14726" s="108"/>
      <c r="X14726" s="108"/>
    </row>
    <row r="14727">
      <c r="C14727" s="111"/>
      <c r="S14727" s="112"/>
      <c r="T14727" s="112"/>
      <c r="U14727" s="108"/>
      <c r="V14727" s="108"/>
      <c r="W14727" s="108"/>
      <c r="X14727" s="108"/>
    </row>
    <row r="14728">
      <c r="C14728" s="111"/>
      <c r="S14728" s="112"/>
      <c r="T14728" s="112"/>
      <c r="U14728" s="108"/>
      <c r="V14728" s="108"/>
      <c r="W14728" s="108"/>
      <c r="X14728" s="108"/>
    </row>
    <row r="14729">
      <c r="C14729" s="111"/>
      <c r="S14729" s="112"/>
      <c r="T14729" s="112"/>
      <c r="U14729" s="108"/>
      <c r="V14729" s="108"/>
      <c r="W14729" s="108"/>
      <c r="X14729" s="108"/>
    </row>
    <row r="14730">
      <c r="C14730" s="111"/>
      <c r="S14730" s="112"/>
      <c r="T14730" s="112"/>
      <c r="U14730" s="108"/>
      <c r="V14730" s="108"/>
      <c r="W14730" s="108"/>
      <c r="X14730" s="108"/>
    </row>
    <row r="14731">
      <c r="C14731" s="111"/>
      <c r="S14731" s="112"/>
      <c r="T14731" s="112"/>
      <c r="U14731" s="108"/>
      <c r="V14731" s="108"/>
      <c r="W14731" s="108"/>
      <c r="X14731" s="108"/>
    </row>
    <row r="14732">
      <c r="C14732" s="111"/>
      <c r="S14732" s="112"/>
      <c r="T14732" s="112"/>
      <c r="U14732" s="108"/>
      <c r="V14732" s="108"/>
      <c r="W14732" s="108"/>
      <c r="X14732" s="108"/>
    </row>
    <row r="14733">
      <c r="C14733" s="111"/>
      <c r="S14733" s="112"/>
      <c r="T14733" s="112"/>
      <c r="U14733" s="108"/>
      <c r="V14733" s="108"/>
      <c r="W14733" s="108"/>
      <c r="X14733" s="108"/>
    </row>
    <row r="14734">
      <c r="C14734" s="111"/>
      <c r="S14734" s="112"/>
      <c r="T14734" s="112"/>
      <c r="U14734" s="108"/>
      <c r="V14734" s="108"/>
      <c r="W14734" s="108"/>
      <c r="X14734" s="108"/>
    </row>
    <row r="14735">
      <c r="C14735" s="111"/>
      <c r="S14735" s="112"/>
      <c r="T14735" s="112"/>
      <c r="U14735" s="108"/>
      <c r="V14735" s="108"/>
      <c r="W14735" s="108"/>
      <c r="X14735" s="108"/>
    </row>
    <row r="14736">
      <c r="C14736" s="111"/>
      <c r="S14736" s="112"/>
      <c r="T14736" s="112"/>
      <c r="U14736" s="108"/>
      <c r="V14736" s="108"/>
      <c r="W14736" s="108"/>
      <c r="X14736" s="108"/>
    </row>
    <row r="14737">
      <c r="C14737" s="111"/>
      <c r="S14737" s="112"/>
      <c r="T14737" s="112"/>
      <c r="U14737" s="108"/>
      <c r="V14737" s="108"/>
      <c r="W14737" s="108"/>
      <c r="X14737" s="108"/>
    </row>
    <row r="14738">
      <c r="C14738" s="111"/>
      <c r="S14738" s="112"/>
      <c r="T14738" s="112"/>
      <c r="U14738" s="108"/>
      <c r="V14738" s="108"/>
      <c r="W14738" s="108"/>
      <c r="X14738" s="108"/>
    </row>
    <row r="14739">
      <c r="C14739" s="111"/>
      <c r="S14739" s="112"/>
      <c r="T14739" s="112"/>
      <c r="U14739" s="108"/>
      <c r="V14739" s="108"/>
      <c r="W14739" s="108"/>
      <c r="X14739" s="108"/>
    </row>
    <row r="14740">
      <c r="C14740" s="111"/>
      <c r="S14740" s="112"/>
      <c r="T14740" s="112"/>
      <c r="U14740" s="108"/>
      <c r="V14740" s="108"/>
      <c r="W14740" s="108"/>
      <c r="X14740" s="108"/>
    </row>
    <row r="14741">
      <c r="C14741" s="111"/>
      <c r="S14741" s="112"/>
      <c r="T14741" s="112"/>
      <c r="U14741" s="108"/>
      <c r="V14741" s="108"/>
      <c r="W14741" s="108"/>
      <c r="X14741" s="108"/>
    </row>
    <row r="14742">
      <c r="C14742" s="111"/>
      <c r="S14742" s="112"/>
      <c r="T14742" s="112"/>
      <c r="U14742" s="108"/>
      <c r="V14742" s="108"/>
      <c r="W14742" s="108"/>
      <c r="X14742" s="108"/>
    </row>
    <row r="14743">
      <c r="C14743" s="111"/>
      <c r="S14743" s="112"/>
      <c r="T14743" s="112"/>
      <c r="U14743" s="108"/>
      <c r="V14743" s="108"/>
      <c r="W14743" s="108"/>
      <c r="X14743" s="108"/>
    </row>
    <row r="14744">
      <c r="C14744" s="111"/>
      <c r="S14744" s="112"/>
      <c r="T14744" s="112"/>
      <c r="U14744" s="108"/>
      <c r="V14744" s="108"/>
      <c r="W14744" s="108"/>
      <c r="X14744" s="108"/>
    </row>
    <row r="14745">
      <c r="C14745" s="111"/>
      <c r="S14745" s="112"/>
      <c r="T14745" s="112"/>
      <c r="U14745" s="108"/>
      <c r="V14745" s="108"/>
      <c r="W14745" s="108"/>
      <c r="X14745" s="108"/>
    </row>
    <row r="14746">
      <c r="C14746" s="111"/>
      <c r="S14746" s="112"/>
      <c r="T14746" s="112"/>
      <c r="U14746" s="108"/>
      <c r="V14746" s="108"/>
      <c r="W14746" s="108"/>
      <c r="X14746" s="108"/>
    </row>
    <row r="14747">
      <c r="C14747" s="111"/>
      <c r="S14747" s="112"/>
      <c r="T14747" s="112"/>
      <c r="U14747" s="108"/>
      <c r="V14747" s="108"/>
      <c r="W14747" s="108"/>
      <c r="X14747" s="108"/>
    </row>
    <row r="14748">
      <c r="C14748" s="111"/>
      <c r="S14748" s="112"/>
      <c r="T14748" s="112"/>
      <c r="U14748" s="108"/>
      <c r="V14748" s="108"/>
      <c r="W14748" s="108"/>
      <c r="X14748" s="108"/>
    </row>
    <row r="14749">
      <c r="C14749" s="111"/>
      <c r="S14749" s="112"/>
      <c r="T14749" s="112"/>
      <c r="U14749" s="108"/>
      <c r="V14749" s="108"/>
      <c r="W14749" s="108"/>
      <c r="X14749" s="108"/>
    </row>
    <row r="14750">
      <c r="C14750" s="111"/>
      <c r="S14750" s="112"/>
      <c r="T14750" s="112"/>
      <c r="U14750" s="108"/>
      <c r="V14750" s="108"/>
      <c r="W14750" s="108"/>
      <c r="X14750" s="108"/>
    </row>
    <row r="14751">
      <c r="C14751" s="111"/>
      <c r="S14751" s="112"/>
      <c r="T14751" s="112"/>
      <c r="U14751" s="108"/>
      <c r="V14751" s="108"/>
      <c r="W14751" s="108"/>
      <c r="X14751" s="108"/>
    </row>
    <row r="14752">
      <c r="C14752" s="111"/>
      <c r="S14752" s="112"/>
      <c r="T14752" s="112"/>
      <c r="U14752" s="108"/>
      <c r="V14752" s="108"/>
      <c r="W14752" s="108"/>
      <c r="X14752" s="108"/>
    </row>
    <row r="14753">
      <c r="C14753" s="111"/>
      <c r="S14753" s="112"/>
      <c r="T14753" s="112"/>
      <c r="U14753" s="108"/>
      <c r="V14753" s="108"/>
      <c r="W14753" s="108"/>
      <c r="X14753" s="108"/>
    </row>
    <row r="14754">
      <c r="C14754" s="111"/>
      <c r="S14754" s="112"/>
      <c r="T14754" s="112"/>
      <c r="U14754" s="108"/>
      <c r="V14754" s="108"/>
      <c r="W14754" s="108"/>
      <c r="X14754" s="108"/>
    </row>
    <row r="14755">
      <c r="C14755" s="111"/>
      <c r="S14755" s="112"/>
      <c r="T14755" s="112"/>
      <c r="U14755" s="108"/>
      <c r="V14755" s="108"/>
      <c r="W14755" s="108"/>
      <c r="X14755" s="108"/>
    </row>
    <row r="14756">
      <c r="C14756" s="111"/>
      <c r="S14756" s="112"/>
      <c r="T14756" s="112"/>
      <c r="U14756" s="108"/>
      <c r="V14756" s="108"/>
      <c r="W14756" s="108"/>
      <c r="X14756" s="108"/>
    </row>
    <row r="14757">
      <c r="C14757" s="111"/>
      <c r="S14757" s="112"/>
      <c r="T14757" s="112"/>
      <c r="U14757" s="108"/>
      <c r="V14757" s="108"/>
      <c r="W14757" s="108"/>
      <c r="X14757" s="108"/>
    </row>
    <row r="14758">
      <c r="C14758" s="111"/>
      <c r="S14758" s="112"/>
      <c r="T14758" s="112"/>
      <c r="U14758" s="108"/>
      <c r="V14758" s="108"/>
      <c r="W14758" s="108"/>
      <c r="X14758" s="108"/>
    </row>
    <row r="14759">
      <c r="C14759" s="111"/>
      <c r="S14759" s="112"/>
      <c r="T14759" s="112"/>
      <c r="U14759" s="108"/>
      <c r="V14759" s="108"/>
      <c r="W14759" s="108"/>
      <c r="X14759" s="108"/>
    </row>
    <row r="14760">
      <c r="C14760" s="111"/>
      <c r="S14760" s="112"/>
      <c r="T14760" s="112"/>
      <c r="U14760" s="108"/>
      <c r="V14760" s="108"/>
      <c r="W14760" s="108"/>
      <c r="X14760" s="108"/>
    </row>
    <row r="14761">
      <c r="C14761" s="111"/>
      <c r="S14761" s="112"/>
      <c r="T14761" s="112"/>
      <c r="U14761" s="108"/>
      <c r="V14761" s="108"/>
      <c r="W14761" s="108"/>
      <c r="X14761" s="108"/>
    </row>
    <row r="14762">
      <c r="C14762" s="111"/>
      <c r="S14762" s="112"/>
      <c r="T14762" s="112"/>
      <c r="U14762" s="108"/>
      <c r="V14762" s="108"/>
      <c r="W14762" s="108"/>
      <c r="X14762" s="108"/>
    </row>
    <row r="14763">
      <c r="C14763" s="111"/>
      <c r="S14763" s="112"/>
      <c r="T14763" s="112"/>
      <c r="U14763" s="108"/>
      <c r="V14763" s="108"/>
      <c r="W14763" s="108"/>
      <c r="X14763" s="108"/>
    </row>
    <row r="14764">
      <c r="C14764" s="111"/>
      <c r="S14764" s="112"/>
      <c r="T14764" s="112"/>
      <c r="U14764" s="108"/>
      <c r="V14764" s="108"/>
      <c r="W14764" s="108"/>
      <c r="X14764" s="108"/>
    </row>
    <row r="14765">
      <c r="C14765" s="111"/>
      <c r="S14765" s="112"/>
      <c r="T14765" s="112"/>
      <c r="U14765" s="108"/>
      <c r="V14765" s="108"/>
      <c r="W14765" s="108"/>
      <c r="X14765" s="108"/>
    </row>
    <row r="14766">
      <c r="C14766" s="111"/>
      <c r="S14766" s="112"/>
      <c r="T14766" s="112"/>
      <c r="U14766" s="108"/>
      <c r="V14766" s="108"/>
      <c r="W14766" s="108"/>
      <c r="X14766" s="108"/>
    </row>
    <row r="14767">
      <c r="C14767" s="111"/>
      <c r="S14767" s="112"/>
      <c r="T14767" s="112"/>
      <c r="U14767" s="108"/>
      <c r="V14767" s="108"/>
      <c r="W14767" s="108"/>
      <c r="X14767" s="108"/>
    </row>
    <row r="14768">
      <c r="C14768" s="111"/>
      <c r="S14768" s="112"/>
      <c r="T14768" s="112"/>
      <c r="U14768" s="108"/>
      <c r="V14768" s="108"/>
      <c r="W14768" s="108"/>
      <c r="X14768" s="108"/>
    </row>
    <row r="14769">
      <c r="C14769" s="111"/>
      <c r="S14769" s="112"/>
      <c r="T14769" s="112"/>
      <c r="U14769" s="108"/>
      <c r="V14769" s="108"/>
      <c r="W14769" s="108"/>
      <c r="X14769" s="108"/>
    </row>
    <row r="14770">
      <c r="C14770" s="111"/>
      <c r="S14770" s="112"/>
      <c r="T14770" s="112"/>
      <c r="U14770" s="108"/>
      <c r="V14770" s="108"/>
      <c r="W14770" s="108"/>
      <c r="X14770" s="108"/>
    </row>
    <row r="14771">
      <c r="C14771" s="111"/>
      <c r="S14771" s="112"/>
      <c r="T14771" s="112"/>
      <c r="U14771" s="108"/>
      <c r="V14771" s="108"/>
      <c r="W14771" s="108"/>
      <c r="X14771" s="108"/>
    </row>
    <row r="14772">
      <c r="C14772" s="111"/>
      <c r="S14772" s="112"/>
      <c r="T14772" s="112"/>
      <c r="U14772" s="108"/>
      <c r="V14772" s="108"/>
      <c r="W14772" s="108"/>
      <c r="X14772" s="108"/>
    </row>
    <row r="14773">
      <c r="C14773" s="111"/>
      <c r="S14773" s="112"/>
      <c r="T14773" s="112"/>
      <c r="U14773" s="108"/>
      <c r="V14773" s="108"/>
      <c r="W14773" s="108"/>
      <c r="X14773" s="108"/>
    </row>
    <row r="14774">
      <c r="C14774" s="111"/>
      <c r="S14774" s="112"/>
      <c r="T14774" s="112"/>
      <c r="U14774" s="108"/>
      <c r="V14774" s="108"/>
      <c r="W14774" s="108"/>
      <c r="X14774" s="108"/>
    </row>
    <row r="14775">
      <c r="C14775" s="111"/>
      <c r="S14775" s="112"/>
      <c r="T14775" s="112"/>
      <c r="U14775" s="108"/>
      <c r="V14775" s="108"/>
      <c r="W14775" s="108"/>
      <c r="X14775" s="108"/>
    </row>
    <row r="14776">
      <c r="C14776" s="111"/>
      <c r="S14776" s="112"/>
      <c r="T14776" s="112"/>
      <c r="U14776" s="108"/>
      <c r="V14776" s="108"/>
      <c r="W14776" s="108"/>
      <c r="X14776" s="108"/>
    </row>
    <row r="14777">
      <c r="C14777" s="111"/>
      <c r="S14777" s="112"/>
      <c r="T14777" s="112"/>
      <c r="U14777" s="108"/>
      <c r="V14777" s="108"/>
      <c r="W14777" s="108"/>
      <c r="X14777" s="108"/>
    </row>
    <row r="14778">
      <c r="C14778" s="111"/>
      <c r="S14778" s="112"/>
      <c r="T14778" s="112"/>
      <c r="U14778" s="108"/>
      <c r="V14778" s="108"/>
      <c r="W14778" s="108"/>
      <c r="X14778" s="108"/>
    </row>
    <row r="14779">
      <c r="C14779" s="111"/>
      <c r="S14779" s="112"/>
      <c r="T14779" s="112"/>
      <c r="U14779" s="108"/>
      <c r="V14779" s="108"/>
      <c r="W14779" s="108"/>
      <c r="X14779" s="108"/>
    </row>
    <row r="14780">
      <c r="C14780" s="111"/>
      <c r="S14780" s="112"/>
      <c r="T14780" s="112"/>
      <c r="U14780" s="108"/>
      <c r="V14780" s="108"/>
      <c r="W14780" s="108"/>
      <c r="X14780" s="108"/>
    </row>
    <row r="14781">
      <c r="C14781" s="111"/>
      <c r="S14781" s="112"/>
      <c r="T14781" s="112"/>
      <c r="U14781" s="108"/>
      <c r="V14781" s="108"/>
      <c r="W14781" s="108"/>
      <c r="X14781" s="108"/>
    </row>
    <row r="14782">
      <c r="C14782" s="111"/>
      <c r="S14782" s="112"/>
      <c r="T14782" s="112"/>
      <c r="U14782" s="108"/>
      <c r="V14782" s="108"/>
      <c r="W14782" s="108"/>
      <c r="X14782" s="108"/>
    </row>
    <row r="14783">
      <c r="C14783" s="111"/>
      <c r="S14783" s="112"/>
      <c r="T14783" s="112"/>
      <c r="U14783" s="108"/>
      <c r="V14783" s="108"/>
      <c r="W14783" s="108"/>
      <c r="X14783" s="108"/>
    </row>
    <row r="14784">
      <c r="C14784" s="111"/>
      <c r="S14784" s="112"/>
      <c r="T14784" s="112"/>
      <c r="U14784" s="108"/>
      <c r="V14784" s="108"/>
      <c r="W14784" s="108"/>
      <c r="X14784" s="108"/>
    </row>
    <row r="14785">
      <c r="C14785" s="111"/>
      <c r="S14785" s="112"/>
      <c r="T14785" s="112"/>
      <c r="U14785" s="108"/>
      <c r="V14785" s="108"/>
      <c r="W14785" s="108"/>
      <c r="X14785" s="108"/>
    </row>
    <row r="14786">
      <c r="C14786" s="111"/>
      <c r="S14786" s="112"/>
      <c r="T14786" s="112"/>
      <c r="U14786" s="108"/>
      <c r="V14786" s="108"/>
      <c r="W14786" s="108"/>
      <c r="X14786" s="108"/>
    </row>
    <row r="14787">
      <c r="C14787" s="111"/>
      <c r="S14787" s="112"/>
      <c r="T14787" s="112"/>
      <c r="U14787" s="108"/>
      <c r="V14787" s="108"/>
      <c r="W14787" s="108"/>
      <c r="X14787" s="108"/>
    </row>
    <row r="14788">
      <c r="C14788" s="111"/>
      <c r="S14788" s="112"/>
      <c r="T14788" s="112"/>
      <c r="U14788" s="108"/>
      <c r="V14788" s="108"/>
      <c r="W14788" s="108"/>
      <c r="X14788" s="108"/>
    </row>
    <row r="14789">
      <c r="C14789" s="111"/>
      <c r="S14789" s="112"/>
      <c r="T14789" s="112"/>
      <c r="U14789" s="108"/>
      <c r="V14789" s="108"/>
      <c r="W14789" s="108"/>
      <c r="X14789" s="108"/>
    </row>
    <row r="14790">
      <c r="C14790" s="111"/>
      <c r="S14790" s="112"/>
      <c r="T14790" s="112"/>
      <c r="U14790" s="108"/>
      <c r="V14790" s="108"/>
      <c r="W14790" s="108"/>
      <c r="X14790" s="108"/>
    </row>
    <row r="14791">
      <c r="C14791" s="111"/>
      <c r="S14791" s="112"/>
      <c r="T14791" s="112"/>
      <c r="U14791" s="108"/>
      <c r="V14791" s="108"/>
      <c r="W14791" s="108"/>
      <c r="X14791" s="108"/>
    </row>
    <row r="14792">
      <c r="C14792" s="111"/>
      <c r="S14792" s="112"/>
      <c r="T14792" s="112"/>
      <c r="U14792" s="108"/>
      <c r="V14792" s="108"/>
      <c r="W14792" s="108"/>
      <c r="X14792" s="108"/>
    </row>
    <row r="14793">
      <c r="C14793" s="111"/>
      <c r="S14793" s="112"/>
      <c r="T14793" s="112"/>
      <c r="U14793" s="108"/>
      <c r="V14793" s="108"/>
      <c r="W14793" s="108"/>
      <c r="X14793" s="108"/>
    </row>
    <row r="14794">
      <c r="C14794" s="111"/>
      <c r="S14794" s="112"/>
      <c r="T14794" s="112"/>
      <c r="U14794" s="108"/>
      <c r="V14794" s="108"/>
      <c r="W14794" s="108"/>
      <c r="X14794" s="108"/>
    </row>
    <row r="14795">
      <c r="C14795" s="111"/>
      <c r="S14795" s="112"/>
      <c r="T14795" s="112"/>
      <c r="U14795" s="108"/>
      <c r="V14795" s="108"/>
      <c r="W14795" s="108"/>
      <c r="X14795" s="108"/>
    </row>
    <row r="14796">
      <c r="C14796" s="111"/>
      <c r="S14796" s="112"/>
      <c r="T14796" s="112"/>
      <c r="U14796" s="108"/>
      <c r="V14796" s="108"/>
      <c r="W14796" s="108"/>
      <c r="X14796" s="108"/>
    </row>
    <row r="14797">
      <c r="C14797" s="111"/>
      <c r="S14797" s="112"/>
      <c r="T14797" s="112"/>
      <c r="U14797" s="108"/>
      <c r="V14797" s="108"/>
      <c r="W14797" s="108"/>
      <c r="X14797" s="108"/>
    </row>
    <row r="14798">
      <c r="C14798" s="111"/>
      <c r="S14798" s="112"/>
      <c r="T14798" s="112"/>
      <c r="U14798" s="108"/>
      <c r="V14798" s="108"/>
      <c r="W14798" s="108"/>
      <c r="X14798" s="108"/>
    </row>
    <row r="14799">
      <c r="C14799" s="111"/>
      <c r="S14799" s="112"/>
      <c r="T14799" s="112"/>
      <c r="U14799" s="108"/>
      <c r="V14799" s="108"/>
      <c r="W14799" s="108"/>
      <c r="X14799" s="108"/>
    </row>
    <row r="14800">
      <c r="C14800" s="111"/>
      <c r="S14800" s="112"/>
      <c r="T14800" s="112"/>
      <c r="U14800" s="108"/>
      <c r="V14800" s="108"/>
      <c r="W14800" s="108"/>
      <c r="X14800" s="108"/>
    </row>
    <row r="14801">
      <c r="C14801" s="111"/>
      <c r="S14801" s="112"/>
      <c r="T14801" s="112"/>
      <c r="U14801" s="108"/>
      <c r="V14801" s="108"/>
      <c r="W14801" s="108"/>
      <c r="X14801" s="108"/>
    </row>
    <row r="14802">
      <c r="C14802" s="111"/>
      <c r="S14802" s="112"/>
      <c r="T14802" s="112"/>
      <c r="U14802" s="108"/>
      <c r="V14802" s="108"/>
      <c r="W14802" s="108"/>
      <c r="X14802" s="108"/>
    </row>
    <row r="14803">
      <c r="C14803" s="111"/>
      <c r="S14803" s="112"/>
      <c r="T14803" s="112"/>
      <c r="U14803" s="108"/>
      <c r="V14803" s="108"/>
      <c r="W14803" s="108"/>
      <c r="X14803" s="108"/>
    </row>
    <row r="14804">
      <c r="C14804" s="111"/>
      <c r="S14804" s="112"/>
      <c r="T14804" s="112"/>
      <c r="U14804" s="108"/>
      <c r="V14804" s="108"/>
      <c r="W14804" s="108"/>
      <c r="X14804" s="108"/>
    </row>
    <row r="14805">
      <c r="C14805" s="111"/>
      <c r="S14805" s="112"/>
      <c r="T14805" s="112"/>
      <c r="U14805" s="108"/>
      <c r="V14805" s="108"/>
      <c r="W14805" s="108"/>
      <c r="X14805" s="108"/>
    </row>
    <row r="14806">
      <c r="C14806" s="111"/>
      <c r="S14806" s="112"/>
      <c r="T14806" s="112"/>
      <c r="U14806" s="108"/>
      <c r="V14806" s="108"/>
      <c r="W14806" s="108"/>
      <c r="X14806" s="108"/>
    </row>
    <row r="14807">
      <c r="C14807" s="111"/>
      <c r="S14807" s="112"/>
      <c r="T14807" s="112"/>
      <c r="U14807" s="108"/>
      <c r="V14807" s="108"/>
      <c r="W14807" s="108"/>
      <c r="X14807" s="108"/>
    </row>
    <row r="14808">
      <c r="C14808" s="111"/>
      <c r="S14808" s="112"/>
      <c r="T14808" s="112"/>
      <c r="U14808" s="108"/>
      <c r="V14808" s="108"/>
      <c r="W14808" s="108"/>
      <c r="X14808" s="108"/>
    </row>
    <row r="14809">
      <c r="C14809" s="111"/>
      <c r="S14809" s="112"/>
      <c r="T14809" s="112"/>
      <c r="U14809" s="108"/>
      <c r="V14809" s="108"/>
      <c r="W14809" s="108"/>
      <c r="X14809" s="108"/>
    </row>
    <row r="14810">
      <c r="C14810" s="111"/>
      <c r="S14810" s="112"/>
      <c r="T14810" s="112"/>
      <c r="U14810" s="108"/>
      <c r="V14810" s="108"/>
      <c r="W14810" s="108"/>
      <c r="X14810" s="108"/>
    </row>
    <row r="14811">
      <c r="C14811" s="111"/>
      <c r="S14811" s="112"/>
      <c r="T14811" s="112"/>
      <c r="U14811" s="108"/>
      <c r="V14811" s="108"/>
      <c r="W14811" s="108"/>
      <c r="X14811" s="108"/>
    </row>
    <row r="14812">
      <c r="C14812" s="111"/>
      <c r="S14812" s="112"/>
      <c r="T14812" s="112"/>
      <c r="U14812" s="108"/>
      <c r="V14812" s="108"/>
      <c r="W14812" s="108"/>
      <c r="X14812" s="108"/>
    </row>
    <row r="14813">
      <c r="C14813" s="111"/>
      <c r="S14813" s="112"/>
      <c r="T14813" s="112"/>
      <c r="U14813" s="108"/>
      <c r="V14813" s="108"/>
      <c r="W14813" s="108"/>
      <c r="X14813" s="108"/>
    </row>
    <row r="14814">
      <c r="C14814" s="111"/>
      <c r="S14814" s="112"/>
      <c r="T14814" s="112"/>
      <c r="U14814" s="108"/>
      <c r="V14814" s="108"/>
      <c r="W14814" s="108"/>
      <c r="X14814" s="108"/>
    </row>
    <row r="14815">
      <c r="C14815" s="111"/>
      <c r="S14815" s="112"/>
      <c r="T14815" s="112"/>
      <c r="U14815" s="108"/>
      <c r="V14815" s="108"/>
      <c r="W14815" s="108"/>
      <c r="X14815" s="108"/>
    </row>
    <row r="14816">
      <c r="C14816" s="111"/>
      <c r="S14816" s="112"/>
      <c r="T14816" s="112"/>
      <c r="U14816" s="108"/>
      <c r="V14816" s="108"/>
      <c r="W14816" s="108"/>
      <c r="X14816" s="108"/>
    </row>
    <row r="14817">
      <c r="C14817" s="111"/>
      <c r="S14817" s="112"/>
      <c r="T14817" s="112"/>
      <c r="U14817" s="108"/>
      <c r="V14817" s="108"/>
      <c r="W14817" s="108"/>
      <c r="X14817" s="108"/>
    </row>
    <row r="14818">
      <c r="C14818" s="111"/>
      <c r="S14818" s="112"/>
      <c r="T14818" s="112"/>
      <c r="U14818" s="108"/>
      <c r="V14818" s="108"/>
      <c r="W14818" s="108"/>
      <c r="X14818" s="108"/>
    </row>
    <row r="14819">
      <c r="C14819" s="111"/>
      <c r="S14819" s="112"/>
      <c r="T14819" s="112"/>
      <c r="U14819" s="108"/>
      <c r="V14819" s="108"/>
      <c r="W14819" s="108"/>
      <c r="X14819" s="108"/>
    </row>
    <row r="14820">
      <c r="C14820" s="111"/>
      <c r="S14820" s="112"/>
      <c r="T14820" s="112"/>
      <c r="U14820" s="108"/>
      <c r="V14820" s="108"/>
      <c r="W14820" s="108"/>
      <c r="X14820" s="108"/>
    </row>
    <row r="14821">
      <c r="C14821" s="111"/>
      <c r="S14821" s="112"/>
      <c r="T14821" s="112"/>
      <c r="U14821" s="108"/>
      <c r="V14821" s="108"/>
      <c r="W14821" s="108"/>
      <c r="X14821" s="108"/>
    </row>
    <row r="14822">
      <c r="C14822" s="111"/>
      <c r="S14822" s="112"/>
      <c r="T14822" s="112"/>
      <c r="U14822" s="108"/>
      <c r="V14822" s="108"/>
      <c r="W14822" s="108"/>
      <c r="X14822" s="108"/>
    </row>
    <row r="14823">
      <c r="C14823" s="111"/>
      <c r="S14823" s="112"/>
      <c r="T14823" s="112"/>
      <c r="U14823" s="108"/>
      <c r="V14823" s="108"/>
      <c r="W14823" s="108"/>
      <c r="X14823" s="108"/>
    </row>
    <row r="14824">
      <c r="C14824" s="111"/>
      <c r="S14824" s="112"/>
      <c r="T14824" s="112"/>
      <c r="U14824" s="108"/>
      <c r="V14824" s="108"/>
      <c r="W14824" s="108"/>
      <c r="X14824" s="108"/>
    </row>
    <row r="14825">
      <c r="C14825" s="111"/>
      <c r="S14825" s="112"/>
      <c r="T14825" s="112"/>
      <c r="U14825" s="108"/>
      <c r="V14825" s="108"/>
      <c r="W14825" s="108"/>
      <c r="X14825" s="108"/>
    </row>
    <row r="14826">
      <c r="C14826" s="111"/>
      <c r="S14826" s="112"/>
      <c r="T14826" s="112"/>
      <c r="U14826" s="108"/>
      <c r="V14826" s="108"/>
      <c r="W14826" s="108"/>
      <c r="X14826" s="108"/>
    </row>
    <row r="14827">
      <c r="C14827" s="111"/>
      <c r="S14827" s="112"/>
      <c r="T14827" s="112"/>
      <c r="U14827" s="108"/>
      <c r="V14827" s="108"/>
      <c r="W14827" s="108"/>
      <c r="X14827" s="108"/>
    </row>
    <row r="14828">
      <c r="C14828" s="111"/>
      <c r="S14828" s="112"/>
      <c r="T14828" s="112"/>
      <c r="U14828" s="108"/>
      <c r="V14828" s="108"/>
      <c r="W14828" s="108"/>
      <c r="X14828" s="108"/>
    </row>
    <row r="14829">
      <c r="C14829" s="111"/>
      <c r="S14829" s="112"/>
      <c r="T14829" s="112"/>
      <c r="U14829" s="108"/>
      <c r="V14829" s="108"/>
      <c r="W14829" s="108"/>
      <c r="X14829" s="108"/>
    </row>
    <row r="14830">
      <c r="C14830" s="111"/>
      <c r="S14830" s="112"/>
      <c r="T14830" s="112"/>
      <c r="U14830" s="108"/>
      <c r="V14830" s="108"/>
      <c r="W14830" s="108"/>
      <c r="X14830" s="108"/>
    </row>
    <row r="14831">
      <c r="C14831" s="111"/>
      <c r="S14831" s="112"/>
      <c r="T14831" s="112"/>
      <c r="U14831" s="108"/>
      <c r="V14831" s="108"/>
      <c r="W14831" s="108"/>
      <c r="X14831" s="108"/>
    </row>
    <row r="14832">
      <c r="C14832" s="111"/>
      <c r="S14832" s="112"/>
      <c r="T14832" s="112"/>
      <c r="U14832" s="108"/>
      <c r="V14832" s="108"/>
      <c r="W14832" s="108"/>
      <c r="X14832" s="108"/>
    </row>
    <row r="14833">
      <c r="C14833" s="111"/>
      <c r="S14833" s="112"/>
      <c r="T14833" s="112"/>
      <c r="U14833" s="108"/>
      <c r="V14833" s="108"/>
      <c r="W14833" s="108"/>
      <c r="X14833" s="108"/>
    </row>
    <row r="14834">
      <c r="C14834" s="111"/>
      <c r="S14834" s="112"/>
      <c r="T14834" s="112"/>
      <c r="U14834" s="108"/>
      <c r="V14834" s="108"/>
      <c r="W14834" s="108"/>
      <c r="X14834" s="108"/>
    </row>
    <row r="14835">
      <c r="C14835" s="111"/>
      <c r="S14835" s="112"/>
      <c r="T14835" s="112"/>
      <c r="U14835" s="108"/>
      <c r="V14835" s="108"/>
      <c r="W14835" s="108"/>
      <c r="X14835" s="108"/>
    </row>
    <row r="14836">
      <c r="C14836" s="111"/>
      <c r="S14836" s="112"/>
      <c r="T14836" s="112"/>
      <c r="U14836" s="108"/>
      <c r="V14836" s="108"/>
      <c r="W14836" s="108"/>
      <c r="X14836" s="108"/>
    </row>
    <row r="14837">
      <c r="C14837" s="111"/>
      <c r="S14837" s="112"/>
      <c r="T14837" s="112"/>
      <c r="U14837" s="108"/>
      <c r="V14837" s="108"/>
      <c r="W14837" s="108"/>
      <c r="X14837" s="108"/>
    </row>
    <row r="14838">
      <c r="C14838" s="111"/>
      <c r="S14838" s="112"/>
      <c r="T14838" s="112"/>
      <c r="U14838" s="108"/>
      <c r="V14838" s="108"/>
      <c r="W14838" s="108"/>
      <c r="X14838" s="108"/>
    </row>
    <row r="14839">
      <c r="C14839" s="111"/>
      <c r="S14839" s="112"/>
      <c r="T14839" s="112"/>
      <c r="U14839" s="108"/>
      <c r="V14839" s="108"/>
      <c r="W14839" s="108"/>
      <c r="X14839" s="108"/>
    </row>
    <row r="14840">
      <c r="C14840" s="111"/>
      <c r="S14840" s="112"/>
      <c r="T14840" s="112"/>
      <c r="U14840" s="108"/>
      <c r="V14840" s="108"/>
      <c r="W14840" s="108"/>
      <c r="X14840" s="108"/>
    </row>
    <row r="14841">
      <c r="C14841" s="111"/>
      <c r="S14841" s="112"/>
      <c r="T14841" s="112"/>
      <c r="U14841" s="108"/>
      <c r="V14841" s="108"/>
      <c r="W14841" s="108"/>
      <c r="X14841" s="108"/>
    </row>
    <row r="14842">
      <c r="C14842" s="111"/>
      <c r="S14842" s="112"/>
      <c r="T14842" s="112"/>
      <c r="U14842" s="108"/>
      <c r="V14842" s="108"/>
      <c r="W14842" s="108"/>
      <c r="X14842" s="108"/>
    </row>
    <row r="14843">
      <c r="C14843" s="111"/>
      <c r="S14843" s="112"/>
      <c r="T14843" s="112"/>
      <c r="U14843" s="108"/>
      <c r="V14843" s="108"/>
      <c r="W14843" s="108"/>
      <c r="X14843" s="108"/>
    </row>
    <row r="14844">
      <c r="C14844" s="111"/>
      <c r="S14844" s="112"/>
      <c r="T14844" s="112"/>
      <c r="U14844" s="108"/>
      <c r="V14844" s="108"/>
      <c r="W14844" s="108"/>
      <c r="X14844" s="108"/>
    </row>
    <row r="14845">
      <c r="C14845" s="111"/>
      <c r="S14845" s="112"/>
      <c r="T14845" s="112"/>
      <c r="U14845" s="108"/>
      <c r="V14845" s="108"/>
      <c r="W14845" s="108"/>
      <c r="X14845" s="108"/>
    </row>
    <row r="14846">
      <c r="C14846" s="111"/>
      <c r="S14846" s="112"/>
      <c r="T14846" s="112"/>
      <c r="U14846" s="108"/>
      <c r="V14846" s="108"/>
      <c r="W14846" s="108"/>
      <c r="X14846" s="108"/>
    </row>
    <row r="14847">
      <c r="C14847" s="111"/>
      <c r="S14847" s="112"/>
      <c r="T14847" s="112"/>
      <c r="U14847" s="108"/>
      <c r="V14847" s="108"/>
      <c r="W14847" s="108"/>
      <c r="X14847" s="108"/>
    </row>
    <row r="14848">
      <c r="C14848" s="111"/>
      <c r="S14848" s="112"/>
      <c r="T14848" s="112"/>
      <c r="U14848" s="108"/>
      <c r="V14848" s="108"/>
      <c r="W14848" s="108"/>
      <c r="X14848" s="108"/>
    </row>
    <row r="14849">
      <c r="C14849" s="111"/>
      <c r="S14849" s="112"/>
      <c r="T14849" s="112"/>
      <c r="U14849" s="108"/>
      <c r="V14849" s="108"/>
      <c r="W14849" s="108"/>
      <c r="X14849" s="108"/>
    </row>
    <row r="14850">
      <c r="C14850" s="111"/>
      <c r="S14850" s="112"/>
      <c r="T14850" s="112"/>
      <c r="U14850" s="108"/>
      <c r="V14850" s="108"/>
      <c r="W14850" s="108"/>
      <c r="X14850" s="108"/>
    </row>
    <row r="14851">
      <c r="C14851" s="111"/>
      <c r="S14851" s="112"/>
      <c r="T14851" s="112"/>
      <c r="U14851" s="108"/>
      <c r="V14851" s="108"/>
      <c r="W14851" s="108"/>
      <c r="X14851" s="108"/>
    </row>
    <row r="14852">
      <c r="C14852" s="111"/>
      <c r="S14852" s="112"/>
      <c r="T14852" s="112"/>
      <c r="U14852" s="108"/>
      <c r="V14852" s="108"/>
      <c r="W14852" s="108"/>
      <c r="X14852" s="108"/>
    </row>
    <row r="14853">
      <c r="C14853" s="111"/>
      <c r="S14853" s="112"/>
      <c r="T14853" s="112"/>
      <c r="U14853" s="108"/>
      <c r="V14853" s="108"/>
      <c r="W14853" s="108"/>
      <c r="X14853" s="108"/>
    </row>
    <row r="14854">
      <c r="C14854" s="111"/>
      <c r="S14854" s="112"/>
      <c r="T14854" s="112"/>
      <c r="U14854" s="108"/>
      <c r="V14854" s="108"/>
      <c r="W14854" s="108"/>
      <c r="X14854" s="108"/>
    </row>
    <row r="14855">
      <c r="C14855" s="111"/>
      <c r="S14855" s="112"/>
      <c r="T14855" s="112"/>
      <c r="U14855" s="108"/>
      <c r="V14855" s="108"/>
      <c r="W14855" s="108"/>
      <c r="X14855" s="108"/>
    </row>
    <row r="14856">
      <c r="C14856" s="111"/>
      <c r="S14856" s="112"/>
      <c r="T14856" s="112"/>
      <c r="U14856" s="108"/>
      <c r="V14856" s="108"/>
      <c r="W14856" s="108"/>
      <c r="X14856" s="108"/>
    </row>
    <row r="14857">
      <c r="C14857" s="111"/>
      <c r="S14857" s="112"/>
      <c r="T14857" s="112"/>
      <c r="U14857" s="108"/>
      <c r="V14857" s="108"/>
      <c r="W14857" s="108"/>
      <c r="X14857" s="108"/>
    </row>
    <row r="14858">
      <c r="C14858" s="111"/>
      <c r="S14858" s="112"/>
      <c r="T14858" s="112"/>
      <c r="U14858" s="108"/>
      <c r="V14858" s="108"/>
      <c r="W14858" s="108"/>
      <c r="X14858" s="108"/>
    </row>
    <row r="14859">
      <c r="C14859" s="111"/>
      <c r="S14859" s="112"/>
      <c r="T14859" s="112"/>
      <c r="U14859" s="108"/>
      <c r="V14859" s="108"/>
      <c r="W14859" s="108"/>
      <c r="X14859" s="108"/>
    </row>
    <row r="14860">
      <c r="C14860" s="111"/>
      <c r="S14860" s="112"/>
      <c r="T14860" s="112"/>
      <c r="U14860" s="108"/>
      <c r="V14860" s="108"/>
      <c r="W14860" s="108"/>
      <c r="X14860" s="108"/>
    </row>
    <row r="14861">
      <c r="C14861" s="111"/>
      <c r="S14861" s="112"/>
      <c r="T14861" s="112"/>
      <c r="U14861" s="108"/>
      <c r="V14861" s="108"/>
      <c r="W14861" s="108"/>
      <c r="X14861" s="108"/>
    </row>
    <row r="14862">
      <c r="C14862" s="111"/>
      <c r="S14862" s="112"/>
      <c r="T14862" s="112"/>
      <c r="U14862" s="108"/>
      <c r="V14862" s="108"/>
      <c r="W14862" s="108"/>
      <c r="X14862" s="108"/>
    </row>
    <row r="14863">
      <c r="C14863" s="111"/>
      <c r="S14863" s="112"/>
      <c r="T14863" s="112"/>
      <c r="U14863" s="108"/>
      <c r="V14863" s="108"/>
      <c r="W14863" s="108"/>
      <c r="X14863" s="108"/>
    </row>
    <row r="14864">
      <c r="C14864" s="111"/>
      <c r="S14864" s="112"/>
      <c r="T14864" s="112"/>
      <c r="U14864" s="108"/>
      <c r="V14864" s="108"/>
      <c r="W14864" s="108"/>
      <c r="X14864" s="108"/>
    </row>
    <row r="14865">
      <c r="C14865" s="111"/>
      <c r="S14865" s="112"/>
      <c r="T14865" s="112"/>
      <c r="U14865" s="108"/>
      <c r="V14865" s="108"/>
      <c r="W14865" s="108"/>
      <c r="X14865" s="108"/>
    </row>
    <row r="14866">
      <c r="C14866" s="111"/>
      <c r="S14866" s="112"/>
      <c r="T14866" s="112"/>
      <c r="U14866" s="108"/>
      <c r="V14866" s="108"/>
      <c r="W14866" s="108"/>
      <c r="X14866" s="108"/>
    </row>
    <row r="14867">
      <c r="C14867" s="111"/>
      <c r="S14867" s="112"/>
      <c r="T14867" s="112"/>
      <c r="U14867" s="108"/>
      <c r="V14867" s="108"/>
      <c r="W14867" s="108"/>
      <c r="X14867" s="108"/>
    </row>
    <row r="14868">
      <c r="C14868" s="111"/>
      <c r="S14868" s="112"/>
      <c r="T14868" s="112"/>
      <c r="U14868" s="108"/>
      <c r="V14868" s="108"/>
      <c r="W14868" s="108"/>
      <c r="X14868" s="108"/>
    </row>
    <row r="14869">
      <c r="C14869" s="111"/>
      <c r="S14869" s="112"/>
      <c r="T14869" s="112"/>
      <c r="U14869" s="108"/>
      <c r="V14869" s="108"/>
      <c r="W14869" s="108"/>
      <c r="X14869" s="108"/>
    </row>
    <row r="14870">
      <c r="C14870" s="111"/>
      <c r="S14870" s="112"/>
      <c r="T14870" s="112"/>
      <c r="U14870" s="108"/>
      <c r="V14870" s="108"/>
      <c r="W14870" s="108"/>
      <c r="X14870" s="108"/>
    </row>
    <row r="14871">
      <c r="C14871" s="111"/>
      <c r="S14871" s="112"/>
      <c r="T14871" s="112"/>
      <c r="U14871" s="108"/>
      <c r="V14871" s="108"/>
      <c r="W14871" s="108"/>
      <c r="X14871" s="108"/>
    </row>
    <row r="14872">
      <c r="C14872" s="111"/>
      <c r="S14872" s="112"/>
      <c r="T14872" s="112"/>
      <c r="U14872" s="108"/>
      <c r="V14872" s="108"/>
      <c r="W14872" s="108"/>
      <c r="X14872" s="108"/>
    </row>
    <row r="14873">
      <c r="C14873" s="111"/>
      <c r="S14873" s="112"/>
      <c r="T14873" s="112"/>
      <c r="U14873" s="108"/>
      <c r="V14873" s="108"/>
      <c r="W14873" s="108"/>
      <c r="X14873" s="108"/>
    </row>
    <row r="14874">
      <c r="C14874" s="111"/>
      <c r="S14874" s="112"/>
      <c r="T14874" s="112"/>
      <c r="U14874" s="108"/>
      <c r="V14874" s="108"/>
      <c r="W14874" s="108"/>
      <c r="X14874" s="108"/>
    </row>
    <row r="14875">
      <c r="C14875" s="111"/>
      <c r="S14875" s="112"/>
      <c r="T14875" s="112"/>
      <c r="U14875" s="108"/>
      <c r="V14875" s="108"/>
      <c r="W14875" s="108"/>
      <c r="X14875" s="108"/>
    </row>
    <row r="14876">
      <c r="C14876" s="111"/>
      <c r="S14876" s="112"/>
      <c r="T14876" s="112"/>
      <c r="U14876" s="108"/>
      <c r="V14876" s="108"/>
      <c r="W14876" s="108"/>
      <c r="X14876" s="108"/>
    </row>
    <row r="14877">
      <c r="C14877" s="111"/>
      <c r="S14877" s="112"/>
      <c r="T14877" s="112"/>
      <c r="U14877" s="108"/>
      <c r="V14877" s="108"/>
      <c r="W14877" s="108"/>
      <c r="X14877" s="108"/>
    </row>
    <row r="14878">
      <c r="C14878" s="111"/>
      <c r="S14878" s="112"/>
      <c r="T14878" s="112"/>
      <c r="U14878" s="108"/>
      <c r="V14878" s="108"/>
      <c r="W14878" s="108"/>
      <c r="X14878" s="108"/>
    </row>
    <row r="14879">
      <c r="C14879" s="111"/>
      <c r="S14879" s="112"/>
      <c r="T14879" s="112"/>
      <c r="U14879" s="108"/>
      <c r="V14879" s="108"/>
      <c r="W14879" s="108"/>
      <c r="X14879" s="108"/>
    </row>
    <row r="14880">
      <c r="C14880" s="111"/>
      <c r="S14880" s="112"/>
      <c r="T14880" s="112"/>
      <c r="U14880" s="108"/>
      <c r="V14880" s="108"/>
      <c r="W14880" s="108"/>
      <c r="X14880" s="108"/>
    </row>
    <row r="14881">
      <c r="C14881" s="111"/>
      <c r="S14881" s="112"/>
      <c r="T14881" s="112"/>
      <c r="U14881" s="108"/>
      <c r="V14881" s="108"/>
      <c r="W14881" s="108"/>
      <c r="X14881" s="108"/>
    </row>
    <row r="14882">
      <c r="C14882" s="111"/>
      <c r="S14882" s="112"/>
      <c r="T14882" s="112"/>
      <c r="U14882" s="108"/>
      <c r="V14882" s="108"/>
      <c r="W14882" s="108"/>
      <c r="X14882" s="108"/>
    </row>
    <row r="14883">
      <c r="C14883" s="111"/>
      <c r="S14883" s="112"/>
      <c r="T14883" s="112"/>
      <c r="U14883" s="108"/>
      <c r="V14883" s="108"/>
      <c r="W14883" s="108"/>
      <c r="X14883" s="108"/>
    </row>
    <row r="14884">
      <c r="C14884" s="111"/>
      <c r="S14884" s="112"/>
      <c r="T14884" s="112"/>
      <c r="U14884" s="108"/>
      <c r="V14884" s="108"/>
      <c r="W14884" s="108"/>
      <c r="X14884" s="108"/>
    </row>
    <row r="14885">
      <c r="C14885" s="111"/>
      <c r="S14885" s="112"/>
      <c r="T14885" s="112"/>
      <c r="U14885" s="108"/>
      <c r="V14885" s="108"/>
      <c r="W14885" s="108"/>
      <c r="X14885" s="108"/>
    </row>
    <row r="14886">
      <c r="C14886" s="111"/>
      <c r="S14886" s="112"/>
      <c r="T14886" s="112"/>
      <c r="U14886" s="108"/>
      <c r="V14886" s="108"/>
      <c r="W14886" s="108"/>
      <c r="X14886" s="108"/>
    </row>
    <row r="14887">
      <c r="C14887" s="111"/>
      <c r="S14887" s="112"/>
      <c r="T14887" s="112"/>
      <c r="U14887" s="108"/>
      <c r="V14887" s="108"/>
      <c r="W14887" s="108"/>
      <c r="X14887" s="108"/>
    </row>
    <row r="14888">
      <c r="C14888" s="111"/>
      <c r="S14888" s="112"/>
      <c r="T14888" s="112"/>
      <c r="U14888" s="108"/>
      <c r="V14888" s="108"/>
      <c r="W14888" s="108"/>
      <c r="X14888" s="108"/>
    </row>
    <row r="14889">
      <c r="C14889" s="111"/>
      <c r="S14889" s="112"/>
      <c r="T14889" s="112"/>
      <c r="U14889" s="108"/>
      <c r="V14889" s="108"/>
      <c r="W14889" s="108"/>
      <c r="X14889" s="108"/>
    </row>
    <row r="14890">
      <c r="C14890" s="111"/>
      <c r="S14890" s="112"/>
      <c r="T14890" s="112"/>
      <c r="U14890" s="108"/>
      <c r="V14890" s="108"/>
      <c r="W14890" s="108"/>
      <c r="X14890" s="108"/>
    </row>
    <row r="14891">
      <c r="C14891" s="111"/>
      <c r="S14891" s="112"/>
      <c r="T14891" s="112"/>
      <c r="U14891" s="108"/>
      <c r="V14891" s="108"/>
      <c r="W14891" s="108"/>
      <c r="X14891" s="108"/>
    </row>
    <row r="14892">
      <c r="C14892" s="111"/>
      <c r="S14892" s="112"/>
      <c r="T14892" s="112"/>
      <c r="U14892" s="108"/>
      <c r="V14892" s="108"/>
      <c r="W14892" s="108"/>
      <c r="X14892" s="108"/>
    </row>
    <row r="14893">
      <c r="C14893" s="111"/>
      <c r="S14893" s="112"/>
      <c r="T14893" s="112"/>
      <c r="U14893" s="108"/>
      <c r="V14893" s="108"/>
      <c r="W14893" s="108"/>
      <c r="X14893" s="108"/>
    </row>
    <row r="14894">
      <c r="C14894" s="111"/>
      <c r="S14894" s="112"/>
      <c r="T14894" s="112"/>
      <c r="U14894" s="108"/>
      <c r="V14894" s="108"/>
      <c r="W14894" s="108"/>
      <c r="X14894" s="108"/>
    </row>
    <row r="14895">
      <c r="C14895" s="111"/>
      <c r="S14895" s="112"/>
      <c r="T14895" s="112"/>
      <c r="U14895" s="108"/>
      <c r="V14895" s="108"/>
      <c r="W14895" s="108"/>
      <c r="X14895" s="108"/>
    </row>
    <row r="14896">
      <c r="C14896" s="111"/>
      <c r="S14896" s="112"/>
      <c r="T14896" s="112"/>
      <c r="U14896" s="108"/>
      <c r="V14896" s="108"/>
      <c r="W14896" s="108"/>
      <c r="X14896" s="108"/>
    </row>
    <row r="14897">
      <c r="C14897" s="111"/>
      <c r="S14897" s="112"/>
      <c r="T14897" s="112"/>
      <c r="U14897" s="108"/>
      <c r="V14897" s="108"/>
      <c r="W14897" s="108"/>
      <c r="X14897" s="108"/>
    </row>
    <row r="14898">
      <c r="C14898" s="111"/>
      <c r="S14898" s="112"/>
      <c r="T14898" s="112"/>
      <c r="U14898" s="108"/>
      <c r="V14898" s="108"/>
      <c r="W14898" s="108"/>
      <c r="X14898" s="108"/>
    </row>
    <row r="14899">
      <c r="C14899" s="111"/>
      <c r="S14899" s="112"/>
      <c r="T14899" s="112"/>
      <c r="U14899" s="108"/>
      <c r="V14899" s="108"/>
      <c r="W14899" s="108"/>
      <c r="X14899" s="108"/>
    </row>
    <row r="14900">
      <c r="C14900" s="111"/>
      <c r="S14900" s="112"/>
      <c r="T14900" s="112"/>
      <c r="U14900" s="108"/>
      <c r="V14900" s="108"/>
      <c r="W14900" s="108"/>
      <c r="X14900" s="108"/>
    </row>
    <row r="14901">
      <c r="C14901" s="111"/>
      <c r="S14901" s="112"/>
      <c r="T14901" s="112"/>
      <c r="U14901" s="108"/>
      <c r="V14901" s="108"/>
      <c r="W14901" s="108"/>
      <c r="X14901" s="108"/>
    </row>
    <row r="14902">
      <c r="C14902" s="111"/>
      <c r="S14902" s="112"/>
      <c r="T14902" s="112"/>
      <c r="U14902" s="108"/>
      <c r="V14902" s="108"/>
      <c r="W14902" s="108"/>
      <c r="X14902" s="108"/>
    </row>
    <row r="14903">
      <c r="C14903" s="111"/>
      <c r="S14903" s="112"/>
      <c r="T14903" s="112"/>
      <c r="U14903" s="108"/>
      <c r="V14903" s="108"/>
      <c r="W14903" s="108"/>
      <c r="X14903" s="108"/>
    </row>
    <row r="14904">
      <c r="C14904" s="111"/>
      <c r="S14904" s="112"/>
      <c r="T14904" s="112"/>
      <c r="U14904" s="108"/>
      <c r="V14904" s="108"/>
      <c r="W14904" s="108"/>
      <c r="X14904" s="108"/>
    </row>
    <row r="14905">
      <c r="C14905" s="111"/>
      <c r="S14905" s="112"/>
      <c r="T14905" s="112"/>
      <c r="U14905" s="108"/>
      <c r="V14905" s="108"/>
      <c r="W14905" s="108"/>
      <c r="X14905" s="108"/>
    </row>
    <row r="14906">
      <c r="C14906" s="111"/>
      <c r="S14906" s="112"/>
      <c r="T14906" s="112"/>
      <c r="U14906" s="108"/>
      <c r="V14906" s="108"/>
      <c r="W14906" s="108"/>
      <c r="X14906" s="108"/>
    </row>
    <row r="14907">
      <c r="C14907" s="111"/>
      <c r="S14907" s="112"/>
      <c r="T14907" s="112"/>
      <c r="U14907" s="108"/>
      <c r="V14907" s="108"/>
      <c r="W14907" s="108"/>
      <c r="X14907" s="108"/>
    </row>
    <row r="14908">
      <c r="C14908" s="111"/>
      <c r="S14908" s="112"/>
      <c r="T14908" s="112"/>
      <c r="U14908" s="108"/>
      <c r="V14908" s="108"/>
      <c r="W14908" s="108"/>
      <c r="X14908" s="108"/>
    </row>
    <row r="14909">
      <c r="C14909" s="111"/>
      <c r="S14909" s="112"/>
      <c r="T14909" s="112"/>
      <c r="U14909" s="108"/>
      <c r="V14909" s="108"/>
      <c r="W14909" s="108"/>
      <c r="X14909" s="108"/>
    </row>
    <row r="14910">
      <c r="C14910" s="111"/>
      <c r="S14910" s="112"/>
      <c r="T14910" s="112"/>
      <c r="U14910" s="108"/>
      <c r="V14910" s="108"/>
      <c r="W14910" s="108"/>
      <c r="X14910" s="108"/>
    </row>
    <row r="14911">
      <c r="C14911" s="111"/>
      <c r="S14911" s="112"/>
      <c r="T14911" s="112"/>
      <c r="U14911" s="108"/>
      <c r="V14911" s="108"/>
      <c r="W14911" s="108"/>
      <c r="X14911" s="108"/>
    </row>
    <row r="14912">
      <c r="C14912" s="111"/>
      <c r="S14912" s="112"/>
      <c r="T14912" s="112"/>
      <c r="U14912" s="108"/>
      <c r="V14912" s="108"/>
      <c r="W14912" s="108"/>
      <c r="X14912" s="108"/>
    </row>
    <row r="14913">
      <c r="C14913" s="111"/>
      <c r="S14913" s="112"/>
      <c r="T14913" s="112"/>
      <c r="U14913" s="108"/>
      <c r="V14913" s="108"/>
      <c r="W14913" s="108"/>
      <c r="X14913" s="108"/>
    </row>
    <row r="14914">
      <c r="C14914" s="111"/>
      <c r="S14914" s="112"/>
      <c r="T14914" s="112"/>
      <c r="U14914" s="108"/>
      <c r="V14914" s="108"/>
      <c r="W14914" s="108"/>
      <c r="X14914" s="108"/>
    </row>
    <row r="14915">
      <c r="C14915" s="111"/>
      <c r="S14915" s="112"/>
      <c r="T14915" s="112"/>
      <c r="U14915" s="108"/>
      <c r="V14915" s="108"/>
      <c r="W14915" s="108"/>
      <c r="X14915" s="108"/>
    </row>
    <row r="14916">
      <c r="C14916" s="111"/>
      <c r="S14916" s="112"/>
      <c r="T14916" s="112"/>
      <c r="U14916" s="108"/>
      <c r="V14916" s="108"/>
      <c r="W14916" s="108"/>
      <c r="X14916" s="108"/>
    </row>
    <row r="14917">
      <c r="C14917" s="111"/>
      <c r="S14917" s="112"/>
      <c r="T14917" s="112"/>
      <c r="U14917" s="108"/>
      <c r="V14917" s="108"/>
      <c r="W14917" s="108"/>
      <c r="X14917" s="108"/>
    </row>
    <row r="14918">
      <c r="C14918" s="111"/>
      <c r="S14918" s="112"/>
      <c r="T14918" s="112"/>
      <c r="U14918" s="108"/>
      <c r="V14918" s="108"/>
      <c r="W14918" s="108"/>
      <c r="X14918" s="108"/>
    </row>
    <row r="14919">
      <c r="C14919" s="111"/>
      <c r="S14919" s="112"/>
      <c r="T14919" s="112"/>
      <c r="U14919" s="108"/>
      <c r="V14919" s="108"/>
      <c r="W14919" s="108"/>
      <c r="X14919" s="108"/>
    </row>
    <row r="14920">
      <c r="C14920" s="111"/>
      <c r="S14920" s="112"/>
      <c r="T14920" s="112"/>
      <c r="U14920" s="108"/>
      <c r="V14920" s="108"/>
      <c r="W14920" s="108"/>
      <c r="X14920" s="108"/>
    </row>
    <row r="14921">
      <c r="C14921" s="111"/>
      <c r="S14921" s="112"/>
      <c r="T14921" s="112"/>
      <c r="U14921" s="108"/>
      <c r="V14921" s="108"/>
      <c r="W14921" s="108"/>
      <c r="X14921" s="108"/>
    </row>
    <row r="14922">
      <c r="C14922" s="111"/>
      <c r="S14922" s="112"/>
      <c r="T14922" s="112"/>
      <c r="U14922" s="108"/>
      <c r="V14922" s="108"/>
      <c r="W14922" s="108"/>
      <c r="X14922" s="108"/>
    </row>
    <row r="14923">
      <c r="C14923" s="111"/>
      <c r="S14923" s="112"/>
      <c r="T14923" s="112"/>
      <c r="U14923" s="108"/>
      <c r="V14923" s="108"/>
      <c r="W14923" s="108"/>
      <c r="X14923" s="108"/>
    </row>
    <row r="14924">
      <c r="C14924" s="111"/>
      <c r="S14924" s="112"/>
      <c r="T14924" s="112"/>
      <c r="U14924" s="108"/>
      <c r="V14924" s="108"/>
      <c r="W14924" s="108"/>
      <c r="X14924" s="108"/>
    </row>
    <row r="14925">
      <c r="C14925" s="111"/>
      <c r="S14925" s="112"/>
      <c r="T14925" s="112"/>
      <c r="U14925" s="108"/>
      <c r="V14925" s="108"/>
      <c r="W14925" s="108"/>
      <c r="X14925" s="108"/>
    </row>
    <row r="14926">
      <c r="C14926" s="111"/>
      <c r="S14926" s="112"/>
      <c r="T14926" s="112"/>
      <c r="U14926" s="108"/>
      <c r="V14926" s="108"/>
      <c r="W14926" s="108"/>
      <c r="X14926" s="108"/>
    </row>
    <row r="14927">
      <c r="C14927" s="111"/>
      <c r="S14927" s="112"/>
      <c r="T14927" s="112"/>
      <c r="U14927" s="108"/>
      <c r="V14927" s="108"/>
      <c r="W14927" s="108"/>
      <c r="X14927" s="108"/>
    </row>
    <row r="14928">
      <c r="C14928" s="111"/>
      <c r="S14928" s="112"/>
      <c r="T14928" s="112"/>
      <c r="U14928" s="108"/>
      <c r="V14928" s="108"/>
      <c r="W14928" s="108"/>
      <c r="X14928" s="108"/>
    </row>
    <row r="14929">
      <c r="C14929" s="111"/>
      <c r="S14929" s="112"/>
      <c r="T14929" s="112"/>
      <c r="U14929" s="108"/>
      <c r="V14929" s="108"/>
      <c r="W14929" s="108"/>
      <c r="X14929" s="108"/>
    </row>
    <row r="14930">
      <c r="C14930" s="111"/>
      <c r="S14930" s="112"/>
      <c r="T14930" s="112"/>
      <c r="U14930" s="108"/>
      <c r="V14930" s="108"/>
      <c r="W14930" s="108"/>
      <c r="X14930" s="108"/>
    </row>
    <row r="14931">
      <c r="C14931" s="111"/>
      <c r="S14931" s="112"/>
      <c r="T14931" s="112"/>
      <c r="U14931" s="108"/>
      <c r="V14931" s="108"/>
      <c r="W14931" s="108"/>
      <c r="X14931" s="108"/>
    </row>
    <row r="14932">
      <c r="C14932" s="111"/>
      <c r="S14932" s="112"/>
      <c r="T14932" s="112"/>
      <c r="U14932" s="108"/>
      <c r="V14932" s="108"/>
      <c r="W14932" s="108"/>
      <c r="X14932" s="108"/>
    </row>
    <row r="14933">
      <c r="C14933" s="111"/>
      <c r="S14933" s="112"/>
      <c r="T14933" s="112"/>
      <c r="U14933" s="108"/>
      <c r="V14933" s="108"/>
      <c r="W14933" s="108"/>
      <c r="X14933" s="108"/>
    </row>
    <row r="14934">
      <c r="C14934" s="111"/>
      <c r="S14934" s="112"/>
      <c r="T14934" s="112"/>
      <c r="U14934" s="108"/>
      <c r="V14934" s="108"/>
      <c r="W14934" s="108"/>
      <c r="X14934" s="108"/>
    </row>
    <row r="14935">
      <c r="C14935" s="111"/>
      <c r="S14935" s="112"/>
      <c r="T14935" s="112"/>
      <c r="U14935" s="108"/>
      <c r="V14935" s="108"/>
      <c r="W14935" s="108"/>
      <c r="X14935" s="108"/>
    </row>
    <row r="14936">
      <c r="C14936" s="111"/>
      <c r="S14936" s="112"/>
      <c r="T14936" s="112"/>
      <c r="U14936" s="108"/>
      <c r="V14936" s="108"/>
      <c r="W14936" s="108"/>
      <c r="X14936" s="108"/>
    </row>
    <row r="14937">
      <c r="C14937" s="111"/>
      <c r="S14937" s="113"/>
      <c r="T14937" s="112"/>
      <c r="U14937" s="108"/>
      <c r="V14937" s="108"/>
      <c r="W14937" s="108"/>
      <c r="X14937" s="108"/>
    </row>
    <row r="14938">
      <c r="C14938" s="111"/>
      <c r="S14938" s="112"/>
      <c r="T14938" s="112"/>
      <c r="U14938" s="108"/>
      <c r="V14938" s="108"/>
      <c r="W14938" s="108"/>
      <c r="X14938" s="108"/>
    </row>
    <row r="14939">
      <c r="C14939" s="111"/>
      <c r="S14939" s="112"/>
      <c r="T14939" s="112"/>
      <c r="U14939" s="108"/>
      <c r="V14939" s="108"/>
      <c r="W14939" s="108"/>
      <c r="X14939" s="108"/>
    </row>
    <row r="14940">
      <c r="C14940" s="111"/>
      <c r="S14940" s="112"/>
      <c r="T14940" s="112"/>
      <c r="U14940" s="108"/>
      <c r="V14940" s="108"/>
      <c r="W14940" s="108"/>
      <c r="X14940" s="108"/>
    </row>
    <row r="14941">
      <c r="C14941" s="111"/>
      <c r="S14941" s="112"/>
      <c r="T14941" s="112"/>
      <c r="U14941" s="108"/>
      <c r="V14941" s="108"/>
      <c r="W14941" s="108"/>
      <c r="X14941" s="108"/>
    </row>
    <row r="14942">
      <c r="C14942" s="111"/>
      <c r="S14942" s="112"/>
      <c r="T14942" s="112"/>
      <c r="U14942" s="108"/>
      <c r="V14942" s="108"/>
      <c r="W14942" s="108"/>
      <c r="X14942" s="108"/>
    </row>
    <row r="14943">
      <c r="C14943" s="111"/>
      <c r="S14943" s="112"/>
      <c r="T14943" s="112"/>
      <c r="U14943" s="108"/>
      <c r="V14943" s="108"/>
      <c r="W14943" s="108"/>
      <c r="X14943" s="108"/>
    </row>
    <row r="14944">
      <c r="C14944" s="111"/>
      <c r="S14944" s="112"/>
      <c r="T14944" s="112"/>
      <c r="U14944" s="108"/>
      <c r="V14944" s="108"/>
      <c r="W14944" s="108"/>
      <c r="X14944" s="108"/>
    </row>
    <row r="14945">
      <c r="C14945" s="111"/>
      <c r="S14945" s="112"/>
      <c r="T14945" s="112"/>
      <c r="U14945" s="108"/>
      <c r="V14945" s="108"/>
      <c r="W14945" s="108"/>
      <c r="X14945" s="108"/>
    </row>
    <row r="14946">
      <c r="C14946" s="111"/>
      <c r="S14946" s="112"/>
      <c r="T14946" s="112"/>
      <c r="U14946" s="108"/>
      <c r="V14946" s="108"/>
      <c r="W14946" s="108"/>
      <c r="X14946" s="108"/>
    </row>
    <row r="14947">
      <c r="C14947" s="111"/>
      <c r="S14947" s="112"/>
      <c r="T14947" s="112"/>
      <c r="U14947" s="108"/>
      <c r="V14947" s="108"/>
      <c r="W14947" s="108"/>
      <c r="X14947" s="108"/>
    </row>
    <row r="14948">
      <c r="C14948" s="111"/>
      <c r="S14948" s="112"/>
      <c r="T14948" s="112"/>
      <c r="U14948" s="108"/>
      <c r="V14948" s="108"/>
      <c r="W14948" s="108"/>
      <c r="X14948" s="108"/>
    </row>
    <row r="14949">
      <c r="C14949" s="111"/>
      <c r="S14949" s="112"/>
      <c r="T14949" s="112"/>
      <c r="U14949" s="108"/>
      <c r="V14949" s="108"/>
      <c r="W14949" s="108"/>
      <c r="X14949" s="108"/>
    </row>
    <row r="14950">
      <c r="C14950" s="111"/>
      <c r="S14950" s="112"/>
      <c r="T14950" s="112"/>
      <c r="U14950" s="108"/>
      <c r="V14950" s="108"/>
      <c r="W14950" s="108"/>
      <c r="X14950" s="108"/>
    </row>
    <row r="14951">
      <c r="C14951" s="111"/>
      <c r="S14951" s="112"/>
      <c r="T14951" s="112"/>
      <c r="U14951" s="108"/>
      <c r="V14951" s="108"/>
      <c r="W14951" s="108"/>
      <c r="X14951" s="108"/>
    </row>
    <row r="14952">
      <c r="C14952" s="111"/>
      <c r="S14952" s="112"/>
      <c r="T14952" s="112"/>
      <c r="U14952" s="108"/>
      <c r="V14952" s="108"/>
      <c r="W14952" s="108"/>
      <c r="X14952" s="108"/>
    </row>
    <row r="14953">
      <c r="C14953" s="111"/>
      <c r="S14953" s="112"/>
      <c r="T14953" s="112"/>
      <c r="U14953" s="108"/>
      <c r="V14953" s="108"/>
      <c r="W14953" s="108"/>
      <c r="X14953" s="108"/>
    </row>
    <row r="14954">
      <c r="C14954" s="111"/>
      <c r="S14954" s="112"/>
      <c r="T14954" s="112"/>
      <c r="U14954" s="108"/>
      <c r="V14954" s="108"/>
      <c r="W14954" s="108"/>
      <c r="X14954" s="108"/>
    </row>
    <row r="14955">
      <c r="C14955" s="111"/>
      <c r="S14955" s="112"/>
      <c r="T14955" s="112"/>
      <c r="U14955" s="108"/>
      <c r="V14955" s="108"/>
      <c r="W14955" s="108"/>
      <c r="X14955" s="108"/>
    </row>
    <row r="14956">
      <c r="C14956" s="111"/>
      <c r="S14956" s="112"/>
      <c r="T14956" s="112"/>
      <c r="U14956" s="108"/>
      <c r="V14956" s="108"/>
      <c r="W14956" s="108"/>
      <c r="X14956" s="108"/>
    </row>
    <row r="14957">
      <c r="C14957" s="111"/>
      <c r="S14957" s="112"/>
      <c r="T14957" s="112"/>
      <c r="U14957" s="108"/>
      <c r="V14957" s="108"/>
      <c r="W14957" s="108"/>
      <c r="X14957" s="108"/>
    </row>
    <row r="14958">
      <c r="C14958" s="111"/>
      <c r="S14958" s="112"/>
      <c r="T14958" s="112"/>
      <c r="U14958" s="108"/>
      <c r="V14958" s="108"/>
      <c r="W14958" s="108"/>
      <c r="X14958" s="108"/>
    </row>
    <row r="14959">
      <c r="C14959" s="111"/>
      <c r="S14959" s="112"/>
      <c r="T14959" s="112"/>
      <c r="U14959" s="108"/>
      <c r="V14959" s="108"/>
      <c r="W14959" s="108"/>
      <c r="X14959" s="108"/>
    </row>
    <row r="14960">
      <c r="C14960" s="111"/>
      <c r="S14960" s="112"/>
      <c r="T14960" s="112"/>
      <c r="U14960" s="108"/>
      <c r="V14960" s="108"/>
      <c r="W14960" s="108"/>
      <c r="X14960" s="108"/>
    </row>
    <row r="14961">
      <c r="C14961" s="111"/>
      <c r="S14961" s="112"/>
      <c r="T14961" s="112"/>
      <c r="U14961" s="108"/>
      <c r="V14961" s="108"/>
      <c r="W14961" s="108"/>
      <c r="X14961" s="108"/>
    </row>
    <row r="14962">
      <c r="C14962" s="111"/>
      <c r="S14962" s="112"/>
      <c r="T14962" s="112"/>
      <c r="U14962" s="108"/>
      <c r="V14962" s="108"/>
      <c r="W14962" s="108"/>
      <c r="X14962" s="108"/>
    </row>
    <row r="14963">
      <c r="C14963" s="111"/>
      <c r="S14963" s="112"/>
      <c r="T14963" s="112"/>
      <c r="U14963" s="108"/>
      <c r="V14963" s="108"/>
      <c r="W14963" s="108"/>
      <c r="X14963" s="108"/>
    </row>
    <row r="14964">
      <c r="C14964" s="111"/>
      <c r="S14964" s="112"/>
      <c r="T14964" s="112"/>
      <c r="U14964" s="108"/>
      <c r="V14964" s="108"/>
      <c r="W14964" s="108"/>
      <c r="X14964" s="108"/>
    </row>
    <row r="14965">
      <c r="C14965" s="111"/>
      <c r="S14965" s="112"/>
      <c r="T14965" s="112"/>
      <c r="U14965" s="108"/>
      <c r="V14965" s="108"/>
      <c r="W14965" s="108"/>
      <c r="X14965" s="108"/>
    </row>
    <row r="14966">
      <c r="C14966" s="111"/>
      <c r="S14966" s="112"/>
      <c r="T14966" s="112"/>
      <c r="U14966" s="108"/>
      <c r="V14966" s="108"/>
      <c r="W14966" s="108"/>
      <c r="X14966" s="108"/>
    </row>
    <row r="14967">
      <c r="C14967" s="111"/>
      <c r="S14967" s="112"/>
      <c r="T14967" s="112"/>
      <c r="U14967" s="108"/>
      <c r="V14967" s="108"/>
      <c r="W14967" s="108"/>
      <c r="X14967" s="108"/>
    </row>
    <row r="14968">
      <c r="C14968" s="111"/>
      <c r="S14968" s="112"/>
      <c r="T14968" s="112"/>
      <c r="U14968" s="108"/>
      <c r="V14968" s="108"/>
      <c r="W14968" s="108"/>
      <c r="X14968" s="108"/>
    </row>
    <row r="14969">
      <c r="C14969" s="111"/>
      <c r="S14969" s="112"/>
      <c r="T14969" s="112"/>
      <c r="U14969" s="108"/>
      <c r="V14969" s="108"/>
      <c r="W14969" s="108"/>
      <c r="X14969" s="108"/>
    </row>
    <row r="14970">
      <c r="C14970" s="111"/>
      <c r="S14970" s="112"/>
      <c r="T14970" s="112"/>
      <c r="U14970" s="108"/>
      <c r="V14970" s="108"/>
      <c r="W14970" s="108"/>
      <c r="X14970" s="108"/>
    </row>
    <row r="14971">
      <c r="C14971" s="111"/>
      <c r="S14971" s="112"/>
      <c r="T14971" s="112"/>
      <c r="U14971" s="108"/>
      <c r="V14971" s="108"/>
      <c r="W14971" s="108"/>
      <c r="X14971" s="108"/>
    </row>
    <row r="14972">
      <c r="C14972" s="111"/>
      <c r="S14972" s="112"/>
      <c r="T14972" s="112"/>
      <c r="U14972" s="108"/>
      <c r="V14972" s="108"/>
      <c r="W14972" s="108"/>
      <c r="X14972" s="108"/>
    </row>
    <row r="14973">
      <c r="C14973" s="111"/>
      <c r="S14973" s="112"/>
      <c r="T14973" s="112"/>
      <c r="U14973" s="108"/>
      <c r="V14973" s="108"/>
      <c r="W14973" s="108"/>
      <c r="X14973" s="108"/>
    </row>
    <row r="14974">
      <c r="C14974" s="111"/>
      <c r="S14974" s="112"/>
      <c r="T14974" s="112"/>
      <c r="U14974" s="108"/>
      <c r="V14974" s="108"/>
      <c r="W14974" s="108"/>
      <c r="X14974" s="108"/>
    </row>
    <row r="14975">
      <c r="C14975" s="111"/>
      <c r="S14975" s="112"/>
      <c r="T14975" s="112"/>
      <c r="U14975" s="108"/>
      <c r="V14975" s="108"/>
      <c r="W14975" s="108"/>
      <c r="X14975" s="108"/>
    </row>
    <row r="14976">
      <c r="C14976" s="111"/>
      <c r="S14976" s="112"/>
      <c r="T14976" s="112"/>
      <c r="U14976" s="108"/>
      <c r="V14976" s="108"/>
      <c r="W14976" s="108"/>
      <c r="X14976" s="108"/>
    </row>
    <row r="14977">
      <c r="C14977" s="111"/>
      <c r="S14977" s="112"/>
      <c r="T14977" s="112"/>
      <c r="U14977" s="108"/>
      <c r="V14977" s="108"/>
      <c r="W14977" s="108"/>
      <c r="X14977" s="108"/>
    </row>
    <row r="14978">
      <c r="C14978" s="111"/>
      <c r="S14978" s="112"/>
      <c r="T14978" s="112"/>
      <c r="U14978" s="108"/>
      <c r="V14978" s="108"/>
      <c r="W14978" s="108"/>
      <c r="X14978" s="108"/>
    </row>
    <row r="14979">
      <c r="C14979" s="111"/>
      <c r="S14979" s="112"/>
      <c r="T14979" s="112"/>
      <c r="U14979" s="108"/>
      <c r="V14979" s="108"/>
      <c r="W14979" s="108"/>
      <c r="X14979" s="108"/>
    </row>
    <row r="14980">
      <c r="C14980" s="111"/>
      <c r="S14980" s="112"/>
      <c r="T14980" s="112"/>
      <c r="U14980" s="108"/>
      <c r="V14980" s="108"/>
      <c r="W14980" s="108"/>
      <c r="X14980" s="108"/>
    </row>
    <row r="14981">
      <c r="C14981" s="111"/>
      <c r="S14981" s="112"/>
      <c r="T14981" s="112"/>
      <c r="U14981" s="108"/>
      <c r="V14981" s="108"/>
      <c r="W14981" s="108"/>
      <c r="X14981" s="108"/>
    </row>
    <row r="14982">
      <c r="C14982" s="111"/>
      <c r="S14982" s="112"/>
      <c r="T14982" s="112"/>
      <c r="U14982" s="108"/>
      <c r="V14982" s="108"/>
      <c r="W14982" s="108"/>
      <c r="X14982" s="108"/>
    </row>
    <row r="14983">
      <c r="C14983" s="111"/>
      <c r="S14983" s="112"/>
      <c r="T14983" s="112"/>
      <c r="U14983" s="108"/>
      <c r="V14983" s="108"/>
      <c r="W14983" s="108"/>
      <c r="X14983" s="108"/>
    </row>
    <row r="14984">
      <c r="C14984" s="111"/>
      <c r="S14984" s="112"/>
      <c r="T14984" s="112"/>
      <c r="U14984" s="108"/>
      <c r="V14984" s="108"/>
      <c r="W14984" s="108"/>
      <c r="X14984" s="108"/>
    </row>
    <row r="14985">
      <c r="C14985" s="111"/>
      <c r="S14985" s="112"/>
      <c r="T14985" s="112"/>
      <c r="U14985" s="108"/>
      <c r="V14985" s="108"/>
      <c r="W14985" s="108"/>
      <c r="X14985" s="108"/>
    </row>
    <row r="14986">
      <c r="C14986" s="111"/>
      <c r="S14986" s="112"/>
      <c r="T14986" s="112"/>
      <c r="U14986" s="108"/>
      <c r="V14986" s="108"/>
      <c r="W14986" s="108"/>
      <c r="X14986" s="108"/>
    </row>
    <row r="14987">
      <c r="C14987" s="111"/>
      <c r="S14987" s="112"/>
      <c r="T14987" s="112"/>
      <c r="U14987" s="108"/>
      <c r="V14987" s="108"/>
      <c r="W14987" s="108"/>
      <c r="X14987" s="108"/>
    </row>
    <row r="14988">
      <c r="C14988" s="111"/>
      <c r="S14988" s="112"/>
      <c r="T14988" s="112"/>
      <c r="U14988" s="108"/>
      <c r="V14988" s="108"/>
      <c r="W14988" s="108"/>
      <c r="X14988" s="108"/>
    </row>
    <row r="14989">
      <c r="C14989" s="111"/>
      <c r="S14989" s="112"/>
      <c r="T14989" s="112"/>
      <c r="U14989" s="108"/>
      <c r="V14989" s="108"/>
      <c r="W14989" s="108"/>
      <c r="X14989" s="108"/>
    </row>
    <row r="14990">
      <c r="C14990" s="111"/>
      <c r="S14990" s="112"/>
      <c r="T14990" s="112"/>
      <c r="U14990" s="108"/>
      <c r="V14990" s="108"/>
      <c r="W14990" s="108"/>
      <c r="X14990" s="108"/>
    </row>
    <row r="14991">
      <c r="C14991" s="111"/>
      <c r="S14991" s="112"/>
      <c r="T14991" s="112"/>
      <c r="U14991" s="108"/>
      <c r="V14991" s="108"/>
      <c r="W14991" s="108"/>
      <c r="X14991" s="108"/>
    </row>
    <row r="14992">
      <c r="C14992" s="111"/>
      <c r="S14992" s="112"/>
      <c r="T14992" s="112"/>
      <c r="U14992" s="108"/>
      <c r="V14992" s="108"/>
      <c r="W14992" s="108"/>
      <c r="X14992" s="108"/>
    </row>
    <row r="14993">
      <c r="C14993" s="111"/>
      <c r="S14993" s="112"/>
      <c r="T14993" s="112"/>
      <c r="U14993" s="108"/>
      <c r="V14993" s="108"/>
      <c r="W14993" s="108"/>
      <c r="X14993" s="108"/>
    </row>
    <row r="14994">
      <c r="C14994" s="111"/>
      <c r="S14994" s="112"/>
      <c r="T14994" s="112"/>
      <c r="U14994" s="108"/>
      <c r="V14994" s="108"/>
      <c r="W14994" s="108"/>
      <c r="X14994" s="108"/>
    </row>
    <row r="14995">
      <c r="C14995" s="111"/>
      <c r="S14995" s="112"/>
      <c r="T14995" s="112"/>
      <c r="U14995" s="108"/>
      <c r="V14995" s="108"/>
      <c r="W14995" s="108"/>
      <c r="X14995" s="108"/>
    </row>
    <row r="14996">
      <c r="C14996" s="111"/>
      <c r="S14996" s="112"/>
      <c r="T14996" s="112"/>
      <c r="U14996" s="108"/>
      <c r="V14996" s="108"/>
      <c r="W14996" s="108"/>
      <c r="X14996" s="108"/>
    </row>
    <row r="14997">
      <c r="C14997" s="111"/>
      <c r="S14997" s="112"/>
      <c r="T14997" s="112"/>
      <c r="U14997" s="108"/>
      <c r="V14997" s="108"/>
      <c r="W14997" s="108"/>
      <c r="X14997" s="108"/>
    </row>
    <row r="14998">
      <c r="C14998" s="111"/>
      <c r="S14998" s="112"/>
      <c r="T14998" s="112"/>
      <c r="U14998" s="108"/>
      <c r="V14998" s="108"/>
      <c r="W14998" s="108"/>
      <c r="X14998" s="108"/>
    </row>
    <row r="14999">
      <c r="C14999" s="111"/>
      <c r="S14999" s="112"/>
      <c r="T14999" s="112"/>
      <c r="U14999" s="108"/>
      <c r="V14999" s="108"/>
      <c r="W14999" s="108"/>
      <c r="X14999" s="108"/>
    </row>
    <row r="15000">
      <c r="C15000" s="111"/>
      <c r="S15000" s="112"/>
      <c r="T15000" s="112"/>
      <c r="U15000" s="108"/>
      <c r="V15000" s="108"/>
      <c r="W15000" s="108"/>
      <c r="X15000" s="108"/>
    </row>
    <row r="15001">
      <c r="C15001" s="111"/>
      <c r="S15001" s="112"/>
      <c r="T15001" s="112"/>
      <c r="U15001" s="108"/>
      <c r="V15001" s="108"/>
      <c r="W15001" s="108"/>
      <c r="X15001" s="108"/>
    </row>
    <row r="15002">
      <c r="C15002" s="111"/>
      <c r="S15002" s="112"/>
      <c r="T15002" s="112"/>
      <c r="U15002" s="108"/>
      <c r="V15002" s="108"/>
      <c r="W15002" s="108"/>
      <c r="X15002" s="108"/>
    </row>
    <row r="15003">
      <c r="C15003" s="111"/>
      <c r="S15003" s="112"/>
      <c r="T15003" s="112"/>
      <c r="U15003" s="108"/>
      <c r="V15003" s="108"/>
      <c r="W15003" s="108"/>
      <c r="X15003" s="108"/>
    </row>
    <row r="15004">
      <c r="C15004" s="111"/>
      <c r="S15004" s="112"/>
      <c r="T15004" s="112"/>
      <c r="U15004" s="108"/>
      <c r="V15004" s="108"/>
      <c r="W15004" s="108"/>
      <c r="X15004" s="108"/>
    </row>
    <row r="15005">
      <c r="C15005" s="111"/>
      <c r="S15005" s="112"/>
      <c r="T15005" s="112"/>
      <c r="U15005" s="108"/>
      <c r="V15005" s="108"/>
      <c r="W15005" s="108"/>
      <c r="X15005" s="108"/>
    </row>
    <row r="15006">
      <c r="C15006" s="111"/>
      <c r="S15006" s="112"/>
      <c r="T15006" s="112"/>
      <c r="U15006" s="108"/>
      <c r="V15006" s="108"/>
      <c r="W15006" s="108"/>
      <c r="X15006" s="108"/>
    </row>
    <row r="15007">
      <c r="C15007" s="111"/>
      <c r="S15007" s="112"/>
      <c r="T15007" s="112"/>
      <c r="U15007" s="108"/>
      <c r="V15007" s="108"/>
      <c r="W15007" s="108"/>
      <c r="X15007" s="108"/>
    </row>
    <row r="15008">
      <c r="C15008" s="111"/>
      <c r="S15008" s="112"/>
      <c r="T15008" s="112"/>
      <c r="U15008" s="108"/>
      <c r="V15008" s="108"/>
      <c r="W15008" s="108"/>
      <c r="X15008" s="108"/>
    </row>
    <row r="15009">
      <c r="C15009" s="111"/>
      <c r="S15009" s="112"/>
      <c r="T15009" s="112"/>
      <c r="U15009" s="108"/>
      <c r="V15009" s="108"/>
      <c r="W15009" s="108"/>
      <c r="X15009" s="108"/>
    </row>
    <row r="15010">
      <c r="C15010" s="111"/>
      <c r="S15010" s="112"/>
      <c r="T15010" s="112"/>
      <c r="U15010" s="108"/>
      <c r="V15010" s="108"/>
      <c r="W15010" s="108"/>
      <c r="X15010" s="108"/>
    </row>
    <row r="15011">
      <c r="C15011" s="111"/>
      <c r="S15011" s="112"/>
      <c r="T15011" s="112"/>
      <c r="U15011" s="108"/>
      <c r="V15011" s="108"/>
      <c r="W15011" s="108"/>
      <c r="X15011" s="108"/>
    </row>
    <row r="15012">
      <c r="C15012" s="111"/>
      <c r="S15012" s="112"/>
      <c r="T15012" s="112"/>
      <c r="U15012" s="108"/>
      <c r="V15012" s="108"/>
      <c r="W15012" s="108"/>
      <c r="X15012" s="108"/>
    </row>
    <row r="15013">
      <c r="C15013" s="111"/>
      <c r="S15013" s="112"/>
      <c r="T15013" s="112"/>
      <c r="U15013" s="108"/>
      <c r="V15013" s="108"/>
      <c r="W15013" s="108"/>
      <c r="X15013" s="108"/>
    </row>
    <row r="15014">
      <c r="C15014" s="111"/>
      <c r="S15014" s="112"/>
      <c r="T15014" s="112"/>
      <c r="U15014" s="108"/>
      <c r="V15014" s="108"/>
      <c r="W15014" s="108"/>
      <c r="X15014" s="108"/>
    </row>
    <row r="15015">
      <c r="C15015" s="111"/>
      <c r="S15015" s="112"/>
      <c r="T15015" s="112"/>
      <c r="U15015" s="108"/>
      <c r="V15015" s="108"/>
      <c r="W15015" s="108"/>
      <c r="X15015" s="108"/>
    </row>
    <row r="15016">
      <c r="C15016" s="111"/>
      <c r="S15016" s="112"/>
      <c r="T15016" s="112"/>
      <c r="U15016" s="108"/>
      <c r="V15016" s="108"/>
      <c r="W15016" s="108"/>
      <c r="X15016" s="108"/>
    </row>
    <row r="15017">
      <c r="C15017" s="111"/>
      <c r="S15017" s="112"/>
      <c r="T15017" s="112"/>
      <c r="U15017" s="108"/>
      <c r="V15017" s="108"/>
      <c r="W15017" s="108"/>
      <c r="X15017" s="108"/>
    </row>
    <row r="15018">
      <c r="C15018" s="111"/>
      <c r="S15018" s="112"/>
      <c r="T15018" s="112"/>
      <c r="U15018" s="108"/>
      <c r="V15018" s="108"/>
      <c r="W15018" s="108"/>
      <c r="X15018" s="108"/>
    </row>
    <row r="15019">
      <c r="C15019" s="111"/>
      <c r="S15019" s="112"/>
      <c r="T15019" s="112"/>
      <c r="U15019" s="108"/>
      <c r="V15019" s="108"/>
      <c r="W15019" s="108"/>
      <c r="X15019" s="108"/>
    </row>
    <row r="15020">
      <c r="C15020" s="111"/>
      <c r="S15020" s="112"/>
      <c r="T15020" s="112"/>
      <c r="U15020" s="108"/>
      <c r="V15020" s="108"/>
      <c r="W15020" s="108"/>
      <c r="X15020" s="108"/>
    </row>
    <row r="15021">
      <c r="C15021" s="111"/>
      <c r="S15021" s="112"/>
      <c r="T15021" s="112"/>
      <c r="U15021" s="108"/>
      <c r="V15021" s="108"/>
      <c r="W15021" s="108"/>
      <c r="X15021" s="108"/>
    </row>
    <row r="15022">
      <c r="C15022" s="111"/>
      <c r="S15022" s="112"/>
      <c r="T15022" s="112"/>
      <c r="U15022" s="108"/>
      <c r="V15022" s="108"/>
      <c r="W15022" s="108"/>
      <c r="X15022" s="108"/>
    </row>
    <row r="15023">
      <c r="C15023" s="111"/>
      <c r="S15023" s="112"/>
      <c r="T15023" s="112"/>
      <c r="U15023" s="108"/>
      <c r="V15023" s="108"/>
      <c r="W15023" s="108"/>
      <c r="X15023" s="108"/>
    </row>
    <row r="15024">
      <c r="C15024" s="111"/>
      <c r="S15024" s="112"/>
      <c r="T15024" s="112"/>
      <c r="U15024" s="108"/>
      <c r="V15024" s="108"/>
      <c r="W15024" s="108"/>
      <c r="X15024" s="108"/>
    </row>
    <row r="15025">
      <c r="C15025" s="111"/>
      <c r="S15025" s="112"/>
      <c r="T15025" s="112"/>
      <c r="U15025" s="108"/>
      <c r="V15025" s="108"/>
      <c r="W15025" s="108"/>
      <c r="X15025" s="108"/>
    </row>
    <row r="15026">
      <c r="C15026" s="111"/>
      <c r="S15026" s="112"/>
      <c r="T15026" s="112"/>
      <c r="U15026" s="108"/>
      <c r="V15026" s="108"/>
      <c r="W15026" s="108"/>
      <c r="X15026" s="108"/>
    </row>
    <row r="15027">
      <c r="C15027" s="111"/>
      <c r="S15027" s="112"/>
      <c r="T15027" s="112"/>
      <c r="U15027" s="108"/>
      <c r="V15027" s="108"/>
      <c r="W15027" s="108"/>
      <c r="X15027" s="108"/>
    </row>
    <row r="15028">
      <c r="C15028" s="111"/>
      <c r="S15028" s="112"/>
      <c r="T15028" s="112"/>
      <c r="U15028" s="108"/>
      <c r="V15028" s="108"/>
      <c r="W15028" s="108"/>
      <c r="X15028" s="108"/>
    </row>
    <row r="15029">
      <c r="C15029" s="111"/>
      <c r="S15029" s="112"/>
      <c r="T15029" s="112"/>
      <c r="U15029" s="108"/>
      <c r="V15029" s="108"/>
      <c r="W15029" s="108"/>
      <c r="X15029" s="108"/>
    </row>
    <row r="15030">
      <c r="C15030" s="111"/>
      <c r="S15030" s="112"/>
      <c r="T15030" s="112"/>
      <c r="U15030" s="108"/>
      <c r="V15030" s="108"/>
      <c r="W15030" s="108"/>
      <c r="X15030" s="108"/>
    </row>
    <row r="15031">
      <c r="C15031" s="111"/>
      <c r="S15031" s="112"/>
      <c r="T15031" s="112"/>
      <c r="U15031" s="108"/>
      <c r="V15031" s="108"/>
      <c r="W15031" s="108"/>
      <c r="X15031" s="108"/>
    </row>
    <row r="15032">
      <c r="C15032" s="111"/>
      <c r="S15032" s="112"/>
      <c r="T15032" s="112"/>
      <c r="U15032" s="108"/>
      <c r="V15032" s="108"/>
      <c r="W15032" s="108"/>
      <c r="X15032" s="108"/>
    </row>
    <row r="15033">
      <c r="C15033" s="111"/>
      <c r="S15033" s="112"/>
      <c r="T15033" s="112"/>
      <c r="U15033" s="108"/>
      <c r="V15033" s="108"/>
      <c r="W15033" s="108"/>
      <c r="X15033" s="108"/>
    </row>
    <row r="15034">
      <c r="C15034" s="111"/>
      <c r="S15034" s="112"/>
      <c r="T15034" s="112"/>
      <c r="U15034" s="108"/>
      <c r="V15034" s="108"/>
      <c r="W15034" s="108"/>
      <c r="X15034" s="108"/>
    </row>
    <row r="15035">
      <c r="C15035" s="111"/>
      <c r="S15035" s="112"/>
      <c r="T15035" s="112"/>
      <c r="U15035" s="108"/>
      <c r="V15035" s="108"/>
      <c r="W15035" s="108"/>
      <c r="X15035" s="108"/>
    </row>
    <row r="15036">
      <c r="C15036" s="111"/>
      <c r="S15036" s="112"/>
      <c r="T15036" s="112"/>
      <c r="U15036" s="108"/>
      <c r="V15036" s="108"/>
      <c r="W15036" s="108"/>
      <c r="X15036" s="108"/>
    </row>
    <row r="15037">
      <c r="C15037" s="111"/>
      <c r="S15037" s="112"/>
      <c r="T15037" s="112"/>
      <c r="U15037" s="108"/>
      <c r="V15037" s="108"/>
      <c r="W15037" s="108"/>
      <c r="X15037" s="108"/>
    </row>
    <row r="15038">
      <c r="C15038" s="111"/>
      <c r="S15038" s="112"/>
      <c r="T15038" s="112"/>
      <c r="U15038" s="108"/>
      <c r="V15038" s="108"/>
      <c r="W15038" s="108"/>
      <c r="X15038" s="108"/>
    </row>
    <row r="15039">
      <c r="C15039" s="111"/>
      <c r="S15039" s="112"/>
      <c r="T15039" s="112"/>
      <c r="U15039" s="108"/>
      <c r="V15039" s="108"/>
      <c r="W15039" s="108"/>
      <c r="X15039" s="108"/>
    </row>
    <row r="15040">
      <c r="C15040" s="111"/>
      <c r="S15040" s="112"/>
      <c r="T15040" s="112"/>
      <c r="U15040" s="108"/>
      <c r="V15040" s="108"/>
      <c r="W15040" s="108"/>
      <c r="X15040" s="108"/>
    </row>
    <row r="15041">
      <c r="C15041" s="111"/>
      <c r="S15041" s="112"/>
      <c r="T15041" s="112"/>
      <c r="U15041" s="108"/>
      <c r="V15041" s="108"/>
      <c r="W15041" s="108"/>
      <c r="X15041" s="108"/>
    </row>
    <row r="15042">
      <c r="C15042" s="111"/>
      <c r="S15042" s="112"/>
      <c r="T15042" s="112"/>
      <c r="U15042" s="108"/>
      <c r="V15042" s="108"/>
      <c r="W15042" s="108"/>
      <c r="X15042" s="108"/>
    </row>
    <row r="15043">
      <c r="C15043" s="111"/>
      <c r="S15043" s="112"/>
      <c r="T15043" s="112"/>
      <c r="U15043" s="108"/>
      <c r="V15043" s="108"/>
      <c r="W15043" s="108"/>
      <c r="X15043" s="108"/>
    </row>
    <row r="15044">
      <c r="C15044" s="111"/>
      <c r="S15044" s="112"/>
      <c r="T15044" s="112"/>
      <c r="U15044" s="108"/>
      <c r="V15044" s="108"/>
      <c r="W15044" s="108"/>
      <c r="X15044" s="108"/>
    </row>
    <row r="15045">
      <c r="C15045" s="111"/>
      <c r="S15045" s="112"/>
      <c r="T15045" s="112"/>
      <c r="U15045" s="108"/>
      <c r="V15045" s="108"/>
      <c r="W15045" s="108"/>
      <c r="X15045" s="108"/>
    </row>
    <row r="15046">
      <c r="C15046" s="111"/>
      <c r="S15046" s="112"/>
      <c r="T15046" s="112"/>
      <c r="U15046" s="108"/>
      <c r="V15046" s="108"/>
      <c r="W15046" s="108"/>
      <c r="X15046" s="108"/>
    </row>
    <row r="15047">
      <c r="C15047" s="111"/>
      <c r="S15047" s="112"/>
      <c r="T15047" s="112"/>
      <c r="U15047" s="108"/>
      <c r="V15047" s="108"/>
      <c r="W15047" s="108"/>
      <c r="X15047" s="108"/>
    </row>
    <row r="15048">
      <c r="C15048" s="111"/>
      <c r="S15048" s="112"/>
      <c r="T15048" s="112"/>
      <c r="U15048" s="108"/>
      <c r="V15048" s="108"/>
      <c r="W15048" s="108"/>
      <c r="X15048" s="108"/>
    </row>
    <row r="15049">
      <c r="C15049" s="111"/>
      <c r="S15049" s="112"/>
      <c r="T15049" s="112"/>
      <c r="U15049" s="108"/>
      <c r="V15049" s="108"/>
      <c r="W15049" s="108"/>
      <c r="X15049" s="108"/>
    </row>
    <row r="15050">
      <c r="C15050" s="111"/>
      <c r="S15050" s="112"/>
      <c r="T15050" s="112"/>
      <c r="U15050" s="108"/>
      <c r="V15050" s="108"/>
      <c r="W15050" s="108"/>
      <c r="X15050" s="108"/>
    </row>
    <row r="15051">
      <c r="C15051" s="111"/>
      <c r="S15051" s="112"/>
      <c r="T15051" s="112"/>
      <c r="U15051" s="108"/>
      <c r="V15051" s="108"/>
      <c r="W15051" s="108"/>
      <c r="X15051" s="108"/>
    </row>
    <row r="15052">
      <c r="C15052" s="111"/>
      <c r="S15052" s="112"/>
      <c r="T15052" s="112"/>
      <c r="U15052" s="108"/>
      <c r="V15052" s="108"/>
      <c r="W15052" s="108"/>
      <c r="X15052" s="108"/>
    </row>
    <row r="15053">
      <c r="C15053" s="111"/>
      <c r="S15053" s="112"/>
      <c r="T15053" s="112"/>
      <c r="U15053" s="108"/>
      <c r="V15053" s="108"/>
      <c r="W15053" s="108"/>
      <c r="X15053" s="108"/>
    </row>
    <row r="15054">
      <c r="C15054" s="111"/>
      <c r="S15054" s="112"/>
      <c r="T15054" s="112"/>
      <c r="U15054" s="108"/>
      <c r="V15054" s="108"/>
      <c r="W15054" s="108"/>
      <c r="X15054" s="108"/>
    </row>
    <row r="15055">
      <c r="C15055" s="111"/>
      <c r="S15055" s="112"/>
      <c r="T15055" s="112"/>
      <c r="U15055" s="108"/>
      <c r="V15055" s="108"/>
      <c r="W15055" s="108"/>
      <c r="X15055" s="108"/>
    </row>
    <row r="15056">
      <c r="C15056" s="111"/>
      <c r="S15056" s="112"/>
      <c r="T15056" s="112"/>
      <c r="U15056" s="108"/>
      <c r="V15056" s="108"/>
      <c r="W15056" s="108"/>
      <c r="X15056" s="108"/>
    </row>
    <row r="15057">
      <c r="C15057" s="111"/>
      <c r="S15057" s="112"/>
      <c r="T15057" s="112"/>
      <c r="U15057" s="108"/>
      <c r="V15057" s="108"/>
      <c r="W15057" s="108"/>
      <c r="X15057" s="108"/>
    </row>
    <row r="15058">
      <c r="C15058" s="111"/>
      <c r="S15058" s="112"/>
      <c r="T15058" s="112"/>
      <c r="U15058" s="108"/>
      <c r="V15058" s="108"/>
      <c r="W15058" s="108"/>
      <c r="X15058" s="108"/>
    </row>
    <row r="15059">
      <c r="C15059" s="111"/>
      <c r="S15059" s="112"/>
      <c r="T15059" s="112"/>
      <c r="U15059" s="108"/>
      <c r="V15059" s="108"/>
      <c r="W15059" s="108"/>
      <c r="X15059" s="108"/>
    </row>
    <row r="15060">
      <c r="C15060" s="111"/>
      <c r="S15060" s="112"/>
      <c r="T15060" s="112"/>
      <c r="U15060" s="108"/>
      <c r="V15060" s="108"/>
      <c r="W15060" s="108"/>
      <c r="X15060" s="108"/>
    </row>
    <row r="15061">
      <c r="C15061" s="111"/>
      <c r="S15061" s="112"/>
      <c r="T15061" s="112"/>
      <c r="U15061" s="108"/>
      <c r="V15061" s="108"/>
      <c r="W15061" s="108"/>
      <c r="X15061" s="108"/>
    </row>
    <row r="15062">
      <c r="C15062" s="111"/>
      <c r="S15062" s="112"/>
      <c r="T15062" s="112"/>
      <c r="U15062" s="108"/>
      <c r="V15062" s="108"/>
      <c r="W15062" s="108"/>
      <c r="X15062" s="108"/>
    </row>
    <row r="15063">
      <c r="C15063" s="111"/>
      <c r="S15063" s="112"/>
      <c r="T15063" s="112"/>
      <c r="U15063" s="108"/>
      <c r="V15063" s="108"/>
      <c r="W15063" s="108"/>
      <c r="X15063" s="108"/>
    </row>
    <row r="15064">
      <c r="C15064" s="111"/>
      <c r="S15064" s="112"/>
      <c r="T15064" s="112"/>
      <c r="U15064" s="108"/>
      <c r="V15064" s="108"/>
      <c r="W15064" s="108"/>
      <c r="X15064" s="108"/>
    </row>
    <row r="15065">
      <c r="C15065" s="111"/>
      <c r="S15065" s="112"/>
      <c r="T15065" s="112"/>
      <c r="U15065" s="108"/>
      <c r="V15065" s="108"/>
      <c r="W15065" s="108"/>
      <c r="X15065" s="108"/>
    </row>
    <row r="15066">
      <c r="C15066" s="111"/>
      <c r="S15066" s="112"/>
      <c r="T15066" s="112"/>
      <c r="U15066" s="108"/>
      <c r="V15066" s="108"/>
      <c r="W15066" s="108"/>
      <c r="X15066" s="108"/>
    </row>
    <row r="15067">
      <c r="C15067" s="111"/>
      <c r="S15067" s="112"/>
      <c r="T15067" s="112"/>
      <c r="U15067" s="108"/>
      <c r="V15067" s="108"/>
      <c r="W15067" s="108"/>
      <c r="X15067" s="108"/>
    </row>
    <row r="15068">
      <c r="C15068" s="111"/>
      <c r="S15068" s="112"/>
      <c r="T15068" s="112"/>
      <c r="U15068" s="108"/>
      <c r="V15068" s="108"/>
      <c r="W15068" s="108"/>
      <c r="X15068" s="108"/>
    </row>
    <row r="15069">
      <c r="C15069" s="111"/>
      <c r="S15069" s="112"/>
      <c r="T15069" s="112"/>
      <c r="U15069" s="108"/>
      <c r="V15069" s="108"/>
      <c r="W15069" s="108"/>
      <c r="X15069" s="108"/>
    </row>
    <row r="15070">
      <c r="C15070" s="111"/>
      <c r="S15070" s="112"/>
      <c r="T15070" s="112"/>
      <c r="U15070" s="108"/>
      <c r="V15070" s="108"/>
      <c r="W15070" s="108"/>
      <c r="X15070" s="108"/>
    </row>
    <row r="15071">
      <c r="C15071" s="111"/>
      <c r="S15071" s="112"/>
      <c r="T15071" s="112"/>
      <c r="U15071" s="108"/>
      <c r="V15071" s="108"/>
      <c r="W15071" s="108"/>
      <c r="X15071" s="108"/>
    </row>
    <row r="15072">
      <c r="C15072" s="111"/>
      <c r="S15072" s="112"/>
      <c r="T15072" s="112"/>
      <c r="U15072" s="108"/>
      <c r="V15072" s="108"/>
      <c r="W15072" s="108"/>
      <c r="X15072" s="108"/>
    </row>
    <row r="15073">
      <c r="C15073" s="111"/>
      <c r="S15073" s="112"/>
      <c r="T15073" s="112"/>
      <c r="U15073" s="108"/>
      <c r="V15073" s="108"/>
      <c r="W15073" s="108"/>
      <c r="X15073" s="108"/>
    </row>
    <row r="15074">
      <c r="C15074" s="111"/>
      <c r="S15074" s="112"/>
      <c r="T15074" s="112"/>
      <c r="U15074" s="108"/>
      <c r="V15074" s="108"/>
      <c r="W15074" s="108"/>
      <c r="X15074" s="108"/>
    </row>
    <row r="15075">
      <c r="C15075" s="111"/>
      <c r="S15075" s="112"/>
      <c r="T15075" s="112"/>
      <c r="U15075" s="108"/>
      <c r="V15075" s="108"/>
      <c r="W15075" s="108"/>
      <c r="X15075" s="108"/>
    </row>
    <row r="15076">
      <c r="C15076" s="111"/>
      <c r="S15076" s="112"/>
      <c r="T15076" s="112"/>
      <c r="U15076" s="108"/>
      <c r="V15076" s="108"/>
      <c r="W15076" s="108"/>
      <c r="X15076" s="108"/>
    </row>
    <row r="15077">
      <c r="C15077" s="111"/>
      <c r="S15077" s="112"/>
      <c r="T15077" s="112"/>
      <c r="U15077" s="108"/>
      <c r="V15077" s="108"/>
      <c r="W15077" s="108"/>
      <c r="X15077" s="108"/>
    </row>
    <row r="15078">
      <c r="C15078" s="111"/>
      <c r="S15078" s="112"/>
      <c r="T15078" s="112"/>
      <c r="U15078" s="108"/>
      <c r="V15078" s="108"/>
      <c r="W15078" s="108"/>
      <c r="X15078" s="108"/>
    </row>
    <row r="15079">
      <c r="C15079" s="111"/>
      <c r="S15079" s="112"/>
      <c r="T15079" s="112"/>
      <c r="U15079" s="108"/>
      <c r="V15079" s="108"/>
      <c r="W15079" s="108"/>
      <c r="X15079" s="108"/>
    </row>
    <row r="15080">
      <c r="C15080" s="111"/>
      <c r="S15080" s="112"/>
      <c r="T15080" s="112"/>
      <c r="U15080" s="108"/>
      <c r="V15080" s="108"/>
      <c r="W15080" s="108"/>
      <c r="X15080" s="108"/>
    </row>
    <row r="15081">
      <c r="C15081" s="111"/>
      <c r="S15081" s="112"/>
      <c r="T15081" s="112"/>
      <c r="U15081" s="108"/>
      <c r="V15081" s="108"/>
      <c r="W15081" s="108"/>
      <c r="X15081" s="108"/>
    </row>
    <row r="15082">
      <c r="C15082" s="111"/>
      <c r="S15082" s="112"/>
      <c r="T15082" s="112"/>
      <c r="U15082" s="108"/>
      <c r="V15082" s="108"/>
      <c r="W15082" s="108"/>
      <c r="X15082" s="108"/>
    </row>
    <row r="15083">
      <c r="C15083" s="111"/>
      <c r="S15083" s="112"/>
      <c r="T15083" s="112"/>
      <c r="U15083" s="108"/>
      <c r="V15083" s="108"/>
      <c r="W15083" s="108"/>
      <c r="X15083" s="108"/>
    </row>
    <row r="15084">
      <c r="C15084" s="111"/>
      <c r="S15084" s="112"/>
      <c r="T15084" s="112"/>
      <c r="U15084" s="108"/>
      <c r="V15084" s="108"/>
      <c r="W15084" s="108"/>
      <c r="X15084" s="108"/>
    </row>
    <row r="15085">
      <c r="C15085" s="111"/>
      <c r="S15085" s="112"/>
      <c r="T15085" s="112"/>
      <c r="U15085" s="108"/>
      <c r="V15085" s="108"/>
      <c r="W15085" s="108"/>
      <c r="X15085" s="108"/>
    </row>
    <row r="15086">
      <c r="C15086" s="111"/>
      <c r="S15086" s="112"/>
      <c r="T15086" s="112"/>
      <c r="U15086" s="108"/>
      <c r="V15086" s="108"/>
      <c r="W15086" s="108"/>
      <c r="X15086" s="108"/>
    </row>
    <row r="15087">
      <c r="C15087" s="111"/>
      <c r="S15087" s="112"/>
      <c r="T15087" s="112"/>
      <c r="U15087" s="108"/>
      <c r="V15087" s="108"/>
      <c r="W15087" s="108"/>
      <c r="X15087" s="108"/>
    </row>
    <row r="15088">
      <c r="C15088" s="111"/>
      <c r="S15088" s="112"/>
      <c r="T15088" s="112"/>
      <c r="U15088" s="108"/>
      <c r="V15088" s="108"/>
      <c r="W15088" s="108"/>
      <c r="X15088" s="108"/>
    </row>
    <row r="15089">
      <c r="C15089" s="111"/>
      <c r="S15089" s="112"/>
      <c r="T15089" s="112"/>
      <c r="U15089" s="108"/>
      <c r="V15089" s="108"/>
      <c r="W15089" s="108"/>
      <c r="X15089" s="108"/>
    </row>
    <row r="15090">
      <c r="C15090" s="111"/>
      <c r="S15090" s="112"/>
      <c r="T15090" s="112"/>
      <c r="U15090" s="108"/>
      <c r="V15090" s="108"/>
      <c r="W15090" s="108"/>
      <c r="X15090" s="108"/>
    </row>
    <row r="15091">
      <c r="C15091" s="111"/>
      <c r="S15091" s="112"/>
      <c r="T15091" s="112"/>
      <c r="U15091" s="108"/>
      <c r="V15091" s="108"/>
      <c r="W15091" s="108"/>
      <c r="X15091" s="108"/>
    </row>
    <row r="15092">
      <c r="C15092" s="111"/>
      <c r="S15092" s="112"/>
      <c r="T15092" s="112"/>
      <c r="U15092" s="108"/>
      <c r="V15092" s="108"/>
      <c r="W15092" s="108"/>
      <c r="X15092" s="108"/>
    </row>
    <row r="15093">
      <c r="C15093" s="111"/>
      <c r="S15093" s="112"/>
      <c r="T15093" s="112"/>
      <c r="U15093" s="108"/>
      <c r="V15093" s="108"/>
      <c r="W15093" s="108"/>
      <c r="X15093" s="108"/>
    </row>
    <row r="15094">
      <c r="C15094" s="111"/>
      <c r="S15094" s="112"/>
      <c r="T15094" s="112"/>
      <c r="U15094" s="108"/>
      <c r="V15094" s="108"/>
      <c r="W15094" s="108"/>
      <c r="X15094" s="108"/>
    </row>
    <row r="15095">
      <c r="C15095" s="111"/>
      <c r="S15095" s="112"/>
      <c r="T15095" s="112"/>
      <c r="U15095" s="108"/>
      <c r="V15095" s="108"/>
      <c r="W15095" s="108"/>
      <c r="X15095" s="108"/>
    </row>
    <row r="15096">
      <c r="C15096" s="111"/>
      <c r="S15096" s="112"/>
      <c r="T15096" s="112"/>
      <c r="U15096" s="108"/>
      <c r="V15096" s="108"/>
      <c r="W15096" s="108"/>
      <c r="X15096" s="108"/>
    </row>
    <row r="15097">
      <c r="C15097" s="111"/>
      <c r="S15097" s="112"/>
      <c r="T15097" s="112"/>
      <c r="U15097" s="108"/>
      <c r="V15097" s="108"/>
      <c r="W15097" s="108"/>
      <c r="X15097" s="108"/>
    </row>
    <row r="15098">
      <c r="C15098" s="111"/>
      <c r="S15098" s="112"/>
      <c r="T15098" s="112"/>
      <c r="U15098" s="108"/>
      <c r="V15098" s="108"/>
      <c r="W15098" s="108"/>
      <c r="X15098" s="108"/>
    </row>
    <row r="15099">
      <c r="C15099" s="111"/>
      <c r="S15099" s="112"/>
      <c r="T15099" s="112"/>
      <c r="U15099" s="108"/>
      <c r="V15099" s="108"/>
      <c r="W15099" s="108"/>
      <c r="X15099" s="108"/>
    </row>
    <row r="15100">
      <c r="C15100" s="111"/>
      <c r="S15100" s="112"/>
      <c r="T15100" s="112"/>
      <c r="U15100" s="108"/>
      <c r="V15100" s="108"/>
      <c r="W15100" s="108"/>
      <c r="X15100" s="108"/>
    </row>
    <row r="15101">
      <c r="C15101" s="111"/>
      <c r="S15101" s="112"/>
      <c r="T15101" s="112"/>
      <c r="U15101" s="108"/>
      <c r="V15101" s="108"/>
      <c r="W15101" s="108"/>
      <c r="X15101" s="108"/>
    </row>
    <row r="15102">
      <c r="C15102" s="111"/>
      <c r="S15102" s="112"/>
      <c r="T15102" s="112"/>
      <c r="U15102" s="108"/>
      <c r="V15102" s="108"/>
      <c r="W15102" s="108"/>
      <c r="X15102" s="108"/>
    </row>
    <row r="15103">
      <c r="C15103" s="111"/>
      <c r="S15103" s="112"/>
      <c r="T15103" s="112"/>
      <c r="U15103" s="108"/>
      <c r="V15103" s="108"/>
      <c r="W15103" s="108"/>
      <c r="X15103" s="108"/>
    </row>
    <row r="15104">
      <c r="C15104" s="111"/>
      <c r="S15104" s="112"/>
      <c r="T15104" s="112"/>
      <c r="U15104" s="108"/>
      <c r="V15104" s="108"/>
      <c r="W15104" s="108"/>
      <c r="X15104" s="108"/>
    </row>
    <row r="15105">
      <c r="C15105" s="111"/>
      <c r="S15105" s="112"/>
      <c r="T15105" s="112"/>
      <c r="U15105" s="108"/>
      <c r="V15105" s="108"/>
      <c r="W15105" s="108"/>
      <c r="X15105" s="108"/>
    </row>
    <row r="15106">
      <c r="C15106" s="111"/>
      <c r="S15106" s="112"/>
      <c r="T15106" s="112"/>
      <c r="U15106" s="108"/>
      <c r="V15106" s="108"/>
      <c r="W15106" s="108"/>
      <c r="X15106" s="108"/>
    </row>
    <row r="15107">
      <c r="C15107" s="111"/>
      <c r="S15107" s="112"/>
      <c r="T15107" s="112"/>
      <c r="U15107" s="108"/>
      <c r="V15107" s="108"/>
      <c r="W15107" s="108"/>
      <c r="X15107" s="108"/>
    </row>
    <row r="15108">
      <c r="C15108" s="111"/>
      <c r="S15108" s="112"/>
      <c r="T15108" s="112"/>
      <c r="U15108" s="108"/>
      <c r="V15108" s="108"/>
      <c r="W15108" s="108"/>
      <c r="X15108" s="108"/>
    </row>
    <row r="15109">
      <c r="C15109" s="111"/>
      <c r="S15109" s="112"/>
      <c r="T15109" s="112"/>
      <c r="U15109" s="108"/>
      <c r="V15109" s="108"/>
      <c r="W15109" s="108"/>
      <c r="X15109" s="108"/>
    </row>
    <row r="15110">
      <c r="C15110" s="111"/>
      <c r="S15110" s="112"/>
      <c r="T15110" s="112"/>
      <c r="U15110" s="108"/>
      <c r="V15110" s="108"/>
      <c r="W15110" s="108"/>
      <c r="X15110" s="108"/>
    </row>
    <row r="15111">
      <c r="C15111" s="111"/>
      <c r="S15111" s="112"/>
      <c r="T15111" s="112"/>
      <c r="U15111" s="108"/>
      <c r="V15111" s="108"/>
      <c r="W15111" s="108"/>
      <c r="X15111" s="108"/>
    </row>
    <row r="15112">
      <c r="C15112" s="111"/>
      <c r="S15112" s="112"/>
      <c r="T15112" s="112"/>
      <c r="U15112" s="108"/>
      <c r="V15112" s="108"/>
      <c r="W15112" s="108"/>
      <c r="X15112" s="108"/>
    </row>
    <row r="15113">
      <c r="C15113" s="111"/>
      <c r="S15113" s="112"/>
      <c r="T15113" s="112"/>
      <c r="U15113" s="108"/>
      <c r="V15113" s="108"/>
      <c r="W15113" s="108"/>
      <c r="X15113" s="108"/>
    </row>
    <row r="15114">
      <c r="C15114" s="111"/>
      <c r="S15114" s="112"/>
      <c r="T15114" s="112"/>
      <c r="U15114" s="108"/>
      <c r="V15114" s="108"/>
      <c r="W15114" s="108"/>
      <c r="X15114" s="108"/>
    </row>
    <row r="15115">
      <c r="C15115" s="111"/>
      <c r="S15115" s="112"/>
      <c r="T15115" s="112"/>
      <c r="U15115" s="108"/>
      <c r="V15115" s="108"/>
      <c r="W15115" s="108"/>
      <c r="X15115" s="108"/>
    </row>
    <row r="15116">
      <c r="C15116" s="111"/>
      <c r="S15116" s="112"/>
      <c r="T15116" s="112"/>
      <c r="U15116" s="108"/>
      <c r="V15116" s="108"/>
      <c r="W15116" s="108"/>
      <c r="X15116" s="108"/>
    </row>
    <row r="15117">
      <c r="C15117" s="111"/>
      <c r="S15117" s="112"/>
      <c r="T15117" s="112"/>
      <c r="U15117" s="108"/>
      <c r="V15117" s="108"/>
      <c r="W15117" s="108"/>
      <c r="X15117" s="108"/>
    </row>
    <row r="15118">
      <c r="C15118" s="111"/>
      <c r="S15118" s="112"/>
      <c r="T15118" s="112"/>
      <c r="U15118" s="108"/>
      <c r="V15118" s="108"/>
      <c r="W15118" s="108"/>
      <c r="X15118" s="108"/>
    </row>
    <row r="15119">
      <c r="C15119" s="111"/>
      <c r="S15119" s="112"/>
      <c r="T15119" s="112"/>
      <c r="U15119" s="108"/>
      <c r="V15119" s="108"/>
      <c r="W15119" s="108"/>
      <c r="X15119" s="108"/>
    </row>
    <row r="15120">
      <c r="C15120" s="111"/>
      <c r="S15120" s="112"/>
      <c r="T15120" s="112"/>
      <c r="U15120" s="108"/>
      <c r="V15120" s="108"/>
      <c r="W15120" s="108"/>
      <c r="X15120" s="108"/>
    </row>
    <row r="15121">
      <c r="C15121" s="111"/>
      <c r="S15121" s="112"/>
      <c r="T15121" s="112"/>
      <c r="U15121" s="108"/>
      <c r="V15121" s="108"/>
      <c r="W15121" s="108"/>
      <c r="X15121" s="108"/>
    </row>
    <row r="15122">
      <c r="C15122" s="111"/>
      <c r="S15122" s="112"/>
      <c r="T15122" s="112"/>
      <c r="U15122" s="108"/>
      <c r="V15122" s="108"/>
      <c r="W15122" s="108"/>
      <c r="X15122" s="108"/>
    </row>
    <row r="15123">
      <c r="C15123" s="111"/>
      <c r="S15123" s="112"/>
      <c r="T15123" s="112"/>
      <c r="U15123" s="108"/>
      <c r="V15123" s="108"/>
      <c r="W15123" s="108"/>
      <c r="X15123" s="108"/>
    </row>
    <row r="15124">
      <c r="C15124" s="111"/>
      <c r="S15124" s="112"/>
      <c r="T15124" s="112"/>
      <c r="U15124" s="108"/>
      <c r="V15124" s="108"/>
      <c r="W15124" s="108"/>
      <c r="X15124" s="108"/>
    </row>
    <row r="15125">
      <c r="C15125" s="111"/>
      <c r="S15125" s="112"/>
      <c r="T15125" s="112"/>
      <c r="U15125" s="108"/>
      <c r="V15125" s="108"/>
      <c r="W15125" s="108"/>
      <c r="X15125" s="108"/>
    </row>
    <row r="15126">
      <c r="C15126" s="111"/>
      <c r="S15126" s="112"/>
      <c r="T15126" s="112"/>
      <c r="U15126" s="108"/>
      <c r="V15126" s="108"/>
      <c r="W15126" s="108"/>
      <c r="X15126" s="108"/>
    </row>
    <row r="15127">
      <c r="C15127" s="111"/>
      <c r="S15127" s="112"/>
      <c r="T15127" s="112"/>
      <c r="U15127" s="108"/>
      <c r="V15127" s="108"/>
      <c r="W15127" s="108"/>
      <c r="X15127" s="108"/>
    </row>
    <row r="15128">
      <c r="C15128" s="111"/>
      <c r="S15128" s="112"/>
      <c r="T15128" s="112"/>
      <c r="U15128" s="108"/>
      <c r="V15128" s="108"/>
      <c r="W15128" s="108"/>
      <c r="X15128" s="108"/>
    </row>
    <row r="15129">
      <c r="C15129" s="111"/>
      <c r="S15129" s="112"/>
      <c r="T15129" s="112"/>
      <c r="U15129" s="108"/>
      <c r="V15129" s="108"/>
      <c r="W15129" s="108"/>
      <c r="X15129" s="108"/>
    </row>
    <row r="15130">
      <c r="C15130" s="111"/>
      <c r="S15130" s="112"/>
      <c r="T15130" s="112"/>
      <c r="U15130" s="108"/>
      <c r="V15130" s="108"/>
      <c r="W15130" s="108"/>
      <c r="X15130" s="108"/>
    </row>
    <row r="15131">
      <c r="C15131" s="111"/>
      <c r="S15131" s="112"/>
      <c r="T15131" s="112"/>
      <c r="U15131" s="108"/>
      <c r="V15131" s="108"/>
      <c r="W15131" s="108"/>
      <c r="X15131" s="108"/>
    </row>
    <row r="15132">
      <c r="C15132" s="111"/>
      <c r="S15132" s="112"/>
      <c r="T15132" s="112"/>
      <c r="U15132" s="108"/>
      <c r="V15132" s="108"/>
      <c r="W15132" s="108"/>
      <c r="X15132" s="108"/>
    </row>
    <row r="15133">
      <c r="C15133" s="111"/>
      <c r="S15133" s="112"/>
      <c r="T15133" s="112"/>
      <c r="U15133" s="108"/>
      <c r="V15133" s="108"/>
      <c r="W15133" s="108"/>
      <c r="X15133" s="108"/>
    </row>
    <row r="15134">
      <c r="C15134" s="111"/>
      <c r="S15134" s="112"/>
      <c r="T15134" s="112"/>
      <c r="U15134" s="108"/>
      <c r="V15134" s="108"/>
      <c r="W15134" s="108"/>
      <c r="X15134" s="108"/>
    </row>
    <row r="15135">
      <c r="C15135" s="111"/>
      <c r="S15135" s="112"/>
      <c r="T15135" s="112"/>
      <c r="U15135" s="108"/>
      <c r="V15135" s="108"/>
      <c r="W15135" s="108"/>
      <c r="X15135" s="108"/>
    </row>
    <row r="15136">
      <c r="C15136" s="111"/>
      <c r="S15136" s="112"/>
      <c r="T15136" s="112"/>
      <c r="U15136" s="108"/>
      <c r="V15136" s="108"/>
      <c r="W15136" s="108"/>
      <c r="X15136" s="108"/>
    </row>
    <row r="15137">
      <c r="C15137" s="111"/>
      <c r="S15137" s="112"/>
      <c r="T15137" s="112"/>
      <c r="U15137" s="108"/>
      <c r="V15137" s="108"/>
      <c r="W15137" s="108"/>
      <c r="X15137" s="108"/>
    </row>
    <row r="15138">
      <c r="C15138" s="111"/>
      <c r="S15138" s="112"/>
      <c r="T15138" s="112"/>
      <c r="U15138" s="108"/>
      <c r="V15138" s="108"/>
      <c r="W15138" s="108"/>
      <c r="X15138" s="108"/>
    </row>
    <row r="15139">
      <c r="C15139" s="111"/>
      <c r="S15139" s="112"/>
      <c r="T15139" s="112"/>
      <c r="U15139" s="108"/>
      <c r="V15139" s="108"/>
      <c r="W15139" s="108"/>
      <c r="X15139" s="108"/>
    </row>
    <row r="15140">
      <c r="C15140" s="111"/>
      <c r="S15140" s="112"/>
      <c r="T15140" s="112"/>
      <c r="U15140" s="108"/>
      <c r="V15140" s="108"/>
      <c r="W15140" s="108"/>
      <c r="X15140" s="108"/>
    </row>
    <row r="15141">
      <c r="C15141" s="111"/>
      <c r="S15141" s="112"/>
      <c r="T15141" s="112"/>
      <c r="U15141" s="108"/>
      <c r="V15141" s="108"/>
      <c r="W15141" s="108"/>
      <c r="X15141" s="108"/>
    </row>
    <row r="15142">
      <c r="C15142" s="111"/>
      <c r="S15142" s="112"/>
      <c r="T15142" s="112"/>
      <c r="U15142" s="108"/>
      <c r="V15142" s="108"/>
      <c r="W15142" s="108"/>
      <c r="X15142" s="108"/>
    </row>
    <row r="15143">
      <c r="C15143" s="111"/>
      <c r="S15143" s="112"/>
      <c r="T15143" s="112"/>
      <c r="U15143" s="108"/>
      <c r="V15143" s="108"/>
      <c r="W15143" s="108"/>
      <c r="X15143" s="108"/>
    </row>
    <row r="15144">
      <c r="C15144" s="111"/>
      <c r="S15144" s="112"/>
      <c r="T15144" s="112"/>
      <c r="U15144" s="108"/>
      <c r="V15144" s="108"/>
      <c r="W15144" s="108"/>
      <c r="X15144" s="108"/>
    </row>
    <row r="15145">
      <c r="C15145" s="111"/>
      <c r="S15145" s="112"/>
      <c r="T15145" s="112"/>
      <c r="U15145" s="108"/>
      <c r="V15145" s="108"/>
      <c r="W15145" s="108"/>
      <c r="X15145" s="108"/>
    </row>
    <row r="15146">
      <c r="C15146" s="111"/>
      <c r="S15146" s="112"/>
      <c r="T15146" s="112"/>
      <c r="U15146" s="108"/>
      <c r="V15146" s="108"/>
      <c r="W15146" s="108"/>
      <c r="X15146" s="108"/>
    </row>
    <row r="15147">
      <c r="C15147" s="111"/>
      <c r="S15147" s="112"/>
      <c r="T15147" s="112"/>
      <c r="U15147" s="108"/>
      <c r="V15147" s="108"/>
      <c r="W15147" s="108"/>
      <c r="X15147" s="108"/>
    </row>
    <row r="15148">
      <c r="C15148" s="111"/>
      <c r="S15148" s="112"/>
      <c r="T15148" s="112"/>
      <c r="U15148" s="108"/>
      <c r="V15148" s="108"/>
      <c r="W15148" s="108"/>
      <c r="X15148" s="108"/>
    </row>
    <row r="15149">
      <c r="C15149" s="111"/>
      <c r="S15149" s="112"/>
      <c r="T15149" s="112"/>
      <c r="U15149" s="108"/>
      <c r="V15149" s="108"/>
      <c r="W15149" s="108"/>
      <c r="X15149" s="108"/>
    </row>
    <row r="15150">
      <c r="C15150" s="111"/>
      <c r="S15150" s="112"/>
      <c r="T15150" s="112"/>
      <c r="U15150" s="108"/>
      <c r="V15150" s="108"/>
      <c r="W15150" s="108"/>
      <c r="X15150" s="108"/>
    </row>
    <row r="15151">
      <c r="C15151" s="111"/>
      <c r="S15151" s="112"/>
      <c r="T15151" s="112"/>
      <c r="U15151" s="108"/>
      <c r="V15151" s="108"/>
      <c r="W15151" s="108"/>
      <c r="X15151" s="108"/>
    </row>
    <row r="15152">
      <c r="C15152" s="111"/>
      <c r="S15152" s="112"/>
      <c r="T15152" s="112"/>
      <c r="U15152" s="108"/>
      <c r="V15152" s="108"/>
      <c r="W15152" s="108"/>
      <c r="X15152" s="108"/>
    </row>
    <row r="15153">
      <c r="C15153" s="111"/>
      <c r="S15153" s="112"/>
      <c r="T15153" s="112"/>
      <c r="U15153" s="108"/>
      <c r="V15153" s="108"/>
      <c r="W15153" s="108"/>
      <c r="X15153" s="108"/>
    </row>
    <row r="15154">
      <c r="C15154" s="111"/>
      <c r="S15154" s="112"/>
      <c r="T15154" s="112"/>
      <c r="U15154" s="108"/>
      <c r="V15154" s="108"/>
      <c r="W15154" s="108"/>
      <c r="X15154" s="108"/>
    </row>
    <row r="15155">
      <c r="C15155" s="111"/>
      <c r="S15155" s="112"/>
      <c r="T15155" s="112"/>
      <c r="U15155" s="108"/>
      <c r="V15155" s="108"/>
      <c r="W15155" s="108"/>
      <c r="X15155" s="108"/>
    </row>
    <row r="15156">
      <c r="C15156" s="111"/>
      <c r="S15156" s="112"/>
      <c r="T15156" s="112"/>
      <c r="U15156" s="108"/>
      <c r="V15156" s="108"/>
      <c r="W15156" s="108"/>
      <c r="X15156" s="108"/>
    </row>
    <row r="15157">
      <c r="C15157" s="111"/>
      <c r="S15157" s="112"/>
      <c r="T15157" s="112"/>
      <c r="U15157" s="108"/>
      <c r="V15157" s="108"/>
      <c r="W15157" s="108"/>
      <c r="X15157" s="108"/>
    </row>
    <row r="15158">
      <c r="C15158" s="111"/>
      <c r="S15158" s="112"/>
      <c r="T15158" s="112"/>
      <c r="U15158" s="108"/>
      <c r="V15158" s="108"/>
      <c r="W15158" s="108"/>
      <c r="X15158" s="108"/>
    </row>
    <row r="15159">
      <c r="C15159" s="111"/>
      <c r="S15159" s="112"/>
      <c r="T15159" s="112"/>
      <c r="U15159" s="108"/>
      <c r="V15159" s="108"/>
      <c r="W15159" s="108"/>
      <c r="X15159" s="108"/>
    </row>
    <row r="15160">
      <c r="C15160" s="111"/>
      <c r="S15160" s="112"/>
      <c r="T15160" s="112"/>
      <c r="U15160" s="108"/>
      <c r="V15160" s="108"/>
      <c r="W15160" s="108"/>
      <c r="X15160" s="108"/>
    </row>
    <row r="15161">
      <c r="C15161" s="111"/>
      <c r="S15161" s="112"/>
      <c r="T15161" s="112"/>
      <c r="U15161" s="108"/>
      <c r="V15161" s="108"/>
      <c r="W15161" s="108"/>
      <c r="X15161" s="108"/>
    </row>
    <row r="15162">
      <c r="C15162" s="111"/>
      <c r="S15162" s="112"/>
      <c r="T15162" s="112"/>
      <c r="U15162" s="108"/>
      <c r="V15162" s="108"/>
      <c r="W15162" s="108"/>
      <c r="X15162" s="108"/>
    </row>
    <row r="15163">
      <c r="C15163" s="111"/>
      <c r="S15163" s="112"/>
      <c r="T15163" s="112"/>
      <c r="U15163" s="108"/>
      <c r="V15163" s="108"/>
      <c r="W15163" s="108"/>
      <c r="X15163" s="108"/>
    </row>
    <row r="15164">
      <c r="C15164" s="111"/>
      <c r="S15164" s="112"/>
      <c r="T15164" s="112"/>
      <c r="U15164" s="108"/>
      <c r="V15164" s="108"/>
      <c r="W15164" s="108"/>
      <c r="X15164" s="108"/>
    </row>
    <row r="15165">
      <c r="C15165" s="111"/>
      <c r="S15165" s="112"/>
      <c r="T15165" s="112"/>
      <c r="U15165" s="108"/>
      <c r="V15165" s="108"/>
      <c r="W15165" s="108"/>
      <c r="X15165" s="108"/>
    </row>
    <row r="15166">
      <c r="C15166" s="111"/>
      <c r="S15166" s="112"/>
      <c r="T15166" s="112"/>
      <c r="U15166" s="108"/>
      <c r="V15166" s="108"/>
      <c r="W15166" s="108"/>
      <c r="X15166" s="108"/>
    </row>
    <row r="15167">
      <c r="C15167" s="111"/>
      <c r="S15167" s="112"/>
      <c r="T15167" s="112"/>
      <c r="U15167" s="108"/>
      <c r="V15167" s="108"/>
      <c r="W15167" s="108"/>
      <c r="X15167" s="108"/>
    </row>
    <row r="15168">
      <c r="C15168" s="111"/>
      <c r="S15168" s="112"/>
      <c r="T15168" s="112"/>
      <c r="U15168" s="108"/>
      <c r="V15168" s="108"/>
      <c r="W15168" s="108"/>
      <c r="X15168" s="108"/>
    </row>
    <row r="15169">
      <c r="C15169" s="111"/>
      <c r="S15169" s="112"/>
      <c r="T15169" s="112"/>
      <c r="U15169" s="108"/>
      <c r="V15169" s="108"/>
      <c r="W15169" s="108"/>
      <c r="X15169" s="108"/>
    </row>
    <row r="15170">
      <c r="C15170" s="111"/>
      <c r="S15170" s="112"/>
      <c r="T15170" s="112"/>
      <c r="U15170" s="108"/>
      <c r="V15170" s="108"/>
      <c r="W15170" s="108"/>
      <c r="X15170" s="108"/>
    </row>
    <row r="15171">
      <c r="C15171" s="111"/>
      <c r="S15171" s="112"/>
      <c r="T15171" s="112"/>
      <c r="U15171" s="108"/>
      <c r="V15171" s="108"/>
      <c r="W15171" s="108"/>
      <c r="X15171" s="108"/>
    </row>
    <row r="15172">
      <c r="C15172" s="111"/>
      <c r="S15172" s="112"/>
      <c r="T15172" s="112"/>
      <c r="U15172" s="108"/>
      <c r="V15172" s="108"/>
      <c r="W15172" s="108"/>
      <c r="X15172" s="108"/>
    </row>
    <row r="15173">
      <c r="C15173" s="111"/>
      <c r="S15173" s="112"/>
      <c r="T15173" s="112"/>
      <c r="U15173" s="108"/>
      <c r="V15173" s="108"/>
      <c r="W15173" s="108"/>
      <c r="X15173" s="108"/>
    </row>
    <row r="15174">
      <c r="C15174" s="111"/>
      <c r="S15174" s="112"/>
      <c r="T15174" s="112"/>
      <c r="U15174" s="108"/>
      <c r="V15174" s="108"/>
      <c r="W15174" s="108"/>
      <c r="X15174" s="108"/>
    </row>
    <row r="15175">
      <c r="C15175" s="111"/>
      <c r="S15175" s="112"/>
      <c r="T15175" s="112"/>
      <c r="U15175" s="108"/>
      <c r="V15175" s="108"/>
      <c r="W15175" s="108"/>
      <c r="X15175" s="108"/>
    </row>
    <row r="15176">
      <c r="C15176" s="111"/>
      <c r="S15176" s="112"/>
      <c r="T15176" s="112"/>
      <c r="U15176" s="108"/>
      <c r="V15176" s="108"/>
      <c r="W15176" s="108"/>
      <c r="X15176" s="108"/>
    </row>
    <row r="15177">
      <c r="C15177" s="111"/>
      <c r="S15177" s="112"/>
      <c r="T15177" s="112"/>
      <c r="U15177" s="108"/>
      <c r="V15177" s="108"/>
      <c r="W15177" s="108"/>
      <c r="X15177" s="108"/>
    </row>
    <row r="15178">
      <c r="C15178" s="111"/>
      <c r="S15178" s="112"/>
      <c r="T15178" s="112"/>
      <c r="U15178" s="108"/>
      <c r="V15178" s="108"/>
      <c r="W15178" s="108"/>
      <c r="X15178" s="108"/>
    </row>
    <row r="15179">
      <c r="C15179" s="111"/>
      <c r="S15179" s="112"/>
      <c r="T15179" s="112"/>
      <c r="U15179" s="108"/>
      <c r="V15179" s="108"/>
      <c r="W15179" s="108"/>
      <c r="X15179" s="108"/>
    </row>
    <row r="15180">
      <c r="C15180" s="111"/>
      <c r="S15180" s="112"/>
      <c r="T15180" s="112"/>
      <c r="U15180" s="108"/>
      <c r="V15180" s="108"/>
      <c r="W15180" s="108"/>
      <c r="X15180" s="108"/>
    </row>
    <row r="15181">
      <c r="C15181" s="111"/>
      <c r="S15181" s="112"/>
      <c r="T15181" s="112"/>
      <c r="U15181" s="108"/>
      <c r="V15181" s="108"/>
      <c r="W15181" s="108"/>
      <c r="X15181" s="108"/>
    </row>
    <row r="15182">
      <c r="C15182" s="111"/>
      <c r="S15182" s="112"/>
      <c r="T15182" s="112"/>
      <c r="U15182" s="108"/>
      <c r="V15182" s="108"/>
      <c r="W15182" s="108"/>
      <c r="X15182" s="108"/>
    </row>
    <row r="15183">
      <c r="C15183" s="111"/>
      <c r="S15183" s="112"/>
      <c r="T15183" s="112"/>
      <c r="U15183" s="108"/>
      <c r="V15183" s="108"/>
      <c r="W15183" s="108"/>
      <c r="X15183" s="108"/>
    </row>
    <row r="15184">
      <c r="C15184" s="111"/>
      <c r="S15184" s="112"/>
      <c r="T15184" s="112"/>
      <c r="U15184" s="108"/>
      <c r="V15184" s="108"/>
      <c r="W15184" s="108"/>
      <c r="X15184" s="108"/>
    </row>
    <row r="15185">
      <c r="C15185" s="111"/>
      <c r="S15185" s="112"/>
      <c r="T15185" s="112"/>
      <c r="U15185" s="108"/>
      <c r="V15185" s="108"/>
      <c r="W15185" s="108"/>
      <c r="X15185" s="108"/>
    </row>
    <row r="15186">
      <c r="C15186" s="111"/>
      <c r="S15186" s="112"/>
      <c r="T15186" s="112"/>
      <c r="U15186" s="108"/>
      <c r="V15186" s="108"/>
      <c r="W15186" s="108"/>
      <c r="X15186" s="108"/>
    </row>
    <row r="15187">
      <c r="C15187" s="111"/>
      <c r="S15187" s="112"/>
      <c r="T15187" s="112"/>
      <c r="U15187" s="108"/>
      <c r="V15187" s="108"/>
      <c r="W15187" s="108"/>
      <c r="X15187" s="108"/>
    </row>
    <row r="15188">
      <c r="C15188" s="111"/>
      <c r="S15188" s="112"/>
      <c r="T15188" s="112"/>
      <c r="U15188" s="108"/>
      <c r="V15188" s="108"/>
      <c r="W15188" s="108"/>
      <c r="X15188" s="108"/>
    </row>
    <row r="15189">
      <c r="C15189" s="111"/>
      <c r="S15189" s="112"/>
      <c r="T15189" s="112"/>
      <c r="U15189" s="108"/>
      <c r="V15189" s="108"/>
      <c r="W15189" s="108"/>
      <c r="X15189" s="108"/>
    </row>
    <row r="15190">
      <c r="C15190" s="111"/>
      <c r="S15190" s="112"/>
      <c r="T15190" s="112"/>
      <c r="U15190" s="108"/>
      <c r="V15190" s="108"/>
      <c r="W15190" s="108"/>
      <c r="X15190" s="108"/>
    </row>
    <row r="15191">
      <c r="C15191" s="111"/>
      <c r="S15191" s="112"/>
      <c r="T15191" s="112"/>
      <c r="U15191" s="108"/>
      <c r="V15191" s="108"/>
      <c r="W15191" s="108"/>
      <c r="X15191" s="108"/>
    </row>
    <row r="15192">
      <c r="C15192" s="111"/>
      <c r="S15192" s="112"/>
      <c r="T15192" s="112"/>
      <c r="U15192" s="108"/>
      <c r="V15192" s="108"/>
      <c r="W15192" s="108"/>
      <c r="X15192" s="108"/>
    </row>
    <row r="15193">
      <c r="C15193" s="111"/>
      <c r="S15193" s="112"/>
      <c r="T15193" s="112"/>
      <c r="U15193" s="108"/>
      <c r="V15193" s="108"/>
      <c r="W15193" s="108"/>
      <c r="X15193" s="108"/>
    </row>
    <row r="15194">
      <c r="C15194" s="111"/>
      <c r="S15194" s="112"/>
      <c r="T15194" s="112"/>
      <c r="U15194" s="108"/>
      <c r="V15194" s="108"/>
      <c r="W15194" s="108"/>
      <c r="X15194" s="108"/>
    </row>
    <row r="15195">
      <c r="C15195" s="111"/>
      <c r="S15195" s="112"/>
      <c r="T15195" s="112"/>
      <c r="U15195" s="108"/>
      <c r="V15195" s="108"/>
      <c r="W15195" s="108"/>
      <c r="X15195" s="108"/>
    </row>
    <row r="15196">
      <c r="C15196" s="111"/>
      <c r="S15196" s="112"/>
      <c r="T15196" s="112"/>
      <c r="U15196" s="108"/>
      <c r="V15196" s="108"/>
      <c r="W15196" s="108"/>
      <c r="X15196" s="108"/>
    </row>
    <row r="15197">
      <c r="C15197" s="111"/>
      <c r="S15197" s="112"/>
      <c r="T15197" s="112"/>
      <c r="U15197" s="108"/>
      <c r="V15197" s="108"/>
      <c r="W15197" s="108"/>
      <c r="X15197" s="108"/>
    </row>
    <row r="15198">
      <c r="C15198" s="111"/>
      <c r="S15198" s="112"/>
      <c r="T15198" s="112"/>
      <c r="U15198" s="108"/>
      <c r="V15198" s="108"/>
      <c r="W15198" s="108"/>
      <c r="X15198" s="108"/>
    </row>
    <row r="15199">
      <c r="C15199" s="111"/>
      <c r="S15199" s="112"/>
      <c r="T15199" s="112"/>
      <c r="U15199" s="108"/>
      <c r="V15199" s="108"/>
      <c r="W15199" s="108"/>
      <c r="X15199" s="108"/>
    </row>
    <row r="15200">
      <c r="C15200" s="111"/>
      <c r="S15200" s="112"/>
      <c r="T15200" s="112"/>
      <c r="U15200" s="108"/>
      <c r="V15200" s="108"/>
      <c r="W15200" s="108"/>
      <c r="X15200" s="108"/>
    </row>
    <row r="15201">
      <c r="C15201" s="111"/>
      <c r="S15201" s="112"/>
      <c r="T15201" s="112"/>
      <c r="U15201" s="108"/>
      <c r="V15201" s="108"/>
      <c r="W15201" s="108"/>
      <c r="X15201" s="108"/>
    </row>
    <row r="15202">
      <c r="C15202" s="111"/>
      <c r="S15202" s="112"/>
      <c r="T15202" s="112"/>
      <c r="U15202" s="108"/>
      <c r="V15202" s="108"/>
      <c r="W15202" s="108"/>
      <c r="X15202" s="108"/>
    </row>
    <row r="15203">
      <c r="C15203" s="111"/>
      <c r="S15203" s="112"/>
      <c r="T15203" s="112"/>
      <c r="U15203" s="108"/>
      <c r="V15203" s="108"/>
      <c r="W15203" s="108"/>
      <c r="X15203" s="108"/>
    </row>
    <row r="15204">
      <c r="C15204" s="111"/>
      <c r="S15204" s="112"/>
      <c r="T15204" s="112"/>
      <c r="U15204" s="108"/>
      <c r="V15204" s="108"/>
      <c r="W15204" s="108"/>
      <c r="X15204" s="108"/>
    </row>
    <row r="15205">
      <c r="C15205" s="111"/>
      <c r="S15205" s="112"/>
      <c r="T15205" s="112"/>
      <c r="U15205" s="108"/>
      <c r="V15205" s="108"/>
      <c r="W15205" s="108"/>
      <c r="X15205" s="108"/>
    </row>
    <row r="15206">
      <c r="C15206" s="111"/>
      <c r="S15206" s="112"/>
      <c r="T15206" s="112"/>
      <c r="U15206" s="108"/>
      <c r="V15206" s="108"/>
      <c r="W15206" s="108"/>
      <c r="X15206" s="108"/>
    </row>
    <row r="15207">
      <c r="C15207" s="111"/>
      <c r="S15207" s="112"/>
      <c r="T15207" s="112"/>
      <c r="U15207" s="108"/>
      <c r="V15207" s="108"/>
      <c r="W15207" s="108"/>
      <c r="X15207" s="108"/>
    </row>
    <row r="15208">
      <c r="C15208" s="111"/>
      <c r="S15208" s="112"/>
      <c r="T15208" s="112"/>
      <c r="U15208" s="108"/>
      <c r="V15208" s="108"/>
      <c r="W15208" s="108"/>
      <c r="X15208" s="108"/>
    </row>
    <row r="15209">
      <c r="C15209" s="111"/>
      <c r="S15209" s="112"/>
      <c r="T15209" s="112"/>
      <c r="U15209" s="108"/>
      <c r="V15209" s="108"/>
      <c r="W15209" s="108"/>
      <c r="X15209" s="108"/>
    </row>
    <row r="15210">
      <c r="C15210" s="111"/>
      <c r="S15210" s="112"/>
      <c r="T15210" s="112"/>
      <c r="U15210" s="108"/>
      <c r="V15210" s="108"/>
      <c r="W15210" s="108"/>
      <c r="X15210" s="108"/>
    </row>
    <row r="15211">
      <c r="C15211" s="111"/>
      <c r="S15211" s="112"/>
      <c r="T15211" s="112"/>
      <c r="U15211" s="108"/>
      <c r="V15211" s="108"/>
      <c r="W15211" s="108"/>
      <c r="X15211" s="108"/>
    </row>
    <row r="15212">
      <c r="C15212" s="111"/>
      <c r="S15212" s="112"/>
      <c r="T15212" s="112"/>
      <c r="U15212" s="108"/>
      <c r="V15212" s="108"/>
      <c r="W15212" s="108"/>
      <c r="X15212" s="108"/>
    </row>
    <row r="15213">
      <c r="C15213" s="111"/>
      <c r="S15213" s="112"/>
      <c r="T15213" s="112"/>
      <c r="U15213" s="108"/>
      <c r="V15213" s="108"/>
      <c r="W15213" s="108"/>
      <c r="X15213" s="108"/>
    </row>
    <row r="15214">
      <c r="C15214" s="111"/>
      <c r="S15214" s="112"/>
      <c r="T15214" s="112"/>
      <c r="U15214" s="108"/>
      <c r="V15214" s="108"/>
      <c r="W15214" s="108"/>
      <c r="X15214" s="108"/>
    </row>
    <row r="15215">
      <c r="C15215" s="111"/>
      <c r="S15215" s="112"/>
      <c r="T15215" s="112"/>
      <c r="U15215" s="108"/>
      <c r="V15215" s="108"/>
      <c r="W15215" s="108"/>
      <c r="X15215" s="108"/>
    </row>
    <row r="15216">
      <c r="C15216" s="111"/>
      <c r="S15216" s="112"/>
      <c r="T15216" s="112"/>
      <c r="U15216" s="108"/>
      <c r="V15216" s="108"/>
      <c r="W15216" s="108"/>
      <c r="X15216" s="108"/>
    </row>
    <row r="15217">
      <c r="C15217" s="111"/>
      <c r="S15217" s="112"/>
      <c r="T15217" s="112"/>
      <c r="U15217" s="108"/>
      <c r="V15217" s="108"/>
      <c r="W15217" s="108"/>
      <c r="X15217" s="108"/>
    </row>
    <row r="15218">
      <c r="C15218" s="111"/>
      <c r="S15218" s="112"/>
      <c r="T15218" s="112"/>
      <c r="U15218" s="108"/>
      <c r="V15218" s="108"/>
      <c r="W15218" s="108"/>
      <c r="X15218" s="108"/>
    </row>
    <row r="15219">
      <c r="C15219" s="111"/>
      <c r="S15219" s="112"/>
      <c r="T15219" s="112"/>
      <c r="U15219" s="108"/>
      <c r="V15219" s="108"/>
      <c r="W15219" s="108"/>
      <c r="X15219" s="108"/>
    </row>
    <row r="15220">
      <c r="C15220" s="111"/>
      <c r="S15220" s="112"/>
      <c r="T15220" s="112"/>
      <c r="U15220" s="108"/>
      <c r="V15220" s="108"/>
      <c r="W15220" s="108"/>
      <c r="X15220" s="108"/>
    </row>
    <row r="15221">
      <c r="C15221" s="111"/>
      <c r="S15221" s="112"/>
      <c r="T15221" s="112"/>
      <c r="U15221" s="108"/>
      <c r="V15221" s="108"/>
      <c r="W15221" s="108"/>
      <c r="X15221" s="108"/>
    </row>
    <row r="15222">
      <c r="C15222" s="111"/>
      <c r="S15222" s="112"/>
      <c r="T15222" s="112"/>
      <c r="U15222" s="108"/>
      <c r="V15222" s="108"/>
      <c r="W15222" s="108"/>
      <c r="X15222" s="108"/>
    </row>
    <row r="15223">
      <c r="C15223" s="111"/>
      <c r="S15223" s="112"/>
      <c r="T15223" s="112"/>
      <c r="U15223" s="108"/>
      <c r="V15223" s="108"/>
      <c r="W15223" s="108"/>
      <c r="X15223" s="108"/>
    </row>
    <row r="15224">
      <c r="C15224" s="111"/>
      <c r="S15224" s="112"/>
      <c r="T15224" s="112"/>
      <c r="U15224" s="108"/>
      <c r="V15224" s="108"/>
      <c r="W15224" s="108"/>
      <c r="X15224" s="108"/>
    </row>
    <row r="15225">
      <c r="C15225" s="111"/>
      <c r="S15225" s="112"/>
      <c r="T15225" s="112"/>
      <c r="U15225" s="108"/>
      <c r="V15225" s="108"/>
      <c r="W15225" s="108"/>
      <c r="X15225" s="108"/>
    </row>
    <row r="15226">
      <c r="C15226" s="111"/>
      <c r="S15226" s="112"/>
      <c r="T15226" s="112"/>
      <c r="U15226" s="108"/>
      <c r="V15226" s="108"/>
      <c r="W15226" s="108"/>
      <c r="X15226" s="108"/>
    </row>
    <row r="15227">
      <c r="C15227" s="111"/>
      <c r="S15227" s="112"/>
      <c r="T15227" s="112"/>
      <c r="U15227" s="108"/>
      <c r="V15227" s="108"/>
      <c r="W15227" s="108"/>
      <c r="X15227" s="108"/>
    </row>
    <row r="15228">
      <c r="C15228" s="111"/>
      <c r="S15228" s="112"/>
      <c r="T15228" s="112"/>
      <c r="U15228" s="108"/>
      <c r="V15228" s="108"/>
      <c r="W15228" s="108"/>
      <c r="X15228" s="108"/>
    </row>
    <row r="15229">
      <c r="C15229" s="111"/>
      <c r="S15229" s="112"/>
      <c r="T15229" s="112"/>
      <c r="U15229" s="108"/>
      <c r="V15229" s="108"/>
      <c r="W15229" s="108"/>
      <c r="X15229" s="108"/>
    </row>
    <row r="15230">
      <c r="C15230" s="111"/>
      <c r="S15230" s="112"/>
      <c r="T15230" s="112"/>
      <c r="U15230" s="108"/>
      <c r="V15230" s="108"/>
      <c r="W15230" s="108"/>
      <c r="X15230" s="108"/>
    </row>
    <row r="15231">
      <c r="C15231" s="111"/>
      <c r="S15231" s="112"/>
      <c r="T15231" s="112"/>
      <c r="U15231" s="108"/>
      <c r="V15231" s="108"/>
      <c r="W15231" s="108"/>
      <c r="X15231" s="108"/>
    </row>
    <row r="15232">
      <c r="C15232" s="111"/>
      <c r="S15232" s="112"/>
      <c r="T15232" s="112"/>
      <c r="U15232" s="108"/>
      <c r="V15232" s="108"/>
      <c r="W15232" s="108"/>
      <c r="X15232" s="108"/>
    </row>
    <row r="15233">
      <c r="C15233" s="111"/>
      <c r="S15233" s="112"/>
      <c r="T15233" s="112"/>
      <c r="U15233" s="108"/>
      <c r="V15233" s="108"/>
      <c r="W15233" s="108"/>
      <c r="X15233" s="108"/>
    </row>
    <row r="15234">
      <c r="C15234" s="111"/>
      <c r="S15234" s="112"/>
      <c r="T15234" s="112"/>
      <c r="U15234" s="108"/>
      <c r="V15234" s="108"/>
      <c r="W15234" s="108"/>
      <c r="X15234" s="108"/>
    </row>
    <row r="15235">
      <c r="C15235" s="111"/>
      <c r="S15235" s="112"/>
      <c r="T15235" s="112"/>
      <c r="U15235" s="108"/>
      <c r="V15235" s="108"/>
      <c r="W15235" s="108"/>
      <c r="X15235" s="108"/>
    </row>
    <row r="15236">
      <c r="C15236" s="111"/>
      <c r="S15236" s="112"/>
      <c r="T15236" s="112"/>
      <c r="U15236" s="108"/>
      <c r="V15236" s="108"/>
      <c r="W15236" s="108"/>
      <c r="X15236" s="108"/>
    </row>
    <row r="15237">
      <c r="C15237" s="111"/>
      <c r="S15237" s="112"/>
      <c r="T15237" s="112"/>
      <c r="U15237" s="108"/>
      <c r="V15237" s="108"/>
      <c r="W15237" s="108"/>
      <c r="X15237" s="108"/>
    </row>
    <row r="15238">
      <c r="C15238" s="111"/>
      <c r="S15238" s="112"/>
      <c r="T15238" s="112"/>
      <c r="U15238" s="108"/>
      <c r="V15238" s="108"/>
      <c r="W15238" s="108"/>
      <c r="X15238" s="108"/>
    </row>
    <row r="15239">
      <c r="C15239" s="111"/>
      <c r="S15239" s="112"/>
      <c r="T15239" s="112"/>
      <c r="U15239" s="108"/>
      <c r="V15239" s="108"/>
      <c r="W15239" s="108"/>
      <c r="X15239" s="108"/>
    </row>
    <row r="15240">
      <c r="C15240" s="111"/>
      <c r="S15240" s="112"/>
      <c r="T15240" s="112"/>
      <c r="U15240" s="108"/>
      <c r="V15240" s="108"/>
      <c r="W15240" s="108"/>
      <c r="X15240" s="108"/>
    </row>
    <row r="15241">
      <c r="C15241" s="111"/>
      <c r="S15241" s="112"/>
      <c r="T15241" s="112"/>
      <c r="U15241" s="108"/>
      <c r="V15241" s="108"/>
      <c r="W15241" s="108"/>
      <c r="X15241" s="108"/>
    </row>
    <row r="15242">
      <c r="C15242" s="111"/>
      <c r="S15242" s="112"/>
      <c r="T15242" s="112"/>
      <c r="U15242" s="108"/>
      <c r="V15242" s="108"/>
      <c r="W15242" s="108"/>
      <c r="X15242" s="108"/>
    </row>
    <row r="15243">
      <c r="C15243" s="111"/>
      <c r="S15243" s="112"/>
      <c r="T15243" s="112"/>
      <c r="U15243" s="108"/>
      <c r="V15243" s="108"/>
      <c r="W15243" s="108"/>
      <c r="X15243" s="108"/>
    </row>
    <row r="15244">
      <c r="C15244" s="111"/>
      <c r="S15244" s="112"/>
      <c r="T15244" s="112"/>
      <c r="U15244" s="108"/>
      <c r="V15244" s="108"/>
      <c r="W15244" s="108"/>
      <c r="X15244" s="108"/>
    </row>
    <row r="15245">
      <c r="C15245" s="111"/>
      <c r="S15245" s="112"/>
      <c r="T15245" s="112"/>
      <c r="U15245" s="108"/>
      <c r="V15245" s="108"/>
      <c r="W15245" s="108"/>
      <c r="X15245" s="108"/>
    </row>
    <row r="15246">
      <c r="C15246" s="111"/>
      <c r="S15246" s="112"/>
      <c r="T15246" s="112"/>
      <c r="U15246" s="108"/>
      <c r="V15246" s="108"/>
      <c r="W15246" s="108"/>
      <c r="X15246" s="108"/>
    </row>
    <row r="15247">
      <c r="C15247" s="111"/>
      <c r="S15247" s="112"/>
      <c r="T15247" s="112"/>
      <c r="U15247" s="108"/>
      <c r="V15247" s="108"/>
      <c r="W15247" s="108"/>
      <c r="X15247" s="108"/>
    </row>
    <row r="15248">
      <c r="C15248" s="111"/>
      <c r="S15248" s="112"/>
      <c r="T15248" s="112"/>
      <c r="U15248" s="108"/>
      <c r="V15248" s="108"/>
      <c r="W15248" s="108"/>
      <c r="X15248" s="108"/>
    </row>
    <row r="15249">
      <c r="C15249" s="111"/>
      <c r="S15249" s="112"/>
      <c r="T15249" s="112"/>
      <c r="U15249" s="108"/>
      <c r="V15249" s="108"/>
      <c r="W15249" s="108"/>
      <c r="X15249" s="108"/>
    </row>
    <row r="15250">
      <c r="C15250" s="111"/>
      <c r="S15250" s="112"/>
      <c r="T15250" s="112"/>
      <c r="U15250" s="108"/>
      <c r="V15250" s="108"/>
      <c r="W15250" s="108"/>
      <c r="X15250" s="108"/>
    </row>
    <row r="15251">
      <c r="C15251" s="111"/>
      <c r="S15251" s="112"/>
      <c r="T15251" s="112"/>
      <c r="U15251" s="108"/>
      <c r="V15251" s="108"/>
      <c r="W15251" s="108"/>
      <c r="X15251" s="108"/>
    </row>
    <row r="15252">
      <c r="C15252" s="111"/>
      <c r="S15252" s="112"/>
      <c r="T15252" s="112"/>
      <c r="U15252" s="108"/>
      <c r="V15252" s="108"/>
      <c r="W15252" s="108"/>
      <c r="X15252" s="108"/>
    </row>
    <row r="15253">
      <c r="C15253" s="111"/>
      <c r="S15253" s="112"/>
      <c r="T15253" s="112"/>
      <c r="U15253" s="108"/>
      <c r="V15253" s="108"/>
      <c r="W15253" s="108"/>
      <c r="X15253" s="108"/>
    </row>
    <row r="15254">
      <c r="C15254" s="111"/>
      <c r="S15254" s="112"/>
      <c r="T15254" s="112"/>
      <c r="U15254" s="108"/>
      <c r="V15254" s="108"/>
      <c r="W15254" s="108"/>
      <c r="X15254" s="108"/>
    </row>
    <row r="15255">
      <c r="C15255" s="111"/>
      <c r="S15255" s="112"/>
      <c r="T15255" s="112"/>
      <c r="U15255" s="108"/>
      <c r="V15255" s="108"/>
      <c r="W15255" s="108"/>
      <c r="X15255" s="108"/>
    </row>
    <row r="15256">
      <c r="C15256" s="111"/>
      <c r="S15256" s="112"/>
      <c r="T15256" s="112"/>
      <c r="U15256" s="108"/>
      <c r="V15256" s="108"/>
      <c r="W15256" s="108"/>
      <c r="X15256" s="108"/>
    </row>
    <row r="15257">
      <c r="C15257" s="111"/>
      <c r="S15257" s="112"/>
      <c r="T15257" s="112"/>
      <c r="U15257" s="108"/>
      <c r="V15257" s="108"/>
      <c r="W15257" s="108"/>
      <c r="X15257" s="108"/>
    </row>
    <row r="15258">
      <c r="C15258" s="111"/>
      <c r="S15258" s="112"/>
      <c r="T15258" s="112"/>
      <c r="U15258" s="108"/>
      <c r="V15258" s="108"/>
      <c r="W15258" s="108"/>
      <c r="X15258" s="108"/>
    </row>
    <row r="15259">
      <c r="C15259" s="111"/>
      <c r="S15259" s="112"/>
      <c r="T15259" s="112"/>
      <c r="U15259" s="108"/>
      <c r="V15259" s="108"/>
      <c r="W15259" s="108"/>
      <c r="X15259" s="108"/>
    </row>
    <row r="15260">
      <c r="C15260" s="111"/>
      <c r="S15260" s="112"/>
      <c r="T15260" s="112"/>
      <c r="U15260" s="108"/>
      <c r="V15260" s="108"/>
      <c r="W15260" s="108"/>
      <c r="X15260" s="108"/>
    </row>
    <row r="15261">
      <c r="C15261" s="111"/>
      <c r="S15261" s="112"/>
      <c r="T15261" s="112"/>
      <c r="U15261" s="108"/>
      <c r="V15261" s="108"/>
      <c r="W15261" s="108"/>
      <c r="X15261" s="108"/>
    </row>
    <row r="15262">
      <c r="C15262" s="111"/>
      <c r="S15262" s="112"/>
      <c r="T15262" s="112"/>
      <c r="U15262" s="108"/>
      <c r="V15262" s="108"/>
      <c r="W15262" s="108"/>
      <c r="X15262" s="108"/>
    </row>
    <row r="15263">
      <c r="C15263" s="111"/>
      <c r="S15263" s="112"/>
      <c r="T15263" s="112"/>
      <c r="U15263" s="108"/>
      <c r="V15263" s="108"/>
      <c r="W15263" s="108"/>
      <c r="X15263" s="108"/>
    </row>
    <row r="15264">
      <c r="C15264" s="111"/>
      <c r="S15264" s="112"/>
      <c r="T15264" s="112"/>
      <c r="U15264" s="108"/>
      <c r="V15264" s="108"/>
      <c r="W15264" s="108"/>
      <c r="X15264" s="108"/>
    </row>
    <row r="15265">
      <c r="C15265" s="111"/>
      <c r="S15265" s="112"/>
      <c r="T15265" s="112"/>
      <c r="U15265" s="108"/>
      <c r="V15265" s="108"/>
      <c r="W15265" s="108"/>
      <c r="X15265" s="108"/>
    </row>
    <row r="15266">
      <c r="C15266" s="111"/>
      <c r="S15266" s="112"/>
      <c r="T15266" s="112"/>
      <c r="U15266" s="108"/>
      <c r="V15266" s="108"/>
      <c r="W15266" s="108"/>
      <c r="X15266" s="108"/>
    </row>
    <row r="15267">
      <c r="C15267" s="111"/>
      <c r="S15267" s="112"/>
      <c r="T15267" s="112"/>
      <c r="U15267" s="108"/>
      <c r="V15267" s="108"/>
      <c r="W15267" s="108"/>
      <c r="X15267" s="108"/>
    </row>
    <row r="15268">
      <c r="C15268" s="111"/>
      <c r="S15268" s="112"/>
      <c r="T15268" s="112"/>
      <c r="U15268" s="108"/>
      <c r="V15268" s="108"/>
      <c r="W15268" s="108"/>
      <c r="X15268" s="108"/>
    </row>
    <row r="15269">
      <c r="C15269" s="111"/>
      <c r="S15269" s="112"/>
      <c r="T15269" s="112"/>
      <c r="U15269" s="108"/>
      <c r="V15269" s="108"/>
      <c r="W15269" s="108"/>
      <c r="X15269" s="108"/>
    </row>
    <row r="15270">
      <c r="C15270" s="111"/>
      <c r="S15270" s="112"/>
      <c r="T15270" s="112"/>
      <c r="U15270" s="108"/>
      <c r="V15270" s="108"/>
      <c r="W15270" s="108"/>
      <c r="X15270" s="108"/>
    </row>
    <row r="15271">
      <c r="C15271" s="111"/>
      <c r="S15271" s="112"/>
      <c r="T15271" s="112"/>
      <c r="U15271" s="108"/>
      <c r="V15271" s="108"/>
      <c r="W15271" s="108"/>
      <c r="X15271" s="108"/>
    </row>
    <row r="15272">
      <c r="C15272" s="111"/>
      <c r="S15272" s="112"/>
      <c r="T15272" s="112"/>
      <c r="U15272" s="108"/>
      <c r="V15272" s="108"/>
      <c r="W15272" s="108"/>
      <c r="X15272" s="108"/>
    </row>
    <row r="15273">
      <c r="C15273" s="111"/>
      <c r="S15273" s="112"/>
      <c r="T15273" s="112"/>
      <c r="U15273" s="108"/>
      <c r="V15273" s="108"/>
      <c r="W15273" s="108"/>
      <c r="X15273" s="108"/>
    </row>
    <row r="15274">
      <c r="C15274" s="111"/>
      <c r="S15274" s="112"/>
      <c r="T15274" s="112"/>
      <c r="U15274" s="108"/>
      <c r="V15274" s="108"/>
      <c r="W15274" s="108"/>
      <c r="X15274" s="108"/>
    </row>
    <row r="15275">
      <c r="C15275" s="111"/>
      <c r="S15275" s="112"/>
      <c r="T15275" s="112"/>
      <c r="U15275" s="108"/>
      <c r="V15275" s="108"/>
      <c r="W15275" s="108"/>
      <c r="X15275" s="108"/>
    </row>
    <row r="15276">
      <c r="C15276" s="111"/>
      <c r="S15276" s="112"/>
      <c r="T15276" s="112"/>
      <c r="U15276" s="108"/>
      <c r="V15276" s="108"/>
      <c r="W15276" s="108"/>
      <c r="X15276" s="108"/>
    </row>
    <row r="15277">
      <c r="C15277" s="111"/>
      <c r="S15277" s="112"/>
      <c r="T15277" s="112"/>
      <c r="U15277" s="108"/>
      <c r="V15277" s="108"/>
      <c r="W15277" s="108"/>
      <c r="X15277" s="108"/>
    </row>
    <row r="15278">
      <c r="C15278" s="111"/>
      <c r="S15278" s="112"/>
      <c r="T15278" s="112"/>
      <c r="U15278" s="108"/>
      <c r="V15278" s="108"/>
      <c r="W15278" s="108"/>
      <c r="X15278" s="108"/>
    </row>
    <row r="15279">
      <c r="C15279" s="111"/>
      <c r="S15279" s="112"/>
      <c r="T15279" s="112"/>
      <c r="U15279" s="108"/>
      <c r="V15279" s="108"/>
      <c r="W15279" s="108"/>
      <c r="X15279" s="108"/>
    </row>
    <row r="15280">
      <c r="C15280" s="111"/>
      <c r="S15280" s="112"/>
      <c r="T15280" s="112"/>
      <c r="U15280" s="108"/>
      <c r="V15280" s="108"/>
      <c r="W15280" s="108"/>
      <c r="X15280" s="108"/>
    </row>
    <row r="15281">
      <c r="C15281" s="111"/>
      <c r="S15281" s="112"/>
      <c r="T15281" s="112"/>
      <c r="U15281" s="108"/>
      <c r="V15281" s="108"/>
      <c r="W15281" s="108"/>
      <c r="X15281" s="108"/>
    </row>
    <row r="15282">
      <c r="C15282" s="111"/>
      <c r="S15282" s="112"/>
      <c r="T15282" s="112"/>
      <c r="U15282" s="108"/>
      <c r="V15282" s="108"/>
      <c r="W15282" s="108"/>
      <c r="X15282" s="108"/>
    </row>
    <row r="15283">
      <c r="C15283" s="111"/>
      <c r="S15283" s="112"/>
      <c r="T15283" s="112"/>
      <c r="U15283" s="108"/>
      <c r="V15283" s="108"/>
      <c r="W15283" s="108"/>
      <c r="X15283" s="108"/>
    </row>
    <row r="15284">
      <c r="C15284" s="111"/>
      <c r="S15284" s="112"/>
      <c r="T15284" s="112"/>
      <c r="U15284" s="108"/>
      <c r="V15284" s="108"/>
      <c r="W15284" s="108"/>
      <c r="X15284" s="108"/>
    </row>
    <row r="15285">
      <c r="C15285" s="111"/>
      <c r="S15285" s="112"/>
      <c r="T15285" s="112"/>
      <c r="U15285" s="108"/>
      <c r="V15285" s="108"/>
      <c r="W15285" s="108"/>
      <c r="X15285" s="108"/>
    </row>
    <row r="15286">
      <c r="C15286" s="111"/>
      <c r="S15286" s="112"/>
      <c r="T15286" s="112"/>
      <c r="U15286" s="108"/>
      <c r="V15286" s="108"/>
      <c r="W15286" s="108"/>
      <c r="X15286" s="108"/>
    </row>
    <row r="15287">
      <c r="C15287" s="111"/>
      <c r="S15287" s="112"/>
      <c r="T15287" s="112"/>
      <c r="U15287" s="108"/>
      <c r="V15287" s="108"/>
      <c r="W15287" s="108"/>
      <c r="X15287" s="108"/>
    </row>
    <row r="15288">
      <c r="C15288" s="111"/>
      <c r="S15288" s="112"/>
      <c r="T15288" s="112"/>
      <c r="U15288" s="108"/>
      <c r="V15288" s="108"/>
      <c r="W15288" s="108"/>
      <c r="X15288" s="108"/>
    </row>
    <row r="15289">
      <c r="C15289" s="111"/>
      <c r="S15289" s="112"/>
      <c r="T15289" s="112"/>
      <c r="U15289" s="108"/>
      <c r="V15289" s="108"/>
      <c r="W15289" s="108"/>
      <c r="X15289" s="108"/>
    </row>
    <row r="15290">
      <c r="C15290" s="111"/>
      <c r="S15290" s="112"/>
      <c r="T15290" s="112"/>
      <c r="U15290" s="108"/>
      <c r="V15290" s="108"/>
      <c r="W15290" s="108"/>
      <c r="X15290" s="108"/>
    </row>
    <row r="15291">
      <c r="C15291" s="111"/>
      <c r="S15291" s="112"/>
      <c r="T15291" s="112"/>
      <c r="U15291" s="108"/>
      <c r="V15291" s="108"/>
      <c r="W15291" s="108"/>
      <c r="X15291" s="108"/>
    </row>
    <row r="15292">
      <c r="C15292" s="111"/>
      <c r="S15292" s="112"/>
      <c r="T15292" s="112"/>
      <c r="U15292" s="108"/>
      <c r="V15292" s="108"/>
      <c r="W15292" s="108"/>
      <c r="X15292" s="108"/>
    </row>
    <row r="15293">
      <c r="C15293" s="111"/>
      <c r="S15293" s="112"/>
      <c r="T15293" s="112"/>
      <c r="U15293" s="108"/>
      <c r="V15293" s="108"/>
      <c r="W15293" s="108"/>
      <c r="X15293" s="108"/>
    </row>
    <row r="15294">
      <c r="C15294" s="111"/>
      <c r="S15294" s="112"/>
      <c r="T15294" s="112"/>
      <c r="U15294" s="108"/>
      <c r="V15294" s="108"/>
      <c r="W15294" s="108"/>
      <c r="X15294" s="108"/>
    </row>
    <row r="15295">
      <c r="C15295" s="111"/>
      <c r="S15295" s="112"/>
      <c r="T15295" s="112"/>
      <c r="U15295" s="108"/>
      <c r="V15295" s="108"/>
      <c r="W15295" s="108"/>
      <c r="X15295" s="108"/>
    </row>
    <row r="15296">
      <c r="C15296" s="111"/>
      <c r="S15296" s="112"/>
      <c r="T15296" s="112"/>
      <c r="U15296" s="108"/>
      <c r="V15296" s="108"/>
      <c r="W15296" s="108"/>
      <c r="X15296" s="108"/>
    </row>
    <row r="15297">
      <c r="C15297" s="111"/>
      <c r="S15297" s="112"/>
      <c r="T15297" s="112"/>
      <c r="U15297" s="108"/>
      <c r="V15297" s="108"/>
      <c r="W15297" s="108"/>
      <c r="X15297" s="108"/>
    </row>
    <row r="15298">
      <c r="C15298" s="111"/>
      <c r="S15298" s="113"/>
      <c r="T15298" s="112"/>
      <c r="U15298" s="108"/>
      <c r="V15298" s="108"/>
      <c r="W15298" s="108"/>
      <c r="X15298" s="108"/>
    </row>
    <row r="15299">
      <c r="C15299" s="111"/>
      <c r="S15299" s="112"/>
      <c r="T15299" s="112"/>
      <c r="U15299" s="108"/>
      <c r="V15299" s="108"/>
      <c r="W15299" s="108"/>
      <c r="X15299" s="108"/>
    </row>
    <row r="15300">
      <c r="C15300" s="111"/>
      <c r="S15300" s="112"/>
      <c r="T15300" s="112"/>
      <c r="U15300" s="108"/>
      <c r="V15300" s="108"/>
      <c r="W15300" s="108"/>
      <c r="X15300" s="108"/>
    </row>
    <row r="15301">
      <c r="C15301" s="111"/>
      <c r="S15301" s="112"/>
      <c r="T15301" s="112"/>
      <c r="U15301" s="108"/>
      <c r="V15301" s="108"/>
      <c r="W15301" s="108"/>
      <c r="X15301" s="108"/>
    </row>
    <row r="15302">
      <c r="C15302" s="111"/>
      <c r="S15302" s="112"/>
      <c r="T15302" s="112"/>
      <c r="U15302" s="108"/>
      <c r="V15302" s="108"/>
      <c r="W15302" s="108"/>
      <c r="X15302" s="108"/>
    </row>
    <row r="15303">
      <c r="C15303" s="111"/>
      <c r="S15303" s="112"/>
      <c r="T15303" s="112"/>
      <c r="U15303" s="108"/>
      <c r="V15303" s="108"/>
      <c r="W15303" s="108"/>
      <c r="X15303" s="108"/>
    </row>
    <row r="15304">
      <c r="C15304" s="111"/>
      <c r="S15304" s="112"/>
      <c r="T15304" s="112"/>
      <c r="U15304" s="108"/>
      <c r="V15304" s="108"/>
      <c r="W15304" s="108"/>
      <c r="X15304" s="108"/>
    </row>
    <row r="15305">
      <c r="C15305" s="111"/>
      <c r="S15305" s="112"/>
      <c r="T15305" s="112"/>
      <c r="U15305" s="108"/>
      <c r="V15305" s="108"/>
      <c r="W15305" s="108"/>
      <c r="X15305" s="108"/>
    </row>
    <row r="15306">
      <c r="C15306" s="111"/>
      <c r="S15306" s="112"/>
      <c r="T15306" s="112"/>
      <c r="U15306" s="108"/>
      <c r="V15306" s="108"/>
      <c r="W15306" s="108"/>
      <c r="X15306" s="108"/>
    </row>
    <row r="15307">
      <c r="C15307" s="111"/>
      <c r="S15307" s="112"/>
      <c r="T15307" s="112"/>
      <c r="U15307" s="108"/>
      <c r="V15307" s="108"/>
      <c r="W15307" s="108"/>
      <c r="X15307" s="108"/>
    </row>
    <row r="15308">
      <c r="C15308" s="111"/>
      <c r="S15308" s="112"/>
      <c r="T15308" s="112"/>
      <c r="U15308" s="108"/>
      <c r="V15308" s="108"/>
      <c r="W15308" s="108"/>
      <c r="X15308" s="108"/>
    </row>
    <row r="15309">
      <c r="C15309" s="111"/>
      <c r="S15309" s="112"/>
      <c r="T15309" s="112"/>
      <c r="U15309" s="108"/>
      <c r="V15309" s="108"/>
      <c r="W15309" s="108"/>
      <c r="X15309" s="108"/>
    </row>
    <row r="15310">
      <c r="C15310" s="111"/>
      <c r="S15310" s="112"/>
      <c r="T15310" s="112"/>
      <c r="U15310" s="108"/>
      <c r="V15310" s="108"/>
      <c r="W15310" s="108"/>
      <c r="X15310" s="108"/>
    </row>
    <row r="15311">
      <c r="C15311" s="111"/>
      <c r="S15311" s="112"/>
      <c r="T15311" s="112"/>
      <c r="U15311" s="108"/>
      <c r="V15311" s="108"/>
      <c r="W15311" s="108"/>
      <c r="X15311" s="108"/>
    </row>
    <row r="15312">
      <c r="C15312" s="111"/>
      <c r="S15312" s="112"/>
      <c r="T15312" s="112"/>
      <c r="U15312" s="108"/>
      <c r="V15312" s="108"/>
      <c r="W15312" s="108"/>
      <c r="X15312" s="108"/>
    </row>
    <row r="15313">
      <c r="C15313" s="111"/>
      <c r="S15313" s="112"/>
      <c r="T15313" s="112"/>
      <c r="U15313" s="108"/>
      <c r="V15313" s="108"/>
      <c r="W15313" s="108"/>
      <c r="X15313" s="108"/>
    </row>
    <row r="15314">
      <c r="C15314" s="111"/>
      <c r="S15314" s="112"/>
      <c r="T15314" s="112"/>
      <c r="U15314" s="108"/>
      <c r="V15314" s="108"/>
      <c r="W15314" s="108"/>
      <c r="X15314" s="108"/>
    </row>
    <row r="15315">
      <c r="C15315" s="111"/>
      <c r="S15315" s="112"/>
      <c r="T15315" s="112"/>
      <c r="U15315" s="108"/>
      <c r="V15315" s="108"/>
      <c r="W15315" s="108"/>
      <c r="X15315" s="108"/>
    </row>
    <row r="15316">
      <c r="C15316" s="111"/>
      <c r="S15316" s="112"/>
      <c r="T15316" s="112"/>
      <c r="U15316" s="108"/>
      <c r="V15316" s="108"/>
      <c r="W15316" s="108"/>
      <c r="X15316" s="108"/>
    </row>
    <row r="15317">
      <c r="C15317" s="111"/>
      <c r="S15317" s="112"/>
      <c r="T15317" s="112"/>
      <c r="U15317" s="108"/>
      <c r="V15317" s="108"/>
      <c r="W15317" s="108"/>
      <c r="X15317" s="108"/>
    </row>
    <row r="15318">
      <c r="C15318" s="111"/>
      <c r="S15318" s="112"/>
      <c r="T15318" s="112"/>
      <c r="U15318" s="108"/>
      <c r="V15318" s="108"/>
      <c r="W15318" s="108"/>
      <c r="X15318" s="108"/>
    </row>
    <row r="15319">
      <c r="C15319" s="111"/>
      <c r="S15319" s="112"/>
      <c r="T15319" s="112"/>
      <c r="U15319" s="108"/>
      <c r="V15319" s="108"/>
      <c r="W15319" s="108"/>
      <c r="X15319" s="108"/>
    </row>
    <row r="15320">
      <c r="C15320" s="111"/>
      <c r="S15320" s="112"/>
      <c r="T15320" s="112"/>
      <c r="U15320" s="108"/>
      <c r="V15320" s="108"/>
      <c r="W15320" s="108"/>
      <c r="X15320" s="108"/>
    </row>
    <row r="15321">
      <c r="C15321" s="111"/>
      <c r="S15321" s="112"/>
      <c r="T15321" s="112"/>
      <c r="U15321" s="108"/>
      <c r="V15321" s="108"/>
      <c r="W15321" s="108"/>
      <c r="X15321" s="108"/>
    </row>
    <row r="15322">
      <c r="C15322" s="111"/>
      <c r="S15322" s="112"/>
      <c r="T15322" s="112"/>
      <c r="U15322" s="108"/>
      <c r="V15322" s="108"/>
      <c r="W15322" s="108"/>
      <c r="X15322" s="108"/>
    </row>
    <row r="15323">
      <c r="C15323" s="111"/>
      <c r="S15323" s="112"/>
      <c r="T15323" s="112"/>
      <c r="U15323" s="108"/>
      <c r="V15323" s="108"/>
      <c r="W15323" s="108"/>
      <c r="X15323" s="108"/>
    </row>
    <row r="15324">
      <c r="C15324" s="111"/>
      <c r="S15324" s="112"/>
      <c r="T15324" s="112"/>
      <c r="U15324" s="108"/>
      <c r="V15324" s="108"/>
      <c r="W15324" s="108"/>
      <c r="X15324" s="108"/>
    </row>
    <row r="15325">
      <c r="C15325" s="111"/>
      <c r="S15325" s="112"/>
      <c r="T15325" s="112"/>
      <c r="U15325" s="108"/>
      <c r="V15325" s="108"/>
      <c r="W15325" s="108"/>
      <c r="X15325" s="108"/>
    </row>
    <row r="15326">
      <c r="C15326" s="111"/>
      <c r="S15326" s="112"/>
      <c r="T15326" s="112"/>
      <c r="U15326" s="108"/>
      <c r="V15326" s="108"/>
      <c r="W15326" s="108"/>
      <c r="X15326" s="108"/>
    </row>
    <row r="15327">
      <c r="C15327" s="111"/>
      <c r="S15327" s="112"/>
      <c r="T15327" s="112"/>
      <c r="U15327" s="108"/>
      <c r="V15327" s="108"/>
      <c r="W15327" s="108"/>
      <c r="X15327" s="108"/>
    </row>
    <row r="15328">
      <c r="C15328" s="111"/>
      <c r="S15328" s="112"/>
      <c r="T15328" s="112"/>
      <c r="U15328" s="108"/>
      <c r="V15328" s="108"/>
      <c r="W15328" s="108"/>
      <c r="X15328" s="108"/>
    </row>
    <row r="15329">
      <c r="C15329" s="111"/>
      <c r="S15329" s="112"/>
      <c r="T15329" s="112"/>
      <c r="U15329" s="108"/>
      <c r="V15329" s="108"/>
      <c r="W15329" s="108"/>
      <c r="X15329" s="108"/>
    </row>
    <row r="15330">
      <c r="C15330" s="111"/>
      <c r="S15330" s="112"/>
      <c r="T15330" s="112"/>
      <c r="U15330" s="108"/>
      <c r="V15330" s="108"/>
      <c r="W15330" s="108"/>
      <c r="X15330" s="108"/>
    </row>
    <row r="15331">
      <c r="C15331" s="111"/>
      <c r="S15331" s="112"/>
      <c r="T15331" s="112"/>
      <c r="U15331" s="108"/>
      <c r="V15331" s="108"/>
      <c r="W15331" s="108"/>
      <c r="X15331" s="108"/>
    </row>
    <row r="15332">
      <c r="C15332" s="111"/>
      <c r="S15332" s="112"/>
      <c r="T15332" s="112"/>
      <c r="U15332" s="108"/>
      <c r="V15332" s="108"/>
      <c r="W15332" s="108"/>
      <c r="X15332" s="108"/>
    </row>
    <row r="15333">
      <c r="C15333" s="111"/>
      <c r="S15333" s="112"/>
      <c r="T15333" s="112"/>
      <c r="U15333" s="108"/>
      <c r="V15333" s="108"/>
      <c r="W15333" s="108"/>
      <c r="X15333" s="108"/>
    </row>
    <row r="15334">
      <c r="C15334" s="111"/>
      <c r="S15334" s="112"/>
      <c r="T15334" s="112"/>
      <c r="U15334" s="108"/>
      <c r="V15334" s="108"/>
      <c r="W15334" s="108"/>
      <c r="X15334" s="108"/>
    </row>
    <row r="15335">
      <c r="C15335" s="111"/>
      <c r="S15335" s="112"/>
      <c r="T15335" s="112"/>
      <c r="U15335" s="108"/>
      <c r="V15335" s="108"/>
      <c r="W15335" s="108"/>
      <c r="X15335" s="108"/>
    </row>
    <row r="15336">
      <c r="C15336" s="111"/>
      <c r="S15336" s="112"/>
      <c r="T15336" s="112"/>
      <c r="U15336" s="108"/>
      <c r="V15336" s="108"/>
      <c r="W15336" s="108"/>
      <c r="X15336" s="108"/>
    </row>
    <row r="15337">
      <c r="C15337" s="111"/>
      <c r="S15337" s="112"/>
      <c r="T15337" s="112"/>
      <c r="U15337" s="108"/>
      <c r="V15337" s="108"/>
      <c r="W15337" s="108"/>
      <c r="X15337" s="108"/>
    </row>
    <row r="15338">
      <c r="C15338" s="111"/>
      <c r="S15338" s="112"/>
      <c r="T15338" s="112"/>
      <c r="U15338" s="108"/>
      <c r="V15338" s="108"/>
      <c r="W15338" s="108"/>
      <c r="X15338" s="108"/>
    </row>
    <row r="15339">
      <c r="C15339" s="111"/>
      <c r="S15339" s="112"/>
      <c r="T15339" s="112"/>
      <c r="U15339" s="108"/>
      <c r="V15339" s="108"/>
      <c r="W15339" s="108"/>
      <c r="X15339" s="108"/>
    </row>
    <row r="15340">
      <c r="C15340" s="111"/>
      <c r="S15340" s="112"/>
      <c r="T15340" s="112"/>
      <c r="U15340" s="108"/>
      <c r="V15340" s="108"/>
      <c r="W15340" s="108"/>
      <c r="X15340" s="108"/>
    </row>
    <row r="15341">
      <c r="C15341" s="111"/>
      <c r="S15341" s="112"/>
      <c r="T15341" s="112"/>
      <c r="U15341" s="108"/>
      <c r="V15341" s="108"/>
      <c r="W15341" s="108"/>
      <c r="X15341" s="108"/>
    </row>
    <row r="15342">
      <c r="C15342" s="111"/>
      <c r="S15342" s="112"/>
      <c r="T15342" s="112"/>
      <c r="U15342" s="108"/>
      <c r="V15342" s="108"/>
      <c r="W15342" s="108"/>
      <c r="X15342" s="108"/>
    </row>
    <row r="15343">
      <c r="C15343" s="111"/>
      <c r="S15343" s="112"/>
      <c r="T15343" s="112"/>
      <c r="U15343" s="108"/>
      <c r="V15343" s="108"/>
      <c r="W15343" s="108"/>
      <c r="X15343" s="108"/>
    </row>
    <row r="15344">
      <c r="C15344" s="111"/>
      <c r="S15344" s="112"/>
      <c r="T15344" s="112"/>
      <c r="U15344" s="108"/>
      <c r="V15344" s="108"/>
      <c r="W15344" s="108"/>
      <c r="X15344" s="108"/>
    </row>
    <row r="15345">
      <c r="C15345" s="111"/>
      <c r="S15345" s="112"/>
      <c r="T15345" s="112"/>
      <c r="U15345" s="108"/>
      <c r="V15345" s="108"/>
      <c r="W15345" s="108"/>
      <c r="X15345" s="108"/>
    </row>
    <row r="15346">
      <c r="C15346" s="111"/>
      <c r="S15346" s="112"/>
      <c r="T15346" s="112"/>
      <c r="U15346" s="108"/>
      <c r="V15346" s="108"/>
      <c r="W15346" s="108"/>
      <c r="X15346" s="108"/>
    </row>
    <row r="15347">
      <c r="C15347" s="111"/>
      <c r="S15347" s="112"/>
      <c r="T15347" s="112"/>
      <c r="U15347" s="108"/>
      <c r="V15347" s="108"/>
      <c r="W15347" s="108"/>
      <c r="X15347" s="108"/>
    </row>
    <row r="15348">
      <c r="C15348" s="111"/>
      <c r="S15348" s="112"/>
      <c r="T15348" s="112"/>
      <c r="U15348" s="108"/>
      <c r="V15348" s="108"/>
      <c r="W15348" s="108"/>
      <c r="X15348" s="108"/>
    </row>
    <row r="15349">
      <c r="C15349" s="111"/>
      <c r="S15349" s="112"/>
      <c r="T15349" s="112"/>
      <c r="U15349" s="108"/>
      <c r="V15349" s="108"/>
      <c r="W15349" s="108"/>
      <c r="X15349" s="108"/>
    </row>
    <row r="15350">
      <c r="C15350" s="111"/>
      <c r="S15350" s="112"/>
      <c r="T15350" s="112"/>
      <c r="U15350" s="108"/>
      <c r="V15350" s="108"/>
      <c r="W15350" s="108"/>
      <c r="X15350" s="108"/>
    </row>
    <row r="15351">
      <c r="C15351" s="111"/>
      <c r="S15351" s="112"/>
      <c r="T15351" s="112"/>
      <c r="U15351" s="108"/>
      <c r="V15351" s="108"/>
      <c r="W15351" s="108"/>
      <c r="X15351" s="108"/>
    </row>
    <row r="15352">
      <c r="C15352" s="111"/>
      <c r="S15352" s="112"/>
      <c r="T15352" s="112"/>
      <c r="U15352" s="108"/>
      <c r="V15352" s="108"/>
      <c r="W15352" s="108"/>
      <c r="X15352" s="108"/>
    </row>
    <row r="15353">
      <c r="C15353" s="111"/>
      <c r="S15353" s="112"/>
      <c r="T15353" s="112"/>
      <c r="U15353" s="108"/>
      <c r="V15353" s="108"/>
      <c r="W15353" s="108"/>
      <c r="X15353" s="108"/>
    </row>
    <row r="15354">
      <c r="C15354" s="111"/>
      <c r="S15354" s="112"/>
      <c r="T15354" s="112"/>
      <c r="U15354" s="108"/>
      <c r="V15354" s="108"/>
      <c r="W15354" s="108"/>
      <c r="X15354" s="108"/>
    </row>
    <row r="15355">
      <c r="C15355" s="111"/>
      <c r="S15355" s="112"/>
      <c r="T15355" s="112"/>
      <c r="U15355" s="108"/>
      <c r="V15355" s="108"/>
      <c r="W15355" s="108"/>
      <c r="X15355" s="108"/>
    </row>
    <row r="15356">
      <c r="C15356" s="111"/>
      <c r="S15356" s="112"/>
      <c r="T15356" s="112"/>
      <c r="U15356" s="108"/>
      <c r="V15356" s="108"/>
      <c r="W15356" s="108"/>
      <c r="X15356" s="108"/>
    </row>
    <row r="15357">
      <c r="C15357" s="111"/>
      <c r="S15357" s="112"/>
      <c r="T15357" s="112"/>
      <c r="U15357" s="108"/>
      <c r="V15357" s="108"/>
      <c r="W15357" s="108"/>
      <c r="X15357" s="108"/>
    </row>
    <row r="15358">
      <c r="C15358" s="111"/>
      <c r="S15358" s="112"/>
      <c r="T15358" s="112"/>
      <c r="U15358" s="108"/>
      <c r="V15358" s="108"/>
      <c r="W15358" s="108"/>
      <c r="X15358" s="108"/>
    </row>
    <row r="15359">
      <c r="C15359" s="111"/>
      <c r="S15359" s="112"/>
      <c r="T15359" s="112"/>
      <c r="U15359" s="108"/>
      <c r="V15359" s="108"/>
      <c r="W15359" s="108"/>
      <c r="X15359" s="108"/>
    </row>
    <row r="15360">
      <c r="C15360" s="111"/>
      <c r="S15360" s="112"/>
      <c r="T15360" s="112"/>
      <c r="U15360" s="108"/>
      <c r="V15360" s="108"/>
      <c r="W15360" s="108"/>
      <c r="X15360" s="108"/>
    </row>
    <row r="15361">
      <c r="C15361" s="111"/>
      <c r="S15361" s="112"/>
      <c r="T15361" s="112"/>
      <c r="U15361" s="108"/>
      <c r="V15361" s="108"/>
      <c r="W15361" s="108"/>
      <c r="X15361" s="108"/>
    </row>
    <row r="15362">
      <c r="C15362" s="111"/>
      <c r="S15362" s="112"/>
      <c r="T15362" s="112"/>
      <c r="U15362" s="108"/>
      <c r="V15362" s="108"/>
      <c r="W15362" s="108"/>
      <c r="X15362" s="108"/>
    </row>
    <row r="15363">
      <c r="C15363" s="111"/>
      <c r="S15363" s="112"/>
      <c r="T15363" s="112"/>
      <c r="U15363" s="108"/>
      <c r="V15363" s="108"/>
      <c r="W15363" s="108"/>
      <c r="X15363" s="108"/>
    </row>
    <row r="15364">
      <c r="C15364" s="111"/>
      <c r="S15364" s="112"/>
      <c r="T15364" s="112"/>
      <c r="U15364" s="108"/>
      <c r="V15364" s="108"/>
      <c r="W15364" s="108"/>
      <c r="X15364" s="108"/>
    </row>
    <row r="15365">
      <c r="C15365" s="111"/>
      <c r="S15365" s="112"/>
      <c r="T15365" s="112"/>
      <c r="U15365" s="108"/>
      <c r="V15365" s="108"/>
      <c r="W15365" s="108"/>
      <c r="X15365" s="108"/>
    </row>
    <row r="15366">
      <c r="C15366" s="111"/>
      <c r="S15366" s="112"/>
      <c r="T15366" s="112"/>
      <c r="U15366" s="108"/>
      <c r="V15366" s="108"/>
      <c r="W15366" s="108"/>
      <c r="X15366" s="108"/>
    </row>
    <row r="15367">
      <c r="C15367" s="111"/>
      <c r="S15367" s="112"/>
      <c r="T15367" s="112"/>
      <c r="U15367" s="108"/>
      <c r="V15367" s="108"/>
      <c r="W15367" s="108"/>
      <c r="X15367" s="108"/>
    </row>
    <row r="15368">
      <c r="C15368" s="111"/>
      <c r="S15368" s="112"/>
      <c r="T15368" s="112"/>
      <c r="U15368" s="108"/>
      <c r="V15368" s="108"/>
      <c r="W15368" s="108"/>
      <c r="X15368" s="108"/>
    </row>
    <row r="15369">
      <c r="C15369" s="111"/>
      <c r="S15369" s="112"/>
      <c r="T15369" s="112"/>
      <c r="U15369" s="108"/>
      <c r="V15369" s="108"/>
      <c r="W15369" s="108"/>
      <c r="X15369" s="108"/>
    </row>
    <row r="15370">
      <c r="C15370" s="111"/>
      <c r="S15370" s="112"/>
      <c r="T15370" s="112"/>
      <c r="U15370" s="108"/>
      <c r="V15370" s="108"/>
      <c r="W15370" s="108"/>
      <c r="X15370" s="108"/>
    </row>
    <row r="15371">
      <c r="C15371" s="111"/>
      <c r="S15371" s="112"/>
      <c r="T15371" s="112"/>
      <c r="U15371" s="108"/>
      <c r="V15371" s="108"/>
      <c r="W15371" s="108"/>
      <c r="X15371" s="108"/>
    </row>
    <row r="15372">
      <c r="C15372" s="111"/>
      <c r="S15372" s="112"/>
      <c r="T15372" s="112"/>
      <c r="U15372" s="108"/>
      <c r="V15372" s="108"/>
      <c r="W15372" s="108"/>
      <c r="X15372" s="108"/>
    </row>
    <row r="15373">
      <c r="C15373" s="111"/>
      <c r="S15373" s="112"/>
      <c r="T15373" s="112"/>
      <c r="U15373" s="108"/>
      <c r="V15373" s="108"/>
      <c r="W15373" s="108"/>
      <c r="X15373" s="108"/>
    </row>
    <row r="15374">
      <c r="C15374" s="111"/>
      <c r="S15374" s="112"/>
      <c r="T15374" s="112"/>
      <c r="U15374" s="108"/>
      <c r="V15374" s="108"/>
      <c r="W15374" s="108"/>
      <c r="X15374" s="108"/>
    </row>
    <row r="15375">
      <c r="C15375" s="111"/>
      <c r="S15375" s="112"/>
      <c r="T15375" s="112"/>
      <c r="U15375" s="108"/>
      <c r="V15375" s="108"/>
      <c r="W15375" s="108"/>
      <c r="X15375" s="108"/>
    </row>
    <row r="15376">
      <c r="C15376" s="111"/>
      <c r="S15376" s="112"/>
      <c r="T15376" s="112"/>
      <c r="U15376" s="108"/>
      <c r="V15376" s="108"/>
      <c r="W15376" s="108"/>
      <c r="X15376" s="108"/>
    </row>
    <row r="15377">
      <c r="C15377" s="111"/>
      <c r="S15377" s="112"/>
      <c r="T15377" s="112"/>
      <c r="U15377" s="108"/>
      <c r="V15377" s="108"/>
      <c r="W15377" s="108"/>
      <c r="X15377" s="108"/>
    </row>
    <row r="15378">
      <c r="C15378" s="111"/>
      <c r="S15378" s="112"/>
      <c r="T15378" s="112"/>
      <c r="U15378" s="108"/>
      <c r="V15378" s="108"/>
      <c r="W15378" s="108"/>
      <c r="X15378" s="108"/>
    </row>
    <row r="15379">
      <c r="C15379" s="111"/>
      <c r="S15379" s="112"/>
      <c r="T15379" s="112"/>
      <c r="U15379" s="108"/>
      <c r="V15379" s="108"/>
      <c r="W15379" s="108"/>
      <c r="X15379" s="108"/>
    </row>
    <row r="15380">
      <c r="C15380" s="111"/>
      <c r="S15380" s="112"/>
      <c r="T15380" s="112"/>
      <c r="U15380" s="108"/>
      <c r="V15380" s="108"/>
      <c r="W15380" s="108"/>
      <c r="X15380" s="108"/>
    </row>
    <row r="15381">
      <c r="C15381" s="111"/>
      <c r="S15381" s="112"/>
      <c r="T15381" s="112"/>
      <c r="U15381" s="108"/>
      <c r="V15381" s="108"/>
      <c r="W15381" s="108"/>
      <c r="X15381" s="108"/>
    </row>
    <row r="15382">
      <c r="C15382" s="111"/>
      <c r="S15382" s="112"/>
      <c r="T15382" s="112"/>
      <c r="U15382" s="108"/>
      <c r="V15382" s="108"/>
      <c r="W15382" s="108"/>
      <c r="X15382" s="108"/>
    </row>
    <row r="15383">
      <c r="C15383" s="111"/>
      <c r="S15383" s="112"/>
      <c r="T15383" s="112"/>
      <c r="U15383" s="108"/>
      <c r="V15383" s="108"/>
      <c r="W15383" s="108"/>
      <c r="X15383" s="108"/>
    </row>
    <row r="15384">
      <c r="C15384" s="111"/>
      <c r="S15384" s="112"/>
      <c r="T15384" s="112"/>
      <c r="U15384" s="108"/>
      <c r="V15384" s="108"/>
      <c r="W15384" s="108"/>
      <c r="X15384" s="108"/>
    </row>
    <row r="15385">
      <c r="C15385" s="111"/>
      <c r="S15385" s="112"/>
      <c r="T15385" s="112"/>
      <c r="U15385" s="108"/>
      <c r="V15385" s="108"/>
      <c r="W15385" s="108"/>
      <c r="X15385" s="108"/>
    </row>
    <row r="15386">
      <c r="C15386" s="111"/>
      <c r="S15386" s="112"/>
      <c r="T15386" s="112"/>
      <c r="U15386" s="108"/>
      <c r="V15386" s="108"/>
      <c r="W15386" s="108"/>
      <c r="X15386" s="108"/>
    </row>
    <row r="15387">
      <c r="C15387" s="111"/>
      <c r="S15387" s="112"/>
      <c r="T15387" s="112"/>
      <c r="U15387" s="108"/>
      <c r="V15387" s="108"/>
      <c r="W15387" s="108"/>
      <c r="X15387" s="108"/>
    </row>
    <row r="15388">
      <c r="C15388" s="111"/>
      <c r="S15388" s="112"/>
      <c r="T15388" s="112"/>
      <c r="U15388" s="108"/>
      <c r="V15388" s="108"/>
      <c r="W15388" s="108"/>
      <c r="X15388" s="108"/>
    </row>
    <row r="15389">
      <c r="C15389" s="111"/>
      <c r="S15389" s="112"/>
      <c r="T15389" s="112"/>
      <c r="U15389" s="108"/>
      <c r="V15389" s="108"/>
      <c r="W15389" s="108"/>
      <c r="X15389" s="108"/>
    </row>
    <row r="15390">
      <c r="C15390" s="111"/>
      <c r="S15390" s="112"/>
      <c r="T15390" s="112"/>
      <c r="U15390" s="108"/>
      <c r="V15390" s="108"/>
      <c r="W15390" s="108"/>
      <c r="X15390" s="108"/>
    </row>
    <row r="15391">
      <c r="C15391" s="111"/>
      <c r="S15391" s="112"/>
      <c r="T15391" s="112"/>
      <c r="U15391" s="108"/>
      <c r="V15391" s="108"/>
      <c r="W15391" s="108"/>
      <c r="X15391" s="108"/>
    </row>
    <row r="15392">
      <c r="C15392" s="111"/>
      <c r="S15392" s="112"/>
      <c r="T15392" s="112"/>
      <c r="U15392" s="108"/>
      <c r="V15392" s="108"/>
      <c r="W15392" s="108"/>
      <c r="X15392" s="108"/>
    </row>
    <row r="15393">
      <c r="C15393" s="111"/>
      <c r="S15393" s="112"/>
      <c r="T15393" s="112"/>
      <c r="U15393" s="108"/>
      <c r="V15393" s="108"/>
      <c r="W15393" s="108"/>
      <c r="X15393" s="108"/>
    </row>
    <row r="15394">
      <c r="C15394" s="111"/>
      <c r="S15394" s="112"/>
      <c r="T15394" s="112"/>
      <c r="U15394" s="108"/>
      <c r="V15394" s="108"/>
      <c r="W15394" s="108"/>
      <c r="X15394" s="108"/>
    </row>
    <row r="15395">
      <c r="C15395" s="111"/>
      <c r="S15395" s="112"/>
      <c r="T15395" s="112"/>
      <c r="U15395" s="108"/>
      <c r="V15395" s="108"/>
      <c r="W15395" s="108"/>
      <c r="X15395" s="108"/>
    </row>
    <row r="15396">
      <c r="C15396" s="111"/>
      <c r="S15396" s="112"/>
      <c r="T15396" s="112"/>
      <c r="U15396" s="108"/>
      <c r="V15396" s="108"/>
      <c r="W15396" s="108"/>
      <c r="X15396" s="108"/>
    </row>
    <row r="15397">
      <c r="C15397" s="111"/>
      <c r="S15397" s="112"/>
      <c r="T15397" s="112"/>
      <c r="U15397" s="108"/>
      <c r="V15397" s="108"/>
      <c r="W15397" s="108"/>
      <c r="X15397" s="108"/>
    </row>
    <row r="15398">
      <c r="C15398" s="111"/>
      <c r="S15398" s="112"/>
      <c r="T15398" s="112"/>
      <c r="U15398" s="108"/>
      <c r="V15398" s="108"/>
      <c r="W15398" s="108"/>
      <c r="X15398" s="108"/>
    </row>
    <row r="15399">
      <c r="C15399" s="111"/>
      <c r="S15399" s="112"/>
      <c r="T15399" s="112"/>
      <c r="U15399" s="108"/>
      <c r="V15399" s="108"/>
      <c r="W15399" s="108"/>
      <c r="X15399" s="108"/>
    </row>
    <row r="15400">
      <c r="C15400" s="111"/>
      <c r="S15400" s="112"/>
      <c r="T15400" s="112"/>
      <c r="U15400" s="108"/>
      <c r="V15400" s="108"/>
      <c r="W15400" s="108"/>
      <c r="X15400" s="108"/>
    </row>
    <row r="15401">
      <c r="C15401" s="111"/>
      <c r="S15401" s="112"/>
      <c r="T15401" s="112"/>
      <c r="U15401" s="108"/>
      <c r="V15401" s="108"/>
      <c r="W15401" s="108"/>
      <c r="X15401" s="108"/>
    </row>
    <row r="15402">
      <c r="C15402" s="111"/>
      <c r="S15402" s="112"/>
      <c r="T15402" s="112"/>
      <c r="U15402" s="108"/>
      <c r="V15402" s="108"/>
      <c r="W15402" s="108"/>
      <c r="X15402" s="108"/>
    </row>
    <row r="15403">
      <c r="C15403" s="111"/>
      <c r="S15403" s="112"/>
      <c r="T15403" s="112"/>
      <c r="U15403" s="108"/>
      <c r="V15403" s="108"/>
      <c r="W15403" s="108"/>
      <c r="X15403" s="108"/>
    </row>
    <row r="15404">
      <c r="C15404" s="111"/>
      <c r="S15404" s="112"/>
      <c r="T15404" s="112"/>
      <c r="U15404" s="108"/>
      <c r="V15404" s="108"/>
      <c r="W15404" s="108"/>
      <c r="X15404" s="108"/>
    </row>
    <row r="15405">
      <c r="C15405" s="111"/>
      <c r="S15405" s="112"/>
      <c r="T15405" s="112"/>
      <c r="U15405" s="108"/>
      <c r="V15405" s="108"/>
      <c r="W15405" s="108"/>
      <c r="X15405" s="108"/>
    </row>
    <row r="15406">
      <c r="C15406" s="111"/>
      <c r="S15406" s="112"/>
      <c r="T15406" s="112"/>
      <c r="U15406" s="108"/>
      <c r="V15406" s="108"/>
      <c r="W15406" s="108"/>
      <c r="X15406" s="108"/>
    </row>
    <row r="15407">
      <c r="C15407" s="111"/>
      <c r="S15407" s="112"/>
      <c r="T15407" s="112"/>
      <c r="U15407" s="108"/>
      <c r="V15407" s="108"/>
      <c r="W15407" s="108"/>
      <c r="X15407" s="108"/>
    </row>
    <row r="15408">
      <c r="C15408" s="111"/>
      <c r="S15408" s="112"/>
      <c r="T15408" s="112"/>
      <c r="U15408" s="108"/>
      <c r="V15408" s="108"/>
      <c r="W15408" s="108"/>
      <c r="X15408" s="108"/>
    </row>
    <row r="15409">
      <c r="C15409" s="111"/>
      <c r="S15409" s="112"/>
      <c r="T15409" s="112"/>
      <c r="U15409" s="108"/>
      <c r="V15409" s="108"/>
      <c r="W15409" s="108"/>
      <c r="X15409" s="108"/>
    </row>
    <row r="15410">
      <c r="C15410" s="111"/>
      <c r="S15410" s="112"/>
      <c r="T15410" s="112"/>
      <c r="U15410" s="108"/>
      <c r="V15410" s="108"/>
      <c r="W15410" s="108"/>
      <c r="X15410" s="108"/>
    </row>
    <row r="15411">
      <c r="C15411" s="111"/>
      <c r="S15411" s="112"/>
      <c r="T15411" s="112"/>
      <c r="U15411" s="108"/>
      <c r="V15411" s="108"/>
      <c r="W15411" s="108"/>
      <c r="X15411" s="108"/>
    </row>
    <row r="15412">
      <c r="C15412" s="111"/>
      <c r="S15412" s="112"/>
      <c r="T15412" s="112"/>
      <c r="U15412" s="108"/>
      <c r="V15412" s="108"/>
      <c r="W15412" s="108"/>
      <c r="X15412" s="108"/>
    </row>
    <row r="15413">
      <c r="C15413" s="111"/>
      <c r="S15413" s="112"/>
      <c r="T15413" s="112"/>
      <c r="U15413" s="108"/>
      <c r="V15413" s="108"/>
      <c r="W15413" s="108"/>
      <c r="X15413" s="108"/>
    </row>
    <row r="15414">
      <c r="C15414" s="111"/>
      <c r="S15414" s="112"/>
      <c r="T15414" s="112"/>
      <c r="U15414" s="108"/>
      <c r="V15414" s="108"/>
      <c r="W15414" s="108"/>
      <c r="X15414" s="108"/>
    </row>
    <row r="15415">
      <c r="C15415" s="111"/>
      <c r="S15415" s="112"/>
      <c r="T15415" s="112"/>
      <c r="U15415" s="108"/>
      <c r="V15415" s="108"/>
      <c r="W15415" s="108"/>
      <c r="X15415" s="108"/>
    </row>
    <row r="15416">
      <c r="C15416" s="111"/>
      <c r="S15416" s="112"/>
      <c r="T15416" s="112"/>
      <c r="U15416" s="108"/>
      <c r="V15416" s="108"/>
      <c r="W15416" s="108"/>
      <c r="X15416" s="108"/>
    </row>
    <row r="15417">
      <c r="C15417" s="111"/>
      <c r="S15417" s="112"/>
      <c r="T15417" s="112"/>
      <c r="U15417" s="108"/>
      <c r="V15417" s="108"/>
      <c r="W15417" s="108"/>
      <c r="X15417" s="108"/>
    </row>
    <row r="15418">
      <c r="C15418" s="111"/>
      <c r="S15418" s="112"/>
      <c r="T15418" s="112"/>
      <c r="U15418" s="108"/>
      <c r="V15418" s="108"/>
      <c r="W15418" s="108"/>
      <c r="X15418" s="108"/>
    </row>
    <row r="15419">
      <c r="C15419" s="111"/>
      <c r="S15419" s="112"/>
      <c r="T15419" s="112"/>
      <c r="U15419" s="108"/>
      <c r="V15419" s="108"/>
      <c r="W15419" s="108"/>
      <c r="X15419" s="108"/>
    </row>
    <row r="15420">
      <c r="C15420" s="111"/>
      <c r="S15420" s="112"/>
      <c r="T15420" s="112"/>
      <c r="U15420" s="108"/>
      <c r="V15420" s="108"/>
      <c r="W15420" s="108"/>
      <c r="X15420" s="108"/>
    </row>
    <row r="15421">
      <c r="C15421" s="111"/>
      <c r="S15421" s="112"/>
      <c r="T15421" s="112"/>
      <c r="U15421" s="108"/>
      <c r="V15421" s="108"/>
      <c r="W15421" s="108"/>
      <c r="X15421" s="108"/>
    </row>
    <row r="15422">
      <c r="C15422" s="111"/>
      <c r="S15422" s="112"/>
      <c r="T15422" s="112"/>
      <c r="U15422" s="108"/>
      <c r="V15422" s="108"/>
      <c r="W15422" s="108"/>
      <c r="X15422" s="108"/>
    </row>
    <row r="15423">
      <c r="C15423" s="111"/>
      <c r="S15423" s="112"/>
      <c r="T15423" s="112"/>
      <c r="U15423" s="108"/>
      <c r="V15423" s="108"/>
      <c r="W15423" s="108"/>
      <c r="X15423" s="108"/>
    </row>
    <row r="15424">
      <c r="C15424" s="111"/>
      <c r="S15424" s="112"/>
      <c r="T15424" s="112"/>
      <c r="U15424" s="108"/>
      <c r="V15424" s="108"/>
      <c r="W15424" s="108"/>
      <c r="X15424" s="108"/>
    </row>
    <row r="15425">
      <c r="C15425" s="111"/>
      <c r="S15425" s="112"/>
      <c r="T15425" s="112"/>
      <c r="U15425" s="108"/>
      <c r="V15425" s="108"/>
      <c r="W15425" s="108"/>
      <c r="X15425" s="108"/>
    </row>
    <row r="15426">
      <c r="C15426" s="111"/>
      <c r="S15426" s="112"/>
      <c r="T15426" s="112"/>
      <c r="U15426" s="108"/>
      <c r="V15426" s="108"/>
      <c r="W15426" s="108"/>
      <c r="X15426" s="108"/>
    </row>
    <row r="15427">
      <c r="C15427" s="111"/>
      <c r="S15427" s="112"/>
      <c r="T15427" s="112"/>
      <c r="U15427" s="108"/>
      <c r="V15427" s="108"/>
      <c r="W15427" s="108"/>
      <c r="X15427" s="108"/>
    </row>
    <row r="15428">
      <c r="C15428" s="111"/>
      <c r="S15428" s="112"/>
      <c r="T15428" s="112"/>
      <c r="U15428" s="108"/>
      <c r="V15428" s="108"/>
      <c r="W15428" s="108"/>
      <c r="X15428" s="108"/>
    </row>
    <row r="15429">
      <c r="C15429" s="111"/>
      <c r="S15429" s="112"/>
      <c r="T15429" s="112"/>
      <c r="U15429" s="108"/>
      <c r="V15429" s="108"/>
      <c r="W15429" s="108"/>
      <c r="X15429" s="108"/>
    </row>
    <row r="15430">
      <c r="C15430" s="111"/>
      <c r="S15430" s="112"/>
      <c r="T15430" s="112"/>
      <c r="U15430" s="108"/>
      <c r="V15430" s="108"/>
      <c r="W15430" s="108"/>
      <c r="X15430" s="108"/>
    </row>
    <row r="15431">
      <c r="C15431" s="111"/>
      <c r="S15431" s="112"/>
      <c r="T15431" s="112"/>
      <c r="U15431" s="108"/>
      <c r="V15431" s="108"/>
      <c r="W15431" s="108"/>
      <c r="X15431" s="108"/>
    </row>
    <row r="15432">
      <c r="C15432" s="111"/>
      <c r="S15432" s="112"/>
      <c r="T15432" s="112"/>
      <c r="U15432" s="108"/>
      <c r="V15432" s="108"/>
      <c r="W15432" s="108"/>
      <c r="X15432" s="108"/>
    </row>
    <row r="15433">
      <c r="C15433" s="111"/>
      <c r="S15433" s="112"/>
      <c r="T15433" s="112"/>
      <c r="U15433" s="108"/>
      <c r="V15433" s="108"/>
      <c r="W15433" s="108"/>
      <c r="X15433" s="108"/>
    </row>
    <row r="15434">
      <c r="C15434" s="111"/>
      <c r="S15434" s="112"/>
      <c r="T15434" s="112"/>
      <c r="U15434" s="108"/>
      <c r="V15434" s="108"/>
      <c r="W15434" s="108"/>
      <c r="X15434" s="108"/>
    </row>
    <row r="15435">
      <c r="C15435" s="111"/>
      <c r="S15435" s="112"/>
      <c r="T15435" s="112"/>
      <c r="U15435" s="108"/>
      <c r="V15435" s="108"/>
      <c r="W15435" s="108"/>
      <c r="X15435" s="108"/>
    </row>
    <row r="15436">
      <c r="C15436" s="111"/>
      <c r="S15436" s="112"/>
      <c r="T15436" s="112"/>
      <c r="U15436" s="108"/>
      <c r="V15436" s="108"/>
      <c r="W15436" s="108"/>
      <c r="X15436" s="108"/>
    </row>
    <row r="15437">
      <c r="C15437" s="111"/>
      <c r="S15437" s="112"/>
      <c r="T15437" s="112"/>
      <c r="U15437" s="108"/>
      <c r="V15437" s="108"/>
      <c r="W15437" s="108"/>
      <c r="X15437" s="108"/>
    </row>
    <row r="15438">
      <c r="C15438" s="111"/>
      <c r="S15438" s="112"/>
      <c r="T15438" s="112"/>
      <c r="U15438" s="108"/>
      <c r="V15438" s="108"/>
      <c r="W15438" s="108"/>
      <c r="X15438" s="108"/>
    </row>
    <row r="15439">
      <c r="C15439" s="111"/>
      <c r="S15439" s="112"/>
      <c r="T15439" s="112"/>
      <c r="U15439" s="108"/>
      <c r="V15439" s="108"/>
      <c r="W15439" s="108"/>
      <c r="X15439" s="108"/>
    </row>
    <row r="15440">
      <c r="C15440" s="111"/>
      <c r="S15440" s="112"/>
      <c r="T15440" s="112"/>
      <c r="U15440" s="108"/>
      <c r="V15440" s="108"/>
      <c r="W15440" s="108"/>
      <c r="X15440" s="108"/>
    </row>
    <row r="15441">
      <c r="C15441" s="111"/>
      <c r="S15441" s="112"/>
      <c r="T15441" s="112"/>
      <c r="U15441" s="108"/>
      <c r="V15441" s="108"/>
      <c r="W15441" s="108"/>
      <c r="X15441" s="108"/>
    </row>
    <row r="15442">
      <c r="C15442" s="111"/>
      <c r="S15442" s="112"/>
      <c r="T15442" s="112"/>
      <c r="U15442" s="108"/>
      <c r="V15442" s="108"/>
      <c r="W15442" s="108"/>
      <c r="X15442" s="108"/>
    </row>
    <row r="15443">
      <c r="C15443" s="111"/>
      <c r="S15443" s="112"/>
      <c r="T15443" s="112"/>
      <c r="U15443" s="108"/>
      <c r="V15443" s="108"/>
      <c r="W15443" s="108"/>
      <c r="X15443" s="108"/>
    </row>
    <row r="15444">
      <c r="C15444" s="111"/>
      <c r="S15444" s="112"/>
      <c r="T15444" s="112"/>
      <c r="U15444" s="108"/>
      <c r="V15444" s="108"/>
      <c r="W15444" s="108"/>
      <c r="X15444" s="108"/>
    </row>
    <row r="15445">
      <c r="C15445" s="111"/>
      <c r="S15445" s="112"/>
      <c r="T15445" s="112"/>
      <c r="U15445" s="108"/>
      <c r="V15445" s="108"/>
      <c r="W15445" s="108"/>
      <c r="X15445" s="108"/>
    </row>
    <row r="15446">
      <c r="C15446" s="111"/>
      <c r="S15446" s="112"/>
      <c r="T15446" s="112"/>
      <c r="U15446" s="108"/>
      <c r="V15446" s="108"/>
      <c r="W15446" s="108"/>
      <c r="X15446" s="108"/>
    </row>
    <row r="15447">
      <c r="C15447" s="111"/>
      <c r="S15447" s="112"/>
      <c r="T15447" s="112"/>
      <c r="U15447" s="108"/>
      <c r="V15447" s="108"/>
      <c r="W15447" s="108"/>
      <c r="X15447" s="108"/>
    </row>
    <row r="15448">
      <c r="C15448" s="111"/>
      <c r="S15448" s="112"/>
      <c r="T15448" s="112"/>
      <c r="U15448" s="108"/>
      <c r="V15448" s="108"/>
      <c r="W15448" s="108"/>
      <c r="X15448" s="108"/>
    </row>
    <row r="15449">
      <c r="C15449" s="111"/>
      <c r="S15449" s="112"/>
      <c r="T15449" s="112"/>
      <c r="U15449" s="108"/>
      <c r="V15449" s="108"/>
      <c r="W15449" s="108"/>
      <c r="X15449" s="108"/>
    </row>
    <row r="15450">
      <c r="C15450" s="111"/>
      <c r="S15450" s="112"/>
      <c r="T15450" s="112"/>
      <c r="U15450" s="108"/>
      <c r="V15450" s="108"/>
      <c r="W15450" s="108"/>
      <c r="X15450" s="108"/>
    </row>
    <row r="15451">
      <c r="C15451" s="111"/>
      <c r="S15451" s="112"/>
      <c r="T15451" s="112"/>
      <c r="U15451" s="108"/>
      <c r="V15451" s="108"/>
      <c r="W15451" s="108"/>
      <c r="X15451" s="108"/>
    </row>
    <row r="15452">
      <c r="C15452" s="111"/>
      <c r="S15452" s="112"/>
      <c r="T15452" s="112"/>
      <c r="U15452" s="108"/>
      <c r="V15452" s="108"/>
      <c r="W15452" s="108"/>
      <c r="X15452" s="108"/>
    </row>
    <row r="15453">
      <c r="C15453" s="111"/>
      <c r="S15453" s="112"/>
      <c r="T15453" s="112"/>
      <c r="U15453" s="108"/>
      <c r="V15453" s="108"/>
      <c r="W15453" s="108"/>
      <c r="X15453" s="108"/>
    </row>
    <row r="15454">
      <c r="C15454" s="111"/>
      <c r="S15454" s="112"/>
      <c r="T15454" s="112"/>
      <c r="U15454" s="108"/>
      <c r="V15454" s="108"/>
      <c r="W15454" s="108"/>
      <c r="X15454" s="108"/>
    </row>
    <row r="15455">
      <c r="C15455" s="111"/>
      <c r="S15455" s="112"/>
      <c r="T15455" s="112"/>
      <c r="U15455" s="108"/>
      <c r="V15455" s="108"/>
      <c r="W15455" s="108"/>
      <c r="X15455" s="108"/>
    </row>
    <row r="15456">
      <c r="C15456" s="111"/>
      <c r="S15456" s="112"/>
      <c r="T15456" s="112"/>
      <c r="U15456" s="108"/>
      <c r="V15456" s="108"/>
      <c r="W15456" s="108"/>
      <c r="X15456" s="108"/>
    </row>
    <row r="15457">
      <c r="C15457" s="111"/>
      <c r="S15457" s="112"/>
      <c r="T15457" s="112"/>
      <c r="U15457" s="108"/>
      <c r="V15457" s="108"/>
      <c r="W15457" s="108"/>
      <c r="X15457" s="108"/>
    </row>
    <row r="15458">
      <c r="C15458" s="111"/>
      <c r="S15458" s="112"/>
      <c r="T15458" s="112"/>
      <c r="U15458" s="108"/>
      <c r="V15458" s="108"/>
      <c r="W15458" s="108"/>
      <c r="X15458" s="108"/>
    </row>
    <row r="15459">
      <c r="C15459" s="111"/>
      <c r="S15459" s="112"/>
      <c r="T15459" s="112"/>
      <c r="U15459" s="108"/>
      <c r="V15459" s="108"/>
      <c r="W15459" s="108"/>
      <c r="X15459" s="108"/>
    </row>
    <row r="15460">
      <c r="C15460" s="111"/>
      <c r="S15460" s="112"/>
      <c r="T15460" s="112"/>
      <c r="U15460" s="108"/>
      <c r="V15460" s="108"/>
      <c r="W15460" s="108"/>
      <c r="X15460" s="108"/>
    </row>
    <row r="15461">
      <c r="C15461" s="111"/>
      <c r="S15461" s="112"/>
      <c r="T15461" s="112"/>
      <c r="U15461" s="108"/>
      <c r="V15461" s="108"/>
      <c r="W15461" s="108"/>
      <c r="X15461" s="108"/>
    </row>
    <row r="15462">
      <c r="C15462" s="111"/>
      <c r="S15462" s="112"/>
      <c r="T15462" s="112"/>
      <c r="U15462" s="108"/>
      <c r="V15462" s="108"/>
      <c r="W15462" s="108"/>
      <c r="X15462" s="108"/>
    </row>
    <row r="15463">
      <c r="C15463" s="111"/>
      <c r="S15463" s="112"/>
      <c r="T15463" s="112"/>
      <c r="U15463" s="108"/>
      <c r="V15463" s="108"/>
      <c r="W15463" s="108"/>
      <c r="X15463" s="108"/>
    </row>
    <row r="15464">
      <c r="C15464" s="111"/>
      <c r="S15464" s="112"/>
      <c r="T15464" s="112"/>
      <c r="U15464" s="108"/>
      <c r="V15464" s="108"/>
      <c r="W15464" s="108"/>
      <c r="X15464" s="108"/>
    </row>
    <row r="15465">
      <c r="C15465" s="111"/>
      <c r="S15465" s="112"/>
      <c r="T15465" s="112"/>
      <c r="U15465" s="108"/>
      <c r="V15465" s="108"/>
      <c r="W15465" s="108"/>
      <c r="X15465" s="108"/>
    </row>
    <row r="15466">
      <c r="C15466" s="111"/>
      <c r="S15466" s="112"/>
      <c r="T15466" s="112"/>
      <c r="U15466" s="108"/>
      <c r="V15466" s="108"/>
      <c r="W15466" s="108"/>
      <c r="X15466" s="108"/>
    </row>
    <row r="15467">
      <c r="C15467" s="111"/>
      <c r="S15467" s="112"/>
      <c r="T15467" s="112"/>
      <c r="U15467" s="108"/>
      <c r="V15467" s="108"/>
      <c r="W15467" s="108"/>
      <c r="X15467" s="108"/>
    </row>
    <row r="15468">
      <c r="C15468" s="111"/>
      <c r="S15468" s="112"/>
      <c r="T15468" s="112"/>
      <c r="U15468" s="108"/>
      <c r="V15468" s="108"/>
      <c r="W15468" s="108"/>
      <c r="X15468" s="108"/>
    </row>
    <row r="15469">
      <c r="C15469" s="111"/>
      <c r="S15469" s="112"/>
      <c r="T15469" s="112"/>
      <c r="U15469" s="108"/>
      <c r="V15469" s="108"/>
      <c r="W15469" s="108"/>
      <c r="X15469" s="108"/>
    </row>
    <row r="15470">
      <c r="C15470" s="111"/>
      <c r="S15470" s="112"/>
      <c r="T15470" s="112"/>
      <c r="U15470" s="108"/>
      <c r="V15470" s="108"/>
      <c r="W15470" s="108"/>
      <c r="X15470" s="108"/>
    </row>
    <row r="15471">
      <c r="C15471" s="111"/>
      <c r="S15471" s="112"/>
      <c r="T15471" s="112"/>
      <c r="U15471" s="108"/>
      <c r="V15471" s="108"/>
      <c r="W15471" s="108"/>
      <c r="X15471" s="108"/>
    </row>
    <row r="15472">
      <c r="C15472" s="111"/>
      <c r="S15472" s="112"/>
      <c r="T15472" s="112"/>
      <c r="U15472" s="108"/>
      <c r="V15472" s="108"/>
      <c r="W15472" s="108"/>
      <c r="X15472" s="108"/>
    </row>
    <row r="15473">
      <c r="C15473" s="111"/>
      <c r="S15473" s="112"/>
      <c r="T15473" s="112"/>
      <c r="U15473" s="108"/>
      <c r="V15473" s="108"/>
      <c r="W15473" s="108"/>
      <c r="X15473" s="108"/>
    </row>
    <row r="15474">
      <c r="C15474" s="111"/>
      <c r="S15474" s="112"/>
      <c r="T15474" s="112"/>
      <c r="U15474" s="108"/>
      <c r="V15474" s="108"/>
      <c r="W15474" s="108"/>
      <c r="X15474" s="108"/>
    </row>
    <row r="15475">
      <c r="C15475" s="111"/>
      <c r="S15475" s="112"/>
      <c r="T15475" s="112"/>
      <c r="U15475" s="108"/>
      <c r="V15475" s="108"/>
      <c r="W15475" s="108"/>
      <c r="X15475" s="108"/>
    </row>
    <row r="15476">
      <c r="C15476" s="111"/>
      <c r="S15476" s="112"/>
      <c r="T15476" s="112"/>
      <c r="U15476" s="108"/>
      <c r="V15476" s="108"/>
      <c r="W15476" s="108"/>
      <c r="X15476" s="108"/>
    </row>
    <row r="15477">
      <c r="C15477" s="111"/>
      <c r="S15477" s="112"/>
      <c r="T15477" s="112"/>
      <c r="U15477" s="108"/>
      <c r="V15477" s="108"/>
      <c r="W15477" s="108"/>
      <c r="X15477" s="108"/>
    </row>
    <row r="15478">
      <c r="C15478" s="111"/>
      <c r="S15478" s="112"/>
      <c r="T15478" s="112"/>
      <c r="U15478" s="108"/>
      <c r="V15478" s="108"/>
      <c r="W15478" s="108"/>
      <c r="X15478" s="108"/>
    </row>
    <row r="15479">
      <c r="C15479" s="111"/>
      <c r="S15479" s="112"/>
      <c r="T15479" s="112"/>
      <c r="U15479" s="108"/>
      <c r="V15479" s="108"/>
      <c r="W15479" s="108"/>
      <c r="X15479" s="108"/>
    </row>
    <row r="15480">
      <c r="C15480" s="111"/>
      <c r="S15480" s="112"/>
      <c r="T15480" s="112"/>
      <c r="U15480" s="108"/>
      <c r="V15480" s="108"/>
      <c r="W15480" s="108"/>
      <c r="X15480" s="108"/>
    </row>
    <row r="15481">
      <c r="C15481" s="111"/>
      <c r="S15481" s="112"/>
      <c r="T15481" s="112"/>
      <c r="U15481" s="108"/>
      <c r="V15481" s="108"/>
      <c r="W15481" s="108"/>
      <c r="X15481" s="108"/>
    </row>
    <row r="15482">
      <c r="C15482" s="111"/>
      <c r="S15482" s="112"/>
      <c r="T15482" s="112"/>
      <c r="U15482" s="108"/>
      <c r="V15482" s="108"/>
      <c r="W15482" s="108"/>
      <c r="X15482" s="108"/>
    </row>
    <row r="15483">
      <c r="C15483" s="111"/>
      <c r="S15483" s="112"/>
      <c r="T15483" s="112"/>
      <c r="U15483" s="108"/>
      <c r="V15483" s="108"/>
      <c r="W15483" s="108"/>
      <c r="X15483" s="108"/>
    </row>
    <row r="15484">
      <c r="C15484" s="111"/>
      <c r="S15484" s="112"/>
      <c r="T15484" s="112"/>
      <c r="U15484" s="108"/>
      <c r="V15484" s="108"/>
      <c r="W15484" s="108"/>
      <c r="X15484" s="108"/>
    </row>
    <row r="15485">
      <c r="C15485" s="111"/>
      <c r="S15485" s="112"/>
      <c r="T15485" s="112"/>
      <c r="U15485" s="108"/>
      <c r="V15485" s="108"/>
      <c r="W15485" s="108"/>
      <c r="X15485" s="108"/>
    </row>
    <row r="15486">
      <c r="C15486" s="111"/>
      <c r="S15486" s="112"/>
      <c r="T15486" s="112"/>
      <c r="U15486" s="108"/>
      <c r="V15486" s="108"/>
      <c r="W15486" s="108"/>
      <c r="X15486" s="108"/>
    </row>
    <row r="15487">
      <c r="C15487" s="111"/>
      <c r="S15487" s="112"/>
      <c r="T15487" s="112"/>
      <c r="U15487" s="108"/>
      <c r="V15487" s="108"/>
      <c r="W15487" s="108"/>
      <c r="X15487" s="108"/>
    </row>
    <row r="15488">
      <c r="C15488" s="111"/>
      <c r="S15488" s="112"/>
      <c r="T15488" s="112"/>
      <c r="U15488" s="108"/>
      <c r="V15488" s="108"/>
      <c r="W15488" s="108"/>
      <c r="X15488" s="108"/>
    </row>
    <row r="15489">
      <c r="C15489" s="111"/>
      <c r="S15489" s="112"/>
      <c r="T15489" s="112"/>
      <c r="U15489" s="108"/>
      <c r="V15489" s="108"/>
      <c r="W15489" s="108"/>
      <c r="X15489" s="108"/>
    </row>
    <row r="15490">
      <c r="C15490" s="111"/>
      <c r="S15490" s="112"/>
      <c r="T15490" s="112"/>
      <c r="U15490" s="108"/>
      <c r="V15490" s="108"/>
      <c r="W15490" s="108"/>
      <c r="X15490" s="108"/>
    </row>
    <row r="15491">
      <c r="C15491" s="111"/>
      <c r="S15491" s="112"/>
      <c r="T15491" s="112"/>
      <c r="U15491" s="108"/>
      <c r="V15491" s="108"/>
      <c r="W15491" s="108"/>
      <c r="X15491" s="108"/>
    </row>
    <row r="15492">
      <c r="C15492" s="111"/>
      <c r="S15492" s="112"/>
      <c r="T15492" s="112"/>
      <c r="U15492" s="108"/>
      <c r="V15492" s="108"/>
      <c r="W15492" s="108"/>
      <c r="X15492" s="108"/>
    </row>
    <row r="15493">
      <c r="C15493" s="111"/>
      <c r="S15493" s="112"/>
      <c r="T15493" s="112"/>
      <c r="U15493" s="108"/>
      <c r="V15493" s="108"/>
      <c r="W15493" s="108"/>
      <c r="X15493" s="108"/>
    </row>
    <row r="15494">
      <c r="C15494" s="111"/>
      <c r="S15494" s="112"/>
      <c r="T15494" s="112"/>
      <c r="U15494" s="108"/>
      <c r="V15494" s="108"/>
      <c r="W15494" s="108"/>
      <c r="X15494" s="108"/>
    </row>
    <row r="15495">
      <c r="C15495" s="111"/>
      <c r="S15495" s="112"/>
      <c r="T15495" s="112"/>
      <c r="U15495" s="108"/>
      <c r="V15495" s="108"/>
      <c r="W15495" s="108"/>
      <c r="X15495" s="108"/>
    </row>
    <row r="15496">
      <c r="C15496" s="111"/>
      <c r="S15496" s="112"/>
      <c r="T15496" s="112"/>
      <c r="U15496" s="108"/>
      <c r="V15496" s="108"/>
      <c r="W15496" s="108"/>
      <c r="X15496" s="108"/>
    </row>
    <row r="15497">
      <c r="C15497" s="111"/>
      <c r="S15497" s="112"/>
      <c r="T15497" s="112"/>
      <c r="U15497" s="108"/>
      <c r="V15497" s="108"/>
      <c r="W15497" s="108"/>
      <c r="X15497" s="108"/>
    </row>
    <row r="15498">
      <c r="C15498" s="111"/>
      <c r="S15498" s="112"/>
      <c r="T15498" s="112"/>
      <c r="U15498" s="108"/>
      <c r="V15498" s="108"/>
      <c r="W15498" s="108"/>
      <c r="X15498" s="108"/>
    </row>
    <row r="15499">
      <c r="C15499" s="111"/>
      <c r="S15499" s="112"/>
      <c r="T15499" s="112"/>
      <c r="U15499" s="108"/>
      <c r="V15499" s="108"/>
      <c r="W15499" s="108"/>
      <c r="X15499" s="108"/>
    </row>
    <row r="15500">
      <c r="C15500" s="111"/>
      <c r="S15500" s="112"/>
      <c r="T15500" s="112"/>
      <c r="U15500" s="108"/>
      <c r="V15500" s="108"/>
      <c r="W15500" s="108"/>
      <c r="X15500" s="108"/>
    </row>
    <row r="15501">
      <c r="C15501" s="111"/>
      <c r="S15501" s="112"/>
      <c r="T15501" s="112"/>
      <c r="U15501" s="108"/>
      <c r="V15501" s="108"/>
      <c r="W15501" s="108"/>
      <c r="X15501" s="108"/>
    </row>
    <row r="15502">
      <c r="C15502" s="111"/>
      <c r="S15502" s="112"/>
      <c r="T15502" s="112"/>
      <c r="U15502" s="108"/>
      <c r="V15502" s="108"/>
      <c r="W15502" s="108"/>
      <c r="X15502" s="108"/>
    </row>
    <row r="15503">
      <c r="C15503" s="111"/>
      <c r="S15503" s="112"/>
      <c r="T15503" s="112"/>
      <c r="U15503" s="108"/>
      <c r="V15503" s="108"/>
      <c r="W15503" s="108"/>
      <c r="X15503" s="108"/>
    </row>
    <row r="15504">
      <c r="C15504" s="111"/>
      <c r="S15504" s="112"/>
      <c r="T15504" s="112"/>
      <c r="U15504" s="108"/>
      <c r="V15504" s="108"/>
      <c r="W15504" s="108"/>
      <c r="X15504" s="108"/>
    </row>
    <row r="15505">
      <c r="C15505" s="111"/>
      <c r="S15505" s="112"/>
      <c r="T15505" s="112"/>
      <c r="U15505" s="108"/>
      <c r="V15505" s="108"/>
      <c r="W15505" s="108"/>
      <c r="X15505" s="108"/>
    </row>
    <row r="15506">
      <c r="C15506" s="111"/>
      <c r="S15506" s="112"/>
      <c r="T15506" s="112"/>
      <c r="U15506" s="108"/>
      <c r="V15506" s="108"/>
      <c r="W15506" s="108"/>
      <c r="X15506" s="108"/>
    </row>
    <row r="15507">
      <c r="C15507" s="111"/>
      <c r="S15507" s="112"/>
      <c r="T15507" s="112"/>
      <c r="U15507" s="108"/>
      <c r="V15507" s="108"/>
      <c r="W15507" s="108"/>
      <c r="X15507" s="108"/>
    </row>
    <row r="15508">
      <c r="C15508" s="111"/>
      <c r="S15508" s="112"/>
      <c r="T15508" s="112"/>
      <c r="U15508" s="108"/>
      <c r="V15508" s="108"/>
      <c r="W15508" s="108"/>
      <c r="X15508" s="108"/>
    </row>
    <row r="15509">
      <c r="C15509" s="111"/>
      <c r="S15509" s="112"/>
      <c r="T15509" s="112"/>
      <c r="U15509" s="108"/>
      <c r="V15509" s="108"/>
      <c r="W15509" s="108"/>
      <c r="X15509" s="108"/>
    </row>
    <row r="15510">
      <c r="C15510" s="111"/>
      <c r="S15510" s="112"/>
      <c r="T15510" s="112"/>
      <c r="U15510" s="108"/>
      <c r="V15510" s="108"/>
      <c r="W15510" s="108"/>
      <c r="X15510" s="108"/>
    </row>
    <row r="15511">
      <c r="C15511" s="111"/>
      <c r="S15511" s="112"/>
      <c r="T15511" s="112"/>
      <c r="U15511" s="108"/>
      <c r="V15511" s="108"/>
      <c r="W15511" s="108"/>
      <c r="X15511" s="108"/>
    </row>
    <row r="15512">
      <c r="C15512" s="111"/>
      <c r="S15512" s="112"/>
      <c r="T15512" s="112"/>
      <c r="U15512" s="108"/>
      <c r="V15512" s="108"/>
      <c r="W15512" s="108"/>
      <c r="X15512" s="108"/>
    </row>
    <row r="15513">
      <c r="C15513" s="111"/>
      <c r="S15513" s="112"/>
      <c r="T15513" s="112"/>
      <c r="U15513" s="108"/>
      <c r="V15513" s="108"/>
      <c r="W15513" s="108"/>
      <c r="X15513" s="108"/>
    </row>
    <row r="15514">
      <c r="C15514" s="111"/>
      <c r="S15514" s="112"/>
      <c r="T15514" s="112"/>
      <c r="U15514" s="108"/>
      <c r="V15514" s="108"/>
      <c r="W15514" s="108"/>
      <c r="X15514" s="108"/>
    </row>
    <row r="15515">
      <c r="C15515" s="111"/>
      <c r="S15515" s="112"/>
      <c r="T15515" s="112"/>
      <c r="U15515" s="108"/>
      <c r="V15515" s="108"/>
      <c r="W15515" s="108"/>
      <c r="X15515" s="108"/>
    </row>
    <row r="15516">
      <c r="C15516" s="111"/>
      <c r="S15516" s="112"/>
      <c r="T15516" s="112"/>
      <c r="U15516" s="108"/>
      <c r="V15516" s="108"/>
      <c r="W15516" s="108"/>
      <c r="X15516" s="108"/>
    </row>
    <row r="15517">
      <c r="C15517" s="111"/>
      <c r="S15517" s="112"/>
      <c r="T15517" s="112"/>
      <c r="U15517" s="108"/>
      <c r="V15517" s="108"/>
      <c r="W15517" s="108"/>
      <c r="X15517" s="108"/>
    </row>
    <row r="15518">
      <c r="C15518" s="111"/>
      <c r="S15518" s="112"/>
      <c r="T15518" s="112"/>
      <c r="U15518" s="108"/>
      <c r="V15518" s="108"/>
      <c r="W15518" s="108"/>
      <c r="X15518" s="108"/>
    </row>
    <row r="15519">
      <c r="C15519" s="111"/>
      <c r="S15519" s="112"/>
      <c r="T15519" s="112"/>
      <c r="U15519" s="108"/>
      <c r="V15519" s="108"/>
      <c r="W15519" s="108"/>
      <c r="X15519" s="108"/>
    </row>
    <row r="15520">
      <c r="C15520" s="111"/>
      <c r="S15520" s="112"/>
      <c r="T15520" s="112"/>
      <c r="U15520" s="108"/>
      <c r="V15520" s="108"/>
      <c r="W15520" s="108"/>
      <c r="X15520" s="108"/>
    </row>
    <row r="15521">
      <c r="C15521" s="111"/>
      <c r="S15521" s="112"/>
      <c r="T15521" s="112"/>
      <c r="U15521" s="108"/>
      <c r="V15521" s="108"/>
      <c r="W15521" s="108"/>
      <c r="X15521" s="108"/>
    </row>
    <row r="15522">
      <c r="C15522" s="111"/>
      <c r="S15522" s="112"/>
      <c r="T15522" s="112"/>
      <c r="U15522" s="108"/>
      <c r="V15522" s="108"/>
      <c r="W15522" s="108"/>
      <c r="X15522" s="108"/>
    </row>
    <row r="15523">
      <c r="C15523" s="111"/>
      <c r="S15523" s="112"/>
      <c r="T15523" s="112"/>
      <c r="U15523" s="108"/>
      <c r="V15523" s="108"/>
      <c r="W15523" s="108"/>
      <c r="X15523" s="108"/>
    </row>
    <row r="15524">
      <c r="C15524" s="111"/>
      <c r="S15524" s="112"/>
      <c r="T15524" s="112"/>
      <c r="U15524" s="108"/>
      <c r="V15524" s="108"/>
      <c r="W15524" s="108"/>
      <c r="X15524" s="108"/>
    </row>
    <row r="15525">
      <c r="C15525" s="111"/>
      <c r="S15525" s="112"/>
      <c r="T15525" s="112"/>
      <c r="U15525" s="108"/>
      <c r="V15525" s="108"/>
      <c r="W15525" s="108"/>
      <c r="X15525" s="108"/>
    </row>
    <row r="15526">
      <c r="C15526" s="111"/>
      <c r="S15526" s="112"/>
      <c r="T15526" s="112"/>
      <c r="U15526" s="108"/>
      <c r="V15526" s="108"/>
      <c r="W15526" s="108"/>
      <c r="X15526" s="108"/>
    </row>
    <row r="15527">
      <c r="C15527" s="111"/>
      <c r="S15527" s="112"/>
      <c r="T15527" s="112"/>
      <c r="U15527" s="108"/>
      <c r="V15527" s="108"/>
      <c r="W15527" s="108"/>
      <c r="X15527" s="108"/>
    </row>
    <row r="15528">
      <c r="C15528" s="111"/>
      <c r="S15528" s="112"/>
      <c r="T15528" s="112"/>
      <c r="U15528" s="108"/>
      <c r="V15528" s="108"/>
      <c r="W15528" s="108"/>
      <c r="X15528" s="108"/>
    </row>
    <row r="15529">
      <c r="C15529" s="111"/>
      <c r="S15529" s="112"/>
      <c r="T15529" s="112"/>
      <c r="U15529" s="108"/>
      <c r="V15529" s="108"/>
      <c r="W15529" s="108"/>
      <c r="X15529" s="108"/>
    </row>
    <row r="15530">
      <c r="C15530" s="111"/>
      <c r="S15530" s="112"/>
      <c r="T15530" s="112"/>
      <c r="U15530" s="108"/>
      <c r="V15530" s="108"/>
      <c r="W15530" s="108"/>
      <c r="X15530" s="108"/>
    </row>
    <row r="15531">
      <c r="C15531" s="111"/>
      <c r="S15531" s="112"/>
      <c r="T15531" s="112"/>
      <c r="U15531" s="108"/>
      <c r="V15531" s="108"/>
      <c r="W15531" s="108"/>
      <c r="X15531" s="108"/>
    </row>
    <row r="15532">
      <c r="C15532" s="111"/>
      <c r="S15532" s="112"/>
      <c r="T15532" s="112"/>
      <c r="U15532" s="108"/>
      <c r="V15532" s="108"/>
      <c r="W15532" s="108"/>
      <c r="X15532" s="108"/>
    </row>
    <row r="15533">
      <c r="C15533" s="111"/>
      <c r="S15533" s="112"/>
      <c r="T15533" s="112"/>
      <c r="U15533" s="108"/>
      <c r="V15533" s="108"/>
      <c r="W15533" s="108"/>
      <c r="X15533" s="108"/>
    </row>
    <row r="15534">
      <c r="C15534" s="111"/>
      <c r="S15534" s="112"/>
      <c r="T15534" s="112"/>
      <c r="U15534" s="108"/>
      <c r="V15534" s="108"/>
      <c r="W15534" s="108"/>
      <c r="X15534" s="108"/>
    </row>
    <row r="15535">
      <c r="C15535" s="111"/>
      <c r="S15535" s="112"/>
      <c r="T15535" s="112"/>
      <c r="U15535" s="108"/>
      <c r="V15535" s="108"/>
      <c r="W15535" s="108"/>
      <c r="X15535" s="108"/>
    </row>
    <row r="15536">
      <c r="C15536" s="111"/>
      <c r="S15536" s="112"/>
      <c r="T15536" s="112"/>
      <c r="U15536" s="108"/>
      <c r="V15536" s="108"/>
      <c r="W15536" s="108"/>
      <c r="X15536" s="108"/>
    </row>
    <row r="15537">
      <c r="C15537" s="111"/>
      <c r="S15537" s="112"/>
      <c r="T15537" s="112"/>
      <c r="U15537" s="108"/>
      <c r="V15537" s="108"/>
      <c r="W15537" s="108"/>
      <c r="X15537" s="108"/>
    </row>
    <row r="15538">
      <c r="C15538" s="111"/>
      <c r="S15538" s="112"/>
      <c r="T15538" s="112"/>
      <c r="U15538" s="108"/>
      <c r="V15538" s="108"/>
      <c r="W15538" s="108"/>
      <c r="X15538" s="108"/>
    </row>
    <row r="15539">
      <c r="C15539" s="111"/>
      <c r="S15539" s="112"/>
      <c r="T15539" s="112"/>
      <c r="U15539" s="108"/>
      <c r="V15539" s="108"/>
      <c r="W15539" s="108"/>
      <c r="X15539" s="108"/>
    </row>
    <row r="15540">
      <c r="C15540" s="111"/>
      <c r="S15540" s="112"/>
      <c r="T15540" s="112"/>
      <c r="U15540" s="108"/>
      <c r="V15540" s="108"/>
      <c r="W15540" s="108"/>
      <c r="X15540" s="108"/>
    </row>
    <row r="15541">
      <c r="C15541" s="111"/>
      <c r="S15541" s="112"/>
      <c r="T15541" s="112"/>
      <c r="U15541" s="108"/>
      <c r="V15541" s="108"/>
      <c r="W15541" s="108"/>
      <c r="X15541" s="108"/>
    </row>
    <row r="15542">
      <c r="C15542" s="111"/>
      <c r="S15542" s="112"/>
      <c r="T15542" s="112"/>
      <c r="U15542" s="108"/>
      <c r="V15542" s="108"/>
      <c r="W15542" s="108"/>
      <c r="X15542" s="108"/>
    </row>
    <row r="15543">
      <c r="C15543" s="111"/>
      <c r="S15543" s="112"/>
      <c r="T15543" s="112"/>
      <c r="U15543" s="108"/>
      <c r="V15543" s="108"/>
      <c r="W15543" s="108"/>
      <c r="X15543" s="108"/>
    </row>
    <row r="15544">
      <c r="C15544" s="111"/>
      <c r="S15544" s="112"/>
      <c r="T15544" s="112"/>
      <c r="U15544" s="108"/>
      <c r="V15544" s="108"/>
      <c r="W15544" s="108"/>
      <c r="X15544" s="108"/>
    </row>
    <row r="15545">
      <c r="C15545" s="111"/>
      <c r="S15545" s="112"/>
      <c r="T15545" s="112"/>
      <c r="U15545" s="108"/>
      <c r="V15545" s="108"/>
      <c r="W15545" s="108"/>
      <c r="X15545" s="108"/>
    </row>
    <row r="15546">
      <c r="C15546" s="111"/>
      <c r="S15546" s="112"/>
      <c r="T15546" s="112"/>
      <c r="U15546" s="108"/>
      <c r="V15546" s="108"/>
      <c r="W15546" s="108"/>
      <c r="X15546" s="108"/>
    </row>
    <row r="15547">
      <c r="C15547" s="111"/>
      <c r="S15547" s="112"/>
      <c r="T15547" s="112"/>
      <c r="U15547" s="108"/>
      <c r="V15547" s="108"/>
      <c r="W15547" s="108"/>
      <c r="X15547" s="108"/>
    </row>
    <row r="15548">
      <c r="C15548" s="111"/>
      <c r="S15548" s="112"/>
      <c r="T15548" s="112"/>
      <c r="U15548" s="108"/>
      <c r="V15548" s="108"/>
      <c r="W15548" s="108"/>
      <c r="X15548" s="108"/>
    </row>
    <row r="15549">
      <c r="C15549" s="111"/>
      <c r="S15549" s="112"/>
      <c r="T15549" s="112"/>
      <c r="U15549" s="108"/>
      <c r="V15549" s="108"/>
      <c r="W15549" s="108"/>
      <c r="X15549" s="108"/>
    </row>
    <row r="15550">
      <c r="C15550" s="111"/>
      <c r="S15550" s="112"/>
      <c r="T15550" s="112"/>
      <c r="U15550" s="108"/>
      <c r="V15550" s="108"/>
      <c r="W15550" s="108"/>
      <c r="X15550" s="108"/>
    </row>
    <row r="15551">
      <c r="C15551" s="111"/>
      <c r="S15551" s="112"/>
      <c r="T15551" s="112"/>
      <c r="U15551" s="108"/>
      <c r="V15551" s="108"/>
      <c r="W15551" s="108"/>
      <c r="X15551" s="108"/>
    </row>
    <row r="15552">
      <c r="C15552" s="111"/>
      <c r="S15552" s="112"/>
      <c r="T15552" s="112"/>
      <c r="U15552" s="108"/>
      <c r="V15552" s="108"/>
      <c r="W15552" s="108"/>
      <c r="X15552" s="108"/>
    </row>
    <row r="15553">
      <c r="C15553" s="111"/>
      <c r="S15553" s="112"/>
      <c r="T15553" s="112"/>
      <c r="U15553" s="108"/>
      <c r="V15553" s="108"/>
      <c r="W15553" s="108"/>
      <c r="X15553" s="108"/>
    </row>
    <row r="15554">
      <c r="C15554" s="111"/>
      <c r="S15554" s="112"/>
      <c r="T15554" s="112"/>
      <c r="U15554" s="108"/>
      <c r="V15554" s="108"/>
      <c r="W15554" s="108"/>
      <c r="X15554" s="108"/>
    </row>
    <row r="15555">
      <c r="C15555" s="111"/>
      <c r="S15555" s="112"/>
      <c r="T15555" s="112"/>
      <c r="U15555" s="108"/>
      <c r="V15555" s="108"/>
      <c r="W15555" s="108"/>
      <c r="X15555" s="108"/>
    </row>
    <row r="15556">
      <c r="C15556" s="111"/>
      <c r="S15556" s="112"/>
      <c r="T15556" s="112"/>
      <c r="U15556" s="108"/>
      <c r="V15556" s="108"/>
      <c r="W15556" s="108"/>
      <c r="X15556" s="108"/>
    </row>
    <row r="15557">
      <c r="C15557" s="111"/>
      <c r="S15557" s="112"/>
      <c r="T15557" s="112"/>
      <c r="U15557" s="108"/>
      <c r="V15557" s="108"/>
      <c r="W15557" s="108"/>
      <c r="X15557" s="108"/>
    </row>
    <row r="15558">
      <c r="C15558" s="111"/>
      <c r="S15558" s="112"/>
      <c r="T15558" s="112"/>
      <c r="U15558" s="108"/>
      <c r="V15558" s="108"/>
      <c r="W15558" s="108"/>
      <c r="X15558" s="108"/>
    </row>
    <row r="15559">
      <c r="C15559" s="111"/>
      <c r="S15559" s="112"/>
      <c r="T15559" s="112"/>
      <c r="U15559" s="108"/>
      <c r="V15559" s="108"/>
      <c r="W15559" s="108"/>
      <c r="X15559" s="108"/>
    </row>
    <row r="15560">
      <c r="C15560" s="111"/>
      <c r="S15560" s="112"/>
      <c r="T15560" s="112"/>
      <c r="U15560" s="108"/>
      <c r="V15560" s="108"/>
      <c r="W15560" s="108"/>
      <c r="X15560" s="108"/>
    </row>
    <row r="15561">
      <c r="C15561" s="111"/>
      <c r="S15561" s="112"/>
      <c r="T15561" s="112"/>
      <c r="U15561" s="108"/>
      <c r="V15561" s="108"/>
      <c r="W15561" s="108"/>
      <c r="X15561" s="108"/>
    </row>
    <row r="15562">
      <c r="C15562" s="111"/>
      <c r="S15562" s="112"/>
      <c r="T15562" s="112"/>
      <c r="U15562" s="108"/>
      <c r="V15562" s="108"/>
      <c r="W15562" s="108"/>
      <c r="X15562" s="108"/>
    </row>
    <row r="15563">
      <c r="C15563" s="111"/>
      <c r="S15563" s="112"/>
      <c r="T15563" s="112"/>
      <c r="U15563" s="108"/>
      <c r="V15563" s="108"/>
      <c r="W15563" s="108"/>
      <c r="X15563" s="108"/>
    </row>
    <row r="15564">
      <c r="C15564" s="111"/>
      <c r="S15564" s="112"/>
      <c r="T15564" s="112"/>
      <c r="U15564" s="108"/>
      <c r="V15564" s="108"/>
      <c r="W15564" s="108"/>
      <c r="X15564" s="108"/>
    </row>
    <row r="15565">
      <c r="C15565" s="111"/>
      <c r="S15565" s="112"/>
      <c r="T15565" s="112"/>
      <c r="U15565" s="108"/>
      <c r="V15565" s="108"/>
      <c r="W15565" s="108"/>
      <c r="X15565" s="108"/>
    </row>
    <row r="15566">
      <c r="C15566" s="111"/>
      <c r="S15566" s="112"/>
      <c r="T15566" s="112"/>
      <c r="U15566" s="108"/>
      <c r="V15566" s="108"/>
      <c r="W15566" s="108"/>
      <c r="X15566" s="108"/>
    </row>
    <row r="15567">
      <c r="C15567" s="111"/>
      <c r="S15567" s="112"/>
      <c r="T15567" s="112"/>
      <c r="U15567" s="108"/>
      <c r="V15567" s="108"/>
      <c r="W15567" s="108"/>
      <c r="X15567" s="108"/>
    </row>
    <row r="15568">
      <c r="C15568" s="111"/>
      <c r="S15568" s="112"/>
      <c r="T15568" s="112"/>
      <c r="U15568" s="108"/>
      <c r="V15568" s="108"/>
      <c r="W15568" s="108"/>
      <c r="X15568" s="108"/>
    </row>
    <row r="15569">
      <c r="C15569" s="111"/>
      <c r="S15569" s="112"/>
      <c r="T15569" s="112"/>
      <c r="U15569" s="108"/>
      <c r="V15569" s="108"/>
      <c r="W15569" s="108"/>
      <c r="X15569" s="108"/>
    </row>
    <row r="15570">
      <c r="C15570" s="111"/>
      <c r="S15570" s="112"/>
      <c r="T15570" s="112"/>
      <c r="U15570" s="108"/>
      <c r="V15570" s="108"/>
      <c r="W15570" s="108"/>
      <c r="X15570" s="108"/>
    </row>
    <row r="15571">
      <c r="C15571" s="111"/>
      <c r="S15571" s="112"/>
      <c r="T15571" s="112"/>
      <c r="U15571" s="108"/>
      <c r="V15571" s="108"/>
      <c r="W15571" s="108"/>
      <c r="X15571" s="108"/>
    </row>
    <row r="15572">
      <c r="C15572" s="111"/>
      <c r="S15572" s="112"/>
      <c r="T15572" s="112"/>
      <c r="U15572" s="108"/>
      <c r="V15572" s="108"/>
      <c r="W15572" s="108"/>
      <c r="X15572" s="108"/>
    </row>
    <row r="15573">
      <c r="C15573" s="111"/>
      <c r="S15573" s="112"/>
      <c r="T15573" s="112"/>
      <c r="U15573" s="108"/>
      <c r="V15573" s="108"/>
      <c r="W15573" s="108"/>
      <c r="X15573" s="108"/>
    </row>
    <row r="15574">
      <c r="C15574" s="111"/>
      <c r="S15574" s="112"/>
      <c r="T15574" s="112"/>
      <c r="U15574" s="108"/>
      <c r="V15574" s="108"/>
      <c r="W15574" s="108"/>
      <c r="X15574" s="108"/>
    </row>
    <row r="15575">
      <c r="C15575" s="111"/>
      <c r="S15575" s="112"/>
      <c r="T15575" s="112"/>
      <c r="U15575" s="108"/>
      <c r="V15575" s="108"/>
      <c r="W15575" s="108"/>
      <c r="X15575" s="108"/>
    </row>
    <row r="15576">
      <c r="C15576" s="111"/>
      <c r="S15576" s="112"/>
      <c r="T15576" s="112"/>
      <c r="U15576" s="108"/>
      <c r="V15576" s="108"/>
      <c r="W15576" s="108"/>
      <c r="X15576" s="108"/>
    </row>
    <row r="15577">
      <c r="C15577" s="111"/>
      <c r="S15577" s="112"/>
      <c r="T15577" s="112"/>
      <c r="U15577" s="108"/>
      <c r="V15577" s="108"/>
      <c r="W15577" s="108"/>
      <c r="X15577" s="108"/>
    </row>
    <row r="15578">
      <c r="C15578" s="111"/>
      <c r="S15578" s="112"/>
      <c r="T15578" s="112"/>
      <c r="U15578" s="108"/>
      <c r="V15578" s="108"/>
      <c r="W15578" s="108"/>
      <c r="X15578" s="108"/>
    </row>
    <row r="15579">
      <c r="C15579" s="111"/>
      <c r="S15579" s="112"/>
      <c r="T15579" s="112"/>
      <c r="U15579" s="108"/>
      <c r="V15579" s="108"/>
      <c r="W15579" s="108"/>
      <c r="X15579" s="108"/>
    </row>
    <row r="15580">
      <c r="C15580" s="111"/>
      <c r="S15580" s="112"/>
      <c r="T15580" s="112"/>
      <c r="U15580" s="108"/>
      <c r="V15580" s="108"/>
      <c r="W15580" s="108"/>
      <c r="X15580" s="108"/>
    </row>
    <row r="15581">
      <c r="C15581" s="111"/>
      <c r="S15581" s="112"/>
      <c r="T15581" s="112"/>
      <c r="U15581" s="108"/>
      <c r="V15581" s="108"/>
      <c r="W15581" s="108"/>
      <c r="X15581" s="108"/>
    </row>
    <row r="15582">
      <c r="C15582" s="111"/>
      <c r="S15582" s="112"/>
      <c r="T15582" s="112"/>
      <c r="U15582" s="108"/>
      <c r="V15582" s="108"/>
      <c r="W15582" s="108"/>
      <c r="X15582" s="108"/>
    </row>
    <row r="15583">
      <c r="C15583" s="111"/>
      <c r="S15583" s="112"/>
      <c r="T15583" s="112"/>
      <c r="U15583" s="108"/>
      <c r="V15583" s="108"/>
      <c r="W15583" s="108"/>
      <c r="X15583" s="108"/>
    </row>
    <row r="15584">
      <c r="C15584" s="111"/>
      <c r="S15584" s="112"/>
      <c r="T15584" s="112"/>
      <c r="U15584" s="108"/>
      <c r="V15584" s="108"/>
      <c r="W15584" s="108"/>
      <c r="X15584" s="108"/>
    </row>
    <row r="15585">
      <c r="C15585" s="111"/>
      <c r="S15585" s="112"/>
      <c r="T15585" s="112"/>
      <c r="U15585" s="108"/>
      <c r="V15585" s="108"/>
      <c r="W15585" s="108"/>
      <c r="X15585" s="108"/>
    </row>
    <row r="15586">
      <c r="C15586" s="111"/>
      <c r="S15586" s="112"/>
      <c r="T15586" s="112"/>
      <c r="U15586" s="108"/>
      <c r="V15586" s="108"/>
      <c r="W15586" s="108"/>
      <c r="X15586" s="108"/>
    </row>
    <row r="15587">
      <c r="C15587" s="111"/>
      <c r="S15587" s="112"/>
      <c r="T15587" s="112"/>
      <c r="U15587" s="108"/>
      <c r="V15587" s="108"/>
      <c r="W15587" s="108"/>
      <c r="X15587" s="108"/>
    </row>
    <row r="15588">
      <c r="C15588" s="111"/>
      <c r="S15588" s="112"/>
      <c r="T15588" s="112"/>
      <c r="U15588" s="108"/>
      <c r="V15588" s="108"/>
      <c r="W15588" s="108"/>
      <c r="X15588" s="108"/>
    </row>
    <row r="15589">
      <c r="C15589" s="111"/>
      <c r="S15589" s="112"/>
      <c r="T15589" s="112"/>
      <c r="U15589" s="108"/>
      <c r="V15589" s="108"/>
      <c r="W15589" s="108"/>
      <c r="X15589" s="108"/>
    </row>
    <row r="15590">
      <c r="C15590" s="111"/>
      <c r="S15590" s="112"/>
      <c r="T15590" s="112"/>
      <c r="U15590" s="108"/>
      <c r="V15590" s="108"/>
      <c r="W15590" s="108"/>
      <c r="X15590" s="108"/>
    </row>
    <row r="15591">
      <c r="C15591" s="111"/>
      <c r="S15591" s="112"/>
      <c r="T15591" s="112"/>
      <c r="U15591" s="108"/>
      <c r="V15591" s="108"/>
      <c r="W15591" s="108"/>
      <c r="X15591" s="108"/>
    </row>
    <row r="15592">
      <c r="C15592" s="111"/>
      <c r="S15592" s="112"/>
      <c r="T15592" s="112"/>
      <c r="U15592" s="108"/>
      <c r="V15592" s="108"/>
      <c r="W15592" s="108"/>
      <c r="X15592" s="108"/>
    </row>
    <row r="15593">
      <c r="C15593" s="111"/>
      <c r="S15593" s="112"/>
      <c r="T15593" s="112"/>
      <c r="U15593" s="108"/>
      <c r="V15593" s="108"/>
      <c r="W15593" s="108"/>
      <c r="X15593" s="108"/>
    </row>
    <row r="15594">
      <c r="C15594" s="111"/>
      <c r="S15594" s="112"/>
      <c r="T15594" s="112"/>
      <c r="U15594" s="108"/>
      <c r="V15594" s="108"/>
      <c r="W15594" s="108"/>
      <c r="X15594" s="108"/>
    </row>
    <row r="15595">
      <c r="C15595" s="111"/>
      <c r="S15595" s="112"/>
      <c r="T15595" s="112"/>
      <c r="U15595" s="108"/>
      <c r="V15595" s="108"/>
      <c r="W15595" s="108"/>
      <c r="X15595" s="108"/>
    </row>
    <row r="15596">
      <c r="C15596" s="111"/>
      <c r="S15596" s="112"/>
      <c r="T15596" s="112"/>
      <c r="U15596" s="108"/>
      <c r="V15596" s="108"/>
      <c r="W15596" s="108"/>
      <c r="X15596" s="108"/>
    </row>
    <row r="15597">
      <c r="C15597" s="111"/>
      <c r="S15597" s="112"/>
      <c r="T15597" s="112"/>
      <c r="U15597" s="108"/>
      <c r="V15597" s="108"/>
      <c r="W15597" s="108"/>
      <c r="X15597" s="108"/>
    </row>
    <row r="15598">
      <c r="C15598" s="111"/>
      <c r="S15598" s="112"/>
      <c r="T15598" s="112"/>
      <c r="U15598" s="108"/>
      <c r="V15598" s="108"/>
      <c r="W15598" s="108"/>
      <c r="X15598" s="108"/>
    </row>
    <row r="15599">
      <c r="C15599" s="111"/>
      <c r="S15599" s="112"/>
      <c r="T15599" s="112"/>
      <c r="U15599" s="108"/>
      <c r="V15599" s="108"/>
      <c r="W15599" s="108"/>
      <c r="X15599" s="108"/>
    </row>
    <row r="15600">
      <c r="C15600" s="111"/>
      <c r="S15600" s="112"/>
      <c r="T15600" s="112"/>
      <c r="U15600" s="108"/>
      <c r="V15600" s="108"/>
      <c r="W15600" s="108"/>
      <c r="X15600" s="108"/>
    </row>
    <row r="15601">
      <c r="C15601" s="111"/>
      <c r="S15601" s="112"/>
      <c r="T15601" s="112"/>
      <c r="U15601" s="108"/>
      <c r="V15601" s="108"/>
      <c r="W15601" s="108"/>
      <c r="X15601" s="108"/>
    </row>
    <row r="15602">
      <c r="C15602" s="111"/>
      <c r="S15602" s="112"/>
      <c r="T15602" s="112"/>
      <c r="U15602" s="108"/>
      <c r="V15602" s="108"/>
      <c r="W15602" s="108"/>
      <c r="X15602" s="108"/>
    </row>
    <row r="15603">
      <c r="C15603" s="111"/>
      <c r="S15603" s="112"/>
      <c r="T15603" s="112"/>
      <c r="U15603" s="108"/>
      <c r="V15603" s="108"/>
      <c r="W15603" s="108"/>
      <c r="X15603" s="108"/>
    </row>
    <row r="15604">
      <c r="C15604" s="111"/>
      <c r="S15604" s="112"/>
      <c r="T15604" s="112"/>
      <c r="U15604" s="108"/>
      <c r="V15604" s="108"/>
      <c r="W15604" s="108"/>
      <c r="X15604" s="108"/>
    </row>
    <row r="15605">
      <c r="C15605" s="111"/>
      <c r="S15605" s="112"/>
      <c r="T15605" s="112"/>
      <c r="U15605" s="108"/>
      <c r="V15605" s="108"/>
      <c r="W15605" s="108"/>
      <c r="X15605" s="108"/>
    </row>
    <row r="15606">
      <c r="C15606" s="111"/>
      <c r="S15606" s="112"/>
      <c r="T15606" s="112"/>
      <c r="U15606" s="108"/>
      <c r="V15606" s="108"/>
      <c r="W15606" s="108"/>
      <c r="X15606" s="108"/>
    </row>
    <row r="15607">
      <c r="C15607" s="111"/>
      <c r="S15607" s="112"/>
      <c r="T15607" s="112"/>
      <c r="U15607" s="108"/>
      <c r="V15607" s="108"/>
      <c r="W15607" s="108"/>
      <c r="X15607" s="108"/>
    </row>
    <row r="15608">
      <c r="C15608" s="111"/>
      <c r="S15608" s="112"/>
      <c r="T15608" s="112"/>
      <c r="U15608" s="108"/>
      <c r="V15608" s="108"/>
      <c r="W15608" s="108"/>
      <c r="X15608" s="108"/>
    </row>
    <row r="15609">
      <c r="C15609" s="111"/>
      <c r="S15609" s="112"/>
      <c r="T15609" s="112"/>
      <c r="U15609" s="108"/>
      <c r="V15609" s="108"/>
      <c r="W15609" s="108"/>
      <c r="X15609" s="108"/>
    </row>
    <row r="15610">
      <c r="C15610" s="111"/>
      <c r="S15610" s="112"/>
      <c r="T15610" s="112"/>
      <c r="U15610" s="108"/>
      <c r="V15610" s="108"/>
      <c r="W15610" s="108"/>
      <c r="X15610" s="108"/>
    </row>
    <row r="15611">
      <c r="C15611" s="111"/>
      <c r="S15611" s="112"/>
      <c r="T15611" s="112"/>
      <c r="U15611" s="108"/>
      <c r="V15611" s="108"/>
      <c r="W15611" s="108"/>
      <c r="X15611" s="108"/>
    </row>
    <row r="15612">
      <c r="C15612" s="111"/>
      <c r="S15612" s="112"/>
      <c r="T15612" s="112"/>
      <c r="U15612" s="108"/>
      <c r="V15612" s="108"/>
      <c r="W15612" s="108"/>
      <c r="X15612" s="108"/>
    </row>
    <row r="15613">
      <c r="C15613" s="111"/>
      <c r="S15613" s="112"/>
      <c r="T15613" s="112"/>
      <c r="U15613" s="108"/>
      <c r="V15613" s="108"/>
      <c r="W15613" s="108"/>
      <c r="X15613" s="108"/>
    </row>
    <row r="15614">
      <c r="C15614" s="111"/>
      <c r="S15614" s="112"/>
      <c r="T15614" s="112"/>
      <c r="U15614" s="108"/>
      <c r="V15614" s="108"/>
      <c r="W15614" s="108"/>
      <c r="X15614" s="108"/>
    </row>
    <row r="15615">
      <c r="C15615" s="111"/>
      <c r="S15615" s="112"/>
      <c r="T15615" s="112"/>
      <c r="U15615" s="108"/>
      <c r="V15615" s="108"/>
      <c r="W15615" s="108"/>
      <c r="X15615" s="108"/>
    </row>
    <row r="15616">
      <c r="C15616" s="111"/>
      <c r="S15616" s="112"/>
      <c r="T15616" s="112"/>
      <c r="U15616" s="108"/>
      <c r="V15616" s="108"/>
      <c r="W15616" s="108"/>
      <c r="X15616" s="108"/>
    </row>
    <row r="15617">
      <c r="C15617" s="111"/>
      <c r="S15617" s="112"/>
      <c r="T15617" s="112"/>
      <c r="U15617" s="108"/>
      <c r="V15617" s="108"/>
      <c r="W15617" s="108"/>
      <c r="X15617" s="108"/>
    </row>
    <row r="15618">
      <c r="C15618" s="111"/>
      <c r="S15618" s="112"/>
      <c r="T15618" s="112"/>
      <c r="U15618" s="108"/>
      <c r="V15618" s="108"/>
      <c r="W15618" s="108"/>
      <c r="X15618" s="108"/>
    </row>
    <row r="15619">
      <c r="C15619" s="111"/>
      <c r="S15619" s="112"/>
      <c r="T15619" s="112"/>
      <c r="U15619" s="108"/>
      <c r="V15619" s="108"/>
      <c r="W15619" s="108"/>
      <c r="X15619" s="108"/>
    </row>
    <row r="15620">
      <c r="C15620" s="111"/>
      <c r="S15620" s="112"/>
      <c r="T15620" s="112"/>
      <c r="U15620" s="108"/>
      <c r="V15620" s="108"/>
      <c r="W15620" s="108"/>
      <c r="X15620" s="108"/>
    </row>
    <row r="15621">
      <c r="C15621" s="111"/>
      <c r="S15621" s="112"/>
      <c r="T15621" s="112"/>
      <c r="U15621" s="108"/>
      <c r="V15621" s="108"/>
      <c r="W15621" s="108"/>
      <c r="X15621" s="108"/>
    </row>
    <row r="15622">
      <c r="C15622" s="111"/>
      <c r="S15622" s="112"/>
      <c r="T15622" s="112"/>
      <c r="U15622" s="108"/>
      <c r="V15622" s="108"/>
      <c r="W15622" s="108"/>
      <c r="X15622" s="108"/>
    </row>
    <row r="15623">
      <c r="C15623" s="111"/>
      <c r="S15623" s="112"/>
      <c r="T15623" s="112"/>
      <c r="U15623" s="108"/>
      <c r="V15623" s="108"/>
      <c r="W15623" s="108"/>
      <c r="X15623" s="108"/>
    </row>
    <row r="15624">
      <c r="C15624" s="111"/>
      <c r="S15624" s="112"/>
      <c r="T15624" s="112"/>
      <c r="U15624" s="108"/>
      <c r="V15624" s="108"/>
      <c r="W15624" s="108"/>
      <c r="X15624" s="108"/>
    </row>
    <row r="15625">
      <c r="C15625" s="111"/>
      <c r="S15625" s="112"/>
      <c r="T15625" s="112"/>
      <c r="U15625" s="108"/>
      <c r="V15625" s="108"/>
      <c r="W15625" s="108"/>
      <c r="X15625" s="108"/>
    </row>
    <row r="15626">
      <c r="C15626" s="111"/>
      <c r="S15626" s="112"/>
      <c r="T15626" s="112"/>
      <c r="U15626" s="108"/>
      <c r="V15626" s="108"/>
      <c r="W15626" s="108"/>
      <c r="X15626" s="108"/>
    </row>
    <row r="15627">
      <c r="C15627" s="111"/>
      <c r="S15627" s="112"/>
      <c r="T15627" s="112"/>
      <c r="U15627" s="108"/>
      <c r="V15627" s="108"/>
      <c r="W15627" s="108"/>
      <c r="X15627" s="108"/>
    </row>
    <row r="15628">
      <c r="C15628" s="111"/>
      <c r="S15628" s="112"/>
      <c r="T15628" s="112"/>
      <c r="U15628" s="108"/>
      <c r="V15628" s="108"/>
      <c r="W15628" s="108"/>
      <c r="X15628" s="108"/>
    </row>
    <row r="15629">
      <c r="C15629" s="111"/>
      <c r="S15629" s="112"/>
      <c r="T15629" s="112"/>
      <c r="U15629" s="108"/>
      <c r="V15629" s="108"/>
      <c r="W15629" s="108"/>
      <c r="X15629" s="108"/>
    </row>
    <row r="15630">
      <c r="C15630" s="111"/>
      <c r="S15630" s="112"/>
      <c r="T15630" s="112"/>
      <c r="U15630" s="108"/>
      <c r="V15630" s="108"/>
      <c r="W15630" s="108"/>
      <c r="X15630" s="108"/>
    </row>
    <row r="15631">
      <c r="C15631" s="111"/>
      <c r="S15631" s="112"/>
      <c r="T15631" s="112"/>
      <c r="U15631" s="108"/>
      <c r="V15631" s="108"/>
      <c r="W15631" s="108"/>
      <c r="X15631" s="108"/>
    </row>
    <row r="15632">
      <c r="C15632" s="111"/>
      <c r="S15632" s="112"/>
      <c r="T15632" s="112"/>
      <c r="U15632" s="108"/>
      <c r="V15632" s="108"/>
      <c r="W15632" s="108"/>
      <c r="X15632" s="108"/>
    </row>
    <row r="15633">
      <c r="C15633" s="111"/>
      <c r="S15633" s="112"/>
      <c r="T15633" s="112"/>
      <c r="U15633" s="108"/>
      <c r="V15633" s="108"/>
      <c r="W15633" s="108"/>
      <c r="X15633" s="108"/>
    </row>
    <row r="15634">
      <c r="C15634" s="111"/>
      <c r="S15634" s="112"/>
      <c r="T15634" s="112"/>
      <c r="U15634" s="108"/>
      <c r="V15634" s="108"/>
      <c r="W15634" s="108"/>
      <c r="X15634" s="108"/>
    </row>
    <row r="15635">
      <c r="C15635" s="111"/>
      <c r="S15635" s="112"/>
      <c r="T15635" s="112"/>
      <c r="U15635" s="108"/>
      <c r="V15635" s="108"/>
      <c r="W15635" s="108"/>
      <c r="X15635" s="108"/>
    </row>
    <row r="15636">
      <c r="C15636" s="111"/>
      <c r="S15636" s="112"/>
      <c r="T15636" s="112"/>
      <c r="U15636" s="108"/>
      <c r="V15636" s="108"/>
      <c r="W15636" s="108"/>
      <c r="X15636" s="108"/>
    </row>
    <row r="15637">
      <c r="C15637" s="111"/>
      <c r="S15637" s="112"/>
      <c r="T15637" s="112"/>
      <c r="U15637" s="108"/>
      <c r="V15637" s="108"/>
      <c r="W15637" s="108"/>
      <c r="X15637" s="108"/>
    </row>
    <row r="15638">
      <c r="C15638" s="111"/>
      <c r="S15638" s="112"/>
      <c r="T15638" s="112"/>
      <c r="U15638" s="108"/>
      <c r="V15638" s="108"/>
      <c r="W15638" s="108"/>
      <c r="X15638" s="108"/>
    </row>
    <row r="15639">
      <c r="C15639" s="111"/>
      <c r="S15639" s="112"/>
      <c r="T15639" s="112"/>
      <c r="U15639" s="108"/>
      <c r="V15639" s="108"/>
      <c r="W15639" s="108"/>
      <c r="X15639" s="108"/>
    </row>
    <row r="15640">
      <c r="C15640" s="111"/>
      <c r="S15640" s="112"/>
      <c r="T15640" s="112"/>
      <c r="U15640" s="108"/>
      <c r="V15640" s="108"/>
      <c r="W15640" s="108"/>
      <c r="X15640" s="108"/>
    </row>
    <row r="15641">
      <c r="C15641" s="111"/>
      <c r="S15641" s="112"/>
      <c r="T15641" s="112"/>
      <c r="U15641" s="108"/>
      <c r="V15641" s="108"/>
      <c r="W15641" s="108"/>
      <c r="X15641" s="108"/>
    </row>
    <row r="15642">
      <c r="C15642" s="111"/>
      <c r="S15642" s="112"/>
      <c r="T15642" s="112"/>
      <c r="U15642" s="108"/>
      <c r="V15642" s="108"/>
      <c r="W15642" s="108"/>
      <c r="X15642" s="108"/>
    </row>
    <row r="15643">
      <c r="C15643" s="111"/>
      <c r="S15643" s="112"/>
      <c r="T15643" s="112"/>
      <c r="U15643" s="108"/>
      <c r="V15643" s="108"/>
      <c r="W15643" s="108"/>
      <c r="X15643" s="108"/>
    </row>
    <row r="15644">
      <c r="C15644" s="111"/>
      <c r="S15644" s="112"/>
      <c r="T15644" s="112"/>
      <c r="U15644" s="108"/>
      <c r="V15644" s="108"/>
      <c r="W15644" s="108"/>
      <c r="X15644" s="108"/>
    </row>
    <row r="15645">
      <c r="C15645" s="111"/>
      <c r="S15645" s="112"/>
      <c r="T15645" s="112"/>
      <c r="U15645" s="108"/>
      <c r="V15645" s="108"/>
      <c r="W15645" s="108"/>
      <c r="X15645" s="108"/>
    </row>
    <row r="15646">
      <c r="C15646" s="111"/>
      <c r="S15646" s="112"/>
      <c r="T15646" s="112"/>
      <c r="U15646" s="108"/>
      <c r="V15646" s="108"/>
      <c r="W15646" s="108"/>
      <c r="X15646" s="108"/>
    </row>
    <row r="15647">
      <c r="C15647" s="111"/>
      <c r="S15647" s="112"/>
      <c r="T15647" s="112"/>
      <c r="U15647" s="108"/>
      <c r="V15647" s="108"/>
      <c r="W15647" s="108"/>
      <c r="X15647" s="108"/>
    </row>
    <row r="15648">
      <c r="C15648" s="111"/>
      <c r="S15648" s="112"/>
      <c r="T15648" s="112"/>
      <c r="U15648" s="108"/>
      <c r="V15648" s="108"/>
      <c r="W15648" s="108"/>
      <c r="X15648" s="108"/>
    </row>
    <row r="15649">
      <c r="C15649" s="111"/>
      <c r="S15649" s="112"/>
      <c r="T15649" s="112"/>
      <c r="U15649" s="108"/>
      <c r="V15649" s="108"/>
      <c r="W15649" s="108"/>
      <c r="X15649" s="108"/>
    </row>
    <row r="15650">
      <c r="C15650" s="111"/>
      <c r="S15650" s="112"/>
      <c r="T15650" s="112"/>
      <c r="U15650" s="108"/>
      <c r="V15650" s="108"/>
      <c r="W15650" s="108"/>
      <c r="X15650" s="108"/>
    </row>
    <row r="15651">
      <c r="C15651" s="111"/>
      <c r="S15651" s="112"/>
      <c r="T15651" s="112"/>
      <c r="U15651" s="108"/>
      <c r="V15651" s="108"/>
      <c r="W15651" s="108"/>
      <c r="X15651" s="108"/>
    </row>
    <row r="15652">
      <c r="C15652" s="111"/>
      <c r="S15652" s="112"/>
      <c r="T15652" s="112"/>
      <c r="U15652" s="108"/>
      <c r="V15652" s="108"/>
      <c r="W15652" s="108"/>
      <c r="X15652" s="108"/>
    </row>
    <row r="15653">
      <c r="C15653" s="111"/>
      <c r="S15653" s="112"/>
      <c r="T15653" s="112"/>
      <c r="U15653" s="108"/>
      <c r="V15653" s="108"/>
      <c r="W15653" s="108"/>
      <c r="X15653" s="108"/>
    </row>
    <row r="15654">
      <c r="C15654" s="111"/>
      <c r="S15654" s="112"/>
      <c r="T15654" s="112"/>
      <c r="U15654" s="108"/>
      <c r="V15654" s="108"/>
      <c r="W15654" s="108"/>
      <c r="X15654" s="108"/>
    </row>
    <row r="15655">
      <c r="C15655" s="111"/>
      <c r="S15655" s="112"/>
      <c r="T15655" s="112"/>
      <c r="U15655" s="108"/>
      <c r="V15655" s="108"/>
      <c r="W15655" s="108"/>
      <c r="X15655" s="108"/>
    </row>
    <row r="15656">
      <c r="C15656" s="111"/>
      <c r="S15656" s="112"/>
      <c r="T15656" s="112"/>
      <c r="U15656" s="108"/>
      <c r="V15656" s="108"/>
      <c r="W15656" s="108"/>
      <c r="X15656" s="108"/>
    </row>
    <row r="15657">
      <c r="C15657" s="111"/>
      <c r="S15657" s="112"/>
      <c r="T15657" s="112"/>
      <c r="U15657" s="108"/>
      <c r="V15657" s="108"/>
      <c r="W15657" s="108"/>
      <c r="X15657" s="108"/>
    </row>
    <row r="15658">
      <c r="C15658" s="111"/>
      <c r="S15658" s="112"/>
      <c r="T15658" s="112"/>
      <c r="U15658" s="108"/>
      <c r="V15658" s="108"/>
      <c r="W15658" s="108"/>
      <c r="X15658" s="108"/>
    </row>
    <row r="15659">
      <c r="C15659" s="111"/>
      <c r="S15659" s="112"/>
      <c r="T15659" s="112"/>
      <c r="U15659" s="108"/>
      <c r="V15659" s="108"/>
      <c r="W15659" s="108"/>
      <c r="X15659" s="108"/>
    </row>
    <row r="15660">
      <c r="C15660" s="111"/>
      <c r="S15660" s="112"/>
      <c r="T15660" s="112"/>
      <c r="U15660" s="108"/>
      <c r="V15660" s="108"/>
      <c r="W15660" s="108"/>
      <c r="X15660" s="108"/>
    </row>
    <row r="15661">
      <c r="C15661" s="111"/>
      <c r="S15661" s="112"/>
      <c r="T15661" s="112"/>
      <c r="U15661" s="108"/>
      <c r="V15661" s="108"/>
      <c r="W15661" s="108"/>
      <c r="X15661" s="108"/>
    </row>
    <row r="15662">
      <c r="C15662" s="111"/>
      <c r="S15662" s="112"/>
      <c r="T15662" s="112"/>
      <c r="U15662" s="108"/>
      <c r="V15662" s="108"/>
      <c r="W15662" s="108"/>
      <c r="X15662" s="108"/>
    </row>
    <row r="15663">
      <c r="C15663" s="111"/>
      <c r="S15663" s="112"/>
      <c r="T15663" s="112"/>
      <c r="U15663" s="108"/>
      <c r="V15663" s="108"/>
      <c r="W15663" s="108"/>
      <c r="X15663" s="108"/>
    </row>
    <row r="15664">
      <c r="C15664" s="111"/>
      <c r="S15664" s="112"/>
      <c r="T15664" s="112"/>
      <c r="U15664" s="108"/>
      <c r="V15664" s="108"/>
      <c r="W15664" s="108"/>
      <c r="X15664" s="108"/>
    </row>
    <row r="15665">
      <c r="C15665" s="111"/>
      <c r="S15665" s="112"/>
      <c r="T15665" s="112"/>
      <c r="U15665" s="108"/>
      <c r="V15665" s="108"/>
      <c r="W15665" s="108"/>
      <c r="X15665" s="108"/>
    </row>
    <row r="15666">
      <c r="C15666" s="111"/>
      <c r="S15666" s="112"/>
      <c r="T15666" s="112"/>
      <c r="U15666" s="108"/>
      <c r="V15666" s="108"/>
      <c r="W15666" s="108"/>
      <c r="X15666" s="108"/>
    </row>
    <row r="15667">
      <c r="C15667" s="111"/>
      <c r="S15667" s="112"/>
      <c r="T15667" s="112"/>
      <c r="U15667" s="108"/>
      <c r="V15667" s="108"/>
      <c r="W15667" s="108"/>
      <c r="X15667" s="108"/>
    </row>
    <row r="15668">
      <c r="C15668" s="111"/>
      <c r="S15668" s="112"/>
      <c r="T15668" s="112"/>
      <c r="U15668" s="108"/>
      <c r="V15668" s="108"/>
      <c r="W15668" s="108"/>
      <c r="X15668" s="108"/>
    </row>
    <row r="15669">
      <c r="C15669" s="111"/>
      <c r="S15669" s="112"/>
      <c r="T15669" s="112"/>
      <c r="U15669" s="108"/>
      <c r="V15669" s="108"/>
      <c r="W15669" s="108"/>
      <c r="X15669" s="108"/>
    </row>
    <row r="15670">
      <c r="C15670" s="111"/>
      <c r="S15670" s="112"/>
      <c r="T15670" s="112"/>
      <c r="U15670" s="108"/>
      <c r="V15670" s="108"/>
      <c r="W15670" s="108"/>
      <c r="X15670" s="108"/>
    </row>
    <row r="15671">
      <c r="C15671" s="111"/>
      <c r="S15671" s="112"/>
      <c r="T15671" s="112"/>
      <c r="U15671" s="108"/>
      <c r="V15671" s="108"/>
      <c r="W15671" s="108"/>
      <c r="X15671" s="108"/>
    </row>
    <row r="15672">
      <c r="C15672" s="111"/>
      <c r="S15672" s="112"/>
      <c r="T15672" s="112"/>
      <c r="U15672" s="108"/>
      <c r="V15672" s="108"/>
      <c r="W15672" s="108"/>
      <c r="X15672" s="108"/>
    </row>
    <row r="15673">
      <c r="C15673" s="111"/>
      <c r="S15673" s="112"/>
      <c r="T15673" s="112"/>
      <c r="U15673" s="108"/>
      <c r="V15673" s="108"/>
      <c r="W15673" s="108"/>
      <c r="X15673" s="108"/>
    </row>
    <row r="15674">
      <c r="C15674" s="111"/>
      <c r="S15674" s="112"/>
      <c r="T15674" s="112"/>
      <c r="U15674" s="108"/>
      <c r="V15674" s="108"/>
      <c r="W15674" s="108"/>
      <c r="X15674" s="108"/>
    </row>
    <row r="15675">
      <c r="C15675" s="111"/>
      <c r="S15675" s="113"/>
      <c r="T15675" s="112"/>
      <c r="U15675" s="108"/>
      <c r="V15675" s="108"/>
      <c r="W15675" s="108"/>
      <c r="X15675" s="108"/>
    </row>
    <row r="15676">
      <c r="C15676" s="111"/>
      <c r="S15676" s="112"/>
      <c r="T15676" s="112"/>
      <c r="U15676" s="108"/>
      <c r="V15676" s="108"/>
      <c r="W15676" s="108"/>
      <c r="X15676" s="108"/>
    </row>
    <row r="15677">
      <c r="C15677" s="111"/>
      <c r="S15677" s="112"/>
      <c r="T15677" s="112"/>
      <c r="U15677" s="108"/>
      <c r="V15677" s="108"/>
      <c r="W15677" s="108"/>
      <c r="X15677" s="108"/>
    </row>
    <row r="15678">
      <c r="C15678" s="111"/>
      <c r="S15678" s="112"/>
      <c r="T15678" s="112"/>
      <c r="U15678" s="108"/>
      <c r="V15678" s="108"/>
      <c r="W15678" s="108"/>
      <c r="X15678" s="108"/>
    </row>
    <row r="15679">
      <c r="C15679" s="111"/>
      <c r="S15679" s="112"/>
      <c r="T15679" s="112"/>
      <c r="U15679" s="108"/>
      <c r="V15679" s="108"/>
      <c r="W15679" s="108"/>
      <c r="X15679" s="108"/>
    </row>
    <row r="15680">
      <c r="C15680" s="111"/>
      <c r="S15680" s="112"/>
      <c r="T15680" s="112"/>
      <c r="U15680" s="108"/>
      <c r="V15680" s="108"/>
      <c r="W15680" s="108"/>
      <c r="X15680" s="108"/>
    </row>
    <row r="15681">
      <c r="C15681" s="111"/>
      <c r="S15681" s="112"/>
      <c r="T15681" s="112"/>
      <c r="U15681" s="108"/>
      <c r="V15681" s="108"/>
      <c r="W15681" s="108"/>
      <c r="X15681" s="108"/>
    </row>
    <row r="15682">
      <c r="C15682" s="111"/>
      <c r="S15682" s="112"/>
      <c r="T15682" s="112"/>
      <c r="U15682" s="108"/>
      <c r="V15682" s="108"/>
      <c r="W15682" s="108"/>
      <c r="X15682" s="108"/>
    </row>
    <row r="15683">
      <c r="C15683" s="111"/>
      <c r="S15683" s="112"/>
      <c r="T15683" s="112"/>
      <c r="U15683" s="108"/>
      <c r="V15683" s="108"/>
      <c r="W15683" s="108"/>
      <c r="X15683" s="108"/>
    </row>
    <row r="15684">
      <c r="C15684" s="111"/>
      <c r="S15684" s="112"/>
      <c r="T15684" s="112"/>
      <c r="U15684" s="108"/>
      <c r="V15684" s="108"/>
      <c r="W15684" s="108"/>
      <c r="X15684" s="108"/>
    </row>
    <row r="15685">
      <c r="C15685" s="111"/>
      <c r="S15685" s="112"/>
      <c r="T15685" s="112"/>
      <c r="U15685" s="108"/>
      <c r="V15685" s="108"/>
      <c r="W15685" s="108"/>
      <c r="X15685" s="108"/>
    </row>
    <row r="15686">
      <c r="C15686" s="111"/>
      <c r="S15686" s="112"/>
      <c r="T15686" s="112"/>
      <c r="U15686" s="108"/>
      <c r="V15686" s="108"/>
      <c r="W15686" s="108"/>
      <c r="X15686" s="108"/>
    </row>
    <row r="15687">
      <c r="C15687" s="111"/>
      <c r="S15687" s="112"/>
      <c r="T15687" s="112"/>
      <c r="U15687" s="108"/>
      <c r="V15687" s="108"/>
      <c r="W15687" s="108"/>
      <c r="X15687" s="108"/>
    </row>
    <row r="15688">
      <c r="C15688" s="111"/>
      <c r="S15688" s="112"/>
      <c r="T15688" s="112"/>
      <c r="U15688" s="108"/>
      <c r="V15688" s="108"/>
      <c r="W15688" s="108"/>
      <c r="X15688" s="108"/>
    </row>
    <row r="15689">
      <c r="C15689" s="111"/>
      <c r="S15689" s="112"/>
      <c r="T15689" s="112"/>
      <c r="U15689" s="108"/>
      <c r="V15689" s="108"/>
      <c r="W15689" s="108"/>
      <c r="X15689" s="108"/>
    </row>
    <row r="15690">
      <c r="C15690" s="111"/>
      <c r="S15690" s="112"/>
      <c r="T15690" s="112"/>
      <c r="U15690" s="108"/>
      <c r="V15690" s="108"/>
      <c r="W15690" s="108"/>
      <c r="X15690" s="108"/>
    </row>
    <row r="15691">
      <c r="C15691" s="111"/>
      <c r="S15691" s="112"/>
      <c r="T15691" s="112"/>
      <c r="U15691" s="108"/>
      <c r="V15691" s="108"/>
      <c r="W15691" s="108"/>
      <c r="X15691" s="108"/>
    </row>
    <row r="15692">
      <c r="C15692" s="111"/>
      <c r="S15692" s="112"/>
      <c r="T15692" s="112"/>
      <c r="U15692" s="108"/>
      <c r="V15692" s="108"/>
      <c r="W15692" s="108"/>
      <c r="X15692" s="108"/>
    </row>
    <row r="15693">
      <c r="C15693" s="111"/>
      <c r="S15693" s="112"/>
      <c r="T15693" s="112"/>
      <c r="U15693" s="108"/>
      <c r="V15693" s="108"/>
      <c r="W15693" s="108"/>
      <c r="X15693" s="108"/>
    </row>
    <row r="15694">
      <c r="C15694" s="111"/>
      <c r="S15694" s="112"/>
      <c r="T15694" s="112"/>
      <c r="U15694" s="108"/>
      <c r="V15694" s="108"/>
      <c r="W15694" s="108"/>
      <c r="X15694" s="108"/>
    </row>
    <row r="15695">
      <c r="C15695" s="111"/>
      <c r="S15695" s="112"/>
      <c r="T15695" s="112"/>
      <c r="U15695" s="108"/>
      <c r="V15695" s="108"/>
      <c r="W15695" s="108"/>
      <c r="X15695" s="108"/>
    </row>
    <row r="15696">
      <c r="C15696" s="111"/>
      <c r="S15696" s="112"/>
      <c r="T15696" s="112"/>
      <c r="U15696" s="108"/>
      <c r="V15696" s="108"/>
      <c r="W15696" s="108"/>
      <c r="X15696" s="108"/>
    </row>
    <row r="15697">
      <c r="C15697" s="111"/>
      <c r="S15697" s="112"/>
      <c r="T15697" s="112"/>
      <c r="U15697" s="108"/>
      <c r="V15697" s="108"/>
      <c r="W15697" s="108"/>
      <c r="X15697" s="108"/>
    </row>
    <row r="15698">
      <c r="C15698" s="111"/>
      <c r="S15698" s="112"/>
      <c r="T15698" s="112"/>
      <c r="U15698" s="108"/>
      <c r="V15698" s="108"/>
      <c r="W15698" s="108"/>
      <c r="X15698" s="108"/>
    </row>
    <row r="15699">
      <c r="C15699" s="111"/>
      <c r="S15699" s="112"/>
      <c r="T15699" s="112"/>
      <c r="U15699" s="108"/>
      <c r="V15699" s="108"/>
      <c r="W15699" s="108"/>
      <c r="X15699" s="108"/>
    </row>
    <row r="15700">
      <c r="C15700" s="111"/>
      <c r="S15700" s="112"/>
      <c r="T15700" s="112"/>
      <c r="U15700" s="108"/>
      <c r="V15700" s="108"/>
      <c r="W15700" s="108"/>
      <c r="X15700" s="108"/>
    </row>
    <row r="15701">
      <c r="C15701" s="111"/>
      <c r="S15701" s="112"/>
      <c r="T15701" s="112"/>
      <c r="U15701" s="108"/>
      <c r="V15701" s="108"/>
      <c r="W15701" s="108"/>
      <c r="X15701" s="108"/>
    </row>
    <row r="15702">
      <c r="C15702" s="111"/>
      <c r="S15702" s="112"/>
      <c r="T15702" s="112"/>
      <c r="U15702" s="108"/>
      <c r="V15702" s="108"/>
      <c r="W15702" s="108"/>
      <c r="X15702" s="108"/>
    </row>
    <row r="15703">
      <c r="C15703" s="111"/>
      <c r="S15703" s="112"/>
      <c r="T15703" s="112"/>
      <c r="U15703" s="108"/>
      <c r="V15703" s="108"/>
      <c r="W15703" s="108"/>
      <c r="X15703" s="108"/>
    </row>
    <row r="15704">
      <c r="C15704" s="111"/>
      <c r="S15704" s="112"/>
      <c r="T15704" s="112"/>
      <c r="U15704" s="108"/>
      <c r="V15704" s="108"/>
      <c r="W15704" s="108"/>
      <c r="X15704" s="108"/>
    </row>
    <row r="15705">
      <c r="C15705" s="111"/>
      <c r="S15705" s="112"/>
      <c r="T15705" s="112"/>
      <c r="U15705" s="108"/>
      <c r="V15705" s="108"/>
      <c r="W15705" s="108"/>
      <c r="X15705" s="108"/>
    </row>
    <row r="15706">
      <c r="C15706" s="111"/>
      <c r="S15706" s="112"/>
      <c r="T15706" s="112"/>
      <c r="U15706" s="108"/>
      <c r="V15706" s="108"/>
      <c r="W15706" s="108"/>
      <c r="X15706" s="108"/>
    </row>
    <row r="15707">
      <c r="C15707" s="111"/>
      <c r="S15707" s="112"/>
      <c r="T15707" s="112"/>
      <c r="U15707" s="108"/>
      <c r="V15707" s="108"/>
      <c r="W15707" s="108"/>
      <c r="X15707" s="108"/>
    </row>
    <row r="15708">
      <c r="C15708" s="111"/>
      <c r="S15708" s="112"/>
      <c r="T15708" s="112"/>
      <c r="U15708" s="108"/>
      <c r="V15708" s="108"/>
      <c r="W15708" s="108"/>
      <c r="X15708" s="108"/>
    </row>
    <row r="15709">
      <c r="C15709" s="111"/>
      <c r="S15709" s="112"/>
      <c r="T15709" s="112"/>
      <c r="U15709" s="108"/>
      <c r="V15709" s="108"/>
      <c r="W15709" s="108"/>
      <c r="X15709" s="108"/>
    </row>
    <row r="15710">
      <c r="C15710" s="111"/>
      <c r="S15710" s="112"/>
      <c r="T15710" s="112"/>
      <c r="U15710" s="108"/>
      <c r="V15710" s="108"/>
      <c r="W15710" s="108"/>
      <c r="X15710" s="108"/>
    </row>
    <row r="15711">
      <c r="C15711" s="111"/>
      <c r="S15711" s="112"/>
      <c r="T15711" s="112"/>
      <c r="U15711" s="108"/>
      <c r="V15711" s="108"/>
      <c r="W15711" s="108"/>
      <c r="X15711" s="108"/>
    </row>
    <row r="15712">
      <c r="C15712" s="111"/>
      <c r="S15712" s="112"/>
      <c r="T15712" s="112"/>
      <c r="U15712" s="108"/>
      <c r="V15712" s="108"/>
      <c r="W15712" s="108"/>
      <c r="X15712" s="108"/>
    </row>
    <row r="15713">
      <c r="C15713" s="111"/>
      <c r="S15713" s="112"/>
      <c r="T15713" s="112"/>
      <c r="U15713" s="108"/>
      <c r="V15713" s="108"/>
      <c r="W15713" s="108"/>
      <c r="X15713" s="108"/>
    </row>
    <row r="15714">
      <c r="C15714" s="111"/>
      <c r="S15714" s="112"/>
      <c r="T15714" s="112"/>
      <c r="U15714" s="108"/>
      <c r="V15714" s="108"/>
      <c r="W15714" s="108"/>
      <c r="X15714" s="108"/>
    </row>
    <row r="15715">
      <c r="C15715" s="111"/>
      <c r="S15715" s="112"/>
      <c r="T15715" s="112"/>
      <c r="U15715" s="108"/>
      <c r="V15715" s="108"/>
      <c r="W15715" s="108"/>
      <c r="X15715" s="108"/>
    </row>
    <row r="15716">
      <c r="C15716" s="111"/>
      <c r="S15716" s="112"/>
      <c r="T15716" s="112"/>
      <c r="U15716" s="108"/>
      <c r="V15716" s="108"/>
      <c r="W15716" s="108"/>
      <c r="X15716" s="108"/>
    </row>
    <row r="15717">
      <c r="C15717" s="111"/>
      <c r="S15717" s="112"/>
      <c r="T15717" s="112"/>
      <c r="U15717" s="108"/>
      <c r="V15717" s="108"/>
      <c r="W15717" s="108"/>
      <c r="X15717" s="108"/>
    </row>
    <row r="15718">
      <c r="C15718" s="111"/>
      <c r="S15718" s="112"/>
      <c r="T15718" s="112"/>
      <c r="U15718" s="108"/>
      <c r="V15718" s="108"/>
      <c r="W15718" s="108"/>
      <c r="X15718" s="108"/>
    </row>
    <row r="15719">
      <c r="C15719" s="111"/>
      <c r="S15719" s="112"/>
      <c r="T15719" s="112"/>
      <c r="U15719" s="108"/>
      <c r="V15719" s="108"/>
      <c r="W15719" s="108"/>
      <c r="X15719" s="108"/>
    </row>
    <row r="15720">
      <c r="C15720" s="111"/>
      <c r="S15720" s="112"/>
      <c r="T15720" s="112"/>
      <c r="U15720" s="108"/>
      <c r="V15720" s="108"/>
      <c r="W15720" s="108"/>
      <c r="X15720" s="108"/>
    </row>
    <row r="15721">
      <c r="C15721" s="111"/>
      <c r="S15721" s="112"/>
      <c r="T15721" s="112"/>
      <c r="U15721" s="108"/>
      <c r="V15721" s="108"/>
      <c r="W15721" s="108"/>
      <c r="X15721" s="108"/>
    </row>
    <row r="15722">
      <c r="C15722" s="111"/>
      <c r="S15722" s="112"/>
      <c r="T15722" s="112"/>
      <c r="U15722" s="108"/>
      <c r="V15722" s="108"/>
      <c r="W15722" s="108"/>
      <c r="X15722" s="108"/>
    </row>
    <row r="15723">
      <c r="C15723" s="111"/>
      <c r="S15723" s="112"/>
      <c r="T15723" s="112"/>
      <c r="U15723" s="108"/>
      <c r="V15723" s="108"/>
      <c r="W15723" s="108"/>
      <c r="X15723" s="108"/>
    </row>
    <row r="15724">
      <c r="C15724" s="111"/>
      <c r="S15724" s="112"/>
      <c r="T15724" s="112"/>
      <c r="U15724" s="108"/>
      <c r="V15724" s="108"/>
      <c r="W15724" s="108"/>
      <c r="X15724" s="108"/>
    </row>
    <row r="15725">
      <c r="C15725" s="111"/>
      <c r="S15725" s="112"/>
      <c r="T15725" s="112"/>
      <c r="U15725" s="108"/>
      <c r="V15725" s="108"/>
      <c r="W15725" s="108"/>
      <c r="X15725" s="108"/>
    </row>
    <row r="15726">
      <c r="C15726" s="111"/>
      <c r="S15726" s="112"/>
      <c r="T15726" s="112"/>
      <c r="U15726" s="108"/>
      <c r="V15726" s="108"/>
      <c r="W15726" s="108"/>
      <c r="X15726" s="108"/>
    </row>
    <row r="15727">
      <c r="C15727" s="111"/>
      <c r="S15727" s="112"/>
      <c r="T15727" s="112"/>
      <c r="U15727" s="108"/>
      <c r="V15727" s="108"/>
      <c r="W15727" s="108"/>
      <c r="X15727" s="108"/>
    </row>
    <row r="15728">
      <c r="C15728" s="111"/>
      <c r="S15728" s="112"/>
      <c r="T15728" s="112"/>
      <c r="U15728" s="108"/>
      <c r="V15728" s="108"/>
      <c r="W15728" s="108"/>
      <c r="X15728" s="108"/>
    </row>
    <row r="15729">
      <c r="C15729" s="111"/>
      <c r="S15729" s="112"/>
      <c r="T15729" s="112"/>
      <c r="U15729" s="108"/>
      <c r="V15729" s="108"/>
      <c r="W15729" s="108"/>
      <c r="X15729" s="108"/>
    </row>
    <row r="15730">
      <c r="C15730" s="111"/>
      <c r="S15730" s="112"/>
      <c r="T15730" s="112"/>
      <c r="U15730" s="108"/>
      <c r="V15730" s="108"/>
      <c r="W15730" s="108"/>
      <c r="X15730" s="108"/>
    </row>
    <row r="15731">
      <c r="C15731" s="111"/>
      <c r="S15731" s="112"/>
      <c r="T15731" s="112"/>
      <c r="U15731" s="108"/>
      <c r="V15731" s="108"/>
      <c r="W15731" s="108"/>
      <c r="X15731" s="108"/>
    </row>
    <row r="15732">
      <c r="C15732" s="111"/>
      <c r="S15732" s="112"/>
      <c r="T15732" s="112"/>
      <c r="U15732" s="108"/>
      <c r="V15732" s="108"/>
      <c r="W15732" s="108"/>
      <c r="X15732" s="108"/>
    </row>
    <row r="15733">
      <c r="C15733" s="111"/>
      <c r="S15733" s="112"/>
      <c r="T15733" s="112"/>
      <c r="U15733" s="108"/>
      <c r="V15733" s="108"/>
      <c r="W15733" s="108"/>
      <c r="X15733" s="108"/>
    </row>
    <row r="15734">
      <c r="C15734" s="111"/>
      <c r="S15734" s="112"/>
      <c r="T15734" s="112"/>
      <c r="U15734" s="108"/>
      <c r="V15734" s="108"/>
      <c r="W15734" s="108"/>
      <c r="X15734" s="108"/>
    </row>
    <row r="15735">
      <c r="C15735" s="111"/>
      <c r="S15735" s="112"/>
      <c r="T15735" s="112"/>
      <c r="U15735" s="108"/>
      <c r="V15735" s="108"/>
      <c r="W15735" s="108"/>
      <c r="X15735" s="108"/>
    </row>
    <row r="15736">
      <c r="C15736" s="111"/>
      <c r="S15736" s="112"/>
      <c r="T15736" s="112"/>
      <c r="U15736" s="108"/>
      <c r="V15736" s="108"/>
      <c r="W15736" s="108"/>
      <c r="X15736" s="108"/>
    </row>
    <row r="15737">
      <c r="C15737" s="111"/>
      <c r="S15737" s="112"/>
      <c r="T15737" s="112"/>
      <c r="U15737" s="108"/>
      <c r="V15737" s="108"/>
      <c r="W15737" s="108"/>
      <c r="X15737" s="108"/>
    </row>
    <row r="15738">
      <c r="C15738" s="111"/>
      <c r="S15738" s="112"/>
      <c r="T15738" s="112"/>
      <c r="U15738" s="108"/>
      <c r="V15738" s="108"/>
      <c r="W15738" s="108"/>
      <c r="X15738" s="108"/>
    </row>
    <row r="15739">
      <c r="C15739" s="111"/>
      <c r="S15739" s="112"/>
      <c r="T15739" s="112"/>
      <c r="U15739" s="108"/>
      <c r="V15739" s="108"/>
      <c r="W15739" s="108"/>
      <c r="X15739" s="108"/>
    </row>
    <row r="15740">
      <c r="C15740" s="111"/>
      <c r="S15740" s="112"/>
      <c r="T15740" s="112"/>
      <c r="U15740" s="108"/>
      <c r="V15740" s="108"/>
      <c r="W15740" s="108"/>
      <c r="X15740" s="108"/>
    </row>
    <row r="15741">
      <c r="C15741" s="111"/>
      <c r="S15741" s="112"/>
      <c r="T15741" s="112"/>
      <c r="U15741" s="108"/>
      <c r="V15741" s="108"/>
      <c r="W15741" s="108"/>
      <c r="X15741" s="108"/>
    </row>
    <row r="15742">
      <c r="C15742" s="111"/>
      <c r="S15742" s="112"/>
      <c r="T15742" s="112"/>
      <c r="U15742" s="108"/>
      <c r="V15742" s="108"/>
      <c r="W15742" s="108"/>
      <c r="X15742" s="108"/>
    </row>
    <row r="15743">
      <c r="C15743" s="111"/>
      <c r="S15743" s="112"/>
      <c r="T15743" s="112"/>
      <c r="U15743" s="108"/>
      <c r="V15743" s="108"/>
      <c r="W15743" s="108"/>
      <c r="X15743" s="108"/>
    </row>
    <row r="15744">
      <c r="C15744" s="111"/>
      <c r="S15744" s="112"/>
      <c r="T15744" s="112"/>
      <c r="U15744" s="108"/>
      <c r="V15744" s="108"/>
      <c r="W15744" s="108"/>
      <c r="X15744" s="108"/>
    </row>
    <row r="15745">
      <c r="C15745" s="111"/>
      <c r="S15745" s="112"/>
      <c r="T15745" s="112"/>
      <c r="U15745" s="108"/>
      <c r="V15745" s="108"/>
      <c r="W15745" s="108"/>
      <c r="X15745" s="108"/>
    </row>
    <row r="15746">
      <c r="C15746" s="111"/>
      <c r="S15746" s="112"/>
      <c r="T15746" s="112"/>
      <c r="U15746" s="108"/>
      <c r="V15746" s="108"/>
      <c r="W15746" s="108"/>
      <c r="X15746" s="108"/>
    </row>
    <row r="15747">
      <c r="C15747" s="111"/>
      <c r="S15747" s="112"/>
      <c r="T15747" s="112"/>
      <c r="U15747" s="108"/>
      <c r="V15747" s="108"/>
      <c r="W15747" s="108"/>
      <c r="X15747" s="108"/>
    </row>
    <row r="15748">
      <c r="C15748" s="111"/>
      <c r="S15748" s="112"/>
      <c r="T15748" s="112"/>
      <c r="U15748" s="108"/>
      <c r="V15748" s="108"/>
      <c r="W15748" s="108"/>
      <c r="X15748" s="108"/>
    </row>
    <row r="15749">
      <c r="C15749" s="111"/>
      <c r="S15749" s="112"/>
      <c r="T15749" s="112"/>
      <c r="U15749" s="108"/>
      <c r="V15749" s="108"/>
      <c r="W15749" s="108"/>
      <c r="X15749" s="108"/>
    </row>
    <row r="15750">
      <c r="C15750" s="111"/>
      <c r="S15750" s="112"/>
      <c r="T15750" s="112"/>
      <c r="U15750" s="108"/>
      <c r="V15750" s="108"/>
      <c r="W15750" s="108"/>
      <c r="X15750" s="108"/>
    </row>
    <row r="15751">
      <c r="C15751" s="111"/>
      <c r="S15751" s="112"/>
      <c r="T15751" s="112"/>
      <c r="U15751" s="108"/>
      <c r="V15751" s="108"/>
      <c r="W15751" s="108"/>
      <c r="X15751" s="108"/>
    </row>
    <row r="15752">
      <c r="C15752" s="111"/>
      <c r="S15752" s="112"/>
      <c r="T15752" s="112"/>
      <c r="U15752" s="108"/>
      <c r="V15752" s="108"/>
      <c r="W15752" s="108"/>
      <c r="X15752" s="108"/>
    </row>
    <row r="15753">
      <c r="C15753" s="111"/>
      <c r="S15753" s="112"/>
      <c r="T15753" s="112"/>
      <c r="U15753" s="108"/>
      <c r="V15753" s="108"/>
      <c r="W15753" s="108"/>
      <c r="X15753" s="108"/>
    </row>
    <row r="15754">
      <c r="C15754" s="111"/>
      <c r="S15754" s="112"/>
      <c r="T15754" s="112"/>
      <c r="U15754" s="108"/>
      <c r="V15754" s="108"/>
      <c r="W15754" s="108"/>
      <c r="X15754" s="108"/>
    </row>
    <row r="15755">
      <c r="C15755" s="111"/>
      <c r="S15755" s="112"/>
      <c r="T15755" s="112"/>
      <c r="U15755" s="108"/>
      <c r="V15755" s="108"/>
      <c r="W15755" s="108"/>
      <c r="X15755" s="108"/>
    </row>
    <row r="15756">
      <c r="C15756" s="111"/>
      <c r="S15756" s="112"/>
      <c r="T15756" s="112"/>
      <c r="U15756" s="108"/>
      <c r="V15756" s="108"/>
      <c r="W15756" s="108"/>
      <c r="X15756" s="108"/>
    </row>
    <row r="15757">
      <c r="C15757" s="111"/>
      <c r="S15757" s="112"/>
      <c r="T15757" s="112"/>
      <c r="U15757" s="108"/>
      <c r="V15757" s="108"/>
      <c r="W15757" s="108"/>
      <c r="X15757" s="108"/>
    </row>
    <row r="15758">
      <c r="C15758" s="111"/>
      <c r="S15758" s="112"/>
      <c r="T15758" s="112"/>
      <c r="U15758" s="108"/>
      <c r="V15758" s="108"/>
      <c r="W15758" s="108"/>
      <c r="X15758" s="108"/>
    </row>
    <row r="15759">
      <c r="C15759" s="111"/>
      <c r="S15759" s="112"/>
      <c r="T15759" s="112"/>
      <c r="U15759" s="108"/>
      <c r="V15759" s="108"/>
      <c r="W15759" s="108"/>
      <c r="X15759" s="108"/>
    </row>
    <row r="15760">
      <c r="C15760" s="111"/>
      <c r="S15760" s="112"/>
      <c r="T15760" s="112"/>
      <c r="U15760" s="108"/>
      <c r="V15760" s="108"/>
      <c r="W15760" s="108"/>
      <c r="X15760" s="108"/>
    </row>
    <row r="15761">
      <c r="C15761" s="111"/>
      <c r="S15761" s="112"/>
      <c r="T15761" s="112"/>
      <c r="U15761" s="108"/>
      <c r="V15761" s="108"/>
      <c r="W15761" s="108"/>
      <c r="X15761" s="108"/>
    </row>
    <row r="15762">
      <c r="C15762" s="111"/>
      <c r="S15762" s="112"/>
      <c r="T15762" s="112"/>
      <c r="U15762" s="108"/>
      <c r="V15762" s="108"/>
      <c r="W15762" s="108"/>
      <c r="X15762" s="108"/>
    </row>
    <row r="15763">
      <c r="C15763" s="111"/>
      <c r="S15763" s="112"/>
      <c r="T15763" s="112"/>
      <c r="U15763" s="108"/>
      <c r="V15763" s="108"/>
      <c r="W15763" s="108"/>
      <c r="X15763" s="108"/>
    </row>
    <row r="15764">
      <c r="C15764" s="111"/>
      <c r="S15764" s="112"/>
      <c r="T15764" s="112"/>
      <c r="U15764" s="108"/>
      <c r="V15764" s="108"/>
      <c r="W15764" s="108"/>
      <c r="X15764" s="108"/>
    </row>
    <row r="15765">
      <c r="C15765" s="111"/>
      <c r="S15765" s="112"/>
      <c r="T15765" s="112"/>
      <c r="U15765" s="108"/>
      <c r="V15765" s="108"/>
      <c r="W15765" s="108"/>
      <c r="X15765" s="108"/>
    </row>
    <row r="15766">
      <c r="C15766" s="111"/>
      <c r="S15766" s="112"/>
      <c r="T15766" s="112"/>
      <c r="U15766" s="108"/>
      <c r="V15766" s="108"/>
      <c r="W15766" s="108"/>
      <c r="X15766" s="108"/>
    </row>
    <row r="15767">
      <c r="C15767" s="111"/>
      <c r="S15767" s="112"/>
      <c r="T15767" s="112"/>
      <c r="U15767" s="108"/>
      <c r="V15767" s="108"/>
      <c r="W15767" s="108"/>
      <c r="X15767" s="108"/>
    </row>
    <row r="15768">
      <c r="C15768" s="111"/>
      <c r="S15768" s="112"/>
      <c r="T15768" s="112"/>
      <c r="U15768" s="108"/>
      <c r="V15768" s="108"/>
      <c r="W15768" s="108"/>
      <c r="X15768" s="108"/>
    </row>
    <row r="15769">
      <c r="C15769" s="111"/>
      <c r="S15769" s="112"/>
      <c r="T15769" s="112"/>
      <c r="U15769" s="108"/>
      <c r="V15769" s="108"/>
      <c r="W15769" s="108"/>
      <c r="X15769" s="108"/>
    </row>
    <row r="15770">
      <c r="C15770" s="111"/>
      <c r="S15770" s="112"/>
      <c r="T15770" s="112"/>
      <c r="U15770" s="108"/>
      <c r="V15770" s="108"/>
      <c r="W15770" s="108"/>
      <c r="X15770" s="108"/>
    </row>
    <row r="15771">
      <c r="C15771" s="111"/>
      <c r="S15771" s="112"/>
      <c r="T15771" s="112"/>
      <c r="U15771" s="108"/>
      <c r="V15771" s="108"/>
      <c r="W15771" s="108"/>
      <c r="X15771" s="108"/>
    </row>
    <row r="15772">
      <c r="C15772" s="111"/>
      <c r="S15772" s="112"/>
      <c r="T15772" s="112"/>
      <c r="U15772" s="108"/>
      <c r="V15772" s="108"/>
      <c r="W15772" s="108"/>
      <c r="X15772" s="108"/>
    </row>
    <row r="15773">
      <c r="C15773" s="111"/>
      <c r="S15773" s="112"/>
      <c r="T15773" s="112"/>
      <c r="U15773" s="108"/>
      <c r="V15773" s="108"/>
      <c r="W15773" s="108"/>
      <c r="X15773" s="108"/>
    </row>
    <row r="15774">
      <c r="C15774" s="111"/>
      <c r="S15774" s="112"/>
      <c r="T15774" s="112"/>
      <c r="U15774" s="108"/>
      <c r="V15774" s="108"/>
      <c r="W15774" s="108"/>
      <c r="X15774" s="108"/>
    </row>
    <row r="15775">
      <c r="C15775" s="111"/>
      <c r="S15775" s="112"/>
      <c r="T15775" s="112"/>
      <c r="U15775" s="108"/>
      <c r="V15775" s="108"/>
      <c r="W15775" s="108"/>
      <c r="X15775" s="108"/>
    </row>
    <row r="15776">
      <c r="C15776" s="111"/>
      <c r="S15776" s="112"/>
      <c r="T15776" s="112"/>
      <c r="U15776" s="108"/>
      <c r="V15776" s="108"/>
      <c r="W15776" s="108"/>
      <c r="X15776" s="108"/>
    </row>
    <row r="15777">
      <c r="C15777" s="111"/>
      <c r="S15777" s="112"/>
      <c r="T15777" s="112"/>
      <c r="U15777" s="108"/>
      <c r="V15777" s="108"/>
      <c r="W15777" s="108"/>
      <c r="X15777" s="108"/>
    </row>
    <row r="15778">
      <c r="C15778" s="111"/>
      <c r="S15778" s="112"/>
      <c r="T15778" s="112"/>
      <c r="U15778" s="108"/>
      <c r="V15778" s="108"/>
      <c r="W15778" s="108"/>
      <c r="X15778" s="108"/>
    </row>
    <row r="15779">
      <c r="C15779" s="111"/>
      <c r="S15779" s="112"/>
      <c r="T15779" s="112"/>
      <c r="U15779" s="108"/>
      <c r="V15779" s="108"/>
      <c r="W15779" s="108"/>
      <c r="X15779" s="108"/>
    </row>
    <row r="15780">
      <c r="C15780" s="111"/>
      <c r="S15780" s="112"/>
      <c r="T15780" s="112"/>
      <c r="U15780" s="108"/>
      <c r="V15780" s="108"/>
      <c r="W15780" s="108"/>
      <c r="X15780" s="108"/>
    </row>
    <row r="15781">
      <c r="C15781" s="111"/>
      <c r="S15781" s="112"/>
      <c r="T15781" s="112"/>
      <c r="U15781" s="108"/>
      <c r="V15781" s="108"/>
      <c r="W15781" s="108"/>
      <c r="X15781" s="108"/>
    </row>
    <row r="15782">
      <c r="C15782" s="111"/>
      <c r="S15782" s="112"/>
      <c r="T15782" s="112"/>
      <c r="U15782" s="108"/>
      <c r="V15782" s="108"/>
      <c r="W15782" s="108"/>
      <c r="X15782" s="108"/>
    </row>
    <row r="15783">
      <c r="C15783" s="111"/>
      <c r="S15783" s="112"/>
      <c r="T15783" s="112"/>
      <c r="U15783" s="108"/>
      <c r="V15783" s="108"/>
      <c r="W15783" s="108"/>
      <c r="X15783" s="108"/>
    </row>
    <row r="15784">
      <c r="C15784" s="111"/>
      <c r="S15784" s="112"/>
      <c r="T15784" s="112"/>
      <c r="U15784" s="108"/>
      <c r="V15784" s="108"/>
      <c r="W15784" s="108"/>
      <c r="X15784" s="108"/>
    </row>
    <row r="15785">
      <c r="C15785" s="111"/>
      <c r="S15785" s="112"/>
      <c r="T15785" s="112"/>
      <c r="U15785" s="108"/>
      <c r="V15785" s="108"/>
      <c r="W15785" s="108"/>
      <c r="X15785" s="108"/>
    </row>
    <row r="15786">
      <c r="C15786" s="111"/>
      <c r="S15786" s="112"/>
      <c r="T15786" s="112"/>
      <c r="U15786" s="108"/>
      <c r="V15786" s="108"/>
      <c r="W15786" s="108"/>
      <c r="X15786" s="108"/>
    </row>
    <row r="15787">
      <c r="C15787" s="111"/>
      <c r="S15787" s="112"/>
      <c r="T15787" s="112"/>
      <c r="U15787" s="108"/>
      <c r="V15787" s="108"/>
      <c r="W15787" s="108"/>
      <c r="X15787" s="108"/>
    </row>
    <row r="15788">
      <c r="C15788" s="111"/>
      <c r="S15788" s="112"/>
      <c r="T15788" s="112"/>
      <c r="U15788" s="108"/>
      <c r="V15788" s="108"/>
      <c r="W15788" s="108"/>
      <c r="X15788" s="108"/>
    </row>
    <row r="15789">
      <c r="C15789" s="111"/>
      <c r="S15789" s="112"/>
      <c r="T15789" s="112"/>
      <c r="U15789" s="108"/>
      <c r="V15789" s="108"/>
      <c r="W15789" s="108"/>
      <c r="X15789" s="108"/>
    </row>
    <row r="15790">
      <c r="C15790" s="111"/>
      <c r="S15790" s="112"/>
      <c r="T15790" s="112"/>
      <c r="U15790" s="108"/>
      <c r="V15790" s="108"/>
      <c r="W15790" s="108"/>
      <c r="X15790" s="108"/>
    </row>
    <row r="15791">
      <c r="C15791" s="111"/>
      <c r="S15791" s="112"/>
      <c r="T15791" s="112"/>
      <c r="U15791" s="108"/>
      <c r="V15791" s="108"/>
      <c r="W15791" s="108"/>
      <c r="X15791" s="108"/>
    </row>
    <row r="15792">
      <c r="C15792" s="111"/>
      <c r="S15792" s="112"/>
      <c r="T15792" s="112"/>
      <c r="U15792" s="108"/>
      <c r="V15792" s="108"/>
      <c r="W15792" s="108"/>
      <c r="X15792" s="108"/>
    </row>
    <row r="15793">
      <c r="C15793" s="111"/>
      <c r="S15793" s="112"/>
      <c r="T15793" s="112"/>
      <c r="U15793" s="108"/>
      <c r="V15793" s="108"/>
      <c r="W15793" s="108"/>
      <c r="X15793" s="108"/>
    </row>
    <row r="15794">
      <c r="C15794" s="111"/>
      <c r="S15794" s="112"/>
      <c r="T15794" s="112"/>
      <c r="U15794" s="108"/>
      <c r="V15794" s="108"/>
      <c r="W15794" s="108"/>
      <c r="X15794" s="108"/>
    </row>
    <row r="15795">
      <c r="C15795" s="111"/>
      <c r="S15795" s="112"/>
      <c r="T15795" s="112"/>
      <c r="U15795" s="108"/>
      <c r="V15795" s="108"/>
      <c r="W15795" s="108"/>
      <c r="X15795" s="108"/>
    </row>
    <row r="15796">
      <c r="C15796" s="111"/>
      <c r="S15796" s="112"/>
      <c r="T15796" s="112"/>
      <c r="U15796" s="108"/>
      <c r="V15796" s="108"/>
      <c r="W15796" s="108"/>
      <c r="X15796" s="108"/>
    </row>
    <row r="15797">
      <c r="C15797" s="111"/>
      <c r="S15797" s="112"/>
      <c r="T15797" s="112"/>
      <c r="U15797" s="108"/>
      <c r="V15797" s="108"/>
      <c r="W15797" s="108"/>
      <c r="X15797" s="108"/>
    </row>
    <row r="15798">
      <c r="C15798" s="111"/>
      <c r="S15798" s="112"/>
      <c r="T15798" s="112"/>
      <c r="U15798" s="108"/>
      <c r="V15798" s="108"/>
      <c r="W15798" s="108"/>
      <c r="X15798" s="108"/>
    </row>
    <row r="15799">
      <c r="C15799" s="111"/>
      <c r="S15799" s="112"/>
      <c r="T15799" s="112"/>
      <c r="U15799" s="108"/>
      <c r="V15799" s="108"/>
      <c r="W15799" s="108"/>
      <c r="X15799" s="108"/>
    </row>
    <row r="15800">
      <c r="C15800" s="111"/>
      <c r="S15800" s="112"/>
      <c r="T15800" s="112"/>
      <c r="U15800" s="108"/>
      <c r="V15800" s="108"/>
      <c r="W15800" s="108"/>
      <c r="X15800" s="108"/>
    </row>
    <row r="15801">
      <c r="C15801" s="111"/>
      <c r="S15801" s="112"/>
      <c r="T15801" s="112"/>
      <c r="U15801" s="108"/>
      <c r="V15801" s="108"/>
      <c r="W15801" s="108"/>
      <c r="X15801" s="108"/>
    </row>
    <row r="15802">
      <c r="C15802" s="111"/>
      <c r="S15802" s="112"/>
      <c r="T15802" s="112"/>
      <c r="U15802" s="108"/>
      <c r="V15802" s="108"/>
      <c r="W15802" s="108"/>
      <c r="X15802" s="108"/>
    </row>
    <row r="15803">
      <c r="C15803" s="111"/>
      <c r="S15803" s="112"/>
      <c r="T15803" s="112"/>
      <c r="U15803" s="108"/>
      <c r="V15803" s="108"/>
      <c r="W15803" s="108"/>
      <c r="X15803" s="108"/>
    </row>
    <row r="15804">
      <c r="C15804" s="111"/>
      <c r="S15804" s="112"/>
      <c r="T15804" s="112"/>
      <c r="U15804" s="108"/>
      <c r="V15804" s="108"/>
      <c r="W15804" s="108"/>
      <c r="X15804" s="108"/>
    </row>
    <row r="15805">
      <c r="C15805" s="111"/>
      <c r="S15805" s="112"/>
      <c r="T15805" s="112"/>
      <c r="U15805" s="108"/>
      <c r="V15805" s="108"/>
      <c r="W15805" s="108"/>
      <c r="X15805" s="108"/>
    </row>
    <row r="15806">
      <c r="C15806" s="111"/>
      <c r="S15806" s="112"/>
      <c r="T15806" s="112"/>
      <c r="U15806" s="108"/>
      <c r="V15806" s="108"/>
      <c r="W15806" s="108"/>
      <c r="X15806" s="108"/>
    </row>
    <row r="15807">
      <c r="C15807" s="111"/>
      <c r="S15807" s="112"/>
      <c r="T15807" s="112"/>
      <c r="U15807" s="108"/>
      <c r="V15807" s="108"/>
      <c r="W15807" s="108"/>
      <c r="X15807" s="108"/>
    </row>
    <row r="15808">
      <c r="C15808" s="111"/>
      <c r="S15808" s="112"/>
      <c r="T15808" s="112"/>
      <c r="U15808" s="108"/>
      <c r="V15808" s="108"/>
      <c r="W15808" s="108"/>
      <c r="X15808" s="108"/>
    </row>
    <row r="15809">
      <c r="C15809" s="111"/>
      <c r="S15809" s="112"/>
      <c r="T15809" s="112"/>
      <c r="U15809" s="108"/>
      <c r="V15809" s="108"/>
      <c r="W15809" s="108"/>
      <c r="X15809" s="108"/>
    </row>
    <row r="15810">
      <c r="C15810" s="111"/>
      <c r="S15810" s="112"/>
      <c r="T15810" s="112"/>
      <c r="U15810" s="108"/>
      <c r="V15810" s="108"/>
      <c r="W15810" s="108"/>
      <c r="X15810" s="108"/>
    </row>
    <row r="15811">
      <c r="C15811" s="111"/>
      <c r="S15811" s="112"/>
      <c r="T15811" s="112"/>
      <c r="U15811" s="108"/>
      <c r="V15811" s="108"/>
      <c r="W15811" s="108"/>
      <c r="X15811" s="108"/>
    </row>
    <row r="15812">
      <c r="C15812" s="111"/>
      <c r="S15812" s="112"/>
      <c r="T15812" s="112"/>
      <c r="U15812" s="108"/>
      <c r="V15812" s="108"/>
      <c r="W15812" s="108"/>
      <c r="X15812" s="108"/>
    </row>
    <row r="15813">
      <c r="C15813" s="111"/>
      <c r="S15813" s="112"/>
      <c r="T15813" s="112"/>
      <c r="U15813" s="108"/>
      <c r="V15813" s="108"/>
      <c r="W15813" s="108"/>
      <c r="X15813" s="108"/>
    </row>
    <row r="15814">
      <c r="C15814" s="111"/>
      <c r="S15814" s="112"/>
      <c r="T15814" s="112"/>
      <c r="U15814" s="108"/>
      <c r="V15814" s="108"/>
      <c r="W15814" s="108"/>
      <c r="X15814" s="108"/>
    </row>
    <row r="15815">
      <c r="C15815" s="111"/>
      <c r="S15815" s="112"/>
      <c r="T15815" s="112"/>
      <c r="U15815" s="108"/>
      <c r="V15815" s="108"/>
      <c r="W15815" s="108"/>
      <c r="X15815" s="108"/>
    </row>
    <row r="15816">
      <c r="C15816" s="111"/>
      <c r="S15816" s="112"/>
      <c r="T15816" s="112"/>
      <c r="U15816" s="108"/>
      <c r="V15816" s="108"/>
      <c r="W15816" s="108"/>
      <c r="X15816" s="108"/>
    </row>
    <row r="15817">
      <c r="C15817" s="111"/>
      <c r="S15817" s="112"/>
      <c r="T15817" s="112"/>
      <c r="U15817" s="108"/>
      <c r="V15817" s="108"/>
      <c r="W15817" s="108"/>
      <c r="X15817" s="108"/>
    </row>
    <row r="15818">
      <c r="C15818" s="111"/>
      <c r="S15818" s="112"/>
      <c r="T15818" s="112"/>
      <c r="U15818" s="108"/>
      <c r="V15818" s="108"/>
      <c r="W15818" s="108"/>
      <c r="X15818" s="108"/>
    </row>
    <row r="15819">
      <c r="C15819" s="111"/>
      <c r="S15819" s="112"/>
      <c r="T15819" s="112"/>
      <c r="U15819" s="108"/>
      <c r="V15819" s="108"/>
      <c r="W15819" s="108"/>
      <c r="X15819" s="108"/>
    </row>
    <row r="15820">
      <c r="C15820" s="111"/>
      <c r="S15820" s="112"/>
      <c r="T15820" s="112"/>
      <c r="U15820" s="108"/>
      <c r="V15820" s="108"/>
      <c r="W15820" s="108"/>
      <c r="X15820" s="108"/>
    </row>
    <row r="15821">
      <c r="C15821" s="111"/>
      <c r="S15821" s="112"/>
      <c r="T15821" s="112"/>
      <c r="U15821" s="108"/>
      <c r="V15821" s="108"/>
      <c r="W15821" s="108"/>
      <c r="X15821" s="108"/>
    </row>
    <row r="15822">
      <c r="C15822" s="111"/>
      <c r="S15822" s="112"/>
      <c r="T15822" s="112"/>
      <c r="U15822" s="108"/>
      <c r="V15822" s="108"/>
      <c r="W15822" s="108"/>
      <c r="X15822" s="108"/>
    </row>
    <row r="15823">
      <c r="C15823" s="111"/>
      <c r="S15823" s="112"/>
      <c r="T15823" s="112"/>
      <c r="U15823" s="108"/>
      <c r="V15823" s="108"/>
      <c r="W15823" s="108"/>
      <c r="X15823" s="108"/>
    </row>
    <row r="15824">
      <c r="C15824" s="111"/>
      <c r="S15824" s="112"/>
      <c r="T15824" s="112"/>
      <c r="U15824" s="108"/>
      <c r="V15824" s="108"/>
      <c r="W15824" s="108"/>
      <c r="X15824" s="108"/>
    </row>
    <row r="15825">
      <c r="C15825" s="111"/>
      <c r="S15825" s="112"/>
      <c r="T15825" s="112"/>
      <c r="U15825" s="108"/>
      <c r="V15825" s="108"/>
      <c r="W15825" s="108"/>
      <c r="X15825" s="108"/>
    </row>
    <row r="15826">
      <c r="C15826" s="111"/>
      <c r="S15826" s="112"/>
      <c r="T15826" s="112"/>
      <c r="U15826" s="108"/>
      <c r="V15826" s="108"/>
      <c r="W15826" s="108"/>
      <c r="X15826" s="108"/>
    </row>
    <row r="15827">
      <c r="C15827" s="111"/>
      <c r="S15827" s="112"/>
      <c r="T15827" s="112"/>
      <c r="U15827" s="108"/>
      <c r="V15827" s="108"/>
      <c r="W15827" s="108"/>
      <c r="X15827" s="108"/>
    </row>
    <row r="15828">
      <c r="C15828" s="111"/>
      <c r="S15828" s="112"/>
      <c r="T15828" s="112"/>
      <c r="U15828" s="108"/>
      <c r="V15828" s="108"/>
      <c r="W15828" s="108"/>
      <c r="X15828" s="108"/>
    </row>
    <row r="15829">
      <c r="C15829" s="111"/>
      <c r="S15829" s="112"/>
      <c r="T15829" s="112"/>
      <c r="U15829" s="108"/>
      <c r="V15829" s="108"/>
      <c r="W15829" s="108"/>
      <c r="X15829" s="108"/>
    </row>
    <row r="15830">
      <c r="C15830" s="111"/>
      <c r="S15830" s="112"/>
      <c r="T15830" s="112"/>
      <c r="U15830" s="108"/>
      <c r="V15830" s="108"/>
      <c r="W15830" s="108"/>
      <c r="X15830" s="108"/>
    </row>
    <row r="15831">
      <c r="C15831" s="111"/>
      <c r="S15831" s="112"/>
      <c r="T15831" s="112"/>
      <c r="U15831" s="108"/>
      <c r="V15831" s="108"/>
      <c r="W15831" s="108"/>
      <c r="X15831" s="108"/>
    </row>
    <row r="15832">
      <c r="C15832" s="111"/>
      <c r="S15832" s="112"/>
      <c r="T15832" s="112"/>
      <c r="U15832" s="108"/>
      <c r="V15832" s="108"/>
      <c r="W15832" s="108"/>
      <c r="X15832" s="108"/>
    </row>
    <row r="15833">
      <c r="C15833" s="111"/>
      <c r="S15833" s="112"/>
      <c r="T15833" s="112"/>
      <c r="U15833" s="108"/>
      <c r="V15833" s="108"/>
      <c r="W15833" s="108"/>
      <c r="X15833" s="108"/>
    </row>
    <row r="15834">
      <c r="C15834" s="111"/>
      <c r="S15834" s="112"/>
      <c r="T15834" s="112"/>
      <c r="U15834" s="108"/>
      <c r="V15834" s="108"/>
      <c r="W15834" s="108"/>
      <c r="X15834" s="108"/>
    </row>
    <row r="15835">
      <c r="C15835" s="111"/>
      <c r="S15835" s="112"/>
      <c r="T15835" s="112"/>
      <c r="U15835" s="108"/>
      <c r="V15835" s="108"/>
      <c r="W15835" s="108"/>
      <c r="X15835" s="108"/>
    </row>
    <row r="15836">
      <c r="C15836" s="111"/>
      <c r="S15836" s="112"/>
      <c r="T15836" s="112"/>
      <c r="U15836" s="108"/>
      <c r="V15836" s="108"/>
      <c r="W15836" s="108"/>
      <c r="X15836" s="108"/>
    </row>
    <row r="15837">
      <c r="C15837" s="111"/>
      <c r="S15837" s="112"/>
      <c r="T15837" s="112"/>
      <c r="U15837" s="108"/>
      <c r="V15837" s="108"/>
      <c r="W15837" s="108"/>
      <c r="X15837" s="108"/>
    </row>
    <row r="15838">
      <c r="C15838" s="111"/>
      <c r="S15838" s="112"/>
      <c r="T15838" s="112"/>
      <c r="U15838" s="108"/>
      <c r="V15838" s="108"/>
      <c r="W15838" s="108"/>
      <c r="X15838" s="108"/>
    </row>
    <row r="15839">
      <c r="C15839" s="111"/>
      <c r="S15839" s="112"/>
      <c r="T15839" s="112"/>
      <c r="U15839" s="108"/>
      <c r="V15839" s="108"/>
      <c r="W15839" s="108"/>
      <c r="X15839" s="108"/>
    </row>
    <row r="15840">
      <c r="C15840" s="111"/>
      <c r="S15840" s="112"/>
      <c r="T15840" s="112"/>
      <c r="U15840" s="108"/>
      <c r="V15840" s="108"/>
      <c r="W15840" s="108"/>
      <c r="X15840" s="108"/>
    </row>
    <row r="15841">
      <c r="C15841" s="111"/>
      <c r="S15841" s="112"/>
      <c r="T15841" s="112"/>
      <c r="U15841" s="108"/>
      <c r="V15841" s="108"/>
      <c r="W15841" s="108"/>
      <c r="X15841" s="108"/>
    </row>
    <row r="15842">
      <c r="C15842" s="111"/>
      <c r="S15842" s="112"/>
      <c r="T15842" s="112"/>
      <c r="U15842" s="108"/>
      <c r="V15842" s="108"/>
      <c r="W15842" s="108"/>
      <c r="X15842" s="108"/>
    </row>
    <row r="15843">
      <c r="C15843" s="111"/>
      <c r="S15843" s="112"/>
      <c r="T15843" s="112"/>
      <c r="U15843" s="108"/>
      <c r="V15843" s="108"/>
      <c r="W15843" s="108"/>
      <c r="X15843" s="108"/>
    </row>
    <row r="15844">
      <c r="C15844" s="111"/>
      <c r="S15844" s="112"/>
      <c r="T15844" s="112"/>
      <c r="U15844" s="108"/>
      <c r="V15844" s="108"/>
      <c r="W15844" s="108"/>
      <c r="X15844" s="108"/>
    </row>
    <row r="15845">
      <c r="C15845" s="111"/>
      <c r="S15845" s="112"/>
      <c r="T15845" s="112"/>
      <c r="U15845" s="108"/>
      <c r="V15845" s="108"/>
      <c r="W15845" s="108"/>
      <c r="X15845" s="108"/>
    </row>
    <row r="15846">
      <c r="C15846" s="111"/>
      <c r="S15846" s="112"/>
      <c r="T15846" s="112"/>
      <c r="U15846" s="108"/>
      <c r="V15846" s="108"/>
      <c r="W15846" s="108"/>
      <c r="X15846" s="108"/>
    </row>
    <row r="15847">
      <c r="C15847" s="111"/>
      <c r="S15847" s="112"/>
      <c r="T15847" s="112"/>
      <c r="U15847" s="108"/>
      <c r="V15847" s="108"/>
      <c r="W15847" s="108"/>
      <c r="X15847" s="108"/>
    </row>
    <row r="15848">
      <c r="C15848" s="111"/>
      <c r="S15848" s="112"/>
      <c r="T15848" s="112"/>
      <c r="U15848" s="108"/>
      <c r="V15848" s="108"/>
      <c r="W15848" s="108"/>
      <c r="X15848" s="108"/>
    </row>
    <row r="15849">
      <c r="C15849" s="111"/>
      <c r="S15849" s="112"/>
      <c r="T15849" s="112"/>
      <c r="U15849" s="108"/>
      <c r="V15849" s="108"/>
      <c r="W15849" s="108"/>
      <c r="X15849" s="108"/>
    </row>
    <row r="15850">
      <c r="C15850" s="111"/>
      <c r="S15850" s="112"/>
      <c r="T15850" s="112"/>
      <c r="U15850" s="108"/>
      <c r="V15850" s="108"/>
      <c r="W15850" s="108"/>
      <c r="X15850" s="108"/>
    </row>
    <row r="15851">
      <c r="C15851" s="111"/>
      <c r="S15851" s="112"/>
      <c r="T15851" s="112"/>
      <c r="U15851" s="108"/>
      <c r="V15851" s="108"/>
      <c r="W15851" s="108"/>
      <c r="X15851" s="108"/>
    </row>
    <row r="15852">
      <c r="C15852" s="111"/>
      <c r="S15852" s="112"/>
      <c r="T15852" s="112"/>
      <c r="U15852" s="108"/>
      <c r="V15852" s="108"/>
      <c r="W15852" s="108"/>
      <c r="X15852" s="108"/>
    </row>
    <row r="15853">
      <c r="C15853" s="111"/>
      <c r="S15853" s="112"/>
      <c r="T15853" s="112"/>
      <c r="U15853" s="108"/>
      <c r="V15853" s="108"/>
      <c r="W15853" s="108"/>
      <c r="X15853" s="108"/>
    </row>
    <row r="15854">
      <c r="C15854" s="111"/>
      <c r="S15854" s="112"/>
      <c r="T15854" s="112"/>
      <c r="U15854" s="108"/>
      <c r="V15854" s="108"/>
      <c r="W15854" s="108"/>
      <c r="X15854" s="108"/>
    </row>
    <row r="15855">
      <c r="C15855" s="111"/>
      <c r="S15855" s="112"/>
      <c r="T15855" s="112"/>
      <c r="U15855" s="108"/>
      <c r="V15855" s="108"/>
      <c r="W15855" s="108"/>
      <c r="X15855" s="108"/>
    </row>
    <row r="15856">
      <c r="C15856" s="111"/>
      <c r="S15856" s="112"/>
      <c r="T15856" s="112"/>
      <c r="U15856" s="108"/>
      <c r="V15856" s="108"/>
      <c r="W15856" s="108"/>
      <c r="X15856" s="108"/>
    </row>
    <row r="15857">
      <c r="C15857" s="111"/>
      <c r="S15857" s="112"/>
      <c r="T15857" s="112"/>
      <c r="U15857" s="108"/>
      <c r="V15857" s="108"/>
      <c r="W15857" s="108"/>
      <c r="X15857" s="108"/>
    </row>
    <row r="15858">
      <c r="C15858" s="111"/>
      <c r="S15858" s="112"/>
      <c r="T15858" s="112"/>
      <c r="U15858" s="108"/>
      <c r="V15858" s="108"/>
      <c r="W15858" s="108"/>
      <c r="X15858" s="108"/>
    </row>
    <row r="15859">
      <c r="C15859" s="111"/>
      <c r="S15859" s="112"/>
      <c r="T15859" s="112"/>
      <c r="U15859" s="108"/>
      <c r="V15859" s="108"/>
      <c r="W15859" s="108"/>
      <c r="X15859" s="108"/>
    </row>
    <row r="15860">
      <c r="C15860" s="111"/>
      <c r="S15860" s="112"/>
      <c r="T15860" s="112"/>
      <c r="U15860" s="108"/>
      <c r="V15860" s="108"/>
      <c r="W15860" s="108"/>
      <c r="X15860" s="108"/>
    </row>
    <row r="15861">
      <c r="C15861" s="111"/>
      <c r="S15861" s="112"/>
      <c r="T15861" s="112"/>
      <c r="U15861" s="108"/>
      <c r="V15861" s="108"/>
      <c r="W15861" s="108"/>
      <c r="X15861" s="108"/>
    </row>
    <row r="15862">
      <c r="C15862" s="111"/>
      <c r="S15862" s="112"/>
      <c r="T15862" s="112"/>
      <c r="U15862" s="108"/>
      <c r="V15862" s="108"/>
      <c r="W15862" s="108"/>
      <c r="X15862" s="108"/>
    </row>
    <row r="15863">
      <c r="C15863" s="111"/>
      <c r="S15863" s="112"/>
      <c r="T15863" s="112"/>
      <c r="U15863" s="108"/>
      <c r="V15863" s="108"/>
      <c r="W15863" s="108"/>
      <c r="X15863" s="108"/>
    </row>
    <row r="15864">
      <c r="C15864" s="111"/>
      <c r="S15864" s="112"/>
      <c r="T15864" s="112"/>
      <c r="U15864" s="108"/>
      <c r="V15864" s="108"/>
      <c r="W15864" s="108"/>
      <c r="X15864" s="108"/>
    </row>
    <row r="15865">
      <c r="C15865" s="111"/>
      <c r="S15865" s="112"/>
      <c r="T15865" s="112"/>
      <c r="U15865" s="108"/>
      <c r="V15865" s="108"/>
      <c r="W15865" s="108"/>
      <c r="X15865" s="108"/>
    </row>
    <row r="15866">
      <c r="C15866" s="111"/>
      <c r="S15866" s="112"/>
      <c r="T15866" s="112"/>
      <c r="U15866" s="108"/>
      <c r="V15866" s="108"/>
      <c r="W15866" s="108"/>
      <c r="X15866" s="108"/>
    </row>
    <row r="15867">
      <c r="C15867" s="111"/>
      <c r="S15867" s="112"/>
      <c r="T15867" s="112"/>
      <c r="U15867" s="108"/>
      <c r="V15867" s="108"/>
      <c r="W15867" s="108"/>
      <c r="X15867" s="108"/>
    </row>
    <row r="15868">
      <c r="C15868" s="111"/>
      <c r="S15868" s="112"/>
      <c r="T15868" s="112"/>
      <c r="U15868" s="108"/>
      <c r="V15868" s="108"/>
      <c r="W15868" s="108"/>
      <c r="X15868" s="108"/>
    </row>
    <row r="15869">
      <c r="C15869" s="111"/>
      <c r="S15869" s="112"/>
      <c r="T15869" s="112"/>
      <c r="U15869" s="108"/>
      <c r="V15869" s="108"/>
      <c r="W15869" s="108"/>
      <c r="X15869" s="108"/>
    </row>
    <row r="15870">
      <c r="C15870" s="111"/>
      <c r="S15870" s="112"/>
      <c r="T15870" s="112"/>
      <c r="U15870" s="108"/>
      <c r="V15870" s="108"/>
      <c r="W15870" s="108"/>
      <c r="X15870" s="108"/>
    </row>
    <row r="15871">
      <c r="C15871" s="111"/>
      <c r="S15871" s="112"/>
      <c r="T15871" s="112"/>
      <c r="U15871" s="108"/>
      <c r="V15871" s="108"/>
      <c r="W15871" s="108"/>
      <c r="X15871" s="108"/>
    </row>
    <row r="15872">
      <c r="C15872" s="111"/>
      <c r="S15872" s="112"/>
      <c r="T15872" s="112"/>
      <c r="U15872" s="108"/>
      <c r="V15872" s="108"/>
      <c r="W15872" s="108"/>
      <c r="X15872" s="108"/>
    </row>
    <row r="15873">
      <c r="C15873" s="111"/>
      <c r="S15873" s="112"/>
      <c r="T15873" s="112"/>
      <c r="U15873" s="108"/>
      <c r="V15873" s="108"/>
      <c r="W15873" s="108"/>
      <c r="X15873" s="108"/>
    </row>
    <row r="15874">
      <c r="C15874" s="111"/>
      <c r="S15874" s="112"/>
      <c r="T15874" s="112"/>
      <c r="U15874" s="108"/>
      <c r="V15874" s="108"/>
      <c r="W15874" s="108"/>
      <c r="X15874" s="108"/>
    </row>
    <row r="15875">
      <c r="C15875" s="111"/>
      <c r="S15875" s="112"/>
      <c r="T15875" s="112"/>
      <c r="U15875" s="108"/>
      <c r="V15875" s="108"/>
      <c r="W15875" s="108"/>
      <c r="X15875" s="108"/>
    </row>
    <row r="15876">
      <c r="C15876" s="111"/>
      <c r="S15876" s="112"/>
      <c r="T15876" s="112"/>
      <c r="U15876" s="108"/>
      <c r="V15876" s="108"/>
      <c r="W15876" s="108"/>
      <c r="X15876" s="108"/>
    </row>
    <row r="15877">
      <c r="C15877" s="111"/>
      <c r="S15877" s="112"/>
      <c r="T15877" s="112"/>
      <c r="U15877" s="108"/>
      <c r="V15877" s="108"/>
      <c r="W15877" s="108"/>
      <c r="X15877" s="108"/>
    </row>
    <row r="15878">
      <c r="C15878" s="111"/>
      <c r="S15878" s="112"/>
      <c r="T15878" s="112"/>
      <c r="U15878" s="108"/>
      <c r="V15878" s="108"/>
      <c r="W15878" s="108"/>
      <c r="X15878" s="108"/>
    </row>
    <row r="15879">
      <c r="C15879" s="111"/>
      <c r="S15879" s="112"/>
      <c r="T15879" s="112"/>
      <c r="U15879" s="108"/>
      <c r="V15879" s="108"/>
      <c r="W15879" s="108"/>
      <c r="X15879" s="108"/>
    </row>
    <row r="15880">
      <c r="C15880" s="111"/>
      <c r="S15880" s="112"/>
      <c r="T15880" s="112"/>
      <c r="U15880" s="108"/>
      <c r="V15880" s="108"/>
      <c r="W15880" s="108"/>
      <c r="X15880" s="108"/>
    </row>
    <row r="15881">
      <c r="C15881" s="111"/>
      <c r="S15881" s="112"/>
      <c r="T15881" s="112"/>
      <c r="U15881" s="108"/>
      <c r="V15881" s="108"/>
      <c r="W15881" s="108"/>
      <c r="X15881" s="108"/>
    </row>
    <row r="15882">
      <c r="C15882" s="111"/>
      <c r="S15882" s="112"/>
      <c r="T15882" s="112"/>
      <c r="U15882" s="108"/>
      <c r="V15882" s="108"/>
      <c r="W15882" s="108"/>
      <c r="X15882" s="108"/>
    </row>
    <row r="15883">
      <c r="C15883" s="111"/>
      <c r="S15883" s="112"/>
      <c r="T15883" s="112"/>
      <c r="U15883" s="108"/>
      <c r="V15883" s="108"/>
      <c r="W15883" s="108"/>
      <c r="X15883" s="108"/>
    </row>
    <row r="15884">
      <c r="C15884" s="111"/>
      <c r="S15884" s="112"/>
      <c r="T15884" s="112"/>
      <c r="U15884" s="108"/>
      <c r="V15884" s="108"/>
      <c r="W15884" s="108"/>
      <c r="X15884" s="108"/>
    </row>
    <row r="15885">
      <c r="C15885" s="111"/>
      <c r="S15885" s="112"/>
      <c r="T15885" s="112"/>
      <c r="U15885" s="108"/>
      <c r="V15885" s="108"/>
      <c r="W15885" s="108"/>
      <c r="X15885" s="108"/>
    </row>
    <row r="15886">
      <c r="C15886" s="111"/>
      <c r="S15886" s="112"/>
      <c r="T15886" s="112"/>
      <c r="U15886" s="108"/>
      <c r="V15886" s="108"/>
      <c r="W15886" s="108"/>
      <c r="X15886" s="108"/>
    </row>
    <row r="15887">
      <c r="C15887" s="111"/>
      <c r="S15887" s="112"/>
      <c r="T15887" s="112"/>
      <c r="U15887" s="108"/>
      <c r="V15887" s="108"/>
      <c r="W15887" s="108"/>
      <c r="X15887" s="108"/>
    </row>
    <row r="15888">
      <c r="C15888" s="111"/>
      <c r="S15888" s="112"/>
      <c r="T15888" s="112"/>
      <c r="U15888" s="108"/>
      <c r="V15888" s="108"/>
      <c r="W15888" s="108"/>
      <c r="X15888" s="108"/>
    </row>
    <row r="15889">
      <c r="C15889" s="111"/>
      <c r="S15889" s="112"/>
      <c r="T15889" s="112"/>
      <c r="U15889" s="108"/>
      <c r="V15889" s="108"/>
      <c r="W15889" s="108"/>
      <c r="X15889" s="108"/>
    </row>
    <row r="15890">
      <c r="C15890" s="111"/>
      <c r="S15890" s="112"/>
      <c r="T15890" s="112"/>
      <c r="U15890" s="108"/>
      <c r="V15890" s="108"/>
      <c r="W15890" s="108"/>
      <c r="X15890" s="108"/>
    </row>
    <row r="15891">
      <c r="C15891" s="111"/>
      <c r="S15891" s="112"/>
      <c r="T15891" s="112"/>
      <c r="U15891" s="108"/>
      <c r="V15891" s="108"/>
      <c r="W15891" s="108"/>
      <c r="X15891" s="108"/>
    </row>
    <row r="15892">
      <c r="C15892" s="111"/>
      <c r="S15892" s="112"/>
      <c r="T15892" s="112"/>
      <c r="U15892" s="108"/>
      <c r="V15892" s="108"/>
      <c r="W15892" s="108"/>
      <c r="X15892" s="108"/>
    </row>
    <row r="15893">
      <c r="C15893" s="111"/>
      <c r="S15893" s="112"/>
      <c r="T15893" s="112"/>
      <c r="U15893" s="108"/>
      <c r="V15893" s="108"/>
      <c r="W15893" s="108"/>
      <c r="X15893" s="108"/>
    </row>
    <row r="15894">
      <c r="C15894" s="111"/>
      <c r="S15894" s="112"/>
      <c r="T15894" s="112"/>
      <c r="U15894" s="108"/>
      <c r="V15894" s="108"/>
      <c r="W15894" s="108"/>
      <c r="X15894" s="108"/>
    </row>
    <row r="15895">
      <c r="C15895" s="111"/>
      <c r="S15895" s="112"/>
      <c r="T15895" s="112"/>
      <c r="U15895" s="108"/>
      <c r="V15895" s="108"/>
      <c r="W15895" s="108"/>
      <c r="X15895" s="108"/>
    </row>
    <row r="15896">
      <c r="C15896" s="111"/>
      <c r="S15896" s="112"/>
      <c r="T15896" s="112"/>
      <c r="U15896" s="108"/>
      <c r="V15896" s="108"/>
      <c r="W15896" s="108"/>
      <c r="X15896" s="108"/>
    </row>
    <row r="15897">
      <c r="C15897" s="111"/>
      <c r="S15897" s="112"/>
      <c r="T15897" s="112"/>
      <c r="U15897" s="108"/>
      <c r="V15897" s="108"/>
      <c r="W15897" s="108"/>
      <c r="X15897" s="108"/>
    </row>
    <row r="15898">
      <c r="C15898" s="111"/>
      <c r="S15898" s="112"/>
      <c r="T15898" s="112"/>
      <c r="U15898" s="108"/>
      <c r="V15898" s="108"/>
      <c r="W15898" s="108"/>
      <c r="X15898" s="108"/>
    </row>
    <row r="15899">
      <c r="C15899" s="111"/>
      <c r="S15899" s="112"/>
      <c r="T15899" s="112"/>
      <c r="U15899" s="108"/>
      <c r="V15899" s="108"/>
      <c r="W15899" s="108"/>
      <c r="X15899" s="108"/>
    </row>
    <row r="15900">
      <c r="C15900" s="111"/>
      <c r="S15900" s="112"/>
      <c r="T15900" s="112"/>
      <c r="U15900" s="108"/>
      <c r="V15900" s="108"/>
      <c r="W15900" s="108"/>
      <c r="X15900" s="108"/>
    </row>
    <row r="15901">
      <c r="C15901" s="111"/>
      <c r="S15901" s="112"/>
      <c r="T15901" s="112"/>
      <c r="U15901" s="108"/>
      <c r="V15901" s="108"/>
      <c r="W15901" s="108"/>
      <c r="X15901" s="108"/>
    </row>
    <row r="15902">
      <c r="C15902" s="111"/>
      <c r="S15902" s="112"/>
      <c r="T15902" s="112"/>
      <c r="U15902" s="108"/>
      <c r="V15902" s="108"/>
      <c r="W15902" s="108"/>
      <c r="X15902" s="108"/>
    </row>
    <row r="15903">
      <c r="C15903" s="111"/>
      <c r="S15903" s="112"/>
      <c r="T15903" s="112"/>
      <c r="U15903" s="108"/>
      <c r="V15903" s="108"/>
      <c r="W15903" s="108"/>
      <c r="X15903" s="108"/>
    </row>
    <row r="15904">
      <c r="C15904" s="111"/>
      <c r="S15904" s="112"/>
      <c r="T15904" s="112"/>
      <c r="U15904" s="108"/>
      <c r="V15904" s="108"/>
      <c r="W15904" s="108"/>
      <c r="X15904" s="108"/>
    </row>
    <row r="15905">
      <c r="C15905" s="111"/>
      <c r="S15905" s="112"/>
      <c r="T15905" s="112"/>
      <c r="U15905" s="108"/>
      <c r="V15905" s="108"/>
      <c r="W15905" s="108"/>
      <c r="X15905" s="108"/>
    </row>
    <row r="15906">
      <c r="C15906" s="111"/>
      <c r="S15906" s="112"/>
      <c r="T15906" s="112"/>
      <c r="U15906" s="108"/>
      <c r="V15906" s="108"/>
      <c r="W15906" s="108"/>
      <c r="X15906" s="108"/>
    </row>
    <row r="15907">
      <c r="C15907" s="111"/>
      <c r="S15907" s="112"/>
      <c r="T15907" s="112"/>
      <c r="U15907" s="108"/>
      <c r="V15907" s="108"/>
      <c r="W15907" s="108"/>
      <c r="X15907" s="108"/>
    </row>
    <row r="15908">
      <c r="C15908" s="111"/>
      <c r="S15908" s="112"/>
      <c r="T15908" s="112"/>
      <c r="U15908" s="108"/>
      <c r="V15908" s="108"/>
      <c r="W15908" s="108"/>
      <c r="X15908" s="108"/>
    </row>
    <row r="15909">
      <c r="C15909" s="111"/>
      <c r="S15909" s="112"/>
      <c r="T15909" s="112"/>
      <c r="U15909" s="108"/>
      <c r="V15909" s="108"/>
      <c r="W15909" s="108"/>
      <c r="X15909" s="108"/>
    </row>
    <row r="15910">
      <c r="C15910" s="111"/>
      <c r="S15910" s="112"/>
      <c r="T15910" s="112"/>
      <c r="U15910" s="108"/>
      <c r="V15910" s="108"/>
      <c r="W15910" s="108"/>
      <c r="X15910" s="108"/>
    </row>
    <row r="15911">
      <c r="C15911" s="111"/>
      <c r="S15911" s="112"/>
      <c r="T15911" s="112"/>
      <c r="U15911" s="108"/>
      <c r="V15911" s="108"/>
      <c r="W15911" s="108"/>
      <c r="X15911" s="108"/>
    </row>
    <row r="15912">
      <c r="C15912" s="111"/>
      <c r="S15912" s="112"/>
      <c r="T15912" s="112"/>
      <c r="U15912" s="108"/>
      <c r="V15912" s="108"/>
      <c r="W15912" s="108"/>
      <c r="X15912" s="108"/>
    </row>
    <row r="15913">
      <c r="C15913" s="111"/>
      <c r="S15913" s="112"/>
      <c r="T15913" s="112"/>
      <c r="U15913" s="108"/>
      <c r="V15913" s="108"/>
      <c r="W15913" s="108"/>
      <c r="X15913" s="108"/>
    </row>
    <row r="15914">
      <c r="C15914" s="111"/>
      <c r="S15914" s="112"/>
      <c r="T15914" s="112"/>
      <c r="U15914" s="108"/>
      <c r="V15914" s="108"/>
      <c r="W15914" s="108"/>
      <c r="X15914" s="108"/>
    </row>
    <row r="15915">
      <c r="C15915" s="111"/>
      <c r="S15915" s="112"/>
      <c r="T15915" s="112"/>
      <c r="U15915" s="108"/>
      <c r="V15915" s="108"/>
      <c r="W15915" s="108"/>
      <c r="X15915" s="108"/>
    </row>
    <row r="15916">
      <c r="C15916" s="111"/>
      <c r="S15916" s="112"/>
      <c r="T15916" s="112"/>
      <c r="U15916" s="108"/>
      <c r="V15916" s="108"/>
      <c r="W15916" s="108"/>
      <c r="X15916" s="108"/>
    </row>
    <row r="15917">
      <c r="C15917" s="111"/>
      <c r="S15917" s="112"/>
      <c r="T15917" s="112"/>
      <c r="U15917" s="108"/>
      <c r="V15917" s="108"/>
      <c r="W15917" s="108"/>
      <c r="X15917" s="108"/>
    </row>
    <row r="15918">
      <c r="C15918" s="111"/>
      <c r="S15918" s="113"/>
      <c r="T15918" s="112"/>
      <c r="U15918" s="108"/>
      <c r="V15918" s="108"/>
      <c r="W15918" s="108"/>
      <c r="X15918" s="108"/>
    </row>
    <row r="15919">
      <c r="C15919" s="111"/>
      <c r="S15919" s="112"/>
      <c r="T15919" s="112"/>
      <c r="U15919" s="108"/>
      <c r="V15919" s="108"/>
      <c r="W15919" s="108"/>
      <c r="X15919" s="108"/>
    </row>
    <row r="15920">
      <c r="C15920" s="111"/>
      <c r="S15920" s="112"/>
      <c r="T15920" s="112"/>
      <c r="U15920" s="108"/>
      <c r="V15920" s="108"/>
      <c r="W15920" s="108"/>
      <c r="X15920" s="108"/>
    </row>
    <row r="15921">
      <c r="C15921" s="111"/>
      <c r="S15921" s="112"/>
      <c r="T15921" s="112"/>
      <c r="U15921" s="108"/>
      <c r="V15921" s="108"/>
      <c r="W15921" s="108"/>
      <c r="X15921" s="108"/>
    </row>
    <row r="15922">
      <c r="C15922" s="111"/>
      <c r="S15922" s="112"/>
      <c r="T15922" s="112"/>
      <c r="U15922" s="108"/>
      <c r="V15922" s="108"/>
      <c r="W15922" s="108"/>
      <c r="X15922" s="108"/>
    </row>
    <row r="15923">
      <c r="C15923" s="111"/>
      <c r="S15923" s="112"/>
      <c r="T15923" s="112"/>
      <c r="U15923" s="108"/>
      <c r="V15923" s="108"/>
      <c r="W15923" s="108"/>
      <c r="X15923" s="108"/>
    </row>
    <row r="15924">
      <c r="C15924" s="111"/>
      <c r="S15924" s="112"/>
      <c r="T15924" s="112"/>
      <c r="U15924" s="108"/>
      <c r="V15924" s="108"/>
      <c r="W15924" s="108"/>
      <c r="X15924" s="108"/>
    </row>
    <row r="15925">
      <c r="C15925" s="111"/>
      <c r="S15925" s="112"/>
      <c r="T15925" s="112"/>
      <c r="U15925" s="108"/>
      <c r="V15925" s="108"/>
      <c r="W15925" s="108"/>
      <c r="X15925" s="108"/>
    </row>
    <row r="15926">
      <c r="C15926" s="111"/>
      <c r="S15926" s="112"/>
      <c r="T15926" s="112"/>
      <c r="U15926" s="108"/>
      <c r="V15926" s="108"/>
      <c r="W15926" s="108"/>
      <c r="X15926" s="108"/>
    </row>
    <row r="15927">
      <c r="C15927" s="111"/>
      <c r="S15927" s="112"/>
      <c r="T15927" s="112"/>
      <c r="U15927" s="108"/>
      <c r="V15927" s="108"/>
      <c r="W15927" s="108"/>
      <c r="X15927" s="108"/>
    </row>
    <row r="15928">
      <c r="C15928" s="111"/>
      <c r="S15928" s="112"/>
      <c r="T15928" s="112"/>
      <c r="U15928" s="108"/>
      <c r="V15928" s="108"/>
      <c r="W15928" s="108"/>
      <c r="X15928" s="108"/>
    </row>
    <row r="15929">
      <c r="C15929" s="111"/>
      <c r="S15929" s="112"/>
      <c r="T15929" s="112"/>
      <c r="U15929" s="108"/>
      <c r="V15929" s="108"/>
      <c r="W15929" s="108"/>
      <c r="X15929" s="108"/>
    </row>
    <row r="15930">
      <c r="C15930" s="111"/>
      <c r="S15930" s="112"/>
      <c r="T15930" s="112"/>
      <c r="U15930" s="108"/>
      <c r="V15930" s="108"/>
      <c r="W15930" s="108"/>
      <c r="X15930" s="108"/>
    </row>
    <row r="15931">
      <c r="C15931" s="111"/>
      <c r="S15931" s="112"/>
      <c r="T15931" s="112"/>
      <c r="U15931" s="108"/>
      <c r="V15931" s="108"/>
      <c r="W15931" s="108"/>
      <c r="X15931" s="108"/>
    </row>
    <row r="15932">
      <c r="C15932" s="111"/>
      <c r="S15932" s="112"/>
      <c r="T15932" s="112"/>
      <c r="U15932" s="108"/>
      <c r="V15932" s="108"/>
      <c r="W15932" s="108"/>
      <c r="X15932" s="108"/>
    </row>
    <row r="15933">
      <c r="C15933" s="111"/>
      <c r="S15933" s="112"/>
      <c r="T15933" s="112"/>
      <c r="U15933" s="108"/>
      <c r="V15933" s="108"/>
      <c r="W15933" s="108"/>
      <c r="X15933" s="108"/>
    </row>
    <row r="15934">
      <c r="C15934" s="111"/>
      <c r="S15934" s="112"/>
      <c r="T15934" s="112"/>
      <c r="U15934" s="108"/>
      <c r="V15934" s="108"/>
      <c r="W15934" s="108"/>
      <c r="X15934" s="108"/>
    </row>
    <row r="15935">
      <c r="C15935" s="111"/>
      <c r="S15935" s="112"/>
      <c r="T15935" s="112"/>
      <c r="U15935" s="108"/>
      <c r="V15935" s="108"/>
      <c r="W15935" s="108"/>
      <c r="X15935" s="108"/>
    </row>
    <row r="15936">
      <c r="C15936" s="111"/>
      <c r="S15936" s="112"/>
      <c r="T15936" s="112"/>
      <c r="U15936" s="108"/>
      <c r="V15936" s="108"/>
      <c r="W15936" s="108"/>
      <c r="X15936" s="108"/>
    </row>
    <row r="15937">
      <c r="C15937" s="111"/>
      <c r="S15937" s="112"/>
      <c r="T15937" s="112"/>
      <c r="U15937" s="108"/>
      <c r="V15937" s="108"/>
      <c r="W15937" s="108"/>
      <c r="X15937" s="108"/>
    </row>
    <row r="15938">
      <c r="C15938" s="111"/>
      <c r="S15938" s="112"/>
      <c r="T15938" s="112"/>
      <c r="U15938" s="108"/>
      <c r="V15938" s="108"/>
      <c r="W15938" s="108"/>
      <c r="X15938" s="108"/>
    </row>
    <row r="15939">
      <c r="C15939" s="111"/>
      <c r="S15939" s="112"/>
      <c r="T15939" s="112"/>
      <c r="U15939" s="108"/>
      <c r="V15939" s="108"/>
      <c r="W15939" s="108"/>
      <c r="X15939" s="108"/>
    </row>
    <row r="15940">
      <c r="C15940" s="111"/>
      <c r="S15940" s="112"/>
      <c r="T15940" s="112"/>
      <c r="U15940" s="108"/>
      <c r="V15940" s="108"/>
      <c r="W15940" s="108"/>
      <c r="X15940" s="108"/>
    </row>
    <row r="15941">
      <c r="C15941" s="111"/>
      <c r="S15941" s="112"/>
      <c r="T15941" s="112"/>
      <c r="U15941" s="108"/>
      <c r="V15941" s="108"/>
      <c r="W15941" s="108"/>
      <c r="X15941" s="108"/>
    </row>
    <row r="15942">
      <c r="C15942" s="111"/>
      <c r="S15942" s="112"/>
      <c r="T15942" s="112"/>
      <c r="U15942" s="108"/>
      <c r="V15942" s="108"/>
      <c r="W15942" s="108"/>
      <c r="X15942" s="108"/>
    </row>
    <row r="15943">
      <c r="C15943" s="111"/>
      <c r="S15943" s="112"/>
      <c r="T15943" s="112"/>
      <c r="U15943" s="108"/>
      <c r="V15943" s="108"/>
      <c r="W15943" s="108"/>
      <c r="X15943" s="108"/>
    </row>
    <row r="15944">
      <c r="C15944" s="111"/>
      <c r="S15944" s="112"/>
      <c r="T15944" s="112"/>
      <c r="U15944" s="108"/>
      <c r="V15944" s="108"/>
      <c r="W15944" s="108"/>
      <c r="X15944" s="108"/>
    </row>
    <row r="15945">
      <c r="C15945" s="111"/>
      <c r="S15945" s="112"/>
      <c r="T15945" s="112"/>
      <c r="U15945" s="108"/>
      <c r="V15945" s="108"/>
      <c r="W15945" s="108"/>
      <c r="X15945" s="108"/>
    </row>
    <row r="15946">
      <c r="C15946" s="111"/>
      <c r="S15946" s="112"/>
      <c r="T15946" s="112"/>
      <c r="U15946" s="108"/>
      <c r="V15946" s="108"/>
      <c r="W15946" s="108"/>
      <c r="X15946" s="108"/>
    </row>
    <row r="15947">
      <c r="C15947" s="111"/>
      <c r="S15947" s="112"/>
      <c r="T15947" s="112"/>
      <c r="U15947" s="108"/>
      <c r="V15947" s="108"/>
      <c r="W15947" s="108"/>
      <c r="X15947" s="108"/>
    </row>
    <row r="15948">
      <c r="C15948" s="111"/>
      <c r="S15948" s="112"/>
      <c r="T15948" s="112"/>
      <c r="U15948" s="108"/>
      <c r="V15948" s="108"/>
      <c r="W15948" s="108"/>
      <c r="X15948" s="108"/>
    </row>
    <row r="15949">
      <c r="C15949" s="111"/>
      <c r="S15949" s="112"/>
      <c r="T15949" s="112"/>
      <c r="U15949" s="108"/>
      <c r="V15949" s="108"/>
      <c r="W15949" s="108"/>
      <c r="X15949" s="108"/>
    </row>
    <row r="15950">
      <c r="C15950" s="111"/>
      <c r="S15950" s="112"/>
      <c r="T15950" s="112"/>
      <c r="U15950" s="108"/>
      <c r="V15950" s="108"/>
      <c r="W15950" s="108"/>
      <c r="X15950" s="108"/>
    </row>
    <row r="15951">
      <c r="C15951" s="111"/>
      <c r="S15951" s="112"/>
      <c r="T15951" s="112"/>
      <c r="U15951" s="108"/>
      <c r="V15951" s="108"/>
      <c r="W15951" s="108"/>
      <c r="X15951" s="108"/>
    </row>
    <row r="15952">
      <c r="C15952" s="111"/>
      <c r="S15952" s="112"/>
      <c r="T15952" s="112"/>
      <c r="U15952" s="108"/>
      <c r="V15952" s="108"/>
      <c r="W15952" s="108"/>
      <c r="X15952" s="108"/>
    </row>
    <row r="15953">
      <c r="C15953" s="111"/>
      <c r="S15953" s="112"/>
      <c r="T15953" s="112"/>
      <c r="U15953" s="108"/>
      <c r="V15953" s="108"/>
      <c r="W15953" s="108"/>
      <c r="X15953" s="108"/>
    </row>
    <row r="15954">
      <c r="C15954" s="111"/>
      <c r="S15954" s="112"/>
      <c r="T15954" s="112"/>
      <c r="U15954" s="108"/>
      <c r="V15954" s="108"/>
      <c r="W15954" s="108"/>
      <c r="X15954" s="108"/>
    </row>
    <row r="15955">
      <c r="C15955" s="111"/>
      <c r="S15955" s="112"/>
      <c r="T15955" s="112"/>
      <c r="U15955" s="108"/>
      <c r="V15955" s="108"/>
      <c r="W15955" s="108"/>
      <c r="X15955" s="108"/>
    </row>
    <row r="15956">
      <c r="C15956" s="111"/>
      <c r="S15956" s="112"/>
      <c r="T15956" s="112"/>
      <c r="U15956" s="108"/>
      <c r="V15956" s="108"/>
      <c r="W15956" s="108"/>
      <c r="X15956" s="108"/>
    </row>
    <row r="15957">
      <c r="C15957" s="111"/>
      <c r="S15957" s="112"/>
      <c r="T15957" s="112"/>
      <c r="U15957" s="108"/>
      <c r="V15957" s="108"/>
      <c r="W15957" s="108"/>
      <c r="X15957" s="108"/>
    </row>
    <row r="15958">
      <c r="C15958" s="111"/>
      <c r="S15958" s="112"/>
      <c r="T15958" s="112"/>
      <c r="U15958" s="108"/>
      <c r="V15958" s="108"/>
      <c r="W15958" s="108"/>
      <c r="X15958" s="108"/>
    </row>
    <row r="15959">
      <c r="C15959" s="111"/>
      <c r="S15959" s="112"/>
      <c r="T15959" s="112"/>
      <c r="U15959" s="108"/>
      <c r="V15959" s="108"/>
      <c r="W15959" s="108"/>
      <c r="X15959" s="108"/>
    </row>
    <row r="15960">
      <c r="C15960" s="111"/>
      <c r="S15960" s="113"/>
      <c r="T15960" s="112"/>
      <c r="U15960" s="108"/>
      <c r="V15960" s="108"/>
      <c r="W15960" s="108"/>
      <c r="X15960" s="108"/>
    </row>
    <row r="15961">
      <c r="C15961" s="111"/>
      <c r="S15961" s="112"/>
      <c r="T15961" s="112"/>
      <c r="U15961" s="108"/>
      <c r="V15961" s="108"/>
      <c r="W15961" s="108"/>
      <c r="X15961" s="108"/>
    </row>
    <row r="15962">
      <c r="C15962" s="111"/>
      <c r="S15962" s="112"/>
      <c r="T15962" s="112"/>
      <c r="U15962" s="108"/>
      <c r="V15962" s="108"/>
      <c r="W15962" s="108"/>
      <c r="X15962" s="108"/>
    </row>
    <row r="15963">
      <c r="C15963" s="111"/>
      <c r="S15963" s="112"/>
      <c r="T15963" s="112"/>
      <c r="U15963" s="108"/>
      <c r="V15963" s="108"/>
      <c r="W15963" s="108"/>
      <c r="X15963" s="108"/>
    </row>
    <row r="15964">
      <c r="C15964" s="111"/>
      <c r="S15964" s="112"/>
      <c r="T15964" s="112"/>
      <c r="U15964" s="108"/>
      <c r="V15964" s="108"/>
      <c r="W15964" s="108"/>
      <c r="X15964" s="108"/>
    </row>
    <row r="15965">
      <c r="C15965" s="111"/>
      <c r="S15965" s="112"/>
      <c r="T15965" s="112"/>
      <c r="U15965" s="108"/>
      <c r="V15965" s="108"/>
      <c r="W15965" s="108"/>
      <c r="X15965" s="108"/>
    </row>
    <row r="15966">
      <c r="C15966" s="111"/>
      <c r="S15966" s="112"/>
      <c r="T15966" s="112"/>
      <c r="U15966" s="108"/>
      <c r="V15966" s="108"/>
      <c r="W15966" s="108"/>
      <c r="X15966" s="108"/>
    </row>
    <row r="15967">
      <c r="C15967" s="111"/>
      <c r="S15967" s="112"/>
      <c r="T15967" s="112"/>
      <c r="U15967" s="108"/>
      <c r="V15967" s="108"/>
      <c r="W15967" s="108"/>
      <c r="X15967" s="108"/>
    </row>
    <row r="15968">
      <c r="C15968" s="111"/>
      <c r="S15968" s="112"/>
      <c r="T15968" s="112"/>
      <c r="U15968" s="108"/>
      <c r="V15968" s="108"/>
      <c r="W15968" s="108"/>
      <c r="X15968" s="108"/>
    </row>
    <row r="15969">
      <c r="C15969" s="111"/>
      <c r="S15969" s="112"/>
      <c r="T15969" s="112"/>
      <c r="U15969" s="108"/>
      <c r="V15969" s="108"/>
      <c r="W15969" s="108"/>
      <c r="X15969" s="108"/>
    </row>
    <row r="15970">
      <c r="C15970" s="111"/>
      <c r="S15970" s="112"/>
      <c r="T15970" s="112"/>
      <c r="U15970" s="108"/>
      <c r="V15970" s="108"/>
      <c r="W15970" s="108"/>
      <c r="X15970" s="108"/>
    </row>
    <row r="15971">
      <c r="C15971" s="111"/>
      <c r="S15971" s="112"/>
      <c r="T15971" s="112"/>
      <c r="U15971" s="108"/>
      <c r="V15971" s="108"/>
      <c r="W15971" s="108"/>
      <c r="X15971" s="108"/>
    </row>
    <row r="15972">
      <c r="C15972" s="111"/>
      <c r="S15972" s="112"/>
      <c r="T15972" s="112"/>
      <c r="U15972" s="108"/>
      <c r="V15972" s="108"/>
      <c r="W15972" s="108"/>
      <c r="X15972" s="108"/>
    </row>
    <row r="15973">
      <c r="C15973" s="111"/>
      <c r="S15973" s="112"/>
      <c r="T15973" s="112"/>
      <c r="U15973" s="108"/>
      <c r="V15973" s="108"/>
      <c r="W15973" s="108"/>
      <c r="X15973" s="108"/>
    </row>
    <row r="15974">
      <c r="C15974" s="111"/>
      <c r="S15974" s="112"/>
      <c r="T15974" s="112"/>
      <c r="U15974" s="108"/>
      <c r="V15974" s="108"/>
      <c r="W15974" s="108"/>
      <c r="X15974" s="108"/>
    </row>
    <row r="15975">
      <c r="C15975" s="111"/>
      <c r="S15975" s="112"/>
      <c r="T15975" s="112"/>
      <c r="U15975" s="108"/>
      <c r="V15975" s="108"/>
      <c r="W15975" s="108"/>
      <c r="X15975" s="108"/>
    </row>
    <row r="15976">
      <c r="C15976" s="111"/>
      <c r="S15976" s="113"/>
      <c r="T15976" s="112"/>
      <c r="U15976" s="108"/>
      <c r="V15976" s="108"/>
      <c r="W15976" s="108"/>
      <c r="X15976" s="108"/>
    </row>
    <row r="15977">
      <c r="C15977" s="111"/>
      <c r="S15977" s="112"/>
      <c r="T15977" s="112"/>
      <c r="U15977" s="108"/>
      <c r="V15977" s="108"/>
      <c r="W15977" s="108"/>
      <c r="X15977" s="108"/>
    </row>
    <row r="15978">
      <c r="C15978" s="111"/>
      <c r="S15978" s="112"/>
      <c r="T15978" s="112"/>
      <c r="U15978" s="108"/>
      <c r="V15978" s="108"/>
      <c r="W15978" s="108"/>
      <c r="X15978" s="108"/>
    </row>
    <row r="15979">
      <c r="C15979" s="111"/>
      <c r="S15979" s="112"/>
      <c r="T15979" s="112"/>
      <c r="U15979" s="108"/>
      <c r="V15979" s="108"/>
      <c r="W15979" s="108"/>
      <c r="X15979" s="108"/>
    </row>
    <row r="15980">
      <c r="C15980" s="111"/>
      <c r="S15980" s="112"/>
      <c r="T15980" s="112"/>
      <c r="U15980" s="108"/>
      <c r="V15980" s="108"/>
      <c r="W15980" s="108"/>
      <c r="X15980" s="108"/>
    </row>
    <row r="15981">
      <c r="C15981" s="111"/>
      <c r="S15981" s="112"/>
      <c r="T15981" s="112"/>
      <c r="U15981" s="108"/>
      <c r="V15981" s="108"/>
      <c r="W15981" s="108"/>
      <c r="X15981" s="108"/>
    </row>
    <row r="15982">
      <c r="C15982" s="111"/>
      <c r="S15982" s="112"/>
      <c r="T15982" s="112"/>
      <c r="U15982" s="108"/>
      <c r="V15982" s="108"/>
      <c r="W15982" s="108"/>
      <c r="X15982" s="108"/>
    </row>
    <row r="15983">
      <c r="C15983" s="111"/>
      <c r="S15983" s="112"/>
      <c r="T15983" s="112"/>
      <c r="U15983" s="108"/>
      <c r="V15983" s="108"/>
      <c r="W15983" s="108"/>
      <c r="X15983" s="108"/>
    </row>
    <row r="15984">
      <c r="C15984" s="111"/>
      <c r="S15984" s="112"/>
      <c r="T15984" s="112"/>
      <c r="U15984" s="108"/>
      <c r="V15984" s="108"/>
      <c r="W15984" s="108"/>
      <c r="X15984" s="108"/>
    </row>
    <row r="15985">
      <c r="C15985" s="111"/>
      <c r="S15985" s="112"/>
      <c r="T15985" s="112"/>
      <c r="U15985" s="108"/>
      <c r="V15985" s="108"/>
      <c r="W15985" s="108"/>
      <c r="X15985" s="108"/>
    </row>
    <row r="15986">
      <c r="C15986" s="111"/>
      <c r="S15986" s="112"/>
      <c r="T15986" s="112"/>
      <c r="U15986" s="108"/>
      <c r="V15986" s="108"/>
      <c r="W15986" s="108"/>
      <c r="X15986" s="108"/>
    </row>
    <row r="15987">
      <c r="C15987" s="111"/>
      <c r="S15987" s="112"/>
      <c r="T15987" s="112"/>
      <c r="U15987" s="108"/>
      <c r="V15987" s="108"/>
      <c r="W15987" s="108"/>
      <c r="X15987" s="108"/>
    </row>
    <row r="15988">
      <c r="C15988" s="111"/>
      <c r="S15988" s="112"/>
      <c r="T15988" s="112"/>
      <c r="U15988" s="108"/>
      <c r="V15988" s="108"/>
      <c r="W15988" s="108"/>
      <c r="X15988" s="108"/>
    </row>
    <row r="15989">
      <c r="C15989" s="111"/>
      <c r="S15989" s="112"/>
      <c r="T15989" s="112"/>
      <c r="U15989" s="108"/>
      <c r="V15989" s="108"/>
      <c r="W15989" s="108"/>
      <c r="X15989" s="108"/>
    </row>
    <row r="15990">
      <c r="C15990" s="111"/>
      <c r="S15990" s="112"/>
      <c r="T15990" s="112"/>
      <c r="U15990" s="108"/>
      <c r="V15990" s="108"/>
      <c r="W15990" s="108"/>
      <c r="X15990" s="108"/>
    </row>
    <row r="15991">
      <c r="C15991" s="111"/>
      <c r="S15991" s="112"/>
      <c r="T15991" s="112"/>
      <c r="U15991" s="108"/>
      <c r="V15991" s="108"/>
      <c r="W15991" s="108"/>
      <c r="X15991" s="108"/>
    </row>
    <row r="15992">
      <c r="C15992" s="111"/>
      <c r="S15992" s="112"/>
      <c r="T15992" s="112"/>
      <c r="U15992" s="108"/>
      <c r="V15992" s="108"/>
      <c r="W15992" s="108"/>
      <c r="X15992" s="108"/>
    </row>
    <row r="15993">
      <c r="C15993" s="111"/>
      <c r="S15993" s="112"/>
      <c r="T15993" s="112"/>
      <c r="U15993" s="108"/>
      <c r="V15993" s="108"/>
      <c r="W15993" s="108"/>
      <c r="X15993" s="108"/>
    </row>
    <row r="15994">
      <c r="C15994" s="111"/>
      <c r="S15994" s="112"/>
      <c r="T15994" s="112"/>
      <c r="U15994" s="108"/>
      <c r="V15994" s="108"/>
      <c r="W15994" s="108"/>
      <c r="X15994" s="108"/>
    </row>
    <row r="15995">
      <c r="C15995" s="111"/>
      <c r="S15995" s="112"/>
      <c r="T15995" s="112"/>
      <c r="U15995" s="108"/>
      <c r="V15995" s="108"/>
      <c r="W15995" s="108"/>
      <c r="X15995" s="108"/>
    </row>
    <row r="15996">
      <c r="C15996" s="111"/>
      <c r="S15996" s="112"/>
      <c r="T15996" s="112"/>
      <c r="U15996" s="108"/>
      <c r="V15996" s="108"/>
      <c r="W15996" s="108"/>
      <c r="X15996" s="108"/>
    </row>
    <row r="15997">
      <c r="C15997" s="111"/>
      <c r="S15997" s="112"/>
      <c r="T15997" s="112"/>
      <c r="U15997" s="108"/>
      <c r="V15997" s="108"/>
      <c r="W15997" s="108"/>
      <c r="X15997" s="108"/>
    </row>
    <row r="15998">
      <c r="C15998" s="111"/>
      <c r="S15998" s="112"/>
      <c r="T15998" s="112"/>
      <c r="U15998" s="108"/>
      <c r="V15998" s="108"/>
      <c r="W15998" s="108"/>
      <c r="X15998" s="108"/>
    </row>
    <row r="15999">
      <c r="C15999" s="111"/>
      <c r="S15999" s="112"/>
      <c r="T15999" s="112"/>
      <c r="U15999" s="108"/>
      <c r="V15999" s="108"/>
      <c r="W15999" s="108"/>
      <c r="X15999" s="108"/>
    </row>
    <row r="16000">
      <c r="C16000" s="111"/>
      <c r="S16000" s="112"/>
      <c r="T16000" s="112"/>
      <c r="U16000" s="108"/>
      <c r="V16000" s="108"/>
      <c r="W16000" s="108"/>
      <c r="X16000" s="108"/>
    </row>
    <row r="16001">
      <c r="C16001" s="111"/>
      <c r="S16001" s="112"/>
      <c r="T16001" s="112"/>
      <c r="U16001" s="108"/>
      <c r="V16001" s="108"/>
      <c r="W16001" s="108"/>
      <c r="X16001" s="108"/>
    </row>
    <row r="16002">
      <c r="C16002" s="111"/>
      <c r="S16002" s="112"/>
      <c r="T16002" s="112"/>
      <c r="U16002" s="108"/>
      <c r="V16002" s="108"/>
      <c r="W16002" s="108"/>
      <c r="X16002" s="108"/>
    </row>
    <row r="16003">
      <c r="C16003" s="111"/>
      <c r="S16003" s="112"/>
      <c r="T16003" s="112"/>
      <c r="U16003" s="108"/>
      <c r="V16003" s="108"/>
      <c r="W16003" s="108"/>
      <c r="X16003" s="108"/>
    </row>
    <row r="16004">
      <c r="C16004" s="111"/>
      <c r="S16004" s="112"/>
      <c r="T16004" s="112"/>
      <c r="U16004" s="108"/>
      <c r="V16004" s="108"/>
      <c r="W16004" s="108"/>
      <c r="X16004" s="108"/>
    </row>
    <row r="16005">
      <c r="C16005" s="111"/>
      <c r="S16005" s="112"/>
      <c r="T16005" s="112"/>
      <c r="U16005" s="108"/>
      <c r="V16005" s="108"/>
      <c r="W16005" s="108"/>
      <c r="X16005" s="108"/>
    </row>
    <row r="16006">
      <c r="C16006" s="111"/>
      <c r="S16006" s="112"/>
      <c r="T16006" s="112"/>
      <c r="U16006" s="108"/>
      <c r="V16006" s="108"/>
      <c r="W16006" s="108"/>
      <c r="X16006" s="108"/>
    </row>
    <row r="16007">
      <c r="C16007" s="111"/>
      <c r="S16007" s="112"/>
      <c r="T16007" s="112"/>
      <c r="U16007" s="108"/>
      <c r="V16007" s="108"/>
      <c r="W16007" s="108"/>
      <c r="X16007" s="108"/>
    </row>
    <row r="16008">
      <c r="C16008" s="111"/>
      <c r="S16008" s="112"/>
      <c r="T16008" s="112"/>
      <c r="U16008" s="108"/>
      <c r="V16008" s="108"/>
      <c r="W16008" s="108"/>
      <c r="X16008" s="108"/>
    </row>
    <row r="16009">
      <c r="C16009" s="111"/>
      <c r="S16009" s="112"/>
      <c r="T16009" s="112"/>
      <c r="U16009" s="108"/>
      <c r="V16009" s="108"/>
      <c r="W16009" s="108"/>
      <c r="X16009" s="108"/>
    </row>
    <row r="16010">
      <c r="C16010" s="111"/>
      <c r="S16010" s="112"/>
      <c r="T16010" s="112"/>
      <c r="U16010" s="108"/>
      <c r="V16010" s="108"/>
      <c r="W16010" s="108"/>
      <c r="X16010" s="108"/>
    </row>
    <row r="16011">
      <c r="C16011" s="111"/>
      <c r="S16011" s="112"/>
      <c r="T16011" s="112"/>
      <c r="U16011" s="108"/>
      <c r="V16011" s="108"/>
      <c r="W16011" s="108"/>
      <c r="X16011" s="108"/>
    </row>
    <row r="16012">
      <c r="C16012" s="111"/>
      <c r="S16012" s="112"/>
      <c r="T16012" s="112"/>
      <c r="U16012" s="108"/>
      <c r="V16012" s="108"/>
      <c r="W16012" s="108"/>
      <c r="X16012" s="108"/>
    </row>
    <row r="16013">
      <c r="C16013" s="111"/>
      <c r="S16013" s="112"/>
      <c r="T16013" s="112"/>
      <c r="U16013" s="108"/>
      <c r="V16013" s="108"/>
      <c r="W16013" s="108"/>
      <c r="X16013" s="108"/>
    </row>
    <row r="16014">
      <c r="C16014" s="111"/>
      <c r="S16014" s="112"/>
      <c r="T16014" s="112"/>
      <c r="U16014" s="108"/>
      <c r="V16014" s="108"/>
      <c r="W16014" s="108"/>
      <c r="X16014" s="108"/>
    </row>
    <row r="16015">
      <c r="C16015" s="111"/>
      <c r="S16015" s="112"/>
      <c r="T16015" s="112"/>
      <c r="U16015" s="108"/>
      <c r="V16015" s="108"/>
      <c r="W16015" s="108"/>
      <c r="X16015" s="108"/>
    </row>
    <row r="16016">
      <c r="C16016" s="111"/>
      <c r="S16016" s="112"/>
      <c r="T16016" s="112"/>
      <c r="U16016" s="108"/>
      <c r="V16016" s="108"/>
      <c r="W16016" s="108"/>
      <c r="X16016" s="108"/>
    </row>
    <row r="16017">
      <c r="C16017" s="111"/>
      <c r="S16017" s="112"/>
      <c r="T16017" s="112"/>
      <c r="U16017" s="108"/>
      <c r="V16017" s="108"/>
      <c r="W16017" s="108"/>
      <c r="X16017" s="108"/>
    </row>
    <row r="16018">
      <c r="C16018" s="111"/>
      <c r="S16018" s="112"/>
      <c r="T16018" s="112"/>
      <c r="U16018" s="108"/>
      <c r="V16018" s="108"/>
      <c r="W16018" s="108"/>
      <c r="X16018" s="108"/>
    </row>
    <row r="16019">
      <c r="C16019" s="111"/>
      <c r="S16019" s="112"/>
      <c r="T16019" s="112"/>
      <c r="U16019" s="108"/>
      <c r="V16019" s="108"/>
      <c r="W16019" s="108"/>
      <c r="X16019" s="108"/>
    </row>
    <row r="16020">
      <c r="C16020" s="111"/>
      <c r="S16020" s="112"/>
      <c r="T16020" s="112"/>
      <c r="U16020" s="108"/>
      <c r="V16020" s="108"/>
      <c r="W16020" s="108"/>
      <c r="X16020" s="108"/>
    </row>
    <row r="16021">
      <c r="C16021" s="111"/>
      <c r="S16021" s="112"/>
      <c r="T16021" s="112"/>
      <c r="U16021" s="108"/>
      <c r="V16021" s="108"/>
      <c r="W16021" s="108"/>
      <c r="X16021" s="108"/>
    </row>
    <row r="16022">
      <c r="C16022" s="111"/>
      <c r="S16022" s="112"/>
      <c r="T16022" s="112"/>
      <c r="U16022" s="108"/>
      <c r="V16022" s="108"/>
      <c r="W16022" s="108"/>
      <c r="X16022" s="108"/>
    </row>
    <row r="16023">
      <c r="C16023" s="111"/>
      <c r="S16023" s="112"/>
      <c r="T16023" s="112"/>
      <c r="U16023" s="108"/>
      <c r="V16023" s="108"/>
      <c r="W16023" s="108"/>
      <c r="X16023" s="108"/>
    </row>
    <row r="16024">
      <c r="C16024" s="111"/>
      <c r="S16024" s="112"/>
      <c r="T16024" s="112"/>
      <c r="U16024" s="108"/>
      <c r="V16024" s="108"/>
      <c r="W16024" s="108"/>
      <c r="X16024" s="108"/>
    </row>
    <row r="16025">
      <c r="C16025" s="111"/>
      <c r="S16025" s="112"/>
      <c r="T16025" s="112"/>
      <c r="U16025" s="108"/>
      <c r="V16025" s="108"/>
      <c r="W16025" s="108"/>
      <c r="X16025" s="108"/>
    </row>
    <row r="16026">
      <c r="C16026" s="111"/>
      <c r="S16026" s="112"/>
      <c r="T16026" s="112"/>
      <c r="U16026" s="108"/>
      <c r="V16026" s="108"/>
      <c r="W16026" s="108"/>
      <c r="X16026" s="108"/>
    </row>
    <row r="16027">
      <c r="C16027" s="111"/>
      <c r="S16027" s="112"/>
      <c r="T16027" s="112"/>
      <c r="U16027" s="108"/>
      <c r="V16027" s="108"/>
      <c r="W16027" s="108"/>
      <c r="X16027" s="108"/>
    </row>
    <row r="16028">
      <c r="C16028" s="111"/>
      <c r="S16028" s="112"/>
      <c r="T16028" s="112"/>
      <c r="U16028" s="108"/>
      <c r="V16028" s="108"/>
      <c r="W16028" s="108"/>
      <c r="X16028" s="108"/>
    </row>
    <row r="16029">
      <c r="C16029" s="111"/>
      <c r="S16029" s="112"/>
      <c r="T16029" s="112"/>
      <c r="U16029" s="108"/>
      <c r="V16029" s="108"/>
      <c r="W16029" s="108"/>
      <c r="X16029" s="108"/>
    </row>
    <row r="16030">
      <c r="C16030" s="111"/>
      <c r="S16030" s="112"/>
      <c r="T16030" s="112"/>
      <c r="U16030" s="108"/>
      <c r="V16030" s="108"/>
      <c r="W16030" s="108"/>
      <c r="X16030" s="108"/>
    </row>
    <row r="16031">
      <c r="C16031" s="111"/>
      <c r="S16031" s="112"/>
      <c r="T16031" s="112"/>
      <c r="U16031" s="108"/>
      <c r="V16031" s="108"/>
      <c r="W16031" s="108"/>
      <c r="X16031" s="108"/>
    </row>
    <row r="16032">
      <c r="C16032" s="111"/>
      <c r="S16032" s="112"/>
      <c r="T16032" s="112"/>
      <c r="U16032" s="108"/>
      <c r="V16032" s="108"/>
      <c r="W16032" s="108"/>
      <c r="X16032" s="108"/>
    </row>
    <row r="16033">
      <c r="C16033" s="111"/>
      <c r="S16033" s="112"/>
      <c r="T16033" s="112"/>
      <c r="U16033" s="108"/>
      <c r="V16033" s="108"/>
      <c r="W16033" s="108"/>
      <c r="X16033" s="108"/>
    </row>
    <row r="16034">
      <c r="C16034" s="111"/>
      <c r="S16034" s="112"/>
      <c r="T16034" s="112"/>
      <c r="U16034" s="108"/>
      <c r="V16034" s="108"/>
      <c r="W16034" s="108"/>
      <c r="X16034" s="108"/>
    </row>
    <row r="16035">
      <c r="C16035" s="111"/>
      <c r="S16035" s="112"/>
      <c r="T16035" s="112"/>
      <c r="U16035" s="108"/>
      <c r="V16035" s="108"/>
      <c r="W16035" s="108"/>
      <c r="X16035" s="108"/>
    </row>
    <row r="16036">
      <c r="C16036" s="111"/>
      <c r="S16036" s="112"/>
      <c r="T16036" s="112"/>
      <c r="U16036" s="108"/>
      <c r="V16036" s="108"/>
      <c r="W16036" s="108"/>
      <c r="X16036" s="108"/>
    </row>
    <row r="16037">
      <c r="C16037" s="111"/>
      <c r="S16037" s="112"/>
      <c r="T16037" s="112"/>
      <c r="U16037" s="108"/>
      <c r="V16037" s="108"/>
      <c r="W16037" s="108"/>
      <c r="X16037" s="108"/>
    </row>
    <row r="16038">
      <c r="C16038" s="111"/>
      <c r="S16038" s="112"/>
      <c r="T16038" s="112"/>
      <c r="U16038" s="108"/>
      <c r="V16038" s="108"/>
      <c r="W16038" s="108"/>
      <c r="X16038" s="108"/>
    </row>
    <row r="16039">
      <c r="C16039" s="111"/>
      <c r="S16039" s="112"/>
      <c r="T16039" s="112"/>
      <c r="U16039" s="108"/>
      <c r="V16039" s="108"/>
      <c r="W16039" s="108"/>
      <c r="X16039" s="108"/>
    </row>
    <row r="16040">
      <c r="C16040" s="111"/>
      <c r="S16040" s="112"/>
      <c r="T16040" s="112"/>
      <c r="U16040" s="108"/>
      <c r="V16040" s="108"/>
      <c r="W16040" s="108"/>
      <c r="X16040" s="108"/>
    </row>
    <row r="16041">
      <c r="C16041" s="111"/>
      <c r="S16041" s="112"/>
      <c r="T16041" s="112"/>
      <c r="U16041" s="108"/>
      <c r="V16041" s="108"/>
      <c r="W16041" s="108"/>
      <c r="X16041" s="108"/>
    </row>
    <row r="16042">
      <c r="C16042" s="111"/>
      <c r="S16042" s="112"/>
      <c r="T16042" s="112"/>
      <c r="U16042" s="108"/>
      <c r="V16042" s="108"/>
      <c r="W16042" s="108"/>
      <c r="X16042" s="108"/>
    </row>
    <row r="16043">
      <c r="C16043" s="111"/>
      <c r="S16043" s="112"/>
      <c r="T16043" s="112"/>
      <c r="U16043" s="108"/>
      <c r="V16043" s="108"/>
      <c r="W16043" s="108"/>
      <c r="X16043" s="108"/>
    </row>
    <row r="16044">
      <c r="C16044" s="111"/>
      <c r="S16044" s="112"/>
      <c r="T16044" s="112"/>
      <c r="U16044" s="108"/>
      <c r="V16044" s="108"/>
      <c r="W16044" s="108"/>
      <c r="X16044" s="108"/>
    </row>
    <row r="16045">
      <c r="C16045" s="111"/>
      <c r="S16045" s="112"/>
      <c r="T16045" s="112"/>
      <c r="U16045" s="108"/>
      <c r="V16045" s="108"/>
      <c r="W16045" s="108"/>
      <c r="X16045" s="108"/>
    </row>
    <row r="16046">
      <c r="C16046" s="111"/>
      <c r="S16046" s="112"/>
      <c r="T16046" s="112"/>
      <c r="U16046" s="108"/>
      <c r="V16046" s="108"/>
      <c r="W16046" s="108"/>
      <c r="X16046" s="108"/>
    </row>
    <row r="16047">
      <c r="C16047" s="111"/>
      <c r="S16047" s="112"/>
      <c r="T16047" s="112"/>
      <c r="U16047" s="108"/>
      <c r="V16047" s="108"/>
      <c r="W16047" s="108"/>
      <c r="X16047" s="108"/>
    </row>
    <row r="16048">
      <c r="C16048" s="111"/>
      <c r="S16048" s="112"/>
      <c r="T16048" s="112"/>
      <c r="U16048" s="108"/>
      <c r="V16048" s="108"/>
      <c r="W16048" s="108"/>
      <c r="X16048" s="108"/>
    </row>
    <row r="16049">
      <c r="C16049" s="111"/>
      <c r="S16049" s="112"/>
      <c r="T16049" s="112"/>
      <c r="U16049" s="108"/>
      <c r="V16049" s="108"/>
      <c r="W16049" s="108"/>
      <c r="X16049" s="108"/>
    </row>
    <row r="16050">
      <c r="C16050" s="111"/>
      <c r="S16050" s="112"/>
      <c r="T16050" s="112"/>
      <c r="U16050" s="108"/>
      <c r="V16050" s="108"/>
      <c r="W16050" s="108"/>
      <c r="X16050" s="108"/>
    </row>
    <row r="16051">
      <c r="C16051" s="111"/>
      <c r="S16051" s="112"/>
      <c r="T16051" s="112"/>
      <c r="U16051" s="108"/>
      <c r="V16051" s="108"/>
      <c r="W16051" s="108"/>
      <c r="X16051" s="108"/>
    </row>
    <row r="16052">
      <c r="C16052" s="111"/>
      <c r="S16052" s="112"/>
      <c r="T16052" s="112"/>
      <c r="U16052" s="108"/>
      <c r="V16052" s="108"/>
      <c r="W16052" s="108"/>
      <c r="X16052" s="108"/>
    </row>
    <row r="16053">
      <c r="C16053" s="111"/>
      <c r="S16053" s="112"/>
      <c r="T16053" s="112"/>
      <c r="U16053" s="108"/>
      <c r="V16053" s="108"/>
      <c r="W16053" s="108"/>
      <c r="X16053" s="108"/>
    </row>
    <row r="16054">
      <c r="C16054" s="111"/>
      <c r="S16054" s="112"/>
      <c r="T16054" s="112"/>
      <c r="U16054" s="108"/>
      <c r="V16054" s="108"/>
      <c r="W16054" s="108"/>
      <c r="X16054" s="108"/>
    </row>
    <row r="16055">
      <c r="C16055" s="111"/>
      <c r="S16055" s="112"/>
      <c r="T16055" s="112"/>
      <c r="U16055" s="108"/>
      <c r="V16055" s="108"/>
      <c r="W16055" s="108"/>
      <c r="X16055" s="108"/>
    </row>
    <row r="16056">
      <c r="C16056" s="111"/>
      <c r="S16056" s="112"/>
      <c r="T16056" s="112"/>
      <c r="U16056" s="108"/>
      <c r="V16056" s="108"/>
      <c r="W16056" s="108"/>
      <c r="X16056" s="108"/>
    </row>
    <row r="16057">
      <c r="C16057" s="111"/>
      <c r="S16057" s="112"/>
      <c r="T16057" s="112"/>
      <c r="U16057" s="108"/>
      <c r="V16057" s="108"/>
      <c r="W16057" s="108"/>
      <c r="X16057" s="108"/>
    </row>
    <row r="16058">
      <c r="C16058" s="111"/>
      <c r="S16058" s="112"/>
      <c r="T16058" s="112"/>
      <c r="U16058" s="108"/>
      <c r="V16058" s="108"/>
      <c r="W16058" s="108"/>
      <c r="X16058" s="108"/>
    </row>
    <row r="16059">
      <c r="C16059" s="111"/>
      <c r="S16059" s="112"/>
      <c r="T16059" s="112"/>
      <c r="U16059" s="108"/>
      <c r="V16059" s="108"/>
      <c r="W16059" s="108"/>
      <c r="X16059" s="108"/>
    </row>
    <row r="16060">
      <c r="C16060" s="111"/>
      <c r="S16060" s="112"/>
      <c r="T16060" s="112"/>
      <c r="U16060" s="108"/>
      <c r="V16060" s="108"/>
      <c r="W16060" s="108"/>
      <c r="X16060" s="108"/>
    </row>
    <row r="16061">
      <c r="C16061" s="111"/>
      <c r="S16061" s="112"/>
      <c r="T16061" s="112"/>
      <c r="U16061" s="108"/>
      <c r="V16061" s="108"/>
      <c r="W16061" s="108"/>
      <c r="X16061" s="108"/>
    </row>
    <row r="16062">
      <c r="C16062" s="111"/>
      <c r="S16062" s="112"/>
      <c r="T16062" s="112"/>
      <c r="U16062" s="108"/>
      <c r="V16062" s="108"/>
      <c r="W16062" s="108"/>
      <c r="X16062" s="108"/>
    </row>
    <row r="16063">
      <c r="C16063" s="111"/>
      <c r="S16063" s="112"/>
      <c r="T16063" s="112"/>
      <c r="U16063" s="108"/>
      <c r="V16063" s="108"/>
      <c r="W16063" s="108"/>
      <c r="X16063" s="108"/>
    </row>
    <row r="16064">
      <c r="C16064" s="111"/>
      <c r="S16064" s="112"/>
      <c r="T16064" s="112"/>
      <c r="U16064" s="108"/>
      <c r="V16064" s="108"/>
      <c r="W16064" s="108"/>
      <c r="X16064" s="108"/>
    </row>
    <row r="16065">
      <c r="C16065" s="111"/>
      <c r="S16065" s="112"/>
      <c r="T16065" s="112"/>
      <c r="U16065" s="108"/>
      <c r="V16065" s="108"/>
      <c r="W16065" s="108"/>
      <c r="X16065" s="108"/>
    </row>
    <row r="16066">
      <c r="C16066" s="111"/>
      <c r="S16066" s="112"/>
      <c r="T16066" s="112"/>
      <c r="U16066" s="108"/>
      <c r="V16066" s="108"/>
      <c r="W16066" s="108"/>
      <c r="X16066" s="108"/>
    </row>
    <row r="16067">
      <c r="C16067" s="111"/>
      <c r="S16067" s="112"/>
      <c r="T16067" s="112"/>
      <c r="U16067" s="108"/>
      <c r="V16067" s="108"/>
      <c r="W16067" s="108"/>
      <c r="X16067" s="108"/>
    </row>
    <row r="16068">
      <c r="C16068" s="111"/>
      <c r="S16068" s="112"/>
      <c r="T16068" s="112"/>
      <c r="U16068" s="108"/>
      <c r="V16068" s="108"/>
      <c r="W16068" s="108"/>
      <c r="X16068" s="108"/>
    </row>
    <row r="16069">
      <c r="C16069" s="111"/>
      <c r="S16069" s="112"/>
      <c r="T16069" s="112"/>
      <c r="U16069" s="108"/>
      <c r="V16069" s="108"/>
      <c r="W16069" s="108"/>
      <c r="X16069" s="108"/>
    </row>
    <row r="16070">
      <c r="C16070" s="111"/>
      <c r="S16070" s="112"/>
      <c r="T16070" s="112"/>
      <c r="U16070" s="108"/>
      <c r="V16070" s="108"/>
      <c r="W16070" s="108"/>
      <c r="X16070" s="108"/>
    </row>
    <row r="16071">
      <c r="C16071" s="111"/>
      <c r="S16071" s="112"/>
      <c r="T16071" s="112"/>
      <c r="U16071" s="108"/>
      <c r="V16071" s="108"/>
      <c r="W16071" s="108"/>
      <c r="X16071" s="108"/>
    </row>
    <row r="16072">
      <c r="C16072" s="111"/>
      <c r="S16072" s="112"/>
      <c r="T16072" s="112"/>
      <c r="U16072" s="108"/>
      <c r="V16072" s="108"/>
      <c r="W16072" s="108"/>
      <c r="X16072" s="108"/>
    </row>
    <row r="16073">
      <c r="C16073" s="111"/>
      <c r="S16073" s="112"/>
      <c r="T16073" s="112"/>
      <c r="U16073" s="108"/>
      <c r="V16073" s="108"/>
      <c r="W16073" s="108"/>
      <c r="X16073" s="108"/>
    </row>
    <row r="16074">
      <c r="C16074" s="111"/>
      <c r="S16074" s="112"/>
      <c r="T16074" s="112"/>
      <c r="U16074" s="108"/>
      <c r="V16074" s="108"/>
      <c r="W16074" s="108"/>
      <c r="X16074" s="108"/>
    </row>
    <row r="16075">
      <c r="C16075" s="111"/>
      <c r="S16075" s="112"/>
      <c r="T16075" s="112"/>
      <c r="U16075" s="108"/>
      <c r="V16075" s="108"/>
      <c r="W16075" s="108"/>
      <c r="X16075" s="108"/>
    </row>
    <row r="16076">
      <c r="C16076" s="111"/>
      <c r="S16076" s="112"/>
      <c r="T16076" s="112"/>
      <c r="U16076" s="108"/>
      <c r="V16076" s="108"/>
      <c r="W16076" s="108"/>
      <c r="X16076" s="108"/>
    </row>
    <row r="16077">
      <c r="C16077" s="111"/>
      <c r="S16077" s="112"/>
      <c r="T16077" s="112"/>
      <c r="U16077" s="108"/>
      <c r="V16077" s="108"/>
      <c r="W16077" s="108"/>
      <c r="X16077" s="108"/>
    </row>
    <row r="16078">
      <c r="C16078" s="111"/>
      <c r="S16078" s="112"/>
      <c r="T16078" s="112"/>
      <c r="U16078" s="108"/>
      <c r="V16078" s="108"/>
      <c r="W16078" s="108"/>
      <c r="X16078" s="108"/>
    </row>
    <row r="16079">
      <c r="C16079" s="111"/>
      <c r="S16079" s="112"/>
      <c r="T16079" s="112"/>
      <c r="U16079" s="108"/>
      <c r="V16079" s="108"/>
      <c r="W16079" s="108"/>
      <c r="X16079" s="108"/>
    </row>
    <row r="16080">
      <c r="C16080" s="111"/>
      <c r="S16080" s="112"/>
      <c r="T16080" s="112"/>
      <c r="U16080" s="108"/>
      <c r="V16080" s="108"/>
      <c r="W16080" s="108"/>
      <c r="X16080" s="108"/>
    </row>
    <row r="16081">
      <c r="C16081" s="111"/>
      <c r="S16081" s="112"/>
      <c r="T16081" s="112"/>
      <c r="U16081" s="108"/>
      <c r="V16081" s="108"/>
      <c r="W16081" s="108"/>
      <c r="X16081" s="108"/>
    </row>
    <row r="16082">
      <c r="C16082" s="111"/>
      <c r="S16082" s="112"/>
      <c r="T16082" s="112"/>
      <c r="U16082" s="108"/>
      <c r="V16082" s="108"/>
      <c r="W16082" s="108"/>
      <c r="X16082" s="108"/>
    </row>
    <row r="16083">
      <c r="C16083" s="111"/>
      <c r="S16083" s="112"/>
      <c r="T16083" s="112"/>
      <c r="U16083" s="108"/>
      <c r="V16083" s="108"/>
      <c r="W16083" s="108"/>
      <c r="X16083" s="108"/>
    </row>
    <row r="16084">
      <c r="C16084" s="111"/>
      <c r="S16084" s="112"/>
      <c r="T16084" s="112"/>
      <c r="U16084" s="108"/>
      <c r="V16084" s="108"/>
      <c r="W16084" s="108"/>
      <c r="X16084" s="108"/>
    </row>
    <row r="16085">
      <c r="C16085" s="111"/>
      <c r="S16085" s="112"/>
      <c r="T16085" s="112"/>
      <c r="U16085" s="108"/>
      <c r="V16085" s="108"/>
      <c r="W16085" s="108"/>
      <c r="X16085" s="108"/>
    </row>
    <row r="16086">
      <c r="C16086" s="111"/>
      <c r="S16086" s="112"/>
      <c r="T16086" s="112"/>
      <c r="U16086" s="108"/>
      <c r="V16086" s="108"/>
      <c r="W16086" s="108"/>
      <c r="X16086" s="108"/>
    </row>
    <row r="16087">
      <c r="C16087" s="111"/>
      <c r="S16087" s="112"/>
      <c r="T16087" s="112"/>
      <c r="U16087" s="108"/>
      <c r="V16087" s="108"/>
      <c r="W16087" s="108"/>
      <c r="X16087" s="108"/>
    </row>
    <row r="16088">
      <c r="C16088" s="111"/>
      <c r="S16088" s="112"/>
      <c r="T16088" s="112"/>
      <c r="U16088" s="108"/>
      <c r="V16088" s="108"/>
      <c r="W16088" s="108"/>
      <c r="X16088" s="108"/>
    </row>
    <row r="16089">
      <c r="C16089" s="111"/>
      <c r="S16089" s="112"/>
      <c r="T16089" s="112"/>
      <c r="U16089" s="108"/>
      <c r="V16089" s="108"/>
      <c r="W16089" s="108"/>
      <c r="X16089" s="108"/>
    </row>
    <row r="16090">
      <c r="C16090" s="111"/>
      <c r="S16090" s="112"/>
      <c r="T16090" s="112"/>
      <c r="U16090" s="108"/>
      <c r="V16090" s="108"/>
      <c r="W16090" s="108"/>
      <c r="X16090" s="108"/>
    </row>
    <row r="16091">
      <c r="C16091" s="111"/>
      <c r="S16091" s="112"/>
      <c r="T16091" s="112"/>
      <c r="U16091" s="108"/>
      <c r="V16091" s="108"/>
      <c r="W16091" s="108"/>
      <c r="X16091" s="108"/>
    </row>
    <row r="16092">
      <c r="C16092" s="111"/>
      <c r="S16092" s="112"/>
      <c r="T16092" s="112"/>
      <c r="U16092" s="108"/>
      <c r="V16092" s="108"/>
      <c r="W16092" s="108"/>
      <c r="X16092" s="108"/>
    </row>
    <row r="16093">
      <c r="C16093" s="111"/>
      <c r="S16093" s="112"/>
      <c r="T16093" s="112"/>
      <c r="U16093" s="108"/>
      <c r="V16093" s="108"/>
      <c r="W16093" s="108"/>
      <c r="X16093" s="108"/>
    </row>
    <row r="16094">
      <c r="C16094" s="111"/>
      <c r="S16094" s="112"/>
      <c r="T16094" s="112"/>
      <c r="U16094" s="108"/>
      <c r="V16094" s="108"/>
      <c r="W16094" s="108"/>
      <c r="X16094" s="108"/>
    </row>
    <row r="16095">
      <c r="C16095" s="111"/>
      <c r="S16095" s="112"/>
      <c r="T16095" s="112"/>
      <c r="U16095" s="108"/>
      <c r="V16095" s="108"/>
      <c r="W16095" s="108"/>
      <c r="X16095" s="108"/>
    </row>
    <row r="16096">
      <c r="C16096" s="111"/>
      <c r="S16096" s="112"/>
      <c r="T16096" s="112"/>
      <c r="U16096" s="108"/>
      <c r="V16096" s="108"/>
      <c r="W16096" s="108"/>
      <c r="X16096" s="108"/>
    </row>
    <row r="16097">
      <c r="C16097" s="111"/>
      <c r="S16097" s="112"/>
      <c r="T16097" s="112"/>
      <c r="U16097" s="108"/>
      <c r="V16097" s="108"/>
      <c r="W16097" s="108"/>
      <c r="X16097" s="108"/>
    </row>
    <row r="16098">
      <c r="C16098" s="111"/>
      <c r="S16098" s="112"/>
      <c r="T16098" s="112"/>
      <c r="U16098" s="108"/>
      <c r="V16098" s="108"/>
      <c r="W16098" s="108"/>
      <c r="X16098" s="108"/>
    </row>
    <row r="16099">
      <c r="C16099" s="111"/>
      <c r="S16099" s="112"/>
      <c r="T16099" s="112"/>
      <c r="U16099" s="108"/>
      <c r="V16099" s="108"/>
      <c r="W16099" s="108"/>
      <c r="X16099" s="108"/>
    </row>
    <row r="16100">
      <c r="C16100" s="111"/>
      <c r="S16100" s="112"/>
      <c r="T16100" s="112"/>
      <c r="U16100" s="108"/>
      <c r="V16100" s="108"/>
      <c r="W16100" s="108"/>
      <c r="X16100" s="108"/>
    </row>
    <row r="16101">
      <c r="C16101" s="111"/>
      <c r="S16101" s="112"/>
      <c r="T16101" s="112"/>
      <c r="U16101" s="108"/>
      <c r="V16101" s="108"/>
      <c r="W16101" s="108"/>
      <c r="X16101" s="108"/>
    </row>
    <row r="16102">
      <c r="C16102" s="111"/>
      <c r="S16102" s="112"/>
      <c r="T16102" s="112"/>
      <c r="U16102" s="108"/>
      <c r="V16102" s="108"/>
      <c r="W16102" s="108"/>
      <c r="X16102" s="108"/>
    </row>
    <row r="16103">
      <c r="C16103" s="111"/>
      <c r="S16103" s="112"/>
      <c r="T16103" s="112"/>
      <c r="U16103" s="108"/>
      <c r="V16103" s="108"/>
      <c r="W16103" s="108"/>
      <c r="X16103" s="108"/>
    </row>
    <row r="16104">
      <c r="C16104" s="111"/>
      <c r="S16104" s="112"/>
      <c r="T16104" s="112"/>
      <c r="U16104" s="108"/>
      <c r="V16104" s="108"/>
      <c r="W16104" s="108"/>
      <c r="X16104" s="108"/>
    </row>
    <row r="16105">
      <c r="C16105" s="111"/>
      <c r="S16105" s="112"/>
      <c r="T16105" s="112"/>
      <c r="U16105" s="108"/>
      <c r="V16105" s="108"/>
      <c r="W16105" s="108"/>
      <c r="X16105" s="108"/>
    </row>
    <row r="16106">
      <c r="C16106" s="111"/>
      <c r="S16106" s="112"/>
      <c r="T16106" s="112"/>
      <c r="U16106" s="108"/>
      <c r="V16106" s="108"/>
      <c r="W16106" s="108"/>
      <c r="X16106" s="108"/>
    </row>
    <row r="16107">
      <c r="C16107" s="111"/>
      <c r="S16107" s="112"/>
      <c r="T16107" s="112"/>
      <c r="U16107" s="108"/>
      <c r="V16107" s="108"/>
      <c r="W16107" s="108"/>
      <c r="X16107" s="108"/>
    </row>
    <row r="16108">
      <c r="C16108" s="111"/>
      <c r="S16108" s="112"/>
      <c r="T16108" s="112"/>
      <c r="U16108" s="108"/>
      <c r="V16108" s="108"/>
      <c r="W16108" s="108"/>
      <c r="X16108" s="108"/>
    </row>
    <row r="16109">
      <c r="C16109" s="111"/>
      <c r="S16109" s="112"/>
      <c r="T16109" s="112"/>
      <c r="U16109" s="108"/>
      <c r="V16109" s="108"/>
      <c r="W16109" s="108"/>
      <c r="X16109" s="108"/>
    </row>
    <row r="16110">
      <c r="C16110" s="111"/>
      <c r="S16110" s="113"/>
      <c r="T16110" s="112"/>
      <c r="U16110" s="108"/>
      <c r="V16110" s="108"/>
      <c r="W16110" s="108"/>
      <c r="X16110" s="108"/>
    </row>
    <row r="16111">
      <c r="C16111" s="111"/>
      <c r="S16111" s="112"/>
      <c r="T16111" s="112"/>
      <c r="U16111" s="108"/>
      <c r="V16111" s="108"/>
      <c r="W16111" s="108"/>
      <c r="X16111" s="108"/>
    </row>
    <row r="16112">
      <c r="C16112" s="111"/>
      <c r="S16112" s="112"/>
      <c r="T16112" s="112"/>
      <c r="U16112" s="108"/>
      <c r="V16112" s="108"/>
      <c r="W16112" s="108"/>
      <c r="X16112" s="108"/>
    </row>
    <row r="16113">
      <c r="C16113" s="111"/>
      <c r="S16113" s="112"/>
      <c r="T16113" s="112"/>
      <c r="U16113" s="108"/>
      <c r="V16113" s="108"/>
      <c r="W16113" s="108"/>
      <c r="X16113" s="108"/>
    </row>
    <row r="16114">
      <c r="C16114" s="111"/>
      <c r="S16114" s="112"/>
      <c r="T16114" s="112"/>
      <c r="U16114" s="108"/>
      <c r="V16114" s="108"/>
      <c r="W16114" s="108"/>
      <c r="X16114" s="108"/>
    </row>
    <row r="16115">
      <c r="C16115" s="111"/>
      <c r="S16115" s="112"/>
      <c r="T16115" s="112"/>
      <c r="U16115" s="108"/>
      <c r="V16115" s="108"/>
      <c r="W16115" s="108"/>
      <c r="X16115" s="108"/>
    </row>
    <row r="16116">
      <c r="C16116" s="111"/>
      <c r="S16116" s="112"/>
      <c r="T16116" s="112"/>
      <c r="U16116" s="108"/>
      <c r="V16116" s="108"/>
      <c r="W16116" s="108"/>
      <c r="X16116" s="108"/>
    </row>
    <row r="16117">
      <c r="C16117" s="111"/>
      <c r="S16117" s="112"/>
      <c r="T16117" s="112"/>
      <c r="U16117" s="108"/>
      <c r="V16117" s="108"/>
      <c r="W16117" s="108"/>
      <c r="X16117" s="108"/>
    </row>
    <row r="16118">
      <c r="C16118" s="111"/>
      <c r="S16118" s="112"/>
      <c r="T16118" s="112"/>
      <c r="U16118" s="108"/>
      <c r="V16118" s="108"/>
      <c r="W16118" s="108"/>
      <c r="X16118" s="108"/>
    </row>
    <row r="16119">
      <c r="C16119" s="111"/>
      <c r="S16119" s="112"/>
      <c r="T16119" s="112"/>
      <c r="U16119" s="108"/>
      <c r="V16119" s="108"/>
      <c r="W16119" s="108"/>
      <c r="X16119" s="108"/>
    </row>
    <row r="16120">
      <c r="C16120" s="111"/>
      <c r="S16120" s="112"/>
      <c r="T16120" s="112"/>
      <c r="U16120" s="108"/>
      <c r="V16120" s="108"/>
      <c r="W16120" s="108"/>
      <c r="X16120" s="108"/>
    </row>
    <row r="16121">
      <c r="C16121" s="111"/>
      <c r="S16121" s="112"/>
      <c r="T16121" s="112"/>
      <c r="U16121" s="108"/>
      <c r="V16121" s="108"/>
      <c r="W16121" s="108"/>
      <c r="X16121" s="108"/>
    </row>
    <row r="16122">
      <c r="C16122" s="111"/>
      <c r="S16122" s="112"/>
      <c r="T16122" s="112"/>
      <c r="U16122" s="108"/>
      <c r="V16122" s="108"/>
      <c r="W16122" s="108"/>
      <c r="X16122" s="108"/>
    </row>
    <row r="16123">
      <c r="C16123" s="111"/>
      <c r="S16123" s="112"/>
      <c r="T16123" s="112"/>
      <c r="U16123" s="108"/>
      <c r="V16123" s="108"/>
      <c r="W16123" s="108"/>
      <c r="X16123" s="108"/>
    </row>
    <row r="16124">
      <c r="C16124" s="111"/>
      <c r="S16124" s="112"/>
      <c r="T16124" s="112"/>
      <c r="U16124" s="108"/>
      <c r="V16124" s="108"/>
      <c r="W16124" s="108"/>
      <c r="X16124" s="108"/>
    </row>
    <row r="16125">
      <c r="C16125" s="111"/>
      <c r="S16125" s="112"/>
      <c r="T16125" s="112"/>
      <c r="U16125" s="108"/>
      <c r="V16125" s="108"/>
      <c r="W16125" s="108"/>
      <c r="X16125" s="108"/>
    </row>
    <row r="16126">
      <c r="C16126" s="111"/>
      <c r="S16126" s="112"/>
      <c r="T16126" s="112"/>
      <c r="U16126" s="108"/>
      <c r="V16126" s="108"/>
      <c r="W16126" s="108"/>
      <c r="X16126" s="108"/>
    </row>
    <row r="16127">
      <c r="C16127" s="111"/>
      <c r="S16127" s="112"/>
      <c r="T16127" s="112"/>
      <c r="U16127" s="108"/>
      <c r="V16127" s="108"/>
      <c r="W16127" s="108"/>
      <c r="X16127" s="108"/>
    </row>
    <row r="16128">
      <c r="C16128" s="111"/>
      <c r="S16128" s="112"/>
      <c r="T16128" s="112"/>
      <c r="U16128" s="108"/>
      <c r="V16128" s="108"/>
      <c r="W16128" s="108"/>
      <c r="X16128" s="108"/>
    </row>
    <row r="16129">
      <c r="C16129" s="111"/>
      <c r="S16129" s="112"/>
      <c r="T16129" s="112"/>
      <c r="U16129" s="108"/>
      <c r="V16129" s="108"/>
      <c r="W16129" s="108"/>
      <c r="X16129" s="108"/>
    </row>
    <row r="16130">
      <c r="C16130" s="111"/>
      <c r="S16130" s="112"/>
      <c r="T16130" s="112"/>
      <c r="U16130" s="108"/>
      <c r="V16130" s="108"/>
      <c r="W16130" s="108"/>
      <c r="X16130" s="108"/>
    </row>
    <row r="16131">
      <c r="C16131" s="111"/>
      <c r="S16131" s="112"/>
      <c r="T16131" s="112"/>
      <c r="U16131" s="108"/>
      <c r="V16131" s="108"/>
      <c r="W16131" s="108"/>
      <c r="X16131" s="108"/>
    </row>
    <row r="16132">
      <c r="C16132" s="111"/>
      <c r="S16132" s="112"/>
      <c r="T16132" s="112"/>
      <c r="U16132" s="108"/>
      <c r="V16132" s="108"/>
      <c r="W16132" s="108"/>
      <c r="X16132" s="108"/>
    </row>
    <row r="16133">
      <c r="C16133" s="111"/>
      <c r="S16133" s="112"/>
      <c r="T16133" s="112"/>
      <c r="U16133" s="108"/>
      <c r="V16133" s="108"/>
      <c r="W16133" s="108"/>
      <c r="X16133" s="108"/>
    </row>
    <row r="16134">
      <c r="C16134" s="111"/>
      <c r="S16134" s="112"/>
      <c r="T16134" s="112"/>
      <c r="U16134" s="108"/>
      <c r="V16134" s="108"/>
      <c r="W16134" s="108"/>
      <c r="X16134" s="108"/>
    </row>
    <row r="16135">
      <c r="C16135" s="111"/>
      <c r="S16135" s="112"/>
      <c r="T16135" s="112"/>
      <c r="U16135" s="108"/>
      <c r="V16135" s="108"/>
      <c r="W16135" s="108"/>
      <c r="X16135" s="108"/>
    </row>
    <row r="16136">
      <c r="C16136" s="111"/>
      <c r="S16136" s="112"/>
      <c r="T16136" s="112"/>
      <c r="U16136" s="108"/>
      <c r="V16136" s="108"/>
      <c r="W16136" s="108"/>
      <c r="X16136" s="108"/>
    </row>
    <row r="16137">
      <c r="C16137" s="111"/>
      <c r="S16137" s="112"/>
      <c r="T16137" s="112"/>
      <c r="U16137" s="108"/>
      <c r="V16137" s="108"/>
      <c r="W16137" s="108"/>
      <c r="X16137" s="108"/>
    </row>
    <row r="16138">
      <c r="C16138" s="111"/>
      <c r="S16138" s="112"/>
      <c r="T16138" s="112"/>
      <c r="U16138" s="108"/>
      <c r="V16138" s="108"/>
      <c r="W16138" s="108"/>
      <c r="X16138" s="108"/>
    </row>
    <row r="16139">
      <c r="C16139" s="111"/>
      <c r="S16139" s="112"/>
      <c r="T16139" s="112"/>
      <c r="U16139" s="108"/>
      <c r="V16139" s="108"/>
      <c r="W16139" s="108"/>
      <c r="X16139" s="108"/>
    </row>
    <row r="16140">
      <c r="C16140" s="111"/>
      <c r="S16140" s="112"/>
      <c r="T16140" s="112"/>
      <c r="U16140" s="108"/>
      <c r="V16140" s="108"/>
      <c r="W16140" s="108"/>
      <c r="X16140" s="108"/>
    </row>
    <row r="16141">
      <c r="C16141" s="111"/>
      <c r="S16141" s="112"/>
      <c r="T16141" s="112"/>
      <c r="U16141" s="108"/>
      <c r="V16141" s="108"/>
      <c r="W16141" s="108"/>
      <c r="X16141" s="108"/>
    </row>
    <row r="16142">
      <c r="C16142" s="111"/>
      <c r="S16142" s="112"/>
      <c r="T16142" s="112"/>
      <c r="U16142" s="108"/>
      <c r="V16142" s="108"/>
      <c r="W16142" s="108"/>
      <c r="X16142" s="108"/>
    </row>
    <row r="16143">
      <c r="C16143" s="111"/>
      <c r="S16143" s="112"/>
      <c r="T16143" s="112"/>
      <c r="U16143" s="108"/>
      <c r="V16143" s="108"/>
      <c r="W16143" s="108"/>
      <c r="X16143" s="108"/>
    </row>
    <row r="16144">
      <c r="C16144" s="111"/>
      <c r="S16144" s="112"/>
      <c r="T16144" s="112"/>
      <c r="U16144" s="108"/>
      <c r="V16144" s="108"/>
      <c r="W16144" s="108"/>
      <c r="X16144" s="108"/>
    </row>
    <row r="16145">
      <c r="C16145" s="111"/>
      <c r="S16145" s="112"/>
      <c r="T16145" s="112"/>
      <c r="U16145" s="108"/>
      <c r="V16145" s="108"/>
      <c r="W16145" s="108"/>
      <c r="X16145" s="108"/>
    </row>
    <row r="16146">
      <c r="C16146" s="111"/>
      <c r="S16146" s="112"/>
      <c r="T16146" s="112"/>
      <c r="U16146" s="108"/>
      <c r="V16146" s="108"/>
      <c r="W16146" s="108"/>
      <c r="X16146" s="108"/>
    </row>
    <row r="16147">
      <c r="C16147" s="111"/>
      <c r="S16147" s="112"/>
      <c r="T16147" s="112"/>
      <c r="U16147" s="108"/>
      <c r="V16147" s="108"/>
      <c r="W16147" s="108"/>
      <c r="X16147" s="108"/>
    </row>
    <row r="16148">
      <c r="C16148" s="111"/>
      <c r="S16148" s="112"/>
      <c r="T16148" s="112"/>
      <c r="U16148" s="108"/>
      <c r="V16148" s="108"/>
      <c r="W16148" s="108"/>
      <c r="X16148" s="108"/>
    </row>
    <row r="16149">
      <c r="C16149" s="111"/>
      <c r="S16149" s="112"/>
      <c r="T16149" s="112"/>
      <c r="U16149" s="108"/>
      <c r="V16149" s="108"/>
      <c r="W16149" s="108"/>
      <c r="X16149" s="108"/>
    </row>
    <row r="16150">
      <c r="C16150" s="111"/>
      <c r="S16150" s="112"/>
      <c r="T16150" s="112"/>
      <c r="U16150" s="108"/>
      <c r="V16150" s="108"/>
      <c r="W16150" s="108"/>
      <c r="X16150" s="108"/>
    </row>
    <row r="16151">
      <c r="C16151" s="111"/>
      <c r="S16151" s="112"/>
      <c r="T16151" s="112"/>
      <c r="U16151" s="108"/>
      <c r="V16151" s="108"/>
      <c r="W16151" s="108"/>
      <c r="X16151" s="108"/>
    </row>
    <row r="16152">
      <c r="C16152" s="111"/>
      <c r="S16152" s="112"/>
      <c r="T16152" s="112"/>
      <c r="U16152" s="108"/>
      <c r="V16152" s="108"/>
      <c r="W16152" s="108"/>
      <c r="X16152" s="108"/>
    </row>
    <row r="16153">
      <c r="C16153" s="111"/>
      <c r="S16153" s="113"/>
      <c r="T16153" s="112"/>
      <c r="U16153" s="108"/>
      <c r="V16153" s="108"/>
      <c r="W16153" s="108"/>
      <c r="X16153" s="108"/>
    </row>
    <row r="16154">
      <c r="C16154" s="111"/>
      <c r="S16154" s="112"/>
      <c r="T16154" s="112"/>
      <c r="U16154" s="108"/>
      <c r="V16154" s="108"/>
      <c r="W16154" s="108"/>
      <c r="X16154" s="108"/>
    </row>
    <row r="16155">
      <c r="C16155" s="111"/>
      <c r="S16155" s="112"/>
      <c r="T16155" s="112"/>
      <c r="U16155" s="108"/>
      <c r="V16155" s="108"/>
      <c r="W16155" s="108"/>
      <c r="X16155" s="108"/>
    </row>
    <row r="16156">
      <c r="C16156" s="111"/>
      <c r="S16156" s="112"/>
      <c r="T16156" s="112"/>
      <c r="U16156" s="108"/>
      <c r="V16156" s="108"/>
      <c r="W16156" s="108"/>
      <c r="X16156" s="108"/>
    </row>
    <row r="16157">
      <c r="C16157" s="111"/>
      <c r="S16157" s="112"/>
      <c r="T16157" s="112"/>
      <c r="U16157" s="108"/>
      <c r="V16157" s="108"/>
      <c r="W16157" s="108"/>
      <c r="X16157" s="108"/>
    </row>
    <row r="16158">
      <c r="C16158" s="111"/>
      <c r="S16158" s="112"/>
      <c r="T16158" s="112"/>
      <c r="U16158" s="108"/>
      <c r="V16158" s="108"/>
      <c r="W16158" s="108"/>
      <c r="X16158" s="108"/>
    </row>
    <row r="16159">
      <c r="C16159" s="111"/>
      <c r="S16159" s="112"/>
      <c r="T16159" s="112"/>
      <c r="U16159" s="108"/>
      <c r="V16159" s="108"/>
      <c r="W16159" s="108"/>
      <c r="X16159" s="108"/>
    </row>
    <row r="16160">
      <c r="C16160" s="111"/>
      <c r="S16160" s="112"/>
      <c r="T16160" s="112"/>
      <c r="U16160" s="108"/>
      <c r="V16160" s="108"/>
      <c r="W16160" s="108"/>
      <c r="X16160" s="108"/>
    </row>
    <row r="16161">
      <c r="C16161" s="111"/>
      <c r="S16161" s="112"/>
      <c r="T16161" s="112"/>
      <c r="U16161" s="108"/>
      <c r="V16161" s="108"/>
      <c r="W16161" s="108"/>
      <c r="X16161" s="108"/>
    </row>
    <row r="16162">
      <c r="C16162" s="111"/>
      <c r="S16162" s="112"/>
      <c r="T16162" s="112"/>
      <c r="U16162" s="108"/>
      <c r="V16162" s="108"/>
      <c r="W16162" s="108"/>
      <c r="X16162" s="108"/>
    </row>
    <row r="16163">
      <c r="C16163" s="111"/>
      <c r="S16163" s="112"/>
      <c r="T16163" s="112"/>
      <c r="U16163" s="108"/>
      <c r="V16163" s="108"/>
      <c r="W16163" s="108"/>
      <c r="X16163" s="108"/>
    </row>
    <row r="16164">
      <c r="C16164" s="111"/>
      <c r="S16164" s="112"/>
      <c r="T16164" s="112"/>
      <c r="U16164" s="108"/>
      <c r="V16164" s="108"/>
      <c r="W16164" s="108"/>
      <c r="X16164" s="108"/>
    </row>
    <row r="16165">
      <c r="C16165" s="111"/>
      <c r="S16165" s="112"/>
      <c r="T16165" s="112"/>
      <c r="U16165" s="108"/>
      <c r="V16165" s="108"/>
      <c r="W16165" s="108"/>
      <c r="X16165" s="108"/>
    </row>
    <row r="16166">
      <c r="C16166" s="111"/>
      <c r="S16166" s="112"/>
      <c r="T16166" s="112"/>
      <c r="U16166" s="108"/>
      <c r="V16166" s="108"/>
      <c r="W16166" s="108"/>
      <c r="X16166" s="108"/>
    </row>
    <row r="16167">
      <c r="C16167" s="111"/>
      <c r="S16167" s="112"/>
      <c r="T16167" s="112"/>
      <c r="U16167" s="108"/>
      <c r="V16167" s="108"/>
      <c r="W16167" s="108"/>
      <c r="X16167" s="108"/>
    </row>
    <row r="16168">
      <c r="C16168" s="111"/>
      <c r="S16168" s="112"/>
      <c r="T16168" s="112"/>
      <c r="U16168" s="108"/>
      <c r="V16168" s="108"/>
      <c r="W16168" s="108"/>
      <c r="X16168" s="108"/>
    </row>
    <row r="16169">
      <c r="C16169" s="111"/>
      <c r="S16169" s="112"/>
      <c r="T16169" s="112"/>
      <c r="U16169" s="108"/>
      <c r="V16169" s="108"/>
      <c r="W16169" s="108"/>
      <c r="X16169" s="108"/>
    </row>
    <row r="16170">
      <c r="C16170" s="111"/>
      <c r="S16170" s="112"/>
      <c r="T16170" s="112"/>
      <c r="U16170" s="108"/>
      <c r="V16170" s="108"/>
      <c r="W16170" s="108"/>
      <c r="X16170" s="108"/>
    </row>
    <row r="16171">
      <c r="C16171" s="111"/>
      <c r="S16171" s="112"/>
      <c r="T16171" s="112"/>
      <c r="U16171" s="108"/>
      <c r="V16171" s="108"/>
      <c r="W16171" s="108"/>
      <c r="X16171" s="108"/>
    </row>
    <row r="16172">
      <c r="C16172" s="111"/>
      <c r="S16172" s="112"/>
      <c r="T16172" s="112"/>
      <c r="U16172" s="108"/>
      <c r="V16172" s="108"/>
      <c r="W16172" s="108"/>
      <c r="X16172" s="108"/>
    </row>
    <row r="16173">
      <c r="C16173" s="111"/>
      <c r="S16173" s="112"/>
      <c r="T16173" s="112"/>
      <c r="U16173" s="108"/>
      <c r="V16173" s="108"/>
      <c r="W16173" s="108"/>
      <c r="X16173" s="108"/>
    </row>
    <row r="16174">
      <c r="C16174" s="111"/>
      <c r="S16174" s="112"/>
      <c r="T16174" s="112"/>
      <c r="U16174" s="108"/>
      <c r="V16174" s="108"/>
      <c r="W16174" s="108"/>
      <c r="X16174" s="108"/>
    </row>
    <row r="16175">
      <c r="C16175" s="111"/>
      <c r="S16175" s="112"/>
      <c r="T16175" s="112"/>
      <c r="U16175" s="108"/>
      <c r="V16175" s="108"/>
      <c r="W16175" s="108"/>
      <c r="X16175" s="108"/>
    </row>
    <row r="16176">
      <c r="C16176" s="111"/>
      <c r="S16176" s="112"/>
      <c r="T16176" s="112"/>
      <c r="U16176" s="108"/>
      <c r="V16176" s="108"/>
      <c r="W16176" s="108"/>
      <c r="X16176" s="108"/>
    </row>
    <row r="16177">
      <c r="C16177" s="111"/>
      <c r="S16177" s="112"/>
      <c r="T16177" s="112"/>
      <c r="U16177" s="108"/>
      <c r="V16177" s="108"/>
      <c r="W16177" s="108"/>
      <c r="X16177" s="108"/>
    </row>
    <row r="16178">
      <c r="C16178" s="111"/>
      <c r="S16178" s="112"/>
      <c r="T16178" s="112"/>
      <c r="U16178" s="108"/>
      <c r="V16178" s="108"/>
      <c r="W16178" s="108"/>
      <c r="X16178" s="108"/>
    </row>
    <row r="16179">
      <c r="C16179" s="111"/>
      <c r="S16179" s="112"/>
      <c r="T16179" s="112"/>
      <c r="U16179" s="108"/>
      <c r="V16179" s="108"/>
      <c r="W16179" s="108"/>
      <c r="X16179" s="108"/>
    </row>
    <row r="16180">
      <c r="C16180" s="111"/>
      <c r="S16180" s="112"/>
      <c r="T16180" s="112"/>
      <c r="U16180" s="108"/>
      <c r="V16180" s="108"/>
      <c r="W16180" s="108"/>
      <c r="X16180" s="108"/>
    </row>
    <row r="16181">
      <c r="C16181" s="111"/>
      <c r="S16181" s="112"/>
      <c r="T16181" s="112"/>
      <c r="U16181" s="108"/>
      <c r="V16181" s="108"/>
      <c r="W16181" s="108"/>
      <c r="X16181" s="108"/>
    </row>
    <row r="16182">
      <c r="C16182" s="111"/>
      <c r="S16182" s="112"/>
      <c r="T16182" s="112"/>
      <c r="U16182" s="108"/>
      <c r="V16182" s="108"/>
      <c r="W16182" s="108"/>
      <c r="X16182" s="108"/>
    </row>
    <row r="16183">
      <c r="C16183" s="111"/>
      <c r="S16183" s="112"/>
      <c r="T16183" s="112"/>
      <c r="U16183" s="108"/>
      <c r="V16183" s="108"/>
      <c r="W16183" s="108"/>
      <c r="X16183" s="108"/>
    </row>
    <row r="16184">
      <c r="C16184" s="111"/>
      <c r="S16184" s="112"/>
      <c r="T16184" s="112"/>
      <c r="U16184" s="108"/>
      <c r="V16184" s="108"/>
      <c r="W16184" s="108"/>
      <c r="X16184" s="108"/>
    </row>
    <row r="16185">
      <c r="C16185" s="111"/>
      <c r="S16185" s="112"/>
      <c r="T16185" s="112"/>
      <c r="U16185" s="108"/>
      <c r="V16185" s="108"/>
      <c r="W16185" s="108"/>
      <c r="X16185" s="108"/>
    </row>
    <row r="16186">
      <c r="C16186" s="111"/>
      <c r="S16186" s="112"/>
      <c r="T16186" s="112"/>
      <c r="U16186" s="108"/>
      <c r="V16186" s="108"/>
      <c r="W16186" s="108"/>
      <c r="X16186" s="108"/>
    </row>
    <row r="16187">
      <c r="C16187" s="111"/>
      <c r="S16187" s="112"/>
      <c r="T16187" s="112"/>
      <c r="U16187" s="108"/>
      <c r="V16187" s="108"/>
      <c r="W16187" s="108"/>
      <c r="X16187" s="108"/>
    </row>
    <row r="16188">
      <c r="C16188" s="111"/>
      <c r="S16188" s="112"/>
      <c r="T16188" s="112"/>
      <c r="U16188" s="108"/>
      <c r="V16188" s="108"/>
      <c r="W16188" s="108"/>
      <c r="X16188" s="108"/>
    </row>
    <row r="16189">
      <c r="C16189" s="111"/>
      <c r="S16189" s="112"/>
      <c r="T16189" s="112"/>
      <c r="U16189" s="108"/>
      <c r="V16189" s="108"/>
      <c r="W16189" s="108"/>
      <c r="X16189" s="108"/>
    </row>
    <row r="16190">
      <c r="C16190" s="111"/>
      <c r="S16190" s="112"/>
      <c r="T16190" s="112"/>
      <c r="U16190" s="108"/>
      <c r="V16190" s="108"/>
      <c r="W16190" s="108"/>
      <c r="X16190" s="108"/>
    </row>
    <row r="16191">
      <c r="C16191" s="111"/>
      <c r="S16191" s="112"/>
      <c r="T16191" s="112"/>
      <c r="U16191" s="108"/>
      <c r="V16191" s="108"/>
      <c r="W16191" s="108"/>
      <c r="X16191" s="108"/>
    </row>
    <row r="16192">
      <c r="C16192" s="111"/>
      <c r="S16192" s="112"/>
      <c r="T16192" s="112"/>
      <c r="U16192" s="108"/>
      <c r="V16192" s="108"/>
      <c r="W16192" s="108"/>
      <c r="X16192" s="108"/>
    </row>
    <row r="16193">
      <c r="C16193" s="111"/>
      <c r="S16193" s="113"/>
      <c r="T16193" s="112"/>
      <c r="U16193" s="108"/>
      <c r="V16193" s="108"/>
      <c r="W16193" s="108"/>
      <c r="X16193" s="108"/>
    </row>
    <row r="16194">
      <c r="C16194" s="111"/>
      <c r="S16194" s="112"/>
      <c r="T16194" s="112"/>
      <c r="U16194" s="108"/>
      <c r="V16194" s="108"/>
      <c r="W16194" s="108"/>
      <c r="X16194" s="108"/>
    </row>
    <row r="16195">
      <c r="C16195" s="111"/>
      <c r="S16195" s="112"/>
      <c r="T16195" s="112"/>
      <c r="U16195" s="108"/>
      <c r="V16195" s="108"/>
      <c r="W16195" s="108"/>
      <c r="X16195" s="108"/>
    </row>
    <row r="16196">
      <c r="C16196" s="111"/>
      <c r="S16196" s="112"/>
      <c r="T16196" s="112"/>
      <c r="U16196" s="108"/>
      <c r="V16196" s="108"/>
      <c r="W16196" s="108"/>
      <c r="X16196" s="108"/>
    </row>
    <row r="16197">
      <c r="C16197" s="111"/>
      <c r="S16197" s="112"/>
      <c r="T16197" s="112"/>
      <c r="U16197" s="108"/>
      <c r="V16197" s="108"/>
      <c r="W16197" s="108"/>
      <c r="X16197" s="108"/>
    </row>
    <row r="16198">
      <c r="C16198" s="111"/>
      <c r="S16198" s="112"/>
      <c r="T16198" s="112"/>
      <c r="U16198" s="108"/>
      <c r="V16198" s="108"/>
      <c r="W16198" s="108"/>
      <c r="X16198" s="108"/>
    </row>
    <row r="16199">
      <c r="C16199" s="111"/>
      <c r="S16199" s="112"/>
      <c r="T16199" s="112"/>
      <c r="U16199" s="108"/>
      <c r="V16199" s="108"/>
      <c r="W16199" s="108"/>
      <c r="X16199" s="108"/>
    </row>
    <row r="16200">
      <c r="C16200" s="111"/>
      <c r="S16200" s="112"/>
      <c r="T16200" s="112"/>
      <c r="U16200" s="108"/>
      <c r="V16200" s="108"/>
      <c r="W16200" s="108"/>
      <c r="X16200" s="108"/>
    </row>
    <row r="16201">
      <c r="C16201" s="111"/>
      <c r="S16201" s="112"/>
      <c r="T16201" s="112"/>
      <c r="U16201" s="108"/>
      <c r="V16201" s="108"/>
      <c r="W16201" s="108"/>
      <c r="X16201" s="108"/>
    </row>
    <row r="16202">
      <c r="C16202" s="111"/>
      <c r="S16202" s="112"/>
      <c r="T16202" s="112"/>
      <c r="U16202" s="108"/>
      <c r="V16202" s="108"/>
      <c r="W16202" s="108"/>
      <c r="X16202" s="108"/>
    </row>
    <row r="16203">
      <c r="C16203" s="111"/>
      <c r="S16203" s="112"/>
      <c r="T16203" s="112"/>
      <c r="U16203" s="108"/>
      <c r="V16203" s="108"/>
      <c r="W16203" s="108"/>
      <c r="X16203" s="108"/>
    </row>
    <row r="16204">
      <c r="C16204" s="111"/>
      <c r="S16204" s="112"/>
      <c r="T16204" s="112"/>
      <c r="U16204" s="108"/>
      <c r="V16204" s="108"/>
      <c r="W16204" s="108"/>
      <c r="X16204" s="108"/>
    </row>
    <row r="16205">
      <c r="C16205" s="111"/>
      <c r="S16205" s="112"/>
      <c r="T16205" s="112"/>
      <c r="U16205" s="108"/>
      <c r="V16205" s="108"/>
      <c r="W16205" s="108"/>
      <c r="X16205" s="108"/>
    </row>
    <row r="16206">
      <c r="C16206" s="111"/>
      <c r="S16206" s="112"/>
      <c r="T16206" s="112"/>
      <c r="U16206" s="108"/>
      <c r="V16206" s="108"/>
      <c r="W16206" s="108"/>
      <c r="X16206" s="108"/>
    </row>
    <row r="16207">
      <c r="C16207" s="111"/>
      <c r="S16207" s="112"/>
      <c r="T16207" s="112"/>
      <c r="U16207" s="108"/>
      <c r="V16207" s="108"/>
      <c r="W16207" s="108"/>
      <c r="X16207" s="108"/>
    </row>
    <row r="16208">
      <c r="C16208" s="111"/>
      <c r="S16208" s="112"/>
      <c r="T16208" s="112"/>
      <c r="U16208" s="108"/>
      <c r="V16208" s="108"/>
      <c r="W16208" s="108"/>
      <c r="X16208" s="108"/>
    </row>
    <row r="16209">
      <c r="C16209" s="111"/>
      <c r="S16209" s="112"/>
      <c r="T16209" s="112"/>
      <c r="U16209" s="108"/>
      <c r="V16209" s="108"/>
      <c r="W16209" s="108"/>
      <c r="X16209" s="108"/>
    </row>
    <row r="16210">
      <c r="C16210" s="111"/>
      <c r="S16210" s="112"/>
      <c r="T16210" s="112"/>
      <c r="U16210" s="108"/>
      <c r="V16210" s="108"/>
      <c r="W16210" s="108"/>
      <c r="X16210" s="108"/>
    </row>
    <row r="16211">
      <c r="C16211" s="111"/>
      <c r="S16211" s="112"/>
      <c r="T16211" s="112"/>
      <c r="U16211" s="108"/>
      <c r="V16211" s="108"/>
      <c r="W16211" s="108"/>
      <c r="X16211" s="108"/>
    </row>
    <row r="16212">
      <c r="C16212" s="111"/>
      <c r="S16212" s="112"/>
      <c r="T16212" s="112"/>
      <c r="U16212" s="108"/>
      <c r="V16212" s="108"/>
      <c r="W16212" s="108"/>
      <c r="X16212" s="108"/>
    </row>
    <row r="16213">
      <c r="C16213" s="111"/>
      <c r="S16213" s="112"/>
      <c r="T16213" s="112"/>
      <c r="U16213" s="108"/>
      <c r="V16213" s="108"/>
      <c r="W16213" s="108"/>
      <c r="X16213" s="108"/>
    </row>
    <row r="16214">
      <c r="C16214" s="111"/>
      <c r="S16214" s="112"/>
      <c r="T16214" s="112"/>
      <c r="U16214" s="108"/>
      <c r="V16214" s="108"/>
      <c r="W16214" s="108"/>
      <c r="X16214" s="108"/>
    </row>
    <row r="16215">
      <c r="C16215" s="111"/>
      <c r="S16215" s="112"/>
      <c r="T16215" s="112"/>
      <c r="U16215" s="108"/>
      <c r="V16215" s="108"/>
      <c r="W16215" s="108"/>
      <c r="X16215" s="108"/>
    </row>
    <row r="16216">
      <c r="C16216" s="111"/>
      <c r="S16216" s="112"/>
      <c r="T16216" s="112"/>
      <c r="U16216" s="108"/>
      <c r="V16216" s="108"/>
      <c r="W16216" s="108"/>
      <c r="X16216" s="108"/>
    </row>
    <row r="16217">
      <c r="C16217" s="111"/>
      <c r="S16217" s="112"/>
      <c r="T16217" s="112"/>
      <c r="U16217" s="108"/>
      <c r="V16217" s="108"/>
      <c r="W16217" s="108"/>
      <c r="X16217" s="108"/>
    </row>
    <row r="16218">
      <c r="C16218" s="111"/>
      <c r="S16218" s="112"/>
      <c r="T16218" s="112"/>
      <c r="U16218" s="108"/>
      <c r="V16218" s="108"/>
      <c r="W16218" s="108"/>
      <c r="X16218" s="108"/>
    </row>
    <row r="16219">
      <c r="C16219" s="111"/>
      <c r="S16219" s="112"/>
      <c r="T16219" s="112"/>
      <c r="U16219" s="108"/>
      <c r="V16219" s="108"/>
      <c r="W16219" s="108"/>
      <c r="X16219" s="108"/>
    </row>
    <row r="16220">
      <c r="C16220" s="111"/>
      <c r="S16220" s="112"/>
      <c r="T16220" s="112"/>
      <c r="U16220" s="108"/>
      <c r="V16220" s="108"/>
      <c r="W16220" s="108"/>
      <c r="X16220" s="108"/>
    </row>
    <row r="16221">
      <c r="C16221" s="111"/>
      <c r="S16221" s="112"/>
      <c r="T16221" s="112"/>
      <c r="U16221" s="108"/>
      <c r="V16221" s="108"/>
      <c r="W16221" s="108"/>
      <c r="X16221" s="108"/>
    </row>
    <row r="16222">
      <c r="C16222" s="111"/>
      <c r="S16222" s="112"/>
      <c r="T16222" s="112"/>
      <c r="U16222" s="108"/>
      <c r="V16222" s="108"/>
      <c r="W16222" s="108"/>
      <c r="X16222" s="108"/>
    </row>
    <row r="16223">
      <c r="C16223" s="111"/>
      <c r="S16223" s="112"/>
      <c r="T16223" s="112"/>
      <c r="U16223" s="108"/>
      <c r="V16223" s="108"/>
      <c r="W16223" s="108"/>
      <c r="X16223" s="108"/>
    </row>
    <row r="16224">
      <c r="C16224" s="111"/>
      <c r="S16224" s="112"/>
      <c r="T16224" s="112"/>
      <c r="U16224" s="108"/>
      <c r="V16224" s="108"/>
      <c r="W16224" s="108"/>
      <c r="X16224" s="108"/>
    </row>
    <row r="16225">
      <c r="C16225" s="111"/>
      <c r="S16225" s="112"/>
      <c r="T16225" s="112"/>
      <c r="U16225" s="108"/>
      <c r="V16225" s="108"/>
      <c r="W16225" s="108"/>
      <c r="X16225" s="108"/>
    </row>
    <row r="16226">
      <c r="C16226" s="111"/>
      <c r="S16226" s="112"/>
      <c r="T16226" s="112"/>
      <c r="U16226" s="108"/>
      <c r="V16226" s="108"/>
      <c r="W16226" s="108"/>
      <c r="X16226" s="108"/>
    </row>
    <row r="16227">
      <c r="C16227" s="111"/>
      <c r="S16227" s="112"/>
      <c r="T16227" s="112"/>
      <c r="U16227" s="108"/>
      <c r="V16227" s="108"/>
      <c r="W16227" s="108"/>
      <c r="X16227" s="108"/>
    </row>
    <row r="16228">
      <c r="C16228" s="111"/>
      <c r="S16228" s="112"/>
      <c r="T16228" s="112"/>
      <c r="U16228" s="108"/>
      <c r="V16228" s="108"/>
      <c r="W16228" s="108"/>
      <c r="X16228" s="108"/>
    </row>
    <row r="16229">
      <c r="C16229" s="111"/>
      <c r="S16229" s="112"/>
      <c r="T16229" s="112"/>
      <c r="U16229" s="108"/>
      <c r="V16229" s="108"/>
      <c r="W16229" s="108"/>
      <c r="X16229" s="108"/>
    </row>
    <row r="16230">
      <c r="C16230" s="111"/>
      <c r="S16230" s="112"/>
      <c r="T16230" s="112"/>
      <c r="U16230" s="108"/>
      <c r="V16230" s="108"/>
      <c r="W16230" s="108"/>
      <c r="X16230" s="108"/>
    </row>
    <row r="16231">
      <c r="C16231" s="111"/>
      <c r="S16231" s="112"/>
      <c r="T16231" s="112"/>
      <c r="U16231" s="108"/>
      <c r="V16231" s="108"/>
      <c r="W16231" s="108"/>
      <c r="X16231" s="108"/>
    </row>
    <row r="16232">
      <c r="C16232" s="111"/>
      <c r="S16232" s="112"/>
      <c r="T16232" s="112"/>
      <c r="U16232" s="108"/>
      <c r="V16232" s="108"/>
      <c r="W16232" s="108"/>
      <c r="X16232" s="108"/>
    </row>
    <row r="16233">
      <c r="C16233" s="111"/>
      <c r="S16233" s="112"/>
      <c r="T16233" s="112"/>
      <c r="U16233" s="108"/>
      <c r="V16233" s="108"/>
      <c r="W16233" s="108"/>
      <c r="X16233" s="108"/>
    </row>
    <row r="16234">
      <c r="C16234" s="111"/>
      <c r="S16234" s="112"/>
      <c r="T16234" s="112"/>
      <c r="U16234" s="108"/>
      <c r="V16234" s="108"/>
      <c r="W16234" s="108"/>
      <c r="X16234" s="108"/>
    </row>
    <row r="16235">
      <c r="C16235" s="111"/>
      <c r="S16235" s="112"/>
      <c r="T16235" s="112"/>
      <c r="U16235" s="108"/>
      <c r="V16235" s="108"/>
      <c r="W16235" s="108"/>
      <c r="X16235" s="108"/>
    </row>
    <row r="16236">
      <c r="C16236" s="111"/>
      <c r="S16236" s="112"/>
      <c r="T16236" s="112"/>
      <c r="U16236" s="108"/>
      <c r="V16236" s="108"/>
      <c r="W16236" s="108"/>
      <c r="X16236" s="108"/>
    </row>
    <row r="16237">
      <c r="C16237" s="111"/>
      <c r="S16237" s="113"/>
      <c r="T16237" s="112"/>
      <c r="U16237" s="108"/>
      <c r="V16237" s="108"/>
      <c r="W16237" s="108"/>
      <c r="X16237" s="108"/>
    </row>
    <row r="16238">
      <c r="C16238" s="111"/>
      <c r="S16238" s="112"/>
      <c r="T16238" s="112"/>
      <c r="U16238" s="108"/>
      <c r="V16238" s="108"/>
      <c r="W16238" s="108"/>
      <c r="X16238" s="108"/>
    </row>
    <row r="16239">
      <c r="C16239" s="111"/>
      <c r="S16239" s="112"/>
      <c r="T16239" s="112"/>
      <c r="U16239" s="108"/>
      <c r="V16239" s="108"/>
      <c r="W16239" s="108"/>
      <c r="X16239" s="108"/>
    </row>
    <row r="16240">
      <c r="C16240" s="111"/>
      <c r="S16240" s="112"/>
      <c r="T16240" s="112"/>
      <c r="U16240" s="108"/>
      <c r="V16240" s="108"/>
      <c r="W16240" s="108"/>
      <c r="X16240" s="108"/>
    </row>
    <row r="16241">
      <c r="C16241" s="111"/>
      <c r="S16241" s="112"/>
      <c r="T16241" s="112"/>
      <c r="U16241" s="108"/>
      <c r="V16241" s="108"/>
      <c r="W16241" s="108"/>
      <c r="X16241" s="108"/>
    </row>
    <row r="16242">
      <c r="C16242" s="111"/>
      <c r="S16242" s="112"/>
      <c r="T16242" s="112"/>
      <c r="U16242" s="108"/>
      <c r="V16242" s="108"/>
      <c r="W16242" s="108"/>
      <c r="X16242" s="108"/>
    </row>
    <row r="16243">
      <c r="C16243" s="111"/>
      <c r="S16243" s="112"/>
      <c r="T16243" s="112"/>
      <c r="U16243" s="108"/>
      <c r="V16243" s="108"/>
      <c r="W16243" s="108"/>
      <c r="X16243" s="108"/>
    </row>
    <row r="16244">
      <c r="C16244" s="111"/>
      <c r="S16244" s="112"/>
      <c r="T16244" s="112"/>
      <c r="U16244" s="108"/>
      <c r="V16244" s="108"/>
      <c r="W16244" s="108"/>
      <c r="X16244" s="108"/>
    </row>
    <row r="16245">
      <c r="C16245" s="111"/>
      <c r="S16245" s="113"/>
      <c r="T16245" s="112"/>
      <c r="U16245" s="108"/>
      <c r="V16245" s="108"/>
      <c r="W16245" s="108"/>
      <c r="X16245" s="108"/>
    </row>
    <row r="16246">
      <c r="C16246" s="111"/>
      <c r="S16246" s="112"/>
      <c r="T16246" s="112"/>
      <c r="U16246" s="108"/>
      <c r="V16246" s="108"/>
      <c r="W16246" s="108"/>
      <c r="X16246" s="108"/>
    </row>
    <row r="16247">
      <c r="C16247" s="111"/>
      <c r="S16247" s="112"/>
      <c r="T16247" s="112"/>
      <c r="U16247" s="108"/>
      <c r="V16247" s="108"/>
      <c r="W16247" s="108"/>
      <c r="X16247" s="108"/>
    </row>
    <row r="16248">
      <c r="C16248" s="111"/>
      <c r="S16248" s="112"/>
      <c r="T16248" s="112"/>
      <c r="U16248" s="108"/>
      <c r="V16248" s="108"/>
      <c r="W16248" s="108"/>
      <c r="X16248" s="108"/>
    </row>
    <row r="16249">
      <c r="C16249" s="111"/>
      <c r="S16249" s="112"/>
      <c r="T16249" s="112"/>
      <c r="U16249" s="108"/>
      <c r="V16249" s="108"/>
      <c r="W16249" s="108"/>
      <c r="X16249" s="108"/>
    </row>
    <row r="16250">
      <c r="C16250" s="111"/>
      <c r="S16250" s="112"/>
      <c r="T16250" s="112"/>
      <c r="U16250" s="108"/>
      <c r="V16250" s="108"/>
      <c r="W16250" s="108"/>
      <c r="X16250" s="108"/>
    </row>
    <row r="16251">
      <c r="C16251" s="111"/>
      <c r="S16251" s="112"/>
      <c r="T16251" s="112"/>
      <c r="U16251" s="108"/>
      <c r="V16251" s="108"/>
      <c r="W16251" s="108"/>
      <c r="X16251" s="108"/>
    </row>
    <row r="16252">
      <c r="C16252" s="111"/>
      <c r="S16252" s="112"/>
      <c r="T16252" s="112"/>
      <c r="U16252" s="108"/>
      <c r="V16252" s="108"/>
      <c r="W16252" s="108"/>
      <c r="X16252" s="108"/>
    </row>
    <row r="16253">
      <c r="C16253" s="111"/>
      <c r="S16253" s="112"/>
      <c r="T16253" s="112"/>
      <c r="U16253" s="108"/>
      <c r="V16253" s="108"/>
      <c r="W16253" s="108"/>
      <c r="X16253" s="108"/>
    </row>
    <row r="16254">
      <c r="C16254" s="111"/>
      <c r="S16254" s="112"/>
      <c r="T16254" s="112"/>
      <c r="U16254" s="108"/>
      <c r="V16254" s="108"/>
      <c r="W16254" s="108"/>
      <c r="X16254" s="108"/>
    </row>
    <row r="16255">
      <c r="C16255" s="111"/>
      <c r="S16255" s="112"/>
      <c r="T16255" s="112"/>
      <c r="U16255" s="108"/>
      <c r="V16255" s="108"/>
      <c r="W16255" s="108"/>
      <c r="X16255" s="108"/>
    </row>
    <row r="16256">
      <c r="C16256" s="111"/>
      <c r="S16256" s="112"/>
      <c r="T16256" s="112"/>
      <c r="U16256" s="108"/>
      <c r="V16256" s="108"/>
      <c r="W16256" s="108"/>
      <c r="X16256" s="108"/>
    </row>
    <row r="16257">
      <c r="C16257" s="111"/>
      <c r="S16257" s="112"/>
      <c r="T16257" s="112"/>
      <c r="U16257" s="108"/>
      <c r="V16257" s="108"/>
      <c r="W16257" s="108"/>
      <c r="X16257" s="108"/>
    </row>
    <row r="16258">
      <c r="C16258" s="111"/>
      <c r="S16258" s="112"/>
      <c r="T16258" s="112"/>
      <c r="U16258" s="108"/>
      <c r="V16258" s="108"/>
      <c r="W16258" s="108"/>
      <c r="X16258" s="108"/>
    </row>
    <row r="16259">
      <c r="C16259" s="111"/>
      <c r="S16259" s="112"/>
      <c r="T16259" s="112"/>
      <c r="U16259" s="108"/>
      <c r="V16259" s="108"/>
      <c r="W16259" s="108"/>
      <c r="X16259" s="108"/>
    </row>
    <row r="16260">
      <c r="C16260" s="111"/>
      <c r="S16260" s="112"/>
      <c r="T16260" s="112"/>
      <c r="U16260" s="108"/>
      <c r="V16260" s="108"/>
      <c r="W16260" s="108"/>
      <c r="X16260" s="108"/>
    </row>
    <row r="16261">
      <c r="C16261" s="111"/>
      <c r="S16261" s="112"/>
      <c r="T16261" s="112"/>
      <c r="U16261" s="108"/>
      <c r="V16261" s="108"/>
      <c r="W16261" s="108"/>
      <c r="X16261" s="108"/>
    </row>
    <row r="16262">
      <c r="C16262" s="111"/>
      <c r="S16262" s="112"/>
      <c r="T16262" s="112"/>
      <c r="U16262" s="108"/>
      <c r="V16262" s="108"/>
      <c r="W16262" s="108"/>
      <c r="X16262" s="108"/>
    </row>
    <row r="16263">
      <c r="C16263" s="111"/>
      <c r="S16263" s="112"/>
      <c r="T16263" s="112"/>
      <c r="U16263" s="108"/>
      <c r="V16263" s="108"/>
      <c r="W16263" s="108"/>
      <c r="X16263" s="108"/>
    </row>
    <row r="16264">
      <c r="C16264" s="111"/>
      <c r="S16264" s="113"/>
      <c r="T16264" s="112"/>
      <c r="U16264" s="108"/>
      <c r="V16264" s="108"/>
      <c r="W16264" s="108"/>
      <c r="X16264" s="108"/>
    </row>
    <row r="16265">
      <c r="C16265" s="111"/>
      <c r="S16265" s="112"/>
      <c r="T16265" s="112"/>
      <c r="U16265" s="108"/>
      <c r="V16265" s="108"/>
      <c r="W16265" s="108"/>
      <c r="X16265" s="108"/>
    </row>
    <row r="16266">
      <c r="C16266" s="111"/>
      <c r="S16266" s="112"/>
      <c r="T16266" s="112"/>
      <c r="U16266" s="108"/>
      <c r="V16266" s="108"/>
      <c r="W16266" s="108"/>
      <c r="X16266" s="108"/>
    </row>
    <row r="16267">
      <c r="C16267" s="111"/>
      <c r="S16267" s="112"/>
      <c r="T16267" s="112"/>
      <c r="U16267" s="108"/>
      <c r="V16267" s="108"/>
      <c r="W16267" s="108"/>
      <c r="X16267" s="108"/>
    </row>
    <row r="16268">
      <c r="C16268" s="111"/>
      <c r="S16268" s="112"/>
      <c r="T16268" s="112"/>
      <c r="U16268" s="108"/>
      <c r="V16268" s="108"/>
      <c r="W16268" s="108"/>
      <c r="X16268" s="108"/>
    </row>
    <row r="16269">
      <c r="C16269" s="111"/>
      <c r="S16269" s="112"/>
      <c r="T16269" s="112"/>
      <c r="U16269" s="108"/>
      <c r="V16269" s="108"/>
      <c r="W16269" s="108"/>
      <c r="X16269" s="108"/>
    </row>
    <row r="16270">
      <c r="C16270" s="111"/>
      <c r="S16270" s="112"/>
      <c r="T16270" s="112"/>
      <c r="U16270" s="108"/>
      <c r="V16270" s="108"/>
      <c r="W16270" s="108"/>
      <c r="X16270" s="108"/>
    </row>
    <row r="16271">
      <c r="C16271" s="111"/>
      <c r="S16271" s="112"/>
      <c r="T16271" s="112"/>
      <c r="U16271" s="108"/>
      <c r="V16271" s="108"/>
      <c r="W16271" s="108"/>
      <c r="X16271" s="108"/>
    </row>
    <row r="16272">
      <c r="C16272" s="111"/>
      <c r="S16272" s="112"/>
      <c r="T16272" s="112"/>
      <c r="U16272" s="108"/>
      <c r="V16272" s="108"/>
      <c r="W16272" s="108"/>
      <c r="X16272" s="108"/>
    </row>
    <row r="16273">
      <c r="C16273" s="111"/>
      <c r="S16273" s="112"/>
      <c r="T16273" s="112"/>
      <c r="U16273" s="108"/>
      <c r="V16273" s="108"/>
      <c r="W16273" s="108"/>
      <c r="X16273" s="108"/>
    </row>
    <row r="16274">
      <c r="C16274" s="111"/>
      <c r="S16274" s="112"/>
      <c r="T16274" s="112"/>
      <c r="U16274" s="108"/>
      <c r="V16274" s="108"/>
      <c r="W16274" s="108"/>
      <c r="X16274" s="108"/>
    </row>
    <row r="16275">
      <c r="C16275" s="111"/>
      <c r="S16275" s="112"/>
      <c r="T16275" s="112"/>
      <c r="U16275" s="108"/>
      <c r="V16275" s="108"/>
      <c r="W16275" s="108"/>
      <c r="X16275" s="108"/>
    </row>
    <row r="16276">
      <c r="C16276" s="111"/>
      <c r="S16276" s="112"/>
      <c r="T16276" s="112"/>
      <c r="U16276" s="108"/>
      <c r="V16276" s="108"/>
      <c r="W16276" s="108"/>
      <c r="X16276" s="108"/>
    </row>
    <row r="16277">
      <c r="C16277" s="111"/>
      <c r="S16277" s="112"/>
      <c r="T16277" s="112"/>
      <c r="U16277" s="108"/>
      <c r="V16277" s="108"/>
      <c r="W16277" s="108"/>
      <c r="X16277" s="108"/>
    </row>
    <row r="16278">
      <c r="C16278" s="111"/>
      <c r="S16278" s="112"/>
      <c r="T16278" s="112"/>
      <c r="U16278" s="108"/>
      <c r="V16278" s="108"/>
      <c r="W16278" s="108"/>
      <c r="X16278" s="108"/>
    </row>
    <row r="16279">
      <c r="C16279" s="111"/>
      <c r="S16279" s="112"/>
      <c r="T16279" s="112"/>
      <c r="U16279" s="108"/>
      <c r="V16279" s="108"/>
      <c r="W16279" s="108"/>
      <c r="X16279" s="108"/>
    </row>
    <row r="16280">
      <c r="C16280" s="111"/>
      <c r="S16280" s="112"/>
      <c r="T16280" s="112"/>
      <c r="U16280" s="108"/>
      <c r="V16280" s="108"/>
      <c r="W16280" s="108"/>
      <c r="X16280" s="108"/>
    </row>
    <row r="16281">
      <c r="C16281" s="111"/>
      <c r="S16281" s="112"/>
      <c r="T16281" s="112"/>
      <c r="U16281" s="108"/>
      <c r="V16281" s="108"/>
      <c r="W16281" s="108"/>
      <c r="X16281" s="108"/>
    </row>
    <row r="16282">
      <c r="C16282" s="111"/>
      <c r="S16282" s="112"/>
      <c r="T16282" s="112"/>
      <c r="U16282" s="108"/>
      <c r="V16282" s="108"/>
      <c r="W16282" s="108"/>
      <c r="X16282" s="108"/>
    </row>
    <row r="16283">
      <c r="C16283" s="111"/>
      <c r="S16283" s="112"/>
      <c r="T16283" s="112"/>
      <c r="U16283" s="108"/>
      <c r="V16283" s="108"/>
      <c r="W16283" s="108"/>
      <c r="X16283" s="108"/>
    </row>
    <row r="16284">
      <c r="C16284" s="111"/>
      <c r="S16284" s="112"/>
      <c r="T16284" s="112"/>
      <c r="U16284" s="108"/>
      <c r="V16284" s="108"/>
      <c r="W16284" s="108"/>
      <c r="X16284" s="108"/>
    </row>
    <row r="16285">
      <c r="C16285" s="111"/>
      <c r="S16285" s="112"/>
      <c r="T16285" s="112"/>
      <c r="U16285" s="108"/>
      <c r="V16285" s="108"/>
      <c r="W16285" s="108"/>
      <c r="X16285" s="108"/>
    </row>
    <row r="16286">
      <c r="C16286" s="111"/>
      <c r="S16286" s="112"/>
      <c r="T16286" s="112"/>
      <c r="U16286" s="108"/>
      <c r="V16286" s="108"/>
      <c r="W16286" s="108"/>
      <c r="X16286" s="108"/>
    </row>
    <row r="16287">
      <c r="C16287" s="111"/>
      <c r="S16287" s="112"/>
      <c r="T16287" s="112"/>
      <c r="U16287" s="108"/>
      <c r="V16287" s="108"/>
      <c r="W16287" s="108"/>
      <c r="X16287" s="108"/>
    </row>
    <row r="16288">
      <c r="C16288" s="111"/>
      <c r="S16288" s="112"/>
      <c r="T16288" s="112"/>
      <c r="U16288" s="108"/>
      <c r="V16288" s="108"/>
      <c r="W16288" s="108"/>
      <c r="X16288" s="108"/>
    </row>
    <row r="16289">
      <c r="C16289" s="111"/>
      <c r="S16289" s="112"/>
      <c r="T16289" s="112"/>
      <c r="U16289" s="108"/>
      <c r="V16289" s="108"/>
      <c r="W16289" s="108"/>
      <c r="X16289" s="108"/>
    </row>
    <row r="16290">
      <c r="C16290" s="111"/>
      <c r="S16290" s="112"/>
      <c r="T16290" s="112"/>
      <c r="U16290" s="108"/>
      <c r="V16290" s="108"/>
      <c r="W16290" s="108"/>
      <c r="X16290" s="108"/>
    </row>
    <row r="16291">
      <c r="C16291" s="111"/>
      <c r="S16291" s="112"/>
      <c r="T16291" s="112"/>
      <c r="U16291" s="108"/>
      <c r="V16291" s="108"/>
      <c r="W16291" s="108"/>
      <c r="X16291" s="108"/>
    </row>
    <row r="16292">
      <c r="C16292" s="111"/>
      <c r="S16292" s="112"/>
      <c r="T16292" s="112"/>
      <c r="U16292" s="108"/>
      <c r="V16292" s="108"/>
      <c r="W16292" s="108"/>
      <c r="X16292" s="108"/>
    </row>
    <row r="16293">
      <c r="C16293" s="111"/>
      <c r="S16293" s="112"/>
      <c r="T16293" s="112"/>
      <c r="U16293" s="108"/>
      <c r="V16293" s="108"/>
      <c r="W16293" s="108"/>
      <c r="X16293" s="108"/>
    </row>
    <row r="16294">
      <c r="C16294" s="111"/>
      <c r="S16294" s="112"/>
      <c r="T16294" s="112"/>
      <c r="U16294" s="108"/>
      <c r="V16294" s="108"/>
      <c r="W16294" s="108"/>
      <c r="X16294" s="108"/>
    </row>
    <row r="16295">
      <c r="C16295" s="111"/>
      <c r="S16295" s="112"/>
      <c r="T16295" s="112"/>
      <c r="U16295" s="108"/>
      <c r="V16295" s="108"/>
      <c r="W16295" s="108"/>
      <c r="X16295" s="108"/>
    </row>
    <row r="16296">
      <c r="C16296" s="111"/>
      <c r="S16296" s="112"/>
      <c r="T16296" s="112"/>
      <c r="U16296" s="108"/>
      <c r="V16296" s="108"/>
      <c r="W16296" s="108"/>
      <c r="X16296" s="108"/>
    </row>
    <row r="16297">
      <c r="C16297" s="111"/>
      <c r="S16297" s="112"/>
      <c r="T16297" s="112"/>
      <c r="U16297" s="108"/>
      <c r="V16297" s="108"/>
      <c r="W16297" s="108"/>
      <c r="X16297" s="108"/>
    </row>
    <row r="16298">
      <c r="C16298" s="111"/>
      <c r="S16298" s="112"/>
      <c r="T16298" s="112"/>
      <c r="U16298" s="108"/>
      <c r="V16298" s="108"/>
      <c r="W16298" s="108"/>
      <c r="X16298" s="108"/>
    </row>
    <row r="16299">
      <c r="C16299" s="111"/>
      <c r="S16299" s="112"/>
      <c r="T16299" s="112"/>
      <c r="U16299" s="108"/>
      <c r="V16299" s="108"/>
      <c r="W16299" s="108"/>
      <c r="X16299" s="108"/>
    </row>
    <row r="16300">
      <c r="C16300" s="111"/>
      <c r="S16300" s="112"/>
      <c r="T16300" s="112"/>
      <c r="U16300" s="108"/>
      <c r="V16300" s="108"/>
      <c r="W16300" s="108"/>
      <c r="X16300" s="108"/>
    </row>
    <row r="16301">
      <c r="C16301" s="111"/>
      <c r="S16301" s="112"/>
      <c r="T16301" s="112"/>
      <c r="U16301" s="108"/>
      <c r="V16301" s="108"/>
      <c r="W16301" s="108"/>
      <c r="X16301" s="108"/>
    </row>
    <row r="16302">
      <c r="C16302" s="111"/>
      <c r="S16302" s="112"/>
      <c r="T16302" s="112"/>
      <c r="U16302" s="108"/>
      <c r="V16302" s="108"/>
      <c r="W16302" s="108"/>
      <c r="X16302" s="108"/>
    </row>
    <row r="16303">
      <c r="C16303" s="111"/>
      <c r="S16303" s="112"/>
      <c r="T16303" s="112"/>
      <c r="U16303" s="108"/>
      <c r="V16303" s="108"/>
      <c r="W16303" s="108"/>
      <c r="X16303" s="108"/>
    </row>
    <row r="16304">
      <c r="C16304" s="111"/>
      <c r="S16304" s="112"/>
      <c r="T16304" s="112"/>
      <c r="U16304" s="108"/>
      <c r="V16304" s="108"/>
      <c r="W16304" s="108"/>
      <c r="X16304" s="108"/>
    </row>
    <row r="16305">
      <c r="C16305" s="111"/>
      <c r="S16305" s="112"/>
      <c r="T16305" s="112"/>
      <c r="U16305" s="108"/>
      <c r="V16305" s="108"/>
      <c r="W16305" s="108"/>
      <c r="X16305" s="108"/>
    </row>
    <row r="16306">
      <c r="C16306" s="111"/>
      <c r="S16306" s="112"/>
      <c r="T16306" s="112"/>
      <c r="U16306" s="108"/>
      <c r="V16306" s="108"/>
      <c r="W16306" s="108"/>
      <c r="X16306" s="108"/>
    </row>
    <row r="16307">
      <c r="C16307" s="111"/>
      <c r="S16307" s="112"/>
      <c r="T16307" s="112"/>
      <c r="U16307" s="108"/>
      <c r="V16307" s="108"/>
      <c r="W16307" s="108"/>
      <c r="X16307" s="108"/>
    </row>
    <row r="16308">
      <c r="C16308" s="111"/>
      <c r="S16308" s="112"/>
      <c r="T16308" s="112"/>
      <c r="U16308" s="108"/>
      <c r="V16308" s="108"/>
      <c r="W16308" s="108"/>
      <c r="X16308" s="108"/>
    </row>
    <row r="16309">
      <c r="C16309" s="111"/>
      <c r="S16309" s="112"/>
      <c r="T16309" s="112"/>
      <c r="U16309" s="108"/>
      <c r="V16309" s="108"/>
      <c r="W16309" s="108"/>
      <c r="X16309" s="108"/>
    </row>
    <row r="16310">
      <c r="C16310" s="111"/>
      <c r="S16310" s="112"/>
      <c r="T16310" s="112"/>
      <c r="U16310" s="108"/>
      <c r="V16310" s="108"/>
      <c r="W16310" s="108"/>
      <c r="X16310" s="108"/>
    </row>
    <row r="16311">
      <c r="C16311" s="111"/>
      <c r="S16311" s="112"/>
      <c r="T16311" s="112"/>
      <c r="U16311" s="108"/>
      <c r="V16311" s="108"/>
      <c r="W16311" s="108"/>
      <c r="X16311" s="108"/>
    </row>
    <row r="16312">
      <c r="C16312" s="111"/>
      <c r="S16312" s="112"/>
      <c r="T16312" s="112"/>
      <c r="U16312" s="108"/>
      <c r="V16312" s="108"/>
      <c r="W16312" s="108"/>
      <c r="X16312" s="108"/>
    </row>
    <row r="16313">
      <c r="C16313" s="111"/>
      <c r="S16313" s="112"/>
      <c r="T16313" s="112"/>
      <c r="U16313" s="108"/>
      <c r="V16313" s="108"/>
      <c r="W16313" s="108"/>
      <c r="X16313" s="108"/>
    </row>
    <row r="16314">
      <c r="C16314" s="111"/>
      <c r="S16314" s="112"/>
      <c r="T16314" s="112"/>
      <c r="U16314" s="108"/>
      <c r="V16314" s="108"/>
      <c r="W16314" s="108"/>
      <c r="X16314" s="108"/>
    </row>
    <row r="16315">
      <c r="C16315" s="111"/>
      <c r="S16315" s="112"/>
      <c r="T16315" s="112"/>
      <c r="U16315" s="108"/>
      <c r="V16315" s="108"/>
      <c r="W16315" s="108"/>
      <c r="X16315" s="108"/>
    </row>
    <row r="16316">
      <c r="C16316" s="111"/>
      <c r="S16316" s="112"/>
      <c r="T16316" s="112"/>
      <c r="U16316" s="108"/>
      <c r="V16316" s="108"/>
      <c r="W16316" s="108"/>
      <c r="X16316" s="108"/>
    </row>
    <row r="16317">
      <c r="C16317" s="111"/>
      <c r="S16317" s="112"/>
      <c r="T16317" s="112"/>
      <c r="U16317" s="108"/>
      <c r="V16317" s="108"/>
      <c r="W16317" s="108"/>
      <c r="X16317" s="108"/>
    </row>
    <row r="16318">
      <c r="C16318" s="111"/>
      <c r="S16318" s="112"/>
      <c r="T16318" s="112"/>
      <c r="U16318" s="108"/>
      <c r="V16318" s="108"/>
      <c r="W16318" s="108"/>
      <c r="X16318" s="108"/>
    </row>
    <row r="16319">
      <c r="C16319" s="111"/>
      <c r="S16319" s="112"/>
      <c r="T16319" s="112"/>
      <c r="U16319" s="108"/>
      <c r="V16319" s="108"/>
      <c r="W16319" s="108"/>
      <c r="X16319" s="108"/>
    </row>
    <row r="16320">
      <c r="C16320" s="111"/>
      <c r="S16320" s="112"/>
      <c r="T16320" s="112"/>
      <c r="U16320" s="108"/>
      <c r="V16320" s="108"/>
      <c r="W16320" s="108"/>
      <c r="X16320" s="108"/>
    </row>
    <row r="16321">
      <c r="C16321" s="111"/>
      <c r="S16321" s="112"/>
      <c r="T16321" s="112"/>
      <c r="U16321" s="108"/>
      <c r="V16321" s="108"/>
      <c r="W16321" s="108"/>
      <c r="X16321" s="108"/>
    </row>
    <row r="16322">
      <c r="C16322" s="111"/>
      <c r="S16322" s="112"/>
      <c r="T16322" s="112"/>
      <c r="U16322" s="108"/>
      <c r="V16322" s="108"/>
      <c r="W16322" s="108"/>
      <c r="X16322" s="108"/>
    </row>
    <row r="16323">
      <c r="C16323" s="111"/>
      <c r="S16323" s="112"/>
      <c r="T16323" s="112"/>
      <c r="U16323" s="108"/>
      <c r="V16323" s="108"/>
      <c r="W16323" s="108"/>
      <c r="X16323" s="108"/>
    </row>
    <row r="16324">
      <c r="C16324" s="111"/>
      <c r="S16324" s="112"/>
      <c r="T16324" s="112"/>
      <c r="U16324" s="108"/>
      <c r="V16324" s="108"/>
      <c r="W16324" s="108"/>
      <c r="X16324" s="108"/>
    </row>
    <row r="16325">
      <c r="C16325" s="111"/>
      <c r="S16325" s="112"/>
      <c r="T16325" s="112"/>
      <c r="U16325" s="108"/>
      <c r="V16325" s="108"/>
      <c r="W16325" s="108"/>
      <c r="X16325" s="108"/>
    </row>
    <row r="16326">
      <c r="C16326" s="111"/>
      <c r="S16326" s="112"/>
      <c r="T16326" s="112"/>
      <c r="U16326" s="108"/>
      <c r="V16326" s="108"/>
      <c r="W16326" s="108"/>
      <c r="X16326" s="108"/>
    </row>
    <row r="16327">
      <c r="C16327" s="111"/>
      <c r="S16327" s="112"/>
      <c r="T16327" s="112"/>
      <c r="U16327" s="108"/>
      <c r="V16327" s="108"/>
      <c r="W16327" s="108"/>
      <c r="X16327" s="108"/>
    </row>
    <row r="16328">
      <c r="C16328" s="111"/>
      <c r="S16328" s="112"/>
      <c r="T16328" s="112"/>
      <c r="U16328" s="108"/>
      <c r="V16328" s="108"/>
      <c r="W16328" s="108"/>
      <c r="X16328" s="108"/>
    </row>
    <row r="16329">
      <c r="C16329" s="111"/>
      <c r="S16329" s="112"/>
      <c r="T16329" s="112"/>
      <c r="U16329" s="108"/>
      <c r="V16329" s="108"/>
      <c r="W16329" s="108"/>
      <c r="X16329" s="108"/>
    </row>
    <row r="16330">
      <c r="C16330" s="111"/>
      <c r="S16330" s="112"/>
      <c r="T16330" s="112"/>
      <c r="U16330" s="108"/>
      <c r="V16330" s="108"/>
      <c r="W16330" s="108"/>
      <c r="X16330" s="108"/>
    </row>
    <row r="16331">
      <c r="C16331" s="111"/>
      <c r="S16331" s="112"/>
      <c r="T16331" s="112"/>
      <c r="U16331" s="108"/>
      <c r="V16331" s="108"/>
      <c r="W16331" s="108"/>
      <c r="X16331" s="108"/>
    </row>
    <row r="16332">
      <c r="C16332" s="111"/>
      <c r="S16332" s="112"/>
      <c r="T16332" s="112"/>
      <c r="U16332" s="108"/>
      <c r="V16332" s="108"/>
      <c r="W16332" s="108"/>
      <c r="X16332" s="108"/>
    </row>
    <row r="16333">
      <c r="C16333" s="111"/>
      <c r="S16333" s="112"/>
      <c r="T16333" s="112"/>
      <c r="U16333" s="108"/>
      <c r="V16333" s="108"/>
      <c r="W16333" s="108"/>
      <c r="X16333" s="108"/>
    </row>
    <row r="16334">
      <c r="C16334" s="111"/>
      <c r="S16334" s="112"/>
      <c r="T16334" s="112"/>
      <c r="U16334" s="108"/>
      <c r="V16334" s="108"/>
      <c r="W16334" s="108"/>
      <c r="X16334" s="108"/>
    </row>
    <row r="16335">
      <c r="C16335" s="111"/>
      <c r="S16335" s="112"/>
      <c r="T16335" s="112"/>
      <c r="U16335" s="108"/>
      <c r="V16335" s="108"/>
      <c r="W16335" s="108"/>
      <c r="X16335" s="108"/>
    </row>
    <row r="16336">
      <c r="C16336" s="111"/>
      <c r="S16336" s="112"/>
      <c r="T16336" s="112"/>
      <c r="U16336" s="108"/>
      <c r="V16336" s="108"/>
      <c r="W16336" s="108"/>
      <c r="X16336" s="108"/>
    </row>
    <row r="16337">
      <c r="C16337" s="111"/>
      <c r="S16337" s="112"/>
      <c r="T16337" s="112"/>
      <c r="U16337" s="108"/>
      <c r="V16337" s="108"/>
      <c r="W16337" s="108"/>
      <c r="X16337" s="108"/>
    </row>
    <row r="16338">
      <c r="C16338" s="111"/>
      <c r="S16338" s="112"/>
      <c r="T16338" s="112"/>
      <c r="U16338" s="108"/>
      <c r="V16338" s="108"/>
      <c r="W16338" s="108"/>
      <c r="X16338" s="108"/>
    </row>
    <row r="16339">
      <c r="C16339" s="111"/>
      <c r="S16339" s="112"/>
      <c r="T16339" s="112"/>
      <c r="U16339" s="108"/>
      <c r="V16339" s="108"/>
      <c r="W16339" s="108"/>
      <c r="X16339" s="108"/>
    </row>
    <row r="16340">
      <c r="C16340" s="111"/>
      <c r="S16340" s="112"/>
      <c r="T16340" s="112"/>
      <c r="U16340" s="108"/>
      <c r="V16340" s="108"/>
      <c r="W16340" s="108"/>
      <c r="X16340" s="108"/>
    </row>
    <row r="16341">
      <c r="C16341" s="111"/>
      <c r="S16341" s="112"/>
      <c r="T16341" s="112"/>
      <c r="U16341" s="108"/>
      <c r="V16341" s="108"/>
      <c r="W16341" s="108"/>
      <c r="X16341" s="108"/>
    </row>
    <row r="16342">
      <c r="C16342" s="111"/>
      <c r="S16342" s="113"/>
      <c r="T16342" s="112"/>
      <c r="U16342" s="108"/>
      <c r="V16342" s="108"/>
      <c r="W16342" s="108"/>
      <c r="X16342" s="108"/>
    </row>
    <row r="16343">
      <c r="C16343" s="111"/>
      <c r="S16343" s="112"/>
      <c r="T16343" s="112"/>
      <c r="U16343" s="108"/>
      <c r="V16343" s="108"/>
      <c r="W16343" s="108"/>
      <c r="X16343" s="108"/>
    </row>
    <row r="16344">
      <c r="C16344" s="111"/>
      <c r="S16344" s="112"/>
      <c r="T16344" s="112"/>
      <c r="U16344" s="108"/>
      <c r="V16344" s="108"/>
      <c r="W16344" s="108"/>
      <c r="X16344" s="108"/>
    </row>
    <row r="16345">
      <c r="C16345" s="111"/>
      <c r="S16345" s="112"/>
      <c r="T16345" s="112"/>
      <c r="U16345" s="108"/>
      <c r="V16345" s="108"/>
      <c r="W16345" s="108"/>
      <c r="X16345" s="108"/>
    </row>
    <row r="16346">
      <c r="C16346" s="111"/>
      <c r="S16346" s="112"/>
      <c r="T16346" s="112"/>
      <c r="U16346" s="108"/>
      <c r="V16346" s="108"/>
      <c r="W16346" s="108"/>
      <c r="X16346" s="108"/>
    </row>
    <row r="16347">
      <c r="C16347" s="111"/>
      <c r="S16347" s="112"/>
      <c r="T16347" s="112"/>
      <c r="U16347" s="108"/>
      <c r="V16347" s="108"/>
      <c r="W16347" s="108"/>
      <c r="X16347" s="108"/>
    </row>
    <row r="16348">
      <c r="C16348" s="111"/>
      <c r="S16348" s="112"/>
      <c r="T16348" s="112"/>
      <c r="U16348" s="108"/>
      <c r="V16348" s="108"/>
      <c r="W16348" s="108"/>
      <c r="X16348" s="108"/>
    </row>
    <row r="16349">
      <c r="C16349" s="111"/>
      <c r="S16349" s="112"/>
      <c r="T16349" s="112"/>
      <c r="U16349" s="108"/>
      <c r="V16349" s="108"/>
      <c r="W16349" s="108"/>
      <c r="X16349" s="108"/>
    </row>
    <row r="16350">
      <c r="C16350" s="111"/>
      <c r="S16350" s="112"/>
      <c r="T16350" s="112"/>
      <c r="U16350" s="108"/>
      <c r="V16350" s="108"/>
      <c r="W16350" s="108"/>
      <c r="X16350" s="108"/>
    </row>
    <row r="16351">
      <c r="C16351" s="111"/>
      <c r="S16351" s="112"/>
      <c r="T16351" s="112"/>
      <c r="U16351" s="108"/>
      <c r="V16351" s="108"/>
      <c r="W16351" s="108"/>
      <c r="X16351" s="108"/>
    </row>
    <row r="16352">
      <c r="C16352" s="111"/>
      <c r="S16352" s="112"/>
      <c r="T16352" s="112"/>
      <c r="U16352" s="108"/>
      <c r="V16352" s="108"/>
      <c r="W16352" s="108"/>
      <c r="X16352" s="108"/>
    </row>
    <row r="16353">
      <c r="C16353" s="111"/>
      <c r="S16353" s="112"/>
      <c r="T16353" s="112"/>
      <c r="U16353" s="108"/>
      <c r="V16353" s="108"/>
      <c r="W16353" s="108"/>
      <c r="X16353" s="108"/>
    </row>
    <row r="16354">
      <c r="C16354" s="111"/>
      <c r="S16354" s="112"/>
      <c r="T16354" s="112"/>
      <c r="U16354" s="108"/>
      <c r="V16354" s="108"/>
      <c r="W16354" s="108"/>
      <c r="X16354" s="108"/>
    </row>
    <row r="16355">
      <c r="C16355" s="111"/>
      <c r="S16355" s="112"/>
      <c r="T16355" s="112"/>
      <c r="U16355" s="108"/>
      <c r="V16355" s="108"/>
      <c r="W16355" s="108"/>
      <c r="X16355" s="108"/>
    </row>
    <row r="16356">
      <c r="C16356" s="111"/>
      <c r="S16356" s="112"/>
      <c r="T16356" s="112"/>
      <c r="U16356" s="108"/>
      <c r="V16356" s="108"/>
      <c r="W16356" s="108"/>
      <c r="X16356" s="108"/>
    </row>
    <row r="16357">
      <c r="C16357" s="111"/>
      <c r="S16357" s="112"/>
      <c r="T16357" s="112"/>
      <c r="U16357" s="108"/>
      <c r="V16357" s="108"/>
      <c r="W16357" s="108"/>
      <c r="X16357" s="108"/>
    </row>
    <row r="16358">
      <c r="C16358" s="111"/>
      <c r="S16358" s="112"/>
      <c r="T16358" s="112"/>
      <c r="U16358" s="108"/>
      <c r="V16358" s="108"/>
      <c r="W16358" s="108"/>
      <c r="X16358" s="108"/>
    </row>
    <row r="16359">
      <c r="C16359" s="111"/>
      <c r="S16359" s="112"/>
      <c r="T16359" s="112"/>
      <c r="U16359" s="108"/>
      <c r="V16359" s="108"/>
      <c r="W16359" s="108"/>
      <c r="X16359" s="108"/>
    </row>
    <row r="16360">
      <c r="C16360" s="111"/>
      <c r="S16360" s="112"/>
      <c r="T16360" s="112"/>
      <c r="U16360" s="108"/>
      <c r="V16360" s="108"/>
      <c r="W16360" s="108"/>
      <c r="X16360" s="108"/>
    </row>
    <row r="16361">
      <c r="C16361" s="111"/>
      <c r="S16361" s="112"/>
      <c r="T16361" s="112"/>
      <c r="U16361" s="108"/>
      <c r="V16361" s="108"/>
      <c r="W16361" s="108"/>
      <c r="X16361" s="108"/>
    </row>
    <row r="16362">
      <c r="C16362" s="111"/>
      <c r="S16362" s="112"/>
      <c r="T16362" s="112"/>
      <c r="U16362" s="108"/>
      <c r="V16362" s="108"/>
      <c r="W16362" s="108"/>
      <c r="X16362" s="108"/>
    </row>
    <row r="16363">
      <c r="C16363" s="111"/>
      <c r="S16363" s="112"/>
      <c r="T16363" s="112"/>
      <c r="U16363" s="108"/>
      <c r="V16363" s="108"/>
      <c r="W16363" s="108"/>
      <c r="X16363" s="108"/>
    </row>
    <row r="16364">
      <c r="C16364" s="111"/>
      <c r="S16364" s="112"/>
      <c r="T16364" s="112"/>
      <c r="U16364" s="108"/>
      <c r="V16364" s="108"/>
      <c r="W16364" s="108"/>
      <c r="X16364" s="108"/>
    </row>
    <row r="16365">
      <c r="C16365" s="111"/>
      <c r="S16365" s="112"/>
      <c r="T16365" s="112"/>
      <c r="U16365" s="108"/>
      <c r="V16365" s="108"/>
      <c r="W16365" s="108"/>
      <c r="X16365" s="108"/>
    </row>
    <row r="16366">
      <c r="C16366" s="111"/>
      <c r="S16366" s="112"/>
      <c r="T16366" s="112"/>
      <c r="U16366" s="108"/>
      <c r="V16366" s="108"/>
      <c r="W16366" s="108"/>
      <c r="X16366" s="108"/>
    </row>
    <row r="16367">
      <c r="C16367" s="111"/>
      <c r="S16367" s="112"/>
      <c r="T16367" s="112"/>
      <c r="U16367" s="108"/>
      <c r="V16367" s="108"/>
      <c r="W16367" s="108"/>
      <c r="X16367" s="108"/>
    </row>
    <row r="16368">
      <c r="C16368" s="111"/>
      <c r="S16368" s="112"/>
      <c r="T16368" s="112"/>
      <c r="U16368" s="108"/>
      <c r="V16368" s="108"/>
      <c r="W16368" s="108"/>
      <c r="X16368" s="108"/>
    </row>
    <row r="16369">
      <c r="C16369" s="111"/>
      <c r="S16369" s="112"/>
      <c r="T16369" s="112"/>
      <c r="U16369" s="108"/>
      <c r="V16369" s="108"/>
      <c r="W16369" s="108"/>
      <c r="X16369" s="108"/>
    </row>
    <row r="16370">
      <c r="C16370" s="111"/>
      <c r="S16370" s="112"/>
      <c r="T16370" s="112"/>
      <c r="U16370" s="108"/>
      <c r="V16370" s="108"/>
      <c r="W16370" s="108"/>
      <c r="X16370" s="108"/>
    </row>
    <row r="16371">
      <c r="C16371" s="111"/>
      <c r="S16371" s="112"/>
      <c r="T16371" s="112"/>
      <c r="U16371" s="108"/>
      <c r="V16371" s="108"/>
      <c r="W16371" s="108"/>
      <c r="X16371" s="108"/>
    </row>
    <row r="16372">
      <c r="C16372" s="111"/>
      <c r="S16372" s="112"/>
      <c r="T16372" s="112"/>
      <c r="U16372" s="108"/>
      <c r="V16372" s="108"/>
      <c r="W16372" s="108"/>
      <c r="X16372" s="108"/>
    </row>
    <row r="16373">
      <c r="C16373" s="111"/>
      <c r="S16373" s="112"/>
      <c r="T16373" s="112"/>
      <c r="U16373" s="108"/>
      <c r="V16373" s="108"/>
      <c r="W16373" s="108"/>
      <c r="X16373" s="108"/>
    </row>
    <row r="16374">
      <c r="C16374" s="111"/>
      <c r="S16374" s="112"/>
      <c r="T16374" s="112"/>
      <c r="U16374" s="108"/>
      <c r="V16374" s="108"/>
      <c r="W16374" s="108"/>
      <c r="X16374" s="108"/>
    </row>
    <row r="16375">
      <c r="C16375" s="111"/>
      <c r="S16375" s="112"/>
      <c r="T16375" s="112"/>
      <c r="U16375" s="108"/>
      <c r="V16375" s="108"/>
      <c r="W16375" s="108"/>
      <c r="X16375" s="108"/>
    </row>
    <row r="16376">
      <c r="C16376" s="111"/>
      <c r="S16376" s="112"/>
      <c r="T16376" s="112"/>
      <c r="U16376" s="108"/>
      <c r="V16376" s="108"/>
      <c r="W16376" s="108"/>
      <c r="X16376" s="108"/>
    </row>
    <row r="16377">
      <c r="C16377" s="111"/>
      <c r="S16377" s="112"/>
      <c r="T16377" s="112"/>
      <c r="U16377" s="108"/>
      <c r="V16377" s="108"/>
      <c r="W16377" s="108"/>
      <c r="X16377" s="108"/>
    </row>
    <row r="16378">
      <c r="C16378" s="111"/>
      <c r="S16378" s="112"/>
      <c r="T16378" s="112"/>
      <c r="U16378" s="108"/>
      <c r="V16378" s="108"/>
      <c r="W16378" s="108"/>
      <c r="X16378" s="108"/>
    </row>
    <row r="16379">
      <c r="C16379" s="111"/>
      <c r="S16379" s="112"/>
      <c r="T16379" s="112"/>
      <c r="U16379" s="108"/>
      <c r="V16379" s="108"/>
      <c r="W16379" s="108"/>
      <c r="X16379" s="108"/>
    </row>
    <row r="16380">
      <c r="C16380" s="111"/>
      <c r="S16380" s="112"/>
      <c r="T16380" s="112"/>
      <c r="U16380" s="108"/>
      <c r="V16380" s="108"/>
      <c r="W16380" s="108"/>
      <c r="X16380" s="108"/>
    </row>
    <row r="16381">
      <c r="C16381" s="111"/>
      <c r="S16381" s="112"/>
      <c r="T16381" s="112"/>
      <c r="U16381" s="108"/>
      <c r="V16381" s="108"/>
      <c r="W16381" s="108"/>
      <c r="X16381" s="108"/>
    </row>
    <row r="16382">
      <c r="C16382" s="111"/>
      <c r="S16382" s="112"/>
      <c r="T16382" s="112"/>
      <c r="U16382" s="108"/>
      <c r="V16382" s="108"/>
      <c r="W16382" s="108"/>
      <c r="X16382" s="108"/>
    </row>
    <row r="16383">
      <c r="C16383" s="111"/>
      <c r="S16383" s="112"/>
      <c r="T16383" s="112"/>
      <c r="U16383" s="108"/>
      <c r="V16383" s="108"/>
      <c r="W16383" s="108"/>
      <c r="X16383" s="108"/>
    </row>
    <row r="16384">
      <c r="C16384" s="111"/>
      <c r="S16384" s="112"/>
      <c r="T16384" s="112"/>
      <c r="U16384" s="108"/>
      <c r="V16384" s="108"/>
      <c r="W16384" s="108"/>
      <c r="X16384" s="108"/>
    </row>
    <row r="16385">
      <c r="C16385" s="111"/>
      <c r="S16385" s="112"/>
      <c r="T16385" s="112"/>
      <c r="U16385" s="108"/>
      <c r="V16385" s="108"/>
      <c r="W16385" s="108"/>
      <c r="X16385" s="108"/>
    </row>
    <row r="16386">
      <c r="C16386" s="111"/>
      <c r="S16386" s="112"/>
      <c r="T16386" s="112"/>
      <c r="U16386" s="108"/>
      <c r="V16386" s="108"/>
      <c r="W16386" s="108"/>
      <c r="X16386" s="108"/>
    </row>
    <row r="16387">
      <c r="C16387" s="111"/>
      <c r="S16387" s="112"/>
      <c r="T16387" s="112"/>
      <c r="U16387" s="108"/>
      <c r="V16387" s="108"/>
      <c r="W16387" s="108"/>
      <c r="X16387" s="108"/>
    </row>
    <row r="16388">
      <c r="C16388" s="111"/>
      <c r="S16388" s="112"/>
      <c r="T16388" s="112"/>
      <c r="U16388" s="108"/>
      <c r="V16388" s="108"/>
      <c r="W16388" s="108"/>
      <c r="X16388" s="108"/>
    </row>
    <row r="16389">
      <c r="C16389" s="111"/>
      <c r="S16389" s="112"/>
      <c r="T16389" s="112"/>
      <c r="U16389" s="108"/>
      <c r="V16389" s="108"/>
      <c r="W16389" s="108"/>
      <c r="X16389" s="108"/>
    </row>
    <row r="16390">
      <c r="C16390" s="111"/>
      <c r="S16390" s="112"/>
      <c r="T16390" s="112"/>
      <c r="U16390" s="108"/>
      <c r="V16390" s="108"/>
      <c r="W16390" s="108"/>
      <c r="X16390" s="108"/>
    </row>
    <row r="16391">
      <c r="C16391" s="111"/>
      <c r="S16391" s="112"/>
      <c r="T16391" s="112"/>
      <c r="U16391" s="108"/>
      <c r="V16391" s="108"/>
      <c r="W16391" s="108"/>
      <c r="X16391" s="108"/>
    </row>
    <row r="16392">
      <c r="C16392" s="111"/>
      <c r="S16392" s="112"/>
      <c r="T16392" s="112"/>
      <c r="U16392" s="108"/>
      <c r="V16392" s="108"/>
      <c r="W16392" s="108"/>
      <c r="X16392" s="108"/>
    </row>
    <row r="16393">
      <c r="C16393" s="111"/>
      <c r="S16393" s="112"/>
      <c r="T16393" s="112"/>
      <c r="U16393" s="108"/>
      <c r="V16393" s="108"/>
      <c r="W16393" s="108"/>
      <c r="X16393" s="108"/>
    </row>
    <row r="16394">
      <c r="C16394" s="111"/>
      <c r="S16394" s="112"/>
      <c r="T16394" s="112"/>
      <c r="U16394" s="108"/>
      <c r="V16394" s="108"/>
      <c r="W16394" s="108"/>
      <c r="X16394" s="108"/>
    </row>
    <row r="16395">
      <c r="C16395" s="111"/>
      <c r="S16395" s="112"/>
      <c r="T16395" s="112"/>
      <c r="U16395" s="108"/>
      <c r="V16395" s="108"/>
      <c r="W16395" s="108"/>
      <c r="X16395" s="108"/>
    </row>
    <row r="16396">
      <c r="C16396" s="111"/>
      <c r="S16396" s="112"/>
      <c r="T16396" s="112"/>
      <c r="U16396" s="108"/>
      <c r="V16396" s="108"/>
      <c r="W16396" s="108"/>
      <c r="X16396" s="108"/>
    </row>
    <row r="16397">
      <c r="C16397" s="111"/>
      <c r="S16397" s="112"/>
      <c r="T16397" s="112"/>
      <c r="U16397" s="108"/>
      <c r="V16397" s="108"/>
      <c r="W16397" s="108"/>
      <c r="X16397" s="108"/>
    </row>
    <row r="16398">
      <c r="C16398" s="111"/>
      <c r="S16398" s="112"/>
      <c r="T16398" s="112"/>
      <c r="U16398" s="108"/>
      <c r="V16398" s="108"/>
      <c r="W16398" s="108"/>
      <c r="X16398" s="108"/>
    </row>
    <row r="16399">
      <c r="C16399" s="111"/>
      <c r="S16399" s="112"/>
      <c r="T16399" s="112"/>
      <c r="U16399" s="108"/>
      <c r="V16399" s="108"/>
      <c r="W16399" s="108"/>
      <c r="X16399" s="108"/>
    </row>
    <row r="16400">
      <c r="C16400" s="111"/>
      <c r="S16400" s="112"/>
      <c r="T16400" s="112"/>
      <c r="U16400" s="108"/>
      <c r="V16400" s="108"/>
      <c r="W16400" s="108"/>
      <c r="X16400" s="108"/>
    </row>
    <row r="16401">
      <c r="C16401" s="111"/>
      <c r="S16401" s="112"/>
      <c r="T16401" s="112"/>
      <c r="U16401" s="108"/>
      <c r="V16401" s="108"/>
      <c r="W16401" s="108"/>
      <c r="X16401" s="108"/>
    </row>
    <row r="16402">
      <c r="C16402" s="111"/>
      <c r="S16402" s="112"/>
      <c r="T16402" s="112"/>
      <c r="U16402" s="108"/>
      <c r="V16402" s="108"/>
      <c r="W16402" s="108"/>
      <c r="X16402" s="108"/>
    </row>
    <row r="16403">
      <c r="C16403" s="111"/>
      <c r="S16403" s="112"/>
      <c r="T16403" s="112"/>
      <c r="U16403" s="108"/>
      <c r="V16403" s="108"/>
      <c r="W16403" s="108"/>
      <c r="X16403" s="108"/>
    </row>
    <row r="16404">
      <c r="C16404" s="111"/>
      <c r="S16404" s="112"/>
      <c r="T16404" s="112"/>
      <c r="U16404" s="108"/>
      <c r="V16404" s="108"/>
      <c r="W16404" s="108"/>
      <c r="X16404" s="108"/>
    </row>
    <row r="16405">
      <c r="C16405" s="111"/>
      <c r="S16405" s="112"/>
      <c r="T16405" s="112"/>
      <c r="U16405" s="108"/>
      <c r="V16405" s="108"/>
      <c r="W16405" s="108"/>
      <c r="X16405" s="108"/>
    </row>
    <row r="16406">
      <c r="C16406" s="111"/>
      <c r="S16406" s="112"/>
      <c r="T16406" s="112"/>
      <c r="U16406" s="108"/>
      <c r="V16406" s="108"/>
      <c r="W16406" s="108"/>
      <c r="X16406" s="108"/>
    </row>
    <row r="16407">
      <c r="C16407" s="111"/>
      <c r="S16407" s="112"/>
      <c r="T16407" s="112"/>
      <c r="U16407" s="108"/>
      <c r="V16407" s="108"/>
      <c r="W16407" s="108"/>
      <c r="X16407" s="108"/>
    </row>
    <row r="16408">
      <c r="C16408" s="111"/>
      <c r="S16408" s="112"/>
      <c r="T16408" s="112"/>
      <c r="U16408" s="108"/>
      <c r="V16408" s="108"/>
      <c r="W16408" s="108"/>
      <c r="X16408" s="108"/>
    </row>
    <row r="16409">
      <c r="C16409" s="111"/>
      <c r="S16409" s="112"/>
      <c r="T16409" s="112"/>
      <c r="U16409" s="108"/>
      <c r="V16409" s="108"/>
      <c r="W16409" s="108"/>
      <c r="X16409" s="108"/>
    </row>
    <row r="16410">
      <c r="C16410" s="111"/>
      <c r="S16410" s="112"/>
      <c r="T16410" s="112"/>
      <c r="U16410" s="108"/>
      <c r="V16410" s="108"/>
      <c r="W16410" s="108"/>
      <c r="X16410" s="108"/>
    </row>
    <row r="16411">
      <c r="C16411" s="111"/>
      <c r="S16411" s="112"/>
      <c r="T16411" s="112"/>
      <c r="U16411" s="108"/>
      <c r="V16411" s="108"/>
      <c r="W16411" s="108"/>
      <c r="X16411" s="108"/>
    </row>
    <row r="16412">
      <c r="C16412" s="111"/>
      <c r="S16412" s="112"/>
      <c r="T16412" s="112"/>
      <c r="U16412" s="108"/>
      <c r="V16412" s="108"/>
      <c r="W16412" s="108"/>
      <c r="X16412" s="108"/>
    </row>
    <row r="16413">
      <c r="C16413" s="111"/>
      <c r="S16413" s="112"/>
      <c r="T16413" s="112"/>
      <c r="U16413" s="108"/>
      <c r="V16413" s="108"/>
      <c r="W16413" s="108"/>
      <c r="X16413" s="108"/>
    </row>
    <row r="16414">
      <c r="C16414" s="111"/>
      <c r="S16414" s="112"/>
      <c r="T16414" s="112"/>
      <c r="U16414" s="108"/>
      <c r="V16414" s="108"/>
      <c r="W16414" s="108"/>
      <c r="X16414" s="108"/>
    </row>
    <row r="16415">
      <c r="C16415" s="111"/>
      <c r="S16415" s="112"/>
      <c r="T16415" s="112"/>
      <c r="U16415" s="108"/>
      <c r="V16415" s="108"/>
      <c r="W16415" s="108"/>
      <c r="X16415" s="108"/>
    </row>
    <row r="16416">
      <c r="C16416" s="111"/>
      <c r="S16416" s="112"/>
      <c r="T16416" s="112"/>
      <c r="U16416" s="108"/>
      <c r="V16416" s="108"/>
      <c r="W16416" s="108"/>
      <c r="X16416" s="108"/>
    </row>
    <row r="16417">
      <c r="C16417" s="111"/>
      <c r="S16417" s="112"/>
      <c r="T16417" s="112"/>
      <c r="U16417" s="108"/>
      <c r="V16417" s="108"/>
      <c r="W16417" s="108"/>
      <c r="X16417" s="108"/>
    </row>
    <row r="16418">
      <c r="C16418" s="111"/>
      <c r="S16418" s="112"/>
      <c r="T16418" s="112"/>
      <c r="U16418" s="108"/>
      <c r="V16418" s="108"/>
      <c r="W16418" s="108"/>
      <c r="X16418" s="108"/>
    </row>
    <row r="16419">
      <c r="C16419" s="111"/>
      <c r="S16419" s="112"/>
      <c r="T16419" s="112"/>
      <c r="U16419" s="108"/>
      <c r="V16419" s="108"/>
      <c r="W16419" s="108"/>
      <c r="X16419" s="108"/>
    </row>
    <row r="16420">
      <c r="C16420" s="111"/>
      <c r="S16420" s="112"/>
      <c r="T16420" s="112"/>
      <c r="U16420" s="108"/>
      <c r="V16420" s="108"/>
      <c r="W16420" s="108"/>
      <c r="X16420" s="108"/>
    </row>
    <row r="16421">
      <c r="C16421" s="111"/>
      <c r="S16421" s="112"/>
      <c r="T16421" s="112"/>
      <c r="U16421" s="108"/>
      <c r="V16421" s="108"/>
      <c r="W16421" s="108"/>
      <c r="X16421" s="108"/>
    </row>
    <row r="16422">
      <c r="C16422" s="111"/>
      <c r="S16422" s="112"/>
      <c r="T16422" s="112"/>
      <c r="U16422" s="108"/>
      <c r="V16422" s="108"/>
      <c r="W16422" s="108"/>
      <c r="X16422" s="108"/>
    </row>
    <row r="16423">
      <c r="C16423" s="111"/>
      <c r="S16423" s="112"/>
      <c r="T16423" s="112"/>
      <c r="U16423" s="108"/>
      <c r="V16423" s="108"/>
      <c r="W16423" s="108"/>
      <c r="X16423" s="108"/>
    </row>
    <row r="16424">
      <c r="C16424" s="111"/>
      <c r="S16424" s="112"/>
      <c r="T16424" s="112"/>
      <c r="U16424" s="108"/>
      <c r="V16424" s="108"/>
      <c r="W16424" s="108"/>
      <c r="X16424" s="108"/>
    </row>
    <row r="16425">
      <c r="C16425" s="111"/>
      <c r="S16425" s="112"/>
      <c r="T16425" s="112"/>
      <c r="U16425" s="108"/>
      <c r="V16425" s="108"/>
      <c r="W16425" s="108"/>
      <c r="X16425" s="108"/>
    </row>
    <row r="16426">
      <c r="C16426" s="111"/>
      <c r="S16426" s="112"/>
      <c r="T16426" s="112"/>
      <c r="U16426" s="108"/>
      <c r="V16426" s="108"/>
      <c r="W16426" s="108"/>
      <c r="X16426" s="108"/>
    </row>
    <row r="16427">
      <c r="C16427" s="111"/>
      <c r="S16427" s="112"/>
      <c r="T16427" s="112"/>
      <c r="U16427" s="108"/>
      <c r="V16427" s="108"/>
      <c r="W16427" s="108"/>
      <c r="X16427" s="108"/>
    </row>
    <row r="16428">
      <c r="C16428" s="111"/>
      <c r="S16428" s="112"/>
      <c r="T16428" s="112"/>
      <c r="U16428" s="108"/>
      <c r="V16428" s="108"/>
      <c r="W16428" s="108"/>
      <c r="X16428" s="108"/>
    </row>
    <row r="16429">
      <c r="C16429" s="111"/>
      <c r="S16429" s="112"/>
      <c r="T16429" s="112"/>
      <c r="U16429" s="108"/>
      <c r="V16429" s="108"/>
      <c r="W16429" s="108"/>
      <c r="X16429" s="108"/>
    </row>
    <row r="16430">
      <c r="C16430" s="111"/>
      <c r="S16430" s="112"/>
      <c r="T16430" s="112"/>
      <c r="U16430" s="108"/>
      <c r="V16430" s="108"/>
      <c r="W16430" s="108"/>
      <c r="X16430" s="108"/>
    </row>
    <row r="16431">
      <c r="C16431" s="111"/>
      <c r="S16431" s="112"/>
      <c r="T16431" s="112"/>
      <c r="U16431" s="108"/>
      <c r="V16431" s="108"/>
      <c r="W16431" s="108"/>
      <c r="X16431" s="108"/>
    </row>
    <row r="16432">
      <c r="C16432" s="111"/>
      <c r="S16432" s="112"/>
      <c r="T16432" s="112"/>
      <c r="U16432" s="108"/>
      <c r="V16432" s="108"/>
      <c r="W16432" s="108"/>
      <c r="X16432" s="108"/>
    </row>
    <row r="16433">
      <c r="C16433" s="111"/>
      <c r="S16433" s="112"/>
      <c r="T16433" s="112"/>
      <c r="U16433" s="108"/>
      <c r="V16433" s="108"/>
      <c r="W16433" s="108"/>
      <c r="X16433" s="108"/>
    </row>
    <row r="16434">
      <c r="C16434" s="111"/>
      <c r="S16434" s="113"/>
      <c r="T16434" s="112"/>
      <c r="U16434" s="108"/>
      <c r="V16434" s="108"/>
      <c r="W16434" s="108"/>
      <c r="X16434" s="108"/>
    </row>
    <row r="16435">
      <c r="C16435" s="111"/>
      <c r="S16435" s="112"/>
      <c r="T16435" s="112"/>
      <c r="U16435" s="108"/>
      <c r="V16435" s="108"/>
      <c r="W16435" s="108"/>
      <c r="X16435" s="108"/>
    </row>
    <row r="16436">
      <c r="C16436" s="111"/>
      <c r="S16436" s="112"/>
      <c r="T16436" s="112"/>
      <c r="U16436" s="108"/>
      <c r="V16436" s="108"/>
      <c r="W16436" s="108"/>
      <c r="X16436" s="108"/>
    </row>
    <row r="16437">
      <c r="C16437" s="111"/>
      <c r="S16437" s="112"/>
      <c r="T16437" s="112"/>
      <c r="U16437" s="108"/>
      <c r="V16437" s="108"/>
      <c r="W16437" s="108"/>
      <c r="X16437" s="108"/>
    </row>
    <row r="16438">
      <c r="C16438" s="111"/>
      <c r="S16438" s="112"/>
      <c r="T16438" s="112"/>
      <c r="U16438" s="108"/>
      <c r="V16438" s="108"/>
      <c r="W16438" s="108"/>
      <c r="X16438" s="108"/>
    </row>
    <row r="16439">
      <c r="C16439" s="111"/>
      <c r="S16439" s="112"/>
      <c r="T16439" s="112"/>
      <c r="U16439" s="108"/>
      <c r="V16439" s="108"/>
      <c r="W16439" s="108"/>
      <c r="X16439" s="108"/>
    </row>
    <row r="16440">
      <c r="C16440" s="111"/>
      <c r="S16440" s="112"/>
      <c r="T16440" s="112"/>
      <c r="U16440" s="108"/>
      <c r="V16440" s="108"/>
      <c r="W16440" s="108"/>
      <c r="X16440" s="108"/>
    </row>
    <row r="16441">
      <c r="C16441" s="111"/>
      <c r="S16441" s="112"/>
      <c r="T16441" s="112"/>
      <c r="U16441" s="108"/>
      <c r="V16441" s="108"/>
      <c r="W16441" s="108"/>
      <c r="X16441" s="108"/>
    </row>
    <row r="16442">
      <c r="C16442" s="111"/>
      <c r="S16442" s="112"/>
      <c r="T16442" s="112"/>
      <c r="U16442" s="108"/>
      <c r="V16442" s="108"/>
      <c r="W16442" s="108"/>
      <c r="X16442" s="108"/>
    </row>
    <row r="16443">
      <c r="C16443" s="111"/>
      <c r="S16443" s="112"/>
      <c r="T16443" s="112"/>
      <c r="U16443" s="108"/>
      <c r="V16443" s="108"/>
      <c r="W16443" s="108"/>
      <c r="X16443" s="108"/>
    </row>
    <row r="16444">
      <c r="C16444" s="111"/>
      <c r="S16444" s="112"/>
      <c r="T16444" s="112"/>
      <c r="U16444" s="108"/>
      <c r="V16444" s="108"/>
      <c r="W16444" s="108"/>
      <c r="X16444" s="108"/>
    </row>
    <row r="16445">
      <c r="C16445" s="111"/>
      <c r="S16445" s="112"/>
      <c r="T16445" s="112"/>
      <c r="U16445" s="108"/>
      <c r="V16445" s="108"/>
      <c r="W16445" s="108"/>
      <c r="X16445" s="108"/>
    </row>
    <row r="16446">
      <c r="C16446" s="111"/>
      <c r="S16446" s="112"/>
      <c r="T16446" s="112"/>
      <c r="U16446" s="108"/>
      <c r="V16446" s="108"/>
      <c r="W16446" s="108"/>
      <c r="X16446" s="108"/>
    </row>
    <row r="16447">
      <c r="C16447" s="111"/>
      <c r="S16447" s="112"/>
      <c r="T16447" s="112"/>
      <c r="U16447" s="108"/>
      <c r="V16447" s="108"/>
      <c r="W16447" s="108"/>
      <c r="X16447" s="108"/>
    </row>
    <row r="16448">
      <c r="C16448" s="111"/>
      <c r="S16448" s="112"/>
      <c r="T16448" s="112"/>
      <c r="U16448" s="108"/>
      <c r="V16448" s="108"/>
      <c r="W16448" s="108"/>
      <c r="X16448" s="108"/>
    </row>
    <row r="16449">
      <c r="C16449" s="111"/>
      <c r="S16449" s="112"/>
      <c r="T16449" s="112"/>
      <c r="U16449" s="108"/>
      <c r="V16449" s="108"/>
      <c r="W16449" s="108"/>
      <c r="X16449" s="108"/>
    </row>
    <row r="16450">
      <c r="C16450" s="111"/>
      <c r="S16450" s="112"/>
      <c r="T16450" s="112"/>
      <c r="U16450" s="108"/>
      <c r="V16450" s="108"/>
      <c r="W16450" s="108"/>
      <c r="X16450" s="108"/>
    </row>
    <row r="16451">
      <c r="C16451" s="111"/>
      <c r="S16451" s="112"/>
      <c r="T16451" s="112"/>
      <c r="U16451" s="108"/>
      <c r="V16451" s="108"/>
      <c r="W16451" s="108"/>
      <c r="X16451" s="108"/>
    </row>
    <row r="16452">
      <c r="C16452" s="111"/>
      <c r="S16452" s="112"/>
      <c r="T16452" s="112"/>
      <c r="U16452" s="108"/>
      <c r="V16452" s="108"/>
      <c r="W16452" s="108"/>
      <c r="X16452" s="108"/>
    </row>
    <row r="16453">
      <c r="C16453" s="111"/>
      <c r="S16453" s="112"/>
      <c r="T16453" s="112"/>
      <c r="U16453" s="108"/>
      <c r="V16453" s="108"/>
      <c r="W16453" s="108"/>
      <c r="X16453" s="108"/>
    </row>
    <row r="16454">
      <c r="C16454" s="111"/>
      <c r="S16454" s="112"/>
      <c r="T16454" s="112"/>
      <c r="U16454" s="108"/>
      <c r="V16454" s="108"/>
      <c r="W16454" s="108"/>
      <c r="X16454" s="108"/>
    </row>
    <row r="16455">
      <c r="C16455" s="111"/>
      <c r="S16455" s="112"/>
      <c r="T16455" s="112"/>
      <c r="U16455" s="108"/>
      <c r="V16455" s="108"/>
      <c r="W16455" s="108"/>
      <c r="X16455" s="108"/>
    </row>
    <row r="16456">
      <c r="C16456" s="111"/>
      <c r="S16456" s="112"/>
      <c r="T16456" s="112"/>
      <c r="U16456" s="108"/>
      <c r="V16456" s="108"/>
      <c r="W16456" s="108"/>
      <c r="X16456" s="108"/>
    </row>
    <row r="16457">
      <c r="C16457" s="111"/>
      <c r="S16457" s="112"/>
      <c r="T16457" s="112"/>
      <c r="U16457" s="108"/>
      <c r="V16457" s="108"/>
      <c r="W16457" s="108"/>
      <c r="X16457" s="108"/>
    </row>
    <row r="16458">
      <c r="C16458" s="111"/>
      <c r="S16458" s="112"/>
      <c r="T16458" s="112"/>
      <c r="U16458" s="108"/>
      <c r="V16458" s="108"/>
      <c r="W16458" s="108"/>
      <c r="X16458" s="108"/>
    </row>
    <row r="16459">
      <c r="C16459" s="111"/>
      <c r="S16459" s="112"/>
      <c r="T16459" s="112"/>
      <c r="U16459" s="108"/>
      <c r="V16459" s="108"/>
      <c r="W16459" s="108"/>
      <c r="X16459" s="108"/>
    </row>
    <row r="16460">
      <c r="C16460" s="111"/>
      <c r="S16460" s="112"/>
      <c r="T16460" s="112"/>
      <c r="U16460" s="108"/>
      <c r="V16460" s="108"/>
      <c r="W16460" s="108"/>
      <c r="X16460" s="108"/>
    </row>
    <row r="16461">
      <c r="C16461" s="111"/>
      <c r="S16461" s="112"/>
      <c r="T16461" s="112"/>
      <c r="U16461" s="108"/>
      <c r="V16461" s="108"/>
      <c r="W16461" s="108"/>
      <c r="X16461" s="108"/>
    </row>
    <row r="16462">
      <c r="C16462" s="111"/>
      <c r="S16462" s="112"/>
      <c r="T16462" s="112"/>
      <c r="U16462" s="108"/>
      <c r="V16462" s="108"/>
      <c r="W16462" s="108"/>
      <c r="X16462" s="108"/>
    </row>
    <row r="16463">
      <c r="C16463" s="111"/>
      <c r="S16463" s="112"/>
      <c r="T16463" s="112"/>
      <c r="U16463" s="108"/>
      <c r="V16463" s="108"/>
      <c r="W16463" s="108"/>
      <c r="X16463" s="108"/>
    </row>
    <row r="16464">
      <c r="C16464" s="111"/>
      <c r="S16464" s="112"/>
      <c r="T16464" s="112"/>
      <c r="U16464" s="108"/>
      <c r="V16464" s="108"/>
      <c r="W16464" s="108"/>
      <c r="X16464" s="108"/>
    </row>
    <row r="16465">
      <c r="C16465" s="111"/>
      <c r="S16465" s="112"/>
      <c r="T16465" s="112"/>
      <c r="U16465" s="108"/>
      <c r="V16465" s="108"/>
      <c r="W16465" s="108"/>
      <c r="X16465" s="108"/>
    </row>
    <row r="16466">
      <c r="C16466" s="111"/>
      <c r="S16466" s="112"/>
      <c r="T16466" s="112"/>
      <c r="U16466" s="108"/>
      <c r="V16466" s="108"/>
      <c r="W16466" s="108"/>
      <c r="X16466" s="108"/>
    </row>
    <row r="16467">
      <c r="C16467" s="111"/>
      <c r="S16467" s="112"/>
      <c r="T16467" s="112"/>
      <c r="U16467" s="108"/>
      <c r="V16467" s="108"/>
      <c r="W16467" s="108"/>
      <c r="X16467" s="108"/>
    </row>
    <row r="16468">
      <c r="C16468" s="111"/>
      <c r="S16468" s="112"/>
      <c r="T16468" s="112"/>
      <c r="U16468" s="108"/>
      <c r="V16468" s="108"/>
      <c r="W16468" s="108"/>
      <c r="X16468" s="108"/>
    </row>
    <row r="16469">
      <c r="C16469" s="111"/>
      <c r="S16469" s="112"/>
      <c r="T16469" s="112"/>
      <c r="U16469" s="108"/>
      <c r="V16469" s="108"/>
      <c r="W16469" s="108"/>
      <c r="X16469" s="108"/>
    </row>
    <row r="16470">
      <c r="C16470" s="111"/>
      <c r="S16470" s="112"/>
      <c r="T16470" s="112"/>
      <c r="U16470" s="108"/>
      <c r="V16470" s="108"/>
      <c r="W16470" s="108"/>
      <c r="X16470" s="108"/>
    </row>
    <row r="16471">
      <c r="C16471" s="111"/>
      <c r="S16471" s="112"/>
      <c r="T16471" s="112"/>
      <c r="U16471" s="108"/>
      <c r="V16471" s="108"/>
      <c r="W16471" s="108"/>
      <c r="X16471" s="108"/>
    </row>
    <row r="16472">
      <c r="C16472" s="111"/>
      <c r="S16472" s="112"/>
      <c r="T16472" s="112"/>
      <c r="U16472" s="108"/>
      <c r="V16472" s="108"/>
      <c r="W16472" s="108"/>
      <c r="X16472" s="108"/>
    </row>
    <row r="16473">
      <c r="C16473" s="111"/>
      <c r="S16473" s="112"/>
      <c r="T16473" s="112"/>
      <c r="U16473" s="108"/>
      <c r="V16473" s="108"/>
      <c r="W16473" s="108"/>
      <c r="X16473" s="108"/>
    </row>
    <row r="16474">
      <c r="C16474" s="111"/>
      <c r="S16474" s="112"/>
      <c r="T16474" s="112"/>
      <c r="U16474" s="108"/>
      <c r="V16474" s="108"/>
      <c r="W16474" s="108"/>
      <c r="X16474" s="108"/>
    </row>
    <row r="16475">
      <c r="C16475" s="111"/>
      <c r="S16475" s="112"/>
      <c r="T16475" s="112"/>
      <c r="U16475" s="108"/>
      <c r="V16475" s="108"/>
      <c r="W16475" s="108"/>
      <c r="X16475" s="108"/>
    </row>
    <row r="16476">
      <c r="C16476" s="111"/>
      <c r="S16476" s="112"/>
      <c r="T16476" s="112"/>
      <c r="U16476" s="108"/>
      <c r="V16476" s="108"/>
      <c r="W16476" s="108"/>
      <c r="X16476" s="108"/>
    </row>
    <row r="16477">
      <c r="C16477" s="111"/>
      <c r="S16477" s="112"/>
      <c r="T16477" s="112"/>
      <c r="U16477" s="108"/>
      <c r="V16477" s="108"/>
      <c r="W16477" s="108"/>
      <c r="X16477" s="108"/>
    </row>
    <row r="16478">
      <c r="C16478" s="111"/>
      <c r="S16478" s="112"/>
      <c r="T16478" s="112"/>
      <c r="U16478" s="108"/>
      <c r="V16478" s="108"/>
      <c r="W16478" s="108"/>
      <c r="X16478" s="108"/>
    </row>
    <row r="16479">
      <c r="C16479" s="111"/>
      <c r="S16479" s="112"/>
      <c r="T16479" s="112"/>
      <c r="U16479" s="108"/>
      <c r="V16479" s="108"/>
      <c r="W16479" s="108"/>
      <c r="X16479" s="108"/>
    </row>
    <row r="16480">
      <c r="C16480" s="111"/>
      <c r="S16480" s="112"/>
      <c r="T16480" s="112"/>
      <c r="U16480" s="108"/>
      <c r="V16480" s="108"/>
      <c r="W16480" s="108"/>
      <c r="X16480" s="108"/>
    </row>
    <row r="16481">
      <c r="C16481" s="111"/>
      <c r="S16481" s="112"/>
      <c r="T16481" s="112"/>
      <c r="U16481" s="108"/>
      <c r="V16481" s="108"/>
      <c r="W16481" s="108"/>
      <c r="X16481" s="108"/>
    </row>
    <row r="16482">
      <c r="C16482" s="111"/>
      <c r="S16482" s="112"/>
      <c r="T16482" s="112"/>
      <c r="U16482" s="108"/>
      <c r="V16482" s="108"/>
      <c r="W16482" s="108"/>
      <c r="X16482" s="108"/>
    </row>
    <row r="16483">
      <c r="C16483" s="111"/>
      <c r="S16483" s="112"/>
      <c r="T16483" s="112"/>
      <c r="U16483" s="108"/>
      <c r="V16483" s="108"/>
      <c r="W16483" s="108"/>
      <c r="X16483" s="108"/>
    </row>
    <row r="16484">
      <c r="C16484" s="111"/>
      <c r="S16484" s="112"/>
      <c r="T16484" s="112"/>
      <c r="U16484" s="108"/>
      <c r="V16484" s="108"/>
      <c r="W16484" s="108"/>
      <c r="X16484" s="108"/>
    </row>
    <row r="16485">
      <c r="C16485" s="111"/>
      <c r="S16485" s="112"/>
      <c r="T16485" s="112"/>
      <c r="U16485" s="108"/>
      <c r="V16485" s="108"/>
      <c r="W16485" s="108"/>
      <c r="X16485" s="108"/>
    </row>
    <row r="16486">
      <c r="C16486" s="111"/>
      <c r="S16486" s="112"/>
      <c r="T16486" s="112"/>
      <c r="U16486" s="108"/>
      <c r="V16486" s="108"/>
      <c r="W16486" s="108"/>
      <c r="X16486" s="108"/>
    </row>
    <row r="16487">
      <c r="C16487" s="111"/>
      <c r="S16487" s="112"/>
      <c r="T16487" s="112"/>
      <c r="U16487" s="108"/>
      <c r="V16487" s="108"/>
      <c r="W16487" s="108"/>
      <c r="X16487" s="108"/>
    </row>
    <row r="16488">
      <c r="C16488" s="111"/>
      <c r="S16488" s="112"/>
      <c r="T16488" s="112"/>
      <c r="U16488" s="108"/>
      <c r="V16488" s="108"/>
      <c r="W16488" s="108"/>
      <c r="X16488" s="108"/>
    </row>
    <row r="16489">
      <c r="C16489" s="111"/>
      <c r="S16489" s="112"/>
      <c r="T16489" s="112"/>
      <c r="U16489" s="108"/>
      <c r="V16489" s="108"/>
      <c r="W16489" s="108"/>
      <c r="X16489" s="108"/>
    </row>
    <row r="16490">
      <c r="C16490" s="111"/>
      <c r="S16490" s="112"/>
      <c r="T16490" s="112"/>
      <c r="U16490" s="108"/>
      <c r="V16490" s="108"/>
      <c r="W16490" s="108"/>
      <c r="X16490" s="108"/>
    </row>
    <row r="16491">
      <c r="C16491" s="111"/>
      <c r="S16491" s="112"/>
      <c r="T16491" s="112"/>
      <c r="U16491" s="108"/>
      <c r="V16491" s="108"/>
      <c r="W16491" s="108"/>
      <c r="X16491" s="108"/>
    </row>
    <row r="16492">
      <c r="C16492" s="111"/>
      <c r="S16492" s="112"/>
      <c r="T16492" s="112"/>
      <c r="U16492" s="108"/>
      <c r="V16492" s="108"/>
      <c r="W16492" s="108"/>
      <c r="X16492" s="108"/>
    </row>
    <row r="16493">
      <c r="C16493" s="111"/>
      <c r="S16493" s="112"/>
      <c r="T16493" s="112"/>
      <c r="U16493" s="108"/>
      <c r="V16493" s="108"/>
      <c r="W16493" s="108"/>
      <c r="X16493" s="108"/>
    </row>
    <row r="16494">
      <c r="C16494" s="111"/>
      <c r="S16494" s="112"/>
      <c r="T16494" s="112"/>
      <c r="U16494" s="108"/>
      <c r="V16494" s="108"/>
      <c r="W16494" s="108"/>
      <c r="X16494" s="108"/>
    </row>
    <row r="16495">
      <c r="C16495" s="111"/>
      <c r="S16495" s="112"/>
      <c r="T16495" s="112"/>
      <c r="U16495" s="108"/>
      <c r="V16495" s="108"/>
      <c r="W16495" s="108"/>
      <c r="X16495" s="108"/>
    </row>
    <row r="16496">
      <c r="C16496" s="111"/>
      <c r="S16496" s="112"/>
      <c r="T16496" s="112"/>
      <c r="U16496" s="108"/>
      <c r="V16496" s="108"/>
      <c r="W16496" s="108"/>
      <c r="X16496" s="108"/>
    </row>
    <row r="16497">
      <c r="C16497" s="111"/>
      <c r="S16497" s="112"/>
      <c r="T16497" s="112"/>
      <c r="U16497" s="108"/>
      <c r="V16497" s="108"/>
      <c r="W16497" s="108"/>
      <c r="X16497" s="108"/>
    </row>
    <row r="16498">
      <c r="C16498" s="111"/>
      <c r="S16498" s="112"/>
      <c r="T16498" s="112"/>
      <c r="U16498" s="108"/>
      <c r="V16498" s="108"/>
      <c r="W16498" s="108"/>
      <c r="X16498" s="108"/>
    </row>
    <row r="16499">
      <c r="C16499" s="111"/>
      <c r="S16499" s="112"/>
      <c r="T16499" s="112"/>
      <c r="U16499" s="108"/>
      <c r="V16499" s="108"/>
      <c r="W16499" s="108"/>
      <c r="X16499" s="108"/>
    </row>
    <row r="16500">
      <c r="C16500" s="111"/>
      <c r="S16500" s="112"/>
      <c r="T16500" s="112"/>
      <c r="U16500" s="108"/>
      <c r="V16500" s="108"/>
      <c r="W16500" s="108"/>
      <c r="X16500" s="108"/>
    </row>
    <row r="16501">
      <c r="C16501" s="111"/>
      <c r="S16501" s="112"/>
      <c r="T16501" s="112"/>
      <c r="U16501" s="108"/>
      <c r="V16501" s="108"/>
      <c r="W16501" s="108"/>
      <c r="X16501" s="108"/>
    </row>
    <row r="16502">
      <c r="C16502" s="111"/>
      <c r="S16502" s="112"/>
      <c r="T16502" s="112"/>
      <c r="U16502" s="108"/>
      <c r="V16502" s="108"/>
      <c r="W16502" s="108"/>
      <c r="X16502" s="108"/>
    </row>
    <row r="16503">
      <c r="C16503" s="111"/>
      <c r="S16503" s="112"/>
      <c r="T16503" s="112"/>
      <c r="U16503" s="108"/>
      <c r="V16503" s="108"/>
      <c r="W16503" s="108"/>
      <c r="X16503" s="108"/>
    </row>
    <row r="16504">
      <c r="C16504" s="111"/>
      <c r="S16504" s="112"/>
      <c r="T16504" s="112"/>
      <c r="U16504" s="108"/>
      <c r="V16504" s="108"/>
      <c r="W16504" s="108"/>
      <c r="X16504" s="108"/>
    </row>
    <row r="16505">
      <c r="C16505" s="111"/>
      <c r="S16505" s="112"/>
      <c r="T16505" s="112"/>
      <c r="U16505" s="108"/>
      <c r="V16505" s="108"/>
      <c r="W16505" s="108"/>
      <c r="X16505" s="108"/>
    </row>
    <row r="16506">
      <c r="C16506" s="111"/>
      <c r="S16506" s="112"/>
      <c r="T16506" s="112"/>
      <c r="U16506" s="108"/>
      <c r="V16506" s="108"/>
      <c r="W16506" s="108"/>
      <c r="X16506" s="108"/>
    </row>
    <row r="16507">
      <c r="C16507" s="111"/>
      <c r="S16507" s="112"/>
      <c r="T16507" s="112"/>
      <c r="U16507" s="108"/>
      <c r="V16507" s="108"/>
      <c r="W16507" s="108"/>
      <c r="X16507" s="108"/>
    </row>
    <row r="16508">
      <c r="C16508" s="111"/>
      <c r="S16508" s="112"/>
      <c r="T16508" s="112"/>
      <c r="U16508" s="108"/>
      <c r="V16508" s="108"/>
      <c r="W16508" s="108"/>
      <c r="X16508" s="108"/>
    </row>
    <row r="16509">
      <c r="C16509" s="111"/>
      <c r="S16509" s="112"/>
      <c r="T16509" s="112"/>
      <c r="U16509" s="108"/>
      <c r="V16509" s="108"/>
      <c r="W16509" s="108"/>
      <c r="X16509" s="108"/>
    </row>
    <row r="16510">
      <c r="C16510" s="111"/>
      <c r="S16510" s="112"/>
      <c r="T16510" s="112"/>
      <c r="U16510" s="108"/>
      <c r="V16510" s="108"/>
      <c r="W16510" s="108"/>
      <c r="X16510" s="108"/>
    </row>
    <row r="16511">
      <c r="C16511" s="111"/>
      <c r="S16511" s="112"/>
      <c r="T16511" s="112"/>
      <c r="U16511" s="108"/>
      <c r="V16511" s="108"/>
      <c r="W16511" s="108"/>
      <c r="X16511" s="108"/>
    </row>
    <row r="16512">
      <c r="C16512" s="111"/>
      <c r="S16512" s="112"/>
      <c r="T16512" s="112"/>
      <c r="U16512" s="108"/>
      <c r="V16512" s="108"/>
      <c r="W16512" s="108"/>
      <c r="X16512" s="108"/>
    </row>
    <row r="16513">
      <c r="C16513" s="111"/>
      <c r="S16513" s="112"/>
      <c r="T16513" s="112"/>
      <c r="U16513" s="108"/>
      <c r="V16513" s="108"/>
      <c r="W16513" s="108"/>
      <c r="X16513" s="108"/>
    </row>
    <row r="16514">
      <c r="C16514" s="111"/>
      <c r="S16514" s="112"/>
      <c r="T16514" s="112"/>
      <c r="U16514" s="108"/>
      <c r="V16514" s="108"/>
      <c r="W16514" s="108"/>
      <c r="X16514" s="108"/>
    </row>
    <row r="16515">
      <c r="C16515" s="111"/>
      <c r="S16515" s="112"/>
      <c r="T16515" s="112"/>
      <c r="U16515" s="108"/>
      <c r="V16515" s="108"/>
      <c r="W16515" s="108"/>
      <c r="X16515" s="108"/>
    </row>
    <row r="16516">
      <c r="C16516" s="111"/>
      <c r="S16516" s="112"/>
      <c r="T16516" s="112"/>
      <c r="U16516" s="108"/>
      <c r="V16516" s="108"/>
      <c r="W16516" s="108"/>
      <c r="X16516" s="108"/>
    </row>
    <row r="16517">
      <c r="C16517" s="111"/>
      <c r="S16517" s="112"/>
      <c r="T16517" s="112"/>
      <c r="U16517" s="108"/>
      <c r="V16517" s="108"/>
      <c r="W16517" s="108"/>
      <c r="X16517" s="108"/>
    </row>
    <row r="16518">
      <c r="C16518" s="111"/>
      <c r="S16518" s="112"/>
      <c r="T16518" s="112"/>
      <c r="U16518" s="108"/>
      <c r="V16518" s="108"/>
      <c r="W16518" s="108"/>
      <c r="X16518" s="108"/>
    </row>
    <row r="16519">
      <c r="C16519" s="111"/>
      <c r="S16519" s="112"/>
      <c r="T16519" s="112"/>
      <c r="U16519" s="108"/>
      <c r="V16519" s="108"/>
      <c r="W16519" s="108"/>
      <c r="X16519" s="108"/>
    </row>
    <row r="16520">
      <c r="C16520" s="111"/>
      <c r="S16520" s="112"/>
      <c r="T16520" s="112"/>
      <c r="U16520" s="108"/>
      <c r="V16520" s="108"/>
      <c r="W16520" s="108"/>
      <c r="X16520" s="108"/>
    </row>
    <row r="16521">
      <c r="C16521" s="111"/>
      <c r="S16521" s="112"/>
      <c r="T16521" s="112"/>
      <c r="U16521" s="108"/>
      <c r="V16521" s="108"/>
      <c r="W16521" s="108"/>
      <c r="X16521" s="108"/>
    </row>
    <row r="16522">
      <c r="C16522" s="111"/>
      <c r="S16522" s="112"/>
      <c r="T16522" s="112"/>
      <c r="U16522" s="108"/>
      <c r="V16522" s="108"/>
      <c r="W16522" s="108"/>
      <c r="X16522" s="108"/>
    </row>
    <row r="16523">
      <c r="C16523" s="111"/>
      <c r="S16523" s="112"/>
      <c r="T16523" s="112"/>
      <c r="U16523" s="108"/>
      <c r="V16523" s="108"/>
      <c r="W16523" s="108"/>
      <c r="X16523" s="108"/>
    </row>
    <row r="16524">
      <c r="C16524" s="111"/>
      <c r="S16524" s="112"/>
      <c r="T16524" s="112"/>
      <c r="U16524" s="108"/>
      <c r="V16524" s="108"/>
      <c r="W16524" s="108"/>
      <c r="X16524" s="108"/>
    </row>
    <row r="16525">
      <c r="C16525" s="111"/>
      <c r="S16525" s="112"/>
      <c r="T16525" s="112"/>
      <c r="U16525" s="108"/>
      <c r="V16525" s="108"/>
      <c r="W16525" s="108"/>
      <c r="X16525" s="108"/>
    </row>
    <row r="16526">
      <c r="C16526" s="111"/>
      <c r="S16526" s="112"/>
      <c r="T16526" s="112"/>
      <c r="U16526" s="108"/>
      <c r="V16526" s="108"/>
      <c r="W16526" s="108"/>
      <c r="X16526" s="108"/>
    </row>
    <row r="16527">
      <c r="C16527" s="111"/>
      <c r="S16527" s="112"/>
      <c r="T16527" s="112"/>
      <c r="U16527" s="108"/>
      <c r="V16527" s="108"/>
      <c r="W16527" s="108"/>
      <c r="X16527" s="108"/>
    </row>
    <row r="16528">
      <c r="C16528" s="111"/>
      <c r="S16528" s="112"/>
      <c r="T16528" s="112"/>
      <c r="U16528" s="108"/>
      <c r="V16528" s="108"/>
      <c r="W16528" s="108"/>
      <c r="X16528" s="108"/>
    </row>
    <row r="16529">
      <c r="C16529" s="111"/>
      <c r="S16529" s="112"/>
      <c r="T16529" s="112"/>
      <c r="U16529" s="108"/>
      <c r="V16529" s="108"/>
      <c r="W16529" s="108"/>
      <c r="X16529" s="108"/>
    </row>
    <row r="16530">
      <c r="C16530" s="111"/>
      <c r="S16530" s="112"/>
      <c r="T16530" s="112"/>
      <c r="U16530" s="108"/>
      <c r="V16530" s="108"/>
      <c r="W16530" s="108"/>
      <c r="X16530" s="108"/>
    </row>
    <row r="16531">
      <c r="C16531" s="111"/>
      <c r="S16531" s="112"/>
      <c r="T16531" s="112"/>
      <c r="U16531" s="108"/>
      <c r="V16531" s="108"/>
      <c r="W16531" s="108"/>
      <c r="X16531" s="108"/>
    </row>
    <row r="16532">
      <c r="C16532" s="111"/>
      <c r="S16532" s="112"/>
      <c r="T16532" s="112"/>
      <c r="U16532" s="108"/>
      <c r="V16532" s="108"/>
      <c r="W16532" s="108"/>
      <c r="X16532" s="108"/>
    </row>
    <row r="16533">
      <c r="C16533" s="111"/>
      <c r="S16533" s="112"/>
      <c r="T16533" s="112"/>
      <c r="U16533" s="108"/>
      <c r="V16533" s="108"/>
      <c r="W16533" s="108"/>
      <c r="X16533" s="108"/>
    </row>
    <row r="16534">
      <c r="C16534" s="111"/>
      <c r="S16534" s="112"/>
      <c r="T16534" s="112"/>
      <c r="U16534" s="108"/>
      <c r="V16534" s="108"/>
      <c r="W16534" s="108"/>
      <c r="X16534" s="108"/>
    </row>
    <row r="16535">
      <c r="C16535" s="111"/>
      <c r="S16535" s="112"/>
      <c r="T16535" s="112"/>
      <c r="U16535" s="108"/>
      <c r="V16535" s="108"/>
      <c r="W16535" s="108"/>
      <c r="X16535" s="108"/>
    </row>
    <row r="16536">
      <c r="C16536" s="111"/>
      <c r="S16536" s="112"/>
      <c r="T16536" s="112"/>
      <c r="U16536" s="108"/>
      <c r="V16536" s="108"/>
      <c r="W16536" s="108"/>
      <c r="X16536" s="108"/>
    </row>
    <row r="16537">
      <c r="C16537" s="111"/>
      <c r="S16537" s="112"/>
      <c r="T16537" s="112"/>
      <c r="U16537" s="108"/>
      <c r="V16537" s="108"/>
      <c r="W16537" s="108"/>
      <c r="X16537" s="108"/>
    </row>
    <row r="16538">
      <c r="C16538" s="111"/>
      <c r="S16538" s="112"/>
      <c r="T16538" s="112"/>
      <c r="U16538" s="108"/>
      <c r="V16538" s="108"/>
      <c r="W16538" s="108"/>
      <c r="X16538" s="108"/>
    </row>
    <row r="16539">
      <c r="C16539" s="111"/>
      <c r="S16539" s="112"/>
      <c r="T16539" s="112"/>
      <c r="U16539" s="108"/>
      <c r="V16539" s="108"/>
      <c r="W16539" s="108"/>
      <c r="X16539" s="108"/>
    </row>
    <row r="16540">
      <c r="C16540" s="111"/>
      <c r="S16540" s="112"/>
      <c r="T16540" s="112"/>
      <c r="U16540" s="108"/>
      <c r="V16540" s="108"/>
      <c r="W16540" s="108"/>
      <c r="X16540" s="108"/>
    </row>
    <row r="16541">
      <c r="C16541" s="111"/>
      <c r="S16541" s="112"/>
      <c r="T16541" s="112"/>
      <c r="U16541" s="108"/>
      <c r="V16541" s="108"/>
      <c r="W16541" s="108"/>
      <c r="X16541" s="108"/>
    </row>
    <row r="16542">
      <c r="C16542" s="111"/>
      <c r="S16542" s="112"/>
      <c r="T16542" s="112"/>
      <c r="U16542" s="108"/>
      <c r="V16542" s="108"/>
      <c r="W16542" s="108"/>
      <c r="X16542" s="108"/>
    </row>
    <row r="16543">
      <c r="C16543" s="111"/>
      <c r="S16543" s="112"/>
      <c r="T16543" s="112"/>
      <c r="U16543" s="108"/>
      <c r="V16543" s="108"/>
      <c r="W16543" s="108"/>
      <c r="X16543" s="108"/>
    </row>
    <row r="16544">
      <c r="C16544" s="111"/>
      <c r="S16544" s="112"/>
      <c r="T16544" s="112"/>
      <c r="U16544" s="108"/>
      <c r="V16544" s="108"/>
      <c r="W16544" s="108"/>
      <c r="X16544" s="108"/>
    </row>
    <row r="16545">
      <c r="C16545" s="111"/>
      <c r="S16545" s="112"/>
      <c r="T16545" s="112"/>
      <c r="U16545" s="108"/>
      <c r="V16545" s="108"/>
      <c r="W16545" s="108"/>
      <c r="X16545" s="108"/>
    </row>
    <row r="16546">
      <c r="C16546" s="111"/>
      <c r="S16546" s="112"/>
      <c r="T16546" s="112"/>
      <c r="U16546" s="108"/>
      <c r="V16546" s="108"/>
      <c r="W16546" s="108"/>
      <c r="X16546" s="108"/>
    </row>
    <row r="16547">
      <c r="C16547" s="111"/>
      <c r="S16547" s="112"/>
      <c r="T16547" s="112"/>
      <c r="U16547" s="108"/>
      <c r="V16547" s="108"/>
      <c r="W16547" s="108"/>
      <c r="X16547" s="108"/>
    </row>
    <row r="16548">
      <c r="C16548" s="111"/>
      <c r="S16548" s="112"/>
      <c r="T16548" s="112"/>
      <c r="U16548" s="108"/>
      <c r="V16548" s="108"/>
      <c r="W16548" s="108"/>
      <c r="X16548" s="108"/>
    </row>
    <row r="16549">
      <c r="C16549" s="111"/>
      <c r="S16549" s="112"/>
      <c r="T16549" s="112"/>
      <c r="U16549" s="108"/>
      <c r="V16549" s="108"/>
      <c r="W16549" s="108"/>
      <c r="X16549" s="108"/>
    </row>
    <row r="16550">
      <c r="C16550" s="111"/>
      <c r="S16550" s="112"/>
      <c r="T16550" s="112"/>
      <c r="U16550" s="108"/>
      <c r="V16550" s="108"/>
      <c r="W16550" s="108"/>
      <c r="X16550" s="108"/>
    </row>
    <row r="16551">
      <c r="C16551" s="111"/>
      <c r="S16551" s="112"/>
      <c r="T16551" s="112"/>
      <c r="U16551" s="108"/>
      <c r="V16551" s="108"/>
      <c r="W16551" s="108"/>
      <c r="X16551" s="108"/>
    </row>
    <row r="16552">
      <c r="C16552" s="111"/>
      <c r="S16552" s="112"/>
      <c r="T16552" s="112"/>
      <c r="U16552" s="108"/>
      <c r="V16552" s="108"/>
      <c r="W16552" s="108"/>
      <c r="X16552" s="108"/>
    </row>
    <row r="16553">
      <c r="C16553" s="111"/>
      <c r="S16553" s="112"/>
      <c r="T16553" s="112"/>
      <c r="U16553" s="108"/>
      <c r="V16553" s="108"/>
      <c r="W16553" s="108"/>
      <c r="X16553" s="108"/>
    </row>
    <row r="16554">
      <c r="C16554" s="111"/>
      <c r="S16554" s="112"/>
      <c r="T16554" s="112"/>
      <c r="U16554" s="108"/>
      <c r="V16554" s="108"/>
      <c r="W16554" s="108"/>
      <c r="X16554" s="108"/>
    </row>
    <row r="16555">
      <c r="C16555" s="111"/>
      <c r="S16555" s="112"/>
      <c r="T16555" s="112"/>
      <c r="U16555" s="108"/>
      <c r="V16555" s="108"/>
      <c r="W16555" s="108"/>
      <c r="X16555" s="108"/>
    </row>
    <row r="16556">
      <c r="C16556" s="111"/>
      <c r="S16556" s="112"/>
      <c r="T16556" s="112"/>
      <c r="U16556" s="108"/>
      <c r="V16556" s="108"/>
      <c r="W16556" s="108"/>
      <c r="X16556" s="108"/>
    </row>
    <row r="16557">
      <c r="C16557" s="111"/>
      <c r="S16557" s="112"/>
      <c r="T16557" s="112"/>
      <c r="U16557" s="108"/>
      <c r="V16557" s="108"/>
      <c r="W16557" s="108"/>
      <c r="X16557" s="108"/>
    </row>
    <row r="16558">
      <c r="C16558" s="111"/>
      <c r="S16558" s="112"/>
      <c r="T16558" s="112"/>
      <c r="U16558" s="108"/>
      <c r="V16558" s="108"/>
      <c r="W16558" s="108"/>
      <c r="X16558" s="108"/>
    </row>
    <row r="16559">
      <c r="C16559" s="111"/>
      <c r="S16559" s="112"/>
      <c r="T16559" s="112"/>
      <c r="U16559" s="108"/>
      <c r="V16559" s="108"/>
      <c r="W16559" s="108"/>
      <c r="X16559" s="108"/>
    </row>
    <row r="16560">
      <c r="C16560" s="111"/>
      <c r="S16560" s="112"/>
      <c r="T16560" s="112"/>
      <c r="U16560" s="108"/>
      <c r="V16560" s="108"/>
      <c r="W16560" s="108"/>
      <c r="X16560" s="108"/>
    </row>
    <row r="16561">
      <c r="C16561" s="111"/>
      <c r="S16561" s="112"/>
      <c r="T16561" s="112"/>
      <c r="U16561" s="108"/>
      <c r="V16561" s="108"/>
      <c r="W16561" s="108"/>
      <c r="X16561" s="108"/>
    </row>
    <row r="16562">
      <c r="C16562" s="111"/>
      <c r="S16562" s="112"/>
      <c r="T16562" s="112"/>
      <c r="U16562" s="108"/>
      <c r="V16562" s="108"/>
      <c r="W16562" s="108"/>
      <c r="X16562" s="108"/>
    </row>
    <row r="16563">
      <c r="C16563" s="111"/>
      <c r="S16563" s="112"/>
      <c r="T16563" s="112"/>
      <c r="U16563" s="108"/>
      <c r="V16563" s="108"/>
      <c r="W16563" s="108"/>
      <c r="X16563" s="108"/>
    </row>
    <row r="16564">
      <c r="C16564" s="111"/>
      <c r="S16564" s="112"/>
      <c r="T16564" s="112"/>
      <c r="U16564" s="108"/>
      <c r="V16564" s="108"/>
      <c r="W16564" s="108"/>
      <c r="X16564" s="108"/>
    </row>
    <row r="16565">
      <c r="C16565" s="111"/>
      <c r="S16565" s="112"/>
      <c r="T16565" s="112"/>
      <c r="U16565" s="108"/>
      <c r="V16565" s="108"/>
      <c r="W16565" s="108"/>
      <c r="X16565" s="108"/>
    </row>
    <row r="16566">
      <c r="C16566" s="111"/>
      <c r="S16566" s="112"/>
      <c r="T16566" s="112"/>
      <c r="U16566" s="108"/>
      <c r="V16566" s="108"/>
      <c r="W16566" s="108"/>
      <c r="X16566" s="108"/>
    </row>
    <row r="16567">
      <c r="C16567" s="111"/>
      <c r="S16567" s="112"/>
      <c r="T16567" s="112"/>
      <c r="U16567" s="108"/>
      <c r="V16567" s="108"/>
      <c r="W16567" s="108"/>
      <c r="X16567" s="108"/>
    </row>
    <row r="16568">
      <c r="C16568" s="111"/>
      <c r="S16568" s="112"/>
      <c r="T16568" s="112"/>
      <c r="U16568" s="108"/>
      <c r="V16568" s="108"/>
      <c r="W16568" s="108"/>
      <c r="X16568" s="108"/>
    </row>
    <row r="16569">
      <c r="C16569" s="111"/>
      <c r="S16569" s="112"/>
      <c r="T16569" s="112"/>
      <c r="U16569" s="108"/>
      <c r="V16569" s="108"/>
      <c r="W16569" s="108"/>
      <c r="X16569" s="108"/>
    </row>
    <row r="16570">
      <c r="C16570" s="111"/>
      <c r="S16570" s="112"/>
      <c r="T16570" s="112"/>
      <c r="U16570" s="108"/>
      <c r="V16570" s="108"/>
      <c r="W16570" s="108"/>
      <c r="X16570" s="108"/>
    </row>
    <row r="16571">
      <c r="C16571" s="111"/>
      <c r="S16571" s="112"/>
      <c r="T16571" s="112"/>
      <c r="U16571" s="108"/>
      <c r="V16571" s="108"/>
      <c r="W16571" s="108"/>
      <c r="X16571" s="108"/>
    </row>
    <row r="16572">
      <c r="C16572" s="111"/>
      <c r="S16572" s="112"/>
      <c r="T16572" s="112"/>
      <c r="U16572" s="108"/>
      <c r="V16572" s="108"/>
      <c r="W16572" s="108"/>
      <c r="X16572" s="108"/>
    </row>
    <row r="16573">
      <c r="C16573" s="111"/>
      <c r="S16573" s="112"/>
      <c r="T16573" s="112"/>
      <c r="U16573" s="108"/>
      <c r="V16573" s="108"/>
      <c r="W16573" s="108"/>
      <c r="X16573" s="108"/>
    </row>
    <row r="16574">
      <c r="C16574" s="111"/>
      <c r="S16574" s="112"/>
      <c r="T16574" s="112"/>
      <c r="U16574" s="108"/>
      <c r="V16574" s="108"/>
      <c r="W16574" s="108"/>
      <c r="X16574" s="108"/>
    </row>
    <row r="16575">
      <c r="C16575" s="111"/>
      <c r="S16575" s="112"/>
      <c r="T16575" s="112"/>
      <c r="U16575" s="108"/>
      <c r="V16575" s="108"/>
      <c r="W16575" s="108"/>
      <c r="X16575" s="108"/>
    </row>
    <row r="16576">
      <c r="C16576" s="111"/>
      <c r="S16576" s="112"/>
      <c r="T16576" s="112"/>
      <c r="U16576" s="108"/>
      <c r="V16576" s="108"/>
      <c r="W16576" s="108"/>
      <c r="X16576" s="108"/>
    </row>
    <row r="16577">
      <c r="C16577" s="111"/>
      <c r="S16577" s="112"/>
      <c r="T16577" s="112"/>
      <c r="U16577" s="108"/>
      <c r="V16577" s="108"/>
      <c r="W16577" s="108"/>
      <c r="X16577" s="108"/>
    </row>
    <row r="16578">
      <c r="C16578" s="111"/>
      <c r="S16578" s="112"/>
      <c r="T16578" s="112"/>
      <c r="U16578" s="108"/>
      <c r="V16578" s="108"/>
      <c r="W16578" s="108"/>
      <c r="X16578" s="108"/>
    </row>
    <row r="16579">
      <c r="C16579" s="111"/>
      <c r="S16579" s="112"/>
      <c r="T16579" s="112"/>
      <c r="U16579" s="108"/>
      <c r="V16579" s="108"/>
      <c r="W16579" s="108"/>
      <c r="X16579" s="108"/>
    </row>
    <row r="16580">
      <c r="C16580" s="111"/>
      <c r="S16580" s="112"/>
      <c r="T16580" s="112"/>
      <c r="U16580" s="108"/>
      <c r="V16580" s="108"/>
      <c r="W16580" s="108"/>
      <c r="X16580" s="108"/>
    </row>
    <row r="16581">
      <c r="C16581" s="111"/>
      <c r="S16581" s="112"/>
      <c r="T16581" s="112"/>
      <c r="U16581" s="108"/>
      <c r="V16581" s="108"/>
      <c r="W16581" s="108"/>
      <c r="X16581" s="108"/>
    </row>
    <row r="16582">
      <c r="C16582" s="111"/>
      <c r="S16582" s="112"/>
      <c r="T16582" s="112"/>
      <c r="U16582" s="108"/>
      <c r="V16582" s="108"/>
      <c r="W16582" s="108"/>
      <c r="X16582" s="108"/>
    </row>
    <row r="16583">
      <c r="C16583" s="111"/>
      <c r="S16583" s="112"/>
      <c r="T16583" s="112"/>
      <c r="U16583" s="108"/>
      <c r="V16583" s="108"/>
      <c r="W16583" s="108"/>
      <c r="X16583" s="108"/>
    </row>
    <row r="16584">
      <c r="C16584" s="111"/>
      <c r="S16584" s="112"/>
      <c r="T16584" s="112"/>
      <c r="U16584" s="108"/>
      <c r="V16584" s="108"/>
      <c r="W16584" s="108"/>
      <c r="X16584" s="108"/>
    </row>
    <row r="16585">
      <c r="C16585" s="111"/>
      <c r="S16585" s="112"/>
      <c r="T16585" s="112"/>
      <c r="U16585" s="108"/>
      <c r="V16585" s="108"/>
      <c r="W16585" s="108"/>
      <c r="X16585" s="108"/>
    </row>
    <row r="16586">
      <c r="C16586" s="111"/>
      <c r="S16586" s="112"/>
      <c r="T16586" s="112"/>
      <c r="U16586" s="108"/>
      <c r="V16586" s="108"/>
      <c r="W16586" s="108"/>
      <c r="X16586" s="108"/>
    </row>
    <row r="16587">
      <c r="C16587" s="111"/>
      <c r="S16587" s="112"/>
      <c r="T16587" s="112"/>
      <c r="U16587" s="108"/>
      <c r="V16587" s="108"/>
      <c r="W16587" s="108"/>
      <c r="X16587" s="108"/>
    </row>
    <row r="16588">
      <c r="C16588" s="111"/>
      <c r="S16588" s="112"/>
      <c r="T16588" s="112"/>
      <c r="U16588" s="108"/>
      <c r="V16588" s="108"/>
      <c r="W16588" s="108"/>
      <c r="X16588" s="108"/>
    </row>
    <row r="16589">
      <c r="C16589" s="111"/>
      <c r="S16589" s="112"/>
      <c r="T16589" s="112"/>
      <c r="U16589" s="108"/>
      <c r="V16589" s="108"/>
      <c r="W16589" s="108"/>
      <c r="X16589" s="108"/>
    </row>
    <row r="16590">
      <c r="C16590" s="111"/>
      <c r="S16590" s="112"/>
      <c r="T16590" s="112"/>
      <c r="U16590" s="108"/>
      <c r="V16590" s="108"/>
      <c r="W16590" s="108"/>
      <c r="X16590" s="108"/>
    </row>
    <row r="16591">
      <c r="C16591" s="111"/>
      <c r="S16591" s="112"/>
      <c r="T16591" s="112"/>
      <c r="U16591" s="108"/>
      <c r="V16591" s="108"/>
      <c r="W16591" s="108"/>
      <c r="X16591" s="108"/>
    </row>
    <row r="16592">
      <c r="C16592" s="111"/>
      <c r="S16592" s="112"/>
      <c r="T16592" s="112"/>
      <c r="U16592" s="108"/>
      <c r="V16592" s="108"/>
      <c r="W16592" s="108"/>
      <c r="X16592" s="108"/>
    </row>
    <row r="16593">
      <c r="C16593" s="111"/>
      <c r="S16593" s="112"/>
      <c r="T16593" s="112"/>
      <c r="U16593" s="108"/>
      <c r="V16593" s="108"/>
      <c r="W16593" s="108"/>
      <c r="X16593" s="108"/>
    </row>
    <row r="16594">
      <c r="C16594" s="111"/>
      <c r="S16594" s="112"/>
      <c r="T16594" s="112"/>
      <c r="U16594" s="108"/>
      <c r="V16594" s="108"/>
      <c r="W16594" s="108"/>
      <c r="X16594" s="108"/>
    </row>
    <row r="16595">
      <c r="C16595" s="111"/>
      <c r="S16595" s="112"/>
      <c r="T16595" s="112"/>
      <c r="U16595" s="108"/>
      <c r="V16595" s="108"/>
      <c r="W16595" s="108"/>
      <c r="X16595" s="108"/>
    </row>
    <row r="16596">
      <c r="C16596" s="111"/>
      <c r="S16596" s="112"/>
      <c r="T16596" s="112"/>
      <c r="U16596" s="108"/>
      <c r="V16596" s="108"/>
      <c r="W16596" s="108"/>
      <c r="X16596" s="108"/>
    </row>
    <row r="16597">
      <c r="C16597" s="111"/>
      <c r="S16597" s="112"/>
      <c r="T16597" s="112"/>
      <c r="U16597" s="108"/>
      <c r="V16597" s="108"/>
      <c r="W16597" s="108"/>
      <c r="X16597" s="108"/>
    </row>
    <row r="16598">
      <c r="C16598" s="111"/>
      <c r="S16598" s="112"/>
      <c r="T16598" s="112"/>
      <c r="U16598" s="108"/>
      <c r="V16598" s="108"/>
      <c r="W16598" s="108"/>
      <c r="X16598" s="108"/>
    </row>
    <row r="16599">
      <c r="C16599" s="111"/>
      <c r="S16599" s="112"/>
      <c r="T16599" s="112"/>
      <c r="U16599" s="108"/>
      <c r="V16599" s="108"/>
      <c r="W16599" s="108"/>
      <c r="X16599" s="108"/>
    </row>
    <row r="16600">
      <c r="C16600" s="111"/>
      <c r="S16600" s="112"/>
      <c r="T16600" s="112"/>
      <c r="U16600" s="108"/>
      <c r="V16600" s="108"/>
      <c r="W16600" s="108"/>
      <c r="X16600" s="108"/>
    </row>
    <row r="16601">
      <c r="C16601" s="111"/>
      <c r="S16601" s="112"/>
      <c r="T16601" s="112"/>
      <c r="U16601" s="108"/>
      <c r="V16601" s="108"/>
      <c r="W16601" s="108"/>
      <c r="X16601" s="108"/>
    </row>
    <row r="16602">
      <c r="C16602" s="111"/>
      <c r="S16602" s="112"/>
      <c r="T16602" s="112"/>
      <c r="U16602" s="108"/>
      <c r="V16602" s="108"/>
      <c r="W16602" s="108"/>
      <c r="X16602" s="108"/>
    </row>
    <row r="16603">
      <c r="C16603" s="111"/>
      <c r="S16603" s="112"/>
      <c r="T16603" s="112"/>
      <c r="U16603" s="108"/>
      <c r="V16603" s="108"/>
      <c r="W16603" s="108"/>
      <c r="X16603" s="108"/>
    </row>
    <row r="16604">
      <c r="C16604" s="111"/>
      <c r="S16604" s="112"/>
      <c r="T16604" s="112"/>
      <c r="U16604" s="108"/>
      <c r="V16604" s="108"/>
      <c r="W16604" s="108"/>
      <c r="X16604" s="108"/>
    </row>
    <row r="16605">
      <c r="C16605" s="111"/>
      <c r="S16605" s="112"/>
      <c r="T16605" s="112"/>
      <c r="U16605" s="108"/>
      <c r="V16605" s="108"/>
      <c r="W16605" s="108"/>
      <c r="X16605" s="108"/>
    </row>
    <row r="16606">
      <c r="C16606" s="111"/>
      <c r="S16606" s="112"/>
      <c r="T16606" s="112"/>
      <c r="U16606" s="108"/>
      <c r="V16606" s="108"/>
      <c r="W16606" s="108"/>
      <c r="X16606" s="108"/>
    </row>
    <row r="16607">
      <c r="C16607" s="111"/>
      <c r="S16607" s="112"/>
      <c r="T16607" s="112"/>
      <c r="U16607" s="108"/>
      <c r="V16607" s="108"/>
      <c r="W16607" s="108"/>
      <c r="X16607" s="108"/>
    </row>
    <row r="16608">
      <c r="C16608" s="111"/>
      <c r="S16608" s="112"/>
      <c r="T16608" s="112"/>
      <c r="U16608" s="108"/>
      <c r="V16608" s="108"/>
      <c r="W16608" s="108"/>
      <c r="X16608" s="108"/>
    </row>
    <row r="16609">
      <c r="C16609" s="111"/>
      <c r="S16609" s="112"/>
      <c r="T16609" s="112"/>
      <c r="U16609" s="108"/>
      <c r="V16609" s="108"/>
      <c r="W16609" s="108"/>
      <c r="X16609" s="108"/>
    </row>
    <row r="16610">
      <c r="C16610" s="111"/>
      <c r="S16610" s="112"/>
      <c r="T16610" s="112"/>
      <c r="U16610" s="108"/>
      <c r="V16610" s="108"/>
      <c r="W16610" s="108"/>
      <c r="X16610" s="108"/>
    </row>
    <row r="16611">
      <c r="C16611" s="111"/>
      <c r="S16611" s="112"/>
      <c r="T16611" s="112"/>
      <c r="U16611" s="108"/>
      <c r="V16611" s="108"/>
      <c r="W16611" s="108"/>
      <c r="X16611" s="108"/>
    </row>
    <row r="16612">
      <c r="C16612" s="111"/>
      <c r="S16612" s="112"/>
      <c r="T16612" s="112"/>
      <c r="U16612" s="108"/>
      <c r="V16612" s="108"/>
      <c r="W16612" s="108"/>
      <c r="X16612" s="108"/>
    </row>
    <row r="16613">
      <c r="C16613" s="111"/>
      <c r="S16613" s="112"/>
      <c r="T16613" s="112"/>
      <c r="U16613" s="108"/>
      <c r="V16613" s="108"/>
      <c r="W16613" s="108"/>
      <c r="X16613" s="108"/>
    </row>
    <row r="16614">
      <c r="C16614" s="111"/>
      <c r="S16614" s="112"/>
      <c r="T16614" s="112"/>
      <c r="U16614" s="108"/>
      <c r="V16614" s="108"/>
      <c r="W16614" s="108"/>
      <c r="X16614" s="108"/>
    </row>
    <row r="16615">
      <c r="C16615" s="111"/>
      <c r="S16615" s="112"/>
      <c r="T16615" s="112"/>
      <c r="U16615" s="108"/>
      <c r="V16615" s="108"/>
      <c r="W16615" s="108"/>
      <c r="X16615" s="108"/>
    </row>
    <row r="16616">
      <c r="C16616" s="111"/>
      <c r="S16616" s="112"/>
      <c r="T16616" s="112"/>
      <c r="U16616" s="108"/>
      <c r="V16616" s="108"/>
      <c r="W16616" s="108"/>
      <c r="X16616" s="108"/>
    </row>
    <row r="16617">
      <c r="C16617" s="111"/>
      <c r="S16617" s="112"/>
      <c r="T16617" s="112"/>
      <c r="U16617" s="108"/>
      <c r="V16617" s="108"/>
      <c r="W16617" s="108"/>
      <c r="X16617" s="108"/>
    </row>
    <row r="16618">
      <c r="C16618" s="111"/>
      <c r="S16618" s="112"/>
      <c r="T16618" s="112"/>
      <c r="U16618" s="108"/>
      <c r="V16618" s="108"/>
      <c r="W16618" s="108"/>
      <c r="X16618" s="108"/>
    </row>
    <row r="16619">
      <c r="C16619" s="111"/>
      <c r="S16619" s="112"/>
      <c r="T16619" s="112"/>
      <c r="U16619" s="108"/>
      <c r="V16619" s="108"/>
      <c r="W16619" s="108"/>
      <c r="X16619" s="108"/>
    </row>
    <row r="16620">
      <c r="C16620" s="111"/>
      <c r="S16620" s="112"/>
      <c r="T16620" s="112"/>
      <c r="U16620" s="108"/>
      <c r="V16620" s="108"/>
      <c r="W16620" s="108"/>
      <c r="X16620" s="108"/>
    </row>
    <row r="16621">
      <c r="C16621" s="111"/>
      <c r="S16621" s="112"/>
      <c r="T16621" s="112"/>
      <c r="U16621" s="108"/>
      <c r="V16621" s="108"/>
      <c r="W16621" s="108"/>
      <c r="X16621" s="108"/>
    </row>
    <row r="16622">
      <c r="C16622" s="111"/>
      <c r="S16622" s="112"/>
      <c r="T16622" s="112"/>
      <c r="U16622" s="108"/>
      <c r="V16622" s="108"/>
      <c r="W16622" s="108"/>
      <c r="X16622" s="108"/>
    </row>
    <row r="16623">
      <c r="C16623" s="111"/>
      <c r="S16623" s="112"/>
      <c r="T16623" s="112"/>
      <c r="U16623" s="108"/>
      <c r="V16623" s="108"/>
      <c r="W16623" s="108"/>
      <c r="X16623" s="108"/>
    </row>
    <row r="16624">
      <c r="C16624" s="111"/>
      <c r="S16624" s="112"/>
      <c r="T16624" s="112"/>
      <c r="U16624" s="108"/>
      <c r="V16624" s="108"/>
      <c r="W16624" s="108"/>
      <c r="X16624" s="108"/>
    </row>
    <row r="16625">
      <c r="C16625" s="111"/>
      <c r="S16625" s="113"/>
      <c r="T16625" s="112"/>
      <c r="U16625" s="108"/>
      <c r="V16625" s="108"/>
      <c r="W16625" s="108"/>
      <c r="X16625" s="108"/>
    </row>
    <row r="16626">
      <c r="C16626" s="111"/>
      <c r="S16626" s="112"/>
      <c r="T16626" s="112"/>
      <c r="U16626" s="108"/>
      <c r="V16626" s="108"/>
      <c r="W16626" s="108"/>
      <c r="X16626" s="108"/>
    </row>
    <row r="16627">
      <c r="C16627" s="111"/>
      <c r="S16627" s="112"/>
      <c r="T16627" s="112"/>
      <c r="U16627" s="108"/>
      <c r="V16627" s="108"/>
      <c r="W16627" s="108"/>
      <c r="X16627" s="108"/>
    </row>
    <row r="16628">
      <c r="C16628" s="111"/>
      <c r="S16628" s="112"/>
      <c r="T16628" s="112"/>
      <c r="U16628" s="108"/>
      <c r="V16628" s="108"/>
      <c r="W16628" s="108"/>
      <c r="X16628" s="108"/>
    </row>
    <row r="16629">
      <c r="C16629" s="111"/>
      <c r="S16629" s="112"/>
      <c r="T16629" s="112"/>
      <c r="U16629" s="108"/>
      <c r="V16629" s="108"/>
      <c r="W16629" s="108"/>
      <c r="X16629" s="108"/>
    </row>
    <row r="16630">
      <c r="C16630" s="111"/>
      <c r="S16630" s="112"/>
      <c r="T16630" s="112"/>
      <c r="U16630" s="108"/>
      <c r="V16630" s="108"/>
      <c r="W16630" s="108"/>
      <c r="X16630" s="108"/>
    </row>
    <row r="16631">
      <c r="C16631" s="111"/>
      <c r="S16631" s="112"/>
      <c r="T16631" s="112"/>
      <c r="U16631" s="108"/>
      <c r="V16631" s="108"/>
      <c r="W16631" s="108"/>
      <c r="X16631" s="108"/>
    </row>
    <row r="16632">
      <c r="C16632" s="111"/>
      <c r="S16632" s="112"/>
      <c r="T16632" s="112"/>
      <c r="U16632" s="108"/>
      <c r="V16632" s="108"/>
      <c r="W16632" s="108"/>
      <c r="X16632" s="108"/>
    </row>
    <row r="16633">
      <c r="C16633" s="111"/>
      <c r="S16633" s="112"/>
      <c r="T16633" s="112"/>
      <c r="U16633" s="108"/>
      <c r="V16633" s="108"/>
      <c r="W16633" s="108"/>
      <c r="X16633" s="108"/>
    </row>
    <row r="16634">
      <c r="C16634" s="111"/>
      <c r="S16634" s="112"/>
      <c r="T16634" s="112"/>
      <c r="U16634" s="108"/>
      <c r="V16634" s="108"/>
      <c r="W16634" s="108"/>
      <c r="X16634" s="108"/>
    </row>
    <row r="16635">
      <c r="C16635" s="111"/>
      <c r="S16635" s="112"/>
      <c r="T16635" s="112"/>
      <c r="U16635" s="108"/>
      <c r="V16635" s="108"/>
      <c r="W16635" s="108"/>
      <c r="X16635" s="108"/>
    </row>
    <row r="16636">
      <c r="C16636" s="111"/>
      <c r="S16636" s="112"/>
      <c r="T16636" s="112"/>
      <c r="U16636" s="108"/>
      <c r="V16636" s="108"/>
      <c r="W16636" s="108"/>
      <c r="X16636" s="108"/>
    </row>
    <row r="16637">
      <c r="C16637" s="111"/>
      <c r="S16637" s="112"/>
      <c r="T16637" s="112"/>
      <c r="U16637" s="108"/>
      <c r="V16637" s="108"/>
      <c r="W16637" s="108"/>
      <c r="X16637" s="108"/>
    </row>
    <row r="16638">
      <c r="C16638" s="111"/>
      <c r="S16638" s="112"/>
      <c r="T16638" s="112"/>
      <c r="U16638" s="108"/>
      <c r="V16638" s="108"/>
      <c r="W16638" s="108"/>
      <c r="X16638" s="108"/>
    </row>
    <row r="16639">
      <c r="C16639" s="111"/>
      <c r="S16639" s="112"/>
      <c r="T16639" s="112"/>
      <c r="U16639" s="108"/>
      <c r="V16639" s="108"/>
      <c r="W16639" s="108"/>
      <c r="X16639" s="108"/>
    </row>
    <row r="16640">
      <c r="C16640" s="111"/>
      <c r="S16640" s="112"/>
      <c r="T16640" s="112"/>
      <c r="U16640" s="108"/>
      <c r="V16640" s="108"/>
      <c r="W16640" s="108"/>
      <c r="X16640" s="108"/>
    </row>
    <row r="16641">
      <c r="C16641" s="111"/>
      <c r="S16641" s="112"/>
      <c r="T16641" s="112"/>
      <c r="U16641" s="108"/>
      <c r="V16641" s="108"/>
      <c r="W16641" s="108"/>
      <c r="X16641" s="108"/>
    </row>
    <row r="16642">
      <c r="C16642" s="111"/>
      <c r="S16642" s="112"/>
      <c r="T16642" s="112"/>
      <c r="U16642" s="108"/>
      <c r="V16642" s="108"/>
      <c r="W16642" s="108"/>
      <c r="X16642" s="108"/>
    </row>
    <row r="16643">
      <c r="C16643" s="111"/>
      <c r="S16643" s="112"/>
      <c r="T16643" s="112"/>
      <c r="U16643" s="108"/>
      <c r="V16643" s="108"/>
      <c r="W16643" s="108"/>
      <c r="X16643" s="108"/>
    </row>
    <row r="16644">
      <c r="C16644" s="111"/>
      <c r="S16644" s="112"/>
      <c r="T16644" s="112"/>
      <c r="U16644" s="108"/>
      <c r="V16644" s="108"/>
      <c r="W16644" s="108"/>
      <c r="X16644" s="108"/>
    </row>
    <row r="16645">
      <c r="C16645" s="111"/>
      <c r="S16645" s="112"/>
      <c r="T16645" s="112"/>
      <c r="U16645" s="108"/>
      <c r="V16645" s="108"/>
      <c r="W16645" s="108"/>
      <c r="X16645" s="108"/>
    </row>
    <row r="16646">
      <c r="C16646" s="111"/>
      <c r="S16646" s="112"/>
      <c r="T16646" s="112"/>
      <c r="U16646" s="108"/>
      <c r="V16646" s="108"/>
      <c r="W16646" s="108"/>
      <c r="X16646" s="108"/>
    </row>
    <row r="16647">
      <c r="C16647" s="111"/>
      <c r="S16647" s="112"/>
      <c r="T16647" s="112"/>
      <c r="U16647" s="108"/>
      <c r="V16647" s="108"/>
      <c r="W16647" s="108"/>
      <c r="X16647" s="108"/>
    </row>
    <row r="16648">
      <c r="C16648" s="111"/>
      <c r="S16648" s="112"/>
      <c r="T16648" s="112"/>
      <c r="U16648" s="108"/>
      <c r="V16648" s="108"/>
      <c r="W16648" s="108"/>
      <c r="X16648" s="108"/>
    </row>
    <row r="16649">
      <c r="C16649" s="111"/>
      <c r="S16649" s="112"/>
      <c r="T16649" s="112"/>
      <c r="U16649" s="108"/>
      <c r="V16649" s="108"/>
      <c r="W16649" s="108"/>
      <c r="X16649" s="108"/>
    </row>
    <row r="16650">
      <c r="C16650" s="111"/>
      <c r="S16650" s="112"/>
      <c r="T16650" s="112"/>
      <c r="U16650" s="108"/>
      <c r="V16650" s="108"/>
      <c r="W16650" s="108"/>
      <c r="X16650" s="108"/>
    </row>
    <row r="16651">
      <c r="C16651" s="111"/>
      <c r="S16651" s="112"/>
      <c r="T16651" s="112"/>
      <c r="U16651" s="108"/>
      <c r="V16651" s="108"/>
      <c r="W16651" s="108"/>
      <c r="X16651" s="108"/>
    </row>
    <row r="16652">
      <c r="C16652" s="111"/>
      <c r="S16652" s="112"/>
      <c r="T16652" s="112"/>
      <c r="U16652" s="108"/>
      <c r="V16652" s="108"/>
      <c r="W16652" s="108"/>
      <c r="X16652" s="108"/>
    </row>
    <row r="16653">
      <c r="C16653" s="111"/>
      <c r="S16653" s="112"/>
      <c r="T16653" s="112"/>
      <c r="U16653" s="108"/>
      <c r="V16653" s="108"/>
      <c r="W16653" s="108"/>
      <c r="X16653" s="108"/>
    </row>
    <row r="16654">
      <c r="C16654" s="111"/>
      <c r="S16654" s="112"/>
      <c r="T16654" s="112"/>
      <c r="U16654" s="108"/>
      <c r="V16654" s="108"/>
      <c r="W16654" s="108"/>
      <c r="X16654" s="108"/>
    </row>
    <row r="16655">
      <c r="C16655" s="111"/>
      <c r="S16655" s="112"/>
      <c r="T16655" s="112"/>
      <c r="U16655" s="108"/>
      <c r="V16655" s="108"/>
      <c r="W16655" s="108"/>
      <c r="X16655" s="108"/>
    </row>
    <row r="16656">
      <c r="C16656" s="111"/>
      <c r="S16656" s="112"/>
      <c r="T16656" s="112"/>
      <c r="U16656" s="108"/>
      <c r="V16656" s="108"/>
      <c r="W16656" s="108"/>
      <c r="X16656" s="108"/>
    </row>
    <row r="16657">
      <c r="C16657" s="111"/>
      <c r="S16657" s="112"/>
      <c r="T16657" s="112"/>
      <c r="U16657" s="108"/>
      <c r="V16657" s="108"/>
      <c r="W16657" s="108"/>
      <c r="X16657" s="108"/>
    </row>
    <row r="16658">
      <c r="C16658" s="111"/>
      <c r="S16658" s="112"/>
      <c r="T16658" s="112"/>
      <c r="U16658" s="108"/>
      <c r="V16658" s="108"/>
      <c r="W16658" s="108"/>
      <c r="X16658" s="108"/>
    </row>
    <row r="16659">
      <c r="C16659" s="111"/>
      <c r="S16659" s="112"/>
      <c r="T16659" s="112"/>
      <c r="U16659" s="108"/>
      <c r="V16659" s="108"/>
      <c r="W16659" s="108"/>
      <c r="X16659" s="108"/>
    </row>
    <row r="16660">
      <c r="C16660" s="111"/>
      <c r="S16660" s="112"/>
      <c r="T16660" s="112"/>
      <c r="U16660" s="108"/>
      <c r="V16660" s="108"/>
      <c r="W16660" s="108"/>
      <c r="X16660" s="108"/>
    </row>
    <row r="16661">
      <c r="C16661" s="111"/>
      <c r="S16661" s="112"/>
      <c r="T16661" s="112"/>
      <c r="U16661" s="108"/>
      <c r="V16661" s="108"/>
      <c r="W16661" s="108"/>
      <c r="X16661" s="108"/>
    </row>
    <row r="16662">
      <c r="C16662" s="111"/>
      <c r="S16662" s="112"/>
      <c r="T16662" s="112"/>
      <c r="U16662" s="108"/>
      <c r="V16662" s="108"/>
      <c r="W16662" s="108"/>
      <c r="X16662" s="108"/>
    </row>
    <row r="16663">
      <c r="C16663" s="111"/>
      <c r="S16663" s="112"/>
      <c r="T16663" s="112"/>
      <c r="U16663" s="108"/>
      <c r="V16663" s="108"/>
      <c r="W16663" s="108"/>
      <c r="X16663" s="108"/>
    </row>
    <row r="16664">
      <c r="C16664" s="111"/>
      <c r="S16664" s="112"/>
      <c r="T16664" s="112"/>
      <c r="U16664" s="108"/>
      <c r="V16664" s="108"/>
      <c r="W16664" s="108"/>
      <c r="X16664" s="108"/>
    </row>
    <row r="16665">
      <c r="C16665" s="111"/>
      <c r="S16665" s="112"/>
      <c r="T16665" s="112"/>
      <c r="U16665" s="108"/>
      <c r="V16665" s="108"/>
      <c r="W16665" s="108"/>
      <c r="X16665" s="108"/>
    </row>
    <row r="16666">
      <c r="C16666" s="111"/>
      <c r="S16666" s="112"/>
      <c r="T16666" s="112"/>
      <c r="U16666" s="108"/>
      <c r="V16666" s="108"/>
      <c r="W16666" s="108"/>
      <c r="X16666" s="108"/>
    </row>
    <row r="16667">
      <c r="C16667" s="111"/>
      <c r="S16667" s="112"/>
      <c r="T16667" s="112"/>
      <c r="U16667" s="108"/>
      <c r="V16667" s="108"/>
      <c r="W16667" s="108"/>
      <c r="X16667" s="108"/>
    </row>
    <row r="16668">
      <c r="C16668" s="111"/>
      <c r="S16668" s="112"/>
      <c r="T16668" s="112"/>
      <c r="U16668" s="108"/>
      <c r="V16668" s="108"/>
      <c r="W16668" s="108"/>
      <c r="X16668" s="108"/>
    </row>
    <row r="16669">
      <c r="C16669" s="111"/>
      <c r="S16669" s="112"/>
      <c r="T16669" s="112"/>
      <c r="U16669" s="108"/>
      <c r="V16669" s="108"/>
      <c r="W16669" s="108"/>
      <c r="X16669" s="108"/>
    </row>
    <row r="16670">
      <c r="C16670" s="111"/>
      <c r="S16670" s="112"/>
      <c r="T16670" s="112"/>
      <c r="U16670" s="108"/>
      <c r="V16670" s="108"/>
      <c r="W16670" s="108"/>
      <c r="X16670" s="108"/>
    </row>
    <row r="16671">
      <c r="C16671" s="111"/>
      <c r="S16671" s="112"/>
      <c r="T16671" s="112"/>
      <c r="U16671" s="108"/>
      <c r="V16671" s="108"/>
      <c r="W16671" s="108"/>
      <c r="X16671" s="108"/>
    </row>
    <row r="16672">
      <c r="C16672" s="111"/>
      <c r="S16672" s="112"/>
      <c r="T16672" s="112"/>
      <c r="U16672" s="108"/>
      <c r="V16672" s="108"/>
      <c r="W16672" s="108"/>
      <c r="X16672" s="108"/>
    </row>
    <row r="16673">
      <c r="C16673" s="111"/>
      <c r="S16673" s="112"/>
      <c r="T16673" s="112"/>
      <c r="U16673" s="108"/>
      <c r="V16673" s="108"/>
      <c r="W16673" s="108"/>
      <c r="X16673" s="108"/>
    </row>
    <row r="16674">
      <c r="C16674" s="111"/>
      <c r="S16674" s="112"/>
      <c r="T16674" s="112"/>
      <c r="U16674" s="108"/>
      <c r="V16674" s="108"/>
      <c r="W16674" s="108"/>
      <c r="X16674" s="108"/>
    </row>
    <row r="16675">
      <c r="C16675" s="111"/>
      <c r="S16675" s="112"/>
      <c r="T16675" s="112"/>
      <c r="U16675" s="108"/>
      <c r="V16675" s="108"/>
      <c r="W16675" s="108"/>
      <c r="X16675" s="108"/>
    </row>
    <row r="16676">
      <c r="C16676" s="111"/>
      <c r="S16676" s="112"/>
      <c r="T16676" s="112"/>
      <c r="U16676" s="108"/>
      <c r="V16676" s="108"/>
      <c r="W16676" s="108"/>
      <c r="X16676" s="108"/>
    </row>
    <row r="16677">
      <c r="C16677" s="111"/>
      <c r="S16677" s="112"/>
      <c r="T16677" s="112"/>
      <c r="U16677" s="108"/>
      <c r="V16677" s="108"/>
      <c r="W16677" s="108"/>
      <c r="X16677" s="108"/>
    </row>
    <row r="16678">
      <c r="C16678" s="111"/>
      <c r="S16678" s="112"/>
      <c r="T16678" s="112"/>
      <c r="U16678" s="108"/>
      <c r="V16678" s="108"/>
      <c r="W16678" s="108"/>
      <c r="X16678" s="108"/>
    </row>
    <row r="16679">
      <c r="C16679" s="111"/>
      <c r="S16679" s="112"/>
      <c r="T16679" s="112"/>
      <c r="U16679" s="108"/>
      <c r="V16679" s="108"/>
      <c r="W16679" s="108"/>
      <c r="X16679" s="108"/>
    </row>
    <row r="16680">
      <c r="C16680" s="111"/>
      <c r="S16680" s="112"/>
      <c r="T16680" s="112"/>
      <c r="U16680" s="108"/>
      <c r="V16680" s="108"/>
      <c r="W16680" s="108"/>
      <c r="X16680" s="108"/>
    </row>
    <row r="16681">
      <c r="C16681" s="111"/>
      <c r="S16681" s="112"/>
      <c r="T16681" s="112"/>
      <c r="U16681" s="108"/>
      <c r="V16681" s="108"/>
      <c r="W16681" s="108"/>
      <c r="X16681" s="108"/>
    </row>
    <row r="16682">
      <c r="C16682" s="111"/>
      <c r="S16682" s="112"/>
      <c r="T16682" s="112"/>
      <c r="U16682" s="108"/>
      <c r="V16682" s="108"/>
      <c r="W16682" s="108"/>
      <c r="X16682" s="108"/>
    </row>
    <row r="16683">
      <c r="C16683" s="111"/>
      <c r="S16683" s="112"/>
      <c r="T16683" s="112"/>
      <c r="U16683" s="108"/>
      <c r="V16683" s="108"/>
      <c r="W16683" s="108"/>
      <c r="X16683" s="108"/>
    </row>
    <row r="16684">
      <c r="C16684" s="111"/>
      <c r="S16684" s="112"/>
      <c r="T16684" s="112"/>
      <c r="U16684" s="108"/>
      <c r="V16684" s="108"/>
      <c r="W16684" s="108"/>
      <c r="X16684" s="108"/>
    </row>
    <row r="16685">
      <c r="C16685" s="111"/>
      <c r="S16685" s="112"/>
      <c r="T16685" s="112"/>
      <c r="U16685" s="108"/>
      <c r="V16685" s="108"/>
      <c r="W16685" s="108"/>
      <c r="X16685" s="108"/>
    </row>
    <row r="16686">
      <c r="C16686" s="111"/>
      <c r="S16686" s="112"/>
      <c r="T16686" s="112"/>
      <c r="U16686" s="108"/>
      <c r="V16686" s="108"/>
      <c r="W16686" s="108"/>
      <c r="X16686" s="108"/>
    </row>
    <row r="16687">
      <c r="C16687" s="111"/>
      <c r="S16687" s="112"/>
      <c r="T16687" s="112"/>
      <c r="U16687" s="108"/>
      <c r="V16687" s="108"/>
      <c r="W16687" s="108"/>
      <c r="X16687" s="108"/>
    </row>
    <row r="16688">
      <c r="C16688" s="111"/>
      <c r="S16688" s="112"/>
      <c r="T16688" s="112"/>
      <c r="U16688" s="108"/>
      <c r="V16688" s="108"/>
      <c r="W16688" s="108"/>
      <c r="X16688" s="108"/>
    </row>
    <row r="16689">
      <c r="C16689" s="111"/>
      <c r="S16689" s="112"/>
      <c r="T16689" s="112"/>
      <c r="U16689" s="108"/>
      <c r="V16689" s="108"/>
      <c r="W16689" s="108"/>
      <c r="X16689" s="108"/>
    </row>
    <row r="16690">
      <c r="C16690" s="111"/>
      <c r="S16690" s="112"/>
      <c r="T16690" s="112"/>
      <c r="U16690" s="108"/>
      <c r="V16690" s="108"/>
      <c r="W16690" s="108"/>
      <c r="X16690" s="108"/>
    </row>
    <row r="16691">
      <c r="C16691" s="111"/>
      <c r="S16691" s="112"/>
      <c r="T16691" s="112"/>
      <c r="U16691" s="108"/>
      <c r="V16691" s="108"/>
      <c r="W16691" s="108"/>
      <c r="X16691" s="108"/>
    </row>
    <row r="16692">
      <c r="C16692" s="111"/>
      <c r="S16692" s="112"/>
      <c r="T16692" s="112"/>
      <c r="U16692" s="108"/>
      <c r="V16692" s="108"/>
      <c r="W16692" s="108"/>
      <c r="X16692" s="108"/>
    </row>
    <row r="16693">
      <c r="C16693" s="111"/>
      <c r="S16693" s="112"/>
      <c r="T16693" s="112"/>
      <c r="U16693" s="108"/>
      <c r="V16693" s="108"/>
      <c r="W16693" s="108"/>
      <c r="X16693" s="108"/>
    </row>
    <row r="16694">
      <c r="C16694" s="111"/>
      <c r="S16694" s="112"/>
      <c r="T16694" s="112"/>
      <c r="U16694" s="108"/>
      <c r="V16694" s="108"/>
      <c r="W16694" s="108"/>
      <c r="X16694" s="108"/>
    </row>
    <row r="16695">
      <c r="C16695" s="111"/>
      <c r="S16695" s="112"/>
      <c r="T16695" s="112"/>
      <c r="U16695" s="108"/>
      <c r="V16695" s="108"/>
      <c r="W16695" s="108"/>
      <c r="X16695" s="108"/>
    </row>
    <row r="16696">
      <c r="C16696" s="111"/>
      <c r="S16696" s="112"/>
      <c r="T16696" s="112"/>
      <c r="U16696" s="108"/>
      <c r="V16696" s="108"/>
      <c r="W16696" s="108"/>
      <c r="X16696" s="108"/>
    </row>
    <row r="16697">
      <c r="C16697" s="111"/>
      <c r="S16697" s="112"/>
      <c r="T16697" s="112"/>
      <c r="U16697" s="108"/>
      <c r="V16697" s="108"/>
      <c r="W16697" s="108"/>
      <c r="X16697" s="108"/>
    </row>
    <row r="16698">
      <c r="C16698" s="111"/>
      <c r="S16698" s="112"/>
      <c r="T16698" s="112"/>
      <c r="U16698" s="108"/>
      <c r="V16698" s="108"/>
      <c r="W16698" s="108"/>
      <c r="X16698" s="108"/>
    </row>
    <row r="16699">
      <c r="C16699" s="111"/>
      <c r="S16699" s="112"/>
      <c r="T16699" s="112"/>
      <c r="U16699" s="108"/>
      <c r="V16699" s="108"/>
      <c r="W16699" s="108"/>
      <c r="X16699" s="108"/>
    </row>
    <row r="16700">
      <c r="C16700" s="111"/>
      <c r="S16700" s="112"/>
      <c r="T16700" s="112"/>
      <c r="U16700" s="108"/>
      <c r="V16700" s="108"/>
      <c r="W16700" s="108"/>
      <c r="X16700" s="108"/>
    </row>
    <row r="16701">
      <c r="C16701" s="111"/>
      <c r="S16701" s="112"/>
      <c r="T16701" s="112"/>
      <c r="U16701" s="108"/>
      <c r="V16701" s="108"/>
      <c r="W16701" s="108"/>
      <c r="X16701" s="108"/>
    </row>
    <row r="16702">
      <c r="C16702" s="111"/>
      <c r="S16702" s="112"/>
      <c r="T16702" s="112"/>
      <c r="U16702" s="108"/>
      <c r="V16702" s="108"/>
      <c r="W16702" s="108"/>
      <c r="X16702" s="108"/>
    </row>
    <row r="16703">
      <c r="C16703" s="111"/>
      <c r="S16703" s="112"/>
      <c r="T16703" s="112"/>
      <c r="U16703" s="108"/>
      <c r="V16703" s="108"/>
      <c r="W16703" s="108"/>
      <c r="X16703" s="108"/>
    </row>
    <row r="16704">
      <c r="C16704" s="111"/>
      <c r="S16704" s="112"/>
      <c r="T16704" s="112"/>
      <c r="U16704" s="108"/>
      <c r="V16704" s="108"/>
      <c r="W16704" s="108"/>
      <c r="X16704" s="108"/>
    </row>
    <row r="16705">
      <c r="C16705" s="111"/>
      <c r="S16705" s="112"/>
      <c r="T16705" s="112"/>
      <c r="U16705" s="108"/>
      <c r="V16705" s="108"/>
      <c r="W16705" s="108"/>
      <c r="X16705" s="108"/>
    </row>
    <row r="16706">
      <c r="C16706" s="111"/>
      <c r="S16706" s="112"/>
      <c r="T16706" s="112"/>
      <c r="U16706" s="108"/>
      <c r="V16706" s="108"/>
      <c r="W16706" s="108"/>
      <c r="X16706" s="108"/>
    </row>
    <row r="16707">
      <c r="C16707" s="111"/>
      <c r="S16707" s="112"/>
      <c r="T16707" s="112"/>
      <c r="U16707" s="108"/>
      <c r="V16707" s="108"/>
      <c r="W16707" s="108"/>
      <c r="X16707" s="108"/>
    </row>
    <row r="16708">
      <c r="C16708" s="111"/>
      <c r="S16708" s="112"/>
      <c r="T16708" s="112"/>
      <c r="U16708" s="108"/>
      <c r="V16708" s="108"/>
      <c r="W16708" s="108"/>
      <c r="X16708" s="108"/>
    </row>
    <row r="16709">
      <c r="C16709" s="111"/>
      <c r="S16709" s="112"/>
      <c r="T16709" s="112"/>
      <c r="U16709" s="108"/>
      <c r="V16709" s="108"/>
      <c r="W16709" s="108"/>
      <c r="X16709" s="108"/>
    </row>
    <row r="16710">
      <c r="C16710" s="111"/>
      <c r="S16710" s="112"/>
      <c r="T16710" s="112"/>
      <c r="U16710" s="108"/>
      <c r="V16710" s="108"/>
      <c r="W16710" s="108"/>
      <c r="X16710" s="108"/>
    </row>
    <row r="16711">
      <c r="C16711" s="111"/>
      <c r="S16711" s="112"/>
      <c r="T16711" s="112"/>
      <c r="U16711" s="108"/>
      <c r="V16711" s="108"/>
      <c r="W16711" s="108"/>
      <c r="X16711" s="108"/>
    </row>
    <row r="16712">
      <c r="C16712" s="111"/>
      <c r="S16712" s="112"/>
      <c r="T16712" s="112"/>
      <c r="U16712" s="108"/>
      <c r="V16712" s="108"/>
      <c r="W16712" s="108"/>
      <c r="X16712" s="108"/>
    </row>
    <row r="16713">
      <c r="C16713" s="111"/>
      <c r="S16713" s="112"/>
      <c r="T16713" s="112"/>
      <c r="U16713" s="108"/>
      <c r="V16713" s="108"/>
      <c r="W16713" s="108"/>
      <c r="X16713" s="108"/>
    </row>
    <row r="16714">
      <c r="C16714" s="111"/>
      <c r="S16714" s="112"/>
      <c r="T16714" s="112"/>
      <c r="U16714" s="108"/>
      <c r="V16714" s="108"/>
      <c r="W16714" s="108"/>
      <c r="X16714" s="108"/>
    </row>
    <row r="16715">
      <c r="C16715" s="111"/>
      <c r="S16715" s="112"/>
      <c r="T16715" s="112"/>
      <c r="U16715" s="108"/>
      <c r="V16715" s="108"/>
      <c r="W16715" s="108"/>
      <c r="X16715" s="108"/>
    </row>
    <row r="16716">
      <c r="C16716" s="111"/>
      <c r="S16716" s="112"/>
      <c r="T16716" s="112"/>
      <c r="U16716" s="108"/>
      <c r="V16716" s="108"/>
      <c r="W16716" s="108"/>
      <c r="X16716" s="108"/>
    </row>
    <row r="16717">
      <c r="C16717" s="111"/>
      <c r="S16717" s="112"/>
      <c r="T16717" s="112"/>
      <c r="U16717" s="108"/>
      <c r="V16717" s="108"/>
      <c r="W16717" s="108"/>
      <c r="X16717" s="108"/>
    </row>
    <row r="16718">
      <c r="C16718" s="111"/>
      <c r="S16718" s="112"/>
      <c r="T16718" s="112"/>
      <c r="U16718" s="108"/>
      <c r="V16718" s="108"/>
      <c r="W16718" s="108"/>
      <c r="X16718" s="108"/>
    </row>
    <row r="16719">
      <c r="C16719" s="111"/>
      <c r="S16719" s="112"/>
      <c r="T16719" s="112"/>
      <c r="U16719" s="108"/>
      <c r="V16719" s="108"/>
      <c r="W16719" s="108"/>
      <c r="X16719" s="108"/>
    </row>
    <row r="16720">
      <c r="C16720" s="111"/>
      <c r="S16720" s="112"/>
      <c r="T16720" s="112"/>
      <c r="U16720" s="108"/>
      <c r="V16720" s="108"/>
      <c r="W16720" s="108"/>
      <c r="X16720" s="108"/>
    </row>
    <row r="16721">
      <c r="C16721" s="111"/>
      <c r="S16721" s="112"/>
      <c r="T16721" s="112"/>
      <c r="U16721" s="108"/>
      <c r="V16721" s="108"/>
      <c r="W16721" s="108"/>
      <c r="X16721" s="108"/>
    </row>
    <row r="16722">
      <c r="C16722" s="111"/>
      <c r="S16722" s="112"/>
      <c r="T16722" s="112"/>
      <c r="U16722" s="108"/>
      <c r="V16722" s="108"/>
      <c r="W16722" s="108"/>
      <c r="X16722" s="108"/>
    </row>
    <row r="16723">
      <c r="C16723" s="111"/>
      <c r="S16723" s="112"/>
      <c r="T16723" s="112"/>
      <c r="U16723" s="108"/>
      <c r="V16723" s="108"/>
      <c r="W16723" s="108"/>
      <c r="X16723" s="108"/>
    </row>
    <row r="16724">
      <c r="C16724" s="111"/>
      <c r="S16724" s="112"/>
      <c r="T16724" s="112"/>
      <c r="U16724" s="108"/>
      <c r="V16724" s="108"/>
      <c r="W16724" s="108"/>
      <c r="X16724" s="108"/>
    </row>
    <row r="16725">
      <c r="C16725" s="111"/>
      <c r="S16725" s="112"/>
      <c r="T16725" s="112"/>
      <c r="U16725" s="108"/>
      <c r="V16725" s="108"/>
      <c r="W16725" s="108"/>
      <c r="X16725" s="108"/>
    </row>
    <row r="16726">
      <c r="C16726" s="111"/>
      <c r="S16726" s="112"/>
      <c r="T16726" s="112"/>
      <c r="U16726" s="108"/>
      <c r="V16726" s="108"/>
      <c r="W16726" s="108"/>
      <c r="X16726" s="108"/>
    </row>
    <row r="16727">
      <c r="C16727" s="111"/>
      <c r="S16727" s="112"/>
      <c r="T16727" s="112"/>
      <c r="U16727" s="108"/>
      <c r="V16727" s="108"/>
      <c r="W16727" s="108"/>
      <c r="X16727" s="108"/>
    </row>
    <row r="16728">
      <c r="C16728" s="111"/>
      <c r="S16728" s="112"/>
      <c r="T16728" s="112"/>
      <c r="U16728" s="108"/>
      <c r="V16728" s="108"/>
      <c r="W16728" s="108"/>
      <c r="X16728" s="108"/>
    </row>
    <row r="16729">
      <c r="C16729" s="111"/>
      <c r="S16729" s="112"/>
      <c r="T16729" s="112"/>
      <c r="U16729" s="108"/>
      <c r="V16729" s="108"/>
      <c r="W16729" s="108"/>
      <c r="X16729" s="108"/>
    </row>
    <row r="16730">
      <c r="C16730" s="111"/>
      <c r="S16730" s="112"/>
      <c r="T16730" s="112"/>
      <c r="U16730" s="108"/>
      <c r="V16730" s="108"/>
      <c r="W16730" s="108"/>
      <c r="X16730" s="108"/>
    </row>
    <row r="16731">
      <c r="C16731" s="111"/>
      <c r="S16731" s="112"/>
      <c r="T16731" s="112"/>
      <c r="U16731" s="108"/>
      <c r="V16731" s="108"/>
      <c r="W16731" s="108"/>
      <c r="X16731" s="108"/>
    </row>
    <row r="16732">
      <c r="C16732" s="111"/>
      <c r="S16732" s="112"/>
      <c r="T16732" s="112"/>
      <c r="U16732" s="108"/>
      <c r="V16732" s="108"/>
      <c r="W16732" s="108"/>
      <c r="X16732" s="108"/>
    </row>
    <row r="16733">
      <c r="C16733" s="111"/>
      <c r="S16733" s="112"/>
      <c r="T16733" s="112"/>
      <c r="U16733" s="108"/>
      <c r="V16733" s="108"/>
      <c r="W16733" s="108"/>
      <c r="X16733" s="108"/>
    </row>
    <row r="16734">
      <c r="C16734" s="111"/>
      <c r="S16734" s="112"/>
      <c r="T16734" s="112"/>
      <c r="U16734" s="108"/>
      <c r="V16734" s="108"/>
      <c r="W16734" s="108"/>
      <c r="X16734" s="108"/>
    </row>
    <row r="16735">
      <c r="C16735" s="111"/>
      <c r="S16735" s="112"/>
      <c r="T16735" s="112"/>
      <c r="U16735" s="108"/>
      <c r="V16735" s="108"/>
      <c r="W16735" s="108"/>
      <c r="X16735" s="108"/>
    </row>
    <row r="16736">
      <c r="C16736" s="111"/>
      <c r="S16736" s="112"/>
      <c r="T16736" s="112"/>
      <c r="U16736" s="108"/>
      <c r="V16736" s="108"/>
      <c r="W16736" s="108"/>
      <c r="X16736" s="108"/>
    </row>
    <row r="16737">
      <c r="C16737" s="111"/>
      <c r="S16737" s="112"/>
      <c r="T16737" s="112"/>
      <c r="U16737" s="108"/>
      <c r="V16737" s="108"/>
      <c r="W16737" s="108"/>
      <c r="X16737" s="108"/>
    </row>
    <row r="16738">
      <c r="C16738" s="111"/>
      <c r="S16738" s="112"/>
      <c r="T16738" s="112"/>
      <c r="U16738" s="108"/>
      <c r="V16738" s="108"/>
      <c r="W16738" s="108"/>
      <c r="X16738" s="108"/>
    </row>
    <row r="16739">
      <c r="C16739" s="111"/>
      <c r="S16739" s="112"/>
      <c r="T16739" s="112"/>
      <c r="U16739" s="108"/>
      <c r="V16739" s="108"/>
      <c r="W16739" s="108"/>
      <c r="X16739" s="108"/>
    </row>
    <row r="16740">
      <c r="C16740" s="111"/>
      <c r="S16740" s="112"/>
      <c r="T16740" s="112"/>
      <c r="U16740" s="108"/>
      <c r="V16740" s="108"/>
      <c r="W16740" s="108"/>
      <c r="X16740" s="108"/>
    </row>
    <row r="16741">
      <c r="C16741" s="111"/>
      <c r="S16741" s="112"/>
      <c r="T16741" s="112"/>
      <c r="U16741" s="108"/>
      <c r="V16741" s="108"/>
      <c r="W16741" s="108"/>
      <c r="X16741" s="108"/>
    </row>
    <row r="16742">
      <c r="C16742" s="111"/>
      <c r="S16742" s="112"/>
      <c r="T16742" s="112"/>
      <c r="U16742" s="108"/>
      <c r="V16742" s="108"/>
      <c r="W16742" s="108"/>
      <c r="X16742" s="108"/>
    </row>
    <row r="16743">
      <c r="C16743" s="111"/>
      <c r="S16743" s="112"/>
      <c r="T16743" s="112"/>
      <c r="U16743" s="108"/>
      <c r="V16743" s="108"/>
      <c r="W16743" s="108"/>
      <c r="X16743" s="108"/>
    </row>
    <row r="16744">
      <c r="C16744" s="111"/>
      <c r="S16744" s="112"/>
      <c r="T16744" s="112"/>
      <c r="U16744" s="108"/>
      <c r="V16744" s="108"/>
      <c r="W16744" s="108"/>
      <c r="X16744" s="108"/>
    </row>
    <row r="16745">
      <c r="C16745" s="111"/>
      <c r="S16745" s="112"/>
      <c r="T16745" s="112"/>
      <c r="U16745" s="108"/>
      <c r="V16745" s="108"/>
      <c r="W16745" s="108"/>
      <c r="X16745" s="108"/>
    </row>
    <row r="16746">
      <c r="C16746" s="111"/>
      <c r="S16746" s="112"/>
      <c r="T16746" s="112"/>
      <c r="U16746" s="108"/>
      <c r="V16746" s="108"/>
      <c r="W16746" s="108"/>
      <c r="X16746" s="108"/>
    </row>
    <row r="16747">
      <c r="C16747" s="111"/>
      <c r="S16747" s="112"/>
      <c r="T16747" s="112"/>
      <c r="U16747" s="108"/>
      <c r="V16747" s="108"/>
      <c r="W16747" s="108"/>
      <c r="X16747" s="108"/>
    </row>
    <row r="16748">
      <c r="C16748" s="111"/>
      <c r="S16748" s="112"/>
      <c r="T16748" s="112"/>
      <c r="U16748" s="108"/>
      <c r="V16748" s="108"/>
      <c r="W16748" s="108"/>
      <c r="X16748" s="108"/>
    </row>
    <row r="16749">
      <c r="C16749" s="111"/>
      <c r="S16749" s="112"/>
      <c r="T16749" s="112"/>
      <c r="U16749" s="108"/>
      <c r="V16749" s="108"/>
      <c r="W16749" s="108"/>
      <c r="X16749" s="108"/>
    </row>
    <row r="16750">
      <c r="C16750" s="111"/>
      <c r="S16750" s="112"/>
      <c r="T16750" s="112"/>
      <c r="U16750" s="108"/>
      <c r="V16750" s="108"/>
      <c r="W16750" s="108"/>
      <c r="X16750" s="108"/>
    </row>
    <row r="16751">
      <c r="C16751" s="111"/>
      <c r="S16751" s="112"/>
      <c r="T16751" s="112"/>
      <c r="U16751" s="108"/>
      <c r="V16751" s="108"/>
      <c r="W16751" s="108"/>
      <c r="X16751" s="108"/>
    </row>
    <row r="16752">
      <c r="C16752" s="111"/>
      <c r="S16752" s="112"/>
      <c r="T16752" s="112"/>
      <c r="U16752" s="108"/>
      <c r="V16752" s="108"/>
      <c r="W16752" s="108"/>
      <c r="X16752" s="108"/>
    </row>
    <row r="16753">
      <c r="C16753" s="111"/>
      <c r="S16753" s="113"/>
      <c r="T16753" s="112"/>
      <c r="U16753" s="108"/>
      <c r="V16753" s="108"/>
      <c r="W16753" s="108"/>
      <c r="X16753" s="108"/>
    </row>
    <row r="16754">
      <c r="C16754" s="111"/>
      <c r="S16754" s="112"/>
      <c r="T16754" s="112"/>
      <c r="U16754" s="108"/>
      <c r="V16754" s="108"/>
      <c r="W16754" s="108"/>
      <c r="X16754" s="108"/>
    </row>
    <row r="16755">
      <c r="C16755" s="111"/>
      <c r="S16755" s="112"/>
      <c r="T16755" s="112"/>
      <c r="U16755" s="108"/>
      <c r="V16755" s="108"/>
      <c r="W16755" s="108"/>
      <c r="X16755" s="108"/>
    </row>
    <row r="16756">
      <c r="C16756" s="111"/>
      <c r="S16756" s="112"/>
      <c r="T16756" s="112"/>
      <c r="U16756" s="108"/>
      <c r="V16756" s="108"/>
      <c r="W16756" s="108"/>
      <c r="X16756" s="108"/>
    </row>
    <row r="16757">
      <c r="C16757" s="111"/>
      <c r="S16757" s="112"/>
      <c r="T16757" s="112"/>
      <c r="U16757" s="108"/>
      <c r="V16757" s="108"/>
      <c r="W16757" s="108"/>
      <c r="X16757" s="108"/>
    </row>
    <row r="16758">
      <c r="C16758" s="111"/>
      <c r="S16758" s="112"/>
      <c r="T16758" s="112"/>
      <c r="U16758" s="108"/>
      <c r="V16758" s="108"/>
      <c r="W16758" s="108"/>
      <c r="X16758" s="108"/>
    </row>
    <row r="16759">
      <c r="C16759" s="111"/>
      <c r="S16759" s="112"/>
      <c r="T16759" s="112"/>
      <c r="U16759" s="108"/>
      <c r="V16759" s="108"/>
      <c r="W16759" s="108"/>
      <c r="X16759" s="108"/>
    </row>
    <row r="16760">
      <c r="C16760" s="111"/>
      <c r="S16760" s="112"/>
      <c r="T16760" s="112"/>
      <c r="U16760" s="108"/>
      <c r="V16760" s="108"/>
      <c r="W16760" s="108"/>
      <c r="X16760" s="108"/>
    </row>
    <row r="16761">
      <c r="C16761" s="111"/>
      <c r="S16761" s="112"/>
      <c r="T16761" s="112"/>
      <c r="U16761" s="108"/>
      <c r="V16761" s="108"/>
      <c r="W16761" s="108"/>
      <c r="X16761" s="108"/>
    </row>
    <row r="16762">
      <c r="C16762" s="111"/>
      <c r="S16762" s="112"/>
      <c r="T16762" s="112"/>
      <c r="U16762" s="108"/>
      <c r="V16762" s="108"/>
      <c r="W16762" s="108"/>
      <c r="X16762" s="108"/>
    </row>
    <row r="16763">
      <c r="C16763" s="111"/>
      <c r="S16763" s="112"/>
      <c r="T16763" s="112"/>
      <c r="U16763" s="108"/>
      <c r="V16763" s="108"/>
      <c r="W16763" s="108"/>
      <c r="X16763" s="108"/>
    </row>
    <row r="16764">
      <c r="C16764" s="111"/>
      <c r="S16764" s="112"/>
      <c r="T16764" s="112"/>
      <c r="U16764" s="108"/>
      <c r="V16764" s="108"/>
      <c r="W16764" s="108"/>
      <c r="X16764" s="108"/>
    </row>
    <row r="16765">
      <c r="C16765" s="111"/>
      <c r="S16765" s="112"/>
      <c r="T16765" s="112"/>
      <c r="U16765" s="108"/>
      <c r="V16765" s="108"/>
      <c r="W16765" s="108"/>
      <c r="X16765" s="108"/>
    </row>
    <row r="16766">
      <c r="C16766" s="111"/>
      <c r="S16766" s="112"/>
      <c r="T16766" s="112"/>
      <c r="U16766" s="108"/>
      <c r="V16766" s="108"/>
      <c r="W16766" s="108"/>
      <c r="X16766" s="108"/>
    </row>
    <row r="16767">
      <c r="C16767" s="111"/>
      <c r="S16767" s="112"/>
      <c r="T16767" s="112"/>
      <c r="U16767" s="108"/>
      <c r="V16767" s="108"/>
      <c r="W16767" s="108"/>
      <c r="X16767" s="108"/>
    </row>
    <row r="16768">
      <c r="C16768" s="111"/>
      <c r="S16768" s="112"/>
      <c r="T16768" s="112"/>
      <c r="U16768" s="108"/>
      <c r="V16768" s="108"/>
      <c r="W16768" s="108"/>
      <c r="X16768" s="108"/>
    </row>
    <row r="16769">
      <c r="C16769" s="111"/>
      <c r="S16769" s="112"/>
      <c r="T16769" s="112"/>
      <c r="U16769" s="108"/>
      <c r="V16769" s="108"/>
      <c r="W16769" s="108"/>
      <c r="X16769" s="108"/>
    </row>
    <row r="16770">
      <c r="C16770" s="111"/>
      <c r="S16770" s="112"/>
      <c r="T16770" s="112"/>
      <c r="U16770" s="108"/>
      <c r="V16770" s="108"/>
      <c r="W16770" s="108"/>
      <c r="X16770" s="108"/>
    </row>
    <row r="16771">
      <c r="C16771" s="111"/>
      <c r="S16771" s="112"/>
      <c r="T16771" s="112"/>
      <c r="U16771" s="108"/>
      <c r="V16771" s="108"/>
      <c r="W16771" s="108"/>
      <c r="X16771" s="108"/>
    </row>
    <row r="16772">
      <c r="C16772" s="111"/>
      <c r="S16772" s="112"/>
      <c r="T16772" s="112"/>
      <c r="U16772" s="108"/>
      <c r="V16772" s="108"/>
      <c r="W16772" s="108"/>
      <c r="X16772" s="108"/>
    </row>
    <row r="16773">
      <c r="C16773" s="111"/>
      <c r="S16773" s="112"/>
      <c r="T16773" s="112"/>
      <c r="U16773" s="108"/>
      <c r="V16773" s="108"/>
      <c r="W16773" s="108"/>
      <c r="X16773" s="108"/>
    </row>
    <row r="16774">
      <c r="C16774" s="111"/>
      <c r="S16774" s="112"/>
      <c r="T16774" s="112"/>
      <c r="U16774" s="108"/>
      <c r="V16774" s="108"/>
      <c r="W16774" s="108"/>
      <c r="X16774" s="108"/>
    </row>
    <row r="16775">
      <c r="C16775" s="111"/>
      <c r="S16775" s="112"/>
      <c r="T16775" s="112"/>
      <c r="U16775" s="108"/>
      <c r="V16775" s="108"/>
      <c r="W16775" s="108"/>
      <c r="X16775" s="108"/>
    </row>
    <row r="16776">
      <c r="C16776" s="111"/>
      <c r="S16776" s="112"/>
      <c r="T16776" s="112"/>
      <c r="U16776" s="108"/>
      <c r="V16776" s="108"/>
      <c r="W16776" s="108"/>
      <c r="X16776" s="108"/>
    </row>
    <row r="16777">
      <c r="C16777" s="111"/>
      <c r="S16777" s="112"/>
      <c r="T16777" s="112"/>
      <c r="U16777" s="108"/>
      <c r="V16777" s="108"/>
      <c r="W16777" s="108"/>
      <c r="X16777" s="108"/>
    </row>
    <row r="16778">
      <c r="C16778" s="111"/>
      <c r="S16778" s="112"/>
      <c r="T16778" s="112"/>
      <c r="U16778" s="108"/>
      <c r="V16778" s="108"/>
      <c r="W16778" s="108"/>
      <c r="X16778" s="108"/>
    </row>
    <row r="16779">
      <c r="C16779" s="111"/>
      <c r="S16779" s="112"/>
      <c r="T16779" s="112"/>
      <c r="U16779" s="108"/>
      <c r="V16779" s="108"/>
      <c r="W16779" s="108"/>
      <c r="X16779" s="108"/>
    </row>
    <row r="16780">
      <c r="C16780" s="111"/>
      <c r="S16780" s="112"/>
      <c r="T16780" s="112"/>
      <c r="U16780" s="108"/>
      <c r="V16780" s="108"/>
      <c r="W16780" s="108"/>
      <c r="X16780" s="108"/>
    </row>
    <row r="16781">
      <c r="C16781" s="111"/>
      <c r="S16781" s="112"/>
      <c r="T16781" s="112"/>
      <c r="U16781" s="108"/>
      <c r="V16781" s="108"/>
      <c r="W16781" s="108"/>
      <c r="X16781" s="108"/>
    </row>
    <row r="16782">
      <c r="C16782" s="111"/>
      <c r="S16782" s="112"/>
      <c r="T16782" s="112"/>
      <c r="U16782" s="108"/>
      <c r="V16782" s="108"/>
      <c r="W16782" s="108"/>
      <c r="X16782" s="108"/>
    </row>
    <row r="16783">
      <c r="C16783" s="111"/>
      <c r="S16783" s="112"/>
      <c r="T16783" s="112"/>
      <c r="U16783" s="108"/>
      <c r="V16783" s="108"/>
      <c r="W16783" s="108"/>
      <c r="X16783" s="108"/>
    </row>
    <row r="16784">
      <c r="C16784" s="111"/>
      <c r="S16784" s="112"/>
      <c r="T16784" s="112"/>
      <c r="U16784" s="108"/>
      <c r="V16784" s="108"/>
      <c r="W16784" s="108"/>
      <c r="X16784" s="108"/>
    </row>
    <row r="16785">
      <c r="C16785" s="111"/>
      <c r="S16785" s="112"/>
      <c r="T16785" s="112"/>
      <c r="U16785" s="108"/>
      <c r="V16785" s="108"/>
      <c r="W16785" s="108"/>
      <c r="X16785" s="108"/>
    </row>
    <row r="16786">
      <c r="C16786" s="111"/>
      <c r="S16786" s="112"/>
      <c r="T16786" s="112"/>
      <c r="U16786" s="108"/>
      <c r="V16786" s="108"/>
      <c r="W16786" s="108"/>
      <c r="X16786" s="108"/>
    </row>
    <row r="16787">
      <c r="C16787" s="111"/>
      <c r="S16787" s="112"/>
      <c r="T16787" s="112"/>
      <c r="U16787" s="108"/>
      <c r="V16787" s="108"/>
      <c r="W16787" s="108"/>
      <c r="X16787" s="108"/>
    </row>
    <row r="16788">
      <c r="C16788" s="111"/>
      <c r="S16788" s="112"/>
      <c r="T16788" s="112"/>
      <c r="U16788" s="108"/>
      <c r="V16788" s="108"/>
      <c r="W16788" s="108"/>
      <c r="X16788" s="108"/>
    </row>
    <row r="16789">
      <c r="C16789" s="111"/>
      <c r="S16789" s="112"/>
      <c r="T16789" s="112"/>
      <c r="U16789" s="108"/>
      <c r="V16789" s="108"/>
      <c r="W16789" s="108"/>
      <c r="X16789" s="108"/>
    </row>
    <row r="16790">
      <c r="C16790" s="111"/>
      <c r="S16790" s="112"/>
      <c r="T16790" s="112"/>
      <c r="U16790" s="108"/>
      <c r="V16790" s="108"/>
      <c r="W16790" s="108"/>
      <c r="X16790" s="108"/>
    </row>
    <row r="16791">
      <c r="C16791" s="111"/>
      <c r="S16791" s="112"/>
      <c r="T16791" s="112"/>
      <c r="U16791" s="108"/>
      <c r="V16791" s="108"/>
      <c r="W16791" s="108"/>
      <c r="X16791" s="108"/>
    </row>
    <row r="16792">
      <c r="C16792" s="111"/>
      <c r="S16792" s="112"/>
      <c r="T16792" s="112"/>
      <c r="U16792" s="108"/>
      <c r="V16792" s="108"/>
      <c r="W16792" s="108"/>
      <c r="X16792" s="108"/>
    </row>
    <row r="16793">
      <c r="C16793" s="111"/>
      <c r="S16793" s="112"/>
      <c r="T16793" s="112"/>
      <c r="U16793" s="108"/>
      <c r="V16793" s="108"/>
      <c r="W16793" s="108"/>
      <c r="X16793" s="108"/>
    </row>
    <row r="16794">
      <c r="C16794" s="111"/>
      <c r="S16794" s="112"/>
      <c r="T16794" s="112"/>
      <c r="U16794" s="108"/>
      <c r="V16794" s="108"/>
      <c r="W16794" s="108"/>
      <c r="X16794" s="108"/>
    </row>
    <row r="16795">
      <c r="C16795" s="111"/>
      <c r="S16795" s="112"/>
      <c r="T16795" s="112"/>
      <c r="U16795" s="108"/>
      <c r="V16795" s="108"/>
      <c r="W16795" s="108"/>
      <c r="X16795" s="108"/>
    </row>
    <row r="16796">
      <c r="C16796" s="111"/>
      <c r="S16796" s="112"/>
      <c r="T16796" s="112"/>
      <c r="U16796" s="108"/>
      <c r="V16796" s="108"/>
      <c r="W16796" s="108"/>
      <c r="X16796" s="108"/>
    </row>
    <row r="16797">
      <c r="C16797" s="111"/>
      <c r="S16797" s="112"/>
      <c r="T16797" s="112"/>
      <c r="U16797" s="108"/>
      <c r="V16797" s="108"/>
      <c r="W16797" s="108"/>
      <c r="X16797" s="108"/>
    </row>
    <row r="16798">
      <c r="C16798" s="111"/>
      <c r="S16798" s="112"/>
      <c r="T16798" s="112"/>
      <c r="U16798" s="108"/>
      <c r="V16798" s="108"/>
      <c r="W16798" s="108"/>
      <c r="X16798" s="108"/>
    </row>
    <row r="16799">
      <c r="C16799" s="111"/>
      <c r="S16799" s="112"/>
      <c r="T16799" s="112"/>
      <c r="U16799" s="108"/>
      <c r="V16799" s="108"/>
      <c r="W16799" s="108"/>
      <c r="X16799" s="108"/>
    </row>
    <row r="16800">
      <c r="C16800" s="111"/>
      <c r="S16800" s="112"/>
      <c r="T16800" s="112"/>
      <c r="U16800" s="108"/>
      <c r="V16800" s="108"/>
      <c r="W16800" s="108"/>
      <c r="X16800" s="108"/>
    </row>
    <row r="16801">
      <c r="C16801" s="111"/>
      <c r="S16801" s="112"/>
      <c r="T16801" s="112"/>
      <c r="U16801" s="108"/>
      <c r="V16801" s="108"/>
      <c r="W16801" s="108"/>
      <c r="X16801" s="108"/>
    </row>
    <row r="16802">
      <c r="C16802" s="111"/>
      <c r="S16802" s="112"/>
      <c r="T16802" s="112"/>
      <c r="U16802" s="108"/>
      <c r="V16802" s="108"/>
      <c r="W16802" s="108"/>
      <c r="X16802" s="108"/>
    </row>
    <row r="16803">
      <c r="C16803" s="111"/>
      <c r="S16803" s="112"/>
      <c r="T16803" s="112"/>
      <c r="U16803" s="108"/>
      <c r="V16803" s="108"/>
      <c r="W16803" s="108"/>
      <c r="X16803" s="108"/>
    </row>
    <row r="16804">
      <c r="C16804" s="111"/>
      <c r="S16804" s="112"/>
      <c r="T16804" s="112"/>
      <c r="U16804" s="108"/>
      <c r="V16804" s="108"/>
      <c r="W16804" s="108"/>
      <c r="X16804" s="108"/>
    </row>
    <row r="16805">
      <c r="C16805" s="111"/>
      <c r="S16805" s="112"/>
      <c r="T16805" s="112"/>
      <c r="U16805" s="108"/>
      <c r="V16805" s="108"/>
      <c r="W16805" s="108"/>
      <c r="X16805" s="108"/>
    </row>
    <row r="16806">
      <c r="C16806" s="111"/>
      <c r="S16806" s="112"/>
      <c r="T16806" s="112"/>
      <c r="U16806" s="108"/>
      <c r="V16806" s="108"/>
      <c r="W16806" s="108"/>
      <c r="X16806" s="108"/>
    </row>
    <row r="16807">
      <c r="C16807" s="111"/>
      <c r="S16807" s="112"/>
      <c r="T16807" s="112"/>
      <c r="U16807" s="108"/>
      <c r="V16807" s="108"/>
      <c r="W16807" s="108"/>
      <c r="X16807" s="108"/>
    </row>
    <row r="16808">
      <c r="C16808" s="111"/>
      <c r="S16808" s="112"/>
      <c r="T16808" s="112"/>
      <c r="U16808" s="108"/>
      <c r="V16808" s="108"/>
      <c r="W16808" s="108"/>
      <c r="X16808" s="108"/>
    </row>
    <row r="16809">
      <c r="C16809" s="111"/>
      <c r="S16809" s="112"/>
      <c r="T16809" s="112"/>
      <c r="U16809" s="108"/>
      <c r="V16809" s="108"/>
      <c r="W16809" s="108"/>
      <c r="X16809" s="108"/>
    </row>
    <row r="16810">
      <c r="C16810" s="111"/>
      <c r="S16810" s="112"/>
      <c r="T16810" s="112"/>
      <c r="U16810" s="108"/>
      <c r="V16810" s="108"/>
      <c r="W16810" s="108"/>
      <c r="X16810" s="108"/>
    </row>
    <row r="16811">
      <c r="C16811" s="111"/>
      <c r="S16811" s="112"/>
      <c r="T16811" s="112"/>
      <c r="U16811" s="108"/>
      <c r="V16811" s="108"/>
      <c r="W16811" s="108"/>
      <c r="X16811" s="108"/>
    </row>
    <row r="16812">
      <c r="C16812" s="111"/>
      <c r="S16812" s="112"/>
      <c r="T16812" s="112"/>
      <c r="U16812" s="108"/>
      <c r="V16812" s="108"/>
      <c r="W16812" s="108"/>
      <c r="X16812" s="108"/>
    </row>
    <row r="16813">
      <c r="C16813" s="111"/>
      <c r="S16813" s="112"/>
      <c r="T16813" s="112"/>
      <c r="U16813" s="108"/>
      <c r="V16813" s="108"/>
      <c r="W16813" s="108"/>
      <c r="X16813" s="108"/>
    </row>
    <row r="16814">
      <c r="C16814" s="111"/>
      <c r="S16814" s="112"/>
      <c r="T16814" s="112"/>
      <c r="U16814" s="108"/>
      <c r="V16814" s="108"/>
      <c r="W16814" s="108"/>
      <c r="X16814" s="108"/>
    </row>
    <row r="16815">
      <c r="C16815" s="111"/>
      <c r="S16815" s="112"/>
      <c r="T16815" s="112"/>
      <c r="U16815" s="108"/>
      <c r="V16815" s="108"/>
      <c r="W16815" s="108"/>
      <c r="X16815" s="108"/>
    </row>
    <row r="16816">
      <c r="C16816" s="111"/>
      <c r="S16816" s="112"/>
      <c r="T16816" s="112"/>
      <c r="U16816" s="108"/>
      <c r="V16816" s="108"/>
      <c r="W16816" s="108"/>
      <c r="X16816" s="108"/>
    </row>
    <row r="16817">
      <c r="C16817" s="111"/>
      <c r="S16817" s="112"/>
      <c r="T16817" s="112"/>
      <c r="U16817" s="108"/>
      <c r="V16817" s="108"/>
      <c r="W16817" s="108"/>
      <c r="X16817" s="108"/>
    </row>
    <row r="16818">
      <c r="C16818" s="111"/>
      <c r="S16818" s="112"/>
      <c r="T16818" s="112"/>
      <c r="U16818" s="108"/>
      <c r="V16818" s="108"/>
      <c r="W16818" s="108"/>
      <c r="X16818" s="108"/>
    </row>
    <row r="16819">
      <c r="C16819" s="111"/>
      <c r="S16819" s="112"/>
      <c r="T16819" s="112"/>
      <c r="U16819" s="108"/>
      <c r="V16819" s="108"/>
      <c r="W16819" s="108"/>
      <c r="X16819" s="108"/>
    </row>
    <row r="16820">
      <c r="C16820" s="111"/>
      <c r="S16820" s="112"/>
      <c r="T16820" s="112"/>
      <c r="U16820" s="108"/>
      <c r="V16820" s="108"/>
      <c r="W16820" s="108"/>
      <c r="X16820" s="108"/>
    </row>
    <row r="16821">
      <c r="C16821" s="111"/>
      <c r="S16821" s="112"/>
      <c r="T16821" s="112"/>
      <c r="U16821" s="108"/>
      <c r="V16821" s="108"/>
      <c r="W16821" s="108"/>
      <c r="X16821" s="108"/>
    </row>
    <row r="16822">
      <c r="C16822" s="111"/>
      <c r="S16822" s="112"/>
      <c r="T16822" s="112"/>
      <c r="U16822" s="108"/>
      <c r="V16822" s="108"/>
      <c r="W16822" s="108"/>
      <c r="X16822" s="108"/>
    </row>
    <row r="16823">
      <c r="C16823" s="111"/>
      <c r="S16823" s="112"/>
      <c r="T16823" s="112"/>
      <c r="U16823" s="108"/>
      <c r="V16823" s="108"/>
      <c r="W16823" s="108"/>
      <c r="X16823" s="108"/>
    </row>
    <row r="16824">
      <c r="C16824" s="111"/>
      <c r="S16824" s="112"/>
      <c r="T16824" s="112"/>
      <c r="U16824" s="108"/>
      <c r="V16824" s="108"/>
      <c r="W16824" s="108"/>
      <c r="X16824" s="108"/>
    </row>
    <row r="16825">
      <c r="C16825" s="111"/>
      <c r="S16825" s="112"/>
      <c r="T16825" s="112"/>
      <c r="U16825" s="108"/>
      <c r="V16825" s="108"/>
      <c r="W16825" s="108"/>
      <c r="X16825" s="108"/>
    </row>
    <row r="16826">
      <c r="C16826" s="111"/>
      <c r="S16826" s="112"/>
      <c r="T16826" s="112"/>
      <c r="U16826" s="108"/>
      <c r="V16826" s="108"/>
      <c r="W16826" s="108"/>
      <c r="X16826" s="108"/>
    </row>
    <row r="16827">
      <c r="C16827" s="111"/>
      <c r="S16827" s="112"/>
      <c r="T16827" s="112"/>
      <c r="U16827" s="108"/>
      <c r="V16827" s="108"/>
      <c r="W16827" s="108"/>
      <c r="X16827" s="108"/>
    </row>
    <row r="16828">
      <c r="C16828" s="111"/>
      <c r="S16828" s="112"/>
      <c r="T16828" s="112"/>
      <c r="U16828" s="108"/>
      <c r="V16828" s="108"/>
      <c r="W16828" s="108"/>
      <c r="X16828" s="108"/>
    </row>
    <row r="16829">
      <c r="C16829" s="111"/>
      <c r="S16829" s="112"/>
      <c r="T16829" s="112"/>
      <c r="U16829" s="108"/>
      <c r="V16829" s="108"/>
      <c r="W16829" s="108"/>
      <c r="X16829" s="108"/>
    </row>
    <row r="16830">
      <c r="C16830" s="111"/>
      <c r="S16830" s="112"/>
      <c r="T16830" s="112"/>
      <c r="U16830" s="108"/>
      <c r="V16830" s="108"/>
      <c r="W16830" s="108"/>
      <c r="X16830" s="108"/>
    </row>
    <row r="16831">
      <c r="C16831" s="111"/>
      <c r="S16831" s="112"/>
      <c r="T16831" s="112"/>
      <c r="U16831" s="108"/>
      <c r="V16831" s="108"/>
      <c r="W16831" s="108"/>
      <c r="X16831" s="108"/>
    </row>
    <row r="16832">
      <c r="C16832" s="111"/>
      <c r="S16832" s="112"/>
      <c r="T16832" s="112"/>
      <c r="U16832" s="108"/>
      <c r="V16832" s="108"/>
      <c r="W16832" s="108"/>
      <c r="X16832" s="108"/>
    </row>
    <row r="16833">
      <c r="C16833" s="111"/>
      <c r="S16833" s="112"/>
      <c r="T16833" s="112"/>
      <c r="U16833" s="108"/>
      <c r="V16833" s="108"/>
      <c r="W16833" s="108"/>
      <c r="X16833" s="108"/>
    </row>
    <row r="16834">
      <c r="C16834" s="111"/>
      <c r="S16834" s="112"/>
      <c r="T16834" s="112"/>
      <c r="U16834" s="108"/>
      <c r="V16834" s="108"/>
      <c r="W16834" s="108"/>
      <c r="X16834" s="108"/>
    </row>
    <row r="16835">
      <c r="C16835" s="111"/>
      <c r="S16835" s="112"/>
      <c r="T16835" s="112"/>
      <c r="U16835" s="108"/>
      <c r="V16835" s="108"/>
      <c r="W16835" s="108"/>
      <c r="X16835" s="108"/>
    </row>
    <row r="16836">
      <c r="C16836" s="111"/>
      <c r="S16836" s="112"/>
      <c r="T16836" s="112"/>
      <c r="U16836" s="108"/>
      <c r="V16836" s="108"/>
      <c r="W16836" s="108"/>
      <c r="X16836" s="108"/>
    </row>
    <row r="16837">
      <c r="C16837" s="111"/>
      <c r="S16837" s="112"/>
      <c r="T16837" s="112"/>
      <c r="U16837" s="108"/>
      <c r="V16837" s="108"/>
      <c r="W16837" s="108"/>
      <c r="X16837" s="108"/>
    </row>
    <row r="16838">
      <c r="C16838" s="111"/>
      <c r="S16838" s="112"/>
      <c r="T16838" s="112"/>
      <c r="U16838" s="108"/>
      <c r="V16838" s="108"/>
      <c r="W16838" s="108"/>
      <c r="X16838" s="108"/>
    </row>
    <row r="16839">
      <c r="C16839" s="111"/>
      <c r="S16839" s="112"/>
      <c r="T16839" s="112"/>
      <c r="U16839" s="108"/>
      <c r="V16839" s="108"/>
      <c r="W16839" s="108"/>
      <c r="X16839" s="108"/>
    </row>
    <row r="16840">
      <c r="C16840" s="111"/>
      <c r="S16840" s="112"/>
      <c r="T16840" s="112"/>
      <c r="U16840" s="108"/>
      <c r="V16840" s="108"/>
      <c r="W16840" s="108"/>
      <c r="X16840" s="108"/>
    </row>
    <row r="16841">
      <c r="C16841" s="111"/>
      <c r="S16841" s="112"/>
      <c r="T16841" s="112"/>
      <c r="U16841" s="108"/>
      <c r="V16841" s="108"/>
      <c r="W16841" s="108"/>
      <c r="X16841" s="108"/>
    </row>
    <row r="16842">
      <c r="C16842" s="111"/>
      <c r="S16842" s="112"/>
      <c r="T16842" s="112"/>
      <c r="U16842" s="108"/>
      <c r="V16842" s="108"/>
      <c r="W16842" s="108"/>
      <c r="X16842" s="108"/>
    </row>
    <row r="16843">
      <c r="C16843" s="111"/>
      <c r="S16843" s="112"/>
      <c r="T16843" s="112"/>
      <c r="U16843" s="108"/>
      <c r="V16843" s="108"/>
      <c r="W16843" s="108"/>
      <c r="X16843" s="108"/>
    </row>
    <row r="16844">
      <c r="C16844" s="111"/>
      <c r="S16844" s="112"/>
      <c r="T16844" s="112"/>
      <c r="U16844" s="108"/>
      <c r="V16844" s="108"/>
      <c r="W16844" s="108"/>
      <c r="X16844" s="108"/>
    </row>
    <row r="16845">
      <c r="C16845" s="111"/>
      <c r="S16845" s="112"/>
      <c r="T16845" s="112"/>
      <c r="U16845" s="108"/>
      <c r="V16845" s="108"/>
      <c r="W16845" s="108"/>
      <c r="X16845" s="108"/>
    </row>
    <row r="16846">
      <c r="C16846" s="111"/>
      <c r="S16846" s="112"/>
      <c r="T16846" s="112"/>
      <c r="U16846" s="108"/>
      <c r="V16846" s="108"/>
      <c r="W16846" s="108"/>
      <c r="X16846" s="108"/>
    </row>
    <row r="16847">
      <c r="C16847" s="111"/>
      <c r="S16847" s="112"/>
      <c r="T16847" s="112"/>
      <c r="U16847" s="108"/>
      <c r="V16847" s="108"/>
      <c r="W16847" s="108"/>
      <c r="X16847" s="108"/>
    </row>
    <row r="16848">
      <c r="C16848" s="111"/>
      <c r="S16848" s="112"/>
      <c r="T16848" s="112"/>
      <c r="U16848" s="108"/>
      <c r="V16848" s="108"/>
      <c r="W16848" s="108"/>
      <c r="X16848" s="108"/>
    </row>
    <row r="16849">
      <c r="C16849" s="111"/>
      <c r="S16849" s="112"/>
      <c r="T16849" s="112"/>
      <c r="U16849" s="108"/>
      <c r="V16849" s="108"/>
      <c r="W16849" s="108"/>
      <c r="X16849" s="108"/>
    </row>
    <row r="16850">
      <c r="C16850" s="111"/>
      <c r="S16850" s="112"/>
      <c r="T16850" s="112"/>
      <c r="U16850" s="108"/>
      <c r="V16850" s="108"/>
      <c r="W16850" s="108"/>
      <c r="X16850" s="108"/>
    </row>
    <row r="16851">
      <c r="C16851" s="111"/>
      <c r="S16851" s="112"/>
      <c r="T16851" s="112"/>
      <c r="U16851" s="108"/>
      <c r="V16851" s="108"/>
      <c r="W16851" s="108"/>
      <c r="X16851" s="108"/>
    </row>
    <row r="16852">
      <c r="C16852" s="111"/>
      <c r="S16852" s="112"/>
      <c r="T16852" s="112"/>
      <c r="U16852" s="108"/>
      <c r="V16852" s="108"/>
      <c r="W16852" s="108"/>
      <c r="X16852" s="108"/>
    </row>
    <row r="16853">
      <c r="C16853" s="111"/>
      <c r="S16853" s="112"/>
      <c r="T16853" s="112"/>
      <c r="U16853" s="108"/>
      <c r="V16853" s="108"/>
      <c r="W16853" s="108"/>
      <c r="X16853" s="108"/>
    </row>
    <row r="16854">
      <c r="C16854" s="111"/>
      <c r="S16854" s="112"/>
      <c r="T16854" s="112"/>
      <c r="U16854" s="108"/>
      <c r="V16854" s="108"/>
      <c r="W16854" s="108"/>
      <c r="X16854" s="108"/>
    </row>
    <row r="16855">
      <c r="C16855" s="111"/>
      <c r="S16855" s="112"/>
      <c r="T16855" s="112"/>
      <c r="U16855" s="108"/>
      <c r="V16855" s="108"/>
      <c r="W16855" s="108"/>
      <c r="X16855" s="108"/>
    </row>
    <row r="16856">
      <c r="C16856" s="111"/>
      <c r="S16856" s="112"/>
      <c r="T16856" s="112"/>
      <c r="U16856" s="108"/>
      <c r="V16856" s="108"/>
      <c r="W16856" s="108"/>
      <c r="X16856" s="108"/>
    </row>
    <row r="16857">
      <c r="C16857" s="111"/>
      <c r="S16857" s="112"/>
      <c r="T16857" s="112"/>
      <c r="U16857" s="108"/>
      <c r="V16857" s="108"/>
      <c r="W16857" s="108"/>
      <c r="X16857" s="108"/>
    </row>
    <row r="16858">
      <c r="C16858" s="111"/>
      <c r="S16858" s="112"/>
      <c r="T16858" s="112"/>
      <c r="U16858" s="108"/>
      <c r="V16858" s="108"/>
      <c r="W16858" s="108"/>
      <c r="X16858" s="108"/>
    </row>
    <row r="16859">
      <c r="C16859" s="111"/>
      <c r="S16859" s="112"/>
      <c r="T16859" s="112"/>
      <c r="U16859" s="108"/>
      <c r="V16859" s="108"/>
      <c r="W16859" s="108"/>
      <c r="X16859" s="108"/>
    </row>
    <row r="16860">
      <c r="C16860" s="111"/>
      <c r="S16860" s="112"/>
      <c r="T16860" s="112"/>
      <c r="U16860" s="108"/>
      <c r="V16860" s="108"/>
      <c r="W16860" s="108"/>
      <c r="X16860" s="108"/>
    </row>
    <row r="16861">
      <c r="C16861" s="111"/>
      <c r="S16861" s="112"/>
      <c r="T16861" s="112"/>
      <c r="U16861" s="108"/>
      <c r="V16861" s="108"/>
      <c r="W16861" s="108"/>
      <c r="X16861" s="108"/>
    </row>
    <row r="16862">
      <c r="C16862" s="111"/>
      <c r="S16862" s="112"/>
      <c r="T16862" s="112"/>
      <c r="U16862" s="108"/>
      <c r="V16862" s="108"/>
      <c r="W16862" s="108"/>
      <c r="X16862" s="108"/>
    </row>
    <row r="16863">
      <c r="C16863" s="111"/>
      <c r="S16863" s="112"/>
      <c r="T16863" s="112"/>
      <c r="U16863" s="108"/>
      <c r="V16863" s="108"/>
      <c r="W16863" s="108"/>
      <c r="X16863" s="108"/>
    </row>
    <row r="16864">
      <c r="C16864" s="111"/>
      <c r="S16864" s="112"/>
      <c r="T16864" s="112"/>
      <c r="U16864" s="108"/>
      <c r="V16864" s="108"/>
      <c r="W16864" s="108"/>
      <c r="X16864" s="108"/>
    </row>
    <row r="16865">
      <c r="C16865" s="111"/>
      <c r="S16865" s="112"/>
      <c r="T16865" s="112"/>
      <c r="U16865" s="108"/>
      <c r="V16865" s="108"/>
      <c r="W16865" s="108"/>
      <c r="X16865" s="108"/>
    </row>
    <row r="16866">
      <c r="C16866" s="111"/>
      <c r="S16866" s="112"/>
      <c r="T16866" s="112"/>
      <c r="U16866" s="108"/>
      <c r="V16866" s="108"/>
      <c r="W16866" s="108"/>
      <c r="X16866" s="108"/>
    </row>
    <row r="16867">
      <c r="C16867" s="111"/>
      <c r="S16867" s="112"/>
      <c r="T16867" s="112"/>
      <c r="U16867" s="108"/>
      <c r="V16867" s="108"/>
      <c r="W16867" s="108"/>
      <c r="X16867" s="108"/>
    </row>
    <row r="16868">
      <c r="C16868" s="111"/>
      <c r="S16868" s="112"/>
      <c r="T16868" s="112"/>
      <c r="U16868" s="108"/>
      <c r="V16868" s="108"/>
      <c r="W16868" s="108"/>
      <c r="X16868" s="108"/>
    </row>
    <row r="16869">
      <c r="C16869" s="111"/>
      <c r="S16869" s="112"/>
      <c r="T16869" s="112"/>
      <c r="U16869" s="108"/>
      <c r="V16869" s="108"/>
      <c r="W16869" s="108"/>
      <c r="X16869" s="108"/>
    </row>
    <row r="16870">
      <c r="C16870" s="111"/>
      <c r="S16870" s="112"/>
      <c r="T16870" s="112"/>
      <c r="U16870" s="108"/>
      <c r="V16870" s="108"/>
      <c r="W16870" s="108"/>
      <c r="X16870" s="108"/>
    </row>
    <row r="16871">
      <c r="C16871" s="111"/>
      <c r="S16871" s="112"/>
      <c r="T16871" s="112"/>
      <c r="U16871" s="108"/>
      <c r="V16871" s="108"/>
      <c r="W16871" s="108"/>
      <c r="X16871" s="108"/>
    </row>
    <row r="16872">
      <c r="C16872" s="111"/>
      <c r="S16872" s="112"/>
      <c r="T16872" s="112"/>
      <c r="U16872" s="108"/>
      <c r="V16872" s="108"/>
      <c r="W16872" s="108"/>
      <c r="X16872" s="108"/>
    </row>
    <row r="16873">
      <c r="C16873" s="111"/>
      <c r="S16873" s="112"/>
      <c r="T16873" s="112"/>
      <c r="U16873" s="108"/>
      <c r="V16873" s="108"/>
      <c r="W16873" s="108"/>
      <c r="X16873" s="108"/>
    </row>
    <row r="16874">
      <c r="C16874" s="111"/>
      <c r="S16874" s="112"/>
      <c r="T16874" s="112"/>
      <c r="U16874" s="108"/>
      <c r="V16874" s="108"/>
      <c r="W16874" s="108"/>
      <c r="X16874" s="108"/>
    </row>
    <row r="16875">
      <c r="C16875" s="111"/>
      <c r="S16875" s="112"/>
      <c r="T16875" s="112"/>
      <c r="U16875" s="108"/>
      <c r="V16875" s="108"/>
      <c r="W16875" s="108"/>
      <c r="X16875" s="108"/>
    </row>
    <row r="16876">
      <c r="C16876" s="111"/>
      <c r="S16876" s="112"/>
      <c r="T16876" s="112"/>
      <c r="U16876" s="108"/>
      <c r="V16876" s="108"/>
      <c r="W16876" s="108"/>
      <c r="X16876" s="108"/>
    </row>
    <row r="16877">
      <c r="C16877" s="111"/>
      <c r="S16877" s="112"/>
      <c r="T16877" s="112"/>
      <c r="U16877" s="108"/>
      <c r="V16877" s="108"/>
      <c r="W16877" s="108"/>
      <c r="X16877" s="108"/>
    </row>
    <row r="16878">
      <c r="C16878" s="111"/>
      <c r="S16878" s="112"/>
      <c r="T16878" s="112"/>
      <c r="U16878" s="108"/>
      <c r="V16878" s="108"/>
      <c r="W16878" s="108"/>
      <c r="X16878" s="108"/>
    </row>
    <row r="16879">
      <c r="C16879" s="111"/>
      <c r="S16879" s="112"/>
      <c r="T16879" s="112"/>
      <c r="U16879" s="108"/>
      <c r="V16879" s="108"/>
      <c r="W16879" s="108"/>
      <c r="X16879" s="108"/>
    </row>
    <row r="16880">
      <c r="C16880" s="111"/>
      <c r="S16880" s="112"/>
      <c r="T16880" s="112"/>
      <c r="U16880" s="108"/>
      <c r="V16880" s="108"/>
      <c r="W16880" s="108"/>
      <c r="X16880" s="108"/>
    </row>
    <row r="16881">
      <c r="C16881" s="111"/>
      <c r="S16881" s="112"/>
      <c r="T16881" s="112"/>
      <c r="U16881" s="108"/>
      <c r="V16881" s="108"/>
      <c r="W16881" s="108"/>
      <c r="X16881" s="108"/>
    </row>
    <row r="16882">
      <c r="C16882" s="111"/>
      <c r="S16882" s="112"/>
      <c r="T16882" s="112"/>
      <c r="U16882" s="108"/>
      <c r="V16882" s="108"/>
      <c r="W16882" s="108"/>
      <c r="X16882" s="108"/>
    </row>
    <row r="16883">
      <c r="C16883" s="111"/>
      <c r="S16883" s="112"/>
      <c r="T16883" s="112"/>
      <c r="U16883" s="108"/>
      <c r="V16883" s="108"/>
      <c r="W16883" s="108"/>
      <c r="X16883" s="108"/>
    </row>
    <row r="16884">
      <c r="C16884" s="111"/>
      <c r="S16884" s="112"/>
      <c r="T16884" s="112"/>
      <c r="U16884" s="108"/>
      <c r="V16884" s="108"/>
      <c r="W16884" s="108"/>
      <c r="X16884" s="108"/>
    </row>
    <row r="16885">
      <c r="C16885" s="111"/>
      <c r="S16885" s="112"/>
      <c r="T16885" s="112"/>
      <c r="U16885" s="108"/>
      <c r="V16885" s="108"/>
      <c r="W16885" s="108"/>
      <c r="X16885" s="108"/>
    </row>
    <row r="16886">
      <c r="C16886" s="111"/>
      <c r="S16886" s="112"/>
      <c r="T16886" s="112"/>
      <c r="U16886" s="108"/>
      <c r="V16886" s="108"/>
      <c r="W16886" s="108"/>
      <c r="X16886" s="108"/>
    </row>
    <row r="16887">
      <c r="C16887" s="111"/>
      <c r="S16887" s="112"/>
      <c r="T16887" s="112"/>
      <c r="U16887" s="108"/>
      <c r="V16887" s="108"/>
      <c r="W16887" s="108"/>
      <c r="X16887" s="108"/>
    </row>
    <row r="16888">
      <c r="C16888" s="111"/>
      <c r="S16888" s="112"/>
      <c r="T16888" s="112"/>
      <c r="U16888" s="108"/>
      <c r="V16888" s="108"/>
      <c r="W16888" s="108"/>
      <c r="X16888" s="108"/>
    </row>
    <row r="16889">
      <c r="C16889" s="111"/>
      <c r="S16889" s="112"/>
      <c r="T16889" s="112"/>
      <c r="U16889" s="108"/>
      <c r="V16889" s="108"/>
      <c r="W16889" s="108"/>
      <c r="X16889" s="108"/>
    </row>
    <row r="16890">
      <c r="C16890" s="111"/>
      <c r="S16890" s="112"/>
      <c r="T16890" s="112"/>
      <c r="U16890" s="108"/>
      <c r="V16890" s="108"/>
      <c r="W16890" s="108"/>
      <c r="X16890" s="108"/>
    </row>
    <row r="16891">
      <c r="C16891" s="111"/>
      <c r="S16891" s="112"/>
      <c r="T16891" s="112"/>
      <c r="U16891" s="108"/>
      <c r="V16891" s="108"/>
      <c r="W16891" s="108"/>
      <c r="X16891" s="108"/>
    </row>
    <row r="16892">
      <c r="C16892" s="111"/>
      <c r="S16892" s="112"/>
      <c r="T16892" s="112"/>
      <c r="U16892" s="108"/>
      <c r="V16892" s="108"/>
      <c r="W16892" s="108"/>
      <c r="X16892" s="108"/>
    </row>
    <row r="16893">
      <c r="C16893" s="111"/>
      <c r="S16893" s="112"/>
      <c r="T16893" s="112"/>
      <c r="U16893" s="108"/>
      <c r="V16893" s="108"/>
      <c r="W16893" s="108"/>
      <c r="X16893" s="108"/>
    </row>
    <row r="16894">
      <c r="C16894" s="111"/>
      <c r="S16894" s="112"/>
      <c r="T16894" s="112"/>
      <c r="U16894" s="108"/>
      <c r="V16894" s="108"/>
      <c r="W16894" s="108"/>
      <c r="X16894" s="108"/>
    </row>
    <row r="16895">
      <c r="C16895" s="111"/>
      <c r="S16895" s="112"/>
      <c r="T16895" s="112"/>
      <c r="U16895" s="108"/>
      <c r="V16895" s="108"/>
      <c r="W16895" s="108"/>
      <c r="X16895" s="108"/>
    </row>
    <row r="16896">
      <c r="C16896" s="111"/>
      <c r="S16896" s="112"/>
      <c r="T16896" s="112"/>
      <c r="U16896" s="108"/>
      <c r="V16896" s="108"/>
      <c r="W16896" s="108"/>
      <c r="X16896" s="108"/>
    </row>
    <row r="16897">
      <c r="C16897" s="111"/>
      <c r="S16897" s="112"/>
      <c r="T16897" s="112"/>
      <c r="U16897" s="108"/>
      <c r="V16897" s="108"/>
      <c r="W16897" s="108"/>
      <c r="X16897" s="108"/>
    </row>
    <row r="16898">
      <c r="C16898" s="111"/>
      <c r="S16898" s="112"/>
      <c r="T16898" s="112"/>
      <c r="U16898" s="108"/>
      <c r="V16898" s="108"/>
      <c r="W16898" s="108"/>
      <c r="X16898" s="108"/>
    </row>
    <row r="16899">
      <c r="C16899" s="111"/>
      <c r="S16899" s="112"/>
      <c r="T16899" s="112"/>
      <c r="U16899" s="108"/>
      <c r="V16899" s="108"/>
      <c r="W16899" s="108"/>
      <c r="X16899" s="108"/>
    </row>
    <row r="16900">
      <c r="C16900" s="111"/>
      <c r="S16900" s="112"/>
      <c r="T16900" s="112"/>
      <c r="U16900" s="108"/>
      <c r="V16900" s="108"/>
      <c r="W16900" s="108"/>
      <c r="X16900" s="108"/>
    </row>
    <row r="16901">
      <c r="C16901" s="111"/>
      <c r="S16901" s="112"/>
      <c r="T16901" s="112"/>
      <c r="U16901" s="108"/>
      <c r="V16901" s="108"/>
      <c r="W16901" s="108"/>
      <c r="X16901" s="108"/>
    </row>
    <row r="16902">
      <c r="C16902" s="111"/>
      <c r="S16902" s="112"/>
      <c r="T16902" s="112"/>
      <c r="U16902" s="108"/>
      <c r="V16902" s="108"/>
      <c r="W16902" s="108"/>
      <c r="X16902" s="108"/>
    </row>
    <row r="16903">
      <c r="C16903" s="111"/>
      <c r="S16903" s="112"/>
      <c r="T16903" s="112"/>
      <c r="U16903" s="108"/>
      <c r="V16903" s="108"/>
      <c r="W16903" s="108"/>
      <c r="X16903" s="108"/>
    </row>
    <row r="16904">
      <c r="C16904" s="111"/>
      <c r="S16904" s="112"/>
      <c r="T16904" s="112"/>
      <c r="U16904" s="108"/>
      <c r="V16904" s="108"/>
      <c r="W16904" s="108"/>
      <c r="X16904" s="108"/>
    </row>
    <row r="16905">
      <c r="C16905" s="111"/>
      <c r="S16905" s="112"/>
      <c r="T16905" s="112"/>
      <c r="U16905" s="108"/>
      <c r="V16905" s="108"/>
      <c r="W16905" s="108"/>
      <c r="X16905" s="108"/>
    </row>
    <row r="16906">
      <c r="C16906" s="111"/>
      <c r="S16906" s="112"/>
      <c r="T16906" s="112"/>
      <c r="U16906" s="108"/>
      <c r="V16906" s="108"/>
      <c r="W16906" s="108"/>
      <c r="X16906" s="108"/>
    </row>
    <row r="16907">
      <c r="C16907" s="111"/>
      <c r="S16907" s="112"/>
      <c r="T16907" s="112"/>
      <c r="U16907" s="108"/>
      <c r="V16907" s="108"/>
      <c r="W16907" s="108"/>
      <c r="X16907" s="108"/>
    </row>
    <row r="16908">
      <c r="C16908" s="111"/>
      <c r="S16908" s="112"/>
      <c r="T16908" s="112"/>
      <c r="U16908" s="108"/>
      <c r="V16908" s="108"/>
      <c r="W16908" s="108"/>
      <c r="X16908" s="108"/>
    </row>
    <row r="16909">
      <c r="C16909" s="111"/>
      <c r="S16909" s="112"/>
      <c r="T16909" s="112"/>
      <c r="U16909" s="108"/>
      <c r="V16909" s="108"/>
      <c r="W16909" s="108"/>
      <c r="X16909" s="108"/>
    </row>
    <row r="16910">
      <c r="C16910" s="111"/>
      <c r="S16910" s="112"/>
      <c r="T16910" s="112"/>
      <c r="U16910" s="108"/>
      <c r="V16910" s="108"/>
      <c r="W16910" s="108"/>
      <c r="X16910" s="108"/>
    </row>
    <row r="16911">
      <c r="C16911" s="111"/>
      <c r="S16911" s="112"/>
      <c r="T16911" s="112"/>
      <c r="U16911" s="108"/>
      <c r="V16911" s="108"/>
      <c r="W16911" s="108"/>
      <c r="X16911" s="108"/>
    </row>
    <row r="16912">
      <c r="C16912" s="111"/>
      <c r="S16912" s="112"/>
      <c r="T16912" s="112"/>
      <c r="U16912" s="108"/>
      <c r="V16912" s="108"/>
      <c r="W16912" s="108"/>
      <c r="X16912" s="108"/>
    </row>
    <row r="16913">
      <c r="C16913" s="111"/>
      <c r="S16913" s="112"/>
      <c r="T16913" s="112"/>
      <c r="U16913" s="108"/>
      <c r="V16913" s="108"/>
      <c r="W16913" s="108"/>
      <c r="X16913" s="108"/>
    </row>
    <row r="16914">
      <c r="C16914" s="111"/>
      <c r="S16914" s="112"/>
      <c r="T16914" s="112"/>
      <c r="U16914" s="108"/>
      <c r="V16914" s="108"/>
      <c r="W16914" s="108"/>
      <c r="X16914" s="108"/>
    </row>
    <row r="16915">
      <c r="C16915" s="111"/>
      <c r="S16915" s="112"/>
      <c r="T16915" s="112"/>
      <c r="U16915" s="108"/>
      <c r="V16915" s="108"/>
      <c r="W16915" s="108"/>
      <c r="X16915" s="108"/>
    </row>
    <row r="16916">
      <c r="C16916" s="111"/>
      <c r="S16916" s="112"/>
      <c r="T16916" s="112"/>
      <c r="U16916" s="108"/>
      <c r="V16916" s="108"/>
      <c r="W16916" s="108"/>
      <c r="X16916" s="108"/>
    </row>
    <row r="16917">
      <c r="C16917" s="111"/>
      <c r="S16917" s="112"/>
      <c r="T16917" s="112"/>
      <c r="U16917" s="108"/>
      <c r="V16917" s="108"/>
      <c r="W16917" s="108"/>
      <c r="X16917" s="108"/>
    </row>
    <row r="16918">
      <c r="C16918" s="111"/>
      <c r="S16918" s="112"/>
      <c r="T16918" s="112"/>
      <c r="U16918" s="108"/>
      <c r="V16918" s="108"/>
      <c r="W16918" s="108"/>
      <c r="X16918" s="108"/>
    </row>
    <row r="16919">
      <c r="C16919" s="111"/>
      <c r="S16919" s="112"/>
      <c r="T16919" s="112"/>
      <c r="U16919" s="108"/>
      <c r="V16919" s="108"/>
      <c r="W16919" s="108"/>
      <c r="X16919" s="108"/>
    </row>
    <row r="16920">
      <c r="C16920" s="111"/>
      <c r="S16920" s="112"/>
      <c r="T16920" s="112"/>
      <c r="U16920" s="108"/>
      <c r="V16920" s="108"/>
      <c r="W16920" s="108"/>
      <c r="X16920" s="108"/>
    </row>
    <row r="16921">
      <c r="C16921" s="111"/>
      <c r="S16921" s="112"/>
      <c r="T16921" s="112"/>
      <c r="U16921" s="108"/>
      <c r="V16921" s="108"/>
      <c r="W16921" s="108"/>
      <c r="X16921" s="108"/>
    </row>
    <row r="16922">
      <c r="C16922" s="111"/>
      <c r="S16922" s="112"/>
      <c r="T16922" s="112"/>
      <c r="U16922" s="108"/>
      <c r="V16922" s="108"/>
      <c r="W16922" s="108"/>
      <c r="X16922" s="108"/>
    </row>
    <row r="16923">
      <c r="C16923" s="111"/>
      <c r="S16923" s="112"/>
      <c r="T16923" s="112"/>
      <c r="U16923" s="108"/>
      <c r="V16923" s="108"/>
      <c r="W16923" s="108"/>
      <c r="X16923" s="108"/>
    </row>
    <row r="16924">
      <c r="C16924" s="111"/>
      <c r="S16924" s="112"/>
      <c r="T16924" s="112"/>
      <c r="U16924" s="108"/>
      <c r="V16924" s="108"/>
      <c r="W16924" s="108"/>
      <c r="X16924" s="108"/>
    </row>
    <row r="16925">
      <c r="C16925" s="111"/>
      <c r="S16925" s="112"/>
      <c r="T16925" s="112"/>
      <c r="U16925" s="108"/>
      <c r="V16925" s="108"/>
      <c r="W16925" s="108"/>
      <c r="X16925" s="108"/>
    </row>
    <row r="16926">
      <c r="C16926" s="111"/>
      <c r="S16926" s="112"/>
      <c r="T16926" s="112"/>
      <c r="U16926" s="108"/>
      <c r="V16926" s="108"/>
      <c r="W16926" s="108"/>
      <c r="X16926" s="108"/>
    </row>
    <row r="16927">
      <c r="C16927" s="111"/>
      <c r="S16927" s="112"/>
      <c r="T16927" s="112"/>
      <c r="U16927" s="108"/>
      <c r="V16927" s="108"/>
      <c r="W16927" s="108"/>
      <c r="X16927" s="108"/>
    </row>
    <row r="16928">
      <c r="C16928" s="111"/>
      <c r="S16928" s="112"/>
      <c r="T16928" s="112"/>
      <c r="U16928" s="108"/>
      <c r="V16928" s="108"/>
      <c r="W16928" s="108"/>
      <c r="X16928" s="108"/>
    </row>
    <row r="16929">
      <c r="C16929" s="111"/>
      <c r="S16929" s="112"/>
      <c r="T16929" s="112"/>
      <c r="U16929" s="108"/>
      <c r="V16929" s="108"/>
      <c r="W16929" s="108"/>
      <c r="X16929" s="108"/>
    </row>
    <row r="16930">
      <c r="C16930" s="111"/>
      <c r="S16930" s="112"/>
      <c r="T16930" s="112"/>
      <c r="U16930" s="108"/>
      <c r="V16930" s="108"/>
      <c r="W16930" s="108"/>
      <c r="X16930" s="108"/>
    </row>
    <row r="16931">
      <c r="C16931" s="111"/>
      <c r="S16931" s="112"/>
      <c r="T16931" s="112"/>
      <c r="U16931" s="108"/>
      <c r="V16931" s="108"/>
      <c r="W16931" s="108"/>
      <c r="X16931" s="108"/>
    </row>
    <row r="16932">
      <c r="C16932" s="111"/>
      <c r="S16932" s="112"/>
      <c r="T16932" s="112"/>
      <c r="U16932" s="108"/>
      <c r="V16932" s="108"/>
      <c r="W16932" s="108"/>
      <c r="X16932" s="108"/>
    </row>
    <row r="16933">
      <c r="C16933" s="111"/>
      <c r="S16933" s="112"/>
      <c r="T16933" s="112"/>
      <c r="U16933" s="108"/>
      <c r="V16933" s="108"/>
      <c r="W16933" s="108"/>
      <c r="X16933" s="108"/>
    </row>
    <row r="16934">
      <c r="C16934" s="111"/>
      <c r="S16934" s="112"/>
      <c r="T16934" s="112"/>
      <c r="U16934" s="108"/>
      <c r="V16934" s="108"/>
      <c r="W16934" s="108"/>
      <c r="X16934" s="108"/>
    </row>
    <row r="16935">
      <c r="C16935" s="111"/>
      <c r="S16935" s="112"/>
      <c r="T16935" s="112"/>
      <c r="U16935" s="108"/>
      <c r="V16935" s="108"/>
      <c r="W16935" s="108"/>
      <c r="X16935" s="108"/>
    </row>
    <row r="16936">
      <c r="C16936" s="111"/>
      <c r="S16936" s="112"/>
      <c r="T16936" s="112"/>
      <c r="U16936" s="108"/>
      <c r="V16936" s="108"/>
      <c r="W16936" s="108"/>
      <c r="X16936" s="108"/>
    </row>
    <row r="16937">
      <c r="C16937" s="111"/>
      <c r="S16937" s="112"/>
      <c r="T16937" s="112"/>
      <c r="U16937" s="108"/>
      <c r="V16937" s="108"/>
      <c r="W16937" s="108"/>
      <c r="X16937" s="108"/>
    </row>
    <row r="16938">
      <c r="C16938" s="111"/>
      <c r="S16938" s="112"/>
      <c r="T16938" s="112"/>
      <c r="U16938" s="108"/>
      <c r="V16938" s="108"/>
      <c r="W16938" s="108"/>
      <c r="X16938" s="108"/>
    </row>
    <row r="16939">
      <c r="C16939" s="111"/>
      <c r="S16939" s="112"/>
      <c r="T16939" s="112"/>
      <c r="U16939" s="108"/>
      <c r="V16939" s="108"/>
      <c r="W16939" s="108"/>
      <c r="X16939" s="108"/>
    </row>
    <row r="16940">
      <c r="C16940" s="111"/>
      <c r="S16940" s="112"/>
      <c r="T16940" s="112"/>
      <c r="U16940" s="108"/>
      <c r="V16940" s="108"/>
      <c r="W16940" s="108"/>
      <c r="X16940" s="108"/>
    </row>
    <row r="16941">
      <c r="C16941" s="111"/>
      <c r="S16941" s="112"/>
      <c r="T16941" s="112"/>
      <c r="U16941" s="108"/>
      <c r="V16941" s="108"/>
      <c r="W16941" s="108"/>
      <c r="X16941" s="108"/>
    </row>
    <row r="16942">
      <c r="C16942" s="111"/>
      <c r="S16942" s="112"/>
      <c r="T16942" s="112"/>
      <c r="U16942" s="108"/>
      <c r="V16942" s="108"/>
      <c r="W16942" s="108"/>
      <c r="X16942" s="108"/>
    </row>
    <row r="16943">
      <c r="C16943" s="111"/>
      <c r="S16943" s="112"/>
      <c r="T16943" s="112"/>
      <c r="U16943" s="108"/>
      <c r="V16943" s="108"/>
      <c r="W16943" s="108"/>
      <c r="X16943" s="108"/>
    </row>
    <row r="16944">
      <c r="C16944" s="111"/>
      <c r="S16944" s="112"/>
      <c r="T16944" s="112"/>
      <c r="U16944" s="108"/>
      <c r="V16944" s="108"/>
      <c r="W16944" s="108"/>
      <c r="X16944" s="108"/>
    </row>
    <row r="16945">
      <c r="C16945" s="111"/>
      <c r="S16945" s="112"/>
      <c r="T16945" s="112"/>
      <c r="U16945" s="108"/>
      <c r="V16945" s="108"/>
      <c r="W16945" s="108"/>
      <c r="X16945" s="108"/>
    </row>
    <row r="16946">
      <c r="C16946" s="111"/>
      <c r="S16946" s="112"/>
      <c r="T16946" s="112"/>
      <c r="U16946" s="108"/>
      <c r="V16946" s="108"/>
      <c r="W16946" s="108"/>
      <c r="X16946" s="108"/>
    </row>
    <row r="16947">
      <c r="C16947" s="111"/>
      <c r="S16947" s="112"/>
      <c r="T16947" s="112"/>
      <c r="U16947" s="108"/>
      <c r="V16947" s="108"/>
      <c r="W16947" s="108"/>
      <c r="X16947" s="108"/>
    </row>
    <row r="16948">
      <c r="C16948" s="111"/>
      <c r="S16948" s="112"/>
      <c r="T16948" s="112"/>
      <c r="U16948" s="108"/>
      <c r="V16948" s="108"/>
      <c r="W16948" s="108"/>
      <c r="X16948" s="108"/>
    </row>
    <row r="16949">
      <c r="C16949" s="111"/>
      <c r="S16949" s="112"/>
      <c r="T16949" s="112"/>
      <c r="U16949" s="108"/>
      <c r="V16949" s="108"/>
      <c r="W16949" s="108"/>
      <c r="X16949" s="108"/>
    </row>
    <row r="16950">
      <c r="C16950" s="111"/>
      <c r="S16950" s="112"/>
      <c r="T16950" s="112"/>
      <c r="U16950" s="108"/>
      <c r="V16950" s="108"/>
      <c r="W16950" s="108"/>
      <c r="X16950" s="108"/>
    </row>
    <row r="16951">
      <c r="C16951" s="111"/>
      <c r="S16951" s="112"/>
      <c r="T16951" s="112"/>
      <c r="U16951" s="108"/>
      <c r="V16951" s="108"/>
      <c r="W16951" s="108"/>
      <c r="X16951" s="108"/>
    </row>
    <row r="16952">
      <c r="C16952" s="111"/>
      <c r="S16952" s="112"/>
      <c r="T16952" s="112"/>
      <c r="U16952" s="108"/>
      <c r="V16952" s="108"/>
      <c r="W16952" s="108"/>
      <c r="X16952" s="108"/>
    </row>
    <row r="16953">
      <c r="C16953" s="111"/>
      <c r="S16953" s="112"/>
      <c r="T16953" s="112"/>
      <c r="U16953" s="108"/>
      <c r="V16953" s="108"/>
      <c r="W16953" s="108"/>
      <c r="X16953" s="108"/>
    </row>
    <row r="16954">
      <c r="C16954" s="111"/>
      <c r="S16954" s="112"/>
      <c r="T16954" s="112"/>
      <c r="U16954" s="108"/>
      <c r="V16954" s="108"/>
      <c r="W16954" s="108"/>
      <c r="X16954" s="108"/>
    </row>
    <row r="16955">
      <c r="C16955" s="111"/>
      <c r="S16955" s="112"/>
      <c r="T16955" s="112"/>
      <c r="U16955" s="108"/>
      <c r="V16955" s="108"/>
      <c r="W16955" s="108"/>
      <c r="X16955" s="108"/>
    </row>
    <row r="16956">
      <c r="C16956" s="111"/>
      <c r="S16956" s="112"/>
      <c r="T16956" s="112"/>
      <c r="U16956" s="108"/>
      <c r="V16956" s="108"/>
      <c r="W16956" s="108"/>
      <c r="X16956" s="108"/>
    </row>
    <row r="16957">
      <c r="C16957" s="111"/>
      <c r="S16957" s="112"/>
      <c r="T16957" s="112"/>
      <c r="U16957" s="108"/>
      <c r="V16957" s="108"/>
      <c r="W16957" s="108"/>
      <c r="X16957" s="108"/>
    </row>
    <row r="16958">
      <c r="C16958" s="111"/>
      <c r="S16958" s="112"/>
      <c r="T16958" s="112"/>
      <c r="U16958" s="108"/>
      <c r="V16958" s="108"/>
      <c r="W16958" s="108"/>
      <c r="X16958" s="108"/>
    </row>
    <row r="16959">
      <c r="C16959" s="111"/>
      <c r="S16959" s="112"/>
      <c r="T16959" s="112"/>
      <c r="U16959" s="108"/>
      <c r="V16959" s="108"/>
      <c r="W16959" s="108"/>
      <c r="X16959" s="108"/>
    </row>
    <row r="16960">
      <c r="C16960" s="111"/>
      <c r="S16960" s="112"/>
      <c r="T16960" s="112"/>
      <c r="U16960" s="108"/>
      <c r="V16960" s="108"/>
      <c r="W16960" s="108"/>
      <c r="X16960" s="108"/>
    </row>
    <row r="16961">
      <c r="C16961" s="111"/>
      <c r="S16961" s="112"/>
      <c r="T16961" s="112"/>
      <c r="U16961" s="108"/>
      <c r="V16961" s="108"/>
      <c r="W16961" s="108"/>
      <c r="X16961" s="108"/>
    </row>
    <row r="16962">
      <c r="C16962" s="111"/>
      <c r="S16962" s="112"/>
      <c r="T16962" s="112"/>
      <c r="U16962" s="108"/>
      <c r="V16962" s="108"/>
      <c r="W16962" s="108"/>
      <c r="X16962" s="108"/>
    </row>
    <row r="16963">
      <c r="C16963" s="111"/>
      <c r="S16963" s="112"/>
      <c r="T16963" s="112"/>
      <c r="U16963" s="108"/>
      <c r="V16963" s="108"/>
      <c r="W16963" s="108"/>
      <c r="X16963" s="108"/>
    </row>
    <row r="16964">
      <c r="C16964" s="111"/>
      <c r="S16964" s="112"/>
      <c r="T16964" s="112"/>
      <c r="U16964" s="108"/>
      <c r="V16964" s="108"/>
      <c r="W16964" s="108"/>
      <c r="X16964" s="108"/>
    </row>
    <row r="16965">
      <c r="C16965" s="111"/>
      <c r="S16965" s="112"/>
      <c r="T16965" s="112"/>
      <c r="U16965" s="108"/>
      <c r="V16965" s="108"/>
      <c r="W16965" s="108"/>
      <c r="X16965" s="108"/>
    </row>
    <row r="16966">
      <c r="C16966" s="111"/>
      <c r="S16966" s="112"/>
      <c r="T16966" s="112"/>
      <c r="U16966" s="108"/>
      <c r="V16966" s="108"/>
      <c r="W16966" s="108"/>
      <c r="X16966" s="108"/>
    </row>
    <row r="16967">
      <c r="C16967" s="111"/>
      <c r="S16967" s="112"/>
      <c r="T16967" s="112"/>
      <c r="U16967" s="108"/>
      <c r="V16967" s="108"/>
      <c r="W16967" s="108"/>
      <c r="X16967" s="108"/>
    </row>
    <row r="16968">
      <c r="C16968" s="111"/>
      <c r="S16968" s="113"/>
      <c r="T16968" s="112"/>
      <c r="U16968" s="108"/>
      <c r="V16968" s="108"/>
      <c r="W16968" s="108"/>
      <c r="X16968" s="108"/>
    </row>
    <row r="16969">
      <c r="C16969" s="111"/>
      <c r="S16969" s="112"/>
      <c r="T16969" s="112"/>
      <c r="U16969" s="108"/>
      <c r="V16969" s="108"/>
      <c r="W16969" s="108"/>
      <c r="X16969" s="108"/>
    </row>
    <row r="16970">
      <c r="C16970" s="111"/>
      <c r="S16970" s="112"/>
      <c r="T16970" s="112"/>
      <c r="U16970" s="108"/>
      <c r="V16970" s="108"/>
      <c r="W16970" s="108"/>
      <c r="X16970" s="108"/>
    </row>
    <row r="16971">
      <c r="C16971" s="111"/>
      <c r="S16971" s="112"/>
      <c r="T16971" s="112"/>
      <c r="U16971" s="108"/>
      <c r="V16971" s="108"/>
      <c r="W16971" s="108"/>
      <c r="X16971" s="108"/>
    </row>
    <row r="16972">
      <c r="C16972" s="111"/>
      <c r="S16972" s="112"/>
      <c r="T16972" s="112"/>
      <c r="U16972" s="108"/>
      <c r="V16972" s="108"/>
      <c r="W16972" s="108"/>
      <c r="X16972" s="108"/>
    </row>
    <row r="16973">
      <c r="C16973" s="111"/>
      <c r="S16973" s="112"/>
      <c r="T16973" s="112"/>
      <c r="U16973" s="108"/>
      <c r="V16973" s="108"/>
      <c r="W16973" s="108"/>
      <c r="X16973" s="108"/>
    </row>
    <row r="16974">
      <c r="C16974" s="111"/>
      <c r="S16974" s="112"/>
      <c r="T16974" s="112"/>
      <c r="U16974" s="108"/>
      <c r="V16974" s="108"/>
      <c r="W16974" s="108"/>
      <c r="X16974" s="108"/>
    </row>
    <row r="16975">
      <c r="C16975" s="111"/>
      <c r="S16975" s="112"/>
      <c r="T16975" s="112"/>
      <c r="U16975" s="108"/>
      <c r="V16975" s="108"/>
      <c r="W16975" s="108"/>
      <c r="X16975" s="108"/>
    </row>
    <row r="16976">
      <c r="C16976" s="111"/>
      <c r="S16976" s="112"/>
      <c r="T16976" s="112"/>
      <c r="U16976" s="108"/>
      <c r="V16976" s="108"/>
      <c r="W16976" s="108"/>
      <c r="X16976" s="108"/>
    </row>
    <row r="16977">
      <c r="C16977" s="111"/>
      <c r="S16977" s="112"/>
      <c r="T16977" s="112"/>
      <c r="U16977" s="108"/>
      <c r="V16977" s="108"/>
      <c r="W16977" s="108"/>
      <c r="X16977" s="108"/>
    </row>
    <row r="16978">
      <c r="C16978" s="111"/>
      <c r="S16978" s="112"/>
      <c r="T16978" s="112"/>
      <c r="U16978" s="108"/>
      <c r="V16978" s="108"/>
      <c r="W16978" s="108"/>
      <c r="X16978" s="108"/>
    </row>
    <row r="16979">
      <c r="C16979" s="111"/>
      <c r="S16979" s="112"/>
      <c r="T16979" s="112"/>
      <c r="U16979" s="108"/>
      <c r="V16979" s="108"/>
      <c r="W16979" s="108"/>
      <c r="X16979" s="108"/>
    </row>
    <row r="16980">
      <c r="C16980" s="111"/>
      <c r="S16980" s="112"/>
      <c r="T16980" s="112"/>
      <c r="U16980" s="108"/>
      <c r="V16980" s="108"/>
      <c r="W16980" s="108"/>
      <c r="X16980" s="108"/>
    </row>
    <row r="16981">
      <c r="C16981" s="111"/>
      <c r="S16981" s="112"/>
      <c r="T16981" s="112"/>
      <c r="U16981" s="108"/>
      <c r="V16981" s="108"/>
      <c r="W16981" s="108"/>
      <c r="X16981" s="108"/>
    </row>
    <row r="16982">
      <c r="C16982" s="111"/>
      <c r="S16982" s="112"/>
      <c r="T16982" s="112"/>
      <c r="U16982" s="108"/>
      <c r="V16982" s="108"/>
      <c r="W16982" s="108"/>
      <c r="X16982" s="108"/>
    </row>
    <row r="16983">
      <c r="C16983" s="111"/>
      <c r="S16983" s="112"/>
      <c r="T16983" s="112"/>
      <c r="U16983" s="108"/>
      <c r="V16983" s="108"/>
      <c r="W16983" s="108"/>
      <c r="X16983" s="108"/>
    </row>
    <row r="16984">
      <c r="C16984" s="111"/>
      <c r="S16984" s="112"/>
      <c r="T16984" s="112"/>
      <c r="U16984" s="108"/>
      <c r="V16984" s="108"/>
      <c r="W16984" s="108"/>
      <c r="X16984" s="108"/>
    </row>
    <row r="16985">
      <c r="C16985" s="111"/>
      <c r="S16985" s="112"/>
      <c r="T16985" s="112"/>
      <c r="U16985" s="108"/>
      <c r="V16985" s="108"/>
      <c r="W16985" s="108"/>
      <c r="X16985" s="108"/>
    </row>
    <row r="16986">
      <c r="C16986" s="111"/>
      <c r="S16986" s="112"/>
      <c r="T16986" s="112"/>
      <c r="U16986" s="108"/>
      <c r="V16986" s="108"/>
      <c r="W16986" s="108"/>
      <c r="X16986" s="108"/>
    </row>
    <row r="16987">
      <c r="C16987" s="111"/>
      <c r="S16987" s="112"/>
      <c r="T16987" s="112"/>
      <c r="U16987" s="108"/>
      <c r="V16987" s="108"/>
      <c r="W16987" s="108"/>
      <c r="X16987" s="108"/>
    </row>
    <row r="16988">
      <c r="C16988" s="111"/>
      <c r="S16988" s="112"/>
      <c r="T16988" s="112"/>
      <c r="U16988" s="108"/>
      <c r="V16988" s="108"/>
      <c r="W16988" s="108"/>
      <c r="X16988" s="108"/>
    </row>
    <row r="16989">
      <c r="C16989" s="111"/>
      <c r="S16989" s="112"/>
      <c r="T16989" s="112"/>
      <c r="U16989" s="108"/>
      <c r="V16989" s="108"/>
      <c r="W16989" s="108"/>
      <c r="X16989" s="108"/>
    </row>
    <row r="16990">
      <c r="C16990" s="111"/>
      <c r="S16990" s="112"/>
      <c r="T16990" s="112"/>
      <c r="U16990" s="108"/>
      <c r="V16990" s="108"/>
      <c r="W16990" s="108"/>
      <c r="X16990" s="108"/>
    </row>
    <row r="16991">
      <c r="C16991" s="111"/>
      <c r="S16991" s="112"/>
      <c r="T16991" s="112"/>
      <c r="U16991" s="108"/>
      <c r="V16991" s="108"/>
      <c r="W16991" s="108"/>
      <c r="X16991" s="108"/>
    </row>
    <row r="16992">
      <c r="C16992" s="111"/>
      <c r="S16992" s="112"/>
      <c r="T16992" s="112"/>
      <c r="U16992" s="108"/>
      <c r="V16992" s="108"/>
      <c r="W16992" s="108"/>
      <c r="X16992" s="108"/>
    </row>
    <row r="16993">
      <c r="C16993" s="111"/>
      <c r="S16993" s="112"/>
      <c r="T16993" s="112"/>
      <c r="U16993" s="108"/>
      <c r="V16993" s="108"/>
      <c r="W16993" s="108"/>
      <c r="X16993" s="108"/>
    </row>
    <row r="16994">
      <c r="C16994" s="111"/>
      <c r="S16994" s="112"/>
      <c r="T16994" s="112"/>
      <c r="U16994" s="108"/>
      <c r="V16994" s="108"/>
      <c r="W16994" s="108"/>
      <c r="X16994" s="108"/>
    </row>
    <row r="16995">
      <c r="C16995" s="111"/>
      <c r="S16995" s="112"/>
      <c r="T16995" s="112"/>
      <c r="U16995" s="108"/>
      <c r="V16995" s="108"/>
      <c r="W16995" s="108"/>
      <c r="X16995" s="108"/>
    </row>
    <row r="16996">
      <c r="C16996" s="111"/>
      <c r="S16996" s="112"/>
      <c r="T16996" s="112"/>
      <c r="U16996" s="108"/>
      <c r="V16996" s="108"/>
      <c r="W16996" s="108"/>
      <c r="X16996" s="108"/>
    </row>
    <row r="16997">
      <c r="C16997" s="111"/>
      <c r="S16997" s="112"/>
      <c r="T16997" s="112"/>
      <c r="U16997" s="108"/>
      <c r="V16997" s="108"/>
      <c r="W16997" s="108"/>
      <c r="X16997" s="108"/>
    </row>
    <row r="16998">
      <c r="C16998" s="111"/>
      <c r="S16998" s="112"/>
      <c r="T16998" s="112"/>
      <c r="U16998" s="108"/>
      <c r="V16998" s="108"/>
      <c r="W16998" s="108"/>
      <c r="X16998" s="108"/>
    </row>
    <row r="16999">
      <c r="C16999" s="111"/>
      <c r="S16999" s="112"/>
      <c r="T16999" s="112"/>
      <c r="U16999" s="108"/>
      <c r="V16999" s="108"/>
      <c r="W16999" s="108"/>
      <c r="X16999" s="108"/>
    </row>
    <row r="17000">
      <c r="C17000" s="111"/>
      <c r="S17000" s="112"/>
      <c r="T17000" s="112"/>
      <c r="U17000" s="108"/>
      <c r="V17000" s="108"/>
      <c r="W17000" s="108"/>
      <c r="X17000" s="108"/>
    </row>
    <row r="17001">
      <c r="C17001" s="111"/>
      <c r="S17001" s="112"/>
      <c r="T17001" s="112"/>
      <c r="U17001" s="108"/>
      <c r="V17001" s="108"/>
      <c r="W17001" s="108"/>
      <c r="X17001" s="108"/>
    </row>
    <row r="17002">
      <c r="C17002" s="111"/>
      <c r="S17002" s="112"/>
      <c r="T17002" s="112"/>
      <c r="U17002" s="108"/>
      <c r="V17002" s="108"/>
      <c r="W17002" s="108"/>
      <c r="X17002" s="108"/>
    </row>
    <row r="17003">
      <c r="C17003" s="111"/>
      <c r="S17003" s="112"/>
      <c r="T17003" s="112"/>
      <c r="U17003" s="108"/>
      <c r="V17003" s="108"/>
      <c r="W17003" s="108"/>
      <c r="X17003" s="108"/>
    </row>
    <row r="17004">
      <c r="C17004" s="111"/>
      <c r="S17004" s="112"/>
      <c r="T17004" s="112"/>
      <c r="U17004" s="108"/>
      <c r="V17004" s="108"/>
      <c r="W17004" s="108"/>
      <c r="X17004" s="108"/>
    </row>
    <row r="17005">
      <c r="C17005" s="111"/>
      <c r="S17005" s="112"/>
      <c r="T17005" s="112"/>
      <c r="U17005" s="108"/>
      <c r="V17005" s="108"/>
      <c r="W17005" s="108"/>
      <c r="X17005" s="108"/>
    </row>
    <row r="17006">
      <c r="C17006" s="111"/>
      <c r="S17006" s="112"/>
      <c r="T17006" s="112"/>
      <c r="U17006" s="108"/>
      <c r="V17006" s="108"/>
      <c r="W17006" s="108"/>
      <c r="X17006" s="108"/>
    </row>
    <row r="17007">
      <c r="C17007" s="111"/>
      <c r="S17007" s="112"/>
      <c r="T17007" s="112"/>
      <c r="U17007" s="108"/>
      <c r="V17007" s="108"/>
      <c r="W17007" s="108"/>
      <c r="X17007" s="108"/>
    </row>
    <row r="17008">
      <c r="C17008" s="111"/>
      <c r="S17008" s="112"/>
      <c r="T17008" s="112"/>
      <c r="U17008" s="108"/>
      <c r="V17008" s="108"/>
      <c r="W17008" s="108"/>
      <c r="X17008" s="108"/>
    </row>
    <row r="17009">
      <c r="C17009" s="111"/>
      <c r="S17009" s="112"/>
      <c r="T17009" s="112"/>
      <c r="U17009" s="108"/>
      <c r="V17009" s="108"/>
      <c r="W17009" s="108"/>
      <c r="X17009" s="108"/>
    </row>
    <row r="17010">
      <c r="C17010" s="111"/>
      <c r="S17010" s="112"/>
      <c r="T17010" s="112"/>
      <c r="U17010" s="108"/>
      <c r="V17010" s="108"/>
      <c r="W17010" s="108"/>
      <c r="X17010" s="108"/>
    </row>
    <row r="17011">
      <c r="C17011" s="111"/>
      <c r="S17011" s="112"/>
      <c r="T17011" s="112"/>
      <c r="U17011" s="108"/>
      <c r="V17011" s="108"/>
      <c r="W17011" s="108"/>
      <c r="X17011" s="108"/>
    </row>
    <row r="17012">
      <c r="C17012" s="111"/>
      <c r="S17012" s="112"/>
      <c r="T17012" s="112"/>
      <c r="U17012" s="108"/>
      <c r="V17012" s="108"/>
      <c r="W17012" s="108"/>
      <c r="X17012" s="108"/>
    </row>
    <row r="17013">
      <c r="C17013" s="111"/>
      <c r="S17013" s="112"/>
      <c r="T17013" s="112"/>
      <c r="U17013" s="108"/>
      <c r="V17013" s="108"/>
      <c r="W17013" s="108"/>
      <c r="X17013" s="108"/>
    </row>
    <row r="17014">
      <c r="C17014" s="111"/>
      <c r="S17014" s="112"/>
      <c r="T17014" s="112"/>
      <c r="U17014" s="108"/>
      <c r="V17014" s="108"/>
      <c r="W17014" s="108"/>
      <c r="X17014" s="108"/>
    </row>
    <row r="17015">
      <c r="C17015" s="111"/>
      <c r="S17015" s="112"/>
      <c r="T17015" s="112"/>
      <c r="U17015" s="108"/>
      <c r="V17015" s="108"/>
      <c r="W17015" s="108"/>
      <c r="X17015" s="108"/>
    </row>
    <row r="17016">
      <c r="C17016" s="111"/>
      <c r="S17016" s="112"/>
      <c r="T17016" s="112"/>
      <c r="U17016" s="108"/>
      <c r="V17016" s="108"/>
      <c r="W17016" s="108"/>
      <c r="X17016" s="108"/>
    </row>
    <row r="17017">
      <c r="C17017" s="111"/>
      <c r="S17017" s="112"/>
      <c r="T17017" s="112"/>
      <c r="U17017" s="108"/>
      <c r="V17017" s="108"/>
      <c r="W17017" s="108"/>
      <c r="X17017" s="108"/>
    </row>
    <row r="17018">
      <c r="C17018" s="111"/>
      <c r="S17018" s="112"/>
      <c r="T17018" s="112"/>
      <c r="U17018" s="108"/>
      <c r="V17018" s="108"/>
      <c r="W17018" s="108"/>
      <c r="X17018" s="108"/>
    </row>
    <row r="17019">
      <c r="C17019" s="111"/>
      <c r="S17019" s="112"/>
      <c r="T17019" s="112"/>
      <c r="U17019" s="108"/>
      <c r="V17019" s="108"/>
      <c r="W17019" s="108"/>
      <c r="X17019" s="108"/>
    </row>
    <row r="17020">
      <c r="C17020" s="111"/>
      <c r="S17020" s="112"/>
      <c r="T17020" s="112"/>
      <c r="U17020" s="108"/>
      <c r="V17020" s="108"/>
      <c r="W17020" s="108"/>
      <c r="X17020" s="108"/>
    </row>
    <row r="17021">
      <c r="C17021" s="111"/>
      <c r="S17021" s="112"/>
      <c r="T17021" s="112"/>
      <c r="U17021" s="108"/>
      <c r="V17021" s="108"/>
      <c r="W17021" s="108"/>
      <c r="X17021" s="108"/>
    </row>
    <row r="17022">
      <c r="C17022" s="111"/>
      <c r="S17022" s="112"/>
      <c r="T17022" s="112"/>
      <c r="U17022" s="108"/>
      <c r="V17022" s="108"/>
      <c r="W17022" s="108"/>
      <c r="X17022" s="108"/>
    </row>
    <row r="17023">
      <c r="C17023" s="111"/>
      <c r="S17023" s="112"/>
      <c r="T17023" s="112"/>
      <c r="U17023" s="108"/>
      <c r="V17023" s="108"/>
      <c r="W17023" s="108"/>
      <c r="X17023" s="108"/>
    </row>
    <row r="17024">
      <c r="C17024" s="111"/>
      <c r="S17024" s="112"/>
      <c r="T17024" s="112"/>
      <c r="U17024" s="108"/>
      <c r="V17024" s="108"/>
      <c r="W17024" s="108"/>
      <c r="X17024" s="108"/>
    </row>
    <row r="17025">
      <c r="C17025" s="111"/>
      <c r="S17025" s="112"/>
      <c r="T17025" s="112"/>
      <c r="U17025" s="108"/>
      <c r="V17025" s="108"/>
      <c r="W17025" s="108"/>
      <c r="X17025" s="108"/>
    </row>
    <row r="17026">
      <c r="C17026" s="111"/>
      <c r="S17026" s="112"/>
      <c r="T17026" s="112"/>
      <c r="U17026" s="108"/>
      <c r="V17026" s="108"/>
      <c r="W17026" s="108"/>
      <c r="X17026" s="108"/>
    </row>
    <row r="17027">
      <c r="C17027" s="111"/>
      <c r="S17027" s="112"/>
      <c r="T17027" s="112"/>
      <c r="U17027" s="108"/>
      <c r="V17027" s="108"/>
      <c r="W17027" s="108"/>
      <c r="X17027" s="108"/>
    </row>
    <row r="17028">
      <c r="C17028" s="111"/>
      <c r="S17028" s="112"/>
      <c r="T17028" s="112"/>
      <c r="U17028" s="108"/>
      <c r="V17028" s="108"/>
      <c r="W17028" s="108"/>
      <c r="X17028" s="108"/>
    </row>
    <row r="17029">
      <c r="C17029" s="111"/>
      <c r="S17029" s="112"/>
      <c r="T17029" s="112"/>
      <c r="U17029" s="108"/>
      <c r="V17029" s="108"/>
      <c r="W17029" s="108"/>
      <c r="X17029" s="108"/>
    </row>
    <row r="17030">
      <c r="C17030" s="111"/>
      <c r="S17030" s="112"/>
      <c r="T17030" s="112"/>
      <c r="U17030" s="108"/>
      <c r="V17030" s="108"/>
      <c r="W17030" s="108"/>
      <c r="X17030" s="108"/>
    </row>
    <row r="17031">
      <c r="C17031" s="111"/>
      <c r="S17031" s="112"/>
      <c r="T17031" s="112"/>
      <c r="U17031" s="108"/>
      <c r="V17031" s="108"/>
      <c r="W17031" s="108"/>
      <c r="X17031" s="108"/>
    </row>
    <row r="17032">
      <c r="C17032" s="111"/>
      <c r="S17032" s="112"/>
      <c r="T17032" s="112"/>
      <c r="U17032" s="108"/>
      <c r="V17032" s="108"/>
      <c r="W17032" s="108"/>
      <c r="X17032" s="108"/>
    </row>
    <row r="17033">
      <c r="C17033" s="111"/>
      <c r="S17033" s="112"/>
      <c r="T17033" s="112"/>
      <c r="U17033" s="108"/>
      <c r="V17033" s="108"/>
      <c r="W17033" s="108"/>
      <c r="X17033" s="108"/>
    </row>
    <row r="17034">
      <c r="C17034" s="111"/>
      <c r="S17034" s="112"/>
      <c r="T17034" s="112"/>
      <c r="U17034" s="108"/>
      <c r="V17034" s="108"/>
      <c r="W17034" s="108"/>
      <c r="X17034" s="108"/>
    </row>
    <row r="17035">
      <c r="C17035" s="111"/>
      <c r="S17035" s="112"/>
      <c r="T17035" s="112"/>
      <c r="U17035" s="108"/>
      <c r="V17035" s="108"/>
      <c r="W17035" s="108"/>
      <c r="X17035" s="108"/>
    </row>
    <row r="17036">
      <c r="C17036" s="111"/>
      <c r="S17036" s="112"/>
      <c r="T17036" s="112"/>
      <c r="U17036" s="108"/>
      <c r="V17036" s="108"/>
      <c r="W17036" s="108"/>
      <c r="X17036" s="108"/>
    </row>
    <row r="17037">
      <c r="C17037" s="111"/>
      <c r="S17037" s="112"/>
      <c r="T17037" s="112"/>
      <c r="U17037" s="108"/>
      <c r="V17037" s="108"/>
      <c r="W17037" s="108"/>
      <c r="X17037" s="108"/>
    </row>
    <row r="17038">
      <c r="C17038" s="111"/>
      <c r="S17038" s="112"/>
      <c r="T17038" s="112"/>
      <c r="U17038" s="108"/>
      <c r="V17038" s="108"/>
      <c r="W17038" s="108"/>
      <c r="X17038" s="108"/>
    </row>
    <row r="17039">
      <c r="C17039" s="111"/>
      <c r="S17039" s="112"/>
      <c r="T17039" s="112"/>
      <c r="U17039" s="108"/>
      <c r="V17039" s="108"/>
      <c r="W17039" s="108"/>
      <c r="X17039" s="108"/>
    </row>
    <row r="17040">
      <c r="C17040" s="111"/>
      <c r="S17040" s="112"/>
      <c r="T17040" s="112"/>
      <c r="U17040" s="108"/>
      <c r="V17040" s="108"/>
      <c r="W17040" s="108"/>
      <c r="X17040" s="108"/>
    </row>
    <row r="17041">
      <c r="C17041" s="111"/>
      <c r="S17041" s="112"/>
      <c r="T17041" s="112"/>
      <c r="U17041" s="108"/>
      <c r="V17041" s="108"/>
      <c r="W17041" s="108"/>
      <c r="X17041" s="108"/>
    </row>
    <row r="17042">
      <c r="C17042" s="111"/>
      <c r="S17042" s="112"/>
      <c r="T17042" s="112"/>
      <c r="U17042" s="108"/>
      <c r="V17042" s="108"/>
      <c r="W17042" s="108"/>
      <c r="X17042" s="108"/>
    </row>
    <row r="17043">
      <c r="C17043" s="111"/>
      <c r="S17043" s="112"/>
      <c r="T17043" s="112"/>
      <c r="U17043" s="108"/>
      <c r="V17043" s="108"/>
      <c r="W17043" s="108"/>
      <c r="X17043" s="108"/>
    </row>
    <row r="17044">
      <c r="C17044" s="111"/>
      <c r="S17044" s="112"/>
      <c r="T17044" s="112"/>
      <c r="U17044" s="108"/>
      <c r="V17044" s="108"/>
      <c r="W17044" s="108"/>
      <c r="X17044" s="108"/>
    </row>
    <row r="17045">
      <c r="C17045" s="111"/>
      <c r="S17045" s="112"/>
      <c r="T17045" s="112"/>
      <c r="U17045" s="108"/>
      <c r="V17045" s="108"/>
      <c r="W17045" s="108"/>
      <c r="X17045" s="108"/>
    </row>
    <row r="17046">
      <c r="C17046" s="111"/>
      <c r="S17046" s="112"/>
      <c r="T17046" s="112"/>
      <c r="U17046" s="108"/>
      <c r="V17046" s="108"/>
      <c r="W17046" s="108"/>
      <c r="X17046" s="108"/>
    </row>
    <row r="17047">
      <c r="C17047" s="111"/>
      <c r="S17047" s="112"/>
      <c r="T17047" s="112"/>
      <c r="U17047" s="108"/>
      <c r="V17047" s="108"/>
      <c r="W17047" s="108"/>
      <c r="X17047" s="108"/>
    </row>
    <row r="17048">
      <c r="C17048" s="111"/>
      <c r="S17048" s="112"/>
      <c r="T17048" s="112"/>
      <c r="U17048" s="108"/>
      <c r="V17048" s="108"/>
      <c r="W17048" s="108"/>
      <c r="X17048" s="108"/>
    </row>
    <row r="17049">
      <c r="C17049" s="111"/>
      <c r="S17049" s="112"/>
      <c r="T17049" s="112"/>
      <c r="U17049" s="108"/>
      <c r="V17049" s="108"/>
      <c r="W17049" s="108"/>
      <c r="X17049" s="108"/>
    </row>
    <row r="17050">
      <c r="C17050" s="111"/>
      <c r="S17050" s="112"/>
      <c r="T17050" s="112"/>
      <c r="U17050" s="108"/>
      <c r="V17050" s="108"/>
      <c r="W17050" s="108"/>
      <c r="X17050" s="108"/>
    </row>
    <row r="17051">
      <c r="C17051" s="111"/>
      <c r="S17051" s="112"/>
      <c r="T17051" s="112"/>
      <c r="U17051" s="108"/>
      <c r="V17051" s="108"/>
      <c r="W17051" s="108"/>
      <c r="X17051" s="108"/>
    </row>
    <row r="17052">
      <c r="C17052" s="111"/>
      <c r="S17052" s="112"/>
      <c r="T17052" s="112"/>
      <c r="U17052" s="108"/>
      <c r="V17052" s="108"/>
      <c r="W17052" s="108"/>
      <c r="X17052" s="108"/>
    </row>
    <row r="17053">
      <c r="C17053" s="111"/>
      <c r="S17053" s="112"/>
      <c r="T17053" s="112"/>
      <c r="U17053" s="108"/>
      <c r="V17053" s="108"/>
      <c r="W17053" s="108"/>
      <c r="X17053" s="108"/>
    </row>
    <row r="17054">
      <c r="C17054" s="111"/>
      <c r="S17054" s="112"/>
      <c r="T17054" s="112"/>
      <c r="U17054" s="108"/>
      <c r="V17054" s="108"/>
      <c r="W17054" s="108"/>
      <c r="X17054" s="108"/>
    </row>
    <row r="17055">
      <c r="C17055" s="111"/>
      <c r="S17055" s="112"/>
      <c r="T17055" s="112"/>
      <c r="U17055" s="108"/>
      <c r="V17055" s="108"/>
      <c r="W17055" s="108"/>
      <c r="X17055" s="108"/>
    </row>
    <row r="17056">
      <c r="C17056" s="111"/>
      <c r="S17056" s="112"/>
      <c r="T17056" s="112"/>
      <c r="U17056" s="108"/>
      <c r="V17056" s="108"/>
      <c r="W17056" s="108"/>
      <c r="X17056" s="108"/>
    </row>
    <row r="17057">
      <c r="C17057" s="111"/>
      <c r="S17057" s="112"/>
      <c r="T17057" s="112"/>
      <c r="U17057" s="108"/>
      <c r="V17057" s="108"/>
      <c r="W17057" s="108"/>
      <c r="X17057" s="108"/>
    </row>
    <row r="17058">
      <c r="C17058" s="111"/>
      <c r="S17058" s="112"/>
      <c r="T17058" s="112"/>
      <c r="U17058" s="108"/>
      <c r="V17058" s="108"/>
      <c r="W17058" s="108"/>
      <c r="X17058" s="108"/>
    </row>
    <row r="17059">
      <c r="C17059" s="111"/>
      <c r="S17059" s="112"/>
      <c r="T17059" s="112"/>
      <c r="U17059" s="108"/>
      <c r="V17059" s="108"/>
      <c r="W17059" s="108"/>
      <c r="X17059" s="108"/>
    </row>
    <row r="17060">
      <c r="C17060" s="111"/>
      <c r="S17060" s="112"/>
      <c r="T17060" s="112"/>
      <c r="U17060" s="108"/>
      <c r="V17060" s="108"/>
      <c r="W17060" s="108"/>
      <c r="X17060" s="108"/>
    </row>
    <row r="17061">
      <c r="C17061" s="111"/>
      <c r="S17061" s="112"/>
      <c r="T17061" s="112"/>
      <c r="U17061" s="108"/>
      <c r="V17061" s="108"/>
      <c r="W17061" s="108"/>
      <c r="X17061" s="108"/>
    </row>
    <row r="17062">
      <c r="C17062" s="111"/>
      <c r="S17062" s="112"/>
      <c r="T17062" s="112"/>
      <c r="U17062" s="108"/>
      <c r="V17062" s="108"/>
      <c r="W17062" s="108"/>
      <c r="X17062" s="108"/>
    </row>
    <row r="17063">
      <c r="C17063" s="111"/>
      <c r="S17063" s="112"/>
      <c r="T17063" s="112"/>
      <c r="U17063" s="108"/>
      <c r="V17063" s="108"/>
      <c r="W17063" s="108"/>
      <c r="X17063" s="108"/>
    </row>
    <row r="17064">
      <c r="C17064" s="111"/>
      <c r="S17064" s="112"/>
      <c r="T17064" s="112"/>
      <c r="U17064" s="108"/>
      <c r="V17064" s="108"/>
      <c r="W17064" s="108"/>
      <c r="X17064" s="108"/>
    </row>
    <row r="17065">
      <c r="C17065" s="111"/>
      <c r="S17065" s="112"/>
      <c r="T17065" s="112"/>
      <c r="U17065" s="108"/>
      <c r="V17065" s="108"/>
      <c r="W17065" s="108"/>
      <c r="X17065" s="108"/>
    </row>
    <row r="17066">
      <c r="C17066" s="111"/>
      <c r="S17066" s="112"/>
      <c r="T17066" s="112"/>
      <c r="U17066" s="108"/>
      <c r="V17066" s="108"/>
      <c r="W17066" s="108"/>
      <c r="X17066" s="108"/>
    </row>
    <row r="17067">
      <c r="C17067" s="111"/>
      <c r="S17067" s="112"/>
      <c r="T17067" s="112"/>
      <c r="U17067" s="108"/>
      <c r="V17067" s="108"/>
      <c r="W17067" s="108"/>
      <c r="X17067" s="108"/>
    </row>
    <row r="17068">
      <c r="C17068" s="111"/>
      <c r="S17068" s="112"/>
      <c r="T17068" s="112"/>
      <c r="U17068" s="108"/>
      <c r="V17068" s="108"/>
      <c r="W17068" s="108"/>
      <c r="X17068" s="108"/>
    </row>
    <row r="17069">
      <c r="C17069" s="111"/>
      <c r="S17069" s="112"/>
      <c r="T17069" s="112"/>
      <c r="U17069" s="108"/>
      <c r="V17069" s="108"/>
      <c r="W17069" s="108"/>
      <c r="X17069" s="108"/>
    </row>
    <row r="17070">
      <c r="C17070" s="111"/>
      <c r="S17070" s="112"/>
      <c r="T17070" s="112"/>
      <c r="U17070" s="108"/>
      <c r="V17070" s="108"/>
      <c r="W17070" s="108"/>
      <c r="X17070" s="108"/>
    </row>
    <row r="17071">
      <c r="C17071" s="111"/>
      <c r="S17071" s="112"/>
      <c r="T17071" s="112"/>
      <c r="U17071" s="108"/>
      <c r="V17071" s="108"/>
      <c r="W17071" s="108"/>
      <c r="X17071" s="108"/>
    </row>
    <row r="17072">
      <c r="C17072" s="111"/>
      <c r="S17072" s="112"/>
      <c r="T17072" s="112"/>
      <c r="U17072" s="108"/>
      <c r="V17072" s="108"/>
      <c r="W17072" s="108"/>
      <c r="X17072" s="108"/>
    </row>
    <row r="17073">
      <c r="C17073" s="111"/>
      <c r="S17073" s="112"/>
      <c r="T17073" s="112"/>
      <c r="U17073" s="108"/>
      <c r="V17073" s="108"/>
      <c r="W17073" s="108"/>
      <c r="X17073" s="108"/>
    </row>
    <row r="17074">
      <c r="C17074" s="111"/>
      <c r="S17074" s="112"/>
      <c r="T17074" s="112"/>
      <c r="U17074" s="108"/>
      <c r="V17074" s="108"/>
      <c r="W17074" s="108"/>
      <c r="X17074" s="108"/>
    </row>
    <row r="17075">
      <c r="C17075" s="111"/>
      <c r="S17075" s="112"/>
      <c r="T17075" s="112"/>
      <c r="U17075" s="108"/>
      <c r="V17075" s="108"/>
      <c r="W17075" s="108"/>
      <c r="X17075" s="108"/>
    </row>
    <row r="17076">
      <c r="C17076" s="111"/>
      <c r="S17076" s="112"/>
      <c r="T17076" s="112"/>
      <c r="U17076" s="108"/>
      <c r="V17076" s="108"/>
      <c r="W17076" s="108"/>
      <c r="X17076" s="108"/>
    </row>
    <row r="17077">
      <c r="C17077" s="111"/>
      <c r="S17077" s="112"/>
      <c r="T17077" s="112"/>
      <c r="U17077" s="108"/>
      <c r="V17077" s="108"/>
      <c r="W17077" s="108"/>
      <c r="X17077" s="108"/>
    </row>
    <row r="17078">
      <c r="C17078" s="111"/>
      <c r="S17078" s="112"/>
      <c r="T17078" s="112"/>
      <c r="U17078" s="108"/>
      <c r="V17078" s="108"/>
      <c r="W17078" s="108"/>
      <c r="X17078" s="108"/>
    </row>
    <row r="17079">
      <c r="C17079" s="111"/>
      <c r="S17079" s="112"/>
      <c r="T17079" s="112"/>
      <c r="U17079" s="108"/>
      <c r="V17079" s="108"/>
      <c r="W17079" s="108"/>
      <c r="X17079" s="108"/>
    </row>
    <row r="17080">
      <c r="C17080" s="111"/>
      <c r="S17080" s="112"/>
      <c r="T17080" s="112"/>
      <c r="U17080" s="108"/>
      <c r="V17080" s="108"/>
      <c r="W17080" s="108"/>
      <c r="X17080" s="108"/>
    </row>
    <row r="17081">
      <c r="C17081" s="111"/>
      <c r="S17081" s="112"/>
      <c r="T17081" s="112"/>
      <c r="U17081" s="108"/>
      <c r="V17081" s="108"/>
      <c r="W17081" s="108"/>
      <c r="X17081" s="108"/>
    </row>
    <row r="17082">
      <c r="C17082" s="111"/>
      <c r="S17082" s="112"/>
      <c r="T17082" s="112"/>
      <c r="U17082" s="108"/>
      <c r="V17082" s="108"/>
      <c r="W17082" s="108"/>
      <c r="X17082" s="108"/>
    </row>
    <row r="17083">
      <c r="C17083" s="111"/>
      <c r="S17083" s="112"/>
      <c r="T17083" s="112"/>
      <c r="U17083" s="108"/>
      <c r="V17083" s="108"/>
      <c r="W17083" s="108"/>
      <c r="X17083" s="108"/>
    </row>
    <row r="17084">
      <c r="C17084" s="111"/>
      <c r="S17084" s="112"/>
      <c r="T17084" s="112"/>
      <c r="U17084" s="108"/>
      <c r="V17084" s="108"/>
      <c r="W17084" s="108"/>
      <c r="X17084" s="108"/>
    </row>
    <row r="17085">
      <c r="C17085" s="111"/>
      <c r="S17085" s="112"/>
      <c r="T17085" s="112"/>
      <c r="U17085" s="108"/>
      <c r="V17085" s="108"/>
      <c r="W17085" s="108"/>
      <c r="X17085" s="108"/>
    </row>
    <row r="17086">
      <c r="C17086" s="111"/>
      <c r="S17086" s="112"/>
      <c r="T17086" s="112"/>
      <c r="U17086" s="108"/>
      <c r="V17086" s="108"/>
      <c r="W17086" s="108"/>
      <c r="X17086" s="108"/>
    </row>
    <row r="17087">
      <c r="C17087" s="111"/>
      <c r="S17087" s="112"/>
      <c r="T17087" s="112"/>
      <c r="U17087" s="108"/>
      <c r="V17087" s="108"/>
      <c r="W17087" s="108"/>
      <c r="X17087" s="108"/>
    </row>
    <row r="17088">
      <c r="C17088" s="111"/>
      <c r="S17088" s="112"/>
      <c r="T17088" s="112"/>
      <c r="U17088" s="108"/>
      <c r="V17088" s="108"/>
      <c r="W17088" s="108"/>
      <c r="X17088" s="108"/>
    </row>
    <row r="17089">
      <c r="C17089" s="111"/>
      <c r="S17089" s="112"/>
      <c r="T17089" s="112"/>
      <c r="U17089" s="108"/>
      <c r="V17089" s="108"/>
      <c r="W17089" s="108"/>
      <c r="X17089" s="108"/>
    </row>
    <row r="17090">
      <c r="C17090" s="111"/>
      <c r="S17090" s="112"/>
      <c r="T17090" s="112"/>
      <c r="U17090" s="108"/>
      <c r="V17090" s="108"/>
      <c r="W17090" s="108"/>
      <c r="X17090" s="108"/>
    </row>
    <row r="17091">
      <c r="C17091" s="111"/>
      <c r="S17091" s="112"/>
      <c r="T17091" s="112"/>
      <c r="U17091" s="108"/>
      <c r="V17091" s="108"/>
      <c r="W17091" s="108"/>
      <c r="X17091" s="108"/>
    </row>
    <row r="17092">
      <c r="C17092" s="111"/>
      <c r="S17092" s="112"/>
      <c r="T17092" s="112"/>
      <c r="U17092" s="108"/>
      <c r="V17092" s="108"/>
      <c r="W17092" s="108"/>
      <c r="X17092" s="108"/>
    </row>
    <row r="17093">
      <c r="C17093" s="111"/>
      <c r="S17093" s="112"/>
      <c r="T17093" s="112"/>
      <c r="U17093" s="108"/>
      <c r="V17093" s="108"/>
      <c r="W17093" s="108"/>
      <c r="X17093" s="108"/>
    </row>
    <row r="17094">
      <c r="C17094" s="111"/>
      <c r="S17094" s="112"/>
      <c r="T17094" s="112"/>
      <c r="U17094" s="108"/>
      <c r="V17094" s="108"/>
      <c r="W17094" s="108"/>
      <c r="X17094" s="108"/>
    </row>
    <row r="17095">
      <c r="C17095" s="111"/>
      <c r="S17095" s="112"/>
      <c r="T17095" s="112"/>
      <c r="U17095" s="108"/>
      <c r="V17095" s="108"/>
      <c r="W17095" s="108"/>
      <c r="X17095" s="108"/>
    </row>
    <row r="17096">
      <c r="C17096" s="111"/>
      <c r="S17096" s="113"/>
      <c r="T17096" s="112"/>
      <c r="U17096" s="108"/>
      <c r="V17096" s="108"/>
      <c r="W17096" s="108"/>
      <c r="X17096" s="108"/>
    </row>
    <row r="17097">
      <c r="C17097" s="111"/>
      <c r="S17097" s="112"/>
      <c r="T17097" s="112"/>
      <c r="U17097" s="108"/>
      <c r="V17097" s="108"/>
      <c r="W17097" s="108"/>
      <c r="X17097" s="108"/>
    </row>
    <row r="17098">
      <c r="C17098" s="111"/>
      <c r="S17098" s="112"/>
      <c r="T17098" s="112"/>
      <c r="U17098" s="108"/>
      <c r="V17098" s="108"/>
      <c r="W17098" s="108"/>
      <c r="X17098" s="108"/>
    </row>
    <row r="17099">
      <c r="C17099" s="111"/>
      <c r="S17099" s="112"/>
      <c r="T17099" s="112"/>
      <c r="U17099" s="108"/>
      <c r="V17099" s="108"/>
      <c r="W17099" s="108"/>
      <c r="X17099" s="108"/>
    </row>
    <row r="17100">
      <c r="C17100" s="111"/>
      <c r="S17100" s="112"/>
      <c r="T17100" s="112"/>
      <c r="U17100" s="108"/>
      <c r="V17100" s="108"/>
      <c r="W17100" s="108"/>
      <c r="X17100" s="108"/>
    </row>
    <row r="17101">
      <c r="C17101" s="111"/>
      <c r="S17101" s="112"/>
      <c r="T17101" s="112"/>
      <c r="U17101" s="108"/>
      <c r="V17101" s="108"/>
      <c r="W17101" s="108"/>
      <c r="X17101" s="108"/>
    </row>
    <row r="17102">
      <c r="C17102" s="111"/>
      <c r="S17102" s="112"/>
      <c r="T17102" s="112"/>
      <c r="U17102" s="108"/>
      <c r="V17102" s="108"/>
      <c r="W17102" s="108"/>
      <c r="X17102" s="108"/>
    </row>
    <row r="17103">
      <c r="C17103" s="111"/>
      <c r="S17103" s="112"/>
      <c r="T17103" s="112"/>
      <c r="U17103" s="108"/>
      <c r="V17103" s="108"/>
      <c r="W17103" s="108"/>
      <c r="X17103" s="108"/>
    </row>
    <row r="17104">
      <c r="C17104" s="111"/>
      <c r="S17104" s="112"/>
      <c r="T17104" s="112"/>
      <c r="U17104" s="108"/>
      <c r="V17104" s="108"/>
      <c r="W17104" s="108"/>
      <c r="X17104" s="108"/>
    </row>
    <row r="17105">
      <c r="C17105" s="111"/>
      <c r="S17105" s="112"/>
      <c r="T17105" s="112"/>
      <c r="U17105" s="108"/>
      <c r="V17105" s="108"/>
      <c r="W17105" s="108"/>
      <c r="X17105" s="108"/>
    </row>
    <row r="17106">
      <c r="C17106" s="111"/>
      <c r="S17106" s="112"/>
      <c r="T17106" s="112"/>
      <c r="U17106" s="108"/>
      <c r="V17106" s="108"/>
      <c r="W17106" s="108"/>
      <c r="X17106" s="108"/>
    </row>
    <row r="17107">
      <c r="C17107" s="111"/>
      <c r="S17107" s="112"/>
      <c r="T17107" s="112"/>
      <c r="U17107" s="108"/>
      <c r="V17107" s="108"/>
      <c r="W17107" s="108"/>
      <c r="X17107" s="108"/>
    </row>
    <row r="17108">
      <c r="C17108" s="111"/>
      <c r="S17108" s="112"/>
      <c r="T17108" s="112"/>
      <c r="U17108" s="108"/>
      <c r="V17108" s="108"/>
      <c r="W17108" s="108"/>
      <c r="X17108" s="108"/>
    </row>
    <row r="17109">
      <c r="C17109" s="111"/>
      <c r="S17109" s="112"/>
      <c r="T17109" s="112"/>
      <c r="U17109" s="108"/>
      <c r="V17109" s="108"/>
      <c r="W17109" s="108"/>
      <c r="X17109" s="108"/>
    </row>
    <row r="17110">
      <c r="C17110" s="111"/>
      <c r="S17110" s="112"/>
      <c r="T17110" s="112"/>
      <c r="U17110" s="108"/>
      <c r="V17110" s="108"/>
      <c r="W17110" s="108"/>
      <c r="X17110" s="108"/>
    </row>
    <row r="17111">
      <c r="C17111" s="111"/>
      <c r="S17111" s="112"/>
      <c r="T17111" s="112"/>
      <c r="U17111" s="108"/>
      <c r="V17111" s="108"/>
      <c r="W17111" s="108"/>
      <c r="X17111" s="108"/>
    </row>
    <row r="17112">
      <c r="C17112" s="111"/>
      <c r="S17112" s="112"/>
      <c r="T17112" s="112"/>
      <c r="U17112" s="108"/>
      <c r="V17112" s="108"/>
      <c r="W17112" s="108"/>
      <c r="X17112" s="108"/>
    </row>
    <row r="17113">
      <c r="C17113" s="111"/>
      <c r="S17113" s="112"/>
      <c r="T17113" s="112"/>
      <c r="U17113" s="108"/>
      <c r="V17113" s="108"/>
      <c r="W17113" s="108"/>
      <c r="X17113" s="108"/>
    </row>
    <row r="17114">
      <c r="C17114" s="111"/>
      <c r="S17114" s="112"/>
      <c r="T17114" s="112"/>
      <c r="U17114" s="108"/>
      <c r="V17114" s="108"/>
      <c r="W17114" s="108"/>
      <c r="X17114" s="108"/>
    </row>
    <row r="17115">
      <c r="C17115" s="111"/>
      <c r="S17115" s="112"/>
      <c r="T17115" s="112"/>
      <c r="U17115" s="108"/>
      <c r="V17115" s="108"/>
      <c r="W17115" s="108"/>
      <c r="X17115" s="108"/>
    </row>
    <row r="17116">
      <c r="C17116" s="111"/>
      <c r="S17116" s="112"/>
      <c r="T17116" s="112"/>
      <c r="U17116" s="108"/>
      <c r="V17116" s="108"/>
      <c r="W17116" s="108"/>
      <c r="X17116" s="108"/>
    </row>
    <row r="17117">
      <c r="C17117" s="111"/>
      <c r="S17117" s="112"/>
      <c r="T17117" s="112"/>
      <c r="U17117" s="108"/>
      <c r="V17117" s="108"/>
      <c r="W17117" s="108"/>
      <c r="X17117" s="108"/>
    </row>
    <row r="17118">
      <c r="C17118" s="111"/>
      <c r="S17118" s="112"/>
      <c r="T17118" s="112"/>
      <c r="U17118" s="108"/>
      <c r="V17118" s="108"/>
      <c r="W17118" s="108"/>
      <c r="X17118" s="108"/>
    </row>
    <row r="17119">
      <c r="C17119" s="111"/>
      <c r="S17119" s="112"/>
      <c r="T17119" s="112"/>
      <c r="U17119" s="108"/>
      <c r="V17119" s="108"/>
      <c r="W17119" s="108"/>
      <c r="X17119" s="108"/>
    </row>
    <row r="17120">
      <c r="C17120" s="111"/>
      <c r="S17120" s="112"/>
      <c r="T17120" s="112"/>
      <c r="U17120" s="108"/>
      <c r="V17120" s="108"/>
      <c r="W17120" s="108"/>
      <c r="X17120" s="108"/>
    </row>
    <row r="17121">
      <c r="C17121" s="111"/>
      <c r="S17121" s="112"/>
      <c r="T17121" s="112"/>
      <c r="U17121" s="108"/>
      <c r="V17121" s="108"/>
      <c r="W17121" s="108"/>
      <c r="X17121" s="108"/>
    </row>
    <row r="17122">
      <c r="C17122" s="111"/>
      <c r="S17122" s="112"/>
      <c r="T17122" s="112"/>
      <c r="U17122" s="108"/>
      <c r="V17122" s="108"/>
      <c r="W17122" s="108"/>
      <c r="X17122" s="108"/>
    </row>
    <row r="17123">
      <c r="C17123" s="111"/>
      <c r="S17123" s="112"/>
      <c r="T17123" s="112"/>
      <c r="U17123" s="108"/>
      <c r="V17123" s="108"/>
      <c r="W17123" s="108"/>
      <c r="X17123" s="108"/>
    </row>
    <row r="17124">
      <c r="C17124" s="111"/>
      <c r="S17124" s="112"/>
      <c r="T17124" s="112"/>
      <c r="U17124" s="108"/>
      <c r="V17124" s="108"/>
      <c r="W17124" s="108"/>
      <c r="X17124" s="108"/>
    </row>
    <row r="17125">
      <c r="C17125" s="111"/>
      <c r="S17125" s="112"/>
      <c r="T17125" s="112"/>
      <c r="U17125" s="108"/>
      <c r="V17125" s="108"/>
      <c r="W17125" s="108"/>
      <c r="X17125" s="108"/>
    </row>
    <row r="17126">
      <c r="C17126" s="111"/>
      <c r="S17126" s="112"/>
      <c r="T17126" s="112"/>
      <c r="U17126" s="108"/>
      <c r="V17126" s="108"/>
      <c r="W17126" s="108"/>
      <c r="X17126" s="108"/>
    </row>
    <row r="17127">
      <c r="C17127" s="111"/>
      <c r="S17127" s="112"/>
      <c r="T17127" s="112"/>
      <c r="U17127" s="108"/>
      <c r="V17127" s="108"/>
      <c r="W17127" s="108"/>
      <c r="X17127" s="108"/>
    </row>
    <row r="17128">
      <c r="C17128" s="111"/>
      <c r="S17128" s="112"/>
      <c r="T17128" s="112"/>
      <c r="U17128" s="108"/>
      <c r="V17128" s="108"/>
      <c r="W17128" s="108"/>
      <c r="X17128" s="108"/>
    </row>
    <row r="17129">
      <c r="C17129" s="111"/>
      <c r="S17129" s="112"/>
      <c r="T17129" s="112"/>
      <c r="U17129" s="108"/>
      <c r="V17129" s="108"/>
      <c r="W17129" s="108"/>
      <c r="X17129" s="108"/>
    </row>
    <row r="17130">
      <c r="C17130" s="111"/>
      <c r="S17130" s="112"/>
      <c r="T17130" s="112"/>
      <c r="U17130" s="108"/>
      <c r="V17130" s="108"/>
      <c r="W17130" s="108"/>
      <c r="X17130" s="108"/>
    </row>
    <row r="17131">
      <c r="C17131" s="111"/>
      <c r="S17131" s="112"/>
      <c r="T17131" s="112"/>
      <c r="U17131" s="108"/>
      <c r="V17131" s="108"/>
      <c r="W17131" s="108"/>
      <c r="X17131" s="108"/>
    </row>
    <row r="17132">
      <c r="C17132" s="111"/>
      <c r="S17132" s="112"/>
      <c r="T17132" s="112"/>
      <c r="U17132" s="108"/>
      <c r="V17132" s="108"/>
      <c r="W17132" s="108"/>
      <c r="X17132" s="108"/>
    </row>
    <row r="17133">
      <c r="C17133" s="111"/>
      <c r="S17133" s="112"/>
      <c r="T17133" s="112"/>
      <c r="U17133" s="108"/>
      <c r="V17133" s="108"/>
      <c r="W17133" s="108"/>
      <c r="X17133" s="108"/>
    </row>
    <row r="17134">
      <c r="C17134" s="111"/>
      <c r="S17134" s="112"/>
      <c r="T17134" s="112"/>
      <c r="U17134" s="108"/>
      <c r="V17134" s="108"/>
      <c r="W17134" s="108"/>
      <c r="X17134" s="108"/>
    </row>
    <row r="17135">
      <c r="C17135" s="111"/>
      <c r="S17135" s="112"/>
      <c r="T17135" s="112"/>
      <c r="U17135" s="108"/>
      <c r="V17135" s="108"/>
      <c r="W17135" s="108"/>
      <c r="X17135" s="108"/>
    </row>
    <row r="17136">
      <c r="C17136" s="111"/>
      <c r="S17136" s="112"/>
      <c r="T17136" s="112"/>
      <c r="U17136" s="108"/>
      <c r="V17136" s="108"/>
      <c r="W17136" s="108"/>
      <c r="X17136" s="108"/>
    </row>
    <row r="17137">
      <c r="C17137" s="111"/>
      <c r="S17137" s="112"/>
      <c r="T17137" s="112"/>
      <c r="U17137" s="108"/>
      <c r="V17137" s="108"/>
      <c r="W17137" s="108"/>
      <c r="X17137" s="108"/>
    </row>
    <row r="17138">
      <c r="C17138" s="111"/>
      <c r="S17138" s="112"/>
      <c r="T17138" s="112"/>
      <c r="U17138" s="108"/>
      <c r="V17138" s="108"/>
      <c r="W17138" s="108"/>
      <c r="X17138" s="108"/>
    </row>
    <row r="17139">
      <c r="C17139" s="111"/>
      <c r="S17139" s="112"/>
      <c r="T17139" s="112"/>
      <c r="U17139" s="108"/>
      <c r="V17139" s="108"/>
      <c r="W17139" s="108"/>
      <c r="X17139" s="108"/>
    </row>
    <row r="17140">
      <c r="C17140" s="111"/>
      <c r="S17140" s="112"/>
      <c r="T17140" s="112"/>
      <c r="U17140" s="108"/>
      <c r="V17140" s="108"/>
      <c r="W17140" s="108"/>
      <c r="X17140" s="108"/>
    </row>
    <row r="17141">
      <c r="C17141" s="111"/>
      <c r="S17141" s="112"/>
      <c r="T17141" s="112"/>
      <c r="U17141" s="108"/>
      <c r="V17141" s="108"/>
      <c r="W17141" s="108"/>
      <c r="X17141" s="108"/>
    </row>
    <row r="17142">
      <c r="C17142" s="111"/>
      <c r="S17142" s="112"/>
      <c r="T17142" s="112"/>
      <c r="U17142" s="108"/>
      <c r="V17142" s="108"/>
      <c r="W17142" s="108"/>
      <c r="X17142" s="108"/>
    </row>
    <row r="17143">
      <c r="C17143" s="111"/>
      <c r="S17143" s="112"/>
      <c r="T17143" s="112"/>
      <c r="U17143" s="108"/>
      <c r="V17143" s="108"/>
      <c r="W17143" s="108"/>
      <c r="X17143" s="108"/>
    </row>
    <row r="17144">
      <c r="C17144" s="111"/>
      <c r="S17144" s="112"/>
      <c r="T17144" s="112"/>
      <c r="U17144" s="108"/>
      <c r="V17144" s="108"/>
      <c r="W17144" s="108"/>
      <c r="X17144" s="108"/>
    </row>
    <row r="17145">
      <c r="C17145" s="111"/>
      <c r="S17145" s="112"/>
      <c r="T17145" s="112"/>
      <c r="U17145" s="108"/>
      <c r="V17145" s="108"/>
      <c r="W17145" s="108"/>
      <c r="X17145" s="108"/>
    </row>
    <row r="17146">
      <c r="C17146" s="111"/>
      <c r="S17146" s="112"/>
      <c r="T17146" s="112"/>
      <c r="U17146" s="108"/>
      <c r="V17146" s="108"/>
      <c r="W17146" s="108"/>
      <c r="X17146" s="108"/>
    </row>
    <row r="17147">
      <c r="C17147" s="111"/>
      <c r="S17147" s="112"/>
      <c r="T17147" s="112"/>
      <c r="U17147" s="108"/>
      <c r="V17147" s="108"/>
      <c r="W17147" s="108"/>
      <c r="X17147" s="108"/>
    </row>
    <row r="17148">
      <c r="C17148" s="111"/>
      <c r="S17148" s="112"/>
      <c r="T17148" s="112"/>
      <c r="U17148" s="108"/>
      <c r="V17148" s="108"/>
      <c r="W17148" s="108"/>
      <c r="X17148" s="108"/>
    </row>
    <row r="17149">
      <c r="C17149" s="111"/>
      <c r="S17149" s="112"/>
      <c r="T17149" s="112"/>
      <c r="U17149" s="108"/>
      <c r="V17149" s="108"/>
      <c r="W17149" s="108"/>
      <c r="X17149" s="108"/>
    </row>
    <row r="17150">
      <c r="C17150" s="111"/>
      <c r="S17150" s="112"/>
      <c r="T17150" s="112"/>
      <c r="U17150" s="108"/>
      <c r="V17150" s="108"/>
      <c r="W17150" s="108"/>
      <c r="X17150" s="108"/>
    </row>
    <row r="17151">
      <c r="C17151" s="111"/>
      <c r="S17151" s="112"/>
      <c r="T17151" s="112"/>
      <c r="U17151" s="108"/>
      <c r="V17151" s="108"/>
      <c r="W17151" s="108"/>
      <c r="X17151" s="108"/>
    </row>
    <row r="17152">
      <c r="C17152" s="111"/>
      <c r="S17152" s="112"/>
      <c r="T17152" s="112"/>
      <c r="U17152" s="108"/>
      <c r="V17152" s="108"/>
      <c r="W17152" s="108"/>
      <c r="X17152" s="108"/>
    </row>
    <row r="17153">
      <c r="C17153" s="111"/>
      <c r="S17153" s="112"/>
      <c r="T17153" s="112"/>
      <c r="U17153" s="108"/>
      <c r="V17153" s="108"/>
      <c r="W17153" s="108"/>
      <c r="X17153" s="108"/>
    </row>
    <row r="17154">
      <c r="C17154" s="111"/>
      <c r="S17154" s="112"/>
      <c r="T17154" s="112"/>
      <c r="U17154" s="108"/>
      <c r="V17154" s="108"/>
      <c r="W17154" s="108"/>
      <c r="X17154" s="108"/>
    </row>
    <row r="17155">
      <c r="C17155" s="111"/>
      <c r="S17155" s="112"/>
      <c r="T17155" s="112"/>
      <c r="U17155" s="108"/>
      <c r="V17155" s="108"/>
      <c r="W17155" s="108"/>
      <c r="X17155" s="108"/>
    </row>
    <row r="17156">
      <c r="C17156" s="111"/>
      <c r="S17156" s="112"/>
      <c r="T17156" s="112"/>
      <c r="U17156" s="108"/>
      <c r="V17156" s="108"/>
      <c r="W17156" s="108"/>
      <c r="X17156" s="108"/>
    </row>
    <row r="17157">
      <c r="C17157" s="111"/>
      <c r="S17157" s="112"/>
      <c r="T17157" s="112"/>
      <c r="U17157" s="108"/>
      <c r="V17157" s="108"/>
      <c r="W17157" s="108"/>
      <c r="X17157" s="108"/>
    </row>
    <row r="17158">
      <c r="C17158" s="111"/>
      <c r="S17158" s="112"/>
      <c r="T17158" s="112"/>
      <c r="U17158" s="108"/>
      <c r="V17158" s="108"/>
      <c r="W17158" s="108"/>
      <c r="X17158" s="108"/>
    </row>
    <row r="17159">
      <c r="C17159" s="111"/>
      <c r="S17159" s="112"/>
      <c r="T17159" s="112"/>
      <c r="U17159" s="108"/>
      <c r="V17159" s="108"/>
      <c r="W17159" s="108"/>
      <c r="X17159" s="108"/>
    </row>
    <row r="17160">
      <c r="C17160" s="111"/>
      <c r="S17160" s="112"/>
      <c r="T17160" s="112"/>
      <c r="U17160" s="108"/>
      <c r="V17160" s="108"/>
      <c r="W17160" s="108"/>
      <c r="X17160" s="108"/>
    </row>
    <row r="17161">
      <c r="C17161" s="111"/>
      <c r="S17161" s="112"/>
      <c r="T17161" s="112"/>
      <c r="U17161" s="108"/>
      <c r="V17161" s="108"/>
      <c r="W17161" s="108"/>
      <c r="X17161" s="108"/>
    </row>
    <row r="17162">
      <c r="C17162" s="111"/>
      <c r="S17162" s="112"/>
      <c r="T17162" s="112"/>
      <c r="U17162" s="108"/>
      <c r="V17162" s="108"/>
      <c r="W17162" s="108"/>
      <c r="X17162" s="108"/>
    </row>
    <row r="17163">
      <c r="C17163" s="111"/>
      <c r="S17163" s="112"/>
      <c r="T17163" s="112"/>
      <c r="U17163" s="108"/>
      <c r="V17163" s="108"/>
      <c r="W17163" s="108"/>
      <c r="X17163" s="108"/>
    </row>
    <row r="17164">
      <c r="C17164" s="111"/>
      <c r="S17164" s="112"/>
      <c r="T17164" s="112"/>
      <c r="U17164" s="108"/>
      <c r="V17164" s="108"/>
      <c r="W17164" s="108"/>
      <c r="X17164" s="108"/>
    </row>
    <row r="17165">
      <c r="C17165" s="111"/>
      <c r="S17165" s="112"/>
      <c r="T17165" s="112"/>
      <c r="U17165" s="108"/>
      <c r="V17165" s="108"/>
      <c r="W17165" s="108"/>
      <c r="X17165" s="108"/>
    </row>
    <row r="17166">
      <c r="C17166" s="111"/>
      <c r="S17166" s="112"/>
      <c r="T17166" s="112"/>
      <c r="U17166" s="108"/>
      <c r="V17166" s="108"/>
      <c r="W17166" s="108"/>
      <c r="X17166" s="108"/>
    </row>
    <row r="17167">
      <c r="C17167" s="111"/>
      <c r="S17167" s="112"/>
      <c r="T17167" s="112"/>
      <c r="U17167" s="108"/>
      <c r="V17167" s="108"/>
      <c r="W17167" s="108"/>
      <c r="X17167" s="108"/>
    </row>
    <row r="17168">
      <c r="C17168" s="111"/>
      <c r="S17168" s="112"/>
      <c r="T17168" s="112"/>
      <c r="U17168" s="108"/>
      <c r="V17168" s="108"/>
      <c r="W17168" s="108"/>
      <c r="X17168" s="108"/>
    </row>
    <row r="17169">
      <c r="C17169" s="111"/>
      <c r="S17169" s="112"/>
      <c r="T17169" s="112"/>
      <c r="U17169" s="108"/>
      <c r="V17169" s="108"/>
      <c r="W17169" s="108"/>
      <c r="X17169" s="108"/>
    </row>
    <row r="17170">
      <c r="C17170" s="111"/>
      <c r="S17170" s="112"/>
      <c r="T17170" s="112"/>
      <c r="U17170" s="108"/>
      <c r="V17170" s="108"/>
      <c r="W17170" s="108"/>
      <c r="X17170" s="108"/>
    </row>
    <row r="17171">
      <c r="C17171" s="111"/>
      <c r="S17171" s="112"/>
      <c r="T17171" s="112"/>
      <c r="U17171" s="108"/>
      <c r="V17171" s="108"/>
      <c r="W17171" s="108"/>
      <c r="X17171" s="108"/>
    </row>
    <row r="17172">
      <c r="C17172" s="111"/>
      <c r="S17172" s="112"/>
      <c r="T17172" s="112"/>
      <c r="U17172" s="108"/>
      <c r="V17172" s="108"/>
      <c r="W17172" s="108"/>
      <c r="X17172" s="108"/>
    </row>
    <row r="17173">
      <c r="C17173" s="111"/>
      <c r="S17173" s="112"/>
      <c r="T17173" s="112"/>
      <c r="U17173" s="108"/>
      <c r="V17173" s="108"/>
      <c r="W17173" s="108"/>
      <c r="X17173" s="108"/>
    </row>
    <row r="17174">
      <c r="C17174" s="111"/>
      <c r="S17174" s="112"/>
      <c r="T17174" s="112"/>
      <c r="U17174" s="108"/>
      <c r="V17174" s="108"/>
      <c r="W17174" s="108"/>
      <c r="X17174" s="108"/>
    </row>
    <row r="17175">
      <c r="C17175" s="111"/>
      <c r="S17175" s="112"/>
      <c r="T17175" s="112"/>
      <c r="U17175" s="108"/>
      <c r="V17175" s="108"/>
      <c r="W17175" s="108"/>
      <c r="X17175" s="108"/>
    </row>
    <row r="17176">
      <c r="C17176" s="111"/>
      <c r="S17176" s="112"/>
      <c r="T17176" s="112"/>
      <c r="U17176" s="108"/>
      <c r="V17176" s="108"/>
      <c r="W17176" s="108"/>
      <c r="X17176" s="108"/>
    </row>
    <row r="17177">
      <c r="C17177" s="111"/>
      <c r="S17177" s="112"/>
      <c r="T17177" s="112"/>
      <c r="U17177" s="108"/>
      <c r="V17177" s="108"/>
      <c r="W17177" s="108"/>
      <c r="X17177" s="108"/>
    </row>
    <row r="17178">
      <c r="C17178" s="111"/>
      <c r="S17178" s="112"/>
      <c r="T17178" s="112"/>
      <c r="U17178" s="108"/>
      <c r="V17178" s="108"/>
      <c r="W17178" s="108"/>
      <c r="X17178" s="108"/>
    </row>
    <row r="17179">
      <c r="C17179" s="111"/>
      <c r="S17179" s="112"/>
      <c r="T17179" s="112"/>
      <c r="U17179" s="108"/>
      <c r="V17179" s="108"/>
      <c r="W17179" s="108"/>
      <c r="X17179" s="108"/>
    </row>
    <row r="17180">
      <c r="C17180" s="111"/>
      <c r="S17180" s="112"/>
      <c r="T17180" s="112"/>
      <c r="U17180" s="108"/>
      <c r="V17180" s="108"/>
      <c r="W17180" s="108"/>
      <c r="X17180" s="108"/>
    </row>
    <row r="17181">
      <c r="C17181" s="111"/>
      <c r="S17181" s="112"/>
      <c r="T17181" s="112"/>
      <c r="U17181" s="108"/>
      <c r="V17181" s="108"/>
      <c r="W17181" s="108"/>
      <c r="X17181" s="108"/>
    </row>
    <row r="17182">
      <c r="C17182" s="111"/>
      <c r="S17182" s="112"/>
      <c r="T17182" s="112"/>
      <c r="U17182" s="108"/>
      <c r="V17182" s="108"/>
      <c r="W17182" s="108"/>
      <c r="X17182" s="108"/>
    </row>
    <row r="17183">
      <c r="C17183" s="111"/>
      <c r="S17183" s="112"/>
      <c r="T17183" s="112"/>
      <c r="U17183" s="108"/>
      <c r="V17183" s="108"/>
      <c r="W17183" s="108"/>
      <c r="X17183" s="108"/>
    </row>
    <row r="17184">
      <c r="C17184" s="111"/>
      <c r="S17184" s="112"/>
      <c r="T17184" s="112"/>
      <c r="U17184" s="108"/>
      <c r="V17184" s="108"/>
      <c r="W17184" s="108"/>
      <c r="X17184" s="108"/>
    </row>
    <row r="17185">
      <c r="C17185" s="111"/>
      <c r="S17185" s="112"/>
      <c r="T17185" s="112"/>
      <c r="U17185" s="108"/>
      <c r="V17185" s="108"/>
      <c r="W17185" s="108"/>
      <c r="X17185" s="108"/>
    </row>
    <row r="17186">
      <c r="C17186" s="111"/>
      <c r="S17186" s="112"/>
      <c r="T17186" s="112"/>
      <c r="U17186" s="108"/>
      <c r="V17186" s="108"/>
      <c r="W17186" s="108"/>
      <c r="X17186" s="108"/>
    </row>
    <row r="17187">
      <c r="C17187" s="111"/>
      <c r="S17187" s="112"/>
      <c r="T17187" s="112"/>
      <c r="U17187" s="108"/>
      <c r="V17187" s="108"/>
      <c r="W17187" s="108"/>
      <c r="X17187" s="108"/>
    </row>
    <row r="17188">
      <c r="C17188" s="111"/>
      <c r="S17188" s="112"/>
      <c r="T17188" s="112"/>
      <c r="U17188" s="108"/>
      <c r="V17188" s="108"/>
      <c r="W17188" s="108"/>
      <c r="X17188" s="108"/>
    </row>
    <row r="17189">
      <c r="C17189" s="111"/>
      <c r="S17189" s="112"/>
      <c r="T17189" s="112"/>
      <c r="U17189" s="108"/>
      <c r="V17189" s="108"/>
      <c r="W17189" s="108"/>
      <c r="X17189" s="108"/>
    </row>
    <row r="17190">
      <c r="C17190" s="111"/>
      <c r="S17190" s="112"/>
      <c r="T17190" s="112"/>
      <c r="U17190" s="108"/>
      <c r="V17190" s="108"/>
      <c r="W17190" s="108"/>
      <c r="X17190" s="108"/>
    </row>
    <row r="17191">
      <c r="C17191" s="111"/>
      <c r="S17191" s="112"/>
      <c r="T17191" s="112"/>
      <c r="U17191" s="108"/>
      <c r="V17191" s="108"/>
      <c r="W17191" s="108"/>
      <c r="X17191" s="108"/>
    </row>
    <row r="17192">
      <c r="C17192" s="111"/>
      <c r="S17192" s="112"/>
      <c r="T17192" s="112"/>
      <c r="U17192" s="108"/>
      <c r="V17192" s="108"/>
      <c r="W17192" s="108"/>
      <c r="X17192" s="108"/>
    </row>
    <row r="17193">
      <c r="C17193" s="111"/>
      <c r="S17193" s="112"/>
      <c r="T17193" s="112"/>
      <c r="U17193" s="108"/>
      <c r="V17193" s="108"/>
      <c r="W17193" s="108"/>
      <c r="X17193" s="108"/>
    </row>
    <row r="17194">
      <c r="C17194" s="111"/>
      <c r="S17194" s="112"/>
      <c r="T17194" s="112"/>
      <c r="U17194" s="108"/>
      <c r="V17194" s="108"/>
      <c r="W17194" s="108"/>
      <c r="X17194" s="108"/>
    </row>
    <row r="17195">
      <c r="C17195" s="111"/>
      <c r="S17195" s="112"/>
      <c r="T17195" s="112"/>
      <c r="U17195" s="108"/>
      <c r="V17195" s="108"/>
      <c r="W17195" s="108"/>
      <c r="X17195" s="108"/>
    </row>
    <row r="17196">
      <c r="C17196" s="111"/>
      <c r="S17196" s="112"/>
      <c r="T17196" s="112"/>
      <c r="U17196" s="108"/>
      <c r="V17196" s="108"/>
      <c r="W17196" s="108"/>
      <c r="X17196" s="108"/>
    </row>
    <row r="17197">
      <c r="C17197" s="111"/>
      <c r="S17197" s="112"/>
      <c r="T17197" s="112"/>
      <c r="U17197" s="108"/>
      <c r="V17197" s="108"/>
      <c r="W17197" s="108"/>
      <c r="X17197" s="108"/>
    </row>
    <row r="17198">
      <c r="C17198" s="111"/>
      <c r="S17198" s="112"/>
      <c r="T17198" s="112"/>
      <c r="U17198" s="108"/>
      <c r="V17198" s="108"/>
      <c r="W17198" s="108"/>
      <c r="X17198" s="108"/>
    </row>
    <row r="17199">
      <c r="C17199" s="111"/>
      <c r="S17199" s="112"/>
      <c r="T17199" s="112"/>
      <c r="U17199" s="108"/>
      <c r="V17199" s="108"/>
      <c r="W17199" s="108"/>
      <c r="X17199" s="108"/>
    </row>
    <row r="17200">
      <c r="C17200" s="111"/>
      <c r="S17200" s="112"/>
      <c r="T17200" s="112"/>
      <c r="U17200" s="108"/>
      <c r="V17200" s="108"/>
      <c r="W17200" s="108"/>
      <c r="X17200" s="108"/>
    </row>
    <row r="17201">
      <c r="C17201" s="111"/>
      <c r="S17201" s="112"/>
      <c r="T17201" s="112"/>
      <c r="U17201" s="108"/>
      <c r="V17201" s="108"/>
      <c r="W17201" s="108"/>
      <c r="X17201" s="108"/>
    </row>
    <row r="17202">
      <c r="C17202" s="111"/>
      <c r="S17202" s="112"/>
      <c r="T17202" s="112"/>
      <c r="U17202" s="108"/>
      <c r="V17202" s="108"/>
      <c r="W17202" s="108"/>
      <c r="X17202" s="108"/>
    </row>
    <row r="17203">
      <c r="C17203" s="111"/>
      <c r="S17203" s="112"/>
      <c r="T17203" s="112"/>
      <c r="U17203" s="108"/>
      <c r="V17203" s="108"/>
      <c r="W17203" s="108"/>
      <c r="X17203" s="108"/>
    </row>
    <row r="17204">
      <c r="C17204" s="111"/>
      <c r="S17204" s="112"/>
      <c r="T17204" s="112"/>
      <c r="U17204" s="108"/>
      <c r="V17204" s="108"/>
      <c r="W17204" s="108"/>
      <c r="X17204" s="108"/>
    </row>
    <row r="17205">
      <c r="C17205" s="111"/>
      <c r="S17205" s="112"/>
      <c r="T17205" s="112"/>
      <c r="U17205" s="108"/>
      <c r="V17205" s="108"/>
      <c r="W17205" s="108"/>
      <c r="X17205" s="108"/>
    </row>
    <row r="17206">
      <c r="C17206" s="111"/>
      <c r="S17206" s="112"/>
      <c r="T17206" s="112"/>
      <c r="U17206" s="108"/>
      <c r="V17206" s="108"/>
      <c r="W17206" s="108"/>
      <c r="X17206" s="108"/>
    </row>
    <row r="17207">
      <c r="C17207" s="111"/>
      <c r="S17207" s="112"/>
      <c r="T17207" s="112"/>
      <c r="U17207" s="108"/>
      <c r="V17207" s="108"/>
      <c r="W17207" s="108"/>
      <c r="X17207" s="108"/>
    </row>
    <row r="17208">
      <c r="C17208" s="111"/>
      <c r="S17208" s="112"/>
      <c r="T17208" s="112"/>
      <c r="U17208" s="108"/>
      <c r="V17208" s="108"/>
      <c r="W17208" s="108"/>
      <c r="X17208" s="108"/>
    </row>
    <row r="17209">
      <c r="C17209" s="111"/>
      <c r="S17209" s="112"/>
      <c r="T17209" s="112"/>
      <c r="U17209" s="108"/>
      <c r="V17209" s="108"/>
      <c r="W17209" s="108"/>
      <c r="X17209" s="108"/>
    </row>
    <row r="17210">
      <c r="C17210" s="111"/>
      <c r="S17210" s="112"/>
      <c r="T17210" s="112"/>
      <c r="U17210" s="108"/>
      <c r="V17210" s="108"/>
      <c r="W17210" s="108"/>
      <c r="X17210" s="108"/>
    </row>
    <row r="17211">
      <c r="C17211" s="111"/>
      <c r="S17211" s="112"/>
      <c r="T17211" s="112"/>
      <c r="U17211" s="108"/>
      <c r="V17211" s="108"/>
      <c r="W17211" s="108"/>
      <c r="X17211" s="108"/>
    </row>
    <row r="17212">
      <c r="C17212" s="111"/>
      <c r="S17212" s="112"/>
      <c r="T17212" s="112"/>
      <c r="U17212" s="108"/>
      <c r="V17212" s="108"/>
      <c r="W17212" s="108"/>
      <c r="X17212" s="108"/>
    </row>
    <row r="17213">
      <c r="C17213" s="111"/>
      <c r="S17213" s="112"/>
      <c r="T17213" s="112"/>
      <c r="U17213" s="108"/>
      <c r="V17213" s="108"/>
      <c r="W17213" s="108"/>
      <c r="X17213" s="108"/>
    </row>
    <row r="17214">
      <c r="C17214" s="111"/>
      <c r="S17214" s="112"/>
      <c r="T17214" s="112"/>
      <c r="U17214" s="108"/>
      <c r="V17214" s="108"/>
      <c r="W17214" s="108"/>
      <c r="X17214" s="108"/>
    </row>
    <row r="17215">
      <c r="C17215" s="111"/>
      <c r="S17215" s="112"/>
      <c r="T17215" s="112"/>
      <c r="U17215" s="108"/>
      <c r="V17215" s="108"/>
      <c r="W17215" s="108"/>
      <c r="X17215" s="108"/>
    </row>
    <row r="17216">
      <c r="C17216" s="111"/>
      <c r="S17216" s="112"/>
      <c r="T17216" s="112"/>
      <c r="U17216" s="108"/>
      <c r="V17216" s="108"/>
      <c r="W17216" s="108"/>
      <c r="X17216" s="108"/>
    </row>
    <row r="17217">
      <c r="C17217" s="111"/>
      <c r="S17217" s="112"/>
      <c r="T17217" s="112"/>
      <c r="U17217" s="108"/>
      <c r="V17217" s="108"/>
      <c r="W17217" s="108"/>
      <c r="X17217" s="108"/>
    </row>
    <row r="17218">
      <c r="C17218" s="111"/>
      <c r="S17218" s="112"/>
      <c r="T17218" s="112"/>
      <c r="U17218" s="108"/>
      <c r="V17218" s="108"/>
      <c r="W17218" s="108"/>
      <c r="X17218" s="108"/>
    </row>
    <row r="17219">
      <c r="C17219" s="111"/>
      <c r="S17219" s="112"/>
      <c r="T17219" s="112"/>
      <c r="U17219" s="108"/>
      <c r="V17219" s="108"/>
      <c r="W17219" s="108"/>
      <c r="X17219" s="108"/>
    </row>
    <row r="17220">
      <c r="C17220" s="111"/>
      <c r="S17220" s="112"/>
      <c r="T17220" s="112"/>
      <c r="U17220" s="108"/>
      <c r="V17220" s="108"/>
      <c r="W17220" s="108"/>
      <c r="X17220" s="108"/>
    </row>
    <row r="17221">
      <c r="C17221" s="111"/>
      <c r="S17221" s="112"/>
      <c r="T17221" s="112"/>
      <c r="U17221" s="108"/>
      <c r="V17221" s="108"/>
      <c r="W17221" s="108"/>
      <c r="X17221" s="108"/>
    </row>
    <row r="17222">
      <c r="C17222" s="111"/>
      <c r="S17222" s="112"/>
      <c r="T17222" s="112"/>
      <c r="U17222" s="108"/>
      <c r="V17222" s="108"/>
      <c r="W17222" s="108"/>
      <c r="X17222" s="108"/>
    </row>
    <row r="17223">
      <c r="C17223" s="111"/>
      <c r="S17223" s="112"/>
      <c r="T17223" s="112"/>
      <c r="U17223" s="108"/>
      <c r="V17223" s="108"/>
      <c r="W17223" s="108"/>
      <c r="X17223" s="108"/>
    </row>
    <row r="17224">
      <c r="C17224" s="111"/>
      <c r="S17224" s="112"/>
      <c r="T17224" s="112"/>
      <c r="U17224" s="108"/>
      <c r="V17224" s="108"/>
      <c r="W17224" s="108"/>
      <c r="X17224" s="108"/>
    </row>
    <row r="17225">
      <c r="C17225" s="111"/>
      <c r="S17225" s="112"/>
      <c r="T17225" s="112"/>
      <c r="U17225" s="108"/>
      <c r="V17225" s="108"/>
      <c r="W17225" s="108"/>
      <c r="X17225" s="108"/>
    </row>
    <row r="17226">
      <c r="C17226" s="111"/>
      <c r="S17226" s="112"/>
      <c r="T17226" s="112"/>
      <c r="U17226" s="108"/>
      <c r="V17226" s="108"/>
      <c r="W17226" s="108"/>
      <c r="X17226" s="108"/>
    </row>
    <row r="17227">
      <c r="C17227" s="111"/>
      <c r="S17227" s="112"/>
      <c r="T17227" s="112"/>
      <c r="U17227" s="108"/>
      <c r="V17227" s="108"/>
      <c r="W17227" s="108"/>
      <c r="X17227" s="108"/>
    </row>
    <row r="17228">
      <c r="C17228" s="111"/>
      <c r="S17228" s="112"/>
      <c r="T17228" s="112"/>
      <c r="U17228" s="108"/>
      <c r="V17228" s="108"/>
      <c r="W17228" s="108"/>
      <c r="X17228" s="108"/>
    </row>
    <row r="17229">
      <c r="C17229" s="111"/>
      <c r="S17229" s="112"/>
      <c r="T17229" s="112"/>
      <c r="U17229" s="108"/>
      <c r="V17229" s="108"/>
      <c r="W17229" s="108"/>
      <c r="X17229" s="108"/>
    </row>
    <row r="17230">
      <c r="C17230" s="111"/>
      <c r="S17230" s="112"/>
      <c r="T17230" s="112"/>
      <c r="U17230" s="108"/>
      <c r="V17230" s="108"/>
      <c r="W17230" s="108"/>
      <c r="X17230" s="108"/>
    </row>
    <row r="17231">
      <c r="C17231" s="111"/>
      <c r="S17231" s="112"/>
      <c r="T17231" s="112"/>
      <c r="U17231" s="108"/>
      <c r="V17231" s="108"/>
      <c r="W17231" s="108"/>
      <c r="X17231" s="108"/>
    </row>
    <row r="17232">
      <c r="C17232" s="111"/>
      <c r="S17232" s="112"/>
      <c r="T17232" s="112"/>
      <c r="U17232" s="108"/>
      <c r="V17232" s="108"/>
      <c r="W17232" s="108"/>
      <c r="X17232" s="108"/>
    </row>
    <row r="17233">
      <c r="C17233" s="111"/>
      <c r="S17233" s="112"/>
      <c r="T17233" s="112"/>
      <c r="U17233" s="108"/>
      <c r="V17233" s="108"/>
      <c r="W17233" s="108"/>
      <c r="X17233" s="108"/>
    </row>
    <row r="17234">
      <c r="C17234" s="111"/>
      <c r="S17234" s="112"/>
      <c r="T17234" s="112"/>
      <c r="U17234" s="108"/>
      <c r="V17234" s="108"/>
      <c r="W17234" s="108"/>
      <c r="X17234" s="108"/>
    </row>
    <row r="17235">
      <c r="C17235" s="111"/>
      <c r="S17235" s="112"/>
      <c r="T17235" s="112"/>
      <c r="U17235" s="108"/>
      <c r="V17235" s="108"/>
      <c r="W17235" s="108"/>
      <c r="X17235" s="108"/>
    </row>
    <row r="17236">
      <c r="C17236" s="111"/>
      <c r="S17236" s="112"/>
      <c r="T17236" s="112"/>
      <c r="U17236" s="108"/>
      <c r="V17236" s="108"/>
      <c r="W17236" s="108"/>
      <c r="X17236" s="108"/>
    </row>
    <row r="17237">
      <c r="C17237" s="111"/>
      <c r="S17237" s="112"/>
      <c r="T17237" s="112"/>
      <c r="U17237" s="108"/>
      <c r="V17237" s="108"/>
      <c r="W17237" s="108"/>
      <c r="X17237" s="108"/>
    </row>
    <row r="17238">
      <c r="C17238" s="111"/>
      <c r="S17238" s="112"/>
      <c r="T17238" s="112"/>
      <c r="U17238" s="108"/>
      <c r="V17238" s="108"/>
      <c r="W17238" s="108"/>
      <c r="X17238" s="108"/>
    </row>
    <row r="17239">
      <c r="C17239" s="111"/>
      <c r="S17239" s="112"/>
      <c r="T17239" s="112"/>
      <c r="U17239" s="108"/>
      <c r="V17239" s="108"/>
      <c r="W17239" s="108"/>
      <c r="X17239" s="108"/>
    </row>
    <row r="17240">
      <c r="C17240" s="111"/>
      <c r="S17240" s="112"/>
      <c r="T17240" s="112"/>
      <c r="U17240" s="108"/>
      <c r="V17240" s="108"/>
      <c r="W17240" s="108"/>
      <c r="X17240" s="108"/>
    </row>
    <row r="17241">
      <c r="C17241" s="111"/>
      <c r="S17241" s="112"/>
      <c r="T17241" s="112"/>
      <c r="U17241" s="108"/>
      <c r="V17241" s="108"/>
      <c r="W17241" s="108"/>
      <c r="X17241" s="108"/>
    </row>
    <row r="17242">
      <c r="C17242" s="111"/>
      <c r="S17242" s="112"/>
      <c r="T17242" s="112"/>
      <c r="U17242" s="108"/>
      <c r="V17242" s="108"/>
      <c r="W17242" s="108"/>
      <c r="X17242" s="108"/>
    </row>
    <row r="17243">
      <c r="C17243" s="111"/>
      <c r="S17243" s="112"/>
      <c r="T17243" s="112"/>
      <c r="U17243" s="108"/>
      <c r="V17243" s="108"/>
      <c r="W17243" s="108"/>
      <c r="X17243" s="108"/>
    </row>
    <row r="17244">
      <c r="C17244" s="111"/>
      <c r="S17244" s="112"/>
      <c r="T17244" s="112"/>
      <c r="U17244" s="108"/>
      <c r="V17244" s="108"/>
      <c r="W17244" s="108"/>
      <c r="X17244" s="108"/>
    </row>
    <row r="17245">
      <c r="C17245" s="111"/>
      <c r="S17245" s="112"/>
      <c r="T17245" s="112"/>
      <c r="U17245" s="108"/>
      <c r="V17245" s="108"/>
      <c r="W17245" s="108"/>
      <c r="X17245" s="108"/>
    </row>
    <row r="17246">
      <c r="C17246" s="111"/>
      <c r="S17246" s="112"/>
      <c r="T17246" s="112"/>
      <c r="U17246" s="108"/>
      <c r="V17246" s="108"/>
      <c r="W17246" s="108"/>
      <c r="X17246" s="108"/>
    </row>
    <row r="17247">
      <c r="C17247" s="111"/>
      <c r="S17247" s="112"/>
      <c r="T17247" s="112"/>
      <c r="U17247" s="108"/>
      <c r="V17247" s="108"/>
      <c r="W17247" s="108"/>
      <c r="X17247" s="108"/>
    </row>
    <row r="17248">
      <c r="C17248" s="111"/>
      <c r="S17248" s="112"/>
      <c r="T17248" s="112"/>
      <c r="U17248" s="108"/>
      <c r="V17248" s="108"/>
      <c r="W17248" s="108"/>
      <c r="X17248" s="108"/>
    </row>
    <row r="17249">
      <c r="C17249" s="111"/>
      <c r="S17249" s="112"/>
      <c r="T17249" s="112"/>
      <c r="U17249" s="108"/>
      <c r="V17249" s="108"/>
      <c r="W17249" s="108"/>
      <c r="X17249" s="108"/>
    </row>
    <row r="17250">
      <c r="C17250" s="111"/>
      <c r="S17250" s="112"/>
      <c r="T17250" s="112"/>
      <c r="U17250" s="108"/>
      <c r="V17250" s="108"/>
      <c r="W17250" s="108"/>
      <c r="X17250" s="108"/>
    </row>
    <row r="17251">
      <c r="C17251" s="111"/>
      <c r="S17251" s="112"/>
      <c r="T17251" s="112"/>
      <c r="U17251" s="108"/>
      <c r="V17251" s="108"/>
      <c r="W17251" s="108"/>
      <c r="X17251" s="108"/>
    </row>
    <row r="17252">
      <c r="C17252" s="111"/>
      <c r="S17252" s="112"/>
      <c r="T17252" s="112"/>
      <c r="U17252" s="108"/>
      <c r="V17252" s="108"/>
      <c r="W17252" s="108"/>
      <c r="X17252" s="108"/>
    </row>
    <row r="17253">
      <c r="C17253" s="111"/>
      <c r="S17253" s="112"/>
      <c r="T17253" s="112"/>
      <c r="U17253" s="108"/>
      <c r="V17253" s="108"/>
      <c r="W17253" s="108"/>
      <c r="X17253" s="108"/>
    </row>
    <row r="17254">
      <c r="C17254" s="111"/>
      <c r="S17254" s="112"/>
      <c r="T17254" s="112"/>
      <c r="U17254" s="108"/>
      <c r="V17254" s="108"/>
      <c r="W17254" s="108"/>
      <c r="X17254" s="108"/>
    </row>
    <row r="17255">
      <c r="C17255" s="111"/>
      <c r="S17255" s="112"/>
      <c r="T17255" s="112"/>
      <c r="U17255" s="108"/>
      <c r="V17255" s="108"/>
      <c r="W17255" s="108"/>
      <c r="X17255" s="108"/>
    </row>
    <row r="17256">
      <c r="C17256" s="111"/>
      <c r="S17256" s="112"/>
      <c r="T17256" s="112"/>
      <c r="U17256" s="108"/>
      <c r="V17256" s="108"/>
      <c r="W17256" s="108"/>
      <c r="X17256" s="108"/>
    </row>
    <row r="17257">
      <c r="C17257" s="111"/>
      <c r="S17257" s="112"/>
      <c r="T17257" s="112"/>
      <c r="U17257" s="108"/>
      <c r="V17257" s="108"/>
      <c r="W17257" s="108"/>
      <c r="X17257" s="108"/>
    </row>
    <row r="17258">
      <c r="C17258" s="111"/>
      <c r="S17258" s="112"/>
      <c r="T17258" s="112"/>
      <c r="U17258" s="108"/>
      <c r="V17258" s="108"/>
      <c r="W17258" s="108"/>
      <c r="X17258" s="108"/>
    </row>
    <row r="17259">
      <c r="C17259" s="111"/>
      <c r="S17259" s="112"/>
      <c r="T17259" s="112"/>
      <c r="U17259" s="108"/>
      <c r="V17259" s="108"/>
      <c r="W17259" s="108"/>
      <c r="X17259" s="108"/>
    </row>
    <row r="17260">
      <c r="C17260" s="111"/>
      <c r="S17260" s="112"/>
      <c r="T17260" s="112"/>
      <c r="U17260" s="108"/>
      <c r="V17260" s="108"/>
      <c r="W17260" s="108"/>
      <c r="X17260" s="108"/>
    </row>
    <row r="17261">
      <c r="C17261" s="111"/>
      <c r="S17261" s="112"/>
      <c r="T17261" s="112"/>
      <c r="U17261" s="108"/>
      <c r="V17261" s="108"/>
      <c r="W17261" s="108"/>
      <c r="X17261" s="108"/>
    </row>
    <row r="17262">
      <c r="C17262" s="111"/>
      <c r="S17262" s="112"/>
      <c r="T17262" s="112"/>
      <c r="U17262" s="108"/>
      <c r="V17262" s="108"/>
      <c r="W17262" s="108"/>
      <c r="X17262" s="108"/>
    </row>
    <row r="17263">
      <c r="C17263" s="111"/>
      <c r="S17263" s="112"/>
      <c r="T17263" s="112"/>
      <c r="U17263" s="108"/>
      <c r="V17263" s="108"/>
      <c r="W17263" s="108"/>
      <c r="X17263" s="108"/>
    </row>
    <row r="17264">
      <c r="C17264" s="111"/>
      <c r="S17264" s="112"/>
      <c r="T17264" s="112"/>
      <c r="U17264" s="108"/>
      <c r="V17264" s="108"/>
      <c r="W17264" s="108"/>
      <c r="X17264" s="108"/>
    </row>
    <row r="17265">
      <c r="C17265" s="111"/>
      <c r="S17265" s="112"/>
      <c r="T17265" s="112"/>
      <c r="U17265" s="108"/>
      <c r="V17265" s="108"/>
      <c r="W17265" s="108"/>
      <c r="X17265" s="108"/>
    </row>
    <row r="17266">
      <c r="C17266" s="111"/>
      <c r="S17266" s="112"/>
      <c r="T17266" s="112"/>
      <c r="U17266" s="108"/>
      <c r="V17266" s="108"/>
      <c r="W17266" s="108"/>
      <c r="X17266" s="108"/>
    </row>
    <row r="17267">
      <c r="C17267" s="111"/>
      <c r="S17267" s="112"/>
      <c r="T17267" s="112"/>
      <c r="U17267" s="108"/>
      <c r="V17267" s="108"/>
      <c r="W17267" s="108"/>
      <c r="X17267" s="108"/>
    </row>
    <row r="17268">
      <c r="C17268" s="111"/>
      <c r="S17268" s="112"/>
      <c r="T17268" s="112"/>
      <c r="U17268" s="108"/>
      <c r="V17268" s="108"/>
      <c r="W17268" s="108"/>
      <c r="X17268" s="108"/>
    </row>
    <row r="17269">
      <c r="C17269" s="111"/>
      <c r="S17269" s="112"/>
      <c r="T17269" s="112"/>
      <c r="U17269" s="108"/>
      <c r="V17269" s="108"/>
      <c r="W17269" s="108"/>
      <c r="X17269" s="108"/>
    </row>
    <row r="17270">
      <c r="C17270" s="111"/>
      <c r="S17270" s="112"/>
      <c r="T17270" s="112"/>
      <c r="U17270" s="108"/>
      <c r="V17270" s="108"/>
      <c r="W17270" s="108"/>
      <c r="X17270" s="108"/>
    </row>
    <row r="17271">
      <c r="C17271" s="111"/>
      <c r="S17271" s="112"/>
      <c r="T17271" s="112"/>
      <c r="U17271" s="108"/>
      <c r="V17271" s="108"/>
      <c r="W17271" s="108"/>
      <c r="X17271" s="108"/>
    </row>
    <row r="17272">
      <c r="C17272" s="111"/>
      <c r="S17272" s="112"/>
      <c r="T17272" s="112"/>
      <c r="U17272" s="108"/>
      <c r="V17272" s="108"/>
      <c r="W17272" s="108"/>
      <c r="X17272" s="108"/>
    </row>
    <row r="17273">
      <c r="C17273" s="111"/>
      <c r="S17273" s="112"/>
      <c r="T17273" s="112"/>
      <c r="U17273" s="108"/>
      <c r="V17273" s="108"/>
      <c r="W17273" s="108"/>
      <c r="X17273" s="108"/>
    </row>
    <row r="17274">
      <c r="C17274" s="111"/>
      <c r="S17274" s="112"/>
      <c r="T17274" s="112"/>
      <c r="U17274" s="108"/>
      <c r="V17274" s="108"/>
      <c r="W17274" s="108"/>
      <c r="X17274" s="108"/>
    </row>
    <row r="17275">
      <c r="C17275" s="111"/>
      <c r="S17275" s="112"/>
      <c r="T17275" s="112"/>
      <c r="U17275" s="108"/>
      <c r="V17275" s="108"/>
      <c r="W17275" s="108"/>
      <c r="X17275" s="108"/>
    </row>
    <row r="17276">
      <c r="C17276" s="111"/>
      <c r="S17276" s="112"/>
      <c r="T17276" s="112"/>
      <c r="U17276" s="108"/>
      <c r="V17276" s="108"/>
      <c r="W17276" s="108"/>
      <c r="X17276" s="108"/>
    </row>
    <row r="17277">
      <c r="C17277" s="111"/>
      <c r="S17277" s="112"/>
      <c r="T17277" s="112"/>
      <c r="U17277" s="108"/>
      <c r="V17277" s="108"/>
      <c r="W17277" s="108"/>
      <c r="X17277" s="108"/>
    </row>
    <row r="17278">
      <c r="C17278" s="111"/>
      <c r="S17278" s="112"/>
      <c r="T17278" s="112"/>
      <c r="U17278" s="108"/>
      <c r="V17278" s="108"/>
      <c r="W17278" s="108"/>
      <c r="X17278" s="108"/>
    </row>
    <row r="17279">
      <c r="C17279" s="111"/>
      <c r="S17279" s="112"/>
      <c r="T17279" s="112"/>
      <c r="U17279" s="108"/>
      <c r="V17279" s="108"/>
      <c r="W17279" s="108"/>
      <c r="X17279" s="108"/>
    </row>
    <row r="17280">
      <c r="C17280" s="111"/>
      <c r="S17280" s="112"/>
      <c r="T17280" s="112"/>
      <c r="U17280" s="108"/>
      <c r="V17280" s="108"/>
      <c r="W17280" s="108"/>
      <c r="X17280" s="108"/>
    </row>
    <row r="17281">
      <c r="C17281" s="111"/>
      <c r="S17281" s="112"/>
      <c r="T17281" s="112"/>
      <c r="U17281" s="108"/>
      <c r="V17281" s="108"/>
      <c r="W17281" s="108"/>
      <c r="X17281" s="108"/>
    </row>
    <row r="17282">
      <c r="C17282" s="111"/>
      <c r="S17282" s="112"/>
      <c r="T17282" s="112"/>
      <c r="U17282" s="108"/>
      <c r="V17282" s="108"/>
      <c r="W17282" s="108"/>
      <c r="X17282" s="108"/>
    </row>
    <row r="17283">
      <c r="C17283" s="111"/>
      <c r="S17283" s="112"/>
      <c r="T17283" s="112"/>
      <c r="U17283" s="108"/>
      <c r="V17283" s="108"/>
      <c r="W17283" s="108"/>
      <c r="X17283" s="108"/>
    </row>
    <row r="17284">
      <c r="C17284" s="111"/>
      <c r="S17284" s="112"/>
      <c r="T17284" s="112"/>
      <c r="U17284" s="108"/>
      <c r="V17284" s="108"/>
      <c r="W17284" s="108"/>
      <c r="X17284" s="108"/>
    </row>
    <row r="17285">
      <c r="C17285" s="111"/>
      <c r="S17285" s="112"/>
      <c r="T17285" s="112"/>
      <c r="U17285" s="108"/>
      <c r="V17285" s="108"/>
      <c r="W17285" s="108"/>
      <c r="X17285" s="108"/>
    </row>
    <row r="17286">
      <c r="C17286" s="111"/>
      <c r="S17286" s="112"/>
      <c r="T17286" s="112"/>
      <c r="U17286" s="108"/>
      <c r="V17286" s="108"/>
      <c r="W17286" s="108"/>
      <c r="X17286" s="108"/>
    </row>
    <row r="17287">
      <c r="C17287" s="111"/>
      <c r="S17287" s="112"/>
      <c r="T17287" s="112"/>
      <c r="U17287" s="108"/>
      <c r="V17287" s="108"/>
      <c r="W17287" s="108"/>
      <c r="X17287" s="108"/>
    </row>
    <row r="17288">
      <c r="C17288" s="111"/>
      <c r="S17288" s="112"/>
      <c r="T17288" s="112"/>
      <c r="U17288" s="108"/>
      <c r="V17288" s="108"/>
      <c r="W17288" s="108"/>
      <c r="X17288" s="108"/>
    </row>
    <row r="17289">
      <c r="C17289" s="111"/>
      <c r="S17289" s="112"/>
      <c r="T17289" s="112"/>
      <c r="U17289" s="108"/>
      <c r="V17289" s="108"/>
      <c r="W17289" s="108"/>
      <c r="X17289" s="108"/>
    </row>
    <row r="17290">
      <c r="C17290" s="111"/>
      <c r="S17290" s="112"/>
      <c r="T17290" s="112"/>
      <c r="U17290" s="108"/>
      <c r="V17290" s="108"/>
      <c r="W17290" s="108"/>
      <c r="X17290" s="108"/>
    </row>
    <row r="17291">
      <c r="C17291" s="111"/>
      <c r="S17291" s="112"/>
      <c r="T17291" s="112"/>
      <c r="U17291" s="108"/>
      <c r="V17291" s="108"/>
      <c r="W17291" s="108"/>
      <c r="X17291" s="108"/>
    </row>
    <row r="17292">
      <c r="C17292" s="111"/>
      <c r="S17292" s="112"/>
      <c r="T17292" s="112"/>
      <c r="U17292" s="108"/>
      <c r="V17292" s="108"/>
      <c r="W17292" s="108"/>
      <c r="X17292" s="108"/>
    </row>
    <row r="17293">
      <c r="C17293" s="111"/>
      <c r="S17293" s="112"/>
      <c r="T17293" s="112"/>
      <c r="U17293" s="108"/>
      <c r="V17293" s="108"/>
      <c r="W17293" s="108"/>
      <c r="X17293" s="108"/>
    </row>
    <row r="17294">
      <c r="C17294" s="111"/>
      <c r="S17294" s="112"/>
      <c r="T17294" s="112"/>
      <c r="U17294" s="108"/>
      <c r="V17294" s="108"/>
      <c r="W17294" s="108"/>
      <c r="X17294" s="108"/>
    </row>
    <row r="17295">
      <c r="C17295" s="111"/>
      <c r="S17295" s="112"/>
      <c r="T17295" s="112"/>
      <c r="U17295" s="108"/>
      <c r="V17295" s="108"/>
      <c r="W17295" s="108"/>
      <c r="X17295" s="108"/>
    </row>
    <row r="17296">
      <c r="C17296" s="111"/>
      <c r="S17296" s="112"/>
      <c r="T17296" s="112"/>
      <c r="U17296" s="108"/>
      <c r="V17296" s="108"/>
      <c r="W17296" s="108"/>
      <c r="X17296" s="108"/>
    </row>
    <row r="17297">
      <c r="C17297" s="111"/>
      <c r="S17297" s="112"/>
      <c r="T17297" s="112"/>
      <c r="U17297" s="108"/>
      <c r="V17297" s="108"/>
      <c r="W17297" s="108"/>
      <c r="X17297" s="108"/>
    </row>
    <row r="17298">
      <c r="C17298" s="111"/>
      <c r="S17298" s="112"/>
      <c r="T17298" s="112"/>
      <c r="U17298" s="108"/>
      <c r="V17298" s="108"/>
      <c r="W17298" s="108"/>
      <c r="X17298" s="108"/>
    </row>
    <row r="17299">
      <c r="C17299" s="111"/>
      <c r="S17299" s="112"/>
      <c r="T17299" s="112"/>
      <c r="U17299" s="108"/>
      <c r="V17299" s="108"/>
      <c r="W17299" s="108"/>
      <c r="X17299" s="108"/>
    </row>
    <row r="17300">
      <c r="C17300" s="111"/>
      <c r="S17300" s="112"/>
      <c r="T17300" s="112"/>
      <c r="U17300" s="108"/>
      <c r="V17300" s="108"/>
      <c r="W17300" s="108"/>
      <c r="X17300" s="108"/>
    </row>
    <row r="17301">
      <c r="C17301" s="111"/>
      <c r="S17301" s="112"/>
      <c r="T17301" s="112"/>
      <c r="U17301" s="108"/>
      <c r="V17301" s="108"/>
      <c r="W17301" s="108"/>
      <c r="X17301" s="108"/>
    </row>
    <row r="17302">
      <c r="C17302" s="111"/>
      <c r="S17302" s="112"/>
      <c r="T17302" s="112"/>
      <c r="U17302" s="108"/>
      <c r="V17302" s="108"/>
      <c r="W17302" s="108"/>
      <c r="X17302" s="108"/>
    </row>
    <row r="17303">
      <c r="C17303" s="111"/>
      <c r="S17303" s="112"/>
      <c r="T17303" s="112"/>
      <c r="U17303" s="108"/>
      <c r="V17303" s="108"/>
      <c r="W17303" s="108"/>
      <c r="X17303" s="108"/>
    </row>
    <row r="17304">
      <c r="C17304" s="111"/>
      <c r="S17304" s="112"/>
      <c r="T17304" s="112"/>
      <c r="U17304" s="108"/>
      <c r="V17304" s="108"/>
      <c r="W17304" s="108"/>
      <c r="X17304" s="108"/>
    </row>
    <row r="17305">
      <c r="C17305" s="111"/>
      <c r="S17305" s="112"/>
      <c r="T17305" s="112"/>
      <c r="U17305" s="108"/>
      <c r="V17305" s="108"/>
      <c r="W17305" s="108"/>
      <c r="X17305" s="108"/>
    </row>
    <row r="17306">
      <c r="C17306" s="111"/>
      <c r="S17306" s="112"/>
      <c r="T17306" s="112"/>
      <c r="U17306" s="108"/>
      <c r="V17306" s="108"/>
      <c r="W17306" s="108"/>
      <c r="X17306" s="108"/>
    </row>
    <row r="17307">
      <c r="C17307" s="111"/>
      <c r="S17307" s="112"/>
      <c r="T17307" s="112"/>
      <c r="U17307" s="108"/>
      <c r="V17307" s="108"/>
      <c r="W17307" s="108"/>
      <c r="X17307" s="108"/>
    </row>
    <row r="17308">
      <c r="C17308" s="111"/>
      <c r="S17308" s="112"/>
      <c r="T17308" s="112"/>
      <c r="U17308" s="108"/>
      <c r="V17308" s="108"/>
      <c r="W17308" s="108"/>
      <c r="X17308" s="108"/>
    </row>
    <row r="17309">
      <c r="C17309" s="111"/>
      <c r="S17309" s="112"/>
      <c r="T17309" s="112"/>
      <c r="U17309" s="108"/>
      <c r="V17309" s="108"/>
      <c r="W17309" s="108"/>
      <c r="X17309" s="108"/>
    </row>
    <row r="17310">
      <c r="C17310" s="111"/>
      <c r="S17310" s="112"/>
      <c r="T17310" s="112"/>
      <c r="U17310" s="108"/>
      <c r="V17310" s="108"/>
      <c r="W17310" s="108"/>
      <c r="X17310" s="108"/>
    </row>
    <row r="17311">
      <c r="C17311" s="111"/>
      <c r="S17311" s="112"/>
      <c r="T17311" s="112"/>
      <c r="U17311" s="108"/>
      <c r="V17311" s="108"/>
      <c r="W17311" s="108"/>
      <c r="X17311" s="108"/>
    </row>
    <row r="17312">
      <c r="C17312" s="111"/>
      <c r="S17312" s="112"/>
      <c r="T17312" s="112"/>
      <c r="U17312" s="108"/>
      <c r="V17312" s="108"/>
      <c r="W17312" s="108"/>
      <c r="X17312" s="108"/>
    </row>
    <row r="17313">
      <c r="C17313" s="111"/>
      <c r="S17313" s="112"/>
      <c r="T17313" s="112"/>
      <c r="U17313" s="108"/>
      <c r="V17313" s="108"/>
      <c r="W17313" s="108"/>
      <c r="X17313" s="108"/>
    </row>
    <row r="17314">
      <c r="C17314" s="111"/>
      <c r="S17314" s="112"/>
      <c r="T17314" s="112"/>
      <c r="U17314" s="108"/>
      <c r="V17314" s="108"/>
      <c r="W17314" s="108"/>
      <c r="X17314" s="108"/>
    </row>
    <row r="17315">
      <c r="C17315" s="111"/>
      <c r="S17315" s="112"/>
      <c r="T17315" s="112"/>
      <c r="U17315" s="108"/>
      <c r="V17315" s="108"/>
      <c r="W17315" s="108"/>
      <c r="X17315" s="108"/>
    </row>
    <row r="17316">
      <c r="C17316" s="111"/>
      <c r="S17316" s="112"/>
      <c r="T17316" s="112"/>
      <c r="U17316" s="108"/>
      <c r="V17316" s="108"/>
      <c r="W17316" s="108"/>
      <c r="X17316" s="108"/>
    </row>
    <row r="17317">
      <c r="C17317" s="111"/>
      <c r="S17317" s="112"/>
      <c r="T17317" s="112"/>
      <c r="U17317" s="108"/>
      <c r="V17317" s="108"/>
      <c r="W17317" s="108"/>
      <c r="X17317" s="108"/>
    </row>
    <row r="17318">
      <c r="C17318" s="111"/>
      <c r="S17318" s="112"/>
      <c r="T17318" s="112"/>
      <c r="U17318" s="108"/>
      <c r="V17318" s="108"/>
      <c r="W17318" s="108"/>
      <c r="X17318" s="108"/>
    </row>
    <row r="17319">
      <c r="C17319" s="111"/>
      <c r="S17319" s="112"/>
      <c r="T17319" s="112"/>
      <c r="U17319" s="108"/>
      <c r="V17319" s="108"/>
      <c r="W17319" s="108"/>
      <c r="X17319" s="108"/>
    </row>
    <row r="17320">
      <c r="C17320" s="111"/>
      <c r="S17320" s="112"/>
      <c r="T17320" s="112"/>
      <c r="U17320" s="108"/>
      <c r="V17320" s="108"/>
      <c r="W17320" s="108"/>
      <c r="X17320" s="108"/>
    </row>
    <row r="17321">
      <c r="C17321" s="111"/>
      <c r="S17321" s="112"/>
      <c r="T17321" s="112"/>
      <c r="U17321" s="108"/>
      <c r="V17321" s="108"/>
      <c r="W17321" s="108"/>
      <c r="X17321" s="108"/>
    </row>
    <row r="17322">
      <c r="C17322" s="111"/>
      <c r="S17322" s="112"/>
      <c r="T17322" s="112"/>
      <c r="U17322" s="108"/>
      <c r="V17322" s="108"/>
      <c r="W17322" s="108"/>
      <c r="X17322" s="108"/>
    </row>
    <row r="17323">
      <c r="C17323" s="111"/>
      <c r="S17323" s="112"/>
      <c r="T17323" s="112"/>
      <c r="U17323" s="108"/>
      <c r="V17323" s="108"/>
      <c r="W17323" s="108"/>
      <c r="X17323" s="108"/>
    </row>
    <row r="17324">
      <c r="C17324" s="111"/>
      <c r="S17324" s="112"/>
      <c r="T17324" s="112"/>
      <c r="U17324" s="108"/>
      <c r="V17324" s="108"/>
      <c r="W17324" s="108"/>
      <c r="X17324" s="108"/>
    </row>
    <row r="17325">
      <c r="C17325" s="111"/>
      <c r="S17325" s="112"/>
      <c r="T17325" s="112"/>
      <c r="U17325" s="108"/>
      <c r="V17325" s="108"/>
      <c r="W17325" s="108"/>
      <c r="X17325" s="108"/>
    </row>
    <row r="17326">
      <c r="C17326" s="111"/>
      <c r="S17326" s="112"/>
      <c r="T17326" s="112"/>
      <c r="U17326" s="108"/>
      <c r="V17326" s="108"/>
      <c r="W17326" s="108"/>
      <c r="X17326" s="108"/>
    </row>
    <row r="17327">
      <c r="C17327" s="111"/>
      <c r="S17327" s="113"/>
      <c r="T17327" s="112"/>
      <c r="U17327" s="108"/>
      <c r="V17327" s="108"/>
      <c r="W17327" s="108"/>
      <c r="X17327" s="108"/>
    </row>
    <row r="17328">
      <c r="C17328" s="111"/>
      <c r="S17328" s="112"/>
      <c r="T17328" s="112"/>
      <c r="U17328" s="108"/>
      <c r="V17328" s="108"/>
      <c r="W17328" s="108"/>
      <c r="X17328" s="108"/>
    </row>
    <row r="17329">
      <c r="C17329" s="111"/>
      <c r="S17329" s="112"/>
      <c r="T17329" s="112"/>
      <c r="U17329" s="108"/>
      <c r="V17329" s="108"/>
      <c r="W17329" s="108"/>
      <c r="X17329" s="108"/>
    </row>
    <row r="17330">
      <c r="C17330" s="111"/>
      <c r="S17330" s="112"/>
      <c r="T17330" s="112"/>
      <c r="U17330" s="108"/>
      <c r="V17330" s="108"/>
      <c r="W17330" s="108"/>
      <c r="X17330" s="108"/>
    </row>
    <row r="17331">
      <c r="C17331" s="111"/>
      <c r="S17331" s="112"/>
      <c r="T17331" s="112"/>
      <c r="U17331" s="108"/>
      <c r="V17331" s="108"/>
      <c r="W17331" s="108"/>
      <c r="X17331" s="108"/>
    </row>
    <row r="17332">
      <c r="C17332" s="111"/>
      <c r="S17332" s="112"/>
      <c r="T17332" s="112"/>
      <c r="U17332" s="108"/>
      <c r="V17332" s="108"/>
      <c r="W17332" s="108"/>
      <c r="X17332" s="108"/>
    </row>
    <row r="17333">
      <c r="C17333" s="111"/>
      <c r="S17333" s="112"/>
      <c r="T17333" s="112"/>
      <c r="U17333" s="108"/>
      <c r="V17333" s="108"/>
      <c r="W17333" s="108"/>
      <c r="X17333" s="108"/>
    </row>
    <row r="17334">
      <c r="C17334" s="111"/>
      <c r="S17334" s="112"/>
      <c r="T17334" s="112"/>
      <c r="U17334" s="108"/>
      <c r="V17334" s="108"/>
      <c r="W17334" s="108"/>
      <c r="X17334" s="108"/>
    </row>
    <row r="17335">
      <c r="C17335" s="111"/>
      <c r="S17335" s="112"/>
      <c r="T17335" s="112"/>
      <c r="U17335" s="108"/>
      <c r="V17335" s="108"/>
      <c r="W17335" s="108"/>
      <c r="X17335" s="108"/>
    </row>
    <row r="17336">
      <c r="C17336" s="111"/>
      <c r="S17336" s="112"/>
      <c r="T17336" s="112"/>
      <c r="U17336" s="108"/>
      <c r="V17336" s="108"/>
      <c r="W17336" s="108"/>
      <c r="X17336" s="108"/>
    </row>
    <row r="17337">
      <c r="C17337" s="111"/>
      <c r="S17337" s="112"/>
      <c r="T17337" s="112"/>
      <c r="U17337" s="108"/>
      <c r="V17337" s="108"/>
      <c r="W17337" s="108"/>
      <c r="X17337" s="108"/>
    </row>
    <row r="17338">
      <c r="C17338" s="111"/>
      <c r="S17338" s="112"/>
      <c r="T17338" s="112"/>
      <c r="U17338" s="108"/>
      <c r="V17338" s="108"/>
      <c r="W17338" s="108"/>
      <c r="X17338" s="108"/>
    </row>
    <row r="17339">
      <c r="C17339" s="111"/>
      <c r="S17339" s="112"/>
      <c r="T17339" s="112"/>
      <c r="U17339" s="108"/>
      <c r="V17339" s="108"/>
      <c r="W17339" s="108"/>
      <c r="X17339" s="108"/>
    </row>
    <row r="17340">
      <c r="C17340" s="111"/>
      <c r="S17340" s="112"/>
      <c r="T17340" s="112"/>
      <c r="U17340" s="108"/>
      <c r="V17340" s="108"/>
      <c r="W17340" s="108"/>
      <c r="X17340" s="108"/>
    </row>
    <row r="17341">
      <c r="C17341" s="111"/>
      <c r="S17341" s="112"/>
      <c r="T17341" s="112"/>
      <c r="U17341" s="108"/>
      <c r="V17341" s="108"/>
      <c r="W17341" s="108"/>
      <c r="X17341" s="108"/>
    </row>
    <row r="17342">
      <c r="C17342" s="111"/>
      <c r="S17342" s="112"/>
      <c r="T17342" s="112"/>
      <c r="U17342" s="108"/>
      <c r="V17342" s="108"/>
      <c r="W17342" s="108"/>
      <c r="X17342" s="108"/>
    </row>
    <row r="17343">
      <c r="C17343" s="111"/>
      <c r="S17343" s="112"/>
      <c r="T17343" s="112"/>
      <c r="U17343" s="108"/>
      <c r="V17343" s="108"/>
      <c r="W17343" s="108"/>
      <c r="X17343" s="108"/>
    </row>
    <row r="17344">
      <c r="C17344" s="111"/>
      <c r="S17344" s="112"/>
      <c r="T17344" s="112"/>
      <c r="U17344" s="108"/>
      <c r="V17344" s="108"/>
      <c r="W17344" s="108"/>
      <c r="X17344" s="108"/>
    </row>
    <row r="17345">
      <c r="C17345" s="111"/>
      <c r="S17345" s="112"/>
      <c r="T17345" s="112"/>
      <c r="U17345" s="108"/>
      <c r="V17345" s="108"/>
      <c r="W17345" s="108"/>
      <c r="X17345" s="108"/>
    </row>
    <row r="17346">
      <c r="C17346" s="111"/>
      <c r="S17346" s="112"/>
      <c r="T17346" s="112"/>
      <c r="U17346" s="108"/>
      <c r="V17346" s="108"/>
      <c r="W17346" s="108"/>
      <c r="X17346" s="108"/>
    </row>
    <row r="17347">
      <c r="C17347" s="111"/>
      <c r="S17347" s="112"/>
      <c r="T17347" s="112"/>
      <c r="U17347" s="108"/>
      <c r="V17347" s="108"/>
      <c r="W17347" s="108"/>
      <c r="X17347" s="108"/>
    </row>
    <row r="17348">
      <c r="C17348" s="111"/>
      <c r="S17348" s="112"/>
      <c r="T17348" s="112"/>
      <c r="U17348" s="108"/>
      <c r="V17348" s="108"/>
      <c r="W17348" s="108"/>
      <c r="X17348" s="108"/>
    </row>
    <row r="17349">
      <c r="C17349" s="111"/>
      <c r="S17349" s="112"/>
      <c r="T17349" s="112"/>
      <c r="U17349" s="108"/>
      <c r="V17349" s="108"/>
      <c r="W17349" s="108"/>
      <c r="X17349" s="108"/>
    </row>
    <row r="17350">
      <c r="C17350" s="111"/>
      <c r="S17350" s="112"/>
      <c r="T17350" s="112"/>
      <c r="U17350" s="108"/>
      <c r="V17350" s="108"/>
      <c r="W17350" s="108"/>
      <c r="X17350" s="108"/>
    </row>
    <row r="17351">
      <c r="C17351" s="111"/>
      <c r="S17351" s="112"/>
      <c r="T17351" s="112"/>
      <c r="U17351" s="108"/>
      <c r="V17351" s="108"/>
      <c r="W17351" s="108"/>
      <c r="X17351" s="108"/>
    </row>
    <row r="17352">
      <c r="C17352" s="111"/>
      <c r="S17352" s="112"/>
      <c r="T17352" s="112"/>
      <c r="U17352" s="108"/>
      <c r="V17352" s="108"/>
      <c r="W17352" s="108"/>
      <c r="X17352" s="108"/>
    </row>
    <row r="17353">
      <c r="C17353" s="111"/>
      <c r="S17353" s="112"/>
      <c r="T17353" s="112"/>
      <c r="U17353" s="108"/>
      <c r="V17353" s="108"/>
      <c r="W17353" s="108"/>
      <c r="X17353" s="108"/>
    </row>
    <row r="17354">
      <c r="C17354" s="111"/>
      <c r="S17354" s="113"/>
      <c r="T17354" s="112"/>
      <c r="U17354" s="108"/>
      <c r="V17354" s="108"/>
      <c r="W17354" s="108"/>
      <c r="X17354" s="108"/>
    </row>
    <row r="17355">
      <c r="C17355" s="111"/>
      <c r="S17355" s="112"/>
      <c r="T17355" s="112"/>
      <c r="U17355" s="108"/>
      <c r="V17355" s="108"/>
      <c r="W17355" s="108"/>
      <c r="X17355" s="108"/>
    </row>
    <row r="17356">
      <c r="C17356" s="111"/>
      <c r="S17356" s="112"/>
      <c r="T17356" s="112"/>
      <c r="U17356" s="108"/>
      <c r="V17356" s="108"/>
      <c r="W17356" s="108"/>
      <c r="X17356" s="108"/>
    </row>
    <row r="17357">
      <c r="C17357" s="111"/>
      <c r="S17357" s="113"/>
      <c r="T17357" s="112"/>
      <c r="U17357" s="108"/>
      <c r="V17357" s="108"/>
      <c r="W17357" s="108"/>
      <c r="X17357" s="108"/>
    </row>
    <row r="17358">
      <c r="C17358" s="111"/>
      <c r="S17358" s="112"/>
      <c r="T17358" s="112"/>
      <c r="U17358" s="108"/>
      <c r="V17358" s="108"/>
      <c r="W17358" s="108"/>
      <c r="X17358" s="108"/>
    </row>
    <row r="17359">
      <c r="C17359" s="111"/>
      <c r="S17359" s="112"/>
      <c r="T17359" s="112"/>
      <c r="U17359" s="108"/>
      <c r="V17359" s="108"/>
      <c r="W17359" s="108"/>
      <c r="X17359" s="108"/>
    </row>
    <row r="17360">
      <c r="C17360" s="111"/>
      <c r="S17360" s="112"/>
      <c r="T17360" s="112"/>
      <c r="U17360" s="108"/>
      <c r="V17360" s="108"/>
      <c r="W17360" s="108"/>
      <c r="X17360" s="108"/>
    </row>
    <row r="17361">
      <c r="C17361" s="111"/>
      <c r="S17361" s="112"/>
      <c r="T17361" s="112"/>
      <c r="U17361" s="108"/>
      <c r="V17361" s="108"/>
      <c r="W17361" s="108"/>
      <c r="X17361" s="108"/>
    </row>
    <row r="17362">
      <c r="C17362" s="111"/>
      <c r="S17362" s="112"/>
      <c r="T17362" s="112"/>
      <c r="U17362" s="108"/>
      <c r="V17362" s="108"/>
      <c r="W17362" s="108"/>
      <c r="X17362" s="108"/>
    </row>
    <row r="17363">
      <c r="C17363" s="111"/>
      <c r="S17363" s="112"/>
      <c r="T17363" s="112"/>
      <c r="U17363" s="108"/>
      <c r="V17363" s="108"/>
      <c r="W17363" s="108"/>
      <c r="X17363" s="108"/>
    </row>
    <row r="17364">
      <c r="C17364" s="111"/>
      <c r="S17364" s="112"/>
      <c r="T17364" s="112"/>
      <c r="U17364" s="108"/>
      <c r="V17364" s="108"/>
      <c r="W17364" s="108"/>
      <c r="X17364" s="108"/>
    </row>
    <row r="17365">
      <c r="C17365" s="111"/>
      <c r="S17365" s="112"/>
      <c r="T17365" s="112"/>
      <c r="U17365" s="108"/>
      <c r="V17365" s="108"/>
      <c r="W17365" s="108"/>
      <c r="X17365" s="108"/>
    </row>
    <row r="17366">
      <c r="C17366" s="111"/>
      <c r="S17366" s="112"/>
      <c r="T17366" s="112"/>
      <c r="U17366" s="108"/>
      <c r="V17366" s="108"/>
      <c r="W17366" s="108"/>
      <c r="X17366" s="108"/>
    </row>
    <row r="17367">
      <c r="C17367" s="111"/>
      <c r="S17367" s="112"/>
      <c r="T17367" s="112"/>
      <c r="U17367" s="108"/>
      <c r="V17367" s="108"/>
      <c r="W17367" s="108"/>
      <c r="X17367" s="108"/>
    </row>
    <row r="17368">
      <c r="C17368" s="111"/>
      <c r="S17368" s="112"/>
      <c r="T17368" s="112"/>
      <c r="U17368" s="108"/>
      <c r="V17368" s="108"/>
      <c r="W17368" s="108"/>
      <c r="X17368" s="108"/>
    </row>
    <row r="17369">
      <c r="C17369" s="111"/>
      <c r="S17369" s="113"/>
      <c r="T17369" s="112"/>
      <c r="U17369" s="108"/>
      <c r="V17369" s="108"/>
      <c r="W17369" s="108"/>
      <c r="X17369" s="108"/>
    </row>
    <row r="17370">
      <c r="C17370" s="111"/>
      <c r="S17370" s="112"/>
      <c r="T17370" s="112"/>
      <c r="U17370" s="108"/>
      <c r="V17370" s="108"/>
      <c r="W17370" s="108"/>
      <c r="X17370" s="108"/>
    </row>
    <row r="17371">
      <c r="C17371" s="111"/>
      <c r="S17371" s="112"/>
      <c r="T17371" s="112"/>
      <c r="U17371" s="108"/>
      <c r="V17371" s="108"/>
      <c r="W17371" s="108"/>
      <c r="X17371" s="108"/>
    </row>
    <row r="17372">
      <c r="C17372" s="111"/>
      <c r="S17372" s="112"/>
      <c r="T17372" s="112"/>
      <c r="U17372" s="108"/>
      <c r="V17372" s="108"/>
      <c r="W17372" s="108"/>
      <c r="X17372" s="108"/>
    </row>
    <row r="17373">
      <c r="C17373" s="111"/>
      <c r="S17373" s="112"/>
      <c r="T17373" s="112"/>
      <c r="U17373" s="108"/>
      <c r="V17373" s="108"/>
      <c r="W17373" s="108"/>
      <c r="X17373" s="108"/>
    </row>
    <row r="17374">
      <c r="C17374" s="111"/>
      <c r="S17374" s="112"/>
      <c r="T17374" s="112"/>
      <c r="U17374" s="108"/>
      <c r="V17374" s="108"/>
      <c r="W17374" s="108"/>
      <c r="X17374" s="108"/>
    </row>
    <row r="17375">
      <c r="C17375" s="111"/>
      <c r="S17375" s="112"/>
      <c r="T17375" s="112"/>
      <c r="U17375" s="108"/>
      <c r="V17375" s="108"/>
      <c r="W17375" s="108"/>
      <c r="X17375" s="108"/>
    </row>
    <row r="17376">
      <c r="C17376" s="111"/>
      <c r="S17376" s="112"/>
      <c r="T17376" s="112"/>
      <c r="U17376" s="108"/>
      <c r="V17376" s="108"/>
      <c r="W17376" s="108"/>
      <c r="X17376" s="108"/>
    </row>
    <row r="17377">
      <c r="C17377" s="111"/>
      <c r="S17377" s="112"/>
      <c r="T17377" s="112"/>
      <c r="U17377" s="108"/>
      <c r="V17377" s="108"/>
      <c r="W17377" s="108"/>
      <c r="X17377" s="108"/>
    </row>
    <row r="17378">
      <c r="C17378" s="111"/>
      <c r="S17378" s="112"/>
      <c r="T17378" s="112"/>
      <c r="U17378" s="108"/>
      <c r="V17378" s="108"/>
      <c r="W17378" s="108"/>
      <c r="X17378" s="108"/>
    </row>
    <row r="17379">
      <c r="C17379" s="111"/>
      <c r="S17379" s="112"/>
      <c r="T17379" s="112"/>
      <c r="U17379" s="108"/>
      <c r="V17379" s="108"/>
      <c r="W17379" s="108"/>
      <c r="X17379" s="108"/>
    </row>
    <row r="17380">
      <c r="C17380" s="111"/>
      <c r="S17380" s="112"/>
      <c r="T17380" s="112"/>
      <c r="U17380" s="108"/>
      <c r="V17380" s="108"/>
      <c r="W17380" s="108"/>
      <c r="X17380" s="108"/>
    </row>
    <row r="17381">
      <c r="C17381" s="111"/>
      <c r="S17381" s="112"/>
      <c r="T17381" s="112"/>
      <c r="U17381" s="108"/>
      <c r="V17381" s="108"/>
      <c r="W17381" s="108"/>
      <c r="X17381" s="108"/>
    </row>
    <row r="17382">
      <c r="C17382" s="111"/>
      <c r="S17382" s="112"/>
      <c r="T17382" s="112"/>
      <c r="U17382" s="108"/>
      <c r="V17382" s="108"/>
      <c r="W17382" s="108"/>
      <c r="X17382" s="108"/>
    </row>
    <row r="17383">
      <c r="C17383" s="111"/>
      <c r="S17383" s="112"/>
      <c r="T17383" s="112"/>
      <c r="U17383" s="108"/>
      <c r="V17383" s="108"/>
      <c r="W17383" s="108"/>
      <c r="X17383" s="108"/>
    </row>
    <row r="17384">
      <c r="C17384" s="111"/>
      <c r="S17384" s="112"/>
      <c r="T17384" s="112"/>
      <c r="U17384" s="108"/>
      <c r="V17384" s="108"/>
      <c r="W17384" s="108"/>
      <c r="X17384" s="108"/>
    </row>
    <row r="17385">
      <c r="C17385" s="111"/>
      <c r="S17385" s="112"/>
      <c r="T17385" s="112"/>
      <c r="U17385" s="108"/>
      <c r="V17385" s="108"/>
      <c r="W17385" s="108"/>
      <c r="X17385" s="108"/>
    </row>
    <row r="17386">
      <c r="C17386" s="111"/>
      <c r="S17386" s="112"/>
      <c r="T17386" s="112"/>
      <c r="U17386" s="108"/>
      <c r="V17386" s="108"/>
      <c r="W17386" s="108"/>
      <c r="X17386" s="108"/>
    </row>
    <row r="17387">
      <c r="C17387" s="111"/>
      <c r="S17387" s="112"/>
      <c r="T17387" s="112"/>
      <c r="U17387" s="108"/>
      <c r="V17387" s="108"/>
      <c r="W17387" s="108"/>
      <c r="X17387" s="108"/>
    </row>
    <row r="17388">
      <c r="C17388" s="111"/>
      <c r="S17388" s="112"/>
      <c r="T17388" s="112"/>
      <c r="U17388" s="108"/>
      <c r="V17388" s="108"/>
      <c r="W17388" s="108"/>
      <c r="X17388" s="108"/>
    </row>
    <row r="17389">
      <c r="C17389" s="111"/>
      <c r="S17389" s="112"/>
      <c r="T17389" s="112"/>
      <c r="U17389" s="108"/>
      <c r="V17389" s="108"/>
      <c r="W17389" s="108"/>
      <c r="X17389" s="108"/>
    </row>
    <row r="17390">
      <c r="C17390" s="111"/>
      <c r="S17390" s="112"/>
      <c r="T17390" s="112"/>
      <c r="U17390" s="108"/>
      <c r="V17390" s="108"/>
      <c r="W17390" s="108"/>
      <c r="X17390" s="108"/>
    </row>
    <row r="17391">
      <c r="C17391" s="111"/>
      <c r="S17391" s="112"/>
      <c r="T17391" s="112"/>
      <c r="U17391" s="108"/>
      <c r="V17391" s="108"/>
      <c r="W17391" s="108"/>
      <c r="X17391" s="108"/>
    </row>
    <row r="17392">
      <c r="C17392" s="111"/>
      <c r="S17392" s="112"/>
      <c r="T17392" s="112"/>
      <c r="U17392" s="108"/>
      <c r="V17392" s="108"/>
      <c r="W17392" s="108"/>
      <c r="X17392" s="108"/>
    </row>
    <row r="17393">
      <c r="C17393" s="111"/>
      <c r="S17393" s="112"/>
      <c r="T17393" s="112"/>
      <c r="U17393" s="108"/>
      <c r="V17393" s="108"/>
      <c r="W17393" s="108"/>
      <c r="X17393" s="108"/>
    </row>
    <row r="17394">
      <c r="C17394" s="111"/>
      <c r="S17394" s="112"/>
      <c r="T17394" s="112"/>
      <c r="U17394" s="108"/>
      <c r="V17394" s="108"/>
      <c r="W17394" s="108"/>
      <c r="X17394" s="108"/>
    </row>
    <row r="17395">
      <c r="C17395" s="111"/>
      <c r="S17395" s="112"/>
      <c r="T17395" s="112"/>
      <c r="U17395" s="108"/>
      <c r="V17395" s="108"/>
      <c r="W17395" s="108"/>
      <c r="X17395" s="108"/>
    </row>
    <row r="17396">
      <c r="C17396" s="111"/>
      <c r="S17396" s="112"/>
      <c r="T17396" s="112"/>
      <c r="U17396" s="108"/>
      <c r="V17396" s="108"/>
      <c r="W17396" s="108"/>
      <c r="X17396" s="108"/>
    </row>
    <row r="17397">
      <c r="C17397" s="111"/>
      <c r="S17397" s="112"/>
      <c r="T17397" s="112"/>
      <c r="U17397" s="108"/>
      <c r="V17397" s="108"/>
      <c r="W17397" s="108"/>
      <c r="X17397" s="108"/>
    </row>
    <row r="17398">
      <c r="C17398" s="111"/>
      <c r="S17398" s="112"/>
      <c r="T17398" s="112"/>
      <c r="U17398" s="108"/>
      <c r="V17398" s="108"/>
      <c r="W17398" s="108"/>
      <c r="X17398" s="108"/>
    </row>
    <row r="17399">
      <c r="C17399" s="111"/>
      <c r="S17399" s="112"/>
      <c r="T17399" s="112"/>
      <c r="U17399" s="108"/>
      <c r="V17399" s="108"/>
      <c r="W17399" s="108"/>
      <c r="X17399" s="108"/>
    </row>
    <row r="17400">
      <c r="C17400" s="111"/>
      <c r="S17400" s="112"/>
      <c r="T17400" s="112"/>
      <c r="U17400" s="108"/>
      <c r="V17400" s="108"/>
      <c r="W17400" s="108"/>
      <c r="X17400" s="108"/>
    </row>
    <row r="17401">
      <c r="C17401" s="111"/>
      <c r="S17401" s="112"/>
      <c r="T17401" s="112"/>
      <c r="U17401" s="108"/>
      <c r="V17401" s="108"/>
      <c r="W17401" s="108"/>
      <c r="X17401" s="108"/>
    </row>
    <row r="17402">
      <c r="C17402" s="111"/>
      <c r="S17402" s="112"/>
      <c r="T17402" s="112"/>
      <c r="U17402" s="108"/>
      <c r="V17402" s="108"/>
      <c r="W17402" s="108"/>
      <c r="X17402" s="108"/>
    </row>
    <row r="17403">
      <c r="C17403" s="111"/>
      <c r="S17403" s="112"/>
      <c r="T17403" s="112"/>
      <c r="U17403" s="108"/>
      <c r="V17403" s="108"/>
      <c r="W17403" s="108"/>
      <c r="X17403" s="108"/>
    </row>
    <row r="17404">
      <c r="C17404" s="111"/>
      <c r="S17404" s="112"/>
      <c r="T17404" s="112"/>
      <c r="U17404" s="108"/>
      <c r="V17404" s="108"/>
      <c r="W17404" s="108"/>
      <c r="X17404" s="108"/>
    </row>
    <row r="17405">
      <c r="C17405" s="111"/>
      <c r="S17405" s="112"/>
      <c r="T17405" s="112"/>
      <c r="U17405" s="108"/>
      <c r="V17405" s="108"/>
      <c r="W17405" s="108"/>
      <c r="X17405" s="108"/>
    </row>
    <row r="17406">
      <c r="C17406" s="111"/>
      <c r="S17406" s="112"/>
      <c r="T17406" s="112"/>
      <c r="U17406" s="108"/>
      <c r="V17406" s="108"/>
      <c r="W17406" s="108"/>
      <c r="X17406" s="108"/>
    </row>
    <row r="17407">
      <c r="C17407" s="111"/>
      <c r="S17407" s="112"/>
      <c r="T17407" s="112"/>
      <c r="U17407" s="108"/>
      <c r="V17407" s="108"/>
      <c r="W17407" s="108"/>
      <c r="X17407" s="108"/>
    </row>
    <row r="17408">
      <c r="C17408" s="111"/>
      <c r="S17408" s="112"/>
      <c r="T17408" s="112"/>
      <c r="U17408" s="108"/>
      <c r="V17408" s="108"/>
      <c r="W17408" s="108"/>
      <c r="X17408" s="108"/>
    </row>
    <row r="17409">
      <c r="C17409" s="111"/>
      <c r="S17409" s="112"/>
      <c r="T17409" s="112"/>
      <c r="U17409" s="108"/>
      <c r="V17409" s="108"/>
      <c r="W17409" s="108"/>
      <c r="X17409" s="108"/>
    </row>
    <row r="17410">
      <c r="C17410" s="111"/>
      <c r="S17410" s="112"/>
      <c r="T17410" s="112"/>
      <c r="U17410" s="108"/>
      <c r="V17410" s="108"/>
      <c r="W17410" s="108"/>
      <c r="X17410" s="108"/>
    </row>
    <row r="17411">
      <c r="C17411" s="111"/>
      <c r="S17411" s="112"/>
      <c r="T17411" s="112"/>
      <c r="U17411" s="108"/>
      <c r="V17411" s="108"/>
      <c r="W17411" s="108"/>
      <c r="X17411" s="108"/>
    </row>
    <row r="17412">
      <c r="C17412" s="111"/>
      <c r="S17412" s="112"/>
      <c r="T17412" s="112"/>
      <c r="U17412" s="108"/>
      <c r="V17412" s="108"/>
      <c r="W17412" s="108"/>
      <c r="X17412" s="108"/>
    </row>
    <row r="17413">
      <c r="C17413" s="111"/>
      <c r="S17413" s="112"/>
      <c r="T17413" s="112"/>
      <c r="U17413" s="108"/>
      <c r="V17413" s="108"/>
      <c r="W17413" s="108"/>
      <c r="X17413" s="108"/>
    </row>
    <row r="17414">
      <c r="C17414" s="111"/>
      <c r="S17414" s="112"/>
      <c r="T17414" s="112"/>
      <c r="U17414" s="108"/>
      <c r="V17414" s="108"/>
      <c r="W17414" s="108"/>
      <c r="X17414" s="108"/>
    </row>
    <row r="17415">
      <c r="C17415" s="111"/>
      <c r="S17415" s="112"/>
      <c r="T17415" s="112"/>
      <c r="U17415" s="108"/>
      <c r="V17415" s="108"/>
      <c r="W17415" s="108"/>
      <c r="X17415" s="108"/>
    </row>
    <row r="17416">
      <c r="C17416" s="111"/>
      <c r="S17416" s="112"/>
      <c r="T17416" s="112"/>
      <c r="U17416" s="108"/>
      <c r="V17416" s="108"/>
      <c r="W17416" s="108"/>
      <c r="X17416" s="108"/>
    </row>
    <row r="17417">
      <c r="C17417" s="111"/>
      <c r="S17417" s="112"/>
      <c r="T17417" s="112"/>
      <c r="U17417" s="108"/>
      <c r="V17417" s="108"/>
      <c r="W17417" s="108"/>
      <c r="X17417" s="108"/>
    </row>
    <row r="17418">
      <c r="C17418" s="111"/>
      <c r="S17418" s="112"/>
      <c r="T17418" s="112"/>
      <c r="U17418" s="108"/>
      <c r="V17418" s="108"/>
      <c r="W17418" s="108"/>
      <c r="X17418" s="108"/>
    </row>
    <row r="17419">
      <c r="C17419" s="111"/>
      <c r="S17419" s="112"/>
      <c r="T17419" s="112"/>
      <c r="U17419" s="108"/>
      <c r="V17419" s="108"/>
      <c r="W17419" s="108"/>
      <c r="X17419" s="108"/>
    </row>
    <row r="17420">
      <c r="C17420" s="111"/>
      <c r="S17420" s="112"/>
      <c r="T17420" s="112"/>
      <c r="U17420" s="108"/>
      <c r="V17420" s="108"/>
      <c r="W17420" s="108"/>
      <c r="X17420" s="108"/>
    </row>
    <row r="17421">
      <c r="C17421" s="111"/>
      <c r="S17421" s="112"/>
      <c r="T17421" s="112"/>
      <c r="U17421" s="108"/>
      <c r="V17421" s="108"/>
      <c r="W17421" s="108"/>
      <c r="X17421" s="108"/>
    </row>
    <row r="17422">
      <c r="C17422" s="111"/>
      <c r="S17422" s="112"/>
      <c r="T17422" s="112"/>
      <c r="U17422" s="108"/>
      <c r="V17422" s="108"/>
      <c r="W17422" s="108"/>
      <c r="X17422" s="108"/>
    </row>
    <row r="17423">
      <c r="C17423" s="111"/>
      <c r="S17423" s="112"/>
      <c r="T17423" s="112"/>
      <c r="U17423" s="108"/>
      <c r="V17423" s="108"/>
      <c r="W17423" s="108"/>
      <c r="X17423" s="108"/>
    </row>
    <row r="17424">
      <c r="C17424" s="111"/>
      <c r="S17424" s="112"/>
      <c r="T17424" s="112"/>
      <c r="U17424" s="108"/>
      <c r="V17424" s="108"/>
      <c r="W17424" s="108"/>
      <c r="X17424" s="108"/>
    </row>
    <row r="17425">
      <c r="C17425" s="111"/>
      <c r="S17425" s="112"/>
      <c r="T17425" s="112"/>
      <c r="U17425" s="108"/>
      <c r="V17425" s="108"/>
      <c r="W17425" s="108"/>
      <c r="X17425" s="108"/>
    </row>
    <row r="17426">
      <c r="C17426" s="111"/>
      <c r="S17426" s="112"/>
      <c r="T17426" s="112"/>
      <c r="U17426" s="108"/>
      <c r="V17426" s="108"/>
      <c r="W17426" s="108"/>
      <c r="X17426" s="108"/>
    </row>
    <row r="17427">
      <c r="C17427" s="111"/>
      <c r="S17427" s="112"/>
      <c r="T17427" s="112"/>
      <c r="U17427" s="108"/>
      <c r="V17427" s="108"/>
      <c r="W17427" s="108"/>
      <c r="X17427" s="108"/>
    </row>
    <row r="17428">
      <c r="C17428" s="111"/>
      <c r="S17428" s="112"/>
      <c r="T17428" s="112"/>
      <c r="U17428" s="108"/>
      <c r="V17428" s="108"/>
      <c r="W17428" s="108"/>
      <c r="X17428" s="108"/>
    </row>
    <row r="17429">
      <c r="C17429" s="111"/>
      <c r="S17429" s="112"/>
      <c r="T17429" s="112"/>
      <c r="U17429" s="108"/>
      <c r="V17429" s="108"/>
      <c r="W17429" s="108"/>
      <c r="X17429" s="108"/>
    </row>
    <row r="17430">
      <c r="C17430" s="111"/>
      <c r="S17430" s="112"/>
      <c r="T17430" s="112"/>
      <c r="U17430" s="108"/>
      <c r="V17430" s="108"/>
      <c r="W17430" s="108"/>
      <c r="X17430" s="108"/>
    </row>
    <row r="17431">
      <c r="C17431" s="111"/>
      <c r="S17431" s="112"/>
      <c r="T17431" s="112"/>
      <c r="U17431" s="108"/>
      <c r="V17431" s="108"/>
      <c r="W17431" s="108"/>
      <c r="X17431" s="108"/>
    </row>
    <row r="17432">
      <c r="C17432" s="111"/>
      <c r="S17432" s="112"/>
      <c r="T17432" s="112"/>
      <c r="U17432" s="108"/>
      <c r="V17432" s="108"/>
      <c r="W17432" s="108"/>
      <c r="X17432" s="108"/>
    </row>
    <row r="17433">
      <c r="C17433" s="111"/>
      <c r="S17433" s="112"/>
      <c r="T17433" s="112"/>
      <c r="U17433" s="108"/>
      <c r="V17433" s="108"/>
      <c r="W17433" s="108"/>
      <c r="X17433" s="108"/>
    </row>
    <row r="17434">
      <c r="C17434" s="111"/>
      <c r="S17434" s="112"/>
      <c r="T17434" s="112"/>
      <c r="U17434" s="108"/>
      <c r="V17434" s="108"/>
      <c r="W17434" s="108"/>
      <c r="X17434" s="108"/>
    </row>
    <row r="17435">
      <c r="C17435" s="111"/>
      <c r="S17435" s="112"/>
      <c r="T17435" s="112"/>
      <c r="U17435" s="108"/>
      <c r="V17435" s="108"/>
      <c r="W17435" s="108"/>
      <c r="X17435" s="108"/>
    </row>
    <row r="17436">
      <c r="C17436" s="111"/>
      <c r="S17436" s="112"/>
      <c r="T17436" s="112"/>
      <c r="U17436" s="108"/>
      <c r="V17436" s="108"/>
      <c r="W17436" s="108"/>
      <c r="X17436" s="108"/>
    </row>
    <row r="17437">
      <c r="C17437" s="111"/>
      <c r="S17437" s="112"/>
      <c r="T17437" s="112"/>
      <c r="U17437" s="108"/>
      <c r="V17437" s="108"/>
      <c r="W17437" s="108"/>
      <c r="X17437" s="108"/>
    </row>
    <row r="17438">
      <c r="C17438" s="111"/>
      <c r="S17438" s="112"/>
      <c r="T17438" s="112"/>
      <c r="U17438" s="108"/>
      <c r="V17438" s="108"/>
      <c r="W17438" s="108"/>
      <c r="X17438" s="108"/>
    </row>
    <row r="17439">
      <c r="C17439" s="111"/>
      <c r="S17439" s="112"/>
      <c r="T17439" s="112"/>
      <c r="U17439" s="108"/>
      <c r="V17439" s="108"/>
      <c r="W17439" s="108"/>
      <c r="X17439" s="108"/>
    </row>
    <row r="17440">
      <c r="C17440" s="111"/>
      <c r="S17440" s="112"/>
      <c r="T17440" s="112"/>
      <c r="U17440" s="108"/>
      <c r="V17440" s="108"/>
      <c r="W17440" s="108"/>
      <c r="X17440" s="108"/>
    </row>
    <row r="17441">
      <c r="C17441" s="111"/>
      <c r="S17441" s="112"/>
      <c r="T17441" s="112"/>
      <c r="U17441" s="108"/>
      <c r="V17441" s="108"/>
      <c r="W17441" s="108"/>
      <c r="X17441" s="108"/>
    </row>
    <row r="17442">
      <c r="C17442" s="111"/>
      <c r="S17442" s="112"/>
      <c r="T17442" s="112"/>
      <c r="U17442" s="108"/>
      <c r="V17442" s="108"/>
      <c r="W17442" s="108"/>
      <c r="X17442" s="108"/>
    </row>
    <row r="17443">
      <c r="C17443" s="111"/>
      <c r="S17443" s="112"/>
      <c r="T17443" s="112"/>
      <c r="U17443" s="108"/>
      <c r="V17443" s="108"/>
      <c r="W17443" s="108"/>
      <c r="X17443" s="108"/>
    </row>
    <row r="17444">
      <c r="C17444" s="111"/>
      <c r="S17444" s="112"/>
      <c r="T17444" s="112"/>
      <c r="U17444" s="108"/>
      <c r="V17444" s="108"/>
      <c r="W17444" s="108"/>
      <c r="X17444" s="108"/>
    </row>
    <row r="17445">
      <c r="C17445" s="111"/>
      <c r="S17445" s="112"/>
      <c r="T17445" s="112"/>
      <c r="U17445" s="108"/>
      <c r="V17445" s="108"/>
      <c r="W17445" s="108"/>
      <c r="X17445" s="108"/>
    </row>
    <row r="17446">
      <c r="C17446" s="111"/>
      <c r="S17446" s="112"/>
      <c r="T17446" s="112"/>
      <c r="U17446" s="108"/>
      <c r="V17446" s="108"/>
      <c r="W17446" s="108"/>
      <c r="X17446" s="108"/>
    </row>
    <row r="17447">
      <c r="C17447" s="111"/>
      <c r="S17447" s="112"/>
      <c r="T17447" s="112"/>
      <c r="U17447" s="108"/>
      <c r="V17447" s="108"/>
      <c r="W17447" s="108"/>
      <c r="X17447" s="108"/>
    </row>
    <row r="17448">
      <c r="C17448" s="111"/>
      <c r="S17448" s="112"/>
      <c r="T17448" s="112"/>
      <c r="U17448" s="108"/>
      <c r="V17448" s="108"/>
      <c r="W17448" s="108"/>
      <c r="X17448" s="108"/>
    </row>
    <row r="17449">
      <c r="C17449" s="111"/>
      <c r="S17449" s="112"/>
      <c r="T17449" s="112"/>
      <c r="U17449" s="108"/>
      <c r="V17449" s="108"/>
      <c r="W17449" s="108"/>
      <c r="X17449" s="108"/>
    </row>
    <row r="17450">
      <c r="C17450" s="111"/>
      <c r="S17450" s="112"/>
      <c r="T17450" s="112"/>
      <c r="U17450" s="108"/>
      <c r="V17450" s="108"/>
      <c r="W17450" s="108"/>
      <c r="X17450" s="108"/>
    </row>
    <row r="17451">
      <c r="C17451" s="111"/>
      <c r="S17451" s="112"/>
      <c r="T17451" s="112"/>
      <c r="U17451" s="108"/>
      <c r="V17451" s="108"/>
      <c r="W17451" s="108"/>
      <c r="X17451" s="108"/>
    </row>
    <row r="17452">
      <c r="C17452" s="111"/>
      <c r="S17452" s="112"/>
      <c r="T17452" s="112"/>
      <c r="U17452" s="108"/>
      <c r="V17452" s="108"/>
      <c r="W17452" s="108"/>
      <c r="X17452" s="108"/>
    </row>
    <row r="17453">
      <c r="C17453" s="111"/>
      <c r="S17453" s="112"/>
      <c r="T17453" s="112"/>
      <c r="U17453" s="108"/>
      <c r="V17453" s="108"/>
      <c r="W17453" s="108"/>
      <c r="X17453" s="108"/>
    </row>
    <row r="17454">
      <c r="C17454" s="111"/>
      <c r="S17454" s="112"/>
      <c r="T17454" s="112"/>
      <c r="U17454" s="108"/>
      <c r="V17454" s="108"/>
      <c r="W17454" s="108"/>
      <c r="X17454" s="108"/>
    </row>
    <row r="17455">
      <c r="C17455" s="111"/>
      <c r="S17455" s="112"/>
      <c r="T17455" s="112"/>
      <c r="U17455" s="108"/>
      <c r="V17455" s="108"/>
      <c r="W17455" s="108"/>
      <c r="X17455" s="108"/>
    </row>
    <row r="17456">
      <c r="C17456" s="111"/>
      <c r="S17456" s="113"/>
      <c r="T17456" s="112"/>
      <c r="U17456" s="108"/>
      <c r="V17456" s="108"/>
      <c r="W17456" s="108"/>
      <c r="X17456" s="108"/>
    </row>
    <row r="17457">
      <c r="C17457" s="111"/>
      <c r="S17457" s="112"/>
      <c r="T17457" s="112"/>
      <c r="U17457" s="108"/>
      <c r="V17457" s="108"/>
      <c r="W17457" s="108"/>
      <c r="X17457" s="108"/>
    </row>
    <row r="17458">
      <c r="C17458" s="111"/>
      <c r="S17458" s="112"/>
      <c r="T17458" s="112"/>
      <c r="U17458" s="108"/>
      <c r="V17458" s="108"/>
      <c r="W17458" s="108"/>
      <c r="X17458" s="108"/>
    </row>
    <row r="17459">
      <c r="C17459" s="111"/>
      <c r="S17459" s="112"/>
      <c r="T17459" s="112"/>
      <c r="U17459" s="108"/>
      <c r="V17459" s="108"/>
      <c r="W17459" s="108"/>
      <c r="X17459" s="108"/>
    </row>
    <row r="17460">
      <c r="C17460" s="111"/>
      <c r="S17460" s="112"/>
      <c r="T17460" s="112"/>
      <c r="U17460" s="108"/>
      <c r="V17460" s="108"/>
      <c r="W17460" s="108"/>
      <c r="X17460" s="108"/>
    </row>
    <row r="17461">
      <c r="C17461" s="111"/>
      <c r="S17461" s="112"/>
      <c r="T17461" s="112"/>
      <c r="U17461" s="108"/>
      <c r="V17461" s="108"/>
      <c r="W17461" s="108"/>
      <c r="X17461" s="108"/>
    </row>
    <row r="17462">
      <c r="C17462" s="111"/>
      <c r="S17462" s="112"/>
      <c r="T17462" s="112"/>
      <c r="U17462" s="108"/>
      <c r="V17462" s="108"/>
      <c r="W17462" s="108"/>
      <c r="X17462" s="108"/>
    </row>
    <row r="17463">
      <c r="C17463" s="111"/>
      <c r="S17463" s="112"/>
      <c r="T17463" s="112"/>
      <c r="U17463" s="108"/>
      <c r="V17463" s="108"/>
      <c r="W17463" s="108"/>
      <c r="X17463" s="108"/>
    </row>
    <row r="17464">
      <c r="C17464" s="111"/>
      <c r="S17464" s="112"/>
      <c r="T17464" s="112"/>
      <c r="U17464" s="108"/>
      <c r="V17464" s="108"/>
      <c r="W17464" s="108"/>
      <c r="X17464" s="108"/>
    </row>
    <row r="17465">
      <c r="C17465" s="111"/>
      <c r="S17465" s="112"/>
      <c r="T17465" s="112"/>
      <c r="U17465" s="108"/>
      <c r="V17465" s="108"/>
      <c r="W17465" s="108"/>
      <c r="X17465" s="108"/>
    </row>
    <row r="17466">
      <c r="C17466" s="111"/>
      <c r="S17466" s="112"/>
      <c r="T17466" s="112"/>
      <c r="U17466" s="108"/>
      <c r="V17466" s="108"/>
      <c r="W17466" s="108"/>
      <c r="X17466" s="108"/>
    </row>
    <row r="17467">
      <c r="C17467" s="111"/>
      <c r="S17467" s="112"/>
      <c r="T17467" s="112"/>
      <c r="U17467" s="108"/>
      <c r="V17467" s="108"/>
      <c r="W17467" s="108"/>
      <c r="X17467" s="108"/>
    </row>
    <row r="17468">
      <c r="C17468" s="111"/>
      <c r="S17468" s="112"/>
      <c r="T17468" s="112"/>
      <c r="U17468" s="108"/>
      <c r="V17468" s="108"/>
      <c r="W17468" s="108"/>
      <c r="X17468" s="108"/>
    </row>
    <row r="17469">
      <c r="C17469" s="111"/>
      <c r="S17469" s="112"/>
      <c r="T17469" s="112"/>
      <c r="U17469" s="108"/>
      <c r="V17469" s="108"/>
      <c r="W17469" s="108"/>
      <c r="X17469" s="108"/>
    </row>
    <row r="17470">
      <c r="C17470" s="111"/>
      <c r="S17470" s="112"/>
      <c r="T17470" s="112"/>
      <c r="U17470" s="108"/>
      <c r="V17470" s="108"/>
      <c r="W17470" s="108"/>
      <c r="X17470" s="108"/>
    </row>
    <row r="17471">
      <c r="C17471" s="111"/>
      <c r="S17471" s="112"/>
      <c r="T17471" s="112"/>
      <c r="U17471" s="108"/>
      <c r="V17471" s="108"/>
      <c r="W17471" s="108"/>
      <c r="X17471" s="108"/>
    </row>
    <row r="17472">
      <c r="C17472" s="111"/>
      <c r="S17472" s="112"/>
      <c r="T17472" s="112"/>
      <c r="U17472" s="108"/>
      <c r="V17472" s="108"/>
      <c r="W17472" s="108"/>
      <c r="X17472" s="108"/>
    </row>
    <row r="17473">
      <c r="C17473" s="111"/>
      <c r="S17473" s="112"/>
      <c r="T17473" s="112"/>
      <c r="U17473" s="108"/>
      <c r="V17473" s="108"/>
      <c r="W17473" s="108"/>
      <c r="X17473" s="108"/>
    </row>
    <row r="17474">
      <c r="C17474" s="111"/>
      <c r="S17474" s="113"/>
      <c r="T17474" s="112"/>
      <c r="U17474" s="108"/>
      <c r="V17474" s="108"/>
      <c r="W17474" s="108"/>
      <c r="X17474" s="108"/>
    </row>
    <row r="17475">
      <c r="C17475" s="111"/>
      <c r="S17475" s="112"/>
      <c r="T17475" s="112"/>
      <c r="U17475" s="108"/>
      <c r="V17475" s="108"/>
      <c r="W17475" s="108"/>
      <c r="X17475" s="108"/>
    </row>
    <row r="17476">
      <c r="C17476" s="111"/>
      <c r="S17476" s="113"/>
      <c r="T17476" s="112"/>
      <c r="U17476" s="108"/>
      <c r="V17476" s="108"/>
      <c r="W17476" s="108"/>
      <c r="X17476" s="108"/>
    </row>
    <row r="17477">
      <c r="C17477" s="111"/>
      <c r="S17477" s="112"/>
      <c r="T17477" s="112"/>
      <c r="U17477" s="108"/>
      <c r="V17477" s="108"/>
      <c r="W17477" s="108"/>
      <c r="X17477" s="108"/>
    </row>
    <row r="17478">
      <c r="C17478" s="111"/>
      <c r="S17478" s="112"/>
      <c r="T17478" s="112"/>
      <c r="U17478" s="108"/>
      <c r="V17478" s="108"/>
      <c r="W17478" s="108"/>
      <c r="X17478" s="108"/>
    </row>
    <row r="17479">
      <c r="C17479" s="111"/>
      <c r="S17479" s="112"/>
      <c r="T17479" s="112"/>
      <c r="U17479" s="108"/>
      <c r="V17479" s="108"/>
      <c r="W17479" s="108"/>
      <c r="X17479" s="108"/>
    </row>
    <row r="17480">
      <c r="C17480" s="111"/>
      <c r="S17480" s="112"/>
      <c r="T17480" s="112"/>
      <c r="U17480" s="108"/>
      <c r="V17480" s="108"/>
      <c r="W17480" s="108"/>
      <c r="X17480" s="108"/>
    </row>
    <row r="17481">
      <c r="C17481" s="111"/>
      <c r="S17481" s="113"/>
      <c r="T17481" s="112"/>
      <c r="U17481" s="108"/>
      <c r="V17481" s="108"/>
      <c r="W17481" s="108"/>
      <c r="X17481" s="108"/>
    </row>
    <row r="17482">
      <c r="C17482" s="111"/>
      <c r="S17482" s="112"/>
      <c r="T17482" s="112"/>
      <c r="U17482" s="108"/>
      <c r="V17482" s="108"/>
      <c r="W17482" s="108"/>
      <c r="X17482" s="108"/>
    </row>
    <row r="17483">
      <c r="C17483" s="111"/>
      <c r="S17483" s="112"/>
      <c r="T17483" s="112"/>
      <c r="U17483" s="108"/>
      <c r="V17483" s="108"/>
      <c r="W17483" s="108"/>
      <c r="X17483" s="108"/>
    </row>
    <row r="17484">
      <c r="C17484" s="111"/>
      <c r="S17484" s="112"/>
      <c r="T17484" s="112"/>
      <c r="U17484" s="108"/>
      <c r="V17484" s="108"/>
      <c r="W17484" s="108"/>
      <c r="X17484" s="108"/>
    </row>
    <row r="17485">
      <c r="C17485" s="111"/>
      <c r="S17485" s="112"/>
      <c r="T17485" s="112"/>
      <c r="U17485" s="108"/>
      <c r="V17485" s="108"/>
      <c r="W17485" s="108"/>
      <c r="X17485" s="108"/>
    </row>
    <row r="17486">
      <c r="C17486" s="111"/>
      <c r="S17486" s="112"/>
      <c r="T17486" s="112"/>
      <c r="U17486" s="108"/>
      <c r="V17486" s="108"/>
      <c r="W17486" s="108"/>
      <c r="X17486" s="108"/>
    </row>
    <row r="17487">
      <c r="C17487" s="111"/>
      <c r="S17487" s="112"/>
      <c r="T17487" s="112"/>
      <c r="U17487" s="108"/>
      <c r="V17487" s="108"/>
      <c r="W17487" s="108"/>
      <c r="X17487" s="108"/>
    </row>
    <row r="17488">
      <c r="C17488" s="111"/>
      <c r="S17488" s="112"/>
      <c r="T17488" s="112"/>
      <c r="U17488" s="108"/>
      <c r="V17488" s="108"/>
      <c r="W17488" s="108"/>
      <c r="X17488" s="108"/>
    </row>
    <row r="17489">
      <c r="C17489" s="111"/>
      <c r="S17489" s="113"/>
      <c r="T17489" s="112"/>
      <c r="U17489" s="108"/>
      <c r="V17489" s="108"/>
      <c r="W17489" s="108"/>
      <c r="X17489" s="108"/>
    </row>
    <row r="17490">
      <c r="C17490" s="111"/>
      <c r="S17490" s="112"/>
      <c r="T17490" s="112"/>
      <c r="U17490" s="108"/>
      <c r="V17490" s="108"/>
      <c r="W17490" s="108"/>
      <c r="X17490" s="108"/>
    </row>
    <row r="17491">
      <c r="C17491" s="111"/>
      <c r="S17491" s="112"/>
      <c r="T17491" s="112"/>
      <c r="U17491" s="108"/>
      <c r="V17491" s="108"/>
      <c r="W17491" s="108"/>
      <c r="X17491" s="108"/>
    </row>
    <row r="17492">
      <c r="C17492" s="111"/>
      <c r="S17492" s="113"/>
      <c r="T17492" s="112"/>
      <c r="U17492" s="108"/>
      <c r="V17492" s="108"/>
      <c r="W17492" s="108"/>
      <c r="X17492" s="108"/>
    </row>
    <row r="17493">
      <c r="C17493" s="111"/>
      <c r="S17493" s="112"/>
      <c r="T17493" s="112"/>
      <c r="U17493" s="108"/>
      <c r="V17493" s="108"/>
      <c r="W17493" s="108"/>
      <c r="X17493" s="108"/>
    </row>
    <row r="17494">
      <c r="C17494" s="111"/>
      <c r="S17494" s="112"/>
      <c r="T17494" s="112"/>
      <c r="U17494" s="108"/>
      <c r="V17494" s="108"/>
      <c r="W17494" s="108"/>
      <c r="X17494" s="108"/>
    </row>
    <row r="17495">
      <c r="C17495" s="111"/>
      <c r="S17495" s="112"/>
      <c r="T17495" s="112"/>
      <c r="U17495" s="108"/>
      <c r="V17495" s="108"/>
      <c r="W17495" s="108"/>
      <c r="X17495" s="108"/>
    </row>
    <row r="17496">
      <c r="C17496" s="111"/>
      <c r="S17496" s="112"/>
      <c r="T17496" s="112"/>
      <c r="U17496" s="108"/>
      <c r="V17496" s="108"/>
      <c r="W17496" s="108"/>
      <c r="X17496" s="108"/>
    </row>
    <row r="17497">
      <c r="C17497" s="111"/>
      <c r="S17497" s="112"/>
      <c r="T17497" s="112"/>
      <c r="U17497" s="108"/>
      <c r="V17497" s="108"/>
      <c r="W17497" s="108"/>
      <c r="X17497" s="108"/>
    </row>
    <row r="17498">
      <c r="C17498" s="111"/>
      <c r="S17498" s="112"/>
      <c r="T17498" s="112"/>
      <c r="U17498" s="108"/>
      <c r="V17498" s="108"/>
      <c r="W17498" s="108"/>
      <c r="X17498" s="108"/>
    </row>
    <row r="17499">
      <c r="C17499" s="111"/>
      <c r="S17499" s="112"/>
      <c r="T17499" s="112"/>
      <c r="U17499" s="108"/>
      <c r="V17499" s="108"/>
      <c r="W17499" s="108"/>
      <c r="X17499" s="108"/>
    </row>
    <row r="17500">
      <c r="C17500" s="111"/>
      <c r="S17500" s="112"/>
      <c r="T17500" s="112"/>
      <c r="U17500" s="108"/>
      <c r="V17500" s="108"/>
      <c r="W17500" s="108"/>
      <c r="X17500" s="108"/>
    </row>
    <row r="17501">
      <c r="C17501" s="111"/>
      <c r="S17501" s="112"/>
      <c r="T17501" s="112"/>
      <c r="U17501" s="108"/>
      <c r="V17501" s="108"/>
      <c r="W17501" s="108"/>
      <c r="X17501" s="108"/>
    </row>
    <row r="17502">
      <c r="C17502" s="111"/>
      <c r="S17502" s="112"/>
      <c r="T17502" s="112"/>
      <c r="U17502" s="108"/>
      <c r="V17502" s="108"/>
      <c r="W17502" s="108"/>
      <c r="X17502" s="108"/>
    </row>
    <row r="17503">
      <c r="C17503" s="111"/>
      <c r="S17503" s="112"/>
      <c r="T17503" s="112"/>
      <c r="U17503" s="108"/>
      <c r="V17503" s="108"/>
      <c r="W17503" s="108"/>
      <c r="X17503" s="108"/>
    </row>
    <row r="17504">
      <c r="C17504" s="111"/>
      <c r="S17504" s="112"/>
      <c r="T17504" s="112"/>
      <c r="U17504" s="108"/>
      <c r="V17504" s="108"/>
      <c r="W17504" s="108"/>
      <c r="X17504" s="108"/>
    </row>
    <row r="17505">
      <c r="C17505" s="111"/>
      <c r="S17505" s="112"/>
      <c r="T17505" s="112"/>
      <c r="U17505" s="108"/>
      <c r="V17505" s="108"/>
      <c r="W17505" s="108"/>
      <c r="X17505" s="108"/>
    </row>
    <row r="17506">
      <c r="C17506" s="111"/>
      <c r="S17506" s="112"/>
      <c r="T17506" s="112"/>
      <c r="U17506" s="108"/>
      <c r="V17506" s="108"/>
      <c r="W17506" s="108"/>
      <c r="X17506" s="108"/>
    </row>
    <row r="17507">
      <c r="C17507" s="111"/>
      <c r="S17507" s="112"/>
      <c r="T17507" s="112"/>
      <c r="U17507" s="108"/>
      <c r="V17507" s="108"/>
      <c r="W17507" s="108"/>
      <c r="X17507" s="108"/>
    </row>
    <row r="17508">
      <c r="C17508" s="111"/>
      <c r="S17508" s="112"/>
      <c r="T17508" s="112"/>
      <c r="U17508" s="108"/>
      <c r="V17508" s="108"/>
      <c r="W17508" s="108"/>
      <c r="X17508" s="108"/>
    </row>
    <row r="17509">
      <c r="C17509" s="111"/>
      <c r="S17509" s="112"/>
      <c r="T17509" s="112"/>
      <c r="U17509" s="108"/>
      <c r="V17509" s="108"/>
      <c r="W17509" s="108"/>
      <c r="X17509" s="108"/>
    </row>
    <row r="17510">
      <c r="C17510" s="111"/>
      <c r="S17510" s="112"/>
      <c r="T17510" s="112"/>
      <c r="U17510" s="108"/>
      <c r="V17510" s="108"/>
      <c r="W17510" s="108"/>
      <c r="X17510" s="108"/>
    </row>
    <row r="17511">
      <c r="C17511" s="111"/>
      <c r="S17511" s="112"/>
      <c r="T17511" s="112"/>
      <c r="U17511" s="108"/>
      <c r="V17511" s="108"/>
      <c r="W17511" s="108"/>
      <c r="X17511" s="108"/>
    </row>
    <row r="17512">
      <c r="C17512" s="111"/>
      <c r="S17512" s="112"/>
      <c r="T17512" s="112"/>
      <c r="U17512" s="108"/>
      <c r="V17512" s="108"/>
      <c r="W17512" s="108"/>
      <c r="X17512" s="108"/>
    </row>
    <row r="17513">
      <c r="C17513" s="111"/>
      <c r="S17513" s="112"/>
      <c r="T17513" s="112"/>
      <c r="U17513" s="108"/>
      <c r="V17513" s="108"/>
      <c r="W17513" s="108"/>
      <c r="X17513" s="108"/>
    </row>
    <row r="17514">
      <c r="C17514" s="111"/>
      <c r="S17514" s="112"/>
      <c r="T17514" s="112"/>
      <c r="U17514" s="108"/>
      <c r="V17514" s="108"/>
      <c r="W17514" s="108"/>
      <c r="X17514" s="108"/>
    </row>
    <row r="17515">
      <c r="C17515" s="111"/>
      <c r="S17515" s="112"/>
      <c r="T17515" s="112"/>
      <c r="U17515" s="108"/>
      <c r="V17515" s="108"/>
      <c r="W17515" s="108"/>
      <c r="X17515" s="108"/>
    </row>
    <row r="17516">
      <c r="C17516" s="111"/>
      <c r="S17516" s="112"/>
      <c r="T17516" s="112"/>
      <c r="U17516" s="108"/>
      <c r="V17516" s="108"/>
      <c r="W17516" s="108"/>
      <c r="X17516" s="108"/>
    </row>
    <row r="17517">
      <c r="C17517" s="111"/>
      <c r="S17517" s="112"/>
      <c r="T17517" s="112"/>
      <c r="U17517" s="108"/>
      <c r="V17517" s="108"/>
      <c r="W17517" s="108"/>
      <c r="X17517" s="108"/>
    </row>
    <row r="17518">
      <c r="C17518" s="111"/>
      <c r="S17518" s="112"/>
      <c r="T17518" s="112"/>
      <c r="U17518" s="108"/>
      <c r="V17518" s="108"/>
      <c r="W17518" s="108"/>
      <c r="X17518" s="108"/>
    </row>
    <row r="17519">
      <c r="C17519" s="111"/>
      <c r="S17519" s="112"/>
      <c r="T17519" s="112"/>
      <c r="U17519" s="108"/>
      <c r="V17519" s="108"/>
      <c r="W17519" s="108"/>
      <c r="X17519" s="108"/>
    </row>
    <row r="17520">
      <c r="C17520" s="111"/>
      <c r="S17520" s="112"/>
      <c r="T17520" s="112"/>
      <c r="U17520" s="108"/>
      <c r="V17520" s="108"/>
      <c r="W17520" s="108"/>
      <c r="X17520" s="108"/>
    </row>
    <row r="17521">
      <c r="C17521" s="111"/>
      <c r="S17521" s="112"/>
      <c r="T17521" s="112"/>
      <c r="U17521" s="108"/>
      <c r="V17521" s="108"/>
      <c r="W17521" s="108"/>
      <c r="X17521" s="108"/>
    </row>
    <row r="17522">
      <c r="C17522" s="111"/>
      <c r="S17522" s="112"/>
      <c r="T17522" s="112"/>
      <c r="U17522" s="108"/>
      <c r="V17522" s="108"/>
      <c r="W17522" s="108"/>
      <c r="X17522" s="108"/>
    </row>
    <row r="17523">
      <c r="C17523" s="111"/>
      <c r="S17523" s="112"/>
      <c r="T17523" s="112"/>
      <c r="U17523" s="108"/>
      <c r="V17523" s="108"/>
      <c r="W17523" s="108"/>
      <c r="X17523" s="108"/>
    </row>
    <row r="17524">
      <c r="C17524" s="111"/>
      <c r="S17524" s="112"/>
      <c r="T17524" s="112"/>
      <c r="U17524" s="108"/>
      <c r="V17524" s="108"/>
      <c r="W17524" s="108"/>
      <c r="X17524" s="108"/>
    </row>
    <row r="17525">
      <c r="C17525" s="111"/>
      <c r="S17525" s="112"/>
      <c r="T17525" s="112"/>
      <c r="U17525" s="108"/>
      <c r="V17525" s="108"/>
      <c r="W17525" s="108"/>
      <c r="X17525" s="108"/>
    </row>
    <row r="17526">
      <c r="C17526" s="111"/>
      <c r="S17526" s="112"/>
      <c r="T17526" s="112"/>
      <c r="U17526" s="108"/>
      <c r="V17526" s="108"/>
      <c r="W17526" s="108"/>
      <c r="X17526" s="108"/>
    </row>
    <row r="17527">
      <c r="C17527" s="111"/>
      <c r="S17527" s="112"/>
      <c r="T17527" s="112"/>
      <c r="U17527" s="108"/>
      <c r="V17527" s="108"/>
      <c r="W17527" s="108"/>
      <c r="X17527" s="108"/>
    </row>
    <row r="17528">
      <c r="C17528" s="111"/>
      <c r="S17528" s="112"/>
      <c r="T17528" s="112"/>
      <c r="U17528" s="108"/>
      <c r="V17528" s="108"/>
      <c r="W17528" s="108"/>
      <c r="X17528" s="108"/>
    </row>
    <row r="17529">
      <c r="C17529" s="111"/>
      <c r="S17529" s="112"/>
      <c r="T17529" s="112"/>
      <c r="U17529" s="108"/>
      <c r="V17529" s="108"/>
      <c r="W17529" s="108"/>
      <c r="X17529" s="108"/>
    </row>
    <row r="17530">
      <c r="C17530" s="111"/>
      <c r="S17530" s="112"/>
      <c r="T17530" s="112"/>
      <c r="U17530" s="108"/>
      <c r="V17530" s="108"/>
      <c r="W17530" s="108"/>
      <c r="X17530" s="108"/>
    </row>
    <row r="17531">
      <c r="C17531" s="111"/>
      <c r="S17531" s="112"/>
      <c r="T17531" s="112"/>
      <c r="U17531" s="108"/>
      <c r="V17531" s="108"/>
      <c r="W17531" s="108"/>
      <c r="X17531" s="108"/>
    </row>
    <row r="17532">
      <c r="C17532" s="111"/>
      <c r="S17532" s="112"/>
      <c r="T17532" s="112"/>
      <c r="U17532" s="108"/>
      <c r="V17532" s="108"/>
      <c r="W17532" s="108"/>
      <c r="X17532" s="108"/>
    </row>
    <row r="17533">
      <c r="C17533" s="111"/>
      <c r="S17533" s="112"/>
      <c r="T17533" s="112"/>
      <c r="U17533" s="108"/>
      <c r="V17533" s="108"/>
      <c r="W17533" s="108"/>
      <c r="X17533" s="108"/>
    </row>
    <row r="17534">
      <c r="C17534" s="111"/>
      <c r="S17534" s="112"/>
      <c r="T17534" s="112"/>
      <c r="U17534" s="108"/>
      <c r="V17534" s="108"/>
      <c r="W17534" s="108"/>
      <c r="X17534" s="108"/>
    </row>
    <row r="17535">
      <c r="C17535" s="111"/>
      <c r="S17535" s="112"/>
      <c r="T17535" s="112"/>
      <c r="U17535" s="108"/>
      <c r="V17535" s="108"/>
      <c r="W17535" s="108"/>
      <c r="X17535" s="108"/>
    </row>
    <row r="17536">
      <c r="C17536" s="111"/>
      <c r="S17536" s="112"/>
      <c r="T17536" s="112"/>
      <c r="U17536" s="108"/>
      <c r="V17536" s="108"/>
      <c r="W17536" s="108"/>
      <c r="X17536" s="108"/>
    </row>
    <row r="17537">
      <c r="C17537" s="111"/>
      <c r="S17537" s="112"/>
      <c r="T17537" s="112"/>
      <c r="U17537" s="108"/>
      <c r="V17537" s="108"/>
      <c r="W17537" s="108"/>
      <c r="X17537" s="108"/>
    </row>
    <row r="17538">
      <c r="C17538" s="111"/>
      <c r="S17538" s="112"/>
      <c r="T17538" s="112"/>
      <c r="U17538" s="108"/>
      <c r="V17538" s="108"/>
      <c r="W17538" s="108"/>
      <c r="X17538" s="108"/>
    </row>
    <row r="17539">
      <c r="C17539" s="111"/>
      <c r="S17539" s="112"/>
      <c r="T17539" s="112"/>
      <c r="U17539" s="108"/>
      <c r="V17539" s="108"/>
      <c r="W17539" s="108"/>
      <c r="X17539" s="108"/>
    </row>
    <row r="17540">
      <c r="C17540" s="111"/>
      <c r="S17540" s="112"/>
      <c r="T17540" s="112"/>
      <c r="U17540" s="108"/>
      <c r="V17540" s="108"/>
      <c r="W17540" s="108"/>
      <c r="X17540" s="108"/>
    </row>
    <row r="17541">
      <c r="C17541" s="111"/>
      <c r="S17541" s="112"/>
      <c r="T17541" s="112"/>
      <c r="U17541" s="108"/>
      <c r="V17541" s="108"/>
      <c r="W17541" s="108"/>
      <c r="X17541" s="108"/>
    </row>
    <row r="17542">
      <c r="C17542" s="111"/>
      <c r="S17542" s="112"/>
      <c r="T17542" s="112"/>
      <c r="U17542" s="108"/>
      <c r="V17542" s="108"/>
      <c r="W17542" s="108"/>
      <c r="X17542" s="108"/>
    </row>
    <row r="17543">
      <c r="C17543" s="111"/>
      <c r="S17543" s="112"/>
      <c r="T17543" s="112"/>
      <c r="U17543" s="108"/>
      <c r="V17543" s="108"/>
      <c r="W17543" s="108"/>
      <c r="X17543" s="108"/>
    </row>
    <row r="17544">
      <c r="C17544" s="111"/>
      <c r="S17544" s="112"/>
      <c r="T17544" s="112"/>
      <c r="U17544" s="108"/>
      <c r="V17544" s="108"/>
      <c r="W17544" s="108"/>
      <c r="X17544" s="108"/>
    </row>
    <row r="17545">
      <c r="C17545" s="111"/>
      <c r="S17545" s="112"/>
      <c r="T17545" s="112"/>
      <c r="U17545" s="108"/>
      <c r="V17545" s="108"/>
      <c r="W17545" s="108"/>
      <c r="X17545" s="108"/>
    </row>
    <row r="17546">
      <c r="C17546" s="111"/>
      <c r="S17546" s="112"/>
      <c r="T17546" s="112"/>
      <c r="U17546" s="108"/>
      <c r="V17546" s="108"/>
      <c r="W17546" s="108"/>
      <c r="X17546" s="108"/>
    </row>
    <row r="17547">
      <c r="C17547" s="111"/>
      <c r="S17547" s="113"/>
      <c r="T17547" s="112"/>
      <c r="U17547" s="108"/>
      <c r="V17547" s="108"/>
      <c r="W17547" s="108"/>
      <c r="X17547" s="108"/>
    </row>
    <row r="17548">
      <c r="C17548" s="111"/>
      <c r="S17548" s="112"/>
      <c r="T17548" s="112"/>
      <c r="U17548" s="108"/>
      <c r="V17548" s="108"/>
      <c r="W17548" s="108"/>
      <c r="X17548" s="108"/>
    </row>
    <row r="17549">
      <c r="C17549" s="111"/>
      <c r="S17549" s="112"/>
      <c r="T17549" s="112"/>
      <c r="U17549" s="108"/>
      <c r="V17549" s="108"/>
      <c r="W17549" s="108"/>
      <c r="X17549" s="108"/>
    </row>
    <row r="17550">
      <c r="C17550" s="111"/>
      <c r="S17550" s="112"/>
      <c r="T17550" s="112"/>
      <c r="U17550" s="108"/>
      <c r="V17550" s="108"/>
      <c r="W17550" s="108"/>
      <c r="X17550" s="108"/>
    </row>
    <row r="17551">
      <c r="C17551" s="111"/>
      <c r="S17551" s="112"/>
      <c r="T17551" s="112"/>
      <c r="U17551" s="108"/>
      <c r="V17551" s="108"/>
      <c r="W17551" s="108"/>
      <c r="X17551" s="108"/>
    </row>
    <row r="17552">
      <c r="C17552" s="111"/>
      <c r="S17552" s="112"/>
      <c r="T17552" s="112"/>
      <c r="U17552" s="108"/>
      <c r="V17552" s="108"/>
      <c r="W17552" s="108"/>
      <c r="X17552" s="108"/>
    </row>
    <row r="17553">
      <c r="C17553" s="111"/>
      <c r="S17553" s="112"/>
      <c r="T17553" s="112"/>
      <c r="U17553" s="108"/>
      <c r="V17553" s="108"/>
      <c r="W17553" s="108"/>
      <c r="X17553" s="108"/>
    </row>
    <row r="17554">
      <c r="C17554" s="111"/>
      <c r="S17554" s="112"/>
      <c r="T17554" s="112"/>
      <c r="U17554" s="108"/>
      <c r="V17554" s="108"/>
      <c r="W17554" s="108"/>
      <c r="X17554" s="108"/>
    </row>
    <row r="17555">
      <c r="C17555" s="111"/>
      <c r="S17555" s="112"/>
      <c r="T17555" s="112"/>
      <c r="U17555" s="108"/>
      <c r="V17555" s="108"/>
      <c r="W17555" s="108"/>
      <c r="X17555" s="108"/>
    </row>
    <row r="17556">
      <c r="C17556" s="111"/>
      <c r="S17556" s="112"/>
      <c r="T17556" s="112"/>
      <c r="U17556" s="108"/>
      <c r="V17556" s="108"/>
      <c r="W17556" s="108"/>
      <c r="X17556" s="108"/>
    </row>
    <row r="17557">
      <c r="C17557" s="111"/>
      <c r="S17557" s="112"/>
      <c r="T17557" s="112"/>
      <c r="U17557" s="108"/>
      <c r="V17557" s="108"/>
      <c r="W17557" s="108"/>
      <c r="X17557" s="108"/>
    </row>
    <row r="17558">
      <c r="C17558" s="111"/>
      <c r="S17558" s="112"/>
      <c r="T17558" s="112"/>
      <c r="U17558" s="108"/>
      <c r="V17558" s="108"/>
      <c r="W17558" s="108"/>
      <c r="X17558" s="108"/>
    </row>
    <row r="17559">
      <c r="C17559" s="111"/>
      <c r="S17559" s="112"/>
      <c r="T17559" s="112"/>
      <c r="U17559" s="108"/>
      <c r="V17559" s="108"/>
      <c r="W17559" s="108"/>
      <c r="X17559" s="108"/>
    </row>
    <row r="17560">
      <c r="C17560" s="111"/>
      <c r="S17560" s="112"/>
      <c r="T17560" s="112"/>
      <c r="U17560" s="108"/>
      <c r="V17560" s="108"/>
      <c r="W17560" s="108"/>
      <c r="X17560" s="108"/>
    </row>
    <row r="17561">
      <c r="C17561" s="111"/>
      <c r="S17561" s="112"/>
      <c r="T17561" s="112"/>
      <c r="U17561" s="108"/>
      <c r="V17561" s="108"/>
      <c r="W17561" s="108"/>
      <c r="X17561" s="108"/>
    </row>
    <row r="17562">
      <c r="C17562" s="111"/>
      <c r="S17562" s="112"/>
      <c r="T17562" s="112"/>
      <c r="U17562" s="108"/>
      <c r="V17562" s="108"/>
      <c r="W17562" s="108"/>
      <c r="X17562" s="108"/>
    </row>
    <row r="17563">
      <c r="C17563" s="111"/>
      <c r="S17563" s="112"/>
      <c r="T17563" s="112"/>
      <c r="U17563" s="108"/>
      <c r="V17563" s="108"/>
      <c r="W17563" s="108"/>
      <c r="X17563" s="108"/>
    </row>
    <row r="17564">
      <c r="C17564" s="111"/>
      <c r="S17564" s="112"/>
      <c r="T17564" s="112"/>
      <c r="U17564" s="108"/>
      <c r="V17564" s="108"/>
      <c r="W17564" s="108"/>
      <c r="X17564" s="108"/>
    </row>
    <row r="17565">
      <c r="C17565" s="111"/>
      <c r="S17565" s="112"/>
      <c r="T17565" s="112"/>
      <c r="U17565" s="108"/>
      <c r="V17565" s="108"/>
      <c r="W17565" s="108"/>
      <c r="X17565" s="108"/>
    </row>
    <row r="17566">
      <c r="C17566" s="111"/>
      <c r="S17566" s="112"/>
      <c r="T17566" s="112"/>
      <c r="U17566" s="108"/>
      <c r="V17566" s="108"/>
      <c r="W17566" s="108"/>
      <c r="X17566" s="108"/>
    </row>
    <row r="17567">
      <c r="C17567" s="111"/>
      <c r="S17567" s="112"/>
      <c r="T17567" s="112"/>
      <c r="U17567" s="108"/>
      <c r="V17567" s="108"/>
      <c r="W17567" s="108"/>
      <c r="X17567" s="108"/>
    </row>
    <row r="17568">
      <c r="C17568" s="111"/>
      <c r="S17568" s="112"/>
      <c r="T17568" s="112"/>
      <c r="U17568" s="108"/>
      <c r="V17568" s="108"/>
      <c r="W17568" s="108"/>
      <c r="X17568" s="108"/>
    </row>
    <row r="17569">
      <c r="C17569" s="111"/>
      <c r="S17569" s="112"/>
      <c r="T17569" s="112"/>
      <c r="U17569" s="108"/>
      <c r="V17569" s="108"/>
      <c r="W17569" s="108"/>
      <c r="X17569" s="108"/>
    </row>
    <row r="17570">
      <c r="C17570" s="111"/>
      <c r="S17570" s="112"/>
      <c r="T17570" s="112"/>
      <c r="U17570" s="108"/>
      <c r="V17570" s="108"/>
      <c r="W17570" s="108"/>
      <c r="X17570" s="108"/>
    </row>
    <row r="17571">
      <c r="C17571" s="111"/>
      <c r="S17571" s="112"/>
      <c r="T17571" s="112"/>
      <c r="U17571" s="108"/>
      <c r="V17571" s="108"/>
      <c r="W17571" s="108"/>
      <c r="X17571" s="108"/>
    </row>
    <row r="17572">
      <c r="C17572" s="111"/>
      <c r="S17572" s="112"/>
      <c r="T17572" s="112"/>
      <c r="U17572" s="108"/>
      <c r="V17572" s="108"/>
      <c r="W17572" s="108"/>
      <c r="X17572" s="108"/>
    </row>
    <row r="17573">
      <c r="C17573" s="111"/>
      <c r="S17573" s="112"/>
      <c r="T17573" s="112"/>
      <c r="U17573" s="108"/>
      <c r="V17573" s="108"/>
      <c r="W17573" s="108"/>
      <c r="X17573" s="108"/>
    </row>
    <row r="17574">
      <c r="C17574" s="111"/>
      <c r="S17574" s="112"/>
      <c r="T17574" s="112"/>
      <c r="U17574" s="108"/>
      <c r="V17574" s="108"/>
      <c r="W17574" s="108"/>
      <c r="X17574" s="108"/>
    </row>
    <row r="17575">
      <c r="C17575" s="111"/>
      <c r="S17575" s="112"/>
      <c r="T17575" s="112"/>
      <c r="U17575" s="108"/>
      <c r="V17575" s="108"/>
      <c r="W17575" s="108"/>
      <c r="X17575" s="108"/>
    </row>
    <row r="17576">
      <c r="C17576" s="111"/>
      <c r="S17576" s="112"/>
      <c r="T17576" s="112"/>
      <c r="U17576" s="108"/>
      <c r="V17576" s="108"/>
      <c r="W17576" s="108"/>
      <c r="X17576" s="108"/>
    </row>
    <row r="17577">
      <c r="C17577" s="111"/>
      <c r="S17577" s="112"/>
      <c r="T17577" s="112"/>
      <c r="U17577" s="108"/>
      <c r="V17577" s="108"/>
      <c r="W17577" s="108"/>
      <c r="X17577" s="108"/>
    </row>
    <row r="17578">
      <c r="C17578" s="111"/>
      <c r="S17578" s="112"/>
      <c r="T17578" s="112"/>
      <c r="U17578" s="108"/>
      <c r="V17578" s="108"/>
      <c r="W17578" s="108"/>
      <c r="X17578" s="108"/>
    </row>
    <row r="17579">
      <c r="C17579" s="111"/>
      <c r="S17579" s="112"/>
      <c r="T17579" s="112"/>
      <c r="U17579" s="108"/>
      <c r="V17579" s="108"/>
      <c r="W17579" s="108"/>
      <c r="X17579" s="108"/>
    </row>
    <row r="17580">
      <c r="C17580" s="111"/>
      <c r="S17580" s="112"/>
      <c r="T17580" s="112"/>
      <c r="U17580" s="108"/>
      <c r="V17580" s="108"/>
      <c r="W17580" s="108"/>
      <c r="X17580" s="108"/>
    </row>
    <row r="17581">
      <c r="C17581" s="111"/>
      <c r="S17581" s="112"/>
      <c r="T17581" s="112"/>
      <c r="U17581" s="108"/>
      <c r="V17581" s="108"/>
      <c r="W17581" s="108"/>
      <c r="X17581" s="108"/>
    </row>
    <row r="17582">
      <c r="C17582" s="111"/>
      <c r="S17582" s="112"/>
      <c r="T17582" s="112"/>
      <c r="U17582" s="108"/>
      <c r="V17582" s="108"/>
      <c r="W17582" s="108"/>
      <c r="X17582" s="108"/>
    </row>
    <row r="17583">
      <c r="C17583" s="111"/>
      <c r="S17583" s="112"/>
      <c r="T17583" s="112"/>
      <c r="U17583" s="108"/>
      <c r="V17583" s="108"/>
      <c r="W17583" s="108"/>
      <c r="X17583" s="108"/>
    </row>
    <row r="17584">
      <c r="C17584" s="111"/>
      <c r="S17584" s="112"/>
      <c r="T17584" s="112"/>
      <c r="U17584" s="108"/>
      <c r="V17584" s="108"/>
      <c r="W17584" s="108"/>
      <c r="X17584" s="108"/>
    </row>
    <row r="17585">
      <c r="C17585" s="111"/>
      <c r="S17585" s="112"/>
      <c r="T17585" s="112"/>
      <c r="U17585" s="108"/>
      <c r="V17585" s="108"/>
      <c r="W17585" s="108"/>
      <c r="X17585" s="108"/>
    </row>
    <row r="17586">
      <c r="C17586" s="111"/>
      <c r="S17586" s="112"/>
      <c r="T17586" s="112"/>
      <c r="U17586" s="108"/>
      <c r="V17586" s="108"/>
      <c r="W17586" s="108"/>
      <c r="X17586" s="108"/>
    </row>
    <row r="17587">
      <c r="C17587" s="111"/>
      <c r="S17587" s="112"/>
      <c r="T17587" s="112"/>
      <c r="U17587" s="108"/>
      <c r="V17587" s="108"/>
      <c r="W17587" s="108"/>
      <c r="X17587" s="108"/>
    </row>
    <row r="17588">
      <c r="C17588" s="111"/>
      <c r="S17588" s="112"/>
      <c r="T17588" s="112"/>
      <c r="U17588" s="108"/>
      <c r="V17588" s="108"/>
      <c r="W17588" s="108"/>
      <c r="X17588" s="108"/>
    </row>
    <row r="17589">
      <c r="C17589" s="111"/>
      <c r="S17589" s="112"/>
      <c r="T17589" s="112"/>
      <c r="U17589" s="108"/>
      <c r="V17589" s="108"/>
      <c r="W17589" s="108"/>
      <c r="X17589" s="108"/>
    </row>
    <row r="17590">
      <c r="C17590" s="111"/>
      <c r="S17590" s="112"/>
      <c r="T17590" s="112"/>
      <c r="U17590" s="108"/>
      <c r="V17590" s="108"/>
      <c r="W17590" s="108"/>
      <c r="X17590" s="108"/>
    </row>
    <row r="17591">
      <c r="C17591" s="111"/>
      <c r="S17591" s="112"/>
      <c r="T17591" s="112"/>
      <c r="U17591" s="108"/>
      <c r="V17591" s="108"/>
      <c r="W17591" s="108"/>
      <c r="X17591" s="108"/>
    </row>
    <row r="17592">
      <c r="C17592" s="111"/>
      <c r="S17592" s="112"/>
      <c r="T17592" s="112"/>
      <c r="U17592" s="108"/>
      <c r="V17592" s="108"/>
      <c r="W17592" s="108"/>
      <c r="X17592" s="108"/>
    </row>
    <row r="17593">
      <c r="C17593" s="111"/>
      <c r="S17593" s="112"/>
      <c r="T17593" s="112"/>
      <c r="U17593" s="108"/>
      <c r="V17593" s="108"/>
      <c r="W17593" s="108"/>
      <c r="X17593" s="108"/>
    </row>
    <row r="17594">
      <c r="C17594" s="111"/>
      <c r="S17594" s="112"/>
      <c r="T17594" s="112"/>
      <c r="U17594" s="108"/>
      <c r="V17594" s="108"/>
      <c r="W17594" s="108"/>
      <c r="X17594" s="108"/>
    </row>
    <row r="17595">
      <c r="C17595" s="111"/>
      <c r="S17595" s="112"/>
      <c r="T17595" s="112"/>
      <c r="U17595" s="108"/>
      <c r="V17595" s="108"/>
      <c r="W17595" s="108"/>
      <c r="X17595" s="108"/>
    </row>
    <row r="17596">
      <c r="C17596" s="111"/>
      <c r="S17596" s="112"/>
      <c r="T17596" s="112"/>
      <c r="U17596" s="108"/>
      <c r="V17596" s="108"/>
      <c r="W17596" s="108"/>
      <c r="X17596" s="108"/>
    </row>
    <row r="17597">
      <c r="C17597" s="111"/>
      <c r="S17597" s="112"/>
      <c r="T17597" s="112"/>
      <c r="U17597" s="108"/>
      <c r="V17597" s="108"/>
      <c r="W17597" s="108"/>
      <c r="X17597" s="108"/>
    </row>
    <row r="17598">
      <c r="C17598" s="111"/>
      <c r="S17598" s="112"/>
      <c r="T17598" s="112"/>
      <c r="U17598" s="108"/>
      <c r="V17598" s="108"/>
      <c r="W17598" s="108"/>
      <c r="X17598" s="108"/>
    </row>
    <row r="17599">
      <c r="C17599" s="111"/>
      <c r="S17599" s="112"/>
      <c r="T17599" s="112"/>
      <c r="U17599" s="108"/>
      <c r="V17599" s="108"/>
      <c r="W17599" s="108"/>
      <c r="X17599" s="108"/>
    </row>
    <row r="17600">
      <c r="C17600" s="111"/>
      <c r="S17600" s="112"/>
      <c r="T17600" s="112"/>
      <c r="U17600" s="108"/>
      <c r="V17600" s="108"/>
      <c r="W17600" s="108"/>
      <c r="X17600" s="108"/>
    </row>
    <row r="17601">
      <c r="C17601" s="111"/>
      <c r="S17601" s="113"/>
      <c r="T17601" s="112"/>
      <c r="U17601" s="108"/>
      <c r="V17601" s="108"/>
      <c r="W17601" s="108"/>
      <c r="X17601" s="108"/>
    </row>
    <row r="17602">
      <c r="C17602" s="111"/>
      <c r="S17602" s="112"/>
      <c r="T17602" s="112"/>
      <c r="U17602" s="108"/>
      <c r="V17602" s="108"/>
      <c r="W17602" s="108"/>
      <c r="X17602" s="108"/>
    </row>
    <row r="17603">
      <c r="C17603" s="111"/>
      <c r="S17603" s="112"/>
      <c r="T17603" s="112"/>
      <c r="U17603" s="108"/>
      <c r="V17603" s="108"/>
      <c r="W17603" s="108"/>
      <c r="X17603" s="108"/>
    </row>
    <row r="17604">
      <c r="C17604" s="111"/>
      <c r="S17604" s="112"/>
      <c r="T17604" s="112"/>
      <c r="U17604" s="108"/>
      <c r="V17604" s="108"/>
      <c r="W17604" s="108"/>
      <c r="X17604" s="108"/>
    </row>
    <row r="17605">
      <c r="C17605" s="111"/>
      <c r="S17605" s="112"/>
      <c r="T17605" s="112"/>
      <c r="U17605" s="108"/>
      <c r="V17605" s="108"/>
      <c r="W17605" s="108"/>
      <c r="X17605" s="108"/>
    </row>
    <row r="17606">
      <c r="C17606" s="111"/>
      <c r="S17606" s="112"/>
      <c r="T17606" s="112"/>
      <c r="U17606" s="108"/>
      <c r="V17606" s="108"/>
      <c r="W17606" s="108"/>
      <c r="X17606" s="108"/>
    </row>
    <row r="17607">
      <c r="C17607" s="111"/>
      <c r="S17607" s="112"/>
      <c r="T17607" s="112"/>
      <c r="U17607" s="108"/>
      <c r="V17607" s="108"/>
      <c r="W17607" s="108"/>
      <c r="X17607" s="108"/>
    </row>
    <row r="17608">
      <c r="C17608" s="111"/>
      <c r="S17608" s="112"/>
      <c r="T17608" s="112"/>
      <c r="U17608" s="108"/>
      <c r="V17608" s="108"/>
      <c r="W17608" s="108"/>
      <c r="X17608" s="108"/>
    </row>
    <row r="17609">
      <c r="C17609" s="111"/>
      <c r="S17609" s="112"/>
      <c r="T17609" s="112"/>
      <c r="U17609" s="108"/>
      <c r="V17609" s="108"/>
      <c r="W17609" s="108"/>
      <c r="X17609" s="108"/>
    </row>
    <row r="17610">
      <c r="C17610" s="111"/>
      <c r="S17610" s="112"/>
      <c r="T17610" s="112"/>
      <c r="U17610" s="108"/>
      <c r="V17610" s="108"/>
      <c r="W17610" s="108"/>
      <c r="X17610" s="108"/>
    </row>
    <row r="17611">
      <c r="C17611" s="111"/>
      <c r="S17611" s="112"/>
      <c r="T17611" s="112"/>
      <c r="U17611" s="108"/>
      <c r="V17611" s="108"/>
      <c r="W17611" s="108"/>
      <c r="X17611" s="108"/>
    </row>
    <row r="17612">
      <c r="C17612" s="111"/>
      <c r="S17612" s="112"/>
      <c r="T17612" s="112"/>
      <c r="U17612" s="108"/>
      <c r="V17612" s="108"/>
      <c r="W17612" s="108"/>
      <c r="X17612" s="108"/>
    </row>
    <row r="17613">
      <c r="C17613" s="111"/>
      <c r="S17613" s="112"/>
      <c r="T17613" s="112"/>
      <c r="U17613" s="108"/>
      <c r="V17613" s="108"/>
      <c r="W17613" s="108"/>
      <c r="X17613" s="108"/>
    </row>
    <row r="17614">
      <c r="C17614" s="111"/>
      <c r="S17614" s="112"/>
      <c r="T17614" s="112"/>
      <c r="U17614" s="108"/>
      <c r="V17614" s="108"/>
      <c r="W17614" s="108"/>
      <c r="X17614" s="108"/>
    </row>
    <row r="17615">
      <c r="C17615" s="111"/>
      <c r="S17615" s="112"/>
      <c r="T17615" s="112"/>
      <c r="U17615" s="108"/>
      <c r="V17615" s="108"/>
      <c r="W17615" s="108"/>
      <c r="X17615" s="108"/>
    </row>
    <row r="17616">
      <c r="C17616" s="111"/>
      <c r="S17616" s="112"/>
      <c r="T17616" s="112"/>
      <c r="U17616" s="108"/>
      <c r="V17616" s="108"/>
      <c r="W17616" s="108"/>
      <c r="X17616" s="108"/>
    </row>
    <row r="17617">
      <c r="C17617" s="111"/>
      <c r="S17617" s="112"/>
      <c r="T17617" s="112"/>
      <c r="U17617" s="108"/>
      <c r="V17617" s="108"/>
      <c r="W17617" s="108"/>
      <c r="X17617" s="108"/>
    </row>
    <row r="17618">
      <c r="C17618" s="111"/>
      <c r="S17618" s="112"/>
      <c r="T17618" s="112"/>
      <c r="U17618" s="108"/>
      <c r="V17618" s="108"/>
      <c r="W17618" s="108"/>
      <c r="X17618" s="108"/>
    </row>
    <row r="17619">
      <c r="C17619" s="111"/>
      <c r="S17619" s="112"/>
      <c r="T17619" s="112"/>
      <c r="U17619" s="108"/>
      <c r="V17619" s="108"/>
      <c r="W17619" s="108"/>
      <c r="X17619" s="108"/>
    </row>
    <row r="17620">
      <c r="C17620" s="111"/>
      <c r="S17620" s="112"/>
      <c r="T17620" s="112"/>
      <c r="U17620" s="108"/>
      <c r="V17620" s="108"/>
      <c r="W17620" s="108"/>
      <c r="X17620" s="108"/>
    </row>
    <row r="17621">
      <c r="C17621" s="111"/>
      <c r="S17621" s="112"/>
      <c r="T17621" s="112"/>
      <c r="U17621" s="108"/>
      <c r="V17621" s="108"/>
      <c r="W17621" s="108"/>
      <c r="X17621" s="108"/>
    </row>
    <row r="17622">
      <c r="C17622" s="111"/>
      <c r="S17622" s="112"/>
      <c r="T17622" s="112"/>
      <c r="U17622" s="108"/>
      <c r="V17622" s="108"/>
      <c r="W17622" s="108"/>
      <c r="X17622" s="108"/>
    </row>
    <row r="17623">
      <c r="C17623" s="111"/>
      <c r="S17623" s="112"/>
      <c r="T17623" s="112"/>
      <c r="U17623" s="108"/>
      <c r="V17623" s="108"/>
      <c r="W17623" s="108"/>
      <c r="X17623" s="108"/>
    </row>
    <row r="17624">
      <c r="C17624" s="111"/>
      <c r="S17624" s="112"/>
      <c r="T17624" s="112"/>
      <c r="U17624" s="108"/>
      <c r="V17624" s="108"/>
      <c r="W17624" s="108"/>
      <c r="X17624" s="108"/>
    </row>
    <row r="17625">
      <c r="C17625" s="111"/>
      <c r="S17625" s="112"/>
      <c r="T17625" s="112"/>
      <c r="U17625" s="108"/>
      <c r="V17625" s="108"/>
      <c r="W17625" s="108"/>
      <c r="X17625" s="108"/>
    </row>
    <row r="17626">
      <c r="C17626" s="111"/>
      <c r="S17626" s="112"/>
      <c r="T17626" s="112"/>
      <c r="U17626" s="108"/>
      <c r="V17626" s="108"/>
      <c r="W17626" s="108"/>
      <c r="X17626" s="108"/>
    </row>
    <row r="17627">
      <c r="C17627" s="111"/>
      <c r="S17627" s="112"/>
      <c r="T17627" s="112"/>
      <c r="U17627" s="108"/>
      <c r="V17627" s="108"/>
      <c r="W17627" s="108"/>
      <c r="X17627" s="108"/>
    </row>
    <row r="17628">
      <c r="C17628" s="111"/>
      <c r="S17628" s="112"/>
      <c r="T17628" s="112"/>
      <c r="U17628" s="108"/>
      <c r="V17628" s="108"/>
      <c r="W17628" s="108"/>
      <c r="X17628" s="108"/>
    </row>
    <row r="17629">
      <c r="C17629" s="111"/>
      <c r="S17629" s="112"/>
      <c r="T17629" s="112"/>
      <c r="U17629" s="108"/>
      <c r="V17629" s="108"/>
      <c r="W17629" s="108"/>
      <c r="X17629" s="108"/>
    </row>
    <row r="17630">
      <c r="C17630" s="111"/>
      <c r="S17630" s="112"/>
      <c r="T17630" s="112"/>
      <c r="U17630" s="108"/>
      <c r="V17630" s="108"/>
      <c r="W17630" s="108"/>
      <c r="X17630" s="108"/>
    </row>
    <row r="17631">
      <c r="C17631" s="111"/>
      <c r="S17631" s="112"/>
      <c r="T17631" s="112"/>
      <c r="U17631" s="108"/>
      <c r="V17631" s="108"/>
      <c r="W17631" s="108"/>
      <c r="X17631" s="108"/>
    </row>
    <row r="17632">
      <c r="C17632" s="111"/>
      <c r="S17632" s="112"/>
      <c r="T17632" s="112"/>
      <c r="U17632" s="108"/>
      <c r="V17632" s="108"/>
      <c r="W17632" s="108"/>
      <c r="X17632" s="108"/>
    </row>
    <row r="17633">
      <c r="C17633" s="111"/>
      <c r="S17633" s="112"/>
      <c r="T17633" s="112"/>
      <c r="U17633" s="108"/>
      <c r="V17633" s="108"/>
      <c r="W17633" s="108"/>
      <c r="X17633" s="108"/>
    </row>
    <row r="17634">
      <c r="C17634" s="111"/>
      <c r="S17634" s="112"/>
      <c r="T17634" s="112"/>
      <c r="U17634" s="108"/>
      <c r="V17634" s="108"/>
      <c r="W17634" s="108"/>
      <c r="X17634" s="108"/>
    </row>
    <row r="17635">
      <c r="C17635" s="111"/>
      <c r="S17635" s="112"/>
      <c r="T17635" s="112"/>
      <c r="U17635" s="108"/>
      <c r="V17635" s="108"/>
      <c r="W17635" s="108"/>
      <c r="X17635" s="108"/>
    </row>
    <row r="17636">
      <c r="C17636" s="111"/>
      <c r="S17636" s="112"/>
      <c r="T17636" s="112"/>
      <c r="U17636" s="108"/>
      <c r="V17636" s="108"/>
      <c r="W17636" s="108"/>
      <c r="X17636" s="108"/>
    </row>
    <row r="17637">
      <c r="C17637" s="111"/>
      <c r="S17637" s="112"/>
      <c r="T17637" s="112"/>
      <c r="U17637" s="108"/>
      <c r="V17637" s="108"/>
      <c r="W17637" s="108"/>
      <c r="X17637" s="108"/>
    </row>
    <row r="17638">
      <c r="C17638" s="111"/>
      <c r="S17638" s="112"/>
      <c r="T17638" s="112"/>
      <c r="U17638" s="108"/>
      <c r="V17638" s="108"/>
      <c r="W17638" s="108"/>
      <c r="X17638" s="108"/>
    </row>
    <row r="17639">
      <c r="C17639" s="111"/>
      <c r="S17639" s="113"/>
      <c r="T17639" s="112"/>
      <c r="U17639" s="108"/>
      <c r="V17639" s="108"/>
      <c r="W17639" s="108"/>
      <c r="X17639" s="108"/>
    </row>
    <row r="17640">
      <c r="C17640" s="111"/>
      <c r="S17640" s="112"/>
      <c r="T17640" s="112"/>
      <c r="U17640" s="108"/>
      <c r="V17640" s="108"/>
      <c r="W17640" s="108"/>
      <c r="X17640" s="108"/>
    </row>
    <row r="17641">
      <c r="C17641" s="111"/>
      <c r="S17641" s="112"/>
      <c r="T17641" s="112"/>
      <c r="U17641" s="108"/>
      <c r="V17641" s="108"/>
      <c r="W17641" s="108"/>
      <c r="X17641" s="108"/>
    </row>
    <row r="17642">
      <c r="C17642" s="111"/>
      <c r="S17642" s="112"/>
      <c r="T17642" s="112"/>
      <c r="U17642" s="108"/>
      <c r="V17642" s="108"/>
      <c r="W17642" s="108"/>
      <c r="X17642" s="108"/>
    </row>
    <row r="17643">
      <c r="C17643" s="111"/>
      <c r="S17643" s="112"/>
      <c r="T17643" s="112"/>
      <c r="U17643" s="108"/>
      <c r="V17643" s="108"/>
      <c r="W17643" s="108"/>
      <c r="X17643" s="108"/>
    </row>
    <row r="17644">
      <c r="C17644" s="111"/>
      <c r="S17644" s="112"/>
      <c r="T17644" s="112"/>
      <c r="U17644" s="108"/>
      <c r="V17644" s="108"/>
      <c r="W17644" s="108"/>
      <c r="X17644" s="108"/>
    </row>
    <row r="17645">
      <c r="C17645" s="111"/>
      <c r="S17645" s="112"/>
      <c r="T17645" s="112"/>
      <c r="U17645" s="108"/>
      <c r="V17645" s="108"/>
      <c r="W17645" s="108"/>
      <c r="X17645" s="108"/>
    </row>
    <row r="17646">
      <c r="C17646" s="111"/>
      <c r="S17646" s="112"/>
      <c r="T17646" s="112"/>
      <c r="U17646" s="108"/>
      <c r="V17646" s="108"/>
      <c r="W17646" s="108"/>
      <c r="X17646" s="108"/>
    </row>
    <row r="17647">
      <c r="C17647" s="111"/>
      <c r="S17647" s="112"/>
      <c r="T17647" s="112"/>
      <c r="U17647" s="108"/>
      <c r="V17647" s="108"/>
      <c r="W17647" s="108"/>
      <c r="X17647" s="108"/>
    </row>
    <row r="17648">
      <c r="C17648" s="111"/>
      <c r="S17648" s="112"/>
      <c r="T17648" s="112"/>
      <c r="U17648" s="108"/>
      <c r="V17648" s="108"/>
      <c r="W17648" s="108"/>
      <c r="X17648" s="108"/>
    </row>
    <row r="17649">
      <c r="C17649" s="111"/>
      <c r="S17649" s="112"/>
      <c r="T17649" s="112"/>
      <c r="U17649" s="108"/>
      <c r="V17649" s="108"/>
      <c r="W17649" s="108"/>
      <c r="X17649" s="108"/>
    </row>
    <row r="17650">
      <c r="C17650" s="111"/>
      <c r="S17650" s="112"/>
      <c r="T17650" s="112"/>
      <c r="U17650" s="108"/>
      <c r="V17650" s="108"/>
      <c r="W17650" s="108"/>
      <c r="X17650" s="108"/>
    </row>
    <row r="17651">
      <c r="C17651" s="111"/>
      <c r="S17651" s="112"/>
      <c r="T17651" s="112"/>
      <c r="U17651" s="108"/>
      <c r="V17651" s="108"/>
      <c r="W17651" s="108"/>
      <c r="X17651" s="108"/>
    </row>
    <row r="17652">
      <c r="C17652" s="111"/>
      <c r="S17652" s="112"/>
      <c r="T17652" s="112"/>
      <c r="U17652" s="108"/>
      <c r="V17652" s="108"/>
      <c r="W17652" s="108"/>
      <c r="X17652" s="108"/>
    </row>
    <row r="17653">
      <c r="C17653" s="111"/>
      <c r="S17653" s="112"/>
      <c r="T17653" s="112"/>
      <c r="U17653" s="108"/>
      <c r="V17653" s="108"/>
      <c r="W17653" s="108"/>
      <c r="X17653" s="108"/>
    </row>
    <row r="17654">
      <c r="C17654" s="111"/>
      <c r="S17654" s="112"/>
      <c r="T17654" s="112"/>
      <c r="U17654" s="108"/>
      <c r="V17654" s="108"/>
      <c r="W17654" s="108"/>
      <c r="X17654" s="108"/>
    </row>
    <row r="17655">
      <c r="C17655" s="111"/>
      <c r="S17655" s="112"/>
      <c r="T17655" s="112"/>
      <c r="U17655" s="108"/>
      <c r="V17655" s="108"/>
      <c r="W17655" s="108"/>
      <c r="X17655" s="108"/>
    </row>
    <row r="17656">
      <c r="C17656" s="111"/>
      <c r="S17656" s="112"/>
      <c r="T17656" s="112"/>
      <c r="U17656" s="108"/>
      <c r="V17656" s="108"/>
      <c r="W17656" s="108"/>
      <c r="X17656" s="108"/>
    </row>
    <row r="17657">
      <c r="C17657" s="111"/>
      <c r="S17657" s="112"/>
      <c r="T17657" s="112"/>
      <c r="U17657" s="108"/>
      <c r="V17657" s="108"/>
      <c r="W17657" s="108"/>
      <c r="X17657" s="108"/>
    </row>
    <row r="17658">
      <c r="C17658" s="111"/>
      <c r="S17658" s="112"/>
      <c r="T17658" s="112"/>
      <c r="U17658" s="108"/>
      <c r="V17658" s="108"/>
      <c r="W17658" s="108"/>
      <c r="X17658" s="108"/>
    </row>
    <row r="17659">
      <c r="C17659" s="111"/>
      <c r="S17659" s="112"/>
      <c r="T17659" s="112"/>
      <c r="U17659" s="108"/>
      <c r="V17659" s="108"/>
      <c r="W17659" s="108"/>
      <c r="X17659" s="108"/>
    </row>
    <row r="17660">
      <c r="C17660" s="111"/>
      <c r="S17660" s="112"/>
      <c r="T17660" s="112"/>
      <c r="U17660" s="108"/>
      <c r="V17660" s="108"/>
      <c r="W17660" s="108"/>
      <c r="X17660" s="108"/>
    </row>
    <row r="17661">
      <c r="C17661" s="111"/>
      <c r="S17661" s="112"/>
      <c r="T17661" s="112"/>
      <c r="U17661" s="108"/>
      <c r="V17661" s="108"/>
      <c r="W17661" s="108"/>
      <c r="X17661" s="108"/>
    </row>
    <row r="17662">
      <c r="C17662" s="111"/>
      <c r="S17662" s="112"/>
      <c r="T17662" s="112"/>
      <c r="U17662" s="108"/>
      <c r="V17662" s="108"/>
      <c r="W17662" s="108"/>
      <c r="X17662" s="108"/>
    </row>
    <row r="17663">
      <c r="C17663" s="111"/>
      <c r="S17663" s="112"/>
      <c r="T17663" s="112"/>
      <c r="U17663" s="108"/>
      <c r="V17663" s="108"/>
      <c r="W17663" s="108"/>
      <c r="X17663" s="108"/>
    </row>
    <row r="17664">
      <c r="C17664" s="111"/>
      <c r="S17664" s="112"/>
      <c r="T17664" s="112"/>
      <c r="U17664" s="108"/>
      <c r="V17664" s="108"/>
      <c r="W17664" s="108"/>
      <c r="X17664" s="108"/>
    </row>
    <row r="17665">
      <c r="C17665" s="111"/>
      <c r="S17665" s="112"/>
      <c r="T17665" s="112"/>
      <c r="U17665" s="108"/>
      <c r="V17665" s="108"/>
      <c r="W17665" s="108"/>
      <c r="X17665" s="108"/>
    </row>
    <row r="17666">
      <c r="C17666" s="111"/>
      <c r="S17666" s="113"/>
      <c r="T17666" s="112"/>
      <c r="U17666" s="108"/>
      <c r="V17666" s="108"/>
      <c r="W17666" s="108"/>
      <c r="X17666" s="108"/>
    </row>
    <row r="17667">
      <c r="C17667" s="111"/>
      <c r="S17667" s="112"/>
      <c r="T17667" s="112"/>
      <c r="U17667" s="108"/>
      <c r="V17667" s="108"/>
      <c r="W17667" s="108"/>
      <c r="X17667" s="108"/>
    </row>
    <row r="17668">
      <c r="C17668" s="111"/>
      <c r="S17668" s="112"/>
      <c r="T17668" s="112"/>
      <c r="U17668" s="108"/>
      <c r="V17668" s="108"/>
      <c r="W17668" s="108"/>
      <c r="X17668" s="108"/>
    </row>
    <row r="17669">
      <c r="C17669" s="111"/>
      <c r="S17669" s="112"/>
      <c r="T17669" s="112"/>
      <c r="U17669" s="108"/>
      <c r="V17669" s="108"/>
      <c r="W17669" s="108"/>
      <c r="X17669" s="108"/>
    </row>
    <row r="17670">
      <c r="C17670" s="111"/>
      <c r="S17670" s="112"/>
      <c r="T17670" s="112"/>
      <c r="U17670" s="108"/>
      <c r="V17670" s="108"/>
      <c r="W17670" s="108"/>
      <c r="X17670" s="108"/>
    </row>
    <row r="17671">
      <c r="C17671" s="111"/>
      <c r="S17671" s="112"/>
      <c r="T17671" s="112"/>
      <c r="U17671" s="108"/>
      <c r="V17671" s="108"/>
      <c r="W17671" s="108"/>
      <c r="X17671" s="108"/>
    </row>
    <row r="17672">
      <c r="C17672" s="111"/>
      <c r="S17672" s="112"/>
      <c r="T17672" s="112"/>
      <c r="U17672" s="108"/>
      <c r="V17672" s="108"/>
      <c r="W17672" s="108"/>
      <c r="X17672" s="108"/>
    </row>
    <row r="17673">
      <c r="C17673" s="111"/>
      <c r="S17673" s="112"/>
      <c r="T17673" s="112"/>
      <c r="U17673" s="108"/>
      <c r="V17673" s="108"/>
      <c r="W17673" s="108"/>
      <c r="X17673" s="108"/>
    </row>
    <row r="17674">
      <c r="C17674" s="111"/>
      <c r="S17674" s="112"/>
      <c r="T17674" s="112"/>
      <c r="U17674" s="108"/>
      <c r="V17674" s="108"/>
      <c r="W17674" s="108"/>
      <c r="X17674" s="108"/>
    </row>
    <row r="17675">
      <c r="C17675" s="111"/>
      <c r="S17675" s="112"/>
      <c r="T17675" s="112"/>
      <c r="U17675" s="108"/>
      <c r="V17675" s="108"/>
      <c r="W17675" s="108"/>
      <c r="X17675" s="108"/>
    </row>
    <row r="17676">
      <c r="C17676" s="111"/>
      <c r="S17676" s="112"/>
      <c r="T17676" s="112"/>
      <c r="U17676" s="108"/>
      <c r="V17676" s="108"/>
      <c r="W17676" s="108"/>
      <c r="X17676" s="108"/>
    </row>
    <row r="17677">
      <c r="C17677" s="111"/>
      <c r="S17677" s="112"/>
      <c r="T17677" s="112"/>
      <c r="U17677" s="108"/>
      <c r="V17677" s="108"/>
      <c r="W17677" s="108"/>
      <c r="X17677" s="108"/>
    </row>
    <row r="17678">
      <c r="C17678" s="111"/>
      <c r="S17678" s="112"/>
      <c r="T17678" s="112"/>
      <c r="U17678" s="108"/>
      <c r="V17678" s="108"/>
      <c r="W17678" s="108"/>
      <c r="X17678" s="108"/>
    </row>
    <row r="17679">
      <c r="C17679" s="111"/>
      <c r="S17679" s="112"/>
      <c r="T17679" s="112"/>
      <c r="U17679" s="108"/>
      <c r="V17679" s="108"/>
      <c r="W17679" s="108"/>
      <c r="X17679" s="108"/>
    </row>
    <row r="17680">
      <c r="C17680" s="111"/>
      <c r="S17680" s="112"/>
      <c r="T17680" s="112"/>
      <c r="U17680" s="108"/>
      <c r="V17680" s="108"/>
      <c r="W17680" s="108"/>
      <c r="X17680" s="108"/>
    </row>
    <row r="17681">
      <c r="C17681" s="111"/>
      <c r="S17681" s="112"/>
      <c r="T17681" s="112"/>
      <c r="U17681" s="108"/>
      <c r="V17681" s="108"/>
      <c r="W17681" s="108"/>
      <c r="X17681" s="108"/>
    </row>
    <row r="17682">
      <c r="C17682" s="111"/>
      <c r="S17682" s="112"/>
      <c r="T17682" s="112"/>
      <c r="U17682" s="108"/>
      <c r="V17682" s="108"/>
      <c r="W17682" s="108"/>
      <c r="X17682" s="108"/>
    </row>
    <row r="17683">
      <c r="C17683" s="111"/>
      <c r="S17683" s="112"/>
      <c r="T17683" s="112"/>
      <c r="U17683" s="108"/>
      <c r="V17683" s="108"/>
      <c r="W17683" s="108"/>
      <c r="X17683" s="108"/>
    </row>
    <row r="17684">
      <c r="C17684" s="111"/>
      <c r="S17684" s="112"/>
      <c r="T17684" s="112"/>
      <c r="U17684" s="108"/>
      <c r="V17684" s="108"/>
      <c r="W17684" s="108"/>
      <c r="X17684" s="108"/>
    </row>
    <row r="17685">
      <c r="C17685" s="111"/>
      <c r="S17685" s="112"/>
      <c r="T17685" s="112"/>
      <c r="U17685" s="108"/>
      <c r="V17685" s="108"/>
      <c r="W17685" s="108"/>
      <c r="X17685" s="108"/>
    </row>
    <row r="17686">
      <c r="C17686" s="111"/>
      <c r="S17686" s="112"/>
      <c r="T17686" s="112"/>
      <c r="U17686" s="108"/>
      <c r="V17686" s="108"/>
      <c r="W17686" s="108"/>
      <c r="X17686" s="108"/>
    </row>
    <row r="17687">
      <c r="C17687" s="111"/>
      <c r="S17687" s="112"/>
      <c r="T17687" s="112"/>
      <c r="U17687" s="108"/>
      <c r="V17687" s="108"/>
      <c r="W17687" s="108"/>
      <c r="X17687" s="108"/>
    </row>
    <row r="17688">
      <c r="C17688" s="111"/>
      <c r="S17688" s="112"/>
      <c r="T17688" s="112"/>
      <c r="U17688" s="108"/>
      <c r="V17688" s="108"/>
      <c r="W17688" s="108"/>
      <c r="X17688" s="108"/>
    </row>
    <row r="17689">
      <c r="C17689" s="111"/>
      <c r="S17689" s="112"/>
      <c r="T17689" s="112"/>
      <c r="U17689" s="108"/>
      <c r="V17689" s="108"/>
      <c r="W17689" s="108"/>
      <c r="X17689" s="108"/>
    </row>
    <row r="17690">
      <c r="C17690" s="111"/>
      <c r="S17690" s="112"/>
      <c r="T17690" s="112"/>
      <c r="U17690" s="108"/>
      <c r="V17690" s="108"/>
      <c r="W17690" s="108"/>
      <c r="X17690" s="108"/>
    </row>
    <row r="17691">
      <c r="C17691" s="111"/>
      <c r="S17691" s="112"/>
      <c r="T17691" s="112"/>
      <c r="U17691" s="108"/>
      <c r="V17691" s="108"/>
      <c r="W17691" s="108"/>
      <c r="X17691" s="108"/>
    </row>
    <row r="17692">
      <c r="C17692" s="111"/>
      <c r="S17692" s="112"/>
      <c r="T17692" s="112"/>
      <c r="U17692" s="108"/>
      <c r="V17692" s="108"/>
      <c r="W17692" s="108"/>
      <c r="X17692" s="108"/>
    </row>
    <row r="17693">
      <c r="C17693" s="111"/>
      <c r="S17693" s="112"/>
      <c r="T17693" s="112"/>
      <c r="U17693" s="108"/>
      <c r="V17693" s="108"/>
      <c r="W17693" s="108"/>
      <c r="X17693" s="108"/>
    </row>
    <row r="17694">
      <c r="C17694" s="111"/>
      <c r="S17694" s="112"/>
      <c r="T17694" s="112"/>
      <c r="U17694" s="108"/>
      <c r="V17694" s="108"/>
      <c r="W17694" s="108"/>
      <c r="X17694" s="108"/>
    </row>
    <row r="17695">
      <c r="C17695" s="111"/>
      <c r="S17695" s="112"/>
      <c r="T17695" s="112"/>
      <c r="U17695" s="108"/>
      <c r="V17695" s="108"/>
      <c r="W17695" s="108"/>
      <c r="X17695" s="108"/>
    </row>
    <row r="17696">
      <c r="C17696" s="111"/>
      <c r="S17696" s="112"/>
      <c r="T17696" s="112"/>
      <c r="U17696" s="108"/>
      <c r="V17696" s="108"/>
      <c r="W17696" s="108"/>
      <c r="X17696" s="108"/>
    </row>
    <row r="17697">
      <c r="C17697" s="111"/>
      <c r="S17697" s="112"/>
      <c r="T17697" s="112"/>
      <c r="U17697" s="108"/>
      <c r="V17697" s="108"/>
      <c r="W17697" s="108"/>
      <c r="X17697" s="108"/>
    </row>
    <row r="17698">
      <c r="C17698" s="111"/>
      <c r="S17698" s="112"/>
      <c r="T17698" s="112"/>
      <c r="U17698" s="108"/>
      <c r="V17698" s="108"/>
      <c r="W17698" s="108"/>
      <c r="X17698" s="108"/>
    </row>
    <row r="17699">
      <c r="C17699" s="111"/>
      <c r="S17699" s="112"/>
      <c r="T17699" s="112"/>
      <c r="U17699" s="108"/>
      <c r="V17699" s="108"/>
      <c r="W17699" s="108"/>
      <c r="X17699" s="108"/>
    </row>
    <row r="17700">
      <c r="C17700" s="111"/>
      <c r="S17700" s="112"/>
      <c r="T17700" s="112"/>
      <c r="U17700" s="108"/>
      <c r="V17700" s="108"/>
      <c r="W17700" s="108"/>
      <c r="X17700" s="108"/>
    </row>
    <row r="17701">
      <c r="C17701" s="111"/>
      <c r="S17701" s="112"/>
      <c r="T17701" s="112"/>
      <c r="U17701" s="108"/>
      <c r="V17701" s="108"/>
      <c r="W17701" s="108"/>
      <c r="X17701" s="108"/>
    </row>
    <row r="17702">
      <c r="C17702" s="111"/>
      <c r="S17702" s="112"/>
      <c r="T17702" s="112"/>
      <c r="U17702" s="108"/>
      <c r="V17702" s="108"/>
      <c r="W17702" s="108"/>
      <c r="X17702" s="108"/>
    </row>
    <row r="17703">
      <c r="C17703" s="111"/>
      <c r="S17703" s="112"/>
      <c r="T17703" s="112"/>
      <c r="U17703" s="108"/>
      <c r="V17703" s="108"/>
      <c r="W17703" s="108"/>
      <c r="X17703" s="108"/>
    </row>
    <row r="17704">
      <c r="C17704" s="111"/>
      <c r="S17704" s="112"/>
      <c r="T17704" s="112"/>
      <c r="U17704" s="108"/>
      <c r="V17704" s="108"/>
      <c r="W17704" s="108"/>
      <c r="X17704" s="108"/>
    </row>
    <row r="17705">
      <c r="C17705" s="111"/>
      <c r="S17705" s="112"/>
      <c r="T17705" s="112"/>
      <c r="U17705" s="108"/>
      <c r="V17705" s="108"/>
      <c r="W17705" s="108"/>
      <c r="X17705" s="108"/>
    </row>
    <row r="17706">
      <c r="C17706" s="111"/>
      <c r="S17706" s="112"/>
      <c r="T17706" s="112"/>
      <c r="U17706" s="108"/>
      <c r="V17706" s="108"/>
      <c r="W17706" s="108"/>
      <c r="X17706" s="108"/>
    </row>
    <row r="17707">
      <c r="C17707" s="111"/>
      <c r="S17707" s="113"/>
      <c r="T17707" s="112"/>
      <c r="U17707" s="108"/>
      <c r="V17707" s="108"/>
      <c r="W17707" s="108"/>
      <c r="X17707" s="108"/>
    </row>
    <row r="17708">
      <c r="C17708" s="111"/>
      <c r="S17708" s="112"/>
      <c r="T17708" s="112"/>
      <c r="U17708" s="108"/>
      <c r="V17708" s="108"/>
      <c r="W17708" s="108"/>
      <c r="X17708" s="108"/>
    </row>
    <row r="17709">
      <c r="C17709" s="111"/>
      <c r="S17709" s="112"/>
      <c r="T17709" s="112"/>
      <c r="U17709" s="108"/>
      <c r="V17709" s="108"/>
      <c r="W17709" s="108"/>
      <c r="X17709" s="108"/>
    </row>
    <row r="17710">
      <c r="C17710" s="111"/>
      <c r="S17710" s="112"/>
      <c r="T17710" s="112"/>
      <c r="U17710" s="108"/>
      <c r="V17710" s="108"/>
      <c r="W17710" s="108"/>
      <c r="X17710" s="108"/>
    </row>
    <row r="17711">
      <c r="C17711" s="111"/>
      <c r="S17711" s="112"/>
      <c r="T17711" s="112"/>
      <c r="U17711" s="108"/>
      <c r="V17711" s="108"/>
      <c r="W17711" s="108"/>
      <c r="X17711" s="108"/>
    </row>
    <row r="17712">
      <c r="C17712" s="111"/>
      <c r="S17712" s="112"/>
      <c r="T17712" s="112"/>
      <c r="U17712" s="108"/>
      <c r="V17712" s="108"/>
      <c r="W17712" s="108"/>
      <c r="X17712" s="108"/>
    </row>
    <row r="17713">
      <c r="C17713" s="111"/>
      <c r="S17713" s="112"/>
      <c r="T17713" s="112"/>
      <c r="U17713" s="108"/>
      <c r="V17713" s="108"/>
      <c r="W17713" s="108"/>
      <c r="X17713" s="108"/>
    </row>
    <row r="17714">
      <c r="C17714" s="111"/>
      <c r="S17714" s="112"/>
      <c r="T17714" s="112"/>
      <c r="U17714" s="108"/>
      <c r="V17714" s="108"/>
      <c r="W17714" s="108"/>
      <c r="X17714" s="108"/>
    </row>
    <row r="17715">
      <c r="C17715" s="111"/>
      <c r="S17715" s="112"/>
      <c r="T17715" s="112"/>
      <c r="U17715" s="108"/>
      <c r="V17715" s="108"/>
      <c r="W17715" s="108"/>
      <c r="X17715" s="108"/>
    </row>
    <row r="17716">
      <c r="C17716" s="111"/>
      <c r="S17716" s="112"/>
      <c r="T17716" s="112"/>
      <c r="U17716" s="108"/>
      <c r="V17716" s="108"/>
      <c r="W17716" s="108"/>
      <c r="X17716" s="108"/>
    </row>
    <row r="17717">
      <c r="C17717" s="111"/>
      <c r="S17717" s="112"/>
      <c r="T17717" s="112"/>
      <c r="U17717" s="108"/>
      <c r="V17717" s="108"/>
      <c r="W17717" s="108"/>
      <c r="X17717" s="108"/>
    </row>
    <row r="17718">
      <c r="C17718" s="111"/>
      <c r="S17718" s="112"/>
      <c r="T17718" s="112"/>
      <c r="U17718" s="108"/>
      <c r="V17718" s="108"/>
      <c r="W17718" s="108"/>
      <c r="X17718" s="108"/>
    </row>
    <row r="17719">
      <c r="C17719" s="111"/>
      <c r="S17719" s="112"/>
      <c r="T17719" s="112"/>
      <c r="U17719" s="108"/>
      <c r="V17719" s="108"/>
      <c r="W17719" s="108"/>
      <c r="X17719" s="108"/>
    </row>
    <row r="17720">
      <c r="C17720" s="111"/>
      <c r="S17720" s="112"/>
      <c r="T17720" s="112"/>
      <c r="U17720" s="108"/>
      <c r="V17720" s="108"/>
      <c r="W17720" s="108"/>
      <c r="X17720" s="108"/>
    </row>
    <row r="17721">
      <c r="C17721" s="111"/>
      <c r="S17721" s="112"/>
      <c r="T17721" s="112"/>
      <c r="U17721" s="108"/>
      <c r="V17721" s="108"/>
      <c r="W17721" s="108"/>
      <c r="X17721" s="108"/>
    </row>
    <row r="17722">
      <c r="C17722" s="111"/>
      <c r="S17722" s="112"/>
      <c r="T17722" s="112"/>
      <c r="U17722" s="108"/>
      <c r="V17722" s="108"/>
      <c r="W17722" s="108"/>
      <c r="X17722" s="108"/>
    </row>
    <row r="17723">
      <c r="C17723" s="111"/>
      <c r="S17723" s="112"/>
      <c r="T17723" s="112"/>
      <c r="U17723" s="108"/>
      <c r="V17723" s="108"/>
      <c r="W17723" s="108"/>
      <c r="X17723" s="108"/>
    </row>
    <row r="17724">
      <c r="C17724" s="111"/>
      <c r="S17724" s="112"/>
      <c r="T17724" s="112"/>
      <c r="U17724" s="108"/>
      <c r="V17724" s="108"/>
      <c r="W17724" s="108"/>
      <c r="X17724" s="108"/>
    </row>
    <row r="17725">
      <c r="C17725" s="111"/>
      <c r="S17725" s="112"/>
      <c r="T17725" s="112"/>
      <c r="U17725" s="108"/>
      <c r="V17725" s="108"/>
      <c r="W17725" s="108"/>
      <c r="X17725" s="108"/>
    </row>
    <row r="17726">
      <c r="C17726" s="111"/>
      <c r="S17726" s="112"/>
      <c r="T17726" s="112"/>
      <c r="U17726" s="108"/>
      <c r="V17726" s="108"/>
      <c r="W17726" s="108"/>
      <c r="X17726" s="108"/>
    </row>
    <row r="17727">
      <c r="C17727" s="111"/>
      <c r="S17727" s="112"/>
      <c r="T17727" s="112"/>
      <c r="U17727" s="108"/>
      <c r="V17727" s="108"/>
      <c r="W17727" s="108"/>
      <c r="X17727" s="108"/>
    </row>
    <row r="17728">
      <c r="C17728" s="111"/>
      <c r="S17728" s="112"/>
      <c r="T17728" s="112"/>
      <c r="U17728" s="108"/>
      <c r="V17728" s="108"/>
      <c r="W17728" s="108"/>
      <c r="X17728" s="108"/>
    </row>
    <row r="17729">
      <c r="C17729" s="111"/>
      <c r="S17729" s="112"/>
      <c r="T17729" s="112"/>
      <c r="U17729" s="108"/>
      <c r="V17729" s="108"/>
      <c r="W17729" s="108"/>
      <c r="X17729" s="108"/>
    </row>
    <row r="17730">
      <c r="C17730" s="111"/>
      <c r="S17730" s="112"/>
      <c r="T17730" s="112"/>
      <c r="U17730" s="108"/>
      <c r="V17730" s="108"/>
      <c r="W17730" s="108"/>
      <c r="X17730" s="108"/>
    </row>
    <row r="17731">
      <c r="C17731" s="111"/>
      <c r="S17731" s="112"/>
      <c r="T17731" s="112"/>
      <c r="U17731" s="108"/>
      <c r="V17731" s="108"/>
      <c r="W17731" s="108"/>
      <c r="X17731" s="108"/>
    </row>
    <row r="17732">
      <c r="C17732" s="111"/>
      <c r="S17732" s="112"/>
      <c r="T17732" s="112"/>
      <c r="U17732" s="108"/>
      <c r="V17732" s="108"/>
      <c r="W17732" s="108"/>
      <c r="X17732" s="108"/>
    </row>
    <row r="17733">
      <c r="C17733" s="111"/>
      <c r="S17733" s="112"/>
      <c r="T17733" s="112"/>
      <c r="U17733" s="108"/>
      <c r="V17733" s="108"/>
      <c r="W17733" s="108"/>
      <c r="X17733" s="108"/>
    </row>
    <row r="17734">
      <c r="C17734" s="111"/>
      <c r="S17734" s="112"/>
      <c r="T17734" s="112"/>
      <c r="U17734" s="108"/>
      <c r="V17734" s="108"/>
      <c r="W17734" s="108"/>
      <c r="X17734" s="108"/>
    </row>
    <row r="17735">
      <c r="C17735" s="111"/>
      <c r="S17735" s="112"/>
      <c r="T17735" s="112"/>
      <c r="U17735" s="108"/>
      <c r="V17735" s="108"/>
      <c r="W17735" s="108"/>
      <c r="X17735" s="108"/>
    </row>
    <row r="17736">
      <c r="C17736" s="111"/>
      <c r="S17736" s="112"/>
      <c r="T17736" s="112"/>
      <c r="U17736" s="108"/>
      <c r="V17736" s="108"/>
      <c r="W17736" s="108"/>
      <c r="X17736" s="108"/>
    </row>
    <row r="17737">
      <c r="C17737" s="111"/>
      <c r="S17737" s="112"/>
      <c r="T17737" s="112"/>
      <c r="U17737" s="108"/>
      <c r="V17737" s="108"/>
      <c r="W17737" s="108"/>
      <c r="X17737" s="108"/>
    </row>
    <row r="17738">
      <c r="C17738" s="111"/>
      <c r="S17738" s="112"/>
      <c r="T17738" s="112"/>
      <c r="U17738" s="108"/>
      <c r="V17738" s="108"/>
      <c r="W17738" s="108"/>
      <c r="X17738" s="108"/>
    </row>
    <row r="17739">
      <c r="C17739" s="111"/>
      <c r="S17739" s="112"/>
      <c r="T17739" s="112"/>
      <c r="U17739" s="108"/>
      <c r="V17739" s="108"/>
      <c r="W17739" s="108"/>
      <c r="X17739" s="108"/>
    </row>
    <row r="17740">
      <c r="C17740" s="111"/>
      <c r="S17740" s="112"/>
      <c r="T17740" s="112"/>
      <c r="U17740" s="108"/>
      <c r="V17740" s="108"/>
      <c r="W17740" s="108"/>
      <c r="X17740" s="108"/>
    </row>
    <row r="17741">
      <c r="C17741" s="111"/>
      <c r="S17741" s="112"/>
      <c r="T17741" s="112"/>
      <c r="U17741" s="108"/>
      <c r="V17741" s="108"/>
      <c r="W17741" s="108"/>
      <c r="X17741" s="108"/>
    </row>
    <row r="17742">
      <c r="C17742" s="111"/>
      <c r="S17742" s="112"/>
      <c r="T17742" s="112"/>
      <c r="U17742" s="108"/>
      <c r="V17742" s="108"/>
      <c r="W17742" s="108"/>
      <c r="X17742" s="108"/>
    </row>
    <row r="17743">
      <c r="C17743" s="111"/>
      <c r="S17743" s="112"/>
      <c r="T17743" s="112"/>
      <c r="U17743" s="108"/>
      <c r="V17743" s="108"/>
      <c r="W17743" s="108"/>
      <c r="X17743" s="108"/>
    </row>
    <row r="17744">
      <c r="C17744" s="111"/>
      <c r="S17744" s="112"/>
      <c r="T17744" s="112"/>
      <c r="U17744" s="108"/>
      <c r="V17744" s="108"/>
      <c r="W17744" s="108"/>
      <c r="X17744" s="108"/>
    </row>
    <row r="17745">
      <c r="C17745" s="111"/>
      <c r="S17745" s="112"/>
      <c r="T17745" s="112"/>
      <c r="U17745" s="108"/>
      <c r="V17745" s="108"/>
      <c r="W17745" s="108"/>
      <c r="X17745" s="108"/>
    </row>
    <row r="17746">
      <c r="C17746" s="111"/>
      <c r="S17746" s="112"/>
      <c r="T17746" s="112"/>
      <c r="U17746" s="108"/>
      <c r="V17746" s="108"/>
      <c r="W17746" s="108"/>
      <c r="X17746" s="108"/>
    </row>
    <row r="17747">
      <c r="C17747" s="111"/>
      <c r="S17747" s="112"/>
      <c r="T17747" s="112"/>
      <c r="U17747" s="108"/>
      <c r="V17747" s="108"/>
      <c r="W17747" s="108"/>
      <c r="X17747" s="108"/>
    </row>
    <row r="17748">
      <c r="C17748" s="111"/>
      <c r="S17748" s="112"/>
      <c r="T17748" s="112"/>
      <c r="U17748" s="108"/>
      <c r="V17748" s="108"/>
      <c r="W17748" s="108"/>
      <c r="X17748" s="108"/>
    </row>
    <row r="17749">
      <c r="C17749" s="111"/>
      <c r="S17749" s="112"/>
      <c r="T17749" s="112"/>
      <c r="U17749" s="108"/>
      <c r="V17749" s="108"/>
      <c r="W17749" s="108"/>
      <c r="X17749" s="108"/>
    </row>
    <row r="17750">
      <c r="C17750" s="111"/>
      <c r="S17750" s="112"/>
      <c r="T17750" s="112"/>
      <c r="U17750" s="108"/>
      <c r="V17750" s="108"/>
      <c r="W17750" s="108"/>
      <c r="X17750" s="108"/>
    </row>
    <row r="17751">
      <c r="C17751" s="111"/>
      <c r="S17751" s="112"/>
      <c r="T17751" s="112"/>
      <c r="U17751" s="108"/>
      <c r="V17751" s="108"/>
      <c r="W17751" s="108"/>
      <c r="X17751" s="108"/>
    </row>
    <row r="17752">
      <c r="C17752" s="111"/>
      <c r="S17752" s="112"/>
      <c r="T17752" s="112"/>
      <c r="U17752" s="108"/>
      <c r="V17752" s="108"/>
      <c r="W17752" s="108"/>
      <c r="X17752" s="108"/>
    </row>
    <row r="17753">
      <c r="C17753" s="111"/>
      <c r="S17753" s="112"/>
      <c r="T17753" s="112"/>
      <c r="U17753" s="108"/>
      <c r="V17753" s="108"/>
      <c r="W17753" s="108"/>
      <c r="X17753" s="108"/>
    </row>
    <row r="17754">
      <c r="C17754" s="111"/>
      <c r="S17754" s="112"/>
      <c r="T17754" s="112"/>
      <c r="U17754" s="108"/>
      <c r="V17754" s="108"/>
      <c r="W17754" s="108"/>
      <c r="X17754" s="108"/>
    </row>
    <row r="17755">
      <c r="C17755" s="111"/>
      <c r="S17755" s="112"/>
      <c r="T17755" s="112"/>
      <c r="U17755" s="108"/>
      <c r="V17755" s="108"/>
      <c r="W17755" s="108"/>
      <c r="X17755" s="108"/>
    </row>
    <row r="17756">
      <c r="C17756" s="111"/>
      <c r="S17756" s="112"/>
      <c r="T17756" s="112"/>
      <c r="U17756" s="108"/>
      <c r="V17756" s="108"/>
      <c r="W17756" s="108"/>
      <c r="X17756" s="108"/>
    </row>
    <row r="17757">
      <c r="C17757" s="111"/>
      <c r="S17757" s="112"/>
      <c r="T17757" s="112"/>
      <c r="U17757" s="108"/>
      <c r="V17757" s="108"/>
      <c r="W17757" s="108"/>
      <c r="X17757" s="108"/>
    </row>
    <row r="17758">
      <c r="C17758" s="111"/>
      <c r="S17758" s="112"/>
      <c r="T17758" s="112"/>
      <c r="U17758" s="108"/>
      <c r="V17758" s="108"/>
      <c r="W17758" s="108"/>
      <c r="X17758" s="108"/>
    </row>
    <row r="17759">
      <c r="C17759" s="111"/>
      <c r="S17759" s="112"/>
      <c r="T17759" s="112"/>
      <c r="U17759" s="108"/>
      <c r="V17759" s="108"/>
      <c r="W17759" s="108"/>
      <c r="X17759" s="108"/>
    </row>
    <row r="17760">
      <c r="C17760" s="111"/>
      <c r="S17760" s="112"/>
      <c r="T17760" s="112"/>
      <c r="U17760" s="108"/>
      <c r="V17760" s="108"/>
      <c r="W17760" s="108"/>
      <c r="X17760" s="108"/>
    </row>
    <row r="17761">
      <c r="C17761" s="111"/>
      <c r="S17761" s="112"/>
      <c r="T17761" s="112"/>
      <c r="U17761" s="108"/>
      <c r="V17761" s="108"/>
      <c r="W17761" s="108"/>
      <c r="X17761" s="108"/>
    </row>
    <row r="17762">
      <c r="C17762" s="111"/>
      <c r="S17762" s="112"/>
      <c r="T17762" s="112"/>
      <c r="U17762" s="108"/>
      <c r="V17762" s="108"/>
      <c r="W17762" s="108"/>
      <c r="X17762" s="108"/>
    </row>
    <row r="17763">
      <c r="C17763" s="111"/>
      <c r="S17763" s="112"/>
      <c r="T17763" s="112"/>
      <c r="U17763" s="108"/>
      <c r="V17763" s="108"/>
      <c r="W17763" s="108"/>
      <c r="X17763" s="108"/>
    </row>
    <row r="17764">
      <c r="C17764" s="111"/>
      <c r="S17764" s="112"/>
      <c r="T17764" s="112"/>
      <c r="U17764" s="108"/>
      <c r="V17764" s="108"/>
      <c r="W17764" s="108"/>
      <c r="X17764" s="108"/>
    </row>
    <row r="17765">
      <c r="C17765" s="111"/>
      <c r="S17765" s="112"/>
      <c r="T17765" s="112"/>
      <c r="U17765" s="108"/>
      <c r="V17765" s="108"/>
      <c r="W17765" s="108"/>
      <c r="X17765" s="108"/>
    </row>
    <row r="17766">
      <c r="C17766" s="111"/>
      <c r="S17766" s="112"/>
      <c r="T17766" s="112"/>
      <c r="U17766" s="108"/>
      <c r="V17766" s="108"/>
      <c r="W17766" s="108"/>
      <c r="X17766" s="108"/>
    </row>
    <row r="17767">
      <c r="C17767" s="111"/>
      <c r="S17767" s="112"/>
      <c r="T17767" s="112"/>
      <c r="U17767" s="108"/>
      <c r="V17767" s="108"/>
      <c r="W17767" s="108"/>
      <c r="X17767" s="108"/>
    </row>
    <row r="17768">
      <c r="C17768" s="111"/>
      <c r="S17768" s="112"/>
      <c r="T17768" s="112"/>
      <c r="U17768" s="108"/>
      <c r="V17768" s="108"/>
      <c r="W17768" s="108"/>
      <c r="X17768" s="108"/>
    </row>
    <row r="17769">
      <c r="C17769" s="111"/>
      <c r="S17769" s="112"/>
      <c r="T17769" s="112"/>
      <c r="U17769" s="108"/>
      <c r="V17769" s="108"/>
      <c r="W17769" s="108"/>
      <c r="X17769" s="108"/>
    </row>
    <row r="17770">
      <c r="C17770" s="111"/>
      <c r="S17770" s="112"/>
      <c r="T17770" s="112"/>
      <c r="U17770" s="108"/>
      <c r="V17770" s="108"/>
      <c r="W17770" s="108"/>
      <c r="X17770" s="108"/>
    </row>
    <row r="17771">
      <c r="C17771" s="111"/>
      <c r="S17771" s="112"/>
      <c r="T17771" s="112"/>
      <c r="U17771" s="108"/>
      <c r="V17771" s="108"/>
      <c r="W17771" s="108"/>
      <c r="X17771" s="108"/>
    </row>
    <row r="17772">
      <c r="C17772" s="111"/>
      <c r="S17772" s="112"/>
      <c r="T17772" s="112"/>
      <c r="U17772" s="108"/>
      <c r="V17772" s="108"/>
      <c r="W17772" s="108"/>
      <c r="X17772" s="108"/>
    </row>
    <row r="17773">
      <c r="C17773" s="111"/>
      <c r="S17773" s="112"/>
      <c r="T17773" s="112"/>
      <c r="U17773" s="108"/>
      <c r="V17773" s="108"/>
      <c r="W17773" s="108"/>
      <c r="X17773" s="108"/>
    </row>
    <row r="17774">
      <c r="C17774" s="111"/>
      <c r="S17774" s="112"/>
      <c r="T17774" s="112"/>
      <c r="U17774" s="108"/>
      <c r="V17774" s="108"/>
      <c r="W17774" s="108"/>
      <c r="X17774" s="108"/>
    </row>
    <row r="17775">
      <c r="C17775" s="111"/>
      <c r="S17775" s="112"/>
      <c r="T17775" s="112"/>
      <c r="U17775" s="108"/>
      <c r="V17775" s="108"/>
      <c r="W17775" s="108"/>
      <c r="X17775" s="108"/>
    </row>
    <row r="17776">
      <c r="C17776" s="111"/>
      <c r="S17776" s="112"/>
      <c r="T17776" s="112"/>
      <c r="U17776" s="108"/>
      <c r="V17776" s="108"/>
      <c r="W17776" s="108"/>
      <c r="X17776" s="108"/>
    </row>
    <row r="17777">
      <c r="C17777" s="111"/>
      <c r="S17777" s="112"/>
      <c r="T17777" s="112"/>
      <c r="U17777" s="108"/>
      <c r="V17777" s="108"/>
      <c r="W17777" s="108"/>
      <c r="X17777" s="108"/>
    </row>
    <row r="17778">
      <c r="C17778" s="111"/>
      <c r="S17778" s="112"/>
      <c r="T17778" s="112"/>
      <c r="U17778" s="108"/>
      <c r="V17778" s="108"/>
      <c r="W17778" s="108"/>
      <c r="X17778" s="108"/>
    </row>
    <row r="17779">
      <c r="C17779" s="111"/>
      <c r="S17779" s="112"/>
      <c r="T17779" s="112"/>
      <c r="U17779" s="108"/>
      <c r="V17779" s="108"/>
      <c r="W17779" s="108"/>
      <c r="X17779" s="108"/>
    </row>
    <row r="17780">
      <c r="C17780" s="111"/>
      <c r="S17780" s="112"/>
      <c r="T17780" s="112"/>
      <c r="U17780" s="108"/>
      <c r="V17780" s="108"/>
      <c r="W17780" s="108"/>
      <c r="X17780" s="108"/>
    </row>
    <row r="17781">
      <c r="C17781" s="111"/>
      <c r="S17781" s="113"/>
      <c r="T17781" s="112"/>
      <c r="U17781" s="108"/>
      <c r="V17781" s="108"/>
      <c r="W17781" s="108"/>
      <c r="X17781" s="108"/>
    </row>
    <row r="17782">
      <c r="C17782" s="111"/>
      <c r="S17782" s="112"/>
      <c r="T17782" s="112"/>
      <c r="U17782" s="108"/>
      <c r="V17782" s="108"/>
      <c r="W17782" s="108"/>
      <c r="X17782" s="108"/>
    </row>
    <row r="17783">
      <c r="C17783" s="111"/>
      <c r="S17783" s="112"/>
      <c r="T17783" s="112"/>
      <c r="U17783" s="108"/>
      <c r="V17783" s="108"/>
      <c r="W17783" s="108"/>
      <c r="X17783" s="108"/>
    </row>
    <row r="17784">
      <c r="C17784" s="111"/>
      <c r="S17784" s="112"/>
      <c r="T17784" s="112"/>
      <c r="U17784" s="108"/>
      <c r="V17784" s="108"/>
      <c r="W17784" s="108"/>
      <c r="X17784" s="108"/>
    </row>
    <row r="17785">
      <c r="C17785" s="111"/>
      <c r="S17785" s="112"/>
      <c r="T17785" s="112"/>
      <c r="U17785" s="108"/>
      <c r="V17785" s="108"/>
      <c r="W17785" s="108"/>
      <c r="X17785" s="108"/>
    </row>
    <row r="17786">
      <c r="C17786" s="111"/>
      <c r="S17786" s="112"/>
      <c r="T17786" s="112"/>
      <c r="U17786" s="108"/>
      <c r="V17786" s="108"/>
      <c r="W17786" s="108"/>
      <c r="X17786" s="108"/>
    </row>
    <row r="17787">
      <c r="C17787" s="111"/>
      <c r="S17787" s="112"/>
      <c r="T17787" s="112"/>
      <c r="U17787" s="108"/>
      <c r="V17787" s="108"/>
      <c r="W17787" s="108"/>
      <c r="X17787" s="108"/>
    </row>
    <row r="17788">
      <c r="C17788" s="111"/>
      <c r="S17788" s="112"/>
      <c r="T17788" s="112"/>
      <c r="U17788" s="108"/>
      <c r="V17788" s="108"/>
      <c r="W17788" s="108"/>
      <c r="X17788" s="108"/>
    </row>
    <row r="17789">
      <c r="C17789" s="111"/>
      <c r="S17789" s="112"/>
      <c r="T17789" s="112"/>
      <c r="U17789" s="108"/>
      <c r="V17789" s="108"/>
      <c r="W17789" s="108"/>
      <c r="X17789" s="108"/>
    </row>
    <row r="17790">
      <c r="C17790" s="111"/>
      <c r="S17790" s="112"/>
      <c r="T17790" s="112"/>
      <c r="U17790" s="108"/>
      <c r="V17790" s="108"/>
      <c r="W17790" s="108"/>
      <c r="X17790" s="108"/>
    </row>
    <row r="17791">
      <c r="C17791" s="111"/>
      <c r="S17791" s="112"/>
      <c r="T17791" s="112"/>
      <c r="U17791" s="108"/>
      <c r="V17791" s="108"/>
      <c r="W17791" s="108"/>
      <c r="X17791" s="108"/>
    </row>
    <row r="17792">
      <c r="C17792" s="111"/>
      <c r="S17792" s="112"/>
      <c r="T17792" s="112"/>
      <c r="U17792" s="108"/>
      <c r="V17792" s="108"/>
      <c r="W17792" s="108"/>
      <c r="X17792" s="108"/>
    </row>
    <row r="17793">
      <c r="C17793" s="111"/>
      <c r="S17793" s="112"/>
      <c r="T17793" s="112"/>
      <c r="U17793" s="108"/>
      <c r="V17793" s="108"/>
      <c r="W17793" s="108"/>
      <c r="X17793" s="108"/>
    </row>
    <row r="17794">
      <c r="C17794" s="111"/>
      <c r="S17794" s="112"/>
      <c r="T17794" s="112"/>
      <c r="U17794" s="108"/>
      <c r="V17794" s="108"/>
      <c r="W17794" s="108"/>
      <c r="X17794" s="108"/>
    </row>
    <row r="17795">
      <c r="C17795" s="111"/>
      <c r="S17795" s="112"/>
      <c r="T17795" s="112"/>
      <c r="U17795" s="108"/>
      <c r="V17795" s="108"/>
      <c r="W17795" s="108"/>
      <c r="X17795" s="108"/>
    </row>
    <row r="17796">
      <c r="C17796" s="111"/>
      <c r="S17796" s="112"/>
      <c r="T17796" s="112"/>
      <c r="U17796" s="108"/>
      <c r="V17796" s="108"/>
      <c r="W17796" s="108"/>
      <c r="X17796" s="108"/>
    </row>
    <row r="17797">
      <c r="C17797" s="111"/>
      <c r="S17797" s="112"/>
      <c r="T17797" s="112"/>
      <c r="U17797" s="108"/>
      <c r="V17797" s="108"/>
      <c r="W17797" s="108"/>
      <c r="X17797" s="108"/>
    </row>
    <row r="17798">
      <c r="C17798" s="111"/>
      <c r="S17798" s="112"/>
      <c r="T17798" s="112"/>
      <c r="U17798" s="108"/>
      <c r="V17798" s="108"/>
      <c r="W17798" s="108"/>
      <c r="X17798" s="108"/>
    </row>
    <row r="17799">
      <c r="C17799" s="111"/>
      <c r="S17799" s="112"/>
      <c r="T17799" s="112"/>
      <c r="U17799" s="108"/>
      <c r="V17799" s="108"/>
      <c r="W17799" s="108"/>
      <c r="X17799" s="108"/>
    </row>
    <row r="17800">
      <c r="C17800" s="111"/>
      <c r="S17800" s="112"/>
      <c r="T17800" s="112"/>
      <c r="U17800" s="108"/>
      <c r="V17800" s="108"/>
      <c r="W17800" s="108"/>
      <c r="X17800" s="108"/>
    </row>
    <row r="17801">
      <c r="C17801" s="111"/>
      <c r="S17801" s="112"/>
      <c r="T17801" s="112"/>
      <c r="U17801" s="108"/>
      <c r="V17801" s="108"/>
      <c r="W17801" s="108"/>
      <c r="X17801" s="108"/>
    </row>
    <row r="17802">
      <c r="C17802" s="111"/>
      <c r="S17802" s="112"/>
      <c r="T17802" s="112"/>
      <c r="U17802" s="108"/>
      <c r="V17802" s="108"/>
      <c r="W17802" s="108"/>
      <c r="X17802" s="108"/>
    </row>
    <row r="17803">
      <c r="C17803" s="111"/>
      <c r="S17803" s="112"/>
      <c r="T17803" s="112"/>
      <c r="U17803" s="108"/>
      <c r="V17803" s="108"/>
      <c r="W17803" s="108"/>
      <c r="X17803" s="108"/>
    </row>
    <row r="17804">
      <c r="C17804" s="111"/>
      <c r="S17804" s="112"/>
      <c r="T17804" s="112"/>
      <c r="U17804" s="108"/>
      <c r="V17804" s="108"/>
      <c r="W17804" s="108"/>
      <c r="X17804" s="108"/>
    </row>
    <row r="17805">
      <c r="C17805" s="111"/>
      <c r="S17805" s="112"/>
      <c r="T17805" s="112"/>
      <c r="U17805" s="108"/>
      <c r="V17805" s="108"/>
      <c r="W17805" s="108"/>
      <c r="X17805" s="108"/>
    </row>
    <row r="17806">
      <c r="C17806" s="111"/>
      <c r="S17806" s="112"/>
      <c r="T17806" s="112"/>
      <c r="U17806" s="108"/>
      <c r="V17806" s="108"/>
      <c r="W17806" s="108"/>
      <c r="X17806" s="108"/>
    </row>
    <row r="17807">
      <c r="C17807" s="111"/>
      <c r="S17807" s="112"/>
      <c r="T17807" s="112"/>
      <c r="U17807" s="108"/>
      <c r="V17807" s="108"/>
      <c r="W17807" s="108"/>
      <c r="X17807" s="108"/>
    </row>
    <row r="17808">
      <c r="C17808" s="111"/>
      <c r="S17808" s="112"/>
      <c r="T17808" s="112"/>
      <c r="U17808" s="108"/>
      <c r="V17808" s="108"/>
      <c r="W17808" s="108"/>
      <c r="X17808" s="108"/>
    </row>
    <row r="17809">
      <c r="C17809" s="111"/>
      <c r="S17809" s="112"/>
      <c r="T17809" s="112"/>
      <c r="U17809" s="108"/>
      <c r="V17809" s="108"/>
      <c r="W17809" s="108"/>
      <c r="X17809" s="108"/>
    </row>
    <row r="17810">
      <c r="C17810" s="111"/>
      <c r="S17810" s="112"/>
      <c r="T17810" s="112"/>
      <c r="U17810" s="108"/>
      <c r="V17810" s="108"/>
      <c r="W17810" s="108"/>
      <c r="X17810" s="108"/>
    </row>
    <row r="17811">
      <c r="C17811" s="111"/>
      <c r="S17811" s="112"/>
      <c r="T17811" s="112"/>
      <c r="U17811" s="108"/>
      <c r="V17811" s="108"/>
      <c r="W17811" s="108"/>
      <c r="X17811" s="108"/>
    </row>
    <row r="17812">
      <c r="C17812" s="111"/>
      <c r="S17812" s="112"/>
      <c r="T17812" s="112"/>
      <c r="U17812" s="108"/>
      <c r="V17812" s="108"/>
      <c r="W17812" s="108"/>
      <c r="X17812" s="108"/>
    </row>
    <row r="17813">
      <c r="C17813" s="111"/>
      <c r="S17813" s="112"/>
      <c r="T17813" s="112"/>
      <c r="U17813" s="108"/>
      <c r="V17813" s="108"/>
      <c r="W17813" s="108"/>
      <c r="X17813" s="108"/>
    </row>
    <row r="17814">
      <c r="C17814" s="111"/>
      <c r="S17814" s="112"/>
      <c r="T17814" s="112"/>
      <c r="U17814" s="108"/>
      <c r="V17814" s="108"/>
      <c r="W17814" s="108"/>
      <c r="X17814" s="108"/>
    </row>
    <row r="17815">
      <c r="C17815" s="111"/>
      <c r="S17815" s="112"/>
      <c r="T17815" s="112"/>
      <c r="U17815" s="108"/>
      <c r="V17815" s="108"/>
      <c r="W17815" s="108"/>
      <c r="X17815" s="108"/>
    </row>
    <row r="17816">
      <c r="C17816" s="111"/>
      <c r="S17816" s="112"/>
      <c r="T17816" s="112"/>
      <c r="U17816" s="108"/>
      <c r="V17816" s="108"/>
      <c r="W17816" s="108"/>
      <c r="X17816" s="108"/>
    </row>
    <row r="17817">
      <c r="C17817" s="111"/>
      <c r="S17817" s="112"/>
      <c r="T17817" s="112"/>
      <c r="U17817" s="108"/>
      <c r="V17817" s="108"/>
      <c r="W17817" s="108"/>
      <c r="X17817" s="108"/>
    </row>
    <row r="17818">
      <c r="C17818" s="111"/>
      <c r="S17818" s="112"/>
      <c r="T17818" s="112"/>
      <c r="U17818" s="108"/>
      <c r="V17818" s="108"/>
      <c r="W17818" s="108"/>
      <c r="X17818" s="108"/>
    </row>
    <row r="17819">
      <c r="C17819" s="111"/>
      <c r="S17819" s="112"/>
      <c r="T17819" s="112"/>
      <c r="U17819" s="108"/>
      <c r="V17819" s="108"/>
      <c r="W17819" s="108"/>
      <c r="X17819" s="108"/>
    </row>
    <row r="17820">
      <c r="C17820" s="111"/>
      <c r="S17820" s="112"/>
      <c r="T17820" s="112"/>
      <c r="U17820" s="108"/>
      <c r="V17820" s="108"/>
      <c r="W17820" s="108"/>
      <c r="X17820" s="108"/>
    </row>
    <row r="17821">
      <c r="C17821" s="111"/>
      <c r="S17821" s="112"/>
      <c r="T17821" s="112"/>
      <c r="U17821" s="108"/>
      <c r="V17821" s="108"/>
      <c r="W17821" s="108"/>
      <c r="X17821" s="108"/>
    </row>
    <row r="17822">
      <c r="C17822" s="111"/>
      <c r="S17822" s="112"/>
      <c r="T17822" s="112"/>
      <c r="U17822" s="108"/>
      <c r="V17822" s="108"/>
      <c r="W17822" s="108"/>
      <c r="X17822" s="108"/>
    </row>
    <row r="17823">
      <c r="C17823" s="111"/>
      <c r="S17823" s="112"/>
      <c r="T17823" s="112"/>
      <c r="U17823" s="108"/>
      <c r="V17823" s="108"/>
      <c r="W17823" s="108"/>
      <c r="X17823" s="108"/>
    </row>
    <row r="17824">
      <c r="C17824" s="111"/>
      <c r="S17824" s="112"/>
      <c r="T17824" s="112"/>
      <c r="U17824" s="108"/>
      <c r="V17824" s="108"/>
      <c r="W17824" s="108"/>
      <c r="X17824" s="108"/>
    </row>
    <row r="17825">
      <c r="C17825" s="111"/>
      <c r="S17825" s="112"/>
      <c r="T17825" s="112"/>
      <c r="U17825" s="108"/>
      <c r="V17825" s="108"/>
      <c r="W17825" s="108"/>
      <c r="X17825" s="108"/>
    </row>
    <row r="17826">
      <c r="C17826" s="111"/>
      <c r="S17826" s="112"/>
      <c r="T17826" s="112"/>
      <c r="U17826" s="108"/>
      <c r="V17826" s="108"/>
      <c r="W17826" s="108"/>
      <c r="X17826" s="108"/>
    </row>
    <row r="17827">
      <c r="C17827" s="111"/>
      <c r="S17827" s="112"/>
      <c r="T17827" s="112"/>
      <c r="U17827" s="108"/>
      <c r="V17827" s="108"/>
      <c r="W17827" s="108"/>
      <c r="X17827" s="108"/>
    </row>
    <row r="17828">
      <c r="C17828" s="111"/>
      <c r="S17828" s="112"/>
      <c r="T17828" s="112"/>
      <c r="U17828" s="108"/>
      <c r="V17828" s="108"/>
      <c r="W17828" s="108"/>
      <c r="X17828" s="108"/>
    </row>
    <row r="17829">
      <c r="C17829" s="111"/>
      <c r="S17829" s="112"/>
      <c r="T17829" s="112"/>
      <c r="U17829" s="108"/>
      <c r="V17829" s="108"/>
      <c r="W17829" s="108"/>
      <c r="X17829" s="108"/>
    </row>
    <row r="17830">
      <c r="C17830" s="111"/>
      <c r="S17830" s="112"/>
      <c r="T17830" s="112"/>
      <c r="U17830" s="108"/>
      <c r="V17830" s="108"/>
      <c r="W17830" s="108"/>
      <c r="X17830" s="108"/>
    </row>
    <row r="17831">
      <c r="C17831" s="111"/>
      <c r="S17831" s="112"/>
      <c r="T17831" s="112"/>
      <c r="U17831" s="108"/>
      <c r="V17831" s="108"/>
      <c r="W17831" s="108"/>
      <c r="X17831" s="108"/>
    </row>
    <row r="17832">
      <c r="C17832" s="111"/>
      <c r="S17832" s="112"/>
      <c r="T17832" s="112"/>
      <c r="U17832" s="108"/>
      <c r="V17832" s="108"/>
      <c r="W17832" s="108"/>
      <c r="X17832" s="108"/>
    </row>
    <row r="17833">
      <c r="C17833" s="111"/>
      <c r="S17833" s="112"/>
      <c r="T17833" s="112"/>
      <c r="U17833" s="108"/>
      <c r="V17833" s="108"/>
      <c r="W17833" s="108"/>
      <c r="X17833" s="108"/>
    </row>
    <row r="17834">
      <c r="C17834" s="111"/>
      <c r="S17834" s="112"/>
      <c r="T17834" s="112"/>
      <c r="U17834" s="108"/>
      <c r="V17834" s="108"/>
      <c r="W17834" s="108"/>
      <c r="X17834" s="108"/>
    </row>
    <row r="17835">
      <c r="C17835" s="111"/>
      <c r="S17835" s="112"/>
      <c r="T17835" s="112"/>
      <c r="U17835" s="108"/>
      <c r="V17835" s="108"/>
      <c r="W17835" s="108"/>
      <c r="X17835" s="108"/>
    </row>
    <row r="17836">
      <c r="C17836" s="111"/>
      <c r="S17836" s="112"/>
      <c r="T17836" s="112"/>
      <c r="U17836" s="108"/>
      <c r="V17836" s="108"/>
      <c r="W17836" s="108"/>
      <c r="X17836" s="108"/>
    </row>
    <row r="17837">
      <c r="C17837" s="111"/>
      <c r="S17837" s="112"/>
      <c r="T17837" s="112"/>
      <c r="U17837" s="108"/>
      <c r="V17837" s="108"/>
      <c r="W17837" s="108"/>
      <c r="X17837" s="108"/>
    </row>
    <row r="17838">
      <c r="C17838" s="111"/>
      <c r="S17838" s="112"/>
      <c r="T17838" s="112"/>
      <c r="U17838" s="108"/>
      <c r="V17838" s="108"/>
      <c r="W17838" s="108"/>
      <c r="X17838" s="108"/>
    </row>
    <row r="17839">
      <c r="C17839" s="111"/>
      <c r="S17839" s="112"/>
      <c r="T17839" s="112"/>
      <c r="U17839" s="108"/>
      <c r="V17839" s="108"/>
      <c r="W17839" s="108"/>
      <c r="X17839" s="108"/>
    </row>
    <row r="17840">
      <c r="C17840" s="111"/>
      <c r="S17840" s="112"/>
      <c r="T17840" s="112"/>
      <c r="U17840" s="108"/>
      <c r="V17840" s="108"/>
      <c r="W17840" s="108"/>
      <c r="X17840" s="108"/>
    </row>
    <row r="17841">
      <c r="C17841" s="111"/>
      <c r="S17841" s="112"/>
      <c r="T17841" s="112"/>
      <c r="U17841" s="108"/>
      <c r="V17841" s="108"/>
      <c r="W17841" s="108"/>
      <c r="X17841" s="108"/>
    </row>
    <row r="17842">
      <c r="C17842" s="111"/>
      <c r="S17842" s="112"/>
      <c r="T17842" s="112"/>
      <c r="U17842" s="108"/>
      <c r="V17842" s="108"/>
      <c r="W17842" s="108"/>
      <c r="X17842" s="108"/>
    </row>
    <row r="17843">
      <c r="C17843" s="111"/>
      <c r="S17843" s="112"/>
      <c r="T17843" s="112"/>
      <c r="U17843" s="108"/>
      <c r="V17843" s="108"/>
      <c r="W17843" s="108"/>
      <c r="X17843" s="108"/>
    </row>
    <row r="17844">
      <c r="C17844" s="111"/>
      <c r="S17844" s="112"/>
      <c r="T17844" s="112"/>
      <c r="U17844" s="108"/>
      <c r="V17844" s="108"/>
      <c r="W17844" s="108"/>
      <c r="X17844" s="108"/>
    </row>
    <row r="17845">
      <c r="C17845" s="111"/>
      <c r="S17845" s="112"/>
      <c r="T17845" s="112"/>
      <c r="U17845" s="108"/>
      <c r="V17845" s="108"/>
      <c r="W17845" s="108"/>
      <c r="X17845" s="108"/>
    </row>
    <row r="17846">
      <c r="C17846" s="111"/>
      <c r="S17846" s="112"/>
      <c r="T17846" s="112"/>
      <c r="U17846" s="108"/>
      <c r="V17846" s="108"/>
      <c r="W17846" s="108"/>
      <c r="X17846" s="108"/>
    </row>
    <row r="17847">
      <c r="C17847" s="111"/>
      <c r="S17847" s="112"/>
      <c r="T17847" s="112"/>
      <c r="U17847" s="108"/>
      <c r="V17847" s="108"/>
      <c r="W17847" s="108"/>
      <c r="X17847" s="108"/>
    </row>
    <row r="17848">
      <c r="C17848" s="111"/>
      <c r="S17848" s="112"/>
      <c r="T17848" s="112"/>
      <c r="U17848" s="108"/>
      <c r="V17848" s="108"/>
      <c r="W17848" s="108"/>
      <c r="X17848" s="108"/>
    </row>
    <row r="17849">
      <c r="C17849" s="111"/>
      <c r="S17849" s="112"/>
      <c r="T17849" s="112"/>
      <c r="U17849" s="108"/>
      <c r="V17849" s="108"/>
      <c r="W17849" s="108"/>
      <c r="X17849" s="108"/>
    </row>
    <row r="17850">
      <c r="C17850" s="111"/>
      <c r="S17850" s="112"/>
      <c r="T17850" s="112"/>
      <c r="U17850" s="108"/>
      <c r="V17850" s="108"/>
      <c r="W17850" s="108"/>
      <c r="X17850" s="108"/>
    </row>
    <row r="17851">
      <c r="C17851" s="111"/>
      <c r="S17851" s="112"/>
      <c r="T17851" s="112"/>
      <c r="U17851" s="108"/>
      <c r="V17851" s="108"/>
      <c r="W17851" s="108"/>
      <c r="X17851" s="108"/>
    </row>
    <row r="17852">
      <c r="C17852" s="111"/>
      <c r="S17852" s="112"/>
      <c r="T17852" s="112"/>
      <c r="U17852" s="108"/>
      <c r="V17852" s="108"/>
      <c r="W17852" s="108"/>
      <c r="X17852" s="108"/>
    </row>
    <row r="17853">
      <c r="C17853" s="111"/>
      <c r="S17853" s="112"/>
      <c r="T17853" s="112"/>
      <c r="U17853" s="108"/>
      <c r="V17853" s="108"/>
      <c r="W17853" s="108"/>
      <c r="X17853" s="108"/>
    </row>
    <row r="17854">
      <c r="C17854" s="111"/>
      <c r="S17854" s="112"/>
      <c r="T17854" s="112"/>
      <c r="U17854" s="108"/>
      <c r="V17854" s="108"/>
      <c r="W17854" s="108"/>
      <c r="X17854" s="108"/>
    </row>
    <row r="17855">
      <c r="C17855" s="111"/>
      <c r="S17855" s="112"/>
      <c r="T17855" s="112"/>
      <c r="U17855" s="108"/>
      <c r="V17855" s="108"/>
      <c r="W17855" s="108"/>
      <c r="X17855" s="108"/>
    </row>
    <row r="17856">
      <c r="C17856" s="111"/>
      <c r="S17856" s="112"/>
      <c r="T17856" s="112"/>
      <c r="U17856" s="108"/>
      <c r="V17856" s="108"/>
      <c r="W17856" s="108"/>
      <c r="X17856" s="108"/>
    </row>
    <row r="17857">
      <c r="C17857" s="111"/>
      <c r="S17857" s="112"/>
      <c r="T17857" s="112"/>
      <c r="U17857" s="108"/>
      <c r="V17857" s="108"/>
      <c r="W17857" s="108"/>
      <c r="X17857" s="108"/>
    </row>
    <row r="17858">
      <c r="C17858" s="111"/>
      <c r="S17858" s="112"/>
      <c r="T17858" s="112"/>
      <c r="U17858" s="108"/>
      <c r="V17858" s="108"/>
      <c r="W17858" s="108"/>
      <c r="X17858" s="108"/>
    </row>
    <row r="17859">
      <c r="C17859" s="111"/>
      <c r="S17859" s="112"/>
      <c r="T17859" s="112"/>
      <c r="U17859" s="108"/>
      <c r="V17859" s="108"/>
      <c r="W17859" s="108"/>
      <c r="X17859" s="108"/>
    </row>
    <row r="17860">
      <c r="C17860" s="111"/>
      <c r="S17860" s="112"/>
      <c r="T17860" s="112"/>
      <c r="U17860" s="108"/>
      <c r="V17860" s="108"/>
      <c r="W17860" s="108"/>
      <c r="X17860" s="108"/>
    </row>
    <row r="17861">
      <c r="C17861" s="111"/>
      <c r="S17861" s="112"/>
      <c r="T17861" s="112"/>
      <c r="U17861" s="108"/>
      <c r="V17861" s="108"/>
      <c r="W17861" s="108"/>
      <c r="X17861" s="108"/>
    </row>
    <row r="17862">
      <c r="C17862" s="111"/>
      <c r="S17862" s="112"/>
      <c r="T17862" s="112"/>
      <c r="U17862" s="108"/>
      <c r="V17862" s="108"/>
      <c r="W17862" s="108"/>
      <c r="X17862" s="108"/>
    </row>
    <row r="17863">
      <c r="C17863" s="111"/>
      <c r="S17863" s="112"/>
      <c r="T17863" s="112"/>
      <c r="U17863" s="108"/>
      <c r="V17863" s="108"/>
      <c r="W17863" s="108"/>
      <c r="X17863" s="108"/>
    </row>
    <row r="17864">
      <c r="C17864" s="111"/>
      <c r="S17864" s="112"/>
      <c r="T17864" s="112"/>
      <c r="U17864" s="108"/>
      <c r="V17864" s="108"/>
      <c r="W17864" s="108"/>
      <c r="X17864" s="108"/>
    </row>
    <row r="17865">
      <c r="C17865" s="111"/>
      <c r="S17865" s="112"/>
      <c r="T17865" s="112"/>
      <c r="U17865" s="108"/>
      <c r="V17865" s="108"/>
      <c r="W17865" s="108"/>
      <c r="X17865" s="108"/>
    </row>
    <row r="17866">
      <c r="C17866" s="111"/>
      <c r="S17866" s="112"/>
      <c r="T17866" s="112"/>
      <c r="U17866" s="108"/>
      <c r="V17866" s="108"/>
      <c r="W17866" s="108"/>
      <c r="X17866" s="108"/>
    </row>
    <row r="17867">
      <c r="C17867" s="111"/>
      <c r="S17867" s="112"/>
      <c r="T17867" s="112"/>
      <c r="U17867" s="108"/>
      <c r="V17867" s="108"/>
      <c r="W17867" s="108"/>
      <c r="X17867" s="108"/>
    </row>
    <row r="17868">
      <c r="C17868" s="111"/>
      <c r="S17868" s="112"/>
      <c r="T17868" s="112"/>
      <c r="U17868" s="108"/>
      <c r="V17868" s="108"/>
      <c r="W17868" s="108"/>
      <c r="X17868" s="108"/>
    </row>
    <row r="17869">
      <c r="C17869" s="111"/>
      <c r="S17869" s="112"/>
      <c r="T17869" s="112"/>
      <c r="U17869" s="108"/>
      <c r="V17869" s="108"/>
      <c r="W17869" s="108"/>
      <c r="X17869" s="108"/>
    </row>
    <row r="17870">
      <c r="C17870" s="111"/>
      <c r="S17870" s="112"/>
      <c r="T17870" s="112"/>
      <c r="U17870" s="108"/>
      <c r="V17870" s="108"/>
      <c r="W17870" s="108"/>
      <c r="X17870" s="108"/>
    </row>
    <row r="17871">
      <c r="C17871" s="111"/>
      <c r="S17871" s="112"/>
      <c r="T17871" s="112"/>
      <c r="U17871" s="108"/>
      <c r="V17871" s="108"/>
      <c r="W17871" s="108"/>
      <c r="X17871" s="108"/>
    </row>
    <row r="17872">
      <c r="C17872" s="111"/>
      <c r="S17872" s="112"/>
      <c r="T17872" s="112"/>
      <c r="U17872" s="108"/>
      <c r="V17872" s="108"/>
      <c r="W17872" s="108"/>
      <c r="X17872" s="108"/>
    </row>
    <row r="17873">
      <c r="C17873" s="111"/>
      <c r="S17873" s="112"/>
      <c r="T17873" s="112"/>
      <c r="U17873" s="108"/>
      <c r="V17873" s="108"/>
      <c r="W17873" s="108"/>
      <c r="X17873" s="108"/>
    </row>
    <row r="17874">
      <c r="C17874" s="111"/>
      <c r="S17874" s="112"/>
      <c r="T17874" s="112"/>
      <c r="U17874" s="108"/>
      <c r="V17874" s="108"/>
      <c r="W17874" s="108"/>
      <c r="X17874" s="108"/>
    </row>
    <row r="17875">
      <c r="C17875" s="111"/>
      <c r="S17875" s="112"/>
      <c r="T17875" s="112"/>
      <c r="U17875" s="108"/>
      <c r="V17875" s="108"/>
      <c r="W17875" s="108"/>
      <c r="X17875" s="108"/>
    </row>
    <row r="17876">
      <c r="C17876" s="111"/>
      <c r="S17876" s="112"/>
      <c r="T17876" s="112"/>
      <c r="U17876" s="108"/>
      <c r="V17876" s="108"/>
      <c r="W17876" s="108"/>
      <c r="X17876" s="108"/>
    </row>
    <row r="17877">
      <c r="C17877" s="111"/>
      <c r="S17877" s="113"/>
      <c r="T17877" s="112"/>
      <c r="U17877" s="108"/>
      <c r="V17877" s="108"/>
      <c r="W17877" s="108"/>
      <c r="X17877" s="108"/>
    </row>
    <row r="17878">
      <c r="C17878" s="111"/>
      <c r="S17878" s="112"/>
      <c r="T17878" s="112"/>
      <c r="U17878" s="108"/>
      <c r="V17878" s="108"/>
      <c r="W17878" s="108"/>
      <c r="X17878" s="108"/>
    </row>
    <row r="17879">
      <c r="C17879" s="111"/>
      <c r="S17879" s="112"/>
      <c r="T17879" s="112"/>
      <c r="U17879" s="108"/>
      <c r="V17879" s="108"/>
      <c r="W17879" s="108"/>
      <c r="X17879" s="108"/>
    </row>
    <row r="17880">
      <c r="C17880" s="111"/>
      <c r="S17880" s="112"/>
      <c r="T17880" s="112"/>
      <c r="U17880" s="108"/>
      <c r="V17880" s="108"/>
      <c r="W17880" s="108"/>
      <c r="X17880" s="108"/>
    </row>
    <row r="17881">
      <c r="C17881" s="111"/>
      <c r="S17881" s="112"/>
      <c r="T17881" s="112"/>
      <c r="U17881" s="108"/>
      <c r="V17881" s="108"/>
      <c r="W17881" s="108"/>
      <c r="X17881" s="108"/>
    </row>
    <row r="17882">
      <c r="C17882" s="111"/>
      <c r="S17882" s="112"/>
      <c r="T17882" s="112"/>
      <c r="U17882" s="108"/>
      <c r="V17882" s="108"/>
      <c r="W17882" s="108"/>
      <c r="X17882" s="108"/>
    </row>
    <row r="17883">
      <c r="C17883" s="111"/>
      <c r="S17883" s="112"/>
      <c r="T17883" s="112"/>
      <c r="U17883" s="108"/>
      <c r="V17883" s="108"/>
      <c r="W17883" s="108"/>
      <c r="X17883" s="108"/>
    </row>
    <row r="17884">
      <c r="C17884" s="111"/>
      <c r="S17884" s="112"/>
      <c r="T17884" s="112"/>
      <c r="U17884" s="108"/>
      <c r="V17884" s="108"/>
      <c r="W17884" s="108"/>
      <c r="X17884" s="108"/>
    </row>
    <row r="17885">
      <c r="C17885" s="111"/>
      <c r="S17885" s="112"/>
      <c r="T17885" s="112"/>
      <c r="U17885" s="108"/>
      <c r="V17885" s="108"/>
      <c r="W17885" s="108"/>
      <c r="X17885" s="108"/>
    </row>
    <row r="17886">
      <c r="C17886" s="111"/>
      <c r="S17886" s="112"/>
      <c r="T17886" s="112"/>
      <c r="U17886" s="108"/>
      <c r="V17886" s="108"/>
      <c r="W17886" s="108"/>
      <c r="X17886" s="108"/>
    </row>
    <row r="17887">
      <c r="C17887" s="111"/>
      <c r="S17887" s="112"/>
      <c r="T17887" s="112"/>
      <c r="U17887" s="108"/>
      <c r="V17887" s="108"/>
      <c r="W17887" s="108"/>
      <c r="X17887" s="108"/>
    </row>
    <row r="17888">
      <c r="C17888" s="111"/>
      <c r="S17888" s="112"/>
      <c r="T17888" s="112"/>
      <c r="U17888" s="108"/>
      <c r="V17888" s="108"/>
      <c r="W17888" s="108"/>
      <c r="X17888" s="108"/>
    </row>
    <row r="17889">
      <c r="C17889" s="111"/>
      <c r="S17889" s="112"/>
      <c r="T17889" s="112"/>
      <c r="U17889" s="108"/>
      <c r="V17889" s="108"/>
      <c r="W17889" s="108"/>
      <c r="X17889" s="108"/>
    </row>
    <row r="17890">
      <c r="C17890" s="111"/>
      <c r="S17890" s="112"/>
      <c r="T17890" s="112"/>
      <c r="U17890" s="108"/>
      <c r="V17890" s="108"/>
      <c r="W17890" s="108"/>
      <c r="X17890" s="108"/>
    </row>
    <row r="17891">
      <c r="C17891" s="111"/>
      <c r="S17891" s="112"/>
      <c r="T17891" s="112"/>
      <c r="U17891" s="108"/>
      <c r="V17891" s="108"/>
      <c r="W17891" s="108"/>
      <c r="X17891" s="108"/>
    </row>
    <row r="17892">
      <c r="C17892" s="111"/>
      <c r="S17892" s="112"/>
      <c r="T17892" s="112"/>
      <c r="U17892" s="108"/>
      <c r="V17892" s="108"/>
      <c r="W17892" s="108"/>
      <c r="X17892" s="108"/>
    </row>
    <row r="17893">
      <c r="C17893" s="111"/>
      <c r="S17893" s="112"/>
      <c r="T17893" s="112"/>
      <c r="U17893" s="108"/>
      <c r="V17893" s="108"/>
      <c r="W17893" s="108"/>
      <c r="X17893" s="108"/>
    </row>
    <row r="17894">
      <c r="C17894" s="111"/>
      <c r="S17894" s="112"/>
      <c r="T17894" s="112"/>
      <c r="U17894" s="108"/>
      <c r="V17894" s="108"/>
      <c r="W17894" s="108"/>
      <c r="X17894" s="108"/>
    </row>
    <row r="17895">
      <c r="C17895" s="111"/>
      <c r="S17895" s="112"/>
      <c r="T17895" s="112"/>
      <c r="U17895" s="108"/>
      <c r="V17895" s="108"/>
      <c r="W17895" s="108"/>
      <c r="X17895" s="108"/>
    </row>
    <row r="17896">
      <c r="C17896" s="111"/>
      <c r="S17896" s="112"/>
      <c r="T17896" s="112"/>
      <c r="U17896" s="108"/>
      <c r="V17896" s="108"/>
      <c r="W17896" s="108"/>
      <c r="X17896" s="108"/>
    </row>
    <row r="17897">
      <c r="C17897" s="111"/>
      <c r="S17897" s="112"/>
      <c r="T17897" s="112"/>
      <c r="U17897" s="108"/>
      <c r="V17897" s="108"/>
      <c r="W17897" s="108"/>
      <c r="X17897" s="108"/>
    </row>
    <row r="17898">
      <c r="C17898" s="111"/>
      <c r="S17898" s="112"/>
      <c r="T17898" s="112"/>
      <c r="U17898" s="108"/>
      <c r="V17898" s="108"/>
      <c r="W17898" s="108"/>
      <c r="X17898" s="108"/>
    </row>
    <row r="17899">
      <c r="C17899" s="111"/>
      <c r="S17899" s="112"/>
      <c r="T17899" s="112"/>
      <c r="U17899" s="108"/>
      <c r="V17899" s="108"/>
      <c r="W17899" s="108"/>
      <c r="X17899" s="108"/>
    </row>
    <row r="17900">
      <c r="C17900" s="111"/>
      <c r="S17900" s="112"/>
      <c r="T17900" s="112"/>
      <c r="U17900" s="108"/>
      <c r="V17900" s="108"/>
      <c r="W17900" s="108"/>
      <c r="X17900" s="108"/>
    </row>
    <row r="17901">
      <c r="C17901" s="111"/>
      <c r="S17901" s="112"/>
      <c r="T17901" s="112"/>
      <c r="U17901" s="108"/>
      <c r="V17901" s="108"/>
      <c r="W17901" s="108"/>
      <c r="X17901" s="108"/>
    </row>
    <row r="17902">
      <c r="C17902" s="111"/>
      <c r="S17902" s="112"/>
      <c r="T17902" s="112"/>
      <c r="U17902" s="108"/>
      <c r="V17902" s="108"/>
      <c r="W17902" s="108"/>
      <c r="X17902" s="108"/>
    </row>
    <row r="17903">
      <c r="C17903" s="111"/>
      <c r="S17903" s="112"/>
      <c r="T17903" s="112"/>
      <c r="U17903" s="108"/>
      <c r="V17903" s="108"/>
      <c r="W17903" s="108"/>
      <c r="X17903" s="108"/>
    </row>
    <row r="17904">
      <c r="C17904" s="111"/>
      <c r="S17904" s="112"/>
      <c r="T17904" s="112"/>
      <c r="U17904" s="108"/>
      <c r="V17904" s="108"/>
      <c r="W17904" s="108"/>
      <c r="X17904" s="108"/>
    </row>
    <row r="17905">
      <c r="C17905" s="111"/>
      <c r="S17905" s="112"/>
      <c r="T17905" s="112"/>
      <c r="U17905" s="108"/>
      <c r="V17905" s="108"/>
      <c r="W17905" s="108"/>
      <c r="X17905" s="108"/>
    </row>
    <row r="17906">
      <c r="C17906" s="111"/>
      <c r="S17906" s="112"/>
      <c r="T17906" s="112"/>
      <c r="U17906" s="108"/>
      <c r="V17906" s="108"/>
      <c r="W17906" s="108"/>
      <c r="X17906" s="108"/>
    </row>
    <row r="17907">
      <c r="C17907" s="111"/>
      <c r="S17907" s="112"/>
      <c r="T17907" s="112"/>
      <c r="U17907" s="108"/>
      <c r="V17907" s="108"/>
      <c r="W17907" s="108"/>
      <c r="X17907" s="108"/>
    </row>
    <row r="17908">
      <c r="C17908" s="111"/>
      <c r="S17908" s="112"/>
      <c r="T17908" s="112"/>
      <c r="U17908" s="108"/>
      <c r="V17908" s="108"/>
      <c r="W17908" s="108"/>
      <c r="X17908" s="108"/>
    </row>
    <row r="17909">
      <c r="C17909" s="111"/>
      <c r="S17909" s="112"/>
      <c r="T17909" s="112"/>
      <c r="U17909" s="108"/>
      <c r="V17909" s="108"/>
      <c r="W17909" s="108"/>
      <c r="X17909" s="108"/>
    </row>
    <row r="17910">
      <c r="C17910" s="111"/>
      <c r="S17910" s="112"/>
      <c r="T17910" s="112"/>
      <c r="U17910" s="108"/>
      <c r="V17910" s="108"/>
      <c r="W17910" s="108"/>
      <c r="X17910" s="108"/>
    </row>
    <row r="17911">
      <c r="C17911" s="111"/>
      <c r="S17911" s="112"/>
      <c r="T17911" s="112"/>
      <c r="U17911" s="108"/>
      <c r="V17911" s="108"/>
      <c r="W17911" s="108"/>
      <c r="X17911" s="108"/>
    </row>
    <row r="17912">
      <c r="C17912" s="111"/>
      <c r="S17912" s="112"/>
      <c r="T17912" s="112"/>
      <c r="U17912" s="108"/>
      <c r="V17912" s="108"/>
      <c r="W17912" s="108"/>
      <c r="X17912" s="108"/>
    </row>
    <row r="17913">
      <c r="C17913" s="111"/>
      <c r="S17913" s="112"/>
      <c r="T17913" s="112"/>
      <c r="U17913" s="108"/>
      <c r="V17913" s="108"/>
      <c r="W17913" s="108"/>
      <c r="X17913" s="108"/>
    </row>
    <row r="17914">
      <c r="C17914" s="111"/>
      <c r="S17914" s="112"/>
      <c r="T17914" s="112"/>
      <c r="U17914" s="108"/>
      <c r="V17914" s="108"/>
      <c r="W17914" s="108"/>
      <c r="X17914" s="108"/>
    </row>
    <row r="17915">
      <c r="C17915" s="111"/>
      <c r="S17915" s="112"/>
      <c r="T17915" s="112"/>
      <c r="U17915" s="108"/>
      <c r="V17915" s="108"/>
      <c r="W17915" s="108"/>
      <c r="X17915" s="108"/>
    </row>
    <row r="17916">
      <c r="C17916" s="111"/>
      <c r="S17916" s="112"/>
      <c r="T17916" s="112"/>
      <c r="U17916" s="108"/>
      <c r="V17916" s="108"/>
      <c r="W17916" s="108"/>
      <c r="X17916" s="108"/>
    </row>
    <row r="17917">
      <c r="C17917" s="111"/>
      <c r="S17917" s="112"/>
      <c r="T17917" s="112"/>
      <c r="U17917" s="108"/>
      <c r="V17917" s="108"/>
      <c r="W17917" s="108"/>
      <c r="X17917" s="108"/>
    </row>
    <row r="17918">
      <c r="C17918" s="111"/>
      <c r="S17918" s="112"/>
      <c r="T17918" s="112"/>
      <c r="U17918" s="108"/>
      <c r="V17918" s="108"/>
      <c r="W17918" s="108"/>
      <c r="X17918" s="108"/>
    </row>
    <row r="17919">
      <c r="C17919" s="111"/>
      <c r="S17919" s="112"/>
      <c r="T17919" s="112"/>
      <c r="U17919" s="108"/>
      <c r="V17919" s="108"/>
      <c r="W17919" s="108"/>
      <c r="X17919" s="108"/>
    </row>
    <row r="17920">
      <c r="C17920" s="111"/>
      <c r="S17920" s="112"/>
      <c r="T17920" s="112"/>
      <c r="U17920" s="108"/>
      <c r="V17920" s="108"/>
      <c r="W17920" s="108"/>
      <c r="X17920" s="108"/>
    </row>
    <row r="17921">
      <c r="C17921" s="111"/>
      <c r="S17921" s="112"/>
      <c r="T17921" s="112"/>
      <c r="U17921" s="108"/>
      <c r="V17921" s="108"/>
      <c r="W17921" s="108"/>
      <c r="X17921" s="108"/>
    </row>
    <row r="17922">
      <c r="C17922" s="111"/>
      <c r="S17922" s="112"/>
      <c r="T17922" s="112"/>
      <c r="U17922" s="108"/>
      <c r="V17922" s="108"/>
      <c r="W17922" s="108"/>
      <c r="X17922" s="108"/>
    </row>
    <row r="17923">
      <c r="C17923" s="111"/>
      <c r="S17923" s="112"/>
      <c r="T17923" s="112"/>
      <c r="U17923" s="108"/>
      <c r="V17923" s="108"/>
      <c r="W17923" s="108"/>
      <c r="X17923" s="108"/>
    </row>
    <row r="17924">
      <c r="C17924" s="111"/>
      <c r="S17924" s="112"/>
      <c r="T17924" s="112"/>
      <c r="U17924" s="108"/>
      <c r="V17924" s="108"/>
      <c r="W17924" s="108"/>
      <c r="X17924" s="108"/>
    </row>
    <row r="17925">
      <c r="C17925" s="111"/>
      <c r="S17925" s="112"/>
      <c r="T17925" s="112"/>
      <c r="U17925" s="108"/>
      <c r="V17925" s="108"/>
      <c r="W17925" s="108"/>
      <c r="X17925" s="108"/>
    </row>
    <row r="17926">
      <c r="C17926" s="111"/>
      <c r="S17926" s="112"/>
      <c r="T17926" s="112"/>
      <c r="U17926" s="108"/>
      <c r="V17926" s="108"/>
      <c r="W17926" s="108"/>
      <c r="X17926" s="108"/>
    </row>
    <row r="17927">
      <c r="C17927" s="111"/>
      <c r="S17927" s="112"/>
      <c r="T17927" s="112"/>
      <c r="U17927" s="108"/>
      <c r="V17927" s="108"/>
      <c r="W17927" s="108"/>
      <c r="X17927" s="108"/>
    </row>
    <row r="17928">
      <c r="C17928" s="111"/>
      <c r="S17928" s="112"/>
      <c r="T17928" s="112"/>
      <c r="U17928" s="108"/>
      <c r="V17928" s="108"/>
      <c r="W17928" s="108"/>
      <c r="X17928" s="108"/>
    </row>
    <row r="17929">
      <c r="C17929" s="111"/>
      <c r="S17929" s="112"/>
      <c r="T17929" s="112"/>
      <c r="U17929" s="108"/>
      <c r="V17929" s="108"/>
      <c r="W17929" s="108"/>
      <c r="X17929" s="108"/>
    </row>
    <row r="17930">
      <c r="C17930" s="111"/>
      <c r="S17930" s="112"/>
      <c r="T17930" s="112"/>
      <c r="U17930" s="108"/>
      <c r="V17930" s="108"/>
      <c r="W17930" s="108"/>
      <c r="X17930" s="108"/>
    </row>
    <row r="17931">
      <c r="C17931" s="111"/>
      <c r="S17931" s="112"/>
      <c r="T17931" s="112"/>
      <c r="U17931" s="108"/>
      <c r="V17931" s="108"/>
      <c r="W17931" s="108"/>
      <c r="X17931" s="108"/>
    </row>
    <row r="17932">
      <c r="C17932" s="111"/>
      <c r="S17932" s="112"/>
      <c r="T17932" s="112"/>
      <c r="U17932" s="108"/>
      <c r="V17932" s="108"/>
      <c r="W17932" s="108"/>
      <c r="X17932" s="108"/>
    </row>
    <row r="17933">
      <c r="C17933" s="111"/>
      <c r="S17933" s="112"/>
      <c r="T17933" s="112"/>
      <c r="U17933" s="108"/>
      <c r="V17933" s="108"/>
      <c r="W17933" s="108"/>
      <c r="X17933" s="108"/>
    </row>
    <row r="17934">
      <c r="C17934" s="111"/>
      <c r="S17934" s="112"/>
      <c r="T17934" s="112"/>
      <c r="U17934" s="108"/>
      <c r="V17934" s="108"/>
      <c r="W17934" s="108"/>
      <c r="X17934" s="108"/>
    </row>
    <row r="17935">
      <c r="C17935" s="111"/>
      <c r="S17935" s="112"/>
      <c r="T17935" s="112"/>
      <c r="U17935" s="108"/>
      <c r="V17935" s="108"/>
      <c r="W17935" s="108"/>
      <c r="X17935" s="108"/>
    </row>
    <row r="17936">
      <c r="C17936" s="111"/>
      <c r="S17936" s="112"/>
      <c r="T17936" s="112"/>
      <c r="U17936" s="108"/>
      <c r="V17936" s="108"/>
      <c r="W17936" s="108"/>
      <c r="X17936" s="108"/>
    </row>
    <row r="17937">
      <c r="C17937" s="111"/>
      <c r="S17937" s="112"/>
      <c r="T17937" s="112"/>
      <c r="U17937" s="108"/>
      <c r="V17937" s="108"/>
      <c r="W17937" s="108"/>
      <c r="X17937" s="108"/>
    </row>
    <row r="17938">
      <c r="C17938" s="111"/>
      <c r="S17938" s="113"/>
      <c r="T17938" s="112"/>
      <c r="U17938" s="108"/>
      <c r="V17938" s="108"/>
      <c r="W17938" s="108"/>
      <c r="X17938" s="108"/>
    </row>
    <row r="17939">
      <c r="C17939" s="111"/>
      <c r="S17939" s="112"/>
      <c r="T17939" s="112"/>
      <c r="U17939" s="108"/>
      <c r="V17939" s="108"/>
      <c r="W17939" s="108"/>
      <c r="X17939" s="108"/>
    </row>
    <row r="17940">
      <c r="C17940" s="111"/>
      <c r="S17940" s="113"/>
      <c r="T17940" s="112"/>
      <c r="U17940" s="108"/>
      <c r="V17940" s="108"/>
      <c r="W17940" s="108"/>
      <c r="X17940" s="108"/>
    </row>
    <row r="17941">
      <c r="C17941" s="111"/>
      <c r="S17941" s="112"/>
      <c r="T17941" s="112"/>
      <c r="U17941" s="108"/>
      <c r="V17941" s="108"/>
      <c r="W17941" s="108"/>
      <c r="X17941" s="108"/>
    </row>
    <row r="17942">
      <c r="C17942" s="111"/>
      <c r="S17942" s="112"/>
      <c r="T17942" s="112"/>
      <c r="U17942" s="108"/>
      <c r="V17942" s="108"/>
      <c r="W17942" s="108"/>
      <c r="X17942" s="108"/>
    </row>
    <row r="17943">
      <c r="C17943" s="111"/>
      <c r="S17943" s="112"/>
      <c r="T17943" s="112"/>
      <c r="U17943" s="108"/>
      <c r="V17943" s="108"/>
      <c r="W17943" s="108"/>
      <c r="X17943" s="108"/>
    </row>
    <row r="17944">
      <c r="C17944" s="111"/>
      <c r="S17944" s="112"/>
      <c r="T17944" s="112"/>
      <c r="U17944" s="108"/>
      <c r="V17944" s="108"/>
      <c r="W17944" s="108"/>
      <c r="X17944" s="108"/>
    </row>
    <row r="17945">
      <c r="C17945" s="111"/>
      <c r="S17945" s="112"/>
      <c r="T17945" s="112"/>
      <c r="U17945" s="108"/>
      <c r="V17945" s="108"/>
      <c r="W17945" s="108"/>
      <c r="X17945" s="108"/>
    </row>
    <row r="17946">
      <c r="C17946" s="111"/>
      <c r="S17946" s="112"/>
      <c r="T17946" s="112"/>
      <c r="U17946" s="108"/>
      <c r="V17946" s="108"/>
      <c r="W17946" s="108"/>
      <c r="X17946" s="108"/>
    </row>
    <row r="17947">
      <c r="C17947" s="111"/>
      <c r="S17947" s="112"/>
      <c r="T17947" s="112"/>
      <c r="U17947" s="108"/>
      <c r="V17947" s="108"/>
      <c r="W17947" s="108"/>
      <c r="X17947" s="108"/>
    </row>
    <row r="17948">
      <c r="C17948" s="111"/>
      <c r="S17948" s="112"/>
      <c r="T17948" s="112"/>
      <c r="U17948" s="108"/>
      <c r="V17948" s="108"/>
      <c r="W17948" s="108"/>
      <c r="X17948" s="108"/>
    </row>
    <row r="17949">
      <c r="C17949" s="111"/>
      <c r="S17949" s="112"/>
      <c r="T17949" s="112"/>
      <c r="U17949" s="108"/>
      <c r="V17949" s="108"/>
      <c r="W17949" s="108"/>
      <c r="X17949" s="108"/>
    </row>
    <row r="17950">
      <c r="C17950" s="111"/>
      <c r="S17950" s="112"/>
      <c r="T17950" s="112"/>
      <c r="U17950" s="108"/>
      <c r="V17950" s="108"/>
      <c r="W17950" s="108"/>
      <c r="X17950" s="108"/>
    </row>
    <row r="17951">
      <c r="C17951" s="111"/>
      <c r="S17951" s="112"/>
      <c r="T17951" s="112"/>
      <c r="U17951" s="108"/>
      <c r="V17951" s="108"/>
      <c r="W17951" s="108"/>
      <c r="X17951" s="108"/>
    </row>
    <row r="17952">
      <c r="C17952" s="111"/>
      <c r="S17952" s="112"/>
      <c r="T17952" s="112"/>
      <c r="U17952" s="108"/>
      <c r="V17952" s="108"/>
      <c r="W17952" s="108"/>
      <c r="X17952" s="108"/>
    </row>
    <row r="17953">
      <c r="C17953" s="111"/>
      <c r="S17953" s="112"/>
      <c r="T17953" s="112"/>
      <c r="U17953" s="108"/>
      <c r="V17953" s="108"/>
      <c r="W17953" s="108"/>
      <c r="X17953" s="108"/>
    </row>
    <row r="17954">
      <c r="C17954" s="111"/>
      <c r="S17954" s="112"/>
      <c r="T17954" s="112"/>
      <c r="U17954" s="108"/>
      <c r="V17954" s="108"/>
      <c r="W17954" s="108"/>
      <c r="X17954" s="108"/>
    </row>
    <row r="17955">
      <c r="C17955" s="111"/>
      <c r="S17955" s="112"/>
      <c r="T17955" s="112"/>
      <c r="U17955" s="108"/>
      <c r="V17955" s="108"/>
      <c r="W17955" s="108"/>
      <c r="X17955" s="108"/>
    </row>
    <row r="17956">
      <c r="C17956" s="111"/>
      <c r="S17956" s="112"/>
      <c r="T17956" s="112"/>
      <c r="U17956" s="108"/>
      <c r="V17956" s="108"/>
      <c r="W17956" s="108"/>
      <c r="X17956" s="108"/>
    </row>
    <row r="17957">
      <c r="C17957" s="111"/>
      <c r="S17957" s="113"/>
      <c r="T17957" s="112"/>
      <c r="U17957" s="108"/>
      <c r="V17957" s="108"/>
      <c r="W17957" s="108"/>
      <c r="X17957" s="108"/>
    </row>
    <row r="17958">
      <c r="C17958" s="111"/>
      <c r="S17958" s="112"/>
      <c r="T17958" s="112"/>
      <c r="U17958" s="108"/>
      <c r="V17958" s="108"/>
      <c r="W17958" s="108"/>
      <c r="X17958" s="108"/>
    </row>
    <row r="17959">
      <c r="C17959" s="111"/>
      <c r="S17959" s="112"/>
      <c r="T17959" s="112"/>
      <c r="U17959" s="108"/>
      <c r="V17959" s="108"/>
      <c r="W17959" s="108"/>
      <c r="X17959" s="108"/>
    </row>
    <row r="17960">
      <c r="C17960" s="111"/>
      <c r="S17960" s="112"/>
      <c r="T17960" s="112"/>
      <c r="U17960" s="108"/>
      <c r="V17960" s="108"/>
      <c r="W17960" s="108"/>
      <c r="X17960" s="108"/>
    </row>
    <row r="17961">
      <c r="C17961" s="111"/>
      <c r="S17961" s="112"/>
      <c r="T17961" s="112"/>
      <c r="U17961" s="108"/>
      <c r="V17961" s="108"/>
      <c r="W17961" s="108"/>
      <c r="X17961" s="108"/>
    </row>
    <row r="17962">
      <c r="C17962" s="111"/>
      <c r="S17962" s="112"/>
      <c r="T17962" s="112"/>
      <c r="U17962" s="108"/>
      <c r="V17962" s="108"/>
      <c r="W17962" s="108"/>
      <c r="X17962" s="108"/>
    </row>
    <row r="17963">
      <c r="C17963" s="111"/>
      <c r="S17963" s="112"/>
      <c r="T17963" s="112"/>
      <c r="U17963" s="108"/>
      <c r="V17963" s="108"/>
      <c r="W17963" s="108"/>
      <c r="X17963" s="108"/>
    </row>
    <row r="17964">
      <c r="C17964" s="111"/>
      <c r="S17964" s="112"/>
      <c r="T17964" s="112"/>
      <c r="U17964" s="108"/>
      <c r="V17964" s="108"/>
      <c r="W17964" s="108"/>
      <c r="X17964" s="108"/>
    </row>
    <row r="17965">
      <c r="C17965" s="111"/>
      <c r="S17965" s="112"/>
      <c r="T17965" s="112"/>
      <c r="U17965" s="108"/>
      <c r="V17965" s="108"/>
      <c r="W17965" s="108"/>
      <c r="X17965" s="108"/>
    </row>
    <row r="17966">
      <c r="C17966" s="111"/>
      <c r="S17966" s="112"/>
      <c r="T17966" s="112"/>
      <c r="U17966" s="108"/>
      <c r="V17966" s="108"/>
      <c r="W17966" s="108"/>
      <c r="X17966" s="108"/>
    </row>
    <row r="17967">
      <c r="C17967" s="111"/>
      <c r="S17967" s="112"/>
      <c r="T17967" s="112"/>
      <c r="U17967" s="108"/>
      <c r="V17967" s="108"/>
      <c r="W17967" s="108"/>
      <c r="X17967" s="108"/>
    </row>
    <row r="17968">
      <c r="C17968" s="111"/>
      <c r="S17968" s="112"/>
      <c r="T17968" s="112"/>
      <c r="U17968" s="108"/>
      <c r="V17968" s="108"/>
      <c r="W17968" s="108"/>
      <c r="X17968" s="108"/>
    </row>
    <row r="17969">
      <c r="C17969" s="111"/>
      <c r="S17969" s="112"/>
      <c r="T17969" s="112"/>
      <c r="U17969" s="108"/>
      <c r="V17969" s="108"/>
      <c r="W17969" s="108"/>
      <c r="X17969" s="108"/>
    </row>
    <row r="17970">
      <c r="C17970" s="111"/>
      <c r="S17970" s="112"/>
      <c r="T17970" s="112"/>
      <c r="U17970" s="108"/>
      <c r="V17970" s="108"/>
      <c r="W17970" s="108"/>
      <c r="X17970" s="108"/>
    </row>
    <row r="17971">
      <c r="C17971" s="111"/>
      <c r="S17971" s="112"/>
      <c r="T17971" s="112"/>
      <c r="U17971" s="108"/>
      <c r="V17971" s="108"/>
      <c r="W17971" s="108"/>
      <c r="X17971" s="108"/>
    </row>
    <row r="17972">
      <c r="C17972" s="111"/>
      <c r="S17972" s="112"/>
      <c r="T17972" s="112"/>
      <c r="U17972" s="108"/>
      <c r="V17972" s="108"/>
      <c r="W17972" s="108"/>
      <c r="X17972" s="108"/>
    </row>
    <row r="17973">
      <c r="C17973" s="111"/>
      <c r="S17973" s="112"/>
      <c r="T17973" s="112"/>
      <c r="U17973" s="108"/>
      <c r="V17973" s="108"/>
      <c r="W17973" s="108"/>
      <c r="X17973" s="108"/>
    </row>
    <row r="17974">
      <c r="C17974" s="111"/>
      <c r="S17974" s="112"/>
      <c r="T17974" s="112"/>
      <c r="U17974" s="108"/>
      <c r="V17974" s="108"/>
      <c r="W17974" s="108"/>
      <c r="X17974" s="108"/>
    </row>
    <row r="17975">
      <c r="C17975" s="111"/>
      <c r="S17975" s="112"/>
      <c r="T17975" s="112"/>
      <c r="U17975" s="108"/>
      <c r="V17975" s="108"/>
      <c r="W17975" s="108"/>
      <c r="X17975" s="108"/>
    </row>
    <row r="17976">
      <c r="C17976" s="111"/>
      <c r="S17976" s="112"/>
      <c r="T17976" s="112"/>
      <c r="U17976" s="108"/>
      <c r="V17976" s="108"/>
      <c r="W17976" s="108"/>
      <c r="X17976" s="108"/>
    </row>
    <row r="17977">
      <c r="C17977" s="111"/>
      <c r="S17977" s="112"/>
      <c r="T17977" s="112"/>
      <c r="U17977" s="108"/>
      <c r="V17977" s="108"/>
      <c r="W17977" s="108"/>
      <c r="X17977" s="108"/>
    </row>
    <row r="17978">
      <c r="C17978" s="111"/>
      <c r="S17978" s="112"/>
      <c r="T17978" s="112"/>
      <c r="U17978" s="108"/>
      <c r="V17978" s="108"/>
      <c r="W17978" s="108"/>
      <c r="X17978" s="108"/>
    </row>
    <row r="17979">
      <c r="C17979" s="111"/>
      <c r="S17979" s="112"/>
      <c r="T17979" s="112"/>
      <c r="U17979" s="108"/>
      <c r="V17979" s="108"/>
      <c r="W17979" s="108"/>
      <c r="X17979" s="108"/>
    </row>
    <row r="17980">
      <c r="C17980" s="111"/>
      <c r="S17980" s="112"/>
      <c r="T17980" s="112"/>
      <c r="U17980" s="108"/>
      <c r="V17980" s="108"/>
      <c r="W17980" s="108"/>
      <c r="X17980" s="108"/>
    </row>
    <row r="17981">
      <c r="C17981" s="111"/>
      <c r="S17981" s="112"/>
      <c r="T17981" s="112"/>
      <c r="U17981" s="108"/>
      <c r="V17981" s="108"/>
      <c r="W17981" s="108"/>
      <c r="X17981" s="108"/>
    </row>
    <row r="17982">
      <c r="C17982" s="111"/>
      <c r="S17982" s="112"/>
      <c r="T17982" s="112"/>
      <c r="U17982" s="108"/>
      <c r="V17982" s="108"/>
      <c r="W17982" s="108"/>
      <c r="X17982" s="108"/>
    </row>
    <row r="17983">
      <c r="C17983" s="111"/>
      <c r="S17983" s="112"/>
      <c r="T17983" s="112"/>
      <c r="U17983" s="108"/>
      <c r="V17983" s="108"/>
      <c r="W17983" s="108"/>
      <c r="X17983" s="108"/>
    </row>
    <row r="17984">
      <c r="C17984" s="111"/>
      <c r="S17984" s="112"/>
      <c r="T17984" s="112"/>
      <c r="U17984" s="108"/>
      <c r="V17984" s="108"/>
      <c r="W17984" s="108"/>
      <c r="X17984" s="108"/>
    </row>
    <row r="17985">
      <c r="C17985" s="111"/>
      <c r="S17985" s="112"/>
      <c r="T17985" s="112"/>
      <c r="U17985" s="108"/>
      <c r="V17985" s="108"/>
      <c r="W17985" s="108"/>
      <c r="X17985" s="108"/>
    </row>
    <row r="17986">
      <c r="C17986" s="111"/>
      <c r="S17986" s="112"/>
      <c r="T17986" s="112"/>
      <c r="U17986" s="108"/>
      <c r="V17986" s="108"/>
      <c r="W17986" s="108"/>
      <c r="X17986" s="108"/>
    </row>
    <row r="17987">
      <c r="C17987" s="111"/>
      <c r="S17987" s="112"/>
      <c r="T17987" s="112"/>
      <c r="U17987" s="108"/>
      <c r="V17987" s="108"/>
      <c r="W17987" s="108"/>
      <c r="X17987" s="108"/>
    </row>
    <row r="17988">
      <c r="C17988" s="111"/>
      <c r="S17988" s="113"/>
      <c r="T17988" s="112"/>
      <c r="U17988" s="108"/>
      <c r="V17988" s="108"/>
      <c r="W17988" s="108"/>
      <c r="X17988" s="108"/>
    </row>
    <row r="17989">
      <c r="C17989" s="111"/>
      <c r="S17989" s="112"/>
      <c r="T17989" s="112"/>
      <c r="U17989" s="108"/>
      <c r="V17989" s="108"/>
      <c r="W17989" s="108"/>
      <c r="X17989" s="108"/>
    </row>
    <row r="17990">
      <c r="C17990" s="111"/>
      <c r="S17990" s="112"/>
      <c r="T17990" s="112"/>
      <c r="U17990" s="108"/>
      <c r="V17990" s="108"/>
      <c r="W17990" s="108"/>
      <c r="X17990" s="108"/>
    </row>
    <row r="17991">
      <c r="C17991" s="111"/>
      <c r="S17991" s="112"/>
      <c r="T17991" s="112"/>
      <c r="U17991" s="108"/>
      <c r="V17991" s="108"/>
      <c r="W17991" s="108"/>
      <c r="X17991" s="108"/>
    </row>
    <row r="17992">
      <c r="C17992" s="111"/>
      <c r="S17992" s="112"/>
      <c r="T17992" s="112"/>
      <c r="U17992" s="108"/>
      <c r="V17992" s="108"/>
      <c r="W17992" s="108"/>
      <c r="X17992" s="108"/>
    </row>
    <row r="17993">
      <c r="C17993" s="111"/>
      <c r="S17993" s="113"/>
      <c r="T17993" s="112"/>
      <c r="U17993" s="108"/>
      <c r="V17993" s="108"/>
      <c r="W17993" s="108"/>
      <c r="X17993" s="108"/>
    </row>
    <row r="17994">
      <c r="C17994" s="111"/>
      <c r="S17994" s="112"/>
      <c r="T17994" s="112"/>
      <c r="U17994" s="108"/>
      <c r="V17994" s="108"/>
      <c r="W17994" s="108"/>
      <c r="X17994" s="108"/>
    </row>
    <row r="17995">
      <c r="C17995" s="111"/>
      <c r="S17995" s="112"/>
      <c r="T17995" s="112"/>
      <c r="U17995" s="108"/>
      <c r="V17995" s="108"/>
      <c r="W17995" s="108"/>
      <c r="X17995" s="108"/>
    </row>
    <row r="17996">
      <c r="C17996" s="111"/>
      <c r="S17996" s="112"/>
      <c r="T17996" s="112"/>
      <c r="U17996" s="108"/>
      <c r="V17996" s="108"/>
      <c r="W17996" s="108"/>
      <c r="X17996" s="108"/>
    </row>
    <row r="17997">
      <c r="C17997" s="111"/>
      <c r="S17997" s="112"/>
      <c r="T17997" s="112"/>
      <c r="U17997" s="108"/>
      <c r="V17997" s="108"/>
      <c r="W17997" s="108"/>
      <c r="X17997" s="108"/>
    </row>
    <row r="17998">
      <c r="C17998" s="111"/>
      <c r="S17998" s="112"/>
      <c r="T17998" s="112"/>
      <c r="U17998" s="108"/>
      <c r="V17998" s="108"/>
      <c r="W17998" s="108"/>
      <c r="X17998" s="108"/>
    </row>
    <row r="17999">
      <c r="C17999" s="111"/>
      <c r="S17999" s="112"/>
      <c r="T17999" s="112"/>
      <c r="U17999" s="108"/>
      <c r="V17999" s="108"/>
      <c r="W17999" s="108"/>
      <c r="X17999" s="108"/>
    </row>
    <row r="18000">
      <c r="C18000" s="111"/>
      <c r="S18000" s="112"/>
      <c r="T18000" s="112"/>
      <c r="U18000" s="108"/>
      <c r="V18000" s="108"/>
      <c r="W18000" s="108"/>
      <c r="X18000" s="108"/>
    </row>
    <row r="18001">
      <c r="C18001" s="111"/>
      <c r="S18001" s="112"/>
      <c r="T18001" s="112"/>
      <c r="U18001" s="108"/>
      <c r="V18001" s="108"/>
      <c r="W18001" s="108"/>
      <c r="X18001" s="108"/>
    </row>
    <row r="18002">
      <c r="C18002" s="111"/>
      <c r="S18002" s="112"/>
      <c r="T18002" s="112"/>
      <c r="U18002" s="108"/>
      <c r="V18002" s="108"/>
      <c r="W18002" s="108"/>
      <c r="X18002" s="108"/>
    </row>
    <row r="18003">
      <c r="C18003" s="111"/>
      <c r="S18003" s="112"/>
      <c r="T18003" s="112"/>
      <c r="U18003" s="108"/>
      <c r="V18003" s="108"/>
      <c r="W18003" s="108"/>
      <c r="X18003" s="108"/>
    </row>
    <row r="18004">
      <c r="C18004" s="111"/>
      <c r="S18004" s="112"/>
      <c r="T18004" s="112"/>
      <c r="U18004" s="108"/>
      <c r="V18004" s="108"/>
      <c r="W18004" s="108"/>
      <c r="X18004" s="108"/>
    </row>
    <row r="18005">
      <c r="C18005" s="111"/>
      <c r="S18005" s="112"/>
      <c r="T18005" s="112"/>
      <c r="U18005" s="108"/>
      <c r="V18005" s="108"/>
      <c r="W18005" s="108"/>
      <c r="X18005" s="108"/>
    </row>
    <row r="18006">
      <c r="C18006" s="111"/>
      <c r="S18006" s="112"/>
      <c r="T18006" s="112"/>
      <c r="U18006" s="108"/>
      <c r="V18006" s="108"/>
      <c r="W18006" s="108"/>
      <c r="X18006" s="108"/>
    </row>
    <row r="18007">
      <c r="C18007" s="111"/>
      <c r="S18007" s="112"/>
      <c r="T18007" s="112"/>
      <c r="U18007" s="108"/>
      <c r="V18007" s="108"/>
      <c r="W18007" s="108"/>
      <c r="X18007" s="108"/>
    </row>
    <row r="18008">
      <c r="C18008" s="111"/>
      <c r="S18008" s="112"/>
      <c r="T18008" s="112"/>
      <c r="U18008" s="108"/>
      <c r="V18008" s="108"/>
      <c r="W18008" s="108"/>
      <c r="X18008" s="108"/>
    </row>
    <row r="18009">
      <c r="C18009" s="111"/>
      <c r="S18009" s="112"/>
      <c r="T18009" s="112"/>
      <c r="U18009" s="108"/>
      <c r="V18009" s="108"/>
      <c r="W18009" s="108"/>
      <c r="X18009" s="108"/>
    </row>
    <row r="18010">
      <c r="C18010" s="111"/>
      <c r="S18010" s="112"/>
      <c r="T18010" s="112"/>
      <c r="U18010" s="108"/>
      <c r="V18010" s="108"/>
      <c r="W18010" s="108"/>
      <c r="X18010" s="108"/>
    </row>
    <row r="18011">
      <c r="C18011" s="111"/>
      <c r="S18011" s="112"/>
      <c r="T18011" s="112"/>
      <c r="U18011" s="108"/>
      <c r="V18011" s="108"/>
      <c r="W18011" s="108"/>
      <c r="X18011" s="108"/>
    </row>
    <row r="18012">
      <c r="C18012" s="111"/>
      <c r="S18012" s="112"/>
      <c r="T18012" s="112"/>
      <c r="U18012" s="108"/>
      <c r="V18012" s="108"/>
      <c r="W18012" s="108"/>
      <c r="X18012" s="108"/>
    </row>
    <row r="18013">
      <c r="C18013" s="111"/>
      <c r="S18013" s="112"/>
      <c r="T18013" s="112"/>
      <c r="U18013" s="108"/>
      <c r="V18013" s="108"/>
      <c r="W18013" s="108"/>
      <c r="X18013" s="108"/>
    </row>
    <row r="18014">
      <c r="C18014" s="111"/>
      <c r="S18014" s="112"/>
      <c r="T18014" s="112"/>
      <c r="U18014" s="108"/>
      <c r="V18014" s="108"/>
      <c r="W18014" s="108"/>
      <c r="X18014" s="108"/>
    </row>
    <row r="18015">
      <c r="C18015" s="111"/>
      <c r="S18015" s="112"/>
      <c r="T18015" s="112"/>
      <c r="U18015" s="108"/>
      <c r="V18015" s="108"/>
      <c r="W18015" s="108"/>
      <c r="X18015" s="108"/>
    </row>
    <row r="18016">
      <c r="C18016" s="111"/>
      <c r="S18016" s="112"/>
      <c r="T18016" s="112"/>
      <c r="U18016" s="108"/>
      <c r="V18016" s="108"/>
      <c r="W18016" s="108"/>
      <c r="X18016" s="108"/>
    </row>
    <row r="18017">
      <c r="C18017" s="111"/>
      <c r="S18017" s="112"/>
      <c r="T18017" s="112"/>
      <c r="U18017" s="108"/>
      <c r="V18017" s="108"/>
      <c r="W18017" s="108"/>
      <c r="X18017" s="108"/>
    </row>
    <row r="18018">
      <c r="C18018" s="111"/>
      <c r="S18018" s="112"/>
      <c r="T18018" s="112"/>
      <c r="U18018" s="108"/>
      <c r="V18018" s="108"/>
      <c r="W18018" s="108"/>
      <c r="X18018" s="108"/>
    </row>
    <row r="18019">
      <c r="C18019" s="111"/>
      <c r="S18019" s="112"/>
      <c r="T18019" s="112"/>
      <c r="U18019" s="108"/>
      <c r="V18019" s="108"/>
      <c r="W18019" s="108"/>
      <c r="X18019" s="108"/>
    </row>
    <row r="18020">
      <c r="C18020" s="111"/>
      <c r="S18020" s="112"/>
      <c r="T18020" s="112"/>
      <c r="U18020" s="108"/>
      <c r="V18020" s="108"/>
      <c r="W18020" s="108"/>
      <c r="X18020" s="108"/>
    </row>
    <row r="18021">
      <c r="C18021" s="111"/>
      <c r="S18021" s="112"/>
      <c r="T18021" s="112"/>
      <c r="U18021" s="108"/>
      <c r="V18021" s="108"/>
      <c r="W18021" s="108"/>
      <c r="X18021" s="108"/>
    </row>
    <row r="18022">
      <c r="C18022" s="111"/>
      <c r="S18022" s="112"/>
      <c r="T18022" s="112"/>
      <c r="U18022" s="108"/>
      <c r="V18022" s="108"/>
      <c r="W18022" s="108"/>
      <c r="X18022" s="108"/>
    </row>
    <row r="18023">
      <c r="C18023" s="111"/>
      <c r="S18023" s="112"/>
      <c r="T18023" s="112"/>
      <c r="U18023" s="108"/>
      <c r="V18023" s="108"/>
      <c r="W18023" s="108"/>
      <c r="X18023" s="108"/>
    </row>
    <row r="18024">
      <c r="C18024" s="111"/>
      <c r="S18024" s="112"/>
      <c r="T18024" s="112"/>
      <c r="U18024" s="108"/>
      <c r="V18024" s="108"/>
      <c r="W18024" s="108"/>
      <c r="X18024" s="108"/>
    </row>
    <row r="18025">
      <c r="C18025" s="111"/>
      <c r="S18025" s="112"/>
      <c r="T18025" s="112"/>
      <c r="U18025" s="108"/>
      <c r="V18025" s="108"/>
      <c r="W18025" s="108"/>
      <c r="X18025" s="108"/>
    </row>
    <row r="18026">
      <c r="C18026" s="111"/>
      <c r="S18026" s="112"/>
      <c r="T18026" s="112"/>
      <c r="U18026" s="108"/>
      <c r="V18026" s="108"/>
      <c r="W18026" s="108"/>
      <c r="X18026" s="108"/>
    </row>
    <row r="18027">
      <c r="C18027" s="111"/>
      <c r="S18027" s="112"/>
      <c r="T18027" s="112"/>
      <c r="U18027" s="108"/>
      <c r="V18027" s="108"/>
      <c r="W18027" s="108"/>
      <c r="X18027" s="108"/>
    </row>
    <row r="18028">
      <c r="C18028" s="111"/>
      <c r="S18028" s="112"/>
      <c r="T18028" s="112"/>
      <c r="U18028" s="108"/>
      <c r="V18028" s="108"/>
      <c r="W18028" s="108"/>
      <c r="X18028" s="108"/>
    </row>
    <row r="18029">
      <c r="C18029" s="111"/>
      <c r="S18029" s="112"/>
      <c r="T18029" s="112"/>
      <c r="U18029" s="108"/>
      <c r="V18029" s="108"/>
      <c r="W18029" s="108"/>
      <c r="X18029" s="108"/>
    </row>
    <row r="18030">
      <c r="C18030" s="111"/>
      <c r="S18030" s="112"/>
      <c r="T18030" s="112"/>
      <c r="U18030" s="108"/>
      <c r="V18030" s="108"/>
      <c r="W18030" s="108"/>
      <c r="X18030" s="108"/>
    </row>
    <row r="18031">
      <c r="C18031" s="111"/>
      <c r="S18031" s="112"/>
      <c r="T18031" s="112"/>
      <c r="U18031" s="108"/>
      <c r="V18031" s="108"/>
      <c r="W18031" s="108"/>
      <c r="X18031" s="108"/>
    </row>
    <row r="18032">
      <c r="C18032" s="111"/>
      <c r="S18032" s="112"/>
      <c r="T18032" s="112"/>
      <c r="U18032" s="108"/>
      <c r="V18032" s="108"/>
      <c r="W18032" s="108"/>
      <c r="X18032" s="108"/>
    </row>
    <row r="18033">
      <c r="C18033" s="111"/>
      <c r="S18033" s="112"/>
      <c r="T18033" s="112"/>
      <c r="U18033" s="108"/>
      <c r="V18033" s="108"/>
      <c r="W18033" s="108"/>
      <c r="X18033" s="108"/>
    </row>
    <row r="18034">
      <c r="C18034" s="111"/>
      <c r="S18034" s="112"/>
      <c r="T18034" s="112"/>
      <c r="U18034" s="108"/>
      <c r="V18034" s="108"/>
      <c r="W18034" s="108"/>
      <c r="X18034" s="108"/>
    </row>
    <row r="18035">
      <c r="C18035" s="111"/>
      <c r="S18035" s="112"/>
      <c r="T18035" s="112"/>
      <c r="U18035" s="108"/>
      <c r="V18035" s="108"/>
      <c r="W18035" s="108"/>
      <c r="X18035" s="108"/>
    </row>
    <row r="18036">
      <c r="C18036" s="111"/>
      <c r="S18036" s="112"/>
      <c r="T18036" s="112"/>
      <c r="U18036" s="108"/>
      <c r="V18036" s="108"/>
      <c r="W18036" s="108"/>
      <c r="X18036" s="108"/>
    </row>
    <row r="18037">
      <c r="C18037" s="111"/>
      <c r="S18037" s="112"/>
      <c r="T18037" s="112"/>
      <c r="U18037" s="108"/>
      <c r="V18037" s="108"/>
      <c r="W18037" s="108"/>
      <c r="X18037" s="108"/>
    </row>
    <row r="18038">
      <c r="C18038" s="111"/>
      <c r="S18038" s="112"/>
      <c r="T18038" s="112"/>
      <c r="U18038" s="108"/>
      <c r="V18038" s="108"/>
      <c r="W18038" s="108"/>
      <c r="X18038" s="108"/>
    </row>
    <row r="18039">
      <c r="C18039" s="111"/>
      <c r="S18039" s="112"/>
      <c r="T18039" s="112"/>
      <c r="U18039" s="108"/>
      <c r="V18039" s="108"/>
      <c r="W18039" s="108"/>
      <c r="X18039" s="108"/>
    </row>
    <row r="18040">
      <c r="C18040" s="111"/>
      <c r="S18040" s="112"/>
      <c r="T18040" s="112"/>
      <c r="U18040" s="108"/>
      <c r="V18040" s="108"/>
      <c r="W18040" s="108"/>
      <c r="X18040" s="108"/>
    </row>
    <row r="18041">
      <c r="C18041" s="111"/>
      <c r="S18041" s="112"/>
      <c r="T18041" s="112"/>
      <c r="U18041" s="108"/>
      <c r="V18041" s="108"/>
      <c r="W18041" s="108"/>
      <c r="X18041" s="108"/>
    </row>
    <row r="18042">
      <c r="C18042" s="111"/>
      <c r="S18042" s="112"/>
      <c r="T18042" s="112"/>
      <c r="U18042" s="108"/>
      <c r="V18042" s="108"/>
      <c r="W18042" s="108"/>
      <c r="X18042" s="108"/>
    </row>
    <row r="18043">
      <c r="C18043" s="111"/>
      <c r="S18043" s="112"/>
      <c r="T18043" s="112"/>
      <c r="U18043" s="108"/>
      <c r="V18043" s="108"/>
      <c r="W18043" s="108"/>
      <c r="X18043" s="108"/>
    </row>
    <row r="18044">
      <c r="C18044" s="111"/>
      <c r="S18044" s="112"/>
      <c r="T18044" s="112"/>
      <c r="U18044" s="108"/>
      <c r="V18044" s="108"/>
      <c r="W18044" s="108"/>
      <c r="X18044" s="108"/>
    </row>
    <row r="18045">
      <c r="C18045" s="111"/>
      <c r="S18045" s="112"/>
      <c r="T18045" s="112"/>
      <c r="U18045" s="108"/>
      <c r="V18045" s="108"/>
      <c r="W18045" s="108"/>
      <c r="X18045" s="108"/>
    </row>
    <row r="18046">
      <c r="C18046" s="111"/>
      <c r="S18046" s="112"/>
      <c r="T18046" s="112"/>
      <c r="U18046" s="108"/>
      <c r="V18046" s="108"/>
      <c r="W18046" s="108"/>
      <c r="X18046" s="108"/>
    </row>
    <row r="18047">
      <c r="C18047" s="111"/>
      <c r="S18047" s="112"/>
      <c r="T18047" s="112"/>
      <c r="U18047" s="108"/>
      <c r="V18047" s="108"/>
      <c r="W18047" s="108"/>
      <c r="X18047" s="108"/>
    </row>
    <row r="18048">
      <c r="C18048" s="111"/>
      <c r="S18048" s="112"/>
      <c r="T18048" s="112"/>
      <c r="U18048" s="108"/>
      <c r="V18048" s="108"/>
      <c r="W18048" s="108"/>
      <c r="X18048" s="108"/>
    </row>
    <row r="18049">
      <c r="C18049" s="111"/>
      <c r="S18049" s="112"/>
      <c r="T18049" s="112"/>
      <c r="U18049" s="108"/>
      <c r="V18049" s="108"/>
      <c r="W18049" s="108"/>
      <c r="X18049" s="108"/>
    </row>
    <row r="18050">
      <c r="C18050" s="111"/>
      <c r="S18050" s="112"/>
      <c r="T18050" s="112"/>
      <c r="U18050" s="108"/>
      <c r="V18050" s="108"/>
      <c r="W18050" s="108"/>
      <c r="X18050" s="108"/>
    </row>
    <row r="18051">
      <c r="C18051" s="111"/>
      <c r="S18051" s="112"/>
      <c r="T18051" s="112"/>
      <c r="U18051" s="108"/>
      <c r="V18051" s="108"/>
      <c r="W18051" s="108"/>
      <c r="X18051" s="108"/>
    </row>
    <row r="18052">
      <c r="C18052" s="111"/>
      <c r="S18052" s="112"/>
      <c r="T18052" s="112"/>
      <c r="U18052" s="108"/>
      <c r="V18052" s="108"/>
      <c r="W18052" s="108"/>
      <c r="X18052" s="108"/>
    </row>
    <row r="18053">
      <c r="C18053" s="111"/>
      <c r="S18053" s="112"/>
      <c r="T18053" s="112"/>
      <c r="U18053" s="108"/>
      <c r="V18053" s="108"/>
      <c r="W18053" s="108"/>
      <c r="X18053" s="108"/>
    </row>
    <row r="18054">
      <c r="C18054" s="111"/>
      <c r="S18054" s="112"/>
      <c r="T18054" s="112"/>
      <c r="U18054" s="108"/>
      <c r="V18054" s="108"/>
      <c r="W18054" s="108"/>
      <c r="X18054" s="108"/>
    </row>
    <row r="18055">
      <c r="C18055" s="111"/>
      <c r="S18055" s="112"/>
      <c r="T18055" s="112"/>
      <c r="U18055" s="108"/>
      <c r="V18055" s="108"/>
      <c r="W18055" s="108"/>
      <c r="X18055" s="108"/>
    </row>
    <row r="18056">
      <c r="C18056" s="111"/>
      <c r="S18056" s="112"/>
      <c r="T18056" s="112"/>
      <c r="U18056" s="108"/>
      <c r="V18056" s="108"/>
      <c r="W18056" s="108"/>
      <c r="X18056" s="108"/>
    </row>
    <row r="18057">
      <c r="C18057" s="111"/>
      <c r="S18057" s="112"/>
      <c r="T18057" s="112"/>
      <c r="U18057" s="108"/>
      <c r="V18057" s="108"/>
      <c r="W18057" s="108"/>
      <c r="X18057" s="108"/>
    </row>
    <row r="18058">
      <c r="C18058" s="111"/>
      <c r="S18058" s="112"/>
      <c r="T18058" s="112"/>
      <c r="U18058" s="108"/>
      <c r="V18058" s="108"/>
      <c r="W18058" s="108"/>
      <c r="X18058" s="108"/>
    </row>
    <row r="18059">
      <c r="C18059" s="111"/>
      <c r="S18059" s="112"/>
      <c r="T18059" s="112"/>
      <c r="U18059" s="108"/>
      <c r="V18059" s="108"/>
      <c r="W18059" s="108"/>
      <c r="X18059" s="108"/>
    </row>
    <row r="18060">
      <c r="C18060" s="111"/>
      <c r="S18060" s="112"/>
      <c r="T18060" s="112"/>
      <c r="U18060" s="108"/>
      <c r="V18060" s="108"/>
      <c r="W18060" s="108"/>
      <c r="X18060" s="108"/>
    </row>
    <row r="18061">
      <c r="C18061" s="111"/>
      <c r="S18061" s="112"/>
      <c r="T18061" s="112"/>
      <c r="U18061" s="108"/>
      <c r="V18061" s="108"/>
      <c r="W18061" s="108"/>
      <c r="X18061" s="108"/>
    </row>
    <row r="18062">
      <c r="C18062" s="111"/>
      <c r="S18062" s="112"/>
      <c r="T18062" s="112"/>
      <c r="U18062" s="108"/>
      <c r="V18062" s="108"/>
      <c r="W18062" s="108"/>
      <c r="X18062" s="108"/>
    </row>
    <row r="18063">
      <c r="C18063" s="111"/>
      <c r="S18063" s="112"/>
      <c r="T18063" s="112"/>
      <c r="U18063" s="108"/>
      <c r="V18063" s="108"/>
      <c r="W18063" s="108"/>
      <c r="X18063" s="108"/>
    </row>
    <row r="18064">
      <c r="C18064" s="111"/>
      <c r="S18064" s="112"/>
      <c r="T18064" s="112"/>
      <c r="U18064" s="108"/>
      <c r="V18064" s="108"/>
      <c r="W18064" s="108"/>
      <c r="X18064" s="108"/>
    </row>
    <row r="18065">
      <c r="C18065" s="111"/>
      <c r="S18065" s="112"/>
      <c r="T18065" s="112"/>
      <c r="U18065" s="108"/>
      <c r="V18065" s="108"/>
      <c r="W18065" s="108"/>
      <c r="X18065" s="108"/>
    </row>
    <row r="18066">
      <c r="C18066" s="111"/>
      <c r="S18066" s="112"/>
      <c r="T18066" s="112"/>
      <c r="U18066" s="108"/>
      <c r="V18066" s="108"/>
      <c r="W18066" s="108"/>
      <c r="X18066" s="108"/>
    </row>
    <row r="18067">
      <c r="C18067" s="111"/>
      <c r="S18067" s="112"/>
      <c r="T18067" s="112"/>
      <c r="U18067" s="108"/>
      <c r="V18067" s="108"/>
      <c r="W18067" s="108"/>
      <c r="X18067" s="108"/>
    </row>
    <row r="18068">
      <c r="C18068" s="111"/>
      <c r="S18068" s="112"/>
      <c r="T18068" s="112"/>
      <c r="U18068" s="108"/>
      <c r="V18068" s="108"/>
      <c r="W18068" s="108"/>
      <c r="X18068" s="108"/>
    </row>
    <row r="18069">
      <c r="C18069" s="111"/>
      <c r="S18069" s="112"/>
      <c r="T18069" s="112"/>
      <c r="U18069" s="108"/>
      <c r="V18069" s="108"/>
      <c r="W18069" s="108"/>
      <c r="X18069" s="108"/>
    </row>
    <row r="18070">
      <c r="C18070" s="111"/>
      <c r="S18070" s="112"/>
      <c r="T18070" s="112"/>
      <c r="U18070" s="108"/>
      <c r="V18070" s="108"/>
      <c r="W18070" s="108"/>
      <c r="X18070" s="108"/>
    </row>
    <row r="18071">
      <c r="C18071" s="111"/>
      <c r="S18071" s="112"/>
      <c r="T18071" s="112"/>
      <c r="U18071" s="108"/>
      <c r="V18071" s="108"/>
      <c r="W18071" s="108"/>
      <c r="X18071" s="108"/>
    </row>
    <row r="18072">
      <c r="C18072" s="111"/>
      <c r="S18072" s="112"/>
      <c r="T18072" s="112"/>
      <c r="U18072" s="108"/>
      <c r="V18072" s="108"/>
      <c r="W18072" s="108"/>
      <c r="X18072" s="108"/>
    </row>
    <row r="18073">
      <c r="C18073" s="111"/>
      <c r="S18073" s="112"/>
      <c r="T18073" s="112"/>
      <c r="U18073" s="108"/>
      <c r="V18073" s="108"/>
      <c r="W18073" s="108"/>
      <c r="X18073" s="108"/>
    </row>
    <row r="18074">
      <c r="C18074" s="111"/>
      <c r="S18074" s="112"/>
      <c r="T18074" s="112"/>
      <c r="U18074" s="108"/>
      <c r="V18074" s="108"/>
      <c r="W18074" s="108"/>
      <c r="X18074" s="108"/>
    </row>
    <row r="18075">
      <c r="C18075" s="111"/>
      <c r="S18075" s="112"/>
      <c r="T18075" s="112"/>
      <c r="U18075" s="108"/>
      <c r="V18075" s="108"/>
      <c r="W18075" s="108"/>
      <c r="X18075" s="108"/>
    </row>
    <row r="18076">
      <c r="C18076" s="111"/>
      <c r="S18076" s="112"/>
      <c r="T18076" s="112"/>
      <c r="U18076" s="108"/>
      <c r="V18076" s="108"/>
      <c r="W18076" s="108"/>
      <c r="X18076" s="108"/>
    </row>
    <row r="18077">
      <c r="C18077" s="111"/>
      <c r="S18077" s="112"/>
      <c r="T18077" s="112"/>
      <c r="U18077" s="108"/>
      <c r="V18077" s="108"/>
      <c r="W18077" s="108"/>
      <c r="X18077" s="108"/>
    </row>
    <row r="18078">
      <c r="C18078" s="111"/>
      <c r="S18078" s="112"/>
      <c r="T18078" s="112"/>
      <c r="U18078" s="108"/>
      <c r="V18078" s="108"/>
      <c r="W18078" s="108"/>
      <c r="X18078" s="108"/>
    </row>
    <row r="18079">
      <c r="C18079" s="111"/>
      <c r="S18079" s="112"/>
      <c r="T18079" s="112"/>
      <c r="U18079" s="108"/>
      <c r="V18079" s="108"/>
      <c r="W18079" s="108"/>
      <c r="X18079" s="108"/>
    </row>
    <row r="18080">
      <c r="C18080" s="111"/>
      <c r="S18080" s="112"/>
      <c r="T18080" s="112"/>
      <c r="U18080" s="108"/>
      <c r="V18080" s="108"/>
      <c r="W18080" s="108"/>
      <c r="X18080" s="108"/>
    </row>
    <row r="18081">
      <c r="C18081" s="111"/>
      <c r="S18081" s="112"/>
      <c r="T18081" s="112"/>
      <c r="U18081" s="108"/>
      <c r="V18081" s="108"/>
      <c r="W18081" s="108"/>
      <c r="X18081" s="108"/>
    </row>
    <row r="18082">
      <c r="C18082" s="111"/>
      <c r="S18082" s="112"/>
      <c r="T18082" s="112"/>
      <c r="U18082" s="108"/>
      <c r="V18082" s="108"/>
      <c r="W18082" s="108"/>
      <c r="X18082" s="108"/>
    </row>
    <row r="18083">
      <c r="C18083" s="111"/>
      <c r="S18083" s="112"/>
      <c r="T18083" s="112"/>
      <c r="U18083" s="108"/>
      <c r="V18083" s="108"/>
      <c r="W18083" s="108"/>
      <c r="X18083" s="108"/>
    </row>
    <row r="18084">
      <c r="C18084" s="111"/>
      <c r="S18084" s="112"/>
      <c r="T18084" s="112"/>
      <c r="U18084" s="108"/>
      <c r="V18084" s="108"/>
      <c r="W18084" s="108"/>
      <c r="X18084" s="108"/>
    </row>
    <row r="18085">
      <c r="C18085" s="111"/>
      <c r="S18085" s="112"/>
      <c r="T18085" s="112"/>
      <c r="U18085" s="108"/>
      <c r="V18085" s="108"/>
      <c r="W18085" s="108"/>
      <c r="X18085" s="108"/>
    </row>
    <row r="18086">
      <c r="C18086" s="111"/>
      <c r="S18086" s="112"/>
      <c r="T18086" s="112"/>
      <c r="U18086" s="108"/>
      <c r="V18086" s="108"/>
      <c r="W18086" s="108"/>
      <c r="X18086" s="108"/>
    </row>
    <row r="18087">
      <c r="C18087" s="111"/>
      <c r="S18087" s="112"/>
      <c r="T18087" s="112"/>
      <c r="U18087" s="108"/>
      <c r="V18087" s="108"/>
      <c r="W18087" s="108"/>
      <c r="X18087" s="108"/>
    </row>
    <row r="18088">
      <c r="C18088" s="111"/>
      <c r="S18088" s="112"/>
      <c r="T18088" s="112"/>
      <c r="U18088" s="108"/>
      <c r="V18088" s="108"/>
      <c r="W18088" s="108"/>
      <c r="X18088" s="108"/>
    </row>
    <row r="18089">
      <c r="C18089" s="111"/>
      <c r="S18089" s="112"/>
      <c r="T18089" s="112"/>
      <c r="U18089" s="108"/>
      <c r="V18089" s="108"/>
      <c r="W18089" s="108"/>
      <c r="X18089" s="108"/>
    </row>
    <row r="18090">
      <c r="C18090" s="111"/>
      <c r="S18090" s="112"/>
      <c r="T18090" s="112"/>
      <c r="U18090" s="108"/>
      <c r="V18090" s="108"/>
      <c r="W18090" s="108"/>
      <c r="X18090" s="108"/>
    </row>
    <row r="18091">
      <c r="C18091" s="111"/>
      <c r="S18091" s="112"/>
      <c r="T18091" s="112"/>
      <c r="U18091" s="108"/>
      <c r="V18091" s="108"/>
      <c r="W18091" s="108"/>
      <c r="X18091" s="108"/>
    </row>
    <row r="18092">
      <c r="C18092" s="111"/>
      <c r="S18092" s="112"/>
      <c r="T18092" s="112"/>
      <c r="U18092" s="108"/>
      <c r="V18092" s="108"/>
      <c r="W18092" s="108"/>
      <c r="X18092" s="108"/>
    </row>
    <row r="18093">
      <c r="C18093" s="111"/>
      <c r="S18093" s="112"/>
      <c r="T18093" s="112"/>
      <c r="U18093" s="108"/>
      <c r="V18093" s="108"/>
      <c r="W18093" s="108"/>
      <c r="X18093" s="108"/>
    </row>
    <row r="18094">
      <c r="C18094" s="111"/>
      <c r="S18094" s="112"/>
      <c r="T18094" s="112"/>
      <c r="U18094" s="108"/>
      <c r="V18094" s="108"/>
      <c r="W18094" s="108"/>
      <c r="X18094" s="108"/>
    </row>
    <row r="18095">
      <c r="C18095" s="111"/>
      <c r="S18095" s="112"/>
      <c r="T18095" s="112"/>
      <c r="U18095" s="108"/>
      <c r="V18095" s="108"/>
      <c r="W18095" s="108"/>
      <c r="X18095" s="108"/>
    </row>
    <row r="18096">
      <c r="C18096" s="111"/>
      <c r="S18096" s="112"/>
      <c r="T18096" s="112"/>
      <c r="U18096" s="108"/>
      <c r="V18096" s="108"/>
      <c r="W18096" s="108"/>
      <c r="X18096" s="108"/>
    </row>
    <row r="18097">
      <c r="C18097" s="111"/>
      <c r="S18097" s="112"/>
      <c r="T18097" s="112"/>
      <c r="U18097" s="108"/>
      <c r="V18097" s="108"/>
      <c r="W18097" s="108"/>
      <c r="X18097" s="108"/>
    </row>
    <row r="18098">
      <c r="C18098" s="111"/>
      <c r="S18098" s="112"/>
      <c r="T18098" s="112"/>
      <c r="U18098" s="108"/>
      <c r="V18098" s="108"/>
      <c r="W18098" s="108"/>
      <c r="X18098" s="108"/>
    </row>
    <row r="18099">
      <c r="C18099" s="111"/>
      <c r="S18099" s="112"/>
      <c r="T18099" s="112"/>
      <c r="U18099" s="108"/>
      <c r="V18099" s="108"/>
      <c r="W18099" s="108"/>
      <c r="X18099" s="108"/>
    </row>
    <row r="18100">
      <c r="C18100" s="111"/>
      <c r="S18100" s="112"/>
      <c r="T18100" s="112"/>
      <c r="U18100" s="108"/>
      <c r="V18100" s="108"/>
      <c r="W18100" s="108"/>
      <c r="X18100" s="108"/>
    </row>
    <row r="18101">
      <c r="C18101" s="111"/>
      <c r="S18101" s="112"/>
      <c r="T18101" s="112"/>
      <c r="U18101" s="108"/>
      <c r="V18101" s="108"/>
      <c r="W18101" s="108"/>
      <c r="X18101" s="108"/>
    </row>
    <row r="18102">
      <c r="C18102" s="111"/>
      <c r="S18102" s="112"/>
      <c r="T18102" s="112"/>
      <c r="U18102" s="108"/>
      <c r="V18102" s="108"/>
      <c r="W18102" s="108"/>
      <c r="X18102" s="108"/>
    </row>
    <row r="18103">
      <c r="C18103" s="111"/>
      <c r="S18103" s="112"/>
      <c r="T18103" s="112"/>
      <c r="U18103" s="108"/>
      <c r="V18103" s="108"/>
      <c r="W18103" s="108"/>
      <c r="X18103" s="108"/>
    </row>
    <row r="18104">
      <c r="C18104" s="111"/>
      <c r="S18104" s="112"/>
      <c r="T18104" s="112"/>
      <c r="U18104" s="108"/>
      <c r="V18104" s="108"/>
      <c r="W18104" s="108"/>
      <c r="X18104" s="108"/>
    </row>
    <row r="18105">
      <c r="C18105" s="111"/>
      <c r="S18105" s="112"/>
      <c r="T18105" s="112"/>
      <c r="U18105" s="108"/>
      <c r="V18105" s="108"/>
      <c r="W18105" s="108"/>
      <c r="X18105" s="108"/>
    </row>
    <row r="18106">
      <c r="C18106" s="111"/>
      <c r="S18106" s="112"/>
      <c r="T18106" s="112"/>
      <c r="U18106" s="108"/>
      <c r="V18106" s="108"/>
      <c r="W18106" s="108"/>
      <c r="X18106" s="108"/>
    </row>
    <row r="18107">
      <c r="C18107" s="111"/>
      <c r="S18107" s="112"/>
      <c r="T18107" s="112"/>
      <c r="U18107" s="108"/>
      <c r="V18107" s="108"/>
      <c r="W18107" s="108"/>
      <c r="X18107" s="108"/>
    </row>
    <row r="18108">
      <c r="C18108" s="111"/>
      <c r="S18108" s="112"/>
      <c r="T18108" s="112"/>
      <c r="U18108" s="108"/>
      <c r="V18108" s="108"/>
      <c r="W18108" s="108"/>
      <c r="X18108" s="108"/>
    </row>
    <row r="18109">
      <c r="C18109" s="111"/>
      <c r="S18109" s="112"/>
      <c r="T18109" s="112"/>
      <c r="U18109" s="108"/>
      <c r="V18109" s="108"/>
      <c r="W18109" s="108"/>
      <c r="X18109" s="108"/>
    </row>
    <row r="18110">
      <c r="C18110" s="111"/>
      <c r="S18110" s="112"/>
      <c r="T18110" s="112"/>
      <c r="U18110" s="108"/>
      <c r="V18110" s="108"/>
      <c r="W18110" s="108"/>
      <c r="X18110" s="108"/>
    </row>
    <row r="18111">
      <c r="C18111" s="111"/>
      <c r="S18111" s="112"/>
      <c r="T18111" s="112"/>
      <c r="U18111" s="108"/>
      <c r="V18111" s="108"/>
      <c r="W18111" s="108"/>
      <c r="X18111" s="108"/>
    </row>
    <row r="18112">
      <c r="C18112" s="111"/>
      <c r="S18112" s="112"/>
      <c r="T18112" s="112"/>
      <c r="U18112" s="108"/>
      <c r="V18112" s="108"/>
      <c r="W18112" s="108"/>
      <c r="X18112" s="108"/>
    </row>
    <row r="18113">
      <c r="C18113" s="111"/>
      <c r="S18113" s="112"/>
      <c r="T18113" s="112"/>
      <c r="U18113" s="108"/>
      <c r="V18113" s="108"/>
      <c r="W18113" s="108"/>
      <c r="X18113" s="108"/>
    </row>
    <row r="18114">
      <c r="C18114" s="111"/>
      <c r="S18114" s="112"/>
      <c r="T18114" s="112"/>
      <c r="U18114" s="108"/>
      <c r="V18114" s="108"/>
      <c r="W18114" s="108"/>
      <c r="X18114" s="108"/>
    </row>
    <row r="18115">
      <c r="C18115" s="111"/>
      <c r="S18115" s="112"/>
      <c r="T18115" s="112"/>
      <c r="U18115" s="108"/>
      <c r="V18115" s="108"/>
      <c r="W18115" s="108"/>
      <c r="X18115" s="108"/>
    </row>
    <row r="18116">
      <c r="C18116" s="111"/>
      <c r="S18116" s="112"/>
      <c r="T18116" s="112"/>
      <c r="U18116" s="108"/>
      <c r="V18116" s="108"/>
      <c r="W18116" s="108"/>
      <c r="X18116" s="108"/>
    </row>
    <row r="18117">
      <c r="C18117" s="111"/>
      <c r="S18117" s="112"/>
      <c r="T18117" s="112"/>
      <c r="U18117" s="108"/>
      <c r="V18117" s="108"/>
      <c r="W18117" s="108"/>
      <c r="X18117" s="108"/>
    </row>
    <row r="18118">
      <c r="C18118" s="111"/>
      <c r="S18118" s="112"/>
      <c r="T18118" s="112"/>
      <c r="U18118" s="108"/>
      <c r="V18118" s="108"/>
      <c r="W18118" s="108"/>
      <c r="X18118" s="108"/>
    </row>
    <row r="18119">
      <c r="C18119" s="111"/>
      <c r="S18119" s="112"/>
      <c r="T18119" s="112"/>
      <c r="U18119" s="108"/>
      <c r="V18119" s="108"/>
      <c r="W18119" s="108"/>
      <c r="X18119" s="108"/>
    </row>
    <row r="18120">
      <c r="C18120" s="111"/>
      <c r="S18120" s="112"/>
      <c r="T18120" s="112"/>
      <c r="U18120" s="108"/>
      <c r="V18120" s="108"/>
      <c r="W18120" s="108"/>
      <c r="X18120" s="108"/>
    </row>
    <row r="18121">
      <c r="C18121" s="111"/>
      <c r="S18121" s="112"/>
      <c r="T18121" s="112"/>
      <c r="U18121" s="108"/>
      <c r="V18121" s="108"/>
      <c r="W18121" s="108"/>
      <c r="X18121" s="108"/>
    </row>
    <row r="18122">
      <c r="C18122" s="111"/>
      <c r="S18122" s="112"/>
      <c r="T18122" s="112"/>
      <c r="U18122" s="108"/>
      <c r="V18122" s="108"/>
      <c r="W18122" s="108"/>
      <c r="X18122" s="108"/>
    </row>
    <row r="18123">
      <c r="C18123" s="111"/>
      <c r="S18123" s="112"/>
      <c r="T18123" s="112"/>
      <c r="U18123" s="108"/>
      <c r="V18123" s="108"/>
      <c r="W18123" s="108"/>
      <c r="X18123" s="108"/>
    </row>
    <row r="18124">
      <c r="C18124" s="111"/>
      <c r="S18124" s="112"/>
      <c r="T18124" s="112"/>
      <c r="U18124" s="108"/>
      <c r="V18124" s="108"/>
      <c r="W18124" s="108"/>
      <c r="X18124" s="108"/>
    </row>
    <row r="18125">
      <c r="C18125" s="111"/>
      <c r="S18125" s="112"/>
      <c r="T18125" s="112"/>
      <c r="U18125" s="108"/>
      <c r="V18125" s="108"/>
      <c r="W18125" s="108"/>
      <c r="X18125" s="108"/>
    </row>
    <row r="18126">
      <c r="C18126" s="111"/>
      <c r="S18126" s="112"/>
      <c r="T18126" s="112"/>
      <c r="U18126" s="108"/>
      <c r="V18126" s="108"/>
      <c r="W18126" s="108"/>
      <c r="X18126" s="108"/>
    </row>
    <row r="18127">
      <c r="C18127" s="111"/>
      <c r="S18127" s="112"/>
      <c r="T18127" s="112"/>
      <c r="U18127" s="108"/>
      <c r="V18127" s="108"/>
      <c r="W18127" s="108"/>
      <c r="X18127" s="108"/>
    </row>
    <row r="18128">
      <c r="C18128" s="111"/>
      <c r="S18128" s="112"/>
      <c r="T18128" s="112"/>
      <c r="U18128" s="108"/>
      <c r="V18128" s="108"/>
      <c r="W18128" s="108"/>
      <c r="X18128" s="108"/>
    </row>
    <row r="18129">
      <c r="C18129" s="111"/>
      <c r="S18129" s="112"/>
      <c r="T18129" s="112"/>
      <c r="U18129" s="108"/>
      <c r="V18129" s="108"/>
      <c r="W18129" s="108"/>
      <c r="X18129" s="108"/>
    </row>
    <row r="18130">
      <c r="C18130" s="111"/>
      <c r="S18130" s="112"/>
      <c r="T18130" s="112"/>
      <c r="U18130" s="108"/>
      <c r="V18130" s="108"/>
      <c r="W18130" s="108"/>
      <c r="X18130" s="108"/>
    </row>
    <row r="18131">
      <c r="C18131" s="111"/>
      <c r="S18131" s="112"/>
      <c r="T18131" s="112"/>
      <c r="U18131" s="108"/>
      <c r="V18131" s="108"/>
      <c r="W18131" s="108"/>
      <c r="X18131" s="108"/>
    </row>
    <row r="18132">
      <c r="C18132" s="111"/>
      <c r="S18132" s="112"/>
      <c r="T18132" s="112"/>
      <c r="U18132" s="108"/>
      <c r="V18132" s="108"/>
      <c r="W18132" s="108"/>
      <c r="X18132" s="108"/>
    </row>
    <row r="18133">
      <c r="C18133" s="111"/>
      <c r="S18133" s="112"/>
      <c r="T18133" s="112"/>
      <c r="U18133" s="108"/>
      <c r="V18133" s="108"/>
      <c r="W18133" s="108"/>
      <c r="X18133" s="108"/>
    </row>
    <row r="18134">
      <c r="C18134" s="111"/>
      <c r="S18134" s="112"/>
      <c r="T18134" s="112"/>
      <c r="U18134" s="108"/>
      <c r="V18134" s="108"/>
      <c r="W18134" s="108"/>
      <c r="X18134" s="108"/>
    </row>
    <row r="18135">
      <c r="C18135" s="111"/>
      <c r="S18135" s="112"/>
      <c r="T18135" s="112"/>
      <c r="U18135" s="108"/>
      <c r="V18135" s="108"/>
      <c r="W18135" s="108"/>
      <c r="X18135" s="108"/>
    </row>
    <row r="18136">
      <c r="C18136" s="111"/>
      <c r="S18136" s="112"/>
      <c r="T18136" s="112"/>
      <c r="U18136" s="108"/>
      <c r="V18136" s="108"/>
      <c r="W18136" s="108"/>
      <c r="X18136" s="108"/>
    </row>
    <row r="18137">
      <c r="C18137" s="111"/>
      <c r="S18137" s="112"/>
      <c r="T18137" s="112"/>
      <c r="U18137" s="108"/>
      <c r="V18137" s="108"/>
      <c r="W18137" s="108"/>
      <c r="X18137" s="108"/>
    </row>
    <row r="18138">
      <c r="C18138" s="111"/>
      <c r="S18138" s="112"/>
      <c r="T18138" s="112"/>
      <c r="U18138" s="108"/>
      <c r="V18138" s="108"/>
      <c r="W18138" s="108"/>
      <c r="X18138" s="108"/>
    </row>
    <row r="18139">
      <c r="C18139" s="111"/>
      <c r="S18139" s="112"/>
      <c r="T18139" s="112"/>
      <c r="U18139" s="108"/>
      <c r="V18139" s="108"/>
      <c r="W18139" s="108"/>
      <c r="X18139" s="108"/>
    </row>
    <row r="18140">
      <c r="C18140" s="111"/>
      <c r="S18140" s="112"/>
      <c r="T18140" s="112"/>
      <c r="U18140" s="108"/>
      <c r="V18140" s="108"/>
      <c r="W18140" s="108"/>
      <c r="X18140" s="108"/>
    </row>
    <row r="18141">
      <c r="C18141" s="111"/>
      <c r="S18141" s="112"/>
      <c r="T18141" s="112"/>
      <c r="U18141" s="108"/>
      <c r="V18141" s="108"/>
      <c r="W18141" s="108"/>
      <c r="X18141" s="108"/>
    </row>
    <row r="18142">
      <c r="C18142" s="111"/>
      <c r="S18142" s="112"/>
      <c r="T18142" s="112"/>
      <c r="U18142" s="108"/>
      <c r="V18142" s="108"/>
      <c r="W18142" s="108"/>
      <c r="X18142" s="108"/>
    </row>
    <row r="18143">
      <c r="C18143" s="111"/>
      <c r="S18143" s="112"/>
      <c r="T18143" s="112"/>
      <c r="U18143" s="108"/>
      <c r="V18143" s="108"/>
      <c r="W18143" s="108"/>
      <c r="X18143" s="108"/>
    </row>
    <row r="18144">
      <c r="C18144" s="111"/>
      <c r="S18144" s="112"/>
      <c r="T18144" s="112"/>
      <c r="U18144" s="108"/>
      <c r="V18144" s="108"/>
      <c r="W18144" s="108"/>
      <c r="X18144" s="108"/>
    </row>
    <row r="18145">
      <c r="C18145" s="111"/>
      <c r="S18145" s="112"/>
      <c r="T18145" s="112"/>
      <c r="U18145" s="108"/>
      <c r="V18145" s="108"/>
      <c r="W18145" s="108"/>
      <c r="X18145" s="108"/>
    </row>
    <row r="18146">
      <c r="C18146" s="111"/>
      <c r="S18146" s="112"/>
      <c r="T18146" s="112"/>
      <c r="U18146" s="108"/>
      <c r="V18146" s="108"/>
      <c r="W18146" s="108"/>
      <c r="X18146" s="108"/>
    </row>
    <row r="18147">
      <c r="C18147" s="111"/>
      <c r="S18147" s="112"/>
      <c r="T18147" s="112"/>
      <c r="U18147" s="108"/>
      <c r="V18147" s="108"/>
      <c r="W18147" s="108"/>
      <c r="X18147" s="108"/>
    </row>
    <row r="18148">
      <c r="C18148" s="111"/>
      <c r="S18148" s="112"/>
      <c r="T18148" s="112"/>
      <c r="U18148" s="108"/>
      <c r="V18148" s="108"/>
      <c r="W18148" s="108"/>
      <c r="X18148" s="108"/>
    </row>
    <row r="18149">
      <c r="C18149" s="111"/>
      <c r="S18149" s="112"/>
      <c r="T18149" s="112"/>
      <c r="U18149" s="108"/>
      <c r="V18149" s="108"/>
      <c r="W18149" s="108"/>
      <c r="X18149" s="108"/>
    </row>
    <row r="18150">
      <c r="C18150" s="111"/>
      <c r="S18150" s="112"/>
      <c r="T18150" s="112"/>
      <c r="U18150" s="108"/>
      <c r="V18150" s="108"/>
      <c r="W18150" s="108"/>
      <c r="X18150" s="108"/>
    </row>
    <row r="18151">
      <c r="C18151" s="111"/>
      <c r="S18151" s="112"/>
      <c r="T18151" s="112"/>
      <c r="U18151" s="108"/>
      <c r="V18151" s="108"/>
      <c r="W18151" s="108"/>
      <c r="X18151" s="108"/>
    </row>
    <row r="18152">
      <c r="C18152" s="111"/>
      <c r="S18152" s="112"/>
      <c r="T18152" s="112"/>
      <c r="U18152" s="108"/>
      <c r="V18152" s="108"/>
      <c r="W18152" s="108"/>
      <c r="X18152" s="108"/>
    </row>
    <row r="18153">
      <c r="C18153" s="111"/>
      <c r="S18153" s="112"/>
      <c r="T18153" s="112"/>
      <c r="U18153" s="108"/>
      <c r="V18153" s="108"/>
      <c r="W18153" s="108"/>
      <c r="X18153" s="108"/>
    </row>
    <row r="18154">
      <c r="C18154" s="111"/>
      <c r="S18154" s="112"/>
      <c r="T18154" s="112"/>
      <c r="U18154" s="108"/>
      <c r="V18154" s="108"/>
      <c r="W18154" s="108"/>
      <c r="X18154" s="108"/>
    </row>
    <row r="18155">
      <c r="C18155" s="111"/>
      <c r="S18155" s="112"/>
      <c r="T18155" s="112"/>
      <c r="U18155" s="108"/>
      <c r="V18155" s="108"/>
      <c r="W18155" s="108"/>
      <c r="X18155" s="108"/>
    </row>
    <row r="18156">
      <c r="C18156" s="111"/>
      <c r="S18156" s="112"/>
      <c r="T18156" s="112"/>
      <c r="U18156" s="108"/>
      <c r="V18156" s="108"/>
      <c r="W18156" s="108"/>
      <c r="X18156" s="108"/>
    </row>
    <row r="18157">
      <c r="C18157" s="111"/>
      <c r="S18157" s="112"/>
      <c r="T18157" s="112"/>
      <c r="U18157" s="108"/>
      <c r="V18157" s="108"/>
      <c r="W18157" s="108"/>
      <c r="X18157" s="108"/>
    </row>
    <row r="18158">
      <c r="C18158" s="111"/>
      <c r="S18158" s="112"/>
      <c r="T18158" s="112"/>
      <c r="U18158" s="108"/>
      <c r="V18158" s="108"/>
      <c r="W18158" s="108"/>
      <c r="X18158" s="108"/>
    </row>
    <row r="18159">
      <c r="C18159" s="111"/>
      <c r="S18159" s="112"/>
      <c r="T18159" s="112"/>
      <c r="U18159" s="108"/>
      <c r="V18159" s="108"/>
      <c r="W18159" s="108"/>
      <c r="X18159" s="108"/>
    </row>
    <row r="18160">
      <c r="C18160" s="111"/>
      <c r="S18160" s="112"/>
      <c r="T18160" s="112"/>
      <c r="U18160" s="108"/>
      <c r="V18160" s="108"/>
      <c r="W18160" s="108"/>
      <c r="X18160" s="108"/>
    </row>
    <row r="18161">
      <c r="C18161" s="111"/>
      <c r="S18161" s="112"/>
      <c r="T18161" s="112"/>
      <c r="U18161" s="108"/>
      <c r="V18161" s="108"/>
      <c r="W18161" s="108"/>
      <c r="X18161" s="108"/>
    </row>
    <row r="18162">
      <c r="C18162" s="111"/>
      <c r="S18162" s="112"/>
      <c r="T18162" s="112"/>
      <c r="U18162" s="108"/>
      <c r="V18162" s="108"/>
      <c r="W18162" s="108"/>
      <c r="X18162" s="108"/>
    </row>
    <row r="18163">
      <c r="C18163" s="111"/>
      <c r="S18163" s="112"/>
      <c r="T18163" s="112"/>
      <c r="U18163" s="108"/>
      <c r="V18163" s="108"/>
      <c r="W18163" s="108"/>
      <c r="X18163" s="108"/>
    </row>
    <row r="18164">
      <c r="C18164" s="111"/>
      <c r="S18164" s="112"/>
      <c r="T18164" s="112"/>
      <c r="U18164" s="108"/>
      <c r="V18164" s="108"/>
      <c r="W18164" s="108"/>
      <c r="X18164" s="108"/>
    </row>
    <row r="18165">
      <c r="C18165" s="111"/>
      <c r="S18165" s="112"/>
      <c r="T18165" s="112"/>
      <c r="U18165" s="108"/>
      <c r="V18165" s="108"/>
      <c r="W18165" s="108"/>
      <c r="X18165" s="108"/>
    </row>
    <row r="18166">
      <c r="C18166" s="111"/>
      <c r="S18166" s="112"/>
      <c r="T18166" s="112"/>
      <c r="U18166" s="108"/>
      <c r="V18166" s="108"/>
      <c r="W18166" s="108"/>
      <c r="X18166" s="108"/>
    </row>
    <row r="18167">
      <c r="C18167" s="111"/>
      <c r="S18167" s="112"/>
      <c r="T18167" s="112"/>
      <c r="U18167" s="108"/>
      <c r="V18167" s="108"/>
      <c r="W18167" s="108"/>
      <c r="X18167" s="108"/>
    </row>
    <row r="18168">
      <c r="C18168" s="111"/>
      <c r="S18168" s="112"/>
      <c r="T18168" s="112"/>
      <c r="U18168" s="108"/>
      <c r="V18168" s="108"/>
      <c r="W18168" s="108"/>
      <c r="X18168" s="108"/>
    </row>
    <row r="18169">
      <c r="C18169" s="111"/>
      <c r="S18169" s="112"/>
      <c r="T18169" s="112"/>
      <c r="U18169" s="108"/>
      <c r="V18169" s="108"/>
      <c r="W18169" s="108"/>
      <c r="X18169" s="108"/>
    </row>
    <row r="18170">
      <c r="C18170" s="111"/>
      <c r="S18170" s="112"/>
      <c r="T18170" s="112"/>
      <c r="U18170" s="108"/>
      <c r="V18170" s="108"/>
      <c r="W18170" s="108"/>
      <c r="X18170" s="108"/>
    </row>
    <row r="18171">
      <c r="C18171" s="111"/>
      <c r="S18171" s="112"/>
      <c r="T18171" s="112"/>
      <c r="U18171" s="108"/>
      <c r="V18171" s="108"/>
      <c r="W18171" s="108"/>
      <c r="X18171" s="108"/>
    </row>
    <row r="18172">
      <c r="C18172" s="111"/>
      <c r="S18172" s="112"/>
      <c r="T18172" s="112"/>
      <c r="U18172" s="108"/>
      <c r="V18172" s="108"/>
      <c r="W18172" s="108"/>
      <c r="X18172" s="108"/>
    </row>
    <row r="18173">
      <c r="C18173" s="111"/>
      <c r="S18173" s="112"/>
      <c r="T18173" s="112"/>
      <c r="U18173" s="108"/>
      <c r="V18173" s="108"/>
      <c r="W18173" s="108"/>
      <c r="X18173" s="108"/>
    </row>
    <row r="18174">
      <c r="C18174" s="111"/>
      <c r="S18174" s="112"/>
      <c r="T18174" s="112"/>
      <c r="U18174" s="108"/>
      <c r="V18174" s="108"/>
      <c r="W18174" s="108"/>
      <c r="X18174" s="108"/>
    </row>
    <row r="18175">
      <c r="C18175" s="111"/>
      <c r="S18175" s="112"/>
      <c r="T18175" s="112"/>
      <c r="U18175" s="108"/>
      <c r="V18175" s="108"/>
      <c r="W18175" s="108"/>
      <c r="X18175" s="108"/>
    </row>
    <row r="18176">
      <c r="C18176" s="111"/>
      <c r="S18176" s="112"/>
      <c r="T18176" s="112"/>
      <c r="U18176" s="108"/>
      <c r="V18176" s="108"/>
      <c r="W18176" s="108"/>
      <c r="X18176" s="108"/>
    </row>
    <row r="18177">
      <c r="C18177" s="111"/>
      <c r="S18177" s="112"/>
      <c r="T18177" s="112"/>
      <c r="U18177" s="108"/>
      <c r="V18177" s="108"/>
      <c r="W18177" s="108"/>
      <c r="X18177" s="108"/>
    </row>
    <row r="18178">
      <c r="C18178" s="111"/>
      <c r="S18178" s="112"/>
      <c r="T18178" s="112"/>
      <c r="U18178" s="108"/>
      <c r="V18178" s="108"/>
      <c r="W18178" s="108"/>
      <c r="X18178" s="108"/>
    </row>
    <row r="18179">
      <c r="C18179" s="111"/>
      <c r="S18179" s="112"/>
      <c r="T18179" s="112"/>
      <c r="U18179" s="108"/>
      <c r="V18179" s="108"/>
      <c r="W18179" s="108"/>
      <c r="X18179" s="108"/>
    </row>
    <row r="18180">
      <c r="C18180" s="111"/>
      <c r="S18180" s="113"/>
      <c r="T18180" s="112"/>
      <c r="U18180" s="108"/>
      <c r="V18180" s="108"/>
      <c r="W18180" s="108"/>
      <c r="X18180" s="108"/>
    </row>
    <row r="18181">
      <c r="C18181" s="111"/>
      <c r="S18181" s="112"/>
      <c r="T18181" s="112"/>
      <c r="U18181" s="108"/>
      <c r="V18181" s="108"/>
      <c r="W18181" s="108"/>
      <c r="X18181" s="108"/>
    </row>
    <row r="18182">
      <c r="C18182" s="111"/>
      <c r="S18182" s="112"/>
      <c r="T18182" s="112"/>
      <c r="U18182" s="108"/>
      <c r="V18182" s="108"/>
      <c r="W18182" s="108"/>
      <c r="X18182" s="108"/>
    </row>
    <row r="18183">
      <c r="C18183" s="111"/>
      <c r="S18183" s="112"/>
      <c r="T18183" s="112"/>
      <c r="U18183" s="108"/>
      <c r="V18183" s="108"/>
      <c r="W18183" s="108"/>
      <c r="X18183" s="108"/>
    </row>
    <row r="18184">
      <c r="C18184" s="111"/>
      <c r="S18184" s="112"/>
      <c r="T18184" s="112"/>
      <c r="U18184" s="108"/>
      <c r="V18184" s="108"/>
      <c r="W18184" s="108"/>
      <c r="X18184" s="108"/>
    </row>
    <row r="18185">
      <c r="C18185" s="111"/>
      <c r="S18185" s="112"/>
      <c r="T18185" s="112"/>
      <c r="U18185" s="108"/>
      <c r="V18185" s="108"/>
      <c r="W18185" s="108"/>
      <c r="X18185" s="108"/>
    </row>
    <row r="18186">
      <c r="C18186" s="111"/>
      <c r="S18186" s="112"/>
      <c r="T18186" s="112"/>
      <c r="U18186" s="108"/>
      <c r="V18186" s="108"/>
      <c r="W18186" s="108"/>
      <c r="X18186" s="108"/>
    </row>
    <row r="18187">
      <c r="C18187" s="111"/>
      <c r="S18187" s="112"/>
      <c r="T18187" s="112"/>
      <c r="U18187" s="108"/>
      <c r="V18187" s="108"/>
      <c r="W18187" s="108"/>
      <c r="X18187" s="108"/>
    </row>
    <row r="18188">
      <c r="C18188" s="111"/>
      <c r="S18188" s="112"/>
      <c r="T18188" s="112"/>
      <c r="U18188" s="108"/>
      <c r="V18188" s="108"/>
      <c r="W18188" s="108"/>
      <c r="X18188" s="108"/>
    </row>
    <row r="18189">
      <c r="C18189" s="111"/>
      <c r="S18189" s="112"/>
      <c r="T18189" s="112"/>
      <c r="U18189" s="108"/>
      <c r="V18189" s="108"/>
      <c r="W18189" s="108"/>
      <c r="X18189" s="108"/>
    </row>
    <row r="18190">
      <c r="C18190" s="111"/>
      <c r="S18190" s="112"/>
      <c r="T18190" s="112"/>
      <c r="U18190" s="108"/>
      <c r="V18190" s="108"/>
      <c r="W18190" s="108"/>
      <c r="X18190" s="108"/>
    </row>
    <row r="18191">
      <c r="C18191" s="111"/>
      <c r="S18191" s="112"/>
      <c r="T18191" s="112"/>
      <c r="U18191" s="108"/>
      <c r="V18191" s="108"/>
      <c r="W18191" s="108"/>
      <c r="X18191" s="108"/>
    </row>
    <row r="18192">
      <c r="C18192" s="111"/>
      <c r="S18192" s="112"/>
      <c r="T18192" s="112"/>
      <c r="U18192" s="108"/>
      <c r="V18192" s="108"/>
      <c r="W18192" s="108"/>
      <c r="X18192" s="108"/>
    </row>
    <row r="18193">
      <c r="C18193" s="111"/>
      <c r="S18193" s="112"/>
      <c r="T18193" s="112"/>
      <c r="U18193" s="108"/>
      <c r="V18193" s="108"/>
      <c r="W18193" s="108"/>
      <c r="X18193" s="108"/>
    </row>
    <row r="18194">
      <c r="C18194" s="111"/>
      <c r="S18194" s="112"/>
      <c r="T18194" s="112"/>
      <c r="U18194" s="108"/>
      <c r="V18194" s="108"/>
      <c r="W18194" s="108"/>
      <c r="X18194" s="108"/>
    </row>
    <row r="18195">
      <c r="C18195" s="111"/>
      <c r="S18195" s="112"/>
      <c r="T18195" s="112"/>
      <c r="U18195" s="108"/>
      <c r="V18195" s="108"/>
      <c r="W18195" s="108"/>
      <c r="X18195" s="108"/>
    </row>
    <row r="18196">
      <c r="C18196" s="111"/>
      <c r="S18196" s="112"/>
      <c r="T18196" s="112"/>
      <c r="U18196" s="108"/>
      <c r="V18196" s="108"/>
      <c r="W18196" s="108"/>
      <c r="X18196" s="108"/>
    </row>
    <row r="18197">
      <c r="C18197" s="111"/>
      <c r="S18197" s="112"/>
      <c r="T18197" s="112"/>
      <c r="U18197" s="108"/>
      <c r="V18197" s="108"/>
      <c r="W18197" s="108"/>
      <c r="X18197" s="108"/>
    </row>
    <row r="18198">
      <c r="C18198" s="111"/>
      <c r="S18198" s="112"/>
      <c r="T18198" s="112"/>
      <c r="U18198" s="108"/>
      <c r="V18198" s="108"/>
      <c r="W18198" s="108"/>
      <c r="X18198" s="108"/>
    </row>
    <row r="18199">
      <c r="C18199" s="111"/>
      <c r="S18199" s="112"/>
      <c r="T18199" s="112"/>
      <c r="U18199" s="108"/>
      <c r="V18199" s="108"/>
      <c r="W18199" s="108"/>
      <c r="X18199" s="108"/>
    </row>
    <row r="18200">
      <c r="C18200" s="111"/>
      <c r="S18200" s="112"/>
      <c r="T18200" s="112"/>
      <c r="U18200" s="108"/>
      <c r="V18200" s="108"/>
      <c r="W18200" s="108"/>
      <c r="X18200" s="108"/>
    </row>
    <row r="18201">
      <c r="C18201" s="111"/>
      <c r="S18201" s="112"/>
      <c r="T18201" s="112"/>
      <c r="U18201" s="108"/>
      <c r="V18201" s="108"/>
      <c r="W18201" s="108"/>
      <c r="X18201" s="108"/>
    </row>
    <row r="18202">
      <c r="C18202" s="111"/>
      <c r="S18202" s="112"/>
      <c r="T18202" s="112"/>
      <c r="U18202" s="108"/>
      <c r="V18202" s="108"/>
      <c r="W18202" s="108"/>
      <c r="X18202" s="108"/>
    </row>
    <row r="18203">
      <c r="C18203" s="111"/>
      <c r="S18203" s="112"/>
      <c r="T18203" s="112"/>
      <c r="U18203" s="108"/>
      <c r="V18203" s="108"/>
      <c r="W18203" s="108"/>
      <c r="X18203" s="108"/>
    </row>
    <row r="18204">
      <c r="C18204" s="111"/>
      <c r="S18204" s="112"/>
      <c r="T18204" s="112"/>
      <c r="U18204" s="108"/>
      <c r="V18204" s="108"/>
      <c r="W18204" s="108"/>
      <c r="X18204" s="108"/>
    </row>
    <row r="18205">
      <c r="C18205" s="111"/>
      <c r="S18205" s="112"/>
      <c r="T18205" s="112"/>
      <c r="U18205" s="108"/>
      <c r="V18205" s="108"/>
      <c r="W18205" s="108"/>
      <c r="X18205" s="108"/>
    </row>
    <row r="18206">
      <c r="C18206" s="111"/>
      <c r="S18206" s="112"/>
      <c r="T18206" s="112"/>
      <c r="U18206" s="108"/>
      <c r="V18206" s="108"/>
      <c r="W18206" s="108"/>
      <c r="X18206" s="108"/>
    </row>
    <row r="18207">
      <c r="C18207" s="111"/>
      <c r="S18207" s="112"/>
      <c r="T18207" s="112"/>
      <c r="U18207" s="108"/>
      <c r="V18207" s="108"/>
      <c r="W18207" s="108"/>
      <c r="X18207" s="108"/>
    </row>
    <row r="18208">
      <c r="C18208" s="111"/>
      <c r="S18208" s="112"/>
      <c r="T18208" s="112"/>
      <c r="U18208" s="108"/>
      <c r="V18208" s="108"/>
      <c r="W18208" s="108"/>
      <c r="X18208" s="108"/>
    </row>
    <row r="18209">
      <c r="C18209" s="111"/>
      <c r="S18209" s="112"/>
      <c r="T18209" s="112"/>
      <c r="U18209" s="108"/>
      <c r="V18209" s="108"/>
      <c r="W18209" s="108"/>
      <c r="X18209" s="108"/>
    </row>
    <row r="18210">
      <c r="C18210" s="111"/>
      <c r="S18210" s="112"/>
      <c r="T18210" s="112"/>
      <c r="U18210" s="108"/>
      <c r="V18210" s="108"/>
      <c r="W18210" s="108"/>
      <c r="X18210" s="108"/>
    </row>
    <row r="18211">
      <c r="C18211" s="111"/>
      <c r="S18211" s="112"/>
      <c r="T18211" s="112"/>
      <c r="U18211" s="108"/>
      <c r="V18211" s="108"/>
      <c r="W18211" s="108"/>
      <c r="X18211" s="108"/>
    </row>
    <row r="18212">
      <c r="C18212" s="111"/>
      <c r="S18212" s="112"/>
      <c r="T18212" s="112"/>
      <c r="U18212" s="108"/>
      <c r="V18212" s="108"/>
      <c r="W18212" s="108"/>
      <c r="X18212" s="108"/>
    </row>
    <row r="18213">
      <c r="C18213" s="111"/>
      <c r="S18213" s="112"/>
      <c r="T18213" s="112"/>
      <c r="U18213" s="108"/>
      <c r="V18213" s="108"/>
      <c r="W18213" s="108"/>
      <c r="X18213" s="108"/>
    </row>
    <row r="18214">
      <c r="C18214" s="111"/>
      <c r="S18214" s="112"/>
      <c r="T18214" s="112"/>
      <c r="U18214" s="108"/>
      <c r="V18214" s="108"/>
      <c r="W18214" s="108"/>
      <c r="X18214" s="108"/>
    </row>
    <row r="18215">
      <c r="C18215" s="111"/>
      <c r="S18215" s="112"/>
      <c r="T18215" s="112"/>
      <c r="U18215" s="108"/>
      <c r="V18215" s="108"/>
      <c r="W18215" s="108"/>
      <c r="X18215" s="108"/>
    </row>
    <row r="18216">
      <c r="C18216" s="111"/>
      <c r="S18216" s="112"/>
      <c r="T18216" s="112"/>
      <c r="U18216" s="108"/>
      <c r="V18216" s="108"/>
      <c r="W18216" s="108"/>
      <c r="X18216" s="108"/>
    </row>
    <row r="18217">
      <c r="C18217" s="111"/>
      <c r="S18217" s="112"/>
      <c r="T18217" s="112"/>
      <c r="U18217" s="108"/>
      <c r="V18217" s="108"/>
      <c r="W18217" s="108"/>
      <c r="X18217" s="108"/>
    </row>
    <row r="18218">
      <c r="C18218" s="111"/>
      <c r="S18218" s="112"/>
      <c r="T18218" s="112"/>
      <c r="U18218" s="108"/>
      <c r="V18218" s="108"/>
      <c r="W18218" s="108"/>
      <c r="X18218" s="108"/>
    </row>
    <row r="18219">
      <c r="C18219" s="111"/>
      <c r="S18219" s="112"/>
      <c r="T18219" s="112"/>
      <c r="U18219" s="108"/>
      <c r="V18219" s="108"/>
      <c r="W18219" s="108"/>
      <c r="X18219" s="108"/>
    </row>
    <row r="18220">
      <c r="C18220" s="111"/>
      <c r="S18220" s="112"/>
      <c r="T18220" s="112"/>
      <c r="U18220" s="108"/>
      <c r="V18220" s="108"/>
      <c r="W18220" s="108"/>
      <c r="X18220" s="108"/>
    </row>
    <row r="18221">
      <c r="C18221" s="111"/>
      <c r="S18221" s="112"/>
      <c r="T18221" s="112"/>
      <c r="U18221" s="108"/>
      <c r="V18221" s="108"/>
      <c r="W18221" s="108"/>
      <c r="X18221" s="108"/>
    </row>
    <row r="18222">
      <c r="C18222" s="111"/>
      <c r="S18222" s="112"/>
      <c r="T18222" s="112"/>
      <c r="U18222" s="108"/>
      <c r="V18222" s="108"/>
      <c r="W18222" s="108"/>
      <c r="X18222" s="108"/>
    </row>
    <row r="18223">
      <c r="C18223" s="111"/>
      <c r="S18223" s="112"/>
      <c r="T18223" s="112"/>
      <c r="U18223" s="108"/>
      <c r="V18223" s="108"/>
      <c r="W18223" s="108"/>
      <c r="X18223" s="108"/>
    </row>
    <row r="18224">
      <c r="C18224" s="111"/>
      <c r="S18224" s="112"/>
      <c r="T18224" s="112"/>
      <c r="U18224" s="108"/>
      <c r="V18224" s="108"/>
      <c r="W18224" s="108"/>
      <c r="X18224" s="108"/>
    </row>
    <row r="18225">
      <c r="C18225" s="111"/>
      <c r="S18225" s="112"/>
      <c r="T18225" s="112"/>
      <c r="U18225" s="108"/>
      <c r="V18225" s="108"/>
      <c r="W18225" s="108"/>
      <c r="X18225" s="108"/>
    </row>
    <row r="18226">
      <c r="C18226" s="111"/>
      <c r="S18226" s="112"/>
      <c r="T18226" s="112"/>
      <c r="U18226" s="108"/>
      <c r="V18226" s="108"/>
      <c r="W18226" s="108"/>
      <c r="X18226" s="108"/>
    </row>
    <row r="18227">
      <c r="C18227" s="111"/>
      <c r="S18227" s="112"/>
      <c r="T18227" s="112"/>
      <c r="U18227" s="108"/>
      <c r="V18227" s="108"/>
      <c r="W18227" s="108"/>
      <c r="X18227" s="108"/>
    </row>
    <row r="18228">
      <c r="C18228" s="111"/>
      <c r="S18228" s="112"/>
      <c r="T18228" s="112"/>
      <c r="U18228" s="108"/>
      <c r="V18228" s="108"/>
      <c r="W18228" s="108"/>
      <c r="X18228" s="108"/>
    </row>
    <row r="18229">
      <c r="C18229" s="111"/>
      <c r="S18229" s="112"/>
      <c r="T18229" s="112"/>
      <c r="U18229" s="108"/>
      <c r="V18229" s="108"/>
      <c r="W18229" s="108"/>
      <c r="X18229" s="108"/>
    </row>
    <row r="18230">
      <c r="C18230" s="111"/>
      <c r="S18230" s="112"/>
      <c r="T18230" s="112"/>
      <c r="U18230" s="108"/>
      <c r="V18230" s="108"/>
      <c r="W18230" s="108"/>
      <c r="X18230" s="108"/>
    </row>
    <row r="18231">
      <c r="C18231" s="111"/>
      <c r="S18231" s="112"/>
      <c r="T18231" s="112"/>
      <c r="U18231" s="108"/>
      <c r="V18231" s="108"/>
      <c r="W18231" s="108"/>
      <c r="X18231" s="108"/>
    </row>
    <row r="18232">
      <c r="C18232" s="111"/>
      <c r="S18232" s="112"/>
      <c r="T18232" s="112"/>
      <c r="U18232" s="108"/>
      <c r="V18232" s="108"/>
      <c r="W18232" s="108"/>
      <c r="X18232" s="108"/>
    </row>
    <row r="18233">
      <c r="C18233" s="111"/>
      <c r="S18233" s="112"/>
      <c r="T18233" s="112"/>
      <c r="U18233" s="108"/>
      <c r="V18233" s="108"/>
      <c r="W18233" s="108"/>
      <c r="X18233" s="108"/>
    </row>
    <row r="18234">
      <c r="C18234" s="111"/>
      <c r="S18234" s="112"/>
      <c r="T18234" s="112"/>
      <c r="U18234" s="108"/>
      <c r="V18234" s="108"/>
      <c r="W18234" s="108"/>
      <c r="X18234" s="108"/>
    </row>
    <row r="18235">
      <c r="C18235" s="111"/>
      <c r="S18235" s="112"/>
      <c r="T18235" s="112"/>
      <c r="U18235" s="108"/>
      <c r="V18235" s="108"/>
      <c r="W18235" s="108"/>
      <c r="X18235" s="108"/>
    </row>
    <row r="18236">
      <c r="C18236" s="111"/>
      <c r="S18236" s="112"/>
      <c r="T18236" s="112"/>
      <c r="U18236" s="108"/>
      <c r="V18236" s="108"/>
      <c r="W18236" s="108"/>
      <c r="X18236" s="108"/>
    </row>
    <row r="18237">
      <c r="C18237" s="111"/>
      <c r="S18237" s="112"/>
      <c r="T18237" s="112"/>
      <c r="U18237" s="108"/>
      <c r="V18237" s="108"/>
      <c r="W18237" s="108"/>
      <c r="X18237" s="108"/>
    </row>
    <row r="18238">
      <c r="C18238" s="111"/>
      <c r="S18238" s="112"/>
      <c r="T18238" s="112"/>
      <c r="U18238" s="108"/>
      <c r="V18238" s="108"/>
      <c r="W18238" s="108"/>
      <c r="X18238" s="108"/>
    </row>
    <row r="18239">
      <c r="C18239" s="111"/>
      <c r="S18239" s="112"/>
      <c r="T18239" s="112"/>
      <c r="U18239" s="108"/>
      <c r="V18239" s="108"/>
      <c r="W18239" s="108"/>
      <c r="X18239" s="108"/>
    </row>
    <row r="18240">
      <c r="C18240" s="111"/>
      <c r="S18240" s="112"/>
      <c r="T18240" s="112"/>
      <c r="U18240" s="108"/>
      <c r="V18240" s="108"/>
      <c r="W18240" s="108"/>
      <c r="X18240" s="108"/>
    </row>
    <row r="18241">
      <c r="C18241" s="111"/>
      <c r="S18241" s="112"/>
      <c r="T18241" s="112"/>
      <c r="U18241" s="108"/>
      <c r="V18241" s="108"/>
      <c r="W18241" s="108"/>
      <c r="X18241" s="108"/>
    </row>
    <row r="18242">
      <c r="C18242" s="111"/>
      <c r="S18242" s="112"/>
      <c r="T18242" s="112"/>
      <c r="U18242" s="108"/>
      <c r="V18242" s="108"/>
      <c r="W18242" s="108"/>
      <c r="X18242" s="108"/>
    </row>
    <row r="18243">
      <c r="C18243" s="111"/>
      <c r="S18243" s="112"/>
      <c r="T18243" s="112"/>
      <c r="U18243" s="108"/>
      <c r="V18243" s="108"/>
      <c r="W18243" s="108"/>
      <c r="X18243" s="108"/>
    </row>
    <row r="18244">
      <c r="C18244" s="111"/>
      <c r="S18244" s="112"/>
      <c r="T18244" s="112"/>
      <c r="U18244" s="108"/>
      <c r="V18244" s="108"/>
      <c r="W18244" s="108"/>
      <c r="X18244" s="108"/>
    </row>
    <row r="18245">
      <c r="C18245" s="111"/>
      <c r="S18245" s="112"/>
      <c r="T18245" s="112"/>
      <c r="U18245" s="108"/>
      <c r="V18245" s="108"/>
      <c r="W18245" s="108"/>
      <c r="X18245" s="108"/>
    </row>
    <row r="18246">
      <c r="C18246" s="111"/>
      <c r="S18246" s="112"/>
      <c r="T18246" s="112"/>
      <c r="U18246" s="108"/>
      <c r="V18246" s="108"/>
      <c r="W18246" s="108"/>
      <c r="X18246" s="108"/>
    </row>
    <row r="18247">
      <c r="C18247" s="111"/>
      <c r="S18247" s="112"/>
      <c r="T18247" s="112"/>
      <c r="U18247" s="108"/>
      <c r="V18247" s="108"/>
      <c r="W18247" s="108"/>
      <c r="X18247" s="108"/>
    </row>
    <row r="18248">
      <c r="C18248" s="111"/>
      <c r="S18248" s="112"/>
      <c r="T18248" s="112"/>
      <c r="U18248" s="108"/>
      <c r="V18248" s="108"/>
      <c r="W18248" s="108"/>
      <c r="X18248" s="108"/>
    </row>
    <row r="18249">
      <c r="C18249" s="111"/>
      <c r="S18249" s="112"/>
      <c r="T18249" s="112"/>
      <c r="U18249" s="108"/>
      <c r="V18249" s="108"/>
      <c r="W18249" s="108"/>
      <c r="X18249" s="108"/>
    </row>
    <row r="18250">
      <c r="C18250" s="111"/>
      <c r="S18250" s="112"/>
      <c r="T18250" s="112"/>
      <c r="U18250" s="108"/>
      <c r="V18250" s="108"/>
      <c r="W18250" s="108"/>
      <c r="X18250" s="108"/>
    </row>
    <row r="18251">
      <c r="C18251" s="111"/>
      <c r="S18251" s="112"/>
      <c r="T18251" s="112"/>
      <c r="U18251" s="108"/>
      <c r="V18251" s="108"/>
      <c r="W18251" s="108"/>
      <c r="X18251" s="108"/>
    </row>
    <row r="18252">
      <c r="C18252" s="111"/>
      <c r="S18252" s="112"/>
      <c r="T18252" s="112"/>
      <c r="U18252" s="108"/>
      <c r="V18252" s="108"/>
      <c r="W18252" s="108"/>
      <c r="X18252" s="108"/>
    </row>
    <row r="18253">
      <c r="C18253" s="111"/>
      <c r="S18253" s="112"/>
      <c r="T18253" s="112"/>
      <c r="U18253" s="108"/>
      <c r="V18253" s="108"/>
      <c r="W18253" s="108"/>
      <c r="X18253" s="108"/>
    </row>
    <row r="18254">
      <c r="C18254" s="111"/>
      <c r="S18254" s="112"/>
      <c r="T18254" s="112"/>
      <c r="U18254" s="108"/>
      <c r="V18254" s="108"/>
      <c r="W18254" s="108"/>
      <c r="X18254" s="108"/>
    </row>
    <row r="18255">
      <c r="C18255" s="111"/>
      <c r="S18255" s="112"/>
      <c r="T18255" s="112"/>
      <c r="U18255" s="108"/>
      <c r="V18255" s="108"/>
      <c r="W18255" s="108"/>
      <c r="X18255" s="108"/>
    </row>
    <row r="18256">
      <c r="C18256" s="111"/>
      <c r="S18256" s="112"/>
      <c r="T18256" s="112"/>
      <c r="U18256" s="108"/>
      <c r="V18256" s="108"/>
      <c r="W18256" s="108"/>
      <c r="X18256" s="108"/>
    </row>
    <row r="18257">
      <c r="C18257" s="111"/>
      <c r="S18257" s="112"/>
      <c r="T18257" s="112"/>
      <c r="U18257" s="108"/>
      <c r="V18257" s="108"/>
      <c r="W18257" s="108"/>
      <c r="X18257" s="108"/>
    </row>
    <row r="18258">
      <c r="C18258" s="111"/>
      <c r="S18258" s="112"/>
      <c r="T18258" s="112"/>
      <c r="U18258" s="108"/>
      <c r="V18258" s="108"/>
      <c r="W18258" s="108"/>
      <c r="X18258" s="108"/>
    </row>
    <row r="18259">
      <c r="C18259" s="111"/>
      <c r="S18259" s="112"/>
      <c r="T18259" s="112"/>
      <c r="U18259" s="108"/>
      <c r="V18259" s="108"/>
      <c r="W18259" s="108"/>
      <c r="X18259" s="108"/>
    </row>
    <row r="18260">
      <c r="C18260" s="111"/>
      <c r="S18260" s="112"/>
      <c r="T18260" s="112"/>
      <c r="U18260" s="108"/>
      <c r="V18260" s="108"/>
      <c r="W18260" s="108"/>
      <c r="X18260" s="108"/>
    </row>
    <row r="18261">
      <c r="C18261" s="111"/>
      <c r="S18261" s="112"/>
      <c r="T18261" s="112"/>
      <c r="U18261" s="108"/>
      <c r="V18261" s="108"/>
      <c r="W18261" s="108"/>
      <c r="X18261" s="108"/>
    </row>
    <row r="18262">
      <c r="C18262" s="111"/>
      <c r="S18262" s="112"/>
      <c r="T18262" s="112"/>
      <c r="U18262" s="108"/>
      <c r="V18262" s="108"/>
      <c r="W18262" s="108"/>
      <c r="X18262" s="108"/>
    </row>
    <row r="18263">
      <c r="C18263" s="111"/>
      <c r="S18263" s="112"/>
      <c r="T18263" s="112"/>
      <c r="U18263" s="108"/>
      <c r="V18263" s="108"/>
      <c r="W18263" s="108"/>
      <c r="X18263" s="108"/>
    </row>
    <row r="18264">
      <c r="C18264" s="111"/>
      <c r="S18264" s="112"/>
      <c r="T18264" s="112"/>
      <c r="U18264" s="108"/>
      <c r="V18264" s="108"/>
      <c r="W18264" s="108"/>
      <c r="X18264" s="108"/>
    </row>
    <row r="18265">
      <c r="C18265" s="111"/>
      <c r="S18265" s="112"/>
      <c r="T18265" s="112"/>
      <c r="U18265" s="108"/>
      <c r="V18265" s="108"/>
      <c r="W18265" s="108"/>
      <c r="X18265" s="108"/>
    </row>
    <row r="18266">
      <c r="C18266" s="111"/>
      <c r="S18266" s="112"/>
      <c r="T18266" s="112"/>
      <c r="U18266" s="108"/>
      <c r="V18266" s="108"/>
      <c r="W18266" s="108"/>
      <c r="X18266" s="108"/>
    </row>
    <row r="18267">
      <c r="C18267" s="111"/>
      <c r="S18267" s="112"/>
      <c r="T18267" s="112"/>
      <c r="U18267" s="108"/>
      <c r="V18267" s="108"/>
      <c r="W18267" s="108"/>
      <c r="X18267" s="108"/>
    </row>
    <row r="18268">
      <c r="C18268" s="111"/>
      <c r="S18268" s="112"/>
      <c r="T18268" s="112"/>
      <c r="U18268" s="108"/>
      <c r="V18268" s="108"/>
      <c r="W18268" s="108"/>
      <c r="X18268" s="108"/>
    </row>
    <row r="18269">
      <c r="C18269" s="111"/>
      <c r="S18269" s="112"/>
      <c r="T18269" s="112"/>
      <c r="U18269" s="108"/>
      <c r="V18269" s="108"/>
      <c r="W18269" s="108"/>
      <c r="X18269" s="108"/>
    </row>
    <row r="18270">
      <c r="C18270" s="111"/>
      <c r="S18270" s="112"/>
      <c r="T18270" s="112"/>
      <c r="U18270" s="108"/>
      <c r="V18270" s="108"/>
      <c r="W18270" s="108"/>
      <c r="X18270" s="108"/>
    </row>
    <row r="18271">
      <c r="C18271" s="111"/>
      <c r="S18271" s="112"/>
      <c r="T18271" s="112"/>
      <c r="U18271" s="108"/>
      <c r="V18271" s="108"/>
      <c r="W18271" s="108"/>
      <c r="X18271" s="108"/>
    </row>
    <row r="18272">
      <c r="C18272" s="111"/>
      <c r="S18272" s="112"/>
      <c r="T18272" s="112"/>
      <c r="U18272" s="108"/>
      <c r="V18272" s="108"/>
      <c r="W18272" s="108"/>
      <c r="X18272" s="108"/>
    </row>
    <row r="18273">
      <c r="C18273" s="111"/>
      <c r="S18273" s="112"/>
      <c r="T18273" s="112"/>
      <c r="U18273" s="108"/>
      <c r="V18273" s="108"/>
      <c r="W18273" s="108"/>
      <c r="X18273" s="108"/>
    </row>
    <row r="18274">
      <c r="C18274" s="111"/>
      <c r="S18274" s="112"/>
      <c r="T18274" s="112"/>
      <c r="U18274" s="108"/>
      <c r="V18274" s="108"/>
      <c r="W18274" s="108"/>
      <c r="X18274" s="108"/>
    </row>
    <row r="18275">
      <c r="C18275" s="111"/>
      <c r="S18275" s="112"/>
      <c r="T18275" s="112"/>
      <c r="U18275" s="108"/>
      <c r="V18275" s="108"/>
      <c r="W18275" s="108"/>
      <c r="X18275" s="108"/>
    </row>
    <row r="18276">
      <c r="C18276" s="111"/>
      <c r="S18276" s="112"/>
      <c r="T18276" s="112"/>
      <c r="U18276" s="108"/>
      <c r="V18276" s="108"/>
      <c r="W18276" s="108"/>
      <c r="X18276" s="108"/>
    </row>
    <row r="18277">
      <c r="C18277" s="111"/>
      <c r="S18277" s="112"/>
      <c r="T18277" s="112"/>
      <c r="U18277" s="108"/>
      <c r="V18277" s="108"/>
      <c r="W18277" s="108"/>
      <c r="X18277" s="108"/>
    </row>
    <row r="18278">
      <c r="C18278" s="111"/>
      <c r="S18278" s="112"/>
      <c r="T18278" s="112"/>
      <c r="U18278" s="108"/>
      <c r="V18278" s="108"/>
      <c r="W18278" s="108"/>
      <c r="X18278" s="108"/>
    </row>
    <row r="18279">
      <c r="C18279" s="111"/>
      <c r="S18279" s="112"/>
      <c r="T18279" s="112"/>
      <c r="U18279" s="108"/>
      <c r="V18279" s="108"/>
      <c r="W18279" s="108"/>
      <c r="X18279" s="108"/>
    </row>
    <row r="18280">
      <c r="C18280" s="111"/>
      <c r="S18280" s="112"/>
      <c r="T18280" s="112"/>
      <c r="U18280" s="108"/>
      <c r="V18280" s="108"/>
      <c r="W18280" s="108"/>
      <c r="X18280" s="108"/>
    </row>
    <row r="18281">
      <c r="C18281" s="111"/>
      <c r="S18281" s="112"/>
      <c r="T18281" s="112"/>
      <c r="U18281" s="108"/>
      <c r="V18281" s="108"/>
      <c r="W18281" s="108"/>
      <c r="X18281" s="108"/>
    </row>
    <row r="18282">
      <c r="C18282" s="111"/>
      <c r="S18282" s="112"/>
      <c r="T18282" s="112"/>
      <c r="U18282" s="108"/>
      <c r="V18282" s="108"/>
      <c r="W18282" s="108"/>
      <c r="X18282" s="108"/>
    </row>
    <row r="18283">
      <c r="C18283" s="111"/>
      <c r="S18283" s="112"/>
      <c r="T18283" s="112"/>
      <c r="U18283" s="108"/>
      <c r="V18283" s="108"/>
      <c r="W18283" s="108"/>
      <c r="X18283" s="108"/>
    </row>
    <row r="18284">
      <c r="C18284" s="111"/>
      <c r="S18284" s="112"/>
      <c r="T18284" s="112"/>
      <c r="U18284" s="108"/>
      <c r="V18284" s="108"/>
      <c r="W18284" s="108"/>
      <c r="X18284" s="108"/>
    </row>
    <row r="18285">
      <c r="C18285" s="111"/>
      <c r="S18285" s="112"/>
      <c r="T18285" s="112"/>
      <c r="U18285" s="108"/>
      <c r="V18285" s="108"/>
      <c r="W18285" s="108"/>
      <c r="X18285" s="108"/>
    </row>
    <row r="18286">
      <c r="C18286" s="111"/>
      <c r="S18286" s="112"/>
      <c r="T18286" s="112"/>
      <c r="U18286" s="108"/>
      <c r="V18286" s="108"/>
      <c r="W18286" s="108"/>
      <c r="X18286" s="108"/>
    </row>
    <row r="18287">
      <c r="C18287" s="111"/>
      <c r="S18287" s="112"/>
      <c r="T18287" s="112"/>
      <c r="U18287" s="108"/>
      <c r="V18287" s="108"/>
      <c r="W18287" s="108"/>
      <c r="X18287" s="108"/>
    </row>
    <row r="18288">
      <c r="C18288" s="111"/>
      <c r="S18288" s="112"/>
      <c r="T18288" s="112"/>
      <c r="U18288" s="108"/>
      <c r="V18288" s="108"/>
      <c r="W18288" s="108"/>
      <c r="X18288" s="108"/>
    </row>
    <row r="18289">
      <c r="C18289" s="111"/>
      <c r="S18289" s="112"/>
      <c r="T18289" s="112"/>
      <c r="U18289" s="108"/>
      <c r="V18289" s="108"/>
      <c r="W18289" s="108"/>
      <c r="X18289" s="108"/>
    </row>
    <row r="18290">
      <c r="C18290" s="111"/>
      <c r="S18290" s="112"/>
      <c r="T18290" s="112"/>
      <c r="U18290" s="108"/>
      <c r="V18290" s="108"/>
      <c r="W18290" s="108"/>
      <c r="X18290" s="108"/>
    </row>
    <row r="18291">
      <c r="C18291" s="111"/>
      <c r="S18291" s="112"/>
      <c r="T18291" s="112"/>
      <c r="U18291" s="108"/>
      <c r="V18291" s="108"/>
      <c r="W18291" s="108"/>
      <c r="X18291" s="108"/>
    </row>
    <row r="18292">
      <c r="C18292" s="111"/>
      <c r="S18292" s="112"/>
      <c r="T18292" s="112"/>
      <c r="U18292" s="108"/>
      <c r="V18292" s="108"/>
      <c r="W18292" s="108"/>
      <c r="X18292" s="108"/>
    </row>
    <row r="18293">
      <c r="C18293" s="111"/>
      <c r="S18293" s="112"/>
      <c r="T18293" s="112"/>
      <c r="U18293" s="108"/>
      <c r="V18293" s="108"/>
      <c r="W18293" s="108"/>
      <c r="X18293" s="108"/>
    </row>
    <row r="18294">
      <c r="C18294" s="111"/>
      <c r="S18294" s="112"/>
      <c r="T18294" s="112"/>
      <c r="U18294" s="108"/>
      <c r="V18294" s="108"/>
      <c r="W18294" s="108"/>
      <c r="X18294" s="108"/>
    </row>
    <row r="18295">
      <c r="C18295" s="111"/>
      <c r="S18295" s="112"/>
      <c r="T18295" s="112"/>
      <c r="U18295" s="108"/>
      <c r="V18295" s="108"/>
      <c r="W18295" s="108"/>
      <c r="X18295" s="108"/>
    </row>
    <row r="18296">
      <c r="C18296" s="111"/>
      <c r="S18296" s="112"/>
      <c r="T18296" s="112"/>
      <c r="U18296" s="108"/>
      <c r="V18296" s="108"/>
      <c r="W18296" s="108"/>
      <c r="X18296" s="108"/>
    </row>
    <row r="18297">
      <c r="C18297" s="111"/>
      <c r="S18297" s="112"/>
      <c r="T18297" s="112"/>
      <c r="U18297" s="108"/>
      <c r="V18297" s="108"/>
      <c r="W18297" s="108"/>
      <c r="X18297" s="108"/>
    </row>
    <row r="18298">
      <c r="C18298" s="111"/>
      <c r="S18298" s="112"/>
      <c r="T18298" s="112"/>
      <c r="U18298" s="108"/>
      <c r="V18298" s="108"/>
      <c r="W18298" s="108"/>
      <c r="X18298" s="108"/>
    </row>
    <row r="18299">
      <c r="C18299" s="111"/>
      <c r="S18299" s="112"/>
      <c r="T18299" s="112"/>
      <c r="U18299" s="108"/>
      <c r="V18299" s="108"/>
      <c r="W18299" s="108"/>
      <c r="X18299" s="108"/>
    </row>
    <row r="18300">
      <c r="C18300" s="111"/>
      <c r="S18300" s="112"/>
      <c r="T18300" s="112"/>
      <c r="U18300" s="108"/>
      <c r="V18300" s="108"/>
      <c r="W18300" s="108"/>
      <c r="X18300" s="108"/>
    </row>
    <row r="18301">
      <c r="C18301" s="111"/>
      <c r="S18301" s="112"/>
      <c r="T18301" s="112"/>
      <c r="U18301" s="108"/>
      <c r="V18301" s="108"/>
      <c r="W18301" s="108"/>
      <c r="X18301" s="108"/>
    </row>
    <row r="18302">
      <c r="C18302" s="111"/>
      <c r="S18302" s="112"/>
      <c r="T18302" s="112"/>
      <c r="U18302" s="108"/>
      <c r="V18302" s="108"/>
      <c r="W18302" s="108"/>
      <c r="X18302" s="108"/>
    </row>
    <row r="18303">
      <c r="C18303" s="111"/>
      <c r="S18303" s="112"/>
      <c r="T18303" s="112"/>
      <c r="U18303" s="108"/>
      <c r="V18303" s="108"/>
      <c r="W18303" s="108"/>
      <c r="X18303" s="108"/>
    </row>
    <row r="18304">
      <c r="C18304" s="111"/>
      <c r="S18304" s="112"/>
      <c r="T18304" s="112"/>
      <c r="U18304" s="108"/>
      <c r="V18304" s="108"/>
      <c r="W18304" s="108"/>
      <c r="X18304" s="108"/>
    </row>
    <row r="18305">
      <c r="C18305" s="111"/>
      <c r="S18305" s="112"/>
      <c r="T18305" s="112"/>
      <c r="U18305" s="108"/>
      <c r="V18305" s="108"/>
      <c r="W18305" s="108"/>
      <c r="X18305" s="108"/>
    </row>
    <row r="18306">
      <c r="C18306" s="111"/>
      <c r="S18306" s="112"/>
      <c r="T18306" s="112"/>
      <c r="U18306" s="108"/>
      <c r="V18306" s="108"/>
      <c r="W18306" s="108"/>
      <c r="X18306" s="108"/>
    </row>
    <row r="18307">
      <c r="C18307" s="111"/>
      <c r="S18307" s="112"/>
      <c r="T18307" s="112"/>
      <c r="U18307" s="108"/>
      <c r="V18307" s="108"/>
      <c r="W18307" s="108"/>
      <c r="X18307" s="108"/>
    </row>
    <row r="18308">
      <c r="C18308" s="111"/>
      <c r="S18308" s="112"/>
      <c r="T18308" s="112"/>
      <c r="U18308" s="108"/>
      <c r="V18308" s="108"/>
      <c r="W18308" s="108"/>
      <c r="X18308" s="108"/>
    </row>
    <row r="18309">
      <c r="C18309" s="111"/>
      <c r="S18309" s="112"/>
      <c r="T18309" s="112"/>
      <c r="U18309" s="108"/>
      <c r="V18309" s="108"/>
      <c r="W18309" s="108"/>
      <c r="X18309" s="108"/>
    </row>
    <row r="18310">
      <c r="C18310" s="111"/>
      <c r="S18310" s="112"/>
      <c r="T18310" s="112"/>
      <c r="U18310" s="108"/>
      <c r="V18310" s="108"/>
      <c r="W18310" s="108"/>
      <c r="X18310" s="108"/>
    </row>
    <row r="18311">
      <c r="C18311" s="111"/>
      <c r="S18311" s="112"/>
      <c r="T18311" s="112"/>
      <c r="U18311" s="108"/>
      <c r="V18311" s="108"/>
      <c r="W18311" s="108"/>
      <c r="X18311" s="108"/>
    </row>
    <row r="18312">
      <c r="C18312" s="111"/>
      <c r="S18312" s="112"/>
      <c r="T18312" s="112"/>
      <c r="U18312" s="108"/>
      <c r="V18312" s="108"/>
      <c r="W18312" s="108"/>
      <c r="X18312" s="108"/>
    </row>
    <row r="18313">
      <c r="C18313" s="111"/>
      <c r="S18313" s="112"/>
      <c r="T18313" s="112"/>
      <c r="U18313" s="108"/>
      <c r="V18313" s="108"/>
      <c r="W18313" s="108"/>
      <c r="X18313" s="108"/>
    </row>
    <row r="18314">
      <c r="C18314" s="111"/>
      <c r="S18314" s="112"/>
      <c r="T18314" s="112"/>
      <c r="U18314" s="108"/>
      <c r="V18314" s="108"/>
      <c r="W18314" s="108"/>
      <c r="X18314" s="108"/>
    </row>
    <row r="18315">
      <c r="C18315" s="111"/>
      <c r="S18315" s="112"/>
      <c r="T18315" s="112"/>
      <c r="U18315" s="108"/>
      <c r="V18315" s="108"/>
      <c r="W18315" s="108"/>
      <c r="X18315" s="108"/>
    </row>
    <row r="18316">
      <c r="C18316" s="111"/>
      <c r="S18316" s="112"/>
      <c r="T18316" s="112"/>
      <c r="U18316" s="108"/>
      <c r="V18316" s="108"/>
      <c r="W18316" s="108"/>
      <c r="X18316" s="108"/>
    </row>
    <row r="18317">
      <c r="C18317" s="111"/>
      <c r="S18317" s="112"/>
      <c r="T18317" s="112"/>
      <c r="U18317" s="108"/>
      <c r="V18317" s="108"/>
      <c r="W18317" s="108"/>
      <c r="X18317" s="108"/>
    </row>
    <row r="18318">
      <c r="C18318" s="111"/>
      <c r="S18318" s="112"/>
      <c r="T18318" s="112"/>
      <c r="U18318" s="108"/>
      <c r="V18318" s="108"/>
      <c r="W18318" s="108"/>
      <c r="X18318" s="108"/>
    </row>
    <row r="18319">
      <c r="C18319" s="111"/>
      <c r="S18319" s="112"/>
      <c r="T18319" s="112"/>
      <c r="U18319" s="108"/>
      <c r="V18319" s="108"/>
      <c r="W18319" s="108"/>
      <c r="X18319" s="108"/>
    </row>
    <row r="18320">
      <c r="C18320" s="111"/>
      <c r="S18320" s="112"/>
      <c r="T18320" s="112"/>
      <c r="U18320" s="108"/>
      <c r="V18320" s="108"/>
      <c r="W18320" s="108"/>
      <c r="X18320" s="108"/>
    </row>
    <row r="18321">
      <c r="C18321" s="111"/>
      <c r="S18321" s="112"/>
      <c r="T18321" s="112"/>
      <c r="U18321" s="108"/>
      <c r="V18321" s="108"/>
      <c r="W18321" s="108"/>
      <c r="X18321" s="108"/>
    </row>
    <row r="18322">
      <c r="C18322" s="111"/>
      <c r="S18322" s="112"/>
      <c r="T18322" s="112"/>
      <c r="U18322" s="108"/>
      <c r="V18322" s="108"/>
      <c r="W18322" s="108"/>
      <c r="X18322" s="108"/>
    </row>
    <row r="18323">
      <c r="C18323" s="111"/>
      <c r="S18323" s="112"/>
      <c r="T18323" s="112"/>
      <c r="U18323" s="108"/>
      <c r="V18323" s="108"/>
      <c r="W18323" s="108"/>
      <c r="X18323" s="108"/>
    </row>
    <row r="18324">
      <c r="C18324" s="111"/>
      <c r="S18324" s="112"/>
      <c r="T18324" s="112"/>
      <c r="U18324" s="108"/>
      <c r="V18324" s="108"/>
      <c r="W18324" s="108"/>
      <c r="X18324" s="108"/>
    </row>
    <row r="18325">
      <c r="C18325" s="111"/>
      <c r="S18325" s="112"/>
      <c r="T18325" s="112"/>
      <c r="U18325" s="108"/>
      <c r="V18325" s="108"/>
      <c r="W18325" s="108"/>
      <c r="X18325" s="108"/>
    </row>
    <row r="18326">
      <c r="C18326" s="111"/>
      <c r="S18326" s="112"/>
      <c r="T18326" s="112"/>
      <c r="U18326" s="108"/>
      <c r="V18326" s="108"/>
      <c r="W18326" s="108"/>
      <c r="X18326" s="108"/>
    </row>
    <row r="18327">
      <c r="C18327" s="111"/>
      <c r="S18327" s="112"/>
      <c r="T18327" s="112"/>
      <c r="U18327" s="108"/>
      <c r="V18327" s="108"/>
      <c r="W18327" s="108"/>
      <c r="X18327" s="108"/>
    </row>
    <row r="18328">
      <c r="C18328" s="111"/>
      <c r="S18328" s="112"/>
      <c r="T18328" s="112"/>
      <c r="U18328" s="108"/>
      <c r="V18328" s="108"/>
      <c r="W18328" s="108"/>
      <c r="X18328" s="108"/>
    </row>
    <row r="18329">
      <c r="C18329" s="111"/>
      <c r="S18329" s="112"/>
      <c r="T18329" s="112"/>
      <c r="U18329" s="108"/>
      <c r="V18329" s="108"/>
      <c r="W18329" s="108"/>
      <c r="X18329" s="108"/>
    </row>
    <row r="18330">
      <c r="C18330" s="111"/>
      <c r="S18330" s="112"/>
      <c r="T18330" s="112"/>
      <c r="U18330" s="108"/>
      <c r="V18330" s="108"/>
      <c r="W18330" s="108"/>
      <c r="X18330" s="108"/>
    </row>
    <row r="18331">
      <c r="C18331" s="111"/>
      <c r="S18331" s="112"/>
      <c r="T18331" s="112"/>
      <c r="U18331" s="108"/>
      <c r="V18331" s="108"/>
      <c r="W18331" s="108"/>
      <c r="X18331" s="108"/>
    </row>
    <row r="18332">
      <c r="C18332" s="111"/>
      <c r="S18332" s="112"/>
      <c r="T18332" s="112"/>
      <c r="U18332" s="108"/>
      <c r="V18332" s="108"/>
      <c r="W18332" s="108"/>
      <c r="X18332" s="108"/>
    </row>
    <row r="18333">
      <c r="C18333" s="111"/>
      <c r="S18333" s="112"/>
      <c r="T18333" s="112"/>
      <c r="U18333" s="108"/>
      <c r="V18333" s="108"/>
      <c r="W18333" s="108"/>
      <c r="X18333" s="108"/>
    </row>
    <row r="18334">
      <c r="C18334" s="111"/>
      <c r="S18334" s="112"/>
      <c r="T18334" s="112"/>
      <c r="U18334" s="108"/>
      <c r="V18334" s="108"/>
      <c r="W18334" s="108"/>
      <c r="X18334" s="108"/>
    </row>
    <row r="18335">
      <c r="C18335" s="111"/>
      <c r="S18335" s="112"/>
      <c r="T18335" s="112"/>
      <c r="U18335" s="108"/>
      <c r="V18335" s="108"/>
      <c r="W18335" s="108"/>
      <c r="X18335" s="108"/>
    </row>
    <row r="18336">
      <c r="C18336" s="111"/>
      <c r="S18336" s="112"/>
      <c r="T18336" s="112"/>
      <c r="U18336" s="108"/>
      <c r="V18336" s="108"/>
      <c r="W18336" s="108"/>
      <c r="X18336" s="108"/>
    </row>
    <row r="18337">
      <c r="C18337" s="111"/>
      <c r="S18337" s="112"/>
      <c r="T18337" s="112"/>
      <c r="U18337" s="108"/>
      <c r="V18337" s="108"/>
      <c r="W18337" s="108"/>
      <c r="X18337" s="108"/>
    </row>
    <row r="18338">
      <c r="C18338" s="111"/>
      <c r="S18338" s="112"/>
      <c r="T18338" s="112"/>
      <c r="U18338" s="108"/>
      <c r="V18338" s="108"/>
      <c r="W18338" s="108"/>
      <c r="X18338" s="108"/>
    </row>
    <row r="18339">
      <c r="C18339" s="111"/>
      <c r="S18339" s="112"/>
      <c r="T18339" s="112"/>
      <c r="U18339" s="108"/>
      <c r="V18339" s="108"/>
      <c r="W18339" s="108"/>
      <c r="X18339" s="108"/>
    </row>
    <row r="18340">
      <c r="C18340" s="111"/>
      <c r="S18340" s="112"/>
      <c r="T18340" s="112"/>
      <c r="U18340" s="108"/>
      <c r="V18340" s="108"/>
      <c r="W18340" s="108"/>
      <c r="X18340" s="108"/>
    </row>
    <row r="18341">
      <c r="C18341" s="111"/>
      <c r="S18341" s="112"/>
      <c r="T18341" s="112"/>
      <c r="U18341" s="108"/>
      <c r="V18341" s="108"/>
      <c r="W18341" s="108"/>
      <c r="X18341" s="108"/>
    </row>
    <row r="18342">
      <c r="C18342" s="111"/>
      <c r="S18342" s="112"/>
      <c r="T18342" s="112"/>
      <c r="U18342" s="108"/>
      <c r="V18342" s="108"/>
      <c r="W18342" s="108"/>
      <c r="X18342" s="108"/>
    </row>
    <row r="18343">
      <c r="C18343" s="111"/>
      <c r="S18343" s="112"/>
      <c r="T18343" s="112"/>
      <c r="U18343" s="108"/>
      <c r="V18343" s="108"/>
      <c r="W18343" s="108"/>
      <c r="X18343" s="108"/>
    </row>
    <row r="18344">
      <c r="C18344" s="111"/>
      <c r="S18344" s="112"/>
      <c r="T18344" s="112"/>
      <c r="U18344" s="108"/>
      <c r="V18344" s="108"/>
      <c r="W18344" s="108"/>
      <c r="X18344" s="108"/>
    </row>
    <row r="18345">
      <c r="C18345" s="111"/>
      <c r="S18345" s="112"/>
      <c r="T18345" s="112"/>
      <c r="U18345" s="108"/>
      <c r="V18345" s="108"/>
      <c r="W18345" s="108"/>
      <c r="X18345" s="108"/>
    </row>
    <row r="18346">
      <c r="C18346" s="111"/>
      <c r="S18346" s="112"/>
      <c r="T18346" s="112"/>
      <c r="U18346" s="108"/>
      <c r="V18346" s="108"/>
      <c r="W18346" s="108"/>
      <c r="X18346" s="108"/>
    </row>
    <row r="18347">
      <c r="C18347" s="111"/>
      <c r="S18347" s="112"/>
      <c r="T18347" s="112"/>
      <c r="U18347" s="108"/>
      <c r="V18347" s="108"/>
      <c r="W18347" s="108"/>
      <c r="X18347" s="108"/>
    </row>
    <row r="18348">
      <c r="C18348" s="111"/>
      <c r="S18348" s="112"/>
      <c r="T18348" s="112"/>
      <c r="U18348" s="108"/>
      <c r="V18348" s="108"/>
      <c r="W18348" s="108"/>
      <c r="X18348" s="108"/>
    </row>
    <row r="18349">
      <c r="C18349" s="111"/>
      <c r="S18349" s="112"/>
      <c r="T18349" s="112"/>
      <c r="U18349" s="108"/>
      <c r="V18349" s="108"/>
      <c r="W18349" s="108"/>
      <c r="X18349" s="108"/>
    </row>
    <row r="18350">
      <c r="C18350" s="111"/>
      <c r="S18350" s="112"/>
      <c r="T18350" s="112"/>
      <c r="U18350" s="108"/>
      <c r="V18350" s="108"/>
      <c r="W18350" s="108"/>
      <c r="X18350" s="108"/>
    </row>
    <row r="18351">
      <c r="C18351" s="111"/>
      <c r="S18351" s="112"/>
      <c r="T18351" s="112"/>
      <c r="U18351" s="108"/>
      <c r="V18351" s="108"/>
      <c r="W18351" s="108"/>
      <c r="X18351" s="108"/>
    </row>
    <row r="18352">
      <c r="C18352" s="111"/>
      <c r="S18352" s="112"/>
      <c r="T18352" s="112"/>
      <c r="U18352" s="108"/>
      <c r="V18352" s="108"/>
      <c r="W18352" s="108"/>
      <c r="X18352" s="108"/>
    </row>
    <row r="18353">
      <c r="C18353" s="111"/>
      <c r="S18353" s="112"/>
      <c r="T18353" s="112"/>
      <c r="U18353" s="108"/>
      <c r="V18353" s="108"/>
      <c r="W18353" s="108"/>
      <c r="X18353" s="108"/>
    </row>
    <row r="18354">
      <c r="C18354" s="111"/>
      <c r="S18354" s="112"/>
      <c r="T18354" s="112"/>
      <c r="U18354" s="108"/>
      <c r="V18354" s="108"/>
      <c r="W18354" s="108"/>
      <c r="X18354" s="108"/>
    </row>
    <row r="18355">
      <c r="C18355" s="111"/>
      <c r="S18355" s="112"/>
      <c r="T18355" s="112"/>
      <c r="U18355" s="108"/>
      <c r="V18355" s="108"/>
      <c r="W18355" s="108"/>
      <c r="X18355" s="108"/>
    </row>
    <row r="18356">
      <c r="C18356" s="111"/>
      <c r="S18356" s="112"/>
      <c r="T18356" s="112"/>
      <c r="U18356" s="108"/>
      <c r="V18356" s="108"/>
      <c r="W18356" s="108"/>
      <c r="X18356" s="108"/>
    </row>
    <row r="18357">
      <c r="C18357" s="111"/>
      <c r="S18357" s="112"/>
      <c r="T18357" s="112"/>
      <c r="U18357" s="108"/>
      <c r="V18357" s="108"/>
      <c r="W18357" s="108"/>
      <c r="X18357" s="108"/>
    </row>
    <row r="18358">
      <c r="C18358" s="111"/>
      <c r="S18358" s="112"/>
      <c r="T18358" s="112"/>
      <c r="U18358" s="108"/>
      <c r="V18358" s="108"/>
      <c r="W18358" s="108"/>
      <c r="X18358" s="108"/>
    </row>
    <row r="18359">
      <c r="C18359" s="111"/>
      <c r="S18359" s="112"/>
      <c r="T18359" s="112"/>
      <c r="U18359" s="108"/>
      <c r="V18359" s="108"/>
      <c r="W18359" s="108"/>
      <c r="X18359" s="108"/>
    </row>
    <row r="18360">
      <c r="C18360" s="111"/>
      <c r="S18360" s="112"/>
      <c r="T18360" s="112"/>
      <c r="U18360" s="108"/>
      <c r="V18360" s="108"/>
      <c r="W18360" s="108"/>
      <c r="X18360" s="108"/>
    </row>
    <row r="18361">
      <c r="C18361" s="111"/>
      <c r="S18361" s="112"/>
      <c r="T18361" s="112"/>
      <c r="U18361" s="108"/>
      <c r="V18361" s="108"/>
      <c r="W18361" s="108"/>
      <c r="X18361" s="108"/>
    </row>
    <row r="18362">
      <c r="C18362" s="111"/>
      <c r="S18362" s="112"/>
      <c r="T18362" s="112"/>
      <c r="U18362" s="108"/>
      <c r="V18362" s="108"/>
      <c r="W18362" s="108"/>
      <c r="X18362" s="108"/>
    </row>
    <row r="18363">
      <c r="C18363" s="111"/>
      <c r="S18363" s="112"/>
      <c r="T18363" s="112"/>
      <c r="U18363" s="108"/>
      <c r="V18363" s="108"/>
      <c r="W18363" s="108"/>
      <c r="X18363" s="108"/>
    </row>
    <row r="18364">
      <c r="C18364" s="111"/>
      <c r="S18364" s="112"/>
      <c r="T18364" s="112"/>
      <c r="U18364" s="108"/>
      <c r="V18364" s="108"/>
      <c r="W18364" s="108"/>
      <c r="X18364" s="108"/>
    </row>
    <row r="18365">
      <c r="C18365" s="111"/>
      <c r="S18365" s="112"/>
      <c r="T18365" s="112"/>
      <c r="U18365" s="108"/>
      <c r="V18365" s="108"/>
      <c r="W18365" s="108"/>
      <c r="X18365" s="108"/>
    </row>
    <row r="18366">
      <c r="C18366" s="111"/>
      <c r="S18366" s="112"/>
      <c r="T18366" s="112"/>
      <c r="U18366" s="108"/>
      <c r="V18366" s="108"/>
      <c r="W18366" s="108"/>
      <c r="X18366" s="108"/>
    </row>
    <row r="18367">
      <c r="C18367" s="111"/>
      <c r="S18367" s="112"/>
      <c r="T18367" s="112"/>
      <c r="U18367" s="108"/>
      <c r="V18367" s="108"/>
      <c r="W18367" s="108"/>
      <c r="X18367" s="108"/>
    </row>
    <row r="18368">
      <c r="C18368" s="111"/>
      <c r="S18368" s="112"/>
      <c r="T18368" s="112"/>
      <c r="U18368" s="108"/>
      <c r="V18368" s="108"/>
      <c r="W18368" s="108"/>
      <c r="X18368" s="108"/>
    </row>
    <row r="18369">
      <c r="C18369" s="111"/>
      <c r="S18369" s="112"/>
      <c r="T18369" s="112"/>
      <c r="U18369" s="108"/>
      <c r="V18369" s="108"/>
      <c r="W18369" s="108"/>
      <c r="X18369" s="108"/>
    </row>
    <row r="18370">
      <c r="C18370" s="111"/>
      <c r="S18370" s="112"/>
      <c r="T18370" s="112"/>
      <c r="U18370" s="108"/>
      <c r="V18370" s="108"/>
      <c r="W18370" s="108"/>
      <c r="X18370" s="108"/>
    </row>
    <row r="18371">
      <c r="C18371" s="111"/>
      <c r="S18371" s="112"/>
      <c r="T18371" s="112"/>
      <c r="U18371" s="108"/>
      <c r="V18371" s="108"/>
      <c r="W18371" s="108"/>
      <c r="X18371" s="108"/>
    </row>
    <row r="18372">
      <c r="C18372" s="111"/>
      <c r="S18372" s="112"/>
      <c r="T18372" s="112"/>
      <c r="U18372" s="108"/>
      <c r="V18372" s="108"/>
      <c r="W18372" s="108"/>
      <c r="X18372" s="108"/>
    </row>
    <row r="18373">
      <c r="C18373" s="111"/>
      <c r="S18373" s="112"/>
      <c r="T18373" s="112"/>
      <c r="U18373" s="108"/>
      <c r="V18373" s="108"/>
      <c r="W18373" s="108"/>
      <c r="X18373" s="108"/>
    </row>
    <row r="18374">
      <c r="C18374" s="111"/>
      <c r="S18374" s="112"/>
      <c r="T18374" s="112"/>
      <c r="U18374" s="108"/>
      <c r="V18374" s="108"/>
      <c r="W18374" s="108"/>
      <c r="X18374" s="108"/>
    </row>
    <row r="18375">
      <c r="C18375" s="111"/>
      <c r="S18375" s="112"/>
      <c r="T18375" s="112"/>
      <c r="U18375" s="108"/>
      <c r="V18375" s="108"/>
      <c r="W18375" s="108"/>
      <c r="X18375" s="108"/>
    </row>
    <row r="18376">
      <c r="C18376" s="111"/>
      <c r="S18376" s="112"/>
      <c r="T18376" s="112"/>
      <c r="U18376" s="108"/>
      <c r="V18376" s="108"/>
      <c r="W18376" s="108"/>
      <c r="X18376" s="108"/>
    </row>
    <row r="18377">
      <c r="C18377" s="111"/>
      <c r="S18377" s="112"/>
      <c r="T18377" s="112"/>
      <c r="U18377" s="108"/>
      <c r="V18377" s="108"/>
      <c r="W18377" s="108"/>
      <c r="X18377" s="108"/>
    </row>
    <row r="18378">
      <c r="C18378" s="111"/>
      <c r="S18378" s="112"/>
      <c r="T18378" s="112"/>
      <c r="U18378" s="108"/>
      <c r="V18378" s="108"/>
      <c r="W18378" s="108"/>
      <c r="X18378" s="108"/>
    </row>
    <row r="18379">
      <c r="C18379" s="111"/>
      <c r="S18379" s="112"/>
      <c r="T18379" s="112"/>
      <c r="U18379" s="108"/>
      <c r="V18379" s="108"/>
      <c r="W18379" s="108"/>
      <c r="X18379" s="108"/>
    </row>
    <row r="18380">
      <c r="C18380" s="111"/>
      <c r="S18380" s="112"/>
      <c r="T18380" s="112"/>
      <c r="U18380" s="108"/>
      <c r="V18380" s="108"/>
      <c r="W18380" s="108"/>
      <c r="X18380" s="108"/>
    </row>
    <row r="18381">
      <c r="C18381" s="111"/>
      <c r="S18381" s="112"/>
      <c r="T18381" s="112"/>
      <c r="U18381" s="108"/>
      <c r="V18381" s="108"/>
      <c r="W18381" s="108"/>
      <c r="X18381" s="108"/>
    </row>
    <row r="18382">
      <c r="C18382" s="111"/>
      <c r="S18382" s="112"/>
      <c r="T18382" s="112"/>
      <c r="U18382" s="108"/>
      <c r="V18382" s="108"/>
      <c r="W18382" s="108"/>
      <c r="X18382" s="108"/>
    </row>
    <row r="18383">
      <c r="C18383" s="111"/>
      <c r="S18383" s="112"/>
      <c r="T18383" s="112"/>
      <c r="U18383" s="108"/>
      <c r="V18383" s="108"/>
      <c r="W18383" s="108"/>
      <c r="X18383" s="108"/>
    </row>
    <row r="18384">
      <c r="C18384" s="111"/>
      <c r="S18384" s="112"/>
      <c r="T18384" s="112"/>
      <c r="U18384" s="108"/>
      <c r="V18384" s="108"/>
      <c r="W18384" s="108"/>
      <c r="X18384" s="108"/>
    </row>
    <row r="18385">
      <c r="C18385" s="111"/>
      <c r="S18385" s="112"/>
      <c r="T18385" s="112"/>
      <c r="U18385" s="108"/>
      <c r="V18385" s="108"/>
      <c r="W18385" s="108"/>
      <c r="X18385" s="108"/>
    </row>
    <row r="18386">
      <c r="C18386" s="111"/>
      <c r="S18386" s="112"/>
      <c r="T18386" s="112"/>
      <c r="U18386" s="108"/>
      <c r="V18386" s="108"/>
      <c r="W18386" s="108"/>
      <c r="X18386" s="108"/>
    </row>
    <row r="18387">
      <c r="C18387" s="111"/>
      <c r="S18387" s="112"/>
      <c r="T18387" s="112"/>
      <c r="U18387" s="108"/>
      <c r="V18387" s="108"/>
      <c r="W18387" s="108"/>
      <c r="X18387" s="108"/>
    </row>
    <row r="18388">
      <c r="C18388" s="111"/>
      <c r="S18388" s="112"/>
      <c r="T18388" s="112"/>
      <c r="U18388" s="108"/>
      <c r="V18388" s="108"/>
      <c r="W18388" s="108"/>
      <c r="X18388" s="108"/>
    </row>
    <row r="18389">
      <c r="C18389" s="111"/>
      <c r="S18389" s="112"/>
      <c r="T18389" s="112"/>
      <c r="U18389" s="108"/>
      <c r="V18389" s="108"/>
      <c r="W18389" s="108"/>
      <c r="X18389" s="108"/>
    </row>
    <row r="18390">
      <c r="C18390" s="111"/>
      <c r="S18390" s="112"/>
      <c r="T18390" s="112"/>
      <c r="U18390" s="108"/>
      <c r="V18390" s="108"/>
      <c r="W18390" s="108"/>
      <c r="X18390" s="108"/>
    </row>
    <row r="18391">
      <c r="C18391" s="111"/>
      <c r="S18391" s="112"/>
      <c r="T18391" s="112"/>
      <c r="U18391" s="108"/>
      <c r="V18391" s="108"/>
      <c r="W18391" s="108"/>
      <c r="X18391" s="108"/>
    </row>
    <row r="18392">
      <c r="C18392" s="111"/>
      <c r="S18392" s="112"/>
      <c r="T18392" s="112"/>
      <c r="U18392" s="108"/>
      <c r="V18392" s="108"/>
      <c r="W18392" s="108"/>
      <c r="X18392" s="108"/>
    </row>
    <row r="18393">
      <c r="C18393" s="111"/>
      <c r="S18393" s="112"/>
      <c r="T18393" s="112"/>
      <c r="U18393" s="108"/>
      <c r="V18393" s="108"/>
      <c r="W18393" s="108"/>
      <c r="X18393" s="108"/>
    </row>
    <row r="18394">
      <c r="C18394" s="111"/>
      <c r="S18394" s="112"/>
      <c r="T18394" s="112"/>
      <c r="U18394" s="108"/>
      <c r="V18394" s="108"/>
      <c r="W18394" s="108"/>
      <c r="X18394" s="108"/>
    </row>
    <row r="18395">
      <c r="C18395" s="111"/>
      <c r="S18395" s="112"/>
      <c r="T18395" s="112"/>
      <c r="U18395" s="108"/>
      <c r="V18395" s="108"/>
      <c r="W18395" s="108"/>
      <c r="X18395" s="108"/>
    </row>
    <row r="18396">
      <c r="C18396" s="111"/>
      <c r="S18396" s="112"/>
      <c r="T18396" s="112"/>
      <c r="U18396" s="108"/>
      <c r="V18396" s="108"/>
      <c r="W18396" s="108"/>
      <c r="X18396" s="108"/>
    </row>
    <row r="18397">
      <c r="C18397" s="111"/>
      <c r="S18397" s="112"/>
      <c r="T18397" s="112"/>
      <c r="U18397" s="108"/>
      <c r="V18397" s="108"/>
      <c r="W18397" s="108"/>
      <c r="X18397" s="108"/>
    </row>
    <row r="18398">
      <c r="C18398" s="111"/>
      <c r="S18398" s="112"/>
      <c r="T18398" s="112"/>
      <c r="U18398" s="108"/>
      <c r="V18398" s="108"/>
      <c r="W18398" s="108"/>
      <c r="X18398" s="108"/>
    </row>
    <row r="18399">
      <c r="C18399" s="111"/>
      <c r="S18399" s="112"/>
      <c r="T18399" s="112"/>
      <c r="U18399" s="108"/>
      <c r="V18399" s="108"/>
      <c r="W18399" s="108"/>
      <c r="X18399" s="108"/>
    </row>
    <row r="18400">
      <c r="C18400" s="111"/>
      <c r="S18400" s="112"/>
      <c r="T18400" s="112"/>
      <c r="U18400" s="108"/>
      <c r="V18400" s="108"/>
      <c r="W18400" s="108"/>
      <c r="X18400" s="108"/>
    </row>
    <row r="18401">
      <c r="C18401" s="111"/>
      <c r="S18401" s="112"/>
      <c r="T18401" s="112"/>
      <c r="U18401" s="108"/>
      <c r="V18401" s="108"/>
      <c r="W18401" s="108"/>
      <c r="X18401" s="108"/>
    </row>
    <row r="18402">
      <c r="C18402" s="111"/>
      <c r="S18402" s="112"/>
      <c r="T18402" s="112"/>
      <c r="U18402" s="108"/>
      <c r="V18402" s="108"/>
      <c r="W18402" s="108"/>
      <c r="X18402" s="108"/>
    </row>
    <row r="18403">
      <c r="C18403" s="111"/>
      <c r="S18403" s="112"/>
      <c r="T18403" s="112"/>
      <c r="U18403" s="108"/>
      <c r="V18403" s="108"/>
      <c r="W18403" s="108"/>
      <c r="X18403" s="108"/>
    </row>
    <row r="18404">
      <c r="C18404" s="111"/>
      <c r="S18404" s="112"/>
      <c r="T18404" s="112"/>
      <c r="U18404" s="108"/>
      <c r="V18404" s="108"/>
      <c r="W18404" s="108"/>
      <c r="X18404" s="108"/>
    </row>
    <row r="18405">
      <c r="C18405" s="111"/>
      <c r="S18405" s="112"/>
      <c r="T18405" s="112"/>
      <c r="U18405" s="108"/>
      <c r="V18405" s="108"/>
      <c r="W18405" s="108"/>
      <c r="X18405" s="108"/>
    </row>
    <row r="18406">
      <c r="C18406" s="111"/>
      <c r="S18406" s="112"/>
      <c r="T18406" s="112"/>
      <c r="U18406" s="108"/>
      <c r="V18406" s="108"/>
      <c r="W18406" s="108"/>
      <c r="X18406" s="108"/>
    </row>
    <row r="18407">
      <c r="C18407" s="111"/>
      <c r="S18407" s="112"/>
      <c r="T18407" s="112"/>
      <c r="U18407" s="108"/>
      <c r="V18407" s="108"/>
      <c r="W18407" s="108"/>
      <c r="X18407" s="108"/>
    </row>
    <row r="18408">
      <c r="C18408" s="111"/>
      <c r="S18408" s="112"/>
      <c r="T18408" s="112"/>
      <c r="U18408" s="108"/>
      <c r="V18408" s="108"/>
      <c r="W18408" s="108"/>
      <c r="X18408" s="108"/>
    </row>
    <row r="18409">
      <c r="C18409" s="111"/>
      <c r="S18409" s="112"/>
      <c r="T18409" s="112"/>
      <c r="U18409" s="108"/>
      <c r="V18409" s="108"/>
      <c r="W18409" s="108"/>
      <c r="X18409" s="108"/>
    </row>
    <row r="18410">
      <c r="C18410" s="111"/>
      <c r="S18410" s="112"/>
      <c r="T18410" s="112"/>
      <c r="U18410" s="108"/>
      <c r="V18410" s="108"/>
      <c r="W18410" s="108"/>
      <c r="X18410" s="108"/>
    </row>
    <row r="18411">
      <c r="C18411" s="111"/>
      <c r="S18411" s="112"/>
      <c r="T18411" s="112"/>
      <c r="U18411" s="108"/>
      <c r="V18411" s="108"/>
      <c r="W18411" s="108"/>
      <c r="X18411" s="108"/>
    </row>
    <row r="18412">
      <c r="C18412" s="111"/>
      <c r="S18412" s="112"/>
      <c r="T18412" s="112"/>
      <c r="U18412" s="108"/>
      <c r="V18412" s="108"/>
      <c r="W18412" s="108"/>
      <c r="X18412" s="108"/>
    </row>
    <row r="18413">
      <c r="C18413" s="111"/>
      <c r="S18413" s="112"/>
      <c r="T18413" s="112"/>
      <c r="U18413" s="108"/>
      <c r="V18413" s="108"/>
      <c r="W18413" s="108"/>
      <c r="X18413" s="108"/>
    </row>
    <row r="18414">
      <c r="C18414" s="111"/>
      <c r="S18414" s="112"/>
      <c r="T18414" s="112"/>
      <c r="U18414" s="108"/>
      <c r="V18414" s="108"/>
      <c r="W18414" s="108"/>
      <c r="X18414" s="108"/>
    </row>
    <row r="18415">
      <c r="C18415" s="111"/>
      <c r="S18415" s="112"/>
      <c r="T18415" s="112"/>
      <c r="U18415" s="108"/>
      <c r="V18415" s="108"/>
      <c r="W18415" s="108"/>
      <c r="X18415" s="108"/>
    </row>
    <row r="18416">
      <c r="C18416" s="111"/>
      <c r="S18416" s="112"/>
      <c r="T18416" s="112"/>
      <c r="U18416" s="108"/>
      <c r="V18416" s="108"/>
      <c r="W18416" s="108"/>
      <c r="X18416" s="108"/>
    </row>
    <row r="18417">
      <c r="C18417" s="111"/>
      <c r="S18417" s="112"/>
      <c r="T18417" s="112"/>
      <c r="U18417" s="108"/>
      <c r="V18417" s="108"/>
      <c r="W18417" s="108"/>
      <c r="X18417" s="108"/>
    </row>
    <row r="18418">
      <c r="C18418" s="111"/>
      <c r="S18418" s="112"/>
      <c r="T18418" s="112"/>
      <c r="U18418" s="108"/>
      <c r="V18418" s="108"/>
      <c r="W18418" s="108"/>
      <c r="X18418" s="108"/>
    </row>
    <row r="18419">
      <c r="C18419" s="111"/>
      <c r="S18419" s="112"/>
      <c r="T18419" s="112"/>
      <c r="U18419" s="108"/>
      <c r="V18419" s="108"/>
      <c r="W18419" s="108"/>
      <c r="X18419" s="108"/>
    </row>
    <row r="18420">
      <c r="C18420" s="111"/>
      <c r="S18420" s="112"/>
      <c r="T18420" s="112"/>
      <c r="U18420" s="108"/>
      <c r="V18420" s="108"/>
      <c r="W18420" s="108"/>
      <c r="X18420" s="108"/>
    </row>
    <row r="18421">
      <c r="C18421" s="111"/>
      <c r="S18421" s="112"/>
      <c r="T18421" s="112"/>
      <c r="U18421" s="108"/>
      <c r="V18421" s="108"/>
      <c r="W18421" s="108"/>
      <c r="X18421" s="108"/>
    </row>
    <row r="18422">
      <c r="C18422" s="111"/>
      <c r="S18422" s="112"/>
      <c r="T18422" s="112"/>
      <c r="U18422" s="108"/>
      <c r="V18422" s="108"/>
      <c r="W18422" s="108"/>
      <c r="X18422" s="108"/>
    </row>
    <row r="18423">
      <c r="C18423" s="111"/>
      <c r="S18423" s="112"/>
      <c r="T18423" s="112"/>
      <c r="U18423" s="108"/>
      <c r="V18423" s="108"/>
      <c r="W18423" s="108"/>
      <c r="X18423" s="108"/>
    </row>
    <row r="18424">
      <c r="C18424" s="111"/>
      <c r="S18424" s="112"/>
      <c r="T18424" s="112"/>
      <c r="U18424" s="108"/>
      <c r="V18424" s="108"/>
      <c r="W18424" s="108"/>
      <c r="X18424" s="108"/>
    </row>
    <row r="18425">
      <c r="C18425" s="111"/>
      <c r="S18425" s="112"/>
      <c r="T18425" s="112"/>
      <c r="U18425" s="108"/>
      <c r="V18425" s="108"/>
      <c r="W18425" s="108"/>
      <c r="X18425" s="108"/>
    </row>
    <row r="18426">
      <c r="C18426" s="111"/>
      <c r="S18426" s="112"/>
      <c r="T18426" s="112"/>
      <c r="U18426" s="108"/>
      <c r="V18426" s="108"/>
      <c r="W18426" s="108"/>
      <c r="X18426" s="108"/>
    </row>
    <row r="18427">
      <c r="C18427" s="111"/>
      <c r="S18427" s="112"/>
      <c r="T18427" s="112"/>
      <c r="U18427" s="108"/>
      <c r="V18427" s="108"/>
      <c r="W18427" s="108"/>
      <c r="X18427" s="108"/>
    </row>
    <row r="18428">
      <c r="C18428" s="111"/>
      <c r="S18428" s="112"/>
      <c r="T18428" s="112"/>
      <c r="U18428" s="108"/>
      <c r="V18428" s="108"/>
      <c r="W18428" s="108"/>
      <c r="X18428" s="108"/>
    </row>
    <row r="18429">
      <c r="C18429" s="111"/>
      <c r="S18429" s="112"/>
      <c r="T18429" s="112"/>
      <c r="U18429" s="108"/>
      <c r="V18429" s="108"/>
      <c r="W18429" s="108"/>
      <c r="X18429" s="108"/>
    </row>
    <row r="18430">
      <c r="C18430" s="111"/>
      <c r="S18430" s="112"/>
      <c r="T18430" s="112"/>
      <c r="U18430" s="108"/>
      <c r="V18430" s="108"/>
      <c r="W18430" s="108"/>
      <c r="X18430" s="108"/>
    </row>
    <row r="18431">
      <c r="C18431" s="111"/>
      <c r="S18431" s="112"/>
      <c r="T18431" s="112"/>
      <c r="U18431" s="108"/>
      <c r="V18431" s="108"/>
      <c r="W18431" s="108"/>
      <c r="X18431" s="108"/>
    </row>
    <row r="18432">
      <c r="C18432" s="111"/>
      <c r="S18432" s="112"/>
      <c r="T18432" s="112"/>
      <c r="U18432" s="108"/>
      <c r="V18432" s="108"/>
      <c r="W18432" s="108"/>
      <c r="X18432" s="108"/>
    </row>
    <row r="18433">
      <c r="C18433" s="111"/>
      <c r="S18433" s="112"/>
      <c r="T18433" s="112"/>
      <c r="U18433" s="108"/>
      <c r="V18433" s="108"/>
      <c r="W18433" s="108"/>
      <c r="X18433" s="108"/>
    </row>
    <row r="18434">
      <c r="C18434" s="111"/>
      <c r="S18434" s="112"/>
      <c r="T18434" s="112"/>
      <c r="U18434" s="108"/>
      <c r="V18434" s="108"/>
      <c r="W18434" s="108"/>
      <c r="X18434" s="108"/>
    </row>
    <row r="18435">
      <c r="C18435" s="111"/>
      <c r="S18435" s="112"/>
      <c r="T18435" s="112"/>
      <c r="U18435" s="108"/>
      <c r="V18435" s="108"/>
      <c r="W18435" s="108"/>
      <c r="X18435" s="108"/>
    </row>
    <row r="18436">
      <c r="C18436" s="111"/>
      <c r="S18436" s="112"/>
      <c r="T18436" s="112"/>
      <c r="U18436" s="108"/>
      <c r="V18436" s="108"/>
      <c r="W18436" s="108"/>
      <c r="X18436" s="108"/>
    </row>
    <row r="18437">
      <c r="C18437" s="111"/>
      <c r="S18437" s="112"/>
      <c r="T18437" s="112"/>
      <c r="U18437" s="108"/>
      <c r="V18437" s="108"/>
      <c r="W18437" s="108"/>
      <c r="X18437" s="108"/>
    </row>
    <row r="18438">
      <c r="C18438" s="111"/>
      <c r="S18438" s="112"/>
      <c r="T18438" s="112"/>
      <c r="U18438" s="108"/>
      <c r="V18438" s="108"/>
      <c r="W18438" s="108"/>
      <c r="X18438" s="108"/>
    </row>
    <row r="18439">
      <c r="C18439" s="111"/>
      <c r="S18439" s="112"/>
      <c r="T18439" s="112"/>
      <c r="U18439" s="108"/>
      <c r="V18439" s="108"/>
      <c r="W18439" s="108"/>
      <c r="X18439" s="108"/>
    </row>
    <row r="18440">
      <c r="C18440" s="111"/>
      <c r="S18440" s="112"/>
      <c r="T18440" s="112"/>
      <c r="U18440" s="108"/>
      <c r="V18440" s="108"/>
      <c r="W18440" s="108"/>
      <c r="X18440" s="108"/>
    </row>
    <row r="18441">
      <c r="C18441" s="111"/>
      <c r="S18441" s="112"/>
      <c r="T18441" s="112"/>
      <c r="U18441" s="108"/>
      <c r="V18441" s="108"/>
      <c r="W18441" s="108"/>
      <c r="X18441" s="108"/>
    </row>
    <row r="18442">
      <c r="C18442" s="111"/>
      <c r="S18442" s="112"/>
      <c r="T18442" s="112"/>
      <c r="U18442" s="108"/>
      <c r="V18442" s="108"/>
      <c r="W18442" s="108"/>
      <c r="X18442" s="108"/>
    </row>
    <row r="18443">
      <c r="C18443" s="111"/>
      <c r="S18443" s="112"/>
      <c r="T18443" s="112"/>
      <c r="U18443" s="108"/>
      <c r="V18443" s="108"/>
      <c r="W18443" s="108"/>
      <c r="X18443" s="108"/>
    </row>
    <row r="18444">
      <c r="C18444" s="111"/>
      <c r="S18444" s="112"/>
      <c r="T18444" s="112"/>
      <c r="U18444" s="108"/>
      <c r="V18444" s="108"/>
      <c r="W18444" s="108"/>
      <c r="X18444" s="108"/>
    </row>
    <row r="18445">
      <c r="C18445" s="111"/>
      <c r="S18445" s="112"/>
      <c r="T18445" s="112"/>
      <c r="U18445" s="108"/>
      <c r="V18445" s="108"/>
      <c r="W18445" s="108"/>
      <c r="X18445" s="108"/>
    </row>
    <row r="18446">
      <c r="C18446" s="111"/>
      <c r="S18446" s="112"/>
      <c r="T18446" s="112"/>
      <c r="U18446" s="108"/>
      <c r="V18446" s="108"/>
      <c r="W18446" s="108"/>
      <c r="X18446" s="108"/>
    </row>
    <row r="18447">
      <c r="C18447" s="111"/>
      <c r="S18447" s="112"/>
      <c r="T18447" s="112"/>
      <c r="U18447" s="108"/>
      <c r="V18447" s="108"/>
      <c r="W18447" s="108"/>
      <c r="X18447" s="108"/>
    </row>
    <row r="18448">
      <c r="C18448" s="111"/>
      <c r="S18448" s="112"/>
      <c r="T18448" s="112"/>
      <c r="U18448" s="108"/>
      <c r="V18448" s="108"/>
      <c r="W18448" s="108"/>
      <c r="X18448" s="108"/>
    </row>
    <row r="18449">
      <c r="C18449" s="111"/>
      <c r="S18449" s="112"/>
      <c r="T18449" s="112"/>
      <c r="U18449" s="108"/>
      <c r="V18449" s="108"/>
      <c r="W18449" s="108"/>
      <c r="X18449" s="108"/>
    </row>
    <row r="18450">
      <c r="C18450" s="111"/>
      <c r="S18450" s="112"/>
      <c r="T18450" s="112"/>
      <c r="U18450" s="108"/>
      <c r="V18450" s="108"/>
      <c r="W18450" s="108"/>
      <c r="X18450" s="108"/>
    </row>
    <row r="18451">
      <c r="C18451" s="111"/>
      <c r="S18451" s="112"/>
      <c r="T18451" s="112"/>
      <c r="U18451" s="108"/>
      <c r="V18451" s="108"/>
      <c r="W18451" s="108"/>
      <c r="X18451" s="108"/>
    </row>
    <row r="18452">
      <c r="C18452" s="111"/>
      <c r="S18452" s="112"/>
      <c r="T18452" s="112"/>
      <c r="U18452" s="108"/>
      <c r="V18452" s="108"/>
      <c r="W18452" s="108"/>
      <c r="X18452" s="108"/>
    </row>
    <row r="18453">
      <c r="C18453" s="111"/>
      <c r="S18453" s="112"/>
      <c r="T18453" s="112"/>
      <c r="U18453" s="108"/>
      <c r="V18453" s="108"/>
      <c r="W18453" s="108"/>
      <c r="X18453" s="108"/>
    </row>
    <row r="18454">
      <c r="C18454" s="111"/>
      <c r="S18454" s="112"/>
      <c r="T18454" s="112"/>
      <c r="U18454" s="108"/>
      <c r="V18454" s="108"/>
      <c r="W18454" s="108"/>
      <c r="X18454" s="108"/>
    </row>
    <row r="18455">
      <c r="C18455" s="111"/>
      <c r="S18455" s="112"/>
      <c r="T18455" s="112"/>
      <c r="U18455" s="108"/>
      <c r="V18455" s="108"/>
      <c r="W18455" s="108"/>
      <c r="X18455" s="108"/>
    </row>
    <row r="18456">
      <c r="C18456" s="111"/>
      <c r="S18456" s="112"/>
      <c r="T18456" s="112"/>
      <c r="U18456" s="108"/>
      <c r="V18456" s="108"/>
      <c r="W18456" s="108"/>
      <c r="X18456" s="108"/>
    </row>
    <row r="18457">
      <c r="C18457" s="111"/>
      <c r="S18457" s="112"/>
      <c r="T18457" s="112"/>
      <c r="U18457" s="108"/>
      <c r="V18457" s="108"/>
      <c r="W18457" s="108"/>
      <c r="X18457" s="108"/>
    </row>
    <row r="18458">
      <c r="C18458" s="111"/>
      <c r="S18458" s="112"/>
      <c r="T18458" s="112"/>
      <c r="U18458" s="108"/>
      <c r="V18458" s="108"/>
      <c r="W18458" s="108"/>
      <c r="X18458" s="108"/>
    </row>
    <row r="18459">
      <c r="C18459" s="111"/>
      <c r="S18459" s="112"/>
      <c r="T18459" s="112"/>
      <c r="U18459" s="108"/>
      <c r="V18459" s="108"/>
      <c r="W18459" s="108"/>
      <c r="X18459" s="108"/>
    </row>
    <row r="18460">
      <c r="C18460" s="111"/>
      <c r="S18460" s="112"/>
      <c r="T18460" s="112"/>
      <c r="U18460" s="108"/>
      <c r="V18460" s="108"/>
      <c r="W18460" s="108"/>
      <c r="X18460" s="108"/>
    </row>
    <row r="18461">
      <c r="C18461" s="111"/>
      <c r="S18461" s="112"/>
      <c r="T18461" s="112"/>
      <c r="U18461" s="108"/>
      <c r="V18461" s="108"/>
      <c r="W18461" s="108"/>
      <c r="X18461" s="108"/>
    </row>
    <row r="18462">
      <c r="C18462" s="111"/>
      <c r="S18462" s="112"/>
      <c r="T18462" s="112"/>
      <c r="U18462" s="108"/>
      <c r="V18462" s="108"/>
      <c r="W18462" s="108"/>
      <c r="X18462" s="108"/>
    </row>
    <row r="18463">
      <c r="C18463" s="111"/>
      <c r="S18463" s="112"/>
      <c r="T18463" s="112"/>
      <c r="U18463" s="108"/>
      <c r="V18463" s="108"/>
      <c r="W18463" s="108"/>
      <c r="X18463" s="108"/>
    </row>
    <row r="18464">
      <c r="C18464" s="111"/>
      <c r="S18464" s="112"/>
      <c r="T18464" s="112"/>
      <c r="U18464" s="108"/>
      <c r="V18464" s="108"/>
      <c r="W18464" s="108"/>
      <c r="X18464" s="108"/>
    </row>
    <row r="18465">
      <c r="C18465" s="111"/>
      <c r="S18465" s="112"/>
      <c r="T18465" s="112"/>
      <c r="U18465" s="108"/>
      <c r="V18465" s="108"/>
      <c r="W18465" s="108"/>
      <c r="X18465" s="108"/>
    </row>
    <row r="18466">
      <c r="C18466" s="111"/>
      <c r="S18466" s="112"/>
      <c r="T18466" s="112"/>
      <c r="U18466" s="108"/>
      <c r="V18466" s="108"/>
      <c r="W18466" s="108"/>
      <c r="X18466" s="108"/>
    </row>
    <row r="18467">
      <c r="C18467" s="111"/>
      <c r="S18467" s="112"/>
      <c r="T18467" s="112"/>
      <c r="U18467" s="108"/>
      <c r="V18467" s="108"/>
      <c r="W18467" s="108"/>
      <c r="X18467" s="108"/>
    </row>
    <row r="18468">
      <c r="C18468" s="111"/>
      <c r="S18468" s="112"/>
      <c r="T18468" s="112"/>
      <c r="U18468" s="108"/>
      <c r="V18468" s="108"/>
      <c r="W18468" s="108"/>
      <c r="X18468" s="108"/>
    </row>
    <row r="18469">
      <c r="C18469" s="111"/>
      <c r="S18469" s="112"/>
      <c r="T18469" s="112"/>
      <c r="U18469" s="108"/>
      <c r="V18469" s="108"/>
      <c r="W18469" s="108"/>
      <c r="X18469" s="108"/>
    </row>
    <row r="18470">
      <c r="C18470" s="111"/>
      <c r="S18470" s="112"/>
      <c r="T18470" s="112"/>
      <c r="U18470" s="108"/>
      <c r="V18470" s="108"/>
      <c r="W18470" s="108"/>
      <c r="X18470" s="108"/>
    </row>
    <row r="18471">
      <c r="C18471" s="111"/>
      <c r="S18471" s="112"/>
      <c r="T18471" s="112"/>
      <c r="U18471" s="108"/>
      <c r="V18471" s="108"/>
      <c r="W18471" s="108"/>
      <c r="X18471" s="108"/>
    </row>
    <row r="18472">
      <c r="C18472" s="111"/>
      <c r="S18472" s="112"/>
      <c r="T18472" s="112"/>
      <c r="U18472" s="108"/>
      <c r="V18472" s="108"/>
      <c r="W18472" s="108"/>
      <c r="X18472" s="108"/>
    </row>
    <row r="18473">
      <c r="C18473" s="111"/>
      <c r="S18473" s="112"/>
      <c r="T18473" s="112"/>
      <c r="U18473" s="108"/>
      <c r="V18473" s="108"/>
      <c r="W18473" s="108"/>
      <c r="X18473" s="108"/>
    </row>
    <row r="18474">
      <c r="C18474" s="111"/>
      <c r="S18474" s="112"/>
      <c r="T18474" s="112"/>
      <c r="U18474" s="108"/>
      <c r="V18474" s="108"/>
      <c r="W18474" s="108"/>
      <c r="X18474" s="108"/>
    </row>
    <row r="18475">
      <c r="C18475" s="111"/>
      <c r="S18475" s="112"/>
      <c r="T18475" s="112"/>
      <c r="U18475" s="108"/>
      <c r="V18475" s="108"/>
      <c r="W18475" s="108"/>
      <c r="X18475" s="108"/>
    </row>
    <row r="18476">
      <c r="C18476" s="111"/>
      <c r="S18476" s="112"/>
      <c r="T18476" s="112"/>
      <c r="U18476" s="108"/>
      <c r="V18476" s="108"/>
      <c r="W18476" s="108"/>
      <c r="X18476" s="108"/>
    </row>
    <row r="18477">
      <c r="C18477" s="111"/>
      <c r="S18477" s="112"/>
      <c r="T18477" s="112"/>
      <c r="U18477" s="108"/>
      <c r="V18477" s="108"/>
      <c r="W18477" s="108"/>
      <c r="X18477" s="108"/>
    </row>
    <row r="18478">
      <c r="C18478" s="111"/>
      <c r="S18478" s="112"/>
      <c r="T18478" s="112"/>
      <c r="U18478" s="108"/>
      <c r="V18478" s="108"/>
      <c r="W18478" s="108"/>
      <c r="X18478" s="108"/>
    </row>
    <row r="18479">
      <c r="C18479" s="111"/>
      <c r="S18479" s="112"/>
      <c r="T18479" s="112"/>
      <c r="U18479" s="108"/>
      <c r="V18479" s="108"/>
      <c r="W18479" s="108"/>
      <c r="X18479" s="108"/>
    </row>
    <row r="18480">
      <c r="C18480" s="111"/>
      <c r="S18480" s="112"/>
      <c r="T18480" s="112"/>
      <c r="U18480" s="108"/>
      <c r="V18480" s="108"/>
      <c r="W18480" s="108"/>
      <c r="X18480" s="108"/>
    </row>
    <row r="18481">
      <c r="C18481" s="111"/>
      <c r="S18481" s="112"/>
      <c r="T18481" s="112"/>
      <c r="U18481" s="108"/>
      <c r="V18481" s="108"/>
      <c r="W18481" s="108"/>
      <c r="X18481" s="108"/>
    </row>
    <row r="18482">
      <c r="C18482" s="111"/>
      <c r="S18482" s="112"/>
      <c r="T18482" s="112"/>
      <c r="U18482" s="108"/>
      <c r="V18482" s="108"/>
      <c r="W18482" s="108"/>
      <c r="X18482" s="108"/>
    </row>
    <row r="18483">
      <c r="C18483" s="111"/>
      <c r="S18483" s="112"/>
      <c r="T18483" s="112"/>
      <c r="U18483" s="108"/>
      <c r="V18483" s="108"/>
      <c r="W18483" s="108"/>
      <c r="X18483" s="108"/>
    </row>
    <row r="18484">
      <c r="C18484" s="111"/>
      <c r="S18484" s="112"/>
      <c r="T18484" s="112"/>
      <c r="U18484" s="108"/>
      <c r="V18484" s="108"/>
      <c r="W18484" s="108"/>
      <c r="X18484" s="108"/>
    </row>
    <row r="18485">
      <c r="C18485" s="111"/>
      <c r="S18485" s="112"/>
      <c r="T18485" s="112"/>
      <c r="U18485" s="108"/>
      <c r="V18485" s="108"/>
      <c r="W18485" s="108"/>
      <c r="X18485" s="108"/>
    </row>
    <row r="18486">
      <c r="C18486" s="111"/>
      <c r="S18486" s="112"/>
      <c r="T18486" s="112"/>
      <c r="U18486" s="108"/>
      <c r="V18486" s="108"/>
      <c r="W18486" s="108"/>
      <c r="X18486" s="108"/>
    </row>
    <row r="18487">
      <c r="C18487" s="111"/>
      <c r="S18487" s="112"/>
      <c r="T18487" s="112"/>
      <c r="U18487" s="108"/>
      <c r="V18487" s="108"/>
      <c r="W18487" s="108"/>
      <c r="X18487" s="108"/>
    </row>
    <row r="18488">
      <c r="C18488" s="111"/>
      <c r="S18488" s="112"/>
      <c r="T18488" s="112"/>
      <c r="U18488" s="108"/>
      <c r="V18488" s="108"/>
      <c r="W18488" s="108"/>
      <c r="X18488" s="108"/>
    </row>
    <row r="18489">
      <c r="C18489" s="111"/>
      <c r="S18489" s="112"/>
      <c r="T18489" s="112"/>
      <c r="U18489" s="108"/>
      <c r="V18489" s="108"/>
      <c r="W18489" s="108"/>
      <c r="X18489" s="108"/>
    </row>
    <row r="18490">
      <c r="C18490" s="111"/>
      <c r="S18490" s="112"/>
      <c r="T18490" s="112"/>
      <c r="U18490" s="108"/>
      <c r="V18490" s="108"/>
      <c r="W18490" s="108"/>
      <c r="X18490" s="108"/>
    </row>
    <row r="18491">
      <c r="C18491" s="111"/>
      <c r="S18491" s="112"/>
      <c r="T18491" s="112"/>
      <c r="U18491" s="108"/>
      <c r="V18491" s="108"/>
      <c r="W18491" s="108"/>
      <c r="X18491" s="108"/>
    </row>
    <row r="18492">
      <c r="C18492" s="111"/>
      <c r="S18492" s="112"/>
      <c r="T18492" s="112"/>
      <c r="U18492" s="108"/>
      <c r="V18492" s="108"/>
      <c r="W18492" s="108"/>
      <c r="X18492" s="108"/>
    </row>
    <row r="18493">
      <c r="C18493" s="111"/>
      <c r="S18493" s="112"/>
      <c r="T18493" s="112"/>
      <c r="U18493" s="108"/>
      <c r="V18493" s="108"/>
      <c r="W18493" s="108"/>
      <c r="X18493" s="108"/>
    </row>
    <row r="18494">
      <c r="C18494" s="111"/>
      <c r="S18494" s="112"/>
      <c r="T18494" s="112"/>
      <c r="U18494" s="108"/>
      <c r="V18494" s="108"/>
      <c r="W18494" s="108"/>
      <c r="X18494" s="108"/>
    </row>
    <row r="18495">
      <c r="C18495" s="111"/>
      <c r="S18495" s="112"/>
      <c r="T18495" s="112"/>
      <c r="U18495" s="108"/>
      <c r="V18495" s="108"/>
      <c r="W18495" s="108"/>
      <c r="X18495" s="108"/>
    </row>
    <row r="18496">
      <c r="C18496" s="111"/>
      <c r="S18496" s="112"/>
      <c r="T18496" s="112"/>
      <c r="U18496" s="108"/>
      <c r="V18496" s="108"/>
      <c r="W18496" s="108"/>
      <c r="X18496" s="108"/>
    </row>
    <row r="18497">
      <c r="C18497" s="111"/>
      <c r="S18497" s="112"/>
      <c r="T18497" s="112"/>
      <c r="U18497" s="108"/>
      <c r="V18497" s="108"/>
      <c r="W18497" s="108"/>
      <c r="X18497" s="108"/>
    </row>
    <row r="18498">
      <c r="C18498" s="111"/>
      <c r="S18498" s="112"/>
      <c r="T18498" s="112"/>
      <c r="U18498" s="108"/>
      <c r="V18498" s="108"/>
      <c r="W18498" s="108"/>
      <c r="X18498" s="108"/>
    </row>
    <row r="18499">
      <c r="C18499" s="111"/>
      <c r="S18499" s="112"/>
      <c r="T18499" s="112"/>
      <c r="U18499" s="108"/>
      <c r="V18499" s="108"/>
      <c r="W18499" s="108"/>
      <c r="X18499" s="108"/>
    </row>
    <row r="18500">
      <c r="C18500" s="111"/>
      <c r="S18500" s="112"/>
      <c r="T18500" s="112"/>
      <c r="U18500" s="108"/>
      <c r="V18500" s="108"/>
      <c r="W18500" s="108"/>
      <c r="X18500" s="108"/>
    </row>
    <row r="18501">
      <c r="C18501" s="111"/>
      <c r="S18501" s="112"/>
      <c r="T18501" s="112"/>
      <c r="U18501" s="108"/>
      <c r="V18501" s="108"/>
      <c r="W18501" s="108"/>
      <c r="X18501" s="108"/>
    </row>
    <row r="18502">
      <c r="C18502" s="111"/>
      <c r="S18502" s="112"/>
      <c r="T18502" s="112"/>
      <c r="U18502" s="108"/>
      <c r="V18502" s="108"/>
      <c r="W18502" s="108"/>
      <c r="X18502" s="108"/>
    </row>
    <row r="18503">
      <c r="C18503" s="111"/>
      <c r="S18503" s="112"/>
      <c r="T18503" s="112"/>
      <c r="U18503" s="108"/>
      <c r="V18503" s="108"/>
      <c r="W18503" s="108"/>
      <c r="X18503" s="108"/>
    </row>
    <row r="18504">
      <c r="C18504" s="111"/>
      <c r="S18504" s="112"/>
      <c r="T18504" s="112"/>
      <c r="U18504" s="108"/>
      <c r="V18504" s="108"/>
      <c r="W18504" s="108"/>
      <c r="X18504" s="108"/>
    </row>
    <row r="18505">
      <c r="C18505" s="111"/>
      <c r="S18505" s="112"/>
      <c r="T18505" s="112"/>
      <c r="U18505" s="108"/>
      <c r="V18505" s="108"/>
      <c r="W18505" s="108"/>
      <c r="X18505" s="108"/>
    </row>
    <row r="18506">
      <c r="C18506" s="111"/>
      <c r="S18506" s="112"/>
      <c r="T18506" s="112"/>
      <c r="U18506" s="108"/>
      <c r="V18506" s="108"/>
      <c r="W18506" s="108"/>
      <c r="X18506" s="108"/>
    </row>
    <row r="18507">
      <c r="C18507" s="111"/>
      <c r="S18507" s="112"/>
      <c r="T18507" s="112"/>
      <c r="U18507" s="108"/>
      <c r="V18507" s="108"/>
      <c r="W18507" s="108"/>
      <c r="X18507" s="108"/>
    </row>
    <row r="18508">
      <c r="C18508" s="111"/>
      <c r="S18508" s="112"/>
      <c r="T18508" s="112"/>
      <c r="U18508" s="108"/>
      <c r="V18508" s="108"/>
      <c r="W18508" s="108"/>
      <c r="X18508" s="108"/>
    </row>
    <row r="18509">
      <c r="C18509" s="111"/>
      <c r="S18509" s="112"/>
      <c r="T18509" s="112"/>
      <c r="U18509" s="108"/>
      <c r="V18509" s="108"/>
      <c r="W18509" s="108"/>
      <c r="X18509" s="108"/>
    </row>
    <row r="18510">
      <c r="C18510" s="111"/>
      <c r="S18510" s="112"/>
      <c r="T18510" s="112"/>
      <c r="U18510" s="108"/>
      <c r="V18510" s="108"/>
      <c r="W18510" s="108"/>
      <c r="X18510" s="108"/>
    </row>
    <row r="18511">
      <c r="C18511" s="111"/>
      <c r="S18511" s="112"/>
      <c r="T18511" s="112"/>
      <c r="U18511" s="108"/>
      <c r="V18511" s="108"/>
      <c r="W18511" s="108"/>
      <c r="X18511" s="108"/>
    </row>
    <row r="18512">
      <c r="C18512" s="111"/>
      <c r="S18512" s="112"/>
      <c r="T18512" s="112"/>
      <c r="U18512" s="108"/>
      <c r="V18512" s="108"/>
      <c r="W18512" s="108"/>
      <c r="X18512" s="108"/>
    </row>
    <row r="18513">
      <c r="C18513" s="111"/>
      <c r="S18513" s="112"/>
      <c r="T18513" s="112"/>
      <c r="U18513" s="108"/>
      <c r="V18513" s="108"/>
      <c r="W18513" s="108"/>
      <c r="X18513" s="108"/>
    </row>
    <row r="18514">
      <c r="C18514" s="111"/>
      <c r="S18514" s="112"/>
      <c r="T18514" s="112"/>
      <c r="U18514" s="108"/>
      <c r="V18514" s="108"/>
      <c r="W18514" s="108"/>
      <c r="X18514" s="108"/>
    </row>
    <row r="18515">
      <c r="C18515" s="111"/>
      <c r="S18515" s="112"/>
      <c r="T18515" s="112"/>
      <c r="U18515" s="108"/>
      <c r="V18515" s="108"/>
      <c r="W18515" s="108"/>
      <c r="X18515" s="108"/>
    </row>
    <row r="18516">
      <c r="C18516" s="111"/>
      <c r="S18516" s="112"/>
      <c r="T18516" s="112"/>
      <c r="U18516" s="108"/>
      <c r="V18516" s="108"/>
      <c r="W18516" s="108"/>
      <c r="X18516" s="108"/>
    </row>
    <row r="18517">
      <c r="C18517" s="111"/>
      <c r="S18517" s="112"/>
      <c r="T18517" s="112"/>
      <c r="U18517" s="108"/>
      <c r="V18517" s="108"/>
      <c r="W18517" s="108"/>
      <c r="X18517" s="108"/>
    </row>
    <row r="18518">
      <c r="C18518" s="111"/>
      <c r="S18518" s="112"/>
      <c r="T18518" s="112"/>
      <c r="U18518" s="108"/>
      <c r="V18518" s="108"/>
      <c r="W18518" s="108"/>
      <c r="X18518" s="108"/>
    </row>
    <row r="18519">
      <c r="C18519" s="111"/>
      <c r="S18519" s="112"/>
      <c r="T18519" s="112"/>
      <c r="U18519" s="108"/>
      <c r="V18519" s="108"/>
      <c r="W18519" s="108"/>
      <c r="X18519" s="108"/>
    </row>
    <row r="18520">
      <c r="C18520" s="111"/>
      <c r="S18520" s="112"/>
      <c r="T18520" s="112"/>
      <c r="U18520" s="108"/>
      <c r="V18520" s="108"/>
      <c r="W18520" s="108"/>
      <c r="X18520" s="108"/>
    </row>
    <row r="18521">
      <c r="C18521" s="111"/>
      <c r="S18521" s="112"/>
      <c r="T18521" s="112"/>
      <c r="U18521" s="108"/>
      <c r="V18521" s="108"/>
      <c r="W18521" s="108"/>
      <c r="X18521" s="108"/>
    </row>
    <row r="18522">
      <c r="C18522" s="111"/>
      <c r="S18522" s="112"/>
      <c r="T18522" s="112"/>
      <c r="U18522" s="108"/>
      <c r="V18522" s="108"/>
      <c r="W18522" s="108"/>
      <c r="X18522" s="108"/>
    </row>
    <row r="18523">
      <c r="C18523" s="111"/>
      <c r="S18523" s="112"/>
      <c r="T18523" s="112"/>
      <c r="U18523" s="108"/>
      <c r="V18523" s="108"/>
      <c r="W18523" s="108"/>
      <c r="X18523" s="108"/>
    </row>
    <row r="18524">
      <c r="C18524" s="111"/>
      <c r="S18524" s="112"/>
      <c r="T18524" s="112"/>
      <c r="U18524" s="108"/>
      <c r="V18524" s="108"/>
      <c r="W18524" s="108"/>
      <c r="X18524" s="108"/>
    </row>
    <row r="18525">
      <c r="C18525" s="111"/>
      <c r="S18525" s="113"/>
      <c r="T18525" s="112"/>
      <c r="U18525" s="108"/>
      <c r="V18525" s="108"/>
      <c r="W18525" s="108"/>
      <c r="X18525" s="108"/>
    </row>
    <row r="18526">
      <c r="C18526" s="111"/>
      <c r="S18526" s="112"/>
      <c r="T18526" s="112"/>
      <c r="U18526" s="108"/>
      <c r="V18526" s="108"/>
      <c r="W18526" s="108"/>
      <c r="X18526" s="108"/>
    </row>
    <row r="18527">
      <c r="C18527" s="111"/>
      <c r="S18527" s="112"/>
      <c r="T18527" s="112"/>
      <c r="U18527" s="108"/>
      <c r="V18527" s="108"/>
      <c r="W18527" s="108"/>
      <c r="X18527" s="108"/>
    </row>
    <row r="18528">
      <c r="C18528" s="111"/>
      <c r="S18528" s="112"/>
      <c r="T18528" s="112"/>
      <c r="U18528" s="108"/>
      <c r="V18528" s="108"/>
      <c r="W18528" s="108"/>
      <c r="X18528" s="108"/>
    </row>
    <row r="18529">
      <c r="C18529" s="111"/>
      <c r="S18529" s="113"/>
      <c r="T18529" s="112"/>
      <c r="U18529" s="108"/>
      <c r="V18529" s="108"/>
      <c r="W18529" s="108"/>
      <c r="X18529" s="108"/>
    </row>
    <row r="18530">
      <c r="C18530" s="111"/>
      <c r="S18530" s="112"/>
      <c r="T18530" s="112"/>
      <c r="U18530" s="108"/>
      <c r="V18530" s="108"/>
      <c r="W18530" s="108"/>
      <c r="X18530" s="108"/>
    </row>
    <row r="18531">
      <c r="C18531" s="111"/>
      <c r="S18531" s="112"/>
      <c r="T18531" s="112"/>
      <c r="U18531" s="108"/>
      <c r="V18531" s="108"/>
      <c r="W18531" s="108"/>
      <c r="X18531" s="108"/>
    </row>
    <row r="18532">
      <c r="C18532" s="111"/>
      <c r="S18532" s="112"/>
      <c r="T18532" s="112"/>
      <c r="U18532" s="108"/>
      <c r="V18532" s="108"/>
      <c r="W18532" s="108"/>
      <c r="X18532" s="108"/>
    </row>
    <row r="18533">
      <c r="C18533" s="111"/>
      <c r="S18533" s="112"/>
      <c r="T18533" s="112"/>
      <c r="U18533" s="108"/>
      <c r="V18533" s="108"/>
      <c r="W18533" s="108"/>
      <c r="X18533" s="108"/>
    </row>
    <row r="18534">
      <c r="C18534" s="111"/>
      <c r="S18534" s="112"/>
      <c r="T18534" s="112"/>
      <c r="U18534" s="108"/>
      <c r="V18534" s="108"/>
      <c r="W18534" s="108"/>
      <c r="X18534" s="108"/>
    </row>
    <row r="18535">
      <c r="C18535" s="111"/>
      <c r="S18535" s="112"/>
      <c r="T18535" s="112"/>
      <c r="U18535" s="108"/>
      <c r="V18535" s="108"/>
      <c r="W18535" s="108"/>
      <c r="X18535" s="108"/>
    </row>
    <row r="18536">
      <c r="C18536" s="111"/>
      <c r="S18536" s="112"/>
      <c r="T18536" s="112"/>
      <c r="U18536" s="108"/>
      <c r="V18536" s="108"/>
      <c r="W18536" s="108"/>
      <c r="X18536" s="108"/>
    </row>
    <row r="18537">
      <c r="C18537" s="111"/>
      <c r="S18537" s="112"/>
      <c r="T18537" s="112"/>
      <c r="U18537" s="108"/>
      <c r="V18537" s="108"/>
      <c r="W18537" s="108"/>
      <c r="X18537" s="108"/>
    </row>
    <row r="18538">
      <c r="C18538" s="111"/>
      <c r="S18538" s="112"/>
      <c r="T18538" s="112"/>
      <c r="U18538" s="108"/>
      <c r="V18538" s="108"/>
      <c r="W18538" s="108"/>
      <c r="X18538" s="108"/>
    </row>
    <row r="18539">
      <c r="C18539" s="111"/>
      <c r="S18539" s="112"/>
      <c r="T18539" s="112"/>
      <c r="U18539" s="108"/>
      <c r="V18539" s="108"/>
      <c r="W18539" s="108"/>
      <c r="X18539" s="108"/>
    </row>
    <row r="18540">
      <c r="C18540" s="111"/>
      <c r="S18540" s="112"/>
      <c r="T18540" s="112"/>
      <c r="U18540" s="108"/>
      <c r="V18540" s="108"/>
      <c r="W18540" s="108"/>
      <c r="X18540" s="108"/>
    </row>
    <row r="18541">
      <c r="C18541" s="111"/>
      <c r="S18541" s="112"/>
      <c r="T18541" s="112"/>
      <c r="U18541" s="108"/>
      <c r="V18541" s="108"/>
      <c r="W18541" s="108"/>
      <c r="X18541" s="108"/>
    </row>
    <row r="18542">
      <c r="C18542" s="111"/>
      <c r="S18542" s="112"/>
      <c r="T18542" s="112"/>
      <c r="U18542" s="108"/>
      <c r="V18542" s="108"/>
      <c r="W18542" s="108"/>
      <c r="X18542" s="108"/>
    </row>
    <row r="18543">
      <c r="C18543" s="111"/>
      <c r="S18543" s="112"/>
      <c r="T18543" s="112"/>
      <c r="U18543" s="108"/>
      <c r="V18543" s="108"/>
      <c r="W18543" s="108"/>
      <c r="X18543" s="108"/>
    </row>
    <row r="18544">
      <c r="C18544" s="111"/>
      <c r="S18544" s="112"/>
      <c r="T18544" s="112"/>
      <c r="U18544" s="108"/>
      <c r="V18544" s="108"/>
      <c r="W18544" s="108"/>
      <c r="X18544" s="108"/>
    </row>
    <row r="18545">
      <c r="C18545" s="111"/>
      <c r="S18545" s="112"/>
      <c r="T18545" s="112"/>
      <c r="U18545" s="108"/>
      <c r="V18545" s="108"/>
      <c r="W18545" s="108"/>
      <c r="X18545" s="108"/>
    </row>
    <row r="18546">
      <c r="C18546" s="111"/>
      <c r="S18546" s="112"/>
      <c r="T18546" s="112"/>
      <c r="U18546" s="108"/>
      <c r="V18546" s="108"/>
      <c r="W18546" s="108"/>
      <c r="X18546" s="108"/>
    </row>
    <row r="18547">
      <c r="C18547" s="111"/>
      <c r="S18547" s="112"/>
      <c r="T18547" s="112"/>
      <c r="U18547" s="108"/>
      <c r="V18547" s="108"/>
      <c r="W18547" s="108"/>
      <c r="X18547" s="108"/>
    </row>
    <row r="18548">
      <c r="C18548" s="111"/>
      <c r="S18548" s="112"/>
      <c r="T18548" s="112"/>
      <c r="U18548" s="108"/>
      <c r="V18548" s="108"/>
      <c r="W18548" s="108"/>
      <c r="X18548" s="108"/>
    </row>
    <row r="18549">
      <c r="C18549" s="111"/>
      <c r="S18549" s="112"/>
      <c r="T18549" s="112"/>
      <c r="U18549" s="108"/>
      <c r="V18549" s="108"/>
      <c r="W18549" s="108"/>
      <c r="X18549" s="108"/>
    </row>
    <row r="18550">
      <c r="C18550" s="111"/>
      <c r="S18550" s="112"/>
      <c r="T18550" s="112"/>
      <c r="U18550" s="108"/>
      <c r="V18550" s="108"/>
      <c r="W18550" s="108"/>
      <c r="X18550" s="108"/>
    </row>
    <row r="18551">
      <c r="C18551" s="111"/>
      <c r="S18551" s="112"/>
      <c r="T18551" s="112"/>
      <c r="U18551" s="108"/>
      <c r="V18551" s="108"/>
      <c r="W18551" s="108"/>
      <c r="X18551" s="108"/>
    </row>
    <row r="18552">
      <c r="C18552" s="111"/>
      <c r="S18552" s="112"/>
      <c r="T18552" s="112"/>
      <c r="U18552" s="108"/>
      <c r="V18552" s="108"/>
      <c r="W18552" s="108"/>
      <c r="X18552" s="108"/>
    </row>
    <row r="18553">
      <c r="C18553" s="111"/>
      <c r="S18553" s="112"/>
      <c r="T18553" s="112"/>
      <c r="U18553" s="108"/>
      <c r="V18553" s="108"/>
      <c r="W18553" s="108"/>
      <c r="X18553" s="108"/>
    </row>
    <row r="18554">
      <c r="C18554" s="111"/>
      <c r="S18554" s="112"/>
      <c r="T18554" s="112"/>
      <c r="U18554" s="108"/>
      <c r="V18554" s="108"/>
      <c r="W18554" s="108"/>
      <c r="X18554" s="108"/>
    </row>
    <row r="18555">
      <c r="C18555" s="111"/>
      <c r="S18555" s="112"/>
      <c r="T18555" s="112"/>
      <c r="U18555" s="108"/>
      <c r="V18555" s="108"/>
      <c r="W18555" s="108"/>
      <c r="X18555" s="108"/>
    </row>
    <row r="18556">
      <c r="C18556" s="111"/>
      <c r="S18556" s="112"/>
      <c r="T18556" s="112"/>
      <c r="U18556" s="108"/>
      <c r="V18556" s="108"/>
      <c r="W18556" s="108"/>
      <c r="X18556" s="108"/>
    </row>
    <row r="18557">
      <c r="C18557" s="111"/>
      <c r="S18557" s="112"/>
      <c r="T18557" s="112"/>
      <c r="U18557" s="108"/>
      <c r="V18557" s="108"/>
      <c r="W18557" s="108"/>
      <c r="X18557" s="108"/>
    </row>
    <row r="18558">
      <c r="C18558" s="111"/>
      <c r="S18558" s="112"/>
      <c r="T18558" s="112"/>
      <c r="U18558" s="108"/>
      <c r="V18558" s="108"/>
      <c r="W18558" s="108"/>
      <c r="X18558" s="108"/>
    </row>
    <row r="18559">
      <c r="C18559" s="111"/>
      <c r="S18559" s="112"/>
      <c r="T18559" s="112"/>
      <c r="U18559" s="108"/>
      <c r="V18559" s="108"/>
      <c r="W18559" s="108"/>
      <c r="X18559" s="108"/>
    </row>
    <row r="18560">
      <c r="C18560" s="111"/>
      <c r="S18560" s="112"/>
      <c r="T18560" s="112"/>
      <c r="U18560" s="108"/>
      <c r="V18560" s="108"/>
      <c r="W18560" s="108"/>
      <c r="X18560" s="108"/>
    </row>
    <row r="18561">
      <c r="C18561" s="111"/>
      <c r="S18561" s="112"/>
      <c r="T18561" s="112"/>
      <c r="U18561" s="108"/>
      <c r="V18561" s="108"/>
      <c r="W18561" s="108"/>
      <c r="X18561" s="108"/>
    </row>
    <row r="18562">
      <c r="C18562" s="111"/>
      <c r="S18562" s="112"/>
      <c r="T18562" s="112"/>
      <c r="U18562" s="108"/>
      <c r="V18562" s="108"/>
      <c r="W18562" s="108"/>
      <c r="X18562" s="108"/>
    </row>
    <row r="18563">
      <c r="C18563" s="111"/>
      <c r="S18563" s="112"/>
      <c r="T18563" s="112"/>
      <c r="U18563" s="108"/>
      <c r="V18563" s="108"/>
      <c r="W18563" s="108"/>
      <c r="X18563" s="108"/>
    </row>
    <row r="18564">
      <c r="C18564" s="111"/>
      <c r="S18564" s="112"/>
      <c r="T18564" s="112"/>
      <c r="U18564" s="108"/>
      <c r="V18564" s="108"/>
      <c r="W18564" s="108"/>
      <c r="X18564" s="108"/>
    </row>
    <row r="18565">
      <c r="C18565" s="111"/>
      <c r="S18565" s="112"/>
      <c r="T18565" s="112"/>
      <c r="U18565" s="108"/>
      <c r="V18565" s="108"/>
      <c r="W18565" s="108"/>
      <c r="X18565" s="108"/>
    </row>
    <row r="18566">
      <c r="C18566" s="111"/>
      <c r="S18566" s="112"/>
      <c r="T18566" s="112"/>
      <c r="U18566" s="108"/>
      <c r="V18566" s="108"/>
      <c r="W18566" s="108"/>
      <c r="X18566" s="108"/>
    </row>
    <row r="18567">
      <c r="C18567" s="111"/>
      <c r="S18567" s="112"/>
      <c r="T18567" s="112"/>
      <c r="U18567" s="108"/>
      <c r="V18567" s="108"/>
      <c r="W18567" s="108"/>
      <c r="X18567" s="108"/>
    </row>
    <row r="18568">
      <c r="C18568" s="111"/>
      <c r="S18568" s="112"/>
      <c r="T18568" s="112"/>
      <c r="U18568" s="108"/>
      <c r="V18568" s="108"/>
      <c r="W18568" s="108"/>
      <c r="X18568" s="108"/>
    </row>
    <row r="18569">
      <c r="C18569" s="111"/>
      <c r="S18569" s="112"/>
      <c r="T18569" s="112"/>
      <c r="U18569" s="108"/>
      <c r="V18569" s="108"/>
      <c r="W18569" s="108"/>
      <c r="X18569" s="108"/>
    </row>
    <row r="18570">
      <c r="C18570" s="111"/>
      <c r="S18570" s="112"/>
      <c r="T18570" s="112"/>
      <c r="U18570" s="108"/>
      <c r="V18570" s="108"/>
      <c r="W18570" s="108"/>
      <c r="X18570" s="108"/>
    </row>
    <row r="18571">
      <c r="C18571" s="111"/>
      <c r="S18571" s="112"/>
      <c r="T18571" s="112"/>
      <c r="U18571" s="108"/>
      <c r="V18571" s="108"/>
      <c r="W18571" s="108"/>
      <c r="X18571" s="108"/>
    </row>
    <row r="18572">
      <c r="C18572" s="111"/>
      <c r="S18572" s="112"/>
      <c r="T18572" s="112"/>
      <c r="U18572" s="108"/>
      <c r="V18572" s="108"/>
      <c r="W18572" s="108"/>
      <c r="X18572" s="108"/>
    </row>
    <row r="18573">
      <c r="C18573" s="111"/>
      <c r="S18573" s="112"/>
      <c r="T18573" s="112"/>
      <c r="U18573" s="108"/>
      <c r="V18573" s="108"/>
      <c r="W18573" s="108"/>
      <c r="X18573" s="108"/>
    </row>
    <row r="18574">
      <c r="C18574" s="111"/>
      <c r="S18574" s="112"/>
      <c r="T18574" s="112"/>
      <c r="U18574" s="108"/>
      <c r="V18574" s="108"/>
      <c r="W18574" s="108"/>
      <c r="X18574" s="108"/>
    </row>
    <row r="18575">
      <c r="C18575" s="111"/>
      <c r="S18575" s="112"/>
      <c r="T18575" s="112"/>
      <c r="U18575" s="108"/>
      <c r="V18575" s="108"/>
      <c r="W18575" s="108"/>
      <c r="X18575" s="108"/>
    </row>
    <row r="18576">
      <c r="C18576" s="111"/>
      <c r="S18576" s="112"/>
      <c r="T18576" s="112"/>
      <c r="U18576" s="108"/>
      <c r="V18576" s="108"/>
      <c r="W18576" s="108"/>
      <c r="X18576" s="108"/>
    </row>
    <row r="18577">
      <c r="C18577" s="111"/>
      <c r="S18577" s="112"/>
      <c r="T18577" s="112"/>
      <c r="U18577" s="108"/>
      <c r="V18577" s="108"/>
      <c r="W18577" s="108"/>
      <c r="X18577" s="108"/>
    </row>
    <row r="18578">
      <c r="C18578" s="111"/>
      <c r="S18578" s="112"/>
      <c r="T18578" s="112"/>
      <c r="U18578" s="108"/>
      <c r="V18578" s="108"/>
      <c r="W18578" s="108"/>
      <c r="X18578" s="108"/>
    </row>
    <row r="18579">
      <c r="C18579" s="111"/>
      <c r="S18579" s="112"/>
      <c r="T18579" s="112"/>
      <c r="U18579" s="108"/>
      <c r="V18579" s="108"/>
      <c r="W18579" s="108"/>
      <c r="X18579" s="108"/>
    </row>
    <row r="18580">
      <c r="C18580" s="111"/>
      <c r="S18580" s="112"/>
      <c r="T18580" s="112"/>
      <c r="U18580" s="108"/>
      <c r="V18580" s="108"/>
      <c r="W18580" s="108"/>
      <c r="X18580" s="108"/>
    </row>
    <row r="18581">
      <c r="C18581" s="111"/>
      <c r="S18581" s="112"/>
      <c r="T18581" s="112"/>
      <c r="U18581" s="108"/>
      <c r="V18581" s="108"/>
      <c r="W18581" s="108"/>
      <c r="X18581" s="108"/>
    </row>
    <row r="18582">
      <c r="C18582" s="111"/>
      <c r="S18582" s="112"/>
      <c r="T18582" s="112"/>
      <c r="U18582" s="108"/>
      <c r="V18582" s="108"/>
      <c r="W18582" s="108"/>
      <c r="X18582" s="108"/>
    </row>
    <row r="18583">
      <c r="C18583" s="111"/>
      <c r="S18583" s="112"/>
      <c r="T18583" s="112"/>
      <c r="U18583" s="108"/>
      <c r="V18583" s="108"/>
      <c r="W18583" s="108"/>
      <c r="X18583" s="108"/>
    </row>
    <row r="18584">
      <c r="C18584" s="111"/>
      <c r="S18584" s="112"/>
      <c r="T18584" s="112"/>
      <c r="U18584" s="108"/>
      <c r="V18584" s="108"/>
      <c r="W18584" s="108"/>
      <c r="X18584" s="108"/>
    </row>
    <row r="18585">
      <c r="C18585" s="111"/>
      <c r="S18585" s="112"/>
      <c r="T18585" s="112"/>
      <c r="U18585" s="108"/>
      <c r="V18585" s="108"/>
      <c r="W18585" s="108"/>
      <c r="X18585" s="108"/>
    </row>
    <row r="18586">
      <c r="C18586" s="111"/>
      <c r="S18586" s="112"/>
      <c r="T18586" s="112"/>
      <c r="U18586" s="108"/>
      <c r="V18586" s="108"/>
      <c r="W18586" s="108"/>
      <c r="X18586" s="108"/>
    </row>
    <row r="18587">
      <c r="C18587" s="111"/>
      <c r="S18587" s="112"/>
      <c r="T18587" s="112"/>
      <c r="U18587" s="108"/>
      <c r="V18587" s="108"/>
      <c r="W18587" s="108"/>
      <c r="X18587" s="108"/>
    </row>
    <row r="18588">
      <c r="C18588" s="111"/>
      <c r="S18588" s="112"/>
      <c r="T18588" s="112"/>
      <c r="U18588" s="108"/>
      <c r="V18588" s="108"/>
      <c r="W18588" s="108"/>
      <c r="X18588" s="108"/>
    </row>
    <row r="18589">
      <c r="C18589" s="111"/>
      <c r="S18589" s="112"/>
      <c r="T18589" s="112"/>
      <c r="U18589" s="108"/>
      <c r="V18589" s="108"/>
      <c r="W18589" s="108"/>
      <c r="X18589" s="108"/>
    </row>
    <row r="18590">
      <c r="C18590" s="111"/>
      <c r="S18590" s="112"/>
      <c r="T18590" s="112"/>
      <c r="U18590" s="108"/>
      <c r="V18590" s="108"/>
      <c r="W18590" s="108"/>
      <c r="X18590" s="108"/>
    </row>
    <row r="18591">
      <c r="C18591" s="111"/>
      <c r="S18591" s="112"/>
      <c r="T18591" s="112"/>
      <c r="U18591" s="108"/>
      <c r="V18591" s="108"/>
      <c r="W18591" s="108"/>
      <c r="X18591" s="108"/>
    </row>
    <row r="18592">
      <c r="C18592" s="111"/>
      <c r="S18592" s="112"/>
      <c r="T18592" s="112"/>
      <c r="U18592" s="108"/>
      <c r="V18592" s="108"/>
      <c r="W18592" s="108"/>
      <c r="X18592" s="108"/>
    </row>
    <row r="18593">
      <c r="C18593" s="111"/>
      <c r="S18593" s="112"/>
      <c r="T18593" s="112"/>
      <c r="U18593" s="108"/>
      <c r="V18593" s="108"/>
      <c r="W18593" s="108"/>
      <c r="X18593" s="108"/>
    </row>
    <row r="18594">
      <c r="C18594" s="111"/>
      <c r="S18594" s="112"/>
      <c r="T18594" s="112"/>
      <c r="U18594" s="108"/>
      <c r="V18594" s="108"/>
      <c r="W18594" s="108"/>
      <c r="X18594" s="108"/>
    </row>
    <row r="18595">
      <c r="C18595" s="111"/>
      <c r="S18595" s="112"/>
      <c r="T18595" s="112"/>
      <c r="U18595" s="108"/>
      <c r="V18595" s="108"/>
      <c r="W18595" s="108"/>
      <c r="X18595" s="108"/>
    </row>
    <row r="18596">
      <c r="C18596" s="111"/>
      <c r="S18596" s="112"/>
      <c r="T18596" s="112"/>
      <c r="U18596" s="108"/>
      <c r="V18596" s="108"/>
      <c r="W18596" s="108"/>
      <c r="X18596" s="108"/>
    </row>
    <row r="18597">
      <c r="C18597" s="111"/>
      <c r="S18597" s="112"/>
      <c r="T18597" s="112"/>
      <c r="U18597" s="108"/>
      <c r="V18597" s="108"/>
      <c r="W18597" s="108"/>
      <c r="X18597" s="108"/>
    </row>
    <row r="18598">
      <c r="C18598" s="111"/>
      <c r="S18598" s="112"/>
      <c r="T18598" s="112"/>
      <c r="U18598" s="108"/>
      <c r="V18598" s="108"/>
      <c r="W18598" s="108"/>
      <c r="X18598" s="108"/>
    </row>
    <row r="18599">
      <c r="C18599" s="111"/>
      <c r="S18599" s="112"/>
      <c r="T18599" s="112"/>
      <c r="U18599" s="108"/>
      <c r="V18599" s="108"/>
      <c r="W18599" s="108"/>
      <c r="X18599" s="108"/>
    </row>
    <row r="18600">
      <c r="C18600" s="111"/>
      <c r="S18600" s="112"/>
      <c r="T18600" s="112"/>
      <c r="U18600" s="108"/>
      <c r="V18600" s="108"/>
      <c r="W18600" s="108"/>
      <c r="X18600" s="108"/>
    </row>
    <row r="18601">
      <c r="C18601" s="111"/>
      <c r="S18601" s="112"/>
      <c r="T18601" s="112"/>
      <c r="U18601" s="108"/>
      <c r="V18601" s="108"/>
      <c r="W18601" s="108"/>
      <c r="X18601" s="108"/>
    </row>
    <row r="18602">
      <c r="C18602" s="111"/>
      <c r="S18602" s="112"/>
      <c r="T18602" s="112"/>
      <c r="U18602" s="108"/>
      <c r="V18602" s="108"/>
      <c r="W18602" s="108"/>
      <c r="X18602" s="108"/>
    </row>
    <row r="18603">
      <c r="C18603" s="111"/>
      <c r="S18603" s="112"/>
      <c r="T18603" s="112"/>
      <c r="U18603" s="108"/>
      <c r="V18603" s="108"/>
      <c r="W18603" s="108"/>
      <c r="X18603" s="108"/>
    </row>
    <row r="18604">
      <c r="C18604" s="111"/>
      <c r="S18604" s="112"/>
      <c r="T18604" s="112"/>
      <c r="U18604" s="108"/>
      <c r="V18604" s="108"/>
      <c r="W18604" s="108"/>
      <c r="X18604" s="108"/>
    </row>
    <row r="18605">
      <c r="C18605" s="111"/>
      <c r="S18605" s="112"/>
      <c r="T18605" s="112"/>
      <c r="U18605" s="108"/>
      <c r="V18605" s="108"/>
      <c r="W18605" s="108"/>
      <c r="X18605" s="108"/>
    </row>
    <row r="18606">
      <c r="C18606" s="111"/>
      <c r="S18606" s="112"/>
      <c r="T18606" s="112"/>
      <c r="U18606" s="108"/>
      <c r="V18606" s="108"/>
      <c r="W18606" s="108"/>
      <c r="X18606" s="108"/>
    </row>
    <row r="18607">
      <c r="C18607" s="111"/>
      <c r="S18607" s="112"/>
      <c r="T18607" s="112"/>
      <c r="U18607" s="108"/>
      <c r="V18607" s="108"/>
      <c r="W18607" s="108"/>
      <c r="X18607" s="108"/>
    </row>
    <row r="18608">
      <c r="C18608" s="111"/>
      <c r="S18608" s="112"/>
      <c r="T18608" s="112"/>
      <c r="U18608" s="108"/>
      <c r="V18608" s="108"/>
      <c r="W18608" s="108"/>
      <c r="X18608" s="108"/>
    </row>
    <row r="18609">
      <c r="C18609" s="111"/>
      <c r="S18609" s="112"/>
      <c r="T18609" s="112"/>
      <c r="U18609" s="108"/>
      <c r="V18609" s="108"/>
      <c r="W18609" s="108"/>
      <c r="X18609" s="108"/>
    </row>
    <row r="18610">
      <c r="C18610" s="111"/>
      <c r="S18610" s="112"/>
      <c r="T18610" s="112"/>
      <c r="U18610" s="108"/>
      <c r="V18610" s="108"/>
      <c r="W18610" s="108"/>
      <c r="X18610" s="108"/>
    </row>
    <row r="18611">
      <c r="C18611" s="111"/>
      <c r="S18611" s="112"/>
      <c r="T18611" s="112"/>
      <c r="U18611" s="108"/>
      <c r="V18611" s="108"/>
      <c r="W18611" s="108"/>
      <c r="X18611" s="108"/>
    </row>
    <row r="18612">
      <c r="C18612" s="111"/>
      <c r="S18612" s="112"/>
      <c r="T18612" s="112"/>
      <c r="U18612" s="108"/>
      <c r="V18612" s="108"/>
      <c r="W18612" s="108"/>
      <c r="X18612" s="108"/>
    </row>
    <row r="18613">
      <c r="C18613" s="111"/>
      <c r="S18613" s="112"/>
      <c r="T18613" s="112"/>
      <c r="U18613" s="108"/>
      <c r="V18613" s="108"/>
      <c r="W18613" s="108"/>
      <c r="X18613" s="108"/>
    </row>
    <row r="18614">
      <c r="C18614" s="111"/>
      <c r="S18614" s="112"/>
      <c r="T18614" s="112"/>
      <c r="U18614" s="108"/>
      <c r="V18614" s="108"/>
      <c r="W18614" s="108"/>
      <c r="X18614" s="108"/>
    </row>
    <row r="18615">
      <c r="C18615" s="111"/>
      <c r="S18615" s="112"/>
      <c r="T18615" s="112"/>
      <c r="U18615" s="108"/>
      <c r="V18615" s="108"/>
      <c r="W18615" s="108"/>
      <c r="X18615" s="108"/>
    </row>
    <row r="18616">
      <c r="C18616" s="111"/>
      <c r="S18616" s="112"/>
      <c r="T18616" s="112"/>
      <c r="U18616" s="108"/>
      <c r="V18616" s="108"/>
      <c r="W18616" s="108"/>
      <c r="X18616" s="108"/>
    </row>
    <row r="18617">
      <c r="C18617" s="111"/>
      <c r="S18617" s="112"/>
      <c r="T18617" s="112"/>
      <c r="U18617" s="108"/>
      <c r="V18617" s="108"/>
      <c r="W18617" s="108"/>
      <c r="X18617" s="108"/>
    </row>
    <row r="18618">
      <c r="C18618" s="111"/>
      <c r="S18618" s="112"/>
      <c r="T18618" s="112"/>
      <c r="U18618" s="108"/>
      <c r="V18618" s="108"/>
      <c r="W18618" s="108"/>
      <c r="X18618" s="108"/>
    </row>
    <row r="18619">
      <c r="C18619" s="111"/>
      <c r="S18619" s="112"/>
      <c r="T18619" s="112"/>
      <c r="U18619" s="108"/>
      <c r="V18619" s="108"/>
      <c r="W18619" s="108"/>
      <c r="X18619" s="108"/>
    </row>
    <row r="18620">
      <c r="C18620" s="111"/>
      <c r="S18620" s="112"/>
      <c r="T18620" s="112"/>
      <c r="U18620" s="108"/>
      <c r="V18620" s="108"/>
      <c r="W18620" s="108"/>
      <c r="X18620" s="108"/>
    </row>
    <row r="18621">
      <c r="C18621" s="111"/>
      <c r="S18621" s="112"/>
      <c r="T18621" s="112"/>
      <c r="U18621" s="108"/>
      <c r="V18621" s="108"/>
      <c r="W18621" s="108"/>
      <c r="X18621" s="108"/>
    </row>
    <row r="18622">
      <c r="C18622" s="111"/>
      <c r="S18622" s="112"/>
      <c r="T18622" s="112"/>
      <c r="U18622" s="108"/>
      <c r="V18622" s="108"/>
      <c r="W18622" s="108"/>
      <c r="X18622" s="108"/>
    </row>
    <row r="18623">
      <c r="C18623" s="111"/>
      <c r="S18623" s="112"/>
      <c r="T18623" s="112"/>
      <c r="U18623" s="108"/>
      <c r="V18623" s="108"/>
      <c r="W18623" s="108"/>
      <c r="X18623" s="108"/>
    </row>
    <row r="18624">
      <c r="C18624" s="111"/>
      <c r="S18624" s="112"/>
      <c r="T18624" s="112"/>
      <c r="U18624" s="108"/>
      <c r="V18624" s="108"/>
      <c r="W18624" s="108"/>
      <c r="X18624" s="108"/>
    </row>
    <row r="18625">
      <c r="C18625" s="111"/>
      <c r="S18625" s="112"/>
      <c r="T18625" s="112"/>
      <c r="U18625" s="108"/>
      <c r="V18625" s="108"/>
      <c r="W18625" s="108"/>
      <c r="X18625" s="108"/>
    </row>
    <row r="18626">
      <c r="C18626" s="111"/>
      <c r="S18626" s="112"/>
      <c r="T18626" s="112"/>
      <c r="U18626" s="108"/>
      <c r="V18626" s="108"/>
      <c r="W18626" s="108"/>
      <c r="X18626" s="108"/>
    </row>
    <row r="18627">
      <c r="C18627" s="111"/>
      <c r="S18627" s="112"/>
      <c r="T18627" s="112"/>
      <c r="U18627" s="108"/>
      <c r="V18627" s="108"/>
      <c r="W18627" s="108"/>
      <c r="X18627" s="108"/>
    </row>
    <row r="18628">
      <c r="C18628" s="111"/>
      <c r="S18628" s="112"/>
      <c r="T18628" s="112"/>
      <c r="U18628" s="108"/>
      <c r="V18628" s="108"/>
      <c r="W18628" s="108"/>
      <c r="X18628" s="108"/>
    </row>
    <row r="18629">
      <c r="C18629" s="111"/>
      <c r="S18629" s="112"/>
      <c r="T18629" s="112"/>
      <c r="U18629" s="108"/>
      <c r="V18629" s="108"/>
      <c r="W18629" s="108"/>
      <c r="X18629" s="108"/>
    </row>
    <row r="18630">
      <c r="C18630" s="111"/>
      <c r="S18630" s="112"/>
      <c r="T18630" s="112"/>
      <c r="U18630" s="108"/>
      <c r="V18630" s="108"/>
      <c r="W18630" s="108"/>
      <c r="X18630" s="108"/>
    </row>
    <row r="18631">
      <c r="C18631" s="111"/>
      <c r="S18631" s="112"/>
      <c r="T18631" s="112"/>
      <c r="U18631" s="108"/>
      <c r="V18631" s="108"/>
      <c r="W18631" s="108"/>
      <c r="X18631" s="108"/>
    </row>
    <row r="18632">
      <c r="C18632" s="111"/>
      <c r="S18632" s="112"/>
      <c r="T18632" s="112"/>
      <c r="U18632" s="108"/>
      <c r="V18632" s="108"/>
      <c r="W18632" s="108"/>
      <c r="X18632" s="108"/>
    </row>
    <row r="18633">
      <c r="C18633" s="111"/>
      <c r="S18633" s="112"/>
      <c r="T18633" s="112"/>
      <c r="U18633" s="108"/>
      <c r="V18633" s="108"/>
      <c r="W18633" s="108"/>
      <c r="X18633" s="108"/>
    </row>
    <row r="18634">
      <c r="C18634" s="111"/>
      <c r="S18634" s="112"/>
      <c r="T18634" s="112"/>
      <c r="U18634" s="108"/>
      <c r="V18634" s="108"/>
      <c r="W18634" s="108"/>
      <c r="X18634" s="108"/>
    </row>
    <row r="18635">
      <c r="C18635" s="111"/>
      <c r="S18635" s="112"/>
      <c r="T18635" s="112"/>
      <c r="U18635" s="108"/>
      <c r="V18635" s="108"/>
      <c r="W18635" s="108"/>
      <c r="X18635" s="108"/>
    </row>
    <row r="18636">
      <c r="C18636" s="111"/>
      <c r="S18636" s="112"/>
      <c r="T18636" s="112"/>
      <c r="U18636" s="108"/>
      <c r="V18636" s="108"/>
      <c r="W18636" s="108"/>
      <c r="X18636" s="108"/>
    </row>
    <row r="18637">
      <c r="C18637" s="111"/>
      <c r="S18637" s="112"/>
      <c r="T18637" s="112"/>
      <c r="U18637" s="108"/>
      <c r="V18637" s="108"/>
      <c r="W18637" s="108"/>
      <c r="X18637" s="108"/>
    </row>
    <row r="18638">
      <c r="C18638" s="111"/>
      <c r="S18638" s="112"/>
      <c r="T18638" s="112"/>
      <c r="U18638" s="108"/>
      <c r="V18638" s="108"/>
      <c r="W18638" s="108"/>
      <c r="X18638" s="108"/>
    </row>
    <row r="18639">
      <c r="C18639" s="111"/>
      <c r="S18639" s="112"/>
      <c r="T18639" s="112"/>
      <c r="U18639" s="108"/>
      <c r="V18639" s="108"/>
      <c r="W18639" s="108"/>
      <c r="X18639" s="108"/>
    </row>
    <row r="18640">
      <c r="C18640" s="111"/>
      <c r="S18640" s="112"/>
      <c r="T18640" s="112"/>
      <c r="U18640" s="108"/>
      <c r="V18640" s="108"/>
      <c r="W18640" s="108"/>
      <c r="X18640" s="108"/>
    </row>
    <row r="18641">
      <c r="C18641" s="111"/>
      <c r="S18641" s="112"/>
      <c r="T18641" s="112"/>
      <c r="U18641" s="108"/>
      <c r="V18641" s="108"/>
      <c r="W18641" s="108"/>
      <c r="X18641" s="108"/>
    </row>
    <row r="18642">
      <c r="C18642" s="111"/>
      <c r="S18642" s="112"/>
      <c r="T18642" s="112"/>
      <c r="U18642" s="108"/>
      <c r="V18642" s="108"/>
      <c r="W18642" s="108"/>
      <c r="X18642" s="108"/>
    </row>
    <row r="18643">
      <c r="C18643" s="111"/>
      <c r="S18643" s="112"/>
      <c r="T18643" s="112"/>
      <c r="U18643" s="108"/>
      <c r="V18643" s="108"/>
      <c r="W18643" s="108"/>
      <c r="X18643" s="108"/>
    </row>
    <row r="18644">
      <c r="C18644" s="111"/>
      <c r="S18644" s="112"/>
      <c r="T18644" s="112"/>
      <c r="U18644" s="108"/>
      <c r="V18644" s="108"/>
      <c r="W18644" s="108"/>
      <c r="X18644" s="108"/>
    </row>
    <row r="18645">
      <c r="C18645" s="111"/>
      <c r="S18645" s="112"/>
      <c r="T18645" s="112"/>
      <c r="U18645" s="108"/>
      <c r="V18645" s="108"/>
      <c r="W18645" s="108"/>
      <c r="X18645" s="108"/>
    </row>
    <row r="18646">
      <c r="C18646" s="111"/>
      <c r="S18646" s="112"/>
      <c r="T18646" s="112"/>
      <c r="U18646" s="108"/>
      <c r="V18646" s="108"/>
      <c r="W18646" s="108"/>
      <c r="X18646" s="108"/>
    </row>
    <row r="18647">
      <c r="C18647" s="111"/>
      <c r="S18647" s="112"/>
      <c r="T18647" s="112"/>
      <c r="U18647" s="108"/>
      <c r="V18647" s="108"/>
      <c r="W18647" s="108"/>
      <c r="X18647" s="108"/>
    </row>
    <row r="18648">
      <c r="C18648" s="111"/>
      <c r="S18648" s="112"/>
      <c r="T18648" s="112"/>
      <c r="U18648" s="108"/>
      <c r="V18648" s="108"/>
      <c r="W18648" s="108"/>
      <c r="X18648" s="108"/>
    </row>
    <row r="18649">
      <c r="C18649" s="111"/>
      <c r="S18649" s="112"/>
      <c r="T18649" s="112"/>
      <c r="U18649" s="108"/>
      <c r="V18649" s="108"/>
      <c r="W18649" s="108"/>
      <c r="X18649" s="108"/>
    </row>
    <row r="18650">
      <c r="C18650" s="111"/>
      <c r="S18650" s="112"/>
      <c r="T18650" s="112"/>
      <c r="U18650" s="108"/>
      <c r="V18650" s="108"/>
      <c r="W18650" s="108"/>
      <c r="X18650" s="108"/>
    </row>
    <row r="18651">
      <c r="C18651" s="111"/>
      <c r="S18651" s="112"/>
      <c r="T18651" s="112"/>
      <c r="U18651" s="108"/>
      <c r="V18651" s="108"/>
      <c r="W18651" s="108"/>
      <c r="X18651" s="108"/>
    </row>
    <row r="18652">
      <c r="C18652" s="111"/>
      <c r="S18652" s="112"/>
      <c r="T18652" s="112"/>
      <c r="U18652" s="108"/>
      <c r="V18652" s="108"/>
      <c r="W18652" s="108"/>
      <c r="X18652" s="108"/>
    </row>
    <row r="18653">
      <c r="C18653" s="111"/>
      <c r="S18653" s="112"/>
      <c r="T18653" s="112"/>
      <c r="U18653" s="108"/>
      <c r="V18653" s="108"/>
      <c r="W18653" s="108"/>
      <c r="X18653" s="108"/>
    </row>
    <row r="18654">
      <c r="C18654" s="111"/>
      <c r="S18654" s="112"/>
      <c r="T18654" s="112"/>
      <c r="U18654" s="108"/>
      <c r="V18654" s="108"/>
      <c r="W18654" s="108"/>
      <c r="X18654" s="108"/>
    </row>
    <row r="18655">
      <c r="C18655" s="111"/>
      <c r="S18655" s="112"/>
      <c r="T18655" s="112"/>
      <c r="U18655" s="108"/>
      <c r="V18655" s="108"/>
      <c r="W18655" s="108"/>
      <c r="X18655" s="108"/>
    </row>
    <row r="18656">
      <c r="C18656" s="111"/>
      <c r="S18656" s="112"/>
      <c r="T18656" s="112"/>
      <c r="U18656" s="108"/>
      <c r="V18656" s="108"/>
      <c r="W18656" s="108"/>
      <c r="X18656" s="108"/>
    </row>
    <row r="18657">
      <c r="C18657" s="111"/>
      <c r="S18657" s="112"/>
      <c r="T18657" s="112"/>
      <c r="U18657" s="108"/>
      <c r="V18657" s="108"/>
      <c r="W18657" s="108"/>
      <c r="X18657" s="108"/>
    </row>
    <row r="18658">
      <c r="C18658" s="111"/>
      <c r="S18658" s="112"/>
      <c r="T18658" s="112"/>
      <c r="U18658" s="108"/>
      <c r="V18658" s="108"/>
      <c r="W18658" s="108"/>
      <c r="X18658" s="108"/>
    </row>
    <row r="18659">
      <c r="C18659" s="111"/>
      <c r="S18659" s="112"/>
      <c r="T18659" s="112"/>
      <c r="U18659" s="108"/>
      <c r="V18659" s="108"/>
      <c r="W18659" s="108"/>
      <c r="X18659" s="108"/>
    </row>
    <row r="18660">
      <c r="C18660" s="111"/>
      <c r="S18660" s="112"/>
      <c r="T18660" s="112"/>
      <c r="U18660" s="108"/>
      <c r="V18660" s="108"/>
      <c r="W18660" s="108"/>
      <c r="X18660" s="108"/>
    </row>
    <row r="18661">
      <c r="C18661" s="111"/>
      <c r="S18661" s="112"/>
      <c r="T18661" s="112"/>
      <c r="U18661" s="108"/>
      <c r="V18661" s="108"/>
      <c r="W18661" s="108"/>
      <c r="X18661" s="108"/>
    </row>
    <row r="18662">
      <c r="C18662" s="111"/>
      <c r="S18662" s="112"/>
      <c r="T18662" s="112"/>
      <c r="U18662" s="108"/>
      <c r="V18662" s="108"/>
      <c r="W18662" s="108"/>
      <c r="X18662" s="108"/>
    </row>
    <row r="18663">
      <c r="C18663" s="111"/>
      <c r="S18663" s="112"/>
      <c r="T18663" s="112"/>
      <c r="U18663" s="108"/>
      <c r="V18663" s="108"/>
      <c r="W18663" s="108"/>
      <c r="X18663" s="108"/>
    </row>
    <row r="18664">
      <c r="C18664" s="111"/>
      <c r="S18664" s="112"/>
      <c r="T18664" s="112"/>
      <c r="U18664" s="108"/>
      <c r="V18664" s="108"/>
      <c r="W18664" s="108"/>
      <c r="X18664" s="108"/>
    </row>
    <row r="18665">
      <c r="C18665" s="111"/>
      <c r="S18665" s="112"/>
      <c r="T18665" s="112"/>
      <c r="U18665" s="108"/>
      <c r="V18665" s="108"/>
      <c r="W18665" s="108"/>
      <c r="X18665" s="108"/>
    </row>
    <row r="18666">
      <c r="C18666" s="111"/>
      <c r="S18666" s="112"/>
      <c r="T18666" s="112"/>
      <c r="U18666" s="108"/>
      <c r="V18666" s="108"/>
      <c r="W18666" s="108"/>
      <c r="X18666" s="108"/>
    </row>
    <row r="18667">
      <c r="C18667" s="111"/>
      <c r="S18667" s="112"/>
      <c r="T18667" s="112"/>
      <c r="U18667" s="108"/>
      <c r="V18667" s="108"/>
      <c r="W18667" s="108"/>
      <c r="X18667" s="108"/>
    </row>
    <row r="18668">
      <c r="C18668" s="111"/>
      <c r="S18668" s="112"/>
      <c r="T18668" s="112"/>
      <c r="U18668" s="108"/>
      <c r="V18668" s="108"/>
      <c r="W18668" s="108"/>
      <c r="X18668" s="108"/>
    </row>
    <row r="18669">
      <c r="C18669" s="111"/>
      <c r="S18669" s="112"/>
      <c r="T18669" s="112"/>
      <c r="U18669" s="108"/>
      <c r="V18669" s="108"/>
      <c r="W18669" s="108"/>
      <c r="X18669" s="108"/>
    </row>
    <row r="18670">
      <c r="C18670" s="111"/>
      <c r="S18670" s="112"/>
      <c r="T18670" s="112"/>
      <c r="U18670" s="108"/>
      <c r="V18670" s="108"/>
      <c r="W18670" s="108"/>
      <c r="X18670" s="108"/>
    </row>
    <row r="18671">
      <c r="C18671" s="111"/>
      <c r="S18671" s="112"/>
      <c r="T18671" s="112"/>
      <c r="U18671" s="108"/>
      <c r="V18671" s="108"/>
      <c r="W18671" s="108"/>
      <c r="X18671" s="108"/>
    </row>
    <row r="18672">
      <c r="C18672" s="111"/>
      <c r="S18672" s="112"/>
      <c r="T18672" s="112"/>
      <c r="U18672" s="108"/>
      <c r="V18672" s="108"/>
      <c r="W18672" s="108"/>
      <c r="X18672" s="108"/>
    </row>
    <row r="18673">
      <c r="C18673" s="111"/>
      <c r="S18673" s="112"/>
      <c r="T18673" s="112"/>
      <c r="U18673" s="108"/>
      <c r="V18673" s="108"/>
      <c r="W18673" s="108"/>
      <c r="X18673" s="108"/>
    </row>
    <row r="18674">
      <c r="C18674" s="111"/>
      <c r="S18674" s="112"/>
      <c r="T18674" s="112"/>
      <c r="U18674" s="108"/>
      <c r="V18674" s="108"/>
      <c r="W18674" s="108"/>
      <c r="X18674" s="108"/>
    </row>
    <row r="18675">
      <c r="C18675" s="111"/>
      <c r="S18675" s="112"/>
      <c r="T18675" s="112"/>
      <c r="U18675" s="108"/>
      <c r="V18675" s="108"/>
      <c r="W18675" s="108"/>
      <c r="X18675" s="108"/>
    </row>
    <row r="18676">
      <c r="C18676" s="111"/>
      <c r="S18676" s="112"/>
      <c r="T18676" s="112"/>
      <c r="U18676" s="108"/>
      <c r="V18676" s="108"/>
      <c r="W18676" s="108"/>
      <c r="X18676" s="108"/>
    </row>
    <row r="18677">
      <c r="C18677" s="111"/>
      <c r="S18677" s="112"/>
      <c r="T18677" s="112"/>
      <c r="U18677" s="108"/>
      <c r="V18677" s="108"/>
      <c r="W18677" s="108"/>
      <c r="X18677" s="108"/>
    </row>
    <row r="18678">
      <c r="C18678" s="111"/>
      <c r="S18678" s="112"/>
      <c r="T18678" s="112"/>
      <c r="U18678" s="108"/>
      <c r="V18678" s="108"/>
      <c r="W18678" s="108"/>
      <c r="X18678" s="108"/>
    </row>
    <row r="18679">
      <c r="C18679" s="111"/>
      <c r="S18679" s="112"/>
      <c r="T18679" s="112"/>
      <c r="U18679" s="108"/>
      <c r="V18679" s="108"/>
      <c r="W18679" s="108"/>
      <c r="X18679" s="108"/>
    </row>
    <row r="18680">
      <c r="C18680" s="111"/>
      <c r="S18680" s="112"/>
      <c r="T18680" s="112"/>
      <c r="U18680" s="108"/>
      <c r="V18680" s="108"/>
      <c r="W18680" s="108"/>
      <c r="X18680" s="108"/>
    </row>
    <row r="18681">
      <c r="C18681" s="111"/>
      <c r="S18681" s="112"/>
      <c r="T18681" s="112"/>
      <c r="U18681" s="108"/>
      <c r="V18681" s="108"/>
      <c r="W18681" s="108"/>
      <c r="X18681" s="108"/>
    </row>
    <row r="18682">
      <c r="C18682" s="111"/>
      <c r="S18682" s="112"/>
      <c r="T18682" s="112"/>
      <c r="U18682" s="108"/>
      <c r="V18682" s="108"/>
      <c r="W18682" s="108"/>
      <c r="X18682" s="108"/>
    </row>
    <row r="18683">
      <c r="C18683" s="111"/>
      <c r="S18683" s="112"/>
      <c r="T18683" s="112"/>
      <c r="U18683" s="108"/>
      <c r="V18683" s="108"/>
      <c r="W18683" s="108"/>
      <c r="X18683" s="108"/>
    </row>
    <row r="18684">
      <c r="C18684" s="111"/>
      <c r="S18684" s="112"/>
      <c r="T18684" s="112"/>
      <c r="U18684" s="108"/>
      <c r="V18684" s="108"/>
      <c r="W18684" s="108"/>
      <c r="X18684" s="108"/>
    </row>
    <row r="18685">
      <c r="C18685" s="111"/>
      <c r="S18685" s="112"/>
      <c r="T18685" s="112"/>
      <c r="U18685" s="108"/>
      <c r="V18685" s="108"/>
      <c r="W18685" s="108"/>
      <c r="X18685" s="108"/>
    </row>
    <row r="18686">
      <c r="C18686" s="111"/>
      <c r="S18686" s="112"/>
      <c r="T18686" s="112"/>
      <c r="U18686" s="108"/>
      <c r="V18686" s="108"/>
      <c r="W18686" s="108"/>
      <c r="X18686" s="108"/>
    </row>
    <row r="18687">
      <c r="C18687" s="111"/>
      <c r="S18687" s="112"/>
      <c r="T18687" s="112"/>
      <c r="U18687" s="108"/>
      <c r="V18687" s="108"/>
      <c r="W18687" s="108"/>
      <c r="X18687" s="108"/>
    </row>
    <row r="18688">
      <c r="C18688" s="111"/>
      <c r="S18688" s="112"/>
      <c r="T18688" s="112"/>
      <c r="U18688" s="108"/>
      <c r="V18688" s="108"/>
      <c r="W18688" s="108"/>
      <c r="X18688" s="108"/>
    </row>
    <row r="18689">
      <c r="C18689" s="111"/>
      <c r="S18689" s="112"/>
      <c r="T18689" s="112"/>
      <c r="U18689" s="108"/>
      <c r="V18689" s="108"/>
      <c r="W18689" s="108"/>
      <c r="X18689" s="108"/>
    </row>
    <row r="18690">
      <c r="C18690" s="111"/>
      <c r="S18690" s="112"/>
      <c r="T18690" s="112"/>
      <c r="U18690" s="108"/>
      <c r="V18690" s="108"/>
      <c r="W18690" s="108"/>
      <c r="X18690" s="108"/>
    </row>
    <row r="18691">
      <c r="C18691" s="111"/>
      <c r="S18691" s="112"/>
      <c r="T18691" s="112"/>
      <c r="U18691" s="108"/>
      <c r="V18691" s="108"/>
      <c r="W18691" s="108"/>
      <c r="X18691" s="108"/>
    </row>
    <row r="18692">
      <c r="C18692" s="111"/>
      <c r="S18692" s="112"/>
      <c r="T18692" s="112"/>
      <c r="U18692" s="108"/>
      <c r="V18692" s="108"/>
      <c r="W18692" s="108"/>
      <c r="X18692" s="108"/>
    </row>
    <row r="18693">
      <c r="C18693" s="111"/>
      <c r="S18693" s="112"/>
      <c r="T18693" s="112"/>
      <c r="U18693" s="108"/>
      <c r="V18693" s="108"/>
      <c r="W18693" s="108"/>
      <c r="X18693" s="108"/>
    </row>
    <row r="18694">
      <c r="C18694" s="111"/>
      <c r="S18694" s="112"/>
      <c r="T18694" s="112"/>
      <c r="U18694" s="108"/>
      <c r="V18694" s="108"/>
      <c r="W18694" s="108"/>
      <c r="X18694" s="108"/>
    </row>
    <row r="18695">
      <c r="C18695" s="111"/>
      <c r="S18695" s="112"/>
      <c r="T18695" s="112"/>
      <c r="U18695" s="108"/>
      <c r="V18695" s="108"/>
      <c r="W18695" s="108"/>
      <c r="X18695" s="108"/>
    </row>
    <row r="18696">
      <c r="C18696" s="111"/>
      <c r="S18696" s="112"/>
      <c r="T18696" s="112"/>
      <c r="U18696" s="108"/>
      <c r="V18696" s="108"/>
      <c r="W18696" s="108"/>
      <c r="X18696" s="108"/>
    </row>
    <row r="18697">
      <c r="C18697" s="111"/>
      <c r="S18697" s="112"/>
      <c r="T18697" s="112"/>
      <c r="U18697" s="108"/>
      <c r="V18697" s="108"/>
      <c r="W18697" s="108"/>
      <c r="X18697" s="108"/>
    </row>
    <row r="18698">
      <c r="C18698" s="111"/>
      <c r="S18698" s="112"/>
      <c r="T18698" s="112"/>
      <c r="U18698" s="108"/>
      <c r="V18698" s="108"/>
      <c r="W18698" s="108"/>
      <c r="X18698" s="108"/>
    </row>
    <row r="18699">
      <c r="C18699" s="111"/>
      <c r="S18699" s="112"/>
      <c r="T18699" s="112"/>
      <c r="U18699" s="108"/>
      <c r="V18699" s="108"/>
      <c r="W18699" s="108"/>
      <c r="X18699" s="108"/>
    </row>
    <row r="18700">
      <c r="C18700" s="111"/>
      <c r="S18700" s="112"/>
      <c r="T18700" s="112"/>
      <c r="U18700" s="108"/>
      <c r="V18700" s="108"/>
      <c r="W18700" s="108"/>
      <c r="X18700" s="108"/>
    </row>
    <row r="18701">
      <c r="C18701" s="111"/>
      <c r="S18701" s="112"/>
      <c r="T18701" s="112"/>
      <c r="U18701" s="108"/>
      <c r="V18701" s="108"/>
      <c r="W18701" s="108"/>
      <c r="X18701" s="108"/>
    </row>
    <row r="18702">
      <c r="C18702" s="111"/>
      <c r="S18702" s="112"/>
      <c r="T18702" s="112"/>
      <c r="U18702" s="108"/>
      <c r="V18702" s="108"/>
      <c r="W18702" s="108"/>
      <c r="X18702" s="108"/>
    </row>
    <row r="18703">
      <c r="C18703" s="111"/>
      <c r="S18703" s="112"/>
      <c r="T18703" s="112"/>
      <c r="U18703" s="108"/>
      <c r="V18703" s="108"/>
      <c r="W18703" s="108"/>
      <c r="X18703" s="108"/>
    </row>
    <row r="18704">
      <c r="C18704" s="111"/>
      <c r="S18704" s="112"/>
      <c r="T18704" s="112"/>
      <c r="U18704" s="108"/>
      <c r="V18704" s="108"/>
      <c r="W18704" s="108"/>
      <c r="X18704" s="108"/>
    </row>
    <row r="18705">
      <c r="C18705" s="111"/>
      <c r="S18705" s="113"/>
      <c r="T18705" s="112"/>
      <c r="U18705" s="108"/>
      <c r="V18705" s="108"/>
      <c r="W18705" s="108"/>
      <c r="X18705" s="108"/>
    </row>
    <row r="18706">
      <c r="C18706" s="111"/>
      <c r="S18706" s="112"/>
      <c r="T18706" s="112"/>
      <c r="U18706" s="108"/>
      <c r="V18706" s="108"/>
      <c r="W18706" s="108"/>
      <c r="X18706" s="108"/>
    </row>
    <row r="18707">
      <c r="C18707" s="111"/>
      <c r="S18707" s="112"/>
      <c r="T18707" s="112"/>
      <c r="U18707" s="108"/>
      <c r="V18707" s="108"/>
      <c r="W18707" s="108"/>
      <c r="X18707" s="108"/>
    </row>
    <row r="18708">
      <c r="C18708" s="111"/>
      <c r="S18708" s="112"/>
      <c r="T18708" s="112"/>
      <c r="U18708" s="108"/>
      <c r="V18708" s="108"/>
      <c r="W18708" s="108"/>
      <c r="X18708" s="108"/>
    </row>
    <row r="18709">
      <c r="C18709" s="111"/>
      <c r="S18709" s="112"/>
      <c r="T18709" s="112"/>
      <c r="U18709" s="108"/>
      <c r="V18709" s="108"/>
      <c r="W18709" s="108"/>
      <c r="X18709" s="108"/>
    </row>
    <row r="18710">
      <c r="C18710" s="111"/>
      <c r="S18710" s="112"/>
      <c r="T18710" s="112"/>
      <c r="U18710" s="108"/>
      <c r="V18710" s="108"/>
      <c r="W18710" s="108"/>
      <c r="X18710" s="108"/>
    </row>
    <row r="18711">
      <c r="C18711" s="111"/>
      <c r="S18711" s="112"/>
      <c r="T18711" s="112"/>
      <c r="U18711" s="108"/>
      <c r="V18711" s="108"/>
      <c r="W18711" s="108"/>
      <c r="X18711" s="108"/>
    </row>
    <row r="18712">
      <c r="C18712" s="111"/>
      <c r="S18712" s="112"/>
      <c r="T18712" s="112"/>
      <c r="U18712" s="108"/>
      <c r="V18712" s="108"/>
      <c r="W18712" s="108"/>
      <c r="X18712" s="108"/>
    </row>
    <row r="18713">
      <c r="C18713" s="111"/>
      <c r="S18713" s="112"/>
      <c r="T18713" s="112"/>
      <c r="U18713" s="108"/>
      <c r="V18713" s="108"/>
      <c r="W18713" s="108"/>
      <c r="X18713" s="108"/>
    </row>
    <row r="18714">
      <c r="C18714" s="111"/>
      <c r="S18714" s="112"/>
      <c r="T18714" s="112"/>
      <c r="U18714" s="108"/>
      <c r="V18714" s="108"/>
      <c r="W18714" s="108"/>
      <c r="X18714" s="108"/>
    </row>
    <row r="18715">
      <c r="C18715" s="111"/>
      <c r="S18715" s="112"/>
      <c r="T18715" s="112"/>
      <c r="U18715" s="108"/>
      <c r="V18715" s="108"/>
      <c r="W18715" s="108"/>
      <c r="X18715" s="108"/>
    </row>
    <row r="18716">
      <c r="C18716" s="111"/>
      <c r="S18716" s="112"/>
      <c r="T18716" s="112"/>
      <c r="U18716" s="108"/>
      <c r="V18716" s="108"/>
      <c r="W18716" s="108"/>
      <c r="X18716" s="108"/>
    </row>
    <row r="18717">
      <c r="C18717" s="111"/>
      <c r="S18717" s="112"/>
      <c r="T18717" s="112"/>
      <c r="U18717" s="108"/>
      <c r="V18717" s="108"/>
      <c r="W18717" s="108"/>
      <c r="X18717" s="108"/>
    </row>
    <row r="18718">
      <c r="C18718" s="111"/>
      <c r="S18718" s="112"/>
      <c r="T18718" s="112"/>
      <c r="U18718" s="108"/>
      <c r="V18718" s="108"/>
      <c r="W18718" s="108"/>
      <c r="X18718" s="108"/>
    </row>
    <row r="18719">
      <c r="C18719" s="111"/>
      <c r="S18719" s="112"/>
      <c r="T18719" s="112"/>
      <c r="U18719" s="108"/>
      <c r="V18719" s="108"/>
      <c r="W18719" s="108"/>
      <c r="X18719" s="108"/>
    </row>
    <row r="18720">
      <c r="C18720" s="111"/>
      <c r="S18720" s="112"/>
      <c r="T18720" s="112"/>
      <c r="U18720" s="108"/>
      <c r="V18720" s="108"/>
      <c r="W18720" s="108"/>
      <c r="X18720" s="108"/>
    </row>
    <row r="18721">
      <c r="C18721" s="111"/>
      <c r="S18721" s="112"/>
      <c r="T18721" s="112"/>
      <c r="U18721" s="108"/>
      <c r="V18721" s="108"/>
      <c r="W18721" s="108"/>
      <c r="X18721" s="108"/>
    </row>
    <row r="18722">
      <c r="C18722" s="111"/>
      <c r="S18722" s="112"/>
      <c r="T18722" s="112"/>
      <c r="U18722" s="108"/>
      <c r="V18722" s="108"/>
      <c r="W18722" s="108"/>
      <c r="X18722" s="108"/>
    </row>
    <row r="18723">
      <c r="C18723" s="111"/>
      <c r="S18723" s="112"/>
      <c r="T18723" s="112"/>
      <c r="U18723" s="108"/>
      <c r="V18723" s="108"/>
      <c r="W18723" s="108"/>
      <c r="X18723" s="108"/>
    </row>
    <row r="18724">
      <c r="C18724" s="111"/>
      <c r="S18724" s="112"/>
      <c r="T18724" s="112"/>
      <c r="U18724" s="108"/>
      <c r="V18724" s="108"/>
      <c r="W18724" s="108"/>
      <c r="X18724" s="108"/>
    </row>
    <row r="18725">
      <c r="C18725" s="111"/>
      <c r="S18725" s="112"/>
      <c r="T18725" s="112"/>
      <c r="U18725" s="108"/>
      <c r="V18725" s="108"/>
      <c r="W18725" s="108"/>
      <c r="X18725" s="108"/>
    </row>
    <row r="18726">
      <c r="C18726" s="111"/>
      <c r="S18726" s="112"/>
      <c r="T18726" s="112"/>
      <c r="U18726" s="108"/>
      <c r="V18726" s="108"/>
      <c r="W18726" s="108"/>
      <c r="X18726" s="108"/>
    </row>
    <row r="18727">
      <c r="C18727" s="111"/>
      <c r="S18727" s="112"/>
      <c r="T18727" s="112"/>
      <c r="U18727" s="108"/>
      <c r="V18727" s="108"/>
      <c r="W18727" s="108"/>
      <c r="X18727" s="108"/>
    </row>
    <row r="18728">
      <c r="C18728" s="111"/>
      <c r="S18728" s="112"/>
      <c r="T18728" s="112"/>
      <c r="U18728" s="108"/>
      <c r="V18728" s="108"/>
      <c r="W18728" s="108"/>
      <c r="X18728" s="108"/>
    </row>
    <row r="18729">
      <c r="C18729" s="111"/>
      <c r="S18729" s="112"/>
      <c r="T18729" s="112"/>
      <c r="U18729" s="108"/>
      <c r="V18729" s="108"/>
      <c r="W18729" s="108"/>
      <c r="X18729" s="108"/>
    </row>
    <row r="18730">
      <c r="C18730" s="111"/>
      <c r="S18730" s="112"/>
      <c r="T18730" s="112"/>
      <c r="U18730" s="108"/>
      <c r="V18730" s="108"/>
      <c r="W18730" s="108"/>
      <c r="X18730" s="108"/>
    </row>
    <row r="18731">
      <c r="C18731" s="111"/>
      <c r="S18731" s="112"/>
      <c r="T18731" s="112"/>
      <c r="U18731" s="108"/>
      <c r="V18731" s="108"/>
      <c r="W18731" s="108"/>
      <c r="X18731" s="108"/>
    </row>
    <row r="18732">
      <c r="C18732" s="111"/>
      <c r="S18732" s="112"/>
      <c r="T18732" s="112"/>
      <c r="U18732" s="108"/>
      <c r="V18732" s="108"/>
      <c r="W18732" s="108"/>
      <c r="X18732" s="108"/>
    </row>
    <row r="18733">
      <c r="C18733" s="111"/>
      <c r="S18733" s="112"/>
      <c r="T18733" s="112"/>
      <c r="U18733" s="108"/>
      <c r="V18733" s="108"/>
      <c r="W18733" s="108"/>
      <c r="X18733" s="108"/>
    </row>
    <row r="18734">
      <c r="C18734" s="111"/>
      <c r="S18734" s="112"/>
      <c r="T18734" s="112"/>
      <c r="U18734" s="108"/>
      <c r="V18734" s="108"/>
      <c r="W18734" s="108"/>
      <c r="X18734" s="108"/>
    </row>
    <row r="18735">
      <c r="C18735" s="111"/>
      <c r="S18735" s="112"/>
      <c r="T18735" s="112"/>
      <c r="U18735" s="108"/>
      <c r="V18735" s="108"/>
      <c r="W18735" s="108"/>
      <c r="X18735" s="108"/>
    </row>
    <row r="18736">
      <c r="C18736" s="111"/>
      <c r="S18736" s="112"/>
      <c r="T18736" s="112"/>
      <c r="U18736" s="108"/>
      <c r="V18736" s="108"/>
      <c r="W18736" s="108"/>
      <c r="X18736" s="108"/>
    </row>
    <row r="18737">
      <c r="C18737" s="111"/>
      <c r="S18737" s="112"/>
      <c r="T18737" s="112"/>
      <c r="U18737" s="108"/>
      <c r="V18737" s="108"/>
      <c r="W18737" s="108"/>
      <c r="X18737" s="108"/>
    </row>
    <row r="18738">
      <c r="C18738" s="111"/>
      <c r="S18738" s="113"/>
      <c r="T18738" s="112"/>
      <c r="U18738" s="108"/>
      <c r="V18738" s="108"/>
      <c r="W18738" s="108"/>
      <c r="X18738" s="108"/>
    </row>
    <row r="18739">
      <c r="C18739" s="111"/>
      <c r="S18739" s="112"/>
      <c r="T18739" s="112"/>
      <c r="U18739" s="108"/>
      <c r="V18739" s="108"/>
      <c r="W18739" s="108"/>
      <c r="X18739" s="108"/>
    </row>
    <row r="18740">
      <c r="C18740" s="111"/>
      <c r="S18740" s="113"/>
      <c r="T18740" s="112"/>
      <c r="U18740" s="108"/>
      <c r="V18740" s="108"/>
      <c r="W18740" s="108"/>
      <c r="X18740" s="108"/>
    </row>
    <row r="18741">
      <c r="C18741" s="111"/>
      <c r="S18741" s="112"/>
      <c r="T18741" s="112"/>
      <c r="U18741" s="108"/>
      <c r="V18741" s="108"/>
      <c r="W18741" s="108"/>
      <c r="X18741" s="108"/>
    </row>
    <row r="18742">
      <c r="C18742" s="111"/>
      <c r="S18742" s="112"/>
      <c r="T18742" s="112"/>
      <c r="U18742" s="108"/>
      <c r="V18742" s="108"/>
      <c r="W18742" s="108"/>
      <c r="X18742" s="108"/>
    </row>
    <row r="18743">
      <c r="C18743" s="111"/>
      <c r="S18743" s="112"/>
      <c r="T18743" s="112"/>
      <c r="U18743" s="108"/>
      <c r="V18743" s="108"/>
      <c r="W18743" s="108"/>
      <c r="X18743" s="108"/>
    </row>
    <row r="18744">
      <c r="C18744" s="111"/>
      <c r="S18744" s="112"/>
      <c r="T18744" s="112"/>
      <c r="U18744" s="108"/>
      <c r="V18744" s="108"/>
      <c r="W18744" s="108"/>
      <c r="X18744" s="108"/>
    </row>
    <row r="18745">
      <c r="C18745" s="111"/>
      <c r="S18745" s="112"/>
      <c r="T18745" s="112"/>
      <c r="U18745" s="108"/>
      <c r="V18745" s="108"/>
      <c r="W18745" s="108"/>
      <c r="X18745" s="108"/>
    </row>
    <row r="18746">
      <c r="C18746" s="111"/>
      <c r="S18746" s="112"/>
      <c r="T18746" s="112"/>
      <c r="U18746" s="108"/>
      <c r="V18746" s="108"/>
      <c r="W18746" s="108"/>
      <c r="X18746" s="108"/>
    </row>
    <row r="18747">
      <c r="C18747" s="111"/>
      <c r="S18747" s="112"/>
      <c r="T18747" s="112"/>
      <c r="U18747" s="108"/>
      <c r="V18747" s="108"/>
      <c r="W18747" s="108"/>
      <c r="X18747" s="108"/>
    </row>
    <row r="18748">
      <c r="C18748" s="111"/>
      <c r="S18748" s="112"/>
      <c r="T18748" s="112"/>
      <c r="U18748" s="108"/>
      <c r="V18748" s="108"/>
      <c r="W18748" s="108"/>
      <c r="X18748" s="108"/>
    </row>
    <row r="18749">
      <c r="C18749" s="111"/>
      <c r="S18749" s="112"/>
      <c r="T18749" s="112"/>
      <c r="U18749" s="108"/>
      <c r="V18749" s="108"/>
      <c r="W18749" s="108"/>
      <c r="X18749" s="108"/>
    </row>
    <row r="18750">
      <c r="C18750" s="111"/>
      <c r="S18750" s="112"/>
      <c r="T18750" s="112"/>
      <c r="U18750" s="108"/>
      <c r="V18750" s="108"/>
      <c r="W18750" s="108"/>
      <c r="X18750" s="108"/>
    </row>
    <row r="18751">
      <c r="C18751" s="111"/>
      <c r="S18751" s="112"/>
      <c r="T18751" s="112"/>
      <c r="U18751" s="108"/>
      <c r="V18751" s="108"/>
      <c r="W18751" s="108"/>
      <c r="X18751" s="108"/>
    </row>
    <row r="18752">
      <c r="C18752" s="111"/>
      <c r="S18752" s="112"/>
      <c r="T18752" s="112"/>
      <c r="U18752" s="108"/>
      <c r="V18752" s="108"/>
      <c r="W18752" s="108"/>
      <c r="X18752" s="108"/>
    </row>
    <row r="18753">
      <c r="C18753" s="111"/>
      <c r="S18753" s="112"/>
      <c r="T18753" s="112"/>
      <c r="U18753" s="108"/>
      <c r="V18753" s="108"/>
      <c r="W18753" s="108"/>
      <c r="X18753" s="108"/>
    </row>
    <row r="18754">
      <c r="C18754" s="111"/>
      <c r="S18754" s="112"/>
      <c r="T18754" s="112"/>
      <c r="U18754" s="108"/>
      <c r="V18754" s="108"/>
      <c r="W18754" s="108"/>
      <c r="X18754" s="108"/>
    </row>
    <row r="18755">
      <c r="C18755" s="111"/>
      <c r="S18755" s="112"/>
      <c r="T18755" s="112"/>
      <c r="U18755" s="108"/>
      <c r="V18755" s="108"/>
      <c r="W18755" s="108"/>
      <c r="X18755" s="108"/>
    </row>
    <row r="18756">
      <c r="C18756" s="111"/>
      <c r="S18756" s="112"/>
      <c r="T18756" s="112"/>
      <c r="U18756" s="108"/>
      <c r="V18756" s="108"/>
      <c r="W18756" s="108"/>
      <c r="X18756" s="108"/>
    </row>
    <row r="18757">
      <c r="C18757" s="111"/>
      <c r="S18757" s="112"/>
      <c r="T18757" s="112"/>
      <c r="U18757" s="108"/>
      <c r="V18757" s="108"/>
      <c r="W18757" s="108"/>
      <c r="X18757" s="108"/>
    </row>
    <row r="18758">
      <c r="C18758" s="111"/>
      <c r="S18758" s="112"/>
      <c r="T18758" s="112"/>
      <c r="U18758" s="108"/>
      <c r="V18758" s="108"/>
      <c r="W18758" s="108"/>
      <c r="X18758" s="108"/>
    </row>
    <row r="18759">
      <c r="C18759" s="111"/>
      <c r="S18759" s="112"/>
      <c r="T18759" s="112"/>
      <c r="U18759" s="108"/>
      <c r="V18759" s="108"/>
      <c r="W18759" s="108"/>
      <c r="X18759" s="108"/>
    </row>
    <row r="18760">
      <c r="C18760" s="111"/>
      <c r="S18760" s="112"/>
      <c r="T18760" s="112"/>
      <c r="U18760" s="108"/>
      <c r="V18760" s="108"/>
      <c r="W18760" s="108"/>
      <c r="X18760" s="108"/>
    </row>
    <row r="18761">
      <c r="C18761" s="111"/>
      <c r="S18761" s="112"/>
      <c r="T18761" s="112"/>
      <c r="U18761" s="108"/>
      <c r="V18761" s="108"/>
      <c r="W18761" s="108"/>
      <c r="X18761" s="108"/>
    </row>
    <row r="18762">
      <c r="C18762" s="111"/>
      <c r="S18762" s="112"/>
      <c r="T18762" s="112"/>
      <c r="U18762" s="108"/>
      <c r="V18762" s="108"/>
      <c r="W18762" s="108"/>
      <c r="X18762" s="108"/>
    </row>
    <row r="18763">
      <c r="C18763" s="111"/>
      <c r="S18763" s="112"/>
      <c r="T18763" s="112"/>
      <c r="U18763" s="108"/>
      <c r="V18763" s="108"/>
      <c r="W18763" s="108"/>
      <c r="X18763" s="108"/>
    </row>
    <row r="18764">
      <c r="C18764" s="111"/>
      <c r="S18764" s="112"/>
      <c r="T18764" s="112"/>
      <c r="U18764" s="108"/>
      <c r="V18764" s="108"/>
      <c r="W18764" s="108"/>
      <c r="X18764" s="108"/>
    </row>
    <row r="18765">
      <c r="C18765" s="111"/>
      <c r="S18765" s="112"/>
      <c r="T18765" s="112"/>
      <c r="U18765" s="108"/>
      <c r="V18765" s="108"/>
      <c r="W18765" s="108"/>
      <c r="X18765" s="108"/>
    </row>
    <row r="18766">
      <c r="C18766" s="111"/>
      <c r="S18766" s="112"/>
      <c r="T18766" s="112"/>
      <c r="U18766" s="108"/>
      <c r="V18766" s="108"/>
      <c r="W18766" s="108"/>
      <c r="X18766" s="108"/>
    </row>
    <row r="18767">
      <c r="C18767" s="111"/>
      <c r="S18767" s="112"/>
      <c r="T18767" s="112"/>
      <c r="U18767" s="108"/>
      <c r="V18767" s="108"/>
      <c r="W18767" s="108"/>
      <c r="X18767" s="108"/>
    </row>
    <row r="18768">
      <c r="C18768" s="111"/>
      <c r="S18768" s="112"/>
      <c r="T18768" s="112"/>
      <c r="U18768" s="108"/>
      <c r="V18768" s="108"/>
      <c r="W18768" s="108"/>
      <c r="X18768" s="108"/>
    </row>
    <row r="18769">
      <c r="C18769" s="111"/>
      <c r="S18769" s="112"/>
      <c r="T18769" s="112"/>
      <c r="U18769" s="108"/>
      <c r="V18769" s="108"/>
      <c r="W18769" s="108"/>
      <c r="X18769" s="108"/>
    </row>
    <row r="18770">
      <c r="C18770" s="111"/>
      <c r="S18770" s="113"/>
      <c r="T18770" s="112"/>
      <c r="U18770" s="108"/>
      <c r="V18770" s="108"/>
      <c r="W18770" s="108"/>
      <c r="X18770" s="108"/>
    </row>
    <row r="18771">
      <c r="C18771" s="111"/>
      <c r="S18771" s="112"/>
      <c r="T18771" s="112"/>
      <c r="U18771" s="108"/>
      <c r="V18771" s="108"/>
      <c r="W18771" s="108"/>
      <c r="X18771" s="108"/>
    </row>
    <row r="18772">
      <c r="C18772" s="111"/>
      <c r="S18772" s="112"/>
      <c r="T18772" s="112"/>
      <c r="U18772" s="108"/>
      <c r="V18772" s="108"/>
      <c r="W18772" s="108"/>
      <c r="X18772" s="108"/>
    </row>
    <row r="18773">
      <c r="C18773" s="111"/>
      <c r="S18773" s="112"/>
      <c r="T18773" s="112"/>
      <c r="U18773" s="108"/>
      <c r="V18773" s="108"/>
      <c r="W18773" s="108"/>
      <c r="X18773" s="108"/>
    </row>
    <row r="18774">
      <c r="C18774" s="111"/>
      <c r="S18774" s="112"/>
      <c r="T18774" s="112"/>
      <c r="U18774" s="108"/>
      <c r="V18774" s="108"/>
      <c r="W18774" s="108"/>
      <c r="X18774" s="108"/>
    </row>
    <row r="18775">
      <c r="C18775" s="111"/>
      <c r="S18775" s="112"/>
      <c r="T18775" s="112"/>
      <c r="U18775" s="108"/>
      <c r="V18775" s="108"/>
      <c r="W18775" s="108"/>
      <c r="X18775" s="108"/>
    </row>
    <row r="18776">
      <c r="C18776" s="111"/>
      <c r="S18776" s="112"/>
      <c r="T18776" s="112"/>
      <c r="U18776" s="108"/>
      <c r="V18776" s="108"/>
      <c r="W18776" s="108"/>
      <c r="X18776" s="108"/>
    </row>
    <row r="18777">
      <c r="C18777" s="111"/>
      <c r="S18777" s="112"/>
      <c r="T18777" s="112"/>
      <c r="U18777" s="108"/>
      <c r="V18777" s="108"/>
      <c r="W18777" s="108"/>
      <c r="X18777" s="108"/>
    </row>
    <row r="18778">
      <c r="C18778" s="111"/>
      <c r="S18778" s="112"/>
      <c r="T18778" s="112"/>
      <c r="U18778" s="108"/>
      <c r="V18778" s="108"/>
      <c r="W18778" s="108"/>
      <c r="X18778" s="108"/>
    </row>
    <row r="18779">
      <c r="C18779" s="111"/>
      <c r="S18779" s="112"/>
      <c r="T18779" s="112"/>
      <c r="U18779" s="108"/>
      <c r="V18779" s="108"/>
      <c r="W18779" s="108"/>
      <c r="X18779" s="108"/>
    </row>
    <row r="18780">
      <c r="C18780" s="111"/>
      <c r="S18780" s="112"/>
      <c r="T18780" s="112"/>
      <c r="U18780" s="108"/>
      <c r="V18780" s="108"/>
      <c r="W18780" s="108"/>
      <c r="X18780" s="108"/>
    </row>
    <row r="18781">
      <c r="C18781" s="111"/>
      <c r="S18781" s="112"/>
      <c r="T18781" s="112"/>
      <c r="U18781" s="108"/>
      <c r="V18781" s="108"/>
      <c r="W18781" s="108"/>
      <c r="X18781" s="108"/>
    </row>
    <row r="18782">
      <c r="C18782" s="111"/>
      <c r="S18782" s="112"/>
      <c r="T18782" s="112"/>
      <c r="U18782" s="108"/>
      <c r="V18782" s="108"/>
      <c r="W18782" s="108"/>
      <c r="X18782" s="108"/>
    </row>
    <row r="18783">
      <c r="C18783" s="111"/>
      <c r="S18783" s="112"/>
      <c r="T18783" s="112"/>
      <c r="U18783" s="108"/>
      <c r="V18783" s="108"/>
      <c r="W18783" s="108"/>
      <c r="X18783" s="108"/>
    </row>
    <row r="18784">
      <c r="C18784" s="111"/>
      <c r="S18784" s="112"/>
      <c r="T18784" s="112"/>
      <c r="U18784" s="108"/>
      <c r="V18784" s="108"/>
      <c r="W18784" s="108"/>
      <c r="X18784" s="108"/>
    </row>
    <row r="18785">
      <c r="C18785" s="111"/>
      <c r="S18785" s="112"/>
      <c r="T18785" s="112"/>
      <c r="U18785" s="108"/>
      <c r="V18785" s="108"/>
      <c r="W18785" s="108"/>
      <c r="X18785" s="108"/>
    </row>
    <row r="18786">
      <c r="C18786" s="111"/>
      <c r="S18786" s="112"/>
      <c r="T18786" s="112"/>
      <c r="U18786" s="108"/>
      <c r="V18786" s="108"/>
      <c r="W18786" s="108"/>
      <c r="X18786" s="108"/>
    </row>
    <row r="18787">
      <c r="C18787" s="111"/>
      <c r="S18787" s="112"/>
      <c r="T18787" s="112"/>
      <c r="U18787" s="108"/>
      <c r="V18787" s="108"/>
      <c r="W18787" s="108"/>
      <c r="X18787" s="108"/>
    </row>
    <row r="18788">
      <c r="C18788" s="111"/>
      <c r="S18788" s="112"/>
      <c r="T18788" s="112"/>
      <c r="U18788" s="108"/>
      <c r="V18788" s="108"/>
      <c r="W18788" s="108"/>
      <c r="X18788" s="108"/>
    </row>
    <row r="18789">
      <c r="C18789" s="111"/>
      <c r="S18789" s="112"/>
      <c r="T18789" s="112"/>
      <c r="U18789" s="108"/>
      <c r="V18789" s="108"/>
      <c r="W18789" s="108"/>
      <c r="X18789" s="108"/>
    </row>
    <row r="18790">
      <c r="C18790" s="111"/>
      <c r="S18790" s="112"/>
      <c r="T18790" s="112"/>
      <c r="U18790" s="108"/>
      <c r="V18790" s="108"/>
      <c r="W18790" s="108"/>
      <c r="X18790" s="108"/>
    </row>
    <row r="18791">
      <c r="C18791" s="111"/>
      <c r="S18791" s="112"/>
      <c r="T18791" s="112"/>
      <c r="U18791" s="108"/>
      <c r="V18791" s="108"/>
      <c r="W18791" s="108"/>
      <c r="X18791" s="108"/>
    </row>
    <row r="18792">
      <c r="C18792" s="111"/>
      <c r="S18792" s="112"/>
      <c r="T18792" s="112"/>
      <c r="U18792" s="108"/>
      <c r="V18792" s="108"/>
      <c r="W18792" s="108"/>
      <c r="X18792" s="108"/>
    </row>
    <row r="18793">
      <c r="C18793" s="111"/>
      <c r="S18793" s="112"/>
      <c r="T18793" s="112"/>
      <c r="U18793" s="108"/>
      <c r="V18793" s="108"/>
      <c r="W18793" s="108"/>
      <c r="X18793" s="108"/>
    </row>
    <row r="18794">
      <c r="C18794" s="111"/>
      <c r="S18794" s="112"/>
      <c r="T18794" s="112"/>
      <c r="U18794" s="108"/>
      <c r="V18794" s="108"/>
      <c r="W18794" s="108"/>
      <c r="X18794" s="108"/>
    </row>
    <row r="18795">
      <c r="C18795" s="111"/>
      <c r="S18795" s="112"/>
      <c r="T18795" s="112"/>
      <c r="U18795" s="108"/>
      <c r="V18795" s="108"/>
      <c r="W18795" s="108"/>
      <c r="X18795" s="108"/>
    </row>
    <row r="18796">
      <c r="C18796" s="111"/>
      <c r="S18796" s="112"/>
      <c r="T18796" s="112"/>
      <c r="U18796" s="108"/>
      <c r="V18796" s="108"/>
      <c r="W18796" s="108"/>
      <c r="X18796" s="108"/>
    </row>
    <row r="18797">
      <c r="C18797" s="111"/>
      <c r="S18797" s="112"/>
      <c r="T18797" s="112"/>
      <c r="U18797" s="108"/>
      <c r="V18797" s="108"/>
      <c r="W18797" s="108"/>
      <c r="X18797" s="108"/>
    </row>
    <row r="18798">
      <c r="C18798" s="111"/>
      <c r="S18798" s="112"/>
      <c r="T18798" s="112"/>
      <c r="U18798" s="108"/>
      <c r="V18798" s="108"/>
      <c r="W18798" s="108"/>
      <c r="X18798" s="108"/>
    </row>
    <row r="18799">
      <c r="C18799" s="111"/>
      <c r="S18799" s="112"/>
      <c r="T18799" s="112"/>
      <c r="U18799" s="108"/>
      <c r="V18799" s="108"/>
      <c r="W18799" s="108"/>
      <c r="X18799" s="108"/>
    </row>
    <row r="18800">
      <c r="C18800" s="111"/>
      <c r="S18800" s="112"/>
      <c r="T18800" s="112"/>
      <c r="U18800" s="108"/>
      <c r="V18800" s="108"/>
      <c r="W18800" s="108"/>
      <c r="X18800" s="108"/>
    </row>
    <row r="18801">
      <c r="C18801" s="111"/>
      <c r="S18801" s="112"/>
      <c r="T18801" s="112"/>
      <c r="U18801" s="108"/>
      <c r="V18801" s="108"/>
      <c r="W18801" s="108"/>
      <c r="X18801" s="108"/>
    </row>
    <row r="18802">
      <c r="C18802" s="111"/>
      <c r="S18802" s="112"/>
      <c r="T18802" s="112"/>
      <c r="U18802" s="108"/>
      <c r="V18802" s="108"/>
      <c r="W18802" s="108"/>
      <c r="X18802" s="108"/>
    </row>
    <row r="18803">
      <c r="C18803" s="111"/>
      <c r="S18803" s="112"/>
      <c r="T18803" s="112"/>
      <c r="U18803" s="108"/>
      <c r="V18803" s="108"/>
      <c r="W18803" s="108"/>
      <c r="X18803" s="108"/>
    </row>
    <row r="18804">
      <c r="C18804" s="111"/>
      <c r="S18804" s="112"/>
      <c r="T18804" s="112"/>
      <c r="U18804" s="108"/>
      <c r="V18804" s="108"/>
      <c r="W18804" s="108"/>
      <c r="X18804" s="108"/>
    </row>
    <row r="18805">
      <c r="C18805" s="111"/>
      <c r="S18805" s="112"/>
      <c r="T18805" s="112"/>
      <c r="U18805" s="108"/>
      <c r="V18805" s="108"/>
      <c r="W18805" s="108"/>
      <c r="X18805" s="108"/>
    </row>
    <row r="18806">
      <c r="C18806" s="111"/>
      <c r="S18806" s="112"/>
      <c r="T18806" s="112"/>
      <c r="U18806" s="108"/>
      <c r="V18806" s="108"/>
      <c r="W18806" s="108"/>
      <c r="X18806" s="108"/>
    </row>
    <row r="18807">
      <c r="C18807" s="111"/>
      <c r="S18807" s="112"/>
      <c r="T18807" s="112"/>
      <c r="U18807" s="108"/>
      <c r="V18807" s="108"/>
      <c r="W18807" s="108"/>
      <c r="X18807" s="108"/>
    </row>
    <row r="18808">
      <c r="C18808" s="111"/>
      <c r="S18808" s="112"/>
      <c r="T18808" s="112"/>
      <c r="U18808" s="108"/>
      <c r="V18808" s="108"/>
      <c r="W18808" s="108"/>
      <c r="X18808" s="108"/>
    </row>
    <row r="18809">
      <c r="C18809" s="111"/>
      <c r="S18809" s="112"/>
      <c r="T18809" s="112"/>
      <c r="U18809" s="108"/>
      <c r="V18809" s="108"/>
      <c r="W18809" s="108"/>
      <c r="X18809" s="108"/>
    </row>
    <row r="18810">
      <c r="C18810" s="111"/>
      <c r="S18810" s="112"/>
      <c r="T18810" s="112"/>
      <c r="U18810" s="108"/>
      <c r="V18810" s="108"/>
      <c r="W18810" s="108"/>
      <c r="X18810" s="108"/>
    </row>
    <row r="18811">
      <c r="C18811" s="111"/>
      <c r="S18811" s="112"/>
      <c r="T18811" s="112"/>
      <c r="U18811" s="108"/>
      <c r="V18811" s="108"/>
      <c r="W18811" s="108"/>
      <c r="X18811" s="108"/>
    </row>
    <row r="18812">
      <c r="C18812" s="111"/>
      <c r="S18812" s="112"/>
      <c r="T18812" s="112"/>
      <c r="U18812" s="108"/>
      <c r="V18812" s="108"/>
      <c r="W18812" s="108"/>
      <c r="X18812" s="108"/>
    </row>
    <row r="18813">
      <c r="C18813" s="111"/>
      <c r="S18813" s="112"/>
      <c r="T18813" s="112"/>
      <c r="U18813" s="108"/>
      <c r="V18813" s="108"/>
      <c r="W18813" s="108"/>
      <c r="X18813" s="108"/>
    </row>
    <row r="18814">
      <c r="C18814" s="111"/>
      <c r="S18814" s="112"/>
      <c r="T18814" s="112"/>
      <c r="U18814" s="108"/>
      <c r="V18814" s="108"/>
      <c r="W18814" s="108"/>
      <c r="X18814" s="108"/>
    </row>
    <row r="18815">
      <c r="C18815" s="111"/>
      <c r="S18815" s="112"/>
      <c r="T18815" s="112"/>
      <c r="U18815" s="108"/>
      <c r="V18815" s="108"/>
      <c r="W18815" s="108"/>
      <c r="X18815" s="108"/>
    </row>
    <row r="18816">
      <c r="C18816" s="111"/>
      <c r="S18816" s="112"/>
      <c r="T18816" s="112"/>
      <c r="U18816" s="108"/>
      <c r="V18816" s="108"/>
      <c r="W18816" s="108"/>
      <c r="X18816" s="108"/>
    </row>
    <row r="18817">
      <c r="C18817" s="111"/>
      <c r="S18817" s="112"/>
      <c r="T18817" s="112"/>
      <c r="U18817" s="108"/>
      <c r="V18817" s="108"/>
      <c r="W18817" s="108"/>
      <c r="X18817" s="108"/>
    </row>
    <row r="18818">
      <c r="C18818" s="111"/>
      <c r="S18818" s="112"/>
      <c r="T18818" s="112"/>
      <c r="U18818" s="108"/>
      <c r="V18818" s="108"/>
      <c r="W18818" s="108"/>
      <c r="X18818" s="108"/>
    </row>
    <row r="18819">
      <c r="C18819" s="111"/>
      <c r="S18819" s="112"/>
      <c r="T18819" s="112"/>
      <c r="U18819" s="108"/>
      <c r="V18819" s="108"/>
      <c r="W18819" s="108"/>
      <c r="X18819" s="108"/>
    </row>
    <row r="18820">
      <c r="C18820" s="111"/>
      <c r="S18820" s="112"/>
      <c r="T18820" s="112"/>
      <c r="U18820" s="108"/>
      <c r="V18820" s="108"/>
      <c r="W18820" s="108"/>
      <c r="X18820" s="108"/>
    </row>
    <row r="18821">
      <c r="C18821" s="111"/>
      <c r="S18821" s="112"/>
      <c r="T18821" s="112"/>
      <c r="U18821" s="108"/>
      <c r="V18821" s="108"/>
      <c r="W18821" s="108"/>
      <c r="X18821" s="108"/>
    </row>
    <row r="18822">
      <c r="C18822" s="111"/>
      <c r="S18822" s="112"/>
      <c r="T18822" s="112"/>
      <c r="U18822" s="108"/>
      <c r="V18822" s="108"/>
      <c r="W18822" s="108"/>
      <c r="X18822" s="108"/>
    </row>
    <row r="18823">
      <c r="C18823" s="111"/>
      <c r="S18823" s="112"/>
      <c r="T18823" s="112"/>
      <c r="U18823" s="108"/>
      <c r="V18823" s="108"/>
      <c r="W18823" s="108"/>
      <c r="X18823" s="108"/>
    </row>
    <row r="18824">
      <c r="C18824" s="111"/>
      <c r="S18824" s="112"/>
      <c r="T18824" s="112"/>
      <c r="U18824" s="108"/>
      <c r="V18824" s="108"/>
      <c r="W18824" s="108"/>
      <c r="X18824" s="108"/>
    </row>
    <row r="18825">
      <c r="C18825" s="111"/>
      <c r="S18825" s="112"/>
      <c r="T18825" s="112"/>
      <c r="U18825" s="108"/>
      <c r="V18825" s="108"/>
      <c r="W18825" s="108"/>
      <c r="X18825" s="108"/>
    </row>
    <row r="18826">
      <c r="C18826" s="111"/>
      <c r="S18826" s="112"/>
      <c r="T18826" s="112"/>
      <c r="U18826" s="108"/>
      <c r="V18826" s="108"/>
      <c r="W18826" s="108"/>
      <c r="X18826" s="108"/>
    </row>
    <row r="18827">
      <c r="C18827" s="111"/>
      <c r="S18827" s="112"/>
      <c r="T18827" s="112"/>
      <c r="U18827" s="108"/>
      <c r="V18827" s="108"/>
      <c r="W18827" s="108"/>
      <c r="X18827" s="108"/>
    </row>
    <row r="18828">
      <c r="C18828" s="111"/>
      <c r="S18828" s="112"/>
      <c r="T18828" s="112"/>
      <c r="U18828" s="108"/>
      <c r="V18828" s="108"/>
      <c r="W18828" s="108"/>
      <c r="X18828" s="108"/>
    </row>
    <row r="18829">
      <c r="C18829" s="111"/>
      <c r="S18829" s="112"/>
      <c r="T18829" s="112"/>
      <c r="U18829" s="108"/>
      <c r="V18829" s="108"/>
      <c r="W18829" s="108"/>
      <c r="X18829" s="108"/>
    </row>
    <row r="18830">
      <c r="C18830" s="111"/>
      <c r="S18830" s="112"/>
      <c r="T18830" s="112"/>
      <c r="U18830" s="108"/>
      <c r="V18830" s="108"/>
      <c r="W18830" s="108"/>
      <c r="X18830" s="108"/>
    </row>
    <row r="18831">
      <c r="C18831" s="111"/>
      <c r="S18831" s="112"/>
      <c r="T18831" s="112"/>
      <c r="U18831" s="108"/>
      <c r="V18831" s="108"/>
      <c r="W18831" s="108"/>
      <c r="X18831" s="108"/>
    </row>
    <row r="18832">
      <c r="C18832" s="111"/>
      <c r="S18832" s="112"/>
      <c r="T18832" s="112"/>
      <c r="U18832" s="108"/>
      <c r="V18832" s="108"/>
      <c r="W18832" s="108"/>
      <c r="X18832" s="108"/>
    </row>
    <row r="18833">
      <c r="C18833" s="111"/>
      <c r="S18833" s="112"/>
      <c r="T18833" s="112"/>
      <c r="U18833" s="108"/>
      <c r="V18833" s="108"/>
      <c r="W18833" s="108"/>
      <c r="X18833" s="108"/>
    </row>
    <row r="18834">
      <c r="C18834" s="111"/>
      <c r="S18834" s="112"/>
      <c r="T18834" s="112"/>
      <c r="U18834" s="108"/>
      <c r="V18834" s="108"/>
      <c r="W18834" s="108"/>
      <c r="X18834" s="108"/>
    </row>
    <row r="18835">
      <c r="C18835" s="111"/>
      <c r="S18835" s="112"/>
      <c r="T18835" s="112"/>
      <c r="U18835" s="108"/>
      <c r="V18835" s="108"/>
      <c r="W18835" s="108"/>
      <c r="X18835" s="108"/>
    </row>
    <row r="18836">
      <c r="C18836" s="111"/>
      <c r="S18836" s="112"/>
      <c r="T18836" s="112"/>
      <c r="U18836" s="108"/>
      <c r="V18836" s="108"/>
      <c r="W18836" s="108"/>
      <c r="X18836" s="108"/>
    </row>
    <row r="18837">
      <c r="C18837" s="111"/>
      <c r="S18837" s="112"/>
      <c r="T18837" s="112"/>
      <c r="U18837" s="108"/>
      <c r="V18837" s="108"/>
      <c r="W18837" s="108"/>
      <c r="X18837" s="108"/>
    </row>
    <row r="18838">
      <c r="C18838" s="111"/>
      <c r="S18838" s="112"/>
      <c r="T18838" s="112"/>
      <c r="U18838" s="108"/>
      <c r="V18838" s="108"/>
      <c r="W18838" s="108"/>
      <c r="X18838" s="108"/>
    </row>
    <row r="18839">
      <c r="C18839" s="111"/>
      <c r="S18839" s="112"/>
      <c r="T18839" s="112"/>
      <c r="U18839" s="108"/>
      <c r="V18839" s="108"/>
      <c r="W18839" s="108"/>
      <c r="X18839" s="108"/>
    </row>
    <row r="18840">
      <c r="C18840" s="111"/>
      <c r="S18840" s="112"/>
      <c r="T18840" s="112"/>
      <c r="U18840" s="108"/>
      <c r="V18840" s="108"/>
      <c r="W18840" s="108"/>
      <c r="X18840" s="108"/>
    </row>
    <row r="18841">
      <c r="C18841" s="111"/>
      <c r="S18841" s="112"/>
      <c r="T18841" s="112"/>
      <c r="U18841" s="108"/>
      <c r="V18841" s="108"/>
      <c r="W18841" s="108"/>
      <c r="X18841" s="108"/>
    </row>
    <row r="18842">
      <c r="C18842" s="111"/>
      <c r="S18842" s="112"/>
      <c r="T18842" s="112"/>
      <c r="U18842" s="108"/>
      <c r="V18842" s="108"/>
      <c r="W18842" s="108"/>
      <c r="X18842" s="108"/>
    </row>
    <row r="18843">
      <c r="C18843" s="111"/>
      <c r="S18843" s="112"/>
      <c r="T18843" s="112"/>
      <c r="U18843" s="108"/>
      <c r="V18843" s="108"/>
      <c r="W18843" s="108"/>
      <c r="X18843" s="108"/>
    </row>
    <row r="18844">
      <c r="C18844" s="111"/>
      <c r="S18844" s="112"/>
      <c r="T18844" s="112"/>
      <c r="U18844" s="108"/>
      <c r="V18844" s="108"/>
      <c r="W18844" s="108"/>
      <c r="X18844" s="108"/>
    </row>
    <row r="18845">
      <c r="C18845" s="111"/>
      <c r="S18845" s="112"/>
      <c r="T18845" s="112"/>
      <c r="U18845" s="108"/>
      <c r="V18845" s="108"/>
      <c r="W18845" s="108"/>
      <c r="X18845" s="108"/>
    </row>
    <row r="18846">
      <c r="C18846" s="111"/>
      <c r="S18846" s="112"/>
      <c r="T18846" s="112"/>
      <c r="U18846" s="108"/>
      <c r="V18846" s="108"/>
      <c r="W18846" s="108"/>
      <c r="X18846" s="108"/>
    </row>
    <row r="18847">
      <c r="C18847" s="111"/>
      <c r="S18847" s="112"/>
      <c r="T18847" s="112"/>
      <c r="U18847" s="108"/>
      <c r="V18847" s="108"/>
      <c r="W18847" s="108"/>
      <c r="X18847" s="108"/>
    </row>
    <row r="18848">
      <c r="C18848" s="111"/>
      <c r="S18848" s="112"/>
      <c r="T18848" s="112"/>
      <c r="U18848" s="108"/>
      <c r="V18848" s="108"/>
      <c r="W18848" s="108"/>
      <c r="X18848" s="108"/>
    </row>
    <row r="18849">
      <c r="C18849" s="111"/>
      <c r="S18849" s="112"/>
      <c r="T18849" s="112"/>
      <c r="U18849" s="108"/>
      <c r="V18849" s="108"/>
      <c r="W18849" s="108"/>
      <c r="X18849" s="108"/>
    </row>
    <row r="18850">
      <c r="C18850" s="111"/>
      <c r="S18850" s="112"/>
      <c r="T18850" s="112"/>
      <c r="U18850" s="108"/>
      <c r="V18850" s="108"/>
      <c r="W18850" s="108"/>
      <c r="X18850" s="108"/>
    </row>
    <row r="18851">
      <c r="C18851" s="111"/>
      <c r="S18851" s="112"/>
      <c r="T18851" s="112"/>
      <c r="U18851" s="108"/>
      <c r="V18851" s="108"/>
      <c r="W18851" s="108"/>
      <c r="X18851" s="108"/>
    </row>
    <row r="18852">
      <c r="C18852" s="111"/>
      <c r="S18852" s="112"/>
      <c r="T18852" s="112"/>
      <c r="U18852" s="108"/>
      <c r="V18852" s="108"/>
      <c r="W18852" s="108"/>
      <c r="X18852" s="108"/>
    </row>
    <row r="18853">
      <c r="C18853" s="111"/>
      <c r="S18853" s="112"/>
      <c r="T18853" s="112"/>
      <c r="U18853" s="108"/>
      <c r="V18853" s="108"/>
      <c r="W18853" s="108"/>
      <c r="X18853" s="108"/>
    </row>
    <row r="18854">
      <c r="C18854" s="111"/>
      <c r="S18854" s="112"/>
      <c r="T18854" s="112"/>
      <c r="U18854" s="108"/>
      <c r="V18854" s="108"/>
      <c r="W18854" s="108"/>
      <c r="X18854" s="108"/>
    </row>
    <row r="18855">
      <c r="C18855" s="111"/>
      <c r="S18855" s="112"/>
      <c r="T18855" s="112"/>
      <c r="U18855" s="108"/>
      <c r="V18855" s="108"/>
      <c r="W18855" s="108"/>
      <c r="X18855" s="108"/>
    </row>
    <row r="18856">
      <c r="C18856" s="111"/>
      <c r="S18856" s="112"/>
      <c r="T18856" s="112"/>
      <c r="U18856" s="108"/>
      <c r="V18856" s="108"/>
      <c r="W18856" s="108"/>
      <c r="X18856" s="108"/>
    </row>
    <row r="18857">
      <c r="C18857" s="111"/>
      <c r="S18857" s="112"/>
      <c r="T18857" s="112"/>
      <c r="U18857" s="108"/>
      <c r="V18857" s="108"/>
      <c r="W18857" s="108"/>
      <c r="X18857" s="108"/>
    </row>
    <row r="18858">
      <c r="C18858" s="111"/>
      <c r="S18858" s="112"/>
      <c r="T18858" s="112"/>
      <c r="U18858" s="108"/>
      <c r="V18858" s="108"/>
      <c r="W18858" s="108"/>
      <c r="X18858" s="108"/>
    </row>
    <row r="18859">
      <c r="C18859" s="111"/>
      <c r="S18859" s="112"/>
      <c r="T18859" s="112"/>
      <c r="U18859" s="108"/>
      <c r="V18859" s="108"/>
      <c r="W18859" s="108"/>
      <c r="X18859" s="108"/>
    </row>
    <row r="18860">
      <c r="C18860" s="111"/>
      <c r="S18860" s="112"/>
      <c r="T18860" s="112"/>
      <c r="U18860" s="108"/>
      <c r="V18860" s="108"/>
      <c r="W18860" s="108"/>
      <c r="X18860" s="108"/>
    </row>
    <row r="18861">
      <c r="C18861" s="111"/>
      <c r="S18861" s="112"/>
      <c r="T18861" s="112"/>
      <c r="U18861" s="108"/>
      <c r="V18861" s="108"/>
      <c r="W18861" s="108"/>
      <c r="X18861" s="108"/>
    </row>
    <row r="18862">
      <c r="C18862" s="111"/>
      <c r="S18862" s="112"/>
      <c r="T18862" s="112"/>
      <c r="U18862" s="108"/>
      <c r="V18862" s="108"/>
      <c r="W18862" s="108"/>
      <c r="X18862" s="108"/>
    </row>
    <row r="18863">
      <c r="C18863" s="111"/>
      <c r="S18863" s="112"/>
      <c r="T18863" s="112"/>
      <c r="U18863" s="108"/>
      <c r="V18863" s="108"/>
      <c r="W18863" s="108"/>
      <c r="X18863" s="108"/>
    </row>
    <row r="18864">
      <c r="C18864" s="111"/>
      <c r="S18864" s="112"/>
      <c r="T18864" s="112"/>
      <c r="U18864" s="108"/>
      <c r="V18864" s="108"/>
      <c r="W18864" s="108"/>
      <c r="X18864" s="108"/>
    </row>
    <row r="18865">
      <c r="C18865" s="111"/>
      <c r="S18865" s="112"/>
      <c r="T18865" s="112"/>
      <c r="U18865" s="108"/>
      <c r="V18865" s="108"/>
      <c r="W18865" s="108"/>
      <c r="X18865" s="108"/>
    </row>
    <row r="18866">
      <c r="C18866" s="111"/>
      <c r="S18866" s="112"/>
      <c r="T18866" s="112"/>
      <c r="U18866" s="108"/>
      <c r="V18866" s="108"/>
      <c r="W18866" s="108"/>
      <c r="X18866" s="108"/>
    </row>
    <row r="18867">
      <c r="C18867" s="111"/>
      <c r="S18867" s="112"/>
      <c r="T18867" s="112"/>
      <c r="U18867" s="108"/>
      <c r="V18867" s="108"/>
      <c r="W18867" s="108"/>
      <c r="X18867" s="108"/>
    </row>
    <row r="18868">
      <c r="C18868" s="111"/>
      <c r="S18868" s="112"/>
      <c r="T18868" s="112"/>
      <c r="U18868" s="108"/>
      <c r="V18868" s="108"/>
      <c r="W18868" s="108"/>
      <c r="X18868" s="108"/>
    </row>
    <row r="18869">
      <c r="C18869" s="111"/>
      <c r="S18869" s="112"/>
      <c r="T18869" s="112"/>
      <c r="U18869" s="108"/>
      <c r="V18869" s="108"/>
      <c r="W18869" s="108"/>
      <c r="X18869" s="108"/>
    </row>
    <row r="18870">
      <c r="C18870" s="111"/>
      <c r="S18870" s="112"/>
      <c r="T18870" s="112"/>
      <c r="U18870" s="108"/>
      <c r="V18870" s="108"/>
      <c r="W18870" s="108"/>
      <c r="X18870" s="108"/>
    </row>
    <row r="18871">
      <c r="C18871" s="111"/>
      <c r="S18871" s="112"/>
      <c r="T18871" s="112"/>
      <c r="U18871" s="108"/>
      <c r="V18871" s="108"/>
      <c r="W18871" s="108"/>
      <c r="X18871" s="108"/>
    </row>
    <row r="18872">
      <c r="C18872" s="111"/>
      <c r="S18872" s="112"/>
      <c r="T18872" s="112"/>
      <c r="U18872" s="108"/>
      <c r="V18872" s="108"/>
      <c r="W18872" s="108"/>
      <c r="X18872" s="108"/>
    </row>
    <row r="18873">
      <c r="C18873" s="111"/>
      <c r="S18873" s="112"/>
      <c r="T18873" s="112"/>
      <c r="U18873" s="108"/>
      <c r="V18873" s="108"/>
      <c r="W18873" s="108"/>
      <c r="X18873" s="108"/>
    </row>
    <row r="18874">
      <c r="C18874" s="111"/>
      <c r="S18874" s="112"/>
      <c r="T18874" s="112"/>
      <c r="U18874" s="108"/>
      <c r="V18874" s="108"/>
      <c r="W18874" s="108"/>
      <c r="X18874" s="108"/>
    </row>
    <row r="18875">
      <c r="C18875" s="111"/>
      <c r="S18875" s="112"/>
      <c r="T18875" s="112"/>
      <c r="U18875" s="108"/>
      <c r="V18875" s="108"/>
      <c r="W18875" s="108"/>
      <c r="X18875" s="108"/>
    </row>
    <row r="18876">
      <c r="C18876" s="111"/>
      <c r="S18876" s="112"/>
      <c r="T18876" s="112"/>
      <c r="U18876" s="108"/>
      <c r="V18876" s="108"/>
      <c r="W18876" s="108"/>
      <c r="X18876" s="108"/>
    </row>
    <row r="18877">
      <c r="C18877" s="111"/>
      <c r="S18877" s="112"/>
      <c r="T18877" s="112"/>
      <c r="U18877" s="108"/>
      <c r="V18877" s="108"/>
      <c r="W18877" s="108"/>
      <c r="X18877" s="108"/>
    </row>
    <row r="18878">
      <c r="C18878" s="111"/>
      <c r="S18878" s="112"/>
      <c r="T18878" s="112"/>
      <c r="U18878" s="108"/>
      <c r="V18878" s="108"/>
      <c r="W18878" s="108"/>
      <c r="X18878" s="108"/>
    </row>
    <row r="18879">
      <c r="C18879" s="111"/>
      <c r="S18879" s="112"/>
      <c r="T18879" s="112"/>
      <c r="U18879" s="108"/>
      <c r="V18879" s="108"/>
      <c r="W18879" s="108"/>
      <c r="X18879" s="108"/>
    </row>
    <row r="18880">
      <c r="C18880" s="111"/>
      <c r="S18880" s="112"/>
      <c r="T18880" s="112"/>
      <c r="U18880" s="108"/>
      <c r="V18880" s="108"/>
      <c r="W18880" s="108"/>
      <c r="X18880" s="108"/>
    </row>
    <row r="18881">
      <c r="C18881" s="111"/>
      <c r="S18881" s="112"/>
      <c r="T18881" s="112"/>
      <c r="U18881" s="108"/>
      <c r="V18881" s="108"/>
      <c r="W18881" s="108"/>
      <c r="X18881" s="108"/>
    </row>
    <row r="18882">
      <c r="C18882" s="111"/>
      <c r="S18882" s="112"/>
      <c r="T18882" s="112"/>
      <c r="U18882" s="108"/>
      <c r="V18882" s="108"/>
      <c r="W18882" s="108"/>
      <c r="X18882" s="108"/>
    </row>
    <row r="18883">
      <c r="C18883" s="111"/>
      <c r="S18883" s="112"/>
      <c r="T18883" s="112"/>
      <c r="U18883" s="108"/>
      <c r="V18883" s="108"/>
      <c r="W18883" s="108"/>
      <c r="X18883" s="108"/>
    </row>
    <row r="18884">
      <c r="C18884" s="111"/>
      <c r="S18884" s="112"/>
      <c r="T18884" s="112"/>
      <c r="U18884" s="108"/>
      <c r="V18884" s="108"/>
      <c r="W18884" s="108"/>
      <c r="X18884" s="108"/>
    </row>
    <row r="18885">
      <c r="C18885" s="111"/>
      <c r="S18885" s="112"/>
      <c r="T18885" s="112"/>
      <c r="U18885" s="108"/>
      <c r="V18885" s="108"/>
      <c r="W18885" s="108"/>
      <c r="X18885" s="108"/>
    </row>
    <row r="18886">
      <c r="C18886" s="111"/>
      <c r="S18886" s="112"/>
      <c r="T18886" s="112"/>
      <c r="U18886" s="108"/>
      <c r="V18886" s="108"/>
      <c r="W18886" s="108"/>
      <c r="X18886" s="108"/>
    </row>
    <row r="18887">
      <c r="C18887" s="111"/>
      <c r="S18887" s="112"/>
      <c r="T18887" s="112"/>
      <c r="U18887" s="108"/>
      <c r="V18887" s="108"/>
      <c r="W18887" s="108"/>
      <c r="X18887" s="108"/>
    </row>
    <row r="18888">
      <c r="C18888" s="111"/>
      <c r="S18888" s="112"/>
      <c r="T18888" s="112"/>
      <c r="U18888" s="108"/>
      <c r="V18888" s="108"/>
      <c r="W18888" s="108"/>
      <c r="X18888" s="108"/>
    </row>
    <row r="18889">
      <c r="C18889" s="111"/>
      <c r="S18889" s="112"/>
      <c r="T18889" s="112"/>
      <c r="U18889" s="108"/>
      <c r="V18889" s="108"/>
      <c r="W18889" s="108"/>
      <c r="X18889" s="108"/>
    </row>
    <row r="18890">
      <c r="C18890" s="111"/>
      <c r="S18890" s="112"/>
      <c r="T18890" s="112"/>
      <c r="U18890" s="108"/>
      <c r="V18890" s="108"/>
      <c r="W18890" s="108"/>
      <c r="X18890" s="108"/>
    </row>
    <row r="18891">
      <c r="C18891" s="111"/>
      <c r="S18891" s="112"/>
      <c r="T18891" s="112"/>
      <c r="U18891" s="108"/>
      <c r="V18891" s="108"/>
      <c r="W18891" s="108"/>
      <c r="X18891" s="108"/>
    </row>
    <row r="18892">
      <c r="C18892" s="111"/>
      <c r="S18892" s="112"/>
      <c r="T18892" s="112"/>
      <c r="U18892" s="108"/>
      <c r="V18892" s="108"/>
      <c r="W18892" s="108"/>
      <c r="X18892" s="108"/>
    </row>
    <row r="18893">
      <c r="C18893" s="111"/>
      <c r="S18893" s="112"/>
      <c r="T18893" s="112"/>
      <c r="U18893" s="108"/>
      <c r="V18893" s="108"/>
      <c r="W18893" s="108"/>
      <c r="X18893" s="108"/>
    </row>
    <row r="18894">
      <c r="C18894" s="111"/>
      <c r="S18894" s="112"/>
      <c r="T18894" s="112"/>
      <c r="U18894" s="108"/>
      <c r="V18894" s="108"/>
      <c r="W18894" s="108"/>
      <c r="X18894" s="108"/>
    </row>
    <row r="18895">
      <c r="C18895" s="111"/>
      <c r="S18895" s="112"/>
      <c r="T18895" s="112"/>
      <c r="U18895" s="108"/>
      <c r="V18895" s="108"/>
      <c r="W18895" s="108"/>
      <c r="X18895" s="108"/>
    </row>
    <row r="18896">
      <c r="C18896" s="111"/>
      <c r="S18896" s="112"/>
      <c r="T18896" s="112"/>
      <c r="U18896" s="108"/>
      <c r="V18896" s="108"/>
      <c r="W18896" s="108"/>
      <c r="X18896" s="108"/>
    </row>
    <row r="18897">
      <c r="C18897" s="111"/>
      <c r="S18897" s="112"/>
      <c r="T18897" s="112"/>
      <c r="U18897" s="108"/>
      <c r="V18897" s="108"/>
      <c r="W18897" s="108"/>
      <c r="X18897" s="108"/>
    </row>
    <row r="18898">
      <c r="C18898" s="111"/>
      <c r="S18898" s="112"/>
      <c r="T18898" s="112"/>
      <c r="U18898" s="108"/>
      <c r="V18898" s="108"/>
      <c r="W18898" s="108"/>
      <c r="X18898" s="108"/>
    </row>
    <row r="18899">
      <c r="C18899" s="111"/>
      <c r="S18899" s="112"/>
      <c r="T18899" s="112"/>
      <c r="U18899" s="108"/>
      <c r="V18899" s="108"/>
      <c r="W18899" s="108"/>
      <c r="X18899" s="108"/>
    </row>
    <row r="18900">
      <c r="C18900" s="111"/>
      <c r="S18900" s="112"/>
      <c r="T18900" s="112"/>
      <c r="U18900" s="108"/>
      <c r="V18900" s="108"/>
      <c r="W18900" s="108"/>
      <c r="X18900" s="108"/>
    </row>
    <row r="18901">
      <c r="C18901" s="111"/>
      <c r="S18901" s="112"/>
      <c r="T18901" s="112"/>
      <c r="U18901" s="108"/>
      <c r="V18901" s="108"/>
      <c r="W18901" s="108"/>
      <c r="X18901" s="108"/>
    </row>
    <row r="18902">
      <c r="C18902" s="111"/>
      <c r="S18902" s="112"/>
      <c r="T18902" s="112"/>
      <c r="U18902" s="108"/>
      <c r="V18902" s="108"/>
      <c r="W18902" s="108"/>
      <c r="X18902" s="108"/>
    </row>
    <row r="18903">
      <c r="C18903" s="111"/>
      <c r="S18903" s="112"/>
      <c r="T18903" s="112"/>
      <c r="U18903" s="108"/>
      <c r="V18903" s="108"/>
      <c r="W18903" s="108"/>
      <c r="X18903" s="108"/>
    </row>
    <row r="18904">
      <c r="C18904" s="111"/>
      <c r="S18904" s="112"/>
      <c r="T18904" s="112"/>
      <c r="U18904" s="108"/>
      <c r="V18904" s="108"/>
      <c r="W18904" s="108"/>
      <c r="X18904" s="108"/>
    </row>
    <row r="18905">
      <c r="C18905" s="111"/>
      <c r="S18905" s="112"/>
      <c r="T18905" s="112"/>
      <c r="U18905" s="108"/>
      <c r="V18905" s="108"/>
      <c r="W18905" s="108"/>
      <c r="X18905" s="108"/>
    </row>
    <row r="18906">
      <c r="C18906" s="111"/>
      <c r="S18906" s="112"/>
      <c r="T18906" s="112"/>
      <c r="U18906" s="108"/>
      <c r="V18906" s="108"/>
      <c r="W18906" s="108"/>
      <c r="X18906" s="108"/>
    </row>
    <row r="18907">
      <c r="C18907" s="111"/>
      <c r="S18907" s="112"/>
      <c r="T18907" s="112"/>
      <c r="U18907" s="108"/>
      <c r="V18907" s="108"/>
      <c r="W18907" s="108"/>
      <c r="X18907" s="108"/>
    </row>
    <row r="18908">
      <c r="C18908" s="111"/>
      <c r="S18908" s="112"/>
      <c r="T18908" s="112"/>
      <c r="U18908" s="108"/>
      <c r="V18908" s="108"/>
      <c r="W18908" s="108"/>
      <c r="X18908" s="108"/>
    </row>
    <row r="18909">
      <c r="C18909" s="111"/>
      <c r="S18909" s="112"/>
      <c r="T18909" s="112"/>
      <c r="U18909" s="108"/>
      <c r="V18909" s="108"/>
      <c r="W18909" s="108"/>
      <c r="X18909" s="108"/>
    </row>
    <row r="18910">
      <c r="C18910" s="111"/>
      <c r="S18910" s="112"/>
      <c r="T18910" s="112"/>
      <c r="U18910" s="108"/>
      <c r="V18910" s="108"/>
      <c r="W18910" s="108"/>
      <c r="X18910" s="108"/>
    </row>
    <row r="18911">
      <c r="C18911" s="111"/>
      <c r="S18911" s="112"/>
      <c r="T18911" s="112"/>
      <c r="U18911" s="108"/>
      <c r="V18911" s="108"/>
      <c r="W18911" s="108"/>
      <c r="X18911" s="108"/>
    </row>
    <row r="18912">
      <c r="C18912" s="111"/>
      <c r="S18912" s="112"/>
      <c r="T18912" s="112"/>
      <c r="U18912" s="108"/>
      <c r="V18912" s="108"/>
      <c r="W18912" s="108"/>
      <c r="X18912" s="108"/>
    </row>
    <row r="18913">
      <c r="C18913" s="111"/>
      <c r="S18913" s="112"/>
      <c r="T18913" s="112"/>
      <c r="U18913" s="108"/>
      <c r="V18913" s="108"/>
      <c r="W18913" s="108"/>
      <c r="X18913" s="108"/>
    </row>
    <row r="18914">
      <c r="C18914" s="111"/>
      <c r="S18914" s="112"/>
      <c r="T18914" s="112"/>
      <c r="U18914" s="108"/>
      <c r="V18914" s="108"/>
      <c r="W18914" s="108"/>
      <c r="X18914" s="108"/>
    </row>
    <row r="18915">
      <c r="C18915" s="111"/>
      <c r="S18915" s="112"/>
      <c r="T18915" s="112"/>
      <c r="U18915" s="108"/>
      <c r="V18915" s="108"/>
      <c r="W18915" s="108"/>
      <c r="X18915" s="108"/>
    </row>
    <row r="18916">
      <c r="C18916" s="111"/>
      <c r="S18916" s="112"/>
      <c r="T18916" s="112"/>
      <c r="U18916" s="108"/>
      <c r="V18916" s="108"/>
      <c r="W18916" s="108"/>
      <c r="X18916" s="108"/>
    </row>
    <row r="18917">
      <c r="C18917" s="111"/>
      <c r="S18917" s="112"/>
      <c r="T18917" s="112"/>
      <c r="U18917" s="108"/>
      <c r="V18917" s="108"/>
      <c r="W18917" s="108"/>
      <c r="X18917" s="108"/>
    </row>
    <row r="18918">
      <c r="C18918" s="111"/>
      <c r="S18918" s="112"/>
      <c r="T18918" s="112"/>
      <c r="U18918" s="108"/>
      <c r="V18918" s="108"/>
      <c r="W18918" s="108"/>
      <c r="X18918" s="108"/>
    </row>
    <row r="18919">
      <c r="C18919" s="111"/>
      <c r="S18919" s="112"/>
      <c r="T18919" s="112"/>
      <c r="U18919" s="108"/>
      <c r="V18919" s="108"/>
      <c r="W18919" s="108"/>
      <c r="X18919" s="108"/>
    </row>
    <row r="18920">
      <c r="C18920" s="111"/>
      <c r="S18920" s="112"/>
      <c r="T18920" s="112"/>
      <c r="U18920" s="108"/>
      <c r="V18920" s="108"/>
      <c r="W18920" s="108"/>
      <c r="X18920" s="108"/>
    </row>
    <row r="18921">
      <c r="C18921" s="111"/>
      <c r="S18921" s="112"/>
      <c r="T18921" s="112"/>
      <c r="U18921" s="108"/>
      <c r="V18921" s="108"/>
      <c r="W18921" s="108"/>
      <c r="X18921" s="108"/>
    </row>
    <row r="18922">
      <c r="C18922" s="111"/>
      <c r="S18922" s="112"/>
      <c r="T18922" s="112"/>
      <c r="U18922" s="108"/>
      <c r="V18922" s="108"/>
      <c r="W18922" s="108"/>
      <c r="X18922" s="108"/>
    </row>
    <row r="18923">
      <c r="C18923" s="111"/>
      <c r="S18923" s="112"/>
      <c r="T18923" s="112"/>
      <c r="U18923" s="108"/>
      <c r="V18923" s="108"/>
      <c r="W18923" s="108"/>
      <c r="X18923" s="108"/>
    </row>
    <row r="18924">
      <c r="C18924" s="111"/>
      <c r="S18924" s="112"/>
      <c r="T18924" s="112"/>
      <c r="U18924" s="108"/>
      <c r="V18924" s="108"/>
      <c r="W18924" s="108"/>
      <c r="X18924" s="108"/>
    </row>
    <row r="18925">
      <c r="C18925" s="111"/>
      <c r="S18925" s="112"/>
      <c r="T18925" s="112"/>
      <c r="U18925" s="108"/>
      <c r="V18925" s="108"/>
      <c r="W18925" s="108"/>
      <c r="X18925" s="108"/>
    </row>
    <row r="18926">
      <c r="C18926" s="111"/>
      <c r="S18926" s="112"/>
      <c r="T18926" s="112"/>
      <c r="U18926" s="108"/>
      <c r="V18926" s="108"/>
      <c r="W18926" s="108"/>
      <c r="X18926" s="108"/>
    </row>
    <row r="18927">
      <c r="C18927" s="111"/>
      <c r="S18927" s="112"/>
      <c r="T18927" s="112"/>
      <c r="U18927" s="108"/>
      <c r="V18927" s="108"/>
      <c r="W18927" s="108"/>
      <c r="X18927" s="108"/>
    </row>
    <row r="18928">
      <c r="C18928" s="111"/>
      <c r="S18928" s="112"/>
      <c r="T18928" s="112"/>
      <c r="U18928" s="108"/>
      <c r="V18928" s="108"/>
      <c r="W18928" s="108"/>
      <c r="X18928" s="108"/>
    </row>
    <row r="18929">
      <c r="C18929" s="111"/>
      <c r="S18929" s="112"/>
      <c r="T18929" s="112"/>
      <c r="U18929" s="108"/>
      <c r="V18929" s="108"/>
      <c r="W18929" s="108"/>
      <c r="X18929" s="108"/>
    </row>
    <row r="18930">
      <c r="C18930" s="111"/>
      <c r="S18930" s="112"/>
      <c r="T18930" s="112"/>
      <c r="U18930" s="108"/>
      <c r="V18930" s="108"/>
      <c r="W18930" s="108"/>
      <c r="X18930" s="108"/>
    </row>
    <row r="18931">
      <c r="C18931" s="111"/>
      <c r="S18931" s="112"/>
      <c r="T18931" s="112"/>
      <c r="U18931" s="108"/>
      <c r="V18931" s="108"/>
      <c r="W18931" s="108"/>
      <c r="X18931" s="108"/>
    </row>
    <row r="18932">
      <c r="C18932" s="111"/>
      <c r="S18932" s="112"/>
      <c r="T18932" s="112"/>
      <c r="U18932" s="108"/>
      <c r="V18932" s="108"/>
      <c r="W18932" s="108"/>
      <c r="X18932" s="108"/>
    </row>
    <row r="18933">
      <c r="C18933" s="111"/>
      <c r="S18933" s="112"/>
      <c r="T18933" s="112"/>
      <c r="U18933" s="108"/>
      <c r="V18933" s="108"/>
      <c r="W18933" s="108"/>
      <c r="X18933" s="108"/>
    </row>
    <row r="18934">
      <c r="C18934" s="111"/>
      <c r="S18934" s="112"/>
      <c r="T18934" s="112"/>
      <c r="U18934" s="108"/>
      <c r="V18934" s="108"/>
      <c r="W18934" s="108"/>
      <c r="X18934" s="108"/>
    </row>
    <row r="18935">
      <c r="C18935" s="111"/>
      <c r="S18935" s="112"/>
      <c r="T18935" s="112"/>
      <c r="U18935" s="108"/>
      <c r="V18935" s="108"/>
      <c r="W18935" s="108"/>
      <c r="X18935" s="108"/>
    </row>
    <row r="18936">
      <c r="C18936" s="111"/>
      <c r="S18936" s="112"/>
      <c r="T18936" s="112"/>
      <c r="U18936" s="108"/>
      <c r="V18936" s="108"/>
      <c r="W18936" s="108"/>
      <c r="X18936" s="108"/>
    </row>
    <row r="18937">
      <c r="C18937" s="111"/>
      <c r="S18937" s="112"/>
      <c r="T18937" s="112"/>
      <c r="U18937" s="108"/>
      <c r="V18937" s="108"/>
      <c r="W18937" s="108"/>
      <c r="X18937" s="108"/>
    </row>
    <row r="18938">
      <c r="C18938" s="111"/>
      <c r="S18938" s="112"/>
      <c r="T18938" s="112"/>
      <c r="U18938" s="108"/>
      <c r="V18938" s="108"/>
      <c r="W18938" s="108"/>
      <c r="X18938" s="108"/>
    </row>
    <row r="18939">
      <c r="C18939" s="111"/>
      <c r="S18939" s="112"/>
      <c r="T18939" s="112"/>
      <c r="U18939" s="108"/>
      <c r="V18939" s="108"/>
      <c r="W18939" s="108"/>
      <c r="X18939" s="108"/>
    </row>
    <row r="18940">
      <c r="C18940" s="111"/>
      <c r="S18940" s="112"/>
      <c r="T18940" s="112"/>
      <c r="U18940" s="108"/>
      <c r="V18940" s="108"/>
      <c r="W18940" s="108"/>
      <c r="X18940" s="108"/>
    </row>
    <row r="18941">
      <c r="C18941" s="111"/>
      <c r="S18941" s="112"/>
      <c r="T18941" s="112"/>
      <c r="U18941" s="108"/>
      <c r="V18941" s="108"/>
      <c r="W18941" s="108"/>
      <c r="X18941" s="108"/>
    </row>
    <row r="18942">
      <c r="C18942" s="111"/>
      <c r="S18942" s="112"/>
      <c r="T18942" s="112"/>
      <c r="U18942" s="108"/>
      <c r="V18942" s="108"/>
      <c r="W18942" s="108"/>
      <c r="X18942" s="108"/>
    </row>
    <row r="18943">
      <c r="C18943" s="111"/>
      <c r="S18943" s="112"/>
      <c r="T18943" s="112"/>
      <c r="U18943" s="108"/>
      <c r="V18943" s="108"/>
      <c r="W18943" s="108"/>
      <c r="X18943" s="108"/>
    </row>
    <row r="18944">
      <c r="C18944" s="111"/>
      <c r="S18944" s="112"/>
      <c r="T18944" s="112"/>
      <c r="U18944" s="108"/>
      <c r="V18944" s="108"/>
      <c r="W18944" s="108"/>
      <c r="X18944" s="108"/>
    </row>
    <row r="18945">
      <c r="C18945" s="111"/>
      <c r="S18945" s="112"/>
      <c r="T18945" s="112"/>
      <c r="U18945" s="108"/>
      <c r="V18945" s="108"/>
      <c r="W18945" s="108"/>
      <c r="X18945" s="108"/>
    </row>
    <row r="18946">
      <c r="C18946" s="111"/>
      <c r="S18946" s="112"/>
      <c r="T18946" s="112"/>
      <c r="U18946" s="108"/>
      <c r="V18946" s="108"/>
      <c r="W18946" s="108"/>
      <c r="X18946" s="108"/>
    </row>
    <row r="18947">
      <c r="C18947" s="111"/>
      <c r="S18947" s="112"/>
      <c r="T18947" s="112"/>
      <c r="U18947" s="108"/>
      <c r="V18947" s="108"/>
      <c r="W18947" s="108"/>
      <c r="X18947" s="108"/>
    </row>
    <row r="18948">
      <c r="C18948" s="111"/>
      <c r="S18948" s="112"/>
      <c r="T18948" s="112"/>
      <c r="U18948" s="108"/>
      <c r="V18948" s="108"/>
      <c r="W18948" s="108"/>
      <c r="X18948" s="108"/>
    </row>
    <row r="18949">
      <c r="C18949" s="111"/>
      <c r="S18949" s="112"/>
      <c r="T18949" s="112"/>
      <c r="U18949" s="108"/>
      <c r="V18949" s="108"/>
      <c r="W18949" s="108"/>
      <c r="X18949" s="108"/>
    </row>
    <row r="18950">
      <c r="C18950" s="111"/>
      <c r="S18950" s="112"/>
      <c r="T18950" s="112"/>
      <c r="U18950" s="108"/>
      <c r="V18950" s="108"/>
      <c r="W18950" s="108"/>
      <c r="X18950" s="108"/>
    </row>
    <row r="18951">
      <c r="C18951" s="111"/>
      <c r="S18951" s="112"/>
      <c r="T18951" s="112"/>
      <c r="U18951" s="108"/>
      <c r="V18951" s="108"/>
      <c r="W18951" s="108"/>
      <c r="X18951" s="108"/>
    </row>
    <row r="18952">
      <c r="C18952" s="111"/>
      <c r="S18952" s="112"/>
      <c r="T18952" s="112"/>
      <c r="U18952" s="108"/>
      <c r="V18952" s="108"/>
      <c r="W18952" s="108"/>
      <c r="X18952" s="108"/>
    </row>
    <row r="18953">
      <c r="C18953" s="111"/>
      <c r="S18953" s="112"/>
      <c r="T18953" s="112"/>
      <c r="U18953" s="108"/>
      <c r="V18953" s="108"/>
      <c r="W18953" s="108"/>
      <c r="X18953" s="108"/>
    </row>
    <row r="18954">
      <c r="C18954" s="111"/>
      <c r="S18954" s="112"/>
      <c r="T18954" s="112"/>
      <c r="U18954" s="108"/>
      <c r="V18954" s="108"/>
      <c r="W18954" s="108"/>
      <c r="X18954" s="108"/>
    </row>
    <row r="18955">
      <c r="C18955" s="111"/>
      <c r="S18955" s="112"/>
      <c r="T18955" s="112"/>
      <c r="U18955" s="108"/>
      <c r="V18955" s="108"/>
      <c r="W18955" s="108"/>
      <c r="X18955" s="108"/>
    </row>
    <row r="18956">
      <c r="C18956" s="111"/>
      <c r="S18956" s="112"/>
      <c r="T18956" s="112"/>
      <c r="U18956" s="108"/>
      <c r="V18956" s="108"/>
      <c r="W18956" s="108"/>
      <c r="X18956" s="108"/>
    </row>
    <row r="18957">
      <c r="C18957" s="111"/>
      <c r="S18957" s="112"/>
      <c r="T18957" s="112"/>
      <c r="U18957" s="108"/>
      <c r="V18957" s="108"/>
      <c r="W18957" s="108"/>
      <c r="X18957" s="108"/>
    </row>
    <row r="18958">
      <c r="C18958" s="111"/>
      <c r="S18958" s="112"/>
      <c r="T18958" s="112"/>
      <c r="U18958" s="108"/>
      <c r="V18958" s="108"/>
      <c r="W18958" s="108"/>
      <c r="X18958" s="108"/>
    </row>
    <row r="18959">
      <c r="C18959" s="111"/>
      <c r="S18959" s="112"/>
      <c r="T18959" s="112"/>
      <c r="U18959" s="108"/>
      <c r="V18959" s="108"/>
      <c r="W18959" s="108"/>
      <c r="X18959" s="108"/>
    </row>
    <row r="18960">
      <c r="C18960" s="111"/>
      <c r="S18960" s="112"/>
      <c r="T18960" s="112"/>
      <c r="U18960" s="108"/>
      <c r="V18960" s="108"/>
      <c r="W18960" s="108"/>
      <c r="X18960" s="108"/>
    </row>
    <row r="18961">
      <c r="C18961" s="111"/>
      <c r="S18961" s="112"/>
      <c r="T18961" s="112"/>
      <c r="U18961" s="108"/>
      <c r="V18961" s="108"/>
      <c r="W18961" s="108"/>
      <c r="X18961" s="108"/>
    </row>
    <row r="18962">
      <c r="C18962" s="111"/>
      <c r="S18962" s="112"/>
      <c r="T18962" s="112"/>
      <c r="U18962" s="108"/>
      <c r="V18962" s="108"/>
      <c r="W18962" s="108"/>
      <c r="X18962" s="108"/>
    </row>
    <row r="18963">
      <c r="C18963" s="111"/>
      <c r="S18963" s="112"/>
      <c r="T18963" s="112"/>
      <c r="U18963" s="108"/>
      <c r="V18963" s="108"/>
      <c r="W18963" s="108"/>
      <c r="X18963" s="108"/>
    </row>
    <row r="18964">
      <c r="C18964" s="111"/>
      <c r="S18964" s="112"/>
      <c r="T18964" s="112"/>
      <c r="U18964" s="108"/>
      <c r="V18964" s="108"/>
      <c r="W18964" s="108"/>
      <c r="X18964" s="108"/>
    </row>
    <row r="18965">
      <c r="C18965" s="111"/>
      <c r="S18965" s="112"/>
      <c r="T18965" s="112"/>
      <c r="U18965" s="108"/>
      <c r="V18965" s="108"/>
      <c r="W18965" s="108"/>
      <c r="X18965" s="108"/>
    </row>
    <row r="18966">
      <c r="C18966" s="111"/>
      <c r="S18966" s="113"/>
      <c r="T18966" s="112"/>
      <c r="U18966" s="108"/>
      <c r="V18966" s="108"/>
      <c r="W18966" s="108"/>
      <c r="X18966" s="108"/>
    </row>
    <row r="18967">
      <c r="C18967" s="111"/>
      <c r="S18967" s="112"/>
      <c r="T18967" s="112"/>
      <c r="U18967" s="108"/>
      <c r="V18967" s="108"/>
      <c r="W18967" s="108"/>
      <c r="X18967" s="108"/>
    </row>
    <row r="18968">
      <c r="C18968" s="111"/>
      <c r="S18968" s="112"/>
      <c r="T18968" s="112"/>
      <c r="U18968" s="108"/>
      <c r="V18968" s="108"/>
      <c r="W18968" s="108"/>
      <c r="X18968" s="108"/>
    </row>
    <row r="18969">
      <c r="C18969" s="111"/>
      <c r="S18969" s="112"/>
      <c r="T18969" s="112"/>
      <c r="U18969" s="108"/>
      <c r="V18969" s="108"/>
      <c r="W18969" s="108"/>
      <c r="X18969" s="108"/>
    </row>
    <row r="18970">
      <c r="C18970" s="111"/>
      <c r="S18970" s="112"/>
      <c r="T18970" s="112"/>
      <c r="U18970" s="108"/>
      <c r="V18970" s="108"/>
      <c r="W18970" s="108"/>
      <c r="X18970" s="108"/>
    </row>
    <row r="18971">
      <c r="C18971" s="111"/>
      <c r="S18971" s="112"/>
      <c r="T18971" s="112"/>
      <c r="U18971" s="108"/>
      <c r="V18971" s="108"/>
      <c r="W18971" s="108"/>
      <c r="X18971" s="108"/>
    </row>
    <row r="18972">
      <c r="C18972" s="111"/>
      <c r="S18972" s="112"/>
      <c r="T18972" s="112"/>
      <c r="U18972" s="108"/>
      <c r="V18972" s="108"/>
      <c r="W18972" s="108"/>
      <c r="X18972" s="108"/>
    </row>
    <row r="18973">
      <c r="C18973" s="111"/>
      <c r="S18973" s="112"/>
      <c r="T18973" s="112"/>
      <c r="U18973" s="108"/>
      <c r="V18973" s="108"/>
      <c r="W18973" s="108"/>
      <c r="X18973" s="108"/>
    </row>
    <row r="18974">
      <c r="C18974" s="111"/>
      <c r="S18974" s="112"/>
      <c r="T18974" s="112"/>
      <c r="U18974" s="108"/>
      <c r="V18974" s="108"/>
      <c r="W18974" s="108"/>
      <c r="X18974" s="108"/>
    </row>
    <row r="18975">
      <c r="C18975" s="111"/>
      <c r="S18975" s="112"/>
      <c r="T18975" s="112"/>
      <c r="U18975" s="108"/>
      <c r="V18975" s="108"/>
      <c r="W18975" s="108"/>
      <c r="X18975" s="108"/>
    </row>
    <row r="18976">
      <c r="C18976" s="111"/>
      <c r="S18976" s="112"/>
      <c r="T18976" s="112"/>
      <c r="U18976" s="108"/>
      <c r="V18976" s="108"/>
      <c r="W18976" s="108"/>
      <c r="X18976" s="108"/>
    </row>
    <row r="18977">
      <c r="C18977" s="111"/>
      <c r="S18977" s="112"/>
      <c r="T18977" s="112"/>
      <c r="U18977" s="108"/>
      <c r="V18977" s="108"/>
      <c r="W18977" s="108"/>
      <c r="X18977" s="108"/>
    </row>
    <row r="18978">
      <c r="C18978" s="111"/>
      <c r="S18978" s="112"/>
      <c r="T18978" s="112"/>
      <c r="U18978" s="108"/>
      <c r="V18978" s="108"/>
      <c r="W18978" s="108"/>
      <c r="X18978" s="108"/>
    </row>
    <row r="18979">
      <c r="C18979" s="111"/>
      <c r="S18979" s="112"/>
      <c r="T18979" s="112"/>
      <c r="U18979" s="108"/>
      <c r="V18979" s="108"/>
      <c r="W18979" s="108"/>
      <c r="X18979" s="108"/>
    </row>
    <row r="18980">
      <c r="C18980" s="111"/>
      <c r="S18980" s="112"/>
      <c r="T18980" s="112"/>
      <c r="U18980" s="108"/>
      <c r="V18980" s="108"/>
      <c r="W18980" s="108"/>
      <c r="X18980" s="108"/>
    </row>
    <row r="18981">
      <c r="C18981" s="111"/>
      <c r="S18981" s="112"/>
      <c r="T18981" s="112"/>
      <c r="U18981" s="108"/>
      <c r="V18981" s="108"/>
      <c r="W18981" s="108"/>
      <c r="X18981" s="108"/>
    </row>
    <row r="18982">
      <c r="C18982" s="111"/>
      <c r="S18982" s="112"/>
      <c r="T18982" s="112"/>
      <c r="U18982" s="108"/>
      <c r="V18982" s="108"/>
      <c r="W18982" s="108"/>
      <c r="X18982" s="108"/>
    </row>
    <row r="18983">
      <c r="C18983" s="111"/>
      <c r="S18983" s="112"/>
      <c r="T18983" s="112"/>
      <c r="U18983" s="108"/>
      <c r="V18983" s="108"/>
      <c r="W18983" s="108"/>
      <c r="X18983" s="108"/>
    </row>
    <row r="18984">
      <c r="C18984" s="111"/>
      <c r="S18984" s="112"/>
      <c r="T18984" s="112"/>
      <c r="U18984" s="108"/>
      <c r="V18984" s="108"/>
      <c r="W18984" s="108"/>
      <c r="X18984" s="108"/>
    </row>
    <row r="18985">
      <c r="C18985" s="111"/>
      <c r="S18985" s="112"/>
      <c r="T18985" s="112"/>
      <c r="U18985" s="108"/>
      <c r="V18985" s="108"/>
      <c r="W18985" s="108"/>
      <c r="X18985" s="108"/>
    </row>
    <row r="18986">
      <c r="C18986" s="111"/>
      <c r="S18986" s="112"/>
      <c r="T18986" s="112"/>
      <c r="U18986" s="108"/>
      <c r="V18986" s="108"/>
      <c r="W18986" s="108"/>
      <c r="X18986" s="108"/>
    </row>
    <row r="18987">
      <c r="C18987" s="111"/>
      <c r="S18987" s="112"/>
      <c r="T18987" s="112"/>
      <c r="U18987" s="108"/>
      <c r="V18987" s="108"/>
      <c r="W18987" s="108"/>
      <c r="X18987" s="108"/>
    </row>
    <row r="18988">
      <c r="C18988" s="111"/>
      <c r="S18988" s="112"/>
      <c r="T18988" s="112"/>
      <c r="U18988" s="108"/>
      <c r="V18988" s="108"/>
      <c r="W18988" s="108"/>
      <c r="X18988" s="108"/>
    </row>
    <row r="18989">
      <c r="C18989" s="111"/>
      <c r="S18989" s="112"/>
      <c r="T18989" s="112"/>
      <c r="U18989" s="108"/>
      <c r="V18989" s="108"/>
      <c r="W18989" s="108"/>
      <c r="X18989" s="108"/>
    </row>
    <row r="18990">
      <c r="C18990" s="111"/>
      <c r="S18990" s="112"/>
      <c r="T18990" s="112"/>
      <c r="U18990" s="108"/>
      <c r="V18990" s="108"/>
      <c r="W18990" s="108"/>
      <c r="X18990" s="108"/>
    </row>
    <row r="18991">
      <c r="C18991" s="111"/>
      <c r="S18991" s="112"/>
      <c r="T18991" s="112"/>
      <c r="U18991" s="108"/>
      <c r="V18991" s="108"/>
      <c r="W18991" s="108"/>
      <c r="X18991" s="108"/>
    </row>
    <row r="18992">
      <c r="C18992" s="111"/>
      <c r="S18992" s="112"/>
      <c r="T18992" s="112"/>
      <c r="U18992" s="108"/>
      <c r="V18992" s="108"/>
      <c r="W18992" s="108"/>
      <c r="X18992" s="108"/>
    </row>
    <row r="18993">
      <c r="C18993" s="111"/>
      <c r="S18993" s="113"/>
      <c r="T18993" s="112"/>
      <c r="U18993" s="108"/>
      <c r="V18993" s="108"/>
      <c r="W18993" s="108"/>
      <c r="X18993" s="108"/>
    </row>
    <row r="18994">
      <c r="C18994" s="111"/>
      <c r="S18994" s="112"/>
      <c r="T18994" s="112"/>
      <c r="U18994" s="108"/>
      <c r="V18994" s="108"/>
      <c r="W18994" s="108"/>
      <c r="X18994" s="108"/>
    </row>
    <row r="18995">
      <c r="C18995" s="111"/>
      <c r="S18995" s="112"/>
      <c r="T18995" s="112"/>
      <c r="U18995" s="108"/>
      <c r="V18995" s="108"/>
      <c r="W18995" s="108"/>
      <c r="X18995" s="108"/>
    </row>
    <row r="18996">
      <c r="C18996" s="111"/>
      <c r="S18996" s="112"/>
      <c r="T18996" s="112"/>
      <c r="U18996" s="108"/>
      <c r="V18996" s="108"/>
      <c r="W18996" s="108"/>
      <c r="X18996" s="108"/>
    </row>
    <row r="18997">
      <c r="C18997" s="111"/>
      <c r="S18997" s="112"/>
      <c r="T18997" s="112"/>
      <c r="U18997" s="108"/>
      <c r="V18997" s="108"/>
      <c r="W18997" s="108"/>
      <c r="X18997" s="108"/>
    </row>
    <row r="18998">
      <c r="C18998" s="111"/>
      <c r="S18998" s="112"/>
      <c r="T18998" s="112"/>
      <c r="U18998" s="108"/>
      <c r="V18998" s="108"/>
      <c r="W18998" s="108"/>
      <c r="X18998" s="108"/>
    </row>
    <row r="18999">
      <c r="C18999" s="111"/>
      <c r="S18999" s="112"/>
      <c r="T18999" s="112"/>
      <c r="U18999" s="108"/>
      <c r="V18999" s="108"/>
      <c r="W18999" s="108"/>
      <c r="X18999" s="108"/>
    </row>
    <row r="19000">
      <c r="C19000" s="111"/>
      <c r="S19000" s="112"/>
      <c r="T19000" s="112"/>
      <c r="U19000" s="108"/>
      <c r="V19000" s="108"/>
      <c r="W19000" s="108"/>
      <c r="X19000" s="108"/>
    </row>
    <row r="19001">
      <c r="C19001" s="111"/>
      <c r="S19001" s="112"/>
      <c r="T19001" s="112"/>
      <c r="U19001" s="108"/>
      <c r="V19001" s="108"/>
      <c r="W19001" s="108"/>
      <c r="X19001" s="108"/>
    </row>
    <row r="19002">
      <c r="C19002" s="111"/>
      <c r="S19002" s="113"/>
      <c r="T19002" s="112"/>
      <c r="U19002" s="108"/>
      <c r="V19002" s="108"/>
      <c r="W19002" s="108"/>
      <c r="X19002" s="108"/>
    </row>
    <row r="19003">
      <c r="C19003" s="111"/>
      <c r="S19003" s="112"/>
      <c r="T19003" s="112"/>
      <c r="U19003" s="108"/>
      <c r="V19003" s="108"/>
      <c r="W19003" s="108"/>
      <c r="X19003" s="108"/>
    </row>
    <row r="19004">
      <c r="C19004" s="111"/>
      <c r="S19004" s="112"/>
      <c r="T19004" s="112"/>
      <c r="U19004" s="108"/>
      <c r="V19004" s="108"/>
      <c r="W19004" s="108"/>
      <c r="X19004" s="108"/>
    </row>
    <row r="19005">
      <c r="C19005" s="111"/>
      <c r="S19005" s="112"/>
      <c r="T19005" s="112"/>
      <c r="U19005" s="108"/>
      <c r="V19005" s="108"/>
      <c r="W19005" s="108"/>
      <c r="X19005" s="108"/>
    </row>
    <row r="19006">
      <c r="C19006" s="111"/>
      <c r="S19006" s="112"/>
      <c r="T19006" s="112"/>
      <c r="U19006" s="108"/>
      <c r="V19006" s="108"/>
      <c r="W19006" s="108"/>
      <c r="X19006" s="108"/>
    </row>
    <row r="19007">
      <c r="C19007" s="111"/>
      <c r="S19007" s="112"/>
      <c r="T19007" s="112"/>
      <c r="U19007" s="108"/>
      <c r="V19007" s="108"/>
      <c r="W19007" s="108"/>
      <c r="X19007" s="108"/>
    </row>
    <row r="19008">
      <c r="C19008" s="111"/>
      <c r="S19008" s="112"/>
      <c r="T19008" s="112"/>
      <c r="U19008" s="108"/>
      <c r="V19008" s="108"/>
      <c r="W19008" s="108"/>
      <c r="X19008" s="108"/>
    </row>
    <row r="19009">
      <c r="C19009" s="111"/>
      <c r="S19009" s="112"/>
      <c r="T19009" s="112"/>
      <c r="U19009" s="108"/>
      <c r="V19009" s="108"/>
      <c r="W19009" s="108"/>
      <c r="X19009" s="108"/>
    </row>
    <row r="19010">
      <c r="C19010" s="111"/>
      <c r="S19010" s="112"/>
      <c r="T19010" s="112"/>
      <c r="U19010" s="108"/>
      <c r="V19010" s="108"/>
      <c r="W19010" s="108"/>
      <c r="X19010" s="108"/>
    </row>
    <row r="19011">
      <c r="C19011" s="111"/>
      <c r="S19011" s="112"/>
      <c r="T19011" s="112"/>
      <c r="U19011" s="108"/>
      <c r="V19011" s="108"/>
      <c r="W19011" s="108"/>
      <c r="X19011" s="108"/>
    </row>
    <row r="19012">
      <c r="C19012" s="111"/>
      <c r="S19012" s="112"/>
      <c r="T19012" s="112"/>
      <c r="U19012" s="108"/>
      <c r="V19012" s="108"/>
      <c r="W19012" s="108"/>
      <c r="X19012" s="108"/>
    </row>
    <row r="19013">
      <c r="C19013" s="111"/>
      <c r="S19013" s="112"/>
      <c r="T19013" s="112"/>
      <c r="U19013" s="108"/>
      <c r="V19013" s="108"/>
      <c r="W19013" s="108"/>
      <c r="X19013" s="108"/>
    </row>
    <row r="19014">
      <c r="C19014" s="111"/>
      <c r="S19014" s="112"/>
      <c r="T19014" s="112"/>
      <c r="U19014" s="108"/>
      <c r="V19014" s="108"/>
      <c r="W19014" s="108"/>
      <c r="X19014" s="108"/>
    </row>
    <row r="19015">
      <c r="C19015" s="111"/>
      <c r="S19015" s="112"/>
      <c r="T19015" s="112"/>
      <c r="U19015" s="108"/>
      <c r="V19015" s="108"/>
      <c r="W19015" s="108"/>
      <c r="X19015" s="108"/>
    </row>
    <row r="19016">
      <c r="C19016" s="111"/>
      <c r="S19016" s="112"/>
      <c r="T19016" s="112"/>
      <c r="U19016" s="108"/>
      <c r="V19016" s="108"/>
      <c r="W19016" s="108"/>
      <c r="X19016" s="108"/>
    </row>
    <row r="19017">
      <c r="C19017" s="111"/>
      <c r="S19017" s="112"/>
      <c r="T19017" s="112"/>
      <c r="U19017" s="108"/>
      <c r="V19017" s="108"/>
      <c r="W19017" s="108"/>
      <c r="X19017" s="108"/>
    </row>
    <row r="19018">
      <c r="C19018" s="111"/>
      <c r="S19018" s="112"/>
      <c r="T19018" s="112"/>
      <c r="U19018" s="108"/>
      <c r="V19018" s="108"/>
      <c r="W19018" s="108"/>
      <c r="X19018" s="108"/>
    </row>
    <row r="19019">
      <c r="C19019" s="111"/>
      <c r="S19019" s="112"/>
      <c r="T19019" s="112"/>
      <c r="U19019" s="108"/>
      <c r="V19019" s="108"/>
      <c r="W19019" s="108"/>
      <c r="X19019" s="108"/>
    </row>
    <row r="19020">
      <c r="C19020" s="111"/>
      <c r="S19020" s="112"/>
      <c r="T19020" s="112"/>
      <c r="U19020" s="108"/>
      <c r="V19020" s="108"/>
      <c r="W19020" s="108"/>
      <c r="X19020" s="108"/>
    </row>
    <row r="19021">
      <c r="C19021" s="111"/>
      <c r="S19021" s="112"/>
      <c r="T19021" s="112"/>
      <c r="U19021" s="108"/>
      <c r="V19021" s="108"/>
      <c r="W19021" s="108"/>
      <c r="X19021" s="108"/>
    </row>
    <row r="19022">
      <c r="C19022" s="111"/>
      <c r="S19022" s="112"/>
      <c r="T19022" s="112"/>
      <c r="U19022" s="108"/>
      <c r="V19022" s="108"/>
      <c r="W19022" s="108"/>
      <c r="X19022" s="108"/>
    </row>
    <row r="19023">
      <c r="C19023" s="111"/>
      <c r="S19023" s="112"/>
      <c r="T19023" s="112"/>
      <c r="U19023" s="108"/>
      <c r="V19023" s="108"/>
      <c r="W19023" s="108"/>
      <c r="X19023" s="108"/>
    </row>
    <row r="19024">
      <c r="C19024" s="111"/>
      <c r="S19024" s="112"/>
      <c r="T19024" s="112"/>
      <c r="U19024" s="108"/>
      <c r="V19024" s="108"/>
      <c r="W19024" s="108"/>
      <c r="X19024" s="108"/>
    </row>
    <row r="19025">
      <c r="C19025" s="111"/>
      <c r="S19025" s="112"/>
      <c r="T19025" s="112"/>
      <c r="U19025" s="108"/>
      <c r="V19025" s="108"/>
      <c r="W19025" s="108"/>
      <c r="X19025" s="108"/>
    </row>
    <row r="19026">
      <c r="C19026" s="111"/>
      <c r="S19026" s="112"/>
      <c r="T19026" s="112"/>
      <c r="U19026" s="108"/>
      <c r="V19026" s="108"/>
      <c r="W19026" s="108"/>
      <c r="X19026" s="108"/>
    </row>
    <row r="19027">
      <c r="C19027" s="111"/>
      <c r="S19027" s="112"/>
      <c r="T19027" s="112"/>
      <c r="U19027" s="108"/>
      <c r="V19027" s="108"/>
      <c r="W19027" s="108"/>
      <c r="X19027" s="108"/>
    </row>
    <row r="19028">
      <c r="C19028" s="111"/>
      <c r="S19028" s="112"/>
      <c r="T19028" s="112"/>
      <c r="U19028" s="108"/>
      <c r="V19028" s="108"/>
      <c r="W19028" s="108"/>
      <c r="X19028" s="108"/>
    </row>
    <row r="19029">
      <c r="C19029" s="111"/>
      <c r="S19029" s="112"/>
      <c r="T19029" s="112"/>
      <c r="U19029" s="108"/>
      <c r="V19029" s="108"/>
      <c r="W19029" s="108"/>
      <c r="X19029" s="108"/>
    </row>
    <row r="19030">
      <c r="C19030" s="111"/>
      <c r="S19030" s="112"/>
      <c r="T19030" s="112"/>
      <c r="U19030" s="108"/>
      <c r="V19030" s="108"/>
      <c r="W19030" s="108"/>
      <c r="X19030" s="108"/>
    </row>
    <row r="19031">
      <c r="C19031" s="111"/>
      <c r="S19031" s="112"/>
      <c r="T19031" s="112"/>
      <c r="U19031" s="108"/>
      <c r="V19031" s="108"/>
      <c r="W19031" s="108"/>
      <c r="X19031" s="108"/>
    </row>
    <row r="19032">
      <c r="C19032" s="111"/>
      <c r="S19032" s="112"/>
      <c r="T19032" s="112"/>
      <c r="U19032" s="108"/>
      <c r="V19032" s="108"/>
      <c r="W19032" s="108"/>
      <c r="X19032" s="108"/>
    </row>
    <row r="19033">
      <c r="C19033" s="111"/>
      <c r="S19033" s="112"/>
      <c r="T19033" s="112"/>
      <c r="U19033" s="108"/>
      <c r="V19033" s="108"/>
      <c r="W19033" s="108"/>
      <c r="X19033" s="108"/>
    </row>
    <row r="19034">
      <c r="C19034" s="111"/>
      <c r="S19034" s="112"/>
      <c r="T19034" s="112"/>
      <c r="U19034" s="108"/>
      <c r="V19034" s="108"/>
      <c r="W19034" s="108"/>
      <c r="X19034" s="108"/>
    </row>
    <row r="19035">
      <c r="C19035" s="111"/>
      <c r="S19035" s="112"/>
      <c r="T19035" s="112"/>
      <c r="U19035" s="108"/>
      <c r="V19035" s="108"/>
      <c r="W19035" s="108"/>
      <c r="X19035" s="108"/>
    </row>
    <row r="19036">
      <c r="C19036" s="111"/>
      <c r="S19036" s="112"/>
      <c r="T19036" s="112"/>
      <c r="U19036" s="108"/>
      <c r="V19036" s="108"/>
      <c r="W19036" s="108"/>
      <c r="X19036" s="108"/>
    </row>
    <row r="19037">
      <c r="C19037" s="111"/>
      <c r="S19037" s="112"/>
      <c r="T19037" s="112"/>
      <c r="U19037" s="108"/>
      <c r="V19037" s="108"/>
      <c r="W19037" s="108"/>
      <c r="X19037" s="108"/>
    </row>
    <row r="19038">
      <c r="C19038" s="111"/>
      <c r="S19038" s="112"/>
      <c r="T19038" s="112"/>
      <c r="U19038" s="108"/>
      <c r="V19038" s="108"/>
      <c r="W19038" s="108"/>
      <c r="X19038" s="108"/>
    </row>
    <row r="19039">
      <c r="C19039" s="111"/>
      <c r="S19039" s="112"/>
      <c r="T19039" s="112"/>
      <c r="U19039" s="108"/>
      <c r="V19039" s="108"/>
      <c r="W19039" s="108"/>
      <c r="X19039" s="108"/>
    </row>
    <row r="19040">
      <c r="C19040" s="111"/>
      <c r="S19040" s="112"/>
      <c r="T19040" s="112"/>
      <c r="U19040" s="108"/>
      <c r="V19040" s="108"/>
      <c r="W19040" s="108"/>
      <c r="X19040" s="108"/>
    </row>
    <row r="19041">
      <c r="C19041" s="111"/>
      <c r="S19041" s="112"/>
      <c r="T19041" s="112"/>
      <c r="U19041" s="108"/>
      <c r="V19041" s="108"/>
      <c r="W19041" s="108"/>
      <c r="X19041" s="108"/>
    </row>
    <row r="19042">
      <c r="C19042" s="111"/>
      <c r="S19042" s="112"/>
      <c r="T19042" s="112"/>
      <c r="U19042" s="108"/>
      <c r="V19042" s="108"/>
      <c r="W19042" s="108"/>
      <c r="X19042" s="108"/>
    </row>
    <row r="19043">
      <c r="C19043" s="111"/>
      <c r="S19043" s="112"/>
      <c r="T19043" s="112"/>
      <c r="U19043" s="108"/>
      <c r="V19043" s="108"/>
      <c r="W19043" s="108"/>
      <c r="X19043" s="108"/>
    </row>
    <row r="19044">
      <c r="C19044" s="111"/>
      <c r="S19044" s="112"/>
      <c r="T19044" s="112"/>
      <c r="U19044" s="108"/>
      <c r="V19044" s="108"/>
      <c r="W19044" s="108"/>
      <c r="X19044" s="108"/>
    </row>
    <row r="19045">
      <c r="C19045" s="111"/>
      <c r="S19045" s="112"/>
      <c r="T19045" s="112"/>
      <c r="U19045" s="108"/>
      <c r="V19045" s="108"/>
      <c r="W19045" s="108"/>
      <c r="X19045" s="108"/>
    </row>
    <row r="19046">
      <c r="C19046" s="111"/>
      <c r="S19046" s="112"/>
      <c r="T19046" s="112"/>
      <c r="U19046" s="108"/>
      <c r="V19046" s="108"/>
      <c r="W19046" s="108"/>
      <c r="X19046" s="108"/>
    </row>
    <row r="19047">
      <c r="C19047" s="111"/>
      <c r="S19047" s="112"/>
      <c r="T19047" s="112"/>
      <c r="U19047" s="108"/>
      <c r="V19047" s="108"/>
      <c r="W19047" s="108"/>
      <c r="X19047" s="108"/>
    </row>
    <row r="19048">
      <c r="C19048" s="111"/>
      <c r="S19048" s="112"/>
      <c r="T19048" s="112"/>
      <c r="U19048" s="108"/>
      <c r="V19048" s="108"/>
      <c r="W19048" s="108"/>
      <c r="X19048" s="108"/>
    </row>
    <row r="19049">
      <c r="C19049" s="111"/>
      <c r="S19049" s="112"/>
      <c r="T19049" s="112"/>
      <c r="U19049" s="108"/>
      <c r="V19049" s="108"/>
      <c r="W19049" s="108"/>
      <c r="X19049" s="108"/>
    </row>
    <row r="19050">
      <c r="C19050" s="111"/>
      <c r="S19050" s="112"/>
      <c r="T19050" s="112"/>
      <c r="U19050" s="108"/>
      <c r="V19050" s="108"/>
      <c r="W19050" s="108"/>
      <c r="X19050" s="108"/>
    </row>
    <row r="19051">
      <c r="C19051" s="111"/>
      <c r="S19051" s="112"/>
      <c r="T19051" s="112"/>
      <c r="U19051" s="108"/>
      <c r="V19051" s="108"/>
      <c r="W19051" s="108"/>
      <c r="X19051" s="108"/>
    </row>
    <row r="19052">
      <c r="C19052" s="111"/>
      <c r="S19052" s="112"/>
      <c r="T19052" s="112"/>
      <c r="U19052" s="108"/>
      <c r="V19052" s="108"/>
      <c r="W19052" s="108"/>
      <c r="X19052" s="108"/>
    </row>
    <row r="19053">
      <c r="C19053" s="111"/>
      <c r="S19053" s="112"/>
      <c r="T19053" s="112"/>
      <c r="U19053" s="108"/>
      <c r="V19053" s="108"/>
      <c r="W19053" s="108"/>
      <c r="X19053" s="108"/>
    </row>
    <row r="19054">
      <c r="C19054" s="111"/>
      <c r="S19054" s="112"/>
      <c r="T19054" s="112"/>
      <c r="U19054" s="108"/>
      <c r="V19054" s="108"/>
      <c r="W19054" s="108"/>
      <c r="X19054" s="108"/>
    </row>
    <row r="19055">
      <c r="C19055" s="111"/>
      <c r="S19055" s="112"/>
      <c r="T19055" s="112"/>
      <c r="U19055" s="108"/>
      <c r="V19055" s="108"/>
      <c r="W19055" s="108"/>
      <c r="X19055" s="108"/>
    </row>
    <row r="19056">
      <c r="C19056" s="111"/>
      <c r="S19056" s="112"/>
      <c r="T19056" s="112"/>
      <c r="U19056" s="108"/>
      <c r="V19056" s="108"/>
      <c r="W19056" s="108"/>
      <c r="X19056" s="108"/>
    </row>
    <row r="19057">
      <c r="C19057" s="111"/>
      <c r="S19057" s="112"/>
      <c r="T19057" s="112"/>
      <c r="U19057" s="108"/>
      <c r="V19057" s="108"/>
      <c r="W19057" s="108"/>
      <c r="X19057" s="108"/>
    </row>
    <row r="19058">
      <c r="C19058" s="111"/>
      <c r="S19058" s="112"/>
      <c r="T19058" s="112"/>
      <c r="U19058" s="108"/>
      <c r="V19058" s="108"/>
      <c r="W19058" s="108"/>
      <c r="X19058" s="108"/>
    </row>
    <row r="19059">
      <c r="C19059" s="111"/>
      <c r="S19059" s="112"/>
      <c r="T19059" s="112"/>
      <c r="U19059" s="108"/>
      <c r="V19059" s="108"/>
      <c r="W19059" s="108"/>
      <c r="X19059" s="108"/>
    </row>
    <row r="19060">
      <c r="C19060" s="111"/>
      <c r="S19060" s="112"/>
      <c r="T19060" s="112"/>
      <c r="U19060" s="108"/>
      <c r="V19060" s="108"/>
      <c r="W19060" s="108"/>
      <c r="X19060" s="108"/>
    </row>
    <row r="19061">
      <c r="C19061" s="111"/>
      <c r="S19061" s="112"/>
      <c r="T19061" s="112"/>
      <c r="U19061" s="108"/>
      <c r="V19061" s="108"/>
      <c r="W19061" s="108"/>
      <c r="X19061" s="108"/>
    </row>
    <row r="19062">
      <c r="C19062" s="111"/>
      <c r="S19062" s="112"/>
      <c r="T19062" s="112"/>
      <c r="U19062" s="108"/>
      <c r="V19062" s="108"/>
      <c r="W19062" s="108"/>
      <c r="X19062" s="108"/>
    </row>
    <row r="19063">
      <c r="C19063" s="111"/>
      <c r="S19063" s="112"/>
      <c r="T19063" s="112"/>
      <c r="U19063" s="108"/>
      <c r="V19063" s="108"/>
      <c r="W19063" s="108"/>
      <c r="X19063" s="108"/>
    </row>
    <row r="19064">
      <c r="C19064" s="111"/>
      <c r="S19064" s="112"/>
      <c r="T19064" s="112"/>
      <c r="U19064" s="108"/>
      <c r="V19064" s="108"/>
      <c r="W19064" s="108"/>
      <c r="X19064" s="108"/>
    </row>
    <row r="19065">
      <c r="C19065" s="111"/>
      <c r="S19065" s="112"/>
      <c r="T19065" s="112"/>
      <c r="U19065" s="108"/>
      <c r="V19065" s="108"/>
      <c r="W19065" s="108"/>
      <c r="X19065" s="108"/>
    </row>
    <row r="19066">
      <c r="C19066" s="111"/>
      <c r="S19066" s="112"/>
      <c r="T19066" s="112"/>
      <c r="U19066" s="108"/>
      <c r="V19066" s="108"/>
      <c r="W19066" s="108"/>
      <c r="X19066" s="108"/>
    </row>
    <row r="19067">
      <c r="C19067" s="111"/>
      <c r="S19067" s="112"/>
      <c r="T19067" s="112"/>
      <c r="U19067" s="108"/>
      <c r="V19067" s="108"/>
      <c r="W19067" s="108"/>
      <c r="X19067" s="108"/>
    </row>
    <row r="19068">
      <c r="C19068" s="111"/>
      <c r="S19068" s="112"/>
      <c r="T19068" s="112"/>
      <c r="U19068" s="108"/>
      <c r="V19068" s="108"/>
      <c r="W19068" s="108"/>
      <c r="X19068" s="108"/>
    </row>
    <row r="19069">
      <c r="C19069" s="111"/>
      <c r="S19069" s="112"/>
      <c r="T19069" s="112"/>
      <c r="U19069" s="108"/>
      <c r="V19069" s="108"/>
      <c r="W19069" s="108"/>
      <c r="X19069" s="108"/>
    </row>
    <row r="19070">
      <c r="C19070" s="111"/>
      <c r="S19070" s="112"/>
      <c r="T19070" s="112"/>
      <c r="U19070" s="108"/>
      <c r="V19070" s="108"/>
      <c r="W19070" s="108"/>
      <c r="X19070" s="108"/>
    </row>
    <row r="19071">
      <c r="C19071" s="111"/>
      <c r="S19071" s="112"/>
      <c r="T19071" s="112"/>
      <c r="U19071" s="108"/>
      <c r="V19071" s="108"/>
      <c r="W19071" s="108"/>
      <c r="X19071" s="108"/>
    </row>
    <row r="19072">
      <c r="C19072" s="111"/>
      <c r="S19072" s="112"/>
      <c r="T19072" s="112"/>
      <c r="U19072" s="108"/>
      <c r="V19072" s="108"/>
      <c r="W19072" s="108"/>
      <c r="X19072" s="108"/>
    </row>
    <row r="19073">
      <c r="C19073" s="111"/>
      <c r="S19073" s="112"/>
      <c r="T19073" s="112"/>
      <c r="U19073" s="108"/>
      <c r="V19073" s="108"/>
      <c r="W19073" s="108"/>
      <c r="X19073" s="108"/>
    </row>
    <row r="19074">
      <c r="C19074" s="111"/>
      <c r="S19074" s="112"/>
      <c r="T19074" s="112"/>
      <c r="U19074" s="108"/>
      <c r="V19074" s="108"/>
      <c r="W19074" s="108"/>
      <c r="X19074" s="108"/>
    </row>
    <row r="19075">
      <c r="C19075" s="111"/>
      <c r="S19075" s="112"/>
      <c r="T19075" s="112"/>
      <c r="U19075" s="108"/>
      <c r="V19075" s="108"/>
      <c r="W19075" s="108"/>
      <c r="X19075" s="108"/>
    </row>
    <row r="19076">
      <c r="C19076" s="111"/>
      <c r="S19076" s="112"/>
      <c r="T19076" s="112"/>
      <c r="U19076" s="108"/>
      <c r="V19076" s="108"/>
      <c r="W19076" s="108"/>
      <c r="X19076" s="108"/>
    </row>
    <row r="19077">
      <c r="C19077" s="111"/>
      <c r="S19077" s="112"/>
      <c r="T19077" s="112"/>
      <c r="U19077" s="108"/>
      <c r="V19077" s="108"/>
      <c r="W19077" s="108"/>
      <c r="X19077" s="108"/>
    </row>
    <row r="19078">
      <c r="C19078" s="111"/>
      <c r="S19078" s="112"/>
      <c r="T19078" s="112"/>
      <c r="U19078" s="108"/>
      <c r="V19078" s="108"/>
      <c r="W19078" s="108"/>
      <c r="X19078" s="108"/>
    </row>
    <row r="19079">
      <c r="C19079" s="111"/>
      <c r="S19079" s="112"/>
      <c r="T19079" s="112"/>
      <c r="U19079" s="108"/>
      <c r="V19079" s="108"/>
      <c r="W19079" s="108"/>
      <c r="X19079" s="108"/>
    </row>
    <row r="19080">
      <c r="C19080" s="111"/>
      <c r="S19080" s="112"/>
      <c r="T19080" s="112"/>
      <c r="U19080" s="108"/>
      <c r="V19080" s="108"/>
      <c r="W19080" s="108"/>
      <c r="X19080" s="108"/>
    </row>
    <row r="19081">
      <c r="C19081" s="111"/>
      <c r="S19081" s="112"/>
      <c r="T19081" s="112"/>
      <c r="U19081" s="108"/>
      <c r="V19081" s="108"/>
      <c r="W19081" s="108"/>
      <c r="X19081" s="108"/>
    </row>
    <row r="19082">
      <c r="C19082" s="111"/>
      <c r="S19082" s="112"/>
      <c r="T19082" s="112"/>
      <c r="U19082" s="108"/>
      <c r="V19082" s="108"/>
      <c r="W19082" s="108"/>
      <c r="X19082" s="108"/>
    </row>
    <row r="19083">
      <c r="C19083" s="111"/>
      <c r="S19083" s="112"/>
      <c r="T19083" s="112"/>
      <c r="U19083" s="108"/>
      <c r="V19083" s="108"/>
      <c r="W19083" s="108"/>
      <c r="X19083" s="108"/>
    </row>
    <row r="19084">
      <c r="C19084" s="111"/>
      <c r="S19084" s="112"/>
      <c r="T19084" s="112"/>
      <c r="U19084" s="108"/>
      <c r="V19084" s="108"/>
      <c r="W19084" s="108"/>
      <c r="X19084" s="108"/>
    </row>
    <row r="19085">
      <c r="C19085" s="111"/>
      <c r="S19085" s="112"/>
      <c r="T19085" s="112"/>
      <c r="U19085" s="108"/>
      <c r="V19085" s="108"/>
      <c r="W19085" s="108"/>
      <c r="X19085" s="108"/>
    </row>
    <row r="19086">
      <c r="C19086" s="111"/>
      <c r="S19086" s="112"/>
      <c r="T19086" s="112"/>
      <c r="U19086" s="108"/>
      <c r="V19086" s="108"/>
      <c r="W19086" s="108"/>
      <c r="X19086" s="108"/>
    </row>
    <row r="19087">
      <c r="C19087" s="111"/>
      <c r="S19087" s="112"/>
      <c r="T19087" s="112"/>
      <c r="U19087" s="108"/>
      <c r="V19087" s="108"/>
      <c r="W19087" s="108"/>
      <c r="X19087" s="108"/>
    </row>
    <row r="19088">
      <c r="C19088" s="111"/>
      <c r="S19088" s="112"/>
      <c r="T19088" s="112"/>
      <c r="U19088" s="108"/>
      <c r="V19088" s="108"/>
      <c r="W19088" s="108"/>
      <c r="X19088" s="108"/>
    </row>
    <row r="19089">
      <c r="C19089" s="111"/>
      <c r="S19089" s="112"/>
      <c r="T19089" s="112"/>
      <c r="U19089" s="108"/>
      <c r="V19089" s="108"/>
      <c r="W19089" s="108"/>
      <c r="X19089" s="108"/>
    </row>
    <row r="19090">
      <c r="C19090" s="111"/>
      <c r="S19090" s="112"/>
      <c r="T19090" s="112"/>
      <c r="U19090" s="108"/>
      <c r="V19090" s="108"/>
      <c r="W19090" s="108"/>
      <c r="X19090" s="108"/>
    </row>
    <row r="19091">
      <c r="C19091" s="111"/>
      <c r="S19091" s="112"/>
      <c r="T19091" s="112"/>
      <c r="U19091" s="108"/>
      <c r="V19091" s="108"/>
      <c r="W19091" s="108"/>
      <c r="X19091" s="108"/>
    </row>
    <row r="19092">
      <c r="C19092" s="111"/>
      <c r="S19092" s="112"/>
      <c r="T19092" s="112"/>
      <c r="U19092" s="108"/>
      <c r="V19092" s="108"/>
      <c r="W19092" s="108"/>
      <c r="X19092" s="108"/>
    </row>
    <row r="19093">
      <c r="C19093" s="111"/>
      <c r="S19093" s="112"/>
      <c r="T19093" s="112"/>
      <c r="U19093" s="108"/>
      <c r="V19093" s="108"/>
      <c r="W19093" s="108"/>
      <c r="X19093" s="108"/>
    </row>
    <row r="19094">
      <c r="C19094" s="111"/>
      <c r="S19094" s="112"/>
      <c r="T19094" s="112"/>
      <c r="U19094" s="108"/>
      <c r="V19094" s="108"/>
      <c r="W19094" s="108"/>
      <c r="X19094" s="108"/>
    </row>
    <row r="19095">
      <c r="C19095" s="111"/>
      <c r="S19095" s="112"/>
      <c r="T19095" s="112"/>
      <c r="U19095" s="108"/>
      <c r="V19095" s="108"/>
      <c r="W19095" s="108"/>
      <c r="X19095" s="108"/>
    </row>
    <row r="19096">
      <c r="C19096" s="111"/>
      <c r="S19096" s="112"/>
      <c r="T19096" s="112"/>
      <c r="U19096" s="108"/>
      <c r="V19096" s="108"/>
      <c r="W19096" s="108"/>
      <c r="X19096" s="108"/>
    </row>
    <row r="19097">
      <c r="C19097" s="111"/>
      <c r="S19097" s="112"/>
      <c r="T19097" s="112"/>
      <c r="U19097" s="108"/>
      <c r="V19097" s="108"/>
      <c r="W19097" s="108"/>
      <c r="X19097" s="108"/>
    </row>
    <row r="19098">
      <c r="C19098" s="111"/>
      <c r="S19098" s="112"/>
      <c r="T19098" s="112"/>
      <c r="U19098" s="108"/>
      <c r="V19098" s="108"/>
      <c r="W19098" s="108"/>
      <c r="X19098" s="108"/>
    </row>
    <row r="19099">
      <c r="C19099" s="111"/>
      <c r="S19099" s="112"/>
      <c r="T19099" s="112"/>
      <c r="U19099" s="108"/>
      <c r="V19099" s="108"/>
      <c r="W19099" s="108"/>
      <c r="X19099" s="108"/>
    </row>
    <row r="19100">
      <c r="C19100" s="111"/>
      <c r="S19100" s="112"/>
      <c r="T19100" s="112"/>
      <c r="U19100" s="108"/>
      <c r="V19100" s="108"/>
      <c r="W19100" s="108"/>
      <c r="X19100" s="108"/>
    </row>
    <row r="19101">
      <c r="C19101" s="111"/>
      <c r="S19101" s="112"/>
      <c r="T19101" s="112"/>
      <c r="U19101" s="108"/>
      <c r="V19101" s="108"/>
      <c r="W19101" s="108"/>
      <c r="X19101" s="108"/>
    </row>
    <row r="19102">
      <c r="C19102" s="111"/>
      <c r="S19102" s="112"/>
      <c r="T19102" s="112"/>
      <c r="U19102" s="108"/>
      <c r="V19102" s="108"/>
      <c r="W19102" s="108"/>
      <c r="X19102" s="108"/>
    </row>
    <row r="19103">
      <c r="C19103" s="111"/>
      <c r="S19103" s="112"/>
      <c r="T19103" s="112"/>
      <c r="U19103" s="108"/>
      <c r="V19103" s="108"/>
      <c r="W19103" s="108"/>
      <c r="X19103" s="108"/>
    </row>
    <row r="19104">
      <c r="C19104" s="111"/>
      <c r="S19104" s="112"/>
      <c r="T19104" s="112"/>
      <c r="U19104" s="108"/>
      <c r="V19104" s="108"/>
      <c r="W19104" s="108"/>
      <c r="X19104" s="108"/>
    </row>
    <row r="19105">
      <c r="C19105" s="111"/>
      <c r="S19105" s="112"/>
      <c r="T19105" s="112"/>
      <c r="U19105" s="108"/>
      <c r="V19105" s="108"/>
      <c r="W19105" s="108"/>
      <c r="X19105" s="108"/>
    </row>
    <row r="19106">
      <c r="C19106" s="111"/>
      <c r="S19106" s="112"/>
      <c r="T19106" s="112"/>
      <c r="U19106" s="108"/>
      <c r="V19106" s="108"/>
      <c r="W19106" s="108"/>
      <c r="X19106" s="108"/>
    </row>
    <row r="19107">
      <c r="C19107" s="111"/>
      <c r="S19107" s="112"/>
      <c r="T19107" s="112"/>
      <c r="U19107" s="108"/>
      <c r="V19107" s="108"/>
      <c r="W19107" s="108"/>
      <c r="X19107" s="108"/>
    </row>
    <row r="19108">
      <c r="C19108" s="111"/>
      <c r="S19108" s="112"/>
      <c r="T19108" s="112"/>
      <c r="U19108" s="108"/>
      <c r="V19108" s="108"/>
      <c r="W19108" s="108"/>
      <c r="X19108" s="108"/>
    </row>
    <row r="19109">
      <c r="C19109" s="111"/>
      <c r="S19109" s="112"/>
      <c r="T19109" s="112"/>
      <c r="U19109" s="108"/>
      <c r="V19109" s="108"/>
      <c r="W19109" s="108"/>
      <c r="X19109" s="108"/>
    </row>
    <row r="19110">
      <c r="C19110" s="111"/>
      <c r="S19110" s="112"/>
      <c r="T19110" s="112"/>
      <c r="U19110" s="108"/>
      <c r="V19110" s="108"/>
      <c r="W19110" s="108"/>
      <c r="X19110" s="108"/>
    </row>
    <row r="19111">
      <c r="C19111" s="111"/>
      <c r="S19111" s="112"/>
      <c r="T19111" s="112"/>
      <c r="U19111" s="108"/>
      <c r="V19111" s="108"/>
      <c r="W19111" s="108"/>
      <c r="X19111" s="108"/>
    </row>
    <row r="19112">
      <c r="C19112" s="111"/>
      <c r="S19112" s="112"/>
      <c r="T19112" s="112"/>
      <c r="U19112" s="108"/>
      <c r="V19112" s="108"/>
      <c r="W19112" s="108"/>
      <c r="X19112" s="108"/>
    </row>
    <row r="19113">
      <c r="C19113" s="111"/>
      <c r="S19113" s="112"/>
      <c r="T19113" s="112"/>
      <c r="U19113" s="108"/>
      <c r="V19113" s="108"/>
      <c r="W19113" s="108"/>
      <c r="X19113" s="108"/>
    </row>
    <row r="19114">
      <c r="C19114" s="111"/>
      <c r="S19114" s="112"/>
      <c r="T19114" s="112"/>
      <c r="U19114" s="108"/>
      <c r="V19114" s="108"/>
      <c r="W19114" s="108"/>
      <c r="X19114" s="108"/>
    </row>
    <row r="19115">
      <c r="C19115" s="111"/>
      <c r="S19115" s="112"/>
      <c r="T19115" s="112"/>
      <c r="U19115" s="108"/>
      <c r="V19115" s="108"/>
      <c r="W19115" s="108"/>
      <c r="X19115" s="108"/>
    </row>
    <row r="19116">
      <c r="C19116" s="111"/>
      <c r="S19116" s="112"/>
      <c r="T19116" s="112"/>
      <c r="U19116" s="108"/>
      <c r="V19116" s="108"/>
      <c r="W19116" s="108"/>
      <c r="X19116" s="108"/>
    </row>
    <row r="19117">
      <c r="C19117" s="111"/>
      <c r="S19117" s="112"/>
      <c r="T19117" s="112"/>
      <c r="U19117" s="108"/>
      <c r="V19117" s="108"/>
      <c r="W19117" s="108"/>
      <c r="X19117" s="108"/>
    </row>
    <row r="19118">
      <c r="C19118" s="111"/>
      <c r="S19118" s="112"/>
      <c r="T19118" s="112"/>
      <c r="U19118" s="108"/>
      <c r="V19118" s="108"/>
      <c r="W19118" s="108"/>
      <c r="X19118" s="108"/>
    </row>
    <row r="19119">
      <c r="C19119" s="111"/>
      <c r="S19119" s="112"/>
      <c r="T19119" s="112"/>
      <c r="U19119" s="108"/>
      <c r="V19119" s="108"/>
      <c r="W19119" s="108"/>
      <c r="X19119" s="108"/>
    </row>
    <row r="19120">
      <c r="C19120" s="111"/>
      <c r="S19120" s="112"/>
      <c r="T19120" s="112"/>
      <c r="U19120" s="108"/>
      <c r="V19120" s="108"/>
      <c r="W19120" s="108"/>
      <c r="X19120" s="108"/>
    </row>
    <row r="19121">
      <c r="C19121" s="111"/>
      <c r="S19121" s="112"/>
      <c r="T19121" s="112"/>
      <c r="U19121" s="108"/>
      <c r="V19121" s="108"/>
      <c r="W19121" s="108"/>
      <c r="X19121" s="108"/>
    </row>
    <row r="19122">
      <c r="C19122" s="111"/>
      <c r="S19122" s="112"/>
      <c r="T19122" s="112"/>
      <c r="U19122" s="108"/>
      <c r="V19122" s="108"/>
      <c r="W19122" s="108"/>
      <c r="X19122" s="108"/>
    </row>
    <row r="19123">
      <c r="C19123" s="111"/>
      <c r="S19123" s="112"/>
      <c r="T19123" s="112"/>
      <c r="U19123" s="108"/>
      <c r="V19123" s="108"/>
      <c r="W19123" s="108"/>
      <c r="X19123" s="108"/>
    </row>
    <row r="19124">
      <c r="C19124" s="111"/>
      <c r="S19124" s="112"/>
      <c r="T19124" s="112"/>
      <c r="U19124" s="108"/>
      <c r="V19124" s="108"/>
      <c r="W19124" s="108"/>
      <c r="X19124" s="108"/>
    </row>
    <row r="19125">
      <c r="C19125" s="111"/>
      <c r="S19125" s="112"/>
      <c r="T19125" s="112"/>
      <c r="U19125" s="108"/>
      <c r="V19125" s="108"/>
      <c r="W19125" s="108"/>
      <c r="X19125" s="108"/>
    </row>
    <row r="19126">
      <c r="C19126" s="111"/>
      <c r="S19126" s="112"/>
      <c r="T19126" s="112"/>
      <c r="U19126" s="108"/>
      <c r="V19126" s="108"/>
      <c r="W19126" s="108"/>
      <c r="X19126" s="108"/>
    </row>
    <row r="19127">
      <c r="C19127" s="111"/>
      <c r="S19127" s="112"/>
      <c r="T19127" s="112"/>
      <c r="U19127" s="108"/>
      <c r="V19127" s="108"/>
      <c r="W19127" s="108"/>
      <c r="X19127" s="108"/>
    </row>
    <row r="19128">
      <c r="C19128" s="111"/>
      <c r="S19128" s="112"/>
      <c r="T19128" s="112"/>
      <c r="U19128" s="108"/>
      <c r="V19128" s="108"/>
      <c r="W19128" s="108"/>
      <c r="X19128" s="108"/>
    </row>
    <row r="19129">
      <c r="C19129" s="111"/>
      <c r="S19129" s="112"/>
      <c r="T19129" s="112"/>
      <c r="U19129" s="108"/>
      <c r="V19129" s="108"/>
      <c r="W19129" s="108"/>
      <c r="X19129" s="108"/>
    </row>
    <row r="19130">
      <c r="C19130" s="111"/>
      <c r="S19130" s="112"/>
      <c r="T19130" s="112"/>
      <c r="U19130" s="108"/>
      <c r="V19130" s="108"/>
      <c r="W19130" s="108"/>
      <c r="X19130" s="108"/>
    </row>
    <row r="19131">
      <c r="C19131" s="111"/>
      <c r="S19131" s="112"/>
      <c r="T19131" s="112"/>
      <c r="U19131" s="108"/>
      <c r="V19131" s="108"/>
      <c r="W19131" s="108"/>
      <c r="X19131" s="108"/>
    </row>
    <row r="19132">
      <c r="C19132" s="111"/>
      <c r="S19132" s="112"/>
      <c r="T19132" s="112"/>
      <c r="U19132" s="108"/>
      <c r="V19132" s="108"/>
      <c r="W19132" s="108"/>
      <c r="X19132" s="108"/>
    </row>
    <row r="19133">
      <c r="C19133" s="111"/>
      <c r="S19133" s="112"/>
      <c r="T19133" s="112"/>
      <c r="U19133" s="108"/>
      <c r="V19133" s="108"/>
      <c r="W19133" s="108"/>
      <c r="X19133" s="108"/>
    </row>
    <row r="19134">
      <c r="C19134" s="111"/>
      <c r="S19134" s="112"/>
      <c r="T19134" s="112"/>
      <c r="U19134" s="108"/>
      <c r="V19134" s="108"/>
      <c r="W19134" s="108"/>
      <c r="X19134" s="108"/>
    </row>
    <row r="19135">
      <c r="C19135" s="111"/>
      <c r="S19135" s="112"/>
      <c r="T19135" s="112"/>
      <c r="U19135" s="108"/>
      <c r="V19135" s="108"/>
      <c r="W19135" s="108"/>
      <c r="X19135" s="108"/>
    </row>
    <row r="19136">
      <c r="C19136" s="111"/>
      <c r="S19136" s="112"/>
      <c r="T19136" s="112"/>
      <c r="U19136" s="108"/>
      <c r="V19136" s="108"/>
      <c r="W19136" s="108"/>
      <c r="X19136" s="108"/>
    </row>
    <row r="19137">
      <c r="C19137" s="111"/>
      <c r="S19137" s="112"/>
      <c r="T19137" s="112"/>
      <c r="U19137" s="108"/>
      <c r="V19137" s="108"/>
      <c r="W19137" s="108"/>
      <c r="X19137" s="108"/>
    </row>
    <row r="19138">
      <c r="C19138" s="111"/>
      <c r="S19138" s="112"/>
      <c r="T19138" s="112"/>
      <c r="U19138" s="108"/>
      <c r="V19138" s="108"/>
      <c r="W19138" s="108"/>
      <c r="X19138" s="108"/>
    </row>
    <row r="19139">
      <c r="C19139" s="111"/>
      <c r="S19139" s="112"/>
      <c r="T19139" s="112"/>
      <c r="U19139" s="108"/>
      <c r="V19139" s="108"/>
      <c r="W19139" s="108"/>
      <c r="X19139" s="108"/>
    </row>
    <row r="19140">
      <c r="C19140" s="111"/>
      <c r="S19140" s="112"/>
      <c r="T19140" s="112"/>
      <c r="U19140" s="108"/>
      <c r="V19140" s="108"/>
      <c r="W19140" s="108"/>
      <c r="X19140" s="108"/>
    </row>
    <row r="19141">
      <c r="C19141" s="111"/>
      <c r="S19141" s="112"/>
      <c r="T19141" s="112"/>
      <c r="U19141" s="108"/>
      <c r="V19141" s="108"/>
      <c r="W19141" s="108"/>
      <c r="X19141" s="108"/>
    </row>
    <row r="19142">
      <c r="C19142" s="111"/>
      <c r="S19142" s="112"/>
      <c r="T19142" s="112"/>
      <c r="U19142" s="108"/>
      <c r="V19142" s="108"/>
      <c r="W19142" s="108"/>
      <c r="X19142" s="108"/>
    </row>
    <row r="19143">
      <c r="C19143" s="111"/>
      <c r="S19143" s="112"/>
      <c r="T19143" s="112"/>
      <c r="U19143" s="108"/>
      <c r="V19143" s="108"/>
      <c r="W19143" s="108"/>
      <c r="X19143" s="108"/>
    </row>
    <row r="19144">
      <c r="C19144" s="111"/>
      <c r="S19144" s="112"/>
      <c r="T19144" s="112"/>
      <c r="U19144" s="108"/>
      <c r="V19144" s="108"/>
      <c r="W19144" s="108"/>
      <c r="X19144" s="108"/>
    </row>
    <row r="19145">
      <c r="C19145" s="111"/>
      <c r="S19145" s="112"/>
      <c r="T19145" s="112"/>
      <c r="U19145" s="108"/>
      <c r="V19145" s="108"/>
      <c r="W19145" s="108"/>
      <c r="X19145" s="108"/>
    </row>
    <row r="19146">
      <c r="C19146" s="111"/>
      <c r="S19146" s="112"/>
      <c r="T19146" s="112"/>
      <c r="U19146" s="108"/>
      <c r="V19146" s="108"/>
      <c r="W19146" s="108"/>
      <c r="X19146" s="108"/>
    </row>
    <row r="19147">
      <c r="C19147" s="111"/>
      <c r="S19147" s="112"/>
      <c r="T19147" s="112"/>
      <c r="U19147" s="108"/>
      <c r="V19147" s="108"/>
      <c r="W19147" s="108"/>
      <c r="X19147" s="108"/>
    </row>
    <row r="19148">
      <c r="C19148" s="111"/>
      <c r="S19148" s="112"/>
      <c r="T19148" s="112"/>
      <c r="U19148" s="108"/>
      <c r="V19148" s="108"/>
      <c r="W19148" s="108"/>
      <c r="X19148" s="108"/>
    </row>
    <row r="19149">
      <c r="C19149" s="111"/>
      <c r="S19149" s="112"/>
      <c r="T19149" s="112"/>
      <c r="U19149" s="108"/>
      <c r="V19149" s="108"/>
      <c r="W19149" s="108"/>
      <c r="X19149" s="108"/>
    </row>
    <row r="19150">
      <c r="C19150" s="111"/>
      <c r="S19150" s="112"/>
      <c r="T19150" s="112"/>
      <c r="U19150" s="108"/>
      <c r="V19150" s="108"/>
      <c r="W19150" s="108"/>
      <c r="X19150" s="108"/>
    </row>
    <row r="19151">
      <c r="C19151" s="111"/>
      <c r="S19151" s="112"/>
      <c r="T19151" s="112"/>
      <c r="U19151" s="108"/>
      <c r="V19151" s="108"/>
      <c r="W19151" s="108"/>
      <c r="X19151" s="108"/>
    </row>
    <row r="19152">
      <c r="C19152" s="111"/>
      <c r="S19152" s="112"/>
      <c r="T19152" s="112"/>
      <c r="U19152" s="108"/>
      <c r="V19152" s="108"/>
      <c r="W19152" s="108"/>
      <c r="X19152" s="108"/>
    </row>
    <row r="19153">
      <c r="C19153" s="111"/>
      <c r="S19153" s="112"/>
      <c r="T19153" s="112"/>
      <c r="U19153" s="108"/>
      <c r="V19153" s="108"/>
      <c r="W19153" s="108"/>
      <c r="X19153" s="108"/>
    </row>
    <row r="19154">
      <c r="C19154" s="111"/>
      <c r="S19154" s="112"/>
      <c r="T19154" s="112"/>
      <c r="U19154" s="108"/>
      <c r="V19154" s="108"/>
      <c r="W19154" s="108"/>
      <c r="X19154" s="108"/>
    </row>
    <row r="19155">
      <c r="C19155" s="111"/>
      <c r="S19155" s="112"/>
      <c r="T19155" s="112"/>
      <c r="U19155" s="108"/>
      <c r="V19155" s="108"/>
      <c r="W19155" s="108"/>
      <c r="X19155" s="108"/>
    </row>
    <row r="19156">
      <c r="C19156" s="111"/>
      <c r="S19156" s="112"/>
      <c r="T19156" s="112"/>
      <c r="U19156" s="108"/>
      <c r="V19156" s="108"/>
      <c r="W19156" s="108"/>
      <c r="X19156" s="108"/>
    </row>
    <row r="19157">
      <c r="C19157" s="111"/>
      <c r="S19157" s="112"/>
      <c r="T19157" s="112"/>
      <c r="U19157" s="108"/>
      <c r="V19157" s="108"/>
      <c r="W19157" s="108"/>
      <c r="X19157" s="108"/>
    </row>
    <row r="19158">
      <c r="C19158" s="111"/>
      <c r="S19158" s="112"/>
      <c r="T19158" s="112"/>
      <c r="U19158" s="108"/>
      <c r="V19158" s="108"/>
      <c r="W19158" s="108"/>
      <c r="X19158" s="108"/>
    </row>
    <row r="19159">
      <c r="C19159" s="111"/>
      <c r="S19159" s="112"/>
      <c r="T19159" s="112"/>
      <c r="U19159" s="108"/>
      <c r="V19159" s="108"/>
      <c r="W19159" s="108"/>
      <c r="X19159" s="108"/>
    </row>
    <row r="19160">
      <c r="C19160" s="111"/>
      <c r="S19160" s="112"/>
      <c r="T19160" s="112"/>
      <c r="U19160" s="108"/>
      <c r="V19160" s="108"/>
      <c r="W19160" s="108"/>
      <c r="X19160" s="108"/>
    </row>
    <row r="19161">
      <c r="C19161" s="111"/>
      <c r="S19161" s="112"/>
      <c r="T19161" s="112"/>
      <c r="U19161" s="108"/>
      <c r="V19161" s="108"/>
      <c r="W19161" s="108"/>
      <c r="X19161" s="108"/>
    </row>
    <row r="19162">
      <c r="C19162" s="111"/>
      <c r="S19162" s="112"/>
      <c r="T19162" s="112"/>
      <c r="U19162" s="108"/>
      <c r="V19162" s="108"/>
      <c r="W19162" s="108"/>
      <c r="X19162" s="108"/>
    </row>
    <row r="19163">
      <c r="C19163" s="111"/>
      <c r="S19163" s="112"/>
      <c r="T19163" s="112"/>
      <c r="U19163" s="108"/>
      <c r="V19163" s="108"/>
      <c r="W19163" s="108"/>
      <c r="X19163" s="108"/>
    </row>
    <row r="19164">
      <c r="C19164" s="111"/>
      <c r="S19164" s="112"/>
      <c r="T19164" s="112"/>
      <c r="U19164" s="108"/>
      <c r="V19164" s="108"/>
      <c r="W19164" s="108"/>
      <c r="X19164" s="108"/>
    </row>
    <row r="19165">
      <c r="C19165" s="111"/>
      <c r="S19165" s="112"/>
      <c r="T19165" s="112"/>
      <c r="U19165" s="108"/>
      <c r="V19165" s="108"/>
      <c r="W19165" s="108"/>
      <c r="X19165" s="108"/>
    </row>
    <row r="19166">
      <c r="C19166" s="111"/>
      <c r="S19166" s="112"/>
      <c r="T19166" s="112"/>
      <c r="U19166" s="108"/>
      <c r="V19166" s="108"/>
      <c r="W19166" s="108"/>
      <c r="X19166" s="108"/>
    </row>
    <row r="19167">
      <c r="C19167" s="111"/>
      <c r="S19167" s="112"/>
      <c r="T19167" s="112"/>
      <c r="U19167" s="108"/>
      <c r="V19167" s="108"/>
      <c r="W19167" s="108"/>
      <c r="X19167" s="108"/>
    </row>
    <row r="19168">
      <c r="C19168" s="111"/>
      <c r="S19168" s="112"/>
      <c r="T19168" s="112"/>
      <c r="U19168" s="108"/>
      <c r="V19168" s="108"/>
      <c r="W19168" s="108"/>
      <c r="X19168" s="108"/>
    </row>
    <row r="19169">
      <c r="C19169" s="111"/>
      <c r="S19169" s="112"/>
      <c r="T19169" s="112"/>
      <c r="U19169" s="108"/>
      <c r="V19169" s="108"/>
      <c r="W19169" s="108"/>
      <c r="X19169" s="108"/>
    </row>
    <row r="19170">
      <c r="C19170" s="111"/>
      <c r="S19170" s="112"/>
      <c r="T19170" s="112"/>
      <c r="U19170" s="108"/>
      <c r="V19170" s="108"/>
      <c r="W19170" s="108"/>
      <c r="X19170" s="108"/>
    </row>
    <row r="19171">
      <c r="C19171" s="111"/>
      <c r="S19171" s="112"/>
      <c r="T19171" s="112"/>
      <c r="U19171" s="108"/>
      <c r="V19171" s="108"/>
      <c r="W19171" s="108"/>
      <c r="X19171" s="108"/>
    </row>
    <row r="19172">
      <c r="C19172" s="111"/>
      <c r="S19172" s="112"/>
      <c r="T19172" s="112"/>
      <c r="U19172" s="108"/>
      <c r="V19172" s="108"/>
      <c r="W19172" s="108"/>
      <c r="X19172" s="108"/>
    </row>
    <row r="19173">
      <c r="C19173" s="111"/>
      <c r="S19173" s="112"/>
      <c r="T19173" s="112"/>
      <c r="U19173" s="108"/>
      <c r="V19173" s="108"/>
      <c r="W19173" s="108"/>
      <c r="X19173" s="108"/>
    </row>
    <row r="19174">
      <c r="C19174" s="111"/>
      <c r="S19174" s="112"/>
      <c r="T19174" s="112"/>
      <c r="U19174" s="108"/>
      <c r="V19174" s="108"/>
      <c r="W19174" s="108"/>
      <c r="X19174" s="108"/>
    </row>
    <row r="19175">
      <c r="C19175" s="111"/>
      <c r="S19175" s="112"/>
      <c r="T19175" s="112"/>
      <c r="U19175" s="108"/>
      <c r="V19175" s="108"/>
      <c r="W19175" s="108"/>
      <c r="X19175" s="108"/>
    </row>
    <row r="19176">
      <c r="C19176" s="111"/>
      <c r="S19176" s="112"/>
      <c r="T19176" s="112"/>
      <c r="U19176" s="108"/>
      <c r="V19176" s="108"/>
      <c r="W19176" s="108"/>
      <c r="X19176" s="108"/>
    </row>
    <row r="19177">
      <c r="C19177" s="111"/>
      <c r="S19177" s="112"/>
      <c r="T19177" s="112"/>
      <c r="U19177" s="108"/>
      <c r="V19177" s="108"/>
      <c r="W19177" s="108"/>
      <c r="X19177" s="108"/>
    </row>
    <row r="19178">
      <c r="C19178" s="111"/>
      <c r="S19178" s="112"/>
      <c r="T19178" s="112"/>
      <c r="U19178" s="108"/>
      <c r="V19178" s="108"/>
      <c r="W19178" s="108"/>
      <c r="X19178" s="108"/>
    </row>
    <row r="19179">
      <c r="C19179" s="111"/>
      <c r="S19179" s="112"/>
      <c r="T19179" s="112"/>
      <c r="U19179" s="108"/>
      <c r="V19179" s="108"/>
      <c r="W19179" s="108"/>
      <c r="X19179" s="108"/>
    </row>
    <row r="19180">
      <c r="C19180" s="111"/>
      <c r="S19180" s="112"/>
      <c r="T19180" s="112"/>
      <c r="U19180" s="108"/>
      <c r="V19180" s="108"/>
      <c r="W19180" s="108"/>
      <c r="X19180" s="108"/>
    </row>
    <row r="19181">
      <c r="C19181" s="111"/>
      <c r="S19181" s="112"/>
      <c r="T19181" s="112"/>
      <c r="U19181" s="108"/>
      <c r="V19181" s="108"/>
      <c r="W19181" s="108"/>
      <c r="X19181" s="108"/>
    </row>
    <row r="19182">
      <c r="C19182" s="111"/>
      <c r="S19182" s="112"/>
      <c r="T19182" s="112"/>
      <c r="U19182" s="108"/>
      <c r="V19182" s="108"/>
      <c r="W19182" s="108"/>
      <c r="X19182" s="108"/>
    </row>
    <row r="19183">
      <c r="C19183" s="111"/>
      <c r="S19183" s="112"/>
      <c r="T19183" s="112"/>
      <c r="U19183" s="108"/>
      <c r="V19183" s="108"/>
      <c r="W19183" s="108"/>
      <c r="X19183" s="108"/>
    </row>
    <row r="19184">
      <c r="C19184" s="111"/>
      <c r="S19184" s="112"/>
      <c r="T19184" s="112"/>
      <c r="U19184" s="108"/>
      <c r="V19184" s="108"/>
      <c r="W19184" s="108"/>
      <c r="X19184" s="108"/>
    </row>
    <row r="19185">
      <c r="C19185" s="111"/>
      <c r="S19185" s="112"/>
      <c r="T19185" s="112"/>
      <c r="U19185" s="108"/>
      <c r="V19185" s="108"/>
      <c r="W19185" s="108"/>
      <c r="X19185" s="108"/>
    </row>
    <row r="19186">
      <c r="C19186" s="111"/>
      <c r="S19186" s="112"/>
      <c r="T19186" s="112"/>
      <c r="U19186" s="108"/>
      <c r="V19186" s="108"/>
      <c r="W19186" s="108"/>
      <c r="X19186" s="108"/>
    </row>
    <row r="19187">
      <c r="C19187" s="111"/>
      <c r="S19187" s="112"/>
      <c r="T19187" s="112"/>
      <c r="U19187" s="108"/>
      <c r="V19187" s="108"/>
      <c r="W19187" s="108"/>
      <c r="X19187" s="108"/>
    </row>
    <row r="19188">
      <c r="C19188" s="111"/>
      <c r="S19188" s="112"/>
      <c r="T19188" s="112"/>
      <c r="U19188" s="108"/>
      <c r="V19188" s="108"/>
      <c r="W19188" s="108"/>
      <c r="X19188" s="108"/>
    </row>
    <row r="19189">
      <c r="C19189" s="111"/>
      <c r="S19189" s="112"/>
      <c r="T19189" s="112"/>
      <c r="U19189" s="108"/>
      <c r="V19189" s="108"/>
      <c r="W19189" s="108"/>
      <c r="X19189" s="108"/>
    </row>
    <row r="19190">
      <c r="C19190" s="111"/>
      <c r="S19190" s="112"/>
      <c r="T19190" s="112"/>
      <c r="U19190" s="108"/>
      <c r="V19190" s="108"/>
      <c r="W19190" s="108"/>
      <c r="X19190" s="108"/>
    </row>
    <row r="19191">
      <c r="C19191" s="111"/>
      <c r="S19191" s="112"/>
      <c r="T19191" s="112"/>
      <c r="U19191" s="108"/>
      <c r="V19191" s="108"/>
      <c r="W19191" s="108"/>
      <c r="X19191" s="108"/>
    </row>
    <row r="19192">
      <c r="C19192" s="111"/>
      <c r="S19192" s="112"/>
      <c r="T19192" s="112"/>
      <c r="U19192" s="108"/>
      <c r="V19192" s="108"/>
      <c r="W19192" s="108"/>
      <c r="X19192" s="108"/>
    </row>
    <row r="19193">
      <c r="C19193" s="111"/>
      <c r="S19193" s="112"/>
      <c r="T19193" s="112"/>
      <c r="U19193" s="108"/>
      <c r="V19193" s="108"/>
      <c r="W19193" s="108"/>
      <c r="X19193" s="108"/>
    </row>
    <row r="19194">
      <c r="C19194" s="111"/>
      <c r="S19194" s="112"/>
      <c r="T19194" s="112"/>
      <c r="U19194" s="108"/>
      <c r="V19194" s="108"/>
      <c r="W19194" s="108"/>
      <c r="X19194" s="108"/>
    </row>
    <row r="19195">
      <c r="C19195" s="111"/>
      <c r="S19195" s="112"/>
      <c r="T19195" s="112"/>
      <c r="U19195" s="108"/>
      <c r="V19195" s="108"/>
      <c r="W19195" s="108"/>
      <c r="X19195" s="108"/>
    </row>
    <row r="19196">
      <c r="C19196" s="111"/>
      <c r="S19196" s="112"/>
      <c r="T19196" s="112"/>
      <c r="U19196" s="108"/>
      <c r="V19196" s="108"/>
      <c r="W19196" s="108"/>
      <c r="X19196" s="108"/>
    </row>
    <row r="19197">
      <c r="C19197" s="111"/>
      <c r="S19197" s="112"/>
      <c r="T19197" s="112"/>
      <c r="U19197" s="108"/>
      <c r="V19197" s="108"/>
      <c r="W19197" s="108"/>
      <c r="X19197" s="108"/>
    </row>
    <row r="19198">
      <c r="C19198" s="111"/>
      <c r="S19198" s="112"/>
      <c r="T19198" s="112"/>
      <c r="U19198" s="108"/>
      <c r="V19198" s="108"/>
      <c r="W19198" s="108"/>
      <c r="X19198" s="108"/>
    </row>
    <row r="19199">
      <c r="C19199" s="111"/>
      <c r="S19199" s="112"/>
      <c r="T19199" s="112"/>
      <c r="U19199" s="108"/>
      <c r="V19199" s="108"/>
      <c r="W19199" s="108"/>
      <c r="X19199" s="108"/>
    </row>
    <row r="19200">
      <c r="C19200" s="111"/>
      <c r="S19200" s="112"/>
      <c r="T19200" s="112"/>
      <c r="U19200" s="108"/>
      <c r="V19200" s="108"/>
      <c r="W19200" s="108"/>
      <c r="X19200" s="108"/>
    </row>
    <row r="19201">
      <c r="C19201" s="111"/>
      <c r="S19201" s="112"/>
      <c r="T19201" s="112"/>
      <c r="U19201" s="108"/>
      <c r="V19201" s="108"/>
      <c r="W19201" s="108"/>
      <c r="X19201" s="108"/>
    </row>
    <row r="19202">
      <c r="C19202" s="111"/>
      <c r="S19202" s="112"/>
      <c r="T19202" s="112"/>
      <c r="U19202" s="108"/>
      <c r="V19202" s="108"/>
      <c r="W19202" s="108"/>
      <c r="X19202" s="108"/>
    </row>
    <row r="19203">
      <c r="C19203" s="111"/>
      <c r="S19203" s="112"/>
      <c r="T19203" s="112"/>
      <c r="U19203" s="108"/>
      <c r="V19203" s="108"/>
      <c r="W19203" s="108"/>
      <c r="X19203" s="108"/>
    </row>
    <row r="19204">
      <c r="C19204" s="111"/>
      <c r="S19204" s="112"/>
      <c r="T19204" s="112"/>
      <c r="U19204" s="108"/>
      <c r="V19204" s="108"/>
      <c r="W19204" s="108"/>
      <c r="X19204" s="108"/>
    </row>
    <row r="19205">
      <c r="C19205" s="111"/>
      <c r="S19205" s="112"/>
      <c r="T19205" s="112"/>
      <c r="U19205" s="108"/>
      <c r="V19205" s="108"/>
      <c r="W19205" s="108"/>
      <c r="X19205" s="108"/>
    </row>
    <row r="19206">
      <c r="C19206" s="111"/>
      <c r="S19206" s="112"/>
      <c r="T19206" s="112"/>
      <c r="U19206" s="108"/>
      <c r="V19206" s="108"/>
      <c r="W19206" s="108"/>
      <c r="X19206" s="108"/>
    </row>
    <row r="19207">
      <c r="C19207" s="111"/>
      <c r="S19207" s="112"/>
      <c r="T19207" s="112"/>
      <c r="U19207" s="108"/>
      <c r="V19207" s="108"/>
      <c r="W19207" s="108"/>
      <c r="X19207" s="108"/>
    </row>
    <row r="19208">
      <c r="C19208" s="111"/>
      <c r="S19208" s="112"/>
      <c r="T19208" s="112"/>
      <c r="U19208" s="108"/>
      <c r="V19208" s="108"/>
      <c r="W19208" s="108"/>
      <c r="X19208" s="108"/>
    </row>
    <row r="19209">
      <c r="C19209" s="111"/>
      <c r="S19209" s="112"/>
      <c r="T19209" s="112"/>
      <c r="U19209" s="108"/>
      <c r="V19209" s="108"/>
      <c r="W19209" s="108"/>
      <c r="X19209" s="108"/>
    </row>
    <row r="19210">
      <c r="C19210" s="111"/>
      <c r="S19210" s="112"/>
      <c r="T19210" s="112"/>
      <c r="U19210" s="108"/>
      <c r="V19210" s="108"/>
      <c r="W19210" s="108"/>
      <c r="X19210" s="108"/>
    </row>
    <row r="19211">
      <c r="C19211" s="111"/>
      <c r="S19211" s="112"/>
      <c r="T19211" s="112"/>
      <c r="U19211" s="108"/>
      <c r="V19211" s="108"/>
      <c r="W19211" s="108"/>
      <c r="X19211" s="108"/>
    </row>
    <row r="19212">
      <c r="C19212" s="111"/>
      <c r="S19212" s="112"/>
      <c r="T19212" s="112"/>
      <c r="U19212" s="108"/>
      <c r="V19212" s="108"/>
      <c r="W19212" s="108"/>
      <c r="X19212" s="108"/>
    </row>
    <row r="19213">
      <c r="C19213" s="111"/>
      <c r="S19213" s="112"/>
      <c r="T19213" s="112"/>
      <c r="U19213" s="108"/>
      <c r="V19213" s="108"/>
      <c r="W19213" s="108"/>
      <c r="X19213" s="108"/>
    </row>
    <row r="19214">
      <c r="C19214" s="111"/>
      <c r="S19214" s="112"/>
      <c r="T19214" s="112"/>
      <c r="U19214" s="108"/>
      <c r="V19214" s="108"/>
      <c r="W19214" s="108"/>
      <c r="X19214" s="108"/>
    </row>
    <row r="19215">
      <c r="C19215" s="111"/>
      <c r="S19215" s="112"/>
      <c r="T19215" s="112"/>
      <c r="U19215" s="108"/>
      <c r="V19215" s="108"/>
      <c r="W19215" s="108"/>
      <c r="X19215" s="108"/>
    </row>
    <row r="19216">
      <c r="C19216" s="111"/>
      <c r="S19216" s="112"/>
      <c r="T19216" s="112"/>
      <c r="U19216" s="108"/>
      <c r="V19216" s="108"/>
      <c r="W19216" s="108"/>
      <c r="X19216" s="108"/>
    </row>
    <row r="19217">
      <c r="C19217" s="111"/>
      <c r="S19217" s="112"/>
      <c r="T19217" s="112"/>
      <c r="U19217" s="108"/>
      <c r="V19217" s="108"/>
      <c r="W19217" s="108"/>
      <c r="X19217" s="108"/>
    </row>
    <row r="19218">
      <c r="C19218" s="111"/>
      <c r="S19218" s="112"/>
      <c r="T19218" s="112"/>
      <c r="U19218" s="108"/>
      <c r="V19218" s="108"/>
      <c r="W19218" s="108"/>
      <c r="X19218" s="108"/>
    </row>
    <row r="19219">
      <c r="C19219" s="111"/>
      <c r="S19219" s="112"/>
      <c r="T19219" s="112"/>
      <c r="U19219" s="108"/>
      <c r="V19219" s="108"/>
      <c r="W19219" s="108"/>
      <c r="X19219" s="108"/>
    </row>
    <row r="19220">
      <c r="C19220" s="111"/>
      <c r="S19220" s="112"/>
      <c r="T19220" s="112"/>
      <c r="U19220" s="108"/>
      <c r="V19220" s="108"/>
      <c r="W19220" s="108"/>
      <c r="X19220" s="108"/>
    </row>
    <row r="19221">
      <c r="C19221" s="111"/>
      <c r="S19221" s="112"/>
      <c r="T19221" s="112"/>
      <c r="U19221" s="108"/>
      <c r="V19221" s="108"/>
      <c r="W19221" s="108"/>
      <c r="X19221" s="108"/>
    </row>
    <row r="19222">
      <c r="C19222" s="111"/>
      <c r="S19222" s="112"/>
      <c r="T19222" s="112"/>
      <c r="U19222" s="108"/>
      <c r="V19222" s="108"/>
      <c r="W19222" s="108"/>
      <c r="X19222" s="108"/>
    </row>
    <row r="19223">
      <c r="C19223" s="111"/>
      <c r="S19223" s="112"/>
      <c r="T19223" s="112"/>
      <c r="U19223" s="108"/>
      <c r="V19223" s="108"/>
      <c r="W19223" s="108"/>
      <c r="X19223" s="108"/>
    </row>
    <row r="19224">
      <c r="C19224" s="111"/>
      <c r="S19224" s="112"/>
      <c r="T19224" s="112"/>
      <c r="U19224" s="108"/>
      <c r="V19224" s="108"/>
      <c r="W19224" s="108"/>
      <c r="X19224" s="108"/>
    </row>
    <row r="19225">
      <c r="C19225" s="111"/>
      <c r="S19225" s="112"/>
      <c r="T19225" s="112"/>
      <c r="U19225" s="108"/>
      <c r="V19225" s="108"/>
      <c r="W19225" s="108"/>
      <c r="X19225" s="108"/>
    </row>
    <row r="19226">
      <c r="C19226" s="111"/>
      <c r="S19226" s="112"/>
      <c r="T19226" s="112"/>
      <c r="U19226" s="108"/>
      <c r="V19226" s="108"/>
      <c r="W19226" s="108"/>
      <c r="X19226" s="108"/>
    </row>
    <row r="19227">
      <c r="C19227" s="111"/>
      <c r="S19227" s="112"/>
      <c r="T19227" s="112"/>
      <c r="U19227" s="108"/>
      <c r="V19227" s="108"/>
      <c r="W19227" s="108"/>
      <c r="X19227" s="108"/>
    </row>
    <row r="19228">
      <c r="C19228" s="111"/>
      <c r="S19228" s="112"/>
      <c r="T19228" s="112"/>
      <c r="U19228" s="108"/>
      <c r="V19228" s="108"/>
      <c r="W19228" s="108"/>
      <c r="X19228" s="108"/>
    </row>
    <row r="19229">
      <c r="C19229" s="111"/>
      <c r="S19229" s="112"/>
      <c r="T19229" s="112"/>
      <c r="U19229" s="108"/>
      <c r="V19229" s="108"/>
      <c r="W19229" s="108"/>
      <c r="X19229" s="108"/>
    </row>
    <row r="19230">
      <c r="C19230" s="111"/>
      <c r="S19230" s="112"/>
      <c r="T19230" s="112"/>
      <c r="U19230" s="108"/>
      <c r="V19230" s="108"/>
      <c r="W19230" s="108"/>
      <c r="X19230" s="108"/>
    </row>
    <row r="19231">
      <c r="C19231" s="111"/>
      <c r="S19231" s="112"/>
      <c r="T19231" s="112"/>
      <c r="U19231" s="108"/>
      <c r="V19231" s="108"/>
      <c r="W19231" s="108"/>
      <c r="X19231" s="108"/>
    </row>
    <row r="19232">
      <c r="C19232" s="111"/>
      <c r="S19232" s="112"/>
      <c r="T19232" s="112"/>
      <c r="U19232" s="108"/>
      <c r="V19232" s="108"/>
      <c r="W19232" s="108"/>
      <c r="X19232" s="108"/>
    </row>
    <row r="19233">
      <c r="C19233" s="111"/>
      <c r="S19233" s="112"/>
      <c r="T19233" s="112"/>
      <c r="U19233" s="108"/>
      <c r="V19233" s="108"/>
      <c r="W19233" s="108"/>
      <c r="X19233" s="108"/>
    </row>
    <row r="19234">
      <c r="C19234" s="111"/>
      <c r="S19234" s="112"/>
      <c r="T19234" s="112"/>
      <c r="U19234" s="108"/>
      <c r="V19234" s="108"/>
      <c r="W19234" s="108"/>
      <c r="X19234" s="108"/>
    </row>
    <row r="19235">
      <c r="C19235" s="111"/>
      <c r="S19235" s="112"/>
      <c r="T19235" s="112"/>
      <c r="U19235" s="108"/>
      <c r="V19235" s="108"/>
      <c r="W19235" s="108"/>
      <c r="X19235" s="108"/>
    </row>
    <row r="19236">
      <c r="C19236" s="111"/>
      <c r="S19236" s="112"/>
      <c r="T19236" s="112"/>
      <c r="U19236" s="108"/>
      <c r="V19236" s="108"/>
      <c r="W19236" s="108"/>
      <c r="X19236" s="108"/>
    </row>
    <row r="19237">
      <c r="C19237" s="111"/>
      <c r="S19237" s="112"/>
      <c r="T19237" s="112"/>
      <c r="U19237" s="108"/>
      <c r="V19237" s="108"/>
      <c r="W19237" s="108"/>
      <c r="X19237" s="108"/>
    </row>
    <row r="19238">
      <c r="C19238" s="111"/>
      <c r="S19238" s="112"/>
      <c r="T19238" s="112"/>
      <c r="U19238" s="108"/>
      <c r="V19238" s="108"/>
      <c r="W19238" s="108"/>
      <c r="X19238" s="108"/>
    </row>
    <row r="19239">
      <c r="C19239" s="111"/>
      <c r="S19239" s="112"/>
      <c r="T19239" s="112"/>
      <c r="U19239" s="108"/>
      <c r="V19239" s="108"/>
      <c r="W19239" s="108"/>
      <c r="X19239" s="108"/>
    </row>
    <row r="19240">
      <c r="C19240" s="111"/>
      <c r="S19240" s="112"/>
      <c r="T19240" s="112"/>
      <c r="U19240" s="108"/>
      <c r="V19240" s="108"/>
      <c r="W19240" s="108"/>
      <c r="X19240" s="108"/>
    </row>
    <row r="19241">
      <c r="C19241" s="111"/>
      <c r="S19241" s="112"/>
      <c r="T19241" s="112"/>
      <c r="U19241" s="108"/>
      <c r="V19241" s="108"/>
      <c r="W19241" s="108"/>
      <c r="X19241" s="108"/>
    </row>
    <row r="19242">
      <c r="C19242" s="111"/>
      <c r="S19242" s="112"/>
      <c r="T19242" s="112"/>
      <c r="U19242" s="108"/>
      <c r="V19242" s="108"/>
      <c r="W19242" s="108"/>
      <c r="X19242" s="108"/>
    </row>
    <row r="19243">
      <c r="C19243" s="111"/>
      <c r="S19243" s="112"/>
      <c r="T19243" s="112"/>
      <c r="U19243" s="108"/>
      <c r="V19243" s="108"/>
      <c r="W19243" s="108"/>
      <c r="X19243" s="108"/>
    </row>
    <row r="19244">
      <c r="C19244" s="111"/>
      <c r="S19244" s="112"/>
      <c r="T19244" s="112"/>
      <c r="U19244" s="108"/>
      <c r="V19244" s="108"/>
      <c r="W19244" s="108"/>
      <c r="X19244" s="108"/>
    </row>
    <row r="19245">
      <c r="C19245" s="111"/>
      <c r="S19245" s="112"/>
      <c r="T19245" s="112"/>
      <c r="U19245" s="108"/>
      <c r="V19245" s="108"/>
      <c r="W19245" s="108"/>
      <c r="X19245" s="108"/>
    </row>
    <row r="19246">
      <c r="C19246" s="111"/>
      <c r="S19246" s="112"/>
      <c r="T19246" s="112"/>
      <c r="U19246" s="108"/>
      <c r="V19246" s="108"/>
      <c r="W19246" s="108"/>
      <c r="X19246" s="108"/>
    </row>
    <row r="19247">
      <c r="C19247" s="111"/>
      <c r="S19247" s="112"/>
      <c r="T19247" s="112"/>
      <c r="U19247" s="108"/>
      <c r="V19247" s="108"/>
      <c r="W19247" s="108"/>
      <c r="X19247" s="108"/>
    </row>
    <row r="19248">
      <c r="C19248" s="111"/>
      <c r="S19248" s="112"/>
      <c r="T19248" s="112"/>
      <c r="U19248" s="108"/>
      <c r="V19248" s="108"/>
      <c r="W19248" s="108"/>
      <c r="X19248" s="108"/>
    </row>
    <row r="19249">
      <c r="C19249" s="111"/>
      <c r="S19249" s="112"/>
      <c r="T19249" s="112"/>
      <c r="U19249" s="108"/>
      <c r="V19249" s="108"/>
      <c r="W19249" s="108"/>
      <c r="X19249" s="108"/>
    </row>
    <row r="19250">
      <c r="C19250" s="111"/>
      <c r="S19250" s="113"/>
      <c r="T19250" s="112"/>
      <c r="U19250" s="108"/>
      <c r="V19250" s="108"/>
      <c r="W19250" s="108"/>
      <c r="X19250" s="108"/>
    </row>
    <row r="19251">
      <c r="C19251" s="111"/>
      <c r="S19251" s="112"/>
      <c r="T19251" s="112"/>
      <c r="U19251" s="108"/>
      <c r="V19251" s="108"/>
      <c r="W19251" s="108"/>
      <c r="X19251" s="108"/>
    </row>
    <row r="19252">
      <c r="C19252" s="111"/>
      <c r="S19252" s="112"/>
      <c r="T19252" s="112"/>
      <c r="U19252" s="108"/>
      <c r="V19252" s="108"/>
      <c r="W19252" s="108"/>
      <c r="X19252" s="108"/>
    </row>
    <row r="19253">
      <c r="C19253" s="111"/>
      <c r="S19253" s="112"/>
      <c r="T19253" s="112"/>
      <c r="U19253" s="108"/>
      <c r="V19253" s="108"/>
      <c r="W19253" s="108"/>
      <c r="X19253" s="108"/>
    </row>
    <row r="19254">
      <c r="C19254" s="111"/>
      <c r="S19254" s="112"/>
      <c r="T19254" s="112"/>
      <c r="U19254" s="108"/>
      <c r="V19254" s="108"/>
      <c r="W19254" s="108"/>
      <c r="X19254" s="108"/>
    </row>
    <row r="19255">
      <c r="C19255" s="111"/>
      <c r="S19255" s="112"/>
      <c r="T19255" s="112"/>
      <c r="U19255" s="108"/>
      <c r="V19255" s="108"/>
      <c r="W19255" s="108"/>
      <c r="X19255" s="108"/>
    </row>
    <row r="19256">
      <c r="C19256" s="111"/>
      <c r="S19256" s="112"/>
      <c r="T19256" s="112"/>
      <c r="U19256" s="108"/>
      <c r="V19256" s="108"/>
      <c r="W19256" s="108"/>
      <c r="X19256" s="108"/>
    </row>
    <row r="19257">
      <c r="C19257" s="111"/>
      <c r="S19257" s="112"/>
      <c r="T19257" s="112"/>
      <c r="U19257" s="108"/>
      <c r="V19257" s="108"/>
      <c r="W19257" s="108"/>
      <c r="X19257" s="108"/>
    </row>
    <row r="19258">
      <c r="C19258" s="111"/>
      <c r="S19258" s="112"/>
      <c r="T19258" s="112"/>
      <c r="U19258" s="108"/>
      <c r="V19258" s="108"/>
      <c r="W19258" s="108"/>
      <c r="X19258" s="108"/>
    </row>
    <row r="19259">
      <c r="C19259" s="111"/>
      <c r="S19259" s="112"/>
      <c r="T19259" s="112"/>
      <c r="U19259" s="108"/>
      <c r="V19259" s="108"/>
      <c r="W19259" s="108"/>
      <c r="X19259" s="108"/>
    </row>
    <row r="19260">
      <c r="C19260" s="111"/>
      <c r="S19260" s="112"/>
      <c r="T19260" s="112"/>
      <c r="U19260" s="108"/>
      <c r="V19260" s="108"/>
      <c r="W19260" s="108"/>
      <c r="X19260" s="108"/>
    </row>
    <row r="19261">
      <c r="C19261" s="111"/>
      <c r="S19261" s="112"/>
      <c r="T19261" s="112"/>
      <c r="U19261" s="108"/>
      <c r="V19261" s="108"/>
      <c r="W19261" s="108"/>
      <c r="X19261" s="108"/>
    </row>
    <row r="19262">
      <c r="C19262" s="111"/>
      <c r="S19262" s="112"/>
      <c r="T19262" s="112"/>
      <c r="U19262" s="108"/>
      <c r="V19262" s="108"/>
      <c r="W19262" s="108"/>
      <c r="X19262" s="108"/>
    </row>
    <row r="19263">
      <c r="C19263" s="111"/>
      <c r="S19263" s="112"/>
      <c r="T19263" s="112"/>
      <c r="U19263" s="108"/>
      <c r="V19263" s="108"/>
      <c r="W19263" s="108"/>
      <c r="X19263" s="108"/>
    </row>
    <row r="19264">
      <c r="C19264" s="111"/>
      <c r="S19264" s="112"/>
      <c r="T19264" s="112"/>
      <c r="U19264" s="108"/>
      <c r="V19264" s="108"/>
      <c r="W19264" s="108"/>
      <c r="X19264" s="108"/>
    </row>
    <row r="19265">
      <c r="C19265" s="111"/>
      <c r="S19265" s="112"/>
      <c r="T19265" s="112"/>
      <c r="U19265" s="108"/>
      <c r="V19265" s="108"/>
      <c r="W19265" s="108"/>
      <c r="X19265" s="108"/>
    </row>
    <row r="19266">
      <c r="C19266" s="111"/>
      <c r="S19266" s="112"/>
      <c r="T19266" s="112"/>
      <c r="U19266" s="108"/>
      <c r="V19266" s="108"/>
      <c r="W19266" s="108"/>
      <c r="X19266" s="108"/>
    </row>
    <row r="19267">
      <c r="C19267" s="111"/>
      <c r="S19267" s="112"/>
      <c r="T19267" s="112"/>
      <c r="U19267" s="108"/>
      <c r="V19267" s="108"/>
      <c r="W19267" s="108"/>
      <c r="X19267" s="108"/>
    </row>
    <row r="19268">
      <c r="C19268" s="111"/>
      <c r="S19268" s="112"/>
      <c r="T19268" s="112"/>
      <c r="U19268" s="108"/>
      <c r="V19268" s="108"/>
      <c r="W19268" s="108"/>
      <c r="X19268" s="108"/>
    </row>
    <row r="19269">
      <c r="C19269" s="111"/>
      <c r="S19269" s="112"/>
      <c r="T19269" s="112"/>
      <c r="U19269" s="108"/>
      <c r="V19269" s="108"/>
      <c r="W19269" s="108"/>
      <c r="X19269" s="108"/>
    </row>
    <row r="19270">
      <c r="C19270" s="111"/>
      <c r="S19270" s="112"/>
      <c r="T19270" s="112"/>
      <c r="U19270" s="108"/>
      <c r="V19270" s="108"/>
      <c r="W19270" s="108"/>
      <c r="X19270" s="108"/>
    </row>
    <row r="19271">
      <c r="C19271" s="111"/>
      <c r="S19271" s="112"/>
      <c r="T19271" s="112"/>
      <c r="U19271" s="108"/>
      <c r="V19271" s="108"/>
      <c r="W19271" s="108"/>
      <c r="X19271" s="108"/>
    </row>
    <row r="19272">
      <c r="C19272" s="111"/>
      <c r="S19272" s="112"/>
      <c r="T19272" s="112"/>
      <c r="U19272" s="108"/>
      <c r="V19272" s="108"/>
      <c r="W19272" s="108"/>
      <c r="X19272" s="108"/>
    </row>
    <row r="19273">
      <c r="C19273" s="111"/>
      <c r="S19273" s="112"/>
      <c r="T19273" s="112"/>
      <c r="U19273" s="108"/>
      <c r="V19273" s="108"/>
      <c r="W19273" s="108"/>
      <c r="X19273" s="108"/>
    </row>
    <row r="19274">
      <c r="C19274" s="111"/>
      <c r="S19274" s="112"/>
      <c r="T19274" s="112"/>
      <c r="U19274" s="108"/>
      <c r="V19274" s="108"/>
      <c r="W19274" s="108"/>
      <c r="X19274" s="108"/>
    </row>
    <row r="19275">
      <c r="C19275" s="111"/>
      <c r="S19275" s="112"/>
      <c r="T19275" s="112"/>
      <c r="U19275" s="108"/>
      <c r="V19275" s="108"/>
      <c r="W19275" s="108"/>
      <c r="X19275" s="108"/>
    </row>
    <row r="19276">
      <c r="C19276" s="111"/>
      <c r="S19276" s="112"/>
      <c r="T19276" s="112"/>
      <c r="U19276" s="108"/>
      <c r="V19276" s="108"/>
      <c r="W19276" s="108"/>
      <c r="X19276" s="108"/>
    </row>
    <row r="19277">
      <c r="C19277" s="111"/>
      <c r="S19277" s="112"/>
      <c r="T19277" s="112"/>
      <c r="U19277" s="108"/>
      <c r="V19277" s="108"/>
      <c r="W19277" s="108"/>
      <c r="X19277" s="108"/>
    </row>
    <row r="19278">
      <c r="C19278" s="111"/>
      <c r="S19278" s="112"/>
      <c r="T19278" s="112"/>
      <c r="U19278" s="108"/>
      <c r="V19278" s="108"/>
      <c r="W19278" s="108"/>
      <c r="X19278" s="108"/>
    </row>
    <row r="19279">
      <c r="C19279" s="111"/>
      <c r="S19279" s="112"/>
      <c r="T19279" s="112"/>
      <c r="U19279" s="108"/>
      <c r="V19279" s="108"/>
      <c r="W19279" s="108"/>
      <c r="X19279" s="108"/>
    </row>
    <row r="19280">
      <c r="C19280" s="111"/>
      <c r="S19280" s="112"/>
      <c r="T19280" s="112"/>
      <c r="U19280" s="108"/>
      <c r="V19280" s="108"/>
      <c r="W19280" s="108"/>
      <c r="X19280" s="108"/>
    </row>
    <row r="19281">
      <c r="C19281" s="111"/>
      <c r="S19281" s="112"/>
      <c r="T19281" s="112"/>
      <c r="U19281" s="108"/>
      <c r="V19281" s="108"/>
      <c r="W19281" s="108"/>
      <c r="X19281" s="108"/>
    </row>
    <row r="19282">
      <c r="C19282" s="111"/>
      <c r="S19282" s="112"/>
      <c r="T19282" s="112"/>
      <c r="U19282" s="108"/>
      <c r="V19282" s="108"/>
      <c r="W19282" s="108"/>
      <c r="X19282" s="108"/>
    </row>
    <row r="19283">
      <c r="C19283" s="111"/>
      <c r="S19283" s="112"/>
      <c r="T19283" s="112"/>
      <c r="U19283" s="108"/>
      <c r="V19283" s="108"/>
      <c r="W19283" s="108"/>
      <c r="X19283" s="108"/>
    </row>
    <row r="19284">
      <c r="C19284" s="111"/>
      <c r="S19284" s="112"/>
      <c r="T19284" s="112"/>
      <c r="U19284" s="108"/>
      <c r="V19284" s="108"/>
      <c r="W19284" s="108"/>
      <c r="X19284" s="108"/>
    </row>
    <row r="19285">
      <c r="C19285" s="111"/>
      <c r="S19285" s="112"/>
      <c r="T19285" s="112"/>
      <c r="U19285" s="108"/>
      <c r="V19285" s="108"/>
      <c r="W19285" s="108"/>
      <c r="X19285" s="108"/>
    </row>
    <row r="19286">
      <c r="C19286" s="111"/>
      <c r="S19286" s="112"/>
      <c r="T19286" s="112"/>
      <c r="U19286" s="108"/>
      <c r="V19286" s="108"/>
      <c r="W19286" s="108"/>
      <c r="X19286" s="108"/>
    </row>
    <row r="19287">
      <c r="C19287" s="111"/>
      <c r="S19287" s="112"/>
      <c r="T19287" s="112"/>
      <c r="U19287" s="108"/>
      <c r="V19287" s="108"/>
      <c r="W19287" s="108"/>
      <c r="X19287" s="108"/>
    </row>
    <row r="19288">
      <c r="C19288" s="111"/>
      <c r="S19288" s="112"/>
      <c r="T19288" s="112"/>
      <c r="U19288" s="108"/>
      <c r="V19288" s="108"/>
      <c r="W19288" s="108"/>
      <c r="X19288" s="108"/>
    </row>
    <row r="19289">
      <c r="C19289" s="111"/>
      <c r="S19289" s="112"/>
      <c r="T19289" s="112"/>
      <c r="U19289" s="108"/>
      <c r="V19289" s="108"/>
      <c r="W19289" s="108"/>
      <c r="X19289" s="108"/>
    </row>
    <row r="19290">
      <c r="C19290" s="111"/>
      <c r="S19290" s="112"/>
      <c r="T19290" s="112"/>
      <c r="U19290" s="108"/>
      <c r="V19290" s="108"/>
      <c r="W19290" s="108"/>
      <c r="X19290" s="108"/>
    </row>
    <row r="19291">
      <c r="C19291" s="111"/>
      <c r="S19291" s="112"/>
      <c r="T19291" s="112"/>
      <c r="U19291" s="108"/>
      <c r="V19291" s="108"/>
      <c r="W19291" s="108"/>
      <c r="X19291" s="108"/>
    </row>
    <row r="19292">
      <c r="C19292" s="111"/>
      <c r="S19292" s="112"/>
      <c r="T19292" s="112"/>
      <c r="U19292" s="108"/>
      <c r="V19292" s="108"/>
      <c r="W19292" s="108"/>
      <c r="X19292" s="108"/>
    </row>
    <row r="19293">
      <c r="C19293" s="111"/>
      <c r="S19293" s="112"/>
      <c r="T19293" s="112"/>
      <c r="U19293" s="108"/>
      <c r="V19293" s="108"/>
      <c r="W19293" s="108"/>
      <c r="X19293" s="108"/>
    </row>
    <row r="19294">
      <c r="C19294" s="111"/>
      <c r="S19294" s="112"/>
      <c r="T19294" s="112"/>
      <c r="U19294" s="108"/>
      <c r="V19294" s="108"/>
      <c r="W19294" s="108"/>
      <c r="X19294" s="108"/>
    </row>
    <row r="19295">
      <c r="C19295" s="111"/>
      <c r="S19295" s="112"/>
      <c r="T19295" s="112"/>
      <c r="U19295" s="108"/>
      <c r="V19295" s="108"/>
      <c r="W19295" s="108"/>
      <c r="X19295" s="108"/>
    </row>
    <row r="19296">
      <c r="C19296" s="111"/>
      <c r="S19296" s="112"/>
      <c r="T19296" s="112"/>
      <c r="U19296" s="108"/>
      <c r="V19296" s="108"/>
      <c r="W19296" s="108"/>
      <c r="X19296" s="108"/>
    </row>
    <row r="19297">
      <c r="C19297" s="111"/>
      <c r="S19297" s="112"/>
      <c r="T19297" s="112"/>
      <c r="U19297" s="108"/>
      <c r="V19297" s="108"/>
      <c r="W19297" s="108"/>
      <c r="X19297" s="108"/>
    </row>
    <row r="19298">
      <c r="C19298" s="111"/>
      <c r="S19298" s="112"/>
      <c r="T19298" s="112"/>
      <c r="U19298" s="108"/>
      <c r="V19298" s="108"/>
      <c r="W19298" s="108"/>
      <c r="X19298" s="108"/>
    </row>
    <row r="19299">
      <c r="C19299" s="111"/>
      <c r="S19299" s="112"/>
      <c r="T19299" s="112"/>
      <c r="U19299" s="108"/>
      <c r="V19299" s="108"/>
      <c r="W19299" s="108"/>
      <c r="X19299" s="108"/>
    </row>
    <row r="19300">
      <c r="C19300" s="111"/>
      <c r="S19300" s="112"/>
      <c r="T19300" s="112"/>
      <c r="U19300" s="108"/>
      <c r="V19300" s="108"/>
      <c r="W19300" s="108"/>
      <c r="X19300" s="108"/>
    </row>
    <row r="19301">
      <c r="C19301" s="111"/>
      <c r="S19301" s="112"/>
      <c r="T19301" s="112"/>
      <c r="U19301" s="108"/>
      <c r="V19301" s="108"/>
      <c r="W19301" s="108"/>
      <c r="X19301" s="108"/>
    </row>
    <row r="19302">
      <c r="C19302" s="111"/>
      <c r="S19302" s="112"/>
      <c r="T19302" s="112"/>
      <c r="U19302" s="108"/>
      <c r="V19302" s="108"/>
      <c r="W19302" s="108"/>
      <c r="X19302" s="108"/>
    </row>
    <row r="19303">
      <c r="C19303" s="111"/>
      <c r="S19303" s="112"/>
      <c r="T19303" s="112"/>
      <c r="U19303" s="108"/>
      <c r="V19303" s="108"/>
      <c r="W19303" s="108"/>
      <c r="X19303" s="108"/>
    </row>
    <row r="19304">
      <c r="C19304" s="111"/>
      <c r="S19304" s="112"/>
      <c r="T19304" s="112"/>
      <c r="U19304" s="108"/>
      <c r="V19304" s="108"/>
      <c r="W19304" s="108"/>
      <c r="X19304" s="108"/>
    </row>
    <row r="19305">
      <c r="C19305" s="111"/>
      <c r="S19305" s="112"/>
      <c r="T19305" s="112"/>
      <c r="U19305" s="108"/>
      <c r="V19305" s="108"/>
      <c r="W19305" s="108"/>
      <c r="X19305" s="108"/>
    </row>
    <row r="19306">
      <c r="C19306" s="111"/>
      <c r="S19306" s="112"/>
      <c r="T19306" s="112"/>
      <c r="U19306" s="108"/>
      <c r="V19306" s="108"/>
      <c r="W19306" s="108"/>
      <c r="X19306" s="108"/>
    </row>
    <row r="19307">
      <c r="C19307" s="111"/>
      <c r="S19307" s="112"/>
      <c r="T19307" s="112"/>
      <c r="U19307" s="108"/>
      <c r="V19307" s="108"/>
      <c r="W19307" s="108"/>
      <c r="X19307" s="108"/>
    </row>
    <row r="19308">
      <c r="C19308" s="111"/>
      <c r="S19308" s="112"/>
      <c r="T19308" s="112"/>
      <c r="U19308" s="108"/>
      <c r="V19308" s="108"/>
      <c r="W19308" s="108"/>
      <c r="X19308" s="108"/>
    </row>
    <row r="19309">
      <c r="C19309" s="111"/>
      <c r="S19309" s="112"/>
      <c r="T19309" s="112"/>
      <c r="U19309" s="108"/>
      <c r="V19309" s="108"/>
      <c r="W19309" s="108"/>
      <c r="X19309" s="108"/>
    </row>
    <row r="19310">
      <c r="C19310" s="111"/>
      <c r="S19310" s="112"/>
      <c r="T19310" s="112"/>
      <c r="U19310" s="108"/>
      <c r="V19310" s="108"/>
      <c r="W19310" s="108"/>
      <c r="X19310" s="108"/>
    </row>
    <row r="19311">
      <c r="C19311" s="111"/>
      <c r="S19311" s="112"/>
      <c r="T19311" s="112"/>
      <c r="U19311" s="108"/>
      <c r="V19311" s="108"/>
      <c r="W19311" s="108"/>
      <c r="X19311" s="108"/>
    </row>
    <row r="19312">
      <c r="C19312" s="111"/>
      <c r="S19312" s="112"/>
      <c r="T19312" s="112"/>
      <c r="U19312" s="108"/>
      <c r="V19312" s="108"/>
      <c r="W19312" s="108"/>
      <c r="X19312" s="108"/>
    </row>
    <row r="19313">
      <c r="C19313" s="111"/>
      <c r="S19313" s="112"/>
      <c r="T19313" s="112"/>
      <c r="U19313" s="108"/>
      <c r="V19313" s="108"/>
      <c r="W19313" s="108"/>
      <c r="X19313" s="108"/>
    </row>
    <row r="19314">
      <c r="C19314" s="111"/>
      <c r="S19314" s="112"/>
      <c r="T19314" s="112"/>
      <c r="U19314" s="108"/>
      <c r="V19314" s="108"/>
      <c r="W19314" s="108"/>
      <c r="X19314" s="108"/>
    </row>
    <row r="19315">
      <c r="C19315" s="111"/>
      <c r="S19315" s="112"/>
      <c r="T19315" s="112"/>
      <c r="U19315" s="108"/>
      <c r="V19315" s="108"/>
      <c r="W19315" s="108"/>
      <c r="X19315" s="108"/>
    </row>
    <row r="19316">
      <c r="C19316" s="111"/>
      <c r="S19316" s="112"/>
      <c r="T19316" s="112"/>
      <c r="U19316" s="108"/>
      <c r="V19316" s="108"/>
      <c r="W19316" s="108"/>
      <c r="X19316" s="108"/>
    </row>
    <row r="19317">
      <c r="C19317" s="111"/>
      <c r="S19317" s="112"/>
      <c r="T19317" s="112"/>
      <c r="U19317" s="108"/>
      <c r="V19317" s="108"/>
      <c r="W19317" s="108"/>
      <c r="X19317" s="108"/>
    </row>
    <row r="19318">
      <c r="C19318" s="111"/>
      <c r="S19318" s="112"/>
      <c r="T19318" s="112"/>
      <c r="U19318" s="108"/>
      <c r="V19318" s="108"/>
      <c r="W19318" s="108"/>
      <c r="X19318" s="108"/>
    </row>
    <row r="19319">
      <c r="C19319" s="111"/>
      <c r="S19319" s="112"/>
      <c r="T19319" s="112"/>
      <c r="U19319" s="108"/>
      <c r="V19319" s="108"/>
      <c r="W19319" s="108"/>
      <c r="X19319" s="108"/>
    </row>
    <row r="19320">
      <c r="C19320" s="111"/>
      <c r="S19320" s="112"/>
      <c r="T19320" s="112"/>
      <c r="U19320" s="108"/>
      <c r="V19320" s="108"/>
      <c r="W19320" s="108"/>
      <c r="X19320" s="108"/>
    </row>
    <row r="19321">
      <c r="C19321" s="111"/>
      <c r="S19321" s="112"/>
      <c r="T19321" s="112"/>
      <c r="U19321" s="108"/>
      <c r="V19321" s="108"/>
      <c r="W19321" s="108"/>
      <c r="X19321" s="108"/>
    </row>
    <row r="19322">
      <c r="C19322" s="111"/>
      <c r="S19322" s="112"/>
      <c r="T19322" s="112"/>
      <c r="U19322" s="108"/>
      <c r="V19322" s="108"/>
      <c r="W19322" s="108"/>
      <c r="X19322" s="108"/>
    </row>
    <row r="19323">
      <c r="C19323" s="111"/>
      <c r="S19323" s="112"/>
      <c r="T19323" s="112"/>
      <c r="U19323" s="108"/>
      <c r="V19323" s="108"/>
      <c r="W19323" s="108"/>
      <c r="X19323" s="108"/>
    </row>
    <row r="19324">
      <c r="C19324" s="111"/>
      <c r="S19324" s="112"/>
      <c r="T19324" s="112"/>
      <c r="U19324" s="108"/>
      <c r="V19324" s="108"/>
      <c r="W19324" s="108"/>
      <c r="X19324" s="108"/>
    </row>
    <row r="19325">
      <c r="C19325" s="111"/>
      <c r="S19325" s="112"/>
      <c r="T19325" s="112"/>
      <c r="U19325" s="108"/>
      <c r="V19325" s="108"/>
      <c r="W19325" s="108"/>
      <c r="X19325" s="108"/>
    </row>
    <row r="19326">
      <c r="C19326" s="111"/>
      <c r="S19326" s="112"/>
      <c r="T19326" s="112"/>
      <c r="U19326" s="108"/>
      <c r="V19326" s="108"/>
      <c r="W19326" s="108"/>
      <c r="X19326" s="108"/>
    </row>
    <row r="19327">
      <c r="C19327" s="111"/>
      <c r="S19327" s="112"/>
      <c r="T19327" s="112"/>
      <c r="U19327" s="108"/>
      <c r="V19327" s="108"/>
      <c r="W19327" s="108"/>
      <c r="X19327" s="108"/>
    </row>
    <row r="19328">
      <c r="C19328" s="111"/>
      <c r="S19328" s="112"/>
      <c r="T19328" s="112"/>
      <c r="U19328" s="108"/>
      <c r="V19328" s="108"/>
      <c r="W19328" s="108"/>
      <c r="X19328" s="108"/>
    </row>
    <row r="19329">
      <c r="C19329" s="111"/>
      <c r="S19329" s="112"/>
      <c r="T19329" s="112"/>
      <c r="U19329" s="108"/>
      <c r="V19329" s="108"/>
      <c r="W19329" s="108"/>
      <c r="X19329" s="108"/>
    </row>
    <row r="19330">
      <c r="C19330" s="111"/>
      <c r="S19330" s="112"/>
      <c r="T19330" s="112"/>
      <c r="U19330" s="108"/>
      <c r="V19330" s="108"/>
      <c r="W19330" s="108"/>
      <c r="X19330" s="108"/>
    </row>
    <row r="19331">
      <c r="C19331" s="111"/>
      <c r="S19331" s="112"/>
      <c r="T19331" s="112"/>
      <c r="U19331" s="108"/>
      <c r="V19331" s="108"/>
      <c r="W19331" s="108"/>
      <c r="X19331" s="108"/>
    </row>
    <row r="19332">
      <c r="C19332" s="111"/>
      <c r="S19332" s="112"/>
      <c r="T19332" s="112"/>
      <c r="U19332" s="108"/>
      <c r="V19332" s="108"/>
      <c r="W19332" s="108"/>
      <c r="X19332" s="108"/>
    </row>
    <row r="19333">
      <c r="C19333" s="111"/>
      <c r="S19333" s="112"/>
      <c r="T19333" s="112"/>
      <c r="U19333" s="108"/>
      <c r="V19333" s="108"/>
      <c r="W19333" s="108"/>
      <c r="X19333" s="108"/>
    </row>
    <row r="19334">
      <c r="C19334" s="111"/>
      <c r="S19334" s="112"/>
      <c r="T19334" s="112"/>
      <c r="U19334" s="108"/>
      <c r="V19334" s="108"/>
      <c r="W19334" s="108"/>
      <c r="X19334" s="108"/>
    </row>
    <row r="19335">
      <c r="C19335" s="111"/>
      <c r="S19335" s="112"/>
      <c r="T19335" s="112"/>
      <c r="U19335" s="108"/>
      <c r="V19335" s="108"/>
      <c r="W19335" s="108"/>
      <c r="X19335" s="108"/>
    </row>
    <row r="19336">
      <c r="C19336" s="111"/>
      <c r="S19336" s="112"/>
      <c r="T19336" s="112"/>
      <c r="U19336" s="108"/>
      <c r="V19336" s="108"/>
      <c r="W19336" s="108"/>
      <c r="X19336" s="108"/>
    </row>
    <row r="19337">
      <c r="C19337" s="111"/>
      <c r="S19337" s="112"/>
      <c r="T19337" s="112"/>
      <c r="U19337" s="108"/>
      <c r="V19337" s="108"/>
      <c r="W19337" s="108"/>
      <c r="X19337" s="108"/>
    </row>
    <row r="19338">
      <c r="C19338" s="111"/>
      <c r="S19338" s="112"/>
      <c r="T19338" s="112"/>
      <c r="U19338" s="108"/>
      <c r="V19338" s="108"/>
      <c r="W19338" s="108"/>
      <c r="X19338" s="108"/>
    </row>
    <row r="19339">
      <c r="C19339" s="111"/>
      <c r="S19339" s="112"/>
      <c r="T19339" s="112"/>
      <c r="U19339" s="108"/>
      <c r="V19339" s="108"/>
      <c r="W19339" s="108"/>
      <c r="X19339" s="108"/>
    </row>
    <row r="19340">
      <c r="C19340" s="111"/>
      <c r="S19340" s="112"/>
      <c r="T19340" s="112"/>
      <c r="U19340" s="108"/>
      <c r="V19340" s="108"/>
      <c r="W19340" s="108"/>
      <c r="X19340" s="108"/>
    </row>
    <row r="19341">
      <c r="C19341" s="111"/>
      <c r="S19341" s="112"/>
      <c r="T19341" s="112"/>
      <c r="U19341" s="108"/>
      <c r="V19341" s="108"/>
      <c r="W19341" s="108"/>
      <c r="X19341" s="108"/>
    </row>
    <row r="19342">
      <c r="C19342" s="111"/>
      <c r="S19342" s="112"/>
      <c r="T19342" s="112"/>
      <c r="U19342" s="108"/>
      <c r="V19342" s="108"/>
      <c r="W19342" s="108"/>
      <c r="X19342" s="108"/>
    </row>
    <row r="19343">
      <c r="C19343" s="111"/>
      <c r="S19343" s="112"/>
      <c r="T19343" s="112"/>
      <c r="U19343" s="108"/>
      <c r="V19343" s="108"/>
      <c r="W19343" s="108"/>
      <c r="X19343" s="108"/>
    </row>
    <row r="19344">
      <c r="C19344" s="111"/>
      <c r="S19344" s="112"/>
      <c r="T19344" s="112"/>
      <c r="U19344" s="108"/>
      <c r="V19344" s="108"/>
      <c r="W19344" s="108"/>
      <c r="X19344" s="108"/>
    </row>
    <row r="19345">
      <c r="C19345" s="111"/>
      <c r="S19345" s="112"/>
      <c r="T19345" s="112"/>
      <c r="U19345" s="108"/>
      <c r="V19345" s="108"/>
      <c r="W19345" s="108"/>
      <c r="X19345" s="108"/>
    </row>
    <row r="19346">
      <c r="C19346" s="111"/>
      <c r="S19346" s="112"/>
      <c r="T19346" s="112"/>
      <c r="U19346" s="108"/>
      <c r="V19346" s="108"/>
      <c r="W19346" s="108"/>
      <c r="X19346" s="108"/>
    </row>
    <row r="19347">
      <c r="C19347" s="111"/>
      <c r="S19347" s="112"/>
      <c r="T19347" s="112"/>
      <c r="U19347" s="108"/>
      <c r="V19347" s="108"/>
      <c r="W19347" s="108"/>
      <c r="X19347" s="108"/>
    </row>
    <row r="19348">
      <c r="C19348" s="111"/>
      <c r="S19348" s="112"/>
      <c r="T19348" s="112"/>
      <c r="U19348" s="108"/>
      <c r="V19348" s="108"/>
      <c r="W19348" s="108"/>
      <c r="X19348" s="108"/>
    </row>
    <row r="19349">
      <c r="C19349" s="111"/>
      <c r="S19349" s="112"/>
      <c r="T19349" s="112"/>
      <c r="U19349" s="108"/>
      <c r="V19349" s="108"/>
      <c r="W19349" s="108"/>
      <c r="X19349" s="108"/>
    </row>
    <row r="19350">
      <c r="C19350" s="111"/>
      <c r="S19350" s="112"/>
      <c r="T19350" s="112"/>
      <c r="U19350" s="108"/>
      <c r="V19350" s="108"/>
      <c r="W19350" s="108"/>
      <c r="X19350" s="108"/>
    </row>
    <row r="19351">
      <c r="C19351" s="111"/>
      <c r="S19351" s="112"/>
      <c r="T19351" s="112"/>
      <c r="U19351" s="108"/>
      <c r="V19351" s="108"/>
      <c r="W19351" s="108"/>
      <c r="X19351" s="108"/>
    </row>
    <row r="19352">
      <c r="C19352" s="111"/>
      <c r="S19352" s="112"/>
      <c r="T19352" s="112"/>
      <c r="U19352" s="108"/>
      <c r="V19352" s="108"/>
      <c r="W19352" s="108"/>
      <c r="X19352" s="108"/>
    </row>
    <row r="19353">
      <c r="C19353" s="111"/>
      <c r="S19353" s="112"/>
      <c r="T19353" s="112"/>
      <c r="U19353" s="108"/>
      <c r="V19353" s="108"/>
      <c r="W19353" s="108"/>
      <c r="X19353" s="108"/>
    </row>
    <row r="19354">
      <c r="C19354" s="111"/>
      <c r="S19354" s="112"/>
      <c r="T19354" s="112"/>
      <c r="U19354" s="108"/>
      <c r="V19354" s="108"/>
      <c r="W19354" s="108"/>
      <c r="X19354" s="108"/>
    </row>
    <row r="19355">
      <c r="C19355" s="111"/>
      <c r="S19355" s="112"/>
      <c r="T19355" s="112"/>
      <c r="U19355" s="108"/>
      <c r="V19355" s="108"/>
      <c r="W19355" s="108"/>
      <c r="X19355" s="108"/>
    </row>
    <row r="19356">
      <c r="C19356" s="111"/>
      <c r="S19356" s="112"/>
      <c r="T19356" s="112"/>
      <c r="U19356" s="108"/>
      <c r="V19356" s="108"/>
      <c r="W19356" s="108"/>
      <c r="X19356" s="108"/>
    </row>
    <row r="19357">
      <c r="C19357" s="111"/>
      <c r="S19357" s="112"/>
      <c r="T19357" s="112"/>
      <c r="U19357" s="108"/>
      <c r="V19357" s="108"/>
      <c r="W19357" s="108"/>
      <c r="X19357" s="108"/>
    </row>
    <row r="19358">
      <c r="C19358" s="111"/>
      <c r="S19358" s="112"/>
      <c r="T19358" s="112"/>
      <c r="U19358" s="108"/>
      <c r="V19358" s="108"/>
      <c r="W19358" s="108"/>
      <c r="X19358" s="108"/>
    </row>
    <row r="19359">
      <c r="C19359" s="111"/>
      <c r="S19359" s="112"/>
      <c r="T19359" s="112"/>
      <c r="U19359" s="108"/>
      <c r="V19359" s="108"/>
      <c r="W19359" s="108"/>
      <c r="X19359" s="108"/>
    </row>
    <row r="19360">
      <c r="C19360" s="111"/>
      <c r="S19360" s="112"/>
      <c r="T19360" s="112"/>
      <c r="U19360" s="108"/>
      <c r="V19360" s="108"/>
      <c r="W19360" s="108"/>
      <c r="X19360" s="108"/>
    </row>
    <row r="19361">
      <c r="C19361" s="111"/>
      <c r="S19361" s="112"/>
      <c r="T19361" s="112"/>
      <c r="U19361" s="108"/>
      <c r="V19361" s="108"/>
      <c r="W19361" s="108"/>
      <c r="X19361" s="108"/>
    </row>
    <row r="19362">
      <c r="C19362" s="111"/>
      <c r="S19362" s="112"/>
      <c r="T19362" s="112"/>
      <c r="U19362" s="108"/>
      <c r="V19362" s="108"/>
      <c r="W19362" s="108"/>
      <c r="X19362" s="108"/>
    </row>
    <row r="19363">
      <c r="C19363" s="111"/>
      <c r="S19363" s="112"/>
      <c r="T19363" s="112"/>
      <c r="U19363" s="108"/>
      <c r="V19363" s="108"/>
      <c r="W19363" s="108"/>
      <c r="X19363" s="108"/>
    </row>
    <row r="19364">
      <c r="C19364" s="111"/>
      <c r="S19364" s="112"/>
      <c r="T19364" s="112"/>
      <c r="U19364" s="108"/>
      <c r="V19364" s="108"/>
      <c r="W19364" s="108"/>
      <c r="X19364" s="108"/>
    </row>
    <row r="19365">
      <c r="C19365" s="111"/>
      <c r="S19365" s="112"/>
      <c r="T19365" s="112"/>
      <c r="U19365" s="108"/>
      <c r="V19365" s="108"/>
      <c r="W19365" s="108"/>
      <c r="X19365" s="108"/>
    </row>
    <row r="19366">
      <c r="C19366" s="111"/>
      <c r="S19366" s="112"/>
      <c r="T19366" s="112"/>
      <c r="U19366" s="108"/>
      <c r="V19366" s="108"/>
      <c r="W19366" s="108"/>
      <c r="X19366" s="108"/>
    </row>
    <row r="19367">
      <c r="C19367" s="111"/>
      <c r="S19367" s="112"/>
      <c r="T19367" s="112"/>
      <c r="U19367" s="108"/>
      <c r="V19367" s="108"/>
      <c r="W19367" s="108"/>
      <c r="X19367" s="108"/>
    </row>
    <row r="19368">
      <c r="C19368" s="111"/>
      <c r="S19368" s="112"/>
      <c r="T19368" s="112"/>
      <c r="U19368" s="108"/>
      <c r="V19368" s="108"/>
      <c r="W19368" s="108"/>
      <c r="X19368" s="108"/>
    </row>
    <row r="19369">
      <c r="C19369" s="111"/>
      <c r="S19369" s="112"/>
      <c r="T19369" s="112"/>
      <c r="U19369" s="108"/>
      <c r="V19369" s="108"/>
      <c r="W19369" s="108"/>
      <c r="X19369" s="108"/>
    </row>
    <row r="19370">
      <c r="C19370" s="111"/>
      <c r="S19370" s="112"/>
      <c r="T19370" s="112"/>
      <c r="U19370" s="108"/>
      <c r="V19370" s="108"/>
      <c r="W19370" s="108"/>
      <c r="X19370" s="108"/>
    </row>
    <row r="19371">
      <c r="C19371" s="111"/>
      <c r="S19371" s="112"/>
      <c r="T19371" s="112"/>
      <c r="U19371" s="108"/>
      <c r="V19371" s="108"/>
      <c r="W19371" s="108"/>
      <c r="X19371" s="108"/>
    </row>
    <row r="19372">
      <c r="C19372" s="111"/>
      <c r="S19372" s="112"/>
      <c r="T19372" s="112"/>
      <c r="U19372" s="108"/>
      <c r="V19372" s="108"/>
      <c r="W19372" s="108"/>
      <c r="X19372" s="108"/>
    </row>
    <row r="19373">
      <c r="C19373" s="111"/>
      <c r="S19373" s="112"/>
      <c r="T19373" s="112"/>
      <c r="U19373" s="108"/>
      <c r="V19373" s="108"/>
      <c r="W19373" s="108"/>
      <c r="X19373" s="108"/>
    </row>
    <row r="19374">
      <c r="C19374" s="111"/>
      <c r="S19374" s="112"/>
      <c r="T19374" s="112"/>
      <c r="U19374" s="108"/>
      <c r="V19374" s="108"/>
      <c r="W19374" s="108"/>
      <c r="X19374" s="108"/>
    </row>
    <row r="19375">
      <c r="C19375" s="111"/>
      <c r="S19375" s="112"/>
      <c r="T19375" s="112"/>
      <c r="U19375" s="108"/>
      <c r="V19375" s="108"/>
      <c r="W19375" s="108"/>
      <c r="X19375" s="108"/>
    </row>
    <row r="19376">
      <c r="C19376" s="111"/>
      <c r="S19376" s="112"/>
      <c r="T19376" s="112"/>
      <c r="U19376" s="108"/>
      <c r="V19376" s="108"/>
      <c r="W19376" s="108"/>
      <c r="X19376" s="108"/>
    </row>
    <row r="19377">
      <c r="C19377" s="111"/>
      <c r="S19377" s="112"/>
      <c r="T19377" s="112"/>
      <c r="U19377" s="108"/>
      <c r="V19377" s="108"/>
      <c r="W19377" s="108"/>
      <c r="X19377" s="108"/>
    </row>
    <row r="19378">
      <c r="C19378" s="111"/>
      <c r="S19378" s="112"/>
      <c r="T19378" s="112"/>
      <c r="U19378" s="108"/>
      <c r="V19378" s="108"/>
      <c r="W19378" s="108"/>
      <c r="X19378" s="108"/>
    </row>
    <row r="19379">
      <c r="C19379" s="111"/>
      <c r="S19379" s="112"/>
      <c r="T19379" s="112"/>
      <c r="U19379" s="108"/>
      <c r="V19379" s="108"/>
      <c r="W19379" s="108"/>
      <c r="X19379" s="108"/>
    </row>
    <row r="19380">
      <c r="C19380" s="111"/>
      <c r="S19380" s="112"/>
      <c r="T19380" s="112"/>
      <c r="U19380" s="108"/>
      <c r="V19380" s="108"/>
      <c r="W19380" s="108"/>
      <c r="X19380" s="108"/>
    </row>
    <row r="19381">
      <c r="C19381" s="111"/>
      <c r="S19381" s="112"/>
      <c r="T19381" s="112"/>
      <c r="U19381" s="108"/>
      <c r="V19381" s="108"/>
      <c r="W19381" s="108"/>
      <c r="X19381" s="108"/>
    </row>
    <row r="19382">
      <c r="C19382" s="111"/>
      <c r="S19382" s="112"/>
      <c r="T19382" s="112"/>
      <c r="U19382" s="108"/>
      <c r="V19382" s="108"/>
      <c r="W19382" s="108"/>
      <c r="X19382" s="108"/>
    </row>
    <row r="19383">
      <c r="C19383" s="111"/>
      <c r="S19383" s="112"/>
      <c r="T19383" s="112"/>
      <c r="U19383" s="108"/>
      <c r="V19383" s="108"/>
      <c r="W19383" s="108"/>
      <c r="X19383" s="108"/>
    </row>
    <row r="19384">
      <c r="C19384" s="111"/>
      <c r="S19384" s="112"/>
      <c r="T19384" s="112"/>
      <c r="U19384" s="108"/>
      <c r="V19384" s="108"/>
      <c r="W19384" s="108"/>
      <c r="X19384" s="108"/>
    </row>
    <row r="19385">
      <c r="C19385" s="111"/>
      <c r="S19385" s="112"/>
      <c r="T19385" s="112"/>
      <c r="U19385" s="108"/>
      <c r="V19385" s="108"/>
      <c r="W19385" s="108"/>
      <c r="X19385" s="108"/>
    </row>
    <row r="19386">
      <c r="C19386" s="111"/>
      <c r="S19386" s="112"/>
      <c r="T19386" s="112"/>
      <c r="U19386" s="108"/>
      <c r="V19386" s="108"/>
      <c r="W19386" s="108"/>
      <c r="X19386" s="108"/>
    </row>
    <row r="19387">
      <c r="C19387" s="111"/>
      <c r="S19387" s="112"/>
      <c r="T19387" s="112"/>
      <c r="U19387" s="108"/>
      <c r="V19387" s="108"/>
      <c r="W19387" s="108"/>
      <c r="X19387" s="108"/>
    </row>
    <row r="19388">
      <c r="C19388" s="111"/>
      <c r="S19388" s="112"/>
      <c r="T19388" s="112"/>
      <c r="U19388" s="108"/>
      <c r="V19388" s="108"/>
      <c r="W19388" s="108"/>
      <c r="X19388" s="108"/>
    </row>
    <row r="19389">
      <c r="C19389" s="111"/>
      <c r="S19389" s="113"/>
      <c r="T19389" s="112"/>
      <c r="U19389" s="108"/>
      <c r="V19389" s="108"/>
      <c r="W19389" s="108"/>
      <c r="X19389" s="108"/>
    </row>
    <row r="19390">
      <c r="C19390" s="111"/>
      <c r="S19390" s="112"/>
      <c r="T19390" s="112"/>
      <c r="U19390" s="108"/>
      <c r="V19390" s="108"/>
      <c r="W19390" s="108"/>
      <c r="X19390" s="108"/>
    </row>
    <row r="19391">
      <c r="C19391" s="111"/>
      <c r="S19391" s="112"/>
      <c r="T19391" s="112"/>
      <c r="U19391" s="108"/>
      <c r="V19391" s="108"/>
      <c r="W19391" s="108"/>
      <c r="X19391" s="108"/>
    </row>
    <row r="19392">
      <c r="C19392" s="111"/>
      <c r="S19392" s="112"/>
      <c r="T19392" s="112"/>
      <c r="U19392" s="108"/>
      <c r="V19392" s="108"/>
      <c r="W19392" s="108"/>
      <c r="X19392" s="108"/>
    </row>
    <row r="19393">
      <c r="C19393" s="111"/>
      <c r="S19393" s="112"/>
      <c r="T19393" s="112"/>
      <c r="U19393" s="108"/>
      <c r="V19393" s="108"/>
      <c r="W19393" s="108"/>
      <c r="X19393" s="108"/>
    </row>
    <row r="19394">
      <c r="C19394" s="111"/>
      <c r="S19394" s="112"/>
      <c r="T19394" s="112"/>
      <c r="U19394" s="108"/>
      <c r="V19394" s="108"/>
      <c r="W19394" s="108"/>
      <c r="X19394" s="108"/>
    </row>
    <row r="19395">
      <c r="C19395" s="111"/>
      <c r="S19395" s="112"/>
      <c r="T19395" s="112"/>
      <c r="U19395" s="108"/>
      <c r="V19395" s="108"/>
      <c r="W19395" s="108"/>
      <c r="X19395" s="108"/>
    </row>
    <row r="19396">
      <c r="C19396" s="111"/>
      <c r="S19396" s="112"/>
      <c r="T19396" s="112"/>
      <c r="U19396" s="108"/>
      <c r="V19396" s="108"/>
      <c r="W19396" s="108"/>
      <c r="X19396" s="108"/>
    </row>
    <row r="19397">
      <c r="C19397" s="111"/>
      <c r="S19397" s="112"/>
      <c r="T19397" s="112"/>
      <c r="U19397" s="108"/>
      <c r="V19397" s="108"/>
      <c r="W19397" s="108"/>
      <c r="X19397" s="108"/>
    </row>
    <row r="19398">
      <c r="C19398" s="111"/>
      <c r="S19398" s="112"/>
      <c r="T19398" s="112"/>
      <c r="U19398" s="108"/>
      <c r="V19398" s="108"/>
      <c r="W19398" s="108"/>
      <c r="X19398" s="108"/>
    </row>
    <row r="19399">
      <c r="C19399" s="111"/>
      <c r="S19399" s="112"/>
      <c r="T19399" s="112"/>
      <c r="U19399" s="108"/>
      <c r="V19399" s="108"/>
      <c r="W19399" s="108"/>
      <c r="X19399" s="108"/>
    </row>
    <row r="19400">
      <c r="C19400" s="111"/>
      <c r="S19400" s="112"/>
      <c r="T19400" s="112"/>
      <c r="U19400" s="108"/>
      <c r="V19400" s="108"/>
      <c r="W19400" s="108"/>
      <c r="X19400" s="108"/>
    </row>
    <row r="19401">
      <c r="C19401" s="111"/>
      <c r="S19401" s="112"/>
      <c r="T19401" s="112"/>
      <c r="U19401" s="108"/>
      <c r="V19401" s="108"/>
      <c r="W19401" s="108"/>
      <c r="X19401" s="108"/>
    </row>
    <row r="19402">
      <c r="C19402" s="111"/>
      <c r="S19402" s="112"/>
      <c r="T19402" s="112"/>
      <c r="U19402" s="108"/>
      <c r="V19402" s="108"/>
      <c r="W19402" s="108"/>
      <c r="X19402" s="108"/>
    </row>
    <row r="19403">
      <c r="C19403" s="111"/>
      <c r="S19403" s="112"/>
      <c r="T19403" s="112"/>
      <c r="U19403" s="108"/>
      <c r="V19403" s="108"/>
      <c r="W19403" s="108"/>
      <c r="X19403" s="108"/>
    </row>
    <row r="19404">
      <c r="C19404" s="111"/>
      <c r="S19404" s="112"/>
      <c r="T19404" s="112"/>
      <c r="U19404" s="108"/>
      <c r="V19404" s="108"/>
      <c r="W19404" s="108"/>
      <c r="X19404" s="108"/>
    </row>
    <row r="19405">
      <c r="C19405" s="111"/>
      <c r="S19405" s="112"/>
      <c r="T19405" s="112"/>
      <c r="U19405" s="108"/>
      <c r="V19405" s="108"/>
      <c r="W19405" s="108"/>
      <c r="X19405" s="108"/>
    </row>
    <row r="19406">
      <c r="C19406" s="111"/>
      <c r="S19406" s="112"/>
      <c r="T19406" s="112"/>
      <c r="U19406" s="108"/>
      <c r="V19406" s="108"/>
      <c r="W19406" s="108"/>
      <c r="X19406" s="108"/>
    </row>
    <row r="19407">
      <c r="C19407" s="111"/>
      <c r="S19407" s="112"/>
      <c r="T19407" s="112"/>
      <c r="U19407" s="108"/>
      <c r="V19407" s="108"/>
      <c r="W19407" s="108"/>
      <c r="X19407" s="108"/>
    </row>
    <row r="19408">
      <c r="C19408" s="111"/>
      <c r="S19408" s="112"/>
      <c r="T19408" s="112"/>
      <c r="U19408" s="108"/>
      <c r="V19408" s="108"/>
      <c r="W19408" s="108"/>
      <c r="X19408" s="108"/>
    </row>
    <row r="19409">
      <c r="C19409" s="111"/>
      <c r="S19409" s="113"/>
      <c r="T19409" s="112"/>
      <c r="U19409" s="108"/>
      <c r="V19409" s="108"/>
      <c r="W19409" s="108"/>
      <c r="X19409" s="108"/>
    </row>
    <row r="19410">
      <c r="C19410" s="111"/>
      <c r="S19410" s="112"/>
      <c r="T19410" s="112"/>
      <c r="U19410" s="108"/>
      <c r="V19410" s="108"/>
      <c r="W19410" s="108"/>
      <c r="X19410" s="108"/>
    </row>
    <row r="19411">
      <c r="C19411" s="111"/>
      <c r="S19411" s="112"/>
      <c r="T19411" s="112"/>
      <c r="U19411" s="108"/>
      <c r="V19411" s="108"/>
      <c r="W19411" s="108"/>
      <c r="X19411" s="108"/>
    </row>
    <row r="19412">
      <c r="C19412" s="111"/>
      <c r="S19412" s="112"/>
      <c r="T19412" s="112"/>
      <c r="U19412" s="108"/>
      <c r="V19412" s="108"/>
      <c r="W19412" s="108"/>
      <c r="X19412" s="108"/>
    </row>
    <row r="19413">
      <c r="C19413" s="111"/>
      <c r="S19413" s="112"/>
      <c r="T19413" s="112"/>
      <c r="U19413" s="108"/>
      <c r="V19413" s="108"/>
      <c r="W19413" s="108"/>
      <c r="X19413" s="108"/>
    </row>
    <row r="19414">
      <c r="C19414" s="111"/>
      <c r="S19414" s="112"/>
      <c r="T19414" s="112"/>
      <c r="U19414" s="108"/>
      <c r="V19414" s="108"/>
      <c r="W19414" s="108"/>
      <c r="X19414" s="108"/>
    </row>
    <row r="19415">
      <c r="C19415" s="111"/>
      <c r="S19415" s="112"/>
      <c r="T19415" s="112"/>
      <c r="U19415" s="108"/>
      <c r="V19415" s="108"/>
      <c r="W19415" s="108"/>
      <c r="X19415" s="108"/>
    </row>
    <row r="19416">
      <c r="C19416" s="111"/>
      <c r="S19416" s="112"/>
      <c r="T19416" s="112"/>
      <c r="U19416" s="108"/>
      <c r="V19416" s="108"/>
      <c r="W19416" s="108"/>
      <c r="X19416" s="108"/>
    </row>
    <row r="19417">
      <c r="C19417" s="111"/>
      <c r="S19417" s="112"/>
      <c r="T19417" s="112"/>
      <c r="U19417" s="108"/>
      <c r="V19417" s="108"/>
      <c r="W19417" s="108"/>
      <c r="X19417" s="108"/>
    </row>
    <row r="19418">
      <c r="C19418" s="111"/>
      <c r="S19418" s="112"/>
      <c r="T19418" s="112"/>
      <c r="U19418" s="108"/>
      <c r="V19418" s="108"/>
      <c r="W19418" s="108"/>
      <c r="X19418" s="108"/>
    </row>
    <row r="19419">
      <c r="C19419" s="111"/>
      <c r="S19419" s="112"/>
      <c r="T19419" s="112"/>
      <c r="U19419" s="108"/>
      <c r="V19419" s="108"/>
      <c r="W19419" s="108"/>
      <c r="X19419" s="108"/>
    </row>
    <row r="19420">
      <c r="C19420" s="111"/>
      <c r="S19420" s="112"/>
      <c r="T19420" s="112"/>
      <c r="U19420" s="108"/>
      <c r="V19420" s="108"/>
      <c r="W19420" s="108"/>
      <c r="X19420" s="108"/>
    </row>
    <row r="19421">
      <c r="C19421" s="111"/>
      <c r="S19421" s="112"/>
      <c r="T19421" s="112"/>
      <c r="U19421" s="108"/>
      <c r="V19421" s="108"/>
      <c r="W19421" s="108"/>
      <c r="X19421" s="108"/>
    </row>
    <row r="19422">
      <c r="C19422" s="111"/>
      <c r="S19422" s="112"/>
      <c r="T19422" s="112"/>
      <c r="U19422" s="108"/>
      <c r="V19422" s="108"/>
      <c r="W19422" s="108"/>
      <c r="X19422" s="108"/>
    </row>
    <row r="19423">
      <c r="C19423" s="111"/>
      <c r="S19423" s="113"/>
      <c r="T19423" s="112"/>
      <c r="U19423" s="108"/>
      <c r="V19423" s="108"/>
      <c r="W19423" s="108"/>
      <c r="X19423" s="108"/>
    </row>
    <row r="19424">
      <c r="C19424" s="111"/>
      <c r="S19424" s="112"/>
      <c r="T19424" s="112"/>
      <c r="U19424" s="108"/>
      <c r="V19424" s="108"/>
      <c r="W19424" s="108"/>
      <c r="X19424" s="108"/>
    </row>
    <row r="19425">
      <c r="C19425" s="111"/>
      <c r="S19425" s="112"/>
      <c r="T19425" s="112"/>
      <c r="U19425" s="108"/>
      <c r="V19425" s="108"/>
      <c r="W19425" s="108"/>
      <c r="X19425" s="108"/>
    </row>
    <row r="19426">
      <c r="C19426" s="111"/>
      <c r="S19426" s="112"/>
      <c r="T19426" s="112"/>
      <c r="U19426" s="108"/>
      <c r="V19426" s="108"/>
      <c r="W19426" s="108"/>
      <c r="X19426" s="108"/>
    </row>
    <row r="19427">
      <c r="C19427" s="111"/>
      <c r="S19427" s="112"/>
      <c r="T19427" s="112"/>
      <c r="U19427" s="108"/>
      <c r="V19427" s="108"/>
      <c r="W19427" s="108"/>
      <c r="X19427" s="108"/>
    </row>
    <row r="19428">
      <c r="C19428" s="111"/>
      <c r="S19428" s="112"/>
      <c r="T19428" s="112"/>
      <c r="U19428" s="108"/>
      <c r="V19428" s="108"/>
      <c r="W19428" s="108"/>
      <c r="X19428" s="108"/>
    </row>
    <row r="19429">
      <c r="C19429" s="111"/>
      <c r="S19429" s="112"/>
      <c r="T19429" s="112"/>
      <c r="U19429" s="108"/>
      <c r="V19429" s="108"/>
      <c r="W19429" s="108"/>
      <c r="X19429" s="108"/>
    </row>
    <row r="19430">
      <c r="C19430" s="111"/>
      <c r="S19430" s="112"/>
      <c r="T19430" s="112"/>
      <c r="U19430" s="108"/>
      <c r="V19430" s="108"/>
      <c r="W19430" s="108"/>
      <c r="X19430" s="108"/>
    </row>
    <row r="19431">
      <c r="C19431" s="111"/>
      <c r="S19431" s="112"/>
      <c r="T19431" s="112"/>
      <c r="U19431" s="108"/>
      <c r="V19431" s="108"/>
      <c r="W19431" s="108"/>
      <c r="X19431" s="108"/>
    </row>
    <row r="19432">
      <c r="C19432" s="111"/>
      <c r="S19432" s="112"/>
      <c r="T19432" s="112"/>
      <c r="U19432" s="108"/>
      <c r="V19432" s="108"/>
      <c r="W19432" s="108"/>
      <c r="X19432" s="108"/>
    </row>
    <row r="19433">
      <c r="C19433" s="111"/>
      <c r="S19433" s="112"/>
      <c r="T19433" s="112"/>
      <c r="U19433" s="108"/>
      <c r="V19433" s="108"/>
      <c r="W19433" s="108"/>
      <c r="X19433" s="108"/>
    </row>
    <row r="19434">
      <c r="C19434" s="111"/>
      <c r="S19434" s="112"/>
      <c r="T19434" s="112"/>
      <c r="U19434" s="108"/>
      <c r="V19434" s="108"/>
      <c r="W19434" s="108"/>
      <c r="X19434" s="108"/>
    </row>
    <row r="19435">
      <c r="C19435" s="111"/>
      <c r="S19435" s="112"/>
      <c r="T19435" s="112"/>
      <c r="U19435" s="108"/>
      <c r="V19435" s="108"/>
      <c r="W19435" s="108"/>
      <c r="X19435" s="108"/>
    </row>
    <row r="19436">
      <c r="C19436" s="111"/>
      <c r="S19436" s="112"/>
      <c r="T19436" s="112"/>
      <c r="U19436" s="108"/>
      <c r="V19436" s="108"/>
      <c r="W19436" s="108"/>
      <c r="X19436" s="108"/>
    </row>
    <row r="19437">
      <c r="C19437" s="111"/>
      <c r="S19437" s="113"/>
      <c r="T19437" s="112"/>
      <c r="U19437" s="108"/>
      <c r="V19437" s="108"/>
      <c r="W19437" s="108"/>
      <c r="X19437" s="108"/>
    </row>
    <row r="19438">
      <c r="C19438" s="111"/>
      <c r="S19438" s="112"/>
      <c r="T19438" s="112"/>
      <c r="U19438" s="108"/>
      <c r="V19438" s="108"/>
      <c r="W19438" s="108"/>
      <c r="X19438" s="108"/>
    </row>
    <row r="19439">
      <c r="C19439" s="111"/>
      <c r="S19439" s="112"/>
      <c r="T19439" s="112"/>
      <c r="U19439" s="108"/>
      <c r="V19439" s="108"/>
      <c r="W19439" s="108"/>
      <c r="X19439" s="108"/>
    </row>
    <row r="19440">
      <c r="C19440" s="111"/>
      <c r="S19440" s="112"/>
      <c r="T19440" s="112"/>
      <c r="U19440" s="108"/>
      <c r="V19440" s="108"/>
      <c r="W19440" s="108"/>
      <c r="X19440" s="108"/>
    </row>
    <row r="19441">
      <c r="C19441" s="111"/>
      <c r="S19441" s="112"/>
      <c r="T19441" s="112"/>
      <c r="U19441" s="108"/>
      <c r="V19441" s="108"/>
      <c r="W19441" s="108"/>
      <c r="X19441" s="108"/>
    </row>
    <row r="19442">
      <c r="C19442" s="111"/>
      <c r="S19442" s="112"/>
      <c r="T19442" s="112"/>
      <c r="U19442" s="108"/>
      <c r="V19442" s="108"/>
      <c r="W19442" s="108"/>
      <c r="X19442" s="108"/>
    </row>
    <row r="19443">
      <c r="C19443" s="111"/>
      <c r="S19443" s="112"/>
      <c r="T19443" s="112"/>
      <c r="U19443" s="108"/>
      <c r="V19443" s="108"/>
      <c r="W19443" s="108"/>
      <c r="X19443" s="108"/>
    </row>
    <row r="19444">
      <c r="C19444" s="111"/>
      <c r="S19444" s="112"/>
      <c r="T19444" s="112"/>
      <c r="U19444" s="108"/>
      <c r="V19444" s="108"/>
      <c r="W19444" s="108"/>
      <c r="X19444" s="108"/>
    </row>
    <row r="19445">
      <c r="C19445" s="111"/>
      <c r="S19445" s="112"/>
      <c r="T19445" s="112"/>
      <c r="U19445" s="108"/>
      <c r="V19445" s="108"/>
      <c r="W19445" s="108"/>
      <c r="X19445" s="108"/>
    </row>
    <row r="19446">
      <c r="C19446" s="111"/>
      <c r="S19446" s="112"/>
      <c r="T19446" s="112"/>
      <c r="U19446" s="108"/>
      <c r="V19446" s="108"/>
      <c r="W19446" s="108"/>
      <c r="X19446" s="108"/>
    </row>
    <row r="19447">
      <c r="C19447" s="111"/>
      <c r="S19447" s="112"/>
      <c r="T19447" s="112"/>
      <c r="U19447" s="108"/>
      <c r="V19447" s="108"/>
      <c r="W19447" s="108"/>
      <c r="X19447" s="108"/>
    </row>
    <row r="19448">
      <c r="C19448" s="111"/>
      <c r="S19448" s="112"/>
      <c r="T19448" s="112"/>
      <c r="U19448" s="108"/>
      <c r="V19448" s="108"/>
      <c r="W19448" s="108"/>
      <c r="X19448" s="108"/>
    </row>
    <row r="19449">
      <c r="C19449" s="111"/>
      <c r="S19449" s="112"/>
      <c r="T19449" s="112"/>
      <c r="U19449" s="108"/>
      <c r="V19449" s="108"/>
      <c r="W19449" s="108"/>
      <c r="X19449" s="108"/>
    </row>
    <row r="19450">
      <c r="C19450" s="111"/>
      <c r="S19450" s="112"/>
      <c r="T19450" s="112"/>
      <c r="U19450" s="108"/>
      <c r="V19450" s="108"/>
      <c r="W19450" s="108"/>
      <c r="X19450" s="108"/>
    </row>
    <row r="19451">
      <c r="C19451" s="111"/>
      <c r="S19451" s="112"/>
      <c r="T19451" s="112"/>
      <c r="U19451" s="108"/>
      <c r="V19451" s="108"/>
      <c r="W19451" s="108"/>
      <c r="X19451" s="108"/>
    </row>
    <row r="19452">
      <c r="C19452" s="111"/>
      <c r="S19452" s="112"/>
      <c r="T19452" s="112"/>
      <c r="U19452" s="108"/>
      <c r="V19452" s="108"/>
      <c r="W19452" s="108"/>
      <c r="X19452" s="108"/>
    </row>
    <row r="19453">
      <c r="C19453" s="111"/>
      <c r="S19453" s="112"/>
      <c r="T19453" s="112"/>
      <c r="U19453" s="108"/>
      <c r="V19453" s="108"/>
      <c r="W19453" s="108"/>
      <c r="X19453" s="108"/>
    </row>
    <row r="19454">
      <c r="C19454" s="111"/>
      <c r="S19454" s="112"/>
      <c r="T19454" s="112"/>
      <c r="U19454" s="108"/>
      <c r="V19454" s="108"/>
      <c r="W19454" s="108"/>
      <c r="X19454" s="108"/>
    </row>
    <row r="19455">
      <c r="C19455" s="111"/>
      <c r="S19455" s="112"/>
      <c r="T19455" s="112"/>
      <c r="U19455" s="108"/>
      <c r="V19455" s="108"/>
      <c r="W19455" s="108"/>
      <c r="X19455" s="108"/>
    </row>
    <row r="19456">
      <c r="C19456" s="111"/>
      <c r="S19456" s="112"/>
      <c r="T19456" s="112"/>
      <c r="U19456" s="108"/>
      <c r="V19456" s="108"/>
      <c r="W19456" s="108"/>
      <c r="X19456" s="108"/>
    </row>
    <row r="19457">
      <c r="C19457" s="111"/>
      <c r="S19457" s="112"/>
      <c r="T19457" s="112"/>
      <c r="U19457" s="108"/>
      <c r="V19457" s="108"/>
      <c r="W19457" s="108"/>
      <c r="X19457" s="108"/>
    </row>
    <row r="19458">
      <c r="C19458" s="111"/>
      <c r="S19458" s="112"/>
      <c r="T19458" s="112"/>
      <c r="U19458" s="108"/>
      <c r="V19458" s="108"/>
      <c r="W19458" s="108"/>
      <c r="X19458" s="108"/>
    </row>
    <row r="19459">
      <c r="C19459" s="111"/>
      <c r="S19459" s="112"/>
      <c r="T19459" s="112"/>
      <c r="U19459" s="108"/>
      <c r="V19459" s="108"/>
      <c r="W19459" s="108"/>
      <c r="X19459" s="108"/>
    </row>
    <row r="19460">
      <c r="C19460" s="111"/>
      <c r="S19460" s="112"/>
      <c r="T19460" s="112"/>
      <c r="U19460" s="108"/>
      <c r="V19460" s="108"/>
      <c r="W19460" s="108"/>
      <c r="X19460" s="108"/>
    </row>
    <row r="19461">
      <c r="C19461" s="111"/>
      <c r="S19461" s="112"/>
      <c r="T19461" s="112"/>
      <c r="U19461" s="108"/>
      <c r="V19461" s="108"/>
      <c r="W19461" s="108"/>
      <c r="X19461" s="108"/>
    </row>
    <row r="19462">
      <c r="C19462" s="111"/>
      <c r="S19462" s="112"/>
      <c r="T19462" s="112"/>
      <c r="U19462" s="108"/>
      <c r="V19462" s="108"/>
      <c r="W19462" s="108"/>
      <c r="X19462" s="108"/>
    </row>
    <row r="19463">
      <c r="C19463" s="111"/>
      <c r="S19463" s="112"/>
      <c r="T19463" s="112"/>
      <c r="U19463" s="108"/>
      <c r="V19463" s="108"/>
      <c r="W19463" s="108"/>
      <c r="X19463" s="108"/>
    </row>
    <row r="19464">
      <c r="C19464" s="111"/>
      <c r="S19464" s="112"/>
      <c r="T19464" s="112"/>
      <c r="U19464" s="108"/>
      <c r="V19464" s="108"/>
      <c r="W19464" s="108"/>
      <c r="X19464" s="108"/>
    </row>
    <row r="19465">
      <c r="C19465" s="111"/>
      <c r="S19465" s="112"/>
      <c r="T19465" s="112"/>
      <c r="U19465" s="108"/>
      <c r="V19465" s="108"/>
      <c r="W19465" s="108"/>
      <c r="X19465" s="108"/>
    </row>
    <row r="19466">
      <c r="C19466" s="111"/>
      <c r="S19466" s="112"/>
      <c r="T19466" s="112"/>
      <c r="U19466" s="108"/>
      <c r="V19466" s="108"/>
      <c r="W19466" s="108"/>
      <c r="X19466" s="108"/>
    </row>
    <row r="19467">
      <c r="C19467" s="111"/>
      <c r="S19467" s="112"/>
      <c r="T19467" s="112"/>
      <c r="U19467" s="108"/>
      <c r="V19467" s="108"/>
      <c r="W19467" s="108"/>
      <c r="X19467" s="108"/>
    </row>
    <row r="19468">
      <c r="C19468" s="111"/>
      <c r="S19468" s="112"/>
      <c r="T19468" s="112"/>
      <c r="U19468" s="108"/>
      <c r="V19468" s="108"/>
      <c r="W19468" s="108"/>
      <c r="X19468" s="108"/>
    </row>
    <row r="19469">
      <c r="C19469" s="111"/>
      <c r="S19469" s="112"/>
      <c r="T19469" s="112"/>
      <c r="U19469" s="108"/>
      <c r="V19469" s="108"/>
      <c r="W19469" s="108"/>
      <c r="X19469" s="108"/>
    </row>
    <row r="19470">
      <c r="C19470" s="111"/>
      <c r="S19470" s="112"/>
      <c r="T19470" s="112"/>
      <c r="U19470" s="108"/>
      <c r="V19470" s="108"/>
      <c r="W19470" s="108"/>
      <c r="X19470" s="108"/>
    </row>
    <row r="19471">
      <c r="C19471" s="111"/>
      <c r="S19471" s="112"/>
      <c r="T19471" s="112"/>
      <c r="U19471" s="108"/>
      <c r="V19471" s="108"/>
      <c r="W19471" s="108"/>
      <c r="X19471" s="108"/>
    </row>
    <row r="19472">
      <c r="C19472" s="111"/>
      <c r="S19472" s="112"/>
      <c r="T19472" s="112"/>
      <c r="U19472" s="108"/>
      <c r="V19472" s="108"/>
      <c r="W19472" s="108"/>
      <c r="X19472" s="108"/>
    </row>
    <row r="19473">
      <c r="C19473" s="111"/>
      <c r="S19473" s="112"/>
      <c r="T19473" s="112"/>
      <c r="U19473" s="108"/>
      <c r="V19473" s="108"/>
      <c r="W19473" s="108"/>
      <c r="X19473" s="108"/>
    </row>
    <row r="19474">
      <c r="C19474" s="111"/>
      <c r="S19474" s="112"/>
      <c r="T19474" s="112"/>
      <c r="U19474" s="108"/>
      <c r="V19474" s="108"/>
      <c r="W19474" s="108"/>
      <c r="X19474" s="108"/>
    </row>
    <row r="19475">
      <c r="C19475" s="111"/>
      <c r="S19475" s="112"/>
      <c r="T19475" s="112"/>
      <c r="U19475" s="108"/>
      <c r="V19475" s="108"/>
      <c r="W19475" s="108"/>
      <c r="X19475" s="108"/>
    </row>
    <row r="19476">
      <c r="C19476" s="111"/>
      <c r="S19476" s="112"/>
      <c r="T19476" s="112"/>
      <c r="U19476" s="108"/>
      <c r="V19476" s="108"/>
      <c r="W19476" s="108"/>
      <c r="X19476" s="108"/>
    </row>
    <row r="19477">
      <c r="C19477" s="111"/>
      <c r="S19477" s="112"/>
      <c r="T19477" s="112"/>
      <c r="U19477" s="108"/>
      <c r="V19477" s="108"/>
      <c r="W19477" s="108"/>
      <c r="X19477" s="108"/>
    </row>
    <row r="19478">
      <c r="C19478" s="111"/>
      <c r="S19478" s="112"/>
      <c r="T19478" s="112"/>
      <c r="U19478" s="108"/>
      <c r="V19478" s="108"/>
      <c r="W19478" s="108"/>
      <c r="X19478" s="108"/>
    </row>
    <row r="19479">
      <c r="C19479" s="111"/>
      <c r="S19479" s="112"/>
      <c r="T19479" s="112"/>
      <c r="U19479" s="108"/>
      <c r="V19479" s="108"/>
      <c r="W19479" s="108"/>
      <c r="X19479" s="108"/>
    </row>
    <row r="19480">
      <c r="C19480" s="111"/>
      <c r="S19480" s="112"/>
      <c r="T19480" s="112"/>
      <c r="U19480" s="108"/>
      <c r="V19480" s="108"/>
      <c r="W19480" s="108"/>
      <c r="X19480" s="108"/>
    </row>
    <row r="19481">
      <c r="C19481" s="111"/>
      <c r="S19481" s="112"/>
      <c r="T19481" s="112"/>
      <c r="U19481" s="108"/>
      <c r="V19481" s="108"/>
      <c r="W19481" s="108"/>
      <c r="X19481" s="108"/>
    </row>
    <row r="19482">
      <c r="C19482" s="111"/>
      <c r="S19482" s="112"/>
      <c r="T19482" s="112"/>
      <c r="U19482" s="108"/>
      <c r="V19482" s="108"/>
      <c r="W19482" s="108"/>
      <c r="X19482" s="108"/>
    </row>
    <row r="19483">
      <c r="C19483" s="111"/>
      <c r="S19483" s="112"/>
      <c r="T19483" s="112"/>
      <c r="U19483" s="108"/>
      <c r="V19483" s="108"/>
      <c r="W19483" s="108"/>
      <c r="X19483" s="108"/>
    </row>
    <row r="19484">
      <c r="C19484" s="111"/>
      <c r="S19484" s="112"/>
      <c r="T19484" s="112"/>
      <c r="U19484" s="108"/>
      <c r="V19484" s="108"/>
      <c r="W19484" s="108"/>
      <c r="X19484" s="108"/>
    </row>
    <row r="19485">
      <c r="C19485" s="111"/>
      <c r="S19485" s="112"/>
      <c r="T19485" s="112"/>
      <c r="U19485" s="108"/>
      <c r="V19485" s="108"/>
      <c r="W19485" s="108"/>
      <c r="X19485" s="108"/>
    </row>
    <row r="19486">
      <c r="C19486" s="111"/>
      <c r="S19486" s="112"/>
      <c r="T19486" s="112"/>
      <c r="U19486" s="108"/>
      <c r="V19486" s="108"/>
      <c r="W19486" s="108"/>
      <c r="X19486" s="108"/>
    </row>
    <row r="19487">
      <c r="C19487" s="111"/>
      <c r="S19487" s="112"/>
      <c r="T19487" s="112"/>
      <c r="U19487" s="108"/>
      <c r="V19487" s="108"/>
      <c r="W19487" s="108"/>
      <c r="X19487" s="108"/>
    </row>
    <row r="19488">
      <c r="C19488" s="111"/>
      <c r="S19488" s="112"/>
      <c r="T19488" s="112"/>
      <c r="U19488" s="108"/>
      <c r="V19488" s="108"/>
      <c r="W19488" s="108"/>
      <c r="X19488" s="108"/>
    </row>
    <row r="19489">
      <c r="C19489" s="111"/>
      <c r="S19489" s="112"/>
      <c r="T19489" s="112"/>
      <c r="U19489" s="108"/>
      <c r="V19489" s="108"/>
      <c r="W19489" s="108"/>
      <c r="X19489" s="108"/>
    </row>
    <row r="19490">
      <c r="C19490" s="111"/>
      <c r="S19490" s="112"/>
      <c r="T19490" s="112"/>
      <c r="U19490" s="108"/>
      <c r="V19490" s="108"/>
      <c r="W19490" s="108"/>
      <c r="X19490" s="108"/>
    </row>
    <row r="19491">
      <c r="C19491" s="111"/>
      <c r="S19491" s="112"/>
      <c r="T19491" s="112"/>
      <c r="U19491" s="108"/>
      <c r="V19491" s="108"/>
      <c r="W19491" s="108"/>
      <c r="X19491" s="108"/>
    </row>
    <row r="19492">
      <c r="C19492" s="111"/>
      <c r="S19492" s="112"/>
      <c r="T19492" s="112"/>
      <c r="U19492" s="108"/>
      <c r="V19492" s="108"/>
      <c r="W19492" s="108"/>
      <c r="X19492" s="108"/>
    </row>
    <row r="19493">
      <c r="C19493" s="111"/>
      <c r="S19493" s="112"/>
      <c r="T19493" s="112"/>
      <c r="U19493" s="108"/>
      <c r="V19493" s="108"/>
      <c r="W19493" s="108"/>
      <c r="X19493" s="108"/>
    </row>
    <row r="19494">
      <c r="C19494" s="111"/>
      <c r="S19494" s="112"/>
      <c r="T19494" s="112"/>
      <c r="U19494" s="108"/>
      <c r="V19494" s="108"/>
      <c r="W19494" s="108"/>
      <c r="X19494" s="108"/>
    </row>
    <row r="19495">
      <c r="C19495" s="111"/>
      <c r="S19495" s="112"/>
      <c r="T19495" s="112"/>
      <c r="U19495" s="108"/>
      <c r="V19495" s="108"/>
      <c r="W19495" s="108"/>
      <c r="X19495" s="108"/>
    </row>
    <row r="19496">
      <c r="C19496" s="111"/>
      <c r="S19496" s="112"/>
      <c r="T19496" s="112"/>
      <c r="U19496" s="108"/>
      <c r="V19496" s="108"/>
      <c r="W19496" s="108"/>
      <c r="X19496" s="108"/>
    </row>
    <row r="19497">
      <c r="C19497" s="111"/>
      <c r="S19497" s="112"/>
      <c r="T19497" s="112"/>
      <c r="U19497" s="108"/>
      <c r="V19497" s="108"/>
      <c r="W19497" s="108"/>
      <c r="X19497" s="108"/>
    </row>
    <row r="19498">
      <c r="C19498" s="111"/>
      <c r="S19498" s="112"/>
      <c r="T19498" s="112"/>
      <c r="U19498" s="108"/>
      <c r="V19498" s="108"/>
      <c r="W19498" s="108"/>
      <c r="X19498" s="108"/>
    </row>
    <row r="19499">
      <c r="C19499" s="111"/>
      <c r="S19499" s="112"/>
      <c r="T19499" s="112"/>
      <c r="U19499" s="108"/>
      <c r="V19499" s="108"/>
      <c r="W19499" s="108"/>
      <c r="X19499" s="108"/>
    </row>
    <row r="19500">
      <c r="C19500" s="111"/>
      <c r="S19500" s="112"/>
      <c r="T19500" s="112"/>
      <c r="U19500" s="108"/>
      <c r="V19500" s="108"/>
      <c r="W19500" s="108"/>
      <c r="X19500" s="108"/>
    </row>
    <row r="19501">
      <c r="C19501" s="111"/>
      <c r="S19501" s="112"/>
      <c r="T19501" s="112"/>
      <c r="U19501" s="108"/>
      <c r="V19501" s="108"/>
      <c r="W19501" s="108"/>
      <c r="X19501" s="108"/>
    </row>
    <row r="19502">
      <c r="C19502" s="111"/>
      <c r="S19502" s="112"/>
      <c r="T19502" s="112"/>
      <c r="U19502" s="108"/>
      <c r="V19502" s="108"/>
      <c r="W19502" s="108"/>
      <c r="X19502" s="108"/>
    </row>
    <row r="19503">
      <c r="C19503" s="111"/>
      <c r="S19503" s="112"/>
      <c r="T19503" s="112"/>
      <c r="U19503" s="108"/>
      <c r="V19503" s="108"/>
      <c r="W19503" s="108"/>
      <c r="X19503" s="108"/>
    </row>
    <row r="19504">
      <c r="C19504" s="111"/>
      <c r="S19504" s="112"/>
      <c r="T19504" s="112"/>
      <c r="U19504" s="108"/>
      <c r="V19504" s="108"/>
      <c r="W19504" s="108"/>
      <c r="X19504" s="108"/>
    </row>
    <row r="19505">
      <c r="C19505" s="111"/>
      <c r="S19505" s="112"/>
      <c r="T19505" s="112"/>
      <c r="U19505" s="108"/>
      <c r="V19505" s="108"/>
      <c r="W19505" s="108"/>
      <c r="X19505" s="108"/>
    </row>
    <row r="19506">
      <c r="C19506" s="111"/>
      <c r="S19506" s="112"/>
      <c r="T19506" s="112"/>
      <c r="U19506" s="108"/>
      <c r="V19506" s="108"/>
      <c r="W19506" s="108"/>
      <c r="X19506" s="108"/>
    </row>
    <row r="19507">
      <c r="C19507" s="111"/>
      <c r="S19507" s="112"/>
      <c r="T19507" s="112"/>
      <c r="U19507" s="108"/>
      <c r="V19507" s="108"/>
      <c r="W19507" s="108"/>
      <c r="X19507" s="108"/>
    </row>
    <row r="19508">
      <c r="C19508" s="111"/>
      <c r="S19508" s="112"/>
      <c r="T19508" s="112"/>
      <c r="U19508" s="108"/>
      <c r="V19508" s="108"/>
      <c r="W19508" s="108"/>
      <c r="X19508" s="108"/>
    </row>
    <row r="19509">
      <c r="C19509" s="111"/>
      <c r="S19509" s="112"/>
      <c r="T19509" s="112"/>
      <c r="U19509" s="108"/>
      <c r="V19509" s="108"/>
      <c r="W19509" s="108"/>
      <c r="X19509" s="108"/>
    </row>
    <row r="19510">
      <c r="C19510" s="111"/>
      <c r="S19510" s="112"/>
      <c r="T19510" s="112"/>
      <c r="U19510" s="108"/>
      <c r="V19510" s="108"/>
      <c r="W19510" s="108"/>
      <c r="X19510" s="108"/>
    </row>
    <row r="19511">
      <c r="C19511" s="111"/>
      <c r="S19511" s="112"/>
      <c r="T19511" s="112"/>
      <c r="U19511" s="108"/>
      <c r="V19511" s="108"/>
      <c r="W19511" s="108"/>
      <c r="X19511" s="108"/>
    </row>
    <row r="19512">
      <c r="C19512" s="111"/>
      <c r="S19512" s="112"/>
      <c r="T19512" s="112"/>
      <c r="U19512" s="108"/>
      <c r="V19512" s="108"/>
      <c r="W19512" s="108"/>
      <c r="X19512" s="108"/>
    </row>
    <row r="19513">
      <c r="C19513" s="111"/>
      <c r="S19513" s="112"/>
      <c r="T19513" s="112"/>
      <c r="U19513" s="108"/>
      <c r="V19513" s="108"/>
      <c r="W19513" s="108"/>
      <c r="X19513" s="108"/>
    </row>
    <row r="19514">
      <c r="C19514" s="111"/>
      <c r="S19514" s="112"/>
      <c r="T19514" s="112"/>
      <c r="U19514" s="108"/>
      <c r="V19514" s="108"/>
      <c r="W19514" s="108"/>
      <c r="X19514" s="108"/>
    </row>
    <row r="19515">
      <c r="C19515" s="111"/>
      <c r="S19515" s="112"/>
      <c r="T19515" s="112"/>
      <c r="U19515" s="108"/>
      <c r="V19515" s="108"/>
      <c r="W19515" s="108"/>
      <c r="X19515" s="108"/>
    </row>
    <row r="19516">
      <c r="C19516" s="111"/>
      <c r="S19516" s="112"/>
      <c r="T19516" s="112"/>
      <c r="U19516" s="108"/>
      <c r="V19516" s="108"/>
      <c r="W19516" s="108"/>
      <c r="X19516" s="108"/>
    </row>
    <row r="19517">
      <c r="C19517" s="111"/>
      <c r="S19517" s="112"/>
      <c r="T19517" s="112"/>
      <c r="U19517" s="108"/>
      <c r="V19517" s="108"/>
      <c r="W19517" s="108"/>
      <c r="X19517" s="108"/>
    </row>
    <row r="19518">
      <c r="C19518" s="111"/>
      <c r="S19518" s="112"/>
      <c r="T19518" s="112"/>
      <c r="U19518" s="108"/>
      <c r="V19518" s="108"/>
      <c r="W19518" s="108"/>
      <c r="X19518" s="108"/>
    </row>
    <row r="19519">
      <c r="C19519" s="111"/>
      <c r="S19519" s="112"/>
      <c r="T19519" s="112"/>
      <c r="U19519" s="108"/>
      <c r="V19519" s="108"/>
      <c r="W19519" s="108"/>
      <c r="X19519" s="108"/>
    </row>
    <row r="19520">
      <c r="C19520" s="111"/>
      <c r="S19520" s="112"/>
      <c r="T19520" s="112"/>
      <c r="U19520" s="108"/>
      <c r="V19520" s="108"/>
      <c r="W19520" s="108"/>
      <c r="X19520" s="108"/>
    </row>
    <row r="19521">
      <c r="C19521" s="111"/>
      <c r="S19521" s="112"/>
      <c r="T19521" s="112"/>
      <c r="U19521" s="108"/>
      <c r="V19521" s="108"/>
      <c r="W19521" s="108"/>
      <c r="X19521" s="108"/>
    </row>
    <row r="19522">
      <c r="C19522" s="111"/>
      <c r="S19522" s="112"/>
      <c r="T19522" s="112"/>
      <c r="U19522" s="108"/>
      <c r="V19522" s="108"/>
      <c r="W19522" s="108"/>
      <c r="X19522" s="108"/>
    </row>
    <row r="19523">
      <c r="C19523" s="111"/>
      <c r="S19523" s="112"/>
      <c r="T19523" s="112"/>
      <c r="U19523" s="108"/>
      <c r="V19523" s="108"/>
      <c r="W19523" s="108"/>
      <c r="X19523" s="108"/>
    </row>
    <row r="19524">
      <c r="C19524" s="111"/>
      <c r="S19524" s="112"/>
      <c r="T19524" s="112"/>
      <c r="U19524" s="108"/>
      <c r="V19524" s="108"/>
      <c r="W19524" s="108"/>
      <c r="X19524" s="108"/>
    </row>
    <row r="19525">
      <c r="C19525" s="111"/>
      <c r="S19525" s="112"/>
      <c r="T19525" s="112"/>
      <c r="U19525" s="108"/>
      <c r="V19525" s="108"/>
      <c r="W19525" s="108"/>
      <c r="X19525" s="108"/>
    </row>
    <row r="19526">
      <c r="C19526" s="111"/>
      <c r="S19526" s="112"/>
      <c r="T19526" s="112"/>
      <c r="U19526" s="108"/>
      <c r="V19526" s="108"/>
      <c r="W19526" s="108"/>
      <c r="X19526" s="108"/>
    </row>
    <row r="19527">
      <c r="C19527" s="111"/>
      <c r="S19527" s="112"/>
      <c r="T19527" s="112"/>
      <c r="U19527" s="108"/>
      <c r="V19527" s="108"/>
      <c r="W19527" s="108"/>
      <c r="X19527" s="108"/>
    </row>
    <row r="19528">
      <c r="C19528" s="111"/>
      <c r="S19528" s="112"/>
      <c r="T19528" s="112"/>
      <c r="U19528" s="108"/>
      <c r="V19528" s="108"/>
      <c r="W19528" s="108"/>
      <c r="X19528" s="108"/>
    </row>
    <row r="19529">
      <c r="C19529" s="111"/>
      <c r="S19529" s="112"/>
      <c r="T19529" s="112"/>
      <c r="U19529" s="108"/>
      <c r="V19529" s="108"/>
      <c r="W19529" s="108"/>
      <c r="X19529" s="108"/>
    </row>
    <row r="19530">
      <c r="C19530" s="111"/>
      <c r="S19530" s="112"/>
      <c r="T19530" s="112"/>
      <c r="U19530" s="108"/>
      <c r="V19530" s="108"/>
      <c r="W19530" s="108"/>
      <c r="X19530" s="108"/>
    </row>
    <row r="19531">
      <c r="C19531" s="111"/>
      <c r="S19531" s="112"/>
      <c r="T19531" s="112"/>
      <c r="U19531" s="108"/>
      <c r="V19531" s="108"/>
      <c r="W19531" s="108"/>
      <c r="X19531" s="108"/>
    </row>
    <row r="19532">
      <c r="C19532" s="111"/>
      <c r="S19532" s="112"/>
      <c r="T19532" s="112"/>
      <c r="U19532" s="108"/>
      <c r="V19532" s="108"/>
      <c r="W19532" s="108"/>
      <c r="X19532" s="108"/>
    </row>
    <row r="19533">
      <c r="C19533" s="111"/>
      <c r="S19533" s="112"/>
      <c r="T19533" s="112"/>
      <c r="U19533" s="108"/>
      <c r="V19533" s="108"/>
      <c r="W19533" s="108"/>
      <c r="X19533" s="108"/>
    </row>
    <row r="19534">
      <c r="C19534" s="111"/>
      <c r="S19534" s="112"/>
      <c r="T19534" s="112"/>
      <c r="U19534" s="108"/>
      <c r="V19534" s="108"/>
      <c r="W19534" s="108"/>
      <c r="X19534" s="108"/>
    </row>
    <row r="19535">
      <c r="C19535" s="111"/>
      <c r="S19535" s="112"/>
      <c r="T19535" s="112"/>
      <c r="U19535" s="108"/>
      <c r="V19535" s="108"/>
      <c r="W19535" s="108"/>
      <c r="X19535" s="108"/>
    </row>
    <row r="19536">
      <c r="C19536" s="111"/>
      <c r="S19536" s="112"/>
      <c r="T19536" s="112"/>
      <c r="U19536" s="108"/>
      <c r="V19536" s="108"/>
      <c r="W19536" s="108"/>
      <c r="X19536" s="108"/>
    </row>
    <row r="19537">
      <c r="C19537" s="111"/>
      <c r="S19537" s="112"/>
      <c r="T19537" s="112"/>
      <c r="U19537" s="108"/>
      <c r="V19537" s="108"/>
      <c r="W19537" s="108"/>
      <c r="X19537" s="108"/>
    </row>
    <row r="19538">
      <c r="C19538" s="111"/>
      <c r="S19538" s="112"/>
      <c r="T19538" s="112"/>
      <c r="U19538" s="108"/>
      <c r="V19538" s="108"/>
      <c r="W19538" s="108"/>
      <c r="X19538" s="108"/>
    </row>
    <row r="19539">
      <c r="C19539" s="111"/>
      <c r="S19539" s="112"/>
      <c r="T19539" s="112"/>
      <c r="U19539" s="108"/>
      <c r="V19539" s="108"/>
      <c r="W19539" s="108"/>
      <c r="X19539" s="108"/>
    </row>
    <row r="19540">
      <c r="C19540" s="111"/>
      <c r="S19540" s="112"/>
      <c r="T19540" s="112"/>
      <c r="U19540" s="108"/>
      <c r="V19540" s="108"/>
      <c r="W19540" s="108"/>
      <c r="X19540" s="108"/>
    </row>
    <row r="19541">
      <c r="C19541" s="111"/>
      <c r="S19541" s="112"/>
      <c r="T19541" s="112"/>
      <c r="U19541" s="108"/>
      <c r="V19541" s="108"/>
      <c r="W19541" s="108"/>
      <c r="X19541" s="108"/>
    </row>
    <row r="19542">
      <c r="C19542" s="111"/>
      <c r="S19542" s="112"/>
      <c r="T19542" s="112"/>
      <c r="U19542" s="108"/>
      <c r="V19542" s="108"/>
      <c r="W19542" s="108"/>
      <c r="X19542" s="108"/>
    </row>
    <row r="19543">
      <c r="C19543" s="111"/>
      <c r="S19543" s="112"/>
      <c r="T19543" s="112"/>
      <c r="U19543" s="108"/>
      <c r="V19543" s="108"/>
      <c r="W19543" s="108"/>
      <c r="X19543" s="108"/>
    </row>
    <row r="19544">
      <c r="C19544" s="111"/>
      <c r="S19544" s="112"/>
      <c r="T19544" s="112"/>
      <c r="U19544" s="108"/>
      <c r="V19544" s="108"/>
      <c r="W19544" s="108"/>
      <c r="X19544" s="108"/>
    </row>
    <row r="19545">
      <c r="C19545" s="111"/>
      <c r="S19545" s="112"/>
      <c r="T19545" s="112"/>
      <c r="U19545" s="108"/>
      <c r="V19545" s="108"/>
      <c r="W19545" s="108"/>
      <c r="X19545" s="108"/>
    </row>
    <row r="19546">
      <c r="C19546" s="111"/>
      <c r="S19546" s="112"/>
      <c r="T19546" s="112"/>
      <c r="U19546" s="108"/>
      <c r="V19546" s="108"/>
      <c r="W19546" s="108"/>
      <c r="X19546" s="108"/>
    </row>
    <row r="19547">
      <c r="C19547" s="111"/>
      <c r="S19547" s="112"/>
      <c r="T19547" s="112"/>
      <c r="U19547" s="108"/>
      <c r="V19547" s="108"/>
      <c r="W19547" s="108"/>
      <c r="X19547" s="108"/>
    </row>
    <row r="19548">
      <c r="C19548" s="111"/>
      <c r="S19548" s="112"/>
      <c r="T19548" s="112"/>
      <c r="U19548" s="108"/>
      <c r="V19548" s="108"/>
      <c r="W19548" s="108"/>
      <c r="X19548" s="108"/>
    </row>
    <row r="19549">
      <c r="C19549" s="111"/>
      <c r="S19549" s="112"/>
      <c r="T19549" s="112"/>
      <c r="U19549" s="108"/>
      <c r="V19549" s="108"/>
      <c r="W19549" s="108"/>
      <c r="X19549" s="108"/>
    </row>
    <row r="19550">
      <c r="C19550" s="111"/>
      <c r="S19550" s="112"/>
      <c r="T19550" s="112"/>
      <c r="U19550" s="108"/>
      <c r="V19550" s="108"/>
      <c r="W19550" s="108"/>
      <c r="X19550" s="108"/>
    </row>
    <row r="19551">
      <c r="C19551" s="111"/>
      <c r="S19551" s="112"/>
      <c r="T19551" s="112"/>
      <c r="U19551" s="108"/>
      <c r="V19551" s="108"/>
      <c r="W19551" s="108"/>
      <c r="X19551" s="108"/>
    </row>
    <row r="19552">
      <c r="C19552" s="111"/>
      <c r="S19552" s="112"/>
      <c r="T19552" s="112"/>
      <c r="U19552" s="108"/>
      <c r="V19552" s="108"/>
      <c r="W19552" s="108"/>
      <c r="X19552" s="108"/>
    </row>
    <row r="19553">
      <c r="C19553" s="111"/>
      <c r="S19553" s="112"/>
      <c r="T19553" s="112"/>
      <c r="U19553" s="108"/>
      <c r="V19553" s="108"/>
      <c r="W19553" s="108"/>
      <c r="X19553" s="108"/>
    </row>
    <row r="19554">
      <c r="C19554" s="111"/>
      <c r="S19554" s="112"/>
      <c r="T19554" s="112"/>
      <c r="U19554" s="108"/>
      <c r="V19554" s="108"/>
      <c r="W19554" s="108"/>
      <c r="X19554" s="108"/>
    </row>
    <row r="19555">
      <c r="C19555" s="111"/>
      <c r="S19555" s="112"/>
      <c r="T19555" s="112"/>
      <c r="U19555" s="108"/>
      <c r="V19555" s="108"/>
      <c r="W19555" s="108"/>
      <c r="X19555" s="108"/>
    </row>
    <row r="19556">
      <c r="C19556" s="111"/>
      <c r="S19556" s="112"/>
      <c r="T19556" s="112"/>
      <c r="U19556" s="108"/>
      <c r="V19556" s="108"/>
      <c r="W19556" s="108"/>
      <c r="X19556" s="108"/>
    </row>
    <row r="19557">
      <c r="C19557" s="111"/>
      <c r="S19557" s="112"/>
      <c r="T19557" s="112"/>
      <c r="U19557" s="108"/>
      <c r="V19557" s="108"/>
      <c r="W19557" s="108"/>
      <c r="X19557" s="108"/>
    </row>
    <row r="19558">
      <c r="C19558" s="111"/>
      <c r="S19558" s="112"/>
      <c r="T19558" s="112"/>
      <c r="U19558" s="108"/>
      <c r="V19558" s="108"/>
      <c r="W19558" s="108"/>
      <c r="X19558" s="108"/>
    </row>
    <row r="19559">
      <c r="C19559" s="111"/>
      <c r="S19559" s="112"/>
      <c r="T19559" s="112"/>
      <c r="U19559" s="108"/>
      <c r="V19559" s="108"/>
      <c r="W19559" s="108"/>
      <c r="X19559" s="108"/>
    </row>
    <row r="19560">
      <c r="C19560" s="111"/>
      <c r="S19560" s="112"/>
      <c r="T19560" s="112"/>
      <c r="U19560" s="108"/>
      <c r="V19560" s="108"/>
      <c r="W19560" s="108"/>
      <c r="X19560" s="108"/>
    </row>
    <row r="19561">
      <c r="C19561" s="111"/>
      <c r="S19561" s="112"/>
      <c r="T19561" s="112"/>
      <c r="U19561" s="108"/>
      <c r="V19561" s="108"/>
      <c r="W19561" s="108"/>
      <c r="X19561" s="108"/>
    </row>
    <row r="19562">
      <c r="C19562" s="111"/>
      <c r="S19562" s="112"/>
      <c r="T19562" s="112"/>
      <c r="U19562" s="108"/>
      <c r="V19562" s="108"/>
      <c r="W19562" s="108"/>
      <c r="X19562" s="108"/>
    </row>
    <row r="19563">
      <c r="C19563" s="111"/>
      <c r="S19563" s="112"/>
      <c r="T19563" s="112"/>
      <c r="U19563" s="108"/>
      <c r="V19563" s="108"/>
      <c r="W19563" s="108"/>
      <c r="X19563" s="108"/>
    </row>
    <row r="19564">
      <c r="C19564" s="111"/>
      <c r="S19564" s="112"/>
      <c r="T19564" s="112"/>
      <c r="U19564" s="108"/>
      <c r="V19564" s="108"/>
      <c r="W19564" s="108"/>
      <c r="X19564" s="108"/>
    </row>
    <row r="19565">
      <c r="C19565" s="111"/>
      <c r="S19565" s="112"/>
      <c r="T19565" s="112"/>
      <c r="U19565" s="108"/>
      <c r="V19565" s="108"/>
      <c r="W19565" s="108"/>
      <c r="X19565" s="108"/>
    </row>
    <row r="19566">
      <c r="C19566" s="111"/>
      <c r="S19566" s="112"/>
      <c r="T19566" s="112"/>
      <c r="U19566" s="108"/>
      <c r="V19566" s="108"/>
      <c r="W19566" s="108"/>
      <c r="X19566" s="108"/>
    </row>
    <row r="19567">
      <c r="C19567" s="111"/>
      <c r="S19567" s="112"/>
      <c r="T19567" s="112"/>
      <c r="U19567" s="108"/>
      <c r="V19567" s="108"/>
      <c r="W19567" s="108"/>
      <c r="X19567" s="108"/>
    </row>
    <row r="19568">
      <c r="C19568" s="111"/>
      <c r="S19568" s="112"/>
      <c r="T19568" s="112"/>
      <c r="U19568" s="108"/>
      <c r="V19568" s="108"/>
      <c r="W19568" s="108"/>
      <c r="X19568" s="108"/>
    </row>
    <row r="19569">
      <c r="C19569" s="111"/>
      <c r="S19569" s="112"/>
      <c r="T19569" s="112"/>
      <c r="U19569" s="108"/>
      <c r="V19569" s="108"/>
      <c r="W19569" s="108"/>
      <c r="X19569" s="108"/>
    </row>
    <row r="19570">
      <c r="C19570" s="111"/>
      <c r="S19570" s="112"/>
      <c r="T19570" s="112"/>
      <c r="U19570" s="108"/>
      <c r="V19570" s="108"/>
      <c r="W19570" s="108"/>
      <c r="X19570" s="108"/>
    </row>
    <row r="19571">
      <c r="C19571" s="111"/>
      <c r="S19571" s="112"/>
      <c r="T19571" s="112"/>
      <c r="U19571" s="108"/>
      <c r="V19571" s="108"/>
      <c r="W19571" s="108"/>
      <c r="X19571" s="108"/>
    </row>
    <row r="19572">
      <c r="C19572" s="111"/>
      <c r="S19572" s="112"/>
      <c r="T19572" s="112"/>
      <c r="U19572" s="108"/>
      <c r="V19572" s="108"/>
      <c r="W19572" s="108"/>
      <c r="X19572" s="108"/>
    </row>
    <row r="19573">
      <c r="C19573" s="111"/>
      <c r="S19573" s="112"/>
      <c r="T19573" s="112"/>
      <c r="U19573" s="108"/>
      <c r="V19573" s="108"/>
      <c r="W19573" s="108"/>
      <c r="X19573" s="108"/>
    </row>
    <row r="19574">
      <c r="C19574" s="111"/>
    </row>
    <row r="19575">
      <c r="C19575" s="111"/>
    </row>
    <row r="19576">
      <c r="C19576" s="111"/>
    </row>
    <row r="19577">
      <c r="C19577" s="111"/>
    </row>
    <row r="19578">
      <c r="C19578" s="111"/>
    </row>
    <row r="19579">
      <c r="C19579" s="111"/>
      <c r="S19579" s="112"/>
      <c r="T19579" s="112"/>
      <c r="U19579" s="108"/>
      <c r="V19579" s="108"/>
      <c r="W19579" s="108"/>
      <c r="X19579" s="107"/>
    </row>
    <row r="19580">
      <c r="C19580" s="111"/>
      <c r="S19580" s="112"/>
      <c r="T19580" s="112"/>
      <c r="U19580" s="108"/>
      <c r="V19580" s="108"/>
      <c r="W19580" s="108"/>
      <c r="X19580" s="107"/>
    </row>
    <row r="19581">
      <c r="C19581" s="111"/>
      <c r="S19581" s="112"/>
      <c r="T19581" s="112"/>
      <c r="U19581" s="108"/>
      <c r="V19581" s="108"/>
      <c r="W19581" s="108"/>
      <c r="X19581" s="107"/>
    </row>
    <row r="19582">
      <c r="C19582" s="111"/>
      <c r="S19582" s="112"/>
      <c r="T19582" s="112"/>
      <c r="U19582" s="108"/>
      <c r="V19582" s="108"/>
      <c r="W19582" s="108"/>
      <c r="X19582" s="107"/>
    </row>
    <row r="19583">
      <c r="C19583" s="111"/>
      <c r="S19583" s="112"/>
      <c r="T19583" s="112"/>
      <c r="U19583" s="108"/>
      <c r="V19583" s="108"/>
      <c r="W19583" s="108"/>
      <c r="X19583" s="107"/>
    </row>
    <row r="19584">
      <c r="C19584" s="111"/>
      <c r="S19584" s="113"/>
      <c r="T19584" s="112"/>
      <c r="U19584" s="108"/>
      <c r="V19584" s="108"/>
      <c r="W19584" s="108"/>
      <c r="X19584" s="107"/>
    </row>
    <row r="19585">
      <c r="C19585" s="111"/>
      <c r="S19585" s="112"/>
      <c r="T19585" s="112"/>
      <c r="U19585" s="108"/>
      <c r="V19585" s="108"/>
      <c r="W19585" s="108"/>
      <c r="X19585" s="107"/>
    </row>
    <row r="19586">
      <c r="C19586" s="111"/>
      <c r="S19586" s="112"/>
      <c r="T19586" s="112"/>
      <c r="U19586" s="108"/>
      <c r="V19586" s="108"/>
      <c r="W19586" s="108"/>
      <c r="X19586" s="107"/>
    </row>
    <row r="19587">
      <c r="C19587" s="111"/>
      <c r="S19587" s="112"/>
      <c r="T19587" s="112"/>
      <c r="U19587" s="108"/>
      <c r="V19587" s="108"/>
      <c r="W19587" s="108"/>
      <c r="X19587" s="107"/>
    </row>
    <row r="19588">
      <c r="C19588" s="111"/>
      <c r="S19588" s="113"/>
      <c r="T19588" s="112"/>
      <c r="U19588" s="108"/>
      <c r="V19588" s="108"/>
      <c r="W19588" s="108"/>
      <c r="X19588" s="107"/>
    </row>
    <row r="19589">
      <c r="C19589" s="111"/>
      <c r="S19589" s="113"/>
      <c r="T19589" s="112"/>
      <c r="U19589" s="108"/>
      <c r="V19589" s="108"/>
      <c r="W19589" s="108"/>
      <c r="X19589" s="107"/>
    </row>
    <row r="19590">
      <c r="C19590" s="111"/>
      <c r="S19590" s="112"/>
      <c r="T19590" s="112"/>
      <c r="U19590" s="108"/>
      <c r="V19590" s="108"/>
      <c r="W19590" s="108"/>
      <c r="X19590" s="107"/>
    </row>
    <row r="19591">
      <c r="C19591" s="111"/>
      <c r="S19591" s="113"/>
      <c r="T19591" s="112"/>
      <c r="U19591" s="108"/>
      <c r="V19591" s="108"/>
      <c r="W19591" s="108"/>
      <c r="X19591" s="107"/>
    </row>
    <row r="19592">
      <c r="C19592" s="111"/>
      <c r="S19592" s="113"/>
      <c r="T19592" s="112"/>
      <c r="U19592" s="108"/>
      <c r="V19592" s="108"/>
      <c r="W19592" s="108"/>
      <c r="X19592" s="107"/>
    </row>
    <row r="19593">
      <c r="C19593" s="111"/>
      <c r="S19593" s="112"/>
      <c r="T19593" s="112"/>
      <c r="U19593" s="108"/>
      <c r="V19593" s="108"/>
      <c r="W19593" s="108"/>
      <c r="X19593" s="107"/>
    </row>
    <row r="19594">
      <c r="C19594" s="111"/>
      <c r="S19594" s="113"/>
      <c r="T19594" s="112"/>
      <c r="U19594" s="108"/>
      <c r="V19594" s="108"/>
      <c r="W19594" s="108"/>
      <c r="X19594" s="107"/>
    </row>
    <row r="19595">
      <c r="C19595" s="111"/>
      <c r="S19595" s="113"/>
      <c r="T19595" s="112"/>
      <c r="U19595" s="108"/>
      <c r="V19595" s="108"/>
      <c r="W19595" s="108"/>
      <c r="X19595" s="107"/>
    </row>
    <row r="19596">
      <c r="C19596" s="111"/>
      <c r="S19596" s="113"/>
      <c r="T19596" s="112"/>
      <c r="U19596" s="108"/>
      <c r="V19596" s="108"/>
      <c r="W19596" s="108"/>
      <c r="X19596" s="107"/>
    </row>
    <row r="19597">
      <c r="C19597" s="111"/>
      <c r="S19597" s="113"/>
      <c r="T19597" s="112"/>
      <c r="U19597" s="108"/>
      <c r="V19597" s="108"/>
      <c r="W19597" s="108"/>
      <c r="X19597" s="107"/>
    </row>
    <row r="19598">
      <c r="C19598" s="111"/>
      <c r="S19598" s="112"/>
      <c r="T19598" s="112"/>
      <c r="U19598" s="108"/>
      <c r="V19598" s="108"/>
      <c r="W19598" s="108"/>
      <c r="X19598" s="107"/>
    </row>
    <row r="19599">
      <c r="C19599" s="111"/>
      <c r="S19599" s="112"/>
      <c r="T19599" s="112"/>
      <c r="U19599" s="108"/>
      <c r="V19599" s="108"/>
      <c r="W19599" s="108"/>
      <c r="X19599" s="107"/>
    </row>
    <row r="19600">
      <c r="C19600" s="111"/>
      <c r="S19600" s="112"/>
      <c r="T19600" s="112"/>
      <c r="U19600" s="108"/>
      <c r="V19600" s="108"/>
      <c r="W19600" s="108"/>
      <c r="X19600" s="107"/>
    </row>
    <row r="19601">
      <c r="C19601" s="111"/>
      <c r="S19601" s="112"/>
      <c r="T19601" s="112"/>
      <c r="U19601" s="108"/>
      <c r="V19601" s="108"/>
      <c r="W19601" s="108"/>
      <c r="X19601" s="107"/>
    </row>
    <row r="19602">
      <c r="C19602" s="111"/>
      <c r="S19602" s="112"/>
      <c r="T19602" s="112"/>
      <c r="U19602" s="108"/>
      <c r="V19602" s="108"/>
      <c r="W19602" s="108"/>
      <c r="X19602" s="107"/>
    </row>
    <row r="19603">
      <c r="C19603" s="111"/>
      <c r="S19603" s="112"/>
      <c r="T19603" s="112"/>
      <c r="U19603" s="108"/>
      <c r="V19603" s="108"/>
      <c r="W19603" s="108"/>
      <c r="X19603" s="107"/>
    </row>
    <row r="19604">
      <c r="C19604" s="111"/>
      <c r="S19604" s="112"/>
      <c r="T19604" s="112"/>
      <c r="U19604" s="108"/>
      <c r="V19604" s="108"/>
      <c r="W19604" s="108"/>
      <c r="X19604" s="107"/>
    </row>
    <row r="19605">
      <c r="C19605" s="111"/>
      <c r="S19605" s="112"/>
      <c r="T19605" s="112"/>
      <c r="U19605" s="108"/>
      <c r="V19605" s="108"/>
      <c r="W19605" s="108"/>
      <c r="X19605" s="107"/>
    </row>
    <row r="19606">
      <c r="C19606" s="111"/>
      <c r="S19606" s="112"/>
      <c r="T19606" s="112"/>
      <c r="U19606" s="108"/>
      <c r="V19606" s="108"/>
      <c r="W19606" s="108"/>
      <c r="X19606" s="107"/>
    </row>
    <row r="19607">
      <c r="C19607" s="111"/>
      <c r="S19607" s="112"/>
      <c r="T19607" s="112"/>
      <c r="U19607" s="108"/>
      <c r="V19607" s="108"/>
      <c r="W19607" s="108"/>
      <c r="X19607" s="107"/>
    </row>
    <row r="19608">
      <c r="C19608" s="111"/>
      <c r="S19608" s="112"/>
      <c r="T19608" s="112"/>
      <c r="U19608" s="108"/>
      <c r="V19608" s="108"/>
      <c r="W19608" s="108"/>
      <c r="X19608" s="107"/>
    </row>
    <row r="19609">
      <c r="C19609" s="111"/>
      <c r="S19609" s="112"/>
      <c r="T19609" s="112"/>
      <c r="U19609" s="108"/>
      <c r="V19609" s="108"/>
      <c r="W19609" s="108"/>
      <c r="X19609" s="107"/>
    </row>
    <row r="19610">
      <c r="C19610" s="111"/>
      <c r="S19610" s="112"/>
      <c r="T19610" s="112"/>
      <c r="U19610" s="108"/>
      <c r="V19610" s="108"/>
      <c r="W19610" s="108"/>
      <c r="X19610" s="107"/>
    </row>
    <row r="19611">
      <c r="C19611" s="111"/>
      <c r="S19611" s="112"/>
      <c r="T19611" s="112"/>
      <c r="U19611" s="108"/>
      <c r="V19611" s="108"/>
      <c r="W19611" s="108"/>
      <c r="X19611" s="107"/>
    </row>
    <row r="19612">
      <c r="C19612" s="111"/>
      <c r="S19612" s="112"/>
      <c r="T19612" s="112"/>
      <c r="U19612" s="108"/>
      <c r="V19612" s="108"/>
      <c r="W19612" s="108"/>
      <c r="X19612" s="107"/>
    </row>
    <row r="19613">
      <c r="C19613" s="111"/>
      <c r="S19613" s="112"/>
      <c r="T19613" s="112"/>
      <c r="U19613" s="108"/>
      <c r="V19613" s="108"/>
      <c r="W19613" s="108"/>
      <c r="X19613" s="108"/>
    </row>
    <row r="19614">
      <c r="C19614" s="111"/>
      <c r="S19614" s="112"/>
      <c r="T19614" s="112"/>
      <c r="U19614" s="108"/>
      <c r="V19614" s="108"/>
      <c r="W19614" s="108"/>
      <c r="X19614" s="108"/>
    </row>
    <row r="19615">
      <c r="C19615" s="111"/>
      <c r="S19615" s="112"/>
      <c r="T19615" s="112"/>
      <c r="U19615" s="108"/>
      <c r="V19615" s="108"/>
      <c r="W19615" s="108"/>
      <c r="X19615" s="108"/>
    </row>
    <row r="19616">
      <c r="C19616" s="111"/>
      <c r="S19616" s="112"/>
      <c r="T19616" s="112"/>
      <c r="U19616" s="108"/>
      <c r="V19616" s="108"/>
      <c r="W19616" s="108"/>
      <c r="X19616" s="108"/>
    </row>
    <row r="19617">
      <c r="C19617" s="111"/>
      <c r="S19617" s="112"/>
      <c r="T19617" s="112"/>
      <c r="U19617" s="108"/>
      <c r="V19617" s="108"/>
      <c r="W19617" s="108"/>
      <c r="X19617" s="108"/>
    </row>
    <row r="19618">
      <c r="C19618" s="111"/>
      <c r="S19618" s="112"/>
      <c r="T19618" s="112"/>
      <c r="U19618" s="108"/>
      <c r="V19618" s="108"/>
      <c r="W19618" s="108"/>
      <c r="X19618" s="108"/>
    </row>
    <row r="19619">
      <c r="C19619" s="111"/>
      <c r="S19619" s="112"/>
      <c r="T19619" s="112"/>
      <c r="U19619" s="108"/>
      <c r="V19619" s="108"/>
      <c r="W19619" s="108"/>
      <c r="X19619" s="108"/>
    </row>
    <row r="19620">
      <c r="C19620" s="111"/>
      <c r="S19620" s="112"/>
      <c r="T19620" s="112"/>
      <c r="U19620" s="108"/>
      <c r="V19620" s="108"/>
      <c r="W19620" s="108"/>
      <c r="X19620" s="108"/>
    </row>
    <row r="19621">
      <c r="C19621" s="111"/>
      <c r="S19621" s="112"/>
      <c r="T19621" s="112"/>
      <c r="U19621" s="108"/>
      <c r="V19621" s="108"/>
      <c r="W19621" s="108"/>
      <c r="X19621" s="108"/>
    </row>
    <row r="19622">
      <c r="C19622" s="111"/>
      <c r="S19622" s="112"/>
      <c r="T19622" s="112"/>
      <c r="U19622" s="108"/>
      <c r="V19622" s="108"/>
      <c r="W19622" s="108"/>
      <c r="X19622" s="108"/>
    </row>
    <row r="19623">
      <c r="C19623" s="111"/>
      <c r="S19623" s="112"/>
      <c r="T19623" s="112"/>
      <c r="U19623" s="108"/>
      <c r="V19623" s="108"/>
      <c r="W19623" s="108"/>
      <c r="X19623" s="108"/>
    </row>
    <row r="19624">
      <c r="C19624" s="111"/>
      <c r="S19624" s="112"/>
      <c r="T19624" s="112"/>
      <c r="U19624" s="108"/>
      <c r="V19624" s="108"/>
      <c r="W19624" s="108"/>
      <c r="X19624" s="108"/>
    </row>
    <row r="19625">
      <c r="C19625" s="111"/>
      <c r="S19625" s="112"/>
      <c r="T19625" s="112"/>
      <c r="U19625" s="108"/>
      <c r="V19625" s="108"/>
      <c r="W19625" s="108"/>
      <c r="X19625" s="108"/>
    </row>
    <row r="19626">
      <c r="C19626" s="111"/>
      <c r="S19626" s="112"/>
      <c r="T19626" s="112"/>
      <c r="U19626" s="108"/>
      <c r="V19626" s="108"/>
      <c r="W19626" s="108"/>
      <c r="X19626" s="108"/>
    </row>
    <row r="19627">
      <c r="C19627" s="111"/>
      <c r="S19627" s="112"/>
      <c r="T19627" s="112"/>
      <c r="U19627" s="108"/>
      <c r="V19627" s="108"/>
      <c r="W19627" s="108"/>
      <c r="X19627" s="108"/>
    </row>
    <row r="19628">
      <c r="C19628" s="111"/>
      <c r="S19628" s="112"/>
      <c r="T19628" s="112"/>
      <c r="U19628" s="108"/>
      <c r="V19628" s="108"/>
      <c r="W19628" s="108"/>
      <c r="X19628" s="108"/>
    </row>
    <row r="19629">
      <c r="C19629" s="111"/>
      <c r="S19629" s="112"/>
      <c r="T19629" s="112"/>
      <c r="U19629" s="108"/>
      <c r="V19629" s="108"/>
      <c r="W19629" s="108"/>
      <c r="X19629" s="108"/>
    </row>
    <row r="19630">
      <c r="C19630" s="111"/>
      <c r="S19630" s="112"/>
      <c r="T19630" s="112"/>
      <c r="U19630" s="108"/>
      <c r="V19630" s="108"/>
      <c r="W19630" s="108"/>
      <c r="X19630" s="108"/>
    </row>
    <row r="19631">
      <c r="C19631" s="111"/>
      <c r="S19631" s="112"/>
      <c r="T19631" s="112"/>
      <c r="U19631" s="108"/>
      <c r="V19631" s="108"/>
      <c r="W19631" s="108"/>
      <c r="X19631" s="108"/>
    </row>
    <row r="19632">
      <c r="C19632" s="111"/>
      <c r="S19632" s="112"/>
      <c r="T19632" s="112"/>
      <c r="U19632" s="108"/>
      <c r="V19632" s="108"/>
      <c r="W19632" s="108"/>
      <c r="X19632" s="108"/>
    </row>
    <row r="19633">
      <c r="C19633" s="111"/>
      <c r="S19633" s="112"/>
      <c r="T19633" s="112"/>
      <c r="U19633" s="108"/>
      <c r="V19633" s="108"/>
      <c r="W19633" s="108"/>
      <c r="X19633" s="108"/>
    </row>
    <row r="19634">
      <c r="C19634" s="111"/>
      <c r="S19634" s="112"/>
      <c r="T19634" s="112"/>
      <c r="U19634" s="108"/>
      <c r="V19634" s="108"/>
      <c r="W19634" s="108"/>
      <c r="X19634" s="108"/>
    </row>
    <row r="19635">
      <c r="C19635" s="111"/>
      <c r="S19635" s="112"/>
      <c r="T19635" s="112"/>
      <c r="U19635" s="108"/>
      <c r="V19635" s="108"/>
      <c r="W19635" s="108"/>
      <c r="X19635" s="108"/>
    </row>
    <row r="19636">
      <c r="C19636" s="111"/>
      <c r="S19636" s="112"/>
      <c r="T19636" s="112"/>
      <c r="U19636" s="108"/>
      <c r="V19636" s="108"/>
      <c r="W19636" s="108"/>
      <c r="X19636" s="108"/>
    </row>
    <row r="19637">
      <c r="C19637" s="111"/>
      <c r="S19637" s="112"/>
      <c r="T19637" s="112"/>
      <c r="U19637" s="108"/>
      <c r="V19637" s="108"/>
      <c r="W19637" s="108"/>
      <c r="X19637" s="108"/>
    </row>
    <row r="19638">
      <c r="C19638" s="111"/>
      <c r="S19638" s="112"/>
      <c r="T19638" s="112"/>
      <c r="U19638" s="108"/>
      <c r="V19638" s="108"/>
      <c r="W19638" s="108"/>
      <c r="X19638" s="108"/>
    </row>
    <row r="19639">
      <c r="C19639" s="111"/>
      <c r="S19639" s="112"/>
      <c r="T19639" s="112"/>
      <c r="U19639" s="108"/>
      <c r="V19639" s="108"/>
      <c r="W19639" s="108"/>
      <c r="X19639" s="108"/>
    </row>
    <row r="19640">
      <c r="C19640" s="111"/>
      <c r="S19640" s="112"/>
      <c r="T19640" s="112"/>
      <c r="U19640" s="108"/>
      <c r="V19640" s="108"/>
      <c r="W19640" s="108"/>
      <c r="X19640" s="108"/>
    </row>
    <row r="19641">
      <c r="C19641" s="111"/>
      <c r="S19641" s="112"/>
      <c r="T19641" s="112"/>
      <c r="U19641" s="108"/>
      <c r="V19641" s="108"/>
      <c r="W19641" s="108"/>
      <c r="X19641" s="108"/>
    </row>
    <row r="19642">
      <c r="C19642" s="111"/>
      <c r="S19642" s="112"/>
      <c r="T19642" s="112"/>
      <c r="U19642" s="108"/>
      <c r="V19642" s="108"/>
      <c r="W19642" s="108"/>
      <c r="X19642" s="108"/>
    </row>
    <row r="19643">
      <c r="C19643" s="111"/>
      <c r="S19643" s="112"/>
      <c r="T19643" s="112"/>
      <c r="U19643" s="108"/>
      <c r="V19643" s="108"/>
      <c r="W19643" s="108"/>
      <c r="X19643" s="108"/>
    </row>
    <row r="19644">
      <c r="C19644" s="111"/>
      <c r="S19644" s="112"/>
      <c r="T19644" s="112"/>
      <c r="U19644" s="108"/>
      <c r="V19644" s="108"/>
      <c r="W19644" s="108"/>
      <c r="X19644" s="108"/>
    </row>
    <row r="19645">
      <c r="C19645" s="111"/>
      <c r="S19645" s="112"/>
      <c r="T19645" s="112"/>
      <c r="U19645" s="108"/>
      <c r="V19645" s="108"/>
      <c r="W19645" s="108"/>
      <c r="X19645" s="108"/>
    </row>
    <row r="19646">
      <c r="C19646" s="111"/>
      <c r="S19646" s="112"/>
      <c r="T19646" s="112"/>
      <c r="U19646" s="108"/>
      <c r="V19646" s="108"/>
      <c r="W19646" s="108"/>
      <c r="X19646" s="108"/>
    </row>
    <row r="19647">
      <c r="C19647" s="111"/>
      <c r="S19647" s="112"/>
      <c r="T19647" s="112"/>
      <c r="U19647" s="108"/>
      <c r="V19647" s="108"/>
      <c r="W19647" s="108"/>
      <c r="X19647" s="108"/>
    </row>
    <row r="19648">
      <c r="C19648" s="111"/>
      <c r="S19648" s="112"/>
      <c r="T19648" s="112"/>
      <c r="U19648" s="108"/>
      <c r="V19648" s="108"/>
      <c r="W19648" s="108"/>
      <c r="X19648" s="108"/>
    </row>
    <row r="19649">
      <c r="C19649" s="111"/>
      <c r="S19649" s="112"/>
      <c r="T19649" s="112"/>
      <c r="U19649" s="108"/>
      <c r="V19649" s="108"/>
      <c r="W19649" s="108"/>
      <c r="X19649" s="108"/>
    </row>
    <row r="19650">
      <c r="C19650" s="111"/>
      <c r="S19650" s="112"/>
      <c r="T19650" s="112"/>
      <c r="U19650" s="108"/>
      <c r="V19650" s="108"/>
      <c r="W19650" s="108"/>
      <c r="X19650" s="108"/>
    </row>
    <row r="19651">
      <c r="C19651" s="111"/>
      <c r="S19651" s="112"/>
      <c r="T19651" s="112"/>
      <c r="U19651" s="108"/>
      <c r="V19651" s="108"/>
      <c r="W19651" s="108"/>
      <c r="X19651" s="108"/>
    </row>
    <row r="19652">
      <c r="C19652" s="111"/>
      <c r="S19652" s="112"/>
      <c r="T19652" s="112"/>
      <c r="U19652" s="108"/>
      <c r="V19652" s="108"/>
      <c r="W19652" s="108"/>
      <c r="X19652" s="108"/>
    </row>
    <row r="19653">
      <c r="C19653" s="111"/>
      <c r="S19653" s="112"/>
      <c r="T19653" s="112"/>
      <c r="U19653" s="108"/>
      <c r="V19653" s="108"/>
      <c r="W19653" s="108"/>
      <c r="X19653" s="108"/>
    </row>
    <row r="19654">
      <c r="C19654" s="111"/>
      <c r="S19654" s="112"/>
      <c r="T19654" s="112"/>
      <c r="U19654" s="108"/>
      <c r="V19654" s="108"/>
      <c r="W19654" s="108"/>
      <c r="X19654" s="108"/>
    </row>
    <row r="19655">
      <c r="C19655" s="111"/>
      <c r="S19655" s="112"/>
      <c r="T19655" s="112"/>
      <c r="U19655" s="108"/>
      <c r="V19655" s="108"/>
      <c r="W19655" s="108"/>
      <c r="X19655" s="108"/>
    </row>
    <row r="19656">
      <c r="C19656" s="111"/>
      <c r="S19656" s="112"/>
      <c r="T19656" s="112"/>
      <c r="U19656" s="108"/>
      <c r="V19656" s="108"/>
      <c r="W19656" s="108"/>
      <c r="X19656" s="108"/>
    </row>
    <row r="19657">
      <c r="C19657" s="111"/>
      <c r="S19657" s="112"/>
      <c r="T19657" s="112"/>
      <c r="U19657" s="108"/>
      <c r="V19657" s="108"/>
      <c r="W19657" s="108"/>
      <c r="X19657" s="108"/>
    </row>
    <row r="19658">
      <c r="C19658" s="111"/>
      <c r="S19658" s="112"/>
      <c r="T19658" s="112"/>
      <c r="U19658" s="108"/>
      <c r="V19658" s="108"/>
      <c r="W19658" s="108"/>
      <c r="X19658" s="108"/>
    </row>
    <row r="19659">
      <c r="C19659" s="111"/>
      <c r="S19659" s="112"/>
      <c r="T19659" s="112"/>
      <c r="U19659" s="108"/>
      <c r="V19659" s="108"/>
      <c r="W19659" s="108"/>
      <c r="X19659" s="108"/>
    </row>
    <row r="19660">
      <c r="C19660" s="111"/>
      <c r="S19660" s="112"/>
      <c r="T19660" s="112"/>
      <c r="U19660" s="108"/>
      <c r="V19660" s="108"/>
      <c r="W19660" s="108"/>
      <c r="X19660" s="108"/>
    </row>
    <row r="19661">
      <c r="C19661" s="111"/>
      <c r="S19661" s="112"/>
      <c r="T19661" s="112"/>
      <c r="U19661" s="108"/>
      <c r="V19661" s="108"/>
      <c r="W19661" s="108"/>
      <c r="X19661" s="108"/>
    </row>
    <row r="19662">
      <c r="C19662" s="111"/>
      <c r="S19662" s="112"/>
      <c r="T19662" s="112"/>
      <c r="U19662" s="108"/>
      <c r="V19662" s="108"/>
      <c r="W19662" s="108"/>
      <c r="X19662" s="108"/>
    </row>
    <row r="19663">
      <c r="C19663" s="111"/>
      <c r="S19663" s="112"/>
      <c r="T19663" s="112"/>
      <c r="U19663" s="108"/>
      <c r="V19663" s="108"/>
      <c r="W19663" s="108"/>
      <c r="X19663" s="108"/>
    </row>
    <row r="19664">
      <c r="C19664" s="111"/>
      <c r="S19664" s="112"/>
      <c r="T19664" s="112"/>
      <c r="U19664" s="108"/>
      <c r="V19664" s="108"/>
      <c r="W19664" s="108"/>
      <c r="X19664" s="108"/>
    </row>
    <row r="19665">
      <c r="C19665" s="111"/>
      <c r="S19665" s="112"/>
      <c r="T19665" s="112"/>
      <c r="U19665" s="108"/>
      <c r="V19665" s="108"/>
      <c r="W19665" s="108"/>
      <c r="X19665" s="108"/>
    </row>
    <row r="19666">
      <c r="C19666" s="111"/>
      <c r="S19666" s="112"/>
      <c r="T19666" s="112"/>
      <c r="U19666" s="108"/>
      <c r="V19666" s="108"/>
      <c r="W19666" s="108"/>
      <c r="X19666" s="108"/>
    </row>
    <row r="19667">
      <c r="C19667" s="111"/>
      <c r="S19667" s="112"/>
      <c r="T19667" s="112"/>
      <c r="U19667" s="108"/>
      <c r="V19667" s="108"/>
      <c r="W19667" s="108"/>
      <c r="X19667" s="108"/>
    </row>
    <row r="19668">
      <c r="C19668" s="111"/>
      <c r="S19668" s="112"/>
      <c r="T19668" s="112"/>
      <c r="U19668" s="108"/>
      <c r="V19668" s="108"/>
      <c r="W19668" s="108"/>
      <c r="X19668" s="108"/>
    </row>
    <row r="19669">
      <c r="C19669" s="111"/>
      <c r="S19669" s="112"/>
      <c r="T19669" s="112"/>
      <c r="U19669" s="108"/>
      <c r="V19669" s="108"/>
      <c r="W19669" s="108"/>
      <c r="X19669" s="108"/>
    </row>
    <row r="19670">
      <c r="C19670" s="111"/>
      <c r="S19670" s="112"/>
      <c r="T19670" s="112"/>
      <c r="U19670" s="108"/>
      <c r="V19670" s="108"/>
      <c r="W19670" s="108"/>
      <c r="X19670" s="108"/>
    </row>
    <row r="19671">
      <c r="C19671" s="111"/>
      <c r="S19671" s="112"/>
      <c r="T19671" s="112"/>
      <c r="U19671" s="108"/>
      <c r="V19671" s="108"/>
      <c r="W19671" s="108"/>
      <c r="X19671" s="108"/>
    </row>
    <row r="19672">
      <c r="C19672" s="111"/>
      <c r="S19672" s="112"/>
      <c r="T19672" s="112"/>
      <c r="U19672" s="108"/>
      <c r="V19672" s="108"/>
      <c r="W19672" s="108"/>
      <c r="X19672" s="108"/>
    </row>
    <row r="19673">
      <c r="C19673" s="111"/>
      <c r="S19673" s="112"/>
      <c r="T19673" s="112"/>
      <c r="U19673" s="108"/>
      <c r="V19673" s="108"/>
      <c r="W19673" s="108"/>
      <c r="X19673" s="108"/>
    </row>
    <row r="19674">
      <c r="C19674" s="111"/>
      <c r="S19674" s="112"/>
      <c r="T19674" s="112"/>
      <c r="U19674" s="108"/>
      <c r="V19674" s="108"/>
      <c r="W19674" s="108"/>
      <c r="X19674" s="108"/>
    </row>
    <row r="19675">
      <c r="C19675" s="111"/>
      <c r="S19675" s="112"/>
      <c r="T19675" s="112"/>
      <c r="U19675" s="108"/>
      <c r="V19675" s="108"/>
      <c r="W19675" s="108"/>
      <c r="X19675" s="108"/>
    </row>
    <row r="19676">
      <c r="C19676" s="111"/>
      <c r="S19676" s="112"/>
      <c r="T19676" s="112"/>
      <c r="U19676" s="108"/>
      <c r="V19676" s="108"/>
      <c r="W19676" s="108"/>
      <c r="X19676" s="108"/>
    </row>
    <row r="19677">
      <c r="C19677" s="111"/>
      <c r="S19677" s="112"/>
      <c r="T19677" s="112"/>
      <c r="U19677" s="108"/>
      <c r="V19677" s="108"/>
      <c r="W19677" s="108"/>
      <c r="X19677" s="108"/>
    </row>
    <row r="19678">
      <c r="C19678" s="111"/>
      <c r="S19678" s="112"/>
      <c r="T19678" s="112"/>
      <c r="U19678" s="108"/>
      <c r="V19678" s="108"/>
      <c r="W19678" s="108"/>
      <c r="X19678" s="108"/>
    </row>
    <row r="19679">
      <c r="C19679" s="111"/>
      <c r="S19679" s="112"/>
      <c r="T19679" s="112"/>
      <c r="U19679" s="108"/>
      <c r="V19679" s="108"/>
      <c r="W19679" s="108"/>
      <c r="X19679" s="108"/>
    </row>
    <row r="19680">
      <c r="C19680" s="111"/>
      <c r="S19680" s="112"/>
      <c r="T19680" s="112"/>
      <c r="U19680" s="108"/>
      <c r="V19680" s="108"/>
      <c r="W19680" s="108"/>
      <c r="X19680" s="108"/>
    </row>
    <row r="19681">
      <c r="C19681" s="111"/>
      <c r="S19681" s="112"/>
      <c r="T19681" s="112"/>
      <c r="U19681" s="108"/>
      <c r="V19681" s="108"/>
      <c r="W19681" s="108"/>
      <c r="X19681" s="108"/>
    </row>
    <row r="19682">
      <c r="C19682" s="111"/>
      <c r="S19682" s="112"/>
      <c r="T19682" s="112"/>
      <c r="U19682" s="108"/>
      <c r="V19682" s="108"/>
      <c r="W19682" s="108"/>
      <c r="X19682" s="108"/>
    </row>
    <row r="19683">
      <c r="C19683" s="111"/>
      <c r="S19683" s="112"/>
      <c r="T19683" s="112"/>
      <c r="U19683" s="108"/>
      <c r="V19683" s="108"/>
      <c r="W19683" s="108"/>
      <c r="X19683" s="108"/>
    </row>
    <row r="19684">
      <c r="C19684" s="111"/>
      <c r="S19684" s="112"/>
      <c r="T19684" s="112"/>
      <c r="U19684" s="108"/>
      <c r="V19684" s="108"/>
      <c r="W19684" s="108"/>
      <c r="X19684" s="108"/>
    </row>
    <row r="19685">
      <c r="C19685" s="111"/>
      <c r="S19685" s="112"/>
      <c r="T19685" s="112"/>
      <c r="U19685" s="108"/>
      <c r="V19685" s="108"/>
      <c r="W19685" s="108"/>
      <c r="X19685" s="108"/>
    </row>
    <row r="19686">
      <c r="C19686" s="111"/>
      <c r="S19686" s="112"/>
      <c r="T19686" s="112"/>
      <c r="U19686" s="108"/>
      <c r="V19686" s="108"/>
      <c r="W19686" s="108"/>
      <c r="X19686" s="108"/>
    </row>
    <row r="19687">
      <c r="C19687" s="111"/>
      <c r="S19687" s="112"/>
      <c r="T19687" s="112"/>
      <c r="U19687" s="108"/>
      <c r="V19687" s="108"/>
      <c r="W19687" s="108"/>
      <c r="X19687" s="108"/>
    </row>
    <row r="19688">
      <c r="C19688" s="111"/>
      <c r="S19688" s="112"/>
      <c r="T19688" s="112"/>
      <c r="U19688" s="108"/>
      <c r="V19688" s="108"/>
      <c r="W19688" s="108"/>
      <c r="X19688" s="108"/>
    </row>
    <row r="19689">
      <c r="C19689" s="111"/>
      <c r="S19689" s="112"/>
      <c r="T19689" s="112"/>
      <c r="U19689" s="108"/>
      <c r="V19689" s="108"/>
      <c r="W19689" s="108"/>
      <c r="X19689" s="108"/>
    </row>
    <row r="19690">
      <c r="C19690" s="111"/>
      <c r="S19690" s="112"/>
      <c r="T19690" s="112"/>
      <c r="U19690" s="108"/>
      <c r="V19690" s="108"/>
      <c r="W19690" s="108"/>
      <c r="X19690" s="108"/>
    </row>
    <row r="19691">
      <c r="C19691" s="111"/>
      <c r="S19691" s="112"/>
      <c r="T19691" s="112"/>
      <c r="U19691" s="108"/>
      <c r="V19691" s="108"/>
      <c r="W19691" s="108"/>
      <c r="X19691" s="108"/>
    </row>
    <row r="19692">
      <c r="C19692" s="111"/>
      <c r="S19692" s="112"/>
      <c r="T19692" s="112"/>
      <c r="U19692" s="108"/>
      <c r="V19692" s="108"/>
      <c r="W19692" s="108"/>
      <c r="X19692" s="108"/>
    </row>
    <row r="19693">
      <c r="C19693" s="111"/>
      <c r="S19693" s="112"/>
      <c r="T19693" s="112"/>
      <c r="U19693" s="108"/>
      <c r="V19693" s="108"/>
      <c r="W19693" s="108"/>
      <c r="X19693" s="108"/>
    </row>
    <row r="19694">
      <c r="C19694" s="111"/>
      <c r="S19694" s="112"/>
      <c r="T19694" s="112"/>
      <c r="U19694" s="108"/>
      <c r="V19694" s="108"/>
      <c r="W19694" s="108"/>
      <c r="X19694" s="108"/>
    </row>
    <row r="19695">
      <c r="C19695" s="111"/>
      <c r="S19695" s="112"/>
      <c r="T19695" s="112"/>
      <c r="U19695" s="108"/>
      <c r="V19695" s="108"/>
      <c r="W19695" s="108"/>
      <c r="X19695" s="108"/>
    </row>
    <row r="19696">
      <c r="C19696" s="111"/>
      <c r="S19696" s="112"/>
      <c r="T19696" s="112"/>
      <c r="U19696" s="108"/>
      <c r="V19696" s="108"/>
      <c r="W19696" s="108"/>
      <c r="X19696" s="108"/>
    </row>
    <row r="19697">
      <c r="C19697" s="111"/>
      <c r="S19697" s="112"/>
      <c r="T19697" s="112"/>
      <c r="U19697" s="108"/>
      <c r="V19697" s="108"/>
      <c r="W19697" s="108"/>
      <c r="X19697" s="108"/>
    </row>
    <row r="19698">
      <c r="C19698" s="111"/>
      <c r="S19698" s="112"/>
      <c r="T19698" s="112"/>
      <c r="U19698" s="108"/>
      <c r="V19698" s="108"/>
      <c r="W19698" s="108"/>
      <c r="X19698" s="108"/>
    </row>
    <row r="19699">
      <c r="C19699" s="111"/>
      <c r="S19699" s="112"/>
      <c r="T19699" s="112"/>
      <c r="U19699" s="108"/>
      <c r="V19699" s="108"/>
      <c r="W19699" s="108"/>
      <c r="X19699" s="108"/>
    </row>
    <row r="19700">
      <c r="C19700" s="111"/>
      <c r="S19700" s="112"/>
      <c r="T19700" s="112"/>
      <c r="U19700" s="108"/>
      <c r="V19700" s="108"/>
      <c r="W19700" s="108"/>
      <c r="X19700" s="108"/>
    </row>
    <row r="19701">
      <c r="C19701" s="111"/>
      <c r="S19701" s="112"/>
      <c r="T19701" s="112"/>
      <c r="U19701" s="108"/>
      <c r="V19701" s="108"/>
      <c r="W19701" s="108"/>
      <c r="X19701" s="108"/>
    </row>
    <row r="19702">
      <c r="C19702" s="111"/>
      <c r="S19702" s="112"/>
      <c r="T19702" s="112"/>
      <c r="U19702" s="108"/>
      <c r="V19702" s="108"/>
      <c r="W19702" s="108"/>
      <c r="X19702" s="108"/>
    </row>
    <row r="19703">
      <c r="C19703" s="111"/>
      <c r="S19703" s="112"/>
      <c r="T19703" s="112"/>
      <c r="U19703" s="108"/>
      <c r="V19703" s="108"/>
      <c r="W19703" s="108"/>
      <c r="X19703" s="108"/>
    </row>
    <row r="19704">
      <c r="C19704" s="111"/>
      <c r="S19704" s="112"/>
      <c r="T19704" s="112"/>
      <c r="U19704" s="108"/>
      <c r="V19704" s="108"/>
      <c r="W19704" s="108"/>
      <c r="X19704" s="108"/>
    </row>
    <row r="19705">
      <c r="C19705" s="111"/>
      <c r="S19705" s="112"/>
      <c r="T19705" s="112"/>
      <c r="U19705" s="108"/>
      <c r="V19705" s="108"/>
      <c r="W19705" s="108"/>
      <c r="X19705" s="108"/>
    </row>
    <row r="19706">
      <c r="C19706" s="111"/>
      <c r="S19706" s="112"/>
      <c r="T19706" s="112"/>
      <c r="U19706" s="108"/>
      <c r="V19706" s="108"/>
      <c r="W19706" s="108"/>
      <c r="X19706" s="108"/>
    </row>
    <row r="19707">
      <c r="C19707" s="111"/>
      <c r="S19707" s="112"/>
      <c r="T19707" s="112"/>
      <c r="U19707" s="108"/>
      <c r="V19707" s="108"/>
      <c r="W19707" s="108"/>
      <c r="X19707" s="108"/>
    </row>
    <row r="19708">
      <c r="C19708" s="111"/>
      <c r="S19708" s="112"/>
      <c r="T19708" s="112"/>
      <c r="U19708" s="108"/>
      <c r="V19708" s="108"/>
      <c r="W19708" s="108"/>
      <c r="X19708" s="108"/>
    </row>
    <row r="19709">
      <c r="C19709" s="111"/>
      <c r="S19709" s="112"/>
      <c r="T19709" s="112"/>
      <c r="U19709" s="108"/>
      <c r="V19709" s="108"/>
      <c r="W19709" s="108"/>
      <c r="X19709" s="108"/>
    </row>
    <row r="19710">
      <c r="C19710" s="111"/>
      <c r="S19710" s="112"/>
      <c r="T19710" s="112"/>
      <c r="U19710" s="108"/>
      <c r="V19710" s="108"/>
      <c r="W19710" s="108"/>
      <c r="X19710" s="108"/>
    </row>
    <row r="19711">
      <c r="C19711" s="111"/>
      <c r="S19711" s="112"/>
      <c r="T19711" s="112"/>
      <c r="U19711" s="108"/>
      <c r="V19711" s="108"/>
      <c r="W19711" s="108"/>
      <c r="X19711" s="108"/>
    </row>
    <row r="19712">
      <c r="C19712" s="111"/>
      <c r="S19712" s="112"/>
      <c r="T19712" s="112"/>
      <c r="U19712" s="108"/>
      <c r="V19712" s="108"/>
      <c r="W19712" s="108"/>
      <c r="X19712" s="108"/>
    </row>
    <row r="19713">
      <c r="C19713" s="111"/>
      <c r="S19713" s="112"/>
      <c r="T19713" s="112"/>
      <c r="U19713" s="108"/>
      <c r="V19713" s="108"/>
      <c r="W19713" s="108"/>
      <c r="X19713" s="108"/>
    </row>
    <row r="19714">
      <c r="C19714" s="111"/>
      <c r="S19714" s="112"/>
      <c r="T19714" s="112"/>
      <c r="U19714" s="108"/>
      <c r="V19714" s="108"/>
      <c r="W19714" s="108"/>
      <c r="X19714" s="108"/>
    </row>
    <row r="19715">
      <c r="C19715" s="111"/>
      <c r="S19715" s="112"/>
      <c r="T19715" s="112"/>
      <c r="U19715" s="108"/>
      <c r="V19715" s="108"/>
      <c r="W19715" s="108"/>
      <c r="X19715" s="108"/>
    </row>
    <row r="19716">
      <c r="C19716" s="111"/>
      <c r="S19716" s="112"/>
      <c r="T19716" s="112"/>
      <c r="U19716" s="108"/>
      <c r="V19716" s="108"/>
      <c r="W19716" s="108"/>
      <c r="X19716" s="108"/>
    </row>
    <row r="19717">
      <c r="C19717" s="111"/>
      <c r="S19717" s="112"/>
      <c r="T19717" s="112"/>
      <c r="U19717" s="108"/>
      <c r="V19717" s="108"/>
      <c r="W19717" s="108"/>
      <c r="X19717" s="108"/>
    </row>
    <row r="19718">
      <c r="C19718" s="111"/>
      <c r="S19718" s="112"/>
      <c r="T19718" s="112"/>
      <c r="U19718" s="108"/>
      <c r="V19718" s="108"/>
      <c r="W19718" s="108"/>
      <c r="X19718" s="108"/>
    </row>
    <row r="19719">
      <c r="C19719" s="111"/>
      <c r="S19719" s="112"/>
      <c r="T19719" s="112"/>
      <c r="U19719" s="108"/>
      <c r="V19719" s="108"/>
      <c r="W19719" s="108"/>
      <c r="X19719" s="108"/>
    </row>
    <row r="19720">
      <c r="C19720" s="111"/>
      <c r="S19720" s="112"/>
      <c r="T19720" s="112"/>
      <c r="U19720" s="108"/>
      <c r="V19720" s="108"/>
      <c r="W19720" s="108"/>
      <c r="X19720" s="108"/>
    </row>
    <row r="19721">
      <c r="C19721" s="111"/>
      <c r="S19721" s="112"/>
      <c r="T19721" s="112"/>
      <c r="U19721" s="108"/>
      <c r="V19721" s="108"/>
      <c r="W19721" s="108"/>
      <c r="X19721" s="108"/>
    </row>
    <row r="19722">
      <c r="C19722" s="111"/>
      <c r="S19722" s="112"/>
      <c r="T19722" s="112"/>
      <c r="U19722" s="108"/>
      <c r="V19722" s="108"/>
      <c r="W19722" s="108"/>
      <c r="X19722" s="108"/>
    </row>
    <row r="19723">
      <c r="C19723" s="111"/>
      <c r="S19723" s="112"/>
      <c r="T19723" s="112"/>
      <c r="U19723" s="108"/>
      <c r="V19723" s="108"/>
      <c r="W19723" s="108"/>
      <c r="X19723" s="108"/>
    </row>
    <row r="19724">
      <c r="C19724" s="111"/>
      <c r="S19724" s="112"/>
      <c r="T19724" s="112"/>
      <c r="U19724" s="108"/>
      <c r="V19724" s="108"/>
      <c r="W19724" s="108"/>
      <c r="X19724" s="108"/>
    </row>
    <row r="19725">
      <c r="C19725" s="111"/>
      <c r="S19725" s="112"/>
      <c r="T19725" s="112"/>
      <c r="U19725" s="108"/>
      <c r="V19725" s="108"/>
      <c r="W19725" s="108"/>
      <c r="X19725" s="108"/>
    </row>
    <row r="19726">
      <c r="C19726" s="111"/>
      <c r="S19726" s="112"/>
      <c r="T19726" s="112"/>
      <c r="U19726" s="108"/>
      <c r="V19726" s="108"/>
      <c r="W19726" s="108"/>
      <c r="X19726" s="108"/>
    </row>
    <row r="19727">
      <c r="C19727" s="111"/>
      <c r="S19727" s="112"/>
      <c r="T19727" s="112"/>
      <c r="U19727" s="108"/>
      <c r="V19727" s="108"/>
      <c r="W19727" s="108"/>
      <c r="X19727" s="108"/>
    </row>
    <row r="19728">
      <c r="C19728" s="111"/>
      <c r="S19728" s="112"/>
      <c r="T19728" s="112"/>
      <c r="U19728" s="108"/>
      <c r="V19728" s="108"/>
      <c r="W19728" s="108"/>
      <c r="X19728" s="108"/>
    </row>
    <row r="19729">
      <c r="C19729" s="111"/>
      <c r="S19729" s="112"/>
      <c r="T19729" s="112"/>
      <c r="U19729" s="108"/>
      <c r="V19729" s="108"/>
      <c r="W19729" s="108"/>
      <c r="X19729" s="108"/>
    </row>
    <row r="19730">
      <c r="C19730" s="111"/>
      <c r="S19730" s="112"/>
      <c r="T19730" s="112"/>
      <c r="U19730" s="108"/>
      <c r="V19730" s="108"/>
      <c r="W19730" s="108"/>
      <c r="X19730" s="108"/>
    </row>
    <row r="19731">
      <c r="C19731" s="111"/>
      <c r="S19731" s="112"/>
      <c r="T19731" s="112"/>
      <c r="U19731" s="108"/>
      <c r="V19731" s="108"/>
      <c r="W19731" s="108"/>
      <c r="X19731" s="108"/>
    </row>
    <row r="19732">
      <c r="C19732" s="111"/>
      <c r="S19732" s="112"/>
      <c r="T19732" s="112"/>
      <c r="U19732" s="108"/>
      <c r="V19732" s="108"/>
      <c r="W19732" s="108"/>
      <c r="X19732" s="108"/>
    </row>
    <row r="19733">
      <c r="C19733" s="111"/>
      <c r="S19733" s="112"/>
      <c r="T19733" s="112"/>
      <c r="U19733" s="108"/>
      <c r="V19733" s="108"/>
      <c r="W19733" s="108"/>
      <c r="X19733" s="108"/>
    </row>
    <row r="19734">
      <c r="C19734" s="111"/>
      <c r="S19734" s="112"/>
      <c r="T19734" s="112"/>
      <c r="U19734" s="108"/>
      <c r="V19734" s="108"/>
      <c r="W19734" s="108"/>
      <c r="X19734" s="108"/>
    </row>
    <row r="19735">
      <c r="C19735" s="111"/>
      <c r="S19735" s="112"/>
      <c r="T19735" s="112"/>
      <c r="U19735" s="108"/>
      <c r="V19735" s="108"/>
      <c r="W19735" s="108"/>
      <c r="X19735" s="108"/>
    </row>
    <row r="19736">
      <c r="C19736" s="111"/>
      <c r="S19736" s="112"/>
      <c r="T19736" s="112"/>
      <c r="U19736" s="108"/>
      <c r="V19736" s="108"/>
      <c r="W19736" s="108"/>
      <c r="X19736" s="108"/>
    </row>
    <row r="19737">
      <c r="C19737" s="111"/>
      <c r="S19737" s="112"/>
      <c r="T19737" s="112"/>
      <c r="U19737" s="108"/>
      <c r="V19737" s="108"/>
      <c r="W19737" s="108"/>
      <c r="X19737" s="108"/>
    </row>
    <row r="19738">
      <c r="C19738" s="111"/>
      <c r="S19738" s="112"/>
      <c r="T19738" s="112"/>
      <c r="U19738" s="108"/>
      <c r="V19738" s="108"/>
      <c r="W19738" s="108"/>
      <c r="X19738" s="108"/>
    </row>
    <row r="19739">
      <c r="C19739" s="111"/>
      <c r="S19739" s="112"/>
      <c r="T19739" s="112"/>
      <c r="U19739" s="108"/>
      <c r="V19739" s="108"/>
      <c r="W19739" s="108"/>
      <c r="X19739" s="108"/>
    </row>
    <row r="19740">
      <c r="C19740" s="111"/>
      <c r="S19740" s="112"/>
      <c r="T19740" s="112"/>
      <c r="U19740" s="108"/>
      <c r="V19740" s="108"/>
      <c r="W19740" s="108"/>
      <c r="X19740" s="108"/>
    </row>
    <row r="19741">
      <c r="C19741" s="111"/>
      <c r="S19741" s="112"/>
      <c r="T19741" s="112"/>
      <c r="U19741" s="108"/>
      <c r="V19741" s="108"/>
      <c r="W19741" s="108"/>
      <c r="X19741" s="108"/>
    </row>
    <row r="19742">
      <c r="C19742" s="111"/>
      <c r="S19742" s="112"/>
      <c r="T19742" s="112"/>
      <c r="U19742" s="108"/>
      <c r="V19742" s="108"/>
      <c r="W19742" s="108"/>
      <c r="X19742" s="108"/>
    </row>
    <row r="19743">
      <c r="C19743" s="111"/>
      <c r="S19743" s="112"/>
      <c r="T19743" s="112"/>
      <c r="U19743" s="108"/>
      <c r="V19743" s="108"/>
      <c r="W19743" s="108"/>
      <c r="X19743" s="108"/>
    </row>
    <row r="19744">
      <c r="C19744" s="111"/>
      <c r="S19744" s="112"/>
      <c r="T19744" s="112"/>
      <c r="U19744" s="108"/>
      <c r="V19744" s="108"/>
      <c r="W19744" s="108"/>
      <c r="X19744" s="108"/>
    </row>
    <row r="19745">
      <c r="C19745" s="111"/>
      <c r="S19745" s="112"/>
      <c r="T19745" s="112"/>
      <c r="U19745" s="108"/>
      <c r="V19745" s="108"/>
      <c r="W19745" s="108"/>
      <c r="X19745" s="108"/>
    </row>
    <row r="19746">
      <c r="C19746" s="111"/>
      <c r="S19746" s="112"/>
      <c r="T19746" s="112"/>
      <c r="U19746" s="108"/>
      <c r="V19746" s="108"/>
      <c r="W19746" s="108"/>
      <c r="X19746" s="108"/>
    </row>
    <row r="19747">
      <c r="C19747" s="111"/>
      <c r="S19747" s="112"/>
      <c r="T19747" s="112"/>
      <c r="U19747" s="108"/>
      <c r="V19747" s="108"/>
      <c r="W19747" s="108"/>
      <c r="X19747" s="108"/>
    </row>
    <row r="19748">
      <c r="C19748" s="111"/>
      <c r="S19748" s="112"/>
      <c r="T19748" s="112"/>
      <c r="U19748" s="108"/>
      <c r="V19748" s="108"/>
      <c r="W19748" s="108"/>
      <c r="X19748" s="108"/>
    </row>
    <row r="19749">
      <c r="C19749" s="111"/>
      <c r="S19749" s="112"/>
      <c r="T19749" s="112"/>
      <c r="U19749" s="108"/>
      <c r="V19749" s="108"/>
      <c r="W19749" s="108"/>
      <c r="X19749" s="108"/>
    </row>
    <row r="19750">
      <c r="C19750" s="111"/>
      <c r="S19750" s="112"/>
      <c r="T19750" s="112"/>
      <c r="U19750" s="108"/>
      <c r="V19750" s="108"/>
      <c r="W19750" s="108"/>
      <c r="X19750" s="108"/>
    </row>
    <row r="19751">
      <c r="C19751" s="111"/>
      <c r="S19751" s="112"/>
      <c r="T19751" s="112"/>
      <c r="U19751" s="108"/>
      <c r="V19751" s="108"/>
      <c r="W19751" s="108"/>
      <c r="X19751" s="108"/>
    </row>
    <row r="19752">
      <c r="C19752" s="111"/>
      <c r="S19752" s="112"/>
      <c r="T19752" s="112"/>
      <c r="U19752" s="108"/>
      <c r="V19752" s="108"/>
      <c r="W19752" s="108"/>
      <c r="X19752" s="108"/>
    </row>
    <row r="19753">
      <c r="C19753" s="111"/>
      <c r="S19753" s="112"/>
      <c r="T19753" s="112"/>
      <c r="U19753" s="108"/>
      <c r="V19753" s="108"/>
      <c r="W19753" s="108"/>
      <c r="X19753" s="108"/>
    </row>
    <row r="19754">
      <c r="C19754" s="111"/>
      <c r="S19754" s="112"/>
      <c r="T19754" s="112"/>
      <c r="U19754" s="108"/>
      <c r="V19754" s="108"/>
      <c r="W19754" s="108"/>
      <c r="X19754" s="108"/>
    </row>
    <row r="19755">
      <c r="C19755" s="111"/>
      <c r="S19755" s="112"/>
      <c r="T19755" s="112"/>
      <c r="U19755" s="108"/>
      <c r="V19755" s="108"/>
      <c r="W19755" s="108"/>
      <c r="X19755" s="108"/>
    </row>
    <row r="19756">
      <c r="C19756" s="111"/>
      <c r="S19756" s="112"/>
      <c r="T19756" s="112"/>
      <c r="U19756" s="108"/>
      <c r="V19756" s="108"/>
      <c r="W19756" s="108"/>
      <c r="X19756" s="108"/>
    </row>
    <row r="19757">
      <c r="C19757" s="111"/>
      <c r="S19757" s="112"/>
      <c r="T19757" s="112"/>
      <c r="U19757" s="108"/>
      <c r="V19757" s="108"/>
      <c r="W19757" s="108"/>
      <c r="X19757" s="108"/>
    </row>
    <row r="19758">
      <c r="C19758" s="111"/>
      <c r="S19758" s="112"/>
      <c r="T19758" s="112"/>
      <c r="U19758" s="108"/>
      <c r="V19758" s="108"/>
      <c r="W19758" s="108"/>
      <c r="X19758" s="108"/>
    </row>
    <row r="19759">
      <c r="C19759" s="111"/>
      <c r="S19759" s="112"/>
      <c r="T19759" s="112"/>
      <c r="U19759" s="108"/>
      <c r="V19759" s="108"/>
      <c r="W19759" s="108"/>
      <c r="X19759" s="108"/>
    </row>
    <row r="19760">
      <c r="C19760" s="111"/>
      <c r="S19760" s="112"/>
      <c r="T19760" s="112"/>
      <c r="U19760" s="108"/>
      <c r="V19760" s="108"/>
      <c r="W19760" s="108"/>
      <c r="X19760" s="108"/>
    </row>
    <row r="19761">
      <c r="C19761" s="111"/>
      <c r="S19761" s="112"/>
      <c r="T19761" s="112"/>
      <c r="U19761" s="108"/>
      <c r="V19761" s="108"/>
      <c r="W19761" s="108"/>
      <c r="X19761" s="108"/>
    </row>
    <row r="19762">
      <c r="C19762" s="111"/>
      <c r="S19762" s="112"/>
      <c r="T19762" s="112"/>
      <c r="U19762" s="108"/>
      <c r="V19762" s="108"/>
      <c r="W19762" s="108"/>
      <c r="X19762" s="108"/>
    </row>
    <row r="19763">
      <c r="C19763" s="111"/>
      <c r="S19763" s="112"/>
      <c r="T19763" s="112"/>
      <c r="U19763" s="108"/>
      <c r="V19763" s="108"/>
      <c r="W19763" s="108"/>
      <c r="X19763" s="108"/>
    </row>
    <row r="19764">
      <c r="C19764" s="111"/>
      <c r="S19764" s="112"/>
      <c r="T19764" s="112"/>
      <c r="U19764" s="108"/>
      <c r="V19764" s="108"/>
      <c r="W19764" s="108"/>
      <c r="X19764" s="108"/>
    </row>
    <row r="19765">
      <c r="C19765" s="111"/>
      <c r="S19765" s="112"/>
      <c r="T19765" s="112"/>
      <c r="U19765" s="108"/>
      <c r="V19765" s="108"/>
      <c r="W19765" s="108"/>
      <c r="X19765" s="108"/>
    </row>
    <row r="19766">
      <c r="C19766" s="111"/>
      <c r="S19766" s="112"/>
      <c r="T19766" s="112"/>
      <c r="U19766" s="108"/>
      <c r="V19766" s="108"/>
      <c r="W19766" s="108"/>
      <c r="X19766" s="108"/>
    </row>
    <row r="19767">
      <c r="C19767" s="111"/>
      <c r="S19767" s="112"/>
      <c r="T19767" s="112"/>
      <c r="U19767" s="108"/>
      <c r="V19767" s="108"/>
      <c r="W19767" s="108"/>
      <c r="X19767" s="108"/>
    </row>
    <row r="19768">
      <c r="C19768" s="111"/>
      <c r="S19768" s="112"/>
      <c r="T19768" s="112"/>
      <c r="U19768" s="108"/>
      <c r="V19768" s="108"/>
      <c r="W19768" s="108"/>
      <c r="X19768" s="108"/>
    </row>
    <row r="19769">
      <c r="C19769" s="111"/>
      <c r="S19769" s="112"/>
      <c r="T19769" s="112"/>
      <c r="U19769" s="108"/>
      <c r="V19769" s="108"/>
      <c r="W19769" s="108"/>
      <c r="X19769" s="108"/>
    </row>
    <row r="19770">
      <c r="C19770" s="111"/>
      <c r="S19770" s="112"/>
      <c r="T19770" s="112"/>
      <c r="U19770" s="108"/>
      <c r="V19770" s="108"/>
      <c r="W19770" s="108"/>
      <c r="X19770" s="108"/>
    </row>
    <row r="19771">
      <c r="C19771" s="111"/>
      <c r="S19771" s="112"/>
      <c r="T19771" s="112"/>
      <c r="U19771" s="108"/>
      <c r="V19771" s="108"/>
      <c r="W19771" s="108"/>
      <c r="X19771" s="108"/>
    </row>
    <row r="19772">
      <c r="C19772" s="111"/>
      <c r="S19772" s="112"/>
      <c r="T19772" s="112"/>
      <c r="U19772" s="108"/>
      <c r="V19772" s="108"/>
      <c r="W19772" s="108"/>
      <c r="X19772" s="108"/>
    </row>
    <row r="19773">
      <c r="C19773" s="111"/>
      <c r="S19773" s="112"/>
      <c r="T19773" s="112"/>
      <c r="U19773" s="108"/>
      <c r="V19773" s="108"/>
      <c r="W19773" s="108"/>
      <c r="X19773" s="108"/>
    </row>
    <row r="19774">
      <c r="C19774" s="111"/>
      <c r="S19774" s="112"/>
      <c r="T19774" s="112"/>
      <c r="U19774" s="108"/>
      <c r="V19774" s="108"/>
      <c r="W19774" s="108"/>
      <c r="X19774" s="108"/>
    </row>
    <row r="19775">
      <c r="C19775" s="111"/>
      <c r="S19775" s="113"/>
      <c r="T19775" s="112"/>
      <c r="U19775" s="108"/>
      <c r="V19775" s="108"/>
      <c r="W19775" s="108"/>
      <c r="X19775" s="108"/>
    </row>
    <row r="19776">
      <c r="C19776" s="111"/>
      <c r="S19776" s="112"/>
      <c r="T19776" s="112"/>
      <c r="U19776" s="108"/>
      <c r="V19776" s="108"/>
      <c r="W19776" s="108"/>
      <c r="X19776" s="108"/>
    </row>
    <row r="19777">
      <c r="C19777" s="111"/>
      <c r="S19777" s="112"/>
      <c r="T19777" s="112"/>
      <c r="U19777" s="108"/>
      <c r="V19777" s="108"/>
      <c r="W19777" s="108"/>
      <c r="X19777" s="108"/>
    </row>
    <row r="19778">
      <c r="C19778" s="111"/>
      <c r="S19778" s="112"/>
      <c r="T19778" s="112"/>
      <c r="U19778" s="108"/>
      <c r="V19778" s="108"/>
      <c r="W19778" s="108"/>
      <c r="X19778" s="108"/>
    </row>
    <row r="19779">
      <c r="C19779" s="111"/>
      <c r="S19779" s="112"/>
      <c r="T19779" s="112"/>
      <c r="U19779" s="108"/>
      <c r="V19779" s="108"/>
      <c r="W19779" s="108"/>
      <c r="X19779" s="108"/>
    </row>
    <row r="19780">
      <c r="C19780" s="111"/>
      <c r="S19780" s="112"/>
      <c r="T19780" s="112"/>
      <c r="U19780" s="108"/>
      <c r="V19780" s="108"/>
      <c r="W19780" s="108"/>
      <c r="X19780" s="108"/>
    </row>
    <row r="19781">
      <c r="C19781" s="111"/>
      <c r="S19781" s="112"/>
      <c r="T19781" s="112"/>
      <c r="U19781" s="108"/>
      <c r="V19781" s="108"/>
      <c r="W19781" s="108"/>
      <c r="X19781" s="108"/>
    </row>
    <row r="19782">
      <c r="C19782" s="111"/>
      <c r="S19782" s="112"/>
      <c r="T19782" s="112"/>
      <c r="U19782" s="108"/>
      <c r="V19782" s="108"/>
      <c r="W19782" s="108"/>
      <c r="X19782" s="108"/>
    </row>
    <row r="19783">
      <c r="C19783" s="111"/>
      <c r="S19783" s="112"/>
      <c r="T19783" s="112"/>
      <c r="U19783" s="108"/>
      <c r="V19783" s="108"/>
      <c r="W19783" s="108"/>
      <c r="X19783" s="108"/>
    </row>
    <row r="19784">
      <c r="C19784" s="111"/>
      <c r="S19784" s="112"/>
      <c r="T19784" s="112"/>
      <c r="U19784" s="108"/>
      <c r="V19784" s="108"/>
      <c r="W19784" s="108"/>
      <c r="X19784" s="108"/>
    </row>
    <row r="19785">
      <c r="C19785" s="111"/>
      <c r="S19785" s="112"/>
      <c r="T19785" s="112"/>
      <c r="U19785" s="108"/>
      <c r="V19785" s="108"/>
      <c r="W19785" s="108"/>
      <c r="X19785" s="108"/>
    </row>
    <row r="19786">
      <c r="C19786" s="111"/>
      <c r="S19786" s="112"/>
      <c r="T19786" s="112"/>
      <c r="U19786" s="108"/>
      <c r="V19786" s="108"/>
      <c r="W19786" s="108"/>
      <c r="X19786" s="108"/>
    </row>
    <row r="19787">
      <c r="C19787" s="111"/>
      <c r="S19787" s="112"/>
      <c r="T19787" s="112"/>
      <c r="U19787" s="108"/>
      <c r="V19787" s="108"/>
      <c r="W19787" s="108"/>
      <c r="X19787" s="108"/>
    </row>
    <row r="19788">
      <c r="C19788" s="111"/>
      <c r="S19788" s="112"/>
      <c r="T19788" s="112"/>
      <c r="U19788" s="108"/>
      <c r="V19788" s="108"/>
      <c r="W19788" s="108"/>
      <c r="X19788" s="108"/>
    </row>
    <row r="19789">
      <c r="C19789" s="111"/>
      <c r="S19789" s="112"/>
      <c r="T19789" s="112"/>
      <c r="U19789" s="108"/>
      <c r="V19789" s="108"/>
      <c r="W19789" s="108"/>
      <c r="X19789" s="108"/>
    </row>
    <row r="19790">
      <c r="C19790" s="111"/>
      <c r="S19790" s="112"/>
      <c r="T19790" s="112"/>
      <c r="U19790" s="108"/>
      <c r="V19790" s="108"/>
      <c r="W19790" s="108"/>
      <c r="X19790" s="108"/>
    </row>
    <row r="19791">
      <c r="C19791" s="111"/>
      <c r="S19791" s="112"/>
      <c r="T19791" s="112"/>
      <c r="U19791" s="108"/>
      <c r="V19791" s="108"/>
      <c r="W19791" s="108"/>
      <c r="X19791" s="108"/>
    </row>
    <row r="19792">
      <c r="C19792" s="111"/>
      <c r="S19792" s="112"/>
      <c r="T19792" s="112"/>
      <c r="U19792" s="108"/>
      <c r="V19792" s="108"/>
      <c r="W19792" s="108"/>
      <c r="X19792" s="108"/>
    </row>
    <row r="19793">
      <c r="C19793" s="111"/>
      <c r="S19793" s="112"/>
      <c r="T19793" s="112"/>
      <c r="U19793" s="108"/>
      <c r="V19793" s="108"/>
      <c r="W19793" s="108"/>
      <c r="X19793" s="108"/>
    </row>
    <row r="19794">
      <c r="C19794" s="111"/>
      <c r="S19794" s="112"/>
      <c r="T19794" s="112"/>
      <c r="U19794" s="108"/>
      <c r="V19794" s="108"/>
      <c r="W19794" s="108"/>
      <c r="X19794" s="108"/>
    </row>
    <row r="19795">
      <c r="C19795" s="111"/>
      <c r="S19795" s="112"/>
      <c r="T19795" s="112"/>
      <c r="U19795" s="108"/>
      <c r="V19795" s="108"/>
      <c r="W19795" s="108"/>
      <c r="X19795" s="108"/>
    </row>
    <row r="19796">
      <c r="C19796" s="111"/>
      <c r="S19796" s="112"/>
      <c r="T19796" s="112"/>
      <c r="U19796" s="108"/>
      <c r="V19796" s="108"/>
      <c r="W19796" s="108"/>
      <c r="X19796" s="108"/>
    </row>
    <row r="19797">
      <c r="C19797" s="111"/>
      <c r="S19797" s="112"/>
      <c r="T19797" s="112"/>
      <c r="U19797" s="108"/>
      <c r="V19797" s="108"/>
      <c r="W19797" s="108"/>
      <c r="X19797" s="108"/>
    </row>
    <row r="19798">
      <c r="C19798" s="111"/>
      <c r="S19798" s="112"/>
      <c r="T19798" s="112"/>
      <c r="U19798" s="108"/>
      <c r="V19798" s="108"/>
      <c r="W19798" s="108"/>
      <c r="X19798" s="108"/>
    </row>
    <row r="19799">
      <c r="C19799" s="111"/>
      <c r="S19799" s="112"/>
      <c r="T19799" s="112"/>
      <c r="U19799" s="108"/>
      <c r="V19799" s="108"/>
      <c r="W19799" s="108"/>
      <c r="X19799" s="108"/>
    </row>
    <row r="19800">
      <c r="C19800" s="111"/>
      <c r="S19800" s="112"/>
      <c r="T19800" s="112"/>
      <c r="U19800" s="108"/>
      <c r="V19800" s="108"/>
      <c r="W19800" s="108"/>
      <c r="X19800" s="108"/>
    </row>
    <row r="19801">
      <c r="C19801" s="111"/>
      <c r="S19801" s="112"/>
      <c r="T19801" s="112"/>
      <c r="U19801" s="108"/>
      <c r="V19801" s="108"/>
      <c r="W19801" s="108"/>
      <c r="X19801" s="108"/>
    </row>
    <row r="19802">
      <c r="C19802" s="111"/>
      <c r="S19802" s="112"/>
      <c r="T19802" s="112"/>
      <c r="U19802" s="108"/>
      <c r="V19802" s="108"/>
      <c r="W19802" s="108"/>
      <c r="X19802" s="108"/>
    </row>
    <row r="19803">
      <c r="C19803" s="111"/>
      <c r="S19803" s="112"/>
      <c r="T19803" s="112"/>
      <c r="U19803" s="108"/>
      <c r="V19803" s="108"/>
      <c r="W19803" s="108"/>
      <c r="X19803" s="108"/>
    </row>
    <row r="19804">
      <c r="C19804" s="111"/>
      <c r="S19804" s="112"/>
      <c r="T19804" s="112"/>
      <c r="U19804" s="108"/>
      <c r="V19804" s="108"/>
      <c r="W19804" s="108"/>
      <c r="X19804" s="108"/>
    </row>
    <row r="19805">
      <c r="C19805" s="111"/>
      <c r="S19805" s="112"/>
      <c r="T19805" s="112"/>
      <c r="U19805" s="108"/>
      <c r="V19805" s="108"/>
      <c r="W19805" s="108"/>
      <c r="X19805" s="108"/>
    </row>
    <row r="19806">
      <c r="C19806" s="111"/>
      <c r="S19806" s="112"/>
      <c r="T19806" s="112"/>
      <c r="U19806" s="108"/>
      <c r="V19806" s="108"/>
      <c r="W19806" s="108"/>
      <c r="X19806" s="108"/>
    </row>
    <row r="19807">
      <c r="C19807" s="111"/>
      <c r="S19807" s="112"/>
      <c r="T19807" s="112"/>
      <c r="U19807" s="108"/>
      <c r="V19807" s="108"/>
      <c r="W19807" s="108"/>
      <c r="X19807" s="108"/>
    </row>
    <row r="19808">
      <c r="C19808" s="111"/>
      <c r="S19808" s="112"/>
      <c r="T19808" s="112"/>
      <c r="U19808" s="108"/>
      <c r="V19808" s="108"/>
      <c r="W19808" s="108"/>
      <c r="X19808" s="108"/>
    </row>
    <row r="19809">
      <c r="C19809" s="111"/>
      <c r="S19809" s="112"/>
      <c r="T19809" s="112"/>
      <c r="U19809" s="108"/>
      <c r="V19809" s="108"/>
      <c r="W19809" s="108"/>
      <c r="X19809" s="108"/>
    </row>
    <row r="19810">
      <c r="C19810" s="111"/>
      <c r="S19810" s="112"/>
      <c r="T19810" s="113"/>
      <c r="U19810" s="108"/>
      <c r="V19810" s="108"/>
      <c r="W19810" s="107"/>
      <c r="X19810" s="107"/>
    </row>
    <row r="19811">
      <c r="C19811" s="111"/>
      <c r="S19811" s="112"/>
      <c r="T19811" s="113"/>
      <c r="U19811" s="108"/>
      <c r="V19811" s="108"/>
      <c r="W19811" s="107"/>
      <c r="X19811" s="107"/>
    </row>
    <row r="19812">
      <c r="C19812" s="111"/>
      <c r="S19812" s="112"/>
      <c r="T19812" s="113"/>
      <c r="U19812" s="108"/>
      <c r="V19812" s="108"/>
      <c r="W19812" s="107"/>
      <c r="X19812" s="107"/>
    </row>
    <row r="19813">
      <c r="C19813" s="111"/>
      <c r="S19813" s="112"/>
      <c r="T19813" s="113"/>
      <c r="U19813" s="108"/>
      <c r="V19813" s="108"/>
      <c r="W19813" s="107"/>
      <c r="X19813" s="107"/>
    </row>
    <row r="19814">
      <c r="C19814" s="111"/>
      <c r="S19814" s="112"/>
      <c r="T19814" s="113"/>
      <c r="U19814" s="108"/>
      <c r="V19814" s="108"/>
      <c r="W19814" s="107"/>
      <c r="X19814" s="107"/>
    </row>
    <row r="19815">
      <c r="C19815" s="111"/>
      <c r="S19815" s="112"/>
      <c r="T19815" s="113"/>
      <c r="U19815" s="108"/>
      <c r="V19815" s="108"/>
      <c r="W19815" s="107"/>
      <c r="X19815" s="107"/>
    </row>
    <row r="19816">
      <c r="C19816" s="111"/>
      <c r="S19816" s="112"/>
      <c r="T19816" s="113"/>
      <c r="U19816" s="108"/>
      <c r="V19816" s="108"/>
      <c r="W19816" s="107"/>
      <c r="X19816" s="107"/>
    </row>
    <row r="19817">
      <c r="C19817" s="111"/>
      <c r="S19817" s="112"/>
      <c r="T19817" s="113"/>
      <c r="U19817" s="108"/>
      <c r="V19817" s="108"/>
      <c r="W19817" s="107"/>
      <c r="X19817" s="107"/>
    </row>
    <row r="19818">
      <c r="C19818" s="111"/>
      <c r="S19818" s="112"/>
      <c r="T19818" s="113"/>
      <c r="U19818" s="108"/>
      <c r="V19818" s="108"/>
      <c r="W19818" s="107"/>
      <c r="X19818" s="107"/>
    </row>
    <row r="19819">
      <c r="C19819" s="111"/>
      <c r="S19819" s="112"/>
      <c r="T19819" s="113"/>
      <c r="U19819" s="108"/>
      <c r="V19819" s="108"/>
      <c r="W19819" s="107"/>
      <c r="X19819" s="107"/>
    </row>
    <row r="19820">
      <c r="C19820" s="111"/>
      <c r="S19820" s="112"/>
      <c r="T19820" s="113"/>
      <c r="U19820" s="108"/>
      <c r="V19820" s="108"/>
      <c r="W19820" s="107"/>
      <c r="X19820" s="107"/>
    </row>
    <row r="19821">
      <c r="C19821" s="111"/>
      <c r="S19821" s="112"/>
      <c r="T19821" s="113"/>
      <c r="U19821" s="108"/>
      <c r="V19821" s="108"/>
      <c r="W19821" s="107"/>
      <c r="X19821" s="107"/>
    </row>
    <row r="19822">
      <c r="C19822" s="111"/>
      <c r="S19822" s="112"/>
      <c r="T19822" s="113"/>
      <c r="U19822" s="108"/>
      <c r="V19822" s="108"/>
      <c r="W19822" s="107"/>
      <c r="X19822" s="107"/>
    </row>
    <row r="19823">
      <c r="C19823" s="111"/>
      <c r="S19823" s="112"/>
      <c r="T19823" s="113"/>
      <c r="U19823" s="108"/>
      <c r="V19823" s="108"/>
      <c r="W19823" s="107"/>
      <c r="X19823" s="107"/>
    </row>
    <row r="19824">
      <c r="C19824" s="111"/>
      <c r="S19824" s="112"/>
      <c r="T19824" s="113"/>
      <c r="U19824" s="108"/>
      <c r="V19824" s="108"/>
      <c r="W19824" s="107"/>
      <c r="X19824" s="107"/>
    </row>
    <row r="19825">
      <c r="C19825" s="111"/>
      <c r="S19825" s="112"/>
      <c r="T19825" s="113"/>
      <c r="U19825" s="108"/>
      <c r="V19825" s="108"/>
      <c r="W19825" s="107"/>
      <c r="X19825" s="107"/>
    </row>
    <row r="19826">
      <c r="C19826" s="111"/>
      <c r="S19826" s="112"/>
      <c r="T19826" s="113"/>
      <c r="U19826" s="108"/>
      <c r="V19826" s="108"/>
      <c r="W19826" s="107"/>
      <c r="X19826" s="107"/>
    </row>
    <row r="19827">
      <c r="C19827" s="111"/>
      <c r="S19827" s="112"/>
      <c r="T19827" s="113"/>
      <c r="U19827" s="108"/>
      <c r="V19827" s="108"/>
      <c r="W19827" s="107"/>
      <c r="X19827" s="107"/>
    </row>
    <row r="19828">
      <c r="C19828" s="111"/>
      <c r="S19828" s="112"/>
      <c r="T19828" s="113"/>
      <c r="U19828" s="108"/>
      <c r="V19828" s="108"/>
      <c r="W19828" s="107"/>
      <c r="X19828" s="107"/>
    </row>
    <row r="19829">
      <c r="C19829" s="111"/>
      <c r="S19829" s="112"/>
      <c r="T19829" s="113"/>
      <c r="U19829" s="108"/>
      <c r="V19829" s="108"/>
      <c r="W19829" s="107"/>
      <c r="X19829" s="107"/>
    </row>
    <row r="19830">
      <c r="C19830" s="111"/>
      <c r="S19830" s="112"/>
      <c r="T19830" s="113"/>
      <c r="U19830" s="108"/>
      <c r="V19830" s="108"/>
      <c r="W19830" s="107"/>
      <c r="X19830" s="107"/>
    </row>
    <row r="19831">
      <c r="C19831" s="111"/>
      <c r="S19831" s="112"/>
      <c r="T19831" s="113"/>
      <c r="U19831" s="108"/>
      <c r="V19831" s="108"/>
      <c r="W19831" s="107"/>
      <c r="X19831" s="107"/>
    </row>
    <row r="19832">
      <c r="C19832" s="111"/>
      <c r="S19832" s="112"/>
      <c r="T19832" s="113"/>
      <c r="U19832" s="108"/>
      <c r="V19832" s="108"/>
      <c r="W19832" s="107"/>
      <c r="X19832" s="107"/>
    </row>
    <row r="19833">
      <c r="C19833" s="111"/>
      <c r="S19833" s="112"/>
      <c r="T19833" s="113"/>
      <c r="U19833" s="108"/>
      <c r="V19833" s="108"/>
      <c r="W19833" s="107"/>
      <c r="X19833" s="107"/>
    </row>
    <row r="19834">
      <c r="C19834" s="111"/>
      <c r="S19834" s="112"/>
      <c r="T19834" s="113"/>
      <c r="U19834" s="108"/>
      <c r="V19834" s="108"/>
      <c r="W19834" s="107"/>
      <c r="X19834" s="107"/>
    </row>
    <row r="19835">
      <c r="C19835" s="111"/>
      <c r="S19835" s="112"/>
      <c r="T19835" s="113"/>
      <c r="U19835" s="108"/>
      <c r="V19835" s="108"/>
      <c r="W19835" s="107"/>
      <c r="X19835" s="107"/>
    </row>
    <row r="19836">
      <c r="C19836" s="111"/>
      <c r="S19836" s="112"/>
      <c r="T19836" s="113"/>
      <c r="U19836" s="108"/>
      <c r="V19836" s="108"/>
      <c r="W19836" s="107"/>
      <c r="X19836" s="107"/>
    </row>
    <row r="19837">
      <c r="C19837" s="111"/>
      <c r="S19837" s="112"/>
      <c r="T19837" s="113"/>
      <c r="U19837" s="108"/>
      <c r="V19837" s="108"/>
      <c r="W19837" s="107"/>
      <c r="X19837" s="107"/>
    </row>
    <row r="19838">
      <c r="C19838" s="111"/>
      <c r="S19838" s="112"/>
      <c r="T19838" s="113"/>
      <c r="U19838" s="108"/>
      <c r="V19838" s="108"/>
      <c r="W19838" s="107"/>
      <c r="X19838" s="107"/>
    </row>
    <row r="19839">
      <c r="C19839" s="111"/>
      <c r="S19839" s="113"/>
      <c r="T19839" s="113"/>
      <c r="U19839" s="108"/>
      <c r="V19839" s="108"/>
      <c r="W19839" s="107"/>
      <c r="X19839" s="107"/>
    </row>
    <row r="19840">
      <c r="C19840" s="111"/>
      <c r="S19840" s="112"/>
      <c r="T19840" s="113"/>
      <c r="U19840" s="108"/>
      <c r="V19840" s="108"/>
      <c r="W19840" s="107"/>
      <c r="X19840" s="107"/>
    </row>
    <row r="19841">
      <c r="C19841" s="111"/>
      <c r="S19841" s="112"/>
      <c r="T19841" s="113"/>
      <c r="U19841" s="108"/>
      <c r="V19841" s="108"/>
      <c r="W19841" s="107"/>
      <c r="X19841" s="107"/>
    </row>
    <row r="19842">
      <c r="C19842" s="111"/>
      <c r="S19842" s="112"/>
      <c r="T19842" s="113"/>
      <c r="U19842" s="108"/>
      <c r="V19842" s="108"/>
      <c r="W19842" s="107"/>
      <c r="X19842" s="107"/>
    </row>
    <row r="19843">
      <c r="C19843" s="111"/>
      <c r="S19843" s="112"/>
      <c r="T19843" s="113"/>
      <c r="U19843" s="108"/>
      <c r="V19843" s="108"/>
      <c r="W19843" s="107"/>
      <c r="X19843" s="107"/>
    </row>
    <row r="19844">
      <c r="C19844" s="111"/>
      <c r="S19844" s="112"/>
      <c r="T19844" s="113"/>
      <c r="U19844" s="108"/>
      <c r="V19844" s="108"/>
      <c r="W19844" s="107"/>
      <c r="X19844" s="107"/>
    </row>
    <row r="19845">
      <c r="C19845" s="111"/>
      <c r="S19845" s="112"/>
      <c r="T19845" s="113"/>
      <c r="U19845" s="108"/>
      <c r="V19845" s="108"/>
      <c r="W19845" s="107"/>
      <c r="X19845" s="107"/>
    </row>
    <row r="19846">
      <c r="C19846" s="111"/>
      <c r="S19846" s="112"/>
      <c r="T19846" s="113"/>
      <c r="U19846" s="108"/>
      <c r="V19846" s="108"/>
      <c r="W19846" s="107"/>
      <c r="X19846" s="107"/>
    </row>
    <row r="19847">
      <c r="C19847" s="111"/>
      <c r="S19847" s="112"/>
      <c r="T19847" s="113"/>
      <c r="U19847" s="108"/>
      <c r="V19847" s="108"/>
      <c r="W19847" s="107"/>
      <c r="X19847" s="107"/>
    </row>
    <row r="19848">
      <c r="C19848" s="111"/>
    </row>
    <row r="19849">
      <c r="C19849" s="111"/>
    </row>
    <row r="19850">
      <c r="C19850" s="111"/>
    </row>
    <row r="19851">
      <c r="C19851" s="111"/>
    </row>
    <row r="19852">
      <c r="C19852" s="111"/>
    </row>
    <row r="19853">
      <c r="C19853" s="111"/>
    </row>
    <row r="19854">
      <c r="C19854" s="111"/>
    </row>
    <row r="19855">
      <c r="C19855" s="111"/>
    </row>
    <row r="19856">
      <c r="C19856" s="111"/>
    </row>
    <row r="19857">
      <c r="C19857" s="111"/>
    </row>
    <row r="19858">
      <c r="C19858" s="111"/>
    </row>
    <row r="19859">
      <c r="C19859" s="111"/>
    </row>
    <row r="19860">
      <c r="C19860" s="111"/>
    </row>
    <row r="19861">
      <c r="C19861" s="111"/>
    </row>
    <row r="19862">
      <c r="C19862" s="111"/>
    </row>
    <row r="19863">
      <c r="C19863" s="111"/>
    </row>
    <row r="19864">
      <c r="C19864" s="111"/>
    </row>
    <row r="19865">
      <c r="C19865" s="111"/>
    </row>
    <row r="19866">
      <c r="C19866" s="111"/>
    </row>
    <row r="19867">
      <c r="C19867" s="111"/>
    </row>
    <row r="19868">
      <c r="C19868" s="111"/>
    </row>
    <row r="19869">
      <c r="C19869" s="111"/>
    </row>
    <row r="19870">
      <c r="C19870" s="111"/>
    </row>
    <row r="19871">
      <c r="C19871" s="111"/>
    </row>
    <row r="19872">
      <c r="C19872" s="111"/>
    </row>
    <row r="19873">
      <c r="C19873" s="111"/>
    </row>
    <row r="19874">
      <c r="C19874" s="111"/>
    </row>
    <row r="19875">
      <c r="C19875" s="111"/>
    </row>
    <row r="19876">
      <c r="C19876" s="111"/>
    </row>
    <row r="19877">
      <c r="C19877" s="111"/>
    </row>
    <row r="19878">
      <c r="C19878" s="111"/>
    </row>
    <row r="19879">
      <c r="C19879" s="111"/>
    </row>
    <row r="19880">
      <c r="C19880" s="111"/>
    </row>
    <row r="19881">
      <c r="C19881" s="111"/>
    </row>
    <row r="19882">
      <c r="C19882" s="111"/>
    </row>
    <row r="19883">
      <c r="C19883" s="111"/>
    </row>
    <row r="19884">
      <c r="C19884" s="111"/>
    </row>
    <row r="19885">
      <c r="C19885" s="111"/>
    </row>
    <row r="19886">
      <c r="C19886" s="111"/>
    </row>
    <row r="19887">
      <c r="C19887" s="111"/>
    </row>
    <row r="19888">
      <c r="C19888" s="111"/>
    </row>
    <row r="19889">
      <c r="C19889" s="111"/>
    </row>
    <row r="19890">
      <c r="C19890" s="111"/>
    </row>
    <row r="19891">
      <c r="C19891" s="111"/>
    </row>
    <row r="19892">
      <c r="C19892" s="111"/>
    </row>
    <row r="19893">
      <c r="C19893" s="111"/>
    </row>
    <row r="19894">
      <c r="C19894" s="111"/>
    </row>
    <row r="19895">
      <c r="C19895" s="111"/>
    </row>
    <row r="19896">
      <c r="C19896" s="111"/>
    </row>
    <row r="19897">
      <c r="C19897" s="111"/>
    </row>
    <row r="19898">
      <c r="C19898" s="111"/>
    </row>
    <row r="19899">
      <c r="C19899" s="111"/>
    </row>
    <row r="19900">
      <c r="C19900" s="111"/>
    </row>
    <row r="19901">
      <c r="C19901" s="111"/>
    </row>
    <row r="19902">
      <c r="C19902" s="111"/>
    </row>
    <row r="19903">
      <c r="C19903" s="111"/>
    </row>
    <row r="19904">
      <c r="C19904" s="111"/>
    </row>
    <row r="19905">
      <c r="C19905" s="111"/>
    </row>
    <row r="19906">
      <c r="C19906" s="111"/>
    </row>
    <row r="19907">
      <c r="C19907" s="111"/>
    </row>
    <row r="19908">
      <c r="C19908" s="111"/>
    </row>
    <row r="19909">
      <c r="C19909" s="111"/>
    </row>
    <row r="19910">
      <c r="C19910" s="111"/>
    </row>
    <row r="19911">
      <c r="C19911" s="111"/>
    </row>
    <row r="19912">
      <c r="C19912" s="111"/>
    </row>
    <row r="19913">
      <c r="C19913" s="111"/>
    </row>
    <row r="19914">
      <c r="C19914" s="111"/>
    </row>
    <row r="19915">
      <c r="C19915" s="111"/>
    </row>
    <row r="19916">
      <c r="C19916" s="111"/>
    </row>
    <row r="19917">
      <c r="C19917" s="111"/>
    </row>
    <row r="19918">
      <c r="C19918" s="111"/>
    </row>
    <row r="19919">
      <c r="C19919" s="111"/>
    </row>
    <row r="19920">
      <c r="C19920" s="111"/>
    </row>
    <row r="19921">
      <c r="C19921" s="111"/>
    </row>
    <row r="19922">
      <c r="C19922" s="111"/>
    </row>
    <row r="19923">
      <c r="C19923" s="111"/>
    </row>
    <row r="19924">
      <c r="C19924" s="111"/>
    </row>
    <row r="19925">
      <c r="C19925" s="111"/>
    </row>
    <row r="19926">
      <c r="C19926" s="111"/>
    </row>
    <row r="19927">
      <c r="C19927" s="111"/>
    </row>
    <row r="19928">
      <c r="C19928" s="111"/>
    </row>
    <row r="19929">
      <c r="C19929" s="111"/>
    </row>
    <row r="19930">
      <c r="C19930" s="111"/>
    </row>
    <row r="19931">
      <c r="C19931" s="111"/>
    </row>
    <row r="19932">
      <c r="C19932" s="111"/>
    </row>
    <row r="19933">
      <c r="C19933" s="111"/>
    </row>
    <row r="19934">
      <c r="C19934" s="111"/>
    </row>
    <row r="19935">
      <c r="C19935" s="111"/>
    </row>
    <row r="19936">
      <c r="C19936" s="111"/>
    </row>
    <row r="19937">
      <c r="C19937" s="111"/>
    </row>
    <row r="19938">
      <c r="C19938" s="111"/>
    </row>
    <row r="19939">
      <c r="C19939" s="111"/>
    </row>
    <row r="19940">
      <c r="C19940" s="111"/>
    </row>
    <row r="19941">
      <c r="C19941" s="111"/>
    </row>
    <row r="19942">
      <c r="C19942" s="111"/>
    </row>
    <row r="19943">
      <c r="C19943" s="111"/>
    </row>
    <row r="19944">
      <c r="C19944" s="111"/>
    </row>
    <row r="19945">
      <c r="C19945" s="111"/>
    </row>
    <row r="19946">
      <c r="C19946" s="111"/>
    </row>
    <row r="19947">
      <c r="C19947" s="111"/>
    </row>
    <row r="19948">
      <c r="C19948" s="111"/>
    </row>
    <row r="19949">
      <c r="C19949" s="111"/>
    </row>
    <row r="19950">
      <c r="C19950" s="111"/>
    </row>
    <row r="19951">
      <c r="C19951" s="111"/>
    </row>
    <row r="19952">
      <c r="C19952" s="111"/>
    </row>
    <row r="19953">
      <c r="C19953" s="111"/>
    </row>
    <row r="19954">
      <c r="C19954" s="111"/>
    </row>
    <row r="19955">
      <c r="C19955" s="111"/>
    </row>
    <row r="19956">
      <c r="C19956" s="111"/>
    </row>
    <row r="19957">
      <c r="C19957" s="111"/>
    </row>
    <row r="19958">
      <c r="C19958" s="111"/>
    </row>
    <row r="19959">
      <c r="C19959" s="111"/>
    </row>
    <row r="19960">
      <c r="C19960" s="111"/>
    </row>
    <row r="19961">
      <c r="C19961" s="111"/>
    </row>
    <row r="19962">
      <c r="C19962" s="111"/>
    </row>
    <row r="19963">
      <c r="C19963" s="111"/>
    </row>
    <row r="19964">
      <c r="C19964" s="111"/>
    </row>
    <row r="19965">
      <c r="C19965" s="111"/>
    </row>
    <row r="19966">
      <c r="C19966" s="111"/>
    </row>
    <row r="19967">
      <c r="C19967" s="111"/>
    </row>
    <row r="19968">
      <c r="C19968" s="111"/>
    </row>
    <row r="19969">
      <c r="C19969" s="111"/>
    </row>
    <row r="19970">
      <c r="C19970" s="111"/>
    </row>
    <row r="19971">
      <c r="C19971" s="111"/>
    </row>
    <row r="19972">
      <c r="C19972" s="111"/>
    </row>
    <row r="19973">
      <c r="C19973" s="111"/>
    </row>
    <row r="19974">
      <c r="C19974" s="111"/>
    </row>
    <row r="19975">
      <c r="C19975" s="111"/>
    </row>
    <row r="19976">
      <c r="C19976" s="111"/>
    </row>
    <row r="19977">
      <c r="C19977" s="111"/>
    </row>
    <row r="19978">
      <c r="C19978" s="111"/>
    </row>
    <row r="19979">
      <c r="C19979" s="111"/>
    </row>
    <row r="19980">
      <c r="C19980" s="111"/>
    </row>
    <row r="19981">
      <c r="C19981" s="111"/>
    </row>
    <row r="19982">
      <c r="C19982" s="111"/>
    </row>
    <row r="19983">
      <c r="C19983" s="111"/>
    </row>
    <row r="19984">
      <c r="C19984" s="111"/>
    </row>
    <row r="19985">
      <c r="C19985" s="111"/>
    </row>
    <row r="19986">
      <c r="C19986" s="111"/>
    </row>
    <row r="19987">
      <c r="C19987" s="111"/>
    </row>
    <row r="19988">
      <c r="C19988" s="111"/>
    </row>
    <row r="19989">
      <c r="C19989" s="111"/>
    </row>
    <row r="19990">
      <c r="C19990" s="111"/>
    </row>
    <row r="19991">
      <c r="C19991" s="111"/>
    </row>
    <row r="19992">
      <c r="C19992" s="111"/>
    </row>
    <row r="19993">
      <c r="C19993" s="111"/>
    </row>
    <row r="19994">
      <c r="C19994" s="111"/>
    </row>
    <row r="19995">
      <c r="C19995" s="111"/>
    </row>
    <row r="19996">
      <c r="C19996" s="111"/>
    </row>
    <row r="19997">
      <c r="C19997" s="111"/>
    </row>
    <row r="19998">
      <c r="C19998" s="111"/>
    </row>
    <row r="19999">
      <c r="C19999" s="111"/>
    </row>
    <row r="20000">
      <c r="C20000" s="111"/>
    </row>
    <row r="20001">
      <c r="C20001" s="111"/>
    </row>
    <row r="20002">
      <c r="C20002" s="111"/>
    </row>
    <row r="20003">
      <c r="C20003" s="111"/>
    </row>
    <row r="20004">
      <c r="C20004" s="111"/>
    </row>
    <row r="20005">
      <c r="C20005" s="111"/>
    </row>
    <row r="20006">
      <c r="C20006" s="111"/>
    </row>
    <row r="20007">
      <c r="C20007" s="111"/>
    </row>
    <row r="20008">
      <c r="C20008" s="111"/>
    </row>
    <row r="20009">
      <c r="C20009" s="111"/>
    </row>
    <row r="20010">
      <c r="C20010" s="111"/>
    </row>
    <row r="20011">
      <c r="C20011" s="111"/>
    </row>
    <row r="20012">
      <c r="C20012" s="111"/>
    </row>
    <row r="20013">
      <c r="C20013" s="111"/>
    </row>
    <row r="20014">
      <c r="C20014" s="111"/>
    </row>
    <row r="20015">
      <c r="C20015" s="111"/>
    </row>
    <row r="20016">
      <c r="C20016" s="111"/>
    </row>
    <row r="20017">
      <c r="C20017" s="111"/>
    </row>
    <row r="20018">
      <c r="C20018" s="111"/>
    </row>
    <row r="20019">
      <c r="C20019" s="111"/>
    </row>
    <row r="20020">
      <c r="C20020" s="111"/>
    </row>
    <row r="20021">
      <c r="C20021" s="111"/>
    </row>
    <row r="20022">
      <c r="C20022" s="111"/>
    </row>
    <row r="20023">
      <c r="C20023" s="111"/>
    </row>
    <row r="20024">
      <c r="C20024" s="111"/>
    </row>
    <row r="20025">
      <c r="C20025" s="111"/>
    </row>
    <row r="20026">
      <c r="C20026" s="111"/>
    </row>
    <row r="20027">
      <c r="C20027" s="111"/>
    </row>
    <row r="20028">
      <c r="C20028" s="111"/>
    </row>
    <row r="20029">
      <c r="C20029" s="111"/>
    </row>
    <row r="20030">
      <c r="C20030" s="111"/>
    </row>
    <row r="20031">
      <c r="C20031" s="111"/>
    </row>
    <row r="20032">
      <c r="C20032" s="111"/>
    </row>
    <row r="20033">
      <c r="C20033" s="111"/>
    </row>
    <row r="20034">
      <c r="C20034" s="111"/>
    </row>
    <row r="20035">
      <c r="C20035" s="111"/>
    </row>
    <row r="20036">
      <c r="C20036" s="111"/>
    </row>
    <row r="20037">
      <c r="C20037" s="111"/>
    </row>
    <row r="20038">
      <c r="C20038" s="111"/>
    </row>
    <row r="20039">
      <c r="C20039" s="111"/>
    </row>
    <row r="20040">
      <c r="C20040" s="111"/>
    </row>
    <row r="20041">
      <c r="C20041" s="111"/>
    </row>
    <row r="20042">
      <c r="C20042" s="111"/>
    </row>
    <row r="20043">
      <c r="C20043" s="111"/>
    </row>
    <row r="20044">
      <c r="C20044" s="111"/>
    </row>
    <row r="20045">
      <c r="C20045" s="111"/>
    </row>
    <row r="20046">
      <c r="C20046" s="111"/>
    </row>
    <row r="20047">
      <c r="C20047" s="111"/>
    </row>
    <row r="20048">
      <c r="C20048" s="111"/>
    </row>
    <row r="20049">
      <c r="C20049" s="111"/>
    </row>
    <row r="20050">
      <c r="C20050" s="111"/>
    </row>
    <row r="20051">
      <c r="C20051" s="111"/>
    </row>
    <row r="20052">
      <c r="C20052" s="111"/>
    </row>
    <row r="20053">
      <c r="C20053" s="111"/>
    </row>
    <row r="20054">
      <c r="C20054" s="111"/>
    </row>
    <row r="20055">
      <c r="C20055" s="111"/>
    </row>
    <row r="20056">
      <c r="C20056" s="111"/>
    </row>
    <row r="20057">
      <c r="C20057" s="111"/>
    </row>
    <row r="20058">
      <c r="C20058" s="111"/>
    </row>
    <row r="20059">
      <c r="C20059" s="111"/>
    </row>
    <row r="20060">
      <c r="C20060" s="111"/>
    </row>
    <row r="20061">
      <c r="C20061" s="111"/>
    </row>
    <row r="20062">
      <c r="C20062" s="111"/>
    </row>
    <row r="20063">
      <c r="C20063" s="111"/>
    </row>
    <row r="20064">
      <c r="C20064" s="111"/>
    </row>
    <row r="20065">
      <c r="C20065" s="111"/>
    </row>
    <row r="20066">
      <c r="C20066" s="111"/>
    </row>
    <row r="20067">
      <c r="C20067" s="111"/>
    </row>
    <row r="20068">
      <c r="C20068" s="111"/>
    </row>
    <row r="20069">
      <c r="C20069" s="111"/>
    </row>
    <row r="20070">
      <c r="C20070" s="111"/>
    </row>
    <row r="20071">
      <c r="C20071" s="111"/>
    </row>
    <row r="20072">
      <c r="C20072" s="111"/>
    </row>
    <row r="20073">
      <c r="C20073" s="111"/>
    </row>
    <row r="20074">
      <c r="C20074" s="111"/>
    </row>
    <row r="20075">
      <c r="C20075" s="111"/>
    </row>
    <row r="20076">
      <c r="C20076" s="111"/>
    </row>
    <row r="20077">
      <c r="C20077" s="111"/>
    </row>
    <row r="20078">
      <c r="C20078" s="111"/>
    </row>
    <row r="20079">
      <c r="C20079" s="111"/>
    </row>
    <row r="20080">
      <c r="C20080" s="111"/>
    </row>
    <row r="20081">
      <c r="C20081" s="111"/>
    </row>
    <row r="20082">
      <c r="C20082" s="111"/>
    </row>
    <row r="20083">
      <c r="C20083" s="111"/>
    </row>
    <row r="20084">
      <c r="C20084" s="111"/>
    </row>
    <row r="20085">
      <c r="C20085" s="111"/>
    </row>
    <row r="20086">
      <c r="C20086" s="111"/>
    </row>
    <row r="20087">
      <c r="C20087" s="111"/>
    </row>
    <row r="20088">
      <c r="C20088" s="111"/>
    </row>
    <row r="20089">
      <c r="C20089" s="111"/>
    </row>
    <row r="20090">
      <c r="C20090" s="111"/>
    </row>
    <row r="20091">
      <c r="C20091" s="111"/>
    </row>
    <row r="20092">
      <c r="C20092" s="111"/>
    </row>
    <row r="20093">
      <c r="C20093" s="111"/>
    </row>
    <row r="20094">
      <c r="C20094" s="111"/>
    </row>
    <row r="20095">
      <c r="C20095" s="111"/>
    </row>
    <row r="20096">
      <c r="C20096" s="111"/>
    </row>
    <row r="20097">
      <c r="C20097" s="111"/>
    </row>
    <row r="20098">
      <c r="C20098" s="111"/>
    </row>
    <row r="20099">
      <c r="C20099" s="111"/>
    </row>
    <row r="20100">
      <c r="C20100" s="111"/>
    </row>
    <row r="20101">
      <c r="C20101" s="111"/>
    </row>
    <row r="20102">
      <c r="C20102" s="111"/>
    </row>
    <row r="20103">
      <c r="C20103" s="111"/>
    </row>
    <row r="20104">
      <c r="C20104" s="111"/>
    </row>
    <row r="20105">
      <c r="C20105" s="111"/>
    </row>
    <row r="20106">
      <c r="C20106" s="111"/>
    </row>
    <row r="20107">
      <c r="C20107" s="111"/>
    </row>
    <row r="20108">
      <c r="C20108" s="111"/>
    </row>
    <row r="20109">
      <c r="C20109" s="111"/>
    </row>
    <row r="20110">
      <c r="C20110" s="111"/>
    </row>
    <row r="20111">
      <c r="C20111" s="111"/>
    </row>
    <row r="20112">
      <c r="C20112" s="111"/>
    </row>
    <row r="20113">
      <c r="C20113" s="111"/>
    </row>
    <row r="20114">
      <c r="C20114" s="111"/>
    </row>
    <row r="20115">
      <c r="C20115" s="111"/>
    </row>
    <row r="20116">
      <c r="C20116" s="111"/>
    </row>
    <row r="20117">
      <c r="C20117" s="111"/>
    </row>
    <row r="20118">
      <c r="C20118" s="111"/>
    </row>
    <row r="20119">
      <c r="C20119" s="111"/>
    </row>
    <row r="20120">
      <c r="C20120" s="111"/>
    </row>
    <row r="20121">
      <c r="C20121" s="111"/>
    </row>
    <row r="20122">
      <c r="C20122" s="111"/>
    </row>
    <row r="20123">
      <c r="C20123" s="111"/>
    </row>
    <row r="20124">
      <c r="C20124" s="111"/>
    </row>
    <row r="20125">
      <c r="C20125" s="111"/>
    </row>
    <row r="20126">
      <c r="C20126" s="111"/>
    </row>
    <row r="20127">
      <c r="C20127" s="111"/>
    </row>
    <row r="20128">
      <c r="C20128" s="111"/>
    </row>
    <row r="20129">
      <c r="C20129" s="111"/>
    </row>
    <row r="20130">
      <c r="C20130" s="111"/>
    </row>
    <row r="20131">
      <c r="C20131" s="111"/>
    </row>
    <row r="20132">
      <c r="C20132" s="111"/>
    </row>
    <row r="20133">
      <c r="C20133" s="111"/>
    </row>
    <row r="20134">
      <c r="C20134" s="111"/>
    </row>
    <row r="20135">
      <c r="C20135" s="111"/>
    </row>
    <row r="20136">
      <c r="C20136" s="111"/>
    </row>
    <row r="20137">
      <c r="C20137" s="111"/>
    </row>
    <row r="20138">
      <c r="C20138" s="111"/>
    </row>
    <row r="20139">
      <c r="C20139" s="111"/>
    </row>
    <row r="20140">
      <c r="C20140" s="111"/>
    </row>
    <row r="20141">
      <c r="C20141" s="111"/>
    </row>
    <row r="20142">
      <c r="C20142" s="111"/>
    </row>
    <row r="20143">
      <c r="C20143" s="111"/>
    </row>
    <row r="20144">
      <c r="C20144" s="111"/>
    </row>
    <row r="20145">
      <c r="C20145" s="111"/>
    </row>
    <row r="20146">
      <c r="C20146" s="111"/>
    </row>
    <row r="20147">
      <c r="C20147" s="111"/>
    </row>
    <row r="20148">
      <c r="C20148" s="111"/>
    </row>
    <row r="20149">
      <c r="C20149" s="111"/>
    </row>
    <row r="20150">
      <c r="C20150" s="111"/>
    </row>
    <row r="20151">
      <c r="C20151" s="111"/>
    </row>
    <row r="20152">
      <c r="C20152" s="111"/>
    </row>
    <row r="20153">
      <c r="C20153" s="111"/>
    </row>
    <row r="20154">
      <c r="C20154" s="111"/>
    </row>
    <row r="20155">
      <c r="C20155" s="111"/>
    </row>
    <row r="20156">
      <c r="C20156" s="111"/>
    </row>
    <row r="20157">
      <c r="C20157" s="111"/>
    </row>
    <row r="20158">
      <c r="C20158" s="111"/>
    </row>
    <row r="20159">
      <c r="C20159" s="111"/>
    </row>
    <row r="20160">
      <c r="C20160" s="111"/>
    </row>
    <row r="20161">
      <c r="C20161" s="111"/>
    </row>
    <row r="20162">
      <c r="C20162" s="111"/>
    </row>
    <row r="20163">
      <c r="C20163" s="111"/>
    </row>
    <row r="20164">
      <c r="C20164" s="111"/>
    </row>
    <row r="20165">
      <c r="C20165" s="111"/>
    </row>
    <row r="20166">
      <c r="C20166" s="111"/>
    </row>
    <row r="20167">
      <c r="C20167" s="111"/>
    </row>
    <row r="20168">
      <c r="C20168" s="111"/>
    </row>
    <row r="20169">
      <c r="C20169" s="111"/>
    </row>
    <row r="20170">
      <c r="C20170" s="111"/>
    </row>
    <row r="20171">
      <c r="C20171" s="111"/>
    </row>
    <row r="20172">
      <c r="C20172" s="111"/>
    </row>
    <row r="20173">
      <c r="C20173" s="111"/>
    </row>
    <row r="20174">
      <c r="C20174" s="111"/>
    </row>
    <row r="20175">
      <c r="C20175" s="111"/>
    </row>
    <row r="20176">
      <c r="C20176" s="111"/>
    </row>
    <row r="20177">
      <c r="C20177" s="111"/>
    </row>
    <row r="20178">
      <c r="C20178" s="111"/>
    </row>
    <row r="20179">
      <c r="C20179" s="111"/>
    </row>
    <row r="20180">
      <c r="C20180" s="111"/>
    </row>
    <row r="20181">
      <c r="C20181" s="111"/>
    </row>
    <row r="20182">
      <c r="C20182" s="111"/>
    </row>
    <row r="20183">
      <c r="C20183" s="111"/>
    </row>
    <row r="20184">
      <c r="C20184" s="111"/>
    </row>
    <row r="20185">
      <c r="C20185" s="111"/>
    </row>
    <row r="20186">
      <c r="C20186" s="111"/>
    </row>
    <row r="20187">
      <c r="C20187" s="111"/>
    </row>
    <row r="20188">
      <c r="C20188" s="111"/>
    </row>
    <row r="20189">
      <c r="C20189" s="111"/>
    </row>
    <row r="20190">
      <c r="C20190" s="111"/>
    </row>
    <row r="20191">
      <c r="C20191" s="111"/>
    </row>
    <row r="20192">
      <c r="C20192" s="111"/>
    </row>
    <row r="20193">
      <c r="C20193" s="111"/>
    </row>
    <row r="20194">
      <c r="C20194" s="111"/>
    </row>
    <row r="20195">
      <c r="C20195" s="111"/>
    </row>
    <row r="20196">
      <c r="C20196" s="111"/>
    </row>
    <row r="20197">
      <c r="C20197" s="111"/>
    </row>
    <row r="20198">
      <c r="C20198" s="111"/>
    </row>
    <row r="20199">
      <c r="C20199" s="111"/>
    </row>
    <row r="20200">
      <c r="C20200" s="111"/>
    </row>
    <row r="20201">
      <c r="C20201" s="111"/>
    </row>
    <row r="20202">
      <c r="C20202" s="111"/>
    </row>
    <row r="20203">
      <c r="C20203" s="111"/>
    </row>
    <row r="20204">
      <c r="C20204" s="111"/>
    </row>
    <row r="20205">
      <c r="C20205" s="111"/>
    </row>
    <row r="20206">
      <c r="C20206" s="111"/>
    </row>
    <row r="20207">
      <c r="C20207" s="111"/>
    </row>
    <row r="20208">
      <c r="C20208" s="111"/>
    </row>
    <row r="20209">
      <c r="C20209" s="111"/>
    </row>
    <row r="20210">
      <c r="C20210" s="111"/>
    </row>
    <row r="20211">
      <c r="C20211" s="111"/>
    </row>
    <row r="20212">
      <c r="C20212" s="111"/>
    </row>
    <row r="20213">
      <c r="C20213" s="111"/>
    </row>
    <row r="20214">
      <c r="C20214" s="111"/>
    </row>
    <row r="20215">
      <c r="C20215" s="111"/>
    </row>
    <row r="20216">
      <c r="C20216" s="111"/>
    </row>
    <row r="20217">
      <c r="C20217" s="111"/>
    </row>
    <row r="20218">
      <c r="C20218" s="111"/>
    </row>
    <row r="20219">
      <c r="C20219" s="111"/>
    </row>
    <row r="20220">
      <c r="C20220" s="111"/>
    </row>
    <row r="20221">
      <c r="C20221" s="111"/>
    </row>
    <row r="20222">
      <c r="C20222" s="111"/>
    </row>
    <row r="20223">
      <c r="C20223" s="111"/>
    </row>
    <row r="20224">
      <c r="C20224" s="111"/>
    </row>
    <row r="20225">
      <c r="C20225" s="111"/>
    </row>
    <row r="20226">
      <c r="C20226" s="111"/>
    </row>
    <row r="20227">
      <c r="C20227" s="111"/>
    </row>
    <row r="20228">
      <c r="C20228" s="111"/>
    </row>
    <row r="20229">
      <c r="C20229" s="111"/>
    </row>
    <row r="20230">
      <c r="C20230" s="111"/>
    </row>
    <row r="20231">
      <c r="C20231" s="111"/>
    </row>
    <row r="20232">
      <c r="C20232" s="111"/>
    </row>
    <row r="20233">
      <c r="C20233" s="111"/>
    </row>
    <row r="20234">
      <c r="C20234" s="111"/>
    </row>
    <row r="20235">
      <c r="C20235" s="111"/>
    </row>
    <row r="20236">
      <c r="C20236" s="111"/>
    </row>
    <row r="20237">
      <c r="C20237" s="111"/>
    </row>
    <row r="20238">
      <c r="C20238" s="111"/>
    </row>
    <row r="20239">
      <c r="C20239" s="111"/>
    </row>
    <row r="20240">
      <c r="C20240" s="111"/>
    </row>
    <row r="20241">
      <c r="C20241" s="111"/>
    </row>
    <row r="20242">
      <c r="C20242" s="111"/>
    </row>
    <row r="20243">
      <c r="C20243" s="111"/>
    </row>
    <row r="20244">
      <c r="C20244" s="111"/>
    </row>
    <row r="20245">
      <c r="C20245" s="111"/>
    </row>
    <row r="20246">
      <c r="C20246" s="111"/>
    </row>
    <row r="20247">
      <c r="C20247" s="111"/>
    </row>
    <row r="20248">
      <c r="C20248" s="111"/>
    </row>
    <row r="20249">
      <c r="C20249" s="111"/>
    </row>
    <row r="20250">
      <c r="C20250" s="111"/>
    </row>
    <row r="20251">
      <c r="C20251" s="111"/>
    </row>
    <row r="20252">
      <c r="C20252" s="111"/>
    </row>
    <row r="20253">
      <c r="C20253" s="111"/>
    </row>
    <row r="20254">
      <c r="C20254" s="111"/>
    </row>
    <row r="20255">
      <c r="C20255" s="111"/>
    </row>
    <row r="20256">
      <c r="C20256" s="111"/>
    </row>
    <row r="20257">
      <c r="C20257" s="111"/>
    </row>
    <row r="20258">
      <c r="C20258" s="111"/>
    </row>
    <row r="20259">
      <c r="C20259" s="111"/>
    </row>
    <row r="20260">
      <c r="C20260" s="111"/>
    </row>
    <row r="20261">
      <c r="C20261" s="111"/>
    </row>
    <row r="20262">
      <c r="C20262" s="111"/>
    </row>
    <row r="20263">
      <c r="C20263" s="111"/>
    </row>
    <row r="20264">
      <c r="C20264" s="111"/>
    </row>
    <row r="20265">
      <c r="C20265" s="111"/>
    </row>
    <row r="20266">
      <c r="C20266" s="111"/>
    </row>
    <row r="20267">
      <c r="C20267" s="111"/>
    </row>
    <row r="20268">
      <c r="C20268" s="111"/>
    </row>
    <row r="20269">
      <c r="C20269" s="111"/>
    </row>
    <row r="20270">
      <c r="C20270" s="111"/>
    </row>
    <row r="20271">
      <c r="C20271" s="111"/>
    </row>
    <row r="20272">
      <c r="C20272" s="111"/>
    </row>
    <row r="20273">
      <c r="C20273" s="111"/>
    </row>
    <row r="20274">
      <c r="C20274" s="111"/>
    </row>
    <row r="20275">
      <c r="C20275" s="111"/>
    </row>
    <row r="20276">
      <c r="C20276" s="111"/>
    </row>
    <row r="20277">
      <c r="C20277" s="111"/>
    </row>
    <row r="20278">
      <c r="C20278" s="111"/>
    </row>
    <row r="20279">
      <c r="C20279" s="111"/>
    </row>
    <row r="20280">
      <c r="C20280" s="111"/>
    </row>
    <row r="20281">
      <c r="C20281" s="111"/>
    </row>
    <row r="20282">
      <c r="C20282" s="111"/>
    </row>
    <row r="20283">
      <c r="C20283" s="111"/>
    </row>
    <row r="20284">
      <c r="C20284" s="111"/>
    </row>
    <row r="20285">
      <c r="C20285" s="111"/>
    </row>
    <row r="20286">
      <c r="C20286" s="111"/>
    </row>
    <row r="20287">
      <c r="C20287" s="111"/>
    </row>
    <row r="20288">
      <c r="C20288" s="111"/>
    </row>
    <row r="20289">
      <c r="C20289" s="111"/>
    </row>
    <row r="20290">
      <c r="C20290" s="111"/>
    </row>
    <row r="20291">
      <c r="C20291" s="111"/>
    </row>
    <row r="20292">
      <c r="C20292" s="111"/>
    </row>
    <row r="20293">
      <c r="C20293" s="111"/>
    </row>
    <row r="20294">
      <c r="C20294" s="111"/>
    </row>
    <row r="20295">
      <c r="C20295" s="111"/>
    </row>
    <row r="20296">
      <c r="C20296" s="111"/>
    </row>
    <row r="20297">
      <c r="C20297" s="111"/>
    </row>
    <row r="20298">
      <c r="C20298" s="111"/>
    </row>
    <row r="20299">
      <c r="C20299" s="111"/>
    </row>
    <row r="20300">
      <c r="C20300" s="111"/>
    </row>
    <row r="20301">
      <c r="C20301" s="111"/>
    </row>
    <row r="20302">
      <c r="C20302" s="111"/>
    </row>
    <row r="20303">
      <c r="C20303" s="111"/>
    </row>
    <row r="20304">
      <c r="C20304" s="111"/>
    </row>
    <row r="20305">
      <c r="C20305" s="111"/>
    </row>
    <row r="20306">
      <c r="C20306" s="111"/>
    </row>
    <row r="20307">
      <c r="C20307" s="111"/>
    </row>
    <row r="20308">
      <c r="C20308" s="111"/>
    </row>
    <row r="20309">
      <c r="C20309" s="111"/>
    </row>
    <row r="20310">
      <c r="C20310" s="111"/>
    </row>
    <row r="20311">
      <c r="C20311" s="111"/>
    </row>
    <row r="20312">
      <c r="C20312" s="111"/>
    </row>
    <row r="20313">
      <c r="C20313" s="111"/>
    </row>
    <row r="20314">
      <c r="C20314" s="111"/>
    </row>
    <row r="20315">
      <c r="C20315" s="111"/>
    </row>
    <row r="20316">
      <c r="C20316" s="111"/>
    </row>
    <row r="20317">
      <c r="C20317" s="111"/>
    </row>
    <row r="20318">
      <c r="C20318" s="111"/>
    </row>
    <row r="20319">
      <c r="C20319" s="111"/>
    </row>
    <row r="20320">
      <c r="C20320" s="111"/>
    </row>
    <row r="20321">
      <c r="C20321" s="111"/>
    </row>
    <row r="20322">
      <c r="C20322" s="111"/>
    </row>
    <row r="20323">
      <c r="C20323" s="111"/>
    </row>
    <row r="20324">
      <c r="C20324" s="111"/>
    </row>
    <row r="20325">
      <c r="C20325" s="111"/>
    </row>
    <row r="20326">
      <c r="C20326" s="111"/>
    </row>
    <row r="20327">
      <c r="C20327" s="111"/>
    </row>
    <row r="20328">
      <c r="C20328" s="111"/>
    </row>
    <row r="20329">
      <c r="C20329" s="111"/>
    </row>
    <row r="20330">
      <c r="C20330" s="111"/>
    </row>
    <row r="20331">
      <c r="C20331" s="111"/>
    </row>
    <row r="20332">
      <c r="C20332" s="111"/>
    </row>
    <row r="20333">
      <c r="C20333" s="111"/>
    </row>
    <row r="20334">
      <c r="C20334" s="111"/>
    </row>
    <row r="20335">
      <c r="C20335" s="111"/>
    </row>
    <row r="20336">
      <c r="C20336" s="111"/>
    </row>
    <row r="20337">
      <c r="C20337" s="111"/>
    </row>
    <row r="20338">
      <c r="C20338" s="111"/>
    </row>
    <row r="20339">
      <c r="C20339" s="111"/>
    </row>
    <row r="20340">
      <c r="C20340" s="111"/>
    </row>
    <row r="20341">
      <c r="C20341" s="111"/>
    </row>
    <row r="20342">
      <c r="C20342" s="111"/>
    </row>
    <row r="20343">
      <c r="C20343" s="111"/>
    </row>
    <row r="20344">
      <c r="C20344" s="111"/>
    </row>
    <row r="20345">
      <c r="C20345" s="111"/>
    </row>
    <row r="20346">
      <c r="C20346" s="111"/>
    </row>
    <row r="20347">
      <c r="C20347" s="111"/>
    </row>
    <row r="20348">
      <c r="C20348" s="111"/>
    </row>
    <row r="20349">
      <c r="C20349" s="111"/>
    </row>
    <row r="20350">
      <c r="C20350" s="111"/>
    </row>
    <row r="20351">
      <c r="C20351" s="111"/>
    </row>
    <row r="20352">
      <c r="C20352" s="111"/>
    </row>
    <row r="20353">
      <c r="C20353" s="111"/>
    </row>
    <row r="20354">
      <c r="C20354" s="111"/>
    </row>
    <row r="20355">
      <c r="C20355" s="111"/>
    </row>
    <row r="20356">
      <c r="C20356" s="111"/>
    </row>
    <row r="20357">
      <c r="C20357" s="111"/>
    </row>
    <row r="20358">
      <c r="C20358" s="111"/>
    </row>
    <row r="20359">
      <c r="C20359" s="111"/>
    </row>
    <row r="20360">
      <c r="C20360" s="111"/>
    </row>
    <row r="20361">
      <c r="C20361" s="111"/>
    </row>
    <row r="20362">
      <c r="C20362" s="111"/>
    </row>
    <row r="20363">
      <c r="C20363" s="111"/>
    </row>
    <row r="20364">
      <c r="C20364" s="111"/>
    </row>
    <row r="20365">
      <c r="C20365" s="111"/>
    </row>
    <row r="20366">
      <c r="C20366" s="111"/>
    </row>
    <row r="20367">
      <c r="C20367" s="111"/>
    </row>
    <row r="20368">
      <c r="C20368" s="111"/>
    </row>
    <row r="20369">
      <c r="C20369" s="111"/>
    </row>
    <row r="20370">
      <c r="C20370" s="111"/>
    </row>
    <row r="20371">
      <c r="C20371" s="111"/>
    </row>
    <row r="20372">
      <c r="C20372" s="111"/>
    </row>
    <row r="20373">
      <c r="C20373" s="111"/>
    </row>
    <row r="20374">
      <c r="C20374" s="111"/>
    </row>
    <row r="20375">
      <c r="C20375" s="111"/>
    </row>
    <row r="20376">
      <c r="C20376" s="111"/>
    </row>
    <row r="20377">
      <c r="C20377" s="111"/>
    </row>
    <row r="20378">
      <c r="C20378" s="111"/>
    </row>
    <row r="20379">
      <c r="C20379" s="111"/>
    </row>
    <row r="20380">
      <c r="C20380" s="111"/>
    </row>
    <row r="20381">
      <c r="C20381" s="111"/>
    </row>
    <row r="20382">
      <c r="C20382" s="111"/>
    </row>
    <row r="20383">
      <c r="C20383" s="111"/>
    </row>
    <row r="20384">
      <c r="C20384" s="111"/>
    </row>
    <row r="20385">
      <c r="C20385" s="111"/>
    </row>
    <row r="20386">
      <c r="C20386" s="111"/>
    </row>
    <row r="20387">
      <c r="C20387" s="111"/>
    </row>
    <row r="20388">
      <c r="C20388" s="111"/>
    </row>
    <row r="20389">
      <c r="C20389" s="111"/>
    </row>
    <row r="20390">
      <c r="C20390" s="111"/>
    </row>
    <row r="20391">
      <c r="C20391" s="111"/>
    </row>
    <row r="20392">
      <c r="C20392" s="111"/>
    </row>
    <row r="20393">
      <c r="C20393" s="111"/>
    </row>
    <row r="20394">
      <c r="C20394" s="111"/>
    </row>
    <row r="20395">
      <c r="C20395" s="111"/>
    </row>
    <row r="20396">
      <c r="C20396" s="111"/>
    </row>
    <row r="20397">
      <c r="C20397" s="111"/>
    </row>
    <row r="20398">
      <c r="C20398" s="111"/>
    </row>
    <row r="20399">
      <c r="C20399" s="111"/>
    </row>
    <row r="20400">
      <c r="C20400" s="111"/>
    </row>
    <row r="20401">
      <c r="C20401" s="111"/>
    </row>
    <row r="20402">
      <c r="C20402" s="111"/>
    </row>
    <row r="20403">
      <c r="C20403" s="111"/>
    </row>
    <row r="20404">
      <c r="C20404" s="111"/>
    </row>
    <row r="20405">
      <c r="C20405" s="111"/>
    </row>
    <row r="20406">
      <c r="C20406" s="111"/>
    </row>
    <row r="20407">
      <c r="C20407" s="111"/>
    </row>
    <row r="20408">
      <c r="C20408" s="111"/>
    </row>
    <row r="20409">
      <c r="C20409" s="111"/>
    </row>
    <row r="20410">
      <c r="C20410" s="111"/>
    </row>
    <row r="20411">
      <c r="C20411" s="111"/>
    </row>
    <row r="20412">
      <c r="C20412" s="111"/>
    </row>
    <row r="20413">
      <c r="C20413" s="111"/>
    </row>
    <row r="20414">
      <c r="C20414" s="111"/>
    </row>
    <row r="20415">
      <c r="C20415" s="111"/>
    </row>
    <row r="20416">
      <c r="C20416" s="111"/>
    </row>
    <row r="20417">
      <c r="C20417" s="111"/>
    </row>
    <row r="20418">
      <c r="C20418" s="111"/>
    </row>
    <row r="20419">
      <c r="C20419" s="111"/>
    </row>
    <row r="20420">
      <c r="C20420" s="111"/>
    </row>
    <row r="20421">
      <c r="C20421" s="111"/>
    </row>
    <row r="20422">
      <c r="C20422" s="111"/>
    </row>
    <row r="20423">
      <c r="C20423" s="111"/>
    </row>
    <row r="20424">
      <c r="C20424" s="111"/>
    </row>
    <row r="20425">
      <c r="C20425" s="111"/>
    </row>
    <row r="20426">
      <c r="C20426" s="111"/>
    </row>
    <row r="20427">
      <c r="C20427" s="111"/>
    </row>
    <row r="20428">
      <c r="C20428" s="111"/>
    </row>
    <row r="20429">
      <c r="C20429" s="111"/>
    </row>
    <row r="20430">
      <c r="C20430" s="111"/>
    </row>
    <row r="20431">
      <c r="C20431" s="111"/>
    </row>
    <row r="20432">
      <c r="C20432" s="111"/>
    </row>
    <row r="20433">
      <c r="C20433" s="111"/>
    </row>
    <row r="20434">
      <c r="C20434" s="111"/>
    </row>
    <row r="20435">
      <c r="C20435" s="111"/>
    </row>
    <row r="20436">
      <c r="C20436" s="111"/>
    </row>
    <row r="20437">
      <c r="C20437" s="111"/>
    </row>
    <row r="20438">
      <c r="C20438" s="111"/>
    </row>
    <row r="20439">
      <c r="C20439" s="111"/>
    </row>
    <row r="20440">
      <c r="C20440" s="111"/>
    </row>
    <row r="20441">
      <c r="C20441" s="111"/>
    </row>
    <row r="20442">
      <c r="C20442" s="111"/>
    </row>
    <row r="20443">
      <c r="C20443" s="111"/>
    </row>
    <row r="20444">
      <c r="C20444" s="111"/>
    </row>
    <row r="20445">
      <c r="C20445" s="111"/>
    </row>
    <row r="20446">
      <c r="C20446" s="111"/>
    </row>
    <row r="20447">
      <c r="C20447" s="111"/>
    </row>
    <row r="20448">
      <c r="C20448" s="111"/>
    </row>
    <row r="20449">
      <c r="C20449" s="111"/>
    </row>
    <row r="20450">
      <c r="C20450" s="111"/>
    </row>
    <row r="20451">
      <c r="C20451" s="111"/>
    </row>
    <row r="20452">
      <c r="C20452" s="111"/>
    </row>
    <row r="20453">
      <c r="C20453" s="111"/>
    </row>
    <row r="20454">
      <c r="C20454" s="111"/>
    </row>
    <row r="20455">
      <c r="C20455" s="111"/>
    </row>
    <row r="20456">
      <c r="C20456" s="111"/>
    </row>
    <row r="20457">
      <c r="C20457" s="111"/>
    </row>
    <row r="20458">
      <c r="C20458" s="111"/>
    </row>
    <row r="20459">
      <c r="C20459" s="111"/>
    </row>
    <row r="20460">
      <c r="C20460" s="111"/>
    </row>
    <row r="20461">
      <c r="C20461" s="111"/>
    </row>
    <row r="20462">
      <c r="C20462" s="111"/>
    </row>
    <row r="20463">
      <c r="C20463" s="111"/>
    </row>
    <row r="20464">
      <c r="C20464" s="111"/>
    </row>
    <row r="20465">
      <c r="C20465" s="111"/>
    </row>
    <row r="20466">
      <c r="C20466" s="111"/>
    </row>
    <row r="20467">
      <c r="C20467" s="111"/>
    </row>
    <row r="20468">
      <c r="C20468" s="111"/>
    </row>
    <row r="20469">
      <c r="C20469" s="111"/>
    </row>
    <row r="20470">
      <c r="C20470" s="111"/>
    </row>
    <row r="20471">
      <c r="C20471" s="111"/>
    </row>
    <row r="20472">
      <c r="C20472" s="111"/>
    </row>
    <row r="20473">
      <c r="C20473" s="111"/>
    </row>
    <row r="20474">
      <c r="C20474" s="111"/>
    </row>
    <row r="20475">
      <c r="C20475" s="111"/>
    </row>
    <row r="20476">
      <c r="C20476" s="111"/>
    </row>
    <row r="20477">
      <c r="C20477" s="111"/>
    </row>
    <row r="20478">
      <c r="C20478" s="111"/>
    </row>
    <row r="20479">
      <c r="C20479" s="111"/>
    </row>
    <row r="20480">
      <c r="C20480" s="111"/>
    </row>
    <row r="20481">
      <c r="C20481" s="111"/>
    </row>
    <row r="20482">
      <c r="C20482" s="111"/>
    </row>
    <row r="20483">
      <c r="C20483" s="111"/>
    </row>
    <row r="20484">
      <c r="C20484" s="111"/>
    </row>
    <row r="20485">
      <c r="C20485" s="111"/>
    </row>
    <row r="20486">
      <c r="C20486" s="111"/>
    </row>
    <row r="20487">
      <c r="C20487" s="111"/>
    </row>
    <row r="20488">
      <c r="C20488" s="111"/>
    </row>
    <row r="20489">
      <c r="C20489" s="111"/>
    </row>
    <row r="20490">
      <c r="C20490" s="111"/>
    </row>
    <row r="20491">
      <c r="C20491" s="111"/>
    </row>
    <row r="20492">
      <c r="C20492" s="111"/>
    </row>
    <row r="20493">
      <c r="C20493" s="111"/>
    </row>
    <row r="20494">
      <c r="C20494" s="111"/>
    </row>
    <row r="20495">
      <c r="C20495" s="111"/>
    </row>
    <row r="20496">
      <c r="C20496" s="111"/>
    </row>
    <row r="20497">
      <c r="C20497" s="111"/>
    </row>
    <row r="20498">
      <c r="C20498" s="111"/>
    </row>
    <row r="20499">
      <c r="C20499" s="111"/>
    </row>
    <row r="20500">
      <c r="C20500" s="111"/>
    </row>
    <row r="20501">
      <c r="C20501" s="111"/>
    </row>
    <row r="20502">
      <c r="C20502" s="111"/>
    </row>
    <row r="20503">
      <c r="C20503" s="111"/>
    </row>
    <row r="20504">
      <c r="C20504" s="111"/>
    </row>
    <row r="20505">
      <c r="C20505" s="111"/>
    </row>
    <row r="20506">
      <c r="C20506" s="111"/>
    </row>
    <row r="20507">
      <c r="C20507" s="111"/>
    </row>
    <row r="20508">
      <c r="C20508" s="111"/>
    </row>
    <row r="20509">
      <c r="C20509" s="111"/>
    </row>
    <row r="20510">
      <c r="C20510" s="111"/>
    </row>
    <row r="20511">
      <c r="C20511" s="111"/>
    </row>
    <row r="20512">
      <c r="C20512" s="111"/>
    </row>
    <row r="20513">
      <c r="C20513" s="111"/>
    </row>
    <row r="20514">
      <c r="C20514" s="111"/>
    </row>
    <row r="20515">
      <c r="C20515" s="111"/>
    </row>
    <row r="20516">
      <c r="C20516" s="111"/>
    </row>
    <row r="20517">
      <c r="C20517" s="111"/>
    </row>
    <row r="20518">
      <c r="C20518" s="111"/>
    </row>
    <row r="20519">
      <c r="C20519" s="111"/>
    </row>
    <row r="20520">
      <c r="C20520" s="111"/>
    </row>
    <row r="20521">
      <c r="C20521" s="111"/>
    </row>
    <row r="20522">
      <c r="C20522" s="111"/>
    </row>
    <row r="20523">
      <c r="C20523" s="111"/>
    </row>
    <row r="20524">
      <c r="C20524" s="111"/>
    </row>
    <row r="20525">
      <c r="C20525" s="111"/>
    </row>
    <row r="20526">
      <c r="C20526" s="111"/>
    </row>
    <row r="20527">
      <c r="C20527" s="111"/>
    </row>
    <row r="20528">
      <c r="C20528" s="111"/>
    </row>
    <row r="20529">
      <c r="C20529" s="111"/>
    </row>
    <row r="20530">
      <c r="C20530" s="111"/>
    </row>
    <row r="20531">
      <c r="C20531" s="111"/>
    </row>
    <row r="20532">
      <c r="C20532" s="111"/>
    </row>
    <row r="20533">
      <c r="C20533" s="111"/>
    </row>
    <row r="20534">
      <c r="C20534" s="111"/>
    </row>
    <row r="20535">
      <c r="C20535" s="111"/>
    </row>
    <row r="20536">
      <c r="C20536" s="111"/>
    </row>
    <row r="20537">
      <c r="C20537" s="111"/>
    </row>
    <row r="20538">
      <c r="C20538" s="111"/>
    </row>
    <row r="20539">
      <c r="C20539" s="111"/>
    </row>
    <row r="20540">
      <c r="C20540" s="111"/>
    </row>
    <row r="20541">
      <c r="C20541" s="111"/>
    </row>
    <row r="20542">
      <c r="C20542" s="111"/>
    </row>
    <row r="20543">
      <c r="C20543" s="111"/>
    </row>
    <row r="20544">
      <c r="C20544" s="111"/>
    </row>
    <row r="20545">
      <c r="C20545" s="111"/>
    </row>
    <row r="20546">
      <c r="C20546" s="111"/>
    </row>
    <row r="20547">
      <c r="C20547" s="111"/>
    </row>
    <row r="20548">
      <c r="C20548" s="111"/>
    </row>
    <row r="20549">
      <c r="C20549" s="111"/>
    </row>
    <row r="20550">
      <c r="C20550" s="111"/>
    </row>
    <row r="20551">
      <c r="C20551" s="111"/>
    </row>
    <row r="20552">
      <c r="C20552" s="111"/>
    </row>
    <row r="20553">
      <c r="C20553" s="111"/>
    </row>
    <row r="20554">
      <c r="C20554" s="111"/>
    </row>
    <row r="20555">
      <c r="C20555" s="111"/>
    </row>
    <row r="20556">
      <c r="C20556" s="111"/>
    </row>
    <row r="20557">
      <c r="C20557" s="111"/>
    </row>
    <row r="20558">
      <c r="C20558" s="111"/>
    </row>
    <row r="20559">
      <c r="C20559" s="111"/>
    </row>
    <row r="20560">
      <c r="C20560" s="111"/>
    </row>
    <row r="20561">
      <c r="C20561" s="111"/>
    </row>
    <row r="20562">
      <c r="C20562" s="111"/>
    </row>
    <row r="20563">
      <c r="C20563" s="111"/>
    </row>
    <row r="20564">
      <c r="C20564" s="111"/>
    </row>
    <row r="20565">
      <c r="C20565" s="111"/>
    </row>
    <row r="20566">
      <c r="C20566" s="111"/>
    </row>
    <row r="20567">
      <c r="C20567" s="111"/>
    </row>
    <row r="20568">
      <c r="C20568" s="111"/>
    </row>
    <row r="20569">
      <c r="C20569" s="111"/>
    </row>
    <row r="20570">
      <c r="C20570" s="111"/>
    </row>
    <row r="20571">
      <c r="C20571" s="111"/>
    </row>
    <row r="20572">
      <c r="C20572" s="111"/>
    </row>
    <row r="20573">
      <c r="C20573" s="111"/>
    </row>
    <row r="20574">
      <c r="C20574" s="111"/>
    </row>
    <row r="20575">
      <c r="C20575" s="111"/>
    </row>
    <row r="20576">
      <c r="C20576" s="111"/>
    </row>
    <row r="20577">
      <c r="C20577" s="111"/>
    </row>
    <row r="20578">
      <c r="C20578" s="111"/>
    </row>
    <row r="20579">
      <c r="C20579" s="111"/>
    </row>
    <row r="20580">
      <c r="C20580" s="111"/>
    </row>
    <row r="20581">
      <c r="C20581" s="111"/>
    </row>
    <row r="20582">
      <c r="C20582" s="111"/>
    </row>
    <row r="20583">
      <c r="C20583" s="111"/>
    </row>
    <row r="20584">
      <c r="C20584" s="111"/>
    </row>
    <row r="20585">
      <c r="C20585" s="111"/>
    </row>
    <row r="20586">
      <c r="C20586" s="111"/>
    </row>
    <row r="20587">
      <c r="C20587" s="111"/>
    </row>
    <row r="20588">
      <c r="C20588" s="111"/>
    </row>
    <row r="20589">
      <c r="C20589" s="111"/>
    </row>
    <row r="20590">
      <c r="C20590" s="111"/>
    </row>
    <row r="20591">
      <c r="C20591" s="111"/>
    </row>
    <row r="20592">
      <c r="C20592" s="111"/>
    </row>
    <row r="20593">
      <c r="C20593" s="111"/>
    </row>
    <row r="20594">
      <c r="C20594" s="111"/>
    </row>
    <row r="20595">
      <c r="C20595" s="111"/>
    </row>
    <row r="20596">
      <c r="C20596" s="111"/>
    </row>
    <row r="20597">
      <c r="C20597" s="111"/>
    </row>
    <row r="20598">
      <c r="C20598" s="111"/>
    </row>
    <row r="20599">
      <c r="C20599" s="111"/>
    </row>
    <row r="20600">
      <c r="C20600" s="111"/>
    </row>
    <row r="20601">
      <c r="C20601" s="111"/>
    </row>
    <row r="20602">
      <c r="C20602" s="111"/>
    </row>
    <row r="20603">
      <c r="C20603" s="111"/>
    </row>
    <row r="20604">
      <c r="C20604" s="111"/>
    </row>
    <row r="20605">
      <c r="C20605" s="111"/>
    </row>
    <row r="20606">
      <c r="C20606" s="111"/>
    </row>
    <row r="20607">
      <c r="C20607" s="111"/>
    </row>
    <row r="20608">
      <c r="C20608" s="111"/>
    </row>
    <row r="20609">
      <c r="C20609" s="111"/>
    </row>
    <row r="20610">
      <c r="C20610" s="111"/>
    </row>
    <row r="20611">
      <c r="C20611" s="111"/>
    </row>
    <row r="20612">
      <c r="C20612" s="111"/>
    </row>
    <row r="20613">
      <c r="C20613" s="111"/>
    </row>
    <row r="20614">
      <c r="C20614" s="111"/>
    </row>
    <row r="20615">
      <c r="C20615" s="111"/>
    </row>
    <row r="20616">
      <c r="C20616" s="111"/>
    </row>
    <row r="20617">
      <c r="C20617" s="111"/>
    </row>
    <row r="20618">
      <c r="C20618" s="111"/>
    </row>
    <row r="20619">
      <c r="C20619" s="111"/>
    </row>
    <row r="20620">
      <c r="C20620" s="111"/>
    </row>
    <row r="20621">
      <c r="C20621" s="111"/>
    </row>
    <row r="20622">
      <c r="C20622" s="111"/>
    </row>
    <row r="20623">
      <c r="C20623" s="111"/>
    </row>
    <row r="20624">
      <c r="C20624" s="111"/>
    </row>
    <row r="20625">
      <c r="C20625" s="111"/>
    </row>
    <row r="20626">
      <c r="C20626" s="111"/>
    </row>
    <row r="20627">
      <c r="C20627" s="111"/>
    </row>
    <row r="20628">
      <c r="C20628" s="111"/>
    </row>
    <row r="20629">
      <c r="C20629" s="111"/>
    </row>
    <row r="20630">
      <c r="C20630" s="111"/>
    </row>
    <row r="20631">
      <c r="C20631" s="111"/>
    </row>
    <row r="20632">
      <c r="C20632" s="111"/>
    </row>
    <row r="20633">
      <c r="C20633" s="111"/>
    </row>
    <row r="20634">
      <c r="C20634" s="111"/>
    </row>
    <row r="20635">
      <c r="C20635" s="111"/>
    </row>
    <row r="20636">
      <c r="C20636" s="111"/>
    </row>
    <row r="20637">
      <c r="C20637" s="111"/>
    </row>
    <row r="20638">
      <c r="C20638" s="111"/>
    </row>
    <row r="20639">
      <c r="C20639" s="111"/>
    </row>
    <row r="20640">
      <c r="C20640" s="111"/>
    </row>
    <row r="20641">
      <c r="C20641" s="111"/>
    </row>
    <row r="20642">
      <c r="C20642" s="111"/>
    </row>
    <row r="20643">
      <c r="C20643" s="111"/>
    </row>
    <row r="20644">
      <c r="C20644" s="111"/>
    </row>
    <row r="20645">
      <c r="C20645" s="111"/>
    </row>
    <row r="20646">
      <c r="C20646" s="111"/>
    </row>
    <row r="20647">
      <c r="C20647" s="111"/>
    </row>
    <row r="20648">
      <c r="C20648" s="111"/>
    </row>
    <row r="20649">
      <c r="C20649" s="111"/>
    </row>
    <row r="20650">
      <c r="C20650" s="111"/>
    </row>
    <row r="20651">
      <c r="C20651" s="111"/>
    </row>
    <row r="20652">
      <c r="C20652" s="111"/>
    </row>
    <row r="20653">
      <c r="C20653" s="111"/>
    </row>
    <row r="20654">
      <c r="C20654" s="111"/>
    </row>
    <row r="20655">
      <c r="C20655" s="111"/>
    </row>
    <row r="20656">
      <c r="C20656" s="111"/>
    </row>
    <row r="20657">
      <c r="C20657" s="111"/>
    </row>
    <row r="20658">
      <c r="C20658" s="111"/>
    </row>
    <row r="20659">
      <c r="C20659" s="111"/>
    </row>
    <row r="20660">
      <c r="C20660" s="111"/>
    </row>
    <row r="20661">
      <c r="C20661" s="111"/>
    </row>
    <row r="20662">
      <c r="C20662" s="111"/>
    </row>
    <row r="20663">
      <c r="C20663" s="111"/>
    </row>
    <row r="20664">
      <c r="C20664" s="111"/>
    </row>
    <row r="20665">
      <c r="C20665" s="111"/>
    </row>
    <row r="20666">
      <c r="C20666" s="111"/>
    </row>
    <row r="20667">
      <c r="C20667" s="111"/>
    </row>
    <row r="20668">
      <c r="C20668" s="111"/>
    </row>
    <row r="20669">
      <c r="C20669" s="111"/>
    </row>
    <row r="20670">
      <c r="C20670" s="111"/>
    </row>
    <row r="20671">
      <c r="C20671" s="111"/>
    </row>
    <row r="20672">
      <c r="C20672" s="111"/>
    </row>
    <row r="20673">
      <c r="C20673" s="111"/>
    </row>
    <row r="20674">
      <c r="C20674" s="111"/>
    </row>
    <row r="20675">
      <c r="C20675" s="111"/>
    </row>
    <row r="20676">
      <c r="C20676" s="111"/>
    </row>
    <row r="20677">
      <c r="C20677" s="111"/>
    </row>
    <row r="20678">
      <c r="C20678" s="111"/>
    </row>
    <row r="20679">
      <c r="C20679" s="111"/>
    </row>
    <row r="20680">
      <c r="C20680" s="111"/>
    </row>
    <row r="20681">
      <c r="C20681" s="111"/>
    </row>
    <row r="20682">
      <c r="C20682" s="111"/>
    </row>
    <row r="20683">
      <c r="C20683" s="111"/>
    </row>
    <row r="20684">
      <c r="C20684" s="111"/>
    </row>
    <row r="20685">
      <c r="C20685" s="111"/>
    </row>
    <row r="20686">
      <c r="C20686" s="111"/>
    </row>
    <row r="20687">
      <c r="C20687" s="111"/>
    </row>
    <row r="20688">
      <c r="C20688" s="111"/>
    </row>
    <row r="20689">
      <c r="C20689" s="111"/>
    </row>
    <row r="20690">
      <c r="C20690" s="111"/>
    </row>
    <row r="20691">
      <c r="C20691" s="111"/>
    </row>
    <row r="20692">
      <c r="C20692" s="111"/>
    </row>
    <row r="20693">
      <c r="C20693" s="111"/>
    </row>
    <row r="20694">
      <c r="C20694" s="111"/>
    </row>
    <row r="20695">
      <c r="C20695" s="111"/>
    </row>
    <row r="20696">
      <c r="C20696" s="111"/>
    </row>
    <row r="20697">
      <c r="C20697" s="111"/>
    </row>
    <row r="20698">
      <c r="C20698" s="111"/>
    </row>
    <row r="20699">
      <c r="C20699" s="111"/>
    </row>
    <row r="20700">
      <c r="C20700" s="111"/>
    </row>
    <row r="20701">
      <c r="C20701" s="111"/>
    </row>
    <row r="20702">
      <c r="C20702" s="111"/>
    </row>
    <row r="20703">
      <c r="C20703" s="111"/>
    </row>
    <row r="20704">
      <c r="C20704" s="111"/>
    </row>
    <row r="20705">
      <c r="C20705" s="111"/>
    </row>
    <row r="20706">
      <c r="C20706" s="111"/>
    </row>
    <row r="20707">
      <c r="C20707" s="111"/>
    </row>
    <row r="20708">
      <c r="C20708" s="111"/>
    </row>
    <row r="20709">
      <c r="C20709" s="111"/>
    </row>
    <row r="20710">
      <c r="C20710" s="111"/>
    </row>
    <row r="20711">
      <c r="C20711" s="111"/>
    </row>
    <row r="20712">
      <c r="C20712" s="111"/>
    </row>
    <row r="20713">
      <c r="C20713" s="111"/>
    </row>
    <row r="20714">
      <c r="C20714" s="111"/>
    </row>
    <row r="20715">
      <c r="C20715" s="111"/>
    </row>
    <row r="20716">
      <c r="C20716" s="111"/>
    </row>
    <row r="20717">
      <c r="C20717" s="111"/>
    </row>
    <row r="20718">
      <c r="C20718" s="111"/>
    </row>
    <row r="20719">
      <c r="C20719" s="111"/>
    </row>
    <row r="20720">
      <c r="C20720" s="111"/>
    </row>
    <row r="20721">
      <c r="C20721" s="111"/>
    </row>
    <row r="20722">
      <c r="C20722" s="111"/>
    </row>
    <row r="20723">
      <c r="C20723" s="111"/>
    </row>
    <row r="20724">
      <c r="C20724" s="111"/>
    </row>
    <row r="20725">
      <c r="C20725" s="111"/>
    </row>
    <row r="20726">
      <c r="C20726" s="111"/>
    </row>
    <row r="20727">
      <c r="C20727" s="111"/>
    </row>
    <row r="20728">
      <c r="C20728" s="111"/>
    </row>
    <row r="20729">
      <c r="C20729" s="111"/>
    </row>
    <row r="20730">
      <c r="C20730" s="111"/>
    </row>
    <row r="20731">
      <c r="C20731" s="111"/>
    </row>
    <row r="20732">
      <c r="C20732" s="111"/>
    </row>
    <row r="20733">
      <c r="C20733" s="111"/>
    </row>
    <row r="20734">
      <c r="C20734" s="111"/>
    </row>
    <row r="20735">
      <c r="C20735" s="111"/>
    </row>
    <row r="20736">
      <c r="C20736" s="111"/>
    </row>
    <row r="20737">
      <c r="C20737" s="111"/>
    </row>
    <row r="20738">
      <c r="C20738" s="111"/>
    </row>
    <row r="20739">
      <c r="C20739" s="111"/>
    </row>
    <row r="20740">
      <c r="C20740" s="111"/>
    </row>
    <row r="20741">
      <c r="C20741" s="111"/>
    </row>
    <row r="20742">
      <c r="C20742" s="111"/>
    </row>
    <row r="20743">
      <c r="C20743" s="111"/>
    </row>
    <row r="20744">
      <c r="C20744" s="111"/>
    </row>
    <row r="20745">
      <c r="C20745" s="111"/>
    </row>
    <row r="20746">
      <c r="C20746" s="111"/>
    </row>
    <row r="20747">
      <c r="C20747" s="111"/>
    </row>
    <row r="20748">
      <c r="C20748" s="111"/>
    </row>
    <row r="20749">
      <c r="C20749" s="111"/>
    </row>
    <row r="20750">
      <c r="C20750" s="111"/>
    </row>
    <row r="20751">
      <c r="C20751" s="111"/>
    </row>
    <row r="20752">
      <c r="C20752" s="111"/>
    </row>
    <row r="20753">
      <c r="C20753" s="111"/>
    </row>
    <row r="20754">
      <c r="C20754" s="111"/>
    </row>
    <row r="20755">
      <c r="C20755" s="111"/>
    </row>
    <row r="20756">
      <c r="C20756" s="111"/>
    </row>
    <row r="20757">
      <c r="C20757" s="111"/>
    </row>
    <row r="20758">
      <c r="C20758" s="111"/>
    </row>
    <row r="20759">
      <c r="C20759" s="111"/>
    </row>
    <row r="20760">
      <c r="C20760" s="111"/>
    </row>
    <row r="20761">
      <c r="C20761" s="111"/>
    </row>
    <row r="20762">
      <c r="C20762" s="111"/>
    </row>
    <row r="20763">
      <c r="C20763" s="111"/>
    </row>
    <row r="20764">
      <c r="C20764" s="111"/>
    </row>
    <row r="20765">
      <c r="C20765" s="111"/>
    </row>
    <row r="20766">
      <c r="C20766" s="111"/>
    </row>
    <row r="20767">
      <c r="C20767" s="111"/>
    </row>
    <row r="20768">
      <c r="C20768" s="111"/>
    </row>
    <row r="20769">
      <c r="C20769" s="111"/>
    </row>
    <row r="20770">
      <c r="C20770" s="111"/>
    </row>
    <row r="20771">
      <c r="C20771" s="111"/>
    </row>
    <row r="20772">
      <c r="C20772" s="111"/>
    </row>
    <row r="20773">
      <c r="C20773" s="111"/>
    </row>
    <row r="20774">
      <c r="C20774" s="111"/>
    </row>
    <row r="20775">
      <c r="C20775" s="111"/>
    </row>
    <row r="20776">
      <c r="C20776" s="111"/>
    </row>
    <row r="20777">
      <c r="C20777" s="111"/>
    </row>
    <row r="20778">
      <c r="C20778" s="111"/>
    </row>
    <row r="20779">
      <c r="C20779" s="111"/>
    </row>
    <row r="20780">
      <c r="C20780" s="111"/>
    </row>
    <row r="20781">
      <c r="C20781" s="111"/>
    </row>
    <row r="20782">
      <c r="C20782" s="111"/>
    </row>
    <row r="20783">
      <c r="C20783" s="111"/>
    </row>
    <row r="20784">
      <c r="C20784" s="111"/>
    </row>
    <row r="20785">
      <c r="C20785" s="111"/>
    </row>
    <row r="20786">
      <c r="C20786" s="111"/>
    </row>
    <row r="20787">
      <c r="C20787" s="111"/>
    </row>
    <row r="20788">
      <c r="C20788" s="111"/>
    </row>
    <row r="20789">
      <c r="C20789" s="111"/>
    </row>
    <row r="20790">
      <c r="C20790" s="111"/>
    </row>
    <row r="20791">
      <c r="C20791" s="111"/>
    </row>
    <row r="20792">
      <c r="C20792" s="111"/>
    </row>
    <row r="20793">
      <c r="C20793" s="111"/>
    </row>
    <row r="20794">
      <c r="C20794" s="111"/>
    </row>
    <row r="20795">
      <c r="C20795" s="111"/>
    </row>
    <row r="20796">
      <c r="C20796" s="111"/>
    </row>
    <row r="20797">
      <c r="C20797" s="111"/>
    </row>
    <row r="20798">
      <c r="C20798" s="111"/>
    </row>
    <row r="20799">
      <c r="C20799" s="111"/>
    </row>
    <row r="20800">
      <c r="C20800" s="111"/>
    </row>
    <row r="20801">
      <c r="C20801" s="111"/>
    </row>
    <row r="20802">
      <c r="C20802" s="111"/>
    </row>
    <row r="20803">
      <c r="C20803" s="111"/>
    </row>
    <row r="20804">
      <c r="C20804" s="111"/>
    </row>
    <row r="20805">
      <c r="C20805" s="111"/>
    </row>
    <row r="20806">
      <c r="C20806" s="111"/>
    </row>
    <row r="20807">
      <c r="C20807" s="111"/>
    </row>
    <row r="20808">
      <c r="C20808" s="111"/>
    </row>
    <row r="20809">
      <c r="C20809" s="111"/>
    </row>
    <row r="20810">
      <c r="C20810" s="111"/>
    </row>
    <row r="20811">
      <c r="C20811" s="111"/>
    </row>
    <row r="20812">
      <c r="C20812" s="111"/>
    </row>
    <row r="20813">
      <c r="C20813" s="111"/>
    </row>
    <row r="20814">
      <c r="C20814" s="111"/>
    </row>
    <row r="20815">
      <c r="C20815" s="111"/>
    </row>
    <row r="20816">
      <c r="C20816" s="111"/>
    </row>
    <row r="20817">
      <c r="C20817" s="111"/>
    </row>
    <row r="20818">
      <c r="C20818" s="111"/>
    </row>
    <row r="20819">
      <c r="C20819" s="111"/>
    </row>
    <row r="20820">
      <c r="C20820" s="111"/>
    </row>
    <row r="20821">
      <c r="C20821" s="111"/>
    </row>
    <row r="20822">
      <c r="C20822" s="111"/>
    </row>
    <row r="20823">
      <c r="C20823" s="111"/>
    </row>
    <row r="20824">
      <c r="C20824" s="111"/>
    </row>
    <row r="20825">
      <c r="C20825" s="111"/>
    </row>
    <row r="20826">
      <c r="C20826" s="111"/>
    </row>
    <row r="20827">
      <c r="C20827" s="111"/>
    </row>
    <row r="20828">
      <c r="C20828" s="111"/>
    </row>
    <row r="20829">
      <c r="C20829" s="111"/>
    </row>
    <row r="20830">
      <c r="C20830" s="111"/>
    </row>
    <row r="20831">
      <c r="C20831" s="111"/>
    </row>
    <row r="20832">
      <c r="C20832" s="111"/>
    </row>
    <row r="20833">
      <c r="C20833" s="111"/>
    </row>
    <row r="20834">
      <c r="C20834" s="111"/>
    </row>
    <row r="20835">
      <c r="C20835" s="111"/>
    </row>
    <row r="20836">
      <c r="C20836" s="111"/>
    </row>
    <row r="20837">
      <c r="C20837" s="111"/>
    </row>
    <row r="20838">
      <c r="C20838" s="111"/>
    </row>
    <row r="20839">
      <c r="C20839" s="111"/>
    </row>
    <row r="20840">
      <c r="C20840" s="111"/>
    </row>
    <row r="20841">
      <c r="C20841" s="111"/>
    </row>
    <row r="20842">
      <c r="C20842" s="111"/>
    </row>
    <row r="20843">
      <c r="C20843" s="111"/>
    </row>
    <row r="20844">
      <c r="C20844" s="111"/>
    </row>
    <row r="20845">
      <c r="C20845" s="111"/>
    </row>
    <row r="20846">
      <c r="C20846" s="111"/>
    </row>
    <row r="20847">
      <c r="C20847" s="111"/>
    </row>
    <row r="20848">
      <c r="C20848" s="111"/>
    </row>
    <row r="20849">
      <c r="C20849" s="111"/>
    </row>
    <row r="20850">
      <c r="C20850" s="111"/>
    </row>
    <row r="20851">
      <c r="C20851" s="111"/>
    </row>
    <row r="20852">
      <c r="C20852" s="111"/>
    </row>
    <row r="20853">
      <c r="C20853" s="111"/>
    </row>
    <row r="20854">
      <c r="C20854" s="111"/>
    </row>
    <row r="20855">
      <c r="C20855" s="111"/>
    </row>
    <row r="20856">
      <c r="C20856" s="111"/>
    </row>
    <row r="20857">
      <c r="C20857" s="111"/>
    </row>
    <row r="20858">
      <c r="C20858" s="111"/>
    </row>
    <row r="20859">
      <c r="C20859" s="111"/>
    </row>
    <row r="20860">
      <c r="C20860" s="111"/>
    </row>
    <row r="20861">
      <c r="C20861" s="111"/>
    </row>
    <row r="20862">
      <c r="C20862" s="111"/>
    </row>
    <row r="20863">
      <c r="C20863" s="111"/>
    </row>
    <row r="20864">
      <c r="C20864" s="111"/>
    </row>
    <row r="20865">
      <c r="C20865" s="111"/>
    </row>
    <row r="20866">
      <c r="C20866" s="111"/>
    </row>
    <row r="20867">
      <c r="C20867" s="111"/>
    </row>
    <row r="20868">
      <c r="C20868" s="111"/>
    </row>
    <row r="20869">
      <c r="C20869" s="111"/>
    </row>
    <row r="20870">
      <c r="C20870" s="111"/>
    </row>
    <row r="20871">
      <c r="C20871" s="111"/>
    </row>
    <row r="20872">
      <c r="C20872" s="111"/>
    </row>
    <row r="20873">
      <c r="C20873" s="111"/>
    </row>
    <row r="20874">
      <c r="C20874" s="111"/>
    </row>
    <row r="20875">
      <c r="C20875" s="111"/>
    </row>
    <row r="20876">
      <c r="C20876" s="111"/>
    </row>
    <row r="20877">
      <c r="C20877" s="111"/>
    </row>
    <row r="20878">
      <c r="C20878" s="111"/>
    </row>
    <row r="20879">
      <c r="C20879" s="111"/>
    </row>
    <row r="20880">
      <c r="C20880" s="111"/>
    </row>
    <row r="20881">
      <c r="C20881" s="111"/>
    </row>
    <row r="20882">
      <c r="C20882" s="111"/>
    </row>
    <row r="20883">
      <c r="C20883" s="111"/>
    </row>
    <row r="20884">
      <c r="C20884" s="111"/>
    </row>
    <row r="20885">
      <c r="C20885" s="111"/>
    </row>
    <row r="20886">
      <c r="C20886" s="111"/>
    </row>
    <row r="20887">
      <c r="C20887" s="111"/>
    </row>
    <row r="20888">
      <c r="C20888" s="111"/>
    </row>
    <row r="20889">
      <c r="C20889" s="111"/>
    </row>
    <row r="20890">
      <c r="C20890" s="111"/>
    </row>
    <row r="20891">
      <c r="C20891" s="111"/>
    </row>
    <row r="20892">
      <c r="C20892" s="111"/>
    </row>
    <row r="20893">
      <c r="C20893" s="111"/>
    </row>
    <row r="20894">
      <c r="C20894" s="111"/>
    </row>
    <row r="20895">
      <c r="C20895" s="111"/>
    </row>
    <row r="20896">
      <c r="C20896" s="111"/>
    </row>
    <row r="20897">
      <c r="C20897" s="111"/>
    </row>
    <row r="20898">
      <c r="C20898" s="111"/>
    </row>
    <row r="20899">
      <c r="C20899" s="111"/>
    </row>
    <row r="20900">
      <c r="C20900" s="111"/>
    </row>
    <row r="20901">
      <c r="C20901" s="111"/>
    </row>
    <row r="20902">
      <c r="C20902" s="111"/>
    </row>
    <row r="20903">
      <c r="C20903" s="111"/>
    </row>
    <row r="20904">
      <c r="C20904" s="111"/>
    </row>
    <row r="20905">
      <c r="C20905" s="111"/>
    </row>
    <row r="20906">
      <c r="C20906" s="111"/>
    </row>
    <row r="20907">
      <c r="C20907" s="111"/>
    </row>
    <row r="20908">
      <c r="C20908" s="111"/>
    </row>
    <row r="20909">
      <c r="C20909" s="111"/>
    </row>
    <row r="20910">
      <c r="C20910" s="111"/>
    </row>
    <row r="20911">
      <c r="C20911" s="111"/>
    </row>
    <row r="20912">
      <c r="C20912" s="111"/>
    </row>
    <row r="20913">
      <c r="C20913" s="111"/>
    </row>
    <row r="20914">
      <c r="C20914" s="111"/>
    </row>
    <row r="20915">
      <c r="C20915" s="111"/>
    </row>
    <row r="20916">
      <c r="C20916" s="111"/>
    </row>
    <row r="20917">
      <c r="C20917" s="111"/>
    </row>
    <row r="20918">
      <c r="C20918" s="111"/>
    </row>
    <row r="20919">
      <c r="C20919" s="111"/>
    </row>
    <row r="20920">
      <c r="C20920" s="111"/>
    </row>
    <row r="20921">
      <c r="C20921" s="111"/>
    </row>
    <row r="20922">
      <c r="C20922" s="111"/>
    </row>
    <row r="20923">
      <c r="C20923" s="111"/>
    </row>
    <row r="20924">
      <c r="C20924" s="111"/>
    </row>
    <row r="20925">
      <c r="C20925" s="111"/>
    </row>
    <row r="20926">
      <c r="C20926" s="111"/>
    </row>
    <row r="20927">
      <c r="C20927" s="111"/>
    </row>
    <row r="20928">
      <c r="C20928" s="111"/>
    </row>
    <row r="20929">
      <c r="C20929" s="111"/>
    </row>
    <row r="20930">
      <c r="C20930" s="111"/>
    </row>
    <row r="20931">
      <c r="C20931" s="111"/>
    </row>
    <row r="20932">
      <c r="C20932" s="111"/>
    </row>
    <row r="20933">
      <c r="C20933" s="111"/>
    </row>
    <row r="20934">
      <c r="C20934" s="111"/>
    </row>
    <row r="20935">
      <c r="C20935" s="111"/>
    </row>
    <row r="20936">
      <c r="C20936" s="111"/>
    </row>
    <row r="20937">
      <c r="C20937" s="111"/>
    </row>
    <row r="20938">
      <c r="C20938" s="111"/>
    </row>
    <row r="20939">
      <c r="C20939" s="111"/>
    </row>
    <row r="20940">
      <c r="C20940" s="111"/>
    </row>
    <row r="20941">
      <c r="C20941" s="111"/>
    </row>
    <row r="20942">
      <c r="C20942" s="111"/>
    </row>
    <row r="20943">
      <c r="C20943" s="111"/>
    </row>
    <row r="20944">
      <c r="C20944" s="111"/>
    </row>
    <row r="20945">
      <c r="C20945" s="111"/>
    </row>
    <row r="20946">
      <c r="C20946" s="111"/>
    </row>
    <row r="20947">
      <c r="C20947" s="111"/>
    </row>
    <row r="20948">
      <c r="C20948" s="111"/>
    </row>
    <row r="20949">
      <c r="C20949" s="111"/>
    </row>
    <row r="20950">
      <c r="C20950" s="111"/>
    </row>
    <row r="20951">
      <c r="C20951" s="111"/>
    </row>
    <row r="20952">
      <c r="C20952" s="111"/>
    </row>
    <row r="20953">
      <c r="C20953" s="111"/>
    </row>
    <row r="20954">
      <c r="C20954" s="111"/>
    </row>
    <row r="20955">
      <c r="C20955" s="111"/>
    </row>
    <row r="20956">
      <c r="C20956" s="111"/>
    </row>
    <row r="20957">
      <c r="C20957" s="111"/>
    </row>
    <row r="20958">
      <c r="C20958" s="111"/>
    </row>
    <row r="20959">
      <c r="C20959" s="111"/>
    </row>
    <row r="20960">
      <c r="C20960" s="111"/>
    </row>
    <row r="20961">
      <c r="C20961" s="111"/>
    </row>
    <row r="20962">
      <c r="C20962" s="111"/>
    </row>
    <row r="20963">
      <c r="C20963" s="111"/>
    </row>
    <row r="20964">
      <c r="C20964" s="111"/>
    </row>
    <row r="20965">
      <c r="C20965" s="111"/>
    </row>
    <row r="20966">
      <c r="C20966" s="111"/>
    </row>
    <row r="20967">
      <c r="C20967" s="111"/>
    </row>
    <row r="20968">
      <c r="C20968" s="111"/>
    </row>
    <row r="20969">
      <c r="C20969" s="111"/>
    </row>
    <row r="20970">
      <c r="C20970" s="111"/>
    </row>
    <row r="20971">
      <c r="C20971" s="111"/>
    </row>
    <row r="20972">
      <c r="C20972" s="111"/>
    </row>
    <row r="20973">
      <c r="C20973" s="111"/>
    </row>
    <row r="20974">
      <c r="C20974" s="111"/>
    </row>
    <row r="20975">
      <c r="C20975" s="111"/>
    </row>
    <row r="20976">
      <c r="C20976" s="111"/>
    </row>
    <row r="20977">
      <c r="C20977" s="111"/>
    </row>
    <row r="20978">
      <c r="C20978" s="111"/>
    </row>
    <row r="20979">
      <c r="C20979" s="111"/>
    </row>
    <row r="20980">
      <c r="C20980" s="111"/>
    </row>
    <row r="20981">
      <c r="C20981" s="111"/>
    </row>
    <row r="20982">
      <c r="C20982" s="111"/>
    </row>
    <row r="20983">
      <c r="C20983" s="111"/>
    </row>
    <row r="20984">
      <c r="C20984" s="111"/>
    </row>
    <row r="20985">
      <c r="C20985" s="111"/>
    </row>
    <row r="20986">
      <c r="C20986" s="111"/>
    </row>
    <row r="20987">
      <c r="C20987" s="111"/>
    </row>
    <row r="20988">
      <c r="C20988" s="111"/>
    </row>
    <row r="20989">
      <c r="C20989" s="111"/>
    </row>
    <row r="20990">
      <c r="C20990" s="111"/>
    </row>
    <row r="20991">
      <c r="C20991" s="111"/>
    </row>
    <row r="20992">
      <c r="C20992" s="111"/>
    </row>
    <row r="20993">
      <c r="C20993" s="111"/>
    </row>
    <row r="20994">
      <c r="C20994" s="111"/>
    </row>
    <row r="20995">
      <c r="C20995" s="111"/>
    </row>
    <row r="20996">
      <c r="C20996" s="111"/>
    </row>
    <row r="20997">
      <c r="C20997" s="111"/>
    </row>
    <row r="20998">
      <c r="C20998" s="111"/>
    </row>
    <row r="20999">
      <c r="C20999" s="111"/>
    </row>
    <row r="21000">
      <c r="C21000" s="111"/>
    </row>
    <row r="21001">
      <c r="C21001" s="111"/>
    </row>
    <row r="21002">
      <c r="C21002" s="111"/>
    </row>
    <row r="21003">
      <c r="C21003" s="111"/>
    </row>
    <row r="21004">
      <c r="C21004" s="111"/>
    </row>
    <row r="21005">
      <c r="C21005" s="111"/>
    </row>
    <row r="21006">
      <c r="C21006" s="111"/>
    </row>
    <row r="21007">
      <c r="C21007" s="111"/>
    </row>
    <row r="21008">
      <c r="C21008" s="111"/>
    </row>
    <row r="21009">
      <c r="C21009" s="111"/>
    </row>
    <row r="21010">
      <c r="C21010" s="111"/>
    </row>
    <row r="21011">
      <c r="C21011" s="111"/>
    </row>
    <row r="21012">
      <c r="C21012" s="111"/>
    </row>
    <row r="21013">
      <c r="C21013" s="111"/>
    </row>
    <row r="21014">
      <c r="C21014" s="111"/>
    </row>
    <row r="21015">
      <c r="C21015" s="111"/>
    </row>
    <row r="21016">
      <c r="C21016" s="111"/>
    </row>
    <row r="21017">
      <c r="C21017" s="111"/>
    </row>
    <row r="21018">
      <c r="C21018" s="111"/>
    </row>
    <row r="21019">
      <c r="C21019" s="111"/>
    </row>
    <row r="21020">
      <c r="C21020" s="111"/>
    </row>
    <row r="21021">
      <c r="C21021" s="111"/>
    </row>
    <row r="21022">
      <c r="C21022" s="111"/>
    </row>
    <row r="21023">
      <c r="C21023" s="111"/>
    </row>
    <row r="21024">
      <c r="C21024" s="111"/>
    </row>
    <row r="21025">
      <c r="C21025" s="111"/>
    </row>
    <row r="21026">
      <c r="C21026" s="111"/>
    </row>
    <row r="21027">
      <c r="C21027" s="111"/>
    </row>
    <row r="21028">
      <c r="C21028" s="111"/>
    </row>
    <row r="21029">
      <c r="C21029" s="111"/>
    </row>
    <row r="21030">
      <c r="C21030" s="111"/>
    </row>
    <row r="21031">
      <c r="C21031" s="111"/>
    </row>
    <row r="21032">
      <c r="C21032" s="111"/>
    </row>
    <row r="21033">
      <c r="C21033" s="111"/>
    </row>
    <row r="21034">
      <c r="C21034" s="111"/>
    </row>
    <row r="21035">
      <c r="C21035" s="111"/>
    </row>
    <row r="21036">
      <c r="C21036" s="111"/>
    </row>
    <row r="21037">
      <c r="C21037" s="111"/>
    </row>
    <row r="21038">
      <c r="C21038" s="111"/>
    </row>
    <row r="21039">
      <c r="C21039" s="111"/>
    </row>
    <row r="21040">
      <c r="C21040" s="111"/>
    </row>
    <row r="21041">
      <c r="C21041" s="111"/>
    </row>
    <row r="21042">
      <c r="C21042" s="111"/>
    </row>
    <row r="21043">
      <c r="C21043" s="111"/>
    </row>
    <row r="21044">
      <c r="C21044" s="111"/>
    </row>
    <row r="21045">
      <c r="C21045" s="111"/>
    </row>
    <row r="21046">
      <c r="C21046" s="111"/>
    </row>
    <row r="21047">
      <c r="C21047" s="111"/>
    </row>
    <row r="21048">
      <c r="C21048" s="111"/>
    </row>
    <row r="21049">
      <c r="C21049" s="111"/>
    </row>
    <row r="21050">
      <c r="C21050" s="111"/>
    </row>
    <row r="21051">
      <c r="C21051" s="111"/>
    </row>
    <row r="21052">
      <c r="C21052" s="111"/>
    </row>
    <row r="21053">
      <c r="C21053" s="111"/>
    </row>
    <row r="21054">
      <c r="C21054" s="111"/>
    </row>
    <row r="21055">
      <c r="C21055" s="111"/>
    </row>
    <row r="21056">
      <c r="C21056" s="111"/>
    </row>
    <row r="21057">
      <c r="C21057" s="111"/>
    </row>
    <row r="21058">
      <c r="C21058" s="111"/>
    </row>
    <row r="21059">
      <c r="C21059" s="111"/>
    </row>
    <row r="21060">
      <c r="C21060" s="111"/>
    </row>
    <row r="21061">
      <c r="C21061" s="111"/>
    </row>
    <row r="21062">
      <c r="C21062" s="111"/>
    </row>
    <row r="21063">
      <c r="C21063" s="111"/>
    </row>
    <row r="21064">
      <c r="C21064" s="111"/>
    </row>
    <row r="21065">
      <c r="C21065" s="111"/>
    </row>
    <row r="21066">
      <c r="C21066" s="111"/>
    </row>
    <row r="21067">
      <c r="C21067" s="111"/>
    </row>
    <row r="21068">
      <c r="C21068" s="111"/>
    </row>
    <row r="21069">
      <c r="C21069" s="111"/>
    </row>
    <row r="21070">
      <c r="C21070" s="111"/>
    </row>
    <row r="21071">
      <c r="C21071" s="111"/>
    </row>
    <row r="21072">
      <c r="C21072" s="111"/>
    </row>
    <row r="21073">
      <c r="C21073" s="111"/>
    </row>
    <row r="21074">
      <c r="C21074" s="111"/>
    </row>
    <row r="21075">
      <c r="C21075" s="111"/>
    </row>
    <row r="21076">
      <c r="C21076" s="111"/>
    </row>
    <row r="21077">
      <c r="C21077" s="111"/>
    </row>
    <row r="21078">
      <c r="C21078" s="111"/>
    </row>
    <row r="21079">
      <c r="C21079" s="111"/>
    </row>
    <row r="21080">
      <c r="C21080" s="111"/>
    </row>
    <row r="21081">
      <c r="C21081" s="111"/>
    </row>
    <row r="21082">
      <c r="C21082" s="111"/>
    </row>
    <row r="21083">
      <c r="C21083" s="111"/>
    </row>
    <row r="21084">
      <c r="C21084" s="111"/>
    </row>
    <row r="21085">
      <c r="C21085" s="111"/>
    </row>
    <row r="21086">
      <c r="C21086" s="111"/>
    </row>
    <row r="21087">
      <c r="C21087" s="111"/>
    </row>
    <row r="21088">
      <c r="C21088" s="111"/>
    </row>
    <row r="21089">
      <c r="C21089" s="111"/>
    </row>
    <row r="21090">
      <c r="C21090" s="111"/>
    </row>
    <row r="21091">
      <c r="C21091" s="111"/>
    </row>
    <row r="21092">
      <c r="C21092" s="111"/>
    </row>
    <row r="21093">
      <c r="C21093" s="111"/>
    </row>
    <row r="21094">
      <c r="C21094" s="111"/>
    </row>
    <row r="21095">
      <c r="C21095" s="111"/>
    </row>
    <row r="21096">
      <c r="C21096" s="111"/>
    </row>
    <row r="21097">
      <c r="C21097" s="111"/>
    </row>
    <row r="21098">
      <c r="C21098" s="111"/>
    </row>
    <row r="21099">
      <c r="C21099" s="111"/>
    </row>
    <row r="21100">
      <c r="C21100" s="111"/>
    </row>
    <row r="21101">
      <c r="C21101" s="111"/>
    </row>
    <row r="21102">
      <c r="C21102" s="111"/>
    </row>
    <row r="21103">
      <c r="C21103" s="111"/>
    </row>
    <row r="21104">
      <c r="C21104" s="111"/>
    </row>
    <row r="21105">
      <c r="C21105" s="111"/>
    </row>
    <row r="21106">
      <c r="C21106" s="111"/>
    </row>
    <row r="21107">
      <c r="C21107" s="111"/>
    </row>
    <row r="21108">
      <c r="C21108" s="111"/>
    </row>
    <row r="21109">
      <c r="C21109" s="111"/>
    </row>
    <row r="21110">
      <c r="C21110" s="111"/>
    </row>
    <row r="21111">
      <c r="C21111" s="111"/>
    </row>
    <row r="21112">
      <c r="C21112" s="111"/>
    </row>
    <row r="21113">
      <c r="C21113" s="111"/>
    </row>
    <row r="21114">
      <c r="C21114" s="111"/>
    </row>
    <row r="21115">
      <c r="C21115" s="111"/>
    </row>
    <row r="21116">
      <c r="C21116" s="111"/>
    </row>
    <row r="21117">
      <c r="C21117" s="111"/>
    </row>
    <row r="21118">
      <c r="C21118" s="111"/>
    </row>
    <row r="21119">
      <c r="C21119" s="111"/>
    </row>
    <row r="21120">
      <c r="C21120" s="111"/>
    </row>
    <row r="21121">
      <c r="C21121" s="111"/>
    </row>
    <row r="21122">
      <c r="C21122" s="111"/>
    </row>
    <row r="21123">
      <c r="C21123" s="111"/>
    </row>
    <row r="21124">
      <c r="C21124" s="111"/>
    </row>
    <row r="21125">
      <c r="C21125" s="111"/>
    </row>
    <row r="21126">
      <c r="C21126" s="111"/>
    </row>
    <row r="21127">
      <c r="C21127" s="111"/>
    </row>
    <row r="21128">
      <c r="C21128" s="111"/>
    </row>
    <row r="21129">
      <c r="C21129" s="111"/>
    </row>
    <row r="21130">
      <c r="C21130" s="111"/>
    </row>
    <row r="21131">
      <c r="C21131" s="111"/>
    </row>
    <row r="21132">
      <c r="C21132" s="111"/>
    </row>
    <row r="21133">
      <c r="C21133" s="111"/>
    </row>
    <row r="21134">
      <c r="C21134" s="111"/>
    </row>
    <row r="21135">
      <c r="C21135" s="111"/>
    </row>
    <row r="21136">
      <c r="C21136" s="111"/>
    </row>
    <row r="21137">
      <c r="C21137" s="111"/>
    </row>
    <row r="21138">
      <c r="C21138" s="111"/>
    </row>
    <row r="21139">
      <c r="C21139" s="111"/>
    </row>
    <row r="21140">
      <c r="C21140" s="111"/>
    </row>
    <row r="21141">
      <c r="C21141" s="111"/>
    </row>
    <row r="21142">
      <c r="C21142" s="111"/>
    </row>
    <row r="21143">
      <c r="C21143" s="111"/>
    </row>
    <row r="21144">
      <c r="C21144" s="111"/>
    </row>
    <row r="21145">
      <c r="C21145" s="111"/>
    </row>
    <row r="21146">
      <c r="C21146" s="111"/>
    </row>
    <row r="21147">
      <c r="C21147" s="111"/>
    </row>
    <row r="21148">
      <c r="C21148" s="111"/>
    </row>
    <row r="21149">
      <c r="C21149" s="111"/>
    </row>
    <row r="21150">
      <c r="C21150" s="111"/>
    </row>
    <row r="21151">
      <c r="C21151" s="111"/>
    </row>
    <row r="21152">
      <c r="C21152" s="111"/>
    </row>
    <row r="21153">
      <c r="C21153" s="111"/>
    </row>
    <row r="21154">
      <c r="C21154" s="111"/>
    </row>
    <row r="21155">
      <c r="C21155" s="111"/>
    </row>
    <row r="21156">
      <c r="C21156" s="111"/>
    </row>
    <row r="21157">
      <c r="C21157" s="111"/>
    </row>
    <row r="21158">
      <c r="C21158" s="111"/>
    </row>
    <row r="21159">
      <c r="C21159" s="111"/>
    </row>
    <row r="21160">
      <c r="C21160" s="111"/>
    </row>
    <row r="21161">
      <c r="C21161" s="111"/>
    </row>
    <row r="21162">
      <c r="C21162" s="111"/>
    </row>
    <row r="21163">
      <c r="C21163" s="111"/>
    </row>
    <row r="21164">
      <c r="C21164" s="111"/>
    </row>
    <row r="21165">
      <c r="C21165" s="111"/>
    </row>
    <row r="21166">
      <c r="C21166" s="111"/>
    </row>
    <row r="21167">
      <c r="C21167" s="111"/>
    </row>
    <row r="21168">
      <c r="C21168" s="111"/>
    </row>
    <row r="21169">
      <c r="C21169" s="111"/>
    </row>
    <row r="21170">
      <c r="C21170" s="111"/>
    </row>
    <row r="21171">
      <c r="C21171" s="111"/>
    </row>
    <row r="21172">
      <c r="C21172" s="111"/>
    </row>
    <row r="21173">
      <c r="C21173" s="111"/>
    </row>
    <row r="21174">
      <c r="C21174" s="111"/>
    </row>
    <row r="21175">
      <c r="C21175" s="111"/>
    </row>
    <row r="21176">
      <c r="C21176" s="111"/>
    </row>
    <row r="21177">
      <c r="C21177" s="111"/>
    </row>
    <row r="21178">
      <c r="C21178" s="111"/>
    </row>
    <row r="21179">
      <c r="C21179" s="111"/>
    </row>
    <row r="21180">
      <c r="C21180" s="111"/>
    </row>
    <row r="21181">
      <c r="C21181" s="111"/>
    </row>
    <row r="21182">
      <c r="C21182" s="111"/>
    </row>
    <row r="21183">
      <c r="C21183" s="111"/>
    </row>
    <row r="21184">
      <c r="C21184" s="111"/>
    </row>
    <row r="21185">
      <c r="C21185" s="111"/>
    </row>
    <row r="21186">
      <c r="C21186" s="111"/>
    </row>
    <row r="21187">
      <c r="C21187" s="111"/>
    </row>
    <row r="21188">
      <c r="C21188" s="111"/>
    </row>
    <row r="21189">
      <c r="C21189" s="111"/>
    </row>
    <row r="21190">
      <c r="C21190" s="111"/>
    </row>
    <row r="21191">
      <c r="C21191" s="111"/>
    </row>
    <row r="21192">
      <c r="C21192" s="111"/>
    </row>
    <row r="21193">
      <c r="C21193" s="111"/>
    </row>
    <row r="21194">
      <c r="C21194" s="111"/>
    </row>
    <row r="21195">
      <c r="C21195" s="111"/>
    </row>
    <row r="21196">
      <c r="C21196" s="111"/>
    </row>
    <row r="21197">
      <c r="C21197" s="111"/>
    </row>
    <row r="21198">
      <c r="C21198" s="111"/>
    </row>
    <row r="21199">
      <c r="C21199" s="111"/>
    </row>
    <row r="21200">
      <c r="C21200" s="111"/>
    </row>
    <row r="21201">
      <c r="C21201" s="111"/>
    </row>
    <row r="21202">
      <c r="C21202" s="111"/>
    </row>
    <row r="21203">
      <c r="C21203" s="111"/>
    </row>
    <row r="21204">
      <c r="C21204" s="111"/>
    </row>
    <row r="21205">
      <c r="C21205" s="111"/>
    </row>
    <row r="21206">
      <c r="C21206" s="111"/>
    </row>
    <row r="21207">
      <c r="C21207" s="111"/>
    </row>
    <row r="21208">
      <c r="C21208" s="111"/>
    </row>
    <row r="21209">
      <c r="C21209" s="111"/>
    </row>
    <row r="21210">
      <c r="C21210" s="111"/>
    </row>
    <row r="21211">
      <c r="C21211" s="111"/>
    </row>
    <row r="21212">
      <c r="C21212" s="111"/>
    </row>
    <row r="21213">
      <c r="C21213" s="111"/>
    </row>
    <row r="21214">
      <c r="C21214" s="111"/>
    </row>
    <row r="21215">
      <c r="C21215" s="111"/>
    </row>
    <row r="21216">
      <c r="C21216" s="111"/>
    </row>
    <row r="21217">
      <c r="C21217" s="111"/>
    </row>
    <row r="21218">
      <c r="C21218" s="111"/>
    </row>
    <row r="21219">
      <c r="C21219" s="111"/>
    </row>
    <row r="21220">
      <c r="C21220" s="111"/>
    </row>
    <row r="21221">
      <c r="C21221" s="111"/>
    </row>
    <row r="21222">
      <c r="C21222" s="111"/>
    </row>
    <row r="21223">
      <c r="C21223" s="111"/>
    </row>
    <row r="21224">
      <c r="C21224" s="111"/>
    </row>
    <row r="21225">
      <c r="C21225" s="111"/>
    </row>
    <row r="21226">
      <c r="C21226" s="111"/>
    </row>
    <row r="21227">
      <c r="C21227" s="111"/>
    </row>
    <row r="21228">
      <c r="C21228" s="111"/>
    </row>
    <row r="21229">
      <c r="C21229" s="111"/>
    </row>
    <row r="21230">
      <c r="C21230" s="111"/>
    </row>
    <row r="21231">
      <c r="C21231" s="111"/>
    </row>
    <row r="21232">
      <c r="C21232" s="111"/>
    </row>
    <row r="21233">
      <c r="C21233" s="111"/>
    </row>
    <row r="21234">
      <c r="C21234" s="111"/>
    </row>
    <row r="21235">
      <c r="C21235" s="111"/>
    </row>
    <row r="21236">
      <c r="C21236" s="111"/>
    </row>
    <row r="21237">
      <c r="C21237" s="111"/>
    </row>
    <row r="21238">
      <c r="C21238" s="111"/>
    </row>
    <row r="21239">
      <c r="C21239" s="111"/>
    </row>
    <row r="21240">
      <c r="C21240" s="111"/>
    </row>
    <row r="21241">
      <c r="C21241" s="111"/>
    </row>
    <row r="21242">
      <c r="C21242" s="111"/>
    </row>
    <row r="21243">
      <c r="C21243" s="111"/>
    </row>
    <row r="21244">
      <c r="C21244" s="111"/>
    </row>
    <row r="21245">
      <c r="C21245" s="111"/>
    </row>
    <row r="21246">
      <c r="C21246" s="111"/>
    </row>
    <row r="21247">
      <c r="C21247" s="111"/>
    </row>
    <row r="21248">
      <c r="C21248" s="111"/>
    </row>
    <row r="21249">
      <c r="C21249" s="111"/>
    </row>
    <row r="21250">
      <c r="C21250" s="111"/>
    </row>
    <row r="21251">
      <c r="C21251" s="111"/>
    </row>
    <row r="21252">
      <c r="C21252" s="111"/>
    </row>
    <row r="21253">
      <c r="C21253" s="111"/>
    </row>
    <row r="21254">
      <c r="C21254" s="111"/>
    </row>
    <row r="21255">
      <c r="C21255" s="111"/>
    </row>
    <row r="21256">
      <c r="C21256" s="111"/>
    </row>
    <row r="21257">
      <c r="C21257" s="111"/>
    </row>
    <row r="21258">
      <c r="C21258" s="111"/>
    </row>
    <row r="21259">
      <c r="C21259" s="111"/>
    </row>
    <row r="21260">
      <c r="C21260" s="111"/>
    </row>
    <row r="21261">
      <c r="C21261" s="111"/>
    </row>
    <row r="21262">
      <c r="C21262" s="111"/>
    </row>
    <row r="21263">
      <c r="C21263" s="111"/>
    </row>
    <row r="21264">
      <c r="C21264" s="111"/>
    </row>
    <row r="21265">
      <c r="C21265" s="111"/>
    </row>
    <row r="21266">
      <c r="C21266" s="111"/>
    </row>
    <row r="21267">
      <c r="C21267" s="111"/>
    </row>
    <row r="21268">
      <c r="C21268" s="111"/>
    </row>
    <row r="21269">
      <c r="C21269" s="111"/>
    </row>
    <row r="21270">
      <c r="C21270" s="111"/>
    </row>
    <row r="21271">
      <c r="C21271" s="111"/>
    </row>
    <row r="21272">
      <c r="C21272" s="111"/>
    </row>
    <row r="21273">
      <c r="C21273" s="111"/>
    </row>
    <row r="21274">
      <c r="C21274" s="111"/>
    </row>
    <row r="21275">
      <c r="C21275" s="111"/>
    </row>
    <row r="21276">
      <c r="C21276" s="111"/>
    </row>
    <row r="21277">
      <c r="C21277" s="111"/>
    </row>
    <row r="21278">
      <c r="C21278" s="111"/>
    </row>
    <row r="21279">
      <c r="C21279" s="111"/>
    </row>
    <row r="21280">
      <c r="C21280" s="111"/>
    </row>
    <row r="21281">
      <c r="C21281" s="111"/>
    </row>
    <row r="21282">
      <c r="C21282" s="111"/>
    </row>
    <row r="21283">
      <c r="C21283" s="111"/>
    </row>
    <row r="21284">
      <c r="C21284" s="111"/>
    </row>
    <row r="21285">
      <c r="C21285" s="111"/>
    </row>
    <row r="21286">
      <c r="C21286" s="111"/>
    </row>
    <row r="21287">
      <c r="C21287" s="111"/>
    </row>
    <row r="21288">
      <c r="C21288" s="111"/>
    </row>
    <row r="21289">
      <c r="C21289" s="111"/>
    </row>
    <row r="21290">
      <c r="C21290" s="111"/>
    </row>
    <row r="21291">
      <c r="C21291" s="111"/>
    </row>
    <row r="21292">
      <c r="C21292" s="111"/>
    </row>
    <row r="21293">
      <c r="C21293" s="111"/>
    </row>
    <row r="21294">
      <c r="C21294" s="111"/>
    </row>
    <row r="21295">
      <c r="C21295" s="111"/>
    </row>
    <row r="21296">
      <c r="C21296" s="111"/>
    </row>
    <row r="21297">
      <c r="C21297" s="111"/>
    </row>
    <row r="21298">
      <c r="C21298" s="111"/>
    </row>
    <row r="21299">
      <c r="C21299" s="111"/>
    </row>
    <row r="21300">
      <c r="C21300" s="111"/>
    </row>
    <row r="21301">
      <c r="C21301" s="111"/>
    </row>
    <row r="21302">
      <c r="C21302" s="111"/>
    </row>
    <row r="21303">
      <c r="C21303" s="111"/>
    </row>
    <row r="21304">
      <c r="C21304" s="111"/>
    </row>
    <row r="21305">
      <c r="C21305" s="111"/>
    </row>
    <row r="21306">
      <c r="C21306" s="111"/>
    </row>
    <row r="21307">
      <c r="C21307" s="111"/>
    </row>
    <row r="21308">
      <c r="C21308" s="111"/>
    </row>
    <row r="21309">
      <c r="C21309" s="111"/>
    </row>
    <row r="21310">
      <c r="C21310" s="111"/>
    </row>
    <row r="21311">
      <c r="C21311" s="111"/>
    </row>
    <row r="21312">
      <c r="C21312" s="111"/>
    </row>
    <row r="21313">
      <c r="C21313" s="111"/>
    </row>
    <row r="21314">
      <c r="C21314" s="111"/>
    </row>
    <row r="21315">
      <c r="C21315" s="111"/>
    </row>
    <row r="21316">
      <c r="C21316" s="111"/>
    </row>
    <row r="21317">
      <c r="C21317" s="111"/>
    </row>
    <row r="21318">
      <c r="C21318" s="111"/>
    </row>
    <row r="21319">
      <c r="C21319" s="111"/>
    </row>
    <row r="21320">
      <c r="C21320" s="111"/>
    </row>
    <row r="21321">
      <c r="C21321" s="111"/>
    </row>
    <row r="21322">
      <c r="C21322" s="111"/>
    </row>
    <row r="21323">
      <c r="C21323" s="111"/>
    </row>
    <row r="21324">
      <c r="C21324" s="111"/>
    </row>
    <row r="21325">
      <c r="C21325" s="111"/>
    </row>
    <row r="21326">
      <c r="C21326" s="111"/>
    </row>
    <row r="21327">
      <c r="C21327" s="111"/>
    </row>
    <row r="21328">
      <c r="C21328" s="111"/>
    </row>
    <row r="21329">
      <c r="C21329" s="111"/>
    </row>
    <row r="21330">
      <c r="C21330" s="111"/>
    </row>
    <row r="21331">
      <c r="C21331" s="111"/>
    </row>
    <row r="21332">
      <c r="C21332" s="111"/>
    </row>
    <row r="21333">
      <c r="C21333" s="111"/>
    </row>
    <row r="21334">
      <c r="C21334" s="111"/>
    </row>
    <row r="21335">
      <c r="C21335" s="111"/>
    </row>
    <row r="21336">
      <c r="C21336" s="111"/>
    </row>
    <row r="21337">
      <c r="C21337" s="111"/>
    </row>
    <row r="21338">
      <c r="C21338" s="111"/>
    </row>
    <row r="21339">
      <c r="C21339" s="111"/>
    </row>
    <row r="21340">
      <c r="C21340" s="111"/>
    </row>
    <row r="21341">
      <c r="C21341" s="111"/>
    </row>
    <row r="21342">
      <c r="C21342" s="111"/>
    </row>
    <row r="21343">
      <c r="C21343" s="111"/>
    </row>
    <row r="21344">
      <c r="C21344" s="111"/>
    </row>
    <row r="21345">
      <c r="C21345" s="111"/>
    </row>
    <row r="21346">
      <c r="C21346" s="111"/>
    </row>
    <row r="21347">
      <c r="C21347" s="111"/>
    </row>
    <row r="21348">
      <c r="C21348" s="111"/>
    </row>
    <row r="21349">
      <c r="C21349" s="111"/>
    </row>
    <row r="21350">
      <c r="C21350" s="111"/>
    </row>
    <row r="21351">
      <c r="C21351" s="111"/>
    </row>
    <row r="21352">
      <c r="C21352" s="111"/>
    </row>
    <row r="21353">
      <c r="C21353" s="111"/>
    </row>
    <row r="21354">
      <c r="C21354" s="111"/>
    </row>
    <row r="21355">
      <c r="C21355" s="111"/>
    </row>
    <row r="21356">
      <c r="C21356" s="111"/>
    </row>
    <row r="21357">
      <c r="C21357" s="111"/>
    </row>
    <row r="21358">
      <c r="C21358" s="111"/>
    </row>
    <row r="21359">
      <c r="C21359" s="111"/>
    </row>
    <row r="21360">
      <c r="C21360" s="111"/>
    </row>
    <row r="21361">
      <c r="C21361" s="111"/>
    </row>
    <row r="21362">
      <c r="C21362" s="111"/>
    </row>
    <row r="21363">
      <c r="C21363" s="111"/>
    </row>
    <row r="21364">
      <c r="C21364" s="111"/>
    </row>
    <row r="21365">
      <c r="C21365" s="111"/>
    </row>
    <row r="21366">
      <c r="C21366" s="111"/>
    </row>
    <row r="21367">
      <c r="C21367" s="111"/>
    </row>
    <row r="21368">
      <c r="C21368" s="111"/>
    </row>
    <row r="21369">
      <c r="C21369" s="111"/>
    </row>
    <row r="21370">
      <c r="C21370" s="111"/>
    </row>
    <row r="21371">
      <c r="C21371" s="111"/>
    </row>
    <row r="21372">
      <c r="C21372" s="111"/>
    </row>
    <row r="21373">
      <c r="C21373" s="111"/>
    </row>
    <row r="21374">
      <c r="C21374" s="111"/>
    </row>
    <row r="21375">
      <c r="C21375" s="111"/>
    </row>
    <row r="21376">
      <c r="C21376" s="111"/>
    </row>
    <row r="21377">
      <c r="C21377" s="111"/>
    </row>
    <row r="21378">
      <c r="C21378" s="111"/>
    </row>
    <row r="21379">
      <c r="C21379" s="111"/>
    </row>
    <row r="21380">
      <c r="C21380" s="111"/>
    </row>
    <row r="21381">
      <c r="C21381" s="111"/>
    </row>
    <row r="21382">
      <c r="C21382" s="111"/>
    </row>
    <row r="21383">
      <c r="C21383" s="111"/>
    </row>
    <row r="21384">
      <c r="C21384" s="111"/>
    </row>
    <row r="21385">
      <c r="C21385" s="111"/>
    </row>
    <row r="21386">
      <c r="C21386" s="111"/>
    </row>
    <row r="21387">
      <c r="C21387" s="111"/>
    </row>
    <row r="21388">
      <c r="C21388" s="111"/>
    </row>
    <row r="21389">
      <c r="C21389" s="111"/>
    </row>
    <row r="21390">
      <c r="C21390" s="111"/>
    </row>
    <row r="21391">
      <c r="C21391" s="111"/>
    </row>
    <row r="21392">
      <c r="C21392" s="111"/>
    </row>
    <row r="21393">
      <c r="C21393" s="111"/>
    </row>
    <row r="21394">
      <c r="C21394" s="111"/>
    </row>
    <row r="21395">
      <c r="C21395" s="111"/>
    </row>
    <row r="21396">
      <c r="C21396" s="111"/>
    </row>
    <row r="21397">
      <c r="C21397" s="111"/>
    </row>
    <row r="21398">
      <c r="C21398" s="111"/>
    </row>
    <row r="21399">
      <c r="C21399" s="111"/>
    </row>
    <row r="21400">
      <c r="C21400" s="111"/>
    </row>
    <row r="21401">
      <c r="C21401" s="111"/>
    </row>
    <row r="21402">
      <c r="C21402" s="111"/>
    </row>
    <row r="21403">
      <c r="C21403" s="111"/>
    </row>
    <row r="21404">
      <c r="C21404" s="111"/>
    </row>
    <row r="21405">
      <c r="C21405" s="111"/>
    </row>
    <row r="21406">
      <c r="C21406" s="111"/>
    </row>
    <row r="21407">
      <c r="C21407" s="111"/>
    </row>
    <row r="21408">
      <c r="C21408" s="111"/>
    </row>
    <row r="21409">
      <c r="C21409" s="111"/>
    </row>
    <row r="21410">
      <c r="C21410" s="111"/>
    </row>
    <row r="21411">
      <c r="C21411" s="111"/>
    </row>
    <row r="21412">
      <c r="C21412" s="111"/>
    </row>
    <row r="21413">
      <c r="C21413" s="111"/>
    </row>
    <row r="21414">
      <c r="C21414" s="111"/>
    </row>
    <row r="21415">
      <c r="C21415" s="111"/>
    </row>
    <row r="21416">
      <c r="C21416" s="111"/>
    </row>
    <row r="21417">
      <c r="C21417" s="111"/>
    </row>
    <row r="21418">
      <c r="C21418" s="111"/>
    </row>
    <row r="21419">
      <c r="C21419" s="111"/>
    </row>
    <row r="21420">
      <c r="C21420" s="111"/>
    </row>
    <row r="21421">
      <c r="C21421" s="111"/>
    </row>
    <row r="21422">
      <c r="C21422" s="111"/>
    </row>
    <row r="21423">
      <c r="C21423" s="111"/>
    </row>
    <row r="21424">
      <c r="C21424" s="111"/>
    </row>
    <row r="21425">
      <c r="C21425" s="111"/>
    </row>
    <row r="21426">
      <c r="C21426" s="111"/>
    </row>
    <row r="21427">
      <c r="C21427" s="111"/>
    </row>
    <row r="21428">
      <c r="C21428" s="111"/>
    </row>
    <row r="21429">
      <c r="C21429" s="111"/>
    </row>
    <row r="21430">
      <c r="C21430" s="111"/>
    </row>
    <row r="21431">
      <c r="C21431" s="111"/>
    </row>
    <row r="21432">
      <c r="C21432" s="111"/>
    </row>
    <row r="21433">
      <c r="C21433" s="111"/>
    </row>
    <row r="21434">
      <c r="C21434" s="111"/>
    </row>
    <row r="21435">
      <c r="C21435" s="111"/>
    </row>
    <row r="21436">
      <c r="C21436" s="111"/>
    </row>
    <row r="21437">
      <c r="C21437" s="111"/>
    </row>
    <row r="21438">
      <c r="C21438" s="111"/>
    </row>
    <row r="21439">
      <c r="C21439" s="111"/>
    </row>
    <row r="21440">
      <c r="C21440" s="111"/>
    </row>
    <row r="21441">
      <c r="C21441" s="111"/>
    </row>
    <row r="21442">
      <c r="C21442" s="111"/>
    </row>
    <row r="21443">
      <c r="C21443" s="111"/>
    </row>
    <row r="21444">
      <c r="C21444" s="111"/>
    </row>
    <row r="21445">
      <c r="C21445" s="111"/>
    </row>
    <row r="21446">
      <c r="C21446" s="111"/>
    </row>
    <row r="21447">
      <c r="C21447" s="111"/>
    </row>
    <row r="21448">
      <c r="C21448" s="111"/>
    </row>
    <row r="21449">
      <c r="C21449" s="111"/>
    </row>
    <row r="21450">
      <c r="C21450" s="111"/>
    </row>
    <row r="21451">
      <c r="C21451" s="111"/>
    </row>
    <row r="21452">
      <c r="C21452" s="111"/>
    </row>
    <row r="21453">
      <c r="C21453" s="111"/>
    </row>
    <row r="21454">
      <c r="C21454" s="111"/>
    </row>
    <row r="21455">
      <c r="C21455" s="111"/>
    </row>
    <row r="21456">
      <c r="C21456" s="111"/>
    </row>
    <row r="21457">
      <c r="C21457" s="111"/>
    </row>
    <row r="21458">
      <c r="C21458" s="111"/>
    </row>
    <row r="21459">
      <c r="C21459" s="111"/>
    </row>
    <row r="21460">
      <c r="C21460" s="111"/>
    </row>
    <row r="21461">
      <c r="C21461" s="111"/>
    </row>
    <row r="21462">
      <c r="C21462" s="111"/>
    </row>
    <row r="21463">
      <c r="C21463" s="111"/>
    </row>
    <row r="21464">
      <c r="C21464" s="111"/>
    </row>
    <row r="21465">
      <c r="C21465" s="111"/>
    </row>
    <row r="21466">
      <c r="C21466" s="111"/>
    </row>
    <row r="21467">
      <c r="C21467" s="111"/>
    </row>
    <row r="21468">
      <c r="C21468" s="111"/>
    </row>
    <row r="21469">
      <c r="C21469" s="111"/>
    </row>
    <row r="21470">
      <c r="C21470" s="111"/>
    </row>
    <row r="21471">
      <c r="C21471" s="111"/>
    </row>
    <row r="21472">
      <c r="C21472" s="111"/>
    </row>
    <row r="21473">
      <c r="C21473" s="111"/>
    </row>
    <row r="21474">
      <c r="C21474" s="111"/>
    </row>
    <row r="21475">
      <c r="C21475" s="111"/>
    </row>
    <row r="21476">
      <c r="C21476" s="111"/>
    </row>
    <row r="21477">
      <c r="C21477" s="111"/>
    </row>
    <row r="21478">
      <c r="C21478" s="111"/>
    </row>
    <row r="21479">
      <c r="C21479" s="111"/>
    </row>
    <row r="21480">
      <c r="C21480" s="111"/>
    </row>
    <row r="21481">
      <c r="C21481" s="111"/>
    </row>
    <row r="21482">
      <c r="C21482" s="111"/>
    </row>
    <row r="21483">
      <c r="C21483" s="111"/>
    </row>
    <row r="21484">
      <c r="C21484" s="111"/>
    </row>
    <row r="21485">
      <c r="C21485" s="111"/>
    </row>
    <row r="21486">
      <c r="C21486" s="111"/>
    </row>
    <row r="21487">
      <c r="C21487" s="111"/>
    </row>
    <row r="21488">
      <c r="C21488" s="111"/>
    </row>
    <row r="21489">
      <c r="C21489" s="111"/>
    </row>
    <row r="21490">
      <c r="C21490" s="111"/>
    </row>
    <row r="21491">
      <c r="C21491" s="111"/>
    </row>
    <row r="21492">
      <c r="C21492" s="111"/>
    </row>
    <row r="21493">
      <c r="C21493" s="111"/>
    </row>
    <row r="21494">
      <c r="C21494" s="111"/>
    </row>
    <row r="21495">
      <c r="C21495" s="111"/>
    </row>
    <row r="21496">
      <c r="C21496" s="111"/>
    </row>
    <row r="21497">
      <c r="C21497" s="111"/>
    </row>
    <row r="21498">
      <c r="C21498" s="111"/>
    </row>
    <row r="21499">
      <c r="C21499" s="111"/>
    </row>
    <row r="21500">
      <c r="C21500" s="111"/>
    </row>
    <row r="21501">
      <c r="C21501" s="111"/>
    </row>
    <row r="21502">
      <c r="C21502" s="111"/>
    </row>
    <row r="21503">
      <c r="C21503" s="111"/>
    </row>
    <row r="21504">
      <c r="C21504" s="111"/>
    </row>
    <row r="21505">
      <c r="C21505" s="111"/>
    </row>
    <row r="21506">
      <c r="C21506" s="111"/>
    </row>
    <row r="21507">
      <c r="C21507" s="111"/>
    </row>
    <row r="21508">
      <c r="C21508" s="111"/>
    </row>
    <row r="21509">
      <c r="C21509" s="111"/>
    </row>
    <row r="21510">
      <c r="C21510" s="111"/>
    </row>
    <row r="21511">
      <c r="C21511" s="111"/>
    </row>
    <row r="21512">
      <c r="C21512" s="111"/>
    </row>
    <row r="21513">
      <c r="C21513" s="111"/>
    </row>
    <row r="21514">
      <c r="C21514" s="111"/>
    </row>
    <row r="21515">
      <c r="C21515" s="111"/>
    </row>
    <row r="21516">
      <c r="C21516" s="111"/>
    </row>
    <row r="21517">
      <c r="C21517" s="111"/>
    </row>
    <row r="21518">
      <c r="C21518" s="111"/>
    </row>
    <row r="21519">
      <c r="C21519" s="111"/>
    </row>
    <row r="21520">
      <c r="C21520" s="111"/>
    </row>
    <row r="21521">
      <c r="C21521" s="111"/>
    </row>
    <row r="21522">
      <c r="C21522" s="111"/>
    </row>
    <row r="21523">
      <c r="C21523" s="111"/>
    </row>
    <row r="21524">
      <c r="C21524" s="111"/>
    </row>
    <row r="21525">
      <c r="C21525" s="111"/>
    </row>
    <row r="21526">
      <c r="C21526" s="111"/>
    </row>
    <row r="21527">
      <c r="C21527" s="111"/>
    </row>
    <row r="21528">
      <c r="C21528" s="111"/>
    </row>
    <row r="21529">
      <c r="C21529" s="111"/>
    </row>
    <row r="21530">
      <c r="C21530" s="111"/>
    </row>
    <row r="21531">
      <c r="C21531" s="111"/>
    </row>
    <row r="21532">
      <c r="C21532" s="111"/>
    </row>
    <row r="21533">
      <c r="C21533" s="111"/>
    </row>
    <row r="21534">
      <c r="C21534" s="111"/>
    </row>
    <row r="21535">
      <c r="C21535" s="111"/>
    </row>
    <row r="21536">
      <c r="C21536" s="111"/>
    </row>
    <row r="21537">
      <c r="C21537" s="111"/>
    </row>
    <row r="21538">
      <c r="C21538" s="111"/>
    </row>
    <row r="21539">
      <c r="C21539" s="111"/>
    </row>
    <row r="21540">
      <c r="C21540" s="111"/>
    </row>
    <row r="21541">
      <c r="C21541" s="111"/>
    </row>
    <row r="21542">
      <c r="C21542" s="111"/>
    </row>
    <row r="21543">
      <c r="C21543" s="111"/>
    </row>
    <row r="21544">
      <c r="C21544" s="111"/>
    </row>
    <row r="21545">
      <c r="C21545" s="111"/>
    </row>
    <row r="21546">
      <c r="C21546" s="111"/>
    </row>
    <row r="21547">
      <c r="C21547" s="111"/>
    </row>
    <row r="21548">
      <c r="C21548" s="111"/>
    </row>
    <row r="21549">
      <c r="C21549" s="111"/>
    </row>
    <row r="21550">
      <c r="C21550" s="111"/>
    </row>
    <row r="21551">
      <c r="C21551" s="111"/>
    </row>
    <row r="21552">
      <c r="C21552" s="111"/>
    </row>
    <row r="21553">
      <c r="C21553" s="111"/>
    </row>
    <row r="21554">
      <c r="C21554" s="111"/>
    </row>
    <row r="21555">
      <c r="C21555" s="111"/>
    </row>
    <row r="21556">
      <c r="C21556" s="111"/>
    </row>
    <row r="21557">
      <c r="C21557" s="111"/>
    </row>
    <row r="21558">
      <c r="C21558" s="111"/>
    </row>
    <row r="21559">
      <c r="C21559" s="111"/>
    </row>
    <row r="21560">
      <c r="C21560" s="111"/>
    </row>
    <row r="21561">
      <c r="C21561" s="111"/>
    </row>
    <row r="21562">
      <c r="C21562" s="111"/>
    </row>
    <row r="21563">
      <c r="C21563" s="111"/>
    </row>
    <row r="21564">
      <c r="C21564" s="111"/>
    </row>
    <row r="21565">
      <c r="C21565" s="111"/>
    </row>
    <row r="21566">
      <c r="C21566" s="111"/>
    </row>
    <row r="21567">
      <c r="C21567" s="111"/>
    </row>
    <row r="21568">
      <c r="C21568" s="111"/>
    </row>
    <row r="21569">
      <c r="C21569" s="111"/>
    </row>
    <row r="21570">
      <c r="C21570" s="111"/>
    </row>
    <row r="21571">
      <c r="C21571" s="111"/>
    </row>
    <row r="21572">
      <c r="C21572" s="111"/>
    </row>
    <row r="21573">
      <c r="C21573" s="111"/>
    </row>
    <row r="21574">
      <c r="C21574" s="111"/>
    </row>
    <row r="21575">
      <c r="C21575" s="111"/>
    </row>
    <row r="21576">
      <c r="C21576" s="111"/>
    </row>
    <row r="21577">
      <c r="C21577" s="111"/>
    </row>
    <row r="21578">
      <c r="C21578" s="111"/>
    </row>
    <row r="21579">
      <c r="C21579" s="111"/>
    </row>
    <row r="21580">
      <c r="C21580" s="111"/>
    </row>
    <row r="21581">
      <c r="C21581" s="111"/>
    </row>
    <row r="21582">
      <c r="C21582" s="111"/>
    </row>
    <row r="21583">
      <c r="C21583" s="111"/>
    </row>
    <row r="21584">
      <c r="C21584" s="111"/>
    </row>
    <row r="21585">
      <c r="C21585" s="111"/>
    </row>
    <row r="21586">
      <c r="C21586" s="111"/>
    </row>
    <row r="21587">
      <c r="C21587" s="111"/>
    </row>
    <row r="21588">
      <c r="C21588" s="111"/>
    </row>
    <row r="21589">
      <c r="C21589" s="111"/>
    </row>
    <row r="21590">
      <c r="C21590" s="111"/>
    </row>
    <row r="21591">
      <c r="C21591" s="111"/>
    </row>
    <row r="21592">
      <c r="C21592" s="111"/>
    </row>
    <row r="21593">
      <c r="C21593" s="111"/>
    </row>
    <row r="21594">
      <c r="C21594" s="111"/>
    </row>
    <row r="21595">
      <c r="C21595" s="111"/>
    </row>
    <row r="21596">
      <c r="C21596" s="111"/>
    </row>
    <row r="21597">
      <c r="C21597" s="111"/>
    </row>
    <row r="21598">
      <c r="C21598" s="111"/>
    </row>
    <row r="21599">
      <c r="C21599" s="111"/>
    </row>
    <row r="21600">
      <c r="C21600" s="111"/>
    </row>
    <row r="21601">
      <c r="C21601" s="111"/>
    </row>
    <row r="21602">
      <c r="C21602" s="111"/>
    </row>
    <row r="21603">
      <c r="C21603" s="111"/>
    </row>
    <row r="21604">
      <c r="C21604" s="111"/>
    </row>
    <row r="21605">
      <c r="C21605" s="111"/>
    </row>
    <row r="21606">
      <c r="C21606" s="111"/>
    </row>
    <row r="21607">
      <c r="C21607" s="111"/>
    </row>
    <row r="21608">
      <c r="C21608" s="111"/>
    </row>
    <row r="21609">
      <c r="C21609" s="111"/>
    </row>
    <row r="21610">
      <c r="C21610" s="111"/>
    </row>
    <row r="21611">
      <c r="C21611" s="111"/>
    </row>
    <row r="21612">
      <c r="C21612" s="111"/>
    </row>
    <row r="21613">
      <c r="C21613" s="111"/>
    </row>
    <row r="21614">
      <c r="C21614" s="111"/>
    </row>
    <row r="21615">
      <c r="C21615" s="111"/>
    </row>
    <row r="21616">
      <c r="C21616" s="111"/>
    </row>
    <row r="21617">
      <c r="C21617" s="111"/>
    </row>
    <row r="21618">
      <c r="C21618" s="111"/>
    </row>
    <row r="21619">
      <c r="C21619" s="111"/>
    </row>
    <row r="21620">
      <c r="C21620" s="111"/>
    </row>
    <row r="21621">
      <c r="C21621" s="111"/>
    </row>
    <row r="21622">
      <c r="C21622" s="111"/>
    </row>
    <row r="21623">
      <c r="C21623" s="111"/>
    </row>
    <row r="21624">
      <c r="C21624" s="111"/>
    </row>
    <row r="21625">
      <c r="C21625" s="111"/>
    </row>
    <row r="21626">
      <c r="C21626" s="111"/>
    </row>
    <row r="21627">
      <c r="C21627" s="111"/>
    </row>
    <row r="21628">
      <c r="C21628" s="111"/>
    </row>
    <row r="21629">
      <c r="C21629" s="111"/>
    </row>
    <row r="21630">
      <c r="C21630" s="111"/>
    </row>
    <row r="21631">
      <c r="C21631" s="111"/>
    </row>
    <row r="21632">
      <c r="C21632" s="111"/>
    </row>
    <row r="21633">
      <c r="C21633" s="111"/>
    </row>
    <row r="21634">
      <c r="C21634" s="111"/>
    </row>
    <row r="21635">
      <c r="C21635" s="111"/>
    </row>
    <row r="21636">
      <c r="C21636" s="111"/>
    </row>
    <row r="21637">
      <c r="C21637" s="111"/>
    </row>
    <row r="21638">
      <c r="C21638" s="111"/>
    </row>
    <row r="21639">
      <c r="C21639" s="111"/>
    </row>
    <row r="21640">
      <c r="C21640" s="111"/>
    </row>
    <row r="21641">
      <c r="C21641" s="111"/>
    </row>
    <row r="21642">
      <c r="C21642" s="111"/>
    </row>
    <row r="21643">
      <c r="C21643" s="111"/>
    </row>
    <row r="21644">
      <c r="C21644" s="111"/>
    </row>
    <row r="21645">
      <c r="C21645" s="111"/>
    </row>
    <row r="21646">
      <c r="C21646" s="111"/>
    </row>
    <row r="21647">
      <c r="C21647" s="111"/>
    </row>
    <row r="21648">
      <c r="C21648" s="111"/>
    </row>
    <row r="21649">
      <c r="C21649" s="111"/>
    </row>
    <row r="21650">
      <c r="C21650" s="111"/>
    </row>
    <row r="21651">
      <c r="C21651" s="111"/>
    </row>
    <row r="21652">
      <c r="C21652" s="111"/>
    </row>
    <row r="21653">
      <c r="C21653" s="111"/>
    </row>
    <row r="21654">
      <c r="C21654" s="111"/>
    </row>
    <row r="21655">
      <c r="C21655" s="111"/>
    </row>
    <row r="21656">
      <c r="C21656" s="111"/>
    </row>
    <row r="21657">
      <c r="C21657" s="111"/>
    </row>
    <row r="21658">
      <c r="C21658" s="111"/>
    </row>
    <row r="21659">
      <c r="C21659" s="111"/>
    </row>
    <row r="21660">
      <c r="C21660" s="111"/>
    </row>
    <row r="21661">
      <c r="C21661" s="111"/>
    </row>
    <row r="21662">
      <c r="C21662" s="111"/>
    </row>
    <row r="21663">
      <c r="C21663" s="111"/>
    </row>
    <row r="21664">
      <c r="C21664" s="111"/>
    </row>
    <row r="21665">
      <c r="C21665" s="111"/>
    </row>
    <row r="21666">
      <c r="C21666" s="111"/>
    </row>
    <row r="21667">
      <c r="C21667" s="111"/>
    </row>
    <row r="21668">
      <c r="C21668" s="111"/>
    </row>
    <row r="21669">
      <c r="C21669" s="111"/>
    </row>
    <row r="21670">
      <c r="C21670" s="111"/>
    </row>
    <row r="21671">
      <c r="C21671" s="111"/>
    </row>
    <row r="21672">
      <c r="C21672" s="111"/>
    </row>
    <row r="21673">
      <c r="C21673" s="111"/>
    </row>
    <row r="21674">
      <c r="C21674" s="111"/>
    </row>
    <row r="21675">
      <c r="C21675" s="111"/>
    </row>
    <row r="21676">
      <c r="C21676" s="111"/>
    </row>
    <row r="21677">
      <c r="C21677" s="111"/>
    </row>
    <row r="21678">
      <c r="C21678" s="111"/>
    </row>
    <row r="21679">
      <c r="C21679" s="111"/>
    </row>
    <row r="21680">
      <c r="C21680" s="111"/>
    </row>
    <row r="21681">
      <c r="C21681" s="111"/>
    </row>
    <row r="21682">
      <c r="C21682" s="111"/>
    </row>
    <row r="21683">
      <c r="C21683" s="111"/>
    </row>
    <row r="21684">
      <c r="C21684" s="111"/>
    </row>
    <row r="21685">
      <c r="C21685" s="111"/>
    </row>
    <row r="21686">
      <c r="C21686" s="111"/>
    </row>
    <row r="21687">
      <c r="C21687" s="111"/>
    </row>
    <row r="21688">
      <c r="C21688" s="111"/>
    </row>
    <row r="21689">
      <c r="C21689" s="111"/>
    </row>
    <row r="21690">
      <c r="C21690" s="111"/>
    </row>
    <row r="21691">
      <c r="C21691" s="111"/>
    </row>
    <row r="21692">
      <c r="C21692" s="111"/>
    </row>
    <row r="21693">
      <c r="C21693" s="111"/>
    </row>
    <row r="21694">
      <c r="C21694" s="111"/>
    </row>
    <row r="21695">
      <c r="C21695" s="111"/>
    </row>
    <row r="21696">
      <c r="C21696" s="111"/>
    </row>
    <row r="21697">
      <c r="C21697" s="111"/>
    </row>
    <row r="21698">
      <c r="C21698" s="111"/>
    </row>
    <row r="21699">
      <c r="C21699" s="111"/>
    </row>
    <row r="21700">
      <c r="C21700" s="111"/>
    </row>
    <row r="21701">
      <c r="C21701" s="111"/>
    </row>
    <row r="21702">
      <c r="C21702" s="111"/>
    </row>
    <row r="21703">
      <c r="C21703" s="111"/>
    </row>
    <row r="21704">
      <c r="C21704" s="111"/>
    </row>
    <row r="21705">
      <c r="C21705" s="111"/>
    </row>
    <row r="21706">
      <c r="C21706" s="111"/>
    </row>
    <row r="21707">
      <c r="C21707" s="111"/>
    </row>
    <row r="21708">
      <c r="C21708" s="111"/>
    </row>
    <row r="21709">
      <c r="C21709" s="111"/>
    </row>
    <row r="21710">
      <c r="C21710" s="111"/>
    </row>
    <row r="21711">
      <c r="C21711" s="111"/>
    </row>
    <row r="21712">
      <c r="C21712" s="111"/>
    </row>
    <row r="21713">
      <c r="C21713" s="111"/>
    </row>
    <row r="21714">
      <c r="C21714" s="111"/>
    </row>
    <row r="21715">
      <c r="C21715" s="111"/>
    </row>
    <row r="21716">
      <c r="C21716" s="111"/>
    </row>
    <row r="21717">
      <c r="C21717" s="111"/>
    </row>
    <row r="21718">
      <c r="C21718" s="111"/>
    </row>
    <row r="21719">
      <c r="C21719" s="111"/>
    </row>
    <row r="21720">
      <c r="C21720" s="111"/>
    </row>
    <row r="21721">
      <c r="C21721" s="111"/>
    </row>
    <row r="21722">
      <c r="C21722" s="111"/>
    </row>
    <row r="21723">
      <c r="C21723" s="111"/>
    </row>
    <row r="21724">
      <c r="C21724" s="111"/>
    </row>
    <row r="21725">
      <c r="C21725" s="111"/>
    </row>
    <row r="21726">
      <c r="C21726" s="111"/>
    </row>
    <row r="21727">
      <c r="C21727" s="111"/>
    </row>
    <row r="21728">
      <c r="C21728" s="111"/>
    </row>
    <row r="21729">
      <c r="C21729" s="111"/>
    </row>
    <row r="21730">
      <c r="C21730" s="111"/>
    </row>
    <row r="21731">
      <c r="C21731" s="111"/>
    </row>
    <row r="21732">
      <c r="C21732" s="111"/>
    </row>
    <row r="21733">
      <c r="C21733" s="111"/>
    </row>
    <row r="21734">
      <c r="C21734" s="111"/>
    </row>
    <row r="21735">
      <c r="C21735" s="111"/>
    </row>
    <row r="21736">
      <c r="C21736" s="111"/>
    </row>
    <row r="21737">
      <c r="C21737" s="111"/>
    </row>
    <row r="21738">
      <c r="C21738" s="111"/>
    </row>
    <row r="21739">
      <c r="C21739" s="111"/>
    </row>
    <row r="21740">
      <c r="C21740" s="111"/>
    </row>
    <row r="21741">
      <c r="C21741" s="111"/>
    </row>
    <row r="21742">
      <c r="C21742" s="111"/>
    </row>
    <row r="21743">
      <c r="C21743" s="111"/>
    </row>
    <row r="21744">
      <c r="C21744" s="111"/>
    </row>
    <row r="21745">
      <c r="C21745" s="111"/>
    </row>
    <row r="21746">
      <c r="C21746" s="111"/>
    </row>
    <row r="21747">
      <c r="C21747" s="111"/>
    </row>
    <row r="21748">
      <c r="C21748" s="111"/>
    </row>
    <row r="21749">
      <c r="C21749" s="111"/>
    </row>
    <row r="21750">
      <c r="C21750" s="111"/>
    </row>
    <row r="21751">
      <c r="C21751" s="111"/>
    </row>
    <row r="21752">
      <c r="C21752" s="111"/>
    </row>
    <row r="21753">
      <c r="C21753" s="111"/>
    </row>
    <row r="21754">
      <c r="C21754" s="111"/>
    </row>
    <row r="21755">
      <c r="C21755" s="111"/>
    </row>
    <row r="21756">
      <c r="C21756" s="111"/>
    </row>
    <row r="21757">
      <c r="C21757" s="111"/>
    </row>
    <row r="21758">
      <c r="C21758" s="111"/>
    </row>
    <row r="21759">
      <c r="C21759" s="111"/>
    </row>
    <row r="21760">
      <c r="C21760" s="111"/>
    </row>
    <row r="21761">
      <c r="C21761" s="111"/>
    </row>
    <row r="21762">
      <c r="C21762" s="111"/>
    </row>
    <row r="21763">
      <c r="C21763" s="111"/>
    </row>
    <row r="21764">
      <c r="C21764" s="111"/>
    </row>
    <row r="21765">
      <c r="C21765" s="111"/>
    </row>
    <row r="21766">
      <c r="C21766" s="111"/>
    </row>
    <row r="21767">
      <c r="C21767" s="111"/>
    </row>
    <row r="21768">
      <c r="C21768" s="111"/>
    </row>
    <row r="21769">
      <c r="C21769" s="111"/>
    </row>
    <row r="21770">
      <c r="C21770" s="111"/>
    </row>
    <row r="21771">
      <c r="C21771" s="111"/>
    </row>
    <row r="21772">
      <c r="C21772" s="111"/>
    </row>
    <row r="21773">
      <c r="C21773" s="111"/>
    </row>
    <row r="21774">
      <c r="C21774" s="111"/>
    </row>
    <row r="21775">
      <c r="C21775" s="111"/>
    </row>
    <row r="21776">
      <c r="C21776" s="111"/>
    </row>
    <row r="21777">
      <c r="C21777" s="111"/>
    </row>
    <row r="21778">
      <c r="C21778" s="111"/>
    </row>
    <row r="21779">
      <c r="C21779" s="111"/>
    </row>
    <row r="21780">
      <c r="C21780" s="111"/>
    </row>
    <row r="21781">
      <c r="C21781" s="111"/>
    </row>
    <row r="21782">
      <c r="C21782" s="111"/>
    </row>
    <row r="21783">
      <c r="C21783" s="111"/>
    </row>
    <row r="21784">
      <c r="C21784" s="111"/>
    </row>
    <row r="21785">
      <c r="C21785" s="111"/>
    </row>
    <row r="21786">
      <c r="C21786" s="111"/>
    </row>
    <row r="21787">
      <c r="C21787" s="111"/>
    </row>
    <row r="21788">
      <c r="C21788" s="111"/>
    </row>
    <row r="21789">
      <c r="C21789" s="111"/>
    </row>
    <row r="21790">
      <c r="C21790" s="111"/>
    </row>
    <row r="21791">
      <c r="C21791" s="111"/>
    </row>
    <row r="21792">
      <c r="C21792" s="111"/>
    </row>
    <row r="21793">
      <c r="C21793" s="111"/>
    </row>
    <row r="21794">
      <c r="C21794" s="111"/>
    </row>
    <row r="21795">
      <c r="C21795" s="111"/>
    </row>
    <row r="21796">
      <c r="C21796" s="111"/>
    </row>
    <row r="21797">
      <c r="C21797" s="111"/>
    </row>
    <row r="21798">
      <c r="C21798" s="111"/>
    </row>
    <row r="21799">
      <c r="C21799" s="111"/>
    </row>
    <row r="21800">
      <c r="C21800" s="111"/>
    </row>
    <row r="21801">
      <c r="C21801" s="111"/>
    </row>
    <row r="21802">
      <c r="C21802" s="111"/>
    </row>
    <row r="21803">
      <c r="C21803" s="111"/>
    </row>
    <row r="21804">
      <c r="C21804" s="111"/>
    </row>
    <row r="21805">
      <c r="C21805" s="111"/>
    </row>
    <row r="21806">
      <c r="C21806" s="111"/>
    </row>
    <row r="21807">
      <c r="C21807" s="111"/>
    </row>
    <row r="21808">
      <c r="C21808" s="111"/>
    </row>
    <row r="21809">
      <c r="C21809" s="111"/>
    </row>
    <row r="21810">
      <c r="C21810" s="111"/>
    </row>
    <row r="21811">
      <c r="C21811" s="111"/>
    </row>
    <row r="21812">
      <c r="C21812" s="111"/>
    </row>
    <row r="21813">
      <c r="C21813" s="111"/>
    </row>
    <row r="21814">
      <c r="C21814" s="111"/>
    </row>
    <row r="21815">
      <c r="C21815" s="111"/>
    </row>
    <row r="21816">
      <c r="C21816" s="111"/>
    </row>
    <row r="21817">
      <c r="C21817" s="111"/>
    </row>
    <row r="21818">
      <c r="C21818" s="111"/>
    </row>
    <row r="21819">
      <c r="C21819" s="111"/>
    </row>
    <row r="21820">
      <c r="C21820" s="111"/>
    </row>
    <row r="21821">
      <c r="C21821" s="111"/>
    </row>
    <row r="21822">
      <c r="C21822" s="111"/>
    </row>
    <row r="21823">
      <c r="C21823" s="111"/>
    </row>
    <row r="21824">
      <c r="C21824" s="111"/>
    </row>
    <row r="21825">
      <c r="C21825" s="111"/>
    </row>
    <row r="21826">
      <c r="C21826" s="111"/>
    </row>
    <row r="21827">
      <c r="C21827" s="111"/>
    </row>
    <row r="21828">
      <c r="C21828" s="111"/>
    </row>
    <row r="21829">
      <c r="C21829" s="111"/>
    </row>
    <row r="21830">
      <c r="C21830" s="111"/>
    </row>
    <row r="21831">
      <c r="C21831" s="111"/>
    </row>
    <row r="21832">
      <c r="C21832" s="111"/>
    </row>
    <row r="21833">
      <c r="C21833" s="111"/>
    </row>
    <row r="21834">
      <c r="C21834" s="111"/>
    </row>
    <row r="21835">
      <c r="C21835" s="111"/>
    </row>
    <row r="21836">
      <c r="C21836" s="111"/>
    </row>
    <row r="21837">
      <c r="C21837" s="111"/>
    </row>
    <row r="21838">
      <c r="C21838" s="111"/>
    </row>
    <row r="21839">
      <c r="C21839" s="111"/>
    </row>
    <row r="21840">
      <c r="C21840" s="111"/>
    </row>
    <row r="21841">
      <c r="C21841" s="111"/>
    </row>
    <row r="21842">
      <c r="C21842" s="111"/>
    </row>
    <row r="21843">
      <c r="C21843" s="111"/>
    </row>
    <row r="21844">
      <c r="C21844" s="111"/>
    </row>
    <row r="21845">
      <c r="C21845" s="111"/>
    </row>
    <row r="21846">
      <c r="C21846" s="111"/>
    </row>
    <row r="21847">
      <c r="C21847" s="111"/>
    </row>
    <row r="21848">
      <c r="C21848" s="111"/>
    </row>
    <row r="21849">
      <c r="C21849" s="111"/>
    </row>
    <row r="21850">
      <c r="C21850" s="111"/>
    </row>
    <row r="21851">
      <c r="C21851" s="111"/>
    </row>
    <row r="21852">
      <c r="C21852" s="111"/>
    </row>
    <row r="21853">
      <c r="C21853" s="111"/>
    </row>
    <row r="21854">
      <c r="C21854" s="111"/>
    </row>
    <row r="21855">
      <c r="C21855" s="111"/>
    </row>
    <row r="21856">
      <c r="C21856" s="111"/>
    </row>
    <row r="21857">
      <c r="C21857" s="111"/>
    </row>
    <row r="21858">
      <c r="C21858" s="111"/>
    </row>
    <row r="21859">
      <c r="C21859" s="111"/>
    </row>
    <row r="21860">
      <c r="C21860" s="111"/>
    </row>
    <row r="21861">
      <c r="C21861" s="111"/>
    </row>
    <row r="21862">
      <c r="C21862" s="111"/>
    </row>
    <row r="21863">
      <c r="C21863" s="111"/>
    </row>
    <row r="21864">
      <c r="C21864" s="111"/>
    </row>
    <row r="21865">
      <c r="C21865" s="111"/>
    </row>
    <row r="21866">
      <c r="C21866" s="111"/>
    </row>
    <row r="21867">
      <c r="C21867" s="111"/>
    </row>
    <row r="21868">
      <c r="C21868" s="111"/>
    </row>
    <row r="21869">
      <c r="C21869" s="111"/>
    </row>
    <row r="21870">
      <c r="C21870" s="111"/>
    </row>
    <row r="21871">
      <c r="C21871" s="111"/>
    </row>
    <row r="21872">
      <c r="C21872" s="111"/>
    </row>
    <row r="21873">
      <c r="C21873" s="111"/>
    </row>
    <row r="21874">
      <c r="C21874" s="111"/>
    </row>
    <row r="21875">
      <c r="C21875" s="111"/>
    </row>
    <row r="21876">
      <c r="C21876" s="111"/>
    </row>
    <row r="21877">
      <c r="C21877" s="111"/>
    </row>
    <row r="21878">
      <c r="C21878" s="111"/>
    </row>
    <row r="21879">
      <c r="C21879" s="111"/>
    </row>
    <row r="21880">
      <c r="C21880" s="111"/>
    </row>
    <row r="21881">
      <c r="C21881" s="111"/>
    </row>
    <row r="21882">
      <c r="C21882" s="111"/>
    </row>
    <row r="21883">
      <c r="C21883" s="111"/>
    </row>
    <row r="21884">
      <c r="C21884" s="111"/>
    </row>
    <row r="21885">
      <c r="C21885" s="111"/>
    </row>
    <row r="21886">
      <c r="C21886" s="111"/>
    </row>
    <row r="21887">
      <c r="C21887" s="111"/>
    </row>
    <row r="21888">
      <c r="C21888" s="111"/>
    </row>
    <row r="21889">
      <c r="C21889" s="111"/>
    </row>
    <row r="21890">
      <c r="C21890" s="111"/>
    </row>
    <row r="21891">
      <c r="C21891" s="111"/>
    </row>
    <row r="21892">
      <c r="C21892" s="111"/>
    </row>
    <row r="21893">
      <c r="C21893" s="111"/>
    </row>
    <row r="21894">
      <c r="C21894" s="111"/>
    </row>
    <row r="21895">
      <c r="C21895" s="111"/>
    </row>
    <row r="21896">
      <c r="C21896" s="111"/>
    </row>
    <row r="21897">
      <c r="C21897" s="111"/>
    </row>
    <row r="21898">
      <c r="C21898" s="111"/>
    </row>
    <row r="21899">
      <c r="C21899" s="111"/>
    </row>
    <row r="21900">
      <c r="C21900" s="111"/>
    </row>
    <row r="21901">
      <c r="C21901" s="111"/>
    </row>
    <row r="21902">
      <c r="C21902" s="111"/>
    </row>
    <row r="21903">
      <c r="C21903" s="111"/>
    </row>
    <row r="21904">
      <c r="C21904" s="111"/>
    </row>
    <row r="21905">
      <c r="C21905" s="111"/>
    </row>
    <row r="21906">
      <c r="C21906" s="111"/>
    </row>
    <row r="21907">
      <c r="C21907" s="111"/>
    </row>
    <row r="21908">
      <c r="C21908" s="111"/>
    </row>
    <row r="21909">
      <c r="C21909" s="111"/>
    </row>
    <row r="21910">
      <c r="C21910" s="111"/>
    </row>
    <row r="21911">
      <c r="C21911" s="111"/>
    </row>
    <row r="21912">
      <c r="C21912" s="111"/>
    </row>
    <row r="21913">
      <c r="C21913" s="111"/>
    </row>
    <row r="21914">
      <c r="C21914" s="111"/>
    </row>
    <row r="21915">
      <c r="C21915" s="111"/>
    </row>
    <row r="21916">
      <c r="C21916" s="111"/>
    </row>
    <row r="21917">
      <c r="C21917" s="111"/>
    </row>
    <row r="21918">
      <c r="C21918" s="111"/>
    </row>
    <row r="21919">
      <c r="C21919" s="111"/>
    </row>
    <row r="21920">
      <c r="C21920" s="111"/>
    </row>
    <row r="21921">
      <c r="C21921" s="111"/>
    </row>
    <row r="21922">
      <c r="C21922" s="111"/>
    </row>
    <row r="21923">
      <c r="C21923" s="111"/>
    </row>
    <row r="21924">
      <c r="C21924" s="111"/>
    </row>
    <row r="21925">
      <c r="C21925" s="111"/>
    </row>
    <row r="21926">
      <c r="C21926" s="111"/>
    </row>
    <row r="21927">
      <c r="C21927" s="111"/>
    </row>
    <row r="21928">
      <c r="C21928" s="111"/>
    </row>
    <row r="21929">
      <c r="C21929" s="111"/>
    </row>
    <row r="21930">
      <c r="C21930" s="111"/>
    </row>
    <row r="21931">
      <c r="C21931" s="111"/>
    </row>
    <row r="21932">
      <c r="C21932" s="111"/>
    </row>
    <row r="21933">
      <c r="C21933" s="111"/>
    </row>
    <row r="21934">
      <c r="C21934" s="111"/>
    </row>
    <row r="21935">
      <c r="C21935" s="111"/>
    </row>
    <row r="21936">
      <c r="C21936" s="111"/>
    </row>
    <row r="21937">
      <c r="C21937" s="111"/>
    </row>
    <row r="21938">
      <c r="C21938" s="111"/>
    </row>
    <row r="21939">
      <c r="C21939" s="111"/>
    </row>
    <row r="21940">
      <c r="C21940" s="111"/>
    </row>
    <row r="21941">
      <c r="C21941" s="111"/>
    </row>
    <row r="21942">
      <c r="C21942" s="111"/>
    </row>
    <row r="21943">
      <c r="C21943" s="111"/>
    </row>
    <row r="21944">
      <c r="C21944" s="111"/>
    </row>
    <row r="21945">
      <c r="C21945" s="111"/>
    </row>
    <row r="21946">
      <c r="C21946" s="111"/>
    </row>
    <row r="21947">
      <c r="C21947" s="111"/>
    </row>
    <row r="21948">
      <c r="C21948" s="111"/>
    </row>
    <row r="21949">
      <c r="C21949" s="111"/>
    </row>
    <row r="21950">
      <c r="C21950" s="111"/>
    </row>
    <row r="21951">
      <c r="C21951" s="111"/>
    </row>
    <row r="21952">
      <c r="C21952" s="111"/>
    </row>
    <row r="21953">
      <c r="C21953" s="111"/>
    </row>
    <row r="21954">
      <c r="C21954" s="111"/>
    </row>
    <row r="21955">
      <c r="C21955" s="111"/>
    </row>
    <row r="21956">
      <c r="C21956" s="111"/>
    </row>
    <row r="21957">
      <c r="C21957" s="111"/>
    </row>
    <row r="21958">
      <c r="C21958" s="111"/>
    </row>
    <row r="21959">
      <c r="C21959" s="111"/>
    </row>
    <row r="21960">
      <c r="C21960" s="111"/>
    </row>
    <row r="21961">
      <c r="C21961" s="111"/>
    </row>
    <row r="21962">
      <c r="C21962" s="111"/>
    </row>
    <row r="21963">
      <c r="C21963" s="111"/>
    </row>
    <row r="21964">
      <c r="C21964" s="111"/>
    </row>
    <row r="21965">
      <c r="C21965" s="111"/>
    </row>
    <row r="21966">
      <c r="C21966" s="111"/>
    </row>
    <row r="21967">
      <c r="C21967" s="111"/>
    </row>
    <row r="21968">
      <c r="C21968" s="111"/>
    </row>
    <row r="21969">
      <c r="C21969" s="111"/>
    </row>
    <row r="21970">
      <c r="C21970" s="111"/>
    </row>
    <row r="21971">
      <c r="C21971" s="111"/>
    </row>
    <row r="21972">
      <c r="C21972" s="111"/>
    </row>
    <row r="21973">
      <c r="C21973" s="111"/>
    </row>
    <row r="21974">
      <c r="C21974" s="111"/>
    </row>
    <row r="21975">
      <c r="C21975" s="111"/>
    </row>
    <row r="21976">
      <c r="C21976" s="111"/>
    </row>
    <row r="21977">
      <c r="C21977" s="111"/>
    </row>
    <row r="21978">
      <c r="C21978" s="111"/>
    </row>
    <row r="21979">
      <c r="C21979" s="111"/>
    </row>
    <row r="21980">
      <c r="C21980" s="111"/>
    </row>
    <row r="21981">
      <c r="C21981" s="111"/>
    </row>
    <row r="21982">
      <c r="C21982" s="111"/>
    </row>
    <row r="21983">
      <c r="C21983" s="111"/>
    </row>
    <row r="21984">
      <c r="C21984" s="111"/>
    </row>
    <row r="21985">
      <c r="C21985" s="111"/>
    </row>
    <row r="21986">
      <c r="C21986" s="111"/>
    </row>
    <row r="21987">
      <c r="C21987" s="111"/>
    </row>
    <row r="21988">
      <c r="C21988" s="111"/>
    </row>
    <row r="21989">
      <c r="C21989" s="111"/>
    </row>
    <row r="21990">
      <c r="C21990" s="111"/>
    </row>
    <row r="21991">
      <c r="C21991" s="111"/>
    </row>
    <row r="21992">
      <c r="C21992" s="111"/>
    </row>
    <row r="21993">
      <c r="C21993" s="111"/>
    </row>
    <row r="21994">
      <c r="C21994" s="111"/>
    </row>
    <row r="21995">
      <c r="C21995" s="111"/>
    </row>
    <row r="21996">
      <c r="C21996" s="111"/>
    </row>
    <row r="21997">
      <c r="C21997" s="111"/>
    </row>
    <row r="21998">
      <c r="C21998" s="111"/>
    </row>
    <row r="21999">
      <c r="C21999" s="111"/>
    </row>
    <row r="22000">
      <c r="C22000" s="111"/>
    </row>
    <row r="22001">
      <c r="C22001" s="111"/>
    </row>
    <row r="22002">
      <c r="C22002" s="111"/>
    </row>
    <row r="22003">
      <c r="C22003" s="111"/>
    </row>
    <row r="22004">
      <c r="C22004" s="111"/>
    </row>
    <row r="22005">
      <c r="C22005" s="111"/>
    </row>
    <row r="22006">
      <c r="C22006" s="111"/>
    </row>
    <row r="22007">
      <c r="C22007" s="111"/>
    </row>
    <row r="22008">
      <c r="C22008" s="111"/>
    </row>
    <row r="22009">
      <c r="C22009" s="111"/>
    </row>
    <row r="22010">
      <c r="C22010" s="111"/>
    </row>
    <row r="22011">
      <c r="C22011" s="111"/>
    </row>
    <row r="22012">
      <c r="C22012" s="111"/>
    </row>
    <row r="22013">
      <c r="C22013" s="111"/>
    </row>
    <row r="22014">
      <c r="C22014" s="111"/>
    </row>
    <row r="22015">
      <c r="C22015" s="111"/>
    </row>
    <row r="22016">
      <c r="C22016" s="111"/>
    </row>
    <row r="22017">
      <c r="C22017" s="111"/>
    </row>
    <row r="22018">
      <c r="C22018" s="111"/>
    </row>
    <row r="22019">
      <c r="C22019" s="111"/>
    </row>
    <row r="22020">
      <c r="C22020" s="111"/>
    </row>
    <row r="22021">
      <c r="C22021" s="111"/>
    </row>
    <row r="22022">
      <c r="C22022" s="111"/>
    </row>
    <row r="22023">
      <c r="C22023" s="111"/>
    </row>
    <row r="22024">
      <c r="C22024" s="111"/>
    </row>
    <row r="22025">
      <c r="C22025" s="111"/>
    </row>
    <row r="22026">
      <c r="C22026" s="111"/>
    </row>
    <row r="22027">
      <c r="C22027" s="111"/>
    </row>
    <row r="22028">
      <c r="C22028" s="111"/>
    </row>
    <row r="22029">
      <c r="C22029" s="111"/>
    </row>
    <row r="22030">
      <c r="C22030" s="111"/>
    </row>
    <row r="22031">
      <c r="C22031" s="111"/>
    </row>
    <row r="22032">
      <c r="C22032" s="111"/>
    </row>
    <row r="22033">
      <c r="C22033" s="111"/>
    </row>
    <row r="22034">
      <c r="C22034" s="111"/>
    </row>
    <row r="22035">
      <c r="C22035" s="111"/>
    </row>
    <row r="22036">
      <c r="C22036" s="111"/>
    </row>
    <row r="22037">
      <c r="C22037" s="111"/>
    </row>
    <row r="22038">
      <c r="C22038" s="111"/>
    </row>
    <row r="22039">
      <c r="C22039" s="111"/>
    </row>
    <row r="22040">
      <c r="C22040" s="111"/>
    </row>
    <row r="22041">
      <c r="C22041" s="111"/>
    </row>
    <row r="22042">
      <c r="C22042" s="111"/>
    </row>
    <row r="22043">
      <c r="C22043" s="111"/>
    </row>
    <row r="22044">
      <c r="C22044" s="111"/>
    </row>
    <row r="22045">
      <c r="C22045" s="111"/>
    </row>
    <row r="22046">
      <c r="C22046" s="111"/>
    </row>
    <row r="22047">
      <c r="C22047" s="111"/>
    </row>
    <row r="22048">
      <c r="C22048" s="111"/>
    </row>
    <row r="22049">
      <c r="C22049" s="111"/>
    </row>
    <row r="22050">
      <c r="C22050" s="111"/>
    </row>
    <row r="22051">
      <c r="C22051" s="111"/>
    </row>
    <row r="22052">
      <c r="C22052" s="111"/>
    </row>
    <row r="22053">
      <c r="C22053" s="111"/>
    </row>
    <row r="22054">
      <c r="C22054" s="111"/>
    </row>
    <row r="22055">
      <c r="C22055" s="111"/>
    </row>
    <row r="22056">
      <c r="C22056" s="111"/>
    </row>
    <row r="22057">
      <c r="C22057" s="111"/>
    </row>
    <row r="22058">
      <c r="C22058" s="111"/>
    </row>
    <row r="22059">
      <c r="C22059" s="111"/>
    </row>
    <row r="22060">
      <c r="C22060" s="111"/>
    </row>
    <row r="22061">
      <c r="C22061" s="111"/>
    </row>
    <row r="22062">
      <c r="C22062" s="111"/>
    </row>
    <row r="22063">
      <c r="C22063" s="111"/>
    </row>
    <row r="22064">
      <c r="C22064" s="111"/>
    </row>
    <row r="22065">
      <c r="C22065" s="111"/>
    </row>
    <row r="22066">
      <c r="C22066" s="111"/>
    </row>
    <row r="22067">
      <c r="C22067" s="111"/>
    </row>
    <row r="22068">
      <c r="C22068" s="111"/>
    </row>
    <row r="22069">
      <c r="C22069" s="111"/>
    </row>
    <row r="22070">
      <c r="C22070" s="111"/>
    </row>
    <row r="22071">
      <c r="C22071" s="111"/>
    </row>
    <row r="22072">
      <c r="C22072" s="111"/>
    </row>
    <row r="22073">
      <c r="C22073" s="111"/>
    </row>
    <row r="22074">
      <c r="C22074" s="111"/>
    </row>
    <row r="22075">
      <c r="C22075" s="111"/>
    </row>
    <row r="22076">
      <c r="C22076" s="111"/>
    </row>
    <row r="22077">
      <c r="C22077" s="111"/>
    </row>
    <row r="22078">
      <c r="C22078" s="111"/>
    </row>
    <row r="22079">
      <c r="C22079" s="111"/>
    </row>
    <row r="22080">
      <c r="C22080" s="111"/>
    </row>
    <row r="22081">
      <c r="C22081" s="111"/>
    </row>
    <row r="22082">
      <c r="C22082" s="111"/>
    </row>
    <row r="22083">
      <c r="C22083" s="111"/>
    </row>
    <row r="22084">
      <c r="C22084" s="111"/>
    </row>
    <row r="22085">
      <c r="C22085" s="111"/>
    </row>
    <row r="22086">
      <c r="C22086" s="111"/>
    </row>
    <row r="22087">
      <c r="C22087" s="111"/>
    </row>
    <row r="22088">
      <c r="C22088" s="111"/>
    </row>
    <row r="22089">
      <c r="C22089" s="111"/>
    </row>
    <row r="22090">
      <c r="C22090" s="111"/>
    </row>
    <row r="22091">
      <c r="C22091" s="111"/>
    </row>
    <row r="22092">
      <c r="C22092" s="111"/>
    </row>
    <row r="22093">
      <c r="C22093" s="111"/>
    </row>
    <row r="22094">
      <c r="C22094" s="111"/>
    </row>
    <row r="22095">
      <c r="C22095" s="111"/>
    </row>
    <row r="22096">
      <c r="C22096" s="111"/>
    </row>
    <row r="22097">
      <c r="C22097" s="111"/>
    </row>
    <row r="22098">
      <c r="C22098" s="111"/>
    </row>
    <row r="22099">
      <c r="C22099" s="111"/>
    </row>
    <row r="22100">
      <c r="C22100" s="111"/>
    </row>
    <row r="22101">
      <c r="C22101" s="111"/>
    </row>
    <row r="22102">
      <c r="C22102" s="111"/>
    </row>
    <row r="22103">
      <c r="C22103" s="111"/>
    </row>
    <row r="22104">
      <c r="C22104" s="111"/>
    </row>
    <row r="22105">
      <c r="C22105" s="111"/>
    </row>
    <row r="22106">
      <c r="C22106" s="111"/>
    </row>
    <row r="22107">
      <c r="C22107" s="111"/>
    </row>
    <row r="22108">
      <c r="C22108" s="111"/>
    </row>
    <row r="22109">
      <c r="C22109" s="111"/>
    </row>
    <row r="22110">
      <c r="C22110" s="111"/>
    </row>
    <row r="22111">
      <c r="C22111" s="111"/>
    </row>
    <row r="22112">
      <c r="C22112" s="111"/>
    </row>
    <row r="22113">
      <c r="C22113" s="111"/>
    </row>
    <row r="22114">
      <c r="C22114" s="111"/>
    </row>
    <row r="22115">
      <c r="C22115" s="111"/>
    </row>
    <row r="22116">
      <c r="C22116" s="111"/>
    </row>
    <row r="22117">
      <c r="C22117" s="111"/>
    </row>
    <row r="22118">
      <c r="C22118" s="111"/>
    </row>
    <row r="22119">
      <c r="C22119" s="111"/>
    </row>
    <row r="22120">
      <c r="C22120" s="111"/>
    </row>
    <row r="22121">
      <c r="C22121" s="111"/>
    </row>
    <row r="22122">
      <c r="C22122" s="111"/>
    </row>
    <row r="22123">
      <c r="C22123" s="111"/>
    </row>
    <row r="22124">
      <c r="C22124" s="111"/>
    </row>
    <row r="22125">
      <c r="C22125" s="111"/>
    </row>
    <row r="22126">
      <c r="C22126" s="111"/>
    </row>
    <row r="22127">
      <c r="C22127" s="111"/>
    </row>
    <row r="22128">
      <c r="C22128" s="111"/>
    </row>
    <row r="22129">
      <c r="C22129" s="111"/>
    </row>
    <row r="22130">
      <c r="C22130" s="111"/>
    </row>
    <row r="22131">
      <c r="C22131" s="111"/>
    </row>
    <row r="22132">
      <c r="C22132" s="111"/>
    </row>
    <row r="22133">
      <c r="C22133" s="111"/>
    </row>
    <row r="22134">
      <c r="C22134" s="111"/>
    </row>
    <row r="22135">
      <c r="C22135" s="111"/>
    </row>
    <row r="22136">
      <c r="C22136" s="111"/>
    </row>
    <row r="22137">
      <c r="C22137" s="111"/>
    </row>
    <row r="22138">
      <c r="C22138" s="111"/>
    </row>
    <row r="22139">
      <c r="C22139" s="111"/>
    </row>
    <row r="22140">
      <c r="C22140" s="111"/>
    </row>
    <row r="22141">
      <c r="C22141" s="111"/>
    </row>
    <row r="22142">
      <c r="C22142" s="111"/>
    </row>
    <row r="22143">
      <c r="C22143" s="111"/>
    </row>
    <row r="22144">
      <c r="C22144" s="111"/>
    </row>
    <row r="22145">
      <c r="C22145" s="111"/>
    </row>
    <row r="22146">
      <c r="C22146" s="111"/>
    </row>
    <row r="22147">
      <c r="C22147" s="111"/>
    </row>
    <row r="22148">
      <c r="C22148" s="111"/>
    </row>
    <row r="22149">
      <c r="C22149" s="111"/>
    </row>
    <row r="22150">
      <c r="C22150" s="111"/>
    </row>
    <row r="22151">
      <c r="C22151" s="111"/>
    </row>
    <row r="22152">
      <c r="C22152" s="111"/>
    </row>
    <row r="22153">
      <c r="C22153" s="111"/>
    </row>
    <row r="22154">
      <c r="C22154" s="111"/>
    </row>
    <row r="22155">
      <c r="C22155" s="111"/>
    </row>
    <row r="22156">
      <c r="C22156" s="111"/>
    </row>
    <row r="22157">
      <c r="C22157" s="111"/>
    </row>
    <row r="22158">
      <c r="C22158" s="111"/>
    </row>
    <row r="22159">
      <c r="C22159" s="111"/>
    </row>
    <row r="22160">
      <c r="C22160" s="111"/>
    </row>
    <row r="22161">
      <c r="C22161" s="111"/>
    </row>
    <row r="22162">
      <c r="C22162" s="111"/>
    </row>
    <row r="22163">
      <c r="C22163" s="111"/>
    </row>
    <row r="22164">
      <c r="C22164" s="111"/>
    </row>
    <row r="22165">
      <c r="C22165" s="111"/>
    </row>
    <row r="22166">
      <c r="C22166" s="111"/>
    </row>
    <row r="22167">
      <c r="C22167" s="111"/>
    </row>
    <row r="22168">
      <c r="C22168" s="111"/>
    </row>
    <row r="22169">
      <c r="C22169" s="111"/>
    </row>
    <row r="22170">
      <c r="C22170" s="111"/>
    </row>
    <row r="22171">
      <c r="C22171" s="111"/>
    </row>
    <row r="22172">
      <c r="C22172" s="111"/>
    </row>
    <row r="22173">
      <c r="C22173" s="111"/>
    </row>
    <row r="22174">
      <c r="C22174" s="111"/>
    </row>
    <row r="22175">
      <c r="C22175" s="111"/>
    </row>
    <row r="22176">
      <c r="C22176" s="111"/>
    </row>
    <row r="22177">
      <c r="C22177" s="111"/>
    </row>
    <row r="22178">
      <c r="C22178" s="111"/>
    </row>
    <row r="22179">
      <c r="C22179" s="111"/>
    </row>
    <row r="22180">
      <c r="C22180" s="111"/>
    </row>
    <row r="22181">
      <c r="C22181" s="111"/>
    </row>
    <row r="22182">
      <c r="C22182" s="111"/>
    </row>
    <row r="22183">
      <c r="C22183" s="111"/>
    </row>
    <row r="22184">
      <c r="C22184" s="111"/>
    </row>
    <row r="22185">
      <c r="C22185" s="111"/>
    </row>
    <row r="22186">
      <c r="C22186" s="111"/>
    </row>
    <row r="22187">
      <c r="C22187" s="111"/>
    </row>
    <row r="22188">
      <c r="C22188" s="111"/>
    </row>
    <row r="22189">
      <c r="C22189" s="111"/>
    </row>
    <row r="22190">
      <c r="C22190" s="111"/>
    </row>
    <row r="22191">
      <c r="C22191" s="111"/>
    </row>
    <row r="22192">
      <c r="C22192" s="111"/>
    </row>
    <row r="22193">
      <c r="C22193" s="111"/>
    </row>
    <row r="22194">
      <c r="C22194" s="111"/>
    </row>
    <row r="22195">
      <c r="C22195" s="111"/>
    </row>
    <row r="22196">
      <c r="C22196" s="111"/>
    </row>
    <row r="22197">
      <c r="C22197" s="111"/>
    </row>
    <row r="22198">
      <c r="C22198" s="111"/>
    </row>
    <row r="22199">
      <c r="C22199" s="111"/>
    </row>
    <row r="22200">
      <c r="C22200" s="111"/>
    </row>
    <row r="22201">
      <c r="C22201" s="111"/>
    </row>
    <row r="22202">
      <c r="C22202" s="111"/>
    </row>
    <row r="22203">
      <c r="C22203" s="111"/>
    </row>
    <row r="22204">
      <c r="C22204" s="111"/>
    </row>
    <row r="22205">
      <c r="C22205" s="111"/>
    </row>
    <row r="22206">
      <c r="C22206" s="111"/>
    </row>
    <row r="22207">
      <c r="C22207" s="111"/>
    </row>
    <row r="22208">
      <c r="C22208" s="111"/>
    </row>
    <row r="22209">
      <c r="C22209" s="111"/>
    </row>
    <row r="22210">
      <c r="C22210" s="111"/>
    </row>
    <row r="22211">
      <c r="C22211" s="111"/>
    </row>
    <row r="22212">
      <c r="C22212" s="111"/>
    </row>
    <row r="22213">
      <c r="C22213" s="111"/>
    </row>
    <row r="22214">
      <c r="C22214" s="111"/>
    </row>
    <row r="22215">
      <c r="C22215" s="111"/>
    </row>
    <row r="22216">
      <c r="C22216" s="111"/>
    </row>
    <row r="22217">
      <c r="C22217" s="111"/>
    </row>
    <row r="22218">
      <c r="C22218" s="111"/>
    </row>
    <row r="22219">
      <c r="C22219" s="111"/>
    </row>
    <row r="22220">
      <c r="C22220" s="111"/>
    </row>
    <row r="22221">
      <c r="C22221" s="111"/>
    </row>
    <row r="22222">
      <c r="C22222" s="111"/>
    </row>
    <row r="22223">
      <c r="C22223" s="111"/>
    </row>
    <row r="22224">
      <c r="C22224" s="111"/>
    </row>
    <row r="22225">
      <c r="C22225" s="111"/>
    </row>
    <row r="22226">
      <c r="C22226" s="111"/>
    </row>
    <row r="22227">
      <c r="C22227" s="111"/>
    </row>
    <row r="22228">
      <c r="C22228" s="111"/>
    </row>
    <row r="22229">
      <c r="C22229" s="111"/>
    </row>
    <row r="22230">
      <c r="C22230" s="111"/>
    </row>
    <row r="22231">
      <c r="C22231" s="111"/>
    </row>
    <row r="22232">
      <c r="C22232" s="111"/>
    </row>
    <row r="22233">
      <c r="C22233" s="111"/>
    </row>
    <row r="22234">
      <c r="C22234" s="111"/>
    </row>
    <row r="22235">
      <c r="C22235" s="111"/>
    </row>
    <row r="22236">
      <c r="C22236" s="111"/>
    </row>
    <row r="22237">
      <c r="C22237" s="111"/>
    </row>
    <row r="22238">
      <c r="C22238" s="111"/>
    </row>
    <row r="22239">
      <c r="C22239" s="111"/>
    </row>
    <row r="22240">
      <c r="C22240" s="111"/>
    </row>
    <row r="22241">
      <c r="C22241" s="111"/>
    </row>
    <row r="22242">
      <c r="C22242" s="111"/>
    </row>
    <row r="22243">
      <c r="C22243" s="111"/>
    </row>
    <row r="22244">
      <c r="C22244" s="111"/>
    </row>
    <row r="22245">
      <c r="C22245" s="111"/>
    </row>
    <row r="22246">
      <c r="C22246" s="111"/>
    </row>
    <row r="22247">
      <c r="C22247" s="111"/>
    </row>
    <row r="22248">
      <c r="C22248" s="111"/>
    </row>
    <row r="22249">
      <c r="C22249" s="111"/>
    </row>
    <row r="22250">
      <c r="C22250" s="111"/>
    </row>
    <row r="22251">
      <c r="C22251" s="111"/>
    </row>
    <row r="22252">
      <c r="C22252" s="111"/>
    </row>
    <row r="22253">
      <c r="C22253" s="111"/>
    </row>
    <row r="22254">
      <c r="C22254" s="111"/>
    </row>
    <row r="22255">
      <c r="C22255" s="111"/>
    </row>
    <row r="22256">
      <c r="C22256" s="111"/>
    </row>
    <row r="22257">
      <c r="C22257" s="111"/>
    </row>
    <row r="22258">
      <c r="C22258" s="111"/>
    </row>
    <row r="22259">
      <c r="C22259" s="111"/>
    </row>
    <row r="22260">
      <c r="C22260" s="111"/>
    </row>
    <row r="22261">
      <c r="C22261" s="111"/>
    </row>
    <row r="22262">
      <c r="C22262" s="111"/>
    </row>
    <row r="22263">
      <c r="C22263" s="111"/>
    </row>
    <row r="22264">
      <c r="C22264" s="111"/>
    </row>
    <row r="22265">
      <c r="C22265" s="111"/>
    </row>
    <row r="22266">
      <c r="C22266" s="111"/>
    </row>
    <row r="22267">
      <c r="C22267" s="111"/>
    </row>
    <row r="22268">
      <c r="C22268" s="111"/>
    </row>
    <row r="22269">
      <c r="C22269" s="111"/>
    </row>
    <row r="22270">
      <c r="C22270" s="111"/>
    </row>
    <row r="22271">
      <c r="C22271" s="111"/>
    </row>
    <row r="22272">
      <c r="C22272" s="111"/>
    </row>
    <row r="22273">
      <c r="C22273" s="111"/>
    </row>
    <row r="22274">
      <c r="C22274" s="111"/>
    </row>
    <row r="22275">
      <c r="C22275" s="111"/>
    </row>
    <row r="22276">
      <c r="C22276" s="111"/>
    </row>
    <row r="22277">
      <c r="C22277" s="111"/>
    </row>
    <row r="22278">
      <c r="C22278" s="111"/>
    </row>
    <row r="22279">
      <c r="C22279" s="111"/>
    </row>
    <row r="22280">
      <c r="C22280" s="111"/>
    </row>
    <row r="22281">
      <c r="C22281" s="111"/>
    </row>
    <row r="22282">
      <c r="C22282" s="111"/>
    </row>
    <row r="22283">
      <c r="C22283" s="111"/>
    </row>
    <row r="22284">
      <c r="C22284" s="111"/>
    </row>
    <row r="22285">
      <c r="C22285" s="111"/>
    </row>
    <row r="22286">
      <c r="C22286" s="111"/>
    </row>
    <row r="22287">
      <c r="C22287" s="111"/>
    </row>
    <row r="22288">
      <c r="C22288" s="111"/>
    </row>
    <row r="22289">
      <c r="C22289" s="111"/>
    </row>
    <row r="22290">
      <c r="C22290" s="111"/>
    </row>
    <row r="22291">
      <c r="C22291" s="111"/>
    </row>
    <row r="22292">
      <c r="C22292" s="111"/>
    </row>
    <row r="22293">
      <c r="C22293" s="111"/>
    </row>
    <row r="22294">
      <c r="C22294" s="111"/>
    </row>
    <row r="22295">
      <c r="C22295" s="111"/>
    </row>
    <row r="22296">
      <c r="C22296" s="111"/>
    </row>
    <row r="22297">
      <c r="C22297" s="111"/>
    </row>
    <row r="22298">
      <c r="C22298" s="111"/>
    </row>
    <row r="22299">
      <c r="C22299" s="111"/>
    </row>
    <row r="22300">
      <c r="C22300" s="111"/>
    </row>
    <row r="22301">
      <c r="C22301" s="111"/>
    </row>
    <row r="22302">
      <c r="C22302" s="111"/>
    </row>
    <row r="22303">
      <c r="C22303" s="111"/>
    </row>
    <row r="22304">
      <c r="C22304" s="111"/>
    </row>
    <row r="22305">
      <c r="C22305" s="111"/>
    </row>
    <row r="22306">
      <c r="C22306" s="111"/>
    </row>
    <row r="22307">
      <c r="C22307" s="111"/>
    </row>
    <row r="22308">
      <c r="C22308" s="111"/>
    </row>
    <row r="22309">
      <c r="C22309" s="111"/>
    </row>
    <row r="22310">
      <c r="C22310" s="111"/>
    </row>
    <row r="22311">
      <c r="C22311" s="111"/>
    </row>
    <row r="22312">
      <c r="C22312" s="111"/>
    </row>
    <row r="22313">
      <c r="C22313" s="111"/>
    </row>
    <row r="22314">
      <c r="C22314" s="111"/>
    </row>
    <row r="22315">
      <c r="C22315" s="111"/>
    </row>
    <row r="22316">
      <c r="C22316" s="111"/>
    </row>
    <row r="22317">
      <c r="C22317" s="111"/>
    </row>
    <row r="22318">
      <c r="C22318" s="111"/>
    </row>
    <row r="22319">
      <c r="C22319" s="111"/>
    </row>
    <row r="22320">
      <c r="C22320" s="111"/>
    </row>
    <row r="22321">
      <c r="C22321" s="111"/>
    </row>
    <row r="22322">
      <c r="C22322" s="111"/>
    </row>
    <row r="22323">
      <c r="C22323" s="111"/>
    </row>
    <row r="22324">
      <c r="C22324" s="111"/>
    </row>
    <row r="22325">
      <c r="C22325" s="111"/>
    </row>
    <row r="22326">
      <c r="C22326" s="111"/>
    </row>
    <row r="22327">
      <c r="C22327" s="111"/>
    </row>
    <row r="22328">
      <c r="C22328" s="111"/>
    </row>
    <row r="22329">
      <c r="C22329" s="111"/>
    </row>
    <row r="22330">
      <c r="C22330" s="111"/>
    </row>
    <row r="22331">
      <c r="C22331" s="111"/>
    </row>
    <row r="22332">
      <c r="C22332" s="111"/>
    </row>
    <row r="22333">
      <c r="C22333" s="111"/>
    </row>
    <row r="22334">
      <c r="C22334" s="111"/>
    </row>
    <row r="22335">
      <c r="C22335" s="111"/>
    </row>
    <row r="22336">
      <c r="C22336" s="111"/>
    </row>
    <row r="22337">
      <c r="C22337" s="111"/>
    </row>
    <row r="22338">
      <c r="C22338" s="111"/>
    </row>
    <row r="22339">
      <c r="C22339" s="111"/>
    </row>
    <row r="22340">
      <c r="C22340" s="111"/>
    </row>
    <row r="22341">
      <c r="C22341" s="111"/>
    </row>
    <row r="22342">
      <c r="C22342" s="111"/>
    </row>
    <row r="22343">
      <c r="C22343" s="111"/>
    </row>
    <row r="22344">
      <c r="C22344" s="111"/>
    </row>
    <row r="22345">
      <c r="C22345" s="111"/>
    </row>
    <row r="22346">
      <c r="C22346" s="111"/>
    </row>
    <row r="22347">
      <c r="C22347" s="111"/>
    </row>
    <row r="22348">
      <c r="C22348" s="111"/>
    </row>
    <row r="22349">
      <c r="C22349" s="111"/>
    </row>
    <row r="22350">
      <c r="C22350" s="111"/>
    </row>
    <row r="22351">
      <c r="C22351" s="111"/>
    </row>
    <row r="22352">
      <c r="C22352" s="111"/>
    </row>
    <row r="22353">
      <c r="C22353" s="111"/>
    </row>
    <row r="22354">
      <c r="C22354" s="111"/>
    </row>
    <row r="22355">
      <c r="C22355" s="111"/>
    </row>
    <row r="22356">
      <c r="C22356" s="111"/>
    </row>
    <row r="22357">
      <c r="C22357" s="111"/>
    </row>
    <row r="22358">
      <c r="C22358" s="111"/>
    </row>
    <row r="22359">
      <c r="C22359" s="111"/>
    </row>
    <row r="22360">
      <c r="C22360" s="111"/>
    </row>
    <row r="22361">
      <c r="C22361" s="111"/>
    </row>
    <row r="22362">
      <c r="C22362" s="111"/>
    </row>
    <row r="22363">
      <c r="C22363" s="111"/>
    </row>
    <row r="22364">
      <c r="C22364" s="111"/>
    </row>
    <row r="22365">
      <c r="C22365" s="111"/>
    </row>
    <row r="22366">
      <c r="C22366" s="111"/>
    </row>
    <row r="22367">
      <c r="C22367" s="111"/>
    </row>
    <row r="22368">
      <c r="C22368" s="111"/>
    </row>
    <row r="22369">
      <c r="C22369" s="111"/>
    </row>
    <row r="22370">
      <c r="C22370" s="111"/>
    </row>
    <row r="22371">
      <c r="C22371" s="111"/>
    </row>
    <row r="22372">
      <c r="C22372" s="111"/>
    </row>
    <row r="22373">
      <c r="C22373" s="111"/>
    </row>
    <row r="22374">
      <c r="C22374" s="111"/>
    </row>
    <row r="22375">
      <c r="C22375" s="111"/>
    </row>
    <row r="22376">
      <c r="C22376" s="111"/>
    </row>
    <row r="22377">
      <c r="C22377" s="111"/>
    </row>
    <row r="22378">
      <c r="C22378" s="111"/>
    </row>
    <row r="22379">
      <c r="C22379" s="111"/>
    </row>
    <row r="22380">
      <c r="C22380" s="111"/>
    </row>
    <row r="22381">
      <c r="C22381" s="111"/>
    </row>
    <row r="22382">
      <c r="C22382" s="111"/>
    </row>
    <row r="22383">
      <c r="C22383" s="111"/>
    </row>
    <row r="22384">
      <c r="C22384" s="111"/>
    </row>
    <row r="22385">
      <c r="C22385" s="111"/>
    </row>
    <row r="22386">
      <c r="C22386" s="111"/>
    </row>
    <row r="22387">
      <c r="C22387" s="111"/>
    </row>
    <row r="22388">
      <c r="C22388" s="111"/>
    </row>
    <row r="22389">
      <c r="C22389" s="111"/>
    </row>
    <row r="22390">
      <c r="C22390" s="111"/>
    </row>
    <row r="22391">
      <c r="C22391" s="111"/>
    </row>
    <row r="22392">
      <c r="C22392" s="111"/>
    </row>
    <row r="22393">
      <c r="C22393" s="111"/>
    </row>
    <row r="22394">
      <c r="C22394" s="111"/>
    </row>
    <row r="22395">
      <c r="C22395" s="111"/>
    </row>
    <row r="22396">
      <c r="C22396" s="111"/>
    </row>
    <row r="22397">
      <c r="C22397" s="111"/>
    </row>
    <row r="22398">
      <c r="C22398" s="111"/>
    </row>
    <row r="22399">
      <c r="C22399" s="111"/>
    </row>
    <row r="22400">
      <c r="C22400" s="111"/>
    </row>
    <row r="22401">
      <c r="C22401" s="111"/>
    </row>
    <row r="22402">
      <c r="C22402" s="111"/>
    </row>
    <row r="22403">
      <c r="C22403" s="111"/>
    </row>
    <row r="22404">
      <c r="C22404" s="111"/>
    </row>
    <row r="22405">
      <c r="C22405" s="111"/>
    </row>
    <row r="22406">
      <c r="C22406" s="111"/>
    </row>
    <row r="22407">
      <c r="C22407" s="111"/>
    </row>
    <row r="22408">
      <c r="C22408" s="111"/>
    </row>
    <row r="22409">
      <c r="C22409" s="111"/>
    </row>
    <row r="22410">
      <c r="C22410" s="111"/>
    </row>
    <row r="22411">
      <c r="C22411" s="111"/>
    </row>
    <row r="22412">
      <c r="C22412" s="111"/>
    </row>
    <row r="22413">
      <c r="C22413" s="111"/>
    </row>
    <row r="22414">
      <c r="C22414" s="111"/>
    </row>
    <row r="22415">
      <c r="C22415" s="111"/>
    </row>
    <row r="22416">
      <c r="C22416" s="111"/>
    </row>
    <row r="22417">
      <c r="C22417" s="111"/>
    </row>
    <row r="22418">
      <c r="C22418" s="111"/>
    </row>
    <row r="22419">
      <c r="C22419" s="111"/>
    </row>
    <row r="22420">
      <c r="C22420" s="111"/>
    </row>
    <row r="22421">
      <c r="C22421" s="111"/>
    </row>
    <row r="22422">
      <c r="C22422" s="111"/>
    </row>
    <row r="22423">
      <c r="C22423" s="111"/>
    </row>
    <row r="22424">
      <c r="C22424" s="111"/>
    </row>
    <row r="22425">
      <c r="C22425" s="111"/>
    </row>
    <row r="22426">
      <c r="C22426" s="111"/>
    </row>
    <row r="22427">
      <c r="C22427" s="111"/>
    </row>
    <row r="22428">
      <c r="C22428" s="111"/>
    </row>
    <row r="22429">
      <c r="C22429" s="111"/>
    </row>
    <row r="22430">
      <c r="C22430" s="111"/>
    </row>
    <row r="22431">
      <c r="C22431" s="111"/>
    </row>
    <row r="22432">
      <c r="C22432" s="111"/>
    </row>
    <row r="22433">
      <c r="C22433" s="111"/>
    </row>
    <row r="22434">
      <c r="C22434" s="111"/>
    </row>
    <row r="22435">
      <c r="C22435" s="111"/>
    </row>
    <row r="22436">
      <c r="C22436" s="111"/>
    </row>
    <row r="22437">
      <c r="C22437" s="111"/>
    </row>
    <row r="22438">
      <c r="C22438" s="111"/>
    </row>
    <row r="22439">
      <c r="C22439" s="111"/>
    </row>
    <row r="22440">
      <c r="C22440" s="111"/>
    </row>
    <row r="22441">
      <c r="C22441" s="111"/>
    </row>
    <row r="22442">
      <c r="C22442" s="111"/>
    </row>
    <row r="22443">
      <c r="C22443" s="111"/>
    </row>
    <row r="22444">
      <c r="C22444" s="111"/>
    </row>
    <row r="22445">
      <c r="C22445" s="111"/>
    </row>
    <row r="22446">
      <c r="C22446" s="111"/>
    </row>
    <row r="22447">
      <c r="C22447" s="111"/>
    </row>
    <row r="22448">
      <c r="C22448" s="111"/>
    </row>
    <row r="22449">
      <c r="C22449" s="111"/>
    </row>
    <row r="22450">
      <c r="C22450" s="111"/>
    </row>
    <row r="22451">
      <c r="C22451" s="111"/>
    </row>
    <row r="22452">
      <c r="C22452" s="111"/>
    </row>
    <row r="22453">
      <c r="C22453" s="111"/>
    </row>
    <row r="22454">
      <c r="C22454" s="111"/>
    </row>
    <row r="22455">
      <c r="C22455" s="111"/>
    </row>
    <row r="22456">
      <c r="C22456" s="111"/>
    </row>
    <row r="22457">
      <c r="C22457" s="111"/>
    </row>
    <row r="22458">
      <c r="C22458" s="111"/>
    </row>
    <row r="22459">
      <c r="C22459" s="111"/>
    </row>
    <row r="22460">
      <c r="C22460" s="111"/>
    </row>
    <row r="22461">
      <c r="C22461" s="111"/>
    </row>
    <row r="22462">
      <c r="C22462" s="111"/>
    </row>
    <row r="22463">
      <c r="C22463" s="111"/>
    </row>
    <row r="22464">
      <c r="C22464" s="111"/>
    </row>
    <row r="22465">
      <c r="C22465" s="111"/>
    </row>
    <row r="22466">
      <c r="C22466" s="111"/>
    </row>
    <row r="22467">
      <c r="C22467" s="111"/>
    </row>
    <row r="22468">
      <c r="C22468" s="111"/>
    </row>
    <row r="22469">
      <c r="C22469" s="111"/>
    </row>
    <row r="22470">
      <c r="C22470" s="111"/>
    </row>
    <row r="22471">
      <c r="C22471" s="111"/>
    </row>
    <row r="22472">
      <c r="C22472" s="111"/>
    </row>
    <row r="22473">
      <c r="C22473" s="111"/>
    </row>
    <row r="22474">
      <c r="C22474" s="111"/>
    </row>
    <row r="22475">
      <c r="C22475" s="111"/>
    </row>
    <row r="22476">
      <c r="C22476" s="111"/>
    </row>
    <row r="22477">
      <c r="C22477" s="111"/>
    </row>
    <row r="22478">
      <c r="C22478" s="111"/>
    </row>
    <row r="22479">
      <c r="C22479" s="111"/>
    </row>
    <row r="22480">
      <c r="C22480" s="111"/>
    </row>
    <row r="22481">
      <c r="C22481" s="111"/>
    </row>
    <row r="22482">
      <c r="C22482" s="111"/>
    </row>
    <row r="22483">
      <c r="C22483" s="111"/>
    </row>
    <row r="22484">
      <c r="C22484" s="111"/>
    </row>
    <row r="22485">
      <c r="C22485" s="111"/>
    </row>
    <row r="22486">
      <c r="C22486" s="111"/>
    </row>
    <row r="22487">
      <c r="C22487" s="111"/>
    </row>
    <row r="22488">
      <c r="C22488" s="111"/>
    </row>
    <row r="22489">
      <c r="C22489" s="111"/>
    </row>
    <row r="22490">
      <c r="C22490" s="111"/>
    </row>
    <row r="22491">
      <c r="C22491" s="111"/>
    </row>
    <row r="22492">
      <c r="C22492" s="111"/>
    </row>
    <row r="22493">
      <c r="C22493" s="111"/>
    </row>
    <row r="22494">
      <c r="C22494" s="111"/>
    </row>
    <row r="22495">
      <c r="C22495" s="111"/>
    </row>
    <row r="22496">
      <c r="C22496" s="111"/>
    </row>
    <row r="22497">
      <c r="C22497" s="111"/>
    </row>
    <row r="22498">
      <c r="C22498" s="111"/>
    </row>
    <row r="22499">
      <c r="C22499" s="111"/>
    </row>
    <row r="22500">
      <c r="C22500" s="111"/>
    </row>
    <row r="22501">
      <c r="C22501" s="111"/>
    </row>
    <row r="22502">
      <c r="C22502" s="111"/>
    </row>
    <row r="22503">
      <c r="C22503" s="111"/>
    </row>
    <row r="22504">
      <c r="C22504" s="111"/>
    </row>
    <row r="22505">
      <c r="C22505" s="111"/>
    </row>
    <row r="22506">
      <c r="C22506" s="111"/>
    </row>
    <row r="22507">
      <c r="C22507" s="111"/>
    </row>
    <row r="22508">
      <c r="C22508" s="111"/>
    </row>
    <row r="22509">
      <c r="C22509" s="111"/>
    </row>
    <row r="22510">
      <c r="C22510" s="111"/>
    </row>
    <row r="22511">
      <c r="C22511" s="111"/>
    </row>
    <row r="22512">
      <c r="C22512" s="111"/>
    </row>
    <row r="22513">
      <c r="C22513" s="111"/>
    </row>
    <row r="22514">
      <c r="C22514" s="111"/>
    </row>
    <row r="22515">
      <c r="C22515" s="111"/>
    </row>
    <row r="22516">
      <c r="C22516" s="111"/>
    </row>
    <row r="22517">
      <c r="C22517" s="111"/>
    </row>
    <row r="22518">
      <c r="C22518" s="111"/>
    </row>
    <row r="22519">
      <c r="C22519" s="111"/>
    </row>
    <row r="22520">
      <c r="C22520" s="111"/>
    </row>
    <row r="22521">
      <c r="C22521" s="111"/>
    </row>
    <row r="22522">
      <c r="C22522" s="111"/>
    </row>
    <row r="22523">
      <c r="C22523" s="111"/>
    </row>
    <row r="22524">
      <c r="C22524" s="111"/>
    </row>
    <row r="22525">
      <c r="C22525" s="111"/>
    </row>
    <row r="22526">
      <c r="C22526" s="111"/>
    </row>
    <row r="22527">
      <c r="C22527" s="111"/>
    </row>
    <row r="22528">
      <c r="C22528" s="111"/>
    </row>
    <row r="22529">
      <c r="C22529" s="111"/>
    </row>
    <row r="22530">
      <c r="C22530" s="111"/>
    </row>
    <row r="22531">
      <c r="C22531" s="111"/>
    </row>
    <row r="22532">
      <c r="C22532" s="111"/>
    </row>
    <row r="22533">
      <c r="C22533" s="111"/>
    </row>
    <row r="22534">
      <c r="C22534" s="111"/>
    </row>
    <row r="22535">
      <c r="C22535" s="111"/>
    </row>
    <row r="22536">
      <c r="C22536" s="111"/>
    </row>
    <row r="22537">
      <c r="C22537" s="111"/>
    </row>
    <row r="22538">
      <c r="C22538" s="111"/>
    </row>
    <row r="22539">
      <c r="C22539" s="111"/>
    </row>
    <row r="22540">
      <c r="C22540" s="111"/>
    </row>
    <row r="22541">
      <c r="C22541" s="111"/>
    </row>
    <row r="22542">
      <c r="C22542" s="111"/>
    </row>
    <row r="22543">
      <c r="C22543" s="111"/>
    </row>
    <row r="22544">
      <c r="C22544" s="111"/>
    </row>
    <row r="22545">
      <c r="C22545" s="111"/>
    </row>
    <row r="22546">
      <c r="C22546" s="111"/>
    </row>
    <row r="22547">
      <c r="C22547" s="111"/>
    </row>
    <row r="22548">
      <c r="C22548" s="111"/>
    </row>
    <row r="22549">
      <c r="C22549" s="111"/>
    </row>
    <row r="22550">
      <c r="C22550" s="111"/>
    </row>
    <row r="22551">
      <c r="C22551" s="111"/>
    </row>
    <row r="22552">
      <c r="C22552" s="111"/>
    </row>
    <row r="22553">
      <c r="C22553" s="111"/>
    </row>
    <row r="22554">
      <c r="C22554" s="111"/>
    </row>
    <row r="22555">
      <c r="C22555" s="111"/>
    </row>
    <row r="22556">
      <c r="C22556" s="111"/>
    </row>
    <row r="22557">
      <c r="C22557" s="111"/>
    </row>
    <row r="22558">
      <c r="C22558" s="111"/>
    </row>
    <row r="22559">
      <c r="C22559" s="111"/>
    </row>
    <row r="22560">
      <c r="C22560" s="111"/>
    </row>
    <row r="22561">
      <c r="C22561" s="111"/>
    </row>
    <row r="22562">
      <c r="C22562" s="111"/>
    </row>
    <row r="22563">
      <c r="C22563" s="111"/>
    </row>
    <row r="22564">
      <c r="C22564" s="111"/>
    </row>
    <row r="22565">
      <c r="C22565" s="111"/>
    </row>
    <row r="22566">
      <c r="C22566" s="111"/>
    </row>
    <row r="22567">
      <c r="C22567" s="111"/>
    </row>
    <row r="22568">
      <c r="C22568" s="111"/>
    </row>
    <row r="22569">
      <c r="C22569" s="111"/>
    </row>
    <row r="22570">
      <c r="C22570" s="111"/>
    </row>
    <row r="22571">
      <c r="C22571" s="111"/>
    </row>
    <row r="22572">
      <c r="C22572" s="111"/>
    </row>
    <row r="22573">
      <c r="C22573" s="111"/>
    </row>
    <row r="22574">
      <c r="C22574" s="111"/>
    </row>
    <row r="22575">
      <c r="C22575" s="111"/>
    </row>
    <row r="22576">
      <c r="C22576" s="111"/>
    </row>
    <row r="22577">
      <c r="C22577" s="111"/>
    </row>
    <row r="22578">
      <c r="C22578" s="111"/>
    </row>
    <row r="22579">
      <c r="C22579" s="111"/>
    </row>
    <row r="22580">
      <c r="C22580" s="111"/>
    </row>
    <row r="22581">
      <c r="C22581" s="111"/>
    </row>
    <row r="22582">
      <c r="C22582" s="111"/>
    </row>
    <row r="22583">
      <c r="C22583" s="111"/>
    </row>
    <row r="22584">
      <c r="C22584" s="111"/>
    </row>
    <row r="22585">
      <c r="C22585" s="111"/>
    </row>
    <row r="22586">
      <c r="C22586" s="111"/>
    </row>
    <row r="22587">
      <c r="C22587" s="111"/>
    </row>
    <row r="22588">
      <c r="C22588" s="111"/>
    </row>
    <row r="22589">
      <c r="C22589" s="111"/>
    </row>
    <row r="22590">
      <c r="C22590" s="111"/>
    </row>
    <row r="22591">
      <c r="C22591" s="111"/>
    </row>
    <row r="22592">
      <c r="C22592" s="111"/>
    </row>
    <row r="22593">
      <c r="C22593" s="111"/>
    </row>
    <row r="22594">
      <c r="C22594" s="111"/>
    </row>
    <row r="22595">
      <c r="C22595" s="111"/>
    </row>
    <row r="22596">
      <c r="C22596" s="111"/>
    </row>
    <row r="22597">
      <c r="C22597" s="111"/>
    </row>
    <row r="22598">
      <c r="C22598" s="111"/>
    </row>
    <row r="22599">
      <c r="C22599" s="111"/>
    </row>
    <row r="22600">
      <c r="C22600" s="111"/>
    </row>
    <row r="22601">
      <c r="C22601" s="111"/>
    </row>
    <row r="22602">
      <c r="C22602" s="111"/>
    </row>
    <row r="22603">
      <c r="C22603" s="111"/>
    </row>
    <row r="22604">
      <c r="C22604" s="111"/>
    </row>
    <row r="22605">
      <c r="C22605" s="111"/>
    </row>
    <row r="22606">
      <c r="C22606" s="111"/>
    </row>
    <row r="22607">
      <c r="C22607" s="111"/>
    </row>
    <row r="22608">
      <c r="C22608" s="111"/>
    </row>
    <row r="22609">
      <c r="C22609" s="111"/>
    </row>
    <row r="22610">
      <c r="C22610" s="111"/>
    </row>
    <row r="22611">
      <c r="C22611" s="111"/>
    </row>
    <row r="22612">
      <c r="C22612" s="111"/>
    </row>
    <row r="22613">
      <c r="C22613" s="111"/>
    </row>
    <row r="22614">
      <c r="C22614" s="111"/>
    </row>
    <row r="22615">
      <c r="C22615" s="111"/>
    </row>
    <row r="22616">
      <c r="C22616" s="111"/>
    </row>
    <row r="22617">
      <c r="C22617" s="111"/>
    </row>
    <row r="22618">
      <c r="C22618" s="111"/>
    </row>
    <row r="22619">
      <c r="C22619" s="111"/>
    </row>
    <row r="22620">
      <c r="C22620" s="111"/>
    </row>
    <row r="22621">
      <c r="C22621" s="111"/>
    </row>
    <row r="22622">
      <c r="C22622" s="111"/>
    </row>
    <row r="22623">
      <c r="C22623" s="111"/>
    </row>
    <row r="22624">
      <c r="C22624" s="111"/>
    </row>
    <row r="22625">
      <c r="C22625" s="111"/>
    </row>
    <row r="22626">
      <c r="C22626" s="111"/>
    </row>
    <row r="22627">
      <c r="C22627" s="111"/>
    </row>
    <row r="22628">
      <c r="C22628" s="111"/>
    </row>
    <row r="22629">
      <c r="C22629" s="111"/>
    </row>
    <row r="22630">
      <c r="C22630" s="111"/>
    </row>
    <row r="22631">
      <c r="C22631" s="111"/>
    </row>
    <row r="22632">
      <c r="C22632" s="111"/>
    </row>
    <row r="22633">
      <c r="C22633" s="111"/>
    </row>
    <row r="22634">
      <c r="C22634" s="111"/>
    </row>
    <row r="22635">
      <c r="C22635" s="111"/>
    </row>
    <row r="22636">
      <c r="C22636" s="111"/>
    </row>
    <row r="22637">
      <c r="C22637" s="111"/>
    </row>
    <row r="22638">
      <c r="C22638" s="111"/>
    </row>
    <row r="22639">
      <c r="C22639" s="111"/>
    </row>
    <row r="22640">
      <c r="C22640" s="111"/>
    </row>
    <row r="22641">
      <c r="C22641" s="111"/>
    </row>
    <row r="22642">
      <c r="C22642" s="111"/>
    </row>
    <row r="22643">
      <c r="C22643" s="111"/>
    </row>
    <row r="22644">
      <c r="C22644" s="111"/>
    </row>
    <row r="22645">
      <c r="C22645" s="111"/>
    </row>
    <row r="22646">
      <c r="C22646" s="111"/>
    </row>
    <row r="22647">
      <c r="C22647" s="111"/>
    </row>
    <row r="22648">
      <c r="C22648" s="111"/>
    </row>
    <row r="22649">
      <c r="C22649" s="111"/>
    </row>
    <row r="22650">
      <c r="C22650" s="111"/>
    </row>
    <row r="22651">
      <c r="C22651" s="111"/>
    </row>
    <row r="22652">
      <c r="C22652" s="111"/>
    </row>
    <row r="22653">
      <c r="C22653" s="111"/>
    </row>
    <row r="22654">
      <c r="C22654" s="111"/>
    </row>
    <row r="22655">
      <c r="C22655" s="111"/>
    </row>
    <row r="22656">
      <c r="C22656" s="111"/>
    </row>
    <row r="22657">
      <c r="C22657" s="111"/>
    </row>
    <row r="22658">
      <c r="C22658" s="111"/>
    </row>
    <row r="22659">
      <c r="C22659" s="111"/>
    </row>
    <row r="22660">
      <c r="C22660" s="111"/>
    </row>
    <row r="22661">
      <c r="C22661" s="111"/>
    </row>
    <row r="22662">
      <c r="C22662" s="111"/>
    </row>
    <row r="22663">
      <c r="C22663" s="111"/>
    </row>
    <row r="22664">
      <c r="C22664" s="111"/>
    </row>
    <row r="22665">
      <c r="C22665" s="111"/>
    </row>
    <row r="22666">
      <c r="C22666" s="111"/>
    </row>
    <row r="22667">
      <c r="C22667" s="111"/>
    </row>
    <row r="22668">
      <c r="C22668" s="111"/>
    </row>
    <row r="22669">
      <c r="C22669" s="111"/>
    </row>
    <row r="22670">
      <c r="C22670" s="111"/>
    </row>
    <row r="22671">
      <c r="C22671" s="111"/>
    </row>
    <row r="22672">
      <c r="C22672" s="111"/>
    </row>
    <row r="22673">
      <c r="C22673" s="111"/>
    </row>
    <row r="22674">
      <c r="C22674" s="111"/>
    </row>
    <row r="22675">
      <c r="C22675" s="111"/>
    </row>
    <row r="22676">
      <c r="C22676" s="111"/>
    </row>
    <row r="22677">
      <c r="C22677" s="111"/>
    </row>
    <row r="22678">
      <c r="C22678" s="111"/>
    </row>
    <row r="22679">
      <c r="C22679" s="111"/>
    </row>
    <row r="22680">
      <c r="C22680" s="111"/>
    </row>
    <row r="22681">
      <c r="C22681" s="111"/>
    </row>
    <row r="22682">
      <c r="C22682" s="111"/>
    </row>
    <row r="22683">
      <c r="C22683" s="111"/>
    </row>
    <row r="22684">
      <c r="C22684" s="111"/>
    </row>
    <row r="22685">
      <c r="C22685" s="111"/>
    </row>
    <row r="22686">
      <c r="C22686" s="111"/>
    </row>
    <row r="22687">
      <c r="C22687" s="111"/>
    </row>
    <row r="22688">
      <c r="C22688" s="111"/>
    </row>
    <row r="22689">
      <c r="C22689" s="111"/>
    </row>
    <row r="22690">
      <c r="C22690" s="111"/>
    </row>
    <row r="22691">
      <c r="C22691" s="111"/>
    </row>
    <row r="22692">
      <c r="C22692" s="111"/>
    </row>
    <row r="22693">
      <c r="C22693" s="111"/>
    </row>
    <row r="22694">
      <c r="C22694" s="111"/>
    </row>
    <row r="22695">
      <c r="C22695" s="111"/>
    </row>
    <row r="22696">
      <c r="C22696" s="111"/>
    </row>
    <row r="22697">
      <c r="C22697" s="111"/>
    </row>
    <row r="22698">
      <c r="C22698" s="111"/>
    </row>
    <row r="22699">
      <c r="C22699" s="111"/>
    </row>
    <row r="22700">
      <c r="C22700" s="111"/>
    </row>
    <row r="22701">
      <c r="C22701" s="111"/>
    </row>
    <row r="22702">
      <c r="C22702" s="111"/>
    </row>
    <row r="22703">
      <c r="C22703" s="111"/>
    </row>
    <row r="22704">
      <c r="C22704" s="111"/>
    </row>
    <row r="22705">
      <c r="C22705" s="111"/>
    </row>
    <row r="22706">
      <c r="C22706" s="111"/>
    </row>
    <row r="22707">
      <c r="C22707" s="111"/>
    </row>
    <row r="22708">
      <c r="C22708" s="111"/>
    </row>
    <row r="22709">
      <c r="C22709" s="111"/>
    </row>
    <row r="22710">
      <c r="C22710" s="111"/>
    </row>
    <row r="22711">
      <c r="C22711" s="111"/>
    </row>
    <row r="22712">
      <c r="C22712" s="111"/>
    </row>
    <row r="22713">
      <c r="C22713" s="111"/>
    </row>
    <row r="22714">
      <c r="C22714" s="111"/>
    </row>
    <row r="22715">
      <c r="C22715" s="111"/>
    </row>
    <row r="22716">
      <c r="C22716" s="111"/>
    </row>
    <row r="22717">
      <c r="C22717" s="111"/>
    </row>
    <row r="22718">
      <c r="C22718" s="111"/>
    </row>
    <row r="22719">
      <c r="C22719" s="111"/>
    </row>
    <row r="22720">
      <c r="C22720" s="111"/>
    </row>
    <row r="22721">
      <c r="C22721" s="111"/>
    </row>
    <row r="22722">
      <c r="C22722" s="111"/>
    </row>
    <row r="22723">
      <c r="C22723" s="111"/>
    </row>
    <row r="22724">
      <c r="C22724" s="111"/>
    </row>
    <row r="22725">
      <c r="C22725" s="111"/>
    </row>
    <row r="22726">
      <c r="C22726" s="111"/>
    </row>
    <row r="22727">
      <c r="C22727" s="111"/>
    </row>
    <row r="22728">
      <c r="C22728" s="111"/>
    </row>
    <row r="22729">
      <c r="C22729" s="111"/>
    </row>
    <row r="22730">
      <c r="C22730" s="111"/>
    </row>
    <row r="22731">
      <c r="C22731" s="111"/>
    </row>
    <row r="22732">
      <c r="C22732" s="111"/>
    </row>
    <row r="22733">
      <c r="C22733" s="111"/>
    </row>
    <row r="22734">
      <c r="C22734" s="111"/>
    </row>
    <row r="22735">
      <c r="C22735" s="111"/>
    </row>
    <row r="22736">
      <c r="C22736" s="111"/>
    </row>
    <row r="22737">
      <c r="C22737" s="111"/>
    </row>
    <row r="22738">
      <c r="C22738" s="111"/>
    </row>
    <row r="22739">
      <c r="C22739" s="111"/>
    </row>
    <row r="22740">
      <c r="C22740" s="111"/>
    </row>
    <row r="22741">
      <c r="C22741" s="111"/>
    </row>
    <row r="22742">
      <c r="C22742" s="111"/>
    </row>
    <row r="22743">
      <c r="C22743" s="111"/>
    </row>
    <row r="22744">
      <c r="C22744" s="111"/>
    </row>
    <row r="22745">
      <c r="C22745" s="111"/>
    </row>
    <row r="22746">
      <c r="C22746" s="111"/>
    </row>
    <row r="22747">
      <c r="C22747" s="111"/>
    </row>
    <row r="22748">
      <c r="C22748" s="111"/>
    </row>
    <row r="22749">
      <c r="C22749" s="111"/>
    </row>
    <row r="22750">
      <c r="C22750" s="111"/>
    </row>
    <row r="22751">
      <c r="C22751" s="111"/>
    </row>
    <row r="22752">
      <c r="C22752" s="111"/>
    </row>
    <row r="22753">
      <c r="C22753" s="111"/>
    </row>
    <row r="22754">
      <c r="C22754" s="111"/>
    </row>
    <row r="22755">
      <c r="C22755" s="111"/>
    </row>
    <row r="22756">
      <c r="C22756" s="111"/>
    </row>
    <row r="22757">
      <c r="C22757" s="111"/>
    </row>
    <row r="22758">
      <c r="C22758" s="111"/>
    </row>
    <row r="22759">
      <c r="C22759" s="111"/>
    </row>
    <row r="22760">
      <c r="C22760" s="111"/>
    </row>
    <row r="22761">
      <c r="C22761" s="111"/>
    </row>
    <row r="22762">
      <c r="C22762" s="111"/>
    </row>
    <row r="22763">
      <c r="C22763" s="111"/>
    </row>
    <row r="22764">
      <c r="C22764" s="111"/>
    </row>
    <row r="22765">
      <c r="C22765" s="111"/>
    </row>
    <row r="22766">
      <c r="C22766" s="111"/>
    </row>
    <row r="22767">
      <c r="C22767" s="111"/>
    </row>
    <row r="22768">
      <c r="C22768" s="111"/>
    </row>
    <row r="22769">
      <c r="C22769" s="111"/>
    </row>
    <row r="22770">
      <c r="C22770" s="111"/>
    </row>
    <row r="22771">
      <c r="C22771" s="111"/>
    </row>
    <row r="22772">
      <c r="C22772" s="111"/>
    </row>
    <row r="22773">
      <c r="C22773" s="111"/>
    </row>
    <row r="22774">
      <c r="C22774" s="111"/>
    </row>
    <row r="22775">
      <c r="C22775" s="111"/>
    </row>
    <row r="22776">
      <c r="C22776" s="111"/>
    </row>
    <row r="22777">
      <c r="C22777" s="111"/>
    </row>
    <row r="22778">
      <c r="C22778" s="111"/>
    </row>
    <row r="22779">
      <c r="C22779" s="111"/>
    </row>
    <row r="22780">
      <c r="C22780" s="111"/>
    </row>
    <row r="22781">
      <c r="C22781" s="111"/>
    </row>
    <row r="22782">
      <c r="C22782" s="111"/>
    </row>
    <row r="22783">
      <c r="C22783" s="111"/>
    </row>
    <row r="22784">
      <c r="C22784" s="111"/>
    </row>
    <row r="22785">
      <c r="C22785" s="111"/>
    </row>
    <row r="22786">
      <c r="C22786" s="111"/>
    </row>
    <row r="22787">
      <c r="C22787" s="111"/>
    </row>
    <row r="22788">
      <c r="C22788" s="111"/>
    </row>
    <row r="22789">
      <c r="C22789" s="111"/>
    </row>
    <row r="22790">
      <c r="C22790" s="111"/>
    </row>
    <row r="22791">
      <c r="C22791" s="111"/>
    </row>
    <row r="22792">
      <c r="C22792" s="111"/>
    </row>
    <row r="22793">
      <c r="C22793" s="111"/>
    </row>
    <row r="22794">
      <c r="C22794" s="111"/>
    </row>
    <row r="22795">
      <c r="C22795" s="111"/>
    </row>
    <row r="22796">
      <c r="C22796" s="111"/>
    </row>
    <row r="22797">
      <c r="C22797" s="111"/>
    </row>
    <row r="22798">
      <c r="C22798" s="111"/>
    </row>
    <row r="22799">
      <c r="C22799" s="111"/>
    </row>
    <row r="22800">
      <c r="C22800" s="111"/>
    </row>
    <row r="22801">
      <c r="C22801" s="111"/>
    </row>
    <row r="22802">
      <c r="C22802" s="111"/>
    </row>
    <row r="22803">
      <c r="C22803" s="111"/>
    </row>
    <row r="22804">
      <c r="C22804" s="111"/>
    </row>
    <row r="22805">
      <c r="C22805" s="111"/>
    </row>
    <row r="22806">
      <c r="C22806" s="111"/>
    </row>
    <row r="22807">
      <c r="C22807" s="111"/>
    </row>
    <row r="22808">
      <c r="C22808" s="111"/>
    </row>
    <row r="22809">
      <c r="C22809" s="111"/>
    </row>
    <row r="22810">
      <c r="C22810" s="111"/>
    </row>
    <row r="22811">
      <c r="C22811" s="111"/>
    </row>
    <row r="22812">
      <c r="C22812" s="111"/>
    </row>
    <row r="22813">
      <c r="C22813" s="111"/>
    </row>
    <row r="22814">
      <c r="C22814" s="111"/>
    </row>
    <row r="22815">
      <c r="C22815" s="111"/>
    </row>
    <row r="22816">
      <c r="C22816" s="111"/>
    </row>
    <row r="22817">
      <c r="C22817" s="111"/>
    </row>
    <row r="22818">
      <c r="C22818" s="111"/>
    </row>
    <row r="22819">
      <c r="C22819" s="111"/>
    </row>
    <row r="22820">
      <c r="C22820" s="111"/>
    </row>
    <row r="22821">
      <c r="C22821" s="111"/>
    </row>
    <row r="22822">
      <c r="C22822" s="111"/>
    </row>
    <row r="22823">
      <c r="C22823" s="111"/>
    </row>
    <row r="22824">
      <c r="C22824" s="111"/>
    </row>
    <row r="22825">
      <c r="C22825" s="111"/>
    </row>
    <row r="22826">
      <c r="C22826" s="111"/>
    </row>
    <row r="22827">
      <c r="C22827" s="111"/>
    </row>
    <row r="22828">
      <c r="C22828" s="111"/>
    </row>
    <row r="22829">
      <c r="C22829" s="111"/>
    </row>
    <row r="22830">
      <c r="C22830" s="111"/>
    </row>
    <row r="22831">
      <c r="C22831" s="111"/>
    </row>
    <row r="22832">
      <c r="C22832" s="111"/>
    </row>
    <row r="22833">
      <c r="C22833" s="111"/>
    </row>
    <row r="22834">
      <c r="C22834" s="111"/>
    </row>
    <row r="22835">
      <c r="C22835" s="111"/>
    </row>
    <row r="22836">
      <c r="C22836" s="111"/>
    </row>
    <row r="22837">
      <c r="C22837" s="111"/>
    </row>
    <row r="22838">
      <c r="C22838" s="111"/>
    </row>
    <row r="22839">
      <c r="C22839" s="111"/>
    </row>
    <row r="22840">
      <c r="C22840" s="111"/>
    </row>
    <row r="22841">
      <c r="C22841" s="111"/>
    </row>
    <row r="22842">
      <c r="C22842" s="111"/>
    </row>
    <row r="22843">
      <c r="C22843" s="111"/>
    </row>
    <row r="22844">
      <c r="C22844" s="111"/>
    </row>
    <row r="22845">
      <c r="C22845" s="111"/>
    </row>
    <row r="22846">
      <c r="C22846" s="111"/>
    </row>
    <row r="22847">
      <c r="C22847" s="111"/>
    </row>
    <row r="22848">
      <c r="C22848" s="111"/>
    </row>
    <row r="22849">
      <c r="C22849" s="111"/>
    </row>
    <row r="22850">
      <c r="C22850" s="111"/>
    </row>
    <row r="22851">
      <c r="C22851" s="111"/>
    </row>
    <row r="22852">
      <c r="C22852" s="111"/>
    </row>
    <row r="22853">
      <c r="C22853" s="111"/>
    </row>
    <row r="22854">
      <c r="C22854" s="111"/>
    </row>
    <row r="22855">
      <c r="C22855" s="111"/>
    </row>
    <row r="22856">
      <c r="C22856" s="111"/>
    </row>
    <row r="22857">
      <c r="C22857" s="111"/>
    </row>
    <row r="22858">
      <c r="C22858" s="111"/>
    </row>
    <row r="22859">
      <c r="C22859" s="111"/>
    </row>
    <row r="22860">
      <c r="C22860" s="111"/>
    </row>
    <row r="22861">
      <c r="C22861" s="111"/>
    </row>
    <row r="22862">
      <c r="C22862" s="111"/>
    </row>
    <row r="22863">
      <c r="C22863" s="111"/>
    </row>
    <row r="22864">
      <c r="C22864" s="111"/>
    </row>
    <row r="22865">
      <c r="C22865" s="111"/>
    </row>
    <row r="22866">
      <c r="C22866" s="111"/>
    </row>
    <row r="22867">
      <c r="C22867" s="111"/>
    </row>
    <row r="22868">
      <c r="C22868" s="111"/>
    </row>
    <row r="22869">
      <c r="C22869" s="111"/>
    </row>
    <row r="22870">
      <c r="C22870" s="111"/>
    </row>
    <row r="22871">
      <c r="C22871" s="111"/>
    </row>
    <row r="22872">
      <c r="C22872" s="111"/>
    </row>
    <row r="22873">
      <c r="C22873" s="111"/>
    </row>
    <row r="22874">
      <c r="C22874" s="111"/>
    </row>
    <row r="22875">
      <c r="C22875" s="111"/>
    </row>
    <row r="22876">
      <c r="C22876" s="111"/>
    </row>
    <row r="22877">
      <c r="C22877" s="111"/>
    </row>
    <row r="22878">
      <c r="C22878" s="111"/>
    </row>
    <row r="22879">
      <c r="C22879" s="111"/>
    </row>
    <row r="22880">
      <c r="C22880" s="111"/>
    </row>
    <row r="22881">
      <c r="C22881" s="111"/>
    </row>
    <row r="22882">
      <c r="C22882" s="111"/>
    </row>
    <row r="22883">
      <c r="C22883" s="111"/>
    </row>
    <row r="22884">
      <c r="C22884" s="111"/>
    </row>
    <row r="22885">
      <c r="C22885" s="111"/>
    </row>
    <row r="22886">
      <c r="C22886" s="111"/>
    </row>
    <row r="22887">
      <c r="C22887" s="111"/>
    </row>
    <row r="22888">
      <c r="C22888" s="111"/>
    </row>
    <row r="22889">
      <c r="C22889" s="111"/>
    </row>
    <row r="22890">
      <c r="C22890" s="111"/>
    </row>
    <row r="22891">
      <c r="C22891" s="111"/>
    </row>
    <row r="22892">
      <c r="C22892" s="111"/>
    </row>
    <row r="22893">
      <c r="C22893" s="111"/>
    </row>
    <row r="22894">
      <c r="C22894" s="111"/>
    </row>
    <row r="22895">
      <c r="C22895" s="111"/>
    </row>
    <row r="22896">
      <c r="C22896" s="111"/>
    </row>
    <row r="22897">
      <c r="C22897" s="111"/>
    </row>
    <row r="22898">
      <c r="C22898" s="111"/>
    </row>
    <row r="22899">
      <c r="C22899" s="111"/>
    </row>
    <row r="22900">
      <c r="C22900" s="111"/>
    </row>
    <row r="22901">
      <c r="C22901" s="111"/>
    </row>
    <row r="22902">
      <c r="C22902" s="111"/>
    </row>
    <row r="22903">
      <c r="C22903" s="111"/>
    </row>
    <row r="22904">
      <c r="C22904" s="111"/>
    </row>
    <row r="22905">
      <c r="C22905" s="111"/>
    </row>
    <row r="22906">
      <c r="C22906" s="111"/>
    </row>
    <row r="22907">
      <c r="C22907" s="111"/>
    </row>
    <row r="22908">
      <c r="C22908" s="111"/>
    </row>
    <row r="22909">
      <c r="C22909" s="111"/>
    </row>
    <row r="22910">
      <c r="C22910" s="111"/>
    </row>
    <row r="22911">
      <c r="C22911" s="111"/>
    </row>
    <row r="22912">
      <c r="C22912" s="111"/>
    </row>
    <row r="22913">
      <c r="C22913" s="111"/>
    </row>
    <row r="22914">
      <c r="C22914" s="111"/>
    </row>
    <row r="22915">
      <c r="C22915" s="111"/>
    </row>
    <row r="22916">
      <c r="C22916" s="111"/>
    </row>
    <row r="22917">
      <c r="C22917" s="111"/>
    </row>
    <row r="22918">
      <c r="C22918" s="111"/>
    </row>
    <row r="22919">
      <c r="C22919" s="111"/>
    </row>
    <row r="22920">
      <c r="C22920" s="111"/>
    </row>
    <row r="22921">
      <c r="C22921" s="111"/>
    </row>
    <row r="22922">
      <c r="C22922" s="111"/>
    </row>
    <row r="22923">
      <c r="C22923" s="111"/>
    </row>
    <row r="22924">
      <c r="C22924" s="111"/>
    </row>
    <row r="22925">
      <c r="C22925" s="111"/>
    </row>
    <row r="22926">
      <c r="C22926" s="111"/>
    </row>
    <row r="22927">
      <c r="C22927" s="111"/>
    </row>
    <row r="22928">
      <c r="C22928" s="111"/>
    </row>
    <row r="22929">
      <c r="C22929" s="111"/>
    </row>
    <row r="22930">
      <c r="C22930" s="111"/>
    </row>
    <row r="22931">
      <c r="C22931" s="111"/>
    </row>
    <row r="22932">
      <c r="C22932" s="111"/>
    </row>
    <row r="22933">
      <c r="C22933" s="111"/>
    </row>
    <row r="22934">
      <c r="C22934" s="111"/>
    </row>
    <row r="22935">
      <c r="C22935" s="111"/>
    </row>
    <row r="22936">
      <c r="C22936" s="111"/>
    </row>
    <row r="22937">
      <c r="C22937" s="111"/>
    </row>
    <row r="22938">
      <c r="C22938" s="111"/>
    </row>
    <row r="22939">
      <c r="C22939" s="111"/>
    </row>
    <row r="22940">
      <c r="C22940" s="111"/>
    </row>
    <row r="22941">
      <c r="C22941" s="111"/>
    </row>
    <row r="22942">
      <c r="C22942" s="111"/>
    </row>
    <row r="22943">
      <c r="C22943" s="111"/>
    </row>
    <row r="22944">
      <c r="C22944" s="111"/>
    </row>
    <row r="22945">
      <c r="C22945" s="111"/>
    </row>
    <row r="22946">
      <c r="C22946" s="111"/>
    </row>
    <row r="22947">
      <c r="C22947" s="111"/>
    </row>
    <row r="22948">
      <c r="C22948" s="111"/>
    </row>
    <row r="22949">
      <c r="C22949" s="111"/>
    </row>
    <row r="22950">
      <c r="C22950" s="111"/>
    </row>
    <row r="22951">
      <c r="C22951" s="111"/>
    </row>
    <row r="22952">
      <c r="C22952" s="111"/>
    </row>
    <row r="22953">
      <c r="C22953" s="111"/>
    </row>
    <row r="22954">
      <c r="C22954" s="111"/>
    </row>
    <row r="22955">
      <c r="C22955" s="111"/>
    </row>
    <row r="22956">
      <c r="C22956" s="111"/>
    </row>
    <row r="22957">
      <c r="C22957" s="111"/>
    </row>
    <row r="22958">
      <c r="C22958" s="111"/>
    </row>
    <row r="22959">
      <c r="C22959" s="111"/>
    </row>
    <row r="22960">
      <c r="C22960" s="111"/>
    </row>
    <row r="22961">
      <c r="C22961" s="111"/>
    </row>
    <row r="22962">
      <c r="C22962" s="111"/>
    </row>
    <row r="22963">
      <c r="C22963" s="111"/>
    </row>
    <row r="22964">
      <c r="C22964" s="111"/>
    </row>
    <row r="22965">
      <c r="C22965" s="111"/>
    </row>
    <row r="22966">
      <c r="C22966" s="111"/>
    </row>
    <row r="22967">
      <c r="C22967" s="111"/>
    </row>
    <row r="22968">
      <c r="C22968" s="111"/>
    </row>
    <row r="22969">
      <c r="C22969" s="111"/>
    </row>
    <row r="22970">
      <c r="C22970" s="111"/>
    </row>
    <row r="22971">
      <c r="C22971" s="111"/>
    </row>
    <row r="22972">
      <c r="C22972" s="111"/>
    </row>
    <row r="22973">
      <c r="C22973" s="111"/>
    </row>
    <row r="22974">
      <c r="C22974" s="111"/>
    </row>
    <row r="22975">
      <c r="C22975" s="111"/>
    </row>
    <row r="22976">
      <c r="C22976" s="111"/>
    </row>
    <row r="22977">
      <c r="C22977" s="111"/>
    </row>
    <row r="22978">
      <c r="C22978" s="111"/>
    </row>
    <row r="22979">
      <c r="C22979" s="111"/>
    </row>
    <row r="22980">
      <c r="C22980" s="111"/>
    </row>
    <row r="22981">
      <c r="C22981" s="111"/>
    </row>
    <row r="22982">
      <c r="C22982" s="111"/>
    </row>
    <row r="22983">
      <c r="C22983" s="111"/>
    </row>
    <row r="22984">
      <c r="C22984" s="111"/>
    </row>
    <row r="22985">
      <c r="C22985" s="111"/>
    </row>
    <row r="22986">
      <c r="C22986" s="111"/>
    </row>
    <row r="22987">
      <c r="C22987" s="111"/>
    </row>
    <row r="22988">
      <c r="C22988" s="111"/>
    </row>
    <row r="22989">
      <c r="C22989" s="111"/>
    </row>
    <row r="22990">
      <c r="C22990" s="111"/>
    </row>
    <row r="22991">
      <c r="C22991" s="111"/>
    </row>
    <row r="22992">
      <c r="C22992" s="111"/>
    </row>
    <row r="22993">
      <c r="C22993" s="111"/>
    </row>
    <row r="22994">
      <c r="C22994" s="111"/>
    </row>
    <row r="22995">
      <c r="C22995" s="111"/>
    </row>
    <row r="22996">
      <c r="C22996" s="111"/>
    </row>
    <row r="22997">
      <c r="C22997" s="111"/>
    </row>
    <row r="22998">
      <c r="C22998" s="111"/>
    </row>
    <row r="22999">
      <c r="C22999" s="111"/>
    </row>
    <row r="23000">
      <c r="C23000" s="111"/>
    </row>
    <row r="23001">
      <c r="C23001" s="111"/>
    </row>
    <row r="23002">
      <c r="C23002" s="111"/>
    </row>
    <row r="23003">
      <c r="C23003" s="111"/>
    </row>
    <row r="23004">
      <c r="C23004" s="111"/>
    </row>
    <row r="23005">
      <c r="C23005" s="111"/>
    </row>
    <row r="23006">
      <c r="C23006" s="111"/>
    </row>
    <row r="23007">
      <c r="C23007" s="111"/>
    </row>
    <row r="23008">
      <c r="C23008" s="111"/>
    </row>
    <row r="23009">
      <c r="C23009" s="111"/>
    </row>
    <row r="23010">
      <c r="C23010" s="111"/>
    </row>
    <row r="23011">
      <c r="C23011" s="111"/>
    </row>
    <row r="23012">
      <c r="C23012" s="111"/>
    </row>
    <row r="23013">
      <c r="C23013" s="111"/>
    </row>
    <row r="23014">
      <c r="C23014" s="111"/>
    </row>
    <row r="23015">
      <c r="C23015" s="111"/>
    </row>
    <row r="23016">
      <c r="C23016" s="111"/>
    </row>
    <row r="23017">
      <c r="C23017" s="111"/>
    </row>
    <row r="23018">
      <c r="C23018" s="111"/>
    </row>
    <row r="23019">
      <c r="C23019" s="111"/>
    </row>
    <row r="23020">
      <c r="C23020" s="111"/>
    </row>
    <row r="23021">
      <c r="C23021" s="111"/>
    </row>
    <row r="23022">
      <c r="C23022" s="111"/>
    </row>
    <row r="23023">
      <c r="C23023" s="111"/>
    </row>
    <row r="23024">
      <c r="C23024" s="111"/>
    </row>
    <row r="23025">
      <c r="C23025" s="111"/>
    </row>
    <row r="23026">
      <c r="C23026" s="111"/>
    </row>
    <row r="23027">
      <c r="C23027" s="111"/>
    </row>
    <row r="23028">
      <c r="C23028" s="111"/>
    </row>
    <row r="23029">
      <c r="C23029" s="111"/>
    </row>
    <row r="23030">
      <c r="C23030" s="111"/>
    </row>
    <row r="23031">
      <c r="C23031" s="111"/>
    </row>
    <row r="23032">
      <c r="C23032" s="111"/>
    </row>
    <row r="23033">
      <c r="C23033" s="111"/>
    </row>
    <row r="23034">
      <c r="C23034" s="111"/>
    </row>
    <row r="23035">
      <c r="C23035" s="111"/>
    </row>
    <row r="23036">
      <c r="C23036" s="111"/>
    </row>
    <row r="23037">
      <c r="C23037" s="111"/>
    </row>
    <row r="23038">
      <c r="C23038" s="111"/>
    </row>
    <row r="23039">
      <c r="C23039" s="111"/>
    </row>
    <row r="23040">
      <c r="C23040" s="111"/>
    </row>
    <row r="23041">
      <c r="C23041" s="111"/>
    </row>
    <row r="23042">
      <c r="C23042" s="111"/>
    </row>
    <row r="23043">
      <c r="C23043" s="111"/>
    </row>
    <row r="23044">
      <c r="C23044" s="111"/>
    </row>
    <row r="23045">
      <c r="C23045" s="111"/>
    </row>
    <row r="23046">
      <c r="C23046" s="111"/>
    </row>
    <row r="23047">
      <c r="C23047" s="111"/>
    </row>
    <row r="23048">
      <c r="C23048" s="111"/>
    </row>
    <row r="23049">
      <c r="C23049" s="111"/>
    </row>
    <row r="23050">
      <c r="C23050" s="111"/>
    </row>
    <row r="23051">
      <c r="C23051" s="111"/>
    </row>
    <row r="23052">
      <c r="C23052" s="111"/>
    </row>
    <row r="23053">
      <c r="C23053" s="111"/>
    </row>
    <row r="23054">
      <c r="C23054" s="111"/>
    </row>
    <row r="23055">
      <c r="C23055" s="111"/>
    </row>
    <row r="23056">
      <c r="C23056" s="111"/>
    </row>
    <row r="23057">
      <c r="C23057" s="111"/>
    </row>
    <row r="23058">
      <c r="C23058" s="111"/>
    </row>
    <row r="23059">
      <c r="C23059" s="111"/>
    </row>
    <row r="23060">
      <c r="C23060" s="111"/>
    </row>
    <row r="23061">
      <c r="C23061" s="111"/>
    </row>
    <row r="23062">
      <c r="C23062" s="111"/>
    </row>
    <row r="23063">
      <c r="C23063" s="111"/>
    </row>
    <row r="23064">
      <c r="C23064" s="111"/>
    </row>
    <row r="23065">
      <c r="C23065" s="111"/>
    </row>
    <row r="23066">
      <c r="C23066" s="111"/>
    </row>
    <row r="23067">
      <c r="C23067" s="111"/>
    </row>
    <row r="23068">
      <c r="C23068" s="111"/>
    </row>
    <row r="23069">
      <c r="C23069" s="111"/>
    </row>
    <row r="23070">
      <c r="C23070" s="111"/>
    </row>
    <row r="23071">
      <c r="C23071" s="111"/>
    </row>
    <row r="23072">
      <c r="C23072" s="111"/>
    </row>
    <row r="23073">
      <c r="C23073" s="111"/>
    </row>
    <row r="23074">
      <c r="C23074" s="111"/>
    </row>
    <row r="23075">
      <c r="C23075" s="111"/>
    </row>
    <row r="23076">
      <c r="C23076" s="111"/>
    </row>
    <row r="23077">
      <c r="C23077" s="111"/>
    </row>
    <row r="23078">
      <c r="C23078" s="111"/>
    </row>
    <row r="23079">
      <c r="C23079" s="111"/>
    </row>
    <row r="23080">
      <c r="C23080" s="111"/>
    </row>
    <row r="23081">
      <c r="C23081" s="111"/>
    </row>
    <row r="23082">
      <c r="C23082" s="111"/>
    </row>
    <row r="23083">
      <c r="C23083" s="111"/>
    </row>
    <row r="23084">
      <c r="C23084" s="111"/>
    </row>
    <row r="23085">
      <c r="C23085" s="111"/>
    </row>
    <row r="23086">
      <c r="C23086" s="111"/>
    </row>
    <row r="23087">
      <c r="C23087" s="111"/>
    </row>
    <row r="23088">
      <c r="C23088" s="111"/>
    </row>
    <row r="23089">
      <c r="C23089" s="111"/>
    </row>
    <row r="23090">
      <c r="C23090" s="111"/>
    </row>
    <row r="23091">
      <c r="C23091" s="111"/>
    </row>
    <row r="23092">
      <c r="C23092" s="111"/>
    </row>
    <row r="23093">
      <c r="C23093" s="111"/>
    </row>
    <row r="23094">
      <c r="C23094" s="111"/>
    </row>
    <row r="23095">
      <c r="C23095" s="111"/>
    </row>
    <row r="23096">
      <c r="C23096" s="111"/>
    </row>
    <row r="23097">
      <c r="C23097" s="111"/>
    </row>
    <row r="23098">
      <c r="C23098" s="111"/>
    </row>
    <row r="23099">
      <c r="C23099" s="111"/>
    </row>
    <row r="23100">
      <c r="C23100" s="111"/>
    </row>
    <row r="23101">
      <c r="C23101" s="111"/>
    </row>
    <row r="23102">
      <c r="C23102" s="111"/>
    </row>
    <row r="23103">
      <c r="C23103" s="111"/>
    </row>
    <row r="23104">
      <c r="C23104" s="111"/>
    </row>
    <row r="23105">
      <c r="C23105" s="111"/>
    </row>
    <row r="23106">
      <c r="C23106" s="111"/>
    </row>
    <row r="23107">
      <c r="C23107" s="111"/>
    </row>
    <row r="23108">
      <c r="C23108" s="111"/>
    </row>
    <row r="23109">
      <c r="C23109" s="111"/>
    </row>
    <row r="23110">
      <c r="C23110" s="111"/>
    </row>
    <row r="23111">
      <c r="C23111" s="111"/>
    </row>
    <row r="23112">
      <c r="C23112" s="111"/>
    </row>
    <row r="23113">
      <c r="C23113" s="111"/>
    </row>
    <row r="23114">
      <c r="C23114" s="111"/>
    </row>
    <row r="23115">
      <c r="C23115" s="111"/>
    </row>
    <row r="23116">
      <c r="C23116" s="111"/>
    </row>
    <row r="23117">
      <c r="C23117" s="111"/>
    </row>
    <row r="23118">
      <c r="C23118" s="111"/>
    </row>
    <row r="23119">
      <c r="C23119" s="111"/>
    </row>
    <row r="23120">
      <c r="C23120" s="111"/>
    </row>
    <row r="23121">
      <c r="C23121" s="111"/>
    </row>
    <row r="23122">
      <c r="C23122" s="111"/>
    </row>
    <row r="23123">
      <c r="C23123" s="111"/>
    </row>
    <row r="23124">
      <c r="C23124" s="111"/>
    </row>
    <row r="23125">
      <c r="C23125" s="111"/>
    </row>
    <row r="23126">
      <c r="C23126" s="111"/>
    </row>
    <row r="23127">
      <c r="C23127" s="111"/>
    </row>
    <row r="23128">
      <c r="C23128" s="111"/>
    </row>
    <row r="23129">
      <c r="C23129" s="111"/>
    </row>
    <row r="23130">
      <c r="C23130" s="111"/>
    </row>
    <row r="23131">
      <c r="C23131" s="111"/>
    </row>
    <row r="23132">
      <c r="C23132" s="111"/>
    </row>
    <row r="23133">
      <c r="C23133" s="111"/>
    </row>
    <row r="23134">
      <c r="C23134" s="111"/>
    </row>
    <row r="23135">
      <c r="C23135" s="111"/>
    </row>
    <row r="23136">
      <c r="C23136" s="111"/>
    </row>
    <row r="23137">
      <c r="C23137" s="111"/>
    </row>
    <row r="23138">
      <c r="C23138" s="111"/>
    </row>
    <row r="23139">
      <c r="C23139" s="111"/>
    </row>
    <row r="23140">
      <c r="C23140" s="111"/>
    </row>
    <row r="23141">
      <c r="C23141" s="111"/>
    </row>
    <row r="23142">
      <c r="C23142" s="111"/>
    </row>
    <row r="23143">
      <c r="C23143" s="111"/>
    </row>
    <row r="23144">
      <c r="C23144" s="111"/>
    </row>
    <row r="23145">
      <c r="C23145" s="111"/>
    </row>
    <row r="23146">
      <c r="C23146" s="111"/>
    </row>
    <row r="23147">
      <c r="C23147" s="111"/>
    </row>
    <row r="23148">
      <c r="C23148" s="111"/>
    </row>
    <row r="23149">
      <c r="C23149" s="111"/>
    </row>
    <row r="23150">
      <c r="C23150" s="111"/>
    </row>
    <row r="23151">
      <c r="C23151" s="111"/>
    </row>
    <row r="23152">
      <c r="C23152" s="111"/>
    </row>
    <row r="23153">
      <c r="C23153" s="111"/>
    </row>
    <row r="23154">
      <c r="C23154" s="111"/>
    </row>
    <row r="23155">
      <c r="C23155" s="111"/>
    </row>
    <row r="23156">
      <c r="C23156" s="111"/>
    </row>
    <row r="23157">
      <c r="C23157" s="111"/>
    </row>
    <row r="23158">
      <c r="C23158" s="111"/>
    </row>
    <row r="23159">
      <c r="C23159" s="111"/>
    </row>
    <row r="23160">
      <c r="C23160" s="111"/>
    </row>
    <row r="23161">
      <c r="C23161" s="111"/>
    </row>
    <row r="23162">
      <c r="C23162" s="111"/>
    </row>
    <row r="23163">
      <c r="C23163" s="111"/>
    </row>
    <row r="23164">
      <c r="C23164" s="111"/>
    </row>
    <row r="23165">
      <c r="C23165" s="111"/>
    </row>
    <row r="23166">
      <c r="C23166" s="111"/>
    </row>
    <row r="23167">
      <c r="C23167" s="111"/>
    </row>
    <row r="23168">
      <c r="C23168" s="111"/>
    </row>
    <row r="23169">
      <c r="C23169" s="111"/>
    </row>
    <row r="23170">
      <c r="C23170" s="111"/>
    </row>
    <row r="23171">
      <c r="C23171" s="111"/>
    </row>
    <row r="23172">
      <c r="C23172" s="111"/>
    </row>
    <row r="23173">
      <c r="C23173" s="111"/>
    </row>
    <row r="23174">
      <c r="C23174" s="111"/>
    </row>
    <row r="23175">
      <c r="C23175" s="111"/>
    </row>
    <row r="23176">
      <c r="C23176" s="111"/>
    </row>
    <row r="23177">
      <c r="C23177" s="111"/>
    </row>
    <row r="23178">
      <c r="C23178" s="111"/>
    </row>
    <row r="23179">
      <c r="C23179" s="111"/>
    </row>
    <row r="23180">
      <c r="C23180" s="111"/>
    </row>
    <row r="23181">
      <c r="C23181" s="111"/>
    </row>
    <row r="23182">
      <c r="C23182" s="111"/>
    </row>
    <row r="23183">
      <c r="C23183" s="111"/>
    </row>
    <row r="23184">
      <c r="C23184" s="111"/>
    </row>
    <row r="23185">
      <c r="C23185" s="111"/>
    </row>
    <row r="23186">
      <c r="C23186" s="111"/>
    </row>
    <row r="23187">
      <c r="C23187" s="111"/>
    </row>
    <row r="23188">
      <c r="C23188" s="111"/>
    </row>
    <row r="23189">
      <c r="C23189" s="111"/>
    </row>
    <row r="23190">
      <c r="C23190" s="111"/>
    </row>
    <row r="23191">
      <c r="C23191" s="111"/>
    </row>
    <row r="23192">
      <c r="C23192" s="111"/>
    </row>
    <row r="23193">
      <c r="C23193" s="111"/>
    </row>
    <row r="23194">
      <c r="C23194" s="111"/>
    </row>
    <row r="23195">
      <c r="C23195" s="111"/>
    </row>
    <row r="23196">
      <c r="C23196" s="111"/>
    </row>
    <row r="23197">
      <c r="C23197" s="111"/>
    </row>
    <row r="23198">
      <c r="C23198" s="111"/>
    </row>
    <row r="23199">
      <c r="C23199" s="111"/>
    </row>
    <row r="23200">
      <c r="C23200" s="111"/>
    </row>
    <row r="23201">
      <c r="C23201" s="111"/>
    </row>
    <row r="23202">
      <c r="C23202" s="111"/>
    </row>
    <row r="23203">
      <c r="C23203" s="111"/>
    </row>
    <row r="23204">
      <c r="C23204" s="111"/>
    </row>
    <row r="23205">
      <c r="C23205" s="111"/>
    </row>
    <row r="23206">
      <c r="C23206" s="111"/>
    </row>
    <row r="23207">
      <c r="C23207" s="111"/>
    </row>
    <row r="23208">
      <c r="C23208" s="111"/>
    </row>
    <row r="23209">
      <c r="C23209" s="111"/>
    </row>
    <row r="23210">
      <c r="C23210" s="111"/>
    </row>
    <row r="23211">
      <c r="C23211" s="111"/>
    </row>
    <row r="23212">
      <c r="C23212" s="111"/>
    </row>
    <row r="23213">
      <c r="C23213" s="111"/>
    </row>
    <row r="23214">
      <c r="C23214" s="111"/>
    </row>
    <row r="23215">
      <c r="C23215" s="111"/>
    </row>
    <row r="23216">
      <c r="C23216" s="111"/>
    </row>
    <row r="23217">
      <c r="C23217" s="111"/>
    </row>
    <row r="23218">
      <c r="C23218" s="111"/>
    </row>
    <row r="23219">
      <c r="C23219" s="111"/>
    </row>
    <row r="23220">
      <c r="C23220" s="111"/>
    </row>
    <row r="23221">
      <c r="C23221" s="111"/>
    </row>
    <row r="23222">
      <c r="C23222" s="111"/>
    </row>
    <row r="23223">
      <c r="C23223" s="111"/>
    </row>
    <row r="23224">
      <c r="C23224" s="111"/>
    </row>
    <row r="23225">
      <c r="C23225" s="111"/>
    </row>
    <row r="23226">
      <c r="C23226" s="111"/>
    </row>
    <row r="23227">
      <c r="C23227" s="111"/>
    </row>
    <row r="23228">
      <c r="C23228" s="111"/>
    </row>
    <row r="23229">
      <c r="C23229" s="111"/>
    </row>
    <row r="23230">
      <c r="C23230" s="111"/>
    </row>
    <row r="23231">
      <c r="C23231" s="111"/>
    </row>
    <row r="23232">
      <c r="C23232" s="111"/>
    </row>
    <row r="23233">
      <c r="C23233" s="111"/>
    </row>
    <row r="23234">
      <c r="C23234" s="111"/>
    </row>
    <row r="23235">
      <c r="C23235" s="111"/>
    </row>
    <row r="23236">
      <c r="C23236" s="111"/>
    </row>
    <row r="23237">
      <c r="C23237" s="111"/>
    </row>
    <row r="23238">
      <c r="C23238" s="111"/>
    </row>
    <row r="23239">
      <c r="C23239" s="111"/>
    </row>
    <row r="23240">
      <c r="C23240" s="111"/>
    </row>
    <row r="23241">
      <c r="C23241" s="111"/>
    </row>
    <row r="23242">
      <c r="C23242" s="111"/>
    </row>
    <row r="23243">
      <c r="C23243" s="111"/>
    </row>
    <row r="23244">
      <c r="C23244" s="111"/>
    </row>
    <row r="23245">
      <c r="C23245" s="111"/>
    </row>
    <row r="23246">
      <c r="C23246" s="111"/>
    </row>
    <row r="23247">
      <c r="C23247" s="111"/>
    </row>
    <row r="23248">
      <c r="C23248" s="111"/>
    </row>
    <row r="23249">
      <c r="C23249" s="111"/>
    </row>
    <row r="23250">
      <c r="C23250" s="111"/>
    </row>
    <row r="23251">
      <c r="C23251" s="111"/>
    </row>
    <row r="23252">
      <c r="C23252" s="111"/>
    </row>
    <row r="23253">
      <c r="C23253" s="111"/>
    </row>
    <row r="23254">
      <c r="C23254" s="111"/>
    </row>
    <row r="23255">
      <c r="C23255" s="111"/>
    </row>
    <row r="23256">
      <c r="C23256" s="111"/>
    </row>
    <row r="23257">
      <c r="C23257" s="111"/>
    </row>
    <row r="23258">
      <c r="C23258" s="111"/>
    </row>
    <row r="23259">
      <c r="C23259" s="111"/>
    </row>
    <row r="23260">
      <c r="C23260" s="111"/>
    </row>
    <row r="23261">
      <c r="C23261" s="111"/>
    </row>
    <row r="23262">
      <c r="C23262" s="111"/>
    </row>
    <row r="23263">
      <c r="C23263" s="111"/>
    </row>
    <row r="23264">
      <c r="C23264" s="111"/>
    </row>
    <row r="23265">
      <c r="C23265" s="111"/>
    </row>
    <row r="23266">
      <c r="C23266" s="111"/>
    </row>
    <row r="23267">
      <c r="C23267" s="111"/>
    </row>
    <row r="23268">
      <c r="C23268" s="111"/>
    </row>
    <row r="23269">
      <c r="C23269" s="111"/>
    </row>
    <row r="23270">
      <c r="C23270" s="111"/>
    </row>
    <row r="23271">
      <c r="C23271" s="111"/>
    </row>
    <row r="23272">
      <c r="C23272" s="111"/>
    </row>
    <row r="23273">
      <c r="C23273" s="111"/>
    </row>
    <row r="23274">
      <c r="C23274" s="111"/>
    </row>
    <row r="23275">
      <c r="C23275" s="111"/>
    </row>
    <row r="23276">
      <c r="C23276" s="111"/>
    </row>
    <row r="23277">
      <c r="C23277" s="111"/>
    </row>
    <row r="23278">
      <c r="C23278" s="111"/>
    </row>
    <row r="23279">
      <c r="C23279" s="111"/>
    </row>
    <row r="23280">
      <c r="C23280" s="111"/>
    </row>
    <row r="23281">
      <c r="C23281" s="111"/>
    </row>
    <row r="23282">
      <c r="C23282" s="111"/>
    </row>
    <row r="23283">
      <c r="C23283" s="111"/>
    </row>
    <row r="23284">
      <c r="C23284" s="111"/>
    </row>
    <row r="23285">
      <c r="C23285" s="111"/>
    </row>
    <row r="23286">
      <c r="C23286" s="111"/>
    </row>
    <row r="23287">
      <c r="C23287" s="111"/>
    </row>
    <row r="23288">
      <c r="C23288" s="111"/>
    </row>
    <row r="23289">
      <c r="C23289" s="111"/>
    </row>
    <row r="23290">
      <c r="C23290" s="111"/>
    </row>
    <row r="23291">
      <c r="C23291" s="111"/>
    </row>
    <row r="23292">
      <c r="C23292" s="111"/>
    </row>
    <row r="23293">
      <c r="C23293" s="111"/>
    </row>
    <row r="23294">
      <c r="C23294" s="111"/>
    </row>
    <row r="23295">
      <c r="C23295" s="111"/>
    </row>
    <row r="23296">
      <c r="C23296" s="111"/>
    </row>
    <row r="23297">
      <c r="C23297" s="111"/>
    </row>
    <row r="23298">
      <c r="C23298" s="111"/>
    </row>
    <row r="23299">
      <c r="C23299" s="111"/>
    </row>
    <row r="23300">
      <c r="C23300" s="111"/>
    </row>
    <row r="23301">
      <c r="C23301" s="111"/>
    </row>
    <row r="23302">
      <c r="C23302" s="111"/>
    </row>
    <row r="23303">
      <c r="C23303" s="111"/>
    </row>
    <row r="23304">
      <c r="C23304" s="111"/>
    </row>
    <row r="23305">
      <c r="C23305" s="111"/>
    </row>
    <row r="23306">
      <c r="C23306" s="111"/>
    </row>
    <row r="23307">
      <c r="C23307" s="111"/>
    </row>
    <row r="23308">
      <c r="C23308" s="111"/>
    </row>
    <row r="23309">
      <c r="C23309" s="111"/>
    </row>
    <row r="23310">
      <c r="C23310" s="111"/>
    </row>
    <row r="23311">
      <c r="C23311" s="111"/>
    </row>
    <row r="23312">
      <c r="C23312" s="111"/>
    </row>
    <row r="23313">
      <c r="C23313" s="111"/>
    </row>
    <row r="23314">
      <c r="C23314" s="111"/>
    </row>
    <row r="23315">
      <c r="C23315" s="111"/>
    </row>
    <row r="23316">
      <c r="C23316" s="111"/>
    </row>
    <row r="23317">
      <c r="C23317" s="111"/>
    </row>
    <row r="23318">
      <c r="C23318" s="111"/>
    </row>
    <row r="23319">
      <c r="C23319" s="111"/>
    </row>
    <row r="23320">
      <c r="C23320" s="111"/>
    </row>
    <row r="23321">
      <c r="C23321" s="111"/>
    </row>
    <row r="23322">
      <c r="C23322" s="111"/>
    </row>
    <row r="23323">
      <c r="C23323" s="111"/>
    </row>
    <row r="23324">
      <c r="C23324" s="111"/>
    </row>
    <row r="23325">
      <c r="C23325" s="111"/>
    </row>
    <row r="23326">
      <c r="C23326" s="111"/>
    </row>
    <row r="23327">
      <c r="C23327" s="111"/>
    </row>
    <row r="23328">
      <c r="C23328" s="111"/>
    </row>
    <row r="23329">
      <c r="C23329" s="111"/>
    </row>
    <row r="23330">
      <c r="C23330" s="111"/>
    </row>
    <row r="23331">
      <c r="C23331" s="111"/>
    </row>
    <row r="23332">
      <c r="C23332" s="111"/>
    </row>
    <row r="23333">
      <c r="C23333" s="111"/>
    </row>
    <row r="23334">
      <c r="C23334" s="111"/>
    </row>
    <row r="23335">
      <c r="C23335" s="111"/>
    </row>
    <row r="23336">
      <c r="C23336" s="111"/>
    </row>
    <row r="23337">
      <c r="C23337" s="111"/>
    </row>
    <row r="23338">
      <c r="C23338" s="111"/>
    </row>
    <row r="23339">
      <c r="C23339" s="111"/>
    </row>
    <row r="23340">
      <c r="C23340" s="111"/>
    </row>
    <row r="23341">
      <c r="C23341" s="111"/>
    </row>
    <row r="23342">
      <c r="C23342" s="111"/>
    </row>
    <row r="23343">
      <c r="C23343" s="111"/>
    </row>
    <row r="23344">
      <c r="C23344" s="111"/>
    </row>
    <row r="23345">
      <c r="C23345" s="111"/>
    </row>
    <row r="23346">
      <c r="C23346" s="111"/>
    </row>
    <row r="23347">
      <c r="C23347" s="111"/>
    </row>
    <row r="23348">
      <c r="C23348" s="111"/>
    </row>
    <row r="23349">
      <c r="C23349" s="111"/>
    </row>
    <row r="23350">
      <c r="C23350" s="111"/>
    </row>
    <row r="23351">
      <c r="C23351" s="111"/>
    </row>
    <row r="23352">
      <c r="C23352" s="111"/>
    </row>
    <row r="23353">
      <c r="C23353" s="111"/>
    </row>
    <row r="23354">
      <c r="C23354" s="111"/>
    </row>
    <row r="23355">
      <c r="C23355" s="111"/>
    </row>
    <row r="23356">
      <c r="C23356" s="111"/>
    </row>
    <row r="23357">
      <c r="C23357" s="111"/>
    </row>
    <row r="23358">
      <c r="C23358" s="111"/>
    </row>
    <row r="23359">
      <c r="C23359" s="111"/>
    </row>
    <row r="23360">
      <c r="C23360" s="111"/>
    </row>
    <row r="23361">
      <c r="C23361" s="111"/>
    </row>
    <row r="23362">
      <c r="C23362" s="111"/>
    </row>
    <row r="23363">
      <c r="C23363" s="111"/>
    </row>
    <row r="23364">
      <c r="C23364" s="111"/>
    </row>
    <row r="23365">
      <c r="C23365" s="111"/>
    </row>
    <row r="23366">
      <c r="C23366" s="111"/>
    </row>
    <row r="23367">
      <c r="C23367" s="111"/>
    </row>
    <row r="23368">
      <c r="C23368" s="111"/>
    </row>
    <row r="23369">
      <c r="C23369" s="111"/>
    </row>
    <row r="23370">
      <c r="C23370" s="111"/>
    </row>
    <row r="23371">
      <c r="C23371" s="111"/>
    </row>
    <row r="23372">
      <c r="C23372" s="111"/>
    </row>
    <row r="23373">
      <c r="C23373" s="111"/>
    </row>
    <row r="23374">
      <c r="C23374" s="111"/>
    </row>
    <row r="23375">
      <c r="C23375" s="111"/>
    </row>
    <row r="23376">
      <c r="C23376" s="111"/>
    </row>
    <row r="23377">
      <c r="C23377" s="111"/>
    </row>
    <row r="23378">
      <c r="C23378" s="111"/>
    </row>
    <row r="23379">
      <c r="C23379" s="111"/>
    </row>
    <row r="23380">
      <c r="C23380" s="111"/>
    </row>
    <row r="23381">
      <c r="C23381" s="111"/>
    </row>
    <row r="23382">
      <c r="C23382" s="111"/>
    </row>
    <row r="23383">
      <c r="C23383" s="111"/>
    </row>
    <row r="23384">
      <c r="C23384" s="111"/>
    </row>
    <row r="23385">
      <c r="C23385" s="111"/>
    </row>
    <row r="23386">
      <c r="C23386" s="111"/>
    </row>
    <row r="23387">
      <c r="C23387" s="111"/>
    </row>
    <row r="23388">
      <c r="C23388" s="111"/>
    </row>
    <row r="23389">
      <c r="C23389" s="111"/>
    </row>
    <row r="23390">
      <c r="C23390" s="111"/>
    </row>
    <row r="23391">
      <c r="C23391" s="111"/>
    </row>
    <row r="23392">
      <c r="C23392" s="111"/>
    </row>
    <row r="23393">
      <c r="C23393" s="111"/>
    </row>
    <row r="23394">
      <c r="C23394" s="111"/>
    </row>
    <row r="23395">
      <c r="C23395" s="111"/>
    </row>
    <row r="23396">
      <c r="C23396" s="111"/>
    </row>
    <row r="23397">
      <c r="C23397" s="111"/>
    </row>
    <row r="23398">
      <c r="C23398" s="111"/>
    </row>
    <row r="23399">
      <c r="C23399" s="111"/>
    </row>
    <row r="23400">
      <c r="C23400" s="111"/>
    </row>
    <row r="23401">
      <c r="C23401" s="111"/>
    </row>
    <row r="23402">
      <c r="C23402" s="111"/>
    </row>
    <row r="23403">
      <c r="C23403" s="111"/>
    </row>
    <row r="23404">
      <c r="C23404" s="111"/>
    </row>
    <row r="23405">
      <c r="C23405" s="111"/>
    </row>
    <row r="23406">
      <c r="C23406" s="111"/>
    </row>
    <row r="23407">
      <c r="C23407" s="111"/>
    </row>
    <row r="23408">
      <c r="C23408" s="111"/>
    </row>
    <row r="23409">
      <c r="C23409" s="111"/>
    </row>
    <row r="23410">
      <c r="C23410" s="111"/>
    </row>
    <row r="23411">
      <c r="C23411" s="111"/>
    </row>
    <row r="23412">
      <c r="C23412" s="111"/>
    </row>
    <row r="23413">
      <c r="C23413" s="111"/>
    </row>
    <row r="23414">
      <c r="C23414" s="111"/>
    </row>
    <row r="23415">
      <c r="C23415" s="111"/>
    </row>
    <row r="23416">
      <c r="C23416" s="111"/>
    </row>
    <row r="23417">
      <c r="C23417" s="111"/>
    </row>
    <row r="23418">
      <c r="C23418" s="111"/>
    </row>
    <row r="23419">
      <c r="C23419" s="111"/>
    </row>
    <row r="23420">
      <c r="C23420" s="111"/>
    </row>
    <row r="23421">
      <c r="C23421" s="111"/>
    </row>
    <row r="23422">
      <c r="C23422" s="111"/>
    </row>
    <row r="23423">
      <c r="C23423" s="111"/>
    </row>
    <row r="23424">
      <c r="C23424" s="111"/>
    </row>
    <row r="23425">
      <c r="C23425" s="111"/>
    </row>
    <row r="23426">
      <c r="C23426" s="111"/>
    </row>
    <row r="23427">
      <c r="C23427" s="111"/>
    </row>
    <row r="23428">
      <c r="C23428" s="111"/>
    </row>
    <row r="23429">
      <c r="C23429" s="111"/>
    </row>
    <row r="23430">
      <c r="C23430" s="111"/>
    </row>
    <row r="23431">
      <c r="C23431" s="111"/>
    </row>
    <row r="23432">
      <c r="C23432" s="111"/>
    </row>
    <row r="23433">
      <c r="C23433" s="111"/>
    </row>
    <row r="23434">
      <c r="C23434" s="111"/>
    </row>
    <row r="23435">
      <c r="C23435" s="111"/>
    </row>
    <row r="23436">
      <c r="C23436" s="111"/>
    </row>
    <row r="23437">
      <c r="C23437" s="111"/>
    </row>
    <row r="23438">
      <c r="C23438" s="111"/>
    </row>
    <row r="23439">
      <c r="C23439" s="111"/>
    </row>
    <row r="23440">
      <c r="C23440" s="111"/>
    </row>
    <row r="23441">
      <c r="C23441" s="111"/>
    </row>
    <row r="23442">
      <c r="C23442" s="111"/>
    </row>
    <row r="23443">
      <c r="C23443" s="111"/>
    </row>
    <row r="23444">
      <c r="C23444" s="111"/>
    </row>
    <row r="23445">
      <c r="C23445" s="111"/>
    </row>
    <row r="23446">
      <c r="C23446" s="111"/>
    </row>
    <row r="23447">
      <c r="C23447" s="111"/>
    </row>
    <row r="23448">
      <c r="C23448" s="111"/>
    </row>
    <row r="23449">
      <c r="C23449" s="111"/>
    </row>
    <row r="23450">
      <c r="C23450" s="111"/>
    </row>
    <row r="23451">
      <c r="C23451" s="111"/>
    </row>
    <row r="23452">
      <c r="C23452" s="111"/>
    </row>
    <row r="23453">
      <c r="C23453" s="111"/>
    </row>
    <row r="23454">
      <c r="C23454" s="111"/>
    </row>
    <row r="23455">
      <c r="C23455" s="111"/>
    </row>
    <row r="23456">
      <c r="C23456" s="111"/>
    </row>
    <row r="23457">
      <c r="C23457" s="111"/>
    </row>
    <row r="23458">
      <c r="C23458" s="111"/>
    </row>
    <row r="23459">
      <c r="C23459" s="111"/>
    </row>
    <row r="23460">
      <c r="C23460" s="111"/>
    </row>
    <row r="23461">
      <c r="C23461" s="111"/>
    </row>
    <row r="23462">
      <c r="C23462" s="111"/>
    </row>
    <row r="23463">
      <c r="C23463" s="111"/>
    </row>
    <row r="23464">
      <c r="C23464" s="111"/>
    </row>
    <row r="23465">
      <c r="C23465" s="111"/>
    </row>
    <row r="23466">
      <c r="C23466" s="111"/>
    </row>
    <row r="23467">
      <c r="C23467" s="111"/>
    </row>
    <row r="23468">
      <c r="C23468" s="111"/>
    </row>
    <row r="23469">
      <c r="C23469" s="111"/>
    </row>
    <row r="23470">
      <c r="C23470" s="111"/>
    </row>
    <row r="23471">
      <c r="C23471" s="111"/>
    </row>
    <row r="23472">
      <c r="C23472" s="111"/>
    </row>
    <row r="23473">
      <c r="C23473" s="111"/>
    </row>
    <row r="23474">
      <c r="C23474" s="111"/>
    </row>
    <row r="23475">
      <c r="C23475" s="111"/>
    </row>
    <row r="23476">
      <c r="C23476" s="111"/>
    </row>
    <row r="23477">
      <c r="C23477" s="111"/>
    </row>
    <row r="23478">
      <c r="C23478" s="111"/>
    </row>
    <row r="23479">
      <c r="C23479" s="111"/>
    </row>
    <row r="23480">
      <c r="C23480" s="111"/>
    </row>
    <row r="23481">
      <c r="C23481" s="111"/>
    </row>
    <row r="23482">
      <c r="C23482" s="111"/>
    </row>
    <row r="23483">
      <c r="C23483" s="111"/>
    </row>
    <row r="23484">
      <c r="C23484" s="111"/>
    </row>
    <row r="23485">
      <c r="C23485" s="111"/>
    </row>
    <row r="23486">
      <c r="C23486" s="111"/>
    </row>
    <row r="23487">
      <c r="C23487" s="111"/>
    </row>
    <row r="23488">
      <c r="C23488" s="111"/>
    </row>
    <row r="23489">
      <c r="C23489" s="111"/>
    </row>
    <row r="23490">
      <c r="C23490" s="111"/>
    </row>
    <row r="23491">
      <c r="C23491" s="111"/>
    </row>
    <row r="23492">
      <c r="C23492" s="111"/>
    </row>
    <row r="23493">
      <c r="C23493" s="111"/>
    </row>
    <row r="23494">
      <c r="C23494" s="111"/>
    </row>
    <row r="23495">
      <c r="C23495" s="111"/>
    </row>
    <row r="23496">
      <c r="C23496" s="111"/>
    </row>
    <row r="23497">
      <c r="C23497" s="111"/>
    </row>
    <row r="23498">
      <c r="C23498" s="111"/>
    </row>
    <row r="23499">
      <c r="C23499" s="111"/>
    </row>
    <row r="23500">
      <c r="C23500" s="111"/>
    </row>
    <row r="23501">
      <c r="C23501" s="111"/>
    </row>
    <row r="23502">
      <c r="C23502" s="111"/>
    </row>
    <row r="23503">
      <c r="C23503" s="111"/>
    </row>
    <row r="23504">
      <c r="C23504" s="111"/>
    </row>
    <row r="23505">
      <c r="C23505" s="111"/>
    </row>
    <row r="23506">
      <c r="C23506" s="111"/>
    </row>
    <row r="23507">
      <c r="C23507" s="111"/>
    </row>
    <row r="23508">
      <c r="C23508" s="111"/>
    </row>
    <row r="23509">
      <c r="C23509" s="111"/>
    </row>
    <row r="23510">
      <c r="C23510" s="111"/>
    </row>
    <row r="23511">
      <c r="C23511" s="111"/>
    </row>
    <row r="23512">
      <c r="C23512" s="111"/>
    </row>
    <row r="23513">
      <c r="C23513" s="111"/>
    </row>
    <row r="23514">
      <c r="C23514" s="111"/>
    </row>
    <row r="23515">
      <c r="C23515" s="111"/>
    </row>
    <row r="23516">
      <c r="C23516" s="111"/>
    </row>
    <row r="23517">
      <c r="C23517" s="111"/>
    </row>
    <row r="23518">
      <c r="C23518" s="111"/>
    </row>
    <row r="23519">
      <c r="C23519" s="111"/>
    </row>
    <row r="23520">
      <c r="C23520" s="111"/>
    </row>
    <row r="23521">
      <c r="C23521" s="111"/>
    </row>
    <row r="23522">
      <c r="C23522" s="111"/>
    </row>
    <row r="23523">
      <c r="C23523" s="111"/>
    </row>
    <row r="23524">
      <c r="C23524" s="111"/>
    </row>
    <row r="23525">
      <c r="C23525" s="111"/>
    </row>
    <row r="23526">
      <c r="C23526" s="111"/>
    </row>
    <row r="23527">
      <c r="C23527" s="111"/>
    </row>
    <row r="23528">
      <c r="C23528" s="111"/>
    </row>
    <row r="23529">
      <c r="C23529" s="111"/>
    </row>
    <row r="23530">
      <c r="C23530" s="111"/>
    </row>
    <row r="23531">
      <c r="C23531" s="111"/>
    </row>
    <row r="23532">
      <c r="C23532" s="111"/>
    </row>
    <row r="23533">
      <c r="C23533" s="111"/>
    </row>
    <row r="23534">
      <c r="C23534" s="111"/>
    </row>
    <row r="23535">
      <c r="C23535" s="111"/>
    </row>
    <row r="23536">
      <c r="C23536" s="111"/>
    </row>
    <row r="23537">
      <c r="C23537" s="111"/>
    </row>
    <row r="23538">
      <c r="C23538" s="111"/>
    </row>
    <row r="23539">
      <c r="C23539" s="111"/>
    </row>
    <row r="23540">
      <c r="C23540" s="111"/>
    </row>
    <row r="23541">
      <c r="C23541" s="111"/>
    </row>
    <row r="23542">
      <c r="C23542" s="111"/>
    </row>
    <row r="23543">
      <c r="C23543" s="111"/>
    </row>
    <row r="23544">
      <c r="C23544" s="111"/>
    </row>
    <row r="23545">
      <c r="C23545" s="111"/>
    </row>
    <row r="23546">
      <c r="C23546" s="111"/>
    </row>
    <row r="23547">
      <c r="C23547" s="111"/>
    </row>
    <row r="23548">
      <c r="C23548" s="111"/>
    </row>
    <row r="23549">
      <c r="C23549" s="111"/>
    </row>
    <row r="23550">
      <c r="C23550" s="111"/>
    </row>
    <row r="23551">
      <c r="C23551" s="111"/>
    </row>
    <row r="23552">
      <c r="C23552" s="111"/>
    </row>
    <row r="23553">
      <c r="C23553" s="111"/>
    </row>
    <row r="23554">
      <c r="C23554" s="111"/>
    </row>
    <row r="23555">
      <c r="C23555" s="111"/>
    </row>
    <row r="23556">
      <c r="C23556" s="111"/>
    </row>
    <row r="23557">
      <c r="C23557" s="111"/>
    </row>
    <row r="23558">
      <c r="C23558" s="111"/>
    </row>
    <row r="23559">
      <c r="C23559" s="111"/>
    </row>
    <row r="23560">
      <c r="C23560" s="111"/>
    </row>
    <row r="23561">
      <c r="C23561" s="111"/>
    </row>
    <row r="23562">
      <c r="C23562" s="111"/>
    </row>
    <row r="23563">
      <c r="C23563" s="111"/>
    </row>
    <row r="23564">
      <c r="C23564" s="111"/>
    </row>
    <row r="23565">
      <c r="C23565" s="111"/>
    </row>
    <row r="23566">
      <c r="C23566" s="111"/>
    </row>
    <row r="23567">
      <c r="C23567" s="111"/>
    </row>
    <row r="23568">
      <c r="C23568" s="111"/>
    </row>
    <row r="23569">
      <c r="C23569" s="111"/>
    </row>
    <row r="23570">
      <c r="C23570" s="111"/>
    </row>
    <row r="23571">
      <c r="C23571" s="111"/>
    </row>
    <row r="23572">
      <c r="C23572" s="111"/>
    </row>
    <row r="23573">
      <c r="C23573" s="111"/>
    </row>
    <row r="23574">
      <c r="C23574" s="111"/>
    </row>
    <row r="23575">
      <c r="C23575" s="111"/>
    </row>
    <row r="23576">
      <c r="C23576" s="111"/>
    </row>
    <row r="23577">
      <c r="C23577" s="111"/>
    </row>
    <row r="23578">
      <c r="C23578" s="111"/>
    </row>
    <row r="23579">
      <c r="C23579" s="111"/>
    </row>
    <row r="23580">
      <c r="C23580" s="111"/>
    </row>
    <row r="23581">
      <c r="C23581" s="111"/>
    </row>
    <row r="23582">
      <c r="C23582" s="111"/>
    </row>
    <row r="23583">
      <c r="C23583" s="111"/>
    </row>
    <row r="23584">
      <c r="C23584" s="111"/>
    </row>
    <row r="23585">
      <c r="C23585" s="111"/>
    </row>
    <row r="23586">
      <c r="C23586" s="111"/>
    </row>
    <row r="23587">
      <c r="C23587" s="111"/>
    </row>
    <row r="23588">
      <c r="C23588" s="111"/>
    </row>
    <row r="23589">
      <c r="C23589" s="111"/>
    </row>
    <row r="23590">
      <c r="C23590" s="111"/>
    </row>
    <row r="23591">
      <c r="C23591" s="111"/>
    </row>
    <row r="23592">
      <c r="C23592" s="111"/>
    </row>
    <row r="23593">
      <c r="C23593" s="111"/>
    </row>
    <row r="23594">
      <c r="C23594" s="111"/>
    </row>
    <row r="23595">
      <c r="C23595" s="111"/>
    </row>
    <row r="23596">
      <c r="C23596" s="111"/>
    </row>
    <row r="23597">
      <c r="C23597" s="111"/>
    </row>
    <row r="23598">
      <c r="C23598" s="111"/>
    </row>
    <row r="23599">
      <c r="C23599" s="111"/>
    </row>
    <row r="23600">
      <c r="C23600" s="111"/>
    </row>
    <row r="23601">
      <c r="C23601" s="111"/>
    </row>
    <row r="23602">
      <c r="C23602" s="111"/>
    </row>
    <row r="23603">
      <c r="C23603" s="111"/>
    </row>
    <row r="23604">
      <c r="C23604" s="111"/>
    </row>
    <row r="23605">
      <c r="C23605" s="111"/>
    </row>
    <row r="23606">
      <c r="C23606" s="111"/>
    </row>
    <row r="23607">
      <c r="C23607" s="111"/>
    </row>
    <row r="23608">
      <c r="C23608" s="111"/>
    </row>
    <row r="23609">
      <c r="C23609" s="111"/>
    </row>
    <row r="23610">
      <c r="C23610" s="111"/>
    </row>
    <row r="23611">
      <c r="C23611" s="111"/>
    </row>
    <row r="23612">
      <c r="C23612" s="111"/>
    </row>
    <row r="23613">
      <c r="C23613" s="111"/>
    </row>
    <row r="23614">
      <c r="C23614" s="111"/>
    </row>
    <row r="23615">
      <c r="C23615" s="111"/>
    </row>
    <row r="23616">
      <c r="C23616" s="111"/>
    </row>
    <row r="23617">
      <c r="C23617" s="111"/>
    </row>
    <row r="23618">
      <c r="C23618" s="111"/>
    </row>
    <row r="23619">
      <c r="C23619" s="111"/>
    </row>
    <row r="23620">
      <c r="C23620" s="111"/>
    </row>
    <row r="23621">
      <c r="C23621" s="111"/>
    </row>
    <row r="23622">
      <c r="C23622" s="111"/>
    </row>
    <row r="23623">
      <c r="C23623" s="111"/>
    </row>
    <row r="23624">
      <c r="C23624" s="111"/>
    </row>
    <row r="23625">
      <c r="C23625" s="111"/>
    </row>
    <row r="23626">
      <c r="C23626" s="111"/>
    </row>
    <row r="23627">
      <c r="C23627" s="111"/>
    </row>
    <row r="23628">
      <c r="C23628" s="111"/>
    </row>
    <row r="23629">
      <c r="C23629" s="111"/>
    </row>
    <row r="23630">
      <c r="C23630" s="111"/>
    </row>
    <row r="23631">
      <c r="C23631" s="111"/>
    </row>
    <row r="23632">
      <c r="C23632" s="111"/>
    </row>
    <row r="23633">
      <c r="C23633" s="111"/>
    </row>
    <row r="23634">
      <c r="C23634" s="111"/>
    </row>
    <row r="23635">
      <c r="C23635" s="111"/>
    </row>
    <row r="23636">
      <c r="C23636" s="111"/>
    </row>
    <row r="23637">
      <c r="C23637" s="111"/>
    </row>
    <row r="23638">
      <c r="C23638" s="111"/>
    </row>
    <row r="23639">
      <c r="C23639" s="111"/>
    </row>
    <row r="23640">
      <c r="C23640" s="111"/>
    </row>
    <row r="23641">
      <c r="C23641" s="111"/>
    </row>
    <row r="23642">
      <c r="C23642" s="111"/>
    </row>
    <row r="23643">
      <c r="C23643" s="111"/>
    </row>
    <row r="23644">
      <c r="C23644" s="111"/>
    </row>
    <row r="23645">
      <c r="C23645" s="111"/>
    </row>
    <row r="23646">
      <c r="C23646" s="111"/>
    </row>
    <row r="23647">
      <c r="C23647" s="111"/>
    </row>
    <row r="23648">
      <c r="C23648" s="111"/>
    </row>
    <row r="23649">
      <c r="C23649" s="111"/>
    </row>
    <row r="23650">
      <c r="C23650" s="111"/>
    </row>
    <row r="23651">
      <c r="C23651" s="111"/>
    </row>
    <row r="23652">
      <c r="C23652" s="111"/>
    </row>
    <row r="23653">
      <c r="C23653" s="111"/>
    </row>
    <row r="23654">
      <c r="C23654" s="111"/>
    </row>
    <row r="23655">
      <c r="C23655" s="111"/>
    </row>
    <row r="23656">
      <c r="C23656" s="111"/>
    </row>
    <row r="23657">
      <c r="C23657" s="111"/>
    </row>
    <row r="23658">
      <c r="C23658" s="111"/>
    </row>
    <row r="23659">
      <c r="C23659" s="111"/>
    </row>
    <row r="23660">
      <c r="C23660" s="111"/>
    </row>
    <row r="23661">
      <c r="C23661" s="111"/>
    </row>
    <row r="23662">
      <c r="C23662" s="111"/>
    </row>
    <row r="23663">
      <c r="C23663" s="111"/>
    </row>
    <row r="23664">
      <c r="C23664" s="111"/>
    </row>
    <row r="23665">
      <c r="C23665" s="111"/>
    </row>
    <row r="23666">
      <c r="C23666" s="111"/>
    </row>
    <row r="23667">
      <c r="C23667" s="111"/>
    </row>
    <row r="23668">
      <c r="C23668" s="111"/>
    </row>
    <row r="23669">
      <c r="C23669" s="111"/>
    </row>
    <row r="23670">
      <c r="C23670" s="111"/>
    </row>
    <row r="23671">
      <c r="C23671" s="111"/>
    </row>
    <row r="23672">
      <c r="C23672" s="111"/>
    </row>
    <row r="23673">
      <c r="C23673" s="111"/>
    </row>
    <row r="23674">
      <c r="C23674" s="111"/>
    </row>
    <row r="23675">
      <c r="C23675" s="111"/>
    </row>
    <row r="23676">
      <c r="C23676" s="111"/>
    </row>
    <row r="23677">
      <c r="C23677" s="111"/>
    </row>
    <row r="23678">
      <c r="C23678" s="111"/>
    </row>
    <row r="23679">
      <c r="C23679" s="111"/>
    </row>
    <row r="23680">
      <c r="C23680" s="111"/>
    </row>
    <row r="23681">
      <c r="C23681" s="111"/>
    </row>
    <row r="23682">
      <c r="C23682" s="111"/>
    </row>
    <row r="23683">
      <c r="C23683" s="111"/>
    </row>
    <row r="23684">
      <c r="C23684" s="111"/>
    </row>
    <row r="23685">
      <c r="C23685" s="111"/>
    </row>
    <row r="23686">
      <c r="C23686" s="111"/>
    </row>
    <row r="23687">
      <c r="C23687" s="111"/>
    </row>
    <row r="23688">
      <c r="C23688" s="111"/>
    </row>
    <row r="23689">
      <c r="C23689" s="111"/>
    </row>
    <row r="23690">
      <c r="C23690" s="111"/>
    </row>
    <row r="23691">
      <c r="C23691" s="111"/>
    </row>
    <row r="23692">
      <c r="C23692" s="111"/>
    </row>
    <row r="23693">
      <c r="C23693" s="111"/>
    </row>
    <row r="23694">
      <c r="C23694" s="111"/>
    </row>
    <row r="23695">
      <c r="C23695" s="111"/>
    </row>
    <row r="23696">
      <c r="C23696" s="111"/>
    </row>
    <row r="23697">
      <c r="C23697" s="111"/>
    </row>
    <row r="23698">
      <c r="C23698" s="111"/>
    </row>
    <row r="23699">
      <c r="C23699" s="111"/>
    </row>
    <row r="23700">
      <c r="C23700" s="111"/>
    </row>
    <row r="23701">
      <c r="C23701" s="111"/>
    </row>
    <row r="23702">
      <c r="C23702" s="111"/>
    </row>
    <row r="23703">
      <c r="C23703" s="111"/>
    </row>
    <row r="23704">
      <c r="C23704" s="111"/>
    </row>
    <row r="23705">
      <c r="C23705" s="111"/>
    </row>
    <row r="23706">
      <c r="C23706" s="111"/>
    </row>
    <row r="23707">
      <c r="C23707" s="111"/>
    </row>
    <row r="23708">
      <c r="C23708" s="111"/>
    </row>
    <row r="23709">
      <c r="C23709" s="111"/>
    </row>
    <row r="23710">
      <c r="C23710" s="111"/>
    </row>
    <row r="23711">
      <c r="C23711" s="111"/>
    </row>
    <row r="23712">
      <c r="C23712" s="111"/>
    </row>
    <row r="23713">
      <c r="C23713" s="111"/>
    </row>
    <row r="23714">
      <c r="C23714" s="111"/>
    </row>
    <row r="23715">
      <c r="C23715" s="111"/>
    </row>
    <row r="23716">
      <c r="C23716" s="111"/>
    </row>
    <row r="23717">
      <c r="C23717" s="111"/>
    </row>
    <row r="23718">
      <c r="C23718" s="111"/>
    </row>
    <row r="23719">
      <c r="C23719" s="111"/>
    </row>
    <row r="23720">
      <c r="C23720" s="111"/>
    </row>
    <row r="23721">
      <c r="C23721" s="111"/>
    </row>
    <row r="23722">
      <c r="C23722" s="111"/>
    </row>
    <row r="23723">
      <c r="C23723" s="111"/>
    </row>
    <row r="23724">
      <c r="C23724" s="111"/>
    </row>
    <row r="23725">
      <c r="C23725" s="111"/>
    </row>
    <row r="23726">
      <c r="C23726" s="111"/>
    </row>
    <row r="23727">
      <c r="C23727" s="111"/>
    </row>
    <row r="23728">
      <c r="C23728" s="111"/>
    </row>
    <row r="23729">
      <c r="C23729" s="111"/>
    </row>
    <row r="23730">
      <c r="C23730" s="111"/>
    </row>
    <row r="23731">
      <c r="C23731" s="111"/>
    </row>
    <row r="23732">
      <c r="C23732" s="111"/>
    </row>
    <row r="23733">
      <c r="C23733" s="111"/>
    </row>
    <row r="23734">
      <c r="C23734" s="111"/>
    </row>
    <row r="23735">
      <c r="C23735" s="111"/>
    </row>
    <row r="23736">
      <c r="C23736" s="111"/>
    </row>
    <row r="23737">
      <c r="C23737" s="111"/>
    </row>
    <row r="23738">
      <c r="C23738" s="111"/>
    </row>
    <row r="23739">
      <c r="C23739" s="111"/>
    </row>
    <row r="23740">
      <c r="C23740" s="111"/>
    </row>
    <row r="23741">
      <c r="C23741" s="111"/>
    </row>
    <row r="23742">
      <c r="C23742" s="111"/>
    </row>
    <row r="23743">
      <c r="C23743" s="111"/>
    </row>
    <row r="23744">
      <c r="C23744" s="111"/>
    </row>
    <row r="23745">
      <c r="C23745" s="111"/>
    </row>
    <row r="23746">
      <c r="C23746" s="111"/>
    </row>
    <row r="23747">
      <c r="C23747" s="111"/>
    </row>
    <row r="23748">
      <c r="C23748" s="111"/>
    </row>
    <row r="23749">
      <c r="C23749" s="111"/>
    </row>
    <row r="23750">
      <c r="C23750" s="111"/>
    </row>
    <row r="23751">
      <c r="C23751" s="111"/>
    </row>
    <row r="23752">
      <c r="C23752" s="111"/>
    </row>
    <row r="23753">
      <c r="C23753" s="111"/>
    </row>
    <row r="23754">
      <c r="C23754" s="111"/>
    </row>
    <row r="23755">
      <c r="C23755" s="111"/>
    </row>
    <row r="23756">
      <c r="C23756" s="111"/>
    </row>
    <row r="23757">
      <c r="C23757" s="111"/>
    </row>
    <row r="23758">
      <c r="C23758" s="111"/>
    </row>
    <row r="23759">
      <c r="C23759" s="111"/>
    </row>
    <row r="23760">
      <c r="C23760" s="111"/>
    </row>
    <row r="23761">
      <c r="C23761" s="111"/>
    </row>
    <row r="23762">
      <c r="C23762" s="111"/>
    </row>
    <row r="23763">
      <c r="C23763" s="111"/>
    </row>
    <row r="23764">
      <c r="C23764" s="111"/>
    </row>
    <row r="23765">
      <c r="C23765" s="111"/>
    </row>
    <row r="23766">
      <c r="C23766" s="111"/>
    </row>
    <row r="23767">
      <c r="C23767" s="111"/>
    </row>
    <row r="23768">
      <c r="C23768" s="111"/>
    </row>
    <row r="23769">
      <c r="C23769" s="111"/>
    </row>
    <row r="23770">
      <c r="C23770" s="111"/>
    </row>
    <row r="23771">
      <c r="C23771" s="111"/>
    </row>
    <row r="23772">
      <c r="C23772" s="111"/>
    </row>
    <row r="23773">
      <c r="C23773" s="111"/>
    </row>
    <row r="23774">
      <c r="C23774" s="111"/>
    </row>
    <row r="23775">
      <c r="C23775" s="111"/>
    </row>
    <row r="23776">
      <c r="C23776" s="111"/>
    </row>
    <row r="23777">
      <c r="C23777" s="111"/>
    </row>
    <row r="23778">
      <c r="C23778" s="111"/>
    </row>
    <row r="23779">
      <c r="C23779" s="111"/>
    </row>
    <row r="23780">
      <c r="C23780" s="111"/>
    </row>
    <row r="23781">
      <c r="C23781" s="111"/>
    </row>
    <row r="23782">
      <c r="C23782" s="111"/>
    </row>
    <row r="23783">
      <c r="C23783" s="111"/>
    </row>
    <row r="23784">
      <c r="C23784" s="111"/>
    </row>
    <row r="23785">
      <c r="C23785" s="111"/>
    </row>
    <row r="23786">
      <c r="C23786" s="111"/>
    </row>
    <row r="23787">
      <c r="C23787" s="111"/>
    </row>
    <row r="23788">
      <c r="C23788" s="111"/>
    </row>
    <row r="23789">
      <c r="C23789" s="111"/>
    </row>
    <row r="23790">
      <c r="C23790" s="111"/>
    </row>
    <row r="23791">
      <c r="C23791" s="111"/>
    </row>
    <row r="23792">
      <c r="C23792" s="111"/>
    </row>
    <row r="23793">
      <c r="C23793" s="111"/>
    </row>
    <row r="23794">
      <c r="C23794" s="111"/>
    </row>
    <row r="23795">
      <c r="C23795" s="111"/>
    </row>
    <row r="23796">
      <c r="C23796" s="111"/>
    </row>
    <row r="23797">
      <c r="C23797" s="111"/>
    </row>
    <row r="23798">
      <c r="C23798" s="111"/>
    </row>
    <row r="23799">
      <c r="C23799" s="111"/>
    </row>
    <row r="23800">
      <c r="C23800" s="111"/>
    </row>
    <row r="23801">
      <c r="C23801" s="111"/>
    </row>
    <row r="23802">
      <c r="C23802" s="111"/>
    </row>
    <row r="23803">
      <c r="C23803" s="111"/>
    </row>
    <row r="23804">
      <c r="C23804" s="111"/>
    </row>
    <row r="23805">
      <c r="C23805" s="111"/>
    </row>
    <row r="23806">
      <c r="C23806" s="111"/>
    </row>
    <row r="23807">
      <c r="C23807" s="111"/>
    </row>
    <row r="23808">
      <c r="C23808" s="111"/>
    </row>
    <row r="23809">
      <c r="C23809" s="111"/>
    </row>
    <row r="23810">
      <c r="C23810" s="111"/>
    </row>
    <row r="23811">
      <c r="C23811" s="111"/>
    </row>
    <row r="23812">
      <c r="C23812" s="111"/>
    </row>
    <row r="23813">
      <c r="C23813" s="111"/>
    </row>
    <row r="23814">
      <c r="C23814" s="111"/>
    </row>
    <row r="23815">
      <c r="C23815" s="111"/>
    </row>
    <row r="23816">
      <c r="C23816" s="111"/>
    </row>
    <row r="23817">
      <c r="C23817" s="111"/>
    </row>
    <row r="23818">
      <c r="C23818" s="111"/>
    </row>
    <row r="23819">
      <c r="C23819" s="111"/>
    </row>
    <row r="23820">
      <c r="C23820" s="111"/>
    </row>
    <row r="23821">
      <c r="C23821" s="111"/>
    </row>
    <row r="23822">
      <c r="C23822" s="111"/>
    </row>
    <row r="23823">
      <c r="C23823" s="111"/>
    </row>
    <row r="23824">
      <c r="C23824" s="111"/>
    </row>
    <row r="23825">
      <c r="C23825" s="111"/>
    </row>
    <row r="23826">
      <c r="C23826" s="111"/>
    </row>
    <row r="23827">
      <c r="C23827" s="111"/>
    </row>
    <row r="23828">
      <c r="C23828" s="111"/>
    </row>
    <row r="23829">
      <c r="C23829" s="111"/>
    </row>
    <row r="23830">
      <c r="C23830" s="111"/>
    </row>
    <row r="23831">
      <c r="C23831" s="111"/>
    </row>
    <row r="23832">
      <c r="C23832" s="111"/>
    </row>
    <row r="23833">
      <c r="C23833" s="111"/>
    </row>
    <row r="23834">
      <c r="C23834" s="111"/>
    </row>
    <row r="23835">
      <c r="C23835" s="111"/>
    </row>
    <row r="23836">
      <c r="C23836" s="111"/>
    </row>
    <row r="23837">
      <c r="C23837" s="111"/>
    </row>
    <row r="23838">
      <c r="C23838" s="111"/>
    </row>
    <row r="23839">
      <c r="C23839" s="111"/>
    </row>
    <row r="23840">
      <c r="C23840" s="111"/>
    </row>
    <row r="23841">
      <c r="C23841" s="111"/>
    </row>
    <row r="23842">
      <c r="C23842" s="111"/>
    </row>
    <row r="23843">
      <c r="C23843" s="111"/>
    </row>
    <row r="23844">
      <c r="C23844" s="111"/>
    </row>
    <row r="23845">
      <c r="C23845" s="111"/>
    </row>
    <row r="23846">
      <c r="C23846" s="111"/>
    </row>
    <row r="23847">
      <c r="C23847" s="111"/>
    </row>
    <row r="23848">
      <c r="C23848" s="111"/>
    </row>
    <row r="23849">
      <c r="C23849" s="111"/>
    </row>
    <row r="23850">
      <c r="C23850" s="111"/>
    </row>
    <row r="23851">
      <c r="C23851" s="111"/>
    </row>
    <row r="23852">
      <c r="C23852" s="111"/>
    </row>
    <row r="23853">
      <c r="C23853" s="111"/>
    </row>
    <row r="23854">
      <c r="C23854" s="111"/>
    </row>
    <row r="23855">
      <c r="C23855" s="111"/>
    </row>
    <row r="23856">
      <c r="C23856" s="111"/>
    </row>
    <row r="23857">
      <c r="C23857" s="111"/>
    </row>
    <row r="23858">
      <c r="C23858" s="111"/>
    </row>
    <row r="23859">
      <c r="C23859" s="111"/>
    </row>
    <row r="23860">
      <c r="C23860" s="111"/>
    </row>
    <row r="23861">
      <c r="C23861" s="111"/>
    </row>
    <row r="23862">
      <c r="C23862" s="111"/>
    </row>
    <row r="23863">
      <c r="C23863" s="111"/>
    </row>
    <row r="23864">
      <c r="C23864" s="111"/>
    </row>
    <row r="23865">
      <c r="C23865" s="111"/>
    </row>
    <row r="23866">
      <c r="C23866" s="111"/>
    </row>
    <row r="23867">
      <c r="C23867" s="111"/>
    </row>
    <row r="23868">
      <c r="C23868" s="111"/>
    </row>
    <row r="23869">
      <c r="C23869" s="111"/>
    </row>
    <row r="23870">
      <c r="C23870" s="111"/>
    </row>
    <row r="23871">
      <c r="C23871" s="111"/>
    </row>
    <row r="23872">
      <c r="C23872" s="111"/>
    </row>
    <row r="23873">
      <c r="C23873" s="111"/>
    </row>
    <row r="23874">
      <c r="C23874" s="111"/>
    </row>
    <row r="23875">
      <c r="C23875" s="111"/>
    </row>
    <row r="23876">
      <c r="C23876" s="111"/>
    </row>
    <row r="23877">
      <c r="C23877" s="111"/>
    </row>
    <row r="23878">
      <c r="C23878" s="111"/>
    </row>
    <row r="23879">
      <c r="C23879" s="111"/>
    </row>
    <row r="23880">
      <c r="C23880" s="111"/>
    </row>
    <row r="23881">
      <c r="C23881" s="111"/>
    </row>
    <row r="23882">
      <c r="C23882" s="111"/>
    </row>
    <row r="23883">
      <c r="C23883" s="111"/>
    </row>
    <row r="23884">
      <c r="C23884" s="111"/>
    </row>
    <row r="23885">
      <c r="C23885" s="111"/>
    </row>
    <row r="23886">
      <c r="C23886" s="111"/>
    </row>
    <row r="23887">
      <c r="C23887" s="111"/>
    </row>
    <row r="23888">
      <c r="C23888" s="111"/>
    </row>
    <row r="23889">
      <c r="C23889" s="111"/>
    </row>
    <row r="23890">
      <c r="C23890" s="111"/>
    </row>
    <row r="23891">
      <c r="C23891" s="111"/>
    </row>
    <row r="23892">
      <c r="C23892" s="111"/>
    </row>
    <row r="23893">
      <c r="C23893" s="111"/>
    </row>
    <row r="23894">
      <c r="C23894" s="111"/>
    </row>
    <row r="23895">
      <c r="C23895" s="111"/>
    </row>
    <row r="23896">
      <c r="C23896" s="111"/>
    </row>
    <row r="23897">
      <c r="C23897" s="111"/>
    </row>
    <row r="23898">
      <c r="C23898" s="111"/>
    </row>
    <row r="23899">
      <c r="C23899" s="111"/>
    </row>
    <row r="23900">
      <c r="C23900" s="111"/>
    </row>
    <row r="23901">
      <c r="C23901" s="111"/>
    </row>
    <row r="23902">
      <c r="C23902" s="111"/>
    </row>
    <row r="23903">
      <c r="C23903" s="111"/>
    </row>
    <row r="23904">
      <c r="C23904" s="111"/>
    </row>
    <row r="23905">
      <c r="C23905" s="111"/>
    </row>
    <row r="23906">
      <c r="C23906" s="111"/>
    </row>
    <row r="23907">
      <c r="C23907" s="111"/>
    </row>
    <row r="23908">
      <c r="C23908" s="111"/>
    </row>
    <row r="23909">
      <c r="C23909" s="111"/>
    </row>
    <row r="23910">
      <c r="C23910" s="111"/>
    </row>
    <row r="23911">
      <c r="C23911" s="111"/>
    </row>
    <row r="23912">
      <c r="C23912" s="111"/>
    </row>
    <row r="23913">
      <c r="C23913" s="111"/>
    </row>
    <row r="23914">
      <c r="C23914" s="111"/>
    </row>
    <row r="23915">
      <c r="C23915" s="111"/>
    </row>
    <row r="23916">
      <c r="C23916" s="111"/>
    </row>
    <row r="23917">
      <c r="C23917" s="111"/>
    </row>
    <row r="23918">
      <c r="C23918" s="111"/>
    </row>
    <row r="23919">
      <c r="C23919" s="111"/>
    </row>
    <row r="23920">
      <c r="C23920" s="111"/>
    </row>
    <row r="23921">
      <c r="C23921" s="111"/>
    </row>
    <row r="23922">
      <c r="C23922" s="111"/>
    </row>
    <row r="23923">
      <c r="C23923" s="111"/>
    </row>
    <row r="23924">
      <c r="C23924" s="111"/>
    </row>
    <row r="23925">
      <c r="C23925" s="111"/>
    </row>
    <row r="23926">
      <c r="C23926" s="111"/>
    </row>
    <row r="23927">
      <c r="C23927" s="111"/>
    </row>
    <row r="23928">
      <c r="C23928" s="111"/>
    </row>
    <row r="23929">
      <c r="C23929" s="111"/>
    </row>
    <row r="23930">
      <c r="C23930" s="111"/>
    </row>
    <row r="23931">
      <c r="C23931" s="111"/>
    </row>
    <row r="23932">
      <c r="C23932" s="111"/>
    </row>
    <row r="23933">
      <c r="C23933" s="111"/>
    </row>
    <row r="23934">
      <c r="C23934" s="111"/>
    </row>
    <row r="23935">
      <c r="C23935" s="111"/>
    </row>
    <row r="23936">
      <c r="C23936" s="111"/>
    </row>
    <row r="23937">
      <c r="C23937" s="111"/>
    </row>
    <row r="23938">
      <c r="C23938" s="111"/>
    </row>
    <row r="23939">
      <c r="C23939" s="111"/>
    </row>
    <row r="23940">
      <c r="C23940" s="111"/>
    </row>
    <row r="23941">
      <c r="C23941" s="111"/>
    </row>
    <row r="23942">
      <c r="C23942" s="111"/>
    </row>
    <row r="23943">
      <c r="C23943" s="111"/>
    </row>
    <row r="23944">
      <c r="C23944" s="111"/>
    </row>
    <row r="23945">
      <c r="C23945" s="111"/>
    </row>
    <row r="23946">
      <c r="C23946" s="111"/>
    </row>
    <row r="23947">
      <c r="C23947" s="111"/>
    </row>
    <row r="23948">
      <c r="C23948" s="111"/>
    </row>
    <row r="23949">
      <c r="C23949" s="111"/>
    </row>
    <row r="23950">
      <c r="C23950" s="111"/>
    </row>
    <row r="23951">
      <c r="C23951" s="111"/>
    </row>
    <row r="23952">
      <c r="C23952" s="111"/>
    </row>
    <row r="23953">
      <c r="C23953" s="111"/>
    </row>
    <row r="23954">
      <c r="C23954" s="111"/>
    </row>
    <row r="23955">
      <c r="C23955" s="111"/>
    </row>
    <row r="23956">
      <c r="C23956" s="111"/>
    </row>
    <row r="23957">
      <c r="C23957" s="111"/>
    </row>
    <row r="23958">
      <c r="C23958" s="111"/>
    </row>
    <row r="23959">
      <c r="C23959" s="111"/>
    </row>
    <row r="23960">
      <c r="C23960" s="111"/>
    </row>
    <row r="23961">
      <c r="C23961" s="111"/>
    </row>
    <row r="23962">
      <c r="C23962" s="111"/>
    </row>
    <row r="23963">
      <c r="C23963" s="111"/>
    </row>
    <row r="23964">
      <c r="C23964" s="111"/>
    </row>
    <row r="23965">
      <c r="C23965" s="111"/>
    </row>
    <row r="23966">
      <c r="C23966" s="111"/>
    </row>
    <row r="23967">
      <c r="C23967" s="111"/>
    </row>
    <row r="23968">
      <c r="C23968" s="111"/>
    </row>
    <row r="23969">
      <c r="C23969" s="111"/>
    </row>
    <row r="23970">
      <c r="C23970" s="111"/>
    </row>
    <row r="23971">
      <c r="C23971" s="111"/>
    </row>
    <row r="23972">
      <c r="C23972" s="111"/>
    </row>
    <row r="23973">
      <c r="C23973" s="111"/>
    </row>
    <row r="23974">
      <c r="C23974" s="111"/>
    </row>
    <row r="23975">
      <c r="C23975" s="111"/>
    </row>
    <row r="23976">
      <c r="C23976" s="111"/>
    </row>
    <row r="23977">
      <c r="C23977" s="111"/>
    </row>
    <row r="23978">
      <c r="C23978" s="111"/>
    </row>
    <row r="23979">
      <c r="C23979" s="111"/>
    </row>
    <row r="23980">
      <c r="C23980" s="111"/>
    </row>
    <row r="23981">
      <c r="C23981" s="111"/>
    </row>
    <row r="23982">
      <c r="C23982" s="111"/>
    </row>
    <row r="23983">
      <c r="C23983" s="111"/>
    </row>
    <row r="23984">
      <c r="C23984" s="111"/>
    </row>
    <row r="23985">
      <c r="C23985" s="111"/>
    </row>
    <row r="23986">
      <c r="C23986" s="111"/>
    </row>
    <row r="23987">
      <c r="C23987" s="111"/>
    </row>
    <row r="23988">
      <c r="C23988" s="111"/>
    </row>
    <row r="23989">
      <c r="C23989" s="111"/>
    </row>
    <row r="23990">
      <c r="C23990" s="111"/>
    </row>
    <row r="23991">
      <c r="C23991" s="111"/>
    </row>
    <row r="23992">
      <c r="C23992" s="111"/>
    </row>
    <row r="23993">
      <c r="C23993" s="111"/>
    </row>
    <row r="23994">
      <c r="C23994" s="111"/>
    </row>
    <row r="23995">
      <c r="C23995" s="111"/>
    </row>
    <row r="23996">
      <c r="C23996" s="111"/>
    </row>
    <row r="23997">
      <c r="C23997" s="111"/>
    </row>
    <row r="23998">
      <c r="C23998" s="111"/>
    </row>
    <row r="23999">
      <c r="C23999" s="111"/>
    </row>
    <row r="24000">
      <c r="C24000" s="111"/>
    </row>
    <row r="24001">
      <c r="C24001" s="111"/>
    </row>
    <row r="24002">
      <c r="C24002" s="111"/>
    </row>
    <row r="24003">
      <c r="C24003" s="111"/>
    </row>
    <row r="24004">
      <c r="C24004" s="111"/>
    </row>
    <row r="24005">
      <c r="C24005" s="111"/>
    </row>
    <row r="24006">
      <c r="C24006" s="111"/>
    </row>
    <row r="24007">
      <c r="C24007" s="111"/>
    </row>
    <row r="24008">
      <c r="C24008" s="111"/>
    </row>
    <row r="24009">
      <c r="C24009" s="111"/>
    </row>
    <row r="24010">
      <c r="C24010" s="111"/>
    </row>
    <row r="24011">
      <c r="C24011" s="111"/>
    </row>
    <row r="24012">
      <c r="C24012" s="111"/>
    </row>
    <row r="24013">
      <c r="C24013" s="111"/>
    </row>
    <row r="24014">
      <c r="C24014" s="111"/>
    </row>
    <row r="24015">
      <c r="C24015" s="111"/>
    </row>
    <row r="24016">
      <c r="C24016" s="111"/>
    </row>
    <row r="24017">
      <c r="C24017" s="111"/>
    </row>
    <row r="24018">
      <c r="C24018" s="111"/>
    </row>
    <row r="24019">
      <c r="C24019" s="111"/>
    </row>
    <row r="24020">
      <c r="C24020" s="111"/>
    </row>
    <row r="24021">
      <c r="C24021" s="111"/>
    </row>
    <row r="24022">
      <c r="C24022" s="111"/>
    </row>
    <row r="24023">
      <c r="C24023" s="111"/>
    </row>
    <row r="24024">
      <c r="C24024" s="111"/>
    </row>
    <row r="24025">
      <c r="C24025" s="111"/>
    </row>
    <row r="24026">
      <c r="C24026" s="111"/>
    </row>
    <row r="24027">
      <c r="C24027" s="111"/>
    </row>
    <row r="24028">
      <c r="C24028" s="111"/>
    </row>
    <row r="24029">
      <c r="C24029" s="111"/>
    </row>
    <row r="24030">
      <c r="C24030" s="111"/>
    </row>
    <row r="24031">
      <c r="C24031" s="111"/>
    </row>
    <row r="24032">
      <c r="C24032" s="111"/>
    </row>
    <row r="24033">
      <c r="C24033" s="111"/>
    </row>
    <row r="24034">
      <c r="C24034" s="111"/>
    </row>
    <row r="24035">
      <c r="C24035" s="111"/>
    </row>
    <row r="24036">
      <c r="C24036" s="111"/>
    </row>
    <row r="24037">
      <c r="C24037" s="111"/>
    </row>
    <row r="24038">
      <c r="C24038" s="111"/>
    </row>
    <row r="24039">
      <c r="C24039" s="111"/>
    </row>
    <row r="24040">
      <c r="C24040" s="111"/>
    </row>
    <row r="24041">
      <c r="C24041" s="111"/>
    </row>
    <row r="24042">
      <c r="C24042" s="111"/>
    </row>
    <row r="24043">
      <c r="C24043" s="111"/>
    </row>
    <row r="24044">
      <c r="C24044" s="111"/>
    </row>
    <row r="24045">
      <c r="C24045" s="111"/>
    </row>
    <row r="24046">
      <c r="C24046" s="111"/>
    </row>
    <row r="24047">
      <c r="C24047" s="111"/>
    </row>
    <row r="24048">
      <c r="C24048" s="111"/>
    </row>
    <row r="24049">
      <c r="C24049" s="111"/>
    </row>
    <row r="24050">
      <c r="C24050" s="111"/>
    </row>
    <row r="24051">
      <c r="C24051" s="111"/>
    </row>
    <row r="24052">
      <c r="C24052" s="111"/>
    </row>
    <row r="24053">
      <c r="C24053" s="111"/>
    </row>
    <row r="24054">
      <c r="C24054" s="111"/>
    </row>
    <row r="24055">
      <c r="C24055" s="111"/>
    </row>
    <row r="24056">
      <c r="C24056" s="111"/>
    </row>
    <row r="24057">
      <c r="C24057" s="111"/>
    </row>
    <row r="24058">
      <c r="C24058" s="111"/>
    </row>
    <row r="24059">
      <c r="C24059" s="111"/>
    </row>
    <row r="24060">
      <c r="C24060" s="111"/>
    </row>
    <row r="24061">
      <c r="C24061" s="111"/>
    </row>
    <row r="24062">
      <c r="C24062" s="111"/>
    </row>
    <row r="24063">
      <c r="C24063" s="111"/>
    </row>
    <row r="24064">
      <c r="C24064" s="111"/>
    </row>
    <row r="24065">
      <c r="C24065" s="111"/>
    </row>
    <row r="24066">
      <c r="C24066" s="111"/>
    </row>
    <row r="24067">
      <c r="C24067" s="111"/>
    </row>
    <row r="24068">
      <c r="C24068" s="111"/>
    </row>
    <row r="24069">
      <c r="C24069" s="111"/>
    </row>
    <row r="24070">
      <c r="C24070" s="111"/>
    </row>
    <row r="24071">
      <c r="C24071" s="111"/>
    </row>
    <row r="24072">
      <c r="C24072" s="111"/>
    </row>
    <row r="24073">
      <c r="C24073" s="111"/>
    </row>
    <row r="24074">
      <c r="C24074" s="111"/>
    </row>
    <row r="24075">
      <c r="C24075" s="111"/>
    </row>
    <row r="24076">
      <c r="C24076" s="111"/>
    </row>
    <row r="24077">
      <c r="C24077" s="111"/>
    </row>
    <row r="24078">
      <c r="C24078" s="111"/>
    </row>
    <row r="24079">
      <c r="C24079" s="111"/>
    </row>
    <row r="24080">
      <c r="C24080" s="111"/>
    </row>
    <row r="24081">
      <c r="C24081" s="111"/>
    </row>
    <row r="24082">
      <c r="C24082" s="111"/>
    </row>
    <row r="24083">
      <c r="C24083" s="111"/>
    </row>
    <row r="24084">
      <c r="C24084" s="111"/>
    </row>
    <row r="24085">
      <c r="C24085" s="111"/>
    </row>
    <row r="24086">
      <c r="C24086" s="111"/>
    </row>
    <row r="24087">
      <c r="C24087" s="111"/>
    </row>
    <row r="24088">
      <c r="C24088" s="111"/>
    </row>
    <row r="24089">
      <c r="C24089" s="111"/>
    </row>
    <row r="24090">
      <c r="C24090" s="111"/>
    </row>
    <row r="24091">
      <c r="C24091" s="111"/>
    </row>
    <row r="24092">
      <c r="C24092" s="111"/>
    </row>
    <row r="24093">
      <c r="C24093" s="111"/>
    </row>
    <row r="24094">
      <c r="C24094" s="111"/>
    </row>
    <row r="24095">
      <c r="C24095" s="111"/>
    </row>
    <row r="24096">
      <c r="C24096" s="111"/>
    </row>
    <row r="24097">
      <c r="C24097" s="111"/>
    </row>
    <row r="24098">
      <c r="C24098" s="111"/>
    </row>
    <row r="24099">
      <c r="C24099" s="111"/>
    </row>
    <row r="24100">
      <c r="C24100" s="111"/>
    </row>
    <row r="24101">
      <c r="C24101" s="111"/>
    </row>
    <row r="24102">
      <c r="C24102" s="111"/>
    </row>
    <row r="24103">
      <c r="C24103" s="111"/>
    </row>
    <row r="24104">
      <c r="C24104" s="111"/>
    </row>
    <row r="24105">
      <c r="C24105" s="111"/>
    </row>
    <row r="24106">
      <c r="C24106" s="111"/>
    </row>
    <row r="24107">
      <c r="C24107" s="111"/>
    </row>
    <row r="24108">
      <c r="C24108" s="111"/>
    </row>
    <row r="24109">
      <c r="C24109" s="111"/>
    </row>
    <row r="24110">
      <c r="C24110" s="111"/>
    </row>
    <row r="24111">
      <c r="C24111" s="111"/>
    </row>
    <row r="24112">
      <c r="C24112" s="111"/>
    </row>
    <row r="24113">
      <c r="C24113" s="111"/>
    </row>
    <row r="24114">
      <c r="C24114" s="111"/>
    </row>
    <row r="24115">
      <c r="C24115" s="111"/>
    </row>
    <row r="24116">
      <c r="C24116" s="111"/>
    </row>
    <row r="24117">
      <c r="C24117" s="111"/>
    </row>
    <row r="24118">
      <c r="C24118" s="111"/>
    </row>
    <row r="24119">
      <c r="C24119" s="111"/>
    </row>
    <row r="24120">
      <c r="C24120" s="111"/>
    </row>
    <row r="24121">
      <c r="C24121" s="111"/>
    </row>
    <row r="24122">
      <c r="C24122" s="111"/>
    </row>
    <row r="24123">
      <c r="C24123" s="111"/>
    </row>
    <row r="24124">
      <c r="C24124" s="111"/>
    </row>
    <row r="24125">
      <c r="C24125" s="111"/>
    </row>
    <row r="24126">
      <c r="C24126" s="111"/>
    </row>
    <row r="24127">
      <c r="C24127" s="111"/>
    </row>
    <row r="24128">
      <c r="C24128" s="111"/>
    </row>
    <row r="24129">
      <c r="C24129" s="111"/>
    </row>
    <row r="24130">
      <c r="C24130" s="111"/>
    </row>
    <row r="24131">
      <c r="C24131" s="111"/>
    </row>
    <row r="24132">
      <c r="C24132" s="111"/>
    </row>
    <row r="24133">
      <c r="C24133" s="111"/>
    </row>
    <row r="24134">
      <c r="C24134" s="111"/>
    </row>
    <row r="24135">
      <c r="C24135" s="111"/>
    </row>
    <row r="24136">
      <c r="C24136" s="111"/>
    </row>
    <row r="24137">
      <c r="C24137" s="111"/>
    </row>
    <row r="24138">
      <c r="C24138" s="111"/>
    </row>
    <row r="24139">
      <c r="C24139" s="111"/>
    </row>
    <row r="24140">
      <c r="C24140" s="111"/>
    </row>
    <row r="24141">
      <c r="C24141" s="111"/>
    </row>
    <row r="24142">
      <c r="C24142" s="111"/>
    </row>
    <row r="24143">
      <c r="C24143" s="111"/>
    </row>
    <row r="24144">
      <c r="C24144" s="111"/>
    </row>
    <row r="24145">
      <c r="C24145" s="111"/>
    </row>
    <row r="24146">
      <c r="C24146" s="111"/>
    </row>
    <row r="24147">
      <c r="C24147" s="111"/>
    </row>
    <row r="24148">
      <c r="C24148" s="111"/>
    </row>
    <row r="24149">
      <c r="C24149" s="111"/>
    </row>
    <row r="24150">
      <c r="C24150" s="111"/>
    </row>
    <row r="24151">
      <c r="C24151" s="111"/>
    </row>
    <row r="24152">
      <c r="C24152" s="111"/>
    </row>
    <row r="24153">
      <c r="C24153" s="111"/>
    </row>
    <row r="24154">
      <c r="C24154" s="111"/>
    </row>
    <row r="24155">
      <c r="C24155" s="111"/>
    </row>
    <row r="24156">
      <c r="C24156" s="111"/>
    </row>
    <row r="24157">
      <c r="C24157" s="111"/>
    </row>
    <row r="24158">
      <c r="C24158" s="111"/>
    </row>
    <row r="24159">
      <c r="C24159" s="111"/>
    </row>
    <row r="24160">
      <c r="C24160" s="111"/>
    </row>
    <row r="24161">
      <c r="C24161" s="111"/>
    </row>
    <row r="24162">
      <c r="C24162" s="111"/>
    </row>
    <row r="24163">
      <c r="C24163" s="111"/>
    </row>
    <row r="24164">
      <c r="C24164" s="111"/>
    </row>
    <row r="24165">
      <c r="C24165" s="111"/>
    </row>
    <row r="24166">
      <c r="C24166" s="111"/>
    </row>
    <row r="24167">
      <c r="C24167" s="111"/>
    </row>
    <row r="24168">
      <c r="C24168" s="111"/>
    </row>
    <row r="24169">
      <c r="C24169" s="111"/>
    </row>
    <row r="24170">
      <c r="C24170" s="111"/>
    </row>
    <row r="24171">
      <c r="C24171" s="111"/>
    </row>
    <row r="24172">
      <c r="C24172" s="111"/>
    </row>
    <row r="24173">
      <c r="C24173" s="111"/>
    </row>
    <row r="24174">
      <c r="C24174" s="111"/>
    </row>
    <row r="24175">
      <c r="C24175" s="111"/>
    </row>
    <row r="24176">
      <c r="C24176" s="111"/>
    </row>
    <row r="24177">
      <c r="C24177" s="111"/>
    </row>
    <row r="24178">
      <c r="C24178" s="111"/>
    </row>
    <row r="24179">
      <c r="C24179" s="111"/>
    </row>
    <row r="24180">
      <c r="C24180" s="111"/>
    </row>
    <row r="24181">
      <c r="C24181" s="111"/>
    </row>
    <row r="24182">
      <c r="C24182" s="111"/>
    </row>
    <row r="24183">
      <c r="C24183" s="111"/>
    </row>
    <row r="24184">
      <c r="C24184" s="111"/>
    </row>
    <row r="24185">
      <c r="C24185" s="111"/>
    </row>
    <row r="24186">
      <c r="C24186" s="111"/>
    </row>
    <row r="24187">
      <c r="C24187" s="111"/>
    </row>
    <row r="24188">
      <c r="C24188" s="111"/>
    </row>
    <row r="24189">
      <c r="C24189" s="111"/>
    </row>
    <row r="24190">
      <c r="C24190" s="111"/>
    </row>
    <row r="24191">
      <c r="C24191" s="111"/>
    </row>
    <row r="24192">
      <c r="C24192" s="111"/>
    </row>
    <row r="24193">
      <c r="C24193" s="111"/>
    </row>
    <row r="24194">
      <c r="C24194" s="111"/>
    </row>
    <row r="24195">
      <c r="C24195" s="111"/>
    </row>
    <row r="24196">
      <c r="C24196" s="111"/>
    </row>
    <row r="24197">
      <c r="C24197" s="111"/>
    </row>
    <row r="24198">
      <c r="C24198" s="111"/>
    </row>
    <row r="24199">
      <c r="C24199" s="111"/>
    </row>
    <row r="24200">
      <c r="C24200" s="111"/>
    </row>
    <row r="24201">
      <c r="C24201" s="111"/>
    </row>
    <row r="24202">
      <c r="C24202" s="111"/>
    </row>
    <row r="24203">
      <c r="C24203" s="111"/>
    </row>
    <row r="24204">
      <c r="C24204" s="111"/>
    </row>
    <row r="24205">
      <c r="C24205" s="111"/>
    </row>
    <row r="24206">
      <c r="C24206" s="111"/>
    </row>
    <row r="24207">
      <c r="C24207" s="111"/>
    </row>
    <row r="24208">
      <c r="C24208" s="111"/>
    </row>
    <row r="24209">
      <c r="C24209" s="111"/>
    </row>
    <row r="24210">
      <c r="C24210" s="111"/>
    </row>
    <row r="24211">
      <c r="C24211" s="111"/>
    </row>
    <row r="24212">
      <c r="C24212" s="111"/>
    </row>
    <row r="24213">
      <c r="C24213" s="111"/>
    </row>
    <row r="24214">
      <c r="C24214" s="111"/>
    </row>
    <row r="24215">
      <c r="C24215" s="111"/>
    </row>
    <row r="24216">
      <c r="C24216" s="111"/>
    </row>
    <row r="24217">
      <c r="C24217" s="111"/>
    </row>
    <row r="24218">
      <c r="C24218" s="111"/>
    </row>
    <row r="24219">
      <c r="C24219" s="111"/>
    </row>
    <row r="24220">
      <c r="C24220" s="111"/>
    </row>
    <row r="24221">
      <c r="C24221" s="111"/>
    </row>
    <row r="24222">
      <c r="C24222" s="111"/>
    </row>
    <row r="24223">
      <c r="C24223" s="111"/>
    </row>
    <row r="24224">
      <c r="C24224" s="111"/>
    </row>
    <row r="24225">
      <c r="C24225" s="111"/>
    </row>
    <row r="24226">
      <c r="C24226" s="111"/>
    </row>
    <row r="24227">
      <c r="C24227" s="111"/>
    </row>
    <row r="24228">
      <c r="C24228" s="111"/>
    </row>
    <row r="24229">
      <c r="C24229" s="111"/>
    </row>
    <row r="24230">
      <c r="C24230" s="111"/>
    </row>
    <row r="24231">
      <c r="C24231" s="111"/>
    </row>
    <row r="24232">
      <c r="C24232" s="111"/>
    </row>
    <row r="24233">
      <c r="C24233" s="111"/>
    </row>
    <row r="24234">
      <c r="C24234" s="111"/>
    </row>
    <row r="24235">
      <c r="C24235" s="111"/>
    </row>
    <row r="24236">
      <c r="C24236" s="111"/>
    </row>
    <row r="24237">
      <c r="C24237" s="111"/>
    </row>
    <row r="24238">
      <c r="C24238" s="111"/>
    </row>
    <row r="24239">
      <c r="C24239" s="111"/>
    </row>
    <row r="24240">
      <c r="C24240" s="111"/>
    </row>
    <row r="24241">
      <c r="C24241" s="111"/>
    </row>
    <row r="24242">
      <c r="C24242" s="111"/>
    </row>
    <row r="24243">
      <c r="C24243" s="111"/>
    </row>
    <row r="24244">
      <c r="C24244" s="111"/>
    </row>
    <row r="24245">
      <c r="C24245" s="111"/>
    </row>
    <row r="24246">
      <c r="C24246" s="111"/>
    </row>
    <row r="24247">
      <c r="C24247" s="111"/>
    </row>
    <row r="24248">
      <c r="C24248" s="111"/>
    </row>
    <row r="24249">
      <c r="C24249" s="111"/>
    </row>
    <row r="24250">
      <c r="C24250" s="111"/>
    </row>
    <row r="24251">
      <c r="C24251" s="111"/>
    </row>
    <row r="24252">
      <c r="C24252" s="111"/>
    </row>
    <row r="24253">
      <c r="C24253" s="111"/>
    </row>
    <row r="24254">
      <c r="C24254" s="111"/>
    </row>
    <row r="24255">
      <c r="C24255" s="111"/>
    </row>
    <row r="24256">
      <c r="C24256" s="111"/>
    </row>
    <row r="24257">
      <c r="C24257" s="111"/>
    </row>
    <row r="24258">
      <c r="C24258" s="111"/>
    </row>
    <row r="24259">
      <c r="C24259" s="111"/>
    </row>
    <row r="24260">
      <c r="C24260" s="111"/>
    </row>
    <row r="24261">
      <c r="C24261" s="111"/>
    </row>
    <row r="24262">
      <c r="C24262" s="111"/>
    </row>
    <row r="24263">
      <c r="C24263" s="111"/>
    </row>
    <row r="24264">
      <c r="C24264" s="111"/>
    </row>
    <row r="24265">
      <c r="C24265" s="111"/>
    </row>
    <row r="24266">
      <c r="C24266" s="111"/>
    </row>
    <row r="24267">
      <c r="C24267" s="111"/>
    </row>
    <row r="24268">
      <c r="C24268" s="111"/>
    </row>
    <row r="24269">
      <c r="C24269" s="111"/>
    </row>
    <row r="24270">
      <c r="C24270" s="111"/>
    </row>
    <row r="24271">
      <c r="C24271" s="111"/>
    </row>
    <row r="24272">
      <c r="C24272" s="111"/>
    </row>
    <row r="24273">
      <c r="C24273" s="111"/>
    </row>
    <row r="24274">
      <c r="C24274" s="111"/>
    </row>
    <row r="24275">
      <c r="C24275" s="111"/>
    </row>
    <row r="24276">
      <c r="C24276" s="111"/>
    </row>
    <row r="24277">
      <c r="C24277" s="111"/>
    </row>
    <row r="24278">
      <c r="C24278" s="111"/>
    </row>
    <row r="24279">
      <c r="C24279" s="111"/>
    </row>
    <row r="24280">
      <c r="C24280" s="111"/>
    </row>
    <row r="24281">
      <c r="C24281" s="111"/>
    </row>
    <row r="24282">
      <c r="C24282" s="111"/>
    </row>
    <row r="24283">
      <c r="C24283" s="111"/>
    </row>
    <row r="24284">
      <c r="C24284" s="111"/>
    </row>
    <row r="24285">
      <c r="C24285" s="111"/>
    </row>
    <row r="24286">
      <c r="C24286" s="111"/>
    </row>
    <row r="24287">
      <c r="C24287" s="111"/>
    </row>
    <row r="24288">
      <c r="C24288" s="111"/>
    </row>
    <row r="24289">
      <c r="C24289" s="111"/>
    </row>
    <row r="24290">
      <c r="C24290" s="111"/>
    </row>
    <row r="24291">
      <c r="C24291" s="111"/>
    </row>
    <row r="24292">
      <c r="C24292" s="111"/>
    </row>
    <row r="24293">
      <c r="C24293" s="111"/>
    </row>
    <row r="24294">
      <c r="C24294" s="111"/>
    </row>
    <row r="24295">
      <c r="C24295" s="111"/>
    </row>
    <row r="24296">
      <c r="C24296" s="111"/>
    </row>
    <row r="24297">
      <c r="C24297" s="111"/>
    </row>
    <row r="24298">
      <c r="C24298" s="111"/>
    </row>
    <row r="24299">
      <c r="C24299" s="111"/>
    </row>
    <row r="24300">
      <c r="C24300" s="111"/>
    </row>
    <row r="24301">
      <c r="C24301" s="111"/>
    </row>
    <row r="24302">
      <c r="C24302" s="111"/>
    </row>
    <row r="24303">
      <c r="C24303" s="111"/>
    </row>
    <row r="24304">
      <c r="C24304" s="111"/>
    </row>
    <row r="24305">
      <c r="C24305" s="111"/>
    </row>
    <row r="24306">
      <c r="C24306" s="111"/>
    </row>
    <row r="24307">
      <c r="C24307" s="111"/>
    </row>
    <row r="24308">
      <c r="C24308" s="111"/>
    </row>
    <row r="24309">
      <c r="C24309" s="111"/>
    </row>
    <row r="24310">
      <c r="C24310" s="111"/>
    </row>
    <row r="24311">
      <c r="C24311" s="111"/>
    </row>
    <row r="24312">
      <c r="C24312" s="111"/>
    </row>
    <row r="24313">
      <c r="C24313" s="111"/>
    </row>
    <row r="24314">
      <c r="C24314" s="111"/>
    </row>
    <row r="24315">
      <c r="C24315" s="111"/>
    </row>
    <row r="24316">
      <c r="C24316" s="111"/>
    </row>
    <row r="24317">
      <c r="C24317" s="111"/>
    </row>
    <row r="24318">
      <c r="C24318" s="111"/>
    </row>
    <row r="24319">
      <c r="C24319" s="111"/>
    </row>
    <row r="24320">
      <c r="C24320" s="111"/>
    </row>
    <row r="24321">
      <c r="C24321" s="111"/>
    </row>
    <row r="24322">
      <c r="C24322" s="111"/>
    </row>
    <row r="24323">
      <c r="C24323" s="111"/>
    </row>
    <row r="24324">
      <c r="C24324" s="111"/>
    </row>
    <row r="24325">
      <c r="C24325" s="111"/>
    </row>
    <row r="24326">
      <c r="C24326" s="111"/>
    </row>
    <row r="24327">
      <c r="C24327" s="111"/>
    </row>
    <row r="24328">
      <c r="C24328" s="111"/>
    </row>
    <row r="24329">
      <c r="C24329" s="111"/>
    </row>
    <row r="24330">
      <c r="C24330" s="111"/>
    </row>
    <row r="24331">
      <c r="C24331" s="111"/>
    </row>
    <row r="24332">
      <c r="C24332" s="111"/>
    </row>
    <row r="24333">
      <c r="C24333" s="111"/>
    </row>
    <row r="24334">
      <c r="C24334" s="111"/>
    </row>
    <row r="24335">
      <c r="C24335" s="111"/>
    </row>
    <row r="24336">
      <c r="C24336" s="111"/>
    </row>
    <row r="24337">
      <c r="C24337" s="111"/>
    </row>
    <row r="24338">
      <c r="C24338" s="111"/>
    </row>
    <row r="24339">
      <c r="C24339" s="111"/>
    </row>
    <row r="24340">
      <c r="C24340" s="111"/>
    </row>
    <row r="24341">
      <c r="C24341" s="111"/>
    </row>
    <row r="24342">
      <c r="C24342" s="111"/>
    </row>
    <row r="24343">
      <c r="C24343" s="111"/>
    </row>
    <row r="24344">
      <c r="C24344" s="111"/>
    </row>
    <row r="24345">
      <c r="C24345" s="111"/>
    </row>
    <row r="24346">
      <c r="C24346" s="111"/>
    </row>
    <row r="24347">
      <c r="C24347" s="111"/>
    </row>
    <row r="24348">
      <c r="C24348" s="111"/>
    </row>
    <row r="24349">
      <c r="C24349" s="111"/>
    </row>
    <row r="24350">
      <c r="C24350" s="111"/>
    </row>
    <row r="24351">
      <c r="C24351" s="111"/>
    </row>
    <row r="24352">
      <c r="C24352" s="111"/>
    </row>
    <row r="24353">
      <c r="C24353" s="111"/>
    </row>
    <row r="24354">
      <c r="C24354" s="111"/>
    </row>
    <row r="24355">
      <c r="C24355" s="111"/>
    </row>
    <row r="24356">
      <c r="C24356" s="111"/>
    </row>
    <row r="24357">
      <c r="C24357" s="111"/>
    </row>
    <row r="24358">
      <c r="C24358" s="111"/>
    </row>
    <row r="24359">
      <c r="C24359" s="111"/>
    </row>
    <row r="24360">
      <c r="C24360" s="111"/>
    </row>
    <row r="24361">
      <c r="C24361" s="111"/>
    </row>
    <row r="24362">
      <c r="C24362" s="111"/>
    </row>
    <row r="24363">
      <c r="C24363" s="111"/>
    </row>
    <row r="24364">
      <c r="C24364" s="111"/>
    </row>
    <row r="24365">
      <c r="C24365" s="111"/>
    </row>
    <row r="24366">
      <c r="C24366" s="111"/>
    </row>
    <row r="24367">
      <c r="C24367" s="111"/>
    </row>
    <row r="24368">
      <c r="C24368" s="111"/>
    </row>
    <row r="24369">
      <c r="C24369" s="111"/>
    </row>
    <row r="24370">
      <c r="C24370" s="111"/>
    </row>
    <row r="24371">
      <c r="C24371" s="111"/>
    </row>
    <row r="24372">
      <c r="C24372" s="111"/>
    </row>
    <row r="24373">
      <c r="C24373" s="111"/>
    </row>
    <row r="24374">
      <c r="C24374" s="111"/>
    </row>
    <row r="24375">
      <c r="C24375" s="111"/>
    </row>
    <row r="24376">
      <c r="C24376" s="111"/>
    </row>
    <row r="24377">
      <c r="C24377" s="111"/>
    </row>
    <row r="24378">
      <c r="C24378" s="111"/>
    </row>
    <row r="24379">
      <c r="C24379" s="111"/>
    </row>
    <row r="24380">
      <c r="C24380" s="111"/>
    </row>
    <row r="24381">
      <c r="C24381" s="111"/>
    </row>
    <row r="24382">
      <c r="C24382" s="111"/>
    </row>
    <row r="24383">
      <c r="C24383" s="111"/>
    </row>
    <row r="24384">
      <c r="C24384" s="111"/>
    </row>
    <row r="24385">
      <c r="C24385" s="111"/>
    </row>
    <row r="24386">
      <c r="C24386" s="111"/>
    </row>
    <row r="24387">
      <c r="C24387" s="111"/>
    </row>
    <row r="24388">
      <c r="C24388" s="111"/>
    </row>
    <row r="24389">
      <c r="C24389" s="111"/>
    </row>
    <row r="24390">
      <c r="C24390" s="111"/>
    </row>
    <row r="24391">
      <c r="C24391" s="111"/>
    </row>
    <row r="24392">
      <c r="C24392" s="111"/>
    </row>
    <row r="24393">
      <c r="C24393" s="111"/>
    </row>
    <row r="24394">
      <c r="C24394" s="111"/>
    </row>
    <row r="24395">
      <c r="C24395" s="111"/>
    </row>
    <row r="24396">
      <c r="C24396" s="111"/>
    </row>
    <row r="24397">
      <c r="C24397" s="111"/>
    </row>
    <row r="24398">
      <c r="C24398" s="111"/>
    </row>
    <row r="24399">
      <c r="C24399" s="111"/>
    </row>
    <row r="24400">
      <c r="C24400" s="111"/>
    </row>
    <row r="24401">
      <c r="C24401" s="111"/>
    </row>
    <row r="24402">
      <c r="C24402" s="111"/>
    </row>
    <row r="24403">
      <c r="C24403" s="111"/>
    </row>
    <row r="24404">
      <c r="C24404" s="111"/>
    </row>
    <row r="24405">
      <c r="C24405" s="111"/>
    </row>
    <row r="24406">
      <c r="C24406" s="111"/>
    </row>
    <row r="24407">
      <c r="C24407" s="111"/>
    </row>
    <row r="24408">
      <c r="C24408" s="111"/>
    </row>
    <row r="24409">
      <c r="C24409" s="111"/>
    </row>
    <row r="24410">
      <c r="C24410" s="111"/>
    </row>
    <row r="24411">
      <c r="C24411" s="111"/>
    </row>
    <row r="24412">
      <c r="C24412" s="111"/>
    </row>
    <row r="24413">
      <c r="C24413" s="111"/>
    </row>
    <row r="24414">
      <c r="C24414" s="111"/>
    </row>
    <row r="24415">
      <c r="C24415" s="111"/>
    </row>
    <row r="24416">
      <c r="C24416" s="111"/>
    </row>
    <row r="24417">
      <c r="C24417" s="111"/>
    </row>
    <row r="24418">
      <c r="C24418" s="111"/>
    </row>
    <row r="24419">
      <c r="C24419" s="111"/>
    </row>
    <row r="24420">
      <c r="C24420" s="111"/>
    </row>
    <row r="24421">
      <c r="C24421" s="111"/>
    </row>
    <row r="24422">
      <c r="C24422" s="111"/>
    </row>
    <row r="24423">
      <c r="C24423" s="111"/>
    </row>
    <row r="24424">
      <c r="C24424" s="111"/>
    </row>
    <row r="24425">
      <c r="C24425" s="111"/>
    </row>
    <row r="24426">
      <c r="C24426" s="111"/>
    </row>
    <row r="24427">
      <c r="C24427" s="111"/>
    </row>
    <row r="24428">
      <c r="C24428" s="111"/>
    </row>
    <row r="24429">
      <c r="C24429" s="111"/>
    </row>
    <row r="24430">
      <c r="C24430" s="111"/>
    </row>
    <row r="24431">
      <c r="C24431" s="111"/>
    </row>
    <row r="24432">
      <c r="C24432" s="111"/>
    </row>
    <row r="24433">
      <c r="C24433" s="111"/>
    </row>
    <row r="24434">
      <c r="C24434" s="111"/>
    </row>
    <row r="24435">
      <c r="C24435" s="111"/>
    </row>
    <row r="24436">
      <c r="C24436" s="111"/>
    </row>
    <row r="24437">
      <c r="C24437" s="111"/>
    </row>
    <row r="24438">
      <c r="C24438" s="111"/>
    </row>
    <row r="24439">
      <c r="C24439" s="111"/>
    </row>
    <row r="24440">
      <c r="C24440" s="111"/>
    </row>
    <row r="24441">
      <c r="C24441" s="111"/>
    </row>
    <row r="24442">
      <c r="C24442" s="111"/>
    </row>
    <row r="24443">
      <c r="C24443" s="111"/>
    </row>
    <row r="24444">
      <c r="C24444" s="111"/>
    </row>
    <row r="24445">
      <c r="C24445" s="111"/>
    </row>
    <row r="24446">
      <c r="C24446" s="111"/>
    </row>
    <row r="24447">
      <c r="C24447" s="111"/>
    </row>
    <row r="24448">
      <c r="C24448" s="111"/>
    </row>
    <row r="24449">
      <c r="C24449" s="111"/>
    </row>
    <row r="24450">
      <c r="C24450" s="111"/>
    </row>
    <row r="24451">
      <c r="C24451" s="111"/>
    </row>
    <row r="24452">
      <c r="C24452" s="111"/>
    </row>
    <row r="24453">
      <c r="C24453" s="111"/>
    </row>
    <row r="24454">
      <c r="C24454" s="111"/>
    </row>
    <row r="24455">
      <c r="C24455" s="111"/>
    </row>
    <row r="24456">
      <c r="C24456" s="111"/>
    </row>
    <row r="24457">
      <c r="C24457" s="111"/>
    </row>
    <row r="24458">
      <c r="C24458" s="111"/>
    </row>
    <row r="24459">
      <c r="C24459" s="111"/>
    </row>
    <row r="24460">
      <c r="C24460" s="111"/>
    </row>
    <row r="24461">
      <c r="C24461" s="111"/>
    </row>
    <row r="24462">
      <c r="C24462" s="111"/>
    </row>
    <row r="24463">
      <c r="C24463" s="111"/>
    </row>
    <row r="24464">
      <c r="C24464" s="111"/>
    </row>
    <row r="24465">
      <c r="C24465" s="111"/>
    </row>
    <row r="24466">
      <c r="C24466" s="111"/>
    </row>
    <row r="24467">
      <c r="C24467" s="111"/>
    </row>
    <row r="24468">
      <c r="C24468" s="111"/>
    </row>
    <row r="24469">
      <c r="C24469" s="111"/>
    </row>
    <row r="24470">
      <c r="C24470" s="111"/>
    </row>
    <row r="24471">
      <c r="C24471" s="111"/>
    </row>
    <row r="24472">
      <c r="C24472" s="111"/>
    </row>
    <row r="24473">
      <c r="C24473" s="111"/>
    </row>
    <row r="24474">
      <c r="C24474" s="111"/>
    </row>
    <row r="24475">
      <c r="C24475" s="111"/>
    </row>
    <row r="24476">
      <c r="C24476" s="111"/>
    </row>
    <row r="24477">
      <c r="C24477" s="111"/>
    </row>
    <row r="24478">
      <c r="C24478" s="111"/>
    </row>
    <row r="24479">
      <c r="C24479" s="111"/>
    </row>
    <row r="24480">
      <c r="C24480" s="111"/>
    </row>
    <row r="24481">
      <c r="C24481" s="111"/>
    </row>
    <row r="24482">
      <c r="C24482" s="111"/>
    </row>
    <row r="24483">
      <c r="C24483" s="111"/>
    </row>
    <row r="24484">
      <c r="C24484" s="111"/>
    </row>
    <row r="24485">
      <c r="C24485" s="111"/>
    </row>
    <row r="24486">
      <c r="C24486" s="111"/>
    </row>
    <row r="24487">
      <c r="C24487" s="111"/>
    </row>
    <row r="24488">
      <c r="C24488" s="111"/>
    </row>
    <row r="24489">
      <c r="C24489" s="111"/>
    </row>
    <row r="24490">
      <c r="C24490" s="111"/>
    </row>
    <row r="24491">
      <c r="C24491" s="111"/>
    </row>
    <row r="24492">
      <c r="C24492" s="111"/>
    </row>
    <row r="24493">
      <c r="C24493" s="111"/>
    </row>
    <row r="24494">
      <c r="C24494" s="111"/>
    </row>
    <row r="24495">
      <c r="C24495" s="111"/>
    </row>
    <row r="24496">
      <c r="C24496" s="111"/>
    </row>
    <row r="24497">
      <c r="C24497" s="111"/>
    </row>
    <row r="24498">
      <c r="C24498" s="111"/>
    </row>
    <row r="24499">
      <c r="C24499" s="111"/>
    </row>
    <row r="24500">
      <c r="C24500" s="111"/>
    </row>
    <row r="24501">
      <c r="C24501" s="111"/>
    </row>
    <row r="24502">
      <c r="C24502" s="111"/>
    </row>
    <row r="24503">
      <c r="C24503" s="111"/>
    </row>
    <row r="24504">
      <c r="C24504" s="111"/>
    </row>
    <row r="24505">
      <c r="C24505" s="111"/>
    </row>
    <row r="24506">
      <c r="C24506" s="111"/>
    </row>
    <row r="24507">
      <c r="C24507" s="111"/>
    </row>
    <row r="24508">
      <c r="C24508" s="111"/>
    </row>
    <row r="24509">
      <c r="C24509" s="111"/>
    </row>
    <row r="24510">
      <c r="C24510" s="111"/>
    </row>
    <row r="24511">
      <c r="C24511" s="111"/>
    </row>
    <row r="24512">
      <c r="C24512" s="111"/>
    </row>
    <row r="24513">
      <c r="C24513" s="111"/>
    </row>
    <row r="24514">
      <c r="C24514" s="111"/>
    </row>
    <row r="24515">
      <c r="C24515" s="111"/>
    </row>
    <row r="24516">
      <c r="C24516" s="111"/>
    </row>
    <row r="24517">
      <c r="C24517" s="111"/>
    </row>
    <row r="24518">
      <c r="C24518" s="111"/>
    </row>
    <row r="24519">
      <c r="C24519" s="111"/>
    </row>
    <row r="24520">
      <c r="C24520" s="111"/>
    </row>
    <row r="24521">
      <c r="C24521" s="111"/>
    </row>
    <row r="24522">
      <c r="C24522" s="111"/>
    </row>
    <row r="24523">
      <c r="C24523" s="111"/>
    </row>
    <row r="24524">
      <c r="C24524" s="111"/>
    </row>
    <row r="24525">
      <c r="C24525" s="111"/>
    </row>
    <row r="24526">
      <c r="C24526" s="111"/>
    </row>
    <row r="24527">
      <c r="C24527" s="111"/>
    </row>
    <row r="24528">
      <c r="C24528" s="111"/>
    </row>
    <row r="24529">
      <c r="C24529" s="111"/>
    </row>
    <row r="24530">
      <c r="C24530" s="111"/>
    </row>
    <row r="24531">
      <c r="C24531" s="111"/>
    </row>
    <row r="24532">
      <c r="C24532" s="111"/>
    </row>
    <row r="24533">
      <c r="C24533" s="111"/>
    </row>
    <row r="24534">
      <c r="C24534" s="111"/>
    </row>
    <row r="24535">
      <c r="C24535" s="111"/>
    </row>
    <row r="24536">
      <c r="C24536" s="111"/>
    </row>
    <row r="24537">
      <c r="C24537" s="111"/>
    </row>
    <row r="24538">
      <c r="C24538" s="111"/>
    </row>
    <row r="24539">
      <c r="C24539" s="111"/>
    </row>
    <row r="24540">
      <c r="C24540" s="111"/>
    </row>
    <row r="24541">
      <c r="C24541" s="111"/>
    </row>
    <row r="24542">
      <c r="C24542" s="111"/>
    </row>
    <row r="24543">
      <c r="C24543" s="111"/>
    </row>
    <row r="24544">
      <c r="C24544" s="111"/>
    </row>
    <row r="24545">
      <c r="C24545" s="111"/>
    </row>
    <row r="24546">
      <c r="C24546" s="111"/>
    </row>
    <row r="24547">
      <c r="C24547" s="111"/>
    </row>
    <row r="24548">
      <c r="C24548" s="111"/>
    </row>
    <row r="24549">
      <c r="C24549" s="111"/>
    </row>
    <row r="24550">
      <c r="C24550" s="111"/>
    </row>
    <row r="24551">
      <c r="C24551" s="111"/>
    </row>
    <row r="24552">
      <c r="C24552" s="111"/>
    </row>
    <row r="24553">
      <c r="C24553" s="111"/>
    </row>
    <row r="24554">
      <c r="C24554" s="111"/>
    </row>
    <row r="24555">
      <c r="C24555" s="111"/>
    </row>
    <row r="24556">
      <c r="C24556" s="111"/>
    </row>
    <row r="24557">
      <c r="C24557" s="111"/>
    </row>
    <row r="24558">
      <c r="C24558" s="111"/>
    </row>
    <row r="24559">
      <c r="C24559" s="111"/>
    </row>
    <row r="24560">
      <c r="C24560" s="111"/>
    </row>
    <row r="24561">
      <c r="C24561" s="111"/>
    </row>
    <row r="24562">
      <c r="C24562" s="111"/>
    </row>
    <row r="24563">
      <c r="C24563" s="111"/>
    </row>
    <row r="24564">
      <c r="C24564" s="111"/>
    </row>
    <row r="24565">
      <c r="C24565" s="111"/>
    </row>
    <row r="24566">
      <c r="C24566" s="111"/>
    </row>
    <row r="24567">
      <c r="C24567" s="111"/>
    </row>
    <row r="24568">
      <c r="C24568" s="111"/>
    </row>
    <row r="24569">
      <c r="C24569" s="111"/>
    </row>
    <row r="24570">
      <c r="C24570" s="111"/>
    </row>
    <row r="24571">
      <c r="C24571" s="111"/>
    </row>
    <row r="24572">
      <c r="C24572" s="111"/>
    </row>
    <row r="24573">
      <c r="C24573" s="111"/>
    </row>
    <row r="24574">
      <c r="C24574" s="111"/>
    </row>
    <row r="24575">
      <c r="C24575" s="111"/>
    </row>
    <row r="24576">
      <c r="C24576" s="111"/>
    </row>
    <row r="24577">
      <c r="C24577" s="111"/>
    </row>
    <row r="24578">
      <c r="C24578" s="111"/>
    </row>
    <row r="24579">
      <c r="C24579" s="111"/>
    </row>
    <row r="24580">
      <c r="C24580" s="111"/>
    </row>
    <row r="24581">
      <c r="C24581" s="111"/>
    </row>
    <row r="24582">
      <c r="C24582" s="111"/>
    </row>
    <row r="24583">
      <c r="C24583" s="111"/>
    </row>
    <row r="24584">
      <c r="C24584" s="111"/>
    </row>
    <row r="24585">
      <c r="C24585" s="111"/>
    </row>
    <row r="24586">
      <c r="C24586" s="111"/>
    </row>
    <row r="24587">
      <c r="C24587" s="111"/>
    </row>
    <row r="24588">
      <c r="C24588" s="111"/>
    </row>
    <row r="24589">
      <c r="C24589" s="111"/>
    </row>
    <row r="24590">
      <c r="C24590" s="111"/>
    </row>
    <row r="24591">
      <c r="C24591" s="111"/>
    </row>
    <row r="24592">
      <c r="C24592" s="111"/>
    </row>
    <row r="24593">
      <c r="C24593" s="111"/>
    </row>
    <row r="24594">
      <c r="C24594" s="111"/>
    </row>
    <row r="24595">
      <c r="C24595" s="111"/>
    </row>
    <row r="24596">
      <c r="C24596" s="111"/>
    </row>
    <row r="24597">
      <c r="C24597" s="111"/>
    </row>
    <row r="24598">
      <c r="C24598" s="111"/>
    </row>
    <row r="24599">
      <c r="C24599" s="111"/>
    </row>
    <row r="24600">
      <c r="C24600" s="111"/>
    </row>
    <row r="24601">
      <c r="C24601" s="111"/>
    </row>
    <row r="24602">
      <c r="C24602" s="111"/>
    </row>
    <row r="24603">
      <c r="C24603" s="111"/>
    </row>
    <row r="24604">
      <c r="C24604" s="111"/>
    </row>
    <row r="24605">
      <c r="C24605" s="111"/>
    </row>
    <row r="24606">
      <c r="C24606" s="111"/>
    </row>
    <row r="24607">
      <c r="C24607" s="111"/>
    </row>
    <row r="24608">
      <c r="C24608" s="111"/>
    </row>
    <row r="24609">
      <c r="C24609" s="111"/>
    </row>
    <row r="24610">
      <c r="C24610" s="111"/>
    </row>
    <row r="24611">
      <c r="C24611" s="111"/>
    </row>
    <row r="24612">
      <c r="C24612" s="111"/>
    </row>
    <row r="24613">
      <c r="C24613" s="111"/>
    </row>
    <row r="24614">
      <c r="C24614" s="111"/>
    </row>
    <row r="24615">
      <c r="C24615" s="111"/>
    </row>
    <row r="24616">
      <c r="C24616" s="111"/>
    </row>
    <row r="24617">
      <c r="C24617" s="111"/>
    </row>
    <row r="24618">
      <c r="C24618" s="111"/>
    </row>
    <row r="24619">
      <c r="C24619" s="111"/>
    </row>
    <row r="24620">
      <c r="C24620" s="111"/>
      <c r="S24620" s="115"/>
    </row>
    <row r="24621">
      <c r="C24621" s="111"/>
    </row>
    <row r="24622">
      <c r="C24622" s="111"/>
    </row>
    <row r="24623">
      <c r="C24623" s="111"/>
    </row>
    <row r="24624">
      <c r="C24624" s="111"/>
    </row>
    <row r="24625">
      <c r="C24625" s="111"/>
    </row>
    <row r="24626">
      <c r="C24626" s="111"/>
    </row>
    <row r="24627">
      <c r="C24627" s="111"/>
    </row>
    <row r="24628">
      <c r="C24628" s="111"/>
    </row>
    <row r="24629">
      <c r="C24629" s="111"/>
    </row>
    <row r="24630">
      <c r="C24630" s="111"/>
    </row>
    <row r="24631">
      <c r="C24631" s="111"/>
    </row>
    <row r="24632">
      <c r="C24632" s="111"/>
    </row>
    <row r="24633">
      <c r="C24633" s="111"/>
    </row>
    <row r="24634">
      <c r="C24634" s="111"/>
    </row>
    <row r="24635">
      <c r="C24635" s="111"/>
    </row>
    <row r="24636">
      <c r="C24636" s="111"/>
    </row>
    <row r="24637">
      <c r="C24637" s="111"/>
    </row>
    <row r="24638">
      <c r="C24638" s="111"/>
    </row>
    <row r="24639">
      <c r="C24639" s="111"/>
    </row>
    <row r="24640">
      <c r="C24640" s="111"/>
    </row>
    <row r="24641">
      <c r="C24641" s="111"/>
    </row>
    <row r="24642">
      <c r="C24642" s="111"/>
    </row>
    <row r="24643">
      <c r="C24643" s="111"/>
    </row>
    <row r="24644">
      <c r="C24644" s="111"/>
    </row>
    <row r="24645">
      <c r="C24645" s="111"/>
    </row>
    <row r="24646">
      <c r="C24646" s="111"/>
    </row>
    <row r="24647">
      <c r="C24647" s="111"/>
    </row>
    <row r="24648">
      <c r="C24648" s="111"/>
    </row>
    <row r="24649">
      <c r="C24649" s="111"/>
    </row>
    <row r="24650">
      <c r="C24650" s="111"/>
    </row>
    <row r="24651">
      <c r="C24651" s="111"/>
    </row>
    <row r="24652">
      <c r="C24652" s="111"/>
    </row>
    <row r="24653">
      <c r="C24653" s="111"/>
    </row>
    <row r="24654">
      <c r="C24654" s="111"/>
    </row>
    <row r="24655">
      <c r="C24655" s="111"/>
    </row>
    <row r="24656">
      <c r="C24656" s="111"/>
    </row>
    <row r="24657">
      <c r="C24657" s="111"/>
    </row>
    <row r="24658">
      <c r="C24658" s="111"/>
    </row>
    <row r="24659">
      <c r="C24659" s="111"/>
    </row>
    <row r="24660">
      <c r="C24660" s="111"/>
    </row>
    <row r="24661">
      <c r="C24661" s="111"/>
    </row>
    <row r="24662">
      <c r="C24662" s="111"/>
    </row>
    <row r="24663">
      <c r="C24663" s="111"/>
    </row>
    <row r="24664">
      <c r="C24664" s="111"/>
    </row>
    <row r="24665">
      <c r="C24665" s="111"/>
    </row>
    <row r="24666">
      <c r="C24666" s="111"/>
    </row>
    <row r="24667">
      <c r="C24667" s="111"/>
    </row>
    <row r="24668">
      <c r="C24668" s="111"/>
    </row>
    <row r="24669">
      <c r="C24669" s="111"/>
    </row>
    <row r="24670">
      <c r="C24670" s="111"/>
    </row>
    <row r="24671">
      <c r="C24671" s="111"/>
    </row>
    <row r="24672">
      <c r="C24672" s="111"/>
    </row>
    <row r="24673">
      <c r="C24673" s="111"/>
    </row>
    <row r="24674">
      <c r="C24674" s="111"/>
    </row>
    <row r="24675">
      <c r="C24675" s="111"/>
    </row>
    <row r="24676">
      <c r="C24676" s="111"/>
    </row>
    <row r="24677">
      <c r="C24677" s="111"/>
    </row>
    <row r="24678">
      <c r="C24678" s="111"/>
    </row>
    <row r="24679">
      <c r="C24679" s="111"/>
    </row>
    <row r="24680">
      <c r="C24680" s="111"/>
    </row>
    <row r="24681">
      <c r="C24681" s="111"/>
    </row>
    <row r="24682">
      <c r="C24682" s="111"/>
    </row>
    <row r="24683">
      <c r="C24683" s="111"/>
    </row>
    <row r="24684">
      <c r="C24684" s="111"/>
    </row>
    <row r="24685">
      <c r="C24685" s="111"/>
    </row>
    <row r="24686">
      <c r="C24686" s="111"/>
    </row>
    <row r="24687">
      <c r="C24687" s="111"/>
    </row>
    <row r="24688">
      <c r="C24688" s="111"/>
    </row>
    <row r="24689">
      <c r="C24689" s="111"/>
    </row>
    <row r="24690">
      <c r="C24690" s="111"/>
    </row>
    <row r="24691">
      <c r="C24691" s="111"/>
    </row>
    <row r="24692">
      <c r="C24692" s="111"/>
    </row>
    <row r="24693">
      <c r="C24693" s="111"/>
    </row>
    <row r="24694">
      <c r="C24694" s="111"/>
    </row>
    <row r="24695">
      <c r="C24695" s="111"/>
    </row>
    <row r="24696">
      <c r="C24696" s="111"/>
    </row>
    <row r="24697">
      <c r="C24697" s="111"/>
    </row>
    <row r="24698">
      <c r="C24698" s="111"/>
    </row>
    <row r="24699">
      <c r="C24699" s="111"/>
    </row>
    <row r="24700">
      <c r="C24700" s="111"/>
    </row>
    <row r="24701">
      <c r="C24701" s="111"/>
    </row>
    <row r="24702">
      <c r="C24702" s="111"/>
    </row>
    <row r="24703">
      <c r="C24703" s="111"/>
    </row>
    <row r="24704">
      <c r="C24704" s="111"/>
    </row>
    <row r="24705">
      <c r="C24705" s="111"/>
    </row>
    <row r="24706">
      <c r="C24706" s="111"/>
    </row>
    <row r="24707">
      <c r="C24707" s="111"/>
    </row>
    <row r="24708">
      <c r="C24708" s="111"/>
    </row>
    <row r="24709">
      <c r="C24709" s="111"/>
    </row>
    <row r="24710">
      <c r="C24710" s="111"/>
    </row>
    <row r="24711">
      <c r="C24711" s="111"/>
    </row>
    <row r="24712">
      <c r="C24712" s="111"/>
    </row>
    <row r="24713">
      <c r="C24713" s="111"/>
    </row>
    <row r="24714">
      <c r="C24714" s="111"/>
    </row>
    <row r="24715">
      <c r="C24715" s="111"/>
    </row>
    <row r="24716">
      <c r="C24716" s="111"/>
    </row>
    <row r="24717">
      <c r="C24717" s="111"/>
    </row>
    <row r="24718">
      <c r="C24718" s="111"/>
    </row>
    <row r="24719">
      <c r="C24719" s="111"/>
    </row>
    <row r="24720">
      <c r="C24720" s="111"/>
    </row>
    <row r="24721">
      <c r="C24721" s="111"/>
    </row>
    <row r="24722">
      <c r="C24722" s="111"/>
    </row>
    <row r="24723">
      <c r="C24723" s="111"/>
    </row>
    <row r="24724">
      <c r="C24724" s="111"/>
    </row>
    <row r="24725">
      <c r="C24725" s="111"/>
    </row>
    <row r="24726">
      <c r="C24726" s="111"/>
    </row>
    <row r="24727">
      <c r="C24727" s="111"/>
    </row>
    <row r="24728">
      <c r="C24728" s="111"/>
    </row>
    <row r="24729">
      <c r="C24729" s="111"/>
    </row>
    <row r="24730">
      <c r="C24730" s="111"/>
    </row>
    <row r="24731">
      <c r="C24731" s="111"/>
    </row>
    <row r="24732">
      <c r="C24732" s="111"/>
    </row>
    <row r="24733">
      <c r="C24733" s="111"/>
    </row>
    <row r="24734">
      <c r="C24734" s="111"/>
    </row>
    <row r="24735">
      <c r="C24735" s="111"/>
    </row>
    <row r="24736">
      <c r="C24736" s="111"/>
    </row>
    <row r="24737">
      <c r="C24737" s="111"/>
    </row>
    <row r="24738">
      <c r="C24738" s="111"/>
    </row>
    <row r="24739">
      <c r="C24739" s="111"/>
    </row>
    <row r="24740">
      <c r="C24740" s="111"/>
    </row>
    <row r="24741">
      <c r="C24741" s="111"/>
    </row>
    <row r="24742">
      <c r="C24742" s="111"/>
    </row>
    <row r="24743">
      <c r="C24743" s="111"/>
    </row>
    <row r="24744">
      <c r="C24744" s="111"/>
    </row>
    <row r="24745">
      <c r="C24745" s="111"/>
    </row>
    <row r="24746">
      <c r="C24746" s="111"/>
    </row>
    <row r="24747">
      <c r="C24747" s="111"/>
    </row>
    <row r="24748">
      <c r="C24748" s="111"/>
    </row>
    <row r="24749">
      <c r="C24749" s="111"/>
    </row>
    <row r="24750">
      <c r="C24750" s="111"/>
    </row>
    <row r="24751">
      <c r="C24751" s="111"/>
    </row>
    <row r="24752">
      <c r="C24752" s="111"/>
    </row>
    <row r="24753">
      <c r="C24753" s="111"/>
    </row>
    <row r="24754">
      <c r="C24754" s="111"/>
    </row>
    <row r="24755">
      <c r="C24755" s="111"/>
    </row>
    <row r="24756">
      <c r="C24756" s="111"/>
    </row>
    <row r="24757">
      <c r="C24757" s="111"/>
    </row>
    <row r="24758">
      <c r="C24758" s="111"/>
    </row>
    <row r="24759">
      <c r="C24759" s="111"/>
    </row>
    <row r="24760">
      <c r="C24760" s="111"/>
    </row>
    <row r="24761">
      <c r="C24761" s="111"/>
    </row>
    <row r="24762">
      <c r="C24762" s="111"/>
    </row>
    <row r="24763">
      <c r="C24763" s="111"/>
    </row>
    <row r="24764">
      <c r="C24764" s="111"/>
    </row>
    <row r="24765">
      <c r="C24765" s="111"/>
    </row>
    <row r="24766">
      <c r="C24766" s="111"/>
    </row>
    <row r="24767">
      <c r="C24767" s="111"/>
    </row>
    <row r="24768">
      <c r="C24768" s="111"/>
    </row>
    <row r="24769">
      <c r="C24769" s="111"/>
    </row>
    <row r="24770">
      <c r="C24770" s="111"/>
    </row>
    <row r="24771">
      <c r="C24771" s="111"/>
    </row>
    <row r="24772">
      <c r="C24772" s="111"/>
    </row>
    <row r="24773">
      <c r="C24773" s="111"/>
    </row>
    <row r="24774">
      <c r="C24774" s="111"/>
    </row>
    <row r="24775">
      <c r="C24775" s="111"/>
    </row>
    <row r="24776">
      <c r="C24776" s="111"/>
    </row>
    <row r="24777">
      <c r="C24777" s="111"/>
    </row>
    <row r="24778">
      <c r="C24778" s="111"/>
    </row>
    <row r="24779">
      <c r="C24779" s="111"/>
    </row>
    <row r="24780">
      <c r="C24780" s="111"/>
    </row>
    <row r="24781">
      <c r="C24781" s="111"/>
    </row>
    <row r="24782">
      <c r="C24782" s="111"/>
    </row>
    <row r="24783">
      <c r="C24783" s="111"/>
    </row>
    <row r="24784">
      <c r="C24784" s="111"/>
    </row>
    <row r="24785">
      <c r="C24785" s="111"/>
    </row>
    <row r="24786">
      <c r="C24786" s="111"/>
    </row>
    <row r="24787">
      <c r="C24787" s="111"/>
    </row>
    <row r="24788">
      <c r="C24788" s="111"/>
    </row>
    <row r="24789">
      <c r="C24789" s="111"/>
    </row>
    <row r="24790">
      <c r="C24790" s="111"/>
    </row>
    <row r="24791">
      <c r="C24791" s="111"/>
    </row>
    <row r="24792">
      <c r="C24792" s="111"/>
    </row>
    <row r="24793">
      <c r="C24793" s="111"/>
    </row>
    <row r="24794">
      <c r="C24794" s="111"/>
    </row>
    <row r="24795">
      <c r="C24795" s="111"/>
    </row>
    <row r="24796">
      <c r="C24796" s="111"/>
    </row>
    <row r="24797">
      <c r="C24797" s="111"/>
    </row>
    <row r="24798">
      <c r="C24798" s="111"/>
    </row>
    <row r="24799">
      <c r="C24799" s="111"/>
    </row>
    <row r="24800">
      <c r="C24800" s="111"/>
    </row>
    <row r="24801">
      <c r="C24801" s="111"/>
    </row>
    <row r="24802">
      <c r="C24802" s="111"/>
    </row>
    <row r="24803">
      <c r="C24803" s="111"/>
    </row>
    <row r="24804">
      <c r="C24804" s="111"/>
    </row>
    <row r="24805">
      <c r="C24805" s="111"/>
    </row>
    <row r="24806">
      <c r="C24806" s="111"/>
    </row>
    <row r="24807">
      <c r="C24807" s="111"/>
    </row>
    <row r="24808">
      <c r="C24808" s="111"/>
    </row>
    <row r="24809">
      <c r="C24809" s="111"/>
    </row>
    <row r="24810">
      <c r="C24810" s="111"/>
    </row>
    <row r="24811">
      <c r="C24811" s="111"/>
    </row>
    <row r="24812">
      <c r="C24812" s="111"/>
    </row>
    <row r="24813">
      <c r="C24813" s="111"/>
    </row>
    <row r="24814">
      <c r="C24814" s="111"/>
    </row>
    <row r="24815">
      <c r="C24815" s="111"/>
    </row>
    <row r="24816">
      <c r="C24816" s="111"/>
    </row>
    <row r="24817">
      <c r="C24817" s="111"/>
    </row>
    <row r="24818">
      <c r="C24818" s="111"/>
    </row>
    <row r="24819">
      <c r="C24819" s="111"/>
    </row>
    <row r="24820">
      <c r="C24820" s="111"/>
    </row>
    <row r="24821">
      <c r="C24821" s="111"/>
    </row>
    <row r="24822">
      <c r="C24822" s="111"/>
    </row>
    <row r="24823">
      <c r="C24823" s="111"/>
    </row>
    <row r="24824">
      <c r="C24824" s="111"/>
    </row>
    <row r="24825">
      <c r="C24825" s="111"/>
    </row>
    <row r="24826">
      <c r="C24826" s="111"/>
    </row>
    <row r="24827">
      <c r="C24827" s="111"/>
    </row>
    <row r="24828">
      <c r="C24828" s="111"/>
    </row>
    <row r="24829">
      <c r="C24829" s="111"/>
    </row>
    <row r="24830">
      <c r="C24830" s="111"/>
    </row>
    <row r="24831">
      <c r="C24831" s="111"/>
    </row>
    <row r="24832">
      <c r="C24832" s="111"/>
    </row>
    <row r="24833">
      <c r="C24833" s="111"/>
    </row>
    <row r="24834">
      <c r="C24834" s="111"/>
    </row>
    <row r="24835">
      <c r="C24835" s="111"/>
    </row>
    <row r="24836">
      <c r="C24836" s="111"/>
    </row>
    <row r="24837">
      <c r="C24837" s="111"/>
    </row>
    <row r="24838">
      <c r="C24838" s="111"/>
    </row>
    <row r="24839">
      <c r="C24839" s="111"/>
    </row>
    <row r="24840">
      <c r="C24840" s="111"/>
    </row>
    <row r="24841">
      <c r="C24841" s="111"/>
    </row>
    <row r="24842">
      <c r="C24842" s="111"/>
    </row>
    <row r="24843">
      <c r="C24843" s="111"/>
    </row>
    <row r="24844">
      <c r="C24844" s="111"/>
    </row>
    <row r="24845">
      <c r="C24845" s="111"/>
    </row>
    <row r="24846">
      <c r="C24846" s="111"/>
    </row>
    <row r="24847">
      <c r="C24847" s="111"/>
    </row>
    <row r="24848">
      <c r="C24848" s="111"/>
    </row>
    <row r="24849">
      <c r="C24849" s="111"/>
    </row>
    <row r="24850">
      <c r="C24850" s="111"/>
    </row>
    <row r="24851">
      <c r="C24851" s="111"/>
    </row>
    <row r="24852">
      <c r="C24852" s="111"/>
    </row>
    <row r="24853">
      <c r="C24853" s="111"/>
    </row>
    <row r="24854">
      <c r="C24854" s="111"/>
    </row>
    <row r="24855">
      <c r="C24855" s="111"/>
    </row>
    <row r="24856">
      <c r="C24856" s="111"/>
    </row>
    <row r="24857">
      <c r="C24857" s="111"/>
    </row>
    <row r="24858">
      <c r="C24858" s="111"/>
    </row>
    <row r="24859">
      <c r="C24859" s="111"/>
    </row>
    <row r="24860">
      <c r="C24860" s="111"/>
    </row>
    <row r="24861">
      <c r="C24861" s="111"/>
    </row>
    <row r="24862">
      <c r="C24862" s="111"/>
    </row>
    <row r="24863">
      <c r="C24863" s="111"/>
    </row>
    <row r="24864">
      <c r="C24864" s="111"/>
    </row>
    <row r="24865">
      <c r="C24865" s="111"/>
    </row>
    <row r="24866">
      <c r="C24866" s="111"/>
    </row>
    <row r="24867">
      <c r="C24867" s="111"/>
    </row>
    <row r="24868">
      <c r="C24868" s="111"/>
    </row>
    <row r="24869">
      <c r="C24869" s="111"/>
    </row>
    <row r="24870">
      <c r="C24870" s="111"/>
    </row>
    <row r="24871">
      <c r="C24871" s="111"/>
    </row>
    <row r="24872">
      <c r="C24872" s="111"/>
    </row>
    <row r="24873">
      <c r="C24873" s="111"/>
    </row>
    <row r="24874">
      <c r="C24874" s="111"/>
    </row>
    <row r="24875">
      <c r="C24875" s="111"/>
    </row>
    <row r="24876">
      <c r="C24876" s="111"/>
    </row>
    <row r="24877">
      <c r="C24877" s="111"/>
    </row>
    <row r="24878">
      <c r="C24878" s="111"/>
    </row>
    <row r="24879">
      <c r="C24879" s="111"/>
    </row>
    <row r="24880">
      <c r="C24880" s="111"/>
    </row>
    <row r="24881">
      <c r="C24881" s="111"/>
    </row>
    <row r="24882">
      <c r="C24882" s="111"/>
    </row>
    <row r="24883">
      <c r="C24883" s="111"/>
    </row>
    <row r="24884">
      <c r="C24884" s="111"/>
    </row>
    <row r="24885">
      <c r="C24885" s="111"/>
    </row>
    <row r="24886">
      <c r="C24886" s="111"/>
    </row>
    <row r="24887">
      <c r="C24887" s="111"/>
    </row>
    <row r="24888">
      <c r="C24888" s="111"/>
    </row>
    <row r="24889">
      <c r="C24889" s="111"/>
    </row>
    <row r="24890">
      <c r="C24890" s="111"/>
    </row>
    <row r="24891">
      <c r="C24891" s="111"/>
    </row>
    <row r="24892">
      <c r="C24892" s="111"/>
    </row>
    <row r="24893">
      <c r="C24893" s="111"/>
    </row>
    <row r="24894">
      <c r="C24894" s="111"/>
    </row>
    <row r="24895">
      <c r="C24895" s="111"/>
    </row>
    <row r="24896">
      <c r="C24896" s="111"/>
    </row>
    <row r="24897">
      <c r="C24897" s="111"/>
    </row>
    <row r="24898">
      <c r="C24898" s="111"/>
    </row>
    <row r="24899">
      <c r="C24899" s="111"/>
    </row>
    <row r="24900">
      <c r="C24900" s="111"/>
    </row>
    <row r="24901">
      <c r="C24901" s="111"/>
    </row>
    <row r="24902">
      <c r="C24902" s="111"/>
    </row>
    <row r="24903">
      <c r="C24903" s="111"/>
    </row>
    <row r="24904">
      <c r="C24904" s="111"/>
    </row>
    <row r="24905">
      <c r="C24905" s="111"/>
    </row>
    <row r="24906">
      <c r="C24906" s="111"/>
    </row>
    <row r="24907">
      <c r="C24907" s="111"/>
    </row>
    <row r="24908">
      <c r="C24908" s="111"/>
    </row>
    <row r="24909">
      <c r="C24909" s="111"/>
    </row>
    <row r="24910">
      <c r="C24910" s="111"/>
    </row>
    <row r="24911">
      <c r="C24911" s="111"/>
    </row>
    <row r="24912">
      <c r="C24912" s="111"/>
    </row>
    <row r="24913">
      <c r="C24913" s="111"/>
    </row>
    <row r="24914">
      <c r="C24914" s="111"/>
    </row>
    <row r="24915">
      <c r="C24915" s="111"/>
    </row>
    <row r="24916">
      <c r="C24916" s="111"/>
    </row>
    <row r="24917">
      <c r="C24917" s="111"/>
    </row>
    <row r="24918">
      <c r="C24918" s="111"/>
    </row>
    <row r="24919">
      <c r="C24919" s="111"/>
    </row>
    <row r="24920">
      <c r="C24920" s="111"/>
    </row>
    <row r="24921">
      <c r="C24921" s="111"/>
    </row>
    <row r="24922">
      <c r="C24922" s="111"/>
    </row>
    <row r="24923">
      <c r="C24923" s="111"/>
    </row>
    <row r="24924">
      <c r="C24924" s="111"/>
    </row>
    <row r="24925">
      <c r="C24925" s="111"/>
    </row>
    <row r="24926">
      <c r="C24926" s="111"/>
    </row>
    <row r="24927">
      <c r="C24927" s="111"/>
    </row>
    <row r="24928">
      <c r="C24928" s="111"/>
    </row>
    <row r="24929">
      <c r="C24929" s="111"/>
    </row>
    <row r="24930">
      <c r="C24930" s="111"/>
    </row>
    <row r="24931">
      <c r="C24931" s="111"/>
    </row>
    <row r="24932">
      <c r="C24932" s="111"/>
    </row>
    <row r="24933">
      <c r="C24933" s="111"/>
    </row>
    <row r="24934">
      <c r="C24934" s="111"/>
    </row>
    <row r="24935">
      <c r="C24935" s="111"/>
    </row>
    <row r="24936">
      <c r="C24936" s="111"/>
    </row>
    <row r="24937">
      <c r="C24937" s="111"/>
    </row>
    <row r="24938">
      <c r="C24938" s="111"/>
    </row>
    <row r="24939">
      <c r="C24939" s="111"/>
    </row>
    <row r="24940">
      <c r="C24940" s="111"/>
    </row>
    <row r="24941">
      <c r="C24941" s="111"/>
    </row>
    <row r="24942">
      <c r="C24942" s="111"/>
    </row>
    <row r="24943">
      <c r="C24943" s="111"/>
    </row>
    <row r="24944">
      <c r="C24944" s="111"/>
    </row>
    <row r="24945">
      <c r="C24945" s="111"/>
    </row>
    <row r="24946">
      <c r="C24946" s="111"/>
    </row>
    <row r="24947">
      <c r="C24947" s="111"/>
    </row>
    <row r="24948">
      <c r="C24948" s="111"/>
    </row>
    <row r="24949">
      <c r="C24949" s="111"/>
    </row>
    <row r="24950">
      <c r="C24950" s="111"/>
    </row>
    <row r="24951">
      <c r="C24951" s="111"/>
    </row>
    <row r="24952">
      <c r="C24952" s="111"/>
    </row>
    <row r="24953">
      <c r="C24953" s="111"/>
    </row>
    <row r="24954">
      <c r="C24954" s="111"/>
    </row>
    <row r="24955">
      <c r="C24955" s="111"/>
    </row>
    <row r="24956">
      <c r="C24956" s="111"/>
    </row>
    <row r="24957">
      <c r="C24957" s="111"/>
    </row>
    <row r="24958">
      <c r="C24958" s="111"/>
    </row>
    <row r="24959">
      <c r="C24959" s="111"/>
    </row>
    <row r="24960">
      <c r="C24960" s="111"/>
    </row>
    <row r="24961">
      <c r="C24961" s="111"/>
    </row>
    <row r="24962">
      <c r="C24962" s="111"/>
    </row>
    <row r="24963">
      <c r="C24963" s="111"/>
    </row>
    <row r="24964">
      <c r="C24964" s="111"/>
    </row>
    <row r="24965">
      <c r="C24965" s="111"/>
    </row>
    <row r="24966">
      <c r="C24966" s="111"/>
    </row>
    <row r="24967">
      <c r="C24967" s="111"/>
    </row>
    <row r="24968">
      <c r="C24968" s="111"/>
    </row>
    <row r="24969">
      <c r="C24969" s="111"/>
    </row>
    <row r="24970">
      <c r="C24970" s="111"/>
    </row>
    <row r="24971">
      <c r="C24971" s="111"/>
    </row>
    <row r="24972">
      <c r="C24972" s="111"/>
    </row>
    <row r="24973">
      <c r="C24973" s="111"/>
    </row>
    <row r="24974">
      <c r="C24974" s="111"/>
    </row>
    <row r="24975">
      <c r="C24975" s="111"/>
    </row>
    <row r="24976">
      <c r="C24976" s="111"/>
    </row>
    <row r="24977">
      <c r="C24977" s="111"/>
    </row>
    <row r="24978">
      <c r="C24978" s="111"/>
    </row>
    <row r="24979">
      <c r="C24979" s="111"/>
    </row>
    <row r="24980">
      <c r="C24980" s="111"/>
    </row>
    <row r="24981">
      <c r="C24981" s="111"/>
    </row>
    <row r="24982">
      <c r="C24982" s="111"/>
    </row>
    <row r="24983">
      <c r="C24983" s="111"/>
    </row>
    <row r="24984">
      <c r="C24984" s="111"/>
    </row>
    <row r="24985">
      <c r="C24985" s="111"/>
    </row>
    <row r="24986">
      <c r="C24986" s="111"/>
    </row>
    <row r="24987">
      <c r="C24987" s="111"/>
    </row>
    <row r="24988">
      <c r="C24988" s="111"/>
    </row>
    <row r="24989">
      <c r="C24989" s="111"/>
    </row>
    <row r="24990">
      <c r="C24990" s="111"/>
    </row>
    <row r="24991">
      <c r="C24991" s="111"/>
    </row>
    <row r="24992">
      <c r="C24992" s="111"/>
    </row>
    <row r="24993">
      <c r="C24993" s="111"/>
    </row>
    <row r="24994">
      <c r="C24994" s="111"/>
    </row>
    <row r="24995">
      <c r="C24995" s="111"/>
    </row>
    <row r="24996">
      <c r="C24996" s="111"/>
    </row>
    <row r="24997">
      <c r="C24997" s="111"/>
    </row>
    <row r="24998">
      <c r="C24998" s="111"/>
    </row>
    <row r="24999">
      <c r="C24999" s="111"/>
    </row>
    <row r="25000">
      <c r="C25000" s="111"/>
    </row>
    <row r="25001">
      <c r="C25001" s="111"/>
    </row>
    <row r="25002">
      <c r="C25002" s="111"/>
    </row>
    <row r="25003">
      <c r="C25003" s="111"/>
    </row>
    <row r="25004">
      <c r="C25004" s="111"/>
    </row>
    <row r="25005">
      <c r="C25005" s="111"/>
    </row>
    <row r="25006">
      <c r="C25006" s="111"/>
    </row>
    <row r="25007">
      <c r="C25007" s="111"/>
    </row>
    <row r="25008">
      <c r="C25008" s="111"/>
    </row>
    <row r="25009">
      <c r="C25009" s="111"/>
    </row>
    <row r="25010">
      <c r="C25010" s="111"/>
    </row>
    <row r="25011">
      <c r="C25011" s="111"/>
    </row>
    <row r="25012">
      <c r="C25012" s="111"/>
    </row>
    <row r="25013">
      <c r="C25013" s="111"/>
    </row>
    <row r="25014">
      <c r="C25014" s="111"/>
    </row>
    <row r="25015">
      <c r="C25015" s="111"/>
    </row>
    <row r="25016">
      <c r="C25016" s="111"/>
    </row>
    <row r="25017">
      <c r="C25017" s="111"/>
    </row>
    <row r="25018">
      <c r="C25018" s="111"/>
    </row>
    <row r="25019">
      <c r="C25019" s="111"/>
    </row>
    <row r="25020">
      <c r="C25020" s="111"/>
    </row>
    <row r="25021">
      <c r="C25021" s="111"/>
    </row>
    <row r="25022">
      <c r="C25022" s="111"/>
    </row>
    <row r="25023">
      <c r="C25023" s="111"/>
    </row>
    <row r="25024">
      <c r="C25024" s="111"/>
    </row>
    <row r="25025">
      <c r="C25025" s="111"/>
    </row>
    <row r="25026">
      <c r="C25026" s="111"/>
    </row>
    <row r="25027">
      <c r="C25027" s="111"/>
    </row>
    <row r="25028">
      <c r="C25028" s="111"/>
    </row>
    <row r="25029">
      <c r="C25029" s="111"/>
    </row>
    <row r="25030">
      <c r="C25030" s="111"/>
    </row>
    <row r="25031">
      <c r="C25031" s="111"/>
    </row>
    <row r="25032">
      <c r="C25032" s="111"/>
    </row>
    <row r="25033">
      <c r="C25033" s="111"/>
    </row>
    <row r="25034">
      <c r="C25034" s="111"/>
    </row>
    <row r="25035">
      <c r="C25035" s="111"/>
    </row>
    <row r="25036">
      <c r="C25036" s="111"/>
    </row>
    <row r="25037">
      <c r="C25037" s="111"/>
    </row>
    <row r="25038">
      <c r="C25038" s="111"/>
    </row>
    <row r="25039">
      <c r="C25039" s="111"/>
    </row>
    <row r="25040">
      <c r="C25040" s="111"/>
    </row>
    <row r="25041">
      <c r="C25041" s="111"/>
    </row>
    <row r="25042">
      <c r="C25042" s="111"/>
    </row>
    <row r="25043">
      <c r="C25043" s="111"/>
    </row>
    <row r="25044">
      <c r="C25044" s="111"/>
    </row>
    <row r="25045">
      <c r="C25045" s="111"/>
    </row>
    <row r="25046">
      <c r="C25046" s="111"/>
    </row>
    <row r="25047">
      <c r="C25047" s="111"/>
    </row>
    <row r="25048">
      <c r="C25048" s="111"/>
    </row>
    <row r="25049">
      <c r="C25049" s="111"/>
    </row>
    <row r="25050">
      <c r="C25050" s="111"/>
    </row>
    <row r="25051">
      <c r="C25051" s="111"/>
    </row>
    <row r="25052">
      <c r="C25052" s="111"/>
    </row>
    <row r="25053">
      <c r="C25053" s="111"/>
    </row>
    <row r="25054">
      <c r="C25054" s="111"/>
    </row>
    <row r="25055">
      <c r="C25055" s="111"/>
    </row>
    <row r="25056">
      <c r="C25056" s="111"/>
    </row>
    <row r="25057">
      <c r="C25057" s="111"/>
    </row>
    <row r="25058">
      <c r="C25058" s="111"/>
    </row>
    <row r="25059">
      <c r="C25059" s="111"/>
    </row>
    <row r="25060">
      <c r="C25060" s="111"/>
    </row>
    <row r="25061">
      <c r="C25061" s="111"/>
    </row>
    <row r="25062">
      <c r="C25062" s="111"/>
    </row>
    <row r="25063">
      <c r="C25063" s="111"/>
    </row>
    <row r="25064">
      <c r="C25064" s="111"/>
    </row>
    <row r="25065">
      <c r="C25065" s="111"/>
    </row>
    <row r="25066">
      <c r="C25066" s="111"/>
    </row>
    <row r="25067">
      <c r="C25067" s="111"/>
    </row>
    <row r="25068">
      <c r="C25068" s="111"/>
    </row>
    <row r="25069">
      <c r="C25069" s="111"/>
    </row>
    <row r="25070">
      <c r="C25070" s="111"/>
    </row>
    <row r="25071">
      <c r="C25071" s="111"/>
    </row>
    <row r="25072">
      <c r="C25072" s="111"/>
    </row>
    <row r="25073">
      <c r="C25073" s="111"/>
    </row>
    <row r="25074">
      <c r="C25074" s="111"/>
    </row>
    <row r="25075">
      <c r="C25075" s="111"/>
    </row>
    <row r="25076">
      <c r="C25076" s="111"/>
    </row>
    <row r="25077">
      <c r="C25077" s="111"/>
    </row>
    <row r="25078">
      <c r="C25078" s="111"/>
    </row>
    <row r="25079">
      <c r="C25079" s="111"/>
    </row>
    <row r="25080">
      <c r="C25080" s="111"/>
    </row>
    <row r="25081">
      <c r="C25081" s="111"/>
    </row>
    <row r="25082">
      <c r="C25082" s="111"/>
    </row>
    <row r="25083">
      <c r="C25083" s="111"/>
    </row>
    <row r="25084">
      <c r="C25084" s="111"/>
    </row>
    <row r="25085">
      <c r="C25085" s="111"/>
    </row>
    <row r="25086">
      <c r="C25086" s="111"/>
    </row>
    <row r="25087">
      <c r="C25087" s="111"/>
    </row>
    <row r="25088">
      <c r="C25088" s="111"/>
    </row>
    <row r="25089">
      <c r="C25089" s="111"/>
    </row>
    <row r="25090">
      <c r="C25090" s="111"/>
    </row>
    <row r="25091">
      <c r="C25091" s="111"/>
    </row>
    <row r="25092">
      <c r="C25092" s="111"/>
    </row>
    <row r="25093">
      <c r="C25093" s="111"/>
    </row>
    <row r="25094">
      <c r="C25094" s="111"/>
    </row>
    <row r="25095">
      <c r="C25095" s="111"/>
    </row>
    <row r="25096">
      <c r="C25096" s="111"/>
    </row>
    <row r="25097">
      <c r="C25097" s="111"/>
    </row>
    <row r="25098">
      <c r="C25098" s="111"/>
    </row>
    <row r="25099">
      <c r="C25099" s="111"/>
    </row>
    <row r="25100">
      <c r="C25100" s="111"/>
    </row>
    <row r="25101">
      <c r="C25101" s="111"/>
    </row>
    <row r="25102">
      <c r="C25102" s="111"/>
    </row>
    <row r="25103">
      <c r="C25103" s="111"/>
    </row>
    <row r="25104">
      <c r="C25104" s="111"/>
    </row>
    <row r="25105">
      <c r="C25105" s="111"/>
    </row>
    <row r="25106">
      <c r="C25106" s="111"/>
    </row>
    <row r="25107">
      <c r="C25107" s="111"/>
    </row>
    <row r="25108">
      <c r="C25108" s="111"/>
    </row>
    <row r="25109">
      <c r="C25109" s="111"/>
    </row>
    <row r="25110">
      <c r="C25110" s="111"/>
    </row>
    <row r="25111">
      <c r="C25111" s="111"/>
    </row>
    <row r="25112">
      <c r="C25112" s="111"/>
    </row>
    <row r="25113">
      <c r="C25113" s="111"/>
    </row>
    <row r="25114">
      <c r="C25114" s="111"/>
    </row>
    <row r="25115">
      <c r="C25115" s="111"/>
    </row>
    <row r="25116">
      <c r="C25116" s="111"/>
    </row>
    <row r="25117">
      <c r="C25117" s="111"/>
    </row>
    <row r="25118">
      <c r="C25118" s="111"/>
    </row>
    <row r="25119">
      <c r="C25119" s="111"/>
    </row>
    <row r="25120">
      <c r="C25120" s="111"/>
    </row>
    <row r="25121">
      <c r="C25121" s="111"/>
    </row>
    <row r="25122">
      <c r="C25122" s="111"/>
    </row>
    <row r="25123">
      <c r="C25123" s="111"/>
    </row>
    <row r="25124">
      <c r="C25124" s="111"/>
    </row>
    <row r="25125">
      <c r="C25125" s="111"/>
    </row>
    <row r="25126">
      <c r="C25126" s="111"/>
    </row>
    <row r="25127">
      <c r="C25127" s="111"/>
    </row>
    <row r="25128">
      <c r="C25128" s="111"/>
    </row>
    <row r="25129">
      <c r="C25129" s="111"/>
    </row>
    <row r="25130">
      <c r="C25130" s="111"/>
    </row>
    <row r="25131">
      <c r="C25131" s="111"/>
    </row>
    <row r="25132">
      <c r="C25132" s="111"/>
    </row>
    <row r="25133">
      <c r="C25133" s="111"/>
    </row>
    <row r="25134">
      <c r="C25134" s="111"/>
    </row>
    <row r="25135">
      <c r="C25135" s="111"/>
    </row>
    <row r="25136">
      <c r="C25136" s="111"/>
    </row>
    <row r="25137">
      <c r="C25137" s="111"/>
    </row>
    <row r="25138">
      <c r="C25138" s="111"/>
    </row>
    <row r="25139">
      <c r="C25139" s="111"/>
    </row>
    <row r="25140">
      <c r="C25140" s="111"/>
    </row>
    <row r="25141">
      <c r="C25141" s="111"/>
    </row>
    <row r="25142">
      <c r="C25142" s="111"/>
    </row>
    <row r="25143">
      <c r="C25143" s="111"/>
    </row>
    <row r="25144">
      <c r="C25144" s="111"/>
    </row>
    <row r="25145">
      <c r="C25145" s="111"/>
    </row>
    <row r="25146">
      <c r="C25146" s="111"/>
    </row>
    <row r="25147">
      <c r="C25147" s="111"/>
    </row>
    <row r="25148">
      <c r="C25148" s="111"/>
    </row>
    <row r="25149">
      <c r="C25149" s="111"/>
    </row>
    <row r="25150">
      <c r="C25150" s="111"/>
    </row>
    <row r="25151">
      <c r="C25151" s="111"/>
    </row>
    <row r="25152">
      <c r="C25152" s="111"/>
    </row>
    <row r="25153">
      <c r="C25153" s="111"/>
    </row>
    <row r="25154">
      <c r="C25154" s="111"/>
    </row>
    <row r="25155">
      <c r="C25155" s="111"/>
    </row>
    <row r="25156">
      <c r="C25156" s="111"/>
    </row>
    <row r="25157">
      <c r="C25157" s="111"/>
    </row>
    <row r="25158">
      <c r="C25158" s="111"/>
    </row>
    <row r="25159">
      <c r="C25159" s="111"/>
    </row>
    <row r="25160">
      <c r="C25160" s="111"/>
    </row>
    <row r="25161">
      <c r="C25161" s="111"/>
    </row>
    <row r="25162">
      <c r="C25162" s="111"/>
    </row>
    <row r="25163">
      <c r="C25163" s="111"/>
    </row>
    <row r="25164">
      <c r="C25164" s="111"/>
    </row>
    <row r="25165">
      <c r="C25165" s="111"/>
    </row>
    <row r="25166">
      <c r="C25166" s="111"/>
    </row>
    <row r="25167">
      <c r="C25167" s="111"/>
    </row>
    <row r="25168">
      <c r="C25168" s="111"/>
    </row>
    <row r="25169">
      <c r="C25169" s="111"/>
    </row>
    <row r="25170">
      <c r="C25170" s="111"/>
    </row>
    <row r="25171">
      <c r="C25171" s="111"/>
    </row>
    <row r="25172">
      <c r="C25172" s="111"/>
    </row>
    <row r="25173">
      <c r="C25173" s="111"/>
    </row>
    <row r="25174">
      <c r="C25174" s="111"/>
    </row>
    <row r="25175">
      <c r="C25175" s="111"/>
    </row>
    <row r="25176">
      <c r="C25176" s="111"/>
    </row>
    <row r="25177">
      <c r="C25177" s="111"/>
    </row>
    <row r="25178">
      <c r="C25178" s="111"/>
    </row>
    <row r="25179">
      <c r="C25179" s="111"/>
    </row>
    <row r="25180">
      <c r="C25180" s="111"/>
    </row>
    <row r="25181">
      <c r="C25181" s="111"/>
    </row>
    <row r="25182">
      <c r="C25182" s="111"/>
    </row>
    <row r="25183">
      <c r="C25183" s="111"/>
    </row>
    <row r="25184">
      <c r="C25184" s="111"/>
    </row>
    <row r="25185">
      <c r="C25185" s="111"/>
    </row>
    <row r="25186">
      <c r="C25186" s="111"/>
    </row>
    <row r="25187">
      <c r="C25187" s="111"/>
    </row>
    <row r="25188">
      <c r="C25188" s="111"/>
    </row>
    <row r="25189">
      <c r="C25189" s="111"/>
    </row>
    <row r="25190">
      <c r="C25190" s="111"/>
    </row>
    <row r="25191">
      <c r="C25191" s="111"/>
    </row>
    <row r="25192">
      <c r="C25192" s="111"/>
    </row>
    <row r="25193">
      <c r="C25193" s="111"/>
    </row>
    <row r="25194">
      <c r="C25194" s="111"/>
    </row>
    <row r="25195">
      <c r="C25195" s="111"/>
    </row>
    <row r="25196">
      <c r="C25196" s="111"/>
    </row>
    <row r="25197">
      <c r="C25197" s="111"/>
    </row>
    <row r="25198">
      <c r="C25198" s="111"/>
    </row>
    <row r="25199">
      <c r="C25199" s="111"/>
    </row>
    <row r="25200">
      <c r="C25200" s="111"/>
    </row>
    <row r="25201">
      <c r="C25201" s="111"/>
    </row>
    <row r="25202">
      <c r="C25202" s="111"/>
    </row>
    <row r="25203">
      <c r="C25203" s="111"/>
    </row>
    <row r="25204">
      <c r="C25204" s="111"/>
    </row>
    <row r="25205">
      <c r="C25205" s="111"/>
    </row>
    <row r="25206">
      <c r="C25206" s="111"/>
    </row>
    <row r="25207">
      <c r="C25207" s="111"/>
    </row>
    <row r="25208">
      <c r="C25208" s="111"/>
    </row>
    <row r="25209">
      <c r="C25209" s="111"/>
    </row>
    <row r="25210">
      <c r="C25210" s="111"/>
    </row>
    <row r="25211">
      <c r="C25211" s="111"/>
    </row>
    <row r="25212">
      <c r="C25212" s="111"/>
    </row>
    <row r="25213">
      <c r="C25213" s="111"/>
    </row>
    <row r="25214">
      <c r="C25214" s="111"/>
    </row>
    <row r="25215">
      <c r="C25215" s="111"/>
    </row>
    <row r="25216">
      <c r="C25216" s="111"/>
    </row>
    <row r="25217">
      <c r="C25217" s="111"/>
    </row>
    <row r="25218">
      <c r="C25218" s="111"/>
    </row>
    <row r="25219">
      <c r="C25219" s="111"/>
    </row>
    <row r="25220">
      <c r="C25220" s="111"/>
    </row>
    <row r="25221">
      <c r="C25221" s="111"/>
    </row>
    <row r="25222">
      <c r="C25222" s="111"/>
    </row>
    <row r="25223">
      <c r="C25223" s="111"/>
    </row>
    <row r="25224">
      <c r="C25224" s="111"/>
    </row>
    <row r="25225">
      <c r="C25225" s="111"/>
    </row>
    <row r="25226">
      <c r="C25226" s="111"/>
    </row>
    <row r="25227">
      <c r="C25227" s="111"/>
    </row>
    <row r="25228">
      <c r="C25228" s="111"/>
    </row>
    <row r="25229">
      <c r="C25229" s="111"/>
    </row>
    <row r="25230">
      <c r="C25230" s="111"/>
    </row>
    <row r="25231">
      <c r="C25231" s="111"/>
    </row>
    <row r="25232">
      <c r="C25232" s="111"/>
    </row>
    <row r="25233">
      <c r="C25233" s="111"/>
    </row>
    <row r="25234">
      <c r="C25234" s="111"/>
    </row>
    <row r="25235">
      <c r="C25235" s="111"/>
    </row>
    <row r="25236">
      <c r="C25236" s="111"/>
    </row>
    <row r="25237">
      <c r="C25237" s="111"/>
    </row>
    <row r="25238">
      <c r="C25238" s="111"/>
    </row>
    <row r="25239">
      <c r="C25239" s="111"/>
    </row>
    <row r="25240">
      <c r="C25240" s="111"/>
    </row>
    <row r="25241">
      <c r="C25241" s="111"/>
    </row>
    <row r="25242">
      <c r="C25242" s="111"/>
    </row>
    <row r="25243">
      <c r="C25243" s="111"/>
    </row>
    <row r="25244">
      <c r="C25244" s="111"/>
    </row>
    <row r="25245">
      <c r="C25245" s="111"/>
    </row>
    <row r="25246">
      <c r="C25246" s="111"/>
    </row>
    <row r="25247">
      <c r="C25247" s="111"/>
    </row>
    <row r="25248">
      <c r="C25248" s="111"/>
    </row>
    <row r="25249">
      <c r="C25249" s="111"/>
    </row>
    <row r="25250">
      <c r="C25250" s="111"/>
    </row>
    <row r="25251">
      <c r="C25251" s="111"/>
    </row>
    <row r="25252">
      <c r="C25252" s="111"/>
    </row>
    <row r="25253">
      <c r="C25253" s="111"/>
    </row>
    <row r="25254">
      <c r="C25254" s="111"/>
    </row>
    <row r="25255">
      <c r="C25255" s="111"/>
    </row>
    <row r="25256">
      <c r="C25256" s="111"/>
    </row>
    <row r="25257">
      <c r="C25257" s="111"/>
    </row>
    <row r="25258">
      <c r="C25258" s="111"/>
    </row>
    <row r="25259">
      <c r="C25259" s="111"/>
    </row>
    <row r="25260">
      <c r="C25260" s="111"/>
    </row>
    <row r="25261">
      <c r="C25261" s="111"/>
    </row>
    <row r="25262">
      <c r="C25262" s="111"/>
    </row>
    <row r="25263">
      <c r="C25263" s="111"/>
    </row>
    <row r="25264">
      <c r="C25264" s="111"/>
    </row>
    <row r="25265">
      <c r="C25265" s="111"/>
    </row>
    <row r="25266">
      <c r="C25266" s="111"/>
    </row>
    <row r="25267">
      <c r="C25267" s="111"/>
    </row>
    <row r="25268">
      <c r="C25268" s="111"/>
    </row>
    <row r="25269">
      <c r="C25269" s="111"/>
    </row>
    <row r="25270">
      <c r="C25270" s="111"/>
    </row>
    <row r="25271">
      <c r="C25271" s="111"/>
    </row>
    <row r="25272">
      <c r="C25272" s="111"/>
    </row>
    <row r="25273">
      <c r="C25273" s="111"/>
    </row>
    <row r="25274">
      <c r="C25274" s="111"/>
    </row>
    <row r="25275">
      <c r="C25275" s="111"/>
    </row>
    <row r="25276">
      <c r="C25276" s="111"/>
    </row>
    <row r="25277">
      <c r="C25277" s="111"/>
    </row>
    <row r="25278">
      <c r="C25278" s="111"/>
    </row>
    <row r="25279">
      <c r="C25279" s="111"/>
    </row>
    <row r="25280">
      <c r="C25280" s="111"/>
    </row>
    <row r="25281">
      <c r="C25281" s="111"/>
    </row>
    <row r="25282">
      <c r="C25282" s="111"/>
    </row>
    <row r="25283">
      <c r="C25283" s="111"/>
    </row>
    <row r="25284">
      <c r="C25284" s="111"/>
    </row>
    <row r="25285">
      <c r="C25285" s="111"/>
    </row>
    <row r="25286">
      <c r="C25286" s="111"/>
    </row>
    <row r="25287">
      <c r="C25287" s="111"/>
    </row>
    <row r="25288">
      <c r="C25288" s="111"/>
    </row>
    <row r="25289">
      <c r="C25289" s="111"/>
    </row>
    <row r="25290">
      <c r="C25290" s="111"/>
    </row>
    <row r="25291">
      <c r="C25291" s="111"/>
    </row>
    <row r="25292">
      <c r="C25292" s="111"/>
    </row>
    <row r="25293">
      <c r="C25293" s="111"/>
    </row>
    <row r="25294">
      <c r="C25294" s="111"/>
    </row>
    <row r="25295">
      <c r="C25295" s="111"/>
    </row>
    <row r="25296">
      <c r="C25296" s="111"/>
    </row>
    <row r="25297">
      <c r="C25297" s="111"/>
    </row>
    <row r="25298">
      <c r="C25298" s="111"/>
    </row>
    <row r="25299">
      <c r="C25299" s="111"/>
    </row>
    <row r="25300">
      <c r="C25300" s="111"/>
    </row>
    <row r="25301">
      <c r="C25301" s="111"/>
    </row>
    <row r="25302">
      <c r="C25302" s="111"/>
    </row>
    <row r="25303">
      <c r="C25303" s="111"/>
    </row>
    <row r="25304">
      <c r="C25304" s="111"/>
    </row>
    <row r="25305">
      <c r="C25305" s="111"/>
    </row>
    <row r="25306">
      <c r="C25306" s="111"/>
    </row>
    <row r="25307">
      <c r="C25307" s="111"/>
    </row>
    <row r="25308">
      <c r="C25308" s="111"/>
    </row>
    <row r="25309">
      <c r="C25309" s="111"/>
    </row>
    <row r="25310">
      <c r="C25310" s="111"/>
    </row>
    <row r="25311">
      <c r="C25311" s="111"/>
    </row>
    <row r="25312">
      <c r="C25312" s="111"/>
    </row>
    <row r="25313">
      <c r="C25313" s="111"/>
    </row>
    <row r="25314">
      <c r="C25314" s="111"/>
    </row>
    <row r="25315">
      <c r="C25315" s="111"/>
    </row>
    <row r="25316">
      <c r="C25316" s="111"/>
    </row>
    <row r="25317">
      <c r="C25317" s="111"/>
    </row>
    <row r="25318">
      <c r="C25318" s="111"/>
    </row>
    <row r="25319">
      <c r="C25319" s="111"/>
    </row>
    <row r="25320">
      <c r="C25320" s="111"/>
    </row>
    <row r="25321">
      <c r="C25321" s="111"/>
    </row>
    <row r="25322">
      <c r="C25322" s="111"/>
    </row>
    <row r="25323">
      <c r="C25323" s="111"/>
    </row>
    <row r="25324">
      <c r="C25324" s="111"/>
    </row>
    <row r="25325">
      <c r="C25325" s="111"/>
    </row>
    <row r="25326">
      <c r="C25326" s="111"/>
    </row>
    <row r="25327">
      <c r="C25327" s="111"/>
    </row>
    <row r="25328">
      <c r="C25328" s="111"/>
    </row>
    <row r="25329">
      <c r="C25329" s="111"/>
    </row>
    <row r="25330">
      <c r="C25330" s="111"/>
    </row>
    <row r="25331">
      <c r="C25331" s="111"/>
    </row>
    <row r="25332">
      <c r="C25332" s="111"/>
    </row>
    <row r="25333">
      <c r="C25333" s="111"/>
    </row>
    <row r="25334">
      <c r="C25334" s="111"/>
    </row>
    <row r="25335">
      <c r="C25335" s="111"/>
    </row>
    <row r="25336">
      <c r="C25336" s="111"/>
    </row>
    <row r="25337">
      <c r="C25337" s="111"/>
    </row>
    <row r="25338">
      <c r="C25338" s="111"/>
    </row>
    <row r="25339">
      <c r="C25339" s="111"/>
    </row>
    <row r="25340">
      <c r="C25340" s="111"/>
    </row>
    <row r="25341">
      <c r="C25341" s="111"/>
    </row>
    <row r="25342">
      <c r="C25342" s="111"/>
    </row>
    <row r="25343">
      <c r="C25343" s="111"/>
    </row>
    <row r="25344">
      <c r="C25344" s="111"/>
    </row>
    <row r="25345">
      <c r="C25345" s="111"/>
    </row>
    <row r="25346">
      <c r="C25346" s="111"/>
    </row>
    <row r="25347">
      <c r="C25347" s="111"/>
    </row>
    <row r="25348">
      <c r="C25348" s="111"/>
    </row>
    <row r="25349">
      <c r="C25349" s="111"/>
    </row>
    <row r="25350">
      <c r="C25350" s="111"/>
    </row>
    <row r="25351">
      <c r="C25351" s="111"/>
    </row>
    <row r="25352">
      <c r="C25352" s="111"/>
    </row>
    <row r="25353">
      <c r="C25353" s="111"/>
    </row>
    <row r="25354">
      <c r="C25354" s="111"/>
    </row>
    <row r="25355">
      <c r="C25355" s="111"/>
    </row>
    <row r="25356">
      <c r="C25356" s="111"/>
    </row>
    <row r="25357">
      <c r="C25357" s="111"/>
    </row>
    <row r="25358">
      <c r="C25358" s="111"/>
    </row>
    <row r="25359">
      <c r="C25359" s="111"/>
    </row>
    <row r="25360">
      <c r="C25360" s="111"/>
    </row>
    <row r="25361">
      <c r="C25361" s="111"/>
    </row>
    <row r="25362">
      <c r="C25362" s="111"/>
    </row>
    <row r="25363">
      <c r="C25363" s="111"/>
    </row>
    <row r="25364">
      <c r="C25364" s="111"/>
    </row>
    <row r="25365">
      <c r="C25365" s="111"/>
    </row>
    <row r="25366">
      <c r="C25366" s="111"/>
    </row>
    <row r="25367">
      <c r="C25367" s="111"/>
    </row>
    <row r="25368">
      <c r="C25368" s="111"/>
    </row>
    <row r="25369">
      <c r="C25369" s="111"/>
    </row>
    <row r="25370">
      <c r="C25370" s="111"/>
    </row>
    <row r="25371">
      <c r="C25371" s="111"/>
    </row>
    <row r="25372">
      <c r="C25372" s="111"/>
    </row>
    <row r="25373">
      <c r="C25373" s="111"/>
    </row>
    <row r="25374">
      <c r="C25374" s="111"/>
    </row>
    <row r="25375">
      <c r="C25375" s="111"/>
    </row>
    <row r="25376">
      <c r="C25376" s="111"/>
    </row>
    <row r="25377">
      <c r="C25377" s="111"/>
    </row>
    <row r="25378">
      <c r="C25378" s="111"/>
    </row>
    <row r="25379">
      <c r="C25379" s="111"/>
    </row>
    <row r="25380">
      <c r="C25380" s="111"/>
    </row>
    <row r="25381">
      <c r="C25381" s="111"/>
    </row>
    <row r="25382">
      <c r="C25382" s="111"/>
    </row>
    <row r="25383">
      <c r="C25383" s="111"/>
    </row>
    <row r="25384">
      <c r="C25384" s="111"/>
    </row>
    <row r="25385">
      <c r="C25385" s="111"/>
    </row>
    <row r="25386">
      <c r="C25386" s="111"/>
    </row>
    <row r="25387">
      <c r="C25387" s="111"/>
    </row>
    <row r="25388">
      <c r="C25388" s="111"/>
    </row>
    <row r="25389">
      <c r="C25389" s="111"/>
    </row>
    <row r="25390">
      <c r="C25390" s="111"/>
    </row>
    <row r="25391">
      <c r="C25391" s="111"/>
    </row>
    <row r="25392">
      <c r="C25392" s="111"/>
    </row>
    <row r="25393">
      <c r="C25393" s="111"/>
    </row>
    <row r="25394">
      <c r="C25394" s="111"/>
    </row>
    <row r="25395">
      <c r="C25395" s="111"/>
    </row>
    <row r="25396">
      <c r="C25396" s="111"/>
    </row>
    <row r="25397">
      <c r="C25397" s="111"/>
    </row>
    <row r="25398">
      <c r="C25398" s="111"/>
    </row>
    <row r="25399">
      <c r="C25399" s="111"/>
    </row>
    <row r="25400">
      <c r="C25400" s="111"/>
    </row>
    <row r="25401">
      <c r="C25401" s="111"/>
    </row>
    <row r="25402">
      <c r="C25402" s="111"/>
    </row>
    <row r="25403">
      <c r="C25403" s="111"/>
    </row>
    <row r="25404">
      <c r="C25404" s="111"/>
    </row>
    <row r="25405">
      <c r="C25405" s="111"/>
    </row>
    <row r="25406">
      <c r="C25406" s="111"/>
    </row>
    <row r="25407">
      <c r="C25407" s="111"/>
    </row>
    <row r="25408">
      <c r="C25408" s="111"/>
    </row>
    <row r="25409">
      <c r="C25409" s="111"/>
    </row>
    <row r="25410">
      <c r="C25410" s="111"/>
    </row>
    <row r="25411">
      <c r="C25411" s="111"/>
    </row>
    <row r="25412">
      <c r="C25412" s="111"/>
    </row>
    <row r="25413">
      <c r="C25413" s="111"/>
    </row>
    <row r="25414">
      <c r="C25414" s="111"/>
    </row>
    <row r="25415">
      <c r="C25415" s="111"/>
    </row>
    <row r="25416">
      <c r="C25416" s="111"/>
    </row>
    <row r="25417">
      <c r="C25417" s="111"/>
    </row>
    <row r="25418">
      <c r="C25418" s="111"/>
    </row>
    <row r="25419">
      <c r="C25419" s="111"/>
    </row>
    <row r="25420">
      <c r="C25420" s="111"/>
    </row>
    <row r="25421">
      <c r="C25421" s="111"/>
    </row>
    <row r="25422">
      <c r="C25422" s="111"/>
    </row>
    <row r="25423">
      <c r="C25423" s="111"/>
    </row>
    <row r="25424">
      <c r="C25424" s="111"/>
    </row>
    <row r="25425">
      <c r="C25425" s="111"/>
    </row>
    <row r="25426">
      <c r="C25426" s="111"/>
    </row>
    <row r="25427">
      <c r="C25427" s="111"/>
    </row>
    <row r="25428">
      <c r="C25428" s="111"/>
    </row>
    <row r="25429">
      <c r="C25429" s="111"/>
    </row>
    <row r="25430">
      <c r="C25430" s="111"/>
    </row>
    <row r="25431">
      <c r="C25431" s="111"/>
    </row>
    <row r="25432">
      <c r="C25432" s="111"/>
    </row>
    <row r="25433">
      <c r="C25433" s="111"/>
    </row>
    <row r="25434">
      <c r="C25434" s="111"/>
    </row>
    <row r="25435">
      <c r="C25435" s="111"/>
    </row>
    <row r="25436">
      <c r="C25436" s="111"/>
    </row>
    <row r="25437">
      <c r="C25437" s="111"/>
    </row>
    <row r="25438">
      <c r="C25438" s="111"/>
    </row>
    <row r="25439">
      <c r="C25439" s="111"/>
    </row>
    <row r="25440">
      <c r="C25440" s="111"/>
    </row>
    <row r="25441">
      <c r="C25441" s="111"/>
    </row>
    <row r="25442">
      <c r="C25442" s="111"/>
    </row>
    <row r="25443">
      <c r="C25443" s="111"/>
    </row>
    <row r="25444">
      <c r="C25444" s="111"/>
    </row>
    <row r="25445">
      <c r="C25445" s="111"/>
    </row>
    <row r="25446">
      <c r="C25446" s="111"/>
    </row>
    <row r="25447">
      <c r="C25447" s="111"/>
    </row>
    <row r="25448">
      <c r="C25448" s="111"/>
    </row>
    <row r="25449">
      <c r="C25449" s="111"/>
    </row>
    <row r="25450">
      <c r="C25450" s="111"/>
    </row>
    <row r="25451">
      <c r="C25451" s="111"/>
    </row>
    <row r="25452">
      <c r="C25452" s="111"/>
    </row>
    <row r="25453">
      <c r="C25453" s="111"/>
    </row>
    <row r="25454">
      <c r="C25454" s="111"/>
    </row>
    <row r="25455">
      <c r="C25455" s="111"/>
    </row>
    <row r="25456">
      <c r="C25456" s="111"/>
    </row>
    <row r="25457">
      <c r="C25457" s="111"/>
    </row>
    <row r="25458">
      <c r="C25458" s="111"/>
    </row>
    <row r="25459">
      <c r="C25459" s="111"/>
    </row>
    <row r="25460">
      <c r="C25460" s="111"/>
    </row>
    <row r="25461">
      <c r="C25461" s="111"/>
    </row>
    <row r="25462">
      <c r="C25462" s="111"/>
    </row>
    <row r="25463">
      <c r="C25463" s="111"/>
    </row>
    <row r="25464">
      <c r="C25464" s="111"/>
    </row>
    <row r="25465">
      <c r="C25465" s="111"/>
    </row>
    <row r="25466">
      <c r="C25466" s="111"/>
    </row>
    <row r="25467">
      <c r="C25467" s="111"/>
    </row>
    <row r="25468">
      <c r="C25468" s="111"/>
    </row>
    <row r="25469">
      <c r="C25469" s="111"/>
    </row>
    <row r="25470">
      <c r="C25470" s="111"/>
    </row>
    <row r="25471">
      <c r="C25471" s="111"/>
    </row>
    <row r="25472">
      <c r="C25472" s="111"/>
    </row>
    <row r="25473">
      <c r="C25473" s="111"/>
    </row>
    <row r="25474">
      <c r="C25474" s="111"/>
    </row>
    <row r="25475">
      <c r="C25475" s="111"/>
    </row>
    <row r="25476">
      <c r="C25476" s="111"/>
    </row>
    <row r="25477">
      <c r="C25477" s="111"/>
    </row>
    <row r="25478">
      <c r="C25478" s="111"/>
    </row>
    <row r="25479">
      <c r="C25479" s="111"/>
    </row>
    <row r="25480">
      <c r="C25480" s="111"/>
    </row>
    <row r="25481">
      <c r="C25481" s="111"/>
    </row>
    <row r="25482">
      <c r="C25482" s="111"/>
    </row>
    <row r="25483">
      <c r="C25483" s="111"/>
    </row>
    <row r="25484">
      <c r="C25484" s="111"/>
    </row>
    <row r="25485">
      <c r="C25485" s="111"/>
    </row>
    <row r="25486">
      <c r="C25486" s="111"/>
    </row>
    <row r="25487">
      <c r="C25487" s="111"/>
    </row>
    <row r="25488">
      <c r="C25488" s="111"/>
    </row>
    <row r="25489">
      <c r="C25489" s="111"/>
    </row>
    <row r="25490">
      <c r="C25490" s="111"/>
    </row>
    <row r="25491">
      <c r="C25491" s="111"/>
    </row>
    <row r="25492">
      <c r="C25492" s="111"/>
    </row>
    <row r="25493">
      <c r="C25493" s="111"/>
    </row>
    <row r="25494">
      <c r="C25494" s="111"/>
    </row>
    <row r="25495">
      <c r="C25495" s="111"/>
    </row>
    <row r="25496">
      <c r="C25496" s="111"/>
    </row>
    <row r="25497">
      <c r="C25497" s="111"/>
    </row>
    <row r="25498">
      <c r="C25498" s="111"/>
    </row>
    <row r="25499">
      <c r="C25499" s="111"/>
    </row>
    <row r="25500">
      <c r="C25500" s="111"/>
    </row>
    <row r="25501">
      <c r="C25501" s="111"/>
    </row>
    <row r="25502">
      <c r="C25502" s="111"/>
    </row>
    <row r="25503">
      <c r="C25503" s="111"/>
    </row>
    <row r="25504">
      <c r="C25504" s="111"/>
    </row>
    <row r="25505">
      <c r="C25505" s="111"/>
    </row>
    <row r="25506">
      <c r="C25506" s="111"/>
    </row>
    <row r="25507">
      <c r="C25507" s="111"/>
    </row>
    <row r="25508">
      <c r="C25508" s="111"/>
    </row>
    <row r="25509">
      <c r="C25509" s="111"/>
    </row>
    <row r="25510">
      <c r="C25510" s="111"/>
    </row>
    <row r="25511">
      <c r="C25511" s="111"/>
    </row>
    <row r="25512">
      <c r="C25512" s="111"/>
    </row>
    <row r="25513">
      <c r="C25513" s="111"/>
    </row>
    <row r="25514">
      <c r="C25514" s="111"/>
    </row>
    <row r="25515">
      <c r="C25515" s="111"/>
    </row>
    <row r="25516">
      <c r="C25516" s="111"/>
    </row>
    <row r="25517">
      <c r="C25517" s="111"/>
    </row>
    <row r="25518">
      <c r="C25518" s="111"/>
    </row>
    <row r="25519">
      <c r="C25519" s="111"/>
    </row>
    <row r="25520">
      <c r="C25520" s="111"/>
    </row>
    <row r="25521">
      <c r="C25521" s="111"/>
    </row>
    <row r="25522">
      <c r="C25522" s="111"/>
    </row>
    <row r="25523">
      <c r="C25523" s="111"/>
    </row>
    <row r="25524">
      <c r="C25524" s="111"/>
    </row>
    <row r="25525">
      <c r="C25525" s="111"/>
    </row>
    <row r="25526">
      <c r="C25526" s="111"/>
    </row>
    <row r="25527">
      <c r="C25527" s="111"/>
    </row>
    <row r="25528">
      <c r="C25528" s="111"/>
    </row>
    <row r="25529">
      <c r="C25529" s="111"/>
    </row>
    <row r="25530">
      <c r="C25530" s="111"/>
    </row>
    <row r="25531">
      <c r="C25531" s="111"/>
    </row>
    <row r="25532">
      <c r="C25532" s="111"/>
    </row>
    <row r="25533">
      <c r="C25533" s="111"/>
    </row>
    <row r="25534">
      <c r="C25534" s="111"/>
    </row>
    <row r="25535">
      <c r="C25535" s="111"/>
    </row>
    <row r="25536">
      <c r="C25536" s="111"/>
    </row>
    <row r="25537">
      <c r="C25537" s="111"/>
    </row>
    <row r="25538">
      <c r="C25538" s="111"/>
    </row>
    <row r="25539">
      <c r="C25539" s="111"/>
    </row>
    <row r="25540">
      <c r="C25540" s="111"/>
    </row>
    <row r="25541">
      <c r="C25541" s="111"/>
    </row>
    <row r="25542">
      <c r="C25542" s="111"/>
    </row>
    <row r="25543">
      <c r="C25543" s="111"/>
    </row>
    <row r="25544">
      <c r="C25544" s="111"/>
    </row>
    <row r="25545">
      <c r="C25545" s="111"/>
    </row>
    <row r="25546">
      <c r="C25546" s="111"/>
    </row>
    <row r="25547">
      <c r="C25547" s="111"/>
    </row>
    <row r="25548">
      <c r="C25548" s="111"/>
    </row>
    <row r="25549">
      <c r="C25549" s="111"/>
    </row>
    <row r="25550">
      <c r="C25550" s="111"/>
    </row>
    <row r="25551">
      <c r="C25551" s="111"/>
    </row>
    <row r="25552">
      <c r="C25552" s="111"/>
    </row>
    <row r="25553">
      <c r="C25553" s="111"/>
    </row>
    <row r="25554">
      <c r="C25554" s="111"/>
    </row>
    <row r="25555">
      <c r="C25555" s="111"/>
    </row>
    <row r="25556">
      <c r="C25556" s="111"/>
    </row>
    <row r="25557">
      <c r="C25557" s="111"/>
    </row>
    <row r="25558">
      <c r="C25558" s="111"/>
    </row>
    <row r="25559">
      <c r="C25559" s="111"/>
    </row>
    <row r="25560">
      <c r="C25560" s="111"/>
    </row>
    <row r="25561">
      <c r="C25561" s="111"/>
    </row>
    <row r="25562">
      <c r="C25562" s="111"/>
    </row>
    <row r="25563">
      <c r="C25563" s="111"/>
    </row>
    <row r="25564">
      <c r="C25564" s="111"/>
    </row>
    <row r="25565">
      <c r="C25565" s="111"/>
    </row>
    <row r="25566">
      <c r="C25566" s="111"/>
    </row>
    <row r="25567">
      <c r="C25567" s="111"/>
    </row>
    <row r="25568">
      <c r="C25568" s="111"/>
    </row>
    <row r="25569">
      <c r="C25569" s="111"/>
    </row>
    <row r="25570">
      <c r="C25570" s="111"/>
    </row>
    <row r="25571">
      <c r="C25571" s="111"/>
    </row>
    <row r="25572">
      <c r="C25572" s="111"/>
    </row>
    <row r="25573">
      <c r="C25573" s="111"/>
    </row>
    <row r="25574">
      <c r="C25574" s="111"/>
    </row>
    <row r="25575">
      <c r="C25575" s="111"/>
    </row>
    <row r="25576">
      <c r="C25576" s="111"/>
    </row>
    <row r="25577">
      <c r="C25577" s="111"/>
    </row>
    <row r="25578">
      <c r="C25578" s="111"/>
    </row>
    <row r="25579">
      <c r="C25579" s="111"/>
    </row>
    <row r="25580">
      <c r="C25580" s="111"/>
    </row>
    <row r="25581">
      <c r="C25581" s="111"/>
    </row>
    <row r="25582">
      <c r="C25582" s="111"/>
    </row>
    <row r="25583">
      <c r="C25583" s="111"/>
    </row>
    <row r="25584">
      <c r="C25584" s="111"/>
    </row>
    <row r="25585">
      <c r="C25585" s="111"/>
    </row>
    <row r="25586">
      <c r="C25586" s="111"/>
    </row>
    <row r="25587">
      <c r="C25587" s="111"/>
    </row>
    <row r="25588">
      <c r="C25588" s="111"/>
    </row>
    <row r="25589">
      <c r="C25589" s="111"/>
    </row>
    <row r="25590">
      <c r="C25590" s="111"/>
    </row>
    <row r="25591">
      <c r="C25591" s="111"/>
    </row>
    <row r="25592">
      <c r="C25592" s="111"/>
    </row>
    <row r="25593">
      <c r="C25593" s="111"/>
    </row>
    <row r="25594">
      <c r="C25594" s="111"/>
    </row>
    <row r="25595">
      <c r="C25595" s="111"/>
    </row>
    <row r="25596">
      <c r="C25596" s="111"/>
    </row>
    <row r="25597">
      <c r="C25597" s="111"/>
    </row>
    <row r="25598">
      <c r="C25598" s="111"/>
    </row>
    <row r="25599">
      <c r="C25599" s="111"/>
    </row>
    <row r="25600">
      <c r="C25600" s="111"/>
    </row>
    <row r="25601">
      <c r="C25601" s="111"/>
    </row>
    <row r="25602">
      <c r="C25602" s="111"/>
    </row>
    <row r="25603">
      <c r="C25603" s="111"/>
    </row>
    <row r="25604">
      <c r="C25604" s="111"/>
    </row>
    <row r="25605">
      <c r="C25605" s="111"/>
    </row>
    <row r="25606">
      <c r="C25606" s="111"/>
    </row>
    <row r="25607">
      <c r="C25607" s="111"/>
    </row>
    <row r="25608">
      <c r="C25608" s="111"/>
    </row>
    <row r="25609">
      <c r="C25609" s="111"/>
    </row>
    <row r="25610">
      <c r="C25610" s="111"/>
    </row>
    <row r="25611">
      <c r="C25611" s="111"/>
    </row>
    <row r="25612">
      <c r="C25612" s="111"/>
    </row>
    <row r="25613">
      <c r="C25613" s="111"/>
    </row>
    <row r="25614">
      <c r="C25614" s="111"/>
    </row>
    <row r="25615">
      <c r="C25615" s="111"/>
    </row>
    <row r="25616">
      <c r="C25616" s="111"/>
    </row>
    <row r="25617">
      <c r="C25617" s="111"/>
    </row>
    <row r="25618">
      <c r="C25618" s="111"/>
    </row>
    <row r="25619">
      <c r="C25619" s="111"/>
    </row>
    <row r="25620">
      <c r="C25620" s="111"/>
    </row>
    <row r="25621">
      <c r="C25621" s="111"/>
    </row>
    <row r="25622">
      <c r="C25622" s="111"/>
    </row>
    <row r="25623">
      <c r="C25623" s="111"/>
    </row>
    <row r="25624">
      <c r="C25624" s="111"/>
    </row>
    <row r="25625">
      <c r="C25625" s="111"/>
    </row>
    <row r="25626">
      <c r="C25626" s="111"/>
    </row>
    <row r="25627">
      <c r="C25627" s="111"/>
    </row>
    <row r="25628">
      <c r="C25628" s="111"/>
    </row>
    <row r="25629">
      <c r="C25629" s="111"/>
    </row>
    <row r="25630">
      <c r="C25630" s="111"/>
    </row>
    <row r="25631">
      <c r="C25631" s="111"/>
    </row>
    <row r="25632">
      <c r="C25632" s="111"/>
    </row>
    <row r="25633">
      <c r="C25633" s="111"/>
    </row>
    <row r="25634">
      <c r="C25634" s="111"/>
    </row>
    <row r="25635">
      <c r="C25635" s="111"/>
    </row>
    <row r="25636">
      <c r="C25636" s="111"/>
    </row>
    <row r="25637">
      <c r="C25637" s="111"/>
    </row>
    <row r="25638">
      <c r="C25638" s="111"/>
    </row>
    <row r="25639">
      <c r="C25639" s="111"/>
    </row>
    <row r="25640">
      <c r="C25640" s="111"/>
    </row>
    <row r="25641">
      <c r="C25641" s="111"/>
    </row>
    <row r="25642">
      <c r="C25642" s="111"/>
    </row>
    <row r="25643">
      <c r="C25643" s="111"/>
    </row>
    <row r="25644">
      <c r="C25644" s="111"/>
    </row>
    <row r="25645">
      <c r="C25645" s="111"/>
    </row>
    <row r="25646">
      <c r="C25646" s="111"/>
    </row>
    <row r="25647">
      <c r="C25647" s="111"/>
    </row>
    <row r="25648">
      <c r="C25648" s="111"/>
    </row>
    <row r="25649">
      <c r="C25649" s="111"/>
    </row>
    <row r="25650">
      <c r="C25650" s="111"/>
    </row>
    <row r="25651">
      <c r="C25651" s="111"/>
    </row>
    <row r="25652">
      <c r="C25652" s="111"/>
    </row>
    <row r="25653">
      <c r="C25653" s="111"/>
    </row>
    <row r="25654">
      <c r="C25654" s="111"/>
    </row>
    <row r="25655">
      <c r="C25655" s="111"/>
    </row>
    <row r="25656">
      <c r="C25656" s="111"/>
    </row>
    <row r="25657">
      <c r="C25657" s="111"/>
    </row>
    <row r="25658">
      <c r="C25658" s="111"/>
    </row>
    <row r="25659">
      <c r="C25659" s="111"/>
    </row>
    <row r="25660">
      <c r="C25660" s="111"/>
    </row>
    <row r="25661">
      <c r="C25661" s="111"/>
    </row>
    <row r="25662">
      <c r="C25662" s="111"/>
    </row>
    <row r="25663">
      <c r="C25663" s="111"/>
    </row>
    <row r="25664">
      <c r="C25664" s="111"/>
    </row>
    <row r="25665">
      <c r="C25665" s="111"/>
    </row>
    <row r="25666">
      <c r="C25666" s="111"/>
    </row>
    <row r="25667">
      <c r="C25667" s="111"/>
    </row>
    <row r="25668">
      <c r="C25668" s="111"/>
    </row>
    <row r="25669">
      <c r="C25669" s="111"/>
    </row>
    <row r="25670">
      <c r="C25670" s="111"/>
    </row>
    <row r="25671">
      <c r="C25671" s="111"/>
    </row>
    <row r="25672">
      <c r="C25672" s="111"/>
    </row>
    <row r="25673">
      <c r="C25673" s="111"/>
    </row>
    <row r="25674">
      <c r="C25674" s="111"/>
    </row>
    <row r="25675">
      <c r="C25675" s="111"/>
    </row>
    <row r="25676">
      <c r="C25676" s="111"/>
    </row>
    <row r="25677">
      <c r="C25677" s="111"/>
    </row>
    <row r="25678">
      <c r="C25678" s="111"/>
    </row>
    <row r="25679">
      <c r="C25679" s="111"/>
    </row>
    <row r="25680">
      <c r="C25680" s="111"/>
    </row>
    <row r="25681">
      <c r="C25681" s="111"/>
    </row>
    <row r="25682">
      <c r="C25682" s="111"/>
    </row>
    <row r="25683">
      <c r="C25683" s="111"/>
    </row>
    <row r="25684">
      <c r="C25684" s="111"/>
    </row>
    <row r="25685">
      <c r="C25685" s="111"/>
    </row>
    <row r="25686">
      <c r="C25686" s="111"/>
    </row>
    <row r="25687">
      <c r="C25687" s="111"/>
    </row>
    <row r="25688">
      <c r="C25688" s="111"/>
    </row>
    <row r="25689">
      <c r="C25689" s="111"/>
    </row>
    <row r="25690">
      <c r="C25690" s="111"/>
    </row>
    <row r="25691">
      <c r="C25691" s="111"/>
    </row>
    <row r="25692">
      <c r="C25692" s="111"/>
    </row>
    <row r="25693">
      <c r="C25693" s="111"/>
    </row>
    <row r="25694">
      <c r="C25694" s="111"/>
    </row>
    <row r="25695">
      <c r="C25695" s="111"/>
    </row>
    <row r="25696">
      <c r="C25696" s="111"/>
    </row>
    <row r="25697">
      <c r="C25697" s="111"/>
    </row>
    <row r="25698">
      <c r="C25698" s="111"/>
    </row>
    <row r="25699">
      <c r="C25699" s="111"/>
    </row>
    <row r="25700">
      <c r="C25700" s="111"/>
    </row>
    <row r="25701">
      <c r="C25701" s="111"/>
    </row>
    <row r="25702">
      <c r="C25702" s="111"/>
    </row>
    <row r="25703">
      <c r="C25703" s="111"/>
    </row>
    <row r="25704">
      <c r="C25704" s="111"/>
    </row>
    <row r="25705">
      <c r="C25705" s="111"/>
    </row>
    <row r="25706">
      <c r="C25706" s="111"/>
    </row>
    <row r="25707">
      <c r="C25707" s="111"/>
    </row>
    <row r="25708">
      <c r="C25708" s="111"/>
    </row>
    <row r="25709">
      <c r="C25709" s="111"/>
    </row>
    <row r="25710">
      <c r="C25710" s="111"/>
    </row>
    <row r="25711">
      <c r="C25711" s="111"/>
    </row>
    <row r="25712">
      <c r="C25712" s="111"/>
    </row>
    <row r="25713">
      <c r="C25713" s="111"/>
    </row>
    <row r="25714">
      <c r="C25714" s="111"/>
    </row>
    <row r="25715">
      <c r="C25715" s="111"/>
    </row>
    <row r="25716">
      <c r="C25716" s="111"/>
    </row>
    <row r="25717">
      <c r="C25717" s="111"/>
    </row>
    <row r="25718">
      <c r="C25718" s="111"/>
    </row>
    <row r="25719">
      <c r="C25719" s="111"/>
    </row>
    <row r="25720">
      <c r="C25720" s="111"/>
    </row>
    <row r="25721">
      <c r="C25721" s="111"/>
    </row>
    <row r="25722">
      <c r="C25722" s="111"/>
    </row>
    <row r="25723">
      <c r="C25723" s="111"/>
    </row>
    <row r="25724">
      <c r="C25724" s="111"/>
    </row>
    <row r="25725">
      <c r="C25725" s="111"/>
    </row>
    <row r="25726">
      <c r="C25726" s="111"/>
    </row>
    <row r="25727">
      <c r="C25727" s="111"/>
    </row>
    <row r="25728">
      <c r="C25728" s="111"/>
    </row>
    <row r="25729">
      <c r="C25729" s="111"/>
    </row>
    <row r="25730">
      <c r="C25730" s="111"/>
    </row>
    <row r="25731">
      <c r="C25731" s="111"/>
    </row>
    <row r="25732">
      <c r="C25732" s="111"/>
    </row>
    <row r="25733">
      <c r="C25733" s="111"/>
    </row>
    <row r="25734">
      <c r="C25734" s="111"/>
    </row>
    <row r="25735">
      <c r="C25735" s="111"/>
    </row>
    <row r="25736">
      <c r="C25736" s="111"/>
    </row>
    <row r="25737">
      <c r="C25737" s="111"/>
    </row>
    <row r="25738">
      <c r="C25738" s="111"/>
    </row>
    <row r="25739">
      <c r="C25739" s="111"/>
    </row>
    <row r="25740">
      <c r="C25740" s="111"/>
    </row>
    <row r="25741">
      <c r="C25741" s="111"/>
    </row>
    <row r="25742">
      <c r="C25742" s="111"/>
    </row>
    <row r="25743">
      <c r="C25743" s="111"/>
    </row>
    <row r="25744">
      <c r="C25744" s="111"/>
    </row>
    <row r="25745">
      <c r="C25745" s="111"/>
    </row>
    <row r="25746">
      <c r="C25746" s="111"/>
    </row>
    <row r="25747">
      <c r="C25747" s="111"/>
    </row>
    <row r="25748">
      <c r="C25748" s="111"/>
    </row>
    <row r="25749">
      <c r="C25749" s="111"/>
    </row>
    <row r="25750">
      <c r="C25750" s="111"/>
    </row>
    <row r="25751">
      <c r="C25751" s="111"/>
    </row>
    <row r="25752">
      <c r="C25752" s="111"/>
    </row>
    <row r="25753">
      <c r="C25753" s="111"/>
    </row>
    <row r="25754">
      <c r="C25754" s="111"/>
    </row>
    <row r="25755">
      <c r="C25755" s="111"/>
    </row>
    <row r="25756">
      <c r="C25756" s="111"/>
    </row>
    <row r="25757">
      <c r="C25757" s="111"/>
    </row>
    <row r="25758">
      <c r="C25758" s="111"/>
    </row>
    <row r="25759">
      <c r="C25759" s="111"/>
    </row>
    <row r="25760">
      <c r="C25760" s="111"/>
    </row>
    <row r="25761">
      <c r="C25761" s="111"/>
    </row>
    <row r="25762">
      <c r="C25762" s="111"/>
    </row>
    <row r="25763">
      <c r="C25763" s="111"/>
    </row>
    <row r="25764">
      <c r="C25764" s="111"/>
    </row>
    <row r="25765">
      <c r="C25765" s="111"/>
    </row>
    <row r="25766">
      <c r="C25766" s="111"/>
    </row>
    <row r="25767">
      <c r="C25767" s="111"/>
    </row>
    <row r="25768">
      <c r="C25768" s="111"/>
    </row>
    <row r="25769">
      <c r="C25769" s="111"/>
    </row>
    <row r="25770">
      <c r="C25770" s="111"/>
    </row>
    <row r="25771">
      <c r="C25771" s="111"/>
    </row>
    <row r="25772">
      <c r="C25772" s="111"/>
    </row>
    <row r="25773">
      <c r="C25773" s="111"/>
    </row>
    <row r="25774">
      <c r="C25774" s="111"/>
    </row>
    <row r="25775">
      <c r="C25775" s="111"/>
    </row>
    <row r="25776">
      <c r="C25776" s="111"/>
    </row>
    <row r="25777">
      <c r="C25777" s="111"/>
    </row>
    <row r="25778">
      <c r="C25778" s="111"/>
    </row>
    <row r="25779">
      <c r="C25779" s="111"/>
    </row>
    <row r="25780">
      <c r="C25780" s="111"/>
    </row>
    <row r="25781">
      <c r="C25781" s="111"/>
    </row>
    <row r="25782">
      <c r="C25782" s="111"/>
    </row>
    <row r="25783">
      <c r="C25783" s="111"/>
    </row>
    <row r="25784">
      <c r="C25784" s="111"/>
    </row>
    <row r="25785">
      <c r="C25785" s="111"/>
    </row>
    <row r="25786">
      <c r="C25786" s="111"/>
    </row>
    <row r="25787">
      <c r="C25787" s="111"/>
    </row>
    <row r="25788">
      <c r="C25788" s="111"/>
    </row>
    <row r="25789">
      <c r="C25789" s="111"/>
    </row>
    <row r="25790">
      <c r="C25790" s="111"/>
    </row>
    <row r="25791">
      <c r="C25791" s="111"/>
    </row>
    <row r="25792">
      <c r="C25792" s="111"/>
    </row>
    <row r="25793">
      <c r="C25793" s="111"/>
    </row>
    <row r="25794">
      <c r="C25794" s="111"/>
    </row>
    <row r="25795">
      <c r="C25795" s="111"/>
    </row>
    <row r="25796">
      <c r="C25796" s="111"/>
    </row>
    <row r="25797">
      <c r="C25797" s="111"/>
    </row>
    <row r="25798">
      <c r="C25798" s="111"/>
    </row>
    <row r="25799">
      <c r="C25799" s="111"/>
    </row>
    <row r="25800">
      <c r="C25800" s="111"/>
    </row>
    <row r="25801">
      <c r="C25801" s="111"/>
    </row>
    <row r="25802">
      <c r="C25802" s="111"/>
    </row>
    <row r="25803">
      <c r="C25803" s="111"/>
    </row>
    <row r="25804">
      <c r="C25804" s="111"/>
    </row>
    <row r="25805">
      <c r="C25805" s="111"/>
    </row>
    <row r="25806">
      <c r="C25806" s="111"/>
    </row>
    <row r="25807">
      <c r="C25807" s="111"/>
    </row>
    <row r="25808">
      <c r="C25808" s="111"/>
    </row>
    <row r="25809">
      <c r="C25809" s="111"/>
    </row>
    <row r="25810">
      <c r="C25810" s="111"/>
    </row>
    <row r="25811">
      <c r="C25811" s="111"/>
    </row>
    <row r="25812">
      <c r="C25812" s="111"/>
    </row>
    <row r="25813">
      <c r="C25813" s="111"/>
    </row>
    <row r="25814">
      <c r="C25814" s="111"/>
    </row>
    <row r="25815">
      <c r="C25815" s="111"/>
    </row>
    <row r="25816">
      <c r="C25816" s="111"/>
    </row>
    <row r="25817">
      <c r="C25817" s="111"/>
    </row>
    <row r="25818">
      <c r="C25818" s="111"/>
    </row>
    <row r="25819">
      <c r="C25819" s="111"/>
    </row>
    <row r="25820">
      <c r="C25820" s="111"/>
    </row>
    <row r="25821">
      <c r="C25821" s="111"/>
    </row>
    <row r="25822">
      <c r="C25822" s="111"/>
    </row>
    <row r="25823">
      <c r="C25823" s="111"/>
    </row>
    <row r="25824">
      <c r="C25824" s="111"/>
    </row>
    <row r="25825">
      <c r="C25825" s="111"/>
    </row>
    <row r="25826">
      <c r="C25826" s="111"/>
    </row>
    <row r="25827">
      <c r="C25827" s="111"/>
    </row>
    <row r="25828">
      <c r="C25828" s="111"/>
    </row>
    <row r="25829">
      <c r="C25829" s="111"/>
    </row>
    <row r="25830">
      <c r="C25830" s="111"/>
    </row>
    <row r="25831">
      <c r="C25831" s="111"/>
    </row>
    <row r="25832">
      <c r="C25832" s="111"/>
    </row>
    <row r="25833">
      <c r="C25833" s="111"/>
    </row>
    <row r="25834">
      <c r="C25834" s="111"/>
    </row>
    <row r="25835">
      <c r="C25835" s="111"/>
    </row>
    <row r="25836">
      <c r="C25836" s="111"/>
    </row>
    <row r="25837">
      <c r="C25837" s="111"/>
    </row>
    <row r="25838">
      <c r="C25838" s="111"/>
    </row>
    <row r="25839">
      <c r="C25839" s="111"/>
    </row>
    <row r="25840">
      <c r="C25840" s="111"/>
    </row>
    <row r="25841">
      <c r="C25841" s="111"/>
    </row>
    <row r="25842">
      <c r="C25842" s="111"/>
    </row>
    <row r="25843">
      <c r="C25843" s="111"/>
    </row>
    <row r="25844">
      <c r="C25844" s="111"/>
    </row>
    <row r="25845">
      <c r="C25845" s="111"/>
    </row>
    <row r="25846">
      <c r="C25846" s="111"/>
    </row>
    <row r="25847">
      <c r="C25847" s="111"/>
    </row>
    <row r="25848">
      <c r="C25848" s="111"/>
    </row>
    <row r="25849">
      <c r="C25849" s="111"/>
    </row>
    <row r="25850">
      <c r="C25850" s="111"/>
    </row>
    <row r="25851">
      <c r="C25851" s="111"/>
    </row>
    <row r="25852">
      <c r="C25852" s="111"/>
    </row>
    <row r="25853">
      <c r="C25853" s="111"/>
    </row>
    <row r="25854">
      <c r="C25854" s="111"/>
    </row>
    <row r="25855">
      <c r="C25855" s="111"/>
    </row>
    <row r="25856">
      <c r="C25856" s="111"/>
    </row>
    <row r="25857">
      <c r="C25857" s="111"/>
    </row>
    <row r="25858">
      <c r="C25858" s="111"/>
    </row>
    <row r="25859">
      <c r="C25859" s="111"/>
    </row>
    <row r="25860">
      <c r="C25860" s="111"/>
    </row>
    <row r="25861">
      <c r="C25861" s="111"/>
    </row>
    <row r="25862">
      <c r="C25862" s="111"/>
    </row>
    <row r="25863">
      <c r="C25863" s="111"/>
    </row>
    <row r="25864">
      <c r="C25864" s="111"/>
    </row>
    <row r="25865">
      <c r="C25865" s="111"/>
    </row>
    <row r="25866">
      <c r="C25866" s="111"/>
    </row>
    <row r="25867">
      <c r="C25867" s="111"/>
    </row>
    <row r="25868">
      <c r="C25868" s="111"/>
    </row>
    <row r="25869">
      <c r="C25869" s="111"/>
    </row>
    <row r="25870">
      <c r="C25870" s="111"/>
    </row>
    <row r="25871">
      <c r="C25871" s="111"/>
    </row>
    <row r="25872">
      <c r="C25872" s="111"/>
    </row>
    <row r="25873">
      <c r="C25873" s="111"/>
    </row>
    <row r="25874">
      <c r="C25874" s="111"/>
    </row>
    <row r="25875">
      <c r="C25875" s="111"/>
    </row>
    <row r="25876">
      <c r="C25876" s="111"/>
    </row>
    <row r="25877">
      <c r="C25877" s="111"/>
    </row>
    <row r="25878">
      <c r="C25878" s="111"/>
    </row>
    <row r="25879">
      <c r="C25879" s="111"/>
    </row>
    <row r="25880">
      <c r="C25880" s="111"/>
    </row>
    <row r="25881">
      <c r="C25881" s="111"/>
    </row>
    <row r="25882">
      <c r="C25882" s="111"/>
    </row>
    <row r="25883">
      <c r="C25883" s="111"/>
    </row>
    <row r="25884">
      <c r="C25884" s="111"/>
    </row>
    <row r="25885">
      <c r="C25885" s="111"/>
    </row>
    <row r="25886">
      <c r="C25886" s="111"/>
    </row>
    <row r="25887">
      <c r="C25887" s="111"/>
    </row>
    <row r="25888">
      <c r="C25888" s="111"/>
    </row>
    <row r="25889">
      <c r="C25889" s="111"/>
    </row>
    <row r="25890">
      <c r="C25890" s="111"/>
    </row>
    <row r="25891">
      <c r="C25891" s="111"/>
    </row>
    <row r="25892">
      <c r="C25892" s="111"/>
    </row>
    <row r="25893">
      <c r="C25893" s="111"/>
    </row>
    <row r="25894">
      <c r="C25894" s="111"/>
    </row>
    <row r="25895">
      <c r="C25895" s="111"/>
    </row>
    <row r="25896">
      <c r="C25896" s="111"/>
    </row>
    <row r="25897">
      <c r="C25897" s="111"/>
    </row>
    <row r="25898">
      <c r="C25898" s="111"/>
      <c r="S25898" s="112"/>
      <c r="T25898" s="112"/>
      <c r="U25898" s="108"/>
      <c r="V25898" s="108"/>
      <c r="W25898" s="108"/>
      <c r="X25898" s="108"/>
    </row>
    <row r="25899">
      <c r="C25899" s="111"/>
      <c r="S25899" s="112"/>
      <c r="T25899" s="112"/>
      <c r="U25899" s="108"/>
      <c r="V25899" s="108"/>
      <c r="W25899" s="108"/>
      <c r="X25899" s="108"/>
    </row>
    <row r="25900">
      <c r="C25900" s="111"/>
      <c r="S25900" s="112"/>
      <c r="T25900" s="112"/>
      <c r="U25900" s="108"/>
      <c r="V25900" s="108"/>
      <c r="W25900" s="108"/>
      <c r="X25900" s="108"/>
    </row>
    <row r="25901">
      <c r="C25901" s="111"/>
      <c r="S25901" s="112"/>
      <c r="T25901" s="112"/>
      <c r="U25901" s="108"/>
      <c r="V25901" s="108"/>
      <c r="W25901" s="108"/>
      <c r="X25901" s="108"/>
    </row>
    <row r="25902">
      <c r="C25902" s="111"/>
    </row>
    <row r="25903">
      <c r="C25903" s="111"/>
    </row>
    <row r="25904">
      <c r="C25904" s="111"/>
    </row>
    <row r="25905">
      <c r="C25905" s="111"/>
    </row>
    <row r="25906">
      <c r="C25906" s="111"/>
    </row>
    <row r="25907">
      <c r="C25907" s="111"/>
    </row>
    <row r="25908">
      <c r="C25908" s="111"/>
    </row>
    <row r="25909">
      <c r="C25909" s="111"/>
    </row>
    <row r="25910">
      <c r="C25910" s="111"/>
    </row>
    <row r="25911">
      <c r="C25911" s="111"/>
    </row>
    <row r="25912">
      <c r="C25912" s="111"/>
    </row>
    <row r="25913">
      <c r="C25913" s="111"/>
    </row>
    <row r="25914">
      <c r="C25914" s="111"/>
    </row>
    <row r="25915">
      <c r="C25915" s="111"/>
    </row>
    <row r="25916">
      <c r="C25916" s="111"/>
    </row>
    <row r="25917">
      <c r="C25917" s="111"/>
    </row>
    <row r="25918">
      <c r="C25918" s="111"/>
    </row>
    <row r="25919">
      <c r="C25919" s="111"/>
    </row>
    <row r="25920">
      <c r="C25920" s="111"/>
    </row>
    <row r="25921">
      <c r="C25921" s="111"/>
    </row>
    <row r="25922">
      <c r="C25922" s="111"/>
    </row>
    <row r="25923">
      <c r="C25923" s="111"/>
    </row>
    <row r="25924">
      <c r="C25924" s="111"/>
    </row>
    <row r="25925">
      <c r="C25925" s="111"/>
    </row>
    <row r="25926">
      <c r="C25926" s="111"/>
    </row>
    <row r="25927">
      <c r="C25927" s="111"/>
    </row>
    <row r="25928">
      <c r="C25928" s="111"/>
    </row>
    <row r="25929">
      <c r="C25929" s="111"/>
    </row>
    <row r="25930">
      <c r="C25930" s="111"/>
    </row>
    <row r="25931">
      <c r="C25931" s="111"/>
    </row>
    <row r="25932">
      <c r="C25932" s="111"/>
    </row>
    <row r="25933">
      <c r="C25933" s="111"/>
    </row>
    <row r="25934">
      <c r="C25934" s="111"/>
    </row>
    <row r="25935">
      <c r="C25935" s="111"/>
    </row>
    <row r="25936">
      <c r="C25936" s="111"/>
    </row>
    <row r="25937">
      <c r="C25937" s="111"/>
    </row>
    <row r="25938">
      <c r="C25938" s="111"/>
    </row>
    <row r="25939">
      <c r="C25939" s="111"/>
    </row>
    <row r="25940">
      <c r="C25940" s="111"/>
    </row>
    <row r="25941">
      <c r="C25941" s="111"/>
    </row>
    <row r="25942">
      <c r="C25942" s="111"/>
    </row>
    <row r="25943">
      <c r="C25943" s="111"/>
    </row>
    <row r="25944">
      <c r="C25944" s="111"/>
    </row>
    <row r="25945">
      <c r="C25945" s="111"/>
    </row>
    <row r="25946">
      <c r="C25946" s="111"/>
    </row>
    <row r="25947">
      <c r="C25947" s="111"/>
    </row>
    <row r="25948">
      <c r="C25948" s="111"/>
    </row>
    <row r="25949">
      <c r="C25949" s="111"/>
    </row>
    <row r="25950">
      <c r="C25950" s="111"/>
    </row>
    <row r="25951">
      <c r="C25951" s="111"/>
    </row>
    <row r="25952">
      <c r="C25952" s="111"/>
    </row>
    <row r="25953">
      <c r="C25953" s="111"/>
    </row>
    <row r="25954">
      <c r="C25954" s="111"/>
    </row>
    <row r="25955">
      <c r="C25955" s="111"/>
    </row>
    <row r="25956">
      <c r="C25956" s="111"/>
    </row>
    <row r="25957">
      <c r="C25957" s="111"/>
    </row>
    <row r="25958">
      <c r="C25958" s="111"/>
    </row>
    <row r="25959">
      <c r="C25959" s="111"/>
    </row>
    <row r="25960">
      <c r="C25960" s="111"/>
    </row>
    <row r="25961">
      <c r="C25961" s="111"/>
    </row>
    <row r="25962">
      <c r="C25962" s="111"/>
    </row>
    <row r="25963">
      <c r="C25963" s="111"/>
    </row>
    <row r="25964">
      <c r="C25964" s="111"/>
    </row>
    <row r="25965">
      <c r="C25965" s="111"/>
    </row>
    <row r="25966">
      <c r="C25966" s="111"/>
    </row>
    <row r="25967">
      <c r="C25967" s="111"/>
    </row>
    <row r="25968">
      <c r="C25968" s="111"/>
    </row>
    <row r="25969">
      <c r="C25969" s="111"/>
    </row>
    <row r="25970">
      <c r="C25970" s="111"/>
    </row>
    <row r="25971">
      <c r="C25971" s="111"/>
    </row>
    <row r="25972">
      <c r="C25972" s="111"/>
    </row>
    <row r="25973">
      <c r="C25973" s="111"/>
    </row>
    <row r="25974">
      <c r="C25974" s="111"/>
    </row>
    <row r="25975">
      <c r="C25975" s="111"/>
    </row>
    <row r="25976">
      <c r="C25976" s="111"/>
    </row>
    <row r="25977">
      <c r="C25977" s="111"/>
    </row>
    <row r="25978">
      <c r="C25978" s="111"/>
    </row>
    <row r="25979">
      <c r="C25979" s="111"/>
    </row>
    <row r="25980">
      <c r="C25980" s="111"/>
    </row>
    <row r="25981">
      <c r="C25981" s="111"/>
    </row>
    <row r="25982">
      <c r="C25982" s="111"/>
    </row>
    <row r="25983">
      <c r="C25983" s="111"/>
    </row>
    <row r="25984">
      <c r="C25984" s="111"/>
    </row>
    <row r="25985">
      <c r="C25985" s="111"/>
    </row>
    <row r="25986">
      <c r="C25986" s="111"/>
    </row>
    <row r="25987">
      <c r="C25987" s="111"/>
    </row>
    <row r="25988">
      <c r="C25988" s="111"/>
    </row>
    <row r="25989">
      <c r="C25989" s="111"/>
    </row>
    <row r="25990">
      <c r="C25990" s="111"/>
    </row>
    <row r="25991">
      <c r="C25991" s="111"/>
    </row>
    <row r="25992">
      <c r="C25992" s="111"/>
    </row>
    <row r="25993">
      <c r="C25993" s="111"/>
    </row>
    <row r="25994">
      <c r="C25994" s="111"/>
    </row>
    <row r="25995">
      <c r="C25995" s="111"/>
    </row>
    <row r="25996">
      <c r="C25996" s="111"/>
    </row>
    <row r="25997">
      <c r="C25997" s="111"/>
    </row>
    <row r="25998">
      <c r="C25998" s="111"/>
    </row>
    <row r="25999">
      <c r="C25999" s="111"/>
    </row>
    <row r="26000">
      <c r="C26000" s="111"/>
    </row>
    <row r="26001">
      <c r="C26001" s="111"/>
    </row>
    <row r="26002">
      <c r="C26002" s="111"/>
    </row>
    <row r="26003">
      <c r="C26003" s="111"/>
    </row>
    <row r="26004">
      <c r="C26004" s="111"/>
    </row>
    <row r="26005">
      <c r="C26005" s="111"/>
    </row>
    <row r="26006">
      <c r="C26006" s="111"/>
    </row>
    <row r="26007">
      <c r="C26007" s="111"/>
    </row>
    <row r="26008">
      <c r="C26008" s="111"/>
    </row>
    <row r="26009">
      <c r="C26009" s="111"/>
    </row>
    <row r="26010">
      <c r="C26010" s="111"/>
    </row>
    <row r="26011">
      <c r="C26011" s="111"/>
    </row>
    <row r="26012">
      <c r="C26012" s="111"/>
    </row>
    <row r="26013">
      <c r="C26013" s="111"/>
    </row>
    <row r="26014">
      <c r="C26014" s="111"/>
    </row>
    <row r="26015">
      <c r="C26015" s="111"/>
    </row>
    <row r="26016">
      <c r="C26016" s="111"/>
    </row>
    <row r="26017">
      <c r="C26017" s="111"/>
    </row>
    <row r="26018">
      <c r="C26018" s="111"/>
    </row>
    <row r="26019">
      <c r="C26019" s="111"/>
    </row>
    <row r="26020">
      <c r="C26020" s="111"/>
    </row>
    <row r="26021">
      <c r="C26021" s="111"/>
    </row>
    <row r="26022">
      <c r="C26022" s="111"/>
    </row>
    <row r="26023">
      <c r="C26023" s="111"/>
    </row>
    <row r="26024">
      <c r="C26024" s="111"/>
    </row>
    <row r="26025">
      <c r="C26025" s="111"/>
    </row>
    <row r="26026">
      <c r="C26026" s="111"/>
    </row>
    <row r="26027">
      <c r="C26027" s="111"/>
    </row>
    <row r="26028">
      <c r="C26028" s="111"/>
    </row>
    <row r="26029">
      <c r="C26029" s="111"/>
    </row>
    <row r="26030">
      <c r="C26030" s="111"/>
    </row>
    <row r="26031">
      <c r="C26031" s="111"/>
    </row>
    <row r="26032">
      <c r="C26032" s="111"/>
    </row>
    <row r="26033">
      <c r="C26033" s="111"/>
    </row>
    <row r="26034">
      <c r="C26034" s="111"/>
    </row>
    <row r="26035">
      <c r="C26035" s="111"/>
    </row>
    <row r="26036">
      <c r="C26036" s="111"/>
    </row>
    <row r="26037">
      <c r="C26037" s="111"/>
    </row>
    <row r="26038">
      <c r="C26038" s="111"/>
    </row>
    <row r="26039">
      <c r="C26039" s="111"/>
    </row>
    <row r="26040">
      <c r="C26040" s="111"/>
    </row>
    <row r="26041">
      <c r="C26041" s="111"/>
    </row>
    <row r="26042">
      <c r="C26042" s="111"/>
    </row>
    <row r="26043">
      <c r="C26043" s="111"/>
    </row>
    <row r="26044">
      <c r="C26044" s="111"/>
    </row>
    <row r="26045">
      <c r="C26045" s="111"/>
    </row>
    <row r="26046">
      <c r="C26046" s="111"/>
    </row>
    <row r="26047">
      <c r="C26047" s="111"/>
    </row>
    <row r="26048">
      <c r="C26048" s="111"/>
    </row>
    <row r="26049">
      <c r="C26049" s="111"/>
    </row>
    <row r="26050">
      <c r="C26050" s="111"/>
    </row>
    <row r="26051">
      <c r="C26051" s="111"/>
    </row>
    <row r="26052">
      <c r="C26052" s="111"/>
    </row>
    <row r="26053">
      <c r="C26053" s="111"/>
    </row>
    <row r="26054">
      <c r="C26054" s="111"/>
    </row>
    <row r="26055">
      <c r="C26055" s="111"/>
    </row>
    <row r="26056">
      <c r="C26056" s="111"/>
    </row>
    <row r="26057">
      <c r="C26057" s="111"/>
    </row>
    <row r="26058">
      <c r="C26058" s="111"/>
    </row>
    <row r="26059">
      <c r="C26059" s="111"/>
    </row>
    <row r="26060">
      <c r="C26060" s="111"/>
    </row>
    <row r="26061">
      <c r="C26061" s="111"/>
    </row>
    <row r="26062">
      <c r="C26062" s="111"/>
    </row>
    <row r="26063">
      <c r="C26063" s="111"/>
    </row>
    <row r="26064">
      <c r="C26064" s="111"/>
    </row>
    <row r="26065">
      <c r="C26065" s="111"/>
    </row>
    <row r="26066">
      <c r="C26066" s="111"/>
    </row>
    <row r="26067">
      <c r="C26067" s="111"/>
    </row>
    <row r="26068">
      <c r="C26068" s="111"/>
    </row>
    <row r="26069">
      <c r="C26069" s="111"/>
    </row>
    <row r="26070">
      <c r="C26070" s="111"/>
    </row>
    <row r="26071">
      <c r="C26071" s="111"/>
    </row>
    <row r="26072">
      <c r="C26072" s="111"/>
    </row>
    <row r="26073">
      <c r="C26073" s="111"/>
    </row>
    <row r="26074">
      <c r="C26074" s="111"/>
    </row>
    <row r="26075">
      <c r="C26075" s="111"/>
    </row>
    <row r="26076">
      <c r="C26076" s="111"/>
    </row>
    <row r="26077">
      <c r="C26077" s="111"/>
    </row>
    <row r="26078">
      <c r="C26078" s="111"/>
    </row>
    <row r="26079">
      <c r="C26079" s="111"/>
    </row>
    <row r="26080">
      <c r="C26080" s="111"/>
    </row>
    <row r="26081">
      <c r="C26081" s="111"/>
    </row>
    <row r="26082">
      <c r="C26082" s="111"/>
    </row>
    <row r="26083">
      <c r="C26083" s="111"/>
    </row>
    <row r="26084">
      <c r="C26084" s="111"/>
    </row>
    <row r="26085">
      <c r="C26085" s="111"/>
    </row>
    <row r="26086">
      <c r="C26086" s="111"/>
    </row>
    <row r="26087">
      <c r="C26087" s="111"/>
    </row>
    <row r="26088">
      <c r="C26088" s="111"/>
    </row>
    <row r="26089">
      <c r="C26089" s="111"/>
    </row>
    <row r="26090">
      <c r="C26090" s="111"/>
    </row>
    <row r="26091">
      <c r="C26091" s="111"/>
    </row>
    <row r="26092">
      <c r="C26092" s="111"/>
    </row>
    <row r="26093">
      <c r="C26093" s="111"/>
    </row>
    <row r="26094">
      <c r="C26094" s="111"/>
    </row>
    <row r="26095">
      <c r="C26095" s="111"/>
    </row>
    <row r="26096">
      <c r="C26096" s="111"/>
    </row>
    <row r="26097">
      <c r="C26097" s="111"/>
    </row>
    <row r="26098">
      <c r="C26098" s="111"/>
    </row>
    <row r="26099">
      <c r="C26099" s="111"/>
    </row>
    <row r="26100">
      <c r="C26100" s="111"/>
    </row>
    <row r="26101">
      <c r="C26101" s="111"/>
    </row>
    <row r="26102">
      <c r="C26102" s="111"/>
    </row>
    <row r="26103">
      <c r="C26103" s="111"/>
    </row>
    <row r="26104">
      <c r="C26104" s="111"/>
    </row>
    <row r="26105">
      <c r="C26105" s="111"/>
    </row>
    <row r="26106">
      <c r="C26106" s="111"/>
    </row>
    <row r="26107">
      <c r="C26107" s="111"/>
    </row>
    <row r="26108">
      <c r="C26108" s="111"/>
    </row>
    <row r="26109">
      <c r="C26109" s="111"/>
    </row>
    <row r="26110">
      <c r="C26110" s="111"/>
    </row>
    <row r="26111">
      <c r="C26111" s="111"/>
    </row>
    <row r="26112">
      <c r="C26112" s="111"/>
    </row>
    <row r="26113">
      <c r="C26113" s="111"/>
    </row>
    <row r="26114">
      <c r="C26114" s="111"/>
    </row>
    <row r="26115">
      <c r="C26115" s="111"/>
    </row>
    <row r="26116">
      <c r="C26116" s="111"/>
    </row>
    <row r="26117">
      <c r="C26117" s="111"/>
    </row>
    <row r="26118">
      <c r="C26118" s="111"/>
    </row>
    <row r="26119">
      <c r="C26119" s="111"/>
    </row>
    <row r="26120">
      <c r="C26120" s="111"/>
    </row>
    <row r="26121">
      <c r="C26121" s="111"/>
    </row>
    <row r="26122">
      <c r="C26122" s="111"/>
    </row>
    <row r="26123">
      <c r="C26123" s="111"/>
    </row>
    <row r="26124">
      <c r="C26124" s="111"/>
    </row>
    <row r="26125">
      <c r="C26125" s="111"/>
    </row>
    <row r="26126">
      <c r="C26126" s="111"/>
    </row>
    <row r="26127">
      <c r="C26127" s="111"/>
    </row>
    <row r="26128">
      <c r="C26128" s="111"/>
    </row>
    <row r="26129">
      <c r="C26129" s="111"/>
    </row>
    <row r="26130">
      <c r="C26130" s="111"/>
    </row>
    <row r="26131">
      <c r="C26131" s="111"/>
    </row>
    <row r="26132">
      <c r="C26132" s="111"/>
    </row>
    <row r="26133">
      <c r="C26133" s="111"/>
    </row>
    <row r="26134">
      <c r="C26134" s="111"/>
    </row>
    <row r="26135">
      <c r="C26135" s="111"/>
    </row>
    <row r="26136">
      <c r="C26136" s="111"/>
    </row>
    <row r="26137">
      <c r="C26137" s="111"/>
    </row>
    <row r="26138">
      <c r="C26138" s="111"/>
    </row>
    <row r="26139">
      <c r="C26139" s="111"/>
    </row>
    <row r="26140">
      <c r="C26140" s="111"/>
    </row>
    <row r="26141">
      <c r="C26141" s="111"/>
    </row>
    <row r="26142">
      <c r="C26142" s="111"/>
    </row>
    <row r="26143">
      <c r="C26143" s="111"/>
    </row>
    <row r="26144">
      <c r="C26144" s="111"/>
    </row>
    <row r="26145">
      <c r="C26145" s="111"/>
    </row>
    <row r="26146">
      <c r="C26146" s="111"/>
    </row>
    <row r="26147">
      <c r="C26147" s="111"/>
    </row>
    <row r="26148">
      <c r="C26148" s="111"/>
    </row>
    <row r="26149">
      <c r="C26149" s="111"/>
    </row>
    <row r="26150">
      <c r="C26150" s="111"/>
    </row>
    <row r="26151">
      <c r="C26151" s="111"/>
    </row>
    <row r="26152">
      <c r="C26152" s="111"/>
    </row>
    <row r="26153">
      <c r="C26153" s="111"/>
    </row>
    <row r="26154">
      <c r="C26154" s="111"/>
    </row>
    <row r="26155">
      <c r="C26155" s="111"/>
    </row>
    <row r="26156">
      <c r="C26156" s="111"/>
    </row>
    <row r="26157">
      <c r="C26157" s="111"/>
    </row>
    <row r="26158">
      <c r="C26158" s="111"/>
    </row>
    <row r="26159">
      <c r="C26159" s="111"/>
    </row>
    <row r="26160">
      <c r="C26160" s="111"/>
    </row>
    <row r="26161">
      <c r="C26161" s="111"/>
    </row>
    <row r="26162">
      <c r="C26162" s="111"/>
    </row>
    <row r="26163">
      <c r="C26163" s="111"/>
    </row>
    <row r="26164">
      <c r="C26164" s="111"/>
    </row>
    <row r="26165">
      <c r="C26165" s="111"/>
    </row>
    <row r="26166">
      <c r="C26166" s="111"/>
    </row>
    <row r="26167">
      <c r="C26167" s="111"/>
    </row>
    <row r="26168">
      <c r="C26168" s="111"/>
    </row>
    <row r="26169">
      <c r="C26169" s="111"/>
    </row>
    <row r="26170">
      <c r="C26170" s="111"/>
    </row>
    <row r="26171">
      <c r="C26171" s="111"/>
    </row>
    <row r="26172">
      <c r="C26172" s="111"/>
    </row>
    <row r="26173">
      <c r="C26173" s="111"/>
    </row>
    <row r="26174">
      <c r="C26174" s="111"/>
    </row>
    <row r="26175">
      <c r="C26175" s="111"/>
    </row>
    <row r="26176">
      <c r="C26176" s="111"/>
    </row>
    <row r="26177">
      <c r="C26177" s="111"/>
    </row>
    <row r="26178">
      <c r="C26178" s="111"/>
    </row>
    <row r="26179">
      <c r="C26179" s="111"/>
    </row>
    <row r="26180">
      <c r="C26180" s="111"/>
    </row>
    <row r="26181">
      <c r="C26181" s="111"/>
    </row>
    <row r="26182">
      <c r="C26182" s="111"/>
    </row>
    <row r="26183">
      <c r="C26183" s="111"/>
    </row>
    <row r="26184">
      <c r="C26184" s="111"/>
    </row>
    <row r="26185">
      <c r="C26185" s="111"/>
    </row>
    <row r="26186">
      <c r="C26186" s="111"/>
    </row>
    <row r="26187">
      <c r="C26187" s="111"/>
    </row>
    <row r="26188">
      <c r="C26188" s="111"/>
    </row>
    <row r="26189">
      <c r="C26189" s="111"/>
    </row>
    <row r="26190">
      <c r="C26190" s="111"/>
    </row>
    <row r="26191">
      <c r="C26191" s="111"/>
    </row>
    <row r="26192">
      <c r="C26192" s="111"/>
    </row>
    <row r="26193">
      <c r="C26193" s="111"/>
    </row>
    <row r="26194">
      <c r="C26194" s="111"/>
    </row>
    <row r="26195">
      <c r="C26195" s="111"/>
    </row>
    <row r="26196">
      <c r="C26196" s="111"/>
    </row>
    <row r="26197">
      <c r="C26197" s="111"/>
    </row>
    <row r="26198">
      <c r="C26198" s="111"/>
    </row>
    <row r="26199">
      <c r="C26199" s="111"/>
    </row>
    <row r="26200">
      <c r="C26200" s="111"/>
    </row>
    <row r="26201">
      <c r="C26201" s="111"/>
    </row>
    <row r="26202">
      <c r="C26202" s="111"/>
    </row>
    <row r="26203">
      <c r="C26203" s="111"/>
    </row>
    <row r="26204">
      <c r="C26204" s="111"/>
    </row>
    <row r="26205">
      <c r="C26205" s="111"/>
    </row>
    <row r="26206">
      <c r="C26206" s="111"/>
    </row>
    <row r="26207">
      <c r="C26207" s="111"/>
    </row>
    <row r="26208">
      <c r="C26208" s="111"/>
    </row>
    <row r="26209">
      <c r="C26209" s="111"/>
    </row>
    <row r="26210">
      <c r="C26210" s="111"/>
    </row>
    <row r="26211">
      <c r="C26211" s="111"/>
    </row>
    <row r="26212">
      <c r="C26212" s="111"/>
    </row>
    <row r="26213">
      <c r="C26213" s="111"/>
    </row>
    <row r="26214">
      <c r="C26214" s="111"/>
    </row>
    <row r="26215">
      <c r="C26215" s="111"/>
    </row>
    <row r="26216">
      <c r="C26216" s="111"/>
    </row>
    <row r="26217">
      <c r="C26217" s="111"/>
    </row>
    <row r="26218">
      <c r="C26218" s="111"/>
    </row>
    <row r="26219">
      <c r="C26219" s="111"/>
    </row>
    <row r="26220">
      <c r="C26220" s="111"/>
    </row>
    <row r="26221">
      <c r="C26221" s="111"/>
    </row>
    <row r="26222">
      <c r="C26222" s="111"/>
    </row>
    <row r="26223">
      <c r="C26223" s="111"/>
    </row>
    <row r="26224">
      <c r="C26224" s="111"/>
    </row>
    <row r="26225">
      <c r="C26225" s="111"/>
    </row>
    <row r="26226">
      <c r="C26226" s="111"/>
    </row>
    <row r="26227">
      <c r="C26227" s="111"/>
    </row>
    <row r="26228">
      <c r="C26228" s="111"/>
    </row>
    <row r="26229">
      <c r="C26229" s="111"/>
    </row>
    <row r="26230">
      <c r="C26230" s="111"/>
    </row>
    <row r="26231">
      <c r="C26231" s="111"/>
    </row>
    <row r="26232">
      <c r="C26232" s="111"/>
    </row>
    <row r="26233">
      <c r="C26233" s="111"/>
    </row>
    <row r="26234">
      <c r="C26234" s="111"/>
    </row>
    <row r="26235">
      <c r="C26235" s="111"/>
    </row>
    <row r="26236">
      <c r="C26236" s="111"/>
    </row>
    <row r="26237">
      <c r="C26237" s="111"/>
    </row>
    <row r="26238">
      <c r="C26238" s="111"/>
    </row>
    <row r="26239">
      <c r="C26239" s="111"/>
    </row>
    <row r="26240">
      <c r="C26240" s="111"/>
    </row>
    <row r="26241">
      <c r="C26241" s="111"/>
    </row>
    <row r="26242">
      <c r="C26242" s="111"/>
    </row>
    <row r="26243">
      <c r="C26243" s="111"/>
    </row>
    <row r="26244">
      <c r="C26244" s="111"/>
    </row>
    <row r="26245">
      <c r="C26245" s="111"/>
    </row>
    <row r="26246">
      <c r="C26246" s="111"/>
    </row>
    <row r="26247">
      <c r="C26247" s="111"/>
    </row>
    <row r="26248">
      <c r="C26248" s="111"/>
    </row>
    <row r="26249">
      <c r="C26249" s="111"/>
    </row>
    <row r="26250">
      <c r="C26250" s="111"/>
    </row>
    <row r="26251">
      <c r="C26251" s="111"/>
    </row>
    <row r="26252">
      <c r="C26252" s="111"/>
    </row>
    <row r="26253">
      <c r="C26253" s="111"/>
    </row>
    <row r="26254">
      <c r="C26254" s="111"/>
    </row>
    <row r="26255">
      <c r="C26255" s="111"/>
    </row>
    <row r="26256">
      <c r="C26256" s="111"/>
    </row>
    <row r="26257">
      <c r="C26257" s="111"/>
    </row>
    <row r="26258">
      <c r="C26258" s="111"/>
    </row>
    <row r="26259">
      <c r="C26259" s="111"/>
    </row>
    <row r="26260">
      <c r="C26260" s="111"/>
    </row>
    <row r="26261">
      <c r="C26261" s="111"/>
    </row>
    <row r="26262">
      <c r="C26262" s="111"/>
    </row>
    <row r="26263">
      <c r="C26263" s="111"/>
    </row>
    <row r="26264">
      <c r="C26264" s="111"/>
    </row>
    <row r="26265">
      <c r="C26265" s="111"/>
    </row>
    <row r="26266">
      <c r="C26266" s="111"/>
    </row>
    <row r="26267">
      <c r="C26267" s="111"/>
    </row>
    <row r="26268">
      <c r="C26268" s="111"/>
    </row>
    <row r="26269">
      <c r="C26269" s="111"/>
    </row>
    <row r="26270">
      <c r="C26270" s="111"/>
    </row>
    <row r="26271">
      <c r="C26271" s="111"/>
    </row>
    <row r="26272">
      <c r="C26272" s="111"/>
    </row>
    <row r="26273">
      <c r="C26273" s="111"/>
    </row>
    <row r="26274">
      <c r="C26274" s="111"/>
    </row>
    <row r="26275">
      <c r="C26275" s="111"/>
    </row>
    <row r="26276">
      <c r="C26276" s="111"/>
    </row>
    <row r="26277">
      <c r="C26277" s="111"/>
    </row>
    <row r="26278">
      <c r="C26278" s="111"/>
    </row>
    <row r="26279">
      <c r="C26279" s="111"/>
    </row>
    <row r="26280">
      <c r="C26280" s="111"/>
    </row>
    <row r="26281">
      <c r="C26281" s="111"/>
    </row>
    <row r="26282">
      <c r="C26282" s="111"/>
    </row>
    <row r="26283">
      <c r="C26283" s="111"/>
    </row>
    <row r="26284">
      <c r="C26284" s="111"/>
    </row>
    <row r="26285">
      <c r="C26285" s="111"/>
    </row>
    <row r="26286">
      <c r="C26286" s="111"/>
    </row>
    <row r="26287">
      <c r="C26287" s="111"/>
    </row>
    <row r="26288">
      <c r="C26288" s="111"/>
    </row>
    <row r="26289">
      <c r="C26289" s="111"/>
    </row>
    <row r="26290">
      <c r="C26290" s="111"/>
    </row>
    <row r="26291">
      <c r="C26291" s="111"/>
    </row>
    <row r="26292">
      <c r="C26292" s="111"/>
    </row>
    <row r="26293">
      <c r="C26293" s="111"/>
    </row>
    <row r="26294">
      <c r="C26294" s="111"/>
    </row>
    <row r="26295">
      <c r="C26295" s="111"/>
    </row>
    <row r="26296">
      <c r="C26296" s="111"/>
    </row>
    <row r="26297">
      <c r="C26297" s="111"/>
    </row>
    <row r="26298">
      <c r="C26298" s="111"/>
    </row>
    <row r="26299">
      <c r="C26299" s="111"/>
    </row>
    <row r="26300">
      <c r="C26300" s="111"/>
    </row>
    <row r="26301">
      <c r="C26301" s="111"/>
    </row>
    <row r="26302">
      <c r="C26302" s="111"/>
    </row>
    <row r="26303">
      <c r="C26303" s="111"/>
    </row>
    <row r="26304">
      <c r="C26304" s="111"/>
    </row>
    <row r="26305">
      <c r="C26305" s="111"/>
    </row>
    <row r="26306">
      <c r="C26306" s="111"/>
    </row>
    <row r="26307">
      <c r="C26307" s="111"/>
    </row>
    <row r="26308">
      <c r="C26308" s="111"/>
    </row>
    <row r="26309">
      <c r="C26309" s="111"/>
    </row>
    <row r="26310">
      <c r="C26310" s="111"/>
    </row>
    <row r="26311">
      <c r="C26311" s="111"/>
    </row>
    <row r="26312">
      <c r="C26312" s="111"/>
    </row>
    <row r="26313">
      <c r="C26313" s="111"/>
    </row>
    <row r="26314">
      <c r="C26314" s="111"/>
    </row>
    <row r="26315">
      <c r="C26315" s="111"/>
    </row>
    <row r="26316">
      <c r="C26316" s="111"/>
    </row>
    <row r="26317">
      <c r="C26317" s="111"/>
    </row>
    <row r="26318">
      <c r="C26318" s="111"/>
    </row>
    <row r="26319">
      <c r="C26319" s="111"/>
    </row>
    <row r="26320">
      <c r="C26320" s="111"/>
    </row>
    <row r="26321">
      <c r="C26321" s="111"/>
    </row>
    <row r="26322">
      <c r="C26322" s="111"/>
    </row>
    <row r="26323">
      <c r="C26323" s="111"/>
    </row>
    <row r="26324">
      <c r="C26324" s="111"/>
    </row>
    <row r="26325">
      <c r="C26325" s="111"/>
    </row>
    <row r="26326">
      <c r="C26326" s="111"/>
    </row>
    <row r="26327">
      <c r="C26327" s="111"/>
    </row>
    <row r="26328">
      <c r="C26328" s="111"/>
    </row>
    <row r="26329">
      <c r="C26329" s="111"/>
    </row>
    <row r="26330">
      <c r="C26330" s="111"/>
    </row>
    <row r="26331">
      <c r="C26331" s="111"/>
    </row>
    <row r="26332">
      <c r="C26332" s="111"/>
    </row>
    <row r="26333">
      <c r="C26333" s="111"/>
    </row>
    <row r="26334">
      <c r="C26334" s="111"/>
    </row>
    <row r="26335">
      <c r="C26335" s="111"/>
    </row>
    <row r="26336">
      <c r="C26336" s="111"/>
    </row>
    <row r="26337">
      <c r="C26337" s="111"/>
    </row>
    <row r="26338">
      <c r="C26338" s="111"/>
    </row>
    <row r="26339">
      <c r="C26339" s="111"/>
    </row>
    <row r="26340">
      <c r="C26340" s="111"/>
    </row>
    <row r="26341">
      <c r="C26341" s="111"/>
    </row>
    <row r="26342">
      <c r="C26342" s="111"/>
    </row>
    <row r="26343">
      <c r="C26343" s="111"/>
    </row>
    <row r="26344">
      <c r="C26344" s="111"/>
    </row>
    <row r="26345">
      <c r="C26345" s="111"/>
    </row>
    <row r="26346">
      <c r="C26346" s="111"/>
    </row>
    <row r="26347">
      <c r="C26347" s="111"/>
    </row>
    <row r="26348">
      <c r="C26348" s="111"/>
    </row>
    <row r="26349">
      <c r="C26349" s="111"/>
    </row>
    <row r="26350">
      <c r="C26350" s="111"/>
    </row>
    <row r="26351">
      <c r="C26351" s="111"/>
    </row>
    <row r="26352">
      <c r="C26352" s="111"/>
    </row>
    <row r="26353">
      <c r="C26353" s="111"/>
    </row>
    <row r="26354">
      <c r="C26354" s="111"/>
    </row>
    <row r="26355">
      <c r="C26355" s="111"/>
    </row>
    <row r="26356">
      <c r="C26356" s="111"/>
    </row>
    <row r="26357">
      <c r="C26357" s="111"/>
    </row>
    <row r="26358">
      <c r="C26358" s="111"/>
    </row>
    <row r="26359">
      <c r="C26359" s="111"/>
    </row>
    <row r="26360">
      <c r="C26360" s="111"/>
    </row>
    <row r="26361">
      <c r="C26361" s="111"/>
    </row>
    <row r="26362">
      <c r="C26362" s="111"/>
    </row>
    <row r="26363">
      <c r="C26363" s="111"/>
    </row>
    <row r="26364">
      <c r="C26364" s="111"/>
    </row>
    <row r="26365">
      <c r="C26365" s="111"/>
    </row>
    <row r="26366">
      <c r="C26366" s="111"/>
    </row>
    <row r="26367">
      <c r="C26367" s="111"/>
    </row>
    <row r="26368">
      <c r="C26368" s="111"/>
    </row>
    <row r="26369">
      <c r="C26369" s="111"/>
    </row>
    <row r="26370">
      <c r="C26370" s="111"/>
    </row>
    <row r="26371">
      <c r="C26371" s="111"/>
    </row>
    <row r="26372">
      <c r="C26372" s="111"/>
    </row>
    <row r="26373">
      <c r="C26373" s="111"/>
    </row>
    <row r="26374">
      <c r="C26374" s="111"/>
    </row>
    <row r="26375">
      <c r="C26375" s="111"/>
    </row>
    <row r="26376">
      <c r="C26376" s="111"/>
    </row>
    <row r="26377">
      <c r="C26377" s="111"/>
    </row>
    <row r="26378">
      <c r="C26378" s="111"/>
    </row>
    <row r="26379">
      <c r="C26379" s="111"/>
    </row>
    <row r="26380">
      <c r="C26380" s="111"/>
    </row>
    <row r="26381">
      <c r="C26381" s="111"/>
    </row>
    <row r="26382">
      <c r="C26382" s="111"/>
    </row>
    <row r="26383">
      <c r="C26383" s="111"/>
    </row>
    <row r="26384">
      <c r="C26384" s="111"/>
    </row>
    <row r="26385">
      <c r="C26385" s="111"/>
    </row>
    <row r="26386">
      <c r="C26386" s="111"/>
    </row>
    <row r="26387">
      <c r="C26387" s="111"/>
    </row>
    <row r="26388">
      <c r="C26388" s="111"/>
    </row>
    <row r="26389">
      <c r="C26389" s="111"/>
    </row>
    <row r="26390">
      <c r="C26390" s="111"/>
    </row>
    <row r="26391">
      <c r="C26391" s="111"/>
    </row>
    <row r="26392">
      <c r="C26392" s="111"/>
    </row>
    <row r="26393">
      <c r="C26393" s="111"/>
    </row>
    <row r="26394">
      <c r="C26394" s="111"/>
    </row>
    <row r="26395">
      <c r="C26395" s="111"/>
    </row>
    <row r="26396">
      <c r="C26396" s="111"/>
    </row>
    <row r="26397">
      <c r="C26397" s="111"/>
    </row>
    <row r="26398">
      <c r="C26398" s="111"/>
    </row>
    <row r="26399">
      <c r="C26399" s="111"/>
    </row>
    <row r="26400">
      <c r="C26400" s="111"/>
    </row>
    <row r="26401">
      <c r="C26401" s="111"/>
    </row>
    <row r="26402">
      <c r="C26402" s="111"/>
    </row>
    <row r="26403">
      <c r="C26403" s="111"/>
    </row>
    <row r="26404">
      <c r="C26404" s="111"/>
    </row>
    <row r="26405">
      <c r="C26405" s="111"/>
    </row>
    <row r="26406">
      <c r="C26406" s="111"/>
    </row>
    <row r="26407">
      <c r="C26407" s="111"/>
    </row>
    <row r="26408">
      <c r="C26408" s="111"/>
    </row>
    <row r="26409">
      <c r="C26409" s="111"/>
    </row>
    <row r="26410">
      <c r="C26410" s="111"/>
    </row>
    <row r="26411">
      <c r="C26411" s="111"/>
    </row>
    <row r="26412">
      <c r="C26412" s="111"/>
    </row>
    <row r="26413">
      <c r="C26413" s="111"/>
    </row>
    <row r="26414">
      <c r="C26414" s="111"/>
    </row>
    <row r="26415">
      <c r="C26415" s="111"/>
    </row>
    <row r="26416">
      <c r="C26416" s="111"/>
    </row>
    <row r="26417">
      <c r="C26417" s="111"/>
    </row>
    <row r="26418">
      <c r="C26418" s="111"/>
    </row>
    <row r="26419">
      <c r="C26419" s="111"/>
    </row>
    <row r="26420">
      <c r="C26420" s="111"/>
    </row>
    <row r="26421">
      <c r="C26421" s="111"/>
    </row>
    <row r="26422">
      <c r="C26422" s="111"/>
    </row>
    <row r="26423">
      <c r="C26423" s="111"/>
    </row>
    <row r="26424">
      <c r="C26424" s="111"/>
    </row>
    <row r="26425">
      <c r="C26425" s="111"/>
    </row>
    <row r="26426">
      <c r="C26426" s="111"/>
    </row>
    <row r="26427">
      <c r="C26427" s="111"/>
    </row>
    <row r="26428">
      <c r="C26428" s="111"/>
    </row>
    <row r="26429">
      <c r="C26429" s="111"/>
    </row>
    <row r="26430">
      <c r="C26430" s="111"/>
    </row>
    <row r="26431">
      <c r="C26431" s="111"/>
    </row>
    <row r="26432">
      <c r="C26432" s="111"/>
    </row>
    <row r="26433">
      <c r="C26433" s="111"/>
    </row>
    <row r="26434">
      <c r="C26434" s="111"/>
    </row>
    <row r="26435">
      <c r="C26435" s="111"/>
    </row>
    <row r="26436">
      <c r="C26436" s="111"/>
    </row>
    <row r="26437">
      <c r="C26437" s="111"/>
    </row>
    <row r="26438">
      <c r="C26438" s="111"/>
    </row>
    <row r="26439">
      <c r="C26439" s="111"/>
    </row>
    <row r="26440">
      <c r="C26440" s="111"/>
    </row>
    <row r="26441">
      <c r="C26441" s="111"/>
    </row>
    <row r="26442">
      <c r="C26442" s="111"/>
    </row>
    <row r="26443">
      <c r="C26443" s="111"/>
    </row>
    <row r="26444">
      <c r="C26444" s="111"/>
    </row>
    <row r="26445">
      <c r="C26445" s="111"/>
    </row>
    <row r="26446">
      <c r="C26446" s="111"/>
    </row>
    <row r="26447">
      <c r="C26447" s="111"/>
    </row>
    <row r="26448">
      <c r="C26448" s="111"/>
    </row>
    <row r="26449">
      <c r="C26449" s="111"/>
    </row>
    <row r="26450">
      <c r="C26450" s="111"/>
    </row>
    <row r="26451">
      <c r="C26451" s="111"/>
    </row>
    <row r="26452">
      <c r="C26452" s="111"/>
    </row>
    <row r="26453">
      <c r="C26453" s="111"/>
    </row>
    <row r="26454">
      <c r="C26454" s="111"/>
    </row>
    <row r="26455">
      <c r="C26455" s="111"/>
    </row>
    <row r="26456">
      <c r="C26456" s="111"/>
    </row>
    <row r="26457">
      <c r="C26457" s="111"/>
    </row>
    <row r="26458">
      <c r="C26458" s="111"/>
    </row>
    <row r="26459">
      <c r="C26459" s="111"/>
    </row>
    <row r="26460">
      <c r="C26460" s="111"/>
    </row>
    <row r="26461">
      <c r="C26461" s="111"/>
    </row>
    <row r="26462">
      <c r="C26462" s="111"/>
    </row>
    <row r="26463">
      <c r="C26463" s="111"/>
    </row>
    <row r="26464">
      <c r="C26464" s="111"/>
    </row>
    <row r="26465">
      <c r="C26465" s="111"/>
    </row>
    <row r="26466">
      <c r="C26466" s="111"/>
    </row>
    <row r="26467">
      <c r="C26467" s="111"/>
    </row>
    <row r="26468">
      <c r="C26468" s="111"/>
    </row>
    <row r="26469">
      <c r="C26469" s="111"/>
    </row>
    <row r="26470">
      <c r="C26470" s="111"/>
    </row>
    <row r="26471">
      <c r="C26471" s="111"/>
    </row>
    <row r="26472">
      <c r="C26472" s="111"/>
    </row>
    <row r="26473">
      <c r="C26473" s="111"/>
    </row>
    <row r="26474">
      <c r="C26474" s="111"/>
    </row>
    <row r="26475">
      <c r="C26475" s="111"/>
    </row>
    <row r="26476">
      <c r="C26476" s="111"/>
    </row>
    <row r="26477">
      <c r="C26477" s="111"/>
    </row>
    <row r="26478">
      <c r="C26478" s="111"/>
    </row>
    <row r="26479">
      <c r="C26479" s="111"/>
    </row>
    <row r="26480">
      <c r="C26480" s="111"/>
    </row>
    <row r="26481">
      <c r="C26481" s="111"/>
    </row>
    <row r="26482">
      <c r="C26482" s="111"/>
    </row>
    <row r="26483">
      <c r="C26483" s="111"/>
    </row>
    <row r="26484">
      <c r="C26484" s="111"/>
    </row>
    <row r="26485">
      <c r="C26485" s="111"/>
    </row>
    <row r="26486">
      <c r="C26486" s="111"/>
    </row>
    <row r="26487">
      <c r="C26487" s="111"/>
    </row>
    <row r="26488">
      <c r="C26488" s="111"/>
    </row>
    <row r="26489">
      <c r="C26489" s="111"/>
    </row>
    <row r="26490">
      <c r="C26490" s="111"/>
    </row>
    <row r="26491">
      <c r="C26491" s="111"/>
    </row>
    <row r="26492">
      <c r="C26492" s="111"/>
    </row>
    <row r="26493">
      <c r="C26493" s="111"/>
    </row>
    <row r="26494">
      <c r="C26494" s="111"/>
    </row>
    <row r="26495">
      <c r="C26495" s="111"/>
    </row>
    <row r="26496">
      <c r="C26496" s="111"/>
    </row>
    <row r="26497">
      <c r="C26497" s="111"/>
    </row>
    <row r="26498">
      <c r="C26498" s="111"/>
    </row>
    <row r="26499">
      <c r="C26499" s="111"/>
    </row>
    <row r="26500">
      <c r="C26500" s="111"/>
    </row>
    <row r="26501">
      <c r="C26501" s="111"/>
    </row>
    <row r="26502">
      <c r="C26502" s="111"/>
    </row>
    <row r="26503">
      <c r="C26503" s="111"/>
    </row>
    <row r="26504">
      <c r="C26504" s="111"/>
    </row>
    <row r="26505">
      <c r="C26505" s="111"/>
    </row>
    <row r="26506">
      <c r="C26506" s="111"/>
    </row>
    <row r="26507">
      <c r="C26507" s="111"/>
    </row>
    <row r="26508">
      <c r="C26508" s="111"/>
    </row>
    <row r="26509">
      <c r="C26509" s="111"/>
    </row>
    <row r="26510">
      <c r="C26510" s="111"/>
    </row>
    <row r="26511">
      <c r="C26511" s="111"/>
    </row>
    <row r="26512">
      <c r="C26512" s="111"/>
    </row>
    <row r="26513">
      <c r="C26513" s="111"/>
    </row>
    <row r="26514">
      <c r="C26514" s="111"/>
    </row>
    <row r="26515">
      <c r="C26515" s="111"/>
    </row>
    <row r="26516">
      <c r="C26516" s="111"/>
    </row>
    <row r="26517">
      <c r="C26517" s="111"/>
    </row>
    <row r="26518">
      <c r="C26518" s="111"/>
    </row>
    <row r="26519">
      <c r="C26519" s="111"/>
    </row>
    <row r="26520">
      <c r="C26520" s="111"/>
    </row>
    <row r="26521">
      <c r="C26521" s="111"/>
    </row>
    <row r="26522">
      <c r="C26522" s="111"/>
    </row>
    <row r="26523">
      <c r="C26523" s="111"/>
    </row>
    <row r="26524">
      <c r="C26524" s="111"/>
    </row>
    <row r="26525">
      <c r="C26525" s="111"/>
    </row>
    <row r="26526">
      <c r="C26526" s="111"/>
    </row>
    <row r="26527">
      <c r="C26527" s="111"/>
    </row>
    <row r="26528">
      <c r="C26528" s="111"/>
    </row>
    <row r="26529">
      <c r="C26529" s="111"/>
    </row>
    <row r="26530">
      <c r="C26530" s="111"/>
    </row>
    <row r="26531">
      <c r="C26531" s="111"/>
    </row>
    <row r="26532">
      <c r="C26532" s="111"/>
    </row>
    <row r="26533">
      <c r="C26533" s="111"/>
    </row>
    <row r="26534">
      <c r="C26534" s="111"/>
    </row>
    <row r="26535">
      <c r="C26535" s="111"/>
    </row>
    <row r="26536">
      <c r="C26536" s="111"/>
    </row>
    <row r="26537">
      <c r="C26537" s="111"/>
    </row>
    <row r="26538">
      <c r="C26538" s="111"/>
    </row>
    <row r="26539">
      <c r="C26539" s="111"/>
    </row>
    <row r="26540">
      <c r="C26540" s="111"/>
    </row>
    <row r="26541">
      <c r="C26541" s="111"/>
    </row>
    <row r="26542">
      <c r="C26542" s="111"/>
    </row>
    <row r="26543">
      <c r="C26543" s="111"/>
    </row>
    <row r="26544">
      <c r="C26544" s="111"/>
    </row>
    <row r="26545">
      <c r="C26545" s="111"/>
    </row>
    <row r="26546">
      <c r="C26546" s="111"/>
    </row>
    <row r="26547">
      <c r="C26547" s="111"/>
    </row>
    <row r="26548">
      <c r="C26548" s="111"/>
    </row>
    <row r="26549">
      <c r="C26549" s="111"/>
    </row>
    <row r="26550">
      <c r="C26550" s="111"/>
    </row>
    <row r="26551">
      <c r="C26551" s="111"/>
    </row>
    <row r="26552">
      <c r="C26552" s="111"/>
    </row>
    <row r="26553">
      <c r="C26553" s="111"/>
    </row>
    <row r="26554">
      <c r="C26554" s="111"/>
    </row>
    <row r="26555">
      <c r="C26555" s="111"/>
    </row>
    <row r="26556">
      <c r="C26556" s="111"/>
    </row>
    <row r="26557">
      <c r="C26557" s="111"/>
    </row>
    <row r="26558">
      <c r="C26558" s="111"/>
    </row>
    <row r="26559">
      <c r="C26559" s="111"/>
    </row>
    <row r="26560">
      <c r="C26560" s="111"/>
    </row>
    <row r="26561">
      <c r="C26561" s="111"/>
    </row>
    <row r="26562">
      <c r="C26562" s="111"/>
    </row>
    <row r="26563">
      <c r="C26563" s="111"/>
    </row>
    <row r="26564">
      <c r="C26564" s="111"/>
    </row>
    <row r="26565">
      <c r="C26565" s="111"/>
    </row>
    <row r="26566">
      <c r="C26566" s="111"/>
    </row>
    <row r="26567">
      <c r="C26567" s="111"/>
    </row>
    <row r="26568">
      <c r="C26568" s="111"/>
    </row>
    <row r="26569">
      <c r="C26569" s="111"/>
    </row>
    <row r="26570">
      <c r="C26570" s="111"/>
    </row>
    <row r="26571">
      <c r="C26571" s="111"/>
    </row>
    <row r="26572">
      <c r="C26572" s="111"/>
    </row>
    <row r="26573">
      <c r="C26573" s="111"/>
    </row>
    <row r="26574">
      <c r="C26574" s="111"/>
    </row>
    <row r="26575">
      <c r="C26575" s="111"/>
    </row>
    <row r="26576">
      <c r="C26576" s="111"/>
    </row>
    <row r="26577">
      <c r="C26577" s="111"/>
    </row>
    <row r="26578">
      <c r="C26578" s="111"/>
    </row>
    <row r="26579">
      <c r="C26579" s="111"/>
    </row>
    <row r="26580">
      <c r="C26580" s="111"/>
    </row>
    <row r="26581">
      <c r="C26581" s="111"/>
    </row>
    <row r="26582">
      <c r="C26582" s="111"/>
    </row>
    <row r="26583">
      <c r="C26583" s="111"/>
    </row>
    <row r="26584">
      <c r="C26584" s="111"/>
    </row>
    <row r="26585">
      <c r="C26585" s="111"/>
    </row>
    <row r="26586">
      <c r="C26586" s="111"/>
    </row>
    <row r="26587">
      <c r="C26587" s="111"/>
    </row>
    <row r="26588">
      <c r="C26588" s="111"/>
    </row>
    <row r="26589">
      <c r="C26589" s="111"/>
    </row>
    <row r="26590">
      <c r="C26590" s="111"/>
    </row>
    <row r="26591">
      <c r="C26591" s="111"/>
    </row>
    <row r="26592">
      <c r="C26592" s="111"/>
    </row>
    <row r="26593">
      <c r="C26593" s="111"/>
    </row>
    <row r="26594">
      <c r="C26594" s="111"/>
    </row>
    <row r="26595">
      <c r="C26595" s="111"/>
    </row>
    <row r="26596">
      <c r="C26596" s="111"/>
    </row>
    <row r="26597">
      <c r="C26597" s="111"/>
    </row>
    <row r="26598">
      <c r="C26598" s="111"/>
    </row>
    <row r="26599">
      <c r="C26599" s="111"/>
    </row>
    <row r="26600">
      <c r="C26600" s="111"/>
    </row>
    <row r="26601">
      <c r="C26601" s="111"/>
    </row>
    <row r="26602">
      <c r="C26602" s="111"/>
    </row>
    <row r="26603">
      <c r="C26603" s="111"/>
    </row>
    <row r="26604">
      <c r="C26604" s="111"/>
    </row>
    <row r="26605">
      <c r="C26605" s="111"/>
    </row>
    <row r="26606">
      <c r="C26606" s="111"/>
    </row>
    <row r="26607">
      <c r="C26607" s="111"/>
    </row>
    <row r="26608">
      <c r="C26608" s="111"/>
    </row>
    <row r="26609">
      <c r="C26609" s="111"/>
    </row>
    <row r="26610">
      <c r="C26610" s="111"/>
    </row>
    <row r="26611">
      <c r="C26611" s="111"/>
    </row>
    <row r="26612">
      <c r="C26612" s="111"/>
    </row>
    <row r="26613">
      <c r="C26613" s="111"/>
    </row>
    <row r="26614">
      <c r="C26614" s="111"/>
    </row>
    <row r="26615">
      <c r="C26615" s="111"/>
    </row>
    <row r="26616">
      <c r="C26616" s="111"/>
    </row>
    <row r="26617">
      <c r="C26617" s="111"/>
    </row>
    <row r="26618">
      <c r="C26618" s="111"/>
    </row>
    <row r="26619">
      <c r="C26619" s="111"/>
    </row>
    <row r="26620">
      <c r="C26620" s="111"/>
    </row>
    <row r="26621">
      <c r="C26621" s="111"/>
    </row>
    <row r="26622">
      <c r="C26622" s="111"/>
    </row>
    <row r="26623">
      <c r="C26623" s="111"/>
    </row>
    <row r="26624">
      <c r="C26624" s="111"/>
    </row>
    <row r="26625">
      <c r="C26625" s="111"/>
    </row>
    <row r="26626">
      <c r="C26626" s="111"/>
    </row>
    <row r="26627">
      <c r="C26627" s="111"/>
    </row>
    <row r="26628">
      <c r="C26628" s="111"/>
    </row>
    <row r="26629">
      <c r="C26629" s="111"/>
    </row>
    <row r="26630">
      <c r="C26630" s="111"/>
    </row>
    <row r="26631">
      <c r="C26631" s="111"/>
    </row>
    <row r="26632">
      <c r="C26632" s="111"/>
    </row>
    <row r="26633">
      <c r="C26633" s="111"/>
    </row>
    <row r="26634">
      <c r="C26634" s="111"/>
    </row>
    <row r="26635">
      <c r="C26635" s="111"/>
    </row>
    <row r="26636">
      <c r="C26636" s="111"/>
    </row>
    <row r="26637">
      <c r="C26637" s="111"/>
    </row>
    <row r="26638">
      <c r="C26638" s="111"/>
    </row>
    <row r="26639">
      <c r="C26639" s="111"/>
    </row>
    <row r="26640">
      <c r="C26640" s="111"/>
    </row>
    <row r="26641">
      <c r="C26641" s="111"/>
    </row>
    <row r="26642">
      <c r="C26642" s="111"/>
    </row>
    <row r="26643">
      <c r="C26643" s="111"/>
    </row>
    <row r="26644">
      <c r="C26644" s="111"/>
    </row>
    <row r="26645">
      <c r="C26645" s="111"/>
    </row>
    <row r="26646">
      <c r="C26646" s="111"/>
    </row>
    <row r="26647">
      <c r="C26647" s="111"/>
    </row>
    <row r="26648">
      <c r="C26648" s="111"/>
    </row>
    <row r="26649">
      <c r="C26649" s="111"/>
    </row>
    <row r="26650">
      <c r="C26650" s="111"/>
    </row>
    <row r="26651">
      <c r="C26651" s="111"/>
    </row>
    <row r="26652">
      <c r="C26652" s="111"/>
    </row>
    <row r="26653">
      <c r="C26653" s="111"/>
    </row>
    <row r="26654">
      <c r="C26654" s="111"/>
    </row>
    <row r="26655">
      <c r="C26655" s="111"/>
    </row>
    <row r="26656">
      <c r="C26656" s="111"/>
    </row>
    <row r="26657">
      <c r="C26657" s="111"/>
    </row>
    <row r="26658">
      <c r="C26658" s="111"/>
    </row>
    <row r="26659">
      <c r="C26659" s="111"/>
    </row>
    <row r="26660">
      <c r="C26660" s="111"/>
    </row>
    <row r="26661">
      <c r="C26661" s="111"/>
    </row>
    <row r="26662">
      <c r="C26662" s="111"/>
    </row>
    <row r="26663">
      <c r="C26663" s="111"/>
    </row>
    <row r="26664">
      <c r="C26664" s="111"/>
    </row>
    <row r="26665">
      <c r="C26665" s="111"/>
    </row>
    <row r="26666">
      <c r="C26666" s="111"/>
    </row>
    <row r="26667">
      <c r="C26667" s="111"/>
    </row>
    <row r="26668">
      <c r="C26668" s="111"/>
    </row>
    <row r="26669">
      <c r="C26669" s="111"/>
    </row>
    <row r="26670">
      <c r="C26670" s="111"/>
    </row>
    <row r="26671">
      <c r="C26671" s="111"/>
    </row>
    <row r="26672">
      <c r="C26672" s="111"/>
    </row>
    <row r="26673">
      <c r="C26673" s="111"/>
    </row>
    <row r="26674">
      <c r="C26674" s="111"/>
    </row>
    <row r="26675">
      <c r="C26675" s="111"/>
    </row>
    <row r="26676">
      <c r="C26676" s="111"/>
    </row>
    <row r="26677">
      <c r="C26677" s="111"/>
    </row>
    <row r="26678">
      <c r="C26678" s="111"/>
    </row>
    <row r="26679">
      <c r="C26679" s="111"/>
    </row>
    <row r="26680">
      <c r="C26680" s="111"/>
    </row>
    <row r="26681">
      <c r="C26681" s="111"/>
    </row>
    <row r="26682">
      <c r="C26682" s="111"/>
    </row>
    <row r="26683">
      <c r="C26683" s="111"/>
    </row>
    <row r="26684">
      <c r="C26684" s="111"/>
    </row>
    <row r="26685">
      <c r="C26685" s="111"/>
    </row>
    <row r="26686">
      <c r="C26686" s="111"/>
    </row>
    <row r="26687">
      <c r="C26687" s="111"/>
    </row>
    <row r="26688">
      <c r="C26688" s="111"/>
    </row>
    <row r="26689">
      <c r="C26689" s="111"/>
    </row>
    <row r="26690">
      <c r="C26690" s="111"/>
    </row>
    <row r="26691">
      <c r="C26691" s="111"/>
    </row>
    <row r="26692">
      <c r="C26692" s="111"/>
    </row>
    <row r="26693">
      <c r="C26693" s="111"/>
    </row>
    <row r="26694">
      <c r="C26694" s="111"/>
    </row>
    <row r="26695">
      <c r="C26695" s="111"/>
    </row>
    <row r="26696">
      <c r="C26696" s="111"/>
    </row>
    <row r="26697">
      <c r="C26697" s="111"/>
    </row>
    <row r="26698">
      <c r="C26698" s="111"/>
    </row>
    <row r="26699">
      <c r="C26699" s="111"/>
    </row>
    <row r="26700">
      <c r="C26700" s="111"/>
    </row>
    <row r="26701">
      <c r="C26701" s="111"/>
    </row>
    <row r="26702">
      <c r="C26702" s="111"/>
    </row>
    <row r="26703">
      <c r="C26703" s="111"/>
    </row>
    <row r="26704">
      <c r="C26704" s="111"/>
    </row>
    <row r="26705">
      <c r="C26705" s="111"/>
    </row>
    <row r="26706">
      <c r="C26706" s="111"/>
    </row>
    <row r="26707">
      <c r="C26707" s="111"/>
    </row>
    <row r="26708">
      <c r="C26708" s="111"/>
    </row>
    <row r="26709">
      <c r="C26709" s="111"/>
    </row>
    <row r="26710">
      <c r="C26710" s="111"/>
    </row>
    <row r="26711">
      <c r="C26711" s="111"/>
    </row>
    <row r="26712">
      <c r="C26712" s="111"/>
    </row>
    <row r="26713">
      <c r="C26713" s="111"/>
    </row>
    <row r="26714">
      <c r="C26714" s="111"/>
    </row>
    <row r="26715">
      <c r="C26715" s="111"/>
    </row>
    <row r="26716">
      <c r="C26716" s="111"/>
    </row>
    <row r="26717">
      <c r="C26717" s="111"/>
    </row>
    <row r="26718">
      <c r="C26718" s="111"/>
    </row>
    <row r="26719">
      <c r="C26719" s="111"/>
    </row>
    <row r="26720">
      <c r="C26720" s="111"/>
    </row>
    <row r="26721">
      <c r="C26721" s="111"/>
    </row>
    <row r="26722">
      <c r="C26722" s="111"/>
    </row>
    <row r="26723">
      <c r="C26723" s="111"/>
    </row>
    <row r="26724">
      <c r="C26724" s="111"/>
    </row>
    <row r="26725">
      <c r="C26725" s="111"/>
    </row>
    <row r="26726">
      <c r="C26726" s="111"/>
    </row>
    <row r="26727">
      <c r="C26727" s="111"/>
    </row>
    <row r="26728">
      <c r="C26728" s="111"/>
    </row>
    <row r="26729">
      <c r="C26729" s="111"/>
    </row>
    <row r="26730">
      <c r="C26730" s="111"/>
    </row>
    <row r="26731">
      <c r="C26731" s="111"/>
    </row>
    <row r="26732">
      <c r="C26732" s="111"/>
    </row>
    <row r="26733">
      <c r="C26733" s="111"/>
    </row>
    <row r="26734">
      <c r="C26734" s="111"/>
    </row>
    <row r="26735">
      <c r="C26735" s="111"/>
    </row>
    <row r="26736">
      <c r="C26736" s="111"/>
    </row>
    <row r="26737">
      <c r="C26737" s="111"/>
    </row>
    <row r="26738">
      <c r="C26738" s="111"/>
    </row>
    <row r="26739">
      <c r="C26739" s="111"/>
    </row>
    <row r="26740">
      <c r="C26740" s="111"/>
    </row>
    <row r="26741">
      <c r="C26741" s="111"/>
    </row>
    <row r="26742">
      <c r="C26742" s="111"/>
    </row>
    <row r="26743">
      <c r="C26743" s="111"/>
    </row>
    <row r="26744">
      <c r="C26744" s="111"/>
    </row>
    <row r="26745">
      <c r="C26745" s="111"/>
    </row>
    <row r="26746">
      <c r="C26746" s="111"/>
    </row>
    <row r="26747">
      <c r="C26747" s="111"/>
    </row>
    <row r="26748">
      <c r="C26748" s="111"/>
    </row>
    <row r="26749">
      <c r="C26749" s="111"/>
    </row>
    <row r="26750">
      <c r="C26750" s="111"/>
    </row>
    <row r="26751">
      <c r="C26751" s="111"/>
    </row>
    <row r="26752">
      <c r="C26752" s="111"/>
    </row>
    <row r="26753">
      <c r="C26753" s="111"/>
    </row>
    <row r="26754">
      <c r="C26754" s="111"/>
    </row>
    <row r="26755">
      <c r="C26755" s="111"/>
    </row>
    <row r="26756">
      <c r="C26756" s="111"/>
    </row>
    <row r="26757">
      <c r="C26757" s="111"/>
    </row>
    <row r="26758">
      <c r="C26758" s="111"/>
    </row>
    <row r="26759">
      <c r="C26759" s="111"/>
    </row>
    <row r="26760">
      <c r="C26760" s="111"/>
    </row>
    <row r="26761">
      <c r="C26761" s="111"/>
    </row>
    <row r="26762">
      <c r="C26762" s="111"/>
    </row>
    <row r="26763">
      <c r="C26763" s="111"/>
    </row>
    <row r="26764">
      <c r="C26764" s="111"/>
    </row>
    <row r="26765">
      <c r="C26765" s="111"/>
    </row>
    <row r="26766">
      <c r="C26766" s="111"/>
    </row>
    <row r="26767">
      <c r="C26767" s="111"/>
    </row>
    <row r="26768">
      <c r="C26768" s="111"/>
    </row>
    <row r="26769">
      <c r="C26769" s="111"/>
    </row>
    <row r="26770">
      <c r="C26770" s="111"/>
    </row>
    <row r="26771">
      <c r="C26771" s="111"/>
    </row>
    <row r="26772">
      <c r="C26772" s="111"/>
    </row>
    <row r="26773">
      <c r="C26773" s="111"/>
    </row>
    <row r="26774">
      <c r="C26774" s="111"/>
    </row>
    <row r="26775">
      <c r="C26775" s="111"/>
    </row>
    <row r="26776">
      <c r="C26776" s="111"/>
    </row>
    <row r="26777">
      <c r="C26777" s="111"/>
    </row>
    <row r="26778">
      <c r="C26778" s="111"/>
    </row>
    <row r="26779">
      <c r="C26779" s="111"/>
    </row>
    <row r="26780">
      <c r="C26780" s="111"/>
    </row>
    <row r="26781">
      <c r="C26781" s="111"/>
    </row>
    <row r="26782">
      <c r="C26782" s="111"/>
    </row>
    <row r="26783">
      <c r="C26783" s="111"/>
    </row>
    <row r="26784">
      <c r="C26784" s="111"/>
    </row>
    <row r="26785">
      <c r="C26785" s="111"/>
    </row>
    <row r="26786">
      <c r="C26786" s="111"/>
    </row>
    <row r="26787">
      <c r="C26787" s="111"/>
    </row>
    <row r="26788">
      <c r="C26788" s="111"/>
    </row>
    <row r="26789">
      <c r="C26789" s="111"/>
    </row>
    <row r="26790">
      <c r="C26790" s="111"/>
    </row>
    <row r="26791">
      <c r="C26791" s="111"/>
    </row>
    <row r="26792">
      <c r="C26792" s="111"/>
    </row>
    <row r="26793">
      <c r="C26793" s="111"/>
    </row>
    <row r="26794">
      <c r="C26794" s="111"/>
    </row>
    <row r="26795">
      <c r="C26795" s="111"/>
    </row>
    <row r="26796">
      <c r="C26796" s="111"/>
    </row>
    <row r="26797">
      <c r="C26797" s="111"/>
    </row>
    <row r="26798">
      <c r="C26798" s="111"/>
    </row>
    <row r="26799">
      <c r="C26799" s="111"/>
    </row>
    <row r="26800">
      <c r="C26800" s="111"/>
    </row>
    <row r="26801">
      <c r="C26801" s="111"/>
    </row>
    <row r="26802">
      <c r="C26802" s="111"/>
    </row>
    <row r="26803">
      <c r="C26803" s="111"/>
    </row>
    <row r="26804">
      <c r="C26804" s="111"/>
    </row>
    <row r="26805">
      <c r="C26805" s="111"/>
    </row>
    <row r="26806">
      <c r="C26806" s="111"/>
    </row>
    <row r="26807">
      <c r="C26807" s="111"/>
    </row>
    <row r="26808">
      <c r="C26808" s="111"/>
    </row>
    <row r="26809">
      <c r="C26809" s="111"/>
    </row>
    <row r="26810">
      <c r="C26810" s="111"/>
    </row>
    <row r="26811">
      <c r="C26811" s="111"/>
    </row>
    <row r="26812">
      <c r="C26812" s="111"/>
    </row>
    <row r="26813">
      <c r="C26813" s="111"/>
    </row>
    <row r="26814">
      <c r="C26814" s="111"/>
    </row>
    <row r="26815">
      <c r="C26815" s="111"/>
    </row>
    <row r="26816">
      <c r="C26816" s="111"/>
    </row>
    <row r="26817">
      <c r="C26817" s="111"/>
    </row>
    <row r="26818">
      <c r="C26818" s="111"/>
    </row>
    <row r="26819">
      <c r="C26819" s="111"/>
    </row>
    <row r="26820">
      <c r="C26820" s="111"/>
    </row>
    <row r="26821">
      <c r="C26821" s="111"/>
    </row>
    <row r="26822">
      <c r="C26822" s="111"/>
    </row>
    <row r="26823">
      <c r="C26823" s="111"/>
    </row>
    <row r="26824">
      <c r="C26824" s="111"/>
    </row>
    <row r="26825">
      <c r="C26825" s="111"/>
    </row>
    <row r="26826">
      <c r="C26826" s="111"/>
    </row>
    <row r="26827">
      <c r="C26827" s="111"/>
    </row>
    <row r="26828">
      <c r="C26828" s="111"/>
    </row>
    <row r="26829">
      <c r="C26829" s="111"/>
    </row>
    <row r="26830">
      <c r="C26830" s="111"/>
    </row>
    <row r="26831">
      <c r="C26831" s="111"/>
    </row>
    <row r="26832">
      <c r="C26832" s="111"/>
    </row>
    <row r="26833">
      <c r="C26833" s="111"/>
    </row>
    <row r="26834">
      <c r="C26834" s="111"/>
    </row>
    <row r="26835">
      <c r="C26835" s="111"/>
    </row>
    <row r="26836">
      <c r="C26836" s="111"/>
    </row>
    <row r="26837">
      <c r="C26837" s="111"/>
    </row>
    <row r="26838">
      <c r="C26838" s="111"/>
    </row>
    <row r="26839">
      <c r="C26839" s="111"/>
    </row>
    <row r="26840">
      <c r="C26840" s="111"/>
    </row>
    <row r="26841">
      <c r="C26841" s="111"/>
    </row>
    <row r="26842">
      <c r="C26842" s="111"/>
    </row>
    <row r="26843">
      <c r="C26843" s="111"/>
    </row>
    <row r="26844">
      <c r="C26844" s="111"/>
    </row>
    <row r="26845">
      <c r="C26845" s="111"/>
    </row>
    <row r="26846">
      <c r="C26846" s="111"/>
    </row>
    <row r="26847">
      <c r="C26847" s="111"/>
    </row>
    <row r="26848">
      <c r="C26848" s="111"/>
    </row>
    <row r="26849">
      <c r="C26849" s="111"/>
    </row>
    <row r="26850">
      <c r="C26850" s="111"/>
    </row>
    <row r="26851">
      <c r="C26851" s="111"/>
    </row>
    <row r="26852">
      <c r="C26852" s="111"/>
    </row>
    <row r="26853">
      <c r="C26853" s="111"/>
    </row>
    <row r="26854">
      <c r="C26854" s="111"/>
    </row>
    <row r="26855">
      <c r="C26855" s="111"/>
    </row>
    <row r="26856">
      <c r="C26856" s="111"/>
    </row>
    <row r="26857">
      <c r="C26857" s="111"/>
    </row>
    <row r="26858">
      <c r="C26858" s="111"/>
    </row>
    <row r="26859">
      <c r="C26859" s="111"/>
    </row>
    <row r="26860">
      <c r="C26860" s="111"/>
    </row>
    <row r="26861">
      <c r="C26861" s="111"/>
    </row>
    <row r="26862">
      <c r="C26862" s="111"/>
    </row>
    <row r="26863">
      <c r="C26863" s="111"/>
    </row>
    <row r="26864">
      <c r="C26864" s="111"/>
    </row>
    <row r="26865">
      <c r="C26865" s="111"/>
    </row>
    <row r="26866">
      <c r="C26866" s="111"/>
    </row>
    <row r="26867">
      <c r="C26867" s="111"/>
    </row>
    <row r="26868">
      <c r="C26868" s="111"/>
    </row>
    <row r="26869">
      <c r="C26869" s="111"/>
    </row>
    <row r="26870">
      <c r="C26870" s="111"/>
    </row>
    <row r="26871">
      <c r="C26871" s="111"/>
    </row>
    <row r="26872">
      <c r="C26872" s="111"/>
    </row>
    <row r="26873">
      <c r="C26873" s="111"/>
    </row>
    <row r="26874">
      <c r="C26874" s="111"/>
    </row>
    <row r="26875">
      <c r="C26875" s="111"/>
    </row>
    <row r="26876">
      <c r="C26876" s="111"/>
    </row>
    <row r="26877">
      <c r="C26877" s="111"/>
    </row>
    <row r="26878">
      <c r="C26878" s="111"/>
    </row>
    <row r="26879">
      <c r="C26879" s="111"/>
    </row>
    <row r="26880">
      <c r="C26880" s="111"/>
    </row>
    <row r="26881">
      <c r="C26881" s="111"/>
    </row>
    <row r="26882">
      <c r="C26882" s="111"/>
    </row>
    <row r="26883">
      <c r="C26883" s="111"/>
    </row>
    <row r="26884">
      <c r="C26884" s="111"/>
    </row>
    <row r="26885">
      <c r="C26885" s="111"/>
    </row>
    <row r="26886">
      <c r="C26886" s="111"/>
    </row>
    <row r="26887">
      <c r="C26887" s="111"/>
    </row>
    <row r="26888">
      <c r="C26888" s="111"/>
    </row>
    <row r="26889">
      <c r="C26889" s="111"/>
    </row>
    <row r="26890">
      <c r="C26890" s="111"/>
    </row>
    <row r="26891">
      <c r="C26891" s="111"/>
    </row>
    <row r="26892">
      <c r="C26892" s="111"/>
    </row>
    <row r="26893">
      <c r="C26893" s="111"/>
    </row>
    <row r="26894">
      <c r="C26894" s="111"/>
    </row>
    <row r="26895">
      <c r="C26895" s="111"/>
    </row>
    <row r="26896">
      <c r="C26896" s="111"/>
    </row>
    <row r="26897">
      <c r="C26897" s="111"/>
    </row>
    <row r="26898">
      <c r="C26898" s="111"/>
    </row>
    <row r="26899">
      <c r="C26899" s="111"/>
    </row>
    <row r="26900">
      <c r="C26900" s="111"/>
    </row>
    <row r="26901">
      <c r="C26901" s="111"/>
    </row>
    <row r="26902">
      <c r="C26902" s="111"/>
    </row>
    <row r="26903">
      <c r="C26903" s="111"/>
    </row>
    <row r="26904">
      <c r="C26904" s="111"/>
    </row>
    <row r="26905">
      <c r="C26905" s="111"/>
    </row>
    <row r="26906">
      <c r="C26906" s="111"/>
    </row>
    <row r="26907">
      <c r="C26907" s="111"/>
    </row>
    <row r="26908">
      <c r="C26908" s="111"/>
    </row>
    <row r="26909">
      <c r="C26909" s="111"/>
    </row>
    <row r="26910">
      <c r="C26910" s="111"/>
    </row>
    <row r="26911">
      <c r="C26911" s="111"/>
    </row>
    <row r="26912">
      <c r="C26912" s="111"/>
    </row>
    <row r="26913">
      <c r="C26913" s="111"/>
    </row>
    <row r="26914">
      <c r="C26914" s="111"/>
    </row>
    <row r="26915">
      <c r="C26915" s="111"/>
    </row>
    <row r="26916">
      <c r="C26916" s="111"/>
    </row>
    <row r="26917">
      <c r="C26917" s="111"/>
    </row>
    <row r="26918">
      <c r="C26918" s="111"/>
    </row>
    <row r="26919">
      <c r="C26919" s="111"/>
    </row>
    <row r="26920">
      <c r="C26920" s="111"/>
    </row>
    <row r="26921">
      <c r="C26921" s="111"/>
    </row>
    <row r="26922">
      <c r="C26922" s="111"/>
    </row>
    <row r="26923">
      <c r="C26923" s="111"/>
    </row>
    <row r="26924">
      <c r="C26924" s="111"/>
    </row>
    <row r="26925">
      <c r="C26925" s="111"/>
    </row>
    <row r="26926">
      <c r="C26926" s="111"/>
    </row>
    <row r="26927">
      <c r="C26927" s="111"/>
    </row>
    <row r="26928">
      <c r="C26928" s="111"/>
    </row>
    <row r="26929">
      <c r="C26929" s="111"/>
    </row>
    <row r="26930">
      <c r="C26930" s="111"/>
    </row>
    <row r="26931">
      <c r="C26931" s="111"/>
    </row>
    <row r="26932">
      <c r="C26932" s="111"/>
    </row>
    <row r="26933">
      <c r="C26933" s="111"/>
    </row>
    <row r="26934">
      <c r="C26934" s="111"/>
    </row>
    <row r="26935">
      <c r="C26935" s="111"/>
    </row>
    <row r="26936">
      <c r="C26936" s="111"/>
    </row>
    <row r="26937">
      <c r="C26937" s="111"/>
    </row>
    <row r="26938">
      <c r="C26938" s="111"/>
    </row>
    <row r="26939">
      <c r="C26939" s="111"/>
    </row>
    <row r="26940">
      <c r="C26940" s="111"/>
    </row>
    <row r="26941">
      <c r="C26941" s="111"/>
    </row>
    <row r="26942">
      <c r="C26942" s="111"/>
    </row>
    <row r="26943">
      <c r="C26943" s="111"/>
    </row>
    <row r="26944">
      <c r="C26944" s="111"/>
    </row>
    <row r="26945">
      <c r="C26945" s="111"/>
    </row>
    <row r="26946">
      <c r="C26946" s="111"/>
    </row>
    <row r="26947">
      <c r="C26947" s="111"/>
    </row>
    <row r="26948">
      <c r="C26948" s="111"/>
    </row>
    <row r="26949">
      <c r="C26949" s="111"/>
    </row>
    <row r="26950">
      <c r="C26950" s="111"/>
    </row>
    <row r="26951">
      <c r="C26951" s="111"/>
    </row>
    <row r="26952">
      <c r="C26952" s="111"/>
    </row>
    <row r="26953">
      <c r="C26953" s="111"/>
    </row>
    <row r="26954">
      <c r="C26954" s="111"/>
    </row>
    <row r="26955">
      <c r="C26955" s="111"/>
    </row>
    <row r="26956">
      <c r="C26956" s="111"/>
    </row>
    <row r="26957">
      <c r="C26957" s="111"/>
    </row>
    <row r="26958">
      <c r="C26958" s="111"/>
    </row>
    <row r="26959">
      <c r="C26959" s="111"/>
    </row>
    <row r="26960">
      <c r="C26960" s="111"/>
    </row>
    <row r="26961">
      <c r="C26961" s="111"/>
    </row>
    <row r="26962">
      <c r="C26962" s="111"/>
    </row>
    <row r="26963">
      <c r="C26963" s="111"/>
    </row>
    <row r="26964">
      <c r="C26964" s="111"/>
    </row>
    <row r="26965">
      <c r="C26965" s="111"/>
    </row>
    <row r="26966">
      <c r="C26966" s="111"/>
    </row>
    <row r="26967">
      <c r="C26967" s="111"/>
    </row>
    <row r="26968">
      <c r="C26968" s="111"/>
    </row>
    <row r="26969">
      <c r="C26969" s="111"/>
    </row>
    <row r="26970">
      <c r="C26970" s="111"/>
    </row>
    <row r="26971">
      <c r="C26971" s="111"/>
    </row>
    <row r="26972">
      <c r="C26972" s="111"/>
    </row>
    <row r="26973">
      <c r="C26973" s="111"/>
    </row>
    <row r="26974">
      <c r="C26974" s="111"/>
    </row>
    <row r="26975">
      <c r="C26975" s="111"/>
    </row>
    <row r="26976">
      <c r="C26976" s="111"/>
    </row>
    <row r="26977">
      <c r="C26977" s="111"/>
    </row>
    <row r="26978">
      <c r="C26978" s="111"/>
    </row>
    <row r="26979">
      <c r="C26979" s="111"/>
    </row>
    <row r="26980">
      <c r="C26980" s="111"/>
    </row>
    <row r="26981">
      <c r="C26981" s="111"/>
    </row>
    <row r="26982">
      <c r="C26982" s="111"/>
    </row>
    <row r="26983">
      <c r="C26983" s="111"/>
    </row>
    <row r="26984">
      <c r="C26984" s="111"/>
    </row>
    <row r="26985">
      <c r="C26985" s="111"/>
    </row>
    <row r="26986">
      <c r="C26986" s="111"/>
    </row>
    <row r="26987">
      <c r="C26987" s="111"/>
    </row>
    <row r="26988">
      <c r="C26988" s="111"/>
    </row>
    <row r="26989">
      <c r="C26989" s="111"/>
    </row>
    <row r="26990">
      <c r="C26990" s="111"/>
    </row>
    <row r="26991">
      <c r="C26991" s="111"/>
    </row>
    <row r="26992">
      <c r="C26992" s="111"/>
    </row>
    <row r="26993">
      <c r="C26993" s="111"/>
    </row>
    <row r="26994">
      <c r="C26994" s="111"/>
    </row>
    <row r="26995">
      <c r="C26995" s="111"/>
    </row>
    <row r="26996">
      <c r="C26996" s="111"/>
    </row>
    <row r="26997">
      <c r="C26997" s="111"/>
    </row>
    <row r="26998">
      <c r="C26998" s="111"/>
    </row>
    <row r="26999">
      <c r="C26999" s="111"/>
    </row>
    <row r="27000">
      <c r="C27000" s="111"/>
    </row>
    <row r="27001">
      <c r="C27001" s="111"/>
    </row>
    <row r="27002">
      <c r="C27002" s="111"/>
    </row>
    <row r="27003">
      <c r="C27003" s="111"/>
    </row>
    <row r="27004">
      <c r="C27004" s="111"/>
    </row>
    <row r="27005">
      <c r="C27005" s="111"/>
    </row>
    <row r="27006">
      <c r="C27006" s="111"/>
    </row>
    <row r="27007">
      <c r="C27007" s="111"/>
    </row>
    <row r="27008">
      <c r="C27008" s="111"/>
    </row>
    <row r="27009">
      <c r="C27009" s="111"/>
    </row>
    <row r="27010">
      <c r="C27010" s="111"/>
    </row>
    <row r="27011">
      <c r="C27011" s="111"/>
    </row>
    <row r="27012">
      <c r="C27012" s="111"/>
    </row>
    <row r="27013">
      <c r="C27013" s="111"/>
    </row>
    <row r="27014">
      <c r="C27014" s="111"/>
    </row>
    <row r="27015">
      <c r="C27015" s="111"/>
    </row>
    <row r="27016">
      <c r="C27016" s="111"/>
    </row>
    <row r="27017">
      <c r="C27017" s="111"/>
    </row>
    <row r="27018">
      <c r="C27018" s="111"/>
    </row>
    <row r="27019">
      <c r="C27019" s="111"/>
    </row>
    <row r="27020">
      <c r="C27020" s="111"/>
    </row>
    <row r="27021">
      <c r="C27021" s="111"/>
    </row>
    <row r="27022">
      <c r="C27022" s="111"/>
    </row>
    <row r="27023">
      <c r="C27023" s="111"/>
    </row>
    <row r="27024">
      <c r="C27024" s="111"/>
    </row>
    <row r="27025">
      <c r="C27025" s="111"/>
    </row>
    <row r="27026">
      <c r="C27026" s="111"/>
    </row>
    <row r="27027">
      <c r="C27027" s="111"/>
    </row>
    <row r="27028">
      <c r="C27028" s="111"/>
    </row>
    <row r="27029">
      <c r="C27029" s="111"/>
    </row>
    <row r="27030">
      <c r="C27030" s="111"/>
    </row>
    <row r="27031">
      <c r="C27031" s="111"/>
    </row>
    <row r="27032">
      <c r="C27032" s="111"/>
    </row>
    <row r="27033">
      <c r="C27033" s="111"/>
    </row>
    <row r="27034">
      <c r="C27034" s="111"/>
    </row>
    <row r="27035">
      <c r="C27035" s="111"/>
    </row>
    <row r="27036">
      <c r="C27036" s="111"/>
    </row>
    <row r="27037">
      <c r="C27037" s="111"/>
    </row>
    <row r="27038">
      <c r="C27038" s="111"/>
    </row>
    <row r="27039">
      <c r="C27039" s="111"/>
    </row>
    <row r="27040">
      <c r="C27040" s="111"/>
    </row>
    <row r="27041">
      <c r="C27041" s="111"/>
    </row>
    <row r="27042">
      <c r="C27042" s="111"/>
    </row>
    <row r="27043">
      <c r="C27043" s="111"/>
    </row>
    <row r="27044">
      <c r="C27044" s="111"/>
    </row>
    <row r="27045">
      <c r="C27045" s="111"/>
    </row>
    <row r="27046">
      <c r="C27046" s="111"/>
    </row>
    <row r="27047">
      <c r="C27047" s="111"/>
    </row>
    <row r="27048">
      <c r="C27048" s="111"/>
    </row>
    <row r="27049">
      <c r="C27049" s="111"/>
    </row>
    <row r="27050">
      <c r="C27050" s="111"/>
    </row>
    <row r="27051">
      <c r="C27051" s="111"/>
    </row>
    <row r="27052">
      <c r="C27052" s="111"/>
    </row>
    <row r="27053">
      <c r="C27053" s="111"/>
    </row>
    <row r="27054">
      <c r="C27054" s="111"/>
    </row>
    <row r="27055">
      <c r="C27055" s="111"/>
    </row>
    <row r="27056">
      <c r="C27056" s="111"/>
    </row>
    <row r="27057">
      <c r="C27057" s="111"/>
    </row>
    <row r="27058">
      <c r="C27058" s="111"/>
    </row>
    <row r="27059">
      <c r="C27059" s="111"/>
    </row>
    <row r="27060">
      <c r="C27060" s="111"/>
    </row>
    <row r="27061">
      <c r="C27061" s="111"/>
    </row>
    <row r="27062">
      <c r="C27062" s="111"/>
    </row>
    <row r="27063">
      <c r="C27063" s="111"/>
    </row>
    <row r="27064">
      <c r="C27064" s="111"/>
    </row>
    <row r="27065">
      <c r="C27065" s="111"/>
    </row>
    <row r="27066">
      <c r="C27066" s="111"/>
    </row>
    <row r="27067">
      <c r="C27067" s="111"/>
    </row>
    <row r="27068">
      <c r="C27068" s="111"/>
    </row>
    <row r="27069">
      <c r="C27069" s="111"/>
    </row>
    <row r="27070">
      <c r="C27070" s="111"/>
    </row>
    <row r="27071">
      <c r="C27071" s="111"/>
    </row>
    <row r="27072">
      <c r="C27072" s="111"/>
    </row>
    <row r="27073">
      <c r="C27073" s="111"/>
    </row>
    <row r="27074">
      <c r="C27074" s="111"/>
    </row>
    <row r="27075">
      <c r="C27075" s="111"/>
    </row>
    <row r="27076">
      <c r="C27076" s="111"/>
    </row>
    <row r="27077">
      <c r="C27077" s="111"/>
    </row>
    <row r="27078">
      <c r="C27078" s="111"/>
    </row>
    <row r="27079">
      <c r="C27079" s="111"/>
    </row>
    <row r="27080">
      <c r="C27080" s="111"/>
    </row>
    <row r="27081">
      <c r="C27081" s="111"/>
    </row>
    <row r="27082">
      <c r="C27082" s="111"/>
    </row>
    <row r="27083">
      <c r="C27083" s="111"/>
    </row>
    <row r="27084">
      <c r="C27084" s="111"/>
    </row>
    <row r="27085">
      <c r="C27085" s="111"/>
    </row>
    <row r="27086">
      <c r="C27086" s="111"/>
    </row>
    <row r="27087">
      <c r="C27087" s="111"/>
    </row>
    <row r="27088">
      <c r="C27088" s="111"/>
    </row>
    <row r="27089">
      <c r="C27089" s="111"/>
    </row>
    <row r="27090">
      <c r="C27090" s="111"/>
    </row>
    <row r="27091">
      <c r="C27091" s="111"/>
    </row>
    <row r="27092">
      <c r="C27092" s="111"/>
    </row>
    <row r="27093">
      <c r="C27093" s="111"/>
    </row>
    <row r="27094">
      <c r="C27094" s="111"/>
    </row>
    <row r="27095">
      <c r="C27095" s="111"/>
    </row>
    <row r="27096">
      <c r="C27096" s="111"/>
    </row>
    <row r="27097">
      <c r="C27097" s="111"/>
    </row>
    <row r="27098">
      <c r="C27098" s="111"/>
    </row>
    <row r="27099">
      <c r="C27099" s="111"/>
    </row>
    <row r="27100">
      <c r="C27100" s="111"/>
    </row>
    <row r="27101">
      <c r="C27101" s="111"/>
    </row>
    <row r="27102">
      <c r="C27102" s="111"/>
    </row>
    <row r="27103">
      <c r="C27103" s="111"/>
    </row>
    <row r="27104">
      <c r="C27104" s="111"/>
    </row>
    <row r="27105">
      <c r="C27105" s="111"/>
    </row>
    <row r="27106">
      <c r="C27106" s="111"/>
    </row>
    <row r="27107">
      <c r="C27107" s="111"/>
    </row>
    <row r="27108">
      <c r="C27108" s="111"/>
    </row>
    <row r="27109">
      <c r="C27109" s="111"/>
    </row>
    <row r="27110">
      <c r="C27110" s="111"/>
    </row>
    <row r="27111">
      <c r="C27111" s="111"/>
    </row>
    <row r="27112">
      <c r="C27112" s="111"/>
    </row>
    <row r="27113">
      <c r="C27113" s="111"/>
    </row>
    <row r="27114">
      <c r="C27114" s="111"/>
    </row>
    <row r="27115">
      <c r="C27115" s="111"/>
    </row>
    <row r="27116">
      <c r="C27116" s="111"/>
    </row>
    <row r="27117">
      <c r="C27117" s="111"/>
    </row>
    <row r="27118">
      <c r="C27118" s="111"/>
    </row>
    <row r="27119">
      <c r="C27119" s="111"/>
    </row>
    <row r="27120">
      <c r="C27120" s="111"/>
    </row>
    <row r="27121">
      <c r="C27121" s="111"/>
    </row>
    <row r="27122">
      <c r="C27122" s="111"/>
    </row>
    <row r="27123">
      <c r="C27123" s="111"/>
    </row>
    <row r="27124">
      <c r="C27124" s="111"/>
    </row>
    <row r="27125">
      <c r="C27125" s="111"/>
    </row>
    <row r="27126">
      <c r="C27126" s="111"/>
    </row>
    <row r="27127">
      <c r="C27127" s="111"/>
    </row>
    <row r="27128">
      <c r="C27128" s="111"/>
    </row>
    <row r="27129">
      <c r="C27129" s="111"/>
    </row>
    <row r="27130">
      <c r="C27130" s="111"/>
    </row>
    <row r="27131">
      <c r="C27131" s="111"/>
    </row>
    <row r="27132">
      <c r="C27132" s="111"/>
    </row>
    <row r="27133">
      <c r="C27133" s="111"/>
    </row>
    <row r="27134">
      <c r="C27134" s="111"/>
    </row>
    <row r="27135">
      <c r="C27135" s="111"/>
    </row>
    <row r="27136">
      <c r="C27136" s="111"/>
    </row>
    <row r="27137">
      <c r="C27137" s="111"/>
    </row>
    <row r="27138">
      <c r="C27138" s="111"/>
    </row>
    <row r="27139">
      <c r="C27139" s="111"/>
    </row>
    <row r="27140">
      <c r="C27140" s="111"/>
    </row>
    <row r="27141">
      <c r="C27141" s="111"/>
    </row>
    <row r="27142">
      <c r="C27142" s="111"/>
    </row>
    <row r="27143">
      <c r="C27143" s="111"/>
    </row>
    <row r="27144">
      <c r="C27144" s="111"/>
    </row>
    <row r="27145">
      <c r="C27145" s="111"/>
    </row>
    <row r="27146">
      <c r="C27146" s="111"/>
    </row>
    <row r="27147">
      <c r="C27147" s="111"/>
    </row>
    <row r="27148">
      <c r="C27148" s="111"/>
    </row>
    <row r="27149">
      <c r="C27149" s="111"/>
    </row>
    <row r="27150">
      <c r="C27150" s="111"/>
    </row>
    <row r="27151">
      <c r="C27151" s="111"/>
    </row>
    <row r="27152">
      <c r="C27152" s="111"/>
    </row>
    <row r="27153">
      <c r="C27153" s="111"/>
    </row>
    <row r="27154">
      <c r="C27154" s="111"/>
    </row>
    <row r="27155">
      <c r="C27155" s="111"/>
    </row>
    <row r="27156">
      <c r="C27156" s="111"/>
    </row>
    <row r="27157">
      <c r="C27157" s="111"/>
    </row>
    <row r="27158">
      <c r="C27158" s="111"/>
    </row>
    <row r="27159">
      <c r="C27159" s="111"/>
    </row>
    <row r="27160">
      <c r="C27160" s="111"/>
    </row>
    <row r="27161">
      <c r="C27161" s="111"/>
    </row>
    <row r="27162">
      <c r="C27162" s="111"/>
    </row>
    <row r="27163">
      <c r="C27163" s="111"/>
    </row>
    <row r="27164">
      <c r="C27164" s="111"/>
    </row>
    <row r="27165">
      <c r="C27165" s="111"/>
    </row>
    <row r="27166">
      <c r="C27166" s="111"/>
    </row>
    <row r="27167">
      <c r="C27167" s="111"/>
    </row>
    <row r="27168">
      <c r="C27168" s="111"/>
    </row>
    <row r="27169">
      <c r="C27169" s="111"/>
    </row>
    <row r="27170">
      <c r="C27170" s="111"/>
    </row>
    <row r="27171">
      <c r="C27171" s="111"/>
    </row>
    <row r="27172">
      <c r="C27172" s="111"/>
    </row>
    <row r="27173">
      <c r="C27173" s="111"/>
    </row>
    <row r="27174">
      <c r="C27174" s="111"/>
    </row>
    <row r="27175">
      <c r="C27175" s="111"/>
    </row>
    <row r="27176">
      <c r="C27176" s="111"/>
    </row>
    <row r="27177">
      <c r="C27177" s="111"/>
    </row>
    <row r="27178">
      <c r="C27178" s="111"/>
    </row>
    <row r="27179">
      <c r="C27179" s="111"/>
    </row>
    <row r="27180">
      <c r="C27180" s="111"/>
    </row>
    <row r="27181">
      <c r="C27181" s="111"/>
    </row>
    <row r="27182">
      <c r="C27182" s="111"/>
    </row>
    <row r="27183">
      <c r="C27183" s="111"/>
    </row>
    <row r="27184">
      <c r="C27184" s="111"/>
    </row>
    <row r="27185">
      <c r="C27185" s="111"/>
    </row>
    <row r="27186">
      <c r="C27186" s="111"/>
    </row>
    <row r="27187">
      <c r="C27187" s="111"/>
    </row>
    <row r="27188">
      <c r="C27188" s="111"/>
    </row>
    <row r="27189">
      <c r="C27189" s="111"/>
    </row>
    <row r="27190">
      <c r="C27190" s="111"/>
    </row>
    <row r="27191">
      <c r="C27191" s="111"/>
    </row>
    <row r="27192">
      <c r="C27192" s="111"/>
    </row>
    <row r="27193">
      <c r="C27193" s="111"/>
    </row>
    <row r="27194">
      <c r="C27194" s="111"/>
    </row>
    <row r="27195">
      <c r="C27195" s="111"/>
    </row>
    <row r="27196">
      <c r="C27196" s="111"/>
    </row>
    <row r="27197">
      <c r="C27197" s="111"/>
    </row>
    <row r="27198">
      <c r="C27198" s="111"/>
    </row>
    <row r="27199">
      <c r="C27199" s="111"/>
    </row>
    <row r="27200">
      <c r="C27200" s="111"/>
    </row>
    <row r="27201">
      <c r="C27201" s="111"/>
    </row>
    <row r="27202">
      <c r="C27202" s="111"/>
    </row>
    <row r="27203">
      <c r="C27203" s="111"/>
    </row>
    <row r="27204">
      <c r="C27204" s="111"/>
    </row>
    <row r="27205">
      <c r="C27205" s="111"/>
    </row>
    <row r="27206">
      <c r="C27206" s="111"/>
    </row>
    <row r="27207">
      <c r="C27207" s="111"/>
    </row>
    <row r="27208">
      <c r="C27208" s="111"/>
    </row>
    <row r="27209">
      <c r="C27209" s="111"/>
    </row>
    <row r="27210">
      <c r="C27210" s="111"/>
    </row>
    <row r="27211">
      <c r="C27211" s="111"/>
    </row>
    <row r="27212">
      <c r="C27212" s="111"/>
    </row>
    <row r="27213">
      <c r="C27213" s="111"/>
    </row>
    <row r="27214">
      <c r="C27214" s="111"/>
    </row>
    <row r="27215">
      <c r="C27215" s="111"/>
    </row>
    <row r="27216">
      <c r="C27216" s="111"/>
    </row>
    <row r="27217">
      <c r="C27217" s="111"/>
    </row>
    <row r="27218">
      <c r="C27218" s="111"/>
    </row>
    <row r="27219">
      <c r="C27219" s="111"/>
    </row>
    <row r="27220">
      <c r="C27220" s="111"/>
    </row>
    <row r="27221">
      <c r="C27221" s="111"/>
    </row>
    <row r="27222">
      <c r="C27222" s="111"/>
    </row>
    <row r="27223">
      <c r="C27223" s="111"/>
    </row>
    <row r="27224">
      <c r="C27224" s="111"/>
    </row>
    <row r="27225">
      <c r="C27225" s="111"/>
    </row>
    <row r="27226">
      <c r="C27226" s="111"/>
    </row>
    <row r="27227">
      <c r="C27227" s="111"/>
    </row>
    <row r="27228">
      <c r="C27228" s="111"/>
    </row>
    <row r="27229">
      <c r="C27229" s="111"/>
    </row>
    <row r="27230">
      <c r="C27230" s="111"/>
    </row>
    <row r="27231">
      <c r="C27231" s="111"/>
    </row>
    <row r="27232">
      <c r="C27232" s="111"/>
    </row>
    <row r="27233">
      <c r="C27233" s="111"/>
    </row>
    <row r="27234">
      <c r="C27234" s="111"/>
    </row>
    <row r="27235">
      <c r="C27235" s="111"/>
    </row>
    <row r="27236">
      <c r="C27236" s="111"/>
    </row>
    <row r="27237">
      <c r="C27237" s="111"/>
    </row>
    <row r="27238">
      <c r="C27238" s="111"/>
    </row>
    <row r="27239">
      <c r="C27239" s="111"/>
    </row>
    <row r="27240">
      <c r="C27240" s="111"/>
    </row>
    <row r="27241">
      <c r="C27241" s="111"/>
    </row>
    <row r="27242">
      <c r="C27242" s="111"/>
    </row>
    <row r="27243">
      <c r="C27243" s="111"/>
    </row>
    <row r="27244">
      <c r="C27244" s="111"/>
    </row>
    <row r="27245">
      <c r="C27245" s="111"/>
    </row>
    <row r="27246">
      <c r="C27246" s="111"/>
    </row>
    <row r="27247">
      <c r="C27247" s="111"/>
    </row>
    <row r="27248">
      <c r="C27248" s="111"/>
    </row>
    <row r="27249">
      <c r="C27249" s="111"/>
    </row>
    <row r="27250">
      <c r="C27250" s="111"/>
    </row>
    <row r="27251">
      <c r="C27251" s="111"/>
    </row>
    <row r="27252">
      <c r="C27252" s="111"/>
    </row>
    <row r="27253">
      <c r="C27253" s="111"/>
    </row>
    <row r="27254">
      <c r="C27254" s="111"/>
    </row>
    <row r="27255">
      <c r="C27255" s="111"/>
    </row>
    <row r="27256">
      <c r="C27256" s="111"/>
    </row>
    <row r="27257">
      <c r="C27257" s="111"/>
    </row>
    <row r="27258">
      <c r="C27258" s="111"/>
    </row>
    <row r="27259">
      <c r="C27259" s="111"/>
    </row>
    <row r="27260">
      <c r="C27260" s="111"/>
    </row>
    <row r="27261">
      <c r="C27261" s="111"/>
    </row>
    <row r="27262">
      <c r="C27262" s="111"/>
    </row>
    <row r="27263">
      <c r="C27263" s="111"/>
    </row>
    <row r="27264">
      <c r="C27264" s="111"/>
    </row>
    <row r="27265">
      <c r="C27265" s="111"/>
    </row>
    <row r="27266">
      <c r="C27266" s="111"/>
    </row>
    <row r="27267">
      <c r="C27267" s="111"/>
    </row>
    <row r="27268">
      <c r="C27268" s="111"/>
    </row>
    <row r="27269">
      <c r="C27269" s="111"/>
    </row>
    <row r="27270">
      <c r="C27270" s="111"/>
    </row>
    <row r="27271">
      <c r="C27271" s="111"/>
    </row>
    <row r="27272">
      <c r="C27272" s="111"/>
    </row>
    <row r="27273">
      <c r="C27273" s="111"/>
    </row>
    <row r="27274">
      <c r="C27274" s="111"/>
    </row>
    <row r="27275">
      <c r="C27275" s="111"/>
    </row>
    <row r="27276">
      <c r="C27276" s="111"/>
    </row>
    <row r="27277">
      <c r="C27277" s="111"/>
    </row>
    <row r="27278">
      <c r="C27278" s="111"/>
    </row>
    <row r="27279">
      <c r="C27279" s="111"/>
    </row>
    <row r="27280">
      <c r="C27280" s="111"/>
    </row>
    <row r="27281">
      <c r="C27281" s="111"/>
    </row>
    <row r="27282">
      <c r="C27282" s="111"/>
    </row>
    <row r="27283">
      <c r="C27283" s="111"/>
    </row>
    <row r="27284">
      <c r="C27284" s="111"/>
    </row>
    <row r="27285">
      <c r="C27285" s="111"/>
    </row>
    <row r="27286">
      <c r="C27286" s="111"/>
    </row>
    <row r="27287">
      <c r="C27287" s="111"/>
    </row>
    <row r="27288">
      <c r="C27288" s="111"/>
    </row>
    <row r="27289">
      <c r="C27289" s="111"/>
    </row>
    <row r="27290">
      <c r="C27290" s="111"/>
    </row>
    <row r="27291">
      <c r="C27291" s="111"/>
    </row>
    <row r="27292">
      <c r="C27292" s="111"/>
    </row>
    <row r="27293">
      <c r="C27293" s="111"/>
    </row>
    <row r="27294">
      <c r="C27294" s="111"/>
    </row>
    <row r="27295">
      <c r="C27295" s="111"/>
    </row>
    <row r="27296">
      <c r="C27296" s="111"/>
    </row>
    <row r="27297">
      <c r="C27297" s="111"/>
    </row>
    <row r="27298">
      <c r="C27298" s="111"/>
    </row>
    <row r="27299">
      <c r="C27299" s="111"/>
    </row>
    <row r="27300">
      <c r="C27300" s="111"/>
    </row>
    <row r="27301">
      <c r="C27301" s="111"/>
    </row>
    <row r="27302">
      <c r="C27302" s="111"/>
    </row>
    <row r="27303">
      <c r="C27303" s="111"/>
    </row>
    <row r="27304">
      <c r="C27304" s="111"/>
    </row>
    <row r="27305">
      <c r="C27305" s="111"/>
    </row>
    <row r="27306">
      <c r="C27306" s="111"/>
    </row>
    <row r="27307">
      <c r="C27307" s="111"/>
    </row>
    <row r="27308">
      <c r="C27308" s="111"/>
    </row>
    <row r="27309">
      <c r="C27309" s="111"/>
    </row>
    <row r="27310">
      <c r="C27310" s="111"/>
    </row>
    <row r="27311">
      <c r="C27311" s="111"/>
    </row>
    <row r="27312">
      <c r="C27312" s="111"/>
    </row>
    <row r="27313">
      <c r="C27313" s="111"/>
    </row>
    <row r="27314">
      <c r="C27314" s="111"/>
    </row>
    <row r="27315">
      <c r="C27315" s="111"/>
    </row>
    <row r="27316">
      <c r="C27316" s="111"/>
    </row>
    <row r="27317">
      <c r="C27317" s="111"/>
    </row>
    <row r="27318">
      <c r="C27318" s="111"/>
    </row>
    <row r="27319">
      <c r="C27319" s="111"/>
    </row>
    <row r="27320">
      <c r="C27320" s="111"/>
    </row>
    <row r="27321">
      <c r="C27321" s="111"/>
    </row>
    <row r="27322">
      <c r="C27322" s="111"/>
    </row>
    <row r="27323">
      <c r="C27323" s="111"/>
    </row>
    <row r="27324">
      <c r="C27324" s="111"/>
    </row>
    <row r="27325">
      <c r="C27325" s="111"/>
    </row>
    <row r="27326">
      <c r="C27326" s="111"/>
    </row>
    <row r="27327">
      <c r="C27327" s="111"/>
    </row>
    <row r="27328">
      <c r="C27328" s="111"/>
    </row>
    <row r="27329">
      <c r="C27329" s="111"/>
    </row>
    <row r="27330">
      <c r="C27330" s="111"/>
    </row>
    <row r="27331">
      <c r="C27331" s="111"/>
    </row>
    <row r="27332">
      <c r="C27332" s="111"/>
    </row>
    <row r="27333">
      <c r="C27333" s="111"/>
    </row>
    <row r="27334">
      <c r="C27334" s="111"/>
    </row>
    <row r="27335">
      <c r="C27335" s="111"/>
    </row>
    <row r="27336">
      <c r="C27336" s="111"/>
    </row>
    <row r="27337">
      <c r="C27337" s="111"/>
    </row>
    <row r="27338">
      <c r="C27338" s="111"/>
    </row>
    <row r="27339">
      <c r="C27339" s="111"/>
    </row>
    <row r="27340">
      <c r="C27340" s="111"/>
    </row>
    <row r="27341">
      <c r="C27341" s="111"/>
    </row>
    <row r="27342">
      <c r="C27342" s="111"/>
    </row>
    <row r="27343">
      <c r="C27343" s="111"/>
    </row>
    <row r="27344">
      <c r="C27344" s="111"/>
    </row>
    <row r="27345">
      <c r="C27345" s="111"/>
    </row>
    <row r="27346">
      <c r="C27346" s="111"/>
    </row>
    <row r="27347">
      <c r="C27347" s="111"/>
    </row>
    <row r="27348">
      <c r="C27348" s="111"/>
    </row>
    <row r="27349">
      <c r="C27349" s="111"/>
    </row>
    <row r="27350">
      <c r="C27350" s="111"/>
    </row>
    <row r="27351">
      <c r="C27351" s="111"/>
    </row>
    <row r="27352">
      <c r="C27352" s="111"/>
    </row>
    <row r="27353">
      <c r="C27353" s="111"/>
    </row>
    <row r="27354">
      <c r="C27354" s="111"/>
    </row>
    <row r="27355">
      <c r="C27355" s="111"/>
    </row>
    <row r="27356">
      <c r="C27356" s="111"/>
    </row>
    <row r="27357">
      <c r="C27357" s="111"/>
    </row>
    <row r="27358">
      <c r="C27358" s="111"/>
    </row>
    <row r="27359">
      <c r="C27359" s="111"/>
    </row>
    <row r="27360">
      <c r="C27360" s="111"/>
    </row>
    <row r="27361">
      <c r="C27361" s="111"/>
    </row>
    <row r="27362">
      <c r="C27362" s="111"/>
    </row>
    <row r="27363">
      <c r="C27363" s="111"/>
    </row>
    <row r="27364">
      <c r="C27364" s="111"/>
    </row>
    <row r="27365">
      <c r="C27365" s="111"/>
    </row>
    <row r="27366">
      <c r="C27366" s="111"/>
    </row>
    <row r="27367">
      <c r="C27367" s="111"/>
    </row>
    <row r="27368">
      <c r="C27368" s="111"/>
    </row>
    <row r="27369">
      <c r="C27369" s="111"/>
    </row>
    <row r="27370">
      <c r="C27370" s="111"/>
    </row>
    <row r="27371">
      <c r="C27371" s="111"/>
    </row>
    <row r="27372">
      <c r="C27372" s="111"/>
    </row>
    <row r="27373">
      <c r="C27373" s="111"/>
    </row>
    <row r="27374">
      <c r="C27374" s="111"/>
    </row>
    <row r="27375">
      <c r="C27375" s="111"/>
    </row>
    <row r="27376">
      <c r="C27376" s="111"/>
    </row>
    <row r="27377">
      <c r="C27377" s="111"/>
    </row>
    <row r="27378">
      <c r="C27378" s="111"/>
    </row>
    <row r="27379">
      <c r="C27379" s="111"/>
    </row>
    <row r="27380">
      <c r="C27380" s="111"/>
    </row>
    <row r="27381">
      <c r="C27381" s="111"/>
    </row>
    <row r="27382">
      <c r="C27382" s="111"/>
    </row>
    <row r="27383">
      <c r="C27383" s="111"/>
    </row>
    <row r="27384">
      <c r="C27384" s="111"/>
    </row>
    <row r="27385">
      <c r="C27385" s="111"/>
    </row>
    <row r="27386">
      <c r="C27386" s="111"/>
    </row>
    <row r="27387">
      <c r="C27387" s="111"/>
    </row>
    <row r="27388">
      <c r="C27388" s="111"/>
    </row>
    <row r="27389">
      <c r="C27389" s="111"/>
    </row>
    <row r="27390">
      <c r="C27390" s="111"/>
    </row>
    <row r="27391">
      <c r="C27391" s="111"/>
    </row>
    <row r="27392">
      <c r="C27392" s="111"/>
    </row>
    <row r="27393">
      <c r="C27393" s="111"/>
    </row>
    <row r="27394">
      <c r="C27394" s="111"/>
    </row>
    <row r="27395">
      <c r="C27395" s="111"/>
    </row>
    <row r="27396">
      <c r="C27396" s="111"/>
    </row>
    <row r="27397">
      <c r="C27397" s="111"/>
    </row>
    <row r="27398">
      <c r="C27398" s="111"/>
    </row>
    <row r="27399">
      <c r="C27399" s="111"/>
    </row>
    <row r="27400">
      <c r="C27400" s="111"/>
    </row>
    <row r="27401">
      <c r="C27401" s="111"/>
    </row>
    <row r="27402">
      <c r="C27402" s="111"/>
    </row>
    <row r="27403">
      <c r="C27403" s="111"/>
    </row>
    <row r="27404">
      <c r="C27404" s="111"/>
    </row>
    <row r="27405">
      <c r="C27405" s="111"/>
    </row>
    <row r="27406">
      <c r="C27406" s="111"/>
    </row>
    <row r="27407">
      <c r="C27407" s="111"/>
    </row>
    <row r="27408">
      <c r="C27408" s="111"/>
    </row>
    <row r="27409">
      <c r="C27409" s="111"/>
    </row>
    <row r="27410">
      <c r="C27410" s="111"/>
    </row>
    <row r="27411">
      <c r="C27411" s="111"/>
    </row>
    <row r="27412">
      <c r="C27412" s="111"/>
    </row>
    <row r="27413">
      <c r="C27413" s="111"/>
    </row>
    <row r="27414">
      <c r="C27414" s="111"/>
    </row>
    <row r="27415">
      <c r="C27415" s="111"/>
    </row>
    <row r="27416">
      <c r="C27416" s="111"/>
    </row>
    <row r="27417">
      <c r="C27417" s="111"/>
    </row>
    <row r="27418">
      <c r="C27418" s="111"/>
    </row>
    <row r="27419">
      <c r="C27419" s="111"/>
    </row>
    <row r="27420">
      <c r="C27420" s="111"/>
    </row>
    <row r="27421">
      <c r="C27421" s="111"/>
    </row>
    <row r="27422">
      <c r="C27422" s="111"/>
    </row>
    <row r="27423">
      <c r="C27423" s="111"/>
    </row>
    <row r="27424">
      <c r="C27424" s="111"/>
    </row>
    <row r="27425">
      <c r="C27425" s="111"/>
    </row>
    <row r="27426">
      <c r="C27426" s="111"/>
    </row>
    <row r="27427">
      <c r="C27427" s="111"/>
    </row>
    <row r="27428">
      <c r="C27428" s="111"/>
    </row>
    <row r="27429">
      <c r="C27429" s="111"/>
    </row>
    <row r="27430">
      <c r="C27430" s="111"/>
    </row>
    <row r="27431">
      <c r="C27431" s="111"/>
    </row>
    <row r="27432">
      <c r="C27432" s="111"/>
    </row>
    <row r="27433">
      <c r="C27433" s="111"/>
    </row>
    <row r="27434">
      <c r="C27434" s="111"/>
    </row>
    <row r="27435">
      <c r="C27435" s="111"/>
    </row>
    <row r="27436">
      <c r="C27436" s="111"/>
    </row>
    <row r="27437">
      <c r="C27437" s="111"/>
    </row>
    <row r="27438">
      <c r="C27438" s="111"/>
    </row>
    <row r="27439">
      <c r="C27439" s="111"/>
    </row>
    <row r="27440">
      <c r="C27440" s="111"/>
    </row>
    <row r="27441">
      <c r="C27441" s="111"/>
    </row>
    <row r="27442">
      <c r="C27442" s="111"/>
    </row>
    <row r="27443">
      <c r="C27443" s="111"/>
    </row>
    <row r="27444">
      <c r="C27444" s="111"/>
    </row>
    <row r="27445">
      <c r="C27445" s="111"/>
    </row>
    <row r="27446">
      <c r="C27446" s="111"/>
    </row>
    <row r="27447">
      <c r="C27447" s="111"/>
    </row>
    <row r="27448">
      <c r="C27448" s="111"/>
    </row>
    <row r="27449">
      <c r="C27449" s="111"/>
    </row>
    <row r="27450">
      <c r="C27450" s="111"/>
    </row>
    <row r="27451">
      <c r="C27451" s="111"/>
    </row>
    <row r="27452">
      <c r="C27452" s="111"/>
    </row>
    <row r="27453">
      <c r="C27453" s="111"/>
    </row>
    <row r="27454">
      <c r="C27454" s="111"/>
    </row>
    <row r="27455">
      <c r="C27455" s="111"/>
    </row>
    <row r="27456">
      <c r="C27456" s="111"/>
    </row>
    <row r="27457">
      <c r="C27457" s="111"/>
    </row>
    <row r="27458">
      <c r="C27458" s="111"/>
    </row>
    <row r="27459">
      <c r="C27459" s="111"/>
    </row>
    <row r="27460">
      <c r="C27460" s="111"/>
    </row>
    <row r="27461">
      <c r="C27461" s="111"/>
    </row>
    <row r="27462">
      <c r="C27462" s="111"/>
    </row>
    <row r="27463">
      <c r="C27463" s="111"/>
    </row>
    <row r="27464">
      <c r="C27464" s="111"/>
    </row>
    <row r="27465">
      <c r="C27465" s="111"/>
    </row>
    <row r="27466">
      <c r="C27466" s="111"/>
    </row>
    <row r="27467">
      <c r="C27467" s="111"/>
    </row>
    <row r="27468">
      <c r="C27468" s="111"/>
    </row>
    <row r="27469">
      <c r="C27469" s="111"/>
    </row>
    <row r="27470">
      <c r="C27470" s="111"/>
    </row>
    <row r="27471">
      <c r="C27471" s="111"/>
    </row>
    <row r="27472">
      <c r="C27472" s="111"/>
    </row>
    <row r="27473">
      <c r="C27473" s="111"/>
    </row>
    <row r="27474">
      <c r="C27474" s="111"/>
    </row>
    <row r="27475">
      <c r="C27475" s="111"/>
    </row>
    <row r="27476">
      <c r="C27476" s="111"/>
    </row>
    <row r="27477">
      <c r="C27477" s="111"/>
    </row>
    <row r="27478">
      <c r="C27478" s="111"/>
    </row>
    <row r="27479">
      <c r="C27479" s="111"/>
    </row>
    <row r="27480">
      <c r="C27480" s="111"/>
    </row>
    <row r="27481">
      <c r="C27481" s="111"/>
    </row>
    <row r="27482">
      <c r="C27482" s="111"/>
    </row>
    <row r="27483">
      <c r="C27483" s="111"/>
    </row>
    <row r="27484">
      <c r="C27484" s="111"/>
    </row>
    <row r="27485">
      <c r="C27485" s="111"/>
    </row>
    <row r="27486">
      <c r="C27486" s="111"/>
    </row>
    <row r="27487">
      <c r="C27487" s="111"/>
    </row>
    <row r="27488">
      <c r="C27488" s="111"/>
    </row>
    <row r="27489">
      <c r="C27489" s="111"/>
    </row>
    <row r="27490">
      <c r="C27490" s="111"/>
    </row>
    <row r="27491">
      <c r="C27491" s="111"/>
    </row>
    <row r="27492">
      <c r="C27492" s="111"/>
    </row>
    <row r="27493">
      <c r="C27493" s="111"/>
    </row>
    <row r="27494">
      <c r="C27494" s="111"/>
    </row>
    <row r="27495">
      <c r="C27495" s="111"/>
    </row>
    <row r="27496">
      <c r="C27496" s="111"/>
    </row>
    <row r="27497">
      <c r="C27497" s="111"/>
    </row>
    <row r="27498">
      <c r="C27498" s="111"/>
    </row>
    <row r="27499">
      <c r="C27499" s="111"/>
    </row>
    <row r="27500">
      <c r="C27500" s="111"/>
    </row>
    <row r="27501">
      <c r="C27501" s="111"/>
    </row>
    <row r="27502">
      <c r="C27502" s="111"/>
    </row>
    <row r="27503">
      <c r="C27503" s="111"/>
    </row>
    <row r="27504">
      <c r="C27504" s="111"/>
    </row>
    <row r="27505">
      <c r="C27505" s="111"/>
    </row>
    <row r="27506">
      <c r="C27506" s="111"/>
    </row>
    <row r="27507">
      <c r="C27507" s="111"/>
    </row>
    <row r="27508">
      <c r="C27508" s="111"/>
    </row>
    <row r="27509">
      <c r="C27509" s="111"/>
    </row>
    <row r="27510">
      <c r="C27510" s="111"/>
    </row>
    <row r="27511">
      <c r="C27511" s="111"/>
    </row>
    <row r="27512">
      <c r="C27512" s="111"/>
    </row>
    <row r="27513">
      <c r="C27513" s="111"/>
    </row>
    <row r="27514">
      <c r="C27514" s="111"/>
    </row>
    <row r="27515">
      <c r="C27515" s="111"/>
    </row>
    <row r="27516">
      <c r="C27516" s="111"/>
    </row>
    <row r="27517">
      <c r="C27517" s="111"/>
    </row>
    <row r="27518">
      <c r="C27518" s="111"/>
    </row>
    <row r="27519">
      <c r="C27519" s="111"/>
    </row>
    <row r="27520">
      <c r="C27520" s="111"/>
    </row>
    <row r="27521">
      <c r="C27521" s="111"/>
    </row>
    <row r="27522">
      <c r="C27522" s="111"/>
    </row>
    <row r="27523">
      <c r="C27523" s="111"/>
    </row>
    <row r="27524">
      <c r="C27524" s="111"/>
    </row>
    <row r="27525">
      <c r="C27525" s="111"/>
    </row>
    <row r="27526">
      <c r="C27526" s="111"/>
    </row>
    <row r="27527">
      <c r="C27527" s="111"/>
    </row>
    <row r="27528">
      <c r="C27528" s="111"/>
    </row>
    <row r="27529">
      <c r="C27529" s="111"/>
    </row>
    <row r="27530">
      <c r="C27530" s="111"/>
    </row>
    <row r="27531">
      <c r="C27531" s="111"/>
    </row>
    <row r="27532">
      <c r="C27532" s="111"/>
    </row>
    <row r="27533">
      <c r="C27533" s="111"/>
    </row>
    <row r="27534">
      <c r="C27534" s="111"/>
    </row>
    <row r="27535">
      <c r="C27535" s="111"/>
    </row>
    <row r="27536">
      <c r="C27536" s="111"/>
    </row>
    <row r="27537">
      <c r="C27537" s="111"/>
    </row>
    <row r="27538">
      <c r="C27538" s="111"/>
    </row>
    <row r="27539">
      <c r="C27539" s="111"/>
    </row>
    <row r="27540">
      <c r="C27540" s="111"/>
    </row>
    <row r="27541">
      <c r="C27541" s="111"/>
    </row>
    <row r="27542">
      <c r="C27542" s="111"/>
    </row>
    <row r="27543">
      <c r="C27543" s="111"/>
    </row>
    <row r="27544">
      <c r="C27544" s="111"/>
    </row>
    <row r="27545">
      <c r="C27545" s="111"/>
    </row>
    <row r="27546">
      <c r="C27546" s="111"/>
    </row>
    <row r="27547">
      <c r="C27547" s="111"/>
    </row>
    <row r="27548">
      <c r="C27548" s="111"/>
    </row>
    <row r="27549">
      <c r="C27549" s="111"/>
    </row>
    <row r="27550">
      <c r="C27550" s="111"/>
    </row>
    <row r="27551">
      <c r="C27551" s="111"/>
    </row>
    <row r="27552">
      <c r="C27552" s="111"/>
    </row>
    <row r="27553">
      <c r="C27553" s="111"/>
    </row>
    <row r="27554">
      <c r="C27554" s="111"/>
    </row>
    <row r="27555">
      <c r="C27555" s="111"/>
    </row>
    <row r="27556">
      <c r="C27556" s="111"/>
    </row>
    <row r="27557">
      <c r="C27557" s="111"/>
    </row>
    <row r="27558">
      <c r="C27558" s="111"/>
    </row>
    <row r="27559">
      <c r="C27559" s="111"/>
    </row>
    <row r="27560">
      <c r="C27560" s="111"/>
    </row>
    <row r="27561">
      <c r="C27561" s="111"/>
    </row>
    <row r="27562">
      <c r="C27562" s="111"/>
    </row>
    <row r="27563">
      <c r="C27563" s="111"/>
    </row>
    <row r="27564">
      <c r="C27564" s="111"/>
    </row>
    <row r="27565">
      <c r="C27565" s="111"/>
    </row>
    <row r="27566">
      <c r="C27566" s="111"/>
    </row>
    <row r="27567">
      <c r="C27567" s="111"/>
    </row>
    <row r="27568">
      <c r="C27568" s="111"/>
    </row>
    <row r="27569">
      <c r="C27569" s="111"/>
    </row>
    <row r="27570">
      <c r="C27570" s="111"/>
    </row>
    <row r="27571">
      <c r="C27571" s="111"/>
    </row>
    <row r="27572">
      <c r="C27572" s="111"/>
    </row>
    <row r="27573">
      <c r="C27573" s="111"/>
    </row>
    <row r="27574">
      <c r="C27574" s="111"/>
    </row>
    <row r="27575">
      <c r="C27575" s="111"/>
    </row>
    <row r="27576">
      <c r="C27576" s="111"/>
    </row>
    <row r="27577">
      <c r="C27577" s="111"/>
    </row>
    <row r="27578">
      <c r="C27578" s="111"/>
    </row>
    <row r="27579">
      <c r="C27579" s="111"/>
    </row>
    <row r="27580">
      <c r="C27580" s="111"/>
    </row>
    <row r="27581">
      <c r="C27581" s="111"/>
    </row>
    <row r="27582">
      <c r="C27582" s="111"/>
    </row>
    <row r="27583">
      <c r="C27583" s="111"/>
    </row>
    <row r="27584">
      <c r="C27584" s="111"/>
    </row>
    <row r="27585">
      <c r="C27585" s="111"/>
    </row>
    <row r="27586">
      <c r="C27586" s="111"/>
    </row>
    <row r="27587">
      <c r="C27587" s="111"/>
    </row>
    <row r="27588">
      <c r="C27588" s="111"/>
    </row>
    <row r="27589">
      <c r="C27589" s="111"/>
    </row>
    <row r="27590">
      <c r="C27590" s="111"/>
    </row>
    <row r="27591">
      <c r="C27591" s="111"/>
    </row>
    <row r="27592">
      <c r="C27592" s="111"/>
    </row>
    <row r="27593">
      <c r="C27593" s="111"/>
    </row>
    <row r="27594">
      <c r="C27594" s="111"/>
    </row>
    <row r="27595">
      <c r="C27595" s="111"/>
    </row>
    <row r="27596">
      <c r="C27596" s="111"/>
    </row>
    <row r="27597">
      <c r="C27597" s="111"/>
    </row>
    <row r="27598">
      <c r="C27598" s="111"/>
    </row>
    <row r="27599">
      <c r="C27599" s="111"/>
    </row>
    <row r="27600">
      <c r="C27600" s="111"/>
    </row>
    <row r="27601">
      <c r="C27601" s="111"/>
    </row>
    <row r="27602">
      <c r="C27602" s="111"/>
    </row>
    <row r="27603">
      <c r="C27603" s="111"/>
    </row>
    <row r="27604">
      <c r="C27604" s="111"/>
    </row>
    <row r="27605">
      <c r="C27605" s="111"/>
    </row>
    <row r="27606">
      <c r="C27606" s="111"/>
    </row>
    <row r="27607">
      <c r="C27607" s="111"/>
    </row>
    <row r="27608">
      <c r="C27608" s="111"/>
    </row>
    <row r="27609">
      <c r="C27609" s="111"/>
    </row>
    <row r="27610">
      <c r="C27610" s="111"/>
    </row>
    <row r="27611">
      <c r="C27611" s="111"/>
    </row>
    <row r="27612">
      <c r="C27612" s="111"/>
    </row>
    <row r="27613">
      <c r="C27613" s="111"/>
    </row>
    <row r="27614">
      <c r="C27614" s="111"/>
    </row>
    <row r="27615">
      <c r="C27615" s="111"/>
    </row>
    <row r="27616">
      <c r="C27616" s="111"/>
    </row>
    <row r="27617">
      <c r="C27617" s="111"/>
    </row>
    <row r="27618">
      <c r="C27618" s="111"/>
    </row>
    <row r="27619">
      <c r="C27619" s="111"/>
    </row>
    <row r="27620">
      <c r="C27620" s="111"/>
    </row>
    <row r="27621">
      <c r="C27621" s="111"/>
    </row>
    <row r="27622">
      <c r="C27622" s="111"/>
    </row>
    <row r="27623">
      <c r="C27623" s="111"/>
    </row>
    <row r="27624">
      <c r="C27624" s="111"/>
    </row>
    <row r="27625">
      <c r="C27625" s="111"/>
    </row>
    <row r="27626">
      <c r="C27626" s="111"/>
    </row>
    <row r="27627">
      <c r="C27627" s="111"/>
    </row>
    <row r="27628">
      <c r="C27628" s="111"/>
    </row>
    <row r="27629">
      <c r="C27629" s="111"/>
    </row>
    <row r="27630">
      <c r="C27630" s="111"/>
    </row>
    <row r="27631">
      <c r="C27631" s="111"/>
    </row>
    <row r="27632">
      <c r="C27632" s="111"/>
    </row>
    <row r="27633">
      <c r="C27633" s="111"/>
    </row>
    <row r="27634">
      <c r="C27634" s="111"/>
    </row>
    <row r="27635">
      <c r="C27635" s="111"/>
    </row>
    <row r="27636">
      <c r="C27636" s="111"/>
    </row>
    <row r="27637">
      <c r="C27637" s="111"/>
    </row>
    <row r="27638">
      <c r="C27638" s="111"/>
    </row>
    <row r="27639">
      <c r="C27639" s="111"/>
    </row>
    <row r="27640">
      <c r="C27640" s="111"/>
    </row>
    <row r="27641">
      <c r="C27641" s="111"/>
    </row>
    <row r="27642">
      <c r="C27642" s="111"/>
    </row>
    <row r="27643">
      <c r="C27643" s="111"/>
    </row>
    <row r="27644">
      <c r="C27644" s="111"/>
    </row>
    <row r="27645">
      <c r="C27645" s="111"/>
    </row>
    <row r="27646">
      <c r="C27646" s="111"/>
    </row>
    <row r="27647">
      <c r="C27647" s="111"/>
    </row>
    <row r="27648">
      <c r="C27648" s="111"/>
    </row>
    <row r="27649">
      <c r="C27649" s="111"/>
    </row>
    <row r="27650">
      <c r="C27650" s="111"/>
    </row>
    <row r="27651">
      <c r="C27651" s="111"/>
    </row>
    <row r="27652">
      <c r="C27652" s="111"/>
    </row>
    <row r="27653">
      <c r="C27653" s="111"/>
    </row>
    <row r="27654">
      <c r="C27654" s="111"/>
    </row>
    <row r="27655">
      <c r="C27655" s="111"/>
    </row>
    <row r="27656">
      <c r="C27656" s="111"/>
    </row>
    <row r="27657">
      <c r="C27657" s="111"/>
    </row>
    <row r="27658">
      <c r="C27658" s="111"/>
    </row>
    <row r="27659">
      <c r="C27659" s="111"/>
    </row>
    <row r="27660">
      <c r="C27660" s="111"/>
    </row>
    <row r="27661">
      <c r="C27661" s="111"/>
    </row>
    <row r="27662">
      <c r="C27662" s="111"/>
    </row>
    <row r="27663">
      <c r="C27663" s="111"/>
    </row>
    <row r="27664">
      <c r="C27664" s="111"/>
    </row>
    <row r="27665">
      <c r="C27665" s="111"/>
    </row>
    <row r="27666">
      <c r="C27666" s="111"/>
    </row>
    <row r="27667">
      <c r="C27667" s="111"/>
    </row>
    <row r="27668">
      <c r="C27668" s="111"/>
    </row>
    <row r="27669">
      <c r="C27669" s="111"/>
    </row>
    <row r="27670">
      <c r="C27670" s="111"/>
    </row>
    <row r="27671">
      <c r="C27671" s="111"/>
    </row>
    <row r="27672">
      <c r="C27672" s="111"/>
    </row>
    <row r="27673">
      <c r="C27673" s="111"/>
    </row>
    <row r="27674">
      <c r="C27674" s="111"/>
    </row>
    <row r="27675">
      <c r="C27675" s="111"/>
    </row>
    <row r="27676">
      <c r="C27676" s="111"/>
    </row>
    <row r="27677">
      <c r="C27677" s="111"/>
    </row>
    <row r="27678">
      <c r="C27678" s="111"/>
    </row>
    <row r="27679">
      <c r="C27679" s="111"/>
    </row>
    <row r="27680">
      <c r="C27680" s="111"/>
    </row>
    <row r="27681">
      <c r="C27681" s="111"/>
    </row>
    <row r="27682">
      <c r="C27682" s="111"/>
    </row>
    <row r="27683">
      <c r="C27683" s="111"/>
    </row>
    <row r="27684">
      <c r="C27684" s="111"/>
    </row>
    <row r="27685">
      <c r="C27685" s="111"/>
    </row>
    <row r="27686">
      <c r="C27686" s="111"/>
    </row>
    <row r="27687">
      <c r="C27687" s="111"/>
    </row>
    <row r="27688">
      <c r="C27688" s="111"/>
    </row>
    <row r="27689">
      <c r="C27689" s="111"/>
    </row>
    <row r="27690">
      <c r="C27690" s="111"/>
    </row>
    <row r="27691">
      <c r="C27691" s="111"/>
    </row>
    <row r="27692">
      <c r="C27692" s="111"/>
    </row>
    <row r="27693">
      <c r="C27693" s="111"/>
    </row>
    <row r="27694">
      <c r="C27694" s="111"/>
    </row>
    <row r="27695">
      <c r="C27695" s="111"/>
    </row>
    <row r="27696">
      <c r="C27696" s="111"/>
    </row>
    <row r="27697">
      <c r="C27697" s="111"/>
    </row>
    <row r="27698">
      <c r="C27698" s="111"/>
    </row>
    <row r="27699">
      <c r="C27699" s="111"/>
    </row>
    <row r="27700">
      <c r="C27700" s="111"/>
    </row>
    <row r="27701">
      <c r="C27701" s="111"/>
    </row>
    <row r="27702">
      <c r="C27702" s="111"/>
    </row>
    <row r="27703">
      <c r="C27703" s="111"/>
    </row>
    <row r="27704">
      <c r="C27704" s="111"/>
    </row>
    <row r="27705">
      <c r="C27705" s="111"/>
    </row>
    <row r="27706">
      <c r="C27706" s="111"/>
    </row>
    <row r="27707">
      <c r="C27707" s="111"/>
    </row>
    <row r="27708">
      <c r="C27708" s="111"/>
    </row>
    <row r="27709">
      <c r="C27709" s="111"/>
    </row>
    <row r="27710">
      <c r="C27710" s="111"/>
    </row>
    <row r="27711">
      <c r="C27711" s="111"/>
    </row>
    <row r="27712">
      <c r="C27712" s="111"/>
    </row>
    <row r="27713">
      <c r="C27713" s="111"/>
    </row>
    <row r="27714">
      <c r="C27714" s="111"/>
    </row>
    <row r="27715">
      <c r="C27715" s="111"/>
    </row>
    <row r="27716">
      <c r="C27716" s="111"/>
    </row>
    <row r="27717">
      <c r="C27717" s="111"/>
    </row>
    <row r="27718">
      <c r="C27718" s="111"/>
    </row>
    <row r="27719">
      <c r="C27719" s="111"/>
    </row>
    <row r="27720">
      <c r="C27720" s="111"/>
    </row>
    <row r="27721">
      <c r="C27721" s="111"/>
    </row>
    <row r="27722">
      <c r="C27722" s="111"/>
    </row>
    <row r="27723">
      <c r="C27723" s="111"/>
    </row>
    <row r="27724">
      <c r="C27724" s="111"/>
    </row>
    <row r="27725">
      <c r="C27725" s="111"/>
    </row>
    <row r="27726">
      <c r="C27726" s="111"/>
    </row>
    <row r="27727">
      <c r="C27727" s="111"/>
    </row>
    <row r="27728">
      <c r="C27728" s="111"/>
    </row>
    <row r="27729">
      <c r="C27729" s="111"/>
    </row>
    <row r="27730">
      <c r="C27730" s="111"/>
    </row>
    <row r="27731">
      <c r="C27731" s="111"/>
    </row>
    <row r="27732">
      <c r="C27732" s="111"/>
    </row>
    <row r="27733">
      <c r="C27733" s="111"/>
    </row>
    <row r="27734">
      <c r="C27734" s="111"/>
    </row>
    <row r="27735">
      <c r="C27735" s="111"/>
    </row>
    <row r="27736">
      <c r="C27736" s="111"/>
    </row>
    <row r="27737">
      <c r="C27737" s="111"/>
    </row>
    <row r="27738">
      <c r="C27738" s="111"/>
    </row>
    <row r="27739">
      <c r="C27739" s="111"/>
    </row>
    <row r="27740">
      <c r="C27740" s="111"/>
    </row>
    <row r="27741">
      <c r="C27741" s="111"/>
    </row>
    <row r="27742">
      <c r="C27742" s="111"/>
    </row>
    <row r="27743">
      <c r="C27743" s="111"/>
    </row>
    <row r="27744">
      <c r="C27744" s="111"/>
    </row>
    <row r="27745">
      <c r="C27745" s="111"/>
    </row>
    <row r="27746">
      <c r="C27746" s="111"/>
    </row>
    <row r="27747">
      <c r="C27747" s="111"/>
    </row>
    <row r="27748">
      <c r="C27748" s="111"/>
    </row>
    <row r="27749">
      <c r="C27749" s="111"/>
    </row>
    <row r="27750">
      <c r="C27750" s="111"/>
    </row>
    <row r="27751">
      <c r="C27751" s="111"/>
    </row>
    <row r="27752">
      <c r="C27752" s="111"/>
    </row>
    <row r="27753">
      <c r="C27753" s="111"/>
    </row>
    <row r="27754">
      <c r="C27754" s="111"/>
    </row>
    <row r="27755">
      <c r="C27755" s="111"/>
    </row>
    <row r="27756">
      <c r="C27756" s="111"/>
    </row>
    <row r="27757">
      <c r="C27757" s="111"/>
    </row>
    <row r="27758">
      <c r="C27758" s="111"/>
    </row>
    <row r="27759">
      <c r="C27759" s="111"/>
    </row>
    <row r="27760">
      <c r="C27760" s="111"/>
    </row>
    <row r="27761">
      <c r="C27761" s="111"/>
    </row>
    <row r="27762">
      <c r="C27762" s="111"/>
    </row>
    <row r="27763">
      <c r="C27763" s="111"/>
    </row>
    <row r="27764">
      <c r="C27764" s="111"/>
    </row>
    <row r="27765">
      <c r="C27765" s="111"/>
    </row>
    <row r="27766">
      <c r="C27766" s="111"/>
    </row>
    <row r="27767">
      <c r="C27767" s="111"/>
    </row>
    <row r="27768">
      <c r="C27768" s="111"/>
    </row>
    <row r="27769">
      <c r="C27769" s="111"/>
    </row>
    <row r="27770">
      <c r="C27770" s="111"/>
    </row>
    <row r="27771">
      <c r="C27771" s="111"/>
    </row>
    <row r="27772">
      <c r="C27772" s="111"/>
    </row>
    <row r="27773">
      <c r="C27773" s="111"/>
    </row>
    <row r="27774">
      <c r="C27774" s="111"/>
    </row>
    <row r="27775">
      <c r="C27775" s="111"/>
    </row>
    <row r="27776">
      <c r="C27776" s="111"/>
    </row>
    <row r="27777">
      <c r="C27777" s="111"/>
    </row>
    <row r="27778">
      <c r="C27778" s="111"/>
    </row>
    <row r="27779">
      <c r="C27779" s="111"/>
    </row>
    <row r="27780">
      <c r="C27780" s="111"/>
    </row>
    <row r="27781">
      <c r="C27781" s="111"/>
    </row>
    <row r="27782">
      <c r="C27782" s="111"/>
    </row>
    <row r="27783">
      <c r="C27783" s="111"/>
    </row>
    <row r="27784">
      <c r="C27784" s="111"/>
    </row>
    <row r="27785">
      <c r="C27785" s="111"/>
    </row>
    <row r="27786">
      <c r="C27786" s="111"/>
    </row>
    <row r="27787">
      <c r="C27787" s="111"/>
    </row>
    <row r="27788">
      <c r="C27788" s="111"/>
    </row>
    <row r="27789">
      <c r="C27789" s="111"/>
    </row>
    <row r="27790">
      <c r="C27790" s="111"/>
    </row>
    <row r="27791">
      <c r="C27791" s="111"/>
    </row>
    <row r="27792">
      <c r="C27792" s="111"/>
    </row>
    <row r="27793">
      <c r="C27793" s="111"/>
    </row>
    <row r="27794">
      <c r="C27794" s="111"/>
    </row>
    <row r="27795">
      <c r="C27795" s="111"/>
    </row>
    <row r="27796">
      <c r="C27796" s="111"/>
    </row>
    <row r="27797">
      <c r="C27797" s="111"/>
    </row>
    <row r="27798">
      <c r="C27798" s="111"/>
    </row>
    <row r="27799">
      <c r="C27799" s="111"/>
    </row>
    <row r="27800">
      <c r="C27800" s="111"/>
    </row>
    <row r="27801">
      <c r="C27801" s="111"/>
    </row>
    <row r="27802">
      <c r="C27802" s="111"/>
    </row>
    <row r="27803">
      <c r="C27803" s="111"/>
    </row>
    <row r="27804">
      <c r="C27804" s="111"/>
    </row>
    <row r="27805">
      <c r="C27805" s="111"/>
    </row>
    <row r="27806">
      <c r="C27806" s="111"/>
    </row>
    <row r="27807">
      <c r="C27807" s="111"/>
    </row>
    <row r="27808">
      <c r="C27808" s="111"/>
    </row>
    <row r="27809">
      <c r="C27809" s="111"/>
    </row>
    <row r="27810">
      <c r="C27810" s="111"/>
    </row>
    <row r="27811">
      <c r="C27811" s="111"/>
    </row>
    <row r="27812">
      <c r="C27812" s="111"/>
    </row>
    <row r="27813">
      <c r="C27813" s="111"/>
    </row>
    <row r="27814">
      <c r="C27814" s="111"/>
    </row>
    <row r="27815">
      <c r="C27815" s="111"/>
    </row>
    <row r="27816">
      <c r="C27816" s="111"/>
    </row>
    <row r="27817">
      <c r="C27817" s="111"/>
    </row>
    <row r="27818">
      <c r="C27818" s="111"/>
    </row>
    <row r="27819">
      <c r="C27819" s="111"/>
    </row>
    <row r="27820">
      <c r="C27820" s="111"/>
    </row>
    <row r="27821">
      <c r="C27821" s="111"/>
    </row>
    <row r="27822">
      <c r="C27822" s="111"/>
    </row>
    <row r="27823">
      <c r="C27823" s="111"/>
    </row>
    <row r="27824">
      <c r="C27824" s="111"/>
    </row>
    <row r="27825">
      <c r="C27825" s="111"/>
    </row>
    <row r="27826">
      <c r="C27826" s="111"/>
    </row>
    <row r="27827">
      <c r="C27827" s="111"/>
    </row>
    <row r="27828">
      <c r="C27828" s="111"/>
    </row>
    <row r="27829">
      <c r="C27829" s="111"/>
    </row>
    <row r="27830">
      <c r="C27830" s="111"/>
    </row>
    <row r="27831">
      <c r="C27831" s="111"/>
    </row>
    <row r="27832">
      <c r="C27832" s="111"/>
    </row>
    <row r="27833">
      <c r="C27833" s="111"/>
    </row>
    <row r="27834">
      <c r="C27834" s="111"/>
    </row>
    <row r="27835">
      <c r="C27835" s="111"/>
    </row>
    <row r="27836">
      <c r="C27836" s="111"/>
    </row>
    <row r="27837">
      <c r="C27837" s="111"/>
    </row>
    <row r="27838">
      <c r="C27838" s="111"/>
    </row>
    <row r="27839">
      <c r="C27839" s="111"/>
    </row>
    <row r="27840">
      <c r="C27840" s="111"/>
    </row>
    <row r="27841">
      <c r="C27841" s="111"/>
    </row>
    <row r="27842">
      <c r="C27842" s="111"/>
    </row>
    <row r="27843">
      <c r="C27843" s="111"/>
    </row>
    <row r="27844">
      <c r="C27844" s="111"/>
    </row>
    <row r="27845">
      <c r="C27845" s="111"/>
    </row>
    <row r="27846">
      <c r="C27846" s="111"/>
    </row>
    <row r="27847">
      <c r="C27847" s="111"/>
    </row>
    <row r="27848">
      <c r="C27848" s="111"/>
    </row>
    <row r="27849">
      <c r="C27849" s="111"/>
    </row>
    <row r="27850">
      <c r="C27850" s="111"/>
    </row>
    <row r="27851">
      <c r="C27851" s="111"/>
    </row>
    <row r="27852">
      <c r="C27852" s="111"/>
    </row>
    <row r="27853">
      <c r="C27853" s="111"/>
    </row>
    <row r="27854">
      <c r="C27854" s="111"/>
    </row>
    <row r="27855">
      <c r="C27855" s="111"/>
    </row>
    <row r="27856">
      <c r="C27856" s="111"/>
    </row>
    <row r="27857">
      <c r="C27857" s="111"/>
    </row>
    <row r="27858">
      <c r="C27858" s="111"/>
    </row>
    <row r="27859">
      <c r="C27859" s="111"/>
    </row>
    <row r="27860">
      <c r="C27860" s="111"/>
    </row>
    <row r="27861">
      <c r="C27861" s="111"/>
    </row>
    <row r="27862">
      <c r="C27862" s="111"/>
    </row>
    <row r="27863">
      <c r="C27863" s="111"/>
    </row>
    <row r="27864">
      <c r="C27864" s="111"/>
    </row>
    <row r="27865">
      <c r="C27865" s="111"/>
    </row>
    <row r="27866">
      <c r="C27866" s="111"/>
    </row>
    <row r="27867">
      <c r="C27867" s="111"/>
    </row>
    <row r="27868">
      <c r="C27868" s="111"/>
    </row>
    <row r="27869">
      <c r="C27869" s="111"/>
    </row>
    <row r="27870">
      <c r="C27870" s="111"/>
    </row>
    <row r="27871">
      <c r="C27871" s="111"/>
    </row>
    <row r="27872">
      <c r="C27872" s="111"/>
    </row>
    <row r="27873">
      <c r="C27873" s="111"/>
    </row>
    <row r="27874">
      <c r="C27874" s="111"/>
    </row>
    <row r="27875">
      <c r="C27875" s="111"/>
    </row>
    <row r="27876">
      <c r="C27876" s="111"/>
    </row>
    <row r="27877">
      <c r="C27877" s="111"/>
    </row>
    <row r="27878">
      <c r="C27878" s="111"/>
    </row>
    <row r="27879">
      <c r="C27879" s="111"/>
    </row>
    <row r="27880">
      <c r="C27880" s="111"/>
    </row>
    <row r="27881">
      <c r="C27881" s="111"/>
    </row>
    <row r="27882">
      <c r="C27882" s="111"/>
    </row>
    <row r="27883">
      <c r="C27883" s="111"/>
    </row>
    <row r="27884">
      <c r="C27884" s="111"/>
    </row>
    <row r="27885">
      <c r="C27885" s="111"/>
    </row>
    <row r="27886">
      <c r="C27886" s="111"/>
    </row>
    <row r="27887">
      <c r="C27887" s="111"/>
    </row>
    <row r="27888">
      <c r="C27888" s="111"/>
    </row>
    <row r="27889">
      <c r="C27889" s="111"/>
    </row>
    <row r="27890">
      <c r="C27890" s="111"/>
    </row>
    <row r="27891">
      <c r="C27891" s="111"/>
    </row>
    <row r="27892">
      <c r="C27892" s="111"/>
    </row>
    <row r="27893">
      <c r="C27893" s="111"/>
    </row>
    <row r="27894">
      <c r="C27894" s="111"/>
    </row>
    <row r="27895">
      <c r="C27895" s="111"/>
    </row>
    <row r="27896">
      <c r="C27896" s="111"/>
    </row>
    <row r="27897">
      <c r="C27897" s="111"/>
    </row>
    <row r="27898">
      <c r="C27898" s="111"/>
    </row>
    <row r="27899">
      <c r="C27899" s="111"/>
    </row>
    <row r="27900">
      <c r="C27900" s="111"/>
    </row>
    <row r="27901">
      <c r="C27901" s="111"/>
    </row>
    <row r="27902">
      <c r="C27902" s="111"/>
    </row>
    <row r="27903">
      <c r="C27903" s="111"/>
    </row>
    <row r="27904">
      <c r="C27904" s="111"/>
    </row>
    <row r="27905">
      <c r="C27905" s="111"/>
    </row>
    <row r="27906">
      <c r="C27906" s="111"/>
    </row>
    <row r="27907">
      <c r="C27907" s="111"/>
    </row>
    <row r="27908">
      <c r="C27908" s="111"/>
    </row>
    <row r="27909">
      <c r="C27909" s="111"/>
    </row>
    <row r="27910">
      <c r="C27910" s="111"/>
    </row>
    <row r="27911">
      <c r="C27911" s="111"/>
    </row>
    <row r="27912">
      <c r="C27912" s="111"/>
    </row>
    <row r="27913">
      <c r="C27913" s="111"/>
    </row>
    <row r="27914">
      <c r="C27914" s="111"/>
    </row>
    <row r="27915">
      <c r="C27915" s="111"/>
    </row>
    <row r="27916">
      <c r="C27916" s="111"/>
    </row>
    <row r="27917">
      <c r="C27917" s="111"/>
    </row>
    <row r="27918">
      <c r="C27918" s="111"/>
    </row>
    <row r="27919">
      <c r="C27919" s="111"/>
    </row>
    <row r="27920">
      <c r="C27920" s="111"/>
    </row>
    <row r="27921">
      <c r="C27921" s="111"/>
    </row>
    <row r="27922">
      <c r="C27922" s="111"/>
    </row>
    <row r="27923">
      <c r="C27923" s="111"/>
    </row>
    <row r="27924">
      <c r="C27924" s="111"/>
    </row>
    <row r="27925">
      <c r="C27925" s="111"/>
    </row>
    <row r="27926">
      <c r="C27926" s="111"/>
    </row>
    <row r="27927">
      <c r="C27927" s="111"/>
    </row>
    <row r="27928">
      <c r="C27928" s="111"/>
    </row>
    <row r="27929">
      <c r="C27929" s="111"/>
    </row>
    <row r="27930">
      <c r="C27930" s="111"/>
    </row>
    <row r="27931">
      <c r="C27931" s="111"/>
    </row>
    <row r="27932">
      <c r="C27932" s="111"/>
    </row>
    <row r="27933">
      <c r="C27933" s="111"/>
    </row>
    <row r="27934">
      <c r="C27934" s="111"/>
    </row>
    <row r="27935">
      <c r="C27935" s="111"/>
    </row>
    <row r="27936">
      <c r="C27936" s="111"/>
    </row>
    <row r="27937">
      <c r="C27937" s="111"/>
    </row>
    <row r="27938">
      <c r="C27938" s="111"/>
    </row>
    <row r="27939">
      <c r="C27939" s="111"/>
    </row>
    <row r="27940">
      <c r="C27940" s="111"/>
    </row>
    <row r="27941">
      <c r="C27941" s="111"/>
    </row>
    <row r="27942">
      <c r="C27942" s="111"/>
    </row>
    <row r="27943">
      <c r="C27943" s="111"/>
    </row>
    <row r="27944">
      <c r="C27944" s="111"/>
    </row>
    <row r="27945">
      <c r="C27945" s="111"/>
    </row>
    <row r="27946">
      <c r="C27946" s="111"/>
    </row>
    <row r="27947">
      <c r="C27947" s="111"/>
    </row>
    <row r="27948">
      <c r="C27948" s="111"/>
    </row>
    <row r="27949">
      <c r="C27949" s="111"/>
    </row>
    <row r="27950">
      <c r="C27950" s="111"/>
    </row>
    <row r="27951">
      <c r="C27951" s="111"/>
    </row>
    <row r="27952">
      <c r="C27952" s="111"/>
    </row>
    <row r="27953">
      <c r="C27953" s="111"/>
    </row>
    <row r="27954">
      <c r="C27954" s="111"/>
    </row>
    <row r="27955">
      <c r="C27955" s="111"/>
    </row>
    <row r="27956">
      <c r="C27956" s="111"/>
    </row>
    <row r="27957">
      <c r="C27957" s="111"/>
    </row>
    <row r="27958">
      <c r="C27958" s="111"/>
    </row>
    <row r="27959">
      <c r="C27959" s="111"/>
    </row>
    <row r="27960">
      <c r="C27960" s="111"/>
    </row>
    <row r="27961">
      <c r="C27961" s="111"/>
    </row>
    <row r="27962">
      <c r="C27962" s="111"/>
    </row>
    <row r="27963">
      <c r="C27963" s="111"/>
    </row>
    <row r="27964">
      <c r="C27964" s="111"/>
    </row>
    <row r="27965">
      <c r="C27965" s="111"/>
    </row>
    <row r="27966">
      <c r="C27966" s="111"/>
    </row>
    <row r="27967">
      <c r="C27967" s="111"/>
    </row>
    <row r="27968">
      <c r="C27968" s="111"/>
    </row>
    <row r="27969">
      <c r="C27969" s="111"/>
    </row>
    <row r="27970">
      <c r="C27970" s="111"/>
    </row>
    <row r="27971">
      <c r="C27971" s="111"/>
    </row>
    <row r="27972">
      <c r="C27972" s="111"/>
    </row>
    <row r="27973">
      <c r="C27973" s="111"/>
    </row>
    <row r="27974">
      <c r="C27974" s="111"/>
    </row>
    <row r="27975">
      <c r="C27975" s="111"/>
    </row>
    <row r="27976">
      <c r="C27976" s="111"/>
    </row>
    <row r="27977">
      <c r="C27977" s="111"/>
    </row>
    <row r="27978">
      <c r="C27978" s="111"/>
    </row>
    <row r="27979">
      <c r="C27979" s="111"/>
    </row>
    <row r="27980">
      <c r="C27980" s="111"/>
    </row>
    <row r="27981">
      <c r="C27981" s="111"/>
    </row>
    <row r="27982">
      <c r="C27982" s="111"/>
    </row>
    <row r="27983">
      <c r="C27983" s="111"/>
    </row>
    <row r="27984">
      <c r="C27984" s="111"/>
    </row>
    <row r="27985">
      <c r="C27985" s="111"/>
    </row>
    <row r="27986">
      <c r="C27986" s="111"/>
    </row>
    <row r="27987">
      <c r="C27987" s="111"/>
    </row>
    <row r="27988">
      <c r="C27988" s="111"/>
    </row>
    <row r="27989">
      <c r="C27989" s="111"/>
    </row>
    <row r="27990">
      <c r="C27990" s="111"/>
    </row>
    <row r="27991">
      <c r="C27991" s="111"/>
    </row>
    <row r="27992">
      <c r="C27992" s="111"/>
    </row>
    <row r="27993">
      <c r="C27993" s="111"/>
    </row>
    <row r="27994">
      <c r="C27994" s="111"/>
    </row>
    <row r="27995">
      <c r="C27995" s="111"/>
    </row>
    <row r="27996">
      <c r="C27996" s="111"/>
    </row>
    <row r="27997">
      <c r="C27997" s="111"/>
    </row>
    <row r="27998">
      <c r="C27998" s="111"/>
    </row>
    <row r="27999">
      <c r="C27999" s="111"/>
    </row>
    <row r="28000">
      <c r="C28000" s="111"/>
    </row>
    <row r="28001">
      <c r="C28001" s="111"/>
    </row>
    <row r="28002">
      <c r="C28002" s="111"/>
    </row>
    <row r="28003">
      <c r="C28003" s="111"/>
    </row>
    <row r="28004">
      <c r="C28004" s="111"/>
    </row>
    <row r="28005">
      <c r="C28005" s="111"/>
    </row>
    <row r="28006">
      <c r="C28006" s="111"/>
    </row>
    <row r="28007">
      <c r="C28007" s="111"/>
    </row>
    <row r="28008">
      <c r="C28008" s="111"/>
    </row>
    <row r="28009">
      <c r="C28009" s="111"/>
    </row>
    <row r="28010">
      <c r="C28010" s="111"/>
    </row>
    <row r="28011">
      <c r="C28011" s="111"/>
    </row>
    <row r="28012">
      <c r="C28012" s="111"/>
    </row>
    <row r="28013">
      <c r="C28013" s="111"/>
    </row>
    <row r="28014">
      <c r="C28014" s="111"/>
    </row>
    <row r="28015">
      <c r="C28015" s="111"/>
    </row>
    <row r="28016">
      <c r="C28016" s="111"/>
    </row>
    <row r="28017">
      <c r="C28017" s="111"/>
    </row>
    <row r="28018">
      <c r="C28018" s="111"/>
    </row>
    <row r="28019">
      <c r="C28019" s="111"/>
    </row>
    <row r="28020">
      <c r="C28020" s="111"/>
    </row>
    <row r="28021">
      <c r="C28021" s="111"/>
    </row>
    <row r="28022">
      <c r="C28022" s="111"/>
    </row>
    <row r="28023">
      <c r="C28023" s="111"/>
    </row>
    <row r="28024">
      <c r="C28024" s="111"/>
    </row>
    <row r="28025">
      <c r="C28025" s="111"/>
    </row>
    <row r="28026">
      <c r="C28026" s="111"/>
    </row>
    <row r="28027">
      <c r="C28027" s="111"/>
    </row>
    <row r="28028">
      <c r="C28028" s="111"/>
    </row>
    <row r="28029">
      <c r="C28029" s="111"/>
    </row>
    <row r="28030">
      <c r="C28030" s="111"/>
    </row>
    <row r="28031">
      <c r="C28031" s="111"/>
    </row>
    <row r="28032">
      <c r="C28032" s="111"/>
    </row>
    <row r="28033">
      <c r="C28033" s="111"/>
    </row>
    <row r="28034">
      <c r="C28034" s="111"/>
    </row>
    <row r="28035">
      <c r="C28035" s="111"/>
    </row>
    <row r="28036">
      <c r="C28036" s="111"/>
    </row>
    <row r="28037">
      <c r="C28037" s="111"/>
    </row>
    <row r="28038">
      <c r="C28038" s="111"/>
    </row>
    <row r="28039">
      <c r="C28039" s="111"/>
    </row>
    <row r="28040">
      <c r="C28040" s="111"/>
    </row>
    <row r="28041">
      <c r="C28041" s="111"/>
    </row>
    <row r="28042">
      <c r="C28042" s="111"/>
    </row>
    <row r="28043">
      <c r="C28043" s="111"/>
    </row>
    <row r="28044">
      <c r="C28044" s="111"/>
    </row>
    <row r="28045">
      <c r="C28045" s="111"/>
    </row>
    <row r="28046">
      <c r="C28046" s="111"/>
    </row>
    <row r="28047">
      <c r="C28047" s="111"/>
    </row>
    <row r="28048">
      <c r="C28048" s="111"/>
    </row>
    <row r="28049">
      <c r="C28049" s="111"/>
    </row>
    <row r="28050">
      <c r="C28050" s="111"/>
    </row>
    <row r="28051">
      <c r="C28051" s="111"/>
    </row>
    <row r="28052">
      <c r="C28052" s="111"/>
    </row>
    <row r="28053">
      <c r="C28053" s="111"/>
    </row>
    <row r="28054">
      <c r="C28054" s="111"/>
    </row>
    <row r="28055">
      <c r="C28055" s="111"/>
    </row>
    <row r="28056">
      <c r="C28056" s="111"/>
    </row>
    <row r="28057">
      <c r="C28057" s="111"/>
    </row>
    <row r="28058">
      <c r="C28058" s="111"/>
    </row>
    <row r="28059">
      <c r="C28059" s="111"/>
    </row>
    <row r="28060">
      <c r="C28060" s="111"/>
    </row>
    <row r="28061">
      <c r="C28061" s="111"/>
    </row>
    <row r="28062">
      <c r="C28062" s="111"/>
    </row>
    <row r="28063">
      <c r="C28063" s="111"/>
    </row>
    <row r="28064">
      <c r="C28064" s="111"/>
    </row>
    <row r="28065">
      <c r="C28065" s="111"/>
    </row>
    <row r="28066">
      <c r="C28066" s="111"/>
    </row>
    <row r="28067">
      <c r="C28067" s="111"/>
    </row>
    <row r="28068">
      <c r="C28068" s="111"/>
    </row>
    <row r="28069">
      <c r="C28069" s="111"/>
    </row>
    <row r="28070">
      <c r="C28070" s="111"/>
    </row>
    <row r="28071">
      <c r="C28071" s="111"/>
    </row>
    <row r="28072">
      <c r="C28072" s="111"/>
    </row>
    <row r="28073">
      <c r="C28073" s="111"/>
    </row>
    <row r="28074">
      <c r="C28074" s="111"/>
    </row>
    <row r="28075">
      <c r="C28075" s="111"/>
    </row>
    <row r="28076">
      <c r="C28076" s="111"/>
    </row>
    <row r="28077">
      <c r="C28077" s="111"/>
    </row>
    <row r="28078">
      <c r="C28078" s="111"/>
    </row>
    <row r="28079">
      <c r="C28079" s="111"/>
    </row>
    <row r="28080">
      <c r="C28080" s="111"/>
    </row>
    <row r="28081">
      <c r="C28081" s="111"/>
    </row>
    <row r="28082">
      <c r="C28082" s="111"/>
    </row>
    <row r="28083">
      <c r="C28083" s="111"/>
    </row>
    <row r="28084">
      <c r="C28084" s="111"/>
    </row>
    <row r="28085">
      <c r="C28085" s="111"/>
    </row>
    <row r="28086">
      <c r="C28086" s="111"/>
    </row>
    <row r="28087">
      <c r="C28087" s="111"/>
    </row>
    <row r="28088">
      <c r="C28088" s="111"/>
    </row>
    <row r="28089">
      <c r="C28089" s="111"/>
    </row>
    <row r="28090">
      <c r="C28090" s="111"/>
    </row>
    <row r="28091">
      <c r="C28091" s="111"/>
    </row>
    <row r="28092">
      <c r="C28092" s="111"/>
    </row>
    <row r="28093">
      <c r="C28093" s="111"/>
    </row>
    <row r="28094">
      <c r="C28094" s="111"/>
    </row>
    <row r="28095">
      <c r="C28095" s="111"/>
    </row>
    <row r="28096">
      <c r="C28096" s="111"/>
    </row>
    <row r="28097">
      <c r="C28097" s="111"/>
    </row>
    <row r="28098">
      <c r="C28098" s="111"/>
    </row>
    <row r="28099">
      <c r="C28099" s="111"/>
    </row>
    <row r="28100">
      <c r="C28100" s="111"/>
    </row>
    <row r="28101">
      <c r="C28101" s="111"/>
    </row>
    <row r="28102">
      <c r="C28102" s="111"/>
    </row>
    <row r="28103">
      <c r="C28103" s="111"/>
    </row>
    <row r="28104">
      <c r="C28104" s="111"/>
    </row>
    <row r="28105">
      <c r="C28105" s="111"/>
    </row>
    <row r="28106">
      <c r="C28106" s="111"/>
    </row>
    <row r="28107">
      <c r="C28107" s="111"/>
    </row>
    <row r="28108">
      <c r="C28108" s="111"/>
    </row>
    <row r="28109">
      <c r="C28109" s="111"/>
    </row>
    <row r="28110">
      <c r="C28110" s="111"/>
    </row>
    <row r="28111">
      <c r="C28111" s="111"/>
    </row>
    <row r="28112">
      <c r="C28112" s="111"/>
    </row>
    <row r="28113">
      <c r="C28113" s="111"/>
    </row>
    <row r="28114">
      <c r="C28114" s="111"/>
    </row>
    <row r="28115">
      <c r="C28115" s="111"/>
    </row>
    <row r="28116">
      <c r="C28116" s="111"/>
    </row>
    <row r="28117">
      <c r="C28117" s="111"/>
    </row>
    <row r="28118">
      <c r="C28118" s="111"/>
    </row>
    <row r="28119">
      <c r="C28119" s="111"/>
    </row>
    <row r="28120">
      <c r="C28120" s="111"/>
    </row>
    <row r="28121">
      <c r="C28121" s="111"/>
    </row>
    <row r="28122">
      <c r="C28122" s="111"/>
    </row>
    <row r="28123">
      <c r="C28123" s="111"/>
    </row>
    <row r="28124">
      <c r="C28124" s="111"/>
    </row>
    <row r="28125">
      <c r="C28125" s="111"/>
    </row>
    <row r="28126">
      <c r="C28126" s="111"/>
    </row>
    <row r="28127">
      <c r="C28127" s="111"/>
    </row>
    <row r="28128">
      <c r="C28128" s="111"/>
    </row>
    <row r="28129">
      <c r="C28129" s="111"/>
    </row>
    <row r="28130">
      <c r="C28130" s="111"/>
    </row>
    <row r="28131">
      <c r="C28131" s="111"/>
    </row>
    <row r="28132">
      <c r="C28132" s="111"/>
    </row>
    <row r="28133">
      <c r="C28133" s="111"/>
    </row>
    <row r="28134">
      <c r="C28134" s="111"/>
    </row>
    <row r="28135">
      <c r="C28135" s="111"/>
    </row>
    <row r="28136">
      <c r="C28136" s="111"/>
    </row>
    <row r="28137">
      <c r="C28137" s="111"/>
    </row>
    <row r="28138">
      <c r="C28138" s="111"/>
    </row>
    <row r="28139">
      <c r="C28139" s="111"/>
    </row>
    <row r="28140">
      <c r="C28140" s="111"/>
    </row>
    <row r="28141">
      <c r="C28141" s="111"/>
    </row>
    <row r="28142">
      <c r="C28142" s="111"/>
    </row>
    <row r="28143">
      <c r="C28143" s="111"/>
    </row>
    <row r="28144">
      <c r="C28144" s="111"/>
    </row>
    <row r="28145">
      <c r="C28145" s="111"/>
    </row>
    <row r="28146">
      <c r="C28146" s="111"/>
    </row>
    <row r="28147">
      <c r="C28147" s="111"/>
    </row>
    <row r="28148">
      <c r="C28148" s="111"/>
    </row>
    <row r="28149">
      <c r="C28149" s="111"/>
    </row>
    <row r="28150">
      <c r="C28150" s="111"/>
    </row>
    <row r="28151">
      <c r="C28151" s="111"/>
    </row>
    <row r="28152">
      <c r="C28152" s="111"/>
    </row>
    <row r="28153">
      <c r="C28153" s="111"/>
    </row>
    <row r="28154">
      <c r="C28154" s="111"/>
    </row>
    <row r="28155">
      <c r="C28155" s="111"/>
    </row>
    <row r="28156">
      <c r="C28156" s="111"/>
    </row>
    <row r="28157">
      <c r="C28157" s="111"/>
    </row>
    <row r="28158">
      <c r="C28158" s="111"/>
    </row>
    <row r="28159">
      <c r="C28159" s="111"/>
    </row>
    <row r="28160">
      <c r="C28160" s="111"/>
    </row>
    <row r="28161">
      <c r="C28161" s="111"/>
    </row>
    <row r="28162">
      <c r="C28162" s="111"/>
    </row>
    <row r="28163">
      <c r="C28163" s="111"/>
    </row>
    <row r="28164">
      <c r="C28164" s="111"/>
    </row>
    <row r="28165">
      <c r="C28165" s="111"/>
    </row>
    <row r="28166">
      <c r="C28166" s="111"/>
    </row>
    <row r="28167">
      <c r="C28167" s="111"/>
    </row>
    <row r="28168">
      <c r="C28168" s="111"/>
    </row>
    <row r="28169">
      <c r="C28169" s="111"/>
    </row>
    <row r="28170">
      <c r="C28170" s="111"/>
    </row>
    <row r="28171">
      <c r="C28171" s="111"/>
    </row>
    <row r="28172">
      <c r="C28172" s="111"/>
    </row>
    <row r="28173">
      <c r="C28173" s="111"/>
    </row>
    <row r="28174">
      <c r="C28174" s="111"/>
    </row>
    <row r="28175">
      <c r="C28175" s="111"/>
    </row>
    <row r="28176">
      <c r="C28176" s="111"/>
    </row>
    <row r="28177">
      <c r="C28177" s="111"/>
    </row>
    <row r="28178">
      <c r="C28178" s="111"/>
    </row>
    <row r="28179">
      <c r="C28179" s="111"/>
    </row>
    <row r="28180">
      <c r="C28180" s="111"/>
    </row>
    <row r="28181">
      <c r="C28181" s="111"/>
    </row>
    <row r="28182">
      <c r="C28182" s="111"/>
    </row>
    <row r="28183">
      <c r="C28183" s="111"/>
    </row>
    <row r="28184">
      <c r="C28184" s="111"/>
    </row>
    <row r="28185">
      <c r="C28185" s="111"/>
    </row>
    <row r="28186">
      <c r="C28186" s="111"/>
    </row>
    <row r="28187">
      <c r="C28187" s="111"/>
    </row>
    <row r="28188">
      <c r="C28188" s="111"/>
    </row>
    <row r="28189">
      <c r="C28189" s="111"/>
    </row>
    <row r="28190">
      <c r="C28190" s="111"/>
    </row>
    <row r="28191">
      <c r="C28191" s="111"/>
    </row>
    <row r="28192">
      <c r="C28192" s="111"/>
    </row>
    <row r="28193">
      <c r="C28193" s="111"/>
    </row>
    <row r="28194">
      <c r="C28194" s="111"/>
    </row>
    <row r="28195">
      <c r="C28195" s="111"/>
    </row>
    <row r="28196">
      <c r="C28196" s="111"/>
    </row>
    <row r="28197">
      <c r="C28197" s="111"/>
    </row>
    <row r="28198">
      <c r="C28198" s="111"/>
    </row>
    <row r="28199">
      <c r="C28199" s="111"/>
    </row>
    <row r="28200">
      <c r="C28200" s="111"/>
    </row>
    <row r="28201">
      <c r="C28201" s="111"/>
    </row>
    <row r="28202">
      <c r="C28202" s="111"/>
    </row>
    <row r="28203">
      <c r="C28203" s="111"/>
    </row>
    <row r="28204">
      <c r="C28204" s="111"/>
    </row>
    <row r="28205">
      <c r="C28205" s="111"/>
    </row>
    <row r="28206">
      <c r="C28206" s="111"/>
    </row>
    <row r="28207">
      <c r="C28207" s="111"/>
    </row>
    <row r="28208">
      <c r="C28208" s="111"/>
    </row>
    <row r="28209">
      <c r="C28209" s="111"/>
    </row>
    <row r="28210">
      <c r="C28210" s="111"/>
    </row>
    <row r="28211">
      <c r="C28211" s="111"/>
    </row>
    <row r="28212">
      <c r="C28212" s="111"/>
    </row>
    <row r="28213">
      <c r="C28213" s="111"/>
    </row>
    <row r="28214">
      <c r="C28214" s="111"/>
    </row>
    <row r="28215">
      <c r="C28215" s="111"/>
    </row>
    <row r="28216">
      <c r="C28216" s="111"/>
    </row>
    <row r="28217">
      <c r="C28217" s="111"/>
    </row>
    <row r="28218">
      <c r="C28218" s="111"/>
    </row>
    <row r="28219">
      <c r="C28219" s="111"/>
    </row>
    <row r="28220">
      <c r="C28220" s="111"/>
    </row>
    <row r="28221">
      <c r="C28221" s="111"/>
    </row>
    <row r="28222">
      <c r="C28222" s="111"/>
    </row>
    <row r="28223">
      <c r="C28223" s="111"/>
    </row>
    <row r="28224">
      <c r="C28224" s="111"/>
    </row>
    <row r="28225">
      <c r="C28225" s="111"/>
    </row>
    <row r="28226">
      <c r="C28226" s="111"/>
    </row>
    <row r="28227">
      <c r="C28227" s="111"/>
    </row>
    <row r="28228">
      <c r="C28228" s="111"/>
    </row>
    <row r="28229">
      <c r="C28229" s="111"/>
    </row>
    <row r="28230">
      <c r="C28230" s="111"/>
    </row>
    <row r="28231">
      <c r="C28231" s="111"/>
    </row>
    <row r="28232">
      <c r="C28232" s="111"/>
    </row>
    <row r="28233">
      <c r="C28233" s="111"/>
    </row>
    <row r="28234">
      <c r="C28234" s="111"/>
    </row>
    <row r="28235">
      <c r="C28235" s="111"/>
    </row>
    <row r="28236">
      <c r="C28236" s="111"/>
    </row>
    <row r="28237">
      <c r="C28237" s="111"/>
    </row>
    <row r="28238">
      <c r="C28238" s="111"/>
    </row>
    <row r="28239">
      <c r="C28239" s="111"/>
    </row>
    <row r="28240">
      <c r="C28240" s="111"/>
    </row>
    <row r="28241">
      <c r="C28241" s="111"/>
    </row>
    <row r="28242">
      <c r="C28242" s="111"/>
    </row>
    <row r="28243">
      <c r="C28243" s="111"/>
    </row>
    <row r="28244">
      <c r="C28244" s="111"/>
    </row>
    <row r="28245">
      <c r="C28245" s="111"/>
    </row>
    <row r="28246">
      <c r="C28246" s="111"/>
    </row>
    <row r="28247">
      <c r="C28247" s="111"/>
    </row>
    <row r="28248">
      <c r="C28248" s="111"/>
    </row>
    <row r="28249">
      <c r="C28249" s="111"/>
    </row>
    <row r="28250">
      <c r="C28250" s="111"/>
    </row>
    <row r="28251">
      <c r="C28251" s="111"/>
    </row>
    <row r="28252">
      <c r="C28252" s="111"/>
    </row>
    <row r="28253">
      <c r="C28253" s="111"/>
    </row>
    <row r="28254">
      <c r="C28254" s="111"/>
    </row>
    <row r="28255">
      <c r="C28255" s="111"/>
    </row>
    <row r="28256">
      <c r="C28256" s="111"/>
    </row>
    <row r="28257">
      <c r="C28257" s="111"/>
    </row>
    <row r="28258">
      <c r="C28258" s="111"/>
    </row>
    <row r="28259">
      <c r="C28259" s="111"/>
    </row>
    <row r="28260">
      <c r="C28260" s="111"/>
    </row>
    <row r="28261">
      <c r="C28261" s="111"/>
    </row>
    <row r="28262">
      <c r="C28262" s="111"/>
    </row>
    <row r="28263">
      <c r="C28263" s="111"/>
    </row>
    <row r="28264">
      <c r="C28264" s="111"/>
    </row>
    <row r="28265">
      <c r="C28265" s="111"/>
    </row>
    <row r="28266">
      <c r="C28266" s="111"/>
    </row>
    <row r="28267">
      <c r="C28267" s="111"/>
    </row>
    <row r="28268">
      <c r="C28268" s="111"/>
    </row>
    <row r="28269">
      <c r="C28269" s="111"/>
    </row>
    <row r="28270">
      <c r="C28270" s="111"/>
    </row>
    <row r="28271">
      <c r="C28271" s="111"/>
    </row>
    <row r="28272">
      <c r="C28272" s="111"/>
    </row>
    <row r="28273">
      <c r="C28273" s="111"/>
    </row>
    <row r="28274">
      <c r="C28274" s="111"/>
    </row>
    <row r="28275">
      <c r="C28275" s="111"/>
    </row>
    <row r="28276">
      <c r="C28276" s="111"/>
    </row>
    <row r="28277">
      <c r="C28277" s="111"/>
    </row>
    <row r="28278">
      <c r="C28278" s="111"/>
    </row>
    <row r="28279">
      <c r="C28279" s="111"/>
    </row>
    <row r="28280">
      <c r="C28280" s="111"/>
    </row>
    <row r="28281">
      <c r="C28281" s="111"/>
    </row>
    <row r="28282">
      <c r="C28282" s="111"/>
    </row>
    <row r="28283">
      <c r="C28283" s="111"/>
    </row>
    <row r="28284">
      <c r="C28284" s="111"/>
    </row>
    <row r="28285">
      <c r="C28285" s="111"/>
    </row>
    <row r="28286">
      <c r="C28286" s="111"/>
    </row>
    <row r="28287">
      <c r="C28287" s="111"/>
    </row>
    <row r="28288">
      <c r="C28288" s="111"/>
    </row>
    <row r="28289">
      <c r="C28289" s="111"/>
    </row>
    <row r="28290">
      <c r="C28290" s="111"/>
    </row>
    <row r="28291">
      <c r="C28291" s="111"/>
    </row>
    <row r="28292">
      <c r="C28292" s="111"/>
    </row>
    <row r="28293">
      <c r="C28293" s="111"/>
    </row>
    <row r="28294">
      <c r="C28294" s="111"/>
    </row>
    <row r="28295">
      <c r="C28295" s="111"/>
    </row>
    <row r="28296">
      <c r="C28296" s="111"/>
    </row>
    <row r="28297">
      <c r="C28297" s="111"/>
    </row>
    <row r="28298">
      <c r="C28298" s="111"/>
    </row>
    <row r="28299">
      <c r="C28299" s="111"/>
    </row>
    <row r="28300">
      <c r="C28300" s="111"/>
    </row>
    <row r="28301">
      <c r="C28301" s="111"/>
    </row>
    <row r="28302">
      <c r="C28302" s="111"/>
    </row>
    <row r="28303">
      <c r="C28303" s="111"/>
    </row>
    <row r="28304">
      <c r="C28304" s="111"/>
    </row>
    <row r="28305">
      <c r="C28305" s="111"/>
    </row>
    <row r="28306">
      <c r="C28306" s="111"/>
    </row>
    <row r="28307">
      <c r="C28307" s="111"/>
    </row>
    <row r="28308">
      <c r="C28308" s="111"/>
    </row>
    <row r="28309">
      <c r="C28309" s="111"/>
    </row>
    <row r="28310">
      <c r="C28310" s="111"/>
    </row>
    <row r="28311">
      <c r="C28311" s="111"/>
    </row>
    <row r="28312">
      <c r="C28312" s="111"/>
    </row>
    <row r="28313">
      <c r="C28313" s="111"/>
    </row>
    <row r="28314">
      <c r="C28314" s="111"/>
    </row>
    <row r="28315">
      <c r="C28315" s="111"/>
    </row>
    <row r="28316">
      <c r="C28316" s="111"/>
    </row>
    <row r="28317">
      <c r="C28317" s="111"/>
    </row>
    <row r="28318">
      <c r="C28318" s="111"/>
    </row>
    <row r="28319">
      <c r="C28319" s="111"/>
    </row>
    <row r="28320">
      <c r="C28320" s="111"/>
    </row>
    <row r="28321">
      <c r="C28321" s="111"/>
    </row>
    <row r="28322">
      <c r="C28322" s="111"/>
    </row>
    <row r="28323">
      <c r="C28323" s="111"/>
    </row>
    <row r="28324">
      <c r="C28324" s="111"/>
    </row>
    <row r="28325">
      <c r="C28325" s="111"/>
    </row>
    <row r="28326">
      <c r="C28326" s="111"/>
    </row>
    <row r="28327">
      <c r="C28327" s="111"/>
    </row>
    <row r="28328">
      <c r="C28328" s="111"/>
    </row>
    <row r="28329">
      <c r="C28329" s="111"/>
    </row>
    <row r="28330">
      <c r="C28330" s="111"/>
    </row>
    <row r="28331">
      <c r="C28331" s="111"/>
    </row>
    <row r="28332">
      <c r="C28332" s="111"/>
    </row>
    <row r="28333">
      <c r="C28333" s="111"/>
    </row>
    <row r="28334">
      <c r="C28334" s="111"/>
    </row>
    <row r="28335">
      <c r="C28335" s="111"/>
    </row>
    <row r="28336">
      <c r="C28336" s="111"/>
    </row>
    <row r="28337">
      <c r="C28337" s="111"/>
    </row>
    <row r="28338">
      <c r="C28338" s="111"/>
    </row>
    <row r="28339">
      <c r="C28339" s="111"/>
    </row>
    <row r="28340">
      <c r="C28340" s="111"/>
    </row>
    <row r="28341">
      <c r="C28341" s="111"/>
    </row>
    <row r="28342">
      <c r="C28342" s="111"/>
    </row>
    <row r="28343">
      <c r="C28343" s="111"/>
    </row>
    <row r="28344">
      <c r="C28344" s="111"/>
    </row>
    <row r="28345">
      <c r="C28345" s="111"/>
    </row>
    <row r="28346">
      <c r="C28346" s="111"/>
    </row>
    <row r="28347">
      <c r="C28347" s="111"/>
    </row>
    <row r="28348">
      <c r="C28348" s="111"/>
    </row>
    <row r="28349">
      <c r="C28349" s="111"/>
    </row>
    <row r="28350">
      <c r="C28350" s="111"/>
    </row>
    <row r="28351">
      <c r="C28351" s="111"/>
    </row>
    <row r="28352">
      <c r="C28352" s="111"/>
    </row>
    <row r="28353">
      <c r="C28353" s="111"/>
    </row>
    <row r="28354">
      <c r="C28354" s="111"/>
    </row>
    <row r="28355">
      <c r="C28355" s="111"/>
    </row>
    <row r="28356">
      <c r="C28356" s="111"/>
    </row>
    <row r="28357">
      <c r="C28357" s="111"/>
    </row>
    <row r="28358">
      <c r="C28358" s="111"/>
    </row>
    <row r="28359">
      <c r="C28359" s="111"/>
    </row>
    <row r="28360">
      <c r="C28360" s="111"/>
    </row>
    <row r="28361">
      <c r="C28361" s="111"/>
    </row>
    <row r="28362">
      <c r="C28362" s="111"/>
    </row>
    <row r="28363">
      <c r="C28363" s="111"/>
    </row>
    <row r="28364">
      <c r="C28364" s="111"/>
    </row>
    <row r="28365">
      <c r="C28365" s="111"/>
    </row>
    <row r="28366">
      <c r="C28366" s="111"/>
    </row>
    <row r="28367">
      <c r="C28367" s="111"/>
    </row>
    <row r="28368">
      <c r="C28368" s="111"/>
    </row>
    <row r="28369">
      <c r="C28369" s="111"/>
    </row>
    <row r="28370">
      <c r="C28370" s="111"/>
    </row>
    <row r="28371">
      <c r="C28371" s="111"/>
    </row>
    <row r="28372">
      <c r="C28372" s="111"/>
    </row>
    <row r="28373">
      <c r="C28373" s="111"/>
    </row>
    <row r="28374">
      <c r="C28374" s="111"/>
    </row>
    <row r="28375">
      <c r="C28375" s="111"/>
    </row>
    <row r="28376">
      <c r="C28376" s="111"/>
    </row>
    <row r="28377">
      <c r="C28377" s="111"/>
    </row>
    <row r="28378">
      <c r="C28378" s="111"/>
    </row>
    <row r="28379">
      <c r="C28379" s="111"/>
    </row>
    <row r="28380">
      <c r="C28380" s="111"/>
    </row>
    <row r="28381">
      <c r="C28381" s="111"/>
    </row>
    <row r="28382">
      <c r="C28382" s="111"/>
    </row>
    <row r="28383">
      <c r="C28383" s="111"/>
    </row>
    <row r="28384">
      <c r="C28384" s="111"/>
    </row>
    <row r="28385">
      <c r="C28385" s="111"/>
    </row>
    <row r="28386">
      <c r="C28386" s="111"/>
    </row>
    <row r="28387">
      <c r="C28387" s="111"/>
    </row>
    <row r="28388">
      <c r="C28388" s="111"/>
    </row>
    <row r="28389">
      <c r="C28389" s="111"/>
    </row>
    <row r="28390">
      <c r="C28390" s="111"/>
    </row>
    <row r="28391">
      <c r="C28391" s="111"/>
    </row>
    <row r="28392">
      <c r="C28392" s="111"/>
    </row>
    <row r="28393">
      <c r="C28393" s="111"/>
    </row>
    <row r="28394">
      <c r="C28394" s="111"/>
    </row>
    <row r="28395">
      <c r="C28395" s="111"/>
    </row>
    <row r="28396">
      <c r="C28396" s="111"/>
    </row>
    <row r="28397">
      <c r="C28397" s="111"/>
    </row>
    <row r="28398">
      <c r="C28398" s="111"/>
    </row>
    <row r="28399">
      <c r="C28399" s="111"/>
    </row>
    <row r="28400">
      <c r="C28400" s="111"/>
    </row>
    <row r="28401">
      <c r="C28401" s="111"/>
    </row>
    <row r="28402">
      <c r="C28402" s="111"/>
    </row>
    <row r="28403">
      <c r="C28403" s="111"/>
    </row>
    <row r="28404">
      <c r="C28404" s="111"/>
    </row>
    <row r="28405">
      <c r="C28405" s="111"/>
    </row>
    <row r="28406">
      <c r="C28406" s="111"/>
    </row>
    <row r="28407">
      <c r="C28407" s="111"/>
    </row>
    <row r="28408">
      <c r="C28408" s="111"/>
    </row>
    <row r="28409">
      <c r="C28409" s="111"/>
    </row>
    <row r="28410">
      <c r="C28410" s="111"/>
    </row>
    <row r="28411">
      <c r="C28411" s="111"/>
    </row>
    <row r="28412">
      <c r="C28412" s="111"/>
    </row>
    <row r="28413">
      <c r="C28413" s="111"/>
    </row>
    <row r="28414">
      <c r="C28414" s="111"/>
    </row>
    <row r="28415">
      <c r="C28415" s="111"/>
    </row>
    <row r="28416">
      <c r="C28416" s="111"/>
    </row>
    <row r="28417">
      <c r="C28417" s="111"/>
    </row>
    <row r="28418">
      <c r="C28418" s="111"/>
    </row>
    <row r="28419">
      <c r="C28419" s="111"/>
    </row>
    <row r="28420">
      <c r="C28420" s="111"/>
    </row>
    <row r="28421">
      <c r="C28421" s="111"/>
    </row>
    <row r="28422">
      <c r="C28422" s="111"/>
    </row>
    <row r="28423">
      <c r="C28423" s="111"/>
    </row>
    <row r="28424">
      <c r="C28424" s="111"/>
    </row>
    <row r="28425">
      <c r="C28425" s="111"/>
    </row>
    <row r="28426">
      <c r="C28426" s="111"/>
    </row>
    <row r="28427">
      <c r="C28427" s="111"/>
    </row>
    <row r="28428">
      <c r="C28428" s="111"/>
    </row>
    <row r="28429">
      <c r="C28429" s="111"/>
    </row>
    <row r="28430">
      <c r="C28430" s="111"/>
    </row>
    <row r="28431">
      <c r="C28431" s="111"/>
    </row>
    <row r="28432">
      <c r="C28432" s="111"/>
    </row>
    <row r="28433">
      <c r="C28433" s="111"/>
    </row>
    <row r="28434">
      <c r="C28434" s="111"/>
    </row>
    <row r="28435">
      <c r="C28435" s="111"/>
    </row>
    <row r="28436">
      <c r="C28436" s="111"/>
    </row>
    <row r="28437">
      <c r="C28437" s="111"/>
    </row>
    <row r="28438">
      <c r="C28438" s="111"/>
    </row>
    <row r="28439">
      <c r="C28439" s="111"/>
    </row>
    <row r="28440">
      <c r="C28440" s="111"/>
    </row>
    <row r="28441">
      <c r="C28441" s="111"/>
    </row>
    <row r="28442">
      <c r="C28442" s="111"/>
    </row>
    <row r="28443">
      <c r="C28443" s="111"/>
    </row>
    <row r="28444">
      <c r="C28444" s="111"/>
    </row>
    <row r="28445">
      <c r="C28445" s="111"/>
    </row>
    <row r="28446">
      <c r="C28446" s="111"/>
    </row>
    <row r="28447">
      <c r="C28447" s="111"/>
    </row>
    <row r="28448">
      <c r="C28448" s="111"/>
    </row>
    <row r="28449">
      <c r="C28449" s="111"/>
    </row>
    <row r="28450">
      <c r="C28450" s="111"/>
    </row>
    <row r="28451">
      <c r="C28451" s="111"/>
    </row>
    <row r="28452">
      <c r="C28452" s="111"/>
    </row>
    <row r="28453">
      <c r="C28453" s="111"/>
    </row>
    <row r="28454">
      <c r="C28454" s="111"/>
    </row>
    <row r="28455">
      <c r="C28455" s="111"/>
    </row>
    <row r="28456">
      <c r="C28456" s="111"/>
    </row>
    <row r="28457">
      <c r="C28457" s="111"/>
    </row>
    <row r="28458">
      <c r="C28458" s="111"/>
    </row>
    <row r="28459">
      <c r="C28459" s="111"/>
    </row>
    <row r="28460">
      <c r="C28460" s="111"/>
    </row>
    <row r="28461">
      <c r="C28461" s="111"/>
    </row>
    <row r="28462">
      <c r="C28462" s="111"/>
    </row>
    <row r="28463">
      <c r="C28463" s="111"/>
    </row>
    <row r="28464">
      <c r="C28464" s="111"/>
    </row>
    <row r="28465">
      <c r="C28465" s="111"/>
    </row>
    <row r="28466">
      <c r="C28466" s="111"/>
    </row>
    <row r="28467">
      <c r="C28467" s="111"/>
    </row>
    <row r="28468">
      <c r="C28468" s="111"/>
    </row>
    <row r="28469">
      <c r="C28469" s="111"/>
    </row>
    <row r="28470">
      <c r="C28470" s="111"/>
    </row>
    <row r="28471">
      <c r="C28471" s="111"/>
    </row>
    <row r="28472">
      <c r="C28472" s="111"/>
    </row>
    <row r="28473">
      <c r="C28473" s="111"/>
    </row>
    <row r="28474">
      <c r="C28474" s="111"/>
    </row>
    <row r="28475">
      <c r="C28475" s="111"/>
    </row>
    <row r="28476">
      <c r="C28476" s="111"/>
    </row>
    <row r="28477">
      <c r="C28477" s="111"/>
    </row>
    <row r="28478">
      <c r="C28478" s="111"/>
    </row>
    <row r="28479">
      <c r="C28479" s="111"/>
    </row>
    <row r="28480">
      <c r="C28480" s="111"/>
    </row>
    <row r="28481">
      <c r="C28481" s="111"/>
    </row>
    <row r="28482">
      <c r="C28482" s="111"/>
    </row>
    <row r="28483">
      <c r="C28483" s="111"/>
    </row>
    <row r="28484">
      <c r="C28484" s="111"/>
    </row>
    <row r="28485">
      <c r="C28485" s="111"/>
    </row>
    <row r="28486">
      <c r="C28486" s="111"/>
    </row>
    <row r="28487">
      <c r="C28487" s="111"/>
    </row>
    <row r="28488">
      <c r="C28488" s="111"/>
    </row>
    <row r="28489">
      <c r="C28489" s="111"/>
    </row>
    <row r="28490">
      <c r="C28490" s="111"/>
    </row>
    <row r="28491">
      <c r="C28491" s="111"/>
    </row>
    <row r="28492">
      <c r="C28492" s="111"/>
    </row>
    <row r="28493">
      <c r="C28493" s="111"/>
    </row>
    <row r="28494">
      <c r="C28494" s="111"/>
    </row>
    <row r="28495">
      <c r="C28495" s="111"/>
    </row>
    <row r="28496">
      <c r="C28496" s="111"/>
    </row>
    <row r="28497">
      <c r="C28497" s="111"/>
    </row>
    <row r="28498">
      <c r="C28498" s="111"/>
    </row>
    <row r="28499">
      <c r="C28499" s="111"/>
    </row>
    <row r="28500">
      <c r="C28500" s="111"/>
    </row>
    <row r="28501">
      <c r="C28501" s="111"/>
    </row>
    <row r="28502">
      <c r="C28502" s="111"/>
    </row>
    <row r="28503">
      <c r="C28503" s="111"/>
    </row>
    <row r="28504">
      <c r="C28504" s="111"/>
    </row>
    <row r="28505">
      <c r="C28505" s="111"/>
    </row>
    <row r="28506">
      <c r="C28506" s="111"/>
    </row>
    <row r="28507">
      <c r="C28507" s="111"/>
    </row>
    <row r="28508">
      <c r="C28508" s="111"/>
    </row>
    <row r="28509">
      <c r="C28509" s="111"/>
    </row>
    <row r="28510">
      <c r="C28510" s="111"/>
    </row>
    <row r="28511">
      <c r="C28511" s="111"/>
    </row>
    <row r="28512">
      <c r="C28512" s="111"/>
    </row>
    <row r="28513">
      <c r="C28513" s="111"/>
    </row>
    <row r="28514">
      <c r="C28514" s="111"/>
    </row>
    <row r="28515">
      <c r="C28515" s="111"/>
    </row>
    <row r="28516">
      <c r="C28516" s="111"/>
    </row>
    <row r="28517">
      <c r="C28517" s="111"/>
    </row>
    <row r="28518">
      <c r="C28518" s="111"/>
    </row>
    <row r="28519">
      <c r="C28519" s="111"/>
    </row>
    <row r="28520">
      <c r="C28520" s="111"/>
    </row>
    <row r="28521">
      <c r="C28521" s="111"/>
    </row>
    <row r="28522">
      <c r="C28522" s="111"/>
    </row>
    <row r="28523">
      <c r="C28523" s="111"/>
    </row>
    <row r="28524">
      <c r="C28524" s="111"/>
    </row>
    <row r="28525">
      <c r="C28525" s="111"/>
    </row>
    <row r="28526">
      <c r="C28526" s="111"/>
    </row>
    <row r="28527">
      <c r="C28527" s="111"/>
    </row>
    <row r="28528">
      <c r="C28528" s="111"/>
    </row>
    <row r="28529">
      <c r="C28529" s="111"/>
    </row>
    <row r="28530">
      <c r="C28530" s="111"/>
    </row>
    <row r="28531">
      <c r="C28531" s="111"/>
    </row>
    <row r="28532">
      <c r="C28532" s="111"/>
    </row>
    <row r="28533">
      <c r="C28533" s="111"/>
    </row>
    <row r="28534">
      <c r="C28534" s="111"/>
    </row>
    <row r="28535">
      <c r="C28535" s="111"/>
    </row>
    <row r="28536">
      <c r="C28536" s="111"/>
    </row>
    <row r="28537">
      <c r="C28537" s="111"/>
    </row>
    <row r="28538">
      <c r="C28538" s="111"/>
    </row>
    <row r="28539">
      <c r="C28539" s="111"/>
    </row>
    <row r="28540">
      <c r="C28540" s="111"/>
    </row>
    <row r="28541">
      <c r="C28541" s="111"/>
    </row>
    <row r="28542">
      <c r="C28542" s="111"/>
    </row>
    <row r="28543">
      <c r="C28543" s="111"/>
    </row>
    <row r="28544">
      <c r="C28544" s="111"/>
    </row>
    <row r="28545">
      <c r="C28545" s="111"/>
    </row>
    <row r="28546">
      <c r="C28546" s="111"/>
    </row>
    <row r="28547">
      <c r="C28547" s="111"/>
    </row>
    <row r="28548">
      <c r="C28548" s="111"/>
    </row>
    <row r="28549">
      <c r="C28549" s="111"/>
    </row>
    <row r="28550">
      <c r="C28550" s="111"/>
    </row>
    <row r="28551">
      <c r="C28551" s="111"/>
    </row>
    <row r="28552">
      <c r="C28552" s="111"/>
    </row>
    <row r="28553">
      <c r="C28553" s="111"/>
    </row>
    <row r="28554">
      <c r="C28554" s="111"/>
    </row>
    <row r="28555">
      <c r="C28555" s="111"/>
    </row>
    <row r="28556">
      <c r="C28556" s="111"/>
    </row>
    <row r="28557">
      <c r="C28557" s="111"/>
    </row>
    <row r="28558">
      <c r="C28558" s="111"/>
    </row>
    <row r="28559">
      <c r="C28559" s="111"/>
    </row>
    <row r="28560">
      <c r="C28560" s="111"/>
    </row>
    <row r="28561">
      <c r="C28561" s="111"/>
    </row>
    <row r="28562">
      <c r="C28562" s="111"/>
    </row>
    <row r="28563">
      <c r="C28563" s="111"/>
    </row>
    <row r="28564">
      <c r="C28564" s="111"/>
    </row>
    <row r="28565">
      <c r="C28565" s="111"/>
    </row>
    <row r="28566">
      <c r="C28566" s="111"/>
    </row>
    <row r="28567">
      <c r="C28567" s="111"/>
    </row>
    <row r="28568">
      <c r="C28568" s="111"/>
    </row>
    <row r="28569">
      <c r="C28569" s="111"/>
    </row>
    <row r="28570">
      <c r="C28570" s="111"/>
    </row>
    <row r="28571">
      <c r="C28571" s="111"/>
    </row>
    <row r="28572">
      <c r="C28572" s="111"/>
    </row>
    <row r="28573">
      <c r="C28573" s="111"/>
    </row>
    <row r="28574">
      <c r="C28574" s="111"/>
    </row>
    <row r="28575">
      <c r="C28575" s="111"/>
    </row>
    <row r="28576">
      <c r="C28576" s="111"/>
    </row>
    <row r="28577">
      <c r="C28577" s="111"/>
    </row>
    <row r="28578">
      <c r="C28578" s="111"/>
    </row>
    <row r="28579">
      <c r="C28579" s="111"/>
    </row>
    <row r="28580">
      <c r="C28580" s="111"/>
    </row>
    <row r="28581">
      <c r="C28581" s="111"/>
    </row>
    <row r="28582">
      <c r="C28582" s="111"/>
    </row>
    <row r="28583">
      <c r="C28583" s="111"/>
    </row>
    <row r="28584">
      <c r="C28584" s="111"/>
    </row>
    <row r="28585">
      <c r="C28585" s="111"/>
    </row>
    <row r="28586">
      <c r="C28586" s="111"/>
    </row>
    <row r="28587">
      <c r="C28587" s="111"/>
    </row>
    <row r="28588">
      <c r="C28588" s="111"/>
    </row>
    <row r="28589">
      <c r="C28589" s="111"/>
    </row>
    <row r="28590">
      <c r="C28590" s="111"/>
    </row>
    <row r="28591">
      <c r="C28591" s="111"/>
    </row>
    <row r="28592">
      <c r="C28592" s="111"/>
    </row>
    <row r="28593">
      <c r="C28593" s="111"/>
    </row>
    <row r="28594">
      <c r="C28594" s="111"/>
    </row>
    <row r="28595">
      <c r="C28595" s="111"/>
    </row>
    <row r="28596">
      <c r="C28596" s="111"/>
    </row>
    <row r="28597">
      <c r="C28597" s="111"/>
    </row>
    <row r="28598">
      <c r="C28598" s="111"/>
    </row>
    <row r="28599">
      <c r="C28599" s="111"/>
    </row>
    <row r="28600">
      <c r="C28600" s="111"/>
    </row>
    <row r="28601">
      <c r="C28601" s="111"/>
    </row>
    <row r="28602">
      <c r="C28602" s="111"/>
    </row>
    <row r="28603">
      <c r="C28603" s="111"/>
    </row>
    <row r="28604">
      <c r="C28604" s="111"/>
    </row>
    <row r="28605">
      <c r="C28605" s="111"/>
    </row>
    <row r="28606">
      <c r="C28606" s="111"/>
    </row>
    <row r="28607">
      <c r="C28607" s="111"/>
    </row>
    <row r="28608">
      <c r="C28608" s="111"/>
    </row>
    <row r="28609">
      <c r="C28609" s="111"/>
    </row>
    <row r="28610">
      <c r="C28610" s="111"/>
    </row>
    <row r="28611">
      <c r="C28611" s="111"/>
    </row>
    <row r="28612">
      <c r="C28612" s="111"/>
    </row>
    <row r="28613">
      <c r="C28613" s="111"/>
    </row>
    <row r="28614">
      <c r="C28614" s="111"/>
    </row>
    <row r="28615">
      <c r="C28615" s="111"/>
    </row>
    <row r="28616">
      <c r="C28616" s="111"/>
    </row>
    <row r="28617">
      <c r="C28617" s="111"/>
    </row>
    <row r="28618">
      <c r="C28618" s="111"/>
    </row>
    <row r="28619">
      <c r="C28619" s="111"/>
    </row>
    <row r="28620">
      <c r="C28620" s="111"/>
    </row>
    <row r="28621">
      <c r="C28621" s="111"/>
    </row>
    <row r="28622">
      <c r="C28622" s="111"/>
    </row>
    <row r="28623">
      <c r="C28623" s="111"/>
    </row>
    <row r="28624">
      <c r="C28624" s="111"/>
    </row>
    <row r="28625">
      <c r="C28625" s="111"/>
    </row>
    <row r="28626">
      <c r="C28626" s="111"/>
    </row>
    <row r="28627">
      <c r="C28627" s="111"/>
    </row>
    <row r="28628">
      <c r="C28628" s="111"/>
    </row>
    <row r="28629">
      <c r="C28629" s="111"/>
    </row>
    <row r="28630">
      <c r="C28630" s="111"/>
    </row>
    <row r="28631">
      <c r="C28631" s="111"/>
    </row>
    <row r="28632">
      <c r="C28632" s="111"/>
    </row>
    <row r="28633">
      <c r="C28633" s="111"/>
    </row>
    <row r="28634">
      <c r="C28634" s="111"/>
    </row>
    <row r="28635">
      <c r="C28635" s="111"/>
    </row>
    <row r="28636">
      <c r="C28636" s="111"/>
    </row>
    <row r="28637">
      <c r="C28637" s="111"/>
    </row>
    <row r="28638">
      <c r="C28638" s="111"/>
    </row>
    <row r="28639">
      <c r="C28639" s="111"/>
    </row>
    <row r="28640">
      <c r="C28640" s="111"/>
    </row>
    <row r="28641">
      <c r="C28641" s="111"/>
    </row>
    <row r="28642">
      <c r="C28642" s="111"/>
    </row>
    <row r="28643">
      <c r="C28643" s="111"/>
    </row>
    <row r="28644">
      <c r="C28644" s="111"/>
    </row>
    <row r="28645">
      <c r="C28645" s="111"/>
    </row>
    <row r="28646">
      <c r="C28646" s="111"/>
    </row>
    <row r="28647">
      <c r="C28647" s="111"/>
    </row>
    <row r="28648">
      <c r="C28648" s="111"/>
    </row>
    <row r="28649">
      <c r="C28649" s="111"/>
    </row>
    <row r="28650">
      <c r="C28650" s="111"/>
    </row>
    <row r="28651">
      <c r="C28651" s="111"/>
    </row>
    <row r="28652">
      <c r="C28652" s="111"/>
    </row>
    <row r="28653">
      <c r="C28653" s="111"/>
    </row>
    <row r="28654">
      <c r="C28654" s="111"/>
    </row>
    <row r="28655">
      <c r="C28655" s="111"/>
    </row>
    <row r="28656">
      <c r="C28656" s="111"/>
    </row>
    <row r="28657">
      <c r="C28657" s="111"/>
    </row>
    <row r="28658">
      <c r="C28658" s="111"/>
    </row>
    <row r="28659">
      <c r="C28659" s="111"/>
    </row>
    <row r="28660">
      <c r="C28660" s="111"/>
    </row>
    <row r="28661">
      <c r="C28661" s="111"/>
    </row>
    <row r="28662">
      <c r="C28662" s="111"/>
    </row>
    <row r="28663">
      <c r="C28663" s="111"/>
    </row>
    <row r="28664">
      <c r="C28664" s="111"/>
    </row>
    <row r="28665">
      <c r="C28665" s="111"/>
    </row>
    <row r="28666">
      <c r="C28666" s="111"/>
    </row>
    <row r="28667">
      <c r="C28667" s="111"/>
    </row>
    <row r="28668">
      <c r="C28668" s="111"/>
    </row>
    <row r="28669">
      <c r="C28669" s="111"/>
    </row>
    <row r="28670">
      <c r="C28670" s="111"/>
    </row>
    <row r="28671">
      <c r="C28671" s="111"/>
    </row>
    <row r="28672">
      <c r="C28672" s="111"/>
    </row>
    <row r="28673">
      <c r="C28673" s="111"/>
    </row>
    <row r="28674">
      <c r="C28674" s="111"/>
    </row>
    <row r="28675">
      <c r="C28675" s="111"/>
    </row>
    <row r="28676">
      <c r="C28676" s="111"/>
    </row>
    <row r="28677">
      <c r="C28677" s="111"/>
    </row>
    <row r="28678">
      <c r="C28678" s="111"/>
    </row>
    <row r="28679">
      <c r="C28679" s="111"/>
    </row>
    <row r="28680">
      <c r="C28680" s="111"/>
    </row>
    <row r="28681">
      <c r="C28681" s="111"/>
    </row>
    <row r="28682">
      <c r="C28682" s="111"/>
    </row>
    <row r="28683">
      <c r="C28683" s="111"/>
    </row>
    <row r="28684">
      <c r="C28684" s="111"/>
    </row>
    <row r="28685">
      <c r="C28685" s="111"/>
    </row>
    <row r="28686">
      <c r="C28686" s="111"/>
    </row>
    <row r="28687">
      <c r="C28687" s="111"/>
    </row>
    <row r="28688">
      <c r="C28688" s="111"/>
    </row>
    <row r="28689">
      <c r="C28689" s="111"/>
    </row>
    <row r="28690">
      <c r="C28690" s="111"/>
    </row>
    <row r="28691">
      <c r="C28691" s="111"/>
    </row>
    <row r="28692">
      <c r="C28692" s="111"/>
    </row>
    <row r="28693">
      <c r="C28693" s="111"/>
    </row>
    <row r="28694">
      <c r="C28694" s="111"/>
    </row>
    <row r="28695">
      <c r="C28695" s="111"/>
    </row>
    <row r="28696">
      <c r="C28696" s="111"/>
    </row>
    <row r="28697">
      <c r="C28697" s="111"/>
    </row>
    <row r="28698">
      <c r="C28698" s="111"/>
    </row>
    <row r="28699">
      <c r="C28699" s="111"/>
    </row>
    <row r="28700">
      <c r="C28700" s="111"/>
    </row>
    <row r="28701">
      <c r="C28701" s="111"/>
    </row>
    <row r="28702">
      <c r="C28702" s="111"/>
    </row>
    <row r="28703">
      <c r="C28703" s="111"/>
    </row>
    <row r="28704">
      <c r="C28704" s="111"/>
    </row>
    <row r="28705">
      <c r="C28705" s="111"/>
    </row>
    <row r="28706">
      <c r="C28706" s="111"/>
    </row>
    <row r="28707">
      <c r="C28707" s="111"/>
    </row>
    <row r="28708">
      <c r="C28708" s="111"/>
    </row>
    <row r="28709">
      <c r="C28709" s="111"/>
    </row>
    <row r="28710">
      <c r="C28710" s="111"/>
    </row>
    <row r="28711">
      <c r="C28711" s="111"/>
    </row>
    <row r="28712">
      <c r="C28712" s="111"/>
    </row>
    <row r="28713">
      <c r="C28713" s="111"/>
    </row>
    <row r="28714">
      <c r="C28714" s="111"/>
    </row>
    <row r="28715">
      <c r="C28715" s="111"/>
    </row>
    <row r="28716">
      <c r="C28716" s="111"/>
    </row>
    <row r="28717">
      <c r="C28717" s="111"/>
    </row>
    <row r="28718">
      <c r="C28718" s="111"/>
    </row>
    <row r="28719">
      <c r="C28719" s="111"/>
    </row>
    <row r="28720">
      <c r="C28720" s="111"/>
    </row>
    <row r="28721">
      <c r="C28721" s="111"/>
    </row>
    <row r="28722">
      <c r="C28722" s="111"/>
    </row>
    <row r="28723">
      <c r="C28723" s="111"/>
    </row>
    <row r="28724">
      <c r="C28724" s="111"/>
    </row>
    <row r="28725">
      <c r="C28725" s="111"/>
    </row>
    <row r="28726">
      <c r="C28726" s="111"/>
    </row>
    <row r="28727">
      <c r="C28727" s="111"/>
    </row>
    <row r="28728">
      <c r="C28728" s="111"/>
    </row>
    <row r="28729">
      <c r="C28729" s="111"/>
    </row>
    <row r="28730">
      <c r="C28730" s="111"/>
    </row>
    <row r="28731">
      <c r="C28731" s="111"/>
    </row>
    <row r="28732">
      <c r="C28732" s="111"/>
    </row>
    <row r="28733">
      <c r="C28733" s="111"/>
    </row>
    <row r="28734">
      <c r="C28734" s="111"/>
    </row>
    <row r="28735">
      <c r="C28735" s="111"/>
    </row>
    <row r="28736">
      <c r="C28736" s="111"/>
    </row>
    <row r="28737">
      <c r="C28737" s="111"/>
    </row>
    <row r="28738">
      <c r="C28738" s="111"/>
    </row>
    <row r="28739">
      <c r="C28739" s="111"/>
    </row>
    <row r="28740">
      <c r="C28740" s="111"/>
    </row>
    <row r="28741">
      <c r="C28741" s="111"/>
    </row>
    <row r="28742">
      <c r="C28742" s="111"/>
    </row>
    <row r="28743">
      <c r="C28743" s="111"/>
    </row>
    <row r="28744">
      <c r="C28744" s="111"/>
    </row>
    <row r="28745">
      <c r="C28745" s="111"/>
    </row>
    <row r="28746">
      <c r="C28746" s="111"/>
    </row>
    <row r="28747">
      <c r="C28747" s="111"/>
    </row>
    <row r="28748">
      <c r="C28748" s="111"/>
    </row>
    <row r="28749">
      <c r="C28749" s="111"/>
    </row>
    <row r="28750">
      <c r="C28750" s="111"/>
    </row>
    <row r="28751">
      <c r="C28751" s="111"/>
    </row>
    <row r="28752">
      <c r="C28752" s="111"/>
    </row>
    <row r="28753">
      <c r="C28753" s="111"/>
    </row>
    <row r="28754">
      <c r="C28754" s="111"/>
    </row>
    <row r="28755">
      <c r="C28755" s="111"/>
    </row>
    <row r="28756">
      <c r="C28756" s="111"/>
    </row>
    <row r="28757">
      <c r="C28757" s="111"/>
    </row>
    <row r="28758">
      <c r="C28758" s="111"/>
    </row>
    <row r="28759">
      <c r="C28759" s="111"/>
    </row>
    <row r="28760">
      <c r="C28760" s="111"/>
    </row>
    <row r="28761">
      <c r="C28761" s="111"/>
    </row>
    <row r="28762">
      <c r="C28762" s="111"/>
    </row>
    <row r="28763">
      <c r="C28763" s="111"/>
    </row>
    <row r="28764">
      <c r="C28764" s="111"/>
    </row>
    <row r="28765">
      <c r="C28765" s="111"/>
    </row>
    <row r="28766">
      <c r="C28766" s="111"/>
    </row>
    <row r="28767">
      <c r="C28767" s="111"/>
    </row>
    <row r="28768">
      <c r="C28768" s="111"/>
    </row>
    <row r="28769">
      <c r="C28769" s="111"/>
    </row>
    <row r="28770">
      <c r="C28770" s="111"/>
    </row>
    <row r="28771">
      <c r="C28771" s="111"/>
    </row>
    <row r="28772">
      <c r="C28772" s="111"/>
    </row>
    <row r="28773">
      <c r="C28773" s="111"/>
    </row>
    <row r="28774">
      <c r="C28774" s="111"/>
    </row>
    <row r="28775">
      <c r="C28775" s="111"/>
    </row>
    <row r="28776">
      <c r="C28776" s="111"/>
    </row>
    <row r="28777">
      <c r="C28777" s="111"/>
    </row>
    <row r="28778">
      <c r="C28778" s="111"/>
    </row>
    <row r="28779">
      <c r="C28779" s="111"/>
    </row>
    <row r="28780">
      <c r="C28780" s="111"/>
    </row>
    <row r="28781">
      <c r="C28781" s="111"/>
    </row>
    <row r="28782">
      <c r="C28782" s="111"/>
    </row>
    <row r="28783">
      <c r="C28783" s="111"/>
    </row>
    <row r="28784">
      <c r="C28784" s="111"/>
    </row>
    <row r="28785">
      <c r="C28785" s="111"/>
    </row>
    <row r="28786">
      <c r="C28786" s="111"/>
    </row>
    <row r="28787">
      <c r="C28787" s="111"/>
    </row>
    <row r="28788">
      <c r="C28788" s="111"/>
    </row>
    <row r="28789">
      <c r="C28789" s="111"/>
    </row>
    <row r="28790">
      <c r="C28790" s="111"/>
    </row>
    <row r="28791">
      <c r="C28791" s="111"/>
    </row>
    <row r="28792">
      <c r="C28792" s="111"/>
    </row>
    <row r="28793">
      <c r="C28793" s="111"/>
    </row>
    <row r="28794">
      <c r="C28794" s="111"/>
    </row>
    <row r="28795">
      <c r="C28795" s="111"/>
    </row>
    <row r="28796">
      <c r="C28796" s="111"/>
    </row>
    <row r="28797">
      <c r="C28797" s="111"/>
    </row>
    <row r="28798">
      <c r="C28798" s="111"/>
    </row>
    <row r="28799">
      <c r="C28799" s="111"/>
    </row>
    <row r="28800">
      <c r="C28800" s="111"/>
    </row>
    <row r="28801">
      <c r="C28801" s="111"/>
    </row>
    <row r="28802">
      <c r="C28802" s="111"/>
    </row>
    <row r="28803">
      <c r="C28803" s="111"/>
    </row>
    <row r="28804">
      <c r="C28804" s="111"/>
    </row>
    <row r="28805">
      <c r="C28805" s="111"/>
    </row>
    <row r="28806">
      <c r="C28806" s="111"/>
    </row>
    <row r="28807">
      <c r="C28807" s="111"/>
    </row>
    <row r="28808">
      <c r="C28808" s="111"/>
    </row>
    <row r="28809">
      <c r="C28809" s="111"/>
    </row>
    <row r="28810">
      <c r="C28810" s="111"/>
    </row>
    <row r="28811">
      <c r="C28811" s="111"/>
    </row>
    <row r="28812">
      <c r="C28812" s="111"/>
    </row>
    <row r="28813">
      <c r="C28813" s="111"/>
    </row>
    <row r="28814">
      <c r="C28814" s="111"/>
    </row>
    <row r="28815">
      <c r="C28815" s="111"/>
    </row>
    <row r="28816">
      <c r="C28816" s="111"/>
    </row>
    <row r="28817">
      <c r="C28817" s="111"/>
    </row>
    <row r="28818">
      <c r="C28818" s="111"/>
    </row>
    <row r="28819">
      <c r="C28819" s="111"/>
    </row>
    <row r="28820">
      <c r="C28820" s="111"/>
    </row>
    <row r="28821">
      <c r="C28821" s="111"/>
    </row>
    <row r="28822">
      <c r="C28822" s="111"/>
    </row>
    <row r="28823">
      <c r="C28823" s="111"/>
    </row>
    <row r="28824">
      <c r="C28824" s="111"/>
    </row>
    <row r="28825">
      <c r="C28825" s="111"/>
    </row>
    <row r="28826">
      <c r="C28826" s="111"/>
    </row>
    <row r="28827">
      <c r="C28827" s="111"/>
    </row>
    <row r="28828">
      <c r="C28828" s="111"/>
    </row>
    <row r="28829">
      <c r="C28829" s="111"/>
    </row>
    <row r="28830">
      <c r="C28830" s="111"/>
    </row>
    <row r="28831">
      <c r="C28831" s="111"/>
    </row>
    <row r="28832">
      <c r="C28832" s="111"/>
    </row>
    <row r="28833">
      <c r="C28833" s="111"/>
    </row>
    <row r="28834">
      <c r="C28834" s="111"/>
    </row>
    <row r="28835">
      <c r="C28835" s="111"/>
    </row>
    <row r="28836">
      <c r="C28836" s="111"/>
    </row>
    <row r="28837">
      <c r="C28837" s="111"/>
    </row>
    <row r="28838">
      <c r="C28838" s="111"/>
    </row>
    <row r="28839">
      <c r="C28839" s="111"/>
    </row>
    <row r="28840">
      <c r="C28840" s="111"/>
    </row>
    <row r="28841">
      <c r="C28841" s="111"/>
    </row>
    <row r="28842">
      <c r="C28842" s="111"/>
    </row>
    <row r="28843">
      <c r="C28843" s="111"/>
    </row>
    <row r="28844">
      <c r="C28844" s="111"/>
    </row>
    <row r="28845">
      <c r="C28845" s="111"/>
    </row>
    <row r="28846">
      <c r="C28846" s="111"/>
    </row>
    <row r="28847">
      <c r="C28847" s="111"/>
    </row>
    <row r="28848">
      <c r="C28848" s="111"/>
    </row>
    <row r="28849">
      <c r="C28849" s="111"/>
    </row>
    <row r="28850">
      <c r="C28850" s="111"/>
    </row>
    <row r="28851">
      <c r="C28851" s="111"/>
    </row>
    <row r="28852">
      <c r="C28852" s="111"/>
    </row>
    <row r="28853">
      <c r="C28853" s="111"/>
    </row>
    <row r="28854">
      <c r="C28854" s="111"/>
    </row>
    <row r="28855">
      <c r="C28855" s="111"/>
    </row>
    <row r="28856">
      <c r="C28856" s="111"/>
    </row>
    <row r="28857">
      <c r="C28857" s="111"/>
    </row>
    <row r="28858">
      <c r="C28858" s="111"/>
    </row>
    <row r="28859">
      <c r="C28859" s="111"/>
    </row>
    <row r="28860">
      <c r="C28860" s="111"/>
    </row>
    <row r="28861">
      <c r="C28861" s="111"/>
    </row>
    <row r="28862">
      <c r="C28862" s="111"/>
    </row>
    <row r="28863">
      <c r="C28863" s="111"/>
    </row>
    <row r="28864">
      <c r="C28864" s="111"/>
    </row>
    <row r="28865">
      <c r="C28865" s="111"/>
    </row>
    <row r="28866">
      <c r="C28866" s="111"/>
    </row>
    <row r="28867">
      <c r="C28867" s="111"/>
    </row>
    <row r="28868">
      <c r="C28868" s="111"/>
    </row>
    <row r="28869">
      <c r="C28869" s="111"/>
    </row>
    <row r="28870">
      <c r="C28870" s="111"/>
    </row>
    <row r="28871">
      <c r="C28871" s="111"/>
    </row>
    <row r="28872">
      <c r="C28872" s="111"/>
    </row>
    <row r="28873">
      <c r="C28873" s="111"/>
    </row>
    <row r="28874">
      <c r="C28874" s="111"/>
    </row>
    <row r="28875">
      <c r="C28875" s="111"/>
    </row>
    <row r="28876">
      <c r="C28876" s="111"/>
    </row>
    <row r="28877">
      <c r="C28877" s="111"/>
    </row>
    <row r="28878">
      <c r="C28878" s="111"/>
    </row>
    <row r="28879">
      <c r="C28879" s="111"/>
    </row>
    <row r="28880">
      <c r="C28880" s="111"/>
    </row>
    <row r="28881">
      <c r="C28881" s="111"/>
    </row>
    <row r="28882">
      <c r="C28882" s="111"/>
    </row>
    <row r="28883">
      <c r="C28883" s="111"/>
    </row>
    <row r="28884">
      <c r="C28884" s="111"/>
    </row>
    <row r="28885">
      <c r="C28885" s="111"/>
    </row>
    <row r="28886">
      <c r="C28886" s="111"/>
    </row>
    <row r="28887">
      <c r="C28887" s="111"/>
    </row>
    <row r="28888">
      <c r="C28888" s="111"/>
    </row>
    <row r="28889">
      <c r="C28889" s="111"/>
    </row>
    <row r="28890">
      <c r="C28890" s="111"/>
    </row>
    <row r="28891">
      <c r="C28891" s="111"/>
    </row>
    <row r="28892">
      <c r="C28892" s="111"/>
    </row>
    <row r="28893">
      <c r="C28893" s="111"/>
    </row>
    <row r="28894">
      <c r="C28894" s="111"/>
    </row>
    <row r="28895">
      <c r="C28895" s="111"/>
    </row>
    <row r="28896">
      <c r="C28896" s="111"/>
    </row>
    <row r="28897">
      <c r="C28897" s="111"/>
    </row>
    <row r="28898">
      <c r="C28898" s="111"/>
    </row>
    <row r="28899">
      <c r="C28899" s="111"/>
    </row>
    <row r="28900">
      <c r="C28900" s="111"/>
    </row>
    <row r="28901">
      <c r="C28901" s="111"/>
    </row>
    <row r="28902">
      <c r="C28902" s="111"/>
    </row>
    <row r="28903">
      <c r="C28903" s="111"/>
    </row>
    <row r="28904">
      <c r="C28904" s="111"/>
    </row>
    <row r="28905">
      <c r="C28905" s="111"/>
    </row>
    <row r="28906">
      <c r="C28906" s="111"/>
    </row>
    <row r="28907">
      <c r="C28907" s="111"/>
    </row>
    <row r="28908">
      <c r="C28908" s="111"/>
    </row>
    <row r="28909">
      <c r="C28909" s="111"/>
    </row>
    <row r="28910">
      <c r="C28910" s="111"/>
    </row>
    <row r="28911">
      <c r="C28911" s="111"/>
    </row>
    <row r="28912">
      <c r="C28912" s="111"/>
    </row>
    <row r="28913">
      <c r="C28913" s="111"/>
    </row>
    <row r="28914">
      <c r="C28914" s="111"/>
    </row>
    <row r="28915">
      <c r="C28915" s="111"/>
    </row>
    <row r="28916">
      <c r="C28916" s="111"/>
    </row>
    <row r="28917">
      <c r="C28917" s="111"/>
    </row>
    <row r="28918">
      <c r="C28918" s="111"/>
    </row>
    <row r="28919">
      <c r="C28919" s="111"/>
    </row>
    <row r="28920">
      <c r="C28920" s="111"/>
    </row>
    <row r="28921">
      <c r="C28921" s="111"/>
    </row>
    <row r="28922">
      <c r="C28922" s="111"/>
    </row>
    <row r="28923">
      <c r="C28923" s="111"/>
    </row>
    <row r="28924">
      <c r="C28924" s="111"/>
    </row>
    <row r="28925">
      <c r="C28925" s="111"/>
    </row>
    <row r="28926">
      <c r="C28926" s="111"/>
    </row>
    <row r="28927">
      <c r="C28927" s="111"/>
    </row>
    <row r="28928">
      <c r="C28928" s="111"/>
    </row>
    <row r="28929">
      <c r="C28929" s="111"/>
    </row>
    <row r="28930">
      <c r="C28930" s="111"/>
    </row>
    <row r="28931">
      <c r="C28931" s="111"/>
    </row>
    <row r="28932">
      <c r="C28932" s="111"/>
    </row>
    <row r="28933">
      <c r="C28933" s="111"/>
    </row>
    <row r="28934">
      <c r="C28934" s="111"/>
    </row>
    <row r="28935">
      <c r="C28935" s="111"/>
    </row>
    <row r="28936">
      <c r="C28936" s="111"/>
    </row>
    <row r="28937">
      <c r="C28937" s="111"/>
    </row>
    <row r="28938">
      <c r="C28938" s="111"/>
    </row>
    <row r="28939">
      <c r="C28939" s="111"/>
    </row>
    <row r="28940">
      <c r="C28940" s="111"/>
    </row>
    <row r="28941">
      <c r="C28941" s="111"/>
    </row>
    <row r="28942">
      <c r="C28942" s="111"/>
    </row>
    <row r="28943">
      <c r="C28943" s="111"/>
    </row>
    <row r="28944">
      <c r="C28944" s="111"/>
    </row>
    <row r="28945">
      <c r="C28945" s="111"/>
    </row>
    <row r="28946">
      <c r="C28946" s="111"/>
    </row>
    <row r="28947">
      <c r="C28947" s="111"/>
    </row>
    <row r="28948">
      <c r="C28948" s="111"/>
    </row>
    <row r="28949">
      <c r="C28949" s="111"/>
    </row>
    <row r="28950">
      <c r="C28950" s="111"/>
    </row>
    <row r="28951">
      <c r="C28951" s="111"/>
    </row>
    <row r="28952">
      <c r="C28952" s="111"/>
    </row>
    <row r="28953">
      <c r="C28953" s="111"/>
    </row>
    <row r="28954">
      <c r="C28954" s="111"/>
    </row>
    <row r="28955">
      <c r="C28955" s="111"/>
    </row>
    <row r="28956">
      <c r="C28956" s="111"/>
    </row>
    <row r="28957">
      <c r="C28957" s="111"/>
    </row>
    <row r="28958">
      <c r="C28958" s="111"/>
    </row>
    <row r="28959">
      <c r="C28959" s="111"/>
    </row>
    <row r="28960">
      <c r="C28960" s="111"/>
    </row>
    <row r="28961">
      <c r="C28961" s="111"/>
    </row>
    <row r="28962">
      <c r="C28962" s="111"/>
    </row>
    <row r="28963">
      <c r="C28963" s="111"/>
    </row>
    <row r="28964">
      <c r="C28964" s="111"/>
    </row>
    <row r="28965">
      <c r="C28965" s="111"/>
    </row>
    <row r="28966">
      <c r="C28966" s="111"/>
    </row>
    <row r="28967">
      <c r="C28967" s="111"/>
    </row>
    <row r="28968">
      <c r="C28968" s="111"/>
    </row>
    <row r="28969">
      <c r="C28969" s="111"/>
    </row>
    <row r="28970">
      <c r="C28970" s="111"/>
    </row>
    <row r="28971">
      <c r="C28971" s="111"/>
    </row>
    <row r="28972">
      <c r="C28972" s="111"/>
    </row>
    <row r="28973">
      <c r="C28973" s="111"/>
    </row>
    <row r="28974">
      <c r="C28974" s="111"/>
    </row>
    <row r="28975">
      <c r="C28975" s="111"/>
    </row>
    <row r="28976">
      <c r="C28976" s="111"/>
    </row>
    <row r="28977">
      <c r="C28977" s="111"/>
    </row>
    <row r="28978">
      <c r="C28978" s="111"/>
    </row>
    <row r="28979">
      <c r="C28979" s="111"/>
    </row>
    <row r="28980">
      <c r="C28980" s="111"/>
    </row>
    <row r="28981">
      <c r="C28981" s="111"/>
    </row>
    <row r="28982">
      <c r="C28982" s="111"/>
    </row>
    <row r="28983">
      <c r="C28983" s="111"/>
    </row>
    <row r="28984">
      <c r="C28984" s="111"/>
    </row>
    <row r="28985">
      <c r="C28985" s="111"/>
    </row>
    <row r="28986">
      <c r="C28986" s="111"/>
    </row>
    <row r="28987">
      <c r="C28987" s="111"/>
    </row>
    <row r="28988">
      <c r="C28988" s="111"/>
    </row>
    <row r="28989">
      <c r="C28989" s="111"/>
    </row>
    <row r="28990">
      <c r="C28990" s="111"/>
    </row>
    <row r="28991">
      <c r="C28991" s="111"/>
    </row>
    <row r="28992">
      <c r="C28992" s="111"/>
    </row>
    <row r="28993">
      <c r="C28993" s="111"/>
    </row>
    <row r="28994">
      <c r="C28994" s="111"/>
    </row>
    <row r="28995">
      <c r="C28995" s="111"/>
    </row>
    <row r="28996">
      <c r="C28996" s="111"/>
    </row>
    <row r="28997">
      <c r="C28997" s="111"/>
    </row>
    <row r="28998">
      <c r="C28998" s="111"/>
    </row>
    <row r="28999">
      <c r="C28999" s="111"/>
    </row>
    <row r="29000">
      <c r="C29000" s="111"/>
    </row>
    <row r="29001">
      <c r="C29001" s="111"/>
    </row>
    <row r="29002">
      <c r="C29002" s="111"/>
    </row>
    <row r="29003">
      <c r="C29003" s="111"/>
    </row>
    <row r="29004">
      <c r="C29004" s="111"/>
    </row>
    <row r="29005">
      <c r="C29005" s="111"/>
    </row>
    <row r="29006">
      <c r="C29006" s="111"/>
    </row>
    <row r="29007">
      <c r="C29007" s="111"/>
    </row>
    <row r="29008">
      <c r="C29008" s="111"/>
    </row>
    <row r="29009">
      <c r="C29009" s="111"/>
    </row>
    <row r="29010">
      <c r="C29010" s="111"/>
    </row>
    <row r="29011">
      <c r="C29011" s="111"/>
    </row>
    <row r="29012">
      <c r="C29012" s="111"/>
    </row>
    <row r="29013">
      <c r="C29013" s="111"/>
    </row>
    <row r="29014">
      <c r="C29014" s="111"/>
    </row>
    <row r="29015">
      <c r="C29015" s="111"/>
    </row>
    <row r="29016">
      <c r="C29016" s="111"/>
    </row>
    <row r="29017">
      <c r="C29017" s="111"/>
    </row>
    <row r="29018">
      <c r="C29018" s="111"/>
    </row>
    <row r="29019">
      <c r="C29019" s="111"/>
    </row>
    <row r="29020">
      <c r="C29020" s="111"/>
    </row>
    <row r="29021">
      <c r="C29021" s="111"/>
    </row>
    <row r="29022">
      <c r="C29022" s="111"/>
    </row>
    <row r="29023">
      <c r="C29023" s="111"/>
    </row>
    <row r="29024">
      <c r="C29024" s="111"/>
    </row>
    <row r="29025">
      <c r="C29025" s="111"/>
    </row>
    <row r="29026">
      <c r="C29026" s="111"/>
    </row>
    <row r="29027">
      <c r="C29027" s="111"/>
    </row>
    <row r="29028">
      <c r="C29028" s="111"/>
    </row>
    <row r="29029">
      <c r="C29029" s="111"/>
    </row>
    <row r="29030">
      <c r="C29030" s="111"/>
    </row>
    <row r="29031">
      <c r="C29031" s="111"/>
    </row>
    <row r="29032">
      <c r="C29032" s="111"/>
    </row>
    <row r="29033">
      <c r="C29033" s="111"/>
    </row>
    <row r="29034">
      <c r="C29034" s="111"/>
    </row>
    <row r="29035">
      <c r="C29035" s="111"/>
    </row>
    <row r="29036">
      <c r="C29036" s="111"/>
    </row>
    <row r="29037">
      <c r="C29037" s="111"/>
    </row>
    <row r="29038">
      <c r="C29038" s="111"/>
    </row>
    <row r="29039">
      <c r="C29039" s="111"/>
    </row>
    <row r="29040">
      <c r="C29040" s="111"/>
    </row>
    <row r="29041">
      <c r="C29041" s="111"/>
    </row>
    <row r="29042">
      <c r="C29042" s="111"/>
    </row>
    <row r="29043">
      <c r="C29043" s="111"/>
    </row>
    <row r="29044">
      <c r="C29044" s="111"/>
    </row>
    <row r="29045">
      <c r="C29045" s="111"/>
    </row>
    <row r="29046">
      <c r="C29046" s="111"/>
    </row>
    <row r="29047">
      <c r="C29047" s="111"/>
    </row>
    <row r="29048">
      <c r="C29048" s="111"/>
    </row>
    <row r="29049">
      <c r="C29049" s="111"/>
    </row>
    <row r="29050">
      <c r="C29050" s="111"/>
    </row>
    <row r="29051">
      <c r="C29051" s="111"/>
    </row>
    <row r="29052">
      <c r="C29052" s="111"/>
    </row>
    <row r="29053">
      <c r="C29053" s="111"/>
    </row>
    <row r="29054">
      <c r="C29054" s="111"/>
    </row>
    <row r="29055">
      <c r="C29055" s="111"/>
    </row>
    <row r="29056">
      <c r="C29056" s="111"/>
    </row>
    <row r="29057">
      <c r="C29057" s="111"/>
    </row>
    <row r="29058">
      <c r="C29058" s="111"/>
    </row>
    <row r="29059">
      <c r="C29059" s="111"/>
    </row>
    <row r="29060">
      <c r="C29060" s="111"/>
    </row>
    <row r="29061">
      <c r="C29061" s="111"/>
    </row>
    <row r="29062">
      <c r="C29062" s="111"/>
    </row>
    <row r="29063">
      <c r="C29063" s="111"/>
    </row>
    <row r="29064">
      <c r="C29064" s="111"/>
    </row>
    <row r="29065">
      <c r="C29065" s="111"/>
    </row>
    <row r="29066">
      <c r="C29066" s="111"/>
    </row>
    <row r="29067">
      <c r="C29067" s="111"/>
    </row>
    <row r="29068">
      <c r="C29068" s="111"/>
    </row>
    <row r="29069">
      <c r="C29069" s="111"/>
    </row>
    <row r="29070">
      <c r="C29070" s="111"/>
    </row>
    <row r="29071">
      <c r="C29071" s="111"/>
    </row>
    <row r="29072">
      <c r="C29072" s="111"/>
    </row>
    <row r="29073">
      <c r="C29073" s="111"/>
    </row>
    <row r="29074">
      <c r="C29074" s="111"/>
    </row>
    <row r="29075">
      <c r="C29075" s="111"/>
    </row>
    <row r="29076">
      <c r="C29076" s="111"/>
    </row>
    <row r="29077">
      <c r="C29077" s="111"/>
    </row>
    <row r="29078">
      <c r="C29078" s="111"/>
    </row>
    <row r="29079">
      <c r="C29079" s="111"/>
    </row>
    <row r="29080">
      <c r="C29080" s="111"/>
    </row>
    <row r="29081">
      <c r="C29081" s="111"/>
    </row>
    <row r="29082">
      <c r="C29082" s="111"/>
    </row>
    <row r="29083">
      <c r="C29083" s="111"/>
    </row>
    <row r="29084">
      <c r="C29084" s="111"/>
    </row>
    <row r="29085">
      <c r="C29085" s="111"/>
    </row>
    <row r="29086">
      <c r="C29086" s="111"/>
    </row>
    <row r="29087">
      <c r="C29087" s="111"/>
    </row>
    <row r="29088">
      <c r="C29088" s="111"/>
    </row>
    <row r="29089">
      <c r="C29089" s="111"/>
    </row>
    <row r="29090">
      <c r="C29090" s="111"/>
    </row>
    <row r="29091">
      <c r="C29091" s="111"/>
    </row>
    <row r="29092">
      <c r="C29092" s="111"/>
    </row>
    <row r="29093">
      <c r="C29093" s="111"/>
    </row>
    <row r="29094">
      <c r="C29094" s="111"/>
    </row>
    <row r="29095">
      <c r="C29095" s="111"/>
    </row>
    <row r="29096">
      <c r="C29096" s="111"/>
    </row>
    <row r="29097">
      <c r="C29097" s="111"/>
    </row>
    <row r="29098">
      <c r="C29098" s="111"/>
    </row>
    <row r="29099">
      <c r="C29099" s="111"/>
    </row>
    <row r="29100">
      <c r="C29100" s="111"/>
    </row>
    <row r="29101">
      <c r="C29101" s="111"/>
    </row>
    <row r="29102">
      <c r="C29102" s="111"/>
    </row>
    <row r="29103">
      <c r="C29103" s="111"/>
    </row>
    <row r="29104">
      <c r="C29104" s="111"/>
    </row>
    <row r="29105">
      <c r="C29105" s="111"/>
    </row>
    <row r="29106">
      <c r="C29106" s="111"/>
    </row>
    <row r="29107">
      <c r="C29107" s="111"/>
    </row>
    <row r="29108">
      <c r="C29108" s="111"/>
    </row>
    <row r="29109">
      <c r="C29109" s="111"/>
    </row>
    <row r="29110">
      <c r="C29110" s="111"/>
    </row>
    <row r="29111">
      <c r="C29111" s="111"/>
    </row>
    <row r="29112">
      <c r="C29112" s="111"/>
    </row>
    <row r="29113">
      <c r="C29113" s="111"/>
    </row>
    <row r="29114">
      <c r="C29114" s="111"/>
    </row>
    <row r="29115">
      <c r="C29115" s="111"/>
    </row>
    <row r="29116">
      <c r="C29116" s="111"/>
    </row>
    <row r="29117">
      <c r="C29117" s="111"/>
    </row>
    <row r="29118">
      <c r="C29118" s="111"/>
    </row>
    <row r="29119">
      <c r="C29119" s="111"/>
    </row>
    <row r="29120">
      <c r="C29120" s="111"/>
    </row>
    <row r="29121">
      <c r="C29121" s="111"/>
    </row>
    <row r="29122">
      <c r="C29122" s="111"/>
    </row>
    <row r="29123">
      <c r="C29123" s="111"/>
    </row>
    <row r="29124">
      <c r="C29124" s="111"/>
    </row>
    <row r="29125">
      <c r="C29125" s="111"/>
    </row>
    <row r="29126">
      <c r="C29126" s="111"/>
    </row>
    <row r="29127">
      <c r="C29127" s="111"/>
    </row>
    <row r="29128">
      <c r="C29128" s="111"/>
    </row>
    <row r="29129">
      <c r="C29129" s="111"/>
    </row>
    <row r="29130">
      <c r="C29130" s="111"/>
    </row>
    <row r="29131">
      <c r="C29131" s="111"/>
    </row>
    <row r="29132">
      <c r="C29132" s="111"/>
    </row>
    <row r="29133">
      <c r="C29133" s="111"/>
    </row>
    <row r="29134">
      <c r="C29134" s="111"/>
    </row>
    <row r="29135">
      <c r="C29135" s="111"/>
    </row>
    <row r="29136">
      <c r="C29136" s="111"/>
    </row>
    <row r="29137">
      <c r="C29137" s="111"/>
    </row>
    <row r="29138">
      <c r="C29138" s="111"/>
    </row>
    <row r="29139">
      <c r="C29139" s="111"/>
    </row>
    <row r="29140">
      <c r="C29140" s="111"/>
    </row>
    <row r="29141">
      <c r="C29141" s="111"/>
    </row>
    <row r="29142">
      <c r="C29142" s="111"/>
    </row>
    <row r="29143">
      <c r="C29143" s="111"/>
    </row>
    <row r="29144">
      <c r="C29144" s="111"/>
    </row>
    <row r="29145">
      <c r="C29145" s="111"/>
    </row>
    <row r="29146">
      <c r="C29146" s="111"/>
    </row>
    <row r="29147">
      <c r="C29147" s="111"/>
    </row>
    <row r="29148">
      <c r="C29148" s="111"/>
    </row>
    <row r="29149">
      <c r="C29149" s="111"/>
    </row>
    <row r="29150">
      <c r="C29150" s="111"/>
    </row>
    <row r="29151">
      <c r="C29151" s="111"/>
    </row>
    <row r="29152">
      <c r="C29152" s="111"/>
    </row>
    <row r="29153">
      <c r="C29153" s="111"/>
    </row>
    <row r="29154">
      <c r="C29154" s="111"/>
    </row>
    <row r="29155">
      <c r="C29155" s="111"/>
    </row>
    <row r="29156">
      <c r="C29156" s="111"/>
    </row>
    <row r="29157">
      <c r="C29157" s="111"/>
    </row>
    <row r="29158">
      <c r="C29158" s="111"/>
    </row>
    <row r="29159">
      <c r="C29159" s="111"/>
    </row>
    <row r="29160">
      <c r="C29160" s="111"/>
    </row>
    <row r="29161">
      <c r="C29161" s="111"/>
    </row>
    <row r="29162">
      <c r="C29162" s="111"/>
    </row>
    <row r="29163">
      <c r="C29163" s="111"/>
    </row>
    <row r="29164">
      <c r="C29164" s="111"/>
    </row>
    <row r="29165">
      <c r="C29165" s="111"/>
    </row>
    <row r="29166">
      <c r="C29166" s="111"/>
    </row>
    <row r="29167">
      <c r="C29167" s="111"/>
    </row>
    <row r="29168">
      <c r="C29168" s="111"/>
    </row>
    <row r="29169">
      <c r="C29169" s="111"/>
    </row>
    <row r="29170">
      <c r="C29170" s="111"/>
    </row>
    <row r="29171">
      <c r="C29171" s="111"/>
    </row>
    <row r="29172">
      <c r="C29172" s="111"/>
    </row>
    <row r="29173">
      <c r="C29173" s="111"/>
    </row>
    <row r="29174">
      <c r="C29174" s="111"/>
    </row>
    <row r="29175">
      <c r="C29175" s="111"/>
    </row>
    <row r="29176">
      <c r="C29176" s="111"/>
    </row>
    <row r="29177">
      <c r="C29177" s="111"/>
    </row>
    <row r="29178">
      <c r="C29178" s="111"/>
    </row>
    <row r="29179">
      <c r="C29179" s="111"/>
    </row>
    <row r="29180">
      <c r="C29180" s="111"/>
    </row>
    <row r="29181">
      <c r="C29181" s="111"/>
    </row>
    <row r="29182">
      <c r="C29182" s="111"/>
    </row>
    <row r="29183">
      <c r="C29183" s="111"/>
    </row>
    <row r="29184">
      <c r="C29184" s="111"/>
    </row>
    <row r="29185">
      <c r="C29185" s="111"/>
    </row>
    <row r="29186">
      <c r="C29186" s="111"/>
    </row>
    <row r="29187">
      <c r="C29187" s="111"/>
    </row>
    <row r="29188">
      <c r="C29188" s="111"/>
    </row>
    <row r="29189">
      <c r="C29189" s="111"/>
    </row>
    <row r="29190">
      <c r="C29190" s="111"/>
    </row>
    <row r="29191">
      <c r="C29191" s="111"/>
    </row>
    <row r="29192">
      <c r="C29192" s="111"/>
    </row>
    <row r="29193">
      <c r="C29193" s="111"/>
    </row>
    <row r="29194">
      <c r="C29194" s="111"/>
    </row>
    <row r="29195">
      <c r="C29195" s="111"/>
    </row>
    <row r="29196">
      <c r="C29196" s="111"/>
    </row>
    <row r="29197">
      <c r="C29197" s="111"/>
    </row>
    <row r="29198">
      <c r="C29198" s="111"/>
    </row>
    <row r="29199">
      <c r="C29199" s="111"/>
    </row>
    <row r="29200">
      <c r="C29200" s="111"/>
    </row>
    <row r="29201">
      <c r="C29201" s="111"/>
    </row>
    <row r="29202">
      <c r="C29202" s="111"/>
    </row>
    <row r="29203">
      <c r="C29203" s="111"/>
    </row>
    <row r="29204">
      <c r="C29204" s="111"/>
    </row>
    <row r="29205">
      <c r="C29205" s="111"/>
    </row>
    <row r="29206">
      <c r="C29206" s="111"/>
    </row>
    <row r="29207">
      <c r="C29207" s="111"/>
    </row>
    <row r="29208">
      <c r="C29208" s="111"/>
    </row>
    <row r="29209">
      <c r="C29209" s="111"/>
    </row>
    <row r="29210">
      <c r="C29210" s="111"/>
    </row>
    <row r="29211">
      <c r="C29211" s="111"/>
    </row>
    <row r="29212">
      <c r="C29212" s="111"/>
    </row>
    <row r="29213">
      <c r="C29213" s="111"/>
    </row>
    <row r="29214">
      <c r="C29214" s="111"/>
    </row>
    <row r="29215">
      <c r="C29215" s="111"/>
    </row>
    <row r="29216">
      <c r="C29216" s="111"/>
    </row>
    <row r="29217">
      <c r="C29217" s="111"/>
    </row>
    <row r="29218">
      <c r="C29218" s="111"/>
    </row>
    <row r="29219">
      <c r="C29219" s="111"/>
    </row>
    <row r="29220">
      <c r="C29220" s="111"/>
    </row>
    <row r="29221">
      <c r="C29221" s="111"/>
    </row>
    <row r="29222">
      <c r="C29222" s="111"/>
    </row>
    <row r="29223">
      <c r="C29223" s="111"/>
    </row>
    <row r="29224">
      <c r="C29224" s="111"/>
    </row>
    <row r="29225">
      <c r="C29225" s="111"/>
    </row>
    <row r="29226">
      <c r="C29226" s="111"/>
    </row>
    <row r="29227">
      <c r="C29227" s="111"/>
    </row>
    <row r="29228">
      <c r="C29228" s="111"/>
    </row>
    <row r="29229">
      <c r="C29229" s="111"/>
    </row>
    <row r="29230">
      <c r="C29230" s="111"/>
    </row>
    <row r="29231">
      <c r="C29231" s="111"/>
    </row>
    <row r="29232">
      <c r="C29232" s="111"/>
    </row>
    <row r="29233">
      <c r="C29233" s="111"/>
    </row>
    <row r="29234">
      <c r="C29234" s="111"/>
    </row>
    <row r="29235">
      <c r="C29235" s="111"/>
    </row>
    <row r="29236">
      <c r="C29236" s="111"/>
    </row>
    <row r="29237">
      <c r="C29237" s="111"/>
    </row>
    <row r="29238">
      <c r="C29238" s="111"/>
    </row>
    <row r="29239">
      <c r="C29239" s="111"/>
    </row>
    <row r="29240">
      <c r="C29240" s="111"/>
    </row>
    <row r="29241">
      <c r="C29241" s="111"/>
    </row>
    <row r="29242">
      <c r="C29242" s="111"/>
    </row>
    <row r="29243">
      <c r="C29243" s="111"/>
    </row>
    <row r="29244">
      <c r="C29244" s="111"/>
    </row>
    <row r="29245">
      <c r="C29245" s="111"/>
    </row>
    <row r="29246">
      <c r="C29246" s="111"/>
    </row>
    <row r="29247">
      <c r="C29247" s="111"/>
    </row>
    <row r="29248">
      <c r="C29248" s="111"/>
    </row>
    <row r="29249">
      <c r="C29249" s="111"/>
    </row>
    <row r="29250">
      <c r="C29250" s="111"/>
    </row>
    <row r="29251">
      <c r="C29251" s="111"/>
    </row>
    <row r="29252">
      <c r="C29252" s="111"/>
    </row>
    <row r="29253">
      <c r="C29253" s="111"/>
    </row>
    <row r="29254">
      <c r="C29254" s="111"/>
    </row>
    <row r="29255">
      <c r="C29255" s="111"/>
    </row>
    <row r="29256">
      <c r="C29256" s="111"/>
    </row>
    <row r="29257">
      <c r="C29257" s="111"/>
    </row>
    <row r="29258">
      <c r="C29258" s="111"/>
    </row>
    <row r="29259">
      <c r="C29259" s="111"/>
    </row>
    <row r="29260">
      <c r="C29260" s="111"/>
    </row>
    <row r="29261">
      <c r="C29261" s="111"/>
    </row>
    <row r="29262">
      <c r="C29262" s="111"/>
    </row>
    <row r="29263">
      <c r="C29263" s="111"/>
    </row>
    <row r="29264">
      <c r="C29264" s="111"/>
    </row>
    <row r="29265">
      <c r="C29265" s="111"/>
    </row>
    <row r="29266">
      <c r="C29266" s="111"/>
    </row>
    <row r="29267">
      <c r="C29267" s="111"/>
    </row>
    <row r="29268">
      <c r="C29268" s="111"/>
    </row>
    <row r="29269">
      <c r="C29269" s="111"/>
    </row>
    <row r="29270">
      <c r="C29270" s="111"/>
    </row>
    <row r="29271">
      <c r="C29271" s="111"/>
    </row>
    <row r="29272">
      <c r="C29272" s="111"/>
    </row>
    <row r="29273">
      <c r="C29273" s="111"/>
    </row>
    <row r="29274">
      <c r="C29274" s="111"/>
    </row>
    <row r="29275">
      <c r="C29275" s="111"/>
    </row>
    <row r="29276">
      <c r="C29276" s="111"/>
    </row>
    <row r="29277">
      <c r="C29277" s="111"/>
    </row>
    <row r="29278">
      <c r="C29278" s="111"/>
    </row>
    <row r="29279">
      <c r="C29279" s="111"/>
    </row>
    <row r="29280">
      <c r="C29280" s="111"/>
    </row>
    <row r="29281">
      <c r="C29281" s="111"/>
    </row>
    <row r="29282">
      <c r="C29282" s="111"/>
    </row>
    <row r="29283">
      <c r="C29283" s="111"/>
    </row>
    <row r="29284">
      <c r="C29284" s="111"/>
    </row>
    <row r="29285">
      <c r="C29285" s="111"/>
    </row>
    <row r="29286">
      <c r="C29286" s="111"/>
    </row>
    <row r="29287">
      <c r="C29287" s="111"/>
    </row>
    <row r="29288">
      <c r="C29288" s="111"/>
    </row>
    <row r="29289">
      <c r="C29289" s="111"/>
    </row>
    <row r="29290">
      <c r="C29290" s="111"/>
    </row>
    <row r="29291">
      <c r="C29291" s="111"/>
    </row>
    <row r="29292">
      <c r="C29292" s="111"/>
    </row>
    <row r="29293">
      <c r="C29293" s="111"/>
    </row>
    <row r="29294">
      <c r="C29294" s="111"/>
    </row>
    <row r="29295">
      <c r="C29295" s="111"/>
    </row>
    <row r="29296">
      <c r="C29296" s="111"/>
    </row>
    <row r="29297">
      <c r="C29297" s="111"/>
    </row>
    <row r="29298">
      <c r="C29298" s="111"/>
    </row>
    <row r="29299">
      <c r="C29299" s="111"/>
    </row>
    <row r="29300">
      <c r="C29300" s="111"/>
    </row>
    <row r="29301">
      <c r="C29301" s="111"/>
    </row>
    <row r="29302">
      <c r="C29302" s="111"/>
    </row>
    <row r="29303">
      <c r="C29303" s="111"/>
    </row>
    <row r="29304">
      <c r="C29304" s="111"/>
    </row>
    <row r="29305">
      <c r="C29305" s="111"/>
    </row>
    <row r="29306">
      <c r="C29306" s="111"/>
    </row>
    <row r="29307">
      <c r="C29307" s="111"/>
    </row>
    <row r="29308">
      <c r="C29308" s="111"/>
    </row>
    <row r="29309">
      <c r="C29309" s="111"/>
    </row>
    <row r="29310">
      <c r="C29310" s="111"/>
    </row>
    <row r="29311">
      <c r="C29311" s="111"/>
    </row>
    <row r="29312">
      <c r="C29312" s="111"/>
    </row>
    <row r="29313">
      <c r="C29313" s="111"/>
    </row>
    <row r="29314">
      <c r="C29314" s="111"/>
    </row>
    <row r="29315">
      <c r="C29315" s="111"/>
    </row>
    <row r="29316">
      <c r="C29316" s="111"/>
    </row>
    <row r="29317">
      <c r="C29317" s="111"/>
    </row>
    <row r="29318">
      <c r="C29318" s="111"/>
    </row>
    <row r="29319">
      <c r="C29319" s="111"/>
    </row>
    <row r="29320">
      <c r="C29320" s="111"/>
    </row>
    <row r="29321">
      <c r="C29321" s="111"/>
    </row>
    <row r="29322">
      <c r="C29322" s="111"/>
    </row>
    <row r="29323">
      <c r="C29323" s="111"/>
    </row>
    <row r="29324">
      <c r="C29324" s="111"/>
    </row>
    <row r="29325">
      <c r="C29325" s="111"/>
    </row>
    <row r="29326">
      <c r="C29326" s="111"/>
    </row>
    <row r="29327">
      <c r="C29327" s="111"/>
    </row>
    <row r="29328">
      <c r="C29328" s="111"/>
    </row>
    <row r="29329">
      <c r="C29329" s="111"/>
    </row>
    <row r="29330">
      <c r="C29330" s="111"/>
    </row>
    <row r="29331">
      <c r="C29331" s="111"/>
    </row>
    <row r="29332">
      <c r="C29332" s="111"/>
    </row>
    <row r="29333">
      <c r="C29333" s="111"/>
    </row>
    <row r="29334">
      <c r="C29334" s="111"/>
    </row>
    <row r="29335">
      <c r="C29335" s="111"/>
    </row>
    <row r="29336">
      <c r="C29336" s="111"/>
    </row>
    <row r="29337">
      <c r="C29337" s="111"/>
    </row>
    <row r="29338">
      <c r="C29338" s="111"/>
    </row>
    <row r="29339">
      <c r="C29339" s="111"/>
    </row>
    <row r="29340">
      <c r="C29340" s="111"/>
    </row>
    <row r="29341">
      <c r="C29341" s="111"/>
    </row>
    <row r="29342">
      <c r="C29342" s="111"/>
    </row>
    <row r="29343">
      <c r="C29343" s="111"/>
    </row>
    <row r="29344">
      <c r="C29344" s="111"/>
    </row>
    <row r="29345">
      <c r="C29345" s="111"/>
    </row>
    <row r="29346">
      <c r="C29346" s="111"/>
    </row>
    <row r="29347">
      <c r="C29347" s="111"/>
    </row>
    <row r="29348">
      <c r="C29348" s="111"/>
    </row>
    <row r="29349">
      <c r="C29349" s="111"/>
    </row>
    <row r="29350">
      <c r="C29350" s="111"/>
    </row>
    <row r="29351">
      <c r="C29351" s="111"/>
    </row>
    <row r="29352">
      <c r="C29352" s="111"/>
    </row>
    <row r="29353">
      <c r="C29353" s="111"/>
    </row>
    <row r="29354">
      <c r="C29354" s="111"/>
    </row>
    <row r="29355">
      <c r="C29355" s="111"/>
    </row>
    <row r="29356">
      <c r="C29356" s="111"/>
    </row>
    <row r="29357">
      <c r="C29357" s="111"/>
    </row>
    <row r="29358">
      <c r="C29358" s="111"/>
    </row>
    <row r="29359">
      <c r="C29359" s="111"/>
    </row>
    <row r="29360">
      <c r="C29360" s="111"/>
    </row>
    <row r="29361">
      <c r="C29361" s="111"/>
    </row>
    <row r="29362">
      <c r="C29362" s="111"/>
    </row>
    <row r="29363">
      <c r="C29363" s="111"/>
    </row>
    <row r="29364">
      <c r="C29364" s="111"/>
    </row>
    <row r="29365">
      <c r="C29365" s="111"/>
    </row>
    <row r="29366">
      <c r="C29366" s="111"/>
    </row>
    <row r="29367">
      <c r="C29367" s="111"/>
    </row>
    <row r="29368">
      <c r="C29368" s="111"/>
    </row>
    <row r="29369">
      <c r="C29369" s="111"/>
    </row>
    <row r="29370">
      <c r="C29370" s="111"/>
    </row>
    <row r="29371">
      <c r="C29371" s="111"/>
    </row>
    <row r="29372">
      <c r="C29372" s="111"/>
    </row>
    <row r="29373">
      <c r="C29373" s="111"/>
    </row>
    <row r="29374">
      <c r="C29374" s="111"/>
    </row>
    <row r="29375">
      <c r="C29375" s="111"/>
    </row>
    <row r="29376">
      <c r="C29376" s="111"/>
    </row>
    <row r="29377">
      <c r="C29377" s="111"/>
    </row>
    <row r="29378">
      <c r="C29378" s="111"/>
    </row>
    <row r="29379">
      <c r="C29379" s="111"/>
    </row>
    <row r="29380">
      <c r="C29380" s="111"/>
    </row>
    <row r="29381">
      <c r="C29381" s="111"/>
    </row>
    <row r="29382">
      <c r="C29382" s="111"/>
    </row>
    <row r="29383">
      <c r="C29383" s="111"/>
    </row>
    <row r="29384">
      <c r="C29384" s="111"/>
    </row>
    <row r="29385">
      <c r="C29385" s="111"/>
    </row>
    <row r="29386">
      <c r="C29386" s="111"/>
    </row>
    <row r="29387">
      <c r="C29387" s="111"/>
    </row>
    <row r="29388">
      <c r="C29388" s="111"/>
    </row>
    <row r="29389">
      <c r="C29389" s="111"/>
    </row>
    <row r="29390">
      <c r="C29390" s="111"/>
    </row>
    <row r="29391">
      <c r="C29391" s="111"/>
    </row>
    <row r="29392">
      <c r="C29392" s="111"/>
    </row>
    <row r="29393">
      <c r="C29393" s="111"/>
    </row>
    <row r="29394">
      <c r="C29394" s="111"/>
    </row>
    <row r="29395">
      <c r="C29395" s="111"/>
    </row>
    <row r="29396">
      <c r="C29396" s="111"/>
    </row>
    <row r="29397">
      <c r="C29397" s="111"/>
    </row>
    <row r="29398">
      <c r="C29398" s="111"/>
    </row>
    <row r="29399">
      <c r="C29399" s="111"/>
    </row>
    <row r="29400">
      <c r="C29400" s="111"/>
    </row>
    <row r="29401">
      <c r="C29401" s="111"/>
    </row>
    <row r="29402">
      <c r="C29402" s="111"/>
    </row>
    <row r="29403">
      <c r="C29403" s="111"/>
    </row>
    <row r="29404">
      <c r="C29404" s="111"/>
    </row>
    <row r="29405">
      <c r="C29405" s="111"/>
    </row>
    <row r="29406">
      <c r="C29406" s="111"/>
    </row>
    <row r="29407">
      <c r="C29407" s="111"/>
    </row>
    <row r="29408">
      <c r="C29408" s="111"/>
    </row>
    <row r="29409">
      <c r="C29409" s="111"/>
    </row>
    <row r="29410">
      <c r="C29410" s="111"/>
    </row>
    <row r="29411">
      <c r="C29411" s="111"/>
    </row>
    <row r="29412">
      <c r="C29412" s="111"/>
    </row>
    <row r="29413">
      <c r="C29413" s="111"/>
    </row>
    <row r="29414">
      <c r="C29414" s="111"/>
    </row>
    <row r="29415">
      <c r="C29415" s="111"/>
    </row>
    <row r="29416">
      <c r="C29416" s="111"/>
    </row>
    <row r="29417">
      <c r="C29417" s="111"/>
    </row>
    <row r="29418">
      <c r="C29418" s="111"/>
    </row>
    <row r="29419">
      <c r="C29419" s="111"/>
    </row>
    <row r="29420">
      <c r="C29420" s="111"/>
    </row>
    <row r="29421">
      <c r="C29421" s="111"/>
    </row>
    <row r="29422">
      <c r="C29422" s="111"/>
    </row>
    <row r="29423">
      <c r="C29423" s="111"/>
    </row>
    <row r="29424">
      <c r="C29424" s="111"/>
    </row>
    <row r="29425">
      <c r="C29425" s="111"/>
    </row>
    <row r="29426">
      <c r="C29426" s="111"/>
    </row>
    <row r="29427">
      <c r="C29427" s="111"/>
    </row>
    <row r="29428">
      <c r="C29428" s="111"/>
    </row>
    <row r="29429">
      <c r="C29429" s="111"/>
    </row>
    <row r="29430">
      <c r="C29430" s="111"/>
    </row>
    <row r="29431">
      <c r="C29431" s="111"/>
    </row>
    <row r="29432">
      <c r="C29432" s="111"/>
    </row>
    <row r="29433">
      <c r="C29433" s="111"/>
    </row>
    <row r="29434">
      <c r="C29434" s="111"/>
    </row>
    <row r="29435">
      <c r="C29435" s="111"/>
    </row>
    <row r="29436">
      <c r="C29436" s="111"/>
    </row>
    <row r="29437">
      <c r="C29437" s="111"/>
    </row>
    <row r="29438">
      <c r="C29438" s="111"/>
    </row>
    <row r="29439">
      <c r="C29439" s="111"/>
    </row>
    <row r="29440">
      <c r="C29440" s="111"/>
    </row>
    <row r="29441">
      <c r="C29441" s="111"/>
    </row>
    <row r="29442">
      <c r="C29442" s="111"/>
    </row>
    <row r="29443">
      <c r="C29443" s="111"/>
    </row>
    <row r="29444">
      <c r="C29444" s="111"/>
    </row>
    <row r="29445">
      <c r="C29445" s="111"/>
    </row>
    <row r="29446">
      <c r="C29446" s="111"/>
    </row>
    <row r="29447">
      <c r="C29447" s="111"/>
    </row>
    <row r="29448">
      <c r="C29448" s="111"/>
    </row>
    <row r="29449">
      <c r="C29449" s="111"/>
    </row>
    <row r="29450">
      <c r="C29450" s="111"/>
    </row>
    <row r="29451">
      <c r="C29451" s="111"/>
    </row>
    <row r="29452">
      <c r="C29452" s="111"/>
    </row>
    <row r="29453">
      <c r="C29453" s="111"/>
    </row>
    <row r="29454">
      <c r="C29454" s="111"/>
    </row>
    <row r="29455">
      <c r="C29455" s="111"/>
    </row>
    <row r="29456">
      <c r="C29456" s="111"/>
    </row>
    <row r="29457">
      <c r="C29457" s="111"/>
    </row>
    <row r="29458">
      <c r="C29458" s="111"/>
    </row>
    <row r="29459">
      <c r="C29459" s="111"/>
    </row>
    <row r="29460">
      <c r="C29460" s="111"/>
    </row>
    <row r="29461">
      <c r="C29461" s="111"/>
    </row>
    <row r="29462">
      <c r="C29462" s="111"/>
    </row>
    <row r="29463">
      <c r="C29463" s="111"/>
    </row>
    <row r="29464">
      <c r="C29464" s="111"/>
    </row>
    <row r="29465">
      <c r="C29465" s="111"/>
    </row>
    <row r="29466">
      <c r="C29466" s="111"/>
    </row>
    <row r="29467">
      <c r="C29467" s="111"/>
    </row>
    <row r="29468">
      <c r="C29468" s="111"/>
    </row>
    <row r="29469">
      <c r="C29469" s="111"/>
    </row>
    <row r="29470">
      <c r="C29470" s="111"/>
    </row>
    <row r="29471">
      <c r="C29471" s="111"/>
    </row>
    <row r="29472">
      <c r="C29472" s="111"/>
    </row>
    <row r="29473">
      <c r="C29473" s="111"/>
    </row>
    <row r="29474">
      <c r="C29474" s="111"/>
    </row>
    <row r="29475">
      <c r="C29475" s="111"/>
    </row>
    <row r="29476">
      <c r="C29476" s="111"/>
    </row>
    <row r="29477">
      <c r="C29477" s="111"/>
    </row>
    <row r="29478">
      <c r="C29478" s="111"/>
    </row>
    <row r="29479">
      <c r="C29479" s="111"/>
    </row>
    <row r="29480">
      <c r="C29480" s="111"/>
    </row>
    <row r="29481">
      <c r="C29481" s="111"/>
    </row>
    <row r="29482">
      <c r="C29482" s="111"/>
    </row>
    <row r="29483">
      <c r="C29483" s="111"/>
    </row>
    <row r="29484">
      <c r="C29484" s="111"/>
    </row>
    <row r="29485">
      <c r="C29485" s="111"/>
    </row>
    <row r="29486">
      <c r="C29486" s="111"/>
    </row>
    <row r="29487">
      <c r="C29487" s="111"/>
    </row>
    <row r="29488">
      <c r="C29488" s="111"/>
    </row>
    <row r="29489">
      <c r="C29489" s="111"/>
    </row>
    <row r="29490">
      <c r="C29490" s="111"/>
    </row>
    <row r="29491">
      <c r="C29491" s="111"/>
    </row>
    <row r="29492">
      <c r="C29492" s="111"/>
    </row>
    <row r="29493">
      <c r="C29493" s="111"/>
    </row>
    <row r="29494">
      <c r="C29494" s="111"/>
    </row>
    <row r="29495">
      <c r="C29495" s="111"/>
    </row>
    <row r="29496">
      <c r="C29496" s="111"/>
    </row>
    <row r="29497">
      <c r="C29497" s="111"/>
    </row>
    <row r="29498">
      <c r="C29498" s="111"/>
    </row>
    <row r="29499">
      <c r="C29499" s="111"/>
    </row>
    <row r="29500">
      <c r="C29500" s="111"/>
    </row>
    <row r="29501">
      <c r="C29501" s="111"/>
    </row>
    <row r="29502">
      <c r="C29502" s="111"/>
    </row>
    <row r="29503">
      <c r="C29503" s="111"/>
    </row>
    <row r="29504">
      <c r="C29504" s="111"/>
    </row>
    <row r="29505">
      <c r="C29505" s="111"/>
    </row>
    <row r="29506">
      <c r="C29506" s="111"/>
    </row>
    <row r="29507">
      <c r="C29507" s="111"/>
    </row>
    <row r="29508">
      <c r="C29508" s="111"/>
    </row>
    <row r="29509">
      <c r="C29509" s="111"/>
    </row>
    <row r="29510">
      <c r="C29510" s="111"/>
    </row>
    <row r="29511">
      <c r="C29511" s="111"/>
    </row>
    <row r="29512">
      <c r="C29512" s="111"/>
    </row>
    <row r="29513">
      <c r="C29513" s="111"/>
    </row>
    <row r="29514">
      <c r="C29514" s="111"/>
    </row>
    <row r="29515">
      <c r="C29515" s="111"/>
    </row>
    <row r="29516">
      <c r="C29516" s="111"/>
    </row>
    <row r="29517">
      <c r="C29517" s="111"/>
    </row>
    <row r="29518">
      <c r="C29518" s="111"/>
    </row>
    <row r="29519">
      <c r="C29519" s="111"/>
    </row>
    <row r="29520">
      <c r="C29520" s="111"/>
    </row>
    <row r="29521">
      <c r="C29521" s="111"/>
    </row>
    <row r="29522">
      <c r="C29522" s="111"/>
    </row>
    <row r="29523">
      <c r="C29523" s="111"/>
    </row>
    <row r="29524">
      <c r="C29524" s="111"/>
    </row>
    <row r="29525">
      <c r="C29525" s="111"/>
    </row>
    <row r="29526">
      <c r="C29526" s="111"/>
    </row>
    <row r="29527">
      <c r="C29527" s="111"/>
    </row>
    <row r="29528">
      <c r="C29528" s="111"/>
    </row>
    <row r="29529">
      <c r="C29529" s="111"/>
    </row>
    <row r="29530">
      <c r="C29530" s="111"/>
    </row>
    <row r="29531">
      <c r="C29531" s="111"/>
    </row>
    <row r="29532">
      <c r="C29532" s="111"/>
    </row>
    <row r="29533">
      <c r="C29533" s="111"/>
    </row>
    <row r="29534">
      <c r="C29534" s="111"/>
    </row>
    <row r="29535">
      <c r="C29535" s="111"/>
    </row>
    <row r="29536">
      <c r="C29536" s="111"/>
    </row>
    <row r="29537">
      <c r="C29537" s="111"/>
    </row>
    <row r="29538">
      <c r="C29538" s="111"/>
    </row>
    <row r="29539">
      <c r="C29539" s="111"/>
    </row>
    <row r="29540">
      <c r="C29540" s="111"/>
    </row>
    <row r="29541">
      <c r="C29541" s="111"/>
    </row>
    <row r="29542">
      <c r="C29542" s="111"/>
    </row>
    <row r="29543">
      <c r="C29543" s="111"/>
    </row>
    <row r="29544">
      <c r="C29544" s="111"/>
    </row>
    <row r="29545">
      <c r="C29545" s="111"/>
    </row>
    <row r="29546">
      <c r="C29546" s="111"/>
    </row>
    <row r="29547">
      <c r="C29547" s="111"/>
    </row>
    <row r="29548">
      <c r="C29548" s="111"/>
    </row>
    <row r="29549">
      <c r="C29549" s="111"/>
    </row>
    <row r="29550">
      <c r="C29550" s="111"/>
    </row>
    <row r="29551">
      <c r="C29551" s="111"/>
    </row>
    <row r="29552">
      <c r="C29552" s="111"/>
    </row>
    <row r="29553">
      <c r="C29553" s="111"/>
    </row>
    <row r="29554">
      <c r="C29554" s="111"/>
    </row>
    <row r="29555">
      <c r="C29555" s="111"/>
    </row>
    <row r="29556">
      <c r="C29556" s="111"/>
    </row>
    <row r="29557">
      <c r="C29557" s="111"/>
    </row>
    <row r="29558">
      <c r="C29558" s="111"/>
    </row>
    <row r="29559">
      <c r="C29559" s="111"/>
    </row>
    <row r="29560">
      <c r="C29560" s="111"/>
    </row>
    <row r="29561">
      <c r="C29561" s="111"/>
    </row>
    <row r="29562">
      <c r="C29562" s="111"/>
    </row>
    <row r="29563">
      <c r="C29563" s="111"/>
    </row>
    <row r="29564">
      <c r="C29564" s="111"/>
    </row>
    <row r="29565">
      <c r="C29565" s="111"/>
    </row>
    <row r="29566">
      <c r="C29566" s="111"/>
    </row>
    <row r="29567">
      <c r="C29567" s="111"/>
    </row>
    <row r="29568">
      <c r="C29568" s="111"/>
    </row>
    <row r="29569">
      <c r="C29569" s="111"/>
    </row>
    <row r="29570">
      <c r="C29570" s="111"/>
    </row>
    <row r="29571">
      <c r="C29571" s="111"/>
    </row>
    <row r="29572">
      <c r="C29572" s="111"/>
    </row>
    <row r="29573">
      <c r="C29573" s="111"/>
    </row>
    <row r="29574">
      <c r="C29574" s="111"/>
    </row>
    <row r="29575">
      <c r="C29575" s="111"/>
    </row>
    <row r="29576">
      <c r="C29576" s="111"/>
    </row>
    <row r="29577">
      <c r="C29577" s="111"/>
    </row>
    <row r="29578">
      <c r="C29578" s="111"/>
    </row>
    <row r="29579">
      <c r="C29579" s="111"/>
    </row>
    <row r="29580">
      <c r="C29580" s="111"/>
    </row>
    <row r="29581">
      <c r="C29581" s="111"/>
    </row>
    <row r="29582">
      <c r="C29582" s="111"/>
    </row>
    <row r="29583">
      <c r="C29583" s="111"/>
    </row>
    <row r="29584">
      <c r="C29584" s="111"/>
    </row>
    <row r="29585">
      <c r="C29585" s="111"/>
    </row>
    <row r="29586">
      <c r="C29586" s="111"/>
    </row>
    <row r="29587">
      <c r="C29587" s="111"/>
    </row>
    <row r="29588">
      <c r="C29588" s="111"/>
    </row>
    <row r="29589">
      <c r="C29589" s="111"/>
    </row>
    <row r="29590">
      <c r="C29590" s="111"/>
    </row>
    <row r="29591">
      <c r="C29591" s="111"/>
    </row>
    <row r="29592">
      <c r="C29592" s="111"/>
    </row>
    <row r="29593">
      <c r="C29593" s="111"/>
    </row>
    <row r="29594">
      <c r="C29594" s="111"/>
    </row>
    <row r="29595">
      <c r="C29595" s="111"/>
    </row>
    <row r="29596">
      <c r="C29596" s="111"/>
    </row>
    <row r="29597">
      <c r="C29597" s="111"/>
    </row>
    <row r="29598">
      <c r="C29598" s="111"/>
    </row>
    <row r="29599">
      <c r="C29599" s="111"/>
    </row>
    <row r="29600">
      <c r="C29600" s="111"/>
    </row>
    <row r="29601">
      <c r="C29601" s="111"/>
    </row>
    <row r="29602">
      <c r="C29602" s="111"/>
    </row>
    <row r="29603">
      <c r="C29603" s="111"/>
    </row>
    <row r="29604">
      <c r="C29604" s="111"/>
    </row>
    <row r="29605">
      <c r="C29605" s="111"/>
    </row>
    <row r="29606">
      <c r="C29606" s="111"/>
    </row>
    <row r="29607">
      <c r="C29607" s="111"/>
    </row>
    <row r="29608">
      <c r="C29608" s="111"/>
    </row>
    <row r="29609">
      <c r="C29609" s="111"/>
    </row>
    <row r="29610">
      <c r="C29610" s="111"/>
    </row>
    <row r="29611">
      <c r="C29611" s="111"/>
    </row>
    <row r="29612">
      <c r="C29612" s="111"/>
    </row>
    <row r="29613">
      <c r="C29613" s="111"/>
    </row>
    <row r="29614">
      <c r="C29614" s="111"/>
    </row>
    <row r="29615">
      <c r="C29615" s="111"/>
    </row>
    <row r="29616">
      <c r="C29616" s="111"/>
    </row>
    <row r="29617">
      <c r="C29617" s="111"/>
    </row>
    <row r="29618">
      <c r="C29618" s="111"/>
    </row>
    <row r="29619">
      <c r="C29619" s="111"/>
    </row>
    <row r="29620">
      <c r="C29620" s="111"/>
    </row>
    <row r="29621">
      <c r="C29621" s="111"/>
    </row>
    <row r="29622">
      <c r="C29622" s="111"/>
    </row>
    <row r="29623">
      <c r="C29623" s="111"/>
    </row>
    <row r="29624">
      <c r="C29624" s="111"/>
    </row>
    <row r="29625">
      <c r="C29625" s="111"/>
    </row>
    <row r="29626">
      <c r="C29626" s="111"/>
    </row>
    <row r="29627">
      <c r="C29627" s="111"/>
    </row>
    <row r="29628">
      <c r="C29628" s="111"/>
    </row>
    <row r="29629">
      <c r="C29629" s="111"/>
    </row>
    <row r="29630">
      <c r="C29630" s="111"/>
    </row>
    <row r="29631">
      <c r="C29631" s="111"/>
    </row>
    <row r="29632">
      <c r="C29632" s="111"/>
    </row>
    <row r="29633">
      <c r="C29633" s="111"/>
    </row>
    <row r="29634">
      <c r="C29634" s="111"/>
    </row>
    <row r="29635">
      <c r="C29635" s="111"/>
    </row>
    <row r="29636">
      <c r="C29636" s="111"/>
    </row>
    <row r="29637">
      <c r="C29637" s="111"/>
    </row>
    <row r="29638">
      <c r="C29638" s="111"/>
    </row>
    <row r="29639">
      <c r="C29639" s="111"/>
    </row>
    <row r="29640">
      <c r="C29640" s="111"/>
    </row>
    <row r="29641">
      <c r="C29641" s="111"/>
    </row>
    <row r="29642">
      <c r="C29642" s="111"/>
    </row>
    <row r="29643">
      <c r="C29643" s="111"/>
    </row>
    <row r="29644">
      <c r="C29644" s="111"/>
    </row>
    <row r="29645">
      <c r="C29645" s="111"/>
    </row>
    <row r="29646">
      <c r="C29646" s="111"/>
    </row>
    <row r="29647">
      <c r="C29647" s="111"/>
    </row>
    <row r="29648">
      <c r="C29648" s="111"/>
    </row>
    <row r="29649">
      <c r="C29649" s="111"/>
    </row>
    <row r="29650">
      <c r="C29650" s="111"/>
    </row>
    <row r="29651">
      <c r="C29651" s="111"/>
    </row>
    <row r="29652">
      <c r="C29652" s="111"/>
    </row>
    <row r="29653">
      <c r="C29653" s="111"/>
    </row>
    <row r="29654">
      <c r="C29654" s="111"/>
    </row>
    <row r="29655">
      <c r="C29655" s="111"/>
    </row>
    <row r="29656">
      <c r="C29656" s="111"/>
    </row>
    <row r="29657">
      <c r="C29657" s="111"/>
    </row>
    <row r="29658">
      <c r="C29658" s="111"/>
    </row>
    <row r="29659">
      <c r="C29659" s="111"/>
    </row>
    <row r="29660">
      <c r="C29660" s="111"/>
    </row>
    <row r="29661">
      <c r="C29661" s="111"/>
    </row>
    <row r="29662">
      <c r="C29662" s="111"/>
    </row>
    <row r="29663">
      <c r="C29663" s="111"/>
    </row>
    <row r="29664">
      <c r="C29664" s="111"/>
    </row>
    <row r="29665">
      <c r="C29665" s="111"/>
    </row>
    <row r="29666">
      <c r="C29666" s="111"/>
    </row>
    <row r="29667">
      <c r="C29667" s="111"/>
    </row>
    <row r="29668">
      <c r="C29668" s="111"/>
    </row>
    <row r="29669">
      <c r="C29669" s="111"/>
    </row>
    <row r="29670">
      <c r="C29670" s="111"/>
    </row>
    <row r="29671">
      <c r="C29671" s="111"/>
    </row>
    <row r="29672">
      <c r="C29672" s="111"/>
    </row>
    <row r="29673">
      <c r="C29673" s="111"/>
    </row>
    <row r="29674">
      <c r="C29674" s="111"/>
    </row>
    <row r="29675">
      <c r="C29675" s="111"/>
    </row>
    <row r="29676">
      <c r="C29676" s="111"/>
    </row>
    <row r="29677">
      <c r="C29677" s="111"/>
    </row>
    <row r="29678">
      <c r="C29678" s="111"/>
    </row>
    <row r="29679">
      <c r="C29679" s="111"/>
    </row>
    <row r="29680">
      <c r="C29680" s="111"/>
    </row>
    <row r="29681">
      <c r="C29681" s="111"/>
    </row>
    <row r="29682">
      <c r="C29682" s="111"/>
    </row>
    <row r="29683">
      <c r="C29683" s="111"/>
    </row>
    <row r="29684">
      <c r="C29684" s="111"/>
    </row>
    <row r="29685">
      <c r="C29685" s="111"/>
    </row>
    <row r="29686">
      <c r="C29686" s="111"/>
    </row>
    <row r="29687">
      <c r="C29687" s="111"/>
    </row>
    <row r="29688">
      <c r="C29688" s="111"/>
    </row>
    <row r="29689">
      <c r="C29689" s="111"/>
    </row>
    <row r="29690">
      <c r="C29690" s="111"/>
    </row>
    <row r="29691">
      <c r="C29691" s="111"/>
    </row>
    <row r="29692">
      <c r="C29692" s="111"/>
    </row>
    <row r="29693">
      <c r="C29693" s="111"/>
    </row>
    <row r="29694">
      <c r="C29694" s="111"/>
    </row>
    <row r="29695">
      <c r="C29695" s="111"/>
    </row>
    <row r="29696">
      <c r="C29696" s="111"/>
    </row>
    <row r="29697">
      <c r="C29697" s="111"/>
    </row>
    <row r="29698">
      <c r="C29698" s="111"/>
    </row>
    <row r="29699">
      <c r="C29699" s="111"/>
    </row>
    <row r="29700">
      <c r="C29700" s="111"/>
    </row>
    <row r="29701">
      <c r="C29701" s="111"/>
    </row>
    <row r="29702">
      <c r="C29702" s="111"/>
    </row>
    <row r="29703">
      <c r="C29703" s="111"/>
    </row>
    <row r="29704">
      <c r="C29704" s="111"/>
    </row>
    <row r="29705">
      <c r="C29705" s="111"/>
    </row>
    <row r="29706">
      <c r="C29706" s="111"/>
    </row>
    <row r="29707">
      <c r="C29707" s="111"/>
    </row>
    <row r="29708">
      <c r="C29708" s="111"/>
    </row>
    <row r="29709">
      <c r="C29709" s="111"/>
    </row>
    <row r="29710">
      <c r="C29710" s="111"/>
    </row>
    <row r="29711">
      <c r="C29711" s="111"/>
    </row>
    <row r="29712">
      <c r="C29712" s="111"/>
    </row>
    <row r="29713">
      <c r="C29713" s="111"/>
    </row>
    <row r="29714">
      <c r="C29714" s="111"/>
    </row>
    <row r="29715">
      <c r="C29715" s="111"/>
    </row>
    <row r="29716">
      <c r="C29716" s="111"/>
    </row>
    <row r="29717">
      <c r="C29717" s="111"/>
    </row>
    <row r="29718">
      <c r="C29718" s="111"/>
    </row>
    <row r="29719">
      <c r="C29719" s="111"/>
    </row>
    <row r="29720">
      <c r="C29720" s="111"/>
    </row>
    <row r="29721">
      <c r="C29721" s="111"/>
    </row>
    <row r="29722">
      <c r="C29722" s="111"/>
    </row>
    <row r="29723">
      <c r="C29723" s="111"/>
    </row>
    <row r="29724">
      <c r="C29724" s="111"/>
    </row>
    <row r="29725">
      <c r="C29725" s="111"/>
    </row>
    <row r="29726">
      <c r="C29726" s="111"/>
    </row>
    <row r="29727">
      <c r="C29727" s="111"/>
    </row>
    <row r="29728">
      <c r="C29728" s="111"/>
    </row>
    <row r="29729">
      <c r="C29729" s="111"/>
    </row>
    <row r="29730">
      <c r="C29730" s="111"/>
    </row>
    <row r="29731">
      <c r="C29731" s="111"/>
    </row>
    <row r="29732">
      <c r="C29732" s="111"/>
    </row>
    <row r="29733">
      <c r="C29733" s="111"/>
    </row>
    <row r="29734">
      <c r="C29734" s="111"/>
    </row>
    <row r="29735">
      <c r="C29735" s="111"/>
    </row>
    <row r="29736">
      <c r="C29736" s="111"/>
    </row>
    <row r="29737">
      <c r="C29737" s="111"/>
    </row>
    <row r="29738">
      <c r="C29738" s="111"/>
    </row>
    <row r="29739">
      <c r="C29739" s="111"/>
    </row>
    <row r="29740">
      <c r="C29740" s="111"/>
    </row>
    <row r="29741">
      <c r="C29741" s="111"/>
    </row>
    <row r="29742">
      <c r="C29742" s="111"/>
    </row>
    <row r="29743">
      <c r="C29743" s="111"/>
    </row>
    <row r="29744">
      <c r="C29744" s="111"/>
    </row>
    <row r="29745">
      <c r="C29745" s="111"/>
    </row>
    <row r="29746">
      <c r="C29746" s="111"/>
    </row>
    <row r="29747">
      <c r="C29747" s="111"/>
    </row>
    <row r="29748">
      <c r="C29748" s="111"/>
    </row>
    <row r="29749">
      <c r="C29749" s="111"/>
    </row>
    <row r="29750">
      <c r="C29750" s="111"/>
    </row>
    <row r="29751">
      <c r="C29751" s="111"/>
    </row>
    <row r="29752">
      <c r="C29752" s="111"/>
    </row>
    <row r="29753">
      <c r="C29753" s="111"/>
    </row>
    <row r="29754">
      <c r="C29754" s="111"/>
    </row>
    <row r="29755">
      <c r="C29755" s="111"/>
    </row>
    <row r="29756">
      <c r="C29756" s="111"/>
    </row>
    <row r="29757">
      <c r="C29757" s="111"/>
    </row>
    <row r="29758">
      <c r="C29758" s="111"/>
    </row>
    <row r="29759">
      <c r="C29759" s="111"/>
    </row>
    <row r="29760">
      <c r="C29760" s="111"/>
    </row>
    <row r="29761">
      <c r="C29761" s="111"/>
    </row>
    <row r="29762">
      <c r="C29762" s="111"/>
    </row>
    <row r="29763">
      <c r="C29763" s="111"/>
    </row>
    <row r="29764">
      <c r="C29764" s="111"/>
    </row>
    <row r="29765">
      <c r="C29765" s="111"/>
    </row>
    <row r="29766">
      <c r="C29766" s="111"/>
    </row>
    <row r="29767">
      <c r="C29767" s="111"/>
    </row>
    <row r="29768">
      <c r="C29768" s="111"/>
    </row>
    <row r="29769">
      <c r="C29769" s="111"/>
    </row>
    <row r="29770">
      <c r="C29770" s="111"/>
    </row>
    <row r="29771">
      <c r="C29771" s="111"/>
    </row>
    <row r="29772">
      <c r="C29772" s="111"/>
    </row>
    <row r="29773">
      <c r="C29773" s="111"/>
    </row>
    <row r="29774">
      <c r="C29774" s="111"/>
    </row>
    <row r="29775">
      <c r="C29775" s="111"/>
    </row>
    <row r="29776">
      <c r="C29776" s="111"/>
    </row>
    <row r="29777">
      <c r="C29777" s="111"/>
    </row>
    <row r="29778">
      <c r="C29778" s="111"/>
    </row>
    <row r="29779">
      <c r="C29779" s="111"/>
    </row>
    <row r="29780">
      <c r="C29780" s="111"/>
    </row>
    <row r="29781">
      <c r="C29781" s="111"/>
    </row>
    <row r="29782">
      <c r="C29782" s="111"/>
    </row>
    <row r="29783">
      <c r="C29783" s="111"/>
    </row>
    <row r="29784">
      <c r="C29784" s="111"/>
    </row>
    <row r="29785">
      <c r="C29785" s="111"/>
    </row>
    <row r="29786">
      <c r="C29786" s="111"/>
    </row>
    <row r="29787">
      <c r="C29787" s="111"/>
    </row>
    <row r="29788">
      <c r="C29788" s="111"/>
    </row>
    <row r="29789">
      <c r="C29789" s="111"/>
    </row>
    <row r="29790">
      <c r="C29790" s="111"/>
    </row>
    <row r="29791">
      <c r="C29791" s="111"/>
    </row>
    <row r="29792">
      <c r="C29792" s="111"/>
    </row>
    <row r="29793">
      <c r="C29793" s="111"/>
    </row>
    <row r="29794">
      <c r="C29794" s="111"/>
    </row>
    <row r="29795">
      <c r="C29795" s="111"/>
    </row>
    <row r="29796">
      <c r="C29796" s="111"/>
    </row>
    <row r="29797">
      <c r="C29797" s="111"/>
    </row>
    <row r="29798">
      <c r="C29798" s="111"/>
    </row>
    <row r="29799">
      <c r="C29799" s="111"/>
    </row>
    <row r="29800">
      <c r="C29800" s="111"/>
    </row>
    <row r="29801">
      <c r="C29801" s="111"/>
    </row>
    <row r="29802">
      <c r="C29802" s="111"/>
    </row>
    <row r="29803">
      <c r="C29803" s="111"/>
    </row>
    <row r="29804">
      <c r="C29804" s="111"/>
    </row>
    <row r="29805">
      <c r="C29805" s="111"/>
    </row>
    <row r="29806">
      <c r="C29806" s="111"/>
    </row>
    <row r="29807">
      <c r="C29807" s="111"/>
    </row>
    <row r="29808">
      <c r="C29808" s="111"/>
    </row>
    <row r="29809">
      <c r="C29809" s="111"/>
    </row>
    <row r="29810">
      <c r="C29810" s="111"/>
    </row>
    <row r="29811">
      <c r="C29811" s="111"/>
    </row>
    <row r="29812">
      <c r="C29812" s="111"/>
    </row>
    <row r="29813">
      <c r="C29813" s="111"/>
    </row>
    <row r="29814">
      <c r="C29814" s="111"/>
    </row>
    <row r="29815">
      <c r="C29815" s="111"/>
    </row>
    <row r="29816">
      <c r="C29816" s="111"/>
    </row>
    <row r="29817">
      <c r="C29817" s="111"/>
    </row>
    <row r="29818">
      <c r="C29818" s="111"/>
    </row>
    <row r="29819">
      <c r="C29819" s="111"/>
    </row>
    <row r="29820">
      <c r="C29820" s="111"/>
    </row>
    <row r="29821">
      <c r="C29821" s="111"/>
    </row>
    <row r="29822">
      <c r="C29822" s="111"/>
    </row>
    <row r="29823">
      <c r="C29823" s="111"/>
    </row>
    <row r="29824">
      <c r="C29824" s="111"/>
    </row>
    <row r="29825">
      <c r="C29825" s="111"/>
    </row>
    <row r="29826">
      <c r="C29826" s="111"/>
    </row>
    <row r="29827">
      <c r="C29827" s="111"/>
    </row>
    <row r="29828">
      <c r="C29828" s="111"/>
    </row>
    <row r="29829">
      <c r="C29829" s="111"/>
    </row>
    <row r="29830">
      <c r="C29830" s="111"/>
    </row>
    <row r="29831">
      <c r="C29831" s="111"/>
    </row>
    <row r="29832">
      <c r="C29832" s="111"/>
    </row>
    <row r="29833">
      <c r="C29833" s="111"/>
    </row>
    <row r="29834">
      <c r="C29834" s="111"/>
    </row>
    <row r="29835">
      <c r="C29835" s="111"/>
    </row>
    <row r="29836">
      <c r="C29836" s="111"/>
    </row>
    <row r="29837">
      <c r="C29837" s="111"/>
    </row>
    <row r="29838">
      <c r="C29838" s="111"/>
    </row>
    <row r="29839">
      <c r="C29839" s="111"/>
    </row>
    <row r="29840">
      <c r="C29840" s="111"/>
    </row>
    <row r="29841">
      <c r="C29841" s="111"/>
    </row>
    <row r="29842">
      <c r="C29842" s="111"/>
    </row>
    <row r="29843">
      <c r="C29843" s="111"/>
    </row>
    <row r="29844">
      <c r="C29844" s="111"/>
    </row>
    <row r="29845">
      <c r="C29845" s="111"/>
    </row>
    <row r="29846">
      <c r="C29846" s="111"/>
    </row>
    <row r="29847">
      <c r="C29847" s="111"/>
    </row>
    <row r="29848">
      <c r="C29848" s="111"/>
    </row>
    <row r="29849">
      <c r="C29849" s="111"/>
    </row>
    <row r="29850">
      <c r="C29850" s="111"/>
    </row>
    <row r="29851">
      <c r="C29851" s="111"/>
    </row>
    <row r="29852">
      <c r="C29852" s="111"/>
    </row>
    <row r="29853">
      <c r="C29853" s="111"/>
    </row>
    <row r="29854">
      <c r="C29854" s="111"/>
    </row>
    <row r="29855">
      <c r="C29855" s="111"/>
    </row>
    <row r="29856">
      <c r="C29856" s="111"/>
    </row>
    <row r="29857">
      <c r="C29857" s="111"/>
    </row>
    <row r="29858">
      <c r="C29858" s="111"/>
    </row>
    <row r="29859">
      <c r="C29859" s="111"/>
    </row>
    <row r="29860">
      <c r="C29860" s="111"/>
    </row>
    <row r="29861">
      <c r="C29861" s="111"/>
    </row>
    <row r="29862">
      <c r="C29862" s="111"/>
    </row>
    <row r="29863">
      <c r="C29863" s="111"/>
    </row>
    <row r="29864">
      <c r="C29864" s="111"/>
    </row>
    <row r="29865">
      <c r="C29865" s="111"/>
    </row>
    <row r="29866">
      <c r="C29866" s="111"/>
    </row>
    <row r="29867">
      <c r="C29867" s="111"/>
    </row>
    <row r="29868">
      <c r="C29868" s="111"/>
    </row>
    <row r="29869">
      <c r="C29869" s="111"/>
    </row>
    <row r="29870">
      <c r="C29870" s="111"/>
    </row>
    <row r="29871">
      <c r="C29871" s="111"/>
    </row>
    <row r="29872">
      <c r="C29872" s="111"/>
    </row>
    <row r="29873">
      <c r="C29873" s="111"/>
    </row>
    <row r="29874">
      <c r="C29874" s="111"/>
    </row>
    <row r="29875">
      <c r="C29875" s="111"/>
    </row>
    <row r="29876">
      <c r="C29876" s="111"/>
    </row>
    <row r="29877">
      <c r="C29877" s="111"/>
    </row>
    <row r="29878">
      <c r="C29878" s="111"/>
    </row>
    <row r="29879">
      <c r="C29879" s="111"/>
    </row>
    <row r="29880">
      <c r="C29880" s="111"/>
    </row>
    <row r="29881">
      <c r="C29881" s="111"/>
    </row>
    <row r="29882">
      <c r="C29882" s="111"/>
    </row>
    <row r="29883">
      <c r="C29883" s="111"/>
    </row>
    <row r="29884">
      <c r="C29884" s="111"/>
    </row>
    <row r="29885">
      <c r="C29885" s="111"/>
    </row>
    <row r="29886">
      <c r="C29886" s="111"/>
    </row>
    <row r="29887">
      <c r="C29887" s="111"/>
    </row>
    <row r="29888">
      <c r="C29888" s="111"/>
    </row>
    <row r="29889">
      <c r="C29889" s="111"/>
    </row>
    <row r="29890">
      <c r="C29890" s="111"/>
    </row>
    <row r="29891">
      <c r="C29891" s="111"/>
    </row>
    <row r="29892">
      <c r="C29892" s="111"/>
    </row>
    <row r="29893">
      <c r="C29893" s="111"/>
    </row>
    <row r="29894">
      <c r="C29894" s="111"/>
    </row>
    <row r="29895">
      <c r="C29895" s="111"/>
    </row>
    <row r="29896">
      <c r="C29896" s="111"/>
    </row>
    <row r="29897">
      <c r="C29897" s="111"/>
    </row>
    <row r="29898">
      <c r="C29898" s="111"/>
    </row>
    <row r="29899">
      <c r="C29899" s="111"/>
    </row>
    <row r="29900">
      <c r="C29900" s="111"/>
    </row>
    <row r="29901">
      <c r="C29901" s="111"/>
    </row>
    <row r="29902">
      <c r="C29902" s="111"/>
    </row>
    <row r="29903">
      <c r="C29903" s="111"/>
    </row>
    <row r="29904">
      <c r="C29904" s="111"/>
    </row>
    <row r="29905">
      <c r="C29905" s="111"/>
    </row>
    <row r="29906">
      <c r="C29906" s="111"/>
    </row>
    <row r="29907">
      <c r="C29907" s="111"/>
    </row>
    <row r="29908">
      <c r="C29908" s="111"/>
    </row>
    <row r="29909">
      <c r="C29909" s="111"/>
    </row>
    <row r="29910">
      <c r="C29910" s="111"/>
    </row>
    <row r="29911">
      <c r="C29911" s="111"/>
    </row>
    <row r="29912">
      <c r="C29912" s="111"/>
    </row>
    <row r="29913">
      <c r="C29913" s="111"/>
    </row>
    <row r="29914">
      <c r="C29914" s="111"/>
    </row>
    <row r="29915">
      <c r="C29915" s="111"/>
    </row>
    <row r="29916">
      <c r="C29916" s="111"/>
    </row>
    <row r="29917">
      <c r="C29917" s="111"/>
    </row>
    <row r="29918">
      <c r="C29918" s="111"/>
    </row>
    <row r="29919">
      <c r="C29919" s="111"/>
    </row>
    <row r="29920">
      <c r="C29920" s="111"/>
    </row>
    <row r="29921">
      <c r="C29921" s="111"/>
    </row>
    <row r="29922">
      <c r="C29922" s="111"/>
    </row>
    <row r="29923">
      <c r="C29923" s="111"/>
    </row>
    <row r="29924">
      <c r="C29924" s="111"/>
    </row>
    <row r="29925">
      <c r="C29925" s="111"/>
    </row>
    <row r="29926">
      <c r="C29926" s="111"/>
    </row>
    <row r="29927">
      <c r="C29927" s="111"/>
    </row>
    <row r="29928">
      <c r="C29928" s="111"/>
    </row>
    <row r="29929">
      <c r="C29929" s="111"/>
    </row>
    <row r="29930">
      <c r="C29930" s="111"/>
    </row>
    <row r="29931">
      <c r="C29931" s="111"/>
    </row>
    <row r="29932">
      <c r="C29932" s="111"/>
    </row>
    <row r="29933">
      <c r="C29933" s="111"/>
    </row>
    <row r="29934">
      <c r="C29934" s="111"/>
    </row>
    <row r="29935">
      <c r="C29935" s="111"/>
    </row>
    <row r="29936">
      <c r="C29936" s="111"/>
    </row>
    <row r="29937">
      <c r="C29937" s="111"/>
    </row>
    <row r="29938">
      <c r="C29938" s="111"/>
    </row>
    <row r="29939">
      <c r="C29939" s="111"/>
    </row>
    <row r="29940">
      <c r="C29940" s="111"/>
    </row>
    <row r="29941">
      <c r="C29941" s="111"/>
    </row>
    <row r="29942">
      <c r="C29942" s="111"/>
    </row>
    <row r="29943">
      <c r="C29943" s="111"/>
    </row>
    <row r="29944">
      <c r="C29944" s="111"/>
    </row>
    <row r="29945">
      <c r="C29945" s="111"/>
    </row>
    <row r="29946">
      <c r="C29946" s="111"/>
    </row>
    <row r="29947">
      <c r="C29947" s="111"/>
    </row>
    <row r="29948">
      <c r="C29948" s="111"/>
    </row>
    <row r="29949">
      <c r="C29949" s="111"/>
    </row>
    <row r="29950">
      <c r="C29950" s="111"/>
    </row>
    <row r="29951">
      <c r="C29951" s="111"/>
    </row>
    <row r="29952">
      <c r="C29952" s="111"/>
    </row>
    <row r="29953">
      <c r="C29953" s="111"/>
    </row>
    <row r="29954">
      <c r="C29954" s="111"/>
    </row>
    <row r="29955">
      <c r="C29955" s="111"/>
    </row>
    <row r="29956">
      <c r="C29956" s="111"/>
    </row>
    <row r="29957">
      <c r="C29957" s="111"/>
    </row>
    <row r="29958">
      <c r="C29958" s="111"/>
    </row>
    <row r="29959">
      <c r="C29959" s="111"/>
    </row>
    <row r="29960">
      <c r="C29960" s="111"/>
    </row>
    <row r="29961">
      <c r="C29961" s="111"/>
    </row>
    <row r="29962">
      <c r="C29962" s="111"/>
    </row>
    <row r="29963">
      <c r="C29963" s="111"/>
    </row>
    <row r="29964">
      <c r="C29964" s="111"/>
    </row>
    <row r="29965">
      <c r="C29965" s="111"/>
    </row>
    <row r="29966">
      <c r="C29966" s="111"/>
    </row>
    <row r="29967">
      <c r="C29967" s="111"/>
    </row>
    <row r="29968">
      <c r="C29968" s="111"/>
    </row>
    <row r="29969">
      <c r="C29969" s="111"/>
    </row>
    <row r="29970">
      <c r="C29970" s="111"/>
    </row>
    <row r="29971">
      <c r="C29971" s="111"/>
    </row>
    <row r="29972">
      <c r="C29972" s="111"/>
    </row>
    <row r="29973">
      <c r="C29973" s="111"/>
    </row>
    <row r="29974">
      <c r="C29974" s="111"/>
    </row>
    <row r="29975">
      <c r="C29975" s="111"/>
    </row>
    <row r="29976">
      <c r="C29976" s="111"/>
    </row>
    <row r="29977">
      <c r="C29977" s="111"/>
    </row>
    <row r="29978">
      <c r="C29978" s="111"/>
    </row>
    <row r="29979">
      <c r="C29979" s="111"/>
    </row>
    <row r="29980">
      <c r="C29980" s="111"/>
    </row>
    <row r="29981">
      <c r="C29981" s="111"/>
    </row>
    <row r="29982">
      <c r="C29982" s="111"/>
    </row>
    <row r="29983">
      <c r="C29983" s="111"/>
    </row>
    <row r="29984">
      <c r="C29984" s="111"/>
    </row>
    <row r="29985">
      <c r="C29985" s="111"/>
    </row>
    <row r="29986">
      <c r="C29986" s="111"/>
    </row>
    <row r="29987">
      <c r="C29987" s="111"/>
    </row>
    <row r="29988">
      <c r="C29988" s="111"/>
    </row>
    <row r="29989">
      <c r="C29989" s="111"/>
    </row>
    <row r="29990">
      <c r="C29990" s="111"/>
    </row>
    <row r="29991">
      <c r="C29991" s="111"/>
    </row>
    <row r="29992">
      <c r="C29992" s="111"/>
    </row>
    <row r="29993">
      <c r="C29993" s="111"/>
    </row>
    <row r="29994">
      <c r="C29994" s="111"/>
    </row>
    <row r="29995">
      <c r="C29995" s="111"/>
    </row>
    <row r="29996">
      <c r="C29996" s="111"/>
    </row>
    <row r="29997">
      <c r="C29997" s="111"/>
    </row>
    <row r="29998">
      <c r="C29998" s="111"/>
    </row>
    <row r="29999">
      <c r="C29999" s="111"/>
    </row>
    <row r="30000">
      <c r="C30000" s="111"/>
    </row>
    <row r="30001">
      <c r="C30001" s="111"/>
    </row>
    <row r="30002">
      <c r="C30002" s="111"/>
    </row>
    <row r="30003">
      <c r="C30003" s="111"/>
    </row>
    <row r="30004">
      <c r="C30004" s="111"/>
    </row>
    <row r="30005">
      <c r="C30005" s="111"/>
    </row>
    <row r="30006">
      <c r="C30006" s="111"/>
    </row>
    <row r="30007">
      <c r="C30007" s="111"/>
    </row>
    <row r="30008">
      <c r="C30008" s="111"/>
    </row>
    <row r="30009">
      <c r="C30009" s="111"/>
    </row>
    <row r="30010">
      <c r="C30010" s="111"/>
    </row>
    <row r="30011">
      <c r="C30011" s="111"/>
    </row>
    <row r="30012">
      <c r="C30012" s="111"/>
    </row>
    <row r="30013">
      <c r="C30013" s="111"/>
    </row>
    <row r="30014">
      <c r="C30014" s="111"/>
    </row>
    <row r="30015">
      <c r="C30015" s="111"/>
    </row>
    <row r="30016">
      <c r="C30016" s="111"/>
    </row>
    <row r="30017">
      <c r="C30017" s="111"/>
    </row>
    <row r="30018">
      <c r="C30018" s="111"/>
    </row>
    <row r="30019">
      <c r="C30019" s="111"/>
    </row>
    <row r="30020">
      <c r="C30020" s="111"/>
    </row>
    <row r="30021">
      <c r="C30021" s="111"/>
    </row>
    <row r="30022">
      <c r="C30022" s="111"/>
    </row>
    <row r="30023">
      <c r="C30023" s="111"/>
    </row>
    <row r="30024">
      <c r="C30024" s="111"/>
    </row>
    <row r="30025">
      <c r="C30025" s="111"/>
    </row>
    <row r="30026">
      <c r="C30026" s="111"/>
    </row>
    <row r="30027">
      <c r="C30027" s="111"/>
    </row>
    <row r="30028">
      <c r="C30028" s="111"/>
    </row>
    <row r="30029">
      <c r="C30029" s="111"/>
    </row>
    <row r="30030">
      <c r="C30030" s="111"/>
    </row>
    <row r="30031">
      <c r="C30031" s="111"/>
    </row>
    <row r="30032">
      <c r="C30032" s="111"/>
    </row>
    <row r="30033">
      <c r="C30033" s="111"/>
    </row>
    <row r="30034">
      <c r="C30034" s="111"/>
    </row>
    <row r="30035">
      <c r="C30035" s="111"/>
    </row>
    <row r="30036">
      <c r="C30036" s="111"/>
    </row>
    <row r="30037">
      <c r="C30037" s="111"/>
    </row>
    <row r="30038">
      <c r="C30038" s="111"/>
    </row>
    <row r="30039">
      <c r="C30039" s="111"/>
    </row>
    <row r="30040">
      <c r="C30040" s="111"/>
    </row>
    <row r="30041">
      <c r="C30041" s="111"/>
    </row>
    <row r="30042">
      <c r="C30042" s="111"/>
    </row>
    <row r="30043">
      <c r="C30043" s="111"/>
    </row>
    <row r="30044">
      <c r="C30044" s="111"/>
    </row>
    <row r="30045">
      <c r="C30045" s="111"/>
    </row>
    <row r="30046">
      <c r="C30046" s="111"/>
    </row>
    <row r="30047">
      <c r="C30047" s="111"/>
    </row>
    <row r="30048">
      <c r="C30048" s="111"/>
    </row>
    <row r="30049">
      <c r="C30049" s="111"/>
    </row>
    <row r="30050">
      <c r="C30050" s="111"/>
    </row>
    <row r="30051">
      <c r="C30051" s="111"/>
    </row>
    <row r="30052">
      <c r="C30052" s="111"/>
    </row>
    <row r="30053">
      <c r="C30053" s="111"/>
    </row>
    <row r="30054">
      <c r="C30054" s="111"/>
    </row>
    <row r="30055">
      <c r="C30055" s="111"/>
    </row>
    <row r="30056">
      <c r="C30056" s="111"/>
    </row>
    <row r="30057">
      <c r="C30057" s="111"/>
    </row>
    <row r="30058">
      <c r="C30058" s="111"/>
    </row>
    <row r="30059">
      <c r="C30059" s="111"/>
    </row>
    <row r="30060">
      <c r="C30060" s="111"/>
    </row>
    <row r="30061">
      <c r="C30061" s="111"/>
    </row>
    <row r="30062">
      <c r="C30062" s="111"/>
    </row>
    <row r="30063">
      <c r="C30063" s="111"/>
    </row>
    <row r="30064">
      <c r="C30064" s="111"/>
    </row>
    <row r="30065">
      <c r="C30065" s="111"/>
    </row>
    <row r="30066">
      <c r="C30066" s="111"/>
    </row>
    <row r="30067">
      <c r="C30067" s="111"/>
    </row>
    <row r="30068">
      <c r="C30068" s="111"/>
    </row>
    <row r="30069">
      <c r="C30069" s="111"/>
    </row>
    <row r="30070">
      <c r="C30070" s="111"/>
    </row>
    <row r="30071">
      <c r="C30071" s="111"/>
    </row>
    <row r="30072">
      <c r="C30072" s="111"/>
    </row>
    <row r="30073">
      <c r="C30073" s="111"/>
    </row>
    <row r="30074">
      <c r="C30074" s="111"/>
    </row>
    <row r="30075">
      <c r="C30075" s="111"/>
    </row>
    <row r="30076">
      <c r="C30076" s="111"/>
    </row>
    <row r="30077">
      <c r="C30077" s="111"/>
    </row>
    <row r="30078">
      <c r="C30078" s="111"/>
    </row>
    <row r="30079">
      <c r="C30079" s="111"/>
    </row>
    <row r="30080">
      <c r="C30080" s="111"/>
    </row>
    <row r="30081">
      <c r="C30081" s="111"/>
    </row>
    <row r="30082">
      <c r="C30082" s="111"/>
    </row>
    <row r="30083">
      <c r="C30083" s="111"/>
    </row>
    <row r="30084">
      <c r="C30084" s="111"/>
    </row>
    <row r="30085">
      <c r="C30085" s="111"/>
    </row>
    <row r="30086">
      <c r="C30086" s="111"/>
    </row>
    <row r="30087">
      <c r="C30087" s="111"/>
    </row>
    <row r="30088">
      <c r="C30088" s="111"/>
    </row>
    <row r="30089">
      <c r="C30089" s="111"/>
    </row>
    <row r="30090">
      <c r="C30090" s="111"/>
    </row>
    <row r="30091">
      <c r="C30091" s="111"/>
    </row>
    <row r="30092">
      <c r="C30092" s="111"/>
    </row>
    <row r="30093">
      <c r="C30093" s="111"/>
    </row>
    <row r="30094">
      <c r="C30094" s="111"/>
    </row>
    <row r="30095">
      <c r="C30095" s="111"/>
    </row>
    <row r="30096">
      <c r="C30096" s="111"/>
    </row>
    <row r="30097">
      <c r="C30097" s="111"/>
    </row>
    <row r="30098">
      <c r="C30098" s="111"/>
    </row>
    <row r="30099">
      <c r="C30099" s="111"/>
    </row>
    <row r="30100">
      <c r="C30100" s="111"/>
    </row>
    <row r="30101">
      <c r="C30101" s="111"/>
    </row>
    <row r="30102">
      <c r="C30102" s="111"/>
    </row>
    <row r="30103">
      <c r="C30103" s="111"/>
    </row>
    <row r="30104">
      <c r="C30104" s="111"/>
    </row>
    <row r="30105">
      <c r="C30105" s="111"/>
    </row>
    <row r="30106">
      <c r="C30106" s="111"/>
    </row>
    <row r="30107">
      <c r="C30107" s="111"/>
    </row>
    <row r="30108">
      <c r="C30108" s="111"/>
    </row>
    <row r="30109">
      <c r="C30109" s="111"/>
    </row>
    <row r="30110">
      <c r="C30110" s="111"/>
    </row>
    <row r="30111">
      <c r="C30111" s="111"/>
    </row>
    <row r="30112">
      <c r="C30112" s="111"/>
    </row>
    <row r="30113">
      <c r="C30113" s="111"/>
    </row>
    <row r="30114">
      <c r="C30114" s="111"/>
    </row>
    <row r="30115">
      <c r="C30115" s="111"/>
    </row>
    <row r="30116">
      <c r="C30116" s="111"/>
    </row>
    <row r="30117">
      <c r="C30117" s="111"/>
    </row>
    <row r="30118">
      <c r="C30118" s="111"/>
    </row>
    <row r="30119">
      <c r="C30119" s="111"/>
    </row>
    <row r="30120">
      <c r="C30120" s="111"/>
    </row>
    <row r="30121">
      <c r="C30121" s="111"/>
    </row>
    <row r="30122">
      <c r="C30122" s="111"/>
    </row>
    <row r="30123">
      <c r="C30123" s="111"/>
    </row>
    <row r="30124">
      <c r="C30124" s="111"/>
    </row>
    <row r="30125">
      <c r="C30125" s="111"/>
    </row>
    <row r="30126">
      <c r="C30126" s="111"/>
    </row>
    <row r="30127">
      <c r="C30127" s="111"/>
    </row>
    <row r="30128">
      <c r="C30128" s="111"/>
    </row>
    <row r="30129">
      <c r="C30129" s="111"/>
    </row>
    <row r="30130">
      <c r="C30130" s="111"/>
    </row>
    <row r="30131">
      <c r="C30131" s="111"/>
    </row>
    <row r="30132">
      <c r="C30132" s="111"/>
    </row>
    <row r="30133">
      <c r="C30133" s="111"/>
    </row>
    <row r="30134">
      <c r="C30134" s="111"/>
    </row>
    <row r="30135">
      <c r="C30135" s="111"/>
    </row>
    <row r="30136">
      <c r="C30136" s="111"/>
    </row>
    <row r="30137">
      <c r="C30137" s="111"/>
    </row>
    <row r="30138">
      <c r="C30138" s="111"/>
    </row>
    <row r="30139">
      <c r="C30139" s="111"/>
    </row>
    <row r="30140">
      <c r="C30140" s="111"/>
    </row>
    <row r="30141">
      <c r="C30141" s="111"/>
    </row>
    <row r="30142">
      <c r="C30142" s="111"/>
    </row>
    <row r="30143">
      <c r="C30143" s="111"/>
    </row>
    <row r="30144">
      <c r="C30144" s="111"/>
    </row>
    <row r="30145">
      <c r="C30145" s="111"/>
    </row>
    <row r="30146">
      <c r="C30146" s="111"/>
    </row>
    <row r="30147">
      <c r="C30147" s="111"/>
    </row>
    <row r="30148">
      <c r="C30148" s="111"/>
    </row>
    <row r="30149">
      <c r="C30149" s="111"/>
    </row>
    <row r="30150">
      <c r="C30150" s="111"/>
    </row>
    <row r="30151">
      <c r="C30151" s="111"/>
    </row>
    <row r="30152">
      <c r="C30152" s="111"/>
    </row>
    <row r="30153">
      <c r="C30153" s="111"/>
    </row>
    <row r="30154">
      <c r="C30154" s="111"/>
    </row>
    <row r="30155">
      <c r="C30155" s="111"/>
    </row>
    <row r="30156">
      <c r="C30156" s="111"/>
    </row>
    <row r="30157">
      <c r="C30157" s="111"/>
    </row>
    <row r="30158">
      <c r="C30158" s="111"/>
    </row>
    <row r="30159">
      <c r="C30159" s="111"/>
    </row>
    <row r="30160">
      <c r="C30160" s="111"/>
    </row>
    <row r="30161">
      <c r="C30161" s="111"/>
    </row>
    <row r="30162">
      <c r="C30162" s="111"/>
    </row>
    <row r="30163">
      <c r="C30163" s="111"/>
    </row>
    <row r="30164">
      <c r="C30164" s="111"/>
    </row>
    <row r="30165">
      <c r="C30165" s="111"/>
    </row>
    <row r="30166">
      <c r="C30166" s="111"/>
    </row>
    <row r="30167">
      <c r="C30167" s="111"/>
    </row>
    <row r="30168">
      <c r="C30168" s="111"/>
    </row>
    <row r="30169">
      <c r="C30169" s="111"/>
    </row>
    <row r="30170">
      <c r="C30170" s="111"/>
    </row>
    <row r="30171">
      <c r="C30171" s="111"/>
    </row>
    <row r="30172">
      <c r="C30172" s="111"/>
    </row>
    <row r="30173">
      <c r="C30173" s="111"/>
    </row>
    <row r="30174">
      <c r="C30174" s="111"/>
    </row>
    <row r="30175">
      <c r="C30175" s="111"/>
    </row>
    <row r="30176">
      <c r="C30176" s="111"/>
    </row>
    <row r="30177">
      <c r="C30177" s="111"/>
    </row>
    <row r="30178">
      <c r="C30178" s="111"/>
    </row>
    <row r="30179">
      <c r="C30179" s="111"/>
    </row>
    <row r="30180">
      <c r="C30180" s="111"/>
    </row>
    <row r="30181">
      <c r="C30181" s="111"/>
    </row>
    <row r="30182">
      <c r="C30182" s="111"/>
    </row>
    <row r="30183">
      <c r="C30183" s="111"/>
    </row>
    <row r="30184">
      <c r="C30184" s="111"/>
    </row>
    <row r="30185">
      <c r="C30185" s="111"/>
    </row>
    <row r="30186">
      <c r="C30186" s="111"/>
    </row>
    <row r="30187">
      <c r="C30187" s="111"/>
    </row>
    <row r="30188">
      <c r="C30188" s="111"/>
    </row>
    <row r="30189">
      <c r="C30189" s="111"/>
    </row>
    <row r="30190">
      <c r="C30190" s="111"/>
    </row>
    <row r="30191">
      <c r="C30191" s="111"/>
    </row>
    <row r="30192">
      <c r="C30192" s="111"/>
    </row>
    <row r="30193">
      <c r="C30193" s="111"/>
    </row>
    <row r="30194">
      <c r="C30194" s="111"/>
    </row>
    <row r="30195">
      <c r="C30195" s="111"/>
    </row>
    <row r="30196">
      <c r="C30196" s="111"/>
    </row>
    <row r="30197">
      <c r="C30197" s="111"/>
    </row>
    <row r="30198">
      <c r="C30198" s="111"/>
    </row>
    <row r="30199">
      <c r="C30199" s="111"/>
    </row>
    <row r="30200">
      <c r="C30200" s="111"/>
    </row>
    <row r="30201">
      <c r="C30201" s="111"/>
    </row>
    <row r="30202">
      <c r="C30202" s="111"/>
    </row>
    <row r="30203">
      <c r="C30203" s="111"/>
    </row>
    <row r="30204">
      <c r="C30204" s="111"/>
    </row>
    <row r="30205">
      <c r="C30205" s="111"/>
    </row>
    <row r="30206">
      <c r="C30206" s="111"/>
    </row>
    <row r="30207">
      <c r="C30207" s="111"/>
    </row>
    <row r="30208">
      <c r="C30208" s="111"/>
    </row>
    <row r="30209">
      <c r="C30209" s="111"/>
    </row>
    <row r="30210">
      <c r="C30210" s="111"/>
    </row>
    <row r="30211">
      <c r="C30211" s="111"/>
    </row>
    <row r="30212">
      <c r="C30212" s="111"/>
    </row>
    <row r="30213">
      <c r="C30213" s="111"/>
    </row>
    <row r="30214">
      <c r="C30214" s="111"/>
    </row>
    <row r="30215">
      <c r="C30215" s="111"/>
    </row>
    <row r="30216">
      <c r="C30216" s="111"/>
    </row>
    <row r="30217">
      <c r="C30217" s="111"/>
    </row>
    <row r="30218">
      <c r="C30218" s="111"/>
    </row>
    <row r="30219">
      <c r="C30219" s="111"/>
    </row>
    <row r="30220">
      <c r="C30220" s="111"/>
    </row>
    <row r="30221">
      <c r="C30221" s="111"/>
    </row>
    <row r="30222">
      <c r="C30222" s="111"/>
    </row>
    <row r="30223">
      <c r="C30223" s="111"/>
    </row>
    <row r="30224">
      <c r="C30224" s="111"/>
    </row>
    <row r="30225">
      <c r="C30225" s="111"/>
    </row>
    <row r="30226">
      <c r="C30226" s="111"/>
    </row>
    <row r="30227">
      <c r="C30227" s="111"/>
    </row>
    <row r="30228">
      <c r="C30228" s="111"/>
    </row>
    <row r="30229">
      <c r="C30229" s="111"/>
    </row>
    <row r="30230">
      <c r="C30230" s="111"/>
    </row>
    <row r="30231">
      <c r="C30231" s="111"/>
    </row>
    <row r="30232">
      <c r="C30232" s="111"/>
    </row>
    <row r="30233">
      <c r="C30233" s="111"/>
    </row>
    <row r="30234">
      <c r="C30234" s="111"/>
    </row>
    <row r="30235">
      <c r="C30235" s="111"/>
    </row>
    <row r="30236">
      <c r="C30236" s="111"/>
    </row>
    <row r="30237">
      <c r="C30237" s="111"/>
    </row>
    <row r="30238">
      <c r="C30238" s="111"/>
    </row>
    <row r="30239">
      <c r="C30239" s="111"/>
    </row>
    <row r="30240">
      <c r="C30240" s="111"/>
    </row>
    <row r="30241">
      <c r="C30241" s="111"/>
    </row>
    <row r="30242">
      <c r="C30242" s="111"/>
    </row>
    <row r="30243">
      <c r="C30243" s="111"/>
    </row>
    <row r="30244">
      <c r="C30244" s="111"/>
    </row>
    <row r="30245">
      <c r="C30245" s="111"/>
    </row>
    <row r="30246">
      <c r="C30246" s="111"/>
    </row>
    <row r="30247">
      <c r="C30247" s="111"/>
    </row>
    <row r="30248">
      <c r="C30248" s="111"/>
    </row>
    <row r="30249">
      <c r="C30249" s="111"/>
    </row>
    <row r="30250">
      <c r="C30250" s="111"/>
    </row>
    <row r="30251">
      <c r="C30251" s="111"/>
    </row>
    <row r="30252">
      <c r="C30252" s="111"/>
    </row>
    <row r="30253">
      <c r="C30253" s="111"/>
    </row>
    <row r="30254">
      <c r="C30254" s="111"/>
    </row>
    <row r="30255">
      <c r="C30255" s="111"/>
    </row>
    <row r="30256">
      <c r="C30256" s="111"/>
    </row>
    <row r="30257">
      <c r="C30257" s="111"/>
    </row>
    <row r="30258">
      <c r="C30258" s="111"/>
    </row>
    <row r="30259">
      <c r="C30259" s="111"/>
    </row>
    <row r="30260">
      <c r="C30260" s="111"/>
    </row>
    <row r="30261">
      <c r="C30261" s="111"/>
    </row>
    <row r="30262">
      <c r="C30262" s="111"/>
    </row>
    <row r="30263">
      <c r="C30263" s="111"/>
    </row>
    <row r="30264">
      <c r="C30264" s="111"/>
    </row>
    <row r="30265">
      <c r="C30265" s="111"/>
    </row>
    <row r="30266">
      <c r="C30266" s="111"/>
    </row>
    <row r="30267">
      <c r="C30267" s="111"/>
    </row>
    <row r="30268">
      <c r="C30268" s="111"/>
    </row>
    <row r="30269">
      <c r="C30269" s="111"/>
    </row>
    <row r="30270">
      <c r="C30270" s="111"/>
    </row>
    <row r="30271">
      <c r="C30271" s="111"/>
    </row>
    <row r="30272">
      <c r="C30272" s="111"/>
    </row>
    <row r="30273">
      <c r="C30273" s="111"/>
    </row>
    <row r="30274">
      <c r="C30274" s="111"/>
    </row>
    <row r="30275">
      <c r="C30275" s="111"/>
    </row>
    <row r="30276">
      <c r="C30276" s="111"/>
    </row>
    <row r="30277">
      <c r="C30277" s="111"/>
    </row>
    <row r="30278">
      <c r="C30278" s="111"/>
    </row>
    <row r="30279">
      <c r="C30279" s="111"/>
    </row>
    <row r="30280">
      <c r="C30280" s="111"/>
    </row>
    <row r="30281">
      <c r="C30281" s="111"/>
    </row>
    <row r="30282">
      <c r="C30282" s="111"/>
    </row>
    <row r="30283">
      <c r="C30283" s="111"/>
    </row>
    <row r="30284">
      <c r="C30284" s="111"/>
    </row>
    <row r="30285">
      <c r="C30285" s="111"/>
    </row>
    <row r="30286">
      <c r="C30286" s="111"/>
    </row>
    <row r="30287">
      <c r="C30287" s="111"/>
    </row>
    <row r="30288">
      <c r="C30288" s="111"/>
    </row>
    <row r="30289">
      <c r="C30289" s="111"/>
    </row>
    <row r="30290">
      <c r="C30290" s="111"/>
    </row>
    <row r="30291">
      <c r="C30291" s="111"/>
    </row>
    <row r="30292">
      <c r="C30292" s="111"/>
    </row>
    <row r="30293">
      <c r="C30293" s="111"/>
    </row>
    <row r="30294">
      <c r="C30294" s="111"/>
    </row>
    <row r="30295">
      <c r="C30295" s="111"/>
    </row>
    <row r="30296">
      <c r="C30296" s="111"/>
    </row>
    <row r="30297">
      <c r="C30297" s="111"/>
    </row>
    <row r="30298">
      <c r="C30298" s="111"/>
    </row>
    <row r="30299">
      <c r="C30299" s="111"/>
    </row>
    <row r="30300">
      <c r="C30300" s="111"/>
    </row>
    <row r="30301">
      <c r="C30301" s="111"/>
    </row>
    <row r="30302">
      <c r="C30302" s="111"/>
    </row>
    <row r="30303">
      <c r="C30303" s="111"/>
    </row>
    <row r="30304">
      <c r="C30304" s="111"/>
    </row>
    <row r="30305">
      <c r="C30305" s="111"/>
    </row>
    <row r="30306">
      <c r="C30306" s="111"/>
    </row>
    <row r="30307">
      <c r="C30307" s="111"/>
    </row>
    <row r="30308">
      <c r="C30308" s="111"/>
    </row>
    <row r="30309">
      <c r="C30309" s="111"/>
    </row>
    <row r="30310">
      <c r="C30310" s="111"/>
    </row>
    <row r="30311">
      <c r="C30311" s="111"/>
    </row>
    <row r="30312">
      <c r="C30312" s="111"/>
    </row>
    <row r="30313">
      <c r="C30313" s="111"/>
    </row>
    <row r="30314">
      <c r="C30314" s="111"/>
    </row>
    <row r="30315">
      <c r="C30315" s="111"/>
    </row>
    <row r="30316">
      <c r="C30316" s="111"/>
    </row>
    <row r="30317">
      <c r="C30317" s="111"/>
    </row>
    <row r="30318">
      <c r="C30318" s="111"/>
    </row>
    <row r="30319">
      <c r="C30319" s="111"/>
    </row>
    <row r="30320">
      <c r="C30320" s="111"/>
    </row>
    <row r="30321">
      <c r="C30321" s="111"/>
    </row>
    <row r="30322">
      <c r="C30322" s="111"/>
    </row>
    <row r="30323">
      <c r="C30323" s="111"/>
    </row>
    <row r="30324">
      <c r="C30324" s="111"/>
    </row>
    <row r="30325">
      <c r="C30325" s="111"/>
    </row>
    <row r="30326">
      <c r="C30326" s="111"/>
    </row>
    <row r="30327">
      <c r="C30327" s="111"/>
    </row>
    <row r="30328">
      <c r="C30328" s="111"/>
    </row>
    <row r="30329">
      <c r="C30329" s="111"/>
    </row>
    <row r="30330">
      <c r="C30330" s="111"/>
    </row>
    <row r="30331">
      <c r="C30331" s="111"/>
    </row>
    <row r="30332">
      <c r="C30332" s="111"/>
    </row>
    <row r="30333">
      <c r="C30333" s="111"/>
    </row>
    <row r="30334">
      <c r="C30334" s="111"/>
    </row>
    <row r="30335">
      <c r="C30335" s="111"/>
    </row>
    <row r="30336">
      <c r="C30336" s="111"/>
    </row>
    <row r="30337">
      <c r="C30337" s="111"/>
    </row>
    <row r="30338">
      <c r="C30338" s="111"/>
    </row>
    <row r="30339">
      <c r="C30339" s="111"/>
    </row>
    <row r="30340">
      <c r="C30340" s="111"/>
    </row>
    <row r="30341">
      <c r="C30341" s="111"/>
    </row>
    <row r="30342">
      <c r="C30342" s="111"/>
    </row>
    <row r="30343">
      <c r="C30343" s="111"/>
    </row>
    <row r="30344">
      <c r="C30344" s="111"/>
    </row>
    <row r="30345">
      <c r="C30345" s="111"/>
    </row>
    <row r="30346">
      <c r="C30346" s="111"/>
    </row>
    <row r="30347">
      <c r="C30347" s="111"/>
    </row>
    <row r="30348">
      <c r="C30348" s="111"/>
    </row>
    <row r="30349">
      <c r="C30349" s="111"/>
    </row>
    <row r="30350">
      <c r="C30350" s="111"/>
    </row>
    <row r="30351">
      <c r="C30351" s="111"/>
    </row>
    <row r="30352">
      <c r="C30352" s="111"/>
    </row>
    <row r="30353">
      <c r="C30353" s="111"/>
    </row>
    <row r="30354">
      <c r="C30354" s="111"/>
    </row>
    <row r="30355">
      <c r="C30355" s="111"/>
    </row>
    <row r="30356">
      <c r="C30356" s="111"/>
    </row>
    <row r="30357">
      <c r="C30357" s="111"/>
    </row>
    <row r="30358">
      <c r="C30358" s="111"/>
    </row>
    <row r="30359">
      <c r="C30359" s="111"/>
    </row>
    <row r="30360">
      <c r="C30360" s="111"/>
    </row>
    <row r="30361">
      <c r="C30361" s="111"/>
    </row>
    <row r="30362">
      <c r="C30362" s="111"/>
    </row>
    <row r="30363">
      <c r="C30363" s="111"/>
    </row>
    <row r="30364">
      <c r="C30364" s="111"/>
    </row>
    <row r="30365">
      <c r="C30365" s="111"/>
    </row>
    <row r="30366">
      <c r="C30366" s="111"/>
    </row>
    <row r="30367">
      <c r="C30367" s="111"/>
    </row>
    <row r="30368">
      <c r="C30368" s="111"/>
    </row>
    <row r="30369">
      <c r="C30369" s="111"/>
    </row>
    <row r="30370">
      <c r="C30370" s="111"/>
    </row>
    <row r="30371">
      <c r="C30371" s="111"/>
    </row>
    <row r="30372">
      <c r="C30372" s="111"/>
    </row>
    <row r="30373">
      <c r="C30373" s="111"/>
    </row>
    <row r="30374">
      <c r="C30374" s="111"/>
    </row>
    <row r="30375">
      <c r="C30375" s="111"/>
    </row>
    <row r="30376">
      <c r="C30376" s="111"/>
    </row>
    <row r="30377">
      <c r="C30377" s="111"/>
    </row>
    <row r="30378">
      <c r="C30378" s="111"/>
    </row>
    <row r="30379">
      <c r="C30379" s="111"/>
    </row>
    <row r="30380">
      <c r="C30380" s="111"/>
    </row>
    <row r="30381">
      <c r="C30381" s="111"/>
    </row>
    <row r="30382">
      <c r="C30382" s="111"/>
    </row>
    <row r="30383">
      <c r="C30383" s="111"/>
    </row>
    <row r="30384">
      <c r="C30384" s="111"/>
    </row>
    <row r="30385">
      <c r="C30385" s="111"/>
    </row>
    <row r="30386">
      <c r="C30386" s="111"/>
    </row>
    <row r="30387">
      <c r="C30387" s="111"/>
    </row>
    <row r="30388">
      <c r="C30388" s="111"/>
    </row>
    <row r="30389">
      <c r="C30389" s="111"/>
    </row>
    <row r="30390">
      <c r="C30390" s="111"/>
    </row>
    <row r="30391">
      <c r="C30391" s="111"/>
    </row>
    <row r="30392">
      <c r="C30392" s="111"/>
    </row>
    <row r="30393">
      <c r="C30393" s="111"/>
    </row>
    <row r="30394">
      <c r="C30394" s="111"/>
    </row>
    <row r="30395">
      <c r="C30395" s="111"/>
    </row>
    <row r="30396">
      <c r="C30396" s="111"/>
    </row>
    <row r="30397">
      <c r="C30397" s="111"/>
    </row>
    <row r="30398">
      <c r="C30398" s="111"/>
    </row>
    <row r="30399">
      <c r="C30399" s="111"/>
    </row>
    <row r="30400">
      <c r="C30400" s="111"/>
    </row>
    <row r="30401">
      <c r="C30401" s="111"/>
    </row>
    <row r="30402">
      <c r="C30402" s="111"/>
    </row>
    <row r="30403">
      <c r="C30403" s="111"/>
    </row>
    <row r="30404">
      <c r="C30404" s="111"/>
    </row>
    <row r="30405">
      <c r="C30405" s="111"/>
    </row>
    <row r="30406">
      <c r="C30406" s="111"/>
    </row>
    <row r="30407">
      <c r="C30407" s="111"/>
    </row>
    <row r="30408">
      <c r="C30408" s="111"/>
    </row>
    <row r="30409">
      <c r="C30409" s="111"/>
    </row>
    <row r="30410">
      <c r="C30410" s="111"/>
    </row>
    <row r="30411">
      <c r="C30411" s="111"/>
    </row>
    <row r="30412">
      <c r="C30412" s="111"/>
    </row>
    <row r="30413">
      <c r="C30413" s="111"/>
    </row>
    <row r="30414">
      <c r="C30414" s="111"/>
    </row>
    <row r="30415">
      <c r="C30415" s="111"/>
    </row>
    <row r="30416">
      <c r="C30416" s="111"/>
    </row>
    <row r="30417">
      <c r="C30417" s="111"/>
    </row>
    <row r="30418">
      <c r="C30418" s="111"/>
    </row>
    <row r="30419">
      <c r="C30419" s="111"/>
    </row>
    <row r="30420">
      <c r="C30420" s="111"/>
    </row>
    <row r="30421">
      <c r="C30421" s="111"/>
    </row>
    <row r="30422">
      <c r="C30422" s="111"/>
    </row>
    <row r="30423">
      <c r="C30423" s="111"/>
    </row>
    <row r="30424">
      <c r="C30424" s="111"/>
    </row>
    <row r="30425">
      <c r="C30425" s="111"/>
    </row>
    <row r="30426">
      <c r="C30426" s="111"/>
    </row>
    <row r="30427">
      <c r="C30427" s="111"/>
    </row>
    <row r="30428">
      <c r="C30428" s="111"/>
    </row>
    <row r="30429">
      <c r="C30429" s="111"/>
    </row>
    <row r="30430">
      <c r="C30430" s="111"/>
    </row>
    <row r="30431">
      <c r="C30431" s="111"/>
    </row>
    <row r="30432">
      <c r="C30432" s="111"/>
    </row>
    <row r="30433">
      <c r="C30433" s="111"/>
    </row>
    <row r="30434">
      <c r="C30434" s="111"/>
    </row>
    <row r="30435">
      <c r="C30435" s="111"/>
    </row>
    <row r="30436">
      <c r="C30436" s="111"/>
    </row>
    <row r="30437">
      <c r="C30437" s="111"/>
    </row>
    <row r="30438">
      <c r="C30438" s="111"/>
    </row>
    <row r="30439">
      <c r="C30439" s="111"/>
    </row>
    <row r="30440">
      <c r="C30440" s="111"/>
    </row>
    <row r="30441">
      <c r="C30441" s="111"/>
    </row>
    <row r="30442">
      <c r="C30442" s="111"/>
    </row>
    <row r="30443">
      <c r="C30443" s="111"/>
    </row>
    <row r="30444">
      <c r="C30444" s="111"/>
    </row>
    <row r="30445">
      <c r="C30445" s="111"/>
    </row>
    <row r="30446">
      <c r="C30446" s="111"/>
    </row>
    <row r="30447">
      <c r="C30447" s="111"/>
    </row>
    <row r="30448">
      <c r="C30448" s="111"/>
    </row>
    <row r="30449">
      <c r="C30449" s="111"/>
    </row>
    <row r="30450">
      <c r="C30450" s="111"/>
    </row>
    <row r="30451">
      <c r="C30451" s="111"/>
    </row>
    <row r="30452">
      <c r="C30452" s="111"/>
    </row>
    <row r="30453">
      <c r="C30453" s="111"/>
    </row>
    <row r="30454">
      <c r="C30454" s="111"/>
    </row>
    <row r="30455">
      <c r="C30455" s="111"/>
    </row>
    <row r="30456">
      <c r="C30456" s="111"/>
    </row>
    <row r="30457">
      <c r="C30457" s="111"/>
    </row>
    <row r="30458">
      <c r="C30458" s="111"/>
    </row>
    <row r="30459">
      <c r="C30459" s="111"/>
    </row>
    <row r="30460">
      <c r="C30460" s="111"/>
    </row>
    <row r="30461">
      <c r="C30461" s="111"/>
    </row>
    <row r="30462">
      <c r="C30462" s="111"/>
    </row>
    <row r="30463">
      <c r="C30463" s="111"/>
    </row>
    <row r="30464">
      <c r="C30464" s="111"/>
    </row>
    <row r="30465">
      <c r="C30465" s="111"/>
    </row>
    <row r="30466">
      <c r="C30466" s="111"/>
    </row>
    <row r="30467">
      <c r="C30467" s="111"/>
    </row>
    <row r="30468">
      <c r="C30468" s="111"/>
    </row>
    <row r="30469">
      <c r="C30469" s="111"/>
    </row>
    <row r="30470">
      <c r="C30470" s="111"/>
    </row>
    <row r="30471">
      <c r="C30471" s="111"/>
    </row>
    <row r="30472">
      <c r="C30472" s="111"/>
    </row>
    <row r="30473">
      <c r="C30473" s="111"/>
    </row>
    <row r="30474">
      <c r="C30474" s="111"/>
    </row>
    <row r="30475">
      <c r="C30475" s="111"/>
    </row>
    <row r="30476">
      <c r="C30476" s="111"/>
    </row>
    <row r="30477">
      <c r="C30477" s="111"/>
    </row>
    <row r="30478">
      <c r="C30478" s="111"/>
    </row>
    <row r="30479">
      <c r="C30479" s="111"/>
    </row>
    <row r="30480">
      <c r="C30480" s="111"/>
    </row>
    <row r="30481">
      <c r="C30481" s="111"/>
    </row>
    <row r="30482">
      <c r="C30482" s="111"/>
    </row>
    <row r="30483">
      <c r="C30483" s="111"/>
    </row>
    <row r="30484">
      <c r="C30484" s="111"/>
    </row>
    <row r="30485">
      <c r="C30485" s="111"/>
    </row>
    <row r="30486">
      <c r="C30486" s="111"/>
    </row>
    <row r="30487">
      <c r="C30487" s="111"/>
    </row>
    <row r="30488">
      <c r="C30488" s="111"/>
    </row>
    <row r="30489">
      <c r="C30489" s="111"/>
    </row>
    <row r="30490">
      <c r="C30490" s="111"/>
    </row>
    <row r="30491">
      <c r="C30491" s="111"/>
    </row>
    <row r="30492">
      <c r="C30492" s="111"/>
    </row>
    <row r="30493">
      <c r="C30493" s="111"/>
    </row>
    <row r="30494">
      <c r="C30494" s="111"/>
    </row>
    <row r="30495">
      <c r="C30495" s="111"/>
    </row>
    <row r="30496">
      <c r="C30496" s="111"/>
    </row>
    <row r="30497">
      <c r="C30497" s="111"/>
    </row>
    <row r="30498">
      <c r="C30498" s="111"/>
    </row>
    <row r="30499">
      <c r="C30499" s="111"/>
    </row>
    <row r="30500">
      <c r="C30500" s="111"/>
    </row>
    <row r="30501">
      <c r="C30501" s="111"/>
    </row>
    <row r="30502">
      <c r="C30502" s="111"/>
    </row>
    <row r="30503">
      <c r="C30503" s="111"/>
    </row>
    <row r="30504">
      <c r="C30504" s="111"/>
    </row>
    <row r="30505">
      <c r="C30505" s="111"/>
    </row>
    <row r="30506">
      <c r="C30506" s="111"/>
    </row>
    <row r="30507">
      <c r="C30507" s="111"/>
    </row>
    <row r="30508">
      <c r="C30508" s="111"/>
    </row>
    <row r="30509">
      <c r="C30509" s="111"/>
    </row>
    <row r="30510">
      <c r="C30510" s="111"/>
    </row>
    <row r="30511">
      <c r="C30511" s="111"/>
    </row>
    <row r="30512">
      <c r="C30512" s="111"/>
    </row>
    <row r="30513">
      <c r="C30513" s="111"/>
    </row>
    <row r="30514">
      <c r="C30514" s="111"/>
    </row>
    <row r="30515">
      <c r="C30515" s="111"/>
    </row>
    <row r="30516">
      <c r="C30516" s="111"/>
    </row>
    <row r="30517">
      <c r="C30517" s="111"/>
    </row>
    <row r="30518">
      <c r="C30518" s="111"/>
    </row>
    <row r="30519">
      <c r="C30519" s="111"/>
    </row>
    <row r="30520">
      <c r="C30520" s="111"/>
    </row>
    <row r="30521">
      <c r="C30521" s="111"/>
    </row>
    <row r="30522">
      <c r="C30522" s="111"/>
    </row>
    <row r="30523">
      <c r="C30523" s="111"/>
    </row>
    <row r="30524">
      <c r="C30524" s="111"/>
    </row>
    <row r="30525">
      <c r="C30525" s="111"/>
    </row>
    <row r="30526">
      <c r="C30526" s="111"/>
    </row>
    <row r="30527">
      <c r="C30527" s="111"/>
    </row>
    <row r="30528">
      <c r="C30528" s="111"/>
    </row>
    <row r="30529">
      <c r="C30529" s="111"/>
    </row>
    <row r="30530">
      <c r="C30530" s="111"/>
    </row>
    <row r="30531">
      <c r="C30531" s="111"/>
    </row>
    <row r="30532">
      <c r="C30532" s="111"/>
    </row>
    <row r="30533">
      <c r="C30533" s="111"/>
    </row>
    <row r="30534">
      <c r="C30534" s="111"/>
    </row>
    <row r="30535">
      <c r="C30535" s="111"/>
    </row>
    <row r="30536">
      <c r="C30536" s="111"/>
    </row>
    <row r="30537">
      <c r="C30537" s="111"/>
    </row>
    <row r="30538">
      <c r="C30538" s="111"/>
    </row>
    <row r="30539">
      <c r="C30539" s="111"/>
    </row>
    <row r="30540">
      <c r="C30540" s="111"/>
    </row>
    <row r="30541">
      <c r="C30541" s="111"/>
    </row>
    <row r="30542">
      <c r="C30542" s="111"/>
    </row>
    <row r="30543">
      <c r="C30543" s="111"/>
    </row>
    <row r="30544">
      <c r="C30544" s="111"/>
    </row>
    <row r="30545">
      <c r="C30545" s="111"/>
    </row>
    <row r="30546">
      <c r="C30546" s="111"/>
    </row>
    <row r="30547">
      <c r="C30547" s="111"/>
    </row>
    <row r="30548">
      <c r="C30548" s="111"/>
    </row>
    <row r="30549">
      <c r="C30549" s="111"/>
    </row>
    <row r="30550">
      <c r="C30550" s="111"/>
    </row>
    <row r="30551">
      <c r="C30551" s="111"/>
    </row>
    <row r="30552">
      <c r="C30552" s="111"/>
    </row>
    <row r="30553">
      <c r="C30553" s="111"/>
    </row>
    <row r="30554">
      <c r="C30554" s="111"/>
    </row>
    <row r="30555">
      <c r="C30555" s="111"/>
    </row>
    <row r="30556">
      <c r="C30556" s="111"/>
    </row>
    <row r="30557">
      <c r="C30557" s="111"/>
    </row>
    <row r="30558">
      <c r="C30558" s="111"/>
    </row>
    <row r="30559">
      <c r="C30559" s="111"/>
    </row>
    <row r="30560">
      <c r="C30560" s="111"/>
    </row>
    <row r="30561">
      <c r="C30561" s="111"/>
    </row>
    <row r="30562">
      <c r="C30562" s="111"/>
    </row>
    <row r="30563">
      <c r="C30563" s="111"/>
    </row>
    <row r="30564">
      <c r="C30564" s="111"/>
    </row>
    <row r="30565">
      <c r="C30565" s="111"/>
    </row>
    <row r="30566">
      <c r="C30566" s="111"/>
    </row>
    <row r="30567">
      <c r="C30567" s="111"/>
    </row>
    <row r="30568">
      <c r="C30568" s="111"/>
    </row>
    <row r="30569">
      <c r="C30569" s="111"/>
    </row>
    <row r="30570">
      <c r="C30570" s="111"/>
    </row>
    <row r="30571">
      <c r="C30571" s="111"/>
    </row>
    <row r="30572">
      <c r="C30572" s="111"/>
    </row>
    <row r="30573">
      <c r="C30573" s="111"/>
    </row>
    <row r="30574">
      <c r="C30574" s="111"/>
    </row>
    <row r="30575">
      <c r="C30575" s="111"/>
    </row>
    <row r="30576">
      <c r="C30576" s="111"/>
    </row>
    <row r="30577">
      <c r="C30577" s="111"/>
    </row>
    <row r="30578">
      <c r="C30578" s="111"/>
    </row>
    <row r="30579">
      <c r="C30579" s="111"/>
    </row>
    <row r="30580">
      <c r="C30580" s="111"/>
    </row>
    <row r="30581">
      <c r="C30581" s="111"/>
    </row>
    <row r="30582">
      <c r="C30582" s="111"/>
    </row>
    <row r="30583">
      <c r="C30583" s="111"/>
    </row>
    <row r="30584">
      <c r="C30584" s="111"/>
    </row>
    <row r="30585">
      <c r="C30585" s="111"/>
    </row>
    <row r="30586">
      <c r="C30586" s="111"/>
    </row>
    <row r="30587">
      <c r="C30587" s="111"/>
    </row>
    <row r="30588">
      <c r="C30588" s="111"/>
    </row>
    <row r="30589">
      <c r="C30589" s="111"/>
    </row>
    <row r="30590">
      <c r="C30590" s="111"/>
    </row>
    <row r="30591">
      <c r="C30591" s="111"/>
    </row>
    <row r="30592">
      <c r="C30592" s="111"/>
    </row>
    <row r="30593">
      <c r="C30593" s="111"/>
    </row>
    <row r="30594">
      <c r="C30594" s="111"/>
    </row>
    <row r="30595">
      <c r="C30595" s="111"/>
    </row>
    <row r="30596">
      <c r="C30596" s="111"/>
    </row>
    <row r="30597">
      <c r="C30597" s="111"/>
    </row>
    <row r="30598">
      <c r="C30598" s="111"/>
    </row>
    <row r="30599">
      <c r="C30599" s="111"/>
    </row>
    <row r="30600">
      <c r="C30600" s="111"/>
    </row>
    <row r="30601">
      <c r="C30601" s="111"/>
    </row>
    <row r="30602">
      <c r="C30602" s="111"/>
    </row>
    <row r="30603">
      <c r="C30603" s="111"/>
    </row>
    <row r="30604">
      <c r="C30604" s="111"/>
    </row>
    <row r="30605">
      <c r="C30605" s="111"/>
    </row>
    <row r="30606">
      <c r="C30606" s="111"/>
    </row>
    <row r="30607">
      <c r="C30607" s="111"/>
    </row>
    <row r="30608">
      <c r="C30608" s="111"/>
    </row>
    <row r="30609">
      <c r="C30609" s="111"/>
    </row>
    <row r="30610">
      <c r="C30610" s="111"/>
    </row>
    <row r="30611">
      <c r="C30611" s="111"/>
    </row>
    <row r="30612">
      <c r="C30612" s="111"/>
    </row>
    <row r="30613">
      <c r="C30613" s="111"/>
    </row>
    <row r="30614">
      <c r="C30614" s="111"/>
    </row>
    <row r="30615">
      <c r="C30615" s="111"/>
    </row>
    <row r="30616">
      <c r="C30616" s="111"/>
    </row>
    <row r="30617">
      <c r="C30617" s="111"/>
    </row>
    <row r="30618">
      <c r="C30618" s="111"/>
    </row>
    <row r="30619">
      <c r="C30619" s="111"/>
    </row>
    <row r="30620">
      <c r="C30620" s="111"/>
    </row>
    <row r="30621">
      <c r="C30621" s="111"/>
    </row>
    <row r="30622">
      <c r="C30622" s="111"/>
    </row>
    <row r="30623">
      <c r="C30623" s="111"/>
    </row>
    <row r="30624">
      <c r="C30624" s="111"/>
    </row>
    <row r="30625">
      <c r="C30625" s="111"/>
    </row>
    <row r="30626">
      <c r="C30626" s="111"/>
    </row>
    <row r="30627">
      <c r="C30627" s="111"/>
    </row>
    <row r="30628">
      <c r="C30628" s="111"/>
    </row>
    <row r="30629">
      <c r="C30629" s="111"/>
    </row>
    <row r="30630">
      <c r="C30630" s="111"/>
    </row>
    <row r="30631">
      <c r="C30631" s="111"/>
    </row>
    <row r="30632">
      <c r="C30632" s="111"/>
    </row>
    <row r="30633">
      <c r="C30633" s="111"/>
    </row>
    <row r="30634">
      <c r="C30634" s="111"/>
    </row>
    <row r="30635">
      <c r="C30635" s="111"/>
    </row>
    <row r="30636">
      <c r="C30636" s="111"/>
    </row>
    <row r="30637">
      <c r="C30637" s="111"/>
    </row>
    <row r="30638">
      <c r="C30638" s="111"/>
    </row>
    <row r="30639">
      <c r="C30639" s="111"/>
    </row>
    <row r="30640">
      <c r="C30640" s="111"/>
    </row>
    <row r="30641">
      <c r="C30641" s="111"/>
    </row>
    <row r="30642">
      <c r="C30642" s="111"/>
    </row>
    <row r="30643">
      <c r="C30643" s="111"/>
    </row>
    <row r="30644">
      <c r="C30644" s="111"/>
    </row>
    <row r="30645">
      <c r="C30645" s="111"/>
    </row>
    <row r="30646">
      <c r="C30646" s="111"/>
    </row>
    <row r="30647">
      <c r="C30647" s="111"/>
    </row>
    <row r="30648">
      <c r="C30648" s="111"/>
    </row>
    <row r="30649">
      <c r="C30649" s="111"/>
    </row>
    <row r="30650">
      <c r="C30650" s="111"/>
    </row>
    <row r="30651">
      <c r="C30651" s="111"/>
    </row>
    <row r="30652">
      <c r="C30652" s="111"/>
    </row>
    <row r="30653">
      <c r="C30653" s="111"/>
    </row>
    <row r="30654">
      <c r="C30654" s="111"/>
    </row>
    <row r="30655">
      <c r="C30655" s="111"/>
    </row>
    <row r="30656">
      <c r="C30656" s="111"/>
    </row>
    <row r="30657">
      <c r="C30657" s="111"/>
    </row>
    <row r="30658">
      <c r="C30658" s="111"/>
    </row>
    <row r="30659">
      <c r="C30659" s="111"/>
    </row>
    <row r="30660">
      <c r="C30660" s="111"/>
    </row>
    <row r="30661">
      <c r="C30661" s="111"/>
    </row>
    <row r="30662">
      <c r="C30662" s="111"/>
    </row>
    <row r="30663">
      <c r="C30663" s="111"/>
    </row>
    <row r="30664">
      <c r="C30664" s="111"/>
    </row>
    <row r="30665">
      <c r="C30665" s="111"/>
    </row>
    <row r="30666">
      <c r="C30666" s="111"/>
    </row>
    <row r="30667">
      <c r="C30667" s="111"/>
    </row>
    <row r="30668">
      <c r="C30668" s="111"/>
    </row>
    <row r="30669">
      <c r="C30669" s="111"/>
    </row>
    <row r="30670">
      <c r="C30670" s="111"/>
    </row>
    <row r="30671">
      <c r="C30671" s="111"/>
    </row>
    <row r="30672">
      <c r="C30672" s="111"/>
    </row>
    <row r="30673">
      <c r="C30673" s="111"/>
    </row>
    <row r="30674">
      <c r="C30674" s="111"/>
    </row>
    <row r="30675">
      <c r="C30675" s="111"/>
    </row>
    <row r="30676">
      <c r="C30676" s="111"/>
    </row>
    <row r="30677">
      <c r="C30677" s="111"/>
    </row>
    <row r="30678">
      <c r="C30678" s="111"/>
    </row>
    <row r="30679">
      <c r="C30679" s="111"/>
    </row>
    <row r="30680">
      <c r="C30680" s="111"/>
    </row>
    <row r="30681">
      <c r="C30681" s="111"/>
    </row>
    <row r="30682">
      <c r="C30682" s="111"/>
    </row>
    <row r="30683">
      <c r="C30683" s="111"/>
    </row>
    <row r="30684">
      <c r="C30684" s="111"/>
    </row>
    <row r="30685">
      <c r="C30685" s="111"/>
    </row>
    <row r="30686">
      <c r="C30686" s="111"/>
    </row>
    <row r="30687">
      <c r="C30687" s="111"/>
    </row>
    <row r="30688">
      <c r="C30688" s="111"/>
    </row>
    <row r="30689">
      <c r="C30689" s="111"/>
    </row>
    <row r="30690">
      <c r="C30690" s="111"/>
    </row>
    <row r="30691">
      <c r="C30691" s="111"/>
    </row>
    <row r="30692">
      <c r="C30692" s="111"/>
    </row>
    <row r="30693">
      <c r="C30693" s="111"/>
    </row>
    <row r="30694">
      <c r="C30694" s="111"/>
    </row>
    <row r="30695">
      <c r="C30695" s="111"/>
    </row>
    <row r="30696">
      <c r="C30696" s="111"/>
    </row>
    <row r="30697">
      <c r="C30697" s="111"/>
    </row>
    <row r="30698">
      <c r="C30698" s="111"/>
    </row>
    <row r="30699">
      <c r="C30699" s="111"/>
    </row>
    <row r="30700">
      <c r="C30700" s="111"/>
    </row>
    <row r="30701">
      <c r="C30701" s="111"/>
    </row>
    <row r="30702">
      <c r="C30702" s="111"/>
    </row>
    <row r="30703">
      <c r="C30703" s="111"/>
    </row>
    <row r="30704">
      <c r="C30704" s="111"/>
    </row>
    <row r="30705">
      <c r="C30705" s="111"/>
    </row>
    <row r="30706">
      <c r="C30706" s="111"/>
    </row>
    <row r="30707">
      <c r="C30707" s="111"/>
    </row>
    <row r="30708">
      <c r="C30708" s="111"/>
    </row>
    <row r="30709">
      <c r="C30709" s="111"/>
    </row>
    <row r="30710">
      <c r="C30710" s="111"/>
    </row>
    <row r="30711">
      <c r="C30711" s="111"/>
    </row>
    <row r="30712">
      <c r="C30712" s="111"/>
    </row>
    <row r="30713">
      <c r="C30713" s="111"/>
    </row>
    <row r="30714">
      <c r="C30714" s="111"/>
    </row>
    <row r="30715">
      <c r="C30715" s="111"/>
    </row>
    <row r="30716">
      <c r="C30716" s="111"/>
    </row>
    <row r="30717">
      <c r="C30717" s="111"/>
    </row>
    <row r="30718">
      <c r="C30718" s="111"/>
    </row>
    <row r="30719">
      <c r="C30719" s="111"/>
    </row>
    <row r="30720">
      <c r="C30720" s="111"/>
    </row>
    <row r="30721">
      <c r="C30721" s="111"/>
    </row>
    <row r="30722">
      <c r="C30722" s="111"/>
    </row>
    <row r="30723">
      <c r="C30723" s="111"/>
    </row>
    <row r="30724">
      <c r="C30724" s="111"/>
    </row>
    <row r="30725">
      <c r="C30725" s="111"/>
    </row>
    <row r="30726">
      <c r="C30726" s="111"/>
    </row>
    <row r="30727">
      <c r="C30727" s="111"/>
    </row>
    <row r="30728">
      <c r="C30728" s="111"/>
    </row>
    <row r="30729">
      <c r="C30729" s="111"/>
    </row>
    <row r="30730">
      <c r="C30730" s="111"/>
    </row>
    <row r="30731">
      <c r="C30731" s="111"/>
    </row>
    <row r="30732">
      <c r="C30732" s="111"/>
    </row>
    <row r="30733">
      <c r="C30733" s="111"/>
    </row>
    <row r="30734">
      <c r="C30734" s="111"/>
    </row>
    <row r="30735">
      <c r="C30735" s="111"/>
    </row>
    <row r="30736">
      <c r="C30736" s="111"/>
    </row>
    <row r="30737">
      <c r="C30737" s="111"/>
    </row>
    <row r="30738">
      <c r="C30738" s="111"/>
    </row>
    <row r="30739">
      <c r="C30739" s="111"/>
    </row>
    <row r="30740">
      <c r="C30740" s="111"/>
    </row>
    <row r="30741">
      <c r="C30741" s="111"/>
    </row>
    <row r="30742">
      <c r="C30742" s="111"/>
    </row>
    <row r="30743">
      <c r="C30743" s="111"/>
    </row>
    <row r="30744">
      <c r="C30744" s="111"/>
    </row>
    <row r="30745">
      <c r="C30745" s="111"/>
    </row>
    <row r="30746">
      <c r="C30746" s="111"/>
    </row>
    <row r="30747">
      <c r="C30747" s="111"/>
    </row>
    <row r="30748">
      <c r="C30748" s="111"/>
    </row>
    <row r="30749">
      <c r="C30749" s="111"/>
    </row>
    <row r="30750">
      <c r="C30750" s="111"/>
    </row>
    <row r="30751">
      <c r="C30751" s="111"/>
    </row>
    <row r="30752">
      <c r="C30752" s="111"/>
    </row>
    <row r="30753">
      <c r="C30753" s="111"/>
    </row>
    <row r="30754">
      <c r="C30754" s="111"/>
    </row>
    <row r="30755">
      <c r="C30755" s="111"/>
    </row>
    <row r="30756">
      <c r="C30756" s="111"/>
    </row>
    <row r="30757">
      <c r="C30757" s="111"/>
    </row>
    <row r="30758">
      <c r="C30758" s="111"/>
    </row>
    <row r="30759">
      <c r="C30759" s="111"/>
    </row>
    <row r="30760">
      <c r="C30760" s="111"/>
    </row>
    <row r="30761">
      <c r="C30761" s="111"/>
    </row>
    <row r="30762">
      <c r="C30762" s="111"/>
    </row>
    <row r="30763">
      <c r="C30763" s="111"/>
    </row>
    <row r="30764">
      <c r="C30764" s="111"/>
    </row>
    <row r="30765">
      <c r="C30765" s="111"/>
    </row>
    <row r="30766">
      <c r="C30766" s="111"/>
    </row>
    <row r="30767">
      <c r="C30767" s="111"/>
    </row>
    <row r="30768">
      <c r="C30768" s="111"/>
    </row>
    <row r="30769">
      <c r="C30769" s="111"/>
    </row>
    <row r="30770">
      <c r="C30770" s="111"/>
    </row>
    <row r="30771">
      <c r="C30771" s="111"/>
    </row>
    <row r="30772">
      <c r="C30772" s="111"/>
    </row>
    <row r="30773">
      <c r="C30773" s="111"/>
    </row>
    <row r="30774">
      <c r="C30774" s="111"/>
    </row>
    <row r="30775">
      <c r="C30775" s="111"/>
    </row>
    <row r="30776">
      <c r="C30776" s="111"/>
    </row>
    <row r="30777">
      <c r="C30777" s="111"/>
    </row>
    <row r="30778">
      <c r="C30778" s="111"/>
    </row>
    <row r="30779">
      <c r="C30779" s="111"/>
    </row>
    <row r="30780">
      <c r="C30780" s="111"/>
    </row>
    <row r="30781">
      <c r="C30781" s="111"/>
    </row>
    <row r="30782">
      <c r="C30782" s="111"/>
    </row>
    <row r="30783">
      <c r="C30783" s="111"/>
    </row>
    <row r="30784">
      <c r="C30784" s="111"/>
    </row>
    <row r="30785">
      <c r="C30785" s="111"/>
    </row>
    <row r="30786">
      <c r="C30786" s="111"/>
    </row>
    <row r="30787">
      <c r="C30787" s="111"/>
    </row>
    <row r="30788">
      <c r="C30788" s="111"/>
    </row>
    <row r="30789">
      <c r="C30789" s="111"/>
    </row>
    <row r="30790">
      <c r="C30790" s="111"/>
    </row>
    <row r="30791">
      <c r="C30791" s="111"/>
    </row>
    <row r="30792">
      <c r="C30792" s="111"/>
    </row>
    <row r="30793">
      <c r="C30793" s="111"/>
    </row>
    <row r="30794">
      <c r="C30794" s="111"/>
    </row>
    <row r="30795">
      <c r="C30795" s="111"/>
    </row>
    <row r="30796">
      <c r="C30796" s="111"/>
    </row>
    <row r="30797">
      <c r="C30797" s="111"/>
    </row>
    <row r="30798">
      <c r="C30798" s="111"/>
    </row>
    <row r="30799">
      <c r="C30799" s="111"/>
    </row>
    <row r="30800">
      <c r="C30800" s="111"/>
    </row>
    <row r="30801">
      <c r="C30801" s="111"/>
    </row>
    <row r="30802">
      <c r="C30802" s="111"/>
    </row>
    <row r="30803">
      <c r="C30803" s="111"/>
    </row>
    <row r="30804">
      <c r="C30804" s="111"/>
    </row>
    <row r="30805">
      <c r="C30805" s="111"/>
    </row>
    <row r="30806">
      <c r="C30806" s="111"/>
    </row>
    <row r="30807">
      <c r="C30807" s="111"/>
    </row>
    <row r="30808">
      <c r="C30808" s="111"/>
    </row>
    <row r="30809">
      <c r="C30809" s="111"/>
    </row>
    <row r="30810">
      <c r="C30810" s="111"/>
    </row>
    <row r="30811">
      <c r="C30811" s="111"/>
    </row>
    <row r="30812">
      <c r="C30812" s="111"/>
    </row>
    <row r="30813">
      <c r="C30813" s="111"/>
    </row>
    <row r="30814">
      <c r="C30814" s="111"/>
    </row>
    <row r="30815">
      <c r="C30815" s="111"/>
    </row>
    <row r="30816">
      <c r="C30816" s="111"/>
    </row>
    <row r="30817">
      <c r="C30817" s="111"/>
    </row>
    <row r="30818">
      <c r="C30818" s="111"/>
    </row>
    <row r="30819">
      <c r="C30819" s="111"/>
    </row>
    <row r="30820">
      <c r="C30820" s="111"/>
    </row>
    <row r="30821">
      <c r="C30821" s="111"/>
    </row>
    <row r="30822">
      <c r="C30822" s="111"/>
    </row>
    <row r="30823">
      <c r="C30823" s="111"/>
    </row>
    <row r="30824">
      <c r="C30824" s="111"/>
    </row>
    <row r="30825">
      <c r="C30825" s="111"/>
    </row>
    <row r="30826">
      <c r="C30826" s="111"/>
    </row>
    <row r="30827">
      <c r="C30827" s="111"/>
    </row>
    <row r="30828">
      <c r="C30828" s="111"/>
    </row>
    <row r="30829">
      <c r="C30829" s="111"/>
    </row>
    <row r="30830">
      <c r="C30830" s="111"/>
    </row>
    <row r="30831">
      <c r="C30831" s="111"/>
    </row>
    <row r="30832">
      <c r="C30832" s="111"/>
    </row>
    <row r="30833">
      <c r="C30833" s="111"/>
    </row>
    <row r="30834">
      <c r="C30834" s="111"/>
    </row>
    <row r="30835">
      <c r="C30835" s="111"/>
    </row>
    <row r="30836">
      <c r="C30836" s="111"/>
    </row>
    <row r="30837">
      <c r="C30837" s="111"/>
    </row>
    <row r="30838">
      <c r="C30838" s="111"/>
    </row>
    <row r="30839">
      <c r="C30839" s="111"/>
    </row>
    <row r="30840">
      <c r="C30840" s="111"/>
    </row>
    <row r="30841">
      <c r="C30841" s="111"/>
    </row>
    <row r="30842">
      <c r="C30842" s="111"/>
    </row>
    <row r="30843">
      <c r="C30843" s="111"/>
    </row>
    <row r="30844">
      <c r="C30844" s="111"/>
    </row>
    <row r="30845">
      <c r="C30845" s="111"/>
    </row>
    <row r="30846">
      <c r="C30846" s="111"/>
    </row>
    <row r="30847">
      <c r="C30847" s="111"/>
    </row>
    <row r="30848">
      <c r="C30848" s="111"/>
    </row>
    <row r="30849">
      <c r="C30849" s="111"/>
    </row>
    <row r="30850">
      <c r="C30850" s="111"/>
    </row>
    <row r="30851">
      <c r="C30851" s="111"/>
    </row>
    <row r="30852">
      <c r="C30852" s="111"/>
    </row>
    <row r="30853">
      <c r="C30853" s="111"/>
    </row>
    <row r="30854">
      <c r="C30854" s="111"/>
    </row>
    <row r="30855">
      <c r="C30855" s="111"/>
    </row>
    <row r="30856">
      <c r="C30856" s="111"/>
    </row>
    <row r="30857">
      <c r="C30857" s="111"/>
    </row>
    <row r="30858">
      <c r="C30858" s="111"/>
    </row>
    <row r="30859">
      <c r="C30859" s="111"/>
    </row>
    <row r="30860">
      <c r="C30860" s="111"/>
    </row>
    <row r="30861">
      <c r="C30861" s="111"/>
    </row>
    <row r="30862">
      <c r="C30862" s="111"/>
    </row>
    <row r="30863">
      <c r="C30863" s="111"/>
    </row>
    <row r="30864">
      <c r="C30864" s="111"/>
    </row>
    <row r="30865">
      <c r="C30865" s="111"/>
    </row>
    <row r="30866">
      <c r="C30866" s="111"/>
    </row>
    <row r="30867">
      <c r="C30867" s="111"/>
    </row>
    <row r="30868">
      <c r="C30868" s="111"/>
    </row>
    <row r="30869">
      <c r="C30869" s="111"/>
    </row>
    <row r="30870">
      <c r="C30870" s="111"/>
    </row>
    <row r="30871">
      <c r="C30871" s="111"/>
    </row>
    <row r="30872">
      <c r="C30872" s="111"/>
    </row>
    <row r="30873">
      <c r="C30873" s="111"/>
    </row>
    <row r="30874">
      <c r="C30874" s="111"/>
    </row>
    <row r="30875">
      <c r="C30875" s="111"/>
    </row>
    <row r="30876">
      <c r="C30876" s="111"/>
    </row>
    <row r="30877">
      <c r="C30877" s="111"/>
    </row>
    <row r="30878">
      <c r="C30878" s="111"/>
    </row>
    <row r="30879">
      <c r="C30879" s="111"/>
    </row>
    <row r="30880">
      <c r="C30880" s="111"/>
    </row>
    <row r="30881">
      <c r="C30881" s="111"/>
    </row>
    <row r="30882">
      <c r="C30882" s="111"/>
    </row>
    <row r="30883">
      <c r="C30883" s="111"/>
    </row>
    <row r="30884">
      <c r="C30884" s="111"/>
    </row>
    <row r="30885">
      <c r="C30885" s="111"/>
    </row>
    <row r="30886">
      <c r="C30886" s="111"/>
    </row>
    <row r="30887">
      <c r="C30887" s="111"/>
    </row>
    <row r="30888">
      <c r="C30888" s="111"/>
    </row>
    <row r="30889">
      <c r="C30889" s="111"/>
    </row>
    <row r="30890">
      <c r="C30890" s="111"/>
    </row>
    <row r="30891">
      <c r="C30891" s="111"/>
    </row>
    <row r="30892">
      <c r="C30892" s="111"/>
    </row>
    <row r="30893">
      <c r="C30893" s="111"/>
    </row>
    <row r="30894">
      <c r="C30894" s="111"/>
    </row>
    <row r="30895">
      <c r="C30895" s="111"/>
    </row>
    <row r="30896">
      <c r="C30896" s="111"/>
    </row>
    <row r="30897">
      <c r="C30897" s="111"/>
    </row>
    <row r="30898">
      <c r="C30898" s="111"/>
    </row>
    <row r="30899">
      <c r="C30899" s="111"/>
    </row>
    <row r="30900">
      <c r="C30900" s="111"/>
    </row>
    <row r="30901">
      <c r="C30901" s="111"/>
    </row>
    <row r="30902">
      <c r="C30902" s="111"/>
    </row>
    <row r="30903">
      <c r="C30903" s="111"/>
    </row>
    <row r="30904">
      <c r="C30904" s="111"/>
    </row>
    <row r="30905">
      <c r="C30905" s="111"/>
    </row>
    <row r="30906">
      <c r="C30906" s="111"/>
    </row>
    <row r="30907">
      <c r="C30907" s="111"/>
    </row>
    <row r="30908">
      <c r="C30908" s="111"/>
    </row>
    <row r="30909">
      <c r="C30909" s="111"/>
    </row>
    <row r="30910">
      <c r="C30910" s="111"/>
    </row>
    <row r="30911">
      <c r="C30911" s="111"/>
    </row>
    <row r="30912">
      <c r="C30912" s="111"/>
    </row>
    <row r="30913">
      <c r="C30913" s="111"/>
    </row>
    <row r="30914">
      <c r="C30914" s="111"/>
    </row>
    <row r="30915">
      <c r="C30915" s="111"/>
    </row>
    <row r="30916">
      <c r="C30916" s="111"/>
    </row>
    <row r="30917">
      <c r="C30917" s="111"/>
    </row>
    <row r="30918">
      <c r="C30918" s="111"/>
    </row>
    <row r="30919">
      <c r="C30919" s="111"/>
    </row>
    <row r="30920">
      <c r="C30920" s="111"/>
    </row>
    <row r="30921">
      <c r="C30921" s="111"/>
    </row>
    <row r="30922">
      <c r="C30922" s="111"/>
    </row>
    <row r="30923">
      <c r="C30923" s="111"/>
    </row>
    <row r="30924">
      <c r="C30924" s="111"/>
    </row>
    <row r="30925">
      <c r="C30925" s="111"/>
    </row>
    <row r="30926">
      <c r="C30926" s="111"/>
    </row>
    <row r="30927">
      <c r="C30927" s="111"/>
    </row>
    <row r="30928">
      <c r="C30928" s="111"/>
    </row>
    <row r="30929">
      <c r="C30929" s="111"/>
    </row>
    <row r="30930">
      <c r="C30930" s="111"/>
    </row>
    <row r="30931">
      <c r="C30931" s="111"/>
    </row>
    <row r="30932">
      <c r="C30932" s="111"/>
    </row>
    <row r="30933">
      <c r="C30933" s="111"/>
    </row>
    <row r="30934">
      <c r="C30934" s="111"/>
    </row>
    <row r="30935">
      <c r="C30935" s="111"/>
    </row>
    <row r="30936">
      <c r="C30936" s="111"/>
    </row>
    <row r="30937">
      <c r="C30937" s="111"/>
    </row>
    <row r="30938">
      <c r="C30938" s="111"/>
    </row>
    <row r="30939">
      <c r="C30939" s="111"/>
    </row>
    <row r="30940">
      <c r="C30940" s="111"/>
    </row>
    <row r="30941">
      <c r="C30941" s="111"/>
    </row>
    <row r="30942">
      <c r="C30942" s="111"/>
    </row>
    <row r="30943">
      <c r="C30943" s="111"/>
    </row>
    <row r="30944">
      <c r="C30944" s="111"/>
    </row>
    <row r="30945">
      <c r="C30945" s="111"/>
    </row>
    <row r="30946">
      <c r="C30946" s="111"/>
    </row>
    <row r="30947">
      <c r="C30947" s="111"/>
    </row>
    <row r="30948">
      <c r="C30948" s="111"/>
    </row>
    <row r="30949">
      <c r="C30949" s="111"/>
    </row>
    <row r="30950">
      <c r="C30950" s="111"/>
    </row>
    <row r="30951">
      <c r="C30951" s="111"/>
    </row>
    <row r="30952">
      <c r="C30952" s="111"/>
    </row>
    <row r="30953">
      <c r="C30953" s="111"/>
    </row>
    <row r="30954">
      <c r="C30954" s="111"/>
    </row>
    <row r="30955">
      <c r="C30955" s="111"/>
    </row>
    <row r="30956">
      <c r="C30956" s="111"/>
    </row>
    <row r="30957">
      <c r="C30957" s="111"/>
    </row>
    <row r="30958">
      <c r="C30958" s="111"/>
    </row>
    <row r="30959">
      <c r="C30959" s="111"/>
    </row>
    <row r="30960">
      <c r="C30960" s="111"/>
    </row>
    <row r="30961">
      <c r="C30961" s="111"/>
    </row>
    <row r="30962">
      <c r="C30962" s="111"/>
    </row>
    <row r="30963">
      <c r="C30963" s="111"/>
    </row>
    <row r="30964">
      <c r="C30964" s="111"/>
    </row>
    <row r="30965">
      <c r="C30965" s="111"/>
    </row>
    <row r="30966">
      <c r="C30966" s="111"/>
    </row>
    <row r="30967">
      <c r="C30967" s="111"/>
    </row>
    <row r="30968">
      <c r="C30968" s="111"/>
    </row>
    <row r="30969">
      <c r="C30969" s="111"/>
    </row>
    <row r="30970">
      <c r="C30970" s="111"/>
    </row>
    <row r="30971">
      <c r="C30971" s="111"/>
    </row>
    <row r="30972">
      <c r="C30972" s="111"/>
    </row>
    <row r="30973">
      <c r="C30973" s="111"/>
    </row>
    <row r="30974">
      <c r="C30974" s="111"/>
    </row>
    <row r="30975">
      <c r="C30975" s="111"/>
    </row>
    <row r="30976">
      <c r="C30976" s="111"/>
    </row>
    <row r="30977">
      <c r="C30977" s="111"/>
    </row>
    <row r="30978">
      <c r="C30978" s="111"/>
    </row>
    <row r="30979">
      <c r="C30979" s="111"/>
    </row>
    <row r="30980">
      <c r="C30980" s="111"/>
    </row>
    <row r="30981">
      <c r="C30981" s="111"/>
    </row>
    <row r="30982">
      <c r="C30982" s="111"/>
    </row>
    <row r="30983">
      <c r="C30983" s="111"/>
    </row>
    <row r="30984">
      <c r="C30984" s="111"/>
    </row>
    <row r="30985">
      <c r="C30985" s="111"/>
    </row>
    <row r="30986">
      <c r="C30986" s="111"/>
    </row>
    <row r="30987">
      <c r="C30987" s="111"/>
    </row>
    <row r="30988">
      <c r="C30988" s="111"/>
    </row>
    <row r="30989">
      <c r="C30989" s="111"/>
    </row>
    <row r="30990">
      <c r="C30990" s="111"/>
    </row>
    <row r="30991">
      <c r="C30991" s="111"/>
    </row>
    <row r="30992">
      <c r="C30992" s="111"/>
    </row>
    <row r="30993">
      <c r="C30993" s="111"/>
    </row>
    <row r="30994">
      <c r="C30994" s="111"/>
    </row>
    <row r="30995">
      <c r="C30995" s="111"/>
    </row>
    <row r="30996">
      <c r="C30996" s="111"/>
    </row>
    <row r="30997">
      <c r="C30997" s="111"/>
    </row>
    <row r="30998">
      <c r="C30998" s="111"/>
    </row>
    <row r="30999">
      <c r="C30999" s="111"/>
    </row>
    <row r="31000">
      <c r="C31000" s="111"/>
    </row>
    <row r="31001">
      <c r="C31001" s="111"/>
    </row>
    <row r="31002">
      <c r="C31002" s="111"/>
    </row>
    <row r="31003">
      <c r="C31003" s="111"/>
    </row>
    <row r="31004">
      <c r="C31004" s="111"/>
    </row>
    <row r="31005">
      <c r="C31005" s="111"/>
    </row>
    <row r="31006">
      <c r="C31006" s="111"/>
    </row>
    <row r="31007">
      <c r="C31007" s="111"/>
    </row>
    <row r="31008">
      <c r="C31008" s="111"/>
    </row>
    <row r="31009">
      <c r="C31009" s="111"/>
    </row>
    <row r="31010">
      <c r="C31010" s="111"/>
    </row>
    <row r="31011">
      <c r="C31011" s="111"/>
    </row>
    <row r="31012">
      <c r="C31012" s="111"/>
    </row>
    <row r="31013">
      <c r="C31013" s="111"/>
    </row>
    <row r="31014">
      <c r="C31014" s="111"/>
    </row>
    <row r="31015">
      <c r="C31015" s="111"/>
    </row>
    <row r="31016">
      <c r="C31016" s="111"/>
    </row>
    <row r="31017">
      <c r="C31017" s="111"/>
    </row>
    <row r="31018">
      <c r="C31018" s="111"/>
    </row>
    <row r="31019">
      <c r="C31019" s="111"/>
    </row>
    <row r="31020">
      <c r="C31020" s="111"/>
    </row>
    <row r="31021">
      <c r="C31021" s="111"/>
    </row>
    <row r="31022">
      <c r="C31022" s="111"/>
    </row>
    <row r="31023">
      <c r="C31023" s="111"/>
    </row>
    <row r="31024">
      <c r="C31024" s="111"/>
    </row>
    <row r="31025">
      <c r="C31025" s="111"/>
    </row>
    <row r="31026">
      <c r="C31026" s="111"/>
    </row>
    <row r="31027">
      <c r="C31027" s="111"/>
    </row>
    <row r="31028">
      <c r="C31028" s="111"/>
    </row>
    <row r="31029">
      <c r="C31029" s="111"/>
    </row>
    <row r="31030">
      <c r="C31030" s="111"/>
    </row>
    <row r="31031">
      <c r="C31031" s="111"/>
    </row>
    <row r="31032">
      <c r="C31032" s="111"/>
    </row>
    <row r="31033">
      <c r="C31033" s="111"/>
    </row>
    <row r="31034">
      <c r="C31034" s="111"/>
    </row>
    <row r="31035">
      <c r="C31035" s="111"/>
    </row>
    <row r="31036">
      <c r="C31036" s="111"/>
    </row>
    <row r="31037">
      <c r="C31037" s="111"/>
    </row>
    <row r="31038">
      <c r="C31038" s="111"/>
    </row>
    <row r="31039">
      <c r="C31039" s="111"/>
    </row>
    <row r="31040">
      <c r="C31040" s="111"/>
    </row>
    <row r="31041">
      <c r="C31041" s="111"/>
    </row>
    <row r="31042">
      <c r="C31042" s="111"/>
    </row>
    <row r="31043">
      <c r="C31043" s="111"/>
    </row>
    <row r="31044">
      <c r="C31044" s="111"/>
    </row>
    <row r="31045">
      <c r="C31045" s="111"/>
    </row>
    <row r="31046">
      <c r="C31046" s="111"/>
    </row>
    <row r="31047">
      <c r="C31047" s="111"/>
    </row>
    <row r="31048">
      <c r="C31048" s="111"/>
    </row>
    <row r="31049">
      <c r="C31049" s="111"/>
    </row>
    <row r="31050">
      <c r="C31050" s="111"/>
    </row>
    <row r="31051">
      <c r="C31051" s="111"/>
    </row>
    <row r="31052">
      <c r="C31052" s="111"/>
    </row>
    <row r="31053">
      <c r="C31053" s="111"/>
    </row>
    <row r="31054">
      <c r="C31054" s="111"/>
    </row>
    <row r="31055">
      <c r="C31055" s="111"/>
    </row>
    <row r="31056">
      <c r="C31056" s="111"/>
    </row>
    <row r="31057">
      <c r="C31057" s="111"/>
    </row>
    <row r="31058">
      <c r="C31058" s="111"/>
    </row>
    <row r="31059">
      <c r="C31059" s="111"/>
    </row>
    <row r="31060">
      <c r="C31060" s="111"/>
    </row>
    <row r="31061">
      <c r="C31061" s="111"/>
    </row>
    <row r="31062">
      <c r="C31062" s="111"/>
    </row>
    <row r="31063">
      <c r="C31063" s="111"/>
    </row>
    <row r="31064">
      <c r="C31064" s="111"/>
    </row>
    <row r="31065">
      <c r="C31065" s="111"/>
    </row>
    <row r="31066">
      <c r="C31066" s="111"/>
    </row>
    <row r="31067">
      <c r="C31067" s="111"/>
    </row>
    <row r="31068">
      <c r="C31068" s="111"/>
    </row>
    <row r="31069">
      <c r="C31069" s="111"/>
    </row>
    <row r="31070">
      <c r="C31070" s="111"/>
    </row>
    <row r="31071">
      <c r="C31071" s="111"/>
    </row>
    <row r="31072">
      <c r="C31072" s="111"/>
    </row>
    <row r="31073">
      <c r="C31073" s="111"/>
    </row>
    <row r="31074">
      <c r="C31074" s="111"/>
    </row>
    <row r="31075">
      <c r="C31075" s="111"/>
    </row>
    <row r="31076">
      <c r="C31076" s="111"/>
    </row>
    <row r="31077">
      <c r="C31077" s="111"/>
    </row>
    <row r="31078">
      <c r="C31078" s="111"/>
    </row>
    <row r="31079">
      <c r="C31079" s="111"/>
    </row>
    <row r="31080">
      <c r="C31080" s="111"/>
    </row>
    <row r="31081">
      <c r="C31081" s="111"/>
    </row>
    <row r="31082">
      <c r="C31082" s="111"/>
    </row>
    <row r="31083">
      <c r="C31083" s="111"/>
    </row>
    <row r="31084">
      <c r="C31084" s="111"/>
    </row>
    <row r="31085">
      <c r="C31085" s="111"/>
    </row>
    <row r="31086">
      <c r="C31086" s="111"/>
    </row>
    <row r="31087">
      <c r="C31087" s="111"/>
    </row>
    <row r="31088">
      <c r="C31088" s="111"/>
    </row>
    <row r="31089">
      <c r="C31089" s="111"/>
    </row>
    <row r="31090">
      <c r="C31090" s="111"/>
    </row>
    <row r="31091">
      <c r="C31091" s="111"/>
    </row>
    <row r="31092">
      <c r="C31092" s="111"/>
    </row>
    <row r="31093">
      <c r="C31093" s="111"/>
    </row>
    <row r="31094">
      <c r="C31094" s="111"/>
    </row>
    <row r="31095">
      <c r="C31095" s="111"/>
    </row>
    <row r="31096">
      <c r="C31096" s="111"/>
    </row>
    <row r="31097">
      <c r="C31097" s="111"/>
    </row>
    <row r="31098">
      <c r="C31098" s="111"/>
    </row>
    <row r="31099">
      <c r="C31099" s="111"/>
    </row>
    <row r="31100">
      <c r="C31100" s="111"/>
    </row>
    <row r="31101">
      <c r="C31101" s="111"/>
    </row>
    <row r="31102">
      <c r="C31102" s="111"/>
    </row>
    <row r="31103">
      <c r="C31103" s="111"/>
    </row>
    <row r="31104">
      <c r="C31104" s="111"/>
    </row>
    <row r="31105">
      <c r="C31105" s="111"/>
    </row>
    <row r="31106">
      <c r="C31106" s="111"/>
    </row>
    <row r="31107">
      <c r="C31107" s="111"/>
    </row>
    <row r="31108">
      <c r="C31108" s="111"/>
    </row>
    <row r="31109">
      <c r="C31109" s="111"/>
    </row>
    <row r="31110">
      <c r="C31110" s="111"/>
    </row>
    <row r="31111">
      <c r="C31111" s="111"/>
    </row>
    <row r="31112">
      <c r="C31112" s="111"/>
    </row>
    <row r="31113">
      <c r="C31113" s="111"/>
    </row>
    <row r="31114">
      <c r="C31114" s="111"/>
    </row>
    <row r="31115">
      <c r="C31115" s="111"/>
    </row>
    <row r="31116">
      <c r="C31116" s="111"/>
    </row>
    <row r="31117">
      <c r="C31117" s="111"/>
    </row>
    <row r="31118">
      <c r="C31118" s="111"/>
    </row>
    <row r="31119">
      <c r="C31119" s="111"/>
    </row>
    <row r="31120">
      <c r="C31120" s="111"/>
    </row>
    <row r="31121">
      <c r="C31121" s="111"/>
    </row>
    <row r="31122">
      <c r="C31122" s="111"/>
    </row>
    <row r="31123">
      <c r="C31123" s="111"/>
    </row>
    <row r="31124">
      <c r="C31124" s="111"/>
    </row>
    <row r="31125">
      <c r="C31125" s="111"/>
    </row>
    <row r="31126">
      <c r="C31126" s="111"/>
    </row>
    <row r="31127">
      <c r="C31127" s="111"/>
    </row>
    <row r="31128">
      <c r="C31128" s="111"/>
    </row>
    <row r="31129">
      <c r="C31129" s="111"/>
    </row>
    <row r="31130">
      <c r="C31130" s="111"/>
    </row>
    <row r="31131">
      <c r="C31131" s="111"/>
    </row>
    <row r="31132">
      <c r="C31132" s="111"/>
    </row>
    <row r="31133">
      <c r="C31133" s="111"/>
    </row>
    <row r="31134">
      <c r="C31134" s="111"/>
    </row>
    <row r="31135">
      <c r="C31135" s="111"/>
    </row>
    <row r="31136">
      <c r="C31136" s="111"/>
    </row>
    <row r="31137">
      <c r="C31137" s="111"/>
    </row>
    <row r="31138">
      <c r="C31138" s="111"/>
    </row>
    <row r="31139">
      <c r="C31139" s="111"/>
    </row>
    <row r="31140">
      <c r="C31140" s="111"/>
    </row>
    <row r="31141">
      <c r="C31141" s="111"/>
    </row>
    <row r="31142">
      <c r="C31142" s="111"/>
    </row>
    <row r="31143">
      <c r="C31143" s="111"/>
    </row>
    <row r="31144">
      <c r="C31144" s="111"/>
    </row>
    <row r="31145">
      <c r="C31145" s="111"/>
    </row>
    <row r="31146">
      <c r="C31146" s="111"/>
    </row>
    <row r="31147">
      <c r="C31147" s="111"/>
    </row>
    <row r="31148">
      <c r="C31148" s="111"/>
    </row>
    <row r="31149">
      <c r="C31149" s="111"/>
    </row>
    <row r="31150">
      <c r="C31150" s="111"/>
    </row>
    <row r="31151">
      <c r="C31151" s="111"/>
    </row>
    <row r="31152">
      <c r="C31152" s="111"/>
    </row>
    <row r="31153">
      <c r="C31153" s="111"/>
    </row>
    <row r="31154">
      <c r="C31154" s="111"/>
    </row>
    <row r="31155">
      <c r="C31155" s="111"/>
    </row>
    <row r="31156">
      <c r="C31156" s="111"/>
    </row>
    <row r="31157">
      <c r="C31157" s="111"/>
    </row>
    <row r="31158">
      <c r="C31158" s="111"/>
    </row>
    <row r="31159">
      <c r="C31159" s="111"/>
    </row>
    <row r="31160">
      <c r="C31160" s="111"/>
    </row>
    <row r="31161">
      <c r="C31161" s="111"/>
    </row>
    <row r="31162">
      <c r="C31162" s="111"/>
    </row>
    <row r="31163">
      <c r="C31163" s="111"/>
    </row>
    <row r="31164">
      <c r="C31164" s="111"/>
    </row>
    <row r="31165">
      <c r="C31165" s="111"/>
    </row>
    <row r="31166">
      <c r="C31166" s="111"/>
    </row>
    <row r="31167">
      <c r="C31167" s="111"/>
    </row>
    <row r="31168">
      <c r="C31168" s="111"/>
    </row>
    <row r="31169">
      <c r="C31169" s="111"/>
    </row>
    <row r="31170">
      <c r="C31170" s="111"/>
    </row>
    <row r="31171">
      <c r="C31171" s="111"/>
    </row>
    <row r="31172">
      <c r="C31172" s="111"/>
    </row>
    <row r="31173">
      <c r="C31173" s="111"/>
    </row>
    <row r="31174">
      <c r="C31174" s="111"/>
    </row>
    <row r="31175">
      <c r="C31175" s="111"/>
    </row>
    <row r="31176">
      <c r="C31176" s="111"/>
    </row>
    <row r="31177">
      <c r="C31177" s="111"/>
    </row>
    <row r="31178">
      <c r="C31178" s="111"/>
    </row>
    <row r="31179">
      <c r="C31179" s="111"/>
    </row>
    <row r="31180">
      <c r="C31180" s="111"/>
    </row>
    <row r="31181">
      <c r="C31181" s="111"/>
    </row>
    <row r="31182">
      <c r="C31182" s="111"/>
    </row>
    <row r="31183">
      <c r="C31183" s="111"/>
    </row>
    <row r="31184">
      <c r="C31184" s="111"/>
    </row>
    <row r="31185">
      <c r="C31185" s="111"/>
    </row>
    <row r="31186">
      <c r="C31186" s="111"/>
    </row>
    <row r="31187">
      <c r="C31187" s="111"/>
    </row>
    <row r="31188">
      <c r="C31188" s="111"/>
    </row>
    <row r="31189">
      <c r="C31189" s="111"/>
    </row>
    <row r="31190">
      <c r="C31190" s="111"/>
    </row>
    <row r="31191">
      <c r="C31191" s="111"/>
    </row>
    <row r="31192">
      <c r="C31192" s="111"/>
    </row>
    <row r="31193">
      <c r="C31193" s="111"/>
    </row>
    <row r="31194">
      <c r="C31194" s="111"/>
    </row>
    <row r="31195">
      <c r="C31195" s="111"/>
    </row>
    <row r="31196">
      <c r="C31196" s="111"/>
    </row>
    <row r="31197">
      <c r="C31197" s="111"/>
    </row>
    <row r="31198">
      <c r="C31198" s="111"/>
    </row>
    <row r="31199">
      <c r="C31199" s="111"/>
    </row>
    <row r="31200">
      <c r="C31200" s="111"/>
    </row>
    <row r="31201">
      <c r="C31201" s="111"/>
    </row>
    <row r="31202">
      <c r="C31202" s="111"/>
    </row>
    <row r="31203">
      <c r="C31203" s="111"/>
    </row>
    <row r="31204">
      <c r="C31204" s="111"/>
    </row>
    <row r="31205">
      <c r="C31205" s="111"/>
    </row>
    <row r="31206">
      <c r="C31206" s="111"/>
    </row>
    <row r="31207">
      <c r="C31207" s="111"/>
    </row>
    <row r="31208">
      <c r="C31208" s="111"/>
    </row>
    <row r="31209">
      <c r="C31209" s="111"/>
    </row>
    <row r="31210">
      <c r="C31210" s="111"/>
    </row>
    <row r="31211">
      <c r="C31211" s="111"/>
    </row>
    <row r="31212">
      <c r="C31212" s="111"/>
    </row>
    <row r="31213">
      <c r="C31213" s="111"/>
    </row>
    <row r="31214">
      <c r="C31214" s="111"/>
    </row>
    <row r="31215">
      <c r="C31215" s="111"/>
    </row>
    <row r="31216">
      <c r="C31216" s="111"/>
    </row>
    <row r="31217">
      <c r="C31217" s="111"/>
    </row>
    <row r="31218">
      <c r="C31218" s="111"/>
    </row>
    <row r="31219">
      <c r="C31219" s="111"/>
    </row>
    <row r="31220">
      <c r="C31220" s="111"/>
    </row>
    <row r="31221">
      <c r="C31221" s="111"/>
    </row>
    <row r="31222">
      <c r="C31222" s="111"/>
    </row>
    <row r="31223">
      <c r="C31223" s="111"/>
    </row>
    <row r="31224">
      <c r="C31224" s="111"/>
    </row>
    <row r="31225">
      <c r="C31225" s="111"/>
    </row>
    <row r="31226">
      <c r="C31226" s="111"/>
    </row>
    <row r="31227">
      <c r="C31227" s="111"/>
    </row>
    <row r="31228">
      <c r="C31228" s="111"/>
    </row>
    <row r="31229">
      <c r="C31229" s="111"/>
    </row>
    <row r="31230">
      <c r="C31230" s="111"/>
    </row>
    <row r="31231">
      <c r="C31231" s="111"/>
    </row>
    <row r="31232">
      <c r="C31232" s="111"/>
    </row>
    <row r="31233">
      <c r="C31233" s="111"/>
    </row>
    <row r="31234">
      <c r="C31234" s="111"/>
    </row>
    <row r="31235">
      <c r="C31235" s="111"/>
    </row>
    <row r="31236">
      <c r="C31236" s="111"/>
    </row>
    <row r="31237">
      <c r="C31237" s="111"/>
    </row>
    <row r="31238">
      <c r="C31238" s="111"/>
    </row>
    <row r="31239">
      <c r="C31239" s="111"/>
    </row>
    <row r="31240">
      <c r="C31240" s="111"/>
    </row>
    <row r="31241">
      <c r="C31241" s="111"/>
    </row>
    <row r="31242">
      <c r="C31242" s="111"/>
    </row>
    <row r="31243">
      <c r="C31243" s="111"/>
    </row>
    <row r="31244">
      <c r="C31244" s="111"/>
    </row>
    <row r="31245">
      <c r="C31245" s="111"/>
    </row>
    <row r="31246">
      <c r="C31246" s="111"/>
    </row>
    <row r="31247">
      <c r="C31247" s="111"/>
    </row>
    <row r="31248">
      <c r="C31248" s="111"/>
    </row>
    <row r="31249">
      <c r="C31249" s="111"/>
    </row>
    <row r="31250">
      <c r="C31250" s="111"/>
    </row>
    <row r="31251">
      <c r="C31251" s="111"/>
    </row>
    <row r="31252">
      <c r="C31252" s="111"/>
    </row>
    <row r="31253">
      <c r="C31253" s="111"/>
    </row>
    <row r="31254">
      <c r="C31254" s="111"/>
    </row>
    <row r="31255">
      <c r="C31255" s="111"/>
    </row>
    <row r="31256">
      <c r="C31256" s="111"/>
    </row>
    <row r="31257">
      <c r="C31257" s="111"/>
    </row>
    <row r="31258">
      <c r="C31258" s="111"/>
    </row>
    <row r="31259">
      <c r="C31259" s="111"/>
    </row>
    <row r="31260">
      <c r="C31260" s="111"/>
    </row>
    <row r="31261">
      <c r="C31261" s="111"/>
    </row>
    <row r="31262">
      <c r="C31262" s="111"/>
    </row>
    <row r="31263">
      <c r="C31263" s="111"/>
    </row>
    <row r="31264">
      <c r="C31264" s="111"/>
    </row>
    <row r="31265">
      <c r="C31265" s="111"/>
    </row>
    <row r="31266">
      <c r="C31266" s="111"/>
    </row>
    <row r="31267">
      <c r="C31267" s="111"/>
    </row>
    <row r="31268">
      <c r="C31268" s="111"/>
    </row>
    <row r="31269">
      <c r="C31269" s="111"/>
    </row>
    <row r="31270">
      <c r="C31270" s="111"/>
    </row>
    <row r="31271">
      <c r="C31271" s="111"/>
    </row>
    <row r="31272">
      <c r="C31272" s="111"/>
    </row>
    <row r="31273">
      <c r="C31273" s="111"/>
    </row>
    <row r="31274">
      <c r="C31274" s="111"/>
    </row>
    <row r="31275">
      <c r="C31275" s="111"/>
    </row>
    <row r="31276">
      <c r="C31276" s="111"/>
    </row>
    <row r="31277">
      <c r="C31277" s="111"/>
    </row>
    <row r="31278">
      <c r="C31278" s="111"/>
    </row>
    <row r="31279">
      <c r="C31279" s="111"/>
    </row>
    <row r="31280">
      <c r="C31280" s="111"/>
    </row>
    <row r="31281">
      <c r="C31281" s="111"/>
    </row>
    <row r="31282">
      <c r="C31282" s="111"/>
    </row>
    <row r="31283">
      <c r="C31283" s="111"/>
    </row>
    <row r="31284">
      <c r="C31284" s="111"/>
    </row>
    <row r="31285">
      <c r="C31285" s="111"/>
    </row>
    <row r="31286">
      <c r="C31286" s="111"/>
    </row>
    <row r="31287">
      <c r="C31287" s="111"/>
    </row>
    <row r="31288">
      <c r="C31288" s="111"/>
    </row>
    <row r="31289">
      <c r="C31289" s="111"/>
    </row>
    <row r="31290">
      <c r="C31290" s="111"/>
    </row>
    <row r="31291">
      <c r="C31291" s="111"/>
    </row>
    <row r="31292">
      <c r="C31292" s="111"/>
    </row>
    <row r="31293">
      <c r="C31293" s="111"/>
    </row>
    <row r="31294">
      <c r="C31294" s="111"/>
    </row>
    <row r="31295">
      <c r="C31295" s="111"/>
    </row>
    <row r="31296">
      <c r="C31296" s="111"/>
    </row>
    <row r="31297">
      <c r="C31297" s="111"/>
    </row>
    <row r="31298">
      <c r="C31298" s="111"/>
    </row>
    <row r="31299">
      <c r="C31299" s="111"/>
    </row>
    <row r="31300">
      <c r="C31300" s="111"/>
    </row>
    <row r="31301">
      <c r="C31301" s="111"/>
    </row>
    <row r="31302">
      <c r="C31302" s="111"/>
    </row>
    <row r="31303">
      <c r="C31303" s="111"/>
    </row>
    <row r="31304">
      <c r="C31304" s="111"/>
    </row>
    <row r="31305">
      <c r="C31305" s="111"/>
    </row>
    <row r="31306">
      <c r="C31306" s="111"/>
    </row>
    <row r="31307">
      <c r="C31307" s="111"/>
    </row>
    <row r="31308">
      <c r="C31308" s="111"/>
    </row>
    <row r="31309">
      <c r="C31309" s="111"/>
    </row>
    <row r="31310">
      <c r="C31310" s="111"/>
    </row>
    <row r="31311">
      <c r="C31311" s="111"/>
    </row>
    <row r="31312">
      <c r="C31312" s="111"/>
    </row>
    <row r="31313">
      <c r="C31313" s="111"/>
    </row>
    <row r="31314">
      <c r="C31314" s="111"/>
    </row>
    <row r="31315">
      <c r="C31315" s="111"/>
    </row>
    <row r="31316">
      <c r="C31316" s="111"/>
    </row>
    <row r="31317">
      <c r="C31317" s="111"/>
    </row>
    <row r="31318">
      <c r="C31318" s="111"/>
    </row>
    <row r="31319">
      <c r="C31319" s="111"/>
    </row>
    <row r="31320">
      <c r="C31320" s="111"/>
    </row>
    <row r="31321">
      <c r="C31321" s="111"/>
    </row>
    <row r="31322">
      <c r="C31322" s="111"/>
    </row>
    <row r="31323">
      <c r="C31323" s="111"/>
    </row>
    <row r="31324">
      <c r="C31324" s="111"/>
    </row>
    <row r="31325">
      <c r="C31325" s="111"/>
    </row>
    <row r="31326">
      <c r="C31326" s="111"/>
    </row>
    <row r="31327">
      <c r="C31327" s="111"/>
    </row>
    <row r="31328">
      <c r="C31328" s="111"/>
    </row>
    <row r="31329">
      <c r="C31329" s="111"/>
    </row>
    <row r="31330">
      <c r="C31330" s="111"/>
    </row>
    <row r="31331">
      <c r="C31331" s="111"/>
    </row>
    <row r="31332">
      <c r="C31332" s="111"/>
    </row>
    <row r="31333">
      <c r="C31333" s="111"/>
    </row>
    <row r="31334">
      <c r="C31334" s="111"/>
    </row>
    <row r="31335">
      <c r="C31335" s="111"/>
    </row>
    <row r="31336">
      <c r="C31336" s="111"/>
    </row>
    <row r="31337">
      <c r="C31337" s="111"/>
    </row>
    <row r="31338">
      <c r="C31338" s="111"/>
    </row>
    <row r="31339">
      <c r="C31339" s="111"/>
    </row>
    <row r="31340">
      <c r="C31340" s="111"/>
    </row>
    <row r="31341">
      <c r="C31341" s="111"/>
    </row>
    <row r="31342">
      <c r="C31342" s="111"/>
    </row>
    <row r="31343">
      <c r="C31343" s="111"/>
    </row>
    <row r="31344">
      <c r="C31344" s="111"/>
    </row>
    <row r="31345">
      <c r="C31345" s="111"/>
    </row>
    <row r="31346">
      <c r="C31346" s="111"/>
    </row>
    <row r="31347">
      <c r="C31347" s="111"/>
    </row>
    <row r="31348">
      <c r="C31348" s="111"/>
    </row>
    <row r="31349">
      <c r="C31349" s="111"/>
    </row>
    <row r="31350">
      <c r="C31350" s="111"/>
    </row>
    <row r="31351">
      <c r="C31351" s="111"/>
    </row>
    <row r="31352">
      <c r="C31352" s="111"/>
    </row>
    <row r="31353">
      <c r="C31353" s="111"/>
    </row>
    <row r="31354">
      <c r="C31354" s="111"/>
    </row>
    <row r="31355">
      <c r="C31355" s="111"/>
    </row>
    <row r="31356">
      <c r="C31356" s="111"/>
    </row>
    <row r="31357">
      <c r="C31357" s="111"/>
    </row>
    <row r="31358">
      <c r="C31358" s="111"/>
    </row>
    <row r="31359">
      <c r="C31359" s="111"/>
    </row>
    <row r="31360">
      <c r="C31360" s="111"/>
    </row>
    <row r="31361">
      <c r="C31361" s="111"/>
    </row>
    <row r="31362">
      <c r="C31362" s="111"/>
    </row>
    <row r="31363">
      <c r="C31363" s="111"/>
    </row>
    <row r="31364">
      <c r="C31364" s="111"/>
    </row>
    <row r="31365">
      <c r="C31365" s="111"/>
    </row>
    <row r="31366">
      <c r="C31366" s="111"/>
    </row>
    <row r="31367">
      <c r="C31367" s="111"/>
    </row>
    <row r="31368">
      <c r="C31368" s="111"/>
    </row>
    <row r="31369">
      <c r="C31369" s="111"/>
    </row>
    <row r="31370">
      <c r="C31370" s="111"/>
    </row>
    <row r="31371">
      <c r="C31371" s="111"/>
    </row>
    <row r="31372">
      <c r="C31372" s="111"/>
    </row>
    <row r="31373">
      <c r="C31373" s="111"/>
    </row>
    <row r="31374">
      <c r="C31374" s="111"/>
    </row>
    <row r="31375">
      <c r="C31375" s="111"/>
    </row>
    <row r="31376">
      <c r="C31376" s="111"/>
    </row>
    <row r="31377">
      <c r="C31377" s="111"/>
    </row>
    <row r="31378">
      <c r="C31378" s="111"/>
    </row>
    <row r="31379">
      <c r="C31379" s="111"/>
    </row>
    <row r="31380">
      <c r="C31380" s="111"/>
    </row>
    <row r="31381">
      <c r="C31381" s="111"/>
    </row>
    <row r="31382">
      <c r="C31382" s="111"/>
    </row>
    <row r="31383">
      <c r="C31383" s="111"/>
    </row>
    <row r="31384">
      <c r="C31384" s="111"/>
    </row>
    <row r="31385">
      <c r="C31385" s="111"/>
    </row>
    <row r="31386">
      <c r="C31386" s="111"/>
    </row>
    <row r="31387">
      <c r="C31387" s="111"/>
    </row>
    <row r="31388">
      <c r="C31388" s="111"/>
    </row>
    <row r="31389">
      <c r="C31389" s="111"/>
    </row>
    <row r="31390">
      <c r="C31390" s="111"/>
    </row>
    <row r="31391">
      <c r="C31391" s="111"/>
    </row>
    <row r="31392">
      <c r="C31392" s="111"/>
    </row>
    <row r="31393">
      <c r="C31393" s="111"/>
    </row>
    <row r="31394">
      <c r="C31394" s="111"/>
    </row>
    <row r="31395">
      <c r="C31395" s="111"/>
    </row>
    <row r="31396">
      <c r="C31396" s="111"/>
    </row>
    <row r="31397">
      <c r="C31397" s="111"/>
    </row>
    <row r="31398">
      <c r="C31398" s="111"/>
    </row>
    <row r="31399">
      <c r="C31399" s="111"/>
    </row>
    <row r="31400">
      <c r="C31400" s="111"/>
    </row>
    <row r="31401">
      <c r="C31401" s="111"/>
    </row>
    <row r="31402">
      <c r="C31402" s="111"/>
    </row>
    <row r="31403">
      <c r="C31403" s="111"/>
    </row>
    <row r="31404">
      <c r="C31404" s="111"/>
    </row>
    <row r="31405">
      <c r="C31405" s="111"/>
    </row>
    <row r="31406">
      <c r="C31406" s="111"/>
    </row>
    <row r="31407">
      <c r="C31407" s="111"/>
    </row>
    <row r="31408">
      <c r="C31408" s="111"/>
    </row>
    <row r="31409">
      <c r="C31409" s="111"/>
    </row>
    <row r="31410">
      <c r="C31410" s="111"/>
    </row>
    <row r="31411">
      <c r="C31411" s="111"/>
    </row>
    <row r="31412">
      <c r="C31412" s="111"/>
    </row>
    <row r="31413">
      <c r="C31413" s="111"/>
    </row>
    <row r="31414">
      <c r="C31414" s="111"/>
    </row>
    <row r="31415">
      <c r="C31415" s="111"/>
    </row>
    <row r="31416">
      <c r="C31416" s="111"/>
    </row>
    <row r="31417">
      <c r="C31417" s="111"/>
    </row>
    <row r="31418">
      <c r="C31418" s="111"/>
    </row>
    <row r="31419">
      <c r="C31419" s="111"/>
    </row>
    <row r="31420">
      <c r="C31420" s="111"/>
    </row>
    <row r="31421">
      <c r="C31421" s="111"/>
    </row>
    <row r="31422">
      <c r="C31422" s="111"/>
    </row>
    <row r="31423">
      <c r="C31423" s="111"/>
    </row>
    <row r="31424">
      <c r="C31424" s="111"/>
    </row>
    <row r="31425">
      <c r="C31425" s="111"/>
    </row>
    <row r="31426">
      <c r="C31426" s="111"/>
    </row>
    <row r="31427">
      <c r="C31427" s="111"/>
    </row>
    <row r="31428">
      <c r="C31428" s="111"/>
    </row>
    <row r="31429">
      <c r="C31429" s="111"/>
    </row>
    <row r="31430">
      <c r="C31430" s="111"/>
    </row>
    <row r="31431">
      <c r="C31431" s="111"/>
    </row>
    <row r="31432">
      <c r="C31432" s="111"/>
    </row>
    <row r="31433">
      <c r="C31433" s="111"/>
    </row>
    <row r="31434">
      <c r="C31434" s="111"/>
    </row>
    <row r="31435">
      <c r="C31435" s="111"/>
    </row>
    <row r="31436">
      <c r="C31436" s="111"/>
    </row>
    <row r="31437">
      <c r="C31437" s="111"/>
    </row>
    <row r="31438">
      <c r="C31438" s="111"/>
    </row>
    <row r="31439">
      <c r="C31439" s="111"/>
    </row>
    <row r="31440">
      <c r="C31440" s="111"/>
    </row>
    <row r="31441">
      <c r="C31441" s="111"/>
    </row>
    <row r="31442">
      <c r="C31442" s="111"/>
    </row>
    <row r="31443">
      <c r="C31443" s="111"/>
    </row>
    <row r="31444">
      <c r="C31444" s="111"/>
    </row>
    <row r="31445">
      <c r="C31445" s="111"/>
    </row>
    <row r="31446">
      <c r="C31446" s="111"/>
    </row>
    <row r="31447">
      <c r="C31447" s="111"/>
    </row>
    <row r="31448">
      <c r="C31448" s="111"/>
    </row>
    <row r="31449">
      <c r="C31449" s="111"/>
    </row>
    <row r="31450">
      <c r="C31450" s="111"/>
    </row>
    <row r="31451">
      <c r="C31451" s="111"/>
    </row>
    <row r="31452">
      <c r="C31452" s="111"/>
    </row>
    <row r="31453">
      <c r="C31453" s="111"/>
    </row>
    <row r="31454">
      <c r="C31454" s="111"/>
    </row>
    <row r="31455">
      <c r="C31455" s="111"/>
    </row>
    <row r="31456">
      <c r="C31456" s="111"/>
    </row>
    <row r="31457">
      <c r="C31457" s="111"/>
    </row>
    <row r="31458">
      <c r="C31458" s="111"/>
    </row>
    <row r="31459">
      <c r="C31459" s="111"/>
    </row>
    <row r="31460">
      <c r="C31460" s="111"/>
    </row>
    <row r="31461">
      <c r="C31461" s="111"/>
    </row>
    <row r="31462">
      <c r="C31462" s="111"/>
    </row>
    <row r="31463">
      <c r="C31463" s="111"/>
    </row>
    <row r="31464">
      <c r="C31464" s="111"/>
    </row>
    <row r="31465">
      <c r="C31465" s="111"/>
    </row>
    <row r="31466">
      <c r="C31466" s="111"/>
    </row>
    <row r="31467">
      <c r="C31467" s="111"/>
    </row>
    <row r="31468">
      <c r="C31468" s="111"/>
    </row>
    <row r="31469">
      <c r="C31469" s="111"/>
    </row>
    <row r="31470">
      <c r="C31470" s="111"/>
    </row>
    <row r="31471">
      <c r="C31471" s="111"/>
    </row>
    <row r="31472">
      <c r="C31472" s="111"/>
    </row>
    <row r="31473">
      <c r="C31473" s="111"/>
    </row>
    <row r="31474">
      <c r="C31474" s="111"/>
    </row>
    <row r="31475">
      <c r="C31475" s="111"/>
    </row>
    <row r="31476">
      <c r="C31476" s="111"/>
    </row>
    <row r="31477">
      <c r="C31477" s="111"/>
    </row>
    <row r="31478">
      <c r="C31478" s="111"/>
    </row>
    <row r="31479">
      <c r="C31479" s="111"/>
    </row>
    <row r="31480">
      <c r="C31480" s="111"/>
    </row>
    <row r="31481">
      <c r="C31481" s="111"/>
    </row>
    <row r="31482">
      <c r="C31482" s="111"/>
    </row>
    <row r="31483">
      <c r="C31483" s="111"/>
    </row>
    <row r="31484">
      <c r="C31484" s="111"/>
    </row>
    <row r="31485">
      <c r="C31485" s="111"/>
    </row>
    <row r="31486">
      <c r="C31486" s="111"/>
    </row>
    <row r="31487">
      <c r="C31487" s="111"/>
    </row>
    <row r="31488">
      <c r="C31488" s="111"/>
    </row>
    <row r="31489">
      <c r="C31489" s="111"/>
    </row>
    <row r="31490">
      <c r="C31490" s="111"/>
    </row>
    <row r="31491">
      <c r="C31491" s="111"/>
    </row>
    <row r="31492">
      <c r="C31492" s="111"/>
    </row>
    <row r="31493">
      <c r="C31493" s="111"/>
    </row>
    <row r="31494">
      <c r="C31494" s="111"/>
    </row>
    <row r="31495">
      <c r="C31495" s="111"/>
    </row>
    <row r="31496">
      <c r="C31496" s="111"/>
    </row>
    <row r="31497">
      <c r="C31497" s="111"/>
    </row>
    <row r="31498">
      <c r="C31498" s="111"/>
    </row>
    <row r="31499">
      <c r="C31499" s="111"/>
    </row>
    <row r="31500">
      <c r="C31500" s="111"/>
    </row>
    <row r="31501">
      <c r="C31501" s="111"/>
    </row>
    <row r="31502">
      <c r="C31502" s="111"/>
    </row>
    <row r="31503">
      <c r="C31503" s="111"/>
    </row>
    <row r="31504">
      <c r="C31504" s="111"/>
    </row>
    <row r="31505">
      <c r="C31505" s="111"/>
    </row>
    <row r="31506">
      <c r="C31506" s="111"/>
    </row>
    <row r="31507">
      <c r="C31507" s="111"/>
    </row>
    <row r="31508">
      <c r="C31508" s="111"/>
    </row>
    <row r="31509">
      <c r="C31509" s="111"/>
    </row>
    <row r="31510">
      <c r="C31510" s="111"/>
    </row>
    <row r="31511">
      <c r="C31511" s="111"/>
    </row>
    <row r="31512">
      <c r="C31512" s="111"/>
    </row>
    <row r="31513">
      <c r="C31513" s="111"/>
    </row>
    <row r="31514">
      <c r="C31514" s="111"/>
    </row>
    <row r="31515">
      <c r="C31515" s="111"/>
    </row>
    <row r="31516">
      <c r="C31516" s="111"/>
    </row>
    <row r="31517">
      <c r="C31517" s="111"/>
    </row>
    <row r="31518">
      <c r="C31518" s="111"/>
    </row>
    <row r="31519">
      <c r="C31519" s="111"/>
    </row>
    <row r="31520">
      <c r="C31520" s="111"/>
    </row>
    <row r="31521">
      <c r="C31521" s="111"/>
    </row>
    <row r="31522">
      <c r="C31522" s="111"/>
    </row>
    <row r="31523">
      <c r="C31523" s="111"/>
    </row>
    <row r="31524">
      <c r="C31524" s="111"/>
    </row>
    <row r="31525">
      <c r="C31525" s="111"/>
    </row>
    <row r="31526">
      <c r="C31526" s="111"/>
    </row>
    <row r="31527">
      <c r="C31527" s="111"/>
    </row>
    <row r="31528">
      <c r="C31528" s="111"/>
    </row>
    <row r="31529">
      <c r="C31529" s="111"/>
    </row>
    <row r="31530">
      <c r="C31530" s="111"/>
    </row>
    <row r="31531">
      <c r="C31531" s="111"/>
    </row>
    <row r="31532">
      <c r="C31532" s="111"/>
    </row>
    <row r="31533">
      <c r="C31533" s="111"/>
    </row>
    <row r="31534">
      <c r="C31534" s="111"/>
    </row>
    <row r="31535">
      <c r="C31535" s="111"/>
    </row>
    <row r="31536">
      <c r="C31536" s="111"/>
    </row>
    <row r="31537">
      <c r="C31537" s="111"/>
    </row>
    <row r="31538">
      <c r="C31538" s="111"/>
    </row>
    <row r="31539">
      <c r="C31539" s="111"/>
    </row>
    <row r="31540">
      <c r="C31540" s="111"/>
    </row>
    <row r="31541">
      <c r="C31541" s="111"/>
    </row>
    <row r="31542">
      <c r="C31542" s="111"/>
    </row>
    <row r="31543">
      <c r="C31543" s="111"/>
    </row>
    <row r="31544">
      <c r="C31544" s="111"/>
    </row>
    <row r="31545">
      <c r="C31545" s="111"/>
    </row>
    <row r="31546">
      <c r="C31546" s="111"/>
    </row>
    <row r="31547">
      <c r="C31547" s="111"/>
    </row>
    <row r="31548">
      <c r="C31548" s="111"/>
    </row>
    <row r="31549">
      <c r="C31549" s="111"/>
    </row>
    <row r="31550">
      <c r="C31550" s="111"/>
    </row>
    <row r="31551">
      <c r="C31551" s="111"/>
    </row>
    <row r="31552">
      <c r="C31552" s="111"/>
    </row>
    <row r="31553">
      <c r="C31553" s="111"/>
    </row>
    <row r="31554">
      <c r="C31554" s="111"/>
    </row>
    <row r="31555">
      <c r="C31555" s="111"/>
    </row>
    <row r="31556">
      <c r="C31556" s="111"/>
    </row>
    <row r="31557">
      <c r="C31557" s="111"/>
    </row>
    <row r="31558">
      <c r="C31558" s="111"/>
    </row>
    <row r="31559">
      <c r="C31559" s="111"/>
    </row>
    <row r="31560">
      <c r="C31560" s="111"/>
    </row>
    <row r="31561">
      <c r="C31561" s="111"/>
    </row>
    <row r="31562">
      <c r="C31562" s="111"/>
    </row>
    <row r="31563">
      <c r="C31563" s="111"/>
    </row>
    <row r="31564">
      <c r="C31564" s="111"/>
    </row>
    <row r="31565">
      <c r="C31565" s="111"/>
    </row>
    <row r="31566">
      <c r="C31566" s="111"/>
    </row>
    <row r="31567">
      <c r="C31567" s="111"/>
    </row>
    <row r="31568">
      <c r="C31568" s="111"/>
    </row>
    <row r="31569">
      <c r="C31569" s="111"/>
    </row>
    <row r="31570">
      <c r="C31570" s="111"/>
    </row>
    <row r="31571">
      <c r="C31571" s="111"/>
    </row>
    <row r="31572">
      <c r="C31572" s="111"/>
    </row>
    <row r="31573">
      <c r="C31573" s="111"/>
    </row>
    <row r="31574">
      <c r="C31574" s="111"/>
    </row>
    <row r="31575">
      <c r="C31575" s="111"/>
    </row>
    <row r="31576">
      <c r="C31576" s="111"/>
    </row>
    <row r="31577">
      <c r="C31577" s="111"/>
    </row>
    <row r="31578">
      <c r="C31578" s="111"/>
    </row>
    <row r="31579">
      <c r="C31579" s="111"/>
    </row>
    <row r="31580">
      <c r="C31580" s="111"/>
    </row>
    <row r="31581">
      <c r="C31581" s="111"/>
    </row>
    <row r="31582">
      <c r="C31582" s="111"/>
    </row>
    <row r="31583">
      <c r="C31583" s="111"/>
    </row>
    <row r="31584">
      <c r="C31584" s="111"/>
    </row>
    <row r="31585">
      <c r="C31585" s="111"/>
    </row>
    <row r="31586">
      <c r="C31586" s="111"/>
    </row>
    <row r="31587">
      <c r="C31587" s="111"/>
    </row>
    <row r="31588">
      <c r="C31588" s="111"/>
    </row>
    <row r="31589">
      <c r="C31589" s="111"/>
    </row>
    <row r="31590">
      <c r="C31590" s="111"/>
    </row>
    <row r="31591">
      <c r="C31591" s="111"/>
    </row>
    <row r="31592">
      <c r="C31592" s="111"/>
    </row>
    <row r="31593">
      <c r="C31593" s="111"/>
    </row>
    <row r="31594">
      <c r="C31594" s="111"/>
    </row>
    <row r="31595">
      <c r="C31595" s="111"/>
    </row>
    <row r="31596">
      <c r="C31596" s="111"/>
    </row>
    <row r="31597">
      <c r="C31597" s="111"/>
    </row>
    <row r="31598">
      <c r="C31598" s="111"/>
    </row>
    <row r="31599">
      <c r="C31599" s="111"/>
    </row>
    <row r="31600">
      <c r="C31600" s="111"/>
    </row>
    <row r="31601">
      <c r="C31601" s="111"/>
    </row>
    <row r="31602">
      <c r="C31602" s="111"/>
    </row>
    <row r="31603">
      <c r="C31603" s="111"/>
    </row>
    <row r="31604">
      <c r="C31604" s="111"/>
    </row>
    <row r="31605">
      <c r="C31605" s="111"/>
    </row>
    <row r="31606">
      <c r="C31606" s="111"/>
    </row>
    <row r="31607">
      <c r="C31607" s="111"/>
    </row>
    <row r="31608">
      <c r="C31608" s="111"/>
    </row>
    <row r="31609">
      <c r="C31609" s="111"/>
    </row>
    <row r="31610">
      <c r="C31610" s="111"/>
    </row>
    <row r="31611">
      <c r="C31611" s="111"/>
    </row>
    <row r="31612">
      <c r="C31612" s="111"/>
    </row>
    <row r="31613">
      <c r="C31613" s="111"/>
    </row>
    <row r="31614">
      <c r="C31614" s="111"/>
    </row>
    <row r="31615">
      <c r="C31615" s="111"/>
    </row>
    <row r="31616">
      <c r="C31616" s="111"/>
    </row>
    <row r="31617">
      <c r="C31617" s="111"/>
    </row>
    <row r="31618">
      <c r="C31618" s="111"/>
    </row>
    <row r="31619">
      <c r="C31619" s="111"/>
    </row>
    <row r="31620">
      <c r="C31620" s="111"/>
    </row>
    <row r="31621">
      <c r="C31621" s="111"/>
    </row>
    <row r="31622">
      <c r="C31622" s="111"/>
    </row>
    <row r="31623">
      <c r="C31623" s="111"/>
    </row>
    <row r="31624">
      <c r="C31624" s="111"/>
    </row>
    <row r="31625">
      <c r="C31625" s="111"/>
    </row>
    <row r="31626">
      <c r="C31626" s="111"/>
    </row>
    <row r="31627">
      <c r="C31627" s="111"/>
    </row>
    <row r="31628">
      <c r="C31628" s="111"/>
    </row>
    <row r="31629">
      <c r="C31629" s="111"/>
    </row>
    <row r="31630">
      <c r="C31630" s="111"/>
    </row>
    <row r="31631">
      <c r="C31631" s="111"/>
    </row>
    <row r="31632">
      <c r="C31632" s="111"/>
    </row>
    <row r="31633">
      <c r="C31633" s="111"/>
    </row>
    <row r="31634">
      <c r="C31634" s="111"/>
    </row>
    <row r="31635">
      <c r="C31635" s="111"/>
    </row>
    <row r="31636">
      <c r="C31636" s="111"/>
    </row>
    <row r="31637">
      <c r="C31637" s="111"/>
    </row>
    <row r="31638">
      <c r="C31638" s="111"/>
    </row>
    <row r="31639">
      <c r="C31639" s="111"/>
    </row>
    <row r="31640">
      <c r="C31640" s="111"/>
    </row>
    <row r="31641">
      <c r="C31641" s="111"/>
    </row>
    <row r="31642">
      <c r="C31642" s="111"/>
    </row>
    <row r="31643">
      <c r="C31643" s="111"/>
    </row>
    <row r="31644">
      <c r="C31644" s="111"/>
    </row>
    <row r="31645">
      <c r="C31645" s="111"/>
    </row>
    <row r="31646">
      <c r="C31646" s="111"/>
    </row>
    <row r="31647">
      <c r="C31647" s="111"/>
    </row>
    <row r="31648">
      <c r="C31648" s="111"/>
    </row>
    <row r="31649">
      <c r="C31649" s="111"/>
    </row>
    <row r="31650">
      <c r="C31650" s="111"/>
    </row>
    <row r="31651">
      <c r="C31651" s="111"/>
    </row>
    <row r="31652">
      <c r="C31652" s="111"/>
    </row>
    <row r="31653">
      <c r="C31653" s="111"/>
    </row>
    <row r="31654">
      <c r="C31654" s="111"/>
    </row>
    <row r="31655">
      <c r="C31655" s="111"/>
    </row>
    <row r="31656">
      <c r="C31656" s="111"/>
    </row>
    <row r="31657">
      <c r="C31657" s="111"/>
    </row>
    <row r="31658">
      <c r="C31658" s="111"/>
    </row>
    <row r="31659">
      <c r="C31659" s="111"/>
    </row>
    <row r="31660">
      <c r="C31660" s="111"/>
    </row>
    <row r="31661">
      <c r="C31661" s="111"/>
    </row>
    <row r="31662">
      <c r="C31662" s="111"/>
    </row>
    <row r="31663">
      <c r="C31663" s="111"/>
    </row>
    <row r="31664">
      <c r="C31664" s="111"/>
    </row>
    <row r="31665">
      <c r="C31665" s="111"/>
    </row>
    <row r="31666">
      <c r="C31666" s="111"/>
    </row>
    <row r="31667">
      <c r="C31667" s="111"/>
    </row>
    <row r="31668">
      <c r="C31668" s="111"/>
    </row>
    <row r="31669">
      <c r="C31669" s="111"/>
    </row>
    <row r="31670">
      <c r="C31670" s="111"/>
    </row>
    <row r="31671">
      <c r="C31671" s="111"/>
    </row>
    <row r="31672">
      <c r="C31672" s="111"/>
    </row>
    <row r="31673">
      <c r="C31673" s="111"/>
    </row>
    <row r="31674">
      <c r="C31674" s="111"/>
    </row>
    <row r="31675">
      <c r="C31675" s="111"/>
    </row>
    <row r="31676">
      <c r="C31676" s="111"/>
    </row>
    <row r="31677">
      <c r="C31677" s="111"/>
    </row>
    <row r="31678">
      <c r="C31678" s="111"/>
    </row>
    <row r="31679">
      <c r="C31679" s="111"/>
    </row>
    <row r="31680">
      <c r="C31680" s="111"/>
    </row>
    <row r="31681">
      <c r="C31681" s="111"/>
    </row>
    <row r="31682">
      <c r="C31682" s="111"/>
    </row>
    <row r="31683">
      <c r="C31683" s="111"/>
    </row>
    <row r="31684">
      <c r="C31684" s="111"/>
    </row>
    <row r="31685">
      <c r="C31685" s="111"/>
    </row>
    <row r="31686">
      <c r="C31686" s="111"/>
    </row>
    <row r="31687">
      <c r="C31687" s="111"/>
    </row>
    <row r="31688">
      <c r="C31688" s="111"/>
    </row>
    <row r="31689">
      <c r="C31689" s="111"/>
    </row>
    <row r="31690">
      <c r="C31690" s="111"/>
    </row>
    <row r="31691">
      <c r="C31691" s="111"/>
    </row>
    <row r="31692">
      <c r="C31692" s="111"/>
    </row>
    <row r="31693">
      <c r="C31693" s="111"/>
    </row>
    <row r="31694">
      <c r="C31694" s="111"/>
    </row>
    <row r="31695">
      <c r="C31695" s="111"/>
    </row>
    <row r="31696">
      <c r="C31696" s="111"/>
    </row>
    <row r="31697">
      <c r="C31697" s="111"/>
    </row>
    <row r="31698">
      <c r="C31698" s="111"/>
    </row>
    <row r="31699">
      <c r="C31699" s="111"/>
    </row>
    <row r="31700">
      <c r="C31700" s="111"/>
    </row>
    <row r="31701">
      <c r="C31701" s="111"/>
    </row>
    <row r="31702">
      <c r="C31702" s="111"/>
    </row>
    <row r="31703">
      <c r="C31703" s="111"/>
    </row>
    <row r="31704">
      <c r="C31704" s="111"/>
    </row>
    <row r="31705">
      <c r="C31705" s="111"/>
    </row>
    <row r="31706">
      <c r="C31706" s="111"/>
    </row>
    <row r="31707">
      <c r="C31707" s="111"/>
    </row>
    <row r="31708">
      <c r="C31708" s="111"/>
    </row>
    <row r="31709">
      <c r="C31709" s="111"/>
    </row>
    <row r="31710">
      <c r="C31710" s="111"/>
    </row>
    <row r="31711">
      <c r="C31711" s="111"/>
    </row>
    <row r="31712">
      <c r="C31712" s="111"/>
    </row>
    <row r="31713">
      <c r="C31713" s="111"/>
    </row>
    <row r="31714">
      <c r="C31714" s="111"/>
    </row>
    <row r="31715">
      <c r="C31715" s="111"/>
    </row>
    <row r="31716">
      <c r="C31716" s="111"/>
    </row>
    <row r="31717">
      <c r="C31717" s="111"/>
    </row>
    <row r="31718">
      <c r="C31718" s="111"/>
    </row>
    <row r="31719">
      <c r="C31719" s="111"/>
    </row>
    <row r="31720">
      <c r="C31720" s="111"/>
    </row>
    <row r="31721">
      <c r="C31721" s="111"/>
    </row>
    <row r="31722">
      <c r="C31722" s="111"/>
    </row>
    <row r="31723">
      <c r="C31723" s="111"/>
    </row>
    <row r="31724">
      <c r="C31724" s="111"/>
    </row>
    <row r="31725">
      <c r="C31725" s="111"/>
    </row>
    <row r="31726">
      <c r="C31726" s="111"/>
    </row>
    <row r="31727">
      <c r="C31727" s="111"/>
    </row>
    <row r="31728">
      <c r="C31728" s="111"/>
    </row>
    <row r="31729">
      <c r="C31729" s="111"/>
    </row>
    <row r="31730">
      <c r="C31730" s="111"/>
    </row>
    <row r="31731">
      <c r="C31731" s="111"/>
    </row>
    <row r="31732">
      <c r="C31732" s="111"/>
    </row>
    <row r="31733">
      <c r="C31733" s="111"/>
    </row>
    <row r="31734">
      <c r="C31734" s="111"/>
    </row>
    <row r="31735">
      <c r="C31735" s="111"/>
    </row>
    <row r="31736">
      <c r="C31736" s="111"/>
    </row>
    <row r="31737">
      <c r="C31737" s="111"/>
    </row>
    <row r="31738">
      <c r="C31738" s="111"/>
    </row>
    <row r="31739">
      <c r="C31739" s="111"/>
    </row>
    <row r="31740">
      <c r="C31740" s="111"/>
    </row>
    <row r="31741">
      <c r="C31741" s="111"/>
    </row>
    <row r="31742">
      <c r="C31742" s="111"/>
    </row>
    <row r="31743">
      <c r="C31743" s="111"/>
    </row>
    <row r="31744">
      <c r="C31744" s="111"/>
    </row>
    <row r="31745">
      <c r="C31745" s="111"/>
    </row>
    <row r="31746">
      <c r="C31746" s="111"/>
    </row>
    <row r="31747">
      <c r="C31747" s="111"/>
    </row>
    <row r="31748">
      <c r="C31748" s="111"/>
    </row>
    <row r="31749">
      <c r="C31749" s="111"/>
    </row>
    <row r="31750">
      <c r="C31750" s="111"/>
    </row>
    <row r="31751">
      <c r="C31751" s="111"/>
    </row>
    <row r="31752">
      <c r="C31752" s="111"/>
    </row>
    <row r="31753">
      <c r="C31753" s="111"/>
    </row>
    <row r="31754">
      <c r="C31754" s="111"/>
    </row>
    <row r="31755">
      <c r="C31755" s="111"/>
    </row>
    <row r="31756">
      <c r="C31756" s="111"/>
    </row>
    <row r="31757">
      <c r="C31757" s="111"/>
    </row>
    <row r="31758">
      <c r="C31758" s="111"/>
    </row>
    <row r="31759">
      <c r="C31759" s="111"/>
    </row>
    <row r="31760">
      <c r="C31760" s="111"/>
    </row>
    <row r="31761">
      <c r="C31761" s="111"/>
    </row>
    <row r="31762">
      <c r="C31762" s="111"/>
    </row>
    <row r="31763">
      <c r="C31763" s="111"/>
    </row>
    <row r="31764">
      <c r="C31764" s="111"/>
    </row>
    <row r="31765">
      <c r="C31765" s="111"/>
    </row>
    <row r="31766">
      <c r="C31766" s="111"/>
    </row>
    <row r="31767">
      <c r="C31767" s="111"/>
    </row>
    <row r="31768">
      <c r="C31768" s="111"/>
    </row>
    <row r="31769">
      <c r="C31769" s="111"/>
    </row>
    <row r="31770">
      <c r="C31770" s="111"/>
    </row>
    <row r="31771">
      <c r="C31771" s="111"/>
    </row>
    <row r="31772">
      <c r="C31772" s="111"/>
    </row>
    <row r="31773">
      <c r="C31773" s="111"/>
    </row>
    <row r="31774">
      <c r="C31774" s="111"/>
    </row>
    <row r="31775">
      <c r="C31775" s="111"/>
    </row>
    <row r="31776">
      <c r="C31776" s="111"/>
    </row>
    <row r="31777">
      <c r="C31777" s="111"/>
    </row>
    <row r="31778">
      <c r="C31778" s="111"/>
    </row>
    <row r="31779">
      <c r="C31779" s="111"/>
    </row>
    <row r="31780">
      <c r="C31780" s="111"/>
    </row>
    <row r="31781">
      <c r="C31781" s="111"/>
    </row>
    <row r="31782">
      <c r="C31782" s="111"/>
    </row>
    <row r="31783">
      <c r="C31783" s="111"/>
    </row>
    <row r="31784">
      <c r="C31784" s="111"/>
    </row>
    <row r="31785">
      <c r="C31785" s="111"/>
    </row>
    <row r="31786">
      <c r="C31786" s="111"/>
    </row>
    <row r="31787">
      <c r="C31787" s="111"/>
    </row>
    <row r="31788">
      <c r="C31788" s="111"/>
    </row>
    <row r="31789">
      <c r="C31789" s="111"/>
    </row>
    <row r="31790">
      <c r="C31790" s="111"/>
    </row>
    <row r="31791">
      <c r="C31791" s="111"/>
    </row>
    <row r="31792">
      <c r="C31792" s="111"/>
    </row>
    <row r="31793">
      <c r="C31793" s="111"/>
    </row>
    <row r="31794">
      <c r="C31794" s="111"/>
    </row>
    <row r="31795">
      <c r="C31795" s="111"/>
    </row>
    <row r="31796">
      <c r="C31796" s="111"/>
    </row>
    <row r="31797">
      <c r="C31797" s="111"/>
    </row>
    <row r="31798">
      <c r="C31798" s="111"/>
    </row>
    <row r="31799">
      <c r="C31799" s="111"/>
    </row>
    <row r="31800">
      <c r="C31800" s="111"/>
    </row>
    <row r="31801">
      <c r="C31801" s="111"/>
    </row>
    <row r="31802">
      <c r="C31802" s="111"/>
    </row>
    <row r="31803">
      <c r="C31803" s="111"/>
    </row>
    <row r="31804">
      <c r="C31804" s="111"/>
    </row>
    <row r="31805">
      <c r="C31805" s="111"/>
    </row>
    <row r="31806">
      <c r="C31806" s="111"/>
    </row>
    <row r="31807">
      <c r="C31807" s="111"/>
    </row>
    <row r="31808">
      <c r="C31808" s="111"/>
    </row>
    <row r="31809">
      <c r="C31809" s="111"/>
    </row>
    <row r="31810">
      <c r="C31810" s="111"/>
    </row>
    <row r="31811">
      <c r="C31811" s="111"/>
    </row>
    <row r="31812">
      <c r="C31812" s="111"/>
    </row>
    <row r="31813">
      <c r="C31813" s="111"/>
    </row>
    <row r="31814">
      <c r="C31814" s="111"/>
    </row>
    <row r="31815">
      <c r="C31815" s="111"/>
    </row>
    <row r="31816">
      <c r="C31816" s="111"/>
    </row>
    <row r="31817">
      <c r="C31817" s="111"/>
    </row>
    <row r="31818">
      <c r="C31818" s="111"/>
    </row>
    <row r="31819">
      <c r="C31819" s="111"/>
    </row>
    <row r="31820">
      <c r="C31820" s="111"/>
    </row>
    <row r="31821">
      <c r="C31821" s="111"/>
    </row>
    <row r="31822">
      <c r="C31822" s="111"/>
    </row>
    <row r="31823">
      <c r="C31823" s="111"/>
    </row>
    <row r="31824">
      <c r="C31824" s="111"/>
    </row>
    <row r="31825">
      <c r="C31825" s="111"/>
    </row>
    <row r="31826">
      <c r="C31826" s="111"/>
    </row>
    <row r="31827">
      <c r="C31827" s="111"/>
    </row>
    <row r="31828">
      <c r="C31828" s="111"/>
    </row>
    <row r="31829">
      <c r="C31829" s="111"/>
    </row>
    <row r="31830">
      <c r="C31830" s="111"/>
    </row>
    <row r="31831">
      <c r="C31831" s="111"/>
    </row>
    <row r="31832">
      <c r="C31832" s="111"/>
    </row>
    <row r="31833">
      <c r="C31833" s="111"/>
    </row>
    <row r="31834">
      <c r="C31834" s="111"/>
    </row>
    <row r="31835">
      <c r="C31835" s="111"/>
    </row>
    <row r="31836">
      <c r="C31836" s="111"/>
    </row>
    <row r="31837">
      <c r="C31837" s="111"/>
    </row>
    <row r="31838">
      <c r="C31838" s="111"/>
    </row>
    <row r="31839">
      <c r="C31839" s="111"/>
    </row>
    <row r="31840">
      <c r="C31840" s="111"/>
    </row>
    <row r="31841">
      <c r="C31841" s="111"/>
    </row>
    <row r="31842">
      <c r="C31842" s="111"/>
    </row>
    <row r="31843">
      <c r="C31843" s="111"/>
    </row>
    <row r="31844">
      <c r="C31844" s="111"/>
    </row>
    <row r="31845">
      <c r="C31845" s="111"/>
    </row>
    <row r="31846">
      <c r="C31846" s="111"/>
    </row>
    <row r="31847">
      <c r="C31847" s="111"/>
    </row>
    <row r="31848">
      <c r="C31848" s="111"/>
    </row>
    <row r="31849">
      <c r="C31849" s="111"/>
    </row>
    <row r="31850">
      <c r="C31850" s="111"/>
    </row>
    <row r="31851">
      <c r="C31851" s="111"/>
    </row>
    <row r="31852">
      <c r="C31852" s="111"/>
    </row>
    <row r="31853">
      <c r="C31853" s="111"/>
    </row>
    <row r="31854">
      <c r="C31854" s="111"/>
    </row>
    <row r="31855">
      <c r="C31855" s="111"/>
    </row>
    <row r="31856">
      <c r="C31856" s="111"/>
    </row>
    <row r="31857">
      <c r="C31857" s="111"/>
    </row>
    <row r="31858">
      <c r="C31858" s="111"/>
    </row>
    <row r="31859">
      <c r="C31859" s="111"/>
    </row>
    <row r="31860">
      <c r="C31860" s="111"/>
    </row>
    <row r="31861">
      <c r="C31861" s="111"/>
    </row>
    <row r="31862">
      <c r="C31862" s="111"/>
    </row>
    <row r="31863">
      <c r="C31863" s="111"/>
    </row>
    <row r="31864">
      <c r="C31864" s="111"/>
    </row>
    <row r="31865">
      <c r="C31865" s="111"/>
    </row>
    <row r="31866">
      <c r="C31866" s="111"/>
    </row>
    <row r="31867">
      <c r="C31867" s="111"/>
    </row>
    <row r="31868">
      <c r="C31868" s="111"/>
    </row>
    <row r="31869">
      <c r="C31869" s="111"/>
    </row>
    <row r="31870">
      <c r="C31870" s="111"/>
    </row>
    <row r="31871">
      <c r="C31871" s="111"/>
    </row>
    <row r="31872">
      <c r="C31872" s="111"/>
    </row>
    <row r="31873">
      <c r="C31873" s="111"/>
    </row>
    <row r="31874">
      <c r="C31874" s="111"/>
    </row>
    <row r="31875">
      <c r="C31875" s="111"/>
    </row>
    <row r="31876">
      <c r="C31876" s="111"/>
    </row>
    <row r="31877">
      <c r="C31877" s="111"/>
    </row>
    <row r="31878">
      <c r="C31878" s="111"/>
    </row>
    <row r="31879">
      <c r="C31879" s="111"/>
    </row>
    <row r="31880">
      <c r="C31880" s="111"/>
    </row>
    <row r="31881">
      <c r="C31881" s="111"/>
    </row>
    <row r="31882">
      <c r="C31882" s="111"/>
    </row>
    <row r="31883">
      <c r="C31883" s="111"/>
    </row>
    <row r="31884">
      <c r="C31884" s="111"/>
    </row>
    <row r="31885">
      <c r="C31885" s="111"/>
    </row>
    <row r="31886">
      <c r="C31886" s="111"/>
    </row>
    <row r="31887">
      <c r="C31887" s="111"/>
    </row>
    <row r="31888">
      <c r="C31888" s="111"/>
    </row>
    <row r="31889">
      <c r="C31889" s="111"/>
    </row>
    <row r="31890">
      <c r="C31890" s="111"/>
    </row>
    <row r="31891">
      <c r="C31891" s="111"/>
    </row>
    <row r="31892">
      <c r="C31892" s="111"/>
    </row>
    <row r="31893">
      <c r="C31893" s="111"/>
    </row>
    <row r="31894">
      <c r="C31894" s="111"/>
    </row>
    <row r="31895">
      <c r="C31895" s="111"/>
    </row>
    <row r="31896">
      <c r="C31896" s="111"/>
    </row>
    <row r="31897">
      <c r="C31897" s="111"/>
    </row>
    <row r="31898">
      <c r="C31898" s="111"/>
    </row>
    <row r="31899">
      <c r="C31899" s="111"/>
    </row>
    <row r="31900">
      <c r="C31900" s="111"/>
    </row>
    <row r="31901">
      <c r="C31901" s="111"/>
    </row>
    <row r="31902">
      <c r="C31902" s="111"/>
    </row>
    <row r="31903">
      <c r="C31903" s="111"/>
    </row>
    <row r="31904">
      <c r="C31904" s="111"/>
    </row>
    <row r="31905">
      <c r="C31905" s="111"/>
    </row>
    <row r="31906">
      <c r="C31906" s="111"/>
    </row>
    <row r="31907">
      <c r="C31907" s="111"/>
    </row>
    <row r="31908">
      <c r="C31908" s="111"/>
    </row>
    <row r="31909">
      <c r="C31909" s="111"/>
    </row>
    <row r="31910">
      <c r="C31910" s="111"/>
    </row>
    <row r="31911">
      <c r="C31911" s="111"/>
    </row>
    <row r="31912">
      <c r="C31912" s="111"/>
    </row>
    <row r="31913">
      <c r="C31913" s="111"/>
    </row>
    <row r="31914">
      <c r="C31914" s="111"/>
    </row>
    <row r="31915">
      <c r="C31915" s="111"/>
    </row>
    <row r="31916">
      <c r="C31916" s="111"/>
    </row>
    <row r="31917">
      <c r="C31917" s="111"/>
    </row>
    <row r="31918">
      <c r="C31918" s="111"/>
    </row>
    <row r="31919">
      <c r="C31919" s="111"/>
    </row>
    <row r="31920">
      <c r="C31920" s="111"/>
    </row>
    <row r="31921">
      <c r="C31921" s="111"/>
    </row>
    <row r="31922">
      <c r="C31922" s="111"/>
    </row>
    <row r="31923">
      <c r="C31923" s="111"/>
    </row>
    <row r="31924">
      <c r="C31924" s="111"/>
    </row>
    <row r="31925">
      <c r="C31925" s="111"/>
    </row>
    <row r="31926">
      <c r="C31926" s="111"/>
    </row>
    <row r="31927">
      <c r="C31927" s="111"/>
    </row>
    <row r="31928">
      <c r="C31928" s="111"/>
    </row>
    <row r="31929">
      <c r="C31929" s="111"/>
    </row>
    <row r="31930">
      <c r="C31930" s="111"/>
    </row>
    <row r="31931">
      <c r="C31931" s="111"/>
    </row>
    <row r="31932">
      <c r="C31932" s="111"/>
    </row>
    <row r="31933">
      <c r="C31933" s="111"/>
    </row>
    <row r="31934">
      <c r="C31934" s="111"/>
    </row>
    <row r="31935">
      <c r="C31935" s="111"/>
    </row>
    <row r="31936">
      <c r="C31936" s="111"/>
    </row>
    <row r="31937">
      <c r="C31937" s="111"/>
    </row>
    <row r="31938">
      <c r="C31938" s="111"/>
    </row>
    <row r="31939">
      <c r="C31939" s="111"/>
    </row>
    <row r="31940">
      <c r="C31940" s="111"/>
    </row>
    <row r="31941">
      <c r="C31941" s="111"/>
    </row>
    <row r="31942">
      <c r="C31942" s="111"/>
    </row>
    <row r="31943">
      <c r="C31943" s="111"/>
    </row>
    <row r="31944">
      <c r="C31944" s="111"/>
    </row>
    <row r="31945">
      <c r="C31945" s="111"/>
    </row>
    <row r="31946">
      <c r="C31946" s="111"/>
    </row>
    <row r="31947">
      <c r="C31947" s="111"/>
    </row>
    <row r="31948">
      <c r="C31948" s="111"/>
    </row>
    <row r="31949">
      <c r="C31949" s="111"/>
    </row>
    <row r="31950">
      <c r="C31950" s="111"/>
    </row>
    <row r="31951">
      <c r="C31951" s="111"/>
    </row>
    <row r="31952">
      <c r="C31952" s="111"/>
    </row>
    <row r="31953">
      <c r="C31953" s="111"/>
    </row>
    <row r="31954">
      <c r="C31954" s="111"/>
    </row>
    <row r="31955">
      <c r="C31955" s="111"/>
    </row>
    <row r="31956">
      <c r="C31956" s="111"/>
    </row>
    <row r="31957">
      <c r="C31957" s="111"/>
    </row>
    <row r="31958">
      <c r="C31958" s="111"/>
    </row>
    <row r="31959">
      <c r="C31959" s="111"/>
    </row>
    <row r="31960">
      <c r="C31960" s="111"/>
    </row>
    <row r="31961">
      <c r="C31961" s="111"/>
    </row>
    <row r="31962">
      <c r="C31962" s="111"/>
    </row>
    <row r="31963">
      <c r="C31963" s="111"/>
    </row>
    <row r="31964">
      <c r="C31964" s="111"/>
    </row>
    <row r="31965">
      <c r="C31965" s="111"/>
    </row>
    <row r="31966">
      <c r="C31966" s="111"/>
    </row>
    <row r="31967">
      <c r="C31967" s="111"/>
    </row>
    <row r="31968">
      <c r="C31968" s="111"/>
    </row>
    <row r="31969">
      <c r="C31969" s="111"/>
    </row>
    <row r="31970">
      <c r="C31970" s="111"/>
    </row>
    <row r="31971">
      <c r="C31971" s="111"/>
    </row>
    <row r="31972">
      <c r="C31972" s="111"/>
    </row>
    <row r="31973">
      <c r="C31973" s="111"/>
    </row>
    <row r="31974">
      <c r="C31974" s="111"/>
    </row>
    <row r="31975">
      <c r="C31975" s="111"/>
    </row>
    <row r="31976">
      <c r="C31976" s="111"/>
    </row>
    <row r="31977">
      <c r="C31977" s="111"/>
    </row>
    <row r="31978">
      <c r="C31978" s="111"/>
    </row>
    <row r="31979">
      <c r="C31979" s="111"/>
    </row>
    <row r="31980">
      <c r="C31980" s="111"/>
    </row>
    <row r="31981">
      <c r="C31981" s="111"/>
    </row>
    <row r="31982">
      <c r="C31982" s="111"/>
    </row>
    <row r="31983">
      <c r="C31983" s="111"/>
    </row>
    <row r="31984">
      <c r="C31984" s="111"/>
    </row>
    <row r="31985">
      <c r="C31985" s="111"/>
    </row>
    <row r="31986">
      <c r="C31986" s="111"/>
    </row>
    <row r="31987">
      <c r="C31987" s="111"/>
    </row>
    <row r="31988">
      <c r="C31988" s="111"/>
    </row>
    <row r="31989">
      <c r="C31989" s="111"/>
    </row>
    <row r="31990">
      <c r="C31990" s="111"/>
    </row>
    <row r="31991">
      <c r="C31991" s="111"/>
    </row>
    <row r="31992">
      <c r="C31992" s="111"/>
    </row>
    <row r="31993">
      <c r="C31993" s="111"/>
    </row>
    <row r="31994">
      <c r="C31994" s="111"/>
    </row>
    <row r="31995">
      <c r="C31995" s="111"/>
    </row>
    <row r="31996">
      <c r="C31996" s="111"/>
    </row>
    <row r="31997">
      <c r="C31997" s="111"/>
    </row>
    <row r="31998">
      <c r="C31998" s="111"/>
    </row>
    <row r="31999">
      <c r="C31999" s="111"/>
    </row>
    <row r="32000">
      <c r="C32000" s="111"/>
    </row>
    <row r="32001">
      <c r="C32001" s="111"/>
    </row>
    <row r="32002">
      <c r="C32002" s="111"/>
    </row>
    <row r="32003">
      <c r="C32003" s="111"/>
    </row>
    <row r="32004">
      <c r="C32004" s="111"/>
    </row>
    <row r="32005">
      <c r="C32005" s="111"/>
    </row>
    <row r="32006">
      <c r="C32006" s="111"/>
    </row>
    <row r="32007">
      <c r="C32007" s="111"/>
    </row>
    <row r="32008">
      <c r="C32008" s="111"/>
    </row>
    <row r="32009">
      <c r="C32009" s="111"/>
    </row>
    <row r="32010">
      <c r="C32010" s="111"/>
    </row>
    <row r="32011">
      <c r="C32011" s="111"/>
    </row>
    <row r="32012">
      <c r="C32012" s="111"/>
    </row>
    <row r="32013">
      <c r="C32013" s="111"/>
    </row>
    <row r="32014">
      <c r="C32014" s="111"/>
    </row>
    <row r="32015">
      <c r="C32015" s="111"/>
    </row>
    <row r="32016">
      <c r="C32016" s="111"/>
    </row>
    <row r="32017">
      <c r="C32017" s="111"/>
    </row>
    <row r="32018">
      <c r="C32018" s="111"/>
    </row>
    <row r="32019">
      <c r="C32019" s="111"/>
    </row>
    <row r="32020">
      <c r="C32020" s="111"/>
    </row>
    <row r="32021">
      <c r="C32021" s="111"/>
    </row>
    <row r="32022">
      <c r="C32022" s="111"/>
    </row>
    <row r="32023">
      <c r="C32023" s="111"/>
    </row>
    <row r="32024">
      <c r="C32024" s="111"/>
    </row>
    <row r="32025">
      <c r="C32025" s="111"/>
    </row>
    <row r="32026">
      <c r="C32026" s="111"/>
    </row>
    <row r="32027">
      <c r="C32027" s="111"/>
    </row>
    <row r="32028">
      <c r="C32028" s="111"/>
    </row>
    <row r="32029">
      <c r="C32029" s="111"/>
    </row>
    <row r="32030">
      <c r="C32030" s="111"/>
    </row>
    <row r="32031">
      <c r="C32031" s="111"/>
    </row>
    <row r="32032">
      <c r="C32032" s="111"/>
    </row>
    <row r="32033">
      <c r="C32033" s="111"/>
    </row>
    <row r="32034">
      <c r="C32034" s="111"/>
    </row>
    <row r="32035">
      <c r="C32035" s="111"/>
    </row>
    <row r="32036">
      <c r="C32036" s="111"/>
    </row>
    <row r="32037">
      <c r="C32037" s="111"/>
    </row>
    <row r="32038">
      <c r="C32038" s="111"/>
    </row>
    <row r="32039">
      <c r="C32039" s="111"/>
    </row>
    <row r="32040">
      <c r="C32040" s="111"/>
    </row>
    <row r="32041">
      <c r="C32041" s="111"/>
    </row>
    <row r="32042">
      <c r="C32042" s="111"/>
    </row>
    <row r="32043">
      <c r="C32043" s="111"/>
    </row>
    <row r="32044">
      <c r="C32044" s="111"/>
    </row>
    <row r="32045">
      <c r="C32045" s="111"/>
    </row>
    <row r="32046">
      <c r="C32046" s="111"/>
    </row>
    <row r="32047">
      <c r="C32047" s="111"/>
    </row>
    <row r="32048">
      <c r="C32048" s="111"/>
    </row>
    <row r="32049">
      <c r="C32049" s="111"/>
    </row>
    <row r="32050">
      <c r="C32050" s="111"/>
    </row>
    <row r="32051">
      <c r="C32051" s="111"/>
    </row>
    <row r="32052">
      <c r="C32052" s="111"/>
    </row>
    <row r="32053">
      <c r="C32053" s="111"/>
    </row>
    <row r="32054">
      <c r="C32054" s="111"/>
    </row>
    <row r="32055">
      <c r="C32055" s="111"/>
    </row>
    <row r="32056">
      <c r="C32056" s="111"/>
    </row>
    <row r="32057">
      <c r="C32057" s="111"/>
    </row>
    <row r="32058">
      <c r="C32058" s="111"/>
    </row>
    <row r="32059">
      <c r="C32059" s="111"/>
    </row>
    <row r="32060">
      <c r="C32060" s="111"/>
    </row>
    <row r="32061">
      <c r="C32061" s="111"/>
    </row>
    <row r="32062">
      <c r="C32062" s="111"/>
    </row>
    <row r="32063">
      <c r="C32063" s="111"/>
    </row>
    <row r="32064">
      <c r="C32064" s="111"/>
    </row>
    <row r="32065">
      <c r="C32065" s="111"/>
    </row>
    <row r="32066">
      <c r="C32066" s="111"/>
    </row>
    <row r="32067">
      <c r="C32067" s="111"/>
    </row>
    <row r="32068">
      <c r="C32068" s="111"/>
    </row>
    <row r="32069">
      <c r="C32069" s="111"/>
    </row>
    <row r="32070">
      <c r="C32070" s="111"/>
    </row>
    <row r="32071">
      <c r="C32071" s="111"/>
    </row>
    <row r="32072">
      <c r="C32072" s="111"/>
    </row>
    <row r="32073">
      <c r="C32073" s="111"/>
    </row>
    <row r="32074">
      <c r="C32074" s="111"/>
    </row>
    <row r="32075">
      <c r="C32075" s="111"/>
    </row>
    <row r="32076">
      <c r="C32076" s="111"/>
    </row>
    <row r="32077">
      <c r="C32077" s="111"/>
    </row>
    <row r="32078">
      <c r="C32078" s="111"/>
    </row>
    <row r="32079">
      <c r="C32079" s="111"/>
    </row>
    <row r="32080">
      <c r="C32080" s="111"/>
    </row>
    <row r="32081">
      <c r="C32081" s="111"/>
    </row>
    <row r="32082">
      <c r="C32082" s="111"/>
    </row>
    <row r="32083">
      <c r="C32083" s="111"/>
    </row>
    <row r="32084">
      <c r="C32084" s="111"/>
    </row>
    <row r="32085">
      <c r="C32085" s="111"/>
    </row>
    <row r="32086">
      <c r="C32086" s="111"/>
    </row>
    <row r="32087">
      <c r="C32087" s="111"/>
    </row>
    <row r="32088">
      <c r="C32088" s="111"/>
    </row>
    <row r="32089">
      <c r="C32089" s="111"/>
    </row>
    <row r="32090">
      <c r="C32090" s="111"/>
    </row>
    <row r="32091">
      <c r="C32091" s="111"/>
    </row>
    <row r="32092">
      <c r="C32092" s="111"/>
    </row>
    <row r="32093">
      <c r="C32093" s="111"/>
    </row>
    <row r="32094">
      <c r="C32094" s="111"/>
    </row>
    <row r="32095">
      <c r="C32095" s="111"/>
    </row>
    <row r="32096">
      <c r="C32096" s="111"/>
    </row>
    <row r="32097">
      <c r="C32097" s="111"/>
    </row>
    <row r="32098">
      <c r="C32098" s="111"/>
    </row>
    <row r="32099">
      <c r="C32099" s="111"/>
    </row>
    <row r="32100">
      <c r="C32100" s="111"/>
    </row>
    <row r="32101">
      <c r="C32101" s="111"/>
    </row>
    <row r="32102">
      <c r="C32102" s="111"/>
    </row>
    <row r="32103">
      <c r="C32103" s="111"/>
    </row>
    <row r="32104">
      <c r="C32104" s="111"/>
    </row>
    <row r="32105">
      <c r="C32105" s="111"/>
    </row>
    <row r="32106">
      <c r="C32106" s="111"/>
    </row>
    <row r="32107">
      <c r="C32107" s="111"/>
    </row>
    <row r="32108">
      <c r="C32108" s="111"/>
    </row>
    <row r="32109">
      <c r="C32109" s="111"/>
    </row>
    <row r="32110">
      <c r="C32110" s="111"/>
    </row>
    <row r="32111">
      <c r="C32111" s="111"/>
    </row>
    <row r="32112">
      <c r="C32112" s="111"/>
    </row>
    <row r="32113">
      <c r="C32113" s="111"/>
    </row>
    <row r="32114">
      <c r="C32114" s="111"/>
    </row>
    <row r="32115">
      <c r="C32115" s="111"/>
    </row>
    <row r="32116">
      <c r="C32116" s="111"/>
    </row>
    <row r="32117">
      <c r="C32117" s="111"/>
    </row>
    <row r="32118">
      <c r="C32118" s="111"/>
    </row>
    <row r="32119">
      <c r="C32119" s="111"/>
    </row>
    <row r="32120">
      <c r="C32120" s="111"/>
    </row>
    <row r="32121">
      <c r="C32121" s="111"/>
    </row>
    <row r="32122">
      <c r="C32122" s="111"/>
    </row>
    <row r="32123">
      <c r="C32123" s="111"/>
    </row>
    <row r="32124">
      <c r="C32124" s="111"/>
    </row>
    <row r="32125">
      <c r="C32125" s="111"/>
    </row>
    <row r="32126">
      <c r="C32126" s="111"/>
    </row>
    <row r="32127">
      <c r="C32127" s="111"/>
    </row>
    <row r="32128">
      <c r="C32128" s="111"/>
    </row>
    <row r="32129">
      <c r="C32129" s="111"/>
    </row>
    <row r="32130">
      <c r="C32130" s="111"/>
    </row>
    <row r="32131">
      <c r="C32131" s="111"/>
    </row>
    <row r="32132">
      <c r="C32132" s="111"/>
    </row>
    <row r="32133">
      <c r="C32133" s="111"/>
    </row>
    <row r="32134">
      <c r="C32134" s="111"/>
    </row>
    <row r="32135">
      <c r="C32135" s="111"/>
    </row>
    <row r="32136">
      <c r="C32136" s="111"/>
    </row>
    <row r="32137">
      <c r="C32137" s="111"/>
    </row>
    <row r="32138">
      <c r="C32138" s="111"/>
    </row>
    <row r="32139">
      <c r="C32139" s="111"/>
    </row>
    <row r="32140">
      <c r="C32140" s="111"/>
    </row>
    <row r="32141">
      <c r="C32141" s="111"/>
    </row>
    <row r="32142">
      <c r="C32142" s="111"/>
    </row>
    <row r="32143">
      <c r="C32143" s="111"/>
    </row>
    <row r="32144">
      <c r="C32144" s="111"/>
    </row>
    <row r="32145">
      <c r="C32145" s="111"/>
    </row>
    <row r="32146">
      <c r="C32146" s="111"/>
    </row>
    <row r="32147">
      <c r="C32147" s="111"/>
    </row>
    <row r="32148">
      <c r="C32148" s="111"/>
    </row>
    <row r="32149">
      <c r="C32149" s="111"/>
    </row>
    <row r="32150">
      <c r="C32150" s="111"/>
    </row>
    <row r="32151">
      <c r="C32151" s="111"/>
    </row>
    <row r="32152">
      <c r="C32152" s="111"/>
    </row>
    <row r="32153">
      <c r="C32153" s="111"/>
    </row>
    <row r="32154">
      <c r="C32154" s="111"/>
    </row>
    <row r="32155">
      <c r="C32155" s="111"/>
    </row>
    <row r="32156">
      <c r="C32156" s="111"/>
    </row>
    <row r="32157">
      <c r="C32157" s="111"/>
    </row>
    <row r="32158">
      <c r="C32158" s="111"/>
    </row>
    <row r="32159">
      <c r="C32159" s="111"/>
    </row>
    <row r="32160">
      <c r="C32160" s="111"/>
    </row>
    <row r="32161">
      <c r="C32161" s="111"/>
    </row>
    <row r="32162">
      <c r="C32162" s="111"/>
    </row>
    <row r="32163">
      <c r="C32163" s="111"/>
    </row>
    <row r="32164">
      <c r="C32164" s="111"/>
    </row>
    <row r="32165">
      <c r="C32165" s="111"/>
    </row>
    <row r="32166">
      <c r="C32166" s="111"/>
    </row>
    <row r="32167">
      <c r="C32167" s="111"/>
    </row>
    <row r="32168">
      <c r="C32168" s="111"/>
    </row>
    <row r="32169">
      <c r="C32169" s="111"/>
    </row>
    <row r="32170">
      <c r="C32170" s="111"/>
    </row>
    <row r="32171">
      <c r="C32171" s="111"/>
    </row>
    <row r="32172">
      <c r="C32172" s="111"/>
    </row>
    <row r="32173">
      <c r="C32173" s="111"/>
    </row>
    <row r="32174">
      <c r="C32174" s="111"/>
    </row>
    <row r="32175">
      <c r="C32175" s="111"/>
    </row>
    <row r="32176">
      <c r="C32176" s="111"/>
    </row>
    <row r="32177">
      <c r="C32177" s="111"/>
    </row>
    <row r="32178">
      <c r="C32178" s="111"/>
    </row>
    <row r="32179">
      <c r="C32179" s="111"/>
    </row>
    <row r="32180">
      <c r="C32180" s="111"/>
    </row>
    <row r="32181">
      <c r="C32181" s="111"/>
    </row>
    <row r="32182">
      <c r="C32182" s="111"/>
    </row>
    <row r="32183">
      <c r="C32183" s="111"/>
    </row>
    <row r="32184">
      <c r="C32184" s="111"/>
    </row>
    <row r="32185">
      <c r="C32185" s="111"/>
    </row>
    <row r="32186">
      <c r="C32186" s="111"/>
    </row>
    <row r="32187">
      <c r="C32187" s="111"/>
    </row>
    <row r="32188">
      <c r="C32188" s="111"/>
    </row>
    <row r="32189">
      <c r="C32189" s="111"/>
    </row>
    <row r="32190">
      <c r="C32190" s="111"/>
    </row>
    <row r="32191">
      <c r="C32191" s="111"/>
    </row>
    <row r="32192">
      <c r="C32192" s="111"/>
    </row>
    <row r="32193">
      <c r="C32193" s="111"/>
    </row>
    <row r="32194">
      <c r="C32194" s="111"/>
    </row>
    <row r="32195">
      <c r="C32195" s="111"/>
    </row>
    <row r="32196">
      <c r="C32196" s="111"/>
    </row>
    <row r="32197">
      <c r="C32197" s="111"/>
    </row>
    <row r="32198">
      <c r="C32198" s="111"/>
    </row>
    <row r="32199">
      <c r="C32199" s="111"/>
    </row>
    <row r="32200">
      <c r="C32200" s="111"/>
    </row>
    <row r="32201">
      <c r="C32201" s="111"/>
    </row>
    <row r="32202">
      <c r="C32202" s="111"/>
    </row>
    <row r="32203">
      <c r="C32203" s="111"/>
    </row>
    <row r="32204">
      <c r="C32204" s="111"/>
    </row>
    <row r="32205">
      <c r="C32205" s="111"/>
    </row>
    <row r="32206">
      <c r="C32206" s="111"/>
    </row>
    <row r="32207">
      <c r="C32207" s="111"/>
    </row>
    <row r="32208">
      <c r="C32208" s="111"/>
    </row>
    <row r="32209">
      <c r="C32209" s="111"/>
    </row>
    <row r="32210">
      <c r="C32210" s="111"/>
    </row>
    <row r="32211">
      <c r="C32211" s="111"/>
    </row>
    <row r="32212">
      <c r="C32212" s="111"/>
    </row>
    <row r="32213">
      <c r="C32213" s="111"/>
    </row>
    <row r="32214">
      <c r="C32214" s="111"/>
    </row>
    <row r="32215">
      <c r="C32215" s="111"/>
    </row>
    <row r="32216">
      <c r="C32216" s="111"/>
    </row>
    <row r="32217">
      <c r="C32217" s="111"/>
    </row>
    <row r="32218">
      <c r="C32218" s="111"/>
    </row>
    <row r="32219">
      <c r="C32219" s="111"/>
    </row>
    <row r="32220">
      <c r="C32220" s="111"/>
    </row>
    <row r="32221">
      <c r="C32221" s="111"/>
    </row>
    <row r="32222">
      <c r="C32222" s="111"/>
    </row>
    <row r="32223">
      <c r="C32223" s="111"/>
    </row>
    <row r="32224">
      <c r="C32224" s="111"/>
    </row>
    <row r="32225">
      <c r="C32225" s="111"/>
    </row>
    <row r="32226">
      <c r="C32226" s="111"/>
    </row>
    <row r="32227">
      <c r="C32227" s="111"/>
    </row>
    <row r="32228">
      <c r="C32228" s="111"/>
    </row>
    <row r="32229">
      <c r="C32229" s="111"/>
    </row>
    <row r="32230">
      <c r="C32230" s="111"/>
    </row>
    <row r="32231">
      <c r="C32231" s="111"/>
    </row>
    <row r="32232">
      <c r="C32232" s="111"/>
    </row>
    <row r="32233">
      <c r="C32233" s="111"/>
    </row>
    <row r="32234">
      <c r="C32234" s="111"/>
    </row>
    <row r="32235">
      <c r="C32235" s="111"/>
    </row>
    <row r="32236">
      <c r="C32236" s="111"/>
    </row>
    <row r="32237">
      <c r="C32237" s="111"/>
    </row>
    <row r="32238">
      <c r="C32238" s="111"/>
    </row>
    <row r="32239">
      <c r="C32239" s="111"/>
    </row>
    <row r="32240">
      <c r="C32240" s="111"/>
    </row>
    <row r="32241">
      <c r="C32241" s="111"/>
    </row>
    <row r="32242">
      <c r="C32242" s="111"/>
    </row>
    <row r="32243">
      <c r="C32243" s="111"/>
    </row>
    <row r="32244">
      <c r="C32244" s="111"/>
    </row>
    <row r="32245">
      <c r="C32245" s="111"/>
    </row>
    <row r="32246">
      <c r="C32246" s="111"/>
    </row>
    <row r="32247">
      <c r="C32247" s="111"/>
    </row>
    <row r="32248">
      <c r="C32248" s="111"/>
    </row>
    <row r="32249">
      <c r="C32249" s="111"/>
    </row>
    <row r="32250">
      <c r="C32250" s="111"/>
    </row>
    <row r="32251">
      <c r="C32251" s="111"/>
    </row>
    <row r="32252">
      <c r="C32252" s="111"/>
    </row>
    <row r="32253">
      <c r="C32253" s="111"/>
    </row>
    <row r="32254">
      <c r="C32254" s="111"/>
    </row>
    <row r="32255">
      <c r="C32255" s="111"/>
    </row>
    <row r="32256">
      <c r="C32256" s="111"/>
    </row>
    <row r="32257">
      <c r="C32257" s="111"/>
    </row>
    <row r="32258">
      <c r="C32258" s="111"/>
    </row>
    <row r="32259">
      <c r="C32259" s="111"/>
    </row>
    <row r="32260">
      <c r="C32260" s="111"/>
    </row>
    <row r="32261">
      <c r="C32261" s="111"/>
    </row>
    <row r="32262">
      <c r="C32262" s="111"/>
    </row>
    <row r="32263">
      <c r="C32263" s="111"/>
    </row>
    <row r="32264">
      <c r="C32264" s="111"/>
    </row>
    <row r="32265">
      <c r="C32265" s="111"/>
    </row>
    <row r="32266">
      <c r="C32266" s="111"/>
    </row>
    <row r="32267">
      <c r="C32267" s="111"/>
    </row>
    <row r="32268">
      <c r="C32268" s="111"/>
    </row>
    <row r="32269">
      <c r="C32269" s="111"/>
    </row>
    <row r="32270">
      <c r="C32270" s="111"/>
    </row>
    <row r="32271">
      <c r="C32271" s="111"/>
    </row>
    <row r="32272">
      <c r="C32272" s="111"/>
    </row>
    <row r="32273">
      <c r="C32273" s="111"/>
    </row>
    <row r="32274">
      <c r="C32274" s="111"/>
    </row>
    <row r="32275">
      <c r="C32275" s="111"/>
    </row>
    <row r="32276">
      <c r="C32276" s="111"/>
    </row>
    <row r="32277">
      <c r="C32277" s="111"/>
    </row>
    <row r="32278">
      <c r="C32278" s="111"/>
    </row>
    <row r="32279">
      <c r="C32279" s="111"/>
    </row>
    <row r="32280">
      <c r="C32280" s="111"/>
    </row>
    <row r="32281">
      <c r="C32281" s="111"/>
    </row>
    <row r="32282">
      <c r="C32282" s="111"/>
    </row>
    <row r="32283">
      <c r="C32283" s="111"/>
    </row>
    <row r="32284">
      <c r="C32284" s="111"/>
    </row>
    <row r="32285">
      <c r="C32285" s="111"/>
    </row>
    <row r="32286">
      <c r="C32286" s="111"/>
    </row>
    <row r="32287">
      <c r="C32287" s="111"/>
    </row>
    <row r="32288">
      <c r="C32288" s="111"/>
    </row>
    <row r="32289">
      <c r="C32289" s="111"/>
    </row>
    <row r="32290">
      <c r="C32290" s="111"/>
    </row>
    <row r="32291">
      <c r="C32291" s="111"/>
    </row>
    <row r="32292">
      <c r="C32292" s="111"/>
    </row>
    <row r="32293">
      <c r="C32293" s="111"/>
    </row>
    <row r="32294">
      <c r="C32294" s="111"/>
    </row>
    <row r="32295">
      <c r="C32295" s="111"/>
    </row>
    <row r="32296">
      <c r="C32296" s="111"/>
    </row>
    <row r="32297">
      <c r="C32297" s="111"/>
    </row>
    <row r="32298">
      <c r="C32298" s="111"/>
    </row>
    <row r="32299">
      <c r="C32299" s="111"/>
    </row>
    <row r="32300">
      <c r="C32300" s="111"/>
    </row>
    <row r="32301">
      <c r="C32301" s="111"/>
    </row>
    <row r="32302">
      <c r="C32302" s="111"/>
    </row>
    <row r="32303">
      <c r="C32303" s="111"/>
    </row>
    <row r="32304">
      <c r="C32304" s="111"/>
    </row>
    <row r="32305">
      <c r="C32305" s="111"/>
    </row>
    <row r="32306">
      <c r="C32306" s="111"/>
    </row>
    <row r="32307">
      <c r="C32307" s="111"/>
    </row>
    <row r="32308">
      <c r="C32308" s="111"/>
    </row>
    <row r="32309">
      <c r="C32309" s="111"/>
    </row>
    <row r="32310">
      <c r="C32310" s="111"/>
    </row>
    <row r="32311">
      <c r="C32311" s="111"/>
    </row>
    <row r="32312">
      <c r="C32312" s="111"/>
    </row>
    <row r="32313">
      <c r="C32313" s="111"/>
    </row>
    <row r="32314">
      <c r="C32314" s="111"/>
    </row>
    <row r="32315">
      <c r="C32315" s="111"/>
    </row>
    <row r="32316">
      <c r="C32316" s="111"/>
    </row>
    <row r="32317">
      <c r="C32317" s="111"/>
    </row>
    <row r="32318">
      <c r="C32318" s="111"/>
    </row>
    <row r="32319">
      <c r="C32319" s="111"/>
    </row>
    <row r="32320">
      <c r="C32320" s="111"/>
    </row>
    <row r="32321">
      <c r="C32321" s="111"/>
    </row>
    <row r="32322">
      <c r="C32322" s="111"/>
    </row>
    <row r="32323">
      <c r="C32323" s="111"/>
    </row>
    <row r="32324">
      <c r="C32324" s="111"/>
    </row>
    <row r="32325">
      <c r="C32325" s="111"/>
    </row>
    <row r="32326">
      <c r="C32326" s="111"/>
    </row>
    <row r="32327">
      <c r="C32327" s="111"/>
    </row>
    <row r="32328">
      <c r="C32328" s="111"/>
    </row>
    <row r="32329">
      <c r="C32329" s="111"/>
    </row>
    <row r="32330">
      <c r="C32330" s="111"/>
    </row>
    <row r="32331">
      <c r="C32331" s="111"/>
    </row>
    <row r="32332">
      <c r="C32332" s="111"/>
    </row>
    <row r="32333">
      <c r="C32333" s="111"/>
    </row>
    <row r="32334">
      <c r="C32334" s="111"/>
    </row>
    <row r="32335">
      <c r="C32335" s="111"/>
    </row>
    <row r="32336">
      <c r="C32336" s="111"/>
    </row>
    <row r="32337">
      <c r="C32337" s="111"/>
    </row>
    <row r="32338">
      <c r="C32338" s="111"/>
    </row>
    <row r="32339">
      <c r="C32339" s="111"/>
    </row>
    <row r="32340">
      <c r="C32340" s="111"/>
    </row>
    <row r="32341">
      <c r="C32341" s="111"/>
    </row>
    <row r="32342">
      <c r="C32342" s="111"/>
    </row>
    <row r="32343">
      <c r="C32343" s="111"/>
    </row>
    <row r="32344">
      <c r="C32344" s="111"/>
    </row>
    <row r="32345">
      <c r="C32345" s="111"/>
    </row>
    <row r="32346">
      <c r="C32346" s="111"/>
    </row>
    <row r="32347">
      <c r="C32347" s="111"/>
    </row>
    <row r="32348">
      <c r="C32348" s="111"/>
    </row>
    <row r="32349">
      <c r="C32349" s="111"/>
    </row>
    <row r="32350">
      <c r="C32350" s="111"/>
    </row>
    <row r="32351">
      <c r="C32351" s="111"/>
    </row>
    <row r="32352">
      <c r="C32352" s="111"/>
    </row>
    <row r="32353">
      <c r="C32353" s="111"/>
    </row>
    <row r="32354">
      <c r="C32354" s="111"/>
    </row>
    <row r="32355">
      <c r="C32355" s="111"/>
    </row>
    <row r="32356">
      <c r="C32356" s="111"/>
    </row>
    <row r="32357">
      <c r="C32357" s="111"/>
    </row>
    <row r="32358">
      <c r="C32358" s="111"/>
    </row>
    <row r="32359">
      <c r="C32359" s="111"/>
    </row>
    <row r="32360">
      <c r="C32360" s="111"/>
    </row>
    <row r="32361">
      <c r="C32361" s="111"/>
    </row>
    <row r="32362">
      <c r="C32362" s="111"/>
    </row>
    <row r="32363">
      <c r="C32363" s="111"/>
    </row>
    <row r="32364">
      <c r="C32364" s="111"/>
    </row>
    <row r="32365">
      <c r="C32365" s="111"/>
    </row>
    <row r="32366">
      <c r="C32366" s="111"/>
    </row>
    <row r="32367">
      <c r="C32367" s="111"/>
    </row>
    <row r="32368">
      <c r="C32368" s="111"/>
    </row>
    <row r="32369">
      <c r="C32369" s="111"/>
    </row>
    <row r="32370">
      <c r="C32370" s="111"/>
    </row>
    <row r="32371">
      <c r="C32371" s="111"/>
    </row>
    <row r="32372">
      <c r="C32372" s="111"/>
    </row>
    <row r="32373">
      <c r="C32373" s="111"/>
    </row>
    <row r="32374">
      <c r="C32374" s="111"/>
    </row>
    <row r="32375">
      <c r="C32375" s="111"/>
    </row>
    <row r="32376">
      <c r="C32376" s="111"/>
    </row>
    <row r="32377">
      <c r="C32377" s="111"/>
    </row>
    <row r="32378">
      <c r="C32378" s="111"/>
    </row>
    <row r="32379">
      <c r="C32379" s="111"/>
    </row>
    <row r="32380">
      <c r="C32380" s="111"/>
    </row>
    <row r="32381">
      <c r="C32381" s="111"/>
    </row>
    <row r="32382">
      <c r="C32382" s="111"/>
    </row>
    <row r="32383">
      <c r="C32383" s="111"/>
    </row>
    <row r="32384">
      <c r="C32384" s="111"/>
    </row>
    <row r="32385">
      <c r="C32385" s="111"/>
    </row>
    <row r="32386">
      <c r="C32386" s="111"/>
    </row>
    <row r="32387">
      <c r="C32387" s="111"/>
    </row>
    <row r="32388">
      <c r="C32388" s="111"/>
    </row>
    <row r="32389">
      <c r="C32389" s="111"/>
    </row>
    <row r="32390">
      <c r="C32390" s="111"/>
    </row>
    <row r="32391">
      <c r="C32391" s="111"/>
    </row>
    <row r="32392">
      <c r="C32392" s="111"/>
    </row>
    <row r="32393">
      <c r="C32393" s="111"/>
    </row>
    <row r="32394">
      <c r="C32394" s="111"/>
    </row>
    <row r="32395">
      <c r="C32395" s="111"/>
    </row>
    <row r="32396">
      <c r="C32396" s="111"/>
    </row>
    <row r="32397">
      <c r="C32397" s="111"/>
    </row>
    <row r="32398">
      <c r="C32398" s="111"/>
    </row>
    <row r="32399">
      <c r="C32399" s="111"/>
    </row>
    <row r="32400">
      <c r="C32400" s="111"/>
    </row>
    <row r="32401">
      <c r="C32401" s="111"/>
    </row>
    <row r="32402">
      <c r="C32402" s="111"/>
    </row>
    <row r="32403">
      <c r="C32403" s="111"/>
    </row>
    <row r="32404">
      <c r="C32404" s="111"/>
    </row>
    <row r="32405">
      <c r="C32405" s="111"/>
    </row>
    <row r="32406">
      <c r="C32406" s="111"/>
    </row>
    <row r="32407">
      <c r="C32407" s="111"/>
    </row>
    <row r="32408">
      <c r="C32408" s="111"/>
    </row>
    <row r="32409">
      <c r="C32409" s="111"/>
    </row>
    <row r="32410">
      <c r="C32410" s="111"/>
    </row>
    <row r="32411">
      <c r="C32411" s="111"/>
    </row>
    <row r="32412">
      <c r="C32412" s="111"/>
    </row>
    <row r="32413">
      <c r="C32413" s="111"/>
    </row>
    <row r="32414">
      <c r="C32414" s="111"/>
    </row>
    <row r="32415">
      <c r="C32415" s="111"/>
    </row>
    <row r="32416">
      <c r="C32416" s="111"/>
    </row>
    <row r="32417">
      <c r="C32417" s="111"/>
    </row>
    <row r="32418">
      <c r="C32418" s="111"/>
    </row>
    <row r="32419">
      <c r="C32419" s="111"/>
    </row>
    <row r="32420">
      <c r="C32420" s="111"/>
    </row>
    <row r="32421">
      <c r="C32421" s="111"/>
    </row>
    <row r="32422">
      <c r="C32422" s="111"/>
    </row>
    <row r="32423">
      <c r="C32423" s="111"/>
    </row>
    <row r="32424">
      <c r="C32424" s="111"/>
    </row>
    <row r="32425">
      <c r="C32425" s="111"/>
    </row>
    <row r="32426">
      <c r="C32426" s="111"/>
    </row>
    <row r="32427">
      <c r="C32427" s="111"/>
    </row>
    <row r="32428">
      <c r="C32428" s="111"/>
    </row>
    <row r="32429">
      <c r="C32429" s="111"/>
    </row>
    <row r="32430">
      <c r="C32430" s="111"/>
    </row>
    <row r="32431">
      <c r="C32431" s="111"/>
    </row>
    <row r="32432">
      <c r="C32432" s="111"/>
    </row>
    <row r="32433">
      <c r="C32433" s="111"/>
    </row>
    <row r="32434">
      <c r="C32434" s="111"/>
    </row>
    <row r="32435">
      <c r="C32435" s="111"/>
    </row>
    <row r="32436">
      <c r="C32436" s="111"/>
    </row>
    <row r="32437">
      <c r="C32437" s="111"/>
    </row>
    <row r="32438">
      <c r="C32438" s="111"/>
    </row>
    <row r="32439">
      <c r="C32439" s="111"/>
    </row>
    <row r="32440">
      <c r="C32440" s="111"/>
    </row>
    <row r="32441">
      <c r="C32441" s="111"/>
    </row>
    <row r="32442">
      <c r="C32442" s="111"/>
    </row>
    <row r="32443">
      <c r="C32443" s="111"/>
    </row>
    <row r="32444">
      <c r="C32444" s="111"/>
    </row>
    <row r="32445">
      <c r="C32445" s="111"/>
    </row>
    <row r="32446">
      <c r="C32446" s="111"/>
    </row>
    <row r="32447">
      <c r="C32447" s="111"/>
    </row>
    <row r="32448">
      <c r="C32448" s="111"/>
    </row>
    <row r="32449">
      <c r="C32449" s="111"/>
    </row>
    <row r="32450">
      <c r="C32450" s="111"/>
    </row>
    <row r="32451">
      <c r="C32451" s="111"/>
    </row>
    <row r="32452">
      <c r="C32452" s="111"/>
    </row>
    <row r="32453">
      <c r="C32453" s="111"/>
    </row>
    <row r="32454">
      <c r="C32454" s="111"/>
    </row>
    <row r="32455">
      <c r="C32455" s="111"/>
    </row>
    <row r="32456">
      <c r="C32456" s="111"/>
    </row>
    <row r="32457">
      <c r="C32457" s="111"/>
    </row>
    <row r="32458">
      <c r="C32458" s="111"/>
    </row>
    <row r="32459">
      <c r="C32459" s="111"/>
    </row>
    <row r="32460">
      <c r="C32460" s="111"/>
    </row>
    <row r="32461">
      <c r="C32461" s="111"/>
    </row>
    <row r="32462">
      <c r="C32462" s="111"/>
    </row>
    <row r="32463">
      <c r="C32463" s="111"/>
    </row>
    <row r="32464">
      <c r="C32464" s="111"/>
    </row>
    <row r="32465">
      <c r="C32465" s="111"/>
    </row>
    <row r="32466">
      <c r="C32466" s="111"/>
    </row>
    <row r="32467">
      <c r="C32467" s="111"/>
    </row>
    <row r="32468">
      <c r="C32468" s="111"/>
    </row>
    <row r="32469">
      <c r="C32469" s="111"/>
    </row>
    <row r="32470">
      <c r="C32470" s="111"/>
    </row>
    <row r="32471">
      <c r="C32471" s="111"/>
    </row>
    <row r="32472">
      <c r="C32472" s="111"/>
    </row>
    <row r="32473">
      <c r="C32473" s="111"/>
    </row>
    <row r="32474">
      <c r="C32474" s="111"/>
    </row>
    <row r="32475">
      <c r="C32475" s="111"/>
    </row>
    <row r="32476">
      <c r="C32476" s="111"/>
    </row>
    <row r="32477">
      <c r="C32477" s="111"/>
    </row>
    <row r="32478">
      <c r="C32478" s="111"/>
    </row>
    <row r="32479">
      <c r="C32479" s="111"/>
    </row>
    <row r="32480">
      <c r="C32480" s="111"/>
    </row>
    <row r="32481">
      <c r="C32481" s="111"/>
    </row>
    <row r="32482">
      <c r="C32482" s="111"/>
    </row>
    <row r="32483">
      <c r="C32483" s="111"/>
    </row>
    <row r="32484">
      <c r="C32484" s="111"/>
    </row>
    <row r="32485">
      <c r="C32485" s="111"/>
    </row>
    <row r="32486">
      <c r="C32486" s="111"/>
    </row>
    <row r="32487">
      <c r="C32487" s="111"/>
    </row>
    <row r="32488">
      <c r="C32488" s="111"/>
    </row>
    <row r="32489">
      <c r="C32489" s="111"/>
    </row>
    <row r="32490">
      <c r="C32490" s="111"/>
    </row>
    <row r="32491">
      <c r="C32491" s="111"/>
    </row>
    <row r="32492">
      <c r="C32492" s="111"/>
    </row>
    <row r="32493">
      <c r="C32493" s="111"/>
    </row>
    <row r="32494">
      <c r="C32494" s="111"/>
    </row>
    <row r="32495">
      <c r="C32495" s="111"/>
    </row>
    <row r="32496">
      <c r="C32496" s="111"/>
    </row>
    <row r="32497">
      <c r="C32497" s="111"/>
    </row>
    <row r="32498">
      <c r="C32498" s="111"/>
    </row>
    <row r="32499">
      <c r="C32499" s="111"/>
    </row>
    <row r="32500">
      <c r="C32500" s="111"/>
    </row>
    <row r="32501">
      <c r="C32501" s="111"/>
    </row>
    <row r="32502">
      <c r="C32502" s="111"/>
    </row>
    <row r="32503">
      <c r="C32503" s="111"/>
    </row>
    <row r="32504">
      <c r="C32504" s="111"/>
    </row>
    <row r="32505">
      <c r="C32505" s="111"/>
    </row>
    <row r="32506">
      <c r="C32506" s="111"/>
    </row>
    <row r="32507">
      <c r="C32507" s="111"/>
    </row>
    <row r="32508">
      <c r="C32508" s="111"/>
    </row>
    <row r="32509">
      <c r="C32509" s="111"/>
    </row>
    <row r="32510">
      <c r="C32510" s="111"/>
    </row>
    <row r="32511">
      <c r="C32511" s="111"/>
    </row>
    <row r="32512">
      <c r="C32512" s="111"/>
    </row>
    <row r="32513">
      <c r="C32513" s="111"/>
    </row>
    <row r="32514">
      <c r="C32514" s="111"/>
    </row>
    <row r="32515">
      <c r="C32515" s="111"/>
    </row>
    <row r="32516">
      <c r="C32516" s="111"/>
    </row>
    <row r="32517">
      <c r="C32517" s="111"/>
    </row>
    <row r="32518">
      <c r="C32518" s="111"/>
    </row>
    <row r="32519">
      <c r="C32519" s="111"/>
    </row>
    <row r="32520">
      <c r="C32520" s="111"/>
    </row>
    <row r="32521">
      <c r="C32521" s="111"/>
    </row>
    <row r="32522">
      <c r="C32522" s="111"/>
    </row>
    <row r="32523">
      <c r="C32523" s="111"/>
    </row>
    <row r="32524">
      <c r="C32524" s="111"/>
    </row>
    <row r="32525">
      <c r="C32525" s="111"/>
    </row>
    <row r="32526">
      <c r="C32526" s="111"/>
    </row>
    <row r="32527">
      <c r="C32527" s="111"/>
    </row>
    <row r="32528">
      <c r="C32528" s="111"/>
    </row>
    <row r="32529">
      <c r="C32529" s="111"/>
    </row>
    <row r="32530">
      <c r="C32530" s="111"/>
    </row>
    <row r="32531">
      <c r="C32531" s="111"/>
    </row>
    <row r="32532">
      <c r="C32532" s="111"/>
    </row>
    <row r="32533">
      <c r="C32533" s="111"/>
    </row>
    <row r="32534">
      <c r="C32534" s="111"/>
    </row>
    <row r="32535">
      <c r="C32535" s="111"/>
    </row>
    <row r="32536">
      <c r="C32536" s="111"/>
    </row>
    <row r="32537">
      <c r="C32537" s="111"/>
    </row>
    <row r="32538">
      <c r="C32538" s="111"/>
    </row>
    <row r="32539">
      <c r="C32539" s="111"/>
    </row>
    <row r="32540">
      <c r="C32540" s="111"/>
    </row>
    <row r="32541">
      <c r="C32541" s="111"/>
    </row>
    <row r="32542">
      <c r="C32542" s="111"/>
    </row>
    <row r="32543">
      <c r="C32543" s="111"/>
    </row>
    <row r="32544">
      <c r="C32544" s="111"/>
    </row>
    <row r="32545">
      <c r="C32545" s="111"/>
    </row>
    <row r="32546">
      <c r="C32546" s="111"/>
    </row>
    <row r="32547">
      <c r="C32547" s="111"/>
    </row>
    <row r="32548">
      <c r="C32548" s="111"/>
    </row>
    <row r="32549">
      <c r="C32549" s="111"/>
    </row>
    <row r="32550">
      <c r="C32550" s="111"/>
    </row>
    <row r="32551">
      <c r="C32551" s="111"/>
    </row>
    <row r="32552">
      <c r="C32552" s="111"/>
    </row>
    <row r="32553">
      <c r="C32553" s="111"/>
    </row>
    <row r="32554">
      <c r="C32554" s="111"/>
    </row>
    <row r="32555">
      <c r="C32555" s="111"/>
    </row>
    <row r="32556">
      <c r="C32556" s="111"/>
    </row>
    <row r="32557">
      <c r="C32557" s="111"/>
    </row>
    <row r="32558">
      <c r="C32558" s="111"/>
    </row>
    <row r="32559">
      <c r="C32559" s="111"/>
    </row>
    <row r="32560">
      <c r="C32560" s="111"/>
    </row>
    <row r="32561">
      <c r="C32561" s="111"/>
    </row>
    <row r="32562">
      <c r="C32562" s="111"/>
    </row>
    <row r="32563">
      <c r="C32563" s="111"/>
    </row>
    <row r="32564">
      <c r="C32564" s="111"/>
    </row>
    <row r="32565">
      <c r="C32565" s="111"/>
    </row>
    <row r="32566">
      <c r="C32566" s="111"/>
    </row>
    <row r="32567">
      <c r="C32567" s="111"/>
    </row>
    <row r="32568">
      <c r="C32568" s="111"/>
    </row>
    <row r="32569">
      <c r="C32569" s="111"/>
    </row>
    <row r="32570">
      <c r="C32570" s="111"/>
    </row>
    <row r="32571">
      <c r="C32571" s="111"/>
    </row>
    <row r="32572">
      <c r="C32572" s="111"/>
    </row>
    <row r="32573">
      <c r="C32573" s="111"/>
    </row>
    <row r="32574">
      <c r="C32574" s="111"/>
    </row>
    <row r="32575">
      <c r="C32575" s="111"/>
    </row>
    <row r="32576">
      <c r="C32576" s="111"/>
    </row>
    <row r="32577">
      <c r="C32577" s="111"/>
    </row>
    <row r="32578">
      <c r="C32578" s="111"/>
    </row>
    <row r="32579">
      <c r="C32579" s="111"/>
    </row>
    <row r="32580">
      <c r="C32580" s="111"/>
    </row>
    <row r="32581">
      <c r="C32581" s="111"/>
    </row>
    <row r="32582">
      <c r="C32582" s="111"/>
    </row>
    <row r="32583">
      <c r="C32583" s="111"/>
    </row>
    <row r="32584">
      <c r="C32584" s="111"/>
    </row>
    <row r="32585">
      <c r="C32585" s="111"/>
    </row>
    <row r="32586">
      <c r="C32586" s="111"/>
    </row>
    <row r="32587">
      <c r="C32587" s="111"/>
    </row>
    <row r="32588">
      <c r="C32588" s="111"/>
    </row>
    <row r="32589">
      <c r="C32589" s="111"/>
    </row>
    <row r="32590">
      <c r="C32590" s="111"/>
    </row>
    <row r="32591">
      <c r="C32591" s="111"/>
    </row>
    <row r="32592">
      <c r="C32592" s="111"/>
    </row>
    <row r="32593">
      <c r="C32593" s="111"/>
    </row>
    <row r="32594">
      <c r="C32594" s="111"/>
    </row>
    <row r="32595">
      <c r="C32595" s="111"/>
    </row>
    <row r="32596">
      <c r="C32596" s="111"/>
    </row>
    <row r="32597">
      <c r="C32597" s="111"/>
    </row>
    <row r="32598">
      <c r="C32598" s="111"/>
    </row>
    <row r="32599">
      <c r="C32599" s="111"/>
    </row>
    <row r="32600">
      <c r="C32600" s="111"/>
    </row>
    <row r="32601">
      <c r="C32601" s="111"/>
    </row>
    <row r="32602">
      <c r="C32602" s="111"/>
    </row>
    <row r="32603">
      <c r="C32603" s="111"/>
    </row>
    <row r="32604">
      <c r="C32604" s="111"/>
    </row>
    <row r="32605">
      <c r="C32605" s="111"/>
    </row>
    <row r="32606">
      <c r="C32606" s="111"/>
    </row>
    <row r="32607">
      <c r="C32607" s="111"/>
    </row>
    <row r="32608">
      <c r="C32608" s="111"/>
    </row>
    <row r="32609">
      <c r="C32609" s="111"/>
    </row>
    <row r="32610">
      <c r="C32610" s="111"/>
    </row>
    <row r="32611">
      <c r="C32611" s="111"/>
    </row>
    <row r="32612">
      <c r="C32612" s="111"/>
    </row>
    <row r="32613">
      <c r="C32613" s="111"/>
    </row>
    <row r="32614">
      <c r="C32614" s="111"/>
    </row>
    <row r="32615">
      <c r="C32615" s="111"/>
    </row>
    <row r="32616">
      <c r="C32616" s="111"/>
    </row>
    <row r="32617">
      <c r="C32617" s="111"/>
    </row>
    <row r="32618">
      <c r="C32618" s="111"/>
    </row>
    <row r="32619">
      <c r="C32619" s="111"/>
    </row>
    <row r="32620">
      <c r="C32620" s="111"/>
    </row>
    <row r="32621">
      <c r="C32621" s="111"/>
    </row>
    <row r="32622">
      <c r="C32622" s="111"/>
    </row>
    <row r="32623">
      <c r="C32623" s="111"/>
    </row>
    <row r="32624">
      <c r="C32624" s="111"/>
    </row>
    <row r="32625">
      <c r="C32625" s="111"/>
    </row>
    <row r="32626">
      <c r="C32626" s="111"/>
    </row>
    <row r="32627">
      <c r="C32627" s="111"/>
    </row>
    <row r="32628">
      <c r="C32628" s="111"/>
    </row>
    <row r="32629">
      <c r="C32629" s="111"/>
    </row>
    <row r="32630">
      <c r="C32630" s="111"/>
    </row>
    <row r="32631">
      <c r="C32631" s="111"/>
    </row>
    <row r="32632">
      <c r="C32632" s="111"/>
    </row>
    <row r="32633">
      <c r="C32633" s="111"/>
    </row>
    <row r="32634">
      <c r="C32634" s="111"/>
    </row>
    <row r="32635">
      <c r="C32635" s="111"/>
    </row>
    <row r="32636">
      <c r="C32636" s="111"/>
    </row>
    <row r="32637">
      <c r="C32637" s="111"/>
    </row>
    <row r="32638">
      <c r="C32638" s="111"/>
    </row>
    <row r="32639">
      <c r="C32639" s="111"/>
    </row>
    <row r="32640">
      <c r="C32640" s="111"/>
    </row>
    <row r="32641">
      <c r="C32641" s="111"/>
    </row>
    <row r="32642">
      <c r="C32642" s="111"/>
    </row>
    <row r="32643">
      <c r="C32643" s="111"/>
    </row>
    <row r="32644">
      <c r="C32644" s="111"/>
    </row>
    <row r="32645">
      <c r="C32645" s="111"/>
    </row>
    <row r="32646">
      <c r="C32646" s="111"/>
    </row>
    <row r="32647">
      <c r="C32647" s="111"/>
    </row>
    <row r="32648">
      <c r="C32648" s="111"/>
    </row>
    <row r="32649">
      <c r="C32649" s="111"/>
    </row>
    <row r="32650">
      <c r="C32650" s="111"/>
    </row>
    <row r="32651">
      <c r="C32651" s="111"/>
    </row>
    <row r="32652">
      <c r="C32652" s="111"/>
    </row>
    <row r="32653">
      <c r="C32653" s="111"/>
    </row>
    <row r="32654">
      <c r="C32654" s="111"/>
    </row>
    <row r="32655">
      <c r="C32655" s="111"/>
    </row>
    <row r="32656">
      <c r="C32656" s="111"/>
    </row>
    <row r="32657">
      <c r="C32657" s="111"/>
    </row>
    <row r="32658">
      <c r="C32658" s="111"/>
    </row>
    <row r="32659">
      <c r="C32659" s="111"/>
    </row>
    <row r="32660">
      <c r="C32660" s="111"/>
    </row>
    <row r="32661">
      <c r="C32661" s="111"/>
    </row>
    <row r="32662">
      <c r="C32662" s="111"/>
    </row>
    <row r="32663">
      <c r="C32663" s="111"/>
    </row>
    <row r="32664">
      <c r="C32664" s="111"/>
    </row>
    <row r="32665">
      <c r="C32665" s="111"/>
    </row>
    <row r="32666">
      <c r="C32666" s="111"/>
    </row>
    <row r="32667">
      <c r="C32667" s="111"/>
    </row>
    <row r="32668">
      <c r="C32668" s="111"/>
    </row>
    <row r="32669">
      <c r="C32669" s="111"/>
    </row>
    <row r="32670">
      <c r="C32670" s="111"/>
    </row>
    <row r="32671">
      <c r="C32671" s="111"/>
    </row>
    <row r="32672">
      <c r="C32672" s="111"/>
    </row>
    <row r="32673">
      <c r="C32673" s="111"/>
    </row>
    <row r="32674">
      <c r="C32674" s="111"/>
    </row>
    <row r="32675">
      <c r="C32675" s="111"/>
    </row>
    <row r="32676">
      <c r="C32676" s="111"/>
    </row>
    <row r="32677">
      <c r="C32677" s="111"/>
    </row>
    <row r="32678">
      <c r="C32678" s="111"/>
    </row>
    <row r="32679">
      <c r="C32679" s="111"/>
    </row>
    <row r="32680">
      <c r="C32680" s="111"/>
    </row>
    <row r="32681">
      <c r="C32681" s="111"/>
    </row>
    <row r="32682">
      <c r="C32682" s="111"/>
    </row>
    <row r="32683">
      <c r="C32683" s="111"/>
    </row>
    <row r="32684">
      <c r="C32684" s="111"/>
    </row>
    <row r="32685">
      <c r="C32685" s="111"/>
    </row>
    <row r="32686">
      <c r="C32686" s="111"/>
    </row>
    <row r="32687">
      <c r="C32687" s="111"/>
    </row>
    <row r="32688">
      <c r="C32688" s="111"/>
    </row>
    <row r="32689">
      <c r="C32689" s="111"/>
    </row>
    <row r="32690">
      <c r="C32690" s="111"/>
    </row>
    <row r="32691">
      <c r="C32691" s="111"/>
    </row>
    <row r="32692">
      <c r="C32692" s="111"/>
    </row>
    <row r="32693">
      <c r="C32693" s="111"/>
    </row>
    <row r="32694">
      <c r="C32694" s="111"/>
    </row>
    <row r="32695">
      <c r="C32695" s="111"/>
    </row>
    <row r="32696">
      <c r="C32696" s="111"/>
    </row>
    <row r="32697">
      <c r="C32697" s="111"/>
    </row>
    <row r="32698">
      <c r="C32698" s="111"/>
    </row>
    <row r="32699">
      <c r="C32699" s="111"/>
    </row>
    <row r="32700">
      <c r="C32700" s="111"/>
    </row>
    <row r="32701">
      <c r="C32701" s="111"/>
    </row>
    <row r="32702">
      <c r="C32702" s="111"/>
    </row>
    <row r="32703">
      <c r="C32703" s="111"/>
    </row>
    <row r="32704">
      <c r="C32704" s="111"/>
    </row>
    <row r="32705">
      <c r="C32705" s="111"/>
    </row>
    <row r="32706">
      <c r="C32706" s="111"/>
    </row>
    <row r="32707">
      <c r="C32707" s="111"/>
    </row>
    <row r="32708">
      <c r="C32708" s="111"/>
    </row>
    <row r="32709">
      <c r="C32709" s="111"/>
    </row>
    <row r="32710">
      <c r="C32710" s="111"/>
    </row>
    <row r="32711">
      <c r="C32711" s="111"/>
    </row>
    <row r="32712">
      <c r="C32712" s="111"/>
    </row>
    <row r="32713">
      <c r="C32713" s="111"/>
    </row>
    <row r="32714">
      <c r="C32714" s="111"/>
    </row>
    <row r="32715">
      <c r="C32715" s="111"/>
    </row>
    <row r="32716">
      <c r="C32716" s="111"/>
    </row>
    <row r="32717">
      <c r="C32717" s="111"/>
    </row>
    <row r="32718">
      <c r="C32718" s="111"/>
    </row>
    <row r="32719">
      <c r="C32719" s="111"/>
    </row>
    <row r="32720">
      <c r="C32720" s="111"/>
    </row>
    <row r="32721">
      <c r="C32721" s="111"/>
    </row>
    <row r="32722">
      <c r="C32722" s="111"/>
    </row>
    <row r="32723">
      <c r="C32723" s="111"/>
    </row>
    <row r="32724">
      <c r="C32724" s="111"/>
    </row>
    <row r="32725">
      <c r="C32725" s="111"/>
    </row>
    <row r="32726">
      <c r="C32726" s="111"/>
    </row>
    <row r="32727">
      <c r="C32727" s="111"/>
    </row>
    <row r="32728">
      <c r="C32728" s="111"/>
    </row>
    <row r="32729">
      <c r="C32729" s="111"/>
    </row>
    <row r="32730">
      <c r="C32730" s="111"/>
    </row>
    <row r="32731">
      <c r="C32731" s="111"/>
    </row>
    <row r="32732">
      <c r="C32732" s="111"/>
    </row>
    <row r="32733">
      <c r="C32733" s="111"/>
    </row>
    <row r="32734">
      <c r="C32734" s="111"/>
    </row>
    <row r="32735">
      <c r="C32735" s="111"/>
    </row>
    <row r="32736">
      <c r="C32736" s="111"/>
    </row>
    <row r="32737">
      <c r="C32737" s="111"/>
    </row>
    <row r="32738">
      <c r="C32738" s="111"/>
    </row>
    <row r="32739">
      <c r="C32739" s="111"/>
    </row>
    <row r="32740">
      <c r="C32740" s="111"/>
    </row>
    <row r="32741">
      <c r="C32741" s="111"/>
    </row>
    <row r="32742">
      <c r="C32742" s="111"/>
    </row>
    <row r="32743">
      <c r="C32743" s="111"/>
    </row>
    <row r="32744">
      <c r="C32744" s="111"/>
    </row>
    <row r="32745">
      <c r="C32745" s="111"/>
    </row>
    <row r="32746">
      <c r="C32746" s="111"/>
    </row>
    <row r="32747">
      <c r="C32747" s="111"/>
    </row>
    <row r="32748">
      <c r="C32748" s="111"/>
    </row>
    <row r="32749">
      <c r="C32749" s="111"/>
    </row>
    <row r="32750">
      <c r="C32750" s="111"/>
    </row>
    <row r="32751">
      <c r="C32751" s="111"/>
    </row>
    <row r="32752">
      <c r="C32752" s="111"/>
    </row>
    <row r="32753">
      <c r="C32753" s="111"/>
    </row>
    <row r="32754">
      <c r="C32754" s="111"/>
    </row>
    <row r="32755">
      <c r="C32755" s="111"/>
    </row>
    <row r="32756">
      <c r="C32756" s="111"/>
    </row>
    <row r="32757">
      <c r="C32757" s="111"/>
    </row>
    <row r="32758">
      <c r="C32758" s="111"/>
    </row>
    <row r="32759">
      <c r="C32759" s="111"/>
    </row>
    <row r="32760">
      <c r="C32760" s="111"/>
    </row>
    <row r="32761">
      <c r="C32761" s="111"/>
    </row>
    <row r="32762">
      <c r="C32762" s="111"/>
    </row>
    <row r="32763">
      <c r="C32763" s="111"/>
    </row>
    <row r="32764">
      <c r="C32764" s="111"/>
    </row>
    <row r="32765">
      <c r="C32765" s="111"/>
    </row>
    <row r="32766">
      <c r="C32766" s="111"/>
    </row>
    <row r="32767">
      <c r="C32767" s="111"/>
    </row>
    <row r="32768">
      <c r="C32768" s="111"/>
    </row>
    <row r="32769">
      <c r="C32769" s="111"/>
    </row>
    <row r="32770">
      <c r="C32770" s="111"/>
    </row>
    <row r="32771">
      <c r="C32771" s="111"/>
    </row>
    <row r="32772">
      <c r="C32772" s="111"/>
    </row>
    <row r="32773">
      <c r="C32773" s="111"/>
    </row>
    <row r="32774">
      <c r="C32774" s="111"/>
    </row>
    <row r="32775">
      <c r="C32775" s="111"/>
    </row>
    <row r="32776">
      <c r="C32776" s="111"/>
    </row>
    <row r="32777">
      <c r="C32777" s="111"/>
    </row>
    <row r="32778">
      <c r="C32778" s="111"/>
    </row>
    <row r="32779">
      <c r="C32779" s="111"/>
    </row>
    <row r="32780">
      <c r="C32780" s="111"/>
    </row>
    <row r="32781">
      <c r="C32781" s="111"/>
    </row>
    <row r="32782">
      <c r="C32782" s="111"/>
    </row>
    <row r="32783">
      <c r="C32783" s="111"/>
    </row>
    <row r="32784">
      <c r="C32784" s="111"/>
    </row>
    <row r="32785">
      <c r="C32785" s="111"/>
    </row>
    <row r="32786">
      <c r="C32786" s="111"/>
    </row>
    <row r="32787">
      <c r="C32787" s="111"/>
    </row>
    <row r="32788">
      <c r="C32788" s="111"/>
    </row>
    <row r="32789">
      <c r="C32789" s="111"/>
    </row>
    <row r="32790">
      <c r="C32790" s="111"/>
    </row>
    <row r="32791">
      <c r="C32791" s="111"/>
    </row>
    <row r="32792">
      <c r="C32792" s="111"/>
    </row>
    <row r="32793">
      <c r="C32793" s="111"/>
    </row>
    <row r="32794">
      <c r="C32794" s="111"/>
    </row>
    <row r="32795">
      <c r="C32795" s="111"/>
    </row>
    <row r="32796">
      <c r="C32796" s="111"/>
    </row>
    <row r="32797">
      <c r="C32797" s="111"/>
    </row>
    <row r="32798">
      <c r="C32798" s="111"/>
    </row>
    <row r="32799">
      <c r="C32799" s="111"/>
    </row>
    <row r="32800">
      <c r="C32800" s="111"/>
    </row>
    <row r="32801">
      <c r="C32801" s="111"/>
    </row>
    <row r="32802">
      <c r="C32802" s="111"/>
    </row>
    <row r="32803">
      <c r="C32803" s="111"/>
    </row>
    <row r="32804">
      <c r="C32804" s="111"/>
    </row>
    <row r="32805">
      <c r="C32805" s="111"/>
    </row>
    <row r="32806">
      <c r="C32806" s="111"/>
    </row>
    <row r="32807">
      <c r="C32807" s="111"/>
    </row>
    <row r="32808">
      <c r="C32808" s="111"/>
    </row>
    <row r="32809">
      <c r="C32809" s="111"/>
    </row>
    <row r="32810">
      <c r="C32810" s="111"/>
    </row>
    <row r="32811">
      <c r="C32811" s="111"/>
    </row>
    <row r="32812">
      <c r="C32812" s="111"/>
    </row>
    <row r="32813">
      <c r="C32813" s="111"/>
    </row>
    <row r="32814">
      <c r="C32814" s="111"/>
    </row>
    <row r="32815">
      <c r="C32815" s="111"/>
    </row>
    <row r="32816">
      <c r="C32816" s="111"/>
    </row>
    <row r="32817">
      <c r="C32817" s="111"/>
    </row>
    <row r="32818">
      <c r="C32818" s="111"/>
    </row>
    <row r="32819">
      <c r="C32819" s="111"/>
    </row>
    <row r="32820">
      <c r="C32820" s="111"/>
    </row>
    <row r="32821">
      <c r="C32821" s="111"/>
    </row>
    <row r="32822">
      <c r="C32822" s="111"/>
    </row>
    <row r="32823">
      <c r="C32823" s="111"/>
    </row>
    <row r="32824">
      <c r="C32824" s="111"/>
    </row>
    <row r="32825">
      <c r="C32825" s="111"/>
    </row>
    <row r="32826">
      <c r="C32826" s="111"/>
    </row>
    <row r="32827">
      <c r="C32827" s="111"/>
    </row>
    <row r="32828">
      <c r="C32828" s="111"/>
    </row>
    <row r="32829">
      <c r="C32829" s="111"/>
    </row>
    <row r="32830">
      <c r="C32830" s="111"/>
    </row>
    <row r="32831">
      <c r="C32831" s="111"/>
    </row>
    <row r="32832">
      <c r="C32832" s="111"/>
    </row>
    <row r="32833">
      <c r="C32833" s="111"/>
    </row>
    <row r="32834">
      <c r="C32834" s="111"/>
    </row>
    <row r="32835">
      <c r="C32835" s="111"/>
    </row>
    <row r="32836">
      <c r="C32836" s="111"/>
    </row>
    <row r="32837">
      <c r="C32837" s="111"/>
    </row>
    <row r="32838">
      <c r="C32838" s="111"/>
    </row>
    <row r="32839">
      <c r="C32839" s="111"/>
    </row>
    <row r="32840">
      <c r="C32840" s="111"/>
    </row>
    <row r="32841">
      <c r="C32841" s="111"/>
    </row>
    <row r="32842">
      <c r="C32842" s="111"/>
    </row>
    <row r="32843">
      <c r="C32843" s="111"/>
    </row>
    <row r="32844">
      <c r="C32844" s="111"/>
    </row>
    <row r="32845">
      <c r="C32845" s="111"/>
    </row>
    <row r="32846">
      <c r="C32846" s="111"/>
    </row>
    <row r="32847">
      <c r="C32847" s="111"/>
    </row>
    <row r="32848">
      <c r="C32848" s="111"/>
    </row>
    <row r="32849">
      <c r="C32849" s="111"/>
    </row>
    <row r="32850">
      <c r="C32850" s="111"/>
    </row>
    <row r="32851">
      <c r="C32851" s="111"/>
    </row>
    <row r="32852">
      <c r="C32852" s="111"/>
    </row>
    <row r="32853">
      <c r="C32853" s="111"/>
    </row>
    <row r="32854">
      <c r="C32854" s="111"/>
    </row>
    <row r="32855">
      <c r="C32855" s="111"/>
    </row>
    <row r="32856">
      <c r="C32856" s="111"/>
    </row>
    <row r="32857">
      <c r="C32857" s="111"/>
    </row>
    <row r="32858">
      <c r="C32858" s="111"/>
    </row>
    <row r="32859">
      <c r="C32859" s="111"/>
    </row>
    <row r="32860">
      <c r="C32860" s="111"/>
    </row>
    <row r="32861">
      <c r="C32861" s="111"/>
    </row>
    <row r="32862">
      <c r="C32862" s="111"/>
    </row>
    <row r="32863">
      <c r="C32863" s="111"/>
    </row>
    <row r="32864">
      <c r="C32864" s="111"/>
    </row>
    <row r="32865">
      <c r="C32865" s="111"/>
    </row>
    <row r="32866">
      <c r="C32866" s="111"/>
    </row>
    <row r="32867">
      <c r="C32867" s="111"/>
    </row>
    <row r="32868">
      <c r="C32868" s="111"/>
    </row>
    <row r="32869">
      <c r="C32869" s="111"/>
    </row>
    <row r="32870">
      <c r="C32870" s="111"/>
    </row>
    <row r="32871">
      <c r="C32871" s="111"/>
    </row>
    <row r="32872">
      <c r="C32872" s="111"/>
    </row>
    <row r="32873">
      <c r="C32873" s="111"/>
    </row>
    <row r="32874">
      <c r="C32874" s="111"/>
    </row>
    <row r="32875">
      <c r="C32875" s="111"/>
    </row>
    <row r="32876">
      <c r="C32876" s="111"/>
    </row>
    <row r="32877">
      <c r="C32877" s="111"/>
    </row>
    <row r="32878">
      <c r="C32878" s="111"/>
    </row>
    <row r="32879">
      <c r="C32879" s="111"/>
    </row>
    <row r="32880">
      <c r="C32880" s="111"/>
    </row>
    <row r="32881">
      <c r="C32881" s="111"/>
    </row>
    <row r="32882">
      <c r="C32882" s="111"/>
    </row>
    <row r="32883">
      <c r="C32883" s="111"/>
    </row>
    <row r="32884">
      <c r="C32884" s="111"/>
    </row>
    <row r="32885">
      <c r="C32885" s="111"/>
    </row>
    <row r="32886">
      <c r="C32886" s="111"/>
    </row>
    <row r="32887">
      <c r="C32887" s="111"/>
    </row>
    <row r="32888">
      <c r="C32888" s="111"/>
    </row>
    <row r="32889">
      <c r="C32889" s="111"/>
    </row>
    <row r="32890">
      <c r="C32890" s="111"/>
    </row>
    <row r="32891">
      <c r="C32891" s="111"/>
    </row>
    <row r="32892">
      <c r="C32892" s="111"/>
    </row>
    <row r="32893">
      <c r="C32893" s="111"/>
    </row>
    <row r="32894">
      <c r="C32894" s="111"/>
    </row>
    <row r="32895">
      <c r="C32895" s="111"/>
    </row>
    <row r="32896">
      <c r="C32896" s="111"/>
    </row>
    <row r="32897">
      <c r="C32897" s="111"/>
    </row>
    <row r="32898">
      <c r="C32898" s="111"/>
    </row>
    <row r="32899">
      <c r="C32899" s="111"/>
    </row>
    <row r="32900">
      <c r="C32900" s="111"/>
    </row>
    <row r="32901">
      <c r="C32901" s="111"/>
    </row>
    <row r="32902">
      <c r="C32902" s="111"/>
    </row>
    <row r="32903">
      <c r="C32903" s="111"/>
    </row>
    <row r="32904">
      <c r="C32904" s="111"/>
    </row>
    <row r="32905">
      <c r="C32905" s="111"/>
    </row>
    <row r="32906">
      <c r="C32906" s="111"/>
    </row>
    <row r="32907">
      <c r="C32907" s="111"/>
    </row>
    <row r="32908">
      <c r="C32908" s="111"/>
    </row>
    <row r="32909">
      <c r="C32909" s="111"/>
    </row>
    <row r="32910">
      <c r="C32910" s="111"/>
    </row>
    <row r="32911">
      <c r="C32911" s="111"/>
    </row>
    <row r="32912">
      <c r="C32912" s="111"/>
    </row>
    <row r="32913">
      <c r="C32913" s="111"/>
    </row>
    <row r="32914">
      <c r="C32914" s="111"/>
    </row>
    <row r="32915">
      <c r="C32915" s="111"/>
    </row>
    <row r="32916">
      <c r="C32916" s="111"/>
    </row>
    <row r="32917">
      <c r="C32917" s="111"/>
    </row>
    <row r="32918">
      <c r="C32918" s="111"/>
    </row>
    <row r="32919">
      <c r="C32919" s="111"/>
    </row>
    <row r="32920">
      <c r="C32920" s="111"/>
    </row>
    <row r="32921">
      <c r="C32921" s="111"/>
    </row>
    <row r="32922">
      <c r="C32922" s="111"/>
    </row>
    <row r="32923">
      <c r="C32923" s="111"/>
    </row>
    <row r="32924">
      <c r="C32924" s="111"/>
    </row>
    <row r="32925">
      <c r="C32925" s="111"/>
    </row>
    <row r="32926">
      <c r="C32926" s="111"/>
    </row>
    <row r="32927">
      <c r="C32927" s="111"/>
    </row>
    <row r="32928">
      <c r="C32928" s="111"/>
    </row>
    <row r="32929">
      <c r="C32929" s="111"/>
    </row>
    <row r="32930">
      <c r="C32930" s="111"/>
    </row>
    <row r="32931">
      <c r="C32931" s="111"/>
    </row>
    <row r="32932">
      <c r="C32932" s="111"/>
    </row>
    <row r="32933">
      <c r="C32933" s="111"/>
    </row>
    <row r="32934">
      <c r="C32934" s="111"/>
    </row>
    <row r="32935">
      <c r="C32935" s="111"/>
    </row>
    <row r="32936">
      <c r="C32936" s="111"/>
    </row>
    <row r="32937">
      <c r="C32937" s="111"/>
    </row>
    <row r="32938">
      <c r="C32938" s="111"/>
    </row>
    <row r="32939">
      <c r="C32939" s="111"/>
    </row>
    <row r="32940">
      <c r="C32940" s="111"/>
    </row>
    <row r="32941">
      <c r="C32941" s="111"/>
    </row>
    <row r="32942">
      <c r="C32942" s="111"/>
    </row>
    <row r="32943">
      <c r="C32943" s="111"/>
    </row>
    <row r="32944">
      <c r="C32944" s="111"/>
    </row>
    <row r="32945">
      <c r="C32945" s="111"/>
    </row>
    <row r="32946">
      <c r="C32946" s="111"/>
    </row>
    <row r="32947">
      <c r="C32947" s="111"/>
    </row>
    <row r="32948">
      <c r="C32948" s="111"/>
    </row>
    <row r="32949">
      <c r="C32949" s="111"/>
    </row>
    <row r="32950">
      <c r="C32950" s="111"/>
    </row>
    <row r="32951">
      <c r="C32951" s="111"/>
    </row>
    <row r="32952">
      <c r="C32952" s="111"/>
    </row>
    <row r="32953">
      <c r="C32953" s="111"/>
    </row>
    <row r="32954">
      <c r="C32954" s="111"/>
    </row>
    <row r="32955">
      <c r="C32955" s="111"/>
    </row>
    <row r="32956">
      <c r="C32956" s="111"/>
    </row>
    <row r="32957">
      <c r="C32957" s="111"/>
    </row>
    <row r="32958">
      <c r="C32958" s="111"/>
    </row>
    <row r="32959">
      <c r="C32959" s="111"/>
    </row>
    <row r="32960">
      <c r="C32960" s="111"/>
    </row>
    <row r="32961">
      <c r="C32961" s="111"/>
    </row>
    <row r="32962">
      <c r="C32962" s="111"/>
    </row>
    <row r="32963">
      <c r="C32963" s="111"/>
    </row>
    <row r="32964">
      <c r="C32964" s="111"/>
    </row>
    <row r="32965">
      <c r="C32965" s="111"/>
    </row>
    <row r="32966">
      <c r="C32966" s="111"/>
    </row>
    <row r="32967">
      <c r="C32967" s="111"/>
    </row>
    <row r="32968">
      <c r="C32968" s="111"/>
    </row>
    <row r="32969">
      <c r="C32969" s="111"/>
    </row>
    <row r="32970">
      <c r="C32970" s="111"/>
    </row>
    <row r="32971">
      <c r="C32971" s="111"/>
    </row>
    <row r="32972">
      <c r="C32972" s="111"/>
    </row>
    <row r="32973">
      <c r="C32973" s="111"/>
    </row>
    <row r="32974">
      <c r="C32974" s="111"/>
    </row>
    <row r="32975">
      <c r="C32975" s="111"/>
    </row>
    <row r="32976">
      <c r="C32976" s="111"/>
    </row>
    <row r="32977">
      <c r="C32977" s="111"/>
    </row>
    <row r="32978">
      <c r="C32978" s="111"/>
    </row>
    <row r="32979">
      <c r="C32979" s="111"/>
    </row>
    <row r="32980">
      <c r="C32980" s="111"/>
    </row>
    <row r="32981">
      <c r="C32981" s="111"/>
    </row>
    <row r="32982">
      <c r="C32982" s="111"/>
    </row>
    <row r="32983">
      <c r="C32983" s="111"/>
    </row>
    <row r="32984">
      <c r="C32984" s="111"/>
    </row>
    <row r="32985">
      <c r="C32985" s="111"/>
    </row>
    <row r="32986">
      <c r="C32986" s="111"/>
    </row>
    <row r="32987">
      <c r="C32987" s="111"/>
    </row>
    <row r="32988">
      <c r="C32988" s="111"/>
    </row>
    <row r="32989">
      <c r="C32989" s="111"/>
    </row>
    <row r="32990">
      <c r="C32990" s="111"/>
    </row>
    <row r="32991">
      <c r="C32991" s="111"/>
    </row>
    <row r="32992">
      <c r="C32992" s="111"/>
    </row>
    <row r="32993">
      <c r="C32993" s="111"/>
    </row>
    <row r="32994">
      <c r="C32994" s="111"/>
    </row>
    <row r="32995">
      <c r="C32995" s="111"/>
    </row>
    <row r="32996">
      <c r="C32996" s="111"/>
    </row>
    <row r="32997">
      <c r="C32997" s="111"/>
    </row>
    <row r="32998">
      <c r="C32998" s="111"/>
    </row>
    <row r="32999">
      <c r="C32999" s="111"/>
    </row>
    <row r="33000">
      <c r="C33000" s="111"/>
    </row>
    <row r="33001">
      <c r="C33001" s="111"/>
    </row>
    <row r="33002">
      <c r="C33002" s="111"/>
    </row>
    <row r="33003">
      <c r="C33003" s="111"/>
    </row>
    <row r="33004">
      <c r="C33004" s="111"/>
    </row>
    <row r="33005">
      <c r="C33005" s="111"/>
    </row>
    <row r="33006">
      <c r="C33006" s="111"/>
    </row>
    <row r="33007">
      <c r="C33007" s="111"/>
    </row>
    <row r="33008">
      <c r="C33008" s="111"/>
    </row>
    <row r="33009">
      <c r="C33009" s="111"/>
    </row>
    <row r="33010">
      <c r="C33010" s="111"/>
    </row>
    <row r="33011">
      <c r="C33011" s="111"/>
    </row>
    <row r="33012">
      <c r="C33012" s="111"/>
    </row>
    <row r="33013">
      <c r="C33013" s="111"/>
    </row>
    <row r="33014">
      <c r="C33014" s="111"/>
    </row>
    <row r="33015">
      <c r="C33015" s="111"/>
    </row>
    <row r="33016">
      <c r="C33016" s="111"/>
    </row>
    <row r="33017">
      <c r="C33017" s="111"/>
    </row>
    <row r="33018">
      <c r="C33018" s="111"/>
    </row>
    <row r="33019">
      <c r="C33019" s="111"/>
    </row>
    <row r="33020">
      <c r="C33020" s="111"/>
    </row>
    <row r="33021">
      <c r="C33021" s="111"/>
    </row>
    <row r="33022">
      <c r="C33022" s="111"/>
    </row>
    <row r="33023">
      <c r="C33023" s="111"/>
    </row>
    <row r="33024">
      <c r="C33024" s="111"/>
    </row>
    <row r="33025">
      <c r="C33025" s="111"/>
    </row>
    <row r="33026">
      <c r="C33026" s="111"/>
    </row>
    <row r="33027">
      <c r="C33027" s="111"/>
    </row>
    <row r="33028">
      <c r="C33028" s="111"/>
    </row>
    <row r="33029">
      <c r="C33029" s="111"/>
    </row>
    <row r="33030">
      <c r="C33030" s="111"/>
    </row>
    <row r="33031">
      <c r="C33031" s="111"/>
    </row>
    <row r="33032">
      <c r="C33032" s="111"/>
    </row>
    <row r="33033">
      <c r="C33033" s="111"/>
    </row>
    <row r="33034">
      <c r="C33034" s="111"/>
    </row>
    <row r="33035">
      <c r="C33035" s="111"/>
    </row>
    <row r="33036">
      <c r="C33036" s="111"/>
    </row>
    <row r="33037">
      <c r="C33037" s="111"/>
    </row>
    <row r="33038">
      <c r="C33038" s="111"/>
    </row>
    <row r="33039">
      <c r="C33039" s="111"/>
    </row>
    <row r="33040">
      <c r="C33040" s="111"/>
    </row>
    <row r="33041">
      <c r="C33041" s="111"/>
    </row>
    <row r="33042">
      <c r="C33042" s="111"/>
    </row>
    <row r="33043">
      <c r="C33043" s="111"/>
    </row>
    <row r="33044">
      <c r="C33044" s="111"/>
    </row>
    <row r="33045">
      <c r="C33045" s="111"/>
    </row>
    <row r="33046">
      <c r="C33046" s="111"/>
    </row>
    <row r="33047">
      <c r="C33047" s="111"/>
    </row>
    <row r="33048">
      <c r="C33048" s="111"/>
    </row>
    <row r="33049">
      <c r="C33049" s="111"/>
    </row>
    <row r="33050">
      <c r="C33050" s="111"/>
    </row>
    <row r="33051">
      <c r="C33051" s="111"/>
    </row>
    <row r="33052">
      <c r="C33052" s="111"/>
    </row>
    <row r="33053">
      <c r="C33053" s="111"/>
    </row>
    <row r="33054">
      <c r="C33054" s="111"/>
    </row>
    <row r="33055">
      <c r="C33055" s="111"/>
    </row>
    <row r="33056">
      <c r="C33056" s="111"/>
    </row>
    <row r="33057">
      <c r="C33057" s="111"/>
    </row>
    <row r="33058">
      <c r="C33058" s="111"/>
    </row>
    <row r="33059">
      <c r="C33059" s="111"/>
    </row>
    <row r="33060">
      <c r="C33060" s="111"/>
    </row>
    <row r="33061">
      <c r="C33061" s="111"/>
    </row>
    <row r="33062">
      <c r="C33062" s="111"/>
    </row>
    <row r="33063">
      <c r="C33063" s="111"/>
    </row>
    <row r="33064">
      <c r="C33064" s="111"/>
    </row>
    <row r="33065">
      <c r="C33065" s="111"/>
    </row>
    <row r="33066">
      <c r="C33066" s="111"/>
    </row>
    <row r="33067">
      <c r="C33067" s="111"/>
    </row>
    <row r="33068">
      <c r="C33068" s="111"/>
    </row>
    <row r="33069">
      <c r="C33069" s="111"/>
    </row>
    <row r="33070">
      <c r="C33070" s="111"/>
    </row>
    <row r="33071">
      <c r="C33071" s="111"/>
    </row>
    <row r="33072">
      <c r="C33072" s="111"/>
    </row>
    <row r="33073">
      <c r="C33073" s="111"/>
    </row>
    <row r="33074">
      <c r="C33074" s="111"/>
    </row>
    <row r="33075">
      <c r="C33075" s="111"/>
    </row>
    <row r="33076">
      <c r="C33076" s="111"/>
    </row>
    <row r="33077">
      <c r="C33077" s="111"/>
    </row>
    <row r="33078">
      <c r="C33078" s="111"/>
    </row>
    <row r="33079">
      <c r="C33079" s="111"/>
    </row>
    <row r="33080">
      <c r="C33080" s="111"/>
    </row>
    <row r="33081">
      <c r="C33081" s="111"/>
    </row>
    <row r="33082">
      <c r="C33082" s="111"/>
    </row>
    <row r="33083">
      <c r="C33083" s="111"/>
    </row>
    <row r="33084">
      <c r="C33084" s="111"/>
    </row>
    <row r="33085">
      <c r="C33085" s="111"/>
    </row>
    <row r="33086">
      <c r="C33086" s="111"/>
    </row>
    <row r="33087">
      <c r="C33087" s="111"/>
    </row>
    <row r="33088">
      <c r="C33088" s="111"/>
    </row>
    <row r="33089">
      <c r="C33089" s="111"/>
    </row>
    <row r="33090">
      <c r="C33090" s="111"/>
    </row>
    <row r="33091">
      <c r="C33091" s="111"/>
    </row>
    <row r="33092">
      <c r="C33092" s="111"/>
    </row>
    <row r="33093">
      <c r="C33093" s="111"/>
    </row>
    <row r="33094">
      <c r="C33094" s="111"/>
    </row>
    <row r="33095">
      <c r="C33095" s="111"/>
    </row>
    <row r="33096">
      <c r="C33096" s="111"/>
    </row>
    <row r="33097">
      <c r="C33097" s="111"/>
    </row>
    <row r="33098">
      <c r="C33098" s="111"/>
    </row>
    <row r="33099">
      <c r="C33099" s="111"/>
    </row>
    <row r="33100">
      <c r="C33100" s="111"/>
    </row>
    <row r="33101">
      <c r="C33101" s="111"/>
    </row>
    <row r="33102">
      <c r="C33102" s="111"/>
    </row>
    <row r="33103">
      <c r="C33103" s="111"/>
    </row>
    <row r="33104">
      <c r="C33104" s="111"/>
    </row>
    <row r="33105">
      <c r="C33105" s="111"/>
    </row>
    <row r="33106">
      <c r="C33106" s="111"/>
    </row>
    <row r="33107">
      <c r="C33107" s="111"/>
    </row>
    <row r="33108">
      <c r="C33108" s="111"/>
    </row>
    <row r="33109">
      <c r="C33109" s="111"/>
    </row>
    <row r="33110">
      <c r="C33110" s="111"/>
    </row>
    <row r="33111">
      <c r="C33111" s="111"/>
    </row>
    <row r="33112">
      <c r="C33112" s="111"/>
    </row>
    <row r="33113">
      <c r="C33113" s="111"/>
    </row>
    <row r="33114">
      <c r="C33114" s="111"/>
    </row>
    <row r="33115">
      <c r="C33115" s="111"/>
    </row>
    <row r="33116">
      <c r="C33116" s="111"/>
    </row>
    <row r="33117">
      <c r="C33117" s="111"/>
    </row>
    <row r="33118">
      <c r="C33118" s="111"/>
    </row>
    <row r="33119">
      <c r="C33119" s="111"/>
    </row>
    <row r="33120">
      <c r="C33120" s="111"/>
    </row>
    <row r="33121">
      <c r="C33121" s="111"/>
    </row>
    <row r="33122">
      <c r="C33122" s="111"/>
    </row>
    <row r="33123">
      <c r="C33123" s="111"/>
    </row>
    <row r="33124">
      <c r="C33124" s="111"/>
    </row>
    <row r="33125">
      <c r="C33125" s="111"/>
    </row>
    <row r="33126">
      <c r="C33126" s="111"/>
    </row>
    <row r="33127">
      <c r="C33127" s="111"/>
    </row>
    <row r="33128">
      <c r="C33128" s="111"/>
    </row>
    <row r="33129">
      <c r="C33129" s="111"/>
    </row>
    <row r="33130">
      <c r="C33130" s="111"/>
    </row>
    <row r="33131">
      <c r="C33131" s="111"/>
    </row>
    <row r="33132">
      <c r="C33132" s="111"/>
    </row>
    <row r="33133">
      <c r="C33133" s="111"/>
    </row>
    <row r="33134">
      <c r="C33134" s="111"/>
    </row>
    <row r="33135">
      <c r="C33135" s="111"/>
    </row>
    <row r="33136">
      <c r="C33136" s="111"/>
    </row>
    <row r="33137">
      <c r="C33137" s="111"/>
    </row>
    <row r="33138">
      <c r="C33138" s="111"/>
    </row>
    <row r="33139">
      <c r="C33139" s="111"/>
    </row>
    <row r="33140">
      <c r="C33140" s="111"/>
    </row>
    <row r="33141">
      <c r="C33141" s="111"/>
    </row>
    <row r="33142">
      <c r="C33142" s="111"/>
    </row>
    <row r="33143">
      <c r="C33143" s="111"/>
    </row>
    <row r="33144">
      <c r="C33144" s="111"/>
    </row>
    <row r="33145">
      <c r="C33145" s="111"/>
    </row>
    <row r="33146">
      <c r="C33146" s="111"/>
    </row>
    <row r="33147">
      <c r="C33147" s="111"/>
    </row>
    <row r="33148">
      <c r="C33148" s="111"/>
    </row>
    <row r="33149">
      <c r="C33149" s="111"/>
    </row>
    <row r="33150">
      <c r="C33150" s="111"/>
    </row>
    <row r="33151">
      <c r="C33151" s="111"/>
    </row>
    <row r="33152">
      <c r="C33152" s="111"/>
    </row>
    <row r="33153">
      <c r="C33153" s="111"/>
    </row>
    <row r="33154">
      <c r="C33154" s="111"/>
    </row>
    <row r="33155">
      <c r="C33155" s="111"/>
    </row>
    <row r="33156">
      <c r="C33156" s="111"/>
    </row>
    <row r="33157">
      <c r="C33157" s="111"/>
    </row>
    <row r="33158">
      <c r="C33158" s="111"/>
    </row>
    <row r="33159">
      <c r="C33159" s="111"/>
    </row>
    <row r="33160">
      <c r="C33160" s="111"/>
    </row>
    <row r="33161">
      <c r="C33161" s="111"/>
    </row>
    <row r="33162">
      <c r="C33162" s="111"/>
    </row>
    <row r="33163">
      <c r="C33163" s="111"/>
    </row>
    <row r="33164">
      <c r="C33164" s="111"/>
    </row>
    <row r="33165">
      <c r="C33165" s="111"/>
    </row>
    <row r="33166">
      <c r="C33166" s="111"/>
    </row>
    <row r="33167">
      <c r="C33167" s="111"/>
    </row>
    <row r="33168">
      <c r="C33168" s="111"/>
    </row>
    <row r="33169">
      <c r="C33169" s="111"/>
    </row>
    <row r="33170">
      <c r="C33170" s="111"/>
    </row>
    <row r="33171">
      <c r="C33171" s="111"/>
    </row>
    <row r="33172">
      <c r="C33172" s="111"/>
    </row>
    <row r="33173">
      <c r="C33173" s="111"/>
    </row>
    <row r="33174">
      <c r="C33174" s="111"/>
    </row>
    <row r="33175">
      <c r="C33175" s="111"/>
    </row>
    <row r="33176">
      <c r="C33176" s="111"/>
    </row>
    <row r="33177">
      <c r="C33177" s="111"/>
    </row>
    <row r="33178">
      <c r="C33178" s="111"/>
    </row>
    <row r="33179">
      <c r="C33179" s="111"/>
    </row>
    <row r="33180">
      <c r="C33180" s="111"/>
    </row>
    <row r="33181">
      <c r="C33181" s="111"/>
    </row>
    <row r="33182">
      <c r="C33182" s="111"/>
    </row>
    <row r="33183">
      <c r="C33183" s="111"/>
    </row>
    <row r="33184">
      <c r="C33184" s="111"/>
    </row>
    <row r="33185">
      <c r="C33185" s="111"/>
    </row>
    <row r="33186">
      <c r="C33186" s="111"/>
    </row>
    <row r="33187">
      <c r="C33187" s="111"/>
    </row>
    <row r="33188">
      <c r="C33188" s="111"/>
    </row>
    <row r="33189">
      <c r="C33189" s="111"/>
    </row>
    <row r="33190">
      <c r="C33190" s="111"/>
    </row>
    <row r="33191">
      <c r="C33191" s="111"/>
    </row>
    <row r="33192">
      <c r="C33192" s="111"/>
    </row>
    <row r="33193">
      <c r="C33193" s="111"/>
    </row>
    <row r="33194">
      <c r="C33194" s="111"/>
    </row>
    <row r="33195">
      <c r="C33195" s="111"/>
    </row>
    <row r="33196">
      <c r="C33196" s="111"/>
    </row>
    <row r="33197">
      <c r="C33197" s="111"/>
    </row>
    <row r="33198">
      <c r="C33198" s="111"/>
    </row>
    <row r="33199">
      <c r="C33199" s="111"/>
    </row>
    <row r="33200">
      <c r="C33200" s="111"/>
    </row>
    <row r="33201">
      <c r="C33201" s="111"/>
    </row>
    <row r="33202">
      <c r="C33202" s="111"/>
    </row>
    <row r="33203">
      <c r="C33203" s="111"/>
    </row>
    <row r="33204">
      <c r="C33204" s="111"/>
    </row>
    <row r="33205">
      <c r="C33205" s="111"/>
    </row>
    <row r="33206">
      <c r="C33206" s="111"/>
    </row>
    <row r="33207">
      <c r="C33207" s="111"/>
    </row>
    <row r="33208">
      <c r="C33208" s="111"/>
    </row>
    <row r="33209">
      <c r="C33209" s="111"/>
    </row>
    <row r="33210">
      <c r="C33210" s="111"/>
    </row>
    <row r="33211">
      <c r="C33211" s="111"/>
    </row>
    <row r="33212">
      <c r="C33212" s="111"/>
    </row>
    <row r="33213">
      <c r="C33213" s="111"/>
    </row>
    <row r="33214">
      <c r="C33214" s="111"/>
    </row>
    <row r="33215">
      <c r="C33215" s="111"/>
    </row>
    <row r="33216">
      <c r="C33216" s="111"/>
    </row>
    <row r="33217">
      <c r="C33217" s="111"/>
    </row>
    <row r="33218">
      <c r="C33218" s="111"/>
    </row>
    <row r="33219">
      <c r="C33219" s="111"/>
    </row>
    <row r="33220">
      <c r="C33220" s="111"/>
    </row>
    <row r="33221">
      <c r="C33221" s="111"/>
    </row>
    <row r="33222">
      <c r="C33222" s="111"/>
    </row>
    <row r="33223">
      <c r="C33223" s="111"/>
    </row>
    <row r="33224">
      <c r="C33224" s="111"/>
    </row>
    <row r="33225">
      <c r="C33225" s="111"/>
    </row>
    <row r="33226">
      <c r="C33226" s="111"/>
    </row>
    <row r="33227">
      <c r="C33227" s="111"/>
    </row>
    <row r="33228">
      <c r="C33228" s="111"/>
    </row>
    <row r="33229">
      <c r="C33229" s="111"/>
    </row>
    <row r="33230">
      <c r="C33230" s="111"/>
    </row>
    <row r="33231">
      <c r="C33231" s="111"/>
    </row>
    <row r="33232">
      <c r="C33232" s="111"/>
    </row>
    <row r="33233">
      <c r="C33233" s="111"/>
    </row>
    <row r="33234">
      <c r="C33234" s="111"/>
    </row>
    <row r="33235">
      <c r="C33235" s="111"/>
    </row>
    <row r="33236">
      <c r="C33236" s="111"/>
    </row>
    <row r="33237">
      <c r="C33237" s="111"/>
    </row>
    <row r="33238">
      <c r="C33238" s="111"/>
    </row>
    <row r="33239">
      <c r="C33239" s="111"/>
    </row>
    <row r="33240">
      <c r="C33240" s="111"/>
    </row>
    <row r="33241">
      <c r="C33241" s="111"/>
    </row>
    <row r="33242">
      <c r="C33242" s="111"/>
    </row>
    <row r="33243">
      <c r="C33243" s="111"/>
    </row>
    <row r="33244">
      <c r="C33244" s="111"/>
    </row>
    <row r="33245">
      <c r="C33245" s="111"/>
    </row>
    <row r="33246">
      <c r="C33246" s="111"/>
    </row>
    <row r="33247">
      <c r="C33247" s="111"/>
    </row>
    <row r="33248">
      <c r="C33248" s="111"/>
    </row>
    <row r="33249">
      <c r="C33249" s="111"/>
    </row>
    <row r="33250">
      <c r="C33250" s="111"/>
    </row>
    <row r="33251">
      <c r="C33251" s="111"/>
    </row>
    <row r="33252">
      <c r="C33252" s="111"/>
    </row>
    <row r="33253">
      <c r="C33253" s="111"/>
    </row>
    <row r="33254">
      <c r="C33254" s="111"/>
    </row>
    <row r="33255">
      <c r="C33255" s="111"/>
    </row>
    <row r="33256">
      <c r="C33256" s="111"/>
    </row>
    <row r="33257">
      <c r="C33257" s="111"/>
    </row>
    <row r="33258">
      <c r="C33258" s="111"/>
    </row>
    <row r="33259">
      <c r="C33259" s="111"/>
    </row>
    <row r="33260">
      <c r="C33260" s="111"/>
    </row>
    <row r="33261">
      <c r="C33261" s="111"/>
    </row>
    <row r="33262">
      <c r="C33262" s="111"/>
    </row>
    <row r="33263">
      <c r="C33263" s="111"/>
    </row>
    <row r="33264">
      <c r="C33264" s="111"/>
    </row>
    <row r="33265">
      <c r="C33265" s="111"/>
    </row>
    <row r="33266">
      <c r="C33266" s="111"/>
    </row>
    <row r="33267">
      <c r="C33267" s="111"/>
    </row>
    <row r="33268">
      <c r="C33268" s="111"/>
    </row>
    <row r="33269">
      <c r="C33269" s="111"/>
    </row>
    <row r="33270">
      <c r="C33270" s="111"/>
    </row>
    <row r="33271">
      <c r="C33271" s="111"/>
    </row>
    <row r="33272">
      <c r="C33272" s="111"/>
    </row>
    <row r="33273">
      <c r="C33273" s="111"/>
    </row>
    <row r="33274">
      <c r="C33274" s="111"/>
    </row>
    <row r="33275">
      <c r="C33275" s="111"/>
    </row>
    <row r="33276">
      <c r="C33276" s="111"/>
    </row>
    <row r="33277">
      <c r="C33277" s="111"/>
    </row>
    <row r="33278">
      <c r="C33278" s="111"/>
    </row>
    <row r="33279">
      <c r="C33279" s="111"/>
    </row>
    <row r="33280">
      <c r="C33280" s="111"/>
    </row>
    <row r="33281">
      <c r="C33281" s="111"/>
    </row>
    <row r="33282">
      <c r="C33282" s="111"/>
    </row>
    <row r="33283">
      <c r="C33283" s="111"/>
    </row>
    <row r="33284">
      <c r="C33284" s="111"/>
    </row>
    <row r="33285">
      <c r="C33285" s="111"/>
    </row>
    <row r="33286">
      <c r="C33286" s="111"/>
    </row>
    <row r="33287">
      <c r="C33287" s="111"/>
    </row>
    <row r="33288">
      <c r="C33288" s="111"/>
    </row>
    <row r="33289">
      <c r="C33289" s="111"/>
    </row>
    <row r="33290">
      <c r="C33290" s="111"/>
    </row>
    <row r="33291">
      <c r="C33291" s="111"/>
    </row>
    <row r="33292">
      <c r="C33292" s="111"/>
    </row>
    <row r="33293">
      <c r="C33293" s="111"/>
    </row>
    <row r="33294">
      <c r="C33294" s="111"/>
    </row>
    <row r="33295">
      <c r="C33295" s="111"/>
    </row>
    <row r="33296">
      <c r="C33296" s="111"/>
    </row>
    <row r="33297">
      <c r="C33297" s="111"/>
    </row>
    <row r="33298">
      <c r="C33298" s="111"/>
    </row>
    <row r="33299">
      <c r="C33299" s="111"/>
    </row>
    <row r="33300">
      <c r="C33300" s="111"/>
    </row>
    <row r="33301">
      <c r="C33301" s="111"/>
    </row>
    <row r="33302">
      <c r="C33302" s="111"/>
    </row>
    <row r="33303">
      <c r="C33303" s="111"/>
    </row>
    <row r="33304">
      <c r="C33304" s="111"/>
    </row>
    <row r="33305">
      <c r="C33305" s="111"/>
    </row>
    <row r="33306">
      <c r="C33306" s="111"/>
    </row>
    <row r="33307">
      <c r="C33307" s="111"/>
    </row>
    <row r="33308">
      <c r="C33308" s="111"/>
    </row>
    <row r="33309">
      <c r="C33309" s="111"/>
    </row>
    <row r="33310">
      <c r="C33310" s="111"/>
    </row>
    <row r="33311">
      <c r="C33311" s="111"/>
    </row>
    <row r="33312">
      <c r="C33312" s="111"/>
    </row>
    <row r="33313">
      <c r="C33313" s="111"/>
    </row>
    <row r="33314">
      <c r="C33314" s="111"/>
    </row>
    <row r="33315">
      <c r="C33315" s="111"/>
    </row>
    <row r="33316">
      <c r="C33316" s="111"/>
    </row>
    <row r="33317">
      <c r="C33317" s="111"/>
    </row>
    <row r="33318">
      <c r="C33318" s="111"/>
    </row>
    <row r="33319">
      <c r="C33319" s="111"/>
    </row>
    <row r="33320">
      <c r="C33320" s="111"/>
    </row>
    <row r="33321">
      <c r="C33321" s="111"/>
    </row>
    <row r="33322">
      <c r="C33322" s="111"/>
    </row>
    <row r="33323">
      <c r="C33323" s="111"/>
    </row>
    <row r="33324">
      <c r="C33324" s="111"/>
    </row>
    <row r="33325">
      <c r="C33325" s="111"/>
    </row>
    <row r="33326">
      <c r="C33326" s="111"/>
    </row>
    <row r="33327">
      <c r="C33327" s="111"/>
    </row>
    <row r="33328">
      <c r="C33328" s="111"/>
    </row>
    <row r="33329">
      <c r="C33329" s="111"/>
    </row>
    <row r="33330">
      <c r="C33330" s="111"/>
    </row>
    <row r="33331">
      <c r="C33331" s="111"/>
    </row>
    <row r="33332">
      <c r="C33332" s="111"/>
      <c r="S33332" s="115"/>
    </row>
    <row r="33333">
      <c r="C33333" s="111"/>
    </row>
    <row r="33334">
      <c r="C33334" s="111"/>
    </row>
    <row r="33335">
      <c r="C33335" s="111"/>
    </row>
    <row r="33336">
      <c r="C33336" s="111"/>
    </row>
    <row r="33337">
      <c r="C33337" s="111"/>
    </row>
    <row r="33338">
      <c r="C33338" s="111"/>
    </row>
    <row r="33339">
      <c r="C33339" s="111"/>
    </row>
    <row r="33340">
      <c r="C33340" s="111"/>
    </row>
    <row r="33341">
      <c r="C33341" s="111"/>
    </row>
    <row r="33342">
      <c r="C33342" s="111"/>
    </row>
    <row r="33343">
      <c r="C33343" s="111"/>
      <c r="S33343" s="115"/>
    </row>
    <row r="33344">
      <c r="C33344" s="111"/>
    </row>
    <row r="33345">
      <c r="C33345" s="111"/>
    </row>
    <row r="33346">
      <c r="C33346" s="111"/>
    </row>
    <row r="33347">
      <c r="C33347" s="111"/>
    </row>
    <row r="33348">
      <c r="C33348" s="111"/>
    </row>
    <row r="33349">
      <c r="C33349" s="111"/>
    </row>
    <row r="33350">
      <c r="C33350" s="111"/>
    </row>
    <row r="33351">
      <c r="C33351" s="111"/>
    </row>
    <row r="33352">
      <c r="C33352" s="111"/>
    </row>
    <row r="33353">
      <c r="C33353" s="111"/>
    </row>
    <row r="33354">
      <c r="C33354" s="111"/>
    </row>
    <row r="33355">
      <c r="C33355" s="111"/>
    </row>
    <row r="33356">
      <c r="C33356" s="111"/>
    </row>
    <row r="33357">
      <c r="C33357" s="111"/>
    </row>
    <row r="33358">
      <c r="C33358" s="111"/>
    </row>
    <row r="33359">
      <c r="C33359" s="111"/>
    </row>
    <row r="33360">
      <c r="C33360" s="111"/>
    </row>
    <row r="33361">
      <c r="C33361" s="111"/>
    </row>
    <row r="33362">
      <c r="C33362" s="111"/>
    </row>
    <row r="33363">
      <c r="C33363" s="111"/>
    </row>
    <row r="33364">
      <c r="C33364" s="111"/>
    </row>
    <row r="33365">
      <c r="C33365" s="111"/>
    </row>
    <row r="33366">
      <c r="C33366" s="111"/>
    </row>
    <row r="33367">
      <c r="C33367" s="111"/>
    </row>
    <row r="33368">
      <c r="C33368" s="111"/>
    </row>
    <row r="33369">
      <c r="C33369" s="111"/>
    </row>
    <row r="33370">
      <c r="C33370" s="111"/>
    </row>
    <row r="33371">
      <c r="C33371" s="111"/>
    </row>
    <row r="33372">
      <c r="C33372" s="111"/>
    </row>
    <row r="33373">
      <c r="C33373" s="111"/>
    </row>
    <row r="33374">
      <c r="C33374" s="111"/>
    </row>
    <row r="33375">
      <c r="C33375" s="111"/>
    </row>
    <row r="33376">
      <c r="C33376" s="111"/>
    </row>
    <row r="33377">
      <c r="C33377" s="111"/>
    </row>
    <row r="33378">
      <c r="C33378" s="111"/>
    </row>
    <row r="33379">
      <c r="C33379" s="111"/>
    </row>
    <row r="33380">
      <c r="C33380" s="111"/>
    </row>
    <row r="33381">
      <c r="C33381" s="111"/>
    </row>
    <row r="33382">
      <c r="C33382" s="111"/>
    </row>
    <row r="33383">
      <c r="C33383" s="111"/>
    </row>
    <row r="33384">
      <c r="C33384" s="111"/>
    </row>
    <row r="33385">
      <c r="C33385" s="111"/>
    </row>
    <row r="33386">
      <c r="C33386" s="111"/>
    </row>
    <row r="33387">
      <c r="C33387" s="111"/>
    </row>
    <row r="33388">
      <c r="C33388" s="111"/>
    </row>
    <row r="33389">
      <c r="C33389" s="111"/>
    </row>
    <row r="33390">
      <c r="C33390" s="111"/>
    </row>
    <row r="33391">
      <c r="C33391" s="111"/>
    </row>
    <row r="33392">
      <c r="C33392" s="111"/>
    </row>
    <row r="33393">
      <c r="C33393" s="111"/>
    </row>
    <row r="33394">
      <c r="C33394" s="111"/>
    </row>
    <row r="33395">
      <c r="C33395" s="111"/>
    </row>
    <row r="33396">
      <c r="C33396" s="111"/>
    </row>
    <row r="33397">
      <c r="C33397" s="111"/>
    </row>
    <row r="33398">
      <c r="C33398" s="111"/>
    </row>
    <row r="33399">
      <c r="C33399" s="111"/>
    </row>
    <row r="33400">
      <c r="C33400" s="111"/>
    </row>
    <row r="33401">
      <c r="C33401" s="111"/>
    </row>
    <row r="33402">
      <c r="C33402" s="111"/>
    </row>
    <row r="33403">
      <c r="C33403" s="111"/>
    </row>
    <row r="33404">
      <c r="C33404" s="111"/>
    </row>
    <row r="33405">
      <c r="C33405" s="111"/>
    </row>
    <row r="33406">
      <c r="C33406" s="111"/>
    </row>
    <row r="33407">
      <c r="C33407" s="111"/>
    </row>
    <row r="33408">
      <c r="C33408" s="111"/>
    </row>
    <row r="33409">
      <c r="C33409" s="111"/>
    </row>
    <row r="33410">
      <c r="C33410" s="111"/>
    </row>
    <row r="33411">
      <c r="C33411" s="111"/>
    </row>
    <row r="33412">
      <c r="C33412" s="111"/>
    </row>
    <row r="33413">
      <c r="C33413" s="111"/>
    </row>
    <row r="33414">
      <c r="C33414" s="111"/>
    </row>
    <row r="33415">
      <c r="C33415" s="111"/>
    </row>
    <row r="33416">
      <c r="C33416" s="111"/>
    </row>
    <row r="33417">
      <c r="C33417" s="111"/>
    </row>
    <row r="33418">
      <c r="C33418" s="111"/>
    </row>
    <row r="33419">
      <c r="C33419" s="111"/>
    </row>
    <row r="33420">
      <c r="C33420" s="111"/>
    </row>
    <row r="33421">
      <c r="C33421" s="111"/>
    </row>
    <row r="33422">
      <c r="C33422" s="111"/>
    </row>
    <row r="33423">
      <c r="C33423" s="111"/>
    </row>
    <row r="33424">
      <c r="C33424" s="111"/>
    </row>
    <row r="33425">
      <c r="C33425" s="111"/>
    </row>
    <row r="33426">
      <c r="C33426" s="111"/>
    </row>
    <row r="33427">
      <c r="C33427" s="111"/>
    </row>
    <row r="33428">
      <c r="C33428" s="111"/>
    </row>
    <row r="33429">
      <c r="C33429" s="111"/>
    </row>
    <row r="33430">
      <c r="C33430" s="111"/>
    </row>
    <row r="33431">
      <c r="C33431" s="111"/>
    </row>
    <row r="33432">
      <c r="C33432" s="111"/>
    </row>
    <row r="33433">
      <c r="C33433" s="111"/>
    </row>
    <row r="33434">
      <c r="C33434" s="111"/>
    </row>
    <row r="33435">
      <c r="C33435" s="111"/>
    </row>
    <row r="33436">
      <c r="C33436" s="111"/>
    </row>
    <row r="33437">
      <c r="C33437" s="111"/>
    </row>
    <row r="33438">
      <c r="C33438" s="111"/>
    </row>
    <row r="33439">
      <c r="C33439" s="111"/>
    </row>
    <row r="33440">
      <c r="C33440" s="111"/>
    </row>
    <row r="33441">
      <c r="C33441" s="111"/>
    </row>
    <row r="33442">
      <c r="C33442" s="111"/>
    </row>
    <row r="33443">
      <c r="C33443" s="111"/>
    </row>
    <row r="33444">
      <c r="C33444" s="111"/>
    </row>
    <row r="33445">
      <c r="C33445" s="111"/>
    </row>
    <row r="33446">
      <c r="C33446" s="111"/>
    </row>
    <row r="33447">
      <c r="C33447" s="111"/>
    </row>
    <row r="33448">
      <c r="C33448" s="111"/>
    </row>
    <row r="33449">
      <c r="C33449" s="111"/>
    </row>
    <row r="33450">
      <c r="C33450" s="111"/>
    </row>
    <row r="33451">
      <c r="C33451" s="111"/>
    </row>
    <row r="33452">
      <c r="C33452" s="111"/>
    </row>
    <row r="33453">
      <c r="C33453" s="111"/>
    </row>
    <row r="33454">
      <c r="C33454" s="111"/>
    </row>
    <row r="33455">
      <c r="C33455" s="111"/>
    </row>
    <row r="33456">
      <c r="C33456" s="111"/>
    </row>
    <row r="33457">
      <c r="C33457" s="111"/>
    </row>
    <row r="33458">
      <c r="C33458" s="111"/>
    </row>
    <row r="33459">
      <c r="C33459" s="111"/>
    </row>
    <row r="33460">
      <c r="C33460" s="111"/>
    </row>
    <row r="33461">
      <c r="C33461" s="111"/>
    </row>
    <row r="33462">
      <c r="C33462" s="111"/>
    </row>
    <row r="33463">
      <c r="C33463" s="111"/>
    </row>
    <row r="33464">
      <c r="C33464" s="111"/>
    </row>
    <row r="33465">
      <c r="C33465" s="111"/>
    </row>
    <row r="33466">
      <c r="C33466" s="111"/>
    </row>
    <row r="33467">
      <c r="C33467" s="111"/>
    </row>
    <row r="33468">
      <c r="C33468" s="111"/>
    </row>
    <row r="33469">
      <c r="C33469" s="111"/>
    </row>
    <row r="33470">
      <c r="C33470" s="111"/>
    </row>
    <row r="33471">
      <c r="C33471" s="111"/>
    </row>
    <row r="33472">
      <c r="C33472" s="111"/>
    </row>
    <row r="33473">
      <c r="C33473" s="111"/>
    </row>
    <row r="33474">
      <c r="C33474" s="111"/>
    </row>
    <row r="33475">
      <c r="C33475" s="111"/>
    </row>
    <row r="33476">
      <c r="C33476" s="111"/>
    </row>
    <row r="33477">
      <c r="C33477" s="111"/>
    </row>
    <row r="33478">
      <c r="C33478" s="111"/>
    </row>
    <row r="33479">
      <c r="C33479" s="111"/>
    </row>
    <row r="33480">
      <c r="C33480" s="111"/>
    </row>
    <row r="33481">
      <c r="C33481" s="111"/>
    </row>
    <row r="33482">
      <c r="C33482" s="111"/>
    </row>
    <row r="33483">
      <c r="C33483" s="111"/>
    </row>
    <row r="33484">
      <c r="C33484" s="111"/>
    </row>
    <row r="33485">
      <c r="C33485" s="111"/>
    </row>
    <row r="33486">
      <c r="C33486" s="111"/>
    </row>
    <row r="33487">
      <c r="C33487" s="111"/>
    </row>
    <row r="33488">
      <c r="C33488" s="111"/>
    </row>
    <row r="33489">
      <c r="C33489" s="111"/>
    </row>
    <row r="33490">
      <c r="C33490" s="111"/>
      <c r="S33490" s="115"/>
    </row>
    <row r="33491">
      <c r="C33491" s="111"/>
    </row>
    <row r="33492">
      <c r="C33492" s="111"/>
    </row>
    <row r="33493">
      <c r="C33493" s="111"/>
    </row>
    <row r="33494">
      <c r="C33494" s="111"/>
    </row>
    <row r="33495">
      <c r="C33495" s="111"/>
    </row>
    <row r="33496">
      <c r="C33496" s="111"/>
    </row>
    <row r="33497">
      <c r="C33497" s="111"/>
    </row>
    <row r="33498">
      <c r="C33498" s="111"/>
    </row>
    <row r="33499">
      <c r="C33499" s="111"/>
    </row>
    <row r="33500">
      <c r="C33500" s="111"/>
    </row>
    <row r="33501">
      <c r="C33501" s="111"/>
    </row>
    <row r="33502">
      <c r="C33502" s="111"/>
    </row>
    <row r="33503">
      <c r="C33503" s="111"/>
    </row>
    <row r="33504">
      <c r="C33504" s="111"/>
    </row>
    <row r="33505">
      <c r="C33505" s="111"/>
    </row>
    <row r="33506">
      <c r="C33506" s="111"/>
    </row>
    <row r="33507">
      <c r="C33507" s="111"/>
    </row>
    <row r="33508">
      <c r="C33508" s="111"/>
    </row>
    <row r="33509">
      <c r="C33509" s="111"/>
    </row>
    <row r="33510">
      <c r="C33510" s="111"/>
    </row>
    <row r="33511">
      <c r="C33511" s="111"/>
    </row>
    <row r="33512">
      <c r="C33512" s="111"/>
    </row>
    <row r="33513">
      <c r="C33513" s="111"/>
    </row>
    <row r="33514">
      <c r="C33514" s="111"/>
    </row>
    <row r="33515">
      <c r="C33515" s="111"/>
    </row>
    <row r="33516">
      <c r="C33516" s="111"/>
    </row>
    <row r="33517">
      <c r="C33517" s="111"/>
    </row>
    <row r="33518">
      <c r="C33518" s="111"/>
    </row>
    <row r="33519">
      <c r="C33519" s="111"/>
    </row>
    <row r="33520">
      <c r="C33520" s="111"/>
    </row>
    <row r="33521">
      <c r="C33521" s="111"/>
    </row>
    <row r="33522">
      <c r="C33522" s="111"/>
    </row>
    <row r="33523">
      <c r="C33523" s="111"/>
    </row>
    <row r="33524">
      <c r="C33524" s="111"/>
    </row>
    <row r="33525">
      <c r="C33525" s="111"/>
    </row>
    <row r="33526">
      <c r="C33526" s="111"/>
    </row>
    <row r="33527">
      <c r="C33527" s="111"/>
    </row>
    <row r="33528">
      <c r="C33528" s="111"/>
    </row>
    <row r="33529">
      <c r="C33529" s="111"/>
    </row>
    <row r="33530">
      <c r="C33530" s="111"/>
    </row>
    <row r="33531">
      <c r="C33531" s="111"/>
    </row>
    <row r="33532">
      <c r="C33532" s="111"/>
      <c r="S33532" s="115"/>
    </row>
    <row r="33533">
      <c r="C33533" s="111"/>
    </row>
    <row r="33534">
      <c r="C33534" s="111"/>
    </row>
    <row r="33535">
      <c r="C33535" s="111"/>
    </row>
    <row r="33536">
      <c r="C33536" s="111"/>
    </row>
    <row r="33537">
      <c r="C33537" s="111"/>
    </row>
    <row r="33538">
      <c r="C33538" s="111"/>
    </row>
    <row r="33539">
      <c r="C33539" s="111"/>
    </row>
    <row r="33540">
      <c r="C33540" s="111"/>
    </row>
    <row r="33541">
      <c r="C33541" s="111"/>
    </row>
    <row r="33542">
      <c r="C33542" s="111"/>
    </row>
    <row r="33543">
      <c r="C33543" s="111"/>
    </row>
    <row r="33544">
      <c r="C33544" s="111"/>
    </row>
    <row r="33545">
      <c r="C33545" s="111"/>
    </row>
    <row r="33546">
      <c r="C33546" s="111"/>
    </row>
    <row r="33547">
      <c r="C33547" s="111"/>
    </row>
    <row r="33548">
      <c r="C33548" s="111"/>
    </row>
    <row r="33549">
      <c r="C33549" s="111"/>
    </row>
    <row r="33550">
      <c r="C33550" s="111"/>
    </row>
    <row r="33551">
      <c r="C33551" s="111"/>
    </row>
    <row r="33552">
      <c r="C33552" s="111"/>
    </row>
    <row r="33553">
      <c r="C33553" s="111"/>
    </row>
    <row r="33554">
      <c r="C33554" s="111"/>
    </row>
    <row r="33555">
      <c r="C33555" s="111"/>
    </row>
    <row r="33556">
      <c r="C33556" s="111"/>
    </row>
    <row r="33557">
      <c r="C33557" s="111"/>
    </row>
    <row r="33558">
      <c r="C33558" s="111"/>
    </row>
    <row r="33559">
      <c r="C33559" s="111"/>
    </row>
    <row r="33560">
      <c r="C33560" s="111"/>
    </row>
    <row r="33561">
      <c r="C33561" s="111"/>
    </row>
    <row r="33562">
      <c r="C33562" s="111"/>
    </row>
    <row r="33563">
      <c r="C33563" s="111"/>
    </row>
    <row r="33564">
      <c r="C33564" s="111"/>
    </row>
    <row r="33565">
      <c r="C33565" s="111"/>
    </row>
    <row r="33566">
      <c r="C33566" s="111"/>
    </row>
    <row r="33567">
      <c r="C33567" s="111"/>
    </row>
    <row r="33568">
      <c r="C33568" s="111"/>
    </row>
    <row r="33569">
      <c r="C33569" s="111"/>
    </row>
    <row r="33570">
      <c r="C33570" s="111"/>
    </row>
    <row r="33571">
      <c r="C33571" s="111"/>
    </row>
    <row r="33572">
      <c r="C33572" s="111"/>
    </row>
    <row r="33573">
      <c r="C33573" s="111"/>
    </row>
    <row r="33574">
      <c r="C33574" s="111"/>
    </row>
    <row r="33575">
      <c r="C33575" s="111"/>
    </row>
    <row r="33576">
      <c r="C33576" s="111"/>
    </row>
    <row r="33577">
      <c r="C33577" s="111"/>
    </row>
    <row r="33578">
      <c r="C33578" s="111"/>
    </row>
    <row r="33579">
      <c r="C33579" s="111"/>
    </row>
    <row r="33580">
      <c r="C33580" s="111"/>
    </row>
    <row r="33581">
      <c r="C33581" s="111"/>
    </row>
    <row r="33582">
      <c r="C33582" s="111"/>
    </row>
    <row r="33583">
      <c r="C33583" s="111"/>
    </row>
    <row r="33584">
      <c r="C33584" s="111"/>
    </row>
    <row r="33585">
      <c r="C33585" s="111"/>
    </row>
    <row r="33586">
      <c r="C33586" s="111"/>
    </row>
    <row r="33587">
      <c r="C33587" s="111"/>
    </row>
    <row r="33588">
      <c r="C33588" s="111"/>
    </row>
    <row r="33589">
      <c r="C33589" s="111"/>
    </row>
    <row r="33590">
      <c r="C33590" s="111"/>
    </row>
    <row r="33591">
      <c r="C33591" s="111"/>
    </row>
    <row r="33592">
      <c r="C33592" s="111"/>
    </row>
    <row r="33593">
      <c r="C33593" s="111"/>
    </row>
    <row r="33594">
      <c r="C33594" s="111"/>
    </row>
    <row r="33595">
      <c r="C33595" s="111"/>
    </row>
    <row r="33596">
      <c r="C33596" s="111"/>
    </row>
    <row r="33597">
      <c r="C33597" s="111"/>
    </row>
    <row r="33598">
      <c r="C33598" s="111"/>
    </row>
    <row r="33599">
      <c r="C33599" s="111"/>
    </row>
    <row r="33600">
      <c r="C33600" s="111"/>
    </row>
    <row r="33601">
      <c r="C33601" s="111"/>
    </row>
    <row r="33602">
      <c r="C33602" s="111"/>
    </row>
    <row r="33603">
      <c r="C33603" s="111"/>
    </row>
    <row r="33604">
      <c r="C33604" s="111"/>
    </row>
    <row r="33605">
      <c r="C33605" s="111"/>
    </row>
    <row r="33606">
      <c r="C33606" s="111"/>
    </row>
    <row r="33607">
      <c r="C33607" s="111"/>
    </row>
    <row r="33608">
      <c r="C33608" s="111"/>
    </row>
    <row r="33609">
      <c r="C33609" s="111"/>
    </row>
    <row r="33610">
      <c r="C33610" s="111"/>
    </row>
    <row r="33611">
      <c r="C33611" s="111"/>
    </row>
    <row r="33612">
      <c r="C33612" s="111"/>
    </row>
    <row r="33613">
      <c r="C33613" s="111"/>
    </row>
    <row r="33614">
      <c r="C33614" s="111"/>
    </row>
    <row r="33615">
      <c r="C33615" s="111"/>
    </row>
    <row r="33616">
      <c r="C33616" s="111"/>
    </row>
    <row r="33617">
      <c r="C33617" s="111"/>
    </row>
    <row r="33618">
      <c r="C33618" s="111"/>
    </row>
    <row r="33619">
      <c r="C33619" s="111"/>
    </row>
    <row r="33620">
      <c r="C33620" s="111"/>
    </row>
    <row r="33621">
      <c r="C33621" s="111"/>
    </row>
    <row r="33622">
      <c r="C33622" s="111"/>
    </row>
    <row r="33623">
      <c r="C33623" s="111"/>
    </row>
    <row r="33624">
      <c r="C33624" s="111"/>
    </row>
    <row r="33625">
      <c r="C33625" s="111"/>
    </row>
    <row r="33626">
      <c r="C33626" s="111"/>
    </row>
    <row r="33627">
      <c r="C33627" s="111"/>
    </row>
    <row r="33628">
      <c r="C33628" s="111"/>
    </row>
    <row r="33629">
      <c r="C33629" s="111"/>
    </row>
    <row r="33630">
      <c r="C33630" s="111"/>
    </row>
    <row r="33631">
      <c r="C33631" s="111"/>
    </row>
    <row r="33632">
      <c r="C33632" s="111"/>
    </row>
    <row r="33633">
      <c r="C33633" s="111"/>
    </row>
    <row r="33634">
      <c r="C33634" s="111"/>
    </row>
    <row r="33635">
      <c r="C33635" s="111"/>
    </row>
    <row r="33636">
      <c r="C33636" s="111"/>
    </row>
    <row r="33637">
      <c r="C33637" s="111"/>
    </row>
    <row r="33638">
      <c r="C33638" s="111"/>
    </row>
    <row r="33639">
      <c r="C33639" s="111"/>
    </row>
    <row r="33640">
      <c r="C33640" s="111"/>
    </row>
    <row r="33641">
      <c r="C33641" s="111"/>
    </row>
    <row r="33642">
      <c r="C33642" s="111"/>
    </row>
    <row r="33643">
      <c r="C33643" s="111"/>
    </row>
    <row r="33644">
      <c r="C33644" s="111"/>
    </row>
    <row r="33645">
      <c r="C33645" s="111"/>
    </row>
    <row r="33646">
      <c r="C33646" s="111"/>
    </row>
    <row r="33647">
      <c r="C33647" s="111"/>
    </row>
    <row r="33648">
      <c r="C33648" s="111"/>
    </row>
    <row r="33649">
      <c r="C33649" s="111"/>
    </row>
    <row r="33650">
      <c r="C33650" s="111"/>
    </row>
    <row r="33651">
      <c r="C33651" s="111"/>
    </row>
    <row r="33652">
      <c r="C33652" s="111"/>
    </row>
    <row r="33653">
      <c r="C33653" s="111"/>
    </row>
    <row r="33654">
      <c r="C33654" s="111"/>
    </row>
    <row r="33655">
      <c r="C33655" s="111"/>
    </row>
    <row r="33656">
      <c r="C33656" s="111"/>
    </row>
    <row r="33657">
      <c r="C33657" s="111"/>
    </row>
    <row r="33658">
      <c r="C33658" s="111"/>
    </row>
    <row r="33659">
      <c r="C33659" s="111"/>
    </row>
    <row r="33660">
      <c r="C33660" s="111"/>
    </row>
    <row r="33661">
      <c r="C33661" s="111"/>
    </row>
    <row r="33662">
      <c r="C33662" s="111"/>
    </row>
    <row r="33663">
      <c r="C33663" s="111"/>
    </row>
    <row r="33664">
      <c r="C33664" s="111"/>
    </row>
    <row r="33665">
      <c r="C33665" s="111"/>
    </row>
    <row r="33666">
      <c r="C33666" s="111"/>
    </row>
    <row r="33667">
      <c r="C33667" s="111"/>
    </row>
    <row r="33668">
      <c r="C33668" s="111"/>
    </row>
    <row r="33669">
      <c r="C33669" s="111"/>
    </row>
    <row r="33670">
      <c r="C33670" s="111"/>
    </row>
    <row r="33671">
      <c r="C33671" s="111"/>
    </row>
    <row r="33672">
      <c r="C33672" s="111"/>
    </row>
    <row r="33673">
      <c r="C33673" s="111"/>
    </row>
    <row r="33674">
      <c r="C33674" s="111"/>
    </row>
    <row r="33675">
      <c r="C33675" s="111"/>
    </row>
    <row r="33676">
      <c r="C33676" s="111"/>
    </row>
    <row r="33677">
      <c r="C33677" s="111"/>
    </row>
    <row r="33678">
      <c r="C33678" s="111"/>
    </row>
    <row r="33679">
      <c r="C33679" s="111"/>
    </row>
    <row r="33680">
      <c r="C33680" s="111"/>
    </row>
    <row r="33681">
      <c r="C33681" s="111"/>
    </row>
    <row r="33682">
      <c r="C33682" s="111"/>
    </row>
    <row r="33683">
      <c r="C33683" s="111"/>
    </row>
    <row r="33684">
      <c r="C33684" s="111"/>
    </row>
    <row r="33685">
      <c r="C33685" s="111"/>
    </row>
    <row r="33686">
      <c r="C33686" s="111"/>
    </row>
    <row r="33687">
      <c r="C33687" s="111"/>
    </row>
    <row r="33688">
      <c r="C33688" s="111"/>
    </row>
    <row r="33689">
      <c r="C33689" s="111"/>
    </row>
    <row r="33690">
      <c r="C33690" s="111"/>
    </row>
    <row r="33691">
      <c r="C33691" s="111"/>
    </row>
    <row r="33692">
      <c r="C33692" s="111"/>
    </row>
    <row r="33693">
      <c r="C33693" s="111"/>
    </row>
    <row r="33694">
      <c r="C33694" s="111"/>
    </row>
    <row r="33695">
      <c r="C33695" s="111"/>
    </row>
    <row r="33696">
      <c r="C33696" s="111"/>
    </row>
    <row r="33697">
      <c r="C33697" s="111"/>
    </row>
    <row r="33698">
      <c r="C33698" s="111"/>
    </row>
    <row r="33699">
      <c r="C33699" s="111"/>
    </row>
    <row r="33700">
      <c r="C33700" s="111"/>
    </row>
    <row r="33701">
      <c r="C33701" s="111"/>
    </row>
    <row r="33702">
      <c r="C33702" s="111"/>
    </row>
    <row r="33703">
      <c r="C33703" s="111"/>
    </row>
    <row r="33704">
      <c r="C33704" s="111"/>
    </row>
    <row r="33705">
      <c r="C33705" s="111"/>
    </row>
    <row r="33706">
      <c r="C33706" s="111"/>
    </row>
    <row r="33707">
      <c r="C33707" s="111"/>
    </row>
    <row r="33708">
      <c r="C33708" s="111"/>
    </row>
    <row r="33709">
      <c r="C33709" s="111"/>
    </row>
    <row r="33710">
      <c r="C33710" s="111"/>
    </row>
    <row r="33711">
      <c r="C33711" s="111"/>
    </row>
    <row r="33712">
      <c r="C33712" s="111"/>
    </row>
    <row r="33713">
      <c r="C33713" s="111"/>
    </row>
    <row r="33714">
      <c r="C33714" s="111"/>
    </row>
    <row r="33715">
      <c r="C33715" s="111"/>
    </row>
    <row r="33716">
      <c r="C33716" s="111"/>
    </row>
    <row r="33717">
      <c r="C33717" s="111"/>
    </row>
    <row r="33718">
      <c r="C33718" s="111"/>
    </row>
    <row r="33719">
      <c r="C33719" s="111"/>
    </row>
    <row r="33720">
      <c r="C33720" s="111"/>
    </row>
    <row r="33721">
      <c r="C33721" s="111"/>
    </row>
    <row r="33722">
      <c r="C33722" s="111"/>
    </row>
    <row r="33723">
      <c r="C33723" s="111"/>
    </row>
    <row r="33724">
      <c r="C33724" s="111"/>
    </row>
    <row r="33725">
      <c r="C33725" s="111"/>
    </row>
    <row r="33726">
      <c r="C33726" s="111"/>
    </row>
    <row r="33727">
      <c r="C33727" s="111"/>
    </row>
    <row r="33728">
      <c r="C33728" s="111"/>
    </row>
    <row r="33729">
      <c r="C33729" s="111"/>
    </row>
    <row r="33730">
      <c r="C33730" s="111"/>
    </row>
    <row r="33731">
      <c r="C33731" s="111"/>
    </row>
    <row r="33732">
      <c r="C33732" s="111"/>
    </row>
    <row r="33733">
      <c r="C33733" s="111"/>
    </row>
    <row r="33734">
      <c r="C33734" s="111"/>
    </row>
    <row r="33735">
      <c r="C33735" s="111"/>
    </row>
    <row r="33736">
      <c r="C33736" s="111"/>
    </row>
    <row r="33737">
      <c r="C33737" s="111"/>
    </row>
    <row r="33738">
      <c r="C33738" s="111"/>
    </row>
    <row r="33739">
      <c r="C33739" s="111"/>
    </row>
    <row r="33740">
      <c r="C33740" s="111"/>
    </row>
    <row r="33741">
      <c r="C33741" s="111"/>
    </row>
    <row r="33742">
      <c r="C33742" s="111"/>
    </row>
    <row r="33743">
      <c r="C33743" s="111"/>
    </row>
    <row r="33744">
      <c r="C33744" s="111"/>
    </row>
    <row r="33745">
      <c r="C33745" s="111"/>
    </row>
    <row r="33746">
      <c r="C33746" s="111"/>
    </row>
    <row r="33747">
      <c r="C33747" s="111"/>
    </row>
    <row r="33748">
      <c r="C33748" s="111"/>
    </row>
    <row r="33749">
      <c r="C33749" s="111"/>
    </row>
    <row r="33750">
      <c r="C33750" s="111"/>
    </row>
    <row r="33751">
      <c r="C33751" s="111"/>
    </row>
    <row r="33752">
      <c r="C33752" s="111"/>
    </row>
    <row r="33753">
      <c r="C33753" s="111"/>
    </row>
    <row r="33754">
      <c r="C33754" s="111"/>
    </row>
    <row r="33755">
      <c r="C33755" s="111"/>
    </row>
    <row r="33756">
      <c r="C33756" s="111"/>
    </row>
    <row r="33757">
      <c r="C33757" s="111"/>
    </row>
    <row r="33758">
      <c r="C33758" s="111"/>
    </row>
    <row r="33759">
      <c r="C33759" s="111"/>
    </row>
    <row r="33760">
      <c r="C33760" s="111"/>
    </row>
    <row r="33761">
      <c r="C33761" s="111"/>
    </row>
    <row r="33762">
      <c r="C33762" s="111"/>
    </row>
    <row r="33763">
      <c r="C33763" s="111"/>
    </row>
    <row r="33764">
      <c r="C33764" s="111"/>
    </row>
    <row r="33765">
      <c r="C33765" s="111"/>
    </row>
    <row r="33766">
      <c r="C33766" s="111"/>
    </row>
    <row r="33767">
      <c r="C33767" s="111"/>
    </row>
    <row r="33768">
      <c r="C33768" s="111"/>
    </row>
    <row r="33769">
      <c r="C33769" s="111"/>
    </row>
    <row r="33770">
      <c r="C33770" s="111"/>
    </row>
    <row r="33771">
      <c r="C33771" s="111"/>
    </row>
    <row r="33772">
      <c r="C33772" s="111"/>
    </row>
    <row r="33773">
      <c r="C33773" s="111"/>
    </row>
    <row r="33774">
      <c r="C33774" s="111"/>
    </row>
    <row r="33775">
      <c r="C33775" s="111"/>
    </row>
    <row r="33776">
      <c r="C33776" s="111"/>
    </row>
    <row r="33777">
      <c r="C33777" s="111"/>
    </row>
    <row r="33778">
      <c r="C33778" s="111"/>
    </row>
    <row r="33779">
      <c r="C33779" s="111"/>
    </row>
    <row r="33780">
      <c r="C33780" s="111"/>
    </row>
    <row r="33781">
      <c r="C33781" s="111"/>
    </row>
    <row r="33782">
      <c r="C33782" s="111"/>
    </row>
    <row r="33783">
      <c r="C33783" s="111"/>
    </row>
    <row r="33784">
      <c r="C33784" s="111"/>
    </row>
    <row r="33785">
      <c r="C33785" s="111"/>
    </row>
    <row r="33786">
      <c r="C33786" s="111"/>
    </row>
    <row r="33787">
      <c r="C33787" s="111"/>
    </row>
    <row r="33788">
      <c r="C33788" s="111"/>
    </row>
    <row r="33789">
      <c r="C33789" s="111"/>
    </row>
    <row r="33790">
      <c r="C33790" s="111"/>
    </row>
    <row r="33791">
      <c r="C33791" s="111"/>
    </row>
    <row r="33792">
      <c r="C33792" s="111"/>
    </row>
    <row r="33793">
      <c r="C33793" s="111"/>
    </row>
    <row r="33794">
      <c r="C33794" s="111"/>
    </row>
    <row r="33795">
      <c r="C33795" s="111"/>
    </row>
    <row r="33796">
      <c r="C33796" s="111"/>
    </row>
    <row r="33797">
      <c r="C33797" s="111"/>
    </row>
    <row r="33798">
      <c r="C33798" s="111"/>
    </row>
    <row r="33799">
      <c r="C33799" s="111"/>
    </row>
    <row r="33800">
      <c r="C33800" s="111"/>
    </row>
    <row r="33801">
      <c r="C33801" s="111"/>
    </row>
    <row r="33802">
      <c r="C33802" s="111"/>
    </row>
    <row r="33803">
      <c r="C33803" s="111"/>
    </row>
    <row r="33804">
      <c r="C33804" s="111"/>
    </row>
    <row r="33805">
      <c r="C33805" s="111"/>
    </row>
    <row r="33806">
      <c r="C33806" s="111"/>
    </row>
    <row r="33807">
      <c r="C33807" s="111"/>
    </row>
    <row r="33808">
      <c r="C33808" s="111"/>
    </row>
    <row r="33809">
      <c r="C33809" s="111"/>
    </row>
    <row r="33810">
      <c r="C33810" s="111"/>
    </row>
    <row r="33811">
      <c r="C33811" s="111"/>
    </row>
    <row r="33812">
      <c r="C33812" s="111"/>
    </row>
    <row r="33813">
      <c r="C33813" s="111"/>
    </row>
    <row r="33814">
      <c r="C33814" s="111"/>
    </row>
    <row r="33815">
      <c r="C33815" s="111"/>
    </row>
    <row r="33816">
      <c r="C33816" s="111"/>
    </row>
    <row r="33817">
      <c r="C33817" s="111"/>
    </row>
    <row r="33818">
      <c r="C33818" s="111"/>
    </row>
    <row r="33819">
      <c r="C33819" s="111"/>
    </row>
    <row r="33820">
      <c r="C33820" s="111"/>
    </row>
    <row r="33821">
      <c r="C33821" s="111"/>
    </row>
    <row r="33822">
      <c r="C33822" s="111"/>
    </row>
    <row r="33823">
      <c r="C33823" s="111"/>
    </row>
    <row r="33824">
      <c r="C33824" s="111"/>
    </row>
    <row r="33825">
      <c r="C33825" s="111"/>
    </row>
    <row r="33826">
      <c r="C33826" s="111"/>
    </row>
    <row r="33827">
      <c r="C33827" s="111"/>
    </row>
    <row r="33828">
      <c r="C33828" s="111"/>
    </row>
    <row r="33829">
      <c r="C33829" s="111"/>
    </row>
    <row r="33830">
      <c r="C33830" s="111"/>
    </row>
    <row r="33831">
      <c r="C33831" s="111"/>
    </row>
    <row r="33832">
      <c r="C33832" s="111"/>
    </row>
    <row r="33833">
      <c r="C33833" s="111"/>
    </row>
    <row r="33834">
      <c r="C33834" s="111"/>
    </row>
    <row r="33835">
      <c r="C33835" s="111"/>
    </row>
    <row r="33836">
      <c r="C33836" s="111"/>
    </row>
    <row r="33837">
      <c r="C33837" s="111"/>
    </row>
    <row r="33838">
      <c r="C33838" s="111"/>
    </row>
    <row r="33839">
      <c r="C33839" s="111"/>
    </row>
    <row r="33840">
      <c r="C33840" s="111"/>
    </row>
    <row r="33841">
      <c r="C33841" s="111"/>
    </row>
    <row r="33842">
      <c r="C33842" s="111"/>
    </row>
    <row r="33843">
      <c r="C33843" s="111"/>
    </row>
    <row r="33844">
      <c r="C33844" s="111"/>
    </row>
    <row r="33845">
      <c r="C33845" s="111"/>
    </row>
    <row r="33846">
      <c r="C33846" s="111"/>
    </row>
    <row r="33847">
      <c r="C33847" s="111"/>
    </row>
    <row r="33848">
      <c r="C33848" s="111"/>
    </row>
    <row r="33849">
      <c r="C33849" s="111"/>
    </row>
    <row r="33850">
      <c r="C33850" s="111"/>
    </row>
    <row r="33851">
      <c r="C33851" s="111"/>
    </row>
    <row r="33852">
      <c r="C33852" s="111"/>
    </row>
    <row r="33853">
      <c r="C33853" s="111"/>
    </row>
    <row r="33854">
      <c r="C33854" s="111"/>
    </row>
    <row r="33855">
      <c r="C33855" s="111"/>
    </row>
    <row r="33856">
      <c r="C33856" s="111"/>
    </row>
    <row r="33857">
      <c r="C33857" s="111"/>
    </row>
    <row r="33858">
      <c r="C33858" s="111"/>
    </row>
    <row r="33859">
      <c r="C33859" s="111"/>
    </row>
    <row r="33860">
      <c r="C33860" s="111"/>
    </row>
    <row r="33861">
      <c r="C33861" s="111"/>
    </row>
    <row r="33862">
      <c r="C33862" s="111"/>
    </row>
    <row r="33863">
      <c r="C33863" s="111"/>
    </row>
    <row r="33864">
      <c r="C33864" s="111"/>
    </row>
    <row r="33865">
      <c r="C33865" s="111"/>
    </row>
    <row r="33866">
      <c r="C33866" s="111"/>
    </row>
    <row r="33867">
      <c r="C33867" s="111"/>
    </row>
    <row r="33868">
      <c r="C33868" s="111"/>
    </row>
    <row r="33869">
      <c r="C33869" s="111"/>
    </row>
    <row r="33870">
      <c r="C33870" s="111"/>
    </row>
    <row r="33871">
      <c r="C33871" s="111"/>
    </row>
    <row r="33872">
      <c r="C33872" s="111"/>
    </row>
    <row r="33873">
      <c r="C33873" s="111"/>
    </row>
    <row r="33874">
      <c r="C33874" s="111"/>
    </row>
    <row r="33875">
      <c r="C33875" s="111"/>
    </row>
    <row r="33876">
      <c r="C33876" s="111"/>
    </row>
    <row r="33877">
      <c r="C33877" s="111"/>
    </row>
    <row r="33878">
      <c r="C33878" s="111"/>
    </row>
    <row r="33879">
      <c r="C33879" s="111"/>
    </row>
    <row r="33880">
      <c r="C33880" s="111"/>
    </row>
    <row r="33881">
      <c r="C33881" s="111"/>
    </row>
    <row r="33882">
      <c r="C33882" s="111"/>
    </row>
    <row r="33883">
      <c r="C33883" s="111"/>
    </row>
    <row r="33884">
      <c r="C33884" s="111"/>
    </row>
    <row r="33885">
      <c r="C33885" s="111"/>
    </row>
    <row r="33886">
      <c r="C33886" s="111"/>
    </row>
    <row r="33887">
      <c r="C33887" s="111"/>
    </row>
    <row r="33888">
      <c r="C33888" s="111"/>
    </row>
    <row r="33889">
      <c r="C33889" s="111"/>
    </row>
    <row r="33890">
      <c r="C33890" s="111"/>
    </row>
    <row r="33891">
      <c r="C33891" s="111"/>
    </row>
    <row r="33892">
      <c r="C33892" s="111"/>
    </row>
    <row r="33893">
      <c r="C33893" s="111"/>
    </row>
    <row r="33894">
      <c r="C33894" s="111"/>
    </row>
    <row r="33895">
      <c r="C33895" s="111"/>
    </row>
    <row r="33896">
      <c r="C33896" s="111"/>
    </row>
    <row r="33897">
      <c r="C33897" s="111"/>
    </row>
    <row r="33898">
      <c r="C33898" s="111"/>
    </row>
    <row r="33899">
      <c r="C33899" s="111"/>
    </row>
    <row r="33900">
      <c r="C33900" s="111"/>
    </row>
    <row r="33901">
      <c r="C33901" s="111"/>
    </row>
    <row r="33902">
      <c r="C33902" s="111"/>
    </row>
    <row r="33903">
      <c r="C33903" s="111"/>
    </row>
    <row r="33904">
      <c r="C33904" s="111"/>
    </row>
    <row r="33905">
      <c r="C33905" s="111"/>
    </row>
    <row r="33906">
      <c r="C33906" s="111"/>
    </row>
    <row r="33907">
      <c r="C33907" s="111"/>
    </row>
    <row r="33908">
      <c r="C33908" s="111"/>
    </row>
    <row r="33909">
      <c r="C33909" s="111"/>
    </row>
    <row r="33910">
      <c r="C33910" s="111"/>
    </row>
    <row r="33911">
      <c r="C33911" s="111"/>
    </row>
    <row r="33912">
      <c r="C33912" s="111"/>
    </row>
    <row r="33913">
      <c r="C33913" s="111"/>
    </row>
    <row r="33914">
      <c r="C33914" s="111"/>
    </row>
    <row r="33915">
      <c r="C33915" s="111"/>
    </row>
    <row r="33916">
      <c r="C33916" s="111"/>
    </row>
    <row r="33917">
      <c r="C33917" s="111"/>
    </row>
    <row r="33918">
      <c r="C33918" s="111"/>
    </row>
    <row r="33919">
      <c r="C33919" s="111"/>
    </row>
    <row r="33920">
      <c r="C33920" s="111"/>
    </row>
    <row r="33921">
      <c r="C33921" s="111"/>
    </row>
    <row r="33922">
      <c r="C33922" s="111"/>
    </row>
    <row r="33923">
      <c r="C33923" s="111"/>
    </row>
    <row r="33924">
      <c r="C33924" s="111"/>
    </row>
    <row r="33925">
      <c r="C33925" s="111"/>
    </row>
    <row r="33926">
      <c r="C33926" s="111"/>
    </row>
    <row r="33927">
      <c r="C33927" s="111"/>
    </row>
    <row r="33928">
      <c r="C33928" s="111"/>
    </row>
    <row r="33929">
      <c r="C33929" s="111"/>
    </row>
    <row r="33930">
      <c r="C33930" s="111"/>
    </row>
    <row r="33931">
      <c r="C33931" s="111"/>
    </row>
    <row r="33932">
      <c r="C33932" s="111"/>
    </row>
    <row r="33933">
      <c r="C33933" s="111"/>
    </row>
    <row r="33934">
      <c r="C33934" s="111"/>
    </row>
    <row r="33935">
      <c r="C33935" s="111"/>
    </row>
    <row r="33936">
      <c r="C33936" s="111"/>
    </row>
    <row r="33937">
      <c r="C33937" s="111"/>
    </row>
    <row r="33938">
      <c r="C33938" s="111"/>
    </row>
    <row r="33939">
      <c r="C33939" s="111"/>
    </row>
    <row r="33940">
      <c r="C33940" s="111"/>
    </row>
    <row r="33941">
      <c r="C33941" s="111"/>
    </row>
    <row r="33942">
      <c r="C33942" s="111"/>
    </row>
    <row r="33943">
      <c r="C33943" s="111"/>
    </row>
    <row r="33944">
      <c r="C33944" s="111"/>
    </row>
    <row r="33945">
      <c r="C33945" s="111"/>
    </row>
    <row r="33946">
      <c r="C33946" s="111"/>
    </row>
    <row r="33947">
      <c r="C33947" s="111"/>
    </row>
    <row r="33948">
      <c r="C33948" s="111"/>
    </row>
    <row r="33949">
      <c r="C33949" s="111"/>
    </row>
    <row r="33950">
      <c r="C33950" s="111"/>
    </row>
    <row r="33951">
      <c r="C33951" s="111"/>
    </row>
    <row r="33952">
      <c r="C33952" s="111"/>
    </row>
    <row r="33953">
      <c r="C33953" s="111"/>
    </row>
    <row r="33954">
      <c r="C33954" s="111"/>
    </row>
    <row r="33955">
      <c r="C33955" s="111"/>
    </row>
    <row r="33956">
      <c r="C33956" s="111"/>
    </row>
    <row r="33957">
      <c r="C33957" s="111"/>
    </row>
    <row r="33958">
      <c r="C33958" s="111"/>
    </row>
    <row r="33959">
      <c r="C33959" s="111"/>
    </row>
    <row r="33960">
      <c r="C33960" s="111"/>
    </row>
    <row r="33961">
      <c r="C33961" s="111"/>
    </row>
    <row r="33962">
      <c r="C33962" s="111"/>
    </row>
    <row r="33963">
      <c r="C33963" s="111"/>
    </row>
    <row r="33964">
      <c r="C33964" s="111"/>
    </row>
    <row r="33965">
      <c r="C33965" s="111"/>
    </row>
    <row r="33966">
      <c r="C33966" s="111"/>
    </row>
    <row r="33967">
      <c r="C33967" s="111"/>
    </row>
    <row r="33968">
      <c r="C33968" s="111"/>
    </row>
    <row r="33969">
      <c r="C33969" s="111"/>
    </row>
    <row r="33970">
      <c r="C33970" s="111"/>
    </row>
    <row r="33971">
      <c r="C33971" s="111"/>
    </row>
    <row r="33972">
      <c r="C33972" s="111"/>
    </row>
    <row r="33973">
      <c r="C33973" s="111"/>
    </row>
    <row r="33974">
      <c r="C33974" s="111"/>
    </row>
    <row r="33975">
      <c r="C33975" s="111"/>
    </row>
    <row r="33976">
      <c r="C33976" s="111"/>
    </row>
    <row r="33977">
      <c r="C33977" s="111"/>
    </row>
    <row r="33978">
      <c r="C33978" s="111"/>
    </row>
    <row r="33979">
      <c r="C33979" s="111"/>
    </row>
    <row r="33980">
      <c r="C33980" s="111"/>
    </row>
    <row r="33981">
      <c r="C33981" s="111"/>
    </row>
    <row r="33982">
      <c r="C33982" s="111"/>
    </row>
    <row r="33983">
      <c r="C33983" s="111"/>
    </row>
    <row r="33984">
      <c r="C33984" s="111"/>
    </row>
    <row r="33985">
      <c r="C33985" s="111"/>
    </row>
    <row r="33986">
      <c r="C33986" s="111"/>
    </row>
    <row r="33987">
      <c r="C33987" s="111"/>
    </row>
    <row r="33988">
      <c r="C33988" s="111"/>
    </row>
    <row r="33989">
      <c r="C33989" s="111"/>
    </row>
    <row r="33990">
      <c r="C33990" s="111"/>
    </row>
    <row r="33991">
      <c r="C33991" s="111"/>
    </row>
    <row r="33992">
      <c r="C33992" s="111"/>
    </row>
    <row r="33993">
      <c r="C33993" s="111"/>
    </row>
    <row r="33994">
      <c r="C33994" s="111"/>
    </row>
    <row r="33995">
      <c r="C33995" s="111"/>
    </row>
    <row r="33996">
      <c r="C33996" s="111"/>
    </row>
    <row r="33997">
      <c r="C33997" s="111"/>
    </row>
    <row r="33998">
      <c r="C33998" s="111"/>
    </row>
    <row r="33999">
      <c r="C33999" s="111"/>
    </row>
    <row r="34000">
      <c r="C34000" s="111"/>
    </row>
    <row r="34001">
      <c r="C34001" s="111"/>
    </row>
    <row r="34002">
      <c r="C34002" s="111"/>
    </row>
    <row r="34003">
      <c r="C34003" s="111"/>
    </row>
    <row r="34004">
      <c r="C34004" s="111"/>
    </row>
    <row r="34005">
      <c r="C34005" s="111"/>
    </row>
    <row r="34006">
      <c r="C34006" s="111"/>
    </row>
    <row r="34007">
      <c r="C34007" s="111"/>
    </row>
    <row r="34008">
      <c r="C34008" s="111"/>
    </row>
    <row r="34009">
      <c r="C34009" s="111"/>
    </row>
    <row r="34010">
      <c r="C34010" s="111"/>
    </row>
    <row r="34011">
      <c r="C34011" s="111"/>
    </row>
    <row r="34012">
      <c r="C34012" s="111"/>
    </row>
    <row r="34013">
      <c r="C34013" s="111"/>
    </row>
    <row r="34014">
      <c r="C34014" s="111"/>
    </row>
    <row r="34015">
      <c r="C34015" s="111"/>
    </row>
    <row r="34016">
      <c r="C34016" s="111"/>
    </row>
    <row r="34017">
      <c r="C34017" s="111"/>
    </row>
    <row r="34018">
      <c r="C34018" s="111"/>
    </row>
    <row r="34019">
      <c r="C34019" s="111"/>
    </row>
    <row r="34020">
      <c r="C34020" s="111"/>
    </row>
    <row r="34021">
      <c r="C34021" s="111"/>
    </row>
    <row r="34022">
      <c r="C34022" s="111"/>
    </row>
    <row r="34023">
      <c r="C34023" s="111"/>
    </row>
    <row r="34024">
      <c r="C34024" s="111"/>
    </row>
    <row r="34025">
      <c r="C34025" s="111"/>
    </row>
    <row r="34026">
      <c r="C34026" s="111"/>
    </row>
    <row r="34027">
      <c r="C34027" s="111"/>
    </row>
    <row r="34028">
      <c r="C34028" s="111"/>
    </row>
    <row r="34029">
      <c r="C34029" s="111"/>
    </row>
    <row r="34030">
      <c r="C34030" s="111"/>
    </row>
    <row r="34031">
      <c r="C34031" s="111"/>
    </row>
    <row r="34032">
      <c r="C34032" s="111"/>
    </row>
    <row r="34033">
      <c r="C34033" s="111"/>
    </row>
    <row r="34034">
      <c r="C34034" s="111"/>
    </row>
    <row r="34035">
      <c r="C34035" s="111"/>
    </row>
    <row r="34036">
      <c r="C34036" s="111"/>
    </row>
    <row r="34037">
      <c r="C34037" s="111"/>
    </row>
    <row r="34038">
      <c r="C34038" s="111"/>
    </row>
    <row r="34039">
      <c r="C34039" s="111"/>
    </row>
    <row r="34040">
      <c r="C34040" s="111"/>
    </row>
    <row r="34041">
      <c r="C34041" s="111"/>
    </row>
    <row r="34042">
      <c r="C34042" s="111"/>
    </row>
    <row r="34043">
      <c r="C34043" s="111"/>
    </row>
    <row r="34044">
      <c r="C34044" s="111"/>
    </row>
    <row r="34045">
      <c r="C34045" s="111"/>
    </row>
    <row r="34046">
      <c r="C34046" s="111"/>
    </row>
    <row r="34047">
      <c r="C34047" s="111"/>
    </row>
    <row r="34048">
      <c r="C34048" s="111"/>
    </row>
    <row r="34049">
      <c r="C34049" s="111"/>
    </row>
    <row r="34050">
      <c r="C34050" s="111"/>
    </row>
    <row r="34051">
      <c r="C34051" s="111"/>
    </row>
    <row r="34052">
      <c r="C34052" s="111"/>
    </row>
    <row r="34053">
      <c r="C34053" s="111"/>
    </row>
    <row r="34054">
      <c r="C34054" s="111"/>
    </row>
    <row r="34055">
      <c r="C34055" s="111"/>
    </row>
    <row r="34056">
      <c r="C34056" s="111"/>
    </row>
    <row r="34057">
      <c r="C34057" s="111"/>
    </row>
    <row r="34058">
      <c r="C34058" s="111"/>
    </row>
    <row r="34059">
      <c r="C34059" s="111"/>
    </row>
    <row r="34060">
      <c r="C34060" s="111"/>
    </row>
    <row r="34061">
      <c r="C34061" s="111"/>
    </row>
    <row r="34062">
      <c r="C34062" s="111"/>
    </row>
    <row r="34063">
      <c r="C34063" s="111"/>
    </row>
    <row r="34064">
      <c r="C34064" s="111"/>
    </row>
    <row r="34065">
      <c r="C34065" s="111"/>
    </row>
    <row r="34066">
      <c r="C34066" s="111"/>
    </row>
    <row r="34067">
      <c r="C34067" s="111"/>
    </row>
    <row r="34068">
      <c r="C34068" s="111"/>
    </row>
    <row r="34069">
      <c r="C34069" s="111"/>
    </row>
    <row r="34070">
      <c r="C34070" s="111"/>
    </row>
    <row r="34071">
      <c r="C34071" s="111"/>
    </row>
    <row r="34072">
      <c r="C34072" s="111"/>
    </row>
    <row r="34073">
      <c r="C34073" s="111"/>
    </row>
    <row r="34074">
      <c r="C34074" s="111"/>
    </row>
    <row r="34075">
      <c r="C34075" s="111"/>
    </row>
    <row r="34076">
      <c r="C34076" s="111"/>
    </row>
    <row r="34077">
      <c r="C34077" s="111"/>
    </row>
    <row r="34078">
      <c r="C34078" s="111"/>
    </row>
    <row r="34079">
      <c r="C34079" s="111"/>
    </row>
    <row r="34080">
      <c r="C34080" s="111"/>
    </row>
    <row r="34081">
      <c r="C34081" s="111"/>
    </row>
    <row r="34082">
      <c r="C34082" s="111"/>
    </row>
    <row r="34083">
      <c r="C34083" s="111"/>
    </row>
    <row r="34084">
      <c r="C34084" s="111"/>
    </row>
    <row r="34085">
      <c r="C34085" s="111"/>
    </row>
    <row r="34086">
      <c r="C34086" s="111"/>
    </row>
    <row r="34087">
      <c r="C34087" s="111"/>
    </row>
    <row r="34088">
      <c r="C34088" s="111"/>
    </row>
    <row r="34089">
      <c r="C34089" s="111"/>
    </row>
    <row r="34090">
      <c r="C34090" s="111"/>
    </row>
    <row r="34091">
      <c r="C34091" s="111"/>
    </row>
    <row r="34092">
      <c r="C34092" s="111"/>
    </row>
    <row r="34093">
      <c r="C34093" s="111"/>
    </row>
    <row r="34094">
      <c r="C34094" s="111"/>
    </row>
    <row r="34095">
      <c r="C34095" s="111"/>
    </row>
    <row r="34096">
      <c r="C34096" s="111"/>
    </row>
    <row r="34097">
      <c r="C34097" s="111"/>
    </row>
    <row r="34098">
      <c r="C34098" s="111"/>
    </row>
    <row r="34099">
      <c r="C34099" s="111"/>
    </row>
    <row r="34100">
      <c r="C34100" s="111"/>
    </row>
    <row r="34101">
      <c r="C34101" s="111"/>
    </row>
    <row r="34102">
      <c r="C34102" s="111"/>
    </row>
    <row r="34103">
      <c r="C34103" s="111"/>
    </row>
    <row r="34104">
      <c r="C34104" s="111"/>
    </row>
    <row r="34105">
      <c r="C34105" s="111"/>
    </row>
    <row r="34106">
      <c r="C34106" s="111"/>
    </row>
    <row r="34107">
      <c r="C34107" s="111"/>
    </row>
    <row r="34108">
      <c r="C34108" s="111"/>
    </row>
    <row r="34109">
      <c r="C34109" s="111"/>
    </row>
    <row r="34110">
      <c r="C34110" s="111"/>
    </row>
    <row r="34111">
      <c r="C34111" s="111"/>
    </row>
    <row r="34112">
      <c r="C34112" s="111"/>
    </row>
    <row r="34113">
      <c r="C34113" s="111"/>
    </row>
    <row r="34114">
      <c r="C34114" s="111"/>
    </row>
    <row r="34115">
      <c r="C34115" s="111"/>
    </row>
    <row r="34116">
      <c r="C34116" s="111"/>
    </row>
    <row r="34117">
      <c r="C34117" s="111"/>
    </row>
    <row r="34118">
      <c r="C34118" s="111"/>
    </row>
    <row r="34119">
      <c r="C34119" s="111"/>
    </row>
    <row r="34120">
      <c r="C34120" s="111"/>
    </row>
    <row r="34121">
      <c r="C34121" s="111"/>
    </row>
    <row r="34122">
      <c r="C34122" s="111"/>
    </row>
    <row r="34123">
      <c r="C34123" s="111"/>
    </row>
    <row r="34124">
      <c r="C34124" s="111"/>
    </row>
    <row r="34125">
      <c r="C34125" s="111"/>
    </row>
    <row r="34126">
      <c r="C34126" s="111"/>
    </row>
    <row r="34127">
      <c r="C34127" s="111"/>
    </row>
    <row r="34128">
      <c r="C34128" s="111"/>
    </row>
    <row r="34129">
      <c r="C34129" s="111"/>
    </row>
    <row r="34130">
      <c r="C34130" s="111"/>
    </row>
    <row r="34131">
      <c r="C34131" s="111"/>
    </row>
    <row r="34132">
      <c r="C34132" s="111"/>
    </row>
    <row r="34133">
      <c r="C34133" s="111"/>
    </row>
    <row r="34134">
      <c r="C34134" s="111"/>
    </row>
    <row r="34135">
      <c r="C34135" s="111"/>
    </row>
    <row r="34136">
      <c r="C34136" s="111"/>
    </row>
    <row r="34137">
      <c r="C34137" s="111"/>
    </row>
    <row r="34138">
      <c r="C34138" s="111"/>
    </row>
    <row r="34139">
      <c r="C34139" s="111"/>
    </row>
    <row r="34140">
      <c r="C34140" s="111"/>
    </row>
    <row r="34141">
      <c r="C34141" s="111"/>
    </row>
    <row r="34142">
      <c r="C34142" s="111"/>
    </row>
    <row r="34143">
      <c r="C34143" s="111"/>
    </row>
    <row r="34144">
      <c r="C34144" s="111"/>
    </row>
    <row r="34145">
      <c r="C34145" s="111"/>
    </row>
    <row r="34146">
      <c r="C34146" s="111"/>
    </row>
    <row r="34147">
      <c r="C34147" s="111"/>
    </row>
    <row r="34148">
      <c r="C34148" s="111"/>
    </row>
    <row r="34149">
      <c r="C34149" s="111"/>
    </row>
    <row r="34150">
      <c r="C34150" s="111"/>
    </row>
    <row r="34151">
      <c r="C34151" s="111"/>
    </row>
    <row r="34152">
      <c r="C34152" s="111"/>
    </row>
    <row r="34153">
      <c r="C34153" s="111"/>
    </row>
    <row r="34154">
      <c r="C34154" s="111"/>
    </row>
    <row r="34155">
      <c r="C34155" s="111"/>
    </row>
    <row r="34156">
      <c r="C34156" s="111"/>
    </row>
    <row r="34157">
      <c r="C34157" s="111"/>
    </row>
    <row r="34158">
      <c r="C34158" s="111"/>
    </row>
    <row r="34159">
      <c r="C34159" s="111"/>
    </row>
    <row r="34160">
      <c r="C34160" s="111"/>
    </row>
    <row r="34161">
      <c r="C34161" s="111"/>
    </row>
    <row r="34162">
      <c r="C34162" s="111"/>
    </row>
    <row r="34163">
      <c r="C34163" s="111"/>
    </row>
    <row r="34164">
      <c r="C34164" s="111"/>
    </row>
    <row r="34165">
      <c r="C34165" s="111"/>
    </row>
    <row r="34166">
      <c r="C34166" s="111"/>
    </row>
    <row r="34167">
      <c r="C34167" s="111"/>
    </row>
    <row r="34168">
      <c r="C34168" s="111"/>
    </row>
    <row r="34169">
      <c r="C34169" s="111"/>
    </row>
    <row r="34170">
      <c r="C34170" s="111"/>
    </row>
    <row r="34171">
      <c r="C34171" s="111"/>
    </row>
    <row r="34172">
      <c r="C34172" s="111"/>
    </row>
    <row r="34173">
      <c r="C34173" s="111"/>
    </row>
    <row r="34174">
      <c r="C34174" s="111"/>
    </row>
    <row r="34175">
      <c r="C34175" s="111"/>
    </row>
    <row r="34176">
      <c r="C34176" s="111"/>
    </row>
    <row r="34177">
      <c r="C34177" s="111"/>
    </row>
    <row r="34178">
      <c r="C34178" s="111"/>
    </row>
    <row r="34179">
      <c r="C34179" s="111"/>
    </row>
    <row r="34180">
      <c r="C34180" s="111"/>
    </row>
    <row r="34181">
      <c r="C34181" s="111"/>
    </row>
    <row r="34182">
      <c r="C34182" s="111"/>
    </row>
    <row r="34183">
      <c r="C34183" s="111"/>
    </row>
    <row r="34184">
      <c r="C34184" s="111"/>
    </row>
    <row r="34185">
      <c r="C34185" s="111"/>
    </row>
    <row r="34186">
      <c r="C34186" s="111"/>
    </row>
    <row r="34187">
      <c r="C34187" s="111"/>
    </row>
    <row r="34188">
      <c r="C34188" s="111"/>
    </row>
    <row r="34189">
      <c r="C34189" s="111"/>
    </row>
    <row r="34190">
      <c r="C34190" s="111"/>
    </row>
    <row r="34191">
      <c r="C34191" s="111"/>
    </row>
    <row r="34192">
      <c r="C34192" s="111"/>
    </row>
    <row r="34193">
      <c r="C34193" s="111"/>
    </row>
    <row r="34194">
      <c r="C34194" s="111"/>
    </row>
    <row r="34195">
      <c r="C34195" s="111"/>
    </row>
    <row r="34196">
      <c r="C34196" s="111"/>
    </row>
    <row r="34197">
      <c r="C34197" s="111"/>
    </row>
    <row r="34198">
      <c r="C34198" s="111"/>
    </row>
    <row r="34199">
      <c r="C34199" s="111"/>
    </row>
    <row r="34200">
      <c r="C34200" s="111"/>
    </row>
    <row r="34201">
      <c r="C34201" s="111"/>
    </row>
    <row r="34202">
      <c r="C34202" s="111"/>
    </row>
    <row r="34203">
      <c r="C34203" s="111"/>
    </row>
    <row r="34204">
      <c r="C34204" s="111"/>
    </row>
    <row r="34205">
      <c r="C34205" s="111"/>
    </row>
    <row r="34206">
      <c r="C34206" s="111"/>
    </row>
    <row r="34207">
      <c r="C34207" s="111"/>
    </row>
    <row r="34208">
      <c r="C34208" s="111"/>
    </row>
    <row r="34209">
      <c r="C34209" s="111"/>
    </row>
    <row r="34210">
      <c r="C34210" s="111"/>
    </row>
    <row r="34211">
      <c r="C34211" s="111"/>
    </row>
    <row r="34212">
      <c r="C34212" s="111"/>
    </row>
    <row r="34213">
      <c r="C34213" s="111"/>
    </row>
    <row r="34214">
      <c r="C34214" s="111"/>
    </row>
    <row r="34215">
      <c r="C34215" s="111"/>
    </row>
    <row r="34216">
      <c r="C34216" s="111"/>
    </row>
    <row r="34217">
      <c r="C34217" s="111"/>
    </row>
    <row r="34218">
      <c r="C34218" s="111"/>
    </row>
    <row r="34219">
      <c r="C34219" s="111"/>
    </row>
    <row r="34220">
      <c r="C34220" s="111"/>
    </row>
    <row r="34221">
      <c r="C34221" s="111"/>
    </row>
    <row r="34222">
      <c r="C34222" s="111"/>
    </row>
    <row r="34223">
      <c r="C34223" s="111"/>
    </row>
    <row r="34224">
      <c r="C34224" s="111"/>
    </row>
    <row r="34225">
      <c r="C34225" s="111"/>
    </row>
    <row r="34226">
      <c r="C34226" s="111"/>
    </row>
    <row r="34227">
      <c r="C34227" s="111"/>
    </row>
    <row r="34228">
      <c r="C34228" s="111"/>
    </row>
    <row r="34229">
      <c r="C34229" s="111"/>
    </row>
    <row r="34230">
      <c r="C34230" s="111"/>
    </row>
    <row r="34231">
      <c r="C34231" s="111"/>
    </row>
    <row r="34232">
      <c r="C34232" s="111"/>
    </row>
    <row r="34233">
      <c r="C34233" s="111"/>
    </row>
    <row r="34234">
      <c r="C34234" s="111"/>
    </row>
    <row r="34235">
      <c r="C34235" s="111"/>
    </row>
    <row r="34236">
      <c r="C34236" s="111"/>
    </row>
    <row r="34237">
      <c r="C34237" s="111"/>
    </row>
    <row r="34238">
      <c r="C34238" s="111"/>
    </row>
    <row r="34239">
      <c r="C34239" s="111"/>
    </row>
    <row r="34240">
      <c r="C34240" s="111"/>
    </row>
    <row r="34241">
      <c r="C34241" s="111"/>
    </row>
    <row r="34242">
      <c r="C34242" s="111"/>
    </row>
    <row r="34243">
      <c r="C34243" s="111"/>
    </row>
    <row r="34244">
      <c r="C34244" s="111"/>
    </row>
    <row r="34245">
      <c r="C34245" s="111"/>
    </row>
    <row r="34246">
      <c r="C34246" s="111"/>
    </row>
    <row r="34247">
      <c r="C34247" s="111"/>
    </row>
    <row r="34248">
      <c r="C34248" s="111"/>
    </row>
    <row r="34249">
      <c r="C34249" s="111"/>
    </row>
    <row r="34250">
      <c r="C34250" s="111"/>
    </row>
    <row r="34251">
      <c r="C34251" s="111"/>
    </row>
    <row r="34252">
      <c r="C34252" s="111"/>
    </row>
    <row r="34253">
      <c r="C34253" s="111"/>
    </row>
    <row r="34254">
      <c r="C34254" s="111"/>
    </row>
    <row r="34255">
      <c r="C34255" s="111"/>
    </row>
    <row r="34256">
      <c r="C34256" s="111"/>
    </row>
    <row r="34257">
      <c r="C34257" s="111"/>
    </row>
    <row r="34258">
      <c r="C34258" s="111"/>
    </row>
    <row r="34259">
      <c r="C34259" s="111"/>
    </row>
    <row r="34260">
      <c r="C34260" s="111"/>
    </row>
    <row r="34261">
      <c r="C34261" s="111"/>
    </row>
    <row r="34262">
      <c r="C34262" s="111"/>
    </row>
    <row r="34263">
      <c r="C34263" s="111"/>
    </row>
    <row r="34264">
      <c r="C34264" s="111"/>
    </row>
    <row r="34265">
      <c r="C34265" s="111"/>
    </row>
    <row r="34266">
      <c r="C34266" s="111"/>
    </row>
    <row r="34267">
      <c r="C34267" s="111"/>
    </row>
    <row r="34268">
      <c r="C34268" s="111"/>
    </row>
    <row r="34269">
      <c r="C34269" s="111"/>
    </row>
    <row r="34270">
      <c r="C34270" s="111"/>
    </row>
    <row r="34271">
      <c r="C34271" s="111"/>
    </row>
    <row r="34272">
      <c r="C34272" s="111"/>
    </row>
    <row r="34273">
      <c r="C34273" s="111"/>
    </row>
    <row r="34274">
      <c r="C34274" s="111"/>
    </row>
    <row r="34275">
      <c r="C34275" s="111"/>
    </row>
    <row r="34276">
      <c r="C34276" s="111"/>
    </row>
    <row r="34277">
      <c r="C34277" s="111"/>
    </row>
    <row r="34278">
      <c r="C34278" s="111"/>
    </row>
    <row r="34279">
      <c r="C34279" s="111"/>
    </row>
    <row r="34280">
      <c r="C34280" s="111"/>
    </row>
    <row r="34281">
      <c r="C34281" s="111"/>
    </row>
    <row r="34282">
      <c r="C34282" s="111"/>
    </row>
    <row r="34283">
      <c r="C34283" s="111"/>
    </row>
    <row r="34284">
      <c r="C34284" s="111"/>
    </row>
    <row r="34285">
      <c r="C34285" s="111"/>
    </row>
    <row r="34286">
      <c r="C34286" s="111"/>
    </row>
    <row r="34287">
      <c r="C34287" s="111"/>
    </row>
    <row r="34288">
      <c r="C34288" s="111"/>
    </row>
    <row r="34289">
      <c r="C34289" s="111"/>
    </row>
    <row r="34290">
      <c r="C34290" s="111"/>
    </row>
    <row r="34291">
      <c r="C34291" s="111"/>
    </row>
    <row r="34292">
      <c r="C34292" s="111"/>
    </row>
    <row r="34293">
      <c r="C34293" s="111"/>
    </row>
    <row r="34294">
      <c r="C34294" s="111"/>
    </row>
    <row r="34295">
      <c r="C34295" s="111"/>
    </row>
    <row r="34296">
      <c r="C34296" s="111"/>
    </row>
    <row r="34297">
      <c r="C34297" s="111"/>
    </row>
    <row r="34298">
      <c r="C34298" s="111"/>
    </row>
    <row r="34299">
      <c r="C34299" s="111"/>
    </row>
    <row r="34300">
      <c r="C34300" s="111"/>
    </row>
    <row r="34301">
      <c r="C34301" s="111"/>
    </row>
    <row r="34302">
      <c r="C34302" s="111"/>
    </row>
    <row r="34303">
      <c r="C34303" s="111"/>
    </row>
    <row r="34304">
      <c r="C34304" s="111"/>
    </row>
    <row r="34305">
      <c r="C34305" s="111"/>
    </row>
    <row r="34306">
      <c r="C34306" s="111"/>
    </row>
    <row r="34307">
      <c r="C34307" s="111"/>
    </row>
    <row r="34308">
      <c r="C34308" s="111"/>
    </row>
    <row r="34309">
      <c r="C34309" s="111"/>
    </row>
    <row r="34310">
      <c r="C34310" s="111"/>
    </row>
    <row r="34311">
      <c r="C34311" s="111"/>
    </row>
    <row r="34312">
      <c r="C34312" s="111"/>
    </row>
    <row r="34313">
      <c r="C34313" s="111"/>
    </row>
    <row r="34314">
      <c r="C34314" s="111"/>
    </row>
    <row r="34315">
      <c r="C34315" s="111"/>
    </row>
    <row r="34316">
      <c r="C34316" s="111"/>
    </row>
    <row r="34317">
      <c r="C34317" s="111"/>
    </row>
    <row r="34318">
      <c r="C34318" s="111"/>
    </row>
    <row r="34319">
      <c r="C34319" s="111"/>
    </row>
    <row r="34320">
      <c r="C34320" s="111"/>
    </row>
    <row r="34321">
      <c r="C34321" s="111"/>
    </row>
    <row r="34322">
      <c r="C34322" s="111"/>
    </row>
    <row r="34323">
      <c r="C34323" s="111"/>
    </row>
    <row r="34324">
      <c r="C34324" s="111"/>
    </row>
    <row r="34325">
      <c r="C34325" s="111"/>
    </row>
    <row r="34326">
      <c r="C34326" s="111"/>
    </row>
    <row r="34327">
      <c r="C34327" s="111"/>
    </row>
    <row r="34328">
      <c r="C34328" s="111"/>
    </row>
    <row r="34329">
      <c r="C34329" s="111"/>
    </row>
    <row r="34330">
      <c r="C34330" s="111"/>
    </row>
    <row r="34331">
      <c r="C34331" s="111"/>
    </row>
    <row r="34332">
      <c r="C34332" s="111"/>
    </row>
    <row r="34333">
      <c r="C34333" s="111"/>
    </row>
    <row r="34334">
      <c r="C34334" s="111"/>
    </row>
    <row r="34335">
      <c r="C34335" s="111"/>
    </row>
    <row r="34336">
      <c r="C34336" s="111"/>
    </row>
    <row r="34337">
      <c r="C34337" s="111"/>
    </row>
    <row r="34338">
      <c r="C34338" s="111"/>
    </row>
    <row r="34339">
      <c r="C34339" s="111"/>
    </row>
    <row r="34340">
      <c r="C34340" s="111"/>
    </row>
    <row r="34341">
      <c r="C34341" s="111"/>
    </row>
    <row r="34342">
      <c r="C34342" s="111"/>
    </row>
    <row r="34343">
      <c r="C34343" s="111"/>
    </row>
    <row r="34344">
      <c r="C34344" s="111"/>
    </row>
    <row r="34345">
      <c r="C34345" s="111"/>
    </row>
    <row r="34346">
      <c r="C34346" s="111"/>
    </row>
    <row r="34347">
      <c r="C34347" s="111"/>
    </row>
    <row r="34348">
      <c r="C34348" s="111"/>
    </row>
    <row r="34349">
      <c r="C34349" s="111"/>
    </row>
    <row r="34350">
      <c r="C34350" s="111"/>
    </row>
    <row r="34351">
      <c r="C34351" s="111"/>
    </row>
    <row r="34352">
      <c r="C34352" s="111"/>
    </row>
    <row r="34353">
      <c r="C34353" s="111"/>
    </row>
    <row r="34354">
      <c r="C34354" s="111"/>
    </row>
    <row r="34355">
      <c r="C34355" s="111"/>
    </row>
    <row r="34356">
      <c r="C34356" s="111"/>
    </row>
    <row r="34357">
      <c r="C34357" s="111"/>
    </row>
    <row r="34358">
      <c r="C34358" s="111"/>
    </row>
    <row r="34359">
      <c r="C34359" s="111"/>
    </row>
    <row r="34360">
      <c r="C34360" s="111"/>
    </row>
    <row r="34361">
      <c r="C34361" s="111"/>
    </row>
    <row r="34362">
      <c r="C34362" s="111"/>
    </row>
    <row r="34363">
      <c r="C34363" s="111"/>
    </row>
    <row r="34364">
      <c r="C34364" s="111"/>
    </row>
    <row r="34365">
      <c r="C34365" s="111"/>
    </row>
    <row r="34366">
      <c r="C34366" s="111"/>
    </row>
    <row r="34367">
      <c r="C34367" s="111"/>
    </row>
    <row r="34368">
      <c r="C34368" s="111"/>
    </row>
    <row r="34369">
      <c r="C34369" s="111"/>
    </row>
    <row r="34370">
      <c r="C34370" s="111"/>
    </row>
    <row r="34371">
      <c r="C34371" s="111"/>
    </row>
    <row r="34372">
      <c r="C34372" s="111"/>
    </row>
    <row r="34373">
      <c r="C34373" s="111"/>
    </row>
    <row r="34374">
      <c r="C34374" s="111"/>
    </row>
    <row r="34375">
      <c r="C34375" s="111"/>
    </row>
    <row r="34376">
      <c r="C34376" s="111"/>
    </row>
    <row r="34377">
      <c r="C34377" s="111"/>
    </row>
    <row r="34378">
      <c r="C34378" s="111"/>
    </row>
    <row r="34379">
      <c r="C34379" s="111"/>
    </row>
    <row r="34380">
      <c r="C34380" s="111"/>
    </row>
    <row r="34381">
      <c r="C34381" s="111"/>
    </row>
    <row r="34382">
      <c r="C34382" s="111"/>
    </row>
    <row r="34383">
      <c r="C34383" s="111"/>
    </row>
    <row r="34384">
      <c r="C34384" s="111"/>
    </row>
    <row r="34385">
      <c r="C34385" s="111"/>
    </row>
    <row r="34386">
      <c r="C34386" s="111"/>
    </row>
    <row r="34387">
      <c r="C34387" s="111"/>
    </row>
    <row r="34388">
      <c r="C34388" s="111"/>
    </row>
    <row r="34389">
      <c r="C34389" s="111"/>
    </row>
    <row r="34390">
      <c r="C34390" s="111"/>
    </row>
    <row r="34391">
      <c r="C34391" s="111"/>
    </row>
    <row r="34392">
      <c r="C34392" s="111"/>
    </row>
    <row r="34393">
      <c r="C34393" s="111"/>
    </row>
    <row r="34394">
      <c r="C34394" s="111"/>
    </row>
    <row r="34395">
      <c r="C34395" s="111"/>
    </row>
    <row r="34396">
      <c r="C34396" s="111"/>
    </row>
    <row r="34397">
      <c r="C34397" s="111"/>
    </row>
    <row r="34398">
      <c r="C34398" s="111"/>
    </row>
    <row r="34399">
      <c r="C34399" s="111"/>
    </row>
    <row r="34400">
      <c r="C34400" s="111"/>
    </row>
    <row r="34401">
      <c r="C34401" s="111"/>
    </row>
    <row r="34402">
      <c r="C34402" s="111"/>
    </row>
    <row r="34403">
      <c r="C34403" s="111"/>
    </row>
    <row r="34404">
      <c r="C34404" s="111"/>
    </row>
    <row r="34405">
      <c r="C34405" s="111"/>
    </row>
    <row r="34406">
      <c r="C34406" s="111"/>
    </row>
    <row r="34407">
      <c r="C34407" s="111"/>
    </row>
    <row r="34408">
      <c r="C34408" s="111"/>
    </row>
    <row r="34409">
      <c r="C34409" s="111"/>
    </row>
    <row r="34410">
      <c r="C34410" s="111"/>
    </row>
    <row r="34411">
      <c r="C34411" s="111"/>
    </row>
    <row r="34412">
      <c r="C34412" s="111"/>
    </row>
    <row r="34413">
      <c r="C34413" s="111"/>
    </row>
    <row r="34414">
      <c r="C34414" s="111"/>
    </row>
    <row r="34415">
      <c r="C34415" s="111"/>
    </row>
    <row r="34416">
      <c r="C34416" s="111"/>
    </row>
    <row r="34417">
      <c r="C34417" s="111"/>
    </row>
    <row r="34418">
      <c r="C34418" s="111"/>
    </row>
    <row r="34419">
      <c r="C34419" s="111"/>
    </row>
    <row r="34420">
      <c r="C34420" s="111"/>
    </row>
    <row r="34421">
      <c r="C34421" s="111"/>
    </row>
    <row r="34422">
      <c r="C34422" s="111"/>
    </row>
    <row r="34423">
      <c r="C34423" s="111"/>
    </row>
    <row r="34424">
      <c r="C34424" s="111"/>
    </row>
    <row r="34425">
      <c r="C34425" s="111"/>
    </row>
    <row r="34426">
      <c r="C34426" s="111"/>
    </row>
    <row r="34427">
      <c r="C34427" s="111"/>
    </row>
    <row r="34428">
      <c r="C34428" s="111"/>
    </row>
    <row r="34429">
      <c r="C34429" s="111"/>
    </row>
    <row r="34430">
      <c r="C34430" s="111"/>
    </row>
    <row r="34431">
      <c r="C34431" s="111"/>
    </row>
    <row r="34432">
      <c r="C34432" s="111"/>
    </row>
    <row r="34433">
      <c r="C34433" s="111"/>
    </row>
    <row r="34434">
      <c r="C34434" s="111"/>
    </row>
    <row r="34435">
      <c r="C34435" s="111"/>
    </row>
    <row r="34436">
      <c r="C34436" s="111"/>
    </row>
    <row r="34437">
      <c r="C34437" s="111"/>
    </row>
    <row r="34438">
      <c r="C34438" s="111"/>
    </row>
    <row r="34439">
      <c r="C34439" s="111"/>
    </row>
    <row r="34440">
      <c r="C34440" s="111"/>
    </row>
    <row r="34441">
      <c r="C34441" s="111"/>
    </row>
    <row r="34442">
      <c r="C34442" s="111"/>
    </row>
    <row r="34443">
      <c r="C34443" s="111"/>
    </row>
    <row r="34444">
      <c r="C34444" s="111"/>
    </row>
    <row r="34445">
      <c r="C34445" s="111"/>
    </row>
    <row r="34446">
      <c r="C34446" s="111"/>
    </row>
    <row r="34447">
      <c r="C34447" s="111"/>
    </row>
    <row r="34448">
      <c r="C34448" s="111"/>
    </row>
    <row r="34449">
      <c r="C34449" s="111"/>
    </row>
    <row r="34450">
      <c r="C34450" s="111"/>
    </row>
    <row r="34451">
      <c r="C34451" s="111"/>
    </row>
    <row r="34452">
      <c r="C34452" s="111"/>
    </row>
    <row r="34453">
      <c r="C34453" s="111"/>
    </row>
    <row r="34454">
      <c r="C34454" s="111"/>
    </row>
    <row r="34455">
      <c r="C34455" s="111"/>
    </row>
    <row r="34456">
      <c r="C34456" s="111"/>
    </row>
    <row r="34457">
      <c r="C34457" s="111"/>
    </row>
    <row r="34458">
      <c r="C34458" s="111"/>
    </row>
    <row r="34459">
      <c r="C34459" s="111"/>
    </row>
    <row r="34460">
      <c r="C34460" s="111"/>
    </row>
    <row r="34461">
      <c r="C34461" s="111"/>
    </row>
    <row r="34462">
      <c r="C34462" s="111"/>
    </row>
    <row r="34463">
      <c r="C34463" s="111"/>
    </row>
    <row r="34464">
      <c r="C34464" s="111"/>
    </row>
    <row r="34465">
      <c r="C34465" s="111"/>
    </row>
    <row r="34466">
      <c r="C34466" s="111"/>
    </row>
    <row r="34467">
      <c r="C34467" s="111"/>
    </row>
    <row r="34468">
      <c r="C34468" s="111"/>
    </row>
    <row r="34469">
      <c r="C34469" s="111"/>
    </row>
    <row r="34470">
      <c r="C34470" s="111"/>
    </row>
    <row r="34471">
      <c r="C34471" s="111"/>
    </row>
    <row r="34472">
      <c r="C34472" s="111"/>
    </row>
    <row r="34473">
      <c r="C34473" s="111"/>
    </row>
    <row r="34474">
      <c r="C34474" s="111"/>
    </row>
    <row r="34475">
      <c r="C34475" s="111"/>
    </row>
    <row r="34476">
      <c r="C34476" s="111"/>
    </row>
    <row r="34477">
      <c r="C34477" s="111"/>
    </row>
    <row r="34478">
      <c r="C34478" s="111"/>
    </row>
    <row r="34479">
      <c r="C34479" s="111"/>
    </row>
    <row r="34480">
      <c r="C34480" s="111"/>
    </row>
    <row r="34481">
      <c r="C34481" s="111"/>
    </row>
    <row r="34482">
      <c r="C34482" s="111"/>
    </row>
    <row r="34483">
      <c r="C34483" s="111"/>
    </row>
    <row r="34484">
      <c r="C34484" s="111"/>
    </row>
    <row r="34485">
      <c r="C34485" s="111"/>
    </row>
    <row r="34486">
      <c r="C34486" s="111"/>
    </row>
    <row r="34487">
      <c r="C34487" s="111"/>
    </row>
    <row r="34488">
      <c r="C34488" s="111"/>
    </row>
    <row r="34489">
      <c r="C34489" s="111"/>
    </row>
    <row r="34490">
      <c r="C34490" s="111"/>
    </row>
    <row r="34491">
      <c r="C34491" s="111"/>
    </row>
    <row r="34492">
      <c r="C34492" s="111"/>
    </row>
    <row r="34493">
      <c r="C34493" s="111"/>
    </row>
    <row r="34494">
      <c r="C34494" s="111"/>
    </row>
    <row r="34495">
      <c r="C34495" s="111"/>
    </row>
    <row r="34496">
      <c r="C34496" s="111"/>
    </row>
    <row r="34497">
      <c r="C34497" s="111"/>
    </row>
    <row r="34498">
      <c r="C34498" s="111"/>
    </row>
    <row r="34499">
      <c r="C34499" s="111"/>
    </row>
    <row r="34500">
      <c r="C34500" s="111"/>
    </row>
    <row r="34501">
      <c r="C34501" s="111"/>
    </row>
    <row r="34502">
      <c r="C34502" s="111"/>
    </row>
    <row r="34503">
      <c r="C34503" s="111"/>
    </row>
    <row r="34504">
      <c r="C34504" s="111"/>
    </row>
    <row r="34505">
      <c r="C34505" s="111"/>
    </row>
    <row r="34506">
      <c r="C34506" s="111"/>
    </row>
    <row r="34507">
      <c r="C34507" s="111"/>
    </row>
    <row r="34508">
      <c r="C34508" s="111"/>
    </row>
    <row r="34509">
      <c r="C34509" s="111"/>
    </row>
    <row r="34510">
      <c r="C34510" s="111"/>
    </row>
    <row r="34511">
      <c r="C34511" s="111"/>
    </row>
    <row r="34512">
      <c r="C34512" s="111"/>
    </row>
    <row r="34513">
      <c r="C34513" s="111"/>
    </row>
    <row r="34514">
      <c r="C34514" s="111"/>
    </row>
    <row r="34515">
      <c r="C34515" s="111"/>
    </row>
    <row r="34516">
      <c r="C34516" s="111"/>
    </row>
    <row r="34517">
      <c r="C34517" s="111"/>
    </row>
    <row r="34518">
      <c r="C34518" s="111"/>
    </row>
    <row r="34519">
      <c r="C34519" s="111"/>
    </row>
    <row r="34520">
      <c r="C34520" s="111"/>
    </row>
    <row r="34521">
      <c r="C34521" s="111"/>
    </row>
    <row r="34522">
      <c r="C34522" s="111"/>
    </row>
    <row r="34523">
      <c r="C34523" s="111"/>
    </row>
    <row r="34524">
      <c r="C34524" s="111"/>
    </row>
    <row r="34525">
      <c r="C34525" s="111"/>
    </row>
    <row r="34526">
      <c r="C34526" s="111"/>
    </row>
    <row r="34527">
      <c r="C34527" s="111"/>
    </row>
    <row r="34528">
      <c r="C34528" s="111"/>
    </row>
    <row r="34529">
      <c r="C34529" s="111"/>
    </row>
    <row r="34530">
      <c r="C34530" s="111"/>
    </row>
    <row r="34531">
      <c r="C34531" s="111"/>
    </row>
    <row r="34532">
      <c r="C34532" s="111"/>
    </row>
    <row r="34533">
      <c r="C34533" s="111"/>
    </row>
    <row r="34534">
      <c r="C34534" s="111"/>
    </row>
    <row r="34535">
      <c r="C34535" s="111"/>
    </row>
    <row r="34536">
      <c r="C34536" s="111"/>
    </row>
    <row r="34537">
      <c r="C34537" s="111"/>
    </row>
    <row r="34538">
      <c r="C34538" s="111"/>
    </row>
    <row r="34539">
      <c r="C34539" s="111"/>
    </row>
    <row r="34540">
      <c r="C34540" s="111"/>
    </row>
    <row r="34541">
      <c r="C34541" s="111"/>
    </row>
    <row r="34542">
      <c r="C34542" s="111"/>
    </row>
    <row r="34543">
      <c r="C34543" s="111"/>
    </row>
    <row r="34544">
      <c r="C34544" s="111"/>
    </row>
    <row r="34545">
      <c r="C34545" s="111"/>
    </row>
    <row r="34546">
      <c r="C34546" s="111"/>
    </row>
    <row r="34547">
      <c r="C34547" s="111"/>
    </row>
    <row r="34548">
      <c r="C34548" s="111"/>
    </row>
    <row r="34549">
      <c r="C34549" s="111"/>
    </row>
    <row r="34550">
      <c r="C34550" s="111"/>
    </row>
    <row r="34551">
      <c r="C34551" s="111"/>
    </row>
    <row r="34552">
      <c r="C34552" s="111"/>
    </row>
    <row r="34553">
      <c r="C34553" s="111"/>
    </row>
    <row r="34554">
      <c r="C34554" s="111"/>
    </row>
    <row r="34555">
      <c r="C34555" s="111"/>
    </row>
    <row r="34556">
      <c r="C34556" s="111"/>
    </row>
    <row r="34557">
      <c r="C34557" s="111"/>
    </row>
    <row r="34558">
      <c r="C34558" s="111"/>
    </row>
    <row r="34559">
      <c r="C34559" s="111"/>
    </row>
    <row r="34560">
      <c r="C34560" s="111"/>
    </row>
    <row r="34561">
      <c r="C34561" s="111"/>
    </row>
    <row r="34562">
      <c r="C34562" s="111"/>
    </row>
    <row r="34563">
      <c r="C34563" s="111"/>
    </row>
    <row r="34564">
      <c r="C34564" s="111"/>
    </row>
    <row r="34565">
      <c r="C34565" s="111"/>
    </row>
    <row r="34566">
      <c r="C34566" s="111"/>
    </row>
    <row r="34567">
      <c r="C34567" s="111"/>
    </row>
    <row r="34568">
      <c r="C34568" s="111"/>
    </row>
    <row r="34569">
      <c r="C34569" s="111"/>
    </row>
    <row r="34570">
      <c r="C34570" s="111"/>
    </row>
    <row r="34571">
      <c r="C34571" s="111"/>
    </row>
    <row r="34572">
      <c r="C34572" s="111"/>
    </row>
    <row r="34573">
      <c r="C34573" s="111"/>
    </row>
    <row r="34574">
      <c r="C34574" s="111"/>
    </row>
    <row r="34575">
      <c r="C34575" s="111"/>
    </row>
    <row r="34576">
      <c r="C34576" s="111"/>
    </row>
    <row r="34577">
      <c r="C34577" s="111"/>
    </row>
    <row r="34578">
      <c r="C34578" s="111"/>
    </row>
    <row r="34579">
      <c r="C34579" s="111"/>
    </row>
    <row r="34580">
      <c r="C34580" s="111"/>
    </row>
    <row r="34581">
      <c r="C34581" s="111"/>
    </row>
    <row r="34582">
      <c r="C34582" s="111"/>
    </row>
    <row r="34583">
      <c r="C34583" s="111"/>
    </row>
    <row r="34584">
      <c r="C34584" s="111"/>
    </row>
    <row r="34585">
      <c r="C34585" s="111"/>
    </row>
    <row r="34586">
      <c r="C34586" s="111"/>
    </row>
    <row r="34587">
      <c r="C34587" s="111"/>
    </row>
    <row r="34588">
      <c r="C34588" s="111"/>
    </row>
    <row r="34589">
      <c r="C34589" s="111"/>
    </row>
    <row r="34590">
      <c r="C34590" s="111"/>
    </row>
    <row r="34591">
      <c r="C34591" s="111"/>
    </row>
    <row r="34592">
      <c r="C34592" s="111"/>
    </row>
    <row r="34593">
      <c r="C34593" s="111"/>
    </row>
    <row r="34594">
      <c r="C34594" s="111"/>
    </row>
    <row r="34595">
      <c r="C34595" s="111"/>
    </row>
    <row r="34596">
      <c r="C34596" s="111"/>
    </row>
    <row r="34597">
      <c r="C34597" s="111"/>
    </row>
    <row r="34598">
      <c r="C34598" s="111"/>
    </row>
    <row r="34599">
      <c r="C34599" s="111"/>
    </row>
    <row r="34600">
      <c r="C34600" s="111"/>
    </row>
    <row r="34601">
      <c r="C34601" s="111"/>
    </row>
    <row r="34602">
      <c r="C34602" s="111"/>
    </row>
    <row r="34603">
      <c r="C34603" s="111"/>
    </row>
    <row r="34604">
      <c r="C34604" s="111"/>
    </row>
    <row r="34605">
      <c r="C34605" s="111"/>
    </row>
    <row r="34606">
      <c r="C34606" s="111"/>
    </row>
    <row r="34607">
      <c r="C34607" s="111"/>
    </row>
    <row r="34608">
      <c r="C34608" s="111"/>
    </row>
    <row r="34609">
      <c r="C34609" s="111"/>
    </row>
    <row r="34610">
      <c r="C34610" s="111"/>
    </row>
    <row r="34611">
      <c r="C34611" s="111"/>
    </row>
    <row r="34612">
      <c r="C34612" s="111"/>
    </row>
    <row r="34613">
      <c r="C34613" s="111"/>
    </row>
    <row r="34614">
      <c r="C34614" s="111"/>
    </row>
    <row r="34615">
      <c r="C34615" s="111"/>
    </row>
    <row r="34616">
      <c r="C34616" s="111"/>
    </row>
    <row r="34617">
      <c r="C34617" s="111"/>
    </row>
    <row r="34618">
      <c r="C34618" s="111"/>
    </row>
    <row r="34619">
      <c r="C34619" s="111"/>
    </row>
    <row r="34620">
      <c r="C34620" s="111"/>
    </row>
    <row r="34621">
      <c r="C34621" s="111"/>
    </row>
    <row r="34622">
      <c r="C34622" s="111"/>
    </row>
    <row r="34623">
      <c r="C34623" s="111"/>
    </row>
    <row r="34624">
      <c r="C34624" s="111"/>
    </row>
    <row r="34625">
      <c r="C34625" s="111"/>
    </row>
    <row r="34626">
      <c r="C34626" s="111"/>
    </row>
    <row r="34627">
      <c r="C34627" s="111"/>
      <c r="F34627" s="116"/>
    </row>
    <row r="34628">
      <c r="C34628" s="111"/>
    </row>
    <row r="34629">
      <c r="C34629" s="111"/>
    </row>
    <row r="34630">
      <c r="C34630" s="111"/>
    </row>
    <row r="34631">
      <c r="C34631" s="111"/>
    </row>
    <row r="34632">
      <c r="C34632" s="111"/>
    </row>
    <row r="34633">
      <c r="C34633" s="111"/>
    </row>
    <row r="34634">
      <c r="C34634" s="111"/>
    </row>
    <row r="34635">
      <c r="C34635" s="111"/>
    </row>
    <row r="34636">
      <c r="C34636" s="111"/>
    </row>
    <row r="34637">
      <c r="C34637" s="111"/>
    </row>
    <row r="34638">
      <c r="C34638" s="111"/>
    </row>
    <row r="34639">
      <c r="C34639" s="111"/>
    </row>
    <row r="34640">
      <c r="C34640" s="111"/>
    </row>
    <row r="34641">
      <c r="C34641" s="111"/>
    </row>
    <row r="34642">
      <c r="C34642" s="111"/>
    </row>
    <row r="34643">
      <c r="C34643" s="111"/>
    </row>
    <row r="34644">
      <c r="C34644" s="111"/>
    </row>
    <row r="34645">
      <c r="C34645" s="111"/>
    </row>
    <row r="34646">
      <c r="C34646" s="111"/>
    </row>
    <row r="34647">
      <c r="C34647" s="111"/>
    </row>
    <row r="34648">
      <c r="C34648" s="111"/>
    </row>
    <row r="34649">
      <c r="C34649" s="111"/>
    </row>
    <row r="34650">
      <c r="C34650" s="111"/>
    </row>
    <row r="34651">
      <c r="C34651" s="111"/>
    </row>
    <row r="34652">
      <c r="C34652" s="111"/>
    </row>
    <row r="34653">
      <c r="C34653" s="111"/>
    </row>
    <row r="34654">
      <c r="C34654" s="111"/>
    </row>
    <row r="34655">
      <c r="C34655" s="111"/>
    </row>
    <row r="34656">
      <c r="C34656" s="111"/>
    </row>
    <row r="34657">
      <c r="C34657" s="111"/>
    </row>
    <row r="34658">
      <c r="C34658" s="111"/>
    </row>
    <row r="34659">
      <c r="C34659" s="111"/>
    </row>
    <row r="34660">
      <c r="C34660" s="111"/>
    </row>
    <row r="34661">
      <c r="C34661" s="111"/>
    </row>
    <row r="34662">
      <c r="C34662" s="111"/>
    </row>
    <row r="34663">
      <c r="C34663" s="111"/>
    </row>
    <row r="34664">
      <c r="C34664" s="111"/>
    </row>
    <row r="34665">
      <c r="C34665" s="111"/>
    </row>
    <row r="34666">
      <c r="C34666" s="111"/>
    </row>
    <row r="34667">
      <c r="C34667" s="111"/>
    </row>
    <row r="34668">
      <c r="C34668" s="111"/>
    </row>
    <row r="34669">
      <c r="C34669" s="111"/>
    </row>
    <row r="34670">
      <c r="C34670" s="111"/>
    </row>
    <row r="34671">
      <c r="C34671" s="111"/>
    </row>
    <row r="34672">
      <c r="C34672" s="111"/>
    </row>
    <row r="34673">
      <c r="C34673" s="111"/>
    </row>
    <row r="34674">
      <c r="C34674" s="111"/>
    </row>
    <row r="34675">
      <c r="C34675" s="111"/>
    </row>
    <row r="34676">
      <c r="C34676" s="111"/>
    </row>
    <row r="34677">
      <c r="C34677" s="111"/>
    </row>
    <row r="34678">
      <c r="C34678" s="111"/>
    </row>
    <row r="34679">
      <c r="C34679" s="111"/>
    </row>
    <row r="34680">
      <c r="C34680" s="111"/>
    </row>
    <row r="34681">
      <c r="C34681" s="111"/>
    </row>
    <row r="34682">
      <c r="C34682" s="111"/>
    </row>
    <row r="34683">
      <c r="C34683" s="111"/>
    </row>
    <row r="34684">
      <c r="C34684" s="111"/>
    </row>
    <row r="34685">
      <c r="C34685" s="111"/>
    </row>
    <row r="34686">
      <c r="C34686" s="111"/>
    </row>
    <row r="34687">
      <c r="C34687" s="111"/>
    </row>
    <row r="34688">
      <c r="C34688" s="111"/>
    </row>
    <row r="34689">
      <c r="C34689" s="111"/>
    </row>
    <row r="34690">
      <c r="C34690" s="111"/>
    </row>
    <row r="34691">
      <c r="C34691" s="111"/>
    </row>
    <row r="34692">
      <c r="C34692" s="111"/>
    </row>
    <row r="34693">
      <c r="C34693" s="111"/>
    </row>
    <row r="34694">
      <c r="C34694" s="111"/>
    </row>
    <row r="34695">
      <c r="C34695" s="111"/>
    </row>
    <row r="34696">
      <c r="C34696" s="111"/>
    </row>
    <row r="34697">
      <c r="C34697" s="111"/>
    </row>
    <row r="34698">
      <c r="C34698" s="111"/>
    </row>
    <row r="34699">
      <c r="C34699" s="111"/>
    </row>
    <row r="34700">
      <c r="C34700" s="111"/>
    </row>
    <row r="34701">
      <c r="C34701" s="111"/>
    </row>
    <row r="34702">
      <c r="C34702" s="111"/>
    </row>
    <row r="34703">
      <c r="C34703" s="111"/>
    </row>
    <row r="34704">
      <c r="C34704" s="111"/>
    </row>
    <row r="34705">
      <c r="C34705" s="111"/>
    </row>
    <row r="34706">
      <c r="C34706" s="111"/>
    </row>
    <row r="34707">
      <c r="C34707" s="111"/>
    </row>
    <row r="34708">
      <c r="C34708" s="111"/>
    </row>
    <row r="34709">
      <c r="C34709" s="111"/>
    </row>
    <row r="34710">
      <c r="C34710" s="111"/>
    </row>
    <row r="34711">
      <c r="C34711" s="111"/>
    </row>
    <row r="34712">
      <c r="C34712" s="111"/>
    </row>
    <row r="34713">
      <c r="C34713" s="111"/>
    </row>
    <row r="34714">
      <c r="C34714" s="111"/>
    </row>
    <row r="34715">
      <c r="C34715" s="111"/>
    </row>
    <row r="34716">
      <c r="C34716" s="111"/>
    </row>
    <row r="34717">
      <c r="C34717" s="111"/>
    </row>
    <row r="34718">
      <c r="C34718" s="111"/>
    </row>
    <row r="34719">
      <c r="C34719" s="111"/>
    </row>
    <row r="34720">
      <c r="C34720" s="111"/>
    </row>
    <row r="34721">
      <c r="C34721" s="111"/>
    </row>
    <row r="34722">
      <c r="C34722" s="111"/>
    </row>
    <row r="34723">
      <c r="C34723" s="111"/>
    </row>
    <row r="34724">
      <c r="C34724" s="111"/>
    </row>
    <row r="34725">
      <c r="C34725" s="111"/>
    </row>
    <row r="34726">
      <c r="C34726" s="111"/>
    </row>
    <row r="34727">
      <c r="C34727" s="111"/>
    </row>
    <row r="34728">
      <c r="C34728" s="111"/>
    </row>
    <row r="34729">
      <c r="C34729" s="111"/>
    </row>
    <row r="34730">
      <c r="C34730" s="111"/>
    </row>
    <row r="34731">
      <c r="C34731" s="111"/>
    </row>
    <row r="34732">
      <c r="C34732" s="111"/>
    </row>
    <row r="34733">
      <c r="C34733" s="111"/>
    </row>
    <row r="34734">
      <c r="C34734" s="111"/>
    </row>
    <row r="34735">
      <c r="C34735" s="111"/>
    </row>
    <row r="34736">
      <c r="C34736" s="111"/>
    </row>
    <row r="34737">
      <c r="C34737" s="111"/>
    </row>
    <row r="34738">
      <c r="C34738" s="111"/>
    </row>
    <row r="34739">
      <c r="C34739" s="111"/>
    </row>
    <row r="34740">
      <c r="C34740" s="111"/>
    </row>
    <row r="34741">
      <c r="C34741" s="111"/>
    </row>
    <row r="34742">
      <c r="C34742" s="111"/>
    </row>
    <row r="34743">
      <c r="C34743" s="111"/>
    </row>
    <row r="34744">
      <c r="C34744" s="111"/>
    </row>
    <row r="34745">
      <c r="C34745" s="111"/>
    </row>
    <row r="34746">
      <c r="C34746" s="111"/>
    </row>
    <row r="34747">
      <c r="C34747" s="111"/>
    </row>
    <row r="34748">
      <c r="C34748" s="111"/>
    </row>
    <row r="34749">
      <c r="C34749" s="111"/>
    </row>
    <row r="34750">
      <c r="C34750" s="111"/>
    </row>
    <row r="34751">
      <c r="C34751" s="111"/>
    </row>
    <row r="34752">
      <c r="C34752" s="111"/>
    </row>
    <row r="34753">
      <c r="C34753" s="111"/>
    </row>
    <row r="34754">
      <c r="C34754" s="111"/>
    </row>
    <row r="34755">
      <c r="C34755" s="111"/>
    </row>
    <row r="34756">
      <c r="C34756" s="111"/>
    </row>
    <row r="34757">
      <c r="C34757" s="111"/>
    </row>
    <row r="34758">
      <c r="C34758" s="111"/>
    </row>
    <row r="34759">
      <c r="C34759" s="111"/>
    </row>
    <row r="34760">
      <c r="C34760" s="111"/>
    </row>
    <row r="34761">
      <c r="C34761" s="111"/>
    </row>
    <row r="34762">
      <c r="C34762" s="111"/>
    </row>
    <row r="34763">
      <c r="C34763" s="111"/>
    </row>
    <row r="34764">
      <c r="C34764" s="111"/>
    </row>
    <row r="34765">
      <c r="C34765" s="111"/>
    </row>
    <row r="34766">
      <c r="C34766" s="111"/>
    </row>
    <row r="34767">
      <c r="C34767" s="111"/>
    </row>
    <row r="34768">
      <c r="C34768" s="111"/>
    </row>
    <row r="34769">
      <c r="C34769" s="111"/>
    </row>
    <row r="34770">
      <c r="C34770" s="111"/>
    </row>
    <row r="34771">
      <c r="C34771" s="111"/>
    </row>
    <row r="34772">
      <c r="C34772" s="111"/>
    </row>
    <row r="34773">
      <c r="C34773" s="111"/>
    </row>
    <row r="34774">
      <c r="C34774" s="111"/>
    </row>
    <row r="34775">
      <c r="C34775" s="111"/>
    </row>
    <row r="34776">
      <c r="C34776" s="111"/>
    </row>
    <row r="34777">
      <c r="C34777" s="111"/>
    </row>
    <row r="34778">
      <c r="C34778" s="111"/>
    </row>
    <row r="34779">
      <c r="C34779" s="111"/>
    </row>
    <row r="34780">
      <c r="C34780" s="111"/>
    </row>
    <row r="34781">
      <c r="C34781" s="111"/>
    </row>
    <row r="34782">
      <c r="C34782" s="111"/>
    </row>
    <row r="34783">
      <c r="C34783" s="111"/>
    </row>
    <row r="34784">
      <c r="C34784" s="111"/>
    </row>
    <row r="34785">
      <c r="C34785" s="111"/>
    </row>
    <row r="34786">
      <c r="C34786" s="111"/>
    </row>
    <row r="34787">
      <c r="C34787" s="111"/>
    </row>
    <row r="34788">
      <c r="C34788" s="111"/>
    </row>
    <row r="34789">
      <c r="C34789" s="111"/>
    </row>
    <row r="34790">
      <c r="C34790" s="111"/>
    </row>
    <row r="34791">
      <c r="C34791" s="111"/>
    </row>
    <row r="34792">
      <c r="C34792" s="111"/>
    </row>
    <row r="34793">
      <c r="C34793" s="111"/>
    </row>
    <row r="34794">
      <c r="C34794" s="111"/>
    </row>
    <row r="34795">
      <c r="C34795" s="111"/>
    </row>
    <row r="34796">
      <c r="C34796" s="111"/>
    </row>
    <row r="34797">
      <c r="C34797" s="111"/>
    </row>
    <row r="34798">
      <c r="C34798" s="111"/>
    </row>
    <row r="34799">
      <c r="C34799" s="111"/>
    </row>
    <row r="34800">
      <c r="C34800" s="111"/>
    </row>
    <row r="34801">
      <c r="C34801" s="111"/>
    </row>
    <row r="34802">
      <c r="C34802" s="111"/>
    </row>
    <row r="34803">
      <c r="C34803" s="111"/>
    </row>
    <row r="34804">
      <c r="C34804" s="111"/>
    </row>
    <row r="34805">
      <c r="C34805" s="111"/>
    </row>
    <row r="34806">
      <c r="C34806" s="111"/>
    </row>
    <row r="34807">
      <c r="C34807" s="111"/>
    </row>
    <row r="34808">
      <c r="C34808" s="111"/>
    </row>
    <row r="34809">
      <c r="C34809" s="111"/>
    </row>
    <row r="34810">
      <c r="C34810" s="111"/>
    </row>
    <row r="34811">
      <c r="C34811" s="111"/>
    </row>
    <row r="34812">
      <c r="C34812" s="111"/>
    </row>
    <row r="34813">
      <c r="C34813" s="111"/>
    </row>
    <row r="34814">
      <c r="C34814" s="111"/>
    </row>
    <row r="34815">
      <c r="C34815" s="111"/>
    </row>
    <row r="34816">
      <c r="C34816" s="111"/>
    </row>
    <row r="34817">
      <c r="C34817" s="111"/>
    </row>
    <row r="34818">
      <c r="C34818" s="111"/>
    </row>
    <row r="34819">
      <c r="C34819" s="111"/>
    </row>
    <row r="34820">
      <c r="C34820" s="111"/>
    </row>
    <row r="34821">
      <c r="C34821" s="111"/>
    </row>
    <row r="34822">
      <c r="C34822" s="111"/>
    </row>
    <row r="34823">
      <c r="C34823" s="111"/>
    </row>
    <row r="34824">
      <c r="C34824" s="111"/>
    </row>
    <row r="34825">
      <c r="C34825" s="111"/>
    </row>
    <row r="34826">
      <c r="C34826" s="111"/>
    </row>
    <row r="34827">
      <c r="C34827" s="111"/>
    </row>
    <row r="34828">
      <c r="C34828" s="111"/>
    </row>
    <row r="34829">
      <c r="C34829" s="111"/>
    </row>
    <row r="34830">
      <c r="C34830" s="111"/>
    </row>
    <row r="34831">
      <c r="C34831" s="111"/>
    </row>
    <row r="34832">
      <c r="C34832" s="111"/>
    </row>
    <row r="34833">
      <c r="C34833" s="111"/>
    </row>
    <row r="34834">
      <c r="C34834" s="111"/>
    </row>
    <row r="34835">
      <c r="C34835" s="111"/>
    </row>
    <row r="34836">
      <c r="C34836" s="111"/>
    </row>
    <row r="34837">
      <c r="C34837" s="111"/>
    </row>
    <row r="34838">
      <c r="C34838" s="111"/>
    </row>
    <row r="34839">
      <c r="C34839" s="111"/>
    </row>
    <row r="34840">
      <c r="C34840" s="111"/>
    </row>
    <row r="34841">
      <c r="C34841" s="111"/>
    </row>
    <row r="34842">
      <c r="C34842" s="111"/>
    </row>
    <row r="34843">
      <c r="C34843" s="111"/>
    </row>
    <row r="34844">
      <c r="C34844" s="111"/>
    </row>
    <row r="34845">
      <c r="C34845" s="111"/>
    </row>
    <row r="34846">
      <c r="C34846" s="111"/>
    </row>
    <row r="34847">
      <c r="C34847" s="111"/>
    </row>
    <row r="34848">
      <c r="C34848" s="111"/>
    </row>
    <row r="34849">
      <c r="C34849" s="111"/>
    </row>
    <row r="34850">
      <c r="C34850" s="111"/>
    </row>
    <row r="34851">
      <c r="C34851" s="111"/>
    </row>
    <row r="34852">
      <c r="C34852" s="111"/>
    </row>
    <row r="34853">
      <c r="C34853" s="111"/>
    </row>
    <row r="34854">
      <c r="C34854" s="111"/>
    </row>
    <row r="34855">
      <c r="C34855" s="111"/>
    </row>
    <row r="34856">
      <c r="C34856" s="111"/>
    </row>
    <row r="34857">
      <c r="C34857" s="111"/>
    </row>
    <row r="34858">
      <c r="C34858" s="111"/>
    </row>
    <row r="34859">
      <c r="C34859" s="111"/>
    </row>
    <row r="34860">
      <c r="C34860" s="111"/>
    </row>
    <row r="34861">
      <c r="C34861" s="111"/>
    </row>
    <row r="34862">
      <c r="C34862" s="111"/>
    </row>
    <row r="34863">
      <c r="C34863" s="111"/>
    </row>
    <row r="34864">
      <c r="C34864" s="111"/>
    </row>
    <row r="34865">
      <c r="C34865" s="111"/>
    </row>
    <row r="34866">
      <c r="C34866" s="111"/>
    </row>
    <row r="34867">
      <c r="C34867" s="111"/>
    </row>
    <row r="34868">
      <c r="C34868" s="111"/>
    </row>
    <row r="34869">
      <c r="C34869" s="111"/>
    </row>
    <row r="34870">
      <c r="C34870" s="111"/>
    </row>
    <row r="34871">
      <c r="C34871" s="111"/>
    </row>
    <row r="34872">
      <c r="C34872" s="111"/>
    </row>
    <row r="34873">
      <c r="C34873" s="111"/>
    </row>
    <row r="34874">
      <c r="C34874" s="111"/>
    </row>
    <row r="34875">
      <c r="C34875" s="111"/>
    </row>
    <row r="34876">
      <c r="C34876" s="111"/>
    </row>
    <row r="34877">
      <c r="C34877" s="111"/>
    </row>
    <row r="34878">
      <c r="C34878" s="111"/>
    </row>
    <row r="34879">
      <c r="C34879" s="111"/>
    </row>
    <row r="34880">
      <c r="C34880" s="111"/>
    </row>
    <row r="34881">
      <c r="C34881" s="111"/>
    </row>
    <row r="34882">
      <c r="C34882" s="111"/>
    </row>
    <row r="34883">
      <c r="C34883" s="111"/>
    </row>
    <row r="34884">
      <c r="C34884" s="111"/>
    </row>
    <row r="34885">
      <c r="C34885" s="111"/>
    </row>
    <row r="34886">
      <c r="C34886" s="111"/>
    </row>
    <row r="34887">
      <c r="C34887" s="111"/>
    </row>
    <row r="34888">
      <c r="C34888" s="111"/>
    </row>
    <row r="34889">
      <c r="C34889" s="111"/>
    </row>
    <row r="34890">
      <c r="C34890" s="111"/>
    </row>
    <row r="34891">
      <c r="C34891" s="111"/>
    </row>
    <row r="34892">
      <c r="C34892" s="111"/>
    </row>
    <row r="34893">
      <c r="C34893" s="111"/>
    </row>
    <row r="34894">
      <c r="C34894" s="111"/>
    </row>
    <row r="34895">
      <c r="C34895" s="111"/>
    </row>
    <row r="34896">
      <c r="C34896" s="111"/>
    </row>
    <row r="34897">
      <c r="C34897" s="111"/>
    </row>
    <row r="34898">
      <c r="C34898" s="111"/>
    </row>
    <row r="34899">
      <c r="C34899" s="111"/>
    </row>
    <row r="34900">
      <c r="C34900" s="111"/>
    </row>
    <row r="34901">
      <c r="C34901" s="111"/>
    </row>
    <row r="34902">
      <c r="C34902" s="111"/>
    </row>
    <row r="34903">
      <c r="C34903" s="111"/>
    </row>
    <row r="34904">
      <c r="C34904" s="111"/>
    </row>
    <row r="34905">
      <c r="C34905" s="111"/>
    </row>
    <row r="34906">
      <c r="C34906" s="111"/>
    </row>
    <row r="34907">
      <c r="C34907" s="111"/>
    </row>
    <row r="34908">
      <c r="C34908" s="111"/>
    </row>
    <row r="34909">
      <c r="C34909" s="111"/>
    </row>
    <row r="34910">
      <c r="C34910" s="111"/>
    </row>
    <row r="34911">
      <c r="C34911" s="111"/>
    </row>
    <row r="34912">
      <c r="C34912" s="111"/>
    </row>
    <row r="34913">
      <c r="C34913" s="111"/>
    </row>
    <row r="34914">
      <c r="C34914" s="111"/>
    </row>
    <row r="34915">
      <c r="C34915" s="111"/>
    </row>
    <row r="34916">
      <c r="C34916" s="111"/>
    </row>
    <row r="34917">
      <c r="C34917" s="111"/>
    </row>
    <row r="34918">
      <c r="C34918" s="111"/>
    </row>
    <row r="34919">
      <c r="C34919" s="111"/>
    </row>
    <row r="34920">
      <c r="C34920" s="111"/>
    </row>
    <row r="34921">
      <c r="C34921" s="111"/>
    </row>
    <row r="34922">
      <c r="C34922" s="111"/>
    </row>
    <row r="34923">
      <c r="C34923" s="111"/>
    </row>
    <row r="34924">
      <c r="C34924" s="111"/>
    </row>
    <row r="34925">
      <c r="C34925" s="111"/>
    </row>
    <row r="34926">
      <c r="C34926" s="111"/>
    </row>
    <row r="34927">
      <c r="C34927" s="111"/>
    </row>
    <row r="34928">
      <c r="C34928" s="111"/>
    </row>
    <row r="34929">
      <c r="C34929" s="111"/>
    </row>
    <row r="34930">
      <c r="C34930" s="111"/>
    </row>
    <row r="34931">
      <c r="C34931" s="111"/>
    </row>
    <row r="34932">
      <c r="C34932" s="111"/>
    </row>
    <row r="34933">
      <c r="C34933" s="111"/>
    </row>
    <row r="34934">
      <c r="C34934" s="111"/>
    </row>
    <row r="34935">
      <c r="C34935" s="111"/>
    </row>
    <row r="34936">
      <c r="C34936" s="111"/>
    </row>
    <row r="34937">
      <c r="C34937" s="111"/>
    </row>
    <row r="34938">
      <c r="C34938" s="111"/>
    </row>
    <row r="34939">
      <c r="C34939" s="111"/>
    </row>
    <row r="34940">
      <c r="C34940" s="111"/>
    </row>
    <row r="34941">
      <c r="C34941" s="111"/>
    </row>
    <row r="34942">
      <c r="C34942" s="111"/>
    </row>
    <row r="34943">
      <c r="C34943" s="111"/>
    </row>
    <row r="34944">
      <c r="C34944" s="111"/>
    </row>
    <row r="34945">
      <c r="C34945" s="111"/>
    </row>
    <row r="34946">
      <c r="C34946" s="111"/>
    </row>
    <row r="34947">
      <c r="C34947" s="111"/>
    </row>
    <row r="34948">
      <c r="C34948" s="111"/>
    </row>
    <row r="34949">
      <c r="C34949" s="111"/>
    </row>
    <row r="34950">
      <c r="C34950" s="111"/>
    </row>
    <row r="34951">
      <c r="C34951" s="111"/>
    </row>
    <row r="34952">
      <c r="C34952" s="111"/>
    </row>
    <row r="34953">
      <c r="C34953" s="111"/>
    </row>
    <row r="34954">
      <c r="C34954" s="111"/>
    </row>
    <row r="34955">
      <c r="C34955" s="111"/>
    </row>
    <row r="34956">
      <c r="C34956" s="111"/>
    </row>
    <row r="34957">
      <c r="C34957" s="111"/>
    </row>
    <row r="34958">
      <c r="C34958" s="111"/>
    </row>
    <row r="34959">
      <c r="C34959" s="111"/>
    </row>
    <row r="34960">
      <c r="C34960" s="111"/>
    </row>
    <row r="34961">
      <c r="C34961" s="111"/>
    </row>
    <row r="34962">
      <c r="C34962" s="111"/>
    </row>
    <row r="34963">
      <c r="C34963" s="111"/>
    </row>
    <row r="34964">
      <c r="C34964" s="111"/>
    </row>
    <row r="34965">
      <c r="C34965" s="111"/>
    </row>
    <row r="34966">
      <c r="C34966" s="111"/>
    </row>
    <row r="34967">
      <c r="C34967" s="111"/>
    </row>
    <row r="34968">
      <c r="C34968" s="111"/>
    </row>
    <row r="34969">
      <c r="C34969" s="111"/>
    </row>
    <row r="34970">
      <c r="C34970" s="111"/>
    </row>
    <row r="34971">
      <c r="C34971" s="111"/>
    </row>
    <row r="34972">
      <c r="C34972" s="111"/>
    </row>
    <row r="34973">
      <c r="C34973" s="111"/>
    </row>
    <row r="34974">
      <c r="C34974" s="111"/>
    </row>
    <row r="34975">
      <c r="C34975" s="111"/>
    </row>
    <row r="34976">
      <c r="C34976" s="111"/>
    </row>
    <row r="34977">
      <c r="C34977" s="111"/>
    </row>
    <row r="34978">
      <c r="C34978" s="111"/>
    </row>
    <row r="34979">
      <c r="C34979" s="111"/>
    </row>
    <row r="34980">
      <c r="C34980" s="111"/>
    </row>
    <row r="34981">
      <c r="C34981" s="111"/>
    </row>
    <row r="34982">
      <c r="C34982" s="111"/>
    </row>
    <row r="34983">
      <c r="C34983" s="111"/>
    </row>
    <row r="34984">
      <c r="C34984" s="111"/>
    </row>
    <row r="34985">
      <c r="C34985" s="111"/>
    </row>
    <row r="34986">
      <c r="C34986" s="111"/>
    </row>
    <row r="34987">
      <c r="C34987" s="111"/>
    </row>
    <row r="34988">
      <c r="C34988" s="111"/>
    </row>
    <row r="34989">
      <c r="C34989" s="111"/>
    </row>
    <row r="34990">
      <c r="C34990" s="111"/>
    </row>
    <row r="34991">
      <c r="C34991" s="111"/>
    </row>
    <row r="34992">
      <c r="C34992" s="111"/>
    </row>
    <row r="34993">
      <c r="C34993" s="111"/>
    </row>
    <row r="34994">
      <c r="C34994" s="111"/>
    </row>
    <row r="34995">
      <c r="C34995" s="111"/>
    </row>
    <row r="34996">
      <c r="C34996" s="111"/>
    </row>
    <row r="34997">
      <c r="C34997" s="111"/>
    </row>
    <row r="34998">
      <c r="C34998" s="111"/>
    </row>
    <row r="34999">
      <c r="C34999" s="111"/>
    </row>
    <row r="35000">
      <c r="C35000" s="111"/>
    </row>
    <row r="35001">
      <c r="C35001" s="111"/>
    </row>
    <row r="35002">
      <c r="C35002" s="111"/>
    </row>
    <row r="35003">
      <c r="C35003" s="111"/>
    </row>
    <row r="35004">
      <c r="C35004" s="111"/>
    </row>
    <row r="35005">
      <c r="C35005" s="111"/>
    </row>
    <row r="35006">
      <c r="C35006" s="111"/>
    </row>
    <row r="35007">
      <c r="C35007" s="111"/>
    </row>
    <row r="35008">
      <c r="C35008" s="111"/>
    </row>
    <row r="35009">
      <c r="C35009" s="111"/>
    </row>
    <row r="35010">
      <c r="C35010" s="111"/>
    </row>
    <row r="35011">
      <c r="C35011" s="111"/>
    </row>
    <row r="35012">
      <c r="C35012" s="111"/>
    </row>
    <row r="35013">
      <c r="C35013" s="111"/>
    </row>
    <row r="35014">
      <c r="C35014" s="111"/>
    </row>
    <row r="35015">
      <c r="C35015" s="111"/>
    </row>
    <row r="35016">
      <c r="C35016" s="111"/>
    </row>
    <row r="35017">
      <c r="C35017" s="111"/>
    </row>
    <row r="35018">
      <c r="C35018" s="111"/>
    </row>
    <row r="35019">
      <c r="C35019" s="111"/>
    </row>
    <row r="35020">
      <c r="C35020" s="111"/>
    </row>
    <row r="35021">
      <c r="C35021" s="111"/>
    </row>
    <row r="35022">
      <c r="C35022" s="111"/>
    </row>
    <row r="35023">
      <c r="C35023" s="111"/>
    </row>
    <row r="35024">
      <c r="C35024" s="111"/>
    </row>
    <row r="35025">
      <c r="C35025" s="111"/>
    </row>
    <row r="35026">
      <c r="C35026" s="111"/>
    </row>
    <row r="35027">
      <c r="C35027" s="111"/>
    </row>
    <row r="35028">
      <c r="C35028" s="111"/>
    </row>
    <row r="35029">
      <c r="C35029" s="111"/>
    </row>
    <row r="35030">
      <c r="C35030" s="111"/>
    </row>
    <row r="35031">
      <c r="C35031" s="111"/>
    </row>
    <row r="35032">
      <c r="C35032" s="111"/>
    </row>
    <row r="35033">
      <c r="C35033" s="111"/>
    </row>
    <row r="35034">
      <c r="C35034" s="111"/>
    </row>
    <row r="35035">
      <c r="C35035" s="111"/>
    </row>
    <row r="35036">
      <c r="C35036" s="111"/>
    </row>
    <row r="35037">
      <c r="C35037" s="111"/>
    </row>
    <row r="35038">
      <c r="C35038" s="111"/>
    </row>
    <row r="35039">
      <c r="C35039" s="111"/>
    </row>
    <row r="35040">
      <c r="C35040" s="111"/>
    </row>
    <row r="35041">
      <c r="C35041" s="111"/>
    </row>
    <row r="35042">
      <c r="C35042" s="111"/>
    </row>
    <row r="35043">
      <c r="C35043" s="111"/>
    </row>
    <row r="35044">
      <c r="C35044" s="111"/>
    </row>
    <row r="35045">
      <c r="C35045" s="111"/>
    </row>
    <row r="35046">
      <c r="C35046" s="111"/>
    </row>
    <row r="35047">
      <c r="C35047" s="111"/>
    </row>
    <row r="35048">
      <c r="C35048" s="111"/>
    </row>
    <row r="35049">
      <c r="C35049" s="111"/>
    </row>
    <row r="35050">
      <c r="C35050" s="111"/>
    </row>
    <row r="35051">
      <c r="C35051" s="111"/>
    </row>
    <row r="35052">
      <c r="C35052" s="111"/>
    </row>
    <row r="35053">
      <c r="C35053" s="111"/>
    </row>
    <row r="35054">
      <c r="C35054" s="111"/>
    </row>
    <row r="35055">
      <c r="C35055" s="111"/>
    </row>
    <row r="35056">
      <c r="C35056" s="111"/>
    </row>
    <row r="35057">
      <c r="C35057" s="111"/>
    </row>
    <row r="35058">
      <c r="C35058" s="111"/>
    </row>
    <row r="35059">
      <c r="C35059" s="111"/>
    </row>
    <row r="35060">
      <c r="C35060" s="111"/>
    </row>
    <row r="35061">
      <c r="C35061" s="111"/>
    </row>
    <row r="35062">
      <c r="C35062" s="111"/>
    </row>
    <row r="35063">
      <c r="C35063" s="111"/>
    </row>
    <row r="35064">
      <c r="C35064" s="111"/>
    </row>
    <row r="35065">
      <c r="C35065" s="111"/>
    </row>
    <row r="35066">
      <c r="C35066" s="111"/>
    </row>
    <row r="35067">
      <c r="C35067" s="111"/>
    </row>
    <row r="35068">
      <c r="C35068" s="111"/>
    </row>
    <row r="35069">
      <c r="C35069" s="111"/>
    </row>
    <row r="35070">
      <c r="C35070" s="111"/>
    </row>
    <row r="35071">
      <c r="C35071" s="111"/>
    </row>
    <row r="35072">
      <c r="C35072" s="111"/>
    </row>
    <row r="35073">
      <c r="C35073" s="111"/>
    </row>
    <row r="35074">
      <c r="C35074" s="111"/>
    </row>
    <row r="35075">
      <c r="C35075" s="111"/>
    </row>
    <row r="35076">
      <c r="C35076" s="111"/>
    </row>
    <row r="35077">
      <c r="C35077" s="111"/>
    </row>
    <row r="35078">
      <c r="C35078" s="111"/>
    </row>
    <row r="35079">
      <c r="C35079" s="111"/>
    </row>
    <row r="35080">
      <c r="C35080" s="111"/>
    </row>
    <row r="35081">
      <c r="C35081" s="111"/>
    </row>
    <row r="35082">
      <c r="C35082" s="111"/>
    </row>
    <row r="35083">
      <c r="C35083" s="111"/>
    </row>
    <row r="35084">
      <c r="C35084" s="111"/>
    </row>
    <row r="35085">
      <c r="C35085" s="111"/>
    </row>
    <row r="35086">
      <c r="C35086" s="111"/>
    </row>
    <row r="35087">
      <c r="C35087" s="111"/>
    </row>
    <row r="35088">
      <c r="C35088" s="111"/>
    </row>
    <row r="35089">
      <c r="C35089" s="111"/>
    </row>
    <row r="35090">
      <c r="C35090" s="111"/>
    </row>
    <row r="35091">
      <c r="C35091" s="111"/>
    </row>
    <row r="35092">
      <c r="C35092" s="111"/>
    </row>
    <row r="35093">
      <c r="C35093" s="111"/>
    </row>
    <row r="35094">
      <c r="C35094" s="111"/>
    </row>
    <row r="35095">
      <c r="C35095" s="111"/>
    </row>
    <row r="35096">
      <c r="C35096" s="111"/>
    </row>
    <row r="35097">
      <c r="C35097" s="111"/>
    </row>
    <row r="35098">
      <c r="C35098" s="111"/>
    </row>
    <row r="35099">
      <c r="C35099" s="111"/>
    </row>
    <row r="35100">
      <c r="C35100" s="111"/>
    </row>
    <row r="35101">
      <c r="C35101" s="111"/>
    </row>
    <row r="35102">
      <c r="C35102" s="111"/>
    </row>
    <row r="35103">
      <c r="C35103" s="111"/>
    </row>
    <row r="35104">
      <c r="C35104" s="111"/>
    </row>
    <row r="35105">
      <c r="C35105" s="111"/>
    </row>
    <row r="35106">
      <c r="C35106" s="111"/>
    </row>
    <row r="35107">
      <c r="C35107" s="111"/>
    </row>
    <row r="35108">
      <c r="C35108" s="111"/>
    </row>
    <row r="35109">
      <c r="C35109" s="111"/>
    </row>
    <row r="35110">
      <c r="C35110" s="111"/>
    </row>
    <row r="35111">
      <c r="C35111" s="111"/>
    </row>
    <row r="35112">
      <c r="C35112" s="111"/>
    </row>
    <row r="35113">
      <c r="C35113" s="111"/>
    </row>
    <row r="35114">
      <c r="C35114" s="111"/>
    </row>
    <row r="35115">
      <c r="C35115" s="111"/>
    </row>
    <row r="35116">
      <c r="C35116" s="111"/>
    </row>
    <row r="35117">
      <c r="C35117" s="111"/>
    </row>
    <row r="35118">
      <c r="C35118" s="111"/>
    </row>
    <row r="35119">
      <c r="C35119" s="111"/>
    </row>
    <row r="35120">
      <c r="C35120" s="111"/>
    </row>
    <row r="35121">
      <c r="C35121" s="111"/>
    </row>
    <row r="35122">
      <c r="C35122" s="111"/>
    </row>
    <row r="35123">
      <c r="C35123" s="111"/>
    </row>
    <row r="35124">
      <c r="C35124" s="111"/>
    </row>
    <row r="35125">
      <c r="C35125" s="111"/>
    </row>
    <row r="35126">
      <c r="C35126" s="111"/>
    </row>
    <row r="35127">
      <c r="C35127" s="111"/>
    </row>
    <row r="35128">
      <c r="C35128" s="111"/>
    </row>
    <row r="35129">
      <c r="C35129" s="111"/>
    </row>
    <row r="35130">
      <c r="C35130" s="111"/>
    </row>
    <row r="35131">
      <c r="C35131" s="111"/>
    </row>
    <row r="35132">
      <c r="C35132" s="111"/>
    </row>
    <row r="35133">
      <c r="C35133" s="111"/>
    </row>
    <row r="35134">
      <c r="C35134" s="111"/>
    </row>
    <row r="35135">
      <c r="C35135" s="111"/>
    </row>
    <row r="35136">
      <c r="C35136" s="111"/>
    </row>
    <row r="35137">
      <c r="C35137" s="111"/>
    </row>
    <row r="35138">
      <c r="C35138" s="111"/>
    </row>
    <row r="35139">
      <c r="C35139" s="111"/>
    </row>
    <row r="35140">
      <c r="C35140" s="111"/>
    </row>
    <row r="35141">
      <c r="C35141" s="111"/>
    </row>
    <row r="35142">
      <c r="C35142" s="111"/>
    </row>
    <row r="35143">
      <c r="C35143" s="111"/>
    </row>
    <row r="35144">
      <c r="C35144" s="111"/>
    </row>
    <row r="35145">
      <c r="C35145" s="111"/>
    </row>
    <row r="35146">
      <c r="C35146" s="111"/>
    </row>
    <row r="35147">
      <c r="C35147" s="111"/>
    </row>
    <row r="35148">
      <c r="C35148" s="111"/>
    </row>
    <row r="35149">
      <c r="C35149" s="111"/>
    </row>
    <row r="35150">
      <c r="C35150" s="111"/>
    </row>
    <row r="35151">
      <c r="C35151" s="111"/>
    </row>
    <row r="35152">
      <c r="C35152" s="111"/>
    </row>
    <row r="35153">
      <c r="C35153" s="111"/>
    </row>
    <row r="35154">
      <c r="C35154" s="111"/>
    </row>
    <row r="35155">
      <c r="C35155" s="111"/>
    </row>
    <row r="35156">
      <c r="C35156" s="111"/>
    </row>
    <row r="35157">
      <c r="C35157" s="111"/>
    </row>
    <row r="35158">
      <c r="C35158" s="111"/>
    </row>
    <row r="35159">
      <c r="C35159" s="111"/>
    </row>
    <row r="35160">
      <c r="C35160" s="111"/>
    </row>
    <row r="35161">
      <c r="C35161" s="111"/>
    </row>
    <row r="35162">
      <c r="C35162" s="111"/>
    </row>
    <row r="35163">
      <c r="C35163" s="111"/>
    </row>
    <row r="35164">
      <c r="C35164" s="111"/>
    </row>
    <row r="35165">
      <c r="C35165" s="111"/>
    </row>
    <row r="35166">
      <c r="C35166" s="111"/>
    </row>
    <row r="35167">
      <c r="C35167" s="111"/>
    </row>
    <row r="35168">
      <c r="C35168" s="111"/>
    </row>
    <row r="35169">
      <c r="C35169" s="111"/>
    </row>
    <row r="35170">
      <c r="C35170" s="111"/>
    </row>
    <row r="35171">
      <c r="C35171" s="111"/>
    </row>
    <row r="35172">
      <c r="C35172" s="111"/>
    </row>
    <row r="35173">
      <c r="C35173" s="111"/>
    </row>
    <row r="35174">
      <c r="C35174" s="111"/>
    </row>
    <row r="35175">
      <c r="C35175" s="111"/>
    </row>
    <row r="35176">
      <c r="C35176" s="111"/>
    </row>
    <row r="35177">
      <c r="C35177" s="111"/>
    </row>
    <row r="35178">
      <c r="C35178" s="111"/>
    </row>
    <row r="35179">
      <c r="C35179" s="111"/>
    </row>
    <row r="35180">
      <c r="C35180" s="111"/>
    </row>
    <row r="35181">
      <c r="C35181" s="111"/>
    </row>
    <row r="35182">
      <c r="C35182" s="111"/>
    </row>
    <row r="35183">
      <c r="C35183" s="111"/>
    </row>
    <row r="35184">
      <c r="C35184" s="111"/>
    </row>
    <row r="35185">
      <c r="C35185" s="111"/>
    </row>
    <row r="35186">
      <c r="C35186" s="111"/>
    </row>
    <row r="35187">
      <c r="C35187" s="111"/>
    </row>
    <row r="35188">
      <c r="C35188" s="111"/>
    </row>
    <row r="35189">
      <c r="C35189" s="111"/>
    </row>
    <row r="35190">
      <c r="C35190" s="111"/>
    </row>
    <row r="35191">
      <c r="C35191" s="111"/>
    </row>
    <row r="35192">
      <c r="C35192" s="111"/>
    </row>
    <row r="35193">
      <c r="C35193" s="111"/>
    </row>
    <row r="35194">
      <c r="C35194" s="111"/>
    </row>
    <row r="35195">
      <c r="C35195" s="111"/>
    </row>
    <row r="35196">
      <c r="C35196" s="111"/>
    </row>
    <row r="35197">
      <c r="C35197" s="111"/>
    </row>
    <row r="35198">
      <c r="C35198" s="111"/>
    </row>
    <row r="35199">
      <c r="C35199" s="111"/>
    </row>
    <row r="35200">
      <c r="C35200" s="111"/>
    </row>
    <row r="35201">
      <c r="C35201" s="111"/>
    </row>
    <row r="35202">
      <c r="C35202" s="111"/>
    </row>
    <row r="35203">
      <c r="C35203" s="111"/>
    </row>
    <row r="35204">
      <c r="C35204" s="111"/>
    </row>
    <row r="35205">
      <c r="C35205" s="111"/>
    </row>
    <row r="35206">
      <c r="C35206" s="111"/>
    </row>
    <row r="35207">
      <c r="C35207" s="111"/>
    </row>
    <row r="35208">
      <c r="C35208" s="111"/>
    </row>
    <row r="35209">
      <c r="C35209" s="111"/>
    </row>
    <row r="35210">
      <c r="C35210" s="111"/>
    </row>
    <row r="35211">
      <c r="C35211" s="111"/>
    </row>
    <row r="35212">
      <c r="C35212" s="111"/>
    </row>
    <row r="35213">
      <c r="C35213" s="111"/>
    </row>
    <row r="35214">
      <c r="C35214" s="111"/>
    </row>
    <row r="35215">
      <c r="C35215" s="111"/>
    </row>
    <row r="35216">
      <c r="C35216" s="111"/>
    </row>
    <row r="35217">
      <c r="C35217" s="111"/>
    </row>
    <row r="35218">
      <c r="C35218" s="111"/>
    </row>
    <row r="35219">
      <c r="C35219" s="111"/>
    </row>
    <row r="35220">
      <c r="C35220" s="111"/>
    </row>
    <row r="35221">
      <c r="C35221" s="111"/>
    </row>
    <row r="35222">
      <c r="C35222" s="111"/>
    </row>
    <row r="35223">
      <c r="C35223" s="111"/>
    </row>
    <row r="35224">
      <c r="C35224" s="111"/>
    </row>
    <row r="35225">
      <c r="C35225" s="111"/>
    </row>
    <row r="35226">
      <c r="C35226" s="111"/>
    </row>
    <row r="35227">
      <c r="C35227" s="111"/>
    </row>
    <row r="35228">
      <c r="C35228" s="111"/>
    </row>
    <row r="35229">
      <c r="C35229" s="111"/>
    </row>
    <row r="35230">
      <c r="C35230" s="111"/>
    </row>
    <row r="35231">
      <c r="C35231" s="111"/>
    </row>
    <row r="35232">
      <c r="C35232" s="111"/>
    </row>
    <row r="35233">
      <c r="C35233" s="111"/>
    </row>
    <row r="35234">
      <c r="C35234" s="111"/>
    </row>
    <row r="35235">
      <c r="C35235" s="111"/>
    </row>
    <row r="35236">
      <c r="C35236" s="111"/>
    </row>
    <row r="35237">
      <c r="C35237" s="111"/>
    </row>
    <row r="35238">
      <c r="C35238" s="111"/>
    </row>
    <row r="35239">
      <c r="C35239" s="111"/>
    </row>
    <row r="35240">
      <c r="C35240" s="111"/>
    </row>
    <row r="35241">
      <c r="C35241" s="111"/>
    </row>
    <row r="35242">
      <c r="C35242" s="111"/>
    </row>
    <row r="35243">
      <c r="C35243" s="111"/>
    </row>
    <row r="35244">
      <c r="C35244" s="111"/>
    </row>
    <row r="35245">
      <c r="C35245" s="111"/>
    </row>
    <row r="35246">
      <c r="C35246" s="111"/>
    </row>
    <row r="35247">
      <c r="C35247" s="111"/>
    </row>
    <row r="35248">
      <c r="C35248" s="111"/>
    </row>
    <row r="35249">
      <c r="C35249" s="111"/>
    </row>
    <row r="35250">
      <c r="C35250" s="111"/>
    </row>
    <row r="35251">
      <c r="C35251" s="111"/>
    </row>
    <row r="35252">
      <c r="C35252" s="111"/>
    </row>
    <row r="35253">
      <c r="C35253" s="111"/>
    </row>
    <row r="35254">
      <c r="C35254" s="111"/>
    </row>
    <row r="35255">
      <c r="C35255" s="111"/>
    </row>
    <row r="35256">
      <c r="C35256" s="111"/>
    </row>
    <row r="35257">
      <c r="C35257" s="111"/>
    </row>
    <row r="35258">
      <c r="C35258" s="111"/>
    </row>
    <row r="35259">
      <c r="C35259" s="111"/>
    </row>
    <row r="35260">
      <c r="C35260" s="111"/>
    </row>
    <row r="35261">
      <c r="C35261" s="111"/>
    </row>
    <row r="35262">
      <c r="C35262" s="111"/>
    </row>
    <row r="35263">
      <c r="C35263" s="111"/>
    </row>
    <row r="35264">
      <c r="C35264" s="111"/>
    </row>
    <row r="35265">
      <c r="C35265" s="111"/>
    </row>
    <row r="35266">
      <c r="C35266" s="111"/>
    </row>
    <row r="35267">
      <c r="C35267" s="111"/>
    </row>
    <row r="35268">
      <c r="C35268" s="111"/>
    </row>
    <row r="35269">
      <c r="C35269" s="111"/>
    </row>
    <row r="35270">
      <c r="C35270" s="111"/>
    </row>
    <row r="35271">
      <c r="C35271" s="111"/>
    </row>
    <row r="35272">
      <c r="C35272" s="111"/>
    </row>
    <row r="35273">
      <c r="C35273" s="111"/>
    </row>
    <row r="35274">
      <c r="C35274" s="111"/>
    </row>
    <row r="35275">
      <c r="C35275" s="111"/>
    </row>
    <row r="35276">
      <c r="C35276" s="111"/>
    </row>
    <row r="35277">
      <c r="C35277" s="111"/>
    </row>
    <row r="35278">
      <c r="C35278" s="111"/>
    </row>
    <row r="35279">
      <c r="C35279" s="111"/>
    </row>
    <row r="35280">
      <c r="C35280" s="111"/>
    </row>
    <row r="35281">
      <c r="C35281" s="111"/>
    </row>
    <row r="35282">
      <c r="C35282" s="111"/>
    </row>
    <row r="35283">
      <c r="C35283" s="111"/>
    </row>
    <row r="35284">
      <c r="C35284" s="111"/>
    </row>
    <row r="35285">
      <c r="C35285" s="111"/>
    </row>
    <row r="35286">
      <c r="C35286" s="111"/>
    </row>
    <row r="35287">
      <c r="C35287" s="111"/>
    </row>
    <row r="35288">
      <c r="C35288" s="111"/>
    </row>
    <row r="35289">
      <c r="C35289" s="111"/>
    </row>
    <row r="35290">
      <c r="C35290" s="111"/>
    </row>
    <row r="35291">
      <c r="C35291" s="111"/>
    </row>
    <row r="35292">
      <c r="C35292" s="111"/>
    </row>
    <row r="35293">
      <c r="C35293" s="111"/>
    </row>
    <row r="35294">
      <c r="C35294" s="111"/>
    </row>
    <row r="35295">
      <c r="C35295" s="111"/>
    </row>
    <row r="35296">
      <c r="C35296" s="111"/>
    </row>
    <row r="35297">
      <c r="C35297" s="111"/>
    </row>
    <row r="35298">
      <c r="C35298" s="111"/>
    </row>
    <row r="35299">
      <c r="C35299" s="111"/>
    </row>
    <row r="35300">
      <c r="C35300" s="111"/>
    </row>
    <row r="35301">
      <c r="C35301" s="111"/>
    </row>
    <row r="35302">
      <c r="C35302" s="111"/>
    </row>
    <row r="35303">
      <c r="C35303" s="111"/>
    </row>
    <row r="35304">
      <c r="C35304" s="111"/>
    </row>
    <row r="35305">
      <c r="C35305" s="111"/>
    </row>
    <row r="35306">
      <c r="C35306" s="111"/>
    </row>
    <row r="35307">
      <c r="C35307" s="111"/>
    </row>
    <row r="35308">
      <c r="C35308" s="111"/>
    </row>
    <row r="35309">
      <c r="C35309" s="111"/>
    </row>
    <row r="35310">
      <c r="C35310" s="111"/>
    </row>
    <row r="35311">
      <c r="C35311" s="111"/>
    </row>
    <row r="35312">
      <c r="C35312" s="111"/>
    </row>
    <row r="35313">
      <c r="C35313" s="111"/>
    </row>
    <row r="35314">
      <c r="C35314" s="111"/>
    </row>
    <row r="35315">
      <c r="C35315" s="111"/>
    </row>
    <row r="35316">
      <c r="C35316" s="111"/>
    </row>
    <row r="35317">
      <c r="C35317" s="111"/>
    </row>
    <row r="35318">
      <c r="C35318" s="111"/>
    </row>
    <row r="35319">
      <c r="C35319" s="111"/>
    </row>
    <row r="35320">
      <c r="C35320" s="111"/>
    </row>
    <row r="35321">
      <c r="C35321" s="111"/>
    </row>
    <row r="35322">
      <c r="C35322" s="111"/>
    </row>
    <row r="35323">
      <c r="C35323" s="111"/>
    </row>
    <row r="35324">
      <c r="C35324" s="111"/>
    </row>
    <row r="35325">
      <c r="C35325" s="111"/>
    </row>
    <row r="35326">
      <c r="C35326" s="111"/>
    </row>
    <row r="35327">
      <c r="C35327" s="111"/>
    </row>
    <row r="35328">
      <c r="C35328" s="111"/>
    </row>
    <row r="35329">
      <c r="C35329" s="111"/>
    </row>
    <row r="35330">
      <c r="C35330" s="111"/>
    </row>
    <row r="35331">
      <c r="C35331" s="111"/>
    </row>
    <row r="35332">
      <c r="C35332" s="111"/>
    </row>
    <row r="35333">
      <c r="C35333" s="111"/>
    </row>
    <row r="35334">
      <c r="C35334" s="111"/>
    </row>
    <row r="35335">
      <c r="C35335" s="111"/>
    </row>
    <row r="35336">
      <c r="C35336" s="111"/>
    </row>
    <row r="35337">
      <c r="C35337" s="111"/>
    </row>
    <row r="35338">
      <c r="C35338" s="111"/>
    </row>
    <row r="35339">
      <c r="C35339" s="111"/>
    </row>
    <row r="35340">
      <c r="C35340" s="111"/>
    </row>
    <row r="35341">
      <c r="C35341" s="111"/>
    </row>
    <row r="35342">
      <c r="C35342" s="111"/>
    </row>
    <row r="35343">
      <c r="C35343" s="111"/>
    </row>
    <row r="35344">
      <c r="C35344" s="111"/>
    </row>
    <row r="35345">
      <c r="C35345" s="111"/>
    </row>
    <row r="35346">
      <c r="C35346" s="111"/>
    </row>
    <row r="35347">
      <c r="C35347" s="111"/>
    </row>
    <row r="35348">
      <c r="C35348" s="111"/>
    </row>
    <row r="35349">
      <c r="C35349" s="111"/>
    </row>
    <row r="35350">
      <c r="C35350" s="111"/>
    </row>
    <row r="35351">
      <c r="C35351" s="111"/>
    </row>
    <row r="35352">
      <c r="C35352" s="111"/>
    </row>
    <row r="35353">
      <c r="C35353" s="111"/>
    </row>
    <row r="35354">
      <c r="C35354" s="111"/>
    </row>
    <row r="35355">
      <c r="C35355" s="111"/>
    </row>
    <row r="35356">
      <c r="C35356" s="111"/>
    </row>
    <row r="35357">
      <c r="C35357" s="111"/>
    </row>
    <row r="35358">
      <c r="C35358" s="111"/>
    </row>
    <row r="35359">
      <c r="C35359" s="111"/>
    </row>
    <row r="35360">
      <c r="C35360" s="111"/>
    </row>
    <row r="35361">
      <c r="C35361" s="111"/>
    </row>
    <row r="35362">
      <c r="C35362" s="111"/>
    </row>
    <row r="35363">
      <c r="C35363" s="111"/>
    </row>
    <row r="35364">
      <c r="C35364" s="111"/>
    </row>
    <row r="35365">
      <c r="C35365" s="111"/>
    </row>
    <row r="35366">
      <c r="C35366" s="111"/>
    </row>
    <row r="35367">
      <c r="C35367" s="111"/>
    </row>
    <row r="35368">
      <c r="C35368" s="111"/>
    </row>
    <row r="35369">
      <c r="C35369" s="111"/>
    </row>
    <row r="35370">
      <c r="C35370" s="111"/>
    </row>
    <row r="35371">
      <c r="C35371" s="111"/>
    </row>
    <row r="35372">
      <c r="C35372" s="111"/>
    </row>
    <row r="35373">
      <c r="C35373" s="111"/>
    </row>
    <row r="35374">
      <c r="C35374" s="111"/>
    </row>
    <row r="35375">
      <c r="C35375" s="111"/>
    </row>
    <row r="35376">
      <c r="C35376" s="111"/>
    </row>
    <row r="35377">
      <c r="C35377" s="111"/>
    </row>
    <row r="35378">
      <c r="C35378" s="111"/>
    </row>
    <row r="35379">
      <c r="C35379" s="111"/>
    </row>
    <row r="35380">
      <c r="C35380" s="111"/>
    </row>
    <row r="35381">
      <c r="C35381" s="111"/>
    </row>
    <row r="35382">
      <c r="C35382" s="111"/>
    </row>
    <row r="35383">
      <c r="C35383" s="111"/>
    </row>
    <row r="35384">
      <c r="C35384" s="111"/>
    </row>
    <row r="35385">
      <c r="C35385" s="111"/>
    </row>
    <row r="35386">
      <c r="C35386" s="111"/>
    </row>
    <row r="35387">
      <c r="C35387" s="111"/>
    </row>
    <row r="35388">
      <c r="C35388" s="111"/>
    </row>
    <row r="35389">
      <c r="C35389" s="111"/>
    </row>
    <row r="35390">
      <c r="C35390" s="111"/>
    </row>
    <row r="35391">
      <c r="C35391" s="111"/>
    </row>
    <row r="35392">
      <c r="C35392" s="111"/>
    </row>
    <row r="35393">
      <c r="C35393" s="111"/>
    </row>
    <row r="35394">
      <c r="C35394" s="111"/>
    </row>
    <row r="35395">
      <c r="C35395" s="111"/>
    </row>
    <row r="35396">
      <c r="C35396" s="111"/>
    </row>
    <row r="35397">
      <c r="C35397" s="111"/>
    </row>
    <row r="35398">
      <c r="C35398" s="111"/>
    </row>
    <row r="35399">
      <c r="C35399" s="111"/>
    </row>
    <row r="35400">
      <c r="C35400" s="111"/>
    </row>
    <row r="35401">
      <c r="C35401" s="111"/>
    </row>
    <row r="35402">
      <c r="C35402" s="111"/>
    </row>
    <row r="35403">
      <c r="C35403" s="111"/>
    </row>
    <row r="35404">
      <c r="C35404" s="111"/>
    </row>
    <row r="35405">
      <c r="C35405" s="111"/>
    </row>
    <row r="35406">
      <c r="C35406" s="111"/>
    </row>
    <row r="35407">
      <c r="C35407" s="111"/>
    </row>
    <row r="35408">
      <c r="C35408" s="111"/>
    </row>
    <row r="35409">
      <c r="C35409" s="111"/>
    </row>
    <row r="35410">
      <c r="C35410" s="111"/>
    </row>
    <row r="35411">
      <c r="C35411" s="111"/>
    </row>
    <row r="35412">
      <c r="C35412" s="111"/>
    </row>
    <row r="35413">
      <c r="C35413" s="111"/>
    </row>
    <row r="35414">
      <c r="C35414" s="111"/>
    </row>
    <row r="35415">
      <c r="C35415" s="111"/>
    </row>
    <row r="35416">
      <c r="C35416" s="111"/>
    </row>
    <row r="35417">
      <c r="C35417" s="111"/>
    </row>
    <row r="35418">
      <c r="C35418" s="111"/>
    </row>
    <row r="35419">
      <c r="C35419" s="111"/>
    </row>
    <row r="35420">
      <c r="C35420" s="111"/>
    </row>
    <row r="35421">
      <c r="C35421" s="111"/>
    </row>
    <row r="35422">
      <c r="C35422" s="111"/>
    </row>
    <row r="35423">
      <c r="C35423" s="111"/>
    </row>
    <row r="35424">
      <c r="C35424" s="111"/>
    </row>
    <row r="35425">
      <c r="C35425" s="111"/>
    </row>
    <row r="35426">
      <c r="C35426" s="111"/>
    </row>
    <row r="35427">
      <c r="C35427" s="111"/>
    </row>
    <row r="35428">
      <c r="C35428" s="111"/>
    </row>
    <row r="35429">
      <c r="C35429" s="111"/>
    </row>
    <row r="35430">
      <c r="C35430" s="111"/>
    </row>
    <row r="35431">
      <c r="C35431" s="111"/>
    </row>
    <row r="35432">
      <c r="C35432" s="111"/>
    </row>
    <row r="35433">
      <c r="C35433" s="111"/>
    </row>
    <row r="35434">
      <c r="C35434" s="111"/>
    </row>
    <row r="35435">
      <c r="C35435" s="111"/>
    </row>
    <row r="35436">
      <c r="C35436" s="111"/>
    </row>
    <row r="35437">
      <c r="C35437" s="111"/>
    </row>
    <row r="35438">
      <c r="C35438" s="111"/>
    </row>
    <row r="35439">
      <c r="C35439" s="111"/>
    </row>
    <row r="35440">
      <c r="C35440" s="111"/>
    </row>
    <row r="35441">
      <c r="C35441" s="111"/>
    </row>
    <row r="35442">
      <c r="C35442" s="111"/>
    </row>
    <row r="35443">
      <c r="C35443" s="111"/>
    </row>
    <row r="35444">
      <c r="C35444" s="111"/>
    </row>
    <row r="35445">
      <c r="C35445" s="111"/>
    </row>
    <row r="35446">
      <c r="C35446" s="111"/>
    </row>
    <row r="35447">
      <c r="C35447" s="111"/>
    </row>
    <row r="35448">
      <c r="C35448" s="111"/>
    </row>
    <row r="35449">
      <c r="C35449" s="111"/>
    </row>
    <row r="35450">
      <c r="C35450" s="111"/>
    </row>
    <row r="35451">
      <c r="C35451" s="111"/>
    </row>
    <row r="35452">
      <c r="C35452" s="111"/>
    </row>
    <row r="35453">
      <c r="C35453" s="111"/>
    </row>
    <row r="35454">
      <c r="C35454" s="111"/>
    </row>
    <row r="35455">
      <c r="C35455" s="111"/>
    </row>
    <row r="35456">
      <c r="C35456" s="111"/>
    </row>
    <row r="35457">
      <c r="C35457" s="111"/>
    </row>
    <row r="35458">
      <c r="C35458" s="111"/>
    </row>
    <row r="35459">
      <c r="C35459" s="111"/>
    </row>
    <row r="35460">
      <c r="C35460" s="111"/>
    </row>
    <row r="35461">
      <c r="C35461" s="111"/>
    </row>
    <row r="35462">
      <c r="C35462" s="111"/>
    </row>
    <row r="35463">
      <c r="C35463" s="111"/>
    </row>
    <row r="35464">
      <c r="C35464" s="111"/>
    </row>
    <row r="35465">
      <c r="C35465" s="111"/>
    </row>
    <row r="35466">
      <c r="C35466" s="111"/>
    </row>
    <row r="35467">
      <c r="C35467" s="111"/>
    </row>
    <row r="35468">
      <c r="C35468" s="111"/>
    </row>
    <row r="35469">
      <c r="C35469" s="111"/>
    </row>
    <row r="35470">
      <c r="C35470" s="111"/>
    </row>
    <row r="35471">
      <c r="C35471" s="111"/>
    </row>
    <row r="35472">
      <c r="C35472" s="111"/>
    </row>
    <row r="35473">
      <c r="C35473" s="111"/>
    </row>
    <row r="35474">
      <c r="C35474" s="111"/>
    </row>
    <row r="35475">
      <c r="C35475" s="111"/>
    </row>
    <row r="35476">
      <c r="C35476" s="111"/>
    </row>
    <row r="35477">
      <c r="C35477" s="111"/>
    </row>
    <row r="35478">
      <c r="C35478" s="111"/>
    </row>
    <row r="35479">
      <c r="C35479" s="111"/>
    </row>
    <row r="35480">
      <c r="C35480" s="111"/>
    </row>
    <row r="35481">
      <c r="C35481" s="111"/>
    </row>
    <row r="35482">
      <c r="C35482" s="111"/>
    </row>
    <row r="35483">
      <c r="C35483" s="111"/>
    </row>
    <row r="35484">
      <c r="C35484" s="111"/>
    </row>
    <row r="35485">
      <c r="C35485" s="111"/>
    </row>
    <row r="35486">
      <c r="C35486" s="111"/>
    </row>
    <row r="35487">
      <c r="C35487" s="111"/>
    </row>
    <row r="35488">
      <c r="C35488" s="111"/>
    </row>
    <row r="35489">
      <c r="C35489" s="111"/>
    </row>
    <row r="35490">
      <c r="C35490" s="111"/>
    </row>
    <row r="35491">
      <c r="C35491" s="111"/>
    </row>
    <row r="35492">
      <c r="C35492" s="111"/>
    </row>
    <row r="35493">
      <c r="C35493" s="111"/>
    </row>
    <row r="35494">
      <c r="C35494" s="111"/>
    </row>
    <row r="35495">
      <c r="C35495" s="111"/>
    </row>
    <row r="35496">
      <c r="C35496" s="111"/>
    </row>
    <row r="35497">
      <c r="C35497" s="111"/>
    </row>
    <row r="35498">
      <c r="C35498" s="111"/>
    </row>
    <row r="35499">
      <c r="C35499" s="111"/>
    </row>
    <row r="35500">
      <c r="C35500" s="111"/>
    </row>
    <row r="35501">
      <c r="C35501" s="111"/>
    </row>
    <row r="35502">
      <c r="C35502" s="111"/>
    </row>
    <row r="35503">
      <c r="C35503" s="111"/>
    </row>
    <row r="35504">
      <c r="C35504" s="111"/>
    </row>
    <row r="35505">
      <c r="C35505" s="111"/>
    </row>
    <row r="35506">
      <c r="C35506" s="111"/>
    </row>
    <row r="35507">
      <c r="C35507" s="111"/>
    </row>
    <row r="35508">
      <c r="C35508" s="111"/>
    </row>
    <row r="35509">
      <c r="C35509" s="111"/>
    </row>
    <row r="35510">
      <c r="C35510" s="111"/>
    </row>
    <row r="35511">
      <c r="C35511" s="111"/>
    </row>
    <row r="35512">
      <c r="C35512" s="111"/>
    </row>
    <row r="35513">
      <c r="C35513" s="111"/>
    </row>
    <row r="35514">
      <c r="C35514" s="111"/>
    </row>
    <row r="35515">
      <c r="C35515" s="111"/>
    </row>
    <row r="35516">
      <c r="C35516" s="111"/>
    </row>
    <row r="35517">
      <c r="C35517" s="111"/>
    </row>
    <row r="35518">
      <c r="C35518" s="111"/>
    </row>
    <row r="35519">
      <c r="C35519" s="111"/>
    </row>
    <row r="35520">
      <c r="C35520" s="111"/>
    </row>
    <row r="35521">
      <c r="C35521" s="111"/>
    </row>
    <row r="35522">
      <c r="C35522" s="111"/>
    </row>
    <row r="35523">
      <c r="C35523" s="111"/>
    </row>
    <row r="35524">
      <c r="C35524" s="111"/>
    </row>
    <row r="35525">
      <c r="C35525" s="111"/>
    </row>
    <row r="35526">
      <c r="C35526" s="111"/>
    </row>
    <row r="35527">
      <c r="C35527" s="111"/>
    </row>
    <row r="35528">
      <c r="C35528" s="111"/>
    </row>
    <row r="35529">
      <c r="C35529" s="111"/>
    </row>
    <row r="35530">
      <c r="C35530" s="111"/>
    </row>
    <row r="35531">
      <c r="C35531" s="111"/>
    </row>
    <row r="35532">
      <c r="C35532" s="111"/>
    </row>
    <row r="35533">
      <c r="C35533" s="111"/>
    </row>
    <row r="35534">
      <c r="C35534" s="111"/>
    </row>
    <row r="35535">
      <c r="C35535" s="111"/>
    </row>
    <row r="35536">
      <c r="C35536" s="111"/>
    </row>
    <row r="35537">
      <c r="C35537" s="111"/>
    </row>
    <row r="35538">
      <c r="C35538" s="111"/>
    </row>
    <row r="35539">
      <c r="C35539" s="111"/>
    </row>
    <row r="35540">
      <c r="C35540" s="111"/>
    </row>
    <row r="35541">
      <c r="C35541" s="111"/>
    </row>
    <row r="35542">
      <c r="C35542" s="111"/>
    </row>
    <row r="35543">
      <c r="C35543" s="111"/>
    </row>
    <row r="35544">
      <c r="C35544" s="111"/>
    </row>
    <row r="35545">
      <c r="C35545" s="111"/>
    </row>
    <row r="35546">
      <c r="C35546" s="111"/>
    </row>
    <row r="35547">
      <c r="C35547" s="111"/>
    </row>
    <row r="35548">
      <c r="C35548" s="111"/>
    </row>
    <row r="35549">
      <c r="C35549" s="111"/>
    </row>
    <row r="35550">
      <c r="C35550" s="111"/>
    </row>
    <row r="35551">
      <c r="C35551" s="111"/>
    </row>
    <row r="35552">
      <c r="C35552" s="111"/>
    </row>
    <row r="35553">
      <c r="C35553" s="111"/>
    </row>
    <row r="35554">
      <c r="C35554" s="111"/>
    </row>
    <row r="35555">
      <c r="C35555" s="111"/>
    </row>
    <row r="35556">
      <c r="C35556" s="111"/>
    </row>
    <row r="35557">
      <c r="C35557" s="111"/>
    </row>
    <row r="35558">
      <c r="C35558" s="111"/>
    </row>
    <row r="35559">
      <c r="C35559" s="111"/>
    </row>
    <row r="35560">
      <c r="C35560" s="111"/>
    </row>
    <row r="35561">
      <c r="C35561" s="111"/>
    </row>
    <row r="35562">
      <c r="C35562" s="111"/>
    </row>
    <row r="35563">
      <c r="C35563" s="111"/>
    </row>
    <row r="35564">
      <c r="C35564" s="111"/>
    </row>
    <row r="35565">
      <c r="C35565" s="111"/>
    </row>
    <row r="35566">
      <c r="C35566" s="111"/>
    </row>
    <row r="35567">
      <c r="C35567" s="111"/>
    </row>
    <row r="35568">
      <c r="C35568" s="111"/>
    </row>
    <row r="35569">
      <c r="C35569" s="111"/>
    </row>
    <row r="35570">
      <c r="C35570" s="111"/>
    </row>
    <row r="35571">
      <c r="C35571" s="111"/>
    </row>
    <row r="35572">
      <c r="C35572" s="111"/>
    </row>
    <row r="35573">
      <c r="C35573" s="111"/>
    </row>
    <row r="35574">
      <c r="C35574" s="111"/>
    </row>
    <row r="35575">
      <c r="C35575" s="111"/>
    </row>
    <row r="35576">
      <c r="C35576" s="111"/>
    </row>
    <row r="35577">
      <c r="C35577" s="111"/>
    </row>
    <row r="35578">
      <c r="C35578" s="111"/>
    </row>
    <row r="35579">
      <c r="C35579" s="111"/>
    </row>
    <row r="35580">
      <c r="C35580" s="111"/>
    </row>
    <row r="35581">
      <c r="C35581" s="111"/>
    </row>
    <row r="35582">
      <c r="C35582" s="111"/>
    </row>
    <row r="35583">
      <c r="C35583" s="111"/>
    </row>
    <row r="35584">
      <c r="C35584" s="111"/>
    </row>
    <row r="35585">
      <c r="C35585" s="111"/>
    </row>
    <row r="35586">
      <c r="C35586" s="111"/>
    </row>
    <row r="35587">
      <c r="C35587" s="111"/>
    </row>
    <row r="35588">
      <c r="C35588" s="111"/>
    </row>
    <row r="35589">
      <c r="C35589" s="111"/>
    </row>
    <row r="35590">
      <c r="C35590" s="111"/>
    </row>
    <row r="35591">
      <c r="C35591" s="111"/>
    </row>
    <row r="35592">
      <c r="C35592" s="111"/>
    </row>
    <row r="35593">
      <c r="C35593" s="111"/>
    </row>
    <row r="35594">
      <c r="C35594" s="111"/>
    </row>
    <row r="35595">
      <c r="C35595" s="111"/>
    </row>
    <row r="35596">
      <c r="C35596" s="111"/>
    </row>
    <row r="35597">
      <c r="C35597" s="111"/>
    </row>
    <row r="35598">
      <c r="C35598" s="111"/>
    </row>
    <row r="35599">
      <c r="C35599" s="111"/>
    </row>
    <row r="35600">
      <c r="C35600" s="111"/>
    </row>
    <row r="35601">
      <c r="C35601" s="111"/>
    </row>
    <row r="35602">
      <c r="C35602" s="111"/>
    </row>
    <row r="35603">
      <c r="C35603" s="111"/>
    </row>
    <row r="35604">
      <c r="C35604" s="111"/>
    </row>
    <row r="35605">
      <c r="C35605" s="111"/>
    </row>
    <row r="35606">
      <c r="C35606" s="111"/>
    </row>
    <row r="35607">
      <c r="C35607" s="111"/>
    </row>
    <row r="35608">
      <c r="C35608" s="111"/>
    </row>
    <row r="35609">
      <c r="C35609" s="111"/>
    </row>
    <row r="35610">
      <c r="C35610" s="111"/>
    </row>
    <row r="35611">
      <c r="C35611" s="111"/>
    </row>
    <row r="35612">
      <c r="C35612" s="111"/>
    </row>
    <row r="35613">
      <c r="C35613" s="111"/>
    </row>
    <row r="35614">
      <c r="C35614" s="111"/>
    </row>
    <row r="35615">
      <c r="C35615" s="111"/>
    </row>
    <row r="35616">
      <c r="C35616" s="111"/>
    </row>
    <row r="35617">
      <c r="C35617" s="111"/>
    </row>
    <row r="35618">
      <c r="C35618" s="111"/>
    </row>
    <row r="35619">
      <c r="C35619" s="111"/>
    </row>
    <row r="35620">
      <c r="C35620" s="111"/>
    </row>
    <row r="35621">
      <c r="C35621" s="111"/>
    </row>
    <row r="35622">
      <c r="C35622" s="111"/>
    </row>
    <row r="35623">
      <c r="C35623" s="111"/>
    </row>
    <row r="35624">
      <c r="C35624" s="111"/>
    </row>
    <row r="35625">
      <c r="C35625" s="111"/>
    </row>
    <row r="35626">
      <c r="C35626" s="111"/>
    </row>
    <row r="35627">
      <c r="C35627" s="111"/>
    </row>
    <row r="35628">
      <c r="C35628" s="111"/>
    </row>
    <row r="35629">
      <c r="C35629" s="111"/>
    </row>
    <row r="35630">
      <c r="C35630" s="111"/>
    </row>
    <row r="35631">
      <c r="C35631" s="111"/>
    </row>
    <row r="35632">
      <c r="C35632" s="111"/>
    </row>
    <row r="35633">
      <c r="C35633" s="111"/>
    </row>
    <row r="35634">
      <c r="C35634" s="111"/>
    </row>
    <row r="35635">
      <c r="C35635" s="111"/>
    </row>
    <row r="35636">
      <c r="C35636" s="111"/>
    </row>
    <row r="35637">
      <c r="C35637" s="111"/>
    </row>
    <row r="35638">
      <c r="C35638" s="111"/>
    </row>
    <row r="35639">
      <c r="C35639" s="111"/>
    </row>
    <row r="35640">
      <c r="C35640" s="111"/>
    </row>
    <row r="35641">
      <c r="C35641" s="111"/>
    </row>
    <row r="35642">
      <c r="C35642" s="111"/>
    </row>
    <row r="35643">
      <c r="C35643" s="111"/>
    </row>
    <row r="35644">
      <c r="C35644" s="111"/>
    </row>
    <row r="35645">
      <c r="C35645" s="111"/>
    </row>
    <row r="35646">
      <c r="C35646" s="111"/>
    </row>
    <row r="35647">
      <c r="C35647" s="111"/>
    </row>
    <row r="35648">
      <c r="C35648" s="111"/>
    </row>
    <row r="35649">
      <c r="C35649" s="111"/>
    </row>
    <row r="35650">
      <c r="C35650" s="111"/>
    </row>
    <row r="35651">
      <c r="C35651" s="111"/>
    </row>
    <row r="35652">
      <c r="C35652" s="111"/>
    </row>
    <row r="35653">
      <c r="C35653" s="111"/>
    </row>
    <row r="35654">
      <c r="C35654" s="111"/>
    </row>
    <row r="35655">
      <c r="C35655" s="111"/>
    </row>
    <row r="35656">
      <c r="C35656" s="111"/>
    </row>
    <row r="35657">
      <c r="C35657" s="111"/>
    </row>
    <row r="35658">
      <c r="C35658" s="111"/>
    </row>
    <row r="35659">
      <c r="C35659" s="111"/>
    </row>
    <row r="35660">
      <c r="C35660" s="111"/>
    </row>
    <row r="35661">
      <c r="C35661" s="111"/>
    </row>
    <row r="35662">
      <c r="C35662" s="111"/>
    </row>
    <row r="35663">
      <c r="C35663" s="111"/>
    </row>
    <row r="35664">
      <c r="C35664" s="111"/>
    </row>
    <row r="35665">
      <c r="C35665" s="111"/>
    </row>
    <row r="35666">
      <c r="C35666" s="111"/>
    </row>
    <row r="35667">
      <c r="C35667" s="111"/>
    </row>
    <row r="35668">
      <c r="C35668" s="111"/>
    </row>
    <row r="35669">
      <c r="C35669" s="111"/>
    </row>
    <row r="35670">
      <c r="C35670" s="111"/>
    </row>
    <row r="35671">
      <c r="C35671" s="111"/>
    </row>
    <row r="35672">
      <c r="C35672" s="111"/>
    </row>
    <row r="35673">
      <c r="C35673" s="111"/>
    </row>
    <row r="35674">
      <c r="C35674" s="111"/>
    </row>
    <row r="35675">
      <c r="C35675" s="111"/>
    </row>
    <row r="35676">
      <c r="C35676" s="111"/>
    </row>
    <row r="35677">
      <c r="C35677" s="111"/>
    </row>
    <row r="35678">
      <c r="C35678" s="111"/>
    </row>
    <row r="35679">
      <c r="C35679" s="111"/>
    </row>
    <row r="35680">
      <c r="C35680" s="111"/>
    </row>
    <row r="35681">
      <c r="C35681" s="111"/>
    </row>
    <row r="35682">
      <c r="C35682" s="111"/>
    </row>
    <row r="35683">
      <c r="C35683" s="111"/>
    </row>
    <row r="35684">
      <c r="C35684" s="111"/>
    </row>
    <row r="35685">
      <c r="C35685" s="111"/>
    </row>
    <row r="35686">
      <c r="C35686" s="111"/>
    </row>
    <row r="35687">
      <c r="C35687" s="111"/>
    </row>
    <row r="35688">
      <c r="C35688" s="111"/>
    </row>
    <row r="35689">
      <c r="C35689" s="111"/>
    </row>
    <row r="35690">
      <c r="C35690" s="111"/>
    </row>
    <row r="35691">
      <c r="C35691" s="111"/>
    </row>
    <row r="35692">
      <c r="C35692" s="111"/>
    </row>
    <row r="35693">
      <c r="C35693" s="111"/>
    </row>
    <row r="35694">
      <c r="C35694" s="111"/>
    </row>
    <row r="35695">
      <c r="C35695" s="111"/>
    </row>
    <row r="35696">
      <c r="C35696" s="111"/>
    </row>
    <row r="35697">
      <c r="C35697" s="111"/>
    </row>
    <row r="35698">
      <c r="C35698" s="111"/>
    </row>
    <row r="35699">
      <c r="C35699" s="111"/>
    </row>
    <row r="35700">
      <c r="C35700" s="111"/>
    </row>
    <row r="35701">
      <c r="C35701" s="111"/>
    </row>
    <row r="35702">
      <c r="C35702" s="111"/>
    </row>
    <row r="35703">
      <c r="C35703" s="111"/>
    </row>
    <row r="35704">
      <c r="C35704" s="111"/>
    </row>
    <row r="35705">
      <c r="C35705" s="111"/>
    </row>
    <row r="35706">
      <c r="C35706" s="111"/>
    </row>
    <row r="35707">
      <c r="C35707" s="111"/>
    </row>
    <row r="35708">
      <c r="C35708" s="111"/>
    </row>
    <row r="35709">
      <c r="C35709" s="111"/>
    </row>
    <row r="35710">
      <c r="C35710" s="111"/>
    </row>
    <row r="35711">
      <c r="C35711" s="111"/>
    </row>
    <row r="35712">
      <c r="C35712" s="111"/>
    </row>
    <row r="35713">
      <c r="C35713" s="111"/>
    </row>
    <row r="35714">
      <c r="C35714" s="111"/>
    </row>
    <row r="35715">
      <c r="C35715" s="111"/>
    </row>
    <row r="35716">
      <c r="C35716" s="111"/>
    </row>
    <row r="35717">
      <c r="C35717" s="111"/>
    </row>
    <row r="35718">
      <c r="C35718" s="111"/>
    </row>
    <row r="35719">
      <c r="C35719" s="111"/>
    </row>
    <row r="35720">
      <c r="C35720" s="111"/>
    </row>
    <row r="35721">
      <c r="C35721" s="111"/>
    </row>
    <row r="35722">
      <c r="C35722" s="111"/>
    </row>
    <row r="35723">
      <c r="C35723" s="111"/>
    </row>
    <row r="35724">
      <c r="C35724" s="111"/>
    </row>
    <row r="35725">
      <c r="C35725" s="111"/>
    </row>
    <row r="35726">
      <c r="C35726" s="111"/>
    </row>
    <row r="35727">
      <c r="C35727" s="111"/>
    </row>
    <row r="35728">
      <c r="C35728" s="111"/>
    </row>
    <row r="35729">
      <c r="C35729" s="111"/>
    </row>
    <row r="35730">
      <c r="C35730" s="111"/>
    </row>
    <row r="35731">
      <c r="C35731" s="111"/>
    </row>
    <row r="35732">
      <c r="C35732" s="111"/>
    </row>
    <row r="35733">
      <c r="C35733" s="111"/>
    </row>
    <row r="35734">
      <c r="C35734" s="111"/>
    </row>
    <row r="35735">
      <c r="C35735" s="111"/>
    </row>
    <row r="35736">
      <c r="C35736" s="111"/>
    </row>
    <row r="35737">
      <c r="C35737" s="111"/>
    </row>
    <row r="35738">
      <c r="C35738" s="111"/>
    </row>
    <row r="35739">
      <c r="C35739" s="111"/>
    </row>
    <row r="35740">
      <c r="C35740" s="111"/>
    </row>
    <row r="35741">
      <c r="C35741" s="111"/>
    </row>
    <row r="35742">
      <c r="C35742" s="111"/>
    </row>
    <row r="35743">
      <c r="C35743" s="111"/>
    </row>
    <row r="35744">
      <c r="C35744" s="111"/>
    </row>
    <row r="35745">
      <c r="C35745" s="111"/>
    </row>
    <row r="35746">
      <c r="C35746" s="111"/>
    </row>
    <row r="35747">
      <c r="C35747" s="111"/>
    </row>
    <row r="35748">
      <c r="C35748" s="111"/>
    </row>
    <row r="35749">
      <c r="C35749" s="111"/>
    </row>
    <row r="35750">
      <c r="C35750" s="111"/>
    </row>
    <row r="35751">
      <c r="C35751" s="111"/>
    </row>
    <row r="35752">
      <c r="C35752" s="111"/>
    </row>
    <row r="35753">
      <c r="C35753" s="111"/>
    </row>
    <row r="35754">
      <c r="C35754" s="111"/>
    </row>
    <row r="35755">
      <c r="C35755" s="111"/>
    </row>
    <row r="35756">
      <c r="C35756" s="111"/>
    </row>
    <row r="35757">
      <c r="C35757" s="111"/>
    </row>
    <row r="35758">
      <c r="C35758" s="111"/>
    </row>
    <row r="35759">
      <c r="C35759" s="111"/>
    </row>
    <row r="35760">
      <c r="C35760" s="111"/>
    </row>
    <row r="35761">
      <c r="C35761" s="111"/>
    </row>
    <row r="35762">
      <c r="C35762" s="111"/>
    </row>
    <row r="35763">
      <c r="C35763" s="111"/>
    </row>
    <row r="35764">
      <c r="C35764" s="111"/>
    </row>
    <row r="35765">
      <c r="C35765" s="111"/>
    </row>
    <row r="35766">
      <c r="C35766" s="111"/>
    </row>
    <row r="35767">
      <c r="C35767" s="111"/>
    </row>
    <row r="35768">
      <c r="C35768" s="111"/>
    </row>
    <row r="35769">
      <c r="C35769" s="111"/>
    </row>
    <row r="35770">
      <c r="C35770" s="111"/>
    </row>
    <row r="35771">
      <c r="C35771" s="111"/>
    </row>
    <row r="35772">
      <c r="C35772" s="111"/>
    </row>
    <row r="35773">
      <c r="C35773" s="111"/>
    </row>
    <row r="35774">
      <c r="C35774" s="111"/>
    </row>
    <row r="35775">
      <c r="C35775" s="111"/>
    </row>
    <row r="35776">
      <c r="C35776" s="111"/>
    </row>
    <row r="35777">
      <c r="C35777" s="111"/>
    </row>
    <row r="35778">
      <c r="C35778" s="111"/>
    </row>
    <row r="35779">
      <c r="C35779" s="111"/>
    </row>
    <row r="35780">
      <c r="C35780" s="111"/>
    </row>
    <row r="35781">
      <c r="C35781" s="111"/>
    </row>
    <row r="35782">
      <c r="C35782" s="111"/>
    </row>
    <row r="35783">
      <c r="C35783" s="111"/>
    </row>
    <row r="35784">
      <c r="C35784" s="111"/>
    </row>
    <row r="35785">
      <c r="C35785" s="111"/>
    </row>
    <row r="35786">
      <c r="C35786" s="111"/>
    </row>
    <row r="35787">
      <c r="C35787" s="111"/>
    </row>
    <row r="35788">
      <c r="C35788" s="111"/>
    </row>
    <row r="35789">
      <c r="C35789" s="111"/>
    </row>
    <row r="35790">
      <c r="C35790" s="111"/>
    </row>
    <row r="35791">
      <c r="C35791" s="111"/>
    </row>
    <row r="35792">
      <c r="C35792" s="111"/>
    </row>
    <row r="35793">
      <c r="C35793" s="111"/>
    </row>
    <row r="35794">
      <c r="C35794" s="111"/>
    </row>
    <row r="35795">
      <c r="C35795" s="111"/>
    </row>
    <row r="35796">
      <c r="C35796" s="111"/>
    </row>
    <row r="35797">
      <c r="C35797" s="111"/>
    </row>
    <row r="35798">
      <c r="C35798" s="111"/>
    </row>
    <row r="35799">
      <c r="C35799" s="111"/>
    </row>
    <row r="35800">
      <c r="C35800" s="111"/>
    </row>
    <row r="35801">
      <c r="C35801" s="111"/>
    </row>
    <row r="35802">
      <c r="C35802" s="111"/>
    </row>
    <row r="35803">
      <c r="C35803" s="111"/>
    </row>
    <row r="35804">
      <c r="C35804" s="111"/>
    </row>
    <row r="35805">
      <c r="C35805" s="111"/>
    </row>
    <row r="35806">
      <c r="C35806" s="111"/>
    </row>
    <row r="35807">
      <c r="C35807" s="111"/>
    </row>
    <row r="35808">
      <c r="C35808" s="111"/>
    </row>
    <row r="35809">
      <c r="C35809" s="111"/>
    </row>
    <row r="35810">
      <c r="C35810" s="111"/>
    </row>
    <row r="35811">
      <c r="C35811" s="111"/>
    </row>
    <row r="35812">
      <c r="C35812" s="111"/>
    </row>
    <row r="35813">
      <c r="C35813" s="111"/>
    </row>
    <row r="35814">
      <c r="C35814" s="111"/>
    </row>
    <row r="35815">
      <c r="C35815" s="111"/>
    </row>
    <row r="35816">
      <c r="C35816" s="111"/>
    </row>
    <row r="35817">
      <c r="C35817" s="111"/>
    </row>
    <row r="35818">
      <c r="C35818" s="111"/>
    </row>
    <row r="35819">
      <c r="C35819" s="111"/>
    </row>
    <row r="35820">
      <c r="C35820" s="111"/>
    </row>
    <row r="35821">
      <c r="C35821" s="111"/>
    </row>
    <row r="35822">
      <c r="C35822" s="111"/>
    </row>
    <row r="35823">
      <c r="C35823" s="111"/>
    </row>
    <row r="35824">
      <c r="C35824" s="111"/>
    </row>
    <row r="35825">
      <c r="C35825" s="111"/>
    </row>
    <row r="35826">
      <c r="C35826" s="111"/>
    </row>
    <row r="35827">
      <c r="C35827" s="111"/>
    </row>
    <row r="35828">
      <c r="C35828" s="111"/>
    </row>
    <row r="35829">
      <c r="C35829" s="111"/>
    </row>
    <row r="35830">
      <c r="C35830" s="111"/>
    </row>
    <row r="35831">
      <c r="C35831" s="111"/>
    </row>
    <row r="35832">
      <c r="C35832" s="111"/>
    </row>
    <row r="35833">
      <c r="C35833" s="111"/>
    </row>
    <row r="35834">
      <c r="C35834" s="111"/>
    </row>
    <row r="35835">
      <c r="C35835" s="111"/>
    </row>
    <row r="35836">
      <c r="C35836" s="111"/>
    </row>
    <row r="35837">
      <c r="C35837" s="111"/>
    </row>
    <row r="35838">
      <c r="C35838" s="111"/>
    </row>
    <row r="35839">
      <c r="C35839" s="111"/>
    </row>
    <row r="35840">
      <c r="C35840" s="111"/>
    </row>
    <row r="35841">
      <c r="C35841" s="111"/>
    </row>
    <row r="35842">
      <c r="C35842" s="111"/>
    </row>
    <row r="35843">
      <c r="C35843" s="111"/>
    </row>
    <row r="35844">
      <c r="C35844" s="111"/>
    </row>
    <row r="35845">
      <c r="C35845" s="111"/>
    </row>
    <row r="35846">
      <c r="C35846" s="111"/>
    </row>
    <row r="35847">
      <c r="C35847" s="111"/>
    </row>
    <row r="35848">
      <c r="C35848" s="111"/>
    </row>
    <row r="35849">
      <c r="C35849" s="111"/>
    </row>
    <row r="35850">
      <c r="C35850" s="111"/>
    </row>
    <row r="35851">
      <c r="C35851" s="111"/>
    </row>
    <row r="35852">
      <c r="C35852" s="111"/>
    </row>
    <row r="35853">
      <c r="C35853" s="111"/>
    </row>
    <row r="35854">
      <c r="C35854" s="111"/>
    </row>
    <row r="35855">
      <c r="C35855" s="111"/>
    </row>
    <row r="35856">
      <c r="C35856" s="111"/>
    </row>
    <row r="35857">
      <c r="C35857" s="111"/>
    </row>
    <row r="35858">
      <c r="C35858" s="111"/>
    </row>
    <row r="35859">
      <c r="C35859" s="111"/>
    </row>
    <row r="35860">
      <c r="C35860" s="111"/>
    </row>
    <row r="35861">
      <c r="C35861" s="111"/>
    </row>
    <row r="35862">
      <c r="C35862" s="111"/>
    </row>
    <row r="35863">
      <c r="C35863" s="111"/>
    </row>
    <row r="35864">
      <c r="C35864" s="111"/>
    </row>
    <row r="35865">
      <c r="C35865" s="111"/>
    </row>
    <row r="35866">
      <c r="C35866" s="111"/>
    </row>
    <row r="35867">
      <c r="C35867" s="111"/>
    </row>
    <row r="35868">
      <c r="C35868" s="111"/>
    </row>
    <row r="35869">
      <c r="C35869" s="111"/>
    </row>
    <row r="35870">
      <c r="C35870" s="111"/>
    </row>
    <row r="35871">
      <c r="C35871" s="111"/>
    </row>
    <row r="35872">
      <c r="C35872" s="111"/>
    </row>
    <row r="35873">
      <c r="C35873" s="111"/>
    </row>
    <row r="35874">
      <c r="C35874" s="111"/>
    </row>
    <row r="35875">
      <c r="C35875" s="111"/>
    </row>
    <row r="35876">
      <c r="C35876" s="111"/>
    </row>
    <row r="35877">
      <c r="C35877" s="111"/>
    </row>
    <row r="35878">
      <c r="C35878" s="111"/>
    </row>
    <row r="35879">
      <c r="C35879" s="111"/>
    </row>
    <row r="35880">
      <c r="C35880" s="111"/>
    </row>
    <row r="35881">
      <c r="C35881" s="111"/>
    </row>
    <row r="35882">
      <c r="C35882" s="111"/>
    </row>
    <row r="35883">
      <c r="C35883" s="111"/>
    </row>
    <row r="35884">
      <c r="C35884" s="111"/>
    </row>
    <row r="35885">
      <c r="C35885" s="111"/>
    </row>
    <row r="35886">
      <c r="C35886" s="111"/>
    </row>
    <row r="35887">
      <c r="C35887" s="111"/>
    </row>
    <row r="35888">
      <c r="C35888" s="111"/>
    </row>
    <row r="35889">
      <c r="C35889" s="111"/>
    </row>
    <row r="35890">
      <c r="C35890" s="111"/>
    </row>
    <row r="35891">
      <c r="C35891" s="111"/>
    </row>
    <row r="35892">
      <c r="C35892" s="111"/>
    </row>
    <row r="35893">
      <c r="C35893" s="111"/>
    </row>
    <row r="35894">
      <c r="C35894" s="111"/>
    </row>
    <row r="35895">
      <c r="C35895" s="111"/>
    </row>
    <row r="35896">
      <c r="C35896" s="111"/>
    </row>
    <row r="35897">
      <c r="C35897" s="111"/>
    </row>
    <row r="35898">
      <c r="C35898" s="111"/>
    </row>
    <row r="35899">
      <c r="C35899" s="111"/>
    </row>
    <row r="35900">
      <c r="C35900" s="111"/>
    </row>
    <row r="35901">
      <c r="C35901" s="111"/>
    </row>
    <row r="35902">
      <c r="C35902" s="111"/>
    </row>
    <row r="35903">
      <c r="C35903" s="111"/>
    </row>
    <row r="35904">
      <c r="C35904" s="111"/>
    </row>
    <row r="35905">
      <c r="C35905" s="111"/>
    </row>
    <row r="35906">
      <c r="C35906" s="111"/>
    </row>
    <row r="35907">
      <c r="C35907" s="111"/>
    </row>
    <row r="35908">
      <c r="C35908" s="111"/>
    </row>
    <row r="35909">
      <c r="C35909" s="111"/>
    </row>
    <row r="35910">
      <c r="C35910" s="111"/>
    </row>
    <row r="35911">
      <c r="C35911" s="111"/>
    </row>
    <row r="35912">
      <c r="C35912" s="111"/>
    </row>
    <row r="35913">
      <c r="C35913" s="111"/>
    </row>
    <row r="35914">
      <c r="C35914" s="111"/>
    </row>
    <row r="35915">
      <c r="C35915" s="111"/>
    </row>
    <row r="35916">
      <c r="C35916" s="111"/>
    </row>
    <row r="35917">
      <c r="C35917" s="111"/>
    </row>
    <row r="35918">
      <c r="C35918" s="111"/>
    </row>
    <row r="35919">
      <c r="C35919" s="111"/>
    </row>
    <row r="35920">
      <c r="C35920" s="111"/>
    </row>
    <row r="35921">
      <c r="C35921" s="111"/>
    </row>
    <row r="35922">
      <c r="C35922" s="111"/>
    </row>
    <row r="35923">
      <c r="C35923" s="111"/>
    </row>
    <row r="35924">
      <c r="C35924" s="111"/>
    </row>
    <row r="35925">
      <c r="C35925" s="111"/>
    </row>
    <row r="35926">
      <c r="C35926" s="111"/>
    </row>
    <row r="35927">
      <c r="C35927" s="111"/>
    </row>
    <row r="35928">
      <c r="C35928" s="111"/>
    </row>
    <row r="35929">
      <c r="C35929" s="111"/>
    </row>
    <row r="35930">
      <c r="C35930" s="111"/>
    </row>
    <row r="35931">
      <c r="C35931" s="111"/>
    </row>
    <row r="35932">
      <c r="C35932" s="111"/>
    </row>
    <row r="35933">
      <c r="C35933" s="111"/>
    </row>
    <row r="35934">
      <c r="C35934" s="111"/>
    </row>
    <row r="35935">
      <c r="C35935" s="111"/>
    </row>
    <row r="35936">
      <c r="C35936" s="111"/>
    </row>
    <row r="35937">
      <c r="C35937" s="111"/>
    </row>
    <row r="35938">
      <c r="C35938" s="111"/>
    </row>
    <row r="35939">
      <c r="C35939" s="111"/>
    </row>
    <row r="35940">
      <c r="C35940" s="111"/>
    </row>
    <row r="35941">
      <c r="C35941" s="111"/>
    </row>
    <row r="35942">
      <c r="C35942" s="111"/>
    </row>
    <row r="35943">
      <c r="C35943" s="111"/>
    </row>
    <row r="35944">
      <c r="C35944" s="111"/>
    </row>
    <row r="35945">
      <c r="C35945" s="111"/>
    </row>
    <row r="35946">
      <c r="C35946" s="111"/>
    </row>
    <row r="35947">
      <c r="C35947" s="111"/>
    </row>
    <row r="35948">
      <c r="C35948" s="111"/>
    </row>
    <row r="35949">
      <c r="C35949" s="111"/>
    </row>
    <row r="35950">
      <c r="C35950" s="111"/>
    </row>
    <row r="35951">
      <c r="C35951" s="111"/>
    </row>
    <row r="35952">
      <c r="C35952" s="111"/>
    </row>
    <row r="35953">
      <c r="C35953" s="111"/>
    </row>
    <row r="35954">
      <c r="C35954" s="111"/>
    </row>
    <row r="35955">
      <c r="C35955" s="111"/>
    </row>
    <row r="35956">
      <c r="C35956" s="111"/>
    </row>
    <row r="35957">
      <c r="C35957" s="111"/>
    </row>
    <row r="35958">
      <c r="C35958" s="111"/>
    </row>
    <row r="35959">
      <c r="C35959" s="111"/>
    </row>
    <row r="35960">
      <c r="C35960" s="111"/>
    </row>
    <row r="35961">
      <c r="C35961" s="111"/>
    </row>
    <row r="35962">
      <c r="C35962" s="111"/>
    </row>
    <row r="35963">
      <c r="C35963" s="111"/>
    </row>
    <row r="35964">
      <c r="C35964" s="111"/>
    </row>
    <row r="35965">
      <c r="C35965" s="111"/>
    </row>
    <row r="35966">
      <c r="C35966" s="111"/>
    </row>
    <row r="35967">
      <c r="C35967" s="111"/>
    </row>
    <row r="35968">
      <c r="C35968" s="111"/>
    </row>
    <row r="35969">
      <c r="C35969" s="111"/>
    </row>
    <row r="35970">
      <c r="C35970" s="111"/>
    </row>
    <row r="35971">
      <c r="C35971" s="111"/>
    </row>
    <row r="35972">
      <c r="C35972" s="111"/>
    </row>
    <row r="35973">
      <c r="C35973" s="111"/>
    </row>
    <row r="35974">
      <c r="C35974" s="111"/>
    </row>
    <row r="35975">
      <c r="C35975" s="111"/>
    </row>
    <row r="35976">
      <c r="C35976" s="111"/>
    </row>
    <row r="35977">
      <c r="C35977" s="111"/>
    </row>
    <row r="35978">
      <c r="C35978" s="111"/>
    </row>
    <row r="35979">
      <c r="C35979" s="111"/>
    </row>
    <row r="35980">
      <c r="C35980" s="111"/>
    </row>
    <row r="35981">
      <c r="C35981" s="111"/>
    </row>
    <row r="35982">
      <c r="C35982" s="111"/>
    </row>
    <row r="35983">
      <c r="C35983" s="111"/>
    </row>
    <row r="35984">
      <c r="C35984" s="111"/>
    </row>
    <row r="35985">
      <c r="C35985" s="111"/>
    </row>
    <row r="35986">
      <c r="C35986" s="111"/>
    </row>
    <row r="35987">
      <c r="C35987" s="111"/>
    </row>
    <row r="35988">
      <c r="C35988" s="111"/>
    </row>
    <row r="35989">
      <c r="C35989" s="111"/>
    </row>
    <row r="35990">
      <c r="C35990" s="111"/>
    </row>
    <row r="35991">
      <c r="C35991" s="111"/>
    </row>
    <row r="35992">
      <c r="C35992" s="111"/>
    </row>
    <row r="35993">
      <c r="C35993" s="111"/>
    </row>
    <row r="35994">
      <c r="C35994" s="111"/>
    </row>
    <row r="35995">
      <c r="C35995" s="111"/>
    </row>
    <row r="35996">
      <c r="C35996" s="111"/>
    </row>
    <row r="35997">
      <c r="C35997" s="111"/>
    </row>
    <row r="35998">
      <c r="C35998" s="111"/>
    </row>
    <row r="35999">
      <c r="C35999" s="111"/>
    </row>
    <row r="36000">
      <c r="C36000" s="111"/>
    </row>
    <row r="36001">
      <c r="C36001" s="111"/>
    </row>
    <row r="36002">
      <c r="C36002" s="111"/>
    </row>
    <row r="36003">
      <c r="C36003" s="111"/>
    </row>
    <row r="36004">
      <c r="C36004" s="111"/>
    </row>
    <row r="36005">
      <c r="C36005" s="111"/>
    </row>
    <row r="36006">
      <c r="C36006" s="111"/>
    </row>
    <row r="36007">
      <c r="C36007" s="111"/>
    </row>
    <row r="36008">
      <c r="C36008" s="111"/>
    </row>
    <row r="36009">
      <c r="C36009" s="111"/>
    </row>
    <row r="36010">
      <c r="C36010" s="111"/>
    </row>
    <row r="36011">
      <c r="C36011" s="111"/>
    </row>
    <row r="36012">
      <c r="C36012" s="111"/>
    </row>
    <row r="36013">
      <c r="C36013" s="111"/>
    </row>
    <row r="36014">
      <c r="C36014" s="111"/>
    </row>
    <row r="36015">
      <c r="C36015" s="111"/>
    </row>
    <row r="36016">
      <c r="C36016" s="111"/>
    </row>
    <row r="36017">
      <c r="C36017" s="111"/>
    </row>
    <row r="36018">
      <c r="C36018" s="111"/>
    </row>
    <row r="36019">
      <c r="C36019" s="111"/>
    </row>
    <row r="36020">
      <c r="C36020" s="111"/>
    </row>
    <row r="36021">
      <c r="C36021" s="111"/>
    </row>
    <row r="36022">
      <c r="C36022" s="111"/>
    </row>
    <row r="36023">
      <c r="C36023" s="111"/>
    </row>
    <row r="36024">
      <c r="C36024" s="111"/>
    </row>
    <row r="36025">
      <c r="C36025" s="111"/>
    </row>
    <row r="36026">
      <c r="C36026" s="111"/>
    </row>
    <row r="36027">
      <c r="C36027" s="111"/>
    </row>
    <row r="36028">
      <c r="C36028" s="111"/>
    </row>
    <row r="36029">
      <c r="C36029" s="111"/>
    </row>
    <row r="36030">
      <c r="C36030" s="111"/>
    </row>
    <row r="36031">
      <c r="C36031" s="111"/>
    </row>
    <row r="36032">
      <c r="C36032" s="111"/>
    </row>
    <row r="36033">
      <c r="C36033" s="111"/>
    </row>
    <row r="36034">
      <c r="C36034" s="111"/>
    </row>
    <row r="36035">
      <c r="C36035" s="111"/>
    </row>
    <row r="36036">
      <c r="C36036" s="111"/>
    </row>
    <row r="36037">
      <c r="C36037" s="111"/>
    </row>
    <row r="36038">
      <c r="C36038" s="111"/>
    </row>
    <row r="36039">
      <c r="C36039" s="111"/>
    </row>
    <row r="36040">
      <c r="C36040" s="111"/>
    </row>
    <row r="36041">
      <c r="C36041" s="111"/>
    </row>
    <row r="36042">
      <c r="C36042" s="111"/>
    </row>
    <row r="36043">
      <c r="C36043" s="111"/>
    </row>
    <row r="36044">
      <c r="C36044" s="111"/>
    </row>
    <row r="36045">
      <c r="C36045" s="111"/>
    </row>
    <row r="36046">
      <c r="C36046" s="111"/>
    </row>
    <row r="36047">
      <c r="C36047" s="111"/>
    </row>
    <row r="36048">
      <c r="C36048" s="111"/>
    </row>
    <row r="36049">
      <c r="C36049" s="111"/>
    </row>
    <row r="36050">
      <c r="C36050" s="111"/>
    </row>
    <row r="36051">
      <c r="C36051" s="111"/>
    </row>
    <row r="36052">
      <c r="C36052" s="111"/>
    </row>
    <row r="36053">
      <c r="C36053" s="111"/>
    </row>
    <row r="36054">
      <c r="C36054" s="111"/>
    </row>
    <row r="36055">
      <c r="C36055" s="111"/>
    </row>
    <row r="36056">
      <c r="C36056" s="111"/>
    </row>
    <row r="36057">
      <c r="C36057" s="111"/>
    </row>
    <row r="36058">
      <c r="C36058" s="111"/>
    </row>
    <row r="36059">
      <c r="C36059" s="111"/>
    </row>
    <row r="36060">
      <c r="C36060" s="111"/>
    </row>
    <row r="36061">
      <c r="C36061" s="111"/>
    </row>
    <row r="36062">
      <c r="C36062" s="111"/>
    </row>
    <row r="36063">
      <c r="C36063" s="111"/>
    </row>
    <row r="36064">
      <c r="C36064" s="111"/>
    </row>
    <row r="36065">
      <c r="C36065" s="111"/>
    </row>
    <row r="36066">
      <c r="C36066" s="111"/>
    </row>
    <row r="36067">
      <c r="C36067" s="111"/>
    </row>
    <row r="36068">
      <c r="C36068" s="111"/>
    </row>
    <row r="36069">
      <c r="C36069" s="111"/>
    </row>
    <row r="36070">
      <c r="C36070" s="111"/>
    </row>
    <row r="36071">
      <c r="C36071" s="111"/>
    </row>
    <row r="36072">
      <c r="C36072" s="111"/>
    </row>
    <row r="36073">
      <c r="C36073" s="111"/>
    </row>
    <row r="36074">
      <c r="C36074" s="111"/>
    </row>
    <row r="36075">
      <c r="C36075" s="111"/>
    </row>
    <row r="36076">
      <c r="C36076" s="111"/>
    </row>
    <row r="36077">
      <c r="C36077" s="111"/>
    </row>
    <row r="36078">
      <c r="C36078" s="111"/>
    </row>
    <row r="36079">
      <c r="C36079" s="111"/>
    </row>
    <row r="36080">
      <c r="C36080" s="111"/>
    </row>
    <row r="36081">
      <c r="C36081" s="111"/>
    </row>
    <row r="36082">
      <c r="C36082" s="111"/>
    </row>
    <row r="36083">
      <c r="C36083" s="111"/>
    </row>
    <row r="36084">
      <c r="C36084" s="111"/>
    </row>
    <row r="36085">
      <c r="C36085" s="111"/>
    </row>
    <row r="36086">
      <c r="C36086" s="111"/>
    </row>
    <row r="36087">
      <c r="C36087" s="111"/>
    </row>
    <row r="36088">
      <c r="C36088" s="111"/>
    </row>
    <row r="36089">
      <c r="C36089" s="111"/>
    </row>
    <row r="36090">
      <c r="C36090" s="111"/>
    </row>
    <row r="36091">
      <c r="C36091" s="111"/>
    </row>
    <row r="36092">
      <c r="C36092" s="111"/>
    </row>
    <row r="36093">
      <c r="C36093" s="111"/>
    </row>
    <row r="36094">
      <c r="C36094" s="111"/>
    </row>
    <row r="36095">
      <c r="C36095" s="111"/>
    </row>
    <row r="36096">
      <c r="C36096" s="111"/>
    </row>
    <row r="36097">
      <c r="C36097" s="111"/>
    </row>
    <row r="36098">
      <c r="C36098" s="111"/>
    </row>
    <row r="36099">
      <c r="C36099" s="111"/>
    </row>
    <row r="36100">
      <c r="C36100" s="111"/>
    </row>
    <row r="36101">
      <c r="C36101" s="111"/>
    </row>
    <row r="36102">
      <c r="C36102" s="111"/>
    </row>
    <row r="36103">
      <c r="C36103" s="111"/>
    </row>
    <row r="36104">
      <c r="C36104" s="111"/>
    </row>
    <row r="36105">
      <c r="C36105" s="111"/>
    </row>
    <row r="36106">
      <c r="C36106" s="111"/>
    </row>
    <row r="36107">
      <c r="C36107" s="111"/>
    </row>
    <row r="36108">
      <c r="C36108" s="111"/>
    </row>
    <row r="36109">
      <c r="C36109" s="111"/>
    </row>
    <row r="36110">
      <c r="C36110" s="111"/>
    </row>
    <row r="36111">
      <c r="C36111" s="111"/>
    </row>
    <row r="36112">
      <c r="C36112" s="111"/>
    </row>
    <row r="36113">
      <c r="C36113" s="111"/>
    </row>
    <row r="36114">
      <c r="C36114" s="111"/>
    </row>
    <row r="36115">
      <c r="C36115" s="111"/>
    </row>
    <row r="36116">
      <c r="C36116" s="111"/>
    </row>
    <row r="36117">
      <c r="C36117" s="111"/>
    </row>
    <row r="36118">
      <c r="C36118" s="111"/>
    </row>
    <row r="36119">
      <c r="C36119" s="111"/>
    </row>
    <row r="36120">
      <c r="C36120" s="111"/>
    </row>
    <row r="36121">
      <c r="C36121" s="111"/>
    </row>
    <row r="36122">
      <c r="C36122" s="111"/>
    </row>
    <row r="36123">
      <c r="C36123" s="111"/>
    </row>
    <row r="36124">
      <c r="C36124" s="111"/>
    </row>
    <row r="36125">
      <c r="C36125" s="111"/>
    </row>
    <row r="36126">
      <c r="C36126" s="111"/>
    </row>
    <row r="36127">
      <c r="C36127" s="111"/>
    </row>
    <row r="36128">
      <c r="C36128" s="111"/>
    </row>
    <row r="36129">
      <c r="C36129" s="111"/>
    </row>
    <row r="36130">
      <c r="C36130" s="111"/>
    </row>
    <row r="36131">
      <c r="C36131" s="111"/>
    </row>
    <row r="36132">
      <c r="C36132" s="111"/>
    </row>
    <row r="36133">
      <c r="C36133" s="111"/>
    </row>
    <row r="36134">
      <c r="C36134" s="111"/>
    </row>
    <row r="36135">
      <c r="C36135" s="111"/>
    </row>
    <row r="36136">
      <c r="C36136" s="111"/>
    </row>
    <row r="36137">
      <c r="C36137" s="111"/>
    </row>
    <row r="36138">
      <c r="C36138" s="111"/>
    </row>
    <row r="36139">
      <c r="C36139" s="111"/>
    </row>
    <row r="36140">
      <c r="C36140" s="111"/>
    </row>
    <row r="36141">
      <c r="C36141" s="111"/>
    </row>
    <row r="36142">
      <c r="C36142" s="111"/>
    </row>
    <row r="36143">
      <c r="C36143" s="111"/>
    </row>
    <row r="36144">
      <c r="C36144" s="111"/>
    </row>
    <row r="36145">
      <c r="C36145" s="111"/>
    </row>
    <row r="36146">
      <c r="C36146" s="111"/>
    </row>
    <row r="36147">
      <c r="C36147" s="111"/>
    </row>
    <row r="36148">
      <c r="C36148" s="111"/>
    </row>
    <row r="36149">
      <c r="C36149" s="111"/>
    </row>
    <row r="36150">
      <c r="C36150" s="111"/>
    </row>
    <row r="36151">
      <c r="C36151" s="111"/>
    </row>
    <row r="36152">
      <c r="C36152" s="111"/>
    </row>
    <row r="36153">
      <c r="C36153" s="111"/>
    </row>
    <row r="36154">
      <c r="C36154" s="111"/>
    </row>
    <row r="36155">
      <c r="C36155" s="111"/>
    </row>
    <row r="36156">
      <c r="C36156" s="111"/>
    </row>
    <row r="36157">
      <c r="C36157" s="111"/>
    </row>
    <row r="36158">
      <c r="C36158" s="111"/>
    </row>
    <row r="36159">
      <c r="C36159" s="111"/>
    </row>
    <row r="36160">
      <c r="C36160" s="111"/>
    </row>
    <row r="36161">
      <c r="C36161" s="111"/>
    </row>
    <row r="36162">
      <c r="C36162" s="111"/>
    </row>
    <row r="36163">
      <c r="C36163" s="111"/>
    </row>
    <row r="36164">
      <c r="C36164" s="111"/>
    </row>
    <row r="36165">
      <c r="C36165" s="111"/>
    </row>
    <row r="36166">
      <c r="C36166" s="111"/>
    </row>
    <row r="36167">
      <c r="C36167" s="111"/>
    </row>
    <row r="36168">
      <c r="C36168" s="111"/>
    </row>
    <row r="36169">
      <c r="C36169" s="111"/>
    </row>
    <row r="36170">
      <c r="C36170" s="111"/>
    </row>
    <row r="36171">
      <c r="C36171" s="111"/>
    </row>
    <row r="36172">
      <c r="C36172" s="111"/>
    </row>
    <row r="36173">
      <c r="C36173" s="111"/>
    </row>
    <row r="36174">
      <c r="C36174" s="111"/>
    </row>
    <row r="36175">
      <c r="C36175" s="111"/>
    </row>
    <row r="36176">
      <c r="C36176" s="111"/>
    </row>
    <row r="36177">
      <c r="C36177" s="111"/>
    </row>
    <row r="36178">
      <c r="C36178" s="111"/>
    </row>
    <row r="36179">
      <c r="C36179" s="111"/>
    </row>
    <row r="36180">
      <c r="C36180" s="111"/>
    </row>
    <row r="36181">
      <c r="C36181" s="111"/>
    </row>
    <row r="36182">
      <c r="C36182" s="111"/>
    </row>
    <row r="36183">
      <c r="C36183" s="111"/>
    </row>
    <row r="36184">
      <c r="C36184" s="111"/>
    </row>
    <row r="36185">
      <c r="C36185" s="111"/>
    </row>
    <row r="36186">
      <c r="C36186" s="111"/>
    </row>
    <row r="36187">
      <c r="C36187" s="111"/>
    </row>
    <row r="36188">
      <c r="C36188" s="111"/>
    </row>
    <row r="36189">
      <c r="C36189" s="111"/>
    </row>
    <row r="36190">
      <c r="C36190" s="111"/>
    </row>
    <row r="36191">
      <c r="C36191" s="111"/>
    </row>
    <row r="36192">
      <c r="C36192" s="111"/>
    </row>
    <row r="36193">
      <c r="C36193" s="111"/>
    </row>
    <row r="36194">
      <c r="C36194" s="111"/>
    </row>
    <row r="36195">
      <c r="C36195" s="111"/>
    </row>
    <row r="36196">
      <c r="C36196" s="111"/>
    </row>
    <row r="36197">
      <c r="C36197" s="111"/>
    </row>
    <row r="36198">
      <c r="C36198" s="111"/>
    </row>
    <row r="36199">
      <c r="C36199" s="111"/>
    </row>
    <row r="36200">
      <c r="C36200" s="111"/>
    </row>
    <row r="36201">
      <c r="C36201" s="111"/>
    </row>
    <row r="36202">
      <c r="C36202" s="111"/>
    </row>
    <row r="36203">
      <c r="C36203" s="111"/>
    </row>
    <row r="36204">
      <c r="C36204" s="111"/>
    </row>
    <row r="36205">
      <c r="C36205" s="111"/>
    </row>
    <row r="36206">
      <c r="C36206" s="111"/>
    </row>
    <row r="36207">
      <c r="C36207" s="111"/>
    </row>
    <row r="36208">
      <c r="C36208" s="111"/>
    </row>
    <row r="36209">
      <c r="C36209" s="111"/>
    </row>
    <row r="36210">
      <c r="C36210" s="111"/>
    </row>
    <row r="36211">
      <c r="C36211" s="111"/>
    </row>
    <row r="36212">
      <c r="C36212" s="111"/>
    </row>
    <row r="36213">
      <c r="C36213" s="111"/>
    </row>
    <row r="36214">
      <c r="C36214" s="111"/>
    </row>
    <row r="36215">
      <c r="C36215" s="111"/>
    </row>
    <row r="36216">
      <c r="C36216" s="111"/>
    </row>
    <row r="36217">
      <c r="C36217" s="111"/>
    </row>
    <row r="36218">
      <c r="C36218" s="111"/>
    </row>
    <row r="36219">
      <c r="C36219" s="111"/>
    </row>
    <row r="36220">
      <c r="C36220" s="111"/>
    </row>
    <row r="36221">
      <c r="C36221" s="111"/>
    </row>
    <row r="36222">
      <c r="C36222" s="111"/>
    </row>
    <row r="36223">
      <c r="C36223" s="111"/>
    </row>
    <row r="36224">
      <c r="C36224" s="111"/>
    </row>
    <row r="36225">
      <c r="C36225" s="111"/>
    </row>
    <row r="36226">
      <c r="C36226" s="111"/>
    </row>
    <row r="36227">
      <c r="C36227" s="111"/>
    </row>
    <row r="36228">
      <c r="C36228" s="111"/>
    </row>
    <row r="36229">
      <c r="C36229" s="111"/>
    </row>
    <row r="36230">
      <c r="C36230" s="111"/>
    </row>
    <row r="36231">
      <c r="C36231" s="111"/>
    </row>
    <row r="36232">
      <c r="C36232" s="111"/>
    </row>
    <row r="36233">
      <c r="C36233" s="111"/>
    </row>
    <row r="36234">
      <c r="C36234" s="111"/>
    </row>
    <row r="36235">
      <c r="C36235" s="111"/>
    </row>
    <row r="36236">
      <c r="C36236" s="111"/>
    </row>
    <row r="36237">
      <c r="C36237" s="111"/>
    </row>
    <row r="36238">
      <c r="C36238" s="111"/>
    </row>
    <row r="36239">
      <c r="C36239" s="111"/>
    </row>
    <row r="36240">
      <c r="C36240" s="111"/>
    </row>
    <row r="36241">
      <c r="C36241" s="111"/>
    </row>
    <row r="36242">
      <c r="C36242" s="111"/>
    </row>
    <row r="36243">
      <c r="C36243" s="111"/>
    </row>
    <row r="36244">
      <c r="C36244" s="111"/>
    </row>
    <row r="36245">
      <c r="C36245" s="111"/>
    </row>
    <row r="36246">
      <c r="C36246" s="111"/>
    </row>
    <row r="36247">
      <c r="C36247" s="111"/>
    </row>
    <row r="36248">
      <c r="C36248" s="111"/>
    </row>
    <row r="36249">
      <c r="C36249" s="111"/>
    </row>
    <row r="36250">
      <c r="C36250" s="111"/>
    </row>
    <row r="36251">
      <c r="C36251" s="111"/>
    </row>
    <row r="36252">
      <c r="C36252" s="111"/>
    </row>
    <row r="36253">
      <c r="C36253" s="111"/>
    </row>
    <row r="36254">
      <c r="C36254" s="111"/>
    </row>
    <row r="36255">
      <c r="C36255" s="111"/>
    </row>
    <row r="36256">
      <c r="C36256" s="111"/>
    </row>
    <row r="36257">
      <c r="C36257" s="111"/>
    </row>
    <row r="36258">
      <c r="C36258" s="111"/>
    </row>
    <row r="36259">
      <c r="C36259" s="111"/>
    </row>
    <row r="36260">
      <c r="C36260" s="111"/>
    </row>
    <row r="36261">
      <c r="C36261" s="111"/>
    </row>
    <row r="36262">
      <c r="C36262" s="111"/>
    </row>
    <row r="36263">
      <c r="C36263" s="111"/>
    </row>
    <row r="36264">
      <c r="C36264" s="111"/>
    </row>
    <row r="36265">
      <c r="C36265" s="111"/>
    </row>
    <row r="36266">
      <c r="C36266" s="111"/>
    </row>
    <row r="36267">
      <c r="C36267" s="111"/>
    </row>
    <row r="36268">
      <c r="C36268" s="111"/>
    </row>
    <row r="36269">
      <c r="C36269" s="111"/>
    </row>
    <row r="36270">
      <c r="C36270" s="111"/>
    </row>
    <row r="36271">
      <c r="C36271" s="111"/>
    </row>
    <row r="36272">
      <c r="C36272" s="111"/>
    </row>
    <row r="36273">
      <c r="C36273" s="111"/>
    </row>
    <row r="36274">
      <c r="C36274" s="111"/>
    </row>
    <row r="36275">
      <c r="C36275" s="111"/>
    </row>
    <row r="36276">
      <c r="C36276" s="111"/>
    </row>
    <row r="36277">
      <c r="C36277" s="111"/>
    </row>
    <row r="36278">
      <c r="C36278" s="111"/>
    </row>
    <row r="36279">
      <c r="C36279" s="111"/>
    </row>
    <row r="36280">
      <c r="C36280" s="111"/>
    </row>
    <row r="36281">
      <c r="C36281" s="111"/>
    </row>
    <row r="36282">
      <c r="C36282" s="111"/>
    </row>
    <row r="36283">
      <c r="C36283" s="111"/>
    </row>
    <row r="36284">
      <c r="C36284" s="111"/>
    </row>
    <row r="36285">
      <c r="C36285" s="111"/>
    </row>
    <row r="36286">
      <c r="C36286" s="111"/>
    </row>
    <row r="36287">
      <c r="C36287" s="111"/>
    </row>
    <row r="36288">
      <c r="C36288" s="111"/>
    </row>
    <row r="36289">
      <c r="C36289" s="111"/>
    </row>
    <row r="36290">
      <c r="C36290" s="111"/>
    </row>
    <row r="36291">
      <c r="C36291" s="111"/>
    </row>
    <row r="36292">
      <c r="C36292" s="111"/>
    </row>
    <row r="36293">
      <c r="C36293" s="111"/>
    </row>
    <row r="36294">
      <c r="C36294" s="111"/>
    </row>
    <row r="36295">
      <c r="C36295" s="111"/>
    </row>
    <row r="36296">
      <c r="C36296" s="111"/>
    </row>
    <row r="36297">
      <c r="C36297" s="111"/>
    </row>
    <row r="36298">
      <c r="C36298" s="111"/>
    </row>
    <row r="36299">
      <c r="C36299" s="111"/>
    </row>
    <row r="36300">
      <c r="C36300" s="111"/>
    </row>
    <row r="36301">
      <c r="C36301" s="111"/>
    </row>
    <row r="36302">
      <c r="C36302" s="111"/>
    </row>
    <row r="36303">
      <c r="C36303" s="111"/>
    </row>
    <row r="36304">
      <c r="C36304" s="111"/>
    </row>
    <row r="36305">
      <c r="C36305" s="111"/>
    </row>
    <row r="36306">
      <c r="C36306" s="111"/>
    </row>
    <row r="36307">
      <c r="C36307" s="111"/>
    </row>
    <row r="36308">
      <c r="C36308" s="111"/>
    </row>
    <row r="36309">
      <c r="C36309" s="111"/>
    </row>
    <row r="36310">
      <c r="C36310" s="111"/>
    </row>
    <row r="36311">
      <c r="C36311" s="111"/>
    </row>
    <row r="36312">
      <c r="C36312" s="111"/>
    </row>
    <row r="36313">
      <c r="C36313" s="111"/>
    </row>
    <row r="36314">
      <c r="C36314" s="111"/>
    </row>
    <row r="36315">
      <c r="C36315" s="111"/>
    </row>
    <row r="36316">
      <c r="C36316" s="111"/>
    </row>
    <row r="36317">
      <c r="C36317" s="111"/>
    </row>
    <row r="36318">
      <c r="C36318" s="111"/>
    </row>
    <row r="36319">
      <c r="C36319" s="111"/>
    </row>
    <row r="36320">
      <c r="C36320" s="111"/>
    </row>
    <row r="36321">
      <c r="C36321" s="111"/>
    </row>
    <row r="36322">
      <c r="C36322" s="111"/>
    </row>
    <row r="36323">
      <c r="C36323" s="111"/>
    </row>
    <row r="36324">
      <c r="C36324" s="111"/>
    </row>
    <row r="36325">
      <c r="C36325" s="111"/>
    </row>
    <row r="36326">
      <c r="C36326" s="111"/>
    </row>
    <row r="36327">
      <c r="C36327" s="111"/>
    </row>
    <row r="36328">
      <c r="C36328" s="111"/>
    </row>
    <row r="36329">
      <c r="C36329" s="111"/>
    </row>
    <row r="36330">
      <c r="C36330" s="111"/>
    </row>
    <row r="36331">
      <c r="C36331" s="111"/>
    </row>
    <row r="36332">
      <c r="C36332" s="111"/>
    </row>
    <row r="36333">
      <c r="C36333" s="111"/>
    </row>
    <row r="36334">
      <c r="C36334" s="111"/>
    </row>
    <row r="36335">
      <c r="C36335" s="111"/>
    </row>
    <row r="36336">
      <c r="C36336" s="111"/>
    </row>
    <row r="36337">
      <c r="C36337" s="111"/>
    </row>
    <row r="36338">
      <c r="C36338" s="111"/>
    </row>
    <row r="36339">
      <c r="C36339" s="111"/>
    </row>
    <row r="36340">
      <c r="C36340" s="111"/>
    </row>
    <row r="36341">
      <c r="C36341" s="111"/>
    </row>
    <row r="36342">
      <c r="C36342" s="111"/>
    </row>
    <row r="36343">
      <c r="C36343" s="111"/>
    </row>
    <row r="36344">
      <c r="C36344" s="111"/>
    </row>
    <row r="36345">
      <c r="C36345" s="111"/>
    </row>
    <row r="36346">
      <c r="C36346" s="111"/>
    </row>
    <row r="36347">
      <c r="C36347" s="111"/>
    </row>
    <row r="36348">
      <c r="C36348" s="111"/>
    </row>
    <row r="36349">
      <c r="C36349" s="111"/>
    </row>
    <row r="36350">
      <c r="C36350" s="111"/>
    </row>
    <row r="36351">
      <c r="C36351" s="111"/>
    </row>
    <row r="36352">
      <c r="C36352" s="111"/>
    </row>
    <row r="36353">
      <c r="C36353" s="111"/>
    </row>
    <row r="36354">
      <c r="C36354" s="111"/>
    </row>
    <row r="36355">
      <c r="C36355" s="111"/>
    </row>
    <row r="36356">
      <c r="C36356" s="111"/>
    </row>
    <row r="36357">
      <c r="C36357" s="111"/>
    </row>
    <row r="36358">
      <c r="C36358" s="111"/>
    </row>
    <row r="36359">
      <c r="C36359" s="111"/>
    </row>
    <row r="36360">
      <c r="C36360" s="111"/>
    </row>
    <row r="36361">
      <c r="C36361" s="111"/>
    </row>
    <row r="36362">
      <c r="C36362" s="111"/>
    </row>
    <row r="36363">
      <c r="C36363" s="111"/>
    </row>
    <row r="36364">
      <c r="C36364" s="111"/>
    </row>
    <row r="36365">
      <c r="C36365" s="111"/>
    </row>
    <row r="36366">
      <c r="C36366" s="111"/>
    </row>
    <row r="36367">
      <c r="C36367" s="111"/>
    </row>
    <row r="36368">
      <c r="C36368" s="111"/>
    </row>
    <row r="36369">
      <c r="C36369" s="111"/>
    </row>
    <row r="36370">
      <c r="C36370" s="111"/>
    </row>
    <row r="36371">
      <c r="C36371" s="111"/>
    </row>
    <row r="36372">
      <c r="C36372" s="111"/>
    </row>
    <row r="36373">
      <c r="C36373" s="111"/>
    </row>
    <row r="36374">
      <c r="C36374" s="111"/>
    </row>
    <row r="36375">
      <c r="C36375" s="111"/>
    </row>
    <row r="36376">
      <c r="C36376" s="111"/>
    </row>
    <row r="36377">
      <c r="C36377" s="111"/>
    </row>
    <row r="36378">
      <c r="C36378" s="111"/>
    </row>
    <row r="36379">
      <c r="C36379" s="111"/>
    </row>
    <row r="36380">
      <c r="C36380" s="111"/>
    </row>
    <row r="36381">
      <c r="C36381" s="111"/>
    </row>
    <row r="36382">
      <c r="C36382" s="111"/>
    </row>
    <row r="36383">
      <c r="C36383" s="111"/>
    </row>
    <row r="36384">
      <c r="C36384" s="111"/>
    </row>
    <row r="36385">
      <c r="C36385" s="111"/>
    </row>
    <row r="36386">
      <c r="C36386" s="111"/>
    </row>
    <row r="36387">
      <c r="C36387" s="111"/>
    </row>
    <row r="36388">
      <c r="C36388" s="111"/>
    </row>
    <row r="36389">
      <c r="C36389" s="111"/>
    </row>
    <row r="36390">
      <c r="C36390" s="111"/>
    </row>
    <row r="36391">
      <c r="C36391" s="111"/>
    </row>
    <row r="36392">
      <c r="C36392" s="111"/>
    </row>
    <row r="36393">
      <c r="C36393" s="111"/>
    </row>
    <row r="36394">
      <c r="C36394" s="111"/>
    </row>
    <row r="36395">
      <c r="C36395" s="111"/>
    </row>
    <row r="36396">
      <c r="C36396" s="111"/>
    </row>
    <row r="36397">
      <c r="C36397" s="111"/>
    </row>
    <row r="36398">
      <c r="C36398" s="111"/>
    </row>
    <row r="36399">
      <c r="C36399" s="111"/>
    </row>
    <row r="36400">
      <c r="C36400" s="111"/>
    </row>
    <row r="36401">
      <c r="C36401" s="111"/>
    </row>
    <row r="36402">
      <c r="C36402" s="111"/>
    </row>
    <row r="36403">
      <c r="C36403" s="111"/>
    </row>
    <row r="36404">
      <c r="C36404" s="111"/>
    </row>
    <row r="36405">
      <c r="C36405" s="111"/>
    </row>
    <row r="36406">
      <c r="C36406" s="111"/>
    </row>
    <row r="36407">
      <c r="C36407" s="111"/>
    </row>
    <row r="36408">
      <c r="C36408" s="111"/>
    </row>
    <row r="36409">
      <c r="C36409" s="111"/>
    </row>
    <row r="36410">
      <c r="C36410" s="111"/>
    </row>
    <row r="36411">
      <c r="C36411" s="111"/>
    </row>
    <row r="36412">
      <c r="C36412" s="111"/>
    </row>
    <row r="36413">
      <c r="C36413" s="111"/>
    </row>
    <row r="36414">
      <c r="C36414" s="111"/>
    </row>
    <row r="36415">
      <c r="C36415" s="111"/>
    </row>
    <row r="36416">
      <c r="C36416" s="111"/>
    </row>
    <row r="36417">
      <c r="C36417" s="111"/>
    </row>
    <row r="36418">
      <c r="C36418" s="111"/>
    </row>
    <row r="36419">
      <c r="C36419" s="111"/>
    </row>
    <row r="36420">
      <c r="C36420" s="111"/>
    </row>
    <row r="36421">
      <c r="C36421" s="111"/>
    </row>
    <row r="36422">
      <c r="C36422" s="111"/>
    </row>
    <row r="36423">
      <c r="C36423" s="111"/>
    </row>
    <row r="36424">
      <c r="C36424" s="111"/>
    </row>
    <row r="36425">
      <c r="C36425" s="111"/>
    </row>
    <row r="36426">
      <c r="C36426" s="111"/>
    </row>
    <row r="36427">
      <c r="C36427" s="111"/>
    </row>
    <row r="36428">
      <c r="C36428" s="111"/>
    </row>
    <row r="36429">
      <c r="C36429" s="111"/>
    </row>
    <row r="36430">
      <c r="C36430" s="111"/>
    </row>
    <row r="36431">
      <c r="C36431" s="111"/>
    </row>
    <row r="36432">
      <c r="C36432" s="111"/>
    </row>
    <row r="36433">
      <c r="C36433" s="111"/>
    </row>
    <row r="36434">
      <c r="C36434" s="111"/>
    </row>
    <row r="36435">
      <c r="C36435" s="111"/>
    </row>
    <row r="36436">
      <c r="C36436" s="111"/>
    </row>
    <row r="36437">
      <c r="C36437" s="111"/>
    </row>
    <row r="36438">
      <c r="C36438" s="111"/>
    </row>
    <row r="36439">
      <c r="C36439" s="111"/>
    </row>
    <row r="36440">
      <c r="C36440" s="111"/>
    </row>
    <row r="36441">
      <c r="C36441" s="111"/>
    </row>
    <row r="36442">
      <c r="C36442" s="111"/>
    </row>
    <row r="36443">
      <c r="C36443" s="111"/>
    </row>
    <row r="36444">
      <c r="C36444" s="111"/>
    </row>
    <row r="36445">
      <c r="C36445" s="111"/>
    </row>
    <row r="36446">
      <c r="C36446" s="111"/>
    </row>
    <row r="36447">
      <c r="C36447" s="111"/>
    </row>
    <row r="36448">
      <c r="C36448" s="111"/>
    </row>
    <row r="36449">
      <c r="C36449" s="111"/>
    </row>
    <row r="36450">
      <c r="C36450" s="111"/>
    </row>
    <row r="36451">
      <c r="C36451" s="111"/>
    </row>
    <row r="36452">
      <c r="C36452" s="111"/>
    </row>
    <row r="36453">
      <c r="C36453" s="111"/>
    </row>
    <row r="36454">
      <c r="C36454" s="111"/>
    </row>
    <row r="36455">
      <c r="C36455" s="111"/>
    </row>
    <row r="36456">
      <c r="C36456" s="111"/>
    </row>
    <row r="36457">
      <c r="C36457" s="111"/>
    </row>
    <row r="36458">
      <c r="C36458" s="111"/>
    </row>
    <row r="36459">
      <c r="C36459" s="111"/>
    </row>
    <row r="36460">
      <c r="C36460" s="111"/>
    </row>
    <row r="36461">
      <c r="C36461" s="111"/>
    </row>
    <row r="36462">
      <c r="C36462" s="111"/>
    </row>
    <row r="36463">
      <c r="C36463" s="111"/>
    </row>
    <row r="36464">
      <c r="C36464" s="111"/>
    </row>
    <row r="36465">
      <c r="C36465" s="111"/>
    </row>
    <row r="36466">
      <c r="C36466" s="111"/>
    </row>
    <row r="36467">
      <c r="C36467" s="111"/>
    </row>
    <row r="36468">
      <c r="C36468" s="111"/>
    </row>
    <row r="36469">
      <c r="C36469" s="111"/>
    </row>
    <row r="36470">
      <c r="C36470" s="111"/>
    </row>
    <row r="36471">
      <c r="C36471" s="111"/>
    </row>
    <row r="36472">
      <c r="C36472" s="111"/>
    </row>
    <row r="36473">
      <c r="C36473" s="111"/>
    </row>
    <row r="36474">
      <c r="C36474" s="111"/>
    </row>
    <row r="36475">
      <c r="C36475" s="111"/>
    </row>
    <row r="36476">
      <c r="C36476" s="111"/>
    </row>
    <row r="36477">
      <c r="C36477" s="111"/>
    </row>
    <row r="36478">
      <c r="C36478" s="111"/>
    </row>
    <row r="36479">
      <c r="C36479" s="111"/>
    </row>
    <row r="36480">
      <c r="C36480" s="111"/>
    </row>
    <row r="36481">
      <c r="C36481" s="111"/>
    </row>
    <row r="36482">
      <c r="C36482" s="111"/>
    </row>
    <row r="36483">
      <c r="C36483" s="111"/>
    </row>
    <row r="36484">
      <c r="C36484" s="111"/>
    </row>
    <row r="36485">
      <c r="C36485" s="111"/>
    </row>
    <row r="36486">
      <c r="C36486" s="111"/>
    </row>
    <row r="36487">
      <c r="C36487" s="111"/>
    </row>
    <row r="36488">
      <c r="C36488" s="111"/>
    </row>
    <row r="36489">
      <c r="C36489" s="111"/>
    </row>
    <row r="36490">
      <c r="C36490" s="111"/>
    </row>
    <row r="36491">
      <c r="C36491" s="111"/>
    </row>
    <row r="36492">
      <c r="C36492" s="111"/>
    </row>
    <row r="36493">
      <c r="C36493" s="111"/>
    </row>
    <row r="36494">
      <c r="C36494" s="111"/>
    </row>
    <row r="36495">
      <c r="C36495" s="111"/>
    </row>
    <row r="36496">
      <c r="C36496" s="111"/>
    </row>
    <row r="36497">
      <c r="C36497" s="111"/>
    </row>
    <row r="36498">
      <c r="C36498" s="111"/>
    </row>
    <row r="36499">
      <c r="C36499" s="111"/>
    </row>
    <row r="36500">
      <c r="C36500" s="111"/>
    </row>
    <row r="36501">
      <c r="C36501" s="111"/>
    </row>
    <row r="36502">
      <c r="C36502" s="111"/>
    </row>
    <row r="36503">
      <c r="C36503" s="111"/>
    </row>
    <row r="36504">
      <c r="C36504" s="111"/>
    </row>
    <row r="36505">
      <c r="C36505" s="111"/>
    </row>
    <row r="36506">
      <c r="C36506" s="111"/>
    </row>
    <row r="36507">
      <c r="C36507" s="111"/>
    </row>
    <row r="36508">
      <c r="C36508" s="111"/>
    </row>
    <row r="36509">
      <c r="C36509" s="111"/>
    </row>
    <row r="36510">
      <c r="C36510" s="111"/>
    </row>
    <row r="36511">
      <c r="C36511" s="111"/>
    </row>
    <row r="36512">
      <c r="C36512" s="111"/>
    </row>
    <row r="36513">
      <c r="C36513" s="111"/>
    </row>
    <row r="36514">
      <c r="C36514" s="111"/>
    </row>
    <row r="36515">
      <c r="C36515" s="111"/>
    </row>
    <row r="36516">
      <c r="C36516" s="111"/>
    </row>
    <row r="36517">
      <c r="C36517" s="111"/>
    </row>
    <row r="36518">
      <c r="C36518" s="111"/>
    </row>
    <row r="36519">
      <c r="C36519" s="111"/>
    </row>
    <row r="36520">
      <c r="C36520" s="111"/>
    </row>
    <row r="36521">
      <c r="C36521" s="111"/>
    </row>
    <row r="36522">
      <c r="C36522" s="111"/>
    </row>
    <row r="36523">
      <c r="C36523" s="111"/>
    </row>
    <row r="36524">
      <c r="C36524" s="111"/>
    </row>
    <row r="36525">
      <c r="C36525" s="111"/>
    </row>
    <row r="36526">
      <c r="C36526" s="111"/>
    </row>
    <row r="36527">
      <c r="C36527" s="111"/>
    </row>
    <row r="36528">
      <c r="C36528" s="111"/>
    </row>
    <row r="36529">
      <c r="C36529" s="111"/>
    </row>
    <row r="36530">
      <c r="C36530" s="111"/>
    </row>
    <row r="36531">
      <c r="C36531" s="111"/>
    </row>
    <row r="36532">
      <c r="C36532" s="111"/>
    </row>
    <row r="36533">
      <c r="C36533" s="111"/>
    </row>
    <row r="36534">
      <c r="C36534" s="111"/>
    </row>
    <row r="36535">
      <c r="C36535" s="111"/>
    </row>
    <row r="36536">
      <c r="C36536" s="111"/>
    </row>
    <row r="36537">
      <c r="C36537" s="111"/>
    </row>
    <row r="36538">
      <c r="C36538" s="111"/>
    </row>
    <row r="36539">
      <c r="C36539" s="111"/>
    </row>
    <row r="36540">
      <c r="C36540" s="111"/>
    </row>
    <row r="36541">
      <c r="C36541" s="111"/>
    </row>
    <row r="36542">
      <c r="C36542" s="111"/>
    </row>
    <row r="36543">
      <c r="C36543" s="111"/>
    </row>
    <row r="36544">
      <c r="C36544" s="111"/>
    </row>
    <row r="36545">
      <c r="C36545" s="111"/>
    </row>
    <row r="36546">
      <c r="C36546" s="111"/>
    </row>
    <row r="36547">
      <c r="C36547" s="111"/>
    </row>
    <row r="36548">
      <c r="C36548" s="111"/>
    </row>
    <row r="36549">
      <c r="C36549" s="111"/>
    </row>
    <row r="36550">
      <c r="C36550" s="111"/>
    </row>
    <row r="36551">
      <c r="C36551" s="111"/>
    </row>
    <row r="36552">
      <c r="C36552" s="111"/>
    </row>
    <row r="36553">
      <c r="C36553" s="111"/>
    </row>
    <row r="36554">
      <c r="C36554" s="111"/>
    </row>
    <row r="36555">
      <c r="C36555" s="111"/>
    </row>
    <row r="36556">
      <c r="C36556" s="111"/>
    </row>
    <row r="36557">
      <c r="C36557" s="111"/>
    </row>
    <row r="36558">
      <c r="C36558" s="111"/>
    </row>
    <row r="36559">
      <c r="C36559" s="111"/>
    </row>
    <row r="36560">
      <c r="C36560" s="111"/>
    </row>
    <row r="36561">
      <c r="C36561" s="111"/>
    </row>
    <row r="36562">
      <c r="C36562" s="111"/>
    </row>
    <row r="36563">
      <c r="C36563" s="111"/>
    </row>
    <row r="36564">
      <c r="C36564" s="111"/>
    </row>
    <row r="36565">
      <c r="C36565" s="111"/>
    </row>
    <row r="36566">
      <c r="C36566" s="111"/>
    </row>
    <row r="36567">
      <c r="C36567" s="111"/>
    </row>
    <row r="36568">
      <c r="C36568" s="111"/>
    </row>
    <row r="36569">
      <c r="C36569" s="111"/>
    </row>
    <row r="36570">
      <c r="C36570" s="111"/>
    </row>
    <row r="36571">
      <c r="C36571" s="111"/>
    </row>
    <row r="36572">
      <c r="C36572" s="111"/>
    </row>
    <row r="36573">
      <c r="C36573" s="111"/>
    </row>
    <row r="36574">
      <c r="C36574" s="111"/>
    </row>
    <row r="36575">
      <c r="C36575" s="111"/>
    </row>
    <row r="36576">
      <c r="C36576" s="111"/>
    </row>
    <row r="36577">
      <c r="C36577" s="111"/>
    </row>
    <row r="36578">
      <c r="C36578" s="111"/>
    </row>
    <row r="36579">
      <c r="C36579" s="111"/>
    </row>
    <row r="36580">
      <c r="C36580" s="111"/>
    </row>
    <row r="36581">
      <c r="C36581" s="111"/>
    </row>
    <row r="36582">
      <c r="C36582" s="111"/>
    </row>
    <row r="36583">
      <c r="C36583" s="111"/>
    </row>
    <row r="36584">
      <c r="C36584" s="111"/>
    </row>
    <row r="36585">
      <c r="C36585" s="111"/>
    </row>
    <row r="36586">
      <c r="C36586" s="111"/>
    </row>
    <row r="36587">
      <c r="C36587" s="111"/>
    </row>
    <row r="36588">
      <c r="C36588" s="111"/>
    </row>
    <row r="36589">
      <c r="C36589" s="111"/>
    </row>
    <row r="36590">
      <c r="C36590" s="111"/>
    </row>
    <row r="36591">
      <c r="C36591" s="111"/>
    </row>
    <row r="36592">
      <c r="C36592" s="111"/>
    </row>
    <row r="36593">
      <c r="C36593" s="111"/>
    </row>
    <row r="36594">
      <c r="C36594" s="111"/>
    </row>
    <row r="36595">
      <c r="C36595" s="111"/>
    </row>
    <row r="36596">
      <c r="C36596" s="111"/>
    </row>
    <row r="36597">
      <c r="C36597" s="111"/>
    </row>
    <row r="36598">
      <c r="C36598" s="111"/>
    </row>
    <row r="36599">
      <c r="C36599" s="111"/>
    </row>
    <row r="36600">
      <c r="C36600" s="111"/>
    </row>
    <row r="36601">
      <c r="C36601" s="111"/>
    </row>
    <row r="36602">
      <c r="C36602" s="111"/>
    </row>
    <row r="36603">
      <c r="C36603" s="111"/>
    </row>
    <row r="36604">
      <c r="C36604" s="111"/>
    </row>
    <row r="36605">
      <c r="C36605" s="111"/>
    </row>
    <row r="36606">
      <c r="C36606" s="111"/>
    </row>
    <row r="36607">
      <c r="C36607" s="111"/>
    </row>
    <row r="36608">
      <c r="C36608" s="111"/>
    </row>
    <row r="36609">
      <c r="C36609" s="111"/>
    </row>
    <row r="36610">
      <c r="C36610" s="111"/>
    </row>
    <row r="36611">
      <c r="C36611" s="111"/>
    </row>
    <row r="36612">
      <c r="C36612" s="111"/>
    </row>
    <row r="36613">
      <c r="C36613" s="111"/>
    </row>
    <row r="36614">
      <c r="C36614" s="111"/>
    </row>
    <row r="36615">
      <c r="C36615" s="111"/>
    </row>
    <row r="36616">
      <c r="C36616" s="111"/>
    </row>
    <row r="36617">
      <c r="C36617" s="111"/>
    </row>
    <row r="36618">
      <c r="C36618" s="111"/>
    </row>
    <row r="36619">
      <c r="C36619" s="111"/>
    </row>
    <row r="36620">
      <c r="C36620" s="111"/>
    </row>
    <row r="36621">
      <c r="C36621" s="111"/>
    </row>
    <row r="36622">
      <c r="C36622" s="111"/>
    </row>
    <row r="36623">
      <c r="C36623" s="111"/>
    </row>
    <row r="36624">
      <c r="C36624" s="111"/>
    </row>
    <row r="36625">
      <c r="C36625" s="111"/>
    </row>
    <row r="36626">
      <c r="C36626" s="111"/>
    </row>
    <row r="36627">
      <c r="C36627" s="111"/>
    </row>
    <row r="36628">
      <c r="C36628" s="111"/>
    </row>
    <row r="36629">
      <c r="C36629" s="111"/>
    </row>
    <row r="36630">
      <c r="C36630" s="111"/>
    </row>
    <row r="36631">
      <c r="C36631" s="111"/>
    </row>
    <row r="36632">
      <c r="C36632" s="111"/>
    </row>
    <row r="36633">
      <c r="C36633" s="111"/>
    </row>
    <row r="36634">
      <c r="C36634" s="111"/>
    </row>
    <row r="36635">
      <c r="C36635" s="111"/>
    </row>
    <row r="36636">
      <c r="C36636" s="111"/>
    </row>
    <row r="36637">
      <c r="C36637" s="111"/>
    </row>
    <row r="36638">
      <c r="C36638" s="111"/>
    </row>
    <row r="36639">
      <c r="C36639" s="111"/>
    </row>
    <row r="36640">
      <c r="C36640" s="111"/>
    </row>
    <row r="36641">
      <c r="C36641" s="111"/>
    </row>
    <row r="36642">
      <c r="C36642" s="111"/>
    </row>
    <row r="36643">
      <c r="C36643" s="111"/>
    </row>
    <row r="36644">
      <c r="C36644" s="111"/>
    </row>
    <row r="36645">
      <c r="C36645" s="111"/>
    </row>
    <row r="36646">
      <c r="C36646" s="111"/>
    </row>
    <row r="36647">
      <c r="C36647" s="111"/>
    </row>
    <row r="36648">
      <c r="C36648" s="111"/>
    </row>
    <row r="36649">
      <c r="C36649" s="111"/>
    </row>
    <row r="36650">
      <c r="C36650" s="111"/>
    </row>
    <row r="36651">
      <c r="C36651" s="111"/>
    </row>
    <row r="36652">
      <c r="C36652" s="111"/>
    </row>
    <row r="36653">
      <c r="C36653" s="111"/>
    </row>
    <row r="36654">
      <c r="C36654" s="111"/>
    </row>
    <row r="36655">
      <c r="C36655" s="111"/>
    </row>
    <row r="36656">
      <c r="C36656" s="111"/>
    </row>
    <row r="36657">
      <c r="C36657" s="111"/>
    </row>
    <row r="36658">
      <c r="C36658" s="111"/>
    </row>
    <row r="36659">
      <c r="C36659" s="111"/>
    </row>
    <row r="36660">
      <c r="C36660" s="111"/>
    </row>
    <row r="36661">
      <c r="C36661" s="111"/>
    </row>
    <row r="36662">
      <c r="C36662" s="111"/>
    </row>
    <row r="36663">
      <c r="C36663" s="111"/>
    </row>
    <row r="36664">
      <c r="C36664" s="111"/>
    </row>
    <row r="36665">
      <c r="C36665" s="111"/>
    </row>
    <row r="36666">
      <c r="C36666" s="111"/>
    </row>
    <row r="36667">
      <c r="C36667" s="111"/>
    </row>
    <row r="36668">
      <c r="C36668" s="111"/>
    </row>
    <row r="36669">
      <c r="C36669" s="111"/>
    </row>
    <row r="36670">
      <c r="C36670" s="111"/>
    </row>
    <row r="36671">
      <c r="C36671" s="111"/>
    </row>
    <row r="36672">
      <c r="C36672" s="111"/>
    </row>
    <row r="36673">
      <c r="C36673" s="111"/>
    </row>
    <row r="36674">
      <c r="C36674" s="111"/>
    </row>
    <row r="36675">
      <c r="C36675" s="111"/>
    </row>
    <row r="36676">
      <c r="C36676" s="111"/>
    </row>
    <row r="36677">
      <c r="C36677" s="111"/>
    </row>
    <row r="36678">
      <c r="C36678" s="111"/>
    </row>
    <row r="36679">
      <c r="C36679" s="111"/>
    </row>
    <row r="36680">
      <c r="C36680" s="111"/>
    </row>
    <row r="36681">
      <c r="C36681" s="111"/>
    </row>
    <row r="36682">
      <c r="C36682" s="111"/>
    </row>
    <row r="36683">
      <c r="C36683" s="111"/>
    </row>
    <row r="36684">
      <c r="C36684" s="111"/>
    </row>
    <row r="36685">
      <c r="C36685" s="111"/>
    </row>
    <row r="36686">
      <c r="C36686" s="111"/>
    </row>
    <row r="36687">
      <c r="C36687" s="111"/>
    </row>
    <row r="36688">
      <c r="C36688" s="111"/>
    </row>
    <row r="36689">
      <c r="C36689" s="111"/>
    </row>
    <row r="36690">
      <c r="C36690" s="111"/>
    </row>
    <row r="36691">
      <c r="C36691" s="111"/>
    </row>
    <row r="36692">
      <c r="C36692" s="111"/>
    </row>
    <row r="36693">
      <c r="C36693" s="111"/>
    </row>
    <row r="36694">
      <c r="C36694" s="111"/>
    </row>
    <row r="36695">
      <c r="C36695" s="111"/>
    </row>
    <row r="36696">
      <c r="C36696" s="111"/>
    </row>
    <row r="36697">
      <c r="C36697" s="111"/>
    </row>
    <row r="36698">
      <c r="C36698" s="111"/>
    </row>
    <row r="36699">
      <c r="C36699" s="111"/>
    </row>
    <row r="36700">
      <c r="C36700" s="111"/>
    </row>
    <row r="36701">
      <c r="C36701" s="111"/>
    </row>
    <row r="36702">
      <c r="C36702" s="111"/>
    </row>
    <row r="36703">
      <c r="C36703" s="111"/>
    </row>
    <row r="36704">
      <c r="C36704" s="111"/>
    </row>
    <row r="36705">
      <c r="C36705" s="111"/>
    </row>
    <row r="36706">
      <c r="C36706" s="111"/>
    </row>
    <row r="36707">
      <c r="C36707" s="111"/>
    </row>
    <row r="36708">
      <c r="C36708" s="111"/>
    </row>
    <row r="36709">
      <c r="C36709" s="111"/>
    </row>
    <row r="36710">
      <c r="C36710" s="111"/>
    </row>
    <row r="36711">
      <c r="C36711" s="111"/>
    </row>
    <row r="36712">
      <c r="C36712" s="111"/>
    </row>
    <row r="36713">
      <c r="C36713" s="111"/>
    </row>
    <row r="36714">
      <c r="C36714" s="111"/>
    </row>
    <row r="36715">
      <c r="C36715" s="111"/>
    </row>
    <row r="36716">
      <c r="C36716" s="111"/>
    </row>
    <row r="36717">
      <c r="C36717" s="111"/>
    </row>
    <row r="36718">
      <c r="C36718" s="111"/>
    </row>
    <row r="36719">
      <c r="C36719" s="111"/>
    </row>
    <row r="36720">
      <c r="C36720" s="111"/>
    </row>
    <row r="36721">
      <c r="C36721" s="111"/>
    </row>
    <row r="36722">
      <c r="C36722" s="111"/>
    </row>
    <row r="36723">
      <c r="C36723" s="111"/>
    </row>
    <row r="36724">
      <c r="C36724" s="111"/>
    </row>
    <row r="36725">
      <c r="C36725" s="111"/>
    </row>
    <row r="36726">
      <c r="C36726" s="111"/>
    </row>
    <row r="36727">
      <c r="C36727" s="111"/>
    </row>
    <row r="36728">
      <c r="C36728" s="111"/>
    </row>
    <row r="36729">
      <c r="C36729" s="111"/>
    </row>
    <row r="36730">
      <c r="C36730" s="111"/>
    </row>
    <row r="36731">
      <c r="C36731" s="111"/>
    </row>
    <row r="36732">
      <c r="C36732" s="111"/>
    </row>
    <row r="36733">
      <c r="C36733" s="111"/>
    </row>
    <row r="36734">
      <c r="C36734" s="111"/>
    </row>
    <row r="36735">
      <c r="C36735" s="111"/>
    </row>
    <row r="36736">
      <c r="C36736" s="111"/>
    </row>
    <row r="36737">
      <c r="C36737" s="111"/>
    </row>
    <row r="36738">
      <c r="C36738" s="111"/>
    </row>
    <row r="36739">
      <c r="C36739" s="111"/>
    </row>
    <row r="36740">
      <c r="C36740" s="111"/>
    </row>
    <row r="36741">
      <c r="C36741" s="111"/>
    </row>
    <row r="36742">
      <c r="C36742" s="111"/>
    </row>
    <row r="36743">
      <c r="C36743" s="111"/>
    </row>
    <row r="36744">
      <c r="C36744" s="111"/>
    </row>
    <row r="36745">
      <c r="C36745" s="111"/>
    </row>
    <row r="36746">
      <c r="C36746" s="111"/>
    </row>
    <row r="36747">
      <c r="C36747" s="111"/>
    </row>
    <row r="36748">
      <c r="C36748" s="111"/>
    </row>
    <row r="36749">
      <c r="C36749" s="111"/>
    </row>
    <row r="36750">
      <c r="C36750" s="111"/>
    </row>
    <row r="36751">
      <c r="C36751" s="111"/>
    </row>
    <row r="36752">
      <c r="C36752" s="111"/>
    </row>
    <row r="36753">
      <c r="C36753" s="111"/>
    </row>
    <row r="36754">
      <c r="C36754" s="111"/>
    </row>
    <row r="36755">
      <c r="C36755" s="111"/>
    </row>
    <row r="36756">
      <c r="C36756" s="111"/>
    </row>
    <row r="36757">
      <c r="C36757" s="111"/>
    </row>
    <row r="36758">
      <c r="C36758" s="111"/>
    </row>
    <row r="36759">
      <c r="C36759" s="111"/>
    </row>
    <row r="36760">
      <c r="C36760" s="111"/>
    </row>
    <row r="36761">
      <c r="C36761" s="111"/>
    </row>
    <row r="36762">
      <c r="C36762" s="111"/>
    </row>
    <row r="36763">
      <c r="C36763" s="111"/>
    </row>
    <row r="36764">
      <c r="C36764" s="111"/>
    </row>
    <row r="36765">
      <c r="C36765" s="111"/>
    </row>
    <row r="36766">
      <c r="C36766" s="111"/>
    </row>
    <row r="36767">
      <c r="C36767" s="111"/>
    </row>
    <row r="36768">
      <c r="C36768" s="111"/>
    </row>
    <row r="36769">
      <c r="C36769" s="111"/>
    </row>
    <row r="36770">
      <c r="C36770" s="111"/>
    </row>
    <row r="36771">
      <c r="C36771" s="111"/>
    </row>
    <row r="36772">
      <c r="C36772" s="111"/>
    </row>
    <row r="36773">
      <c r="C36773" s="111"/>
    </row>
    <row r="36774">
      <c r="C36774" s="111"/>
    </row>
    <row r="36775">
      <c r="C36775" s="111"/>
    </row>
    <row r="36776">
      <c r="C36776" s="111"/>
    </row>
    <row r="36777">
      <c r="C36777" s="111"/>
    </row>
    <row r="36778">
      <c r="C36778" s="111"/>
    </row>
    <row r="36779">
      <c r="C36779" s="111"/>
    </row>
    <row r="36780">
      <c r="C36780" s="111"/>
    </row>
    <row r="36781">
      <c r="C36781" s="111"/>
    </row>
    <row r="36782">
      <c r="C36782" s="111"/>
    </row>
    <row r="36783">
      <c r="C36783" s="111"/>
    </row>
    <row r="36784">
      <c r="C36784" s="111"/>
    </row>
    <row r="36785">
      <c r="C36785" s="111"/>
    </row>
    <row r="36786">
      <c r="C36786" s="111"/>
    </row>
    <row r="36787">
      <c r="C36787" s="111"/>
    </row>
    <row r="36788">
      <c r="C36788" s="111"/>
    </row>
    <row r="36789">
      <c r="C36789" s="111"/>
    </row>
    <row r="36790">
      <c r="C36790" s="111"/>
    </row>
    <row r="36791">
      <c r="C36791" s="111"/>
    </row>
    <row r="36792">
      <c r="C36792" s="111"/>
    </row>
    <row r="36793">
      <c r="C36793" s="111"/>
    </row>
    <row r="36794">
      <c r="C36794" s="111"/>
    </row>
    <row r="36795">
      <c r="C36795" s="111"/>
    </row>
    <row r="36796">
      <c r="C36796" s="111"/>
    </row>
    <row r="36797">
      <c r="C36797" s="111"/>
    </row>
    <row r="36798">
      <c r="C36798" s="111"/>
    </row>
    <row r="36799">
      <c r="C36799" s="111"/>
    </row>
    <row r="36800">
      <c r="C36800" s="111"/>
    </row>
    <row r="36801">
      <c r="C36801" s="111"/>
    </row>
    <row r="36802">
      <c r="C36802" s="111"/>
    </row>
    <row r="36803">
      <c r="C36803" s="111"/>
    </row>
    <row r="36804">
      <c r="C36804" s="111"/>
    </row>
    <row r="36805">
      <c r="C36805" s="111"/>
    </row>
    <row r="36806">
      <c r="C36806" s="111"/>
    </row>
    <row r="36807">
      <c r="C36807" s="111"/>
    </row>
    <row r="36808">
      <c r="C36808" s="111"/>
    </row>
    <row r="36809">
      <c r="C36809" s="111"/>
    </row>
    <row r="36810">
      <c r="C36810" s="111"/>
    </row>
    <row r="36811">
      <c r="C36811" s="111"/>
    </row>
    <row r="36812">
      <c r="C36812" s="111"/>
    </row>
    <row r="36813">
      <c r="C36813" s="111"/>
    </row>
    <row r="36814">
      <c r="C36814" s="111"/>
    </row>
    <row r="36815">
      <c r="C36815" s="111"/>
    </row>
    <row r="36816">
      <c r="C36816" s="111"/>
    </row>
    <row r="36817">
      <c r="C36817" s="111"/>
    </row>
    <row r="36818">
      <c r="C36818" s="111"/>
    </row>
    <row r="36819">
      <c r="C36819" s="111"/>
    </row>
    <row r="36820">
      <c r="C36820" s="111"/>
    </row>
    <row r="36821">
      <c r="C36821" s="111"/>
    </row>
    <row r="36822">
      <c r="C36822" s="111"/>
    </row>
    <row r="36823">
      <c r="C36823" s="111"/>
    </row>
    <row r="36824">
      <c r="C36824" s="111"/>
    </row>
    <row r="36825">
      <c r="C36825" s="111"/>
    </row>
    <row r="36826">
      <c r="C36826" s="111"/>
    </row>
    <row r="36827">
      <c r="C36827" s="111"/>
    </row>
    <row r="36828">
      <c r="C36828" s="111"/>
    </row>
    <row r="36829">
      <c r="C36829" s="111"/>
    </row>
    <row r="36830">
      <c r="C36830" s="111"/>
    </row>
    <row r="36831">
      <c r="C36831" s="111"/>
    </row>
    <row r="36832">
      <c r="C36832" s="111"/>
    </row>
    <row r="36833">
      <c r="C36833" s="111"/>
    </row>
    <row r="36834">
      <c r="C36834" s="111"/>
    </row>
    <row r="36835">
      <c r="C36835" s="111"/>
    </row>
    <row r="36836">
      <c r="C36836" s="111"/>
    </row>
    <row r="36837">
      <c r="C36837" s="111"/>
    </row>
    <row r="36838">
      <c r="C36838" s="111"/>
    </row>
    <row r="36839">
      <c r="C36839" s="111"/>
    </row>
    <row r="36840">
      <c r="C36840" s="111"/>
    </row>
    <row r="36841">
      <c r="C36841" s="111"/>
    </row>
    <row r="36842">
      <c r="C36842" s="111"/>
    </row>
    <row r="36843">
      <c r="C36843" s="111"/>
    </row>
    <row r="36844">
      <c r="C36844" s="111"/>
    </row>
    <row r="36845">
      <c r="C36845" s="111"/>
    </row>
    <row r="36846">
      <c r="C36846" s="111"/>
    </row>
    <row r="36847">
      <c r="C36847" s="111"/>
    </row>
    <row r="36848">
      <c r="C36848" s="111"/>
    </row>
    <row r="36849">
      <c r="C36849" s="111"/>
    </row>
    <row r="36850">
      <c r="C36850" s="111"/>
    </row>
    <row r="36851">
      <c r="C36851" s="111"/>
    </row>
    <row r="36852">
      <c r="C36852" s="111"/>
    </row>
    <row r="36853">
      <c r="C36853" s="111"/>
    </row>
    <row r="36854">
      <c r="C36854" s="111"/>
    </row>
    <row r="36855">
      <c r="C36855" s="111"/>
    </row>
    <row r="36856">
      <c r="C36856" s="111"/>
    </row>
    <row r="36857">
      <c r="C36857" s="111"/>
    </row>
    <row r="36858">
      <c r="C36858" s="111"/>
    </row>
    <row r="36859">
      <c r="C36859" s="111"/>
    </row>
    <row r="36860">
      <c r="C36860" s="111"/>
    </row>
    <row r="36861">
      <c r="C36861" s="111"/>
    </row>
    <row r="36862">
      <c r="C36862" s="111"/>
    </row>
    <row r="36863">
      <c r="C36863" s="111"/>
    </row>
    <row r="36864">
      <c r="C36864" s="111"/>
    </row>
    <row r="36865">
      <c r="C36865" s="111"/>
    </row>
    <row r="36866">
      <c r="C36866" s="111"/>
    </row>
    <row r="36867">
      <c r="C36867" s="111"/>
    </row>
    <row r="36868">
      <c r="C36868" s="111"/>
    </row>
    <row r="36869">
      <c r="C36869" s="111"/>
    </row>
    <row r="36870">
      <c r="C36870" s="111"/>
    </row>
    <row r="36871">
      <c r="C36871" s="111"/>
    </row>
    <row r="36872">
      <c r="C36872" s="111"/>
    </row>
    <row r="36873">
      <c r="C36873" s="111"/>
    </row>
    <row r="36874">
      <c r="C36874" s="111"/>
    </row>
    <row r="36875">
      <c r="C36875" s="111"/>
    </row>
    <row r="36876">
      <c r="C36876" s="111"/>
    </row>
    <row r="36877">
      <c r="C36877" s="111"/>
    </row>
    <row r="36878">
      <c r="C36878" s="111"/>
    </row>
    <row r="36879">
      <c r="C36879" s="111"/>
    </row>
    <row r="36880">
      <c r="C36880" s="111"/>
    </row>
    <row r="36881">
      <c r="C36881" s="111"/>
    </row>
    <row r="36882">
      <c r="C36882" s="111"/>
    </row>
    <row r="36883">
      <c r="C36883" s="111"/>
    </row>
    <row r="36884">
      <c r="C36884" s="111"/>
    </row>
    <row r="36885">
      <c r="C36885" s="111"/>
    </row>
    <row r="36886">
      <c r="C36886" s="111"/>
    </row>
    <row r="36887">
      <c r="C36887" s="111"/>
    </row>
    <row r="36888">
      <c r="C36888" s="111"/>
    </row>
    <row r="36889">
      <c r="C36889" s="111"/>
    </row>
    <row r="36890">
      <c r="C36890" s="111"/>
    </row>
    <row r="36891">
      <c r="C36891" s="111"/>
    </row>
    <row r="36892">
      <c r="C36892" s="111"/>
    </row>
    <row r="36893">
      <c r="C36893" s="111"/>
    </row>
    <row r="36894">
      <c r="C36894" s="111"/>
    </row>
    <row r="36895">
      <c r="C36895" s="111"/>
    </row>
    <row r="36896">
      <c r="C36896" s="111"/>
    </row>
    <row r="36897">
      <c r="C36897" s="111"/>
    </row>
    <row r="36898">
      <c r="C36898" s="111"/>
    </row>
    <row r="36899">
      <c r="C36899" s="111"/>
    </row>
    <row r="36900">
      <c r="C36900" s="111"/>
    </row>
    <row r="36901">
      <c r="C36901" s="111"/>
    </row>
    <row r="36902">
      <c r="C36902" s="111"/>
    </row>
    <row r="36903">
      <c r="C36903" s="111"/>
    </row>
    <row r="36904">
      <c r="C36904" s="111"/>
    </row>
    <row r="36905">
      <c r="C36905" s="111"/>
    </row>
    <row r="36906">
      <c r="C36906" s="111"/>
    </row>
    <row r="36907">
      <c r="C36907" s="111"/>
    </row>
    <row r="36908">
      <c r="C36908" s="111"/>
    </row>
    <row r="36909">
      <c r="C36909" s="111"/>
    </row>
    <row r="36910">
      <c r="C36910" s="111"/>
    </row>
    <row r="36911">
      <c r="C36911" s="111"/>
    </row>
    <row r="36912">
      <c r="C36912" s="111"/>
    </row>
    <row r="36913">
      <c r="C36913" s="111"/>
    </row>
    <row r="36914">
      <c r="C36914" s="111"/>
    </row>
    <row r="36915">
      <c r="C36915" s="111"/>
    </row>
    <row r="36916">
      <c r="C36916" s="111"/>
    </row>
    <row r="36917">
      <c r="C36917" s="111"/>
    </row>
    <row r="36918">
      <c r="C36918" s="111"/>
    </row>
    <row r="36919">
      <c r="C36919" s="111"/>
    </row>
    <row r="36920">
      <c r="C36920" s="111"/>
    </row>
    <row r="36921">
      <c r="C36921" s="111"/>
    </row>
    <row r="36922">
      <c r="C36922" s="111"/>
    </row>
    <row r="36923">
      <c r="C36923" s="111"/>
    </row>
    <row r="36924">
      <c r="C36924" s="111"/>
    </row>
    <row r="36925">
      <c r="C36925" s="111"/>
    </row>
    <row r="36926">
      <c r="C36926" s="111"/>
    </row>
    <row r="36927">
      <c r="C36927" s="111"/>
    </row>
    <row r="36928">
      <c r="C36928" s="111"/>
    </row>
    <row r="36929">
      <c r="C36929" s="111"/>
    </row>
    <row r="36930">
      <c r="C36930" s="111"/>
    </row>
    <row r="36931">
      <c r="C36931" s="111"/>
    </row>
    <row r="36932">
      <c r="C36932" s="111"/>
    </row>
    <row r="36933">
      <c r="C36933" s="111"/>
    </row>
    <row r="36934">
      <c r="C36934" s="111"/>
    </row>
    <row r="36935">
      <c r="C36935" s="111"/>
    </row>
    <row r="36936">
      <c r="C36936" s="111"/>
    </row>
    <row r="36937">
      <c r="C36937" s="111"/>
    </row>
    <row r="36938">
      <c r="C36938" s="111"/>
    </row>
    <row r="36939">
      <c r="C36939" s="111"/>
    </row>
    <row r="36940">
      <c r="C36940" s="111"/>
    </row>
    <row r="36941">
      <c r="C36941" s="111"/>
    </row>
    <row r="36942">
      <c r="C36942" s="111"/>
    </row>
    <row r="36943">
      <c r="C36943" s="111"/>
    </row>
    <row r="36944">
      <c r="C36944" s="111"/>
    </row>
    <row r="36945">
      <c r="C36945" s="111"/>
    </row>
    <row r="36946">
      <c r="C36946" s="111"/>
    </row>
    <row r="36947">
      <c r="C36947" s="111"/>
    </row>
    <row r="36948">
      <c r="C36948" s="111"/>
    </row>
    <row r="36949">
      <c r="C36949" s="111"/>
    </row>
    <row r="36950">
      <c r="C36950" s="111"/>
    </row>
    <row r="36951">
      <c r="C36951" s="111"/>
    </row>
    <row r="36952">
      <c r="C36952" s="111"/>
    </row>
    <row r="36953">
      <c r="C36953" s="111"/>
    </row>
    <row r="36954">
      <c r="C36954" s="111"/>
    </row>
    <row r="36955">
      <c r="C36955" s="111"/>
    </row>
    <row r="36956">
      <c r="C36956" s="111"/>
    </row>
    <row r="36957">
      <c r="C36957" s="111"/>
    </row>
    <row r="36958">
      <c r="C36958" s="111"/>
    </row>
    <row r="36959">
      <c r="C36959" s="111"/>
    </row>
    <row r="36960">
      <c r="C36960" s="111"/>
    </row>
    <row r="36961">
      <c r="C36961" s="111"/>
    </row>
    <row r="36962">
      <c r="C36962" s="111"/>
    </row>
    <row r="36963">
      <c r="C36963" s="111"/>
    </row>
    <row r="36964">
      <c r="C36964" s="111"/>
    </row>
    <row r="36965">
      <c r="C36965" s="111"/>
    </row>
    <row r="36966">
      <c r="C36966" s="111"/>
    </row>
    <row r="36967">
      <c r="C36967" s="111"/>
    </row>
    <row r="36968">
      <c r="C36968" s="111"/>
    </row>
    <row r="36969">
      <c r="C36969" s="111"/>
    </row>
    <row r="36970">
      <c r="C36970" s="111"/>
    </row>
    <row r="36971">
      <c r="C36971" s="111"/>
    </row>
    <row r="36972">
      <c r="C36972" s="111"/>
    </row>
    <row r="36973">
      <c r="C36973" s="111"/>
    </row>
    <row r="36974">
      <c r="C36974" s="111"/>
    </row>
    <row r="36975">
      <c r="C36975" s="111"/>
    </row>
    <row r="36976">
      <c r="C36976" s="111"/>
    </row>
    <row r="36977">
      <c r="C36977" s="111"/>
    </row>
    <row r="36978">
      <c r="C36978" s="111"/>
    </row>
    <row r="36979">
      <c r="C36979" s="111"/>
    </row>
    <row r="36980">
      <c r="C36980" s="111"/>
    </row>
    <row r="36981">
      <c r="C36981" s="111"/>
    </row>
    <row r="36982">
      <c r="C36982" s="111"/>
    </row>
    <row r="36983">
      <c r="C36983" s="111"/>
    </row>
    <row r="36984">
      <c r="C36984" s="111"/>
    </row>
    <row r="36985">
      <c r="C36985" s="111"/>
    </row>
    <row r="36986">
      <c r="C36986" s="111"/>
    </row>
    <row r="36987">
      <c r="C36987" s="111"/>
    </row>
    <row r="36988">
      <c r="C36988" s="111"/>
    </row>
    <row r="36989">
      <c r="C36989" s="111"/>
    </row>
    <row r="36990">
      <c r="C36990" s="111"/>
    </row>
    <row r="36991">
      <c r="C36991" s="111"/>
    </row>
    <row r="36992">
      <c r="C36992" s="111"/>
    </row>
    <row r="36993">
      <c r="C36993" s="111"/>
    </row>
    <row r="36994">
      <c r="C36994" s="111"/>
    </row>
    <row r="36995">
      <c r="C36995" s="111"/>
    </row>
    <row r="36996">
      <c r="C36996" s="111"/>
    </row>
    <row r="36997">
      <c r="C36997" s="111"/>
    </row>
    <row r="36998">
      <c r="C36998" s="111"/>
    </row>
    <row r="36999">
      <c r="C36999" s="111"/>
    </row>
    <row r="37000">
      <c r="C37000" s="111"/>
    </row>
    <row r="37001">
      <c r="C37001" s="111"/>
    </row>
    <row r="37002">
      <c r="C37002" s="111"/>
    </row>
    <row r="37003">
      <c r="C37003" s="111"/>
    </row>
    <row r="37004">
      <c r="C37004" s="111"/>
    </row>
    <row r="37005">
      <c r="C37005" s="111"/>
    </row>
    <row r="37006">
      <c r="C37006" s="111"/>
    </row>
    <row r="37007">
      <c r="C37007" s="111"/>
    </row>
    <row r="37008">
      <c r="C37008" s="111"/>
    </row>
    <row r="37009">
      <c r="C37009" s="111"/>
    </row>
    <row r="37010">
      <c r="C37010" s="111"/>
    </row>
    <row r="37011">
      <c r="C37011" s="111"/>
    </row>
    <row r="37012">
      <c r="C37012" s="111"/>
    </row>
    <row r="37013">
      <c r="C37013" s="111"/>
    </row>
    <row r="37014">
      <c r="C37014" s="111"/>
    </row>
    <row r="37015">
      <c r="C37015" s="111"/>
    </row>
    <row r="37016">
      <c r="C37016" s="111"/>
    </row>
    <row r="37017">
      <c r="C37017" s="111"/>
    </row>
    <row r="37018">
      <c r="C37018" s="111"/>
    </row>
    <row r="37019">
      <c r="C37019" s="111"/>
    </row>
    <row r="37020">
      <c r="C37020" s="111"/>
    </row>
    <row r="37021">
      <c r="C37021" s="111"/>
    </row>
    <row r="37022">
      <c r="C37022" s="111"/>
    </row>
    <row r="37023">
      <c r="C37023" s="111"/>
    </row>
    <row r="37024">
      <c r="C37024" s="111"/>
    </row>
    <row r="37025">
      <c r="C37025" s="111"/>
    </row>
    <row r="37026">
      <c r="C37026" s="111"/>
    </row>
    <row r="37027">
      <c r="C37027" s="111"/>
    </row>
    <row r="37028">
      <c r="C37028" s="111"/>
    </row>
    <row r="37029">
      <c r="C37029" s="111"/>
    </row>
    <row r="37030">
      <c r="C37030" s="111"/>
    </row>
    <row r="37031">
      <c r="C37031" s="111"/>
    </row>
    <row r="37032">
      <c r="C37032" s="111"/>
    </row>
    <row r="37033">
      <c r="C37033" s="111"/>
    </row>
    <row r="37034">
      <c r="C37034" s="111"/>
    </row>
    <row r="37035">
      <c r="C37035" s="111"/>
    </row>
    <row r="37036">
      <c r="C37036" s="111"/>
    </row>
    <row r="37037">
      <c r="C37037" s="111"/>
    </row>
    <row r="37038">
      <c r="C37038" s="111"/>
    </row>
    <row r="37039">
      <c r="C37039" s="111"/>
    </row>
    <row r="37040">
      <c r="C37040" s="111"/>
    </row>
    <row r="37041">
      <c r="C37041" s="111"/>
    </row>
    <row r="37042">
      <c r="C37042" s="111"/>
    </row>
    <row r="37043">
      <c r="C37043" s="111"/>
    </row>
    <row r="37044">
      <c r="C37044" s="111"/>
    </row>
    <row r="37045">
      <c r="C37045" s="111"/>
    </row>
    <row r="37046">
      <c r="C37046" s="111"/>
    </row>
    <row r="37047">
      <c r="C37047" s="111"/>
    </row>
    <row r="37048">
      <c r="C37048" s="111"/>
    </row>
    <row r="37049">
      <c r="C37049" s="111"/>
    </row>
    <row r="37050">
      <c r="C37050" s="111"/>
    </row>
    <row r="37051">
      <c r="C37051" s="111"/>
    </row>
    <row r="37052">
      <c r="C37052" s="111"/>
    </row>
    <row r="37053">
      <c r="C37053" s="111"/>
    </row>
    <row r="37054">
      <c r="C37054" s="111"/>
    </row>
    <row r="37055">
      <c r="C37055" s="111"/>
    </row>
    <row r="37056">
      <c r="C37056" s="111"/>
    </row>
    <row r="37057">
      <c r="C37057" s="111"/>
    </row>
    <row r="37058">
      <c r="C37058" s="111"/>
    </row>
    <row r="37059">
      <c r="C37059" s="111"/>
    </row>
    <row r="37060">
      <c r="C37060" s="111"/>
    </row>
    <row r="37061">
      <c r="C37061" s="111"/>
    </row>
    <row r="37062">
      <c r="C37062" s="111"/>
    </row>
    <row r="37063">
      <c r="C37063" s="111"/>
    </row>
    <row r="37064">
      <c r="C37064" s="111"/>
    </row>
    <row r="37065">
      <c r="C37065" s="111"/>
    </row>
    <row r="37066">
      <c r="C37066" s="111"/>
    </row>
    <row r="37067">
      <c r="C37067" s="111"/>
    </row>
    <row r="37068">
      <c r="C37068" s="111"/>
    </row>
    <row r="37069">
      <c r="C37069" s="111"/>
    </row>
    <row r="37070">
      <c r="C37070" s="111"/>
    </row>
    <row r="37071">
      <c r="C37071" s="111"/>
    </row>
    <row r="37072">
      <c r="C37072" s="111"/>
    </row>
    <row r="37073">
      <c r="C37073" s="111"/>
    </row>
    <row r="37074">
      <c r="C37074" s="111"/>
    </row>
    <row r="37075">
      <c r="C37075" s="111"/>
    </row>
    <row r="37076">
      <c r="C37076" s="111"/>
    </row>
    <row r="37077">
      <c r="C37077" s="111"/>
    </row>
    <row r="37078">
      <c r="C37078" s="111"/>
    </row>
    <row r="37079">
      <c r="C37079" s="111"/>
    </row>
    <row r="37080">
      <c r="C37080" s="111"/>
    </row>
    <row r="37081">
      <c r="C37081" s="111"/>
    </row>
    <row r="37082">
      <c r="C37082" s="111"/>
    </row>
    <row r="37083">
      <c r="C37083" s="111"/>
    </row>
    <row r="37084">
      <c r="C37084" s="111"/>
    </row>
    <row r="37085">
      <c r="C37085" s="111"/>
    </row>
    <row r="37086">
      <c r="C37086" s="111"/>
    </row>
    <row r="37087">
      <c r="C37087" s="111"/>
    </row>
    <row r="37088">
      <c r="C37088" s="111"/>
    </row>
    <row r="37089">
      <c r="C37089" s="111"/>
    </row>
    <row r="37090">
      <c r="C37090" s="111"/>
    </row>
    <row r="37091">
      <c r="C37091" s="111"/>
    </row>
    <row r="37092">
      <c r="C37092" s="111"/>
    </row>
    <row r="37093">
      <c r="C37093" s="111"/>
    </row>
    <row r="37094">
      <c r="C37094" s="111"/>
    </row>
    <row r="37095">
      <c r="C37095" s="111"/>
    </row>
    <row r="37096">
      <c r="C37096" s="111"/>
    </row>
    <row r="37097">
      <c r="C37097" s="111"/>
    </row>
    <row r="37098">
      <c r="C37098" s="111"/>
    </row>
    <row r="37099">
      <c r="C37099" s="111"/>
    </row>
    <row r="37100">
      <c r="C37100" s="111"/>
    </row>
    <row r="37101">
      <c r="C37101" s="111"/>
    </row>
    <row r="37102">
      <c r="C37102" s="111"/>
    </row>
    <row r="37103">
      <c r="C37103" s="111"/>
    </row>
    <row r="37104">
      <c r="C37104" s="111"/>
    </row>
    <row r="37105">
      <c r="C37105" s="111"/>
    </row>
    <row r="37106">
      <c r="C37106" s="111"/>
    </row>
    <row r="37107">
      <c r="C37107" s="111"/>
    </row>
    <row r="37108">
      <c r="C37108" s="111"/>
    </row>
    <row r="37109">
      <c r="C37109" s="111"/>
    </row>
    <row r="37110">
      <c r="C37110" s="111"/>
    </row>
    <row r="37111">
      <c r="C37111" s="111"/>
    </row>
    <row r="37112">
      <c r="C37112" s="111"/>
    </row>
    <row r="37113">
      <c r="C37113" s="111"/>
    </row>
    <row r="37114">
      <c r="C37114" s="111"/>
    </row>
    <row r="37115">
      <c r="C37115" s="111"/>
    </row>
    <row r="37116">
      <c r="C37116" s="111"/>
    </row>
    <row r="37117">
      <c r="C37117" s="111"/>
    </row>
    <row r="37118">
      <c r="C37118" s="111"/>
    </row>
    <row r="37119">
      <c r="C37119" s="111"/>
    </row>
    <row r="37120">
      <c r="C37120" s="111"/>
    </row>
    <row r="37121">
      <c r="C37121" s="111"/>
    </row>
    <row r="37122">
      <c r="C37122" s="111"/>
    </row>
    <row r="37123">
      <c r="C37123" s="111"/>
    </row>
    <row r="37124">
      <c r="C37124" s="111"/>
    </row>
    <row r="37125">
      <c r="C37125" s="111"/>
    </row>
    <row r="37126">
      <c r="C37126" s="111"/>
    </row>
    <row r="37127">
      <c r="C37127" s="111"/>
    </row>
    <row r="37128">
      <c r="C37128" s="111"/>
    </row>
    <row r="37129">
      <c r="C37129" s="111"/>
    </row>
    <row r="37130">
      <c r="C37130" s="111"/>
    </row>
    <row r="37131">
      <c r="C37131" s="111"/>
    </row>
    <row r="37132">
      <c r="C37132" s="111"/>
    </row>
    <row r="37133">
      <c r="C37133" s="111"/>
    </row>
    <row r="37134">
      <c r="C37134" s="111"/>
    </row>
    <row r="37135">
      <c r="C37135" s="111"/>
    </row>
    <row r="37136">
      <c r="C37136" s="111"/>
    </row>
    <row r="37137">
      <c r="C37137" s="111"/>
    </row>
    <row r="37138">
      <c r="C37138" s="111"/>
    </row>
    <row r="37139">
      <c r="C37139" s="111"/>
    </row>
    <row r="37140">
      <c r="C37140" s="111"/>
    </row>
    <row r="37141">
      <c r="C37141" s="111"/>
    </row>
    <row r="37142">
      <c r="C37142" s="111"/>
    </row>
    <row r="37143">
      <c r="C37143" s="111"/>
    </row>
    <row r="37144">
      <c r="C37144" s="111"/>
    </row>
    <row r="37145">
      <c r="C37145" s="111"/>
    </row>
    <row r="37146">
      <c r="C37146" s="111"/>
    </row>
    <row r="37147">
      <c r="C37147" s="111"/>
    </row>
    <row r="37148">
      <c r="C37148" s="111"/>
    </row>
    <row r="37149">
      <c r="C37149" s="111"/>
    </row>
    <row r="37150">
      <c r="C37150" s="111"/>
    </row>
    <row r="37151">
      <c r="C37151" s="111"/>
    </row>
    <row r="37152">
      <c r="C37152" s="111"/>
    </row>
    <row r="37153">
      <c r="C37153" s="111"/>
    </row>
    <row r="37154">
      <c r="C37154" s="111"/>
    </row>
    <row r="37155">
      <c r="C37155" s="111"/>
    </row>
    <row r="37156">
      <c r="C37156" s="111"/>
    </row>
    <row r="37157">
      <c r="C37157" s="111"/>
    </row>
    <row r="37158">
      <c r="C37158" s="111"/>
    </row>
    <row r="37159">
      <c r="C37159" s="111"/>
    </row>
    <row r="37160">
      <c r="C37160" s="111"/>
    </row>
    <row r="37161">
      <c r="C37161" s="111"/>
    </row>
    <row r="37162">
      <c r="C37162" s="111"/>
    </row>
    <row r="37163">
      <c r="C37163" s="111"/>
    </row>
    <row r="37164">
      <c r="C37164" s="111"/>
    </row>
    <row r="37165">
      <c r="C37165" s="111"/>
    </row>
    <row r="37166">
      <c r="C37166" s="111"/>
    </row>
    <row r="37167">
      <c r="C37167" s="111"/>
    </row>
    <row r="37168">
      <c r="C37168" s="111"/>
    </row>
    <row r="37169">
      <c r="C37169" s="111"/>
    </row>
    <row r="37170">
      <c r="C37170" s="111"/>
    </row>
    <row r="37171">
      <c r="C37171" s="111"/>
    </row>
    <row r="37172">
      <c r="C37172" s="111"/>
    </row>
    <row r="37173">
      <c r="C37173" s="111"/>
    </row>
    <row r="37174">
      <c r="C37174" s="111"/>
    </row>
    <row r="37175">
      <c r="C37175" s="111"/>
    </row>
    <row r="37176">
      <c r="C37176" s="111"/>
    </row>
    <row r="37177">
      <c r="C37177" s="111"/>
    </row>
    <row r="37178">
      <c r="C37178" s="111"/>
    </row>
    <row r="37179">
      <c r="C37179" s="111"/>
    </row>
    <row r="37180">
      <c r="C37180" s="111"/>
    </row>
    <row r="37181">
      <c r="C37181" s="111"/>
    </row>
    <row r="37182">
      <c r="C37182" s="111"/>
    </row>
    <row r="37183">
      <c r="C37183" s="111"/>
    </row>
    <row r="37184">
      <c r="C37184" s="111"/>
    </row>
    <row r="37185">
      <c r="C37185" s="111"/>
    </row>
    <row r="37186">
      <c r="C37186" s="111"/>
    </row>
    <row r="37187">
      <c r="C37187" s="111"/>
    </row>
    <row r="37188">
      <c r="C37188" s="111"/>
    </row>
    <row r="37189">
      <c r="C37189" s="111"/>
    </row>
    <row r="37190">
      <c r="C37190" s="111"/>
    </row>
    <row r="37191">
      <c r="C37191" s="111"/>
    </row>
    <row r="37192">
      <c r="C37192" s="111"/>
    </row>
    <row r="37193">
      <c r="C37193" s="111"/>
    </row>
    <row r="37194">
      <c r="C37194" s="111"/>
    </row>
    <row r="37195">
      <c r="C37195" s="111"/>
    </row>
    <row r="37196">
      <c r="C37196" s="111"/>
    </row>
    <row r="37197">
      <c r="C37197" s="111"/>
    </row>
    <row r="37198">
      <c r="C37198" s="111"/>
    </row>
    <row r="37199">
      <c r="C37199" s="111"/>
    </row>
    <row r="37200">
      <c r="C37200" s="111"/>
    </row>
    <row r="37201">
      <c r="C37201" s="111"/>
    </row>
    <row r="37202">
      <c r="C37202" s="111"/>
    </row>
    <row r="37203">
      <c r="C37203" s="111"/>
    </row>
    <row r="37204">
      <c r="C37204" s="111"/>
    </row>
    <row r="37205">
      <c r="C37205" s="111"/>
    </row>
    <row r="37206">
      <c r="C37206" s="111"/>
    </row>
    <row r="37207">
      <c r="C37207" s="111"/>
    </row>
    <row r="37208">
      <c r="C37208" s="111"/>
    </row>
    <row r="37209">
      <c r="C37209" s="111"/>
    </row>
    <row r="37210">
      <c r="C37210" s="111"/>
    </row>
    <row r="37211">
      <c r="C37211" s="111"/>
    </row>
    <row r="37212">
      <c r="C37212" s="111"/>
    </row>
    <row r="37213">
      <c r="C37213" s="111"/>
    </row>
    <row r="37214">
      <c r="C37214" s="111"/>
    </row>
    <row r="37215">
      <c r="C37215" s="111"/>
    </row>
    <row r="37216">
      <c r="C37216" s="111"/>
    </row>
    <row r="37217">
      <c r="C37217" s="111"/>
    </row>
    <row r="37218">
      <c r="C37218" s="111"/>
    </row>
    <row r="37219">
      <c r="C37219" s="111"/>
    </row>
    <row r="37220">
      <c r="C37220" s="111"/>
    </row>
    <row r="37221">
      <c r="C37221" s="111"/>
    </row>
    <row r="37222">
      <c r="C37222" s="111"/>
    </row>
    <row r="37223">
      <c r="C37223" s="111"/>
    </row>
    <row r="37224">
      <c r="C37224" s="111"/>
    </row>
    <row r="37225">
      <c r="C37225" s="111"/>
    </row>
    <row r="37226">
      <c r="C37226" s="111"/>
    </row>
    <row r="37227">
      <c r="C37227" s="111"/>
    </row>
    <row r="37228">
      <c r="C37228" s="111"/>
    </row>
    <row r="37229">
      <c r="C37229" s="111"/>
    </row>
    <row r="37230">
      <c r="C37230" s="111"/>
    </row>
    <row r="37231">
      <c r="C37231" s="111"/>
    </row>
    <row r="37232">
      <c r="C37232" s="111"/>
    </row>
    <row r="37233">
      <c r="C37233" s="111"/>
    </row>
    <row r="37234">
      <c r="C37234" s="111"/>
    </row>
    <row r="37235">
      <c r="C37235" s="111"/>
    </row>
    <row r="37236">
      <c r="C37236" s="111"/>
    </row>
    <row r="37237">
      <c r="C37237" s="111"/>
    </row>
    <row r="37238">
      <c r="C37238" s="111"/>
    </row>
    <row r="37239">
      <c r="C37239" s="111"/>
    </row>
    <row r="37240">
      <c r="C37240" s="111"/>
    </row>
    <row r="37241">
      <c r="C37241" s="111"/>
    </row>
    <row r="37242">
      <c r="C37242" s="111"/>
    </row>
    <row r="37243">
      <c r="C37243" s="111"/>
    </row>
    <row r="37244">
      <c r="C37244" s="111"/>
    </row>
    <row r="37245">
      <c r="C37245" s="111"/>
    </row>
    <row r="37246">
      <c r="C37246" s="111"/>
    </row>
    <row r="37247">
      <c r="C37247" s="111"/>
    </row>
    <row r="37248">
      <c r="C37248" s="111"/>
    </row>
    <row r="37249">
      <c r="C37249" s="111"/>
    </row>
    <row r="37250">
      <c r="C37250" s="111"/>
    </row>
    <row r="37251">
      <c r="C37251" s="111"/>
    </row>
    <row r="37252">
      <c r="C37252" s="111"/>
    </row>
    <row r="37253">
      <c r="C37253" s="111"/>
    </row>
    <row r="37254">
      <c r="C37254" s="111"/>
    </row>
    <row r="37255">
      <c r="C37255" s="111"/>
    </row>
    <row r="37256">
      <c r="C37256" s="111"/>
    </row>
    <row r="37257">
      <c r="C37257" s="111"/>
    </row>
    <row r="37258">
      <c r="C37258" s="111"/>
    </row>
    <row r="37259">
      <c r="C37259" s="111"/>
    </row>
    <row r="37260">
      <c r="C37260" s="111"/>
    </row>
    <row r="37261">
      <c r="C37261" s="111"/>
    </row>
    <row r="37262">
      <c r="C37262" s="111"/>
    </row>
    <row r="37263">
      <c r="C37263" s="111"/>
    </row>
    <row r="37264">
      <c r="C37264" s="111"/>
    </row>
    <row r="37265">
      <c r="C37265" s="111"/>
    </row>
    <row r="37266">
      <c r="C37266" s="111"/>
    </row>
    <row r="37267">
      <c r="C37267" s="111"/>
    </row>
    <row r="37268">
      <c r="C37268" s="111"/>
    </row>
    <row r="37269">
      <c r="C37269" s="111"/>
    </row>
    <row r="37270">
      <c r="C37270" s="111"/>
    </row>
    <row r="37271">
      <c r="C37271" s="111"/>
    </row>
    <row r="37272">
      <c r="C37272" s="111"/>
    </row>
    <row r="37273">
      <c r="C37273" s="111"/>
    </row>
    <row r="37274">
      <c r="C37274" s="111"/>
    </row>
    <row r="37275">
      <c r="C37275" s="111"/>
    </row>
    <row r="37276">
      <c r="C37276" s="111"/>
    </row>
    <row r="37277">
      <c r="C37277" s="111"/>
    </row>
    <row r="37278">
      <c r="C37278" s="111"/>
    </row>
    <row r="37279">
      <c r="C37279" s="111"/>
    </row>
    <row r="37280">
      <c r="C37280" s="111"/>
    </row>
    <row r="37281">
      <c r="C37281" s="111"/>
    </row>
    <row r="37282">
      <c r="C37282" s="111"/>
    </row>
    <row r="37283">
      <c r="C37283" s="111"/>
    </row>
    <row r="37284">
      <c r="C37284" s="111"/>
    </row>
    <row r="37285">
      <c r="C37285" s="111"/>
    </row>
    <row r="37286">
      <c r="C37286" s="111"/>
    </row>
    <row r="37287">
      <c r="C37287" s="111"/>
    </row>
    <row r="37288">
      <c r="C37288" s="111"/>
    </row>
    <row r="37289">
      <c r="C37289" s="111"/>
    </row>
    <row r="37290">
      <c r="C37290" s="111"/>
    </row>
    <row r="37291">
      <c r="C37291" s="111"/>
    </row>
    <row r="37292">
      <c r="C37292" s="111"/>
    </row>
    <row r="37293">
      <c r="C37293" s="111"/>
    </row>
    <row r="37294">
      <c r="C37294" s="111"/>
    </row>
    <row r="37295">
      <c r="C37295" s="111"/>
    </row>
    <row r="37296">
      <c r="C37296" s="111"/>
    </row>
    <row r="37297">
      <c r="C37297" s="111"/>
    </row>
    <row r="37298">
      <c r="C37298" s="111"/>
    </row>
    <row r="37299">
      <c r="C37299" s="111"/>
    </row>
    <row r="37300">
      <c r="C37300" s="111"/>
    </row>
    <row r="37301">
      <c r="C37301" s="111"/>
    </row>
    <row r="37302">
      <c r="C37302" s="111"/>
    </row>
    <row r="37303">
      <c r="C37303" s="111"/>
    </row>
    <row r="37304">
      <c r="C37304" s="111"/>
    </row>
    <row r="37305">
      <c r="C37305" s="111"/>
    </row>
    <row r="37306">
      <c r="C37306" s="111"/>
    </row>
    <row r="37307">
      <c r="C37307" s="111"/>
    </row>
    <row r="37308">
      <c r="C37308" s="111"/>
    </row>
    <row r="37309">
      <c r="C37309" s="111"/>
    </row>
    <row r="37310">
      <c r="C37310" s="111"/>
    </row>
    <row r="37311">
      <c r="C37311" s="111"/>
    </row>
    <row r="37312">
      <c r="C37312" s="111"/>
    </row>
    <row r="37313">
      <c r="C37313" s="111"/>
    </row>
    <row r="37314">
      <c r="C37314" s="111"/>
    </row>
    <row r="37315">
      <c r="C37315" s="111"/>
    </row>
    <row r="37316">
      <c r="C37316" s="111"/>
    </row>
    <row r="37317">
      <c r="C37317" s="111"/>
    </row>
    <row r="37318">
      <c r="C37318" s="111"/>
    </row>
    <row r="37319">
      <c r="C37319" s="111"/>
    </row>
    <row r="37320">
      <c r="C37320" s="111"/>
    </row>
    <row r="37321">
      <c r="C37321" s="111"/>
    </row>
    <row r="37322">
      <c r="C37322" s="111"/>
    </row>
    <row r="37323">
      <c r="C37323" s="111"/>
    </row>
    <row r="37324">
      <c r="C37324" s="111"/>
    </row>
    <row r="37325">
      <c r="C37325" s="111"/>
    </row>
    <row r="37326">
      <c r="C37326" s="111"/>
    </row>
    <row r="37327">
      <c r="C37327" s="111"/>
    </row>
    <row r="37328">
      <c r="C37328" s="111"/>
    </row>
    <row r="37329">
      <c r="C37329" s="111"/>
    </row>
    <row r="37330">
      <c r="C37330" s="111"/>
    </row>
    <row r="37331">
      <c r="C37331" s="111"/>
    </row>
    <row r="37332">
      <c r="C37332" s="111"/>
    </row>
    <row r="37333">
      <c r="C37333" s="111"/>
    </row>
    <row r="37334">
      <c r="C37334" s="111"/>
    </row>
    <row r="37335">
      <c r="C37335" s="111"/>
    </row>
    <row r="37336">
      <c r="C37336" s="111"/>
    </row>
    <row r="37337">
      <c r="C37337" s="111"/>
    </row>
    <row r="37338">
      <c r="C37338" s="111"/>
    </row>
    <row r="37339">
      <c r="C37339" s="111"/>
    </row>
    <row r="37340">
      <c r="C37340" s="111"/>
    </row>
    <row r="37341">
      <c r="C37341" s="111"/>
    </row>
    <row r="37342">
      <c r="C37342" s="111"/>
    </row>
    <row r="37343">
      <c r="C37343" s="111"/>
    </row>
    <row r="37344">
      <c r="C37344" s="111"/>
    </row>
    <row r="37345">
      <c r="C37345" s="111"/>
    </row>
    <row r="37346">
      <c r="C37346" s="111"/>
    </row>
    <row r="37347">
      <c r="C37347" s="111"/>
    </row>
    <row r="37348">
      <c r="C37348" s="111"/>
    </row>
    <row r="37349">
      <c r="C37349" s="111"/>
    </row>
    <row r="37350">
      <c r="C37350" s="111"/>
    </row>
    <row r="37351">
      <c r="C37351" s="111"/>
    </row>
    <row r="37352">
      <c r="C37352" s="111"/>
    </row>
    <row r="37353">
      <c r="C37353" s="111"/>
    </row>
    <row r="37354">
      <c r="C37354" s="111"/>
    </row>
    <row r="37355">
      <c r="C37355" s="111"/>
    </row>
    <row r="37356">
      <c r="C37356" s="111"/>
    </row>
    <row r="37357">
      <c r="C37357" s="111"/>
    </row>
    <row r="37358">
      <c r="C37358" s="111"/>
    </row>
    <row r="37359">
      <c r="C37359" s="111"/>
    </row>
    <row r="37360">
      <c r="C37360" s="111"/>
    </row>
    <row r="37361">
      <c r="C37361" s="111"/>
    </row>
    <row r="37362">
      <c r="C37362" s="111"/>
    </row>
    <row r="37363">
      <c r="C37363" s="111"/>
    </row>
    <row r="37364">
      <c r="C37364" s="111"/>
    </row>
    <row r="37365">
      <c r="C37365" s="111"/>
    </row>
    <row r="37366">
      <c r="C37366" s="111"/>
    </row>
    <row r="37367">
      <c r="C37367" s="111"/>
    </row>
    <row r="37368">
      <c r="C37368" s="111"/>
    </row>
    <row r="37369">
      <c r="C37369" s="111"/>
    </row>
    <row r="37370">
      <c r="C37370" s="111"/>
    </row>
    <row r="37371">
      <c r="C37371" s="111"/>
    </row>
    <row r="37372">
      <c r="C37372" s="111"/>
    </row>
    <row r="37373">
      <c r="C37373" s="111"/>
    </row>
    <row r="37374">
      <c r="C37374" s="111"/>
    </row>
    <row r="37375">
      <c r="C37375" s="111"/>
    </row>
    <row r="37376">
      <c r="C37376" s="111"/>
    </row>
    <row r="37377">
      <c r="C37377" s="111"/>
    </row>
    <row r="37378">
      <c r="C37378" s="111"/>
    </row>
    <row r="37379">
      <c r="C37379" s="111"/>
    </row>
    <row r="37380">
      <c r="C37380" s="111"/>
    </row>
    <row r="37381">
      <c r="C37381" s="111"/>
    </row>
    <row r="37382">
      <c r="C37382" s="111"/>
    </row>
    <row r="37383">
      <c r="C37383" s="111"/>
    </row>
    <row r="37384">
      <c r="C37384" s="111"/>
    </row>
    <row r="37385">
      <c r="C37385" s="111"/>
    </row>
    <row r="37386">
      <c r="C37386" s="111"/>
    </row>
    <row r="37387">
      <c r="C37387" s="111"/>
    </row>
    <row r="37388">
      <c r="C37388" s="111"/>
    </row>
    <row r="37389">
      <c r="C37389" s="111"/>
    </row>
    <row r="37390">
      <c r="C37390" s="111"/>
    </row>
    <row r="37391">
      <c r="C37391" s="111"/>
    </row>
    <row r="37392">
      <c r="C37392" s="111"/>
    </row>
    <row r="37393">
      <c r="C37393" s="111"/>
    </row>
    <row r="37394">
      <c r="C37394" s="111"/>
    </row>
    <row r="37395">
      <c r="C37395" s="111"/>
    </row>
    <row r="37396">
      <c r="C37396" s="111"/>
    </row>
    <row r="37397">
      <c r="C37397" s="111"/>
    </row>
    <row r="37398">
      <c r="C37398" s="111"/>
    </row>
    <row r="37399">
      <c r="C37399" s="111"/>
    </row>
    <row r="37400">
      <c r="C37400" s="111"/>
    </row>
    <row r="37401">
      <c r="C37401" s="111"/>
    </row>
    <row r="37402">
      <c r="C37402" s="111"/>
    </row>
    <row r="37403">
      <c r="C37403" s="111"/>
    </row>
    <row r="37404">
      <c r="C37404" s="111"/>
    </row>
    <row r="37405">
      <c r="C37405" s="111"/>
    </row>
    <row r="37406">
      <c r="C37406" s="111"/>
    </row>
    <row r="37407">
      <c r="C37407" s="111"/>
    </row>
    <row r="37408">
      <c r="C37408" s="111"/>
    </row>
    <row r="37409">
      <c r="C37409" s="111"/>
    </row>
    <row r="37410">
      <c r="C37410" s="111"/>
    </row>
    <row r="37411">
      <c r="C37411" s="111"/>
    </row>
    <row r="37412">
      <c r="C37412" s="111"/>
    </row>
    <row r="37413">
      <c r="C37413" s="111"/>
    </row>
    <row r="37414">
      <c r="C37414" s="111"/>
    </row>
    <row r="37415">
      <c r="C37415" s="111"/>
    </row>
    <row r="37416">
      <c r="C37416" s="111"/>
    </row>
    <row r="37417">
      <c r="C37417" s="111"/>
    </row>
    <row r="37418">
      <c r="C37418" s="111"/>
    </row>
    <row r="37419">
      <c r="C37419" s="111"/>
    </row>
    <row r="37420">
      <c r="C37420" s="111"/>
    </row>
    <row r="37421">
      <c r="C37421" s="111"/>
    </row>
    <row r="37422">
      <c r="C37422" s="111"/>
    </row>
    <row r="37423">
      <c r="C37423" s="111"/>
    </row>
    <row r="37424">
      <c r="C37424" s="111"/>
    </row>
    <row r="37425">
      <c r="C37425" s="111"/>
    </row>
    <row r="37426">
      <c r="C37426" s="111"/>
    </row>
    <row r="37427">
      <c r="C37427" s="111"/>
    </row>
    <row r="37428">
      <c r="C37428" s="111"/>
    </row>
    <row r="37429">
      <c r="C37429" s="111"/>
    </row>
    <row r="37430">
      <c r="C37430" s="111"/>
    </row>
    <row r="37431">
      <c r="C37431" s="111"/>
    </row>
    <row r="37432">
      <c r="C37432" s="111"/>
    </row>
    <row r="37433">
      <c r="C37433" s="111"/>
    </row>
    <row r="37434">
      <c r="C37434" s="111"/>
    </row>
    <row r="37435">
      <c r="C37435" s="111"/>
    </row>
    <row r="37436">
      <c r="C37436" s="111"/>
    </row>
    <row r="37437">
      <c r="C37437" s="111"/>
    </row>
    <row r="37438">
      <c r="C37438" s="111"/>
    </row>
    <row r="37439">
      <c r="C37439" s="111"/>
    </row>
    <row r="37440">
      <c r="C37440" s="111"/>
    </row>
    <row r="37441">
      <c r="C37441" s="111"/>
    </row>
    <row r="37442">
      <c r="C37442" s="111"/>
    </row>
    <row r="37443">
      <c r="C37443" s="111"/>
    </row>
    <row r="37444">
      <c r="C37444" s="111"/>
    </row>
    <row r="37445">
      <c r="C37445" s="111"/>
    </row>
    <row r="37446">
      <c r="C37446" s="111"/>
    </row>
    <row r="37447">
      <c r="C37447" s="111"/>
    </row>
    <row r="37448">
      <c r="C37448" s="111"/>
    </row>
    <row r="37449">
      <c r="C37449" s="111"/>
    </row>
    <row r="37450">
      <c r="C37450" s="111"/>
    </row>
    <row r="37451">
      <c r="C37451" s="111"/>
    </row>
    <row r="37452">
      <c r="C37452" s="111"/>
    </row>
    <row r="37453">
      <c r="C37453" s="111"/>
    </row>
    <row r="37454">
      <c r="C37454" s="111"/>
    </row>
    <row r="37455">
      <c r="C37455" s="111"/>
    </row>
    <row r="37456">
      <c r="C37456" s="111"/>
    </row>
    <row r="37457">
      <c r="C37457" s="111"/>
    </row>
    <row r="37458">
      <c r="C37458" s="111"/>
    </row>
    <row r="37459">
      <c r="C37459" s="111"/>
    </row>
    <row r="37460">
      <c r="C37460" s="111"/>
    </row>
    <row r="37461">
      <c r="C37461" s="111"/>
    </row>
    <row r="37462">
      <c r="C37462" s="111"/>
    </row>
    <row r="37463">
      <c r="C37463" s="111"/>
    </row>
    <row r="37464">
      <c r="C37464" s="111"/>
    </row>
    <row r="37465">
      <c r="C37465" s="111"/>
    </row>
    <row r="37466">
      <c r="C37466" s="111"/>
    </row>
    <row r="37467">
      <c r="C37467" s="111"/>
    </row>
    <row r="37468">
      <c r="C37468" s="111"/>
    </row>
    <row r="37469">
      <c r="C37469" s="111"/>
    </row>
    <row r="37470">
      <c r="C37470" s="111"/>
    </row>
    <row r="37471">
      <c r="C37471" s="111"/>
    </row>
    <row r="37472">
      <c r="C37472" s="111"/>
    </row>
    <row r="37473">
      <c r="C37473" s="111"/>
    </row>
    <row r="37474">
      <c r="C37474" s="111"/>
    </row>
    <row r="37475">
      <c r="C37475" s="111"/>
    </row>
    <row r="37476">
      <c r="C37476" s="111"/>
    </row>
    <row r="37477">
      <c r="C37477" s="111"/>
    </row>
    <row r="37478">
      <c r="C37478" s="111"/>
    </row>
    <row r="37479">
      <c r="C37479" s="111"/>
    </row>
    <row r="37480">
      <c r="C37480" s="111"/>
    </row>
    <row r="37481">
      <c r="C37481" s="111"/>
    </row>
    <row r="37482">
      <c r="C37482" s="111"/>
    </row>
    <row r="37483">
      <c r="C37483" s="111"/>
    </row>
    <row r="37484">
      <c r="C37484" s="111"/>
    </row>
    <row r="37485">
      <c r="C37485" s="111"/>
    </row>
    <row r="37486">
      <c r="C37486" s="111"/>
    </row>
    <row r="37487">
      <c r="C37487" s="111"/>
    </row>
    <row r="37488">
      <c r="C37488" s="111"/>
    </row>
    <row r="37489">
      <c r="C37489" s="111"/>
    </row>
    <row r="37490">
      <c r="C37490" s="111"/>
    </row>
    <row r="37491">
      <c r="C37491" s="111"/>
    </row>
    <row r="37492">
      <c r="C37492" s="111"/>
    </row>
    <row r="37493">
      <c r="C37493" s="111"/>
    </row>
    <row r="37494">
      <c r="C37494" s="111"/>
    </row>
    <row r="37495">
      <c r="C37495" s="111"/>
    </row>
    <row r="37496">
      <c r="C37496" s="111"/>
    </row>
    <row r="37497">
      <c r="C37497" s="111"/>
    </row>
    <row r="37498">
      <c r="C37498" s="111"/>
    </row>
    <row r="37499">
      <c r="C37499" s="111"/>
    </row>
    <row r="37500">
      <c r="C37500" s="111"/>
    </row>
    <row r="37501">
      <c r="C37501" s="111"/>
    </row>
    <row r="37502">
      <c r="C37502" s="111"/>
    </row>
    <row r="37503">
      <c r="C37503" s="111"/>
    </row>
    <row r="37504">
      <c r="C37504" s="111"/>
    </row>
    <row r="37505">
      <c r="C37505" s="111"/>
    </row>
    <row r="37506">
      <c r="C37506" s="111"/>
    </row>
    <row r="37507">
      <c r="C37507" s="111"/>
    </row>
    <row r="37508">
      <c r="C37508" s="111"/>
    </row>
    <row r="37509">
      <c r="C37509" s="111"/>
    </row>
    <row r="37510">
      <c r="C37510" s="111"/>
    </row>
    <row r="37511">
      <c r="C37511" s="111"/>
    </row>
    <row r="37512">
      <c r="C37512" s="111"/>
    </row>
    <row r="37513">
      <c r="C37513" s="111"/>
    </row>
    <row r="37514">
      <c r="C37514" s="111"/>
    </row>
    <row r="37515">
      <c r="C37515" s="111"/>
    </row>
    <row r="37516">
      <c r="C37516" s="111"/>
    </row>
    <row r="37517">
      <c r="C37517" s="111"/>
    </row>
    <row r="37518">
      <c r="C37518" s="111"/>
    </row>
    <row r="37519">
      <c r="C37519" s="111"/>
    </row>
    <row r="37520">
      <c r="C37520" s="111"/>
    </row>
    <row r="37521">
      <c r="C37521" s="111"/>
    </row>
    <row r="37522">
      <c r="C37522" s="111"/>
    </row>
    <row r="37523">
      <c r="C37523" s="111"/>
    </row>
    <row r="37524">
      <c r="C37524" s="111"/>
    </row>
    <row r="37525">
      <c r="C37525" s="111"/>
    </row>
    <row r="37526">
      <c r="C37526" s="111"/>
    </row>
    <row r="37527">
      <c r="C37527" s="111"/>
    </row>
    <row r="37528">
      <c r="C37528" s="111"/>
    </row>
    <row r="37529">
      <c r="C37529" s="111"/>
    </row>
    <row r="37530">
      <c r="C37530" s="111"/>
    </row>
    <row r="37531">
      <c r="C37531" s="111"/>
    </row>
    <row r="37532">
      <c r="C37532" s="111"/>
    </row>
    <row r="37533">
      <c r="C37533" s="111"/>
    </row>
    <row r="37534">
      <c r="C37534" s="111"/>
    </row>
    <row r="37535">
      <c r="C37535" s="111"/>
    </row>
    <row r="37536">
      <c r="C37536" s="111"/>
    </row>
    <row r="37537">
      <c r="C37537" s="111"/>
    </row>
    <row r="37538">
      <c r="C37538" s="111"/>
    </row>
    <row r="37539">
      <c r="C37539" s="111"/>
    </row>
    <row r="37540">
      <c r="C37540" s="111"/>
    </row>
    <row r="37541">
      <c r="C37541" s="111"/>
    </row>
    <row r="37542">
      <c r="C37542" s="111"/>
    </row>
    <row r="37543">
      <c r="C37543" s="111"/>
    </row>
    <row r="37544">
      <c r="C37544" s="111"/>
    </row>
    <row r="37545">
      <c r="C37545" s="111"/>
    </row>
    <row r="37546">
      <c r="C37546" s="111"/>
    </row>
    <row r="37547">
      <c r="C37547" s="111"/>
    </row>
    <row r="37548">
      <c r="C37548" s="111"/>
    </row>
    <row r="37549">
      <c r="C37549" s="111"/>
    </row>
    <row r="37550">
      <c r="C37550" s="111"/>
    </row>
    <row r="37551">
      <c r="C37551" s="111"/>
    </row>
    <row r="37552">
      <c r="C37552" s="111"/>
    </row>
    <row r="37553">
      <c r="C37553" s="111"/>
    </row>
    <row r="37554">
      <c r="C37554" s="111"/>
    </row>
    <row r="37555">
      <c r="C37555" s="111"/>
    </row>
    <row r="37556">
      <c r="C37556" s="111"/>
    </row>
    <row r="37557">
      <c r="C37557" s="111"/>
    </row>
    <row r="37558">
      <c r="C37558" s="111"/>
    </row>
    <row r="37559">
      <c r="C37559" s="111"/>
    </row>
    <row r="37560">
      <c r="C37560" s="111"/>
    </row>
    <row r="37561">
      <c r="C37561" s="111"/>
    </row>
    <row r="37562">
      <c r="C37562" s="111"/>
    </row>
    <row r="37563">
      <c r="C37563" s="111"/>
    </row>
    <row r="37564">
      <c r="C37564" s="111"/>
    </row>
    <row r="37565">
      <c r="C37565" s="111"/>
    </row>
    <row r="37566">
      <c r="C37566" s="111"/>
    </row>
    <row r="37567">
      <c r="C37567" s="111"/>
    </row>
    <row r="37568">
      <c r="C37568" s="111"/>
    </row>
    <row r="37569">
      <c r="C37569" s="111"/>
    </row>
    <row r="37570">
      <c r="C37570" s="111"/>
    </row>
    <row r="37571">
      <c r="C37571" s="111"/>
    </row>
    <row r="37572">
      <c r="C37572" s="111"/>
    </row>
    <row r="37573">
      <c r="C37573" s="111"/>
    </row>
    <row r="37574">
      <c r="C37574" s="111"/>
    </row>
    <row r="37575">
      <c r="C37575" s="111"/>
    </row>
    <row r="37576">
      <c r="C37576" s="111"/>
    </row>
    <row r="37577">
      <c r="C37577" s="111"/>
    </row>
    <row r="37578">
      <c r="C37578" s="111"/>
    </row>
    <row r="37579">
      <c r="C37579" s="111"/>
    </row>
    <row r="37580">
      <c r="C37580" s="111"/>
    </row>
    <row r="37581">
      <c r="C37581" s="111"/>
    </row>
    <row r="37582">
      <c r="C37582" s="111"/>
    </row>
    <row r="37583">
      <c r="C37583" s="111"/>
    </row>
    <row r="37584">
      <c r="C37584" s="111"/>
    </row>
    <row r="37585">
      <c r="C37585" s="111"/>
    </row>
    <row r="37586">
      <c r="C37586" s="111"/>
    </row>
    <row r="37587">
      <c r="C37587" s="111"/>
    </row>
    <row r="37588">
      <c r="C37588" s="111"/>
    </row>
    <row r="37589">
      <c r="C37589" s="111"/>
    </row>
    <row r="37590">
      <c r="C37590" s="111"/>
    </row>
    <row r="37591">
      <c r="C37591" s="111"/>
    </row>
    <row r="37592">
      <c r="C37592" s="111"/>
    </row>
    <row r="37593">
      <c r="C37593" s="111"/>
    </row>
    <row r="37594">
      <c r="C37594" s="111"/>
    </row>
    <row r="37595">
      <c r="C37595" s="111"/>
    </row>
    <row r="37596">
      <c r="C37596" s="111"/>
    </row>
    <row r="37597">
      <c r="C37597" s="111"/>
    </row>
    <row r="37598">
      <c r="C37598" s="111"/>
    </row>
    <row r="37599">
      <c r="C37599" s="111"/>
    </row>
    <row r="37600">
      <c r="C37600" s="111"/>
    </row>
    <row r="37601">
      <c r="C37601" s="111"/>
    </row>
    <row r="37602">
      <c r="C37602" s="111"/>
    </row>
    <row r="37603">
      <c r="C37603" s="111"/>
    </row>
    <row r="37604">
      <c r="C37604" s="111"/>
    </row>
    <row r="37605">
      <c r="C37605" s="111"/>
    </row>
    <row r="37606">
      <c r="C37606" s="111"/>
    </row>
    <row r="37607">
      <c r="C37607" s="111"/>
    </row>
    <row r="37608">
      <c r="C37608" s="111"/>
    </row>
    <row r="37609">
      <c r="C37609" s="111"/>
    </row>
    <row r="37610">
      <c r="C37610" s="111"/>
    </row>
    <row r="37611">
      <c r="C37611" s="111"/>
    </row>
    <row r="37612">
      <c r="C37612" s="111"/>
    </row>
    <row r="37613">
      <c r="C37613" s="111"/>
    </row>
    <row r="37614">
      <c r="C37614" s="111"/>
    </row>
    <row r="37615">
      <c r="C37615" s="111"/>
    </row>
    <row r="37616">
      <c r="C37616" s="111"/>
    </row>
    <row r="37617">
      <c r="C37617" s="111"/>
    </row>
    <row r="37618">
      <c r="C37618" s="111"/>
    </row>
    <row r="37619">
      <c r="C37619" s="111"/>
    </row>
    <row r="37620">
      <c r="C37620" s="111"/>
    </row>
    <row r="37621">
      <c r="C37621" s="111"/>
    </row>
    <row r="37622">
      <c r="C37622" s="111"/>
    </row>
    <row r="37623">
      <c r="C37623" s="111"/>
    </row>
    <row r="37624">
      <c r="C37624" s="111"/>
    </row>
    <row r="37625">
      <c r="C37625" s="111"/>
    </row>
    <row r="37626">
      <c r="C37626" s="111"/>
    </row>
    <row r="37627">
      <c r="C37627" s="111"/>
    </row>
    <row r="37628">
      <c r="C37628" s="111"/>
    </row>
    <row r="37629">
      <c r="C37629" s="111"/>
    </row>
    <row r="37630">
      <c r="C37630" s="111"/>
    </row>
    <row r="37631">
      <c r="C37631" s="111"/>
    </row>
    <row r="37632">
      <c r="C37632" s="111"/>
    </row>
    <row r="37633">
      <c r="C37633" s="111"/>
    </row>
    <row r="37634">
      <c r="C37634" s="111"/>
    </row>
    <row r="37635">
      <c r="C37635" s="111"/>
    </row>
    <row r="37636">
      <c r="C37636" s="111"/>
    </row>
    <row r="37637">
      <c r="C37637" s="111"/>
    </row>
    <row r="37638">
      <c r="C37638" s="111"/>
    </row>
    <row r="37639">
      <c r="C37639" s="111"/>
    </row>
    <row r="37640">
      <c r="C37640" s="111"/>
    </row>
    <row r="37641">
      <c r="C37641" s="111"/>
    </row>
    <row r="37642">
      <c r="C37642" s="111"/>
    </row>
    <row r="37643">
      <c r="C37643" s="111"/>
    </row>
    <row r="37644">
      <c r="C37644" s="111"/>
    </row>
    <row r="37645">
      <c r="C37645" s="111"/>
    </row>
    <row r="37646">
      <c r="C37646" s="111"/>
    </row>
    <row r="37647">
      <c r="C37647" s="111"/>
    </row>
    <row r="37648">
      <c r="C37648" s="111"/>
    </row>
    <row r="37649">
      <c r="C37649" s="111"/>
    </row>
    <row r="37650">
      <c r="C37650" s="111"/>
    </row>
    <row r="37651">
      <c r="C37651" s="111"/>
    </row>
    <row r="37652">
      <c r="C37652" s="111"/>
    </row>
    <row r="37653">
      <c r="C37653" s="111"/>
    </row>
    <row r="37654">
      <c r="C37654" s="111"/>
    </row>
    <row r="37655">
      <c r="C37655" s="111"/>
    </row>
    <row r="37656">
      <c r="C37656" s="111"/>
    </row>
    <row r="37657">
      <c r="C37657" s="111"/>
    </row>
    <row r="37658">
      <c r="C37658" s="111"/>
    </row>
    <row r="37659">
      <c r="C37659" s="111"/>
    </row>
    <row r="37660">
      <c r="C37660" s="111"/>
    </row>
    <row r="37661">
      <c r="C37661" s="111"/>
    </row>
    <row r="37662">
      <c r="C37662" s="111"/>
    </row>
    <row r="37663">
      <c r="C37663" s="111"/>
    </row>
    <row r="37664">
      <c r="C37664" s="111"/>
    </row>
    <row r="37665">
      <c r="C37665" s="111"/>
    </row>
    <row r="37666">
      <c r="C37666" s="111"/>
    </row>
    <row r="37667">
      <c r="C37667" s="111"/>
    </row>
    <row r="37668">
      <c r="C37668" s="111"/>
    </row>
    <row r="37669">
      <c r="C37669" s="111"/>
    </row>
    <row r="37670">
      <c r="C37670" s="111"/>
    </row>
    <row r="37671">
      <c r="C37671" s="111"/>
    </row>
    <row r="37672">
      <c r="C37672" s="111"/>
    </row>
    <row r="37673">
      <c r="C37673" s="111"/>
    </row>
    <row r="37674">
      <c r="C37674" s="111"/>
    </row>
    <row r="37675">
      <c r="C37675" s="111"/>
    </row>
    <row r="37676">
      <c r="C37676" s="111"/>
    </row>
    <row r="37677">
      <c r="C37677" s="111"/>
    </row>
    <row r="37678">
      <c r="C37678" s="111"/>
    </row>
    <row r="37679">
      <c r="C37679" s="111"/>
    </row>
    <row r="37680">
      <c r="C37680" s="111"/>
    </row>
    <row r="37681">
      <c r="C37681" s="111"/>
    </row>
    <row r="37682">
      <c r="C37682" s="111"/>
    </row>
    <row r="37683">
      <c r="C37683" s="111"/>
    </row>
    <row r="37684">
      <c r="C37684" s="111"/>
    </row>
    <row r="37685">
      <c r="C37685" s="111"/>
    </row>
    <row r="37686">
      <c r="C37686" s="111"/>
    </row>
    <row r="37687">
      <c r="C37687" s="111"/>
    </row>
    <row r="37688">
      <c r="C37688" s="111"/>
    </row>
    <row r="37689">
      <c r="C37689" s="111"/>
    </row>
    <row r="37690">
      <c r="C37690" s="111"/>
    </row>
    <row r="37691">
      <c r="C37691" s="111"/>
    </row>
    <row r="37692">
      <c r="C37692" s="111"/>
    </row>
    <row r="37693">
      <c r="C37693" s="111"/>
    </row>
    <row r="37694">
      <c r="C37694" s="111"/>
    </row>
    <row r="37695">
      <c r="C37695" s="111"/>
    </row>
    <row r="37696">
      <c r="C37696" s="111"/>
    </row>
    <row r="37697">
      <c r="C37697" s="111"/>
    </row>
    <row r="37698">
      <c r="C37698" s="111"/>
    </row>
    <row r="37699">
      <c r="C37699" s="111"/>
    </row>
    <row r="37700">
      <c r="C37700" s="111"/>
    </row>
    <row r="37701">
      <c r="C37701" s="111"/>
    </row>
    <row r="37702">
      <c r="C37702" s="111"/>
    </row>
    <row r="37703">
      <c r="C37703" s="111"/>
    </row>
    <row r="37704">
      <c r="C37704" s="111"/>
    </row>
    <row r="37705">
      <c r="C37705" s="111"/>
    </row>
    <row r="37706">
      <c r="C37706" s="111"/>
    </row>
    <row r="37707">
      <c r="C37707" s="111"/>
    </row>
    <row r="37708">
      <c r="C37708" s="111"/>
    </row>
    <row r="37709">
      <c r="C37709" s="111"/>
    </row>
    <row r="37710">
      <c r="C37710" s="111"/>
    </row>
    <row r="37711">
      <c r="C37711" s="111"/>
    </row>
    <row r="37712">
      <c r="C37712" s="111"/>
    </row>
    <row r="37713">
      <c r="C37713" s="111"/>
    </row>
    <row r="37714">
      <c r="C37714" s="111"/>
    </row>
    <row r="37715">
      <c r="C37715" s="111"/>
    </row>
    <row r="37716">
      <c r="C37716" s="111"/>
    </row>
    <row r="37717">
      <c r="C37717" s="111"/>
    </row>
    <row r="37718">
      <c r="C37718" s="111"/>
    </row>
    <row r="37719">
      <c r="C37719" s="111"/>
    </row>
    <row r="37720">
      <c r="C37720" s="111"/>
    </row>
    <row r="37721">
      <c r="C37721" s="111"/>
    </row>
    <row r="37722">
      <c r="C37722" s="111"/>
    </row>
    <row r="37723">
      <c r="C37723" s="111"/>
    </row>
    <row r="37724">
      <c r="C37724" s="111"/>
    </row>
    <row r="37725">
      <c r="C37725" s="111"/>
    </row>
    <row r="37726">
      <c r="C37726" s="111"/>
    </row>
    <row r="37727">
      <c r="C37727" s="111"/>
    </row>
    <row r="37728">
      <c r="C37728" s="111"/>
    </row>
    <row r="37729">
      <c r="C37729" s="111"/>
    </row>
    <row r="37730">
      <c r="C37730" s="111"/>
    </row>
    <row r="37731">
      <c r="C37731" s="111"/>
    </row>
    <row r="37732">
      <c r="C37732" s="111"/>
    </row>
    <row r="37733">
      <c r="C37733" s="111"/>
    </row>
    <row r="37734">
      <c r="C37734" s="111"/>
    </row>
    <row r="37735">
      <c r="C37735" s="111"/>
    </row>
    <row r="37736">
      <c r="C37736" s="111"/>
    </row>
    <row r="37737">
      <c r="C37737" s="111"/>
    </row>
    <row r="37738">
      <c r="C37738" s="111"/>
    </row>
    <row r="37739">
      <c r="C37739" s="111"/>
    </row>
    <row r="37740">
      <c r="C37740" s="111"/>
    </row>
    <row r="37741">
      <c r="C37741" s="111"/>
    </row>
    <row r="37742">
      <c r="C37742" s="111"/>
    </row>
    <row r="37743">
      <c r="C37743" s="111"/>
    </row>
    <row r="37744">
      <c r="C37744" s="111"/>
    </row>
    <row r="37745">
      <c r="C37745" s="111"/>
    </row>
    <row r="37746">
      <c r="C37746" s="111"/>
    </row>
    <row r="37747">
      <c r="C37747" s="111"/>
    </row>
    <row r="37748">
      <c r="C37748" s="111"/>
    </row>
    <row r="37749">
      <c r="C37749" s="111"/>
    </row>
    <row r="37750">
      <c r="C37750" s="111"/>
    </row>
    <row r="37751">
      <c r="C37751" s="111"/>
    </row>
    <row r="37752">
      <c r="C37752" s="111"/>
    </row>
    <row r="37753">
      <c r="C37753" s="111"/>
    </row>
    <row r="37754">
      <c r="C37754" s="111"/>
    </row>
    <row r="37755">
      <c r="C37755" s="111"/>
    </row>
    <row r="37756">
      <c r="C37756" s="111"/>
    </row>
    <row r="37757">
      <c r="C37757" s="111"/>
    </row>
    <row r="37758">
      <c r="C37758" s="111"/>
    </row>
    <row r="37759">
      <c r="C37759" s="111"/>
    </row>
    <row r="37760">
      <c r="C37760" s="111"/>
    </row>
    <row r="37761">
      <c r="C37761" s="111"/>
    </row>
    <row r="37762">
      <c r="C37762" s="111"/>
    </row>
    <row r="37763">
      <c r="C37763" s="111"/>
    </row>
    <row r="37764">
      <c r="C37764" s="111"/>
    </row>
    <row r="37765">
      <c r="C37765" s="111"/>
    </row>
    <row r="37766">
      <c r="C37766" s="111"/>
    </row>
    <row r="37767">
      <c r="C37767" s="111"/>
    </row>
    <row r="37768">
      <c r="C37768" s="111"/>
    </row>
    <row r="37769">
      <c r="C37769" s="111"/>
    </row>
    <row r="37770">
      <c r="C37770" s="111"/>
    </row>
    <row r="37771">
      <c r="C37771" s="111"/>
    </row>
    <row r="37772">
      <c r="C37772" s="111"/>
    </row>
    <row r="37773">
      <c r="C37773" s="111"/>
    </row>
    <row r="37774">
      <c r="C37774" s="111"/>
    </row>
    <row r="37775">
      <c r="C37775" s="111"/>
    </row>
    <row r="37776">
      <c r="C37776" s="111"/>
    </row>
    <row r="37777">
      <c r="C37777" s="111"/>
    </row>
    <row r="37778">
      <c r="C37778" s="111"/>
    </row>
    <row r="37779">
      <c r="C37779" s="111"/>
    </row>
    <row r="37780">
      <c r="C37780" s="111"/>
    </row>
    <row r="37781">
      <c r="C37781" s="111"/>
    </row>
    <row r="37782">
      <c r="C37782" s="111"/>
    </row>
    <row r="37783">
      <c r="C37783" s="111"/>
    </row>
    <row r="37784">
      <c r="C37784" s="111"/>
    </row>
    <row r="37785">
      <c r="C37785" s="111"/>
    </row>
    <row r="37786">
      <c r="C37786" s="111"/>
    </row>
    <row r="37787">
      <c r="C37787" s="111"/>
    </row>
    <row r="37788">
      <c r="C37788" s="111"/>
    </row>
    <row r="37789">
      <c r="C37789" s="111"/>
    </row>
    <row r="37790">
      <c r="C37790" s="111"/>
    </row>
    <row r="37791">
      <c r="C37791" s="111"/>
    </row>
    <row r="37792">
      <c r="C37792" s="111"/>
    </row>
    <row r="37793">
      <c r="C37793" s="111"/>
    </row>
    <row r="37794">
      <c r="C37794" s="111"/>
    </row>
    <row r="37795">
      <c r="C37795" s="111"/>
    </row>
    <row r="37796">
      <c r="C37796" s="111"/>
    </row>
    <row r="37797">
      <c r="C37797" s="111"/>
    </row>
    <row r="37798">
      <c r="C37798" s="111"/>
    </row>
    <row r="37799">
      <c r="C37799" s="111"/>
    </row>
    <row r="37800">
      <c r="C37800" s="111"/>
    </row>
    <row r="37801">
      <c r="C37801" s="111"/>
    </row>
    <row r="37802">
      <c r="C37802" s="111"/>
    </row>
    <row r="37803">
      <c r="C37803" s="111"/>
    </row>
    <row r="37804">
      <c r="C37804" s="111"/>
    </row>
    <row r="37805">
      <c r="C37805" s="111"/>
    </row>
    <row r="37806">
      <c r="C37806" s="111"/>
    </row>
    <row r="37807">
      <c r="C37807" s="111"/>
    </row>
    <row r="37808">
      <c r="C37808" s="111"/>
    </row>
    <row r="37809">
      <c r="C37809" s="111"/>
    </row>
    <row r="37810">
      <c r="C37810" s="111"/>
    </row>
    <row r="37811">
      <c r="C37811" s="111"/>
    </row>
    <row r="37812">
      <c r="C37812" s="111"/>
    </row>
    <row r="37813">
      <c r="C37813" s="111"/>
    </row>
    <row r="37814">
      <c r="C37814" s="111"/>
    </row>
    <row r="37815">
      <c r="C37815" s="111"/>
    </row>
    <row r="37816">
      <c r="C37816" s="111"/>
    </row>
    <row r="37817">
      <c r="C37817" s="111"/>
    </row>
    <row r="37818">
      <c r="C37818" s="111"/>
    </row>
    <row r="37819">
      <c r="C37819" s="111"/>
    </row>
    <row r="37820">
      <c r="C37820" s="111"/>
    </row>
    <row r="37821">
      <c r="C37821" s="111"/>
    </row>
    <row r="37822">
      <c r="C37822" s="111"/>
    </row>
    <row r="37823">
      <c r="C37823" s="111"/>
    </row>
    <row r="37824">
      <c r="C37824" s="111"/>
    </row>
    <row r="37825">
      <c r="C37825" s="111"/>
    </row>
    <row r="37826">
      <c r="C37826" s="111"/>
    </row>
    <row r="37827">
      <c r="C37827" s="111"/>
    </row>
    <row r="37828">
      <c r="C37828" s="111"/>
    </row>
    <row r="37829">
      <c r="C37829" s="111"/>
    </row>
    <row r="37830">
      <c r="C37830" s="111"/>
    </row>
    <row r="37831">
      <c r="C37831" s="111"/>
    </row>
    <row r="37832">
      <c r="C37832" s="111"/>
    </row>
    <row r="37833">
      <c r="C37833" s="111"/>
    </row>
    <row r="37834">
      <c r="C37834" s="111"/>
    </row>
    <row r="37835">
      <c r="C37835" s="111"/>
    </row>
    <row r="37836">
      <c r="C37836" s="111"/>
    </row>
    <row r="37837">
      <c r="C37837" s="111"/>
    </row>
    <row r="37838">
      <c r="C37838" s="111"/>
    </row>
    <row r="37839">
      <c r="C37839" s="111"/>
    </row>
    <row r="37840">
      <c r="C37840" s="111"/>
    </row>
    <row r="37841">
      <c r="C37841" s="111"/>
    </row>
    <row r="37842">
      <c r="C37842" s="111"/>
    </row>
    <row r="37843">
      <c r="C37843" s="111"/>
    </row>
    <row r="37844">
      <c r="C37844" s="111"/>
    </row>
    <row r="37845">
      <c r="C37845" s="111"/>
    </row>
    <row r="37846">
      <c r="C37846" s="111"/>
    </row>
    <row r="37847">
      <c r="C37847" s="111"/>
    </row>
    <row r="37848">
      <c r="C37848" s="111"/>
    </row>
    <row r="37849">
      <c r="C37849" s="111"/>
    </row>
    <row r="37850">
      <c r="C37850" s="111"/>
    </row>
    <row r="37851">
      <c r="C37851" s="111"/>
    </row>
    <row r="37852">
      <c r="C37852" s="111"/>
    </row>
    <row r="37853">
      <c r="C37853" s="111"/>
    </row>
    <row r="37854">
      <c r="C37854" s="111"/>
    </row>
    <row r="37855">
      <c r="C37855" s="111"/>
    </row>
    <row r="37856">
      <c r="C37856" s="111"/>
    </row>
    <row r="37857">
      <c r="C37857" s="111"/>
    </row>
    <row r="37858">
      <c r="C37858" s="111"/>
    </row>
    <row r="37859">
      <c r="C37859" s="111"/>
    </row>
    <row r="37860">
      <c r="C37860" s="111"/>
    </row>
    <row r="37861">
      <c r="C37861" s="111"/>
    </row>
    <row r="37862">
      <c r="C37862" s="111"/>
    </row>
    <row r="37863">
      <c r="C37863" s="111"/>
    </row>
    <row r="37864">
      <c r="C37864" s="111"/>
    </row>
    <row r="37865">
      <c r="C37865" s="111"/>
    </row>
    <row r="37866">
      <c r="C37866" s="111"/>
    </row>
    <row r="37867">
      <c r="C37867" s="111"/>
    </row>
    <row r="37868">
      <c r="C37868" s="111"/>
    </row>
    <row r="37869">
      <c r="C37869" s="111"/>
    </row>
    <row r="37870">
      <c r="C37870" s="111"/>
    </row>
    <row r="37871">
      <c r="C37871" s="111"/>
    </row>
    <row r="37872">
      <c r="C37872" s="111"/>
    </row>
    <row r="37873">
      <c r="C37873" s="111"/>
    </row>
    <row r="37874">
      <c r="C37874" s="111"/>
    </row>
    <row r="37875">
      <c r="C37875" s="111"/>
    </row>
    <row r="37876">
      <c r="C37876" s="111"/>
    </row>
    <row r="37877">
      <c r="C37877" s="111"/>
    </row>
    <row r="37878">
      <c r="C37878" s="111"/>
    </row>
    <row r="37879">
      <c r="C37879" s="111"/>
    </row>
    <row r="37880">
      <c r="C37880" s="111"/>
    </row>
    <row r="37881">
      <c r="C37881" s="111"/>
    </row>
    <row r="37882">
      <c r="C37882" s="111"/>
    </row>
    <row r="37883">
      <c r="C37883" s="111"/>
    </row>
    <row r="37884">
      <c r="C37884" s="111"/>
    </row>
    <row r="37885">
      <c r="C37885" s="111"/>
    </row>
    <row r="37886">
      <c r="C37886" s="111"/>
    </row>
    <row r="37887">
      <c r="C37887" s="111"/>
    </row>
    <row r="37888">
      <c r="C37888" s="111"/>
    </row>
    <row r="37889">
      <c r="C37889" s="111"/>
    </row>
    <row r="37890">
      <c r="C37890" s="111"/>
    </row>
    <row r="37891">
      <c r="C37891" s="111"/>
    </row>
    <row r="37892">
      <c r="C37892" s="111"/>
    </row>
    <row r="37893">
      <c r="C37893" s="111"/>
    </row>
    <row r="37894">
      <c r="C37894" s="111"/>
    </row>
    <row r="37895">
      <c r="C37895" s="111"/>
    </row>
    <row r="37896">
      <c r="C37896" s="111"/>
    </row>
    <row r="37897">
      <c r="C37897" s="111"/>
    </row>
    <row r="37898">
      <c r="C37898" s="111"/>
    </row>
    <row r="37899">
      <c r="C37899" s="111"/>
    </row>
    <row r="37900">
      <c r="C37900" s="111"/>
    </row>
    <row r="37901">
      <c r="C37901" s="111"/>
    </row>
    <row r="37902">
      <c r="C37902" s="111"/>
    </row>
    <row r="37903">
      <c r="C37903" s="111"/>
    </row>
    <row r="37904">
      <c r="C37904" s="111"/>
    </row>
    <row r="37905">
      <c r="C37905" s="111"/>
    </row>
    <row r="37906">
      <c r="C37906" s="111"/>
    </row>
    <row r="37907">
      <c r="C37907" s="111"/>
    </row>
    <row r="37908">
      <c r="C37908" s="111"/>
    </row>
    <row r="37909">
      <c r="C37909" s="111"/>
    </row>
    <row r="37910">
      <c r="C37910" s="111"/>
    </row>
    <row r="37911">
      <c r="C37911" s="111"/>
    </row>
    <row r="37912">
      <c r="C37912" s="111"/>
    </row>
    <row r="37913">
      <c r="C37913" s="111"/>
    </row>
    <row r="37914">
      <c r="C37914" s="111"/>
    </row>
    <row r="37915">
      <c r="C37915" s="111"/>
    </row>
    <row r="37916">
      <c r="C37916" s="111"/>
    </row>
    <row r="37917">
      <c r="C37917" s="111"/>
    </row>
    <row r="37918">
      <c r="C37918" s="111"/>
    </row>
    <row r="37919">
      <c r="C37919" s="111"/>
    </row>
    <row r="37920">
      <c r="C37920" s="111"/>
    </row>
    <row r="37921">
      <c r="C37921" s="111"/>
    </row>
    <row r="37922">
      <c r="C37922" s="111"/>
    </row>
    <row r="37923">
      <c r="C37923" s="111"/>
    </row>
    <row r="37924">
      <c r="C37924" s="111"/>
    </row>
    <row r="37925">
      <c r="C37925" s="111"/>
    </row>
    <row r="37926">
      <c r="C37926" s="111"/>
    </row>
    <row r="37927">
      <c r="C37927" s="111"/>
    </row>
    <row r="37928">
      <c r="C37928" s="111"/>
    </row>
    <row r="37929">
      <c r="C37929" s="111"/>
    </row>
    <row r="37930">
      <c r="C37930" s="111"/>
    </row>
    <row r="37931">
      <c r="C37931" s="111"/>
    </row>
    <row r="37932">
      <c r="C37932" s="111"/>
    </row>
    <row r="37933">
      <c r="C37933" s="111"/>
    </row>
    <row r="37934">
      <c r="C37934" s="111"/>
    </row>
    <row r="37935">
      <c r="C37935" s="111"/>
    </row>
    <row r="37936">
      <c r="C37936" s="111"/>
    </row>
    <row r="37937">
      <c r="C37937" s="111"/>
    </row>
    <row r="37938">
      <c r="C37938" s="111"/>
    </row>
    <row r="37939">
      <c r="C37939" s="111"/>
    </row>
    <row r="37940">
      <c r="C37940" s="111"/>
    </row>
    <row r="37941">
      <c r="C37941" s="111"/>
    </row>
    <row r="37942">
      <c r="C37942" s="111"/>
    </row>
    <row r="37943">
      <c r="C37943" s="111"/>
    </row>
    <row r="37944">
      <c r="C37944" s="111"/>
    </row>
    <row r="37945">
      <c r="C37945" s="111"/>
    </row>
    <row r="37946">
      <c r="C37946" s="111"/>
    </row>
    <row r="37947">
      <c r="C37947" s="111"/>
    </row>
    <row r="37948">
      <c r="C37948" s="111"/>
    </row>
    <row r="37949">
      <c r="C37949" s="111"/>
    </row>
    <row r="37950">
      <c r="C37950" s="111"/>
    </row>
    <row r="37951">
      <c r="C37951" s="111"/>
    </row>
    <row r="37952">
      <c r="C37952" s="111"/>
    </row>
    <row r="37953">
      <c r="C37953" s="111"/>
    </row>
    <row r="37954">
      <c r="C37954" s="111"/>
    </row>
    <row r="37955">
      <c r="C37955" s="111"/>
    </row>
    <row r="37956">
      <c r="C37956" s="111"/>
    </row>
    <row r="37957">
      <c r="C37957" s="111"/>
    </row>
    <row r="37958">
      <c r="C37958" s="111"/>
    </row>
    <row r="37959">
      <c r="C37959" s="111"/>
    </row>
    <row r="37960">
      <c r="C37960" s="111"/>
    </row>
    <row r="37961">
      <c r="C37961" s="111"/>
    </row>
    <row r="37962">
      <c r="C37962" s="111"/>
    </row>
    <row r="37963">
      <c r="C37963" s="111"/>
    </row>
    <row r="37964">
      <c r="C37964" s="111"/>
    </row>
    <row r="37965">
      <c r="C37965" s="111"/>
    </row>
    <row r="37966">
      <c r="C37966" s="111"/>
    </row>
    <row r="37967">
      <c r="C37967" s="111"/>
    </row>
    <row r="37968">
      <c r="C37968" s="111"/>
    </row>
    <row r="37969">
      <c r="C37969" s="111"/>
    </row>
    <row r="37970">
      <c r="C37970" s="111"/>
    </row>
    <row r="37971">
      <c r="C37971" s="111"/>
    </row>
    <row r="37972">
      <c r="C37972" s="111"/>
    </row>
    <row r="37973">
      <c r="C37973" s="111"/>
    </row>
    <row r="37974">
      <c r="C37974" s="111"/>
    </row>
    <row r="37975">
      <c r="C37975" s="111"/>
    </row>
    <row r="37976">
      <c r="C37976" s="111"/>
    </row>
    <row r="37977">
      <c r="C37977" s="111"/>
    </row>
    <row r="37978">
      <c r="C37978" s="111"/>
    </row>
    <row r="37979">
      <c r="C37979" s="111"/>
    </row>
    <row r="37980">
      <c r="C37980" s="111"/>
    </row>
    <row r="37981">
      <c r="C37981" s="111"/>
    </row>
    <row r="37982">
      <c r="C37982" s="111"/>
    </row>
    <row r="37983">
      <c r="C37983" s="111"/>
    </row>
    <row r="37984">
      <c r="C37984" s="111"/>
    </row>
    <row r="37985">
      <c r="C37985" s="111"/>
    </row>
    <row r="37986">
      <c r="C37986" s="111"/>
    </row>
    <row r="37987">
      <c r="C37987" s="111"/>
    </row>
    <row r="37988">
      <c r="C37988" s="111"/>
    </row>
    <row r="37989">
      <c r="C37989" s="111"/>
    </row>
    <row r="37990">
      <c r="C37990" s="111"/>
    </row>
    <row r="37991">
      <c r="C37991" s="111"/>
    </row>
    <row r="37992">
      <c r="C37992" s="111"/>
    </row>
    <row r="37993">
      <c r="C37993" s="111"/>
    </row>
    <row r="37994">
      <c r="C37994" s="111"/>
    </row>
    <row r="37995">
      <c r="C37995" s="111"/>
    </row>
    <row r="37996">
      <c r="C37996" s="111"/>
    </row>
    <row r="37997">
      <c r="C37997" s="111"/>
    </row>
    <row r="37998">
      <c r="C37998" s="111"/>
    </row>
    <row r="37999">
      <c r="C37999" s="111"/>
    </row>
    <row r="38000">
      <c r="C38000" s="111"/>
    </row>
    <row r="38001">
      <c r="C38001" s="111"/>
    </row>
    <row r="38002">
      <c r="C38002" s="111"/>
    </row>
    <row r="38003">
      <c r="C38003" s="111"/>
    </row>
    <row r="38004">
      <c r="C38004" s="111"/>
    </row>
    <row r="38005">
      <c r="C38005" s="111"/>
    </row>
    <row r="38006">
      <c r="C38006" s="111"/>
    </row>
    <row r="38007">
      <c r="C38007" s="111"/>
    </row>
    <row r="38008">
      <c r="C38008" s="111"/>
    </row>
    <row r="38009">
      <c r="C38009" s="111"/>
    </row>
    <row r="38010">
      <c r="C38010" s="111"/>
    </row>
    <row r="38011">
      <c r="C38011" s="111"/>
    </row>
    <row r="38012">
      <c r="C38012" s="111"/>
    </row>
    <row r="38013">
      <c r="C38013" s="111"/>
    </row>
    <row r="38014">
      <c r="C38014" s="111"/>
    </row>
    <row r="38015">
      <c r="C38015" s="111"/>
    </row>
    <row r="38016">
      <c r="C38016" s="111"/>
    </row>
    <row r="38017">
      <c r="C38017" s="111"/>
    </row>
    <row r="38018">
      <c r="C38018" s="111"/>
    </row>
    <row r="38019">
      <c r="C38019" s="111"/>
    </row>
    <row r="38020">
      <c r="C38020" s="111"/>
    </row>
    <row r="38021">
      <c r="C38021" s="111"/>
    </row>
    <row r="38022">
      <c r="C38022" s="111"/>
    </row>
    <row r="38023">
      <c r="C38023" s="111"/>
    </row>
    <row r="38024">
      <c r="C38024" s="111"/>
    </row>
    <row r="38025">
      <c r="C38025" s="111"/>
    </row>
    <row r="38026">
      <c r="C38026" s="111"/>
    </row>
    <row r="38027">
      <c r="C38027" s="111"/>
    </row>
    <row r="38028">
      <c r="C38028" s="111"/>
    </row>
    <row r="38029">
      <c r="C38029" s="111"/>
    </row>
    <row r="38030">
      <c r="C38030" s="111"/>
    </row>
    <row r="38031">
      <c r="C38031" s="111"/>
    </row>
    <row r="38032">
      <c r="C38032" s="111"/>
    </row>
    <row r="38033">
      <c r="C38033" s="111"/>
    </row>
    <row r="38034">
      <c r="C38034" s="111"/>
    </row>
    <row r="38035">
      <c r="C38035" s="111"/>
    </row>
    <row r="38036">
      <c r="C38036" s="111"/>
    </row>
    <row r="38037">
      <c r="C38037" s="111"/>
    </row>
    <row r="38038">
      <c r="C38038" s="111"/>
    </row>
    <row r="38039">
      <c r="C38039" s="111"/>
    </row>
    <row r="38040">
      <c r="C38040" s="111"/>
    </row>
    <row r="38041">
      <c r="C38041" s="111"/>
    </row>
    <row r="38042">
      <c r="C38042" s="111"/>
    </row>
    <row r="38043">
      <c r="C38043" s="111"/>
    </row>
    <row r="38044">
      <c r="C38044" s="111"/>
    </row>
    <row r="38045">
      <c r="C38045" s="111"/>
    </row>
    <row r="38046">
      <c r="C38046" s="111"/>
    </row>
    <row r="38047">
      <c r="C38047" s="111"/>
    </row>
    <row r="38048">
      <c r="C38048" s="111"/>
    </row>
    <row r="38049">
      <c r="C38049" s="111"/>
    </row>
    <row r="38050">
      <c r="C38050" s="111"/>
    </row>
    <row r="38051">
      <c r="C38051" s="111"/>
    </row>
    <row r="38052">
      <c r="C38052" s="111"/>
    </row>
    <row r="38053">
      <c r="C38053" s="111"/>
    </row>
    <row r="38054">
      <c r="C38054" s="111"/>
    </row>
    <row r="38055">
      <c r="C38055" s="111"/>
    </row>
    <row r="38056">
      <c r="C38056" s="111"/>
    </row>
    <row r="38057">
      <c r="C38057" s="111"/>
    </row>
    <row r="38058">
      <c r="C38058" s="111"/>
    </row>
    <row r="38059">
      <c r="C38059" s="111"/>
    </row>
    <row r="38060">
      <c r="C38060" s="111"/>
    </row>
    <row r="38061">
      <c r="C38061" s="111"/>
    </row>
    <row r="38062">
      <c r="C38062" s="111"/>
    </row>
    <row r="38063">
      <c r="C38063" s="111"/>
    </row>
    <row r="38064">
      <c r="C38064" s="111"/>
    </row>
    <row r="38065">
      <c r="C38065" s="111"/>
    </row>
    <row r="38066">
      <c r="C38066" s="111"/>
    </row>
    <row r="38067">
      <c r="C38067" s="111"/>
    </row>
    <row r="38068">
      <c r="C38068" s="111"/>
    </row>
    <row r="38069">
      <c r="C38069" s="111"/>
    </row>
    <row r="38070">
      <c r="C38070" s="111"/>
    </row>
    <row r="38071">
      <c r="C38071" s="111"/>
    </row>
    <row r="38072">
      <c r="C38072" s="111"/>
    </row>
    <row r="38073">
      <c r="C38073" s="111"/>
    </row>
    <row r="38074">
      <c r="C38074" s="111"/>
    </row>
    <row r="38075">
      <c r="C38075" s="111"/>
    </row>
    <row r="38076">
      <c r="C38076" s="111"/>
    </row>
    <row r="38077">
      <c r="C38077" s="111"/>
    </row>
    <row r="38078">
      <c r="C38078" s="111"/>
    </row>
    <row r="38079">
      <c r="C38079" s="111"/>
    </row>
    <row r="38080">
      <c r="C38080" s="111"/>
    </row>
    <row r="38081">
      <c r="C38081" s="111"/>
    </row>
    <row r="38082">
      <c r="C38082" s="111"/>
    </row>
    <row r="38083">
      <c r="C38083" s="111"/>
    </row>
    <row r="38084">
      <c r="C38084" s="111"/>
    </row>
    <row r="38085">
      <c r="C38085" s="111"/>
    </row>
    <row r="38086">
      <c r="C38086" s="111"/>
    </row>
    <row r="38087">
      <c r="C38087" s="111"/>
    </row>
    <row r="38088">
      <c r="C38088" s="111"/>
    </row>
    <row r="38089">
      <c r="C38089" s="111"/>
    </row>
    <row r="38090">
      <c r="C38090" s="111"/>
    </row>
    <row r="38091">
      <c r="C38091" s="111"/>
    </row>
    <row r="38092">
      <c r="C38092" s="111"/>
    </row>
    <row r="38093">
      <c r="C38093" s="111"/>
    </row>
    <row r="38094">
      <c r="C38094" s="111"/>
    </row>
    <row r="38095">
      <c r="C38095" s="111"/>
    </row>
    <row r="38096">
      <c r="C38096" s="111"/>
    </row>
    <row r="38097">
      <c r="C38097" s="111"/>
    </row>
    <row r="38098">
      <c r="C38098" s="111"/>
    </row>
    <row r="38099">
      <c r="C38099" s="111"/>
    </row>
    <row r="38100">
      <c r="C38100" s="111"/>
    </row>
    <row r="38101">
      <c r="C38101" s="111"/>
    </row>
    <row r="38102">
      <c r="C38102" s="111"/>
    </row>
    <row r="38103">
      <c r="C38103" s="111"/>
    </row>
    <row r="38104">
      <c r="C38104" s="111"/>
    </row>
    <row r="38105">
      <c r="C38105" s="111"/>
    </row>
    <row r="38106">
      <c r="C38106" s="111"/>
    </row>
    <row r="38107">
      <c r="C38107" s="111"/>
    </row>
    <row r="38108">
      <c r="C38108" s="111"/>
    </row>
    <row r="38109">
      <c r="C38109" s="111"/>
    </row>
    <row r="38110">
      <c r="C38110" s="111"/>
    </row>
    <row r="38111">
      <c r="C38111" s="111"/>
    </row>
    <row r="38112">
      <c r="C38112" s="111"/>
    </row>
    <row r="38113">
      <c r="C38113" s="111"/>
    </row>
    <row r="38114">
      <c r="C38114" s="111"/>
    </row>
    <row r="38115">
      <c r="C38115" s="111"/>
    </row>
    <row r="38116">
      <c r="C38116" s="111"/>
    </row>
    <row r="38117">
      <c r="C38117" s="111"/>
    </row>
    <row r="38118">
      <c r="C38118" s="111"/>
    </row>
    <row r="38119">
      <c r="C38119" s="111"/>
    </row>
    <row r="38120">
      <c r="C38120" s="111"/>
    </row>
    <row r="38121">
      <c r="C38121" s="111"/>
    </row>
    <row r="38122">
      <c r="C38122" s="111"/>
    </row>
    <row r="38123">
      <c r="C38123" s="111"/>
    </row>
    <row r="38124">
      <c r="C38124" s="111"/>
    </row>
    <row r="38125">
      <c r="C38125" s="111"/>
    </row>
    <row r="38126">
      <c r="C38126" s="111"/>
    </row>
    <row r="38127">
      <c r="C38127" s="111"/>
    </row>
    <row r="38128">
      <c r="C38128" s="111"/>
    </row>
    <row r="38129">
      <c r="C38129" s="111"/>
    </row>
    <row r="38130">
      <c r="C38130" s="111"/>
    </row>
    <row r="38131">
      <c r="C38131" s="111"/>
    </row>
    <row r="38132">
      <c r="C38132" s="111"/>
    </row>
    <row r="38133">
      <c r="C38133" s="111"/>
    </row>
    <row r="38134">
      <c r="C38134" s="111"/>
    </row>
    <row r="38135">
      <c r="C38135" s="111"/>
    </row>
    <row r="38136">
      <c r="C38136" s="111"/>
    </row>
    <row r="38137">
      <c r="C38137" s="111"/>
    </row>
    <row r="38138">
      <c r="C38138" s="111"/>
    </row>
    <row r="38139">
      <c r="C38139" s="111"/>
    </row>
    <row r="38140">
      <c r="C38140" s="111"/>
    </row>
    <row r="38141">
      <c r="C38141" s="111"/>
    </row>
    <row r="38142">
      <c r="C38142" s="111"/>
    </row>
    <row r="38143">
      <c r="C38143" s="111"/>
    </row>
    <row r="38144">
      <c r="C38144" s="111"/>
    </row>
    <row r="38145">
      <c r="C38145" s="111"/>
    </row>
    <row r="38146">
      <c r="C38146" s="111"/>
    </row>
    <row r="38147">
      <c r="C38147" s="111"/>
    </row>
    <row r="38148">
      <c r="C38148" s="111"/>
    </row>
    <row r="38149">
      <c r="C38149" s="111"/>
    </row>
    <row r="38150">
      <c r="C38150" s="111"/>
    </row>
    <row r="38151">
      <c r="C38151" s="111"/>
    </row>
    <row r="38152">
      <c r="C38152" s="111"/>
    </row>
    <row r="38153">
      <c r="C38153" s="111"/>
    </row>
    <row r="38154">
      <c r="C38154" s="111"/>
    </row>
    <row r="38155">
      <c r="C38155" s="111"/>
    </row>
    <row r="38156">
      <c r="C38156" s="111"/>
    </row>
    <row r="38157">
      <c r="C38157" s="111"/>
    </row>
    <row r="38158">
      <c r="C38158" s="111"/>
    </row>
    <row r="38159">
      <c r="C38159" s="111"/>
    </row>
    <row r="38160">
      <c r="C38160" s="111"/>
    </row>
    <row r="38161">
      <c r="C38161" s="111"/>
    </row>
    <row r="38162">
      <c r="C38162" s="111"/>
    </row>
    <row r="38163">
      <c r="C38163" s="111"/>
    </row>
    <row r="38164">
      <c r="C38164" s="111"/>
    </row>
    <row r="38165">
      <c r="C38165" s="111"/>
    </row>
    <row r="38166">
      <c r="C38166" s="111"/>
    </row>
    <row r="38167">
      <c r="C38167" s="111"/>
    </row>
    <row r="38168">
      <c r="C38168" s="111"/>
    </row>
    <row r="38169">
      <c r="C38169" s="111"/>
    </row>
    <row r="38170">
      <c r="C38170" s="111"/>
    </row>
    <row r="38171">
      <c r="C38171" s="111"/>
    </row>
    <row r="38172">
      <c r="C38172" s="111"/>
    </row>
    <row r="38173">
      <c r="C38173" s="111"/>
    </row>
    <row r="38174">
      <c r="C38174" s="111"/>
    </row>
    <row r="38175">
      <c r="C38175" s="111"/>
    </row>
    <row r="38176">
      <c r="C38176" s="111"/>
    </row>
    <row r="38177">
      <c r="C38177" s="111"/>
    </row>
    <row r="38178">
      <c r="C38178" s="111"/>
    </row>
    <row r="38179">
      <c r="C38179" s="111"/>
    </row>
    <row r="38180">
      <c r="C38180" s="111"/>
    </row>
    <row r="38181">
      <c r="C38181" s="111"/>
    </row>
    <row r="38182">
      <c r="C38182" s="111"/>
    </row>
    <row r="38183">
      <c r="C38183" s="111"/>
    </row>
    <row r="38184">
      <c r="C38184" s="111"/>
    </row>
    <row r="38185">
      <c r="C38185" s="111"/>
    </row>
    <row r="38186">
      <c r="C38186" s="111"/>
    </row>
    <row r="38187">
      <c r="C38187" s="111"/>
    </row>
    <row r="38188">
      <c r="C38188" s="111"/>
    </row>
    <row r="38189">
      <c r="C38189" s="111"/>
    </row>
    <row r="38190">
      <c r="C38190" s="111"/>
    </row>
    <row r="38191">
      <c r="C38191" s="111"/>
    </row>
    <row r="38192">
      <c r="C38192" s="111"/>
    </row>
    <row r="38193">
      <c r="C38193" s="111"/>
    </row>
    <row r="38194">
      <c r="C38194" s="111"/>
    </row>
    <row r="38195">
      <c r="C38195" s="111"/>
    </row>
    <row r="38196">
      <c r="C38196" s="111"/>
    </row>
    <row r="38197">
      <c r="C38197" s="111"/>
    </row>
    <row r="38198">
      <c r="C38198" s="111"/>
    </row>
    <row r="38199">
      <c r="C38199" s="111"/>
    </row>
    <row r="38200">
      <c r="C38200" s="111"/>
    </row>
    <row r="38201">
      <c r="C38201" s="111"/>
    </row>
    <row r="38202">
      <c r="C38202" s="111"/>
    </row>
    <row r="38203">
      <c r="C38203" s="111"/>
    </row>
    <row r="38204">
      <c r="C38204" s="111"/>
    </row>
    <row r="38205">
      <c r="C38205" s="111"/>
    </row>
    <row r="38206">
      <c r="C38206" s="111"/>
    </row>
    <row r="38207">
      <c r="C38207" s="111"/>
    </row>
    <row r="38208">
      <c r="C38208" s="111"/>
    </row>
    <row r="38209">
      <c r="C38209" s="111"/>
    </row>
    <row r="38210">
      <c r="C38210" s="111"/>
    </row>
    <row r="38211">
      <c r="C38211" s="111"/>
    </row>
    <row r="38212">
      <c r="C38212" s="111"/>
    </row>
    <row r="38213">
      <c r="C38213" s="111"/>
    </row>
    <row r="38214">
      <c r="C38214" s="111"/>
    </row>
    <row r="38215">
      <c r="C38215" s="111"/>
    </row>
    <row r="38216">
      <c r="C38216" s="111"/>
    </row>
    <row r="38217">
      <c r="C38217" s="111"/>
    </row>
    <row r="38218">
      <c r="C38218" s="111"/>
    </row>
    <row r="38219">
      <c r="C38219" s="111"/>
    </row>
    <row r="38220">
      <c r="C38220" s="111"/>
    </row>
    <row r="38221">
      <c r="C38221" s="111"/>
    </row>
    <row r="38222">
      <c r="C38222" s="111"/>
    </row>
    <row r="38223">
      <c r="C38223" s="111"/>
    </row>
    <row r="38224">
      <c r="C38224" s="111"/>
    </row>
    <row r="38225">
      <c r="C38225" s="111"/>
    </row>
    <row r="38226">
      <c r="C38226" s="111"/>
    </row>
    <row r="38227">
      <c r="C38227" s="111"/>
    </row>
    <row r="38228">
      <c r="C38228" s="111"/>
    </row>
    <row r="38229">
      <c r="C38229" s="111"/>
    </row>
    <row r="38230">
      <c r="C38230" s="111"/>
    </row>
    <row r="38231">
      <c r="C38231" s="111"/>
    </row>
    <row r="38232">
      <c r="C38232" s="111"/>
    </row>
    <row r="38233">
      <c r="C38233" s="111"/>
    </row>
    <row r="38234">
      <c r="C38234" s="111"/>
    </row>
    <row r="38235">
      <c r="C38235" s="111"/>
    </row>
    <row r="38236">
      <c r="C38236" s="111"/>
    </row>
    <row r="38237">
      <c r="C38237" s="111"/>
    </row>
    <row r="38238">
      <c r="C38238" s="111"/>
    </row>
    <row r="38239">
      <c r="C38239" s="111"/>
    </row>
    <row r="38240">
      <c r="C38240" s="111"/>
    </row>
    <row r="38241">
      <c r="C38241" s="111"/>
    </row>
    <row r="38242">
      <c r="C38242" s="111"/>
    </row>
    <row r="38243">
      <c r="C38243" s="111"/>
    </row>
    <row r="38244">
      <c r="C38244" s="111"/>
    </row>
    <row r="38245">
      <c r="C38245" s="111"/>
    </row>
    <row r="38246">
      <c r="C38246" s="111"/>
    </row>
    <row r="38247">
      <c r="C38247" s="111"/>
    </row>
    <row r="38248">
      <c r="C38248" s="111"/>
    </row>
    <row r="38249">
      <c r="C38249" s="111"/>
    </row>
    <row r="38250">
      <c r="C38250" s="111"/>
    </row>
    <row r="38251">
      <c r="C38251" s="111"/>
    </row>
    <row r="38252">
      <c r="C38252" s="111"/>
    </row>
    <row r="38253">
      <c r="C38253" s="111"/>
    </row>
    <row r="38254">
      <c r="C38254" s="111"/>
    </row>
    <row r="38255">
      <c r="C38255" s="111"/>
    </row>
    <row r="38256">
      <c r="C38256" s="111"/>
    </row>
    <row r="38257">
      <c r="C38257" s="111"/>
    </row>
    <row r="38258">
      <c r="C38258" s="111"/>
    </row>
    <row r="38259">
      <c r="C38259" s="111"/>
    </row>
    <row r="38260">
      <c r="C38260" s="111"/>
    </row>
    <row r="38261">
      <c r="C38261" s="111"/>
    </row>
    <row r="38262">
      <c r="C38262" s="111"/>
    </row>
    <row r="38263">
      <c r="C38263" s="111"/>
    </row>
    <row r="38264">
      <c r="C38264" s="111"/>
    </row>
    <row r="38265">
      <c r="C38265" s="111"/>
    </row>
    <row r="38266">
      <c r="C38266" s="111"/>
    </row>
    <row r="38267">
      <c r="C38267" s="111"/>
    </row>
    <row r="38268">
      <c r="C38268" s="111"/>
    </row>
    <row r="38269">
      <c r="C38269" s="111"/>
    </row>
    <row r="38270">
      <c r="C38270" s="111"/>
    </row>
    <row r="38271">
      <c r="C38271" s="111"/>
    </row>
    <row r="38272">
      <c r="C38272" s="111"/>
    </row>
    <row r="38273">
      <c r="C38273" s="111"/>
    </row>
    <row r="38274">
      <c r="C38274" s="111"/>
    </row>
    <row r="38275">
      <c r="C38275" s="111"/>
    </row>
    <row r="38276">
      <c r="C38276" s="111"/>
    </row>
    <row r="38277">
      <c r="C38277" s="111"/>
    </row>
    <row r="38278">
      <c r="C38278" s="111"/>
    </row>
    <row r="38279">
      <c r="C38279" s="111"/>
    </row>
    <row r="38280">
      <c r="C38280" s="111"/>
    </row>
    <row r="38281">
      <c r="C38281" s="111"/>
    </row>
    <row r="38282">
      <c r="C38282" s="111"/>
    </row>
    <row r="38283">
      <c r="C38283" s="111"/>
    </row>
    <row r="38284">
      <c r="C38284" s="111"/>
    </row>
    <row r="38285">
      <c r="C38285" s="111"/>
    </row>
    <row r="38286">
      <c r="C38286" s="111"/>
    </row>
    <row r="38287">
      <c r="C38287" s="111"/>
    </row>
    <row r="38288">
      <c r="C38288" s="111"/>
    </row>
    <row r="38289">
      <c r="C38289" s="111"/>
    </row>
    <row r="38290">
      <c r="C38290" s="111"/>
    </row>
    <row r="38291">
      <c r="C38291" s="111"/>
    </row>
    <row r="38292">
      <c r="C38292" s="111"/>
    </row>
    <row r="38293">
      <c r="C38293" s="111"/>
    </row>
    <row r="38294">
      <c r="C38294" s="111"/>
    </row>
    <row r="38295">
      <c r="C38295" s="111"/>
    </row>
    <row r="38296">
      <c r="C38296" s="111"/>
    </row>
    <row r="38297">
      <c r="C38297" s="111"/>
    </row>
    <row r="38298">
      <c r="C38298" s="111"/>
    </row>
    <row r="38299">
      <c r="C38299" s="111"/>
    </row>
    <row r="38300">
      <c r="C38300" s="111"/>
    </row>
    <row r="38301">
      <c r="C38301" s="111"/>
    </row>
    <row r="38302">
      <c r="C38302" s="111"/>
    </row>
    <row r="38303">
      <c r="C38303" s="111"/>
    </row>
    <row r="38304">
      <c r="C38304" s="111"/>
    </row>
    <row r="38305">
      <c r="C38305" s="111"/>
    </row>
    <row r="38306">
      <c r="C38306" s="111"/>
    </row>
    <row r="38307">
      <c r="C38307" s="111"/>
    </row>
    <row r="38308">
      <c r="C38308" s="111"/>
    </row>
    <row r="38309">
      <c r="C38309" s="111"/>
    </row>
    <row r="38310">
      <c r="C38310" s="111"/>
    </row>
    <row r="38311">
      <c r="C38311" s="111"/>
    </row>
    <row r="38312">
      <c r="C38312" s="111"/>
    </row>
    <row r="38313">
      <c r="C38313" s="111"/>
    </row>
    <row r="38314">
      <c r="C38314" s="111"/>
    </row>
    <row r="38315">
      <c r="C38315" s="111"/>
    </row>
    <row r="38316">
      <c r="C38316" s="111"/>
    </row>
    <row r="38317">
      <c r="C38317" s="111"/>
    </row>
    <row r="38318">
      <c r="C38318" s="111"/>
    </row>
    <row r="38319">
      <c r="C38319" s="111"/>
    </row>
    <row r="38320">
      <c r="C38320" s="111"/>
    </row>
    <row r="38321">
      <c r="C38321" s="111"/>
    </row>
    <row r="38322">
      <c r="C38322" s="111"/>
    </row>
    <row r="38323">
      <c r="C38323" s="111"/>
    </row>
    <row r="38324">
      <c r="C38324" s="111"/>
    </row>
    <row r="38325">
      <c r="C38325" s="111"/>
    </row>
    <row r="38326">
      <c r="C38326" s="111"/>
    </row>
    <row r="38327">
      <c r="C38327" s="111"/>
    </row>
    <row r="38328">
      <c r="C38328" s="111"/>
    </row>
    <row r="38329">
      <c r="C38329" s="111"/>
    </row>
    <row r="38330">
      <c r="C38330" s="111"/>
    </row>
    <row r="38331">
      <c r="C38331" s="111"/>
    </row>
    <row r="38332">
      <c r="C38332" s="111"/>
    </row>
    <row r="38333">
      <c r="C38333" s="111"/>
    </row>
    <row r="38334">
      <c r="C38334" s="111"/>
    </row>
    <row r="38335">
      <c r="C38335" s="111"/>
    </row>
    <row r="38336">
      <c r="C38336" s="111"/>
    </row>
    <row r="38337">
      <c r="C38337" s="111"/>
    </row>
    <row r="38338">
      <c r="C38338" s="111"/>
    </row>
    <row r="38339">
      <c r="C38339" s="111"/>
    </row>
    <row r="38340">
      <c r="C38340" s="111"/>
    </row>
    <row r="38341">
      <c r="C38341" s="111"/>
    </row>
    <row r="38342">
      <c r="C38342" s="111"/>
    </row>
    <row r="38343">
      <c r="C38343" s="111"/>
    </row>
    <row r="38344">
      <c r="C38344" s="111"/>
    </row>
    <row r="38345">
      <c r="C38345" s="111"/>
    </row>
    <row r="38346">
      <c r="C38346" s="111"/>
    </row>
    <row r="38347">
      <c r="C38347" s="111"/>
    </row>
    <row r="38348">
      <c r="C38348" s="111"/>
    </row>
    <row r="38349">
      <c r="C38349" s="111"/>
    </row>
    <row r="38350">
      <c r="C38350" s="111"/>
    </row>
    <row r="38351">
      <c r="C38351" s="111"/>
    </row>
    <row r="38352">
      <c r="C38352" s="111"/>
    </row>
    <row r="38353">
      <c r="C38353" s="111"/>
    </row>
    <row r="38354">
      <c r="C38354" s="111"/>
    </row>
    <row r="38355">
      <c r="C38355" s="111"/>
    </row>
    <row r="38356">
      <c r="C38356" s="111"/>
    </row>
    <row r="38357">
      <c r="C38357" s="111"/>
    </row>
    <row r="38358">
      <c r="C38358" s="111"/>
    </row>
    <row r="38359">
      <c r="C38359" s="111"/>
    </row>
    <row r="38360">
      <c r="C38360" s="111"/>
    </row>
    <row r="38361">
      <c r="C38361" s="111"/>
    </row>
    <row r="38362">
      <c r="C38362" s="111"/>
    </row>
    <row r="38363">
      <c r="C38363" s="111"/>
    </row>
    <row r="38364">
      <c r="C38364" s="111"/>
    </row>
    <row r="38365">
      <c r="C38365" s="111"/>
    </row>
    <row r="38366">
      <c r="C38366" s="111"/>
    </row>
    <row r="38367">
      <c r="C38367" s="111"/>
    </row>
    <row r="38368">
      <c r="C38368" s="111"/>
    </row>
    <row r="38369">
      <c r="C38369" s="111"/>
    </row>
    <row r="38370">
      <c r="C38370" s="111"/>
    </row>
    <row r="38371">
      <c r="C38371" s="111"/>
    </row>
    <row r="38372">
      <c r="C38372" s="111"/>
    </row>
    <row r="38373">
      <c r="C38373" s="111"/>
    </row>
    <row r="38374">
      <c r="C38374" s="111"/>
    </row>
    <row r="38375">
      <c r="C38375" s="111"/>
    </row>
    <row r="38376">
      <c r="C38376" s="111"/>
    </row>
    <row r="38377">
      <c r="C38377" s="111"/>
    </row>
    <row r="38378">
      <c r="C38378" s="111"/>
    </row>
    <row r="38379">
      <c r="C38379" s="111"/>
    </row>
    <row r="38380">
      <c r="C38380" s="111"/>
    </row>
    <row r="38381">
      <c r="C38381" s="111"/>
    </row>
    <row r="38382">
      <c r="C38382" s="111"/>
    </row>
    <row r="38383">
      <c r="C38383" s="111"/>
    </row>
    <row r="38384">
      <c r="C38384" s="111"/>
    </row>
    <row r="38385">
      <c r="C38385" s="111"/>
    </row>
    <row r="38386">
      <c r="C38386" s="111"/>
    </row>
    <row r="38387">
      <c r="C38387" s="111"/>
    </row>
    <row r="38388">
      <c r="C38388" s="111"/>
    </row>
    <row r="38389">
      <c r="C38389" s="111"/>
    </row>
    <row r="38390">
      <c r="C38390" s="111"/>
    </row>
    <row r="38391">
      <c r="C38391" s="111"/>
    </row>
    <row r="38392">
      <c r="C38392" s="111"/>
    </row>
    <row r="38393">
      <c r="C38393" s="111"/>
    </row>
    <row r="38394">
      <c r="C38394" s="111"/>
    </row>
    <row r="38395">
      <c r="C38395" s="111"/>
    </row>
    <row r="38396">
      <c r="C38396" s="111"/>
    </row>
    <row r="38397">
      <c r="C38397" s="111"/>
    </row>
    <row r="38398">
      <c r="C38398" s="111"/>
    </row>
    <row r="38399">
      <c r="C38399" s="111"/>
    </row>
    <row r="38400">
      <c r="C38400" s="111"/>
    </row>
    <row r="38401">
      <c r="C38401" s="111"/>
    </row>
    <row r="38402">
      <c r="C38402" s="111"/>
    </row>
    <row r="38403">
      <c r="C38403" s="111"/>
    </row>
    <row r="38404">
      <c r="C38404" s="111"/>
    </row>
    <row r="38405">
      <c r="C38405" s="111"/>
    </row>
    <row r="38406">
      <c r="C38406" s="111"/>
    </row>
    <row r="38407">
      <c r="C38407" s="111"/>
    </row>
    <row r="38408">
      <c r="C38408" s="111"/>
    </row>
    <row r="38409">
      <c r="C38409" s="111"/>
    </row>
    <row r="38410">
      <c r="C38410" s="111"/>
    </row>
    <row r="38411">
      <c r="C38411" s="111"/>
    </row>
    <row r="38412">
      <c r="C38412" s="111"/>
    </row>
    <row r="38413">
      <c r="C38413" s="111"/>
    </row>
    <row r="38414">
      <c r="C38414" s="111"/>
    </row>
    <row r="38415">
      <c r="C38415" s="111"/>
    </row>
    <row r="38416">
      <c r="C38416" s="111"/>
    </row>
    <row r="38417">
      <c r="C38417" s="111"/>
    </row>
    <row r="38418">
      <c r="C38418" s="111"/>
    </row>
    <row r="38419">
      <c r="C38419" s="111"/>
    </row>
    <row r="38420">
      <c r="C38420" s="111"/>
    </row>
    <row r="38421">
      <c r="C38421" s="111"/>
    </row>
    <row r="38422">
      <c r="C38422" s="111"/>
    </row>
    <row r="38423">
      <c r="C38423" s="111"/>
    </row>
    <row r="38424">
      <c r="C38424" s="111"/>
    </row>
    <row r="38425">
      <c r="C38425" s="111"/>
    </row>
    <row r="38426">
      <c r="C38426" s="111"/>
    </row>
    <row r="38427">
      <c r="C38427" s="111"/>
    </row>
    <row r="38428">
      <c r="C38428" s="111"/>
    </row>
    <row r="38429">
      <c r="C38429" s="111"/>
    </row>
    <row r="38430">
      <c r="C38430" s="111"/>
    </row>
    <row r="38431">
      <c r="C38431" s="111"/>
    </row>
    <row r="38432">
      <c r="C38432" s="111"/>
    </row>
    <row r="38433">
      <c r="C38433" s="111"/>
    </row>
    <row r="38434">
      <c r="C38434" s="111"/>
    </row>
    <row r="38435">
      <c r="C38435" s="111"/>
    </row>
    <row r="38436">
      <c r="C38436" s="111"/>
    </row>
    <row r="38437">
      <c r="C38437" s="111"/>
    </row>
    <row r="38438">
      <c r="C38438" s="111"/>
    </row>
    <row r="38439">
      <c r="C38439" s="111"/>
    </row>
    <row r="38440">
      <c r="C38440" s="111"/>
    </row>
    <row r="38441">
      <c r="C38441" s="111"/>
    </row>
    <row r="38442">
      <c r="C38442" s="111"/>
    </row>
    <row r="38443">
      <c r="C38443" s="111"/>
    </row>
    <row r="38444">
      <c r="C38444" s="111"/>
    </row>
    <row r="38445">
      <c r="C38445" s="111"/>
    </row>
    <row r="38446">
      <c r="C38446" s="111"/>
    </row>
    <row r="38447">
      <c r="C38447" s="111"/>
    </row>
    <row r="38448">
      <c r="C38448" s="111"/>
    </row>
    <row r="38449">
      <c r="C38449" s="111"/>
    </row>
    <row r="38450">
      <c r="C38450" s="111"/>
    </row>
    <row r="38451">
      <c r="C38451" s="111"/>
    </row>
    <row r="38452">
      <c r="C38452" s="111"/>
    </row>
    <row r="38453">
      <c r="C38453" s="111"/>
    </row>
    <row r="38454">
      <c r="C38454" s="111"/>
    </row>
    <row r="38455">
      <c r="C38455" s="111"/>
    </row>
    <row r="38456">
      <c r="C38456" s="111"/>
    </row>
    <row r="38457">
      <c r="C38457" s="111"/>
    </row>
    <row r="38458">
      <c r="C38458" s="111"/>
    </row>
    <row r="38459">
      <c r="C38459" s="111"/>
    </row>
    <row r="38460">
      <c r="C38460" s="111"/>
    </row>
    <row r="38461">
      <c r="C38461" s="111"/>
    </row>
    <row r="38462">
      <c r="C38462" s="111"/>
    </row>
    <row r="38463">
      <c r="C38463" s="111"/>
    </row>
    <row r="38464">
      <c r="C38464" s="111"/>
    </row>
    <row r="38465">
      <c r="C38465" s="111"/>
    </row>
    <row r="38466">
      <c r="C38466" s="111"/>
    </row>
    <row r="38467">
      <c r="C38467" s="111"/>
    </row>
    <row r="38468">
      <c r="C38468" s="111"/>
    </row>
    <row r="38469">
      <c r="C38469" s="111"/>
    </row>
    <row r="38470">
      <c r="C38470" s="111"/>
    </row>
    <row r="38471">
      <c r="C38471" s="111"/>
    </row>
    <row r="38472">
      <c r="C38472" s="111"/>
    </row>
    <row r="38473">
      <c r="C38473" s="111"/>
    </row>
    <row r="38474">
      <c r="C38474" s="111"/>
    </row>
    <row r="38475">
      <c r="C38475" s="111"/>
    </row>
    <row r="38476">
      <c r="C38476" s="111"/>
    </row>
    <row r="38477">
      <c r="C38477" s="111"/>
    </row>
    <row r="38478">
      <c r="C38478" s="111"/>
    </row>
    <row r="38479">
      <c r="C38479" s="111"/>
    </row>
    <row r="38480">
      <c r="C38480" s="111"/>
    </row>
    <row r="38481">
      <c r="C38481" s="111"/>
    </row>
    <row r="38482">
      <c r="C38482" s="111"/>
    </row>
    <row r="38483">
      <c r="C38483" s="111"/>
    </row>
    <row r="38484">
      <c r="C38484" s="111"/>
    </row>
    <row r="38485">
      <c r="C38485" s="111"/>
    </row>
    <row r="38486">
      <c r="C38486" s="111"/>
    </row>
    <row r="38487">
      <c r="C38487" s="111"/>
    </row>
    <row r="38488">
      <c r="C38488" s="111"/>
    </row>
    <row r="38489">
      <c r="C38489" s="111"/>
    </row>
    <row r="38490">
      <c r="C38490" s="111"/>
    </row>
    <row r="38491">
      <c r="C38491" s="111"/>
    </row>
    <row r="38492">
      <c r="C38492" s="111"/>
    </row>
    <row r="38493">
      <c r="C38493" s="111"/>
    </row>
    <row r="38494">
      <c r="C38494" s="111"/>
    </row>
    <row r="38495">
      <c r="C38495" s="111"/>
    </row>
    <row r="38496">
      <c r="C38496" s="111"/>
    </row>
    <row r="38497">
      <c r="C38497" s="111"/>
    </row>
    <row r="38498">
      <c r="C38498" s="111"/>
    </row>
    <row r="38499">
      <c r="C38499" s="111"/>
    </row>
    <row r="38500">
      <c r="C38500" s="111"/>
    </row>
    <row r="38501">
      <c r="C38501" s="111"/>
    </row>
    <row r="38502">
      <c r="C38502" s="111"/>
    </row>
    <row r="38503">
      <c r="C38503" s="111"/>
    </row>
    <row r="38504">
      <c r="C38504" s="111"/>
    </row>
    <row r="38505">
      <c r="C38505" s="111"/>
    </row>
    <row r="38506">
      <c r="C38506" s="111"/>
    </row>
    <row r="38507">
      <c r="C38507" s="111"/>
    </row>
    <row r="38508">
      <c r="C38508" s="111"/>
    </row>
    <row r="38509">
      <c r="C38509" s="111"/>
    </row>
    <row r="38510">
      <c r="C38510" s="111"/>
    </row>
    <row r="38511">
      <c r="C38511" s="111"/>
    </row>
    <row r="38512">
      <c r="C38512" s="111"/>
    </row>
    <row r="38513">
      <c r="C38513" s="111"/>
    </row>
    <row r="38514">
      <c r="C38514" s="111"/>
    </row>
    <row r="38515">
      <c r="C38515" s="111"/>
    </row>
    <row r="38516">
      <c r="C38516" s="111"/>
    </row>
    <row r="38517">
      <c r="C38517" s="111"/>
    </row>
    <row r="38518">
      <c r="C38518" s="111"/>
    </row>
    <row r="38519">
      <c r="C38519" s="111"/>
    </row>
    <row r="38520">
      <c r="C38520" s="111"/>
    </row>
    <row r="38521">
      <c r="C38521" s="111"/>
    </row>
    <row r="38522">
      <c r="C38522" s="111"/>
    </row>
    <row r="38523">
      <c r="C38523" s="111"/>
    </row>
    <row r="38524">
      <c r="C38524" s="111"/>
    </row>
    <row r="38525">
      <c r="C38525" s="111"/>
    </row>
    <row r="38526">
      <c r="C38526" s="111"/>
    </row>
    <row r="38527">
      <c r="C38527" s="111"/>
    </row>
    <row r="38528">
      <c r="C38528" s="111"/>
    </row>
    <row r="38529">
      <c r="C38529" s="111"/>
    </row>
    <row r="38530">
      <c r="C38530" s="111"/>
    </row>
    <row r="38531">
      <c r="C38531" s="111"/>
    </row>
    <row r="38532">
      <c r="C38532" s="111"/>
    </row>
    <row r="38533">
      <c r="C38533" s="111"/>
    </row>
    <row r="38534">
      <c r="C38534" s="111"/>
    </row>
    <row r="38535">
      <c r="C38535" s="111"/>
    </row>
    <row r="38536">
      <c r="C38536" s="111"/>
    </row>
    <row r="38537">
      <c r="C38537" s="111"/>
    </row>
    <row r="38538">
      <c r="C38538" s="111"/>
    </row>
    <row r="38539">
      <c r="C38539" s="111"/>
    </row>
    <row r="38540">
      <c r="C38540" s="111"/>
    </row>
    <row r="38541">
      <c r="C38541" s="111"/>
    </row>
    <row r="38542">
      <c r="C38542" s="111"/>
    </row>
    <row r="38543">
      <c r="C38543" s="111"/>
    </row>
    <row r="38544">
      <c r="C38544" s="111"/>
    </row>
    <row r="38545">
      <c r="C38545" s="111"/>
    </row>
    <row r="38546">
      <c r="C38546" s="111"/>
    </row>
    <row r="38547">
      <c r="C38547" s="111"/>
    </row>
    <row r="38548">
      <c r="C38548" s="111"/>
    </row>
    <row r="38549">
      <c r="C38549" s="111"/>
    </row>
    <row r="38550">
      <c r="C38550" s="111"/>
    </row>
    <row r="38551">
      <c r="C38551" s="111"/>
    </row>
    <row r="38552">
      <c r="C38552" s="111"/>
    </row>
    <row r="38553">
      <c r="C38553" s="111"/>
    </row>
    <row r="38554">
      <c r="C38554" s="111"/>
    </row>
    <row r="38555">
      <c r="C38555" s="111"/>
    </row>
    <row r="38556">
      <c r="C38556" s="111"/>
    </row>
    <row r="38557">
      <c r="C38557" s="111"/>
    </row>
    <row r="38558">
      <c r="C38558" s="111"/>
    </row>
    <row r="38559">
      <c r="C38559" s="111"/>
    </row>
    <row r="38560">
      <c r="C38560" s="111"/>
    </row>
    <row r="38561">
      <c r="C38561" s="111"/>
    </row>
    <row r="38562">
      <c r="C38562" s="111"/>
    </row>
    <row r="38563">
      <c r="C38563" s="111"/>
    </row>
    <row r="38564">
      <c r="C38564" s="111"/>
    </row>
    <row r="38565">
      <c r="C38565" s="111"/>
    </row>
    <row r="38566">
      <c r="C38566" s="111"/>
    </row>
    <row r="38567">
      <c r="C38567" s="111"/>
    </row>
    <row r="38568">
      <c r="C38568" s="111"/>
    </row>
    <row r="38569">
      <c r="C38569" s="111"/>
    </row>
    <row r="38570">
      <c r="C38570" s="111"/>
    </row>
    <row r="38571">
      <c r="C38571" s="111"/>
    </row>
    <row r="38572">
      <c r="C38572" s="111"/>
    </row>
    <row r="38573">
      <c r="C38573" s="111"/>
    </row>
    <row r="38574">
      <c r="C38574" s="111"/>
    </row>
    <row r="38575">
      <c r="C38575" s="111"/>
    </row>
    <row r="38576">
      <c r="C38576" s="111"/>
    </row>
    <row r="38577">
      <c r="C38577" s="111"/>
    </row>
    <row r="38578">
      <c r="C38578" s="111"/>
    </row>
    <row r="38579">
      <c r="C38579" s="111"/>
    </row>
    <row r="38580">
      <c r="C38580" s="111"/>
    </row>
    <row r="38581">
      <c r="C38581" s="111"/>
    </row>
    <row r="38582">
      <c r="C38582" s="111"/>
    </row>
    <row r="38583">
      <c r="C38583" s="111"/>
    </row>
    <row r="38584">
      <c r="C38584" s="111"/>
    </row>
    <row r="38585">
      <c r="C38585" s="111"/>
    </row>
    <row r="38586">
      <c r="C38586" s="111"/>
    </row>
    <row r="38587">
      <c r="C38587" s="111"/>
    </row>
    <row r="38588">
      <c r="C38588" s="111"/>
    </row>
    <row r="38589">
      <c r="C38589" s="111"/>
    </row>
    <row r="38590">
      <c r="C38590" s="111"/>
    </row>
    <row r="38591">
      <c r="C38591" s="111"/>
    </row>
    <row r="38592">
      <c r="C38592" s="111"/>
    </row>
    <row r="38593">
      <c r="C38593" s="111"/>
    </row>
    <row r="38594">
      <c r="C38594" s="111"/>
    </row>
    <row r="38595">
      <c r="C38595" s="111"/>
    </row>
    <row r="38596">
      <c r="C38596" s="111"/>
    </row>
    <row r="38597">
      <c r="C38597" s="111"/>
    </row>
    <row r="38598">
      <c r="C38598" s="111"/>
    </row>
    <row r="38599">
      <c r="C38599" s="111"/>
    </row>
    <row r="38600">
      <c r="C38600" s="111"/>
    </row>
    <row r="38601">
      <c r="C38601" s="111"/>
    </row>
    <row r="38602">
      <c r="C38602" s="111"/>
    </row>
    <row r="38603">
      <c r="C38603" s="111"/>
    </row>
    <row r="38604">
      <c r="C38604" s="111"/>
    </row>
    <row r="38605">
      <c r="C38605" s="111"/>
    </row>
    <row r="38606">
      <c r="C38606" s="111"/>
    </row>
    <row r="38607">
      <c r="C38607" s="111"/>
    </row>
    <row r="38608">
      <c r="C38608" s="111"/>
    </row>
    <row r="38609">
      <c r="C38609" s="111"/>
    </row>
    <row r="38610">
      <c r="C38610" s="111"/>
    </row>
    <row r="38611">
      <c r="C38611" s="111"/>
    </row>
    <row r="38612">
      <c r="C38612" s="111"/>
    </row>
    <row r="38613">
      <c r="C38613" s="111"/>
    </row>
    <row r="38614">
      <c r="C38614" s="111"/>
    </row>
    <row r="38615">
      <c r="C38615" s="111"/>
    </row>
    <row r="38616">
      <c r="C38616" s="111"/>
    </row>
    <row r="38617">
      <c r="C38617" s="111"/>
    </row>
    <row r="38618">
      <c r="C38618" s="111"/>
    </row>
    <row r="38619">
      <c r="C38619" s="111"/>
    </row>
    <row r="38620">
      <c r="C38620" s="111"/>
    </row>
    <row r="38621">
      <c r="C38621" s="111"/>
    </row>
    <row r="38622">
      <c r="C38622" s="111"/>
    </row>
    <row r="38623">
      <c r="C38623" s="111"/>
    </row>
    <row r="38624">
      <c r="C38624" s="111"/>
    </row>
    <row r="38625">
      <c r="C38625" s="111"/>
    </row>
    <row r="38626">
      <c r="C38626" s="111"/>
    </row>
    <row r="38627">
      <c r="C38627" s="111"/>
    </row>
    <row r="38628">
      <c r="C38628" s="111"/>
    </row>
    <row r="38629">
      <c r="C38629" s="111"/>
    </row>
    <row r="38630">
      <c r="C38630" s="111"/>
    </row>
    <row r="38631">
      <c r="C38631" s="111"/>
    </row>
    <row r="38632">
      <c r="C38632" s="111"/>
    </row>
    <row r="38633">
      <c r="C38633" s="111"/>
    </row>
    <row r="38634">
      <c r="C38634" s="111"/>
    </row>
    <row r="38635">
      <c r="C38635" s="111"/>
    </row>
    <row r="38636">
      <c r="C38636" s="111"/>
    </row>
    <row r="38637">
      <c r="C38637" s="111"/>
    </row>
    <row r="38638">
      <c r="C38638" s="111"/>
    </row>
    <row r="38639">
      <c r="C38639" s="111"/>
    </row>
    <row r="38640">
      <c r="C38640" s="111"/>
    </row>
    <row r="38641">
      <c r="C38641" s="111"/>
    </row>
    <row r="38642">
      <c r="C38642" s="111"/>
    </row>
    <row r="38643">
      <c r="C38643" s="111"/>
    </row>
    <row r="38644">
      <c r="C38644" s="111"/>
    </row>
    <row r="38645">
      <c r="C38645" s="111"/>
    </row>
    <row r="38646">
      <c r="C38646" s="111"/>
    </row>
    <row r="38647">
      <c r="C38647" s="111"/>
    </row>
    <row r="38648">
      <c r="C38648" s="111"/>
    </row>
    <row r="38649">
      <c r="C38649" s="111"/>
    </row>
    <row r="38650">
      <c r="C38650" s="111"/>
    </row>
    <row r="38651">
      <c r="C38651" s="111"/>
    </row>
    <row r="38652">
      <c r="C38652" s="111"/>
    </row>
    <row r="38653">
      <c r="C38653" s="111"/>
    </row>
    <row r="38654">
      <c r="C38654" s="111"/>
    </row>
    <row r="38655">
      <c r="C38655" s="111"/>
    </row>
    <row r="38656">
      <c r="C38656" s="111"/>
    </row>
    <row r="38657">
      <c r="C38657" s="111"/>
    </row>
    <row r="38658">
      <c r="C38658" s="111"/>
    </row>
    <row r="38659">
      <c r="C38659" s="111"/>
    </row>
    <row r="38660">
      <c r="C38660" s="111"/>
    </row>
    <row r="38661">
      <c r="C38661" s="111"/>
    </row>
    <row r="38662">
      <c r="C38662" s="111"/>
    </row>
    <row r="38663">
      <c r="C38663" s="111"/>
    </row>
    <row r="38664">
      <c r="C38664" s="111"/>
    </row>
    <row r="38665">
      <c r="C38665" s="111"/>
    </row>
    <row r="38666">
      <c r="C38666" s="111"/>
    </row>
    <row r="38667">
      <c r="C38667" s="111"/>
    </row>
    <row r="38668">
      <c r="C38668" s="111"/>
    </row>
    <row r="38669">
      <c r="C38669" s="111"/>
    </row>
    <row r="38670">
      <c r="C38670" s="111"/>
    </row>
    <row r="38671">
      <c r="C38671" s="111"/>
    </row>
    <row r="38672">
      <c r="C38672" s="111"/>
    </row>
    <row r="38673">
      <c r="C38673" s="111"/>
    </row>
    <row r="38674">
      <c r="C38674" s="111"/>
    </row>
    <row r="38675">
      <c r="C38675" s="111"/>
    </row>
    <row r="38676">
      <c r="C38676" s="111"/>
    </row>
    <row r="38677">
      <c r="C38677" s="111"/>
    </row>
    <row r="38678">
      <c r="C38678" s="111"/>
    </row>
    <row r="38679">
      <c r="C38679" s="111"/>
    </row>
    <row r="38680">
      <c r="C38680" s="111"/>
    </row>
    <row r="38681">
      <c r="C38681" s="111"/>
    </row>
    <row r="38682">
      <c r="C38682" s="111"/>
    </row>
    <row r="38683">
      <c r="C38683" s="111"/>
    </row>
    <row r="38684">
      <c r="C38684" s="111"/>
    </row>
    <row r="38685">
      <c r="C38685" s="111"/>
    </row>
    <row r="38686">
      <c r="C38686" s="111"/>
    </row>
    <row r="38687">
      <c r="C38687" s="111"/>
    </row>
    <row r="38688">
      <c r="C38688" s="111"/>
    </row>
    <row r="38689">
      <c r="C38689" s="111"/>
    </row>
    <row r="38690">
      <c r="C38690" s="111"/>
    </row>
    <row r="38691">
      <c r="C38691" s="111"/>
    </row>
    <row r="38692">
      <c r="C38692" s="111"/>
    </row>
    <row r="38693">
      <c r="C38693" s="111"/>
    </row>
    <row r="38694">
      <c r="C38694" s="111"/>
    </row>
    <row r="38695">
      <c r="C38695" s="111"/>
    </row>
    <row r="38696">
      <c r="C38696" s="111"/>
    </row>
    <row r="38697">
      <c r="C38697" s="111"/>
    </row>
    <row r="38698">
      <c r="C38698" s="111"/>
    </row>
    <row r="38699">
      <c r="C38699" s="111"/>
    </row>
    <row r="38700">
      <c r="C38700" s="111"/>
    </row>
    <row r="38701">
      <c r="C38701" s="111"/>
    </row>
    <row r="38702">
      <c r="C38702" s="111"/>
    </row>
    <row r="38703">
      <c r="C38703" s="111"/>
    </row>
    <row r="38704">
      <c r="C38704" s="111"/>
    </row>
    <row r="38705">
      <c r="C38705" s="111"/>
    </row>
    <row r="38706">
      <c r="C38706" s="111"/>
    </row>
    <row r="38707">
      <c r="C38707" s="111"/>
    </row>
    <row r="38708">
      <c r="C38708" s="111"/>
    </row>
    <row r="38709">
      <c r="C38709" s="111"/>
    </row>
    <row r="38710">
      <c r="C38710" s="111"/>
    </row>
    <row r="38711">
      <c r="C38711" s="111"/>
    </row>
    <row r="38712">
      <c r="C38712" s="111"/>
    </row>
    <row r="38713">
      <c r="C38713" s="111"/>
    </row>
    <row r="38714">
      <c r="C38714" s="111"/>
    </row>
    <row r="38715">
      <c r="C38715" s="111"/>
    </row>
    <row r="38716">
      <c r="C38716" s="111"/>
    </row>
    <row r="38717">
      <c r="C38717" s="111"/>
    </row>
    <row r="38718">
      <c r="C38718" s="111"/>
    </row>
    <row r="38719">
      <c r="C38719" s="111"/>
    </row>
    <row r="38720">
      <c r="C38720" s="111"/>
    </row>
    <row r="38721">
      <c r="C38721" s="111"/>
    </row>
    <row r="38722">
      <c r="C38722" s="111"/>
    </row>
    <row r="38723">
      <c r="C38723" s="111"/>
    </row>
    <row r="38724">
      <c r="C38724" s="111"/>
    </row>
    <row r="38725">
      <c r="C38725" s="111"/>
    </row>
    <row r="38726">
      <c r="C38726" s="111"/>
    </row>
    <row r="38727">
      <c r="C38727" s="111"/>
    </row>
    <row r="38728">
      <c r="C38728" s="111"/>
    </row>
    <row r="38729">
      <c r="C38729" s="111"/>
    </row>
    <row r="38730">
      <c r="C38730" s="111"/>
    </row>
    <row r="38731">
      <c r="C38731" s="111"/>
    </row>
    <row r="38732">
      <c r="C38732" s="111"/>
    </row>
    <row r="38733">
      <c r="C38733" s="111"/>
    </row>
    <row r="38734">
      <c r="C38734" s="111"/>
    </row>
    <row r="38735">
      <c r="C38735" s="111"/>
    </row>
    <row r="38736">
      <c r="C38736" s="111"/>
    </row>
    <row r="38737">
      <c r="C38737" s="111"/>
    </row>
    <row r="38738">
      <c r="C38738" s="111"/>
    </row>
    <row r="38739">
      <c r="C38739" s="111"/>
    </row>
    <row r="38740">
      <c r="C38740" s="111"/>
    </row>
    <row r="38741">
      <c r="C38741" s="111"/>
    </row>
    <row r="38742">
      <c r="C38742" s="111"/>
    </row>
    <row r="38743">
      <c r="C38743" s="111"/>
    </row>
    <row r="38744">
      <c r="C38744" s="111"/>
    </row>
    <row r="38745">
      <c r="C38745" s="111"/>
    </row>
    <row r="38746">
      <c r="C38746" s="111"/>
    </row>
    <row r="38747">
      <c r="C38747" s="111"/>
    </row>
    <row r="38748">
      <c r="C38748" s="111"/>
    </row>
    <row r="38749">
      <c r="C38749" s="111"/>
    </row>
    <row r="38750">
      <c r="C38750" s="111"/>
    </row>
    <row r="38751">
      <c r="C38751" s="111"/>
    </row>
    <row r="38752">
      <c r="C38752" s="111"/>
    </row>
    <row r="38753">
      <c r="C38753" s="111"/>
    </row>
    <row r="38754">
      <c r="C38754" s="111"/>
    </row>
    <row r="38755">
      <c r="C38755" s="111"/>
    </row>
    <row r="38756">
      <c r="C38756" s="111"/>
    </row>
    <row r="38757">
      <c r="C38757" s="111"/>
    </row>
    <row r="38758">
      <c r="C38758" s="111"/>
    </row>
    <row r="38759">
      <c r="C38759" s="111"/>
    </row>
    <row r="38760">
      <c r="C38760" s="111"/>
    </row>
    <row r="38761">
      <c r="C38761" s="111"/>
    </row>
    <row r="38762">
      <c r="C38762" s="111"/>
    </row>
    <row r="38763">
      <c r="C38763" s="111"/>
    </row>
    <row r="38764">
      <c r="C38764" s="111"/>
    </row>
    <row r="38765">
      <c r="C38765" s="111"/>
    </row>
    <row r="38766">
      <c r="C38766" s="111"/>
    </row>
    <row r="38767">
      <c r="C38767" s="111"/>
    </row>
    <row r="38768">
      <c r="C38768" s="111"/>
    </row>
    <row r="38769">
      <c r="C38769" s="111"/>
    </row>
    <row r="38770">
      <c r="C38770" s="111"/>
    </row>
    <row r="38771">
      <c r="C38771" s="111"/>
    </row>
    <row r="38772">
      <c r="C38772" s="111"/>
    </row>
    <row r="38773">
      <c r="C38773" s="111"/>
    </row>
    <row r="38774">
      <c r="C38774" s="111"/>
    </row>
    <row r="38775">
      <c r="C38775" s="111"/>
    </row>
    <row r="38776">
      <c r="C38776" s="111"/>
    </row>
    <row r="38777">
      <c r="C38777" s="111"/>
    </row>
    <row r="38778">
      <c r="C38778" s="111"/>
    </row>
    <row r="38779">
      <c r="C38779" s="111"/>
    </row>
    <row r="38780">
      <c r="C38780" s="111"/>
    </row>
    <row r="38781">
      <c r="C38781" s="111"/>
    </row>
    <row r="38782">
      <c r="C38782" s="111"/>
    </row>
    <row r="38783">
      <c r="C38783" s="111"/>
    </row>
    <row r="38784">
      <c r="C38784" s="111"/>
    </row>
    <row r="38785">
      <c r="C38785" s="111"/>
    </row>
    <row r="38786">
      <c r="C38786" s="111"/>
    </row>
    <row r="38787">
      <c r="C38787" s="111"/>
    </row>
    <row r="38788">
      <c r="C38788" s="111"/>
    </row>
    <row r="38789">
      <c r="C38789" s="111"/>
    </row>
    <row r="38790">
      <c r="C38790" s="111"/>
    </row>
    <row r="38791">
      <c r="C38791" s="111"/>
    </row>
    <row r="38792">
      <c r="C38792" s="111"/>
    </row>
    <row r="38793">
      <c r="C38793" s="111"/>
    </row>
    <row r="38794">
      <c r="C38794" s="111"/>
    </row>
    <row r="38795">
      <c r="C38795" s="111"/>
    </row>
    <row r="38796">
      <c r="C38796" s="111"/>
    </row>
    <row r="38797">
      <c r="C38797" s="111"/>
    </row>
    <row r="38798">
      <c r="C38798" s="111"/>
    </row>
    <row r="38799">
      <c r="C38799" s="111"/>
    </row>
    <row r="38800">
      <c r="C38800" s="111"/>
    </row>
    <row r="38801">
      <c r="C38801" s="111"/>
    </row>
    <row r="38802">
      <c r="C38802" s="111"/>
    </row>
    <row r="38803">
      <c r="C38803" s="111"/>
    </row>
    <row r="38804">
      <c r="C38804" s="111"/>
    </row>
    <row r="38805">
      <c r="C38805" s="111"/>
    </row>
    <row r="38806">
      <c r="C38806" s="111"/>
    </row>
    <row r="38807">
      <c r="C38807" s="111"/>
    </row>
    <row r="38808">
      <c r="C38808" s="111"/>
    </row>
    <row r="38809">
      <c r="C38809" s="111"/>
    </row>
    <row r="38810">
      <c r="C38810" s="111"/>
    </row>
    <row r="38811">
      <c r="C38811" s="111"/>
    </row>
    <row r="38812">
      <c r="C38812" s="111"/>
    </row>
    <row r="38813">
      <c r="C38813" s="111"/>
    </row>
    <row r="38814">
      <c r="C38814" s="111"/>
    </row>
    <row r="38815">
      <c r="C38815" s="111"/>
    </row>
    <row r="38816">
      <c r="C38816" s="111"/>
    </row>
    <row r="38817">
      <c r="C38817" s="111"/>
    </row>
    <row r="38818">
      <c r="C38818" s="111"/>
    </row>
    <row r="38819">
      <c r="C38819" s="111"/>
    </row>
    <row r="38820">
      <c r="C38820" s="111"/>
    </row>
    <row r="38821">
      <c r="C38821" s="111"/>
    </row>
    <row r="38822">
      <c r="C38822" s="111"/>
    </row>
    <row r="38823">
      <c r="C38823" s="111"/>
    </row>
    <row r="38824">
      <c r="C38824" s="111"/>
    </row>
    <row r="38825">
      <c r="C38825" s="111"/>
    </row>
    <row r="38826">
      <c r="C38826" s="111"/>
    </row>
    <row r="38827">
      <c r="C38827" s="111"/>
    </row>
    <row r="38828">
      <c r="C38828" s="111"/>
    </row>
    <row r="38829">
      <c r="C38829" s="111"/>
    </row>
    <row r="38830">
      <c r="C38830" s="111"/>
    </row>
    <row r="38831">
      <c r="C38831" s="111"/>
    </row>
    <row r="38832">
      <c r="C38832" s="111"/>
    </row>
    <row r="38833">
      <c r="C38833" s="111"/>
    </row>
    <row r="38834">
      <c r="C38834" s="111"/>
    </row>
    <row r="38835">
      <c r="C38835" s="111"/>
    </row>
    <row r="38836">
      <c r="C38836" s="111"/>
    </row>
    <row r="38837">
      <c r="C38837" s="111"/>
    </row>
    <row r="38838">
      <c r="C38838" s="111"/>
    </row>
    <row r="38839">
      <c r="C38839" s="111"/>
    </row>
    <row r="38840">
      <c r="C38840" s="111"/>
    </row>
    <row r="38841">
      <c r="C38841" s="111"/>
    </row>
    <row r="38842">
      <c r="C38842" s="111"/>
    </row>
    <row r="38843">
      <c r="C38843" s="111"/>
    </row>
    <row r="38844">
      <c r="C38844" s="111"/>
    </row>
    <row r="38845">
      <c r="C38845" s="111"/>
    </row>
    <row r="38846">
      <c r="C38846" s="111"/>
    </row>
    <row r="38847">
      <c r="C38847" s="111"/>
    </row>
    <row r="38848">
      <c r="C38848" s="111"/>
    </row>
    <row r="38849">
      <c r="C38849" s="111"/>
    </row>
    <row r="38850">
      <c r="C38850" s="111"/>
    </row>
    <row r="38851">
      <c r="C38851" s="111"/>
    </row>
    <row r="38852">
      <c r="C38852" s="111"/>
    </row>
    <row r="38853">
      <c r="C38853" s="111"/>
    </row>
    <row r="38854">
      <c r="C38854" s="111"/>
    </row>
    <row r="38855">
      <c r="C38855" s="111"/>
    </row>
    <row r="38856">
      <c r="C38856" s="111"/>
    </row>
    <row r="38857">
      <c r="C38857" s="111"/>
    </row>
    <row r="38858">
      <c r="C38858" s="111"/>
    </row>
    <row r="38859">
      <c r="C38859" s="111"/>
    </row>
    <row r="38860">
      <c r="C38860" s="111"/>
    </row>
    <row r="38861">
      <c r="C38861" s="111"/>
    </row>
    <row r="38862">
      <c r="C38862" s="111"/>
    </row>
    <row r="38863">
      <c r="C38863" s="111"/>
    </row>
    <row r="38864">
      <c r="C38864" s="111"/>
    </row>
    <row r="38865">
      <c r="C38865" s="111"/>
    </row>
    <row r="38866">
      <c r="C38866" s="111"/>
    </row>
    <row r="38867">
      <c r="C38867" s="111"/>
    </row>
    <row r="38868">
      <c r="C38868" s="111"/>
    </row>
    <row r="38869">
      <c r="C38869" s="111"/>
    </row>
    <row r="38870">
      <c r="C38870" s="111"/>
    </row>
    <row r="38871">
      <c r="C38871" s="111"/>
    </row>
    <row r="38872">
      <c r="C38872" s="111"/>
    </row>
    <row r="38873">
      <c r="C38873" s="111"/>
    </row>
    <row r="38874">
      <c r="C38874" s="111"/>
    </row>
    <row r="38875">
      <c r="C38875" s="111"/>
    </row>
    <row r="38876">
      <c r="C38876" s="111"/>
    </row>
    <row r="38877">
      <c r="C38877" s="111"/>
    </row>
    <row r="38878">
      <c r="C38878" s="111"/>
    </row>
    <row r="38879">
      <c r="C38879" s="111"/>
    </row>
    <row r="38880">
      <c r="C38880" s="111"/>
    </row>
    <row r="38881">
      <c r="C38881" s="111"/>
    </row>
    <row r="38882">
      <c r="C38882" s="111"/>
    </row>
    <row r="38883">
      <c r="C38883" s="111"/>
    </row>
    <row r="38884">
      <c r="C38884" s="111"/>
    </row>
    <row r="38885">
      <c r="C38885" s="111"/>
    </row>
    <row r="38886">
      <c r="C38886" s="111"/>
    </row>
    <row r="38887">
      <c r="C38887" s="111"/>
    </row>
    <row r="38888">
      <c r="C38888" s="111"/>
    </row>
    <row r="38889">
      <c r="C38889" s="111"/>
    </row>
    <row r="38890">
      <c r="C38890" s="111"/>
    </row>
    <row r="38891">
      <c r="C38891" s="111"/>
    </row>
    <row r="38892">
      <c r="C38892" s="111"/>
    </row>
    <row r="38893">
      <c r="C38893" s="111"/>
    </row>
    <row r="38894">
      <c r="C38894" s="111"/>
    </row>
    <row r="38895">
      <c r="C38895" s="111"/>
    </row>
    <row r="38896">
      <c r="C38896" s="111"/>
    </row>
    <row r="38897">
      <c r="C38897" s="111"/>
    </row>
    <row r="38898">
      <c r="C38898" s="111"/>
    </row>
    <row r="38899">
      <c r="C38899" s="111"/>
    </row>
    <row r="38900">
      <c r="C38900" s="111"/>
    </row>
    <row r="38901">
      <c r="C38901" s="111"/>
    </row>
    <row r="38902">
      <c r="C38902" s="111"/>
    </row>
    <row r="38903">
      <c r="C38903" s="111"/>
    </row>
    <row r="38904">
      <c r="C38904" s="111"/>
    </row>
    <row r="38905">
      <c r="C38905" s="111"/>
    </row>
    <row r="38906">
      <c r="C38906" s="111"/>
    </row>
    <row r="38907">
      <c r="C38907" s="111"/>
    </row>
    <row r="38908">
      <c r="C38908" s="111"/>
    </row>
    <row r="38909">
      <c r="C38909" s="111"/>
    </row>
    <row r="38910">
      <c r="C38910" s="111"/>
    </row>
    <row r="38911">
      <c r="C38911" s="111"/>
    </row>
    <row r="38912">
      <c r="C38912" s="111"/>
    </row>
    <row r="38913">
      <c r="C38913" s="111"/>
    </row>
    <row r="38914">
      <c r="C38914" s="111"/>
    </row>
    <row r="38915">
      <c r="C38915" s="111"/>
    </row>
    <row r="38916">
      <c r="C38916" s="111"/>
    </row>
    <row r="38917">
      <c r="C38917" s="111"/>
    </row>
    <row r="38918">
      <c r="C38918" s="111"/>
    </row>
    <row r="38919">
      <c r="C38919" s="111"/>
    </row>
    <row r="38920">
      <c r="C38920" s="111"/>
    </row>
    <row r="38921">
      <c r="C38921" s="111"/>
    </row>
    <row r="38922">
      <c r="C38922" s="111"/>
    </row>
    <row r="38923">
      <c r="C38923" s="111"/>
    </row>
    <row r="38924">
      <c r="C38924" s="111"/>
    </row>
    <row r="38925">
      <c r="C38925" s="111"/>
    </row>
    <row r="38926">
      <c r="C38926" s="111"/>
    </row>
    <row r="38927">
      <c r="C38927" s="111"/>
    </row>
    <row r="38928">
      <c r="C38928" s="111"/>
    </row>
    <row r="38929">
      <c r="C38929" s="111"/>
    </row>
    <row r="38930">
      <c r="C38930" s="111"/>
    </row>
    <row r="38931">
      <c r="C38931" s="111"/>
    </row>
    <row r="38932">
      <c r="C38932" s="111"/>
    </row>
    <row r="38933">
      <c r="C38933" s="111"/>
    </row>
    <row r="38934">
      <c r="C38934" s="111"/>
    </row>
    <row r="38935">
      <c r="C38935" s="111"/>
    </row>
    <row r="38936">
      <c r="C38936" s="111"/>
    </row>
    <row r="38937">
      <c r="C38937" s="111"/>
    </row>
    <row r="38938">
      <c r="C38938" s="111"/>
    </row>
    <row r="38939">
      <c r="C38939" s="111"/>
    </row>
    <row r="38940">
      <c r="C38940" s="111"/>
    </row>
    <row r="38941">
      <c r="C38941" s="111"/>
    </row>
    <row r="38942">
      <c r="C38942" s="111"/>
    </row>
    <row r="38943">
      <c r="C38943" s="111"/>
    </row>
    <row r="38944">
      <c r="C38944" s="111"/>
    </row>
    <row r="38945">
      <c r="C38945" s="111"/>
    </row>
    <row r="38946">
      <c r="C38946" s="111"/>
    </row>
    <row r="38947">
      <c r="C38947" s="111"/>
    </row>
    <row r="38948">
      <c r="C38948" s="111"/>
    </row>
    <row r="38949">
      <c r="C38949" s="111"/>
    </row>
    <row r="38950">
      <c r="C38950" s="111"/>
    </row>
    <row r="38951">
      <c r="C38951" s="111"/>
    </row>
    <row r="38952">
      <c r="C38952" s="111"/>
    </row>
    <row r="38953">
      <c r="C38953" s="111"/>
    </row>
    <row r="38954">
      <c r="C38954" s="111"/>
    </row>
    <row r="38955">
      <c r="C38955" s="111"/>
    </row>
    <row r="38956">
      <c r="C38956" s="111"/>
    </row>
    <row r="38957">
      <c r="C38957" s="111"/>
    </row>
    <row r="38958">
      <c r="C38958" s="111"/>
    </row>
    <row r="38959">
      <c r="C38959" s="111"/>
    </row>
    <row r="38960">
      <c r="C38960" s="111"/>
    </row>
    <row r="38961">
      <c r="C38961" s="111"/>
    </row>
    <row r="38962">
      <c r="C38962" s="111"/>
    </row>
    <row r="38963">
      <c r="C38963" s="111"/>
    </row>
    <row r="38964">
      <c r="C38964" s="111"/>
    </row>
    <row r="38965">
      <c r="C38965" s="111"/>
    </row>
    <row r="38966">
      <c r="C38966" s="111"/>
    </row>
    <row r="38967">
      <c r="C38967" s="111"/>
    </row>
    <row r="38968">
      <c r="C38968" s="111"/>
    </row>
    <row r="38969">
      <c r="C38969" s="111"/>
    </row>
    <row r="38970">
      <c r="C38970" s="111"/>
    </row>
    <row r="38971">
      <c r="C38971" s="111"/>
    </row>
    <row r="38972">
      <c r="C38972" s="111"/>
    </row>
    <row r="38973">
      <c r="C38973" s="111"/>
    </row>
    <row r="38974">
      <c r="C38974" s="111"/>
    </row>
    <row r="38975">
      <c r="C38975" s="111"/>
    </row>
    <row r="38976">
      <c r="C38976" s="111"/>
    </row>
    <row r="38977">
      <c r="C38977" s="111"/>
    </row>
    <row r="38978">
      <c r="C38978" s="111"/>
    </row>
    <row r="38979">
      <c r="C38979" s="111"/>
    </row>
    <row r="38980">
      <c r="C38980" s="111"/>
    </row>
    <row r="38981">
      <c r="C38981" s="111"/>
    </row>
    <row r="38982">
      <c r="C38982" s="111"/>
    </row>
    <row r="38983">
      <c r="C38983" s="111"/>
    </row>
    <row r="38984">
      <c r="C38984" s="111"/>
    </row>
    <row r="38985">
      <c r="C38985" s="111"/>
    </row>
    <row r="38986">
      <c r="C38986" s="111"/>
    </row>
    <row r="38987">
      <c r="C38987" s="111"/>
    </row>
    <row r="38988">
      <c r="C38988" s="111"/>
    </row>
    <row r="38989">
      <c r="C38989" s="111"/>
    </row>
    <row r="38990">
      <c r="C38990" s="111"/>
    </row>
    <row r="38991">
      <c r="C38991" s="111"/>
    </row>
    <row r="38992">
      <c r="C38992" s="111"/>
    </row>
    <row r="38993">
      <c r="C38993" s="111"/>
    </row>
    <row r="38994">
      <c r="C38994" s="111"/>
    </row>
    <row r="38995">
      <c r="C38995" s="111"/>
    </row>
    <row r="38996">
      <c r="C38996" s="111"/>
    </row>
    <row r="38997">
      <c r="C38997" s="111"/>
    </row>
    <row r="38998">
      <c r="C38998" s="111"/>
    </row>
    <row r="38999">
      <c r="C38999" s="111"/>
    </row>
    <row r="39000">
      <c r="C39000" s="111"/>
    </row>
    <row r="39001">
      <c r="C39001" s="111"/>
    </row>
    <row r="39002">
      <c r="C39002" s="111"/>
    </row>
    <row r="39003">
      <c r="C39003" s="111"/>
    </row>
    <row r="39004">
      <c r="C39004" s="111"/>
    </row>
    <row r="39005">
      <c r="C39005" s="111"/>
    </row>
    <row r="39006">
      <c r="C39006" s="111"/>
    </row>
    <row r="39007">
      <c r="C39007" s="111"/>
    </row>
    <row r="39008">
      <c r="C39008" s="111"/>
    </row>
    <row r="39009">
      <c r="C39009" s="111"/>
    </row>
    <row r="39010">
      <c r="C39010" s="111"/>
    </row>
    <row r="39011">
      <c r="C39011" s="111"/>
    </row>
    <row r="39012">
      <c r="C39012" s="111"/>
    </row>
    <row r="39013">
      <c r="C39013" s="111"/>
    </row>
    <row r="39014">
      <c r="C39014" s="111"/>
    </row>
    <row r="39015">
      <c r="C39015" s="111"/>
    </row>
    <row r="39016">
      <c r="C39016" s="111"/>
    </row>
    <row r="39017">
      <c r="C39017" s="111"/>
    </row>
    <row r="39018">
      <c r="C39018" s="111"/>
    </row>
    <row r="39019">
      <c r="C39019" s="111"/>
    </row>
    <row r="39020">
      <c r="C39020" s="111"/>
    </row>
    <row r="39021">
      <c r="C39021" s="111"/>
    </row>
    <row r="39022">
      <c r="C39022" s="111"/>
    </row>
    <row r="39023">
      <c r="C39023" s="111"/>
    </row>
    <row r="39024">
      <c r="C39024" s="111"/>
    </row>
    <row r="39025">
      <c r="C39025" s="111"/>
    </row>
    <row r="39026">
      <c r="C39026" s="111"/>
    </row>
    <row r="39027">
      <c r="C39027" s="111"/>
    </row>
    <row r="39028">
      <c r="C39028" s="111"/>
    </row>
    <row r="39029">
      <c r="C39029" s="111"/>
    </row>
    <row r="39030">
      <c r="C39030" s="111"/>
    </row>
    <row r="39031">
      <c r="C39031" s="111"/>
    </row>
    <row r="39032">
      <c r="C39032" s="111"/>
    </row>
    <row r="39033">
      <c r="C39033" s="111"/>
    </row>
    <row r="39034">
      <c r="C39034" s="111"/>
    </row>
    <row r="39035">
      <c r="C39035" s="111"/>
    </row>
    <row r="39036">
      <c r="C39036" s="111"/>
    </row>
    <row r="39037">
      <c r="C39037" s="111"/>
    </row>
    <row r="39038">
      <c r="C39038" s="111"/>
    </row>
    <row r="39039">
      <c r="C39039" s="111"/>
    </row>
    <row r="39040">
      <c r="C39040" s="111"/>
    </row>
    <row r="39041">
      <c r="C39041" s="111"/>
    </row>
    <row r="39042">
      <c r="C39042" s="111"/>
    </row>
    <row r="39043">
      <c r="C39043" s="111"/>
    </row>
    <row r="39044">
      <c r="C39044" s="111"/>
    </row>
    <row r="39045">
      <c r="C39045" s="111"/>
    </row>
    <row r="39046">
      <c r="C39046" s="111"/>
    </row>
    <row r="39047">
      <c r="C39047" s="111"/>
    </row>
    <row r="39048">
      <c r="C39048" s="111"/>
    </row>
    <row r="39049">
      <c r="C39049" s="111"/>
    </row>
    <row r="39050">
      <c r="C39050" s="111"/>
    </row>
    <row r="39051">
      <c r="C39051" s="111"/>
    </row>
    <row r="39052">
      <c r="C39052" s="111"/>
    </row>
    <row r="39053">
      <c r="C39053" s="111"/>
    </row>
    <row r="39054">
      <c r="C39054" s="111"/>
    </row>
    <row r="39055">
      <c r="C39055" s="111"/>
    </row>
    <row r="39056">
      <c r="C39056" s="111"/>
    </row>
    <row r="39057">
      <c r="C39057" s="111"/>
    </row>
    <row r="39058">
      <c r="C39058" s="111"/>
    </row>
    <row r="39059">
      <c r="C39059" s="111"/>
    </row>
    <row r="39060">
      <c r="C39060" s="111"/>
    </row>
    <row r="39061">
      <c r="C39061" s="111"/>
    </row>
    <row r="39062">
      <c r="C39062" s="111"/>
    </row>
    <row r="39063">
      <c r="C39063" s="111"/>
    </row>
    <row r="39064">
      <c r="C39064" s="111"/>
    </row>
    <row r="39065">
      <c r="C39065" s="111"/>
    </row>
    <row r="39066">
      <c r="C39066" s="111"/>
    </row>
    <row r="39067">
      <c r="C39067" s="111"/>
    </row>
    <row r="39068">
      <c r="C39068" s="111"/>
    </row>
    <row r="39069">
      <c r="C39069" s="111"/>
    </row>
    <row r="39070">
      <c r="C39070" s="111"/>
    </row>
    <row r="39071">
      <c r="C39071" s="111"/>
    </row>
    <row r="39072">
      <c r="C39072" s="111"/>
    </row>
    <row r="39073">
      <c r="C39073" s="111"/>
    </row>
    <row r="39074">
      <c r="C39074" s="111"/>
    </row>
    <row r="39075">
      <c r="C39075" s="111"/>
    </row>
    <row r="39076">
      <c r="C39076" s="111"/>
    </row>
    <row r="39077">
      <c r="C39077" s="111"/>
    </row>
    <row r="39078">
      <c r="C39078" s="111"/>
    </row>
    <row r="39079">
      <c r="C39079" s="111"/>
    </row>
    <row r="39080">
      <c r="C39080" s="111"/>
    </row>
    <row r="39081">
      <c r="C39081" s="111"/>
    </row>
    <row r="39082">
      <c r="C39082" s="111"/>
    </row>
    <row r="39083">
      <c r="C39083" s="111"/>
    </row>
    <row r="39084">
      <c r="C39084" s="111"/>
    </row>
    <row r="39085">
      <c r="C39085" s="111"/>
    </row>
    <row r="39086">
      <c r="C39086" s="111"/>
    </row>
    <row r="39087">
      <c r="C39087" s="111"/>
    </row>
    <row r="39088">
      <c r="C39088" s="111"/>
    </row>
    <row r="39089">
      <c r="C39089" s="111"/>
    </row>
    <row r="39090">
      <c r="C39090" s="111"/>
    </row>
    <row r="39091">
      <c r="C39091" s="111"/>
    </row>
    <row r="39092">
      <c r="C39092" s="111"/>
    </row>
    <row r="39093">
      <c r="C39093" s="111"/>
    </row>
    <row r="39094">
      <c r="C39094" s="111"/>
    </row>
    <row r="39095">
      <c r="C39095" s="111"/>
    </row>
    <row r="39096">
      <c r="C39096" s="111"/>
    </row>
    <row r="39097">
      <c r="C39097" s="111"/>
    </row>
    <row r="39098">
      <c r="C39098" s="111"/>
    </row>
    <row r="39099">
      <c r="C39099" s="111"/>
    </row>
    <row r="39100">
      <c r="C39100" s="111"/>
    </row>
    <row r="39101">
      <c r="C39101" s="111"/>
    </row>
    <row r="39102">
      <c r="C39102" s="111"/>
    </row>
    <row r="39103">
      <c r="C39103" s="111"/>
    </row>
    <row r="39104">
      <c r="C39104" s="111"/>
    </row>
    <row r="39105">
      <c r="C39105" s="111"/>
    </row>
    <row r="39106">
      <c r="C39106" s="111"/>
    </row>
    <row r="39107">
      <c r="C39107" s="111"/>
    </row>
    <row r="39108">
      <c r="C39108" s="111"/>
    </row>
    <row r="39109">
      <c r="C39109" s="111"/>
    </row>
    <row r="39110">
      <c r="C39110" s="111"/>
    </row>
    <row r="39111">
      <c r="C39111" s="111"/>
    </row>
    <row r="39112">
      <c r="C39112" s="111"/>
    </row>
    <row r="39113">
      <c r="C39113" s="111"/>
    </row>
    <row r="39114">
      <c r="C39114" s="111"/>
    </row>
    <row r="39115">
      <c r="C39115" s="111"/>
    </row>
    <row r="39116">
      <c r="C39116" s="111"/>
    </row>
    <row r="39117">
      <c r="C39117" s="111"/>
    </row>
    <row r="39118">
      <c r="C39118" s="111"/>
    </row>
    <row r="39119">
      <c r="C39119" s="111"/>
    </row>
    <row r="39120">
      <c r="C39120" s="111"/>
    </row>
    <row r="39121">
      <c r="C39121" s="111"/>
    </row>
    <row r="39122">
      <c r="C39122" s="111"/>
    </row>
    <row r="39123">
      <c r="C39123" s="111"/>
    </row>
    <row r="39124">
      <c r="C39124" s="111"/>
    </row>
    <row r="39125">
      <c r="C39125" s="111"/>
    </row>
    <row r="39126">
      <c r="C39126" s="111"/>
    </row>
    <row r="39127">
      <c r="C39127" s="111"/>
    </row>
    <row r="39128">
      <c r="C39128" s="111"/>
    </row>
    <row r="39129">
      <c r="C39129" s="111"/>
    </row>
    <row r="39130">
      <c r="C39130" s="111"/>
    </row>
    <row r="39131">
      <c r="C39131" s="111"/>
    </row>
    <row r="39132">
      <c r="C39132" s="111"/>
    </row>
    <row r="39133">
      <c r="C39133" s="111"/>
    </row>
    <row r="39134">
      <c r="C39134" s="111"/>
    </row>
    <row r="39135">
      <c r="C39135" s="111"/>
    </row>
    <row r="39136">
      <c r="C39136" s="111"/>
    </row>
    <row r="39137">
      <c r="C39137" s="111"/>
    </row>
    <row r="39138">
      <c r="C39138" s="111"/>
    </row>
    <row r="39139">
      <c r="C39139" s="111"/>
    </row>
    <row r="39140">
      <c r="C39140" s="111"/>
    </row>
    <row r="39141">
      <c r="C39141" s="111"/>
    </row>
    <row r="39142">
      <c r="C39142" s="111"/>
    </row>
    <row r="39143">
      <c r="C39143" s="111"/>
    </row>
    <row r="39144">
      <c r="C39144" s="111"/>
    </row>
    <row r="39145">
      <c r="C39145" s="111"/>
    </row>
    <row r="39146">
      <c r="C39146" s="111"/>
    </row>
    <row r="39147">
      <c r="C39147" s="111"/>
    </row>
    <row r="39148">
      <c r="C39148" s="111"/>
    </row>
    <row r="39149">
      <c r="C39149" s="111"/>
    </row>
    <row r="39150">
      <c r="C39150" s="111"/>
    </row>
    <row r="39151">
      <c r="C39151" s="111"/>
    </row>
    <row r="39152">
      <c r="C39152" s="111"/>
    </row>
    <row r="39153">
      <c r="C39153" s="111"/>
    </row>
    <row r="39154">
      <c r="C39154" s="111"/>
    </row>
    <row r="39155">
      <c r="C39155" s="111"/>
    </row>
    <row r="39156">
      <c r="C39156" s="111"/>
    </row>
    <row r="39157">
      <c r="C39157" s="111"/>
    </row>
    <row r="39158">
      <c r="C39158" s="111"/>
    </row>
    <row r="39159">
      <c r="C39159" s="111"/>
    </row>
    <row r="39160">
      <c r="C39160" s="111"/>
    </row>
    <row r="39161">
      <c r="C39161" s="111"/>
    </row>
    <row r="39162">
      <c r="C39162" s="111"/>
    </row>
    <row r="39163">
      <c r="C39163" s="111"/>
    </row>
    <row r="39164">
      <c r="C39164" s="111"/>
    </row>
    <row r="39165">
      <c r="C39165" s="111"/>
    </row>
    <row r="39166">
      <c r="C39166" s="111"/>
    </row>
    <row r="39167">
      <c r="C39167" s="111"/>
    </row>
    <row r="39168">
      <c r="C39168" s="111"/>
    </row>
    <row r="39169">
      <c r="C39169" s="111"/>
    </row>
    <row r="39170">
      <c r="C39170" s="111"/>
    </row>
    <row r="39171">
      <c r="C39171" s="111"/>
    </row>
    <row r="39172">
      <c r="C39172" s="111"/>
    </row>
    <row r="39173">
      <c r="C39173" s="111"/>
    </row>
    <row r="39174">
      <c r="C39174" s="111"/>
    </row>
    <row r="39175">
      <c r="C39175" s="111"/>
    </row>
    <row r="39176">
      <c r="C39176" s="111"/>
    </row>
    <row r="39177">
      <c r="C39177" s="111"/>
    </row>
    <row r="39178">
      <c r="C39178" s="111"/>
    </row>
    <row r="39179">
      <c r="C39179" s="111"/>
    </row>
    <row r="39180">
      <c r="C39180" s="111"/>
    </row>
    <row r="39181">
      <c r="C39181" s="111"/>
    </row>
    <row r="39182">
      <c r="C39182" s="111"/>
    </row>
    <row r="39183">
      <c r="C39183" s="111"/>
    </row>
    <row r="39184">
      <c r="C39184" s="111"/>
    </row>
    <row r="39185">
      <c r="C39185" s="111"/>
    </row>
    <row r="39186">
      <c r="C39186" s="111"/>
    </row>
    <row r="39187">
      <c r="C39187" s="111"/>
    </row>
    <row r="39188">
      <c r="C39188" s="111"/>
    </row>
    <row r="39189">
      <c r="C39189" s="111"/>
    </row>
    <row r="39190">
      <c r="C39190" s="111"/>
    </row>
    <row r="39191">
      <c r="C39191" s="111"/>
    </row>
    <row r="39192">
      <c r="C39192" s="111"/>
    </row>
    <row r="39193">
      <c r="C39193" s="111"/>
    </row>
    <row r="39194">
      <c r="C39194" s="111"/>
    </row>
    <row r="39195">
      <c r="C39195" s="111"/>
    </row>
    <row r="39196">
      <c r="C39196" s="111"/>
    </row>
    <row r="39197">
      <c r="C39197" s="111"/>
    </row>
    <row r="39198">
      <c r="C39198" s="111"/>
    </row>
    <row r="39199">
      <c r="C39199" s="111"/>
    </row>
    <row r="39200">
      <c r="C39200" s="111"/>
    </row>
    <row r="39201">
      <c r="C39201" s="111"/>
    </row>
    <row r="39202">
      <c r="C39202" s="111"/>
    </row>
    <row r="39203">
      <c r="C39203" s="111"/>
    </row>
    <row r="39204">
      <c r="C39204" s="111"/>
    </row>
    <row r="39205">
      <c r="C39205" s="111"/>
    </row>
    <row r="39206">
      <c r="C39206" s="111"/>
    </row>
    <row r="39207">
      <c r="C39207" s="111"/>
    </row>
    <row r="39208">
      <c r="C39208" s="111"/>
    </row>
    <row r="39209">
      <c r="C39209" s="111"/>
    </row>
    <row r="39210">
      <c r="C39210" s="111"/>
    </row>
    <row r="39211">
      <c r="C39211" s="111"/>
    </row>
    <row r="39212">
      <c r="C39212" s="111"/>
    </row>
    <row r="39213">
      <c r="C39213" s="111"/>
    </row>
    <row r="39214">
      <c r="C39214" s="111"/>
    </row>
    <row r="39215">
      <c r="C39215" s="111"/>
    </row>
    <row r="39216">
      <c r="C39216" s="111"/>
    </row>
    <row r="39217">
      <c r="C39217" s="111"/>
    </row>
    <row r="39218">
      <c r="C39218" s="111"/>
    </row>
    <row r="39219">
      <c r="C39219" s="111"/>
    </row>
    <row r="39220">
      <c r="C39220" s="111"/>
    </row>
    <row r="39221">
      <c r="C39221" s="111"/>
    </row>
    <row r="39222">
      <c r="C39222" s="111"/>
    </row>
    <row r="39223">
      <c r="C39223" s="111"/>
    </row>
    <row r="39224">
      <c r="C39224" s="111"/>
    </row>
    <row r="39225">
      <c r="C39225" s="111"/>
    </row>
    <row r="39226">
      <c r="C39226" s="111"/>
    </row>
    <row r="39227">
      <c r="C39227" s="111"/>
    </row>
    <row r="39228">
      <c r="C39228" s="111"/>
    </row>
    <row r="39229">
      <c r="C39229" s="111"/>
    </row>
    <row r="39230">
      <c r="C39230" s="111"/>
    </row>
    <row r="39231">
      <c r="C39231" s="111"/>
    </row>
    <row r="39232">
      <c r="C39232" s="111"/>
    </row>
    <row r="39233">
      <c r="C39233" s="111"/>
    </row>
    <row r="39234">
      <c r="C39234" s="111"/>
    </row>
    <row r="39235">
      <c r="C39235" s="111"/>
    </row>
    <row r="39236">
      <c r="C39236" s="111"/>
    </row>
    <row r="39237">
      <c r="C39237" s="111"/>
    </row>
    <row r="39238">
      <c r="C39238" s="111"/>
    </row>
    <row r="39239">
      <c r="C39239" s="111"/>
    </row>
    <row r="39240">
      <c r="C39240" s="111"/>
    </row>
    <row r="39241">
      <c r="C39241" s="111"/>
    </row>
    <row r="39242">
      <c r="C39242" s="111"/>
    </row>
    <row r="39243">
      <c r="C39243" s="111"/>
    </row>
    <row r="39244">
      <c r="C39244" s="111"/>
    </row>
    <row r="39245">
      <c r="C39245" s="111"/>
    </row>
    <row r="39246">
      <c r="C39246" s="111"/>
    </row>
    <row r="39247">
      <c r="C39247" s="111"/>
    </row>
    <row r="39248">
      <c r="C39248" s="111"/>
    </row>
    <row r="39249">
      <c r="C39249" s="111"/>
    </row>
    <row r="39250">
      <c r="C39250" s="111"/>
    </row>
    <row r="39251">
      <c r="C39251" s="111"/>
    </row>
    <row r="39252">
      <c r="C39252" s="111"/>
    </row>
    <row r="39253">
      <c r="C39253" s="111"/>
    </row>
    <row r="39254">
      <c r="C39254" s="111"/>
    </row>
    <row r="39255">
      <c r="C39255" s="111"/>
    </row>
    <row r="39256">
      <c r="C39256" s="111"/>
    </row>
    <row r="39257">
      <c r="C39257" s="111"/>
    </row>
    <row r="39258">
      <c r="C39258" s="111"/>
    </row>
    <row r="39259">
      <c r="C39259" s="111"/>
    </row>
    <row r="39260">
      <c r="C39260" s="111"/>
    </row>
    <row r="39261">
      <c r="C39261" s="111"/>
    </row>
    <row r="39262">
      <c r="C39262" s="111"/>
    </row>
    <row r="39263">
      <c r="C39263" s="111"/>
    </row>
    <row r="39264">
      <c r="C39264" s="111"/>
    </row>
    <row r="39265">
      <c r="C39265" s="111"/>
    </row>
    <row r="39266">
      <c r="C39266" s="111"/>
    </row>
    <row r="39267">
      <c r="C39267" s="111"/>
    </row>
    <row r="39268">
      <c r="C39268" s="111"/>
    </row>
    <row r="39269">
      <c r="C39269" s="111"/>
    </row>
    <row r="39270">
      <c r="C39270" s="111"/>
    </row>
    <row r="39271">
      <c r="C39271" s="111"/>
    </row>
    <row r="39272">
      <c r="C39272" s="111"/>
    </row>
    <row r="39273">
      <c r="C39273" s="111"/>
    </row>
    <row r="39274">
      <c r="C39274" s="111"/>
    </row>
    <row r="39275">
      <c r="C39275" s="111"/>
    </row>
    <row r="39276">
      <c r="C39276" s="111"/>
    </row>
    <row r="39277">
      <c r="C39277" s="111"/>
    </row>
    <row r="39278">
      <c r="C39278" s="111"/>
    </row>
    <row r="39279">
      <c r="C39279" s="111"/>
    </row>
    <row r="39280">
      <c r="C39280" s="111"/>
    </row>
    <row r="39281">
      <c r="C39281" s="111"/>
    </row>
    <row r="39282">
      <c r="C39282" s="111"/>
    </row>
    <row r="39283">
      <c r="C39283" s="111"/>
    </row>
    <row r="39284">
      <c r="C39284" s="111"/>
    </row>
    <row r="39285">
      <c r="C39285" s="111"/>
    </row>
    <row r="39286">
      <c r="C39286" s="111"/>
    </row>
    <row r="39287">
      <c r="C39287" s="111"/>
    </row>
    <row r="39288">
      <c r="C39288" s="111"/>
    </row>
    <row r="39289">
      <c r="C39289" s="111"/>
    </row>
    <row r="39290">
      <c r="C39290" s="111"/>
    </row>
    <row r="39291">
      <c r="C39291" s="111"/>
    </row>
    <row r="39292">
      <c r="C39292" s="111"/>
    </row>
    <row r="39293">
      <c r="C39293" s="111"/>
    </row>
    <row r="39294">
      <c r="C39294" s="111"/>
    </row>
    <row r="39295">
      <c r="C39295" s="111"/>
    </row>
    <row r="39296">
      <c r="C39296" s="111"/>
    </row>
    <row r="39297">
      <c r="C39297" s="111"/>
    </row>
    <row r="39298">
      <c r="C39298" s="111"/>
    </row>
    <row r="39299">
      <c r="C39299" s="111"/>
    </row>
    <row r="39300">
      <c r="C39300" s="111"/>
    </row>
    <row r="39301">
      <c r="C39301" s="111"/>
    </row>
    <row r="39302">
      <c r="C39302" s="111"/>
    </row>
    <row r="39303">
      <c r="C39303" s="111"/>
    </row>
    <row r="39304">
      <c r="C39304" s="111"/>
    </row>
    <row r="39305">
      <c r="C39305" s="111"/>
    </row>
    <row r="39306">
      <c r="C39306" s="111"/>
    </row>
    <row r="39307">
      <c r="C39307" s="111"/>
    </row>
    <row r="39308">
      <c r="C39308" s="111"/>
    </row>
    <row r="39309">
      <c r="C39309" s="111"/>
    </row>
    <row r="39310">
      <c r="C39310" s="111"/>
    </row>
    <row r="39311">
      <c r="C39311" s="111"/>
    </row>
    <row r="39312">
      <c r="C39312" s="111"/>
    </row>
    <row r="39313">
      <c r="C39313" s="111"/>
    </row>
    <row r="39314">
      <c r="C39314" s="111"/>
    </row>
    <row r="39315">
      <c r="C39315" s="111"/>
    </row>
    <row r="39316">
      <c r="C39316" s="111"/>
    </row>
    <row r="39317">
      <c r="C39317" s="111"/>
    </row>
    <row r="39318">
      <c r="C39318" s="111"/>
    </row>
    <row r="39319">
      <c r="C39319" s="111"/>
    </row>
    <row r="39320">
      <c r="C39320" s="111"/>
    </row>
    <row r="39321">
      <c r="C39321" s="111"/>
    </row>
    <row r="39322">
      <c r="C39322" s="111"/>
    </row>
    <row r="39323">
      <c r="C39323" s="111"/>
    </row>
    <row r="39324">
      <c r="C39324" s="111"/>
    </row>
    <row r="39325">
      <c r="C39325" s="111"/>
    </row>
    <row r="39326">
      <c r="C39326" s="111"/>
    </row>
    <row r="39327">
      <c r="C39327" s="111"/>
    </row>
    <row r="39328">
      <c r="C39328" s="111"/>
    </row>
    <row r="39329">
      <c r="C39329" s="111"/>
    </row>
    <row r="39330">
      <c r="C39330" s="111"/>
    </row>
    <row r="39331">
      <c r="C39331" s="111"/>
    </row>
    <row r="39332">
      <c r="C39332" s="111"/>
    </row>
    <row r="39333">
      <c r="C39333" s="111"/>
    </row>
    <row r="39334">
      <c r="C39334" s="111"/>
    </row>
    <row r="39335">
      <c r="C39335" s="111"/>
    </row>
    <row r="39336">
      <c r="C39336" s="111"/>
    </row>
    <row r="39337">
      <c r="C39337" s="111"/>
    </row>
    <row r="39338">
      <c r="C39338" s="111"/>
    </row>
    <row r="39339">
      <c r="C39339" s="111"/>
    </row>
    <row r="39340">
      <c r="C39340" s="111"/>
    </row>
    <row r="39341">
      <c r="C39341" s="111"/>
    </row>
    <row r="39342">
      <c r="C39342" s="111"/>
    </row>
    <row r="39343">
      <c r="C39343" s="111"/>
    </row>
    <row r="39344">
      <c r="C39344" s="111"/>
    </row>
    <row r="39345">
      <c r="C39345" s="111"/>
    </row>
    <row r="39346">
      <c r="C39346" s="111"/>
    </row>
    <row r="39347">
      <c r="C39347" s="111"/>
    </row>
    <row r="39348">
      <c r="C39348" s="111"/>
    </row>
    <row r="39349">
      <c r="C39349" s="111"/>
    </row>
    <row r="39350">
      <c r="C39350" s="111"/>
    </row>
    <row r="39351">
      <c r="C39351" s="111"/>
    </row>
    <row r="39352">
      <c r="C39352" s="111"/>
    </row>
    <row r="39353">
      <c r="C39353" s="111"/>
    </row>
    <row r="39354">
      <c r="C39354" s="111"/>
    </row>
    <row r="39355">
      <c r="C39355" s="111"/>
    </row>
    <row r="39356">
      <c r="C39356" s="111"/>
    </row>
    <row r="39357">
      <c r="C39357" s="111"/>
    </row>
    <row r="39358">
      <c r="C39358" s="111"/>
    </row>
    <row r="39359">
      <c r="C39359" s="111"/>
    </row>
    <row r="39360">
      <c r="C39360" s="111"/>
    </row>
    <row r="39361">
      <c r="C39361" s="111"/>
    </row>
    <row r="39362">
      <c r="C39362" s="111"/>
    </row>
    <row r="39363">
      <c r="C39363" s="111"/>
    </row>
    <row r="39364">
      <c r="C39364" s="111"/>
    </row>
    <row r="39365">
      <c r="C39365" s="111"/>
    </row>
    <row r="39366">
      <c r="C39366" s="111"/>
    </row>
    <row r="39367">
      <c r="C39367" s="111"/>
    </row>
    <row r="39368">
      <c r="C39368" s="111"/>
    </row>
    <row r="39369">
      <c r="C39369" s="111"/>
    </row>
    <row r="39370">
      <c r="C39370" s="111"/>
    </row>
    <row r="39371">
      <c r="C39371" s="111"/>
    </row>
    <row r="39372">
      <c r="C39372" s="111"/>
    </row>
    <row r="39373">
      <c r="C39373" s="111"/>
    </row>
    <row r="39374">
      <c r="C39374" s="111"/>
    </row>
    <row r="39375">
      <c r="C39375" s="111"/>
    </row>
    <row r="39376">
      <c r="C39376" s="111"/>
    </row>
    <row r="39377">
      <c r="C39377" s="111"/>
    </row>
    <row r="39378">
      <c r="C39378" s="111"/>
    </row>
    <row r="39379">
      <c r="C39379" s="111"/>
    </row>
    <row r="39380">
      <c r="C39380" s="111"/>
    </row>
    <row r="39381">
      <c r="C39381" s="111"/>
    </row>
    <row r="39382">
      <c r="C39382" s="111"/>
    </row>
    <row r="39383">
      <c r="C39383" s="111"/>
    </row>
    <row r="39384">
      <c r="C39384" s="111"/>
    </row>
    <row r="39385">
      <c r="C39385" s="111"/>
    </row>
    <row r="39386">
      <c r="C39386" s="111"/>
    </row>
    <row r="39387">
      <c r="C39387" s="111"/>
    </row>
    <row r="39388">
      <c r="C39388" s="111"/>
    </row>
    <row r="39389">
      <c r="C39389" s="111"/>
    </row>
    <row r="39390">
      <c r="C39390" s="111"/>
    </row>
    <row r="39391">
      <c r="C39391" s="111"/>
    </row>
    <row r="39392">
      <c r="C39392" s="111"/>
    </row>
    <row r="39393">
      <c r="C39393" s="111"/>
    </row>
    <row r="39394">
      <c r="C39394" s="111"/>
    </row>
    <row r="39395">
      <c r="C39395" s="111"/>
    </row>
    <row r="39396">
      <c r="C39396" s="111"/>
    </row>
    <row r="39397">
      <c r="C39397" s="111"/>
    </row>
    <row r="39398">
      <c r="C39398" s="111"/>
    </row>
    <row r="39399">
      <c r="C39399" s="111"/>
    </row>
    <row r="39400">
      <c r="C39400" s="111"/>
    </row>
    <row r="39401">
      <c r="C39401" s="111"/>
    </row>
    <row r="39402">
      <c r="C39402" s="111"/>
    </row>
    <row r="39403">
      <c r="C39403" s="111"/>
    </row>
    <row r="39404">
      <c r="C39404" s="111"/>
    </row>
    <row r="39405">
      <c r="C39405" s="111"/>
    </row>
    <row r="39406">
      <c r="C39406" s="111"/>
    </row>
    <row r="39407">
      <c r="C39407" s="111"/>
    </row>
    <row r="39408">
      <c r="C39408" s="111"/>
    </row>
    <row r="39409">
      <c r="C39409" s="111"/>
    </row>
    <row r="39410">
      <c r="C39410" s="111"/>
    </row>
    <row r="39411">
      <c r="C39411" s="111"/>
    </row>
    <row r="39412">
      <c r="C39412" s="111"/>
    </row>
    <row r="39413">
      <c r="C39413" s="111"/>
    </row>
    <row r="39414">
      <c r="C39414" s="111"/>
    </row>
    <row r="39415">
      <c r="C39415" s="111"/>
    </row>
    <row r="39416">
      <c r="C39416" s="111"/>
    </row>
    <row r="39417">
      <c r="C39417" s="111"/>
    </row>
    <row r="39418">
      <c r="C39418" s="111"/>
    </row>
    <row r="39419">
      <c r="C39419" s="111"/>
    </row>
    <row r="39420">
      <c r="C39420" s="111"/>
    </row>
    <row r="39421">
      <c r="C39421" s="111"/>
    </row>
    <row r="39422">
      <c r="C39422" s="111"/>
    </row>
    <row r="39423">
      <c r="C39423" s="111"/>
    </row>
    <row r="39424">
      <c r="C39424" s="111"/>
    </row>
    <row r="39425">
      <c r="C39425" s="111"/>
    </row>
    <row r="39426">
      <c r="C39426" s="111"/>
    </row>
    <row r="39427">
      <c r="C39427" s="111"/>
    </row>
    <row r="39428">
      <c r="C39428" s="111"/>
    </row>
    <row r="39429">
      <c r="C39429" s="111"/>
    </row>
    <row r="39430">
      <c r="C39430" s="111"/>
    </row>
    <row r="39431">
      <c r="C39431" s="111"/>
    </row>
    <row r="39432">
      <c r="C39432" s="111"/>
    </row>
    <row r="39433">
      <c r="C39433" s="111"/>
    </row>
    <row r="39434">
      <c r="C39434" s="111"/>
    </row>
    <row r="39435">
      <c r="C39435" s="111"/>
    </row>
    <row r="39436">
      <c r="C39436" s="111"/>
    </row>
    <row r="39437">
      <c r="C39437" s="111"/>
    </row>
    <row r="39438">
      <c r="C39438" s="111"/>
    </row>
    <row r="39439">
      <c r="C39439" s="111"/>
    </row>
    <row r="39440">
      <c r="C39440" s="111"/>
    </row>
    <row r="39441">
      <c r="C39441" s="111"/>
    </row>
    <row r="39442">
      <c r="C39442" s="111"/>
    </row>
    <row r="39443">
      <c r="C39443" s="111"/>
    </row>
    <row r="39444">
      <c r="C39444" s="111"/>
    </row>
    <row r="39445">
      <c r="C39445" s="111"/>
    </row>
    <row r="39446">
      <c r="C39446" s="111"/>
    </row>
    <row r="39447">
      <c r="C39447" s="111"/>
    </row>
    <row r="39448">
      <c r="C39448" s="111"/>
    </row>
    <row r="39449">
      <c r="C39449" s="111"/>
    </row>
    <row r="39450">
      <c r="C39450" s="111"/>
    </row>
    <row r="39451">
      <c r="C39451" s="111"/>
    </row>
    <row r="39452">
      <c r="C39452" s="111"/>
    </row>
    <row r="39453">
      <c r="C39453" s="111"/>
    </row>
    <row r="39454">
      <c r="C39454" s="111"/>
    </row>
    <row r="39455">
      <c r="C39455" s="111"/>
    </row>
    <row r="39456">
      <c r="C39456" s="111"/>
    </row>
    <row r="39457">
      <c r="C39457" s="111"/>
    </row>
    <row r="39458">
      <c r="C39458" s="111"/>
    </row>
    <row r="39459">
      <c r="C39459" s="111"/>
    </row>
    <row r="39460">
      <c r="C39460" s="111"/>
    </row>
    <row r="39461">
      <c r="C39461" s="111"/>
    </row>
    <row r="39462">
      <c r="C39462" s="111"/>
    </row>
    <row r="39463">
      <c r="C39463" s="111"/>
    </row>
    <row r="39464">
      <c r="C39464" s="111"/>
    </row>
    <row r="39465">
      <c r="C39465" s="111"/>
    </row>
    <row r="39466">
      <c r="C39466" s="111"/>
    </row>
    <row r="39467">
      <c r="C39467" s="111"/>
    </row>
    <row r="39468">
      <c r="C39468" s="111"/>
    </row>
    <row r="39469">
      <c r="C39469" s="111"/>
    </row>
    <row r="39470">
      <c r="C39470" s="111"/>
    </row>
    <row r="39471">
      <c r="C39471" s="111"/>
    </row>
    <row r="39472">
      <c r="C39472" s="111"/>
    </row>
    <row r="39473">
      <c r="C39473" s="111"/>
    </row>
    <row r="39474">
      <c r="C39474" s="111"/>
    </row>
    <row r="39475">
      <c r="C39475" s="111"/>
    </row>
    <row r="39476">
      <c r="C39476" s="111"/>
    </row>
    <row r="39477">
      <c r="C39477" s="111"/>
    </row>
    <row r="39478">
      <c r="C39478" s="111"/>
    </row>
    <row r="39479">
      <c r="C39479" s="111"/>
    </row>
    <row r="39480">
      <c r="C39480" s="111"/>
    </row>
    <row r="39481">
      <c r="C39481" s="111"/>
    </row>
    <row r="39482">
      <c r="C39482" s="111"/>
    </row>
    <row r="39483">
      <c r="C39483" s="111"/>
    </row>
    <row r="39484">
      <c r="C39484" s="111"/>
    </row>
    <row r="39485">
      <c r="C39485" s="111"/>
    </row>
    <row r="39486">
      <c r="C39486" s="111"/>
    </row>
    <row r="39487">
      <c r="C39487" s="111"/>
    </row>
    <row r="39488">
      <c r="C39488" s="111"/>
    </row>
    <row r="39489">
      <c r="C39489" s="111"/>
    </row>
    <row r="39490">
      <c r="C39490" s="111"/>
    </row>
    <row r="39491">
      <c r="C39491" s="111"/>
    </row>
    <row r="39492">
      <c r="C39492" s="111"/>
    </row>
    <row r="39493">
      <c r="C39493" s="111"/>
    </row>
    <row r="39494">
      <c r="C39494" s="111"/>
    </row>
    <row r="39495">
      <c r="C39495" s="111"/>
    </row>
    <row r="39496">
      <c r="C39496" s="111"/>
    </row>
    <row r="39497">
      <c r="C39497" s="111"/>
    </row>
    <row r="39498">
      <c r="C39498" s="111"/>
    </row>
    <row r="39499">
      <c r="C39499" s="111"/>
    </row>
    <row r="39500">
      <c r="C39500" s="111"/>
    </row>
    <row r="39501">
      <c r="C39501" s="111"/>
    </row>
    <row r="39502">
      <c r="C39502" s="111"/>
    </row>
    <row r="39503">
      <c r="C39503" s="111"/>
    </row>
    <row r="39504">
      <c r="C39504" s="111"/>
    </row>
    <row r="39505">
      <c r="C39505" s="111"/>
    </row>
    <row r="39506">
      <c r="C39506" s="111"/>
    </row>
    <row r="39507">
      <c r="C39507" s="111"/>
    </row>
    <row r="39508">
      <c r="C39508" s="111"/>
    </row>
    <row r="39509">
      <c r="C39509" s="111"/>
    </row>
    <row r="39510">
      <c r="C39510" s="111"/>
    </row>
    <row r="39511">
      <c r="C39511" s="111"/>
    </row>
    <row r="39512">
      <c r="C39512" s="111"/>
    </row>
    <row r="39513">
      <c r="C39513" s="111"/>
    </row>
    <row r="39514">
      <c r="C39514" s="111"/>
    </row>
    <row r="39515">
      <c r="C39515" s="111"/>
    </row>
    <row r="39516">
      <c r="C39516" s="111"/>
    </row>
    <row r="39517">
      <c r="C39517" s="111"/>
    </row>
    <row r="39518">
      <c r="C39518" s="111"/>
    </row>
    <row r="39519">
      <c r="C39519" s="111"/>
    </row>
    <row r="39520">
      <c r="C39520" s="111"/>
    </row>
    <row r="39521">
      <c r="C39521" s="111"/>
    </row>
    <row r="39522">
      <c r="C39522" s="111"/>
    </row>
    <row r="39523">
      <c r="C39523" s="111"/>
    </row>
    <row r="39524">
      <c r="C39524" s="111"/>
    </row>
    <row r="39525">
      <c r="C39525" s="111"/>
    </row>
    <row r="39526">
      <c r="C39526" s="111"/>
    </row>
    <row r="39527">
      <c r="C39527" s="111"/>
    </row>
    <row r="39528">
      <c r="C39528" s="111"/>
    </row>
    <row r="39529">
      <c r="C39529" s="111"/>
    </row>
    <row r="39530">
      <c r="C39530" s="111"/>
    </row>
    <row r="39531">
      <c r="C39531" s="111"/>
    </row>
    <row r="39532">
      <c r="C39532" s="111"/>
    </row>
    <row r="39533">
      <c r="C39533" s="111"/>
    </row>
    <row r="39534">
      <c r="C39534" s="111"/>
    </row>
    <row r="39535">
      <c r="C39535" s="111"/>
    </row>
    <row r="39536">
      <c r="C39536" s="111"/>
    </row>
    <row r="39537">
      <c r="C39537" s="111"/>
    </row>
    <row r="39538">
      <c r="C39538" s="111"/>
    </row>
    <row r="39539">
      <c r="C39539" s="111"/>
    </row>
    <row r="39540">
      <c r="C39540" s="111"/>
    </row>
    <row r="39541">
      <c r="C39541" s="111"/>
    </row>
    <row r="39542">
      <c r="C39542" s="111"/>
    </row>
    <row r="39543">
      <c r="C39543" s="111"/>
    </row>
    <row r="39544">
      <c r="C39544" s="111"/>
    </row>
    <row r="39545">
      <c r="C39545" s="111"/>
    </row>
    <row r="39546">
      <c r="C39546" s="111"/>
    </row>
    <row r="39547">
      <c r="C39547" s="111"/>
    </row>
    <row r="39548">
      <c r="C39548" s="111"/>
    </row>
    <row r="39549">
      <c r="C39549" s="111"/>
    </row>
    <row r="39550">
      <c r="C39550" s="111"/>
    </row>
    <row r="39551">
      <c r="C39551" s="111"/>
    </row>
    <row r="39552">
      <c r="C39552" s="111"/>
    </row>
    <row r="39553">
      <c r="C39553" s="111"/>
    </row>
    <row r="39554">
      <c r="C39554" s="111"/>
    </row>
    <row r="39555">
      <c r="C39555" s="111"/>
    </row>
    <row r="39556">
      <c r="C39556" s="111"/>
    </row>
    <row r="39557">
      <c r="C39557" s="111"/>
    </row>
    <row r="39558">
      <c r="C39558" s="111"/>
    </row>
    <row r="39559">
      <c r="C39559" s="111"/>
    </row>
    <row r="39560">
      <c r="C39560" s="111"/>
    </row>
    <row r="39561">
      <c r="C39561" s="111"/>
    </row>
    <row r="39562">
      <c r="C39562" s="111"/>
    </row>
    <row r="39563">
      <c r="C39563" s="111"/>
    </row>
    <row r="39564">
      <c r="C39564" s="111"/>
    </row>
    <row r="39565">
      <c r="C39565" s="111"/>
    </row>
    <row r="39566">
      <c r="C39566" s="111"/>
    </row>
    <row r="39567">
      <c r="C39567" s="111"/>
    </row>
    <row r="39568">
      <c r="C39568" s="111"/>
    </row>
    <row r="39569">
      <c r="C39569" s="111"/>
    </row>
    <row r="39570">
      <c r="C39570" s="111"/>
    </row>
    <row r="39571">
      <c r="C39571" s="111"/>
    </row>
    <row r="39572">
      <c r="C39572" s="111"/>
    </row>
    <row r="39573">
      <c r="C39573" s="111"/>
    </row>
    <row r="39574">
      <c r="C39574" s="111"/>
    </row>
    <row r="39575">
      <c r="C39575" s="111"/>
    </row>
    <row r="39576">
      <c r="C39576" s="111"/>
    </row>
    <row r="39577">
      <c r="C39577" s="111"/>
    </row>
    <row r="39578">
      <c r="C39578" s="111"/>
    </row>
    <row r="39579">
      <c r="C39579" s="111"/>
    </row>
    <row r="39580">
      <c r="C39580" s="111"/>
    </row>
    <row r="39581">
      <c r="C39581" s="111"/>
    </row>
    <row r="39582">
      <c r="C39582" s="111"/>
    </row>
    <row r="39583">
      <c r="C39583" s="111"/>
    </row>
    <row r="39584">
      <c r="C39584" s="111"/>
    </row>
    <row r="39585">
      <c r="C39585" s="111"/>
    </row>
    <row r="39586">
      <c r="C39586" s="111"/>
    </row>
    <row r="39587">
      <c r="C39587" s="111"/>
    </row>
    <row r="39588">
      <c r="C39588" s="111"/>
    </row>
    <row r="39589">
      <c r="C39589" s="111"/>
    </row>
    <row r="39590">
      <c r="C39590" s="111"/>
    </row>
    <row r="39591">
      <c r="C39591" s="111"/>
    </row>
    <row r="39592">
      <c r="C39592" s="111"/>
    </row>
    <row r="39593">
      <c r="C39593" s="111"/>
    </row>
    <row r="39594">
      <c r="C39594" s="111"/>
    </row>
    <row r="39595">
      <c r="C39595" s="111"/>
    </row>
    <row r="39596">
      <c r="C39596" s="111"/>
    </row>
    <row r="39597">
      <c r="C39597" s="111"/>
    </row>
    <row r="39598">
      <c r="C39598" s="111"/>
    </row>
    <row r="39599">
      <c r="C39599" s="111"/>
    </row>
    <row r="39600">
      <c r="C39600" s="111"/>
    </row>
    <row r="39601">
      <c r="C39601" s="111"/>
    </row>
    <row r="39602">
      <c r="C39602" s="111"/>
    </row>
    <row r="39603">
      <c r="C39603" s="111"/>
    </row>
    <row r="39604">
      <c r="C39604" s="111"/>
    </row>
    <row r="39605">
      <c r="C39605" s="111"/>
    </row>
    <row r="39606">
      <c r="C39606" s="111"/>
    </row>
    <row r="39607">
      <c r="C39607" s="111"/>
    </row>
    <row r="39608">
      <c r="C39608" s="111"/>
    </row>
    <row r="39609">
      <c r="C39609" s="111"/>
    </row>
    <row r="39610">
      <c r="C39610" s="111"/>
    </row>
    <row r="39611">
      <c r="C39611" s="111"/>
    </row>
    <row r="39612">
      <c r="C39612" s="111"/>
    </row>
    <row r="39613">
      <c r="C39613" s="111"/>
    </row>
    <row r="39614">
      <c r="C39614" s="111"/>
    </row>
    <row r="39615">
      <c r="C39615" s="111"/>
    </row>
    <row r="39616">
      <c r="C39616" s="111"/>
    </row>
    <row r="39617">
      <c r="C39617" s="111"/>
    </row>
    <row r="39618">
      <c r="C39618" s="111"/>
    </row>
    <row r="39619">
      <c r="C39619" s="111"/>
    </row>
    <row r="39620">
      <c r="C39620" s="111"/>
    </row>
    <row r="39621">
      <c r="C39621" s="111"/>
    </row>
    <row r="39622">
      <c r="C39622" s="111"/>
    </row>
    <row r="39623">
      <c r="C39623" s="111"/>
    </row>
    <row r="39624">
      <c r="C39624" s="111"/>
    </row>
    <row r="39625">
      <c r="C39625" s="111"/>
    </row>
    <row r="39626">
      <c r="C39626" s="111"/>
    </row>
    <row r="39627">
      <c r="C39627" s="111"/>
    </row>
    <row r="39628">
      <c r="C39628" s="111"/>
    </row>
    <row r="39629">
      <c r="C39629" s="111"/>
    </row>
    <row r="39630">
      <c r="C39630" s="111"/>
    </row>
    <row r="39631">
      <c r="C39631" s="111"/>
    </row>
    <row r="39632">
      <c r="C39632" s="111"/>
    </row>
    <row r="39633">
      <c r="C39633" s="111"/>
    </row>
    <row r="39634">
      <c r="C39634" s="111"/>
    </row>
    <row r="39635">
      <c r="C39635" s="111"/>
    </row>
    <row r="39636">
      <c r="C39636" s="111"/>
    </row>
    <row r="39637">
      <c r="C39637" s="111"/>
    </row>
    <row r="39638">
      <c r="C39638" s="111"/>
    </row>
    <row r="39639">
      <c r="C39639" s="111"/>
    </row>
    <row r="39640">
      <c r="C39640" s="111"/>
    </row>
    <row r="39641">
      <c r="C39641" s="111"/>
    </row>
    <row r="39642">
      <c r="C39642" s="111"/>
    </row>
    <row r="39643">
      <c r="C39643" s="111"/>
    </row>
    <row r="39644">
      <c r="C39644" s="111"/>
    </row>
    <row r="39645">
      <c r="C39645" s="111"/>
    </row>
    <row r="39646">
      <c r="C39646" s="111"/>
    </row>
    <row r="39647">
      <c r="C39647" s="111"/>
    </row>
    <row r="39648">
      <c r="C39648" s="111"/>
    </row>
    <row r="39649">
      <c r="C39649" s="111"/>
    </row>
    <row r="39650">
      <c r="C39650" s="111"/>
    </row>
    <row r="39651">
      <c r="C39651" s="111"/>
    </row>
    <row r="39652">
      <c r="C39652" s="111"/>
    </row>
    <row r="39653">
      <c r="C39653" s="111"/>
    </row>
    <row r="39654">
      <c r="C39654" s="111"/>
    </row>
    <row r="39655">
      <c r="C39655" s="111"/>
    </row>
    <row r="39656">
      <c r="C39656" s="111"/>
    </row>
    <row r="39657">
      <c r="C39657" s="111"/>
    </row>
    <row r="39658">
      <c r="C39658" s="111"/>
    </row>
    <row r="39659">
      <c r="C39659" s="111"/>
    </row>
    <row r="39660">
      <c r="C39660" s="111"/>
    </row>
    <row r="39661">
      <c r="C39661" s="111"/>
    </row>
    <row r="39662">
      <c r="C39662" s="111"/>
    </row>
    <row r="39663">
      <c r="C39663" s="111"/>
    </row>
    <row r="39664">
      <c r="C39664" s="111"/>
    </row>
    <row r="39665">
      <c r="C39665" s="111"/>
    </row>
    <row r="39666">
      <c r="C39666" s="111"/>
    </row>
    <row r="39667">
      <c r="C39667" s="111"/>
    </row>
    <row r="39668">
      <c r="C39668" s="111"/>
    </row>
    <row r="39669">
      <c r="C39669" s="111"/>
    </row>
    <row r="39670">
      <c r="C39670" s="111"/>
    </row>
    <row r="39671">
      <c r="C39671" s="111"/>
    </row>
    <row r="39672">
      <c r="C39672" s="111"/>
    </row>
    <row r="39673">
      <c r="C39673" s="111"/>
    </row>
    <row r="39674">
      <c r="C39674" s="111"/>
    </row>
    <row r="39675">
      <c r="C39675" s="111"/>
    </row>
    <row r="39676">
      <c r="C39676" s="111"/>
    </row>
    <row r="39677">
      <c r="C39677" s="111"/>
    </row>
    <row r="39678">
      <c r="C39678" s="111"/>
    </row>
    <row r="39679">
      <c r="C39679" s="111"/>
    </row>
    <row r="39680">
      <c r="C39680" s="111"/>
    </row>
    <row r="39681">
      <c r="C39681" s="111"/>
    </row>
    <row r="39682">
      <c r="C39682" s="111"/>
    </row>
    <row r="39683">
      <c r="C39683" s="111"/>
    </row>
    <row r="39684">
      <c r="C39684" s="111"/>
    </row>
    <row r="39685">
      <c r="C39685" s="111"/>
    </row>
    <row r="39686">
      <c r="C39686" s="111"/>
    </row>
    <row r="39687">
      <c r="C39687" s="111"/>
    </row>
    <row r="39688">
      <c r="C39688" s="111"/>
    </row>
    <row r="39689">
      <c r="C39689" s="111"/>
    </row>
    <row r="39690">
      <c r="C39690" s="111"/>
    </row>
    <row r="39691">
      <c r="C39691" s="111"/>
    </row>
    <row r="39692">
      <c r="C39692" s="111"/>
    </row>
    <row r="39693">
      <c r="C39693" s="111"/>
    </row>
    <row r="39694">
      <c r="C39694" s="111"/>
    </row>
    <row r="39695">
      <c r="C39695" s="111"/>
    </row>
    <row r="39696">
      <c r="C39696" s="111"/>
    </row>
    <row r="39697">
      <c r="C39697" s="111"/>
    </row>
    <row r="39698">
      <c r="C39698" s="111"/>
    </row>
    <row r="39699">
      <c r="C39699" s="111"/>
    </row>
    <row r="39700">
      <c r="C39700" s="111"/>
    </row>
    <row r="39701">
      <c r="C39701" s="111"/>
    </row>
    <row r="39702">
      <c r="C39702" s="111"/>
    </row>
    <row r="39703">
      <c r="C39703" s="111"/>
    </row>
    <row r="39704">
      <c r="C39704" s="111"/>
    </row>
    <row r="39705">
      <c r="C39705" s="111"/>
    </row>
    <row r="39706">
      <c r="C39706" s="111"/>
    </row>
    <row r="39707">
      <c r="C39707" s="111"/>
    </row>
    <row r="39708">
      <c r="C39708" s="111"/>
    </row>
    <row r="39709">
      <c r="C39709" s="111"/>
    </row>
    <row r="39710">
      <c r="C39710" s="111"/>
    </row>
    <row r="39711">
      <c r="C39711" s="111"/>
    </row>
    <row r="39712">
      <c r="C39712" s="111"/>
    </row>
    <row r="39713">
      <c r="C39713" s="111"/>
    </row>
    <row r="39714">
      <c r="C39714" s="111"/>
    </row>
    <row r="39715">
      <c r="C39715" s="111"/>
    </row>
    <row r="39716">
      <c r="C39716" s="111"/>
    </row>
    <row r="39717">
      <c r="C39717" s="111"/>
    </row>
    <row r="39718">
      <c r="C39718" s="111"/>
    </row>
    <row r="39719">
      <c r="C39719" s="111"/>
    </row>
    <row r="39720">
      <c r="C39720" s="111"/>
    </row>
    <row r="39721">
      <c r="C39721" s="111"/>
    </row>
    <row r="39722">
      <c r="C39722" s="111"/>
    </row>
    <row r="39723">
      <c r="C39723" s="111"/>
    </row>
    <row r="39724">
      <c r="C39724" s="111"/>
    </row>
    <row r="39725">
      <c r="C39725" s="111"/>
    </row>
    <row r="39726">
      <c r="C39726" s="111"/>
    </row>
    <row r="39727">
      <c r="C39727" s="111"/>
    </row>
    <row r="39728">
      <c r="C39728" s="111"/>
    </row>
    <row r="39729">
      <c r="C39729" s="111"/>
    </row>
    <row r="39730">
      <c r="C39730" s="111"/>
    </row>
    <row r="39731">
      <c r="C39731" s="111"/>
    </row>
    <row r="39732">
      <c r="C39732" s="111"/>
    </row>
    <row r="39733">
      <c r="C39733" s="111"/>
    </row>
    <row r="39734">
      <c r="C39734" s="111"/>
    </row>
    <row r="39735">
      <c r="C39735" s="111"/>
    </row>
    <row r="39736">
      <c r="C39736" s="111"/>
    </row>
    <row r="39737">
      <c r="C39737" s="111"/>
    </row>
    <row r="39738">
      <c r="C39738" s="111"/>
    </row>
    <row r="39739">
      <c r="C39739" s="111"/>
    </row>
    <row r="39740">
      <c r="C39740" s="111"/>
    </row>
    <row r="39741">
      <c r="C39741" s="111"/>
    </row>
    <row r="39742">
      <c r="C39742" s="111"/>
    </row>
    <row r="39743">
      <c r="C39743" s="111"/>
    </row>
    <row r="39744">
      <c r="C39744" s="111"/>
    </row>
    <row r="39745">
      <c r="C39745" s="111"/>
    </row>
    <row r="39746">
      <c r="C39746" s="111"/>
    </row>
    <row r="39747">
      <c r="C39747" s="111"/>
    </row>
    <row r="39748">
      <c r="C39748" s="111"/>
    </row>
    <row r="39749">
      <c r="C39749" s="111"/>
    </row>
    <row r="39750">
      <c r="C39750" s="111"/>
    </row>
    <row r="39751">
      <c r="C39751" s="111"/>
    </row>
    <row r="39752">
      <c r="C39752" s="111"/>
    </row>
    <row r="39753">
      <c r="C39753" s="111"/>
    </row>
    <row r="39754">
      <c r="C39754" s="111"/>
    </row>
    <row r="39755">
      <c r="C39755" s="111"/>
    </row>
    <row r="39756">
      <c r="C39756" s="111"/>
    </row>
    <row r="39757">
      <c r="C39757" s="111"/>
    </row>
    <row r="39758">
      <c r="C39758" s="111"/>
    </row>
    <row r="39759">
      <c r="C39759" s="111"/>
    </row>
    <row r="39760">
      <c r="C39760" s="111"/>
    </row>
    <row r="39761">
      <c r="C39761" s="111"/>
    </row>
    <row r="39762">
      <c r="C39762" s="111"/>
    </row>
    <row r="39763">
      <c r="C39763" s="111"/>
    </row>
    <row r="39764">
      <c r="C39764" s="111"/>
    </row>
    <row r="39765">
      <c r="C39765" s="111"/>
    </row>
    <row r="39766">
      <c r="C39766" s="111"/>
    </row>
    <row r="39767">
      <c r="C39767" s="111"/>
    </row>
    <row r="39768">
      <c r="C39768" s="111"/>
    </row>
    <row r="39769">
      <c r="C39769" s="111"/>
    </row>
    <row r="39770">
      <c r="C39770" s="111"/>
    </row>
    <row r="39771">
      <c r="C39771" s="111"/>
    </row>
    <row r="39772">
      <c r="C39772" s="111"/>
    </row>
    <row r="39773">
      <c r="C39773" s="111"/>
    </row>
    <row r="39774">
      <c r="C39774" s="111"/>
    </row>
    <row r="39775">
      <c r="C39775" s="111"/>
    </row>
    <row r="39776">
      <c r="C39776" s="111"/>
    </row>
    <row r="39777">
      <c r="C39777" s="111"/>
    </row>
    <row r="39778">
      <c r="C39778" s="111"/>
    </row>
    <row r="39779">
      <c r="C39779" s="111"/>
    </row>
    <row r="39780">
      <c r="C39780" s="111"/>
    </row>
    <row r="39781">
      <c r="C39781" s="111"/>
    </row>
    <row r="39782">
      <c r="C39782" s="111"/>
    </row>
    <row r="39783">
      <c r="C39783" s="111"/>
    </row>
    <row r="39784">
      <c r="C39784" s="111"/>
    </row>
    <row r="39785">
      <c r="C39785" s="111"/>
    </row>
    <row r="39786">
      <c r="C39786" s="111"/>
    </row>
    <row r="39787">
      <c r="C39787" s="111"/>
    </row>
    <row r="39788">
      <c r="C39788" s="111"/>
    </row>
    <row r="39789">
      <c r="C39789" s="111"/>
    </row>
    <row r="39790">
      <c r="C39790" s="111"/>
    </row>
    <row r="39791">
      <c r="C39791" s="111"/>
    </row>
    <row r="39792">
      <c r="C39792" s="111"/>
    </row>
    <row r="39793">
      <c r="C39793" s="111"/>
    </row>
    <row r="39794">
      <c r="C39794" s="111"/>
    </row>
    <row r="39795">
      <c r="C39795" s="111"/>
    </row>
    <row r="39796">
      <c r="C39796" s="111"/>
    </row>
    <row r="39797">
      <c r="C39797" s="111"/>
    </row>
    <row r="39798">
      <c r="C39798" s="111"/>
    </row>
    <row r="39799">
      <c r="C39799" s="111"/>
    </row>
    <row r="39800">
      <c r="C39800" s="111"/>
    </row>
    <row r="39801">
      <c r="C39801" s="111"/>
    </row>
    <row r="39802">
      <c r="C39802" s="111"/>
    </row>
    <row r="39803">
      <c r="C39803" s="111"/>
    </row>
    <row r="39804">
      <c r="C39804" s="111"/>
    </row>
    <row r="39805">
      <c r="C39805" s="111"/>
    </row>
    <row r="39806">
      <c r="C39806" s="111"/>
    </row>
    <row r="39807">
      <c r="C39807" s="111"/>
    </row>
    <row r="39808">
      <c r="C39808" s="111"/>
    </row>
    <row r="39809">
      <c r="C39809" s="111"/>
    </row>
    <row r="39810">
      <c r="C39810" s="111"/>
    </row>
    <row r="39811">
      <c r="C39811" s="111"/>
    </row>
    <row r="39812">
      <c r="C39812" s="111"/>
    </row>
    <row r="39813">
      <c r="C39813" s="111"/>
    </row>
    <row r="39814">
      <c r="C39814" s="111"/>
    </row>
    <row r="39815">
      <c r="C39815" s="111"/>
    </row>
    <row r="39816">
      <c r="C39816" s="111"/>
    </row>
    <row r="39817">
      <c r="C39817" s="111"/>
    </row>
    <row r="39818">
      <c r="C39818" s="111"/>
    </row>
    <row r="39819">
      <c r="C39819" s="111"/>
    </row>
    <row r="39820">
      <c r="C39820" s="111"/>
    </row>
    <row r="39821">
      <c r="C39821" s="111"/>
    </row>
    <row r="39822">
      <c r="C39822" s="111"/>
    </row>
    <row r="39823">
      <c r="C39823" s="111"/>
    </row>
    <row r="39824">
      <c r="C39824" s="111"/>
    </row>
    <row r="39825">
      <c r="C39825" s="111"/>
    </row>
    <row r="39826">
      <c r="C39826" s="111"/>
    </row>
    <row r="39827">
      <c r="C39827" s="111"/>
    </row>
    <row r="39828">
      <c r="C39828" s="111"/>
    </row>
    <row r="39829">
      <c r="C39829" s="111"/>
    </row>
    <row r="39830">
      <c r="C39830" s="111"/>
    </row>
    <row r="39831">
      <c r="C39831" s="111"/>
    </row>
    <row r="39832">
      <c r="C39832" s="111"/>
    </row>
    <row r="39833">
      <c r="C39833" s="111"/>
    </row>
    <row r="39834">
      <c r="C39834" s="111"/>
    </row>
    <row r="39835">
      <c r="C39835" s="111"/>
    </row>
    <row r="39836">
      <c r="C39836" s="111"/>
    </row>
    <row r="39837">
      <c r="C39837" s="111"/>
    </row>
    <row r="39838">
      <c r="C39838" s="111"/>
    </row>
    <row r="39839">
      <c r="C39839" s="111"/>
    </row>
    <row r="39840">
      <c r="C39840" s="111"/>
    </row>
    <row r="39841">
      <c r="C39841" s="111"/>
    </row>
    <row r="39842">
      <c r="C39842" s="111"/>
    </row>
    <row r="39843">
      <c r="C39843" s="111"/>
    </row>
    <row r="39844">
      <c r="C39844" s="111"/>
    </row>
    <row r="39845">
      <c r="C39845" s="111"/>
    </row>
    <row r="39846">
      <c r="C39846" s="111"/>
    </row>
    <row r="39847">
      <c r="C39847" s="111"/>
    </row>
    <row r="39848">
      <c r="C39848" s="111"/>
    </row>
    <row r="39849">
      <c r="C39849" s="111"/>
    </row>
    <row r="39850">
      <c r="C39850" s="111"/>
    </row>
    <row r="39851">
      <c r="C39851" s="111"/>
    </row>
    <row r="39852">
      <c r="C39852" s="111"/>
    </row>
    <row r="39853">
      <c r="C39853" s="111"/>
    </row>
    <row r="39854">
      <c r="C39854" s="111"/>
    </row>
    <row r="39855">
      <c r="C39855" s="111"/>
    </row>
    <row r="39856">
      <c r="C39856" s="111"/>
    </row>
    <row r="39857">
      <c r="C39857" s="111"/>
    </row>
    <row r="39858">
      <c r="C39858" s="111"/>
    </row>
    <row r="39859">
      <c r="C39859" s="111"/>
    </row>
    <row r="39860">
      <c r="C39860" s="111"/>
    </row>
    <row r="39861">
      <c r="C39861" s="111"/>
    </row>
    <row r="39862">
      <c r="C39862" s="111"/>
    </row>
    <row r="39863">
      <c r="C39863" s="111"/>
    </row>
    <row r="39864">
      <c r="C39864" s="111"/>
    </row>
    <row r="39865">
      <c r="C39865" s="111"/>
    </row>
    <row r="39866">
      <c r="C39866" s="111"/>
    </row>
    <row r="39867">
      <c r="C39867" s="111"/>
    </row>
    <row r="39868">
      <c r="C39868" s="111"/>
    </row>
    <row r="39869">
      <c r="C39869" s="111"/>
    </row>
    <row r="39870">
      <c r="C39870" s="111"/>
    </row>
    <row r="39871">
      <c r="C39871" s="111"/>
    </row>
    <row r="39872">
      <c r="C39872" s="111"/>
    </row>
    <row r="39873">
      <c r="C39873" s="111"/>
    </row>
    <row r="39874">
      <c r="C39874" s="111"/>
    </row>
    <row r="39875">
      <c r="C39875" s="111"/>
    </row>
    <row r="39876">
      <c r="C39876" s="111"/>
    </row>
    <row r="39877">
      <c r="C39877" s="111"/>
    </row>
    <row r="39878">
      <c r="C39878" s="111"/>
    </row>
    <row r="39879">
      <c r="C39879" s="111"/>
    </row>
    <row r="39880">
      <c r="C39880" s="111"/>
    </row>
    <row r="39881">
      <c r="C39881" s="111"/>
    </row>
    <row r="39882">
      <c r="C39882" s="111"/>
    </row>
    <row r="39883">
      <c r="C39883" s="111"/>
    </row>
    <row r="39884">
      <c r="C39884" s="111"/>
    </row>
    <row r="39885">
      <c r="C39885" s="111"/>
    </row>
    <row r="39886">
      <c r="C39886" s="111"/>
    </row>
    <row r="39887">
      <c r="C39887" s="111"/>
    </row>
    <row r="39888">
      <c r="C39888" s="111"/>
    </row>
    <row r="39889">
      <c r="C39889" s="111"/>
    </row>
    <row r="39890">
      <c r="C39890" s="111"/>
    </row>
    <row r="39891">
      <c r="C39891" s="111"/>
    </row>
    <row r="39892">
      <c r="C39892" s="111"/>
    </row>
    <row r="39893">
      <c r="C39893" s="111"/>
    </row>
    <row r="39894">
      <c r="C39894" s="111"/>
    </row>
    <row r="39895">
      <c r="C39895" s="111"/>
    </row>
    <row r="39896">
      <c r="C39896" s="111"/>
    </row>
    <row r="39897">
      <c r="C39897" s="111"/>
    </row>
    <row r="39898">
      <c r="C39898" s="111"/>
    </row>
    <row r="39899">
      <c r="C39899" s="111"/>
    </row>
    <row r="39900">
      <c r="C39900" s="111"/>
    </row>
    <row r="39901">
      <c r="C39901" s="111"/>
    </row>
    <row r="39902">
      <c r="C39902" s="111"/>
    </row>
    <row r="39903">
      <c r="C39903" s="111"/>
    </row>
    <row r="39904">
      <c r="C39904" s="111"/>
    </row>
    <row r="39905">
      <c r="C39905" s="111"/>
    </row>
    <row r="39906">
      <c r="C39906" s="111"/>
    </row>
    <row r="39907">
      <c r="C39907" s="111"/>
    </row>
    <row r="39908">
      <c r="C39908" s="111"/>
    </row>
    <row r="39909">
      <c r="C39909" s="111"/>
    </row>
    <row r="39910">
      <c r="C39910" s="111"/>
    </row>
    <row r="39911">
      <c r="C39911" s="111"/>
    </row>
    <row r="39912">
      <c r="C39912" s="111"/>
    </row>
    <row r="39913">
      <c r="C39913" s="111"/>
    </row>
    <row r="39914">
      <c r="C39914" s="111"/>
    </row>
    <row r="39915">
      <c r="C39915" s="111"/>
    </row>
    <row r="39916">
      <c r="C39916" s="111"/>
    </row>
    <row r="39917">
      <c r="C39917" s="111"/>
    </row>
    <row r="39918">
      <c r="C39918" s="111"/>
    </row>
    <row r="39919">
      <c r="C39919" s="111"/>
    </row>
    <row r="39920">
      <c r="C39920" s="111"/>
    </row>
    <row r="39921">
      <c r="C39921" s="111"/>
    </row>
    <row r="39922">
      <c r="C39922" s="111"/>
    </row>
    <row r="39923">
      <c r="C39923" s="111"/>
    </row>
    <row r="39924">
      <c r="C39924" s="111"/>
    </row>
    <row r="39925">
      <c r="C39925" s="111"/>
    </row>
    <row r="39926">
      <c r="C39926" s="111"/>
    </row>
    <row r="39927">
      <c r="C39927" s="111"/>
    </row>
    <row r="39928">
      <c r="C39928" s="111"/>
    </row>
    <row r="39929">
      <c r="C39929" s="111"/>
    </row>
    <row r="39930">
      <c r="C39930" s="111"/>
    </row>
    <row r="39931">
      <c r="C39931" s="111"/>
    </row>
    <row r="39932">
      <c r="C39932" s="111"/>
    </row>
    <row r="39933">
      <c r="C39933" s="111"/>
    </row>
    <row r="39934">
      <c r="C39934" s="111"/>
    </row>
    <row r="39935">
      <c r="C39935" s="111"/>
    </row>
    <row r="39936">
      <c r="C39936" s="111"/>
    </row>
    <row r="39937">
      <c r="C39937" s="111"/>
    </row>
    <row r="39938">
      <c r="C39938" s="111"/>
    </row>
    <row r="39939">
      <c r="C39939" s="111"/>
    </row>
    <row r="39940">
      <c r="C39940" s="111"/>
    </row>
    <row r="39941">
      <c r="C39941" s="111"/>
    </row>
    <row r="39942">
      <c r="C39942" s="111"/>
    </row>
    <row r="39943">
      <c r="C39943" s="111"/>
    </row>
    <row r="39944">
      <c r="C39944" s="111"/>
    </row>
    <row r="39945">
      <c r="C39945" s="111"/>
    </row>
    <row r="39946">
      <c r="C39946" s="111"/>
    </row>
    <row r="39947">
      <c r="C39947" s="111"/>
    </row>
    <row r="39948">
      <c r="C39948" s="111"/>
    </row>
    <row r="39949">
      <c r="C39949" s="111"/>
    </row>
    <row r="39950">
      <c r="C39950" s="111"/>
    </row>
    <row r="39951">
      <c r="C39951" s="111"/>
    </row>
    <row r="39952">
      <c r="C39952" s="111"/>
    </row>
    <row r="39953">
      <c r="C39953" s="111"/>
    </row>
    <row r="39954">
      <c r="C39954" s="111"/>
    </row>
    <row r="39955">
      <c r="C39955" s="111"/>
    </row>
    <row r="39956">
      <c r="C39956" s="111"/>
    </row>
    <row r="39957">
      <c r="C39957" s="111"/>
    </row>
    <row r="39958">
      <c r="C39958" s="111"/>
    </row>
    <row r="39959">
      <c r="C39959" s="111"/>
    </row>
    <row r="39960">
      <c r="C39960" s="111"/>
    </row>
    <row r="39961">
      <c r="C39961" s="111"/>
    </row>
    <row r="39962">
      <c r="C39962" s="111"/>
    </row>
    <row r="39963">
      <c r="C39963" s="111"/>
    </row>
    <row r="39964">
      <c r="C39964" s="111"/>
    </row>
    <row r="39965">
      <c r="C39965" s="111"/>
    </row>
    <row r="39966">
      <c r="C39966" s="111"/>
    </row>
    <row r="39967">
      <c r="C39967" s="111"/>
    </row>
    <row r="39968">
      <c r="C39968" s="111"/>
    </row>
    <row r="39969">
      <c r="C39969" s="111"/>
    </row>
    <row r="39970">
      <c r="C39970" s="111"/>
    </row>
    <row r="39971">
      <c r="C39971" s="111"/>
    </row>
    <row r="39972">
      <c r="C39972" s="111"/>
    </row>
    <row r="39973">
      <c r="C39973" s="111"/>
    </row>
    <row r="39974">
      <c r="C39974" s="111"/>
    </row>
    <row r="39975">
      <c r="C39975" s="111"/>
    </row>
    <row r="39976">
      <c r="C39976" s="111"/>
    </row>
    <row r="39977">
      <c r="C39977" s="111"/>
    </row>
    <row r="39978">
      <c r="C39978" s="111"/>
    </row>
    <row r="39979">
      <c r="C39979" s="111"/>
    </row>
    <row r="39980">
      <c r="C39980" s="111"/>
    </row>
    <row r="39981">
      <c r="C39981" s="111"/>
    </row>
    <row r="39982">
      <c r="C39982" s="111"/>
    </row>
    <row r="39983">
      <c r="C39983" s="111"/>
    </row>
    <row r="39984">
      <c r="C39984" s="111"/>
    </row>
    <row r="39985">
      <c r="C39985" s="111"/>
    </row>
    <row r="39986">
      <c r="C39986" s="111"/>
    </row>
    <row r="39987">
      <c r="C39987" s="111"/>
    </row>
    <row r="39988">
      <c r="C39988" s="111"/>
    </row>
    <row r="39989">
      <c r="C39989" s="111"/>
    </row>
    <row r="39990">
      <c r="C39990" s="111"/>
    </row>
    <row r="39991">
      <c r="C39991" s="111"/>
    </row>
    <row r="39992">
      <c r="C39992" s="111"/>
    </row>
    <row r="39993">
      <c r="C39993" s="111"/>
    </row>
    <row r="39994">
      <c r="C39994" s="111"/>
    </row>
    <row r="39995">
      <c r="C39995" s="111"/>
    </row>
    <row r="39996">
      <c r="C39996" s="111"/>
    </row>
    <row r="39997">
      <c r="C39997" s="111"/>
    </row>
    <row r="39998">
      <c r="C39998" s="111"/>
    </row>
    <row r="39999">
      <c r="C39999" s="111"/>
    </row>
    <row r="40000">
      <c r="C40000" s="111"/>
    </row>
    <row r="40001">
      <c r="C40001" s="111"/>
    </row>
    <row r="40002">
      <c r="C40002" s="111"/>
    </row>
    <row r="40003">
      <c r="C40003" s="111"/>
    </row>
    <row r="40004">
      <c r="C40004" s="111"/>
    </row>
    <row r="40005">
      <c r="C40005" s="111"/>
    </row>
    <row r="40006">
      <c r="C40006" s="111"/>
    </row>
    <row r="40007">
      <c r="C40007" s="111"/>
    </row>
    <row r="40008">
      <c r="C40008" s="111"/>
    </row>
    <row r="40009">
      <c r="C40009" s="111"/>
    </row>
    <row r="40010">
      <c r="C40010" s="111"/>
    </row>
    <row r="40011">
      <c r="C40011" s="111"/>
    </row>
    <row r="40012">
      <c r="C40012" s="111"/>
    </row>
    <row r="40013">
      <c r="C40013" s="111"/>
    </row>
    <row r="40014">
      <c r="C40014" s="111"/>
    </row>
    <row r="40015">
      <c r="C40015" s="111"/>
    </row>
    <row r="40016">
      <c r="C40016" s="111"/>
    </row>
    <row r="40017">
      <c r="C40017" s="111"/>
    </row>
    <row r="40018">
      <c r="C40018" s="111"/>
    </row>
    <row r="40019">
      <c r="C40019" s="111"/>
    </row>
    <row r="40020">
      <c r="C40020" s="111"/>
    </row>
    <row r="40021">
      <c r="C40021" s="111"/>
    </row>
    <row r="40022">
      <c r="C40022" s="111"/>
    </row>
    <row r="40023">
      <c r="C40023" s="111"/>
    </row>
    <row r="40024">
      <c r="C40024" s="111"/>
    </row>
    <row r="40025">
      <c r="C40025" s="111"/>
    </row>
    <row r="40026">
      <c r="C40026" s="111"/>
    </row>
    <row r="40027">
      <c r="C40027" s="111"/>
    </row>
    <row r="40028">
      <c r="C40028" s="111"/>
    </row>
    <row r="40029">
      <c r="C40029" s="111"/>
    </row>
    <row r="40030">
      <c r="C40030" s="111"/>
    </row>
    <row r="40031">
      <c r="C40031" s="111"/>
    </row>
    <row r="40032">
      <c r="C40032" s="111"/>
    </row>
    <row r="40033">
      <c r="C40033" s="111"/>
    </row>
    <row r="40034">
      <c r="C40034" s="111"/>
    </row>
    <row r="40035">
      <c r="C40035" s="111"/>
    </row>
    <row r="40036">
      <c r="C40036" s="111"/>
    </row>
    <row r="40037">
      <c r="C40037" s="111"/>
    </row>
    <row r="40038">
      <c r="C40038" s="111"/>
    </row>
    <row r="40039">
      <c r="C40039" s="111"/>
    </row>
    <row r="40040">
      <c r="C40040" s="111"/>
    </row>
    <row r="40041">
      <c r="C40041" s="111"/>
    </row>
    <row r="40042">
      <c r="C40042" s="111"/>
    </row>
    <row r="40043">
      <c r="C40043" s="111"/>
    </row>
    <row r="40044">
      <c r="C40044" s="111"/>
    </row>
    <row r="40045">
      <c r="C40045" s="111"/>
    </row>
    <row r="40046">
      <c r="C40046" s="111"/>
    </row>
    <row r="40047">
      <c r="C40047" s="111"/>
    </row>
    <row r="40048">
      <c r="C40048" s="111"/>
    </row>
    <row r="40049">
      <c r="C40049" s="111"/>
    </row>
    <row r="40050">
      <c r="C40050" s="111"/>
    </row>
    <row r="40051">
      <c r="C40051" s="111"/>
    </row>
    <row r="40052">
      <c r="C40052" s="111"/>
    </row>
    <row r="40053">
      <c r="C40053" s="111"/>
    </row>
    <row r="40054">
      <c r="C40054" s="111"/>
    </row>
    <row r="40055">
      <c r="C40055" s="111"/>
    </row>
    <row r="40056">
      <c r="C40056" s="111"/>
    </row>
    <row r="40057">
      <c r="C40057" s="111"/>
    </row>
    <row r="40058">
      <c r="C40058" s="111"/>
    </row>
    <row r="40059">
      <c r="C40059" s="111"/>
    </row>
    <row r="40060">
      <c r="C40060" s="111"/>
    </row>
    <row r="40061">
      <c r="C40061" s="111"/>
    </row>
    <row r="40062">
      <c r="C40062" s="111"/>
    </row>
    <row r="40063">
      <c r="C40063" s="111"/>
    </row>
    <row r="40064">
      <c r="C40064" s="111"/>
    </row>
    <row r="40065">
      <c r="C40065" s="111"/>
    </row>
    <row r="40066">
      <c r="C40066" s="111"/>
    </row>
    <row r="40067">
      <c r="C40067" s="111"/>
    </row>
    <row r="40068">
      <c r="C40068" s="111"/>
    </row>
    <row r="40069">
      <c r="C40069" s="111"/>
    </row>
    <row r="40070">
      <c r="C40070" s="111"/>
    </row>
    <row r="40071">
      <c r="C40071" s="111"/>
    </row>
    <row r="40072">
      <c r="C40072" s="111"/>
    </row>
    <row r="40073">
      <c r="C40073" s="111"/>
    </row>
    <row r="40074">
      <c r="C40074" s="111"/>
    </row>
    <row r="40075">
      <c r="C40075" s="111"/>
    </row>
    <row r="40076">
      <c r="C40076" s="111"/>
    </row>
    <row r="40077">
      <c r="C40077" s="111"/>
    </row>
    <row r="40078">
      <c r="C40078" s="111"/>
    </row>
    <row r="40079">
      <c r="C40079" s="111"/>
    </row>
    <row r="40080">
      <c r="C40080" s="111"/>
    </row>
    <row r="40081">
      <c r="C40081" s="111"/>
    </row>
    <row r="40082">
      <c r="C40082" s="111"/>
    </row>
    <row r="40083">
      <c r="C40083" s="111"/>
    </row>
    <row r="40084">
      <c r="C40084" s="111"/>
    </row>
    <row r="40085">
      <c r="C40085" s="111"/>
    </row>
    <row r="40086">
      <c r="C40086" s="111"/>
    </row>
    <row r="40087">
      <c r="C40087" s="111"/>
    </row>
    <row r="40088">
      <c r="C40088" s="111"/>
    </row>
    <row r="40089">
      <c r="C40089" s="111"/>
    </row>
    <row r="40090">
      <c r="C40090" s="111"/>
    </row>
    <row r="40091">
      <c r="C40091" s="111"/>
    </row>
    <row r="40092">
      <c r="C40092" s="111"/>
    </row>
    <row r="40093">
      <c r="C40093" s="111"/>
    </row>
    <row r="40094">
      <c r="C40094" s="111"/>
    </row>
    <row r="40095">
      <c r="C40095" s="111"/>
    </row>
    <row r="40096">
      <c r="C40096" s="111"/>
    </row>
    <row r="40097">
      <c r="C40097" s="111"/>
    </row>
    <row r="40098">
      <c r="C40098" s="111"/>
    </row>
    <row r="40099">
      <c r="C40099" s="111"/>
    </row>
    <row r="40100">
      <c r="C40100" s="111"/>
    </row>
    <row r="40101">
      <c r="C40101" s="111"/>
    </row>
    <row r="40102">
      <c r="C40102" s="111"/>
    </row>
    <row r="40103">
      <c r="C40103" s="111"/>
    </row>
    <row r="40104">
      <c r="C40104" s="111"/>
    </row>
    <row r="40105">
      <c r="C40105" s="111"/>
    </row>
    <row r="40106">
      <c r="C40106" s="111"/>
    </row>
    <row r="40107">
      <c r="C40107" s="111"/>
    </row>
    <row r="40108">
      <c r="C40108" s="111"/>
    </row>
    <row r="40109">
      <c r="C40109" s="111"/>
    </row>
    <row r="40110">
      <c r="C40110" s="111"/>
    </row>
    <row r="40111">
      <c r="C40111" s="111"/>
    </row>
    <row r="40112">
      <c r="C40112" s="111"/>
    </row>
    <row r="40113">
      <c r="C40113" s="111"/>
    </row>
    <row r="40114">
      <c r="C40114" s="111"/>
    </row>
    <row r="40115">
      <c r="C40115" s="111"/>
    </row>
    <row r="40116">
      <c r="C40116" s="111"/>
    </row>
    <row r="40117">
      <c r="C40117" s="111"/>
    </row>
    <row r="40118">
      <c r="C40118" s="111"/>
    </row>
    <row r="40119">
      <c r="C40119" s="111"/>
    </row>
    <row r="40120">
      <c r="C40120" s="111"/>
    </row>
    <row r="40121">
      <c r="C40121" s="111"/>
    </row>
    <row r="40122">
      <c r="C40122" s="111"/>
    </row>
    <row r="40123">
      <c r="C40123" s="111"/>
    </row>
    <row r="40124">
      <c r="C40124" s="111"/>
    </row>
    <row r="40125">
      <c r="C40125" s="111"/>
    </row>
    <row r="40126">
      <c r="C40126" s="111"/>
    </row>
    <row r="40127">
      <c r="C40127" s="111"/>
    </row>
    <row r="40128">
      <c r="C40128" s="111"/>
    </row>
    <row r="40129">
      <c r="C40129" s="111"/>
    </row>
    <row r="40130">
      <c r="C40130" s="111"/>
    </row>
    <row r="40131">
      <c r="C40131" s="111"/>
    </row>
    <row r="40132">
      <c r="C40132" s="111"/>
    </row>
    <row r="40133">
      <c r="C40133" s="111"/>
    </row>
    <row r="40134">
      <c r="C40134" s="111"/>
    </row>
    <row r="40135">
      <c r="C40135" s="111"/>
    </row>
    <row r="40136">
      <c r="C40136" s="111"/>
    </row>
    <row r="40137">
      <c r="C40137" s="111"/>
    </row>
    <row r="40138">
      <c r="C40138" s="111"/>
    </row>
    <row r="40139">
      <c r="C40139" s="111"/>
    </row>
    <row r="40140">
      <c r="C40140" s="111"/>
    </row>
    <row r="40141">
      <c r="C40141" s="111"/>
    </row>
    <row r="40142">
      <c r="C40142" s="111"/>
    </row>
    <row r="40143">
      <c r="C40143" s="111"/>
    </row>
    <row r="40144">
      <c r="C40144" s="111"/>
    </row>
    <row r="40145">
      <c r="C40145" s="111"/>
    </row>
    <row r="40146">
      <c r="C40146" s="111"/>
    </row>
    <row r="40147">
      <c r="C40147" s="111"/>
    </row>
    <row r="40148">
      <c r="C40148" s="111"/>
    </row>
    <row r="40149">
      <c r="C40149" s="111"/>
    </row>
    <row r="40150">
      <c r="C40150" s="111"/>
    </row>
    <row r="40151">
      <c r="C40151" s="111"/>
    </row>
    <row r="40152">
      <c r="C40152" s="111"/>
    </row>
    <row r="40153">
      <c r="C40153" s="111"/>
    </row>
    <row r="40154">
      <c r="C40154" s="111"/>
    </row>
    <row r="40155">
      <c r="C40155" s="111"/>
    </row>
    <row r="40156">
      <c r="C40156" s="111"/>
    </row>
    <row r="40157">
      <c r="C40157" s="111"/>
    </row>
    <row r="40158">
      <c r="C40158" s="111"/>
    </row>
    <row r="40159">
      <c r="C40159" s="111"/>
    </row>
    <row r="40160">
      <c r="C40160" s="111"/>
    </row>
    <row r="40161">
      <c r="C40161" s="111"/>
    </row>
    <row r="40162">
      <c r="C40162" s="111"/>
    </row>
    <row r="40163">
      <c r="C40163" s="111"/>
    </row>
    <row r="40164">
      <c r="C40164" s="111"/>
    </row>
    <row r="40165">
      <c r="C40165" s="111"/>
    </row>
    <row r="40166">
      <c r="C40166" s="111"/>
    </row>
    <row r="40167">
      <c r="C40167" s="111"/>
    </row>
    <row r="40168">
      <c r="C40168" s="111"/>
    </row>
    <row r="40169">
      <c r="C40169" s="111"/>
    </row>
    <row r="40170">
      <c r="C40170" s="111"/>
    </row>
    <row r="40171">
      <c r="C40171" s="111"/>
    </row>
    <row r="40172">
      <c r="C40172" s="111"/>
    </row>
    <row r="40173">
      <c r="C40173" s="111"/>
    </row>
    <row r="40174">
      <c r="C40174" s="111"/>
    </row>
    <row r="40175">
      <c r="C40175" s="111"/>
    </row>
    <row r="40176">
      <c r="C40176" s="111"/>
    </row>
    <row r="40177">
      <c r="C40177" s="111"/>
    </row>
    <row r="40178">
      <c r="C40178" s="111"/>
    </row>
    <row r="40179">
      <c r="C40179" s="111"/>
    </row>
    <row r="40180">
      <c r="C40180" s="111"/>
    </row>
    <row r="40181">
      <c r="C40181" s="111"/>
    </row>
    <row r="40182">
      <c r="C40182" s="111"/>
    </row>
    <row r="40183">
      <c r="C40183" s="111"/>
    </row>
    <row r="40184">
      <c r="C40184" s="111"/>
    </row>
    <row r="40185">
      <c r="C40185" s="111"/>
    </row>
    <row r="40186">
      <c r="C40186" s="111"/>
    </row>
    <row r="40187">
      <c r="C40187" s="111"/>
    </row>
    <row r="40188">
      <c r="C40188" s="111"/>
    </row>
    <row r="40189">
      <c r="C40189" s="111"/>
    </row>
    <row r="40190">
      <c r="C40190" s="111"/>
    </row>
    <row r="40191">
      <c r="C40191" s="111"/>
    </row>
    <row r="40192">
      <c r="C40192" s="111"/>
    </row>
    <row r="40193">
      <c r="C40193" s="111"/>
    </row>
    <row r="40194">
      <c r="C40194" s="111"/>
    </row>
    <row r="40195">
      <c r="C40195" s="111"/>
    </row>
    <row r="40196">
      <c r="C40196" s="111"/>
    </row>
    <row r="40197">
      <c r="C40197" s="111"/>
    </row>
    <row r="40198">
      <c r="C40198" s="111"/>
    </row>
    <row r="40199">
      <c r="C40199" s="111"/>
    </row>
    <row r="40200">
      <c r="C40200" s="111"/>
    </row>
    <row r="40201">
      <c r="C40201" s="111"/>
    </row>
    <row r="40202">
      <c r="C40202" s="111"/>
    </row>
    <row r="40203">
      <c r="C40203" s="111"/>
    </row>
    <row r="40204">
      <c r="C40204" s="111"/>
    </row>
    <row r="40205">
      <c r="C40205" s="111"/>
    </row>
    <row r="40206">
      <c r="C40206" s="111"/>
    </row>
    <row r="40207">
      <c r="C40207" s="111"/>
    </row>
    <row r="40208">
      <c r="C40208" s="111"/>
    </row>
    <row r="40209">
      <c r="C40209" s="111"/>
    </row>
    <row r="40210">
      <c r="C40210" s="111"/>
    </row>
    <row r="40211">
      <c r="C40211" s="111"/>
    </row>
    <row r="40212">
      <c r="C40212" s="111"/>
    </row>
    <row r="40213">
      <c r="C40213" s="111"/>
    </row>
    <row r="40214">
      <c r="C40214" s="111"/>
    </row>
    <row r="40215">
      <c r="C40215" s="111"/>
    </row>
    <row r="40216">
      <c r="C40216" s="111"/>
    </row>
    <row r="40217">
      <c r="C40217" s="111"/>
    </row>
    <row r="40218">
      <c r="C40218" s="111"/>
    </row>
    <row r="40219">
      <c r="C40219" s="111"/>
    </row>
    <row r="40220">
      <c r="C40220" s="111"/>
    </row>
    <row r="40221">
      <c r="C40221" s="111"/>
    </row>
    <row r="40222">
      <c r="C40222" s="111"/>
    </row>
    <row r="40223">
      <c r="C40223" s="111"/>
    </row>
    <row r="40224">
      <c r="C40224" s="111"/>
    </row>
    <row r="40225">
      <c r="C40225" s="111"/>
    </row>
    <row r="40226">
      <c r="C40226" s="111"/>
    </row>
    <row r="40227">
      <c r="C40227" s="111"/>
    </row>
    <row r="40228">
      <c r="C40228" s="111"/>
    </row>
    <row r="40229">
      <c r="C40229" s="111"/>
    </row>
    <row r="40230">
      <c r="C40230" s="111"/>
    </row>
    <row r="40231">
      <c r="C40231" s="111"/>
    </row>
    <row r="40232">
      <c r="C40232" s="111"/>
    </row>
    <row r="40233">
      <c r="C40233" s="111"/>
    </row>
    <row r="40234">
      <c r="C40234" s="111"/>
    </row>
    <row r="40235">
      <c r="C40235" s="111"/>
    </row>
    <row r="40236">
      <c r="C40236" s="111"/>
    </row>
    <row r="40237">
      <c r="C40237" s="111"/>
    </row>
    <row r="40238">
      <c r="C40238" s="111"/>
    </row>
    <row r="40239">
      <c r="C40239" s="111"/>
    </row>
    <row r="40240">
      <c r="C40240" s="111"/>
    </row>
    <row r="40241">
      <c r="C40241" s="111"/>
    </row>
    <row r="40242">
      <c r="C40242" s="111"/>
    </row>
    <row r="40243">
      <c r="C40243" s="111"/>
    </row>
    <row r="40244">
      <c r="C40244" s="111"/>
    </row>
    <row r="40245">
      <c r="C40245" s="111"/>
    </row>
    <row r="40246">
      <c r="C40246" s="111"/>
    </row>
    <row r="40247">
      <c r="C40247" s="111"/>
    </row>
    <row r="40248">
      <c r="C40248" s="111"/>
    </row>
    <row r="40249">
      <c r="C40249" s="111"/>
    </row>
    <row r="40250">
      <c r="C40250" s="111"/>
    </row>
    <row r="40251">
      <c r="C40251" s="111"/>
    </row>
    <row r="40252">
      <c r="C40252" s="111"/>
    </row>
    <row r="40253">
      <c r="C40253" s="111"/>
    </row>
    <row r="40254">
      <c r="C40254" s="111"/>
    </row>
    <row r="40255">
      <c r="C40255" s="111"/>
    </row>
    <row r="40256">
      <c r="C40256" s="111"/>
    </row>
    <row r="40257">
      <c r="C40257" s="111"/>
    </row>
    <row r="40258">
      <c r="C40258" s="111"/>
    </row>
    <row r="40259">
      <c r="C40259" s="111"/>
    </row>
    <row r="40260">
      <c r="C40260" s="111"/>
    </row>
    <row r="40261">
      <c r="C40261" s="111"/>
    </row>
    <row r="40262">
      <c r="C40262" s="111"/>
    </row>
    <row r="40263">
      <c r="C40263" s="111"/>
    </row>
    <row r="40264">
      <c r="C40264" s="111"/>
    </row>
    <row r="40265">
      <c r="C40265" s="111"/>
    </row>
    <row r="40266">
      <c r="C40266" s="111"/>
    </row>
    <row r="40267">
      <c r="C40267" s="111"/>
    </row>
    <row r="40268">
      <c r="C40268" s="111"/>
    </row>
    <row r="40269">
      <c r="C40269" s="111"/>
    </row>
    <row r="40270">
      <c r="C40270" s="111"/>
    </row>
    <row r="40271">
      <c r="C40271" s="111"/>
    </row>
    <row r="40272">
      <c r="C40272" s="111"/>
    </row>
    <row r="40273">
      <c r="C40273" s="111"/>
    </row>
    <row r="40274">
      <c r="C40274" s="111"/>
    </row>
    <row r="40275">
      <c r="C40275" s="111"/>
    </row>
    <row r="40276">
      <c r="C40276" s="111"/>
    </row>
    <row r="40277">
      <c r="C40277" s="111"/>
    </row>
    <row r="40278">
      <c r="C40278" s="111"/>
    </row>
    <row r="40279">
      <c r="C40279" s="111"/>
    </row>
    <row r="40280">
      <c r="C40280" s="111"/>
    </row>
    <row r="40281">
      <c r="C40281" s="111"/>
    </row>
    <row r="40282">
      <c r="C40282" s="111"/>
    </row>
    <row r="40283">
      <c r="C40283" s="111"/>
    </row>
    <row r="40284">
      <c r="C40284" s="111"/>
    </row>
    <row r="40285">
      <c r="C40285" s="111"/>
    </row>
    <row r="40286">
      <c r="C40286" s="111"/>
    </row>
    <row r="40287">
      <c r="C40287" s="111"/>
    </row>
    <row r="40288">
      <c r="C40288" s="111"/>
    </row>
    <row r="40289">
      <c r="C40289" s="111"/>
    </row>
    <row r="40290">
      <c r="C40290" s="111"/>
    </row>
    <row r="40291">
      <c r="C40291" s="111"/>
    </row>
    <row r="40292">
      <c r="C40292" s="111"/>
    </row>
    <row r="40293">
      <c r="C40293" s="111"/>
    </row>
    <row r="40294">
      <c r="C40294" s="111"/>
    </row>
    <row r="40295">
      <c r="C40295" s="111"/>
    </row>
    <row r="40296">
      <c r="C40296" s="111"/>
    </row>
    <row r="40297">
      <c r="C40297" s="111"/>
    </row>
    <row r="40298">
      <c r="C40298" s="111"/>
    </row>
    <row r="40299">
      <c r="C40299" s="111"/>
    </row>
    <row r="40300">
      <c r="C40300" s="111"/>
    </row>
    <row r="40301">
      <c r="C40301" s="111"/>
    </row>
    <row r="40302">
      <c r="C40302" s="111"/>
    </row>
    <row r="40303">
      <c r="C40303" s="111"/>
    </row>
    <row r="40304">
      <c r="C40304" s="111"/>
    </row>
    <row r="40305">
      <c r="C40305" s="111"/>
    </row>
    <row r="40306">
      <c r="C40306" s="111"/>
    </row>
    <row r="40307">
      <c r="C40307" s="111"/>
    </row>
    <row r="40308">
      <c r="C40308" s="111"/>
    </row>
    <row r="40309">
      <c r="C40309" s="111"/>
    </row>
    <row r="40310">
      <c r="C40310" s="111"/>
    </row>
    <row r="40311">
      <c r="C40311" s="111"/>
    </row>
    <row r="40312">
      <c r="C40312" s="111"/>
    </row>
    <row r="40313">
      <c r="C40313" s="111"/>
    </row>
    <row r="40314">
      <c r="C40314" s="111"/>
    </row>
    <row r="40315">
      <c r="C40315" s="111"/>
    </row>
    <row r="40316">
      <c r="C40316" s="111"/>
    </row>
    <row r="40317">
      <c r="C40317" s="111"/>
    </row>
    <row r="40318">
      <c r="C40318" s="111"/>
    </row>
    <row r="40319">
      <c r="C40319" s="111"/>
    </row>
    <row r="40320">
      <c r="C40320" s="111"/>
    </row>
    <row r="40321">
      <c r="C40321" s="111"/>
    </row>
    <row r="40322">
      <c r="C40322" s="111"/>
    </row>
    <row r="40323">
      <c r="C40323" s="111"/>
    </row>
    <row r="40324">
      <c r="C40324" s="111"/>
    </row>
    <row r="40325">
      <c r="C40325" s="111"/>
    </row>
    <row r="40326">
      <c r="C40326" s="111"/>
    </row>
    <row r="40327">
      <c r="C40327" s="111"/>
    </row>
    <row r="40328">
      <c r="C40328" s="111"/>
    </row>
    <row r="40329">
      <c r="C40329" s="111"/>
    </row>
    <row r="40330">
      <c r="C40330" s="111"/>
    </row>
    <row r="40331">
      <c r="C40331" s="111"/>
    </row>
    <row r="40332">
      <c r="C40332" s="111"/>
    </row>
    <row r="40333">
      <c r="C40333" s="111"/>
    </row>
    <row r="40334">
      <c r="C40334" s="111"/>
    </row>
    <row r="40335">
      <c r="C40335" s="111"/>
    </row>
    <row r="40336">
      <c r="C40336" s="111"/>
    </row>
    <row r="40337">
      <c r="C40337" s="111"/>
    </row>
    <row r="40338">
      <c r="C40338" s="111"/>
    </row>
    <row r="40339">
      <c r="C40339" s="111"/>
    </row>
    <row r="40340">
      <c r="C40340" s="111"/>
    </row>
    <row r="40341">
      <c r="C40341" s="111"/>
    </row>
    <row r="40342">
      <c r="C40342" s="111"/>
    </row>
    <row r="40343">
      <c r="C40343" s="111"/>
    </row>
    <row r="40344">
      <c r="C40344" s="111"/>
    </row>
    <row r="40345">
      <c r="C40345" s="111"/>
    </row>
    <row r="40346">
      <c r="C40346" s="111"/>
    </row>
    <row r="40347">
      <c r="C40347" s="111"/>
    </row>
    <row r="40348">
      <c r="C40348" s="111"/>
    </row>
    <row r="40349">
      <c r="C40349" s="111"/>
    </row>
    <row r="40350">
      <c r="C40350" s="111"/>
    </row>
    <row r="40351">
      <c r="C40351" s="111"/>
    </row>
    <row r="40352">
      <c r="C40352" s="111"/>
    </row>
    <row r="40353">
      <c r="C40353" s="111"/>
    </row>
    <row r="40354">
      <c r="C40354" s="111"/>
    </row>
    <row r="40355">
      <c r="C40355" s="111"/>
    </row>
    <row r="40356">
      <c r="C40356" s="111"/>
    </row>
    <row r="40357">
      <c r="C40357" s="111"/>
    </row>
    <row r="40358">
      <c r="C40358" s="111"/>
    </row>
    <row r="40359">
      <c r="C40359" s="111"/>
    </row>
    <row r="40360">
      <c r="C40360" s="111"/>
    </row>
    <row r="40361">
      <c r="C40361" s="111"/>
    </row>
    <row r="40362">
      <c r="C40362" s="111"/>
    </row>
    <row r="40363">
      <c r="C40363" s="111"/>
    </row>
    <row r="40364">
      <c r="C40364" s="111"/>
    </row>
    <row r="40365">
      <c r="C40365" s="111"/>
    </row>
    <row r="40366">
      <c r="C40366" s="111"/>
    </row>
    <row r="40367">
      <c r="C40367" s="111"/>
    </row>
    <row r="40368">
      <c r="C40368" s="111"/>
    </row>
    <row r="40369">
      <c r="C40369" s="111"/>
    </row>
    <row r="40370">
      <c r="C40370" s="111"/>
    </row>
    <row r="40371">
      <c r="C40371" s="111"/>
    </row>
    <row r="40372">
      <c r="C40372" s="111"/>
    </row>
    <row r="40373">
      <c r="C40373" s="111"/>
    </row>
    <row r="40374">
      <c r="C40374" s="111"/>
    </row>
    <row r="40375">
      <c r="C40375" s="111"/>
    </row>
    <row r="40376">
      <c r="C40376" s="111"/>
    </row>
    <row r="40377">
      <c r="C40377" s="111"/>
    </row>
    <row r="40378">
      <c r="C40378" s="111"/>
    </row>
    <row r="40379">
      <c r="C40379" s="111"/>
    </row>
    <row r="40380">
      <c r="C40380" s="111"/>
    </row>
    <row r="40381">
      <c r="C40381" s="111"/>
    </row>
    <row r="40382">
      <c r="C40382" s="111"/>
    </row>
    <row r="40383">
      <c r="C40383" s="111"/>
    </row>
    <row r="40384">
      <c r="C40384" s="111"/>
    </row>
    <row r="40385">
      <c r="C40385" s="111"/>
    </row>
    <row r="40386">
      <c r="C40386" s="111"/>
    </row>
    <row r="40387">
      <c r="C40387" s="111"/>
    </row>
    <row r="40388">
      <c r="C40388" s="111"/>
    </row>
    <row r="40389">
      <c r="C40389" s="111"/>
    </row>
    <row r="40390">
      <c r="C40390" s="111"/>
    </row>
    <row r="40391">
      <c r="C40391" s="111"/>
    </row>
    <row r="40392">
      <c r="C40392" s="111"/>
    </row>
    <row r="40393">
      <c r="C40393" s="111"/>
    </row>
    <row r="40394">
      <c r="C40394" s="111"/>
    </row>
    <row r="40395">
      <c r="C40395" s="111"/>
    </row>
    <row r="40396">
      <c r="C40396" s="111"/>
    </row>
    <row r="40397">
      <c r="C40397" s="111"/>
    </row>
    <row r="40398">
      <c r="C40398" s="111"/>
    </row>
    <row r="40399">
      <c r="C40399" s="111"/>
    </row>
    <row r="40400">
      <c r="C40400" s="111"/>
    </row>
    <row r="40401">
      <c r="C40401" s="111"/>
    </row>
    <row r="40402">
      <c r="C40402" s="111"/>
    </row>
    <row r="40403">
      <c r="C40403" s="111"/>
    </row>
    <row r="40404">
      <c r="C40404" s="111"/>
    </row>
    <row r="40405">
      <c r="C40405" s="111"/>
    </row>
    <row r="40406">
      <c r="C40406" s="111"/>
    </row>
    <row r="40407">
      <c r="C40407" s="111"/>
    </row>
    <row r="40408">
      <c r="C40408" s="111"/>
    </row>
    <row r="40409">
      <c r="C40409" s="111"/>
    </row>
    <row r="40410">
      <c r="C40410" s="111"/>
    </row>
    <row r="40411">
      <c r="C40411" s="111"/>
    </row>
    <row r="40412">
      <c r="C40412" s="111"/>
    </row>
    <row r="40413">
      <c r="C40413" s="111"/>
    </row>
    <row r="40414">
      <c r="C40414" s="111"/>
    </row>
    <row r="40415">
      <c r="C40415" s="111"/>
    </row>
    <row r="40416">
      <c r="C40416" s="111"/>
    </row>
    <row r="40417">
      <c r="C40417" s="111"/>
    </row>
    <row r="40418">
      <c r="C40418" s="111"/>
    </row>
    <row r="40419">
      <c r="C40419" s="111"/>
    </row>
    <row r="40420">
      <c r="C40420" s="111"/>
    </row>
    <row r="40421">
      <c r="C40421" s="111"/>
    </row>
    <row r="40422">
      <c r="C40422" s="111"/>
    </row>
    <row r="40423">
      <c r="C40423" s="111"/>
    </row>
    <row r="40424">
      <c r="C40424" s="111"/>
    </row>
    <row r="40425">
      <c r="C40425" s="111"/>
    </row>
    <row r="40426">
      <c r="C40426" s="111"/>
    </row>
    <row r="40427">
      <c r="C40427" s="111"/>
    </row>
    <row r="40428">
      <c r="C40428" s="111"/>
    </row>
    <row r="40429">
      <c r="C40429" s="111"/>
    </row>
    <row r="40430">
      <c r="C40430" s="111"/>
    </row>
    <row r="40431">
      <c r="C40431" s="111"/>
    </row>
    <row r="40432">
      <c r="C40432" s="111"/>
    </row>
    <row r="40433">
      <c r="C40433" s="111"/>
    </row>
    <row r="40434">
      <c r="C40434" s="111"/>
    </row>
    <row r="40435">
      <c r="C40435" s="111"/>
    </row>
    <row r="40436">
      <c r="C40436" s="111"/>
    </row>
    <row r="40437">
      <c r="C40437" s="111"/>
    </row>
    <row r="40438">
      <c r="C40438" s="111"/>
    </row>
    <row r="40439">
      <c r="C40439" s="111"/>
    </row>
    <row r="40440">
      <c r="C40440" s="111"/>
    </row>
    <row r="40441">
      <c r="C40441" s="111"/>
    </row>
    <row r="40442">
      <c r="C40442" s="111"/>
    </row>
    <row r="40443">
      <c r="C40443" s="111"/>
    </row>
    <row r="40444">
      <c r="C40444" s="111"/>
    </row>
    <row r="40445">
      <c r="C40445" s="111"/>
    </row>
    <row r="40446">
      <c r="C40446" s="111"/>
    </row>
    <row r="40447">
      <c r="C40447" s="111"/>
    </row>
    <row r="40448">
      <c r="C40448" s="111"/>
    </row>
    <row r="40449">
      <c r="C40449" s="111"/>
    </row>
    <row r="40450">
      <c r="C40450" s="111"/>
    </row>
    <row r="40451">
      <c r="C40451" s="111"/>
    </row>
    <row r="40452">
      <c r="C40452" s="111"/>
    </row>
    <row r="40453">
      <c r="C40453" s="111"/>
    </row>
    <row r="40454">
      <c r="C40454" s="111"/>
    </row>
    <row r="40455">
      <c r="C40455" s="111"/>
    </row>
    <row r="40456">
      <c r="C40456" s="111"/>
    </row>
    <row r="40457">
      <c r="C40457" s="111"/>
    </row>
    <row r="40458">
      <c r="C40458" s="111"/>
    </row>
    <row r="40459">
      <c r="C40459" s="111"/>
    </row>
    <row r="40460">
      <c r="C40460" s="111"/>
    </row>
    <row r="40461">
      <c r="C40461" s="111"/>
    </row>
    <row r="40462">
      <c r="C40462" s="111"/>
    </row>
    <row r="40463">
      <c r="C40463" s="111"/>
    </row>
    <row r="40464">
      <c r="C40464" s="111"/>
    </row>
    <row r="40465">
      <c r="C40465" s="111"/>
    </row>
    <row r="40466">
      <c r="C40466" s="111"/>
    </row>
    <row r="40467">
      <c r="C40467" s="111"/>
    </row>
    <row r="40468">
      <c r="C40468" s="111"/>
    </row>
    <row r="40469">
      <c r="C40469" s="111"/>
    </row>
    <row r="40470">
      <c r="C40470" s="111"/>
    </row>
    <row r="40471">
      <c r="C40471" s="111"/>
    </row>
    <row r="40472">
      <c r="C40472" s="111"/>
    </row>
    <row r="40473">
      <c r="C40473" s="111"/>
    </row>
    <row r="40474">
      <c r="C40474" s="111"/>
    </row>
    <row r="40475">
      <c r="C40475" s="111"/>
    </row>
    <row r="40476">
      <c r="C40476" s="111"/>
    </row>
    <row r="40477">
      <c r="C40477" s="111"/>
    </row>
    <row r="40478">
      <c r="C40478" s="111"/>
    </row>
    <row r="40479">
      <c r="C40479" s="111"/>
    </row>
    <row r="40480">
      <c r="C40480" s="111"/>
    </row>
    <row r="40481">
      <c r="C40481" s="111"/>
    </row>
    <row r="40482">
      <c r="C40482" s="111"/>
    </row>
    <row r="40483">
      <c r="C40483" s="111"/>
    </row>
    <row r="40484">
      <c r="C40484" s="111"/>
    </row>
    <row r="40485">
      <c r="C40485" s="111"/>
    </row>
    <row r="40486">
      <c r="C40486" s="111"/>
    </row>
    <row r="40487">
      <c r="C40487" s="111"/>
    </row>
    <row r="40488">
      <c r="C40488" s="111"/>
    </row>
    <row r="40489">
      <c r="C40489" s="111"/>
    </row>
    <row r="40490">
      <c r="C40490" s="111"/>
    </row>
    <row r="40491">
      <c r="C40491" s="111"/>
    </row>
    <row r="40492">
      <c r="C40492" s="111"/>
    </row>
    <row r="40493">
      <c r="C40493" s="111"/>
    </row>
    <row r="40494">
      <c r="C40494" s="111"/>
    </row>
    <row r="40495">
      <c r="C40495" s="111"/>
    </row>
    <row r="40496">
      <c r="C40496" s="111"/>
    </row>
    <row r="40497">
      <c r="C40497" s="111"/>
    </row>
    <row r="40498">
      <c r="C40498" s="111"/>
    </row>
    <row r="40499">
      <c r="C40499" s="111"/>
    </row>
    <row r="40500">
      <c r="C40500" s="111"/>
    </row>
    <row r="40501">
      <c r="C40501" s="111"/>
    </row>
    <row r="40502">
      <c r="C40502" s="111"/>
    </row>
    <row r="40503">
      <c r="C40503" s="111"/>
    </row>
    <row r="40504">
      <c r="C40504" s="111"/>
    </row>
    <row r="40505">
      <c r="C40505" s="111"/>
    </row>
    <row r="40506">
      <c r="C40506" s="111"/>
    </row>
    <row r="40507">
      <c r="C40507" s="111"/>
    </row>
    <row r="40508">
      <c r="C40508" s="111"/>
    </row>
    <row r="40509">
      <c r="C40509" s="111"/>
    </row>
    <row r="40510">
      <c r="C40510" s="111"/>
    </row>
    <row r="40511">
      <c r="C40511" s="111"/>
    </row>
    <row r="40512">
      <c r="C40512" s="111"/>
    </row>
    <row r="40513">
      <c r="C40513" s="111"/>
    </row>
    <row r="40514">
      <c r="C40514" s="111"/>
    </row>
    <row r="40515">
      <c r="C40515" s="111"/>
    </row>
    <row r="40516">
      <c r="C40516" s="111"/>
    </row>
    <row r="40517">
      <c r="C40517" s="111"/>
    </row>
    <row r="40518">
      <c r="C40518" s="111"/>
    </row>
    <row r="40519">
      <c r="C40519" s="111"/>
    </row>
    <row r="40520">
      <c r="C40520" s="111"/>
    </row>
    <row r="40521">
      <c r="C40521" s="111"/>
    </row>
    <row r="40522">
      <c r="C40522" s="111"/>
    </row>
    <row r="40523">
      <c r="C40523" s="111"/>
    </row>
    <row r="40524">
      <c r="C40524" s="111"/>
    </row>
    <row r="40525">
      <c r="C40525" s="111"/>
    </row>
    <row r="40526">
      <c r="C40526" s="111"/>
    </row>
    <row r="40527">
      <c r="C40527" s="111"/>
    </row>
    <row r="40528">
      <c r="C40528" s="111"/>
    </row>
    <row r="40529">
      <c r="C40529" s="111"/>
    </row>
    <row r="40530">
      <c r="C40530" s="111"/>
    </row>
    <row r="40531">
      <c r="C40531" s="111"/>
    </row>
    <row r="40532">
      <c r="C40532" s="111"/>
    </row>
    <row r="40533">
      <c r="C40533" s="111"/>
    </row>
    <row r="40534">
      <c r="C40534" s="111"/>
    </row>
    <row r="40535">
      <c r="C40535" s="111"/>
    </row>
    <row r="40536">
      <c r="C40536" s="111"/>
    </row>
    <row r="40537">
      <c r="C40537" s="111"/>
    </row>
    <row r="40538">
      <c r="C40538" s="111"/>
    </row>
    <row r="40539">
      <c r="C40539" s="111"/>
    </row>
    <row r="40540">
      <c r="C40540" s="111"/>
    </row>
    <row r="40541">
      <c r="C40541" s="111"/>
    </row>
    <row r="40542">
      <c r="C40542" s="111"/>
    </row>
    <row r="40543">
      <c r="C40543" s="111"/>
    </row>
    <row r="40544">
      <c r="C40544" s="111"/>
    </row>
    <row r="40545">
      <c r="C40545" s="111"/>
    </row>
    <row r="40546">
      <c r="C40546" s="111"/>
    </row>
    <row r="40547">
      <c r="C40547" s="111"/>
    </row>
    <row r="40548">
      <c r="C40548" s="111"/>
    </row>
    <row r="40549">
      <c r="C40549" s="111"/>
    </row>
    <row r="40550">
      <c r="C40550" s="111"/>
    </row>
    <row r="40551">
      <c r="C40551" s="111"/>
    </row>
    <row r="40552">
      <c r="C40552" s="111"/>
    </row>
    <row r="40553">
      <c r="C40553" s="111"/>
    </row>
    <row r="40554">
      <c r="C40554" s="111"/>
    </row>
    <row r="40555">
      <c r="C40555" s="111"/>
    </row>
    <row r="40556">
      <c r="C40556" s="111"/>
    </row>
    <row r="40557">
      <c r="C40557" s="111"/>
    </row>
    <row r="40558">
      <c r="C40558" s="111"/>
    </row>
    <row r="40559">
      <c r="C40559" s="111"/>
    </row>
    <row r="40560">
      <c r="C40560" s="111"/>
    </row>
    <row r="40561">
      <c r="C40561" s="111"/>
    </row>
    <row r="40562">
      <c r="C40562" s="111"/>
    </row>
    <row r="40563">
      <c r="C40563" s="111"/>
    </row>
    <row r="40564">
      <c r="C40564" s="111"/>
    </row>
    <row r="40565">
      <c r="C40565" s="111"/>
    </row>
    <row r="40566">
      <c r="C40566" s="111"/>
    </row>
    <row r="40567">
      <c r="C40567" s="111"/>
    </row>
    <row r="40568">
      <c r="C40568" s="111"/>
    </row>
    <row r="40569">
      <c r="C40569" s="111"/>
    </row>
    <row r="40570">
      <c r="C40570" s="111"/>
    </row>
    <row r="40571">
      <c r="C40571" s="111"/>
    </row>
    <row r="40572">
      <c r="C40572" s="111"/>
    </row>
    <row r="40573">
      <c r="C40573" s="111"/>
    </row>
    <row r="40574">
      <c r="C40574" s="111"/>
    </row>
    <row r="40575">
      <c r="C40575" s="111"/>
    </row>
    <row r="40576">
      <c r="C40576" s="111"/>
    </row>
    <row r="40577">
      <c r="C40577" s="111"/>
    </row>
    <row r="40578">
      <c r="C40578" s="111"/>
    </row>
    <row r="40579">
      <c r="C40579" s="111"/>
    </row>
    <row r="40580">
      <c r="C40580" s="111"/>
    </row>
    <row r="40581">
      <c r="C40581" s="111"/>
    </row>
    <row r="40582">
      <c r="C40582" s="111"/>
    </row>
    <row r="40583">
      <c r="C40583" s="111"/>
    </row>
    <row r="40584">
      <c r="C40584" s="111"/>
    </row>
    <row r="40585">
      <c r="C40585" s="111"/>
    </row>
    <row r="40586">
      <c r="C40586" s="111"/>
    </row>
    <row r="40587">
      <c r="C40587" s="111"/>
    </row>
    <row r="40588">
      <c r="C40588" s="111"/>
    </row>
    <row r="40589">
      <c r="C40589" s="111"/>
    </row>
    <row r="40590">
      <c r="C40590" s="111"/>
    </row>
    <row r="40591">
      <c r="C40591" s="111"/>
    </row>
    <row r="40592">
      <c r="C40592" s="111"/>
    </row>
    <row r="40593">
      <c r="C40593" s="111"/>
    </row>
    <row r="40594">
      <c r="C40594" s="111"/>
    </row>
    <row r="40595">
      <c r="C40595" s="111"/>
    </row>
    <row r="40596">
      <c r="C40596" s="111"/>
    </row>
    <row r="40597">
      <c r="C40597" s="111"/>
    </row>
    <row r="40598">
      <c r="C40598" s="111"/>
    </row>
    <row r="40599">
      <c r="C40599" s="111"/>
    </row>
    <row r="40600">
      <c r="C40600" s="111"/>
    </row>
    <row r="40601">
      <c r="C40601" s="111"/>
    </row>
    <row r="40602">
      <c r="C40602" s="111"/>
    </row>
    <row r="40603">
      <c r="C40603" s="111"/>
    </row>
    <row r="40604">
      <c r="C40604" s="111"/>
    </row>
    <row r="40605">
      <c r="C40605" s="111"/>
    </row>
    <row r="40606">
      <c r="C40606" s="111"/>
    </row>
    <row r="40607">
      <c r="C40607" s="111"/>
    </row>
    <row r="40608">
      <c r="C40608" s="111"/>
    </row>
    <row r="40609">
      <c r="C40609" s="111"/>
    </row>
    <row r="40610">
      <c r="C40610" s="111"/>
    </row>
    <row r="40611">
      <c r="C40611" s="111"/>
    </row>
    <row r="40612">
      <c r="C40612" s="111"/>
    </row>
    <row r="40613">
      <c r="C40613" s="111"/>
    </row>
    <row r="40614">
      <c r="C40614" s="111"/>
    </row>
    <row r="40615">
      <c r="C40615" s="111"/>
    </row>
    <row r="40616">
      <c r="C40616" s="111"/>
    </row>
    <row r="40617">
      <c r="C40617" s="111"/>
    </row>
    <row r="40618">
      <c r="C40618" s="111"/>
    </row>
    <row r="40619">
      <c r="C40619" s="111"/>
    </row>
    <row r="40620">
      <c r="C40620" s="111"/>
    </row>
    <row r="40621">
      <c r="C40621" s="111"/>
    </row>
    <row r="40622">
      <c r="C40622" s="111"/>
    </row>
    <row r="40623">
      <c r="C40623" s="111"/>
    </row>
    <row r="40624">
      <c r="C40624" s="111"/>
    </row>
    <row r="40625">
      <c r="C40625" s="111"/>
    </row>
    <row r="40626">
      <c r="C40626" s="111"/>
    </row>
    <row r="40627">
      <c r="C40627" s="111"/>
    </row>
    <row r="40628">
      <c r="C40628" s="111"/>
    </row>
    <row r="40629">
      <c r="C40629" s="111"/>
    </row>
    <row r="40630">
      <c r="C40630" s="111"/>
    </row>
    <row r="40631">
      <c r="C40631" s="111"/>
    </row>
    <row r="40632">
      <c r="C40632" s="111"/>
    </row>
    <row r="40633">
      <c r="C40633" s="111"/>
    </row>
    <row r="40634">
      <c r="C40634" s="111"/>
    </row>
    <row r="40635">
      <c r="C40635" s="111"/>
    </row>
    <row r="40636">
      <c r="C40636" s="111"/>
    </row>
    <row r="40637">
      <c r="C40637" s="111"/>
    </row>
    <row r="40638">
      <c r="C40638" s="111"/>
    </row>
    <row r="40639">
      <c r="C40639" s="111"/>
    </row>
    <row r="40640">
      <c r="C40640" s="111"/>
    </row>
    <row r="40641">
      <c r="C40641" s="111"/>
    </row>
    <row r="40642">
      <c r="C40642" s="111"/>
    </row>
    <row r="40643">
      <c r="C40643" s="111"/>
    </row>
    <row r="40644">
      <c r="C40644" s="111"/>
    </row>
    <row r="40645">
      <c r="C40645" s="111"/>
    </row>
    <row r="40646">
      <c r="C40646" s="111"/>
    </row>
    <row r="40647">
      <c r="C40647" s="111"/>
    </row>
    <row r="40648">
      <c r="C40648" s="111"/>
    </row>
    <row r="40649">
      <c r="C40649" s="111"/>
    </row>
    <row r="40650">
      <c r="C40650" s="111"/>
    </row>
    <row r="40651">
      <c r="C40651" s="111"/>
    </row>
    <row r="40652">
      <c r="C40652" s="111"/>
    </row>
    <row r="40653">
      <c r="C40653" s="111"/>
    </row>
    <row r="40654">
      <c r="C40654" s="111"/>
    </row>
    <row r="40655">
      <c r="C40655" s="111"/>
    </row>
    <row r="40656">
      <c r="C40656" s="111"/>
    </row>
    <row r="40657">
      <c r="C40657" s="111"/>
    </row>
    <row r="40658">
      <c r="C40658" s="111"/>
    </row>
    <row r="40659">
      <c r="C40659" s="111"/>
    </row>
    <row r="40660">
      <c r="C40660" s="111"/>
    </row>
    <row r="40661">
      <c r="C40661" s="111"/>
    </row>
    <row r="40662">
      <c r="C40662" s="111"/>
    </row>
    <row r="40663">
      <c r="C40663" s="111"/>
    </row>
    <row r="40664">
      <c r="C40664" s="111"/>
    </row>
    <row r="40665">
      <c r="C40665" s="111"/>
    </row>
    <row r="40666">
      <c r="C40666" s="111"/>
    </row>
    <row r="40667">
      <c r="C40667" s="111"/>
    </row>
    <row r="40668">
      <c r="C40668" s="111"/>
    </row>
    <row r="40669">
      <c r="C40669" s="111"/>
    </row>
    <row r="40670">
      <c r="C40670" s="111"/>
    </row>
    <row r="40671">
      <c r="C40671" s="111"/>
    </row>
    <row r="40672">
      <c r="C40672" s="111"/>
    </row>
    <row r="40673">
      <c r="C40673" s="111"/>
    </row>
    <row r="40674">
      <c r="C40674" s="111"/>
    </row>
    <row r="40675">
      <c r="C40675" s="111"/>
    </row>
    <row r="40676">
      <c r="C40676" s="111"/>
    </row>
    <row r="40677">
      <c r="C40677" s="111"/>
    </row>
    <row r="40678">
      <c r="C40678" s="111"/>
    </row>
    <row r="40679">
      <c r="C40679" s="111"/>
    </row>
    <row r="40680">
      <c r="C40680" s="111"/>
    </row>
    <row r="40681">
      <c r="C40681" s="111"/>
    </row>
    <row r="40682">
      <c r="C40682" s="111"/>
    </row>
    <row r="40683">
      <c r="C40683" s="111"/>
    </row>
    <row r="40684">
      <c r="C40684" s="111"/>
    </row>
    <row r="40685">
      <c r="C40685" s="111"/>
    </row>
    <row r="40686">
      <c r="C40686" s="111"/>
    </row>
    <row r="40687">
      <c r="C40687" s="111"/>
    </row>
    <row r="40688">
      <c r="C40688" s="111"/>
    </row>
    <row r="40689">
      <c r="C40689" s="111"/>
    </row>
    <row r="40690">
      <c r="C40690" s="111"/>
    </row>
    <row r="40691">
      <c r="C40691" s="111"/>
    </row>
    <row r="40692">
      <c r="C40692" s="111"/>
    </row>
    <row r="40693">
      <c r="C40693" s="111"/>
    </row>
    <row r="40694">
      <c r="C40694" s="111"/>
    </row>
    <row r="40695">
      <c r="C40695" s="111"/>
    </row>
    <row r="40696">
      <c r="C40696" s="111"/>
    </row>
    <row r="40697">
      <c r="C40697" s="111"/>
    </row>
    <row r="40698">
      <c r="C40698" s="111"/>
    </row>
    <row r="40699">
      <c r="C40699" s="111"/>
    </row>
    <row r="40700">
      <c r="C40700" s="111"/>
    </row>
    <row r="40701">
      <c r="C40701" s="111"/>
    </row>
    <row r="40702">
      <c r="C40702" s="111"/>
    </row>
    <row r="40703">
      <c r="C40703" s="111"/>
    </row>
    <row r="40704">
      <c r="C40704" s="111"/>
    </row>
    <row r="40705">
      <c r="C40705" s="111"/>
    </row>
    <row r="40706">
      <c r="C40706" s="111"/>
    </row>
    <row r="40707">
      <c r="C40707" s="111"/>
    </row>
    <row r="40708">
      <c r="C40708" s="111"/>
    </row>
    <row r="40709">
      <c r="C40709" s="111"/>
    </row>
    <row r="40710">
      <c r="C40710" s="111"/>
    </row>
    <row r="40711">
      <c r="C40711" s="111"/>
    </row>
    <row r="40712">
      <c r="C40712" s="111"/>
    </row>
    <row r="40713">
      <c r="C40713" s="111"/>
    </row>
    <row r="40714">
      <c r="C40714" s="111"/>
    </row>
    <row r="40715">
      <c r="C40715" s="111"/>
    </row>
    <row r="40716">
      <c r="C40716" s="111"/>
    </row>
    <row r="40717">
      <c r="C40717" s="111"/>
    </row>
    <row r="40718">
      <c r="C40718" s="111"/>
    </row>
    <row r="40719">
      <c r="C40719" s="111"/>
    </row>
    <row r="40720">
      <c r="C40720" s="111"/>
    </row>
    <row r="40721">
      <c r="C40721" s="111"/>
    </row>
    <row r="40722">
      <c r="C40722" s="111"/>
    </row>
    <row r="40723">
      <c r="C40723" s="111"/>
    </row>
    <row r="40724">
      <c r="C40724" s="111"/>
    </row>
    <row r="40725">
      <c r="C40725" s="111"/>
    </row>
    <row r="40726">
      <c r="C40726" s="111"/>
    </row>
    <row r="40727">
      <c r="C40727" s="111"/>
    </row>
    <row r="40728">
      <c r="C40728" s="111"/>
    </row>
    <row r="40729">
      <c r="C40729" s="111"/>
    </row>
    <row r="40730">
      <c r="C40730" s="111"/>
    </row>
    <row r="40731">
      <c r="C40731" s="111"/>
    </row>
    <row r="40732">
      <c r="C40732" s="111"/>
    </row>
    <row r="40733">
      <c r="C40733" s="111"/>
    </row>
    <row r="40734">
      <c r="C40734" s="111"/>
    </row>
    <row r="40735">
      <c r="C40735" s="111"/>
    </row>
    <row r="40736">
      <c r="C40736" s="111"/>
    </row>
    <row r="40737">
      <c r="C40737" s="111"/>
    </row>
    <row r="40738">
      <c r="C40738" s="111"/>
    </row>
    <row r="40739">
      <c r="C40739" s="111"/>
    </row>
    <row r="40740">
      <c r="C40740" s="111"/>
    </row>
    <row r="40741">
      <c r="C40741" s="111"/>
    </row>
    <row r="40742">
      <c r="C40742" s="111"/>
    </row>
    <row r="40743">
      <c r="C40743" s="111"/>
    </row>
    <row r="40744">
      <c r="C40744" s="111"/>
    </row>
    <row r="40745">
      <c r="C40745" s="111"/>
    </row>
    <row r="40746">
      <c r="C40746" s="111"/>
    </row>
    <row r="40747">
      <c r="C40747" s="111"/>
    </row>
    <row r="40748">
      <c r="C40748" s="111"/>
    </row>
    <row r="40749">
      <c r="C40749" s="111"/>
    </row>
    <row r="40750">
      <c r="C40750" s="111"/>
    </row>
    <row r="40751">
      <c r="C40751" s="111"/>
    </row>
    <row r="40752">
      <c r="C40752" s="111"/>
    </row>
    <row r="40753">
      <c r="C40753" s="111"/>
    </row>
    <row r="40754">
      <c r="C40754" s="111"/>
    </row>
    <row r="40755">
      <c r="C40755" s="111"/>
    </row>
    <row r="40756">
      <c r="C40756" s="111"/>
    </row>
    <row r="40757">
      <c r="C40757" s="111"/>
    </row>
    <row r="40758">
      <c r="C40758" s="111"/>
    </row>
    <row r="40759">
      <c r="C40759" s="111"/>
    </row>
    <row r="40760">
      <c r="C40760" s="111"/>
    </row>
    <row r="40761">
      <c r="C40761" s="111"/>
    </row>
    <row r="40762">
      <c r="C40762" s="111"/>
    </row>
    <row r="40763">
      <c r="C40763" s="111"/>
    </row>
    <row r="40764">
      <c r="C40764" s="111"/>
    </row>
    <row r="40765">
      <c r="C40765" s="111"/>
    </row>
    <row r="40766">
      <c r="C40766" s="111"/>
    </row>
    <row r="40767">
      <c r="C40767" s="111"/>
    </row>
    <row r="40768">
      <c r="C40768" s="111"/>
    </row>
    <row r="40769">
      <c r="C40769" s="111"/>
    </row>
    <row r="40770">
      <c r="C40770" s="111"/>
    </row>
    <row r="40771">
      <c r="C40771" s="111"/>
    </row>
    <row r="40772">
      <c r="C40772" s="111"/>
    </row>
    <row r="40773">
      <c r="C40773" s="111"/>
    </row>
    <row r="40774">
      <c r="C40774" s="111"/>
    </row>
    <row r="40775">
      <c r="C40775" s="111"/>
    </row>
    <row r="40776">
      <c r="C40776" s="111"/>
    </row>
    <row r="40777">
      <c r="C40777" s="111"/>
    </row>
    <row r="40778">
      <c r="C40778" s="111"/>
    </row>
    <row r="40779">
      <c r="C40779" s="111"/>
    </row>
    <row r="40780">
      <c r="C40780" s="111"/>
    </row>
    <row r="40781">
      <c r="C40781" s="111"/>
    </row>
    <row r="40782">
      <c r="C40782" s="111"/>
    </row>
    <row r="40783">
      <c r="C40783" s="111"/>
    </row>
    <row r="40784">
      <c r="C40784" s="111"/>
    </row>
    <row r="40785">
      <c r="C40785" s="111"/>
    </row>
    <row r="40786">
      <c r="C40786" s="111"/>
    </row>
    <row r="40787">
      <c r="C40787" s="111"/>
    </row>
    <row r="40788">
      <c r="C40788" s="111"/>
    </row>
    <row r="40789">
      <c r="C40789" s="111"/>
    </row>
    <row r="40790">
      <c r="C40790" s="111"/>
    </row>
    <row r="40791">
      <c r="C40791" s="111"/>
    </row>
    <row r="40792">
      <c r="C40792" s="111"/>
    </row>
    <row r="40793">
      <c r="C40793" s="111"/>
    </row>
    <row r="40794">
      <c r="C40794" s="111"/>
    </row>
    <row r="40795">
      <c r="C40795" s="111"/>
    </row>
    <row r="40796">
      <c r="C40796" s="111"/>
    </row>
    <row r="40797">
      <c r="C40797" s="111"/>
    </row>
    <row r="40798">
      <c r="C40798" s="111"/>
    </row>
    <row r="40799">
      <c r="C40799" s="111"/>
    </row>
    <row r="40800">
      <c r="C40800" s="111"/>
    </row>
    <row r="40801">
      <c r="C40801" s="111"/>
    </row>
    <row r="40802">
      <c r="C40802" s="111"/>
    </row>
    <row r="40803">
      <c r="C40803" s="111"/>
    </row>
    <row r="40804">
      <c r="C40804" s="111"/>
    </row>
    <row r="40805">
      <c r="C40805" s="111"/>
    </row>
    <row r="40806">
      <c r="C40806" s="111"/>
    </row>
    <row r="40807">
      <c r="C40807" s="111"/>
    </row>
    <row r="40808">
      <c r="C40808" s="111"/>
    </row>
    <row r="40809">
      <c r="C40809" s="111"/>
    </row>
    <row r="40810">
      <c r="C40810" s="111"/>
    </row>
    <row r="40811">
      <c r="C40811" s="111"/>
    </row>
    <row r="40812">
      <c r="C40812" s="111"/>
    </row>
    <row r="40813">
      <c r="C40813" s="111"/>
    </row>
    <row r="40814">
      <c r="C40814" s="111"/>
    </row>
    <row r="40815">
      <c r="C40815" s="111"/>
    </row>
    <row r="40816">
      <c r="C40816" s="111"/>
    </row>
    <row r="40817">
      <c r="C40817" s="111"/>
    </row>
    <row r="40818">
      <c r="C40818" s="111"/>
    </row>
    <row r="40819">
      <c r="C40819" s="111"/>
    </row>
    <row r="40820">
      <c r="C40820" s="111"/>
    </row>
    <row r="40821">
      <c r="C40821" s="111"/>
    </row>
    <row r="40822">
      <c r="C40822" s="111"/>
    </row>
    <row r="40823">
      <c r="C40823" s="111"/>
    </row>
    <row r="40824">
      <c r="C40824" s="111"/>
    </row>
    <row r="40825">
      <c r="C40825" s="111"/>
    </row>
    <row r="40826">
      <c r="C40826" s="111"/>
    </row>
    <row r="40827">
      <c r="C40827" s="111"/>
    </row>
    <row r="40828">
      <c r="C40828" s="111"/>
    </row>
    <row r="40829">
      <c r="C40829" s="111"/>
    </row>
    <row r="40830">
      <c r="C40830" s="111"/>
    </row>
    <row r="40831">
      <c r="C40831" s="111"/>
    </row>
    <row r="40832">
      <c r="C40832" s="111"/>
    </row>
    <row r="40833">
      <c r="C40833" s="111"/>
    </row>
    <row r="40834">
      <c r="C40834" s="111"/>
    </row>
    <row r="40835">
      <c r="C40835" s="111"/>
    </row>
    <row r="40836">
      <c r="C40836" s="111"/>
    </row>
    <row r="40837">
      <c r="C40837" s="111"/>
    </row>
    <row r="40838">
      <c r="C40838" s="111"/>
    </row>
    <row r="40839">
      <c r="C40839" s="111"/>
    </row>
    <row r="40840">
      <c r="C40840" s="111"/>
    </row>
    <row r="40841">
      <c r="C40841" s="111"/>
    </row>
    <row r="40842">
      <c r="C40842" s="111"/>
    </row>
    <row r="40843">
      <c r="C40843" s="111"/>
    </row>
    <row r="40844">
      <c r="C40844" s="111"/>
    </row>
    <row r="40845">
      <c r="C40845" s="111"/>
    </row>
    <row r="40846">
      <c r="C40846" s="111"/>
    </row>
    <row r="40847">
      <c r="C40847" s="111"/>
    </row>
    <row r="40848">
      <c r="C40848" s="111"/>
    </row>
    <row r="40849">
      <c r="C40849" s="111"/>
    </row>
    <row r="40850">
      <c r="C40850" s="111"/>
    </row>
    <row r="40851">
      <c r="C40851" s="111"/>
    </row>
    <row r="40852">
      <c r="C40852" s="111"/>
    </row>
    <row r="40853">
      <c r="C40853" s="111"/>
    </row>
    <row r="40854">
      <c r="C40854" s="111"/>
    </row>
    <row r="40855">
      <c r="C40855" s="111"/>
    </row>
    <row r="40856">
      <c r="C40856" s="111"/>
    </row>
    <row r="40857">
      <c r="C40857" s="111"/>
    </row>
    <row r="40858">
      <c r="C40858" s="111"/>
    </row>
    <row r="40859">
      <c r="C40859" s="111"/>
    </row>
    <row r="40860">
      <c r="C40860" s="111"/>
    </row>
    <row r="40861">
      <c r="C40861" s="111"/>
    </row>
    <row r="40862">
      <c r="C40862" s="111"/>
    </row>
    <row r="40863">
      <c r="C40863" s="111"/>
    </row>
    <row r="40864">
      <c r="C40864" s="111"/>
    </row>
    <row r="40865">
      <c r="C40865" s="111"/>
    </row>
    <row r="40866">
      <c r="C40866" s="111"/>
    </row>
    <row r="40867">
      <c r="C40867" s="111"/>
    </row>
    <row r="40868">
      <c r="C40868" s="111"/>
    </row>
    <row r="40869">
      <c r="C40869" s="111"/>
    </row>
    <row r="40870">
      <c r="C40870" s="111"/>
    </row>
    <row r="40871">
      <c r="C40871" s="111"/>
    </row>
    <row r="40872">
      <c r="C40872" s="111"/>
    </row>
    <row r="40873">
      <c r="C40873" s="111"/>
    </row>
    <row r="40874">
      <c r="C40874" s="111"/>
    </row>
    <row r="40875">
      <c r="C40875" s="111"/>
    </row>
    <row r="40876">
      <c r="C40876" s="111"/>
    </row>
    <row r="40877">
      <c r="C40877" s="111"/>
    </row>
    <row r="40878">
      <c r="C40878" s="111"/>
    </row>
    <row r="40879">
      <c r="C40879" s="111"/>
    </row>
    <row r="40880">
      <c r="C40880" s="111"/>
    </row>
    <row r="40881">
      <c r="C40881" s="111"/>
    </row>
    <row r="40882">
      <c r="C40882" s="111"/>
    </row>
    <row r="40883">
      <c r="C40883" s="111"/>
    </row>
    <row r="40884">
      <c r="C40884" s="111"/>
    </row>
    <row r="40885">
      <c r="C40885" s="111"/>
    </row>
    <row r="40886">
      <c r="C40886" s="111"/>
    </row>
    <row r="40887">
      <c r="C40887" s="111"/>
    </row>
    <row r="40888">
      <c r="C40888" s="111"/>
    </row>
    <row r="40889">
      <c r="C40889" s="111"/>
    </row>
    <row r="40890">
      <c r="C40890" s="111"/>
    </row>
    <row r="40891">
      <c r="C40891" s="111"/>
    </row>
    <row r="40892">
      <c r="C40892" s="111"/>
    </row>
    <row r="40893">
      <c r="C40893" s="111"/>
    </row>
    <row r="40894">
      <c r="C40894" s="111"/>
    </row>
    <row r="40895">
      <c r="C40895" s="111"/>
    </row>
    <row r="40896">
      <c r="C40896" s="111"/>
    </row>
    <row r="40897">
      <c r="C40897" s="111"/>
    </row>
    <row r="40898">
      <c r="C40898" s="111"/>
    </row>
    <row r="40899">
      <c r="C40899" s="111"/>
    </row>
    <row r="40900">
      <c r="C40900" s="111"/>
    </row>
    <row r="40901">
      <c r="C40901" s="111"/>
    </row>
    <row r="40902">
      <c r="C40902" s="111"/>
    </row>
    <row r="40903">
      <c r="C40903" s="111"/>
    </row>
    <row r="40904">
      <c r="C40904" s="111"/>
    </row>
    <row r="40905">
      <c r="C40905" s="111"/>
    </row>
    <row r="40906">
      <c r="C40906" s="111"/>
    </row>
    <row r="40907">
      <c r="C40907" s="111"/>
    </row>
    <row r="40908">
      <c r="C40908" s="111"/>
    </row>
    <row r="40909">
      <c r="C40909" s="111"/>
    </row>
    <row r="40910">
      <c r="C40910" s="111"/>
    </row>
    <row r="40911">
      <c r="C40911" s="111"/>
    </row>
    <row r="40912">
      <c r="C40912" s="111"/>
    </row>
    <row r="40913">
      <c r="C40913" s="111"/>
    </row>
    <row r="40914">
      <c r="C40914" s="111"/>
    </row>
    <row r="40915">
      <c r="C40915" s="111"/>
    </row>
    <row r="40916">
      <c r="C40916" s="111"/>
    </row>
    <row r="40917">
      <c r="C40917" s="111"/>
    </row>
    <row r="40918">
      <c r="C40918" s="111"/>
    </row>
    <row r="40919">
      <c r="C40919" s="111"/>
    </row>
    <row r="40920">
      <c r="C40920" s="111"/>
    </row>
    <row r="40921">
      <c r="C40921" s="111"/>
    </row>
    <row r="40922">
      <c r="C40922" s="111"/>
    </row>
    <row r="40923">
      <c r="C40923" s="111"/>
    </row>
    <row r="40924">
      <c r="C40924" s="111"/>
    </row>
    <row r="40925">
      <c r="C40925" s="111"/>
    </row>
    <row r="40926">
      <c r="C40926" s="111"/>
    </row>
    <row r="40927">
      <c r="C40927" s="111"/>
    </row>
    <row r="40928">
      <c r="C40928" s="111"/>
    </row>
    <row r="40929">
      <c r="C40929" s="111"/>
    </row>
    <row r="40930">
      <c r="C40930" s="111"/>
    </row>
    <row r="40931">
      <c r="C40931" s="111"/>
    </row>
    <row r="40932">
      <c r="C40932" s="111"/>
    </row>
    <row r="40933">
      <c r="C40933" s="111"/>
    </row>
    <row r="40934">
      <c r="C40934" s="111"/>
    </row>
    <row r="40935">
      <c r="C40935" s="111"/>
    </row>
    <row r="40936">
      <c r="C40936" s="111"/>
    </row>
    <row r="40937">
      <c r="C40937" s="111"/>
    </row>
    <row r="40938">
      <c r="C40938" s="111"/>
    </row>
    <row r="40939">
      <c r="C40939" s="111"/>
    </row>
    <row r="40940">
      <c r="C40940" s="111"/>
    </row>
    <row r="40941">
      <c r="C40941" s="111"/>
    </row>
    <row r="40942">
      <c r="C40942" s="111"/>
    </row>
    <row r="40943">
      <c r="C40943" s="111"/>
    </row>
    <row r="40944">
      <c r="C40944" s="111"/>
    </row>
    <row r="40945">
      <c r="C40945" s="111"/>
    </row>
    <row r="40946">
      <c r="C40946" s="111"/>
    </row>
    <row r="40947">
      <c r="C40947" s="111"/>
    </row>
    <row r="40948">
      <c r="C40948" s="111"/>
    </row>
    <row r="40949">
      <c r="C40949" s="111"/>
    </row>
    <row r="40950">
      <c r="C40950" s="111"/>
    </row>
    <row r="40951">
      <c r="C40951" s="111"/>
    </row>
    <row r="40952">
      <c r="C40952" s="111"/>
    </row>
    <row r="40953">
      <c r="C40953" s="111"/>
    </row>
    <row r="40954">
      <c r="C40954" s="111"/>
    </row>
    <row r="40955">
      <c r="C40955" s="111"/>
    </row>
    <row r="40956">
      <c r="C40956" s="111"/>
    </row>
    <row r="40957">
      <c r="C40957" s="111"/>
    </row>
    <row r="40958">
      <c r="C40958" s="111"/>
    </row>
    <row r="40959">
      <c r="C40959" s="111"/>
    </row>
    <row r="40960">
      <c r="C40960" s="111"/>
    </row>
    <row r="40961">
      <c r="C40961" s="111"/>
    </row>
    <row r="40962">
      <c r="C40962" s="111"/>
    </row>
    <row r="40963">
      <c r="C40963" s="111"/>
    </row>
    <row r="40964">
      <c r="C40964" s="111"/>
    </row>
    <row r="40965">
      <c r="C40965" s="111"/>
    </row>
    <row r="40966">
      <c r="C40966" s="111"/>
    </row>
    <row r="40967">
      <c r="C40967" s="111"/>
    </row>
    <row r="40968">
      <c r="C40968" s="111"/>
    </row>
    <row r="40969">
      <c r="C40969" s="111"/>
    </row>
    <row r="40970">
      <c r="C40970" s="111"/>
    </row>
    <row r="40971">
      <c r="C40971" s="111"/>
    </row>
    <row r="40972">
      <c r="C40972" s="111"/>
    </row>
    <row r="40973">
      <c r="C40973" s="111"/>
    </row>
    <row r="40974">
      <c r="C40974" s="111"/>
    </row>
    <row r="40975">
      <c r="C40975" s="111"/>
    </row>
    <row r="40976">
      <c r="C40976" s="111"/>
    </row>
    <row r="40977">
      <c r="C40977" s="111"/>
    </row>
    <row r="40978">
      <c r="C40978" s="111"/>
    </row>
    <row r="40979">
      <c r="C40979" s="111"/>
    </row>
    <row r="40980">
      <c r="C40980" s="111"/>
    </row>
    <row r="40981">
      <c r="C40981" s="111"/>
    </row>
    <row r="40982">
      <c r="C40982" s="111"/>
    </row>
    <row r="40983">
      <c r="C40983" s="111"/>
    </row>
    <row r="40984">
      <c r="C40984" s="111"/>
    </row>
    <row r="40985">
      <c r="C40985" s="111"/>
    </row>
    <row r="40986">
      <c r="C40986" s="111"/>
    </row>
    <row r="40987">
      <c r="C40987" s="111"/>
    </row>
    <row r="40988">
      <c r="C40988" s="111"/>
    </row>
    <row r="40989">
      <c r="C40989" s="111"/>
    </row>
    <row r="40990">
      <c r="C40990" s="111"/>
    </row>
    <row r="40991">
      <c r="C40991" s="111"/>
    </row>
    <row r="40992">
      <c r="C40992" s="111"/>
    </row>
    <row r="40993">
      <c r="C40993" s="111"/>
    </row>
    <row r="40994">
      <c r="C40994" s="111"/>
    </row>
    <row r="40995">
      <c r="C40995" s="111"/>
    </row>
    <row r="40996">
      <c r="C40996" s="111"/>
    </row>
    <row r="40997">
      <c r="C40997" s="111"/>
    </row>
    <row r="40998">
      <c r="C40998" s="111"/>
    </row>
    <row r="40999">
      <c r="C40999" s="111"/>
    </row>
    <row r="41000">
      <c r="C41000" s="111"/>
    </row>
    <row r="41001">
      <c r="C41001" s="111"/>
    </row>
    <row r="41002">
      <c r="C41002" s="111"/>
    </row>
    <row r="41003">
      <c r="C41003" s="111"/>
    </row>
    <row r="41004">
      <c r="C41004" s="111"/>
    </row>
    <row r="41005">
      <c r="C41005" s="111"/>
    </row>
    <row r="41006">
      <c r="C41006" s="111"/>
    </row>
    <row r="41007">
      <c r="C41007" s="111"/>
    </row>
    <row r="41008">
      <c r="C41008" s="111"/>
    </row>
    <row r="41009">
      <c r="C41009" s="111"/>
    </row>
    <row r="41010">
      <c r="C41010" s="111"/>
    </row>
    <row r="41011">
      <c r="C41011" s="111"/>
    </row>
    <row r="41012">
      <c r="C41012" s="111"/>
    </row>
    <row r="41013">
      <c r="C41013" s="111"/>
    </row>
    <row r="41014">
      <c r="C41014" s="111"/>
    </row>
    <row r="41015">
      <c r="C41015" s="111"/>
    </row>
    <row r="41016">
      <c r="C41016" s="111"/>
    </row>
    <row r="41017">
      <c r="C41017" s="111"/>
    </row>
    <row r="41018">
      <c r="C41018" s="111"/>
    </row>
    <row r="41019">
      <c r="C41019" s="111"/>
    </row>
    <row r="41020">
      <c r="C41020" s="111"/>
    </row>
    <row r="41021">
      <c r="C41021" s="111"/>
    </row>
    <row r="41022">
      <c r="C41022" s="111"/>
    </row>
    <row r="41023">
      <c r="C41023" s="111"/>
    </row>
    <row r="41024">
      <c r="C41024" s="111"/>
    </row>
    <row r="41025">
      <c r="C41025" s="111"/>
    </row>
    <row r="41026">
      <c r="C41026" s="111"/>
    </row>
    <row r="41027">
      <c r="C41027" s="111"/>
    </row>
    <row r="41028">
      <c r="C41028" s="111"/>
    </row>
    <row r="41029">
      <c r="C41029" s="111"/>
    </row>
    <row r="41030">
      <c r="C41030" s="111"/>
    </row>
    <row r="41031">
      <c r="C41031" s="111"/>
    </row>
    <row r="41032">
      <c r="C41032" s="111"/>
    </row>
    <row r="41033">
      <c r="C41033" s="111"/>
    </row>
    <row r="41034">
      <c r="C41034" s="111"/>
    </row>
    <row r="41035">
      <c r="C41035" s="111"/>
    </row>
    <row r="41036">
      <c r="C41036" s="111"/>
    </row>
    <row r="41037">
      <c r="C41037" s="111"/>
    </row>
    <row r="41038">
      <c r="C41038" s="111"/>
    </row>
    <row r="41039">
      <c r="C41039" s="111"/>
    </row>
    <row r="41040">
      <c r="C41040" s="111"/>
    </row>
    <row r="41041">
      <c r="C41041" s="111"/>
    </row>
    <row r="41042">
      <c r="C41042" s="111"/>
    </row>
    <row r="41043">
      <c r="C41043" s="111"/>
    </row>
    <row r="41044">
      <c r="C41044" s="111"/>
    </row>
    <row r="41045">
      <c r="C41045" s="111"/>
    </row>
    <row r="41046">
      <c r="C41046" s="111"/>
    </row>
    <row r="41047">
      <c r="C41047" s="111"/>
    </row>
    <row r="41048">
      <c r="C41048" s="111"/>
    </row>
    <row r="41049">
      <c r="C41049" s="111"/>
    </row>
    <row r="41050">
      <c r="C41050" s="111"/>
    </row>
    <row r="41051">
      <c r="C41051" s="111"/>
    </row>
    <row r="41052">
      <c r="C41052" s="111"/>
    </row>
    <row r="41053">
      <c r="C41053" s="111"/>
    </row>
    <row r="41054">
      <c r="C41054" s="111"/>
    </row>
    <row r="41055">
      <c r="C41055" s="111"/>
    </row>
    <row r="41056">
      <c r="C41056" s="111"/>
    </row>
    <row r="41057">
      <c r="C41057" s="111"/>
    </row>
    <row r="41058">
      <c r="C41058" s="111"/>
    </row>
    <row r="41059">
      <c r="C41059" s="111"/>
    </row>
    <row r="41060">
      <c r="C41060" s="111"/>
    </row>
    <row r="41061">
      <c r="C41061" s="111"/>
    </row>
    <row r="41062">
      <c r="C41062" s="111"/>
    </row>
    <row r="41063">
      <c r="C41063" s="111"/>
    </row>
    <row r="41064">
      <c r="C41064" s="111"/>
    </row>
    <row r="41065">
      <c r="C41065" s="111"/>
    </row>
    <row r="41066">
      <c r="C41066" s="111"/>
    </row>
    <row r="41067">
      <c r="C41067" s="111"/>
    </row>
    <row r="41068">
      <c r="C41068" s="111"/>
    </row>
    <row r="41069">
      <c r="C41069" s="111"/>
    </row>
    <row r="41070">
      <c r="C41070" s="111"/>
    </row>
    <row r="41071">
      <c r="C41071" s="111"/>
    </row>
    <row r="41072">
      <c r="C41072" s="111"/>
    </row>
    <row r="41073">
      <c r="C41073" s="111"/>
    </row>
    <row r="41074">
      <c r="C41074" s="111"/>
    </row>
    <row r="41075">
      <c r="C41075" s="111"/>
    </row>
    <row r="41076">
      <c r="C41076" s="111"/>
    </row>
    <row r="41077">
      <c r="C41077" s="111"/>
    </row>
    <row r="41078">
      <c r="C41078" s="111"/>
    </row>
    <row r="41079">
      <c r="C41079" s="111"/>
    </row>
    <row r="41080">
      <c r="C41080" s="111"/>
    </row>
    <row r="41081">
      <c r="C41081" s="111"/>
    </row>
    <row r="41082">
      <c r="C41082" s="111"/>
    </row>
    <row r="41083">
      <c r="C41083" s="111"/>
    </row>
    <row r="41084">
      <c r="C41084" s="111"/>
    </row>
    <row r="41085">
      <c r="C41085" s="111"/>
    </row>
    <row r="41086">
      <c r="C41086" s="111"/>
    </row>
    <row r="41087">
      <c r="C41087" s="111"/>
    </row>
    <row r="41088">
      <c r="C41088" s="111"/>
    </row>
    <row r="41089">
      <c r="C41089" s="111"/>
    </row>
    <row r="41090">
      <c r="C41090" s="111"/>
    </row>
    <row r="41091">
      <c r="C41091" s="111"/>
    </row>
    <row r="41092">
      <c r="C41092" s="111"/>
    </row>
    <row r="41093">
      <c r="C41093" s="111"/>
    </row>
    <row r="41094">
      <c r="C41094" s="111"/>
    </row>
    <row r="41095">
      <c r="C41095" s="111"/>
    </row>
    <row r="41096">
      <c r="C41096" s="111"/>
    </row>
    <row r="41097">
      <c r="C41097" s="111"/>
    </row>
    <row r="41098">
      <c r="C41098" s="111"/>
    </row>
    <row r="41099">
      <c r="C41099" s="111"/>
    </row>
    <row r="41100">
      <c r="C41100" s="111"/>
    </row>
    <row r="41101">
      <c r="C41101" s="111"/>
    </row>
    <row r="41102">
      <c r="C41102" s="111"/>
    </row>
    <row r="41103">
      <c r="C41103" s="111"/>
    </row>
    <row r="41104">
      <c r="C41104" s="111"/>
    </row>
    <row r="41105">
      <c r="C41105" s="111"/>
    </row>
    <row r="41106">
      <c r="C41106" s="111"/>
    </row>
    <row r="41107">
      <c r="C41107" s="111"/>
    </row>
    <row r="41108">
      <c r="C41108" s="111"/>
    </row>
    <row r="41109">
      <c r="C41109" s="111"/>
    </row>
    <row r="41110">
      <c r="C41110" s="111"/>
    </row>
    <row r="41111">
      <c r="C41111" s="111"/>
    </row>
    <row r="41112">
      <c r="C41112" s="111"/>
    </row>
    <row r="41113">
      <c r="C41113" s="111"/>
    </row>
    <row r="41114">
      <c r="C41114" s="111"/>
    </row>
    <row r="41115">
      <c r="C41115" s="111"/>
    </row>
    <row r="41116">
      <c r="C41116" s="111"/>
    </row>
    <row r="41117">
      <c r="C41117" s="111"/>
    </row>
    <row r="41118">
      <c r="C41118" s="111"/>
    </row>
    <row r="41119">
      <c r="C41119" s="111"/>
    </row>
    <row r="41120">
      <c r="C41120" s="111"/>
    </row>
    <row r="41121">
      <c r="C41121" s="111"/>
    </row>
    <row r="41122">
      <c r="C41122" s="111"/>
    </row>
    <row r="41123">
      <c r="C41123" s="111"/>
    </row>
    <row r="41124">
      <c r="C41124" s="111"/>
    </row>
    <row r="41125">
      <c r="C41125" s="111"/>
    </row>
    <row r="41126">
      <c r="C41126" s="111"/>
    </row>
    <row r="41127">
      <c r="C41127" s="111"/>
    </row>
    <row r="41128">
      <c r="C41128" s="111"/>
    </row>
    <row r="41129">
      <c r="C41129" s="111"/>
    </row>
    <row r="41130">
      <c r="C41130" s="111"/>
    </row>
    <row r="41131">
      <c r="C41131" s="111"/>
    </row>
    <row r="41132">
      <c r="C41132" s="111"/>
    </row>
    <row r="41133">
      <c r="C41133" s="111"/>
    </row>
    <row r="41134">
      <c r="C41134" s="111"/>
    </row>
    <row r="41135">
      <c r="C41135" s="111"/>
    </row>
    <row r="41136">
      <c r="C41136" s="111"/>
    </row>
    <row r="41137">
      <c r="C41137" s="111"/>
    </row>
    <row r="41138">
      <c r="C41138" s="111"/>
    </row>
    <row r="41139">
      <c r="C41139" s="111"/>
    </row>
    <row r="41140">
      <c r="C41140" s="111"/>
    </row>
    <row r="41141">
      <c r="C41141" s="111"/>
    </row>
    <row r="41142">
      <c r="C41142" s="111"/>
    </row>
    <row r="41143">
      <c r="C41143" s="111"/>
    </row>
    <row r="41144">
      <c r="C41144" s="111"/>
    </row>
    <row r="41145">
      <c r="C41145" s="111"/>
    </row>
    <row r="41146">
      <c r="C41146" s="111"/>
    </row>
    <row r="41147">
      <c r="C41147" s="111"/>
    </row>
    <row r="41148">
      <c r="C41148" s="111"/>
    </row>
    <row r="41149">
      <c r="C41149" s="111"/>
    </row>
    <row r="41150">
      <c r="C41150" s="111"/>
    </row>
    <row r="41151">
      <c r="C41151" s="111"/>
    </row>
    <row r="41152">
      <c r="C41152" s="111"/>
    </row>
    <row r="41153">
      <c r="C41153" s="111"/>
    </row>
    <row r="41154">
      <c r="C41154" s="111"/>
    </row>
    <row r="41155">
      <c r="C41155" s="111"/>
    </row>
    <row r="41156">
      <c r="C41156" s="111"/>
    </row>
    <row r="41157">
      <c r="C41157" s="111"/>
    </row>
    <row r="41158">
      <c r="C41158" s="111"/>
    </row>
    <row r="41159">
      <c r="C41159" s="111"/>
    </row>
    <row r="41160">
      <c r="C41160" s="111"/>
    </row>
    <row r="41161">
      <c r="C41161" s="111"/>
    </row>
    <row r="41162">
      <c r="C41162" s="111"/>
    </row>
    <row r="41163">
      <c r="C41163" s="111"/>
    </row>
    <row r="41164">
      <c r="C41164" s="111"/>
    </row>
    <row r="41165">
      <c r="C41165" s="111"/>
    </row>
    <row r="41166">
      <c r="C41166" s="111"/>
    </row>
    <row r="41167">
      <c r="C41167" s="111"/>
    </row>
    <row r="41168">
      <c r="C41168" s="111"/>
    </row>
    <row r="41169">
      <c r="C41169" s="111"/>
    </row>
    <row r="41170">
      <c r="C41170" s="111"/>
    </row>
    <row r="41171">
      <c r="C41171" s="111"/>
    </row>
    <row r="41172">
      <c r="C41172" s="111"/>
    </row>
    <row r="41173">
      <c r="C41173" s="111"/>
    </row>
    <row r="41174">
      <c r="C41174" s="111"/>
    </row>
    <row r="41175">
      <c r="C41175" s="111"/>
    </row>
    <row r="41176">
      <c r="C41176" s="111"/>
    </row>
    <row r="41177">
      <c r="C41177" s="111"/>
    </row>
    <row r="41178">
      <c r="C41178" s="111"/>
    </row>
    <row r="41179">
      <c r="C41179" s="111"/>
    </row>
    <row r="41180">
      <c r="C41180" s="111"/>
    </row>
    <row r="41181">
      <c r="C41181" s="111"/>
    </row>
    <row r="41182">
      <c r="C41182" s="111"/>
    </row>
    <row r="41183">
      <c r="C41183" s="111"/>
    </row>
    <row r="41184">
      <c r="C41184" s="111"/>
    </row>
    <row r="41185">
      <c r="C41185" s="111"/>
    </row>
    <row r="41186">
      <c r="C41186" s="111"/>
    </row>
    <row r="41187">
      <c r="C41187" s="111"/>
    </row>
    <row r="41188">
      <c r="C41188" s="111"/>
    </row>
    <row r="41189">
      <c r="C41189" s="111"/>
    </row>
    <row r="41190">
      <c r="C41190" s="111"/>
    </row>
    <row r="41191">
      <c r="C41191" s="111"/>
    </row>
    <row r="41192">
      <c r="C41192" s="111"/>
    </row>
    <row r="41193">
      <c r="C41193" s="111"/>
    </row>
    <row r="41194">
      <c r="C41194" s="111"/>
    </row>
    <row r="41195">
      <c r="C41195" s="111"/>
    </row>
    <row r="41196">
      <c r="C41196" s="111"/>
    </row>
    <row r="41197">
      <c r="C41197" s="111"/>
    </row>
    <row r="41198">
      <c r="C41198" s="111"/>
    </row>
    <row r="41199">
      <c r="C41199" s="111"/>
    </row>
    <row r="41200">
      <c r="C41200" s="111"/>
    </row>
    <row r="41201">
      <c r="C41201" s="111"/>
    </row>
    <row r="41202">
      <c r="C41202" s="111"/>
    </row>
    <row r="41203">
      <c r="C41203" s="111"/>
    </row>
    <row r="41204">
      <c r="C41204" s="111"/>
    </row>
    <row r="41205">
      <c r="C41205" s="111"/>
    </row>
    <row r="41206">
      <c r="C41206" s="111"/>
    </row>
    <row r="41207">
      <c r="C41207" s="111"/>
    </row>
    <row r="41208">
      <c r="C41208" s="111"/>
    </row>
    <row r="41209">
      <c r="C41209" s="111"/>
    </row>
    <row r="41210">
      <c r="C41210" s="111"/>
    </row>
    <row r="41211">
      <c r="C41211" s="111"/>
    </row>
    <row r="41212">
      <c r="C41212" s="111"/>
    </row>
    <row r="41213">
      <c r="C41213" s="111"/>
    </row>
    <row r="41214">
      <c r="C41214" s="111"/>
    </row>
    <row r="41215">
      <c r="C41215" s="111"/>
    </row>
    <row r="41216">
      <c r="C41216" s="111"/>
    </row>
    <row r="41217">
      <c r="C41217" s="111"/>
    </row>
    <row r="41218">
      <c r="C41218" s="111"/>
    </row>
    <row r="41219">
      <c r="C41219" s="111"/>
    </row>
    <row r="41220">
      <c r="C41220" s="111"/>
    </row>
    <row r="41221">
      <c r="C41221" s="111"/>
    </row>
    <row r="41222">
      <c r="C41222" s="111"/>
    </row>
    <row r="41223">
      <c r="C41223" s="111"/>
    </row>
    <row r="41224">
      <c r="C41224" s="111"/>
    </row>
    <row r="41225">
      <c r="C41225" s="111"/>
    </row>
    <row r="41226">
      <c r="C41226" s="111"/>
    </row>
    <row r="41227">
      <c r="C41227" s="111"/>
    </row>
    <row r="41228">
      <c r="C41228" s="111"/>
    </row>
    <row r="41229">
      <c r="C41229" s="111"/>
    </row>
    <row r="41230">
      <c r="C41230" s="111"/>
    </row>
    <row r="41231">
      <c r="C41231" s="111"/>
    </row>
    <row r="41232">
      <c r="C41232" s="111"/>
    </row>
    <row r="41233">
      <c r="C41233" s="111"/>
    </row>
    <row r="41234">
      <c r="C41234" s="111"/>
    </row>
    <row r="41235">
      <c r="C41235" s="111"/>
    </row>
    <row r="41236">
      <c r="C41236" s="111"/>
    </row>
    <row r="41237">
      <c r="C41237" s="111"/>
    </row>
    <row r="41238">
      <c r="C41238" s="111"/>
    </row>
    <row r="41239">
      <c r="C41239" s="111"/>
    </row>
    <row r="41240">
      <c r="C41240" s="111"/>
    </row>
    <row r="41241">
      <c r="C41241" s="111"/>
    </row>
    <row r="41242">
      <c r="C41242" s="111"/>
    </row>
    <row r="41243">
      <c r="C41243" s="111"/>
    </row>
    <row r="41244">
      <c r="C41244" s="111"/>
    </row>
    <row r="41245">
      <c r="C41245" s="111"/>
    </row>
    <row r="41246">
      <c r="C41246" s="111"/>
    </row>
    <row r="41247">
      <c r="C41247" s="111"/>
    </row>
    <row r="41248">
      <c r="C41248" s="111"/>
    </row>
    <row r="41249">
      <c r="C41249" s="111"/>
    </row>
    <row r="41250">
      <c r="C41250" s="111"/>
    </row>
    <row r="41251">
      <c r="C41251" s="111"/>
    </row>
    <row r="41252">
      <c r="C41252" s="111"/>
    </row>
    <row r="41253">
      <c r="C41253" s="111"/>
    </row>
    <row r="41254">
      <c r="C41254" s="111"/>
    </row>
    <row r="41255">
      <c r="C41255" s="111"/>
    </row>
    <row r="41256">
      <c r="C41256" s="111"/>
    </row>
    <row r="41257">
      <c r="C41257" s="111"/>
    </row>
    <row r="41258">
      <c r="C41258" s="111"/>
    </row>
    <row r="41259">
      <c r="C41259" s="111"/>
    </row>
    <row r="41260">
      <c r="C41260" s="111"/>
    </row>
    <row r="41261">
      <c r="C41261" s="111"/>
    </row>
    <row r="41262">
      <c r="C41262" s="111"/>
    </row>
    <row r="41263">
      <c r="C41263" s="111"/>
    </row>
    <row r="41264">
      <c r="C41264" s="111"/>
    </row>
    <row r="41265">
      <c r="C41265" s="111"/>
    </row>
    <row r="41266">
      <c r="C41266" s="111"/>
    </row>
    <row r="41267">
      <c r="C41267" s="111"/>
    </row>
    <row r="41268">
      <c r="C41268" s="111"/>
    </row>
    <row r="41269">
      <c r="C41269" s="111"/>
    </row>
    <row r="41270">
      <c r="C41270" s="111"/>
    </row>
    <row r="41271">
      <c r="C41271" s="111"/>
    </row>
    <row r="41272">
      <c r="C41272" s="111"/>
    </row>
    <row r="41273">
      <c r="C41273" s="111"/>
    </row>
    <row r="41274">
      <c r="C41274" s="111"/>
    </row>
    <row r="41275">
      <c r="C41275" s="111"/>
    </row>
    <row r="41276">
      <c r="C41276" s="111"/>
    </row>
    <row r="41277">
      <c r="C41277" s="111"/>
    </row>
    <row r="41278">
      <c r="C41278" s="111"/>
    </row>
    <row r="41279">
      <c r="C41279" s="111"/>
    </row>
    <row r="41280">
      <c r="C41280" s="111"/>
    </row>
    <row r="41281">
      <c r="C41281" s="111"/>
    </row>
    <row r="41282">
      <c r="C41282" s="111"/>
    </row>
    <row r="41283">
      <c r="C41283" s="111"/>
    </row>
    <row r="41284">
      <c r="C41284" s="111"/>
    </row>
    <row r="41285">
      <c r="C41285" s="111"/>
    </row>
    <row r="41286">
      <c r="C41286" s="111"/>
    </row>
    <row r="41287">
      <c r="C41287" s="111"/>
    </row>
    <row r="41288">
      <c r="C41288" s="111"/>
    </row>
    <row r="41289">
      <c r="C41289" s="111"/>
    </row>
    <row r="41290">
      <c r="C41290" s="111"/>
    </row>
    <row r="41291">
      <c r="C41291" s="111"/>
    </row>
    <row r="41292">
      <c r="C41292" s="111"/>
    </row>
    <row r="41293">
      <c r="C41293" s="111"/>
    </row>
    <row r="41294">
      <c r="C41294" s="111"/>
    </row>
    <row r="41295">
      <c r="C41295" s="111"/>
    </row>
    <row r="41296">
      <c r="C41296" s="111"/>
    </row>
    <row r="41297">
      <c r="C41297" s="111"/>
    </row>
    <row r="41298">
      <c r="C41298" s="111"/>
    </row>
    <row r="41299">
      <c r="C41299" s="111"/>
    </row>
    <row r="41300">
      <c r="C41300" s="111"/>
    </row>
    <row r="41301">
      <c r="C41301" s="111"/>
    </row>
    <row r="41302">
      <c r="C41302" s="111"/>
    </row>
    <row r="41303">
      <c r="C41303" s="111"/>
    </row>
    <row r="41304">
      <c r="C41304" s="111"/>
    </row>
    <row r="41305">
      <c r="C41305" s="111"/>
    </row>
    <row r="41306">
      <c r="C41306" s="111"/>
    </row>
    <row r="41307">
      <c r="C41307" s="111"/>
    </row>
    <row r="41308">
      <c r="C41308" s="111"/>
    </row>
    <row r="41309">
      <c r="C41309" s="111"/>
    </row>
    <row r="41310">
      <c r="C41310" s="111"/>
    </row>
    <row r="41311">
      <c r="C41311" s="111"/>
    </row>
    <row r="41312">
      <c r="C41312" s="111"/>
    </row>
    <row r="41313">
      <c r="C41313" s="111"/>
    </row>
    <row r="41314">
      <c r="C41314" s="111"/>
    </row>
    <row r="41315">
      <c r="C41315" s="111"/>
    </row>
    <row r="41316">
      <c r="C41316" s="111"/>
    </row>
    <row r="41317">
      <c r="C41317" s="111"/>
    </row>
    <row r="41318">
      <c r="C41318" s="111"/>
    </row>
    <row r="41319">
      <c r="C41319" s="111"/>
    </row>
    <row r="41320">
      <c r="C41320" s="111"/>
    </row>
    <row r="41321">
      <c r="C41321" s="111"/>
    </row>
    <row r="41322">
      <c r="C41322" s="111"/>
    </row>
    <row r="41323">
      <c r="C41323" s="111"/>
    </row>
    <row r="41324">
      <c r="C41324" s="111"/>
    </row>
    <row r="41325">
      <c r="C41325" s="111"/>
    </row>
    <row r="41326">
      <c r="C41326" s="111"/>
    </row>
    <row r="41327">
      <c r="C41327" s="111"/>
    </row>
    <row r="41328">
      <c r="C41328" s="111"/>
    </row>
    <row r="41329">
      <c r="C41329" s="111"/>
    </row>
    <row r="41330">
      <c r="C41330" s="111"/>
    </row>
    <row r="41331">
      <c r="C41331" s="111"/>
    </row>
    <row r="41332">
      <c r="C41332" s="111"/>
    </row>
    <row r="41333">
      <c r="C41333" s="111"/>
    </row>
    <row r="41334">
      <c r="C41334" s="111"/>
    </row>
    <row r="41335">
      <c r="C41335" s="111"/>
    </row>
    <row r="41336">
      <c r="C41336" s="111"/>
    </row>
    <row r="41337">
      <c r="C41337" s="111"/>
    </row>
    <row r="41338">
      <c r="C41338" s="111"/>
    </row>
    <row r="41339">
      <c r="C41339" s="111"/>
    </row>
    <row r="41340">
      <c r="C41340" s="111"/>
    </row>
    <row r="41341">
      <c r="C41341" s="111"/>
    </row>
    <row r="41342">
      <c r="C41342" s="111"/>
    </row>
    <row r="41343">
      <c r="C41343" s="111"/>
    </row>
    <row r="41344">
      <c r="C41344" s="111"/>
    </row>
    <row r="41345">
      <c r="C41345" s="111"/>
    </row>
    <row r="41346">
      <c r="C41346" s="111"/>
    </row>
    <row r="41347">
      <c r="C41347" s="111"/>
    </row>
    <row r="41348">
      <c r="C41348" s="111"/>
    </row>
    <row r="41349">
      <c r="C41349" s="111"/>
    </row>
    <row r="41350">
      <c r="C41350" s="111"/>
    </row>
    <row r="41351">
      <c r="C41351" s="111"/>
    </row>
    <row r="41352">
      <c r="C41352" s="111"/>
    </row>
    <row r="41353">
      <c r="C41353" s="111"/>
    </row>
    <row r="41354">
      <c r="C41354" s="111"/>
    </row>
    <row r="41355">
      <c r="C41355" s="111"/>
    </row>
    <row r="41356">
      <c r="C41356" s="111"/>
    </row>
    <row r="41357">
      <c r="C41357" s="111"/>
    </row>
    <row r="41358">
      <c r="C41358" s="111"/>
    </row>
    <row r="41359">
      <c r="C41359" s="111"/>
    </row>
    <row r="41360">
      <c r="C41360" s="111"/>
    </row>
    <row r="41361">
      <c r="C41361" s="111"/>
    </row>
    <row r="41362">
      <c r="C41362" s="111"/>
    </row>
    <row r="41363">
      <c r="C41363" s="111"/>
    </row>
    <row r="41364">
      <c r="C41364" s="111"/>
    </row>
    <row r="41365">
      <c r="C41365" s="111"/>
    </row>
    <row r="41366">
      <c r="C41366" s="111"/>
    </row>
    <row r="41367">
      <c r="C41367" s="111"/>
    </row>
    <row r="41368">
      <c r="C41368" s="111"/>
    </row>
    <row r="41369">
      <c r="C41369" s="111"/>
    </row>
    <row r="41370">
      <c r="C41370" s="111"/>
    </row>
    <row r="41371">
      <c r="C41371" s="111"/>
    </row>
    <row r="41372">
      <c r="C41372" s="111"/>
    </row>
    <row r="41373">
      <c r="C41373" s="111"/>
    </row>
    <row r="41374">
      <c r="C41374" s="111"/>
    </row>
    <row r="41375">
      <c r="C41375" s="111"/>
    </row>
    <row r="41376">
      <c r="C41376" s="111"/>
    </row>
    <row r="41377">
      <c r="C41377" s="111"/>
    </row>
    <row r="41378">
      <c r="C41378" s="111"/>
    </row>
    <row r="41379">
      <c r="C41379" s="111"/>
    </row>
    <row r="41380">
      <c r="C41380" s="111"/>
    </row>
    <row r="41381">
      <c r="C41381" s="111"/>
    </row>
    <row r="41382">
      <c r="C41382" s="111"/>
    </row>
    <row r="41383">
      <c r="C41383" s="111"/>
    </row>
    <row r="41384">
      <c r="C41384" s="111"/>
    </row>
    <row r="41385">
      <c r="C41385" s="111"/>
    </row>
    <row r="41386">
      <c r="C41386" s="111"/>
    </row>
    <row r="41387">
      <c r="C41387" s="111"/>
    </row>
    <row r="41388">
      <c r="C41388" s="111"/>
    </row>
    <row r="41389">
      <c r="C41389" s="111"/>
    </row>
    <row r="41390">
      <c r="C41390" s="111"/>
    </row>
    <row r="41391">
      <c r="C41391" s="111"/>
    </row>
    <row r="41392">
      <c r="C41392" s="111"/>
    </row>
    <row r="41393">
      <c r="C41393" s="111"/>
    </row>
    <row r="41394">
      <c r="C41394" s="111"/>
    </row>
    <row r="41395">
      <c r="C41395" s="111"/>
    </row>
    <row r="41396">
      <c r="C41396" s="111"/>
    </row>
    <row r="41397">
      <c r="C41397" s="111"/>
    </row>
    <row r="41398">
      <c r="C41398" s="111"/>
    </row>
    <row r="41399">
      <c r="C41399" s="111"/>
    </row>
    <row r="41400">
      <c r="C41400" s="111"/>
    </row>
    <row r="41401">
      <c r="C41401" s="111"/>
    </row>
    <row r="41402">
      <c r="C41402" s="111"/>
    </row>
    <row r="41403">
      <c r="C41403" s="111"/>
    </row>
    <row r="41404">
      <c r="C41404" s="111"/>
    </row>
    <row r="41405">
      <c r="C41405" s="111"/>
    </row>
    <row r="41406">
      <c r="C41406" s="111"/>
    </row>
    <row r="41407">
      <c r="C41407" s="111"/>
    </row>
    <row r="41408">
      <c r="C41408" s="111"/>
    </row>
    <row r="41409">
      <c r="C41409" s="111"/>
    </row>
    <row r="41410">
      <c r="C41410" s="111"/>
    </row>
    <row r="41411">
      <c r="C41411" s="111"/>
    </row>
    <row r="41412">
      <c r="C41412" s="111"/>
    </row>
    <row r="41413">
      <c r="C41413" s="111"/>
    </row>
    <row r="41414">
      <c r="C41414" s="111"/>
    </row>
    <row r="41415">
      <c r="C41415" s="111"/>
    </row>
    <row r="41416">
      <c r="C41416" s="111"/>
    </row>
    <row r="41417">
      <c r="C41417" s="111"/>
    </row>
    <row r="41418">
      <c r="C41418" s="111"/>
    </row>
    <row r="41419">
      <c r="C41419" s="111"/>
    </row>
    <row r="41420">
      <c r="C41420" s="111"/>
    </row>
    <row r="41421">
      <c r="C41421" s="111"/>
    </row>
    <row r="41422">
      <c r="C41422" s="111"/>
    </row>
    <row r="41423">
      <c r="C41423" s="111"/>
    </row>
    <row r="41424">
      <c r="C41424" s="111"/>
    </row>
    <row r="41425">
      <c r="C41425" s="111"/>
    </row>
    <row r="41426">
      <c r="C41426" s="111"/>
    </row>
    <row r="41427">
      <c r="C41427" s="111"/>
    </row>
    <row r="41428">
      <c r="C41428" s="111"/>
    </row>
    <row r="41429">
      <c r="C41429" s="111"/>
    </row>
    <row r="41430">
      <c r="C41430" s="111"/>
    </row>
    <row r="41431">
      <c r="C41431" s="111"/>
    </row>
    <row r="41432">
      <c r="C41432" s="111"/>
    </row>
    <row r="41433">
      <c r="C41433" s="111"/>
    </row>
    <row r="41434">
      <c r="C41434" s="111"/>
    </row>
    <row r="41435">
      <c r="C41435" s="111"/>
    </row>
    <row r="41436">
      <c r="C41436" s="111"/>
    </row>
    <row r="41437">
      <c r="C41437" s="111"/>
    </row>
    <row r="41438">
      <c r="C41438" s="111"/>
    </row>
    <row r="41439">
      <c r="C41439" s="111"/>
    </row>
    <row r="41440">
      <c r="C41440" s="111"/>
    </row>
    <row r="41441">
      <c r="C41441" s="111"/>
    </row>
    <row r="41442">
      <c r="C41442" s="111"/>
    </row>
    <row r="41443">
      <c r="C41443" s="111"/>
    </row>
    <row r="41444">
      <c r="C41444" s="111"/>
    </row>
    <row r="41445">
      <c r="C41445" s="111"/>
    </row>
    <row r="41446">
      <c r="C41446" s="111"/>
    </row>
    <row r="41447">
      <c r="C41447" s="111"/>
    </row>
    <row r="41448">
      <c r="C41448" s="111"/>
    </row>
    <row r="41449">
      <c r="C41449" s="111"/>
    </row>
    <row r="41450">
      <c r="C41450" s="111"/>
    </row>
    <row r="41451">
      <c r="C41451" s="111"/>
    </row>
    <row r="41452">
      <c r="C41452" s="111"/>
    </row>
    <row r="41453">
      <c r="C41453" s="111"/>
    </row>
    <row r="41454">
      <c r="C41454" s="111"/>
    </row>
    <row r="41455">
      <c r="C41455" s="111"/>
    </row>
    <row r="41456">
      <c r="C41456" s="111"/>
    </row>
    <row r="41457">
      <c r="C41457" s="111"/>
    </row>
    <row r="41458">
      <c r="C41458" s="111"/>
    </row>
    <row r="41459">
      <c r="C41459" s="111"/>
    </row>
    <row r="41460">
      <c r="C41460" s="111"/>
    </row>
    <row r="41461">
      <c r="C41461" s="111"/>
    </row>
    <row r="41462">
      <c r="C41462" s="111"/>
    </row>
    <row r="41463">
      <c r="C41463" s="111"/>
    </row>
    <row r="41464">
      <c r="C41464" s="111"/>
    </row>
    <row r="41465">
      <c r="C41465" s="111"/>
    </row>
    <row r="41466">
      <c r="C41466" s="111"/>
    </row>
    <row r="41467">
      <c r="C41467" s="111"/>
    </row>
    <row r="41468">
      <c r="C41468" s="111"/>
    </row>
    <row r="41469">
      <c r="C41469" s="111"/>
    </row>
    <row r="41470">
      <c r="C41470" s="111"/>
    </row>
    <row r="41471">
      <c r="C41471" s="111"/>
    </row>
    <row r="41472">
      <c r="C41472" s="111"/>
    </row>
    <row r="41473">
      <c r="C41473" s="111"/>
    </row>
    <row r="41474">
      <c r="C41474" s="111"/>
    </row>
    <row r="41475">
      <c r="C41475" s="111"/>
    </row>
    <row r="41476">
      <c r="C41476" s="111"/>
    </row>
    <row r="41477">
      <c r="C41477" s="111"/>
    </row>
    <row r="41478">
      <c r="C41478" s="111"/>
    </row>
    <row r="41479">
      <c r="C41479" s="111"/>
    </row>
    <row r="41480">
      <c r="C41480" s="111"/>
    </row>
    <row r="41481">
      <c r="C41481" s="111"/>
    </row>
    <row r="41482">
      <c r="C41482" s="111"/>
    </row>
    <row r="41483">
      <c r="C41483" s="111"/>
    </row>
    <row r="41484">
      <c r="C41484" s="111"/>
    </row>
    <row r="41485">
      <c r="C41485" s="111"/>
    </row>
    <row r="41486">
      <c r="C41486" s="111"/>
    </row>
    <row r="41487">
      <c r="C41487" s="111"/>
    </row>
    <row r="41488">
      <c r="C41488" s="111"/>
    </row>
    <row r="41489">
      <c r="C41489" s="111"/>
    </row>
    <row r="41490">
      <c r="C41490" s="111"/>
    </row>
    <row r="41491">
      <c r="C41491" s="111"/>
    </row>
    <row r="41492">
      <c r="C41492" s="111"/>
    </row>
    <row r="41493">
      <c r="C41493" s="111"/>
    </row>
    <row r="41494">
      <c r="C41494" s="111"/>
    </row>
    <row r="41495">
      <c r="C41495" s="111"/>
    </row>
    <row r="41496">
      <c r="C41496" s="111"/>
    </row>
    <row r="41497">
      <c r="C41497" s="111"/>
    </row>
    <row r="41498">
      <c r="C41498" s="111"/>
    </row>
    <row r="41499">
      <c r="C41499" s="111"/>
    </row>
    <row r="41500">
      <c r="C41500" s="111"/>
    </row>
    <row r="41501">
      <c r="C41501" s="111"/>
    </row>
    <row r="41502">
      <c r="C41502" s="111"/>
    </row>
    <row r="41503">
      <c r="C41503" s="111"/>
    </row>
    <row r="41504">
      <c r="C41504" s="111"/>
    </row>
    <row r="41505">
      <c r="C41505" s="111"/>
    </row>
    <row r="41506">
      <c r="C41506" s="111"/>
    </row>
    <row r="41507">
      <c r="C41507" s="111"/>
    </row>
    <row r="41508">
      <c r="C41508" s="111"/>
    </row>
    <row r="41509">
      <c r="C41509" s="111"/>
    </row>
    <row r="41510">
      <c r="C41510" s="111"/>
    </row>
    <row r="41511">
      <c r="C41511" s="111"/>
    </row>
    <row r="41512">
      <c r="C41512" s="111"/>
    </row>
    <row r="41513">
      <c r="C41513" s="111"/>
    </row>
    <row r="41514">
      <c r="C41514" s="111"/>
    </row>
    <row r="41515">
      <c r="C41515" s="111"/>
    </row>
    <row r="41516">
      <c r="C41516" s="111"/>
    </row>
    <row r="41517">
      <c r="C41517" s="111"/>
    </row>
    <row r="41518">
      <c r="C41518" s="111"/>
    </row>
    <row r="41519">
      <c r="C41519" s="111"/>
    </row>
    <row r="41520">
      <c r="C41520" s="111"/>
    </row>
    <row r="41521">
      <c r="C41521" s="111"/>
    </row>
    <row r="41522">
      <c r="C41522" s="111"/>
    </row>
    <row r="41523">
      <c r="C41523" s="111"/>
    </row>
    <row r="41524">
      <c r="C41524" s="111"/>
    </row>
    <row r="41525">
      <c r="C41525" s="111"/>
    </row>
    <row r="41526">
      <c r="C41526" s="111"/>
    </row>
    <row r="41527">
      <c r="C41527" s="111"/>
    </row>
    <row r="41528">
      <c r="C41528" s="111"/>
    </row>
    <row r="41529">
      <c r="C41529" s="111"/>
    </row>
    <row r="41530">
      <c r="C41530" s="111"/>
    </row>
    <row r="41531">
      <c r="C41531" s="111"/>
    </row>
    <row r="41532">
      <c r="C41532" s="111"/>
    </row>
    <row r="41533">
      <c r="C41533" s="111"/>
    </row>
    <row r="41534">
      <c r="C41534" s="111"/>
    </row>
    <row r="41535">
      <c r="C41535" s="111"/>
    </row>
    <row r="41536">
      <c r="C41536" s="111"/>
    </row>
    <row r="41537">
      <c r="C41537" s="111"/>
    </row>
    <row r="41538">
      <c r="C41538" s="111"/>
    </row>
    <row r="41539">
      <c r="C41539" s="111"/>
    </row>
    <row r="41540">
      <c r="C41540" s="111"/>
    </row>
    <row r="41541">
      <c r="C41541" s="111"/>
    </row>
    <row r="41542">
      <c r="C41542" s="111"/>
    </row>
    <row r="41543">
      <c r="C41543" s="111"/>
    </row>
    <row r="41544">
      <c r="C41544" s="111"/>
    </row>
    <row r="41545">
      <c r="C41545" s="111"/>
    </row>
    <row r="41546">
      <c r="C41546" s="111"/>
    </row>
    <row r="41547">
      <c r="C41547" s="111"/>
    </row>
    <row r="41548">
      <c r="C41548" s="111"/>
    </row>
    <row r="41549">
      <c r="C41549" s="111"/>
    </row>
    <row r="41550">
      <c r="C41550" s="111"/>
    </row>
    <row r="41551">
      <c r="C41551" s="111"/>
    </row>
    <row r="41552">
      <c r="C41552" s="111"/>
    </row>
    <row r="41553">
      <c r="C41553" s="111"/>
    </row>
    <row r="41554">
      <c r="C41554" s="111"/>
    </row>
    <row r="41555">
      <c r="C41555" s="111"/>
    </row>
    <row r="41556">
      <c r="C41556" s="111"/>
    </row>
    <row r="41557">
      <c r="C41557" s="111"/>
    </row>
    <row r="41558">
      <c r="C41558" s="111"/>
    </row>
    <row r="41559">
      <c r="C41559" s="111"/>
    </row>
    <row r="41560">
      <c r="C41560" s="111"/>
    </row>
    <row r="41561">
      <c r="C41561" s="111"/>
    </row>
    <row r="41562">
      <c r="C41562" s="111"/>
    </row>
    <row r="41563">
      <c r="C41563" s="111"/>
    </row>
    <row r="41564">
      <c r="C41564" s="111"/>
    </row>
    <row r="41565">
      <c r="C41565" s="111"/>
    </row>
    <row r="41566">
      <c r="C41566" s="111"/>
    </row>
    <row r="41567">
      <c r="C41567" s="111"/>
    </row>
    <row r="41568">
      <c r="C41568" s="111"/>
    </row>
    <row r="41569">
      <c r="C41569" s="111"/>
    </row>
    <row r="41570">
      <c r="C41570" s="111"/>
    </row>
    <row r="41571">
      <c r="C41571" s="111"/>
    </row>
    <row r="41572">
      <c r="C41572" s="111"/>
    </row>
    <row r="41573">
      <c r="C41573" s="111"/>
    </row>
    <row r="41574">
      <c r="C41574" s="111"/>
    </row>
    <row r="41575">
      <c r="C41575" s="111"/>
    </row>
    <row r="41576">
      <c r="C41576" s="111"/>
    </row>
    <row r="41577">
      <c r="C41577" s="111"/>
    </row>
    <row r="41578">
      <c r="C41578" s="111"/>
    </row>
    <row r="41579">
      <c r="C41579" s="111"/>
    </row>
    <row r="41580">
      <c r="C41580" s="111"/>
    </row>
    <row r="41581">
      <c r="C41581" s="111"/>
    </row>
    <row r="41582">
      <c r="C41582" s="111"/>
    </row>
    <row r="41583">
      <c r="C41583" s="111"/>
    </row>
    <row r="41584">
      <c r="C41584" s="111"/>
    </row>
    <row r="41585">
      <c r="C41585" s="111"/>
    </row>
    <row r="41586">
      <c r="C41586" s="111"/>
    </row>
    <row r="41587">
      <c r="C41587" s="111"/>
    </row>
    <row r="41588">
      <c r="C41588" s="111"/>
    </row>
    <row r="41589">
      <c r="C41589" s="111"/>
    </row>
    <row r="41590">
      <c r="C41590" s="111"/>
    </row>
    <row r="41591">
      <c r="C41591" s="111"/>
    </row>
    <row r="41592">
      <c r="C41592" s="111"/>
    </row>
    <row r="41593">
      <c r="C41593" s="111"/>
    </row>
    <row r="41594">
      <c r="C41594" s="111"/>
    </row>
    <row r="41595">
      <c r="C41595" s="111"/>
    </row>
    <row r="41596">
      <c r="C41596" s="111"/>
    </row>
    <row r="41597">
      <c r="C41597" s="111"/>
    </row>
    <row r="41598">
      <c r="C41598" s="111"/>
    </row>
    <row r="41599">
      <c r="C41599" s="111"/>
    </row>
    <row r="41600">
      <c r="C41600" s="111"/>
    </row>
    <row r="41601">
      <c r="C41601" s="111"/>
    </row>
    <row r="41602">
      <c r="C41602" s="111"/>
    </row>
    <row r="41603">
      <c r="C41603" s="111"/>
    </row>
    <row r="41604">
      <c r="C41604" s="111"/>
    </row>
    <row r="41605">
      <c r="C41605" s="111"/>
    </row>
    <row r="41606">
      <c r="C41606" s="111"/>
    </row>
    <row r="41607">
      <c r="C41607" s="111"/>
    </row>
    <row r="41608">
      <c r="C41608" s="111"/>
    </row>
    <row r="41609">
      <c r="C41609" s="111"/>
    </row>
    <row r="41610">
      <c r="C41610" s="111"/>
    </row>
    <row r="41611">
      <c r="C41611" s="111"/>
    </row>
    <row r="41612">
      <c r="C41612" s="111"/>
    </row>
    <row r="41613">
      <c r="C41613" s="111"/>
    </row>
    <row r="41614">
      <c r="C41614" s="111"/>
    </row>
    <row r="41615">
      <c r="C41615" s="111"/>
    </row>
    <row r="41616">
      <c r="C41616" s="111"/>
    </row>
    <row r="41617">
      <c r="C41617" s="111"/>
    </row>
    <row r="41618">
      <c r="C41618" s="111"/>
    </row>
    <row r="41619">
      <c r="C41619" s="111"/>
    </row>
    <row r="41620">
      <c r="C41620" s="111"/>
    </row>
    <row r="41621">
      <c r="C41621" s="111"/>
    </row>
    <row r="41622">
      <c r="C41622" s="111"/>
    </row>
    <row r="41623">
      <c r="C41623" s="111"/>
    </row>
    <row r="41624">
      <c r="C41624" s="111"/>
    </row>
    <row r="41625">
      <c r="C41625" s="111"/>
    </row>
    <row r="41626">
      <c r="C41626" s="111"/>
    </row>
    <row r="41627">
      <c r="C41627" s="111"/>
    </row>
    <row r="41628">
      <c r="C41628" s="111"/>
    </row>
    <row r="41629">
      <c r="C41629" s="111"/>
    </row>
    <row r="41630">
      <c r="C41630" s="111"/>
    </row>
    <row r="41631">
      <c r="C41631" s="111"/>
    </row>
    <row r="41632">
      <c r="C41632" s="111"/>
    </row>
    <row r="41633">
      <c r="C41633" s="111"/>
    </row>
    <row r="41634">
      <c r="C41634" s="111"/>
    </row>
    <row r="41635">
      <c r="C41635" s="111"/>
    </row>
    <row r="41636">
      <c r="C41636" s="111"/>
    </row>
    <row r="41637">
      <c r="C41637" s="111"/>
    </row>
    <row r="41638">
      <c r="C41638" s="111"/>
    </row>
    <row r="41639">
      <c r="C41639" s="111"/>
    </row>
    <row r="41640">
      <c r="C41640" s="111"/>
    </row>
    <row r="41641">
      <c r="C41641" s="111"/>
    </row>
    <row r="41642">
      <c r="C41642" s="111"/>
    </row>
    <row r="41643">
      <c r="C41643" s="111"/>
    </row>
    <row r="41644">
      <c r="C41644" s="111"/>
    </row>
    <row r="41645">
      <c r="C41645" s="111"/>
    </row>
    <row r="41646">
      <c r="C41646" s="111"/>
    </row>
    <row r="41647">
      <c r="C41647" s="111"/>
    </row>
    <row r="41648">
      <c r="C41648" s="111"/>
    </row>
    <row r="41649">
      <c r="C41649" s="111"/>
    </row>
    <row r="41650">
      <c r="C41650" s="111"/>
    </row>
    <row r="41651">
      <c r="C41651" s="111"/>
    </row>
    <row r="41652">
      <c r="C41652" s="111"/>
    </row>
    <row r="41653">
      <c r="C41653" s="111"/>
    </row>
    <row r="41654">
      <c r="C41654" s="111"/>
    </row>
    <row r="41655">
      <c r="C41655" s="111"/>
    </row>
    <row r="41656">
      <c r="C41656" s="111"/>
    </row>
    <row r="41657">
      <c r="C41657" s="111"/>
    </row>
    <row r="41658">
      <c r="C41658" s="111"/>
    </row>
    <row r="41659">
      <c r="C41659" s="111"/>
    </row>
    <row r="41660">
      <c r="C41660" s="111"/>
    </row>
    <row r="41661">
      <c r="C41661" s="111"/>
    </row>
    <row r="41662">
      <c r="C41662" s="111"/>
    </row>
    <row r="41663">
      <c r="C41663" s="111"/>
    </row>
    <row r="41664">
      <c r="C41664" s="111"/>
    </row>
    <row r="41665">
      <c r="C41665" s="111"/>
    </row>
    <row r="41666">
      <c r="C41666" s="111"/>
    </row>
    <row r="41667">
      <c r="C41667" s="111"/>
    </row>
    <row r="41668">
      <c r="C41668" s="111"/>
    </row>
    <row r="41669">
      <c r="C41669" s="111"/>
    </row>
    <row r="41670">
      <c r="C41670" s="111"/>
    </row>
    <row r="41671">
      <c r="C41671" s="111"/>
    </row>
    <row r="41672">
      <c r="C41672" s="111"/>
    </row>
    <row r="41673">
      <c r="C41673" s="111"/>
    </row>
    <row r="41674">
      <c r="C41674" s="111"/>
    </row>
    <row r="41675">
      <c r="C41675" s="111"/>
    </row>
    <row r="41676">
      <c r="C41676" s="111"/>
    </row>
    <row r="41677">
      <c r="C41677" s="111"/>
    </row>
    <row r="41678">
      <c r="C41678" s="111"/>
    </row>
    <row r="41679">
      <c r="C41679" s="111"/>
    </row>
    <row r="41680">
      <c r="C41680" s="111"/>
    </row>
    <row r="41681">
      <c r="C41681" s="111"/>
    </row>
    <row r="41682">
      <c r="C41682" s="111"/>
    </row>
    <row r="41683">
      <c r="C41683" s="111"/>
    </row>
    <row r="41684">
      <c r="C41684" s="111"/>
    </row>
    <row r="41685">
      <c r="C41685" s="111"/>
    </row>
    <row r="41686">
      <c r="C41686" s="111"/>
    </row>
    <row r="41687">
      <c r="C41687" s="111"/>
    </row>
    <row r="41688">
      <c r="C41688" s="111"/>
    </row>
    <row r="41689">
      <c r="C41689" s="111"/>
    </row>
    <row r="41690">
      <c r="C41690" s="111"/>
    </row>
    <row r="41691">
      <c r="C41691" s="111"/>
    </row>
    <row r="41692">
      <c r="C41692" s="111"/>
    </row>
    <row r="41693">
      <c r="C41693" s="111"/>
    </row>
    <row r="41694">
      <c r="C41694" s="111"/>
    </row>
    <row r="41695">
      <c r="C41695" s="111"/>
    </row>
    <row r="41696">
      <c r="C41696" s="111"/>
    </row>
    <row r="41697">
      <c r="C41697" s="111"/>
    </row>
    <row r="41698">
      <c r="C41698" s="111"/>
    </row>
    <row r="41699">
      <c r="C41699" s="111"/>
    </row>
    <row r="41700">
      <c r="C41700" s="111"/>
    </row>
    <row r="41701">
      <c r="C41701" s="111"/>
    </row>
    <row r="41702">
      <c r="C41702" s="111"/>
    </row>
    <row r="41703">
      <c r="C41703" s="111"/>
    </row>
    <row r="41704">
      <c r="C41704" s="111"/>
    </row>
    <row r="41705">
      <c r="C41705" s="111"/>
    </row>
    <row r="41706">
      <c r="C41706" s="111"/>
    </row>
    <row r="41707">
      <c r="C41707" s="111"/>
    </row>
    <row r="41708">
      <c r="C41708" s="111"/>
    </row>
    <row r="41709">
      <c r="C41709" s="111"/>
    </row>
    <row r="41710">
      <c r="C41710" s="111"/>
    </row>
    <row r="41711">
      <c r="C41711" s="111"/>
    </row>
    <row r="41712">
      <c r="C41712" s="111"/>
    </row>
    <row r="41713">
      <c r="C41713" s="111"/>
    </row>
    <row r="41714">
      <c r="C41714" s="111"/>
    </row>
    <row r="41715">
      <c r="C41715" s="111"/>
    </row>
    <row r="41716">
      <c r="C41716" s="111"/>
    </row>
    <row r="41717">
      <c r="C41717" s="111"/>
    </row>
    <row r="41718">
      <c r="C41718" s="111"/>
    </row>
    <row r="41719">
      <c r="C41719" s="111"/>
    </row>
    <row r="41720">
      <c r="C41720" s="111"/>
    </row>
    <row r="41721">
      <c r="C41721" s="111"/>
    </row>
    <row r="41722">
      <c r="C41722" s="111"/>
    </row>
    <row r="41723">
      <c r="C41723" s="111"/>
    </row>
    <row r="41724">
      <c r="C41724" s="111"/>
    </row>
    <row r="41725">
      <c r="C41725" s="111"/>
    </row>
    <row r="41726">
      <c r="C41726" s="111"/>
    </row>
    <row r="41727">
      <c r="C41727" s="111"/>
    </row>
    <row r="41728">
      <c r="C41728" s="111"/>
    </row>
    <row r="41729">
      <c r="C41729" s="111"/>
    </row>
    <row r="41730">
      <c r="C41730" s="111"/>
    </row>
    <row r="41731">
      <c r="C41731" s="111"/>
    </row>
    <row r="41732">
      <c r="C41732" s="111"/>
    </row>
    <row r="41733">
      <c r="C41733" s="111"/>
    </row>
    <row r="41734">
      <c r="C41734" s="111"/>
    </row>
    <row r="41735">
      <c r="C41735" s="111"/>
    </row>
    <row r="41736">
      <c r="C41736" s="111"/>
    </row>
    <row r="41737">
      <c r="C41737" s="111"/>
    </row>
    <row r="41738">
      <c r="C41738" s="111"/>
    </row>
    <row r="41739">
      <c r="C41739" s="111"/>
    </row>
    <row r="41740">
      <c r="C41740" s="111"/>
    </row>
    <row r="41741">
      <c r="C41741" s="111"/>
    </row>
    <row r="41742">
      <c r="C41742" s="111"/>
    </row>
    <row r="41743">
      <c r="C41743" s="111"/>
    </row>
    <row r="41744">
      <c r="C41744" s="111"/>
    </row>
    <row r="41745">
      <c r="C41745" s="111"/>
    </row>
    <row r="41746">
      <c r="C41746" s="111"/>
    </row>
    <row r="41747">
      <c r="C41747" s="111"/>
    </row>
    <row r="41748">
      <c r="C41748" s="111"/>
    </row>
    <row r="41749">
      <c r="C41749" s="111"/>
    </row>
    <row r="41750">
      <c r="C41750" s="111"/>
    </row>
    <row r="41751">
      <c r="C41751" s="111"/>
    </row>
    <row r="41752">
      <c r="C41752" s="111"/>
    </row>
    <row r="41753">
      <c r="C41753" s="111"/>
    </row>
    <row r="41754">
      <c r="C41754" s="111"/>
    </row>
    <row r="41755">
      <c r="C41755" s="111"/>
    </row>
    <row r="41756">
      <c r="C41756" s="111"/>
    </row>
    <row r="41757">
      <c r="C41757" s="111"/>
    </row>
    <row r="41758">
      <c r="C41758" s="111"/>
    </row>
    <row r="41759">
      <c r="C41759" s="111"/>
    </row>
    <row r="41760">
      <c r="C41760" s="111"/>
    </row>
    <row r="41761">
      <c r="C41761" s="111"/>
    </row>
    <row r="41762">
      <c r="C41762" s="111"/>
    </row>
    <row r="41763">
      <c r="C41763" s="111"/>
    </row>
    <row r="41764">
      <c r="C41764" s="111"/>
    </row>
    <row r="41765">
      <c r="C41765" s="111"/>
    </row>
    <row r="41766">
      <c r="C41766" s="111"/>
    </row>
    <row r="41767">
      <c r="C41767" s="111"/>
    </row>
    <row r="41768">
      <c r="C41768" s="111"/>
    </row>
    <row r="41769">
      <c r="C41769" s="111"/>
    </row>
    <row r="41770">
      <c r="C41770" s="111"/>
    </row>
    <row r="41771">
      <c r="C41771" s="111"/>
    </row>
    <row r="41772">
      <c r="C41772" s="111"/>
    </row>
    <row r="41773">
      <c r="C41773" s="111"/>
    </row>
    <row r="41774">
      <c r="C41774" s="111"/>
    </row>
    <row r="41775">
      <c r="C41775" s="111"/>
    </row>
    <row r="41776">
      <c r="C41776" s="111"/>
    </row>
    <row r="41777">
      <c r="C41777" s="111"/>
    </row>
    <row r="41778">
      <c r="C41778" s="111"/>
    </row>
    <row r="41779">
      <c r="C41779" s="111"/>
    </row>
    <row r="41780">
      <c r="C41780" s="111"/>
    </row>
    <row r="41781">
      <c r="C41781" s="111"/>
    </row>
    <row r="41782">
      <c r="C41782" s="111"/>
    </row>
    <row r="41783">
      <c r="C41783" s="111"/>
    </row>
    <row r="41784">
      <c r="C41784" s="111"/>
    </row>
    <row r="41785">
      <c r="C41785" s="111"/>
    </row>
    <row r="41786">
      <c r="C41786" s="111"/>
    </row>
    <row r="41787">
      <c r="C41787" s="111"/>
    </row>
    <row r="41788">
      <c r="C41788" s="111"/>
    </row>
    <row r="41789">
      <c r="C41789" s="111"/>
    </row>
    <row r="41790">
      <c r="C41790" s="111"/>
    </row>
    <row r="41791">
      <c r="C41791" s="111"/>
    </row>
    <row r="41792">
      <c r="C41792" s="111"/>
    </row>
    <row r="41793">
      <c r="C41793" s="111"/>
    </row>
    <row r="41794">
      <c r="C41794" s="111"/>
    </row>
    <row r="41795">
      <c r="C41795" s="111"/>
    </row>
    <row r="41796">
      <c r="C41796" s="111"/>
    </row>
    <row r="41797">
      <c r="C41797" s="111"/>
    </row>
    <row r="41798">
      <c r="C41798" s="111"/>
    </row>
    <row r="41799">
      <c r="C41799" s="111"/>
    </row>
    <row r="41800">
      <c r="C41800" s="111"/>
    </row>
    <row r="41801">
      <c r="C41801" s="111"/>
    </row>
    <row r="41802">
      <c r="C41802" s="111"/>
    </row>
    <row r="41803">
      <c r="C41803" s="111"/>
    </row>
    <row r="41804">
      <c r="C41804" s="111"/>
    </row>
    <row r="41805">
      <c r="C41805" s="111"/>
    </row>
    <row r="41806">
      <c r="C41806" s="111"/>
    </row>
    <row r="41807">
      <c r="C41807" s="111"/>
    </row>
    <row r="41808">
      <c r="C41808" s="111"/>
    </row>
    <row r="41809">
      <c r="C41809" s="111"/>
    </row>
    <row r="41810">
      <c r="C41810" s="111"/>
    </row>
    <row r="41811">
      <c r="C41811" s="111"/>
    </row>
    <row r="41812">
      <c r="C41812" s="111"/>
    </row>
    <row r="41813">
      <c r="C41813" s="111"/>
    </row>
    <row r="41814">
      <c r="C41814" s="111"/>
    </row>
    <row r="41815">
      <c r="C41815" s="111"/>
    </row>
    <row r="41816">
      <c r="C41816" s="111"/>
    </row>
    <row r="41817">
      <c r="C41817" s="111"/>
    </row>
    <row r="41818">
      <c r="C41818" s="111"/>
    </row>
    <row r="41819">
      <c r="C41819" s="111"/>
    </row>
    <row r="41820">
      <c r="C41820" s="111"/>
    </row>
    <row r="41821">
      <c r="C41821" s="111"/>
    </row>
    <row r="41822">
      <c r="C41822" s="111"/>
    </row>
    <row r="41823">
      <c r="C41823" s="111"/>
    </row>
    <row r="41824">
      <c r="C41824" s="111"/>
    </row>
    <row r="41825">
      <c r="C41825" s="111"/>
    </row>
    <row r="41826">
      <c r="C41826" s="111"/>
    </row>
    <row r="41827">
      <c r="C41827" s="111"/>
    </row>
    <row r="41828">
      <c r="C41828" s="111"/>
    </row>
    <row r="41829">
      <c r="C41829" s="111"/>
    </row>
    <row r="41830">
      <c r="C41830" s="111"/>
    </row>
    <row r="41831">
      <c r="C41831" s="111"/>
    </row>
    <row r="41832">
      <c r="C41832" s="111"/>
    </row>
    <row r="41833">
      <c r="C41833" s="111"/>
    </row>
    <row r="41834">
      <c r="C41834" s="111"/>
    </row>
    <row r="41835">
      <c r="C41835" s="111"/>
    </row>
    <row r="41836">
      <c r="C41836" s="111"/>
    </row>
    <row r="41837">
      <c r="C41837" s="111"/>
    </row>
    <row r="41838">
      <c r="C41838" s="111"/>
    </row>
    <row r="41839">
      <c r="C41839" s="111"/>
    </row>
    <row r="41840">
      <c r="C41840" s="111"/>
    </row>
    <row r="41841">
      <c r="C41841" s="111"/>
    </row>
    <row r="41842">
      <c r="C41842" s="111"/>
    </row>
    <row r="41843">
      <c r="C41843" s="111"/>
    </row>
    <row r="41844">
      <c r="C41844" s="111"/>
    </row>
    <row r="41845">
      <c r="C41845" s="111"/>
    </row>
    <row r="41846">
      <c r="C41846" s="111"/>
    </row>
    <row r="41847">
      <c r="C41847" s="111"/>
    </row>
    <row r="41848">
      <c r="C41848" s="111"/>
    </row>
    <row r="41849">
      <c r="C41849" s="111"/>
    </row>
    <row r="41850">
      <c r="C41850" s="111"/>
    </row>
    <row r="41851">
      <c r="C41851" s="111"/>
    </row>
    <row r="41852">
      <c r="C41852" s="111"/>
    </row>
    <row r="41853">
      <c r="C41853" s="111"/>
    </row>
    <row r="41854">
      <c r="C41854" s="111"/>
    </row>
    <row r="41855">
      <c r="C41855" s="111"/>
    </row>
    <row r="41856">
      <c r="C41856" s="111"/>
    </row>
    <row r="41857">
      <c r="C41857" s="111"/>
    </row>
    <row r="41858">
      <c r="C41858" s="111"/>
    </row>
    <row r="41859">
      <c r="C41859" s="111"/>
    </row>
    <row r="41860">
      <c r="C41860" s="111"/>
    </row>
    <row r="41861">
      <c r="C41861" s="111"/>
    </row>
    <row r="41862">
      <c r="C41862" s="111"/>
    </row>
    <row r="41863">
      <c r="C41863" s="111"/>
    </row>
    <row r="41864">
      <c r="C41864" s="111"/>
    </row>
    <row r="41865">
      <c r="C41865" s="111"/>
    </row>
    <row r="41866">
      <c r="C41866" s="111"/>
    </row>
    <row r="41867">
      <c r="C41867" s="111"/>
    </row>
    <row r="41868">
      <c r="C41868" s="111"/>
    </row>
    <row r="41869">
      <c r="C41869" s="111"/>
    </row>
    <row r="41870">
      <c r="C41870" s="111"/>
    </row>
    <row r="41871">
      <c r="C41871" s="111"/>
    </row>
    <row r="41872">
      <c r="C41872" s="111"/>
    </row>
    <row r="41873">
      <c r="C41873" s="111"/>
    </row>
    <row r="41874">
      <c r="C41874" s="111"/>
    </row>
    <row r="41875">
      <c r="C41875" s="111"/>
    </row>
    <row r="41876">
      <c r="C41876" s="111"/>
    </row>
    <row r="41877">
      <c r="C41877" s="111"/>
    </row>
    <row r="41878">
      <c r="C41878" s="111"/>
    </row>
    <row r="41879">
      <c r="C41879" s="111"/>
    </row>
    <row r="41880">
      <c r="C41880" s="111"/>
    </row>
    <row r="41881">
      <c r="C41881" s="111"/>
    </row>
    <row r="41882">
      <c r="C41882" s="111"/>
    </row>
    <row r="41883">
      <c r="C41883" s="111"/>
    </row>
    <row r="41884">
      <c r="C41884" s="111"/>
    </row>
    <row r="41885">
      <c r="C41885" s="111"/>
    </row>
    <row r="41886">
      <c r="C41886" s="111"/>
    </row>
    <row r="41887">
      <c r="C41887" s="111"/>
    </row>
    <row r="41888">
      <c r="C41888" s="111"/>
    </row>
    <row r="41889">
      <c r="C41889" s="111"/>
    </row>
    <row r="41890">
      <c r="C41890" s="111"/>
    </row>
    <row r="41891">
      <c r="C41891" s="111"/>
    </row>
    <row r="41892">
      <c r="C41892" s="111"/>
    </row>
    <row r="41893">
      <c r="C41893" s="111"/>
    </row>
    <row r="41894">
      <c r="C41894" s="111"/>
    </row>
    <row r="41895">
      <c r="C41895" s="111"/>
    </row>
    <row r="41896">
      <c r="C41896" s="111"/>
    </row>
    <row r="41897">
      <c r="C41897" s="111"/>
    </row>
    <row r="41898">
      <c r="C41898" s="111"/>
    </row>
    <row r="41899">
      <c r="C41899" s="111"/>
    </row>
    <row r="41900">
      <c r="C41900" s="111"/>
    </row>
    <row r="41901">
      <c r="C41901" s="111"/>
    </row>
    <row r="41902">
      <c r="C41902" s="111"/>
    </row>
    <row r="41903">
      <c r="C41903" s="111"/>
    </row>
    <row r="41904">
      <c r="C41904" s="111"/>
    </row>
    <row r="41905">
      <c r="C41905" s="111"/>
    </row>
    <row r="41906">
      <c r="C41906" s="111"/>
    </row>
    <row r="41907">
      <c r="C41907" s="111"/>
    </row>
    <row r="41908">
      <c r="C41908" s="111"/>
    </row>
    <row r="41909">
      <c r="C41909" s="111"/>
    </row>
    <row r="41910">
      <c r="C41910" s="111"/>
    </row>
    <row r="41911">
      <c r="C41911" s="111"/>
    </row>
    <row r="41912">
      <c r="C41912" s="111"/>
    </row>
    <row r="41913">
      <c r="C41913" s="111"/>
    </row>
    <row r="41914">
      <c r="C41914" s="111"/>
    </row>
    <row r="41915">
      <c r="C41915" s="111"/>
    </row>
    <row r="41916">
      <c r="C41916" s="111"/>
    </row>
    <row r="41917">
      <c r="C41917" s="111"/>
    </row>
    <row r="41918">
      <c r="C41918" s="111"/>
    </row>
    <row r="41919">
      <c r="C41919" s="111"/>
    </row>
    <row r="41920">
      <c r="C41920" s="111"/>
    </row>
    <row r="41921">
      <c r="C41921" s="111"/>
    </row>
    <row r="41922">
      <c r="C41922" s="111"/>
    </row>
    <row r="41923">
      <c r="C41923" s="111"/>
    </row>
    <row r="41924">
      <c r="C41924" s="111"/>
    </row>
    <row r="41925">
      <c r="C41925" s="111"/>
    </row>
    <row r="41926">
      <c r="C41926" s="111"/>
    </row>
    <row r="41927">
      <c r="C41927" s="111"/>
    </row>
    <row r="41928">
      <c r="C41928" s="111"/>
    </row>
    <row r="41929">
      <c r="C41929" s="111"/>
    </row>
    <row r="41930">
      <c r="C41930" s="111"/>
    </row>
    <row r="41931">
      <c r="C41931" s="111"/>
    </row>
    <row r="41932">
      <c r="C41932" s="111"/>
    </row>
    <row r="41933">
      <c r="C41933" s="111"/>
    </row>
    <row r="41934">
      <c r="C41934" s="111"/>
    </row>
    <row r="41935">
      <c r="C41935" s="111"/>
    </row>
    <row r="41936">
      <c r="C41936" s="111"/>
    </row>
    <row r="41937">
      <c r="C41937" s="111"/>
    </row>
    <row r="41938">
      <c r="C41938" s="111"/>
    </row>
    <row r="41939">
      <c r="C41939" s="111"/>
    </row>
    <row r="41940">
      <c r="C41940" s="111"/>
    </row>
    <row r="41941">
      <c r="C41941" s="111"/>
    </row>
    <row r="41942">
      <c r="C41942" s="111"/>
    </row>
    <row r="41943">
      <c r="C41943" s="111"/>
    </row>
    <row r="41944">
      <c r="C41944" s="111"/>
    </row>
    <row r="41945">
      <c r="C41945" s="111"/>
    </row>
    <row r="41946">
      <c r="C41946" s="111"/>
    </row>
    <row r="41947">
      <c r="C41947" s="111"/>
    </row>
    <row r="41948">
      <c r="C41948" s="111"/>
    </row>
    <row r="41949">
      <c r="C41949" s="111"/>
    </row>
    <row r="41950">
      <c r="C41950" s="111"/>
    </row>
    <row r="41951">
      <c r="C41951" s="111"/>
    </row>
    <row r="41952">
      <c r="C41952" s="111"/>
    </row>
    <row r="41953">
      <c r="C41953" s="111"/>
    </row>
    <row r="41954">
      <c r="C41954" s="111"/>
    </row>
    <row r="41955">
      <c r="C41955" s="111"/>
    </row>
    <row r="41956">
      <c r="C41956" s="111"/>
    </row>
    <row r="41957">
      <c r="C41957" s="111"/>
    </row>
    <row r="41958">
      <c r="C41958" s="111"/>
    </row>
    <row r="41959">
      <c r="C41959" s="111"/>
    </row>
    <row r="41960">
      <c r="C41960" s="111"/>
    </row>
    <row r="41961">
      <c r="C41961" s="111"/>
    </row>
    <row r="41962">
      <c r="C41962" s="111"/>
    </row>
    <row r="41963">
      <c r="C41963" s="111"/>
    </row>
    <row r="41964">
      <c r="C41964" s="111"/>
    </row>
    <row r="41965">
      <c r="C41965" s="111"/>
    </row>
    <row r="41966">
      <c r="C41966" s="111"/>
    </row>
    <row r="41967">
      <c r="C41967" s="111"/>
    </row>
    <row r="41968">
      <c r="C41968" s="111"/>
    </row>
    <row r="41969">
      <c r="C41969" s="111"/>
    </row>
    <row r="41970">
      <c r="C41970" s="111"/>
    </row>
    <row r="41971">
      <c r="C41971" s="111"/>
    </row>
    <row r="41972">
      <c r="C41972" s="111"/>
    </row>
    <row r="41973">
      <c r="C41973" s="111"/>
    </row>
    <row r="41974">
      <c r="C41974" s="111"/>
    </row>
    <row r="41975">
      <c r="C41975" s="111"/>
    </row>
    <row r="41976">
      <c r="C41976" s="111"/>
    </row>
    <row r="41977">
      <c r="C41977" s="111"/>
    </row>
    <row r="41978">
      <c r="C41978" s="111"/>
    </row>
    <row r="41979">
      <c r="C41979" s="111"/>
    </row>
    <row r="41980">
      <c r="C41980" s="111"/>
    </row>
    <row r="41981">
      <c r="C41981" s="111"/>
    </row>
    <row r="41982">
      <c r="C41982" s="111"/>
    </row>
    <row r="41983">
      <c r="C41983" s="111"/>
    </row>
    <row r="41984">
      <c r="C41984" s="111"/>
    </row>
    <row r="41985">
      <c r="C41985" s="111"/>
    </row>
    <row r="41986">
      <c r="C41986" s="111"/>
    </row>
    <row r="41987">
      <c r="C41987" s="111"/>
    </row>
    <row r="41988">
      <c r="C41988" s="111"/>
    </row>
    <row r="41989">
      <c r="C41989" s="111"/>
    </row>
    <row r="41990">
      <c r="C41990" s="111"/>
    </row>
    <row r="41991">
      <c r="C41991" s="111"/>
    </row>
    <row r="41992">
      <c r="C41992" s="111"/>
    </row>
    <row r="41993">
      <c r="C41993" s="111"/>
    </row>
    <row r="41994">
      <c r="C41994" s="111"/>
    </row>
    <row r="41995">
      <c r="C41995" s="111"/>
    </row>
    <row r="41996">
      <c r="C41996" s="111"/>
    </row>
    <row r="41997">
      <c r="C41997" s="111"/>
    </row>
    <row r="41998">
      <c r="C41998" s="111"/>
    </row>
    <row r="41999">
      <c r="C41999" s="111"/>
    </row>
    <row r="42000">
      <c r="C42000" s="111"/>
    </row>
    <row r="42001">
      <c r="C42001" s="111"/>
    </row>
    <row r="42002">
      <c r="C42002" s="111"/>
    </row>
    <row r="42003">
      <c r="C42003" s="111"/>
    </row>
    <row r="42004">
      <c r="C42004" s="111"/>
    </row>
    <row r="42005">
      <c r="C42005" s="111"/>
    </row>
    <row r="42006">
      <c r="C42006" s="111"/>
    </row>
    <row r="42007">
      <c r="C42007" s="111"/>
    </row>
    <row r="42008">
      <c r="C42008" s="111"/>
    </row>
    <row r="42009">
      <c r="C42009" s="111"/>
    </row>
    <row r="42010">
      <c r="C42010" s="111"/>
    </row>
    <row r="42011">
      <c r="C42011" s="111"/>
    </row>
    <row r="42012">
      <c r="C42012" s="111"/>
    </row>
    <row r="42013">
      <c r="C42013" s="111"/>
    </row>
    <row r="42014">
      <c r="C42014" s="111"/>
    </row>
    <row r="42015">
      <c r="C42015" s="111"/>
    </row>
    <row r="42016">
      <c r="C42016" s="111"/>
    </row>
    <row r="42017">
      <c r="C42017" s="111"/>
    </row>
    <row r="42018">
      <c r="C42018" s="111"/>
    </row>
    <row r="42019">
      <c r="C42019" s="111"/>
    </row>
    <row r="42020">
      <c r="C42020" s="111"/>
    </row>
    <row r="42021">
      <c r="C42021" s="111"/>
    </row>
    <row r="42022">
      <c r="C42022" s="111"/>
    </row>
    <row r="42023">
      <c r="C42023" s="111"/>
    </row>
    <row r="42024">
      <c r="C42024" s="111"/>
    </row>
    <row r="42025">
      <c r="C42025" s="111"/>
    </row>
    <row r="42026">
      <c r="C42026" s="111"/>
    </row>
    <row r="42027">
      <c r="C42027" s="111"/>
    </row>
    <row r="42028">
      <c r="C42028" s="111"/>
    </row>
    <row r="42029">
      <c r="C42029" s="111"/>
    </row>
    <row r="42030">
      <c r="C42030" s="111"/>
    </row>
    <row r="42031">
      <c r="C42031" s="111"/>
    </row>
    <row r="42032">
      <c r="C42032" s="111"/>
    </row>
    <row r="42033">
      <c r="C42033" s="111"/>
    </row>
    <row r="42034">
      <c r="C42034" s="111"/>
    </row>
    <row r="42035">
      <c r="C42035" s="111"/>
    </row>
    <row r="42036">
      <c r="C42036" s="111"/>
    </row>
    <row r="42037">
      <c r="C42037" s="111"/>
    </row>
    <row r="42038">
      <c r="C42038" s="111"/>
    </row>
    <row r="42039">
      <c r="C42039" s="111"/>
    </row>
    <row r="42040">
      <c r="C42040" s="111"/>
    </row>
    <row r="42041">
      <c r="C42041" s="111"/>
    </row>
    <row r="42042">
      <c r="C42042" s="111"/>
    </row>
    <row r="42043">
      <c r="C42043" s="111"/>
    </row>
    <row r="42044">
      <c r="C42044" s="111"/>
    </row>
    <row r="42045">
      <c r="C42045" s="111"/>
    </row>
    <row r="42046">
      <c r="C42046" s="111"/>
    </row>
    <row r="42047">
      <c r="C42047" s="111"/>
    </row>
    <row r="42048">
      <c r="C42048" s="111"/>
    </row>
    <row r="42049">
      <c r="C42049" s="111"/>
    </row>
    <row r="42050">
      <c r="C42050" s="111"/>
    </row>
    <row r="42051">
      <c r="C42051" s="111"/>
    </row>
    <row r="42052">
      <c r="C42052" s="111"/>
    </row>
    <row r="42053">
      <c r="C42053" s="111"/>
    </row>
    <row r="42054">
      <c r="C42054" s="111"/>
    </row>
    <row r="42055">
      <c r="C42055" s="111"/>
    </row>
    <row r="42056">
      <c r="C42056" s="111"/>
    </row>
    <row r="42057">
      <c r="C42057" s="111"/>
    </row>
    <row r="42058">
      <c r="C42058" s="111"/>
    </row>
    <row r="42059">
      <c r="C42059" s="111"/>
    </row>
    <row r="42060">
      <c r="C42060" s="111"/>
    </row>
    <row r="42061">
      <c r="C42061" s="111"/>
    </row>
    <row r="42062">
      <c r="C42062" s="111"/>
    </row>
    <row r="42063">
      <c r="C42063" s="111"/>
    </row>
    <row r="42064">
      <c r="C42064" s="111"/>
    </row>
    <row r="42065">
      <c r="C42065" s="111"/>
    </row>
    <row r="42066">
      <c r="C42066" s="111"/>
    </row>
    <row r="42067">
      <c r="C42067" s="111"/>
    </row>
    <row r="42068">
      <c r="C42068" s="111"/>
    </row>
    <row r="42069">
      <c r="C42069" s="111"/>
    </row>
    <row r="42070">
      <c r="C42070" s="111"/>
    </row>
    <row r="42071">
      <c r="C42071" s="111"/>
    </row>
    <row r="42072">
      <c r="C42072" s="111"/>
    </row>
    <row r="42073">
      <c r="C42073" s="111"/>
    </row>
    <row r="42074">
      <c r="C42074" s="111"/>
    </row>
    <row r="42075">
      <c r="C42075" s="111"/>
    </row>
    <row r="42076">
      <c r="C42076" s="111"/>
    </row>
    <row r="42077">
      <c r="C42077" s="111"/>
    </row>
    <row r="42078">
      <c r="C42078" s="111"/>
    </row>
    <row r="42079">
      <c r="C42079" s="111"/>
    </row>
    <row r="42080">
      <c r="C42080" s="111"/>
    </row>
    <row r="42081">
      <c r="C42081" s="111"/>
    </row>
    <row r="42082">
      <c r="C42082" s="111"/>
    </row>
    <row r="42083">
      <c r="C42083" s="111"/>
    </row>
    <row r="42084">
      <c r="C42084" s="111"/>
    </row>
    <row r="42085">
      <c r="C42085" s="111"/>
    </row>
    <row r="42086">
      <c r="C42086" s="111"/>
    </row>
    <row r="42087">
      <c r="C42087" s="111"/>
    </row>
    <row r="42088">
      <c r="C42088" s="111"/>
    </row>
    <row r="42089">
      <c r="C42089" s="111"/>
    </row>
    <row r="42090">
      <c r="C42090" s="111"/>
    </row>
    <row r="42091">
      <c r="C42091" s="111"/>
    </row>
    <row r="42092">
      <c r="C42092" s="111"/>
    </row>
    <row r="42093">
      <c r="C42093" s="111"/>
    </row>
    <row r="42094">
      <c r="C42094" s="111"/>
    </row>
    <row r="42095">
      <c r="C42095" s="111"/>
    </row>
    <row r="42096">
      <c r="C42096" s="111"/>
    </row>
    <row r="42097">
      <c r="C42097" s="111"/>
    </row>
    <row r="42098">
      <c r="C42098" s="111"/>
    </row>
    <row r="42099">
      <c r="C42099" s="111"/>
    </row>
    <row r="42100">
      <c r="C42100" s="111"/>
    </row>
    <row r="42101">
      <c r="C42101" s="111"/>
    </row>
    <row r="42102">
      <c r="C42102" s="111"/>
    </row>
    <row r="42103">
      <c r="C42103" s="111"/>
    </row>
    <row r="42104">
      <c r="C42104" s="111"/>
    </row>
    <row r="42105">
      <c r="C42105" s="111"/>
    </row>
    <row r="42106">
      <c r="C42106" s="111"/>
    </row>
    <row r="42107">
      <c r="C42107" s="111"/>
    </row>
    <row r="42108">
      <c r="C42108" s="111"/>
    </row>
    <row r="42109">
      <c r="C42109" s="111"/>
    </row>
    <row r="42110">
      <c r="C42110" s="111"/>
    </row>
    <row r="42111">
      <c r="C42111" s="111"/>
    </row>
    <row r="42112">
      <c r="C42112" s="111"/>
    </row>
    <row r="42113">
      <c r="C42113" s="111"/>
    </row>
    <row r="42114">
      <c r="C42114" s="111"/>
    </row>
    <row r="42115">
      <c r="C42115" s="111"/>
    </row>
    <row r="42116">
      <c r="C42116" s="111"/>
    </row>
    <row r="42117">
      <c r="C42117" s="111"/>
    </row>
    <row r="42118">
      <c r="C42118" s="111"/>
    </row>
    <row r="42119">
      <c r="C42119" s="111"/>
    </row>
    <row r="42120">
      <c r="C42120" s="111"/>
    </row>
    <row r="42121">
      <c r="C42121" s="111"/>
    </row>
    <row r="42122">
      <c r="C42122" s="111"/>
    </row>
    <row r="42123">
      <c r="C42123" s="111"/>
    </row>
    <row r="42124">
      <c r="C42124" s="111"/>
    </row>
    <row r="42125">
      <c r="C42125" s="111"/>
    </row>
    <row r="42126">
      <c r="C42126" s="111"/>
    </row>
    <row r="42127">
      <c r="C42127" s="111"/>
    </row>
    <row r="42128">
      <c r="C42128" s="111"/>
    </row>
    <row r="42129">
      <c r="C42129" s="111"/>
    </row>
    <row r="42130">
      <c r="C42130" s="111"/>
    </row>
    <row r="42131">
      <c r="C42131" s="111"/>
    </row>
    <row r="42132">
      <c r="C42132" s="111"/>
    </row>
    <row r="42133">
      <c r="C42133" s="111"/>
    </row>
    <row r="42134">
      <c r="C42134" s="111"/>
    </row>
    <row r="42135">
      <c r="C42135" s="111"/>
    </row>
    <row r="42136">
      <c r="C42136" s="111"/>
    </row>
    <row r="42137">
      <c r="C42137" s="111"/>
    </row>
    <row r="42138">
      <c r="C42138" s="111"/>
    </row>
    <row r="42139">
      <c r="C42139" s="111"/>
    </row>
    <row r="42140">
      <c r="C42140" s="111"/>
    </row>
    <row r="42141">
      <c r="C42141" s="111"/>
    </row>
    <row r="42142">
      <c r="C42142" s="111"/>
    </row>
    <row r="42143">
      <c r="C42143" s="111"/>
    </row>
    <row r="42144">
      <c r="C42144" s="111"/>
    </row>
    <row r="42145">
      <c r="C42145" s="111"/>
    </row>
    <row r="42146">
      <c r="C42146" s="111"/>
    </row>
    <row r="42147">
      <c r="C42147" s="111"/>
    </row>
    <row r="42148">
      <c r="C42148" s="111"/>
    </row>
    <row r="42149">
      <c r="C42149" s="111"/>
    </row>
    <row r="42150">
      <c r="C42150" s="111"/>
    </row>
    <row r="42151">
      <c r="C42151" s="111"/>
    </row>
    <row r="42152">
      <c r="C42152" s="111"/>
    </row>
    <row r="42153">
      <c r="C42153" s="111"/>
    </row>
    <row r="42154">
      <c r="C42154" s="111"/>
    </row>
    <row r="42155">
      <c r="C42155" s="111"/>
    </row>
    <row r="42156">
      <c r="C42156" s="111"/>
    </row>
    <row r="42157">
      <c r="C42157" s="111"/>
    </row>
    <row r="42158">
      <c r="C42158" s="111"/>
    </row>
    <row r="42159">
      <c r="C42159" s="111"/>
    </row>
    <row r="42160">
      <c r="C42160" s="111"/>
    </row>
    <row r="42161">
      <c r="C42161" s="111"/>
    </row>
    <row r="42162">
      <c r="C42162" s="111"/>
    </row>
    <row r="42163">
      <c r="C42163" s="111"/>
    </row>
    <row r="42164">
      <c r="C42164" s="111"/>
    </row>
    <row r="42165">
      <c r="C42165" s="111"/>
    </row>
    <row r="42166">
      <c r="C42166" s="111"/>
    </row>
    <row r="42167">
      <c r="C42167" s="111"/>
    </row>
    <row r="42168">
      <c r="C42168" s="111"/>
    </row>
    <row r="42169">
      <c r="C42169" s="111"/>
    </row>
    <row r="42170">
      <c r="C42170" s="111"/>
    </row>
    <row r="42171">
      <c r="C42171" s="111"/>
    </row>
    <row r="42172">
      <c r="C42172" s="111"/>
    </row>
    <row r="42173">
      <c r="C42173" s="111"/>
    </row>
    <row r="42174">
      <c r="C42174" s="111"/>
    </row>
    <row r="42175">
      <c r="C42175" s="111"/>
    </row>
    <row r="42176">
      <c r="C42176" s="111"/>
    </row>
    <row r="42177">
      <c r="C42177" s="111"/>
    </row>
    <row r="42178">
      <c r="C42178" s="111"/>
    </row>
    <row r="42179">
      <c r="C42179" s="111"/>
    </row>
    <row r="42180">
      <c r="C42180" s="111"/>
    </row>
    <row r="42181">
      <c r="C42181" s="111"/>
    </row>
    <row r="42182">
      <c r="C42182" s="111"/>
    </row>
    <row r="42183">
      <c r="C42183" s="111"/>
    </row>
    <row r="42184">
      <c r="C42184" s="111"/>
    </row>
    <row r="42185">
      <c r="C42185" s="111"/>
    </row>
    <row r="42186">
      <c r="C42186" s="111"/>
    </row>
    <row r="42187">
      <c r="C42187" s="111"/>
    </row>
    <row r="42188">
      <c r="C42188" s="111"/>
    </row>
    <row r="42189">
      <c r="C42189" s="111"/>
    </row>
    <row r="42190">
      <c r="C42190" s="111"/>
    </row>
    <row r="42191">
      <c r="C42191" s="111"/>
    </row>
    <row r="42192">
      <c r="C42192" s="111"/>
    </row>
    <row r="42193">
      <c r="C42193" s="111"/>
    </row>
    <row r="42194">
      <c r="C42194" s="111"/>
    </row>
    <row r="42195">
      <c r="C42195" s="111"/>
    </row>
    <row r="42196">
      <c r="C42196" s="111"/>
    </row>
    <row r="42197">
      <c r="C42197" s="111"/>
    </row>
    <row r="42198">
      <c r="C42198" s="111"/>
    </row>
    <row r="42199">
      <c r="C42199" s="111"/>
    </row>
    <row r="42200">
      <c r="C42200" s="111"/>
    </row>
    <row r="42201">
      <c r="C42201" s="111"/>
    </row>
    <row r="42202">
      <c r="C42202" s="111"/>
    </row>
    <row r="42203">
      <c r="C42203" s="111"/>
    </row>
    <row r="42204">
      <c r="C42204" s="111"/>
    </row>
    <row r="42205">
      <c r="C42205" s="111"/>
    </row>
    <row r="42206">
      <c r="C42206" s="111"/>
    </row>
    <row r="42207">
      <c r="C42207" s="111"/>
    </row>
    <row r="42208">
      <c r="C42208" s="111"/>
    </row>
    <row r="42209">
      <c r="C42209" s="111"/>
    </row>
    <row r="42210">
      <c r="C42210" s="111"/>
    </row>
    <row r="42211">
      <c r="C42211" s="111"/>
    </row>
    <row r="42212">
      <c r="C42212" s="111"/>
    </row>
    <row r="42213">
      <c r="C42213" s="111"/>
    </row>
    <row r="42214">
      <c r="C42214" s="111"/>
    </row>
    <row r="42215">
      <c r="C42215" s="111"/>
    </row>
    <row r="42216">
      <c r="C42216" s="111"/>
    </row>
    <row r="42217">
      <c r="C42217" s="111"/>
    </row>
    <row r="42218">
      <c r="C42218" s="111"/>
    </row>
    <row r="42219">
      <c r="C42219" s="111"/>
    </row>
    <row r="42220">
      <c r="C42220" s="111"/>
    </row>
    <row r="42221">
      <c r="C42221" s="111"/>
    </row>
    <row r="42222">
      <c r="C42222" s="111"/>
    </row>
    <row r="42223">
      <c r="C42223" s="111"/>
    </row>
    <row r="42224">
      <c r="C42224" s="111"/>
    </row>
    <row r="42225">
      <c r="C42225" s="111"/>
    </row>
    <row r="42226">
      <c r="C42226" s="111"/>
    </row>
    <row r="42227">
      <c r="C42227" s="111"/>
    </row>
    <row r="42228">
      <c r="C42228" s="111"/>
    </row>
    <row r="42229">
      <c r="C42229" s="111"/>
    </row>
    <row r="42230">
      <c r="C42230" s="111"/>
    </row>
    <row r="42231">
      <c r="C42231" s="111"/>
    </row>
    <row r="42232">
      <c r="C42232" s="111"/>
    </row>
    <row r="42233">
      <c r="C42233" s="111"/>
    </row>
    <row r="42234">
      <c r="C42234" s="111"/>
    </row>
    <row r="42235">
      <c r="C42235" s="111"/>
    </row>
    <row r="42236">
      <c r="C42236" s="111"/>
    </row>
    <row r="42237">
      <c r="C42237" s="111"/>
    </row>
    <row r="42238">
      <c r="C42238" s="111"/>
    </row>
    <row r="42239">
      <c r="C42239" s="111"/>
    </row>
    <row r="42240">
      <c r="C42240" s="111"/>
    </row>
    <row r="42241">
      <c r="C42241" s="111"/>
    </row>
    <row r="42242">
      <c r="C42242" s="111"/>
    </row>
    <row r="42243">
      <c r="C42243" s="111"/>
    </row>
    <row r="42244">
      <c r="C42244" s="111"/>
    </row>
    <row r="42245">
      <c r="C42245" s="111"/>
    </row>
    <row r="42246">
      <c r="C42246" s="111"/>
    </row>
    <row r="42247">
      <c r="C42247" s="111"/>
    </row>
    <row r="42248">
      <c r="C42248" s="111"/>
    </row>
    <row r="42249">
      <c r="C42249" s="111"/>
    </row>
    <row r="42250">
      <c r="C42250" s="111"/>
    </row>
    <row r="42251">
      <c r="C42251" s="111"/>
    </row>
    <row r="42252">
      <c r="C42252" s="111"/>
    </row>
    <row r="42253">
      <c r="C42253" s="111"/>
    </row>
    <row r="42254">
      <c r="C42254" s="111"/>
    </row>
    <row r="42255">
      <c r="C42255" s="111"/>
    </row>
    <row r="42256">
      <c r="C42256" s="111"/>
    </row>
    <row r="42257">
      <c r="C42257" s="111"/>
    </row>
    <row r="42258">
      <c r="C42258" s="111"/>
    </row>
    <row r="42259">
      <c r="C42259" s="111"/>
    </row>
    <row r="42260">
      <c r="C42260" s="111"/>
    </row>
    <row r="42261">
      <c r="C42261" s="111"/>
    </row>
    <row r="42262">
      <c r="C42262" s="111"/>
    </row>
    <row r="42263">
      <c r="C42263" s="111"/>
    </row>
    <row r="42264">
      <c r="C42264" s="111"/>
    </row>
    <row r="42265">
      <c r="C42265" s="111"/>
    </row>
    <row r="42266">
      <c r="C42266" s="111"/>
    </row>
    <row r="42267">
      <c r="C42267" s="111"/>
    </row>
    <row r="42268">
      <c r="C42268" s="111"/>
    </row>
    <row r="42269">
      <c r="C42269" s="111"/>
    </row>
    <row r="42270">
      <c r="C42270" s="111"/>
    </row>
    <row r="42271">
      <c r="C42271" s="111"/>
    </row>
    <row r="42272">
      <c r="C42272" s="111"/>
    </row>
    <row r="42273">
      <c r="C42273" s="111"/>
    </row>
    <row r="42274">
      <c r="C42274" s="111"/>
    </row>
    <row r="42275">
      <c r="C42275" s="111"/>
    </row>
    <row r="42276">
      <c r="C42276" s="111"/>
    </row>
    <row r="42277">
      <c r="C42277" s="111"/>
    </row>
    <row r="42278">
      <c r="C42278" s="111"/>
    </row>
    <row r="42279">
      <c r="C42279" s="111"/>
    </row>
    <row r="42280">
      <c r="C42280" s="111"/>
    </row>
    <row r="42281">
      <c r="C42281" s="111"/>
    </row>
    <row r="42282">
      <c r="C42282" s="111"/>
    </row>
    <row r="42283">
      <c r="C42283" s="111"/>
    </row>
    <row r="42284">
      <c r="C42284" s="111"/>
    </row>
    <row r="42285">
      <c r="C42285" s="111"/>
    </row>
    <row r="42286">
      <c r="C42286" s="111"/>
    </row>
    <row r="42287">
      <c r="C42287" s="111"/>
    </row>
    <row r="42288">
      <c r="C42288" s="111"/>
    </row>
    <row r="42289">
      <c r="C42289" s="111"/>
    </row>
    <row r="42290">
      <c r="C42290" s="111"/>
    </row>
    <row r="42291">
      <c r="C42291" s="111"/>
    </row>
    <row r="42292">
      <c r="C42292" s="111"/>
    </row>
    <row r="42293">
      <c r="C42293" s="111"/>
    </row>
    <row r="42294">
      <c r="C42294" s="111"/>
    </row>
    <row r="42295">
      <c r="C42295" s="111"/>
    </row>
    <row r="42296">
      <c r="C42296" s="111"/>
    </row>
    <row r="42297">
      <c r="C42297" s="111"/>
    </row>
    <row r="42298">
      <c r="C42298" s="111"/>
    </row>
    <row r="42299">
      <c r="C42299" s="111"/>
    </row>
    <row r="42300">
      <c r="C42300" s="111"/>
    </row>
    <row r="42301">
      <c r="C42301" s="111"/>
    </row>
    <row r="42302">
      <c r="C42302" s="111"/>
    </row>
    <row r="42303">
      <c r="C42303" s="111"/>
    </row>
    <row r="42304">
      <c r="C42304" s="111"/>
    </row>
    <row r="42305">
      <c r="C42305" s="111"/>
    </row>
    <row r="42306">
      <c r="C42306" s="111"/>
    </row>
    <row r="42307">
      <c r="C42307" s="111"/>
    </row>
    <row r="42308">
      <c r="C42308" s="111"/>
    </row>
    <row r="42309">
      <c r="C42309" s="111"/>
    </row>
    <row r="42310">
      <c r="C42310" s="111"/>
    </row>
    <row r="42311">
      <c r="C42311" s="111"/>
    </row>
    <row r="42312">
      <c r="C42312" s="111"/>
    </row>
    <row r="42313">
      <c r="C42313" s="111"/>
    </row>
    <row r="42314">
      <c r="C42314" s="111"/>
    </row>
    <row r="42315">
      <c r="C42315" s="111"/>
    </row>
    <row r="42316">
      <c r="C42316" s="111"/>
    </row>
    <row r="42317">
      <c r="C42317" s="111"/>
    </row>
    <row r="42318">
      <c r="C42318" s="111"/>
    </row>
    <row r="42319">
      <c r="C42319" s="111"/>
    </row>
    <row r="42320">
      <c r="C42320" s="111"/>
    </row>
    <row r="42321">
      <c r="C42321" s="111"/>
    </row>
    <row r="42322">
      <c r="C42322" s="111"/>
    </row>
    <row r="42323">
      <c r="C42323" s="111"/>
    </row>
    <row r="42324">
      <c r="C42324" s="111"/>
    </row>
    <row r="42325">
      <c r="C42325" s="111"/>
    </row>
    <row r="42326">
      <c r="C42326" s="111"/>
    </row>
    <row r="42327">
      <c r="C42327" s="111"/>
    </row>
    <row r="42328">
      <c r="C42328" s="111"/>
    </row>
    <row r="42329">
      <c r="C42329" s="111"/>
    </row>
    <row r="42330">
      <c r="C42330" s="111"/>
    </row>
    <row r="42331">
      <c r="C42331" s="111"/>
    </row>
    <row r="42332">
      <c r="C42332" s="111"/>
    </row>
    <row r="42333">
      <c r="C42333" s="111"/>
    </row>
    <row r="42334">
      <c r="C42334" s="111"/>
    </row>
    <row r="42335">
      <c r="C42335" s="111"/>
    </row>
    <row r="42336">
      <c r="C42336" s="111"/>
    </row>
    <row r="42337">
      <c r="C42337" s="111"/>
    </row>
    <row r="42338">
      <c r="C42338" s="111"/>
    </row>
    <row r="42339">
      <c r="C42339" s="111"/>
    </row>
    <row r="42340">
      <c r="C42340" s="111"/>
    </row>
    <row r="42341">
      <c r="C42341" s="111"/>
    </row>
    <row r="42342">
      <c r="C42342" s="111"/>
    </row>
    <row r="42343">
      <c r="C42343" s="111"/>
    </row>
    <row r="42344">
      <c r="C42344" s="111"/>
    </row>
    <row r="42345">
      <c r="C42345" s="111"/>
    </row>
    <row r="42346">
      <c r="C42346" s="111"/>
    </row>
    <row r="42347">
      <c r="C42347" s="111"/>
    </row>
    <row r="42348">
      <c r="C42348" s="111"/>
    </row>
    <row r="42349">
      <c r="C42349" s="111"/>
    </row>
    <row r="42350">
      <c r="C42350" s="111"/>
    </row>
    <row r="42351">
      <c r="C42351" s="111"/>
    </row>
    <row r="42352">
      <c r="C42352" s="111"/>
    </row>
    <row r="42353">
      <c r="C42353" s="111"/>
    </row>
    <row r="42354">
      <c r="C42354" s="111"/>
    </row>
    <row r="42355">
      <c r="C42355" s="111"/>
    </row>
    <row r="42356">
      <c r="C42356" s="111"/>
    </row>
    <row r="42357">
      <c r="C42357" s="111"/>
    </row>
    <row r="42358">
      <c r="C42358" s="111"/>
    </row>
    <row r="42359">
      <c r="C42359" s="111"/>
    </row>
    <row r="42360">
      <c r="C42360" s="111"/>
    </row>
    <row r="42361">
      <c r="C42361" s="111"/>
    </row>
    <row r="42362">
      <c r="C42362" s="111"/>
    </row>
    <row r="42363">
      <c r="C42363" s="111"/>
    </row>
    <row r="42364">
      <c r="C42364" s="111"/>
    </row>
    <row r="42365">
      <c r="C42365" s="111"/>
    </row>
    <row r="42366">
      <c r="C42366" s="111"/>
    </row>
    <row r="42367">
      <c r="C42367" s="111"/>
    </row>
    <row r="42368">
      <c r="C42368" s="111"/>
    </row>
    <row r="42369">
      <c r="C42369" s="111"/>
    </row>
    <row r="42370">
      <c r="C42370" s="111"/>
    </row>
    <row r="42371">
      <c r="C42371" s="111"/>
    </row>
    <row r="42372">
      <c r="C42372" s="111"/>
    </row>
    <row r="42373">
      <c r="C42373" s="111"/>
    </row>
    <row r="42374">
      <c r="C42374" s="111"/>
    </row>
    <row r="42375">
      <c r="C42375" s="111"/>
    </row>
    <row r="42376">
      <c r="C42376" s="111"/>
    </row>
    <row r="42377">
      <c r="C42377" s="111"/>
    </row>
    <row r="42378">
      <c r="C42378" s="111"/>
    </row>
    <row r="42379">
      <c r="C42379" s="111"/>
    </row>
    <row r="42380">
      <c r="C42380" s="111"/>
    </row>
    <row r="42381">
      <c r="C42381" s="111"/>
    </row>
    <row r="42382">
      <c r="C42382" s="111"/>
    </row>
    <row r="42383">
      <c r="C42383" s="111"/>
    </row>
    <row r="42384">
      <c r="C42384" s="111"/>
    </row>
    <row r="42385">
      <c r="C42385" s="111"/>
    </row>
    <row r="42386">
      <c r="C42386" s="111"/>
    </row>
    <row r="42387">
      <c r="C42387" s="111"/>
    </row>
    <row r="42388">
      <c r="C42388" s="111"/>
    </row>
    <row r="42389">
      <c r="C42389" s="111"/>
    </row>
    <row r="42390">
      <c r="C42390" s="111"/>
    </row>
    <row r="42391">
      <c r="C42391" s="111"/>
    </row>
    <row r="42392">
      <c r="C42392" s="111"/>
    </row>
    <row r="42393">
      <c r="C42393" s="111"/>
    </row>
    <row r="42394">
      <c r="C42394" s="111"/>
    </row>
    <row r="42395">
      <c r="C42395" s="111"/>
    </row>
    <row r="42396">
      <c r="C42396" s="111"/>
    </row>
    <row r="42397">
      <c r="C42397" s="111"/>
    </row>
    <row r="42398">
      <c r="C42398" s="111"/>
    </row>
    <row r="42399">
      <c r="C42399" s="111"/>
    </row>
    <row r="42400">
      <c r="C42400" s="111"/>
    </row>
    <row r="42401">
      <c r="C42401" s="111"/>
    </row>
    <row r="42402">
      <c r="C42402" s="111"/>
    </row>
    <row r="42403">
      <c r="C42403" s="111"/>
    </row>
    <row r="42404">
      <c r="C42404" s="111"/>
    </row>
    <row r="42405">
      <c r="C42405" s="111"/>
    </row>
    <row r="42406">
      <c r="C42406" s="111"/>
    </row>
    <row r="42407">
      <c r="C42407" s="111"/>
    </row>
    <row r="42408">
      <c r="C42408" s="111"/>
    </row>
    <row r="42409">
      <c r="C42409" s="111"/>
    </row>
    <row r="42410">
      <c r="C42410" s="111"/>
    </row>
    <row r="42411">
      <c r="C42411" s="111"/>
    </row>
    <row r="42412">
      <c r="C42412" s="111"/>
    </row>
    <row r="42413">
      <c r="C42413" s="111"/>
    </row>
    <row r="42414">
      <c r="C42414" s="111"/>
    </row>
    <row r="42415">
      <c r="C42415" s="111"/>
    </row>
    <row r="42416">
      <c r="C42416" s="111"/>
    </row>
    <row r="42417">
      <c r="C42417" s="111"/>
    </row>
    <row r="42418">
      <c r="C42418" s="111"/>
    </row>
    <row r="42419">
      <c r="C42419" s="111"/>
    </row>
    <row r="42420">
      <c r="C42420" s="111"/>
    </row>
    <row r="42421">
      <c r="C42421" s="111"/>
    </row>
    <row r="42422">
      <c r="C42422" s="111"/>
    </row>
    <row r="42423">
      <c r="C42423" s="111"/>
    </row>
    <row r="42424">
      <c r="C42424" s="111"/>
    </row>
    <row r="42425">
      <c r="C42425" s="111"/>
    </row>
    <row r="42426">
      <c r="C42426" s="111"/>
    </row>
    <row r="42427">
      <c r="C42427" s="111"/>
    </row>
    <row r="42428">
      <c r="C42428" s="111"/>
    </row>
    <row r="42429">
      <c r="C42429" s="111"/>
    </row>
    <row r="42430">
      <c r="C42430" s="111"/>
    </row>
    <row r="42431">
      <c r="C42431" s="111"/>
    </row>
    <row r="42432">
      <c r="C42432" s="111"/>
    </row>
    <row r="42433">
      <c r="C42433" s="111"/>
    </row>
    <row r="42434">
      <c r="C42434" s="111"/>
    </row>
    <row r="42435">
      <c r="C42435" s="111"/>
    </row>
    <row r="42436">
      <c r="C42436" s="111"/>
    </row>
    <row r="42437">
      <c r="C42437" s="111"/>
    </row>
    <row r="42438">
      <c r="C42438" s="111"/>
    </row>
    <row r="42439">
      <c r="C42439" s="111"/>
    </row>
    <row r="42440">
      <c r="C42440" s="111"/>
    </row>
    <row r="42441">
      <c r="C42441" s="111"/>
    </row>
    <row r="42442">
      <c r="C42442" s="111"/>
    </row>
    <row r="42443">
      <c r="C42443" s="111"/>
    </row>
    <row r="42444">
      <c r="C42444" s="111"/>
    </row>
    <row r="42445">
      <c r="C42445" s="111"/>
    </row>
    <row r="42446">
      <c r="C42446" s="111"/>
    </row>
    <row r="42447">
      <c r="C42447" s="111"/>
    </row>
    <row r="42448">
      <c r="C42448" s="111"/>
    </row>
    <row r="42449">
      <c r="C42449" s="111"/>
    </row>
    <row r="42450">
      <c r="C42450" s="111"/>
    </row>
    <row r="42451">
      <c r="C42451" s="111"/>
    </row>
    <row r="42452">
      <c r="C42452" s="111"/>
    </row>
    <row r="42453">
      <c r="C42453" s="111"/>
    </row>
    <row r="42454">
      <c r="C42454" s="111"/>
    </row>
    <row r="42455">
      <c r="C42455" s="111"/>
    </row>
    <row r="42456">
      <c r="C42456" s="111"/>
    </row>
    <row r="42457">
      <c r="C42457" s="111"/>
    </row>
    <row r="42458">
      <c r="C42458" s="111"/>
    </row>
    <row r="42459">
      <c r="C42459" s="111"/>
    </row>
    <row r="42460">
      <c r="C42460" s="111"/>
    </row>
    <row r="42461">
      <c r="C42461" s="111"/>
    </row>
    <row r="42462">
      <c r="C42462" s="111"/>
    </row>
    <row r="42463">
      <c r="C42463" s="111"/>
    </row>
    <row r="42464">
      <c r="C42464" s="111"/>
    </row>
    <row r="42465">
      <c r="C42465" s="111"/>
    </row>
    <row r="42466">
      <c r="C42466" s="111"/>
    </row>
    <row r="42467">
      <c r="C42467" s="111"/>
    </row>
    <row r="42468">
      <c r="C42468" s="111"/>
    </row>
    <row r="42469">
      <c r="C42469" s="111"/>
    </row>
    <row r="42470">
      <c r="C42470" s="111"/>
    </row>
    <row r="42471">
      <c r="C42471" s="111"/>
    </row>
    <row r="42472">
      <c r="C42472" s="111"/>
    </row>
    <row r="42473">
      <c r="C42473" s="111"/>
    </row>
    <row r="42474">
      <c r="C42474" s="111"/>
    </row>
    <row r="42475">
      <c r="C42475" s="111"/>
    </row>
    <row r="42476">
      <c r="C42476" s="111"/>
    </row>
    <row r="42477">
      <c r="C42477" s="111"/>
    </row>
    <row r="42478">
      <c r="C42478" s="111"/>
    </row>
    <row r="42479">
      <c r="C42479" s="111"/>
    </row>
    <row r="42480">
      <c r="C42480" s="111"/>
    </row>
    <row r="42481">
      <c r="C42481" s="111"/>
    </row>
    <row r="42482">
      <c r="C42482" s="111"/>
    </row>
    <row r="42483">
      <c r="C42483" s="111"/>
    </row>
    <row r="42484">
      <c r="C42484" s="111"/>
    </row>
    <row r="42485">
      <c r="C42485" s="111"/>
    </row>
    <row r="42486">
      <c r="C42486" s="111"/>
    </row>
    <row r="42487">
      <c r="C42487" s="111"/>
    </row>
    <row r="42488">
      <c r="C42488" s="111"/>
    </row>
    <row r="42489">
      <c r="C42489" s="111"/>
    </row>
    <row r="42490">
      <c r="C42490" s="111"/>
    </row>
    <row r="42491">
      <c r="C42491" s="111"/>
    </row>
    <row r="42492">
      <c r="C42492" s="111"/>
    </row>
    <row r="42493">
      <c r="C42493" s="111"/>
    </row>
    <row r="42494">
      <c r="C42494" s="111"/>
    </row>
    <row r="42495">
      <c r="C42495" s="111"/>
    </row>
    <row r="42496">
      <c r="C42496" s="111"/>
    </row>
    <row r="42497">
      <c r="C42497" s="111"/>
    </row>
    <row r="42498">
      <c r="C42498" s="111"/>
    </row>
    <row r="42499">
      <c r="C42499" s="111"/>
    </row>
    <row r="42500">
      <c r="C42500" s="111"/>
    </row>
    <row r="42501">
      <c r="C42501" s="111"/>
    </row>
    <row r="42502">
      <c r="C42502" s="111"/>
    </row>
    <row r="42503">
      <c r="C42503" s="111"/>
    </row>
    <row r="42504">
      <c r="C42504" s="111"/>
    </row>
    <row r="42505">
      <c r="C42505" s="111"/>
    </row>
    <row r="42506">
      <c r="C42506" s="111"/>
    </row>
    <row r="42507">
      <c r="C42507" s="111"/>
    </row>
    <row r="42508">
      <c r="C42508" s="111"/>
    </row>
    <row r="42509">
      <c r="C42509" s="111"/>
    </row>
    <row r="42510">
      <c r="C42510" s="111"/>
    </row>
    <row r="42511">
      <c r="C42511" s="111"/>
    </row>
    <row r="42512">
      <c r="C42512" s="111"/>
    </row>
    <row r="42513">
      <c r="C42513" s="111"/>
    </row>
    <row r="42514">
      <c r="C42514" s="111"/>
    </row>
    <row r="42515">
      <c r="C42515" s="111"/>
    </row>
    <row r="42516">
      <c r="C42516" s="111"/>
    </row>
    <row r="42517">
      <c r="C42517" s="111"/>
    </row>
    <row r="42518">
      <c r="C42518" s="111"/>
    </row>
    <row r="42519">
      <c r="C42519" s="111"/>
    </row>
    <row r="42520">
      <c r="C42520" s="111"/>
    </row>
    <row r="42521">
      <c r="C42521" s="111"/>
    </row>
    <row r="42522">
      <c r="C42522" s="111"/>
    </row>
    <row r="42523">
      <c r="C42523" s="111"/>
    </row>
    <row r="42524">
      <c r="C42524" s="111"/>
    </row>
    <row r="42525">
      <c r="C42525" s="111"/>
    </row>
    <row r="42526">
      <c r="C42526" s="111"/>
    </row>
    <row r="42527">
      <c r="C42527" s="111"/>
    </row>
    <row r="42528">
      <c r="C42528" s="111"/>
    </row>
    <row r="42529">
      <c r="C42529" s="111"/>
    </row>
    <row r="42530">
      <c r="C42530" s="111"/>
    </row>
    <row r="42531">
      <c r="C42531" s="111"/>
    </row>
    <row r="42532">
      <c r="C42532" s="111"/>
    </row>
    <row r="42533">
      <c r="C42533" s="111"/>
    </row>
    <row r="42534">
      <c r="C42534" s="111"/>
    </row>
    <row r="42535">
      <c r="C42535" s="111"/>
    </row>
    <row r="42536">
      <c r="C42536" s="111"/>
    </row>
    <row r="42537">
      <c r="C42537" s="111"/>
    </row>
    <row r="42538">
      <c r="C42538" s="111"/>
    </row>
    <row r="42539">
      <c r="C42539" s="111"/>
    </row>
    <row r="42540">
      <c r="C42540" s="111"/>
    </row>
    <row r="42541">
      <c r="C42541" s="111"/>
    </row>
    <row r="42542">
      <c r="C42542" s="111"/>
    </row>
    <row r="42543">
      <c r="C42543" s="111"/>
    </row>
    <row r="42544">
      <c r="C42544" s="111"/>
    </row>
    <row r="42545">
      <c r="C42545" s="111"/>
    </row>
    <row r="42546">
      <c r="C42546" s="111"/>
    </row>
    <row r="42547">
      <c r="C42547" s="111"/>
    </row>
    <row r="42548">
      <c r="C42548" s="111"/>
    </row>
    <row r="42549">
      <c r="C42549" s="111"/>
    </row>
    <row r="42550">
      <c r="C42550" s="111"/>
    </row>
    <row r="42551">
      <c r="C42551" s="111"/>
    </row>
    <row r="42552">
      <c r="C42552" s="111"/>
    </row>
    <row r="42553">
      <c r="C42553" s="111"/>
    </row>
    <row r="42554">
      <c r="C42554" s="111"/>
    </row>
    <row r="42555">
      <c r="C42555" s="111"/>
    </row>
    <row r="42556">
      <c r="C42556" s="111"/>
    </row>
    <row r="42557">
      <c r="C42557" s="111"/>
    </row>
    <row r="42558">
      <c r="C42558" s="111"/>
    </row>
    <row r="42559">
      <c r="C42559" s="111"/>
    </row>
    <row r="42560">
      <c r="C42560" s="111"/>
    </row>
    <row r="42561">
      <c r="C42561" s="111"/>
    </row>
    <row r="42562">
      <c r="C42562" s="111"/>
    </row>
    <row r="42563">
      <c r="C42563" s="111"/>
    </row>
    <row r="42564">
      <c r="C42564" s="111"/>
    </row>
    <row r="42565">
      <c r="C42565" s="111"/>
    </row>
    <row r="42566">
      <c r="C42566" s="111"/>
    </row>
    <row r="42567">
      <c r="C42567" s="111"/>
    </row>
    <row r="42568">
      <c r="C42568" s="111"/>
    </row>
    <row r="42569">
      <c r="C42569" s="111"/>
    </row>
    <row r="42570">
      <c r="C42570" s="111"/>
    </row>
    <row r="42571">
      <c r="C42571" s="111"/>
    </row>
    <row r="42572">
      <c r="C42572" s="111"/>
    </row>
    <row r="42573">
      <c r="C42573" s="111"/>
    </row>
    <row r="42574">
      <c r="C42574" s="111"/>
    </row>
    <row r="42575">
      <c r="C42575" s="111"/>
    </row>
    <row r="42576">
      <c r="C42576" s="111"/>
    </row>
    <row r="42577">
      <c r="C42577" s="111"/>
    </row>
    <row r="42578">
      <c r="C42578" s="111"/>
    </row>
    <row r="42579">
      <c r="C42579" s="111"/>
    </row>
    <row r="42580">
      <c r="C42580" s="111"/>
    </row>
    <row r="42581">
      <c r="C42581" s="111"/>
    </row>
    <row r="42582">
      <c r="C42582" s="111"/>
    </row>
    <row r="42583">
      <c r="C42583" s="111"/>
    </row>
    <row r="42584">
      <c r="C42584" s="111"/>
    </row>
    <row r="42585">
      <c r="C42585" s="111"/>
    </row>
    <row r="42586">
      <c r="C42586" s="111"/>
    </row>
    <row r="42587">
      <c r="C42587" s="111"/>
    </row>
    <row r="42588">
      <c r="C42588" s="111"/>
    </row>
    <row r="42589">
      <c r="C42589" s="111"/>
    </row>
    <row r="42590">
      <c r="C42590" s="111"/>
    </row>
    <row r="42591">
      <c r="C42591" s="111"/>
    </row>
    <row r="42592">
      <c r="C42592" s="111"/>
    </row>
    <row r="42593">
      <c r="C42593" s="111"/>
    </row>
    <row r="42594">
      <c r="C42594" s="111"/>
    </row>
    <row r="42595">
      <c r="C42595" s="111"/>
    </row>
    <row r="42596">
      <c r="C42596" s="111"/>
    </row>
    <row r="42597">
      <c r="C42597" s="111"/>
    </row>
    <row r="42598">
      <c r="C42598" s="111"/>
    </row>
    <row r="42599">
      <c r="C42599" s="111"/>
    </row>
    <row r="42600">
      <c r="C42600" s="111"/>
    </row>
    <row r="42601">
      <c r="C42601" s="111"/>
    </row>
    <row r="42602">
      <c r="C42602" s="111"/>
    </row>
    <row r="42603">
      <c r="C42603" s="111"/>
    </row>
    <row r="42604">
      <c r="C42604" s="111"/>
    </row>
    <row r="42605">
      <c r="C42605" s="111"/>
    </row>
    <row r="42606">
      <c r="C42606" s="111"/>
    </row>
    <row r="42607">
      <c r="C42607" s="111"/>
    </row>
    <row r="42608">
      <c r="C42608" s="111"/>
    </row>
    <row r="42609">
      <c r="C42609" s="111"/>
    </row>
    <row r="42610">
      <c r="C42610" s="111"/>
    </row>
    <row r="42611">
      <c r="C42611" s="111"/>
    </row>
    <row r="42612">
      <c r="C42612" s="111"/>
    </row>
    <row r="42613">
      <c r="C42613" s="111"/>
    </row>
    <row r="42614">
      <c r="C42614" s="111"/>
    </row>
    <row r="42615">
      <c r="C42615" s="111"/>
    </row>
    <row r="42616">
      <c r="C42616" s="111"/>
    </row>
    <row r="42617">
      <c r="C42617" s="111"/>
    </row>
    <row r="42618">
      <c r="C42618" s="111"/>
    </row>
    <row r="42619">
      <c r="C42619" s="111"/>
    </row>
    <row r="42620">
      <c r="C42620" s="111"/>
    </row>
    <row r="42621">
      <c r="C42621" s="111"/>
    </row>
    <row r="42622">
      <c r="C42622" s="111"/>
    </row>
    <row r="42623">
      <c r="C42623" s="111"/>
    </row>
    <row r="42624">
      <c r="C42624" s="111"/>
    </row>
    <row r="42625">
      <c r="C42625" s="111"/>
    </row>
    <row r="42626">
      <c r="C42626" s="111"/>
    </row>
    <row r="42627">
      <c r="C42627" s="111"/>
    </row>
    <row r="42628">
      <c r="C42628" s="111"/>
    </row>
    <row r="42629">
      <c r="C42629" s="111"/>
    </row>
    <row r="42630">
      <c r="C42630" s="111"/>
    </row>
    <row r="42631">
      <c r="C42631" s="111"/>
    </row>
    <row r="42632">
      <c r="C42632" s="111"/>
    </row>
    <row r="42633">
      <c r="C42633" s="111"/>
    </row>
    <row r="42634">
      <c r="C42634" s="111"/>
    </row>
    <row r="42635">
      <c r="C42635" s="111"/>
    </row>
    <row r="42636">
      <c r="C42636" s="111"/>
    </row>
    <row r="42637">
      <c r="C42637" s="111"/>
    </row>
    <row r="42638">
      <c r="C42638" s="111"/>
    </row>
    <row r="42639">
      <c r="C42639" s="111"/>
    </row>
    <row r="42640">
      <c r="C42640" s="111"/>
    </row>
    <row r="42641">
      <c r="C42641" s="111"/>
    </row>
    <row r="42642">
      <c r="C42642" s="111"/>
    </row>
    <row r="42643">
      <c r="C42643" s="111"/>
    </row>
    <row r="42644">
      <c r="C42644" s="111"/>
    </row>
    <row r="42645">
      <c r="C42645" s="111"/>
    </row>
    <row r="42646">
      <c r="C42646" s="111"/>
    </row>
    <row r="42647">
      <c r="C42647" s="111"/>
    </row>
    <row r="42648">
      <c r="C42648" s="111"/>
    </row>
    <row r="42649">
      <c r="C42649" s="111"/>
    </row>
    <row r="42650">
      <c r="C42650" s="111"/>
    </row>
    <row r="42651">
      <c r="C42651" s="111"/>
    </row>
    <row r="42652">
      <c r="C42652" s="111"/>
    </row>
    <row r="42653">
      <c r="C42653" s="111"/>
    </row>
    <row r="42654">
      <c r="C42654" s="111"/>
    </row>
    <row r="42655">
      <c r="C42655" s="111"/>
    </row>
    <row r="42656">
      <c r="C42656" s="111"/>
    </row>
    <row r="42657">
      <c r="C42657" s="111"/>
    </row>
    <row r="42658">
      <c r="C42658" s="111"/>
    </row>
    <row r="42659">
      <c r="C42659" s="111"/>
    </row>
    <row r="42660">
      <c r="C42660" s="111"/>
    </row>
    <row r="42661">
      <c r="C42661" s="111"/>
    </row>
    <row r="42662">
      <c r="C42662" s="111"/>
    </row>
    <row r="42663">
      <c r="C42663" s="111"/>
    </row>
    <row r="42664">
      <c r="C42664" s="111"/>
    </row>
    <row r="42665">
      <c r="C42665" s="111"/>
    </row>
    <row r="42666">
      <c r="C42666" s="111"/>
    </row>
    <row r="42667">
      <c r="C42667" s="111"/>
    </row>
    <row r="42668">
      <c r="C42668" s="111"/>
    </row>
    <row r="42669">
      <c r="C42669" s="111"/>
    </row>
    <row r="42670">
      <c r="C42670" s="111"/>
    </row>
    <row r="42671">
      <c r="C42671" s="111"/>
    </row>
    <row r="42672">
      <c r="C42672" s="111"/>
    </row>
    <row r="42673">
      <c r="C42673" s="111"/>
    </row>
    <row r="42674">
      <c r="C42674" s="111"/>
    </row>
    <row r="42675">
      <c r="C42675" s="111"/>
    </row>
    <row r="42676">
      <c r="C42676" s="111"/>
    </row>
    <row r="42677">
      <c r="C42677" s="111"/>
    </row>
    <row r="42678">
      <c r="C42678" s="111"/>
    </row>
    <row r="42679">
      <c r="C42679" s="111"/>
    </row>
    <row r="42680">
      <c r="C42680" s="111"/>
    </row>
    <row r="42681">
      <c r="C42681" s="111"/>
    </row>
    <row r="42682">
      <c r="C42682" s="111"/>
    </row>
    <row r="42683">
      <c r="C42683" s="111"/>
    </row>
    <row r="42684">
      <c r="C42684" s="111"/>
    </row>
    <row r="42685">
      <c r="C42685" s="111"/>
    </row>
    <row r="42686">
      <c r="C42686" s="111"/>
    </row>
    <row r="42687">
      <c r="C42687" s="111"/>
    </row>
    <row r="42688">
      <c r="C42688" s="111"/>
    </row>
    <row r="42689">
      <c r="C42689" s="111"/>
    </row>
    <row r="42690">
      <c r="C42690" s="111"/>
    </row>
    <row r="42691">
      <c r="C42691" s="111"/>
    </row>
    <row r="42692">
      <c r="C42692" s="111"/>
    </row>
    <row r="42693">
      <c r="C42693" s="111"/>
    </row>
    <row r="42694">
      <c r="C42694" s="111"/>
    </row>
    <row r="42695">
      <c r="C42695" s="111"/>
    </row>
    <row r="42696">
      <c r="C42696" s="111"/>
    </row>
    <row r="42697">
      <c r="C42697" s="111"/>
    </row>
    <row r="42698">
      <c r="C42698" s="111"/>
    </row>
    <row r="42699">
      <c r="C42699" s="111"/>
    </row>
    <row r="42700">
      <c r="C42700" s="111"/>
    </row>
    <row r="42701">
      <c r="C42701" s="111"/>
    </row>
    <row r="42702">
      <c r="C42702" s="111"/>
    </row>
    <row r="42703">
      <c r="C42703" s="111"/>
    </row>
    <row r="42704">
      <c r="C42704" s="111"/>
    </row>
    <row r="42705">
      <c r="C42705" s="111"/>
    </row>
    <row r="42706">
      <c r="C42706" s="111"/>
    </row>
    <row r="42707">
      <c r="C42707" s="111"/>
    </row>
    <row r="42708">
      <c r="C42708" s="111"/>
    </row>
    <row r="42709">
      <c r="C42709" s="111"/>
    </row>
    <row r="42710">
      <c r="C42710" s="111"/>
    </row>
    <row r="42711">
      <c r="C42711" s="111"/>
    </row>
    <row r="42712">
      <c r="C42712" s="111"/>
    </row>
    <row r="42713">
      <c r="C42713" s="111"/>
    </row>
    <row r="42714">
      <c r="C42714" s="111"/>
    </row>
    <row r="42715">
      <c r="C42715" s="111"/>
    </row>
    <row r="42716">
      <c r="C42716" s="111"/>
    </row>
    <row r="42717">
      <c r="C42717" s="111"/>
    </row>
    <row r="42718">
      <c r="C42718" s="111"/>
    </row>
    <row r="42719">
      <c r="C42719" s="111"/>
    </row>
    <row r="42720">
      <c r="C42720" s="111"/>
    </row>
    <row r="42721">
      <c r="C42721" s="111"/>
    </row>
    <row r="42722">
      <c r="C42722" s="111"/>
    </row>
    <row r="42723">
      <c r="C42723" s="111"/>
    </row>
    <row r="42724">
      <c r="C42724" s="111"/>
    </row>
    <row r="42725">
      <c r="C42725" s="111"/>
    </row>
    <row r="42726">
      <c r="C42726" s="111"/>
    </row>
    <row r="42727">
      <c r="C42727" s="111"/>
    </row>
    <row r="42728">
      <c r="C42728" s="111"/>
    </row>
    <row r="42729">
      <c r="C42729" s="111"/>
    </row>
    <row r="42730">
      <c r="C42730" s="111"/>
    </row>
    <row r="42731">
      <c r="C42731" s="111"/>
    </row>
    <row r="42732">
      <c r="C42732" s="111"/>
    </row>
    <row r="42733">
      <c r="C42733" s="111"/>
    </row>
    <row r="42734">
      <c r="C42734" s="111"/>
    </row>
    <row r="42735">
      <c r="C42735" s="111"/>
    </row>
    <row r="42736">
      <c r="C42736" s="111"/>
    </row>
    <row r="42737">
      <c r="C42737" s="111"/>
    </row>
    <row r="42738">
      <c r="C42738" s="111"/>
    </row>
    <row r="42739">
      <c r="C42739" s="111"/>
    </row>
    <row r="42740">
      <c r="C42740" s="111"/>
    </row>
    <row r="42741">
      <c r="C42741" s="111"/>
    </row>
    <row r="42742">
      <c r="C42742" s="111"/>
    </row>
    <row r="42743">
      <c r="C42743" s="111"/>
    </row>
    <row r="42744">
      <c r="C42744" s="111"/>
    </row>
    <row r="42745">
      <c r="C42745" s="111"/>
    </row>
    <row r="42746">
      <c r="C42746" s="111"/>
    </row>
    <row r="42747">
      <c r="C42747" s="111"/>
    </row>
    <row r="42748">
      <c r="C42748" s="111"/>
    </row>
    <row r="42749">
      <c r="C42749" s="111"/>
    </row>
    <row r="42750">
      <c r="C42750" s="111"/>
    </row>
    <row r="42751">
      <c r="C42751" s="111"/>
    </row>
    <row r="42752">
      <c r="C42752" s="111"/>
    </row>
    <row r="42753">
      <c r="C42753" s="111"/>
    </row>
    <row r="42754">
      <c r="C42754" s="111"/>
    </row>
    <row r="42755">
      <c r="C42755" s="111"/>
    </row>
    <row r="42756">
      <c r="C42756" s="111"/>
    </row>
    <row r="42757">
      <c r="C42757" s="111"/>
    </row>
    <row r="42758">
      <c r="C42758" s="111"/>
    </row>
    <row r="42759">
      <c r="C42759" s="111"/>
    </row>
    <row r="42760">
      <c r="C42760" s="111"/>
    </row>
    <row r="42761">
      <c r="C42761" s="111"/>
    </row>
    <row r="42762">
      <c r="C42762" s="111"/>
    </row>
    <row r="42763">
      <c r="C42763" s="111"/>
    </row>
    <row r="42764">
      <c r="C42764" s="111"/>
    </row>
    <row r="42765">
      <c r="C42765" s="111"/>
    </row>
    <row r="42766">
      <c r="C42766" s="111"/>
    </row>
    <row r="42767">
      <c r="C42767" s="111"/>
    </row>
    <row r="42768">
      <c r="C42768" s="111"/>
    </row>
    <row r="42769">
      <c r="C42769" s="111"/>
    </row>
    <row r="42770">
      <c r="C42770" s="111"/>
    </row>
    <row r="42771">
      <c r="C42771" s="111"/>
    </row>
    <row r="42772">
      <c r="C42772" s="111"/>
    </row>
    <row r="42773">
      <c r="C42773" s="111"/>
    </row>
    <row r="42774">
      <c r="C42774" s="111"/>
    </row>
    <row r="42775">
      <c r="C42775" s="111"/>
    </row>
    <row r="42776">
      <c r="C42776" s="111"/>
    </row>
    <row r="42777">
      <c r="C42777" s="111"/>
    </row>
    <row r="42778">
      <c r="C42778" s="111"/>
    </row>
    <row r="42779">
      <c r="C42779" s="111"/>
    </row>
    <row r="42780">
      <c r="C42780" s="111"/>
    </row>
    <row r="42781">
      <c r="C42781" s="111"/>
    </row>
    <row r="42782">
      <c r="C42782" s="111"/>
    </row>
    <row r="42783">
      <c r="C42783" s="111"/>
    </row>
    <row r="42784">
      <c r="C42784" s="111"/>
    </row>
    <row r="42785">
      <c r="C42785" s="111"/>
    </row>
    <row r="42786">
      <c r="C42786" s="111"/>
    </row>
    <row r="42787">
      <c r="C42787" s="111"/>
    </row>
    <row r="42788">
      <c r="C42788" s="111"/>
    </row>
    <row r="42789">
      <c r="C42789" s="111"/>
    </row>
    <row r="42790">
      <c r="C42790" s="111"/>
    </row>
    <row r="42791">
      <c r="C42791" s="111"/>
    </row>
    <row r="42792">
      <c r="C42792" s="111"/>
    </row>
    <row r="42793">
      <c r="C42793" s="111"/>
    </row>
    <row r="42794">
      <c r="C42794" s="111"/>
    </row>
    <row r="42795">
      <c r="C42795" s="111"/>
    </row>
    <row r="42796">
      <c r="C42796" s="111"/>
    </row>
    <row r="42797">
      <c r="C42797" s="111"/>
    </row>
    <row r="42798">
      <c r="C42798" s="111"/>
    </row>
    <row r="42799">
      <c r="C42799" s="111"/>
    </row>
    <row r="42800">
      <c r="C42800" s="111"/>
    </row>
    <row r="42801">
      <c r="C42801" s="111"/>
    </row>
    <row r="42802">
      <c r="C42802" s="111"/>
    </row>
    <row r="42803">
      <c r="C42803" s="111"/>
    </row>
    <row r="42804">
      <c r="C42804" s="111"/>
    </row>
    <row r="42805">
      <c r="C42805" s="111"/>
    </row>
    <row r="42806">
      <c r="C42806" s="111"/>
    </row>
    <row r="42807">
      <c r="C42807" s="111"/>
    </row>
    <row r="42808">
      <c r="C42808" s="111"/>
    </row>
    <row r="42809">
      <c r="C42809" s="111"/>
    </row>
    <row r="42810">
      <c r="C42810" s="111"/>
    </row>
    <row r="42811">
      <c r="C42811" s="111"/>
    </row>
    <row r="42812">
      <c r="C42812" s="111"/>
    </row>
    <row r="42813">
      <c r="C42813" s="111"/>
    </row>
    <row r="42814">
      <c r="C42814" s="111"/>
    </row>
    <row r="42815">
      <c r="C42815" s="111"/>
    </row>
    <row r="42816">
      <c r="C42816" s="111"/>
    </row>
    <row r="42817">
      <c r="C42817" s="111"/>
    </row>
    <row r="42818">
      <c r="C42818" s="111"/>
    </row>
    <row r="42819">
      <c r="C42819" s="111"/>
    </row>
    <row r="42820">
      <c r="C42820" s="111"/>
    </row>
    <row r="42821">
      <c r="C42821" s="111"/>
    </row>
    <row r="42822">
      <c r="C42822" s="111"/>
    </row>
    <row r="42823">
      <c r="C42823" s="111"/>
    </row>
    <row r="42824">
      <c r="C42824" s="111"/>
    </row>
    <row r="42825">
      <c r="C42825" s="111"/>
    </row>
    <row r="42826">
      <c r="C42826" s="111"/>
    </row>
    <row r="42827">
      <c r="C42827" s="111"/>
    </row>
    <row r="42828">
      <c r="C42828" s="111"/>
    </row>
    <row r="42829">
      <c r="C42829" s="111"/>
    </row>
    <row r="42830">
      <c r="C42830" s="111"/>
    </row>
    <row r="42831">
      <c r="C42831" s="111"/>
    </row>
    <row r="42832">
      <c r="C42832" s="111"/>
    </row>
    <row r="42833">
      <c r="C42833" s="111"/>
    </row>
    <row r="42834">
      <c r="C42834" s="111"/>
    </row>
    <row r="42835">
      <c r="C42835" s="111"/>
    </row>
    <row r="42836">
      <c r="C42836" s="111"/>
    </row>
    <row r="42837">
      <c r="C42837" s="111"/>
    </row>
    <row r="42838">
      <c r="C42838" s="111"/>
    </row>
    <row r="42839">
      <c r="C42839" s="111"/>
    </row>
    <row r="42840">
      <c r="C42840" s="111"/>
    </row>
    <row r="42841">
      <c r="C42841" s="111"/>
    </row>
    <row r="42842">
      <c r="C42842" s="111"/>
    </row>
    <row r="42843">
      <c r="C42843" s="111"/>
    </row>
    <row r="42844">
      <c r="C42844" s="111"/>
    </row>
    <row r="42845">
      <c r="C42845" s="111"/>
    </row>
    <row r="42846">
      <c r="C42846" s="111"/>
    </row>
    <row r="42847">
      <c r="C42847" s="111"/>
    </row>
    <row r="42848">
      <c r="C42848" s="111"/>
    </row>
    <row r="42849">
      <c r="C42849" s="111"/>
    </row>
    <row r="42850">
      <c r="C42850" s="111"/>
    </row>
    <row r="42851">
      <c r="C42851" s="111"/>
    </row>
    <row r="42852">
      <c r="C42852" s="111"/>
    </row>
    <row r="42853">
      <c r="C42853" s="111"/>
    </row>
    <row r="42854">
      <c r="C42854" s="111"/>
    </row>
    <row r="42855">
      <c r="C42855" s="111"/>
    </row>
    <row r="42856">
      <c r="C42856" s="111"/>
    </row>
    <row r="42857">
      <c r="C42857" s="111"/>
    </row>
    <row r="42858">
      <c r="C42858" s="111"/>
    </row>
    <row r="42859">
      <c r="C42859" s="111"/>
    </row>
    <row r="42860">
      <c r="C42860" s="111"/>
    </row>
    <row r="42861">
      <c r="C42861" s="111"/>
    </row>
    <row r="42862">
      <c r="C42862" s="111"/>
    </row>
    <row r="42863">
      <c r="C42863" s="111"/>
    </row>
    <row r="42864">
      <c r="C42864" s="111"/>
    </row>
    <row r="42865">
      <c r="C42865" s="111"/>
    </row>
    <row r="42866">
      <c r="C42866" s="111"/>
    </row>
    <row r="42867">
      <c r="C42867" s="111"/>
    </row>
    <row r="42868">
      <c r="C42868" s="111"/>
    </row>
    <row r="42869">
      <c r="C42869" s="111"/>
    </row>
    <row r="42870">
      <c r="C42870" s="111"/>
    </row>
    <row r="42871">
      <c r="C42871" s="111"/>
    </row>
    <row r="42872">
      <c r="C42872" s="111"/>
    </row>
    <row r="42873">
      <c r="C42873" s="111"/>
    </row>
    <row r="42874">
      <c r="C42874" s="111"/>
    </row>
    <row r="42875">
      <c r="C42875" s="111"/>
    </row>
    <row r="42876">
      <c r="C42876" s="111"/>
    </row>
    <row r="42877">
      <c r="C42877" s="111"/>
    </row>
    <row r="42878">
      <c r="C42878" s="111"/>
    </row>
    <row r="42879">
      <c r="C42879" s="111"/>
    </row>
    <row r="42880">
      <c r="C42880" s="111"/>
    </row>
    <row r="42881">
      <c r="C42881" s="111"/>
    </row>
    <row r="42882">
      <c r="C42882" s="111"/>
    </row>
    <row r="42883">
      <c r="C42883" s="111"/>
    </row>
    <row r="42884">
      <c r="C42884" s="111"/>
    </row>
    <row r="42885">
      <c r="C42885" s="111"/>
    </row>
    <row r="42886">
      <c r="C42886" s="111"/>
    </row>
    <row r="42887">
      <c r="C42887" s="111"/>
    </row>
    <row r="42888">
      <c r="C42888" s="111"/>
    </row>
    <row r="42889">
      <c r="C42889" s="111"/>
    </row>
    <row r="42890">
      <c r="C42890" s="111"/>
    </row>
    <row r="42891">
      <c r="C42891" s="111"/>
    </row>
    <row r="42892">
      <c r="C42892" s="111"/>
    </row>
    <row r="42893">
      <c r="C42893" s="111"/>
    </row>
    <row r="42894">
      <c r="C42894" s="111"/>
    </row>
    <row r="42895">
      <c r="C42895" s="111"/>
    </row>
    <row r="42896">
      <c r="C42896" s="111"/>
    </row>
    <row r="42897">
      <c r="C42897" s="111"/>
    </row>
    <row r="42898">
      <c r="C42898" s="111"/>
    </row>
    <row r="42899">
      <c r="C42899" s="111"/>
    </row>
    <row r="42900">
      <c r="C42900" s="111"/>
    </row>
    <row r="42901">
      <c r="C42901" s="111"/>
    </row>
    <row r="42902">
      <c r="C42902" s="111"/>
    </row>
    <row r="42903">
      <c r="C42903" s="111"/>
    </row>
    <row r="42904">
      <c r="C42904" s="111"/>
    </row>
    <row r="42905">
      <c r="C42905" s="111"/>
    </row>
    <row r="42906">
      <c r="C42906" s="111"/>
    </row>
    <row r="42907">
      <c r="C42907" s="111"/>
    </row>
    <row r="42908">
      <c r="C42908" s="111"/>
    </row>
    <row r="42909">
      <c r="C42909" s="111"/>
    </row>
    <row r="42910">
      <c r="C42910" s="111"/>
    </row>
    <row r="42911">
      <c r="C42911" s="111"/>
    </row>
    <row r="42912">
      <c r="C42912" s="111"/>
    </row>
    <row r="42913">
      <c r="C42913" s="111"/>
    </row>
    <row r="42914">
      <c r="C42914" s="111"/>
    </row>
    <row r="42915">
      <c r="C42915" s="111"/>
    </row>
    <row r="42916">
      <c r="C42916" s="111"/>
    </row>
    <row r="42917">
      <c r="C42917" s="111"/>
    </row>
    <row r="42918">
      <c r="C42918" s="111"/>
    </row>
    <row r="42919">
      <c r="C42919" s="111"/>
    </row>
    <row r="42920">
      <c r="C42920" s="111"/>
    </row>
    <row r="42921">
      <c r="C42921" s="111"/>
    </row>
    <row r="42922">
      <c r="C42922" s="111"/>
    </row>
    <row r="42923">
      <c r="C42923" s="111"/>
    </row>
    <row r="42924">
      <c r="C42924" s="111"/>
    </row>
    <row r="42925">
      <c r="C42925" s="111"/>
    </row>
    <row r="42926">
      <c r="C42926" s="111"/>
    </row>
    <row r="42927">
      <c r="C42927" s="111"/>
    </row>
    <row r="42928">
      <c r="C42928" s="111"/>
    </row>
    <row r="42929">
      <c r="C42929" s="111"/>
    </row>
    <row r="42930">
      <c r="C42930" s="111"/>
    </row>
    <row r="42931">
      <c r="C42931" s="111"/>
    </row>
    <row r="42932">
      <c r="C42932" s="111"/>
    </row>
    <row r="42933">
      <c r="C42933" s="111"/>
    </row>
    <row r="42934">
      <c r="C42934" s="111"/>
    </row>
    <row r="42935">
      <c r="C42935" s="111"/>
    </row>
    <row r="42936">
      <c r="C42936" s="111"/>
    </row>
    <row r="42937">
      <c r="C42937" s="111"/>
    </row>
    <row r="42938">
      <c r="C42938" s="111"/>
    </row>
    <row r="42939">
      <c r="C42939" s="111"/>
    </row>
    <row r="42940">
      <c r="C42940" s="111"/>
    </row>
    <row r="42941">
      <c r="C42941" s="111"/>
    </row>
    <row r="42942">
      <c r="C42942" s="111"/>
    </row>
    <row r="42943">
      <c r="C42943" s="111"/>
    </row>
    <row r="42944">
      <c r="C42944" s="111"/>
    </row>
    <row r="42945">
      <c r="C42945" s="111"/>
    </row>
    <row r="42946">
      <c r="C42946" s="111"/>
    </row>
    <row r="42947">
      <c r="C42947" s="111"/>
    </row>
    <row r="42948">
      <c r="C42948" s="111"/>
    </row>
    <row r="42949">
      <c r="C42949" s="111"/>
    </row>
    <row r="42950">
      <c r="C42950" s="111"/>
    </row>
    <row r="42951">
      <c r="C42951" s="111"/>
    </row>
    <row r="42952">
      <c r="C42952" s="111"/>
    </row>
    <row r="42953">
      <c r="C42953" s="111"/>
    </row>
    <row r="42954">
      <c r="C42954" s="111"/>
    </row>
    <row r="42955">
      <c r="C42955" s="111"/>
    </row>
    <row r="42956">
      <c r="C42956" s="111"/>
    </row>
    <row r="42957">
      <c r="C42957" s="111"/>
    </row>
    <row r="42958">
      <c r="C42958" s="111"/>
    </row>
    <row r="42959">
      <c r="C42959" s="111"/>
    </row>
    <row r="42960">
      <c r="C42960" s="111"/>
    </row>
    <row r="42961">
      <c r="C42961" s="111"/>
    </row>
    <row r="42962">
      <c r="C42962" s="111"/>
    </row>
    <row r="42963">
      <c r="C42963" s="111"/>
    </row>
    <row r="42964">
      <c r="C42964" s="111"/>
    </row>
    <row r="42965">
      <c r="C42965" s="111"/>
    </row>
    <row r="42966">
      <c r="C42966" s="111"/>
    </row>
    <row r="42967">
      <c r="C42967" s="111"/>
    </row>
    <row r="42968">
      <c r="C42968" s="111"/>
    </row>
    <row r="42969">
      <c r="C42969" s="111"/>
    </row>
    <row r="42970">
      <c r="C42970" s="111"/>
    </row>
    <row r="42971">
      <c r="C42971" s="111"/>
    </row>
    <row r="42972">
      <c r="C42972" s="111"/>
    </row>
    <row r="42973">
      <c r="C42973" s="111"/>
    </row>
    <row r="42974">
      <c r="C42974" s="111"/>
    </row>
    <row r="42975">
      <c r="C42975" s="111"/>
    </row>
    <row r="42976">
      <c r="C42976" s="111"/>
    </row>
    <row r="42977">
      <c r="C42977" s="111"/>
    </row>
    <row r="42978">
      <c r="C42978" s="111"/>
    </row>
    <row r="42979">
      <c r="C42979" s="111"/>
    </row>
    <row r="42980">
      <c r="C42980" s="111"/>
    </row>
    <row r="42981">
      <c r="C42981" s="111"/>
    </row>
    <row r="42982">
      <c r="C42982" s="111"/>
    </row>
    <row r="42983">
      <c r="C42983" s="111"/>
    </row>
    <row r="42984">
      <c r="C42984" s="111"/>
    </row>
    <row r="42985">
      <c r="C42985" s="111"/>
    </row>
    <row r="42986">
      <c r="C42986" s="111"/>
    </row>
    <row r="42987">
      <c r="C42987" s="111"/>
    </row>
    <row r="42988">
      <c r="C42988" s="111"/>
    </row>
    <row r="42989">
      <c r="C42989" s="111"/>
    </row>
    <row r="42990">
      <c r="C42990" s="111"/>
    </row>
    <row r="42991">
      <c r="C42991" s="111"/>
    </row>
    <row r="42992">
      <c r="C42992" s="111"/>
    </row>
    <row r="42993">
      <c r="C42993" s="111"/>
    </row>
    <row r="42994">
      <c r="C42994" s="111"/>
    </row>
    <row r="42995">
      <c r="C42995" s="111"/>
    </row>
    <row r="42996">
      <c r="C42996" s="111"/>
    </row>
    <row r="42997">
      <c r="C42997" s="111"/>
    </row>
    <row r="42998">
      <c r="C42998" s="111"/>
    </row>
    <row r="42999">
      <c r="C42999" s="111"/>
    </row>
    <row r="43000">
      <c r="C43000" s="111"/>
    </row>
    <row r="43001">
      <c r="C43001" s="111"/>
    </row>
    <row r="43002">
      <c r="C43002" s="111"/>
    </row>
    <row r="43003">
      <c r="C43003" s="111"/>
    </row>
    <row r="43004">
      <c r="C43004" s="111"/>
    </row>
    <row r="43005">
      <c r="C43005" s="111"/>
    </row>
    <row r="43006">
      <c r="C43006" s="111"/>
    </row>
    <row r="43007">
      <c r="C43007" s="111"/>
    </row>
    <row r="43008">
      <c r="C43008" s="111"/>
    </row>
    <row r="43009">
      <c r="C43009" s="111"/>
    </row>
    <row r="43010">
      <c r="C43010" s="111"/>
    </row>
    <row r="43011">
      <c r="C43011" s="111"/>
    </row>
    <row r="43012">
      <c r="C43012" s="111"/>
    </row>
    <row r="43013">
      <c r="C43013" s="111"/>
    </row>
    <row r="43014">
      <c r="C43014" s="111"/>
    </row>
    <row r="43015">
      <c r="C43015" s="111"/>
    </row>
    <row r="43016">
      <c r="C43016" s="111"/>
    </row>
    <row r="43017">
      <c r="C43017" s="111"/>
    </row>
    <row r="43018">
      <c r="C43018" s="111"/>
    </row>
    <row r="43019">
      <c r="C43019" s="111"/>
    </row>
    <row r="43020">
      <c r="C43020" s="111"/>
    </row>
    <row r="43021">
      <c r="C43021" s="111"/>
    </row>
    <row r="43022">
      <c r="C43022" s="111"/>
    </row>
    <row r="43023">
      <c r="C43023" s="111"/>
    </row>
    <row r="43024">
      <c r="C43024" s="111"/>
    </row>
    <row r="43025">
      <c r="C43025" s="111"/>
    </row>
    <row r="43026">
      <c r="C43026" s="111"/>
    </row>
    <row r="43027">
      <c r="C43027" s="111"/>
    </row>
    <row r="43028">
      <c r="C43028" s="111"/>
    </row>
    <row r="43029">
      <c r="C43029" s="111"/>
    </row>
    <row r="43030">
      <c r="C43030" s="111"/>
    </row>
    <row r="43031">
      <c r="C43031" s="111"/>
    </row>
    <row r="43032">
      <c r="C43032" s="111"/>
    </row>
    <row r="43033">
      <c r="C43033" s="111"/>
    </row>
    <row r="43034">
      <c r="C43034" s="111"/>
    </row>
    <row r="43035">
      <c r="C43035" s="111"/>
    </row>
    <row r="43036">
      <c r="C43036" s="111"/>
    </row>
    <row r="43037">
      <c r="C43037" s="111"/>
    </row>
    <row r="43038">
      <c r="C43038" s="111"/>
    </row>
    <row r="43039">
      <c r="C43039" s="111"/>
    </row>
    <row r="43040">
      <c r="C43040" s="111"/>
    </row>
    <row r="43041">
      <c r="C43041" s="111"/>
    </row>
    <row r="43042">
      <c r="C43042" s="111"/>
    </row>
    <row r="43043">
      <c r="C43043" s="111"/>
    </row>
    <row r="43044">
      <c r="C43044" s="111"/>
    </row>
    <row r="43045">
      <c r="C43045" s="111"/>
    </row>
    <row r="43046">
      <c r="C43046" s="111"/>
    </row>
    <row r="43047">
      <c r="C43047" s="111"/>
    </row>
    <row r="43048">
      <c r="C43048" s="111"/>
    </row>
    <row r="43049">
      <c r="C43049" s="111"/>
    </row>
    <row r="43050">
      <c r="C43050" s="111"/>
    </row>
    <row r="43051">
      <c r="C43051" s="111"/>
    </row>
    <row r="43052">
      <c r="C43052" s="111"/>
    </row>
    <row r="43053">
      <c r="C43053" s="111"/>
    </row>
    <row r="43054">
      <c r="C43054" s="111"/>
    </row>
    <row r="43055">
      <c r="C43055" s="111"/>
    </row>
    <row r="43056">
      <c r="C43056" s="111"/>
    </row>
    <row r="43057">
      <c r="C43057" s="111"/>
    </row>
    <row r="43058">
      <c r="C43058" s="111"/>
    </row>
    <row r="43059">
      <c r="C43059" s="111"/>
    </row>
    <row r="43060">
      <c r="C43060" s="111"/>
    </row>
    <row r="43061">
      <c r="C43061" s="111"/>
    </row>
    <row r="43062">
      <c r="C43062" s="111"/>
    </row>
    <row r="43063">
      <c r="C43063" s="111"/>
    </row>
    <row r="43064">
      <c r="C43064" s="111"/>
    </row>
    <row r="43065">
      <c r="C43065" s="111"/>
    </row>
    <row r="43066">
      <c r="C43066" s="111"/>
    </row>
    <row r="43067">
      <c r="C43067" s="111"/>
    </row>
    <row r="43068">
      <c r="C43068" s="111"/>
    </row>
    <row r="43069">
      <c r="C43069" s="111"/>
    </row>
    <row r="43070">
      <c r="C43070" s="111"/>
    </row>
    <row r="43071">
      <c r="C43071" s="111"/>
    </row>
    <row r="43072">
      <c r="C43072" s="111"/>
    </row>
    <row r="43073">
      <c r="C43073" s="111"/>
    </row>
    <row r="43074">
      <c r="C43074" s="111"/>
    </row>
    <row r="43075">
      <c r="C43075" s="111"/>
    </row>
    <row r="43076">
      <c r="C43076" s="111"/>
    </row>
    <row r="43077">
      <c r="C43077" s="111"/>
    </row>
    <row r="43078">
      <c r="C43078" s="111"/>
    </row>
    <row r="43079">
      <c r="C43079" s="111"/>
    </row>
    <row r="43080">
      <c r="C43080" s="111"/>
    </row>
    <row r="43081">
      <c r="C43081" s="111"/>
    </row>
    <row r="43082">
      <c r="C43082" s="111"/>
    </row>
    <row r="43083">
      <c r="C43083" s="111"/>
    </row>
    <row r="43084">
      <c r="C43084" s="111"/>
    </row>
    <row r="43085">
      <c r="C43085" s="111"/>
    </row>
    <row r="43086">
      <c r="C43086" s="111"/>
    </row>
    <row r="43087">
      <c r="C43087" s="111"/>
    </row>
    <row r="43088">
      <c r="C43088" s="111"/>
    </row>
    <row r="43089">
      <c r="C43089" s="111"/>
    </row>
    <row r="43090">
      <c r="C43090" s="111"/>
    </row>
    <row r="43091">
      <c r="C43091" s="111"/>
    </row>
    <row r="43092">
      <c r="C43092" s="111"/>
    </row>
    <row r="43093">
      <c r="C43093" s="111"/>
    </row>
    <row r="43094">
      <c r="C43094" s="111"/>
    </row>
    <row r="43095">
      <c r="C43095" s="111"/>
    </row>
    <row r="43096">
      <c r="C43096" s="111"/>
    </row>
    <row r="43097">
      <c r="C43097" s="111"/>
    </row>
    <row r="43098">
      <c r="C43098" s="111"/>
    </row>
    <row r="43099">
      <c r="C43099" s="111"/>
    </row>
    <row r="43100">
      <c r="C43100" s="111"/>
    </row>
    <row r="43101">
      <c r="C43101" s="111"/>
    </row>
    <row r="43102">
      <c r="C43102" s="111"/>
    </row>
    <row r="43103">
      <c r="C43103" s="111"/>
    </row>
    <row r="43104">
      <c r="C43104" s="111"/>
    </row>
    <row r="43105">
      <c r="C43105" s="111"/>
    </row>
    <row r="43106">
      <c r="C43106" s="111"/>
    </row>
    <row r="43107">
      <c r="C43107" s="111"/>
    </row>
    <row r="43108">
      <c r="C43108" s="111"/>
    </row>
    <row r="43109">
      <c r="C43109" s="111"/>
    </row>
    <row r="43110">
      <c r="C43110" s="111"/>
    </row>
    <row r="43111">
      <c r="C43111" s="111"/>
    </row>
    <row r="43112">
      <c r="C43112" s="111"/>
    </row>
    <row r="43113">
      <c r="C43113" s="111"/>
    </row>
    <row r="43114">
      <c r="C43114" s="111"/>
    </row>
    <row r="43115">
      <c r="C43115" s="111"/>
    </row>
    <row r="43116">
      <c r="C43116" s="111"/>
    </row>
    <row r="43117">
      <c r="C43117" s="111"/>
    </row>
    <row r="43118">
      <c r="C43118" s="111"/>
    </row>
    <row r="43119">
      <c r="C43119" s="111"/>
    </row>
    <row r="43120">
      <c r="C43120" s="111"/>
    </row>
    <row r="43121">
      <c r="C43121" s="111"/>
    </row>
    <row r="43122">
      <c r="C43122" s="111"/>
    </row>
    <row r="43123">
      <c r="C43123" s="111"/>
    </row>
    <row r="43124">
      <c r="C43124" s="111"/>
    </row>
    <row r="43125">
      <c r="C43125" s="111"/>
    </row>
    <row r="43126">
      <c r="C43126" s="111"/>
    </row>
    <row r="43127">
      <c r="C43127" s="111"/>
    </row>
    <row r="43128">
      <c r="C43128" s="111"/>
    </row>
    <row r="43129">
      <c r="C43129" s="111"/>
    </row>
    <row r="43130">
      <c r="C43130" s="111"/>
    </row>
    <row r="43131">
      <c r="C43131" s="111"/>
    </row>
    <row r="43132">
      <c r="C43132" s="111"/>
    </row>
    <row r="43133">
      <c r="C43133" s="111"/>
    </row>
    <row r="43134">
      <c r="C43134" s="111"/>
    </row>
    <row r="43135">
      <c r="C43135" s="111"/>
    </row>
    <row r="43136">
      <c r="C43136" s="111"/>
    </row>
    <row r="43137">
      <c r="C43137" s="111"/>
    </row>
    <row r="43138">
      <c r="C43138" s="111"/>
    </row>
    <row r="43139">
      <c r="C43139" s="111"/>
    </row>
    <row r="43140">
      <c r="C43140" s="111"/>
    </row>
    <row r="43141">
      <c r="C43141" s="111"/>
    </row>
    <row r="43142">
      <c r="C43142" s="111"/>
    </row>
    <row r="43143">
      <c r="C43143" s="111"/>
    </row>
    <row r="43144">
      <c r="C43144" s="111"/>
    </row>
    <row r="43145">
      <c r="C43145" s="111"/>
    </row>
    <row r="43146">
      <c r="C43146" s="111"/>
    </row>
    <row r="43147">
      <c r="C43147" s="111"/>
      <c r="S43147" s="115"/>
    </row>
    <row r="43148">
      <c r="C43148" s="111"/>
    </row>
    <row r="43149">
      <c r="C43149" s="111"/>
    </row>
    <row r="43150">
      <c r="C43150" s="111"/>
    </row>
    <row r="43151">
      <c r="C43151" s="111"/>
    </row>
    <row r="43152">
      <c r="C43152" s="111"/>
    </row>
    <row r="43153">
      <c r="C43153" s="111"/>
    </row>
    <row r="43154">
      <c r="C43154" s="111"/>
    </row>
    <row r="43155">
      <c r="C43155" s="111"/>
    </row>
    <row r="43156">
      <c r="C43156" s="111"/>
    </row>
    <row r="43157">
      <c r="C43157" s="111"/>
    </row>
    <row r="43158">
      <c r="C43158" s="111"/>
    </row>
    <row r="43159">
      <c r="C43159" s="111"/>
    </row>
    <row r="43160">
      <c r="C43160" s="111"/>
    </row>
    <row r="43161">
      <c r="C43161" s="111"/>
    </row>
    <row r="43162">
      <c r="C43162" s="111"/>
    </row>
    <row r="43163">
      <c r="C43163" s="111"/>
    </row>
    <row r="43164">
      <c r="C43164" s="111"/>
    </row>
    <row r="43165">
      <c r="C43165" s="111"/>
    </row>
    <row r="43166">
      <c r="C43166" s="111"/>
    </row>
    <row r="43167">
      <c r="C43167" s="111"/>
    </row>
    <row r="43168">
      <c r="C43168" s="111"/>
    </row>
    <row r="43169">
      <c r="C43169" s="111"/>
    </row>
    <row r="43170">
      <c r="C43170" s="111"/>
    </row>
    <row r="43171">
      <c r="C43171" s="111"/>
    </row>
    <row r="43172">
      <c r="C43172" s="111"/>
    </row>
    <row r="43173">
      <c r="C43173" s="111"/>
    </row>
    <row r="43174">
      <c r="C43174" s="111"/>
    </row>
    <row r="43175">
      <c r="C43175" s="111"/>
    </row>
    <row r="43176">
      <c r="C43176" s="111"/>
    </row>
    <row r="43177">
      <c r="C43177" s="111"/>
    </row>
    <row r="43178">
      <c r="C43178" s="111"/>
    </row>
    <row r="43179">
      <c r="C43179" s="111"/>
    </row>
    <row r="43180">
      <c r="C43180" s="111"/>
    </row>
    <row r="43181">
      <c r="C43181" s="111"/>
    </row>
    <row r="43182">
      <c r="C43182" s="111"/>
    </row>
    <row r="43183">
      <c r="C43183" s="111"/>
    </row>
    <row r="43184">
      <c r="C43184" s="111"/>
    </row>
    <row r="43185">
      <c r="C43185" s="111"/>
    </row>
    <row r="43186">
      <c r="C43186" s="111"/>
    </row>
    <row r="43187">
      <c r="C43187" s="111"/>
    </row>
    <row r="43188">
      <c r="C43188" s="111"/>
    </row>
    <row r="43189">
      <c r="C43189" s="111"/>
    </row>
    <row r="43190">
      <c r="C43190" s="111"/>
    </row>
    <row r="43191">
      <c r="C43191" s="111"/>
    </row>
    <row r="43192">
      <c r="C43192" s="111"/>
    </row>
    <row r="43193">
      <c r="C43193" s="111"/>
    </row>
    <row r="43194">
      <c r="C43194" s="111"/>
    </row>
    <row r="43195">
      <c r="C43195" s="111"/>
    </row>
    <row r="43196">
      <c r="C43196" s="111"/>
    </row>
    <row r="43197">
      <c r="C43197" s="111"/>
    </row>
    <row r="43198">
      <c r="C43198" s="111"/>
    </row>
    <row r="43199">
      <c r="C43199" s="111"/>
    </row>
    <row r="43200">
      <c r="C43200" s="111"/>
    </row>
    <row r="43201">
      <c r="C43201" s="111"/>
    </row>
    <row r="43202">
      <c r="C43202" s="111"/>
    </row>
    <row r="43203">
      <c r="C43203" s="111"/>
      <c r="S43203" s="113"/>
      <c r="T43203" s="112"/>
      <c r="U43203" s="108"/>
      <c r="V43203" s="108"/>
      <c r="W43203" s="108"/>
      <c r="X43203" s="108"/>
    </row>
    <row r="43204">
      <c r="C43204" s="111"/>
    </row>
    <row r="43205">
      <c r="C43205" s="111"/>
    </row>
    <row r="43206">
      <c r="C43206" s="111"/>
    </row>
    <row r="43207">
      <c r="C43207" s="111"/>
    </row>
    <row r="43208">
      <c r="C43208" s="111"/>
    </row>
    <row r="43209">
      <c r="C43209" s="111"/>
    </row>
    <row r="43210">
      <c r="C43210" s="111"/>
    </row>
    <row r="43211">
      <c r="C43211" s="111"/>
    </row>
    <row r="43212">
      <c r="C43212" s="111"/>
    </row>
    <row r="43213">
      <c r="C43213" s="111"/>
    </row>
    <row r="43214">
      <c r="C43214" s="111"/>
    </row>
    <row r="43215">
      <c r="C43215" s="111"/>
    </row>
    <row r="43216">
      <c r="C43216" s="111"/>
    </row>
    <row r="43217">
      <c r="C43217" s="111"/>
    </row>
    <row r="43218">
      <c r="C43218" s="111"/>
    </row>
    <row r="43219">
      <c r="C43219" s="111"/>
    </row>
    <row r="43220">
      <c r="C43220" s="111"/>
    </row>
    <row r="43221">
      <c r="C43221" s="111"/>
    </row>
    <row r="43222">
      <c r="C43222" s="111"/>
    </row>
    <row r="43223">
      <c r="C43223" s="111"/>
    </row>
    <row r="43224">
      <c r="C43224" s="111"/>
    </row>
    <row r="43225">
      <c r="C43225" s="111"/>
    </row>
    <row r="43226">
      <c r="C43226" s="111"/>
    </row>
    <row r="43227">
      <c r="C43227" s="111"/>
    </row>
    <row r="43228">
      <c r="C43228" s="111"/>
    </row>
    <row r="43229">
      <c r="C43229" s="111"/>
    </row>
    <row r="43230">
      <c r="C43230" s="111"/>
    </row>
    <row r="43231">
      <c r="C43231" s="111"/>
    </row>
    <row r="43232">
      <c r="C43232" s="111"/>
    </row>
    <row r="43233">
      <c r="C43233" s="111"/>
    </row>
    <row r="43234">
      <c r="C43234" s="111"/>
    </row>
    <row r="43235">
      <c r="C43235" s="111"/>
    </row>
    <row r="43236">
      <c r="C43236" s="111"/>
    </row>
    <row r="43237">
      <c r="C43237" s="111"/>
    </row>
    <row r="43238">
      <c r="C43238" s="111"/>
    </row>
    <row r="43239">
      <c r="C43239" s="111"/>
    </row>
    <row r="43240">
      <c r="C43240" s="111"/>
    </row>
    <row r="43241">
      <c r="C43241" s="111"/>
    </row>
    <row r="43242">
      <c r="C43242" s="111"/>
    </row>
    <row r="43243">
      <c r="C43243" s="111"/>
    </row>
    <row r="43244">
      <c r="C43244" s="111"/>
    </row>
    <row r="43245">
      <c r="C43245" s="111"/>
    </row>
    <row r="43246">
      <c r="C43246" s="111"/>
    </row>
    <row r="43247">
      <c r="C43247" s="111"/>
    </row>
    <row r="43248">
      <c r="C43248" s="111"/>
    </row>
    <row r="43249">
      <c r="C43249" s="111"/>
    </row>
    <row r="43250">
      <c r="C43250" s="111"/>
    </row>
    <row r="43251">
      <c r="C43251" s="111"/>
    </row>
    <row r="43252">
      <c r="C43252" s="111"/>
    </row>
    <row r="43253">
      <c r="C43253" s="111"/>
    </row>
    <row r="43254">
      <c r="C43254" s="111"/>
    </row>
    <row r="43255">
      <c r="C43255" s="111"/>
    </row>
    <row r="43256">
      <c r="C43256" s="111"/>
    </row>
    <row r="43257">
      <c r="C43257" s="111"/>
    </row>
    <row r="43258">
      <c r="C43258" s="111"/>
    </row>
    <row r="43259">
      <c r="C43259" s="111"/>
    </row>
    <row r="43260">
      <c r="C43260" s="111"/>
    </row>
    <row r="43261">
      <c r="C43261" s="111"/>
    </row>
    <row r="43262">
      <c r="C43262" s="111"/>
    </row>
    <row r="43263">
      <c r="C43263" s="111"/>
    </row>
    <row r="43264">
      <c r="C43264" s="111"/>
    </row>
    <row r="43265">
      <c r="C43265" s="111"/>
    </row>
    <row r="43266">
      <c r="C43266" s="111"/>
    </row>
    <row r="43267">
      <c r="C43267" s="111"/>
    </row>
    <row r="43268">
      <c r="C43268" s="111"/>
    </row>
    <row r="43269">
      <c r="C43269" s="111"/>
    </row>
    <row r="43270">
      <c r="C43270" s="111"/>
    </row>
    <row r="43271">
      <c r="C43271" s="111"/>
    </row>
    <row r="43272">
      <c r="C43272" s="111"/>
    </row>
    <row r="43273">
      <c r="C43273" s="111"/>
    </row>
    <row r="43274">
      <c r="C43274" s="111"/>
    </row>
    <row r="43275">
      <c r="C43275" s="111"/>
    </row>
    <row r="43276">
      <c r="C43276" s="111"/>
    </row>
    <row r="43277">
      <c r="C43277" s="111"/>
    </row>
    <row r="43278">
      <c r="C43278" s="111"/>
    </row>
    <row r="43279">
      <c r="C43279" s="111"/>
    </row>
    <row r="43280">
      <c r="C43280" s="111"/>
    </row>
    <row r="43281">
      <c r="C43281" s="111"/>
    </row>
    <row r="43282">
      <c r="C43282" s="111"/>
    </row>
    <row r="43283">
      <c r="C43283" s="111"/>
    </row>
    <row r="43284">
      <c r="C43284" s="111"/>
    </row>
    <row r="43285">
      <c r="C43285" s="111"/>
    </row>
    <row r="43286">
      <c r="C43286" s="111"/>
    </row>
    <row r="43287">
      <c r="C43287" s="111"/>
    </row>
    <row r="43288">
      <c r="C43288" s="111"/>
    </row>
    <row r="43289">
      <c r="C43289" s="111"/>
    </row>
    <row r="43290">
      <c r="C43290" s="111"/>
    </row>
    <row r="43291">
      <c r="C43291" s="111"/>
    </row>
    <row r="43292">
      <c r="C43292" s="111"/>
    </row>
    <row r="43293">
      <c r="C43293" s="111"/>
    </row>
    <row r="43294">
      <c r="C43294" s="111"/>
    </row>
    <row r="43295">
      <c r="C43295" s="111"/>
    </row>
    <row r="43296">
      <c r="C43296" s="111"/>
    </row>
    <row r="43297">
      <c r="C43297" s="111"/>
    </row>
    <row r="43298">
      <c r="C43298" s="111"/>
    </row>
    <row r="43299">
      <c r="C43299" s="111"/>
    </row>
    <row r="43300">
      <c r="C43300" s="111"/>
    </row>
    <row r="43301">
      <c r="C43301" s="111"/>
    </row>
    <row r="43302">
      <c r="C43302" s="111"/>
    </row>
    <row r="43303">
      <c r="C43303" s="111"/>
    </row>
    <row r="43304">
      <c r="C43304" s="111"/>
    </row>
    <row r="43305">
      <c r="C43305" s="111"/>
    </row>
    <row r="43306">
      <c r="C43306" s="111"/>
    </row>
    <row r="43307">
      <c r="C43307" s="111"/>
    </row>
    <row r="43308">
      <c r="C43308" s="111"/>
    </row>
    <row r="43309">
      <c r="C43309" s="111"/>
    </row>
    <row r="43310">
      <c r="C43310" s="111"/>
    </row>
    <row r="43311">
      <c r="C43311" s="111"/>
    </row>
    <row r="43312">
      <c r="C43312" s="111"/>
    </row>
    <row r="43313">
      <c r="C43313" s="111"/>
    </row>
    <row r="43314">
      <c r="C43314" s="111"/>
    </row>
    <row r="43315">
      <c r="C43315" s="111"/>
    </row>
    <row r="43316">
      <c r="C43316" s="111"/>
    </row>
    <row r="43317">
      <c r="C43317" s="111"/>
    </row>
    <row r="43318">
      <c r="C43318" s="111"/>
    </row>
    <row r="43319">
      <c r="C43319" s="111"/>
    </row>
    <row r="43320">
      <c r="C43320" s="111"/>
    </row>
    <row r="43321">
      <c r="C43321" s="111"/>
    </row>
    <row r="43322">
      <c r="C43322" s="111"/>
    </row>
    <row r="43323">
      <c r="C43323" s="111"/>
    </row>
    <row r="43324">
      <c r="C43324" s="111"/>
    </row>
    <row r="43325">
      <c r="C43325" s="111"/>
    </row>
    <row r="43326">
      <c r="C43326" s="111"/>
    </row>
    <row r="43327">
      <c r="C43327" s="111"/>
    </row>
    <row r="43328">
      <c r="C43328" s="111"/>
    </row>
    <row r="43329">
      <c r="C43329" s="111"/>
    </row>
    <row r="43330">
      <c r="C43330" s="111"/>
    </row>
    <row r="43331">
      <c r="C43331" s="111"/>
    </row>
    <row r="43332">
      <c r="C43332" s="111"/>
    </row>
    <row r="43333">
      <c r="C43333" s="111"/>
    </row>
    <row r="43334">
      <c r="C43334" s="111"/>
    </row>
    <row r="43335">
      <c r="C43335" s="111"/>
    </row>
    <row r="43336">
      <c r="C43336" s="111"/>
    </row>
    <row r="43337">
      <c r="C43337" s="111"/>
    </row>
    <row r="43338">
      <c r="C43338" s="111"/>
    </row>
    <row r="43339">
      <c r="C43339" s="111"/>
    </row>
    <row r="43340">
      <c r="C43340" s="111"/>
    </row>
    <row r="43341">
      <c r="C43341" s="111"/>
    </row>
    <row r="43342">
      <c r="C43342" s="111"/>
    </row>
    <row r="43343">
      <c r="C43343" s="111"/>
    </row>
    <row r="43344">
      <c r="C43344" s="111"/>
    </row>
    <row r="43345">
      <c r="C43345" s="111"/>
    </row>
    <row r="43346">
      <c r="C43346" s="111"/>
    </row>
    <row r="43347">
      <c r="C43347" s="111"/>
    </row>
    <row r="43348">
      <c r="C43348" s="111"/>
    </row>
    <row r="43349">
      <c r="C43349" s="111"/>
    </row>
    <row r="43350">
      <c r="C43350" s="111"/>
    </row>
    <row r="43351">
      <c r="C43351" s="111"/>
    </row>
    <row r="43352">
      <c r="C43352" s="111"/>
    </row>
    <row r="43353">
      <c r="C43353" s="111"/>
    </row>
    <row r="43354">
      <c r="C43354" s="111"/>
    </row>
    <row r="43355">
      <c r="C43355" s="111"/>
    </row>
    <row r="43356">
      <c r="C43356" s="111"/>
    </row>
    <row r="43357">
      <c r="C43357" s="111"/>
    </row>
    <row r="43358">
      <c r="C43358" s="111"/>
    </row>
    <row r="43359">
      <c r="C43359" s="111"/>
    </row>
    <row r="43360">
      <c r="C43360" s="111"/>
    </row>
    <row r="43361">
      <c r="C43361" s="111"/>
    </row>
    <row r="43362">
      <c r="C43362" s="111"/>
    </row>
    <row r="43363">
      <c r="C43363" s="111"/>
    </row>
    <row r="43364">
      <c r="C43364" s="111"/>
    </row>
    <row r="43365">
      <c r="C43365" s="111"/>
    </row>
    <row r="43366">
      <c r="C43366" s="111"/>
    </row>
    <row r="43367">
      <c r="C43367" s="111"/>
    </row>
    <row r="43368">
      <c r="C43368" s="111"/>
    </row>
    <row r="43369">
      <c r="C43369" s="111"/>
    </row>
    <row r="43370">
      <c r="C43370" s="111"/>
    </row>
    <row r="43371">
      <c r="C43371" s="111"/>
    </row>
    <row r="43372">
      <c r="C43372" s="111"/>
    </row>
    <row r="43373">
      <c r="C43373" s="111"/>
    </row>
    <row r="43374">
      <c r="C43374" s="111"/>
    </row>
    <row r="43375">
      <c r="C43375" s="111"/>
    </row>
    <row r="43376">
      <c r="C43376" s="111"/>
    </row>
    <row r="43377">
      <c r="C43377" s="111"/>
    </row>
    <row r="43378">
      <c r="C43378" s="111"/>
    </row>
    <row r="43379">
      <c r="C43379" s="111"/>
    </row>
    <row r="43380">
      <c r="C43380" s="111"/>
    </row>
    <row r="43381">
      <c r="C43381" s="111"/>
    </row>
    <row r="43382">
      <c r="C43382" s="111"/>
    </row>
    <row r="43383">
      <c r="C43383" s="111"/>
    </row>
    <row r="43384">
      <c r="C43384" s="111"/>
    </row>
    <row r="43385">
      <c r="C43385" s="111"/>
    </row>
    <row r="43386">
      <c r="C43386" s="111"/>
    </row>
    <row r="43387">
      <c r="C43387" s="111"/>
    </row>
    <row r="43388">
      <c r="C43388" s="111"/>
    </row>
    <row r="43389">
      <c r="C43389" s="111"/>
    </row>
    <row r="43390">
      <c r="C43390" s="111"/>
    </row>
    <row r="43391">
      <c r="C43391" s="111"/>
    </row>
    <row r="43392">
      <c r="C43392" s="111"/>
    </row>
    <row r="43393">
      <c r="C43393" s="111"/>
    </row>
    <row r="43394">
      <c r="C43394" s="111"/>
    </row>
    <row r="43395">
      <c r="C43395" s="111"/>
    </row>
    <row r="43396">
      <c r="C43396" s="111"/>
    </row>
    <row r="43397">
      <c r="C43397" s="111"/>
    </row>
    <row r="43398">
      <c r="C43398" s="111"/>
    </row>
    <row r="43399">
      <c r="C43399" s="111"/>
    </row>
    <row r="43400">
      <c r="C43400" s="111"/>
    </row>
    <row r="43401">
      <c r="C43401" s="111"/>
    </row>
    <row r="43402">
      <c r="C43402" s="111"/>
    </row>
    <row r="43403">
      <c r="C43403" s="111"/>
    </row>
    <row r="43404">
      <c r="C43404" s="111"/>
    </row>
    <row r="43405">
      <c r="C43405" s="111"/>
    </row>
    <row r="43406">
      <c r="C43406" s="111"/>
    </row>
    <row r="43407">
      <c r="C43407" s="111"/>
    </row>
    <row r="43408">
      <c r="C43408" s="111"/>
    </row>
    <row r="43409">
      <c r="C43409" s="111"/>
    </row>
    <row r="43410">
      <c r="C43410" s="111"/>
    </row>
    <row r="43411">
      <c r="C43411" s="111"/>
    </row>
    <row r="43412">
      <c r="C43412" s="111"/>
    </row>
    <row r="43413">
      <c r="C43413" s="111"/>
    </row>
    <row r="43414">
      <c r="C43414" s="111"/>
    </row>
    <row r="43415">
      <c r="C43415" s="111"/>
    </row>
    <row r="43416">
      <c r="C43416" s="111"/>
    </row>
    <row r="43417">
      <c r="C43417" s="111"/>
    </row>
    <row r="43418">
      <c r="C43418" s="111"/>
    </row>
    <row r="43419">
      <c r="C43419" s="111"/>
    </row>
    <row r="43420">
      <c r="C43420" s="111"/>
    </row>
    <row r="43421">
      <c r="C43421" s="111"/>
    </row>
    <row r="43422">
      <c r="C43422" s="111"/>
    </row>
    <row r="43423">
      <c r="C43423" s="111"/>
    </row>
    <row r="43424">
      <c r="C43424" s="111"/>
    </row>
    <row r="43425">
      <c r="C43425" s="111"/>
    </row>
    <row r="43426">
      <c r="C43426" s="111"/>
    </row>
    <row r="43427">
      <c r="C43427" s="111"/>
    </row>
    <row r="43428">
      <c r="C43428" s="111"/>
    </row>
    <row r="43429">
      <c r="C43429" s="111"/>
    </row>
    <row r="43430">
      <c r="C43430" s="111"/>
    </row>
    <row r="43431">
      <c r="C43431" s="111"/>
    </row>
    <row r="43432">
      <c r="C43432" s="111"/>
    </row>
    <row r="43433">
      <c r="C43433" s="111"/>
    </row>
    <row r="43434">
      <c r="C43434" s="111"/>
    </row>
    <row r="43435">
      <c r="C43435" s="111"/>
    </row>
    <row r="43436">
      <c r="C43436" s="111"/>
    </row>
    <row r="43437">
      <c r="C43437" s="111"/>
    </row>
    <row r="43438">
      <c r="C43438" s="111"/>
    </row>
    <row r="43439">
      <c r="C43439" s="111"/>
    </row>
    <row r="43440">
      <c r="C43440" s="111"/>
    </row>
    <row r="43441">
      <c r="C43441" s="111"/>
    </row>
    <row r="43442">
      <c r="C43442" s="111"/>
    </row>
    <row r="43443">
      <c r="C43443" s="111"/>
    </row>
    <row r="43444">
      <c r="C43444" s="111"/>
    </row>
    <row r="43445">
      <c r="C43445" s="111"/>
    </row>
    <row r="43446">
      <c r="C43446" s="111"/>
    </row>
    <row r="43447">
      <c r="C43447" s="111"/>
    </row>
    <row r="43448">
      <c r="C43448" s="111"/>
    </row>
    <row r="43449">
      <c r="C43449" s="111"/>
    </row>
    <row r="43450">
      <c r="C43450" s="111"/>
    </row>
    <row r="43451">
      <c r="C43451" s="111"/>
    </row>
    <row r="43452">
      <c r="C43452" s="111"/>
    </row>
    <row r="43453">
      <c r="C43453" s="111"/>
    </row>
    <row r="43454">
      <c r="C43454" s="111"/>
    </row>
    <row r="43455">
      <c r="C43455" s="111"/>
    </row>
    <row r="43456">
      <c r="C43456" s="111"/>
    </row>
    <row r="43457">
      <c r="C43457" s="111"/>
    </row>
    <row r="43458">
      <c r="C43458" s="111"/>
    </row>
    <row r="43459">
      <c r="C43459" s="111"/>
    </row>
    <row r="43460">
      <c r="C43460" s="111"/>
    </row>
    <row r="43461">
      <c r="C43461" s="111"/>
    </row>
    <row r="43462">
      <c r="C43462" s="111"/>
    </row>
    <row r="43463">
      <c r="C43463" s="111"/>
    </row>
    <row r="43464">
      <c r="C43464" s="111"/>
    </row>
    <row r="43465">
      <c r="C43465" s="111"/>
    </row>
    <row r="43466">
      <c r="C43466" s="111"/>
    </row>
    <row r="43467">
      <c r="C43467" s="111"/>
    </row>
    <row r="43468">
      <c r="C43468" s="111"/>
    </row>
    <row r="43469">
      <c r="C43469" s="111"/>
    </row>
    <row r="43470">
      <c r="C43470" s="111"/>
    </row>
    <row r="43471">
      <c r="C43471" s="111"/>
    </row>
    <row r="43472">
      <c r="C43472" s="111"/>
    </row>
    <row r="43473">
      <c r="C43473" s="111"/>
    </row>
    <row r="43474">
      <c r="C43474" s="111"/>
    </row>
    <row r="43475">
      <c r="C43475" s="111"/>
    </row>
    <row r="43476">
      <c r="C43476" s="111"/>
    </row>
    <row r="43477">
      <c r="C43477" s="111"/>
    </row>
    <row r="43478">
      <c r="C43478" s="111"/>
    </row>
    <row r="43479">
      <c r="C43479" s="111"/>
    </row>
    <row r="43480">
      <c r="C43480" s="111"/>
    </row>
    <row r="43481">
      <c r="C43481" s="111"/>
    </row>
    <row r="43482">
      <c r="C43482" s="111"/>
    </row>
    <row r="43483">
      <c r="C43483" s="111"/>
    </row>
    <row r="43484">
      <c r="C43484" s="111"/>
    </row>
    <row r="43485">
      <c r="C43485" s="111"/>
    </row>
    <row r="43486">
      <c r="C43486" s="111"/>
    </row>
    <row r="43487">
      <c r="C43487" s="111"/>
    </row>
    <row r="43488">
      <c r="C43488" s="111"/>
    </row>
    <row r="43489">
      <c r="C43489" s="111"/>
    </row>
    <row r="43490">
      <c r="C43490" s="111"/>
    </row>
    <row r="43491">
      <c r="C43491" s="111"/>
    </row>
    <row r="43492">
      <c r="C43492" s="111"/>
    </row>
    <row r="43493">
      <c r="C43493" s="111"/>
    </row>
    <row r="43494">
      <c r="C43494" s="111"/>
    </row>
    <row r="43495">
      <c r="C43495" s="111"/>
    </row>
    <row r="43496">
      <c r="C43496" s="111"/>
    </row>
    <row r="43497">
      <c r="C43497" s="111"/>
    </row>
    <row r="43498">
      <c r="C43498" s="111"/>
    </row>
    <row r="43499">
      <c r="C43499" s="111"/>
    </row>
    <row r="43500">
      <c r="C43500" s="111"/>
    </row>
    <row r="43501">
      <c r="C43501" s="111"/>
    </row>
    <row r="43502">
      <c r="C43502" s="111"/>
    </row>
    <row r="43503">
      <c r="C43503" s="111"/>
    </row>
    <row r="43504">
      <c r="C43504" s="111"/>
    </row>
    <row r="43505">
      <c r="C43505" s="111"/>
    </row>
    <row r="43506">
      <c r="C43506" s="111"/>
    </row>
    <row r="43507">
      <c r="C43507" s="111"/>
    </row>
    <row r="43508">
      <c r="C43508" s="111"/>
    </row>
    <row r="43509">
      <c r="C43509" s="111"/>
    </row>
    <row r="43510">
      <c r="C43510" s="111"/>
    </row>
    <row r="43511">
      <c r="C43511" s="111"/>
    </row>
    <row r="43512">
      <c r="C43512" s="111"/>
    </row>
    <row r="43513">
      <c r="C43513" s="111"/>
    </row>
    <row r="43514">
      <c r="C43514" s="111"/>
    </row>
    <row r="43515">
      <c r="C43515" s="111"/>
    </row>
    <row r="43516">
      <c r="C43516" s="111"/>
    </row>
    <row r="43517">
      <c r="C43517" s="111"/>
    </row>
    <row r="43518">
      <c r="C43518" s="111"/>
    </row>
    <row r="43519">
      <c r="C43519" s="111"/>
    </row>
    <row r="43520">
      <c r="C43520" s="111"/>
    </row>
    <row r="43521">
      <c r="C43521" s="111"/>
    </row>
    <row r="43522">
      <c r="C43522" s="111"/>
    </row>
    <row r="43523">
      <c r="C43523" s="111"/>
    </row>
    <row r="43524">
      <c r="C43524" s="111"/>
    </row>
    <row r="43525">
      <c r="C43525" s="111"/>
    </row>
    <row r="43526">
      <c r="C43526" s="111"/>
    </row>
    <row r="43527">
      <c r="C43527" s="111"/>
    </row>
    <row r="43528">
      <c r="C43528" s="111"/>
    </row>
    <row r="43529">
      <c r="C43529" s="111"/>
    </row>
    <row r="43530">
      <c r="C43530" s="111"/>
    </row>
    <row r="43531">
      <c r="C43531" s="111"/>
    </row>
    <row r="43532">
      <c r="C43532" s="111"/>
    </row>
    <row r="43533">
      <c r="C43533" s="111"/>
    </row>
    <row r="43534">
      <c r="C43534" s="111"/>
    </row>
    <row r="43535">
      <c r="C43535" s="111"/>
    </row>
    <row r="43536">
      <c r="C43536" s="111"/>
    </row>
    <row r="43537">
      <c r="C43537" s="111"/>
    </row>
    <row r="43538">
      <c r="C43538" s="111"/>
    </row>
    <row r="43539">
      <c r="C43539" s="111"/>
    </row>
    <row r="43540">
      <c r="C43540" s="111"/>
    </row>
    <row r="43541">
      <c r="C43541" s="111"/>
    </row>
    <row r="43542">
      <c r="C43542" s="111"/>
    </row>
    <row r="43543">
      <c r="C43543" s="111"/>
    </row>
    <row r="43544">
      <c r="C43544" s="111"/>
    </row>
    <row r="43545">
      <c r="C43545" s="111"/>
    </row>
    <row r="43546">
      <c r="C43546" s="111"/>
    </row>
    <row r="43547">
      <c r="C43547" s="111"/>
    </row>
    <row r="43548">
      <c r="C43548" s="111"/>
    </row>
    <row r="43549">
      <c r="C43549" s="111"/>
    </row>
    <row r="43550">
      <c r="C43550" s="111"/>
    </row>
    <row r="43551">
      <c r="C43551" s="111"/>
    </row>
    <row r="43552">
      <c r="C43552" s="111"/>
    </row>
    <row r="43553">
      <c r="C43553" s="111"/>
    </row>
    <row r="43554">
      <c r="C43554" s="111"/>
    </row>
    <row r="43555">
      <c r="C43555" s="111"/>
    </row>
    <row r="43556">
      <c r="C43556" s="111"/>
    </row>
    <row r="43557">
      <c r="C43557" s="111"/>
    </row>
    <row r="43558">
      <c r="C43558" s="111"/>
    </row>
    <row r="43559">
      <c r="C43559" s="111"/>
    </row>
    <row r="43560">
      <c r="C43560" s="111"/>
    </row>
    <row r="43561">
      <c r="C43561" s="111"/>
    </row>
    <row r="43562">
      <c r="C43562" s="111"/>
    </row>
    <row r="43563">
      <c r="C43563" s="111"/>
    </row>
    <row r="43564">
      <c r="C43564" s="111"/>
    </row>
    <row r="43565">
      <c r="C43565" s="111"/>
    </row>
    <row r="43566">
      <c r="C43566" s="111"/>
    </row>
    <row r="43567">
      <c r="C43567" s="111"/>
    </row>
    <row r="43568">
      <c r="C43568" s="111"/>
    </row>
    <row r="43569">
      <c r="C43569" s="111"/>
    </row>
    <row r="43570">
      <c r="C43570" s="111"/>
    </row>
    <row r="43571">
      <c r="C43571" s="111"/>
    </row>
    <row r="43572">
      <c r="C43572" s="111"/>
    </row>
    <row r="43573">
      <c r="C43573" s="111"/>
    </row>
    <row r="43574">
      <c r="C43574" s="111"/>
    </row>
    <row r="43575">
      <c r="C43575" s="111"/>
    </row>
    <row r="43576">
      <c r="C43576" s="111"/>
    </row>
    <row r="43577">
      <c r="C43577" s="111"/>
    </row>
    <row r="43578">
      <c r="C43578" s="111"/>
    </row>
    <row r="43579">
      <c r="C43579" s="111"/>
    </row>
    <row r="43580">
      <c r="C43580" s="111"/>
    </row>
    <row r="43581">
      <c r="C43581" s="111"/>
    </row>
    <row r="43582">
      <c r="C43582" s="111"/>
    </row>
    <row r="43583">
      <c r="C43583" s="111"/>
    </row>
    <row r="43584">
      <c r="C43584" s="111"/>
    </row>
    <row r="43585">
      <c r="C43585" s="111"/>
    </row>
    <row r="43586">
      <c r="C43586" s="111"/>
    </row>
    <row r="43587">
      <c r="C43587" s="111"/>
    </row>
    <row r="43588">
      <c r="C43588" s="111"/>
    </row>
    <row r="43589">
      <c r="C43589" s="111"/>
    </row>
    <row r="43590">
      <c r="C43590" s="111"/>
    </row>
    <row r="43591">
      <c r="C43591" s="111"/>
    </row>
    <row r="43592">
      <c r="C43592" s="111"/>
    </row>
    <row r="43593">
      <c r="C43593" s="111"/>
    </row>
    <row r="43594">
      <c r="C43594" s="111"/>
    </row>
    <row r="43595">
      <c r="C43595" s="111"/>
    </row>
    <row r="43596">
      <c r="C43596" s="111"/>
    </row>
    <row r="43597">
      <c r="C43597" s="111"/>
    </row>
    <row r="43598">
      <c r="C43598" s="111"/>
    </row>
    <row r="43599">
      <c r="C43599" s="111"/>
    </row>
    <row r="43600">
      <c r="C43600" s="111"/>
    </row>
    <row r="43601">
      <c r="C43601" s="111"/>
    </row>
    <row r="43602">
      <c r="C43602" s="111"/>
    </row>
    <row r="43603">
      <c r="C43603" s="111"/>
    </row>
    <row r="43604">
      <c r="C43604" s="111"/>
    </row>
    <row r="43605">
      <c r="C43605" s="111"/>
    </row>
    <row r="43606">
      <c r="C43606" s="111"/>
    </row>
    <row r="43607">
      <c r="C43607" s="111"/>
    </row>
    <row r="43608">
      <c r="C43608" s="111"/>
    </row>
    <row r="43609">
      <c r="C43609" s="111"/>
    </row>
    <row r="43610">
      <c r="C43610" s="111"/>
    </row>
    <row r="43611">
      <c r="C43611" s="111"/>
    </row>
    <row r="43612">
      <c r="C43612" s="111"/>
    </row>
    <row r="43613">
      <c r="C43613" s="111"/>
    </row>
    <row r="43614">
      <c r="C43614" s="111"/>
    </row>
    <row r="43615">
      <c r="C43615" s="111"/>
    </row>
    <row r="43616">
      <c r="C43616" s="111"/>
    </row>
    <row r="43617">
      <c r="C43617" s="111"/>
    </row>
    <row r="43618">
      <c r="C43618" s="111"/>
    </row>
    <row r="43619">
      <c r="C43619" s="111"/>
    </row>
    <row r="43620">
      <c r="C43620" s="111"/>
    </row>
    <row r="43621">
      <c r="C43621" s="111"/>
    </row>
    <row r="43622">
      <c r="C43622" s="111"/>
    </row>
    <row r="43623">
      <c r="C43623" s="111"/>
    </row>
    <row r="43624">
      <c r="C43624" s="111"/>
    </row>
    <row r="43625">
      <c r="C43625" s="111"/>
    </row>
    <row r="43626">
      <c r="C43626" s="111"/>
    </row>
    <row r="43627">
      <c r="C43627" s="111"/>
    </row>
    <row r="43628">
      <c r="C43628" s="111"/>
    </row>
    <row r="43629">
      <c r="C43629" s="111"/>
    </row>
    <row r="43630">
      <c r="C43630" s="111"/>
    </row>
    <row r="43631">
      <c r="C43631" s="111"/>
    </row>
    <row r="43632">
      <c r="C43632" s="111"/>
    </row>
    <row r="43633">
      <c r="C43633" s="111"/>
    </row>
    <row r="43634">
      <c r="C43634" s="111"/>
    </row>
    <row r="43635">
      <c r="C43635" s="111"/>
    </row>
    <row r="43636">
      <c r="C43636" s="111"/>
    </row>
    <row r="43637">
      <c r="C43637" s="111"/>
    </row>
    <row r="43638">
      <c r="C43638" s="111"/>
    </row>
    <row r="43639">
      <c r="C43639" s="111"/>
    </row>
    <row r="43640">
      <c r="C43640" s="111"/>
    </row>
    <row r="43641">
      <c r="C43641" s="111"/>
    </row>
    <row r="43642">
      <c r="C43642" s="111"/>
    </row>
    <row r="43643">
      <c r="C43643" s="111"/>
    </row>
    <row r="43644">
      <c r="C43644" s="111"/>
    </row>
    <row r="43645">
      <c r="C43645" s="111"/>
    </row>
    <row r="43646">
      <c r="C43646" s="111"/>
    </row>
    <row r="43647">
      <c r="C43647" s="111"/>
    </row>
    <row r="43648">
      <c r="C43648" s="111"/>
    </row>
    <row r="43649">
      <c r="C43649" s="111"/>
    </row>
    <row r="43650">
      <c r="C43650" s="111"/>
    </row>
    <row r="43651">
      <c r="C43651" s="111"/>
    </row>
    <row r="43652">
      <c r="C43652" s="111"/>
    </row>
    <row r="43653">
      <c r="C43653" s="111"/>
    </row>
    <row r="43654">
      <c r="C43654" s="111"/>
    </row>
    <row r="43655">
      <c r="C43655" s="111"/>
    </row>
    <row r="43656">
      <c r="C43656" s="111"/>
    </row>
    <row r="43657">
      <c r="C43657" s="111"/>
    </row>
    <row r="43658">
      <c r="C43658" s="111"/>
    </row>
    <row r="43659">
      <c r="C43659" s="111"/>
    </row>
    <row r="43660">
      <c r="C43660" s="111"/>
    </row>
    <row r="43661">
      <c r="C43661" s="111"/>
    </row>
    <row r="43662">
      <c r="C43662" s="111"/>
    </row>
    <row r="43663">
      <c r="C43663" s="111"/>
    </row>
    <row r="43664">
      <c r="C43664" s="111"/>
    </row>
    <row r="43665">
      <c r="C43665" s="111"/>
    </row>
    <row r="43666">
      <c r="C43666" s="111"/>
    </row>
    <row r="43667">
      <c r="C43667" s="111"/>
    </row>
    <row r="43668">
      <c r="C43668" s="111"/>
    </row>
    <row r="43669">
      <c r="C43669" s="111"/>
    </row>
    <row r="43670">
      <c r="C43670" s="111"/>
    </row>
    <row r="43671">
      <c r="C43671" s="111"/>
    </row>
    <row r="43672">
      <c r="C43672" s="111"/>
    </row>
    <row r="43673">
      <c r="C43673" s="111"/>
    </row>
    <row r="43674">
      <c r="C43674" s="111"/>
    </row>
    <row r="43675">
      <c r="C43675" s="111"/>
    </row>
    <row r="43676">
      <c r="C43676" s="111"/>
    </row>
    <row r="43677">
      <c r="C43677" s="111"/>
    </row>
    <row r="43678">
      <c r="C43678" s="111"/>
    </row>
    <row r="43679">
      <c r="C43679" s="111"/>
    </row>
    <row r="43680">
      <c r="C43680" s="111"/>
    </row>
    <row r="43681">
      <c r="C43681" s="111"/>
    </row>
    <row r="43682">
      <c r="C43682" s="111"/>
    </row>
    <row r="43683">
      <c r="C43683" s="111"/>
    </row>
    <row r="43684">
      <c r="C43684" s="111"/>
    </row>
    <row r="43685">
      <c r="C43685" s="111"/>
    </row>
    <row r="43686">
      <c r="C43686" s="111"/>
    </row>
    <row r="43687">
      <c r="C43687" s="111"/>
    </row>
    <row r="43688">
      <c r="C43688" s="111"/>
    </row>
    <row r="43689">
      <c r="C43689" s="111"/>
    </row>
    <row r="43690">
      <c r="C43690" s="111"/>
    </row>
    <row r="43691">
      <c r="C43691" s="111"/>
    </row>
    <row r="43692">
      <c r="C43692" s="111"/>
    </row>
    <row r="43693">
      <c r="C43693" s="111"/>
    </row>
    <row r="43694">
      <c r="C43694" s="111"/>
    </row>
    <row r="43695">
      <c r="C43695" s="111"/>
    </row>
    <row r="43696">
      <c r="C43696" s="111"/>
    </row>
    <row r="43697">
      <c r="C43697" s="111"/>
    </row>
    <row r="43698">
      <c r="C43698" s="111"/>
    </row>
    <row r="43699">
      <c r="C43699" s="111"/>
    </row>
    <row r="43700">
      <c r="C43700" s="111"/>
    </row>
    <row r="43701">
      <c r="C43701" s="111"/>
    </row>
    <row r="43702">
      <c r="C43702" s="111"/>
    </row>
    <row r="43703">
      <c r="C43703" s="111"/>
    </row>
    <row r="43704">
      <c r="C43704" s="111"/>
    </row>
    <row r="43705">
      <c r="C43705" s="111"/>
    </row>
    <row r="43706">
      <c r="C43706" s="111"/>
    </row>
    <row r="43707">
      <c r="C43707" s="111"/>
    </row>
    <row r="43708">
      <c r="C43708" s="111"/>
    </row>
    <row r="43709">
      <c r="C43709" s="111"/>
    </row>
    <row r="43710">
      <c r="C43710" s="111"/>
    </row>
    <row r="43711">
      <c r="C43711" s="111"/>
    </row>
    <row r="43712">
      <c r="C43712" s="111"/>
    </row>
    <row r="43713">
      <c r="C43713" s="111"/>
    </row>
    <row r="43714">
      <c r="C43714" s="111"/>
    </row>
    <row r="43715">
      <c r="C43715" s="111"/>
    </row>
    <row r="43716">
      <c r="C43716" s="111"/>
    </row>
    <row r="43717">
      <c r="C43717" s="111"/>
    </row>
    <row r="43718">
      <c r="C43718" s="111"/>
    </row>
    <row r="43719">
      <c r="C43719" s="111"/>
    </row>
    <row r="43720">
      <c r="C43720" s="111"/>
    </row>
    <row r="43721">
      <c r="C43721" s="111"/>
    </row>
    <row r="43722">
      <c r="C43722" s="111"/>
    </row>
    <row r="43723">
      <c r="C43723" s="111"/>
    </row>
    <row r="43724">
      <c r="C43724" s="111"/>
    </row>
    <row r="43725">
      <c r="C43725" s="111"/>
    </row>
    <row r="43726">
      <c r="C43726" s="111"/>
    </row>
    <row r="43727">
      <c r="C43727" s="111"/>
    </row>
    <row r="43728">
      <c r="C43728" s="111"/>
    </row>
    <row r="43729">
      <c r="C43729" s="111"/>
    </row>
    <row r="43730">
      <c r="C43730" s="111"/>
    </row>
    <row r="43731">
      <c r="C43731" s="111"/>
    </row>
    <row r="43732">
      <c r="C43732" s="111"/>
    </row>
    <row r="43733">
      <c r="C43733" s="111"/>
    </row>
    <row r="43734">
      <c r="C43734" s="111"/>
    </row>
    <row r="43735">
      <c r="C43735" s="111"/>
    </row>
    <row r="43736">
      <c r="C43736" s="111"/>
    </row>
    <row r="43737">
      <c r="C43737" s="111"/>
    </row>
    <row r="43738">
      <c r="C43738" s="111"/>
    </row>
    <row r="43739">
      <c r="C43739" s="111"/>
    </row>
    <row r="43740">
      <c r="C43740" s="111"/>
    </row>
    <row r="43741">
      <c r="C43741" s="111"/>
    </row>
    <row r="43742">
      <c r="C43742" s="111"/>
    </row>
    <row r="43743">
      <c r="C43743" s="111"/>
    </row>
    <row r="43744">
      <c r="C43744" s="111"/>
    </row>
    <row r="43745">
      <c r="C43745" s="111"/>
    </row>
    <row r="43746">
      <c r="C43746" s="111"/>
    </row>
    <row r="43747">
      <c r="C43747" s="111"/>
    </row>
    <row r="43748">
      <c r="C43748" s="111"/>
    </row>
    <row r="43749">
      <c r="C43749" s="111"/>
    </row>
    <row r="43750">
      <c r="C43750" s="111"/>
    </row>
    <row r="43751">
      <c r="C43751" s="111"/>
    </row>
    <row r="43752">
      <c r="C43752" s="111"/>
    </row>
    <row r="43753">
      <c r="C43753" s="111"/>
    </row>
    <row r="43754">
      <c r="C43754" s="111"/>
    </row>
    <row r="43755">
      <c r="C43755" s="111"/>
    </row>
    <row r="43756">
      <c r="C43756" s="111"/>
    </row>
    <row r="43757">
      <c r="C43757" s="111"/>
    </row>
    <row r="43758">
      <c r="C43758" s="111"/>
    </row>
    <row r="43759">
      <c r="C43759" s="111"/>
    </row>
    <row r="43760">
      <c r="C43760" s="111"/>
    </row>
    <row r="43761">
      <c r="C43761" s="111"/>
    </row>
    <row r="43762">
      <c r="C43762" s="111"/>
    </row>
    <row r="43763">
      <c r="C43763" s="111"/>
    </row>
    <row r="43764">
      <c r="C43764" s="111"/>
    </row>
    <row r="43765">
      <c r="C43765" s="111"/>
    </row>
    <row r="43766">
      <c r="C43766" s="111"/>
    </row>
    <row r="43767">
      <c r="C43767" s="111"/>
    </row>
    <row r="43768">
      <c r="C43768" s="111"/>
    </row>
    <row r="43769">
      <c r="C43769" s="111"/>
    </row>
    <row r="43770">
      <c r="C43770" s="111"/>
    </row>
    <row r="43771">
      <c r="C43771" s="111"/>
    </row>
    <row r="43772">
      <c r="C43772" s="111"/>
    </row>
    <row r="43773">
      <c r="C43773" s="111"/>
    </row>
    <row r="43774">
      <c r="C43774" s="111"/>
    </row>
    <row r="43775">
      <c r="C43775" s="111"/>
    </row>
    <row r="43776">
      <c r="C43776" s="111"/>
    </row>
    <row r="43777">
      <c r="C43777" s="111"/>
    </row>
    <row r="43778">
      <c r="C43778" s="111"/>
    </row>
    <row r="43779">
      <c r="C43779" s="111"/>
    </row>
    <row r="43780">
      <c r="C43780" s="111"/>
    </row>
    <row r="43781">
      <c r="C43781" s="111"/>
    </row>
    <row r="43782">
      <c r="C43782" s="111"/>
    </row>
    <row r="43783">
      <c r="C43783" s="111"/>
    </row>
    <row r="43784">
      <c r="C43784" s="111"/>
    </row>
    <row r="43785">
      <c r="C43785" s="111"/>
    </row>
    <row r="43786">
      <c r="C43786" s="111"/>
    </row>
    <row r="43787">
      <c r="C43787" s="111"/>
    </row>
    <row r="43788">
      <c r="C43788" s="111"/>
    </row>
    <row r="43789">
      <c r="C43789" s="111"/>
    </row>
    <row r="43790">
      <c r="C43790" s="111"/>
    </row>
    <row r="43791">
      <c r="C43791" s="111"/>
    </row>
    <row r="43792">
      <c r="C43792" s="111"/>
    </row>
    <row r="43793">
      <c r="C43793" s="111"/>
    </row>
    <row r="43794">
      <c r="C43794" s="111"/>
    </row>
    <row r="43795">
      <c r="C43795" s="111"/>
    </row>
    <row r="43796">
      <c r="C43796" s="111"/>
    </row>
    <row r="43797">
      <c r="C43797" s="111"/>
    </row>
    <row r="43798">
      <c r="C43798" s="111"/>
    </row>
    <row r="43799">
      <c r="C43799" s="111"/>
    </row>
    <row r="43800">
      <c r="C43800" s="111"/>
    </row>
    <row r="43801">
      <c r="C43801" s="111"/>
    </row>
    <row r="43802">
      <c r="C43802" s="111"/>
    </row>
    <row r="43803">
      <c r="C43803" s="111"/>
    </row>
    <row r="43804">
      <c r="C43804" s="111"/>
    </row>
    <row r="43805">
      <c r="C43805" s="111"/>
    </row>
    <row r="43806">
      <c r="C43806" s="111"/>
    </row>
    <row r="43807">
      <c r="C43807" s="111"/>
    </row>
    <row r="43808">
      <c r="C43808" s="111"/>
    </row>
    <row r="43809">
      <c r="C43809" s="111"/>
    </row>
    <row r="43810">
      <c r="C43810" s="111"/>
    </row>
    <row r="43811">
      <c r="C43811" s="111"/>
    </row>
    <row r="43812">
      <c r="C43812" s="111"/>
    </row>
    <row r="43813">
      <c r="C43813" s="111"/>
    </row>
    <row r="43814">
      <c r="C43814" s="111"/>
    </row>
    <row r="43815">
      <c r="C43815" s="111"/>
    </row>
    <row r="43816">
      <c r="C43816" s="111"/>
    </row>
    <row r="43817">
      <c r="C43817" s="111"/>
    </row>
    <row r="43818">
      <c r="C43818" s="111"/>
    </row>
    <row r="43819">
      <c r="C43819" s="111"/>
    </row>
    <row r="43820">
      <c r="C43820" s="111"/>
    </row>
    <row r="43821">
      <c r="C43821" s="111"/>
    </row>
    <row r="43822">
      <c r="C43822" s="111"/>
    </row>
    <row r="43823">
      <c r="C43823" s="111"/>
    </row>
    <row r="43824">
      <c r="C43824" s="111"/>
    </row>
    <row r="43825">
      <c r="C43825" s="111"/>
    </row>
    <row r="43826">
      <c r="C43826" s="111"/>
    </row>
    <row r="43827">
      <c r="C43827" s="111"/>
    </row>
    <row r="43828">
      <c r="C43828" s="111"/>
    </row>
    <row r="43829">
      <c r="C43829" s="111"/>
    </row>
    <row r="43830">
      <c r="C43830" s="111"/>
    </row>
    <row r="43831">
      <c r="C43831" s="111"/>
    </row>
    <row r="43832">
      <c r="C43832" s="111"/>
    </row>
    <row r="43833">
      <c r="C43833" s="111"/>
    </row>
    <row r="43834">
      <c r="C43834" s="111"/>
    </row>
    <row r="43835">
      <c r="C43835" s="111"/>
    </row>
    <row r="43836">
      <c r="C43836" s="111"/>
    </row>
    <row r="43837">
      <c r="C43837" s="111"/>
    </row>
    <row r="43838">
      <c r="C43838" s="111"/>
    </row>
    <row r="43839">
      <c r="C43839" s="111"/>
    </row>
    <row r="43840">
      <c r="C43840" s="111"/>
    </row>
    <row r="43841">
      <c r="C43841" s="111"/>
    </row>
    <row r="43842">
      <c r="C43842" s="111"/>
    </row>
    <row r="43843">
      <c r="C43843" s="111"/>
    </row>
    <row r="43844">
      <c r="C43844" s="111"/>
    </row>
    <row r="43845">
      <c r="C43845" s="111"/>
    </row>
    <row r="43846">
      <c r="C43846" s="111"/>
    </row>
    <row r="43847">
      <c r="C43847" s="111"/>
    </row>
    <row r="43848">
      <c r="C43848" s="111"/>
    </row>
    <row r="43849">
      <c r="C43849" s="111"/>
    </row>
    <row r="43850">
      <c r="C43850" s="111"/>
    </row>
    <row r="43851">
      <c r="C43851" s="111"/>
    </row>
    <row r="43852">
      <c r="C43852" s="111"/>
    </row>
    <row r="43853">
      <c r="C43853" s="111"/>
    </row>
    <row r="43854">
      <c r="C43854" s="111"/>
    </row>
    <row r="43855">
      <c r="C43855" s="111"/>
    </row>
    <row r="43856">
      <c r="C43856" s="111"/>
    </row>
    <row r="43857">
      <c r="C43857" s="111"/>
    </row>
    <row r="43858">
      <c r="C43858" s="111"/>
    </row>
    <row r="43859">
      <c r="C43859" s="111"/>
    </row>
    <row r="43860">
      <c r="C43860" s="111"/>
    </row>
    <row r="43861">
      <c r="C43861" s="111"/>
    </row>
    <row r="43862">
      <c r="C43862" s="111"/>
    </row>
    <row r="43863">
      <c r="C43863" s="111"/>
    </row>
    <row r="43864">
      <c r="C43864" s="111"/>
    </row>
    <row r="43865">
      <c r="C43865" s="111"/>
    </row>
    <row r="43866">
      <c r="C43866" s="111"/>
    </row>
    <row r="43867">
      <c r="C43867" s="111"/>
    </row>
    <row r="43868">
      <c r="C43868" s="111"/>
    </row>
    <row r="43869">
      <c r="C43869" s="111"/>
    </row>
    <row r="43870">
      <c r="C43870" s="111"/>
    </row>
    <row r="43871">
      <c r="C43871" s="111"/>
    </row>
    <row r="43872">
      <c r="C43872" s="111"/>
    </row>
    <row r="43873">
      <c r="C43873" s="111"/>
    </row>
    <row r="43874">
      <c r="C43874" s="111"/>
    </row>
    <row r="43875">
      <c r="C43875" s="111"/>
    </row>
    <row r="43876">
      <c r="C43876" s="111"/>
    </row>
    <row r="43877">
      <c r="C43877" s="111"/>
    </row>
    <row r="43878">
      <c r="C43878" s="111"/>
    </row>
    <row r="43879">
      <c r="C43879" s="111"/>
    </row>
    <row r="43880">
      <c r="C43880" s="111"/>
    </row>
    <row r="43881">
      <c r="C43881" s="111"/>
    </row>
    <row r="43882">
      <c r="C43882" s="111"/>
    </row>
    <row r="43883">
      <c r="C43883" s="111"/>
    </row>
    <row r="43884">
      <c r="C43884" s="111"/>
    </row>
    <row r="43885">
      <c r="C43885" s="111"/>
    </row>
    <row r="43886">
      <c r="C43886" s="111"/>
    </row>
    <row r="43887">
      <c r="C43887" s="111"/>
    </row>
    <row r="43888">
      <c r="C43888" s="111"/>
    </row>
    <row r="43889">
      <c r="C43889" s="111"/>
    </row>
    <row r="43890">
      <c r="C43890" s="111"/>
    </row>
    <row r="43891">
      <c r="C43891" s="111"/>
    </row>
    <row r="43892">
      <c r="C43892" s="111"/>
    </row>
    <row r="43893">
      <c r="C43893" s="111"/>
    </row>
    <row r="43894">
      <c r="C43894" s="111"/>
    </row>
    <row r="43895">
      <c r="C43895" s="111"/>
    </row>
    <row r="43896">
      <c r="C43896" s="111"/>
    </row>
    <row r="43897">
      <c r="C43897" s="111"/>
    </row>
    <row r="43898">
      <c r="C43898" s="111"/>
    </row>
    <row r="43899">
      <c r="C43899" s="111"/>
    </row>
    <row r="43900">
      <c r="C43900" s="111"/>
    </row>
    <row r="43901">
      <c r="C43901" s="111"/>
    </row>
    <row r="43902">
      <c r="C43902" s="111"/>
    </row>
    <row r="43903">
      <c r="C43903" s="111"/>
    </row>
    <row r="43904">
      <c r="C43904" s="111"/>
    </row>
    <row r="43905">
      <c r="C43905" s="111"/>
    </row>
    <row r="43906">
      <c r="C43906" s="111"/>
    </row>
    <row r="43907">
      <c r="C43907" s="111"/>
    </row>
    <row r="43908">
      <c r="C43908" s="111"/>
    </row>
    <row r="43909">
      <c r="C43909" s="111"/>
    </row>
    <row r="43910">
      <c r="C43910" s="111"/>
    </row>
    <row r="43911">
      <c r="C43911" s="111"/>
    </row>
    <row r="43912">
      <c r="C43912" s="111"/>
    </row>
    <row r="43913">
      <c r="C43913" s="111"/>
    </row>
    <row r="43914">
      <c r="C43914" s="111"/>
    </row>
    <row r="43915">
      <c r="C43915" s="111"/>
    </row>
    <row r="43916">
      <c r="C43916" s="111"/>
    </row>
    <row r="43917">
      <c r="C43917" s="111"/>
    </row>
    <row r="43918">
      <c r="C43918" s="111"/>
    </row>
    <row r="43919">
      <c r="C43919" s="111"/>
    </row>
    <row r="43920">
      <c r="C43920" s="111"/>
    </row>
    <row r="43921">
      <c r="C43921" s="111"/>
    </row>
    <row r="43922">
      <c r="C43922" s="111"/>
    </row>
    <row r="43923">
      <c r="C43923" s="111"/>
    </row>
    <row r="43924">
      <c r="C43924" s="111"/>
    </row>
    <row r="43925">
      <c r="C43925" s="111"/>
    </row>
    <row r="43926">
      <c r="C43926" s="111"/>
    </row>
    <row r="43927">
      <c r="C43927" s="111"/>
    </row>
    <row r="43928">
      <c r="C43928" s="111"/>
    </row>
    <row r="43929">
      <c r="C43929" s="111"/>
    </row>
    <row r="43930">
      <c r="C43930" s="111"/>
    </row>
    <row r="43931">
      <c r="C43931" s="111"/>
    </row>
    <row r="43932">
      <c r="C43932" s="111"/>
    </row>
    <row r="43933">
      <c r="C43933" s="111"/>
    </row>
    <row r="43934">
      <c r="C43934" s="111"/>
    </row>
    <row r="43935">
      <c r="C43935" s="111"/>
    </row>
    <row r="43936">
      <c r="C43936" s="111"/>
    </row>
    <row r="43937">
      <c r="C43937" s="111"/>
    </row>
    <row r="43938">
      <c r="C43938" s="111"/>
    </row>
    <row r="43939">
      <c r="C43939" s="111"/>
    </row>
    <row r="43940">
      <c r="C43940" s="111"/>
    </row>
    <row r="43941">
      <c r="C43941" s="111"/>
    </row>
    <row r="43942">
      <c r="C43942" s="111"/>
    </row>
    <row r="43943">
      <c r="C43943" s="111"/>
    </row>
    <row r="43944">
      <c r="C43944" s="111"/>
    </row>
    <row r="43945">
      <c r="C43945" s="111"/>
    </row>
    <row r="43946">
      <c r="C43946" s="111"/>
    </row>
    <row r="43947">
      <c r="C43947" s="111"/>
    </row>
    <row r="43948">
      <c r="C43948" s="111"/>
    </row>
    <row r="43949">
      <c r="C43949" s="111"/>
    </row>
    <row r="43950">
      <c r="C43950" s="111"/>
    </row>
    <row r="43951">
      <c r="C43951" s="111"/>
    </row>
    <row r="43952">
      <c r="C43952" s="111"/>
    </row>
    <row r="43953">
      <c r="C43953" s="111"/>
    </row>
    <row r="43954">
      <c r="C43954" s="111"/>
    </row>
    <row r="43955">
      <c r="C43955" s="111"/>
    </row>
    <row r="43956">
      <c r="C43956" s="111"/>
    </row>
    <row r="43957">
      <c r="C43957" s="111"/>
    </row>
    <row r="43958">
      <c r="C43958" s="111"/>
    </row>
    <row r="43959">
      <c r="C43959" s="111"/>
    </row>
    <row r="43960">
      <c r="C43960" s="111"/>
    </row>
    <row r="43961">
      <c r="C43961" s="111"/>
    </row>
    <row r="43962">
      <c r="C43962" s="111"/>
    </row>
    <row r="43963">
      <c r="C43963" s="111"/>
    </row>
    <row r="43964">
      <c r="C43964" s="111"/>
    </row>
    <row r="43965">
      <c r="C43965" s="111"/>
    </row>
    <row r="43966">
      <c r="C43966" s="111"/>
    </row>
    <row r="43967">
      <c r="C43967" s="111"/>
    </row>
    <row r="43968">
      <c r="C43968" s="111"/>
    </row>
    <row r="43969">
      <c r="C43969" s="111"/>
    </row>
    <row r="43970">
      <c r="C43970" s="111"/>
    </row>
    <row r="43971">
      <c r="C43971" s="111"/>
    </row>
    <row r="43972">
      <c r="C43972" s="111"/>
    </row>
    <row r="43973">
      <c r="C43973" s="111"/>
    </row>
    <row r="43974">
      <c r="C43974" s="111"/>
    </row>
    <row r="43975">
      <c r="C43975" s="111"/>
    </row>
    <row r="43976">
      <c r="C43976" s="111"/>
    </row>
    <row r="43977">
      <c r="C43977" s="111"/>
    </row>
    <row r="43978">
      <c r="C43978" s="111"/>
    </row>
    <row r="43979">
      <c r="C43979" s="111"/>
    </row>
    <row r="43980">
      <c r="C43980" s="111"/>
    </row>
    <row r="43981">
      <c r="C43981" s="111"/>
    </row>
    <row r="43982">
      <c r="C43982" s="111"/>
    </row>
    <row r="43983">
      <c r="C43983" s="111"/>
    </row>
    <row r="43984">
      <c r="C43984" s="111"/>
    </row>
    <row r="43985">
      <c r="C43985" s="111"/>
    </row>
    <row r="43986">
      <c r="C43986" s="111"/>
    </row>
    <row r="43987">
      <c r="C43987" s="111"/>
    </row>
    <row r="43988">
      <c r="C43988" s="111"/>
    </row>
    <row r="43989">
      <c r="C43989" s="111"/>
    </row>
    <row r="43990">
      <c r="C43990" s="111"/>
    </row>
    <row r="43991">
      <c r="C43991" s="111"/>
    </row>
    <row r="43992">
      <c r="C43992" s="111"/>
    </row>
    <row r="43993">
      <c r="C43993" s="111"/>
    </row>
    <row r="43994">
      <c r="C43994" s="111"/>
    </row>
    <row r="43995">
      <c r="C43995" s="111"/>
    </row>
    <row r="43996">
      <c r="C43996" s="111"/>
    </row>
    <row r="43997">
      <c r="C43997" s="111"/>
    </row>
    <row r="43998">
      <c r="C43998" s="111"/>
    </row>
    <row r="43999">
      <c r="C43999" s="111"/>
    </row>
    <row r="44000">
      <c r="C44000" s="111"/>
    </row>
    <row r="44001">
      <c r="C44001" s="111"/>
    </row>
    <row r="44002">
      <c r="C44002" s="111"/>
    </row>
    <row r="44003">
      <c r="C44003" s="111"/>
    </row>
    <row r="44004">
      <c r="C44004" s="111"/>
    </row>
    <row r="44005">
      <c r="C44005" s="111"/>
    </row>
    <row r="44006">
      <c r="C44006" s="111"/>
    </row>
    <row r="44007">
      <c r="C44007" s="111"/>
    </row>
    <row r="44008">
      <c r="C44008" s="111"/>
    </row>
    <row r="44009">
      <c r="C44009" s="111"/>
    </row>
    <row r="44010">
      <c r="C44010" s="111"/>
    </row>
    <row r="44011">
      <c r="C44011" s="111"/>
    </row>
    <row r="44012">
      <c r="C44012" s="111"/>
    </row>
    <row r="44013">
      <c r="C44013" s="111"/>
    </row>
    <row r="44014">
      <c r="C44014" s="111"/>
    </row>
    <row r="44015">
      <c r="C44015" s="111"/>
    </row>
    <row r="44016">
      <c r="C44016" s="111"/>
    </row>
    <row r="44017">
      <c r="C44017" s="111"/>
    </row>
    <row r="44018">
      <c r="C44018" s="111"/>
    </row>
    <row r="44019">
      <c r="C44019" s="111"/>
    </row>
    <row r="44020">
      <c r="C44020" s="111"/>
    </row>
    <row r="44021">
      <c r="C44021" s="111"/>
    </row>
    <row r="44022">
      <c r="C44022" s="111"/>
    </row>
    <row r="44023">
      <c r="C44023" s="111"/>
    </row>
    <row r="44024">
      <c r="C44024" s="111"/>
    </row>
    <row r="44025">
      <c r="C44025" s="111"/>
    </row>
    <row r="44026">
      <c r="C44026" s="111"/>
    </row>
    <row r="44027">
      <c r="C44027" s="111"/>
    </row>
    <row r="44028">
      <c r="C44028" s="111"/>
    </row>
    <row r="44029">
      <c r="C44029" s="111"/>
    </row>
    <row r="44030">
      <c r="C44030" s="111"/>
    </row>
    <row r="44031">
      <c r="C44031" s="111"/>
    </row>
    <row r="44032">
      <c r="C44032" s="111"/>
    </row>
    <row r="44033">
      <c r="C44033" s="111"/>
    </row>
    <row r="44034">
      <c r="C44034" s="111"/>
    </row>
    <row r="44035">
      <c r="C44035" s="111"/>
    </row>
    <row r="44036">
      <c r="C44036" s="111"/>
    </row>
    <row r="44037">
      <c r="C44037" s="111"/>
    </row>
    <row r="44038">
      <c r="C44038" s="111"/>
    </row>
    <row r="44039">
      <c r="C44039" s="111"/>
    </row>
    <row r="44040">
      <c r="C44040" s="111"/>
    </row>
    <row r="44041">
      <c r="C44041" s="111"/>
    </row>
    <row r="44042">
      <c r="C44042" s="111"/>
    </row>
    <row r="44043">
      <c r="C44043" s="111"/>
    </row>
    <row r="44044">
      <c r="C44044" s="111"/>
    </row>
    <row r="44045">
      <c r="C44045" s="111"/>
    </row>
    <row r="44046">
      <c r="C44046" s="111"/>
    </row>
    <row r="44047">
      <c r="C44047" s="111"/>
    </row>
    <row r="44048">
      <c r="C44048" s="111"/>
    </row>
    <row r="44049">
      <c r="C44049" s="111"/>
    </row>
    <row r="44050">
      <c r="C44050" s="111"/>
    </row>
    <row r="44051">
      <c r="C44051" s="111"/>
    </row>
    <row r="44052">
      <c r="C44052" s="111"/>
    </row>
    <row r="44053">
      <c r="C44053" s="111"/>
    </row>
    <row r="44054">
      <c r="C44054" s="111"/>
    </row>
    <row r="44055">
      <c r="C44055" s="111"/>
    </row>
    <row r="44056">
      <c r="C44056" s="111"/>
    </row>
    <row r="44057">
      <c r="C44057" s="111"/>
    </row>
    <row r="44058">
      <c r="C44058" s="111"/>
    </row>
    <row r="44059">
      <c r="C44059" s="111"/>
    </row>
    <row r="44060">
      <c r="C44060" s="111"/>
    </row>
    <row r="44061">
      <c r="C44061" s="111"/>
    </row>
    <row r="44062">
      <c r="C44062" s="111"/>
    </row>
    <row r="44063">
      <c r="C44063" s="111"/>
    </row>
    <row r="44064">
      <c r="C44064" s="111"/>
    </row>
    <row r="44065">
      <c r="C44065" s="111"/>
    </row>
    <row r="44066">
      <c r="C44066" s="111"/>
    </row>
    <row r="44067">
      <c r="C44067" s="111"/>
    </row>
    <row r="44068">
      <c r="C44068" s="111"/>
    </row>
    <row r="44069">
      <c r="C44069" s="111"/>
    </row>
    <row r="44070">
      <c r="C44070" s="111"/>
    </row>
    <row r="44071">
      <c r="C44071" s="111"/>
    </row>
    <row r="44072">
      <c r="C44072" s="111"/>
    </row>
    <row r="44073">
      <c r="C44073" s="111"/>
    </row>
    <row r="44074">
      <c r="C44074" s="111"/>
    </row>
    <row r="44075">
      <c r="C44075" s="111"/>
    </row>
    <row r="44076">
      <c r="C44076" s="111"/>
    </row>
    <row r="44077">
      <c r="C44077" s="111"/>
    </row>
    <row r="44078">
      <c r="C44078" s="111"/>
    </row>
    <row r="44079">
      <c r="C44079" s="111"/>
    </row>
    <row r="44080">
      <c r="C44080" s="111"/>
    </row>
    <row r="44081">
      <c r="C44081" s="111"/>
    </row>
    <row r="44082">
      <c r="C44082" s="111"/>
    </row>
    <row r="44083">
      <c r="C44083" s="111"/>
    </row>
    <row r="44084">
      <c r="C44084" s="111"/>
    </row>
    <row r="44085">
      <c r="C44085" s="111"/>
    </row>
    <row r="44086">
      <c r="C44086" s="111"/>
    </row>
    <row r="44087">
      <c r="C44087" s="111"/>
    </row>
    <row r="44088">
      <c r="C44088" s="111"/>
    </row>
    <row r="44089">
      <c r="C44089" s="111"/>
    </row>
    <row r="44090">
      <c r="C44090" s="111"/>
    </row>
    <row r="44091">
      <c r="C44091" s="111"/>
    </row>
    <row r="44092">
      <c r="C44092" s="111"/>
    </row>
    <row r="44093">
      <c r="C44093" s="111"/>
    </row>
    <row r="44094">
      <c r="C44094" s="111"/>
    </row>
    <row r="44095">
      <c r="C44095" s="111"/>
    </row>
    <row r="44096">
      <c r="C44096" s="111"/>
    </row>
    <row r="44097">
      <c r="C44097" s="111"/>
    </row>
    <row r="44098">
      <c r="C44098" s="111"/>
    </row>
    <row r="44099">
      <c r="C44099" s="111"/>
    </row>
    <row r="44100">
      <c r="C44100" s="111"/>
    </row>
    <row r="44101">
      <c r="C44101" s="111"/>
    </row>
    <row r="44102">
      <c r="C44102" s="111"/>
    </row>
    <row r="44103">
      <c r="C44103" s="111"/>
    </row>
    <row r="44104">
      <c r="C44104" s="111"/>
    </row>
    <row r="44105">
      <c r="C44105" s="111"/>
    </row>
    <row r="44106">
      <c r="C44106" s="111"/>
    </row>
    <row r="44107">
      <c r="C44107" s="111"/>
    </row>
    <row r="44108">
      <c r="C44108" s="111"/>
    </row>
    <row r="44109">
      <c r="C44109" s="111"/>
    </row>
    <row r="44110">
      <c r="C44110" s="111"/>
    </row>
    <row r="44111">
      <c r="C44111" s="111"/>
    </row>
    <row r="44112">
      <c r="C44112" s="111"/>
    </row>
    <row r="44113">
      <c r="C44113" s="111"/>
    </row>
    <row r="44114">
      <c r="C44114" s="111"/>
    </row>
    <row r="44115">
      <c r="C44115" s="111"/>
    </row>
    <row r="44116">
      <c r="C44116" s="111"/>
    </row>
    <row r="44117">
      <c r="C44117" s="111"/>
    </row>
    <row r="44118">
      <c r="C44118" s="111"/>
    </row>
    <row r="44119">
      <c r="C44119" s="111"/>
    </row>
    <row r="44120">
      <c r="C44120" s="111"/>
    </row>
    <row r="44121">
      <c r="C44121" s="111"/>
    </row>
    <row r="44122">
      <c r="C44122" s="111"/>
    </row>
    <row r="44123">
      <c r="C44123" s="111"/>
    </row>
    <row r="44124">
      <c r="C44124" s="111"/>
    </row>
    <row r="44125">
      <c r="C44125" s="111"/>
    </row>
    <row r="44126">
      <c r="C44126" s="111"/>
    </row>
    <row r="44127">
      <c r="C44127" s="111"/>
    </row>
    <row r="44128">
      <c r="C44128" s="111"/>
    </row>
    <row r="44129">
      <c r="C44129" s="111"/>
    </row>
    <row r="44130">
      <c r="C44130" s="111"/>
    </row>
    <row r="44131">
      <c r="C44131" s="111"/>
    </row>
    <row r="44132">
      <c r="C44132" s="111"/>
    </row>
    <row r="44133">
      <c r="C44133" s="111"/>
    </row>
    <row r="44134">
      <c r="C44134" s="111"/>
    </row>
    <row r="44135">
      <c r="C44135" s="111"/>
    </row>
    <row r="44136">
      <c r="C44136" s="111"/>
    </row>
    <row r="44137">
      <c r="C44137" s="111"/>
    </row>
    <row r="44138">
      <c r="C44138" s="111"/>
    </row>
    <row r="44139">
      <c r="C44139" s="111"/>
    </row>
    <row r="44140">
      <c r="C44140" s="111"/>
    </row>
    <row r="44141">
      <c r="C44141" s="111"/>
    </row>
    <row r="44142">
      <c r="C44142" s="111"/>
    </row>
    <row r="44143">
      <c r="C44143" s="111"/>
    </row>
    <row r="44144">
      <c r="C44144" s="111"/>
    </row>
    <row r="44145">
      <c r="C44145" s="111"/>
    </row>
    <row r="44146">
      <c r="C44146" s="111"/>
    </row>
    <row r="44147">
      <c r="C44147" s="111"/>
    </row>
    <row r="44148">
      <c r="C44148" s="111"/>
    </row>
    <row r="44149">
      <c r="C44149" s="111"/>
    </row>
    <row r="44150">
      <c r="C44150" s="111"/>
    </row>
    <row r="44151">
      <c r="C44151" s="111"/>
    </row>
    <row r="44152">
      <c r="C44152" s="111"/>
    </row>
    <row r="44153">
      <c r="C44153" s="111"/>
    </row>
    <row r="44154">
      <c r="C44154" s="111"/>
    </row>
    <row r="44155">
      <c r="C44155" s="111"/>
    </row>
    <row r="44156">
      <c r="C44156" s="111"/>
    </row>
    <row r="44157">
      <c r="C44157" s="111"/>
    </row>
    <row r="44158">
      <c r="C44158" s="111"/>
    </row>
    <row r="44159">
      <c r="C44159" s="111"/>
    </row>
    <row r="44160">
      <c r="C44160" s="111"/>
    </row>
    <row r="44161">
      <c r="C44161" s="111"/>
    </row>
    <row r="44162">
      <c r="C44162" s="111"/>
    </row>
    <row r="44163">
      <c r="C44163" s="111"/>
    </row>
    <row r="44164">
      <c r="C44164" s="111"/>
    </row>
    <row r="44165">
      <c r="C44165" s="111"/>
    </row>
    <row r="44166">
      <c r="C44166" s="111"/>
    </row>
    <row r="44167">
      <c r="C44167" s="111"/>
    </row>
    <row r="44168">
      <c r="C44168" s="111"/>
    </row>
    <row r="44169">
      <c r="C44169" s="111"/>
    </row>
    <row r="44170">
      <c r="C44170" s="111"/>
    </row>
    <row r="44171">
      <c r="C44171" s="111"/>
    </row>
    <row r="44172">
      <c r="C44172" s="111"/>
    </row>
    <row r="44173">
      <c r="C44173" s="111"/>
    </row>
    <row r="44174">
      <c r="C44174" s="111"/>
    </row>
    <row r="44175">
      <c r="C44175" s="111"/>
    </row>
    <row r="44176">
      <c r="C44176" s="111"/>
    </row>
    <row r="44177">
      <c r="C44177" s="111"/>
    </row>
    <row r="44178">
      <c r="C44178" s="111"/>
    </row>
    <row r="44179">
      <c r="C44179" s="111"/>
    </row>
    <row r="44180">
      <c r="C44180" s="111"/>
    </row>
    <row r="44181">
      <c r="C44181" s="111"/>
    </row>
    <row r="44182">
      <c r="C44182" s="111"/>
    </row>
    <row r="44183">
      <c r="C44183" s="111"/>
    </row>
    <row r="44184">
      <c r="C44184" s="111"/>
    </row>
    <row r="44185">
      <c r="C44185" s="111"/>
    </row>
    <row r="44186">
      <c r="C44186" s="111"/>
    </row>
    <row r="44187">
      <c r="C44187" s="111"/>
    </row>
    <row r="44188">
      <c r="C44188" s="111"/>
    </row>
    <row r="44189">
      <c r="C44189" s="111"/>
    </row>
    <row r="44190">
      <c r="C44190" s="111"/>
    </row>
    <row r="44191">
      <c r="C44191" s="111"/>
    </row>
    <row r="44192">
      <c r="C44192" s="111"/>
    </row>
    <row r="44193">
      <c r="C44193" s="111"/>
    </row>
    <row r="44194">
      <c r="C44194" s="111"/>
    </row>
    <row r="44195">
      <c r="C44195" s="111"/>
    </row>
    <row r="44196">
      <c r="C44196" s="111"/>
    </row>
    <row r="44197">
      <c r="C44197" s="111"/>
    </row>
    <row r="44198">
      <c r="C44198" s="111"/>
    </row>
    <row r="44199">
      <c r="C44199" s="111"/>
    </row>
    <row r="44200">
      <c r="C44200" s="111"/>
    </row>
    <row r="44201">
      <c r="C44201" s="111"/>
    </row>
    <row r="44202">
      <c r="C44202" s="111"/>
    </row>
    <row r="44203">
      <c r="C44203" s="111"/>
    </row>
    <row r="44204">
      <c r="C44204" s="111"/>
    </row>
    <row r="44205">
      <c r="C44205" s="111"/>
    </row>
    <row r="44206">
      <c r="C44206" s="111"/>
    </row>
    <row r="44207">
      <c r="C44207" s="111"/>
    </row>
    <row r="44208">
      <c r="C44208" s="111"/>
    </row>
    <row r="44209">
      <c r="C44209" s="111"/>
    </row>
    <row r="44210">
      <c r="C44210" s="111"/>
    </row>
    <row r="44211">
      <c r="C44211" s="111"/>
    </row>
    <row r="44212">
      <c r="C44212" s="111"/>
    </row>
    <row r="44213">
      <c r="C44213" s="111"/>
    </row>
    <row r="44214">
      <c r="C44214" s="111"/>
    </row>
    <row r="44215">
      <c r="C44215" s="111"/>
    </row>
    <row r="44216">
      <c r="C44216" s="111"/>
    </row>
    <row r="44217">
      <c r="C44217" s="111"/>
    </row>
    <row r="44218">
      <c r="C44218" s="111"/>
    </row>
    <row r="44219">
      <c r="C44219" s="111"/>
    </row>
    <row r="44220">
      <c r="C44220" s="111"/>
    </row>
    <row r="44221">
      <c r="C44221" s="111"/>
    </row>
    <row r="44222">
      <c r="C44222" s="111"/>
    </row>
    <row r="44223">
      <c r="C44223" s="111"/>
    </row>
    <row r="44224">
      <c r="C44224" s="111"/>
    </row>
    <row r="44225">
      <c r="C44225" s="111"/>
    </row>
    <row r="44226">
      <c r="C44226" s="111"/>
    </row>
    <row r="44227">
      <c r="C44227" s="111"/>
    </row>
    <row r="44228">
      <c r="C44228" s="111"/>
    </row>
    <row r="44229">
      <c r="C44229" s="111"/>
    </row>
    <row r="44230">
      <c r="C44230" s="111"/>
    </row>
    <row r="44231">
      <c r="C44231" s="111"/>
    </row>
    <row r="44232">
      <c r="C44232" s="111"/>
    </row>
    <row r="44233">
      <c r="C44233" s="111"/>
    </row>
    <row r="44234">
      <c r="C44234" s="111"/>
    </row>
    <row r="44235">
      <c r="C44235" s="111"/>
    </row>
    <row r="44236">
      <c r="C44236" s="111"/>
    </row>
    <row r="44237">
      <c r="C44237" s="111"/>
    </row>
    <row r="44238">
      <c r="C44238" s="111"/>
    </row>
    <row r="44239">
      <c r="C44239" s="111"/>
    </row>
    <row r="44240">
      <c r="C44240" s="111"/>
    </row>
    <row r="44241">
      <c r="C44241" s="111"/>
    </row>
    <row r="44242">
      <c r="C44242" s="111"/>
    </row>
    <row r="44243">
      <c r="C44243" s="111"/>
    </row>
    <row r="44244">
      <c r="C44244" s="111"/>
    </row>
    <row r="44245">
      <c r="C44245" s="111"/>
    </row>
    <row r="44246">
      <c r="C44246" s="111"/>
    </row>
    <row r="44247">
      <c r="C44247" s="111"/>
    </row>
    <row r="44248">
      <c r="C44248" s="111"/>
    </row>
    <row r="44249">
      <c r="C44249" s="111"/>
    </row>
    <row r="44250">
      <c r="C44250" s="111"/>
    </row>
    <row r="44251">
      <c r="C44251" s="111"/>
    </row>
    <row r="44252">
      <c r="C44252" s="111"/>
    </row>
    <row r="44253">
      <c r="C44253" s="111"/>
    </row>
    <row r="44254">
      <c r="C44254" s="111"/>
    </row>
    <row r="44255">
      <c r="C44255" s="111"/>
    </row>
    <row r="44256">
      <c r="C44256" s="111"/>
    </row>
    <row r="44257">
      <c r="C44257" s="111"/>
    </row>
    <row r="44258">
      <c r="C44258" s="111"/>
    </row>
    <row r="44259">
      <c r="C44259" s="111"/>
    </row>
    <row r="44260">
      <c r="C44260" s="111"/>
    </row>
    <row r="44261">
      <c r="C44261" s="111"/>
    </row>
    <row r="44262">
      <c r="C44262" s="111"/>
    </row>
    <row r="44263">
      <c r="C44263" s="111"/>
    </row>
    <row r="44264">
      <c r="C44264" s="111"/>
    </row>
    <row r="44265">
      <c r="C44265" s="111"/>
    </row>
    <row r="44266">
      <c r="C44266" s="111"/>
    </row>
    <row r="44267">
      <c r="C44267" s="111"/>
    </row>
    <row r="44268">
      <c r="C44268" s="111"/>
    </row>
    <row r="44269">
      <c r="C44269" s="111"/>
    </row>
    <row r="44270">
      <c r="C44270" s="111"/>
    </row>
    <row r="44271">
      <c r="C44271" s="111"/>
    </row>
    <row r="44272">
      <c r="C44272" s="111"/>
    </row>
    <row r="44273">
      <c r="C44273" s="111"/>
    </row>
    <row r="44274">
      <c r="C44274" s="111"/>
    </row>
    <row r="44275">
      <c r="C44275" s="111"/>
    </row>
    <row r="44276">
      <c r="C44276" s="111"/>
    </row>
    <row r="44277">
      <c r="C44277" s="111"/>
    </row>
    <row r="44278">
      <c r="C44278" s="111"/>
    </row>
    <row r="44279">
      <c r="C44279" s="111"/>
    </row>
    <row r="44280">
      <c r="C44280" s="111"/>
    </row>
    <row r="44281">
      <c r="C44281" s="111"/>
    </row>
    <row r="44282">
      <c r="C44282" s="111"/>
    </row>
    <row r="44283">
      <c r="C44283" s="111"/>
    </row>
    <row r="44284">
      <c r="C44284" s="111"/>
    </row>
    <row r="44285">
      <c r="C44285" s="111"/>
    </row>
    <row r="44286">
      <c r="C44286" s="111"/>
    </row>
    <row r="44287">
      <c r="C44287" s="111"/>
    </row>
    <row r="44288">
      <c r="C44288" s="111"/>
    </row>
    <row r="44289">
      <c r="C44289" s="111"/>
    </row>
    <row r="44290">
      <c r="C44290" s="111"/>
    </row>
    <row r="44291">
      <c r="C44291" s="111"/>
    </row>
    <row r="44292">
      <c r="C44292" s="111"/>
    </row>
    <row r="44293">
      <c r="C44293" s="111"/>
    </row>
    <row r="44294">
      <c r="C44294" s="111"/>
    </row>
    <row r="44295">
      <c r="C44295" s="111"/>
    </row>
    <row r="44296">
      <c r="C44296" s="111"/>
    </row>
    <row r="44297">
      <c r="C44297" s="111"/>
    </row>
    <row r="44298">
      <c r="C44298" s="111"/>
    </row>
    <row r="44299">
      <c r="C44299" s="111"/>
    </row>
    <row r="44300">
      <c r="C44300" s="111"/>
    </row>
    <row r="44301">
      <c r="C44301" s="111"/>
    </row>
    <row r="44302">
      <c r="C44302" s="111"/>
    </row>
    <row r="44303">
      <c r="C44303" s="111"/>
    </row>
    <row r="44304">
      <c r="C44304" s="111"/>
    </row>
    <row r="44305">
      <c r="C44305" s="111"/>
    </row>
    <row r="44306">
      <c r="C44306" s="111"/>
    </row>
    <row r="44307">
      <c r="C44307" s="111"/>
    </row>
    <row r="44308">
      <c r="C44308" s="111"/>
    </row>
    <row r="44309">
      <c r="C44309" s="111"/>
    </row>
    <row r="44310">
      <c r="C44310" s="111"/>
    </row>
    <row r="44311">
      <c r="C44311" s="111"/>
    </row>
    <row r="44312">
      <c r="C44312" s="111"/>
    </row>
    <row r="44313">
      <c r="C44313" s="111"/>
    </row>
    <row r="44314">
      <c r="C44314" s="111"/>
    </row>
    <row r="44315">
      <c r="C44315" s="111"/>
    </row>
    <row r="44316">
      <c r="C44316" s="111"/>
    </row>
    <row r="44317">
      <c r="C44317" s="111"/>
    </row>
    <row r="44318">
      <c r="C44318" s="111"/>
    </row>
    <row r="44319">
      <c r="C44319" s="111"/>
    </row>
    <row r="44320">
      <c r="C44320" s="111"/>
    </row>
    <row r="44321">
      <c r="C44321" s="111"/>
    </row>
    <row r="44322">
      <c r="C44322" s="111"/>
    </row>
    <row r="44323">
      <c r="C44323" s="111"/>
    </row>
    <row r="44324">
      <c r="C44324" s="111"/>
    </row>
    <row r="44325">
      <c r="C44325" s="111"/>
    </row>
    <row r="44326">
      <c r="C44326" s="111"/>
    </row>
    <row r="44327">
      <c r="C44327" s="111"/>
    </row>
    <row r="44328">
      <c r="C44328" s="111"/>
    </row>
    <row r="44329">
      <c r="C44329" s="111"/>
    </row>
    <row r="44330">
      <c r="C44330" s="111"/>
    </row>
    <row r="44331">
      <c r="C44331" s="111"/>
    </row>
    <row r="44332">
      <c r="C44332" s="111"/>
    </row>
    <row r="44333">
      <c r="C44333" s="111"/>
    </row>
    <row r="44334">
      <c r="C44334" s="111"/>
    </row>
    <row r="44335">
      <c r="C44335" s="111"/>
    </row>
    <row r="44336">
      <c r="C44336" s="111"/>
    </row>
    <row r="44337">
      <c r="C44337" s="111"/>
    </row>
    <row r="44338">
      <c r="C44338" s="111"/>
    </row>
    <row r="44339">
      <c r="C44339" s="111"/>
    </row>
    <row r="44340">
      <c r="C44340" s="111"/>
    </row>
    <row r="44341">
      <c r="C44341" s="111"/>
    </row>
    <row r="44342">
      <c r="C44342" s="111"/>
    </row>
    <row r="44343">
      <c r="C44343" s="111"/>
    </row>
    <row r="44344">
      <c r="C44344" s="111"/>
    </row>
    <row r="44345">
      <c r="C44345" s="111"/>
    </row>
    <row r="44346">
      <c r="C44346" s="111"/>
    </row>
    <row r="44347">
      <c r="C44347" s="111"/>
    </row>
    <row r="44348">
      <c r="C44348" s="111"/>
    </row>
    <row r="44349">
      <c r="C44349" s="111"/>
    </row>
    <row r="44350">
      <c r="C44350" s="111"/>
    </row>
    <row r="44351">
      <c r="C44351" s="111"/>
    </row>
    <row r="44352">
      <c r="C44352" s="111"/>
    </row>
    <row r="44353">
      <c r="C44353" s="111"/>
    </row>
    <row r="44354">
      <c r="C44354" s="111"/>
    </row>
    <row r="44355">
      <c r="C44355" s="111"/>
    </row>
    <row r="44356">
      <c r="C44356" s="111"/>
    </row>
    <row r="44357">
      <c r="C44357" s="111"/>
    </row>
    <row r="44358">
      <c r="C44358" s="111"/>
    </row>
    <row r="44359">
      <c r="C44359" s="111"/>
    </row>
    <row r="44360">
      <c r="C44360" s="111"/>
    </row>
    <row r="44361">
      <c r="C44361" s="111"/>
    </row>
    <row r="44362">
      <c r="C44362" s="111"/>
    </row>
    <row r="44363">
      <c r="C44363" s="111"/>
    </row>
    <row r="44364">
      <c r="C44364" s="111"/>
    </row>
    <row r="44365">
      <c r="C44365" s="111"/>
    </row>
    <row r="44366">
      <c r="C44366" s="111"/>
    </row>
    <row r="44367">
      <c r="C44367" s="111"/>
    </row>
    <row r="44368">
      <c r="C44368" s="111"/>
    </row>
    <row r="44369">
      <c r="C44369" s="111"/>
    </row>
    <row r="44370">
      <c r="C44370" s="111"/>
    </row>
    <row r="44371">
      <c r="C44371" s="111"/>
    </row>
    <row r="44372">
      <c r="C44372" s="111"/>
    </row>
    <row r="44373">
      <c r="C44373" s="111"/>
    </row>
    <row r="44374">
      <c r="C44374" s="111"/>
    </row>
    <row r="44375">
      <c r="C44375" s="111"/>
    </row>
    <row r="44376">
      <c r="C44376" s="111"/>
    </row>
    <row r="44377">
      <c r="C44377" s="111"/>
    </row>
    <row r="44378">
      <c r="C44378" s="111"/>
    </row>
    <row r="44379">
      <c r="C44379" s="111"/>
    </row>
    <row r="44380">
      <c r="C44380" s="111"/>
    </row>
    <row r="44381">
      <c r="C44381" s="111"/>
    </row>
    <row r="44382">
      <c r="C44382" s="111"/>
    </row>
    <row r="44383">
      <c r="C44383" s="111"/>
    </row>
    <row r="44384">
      <c r="C44384" s="111"/>
    </row>
    <row r="44385">
      <c r="C44385" s="111"/>
    </row>
    <row r="44386">
      <c r="C44386" s="111"/>
    </row>
    <row r="44387">
      <c r="C44387" s="111"/>
    </row>
    <row r="44388">
      <c r="C44388" s="111"/>
    </row>
    <row r="44389">
      <c r="C44389" s="111"/>
    </row>
    <row r="44390">
      <c r="C44390" s="111"/>
    </row>
    <row r="44391">
      <c r="C44391" s="111"/>
    </row>
    <row r="44392">
      <c r="C44392" s="111"/>
    </row>
    <row r="44393">
      <c r="C44393" s="111"/>
    </row>
    <row r="44394">
      <c r="C44394" s="111"/>
    </row>
    <row r="44395">
      <c r="C44395" s="111"/>
    </row>
    <row r="44396">
      <c r="C44396" s="111"/>
    </row>
    <row r="44397">
      <c r="C44397" s="111"/>
    </row>
    <row r="44398">
      <c r="C44398" s="111"/>
    </row>
    <row r="44399">
      <c r="C44399" s="111"/>
    </row>
    <row r="44400">
      <c r="C44400" s="111"/>
    </row>
    <row r="44401">
      <c r="C44401" s="111"/>
    </row>
    <row r="44402">
      <c r="C44402" s="111"/>
    </row>
    <row r="44403">
      <c r="C44403" s="111"/>
    </row>
    <row r="44404">
      <c r="C44404" s="111"/>
    </row>
    <row r="44405">
      <c r="C44405" s="111"/>
    </row>
    <row r="44406">
      <c r="C44406" s="111"/>
    </row>
    <row r="44407">
      <c r="C44407" s="111"/>
    </row>
    <row r="44408">
      <c r="C44408" s="111"/>
    </row>
    <row r="44409">
      <c r="C44409" s="111"/>
    </row>
    <row r="44410">
      <c r="C44410" s="111"/>
    </row>
    <row r="44411">
      <c r="C44411" s="111"/>
    </row>
    <row r="44412">
      <c r="C44412" s="111"/>
    </row>
    <row r="44413">
      <c r="C44413" s="111"/>
    </row>
    <row r="44414">
      <c r="C44414" s="111"/>
    </row>
    <row r="44415">
      <c r="C44415" s="111"/>
    </row>
    <row r="44416">
      <c r="C44416" s="111"/>
    </row>
    <row r="44417">
      <c r="C44417" s="111"/>
    </row>
    <row r="44418">
      <c r="C44418" s="111"/>
    </row>
    <row r="44419">
      <c r="C44419" s="111"/>
    </row>
    <row r="44420">
      <c r="C44420" s="111"/>
    </row>
    <row r="44421">
      <c r="C44421" s="111"/>
    </row>
    <row r="44422">
      <c r="C44422" s="111"/>
    </row>
    <row r="44423">
      <c r="C44423" s="111"/>
    </row>
    <row r="44424">
      <c r="C44424" s="111"/>
    </row>
    <row r="44425">
      <c r="C44425" s="111"/>
    </row>
    <row r="44426">
      <c r="C44426" s="111"/>
    </row>
    <row r="44427">
      <c r="C44427" s="111"/>
    </row>
    <row r="44428">
      <c r="C44428" s="111"/>
    </row>
    <row r="44429">
      <c r="C44429" s="111"/>
    </row>
    <row r="44430">
      <c r="C44430" s="111"/>
    </row>
    <row r="44431">
      <c r="C44431" s="111"/>
    </row>
    <row r="44432">
      <c r="C44432" s="111"/>
    </row>
    <row r="44433">
      <c r="C44433" s="111"/>
    </row>
    <row r="44434">
      <c r="C44434" s="111"/>
    </row>
    <row r="44435">
      <c r="C44435" s="111"/>
    </row>
    <row r="44436">
      <c r="C44436" s="111"/>
    </row>
    <row r="44437">
      <c r="C44437" s="111"/>
    </row>
    <row r="44438">
      <c r="C44438" s="111"/>
    </row>
    <row r="44439">
      <c r="C44439" s="111"/>
    </row>
    <row r="44440">
      <c r="C44440" s="111"/>
    </row>
    <row r="44441">
      <c r="C44441" s="111"/>
    </row>
    <row r="44442">
      <c r="C44442" s="111"/>
    </row>
    <row r="44443">
      <c r="C44443" s="111"/>
    </row>
    <row r="44444">
      <c r="C44444" s="111"/>
    </row>
    <row r="44445">
      <c r="C44445" s="111"/>
    </row>
    <row r="44446">
      <c r="C44446" s="111"/>
    </row>
    <row r="44447">
      <c r="C44447" s="111"/>
    </row>
    <row r="44448">
      <c r="C44448" s="111"/>
    </row>
    <row r="44449">
      <c r="C44449" s="111"/>
    </row>
    <row r="44450">
      <c r="C44450" s="111"/>
    </row>
    <row r="44451">
      <c r="C44451" s="111"/>
    </row>
    <row r="44452">
      <c r="C44452" s="111"/>
    </row>
    <row r="44453">
      <c r="C44453" s="111"/>
    </row>
    <row r="44454">
      <c r="C44454" s="111"/>
    </row>
    <row r="44455">
      <c r="C44455" s="111"/>
    </row>
    <row r="44456">
      <c r="C44456" s="111"/>
    </row>
    <row r="44457">
      <c r="C44457" s="111"/>
    </row>
    <row r="44458">
      <c r="C44458" s="111"/>
    </row>
    <row r="44459">
      <c r="C44459" s="111"/>
    </row>
    <row r="44460">
      <c r="C44460" s="111"/>
    </row>
    <row r="44461">
      <c r="C44461" s="111"/>
    </row>
    <row r="44462">
      <c r="C44462" s="111"/>
    </row>
    <row r="44463">
      <c r="C44463" s="111"/>
    </row>
    <row r="44464">
      <c r="C44464" s="111"/>
    </row>
    <row r="44465">
      <c r="C44465" s="111"/>
    </row>
    <row r="44466">
      <c r="C44466" s="111"/>
    </row>
    <row r="44467">
      <c r="C44467" s="111"/>
    </row>
    <row r="44468">
      <c r="C44468" s="111"/>
    </row>
    <row r="44469">
      <c r="C44469" s="111"/>
    </row>
    <row r="44470">
      <c r="C44470" s="111"/>
    </row>
    <row r="44471">
      <c r="C44471" s="111"/>
    </row>
    <row r="44472">
      <c r="C44472" s="111"/>
    </row>
    <row r="44473">
      <c r="C44473" s="111"/>
    </row>
    <row r="44474">
      <c r="C44474" s="111"/>
    </row>
    <row r="44475">
      <c r="C44475" s="111"/>
    </row>
    <row r="44476">
      <c r="C44476" s="111"/>
    </row>
    <row r="44477">
      <c r="C44477" s="111"/>
    </row>
    <row r="44478">
      <c r="C44478" s="111"/>
    </row>
    <row r="44479">
      <c r="C44479" s="111"/>
    </row>
    <row r="44480">
      <c r="C44480" s="111"/>
    </row>
    <row r="44481">
      <c r="C44481" s="111"/>
    </row>
    <row r="44482">
      <c r="C44482" s="111"/>
    </row>
    <row r="44483">
      <c r="C44483" s="111"/>
    </row>
    <row r="44484">
      <c r="C44484" s="111"/>
    </row>
    <row r="44485">
      <c r="C44485" s="111"/>
    </row>
    <row r="44486">
      <c r="C44486" s="111"/>
    </row>
    <row r="44487">
      <c r="C44487" s="111"/>
    </row>
    <row r="44488">
      <c r="C44488" s="111"/>
    </row>
    <row r="44489">
      <c r="C44489" s="111"/>
    </row>
    <row r="44490">
      <c r="C44490" s="111"/>
    </row>
    <row r="44491">
      <c r="C44491" s="111"/>
    </row>
    <row r="44492">
      <c r="C44492" s="111"/>
    </row>
    <row r="44493">
      <c r="C44493" s="111"/>
    </row>
    <row r="44494">
      <c r="C44494" s="111"/>
    </row>
    <row r="44495">
      <c r="C44495" s="111"/>
    </row>
    <row r="44496">
      <c r="C44496" s="111"/>
    </row>
    <row r="44497">
      <c r="C44497" s="111"/>
    </row>
    <row r="44498">
      <c r="C44498" s="111"/>
    </row>
    <row r="44499">
      <c r="C44499" s="111"/>
    </row>
    <row r="44500">
      <c r="C44500" s="111"/>
    </row>
    <row r="44501">
      <c r="C44501" s="111"/>
    </row>
    <row r="44502">
      <c r="C44502" s="111"/>
    </row>
    <row r="44503">
      <c r="C44503" s="111"/>
    </row>
    <row r="44504">
      <c r="C44504" s="111"/>
    </row>
    <row r="44505">
      <c r="C44505" s="111"/>
    </row>
    <row r="44506">
      <c r="C44506" s="111"/>
    </row>
    <row r="44507">
      <c r="C44507" s="111"/>
    </row>
    <row r="44508">
      <c r="C44508" s="111"/>
    </row>
    <row r="44509">
      <c r="C44509" s="111"/>
    </row>
    <row r="44510">
      <c r="C44510" s="111"/>
    </row>
    <row r="44511">
      <c r="C44511" s="111"/>
    </row>
    <row r="44512">
      <c r="C44512" s="111"/>
    </row>
    <row r="44513">
      <c r="C44513" s="111"/>
    </row>
    <row r="44514">
      <c r="C44514" s="111"/>
    </row>
    <row r="44515">
      <c r="C44515" s="111"/>
    </row>
    <row r="44516">
      <c r="C44516" s="111"/>
    </row>
    <row r="44517">
      <c r="C44517" s="111"/>
    </row>
    <row r="44518">
      <c r="C44518" s="111"/>
    </row>
    <row r="44519">
      <c r="C44519" s="111"/>
    </row>
    <row r="44520">
      <c r="C44520" s="111"/>
    </row>
    <row r="44521">
      <c r="C44521" s="111"/>
    </row>
    <row r="44522">
      <c r="C44522" s="111"/>
    </row>
    <row r="44523">
      <c r="C44523" s="111"/>
    </row>
    <row r="44524">
      <c r="C44524" s="111"/>
    </row>
    <row r="44525">
      <c r="C44525" s="111"/>
    </row>
    <row r="44526">
      <c r="C44526" s="111"/>
    </row>
    <row r="44527">
      <c r="C44527" s="111"/>
    </row>
    <row r="44528">
      <c r="C44528" s="111"/>
    </row>
    <row r="44529">
      <c r="C44529" s="111"/>
    </row>
    <row r="44530">
      <c r="C44530" s="111"/>
    </row>
    <row r="44531">
      <c r="C44531" s="111"/>
    </row>
    <row r="44532">
      <c r="C44532" s="111"/>
    </row>
    <row r="44533">
      <c r="C44533" s="111"/>
    </row>
    <row r="44534">
      <c r="C44534" s="111"/>
    </row>
    <row r="44535">
      <c r="C44535" s="111"/>
    </row>
    <row r="44536">
      <c r="C44536" s="111"/>
    </row>
    <row r="44537">
      <c r="C44537" s="111"/>
    </row>
    <row r="44538">
      <c r="C44538" s="111"/>
    </row>
    <row r="44539">
      <c r="C44539" s="111"/>
    </row>
    <row r="44540">
      <c r="C44540" s="111"/>
    </row>
    <row r="44541">
      <c r="C44541" s="111"/>
    </row>
    <row r="44542">
      <c r="C44542" s="111"/>
    </row>
    <row r="44543">
      <c r="C44543" s="111"/>
    </row>
    <row r="44544">
      <c r="C44544" s="111"/>
    </row>
    <row r="44545">
      <c r="C44545" s="111"/>
    </row>
    <row r="44546">
      <c r="C44546" s="111"/>
    </row>
    <row r="44547">
      <c r="C44547" s="111"/>
    </row>
    <row r="44548">
      <c r="C44548" s="111"/>
    </row>
    <row r="44549">
      <c r="C44549" s="111"/>
    </row>
    <row r="44550">
      <c r="C44550" s="111"/>
    </row>
    <row r="44551">
      <c r="C44551" s="111"/>
    </row>
    <row r="44552">
      <c r="C44552" s="111"/>
    </row>
    <row r="44553">
      <c r="C44553" s="111"/>
    </row>
    <row r="44554">
      <c r="C44554" s="111"/>
    </row>
    <row r="44555">
      <c r="C44555" s="111"/>
    </row>
    <row r="44556">
      <c r="C44556" s="111"/>
    </row>
    <row r="44557">
      <c r="C44557" s="111"/>
    </row>
    <row r="44558">
      <c r="C44558" s="111"/>
    </row>
    <row r="44559">
      <c r="C44559" s="111"/>
    </row>
    <row r="44560">
      <c r="C44560" s="111"/>
    </row>
    <row r="44561">
      <c r="C44561" s="111"/>
    </row>
    <row r="44562">
      <c r="C44562" s="111"/>
    </row>
    <row r="44563">
      <c r="C44563" s="111"/>
    </row>
    <row r="44564">
      <c r="C44564" s="111"/>
    </row>
    <row r="44565">
      <c r="C44565" s="111"/>
    </row>
    <row r="44566">
      <c r="C44566" s="111"/>
    </row>
    <row r="44567">
      <c r="C44567" s="111"/>
    </row>
    <row r="44568">
      <c r="C44568" s="111"/>
    </row>
    <row r="44569">
      <c r="C44569" s="111"/>
    </row>
    <row r="44570">
      <c r="C44570" s="111"/>
    </row>
    <row r="44571">
      <c r="C44571" s="111"/>
    </row>
    <row r="44572">
      <c r="C44572" s="111"/>
    </row>
    <row r="44573">
      <c r="C44573" s="111"/>
    </row>
    <row r="44574">
      <c r="C44574" s="111"/>
    </row>
    <row r="44575">
      <c r="C44575" s="111"/>
    </row>
    <row r="44576">
      <c r="C44576" s="111"/>
    </row>
    <row r="44577">
      <c r="C44577" s="111"/>
    </row>
    <row r="44578">
      <c r="C44578" s="111"/>
    </row>
    <row r="44579">
      <c r="C44579" s="111"/>
    </row>
    <row r="44580">
      <c r="C44580" s="111"/>
    </row>
    <row r="44581">
      <c r="C44581" s="111"/>
    </row>
    <row r="44582">
      <c r="C44582" s="111"/>
    </row>
    <row r="44583">
      <c r="C44583" s="111"/>
    </row>
    <row r="44584">
      <c r="C44584" s="111"/>
    </row>
    <row r="44585">
      <c r="C44585" s="111"/>
    </row>
    <row r="44586">
      <c r="C44586" s="111"/>
    </row>
    <row r="44587">
      <c r="C44587" s="111"/>
    </row>
    <row r="44588">
      <c r="C44588" s="111"/>
    </row>
    <row r="44589">
      <c r="C44589" s="111"/>
    </row>
    <row r="44590">
      <c r="C44590" s="111"/>
    </row>
    <row r="44591">
      <c r="C44591" s="111"/>
    </row>
    <row r="44592">
      <c r="C44592" s="111"/>
    </row>
    <row r="44593">
      <c r="C44593" s="111"/>
    </row>
    <row r="44594">
      <c r="C44594" s="111"/>
    </row>
    <row r="44595">
      <c r="C44595" s="111"/>
    </row>
    <row r="44596">
      <c r="C44596" s="111"/>
    </row>
    <row r="44597">
      <c r="C44597" s="111"/>
    </row>
    <row r="44598">
      <c r="C44598" s="111"/>
    </row>
    <row r="44599">
      <c r="C44599" s="111"/>
    </row>
    <row r="44600">
      <c r="C44600" s="111"/>
    </row>
    <row r="44601">
      <c r="C44601" s="111"/>
    </row>
    <row r="44602">
      <c r="C44602" s="111"/>
    </row>
    <row r="44603">
      <c r="C44603" s="111"/>
    </row>
    <row r="44604">
      <c r="C44604" s="111"/>
    </row>
    <row r="44605">
      <c r="C44605" s="111"/>
    </row>
    <row r="44606">
      <c r="C44606" s="111"/>
    </row>
    <row r="44607">
      <c r="C44607" s="111"/>
    </row>
    <row r="44608">
      <c r="C44608" s="111"/>
    </row>
    <row r="44609">
      <c r="C44609" s="111"/>
    </row>
    <row r="44610">
      <c r="C44610" s="111"/>
    </row>
    <row r="44611">
      <c r="C44611" s="111"/>
    </row>
    <row r="44612">
      <c r="C44612" s="111"/>
    </row>
    <row r="44613">
      <c r="C44613" s="111"/>
    </row>
    <row r="44614">
      <c r="C44614" s="111"/>
    </row>
    <row r="44615">
      <c r="C44615" s="111"/>
    </row>
    <row r="44616">
      <c r="C44616" s="111"/>
    </row>
    <row r="44617">
      <c r="C44617" s="111"/>
    </row>
    <row r="44618">
      <c r="C44618" s="111"/>
    </row>
    <row r="44619">
      <c r="C44619" s="111"/>
    </row>
    <row r="44620">
      <c r="C44620" s="111"/>
    </row>
    <row r="44621">
      <c r="C44621" s="111"/>
    </row>
    <row r="44622">
      <c r="C44622" s="111"/>
    </row>
    <row r="44623">
      <c r="C44623" s="111"/>
    </row>
    <row r="44624">
      <c r="C44624" s="111"/>
    </row>
    <row r="44625">
      <c r="C44625" s="111"/>
    </row>
    <row r="44626">
      <c r="C44626" s="111"/>
    </row>
    <row r="44627">
      <c r="C44627" s="111"/>
    </row>
    <row r="44628">
      <c r="C44628" s="111"/>
    </row>
    <row r="44629">
      <c r="C44629" s="111"/>
    </row>
    <row r="44630">
      <c r="C44630" s="111"/>
    </row>
    <row r="44631">
      <c r="C44631" s="111"/>
    </row>
    <row r="44632">
      <c r="C44632" s="111"/>
    </row>
    <row r="44633">
      <c r="C44633" s="111"/>
    </row>
    <row r="44634">
      <c r="C44634" s="111"/>
    </row>
    <row r="44635">
      <c r="C44635" s="111"/>
    </row>
    <row r="44636">
      <c r="C44636" s="111"/>
    </row>
    <row r="44637">
      <c r="C44637" s="111"/>
    </row>
    <row r="44638">
      <c r="C44638" s="111"/>
    </row>
    <row r="44639">
      <c r="C44639" s="111"/>
    </row>
    <row r="44640">
      <c r="C44640" s="111"/>
    </row>
    <row r="44641">
      <c r="C44641" s="111"/>
    </row>
    <row r="44642">
      <c r="C44642" s="111"/>
    </row>
    <row r="44643">
      <c r="C44643" s="111"/>
    </row>
    <row r="44644">
      <c r="C44644" s="111"/>
    </row>
    <row r="44645">
      <c r="C44645" s="111"/>
    </row>
    <row r="44646">
      <c r="C44646" s="111"/>
    </row>
    <row r="44647">
      <c r="C44647" s="111"/>
    </row>
    <row r="44648">
      <c r="C44648" s="111"/>
    </row>
    <row r="44649">
      <c r="C44649" s="111"/>
    </row>
    <row r="44650">
      <c r="C44650" s="111"/>
    </row>
    <row r="44651">
      <c r="C44651" s="111"/>
    </row>
    <row r="44652">
      <c r="C44652" s="111"/>
    </row>
    <row r="44653">
      <c r="C44653" s="111"/>
    </row>
    <row r="44654">
      <c r="C44654" s="111"/>
    </row>
    <row r="44655">
      <c r="C44655" s="111"/>
    </row>
    <row r="44656">
      <c r="C44656" s="111"/>
    </row>
    <row r="44657">
      <c r="C44657" s="111"/>
    </row>
    <row r="44658">
      <c r="C44658" s="111"/>
    </row>
    <row r="44659">
      <c r="C44659" s="111"/>
    </row>
    <row r="44660">
      <c r="C44660" s="111"/>
    </row>
    <row r="44661">
      <c r="C44661" s="111"/>
    </row>
    <row r="44662">
      <c r="C44662" s="111"/>
    </row>
    <row r="44663">
      <c r="C44663" s="111"/>
    </row>
    <row r="44664">
      <c r="C44664" s="111"/>
    </row>
    <row r="44665">
      <c r="C44665" s="111"/>
    </row>
    <row r="44666">
      <c r="C44666" s="111"/>
    </row>
    <row r="44667">
      <c r="C44667" s="111"/>
    </row>
    <row r="44668">
      <c r="C44668" s="111"/>
    </row>
    <row r="44669">
      <c r="C44669" s="111"/>
    </row>
    <row r="44670">
      <c r="C44670" s="111"/>
    </row>
    <row r="44671">
      <c r="C44671" s="111"/>
    </row>
    <row r="44672">
      <c r="C44672" s="111"/>
    </row>
    <row r="44673">
      <c r="C44673" s="111"/>
    </row>
    <row r="44674">
      <c r="C44674" s="111"/>
    </row>
    <row r="44675">
      <c r="C44675" s="111"/>
    </row>
    <row r="44676">
      <c r="C44676" s="111"/>
    </row>
    <row r="44677">
      <c r="C44677" s="111"/>
    </row>
    <row r="44678">
      <c r="C44678" s="111"/>
    </row>
    <row r="44679">
      <c r="C44679" s="111"/>
    </row>
    <row r="44680">
      <c r="C44680" s="111"/>
    </row>
    <row r="44681">
      <c r="C44681" s="111"/>
    </row>
    <row r="44682">
      <c r="C44682" s="111"/>
    </row>
    <row r="44683">
      <c r="C44683" s="111"/>
    </row>
    <row r="44684">
      <c r="C44684" s="111"/>
    </row>
    <row r="44685">
      <c r="C44685" s="111"/>
    </row>
    <row r="44686">
      <c r="C44686" s="111"/>
    </row>
    <row r="44687">
      <c r="C44687" s="111"/>
    </row>
    <row r="44688">
      <c r="C44688" s="111"/>
    </row>
    <row r="44689">
      <c r="C44689" s="111"/>
    </row>
    <row r="44690">
      <c r="C44690" s="111"/>
    </row>
    <row r="44691">
      <c r="C44691" s="111"/>
    </row>
    <row r="44692">
      <c r="C44692" s="111"/>
    </row>
    <row r="44693">
      <c r="C44693" s="111"/>
    </row>
    <row r="44694">
      <c r="C44694" s="111"/>
    </row>
    <row r="44695">
      <c r="C44695" s="111"/>
    </row>
    <row r="44696">
      <c r="C44696" s="111"/>
    </row>
    <row r="44697">
      <c r="C44697" s="111"/>
    </row>
    <row r="44698">
      <c r="C44698" s="111"/>
    </row>
    <row r="44699">
      <c r="C44699" s="111"/>
    </row>
    <row r="44700">
      <c r="C44700" s="111"/>
    </row>
    <row r="44701">
      <c r="C44701" s="111"/>
    </row>
    <row r="44702">
      <c r="C44702" s="111"/>
    </row>
    <row r="44703">
      <c r="C44703" s="111"/>
    </row>
    <row r="44704">
      <c r="C44704" s="111"/>
    </row>
    <row r="44705">
      <c r="C44705" s="111"/>
    </row>
    <row r="44706">
      <c r="C44706" s="111"/>
    </row>
    <row r="44707">
      <c r="C44707" s="111"/>
    </row>
    <row r="44708">
      <c r="C44708" s="111"/>
    </row>
    <row r="44709">
      <c r="C44709" s="111"/>
    </row>
    <row r="44710">
      <c r="C44710" s="111"/>
    </row>
    <row r="44711">
      <c r="C44711" s="111"/>
    </row>
    <row r="44712">
      <c r="C44712" s="111"/>
    </row>
    <row r="44713">
      <c r="C44713" s="111"/>
    </row>
    <row r="44714">
      <c r="C44714" s="111"/>
    </row>
    <row r="44715">
      <c r="C44715" s="111"/>
    </row>
    <row r="44716">
      <c r="C44716" s="111"/>
    </row>
    <row r="44717">
      <c r="C44717" s="111"/>
    </row>
    <row r="44718">
      <c r="C44718" s="111"/>
    </row>
    <row r="44719">
      <c r="C44719" s="111"/>
    </row>
    <row r="44720">
      <c r="C44720" s="111"/>
    </row>
    <row r="44721">
      <c r="C44721" s="111"/>
    </row>
    <row r="44722">
      <c r="C44722" s="111"/>
    </row>
    <row r="44723">
      <c r="C44723" s="111"/>
    </row>
    <row r="44724">
      <c r="C44724" s="111"/>
    </row>
    <row r="44725">
      <c r="C44725" s="111"/>
    </row>
    <row r="44726">
      <c r="C44726" s="111"/>
    </row>
    <row r="44727">
      <c r="C44727" s="111"/>
    </row>
    <row r="44728">
      <c r="C44728" s="111"/>
    </row>
    <row r="44729">
      <c r="C44729" s="111"/>
    </row>
    <row r="44730">
      <c r="C44730" s="111"/>
    </row>
    <row r="44731">
      <c r="C44731" s="111"/>
    </row>
    <row r="44732">
      <c r="C44732" s="111"/>
    </row>
    <row r="44733">
      <c r="C44733" s="111"/>
    </row>
    <row r="44734">
      <c r="C44734" s="111"/>
    </row>
    <row r="44735">
      <c r="C44735" s="111"/>
    </row>
    <row r="44736">
      <c r="C44736" s="111"/>
    </row>
    <row r="44737">
      <c r="C44737" s="111"/>
    </row>
    <row r="44738">
      <c r="C44738" s="111"/>
    </row>
    <row r="44739">
      <c r="C44739" s="111"/>
    </row>
    <row r="44740">
      <c r="C44740" s="111"/>
    </row>
    <row r="44741">
      <c r="C44741" s="111"/>
    </row>
    <row r="44742">
      <c r="C44742" s="111"/>
    </row>
    <row r="44743">
      <c r="C44743" s="111"/>
    </row>
    <row r="44744">
      <c r="C44744" s="111"/>
    </row>
    <row r="44745">
      <c r="C44745" s="111"/>
    </row>
    <row r="44746">
      <c r="C44746" s="111"/>
    </row>
    <row r="44747">
      <c r="C44747" s="111"/>
    </row>
    <row r="44748">
      <c r="C44748" s="111"/>
    </row>
    <row r="44749">
      <c r="C44749" s="111"/>
    </row>
    <row r="44750">
      <c r="C44750" s="111"/>
    </row>
    <row r="44751">
      <c r="C44751" s="111"/>
    </row>
    <row r="44752">
      <c r="C44752" s="111"/>
    </row>
    <row r="44753">
      <c r="C44753" s="111"/>
    </row>
    <row r="44754">
      <c r="C44754" s="111"/>
    </row>
    <row r="44755">
      <c r="C44755" s="111"/>
    </row>
    <row r="44756">
      <c r="C44756" s="111"/>
    </row>
    <row r="44757">
      <c r="C44757" s="111"/>
    </row>
    <row r="44758">
      <c r="C44758" s="111"/>
    </row>
    <row r="44759">
      <c r="C44759" s="111"/>
    </row>
    <row r="44760">
      <c r="C44760" s="111"/>
    </row>
    <row r="44761">
      <c r="C44761" s="111"/>
    </row>
    <row r="44762">
      <c r="C44762" s="111"/>
    </row>
    <row r="44763">
      <c r="C44763" s="111"/>
    </row>
    <row r="44764">
      <c r="C44764" s="111"/>
    </row>
    <row r="44765">
      <c r="C44765" s="111"/>
    </row>
    <row r="44766">
      <c r="C44766" s="111"/>
    </row>
    <row r="44767">
      <c r="C44767" s="111"/>
    </row>
    <row r="44768">
      <c r="C44768" s="111"/>
    </row>
    <row r="44769">
      <c r="C44769" s="111"/>
    </row>
    <row r="44770">
      <c r="C44770" s="111"/>
    </row>
    <row r="44771">
      <c r="C44771" s="111"/>
    </row>
    <row r="44772">
      <c r="C44772" s="111"/>
    </row>
    <row r="44773">
      <c r="C44773" s="111"/>
    </row>
    <row r="44774">
      <c r="C44774" s="111"/>
    </row>
    <row r="44775">
      <c r="C44775" s="111"/>
    </row>
    <row r="44776">
      <c r="C44776" s="111"/>
    </row>
    <row r="44777">
      <c r="C44777" s="111"/>
    </row>
    <row r="44778">
      <c r="C44778" s="111"/>
    </row>
    <row r="44779">
      <c r="C44779" s="111"/>
    </row>
    <row r="44780">
      <c r="C44780" s="111"/>
    </row>
    <row r="44781">
      <c r="C44781" s="111"/>
    </row>
    <row r="44782">
      <c r="C44782" s="111"/>
    </row>
    <row r="44783">
      <c r="C44783" s="111"/>
    </row>
    <row r="44784">
      <c r="C44784" s="111"/>
    </row>
    <row r="44785">
      <c r="C44785" s="111"/>
    </row>
    <row r="44786">
      <c r="C44786" s="111"/>
    </row>
    <row r="44787">
      <c r="C44787" s="111"/>
    </row>
    <row r="44788">
      <c r="C44788" s="111"/>
    </row>
    <row r="44789">
      <c r="C44789" s="111"/>
    </row>
    <row r="44790">
      <c r="C44790" s="111"/>
    </row>
    <row r="44791">
      <c r="C44791" s="111"/>
    </row>
    <row r="44792">
      <c r="C44792" s="111"/>
    </row>
    <row r="44793">
      <c r="C44793" s="111"/>
    </row>
    <row r="44794">
      <c r="C44794" s="111"/>
    </row>
    <row r="44795">
      <c r="C44795" s="111"/>
    </row>
    <row r="44796">
      <c r="C44796" s="111"/>
    </row>
    <row r="44797">
      <c r="C44797" s="111"/>
    </row>
    <row r="44798">
      <c r="C44798" s="111"/>
    </row>
    <row r="44799">
      <c r="C44799" s="111"/>
    </row>
    <row r="44800">
      <c r="C44800" s="111"/>
    </row>
    <row r="44801">
      <c r="C44801" s="111"/>
    </row>
    <row r="44802">
      <c r="C44802" s="111"/>
    </row>
    <row r="44803">
      <c r="C44803" s="111"/>
    </row>
    <row r="44804">
      <c r="C44804" s="111"/>
    </row>
    <row r="44805">
      <c r="C44805" s="111"/>
    </row>
    <row r="44806">
      <c r="C44806" s="111"/>
    </row>
    <row r="44807">
      <c r="C44807" s="111"/>
    </row>
    <row r="44808">
      <c r="C44808" s="111"/>
    </row>
    <row r="44809">
      <c r="C44809" s="111"/>
    </row>
    <row r="44810">
      <c r="C44810" s="111"/>
    </row>
    <row r="44811">
      <c r="C44811" s="111"/>
    </row>
    <row r="44812">
      <c r="C44812" s="111"/>
    </row>
    <row r="44813">
      <c r="C44813" s="111"/>
    </row>
    <row r="44814">
      <c r="C44814" s="111"/>
    </row>
    <row r="44815">
      <c r="C44815" s="111"/>
    </row>
    <row r="44816">
      <c r="C44816" s="111"/>
    </row>
    <row r="44817">
      <c r="C44817" s="111"/>
    </row>
    <row r="44818">
      <c r="C44818" s="111"/>
    </row>
    <row r="44819">
      <c r="C44819" s="111"/>
    </row>
    <row r="44820">
      <c r="C44820" s="111"/>
    </row>
    <row r="44821">
      <c r="C44821" s="111"/>
    </row>
    <row r="44822">
      <c r="C44822" s="111"/>
    </row>
    <row r="44823">
      <c r="C44823" s="111"/>
    </row>
    <row r="44824">
      <c r="C44824" s="111"/>
    </row>
    <row r="44825">
      <c r="C44825" s="111"/>
    </row>
    <row r="44826">
      <c r="C44826" s="111"/>
    </row>
    <row r="44827">
      <c r="C44827" s="111"/>
    </row>
    <row r="44828">
      <c r="C44828" s="111"/>
    </row>
    <row r="44829">
      <c r="C44829" s="111"/>
    </row>
    <row r="44830">
      <c r="C44830" s="111"/>
    </row>
    <row r="44831">
      <c r="C44831" s="111"/>
    </row>
    <row r="44832">
      <c r="C44832" s="111"/>
    </row>
    <row r="44833">
      <c r="C44833" s="111"/>
    </row>
    <row r="44834">
      <c r="C44834" s="111"/>
    </row>
    <row r="44835">
      <c r="C44835" s="111"/>
    </row>
    <row r="44836">
      <c r="C44836" s="111"/>
    </row>
    <row r="44837">
      <c r="C44837" s="111"/>
    </row>
    <row r="44838">
      <c r="C44838" s="111"/>
    </row>
    <row r="44839">
      <c r="C44839" s="111"/>
    </row>
    <row r="44840">
      <c r="C44840" s="111"/>
    </row>
    <row r="44841">
      <c r="C44841" s="111"/>
    </row>
    <row r="44842">
      <c r="C44842" s="111"/>
    </row>
    <row r="44843">
      <c r="C44843" s="111"/>
    </row>
    <row r="44844">
      <c r="C44844" s="111"/>
    </row>
    <row r="44845">
      <c r="C44845" s="111"/>
    </row>
    <row r="44846">
      <c r="C44846" s="111"/>
    </row>
    <row r="44847">
      <c r="C44847" s="111"/>
    </row>
    <row r="44848">
      <c r="C44848" s="111"/>
    </row>
    <row r="44849">
      <c r="C44849" s="111"/>
    </row>
    <row r="44850">
      <c r="C44850" s="111"/>
    </row>
    <row r="44851">
      <c r="C44851" s="111"/>
    </row>
    <row r="44852">
      <c r="C44852" s="111"/>
    </row>
    <row r="44853">
      <c r="C44853" s="111"/>
    </row>
    <row r="44854">
      <c r="C44854" s="111"/>
    </row>
    <row r="44855">
      <c r="C44855" s="111"/>
    </row>
    <row r="44856">
      <c r="C44856" s="111"/>
    </row>
    <row r="44857">
      <c r="C44857" s="111"/>
    </row>
    <row r="44858">
      <c r="C44858" s="111"/>
    </row>
    <row r="44859">
      <c r="C44859" s="111"/>
    </row>
    <row r="44860">
      <c r="C44860" s="111"/>
    </row>
    <row r="44861">
      <c r="C44861" s="111"/>
    </row>
    <row r="44862">
      <c r="C44862" s="111"/>
    </row>
    <row r="44863">
      <c r="C44863" s="111"/>
    </row>
    <row r="44864">
      <c r="C44864" s="111"/>
    </row>
    <row r="44865">
      <c r="C44865" s="111"/>
    </row>
    <row r="44866">
      <c r="C44866" s="111"/>
    </row>
    <row r="44867">
      <c r="C44867" s="111"/>
    </row>
    <row r="44868">
      <c r="C44868" s="111"/>
    </row>
    <row r="44869">
      <c r="C44869" s="111"/>
    </row>
    <row r="44870">
      <c r="C44870" s="111"/>
    </row>
    <row r="44871">
      <c r="C44871" s="111"/>
    </row>
    <row r="44872">
      <c r="C44872" s="111"/>
    </row>
    <row r="44873">
      <c r="C44873" s="111"/>
    </row>
    <row r="44874">
      <c r="C44874" s="111"/>
    </row>
    <row r="44875">
      <c r="C44875" s="111"/>
    </row>
    <row r="44876">
      <c r="C44876" s="111"/>
    </row>
    <row r="44877">
      <c r="C44877" s="111"/>
    </row>
    <row r="44878">
      <c r="C44878" s="111"/>
    </row>
    <row r="44879">
      <c r="C44879" s="111"/>
    </row>
    <row r="44880">
      <c r="C44880" s="111"/>
    </row>
    <row r="44881">
      <c r="C44881" s="111"/>
    </row>
    <row r="44882">
      <c r="C44882" s="111"/>
    </row>
    <row r="44883">
      <c r="C44883" s="111"/>
    </row>
    <row r="44884">
      <c r="C44884" s="111"/>
    </row>
    <row r="44885">
      <c r="C44885" s="111"/>
    </row>
    <row r="44886">
      <c r="C44886" s="111"/>
    </row>
    <row r="44887">
      <c r="C44887" s="111"/>
    </row>
    <row r="44888">
      <c r="C44888" s="111"/>
    </row>
    <row r="44889">
      <c r="C44889" s="111"/>
    </row>
    <row r="44890">
      <c r="C44890" s="111"/>
    </row>
    <row r="44891">
      <c r="C44891" s="111"/>
    </row>
    <row r="44892">
      <c r="C44892" s="111"/>
    </row>
    <row r="44893">
      <c r="C44893" s="111"/>
    </row>
    <row r="44894">
      <c r="C44894" s="111"/>
    </row>
    <row r="44895">
      <c r="C44895" s="111"/>
    </row>
    <row r="44896">
      <c r="C44896" s="111"/>
    </row>
    <row r="44897">
      <c r="C44897" s="111"/>
    </row>
    <row r="44898">
      <c r="C44898" s="111"/>
    </row>
    <row r="44899">
      <c r="C44899" s="111"/>
    </row>
    <row r="44900">
      <c r="C44900" s="111"/>
    </row>
    <row r="44901">
      <c r="C44901" s="111"/>
    </row>
    <row r="44902">
      <c r="C44902" s="111"/>
    </row>
    <row r="44903">
      <c r="C44903" s="111"/>
    </row>
    <row r="44904">
      <c r="C44904" s="111"/>
    </row>
    <row r="44905">
      <c r="C44905" s="111"/>
    </row>
    <row r="44906">
      <c r="C44906" s="111"/>
    </row>
    <row r="44907">
      <c r="C44907" s="111"/>
    </row>
    <row r="44908">
      <c r="C44908" s="111"/>
    </row>
    <row r="44909">
      <c r="C44909" s="111"/>
    </row>
    <row r="44910">
      <c r="C44910" s="111"/>
    </row>
    <row r="44911">
      <c r="C44911" s="111"/>
    </row>
    <row r="44912">
      <c r="C44912" s="111"/>
    </row>
    <row r="44913">
      <c r="C44913" s="111"/>
    </row>
    <row r="44914">
      <c r="C44914" s="111"/>
    </row>
    <row r="44915">
      <c r="C44915" s="111"/>
    </row>
    <row r="44916">
      <c r="C44916" s="111"/>
    </row>
    <row r="44917">
      <c r="C44917" s="111"/>
    </row>
    <row r="44918">
      <c r="C44918" s="111"/>
    </row>
    <row r="44919">
      <c r="C44919" s="111"/>
    </row>
    <row r="44920">
      <c r="C44920" s="111"/>
    </row>
    <row r="44921">
      <c r="C44921" s="111"/>
    </row>
    <row r="44922">
      <c r="C44922" s="111"/>
    </row>
    <row r="44923">
      <c r="C44923" s="111"/>
    </row>
    <row r="44924">
      <c r="C44924" s="111"/>
    </row>
    <row r="44925">
      <c r="C44925" s="111"/>
    </row>
    <row r="44926">
      <c r="C44926" s="111"/>
    </row>
    <row r="44927">
      <c r="C44927" s="111"/>
    </row>
    <row r="44928">
      <c r="C44928" s="111"/>
    </row>
    <row r="44929">
      <c r="C44929" s="111"/>
    </row>
    <row r="44930">
      <c r="C44930" s="111"/>
    </row>
    <row r="44931">
      <c r="C44931" s="111"/>
    </row>
    <row r="44932">
      <c r="C44932" s="111"/>
    </row>
    <row r="44933">
      <c r="C44933" s="111"/>
    </row>
    <row r="44934">
      <c r="C44934" s="111"/>
    </row>
    <row r="44935">
      <c r="C44935" s="111"/>
    </row>
    <row r="44936">
      <c r="C44936" s="111"/>
    </row>
    <row r="44937">
      <c r="C44937" s="111"/>
    </row>
    <row r="44938">
      <c r="C44938" s="111"/>
    </row>
    <row r="44939">
      <c r="C44939" s="111"/>
    </row>
    <row r="44940">
      <c r="C44940" s="111"/>
    </row>
    <row r="44941">
      <c r="C44941" s="111"/>
    </row>
    <row r="44942">
      <c r="C44942" s="111"/>
    </row>
    <row r="44943">
      <c r="C44943" s="111"/>
    </row>
    <row r="44944">
      <c r="C44944" s="111"/>
    </row>
    <row r="44945">
      <c r="C44945" s="111"/>
    </row>
    <row r="44946">
      <c r="C44946" s="111"/>
    </row>
    <row r="44947">
      <c r="C44947" s="111"/>
    </row>
    <row r="44948">
      <c r="C44948" s="111"/>
    </row>
    <row r="44949">
      <c r="C44949" s="111"/>
    </row>
    <row r="44950">
      <c r="C44950" s="111"/>
    </row>
    <row r="44951">
      <c r="C44951" s="111"/>
    </row>
    <row r="44952">
      <c r="C44952" s="111"/>
    </row>
    <row r="44953">
      <c r="C44953" s="111"/>
    </row>
    <row r="44954">
      <c r="C44954" s="111"/>
    </row>
    <row r="44955">
      <c r="C44955" s="111"/>
    </row>
    <row r="44956">
      <c r="C44956" s="111"/>
    </row>
    <row r="44957">
      <c r="C44957" s="111"/>
    </row>
    <row r="44958">
      <c r="C44958" s="111"/>
    </row>
    <row r="44959">
      <c r="C44959" s="111"/>
    </row>
    <row r="44960">
      <c r="C44960" s="111"/>
    </row>
    <row r="44961">
      <c r="C44961" s="111"/>
    </row>
    <row r="44962">
      <c r="C44962" s="111"/>
    </row>
    <row r="44963">
      <c r="C44963" s="111"/>
    </row>
    <row r="44964">
      <c r="C44964" s="111"/>
    </row>
    <row r="44965">
      <c r="C44965" s="111"/>
    </row>
    <row r="44966">
      <c r="C44966" s="111"/>
    </row>
    <row r="44967">
      <c r="C44967" s="111"/>
    </row>
    <row r="44968">
      <c r="C44968" s="111"/>
    </row>
    <row r="44969">
      <c r="C44969" s="111"/>
    </row>
    <row r="44970">
      <c r="C44970" s="111"/>
    </row>
    <row r="44971">
      <c r="C44971" s="111"/>
    </row>
    <row r="44972">
      <c r="C44972" s="111"/>
    </row>
    <row r="44973">
      <c r="C44973" s="111"/>
    </row>
    <row r="44974">
      <c r="C44974" s="111"/>
    </row>
    <row r="44975">
      <c r="C44975" s="111"/>
    </row>
    <row r="44976">
      <c r="C44976" s="111"/>
    </row>
    <row r="44977">
      <c r="C44977" s="111"/>
    </row>
    <row r="44978">
      <c r="C44978" s="111"/>
    </row>
    <row r="44979">
      <c r="C44979" s="111"/>
    </row>
    <row r="44980">
      <c r="C44980" s="111"/>
    </row>
    <row r="44981">
      <c r="C44981" s="111"/>
    </row>
    <row r="44982">
      <c r="C44982" s="111"/>
    </row>
    <row r="44983">
      <c r="C44983" s="111"/>
    </row>
    <row r="44984">
      <c r="C44984" s="111"/>
    </row>
    <row r="44985">
      <c r="C44985" s="111"/>
    </row>
    <row r="44986">
      <c r="C44986" s="111"/>
    </row>
    <row r="44987">
      <c r="C44987" s="111"/>
    </row>
    <row r="44988">
      <c r="C44988" s="111"/>
    </row>
    <row r="44989">
      <c r="C44989" s="111"/>
    </row>
    <row r="44990">
      <c r="C44990" s="111"/>
    </row>
    <row r="44991">
      <c r="C44991" s="111"/>
    </row>
    <row r="44992">
      <c r="C44992" s="111"/>
    </row>
    <row r="44993">
      <c r="C44993" s="111"/>
    </row>
    <row r="44994">
      <c r="C44994" s="111"/>
    </row>
    <row r="44995">
      <c r="C44995" s="111"/>
    </row>
    <row r="44996">
      <c r="C44996" s="111"/>
    </row>
    <row r="44997">
      <c r="C44997" s="111"/>
    </row>
    <row r="44998">
      <c r="C44998" s="111"/>
    </row>
    <row r="44999">
      <c r="C44999" s="111"/>
    </row>
    <row r="45000">
      <c r="C45000" s="111"/>
    </row>
    <row r="45001">
      <c r="C45001" s="111"/>
    </row>
    <row r="45002">
      <c r="C45002" s="111"/>
    </row>
    <row r="45003">
      <c r="C45003" s="111"/>
    </row>
    <row r="45004">
      <c r="C45004" s="111"/>
    </row>
    <row r="45005">
      <c r="C45005" s="111"/>
    </row>
    <row r="45006">
      <c r="C45006" s="111"/>
    </row>
    <row r="45007">
      <c r="C45007" s="111"/>
    </row>
    <row r="45008">
      <c r="C45008" s="111"/>
    </row>
    <row r="45009">
      <c r="C45009" s="111"/>
    </row>
    <row r="45010">
      <c r="C45010" s="111"/>
    </row>
    <row r="45011">
      <c r="C45011" s="111"/>
    </row>
    <row r="45012">
      <c r="C45012" s="111"/>
    </row>
    <row r="45013">
      <c r="C45013" s="111"/>
    </row>
    <row r="45014">
      <c r="C45014" s="111"/>
    </row>
    <row r="45015">
      <c r="C45015" s="111"/>
    </row>
    <row r="45016">
      <c r="C45016" s="111"/>
    </row>
    <row r="45017">
      <c r="C45017" s="111"/>
    </row>
    <row r="45018">
      <c r="C45018" s="111"/>
    </row>
    <row r="45019">
      <c r="C45019" s="111"/>
    </row>
    <row r="45020">
      <c r="C45020" s="111"/>
    </row>
    <row r="45021">
      <c r="C45021" s="111"/>
    </row>
    <row r="45022">
      <c r="C45022" s="111"/>
    </row>
    <row r="45023">
      <c r="C45023" s="111"/>
    </row>
    <row r="45024">
      <c r="C45024" s="111"/>
    </row>
    <row r="45025">
      <c r="C45025" s="111"/>
    </row>
    <row r="45026">
      <c r="C45026" s="111"/>
    </row>
    <row r="45027">
      <c r="C45027" s="111"/>
    </row>
    <row r="45028">
      <c r="C45028" s="111"/>
    </row>
    <row r="45029">
      <c r="C45029" s="111"/>
    </row>
    <row r="45030">
      <c r="C45030" s="111"/>
    </row>
    <row r="45031">
      <c r="C45031" s="111"/>
    </row>
    <row r="45032">
      <c r="C45032" s="111"/>
    </row>
    <row r="45033">
      <c r="C45033" s="111"/>
    </row>
    <row r="45034">
      <c r="C45034" s="111"/>
    </row>
    <row r="45035">
      <c r="C45035" s="111"/>
    </row>
    <row r="45036">
      <c r="C45036" s="111"/>
    </row>
    <row r="45037">
      <c r="C45037" s="111"/>
    </row>
    <row r="45038">
      <c r="C45038" s="111"/>
    </row>
    <row r="45039">
      <c r="C45039" s="111"/>
    </row>
    <row r="45040">
      <c r="C45040" s="111"/>
    </row>
    <row r="45041">
      <c r="C45041" s="111"/>
    </row>
    <row r="45042">
      <c r="C45042" s="111"/>
    </row>
    <row r="45043">
      <c r="C45043" s="111"/>
    </row>
    <row r="45044">
      <c r="C45044" s="111"/>
    </row>
    <row r="45045">
      <c r="C45045" s="111"/>
    </row>
    <row r="45046">
      <c r="C45046" s="111"/>
    </row>
    <row r="45047">
      <c r="C45047" s="111"/>
    </row>
    <row r="45048">
      <c r="C45048" s="111"/>
    </row>
    <row r="45049">
      <c r="C45049" s="111"/>
    </row>
    <row r="45050">
      <c r="C45050" s="111"/>
    </row>
    <row r="45051">
      <c r="C45051" s="111"/>
    </row>
    <row r="45052">
      <c r="C45052" s="111"/>
    </row>
    <row r="45053">
      <c r="C45053" s="111"/>
    </row>
    <row r="45054">
      <c r="C45054" s="111"/>
    </row>
    <row r="45055">
      <c r="C45055" s="111"/>
    </row>
    <row r="45056">
      <c r="C45056" s="111"/>
    </row>
    <row r="45057">
      <c r="C45057" s="111"/>
    </row>
    <row r="45058">
      <c r="C45058" s="111"/>
    </row>
    <row r="45059">
      <c r="C45059" s="111"/>
    </row>
    <row r="45060">
      <c r="C45060" s="111"/>
    </row>
    <row r="45061">
      <c r="C45061" s="111"/>
    </row>
    <row r="45062">
      <c r="C45062" s="111"/>
    </row>
    <row r="45063">
      <c r="C45063" s="111"/>
    </row>
    <row r="45064">
      <c r="C45064" s="111"/>
    </row>
    <row r="45065">
      <c r="C45065" s="111"/>
    </row>
    <row r="45066">
      <c r="C45066" s="111"/>
    </row>
    <row r="45067">
      <c r="C45067" s="111"/>
    </row>
    <row r="45068">
      <c r="C45068" s="111"/>
    </row>
    <row r="45069">
      <c r="C45069" s="111"/>
    </row>
    <row r="45070">
      <c r="C45070" s="111"/>
    </row>
    <row r="45071">
      <c r="C45071" s="111"/>
    </row>
    <row r="45072">
      <c r="C45072" s="111"/>
    </row>
    <row r="45073">
      <c r="C45073" s="111"/>
    </row>
    <row r="45074">
      <c r="C45074" s="111"/>
    </row>
    <row r="45075">
      <c r="C45075" s="111"/>
    </row>
    <row r="45076">
      <c r="C45076" s="111"/>
    </row>
    <row r="45077">
      <c r="C45077" s="111"/>
    </row>
    <row r="45078">
      <c r="C45078" s="111"/>
    </row>
    <row r="45079">
      <c r="C45079" s="111"/>
    </row>
    <row r="45080">
      <c r="C45080" s="111"/>
    </row>
    <row r="45081">
      <c r="C45081" s="111"/>
    </row>
    <row r="45082">
      <c r="C45082" s="111"/>
    </row>
    <row r="45083">
      <c r="C45083" s="111"/>
    </row>
    <row r="45084">
      <c r="C45084" s="111"/>
    </row>
    <row r="45085">
      <c r="C45085" s="111"/>
    </row>
    <row r="45086">
      <c r="C45086" s="111"/>
    </row>
    <row r="45087">
      <c r="C45087" s="111"/>
    </row>
    <row r="45088">
      <c r="C45088" s="111"/>
    </row>
    <row r="45089">
      <c r="C45089" s="111"/>
    </row>
    <row r="45090">
      <c r="C45090" s="111"/>
    </row>
    <row r="45091">
      <c r="C45091" s="111"/>
    </row>
    <row r="45092">
      <c r="C45092" s="111"/>
    </row>
    <row r="45093">
      <c r="C45093" s="111"/>
    </row>
    <row r="45094">
      <c r="C45094" s="111"/>
    </row>
    <row r="45095">
      <c r="C45095" s="111"/>
    </row>
    <row r="45096">
      <c r="C45096" s="111"/>
    </row>
    <row r="45097">
      <c r="C45097" s="111"/>
    </row>
    <row r="45098">
      <c r="C45098" s="111"/>
    </row>
    <row r="45099">
      <c r="C45099" s="111"/>
    </row>
    <row r="45100">
      <c r="C45100" s="111"/>
    </row>
    <row r="45101">
      <c r="C45101" s="111"/>
    </row>
    <row r="45102">
      <c r="C45102" s="111"/>
    </row>
    <row r="45103">
      <c r="C45103" s="111"/>
    </row>
    <row r="45104">
      <c r="C45104" s="111"/>
    </row>
    <row r="45105">
      <c r="C45105" s="111"/>
    </row>
    <row r="45106">
      <c r="C45106" s="111"/>
    </row>
    <row r="45107">
      <c r="C45107" s="111"/>
    </row>
    <row r="45108">
      <c r="C45108" s="111"/>
    </row>
    <row r="45109">
      <c r="C45109" s="111"/>
    </row>
    <row r="45110">
      <c r="C45110" s="111"/>
    </row>
    <row r="45111">
      <c r="C45111" s="111"/>
    </row>
    <row r="45112">
      <c r="C45112" s="111"/>
    </row>
    <row r="45113">
      <c r="C45113" s="111"/>
    </row>
    <row r="45114">
      <c r="C45114" s="111"/>
    </row>
    <row r="45115">
      <c r="C45115" s="111"/>
    </row>
    <row r="45116">
      <c r="C45116" s="111"/>
    </row>
    <row r="45117">
      <c r="C45117" s="111"/>
    </row>
    <row r="45118">
      <c r="C45118" s="111"/>
    </row>
    <row r="45119">
      <c r="C45119" s="111"/>
    </row>
    <row r="45120">
      <c r="C45120" s="111"/>
    </row>
    <row r="45121">
      <c r="C45121" s="111"/>
    </row>
    <row r="45122">
      <c r="C45122" s="111"/>
    </row>
    <row r="45123">
      <c r="C45123" s="111"/>
    </row>
    <row r="45124">
      <c r="C45124" s="111"/>
    </row>
    <row r="45125">
      <c r="C45125" s="111"/>
    </row>
    <row r="45126">
      <c r="C45126" s="111"/>
    </row>
    <row r="45127">
      <c r="C45127" s="111"/>
    </row>
    <row r="45128">
      <c r="C45128" s="111"/>
    </row>
    <row r="45129">
      <c r="C45129" s="111"/>
    </row>
    <row r="45130">
      <c r="C45130" s="111"/>
    </row>
    <row r="45131">
      <c r="C45131" s="111"/>
    </row>
    <row r="45132">
      <c r="C45132" s="111"/>
    </row>
    <row r="45133">
      <c r="C45133" s="111"/>
    </row>
    <row r="45134">
      <c r="C45134" s="111"/>
    </row>
    <row r="45135">
      <c r="C45135" s="111"/>
    </row>
    <row r="45136">
      <c r="C45136" s="111"/>
    </row>
    <row r="45137">
      <c r="C45137" s="111"/>
    </row>
    <row r="45138">
      <c r="C45138" s="111"/>
    </row>
    <row r="45139">
      <c r="C45139" s="111"/>
    </row>
    <row r="45140">
      <c r="C45140" s="111"/>
    </row>
    <row r="45141">
      <c r="C45141" s="111"/>
    </row>
    <row r="45142">
      <c r="C45142" s="111"/>
    </row>
    <row r="45143">
      <c r="C45143" s="111"/>
    </row>
    <row r="45144">
      <c r="C45144" s="111"/>
    </row>
    <row r="45145">
      <c r="C45145" s="111"/>
    </row>
    <row r="45146">
      <c r="C45146" s="111"/>
    </row>
    <row r="45147">
      <c r="C45147" s="111"/>
    </row>
    <row r="45148">
      <c r="C45148" s="111"/>
    </row>
    <row r="45149">
      <c r="C45149" s="111"/>
    </row>
    <row r="45150">
      <c r="C45150" s="111"/>
    </row>
    <row r="45151">
      <c r="C45151" s="111"/>
    </row>
    <row r="45152">
      <c r="C45152" s="111"/>
    </row>
    <row r="45153">
      <c r="C45153" s="111"/>
    </row>
    <row r="45154">
      <c r="C45154" s="111"/>
    </row>
    <row r="45155">
      <c r="C45155" s="111"/>
    </row>
    <row r="45156">
      <c r="C45156" s="111"/>
    </row>
    <row r="45157">
      <c r="C45157" s="111"/>
    </row>
    <row r="45158">
      <c r="C45158" s="111"/>
    </row>
    <row r="45159">
      <c r="C45159" s="111"/>
    </row>
    <row r="45160">
      <c r="C45160" s="111"/>
    </row>
    <row r="45161">
      <c r="C45161" s="111"/>
    </row>
    <row r="45162">
      <c r="C45162" s="111"/>
    </row>
    <row r="45163">
      <c r="C45163" s="111"/>
    </row>
    <row r="45164">
      <c r="C45164" s="111"/>
    </row>
    <row r="45165">
      <c r="C45165" s="111"/>
    </row>
    <row r="45166">
      <c r="C45166" s="111"/>
    </row>
    <row r="45167">
      <c r="C45167" s="111"/>
    </row>
    <row r="45168">
      <c r="C45168" s="111"/>
    </row>
    <row r="45169">
      <c r="C45169" s="111"/>
    </row>
    <row r="45170">
      <c r="C45170" s="111"/>
    </row>
    <row r="45171">
      <c r="C45171" s="111"/>
    </row>
    <row r="45172">
      <c r="C45172" s="111"/>
    </row>
    <row r="45173">
      <c r="C45173" s="111"/>
    </row>
    <row r="45174">
      <c r="C45174" s="111"/>
    </row>
    <row r="45175">
      <c r="C45175" s="111"/>
    </row>
    <row r="45176">
      <c r="C45176" s="111"/>
    </row>
    <row r="45177">
      <c r="C45177" s="111"/>
    </row>
    <row r="45178">
      <c r="C45178" s="111"/>
    </row>
    <row r="45179">
      <c r="C45179" s="111"/>
    </row>
    <row r="45180">
      <c r="C45180" s="111"/>
    </row>
    <row r="45181">
      <c r="C45181" s="111"/>
    </row>
    <row r="45182">
      <c r="C45182" s="111"/>
    </row>
    <row r="45183">
      <c r="C45183" s="111"/>
    </row>
    <row r="45184">
      <c r="C45184" s="111"/>
    </row>
    <row r="45185">
      <c r="C45185" s="111"/>
    </row>
    <row r="45186">
      <c r="C45186" s="111"/>
    </row>
    <row r="45187">
      <c r="C45187" s="111"/>
    </row>
    <row r="45188">
      <c r="C45188" s="111"/>
    </row>
    <row r="45189">
      <c r="C45189" s="111"/>
    </row>
    <row r="45190">
      <c r="C45190" s="111"/>
    </row>
    <row r="45191">
      <c r="C45191" s="111"/>
    </row>
    <row r="45192">
      <c r="C45192" s="111"/>
    </row>
    <row r="45193">
      <c r="C45193" s="111"/>
    </row>
    <row r="45194">
      <c r="C45194" s="111"/>
    </row>
    <row r="45195">
      <c r="C45195" s="111"/>
    </row>
    <row r="45196">
      <c r="C45196" s="111"/>
    </row>
    <row r="45197">
      <c r="C45197" s="111"/>
    </row>
    <row r="45198">
      <c r="C45198" s="111"/>
    </row>
    <row r="45199">
      <c r="C45199" s="111"/>
    </row>
    <row r="45200">
      <c r="C45200" s="111"/>
    </row>
    <row r="45201">
      <c r="C45201" s="111"/>
    </row>
    <row r="45202">
      <c r="C45202" s="111"/>
    </row>
    <row r="45203">
      <c r="C45203" s="111"/>
    </row>
    <row r="45204">
      <c r="C45204" s="111"/>
    </row>
    <row r="45205">
      <c r="C45205" s="111"/>
    </row>
    <row r="45206">
      <c r="C45206" s="111"/>
    </row>
    <row r="45207">
      <c r="C45207" s="111"/>
    </row>
    <row r="45208">
      <c r="C45208" s="111"/>
    </row>
    <row r="45209">
      <c r="C45209" s="111"/>
    </row>
    <row r="45210">
      <c r="C45210" s="111"/>
    </row>
    <row r="45211">
      <c r="C45211" s="111"/>
    </row>
    <row r="45212">
      <c r="C45212" s="111"/>
    </row>
    <row r="45213">
      <c r="C45213" s="111"/>
    </row>
    <row r="45214">
      <c r="C45214" s="111"/>
    </row>
    <row r="45215">
      <c r="C45215" s="111"/>
    </row>
    <row r="45216">
      <c r="C45216" s="111"/>
    </row>
    <row r="45217">
      <c r="C45217" s="111"/>
    </row>
    <row r="45218">
      <c r="C45218" s="111"/>
    </row>
    <row r="45219">
      <c r="C45219" s="111"/>
    </row>
    <row r="45220">
      <c r="C45220" s="111"/>
    </row>
    <row r="45221">
      <c r="C45221" s="111"/>
    </row>
    <row r="45222">
      <c r="C45222" s="111"/>
    </row>
    <row r="45223">
      <c r="C45223" s="111"/>
    </row>
    <row r="45224">
      <c r="C45224" s="111"/>
    </row>
    <row r="45225">
      <c r="C45225" s="111"/>
    </row>
    <row r="45226">
      <c r="C45226" s="111"/>
    </row>
    <row r="45227">
      <c r="C45227" s="111"/>
    </row>
    <row r="45228">
      <c r="C45228" s="111"/>
    </row>
    <row r="45229">
      <c r="C45229" s="111"/>
    </row>
    <row r="45230">
      <c r="C45230" s="111"/>
    </row>
    <row r="45231">
      <c r="C45231" s="111"/>
    </row>
    <row r="45232">
      <c r="C45232" s="111"/>
    </row>
    <row r="45233">
      <c r="C45233" s="111"/>
    </row>
    <row r="45234">
      <c r="C45234" s="111"/>
    </row>
    <row r="45235">
      <c r="C45235" s="111"/>
    </row>
    <row r="45236">
      <c r="C45236" s="111"/>
    </row>
    <row r="45237">
      <c r="C45237" s="111"/>
    </row>
    <row r="45238">
      <c r="C45238" s="111"/>
    </row>
    <row r="45239">
      <c r="C45239" s="111"/>
    </row>
    <row r="45240">
      <c r="C45240" s="111"/>
    </row>
    <row r="45241">
      <c r="C45241" s="111"/>
    </row>
    <row r="45242">
      <c r="C45242" s="111"/>
    </row>
    <row r="45243">
      <c r="C45243" s="111"/>
    </row>
    <row r="45244">
      <c r="C45244" s="111"/>
    </row>
    <row r="45245">
      <c r="C45245" s="111"/>
    </row>
    <row r="45246">
      <c r="C45246" s="111"/>
    </row>
    <row r="45247">
      <c r="C45247" s="111"/>
    </row>
    <row r="45248">
      <c r="C45248" s="111"/>
    </row>
    <row r="45249">
      <c r="C45249" s="111"/>
    </row>
    <row r="45250">
      <c r="C45250" s="111"/>
    </row>
    <row r="45251">
      <c r="C45251" s="111"/>
    </row>
    <row r="45252">
      <c r="C45252" s="111"/>
    </row>
    <row r="45253">
      <c r="C45253" s="111"/>
    </row>
    <row r="45254">
      <c r="C45254" s="111"/>
    </row>
    <row r="45255">
      <c r="C45255" s="111"/>
    </row>
    <row r="45256">
      <c r="C45256" s="111"/>
    </row>
    <row r="45257">
      <c r="C45257" s="111"/>
    </row>
    <row r="45258">
      <c r="C45258" s="111"/>
    </row>
    <row r="45259">
      <c r="C45259" s="111"/>
    </row>
    <row r="45260">
      <c r="C45260" s="111"/>
    </row>
    <row r="45261">
      <c r="C45261" s="111"/>
    </row>
    <row r="45262">
      <c r="C45262" s="111"/>
    </row>
    <row r="45263">
      <c r="C45263" s="111"/>
    </row>
    <row r="45264">
      <c r="C45264" s="111"/>
    </row>
    <row r="45265">
      <c r="C45265" s="111"/>
    </row>
    <row r="45266">
      <c r="C45266" s="111"/>
    </row>
    <row r="45267">
      <c r="C45267" s="111"/>
    </row>
    <row r="45268">
      <c r="C45268" s="111"/>
    </row>
    <row r="45269">
      <c r="C45269" s="111"/>
    </row>
    <row r="45270">
      <c r="C45270" s="111"/>
    </row>
    <row r="45271">
      <c r="C45271" s="111"/>
    </row>
    <row r="45272">
      <c r="C45272" s="111"/>
    </row>
    <row r="45273">
      <c r="C45273" s="111"/>
    </row>
    <row r="45274">
      <c r="C45274" s="111"/>
    </row>
    <row r="45275">
      <c r="C45275" s="111"/>
    </row>
    <row r="45276">
      <c r="C45276" s="111"/>
    </row>
    <row r="45277">
      <c r="C45277" s="111"/>
    </row>
    <row r="45278">
      <c r="C45278" s="111"/>
    </row>
    <row r="45279">
      <c r="C45279" s="111"/>
    </row>
    <row r="45280">
      <c r="C45280" s="111"/>
    </row>
    <row r="45281">
      <c r="C45281" s="111"/>
    </row>
    <row r="45282">
      <c r="C45282" s="111"/>
    </row>
    <row r="45283">
      <c r="C45283" s="111"/>
    </row>
    <row r="45284">
      <c r="C45284" s="111"/>
    </row>
    <row r="45285">
      <c r="C45285" s="111"/>
    </row>
    <row r="45286">
      <c r="C45286" s="111"/>
    </row>
    <row r="45287">
      <c r="C45287" s="111"/>
    </row>
    <row r="45288">
      <c r="C45288" s="111"/>
    </row>
    <row r="45289">
      <c r="C45289" s="111"/>
    </row>
    <row r="45290">
      <c r="C45290" s="111"/>
    </row>
    <row r="45291">
      <c r="C45291" s="111"/>
    </row>
    <row r="45292">
      <c r="C45292" s="111"/>
    </row>
    <row r="45293">
      <c r="C45293" s="111"/>
    </row>
    <row r="45294">
      <c r="C45294" s="111"/>
    </row>
    <row r="45295">
      <c r="C45295" s="111"/>
    </row>
    <row r="45296">
      <c r="C45296" s="111"/>
    </row>
    <row r="45297">
      <c r="C45297" s="111"/>
    </row>
    <row r="45298">
      <c r="C45298" s="111"/>
    </row>
    <row r="45299">
      <c r="C45299" s="111"/>
    </row>
    <row r="45300">
      <c r="C45300" s="111"/>
    </row>
    <row r="45301">
      <c r="C45301" s="111"/>
    </row>
    <row r="45302">
      <c r="C45302" s="111"/>
    </row>
    <row r="45303">
      <c r="C45303" s="111"/>
    </row>
    <row r="45304">
      <c r="C45304" s="111"/>
    </row>
    <row r="45305">
      <c r="C45305" s="111"/>
    </row>
    <row r="45306">
      <c r="C45306" s="111"/>
    </row>
    <row r="45307">
      <c r="C45307" s="111"/>
    </row>
    <row r="45308">
      <c r="C45308" s="111"/>
    </row>
    <row r="45309">
      <c r="C45309" s="111"/>
    </row>
    <row r="45310">
      <c r="C45310" s="111"/>
    </row>
    <row r="45311">
      <c r="C45311" s="111"/>
    </row>
    <row r="45312">
      <c r="C45312" s="111"/>
    </row>
    <row r="45313">
      <c r="C45313" s="111"/>
    </row>
    <row r="45314">
      <c r="C45314" s="111"/>
    </row>
    <row r="45315">
      <c r="C45315" s="111"/>
    </row>
    <row r="45316">
      <c r="C45316" s="111"/>
    </row>
    <row r="45317">
      <c r="C45317" s="111"/>
    </row>
    <row r="45318">
      <c r="C45318" s="111"/>
    </row>
    <row r="45319">
      <c r="C45319" s="111"/>
    </row>
    <row r="45320">
      <c r="C45320" s="111"/>
    </row>
    <row r="45321">
      <c r="C45321" s="111"/>
    </row>
    <row r="45322">
      <c r="C45322" s="111"/>
    </row>
    <row r="45323">
      <c r="C45323" s="111"/>
    </row>
    <row r="45324">
      <c r="C45324" s="111"/>
    </row>
    <row r="45325">
      <c r="C45325" s="111"/>
    </row>
    <row r="45326">
      <c r="C45326" s="111"/>
    </row>
    <row r="45327">
      <c r="C45327" s="111"/>
    </row>
    <row r="45328">
      <c r="C45328" s="111"/>
    </row>
    <row r="45329">
      <c r="C45329" s="111"/>
    </row>
    <row r="45330">
      <c r="C45330" s="111"/>
    </row>
    <row r="45331">
      <c r="C45331" s="111"/>
    </row>
    <row r="45332">
      <c r="C45332" s="111"/>
    </row>
    <row r="45333">
      <c r="C45333" s="111"/>
    </row>
    <row r="45334">
      <c r="C45334" s="111"/>
    </row>
    <row r="45335">
      <c r="C45335" s="111"/>
    </row>
    <row r="45336">
      <c r="C45336" s="111"/>
    </row>
    <row r="45337">
      <c r="C45337" s="111"/>
    </row>
    <row r="45338">
      <c r="C45338" s="111"/>
    </row>
    <row r="45339">
      <c r="C45339" s="111"/>
    </row>
    <row r="45340">
      <c r="C45340" s="111"/>
    </row>
    <row r="45341">
      <c r="C45341" s="111"/>
    </row>
    <row r="45342">
      <c r="C45342" s="111"/>
    </row>
    <row r="45343">
      <c r="C45343" s="111"/>
    </row>
    <row r="45344">
      <c r="C45344" s="111"/>
    </row>
    <row r="45345">
      <c r="C45345" s="111"/>
    </row>
    <row r="45346">
      <c r="C45346" s="111"/>
    </row>
    <row r="45347">
      <c r="C45347" s="111"/>
    </row>
    <row r="45348">
      <c r="C45348" s="111"/>
    </row>
    <row r="45349">
      <c r="C45349" s="111"/>
    </row>
    <row r="45350">
      <c r="C45350" s="111"/>
    </row>
    <row r="45351">
      <c r="C45351" s="111"/>
    </row>
    <row r="45352">
      <c r="C45352" s="111"/>
    </row>
    <row r="45353">
      <c r="C45353" s="111"/>
    </row>
    <row r="45354">
      <c r="C45354" s="111"/>
    </row>
    <row r="45355">
      <c r="C45355" s="111"/>
    </row>
    <row r="45356">
      <c r="C45356" s="111"/>
    </row>
    <row r="45357">
      <c r="C45357" s="111"/>
    </row>
    <row r="45358">
      <c r="C45358" s="111"/>
    </row>
    <row r="45359">
      <c r="C45359" s="111"/>
    </row>
    <row r="45360">
      <c r="C45360" s="111"/>
    </row>
    <row r="45361">
      <c r="C45361" s="111"/>
    </row>
    <row r="45362">
      <c r="C45362" s="111"/>
    </row>
    <row r="45363">
      <c r="C45363" s="111"/>
    </row>
    <row r="45364">
      <c r="C45364" s="111"/>
    </row>
    <row r="45365">
      <c r="C45365" s="111"/>
    </row>
    <row r="45366">
      <c r="C45366" s="111"/>
    </row>
    <row r="45367">
      <c r="C45367" s="111"/>
    </row>
    <row r="45368">
      <c r="C45368" s="111"/>
    </row>
    <row r="45369">
      <c r="C45369" s="111"/>
    </row>
    <row r="45370">
      <c r="C45370" s="111"/>
    </row>
    <row r="45371">
      <c r="C45371" s="111"/>
    </row>
    <row r="45372">
      <c r="C45372" s="111"/>
    </row>
    <row r="45373">
      <c r="C45373" s="111"/>
    </row>
    <row r="45374">
      <c r="C45374" s="111"/>
    </row>
    <row r="45375">
      <c r="C45375" s="111"/>
    </row>
    <row r="45376">
      <c r="C45376" s="111"/>
    </row>
    <row r="45377">
      <c r="C45377" s="111"/>
    </row>
    <row r="45378">
      <c r="C45378" s="111"/>
    </row>
    <row r="45379">
      <c r="C45379" s="111"/>
    </row>
    <row r="45380">
      <c r="C45380" s="111"/>
    </row>
    <row r="45381">
      <c r="C45381" s="111"/>
    </row>
    <row r="45382">
      <c r="C45382" s="111"/>
    </row>
    <row r="45383">
      <c r="C45383" s="111"/>
    </row>
    <row r="45384">
      <c r="C45384" s="111"/>
    </row>
    <row r="45385">
      <c r="C45385" s="111"/>
    </row>
    <row r="45386">
      <c r="C45386" s="111"/>
    </row>
    <row r="45387">
      <c r="C45387" s="111"/>
    </row>
    <row r="45388">
      <c r="C45388" s="111"/>
    </row>
    <row r="45389">
      <c r="C45389" s="111"/>
    </row>
    <row r="45390">
      <c r="C45390" s="111"/>
    </row>
    <row r="45391">
      <c r="C45391" s="111"/>
    </row>
    <row r="45392">
      <c r="C45392" s="111"/>
    </row>
    <row r="45393">
      <c r="C45393" s="111"/>
    </row>
    <row r="45394">
      <c r="C45394" s="111"/>
    </row>
    <row r="45395">
      <c r="C45395" s="111"/>
    </row>
    <row r="45396">
      <c r="C45396" s="111"/>
    </row>
    <row r="45397">
      <c r="C45397" s="111"/>
    </row>
    <row r="45398">
      <c r="C45398" s="111"/>
    </row>
    <row r="45399">
      <c r="C45399" s="111"/>
    </row>
    <row r="45400">
      <c r="C45400" s="111"/>
    </row>
    <row r="45401">
      <c r="C45401" s="111"/>
    </row>
    <row r="45402">
      <c r="C45402" s="111"/>
    </row>
    <row r="45403">
      <c r="C45403" s="111"/>
    </row>
    <row r="45404">
      <c r="C45404" s="111"/>
    </row>
    <row r="45405">
      <c r="C45405" s="111"/>
    </row>
    <row r="45406">
      <c r="C45406" s="111"/>
    </row>
    <row r="45407">
      <c r="C45407" s="111"/>
    </row>
    <row r="45408">
      <c r="C45408" s="111"/>
    </row>
    <row r="45409">
      <c r="C45409" s="111"/>
    </row>
    <row r="45410">
      <c r="C45410" s="111"/>
    </row>
    <row r="45411">
      <c r="C45411" s="111"/>
    </row>
    <row r="45412">
      <c r="C45412" s="111"/>
    </row>
    <row r="45413">
      <c r="C45413" s="111"/>
    </row>
    <row r="45414">
      <c r="C45414" s="111"/>
    </row>
    <row r="45415">
      <c r="C45415" s="111"/>
    </row>
    <row r="45416">
      <c r="C45416" s="111"/>
    </row>
    <row r="45417">
      <c r="C45417" s="111"/>
    </row>
    <row r="45418">
      <c r="C45418" s="111"/>
    </row>
    <row r="45419">
      <c r="C45419" s="111"/>
    </row>
    <row r="45420">
      <c r="C45420" s="111"/>
    </row>
    <row r="45421">
      <c r="C45421" s="111"/>
    </row>
    <row r="45422">
      <c r="C45422" s="111"/>
    </row>
    <row r="45423">
      <c r="C45423" s="111"/>
    </row>
    <row r="45424">
      <c r="C45424" s="111"/>
    </row>
    <row r="45425">
      <c r="C45425" s="111"/>
    </row>
    <row r="45426">
      <c r="C45426" s="111"/>
    </row>
    <row r="45427">
      <c r="C45427" s="111"/>
    </row>
    <row r="45428">
      <c r="C45428" s="111"/>
    </row>
    <row r="45429">
      <c r="C45429" s="111"/>
    </row>
    <row r="45430">
      <c r="C45430" s="111"/>
    </row>
    <row r="45431">
      <c r="C45431" s="111"/>
    </row>
    <row r="45432">
      <c r="C45432" s="111"/>
    </row>
    <row r="45433">
      <c r="C45433" s="111"/>
    </row>
    <row r="45434">
      <c r="C45434" s="111"/>
    </row>
    <row r="45435">
      <c r="C45435" s="111"/>
    </row>
    <row r="45436">
      <c r="C45436" s="111"/>
    </row>
    <row r="45437">
      <c r="C45437" s="111"/>
    </row>
    <row r="45438">
      <c r="C45438" s="111"/>
    </row>
    <row r="45439">
      <c r="C45439" s="111"/>
    </row>
    <row r="45440">
      <c r="C45440" s="111"/>
    </row>
    <row r="45441">
      <c r="C45441" s="111"/>
    </row>
    <row r="45442">
      <c r="C45442" s="111"/>
    </row>
    <row r="45443">
      <c r="C45443" s="111"/>
    </row>
    <row r="45444">
      <c r="C45444" s="111"/>
    </row>
    <row r="45445">
      <c r="C45445" s="111"/>
    </row>
    <row r="45446">
      <c r="C45446" s="111"/>
    </row>
    <row r="45447">
      <c r="C45447" s="111"/>
    </row>
    <row r="45448">
      <c r="C45448" s="111"/>
    </row>
    <row r="45449">
      <c r="C45449" s="111"/>
    </row>
    <row r="45450">
      <c r="C45450" s="111"/>
    </row>
    <row r="45451">
      <c r="C45451" s="111"/>
    </row>
    <row r="45452">
      <c r="C45452" s="111"/>
    </row>
    <row r="45453">
      <c r="C45453" s="111"/>
    </row>
    <row r="45454">
      <c r="C45454" s="111"/>
    </row>
    <row r="45455">
      <c r="C45455" s="111"/>
    </row>
    <row r="45456">
      <c r="C45456" s="111"/>
    </row>
    <row r="45457">
      <c r="C45457" s="111"/>
    </row>
    <row r="45458">
      <c r="C45458" s="111"/>
    </row>
    <row r="45459">
      <c r="C45459" s="111"/>
    </row>
    <row r="45460">
      <c r="C45460" s="111"/>
    </row>
    <row r="45461">
      <c r="C45461" s="111"/>
    </row>
    <row r="45462">
      <c r="C45462" s="111"/>
    </row>
    <row r="45463">
      <c r="C45463" s="111"/>
    </row>
    <row r="45464">
      <c r="C45464" s="111"/>
    </row>
    <row r="45465">
      <c r="C45465" s="111"/>
    </row>
    <row r="45466">
      <c r="C45466" s="111"/>
    </row>
    <row r="45467">
      <c r="C45467" s="111"/>
    </row>
    <row r="45468">
      <c r="C45468" s="111"/>
    </row>
    <row r="45469">
      <c r="C45469" s="111"/>
    </row>
    <row r="45470">
      <c r="C45470" s="111"/>
    </row>
    <row r="45471">
      <c r="C45471" s="111"/>
    </row>
    <row r="45472">
      <c r="C45472" s="111"/>
    </row>
    <row r="45473">
      <c r="C45473" s="111"/>
    </row>
    <row r="45474">
      <c r="C45474" s="111"/>
    </row>
    <row r="45475">
      <c r="C45475" s="111"/>
    </row>
    <row r="45476">
      <c r="C45476" s="111"/>
    </row>
    <row r="45477">
      <c r="C45477" s="111"/>
    </row>
    <row r="45478">
      <c r="C45478" s="111"/>
    </row>
    <row r="45479">
      <c r="C45479" s="111"/>
    </row>
    <row r="45480">
      <c r="C45480" s="111"/>
    </row>
    <row r="45481">
      <c r="C45481" s="111"/>
    </row>
    <row r="45482">
      <c r="C45482" s="111"/>
    </row>
    <row r="45483">
      <c r="C45483" s="111"/>
    </row>
    <row r="45484">
      <c r="C45484" s="111"/>
    </row>
    <row r="45485">
      <c r="C45485" s="111"/>
    </row>
    <row r="45486">
      <c r="C45486" s="111"/>
    </row>
    <row r="45487">
      <c r="C45487" s="111"/>
    </row>
    <row r="45488">
      <c r="C45488" s="111"/>
    </row>
    <row r="45489">
      <c r="C45489" s="111"/>
    </row>
    <row r="45490">
      <c r="C45490" s="111"/>
    </row>
    <row r="45491">
      <c r="C45491" s="111"/>
    </row>
    <row r="45492">
      <c r="C45492" s="111"/>
    </row>
    <row r="45493">
      <c r="C45493" s="111"/>
    </row>
    <row r="45494">
      <c r="C45494" s="111"/>
    </row>
    <row r="45495">
      <c r="C45495" s="111"/>
    </row>
    <row r="45496">
      <c r="C45496" s="111"/>
    </row>
    <row r="45497">
      <c r="C45497" s="111"/>
    </row>
    <row r="45498">
      <c r="C45498" s="111"/>
    </row>
    <row r="45499">
      <c r="C45499" s="111"/>
    </row>
    <row r="45500">
      <c r="C45500" s="111"/>
    </row>
    <row r="45501">
      <c r="C45501" s="111"/>
    </row>
    <row r="45502">
      <c r="C45502" s="111"/>
    </row>
    <row r="45503">
      <c r="C45503" s="111"/>
    </row>
    <row r="45504">
      <c r="C45504" s="111"/>
    </row>
    <row r="45505">
      <c r="C45505" s="111"/>
    </row>
    <row r="45506">
      <c r="C45506" s="111"/>
    </row>
    <row r="45507">
      <c r="C45507" s="111"/>
    </row>
    <row r="45508">
      <c r="C45508" s="111"/>
    </row>
    <row r="45509">
      <c r="C45509" s="111"/>
    </row>
    <row r="45510">
      <c r="C45510" s="111"/>
    </row>
    <row r="45511">
      <c r="C45511" s="111"/>
    </row>
    <row r="45512">
      <c r="C45512" s="111"/>
    </row>
    <row r="45513">
      <c r="C45513" s="111"/>
    </row>
    <row r="45514">
      <c r="C45514" s="111"/>
    </row>
    <row r="45515">
      <c r="C45515" s="111"/>
    </row>
    <row r="45516">
      <c r="C45516" s="111"/>
    </row>
    <row r="45517">
      <c r="C45517" s="111"/>
    </row>
    <row r="45518">
      <c r="C45518" s="111"/>
    </row>
    <row r="45519">
      <c r="C45519" s="111"/>
    </row>
    <row r="45520">
      <c r="C45520" s="111"/>
    </row>
    <row r="45521">
      <c r="C45521" s="111"/>
    </row>
    <row r="45522">
      <c r="C45522" s="111"/>
    </row>
    <row r="45523">
      <c r="C45523" s="111"/>
    </row>
    <row r="45524">
      <c r="C45524" s="111"/>
    </row>
    <row r="45525">
      <c r="C45525" s="111"/>
    </row>
    <row r="45526">
      <c r="C45526" s="111"/>
    </row>
    <row r="45527">
      <c r="C45527" s="111"/>
    </row>
    <row r="45528">
      <c r="C45528" s="111"/>
    </row>
    <row r="45529">
      <c r="C45529" s="111"/>
    </row>
    <row r="45530">
      <c r="C45530" s="111"/>
    </row>
    <row r="45531">
      <c r="C45531" s="111"/>
    </row>
    <row r="45532">
      <c r="C45532" s="111"/>
    </row>
    <row r="45533">
      <c r="C45533" s="111"/>
    </row>
    <row r="45534">
      <c r="C45534" s="111"/>
    </row>
    <row r="45535">
      <c r="C45535" s="111"/>
    </row>
    <row r="45536">
      <c r="C45536" s="111"/>
    </row>
    <row r="45537">
      <c r="C45537" s="111"/>
    </row>
    <row r="45538">
      <c r="C45538" s="111"/>
    </row>
    <row r="45539">
      <c r="C45539" s="111"/>
    </row>
    <row r="45540">
      <c r="C45540" s="111"/>
    </row>
    <row r="45541">
      <c r="C45541" s="111"/>
    </row>
    <row r="45542">
      <c r="C45542" s="111"/>
    </row>
    <row r="45543">
      <c r="C45543" s="111"/>
    </row>
    <row r="45544">
      <c r="C45544" s="111"/>
    </row>
    <row r="45545">
      <c r="C45545" s="111"/>
    </row>
    <row r="45546">
      <c r="C45546" s="111"/>
    </row>
    <row r="45547">
      <c r="C45547" s="111"/>
    </row>
    <row r="45548">
      <c r="C45548" s="111"/>
    </row>
    <row r="45549">
      <c r="C45549" s="111"/>
    </row>
    <row r="45550">
      <c r="C45550" s="111"/>
    </row>
    <row r="45551">
      <c r="C45551" s="111"/>
    </row>
    <row r="45552">
      <c r="C45552" s="111"/>
    </row>
    <row r="45553">
      <c r="C45553" s="111"/>
    </row>
    <row r="45554">
      <c r="C45554" s="111"/>
    </row>
    <row r="45555">
      <c r="C45555" s="111"/>
    </row>
    <row r="45556">
      <c r="C45556" s="111"/>
    </row>
    <row r="45557">
      <c r="C45557" s="111"/>
    </row>
    <row r="45558">
      <c r="C45558" s="111"/>
    </row>
    <row r="45559">
      <c r="C45559" s="111"/>
    </row>
    <row r="45560">
      <c r="C45560" s="111"/>
    </row>
    <row r="45561">
      <c r="C45561" s="111"/>
    </row>
    <row r="45562">
      <c r="C45562" s="111"/>
    </row>
    <row r="45563">
      <c r="C45563" s="111"/>
    </row>
    <row r="45564">
      <c r="C45564" s="111"/>
    </row>
    <row r="45565">
      <c r="C45565" s="111"/>
    </row>
    <row r="45566">
      <c r="C45566" s="111"/>
    </row>
    <row r="45567">
      <c r="C45567" s="111"/>
    </row>
    <row r="45568">
      <c r="C45568" s="111"/>
    </row>
    <row r="45569">
      <c r="C45569" s="111"/>
    </row>
    <row r="45570">
      <c r="C45570" s="111"/>
    </row>
    <row r="45571">
      <c r="C45571" s="111"/>
    </row>
    <row r="45572">
      <c r="C45572" s="111"/>
    </row>
    <row r="45573">
      <c r="C45573" s="111"/>
    </row>
    <row r="45574">
      <c r="C45574" s="111"/>
    </row>
    <row r="45575">
      <c r="C45575" s="111"/>
    </row>
    <row r="45576">
      <c r="C45576" s="111"/>
    </row>
    <row r="45577">
      <c r="C45577" s="111"/>
    </row>
    <row r="45578">
      <c r="C45578" s="111"/>
    </row>
    <row r="45579">
      <c r="C45579" s="111"/>
    </row>
    <row r="45580">
      <c r="C45580" s="111"/>
    </row>
    <row r="45581">
      <c r="C45581" s="111"/>
    </row>
    <row r="45582">
      <c r="C45582" s="111"/>
    </row>
    <row r="45583">
      <c r="C45583" s="111"/>
    </row>
    <row r="45584">
      <c r="C45584" s="111"/>
    </row>
    <row r="45585">
      <c r="C45585" s="111"/>
    </row>
    <row r="45586">
      <c r="C45586" s="111"/>
    </row>
    <row r="45587">
      <c r="C45587" s="111"/>
    </row>
    <row r="45588">
      <c r="C45588" s="111"/>
    </row>
    <row r="45589">
      <c r="C45589" s="111"/>
    </row>
    <row r="45590">
      <c r="C45590" s="111"/>
    </row>
    <row r="45591">
      <c r="C45591" s="111"/>
    </row>
    <row r="45592">
      <c r="C45592" s="111"/>
    </row>
    <row r="45593">
      <c r="C45593" s="111"/>
    </row>
    <row r="45594">
      <c r="C45594" s="111"/>
    </row>
    <row r="45595">
      <c r="C45595" s="111"/>
    </row>
    <row r="45596">
      <c r="C45596" s="111"/>
    </row>
    <row r="45597">
      <c r="C45597" s="111"/>
    </row>
    <row r="45598">
      <c r="C45598" s="111"/>
    </row>
    <row r="45599">
      <c r="C45599" s="111"/>
    </row>
    <row r="45600">
      <c r="C45600" s="111"/>
    </row>
    <row r="45601">
      <c r="C45601" s="111"/>
    </row>
    <row r="45602">
      <c r="C45602" s="111"/>
    </row>
    <row r="45603">
      <c r="C45603" s="111"/>
    </row>
    <row r="45604">
      <c r="C45604" s="111"/>
    </row>
    <row r="45605">
      <c r="C45605" s="111"/>
    </row>
    <row r="45606">
      <c r="C45606" s="111"/>
    </row>
    <row r="45607">
      <c r="C45607" s="111"/>
    </row>
    <row r="45608">
      <c r="C45608" s="111"/>
    </row>
    <row r="45609">
      <c r="C45609" s="111"/>
    </row>
    <row r="45610">
      <c r="C45610" s="111"/>
    </row>
    <row r="45611">
      <c r="C45611" s="111"/>
    </row>
    <row r="45612">
      <c r="C45612" s="111"/>
    </row>
    <row r="45613">
      <c r="C45613" s="111"/>
    </row>
    <row r="45614">
      <c r="C45614" s="111"/>
    </row>
    <row r="45615">
      <c r="C45615" s="111"/>
    </row>
    <row r="45616">
      <c r="C45616" s="111"/>
    </row>
    <row r="45617">
      <c r="C45617" s="111"/>
    </row>
    <row r="45618">
      <c r="C45618" s="111"/>
    </row>
    <row r="45619">
      <c r="C45619" s="111"/>
    </row>
    <row r="45620">
      <c r="C45620" s="111"/>
    </row>
    <row r="45621">
      <c r="C45621" s="111"/>
    </row>
    <row r="45622">
      <c r="C45622" s="111"/>
    </row>
    <row r="45623">
      <c r="C45623" s="111"/>
    </row>
    <row r="45624">
      <c r="C45624" s="111"/>
    </row>
    <row r="45625">
      <c r="C45625" s="111"/>
    </row>
    <row r="45626">
      <c r="C45626" s="111"/>
    </row>
    <row r="45627">
      <c r="C45627" s="111"/>
    </row>
    <row r="45628">
      <c r="C45628" s="111"/>
    </row>
    <row r="45629">
      <c r="C45629" s="111"/>
    </row>
    <row r="45630">
      <c r="C45630" s="111"/>
    </row>
    <row r="45631">
      <c r="C45631" s="111"/>
    </row>
    <row r="45632">
      <c r="C45632" s="111"/>
    </row>
    <row r="45633">
      <c r="C45633" s="111"/>
    </row>
    <row r="45634">
      <c r="C45634" s="111"/>
    </row>
    <row r="45635">
      <c r="C45635" s="111"/>
    </row>
    <row r="45636">
      <c r="C45636" s="111"/>
    </row>
    <row r="45637">
      <c r="C45637" s="111"/>
    </row>
    <row r="45638">
      <c r="C45638" s="111"/>
    </row>
    <row r="45639">
      <c r="C45639" s="111"/>
    </row>
    <row r="45640">
      <c r="C45640" s="111"/>
    </row>
    <row r="45641">
      <c r="C45641" s="111"/>
    </row>
    <row r="45642">
      <c r="C45642" s="111"/>
    </row>
    <row r="45643">
      <c r="C45643" s="111"/>
    </row>
    <row r="45644">
      <c r="C45644" s="111"/>
    </row>
    <row r="45645">
      <c r="C45645" s="111"/>
    </row>
    <row r="45646">
      <c r="C45646" s="111"/>
    </row>
    <row r="45647">
      <c r="C45647" s="111"/>
    </row>
    <row r="45648">
      <c r="C45648" s="111"/>
    </row>
    <row r="45649">
      <c r="C45649" s="111"/>
    </row>
    <row r="45650">
      <c r="C45650" s="111"/>
    </row>
    <row r="45651">
      <c r="C45651" s="111"/>
    </row>
    <row r="45652">
      <c r="C45652" s="111"/>
    </row>
    <row r="45653">
      <c r="C45653" s="111"/>
    </row>
    <row r="45654">
      <c r="C45654" s="111"/>
    </row>
    <row r="45655">
      <c r="C45655" s="111"/>
    </row>
    <row r="45656">
      <c r="C45656" s="111"/>
    </row>
    <row r="45657">
      <c r="C45657" s="111"/>
    </row>
    <row r="45658">
      <c r="C45658" s="111"/>
    </row>
    <row r="45659">
      <c r="C45659" s="111"/>
    </row>
    <row r="45660">
      <c r="C45660" s="111"/>
    </row>
    <row r="45661">
      <c r="C45661" s="111"/>
    </row>
    <row r="45662">
      <c r="C45662" s="111"/>
    </row>
    <row r="45663">
      <c r="C45663" s="111"/>
    </row>
    <row r="45664">
      <c r="C45664" s="111"/>
    </row>
    <row r="45665">
      <c r="C45665" s="111"/>
    </row>
    <row r="45666">
      <c r="C45666" s="111"/>
    </row>
    <row r="45667">
      <c r="C45667" s="111"/>
    </row>
    <row r="45668">
      <c r="C45668" s="111"/>
    </row>
    <row r="45669">
      <c r="C45669" s="111"/>
    </row>
    <row r="45670">
      <c r="C45670" s="111"/>
    </row>
    <row r="45671">
      <c r="C45671" s="111"/>
    </row>
    <row r="45672">
      <c r="C45672" s="111"/>
    </row>
    <row r="45673">
      <c r="C45673" s="111"/>
    </row>
    <row r="45674">
      <c r="C45674" s="111"/>
    </row>
    <row r="45675">
      <c r="C45675" s="111"/>
    </row>
    <row r="45676">
      <c r="C45676" s="111"/>
    </row>
    <row r="45677">
      <c r="C45677" s="111"/>
    </row>
    <row r="45678">
      <c r="C45678" s="111"/>
    </row>
    <row r="45679">
      <c r="C45679" s="111"/>
    </row>
    <row r="45680">
      <c r="C45680" s="111"/>
    </row>
    <row r="45681">
      <c r="C45681" s="111"/>
    </row>
    <row r="45682">
      <c r="C45682" s="111"/>
    </row>
    <row r="45683">
      <c r="C45683" s="111"/>
    </row>
    <row r="45684">
      <c r="C45684" s="111"/>
    </row>
    <row r="45685">
      <c r="C45685" s="111"/>
    </row>
    <row r="45686">
      <c r="C45686" s="111"/>
    </row>
    <row r="45687">
      <c r="C45687" s="111"/>
    </row>
    <row r="45688">
      <c r="C45688" s="111"/>
    </row>
    <row r="45689">
      <c r="C45689" s="111"/>
    </row>
    <row r="45690">
      <c r="C45690" s="111"/>
    </row>
    <row r="45691">
      <c r="C45691" s="111"/>
    </row>
    <row r="45692">
      <c r="C45692" s="111"/>
    </row>
    <row r="45693">
      <c r="C45693" s="111"/>
    </row>
    <row r="45694">
      <c r="C45694" s="111"/>
    </row>
    <row r="45695">
      <c r="C45695" s="111"/>
    </row>
    <row r="45696">
      <c r="C45696" s="111"/>
    </row>
    <row r="45697">
      <c r="C45697" s="111"/>
    </row>
    <row r="45698">
      <c r="C45698" s="111"/>
    </row>
    <row r="45699">
      <c r="C45699" s="111"/>
    </row>
    <row r="45700">
      <c r="C45700" s="111"/>
    </row>
    <row r="45701">
      <c r="C45701" s="111"/>
    </row>
    <row r="45702">
      <c r="C45702" s="111"/>
    </row>
    <row r="45703">
      <c r="C45703" s="111"/>
    </row>
    <row r="45704">
      <c r="C45704" s="111"/>
    </row>
    <row r="45705">
      <c r="C45705" s="111"/>
    </row>
    <row r="45706">
      <c r="C45706" s="111"/>
    </row>
    <row r="45707">
      <c r="C45707" s="111"/>
    </row>
    <row r="45708">
      <c r="C45708" s="111"/>
    </row>
    <row r="45709">
      <c r="C45709" s="111"/>
    </row>
    <row r="45710">
      <c r="C45710" s="111"/>
    </row>
    <row r="45711">
      <c r="C45711" s="111"/>
    </row>
    <row r="45712">
      <c r="C45712" s="111"/>
    </row>
    <row r="45713">
      <c r="C45713" s="111"/>
    </row>
    <row r="45714">
      <c r="C45714" s="111"/>
    </row>
    <row r="45715">
      <c r="C45715" s="111"/>
    </row>
    <row r="45716">
      <c r="C45716" s="111"/>
    </row>
    <row r="45717">
      <c r="C45717" s="111"/>
    </row>
    <row r="45718">
      <c r="C45718" s="111"/>
    </row>
    <row r="45719">
      <c r="C45719" s="111"/>
    </row>
    <row r="45720">
      <c r="C45720" s="111"/>
    </row>
    <row r="45721">
      <c r="C45721" s="111"/>
    </row>
    <row r="45722">
      <c r="C45722" s="111"/>
    </row>
    <row r="45723">
      <c r="C45723" s="111"/>
    </row>
    <row r="45724">
      <c r="C45724" s="111"/>
    </row>
    <row r="45725">
      <c r="C45725" s="111"/>
    </row>
    <row r="45726">
      <c r="C45726" s="111"/>
    </row>
    <row r="45727">
      <c r="C45727" s="111"/>
    </row>
    <row r="45728">
      <c r="C45728" s="111"/>
    </row>
    <row r="45729">
      <c r="C45729" s="111"/>
    </row>
    <row r="45730">
      <c r="C45730" s="111"/>
    </row>
    <row r="45731">
      <c r="C45731" s="111"/>
    </row>
    <row r="45732">
      <c r="C45732" s="111"/>
    </row>
    <row r="45733">
      <c r="C45733" s="111"/>
    </row>
    <row r="45734">
      <c r="C45734" s="111"/>
    </row>
    <row r="45735">
      <c r="C45735" s="111"/>
    </row>
    <row r="45736">
      <c r="C45736" s="111"/>
    </row>
    <row r="45737">
      <c r="C45737" s="111"/>
    </row>
    <row r="45738">
      <c r="C45738" s="111"/>
    </row>
    <row r="45739">
      <c r="C45739" s="111"/>
    </row>
    <row r="45740">
      <c r="C45740" s="111"/>
    </row>
    <row r="45741">
      <c r="C45741" s="111"/>
    </row>
    <row r="45742">
      <c r="C45742" s="111"/>
    </row>
    <row r="45743">
      <c r="C45743" s="111"/>
    </row>
    <row r="45744">
      <c r="C45744" s="111"/>
    </row>
    <row r="45745">
      <c r="C45745" s="111"/>
    </row>
    <row r="45746">
      <c r="C45746" s="111"/>
    </row>
    <row r="45747">
      <c r="C45747" s="111"/>
    </row>
    <row r="45748">
      <c r="C45748" s="111"/>
    </row>
    <row r="45749">
      <c r="C45749" s="111"/>
    </row>
    <row r="45750">
      <c r="C45750" s="111"/>
    </row>
    <row r="45751">
      <c r="C45751" s="111"/>
    </row>
    <row r="45752">
      <c r="C45752" s="111"/>
    </row>
    <row r="45753">
      <c r="C45753" s="111"/>
    </row>
    <row r="45754">
      <c r="C45754" s="111"/>
    </row>
    <row r="45755">
      <c r="C45755" s="111"/>
    </row>
    <row r="45756">
      <c r="C45756" s="111"/>
    </row>
    <row r="45757">
      <c r="C45757" s="111"/>
    </row>
    <row r="45758">
      <c r="C45758" s="111"/>
    </row>
    <row r="45759">
      <c r="C45759" s="111"/>
    </row>
    <row r="45760">
      <c r="C45760" s="111"/>
    </row>
    <row r="45761">
      <c r="C45761" s="111"/>
    </row>
    <row r="45762">
      <c r="C45762" s="111"/>
    </row>
    <row r="45763">
      <c r="C45763" s="111"/>
    </row>
    <row r="45764">
      <c r="C45764" s="111"/>
    </row>
    <row r="45765">
      <c r="C45765" s="111"/>
    </row>
    <row r="45766">
      <c r="C45766" s="111"/>
    </row>
    <row r="45767">
      <c r="C45767" s="111"/>
    </row>
    <row r="45768">
      <c r="C45768" s="111"/>
    </row>
    <row r="45769">
      <c r="C45769" s="111"/>
    </row>
    <row r="45770">
      <c r="C45770" s="111"/>
    </row>
    <row r="45771">
      <c r="C45771" s="111"/>
    </row>
    <row r="45772">
      <c r="C45772" s="111"/>
    </row>
    <row r="45773">
      <c r="C45773" s="111"/>
    </row>
    <row r="45774">
      <c r="C45774" s="111"/>
    </row>
    <row r="45775">
      <c r="C45775" s="111"/>
    </row>
    <row r="45776">
      <c r="C45776" s="111"/>
    </row>
    <row r="45777">
      <c r="C45777" s="111"/>
    </row>
    <row r="45778">
      <c r="C45778" s="111"/>
    </row>
    <row r="45779">
      <c r="C45779" s="111"/>
    </row>
    <row r="45780">
      <c r="C45780" s="111"/>
    </row>
    <row r="45781">
      <c r="C45781" s="111"/>
    </row>
    <row r="45782">
      <c r="C45782" s="111"/>
    </row>
    <row r="45783">
      <c r="C45783" s="111"/>
    </row>
    <row r="45784">
      <c r="C45784" s="111"/>
    </row>
    <row r="45785">
      <c r="C45785" s="111"/>
    </row>
    <row r="45786">
      <c r="C45786" s="111"/>
    </row>
    <row r="45787">
      <c r="C45787" s="111"/>
    </row>
    <row r="45788">
      <c r="C45788" s="111"/>
    </row>
    <row r="45789">
      <c r="C45789" s="111"/>
    </row>
    <row r="45790">
      <c r="C45790" s="111"/>
    </row>
    <row r="45791">
      <c r="C45791" s="111"/>
    </row>
    <row r="45792">
      <c r="C45792" s="111"/>
    </row>
    <row r="45793">
      <c r="C45793" s="111"/>
    </row>
    <row r="45794">
      <c r="C45794" s="111"/>
    </row>
    <row r="45795">
      <c r="C45795" s="111"/>
    </row>
    <row r="45796">
      <c r="C45796" s="111"/>
    </row>
    <row r="45797">
      <c r="C45797" s="111"/>
    </row>
    <row r="45798">
      <c r="C45798" s="111"/>
    </row>
    <row r="45799">
      <c r="C45799" s="111"/>
    </row>
    <row r="45800">
      <c r="C45800" s="111"/>
    </row>
    <row r="45801">
      <c r="C45801" s="111"/>
    </row>
    <row r="45802">
      <c r="C45802" s="111"/>
    </row>
    <row r="45803">
      <c r="C45803" s="111"/>
    </row>
    <row r="45804">
      <c r="C45804" s="111"/>
    </row>
    <row r="45805">
      <c r="C45805" s="111"/>
    </row>
    <row r="45806">
      <c r="C45806" s="111"/>
    </row>
    <row r="45807">
      <c r="C45807" s="111"/>
    </row>
    <row r="45808">
      <c r="C45808" s="111"/>
    </row>
    <row r="45809">
      <c r="C45809" s="111"/>
    </row>
    <row r="45810">
      <c r="C45810" s="111"/>
    </row>
    <row r="45811">
      <c r="C45811" s="111"/>
    </row>
    <row r="45812">
      <c r="C45812" s="111"/>
    </row>
    <row r="45813">
      <c r="C45813" s="111"/>
    </row>
    <row r="45814">
      <c r="C45814" s="111"/>
    </row>
    <row r="45815">
      <c r="C45815" s="111"/>
    </row>
    <row r="45816">
      <c r="C45816" s="111"/>
    </row>
    <row r="45817">
      <c r="C45817" s="111"/>
    </row>
    <row r="45818">
      <c r="C45818" s="111"/>
    </row>
    <row r="45819">
      <c r="C45819" s="111"/>
    </row>
    <row r="45820">
      <c r="C45820" s="111"/>
    </row>
    <row r="45821">
      <c r="C45821" s="111"/>
    </row>
    <row r="45822">
      <c r="C45822" s="111"/>
    </row>
    <row r="45823">
      <c r="C45823" s="111"/>
    </row>
    <row r="45824">
      <c r="C45824" s="111"/>
    </row>
    <row r="45825">
      <c r="C45825" s="111"/>
    </row>
    <row r="45826">
      <c r="C45826" s="111"/>
    </row>
    <row r="45827">
      <c r="C45827" s="111"/>
    </row>
    <row r="45828">
      <c r="C45828" s="111"/>
    </row>
    <row r="45829">
      <c r="C45829" s="111"/>
    </row>
    <row r="45830">
      <c r="C45830" s="111"/>
    </row>
    <row r="45831">
      <c r="C45831" s="111"/>
    </row>
    <row r="45832">
      <c r="C45832" s="111"/>
    </row>
    <row r="45833">
      <c r="C45833" s="111"/>
    </row>
    <row r="45834">
      <c r="C45834" s="111"/>
    </row>
    <row r="45835">
      <c r="C45835" s="111"/>
    </row>
    <row r="45836">
      <c r="C45836" s="111"/>
    </row>
    <row r="45837">
      <c r="C45837" s="111"/>
    </row>
    <row r="45838">
      <c r="C45838" s="111"/>
    </row>
    <row r="45839">
      <c r="C45839" s="111"/>
    </row>
    <row r="45840">
      <c r="C45840" s="111"/>
    </row>
    <row r="45841">
      <c r="C45841" s="111"/>
    </row>
    <row r="45842">
      <c r="C45842" s="111"/>
    </row>
    <row r="45843">
      <c r="C45843" s="111"/>
    </row>
    <row r="45844">
      <c r="C45844" s="111"/>
    </row>
    <row r="45845">
      <c r="C45845" s="111"/>
    </row>
    <row r="45846">
      <c r="C45846" s="111"/>
    </row>
    <row r="45847">
      <c r="C45847" s="111"/>
    </row>
    <row r="45848">
      <c r="C45848" s="111"/>
    </row>
    <row r="45849">
      <c r="C45849" s="111"/>
    </row>
    <row r="45850">
      <c r="C45850" s="111"/>
    </row>
    <row r="45851">
      <c r="C45851" s="111"/>
    </row>
    <row r="45852">
      <c r="C45852" s="111"/>
    </row>
    <row r="45853">
      <c r="C45853" s="111"/>
    </row>
    <row r="45854">
      <c r="C45854" s="111"/>
    </row>
    <row r="45855">
      <c r="C45855" s="111"/>
    </row>
    <row r="45856">
      <c r="C45856" s="111"/>
    </row>
    <row r="45857">
      <c r="C45857" s="111"/>
    </row>
    <row r="45858">
      <c r="C45858" s="111"/>
    </row>
    <row r="45859">
      <c r="C45859" s="111"/>
    </row>
    <row r="45860">
      <c r="C45860" s="111"/>
    </row>
    <row r="45861">
      <c r="C45861" s="111"/>
    </row>
    <row r="45862">
      <c r="C45862" s="111"/>
    </row>
    <row r="45863">
      <c r="C45863" s="111"/>
    </row>
    <row r="45864">
      <c r="C45864" s="111"/>
    </row>
    <row r="45865">
      <c r="C45865" s="111"/>
    </row>
    <row r="45866">
      <c r="C45866" s="111"/>
    </row>
    <row r="45867">
      <c r="C45867" s="111"/>
    </row>
    <row r="45868">
      <c r="C45868" s="111"/>
    </row>
    <row r="45869">
      <c r="C45869" s="111"/>
    </row>
    <row r="45870">
      <c r="C45870" s="111"/>
    </row>
    <row r="45871">
      <c r="C45871" s="111"/>
    </row>
    <row r="45872">
      <c r="C45872" s="111"/>
    </row>
    <row r="45873">
      <c r="C45873" s="111"/>
    </row>
    <row r="45874">
      <c r="C45874" s="111"/>
    </row>
    <row r="45875">
      <c r="C45875" s="111"/>
    </row>
    <row r="45876">
      <c r="C45876" s="111"/>
    </row>
    <row r="45877">
      <c r="C45877" s="111"/>
    </row>
    <row r="45878">
      <c r="C45878" s="111"/>
    </row>
    <row r="45879">
      <c r="C45879" s="111"/>
    </row>
    <row r="45880">
      <c r="C45880" s="111"/>
    </row>
    <row r="45881">
      <c r="C45881" s="111"/>
    </row>
    <row r="45882">
      <c r="C45882" s="111"/>
    </row>
    <row r="45883">
      <c r="C45883" s="111"/>
    </row>
    <row r="45884">
      <c r="C45884" s="111"/>
    </row>
    <row r="45885">
      <c r="C45885" s="111"/>
    </row>
    <row r="45886">
      <c r="C45886" s="111"/>
    </row>
    <row r="45887">
      <c r="C45887" s="111"/>
    </row>
    <row r="45888">
      <c r="C45888" s="111"/>
    </row>
    <row r="45889">
      <c r="C45889" s="111"/>
    </row>
    <row r="45890">
      <c r="C45890" s="111"/>
    </row>
    <row r="45891">
      <c r="C45891" s="111"/>
    </row>
    <row r="45892">
      <c r="C45892" s="111"/>
    </row>
    <row r="45893">
      <c r="C45893" s="111"/>
    </row>
    <row r="45894">
      <c r="C45894" s="111"/>
    </row>
    <row r="45895">
      <c r="C45895" s="111"/>
    </row>
    <row r="45896">
      <c r="C45896" s="111"/>
    </row>
    <row r="45897">
      <c r="C45897" s="111"/>
    </row>
    <row r="45898">
      <c r="C45898" s="111"/>
    </row>
    <row r="45899">
      <c r="C45899" s="111"/>
    </row>
    <row r="45900">
      <c r="C45900" s="111"/>
    </row>
    <row r="45901">
      <c r="C45901" s="111"/>
    </row>
    <row r="45902">
      <c r="C45902" s="111"/>
    </row>
    <row r="45903">
      <c r="C45903" s="111"/>
    </row>
    <row r="45904">
      <c r="C45904" s="111"/>
    </row>
    <row r="45905">
      <c r="C45905" s="111"/>
    </row>
    <row r="45906">
      <c r="C45906" s="111"/>
    </row>
    <row r="45907">
      <c r="C45907" s="111"/>
    </row>
    <row r="45908">
      <c r="C45908" s="111"/>
    </row>
    <row r="45909">
      <c r="C45909" s="111"/>
    </row>
    <row r="45910">
      <c r="C45910" s="111"/>
    </row>
    <row r="45911">
      <c r="C45911" s="111"/>
    </row>
    <row r="45912">
      <c r="C45912" s="111"/>
    </row>
    <row r="45913">
      <c r="C45913" s="111"/>
    </row>
    <row r="45914">
      <c r="C45914" s="111"/>
    </row>
    <row r="45915">
      <c r="C45915" s="111"/>
    </row>
    <row r="45916">
      <c r="C45916" s="111"/>
    </row>
    <row r="45917">
      <c r="C45917" s="111"/>
    </row>
    <row r="45918">
      <c r="C45918" s="111"/>
    </row>
    <row r="45919">
      <c r="C45919" s="111"/>
    </row>
    <row r="45920">
      <c r="C45920" s="111"/>
    </row>
    <row r="45921">
      <c r="C45921" s="111"/>
    </row>
    <row r="45922">
      <c r="C45922" s="111"/>
    </row>
    <row r="45923">
      <c r="C45923" s="111"/>
    </row>
    <row r="45924">
      <c r="C45924" s="111"/>
    </row>
    <row r="45925">
      <c r="C45925" s="111"/>
    </row>
    <row r="45926">
      <c r="C45926" s="111"/>
    </row>
    <row r="45927">
      <c r="C45927" s="111"/>
    </row>
    <row r="45928">
      <c r="C45928" s="111"/>
    </row>
    <row r="45929">
      <c r="C45929" s="111"/>
    </row>
    <row r="45930">
      <c r="C45930" s="111"/>
    </row>
    <row r="45931">
      <c r="C45931" s="111"/>
    </row>
    <row r="45932">
      <c r="C45932" s="111"/>
    </row>
    <row r="45933">
      <c r="C45933" s="111"/>
    </row>
    <row r="45934">
      <c r="C45934" s="111"/>
    </row>
    <row r="45935">
      <c r="C45935" s="111"/>
    </row>
    <row r="45936">
      <c r="C45936" s="111"/>
    </row>
    <row r="45937">
      <c r="C45937" s="111"/>
    </row>
    <row r="45938">
      <c r="C45938" s="111"/>
    </row>
    <row r="45939">
      <c r="C45939" s="111"/>
    </row>
    <row r="45940">
      <c r="C45940" s="111"/>
    </row>
    <row r="45941">
      <c r="C45941" s="111"/>
    </row>
    <row r="45942">
      <c r="C45942" s="111"/>
    </row>
    <row r="45943">
      <c r="C45943" s="111"/>
    </row>
    <row r="45944">
      <c r="C45944" s="111"/>
    </row>
    <row r="45945">
      <c r="C45945" s="111"/>
    </row>
    <row r="45946">
      <c r="C45946" s="111"/>
    </row>
    <row r="45947">
      <c r="C45947" s="111"/>
    </row>
    <row r="45948">
      <c r="C45948" s="111"/>
    </row>
    <row r="45949">
      <c r="C45949" s="111"/>
    </row>
    <row r="45950">
      <c r="C45950" s="111"/>
    </row>
    <row r="45951">
      <c r="C45951" s="111"/>
    </row>
    <row r="45952">
      <c r="C45952" s="111"/>
    </row>
    <row r="45953">
      <c r="C45953" s="111"/>
    </row>
    <row r="45954">
      <c r="C45954" s="111"/>
    </row>
    <row r="45955">
      <c r="C45955" s="111"/>
    </row>
    <row r="45956">
      <c r="C45956" s="111"/>
    </row>
    <row r="45957">
      <c r="C45957" s="111"/>
    </row>
    <row r="45958">
      <c r="C45958" s="111"/>
    </row>
    <row r="45959">
      <c r="C45959" s="111"/>
    </row>
    <row r="45960">
      <c r="C45960" s="111"/>
    </row>
    <row r="45961">
      <c r="C45961" s="111"/>
    </row>
    <row r="45962">
      <c r="C45962" s="111"/>
    </row>
    <row r="45963">
      <c r="C45963" s="111"/>
    </row>
    <row r="45964">
      <c r="C45964" s="111"/>
    </row>
    <row r="45965">
      <c r="C45965" s="111"/>
    </row>
    <row r="45966">
      <c r="C45966" s="111"/>
    </row>
    <row r="45967">
      <c r="C45967" s="111"/>
    </row>
    <row r="45968">
      <c r="C45968" s="111"/>
    </row>
    <row r="45969">
      <c r="C45969" s="111"/>
    </row>
    <row r="45970">
      <c r="C45970" s="111"/>
    </row>
    <row r="45971">
      <c r="C45971" s="111"/>
    </row>
    <row r="45972">
      <c r="C45972" s="111"/>
    </row>
    <row r="45973">
      <c r="C45973" s="111"/>
    </row>
    <row r="45974">
      <c r="C45974" s="111"/>
    </row>
    <row r="45975">
      <c r="C45975" s="111"/>
    </row>
    <row r="45976">
      <c r="C45976" s="111"/>
    </row>
    <row r="45977">
      <c r="C45977" s="111"/>
    </row>
    <row r="45978">
      <c r="C45978" s="111"/>
    </row>
    <row r="45979">
      <c r="C45979" s="111"/>
    </row>
    <row r="45980">
      <c r="C45980" s="111"/>
    </row>
    <row r="45981">
      <c r="C45981" s="111"/>
    </row>
    <row r="45982">
      <c r="C45982" s="111"/>
    </row>
    <row r="45983">
      <c r="C45983" s="111"/>
    </row>
    <row r="45984">
      <c r="C45984" s="111"/>
    </row>
    <row r="45985">
      <c r="C45985" s="111"/>
    </row>
    <row r="45986">
      <c r="C45986" s="111"/>
    </row>
    <row r="45987">
      <c r="C45987" s="111"/>
    </row>
    <row r="45988">
      <c r="C45988" s="111"/>
    </row>
    <row r="45989">
      <c r="C45989" s="111"/>
    </row>
    <row r="45990">
      <c r="C45990" s="111"/>
    </row>
    <row r="45991">
      <c r="C45991" s="111"/>
    </row>
    <row r="45992">
      <c r="C45992" s="111"/>
    </row>
    <row r="45993">
      <c r="C45993" s="111"/>
    </row>
    <row r="45994">
      <c r="C45994" s="111"/>
    </row>
    <row r="45995">
      <c r="C45995" s="111"/>
    </row>
    <row r="45996">
      <c r="C45996" s="111"/>
    </row>
    <row r="45997">
      <c r="C45997" s="111"/>
    </row>
    <row r="45998">
      <c r="C45998" s="111"/>
    </row>
    <row r="45999">
      <c r="C45999" s="111"/>
    </row>
    <row r="46000">
      <c r="C46000" s="111"/>
    </row>
    <row r="46001">
      <c r="C46001" s="111"/>
    </row>
    <row r="46002">
      <c r="C46002" s="111"/>
    </row>
    <row r="46003">
      <c r="C46003" s="111"/>
    </row>
    <row r="46004">
      <c r="C46004" s="111"/>
    </row>
    <row r="46005">
      <c r="C46005" s="111"/>
    </row>
    <row r="46006">
      <c r="C46006" s="111"/>
    </row>
    <row r="46007">
      <c r="C46007" s="111"/>
    </row>
    <row r="46008">
      <c r="C46008" s="111"/>
    </row>
    <row r="46009">
      <c r="C46009" s="111"/>
    </row>
    <row r="46010">
      <c r="C46010" s="111"/>
    </row>
    <row r="46011">
      <c r="C46011" s="111"/>
    </row>
    <row r="46012">
      <c r="C46012" s="111"/>
    </row>
    <row r="46013">
      <c r="C46013" s="111"/>
    </row>
    <row r="46014">
      <c r="C46014" s="111"/>
    </row>
    <row r="46015">
      <c r="C46015" s="111"/>
    </row>
    <row r="46016">
      <c r="C46016" s="111"/>
    </row>
    <row r="46017">
      <c r="C46017" s="111"/>
    </row>
    <row r="46018">
      <c r="C46018" s="111"/>
    </row>
    <row r="46019">
      <c r="C46019" s="111"/>
    </row>
    <row r="46020">
      <c r="C46020" s="111"/>
    </row>
    <row r="46021">
      <c r="C46021" s="111"/>
    </row>
    <row r="46022">
      <c r="C46022" s="111"/>
    </row>
    <row r="46023">
      <c r="C46023" s="111"/>
    </row>
    <row r="46024">
      <c r="C46024" s="111"/>
    </row>
    <row r="46025">
      <c r="C46025" s="111"/>
    </row>
    <row r="46026">
      <c r="C46026" s="111"/>
    </row>
    <row r="46027">
      <c r="C46027" s="111"/>
    </row>
    <row r="46028">
      <c r="C46028" s="111"/>
    </row>
    <row r="46029">
      <c r="C46029" s="111"/>
    </row>
    <row r="46030">
      <c r="C46030" s="111"/>
    </row>
    <row r="46031">
      <c r="C46031" s="111"/>
    </row>
    <row r="46032">
      <c r="C46032" s="111"/>
    </row>
    <row r="46033">
      <c r="C46033" s="111"/>
    </row>
    <row r="46034">
      <c r="C46034" s="111"/>
    </row>
    <row r="46035">
      <c r="C46035" s="111"/>
    </row>
    <row r="46036">
      <c r="C46036" s="111"/>
    </row>
    <row r="46037">
      <c r="C46037" s="111"/>
    </row>
    <row r="46038">
      <c r="C46038" s="111"/>
    </row>
    <row r="46039">
      <c r="C46039" s="111"/>
    </row>
    <row r="46040">
      <c r="C46040" s="111"/>
    </row>
    <row r="46041">
      <c r="C46041" s="111"/>
    </row>
    <row r="46042">
      <c r="C46042" s="111"/>
    </row>
    <row r="46043">
      <c r="C46043" s="111"/>
    </row>
    <row r="46044">
      <c r="C46044" s="111"/>
    </row>
    <row r="46045">
      <c r="C46045" s="111"/>
    </row>
    <row r="46046">
      <c r="C46046" s="111"/>
    </row>
    <row r="46047">
      <c r="C46047" s="111"/>
    </row>
    <row r="46048">
      <c r="C46048" s="111"/>
    </row>
    <row r="46049">
      <c r="C46049" s="111"/>
    </row>
    <row r="46050">
      <c r="C46050" s="111"/>
    </row>
    <row r="46051">
      <c r="C46051" s="111"/>
    </row>
    <row r="46052">
      <c r="C46052" s="111"/>
    </row>
    <row r="46053">
      <c r="C46053" s="111"/>
    </row>
    <row r="46054">
      <c r="C46054" s="111"/>
    </row>
    <row r="46055">
      <c r="C46055" s="111"/>
    </row>
    <row r="46056">
      <c r="C46056" s="111"/>
    </row>
    <row r="46057">
      <c r="C46057" s="111"/>
    </row>
    <row r="46058">
      <c r="C46058" s="111"/>
    </row>
    <row r="46059">
      <c r="C46059" s="111"/>
    </row>
    <row r="46060">
      <c r="C46060" s="111"/>
    </row>
    <row r="46061">
      <c r="C46061" s="111"/>
    </row>
    <row r="46062">
      <c r="C46062" s="111"/>
    </row>
    <row r="46063">
      <c r="C46063" s="111"/>
    </row>
    <row r="46064">
      <c r="C46064" s="111"/>
    </row>
    <row r="46065">
      <c r="C46065" s="111"/>
    </row>
    <row r="46066">
      <c r="C46066" s="111"/>
    </row>
    <row r="46067">
      <c r="C46067" s="111"/>
    </row>
    <row r="46068">
      <c r="C46068" s="111"/>
    </row>
    <row r="46069">
      <c r="C46069" s="111"/>
    </row>
    <row r="46070">
      <c r="C46070" s="111"/>
    </row>
    <row r="46071">
      <c r="C46071" s="111"/>
    </row>
    <row r="46072">
      <c r="C46072" s="111"/>
    </row>
    <row r="46073">
      <c r="C46073" s="111"/>
    </row>
    <row r="46074">
      <c r="C46074" s="111"/>
    </row>
    <row r="46075">
      <c r="C46075" s="111"/>
    </row>
    <row r="46076">
      <c r="C46076" s="111"/>
    </row>
    <row r="46077">
      <c r="C46077" s="111"/>
    </row>
    <row r="46078">
      <c r="C46078" s="111"/>
    </row>
    <row r="46079">
      <c r="C46079" s="111"/>
    </row>
    <row r="46080">
      <c r="C46080" s="111"/>
    </row>
    <row r="46081">
      <c r="C46081" s="111"/>
    </row>
    <row r="46082">
      <c r="C46082" s="111"/>
    </row>
    <row r="46083">
      <c r="C46083" s="111"/>
    </row>
    <row r="46084">
      <c r="C46084" s="111"/>
    </row>
    <row r="46085">
      <c r="C46085" s="111"/>
    </row>
    <row r="46086">
      <c r="C46086" s="111"/>
    </row>
    <row r="46087">
      <c r="C46087" s="111"/>
    </row>
    <row r="46088">
      <c r="C46088" s="111"/>
    </row>
    <row r="46089">
      <c r="C46089" s="111"/>
    </row>
    <row r="46090">
      <c r="C46090" s="111"/>
    </row>
    <row r="46091">
      <c r="C46091" s="111"/>
    </row>
    <row r="46092">
      <c r="C46092" s="111"/>
    </row>
    <row r="46093">
      <c r="C46093" s="111"/>
    </row>
    <row r="46094">
      <c r="C46094" s="111"/>
    </row>
    <row r="46095">
      <c r="C46095" s="111"/>
    </row>
    <row r="46096">
      <c r="C46096" s="111"/>
    </row>
    <row r="46097">
      <c r="C46097" s="111"/>
    </row>
    <row r="46098">
      <c r="C46098" s="111"/>
    </row>
    <row r="46099">
      <c r="C46099" s="111"/>
    </row>
    <row r="46100">
      <c r="C46100" s="111"/>
    </row>
    <row r="46101">
      <c r="C46101" s="111"/>
    </row>
    <row r="46102">
      <c r="C46102" s="111"/>
    </row>
    <row r="46103">
      <c r="C46103" s="111"/>
    </row>
    <row r="46104">
      <c r="C46104" s="111"/>
    </row>
    <row r="46105">
      <c r="C46105" s="111"/>
    </row>
    <row r="46106">
      <c r="C46106" s="111"/>
    </row>
    <row r="46107">
      <c r="C46107" s="111"/>
    </row>
    <row r="46108">
      <c r="C46108" s="111"/>
    </row>
    <row r="46109">
      <c r="C46109" s="111"/>
    </row>
    <row r="46110">
      <c r="C46110" s="111"/>
    </row>
    <row r="46111">
      <c r="C46111" s="111"/>
    </row>
    <row r="46112">
      <c r="C46112" s="111"/>
    </row>
    <row r="46113">
      <c r="C46113" s="111"/>
    </row>
    <row r="46114">
      <c r="C46114" s="111"/>
    </row>
    <row r="46115">
      <c r="C46115" s="111"/>
    </row>
    <row r="46116">
      <c r="C46116" s="111"/>
    </row>
    <row r="46117">
      <c r="C46117" s="111"/>
    </row>
    <row r="46118">
      <c r="C46118" s="111"/>
    </row>
    <row r="46119">
      <c r="C46119" s="111"/>
    </row>
    <row r="46120">
      <c r="C46120" s="111"/>
    </row>
    <row r="46121">
      <c r="C46121" s="111"/>
    </row>
    <row r="46122">
      <c r="C46122" s="111"/>
    </row>
    <row r="46123">
      <c r="C46123" s="111"/>
    </row>
    <row r="46124">
      <c r="C46124" s="111"/>
    </row>
    <row r="46125">
      <c r="C46125" s="111"/>
    </row>
    <row r="46126">
      <c r="C46126" s="111"/>
    </row>
    <row r="46127">
      <c r="C46127" s="111"/>
    </row>
    <row r="46128">
      <c r="C46128" s="111"/>
    </row>
    <row r="46129">
      <c r="C46129" s="111"/>
    </row>
    <row r="46130">
      <c r="C46130" s="111"/>
    </row>
    <row r="46131">
      <c r="C46131" s="111"/>
    </row>
    <row r="46132">
      <c r="C46132" s="111"/>
    </row>
    <row r="46133">
      <c r="C46133" s="111"/>
    </row>
    <row r="46134">
      <c r="C46134" s="111"/>
    </row>
    <row r="46135">
      <c r="C46135" s="111"/>
    </row>
    <row r="46136">
      <c r="C46136" s="111"/>
    </row>
    <row r="46137">
      <c r="C46137" s="111"/>
    </row>
    <row r="46138">
      <c r="C46138" s="111"/>
    </row>
    <row r="46139">
      <c r="C46139" s="111"/>
    </row>
    <row r="46140">
      <c r="C46140" s="111"/>
    </row>
    <row r="46141">
      <c r="C46141" s="111"/>
    </row>
    <row r="46142">
      <c r="C46142" s="111"/>
    </row>
    <row r="46143">
      <c r="C46143" s="111"/>
    </row>
    <row r="46144">
      <c r="C46144" s="111"/>
    </row>
    <row r="46145">
      <c r="C46145" s="111"/>
    </row>
    <row r="46146">
      <c r="C46146" s="111"/>
    </row>
    <row r="46147">
      <c r="C46147" s="111"/>
    </row>
    <row r="46148">
      <c r="C46148" s="111"/>
    </row>
    <row r="46149">
      <c r="C46149" s="111"/>
    </row>
    <row r="46150">
      <c r="C46150" s="111"/>
    </row>
    <row r="46151">
      <c r="C46151" s="111"/>
    </row>
    <row r="46152">
      <c r="C46152" s="111"/>
    </row>
    <row r="46153">
      <c r="C46153" s="111"/>
    </row>
    <row r="46154">
      <c r="C46154" s="111"/>
    </row>
    <row r="46155">
      <c r="C46155" s="111"/>
    </row>
    <row r="46156">
      <c r="C46156" s="111"/>
    </row>
    <row r="46157">
      <c r="C46157" s="111"/>
    </row>
    <row r="46158">
      <c r="C46158" s="111"/>
    </row>
    <row r="46159">
      <c r="C46159" s="111"/>
    </row>
    <row r="46160">
      <c r="C46160" s="111"/>
    </row>
    <row r="46161">
      <c r="C46161" s="111"/>
    </row>
    <row r="46162">
      <c r="C46162" s="111"/>
    </row>
    <row r="46163">
      <c r="C46163" s="111"/>
    </row>
    <row r="46164">
      <c r="C46164" s="111"/>
    </row>
    <row r="46165">
      <c r="C46165" s="111"/>
    </row>
    <row r="46166">
      <c r="C46166" s="111"/>
    </row>
    <row r="46167">
      <c r="C46167" s="111"/>
    </row>
    <row r="46168">
      <c r="C46168" s="111"/>
    </row>
    <row r="46169">
      <c r="C46169" s="111"/>
    </row>
    <row r="46170">
      <c r="C46170" s="111"/>
    </row>
    <row r="46171">
      <c r="C46171" s="111"/>
    </row>
    <row r="46172">
      <c r="C46172" s="111"/>
    </row>
    <row r="46173">
      <c r="C46173" s="111"/>
    </row>
    <row r="46174">
      <c r="C46174" s="111"/>
    </row>
    <row r="46175">
      <c r="C46175" s="111"/>
    </row>
    <row r="46176">
      <c r="C46176" s="111"/>
    </row>
    <row r="46177">
      <c r="C46177" s="111"/>
    </row>
    <row r="46178">
      <c r="C46178" s="111"/>
    </row>
    <row r="46179">
      <c r="C46179" s="111"/>
    </row>
    <row r="46180">
      <c r="C46180" s="111"/>
    </row>
    <row r="46181">
      <c r="C46181" s="111"/>
    </row>
    <row r="46182">
      <c r="C46182" s="111"/>
    </row>
    <row r="46183">
      <c r="C46183" s="111"/>
    </row>
    <row r="46184">
      <c r="C46184" s="111"/>
    </row>
    <row r="46185">
      <c r="C46185" s="111"/>
    </row>
    <row r="46186">
      <c r="C46186" s="111"/>
    </row>
    <row r="46187">
      <c r="C46187" s="111"/>
    </row>
    <row r="46188">
      <c r="C46188" s="111"/>
    </row>
    <row r="46189">
      <c r="C46189" s="111"/>
    </row>
    <row r="46190">
      <c r="C46190" s="111"/>
    </row>
    <row r="46191">
      <c r="C46191" s="111"/>
    </row>
    <row r="46192">
      <c r="C46192" s="111"/>
    </row>
    <row r="46193">
      <c r="C46193" s="111"/>
    </row>
    <row r="46194">
      <c r="C46194" s="111"/>
    </row>
    <row r="46195">
      <c r="C46195" s="111"/>
    </row>
    <row r="46196">
      <c r="C46196" s="111"/>
    </row>
    <row r="46197">
      <c r="C46197" s="111"/>
    </row>
    <row r="46198">
      <c r="C46198" s="111"/>
    </row>
    <row r="46199">
      <c r="C46199" s="111"/>
    </row>
    <row r="46200">
      <c r="C46200" s="111"/>
    </row>
    <row r="46201">
      <c r="C46201" s="111"/>
    </row>
    <row r="46202">
      <c r="C46202" s="111"/>
    </row>
    <row r="46203">
      <c r="C46203" s="111"/>
    </row>
    <row r="46204">
      <c r="C46204" s="111"/>
    </row>
    <row r="46205">
      <c r="C46205" s="111"/>
    </row>
    <row r="46206">
      <c r="C46206" s="111"/>
    </row>
    <row r="46207">
      <c r="C46207" s="111"/>
    </row>
    <row r="46208">
      <c r="C46208" s="111"/>
    </row>
    <row r="46209">
      <c r="C46209" s="111"/>
    </row>
    <row r="46210">
      <c r="C46210" s="111"/>
    </row>
    <row r="46211">
      <c r="C46211" s="111"/>
    </row>
    <row r="46212">
      <c r="C46212" s="111"/>
    </row>
    <row r="46213">
      <c r="C46213" s="111"/>
    </row>
    <row r="46214">
      <c r="C46214" s="111"/>
    </row>
    <row r="46215">
      <c r="C46215" s="111"/>
    </row>
    <row r="46216">
      <c r="C46216" s="111"/>
    </row>
    <row r="46217">
      <c r="C46217" s="111"/>
    </row>
    <row r="46218">
      <c r="C46218" s="111"/>
    </row>
    <row r="46219">
      <c r="C46219" s="111"/>
    </row>
    <row r="46220">
      <c r="C46220" s="111"/>
    </row>
    <row r="46221">
      <c r="C46221" s="111"/>
    </row>
    <row r="46222">
      <c r="C46222" s="111"/>
    </row>
    <row r="46223">
      <c r="C46223" s="111"/>
    </row>
    <row r="46224">
      <c r="C46224" s="111"/>
    </row>
    <row r="46225">
      <c r="C46225" s="111"/>
    </row>
    <row r="46226">
      <c r="C46226" s="111"/>
    </row>
    <row r="46227">
      <c r="C46227" s="111"/>
    </row>
    <row r="46228">
      <c r="C46228" s="111"/>
    </row>
    <row r="46229">
      <c r="C46229" s="111"/>
    </row>
    <row r="46230">
      <c r="C46230" s="111"/>
    </row>
    <row r="46231">
      <c r="C46231" s="111"/>
    </row>
    <row r="46232">
      <c r="C46232" s="111"/>
    </row>
    <row r="46233">
      <c r="C46233" s="111"/>
    </row>
    <row r="46234">
      <c r="C46234" s="111"/>
    </row>
    <row r="46235">
      <c r="C46235" s="111"/>
    </row>
    <row r="46236">
      <c r="C46236" s="111"/>
    </row>
    <row r="46237">
      <c r="C46237" s="111"/>
    </row>
    <row r="46238">
      <c r="C46238" s="111"/>
    </row>
    <row r="46239">
      <c r="C46239" s="111"/>
    </row>
    <row r="46240">
      <c r="C46240" s="111"/>
    </row>
    <row r="46241">
      <c r="C46241" s="111"/>
    </row>
    <row r="46242">
      <c r="C46242" s="111"/>
    </row>
    <row r="46243">
      <c r="C46243" s="111"/>
    </row>
    <row r="46244">
      <c r="C46244" s="111"/>
    </row>
    <row r="46245">
      <c r="C46245" s="111"/>
    </row>
    <row r="46246">
      <c r="C46246" s="111"/>
    </row>
    <row r="46247">
      <c r="C46247" s="111"/>
    </row>
    <row r="46248">
      <c r="C46248" s="111"/>
    </row>
    <row r="46249">
      <c r="C46249" s="111"/>
    </row>
    <row r="46250">
      <c r="C46250" s="111"/>
    </row>
    <row r="46251">
      <c r="C46251" s="111"/>
    </row>
    <row r="46252">
      <c r="C46252" s="111"/>
    </row>
    <row r="46253">
      <c r="C46253" s="111"/>
    </row>
    <row r="46254">
      <c r="C46254" s="111"/>
    </row>
    <row r="46255">
      <c r="C46255" s="111"/>
    </row>
    <row r="46256">
      <c r="C46256" s="111"/>
    </row>
    <row r="46257">
      <c r="C46257" s="111"/>
    </row>
    <row r="46258">
      <c r="C46258" s="111"/>
    </row>
    <row r="46259">
      <c r="C46259" s="111"/>
    </row>
    <row r="46260">
      <c r="C46260" s="111"/>
    </row>
    <row r="46261">
      <c r="C46261" s="111"/>
    </row>
    <row r="46262">
      <c r="C46262" s="111"/>
    </row>
    <row r="46263">
      <c r="C46263" s="111"/>
    </row>
    <row r="46264">
      <c r="C46264" s="111"/>
    </row>
    <row r="46265">
      <c r="C46265" s="111"/>
    </row>
    <row r="46266">
      <c r="C46266" s="111"/>
    </row>
    <row r="46267">
      <c r="C46267" s="111"/>
    </row>
    <row r="46268">
      <c r="C46268" s="111"/>
    </row>
    <row r="46269">
      <c r="C46269" s="111"/>
    </row>
    <row r="46270">
      <c r="C46270" s="111"/>
    </row>
    <row r="46271">
      <c r="C46271" s="111"/>
    </row>
    <row r="46272">
      <c r="C46272" s="111"/>
    </row>
    <row r="46273">
      <c r="C46273" s="111"/>
    </row>
    <row r="46274">
      <c r="C46274" s="111"/>
    </row>
    <row r="46275">
      <c r="C46275" s="111"/>
    </row>
    <row r="46276">
      <c r="C46276" s="111"/>
    </row>
    <row r="46277">
      <c r="C46277" s="111"/>
    </row>
    <row r="46278">
      <c r="C46278" s="111"/>
    </row>
    <row r="46279">
      <c r="C46279" s="111"/>
    </row>
    <row r="46280">
      <c r="C46280" s="111"/>
    </row>
    <row r="46281">
      <c r="C46281" s="111"/>
    </row>
    <row r="46282">
      <c r="C46282" s="111"/>
    </row>
    <row r="46283">
      <c r="C46283" s="111"/>
    </row>
    <row r="46284">
      <c r="C46284" s="111"/>
    </row>
    <row r="46285">
      <c r="C46285" s="111"/>
    </row>
    <row r="46286">
      <c r="C46286" s="111"/>
    </row>
    <row r="46287">
      <c r="C46287" s="111"/>
    </row>
    <row r="46288">
      <c r="C46288" s="111"/>
    </row>
    <row r="46289">
      <c r="C46289" s="111"/>
    </row>
    <row r="46290">
      <c r="C46290" s="111"/>
    </row>
    <row r="46291">
      <c r="C46291" s="111"/>
    </row>
    <row r="46292">
      <c r="C46292" s="111"/>
    </row>
    <row r="46293">
      <c r="C46293" s="111"/>
    </row>
    <row r="46294">
      <c r="C46294" s="111"/>
    </row>
    <row r="46295">
      <c r="C46295" s="111"/>
    </row>
    <row r="46296">
      <c r="C46296" s="111"/>
    </row>
    <row r="46297">
      <c r="C46297" s="111"/>
    </row>
    <row r="46298">
      <c r="C46298" s="111"/>
    </row>
    <row r="46299">
      <c r="C46299" s="111"/>
    </row>
    <row r="46300">
      <c r="C46300" s="111"/>
    </row>
    <row r="46301">
      <c r="C46301" s="111"/>
    </row>
    <row r="46302">
      <c r="C46302" s="111"/>
    </row>
    <row r="46303">
      <c r="C46303" s="111"/>
    </row>
    <row r="46304">
      <c r="C46304" s="111"/>
    </row>
    <row r="46305">
      <c r="C46305" s="111"/>
    </row>
    <row r="46306">
      <c r="C46306" s="111"/>
    </row>
    <row r="46307">
      <c r="C46307" s="111"/>
    </row>
    <row r="46308">
      <c r="C46308" s="111"/>
    </row>
    <row r="46309">
      <c r="C46309" s="111"/>
    </row>
    <row r="46310">
      <c r="C46310" s="111"/>
    </row>
    <row r="46311">
      <c r="C46311" s="111"/>
    </row>
    <row r="46312">
      <c r="C46312" s="111"/>
    </row>
    <row r="46313">
      <c r="C46313" s="111"/>
    </row>
    <row r="46314">
      <c r="C46314" s="111"/>
    </row>
    <row r="46315">
      <c r="C46315" s="111"/>
    </row>
    <row r="46316">
      <c r="C46316" s="111"/>
    </row>
    <row r="46317">
      <c r="C46317" s="111"/>
    </row>
    <row r="46318">
      <c r="C46318" s="111"/>
    </row>
    <row r="46319">
      <c r="C46319" s="111"/>
    </row>
    <row r="46320">
      <c r="C46320" s="111"/>
    </row>
    <row r="46321">
      <c r="C46321" s="111"/>
    </row>
    <row r="46322">
      <c r="C46322" s="111"/>
    </row>
    <row r="46323">
      <c r="C46323" s="111"/>
    </row>
    <row r="46324">
      <c r="C46324" s="111"/>
    </row>
    <row r="46325">
      <c r="C46325" s="111"/>
    </row>
    <row r="46326">
      <c r="C46326" s="111"/>
    </row>
    <row r="46327">
      <c r="C46327" s="111"/>
    </row>
    <row r="46328">
      <c r="C46328" s="111"/>
    </row>
    <row r="46329">
      <c r="C46329" s="111"/>
    </row>
    <row r="46330">
      <c r="C46330" s="111"/>
    </row>
    <row r="46331">
      <c r="C46331" s="111"/>
    </row>
    <row r="46332">
      <c r="C46332" s="111"/>
    </row>
    <row r="46333">
      <c r="C46333" s="111"/>
    </row>
    <row r="46334">
      <c r="C46334" s="111"/>
    </row>
    <row r="46335">
      <c r="C46335" s="111"/>
    </row>
    <row r="46336">
      <c r="C46336" s="111"/>
    </row>
    <row r="46337">
      <c r="C46337" s="111"/>
    </row>
    <row r="46338">
      <c r="C46338" s="111"/>
    </row>
    <row r="46339">
      <c r="C46339" s="111"/>
    </row>
    <row r="46340">
      <c r="C46340" s="111"/>
    </row>
    <row r="46341">
      <c r="C46341" s="111"/>
    </row>
    <row r="46342">
      <c r="C46342" s="111"/>
    </row>
    <row r="46343">
      <c r="C46343" s="111"/>
    </row>
    <row r="46344">
      <c r="C46344" s="111"/>
    </row>
    <row r="46345">
      <c r="C46345" s="111"/>
    </row>
    <row r="46346">
      <c r="C46346" s="111"/>
    </row>
    <row r="46347">
      <c r="C46347" s="111"/>
    </row>
    <row r="46348">
      <c r="C46348" s="111"/>
    </row>
    <row r="46349">
      <c r="C46349" s="111"/>
    </row>
    <row r="46350">
      <c r="C46350" s="111"/>
    </row>
    <row r="46351">
      <c r="C46351" s="111"/>
    </row>
    <row r="46352">
      <c r="C46352" s="111"/>
    </row>
    <row r="46353">
      <c r="C46353" s="111"/>
    </row>
    <row r="46354">
      <c r="C46354" s="111"/>
    </row>
    <row r="46355">
      <c r="C46355" s="111"/>
    </row>
    <row r="46356">
      <c r="C46356" s="111"/>
    </row>
    <row r="46357">
      <c r="C46357" s="111"/>
    </row>
    <row r="46358">
      <c r="C46358" s="111"/>
    </row>
    <row r="46359">
      <c r="C46359" s="111"/>
    </row>
    <row r="46360">
      <c r="C46360" s="111"/>
    </row>
    <row r="46361">
      <c r="C46361" s="111"/>
    </row>
    <row r="46362">
      <c r="C46362" s="111"/>
    </row>
    <row r="46363">
      <c r="C46363" s="111"/>
    </row>
    <row r="46364">
      <c r="C46364" s="111"/>
    </row>
    <row r="46365">
      <c r="C46365" s="111"/>
    </row>
    <row r="46366">
      <c r="C46366" s="111"/>
    </row>
    <row r="46367">
      <c r="C46367" s="111"/>
    </row>
    <row r="46368">
      <c r="C46368" s="111"/>
    </row>
    <row r="46369">
      <c r="C46369" s="111"/>
    </row>
    <row r="46370">
      <c r="C46370" s="111"/>
    </row>
    <row r="46371">
      <c r="C46371" s="111"/>
    </row>
    <row r="46372">
      <c r="C46372" s="111"/>
    </row>
    <row r="46373">
      <c r="C46373" s="111"/>
    </row>
    <row r="46374">
      <c r="C46374" s="111"/>
    </row>
    <row r="46375">
      <c r="C46375" s="111"/>
    </row>
    <row r="46376">
      <c r="C46376" s="111"/>
    </row>
    <row r="46377">
      <c r="C46377" s="111"/>
    </row>
    <row r="46378">
      <c r="C46378" s="111"/>
    </row>
    <row r="46379">
      <c r="C46379" s="111"/>
    </row>
    <row r="46380">
      <c r="C46380" s="111"/>
    </row>
    <row r="46381">
      <c r="C46381" s="111"/>
    </row>
    <row r="46382">
      <c r="C46382" s="111"/>
    </row>
    <row r="46383">
      <c r="C46383" s="111"/>
    </row>
    <row r="46384">
      <c r="C46384" s="111"/>
    </row>
    <row r="46385">
      <c r="C46385" s="111"/>
    </row>
    <row r="46386">
      <c r="C46386" s="111"/>
    </row>
    <row r="46387">
      <c r="C46387" s="111"/>
    </row>
    <row r="46388">
      <c r="C46388" s="111"/>
    </row>
    <row r="46389">
      <c r="C46389" s="111"/>
    </row>
    <row r="46390">
      <c r="C46390" s="111"/>
    </row>
    <row r="46391">
      <c r="C46391" s="111"/>
    </row>
    <row r="46392">
      <c r="C46392" s="111"/>
    </row>
    <row r="46393">
      <c r="C46393" s="111"/>
    </row>
    <row r="46394">
      <c r="C46394" s="111"/>
    </row>
    <row r="46395">
      <c r="C46395" s="111"/>
    </row>
    <row r="46396">
      <c r="C46396" s="111"/>
    </row>
    <row r="46397">
      <c r="C46397" s="111"/>
    </row>
    <row r="46398">
      <c r="C46398" s="111"/>
    </row>
    <row r="46399">
      <c r="C46399" s="111"/>
    </row>
    <row r="46400">
      <c r="C46400" s="111"/>
    </row>
    <row r="46401">
      <c r="C46401" s="111"/>
    </row>
    <row r="46402">
      <c r="C46402" s="111"/>
    </row>
    <row r="46403">
      <c r="C46403" s="111"/>
    </row>
    <row r="46404">
      <c r="C46404" s="111"/>
    </row>
    <row r="46405">
      <c r="C46405" s="111"/>
    </row>
    <row r="46406">
      <c r="C46406" s="111"/>
    </row>
    <row r="46407">
      <c r="C46407" s="111"/>
    </row>
    <row r="46408">
      <c r="C46408" s="111"/>
    </row>
    <row r="46409">
      <c r="C46409" s="111"/>
    </row>
    <row r="46410">
      <c r="C46410" s="111"/>
    </row>
    <row r="46411">
      <c r="C46411" s="111"/>
    </row>
    <row r="46412">
      <c r="C46412" s="111"/>
    </row>
    <row r="46413">
      <c r="C46413" s="111"/>
    </row>
    <row r="46414">
      <c r="C46414" s="111"/>
    </row>
    <row r="46415">
      <c r="C46415" s="111"/>
    </row>
    <row r="46416">
      <c r="C46416" s="111"/>
    </row>
    <row r="46417">
      <c r="C46417" s="111"/>
    </row>
    <row r="46418">
      <c r="C46418" s="111"/>
    </row>
    <row r="46419">
      <c r="C46419" s="111"/>
    </row>
    <row r="46420">
      <c r="C46420" s="111"/>
    </row>
    <row r="46421">
      <c r="C46421" s="111"/>
    </row>
    <row r="46422">
      <c r="C46422" s="111"/>
    </row>
    <row r="46423">
      <c r="C46423" s="111"/>
    </row>
    <row r="46424">
      <c r="C46424" s="111"/>
    </row>
    <row r="46425">
      <c r="C46425" s="111"/>
    </row>
    <row r="46426">
      <c r="C46426" s="111"/>
    </row>
    <row r="46427">
      <c r="C46427" s="111"/>
    </row>
    <row r="46428">
      <c r="C46428" s="111"/>
    </row>
    <row r="46429">
      <c r="C46429" s="111"/>
    </row>
    <row r="46430">
      <c r="C46430" s="111"/>
    </row>
    <row r="46431">
      <c r="C46431" s="111"/>
    </row>
    <row r="46432">
      <c r="C46432" s="111"/>
    </row>
    <row r="46433">
      <c r="C46433" s="111"/>
    </row>
    <row r="46434">
      <c r="C46434" s="111"/>
    </row>
    <row r="46435">
      <c r="C46435" s="111"/>
    </row>
    <row r="46436">
      <c r="C46436" s="111"/>
    </row>
    <row r="46437">
      <c r="C46437" s="111"/>
    </row>
    <row r="46438">
      <c r="C46438" s="111"/>
    </row>
    <row r="46439">
      <c r="C46439" s="111"/>
    </row>
    <row r="46440">
      <c r="C46440" s="111"/>
    </row>
    <row r="46441">
      <c r="C46441" s="111"/>
    </row>
    <row r="46442">
      <c r="C46442" s="111"/>
    </row>
    <row r="46443">
      <c r="C46443" s="111"/>
    </row>
    <row r="46444">
      <c r="C46444" s="111"/>
    </row>
    <row r="46445">
      <c r="C46445" s="111"/>
    </row>
    <row r="46446">
      <c r="C46446" s="111"/>
    </row>
    <row r="46447">
      <c r="C46447" s="111"/>
    </row>
    <row r="46448">
      <c r="C46448" s="111"/>
    </row>
    <row r="46449">
      <c r="C46449" s="111"/>
    </row>
    <row r="46450">
      <c r="C46450" s="111"/>
    </row>
    <row r="46451">
      <c r="C46451" s="111"/>
    </row>
    <row r="46452">
      <c r="C46452" s="111"/>
    </row>
    <row r="46453">
      <c r="C46453" s="111"/>
    </row>
    <row r="46454">
      <c r="C46454" s="111"/>
    </row>
    <row r="46455">
      <c r="C46455" s="111"/>
    </row>
    <row r="46456">
      <c r="C46456" s="111"/>
    </row>
    <row r="46457">
      <c r="C46457" s="111"/>
    </row>
    <row r="46458">
      <c r="C46458" s="111"/>
    </row>
    <row r="46459">
      <c r="C46459" s="111"/>
    </row>
    <row r="46460">
      <c r="C46460" s="111"/>
    </row>
    <row r="46461">
      <c r="C46461" s="111"/>
    </row>
    <row r="46462">
      <c r="C46462" s="111"/>
    </row>
    <row r="46463">
      <c r="C46463" s="111"/>
    </row>
    <row r="46464">
      <c r="C46464" s="111"/>
    </row>
    <row r="46465">
      <c r="C46465" s="111"/>
    </row>
    <row r="46466">
      <c r="C46466" s="111"/>
    </row>
    <row r="46467">
      <c r="C46467" s="111"/>
    </row>
    <row r="46468">
      <c r="C46468" s="111"/>
    </row>
    <row r="46469">
      <c r="C46469" s="111"/>
    </row>
    <row r="46470">
      <c r="C46470" s="111"/>
    </row>
    <row r="46471">
      <c r="C46471" s="111"/>
    </row>
    <row r="46472">
      <c r="C46472" s="111"/>
    </row>
    <row r="46473">
      <c r="C46473" s="111"/>
    </row>
    <row r="46474">
      <c r="C46474" s="111"/>
    </row>
    <row r="46475">
      <c r="C46475" s="111"/>
    </row>
    <row r="46476">
      <c r="C46476" s="111"/>
    </row>
    <row r="46477">
      <c r="C46477" s="111"/>
    </row>
    <row r="46478">
      <c r="C46478" s="111"/>
    </row>
    <row r="46479">
      <c r="C46479" s="111"/>
    </row>
    <row r="46480">
      <c r="C46480" s="111"/>
    </row>
    <row r="46481">
      <c r="C46481" s="111"/>
    </row>
    <row r="46482">
      <c r="C46482" s="111"/>
    </row>
    <row r="46483">
      <c r="C46483" s="111"/>
    </row>
    <row r="46484">
      <c r="C46484" s="111"/>
    </row>
    <row r="46485">
      <c r="C46485" s="111"/>
    </row>
    <row r="46486">
      <c r="C46486" s="111"/>
    </row>
    <row r="46487">
      <c r="C46487" s="111"/>
    </row>
    <row r="46488">
      <c r="C46488" s="111"/>
    </row>
    <row r="46489">
      <c r="C46489" s="111"/>
    </row>
    <row r="46490">
      <c r="C46490" s="111"/>
    </row>
    <row r="46491">
      <c r="C46491" s="111"/>
    </row>
    <row r="46492">
      <c r="C46492" s="111"/>
    </row>
    <row r="46493">
      <c r="C46493" s="111"/>
    </row>
    <row r="46494">
      <c r="C46494" s="111"/>
    </row>
    <row r="46495">
      <c r="C46495" s="111"/>
    </row>
    <row r="46496">
      <c r="C46496" s="111"/>
    </row>
    <row r="46497">
      <c r="C46497" s="111"/>
    </row>
    <row r="46498">
      <c r="C46498" s="111"/>
    </row>
    <row r="46499">
      <c r="C46499" s="111"/>
    </row>
    <row r="46500">
      <c r="C46500" s="111"/>
    </row>
    <row r="46501">
      <c r="C46501" s="111"/>
    </row>
    <row r="46502">
      <c r="C46502" s="111"/>
    </row>
    <row r="46503">
      <c r="C46503" s="111"/>
    </row>
    <row r="46504">
      <c r="C46504" s="111"/>
    </row>
    <row r="46505">
      <c r="C46505" s="111"/>
    </row>
    <row r="46506">
      <c r="C46506" s="111"/>
    </row>
    <row r="46507">
      <c r="C46507" s="111"/>
    </row>
    <row r="46508">
      <c r="C46508" s="111"/>
    </row>
    <row r="46509">
      <c r="C46509" s="111"/>
    </row>
    <row r="46510">
      <c r="C46510" s="111"/>
    </row>
    <row r="46511">
      <c r="C46511" s="111"/>
    </row>
    <row r="46512">
      <c r="C46512" s="111"/>
    </row>
    <row r="46513">
      <c r="C46513" s="111"/>
    </row>
    <row r="46514">
      <c r="C46514" s="111"/>
    </row>
    <row r="46515">
      <c r="C46515" s="111"/>
    </row>
    <row r="46516">
      <c r="C46516" s="111"/>
    </row>
    <row r="46517">
      <c r="C46517" s="111"/>
    </row>
    <row r="46518">
      <c r="C46518" s="111"/>
    </row>
    <row r="46519">
      <c r="C46519" s="111"/>
    </row>
    <row r="46520">
      <c r="C46520" s="111"/>
    </row>
    <row r="46521">
      <c r="C46521" s="111"/>
    </row>
    <row r="46522">
      <c r="C46522" s="111"/>
    </row>
    <row r="46523">
      <c r="C46523" s="111"/>
    </row>
    <row r="46524">
      <c r="C46524" s="111"/>
    </row>
    <row r="46525">
      <c r="C46525" s="111"/>
    </row>
    <row r="46526">
      <c r="C46526" s="111"/>
    </row>
    <row r="46527">
      <c r="C46527" s="111"/>
    </row>
    <row r="46528">
      <c r="C46528" s="111"/>
    </row>
    <row r="46529">
      <c r="C46529" s="111"/>
    </row>
    <row r="46530">
      <c r="C46530" s="111"/>
    </row>
    <row r="46531">
      <c r="C46531" s="111"/>
    </row>
    <row r="46532">
      <c r="C46532" s="111"/>
    </row>
    <row r="46533">
      <c r="C46533" s="111"/>
    </row>
    <row r="46534">
      <c r="C46534" s="111"/>
    </row>
    <row r="46535">
      <c r="C46535" s="111"/>
    </row>
    <row r="46536">
      <c r="C46536" s="111"/>
    </row>
    <row r="46537">
      <c r="C46537" s="111"/>
    </row>
    <row r="46538">
      <c r="C46538" s="111"/>
    </row>
    <row r="46539">
      <c r="C46539" s="111"/>
    </row>
    <row r="46540">
      <c r="C46540" s="111"/>
    </row>
    <row r="46541">
      <c r="C46541" s="111"/>
    </row>
    <row r="46542">
      <c r="C46542" s="111"/>
    </row>
    <row r="46543">
      <c r="C46543" s="111"/>
    </row>
    <row r="46544">
      <c r="C46544" s="111"/>
    </row>
    <row r="46545">
      <c r="C46545" s="111"/>
    </row>
    <row r="46546">
      <c r="C46546" s="111"/>
    </row>
    <row r="46547">
      <c r="C46547" s="111"/>
    </row>
    <row r="46548">
      <c r="C46548" s="111"/>
    </row>
    <row r="46549">
      <c r="C46549" s="111"/>
    </row>
    <row r="46550">
      <c r="C46550" s="111"/>
    </row>
    <row r="46551">
      <c r="C46551" s="111"/>
    </row>
    <row r="46552">
      <c r="C46552" s="111"/>
    </row>
    <row r="46553">
      <c r="C46553" s="111"/>
    </row>
    <row r="46554">
      <c r="C46554" s="111"/>
    </row>
    <row r="46555">
      <c r="C46555" s="111"/>
    </row>
    <row r="46556">
      <c r="C46556" s="111"/>
    </row>
    <row r="46557">
      <c r="C46557" s="111"/>
    </row>
    <row r="46558">
      <c r="C46558" s="111"/>
    </row>
    <row r="46559">
      <c r="C46559" s="111"/>
    </row>
    <row r="46560">
      <c r="C46560" s="111"/>
    </row>
    <row r="46561">
      <c r="C46561" s="111"/>
    </row>
    <row r="46562">
      <c r="C46562" s="111"/>
    </row>
    <row r="46563">
      <c r="C46563" s="111"/>
    </row>
    <row r="46564">
      <c r="C46564" s="111"/>
    </row>
    <row r="46565">
      <c r="C46565" s="111"/>
    </row>
    <row r="46566">
      <c r="C46566" s="111"/>
    </row>
    <row r="46567">
      <c r="C46567" s="111"/>
    </row>
    <row r="46568">
      <c r="C46568" s="111"/>
    </row>
    <row r="46569">
      <c r="C46569" s="111"/>
    </row>
    <row r="46570">
      <c r="C46570" s="111"/>
    </row>
    <row r="46571">
      <c r="C46571" s="111"/>
    </row>
    <row r="46572">
      <c r="C46572" s="111"/>
    </row>
    <row r="46573">
      <c r="C46573" s="111"/>
    </row>
    <row r="46574">
      <c r="C46574" s="111"/>
    </row>
    <row r="46575">
      <c r="C46575" s="111"/>
    </row>
    <row r="46576">
      <c r="C46576" s="111"/>
    </row>
    <row r="46577">
      <c r="C46577" s="111"/>
    </row>
    <row r="46578">
      <c r="C46578" s="111"/>
    </row>
    <row r="46579">
      <c r="C46579" s="111"/>
    </row>
    <row r="46580">
      <c r="C46580" s="111"/>
    </row>
    <row r="46581">
      <c r="C46581" s="111"/>
    </row>
    <row r="46582">
      <c r="C46582" s="111"/>
    </row>
    <row r="46583">
      <c r="C46583" s="111"/>
    </row>
    <row r="46584">
      <c r="C46584" s="111"/>
    </row>
    <row r="46585">
      <c r="C46585" s="111"/>
    </row>
    <row r="46586">
      <c r="C46586" s="111"/>
    </row>
    <row r="46587">
      <c r="C46587" s="111"/>
    </row>
    <row r="46588">
      <c r="C46588" s="111"/>
    </row>
    <row r="46589">
      <c r="C46589" s="111"/>
    </row>
    <row r="46590">
      <c r="C46590" s="111"/>
    </row>
    <row r="46591">
      <c r="C46591" s="111"/>
    </row>
    <row r="46592">
      <c r="C46592" s="111"/>
    </row>
    <row r="46593">
      <c r="C46593" s="111"/>
    </row>
    <row r="46594">
      <c r="C46594" s="111"/>
    </row>
    <row r="46595">
      <c r="C46595" s="111"/>
    </row>
    <row r="46596">
      <c r="C46596" s="111"/>
    </row>
    <row r="46597">
      <c r="C46597" s="111"/>
    </row>
    <row r="46598">
      <c r="C46598" s="111"/>
    </row>
    <row r="46599">
      <c r="C46599" s="111"/>
    </row>
    <row r="46600">
      <c r="C46600" s="111"/>
    </row>
    <row r="46601">
      <c r="C46601" s="111"/>
    </row>
    <row r="46602">
      <c r="C46602" s="111"/>
    </row>
    <row r="46603">
      <c r="C46603" s="111"/>
    </row>
    <row r="46604">
      <c r="C46604" s="111"/>
    </row>
    <row r="46605">
      <c r="C46605" s="111"/>
    </row>
    <row r="46606">
      <c r="C46606" s="111"/>
    </row>
    <row r="46607">
      <c r="C46607" s="111"/>
    </row>
    <row r="46608">
      <c r="C46608" s="111"/>
    </row>
    <row r="46609">
      <c r="C46609" s="111"/>
    </row>
    <row r="46610">
      <c r="C46610" s="111"/>
    </row>
    <row r="46611">
      <c r="C46611" s="111"/>
    </row>
    <row r="46612">
      <c r="C46612" s="111"/>
    </row>
    <row r="46613">
      <c r="C46613" s="111"/>
    </row>
    <row r="46614">
      <c r="C46614" s="111"/>
    </row>
    <row r="46615">
      <c r="C46615" s="111"/>
    </row>
    <row r="46616">
      <c r="C46616" s="111"/>
    </row>
    <row r="46617">
      <c r="C46617" s="111"/>
    </row>
    <row r="46618">
      <c r="C46618" s="111"/>
    </row>
    <row r="46619">
      <c r="C46619" s="111"/>
    </row>
    <row r="46620">
      <c r="C46620" s="111"/>
    </row>
    <row r="46621">
      <c r="C46621" s="111"/>
    </row>
    <row r="46622">
      <c r="C46622" s="111"/>
    </row>
    <row r="46623">
      <c r="C46623" s="111"/>
    </row>
    <row r="46624">
      <c r="C46624" s="111"/>
    </row>
    <row r="46625">
      <c r="C46625" s="111"/>
    </row>
    <row r="46626">
      <c r="C46626" s="111"/>
    </row>
    <row r="46627">
      <c r="C46627" s="111"/>
    </row>
    <row r="46628">
      <c r="C46628" s="111"/>
    </row>
    <row r="46629">
      <c r="C46629" s="111"/>
    </row>
    <row r="46630">
      <c r="C46630" s="111"/>
    </row>
    <row r="46631">
      <c r="C46631" s="111"/>
    </row>
    <row r="46632">
      <c r="C46632" s="111"/>
    </row>
    <row r="46633">
      <c r="C46633" s="111"/>
    </row>
    <row r="46634">
      <c r="C46634" s="111"/>
    </row>
    <row r="46635">
      <c r="C46635" s="111"/>
    </row>
    <row r="46636">
      <c r="C46636" s="111"/>
    </row>
    <row r="46637">
      <c r="C46637" s="111"/>
    </row>
    <row r="46638">
      <c r="C46638" s="111"/>
    </row>
    <row r="46639">
      <c r="C46639" s="111"/>
    </row>
    <row r="46640">
      <c r="C46640" s="111"/>
    </row>
    <row r="46641">
      <c r="C46641" s="111"/>
    </row>
    <row r="46642">
      <c r="C46642" s="111"/>
    </row>
    <row r="46643">
      <c r="C46643" s="111"/>
    </row>
    <row r="46644">
      <c r="C46644" s="111"/>
    </row>
    <row r="46645">
      <c r="C46645" s="111"/>
    </row>
    <row r="46646">
      <c r="C46646" s="111"/>
    </row>
    <row r="46647">
      <c r="C46647" s="111"/>
    </row>
    <row r="46648">
      <c r="C46648" s="111"/>
    </row>
    <row r="46649">
      <c r="C46649" s="111"/>
    </row>
    <row r="46650">
      <c r="C46650" s="111"/>
    </row>
    <row r="46651">
      <c r="C46651" s="111"/>
    </row>
    <row r="46652">
      <c r="C46652" s="111"/>
    </row>
    <row r="46653">
      <c r="C46653" s="111"/>
    </row>
    <row r="46654">
      <c r="C46654" s="111"/>
    </row>
    <row r="46655">
      <c r="C46655" s="111"/>
    </row>
    <row r="46656">
      <c r="C46656" s="111"/>
    </row>
    <row r="46657">
      <c r="C46657" s="111"/>
    </row>
    <row r="46658">
      <c r="C46658" s="111"/>
    </row>
    <row r="46659">
      <c r="C46659" s="111"/>
    </row>
    <row r="46660">
      <c r="C46660" s="111"/>
    </row>
    <row r="46661">
      <c r="C46661" s="111"/>
    </row>
    <row r="46662">
      <c r="C46662" s="111"/>
    </row>
    <row r="46663">
      <c r="C46663" s="111"/>
    </row>
    <row r="46664">
      <c r="C46664" s="111"/>
    </row>
    <row r="46665">
      <c r="C46665" s="111"/>
    </row>
    <row r="46666">
      <c r="C46666" s="111"/>
    </row>
    <row r="46667">
      <c r="C46667" s="111"/>
    </row>
    <row r="46668">
      <c r="C46668" s="111"/>
    </row>
    <row r="46669">
      <c r="C46669" s="111"/>
    </row>
    <row r="46670">
      <c r="C46670" s="111"/>
    </row>
    <row r="46671">
      <c r="C46671" s="111"/>
    </row>
    <row r="46672">
      <c r="C46672" s="111"/>
    </row>
    <row r="46673">
      <c r="C46673" s="111"/>
    </row>
    <row r="46674">
      <c r="C46674" s="111"/>
    </row>
    <row r="46675">
      <c r="C46675" s="111"/>
    </row>
    <row r="46676">
      <c r="C46676" s="111"/>
    </row>
    <row r="46677">
      <c r="C46677" s="111"/>
    </row>
    <row r="46678">
      <c r="C46678" s="111"/>
    </row>
    <row r="46679">
      <c r="C46679" s="111"/>
    </row>
    <row r="46680">
      <c r="C46680" s="111"/>
    </row>
    <row r="46681">
      <c r="C46681" s="111"/>
    </row>
    <row r="46682">
      <c r="C46682" s="111"/>
    </row>
    <row r="46683">
      <c r="C46683" s="111"/>
    </row>
    <row r="46684">
      <c r="C46684" s="111"/>
    </row>
    <row r="46685">
      <c r="C46685" s="111"/>
    </row>
    <row r="46686">
      <c r="C46686" s="111"/>
    </row>
    <row r="46687">
      <c r="C46687" s="111"/>
    </row>
    <row r="46688">
      <c r="C46688" s="111"/>
    </row>
    <row r="46689">
      <c r="C46689" s="111"/>
    </row>
    <row r="46690">
      <c r="C46690" s="111"/>
    </row>
    <row r="46691">
      <c r="C46691" s="111"/>
    </row>
    <row r="46692">
      <c r="C46692" s="111"/>
    </row>
    <row r="46693">
      <c r="C46693" s="111"/>
    </row>
    <row r="46694">
      <c r="C46694" s="111"/>
    </row>
    <row r="46695">
      <c r="C46695" s="111"/>
    </row>
    <row r="46696">
      <c r="C46696" s="111"/>
    </row>
    <row r="46697">
      <c r="C46697" s="111"/>
    </row>
    <row r="46698">
      <c r="C46698" s="111"/>
    </row>
    <row r="46699">
      <c r="C46699" s="111"/>
    </row>
    <row r="46700">
      <c r="C46700" s="111"/>
    </row>
    <row r="46701">
      <c r="C46701" s="111"/>
    </row>
    <row r="46702">
      <c r="C46702" s="111"/>
    </row>
    <row r="46703">
      <c r="C46703" s="111"/>
    </row>
    <row r="46704">
      <c r="C46704" s="111"/>
    </row>
    <row r="46705">
      <c r="C46705" s="111"/>
    </row>
    <row r="46706">
      <c r="C46706" s="111"/>
    </row>
    <row r="46707">
      <c r="C46707" s="111"/>
    </row>
    <row r="46708">
      <c r="C46708" s="111"/>
    </row>
    <row r="46709">
      <c r="C46709" s="111"/>
    </row>
    <row r="46710">
      <c r="C46710" s="111"/>
    </row>
    <row r="46711">
      <c r="C46711" s="111"/>
    </row>
    <row r="46712">
      <c r="C46712" s="111"/>
    </row>
    <row r="46713">
      <c r="C46713" s="111"/>
    </row>
    <row r="46714">
      <c r="C46714" s="111"/>
    </row>
    <row r="46715">
      <c r="C46715" s="111"/>
    </row>
    <row r="46716">
      <c r="C46716" s="111"/>
    </row>
    <row r="46717">
      <c r="C46717" s="111"/>
    </row>
    <row r="46718">
      <c r="C46718" s="111"/>
    </row>
    <row r="46719">
      <c r="C46719" s="111"/>
    </row>
    <row r="46720">
      <c r="C46720" s="111"/>
    </row>
    <row r="46721">
      <c r="C46721" s="111"/>
    </row>
    <row r="46722">
      <c r="C46722" s="111"/>
    </row>
    <row r="46723">
      <c r="C46723" s="111"/>
    </row>
    <row r="46724">
      <c r="C46724" s="111"/>
    </row>
    <row r="46725">
      <c r="C46725" s="111"/>
    </row>
    <row r="46726">
      <c r="C46726" s="111"/>
    </row>
    <row r="46727">
      <c r="C46727" s="111"/>
    </row>
    <row r="46728">
      <c r="C46728" s="111"/>
    </row>
    <row r="46729">
      <c r="C46729" s="111"/>
    </row>
    <row r="46730">
      <c r="C46730" s="111"/>
    </row>
    <row r="46731">
      <c r="C46731" s="111"/>
    </row>
    <row r="46732">
      <c r="C46732" s="111"/>
    </row>
    <row r="46733">
      <c r="C46733" s="111"/>
    </row>
    <row r="46734">
      <c r="C46734" s="111"/>
    </row>
    <row r="46735">
      <c r="C46735" s="111"/>
    </row>
    <row r="46736">
      <c r="C46736" s="111"/>
    </row>
    <row r="46737">
      <c r="C46737" s="111"/>
    </row>
    <row r="46738">
      <c r="C46738" s="111"/>
    </row>
    <row r="46739">
      <c r="C46739" s="111"/>
    </row>
    <row r="46740">
      <c r="C46740" s="111"/>
    </row>
    <row r="46741">
      <c r="C46741" s="111"/>
    </row>
    <row r="46742">
      <c r="C46742" s="111"/>
    </row>
    <row r="46743">
      <c r="C46743" s="111"/>
    </row>
    <row r="46744">
      <c r="C46744" s="111"/>
    </row>
    <row r="46745">
      <c r="C46745" s="111"/>
    </row>
    <row r="46746">
      <c r="C46746" s="111"/>
    </row>
    <row r="46747">
      <c r="C46747" s="111"/>
    </row>
    <row r="46748">
      <c r="C46748" s="111"/>
    </row>
    <row r="46749">
      <c r="C46749" s="111"/>
    </row>
    <row r="46750">
      <c r="C46750" s="111"/>
    </row>
    <row r="46751">
      <c r="C46751" s="111"/>
    </row>
    <row r="46752">
      <c r="C46752" s="111"/>
    </row>
    <row r="46753">
      <c r="C46753" s="111"/>
    </row>
    <row r="46754">
      <c r="C46754" s="111"/>
    </row>
    <row r="46755">
      <c r="C46755" s="111"/>
    </row>
    <row r="46756">
      <c r="C46756" s="111"/>
    </row>
    <row r="46757">
      <c r="C46757" s="111"/>
    </row>
    <row r="46758">
      <c r="C46758" s="111"/>
    </row>
    <row r="46759">
      <c r="C46759" s="111"/>
    </row>
    <row r="46760">
      <c r="C46760" s="111"/>
    </row>
    <row r="46761">
      <c r="C46761" s="111"/>
    </row>
    <row r="46762">
      <c r="C46762" s="111"/>
    </row>
    <row r="46763">
      <c r="C46763" s="111"/>
    </row>
    <row r="46764">
      <c r="C46764" s="111"/>
    </row>
    <row r="46765">
      <c r="C46765" s="111"/>
    </row>
    <row r="46766">
      <c r="C46766" s="111"/>
    </row>
    <row r="46767">
      <c r="C46767" s="111"/>
    </row>
    <row r="46768">
      <c r="C46768" s="111"/>
    </row>
    <row r="46769">
      <c r="C46769" s="111"/>
    </row>
    <row r="46770">
      <c r="C46770" s="111"/>
    </row>
    <row r="46771">
      <c r="C46771" s="111"/>
    </row>
    <row r="46772">
      <c r="C46772" s="111"/>
    </row>
    <row r="46773">
      <c r="C46773" s="111"/>
    </row>
    <row r="46774">
      <c r="C46774" s="111"/>
    </row>
    <row r="46775">
      <c r="C46775" s="111"/>
    </row>
    <row r="46776">
      <c r="C46776" s="111"/>
    </row>
    <row r="46777">
      <c r="C46777" s="111"/>
    </row>
    <row r="46778">
      <c r="C46778" s="111"/>
    </row>
    <row r="46779">
      <c r="C46779" s="111"/>
    </row>
    <row r="46780">
      <c r="C46780" s="111"/>
    </row>
    <row r="46781">
      <c r="C46781" s="111"/>
    </row>
    <row r="46782">
      <c r="C46782" s="111"/>
    </row>
    <row r="46783">
      <c r="C46783" s="111"/>
    </row>
    <row r="46784">
      <c r="C46784" s="111"/>
    </row>
    <row r="46785">
      <c r="C46785" s="111"/>
    </row>
    <row r="46786">
      <c r="C46786" s="111"/>
    </row>
    <row r="46787">
      <c r="C46787" s="111"/>
    </row>
    <row r="46788">
      <c r="C46788" s="111"/>
    </row>
    <row r="46789">
      <c r="C46789" s="111"/>
    </row>
    <row r="46790">
      <c r="C46790" s="111"/>
    </row>
    <row r="46791">
      <c r="C46791" s="111"/>
    </row>
    <row r="46792">
      <c r="C46792" s="111"/>
    </row>
    <row r="46793">
      <c r="C46793" s="111"/>
    </row>
    <row r="46794">
      <c r="C46794" s="111"/>
    </row>
    <row r="46795">
      <c r="C46795" s="111"/>
    </row>
    <row r="46796">
      <c r="C46796" s="111"/>
    </row>
    <row r="46797">
      <c r="C46797" s="111"/>
    </row>
    <row r="46798">
      <c r="C46798" s="111"/>
    </row>
    <row r="46799">
      <c r="C46799" s="111"/>
    </row>
    <row r="46800">
      <c r="C46800" s="111"/>
    </row>
    <row r="46801">
      <c r="C46801" s="111"/>
    </row>
    <row r="46802">
      <c r="C46802" s="111"/>
    </row>
    <row r="46803">
      <c r="C46803" s="111"/>
    </row>
    <row r="46804">
      <c r="C46804" s="111"/>
    </row>
    <row r="46805">
      <c r="C46805" s="111"/>
    </row>
    <row r="46806">
      <c r="C46806" s="111"/>
    </row>
    <row r="46807">
      <c r="C46807" s="111"/>
    </row>
    <row r="46808">
      <c r="C46808" s="111"/>
    </row>
    <row r="46809">
      <c r="C46809" s="111"/>
    </row>
    <row r="46810">
      <c r="C46810" s="111"/>
    </row>
    <row r="46811">
      <c r="C46811" s="111"/>
    </row>
    <row r="46812">
      <c r="C46812" s="111"/>
    </row>
    <row r="46813">
      <c r="C46813" s="111"/>
    </row>
    <row r="46814">
      <c r="C46814" s="111"/>
    </row>
    <row r="46815">
      <c r="C46815" s="111"/>
    </row>
    <row r="46816">
      <c r="C46816" s="111"/>
    </row>
    <row r="46817">
      <c r="C46817" s="111"/>
    </row>
    <row r="46818">
      <c r="C46818" s="111"/>
    </row>
    <row r="46819">
      <c r="C46819" s="111"/>
    </row>
    <row r="46820">
      <c r="C46820" s="111"/>
    </row>
    <row r="46821">
      <c r="C46821" s="111"/>
    </row>
    <row r="46822">
      <c r="C46822" s="111"/>
    </row>
    <row r="46823">
      <c r="C46823" s="111"/>
    </row>
    <row r="46824">
      <c r="C46824" s="111"/>
    </row>
    <row r="46825">
      <c r="C46825" s="111"/>
    </row>
    <row r="46826">
      <c r="C46826" s="111"/>
    </row>
    <row r="46827">
      <c r="C46827" s="111"/>
    </row>
    <row r="46828">
      <c r="C46828" s="111"/>
    </row>
    <row r="46829">
      <c r="C46829" s="111"/>
    </row>
    <row r="46830">
      <c r="C46830" s="111"/>
    </row>
    <row r="46831">
      <c r="C46831" s="111"/>
    </row>
    <row r="46832">
      <c r="C46832" s="111"/>
    </row>
    <row r="46833">
      <c r="C46833" s="111"/>
    </row>
    <row r="46834">
      <c r="C46834" s="111"/>
    </row>
    <row r="46835">
      <c r="C46835" s="111"/>
    </row>
    <row r="46836">
      <c r="C46836" s="111"/>
    </row>
    <row r="46837">
      <c r="C46837" s="111"/>
    </row>
    <row r="46838">
      <c r="C46838" s="111"/>
    </row>
    <row r="46839">
      <c r="C46839" s="111"/>
    </row>
    <row r="46840">
      <c r="C46840" s="111"/>
    </row>
    <row r="46841">
      <c r="C46841" s="111"/>
    </row>
    <row r="46842">
      <c r="C46842" s="111"/>
    </row>
    <row r="46843">
      <c r="C46843" s="111"/>
    </row>
    <row r="46844">
      <c r="C46844" s="111"/>
    </row>
    <row r="46845">
      <c r="C46845" s="111"/>
    </row>
    <row r="46846">
      <c r="C46846" s="111"/>
    </row>
    <row r="46847">
      <c r="C46847" s="111"/>
    </row>
    <row r="46848">
      <c r="C46848" s="111"/>
    </row>
    <row r="46849">
      <c r="C46849" s="111"/>
    </row>
    <row r="46850">
      <c r="C46850" s="111"/>
    </row>
    <row r="46851">
      <c r="C46851" s="111"/>
    </row>
    <row r="46852">
      <c r="C46852" s="111"/>
    </row>
    <row r="46853">
      <c r="C46853" s="111"/>
    </row>
    <row r="46854">
      <c r="C46854" s="111"/>
    </row>
    <row r="46855">
      <c r="C46855" s="111"/>
    </row>
    <row r="46856">
      <c r="C46856" s="111"/>
    </row>
    <row r="46857">
      <c r="C46857" s="111"/>
    </row>
    <row r="46858">
      <c r="C46858" s="111"/>
    </row>
    <row r="46859">
      <c r="C46859" s="111"/>
    </row>
    <row r="46860">
      <c r="C46860" s="111"/>
    </row>
    <row r="46861">
      <c r="C46861" s="111"/>
    </row>
    <row r="46862">
      <c r="C46862" s="111"/>
    </row>
    <row r="46863">
      <c r="C46863" s="111"/>
    </row>
    <row r="46864">
      <c r="C46864" s="111"/>
    </row>
    <row r="46865">
      <c r="C46865" s="111"/>
    </row>
    <row r="46866">
      <c r="C46866" s="111"/>
    </row>
    <row r="46867">
      <c r="C46867" s="111"/>
    </row>
    <row r="46868">
      <c r="C46868" s="111"/>
    </row>
    <row r="46869">
      <c r="C46869" s="111"/>
    </row>
    <row r="46870">
      <c r="C46870" s="111"/>
    </row>
    <row r="46871">
      <c r="C46871" s="111"/>
    </row>
    <row r="46872">
      <c r="C46872" s="111"/>
    </row>
    <row r="46873">
      <c r="C46873" s="111"/>
    </row>
    <row r="46874">
      <c r="C46874" s="111"/>
    </row>
    <row r="46875">
      <c r="C46875" s="111"/>
    </row>
    <row r="46876">
      <c r="C46876" s="111"/>
    </row>
    <row r="46877">
      <c r="C46877" s="111"/>
    </row>
    <row r="46878">
      <c r="C46878" s="111"/>
    </row>
    <row r="46879">
      <c r="C46879" s="111"/>
    </row>
    <row r="46880">
      <c r="C46880" s="111"/>
    </row>
    <row r="46881">
      <c r="C46881" s="111"/>
    </row>
    <row r="46882">
      <c r="C46882" s="111"/>
    </row>
    <row r="46883">
      <c r="C46883" s="111"/>
    </row>
    <row r="46884">
      <c r="C46884" s="111"/>
    </row>
    <row r="46885">
      <c r="C46885" s="111"/>
    </row>
    <row r="46886">
      <c r="C46886" s="111"/>
    </row>
    <row r="46887">
      <c r="C46887" s="111"/>
    </row>
    <row r="46888">
      <c r="C46888" s="111"/>
    </row>
    <row r="46889">
      <c r="C46889" s="111"/>
    </row>
    <row r="46890">
      <c r="C46890" s="111"/>
    </row>
    <row r="46891">
      <c r="C46891" s="111"/>
    </row>
    <row r="46892">
      <c r="C46892" s="111"/>
    </row>
    <row r="46893">
      <c r="C46893" s="111"/>
    </row>
    <row r="46894">
      <c r="C46894" s="111"/>
    </row>
    <row r="46895">
      <c r="C46895" s="111"/>
    </row>
    <row r="46896">
      <c r="C46896" s="111"/>
    </row>
    <row r="46897">
      <c r="C46897" s="111"/>
    </row>
    <row r="46898">
      <c r="C46898" s="111"/>
    </row>
    <row r="46899">
      <c r="C46899" s="111"/>
    </row>
    <row r="46900">
      <c r="C46900" s="111"/>
    </row>
    <row r="46901">
      <c r="C46901" s="111"/>
    </row>
    <row r="46902">
      <c r="C46902" s="111"/>
    </row>
    <row r="46903">
      <c r="C46903" s="111"/>
    </row>
    <row r="46904">
      <c r="C46904" s="111"/>
    </row>
    <row r="46905">
      <c r="C46905" s="111"/>
    </row>
    <row r="46906">
      <c r="C46906" s="111"/>
    </row>
    <row r="46907">
      <c r="C46907" s="111"/>
    </row>
    <row r="46908">
      <c r="C46908" s="111"/>
    </row>
    <row r="46909">
      <c r="C46909" s="111"/>
    </row>
    <row r="46910">
      <c r="C46910" s="111"/>
    </row>
    <row r="46911">
      <c r="C46911" s="111"/>
    </row>
    <row r="46912">
      <c r="C46912" s="111"/>
    </row>
    <row r="46913">
      <c r="C46913" s="111"/>
    </row>
    <row r="46914">
      <c r="C46914" s="111"/>
    </row>
    <row r="46915">
      <c r="C46915" s="111"/>
    </row>
    <row r="46916">
      <c r="C46916" s="111"/>
    </row>
    <row r="46917">
      <c r="C46917" s="111"/>
    </row>
    <row r="46918">
      <c r="C46918" s="111"/>
    </row>
    <row r="46919">
      <c r="C46919" s="111"/>
    </row>
    <row r="46920">
      <c r="C46920" s="111"/>
    </row>
    <row r="46921">
      <c r="C46921" s="111"/>
    </row>
    <row r="46922">
      <c r="C46922" s="111"/>
    </row>
    <row r="46923">
      <c r="C46923" s="111"/>
    </row>
    <row r="46924">
      <c r="C46924" s="111"/>
    </row>
    <row r="46925">
      <c r="C46925" s="111"/>
    </row>
    <row r="46926">
      <c r="C46926" s="111"/>
    </row>
    <row r="46927">
      <c r="C46927" s="111"/>
    </row>
    <row r="46928">
      <c r="C46928" s="111"/>
    </row>
    <row r="46929">
      <c r="C46929" s="111"/>
    </row>
    <row r="46930">
      <c r="C46930" s="111"/>
    </row>
    <row r="46931">
      <c r="C46931" s="111"/>
    </row>
    <row r="46932">
      <c r="C46932" s="111"/>
    </row>
    <row r="46933">
      <c r="C46933" s="111"/>
    </row>
    <row r="46934">
      <c r="C46934" s="111"/>
    </row>
    <row r="46935">
      <c r="C46935" s="111"/>
    </row>
    <row r="46936">
      <c r="C46936" s="111"/>
    </row>
    <row r="46937">
      <c r="C46937" s="111"/>
    </row>
    <row r="46938">
      <c r="C46938" s="111"/>
    </row>
    <row r="46939">
      <c r="C46939" s="111"/>
    </row>
    <row r="46940">
      <c r="C46940" s="111"/>
    </row>
    <row r="46941">
      <c r="C46941" s="111"/>
    </row>
    <row r="46942">
      <c r="C46942" s="111"/>
    </row>
    <row r="46943">
      <c r="C46943" s="111"/>
    </row>
    <row r="46944">
      <c r="C46944" s="111"/>
    </row>
    <row r="46945">
      <c r="C46945" s="111"/>
    </row>
    <row r="46946">
      <c r="C46946" s="111"/>
    </row>
    <row r="46947">
      <c r="C46947" s="111"/>
    </row>
    <row r="46948">
      <c r="C46948" s="111"/>
    </row>
    <row r="46949">
      <c r="C46949" s="111"/>
    </row>
    <row r="46950">
      <c r="C46950" s="111"/>
    </row>
    <row r="46951">
      <c r="C46951" s="111"/>
    </row>
    <row r="46952">
      <c r="C46952" s="111"/>
    </row>
    <row r="46953">
      <c r="C46953" s="111"/>
    </row>
    <row r="46954">
      <c r="C46954" s="111"/>
    </row>
    <row r="46955">
      <c r="C46955" s="111"/>
    </row>
    <row r="46956">
      <c r="C46956" s="111"/>
    </row>
    <row r="46957">
      <c r="C46957" s="111"/>
    </row>
    <row r="46958">
      <c r="C46958" s="111"/>
    </row>
    <row r="46959">
      <c r="C46959" s="111"/>
    </row>
    <row r="46960">
      <c r="C46960" s="111"/>
    </row>
    <row r="46961">
      <c r="C46961" s="111"/>
    </row>
    <row r="46962">
      <c r="C46962" s="111"/>
    </row>
    <row r="46963">
      <c r="C46963" s="111"/>
    </row>
    <row r="46964">
      <c r="C46964" s="111"/>
    </row>
    <row r="46965">
      <c r="C46965" s="111"/>
    </row>
    <row r="46966">
      <c r="C46966" s="111"/>
    </row>
    <row r="46967">
      <c r="C46967" s="111"/>
    </row>
    <row r="46968">
      <c r="C46968" s="111"/>
    </row>
    <row r="46969">
      <c r="C46969" s="111"/>
    </row>
    <row r="46970">
      <c r="C46970" s="111"/>
    </row>
    <row r="46971">
      <c r="C46971" s="111"/>
    </row>
    <row r="46972">
      <c r="C46972" s="111"/>
    </row>
    <row r="46973">
      <c r="C46973" s="111"/>
    </row>
    <row r="46974">
      <c r="C46974" s="111"/>
    </row>
    <row r="46975">
      <c r="C46975" s="111"/>
    </row>
    <row r="46976">
      <c r="C46976" s="111"/>
    </row>
    <row r="46977">
      <c r="C46977" s="111"/>
    </row>
    <row r="46978">
      <c r="C46978" s="111"/>
    </row>
    <row r="46979">
      <c r="C46979" s="111"/>
    </row>
    <row r="46980">
      <c r="C46980" s="111"/>
    </row>
    <row r="46981">
      <c r="C46981" s="111"/>
    </row>
    <row r="46982">
      <c r="C46982" s="111"/>
    </row>
    <row r="46983">
      <c r="C46983" s="111"/>
    </row>
    <row r="46984">
      <c r="C46984" s="111"/>
    </row>
    <row r="46985">
      <c r="C46985" s="111"/>
    </row>
    <row r="46986">
      <c r="C46986" s="111"/>
    </row>
    <row r="46987">
      <c r="C46987" s="111"/>
    </row>
    <row r="46988">
      <c r="C46988" s="111"/>
    </row>
    <row r="46989">
      <c r="C46989" s="111"/>
    </row>
    <row r="46990">
      <c r="C46990" s="111"/>
    </row>
    <row r="46991">
      <c r="C46991" s="111"/>
    </row>
    <row r="46992">
      <c r="C46992" s="111"/>
    </row>
    <row r="46993">
      <c r="C46993" s="111"/>
    </row>
    <row r="46994">
      <c r="C46994" s="111"/>
    </row>
    <row r="46995">
      <c r="C46995" s="111"/>
    </row>
    <row r="46996">
      <c r="C46996" s="111"/>
    </row>
    <row r="46997">
      <c r="C46997" s="111"/>
    </row>
    <row r="46998">
      <c r="C46998" s="111"/>
    </row>
    <row r="46999">
      <c r="C46999" s="111"/>
    </row>
    <row r="47000">
      <c r="C47000" s="111"/>
    </row>
    <row r="47001">
      <c r="C47001" s="111"/>
    </row>
    <row r="47002">
      <c r="C47002" s="111"/>
    </row>
    <row r="47003">
      <c r="C47003" s="111"/>
    </row>
    <row r="47004">
      <c r="C47004" s="111"/>
    </row>
    <row r="47005">
      <c r="C47005" s="111"/>
    </row>
    <row r="47006">
      <c r="C47006" s="111"/>
    </row>
    <row r="47007">
      <c r="C47007" s="111"/>
    </row>
    <row r="47008">
      <c r="C47008" s="111"/>
    </row>
    <row r="47009">
      <c r="C47009" s="111"/>
    </row>
    <row r="47010">
      <c r="C47010" s="111"/>
    </row>
    <row r="47011">
      <c r="C47011" s="111"/>
    </row>
    <row r="47012">
      <c r="C47012" s="111"/>
    </row>
    <row r="47013">
      <c r="C47013" s="111"/>
    </row>
    <row r="47014">
      <c r="C47014" s="111"/>
    </row>
    <row r="47015">
      <c r="C47015" s="111"/>
    </row>
    <row r="47016">
      <c r="C47016" s="111"/>
    </row>
    <row r="47017">
      <c r="C47017" s="111"/>
    </row>
    <row r="47018">
      <c r="C47018" s="111"/>
    </row>
    <row r="47019">
      <c r="C47019" s="111"/>
    </row>
    <row r="47020">
      <c r="C47020" s="111"/>
    </row>
    <row r="47021">
      <c r="C47021" s="111"/>
    </row>
    <row r="47022">
      <c r="C47022" s="111"/>
    </row>
    <row r="47023">
      <c r="C47023" s="111"/>
    </row>
    <row r="47024">
      <c r="C47024" s="111"/>
    </row>
    <row r="47025">
      <c r="C47025" s="111"/>
    </row>
    <row r="47026">
      <c r="C47026" s="111"/>
    </row>
    <row r="47027">
      <c r="C47027" s="111"/>
    </row>
    <row r="47028">
      <c r="C47028" s="111"/>
    </row>
    <row r="47029">
      <c r="C47029" s="111"/>
    </row>
    <row r="47030">
      <c r="C47030" s="111"/>
    </row>
    <row r="47031">
      <c r="C47031" s="111"/>
    </row>
    <row r="47032">
      <c r="C47032" s="111"/>
    </row>
    <row r="47033">
      <c r="C47033" s="111"/>
    </row>
    <row r="47034">
      <c r="C47034" s="111"/>
    </row>
    <row r="47035">
      <c r="C47035" s="111"/>
    </row>
    <row r="47036">
      <c r="C47036" s="111"/>
    </row>
    <row r="47037">
      <c r="C47037" s="111"/>
    </row>
    <row r="47038">
      <c r="C47038" s="111"/>
    </row>
    <row r="47039">
      <c r="C47039" s="111"/>
    </row>
    <row r="47040">
      <c r="C47040" s="111"/>
    </row>
    <row r="47041">
      <c r="C47041" s="111"/>
    </row>
    <row r="47042">
      <c r="C47042" s="111"/>
    </row>
    <row r="47043">
      <c r="C47043" s="111"/>
    </row>
    <row r="47044">
      <c r="C47044" s="111"/>
    </row>
    <row r="47045">
      <c r="C47045" s="111"/>
    </row>
    <row r="47046">
      <c r="C47046" s="111"/>
    </row>
    <row r="47047">
      <c r="C47047" s="111"/>
    </row>
    <row r="47048">
      <c r="C47048" s="111"/>
    </row>
    <row r="47049">
      <c r="C47049" s="111"/>
    </row>
    <row r="47050">
      <c r="C47050" s="111"/>
    </row>
    <row r="47051">
      <c r="C47051" s="111"/>
    </row>
    <row r="47052">
      <c r="C47052" s="111"/>
    </row>
    <row r="47053">
      <c r="C47053" s="111"/>
    </row>
    <row r="47054">
      <c r="C47054" s="111"/>
    </row>
    <row r="47055">
      <c r="C47055" s="111"/>
    </row>
    <row r="47056">
      <c r="C47056" s="111"/>
    </row>
    <row r="47057">
      <c r="C47057" s="111"/>
    </row>
    <row r="47058">
      <c r="C47058" s="111"/>
    </row>
    <row r="47059">
      <c r="C47059" s="111"/>
    </row>
    <row r="47060">
      <c r="C47060" s="111"/>
    </row>
    <row r="47061">
      <c r="C47061" s="111"/>
    </row>
    <row r="47062">
      <c r="C47062" s="111"/>
    </row>
    <row r="47063">
      <c r="C47063" s="111"/>
    </row>
    <row r="47064">
      <c r="C47064" s="111"/>
    </row>
    <row r="47065">
      <c r="C47065" s="111"/>
    </row>
    <row r="47066">
      <c r="C47066" s="111"/>
    </row>
    <row r="47067">
      <c r="C47067" s="111"/>
    </row>
    <row r="47068">
      <c r="C47068" s="111"/>
    </row>
    <row r="47069">
      <c r="C47069" s="111"/>
    </row>
    <row r="47070">
      <c r="C47070" s="111"/>
    </row>
    <row r="47071">
      <c r="C47071" s="111"/>
    </row>
    <row r="47072">
      <c r="C47072" s="111"/>
    </row>
    <row r="47073">
      <c r="C47073" s="111"/>
    </row>
    <row r="47074">
      <c r="C47074" s="111"/>
    </row>
    <row r="47075">
      <c r="C47075" s="111"/>
    </row>
    <row r="47076">
      <c r="C47076" s="111"/>
    </row>
    <row r="47077">
      <c r="C47077" s="111"/>
    </row>
    <row r="47078">
      <c r="C47078" s="111"/>
    </row>
    <row r="47079">
      <c r="C47079" s="111"/>
    </row>
    <row r="47080">
      <c r="C47080" s="111"/>
    </row>
    <row r="47081">
      <c r="C47081" s="111"/>
    </row>
    <row r="47082">
      <c r="C47082" s="111"/>
    </row>
    <row r="47083">
      <c r="C47083" s="111"/>
    </row>
    <row r="47084">
      <c r="C47084" s="111"/>
    </row>
    <row r="47085">
      <c r="C47085" s="111"/>
    </row>
    <row r="47086">
      <c r="C47086" s="111"/>
    </row>
    <row r="47087">
      <c r="C47087" s="111"/>
    </row>
    <row r="47088">
      <c r="C47088" s="111"/>
    </row>
    <row r="47089">
      <c r="C47089" s="111"/>
    </row>
    <row r="47090">
      <c r="C47090" s="111"/>
    </row>
    <row r="47091">
      <c r="C47091" s="111"/>
    </row>
    <row r="47092">
      <c r="C47092" s="111"/>
    </row>
    <row r="47093">
      <c r="C47093" s="111"/>
    </row>
    <row r="47094">
      <c r="C47094" s="111"/>
    </row>
    <row r="47095">
      <c r="C47095" s="111"/>
    </row>
    <row r="47096">
      <c r="C47096" s="111"/>
    </row>
    <row r="47097">
      <c r="C47097" s="111"/>
    </row>
    <row r="47098">
      <c r="C47098" s="111"/>
    </row>
    <row r="47099">
      <c r="C47099" s="111"/>
    </row>
    <row r="47100">
      <c r="C47100" s="111"/>
    </row>
    <row r="47101">
      <c r="C47101" s="111"/>
    </row>
    <row r="47102">
      <c r="C47102" s="111"/>
    </row>
    <row r="47103">
      <c r="C47103" s="111"/>
    </row>
    <row r="47104">
      <c r="C47104" s="111"/>
    </row>
    <row r="47105">
      <c r="C47105" s="111"/>
    </row>
    <row r="47106">
      <c r="C47106" s="111"/>
    </row>
    <row r="47107">
      <c r="C47107" s="111"/>
    </row>
    <row r="47108">
      <c r="C47108" s="111"/>
    </row>
    <row r="47109">
      <c r="C47109" s="111"/>
    </row>
    <row r="47110">
      <c r="C47110" s="111"/>
    </row>
    <row r="47111">
      <c r="C47111" s="111"/>
    </row>
    <row r="47112">
      <c r="C47112" s="111"/>
    </row>
    <row r="47113">
      <c r="C47113" s="111"/>
    </row>
    <row r="47114">
      <c r="C47114" s="111"/>
    </row>
    <row r="47115">
      <c r="C47115" s="111"/>
    </row>
    <row r="47116">
      <c r="C47116" s="111"/>
    </row>
    <row r="47117">
      <c r="C47117" s="111"/>
    </row>
    <row r="47118">
      <c r="C47118" s="111"/>
    </row>
    <row r="47119">
      <c r="C47119" s="111"/>
    </row>
    <row r="47120">
      <c r="C47120" s="111"/>
    </row>
    <row r="47121">
      <c r="C47121" s="111"/>
    </row>
    <row r="47122">
      <c r="C47122" s="111"/>
    </row>
    <row r="47123">
      <c r="C47123" s="111"/>
    </row>
    <row r="47124">
      <c r="C47124" s="111"/>
    </row>
    <row r="47125">
      <c r="C47125" s="111"/>
    </row>
    <row r="47126">
      <c r="C47126" s="111"/>
    </row>
    <row r="47127">
      <c r="C47127" s="111"/>
    </row>
    <row r="47128">
      <c r="C47128" s="111"/>
    </row>
    <row r="47129">
      <c r="C47129" s="111"/>
    </row>
    <row r="47130">
      <c r="C47130" s="111"/>
    </row>
    <row r="47131">
      <c r="C47131" s="111"/>
    </row>
    <row r="47132">
      <c r="C47132" s="111"/>
    </row>
    <row r="47133">
      <c r="C47133" s="111"/>
    </row>
    <row r="47134">
      <c r="C47134" s="111"/>
    </row>
    <row r="47135">
      <c r="C47135" s="111"/>
    </row>
    <row r="47136">
      <c r="C47136" s="111"/>
    </row>
    <row r="47137">
      <c r="C47137" s="111"/>
    </row>
    <row r="47138">
      <c r="C47138" s="111"/>
    </row>
    <row r="47139">
      <c r="C47139" s="111"/>
    </row>
    <row r="47140">
      <c r="C47140" s="111"/>
    </row>
    <row r="47141">
      <c r="C47141" s="111"/>
    </row>
    <row r="47142">
      <c r="C47142" s="111"/>
    </row>
    <row r="47143">
      <c r="C47143" s="111"/>
    </row>
    <row r="47144">
      <c r="C47144" s="111"/>
    </row>
    <row r="47145">
      <c r="C47145" s="111"/>
    </row>
    <row r="47146">
      <c r="C47146" s="111"/>
    </row>
    <row r="47147">
      <c r="C47147" s="111"/>
    </row>
    <row r="47148">
      <c r="C47148" s="111"/>
    </row>
    <row r="47149">
      <c r="C47149" s="111"/>
    </row>
    <row r="47150">
      <c r="C47150" s="111"/>
    </row>
    <row r="47151">
      <c r="C47151" s="111"/>
    </row>
    <row r="47152">
      <c r="C47152" s="111"/>
    </row>
    <row r="47153">
      <c r="C47153" s="111"/>
    </row>
    <row r="47154">
      <c r="C47154" s="111"/>
    </row>
    <row r="47155">
      <c r="C47155" s="111"/>
    </row>
    <row r="47156">
      <c r="C47156" s="111"/>
    </row>
    <row r="47157">
      <c r="C47157" s="111"/>
    </row>
    <row r="47158">
      <c r="C47158" s="111"/>
    </row>
    <row r="47159">
      <c r="C47159" s="111"/>
    </row>
    <row r="47160">
      <c r="C47160" s="111"/>
    </row>
    <row r="47161">
      <c r="C47161" s="111"/>
    </row>
    <row r="47162">
      <c r="C47162" s="111"/>
    </row>
    <row r="47163">
      <c r="C47163" s="111"/>
    </row>
    <row r="47164">
      <c r="C47164" s="111"/>
    </row>
    <row r="47165">
      <c r="C47165" s="111"/>
    </row>
    <row r="47166">
      <c r="C47166" s="111"/>
    </row>
    <row r="47167">
      <c r="C47167" s="111"/>
    </row>
    <row r="47168">
      <c r="C47168" s="111"/>
    </row>
    <row r="47169">
      <c r="C47169" s="111"/>
    </row>
    <row r="47170">
      <c r="C47170" s="111"/>
    </row>
    <row r="47171">
      <c r="C47171" s="111"/>
    </row>
    <row r="47172">
      <c r="C47172" s="111"/>
    </row>
    <row r="47173">
      <c r="C47173" s="111"/>
    </row>
    <row r="47174">
      <c r="C47174" s="111"/>
    </row>
    <row r="47175">
      <c r="C47175" s="111"/>
    </row>
    <row r="47176">
      <c r="C47176" s="111"/>
    </row>
    <row r="47177">
      <c r="C47177" s="111"/>
    </row>
    <row r="47178">
      <c r="C47178" s="111"/>
    </row>
    <row r="47179">
      <c r="C47179" s="111"/>
    </row>
    <row r="47180">
      <c r="C47180" s="111"/>
    </row>
    <row r="47181">
      <c r="C47181" s="111"/>
    </row>
    <row r="47182">
      <c r="C47182" s="111"/>
    </row>
    <row r="47183">
      <c r="C47183" s="111"/>
    </row>
    <row r="47184">
      <c r="C47184" s="111"/>
    </row>
    <row r="47185">
      <c r="C47185" s="111"/>
    </row>
    <row r="47186">
      <c r="C47186" s="111"/>
    </row>
    <row r="47187">
      <c r="C47187" s="111"/>
    </row>
    <row r="47188">
      <c r="C47188" s="111"/>
    </row>
    <row r="47189">
      <c r="C47189" s="111"/>
    </row>
    <row r="47190">
      <c r="C47190" s="111"/>
    </row>
    <row r="47191">
      <c r="C47191" s="111"/>
    </row>
    <row r="47192">
      <c r="C47192" s="111"/>
    </row>
    <row r="47193">
      <c r="C47193" s="111"/>
    </row>
    <row r="47194">
      <c r="C47194" s="111"/>
    </row>
    <row r="47195">
      <c r="C47195" s="111"/>
    </row>
    <row r="47196">
      <c r="C47196" s="111"/>
    </row>
    <row r="47197">
      <c r="C47197" s="111"/>
    </row>
    <row r="47198">
      <c r="C47198" s="111"/>
    </row>
    <row r="47199">
      <c r="C47199" s="111"/>
    </row>
    <row r="47200">
      <c r="C47200" s="111"/>
    </row>
    <row r="47201">
      <c r="C47201" s="111"/>
    </row>
    <row r="47202">
      <c r="C47202" s="111"/>
    </row>
    <row r="47203">
      <c r="C47203" s="111"/>
    </row>
    <row r="47204">
      <c r="C47204" s="111"/>
      <c r="S47204" s="112"/>
      <c r="T47204" s="112"/>
      <c r="U47204" s="108"/>
      <c r="V47204" s="108"/>
      <c r="W47204" s="108"/>
      <c r="X47204" s="108"/>
    </row>
    <row r="47205">
      <c r="C47205" s="111"/>
      <c r="S47205" s="112"/>
      <c r="T47205" s="112"/>
      <c r="U47205" s="108"/>
      <c r="V47205" s="108"/>
      <c r="W47205" s="108"/>
      <c r="X47205" s="108"/>
    </row>
    <row r="47206">
      <c r="C47206" s="111"/>
    </row>
    <row r="47207">
      <c r="C47207" s="111"/>
    </row>
    <row r="47208">
      <c r="C47208" s="111"/>
    </row>
    <row r="47209">
      <c r="C47209" s="111"/>
    </row>
    <row r="47210">
      <c r="C47210" s="111"/>
    </row>
    <row r="47211">
      <c r="C47211" s="111"/>
    </row>
    <row r="47212">
      <c r="C47212" s="111"/>
    </row>
    <row r="47213">
      <c r="C47213" s="111"/>
    </row>
    <row r="47214">
      <c r="C47214" s="111"/>
    </row>
    <row r="47215">
      <c r="C47215" s="111"/>
    </row>
    <row r="47216">
      <c r="C47216" s="111"/>
    </row>
    <row r="47217">
      <c r="C47217" s="111"/>
    </row>
    <row r="47218">
      <c r="C47218" s="111"/>
    </row>
    <row r="47219">
      <c r="C47219" s="111"/>
    </row>
    <row r="47220">
      <c r="C47220" s="111"/>
    </row>
    <row r="47221">
      <c r="C47221" s="111"/>
    </row>
    <row r="47222">
      <c r="C47222" s="111"/>
    </row>
    <row r="47223">
      <c r="C47223" s="111"/>
    </row>
    <row r="47224">
      <c r="C47224" s="111"/>
    </row>
    <row r="47225">
      <c r="C47225" s="111"/>
    </row>
    <row r="47226">
      <c r="C47226" s="111"/>
    </row>
    <row r="47227">
      <c r="C47227" s="111"/>
    </row>
    <row r="47228">
      <c r="C47228" s="111"/>
    </row>
    <row r="47229">
      <c r="C47229" s="111"/>
    </row>
    <row r="47230">
      <c r="C47230" s="111"/>
    </row>
    <row r="47231">
      <c r="C47231" s="111"/>
    </row>
    <row r="47232">
      <c r="C47232" s="111"/>
    </row>
    <row r="47233">
      <c r="C47233" s="111"/>
    </row>
    <row r="47234">
      <c r="C47234" s="111"/>
    </row>
    <row r="47235">
      <c r="C47235" s="111"/>
    </row>
    <row r="47236">
      <c r="C47236" s="111"/>
    </row>
    <row r="47237">
      <c r="C47237" s="111"/>
    </row>
    <row r="47238">
      <c r="C47238" s="111"/>
    </row>
    <row r="47239">
      <c r="C47239" s="111"/>
    </row>
    <row r="47240">
      <c r="C47240" s="111"/>
    </row>
    <row r="47241">
      <c r="C47241" s="111"/>
    </row>
    <row r="47242">
      <c r="C47242" s="111"/>
    </row>
    <row r="47243">
      <c r="C47243" s="111"/>
    </row>
    <row r="47244">
      <c r="C47244" s="111"/>
    </row>
    <row r="47245">
      <c r="C47245" s="111"/>
    </row>
    <row r="47246">
      <c r="C47246" s="111"/>
    </row>
    <row r="47247">
      <c r="C47247" s="111"/>
    </row>
    <row r="47248">
      <c r="C47248" s="111"/>
    </row>
    <row r="47249">
      <c r="C47249" s="111"/>
    </row>
    <row r="47250">
      <c r="C47250" s="111"/>
    </row>
    <row r="47251">
      <c r="C47251" s="111"/>
    </row>
    <row r="47252">
      <c r="C47252" s="111"/>
    </row>
    <row r="47253">
      <c r="C47253" s="111"/>
    </row>
    <row r="47254">
      <c r="C47254" s="111"/>
    </row>
    <row r="47255">
      <c r="C47255" s="111"/>
    </row>
    <row r="47256">
      <c r="C47256" s="111"/>
    </row>
    <row r="47257">
      <c r="C47257" s="111"/>
    </row>
    <row r="47258">
      <c r="C47258" s="111"/>
    </row>
    <row r="47259">
      <c r="C47259" s="111"/>
    </row>
    <row r="47260">
      <c r="C47260" s="111"/>
    </row>
    <row r="47261">
      <c r="C47261" s="111"/>
    </row>
    <row r="47262">
      <c r="C47262" s="111"/>
    </row>
    <row r="47263">
      <c r="C47263" s="111"/>
    </row>
    <row r="47264">
      <c r="C47264" s="111"/>
    </row>
    <row r="47265">
      <c r="C47265" s="111"/>
    </row>
    <row r="47266">
      <c r="C47266" s="111"/>
    </row>
    <row r="47267">
      <c r="C47267" s="111"/>
    </row>
    <row r="47268">
      <c r="C47268" s="111"/>
    </row>
    <row r="47269">
      <c r="C47269" s="111"/>
    </row>
    <row r="47270">
      <c r="C47270" s="111"/>
    </row>
    <row r="47271">
      <c r="C47271" s="111"/>
    </row>
    <row r="47272">
      <c r="C47272" s="111"/>
    </row>
    <row r="47273">
      <c r="C47273" s="111"/>
    </row>
    <row r="47274">
      <c r="C47274" s="111"/>
    </row>
    <row r="47275">
      <c r="C47275" s="111"/>
    </row>
    <row r="47276">
      <c r="C47276" s="111"/>
    </row>
    <row r="47277">
      <c r="C47277" s="111"/>
    </row>
    <row r="47278">
      <c r="C47278" s="111"/>
    </row>
    <row r="47279">
      <c r="C47279" s="111"/>
    </row>
    <row r="47280">
      <c r="C47280" s="111"/>
    </row>
    <row r="47281">
      <c r="C47281" s="111"/>
    </row>
    <row r="47282">
      <c r="C47282" s="111"/>
    </row>
    <row r="47283">
      <c r="C47283" s="111"/>
    </row>
    <row r="47284">
      <c r="C47284" s="111"/>
    </row>
    <row r="47285">
      <c r="C47285" s="111"/>
    </row>
    <row r="47286">
      <c r="C47286" s="111"/>
    </row>
    <row r="47287">
      <c r="C47287" s="111"/>
    </row>
    <row r="47288">
      <c r="C47288" s="111"/>
    </row>
    <row r="47289">
      <c r="C47289" s="111"/>
    </row>
    <row r="47290">
      <c r="C47290" s="111"/>
    </row>
    <row r="47291">
      <c r="C47291" s="111"/>
    </row>
    <row r="47292">
      <c r="C47292" s="111"/>
    </row>
    <row r="47293">
      <c r="C47293" s="111"/>
    </row>
    <row r="47294">
      <c r="C47294" s="111"/>
    </row>
    <row r="47295">
      <c r="C47295" s="111"/>
    </row>
    <row r="47296">
      <c r="C47296" s="111"/>
    </row>
    <row r="47297">
      <c r="C47297" s="111"/>
    </row>
    <row r="47298">
      <c r="C47298" s="111"/>
    </row>
    <row r="47299">
      <c r="C47299" s="111"/>
    </row>
    <row r="47300">
      <c r="C47300" s="111"/>
    </row>
    <row r="47301">
      <c r="C47301" s="111"/>
    </row>
    <row r="47302">
      <c r="C47302" s="111"/>
    </row>
    <row r="47303">
      <c r="C47303" s="111"/>
    </row>
    <row r="47304">
      <c r="C47304" s="111"/>
    </row>
    <row r="47305">
      <c r="C47305" s="111"/>
    </row>
    <row r="47306">
      <c r="C47306" s="111"/>
    </row>
    <row r="47307">
      <c r="C47307" s="111"/>
    </row>
    <row r="47308">
      <c r="C47308" s="111"/>
    </row>
    <row r="47309">
      <c r="C47309" s="111"/>
    </row>
    <row r="47310">
      <c r="C47310" s="111"/>
    </row>
    <row r="47311">
      <c r="C47311" s="111"/>
    </row>
    <row r="47312">
      <c r="C47312" s="111"/>
    </row>
    <row r="47313">
      <c r="C47313" s="111"/>
    </row>
    <row r="47314">
      <c r="C47314" s="111"/>
    </row>
    <row r="47315">
      <c r="C47315" s="111"/>
    </row>
    <row r="47316">
      <c r="C47316" s="111"/>
    </row>
    <row r="47317">
      <c r="C47317" s="111"/>
    </row>
    <row r="47318">
      <c r="C47318" s="111"/>
    </row>
    <row r="47319">
      <c r="C47319" s="111"/>
    </row>
    <row r="47320">
      <c r="C47320" s="111"/>
    </row>
    <row r="47321">
      <c r="C47321" s="111"/>
    </row>
    <row r="47322">
      <c r="C47322" s="111"/>
    </row>
    <row r="47323">
      <c r="C47323" s="111"/>
    </row>
    <row r="47324">
      <c r="C47324" s="111"/>
    </row>
    <row r="47325">
      <c r="C47325" s="111"/>
    </row>
    <row r="47326">
      <c r="C47326" s="111"/>
    </row>
    <row r="47327">
      <c r="C47327" s="111"/>
    </row>
    <row r="47328">
      <c r="C47328" s="111"/>
    </row>
    <row r="47329">
      <c r="C47329" s="111"/>
    </row>
    <row r="47330">
      <c r="C47330" s="111"/>
    </row>
    <row r="47331">
      <c r="C47331" s="111"/>
    </row>
    <row r="47332">
      <c r="C47332" s="111"/>
    </row>
    <row r="47333">
      <c r="C47333" s="111"/>
    </row>
    <row r="47334">
      <c r="C47334" s="111"/>
    </row>
    <row r="47335">
      <c r="C47335" s="111"/>
    </row>
    <row r="47336">
      <c r="C47336" s="111"/>
    </row>
    <row r="47337">
      <c r="C47337" s="111"/>
    </row>
    <row r="47338">
      <c r="C47338" s="111"/>
    </row>
    <row r="47339">
      <c r="C47339" s="111"/>
    </row>
    <row r="47340">
      <c r="C47340" s="111"/>
    </row>
    <row r="47341">
      <c r="C47341" s="111"/>
    </row>
    <row r="47342">
      <c r="C47342" s="111"/>
    </row>
    <row r="47343">
      <c r="C47343" s="111"/>
    </row>
    <row r="47344">
      <c r="C47344" s="111"/>
    </row>
    <row r="47345">
      <c r="C47345" s="111"/>
    </row>
    <row r="47346">
      <c r="C47346" s="111"/>
    </row>
    <row r="47347">
      <c r="C47347" s="111"/>
    </row>
    <row r="47348">
      <c r="C47348" s="111"/>
    </row>
    <row r="47349">
      <c r="C47349" s="111"/>
    </row>
    <row r="47350">
      <c r="C47350" s="111"/>
    </row>
    <row r="47351">
      <c r="C47351" s="111"/>
    </row>
    <row r="47352">
      <c r="C47352" s="111"/>
    </row>
    <row r="47353">
      <c r="C47353" s="111"/>
    </row>
    <row r="47354">
      <c r="C47354" s="111"/>
    </row>
    <row r="47355">
      <c r="C47355" s="111"/>
    </row>
    <row r="47356">
      <c r="C47356" s="111"/>
    </row>
    <row r="47357">
      <c r="C47357" s="111"/>
    </row>
    <row r="47358">
      <c r="C47358" s="111"/>
    </row>
    <row r="47359">
      <c r="C47359" s="111"/>
    </row>
    <row r="47360">
      <c r="C47360" s="111"/>
    </row>
    <row r="47361">
      <c r="C47361" s="111"/>
    </row>
    <row r="47362">
      <c r="C47362" s="111"/>
    </row>
    <row r="47363">
      <c r="C47363" s="111"/>
    </row>
    <row r="47364">
      <c r="C47364" s="111"/>
    </row>
    <row r="47365">
      <c r="C47365" s="111"/>
    </row>
    <row r="47366">
      <c r="C47366" s="111"/>
    </row>
    <row r="47367">
      <c r="C47367" s="111"/>
    </row>
    <row r="47368">
      <c r="C47368" s="111"/>
    </row>
    <row r="47369">
      <c r="C47369" s="111"/>
    </row>
    <row r="47370">
      <c r="C47370" s="111"/>
    </row>
    <row r="47371">
      <c r="C47371" s="111"/>
    </row>
    <row r="47372">
      <c r="C47372" s="111"/>
    </row>
    <row r="47373">
      <c r="C47373" s="111"/>
    </row>
    <row r="47374">
      <c r="C47374" s="111"/>
    </row>
    <row r="47375">
      <c r="C47375" s="111"/>
    </row>
    <row r="47376">
      <c r="C47376" s="111"/>
    </row>
    <row r="47377">
      <c r="C47377" s="111"/>
    </row>
    <row r="47378">
      <c r="C47378" s="111"/>
    </row>
    <row r="47379">
      <c r="C47379" s="111"/>
    </row>
    <row r="47380">
      <c r="C47380" s="111"/>
    </row>
    <row r="47381">
      <c r="C47381" s="111"/>
    </row>
    <row r="47382">
      <c r="C47382" s="111"/>
    </row>
    <row r="47383">
      <c r="C47383" s="111"/>
    </row>
    <row r="47384">
      <c r="C47384" s="111"/>
    </row>
    <row r="47385">
      <c r="C47385" s="111"/>
    </row>
    <row r="47386">
      <c r="C47386" s="111"/>
    </row>
    <row r="47387">
      <c r="C47387" s="111"/>
    </row>
    <row r="47388">
      <c r="C47388" s="111"/>
    </row>
    <row r="47389">
      <c r="C47389" s="111"/>
    </row>
    <row r="47390">
      <c r="C47390" s="111"/>
    </row>
    <row r="47391">
      <c r="C47391" s="111"/>
    </row>
    <row r="47392">
      <c r="C47392" s="111"/>
    </row>
    <row r="47393">
      <c r="C47393" s="111"/>
    </row>
    <row r="47394">
      <c r="C47394" s="111"/>
    </row>
    <row r="47395">
      <c r="C47395" s="111"/>
    </row>
    <row r="47396">
      <c r="C47396" s="111"/>
    </row>
    <row r="47397">
      <c r="C47397" s="111"/>
    </row>
    <row r="47398">
      <c r="C47398" s="111"/>
    </row>
    <row r="47399">
      <c r="C47399" s="111"/>
    </row>
    <row r="47400">
      <c r="C47400" s="111"/>
    </row>
    <row r="47401">
      <c r="C47401" s="111"/>
    </row>
    <row r="47402">
      <c r="C47402" s="111"/>
    </row>
    <row r="47403">
      <c r="C47403" s="111"/>
    </row>
    <row r="47404">
      <c r="C47404" s="111"/>
    </row>
    <row r="47405">
      <c r="C47405" s="111"/>
    </row>
    <row r="47406">
      <c r="C47406" s="111"/>
    </row>
    <row r="47407">
      <c r="C47407" s="111"/>
    </row>
    <row r="47408">
      <c r="C47408" s="111"/>
    </row>
    <row r="47409">
      <c r="C47409" s="111"/>
    </row>
    <row r="47410">
      <c r="C47410" s="111"/>
    </row>
    <row r="47411">
      <c r="C47411" s="111"/>
    </row>
    <row r="47412">
      <c r="C47412" s="111"/>
    </row>
    <row r="47413">
      <c r="C47413" s="111"/>
    </row>
    <row r="47414">
      <c r="C47414" s="111"/>
    </row>
    <row r="47415">
      <c r="C47415" s="111"/>
    </row>
    <row r="47416">
      <c r="C47416" s="111"/>
    </row>
    <row r="47417">
      <c r="C47417" s="111"/>
    </row>
    <row r="47418">
      <c r="C47418" s="111"/>
    </row>
    <row r="47419">
      <c r="C47419" s="111"/>
    </row>
    <row r="47420">
      <c r="C47420" s="111"/>
    </row>
    <row r="47421">
      <c r="C47421" s="111"/>
    </row>
    <row r="47422">
      <c r="C47422" s="111"/>
    </row>
    <row r="47423">
      <c r="C47423" s="111"/>
    </row>
    <row r="47424">
      <c r="C47424" s="111"/>
    </row>
    <row r="47425">
      <c r="C47425" s="111"/>
    </row>
    <row r="47426">
      <c r="C47426" s="111"/>
    </row>
    <row r="47427">
      <c r="C47427" s="111"/>
    </row>
    <row r="47428">
      <c r="C47428" s="111"/>
    </row>
    <row r="47429">
      <c r="C47429" s="111"/>
    </row>
    <row r="47430">
      <c r="C47430" s="111"/>
    </row>
    <row r="47431">
      <c r="C47431" s="111"/>
    </row>
    <row r="47432">
      <c r="C47432" s="111"/>
    </row>
    <row r="47433">
      <c r="C47433" s="111"/>
    </row>
    <row r="47434">
      <c r="C47434" s="111"/>
    </row>
    <row r="47435">
      <c r="C47435" s="111"/>
    </row>
    <row r="47436">
      <c r="C47436" s="111"/>
    </row>
    <row r="47437">
      <c r="C47437" s="111"/>
    </row>
    <row r="47438">
      <c r="C47438" s="111"/>
    </row>
    <row r="47439">
      <c r="C47439" s="111"/>
    </row>
    <row r="47440">
      <c r="C47440" s="111"/>
    </row>
    <row r="47441">
      <c r="C47441" s="111"/>
    </row>
    <row r="47442">
      <c r="C47442" s="111"/>
    </row>
    <row r="47443">
      <c r="C47443" s="111"/>
    </row>
    <row r="47444">
      <c r="C47444" s="111"/>
    </row>
    <row r="47445">
      <c r="C47445" s="111"/>
    </row>
    <row r="47446">
      <c r="C47446" s="111"/>
    </row>
    <row r="47447">
      <c r="C47447" s="111"/>
    </row>
    <row r="47448">
      <c r="C47448" s="111"/>
    </row>
    <row r="47449">
      <c r="C47449" s="111"/>
    </row>
    <row r="47450">
      <c r="C47450" s="111"/>
    </row>
    <row r="47451">
      <c r="C47451" s="111"/>
    </row>
    <row r="47452">
      <c r="C47452" s="111"/>
    </row>
    <row r="47453">
      <c r="C47453" s="111"/>
    </row>
    <row r="47454">
      <c r="C47454" s="111"/>
    </row>
    <row r="47455">
      <c r="C47455" s="111"/>
    </row>
    <row r="47456">
      <c r="C47456" s="111"/>
    </row>
    <row r="47457">
      <c r="C47457" s="111"/>
    </row>
    <row r="47458">
      <c r="C47458" s="111"/>
    </row>
    <row r="47459">
      <c r="C47459" s="111"/>
    </row>
    <row r="47460">
      <c r="C47460" s="111"/>
    </row>
    <row r="47461">
      <c r="C47461" s="111"/>
    </row>
    <row r="47462">
      <c r="C47462" s="111"/>
    </row>
    <row r="47463">
      <c r="C47463" s="111"/>
    </row>
    <row r="47464">
      <c r="C47464" s="111"/>
    </row>
    <row r="47465">
      <c r="C47465" s="111"/>
    </row>
    <row r="47466">
      <c r="C47466" s="111"/>
    </row>
    <row r="47467">
      <c r="C47467" s="111"/>
    </row>
    <row r="47468">
      <c r="C47468" s="111"/>
    </row>
    <row r="47469">
      <c r="C47469" s="111"/>
    </row>
    <row r="47470">
      <c r="C47470" s="111"/>
    </row>
    <row r="47471">
      <c r="C47471" s="111"/>
    </row>
    <row r="47472">
      <c r="C47472" s="111"/>
    </row>
    <row r="47473">
      <c r="C47473" s="111"/>
    </row>
    <row r="47474">
      <c r="C47474" s="111"/>
    </row>
    <row r="47475">
      <c r="C47475" s="111"/>
    </row>
    <row r="47476">
      <c r="C47476" s="111"/>
    </row>
    <row r="47477">
      <c r="C47477" s="111"/>
    </row>
    <row r="47478">
      <c r="C47478" s="111"/>
    </row>
    <row r="47479">
      <c r="C47479" s="111"/>
    </row>
    <row r="47480">
      <c r="C47480" s="111"/>
    </row>
    <row r="47481">
      <c r="C47481" s="111"/>
    </row>
    <row r="47482">
      <c r="C47482" s="111"/>
    </row>
    <row r="47483">
      <c r="C47483" s="111"/>
    </row>
    <row r="47484">
      <c r="C47484" s="111"/>
    </row>
    <row r="47485">
      <c r="C47485" s="111"/>
    </row>
    <row r="47486">
      <c r="C47486" s="111"/>
    </row>
    <row r="47487">
      <c r="C47487" s="111"/>
    </row>
    <row r="47488">
      <c r="C47488" s="111"/>
    </row>
    <row r="47489">
      <c r="C47489" s="111"/>
    </row>
    <row r="47490">
      <c r="C47490" s="111"/>
    </row>
    <row r="47491">
      <c r="C47491" s="111"/>
    </row>
    <row r="47492">
      <c r="C47492" s="111"/>
    </row>
    <row r="47493">
      <c r="C47493" s="111"/>
    </row>
    <row r="47494">
      <c r="C47494" s="111"/>
    </row>
    <row r="47495">
      <c r="C47495" s="111"/>
    </row>
    <row r="47496">
      <c r="C47496" s="111"/>
    </row>
    <row r="47497">
      <c r="C47497" s="111"/>
    </row>
    <row r="47498">
      <c r="C47498" s="111"/>
    </row>
    <row r="47499">
      <c r="C47499" s="111"/>
    </row>
    <row r="47500">
      <c r="C47500" s="111"/>
    </row>
    <row r="47501">
      <c r="C47501" s="111"/>
    </row>
    <row r="47502">
      <c r="C47502" s="111"/>
    </row>
    <row r="47503">
      <c r="C47503" s="111"/>
    </row>
    <row r="47504">
      <c r="C47504" s="111"/>
    </row>
    <row r="47505">
      <c r="C47505" s="111"/>
    </row>
    <row r="47506">
      <c r="C47506" s="111"/>
    </row>
    <row r="47507">
      <c r="C47507" s="111"/>
    </row>
    <row r="47508">
      <c r="C47508" s="111"/>
    </row>
    <row r="47509">
      <c r="C47509" s="111"/>
    </row>
    <row r="47510">
      <c r="C47510" s="111"/>
    </row>
    <row r="47511">
      <c r="C47511" s="111"/>
    </row>
    <row r="47512">
      <c r="C47512" s="111"/>
    </row>
    <row r="47513">
      <c r="C47513" s="111"/>
    </row>
    <row r="47514">
      <c r="C47514" s="111"/>
    </row>
    <row r="47515">
      <c r="C47515" s="111"/>
    </row>
    <row r="47516">
      <c r="C47516" s="111"/>
    </row>
    <row r="47517">
      <c r="C47517" s="111"/>
    </row>
    <row r="47518">
      <c r="C47518" s="111"/>
    </row>
    <row r="47519">
      <c r="C47519" s="111"/>
    </row>
    <row r="47520">
      <c r="C47520" s="111"/>
    </row>
    <row r="47521">
      <c r="C47521" s="111"/>
    </row>
    <row r="47522">
      <c r="C47522" s="111"/>
    </row>
    <row r="47523">
      <c r="C47523" s="111"/>
    </row>
    <row r="47524">
      <c r="C47524" s="111"/>
    </row>
    <row r="47525">
      <c r="C47525" s="111"/>
    </row>
    <row r="47526">
      <c r="C47526" s="111"/>
    </row>
    <row r="47527">
      <c r="C47527" s="111"/>
    </row>
    <row r="47528">
      <c r="C47528" s="111"/>
    </row>
    <row r="47529">
      <c r="C47529" s="111"/>
    </row>
    <row r="47530">
      <c r="C47530" s="111"/>
    </row>
    <row r="47531">
      <c r="C47531" s="111"/>
    </row>
    <row r="47532">
      <c r="C47532" s="111"/>
    </row>
    <row r="47533">
      <c r="C47533" s="111"/>
    </row>
    <row r="47534">
      <c r="C47534" s="111"/>
    </row>
    <row r="47535">
      <c r="C47535" s="111"/>
    </row>
    <row r="47536">
      <c r="C47536" s="111"/>
    </row>
    <row r="47537">
      <c r="C47537" s="111"/>
    </row>
    <row r="47538">
      <c r="C47538" s="111"/>
    </row>
    <row r="47539">
      <c r="C47539" s="111"/>
    </row>
    <row r="47540">
      <c r="C47540" s="111"/>
    </row>
    <row r="47541">
      <c r="C47541" s="111"/>
    </row>
    <row r="47542">
      <c r="C47542" s="111"/>
    </row>
    <row r="47543">
      <c r="C47543" s="111"/>
    </row>
    <row r="47544">
      <c r="C47544" s="111"/>
    </row>
    <row r="47545">
      <c r="C47545" s="111"/>
    </row>
    <row r="47546">
      <c r="C47546" s="111"/>
    </row>
    <row r="47547">
      <c r="C47547" s="111"/>
    </row>
    <row r="47548">
      <c r="C47548" s="111"/>
    </row>
    <row r="47549">
      <c r="C47549" s="111"/>
    </row>
    <row r="47550">
      <c r="C47550" s="111"/>
    </row>
    <row r="47551">
      <c r="C47551" s="111"/>
    </row>
    <row r="47552">
      <c r="C47552" s="111"/>
    </row>
    <row r="47553">
      <c r="C47553" s="111"/>
    </row>
    <row r="47554">
      <c r="C47554" s="111"/>
    </row>
    <row r="47555">
      <c r="C47555" s="111"/>
    </row>
    <row r="47556">
      <c r="C47556" s="111"/>
    </row>
    <row r="47557">
      <c r="C47557" s="111"/>
    </row>
    <row r="47558">
      <c r="C47558" s="111"/>
    </row>
    <row r="47559">
      <c r="C47559" s="111"/>
    </row>
    <row r="47560">
      <c r="C47560" s="111"/>
    </row>
    <row r="47561">
      <c r="C47561" s="111"/>
    </row>
    <row r="47562">
      <c r="C47562" s="111"/>
    </row>
    <row r="47563">
      <c r="C47563" s="111"/>
    </row>
    <row r="47564">
      <c r="C47564" s="111"/>
    </row>
    <row r="47565">
      <c r="C47565" s="111"/>
    </row>
    <row r="47566">
      <c r="C47566" s="111"/>
    </row>
    <row r="47567">
      <c r="C47567" s="111"/>
    </row>
    <row r="47568">
      <c r="C47568" s="111"/>
    </row>
    <row r="47569">
      <c r="C47569" s="111"/>
    </row>
    <row r="47570">
      <c r="C47570" s="111"/>
    </row>
    <row r="47571">
      <c r="C47571" s="111"/>
    </row>
    <row r="47572">
      <c r="C47572" s="111"/>
    </row>
    <row r="47573">
      <c r="C47573" s="111"/>
    </row>
    <row r="47574">
      <c r="C47574" s="111"/>
    </row>
    <row r="47575">
      <c r="C47575" s="111"/>
    </row>
    <row r="47576">
      <c r="C47576" s="111"/>
    </row>
    <row r="47577">
      <c r="C47577" s="111"/>
    </row>
    <row r="47578">
      <c r="C47578" s="111"/>
    </row>
    <row r="47579">
      <c r="C47579" s="111"/>
    </row>
    <row r="47580">
      <c r="C47580" s="111"/>
    </row>
    <row r="47581">
      <c r="C47581" s="111"/>
    </row>
    <row r="47582">
      <c r="C47582" s="111"/>
    </row>
    <row r="47583">
      <c r="C47583" s="111"/>
    </row>
    <row r="47584">
      <c r="C47584" s="111"/>
    </row>
    <row r="47585">
      <c r="C47585" s="111"/>
    </row>
    <row r="47586">
      <c r="C47586" s="111"/>
    </row>
    <row r="47587">
      <c r="C47587" s="111"/>
    </row>
    <row r="47588">
      <c r="C47588" s="111"/>
    </row>
    <row r="47589">
      <c r="C47589" s="111"/>
    </row>
    <row r="47590">
      <c r="C47590" s="111"/>
    </row>
    <row r="47591">
      <c r="C47591" s="111"/>
    </row>
    <row r="47592">
      <c r="C47592" s="111"/>
    </row>
    <row r="47593">
      <c r="C47593" s="111"/>
    </row>
    <row r="47594">
      <c r="C47594" s="111"/>
    </row>
    <row r="47595">
      <c r="C47595" s="111"/>
    </row>
    <row r="47596">
      <c r="C47596" s="111"/>
    </row>
    <row r="47597">
      <c r="C47597" s="111"/>
    </row>
    <row r="47598">
      <c r="C47598" s="111"/>
    </row>
    <row r="47599">
      <c r="C47599" s="111"/>
    </row>
    <row r="47600">
      <c r="C47600" s="111"/>
    </row>
    <row r="47601">
      <c r="C47601" s="111"/>
    </row>
    <row r="47602">
      <c r="C47602" s="111"/>
    </row>
    <row r="47603">
      <c r="C47603" s="111"/>
    </row>
    <row r="47604">
      <c r="C47604" s="111"/>
    </row>
    <row r="47605">
      <c r="C47605" s="111"/>
    </row>
    <row r="47606">
      <c r="C47606" s="111"/>
    </row>
    <row r="47607">
      <c r="C47607" s="111"/>
    </row>
    <row r="47608">
      <c r="C47608" s="111"/>
    </row>
    <row r="47609">
      <c r="C47609" s="111"/>
    </row>
    <row r="47610">
      <c r="C47610" s="111"/>
    </row>
    <row r="47611">
      <c r="C47611" s="111"/>
    </row>
    <row r="47612">
      <c r="C47612" s="111"/>
    </row>
    <row r="47613">
      <c r="C47613" s="111"/>
    </row>
    <row r="47614">
      <c r="C47614" s="111"/>
    </row>
    <row r="47615">
      <c r="C47615" s="111"/>
    </row>
    <row r="47616">
      <c r="C47616" s="111"/>
    </row>
    <row r="47617">
      <c r="C47617" s="111"/>
    </row>
    <row r="47618">
      <c r="C47618" s="111"/>
    </row>
    <row r="47619">
      <c r="C47619" s="111"/>
    </row>
    <row r="47620">
      <c r="C47620" s="111"/>
    </row>
    <row r="47621">
      <c r="C47621" s="111"/>
    </row>
    <row r="47622">
      <c r="C47622" s="111"/>
    </row>
    <row r="47623">
      <c r="C47623" s="111"/>
    </row>
    <row r="47624">
      <c r="C47624" s="111"/>
    </row>
    <row r="47625">
      <c r="C47625" s="111"/>
    </row>
    <row r="47626">
      <c r="C47626" s="111"/>
    </row>
    <row r="47627">
      <c r="C47627" s="111"/>
    </row>
    <row r="47628">
      <c r="C47628" s="111"/>
    </row>
    <row r="47629">
      <c r="C47629" s="111"/>
    </row>
    <row r="47630">
      <c r="C47630" s="111"/>
    </row>
    <row r="47631">
      <c r="C47631" s="111"/>
    </row>
    <row r="47632">
      <c r="C47632" s="111"/>
    </row>
    <row r="47633">
      <c r="C47633" s="111"/>
    </row>
    <row r="47634">
      <c r="C47634" s="111"/>
    </row>
    <row r="47635">
      <c r="C47635" s="111"/>
    </row>
    <row r="47636">
      <c r="C47636" s="111"/>
    </row>
    <row r="47637">
      <c r="C47637" s="111"/>
    </row>
    <row r="47638">
      <c r="C47638" s="111"/>
    </row>
    <row r="47639">
      <c r="C47639" s="111"/>
    </row>
    <row r="47640">
      <c r="C47640" s="111"/>
    </row>
    <row r="47641">
      <c r="C47641" s="111"/>
    </row>
    <row r="47642">
      <c r="C47642" s="111"/>
    </row>
    <row r="47643">
      <c r="C47643" s="111"/>
    </row>
    <row r="47644">
      <c r="C47644" s="111"/>
    </row>
    <row r="47645">
      <c r="C47645" s="111"/>
    </row>
    <row r="47646">
      <c r="C47646" s="111"/>
    </row>
    <row r="47647">
      <c r="C47647" s="111"/>
    </row>
    <row r="47648">
      <c r="C47648" s="111"/>
    </row>
    <row r="47649">
      <c r="C47649" s="111"/>
    </row>
    <row r="47650">
      <c r="C47650" s="111"/>
    </row>
    <row r="47651">
      <c r="C47651" s="111"/>
    </row>
    <row r="47652">
      <c r="C47652" s="111"/>
    </row>
    <row r="47653">
      <c r="C47653" s="111"/>
    </row>
    <row r="47654">
      <c r="C47654" s="111"/>
    </row>
    <row r="47655">
      <c r="C47655" s="111"/>
    </row>
    <row r="47656">
      <c r="C47656" s="111"/>
    </row>
    <row r="47657">
      <c r="C47657" s="111"/>
    </row>
    <row r="47658">
      <c r="C47658" s="111"/>
    </row>
    <row r="47659">
      <c r="C47659" s="111"/>
    </row>
    <row r="47660">
      <c r="C47660" s="111"/>
    </row>
    <row r="47661">
      <c r="C47661" s="111"/>
    </row>
    <row r="47662">
      <c r="C47662" s="111"/>
    </row>
    <row r="47663">
      <c r="C47663" s="111"/>
    </row>
    <row r="47664">
      <c r="C47664" s="111"/>
    </row>
    <row r="47665">
      <c r="C47665" s="111"/>
    </row>
    <row r="47666">
      <c r="C47666" s="111"/>
    </row>
    <row r="47667">
      <c r="C47667" s="111"/>
    </row>
    <row r="47668">
      <c r="C47668" s="111"/>
    </row>
    <row r="47669">
      <c r="C47669" s="111"/>
    </row>
    <row r="47670">
      <c r="C47670" s="111"/>
    </row>
    <row r="47671">
      <c r="C47671" s="111"/>
    </row>
    <row r="47672">
      <c r="C47672" s="111"/>
    </row>
    <row r="47673">
      <c r="C47673" s="111"/>
    </row>
    <row r="47674">
      <c r="C47674" s="111"/>
    </row>
    <row r="47675">
      <c r="C47675" s="111"/>
    </row>
    <row r="47676">
      <c r="C47676" s="111"/>
    </row>
    <row r="47677">
      <c r="C47677" s="111"/>
    </row>
    <row r="47678">
      <c r="C47678" s="111"/>
    </row>
    <row r="47679">
      <c r="C47679" s="111"/>
    </row>
    <row r="47680">
      <c r="C47680" s="111"/>
    </row>
    <row r="47681">
      <c r="C47681" s="111"/>
    </row>
    <row r="47682">
      <c r="C47682" s="111"/>
    </row>
    <row r="47683">
      <c r="C47683" s="111"/>
    </row>
    <row r="47684">
      <c r="C47684" s="111"/>
    </row>
    <row r="47685">
      <c r="C47685" s="111"/>
    </row>
    <row r="47686">
      <c r="C47686" s="111"/>
    </row>
    <row r="47687">
      <c r="C47687" s="111"/>
    </row>
    <row r="47688">
      <c r="C47688" s="111"/>
    </row>
    <row r="47689">
      <c r="C47689" s="111"/>
    </row>
    <row r="47690">
      <c r="C47690" s="111"/>
    </row>
    <row r="47691">
      <c r="C47691" s="111"/>
    </row>
    <row r="47692">
      <c r="C47692" s="111"/>
    </row>
    <row r="47693">
      <c r="C47693" s="111"/>
    </row>
    <row r="47694">
      <c r="C47694" s="111"/>
    </row>
    <row r="47695">
      <c r="C47695" s="111"/>
    </row>
    <row r="47696">
      <c r="C47696" s="111"/>
    </row>
    <row r="47697">
      <c r="C47697" s="111"/>
    </row>
    <row r="47698">
      <c r="C47698" s="111"/>
    </row>
    <row r="47699">
      <c r="C47699" s="111"/>
    </row>
    <row r="47700">
      <c r="C47700" s="111"/>
    </row>
    <row r="47701">
      <c r="C47701" s="111"/>
    </row>
    <row r="47702">
      <c r="C47702" s="111"/>
    </row>
    <row r="47703">
      <c r="C47703" s="111"/>
    </row>
    <row r="47704">
      <c r="C47704" s="111"/>
    </row>
    <row r="47705">
      <c r="C47705" s="111"/>
    </row>
    <row r="47706">
      <c r="C47706" s="111"/>
    </row>
    <row r="47707">
      <c r="C47707" s="111"/>
    </row>
    <row r="47708">
      <c r="C47708" s="111"/>
    </row>
    <row r="47709">
      <c r="C47709" s="111"/>
    </row>
    <row r="47710">
      <c r="C47710" s="111"/>
    </row>
    <row r="47711">
      <c r="C47711" s="111"/>
    </row>
    <row r="47712">
      <c r="C47712" s="111"/>
    </row>
    <row r="47713">
      <c r="C47713" s="111"/>
    </row>
    <row r="47714">
      <c r="C47714" s="111"/>
    </row>
    <row r="47715">
      <c r="C47715" s="111"/>
    </row>
    <row r="47716">
      <c r="C47716" s="111"/>
    </row>
    <row r="47717">
      <c r="C47717" s="111"/>
    </row>
    <row r="47718">
      <c r="C47718" s="111"/>
    </row>
    <row r="47719">
      <c r="C47719" s="111"/>
    </row>
    <row r="47720">
      <c r="C47720" s="111"/>
    </row>
    <row r="47721">
      <c r="C47721" s="111"/>
    </row>
    <row r="47722">
      <c r="C47722" s="111"/>
    </row>
    <row r="47723">
      <c r="C47723" s="111"/>
    </row>
    <row r="47724">
      <c r="C47724" s="111"/>
    </row>
    <row r="47725">
      <c r="C47725" s="111"/>
    </row>
    <row r="47726">
      <c r="C47726" s="111"/>
    </row>
    <row r="47727">
      <c r="C47727" s="111"/>
    </row>
    <row r="47728">
      <c r="C47728" s="111"/>
    </row>
    <row r="47729">
      <c r="C47729" s="111"/>
    </row>
    <row r="47730">
      <c r="C47730" s="111"/>
    </row>
    <row r="47731">
      <c r="C47731" s="111"/>
    </row>
    <row r="47732">
      <c r="C47732" s="111"/>
    </row>
    <row r="47733">
      <c r="C47733" s="111"/>
    </row>
    <row r="47734">
      <c r="C47734" s="111"/>
    </row>
    <row r="47735">
      <c r="C47735" s="111"/>
    </row>
    <row r="47736">
      <c r="C47736" s="111"/>
    </row>
    <row r="47737">
      <c r="C47737" s="111"/>
    </row>
    <row r="47738">
      <c r="C47738" s="111"/>
    </row>
    <row r="47739">
      <c r="C47739" s="111"/>
    </row>
    <row r="47740">
      <c r="C47740" s="111"/>
    </row>
    <row r="47741">
      <c r="C47741" s="111"/>
    </row>
    <row r="47742">
      <c r="C47742" s="111"/>
    </row>
    <row r="47743">
      <c r="C47743" s="111"/>
    </row>
    <row r="47744">
      <c r="C47744" s="111"/>
    </row>
    <row r="47745">
      <c r="C47745" s="111"/>
    </row>
    <row r="47746">
      <c r="C47746" s="111"/>
    </row>
    <row r="47747">
      <c r="C47747" s="111"/>
    </row>
    <row r="47748">
      <c r="C47748" s="111"/>
    </row>
    <row r="47749">
      <c r="C47749" s="111"/>
    </row>
    <row r="47750">
      <c r="C47750" s="111"/>
    </row>
    <row r="47751">
      <c r="C47751" s="111"/>
    </row>
    <row r="47752">
      <c r="C47752" s="111"/>
    </row>
    <row r="47753">
      <c r="C47753" s="111"/>
    </row>
    <row r="47754">
      <c r="C47754" s="111"/>
    </row>
    <row r="47755">
      <c r="C47755" s="111"/>
    </row>
    <row r="47756">
      <c r="C47756" s="111"/>
    </row>
    <row r="47757">
      <c r="C47757" s="111"/>
    </row>
    <row r="47758">
      <c r="C47758" s="111"/>
    </row>
    <row r="47759">
      <c r="C47759" s="111"/>
    </row>
    <row r="47760">
      <c r="C47760" s="111"/>
    </row>
    <row r="47761">
      <c r="C47761" s="111"/>
    </row>
    <row r="47762">
      <c r="C47762" s="111"/>
    </row>
    <row r="47763">
      <c r="C47763" s="111"/>
    </row>
    <row r="47764">
      <c r="C47764" s="111"/>
    </row>
    <row r="47765">
      <c r="C47765" s="111"/>
    </row>
    <row r="47766">
      <c r="C47766" s="111"/>
    </row>
    <row r="47767">
      <c r="C47767" s="111"/>
    </row>
    <row r="47768">
      <c r="C47768" s="111"/>
    </row>
    <row r="47769">
      <c r="C47769" s="111"/>
    </row>
    <row r="47770">
      <c r="C47770" s="111"/>
    </row>
    <row r="47771">
      <c r="C47771" s="111"/>
    </row>
    <row r="47772">
      <c r="C47772" s="111"/>
    </row>
    <row r="47773">
      <c r="C47773" s="111"/>
    </row>
    <row r="47774">
      <c r="C47774" s="111"/>
    </row>
    <row r="47775">
      <c r="C47775" s="111"/>
    </row>
    <row r="47776">
      <c r="C47776" s="111"/>
    </row>
    <row r="47777">
      <c r="C47777" s="111"/>
    </row>
    <row r="47778">
      <c r="C47778" s="111"/>
    </row>
    <row r="47779">
      <c r="C47779" s="111"/>
    </row>
    <row r="47780">
      <c r="C47780" s="111"/>
    </row>
    <row r="47781">
      <c r="C47781" s="111"/>
    </row>
    <row r="47782">
      <c r="C47782" s="111"/>
    </row>
    <row r="47783">
      <c r="C47783" s="111"/>
    </row>
    <row r="47784">
      <c r="C47784" s="111"/>
    </row>
    <row r="47785">
      <c r="C47785" s="111"/>
    </row>
    <row r="47786">
      <c r="C47786" s="111"/>
    </row>
    <row r="47787">
      <c r="C47787" s="111"/>
    </row>
    <row r="47788">
      <c r="C47788" s="111"/>
    </row>
    <row r="47789">
      <c r="C47789" s="111"/>
    </row>
    <row r="47790">
      <c r="C47790" s="111"/>
    </row>
    <row r="47791">
      <c r="C47791" s="111"/>
    </row>
    <row r="47792">
      <c r="C47792" s="111"/>
    </row>
    <row r="47793">
      <c r="C47793" s="111"/>
    </row>
    <row r="47794">
      <c r="C47794" s="111"/>
    </row>
    <row r="47795">
      <c r="C47795" s="111"/>
    </row>
    <row r="47796">
      <c r="C47796" s="111"/>
    </row>
    <row r="47797">
      <c r="C47797" s="111"/>
    </row>
    <row r="47798">
      <c r="C47798" s="111"/>
    </row>
    <row r="47799">
      <c r="C47799" s="111"/>
    </row>
    <row r="47800">
      <c r="C47800" s="111"/>
    </row>
    <row r="47801">
      <c r="C47801" s="111"/>
    </row>
    <row r="47802">
      <c r="C47802" s="111"/>
    </row>
    <row r="47803">
      <c r="C47803" s="111"/>
    </row>
    <row r="47804">
      <c r="C47804" s="111"/>
    </row>
    <row r="47805">
      <c r="C47805" s="111"/>
    </row>
    <row r="47806">
      <c r="C47806" s="111"/>
    </row>
    <row r="47807">
      <c r="C47807" s="111"/>
    </row>
    <row r="47808">
      <c r="C47808" s="111"/>
    </row>
    <row r="47809">
      <c r="C47809" s="111"/>
    </row>
    <row r="47810">
      <c r="C47810" s="111"/>
    </row>
    <row r="47811">
      <c r="C47811" s="111"/>
    </row>
    <row r="47812">
      <c r="C47812" s="111"/>
    </row>
    <row r="47813">
      <c r="C47813" s="111"/>
    </row>
    <row r="47814">
      <c r="C47814" s="111"/>
    </row>
    <row r="47815">
      <c r="C47815" s="111"/>
    </row>
    <row r="47816">
      <c r="C47816" s="111"/>
    </row>
    <row r="47817">
      <c r="C47817" s="111"/>
    </row>
    <row r="47818">
      <c r="C47818" s="111"/>
    </row>
    <row r="47819">
      <c r="C47819" s="111"/>
    </row>
    <row r="47820">
      <c r="C47820" s="111"/>
    </row>
    <row r="47821">
      <c r="C47821" s="111"/>
    </row>
    <row r="47822">
      <c r="C47822" s="111"/>
    </row>
    <row r="47823">
      <c r="C47823" s="111"/>
    </row>
    <row r="47824">
      <c r="C47824" s="111"/>
    </row>
    <row r="47825">
      <c r="C47825" s="111"/>
    </row>
    <row r="47826">
      <c r="C47826" s="111"/>
    </row>
    <row r="47827">
      <c r="C47827" s="111"/>
    </row>
    <row r="47828">
      <c r="C47828" s="111"/>
    </row>
    <row r="47829">
      <c r="C47829" s="111"/>
    </row>
    <row r="47830">
      <c r="C47830" s="111"/>
    </row>
    <row r="47831">
      <c r="C47831" s="111"/>
    </row>
    <row r="47832">
      <c r="C47832" s="111"/>
    </row>
    <row r="47833">
      <c r="C47833" s="111"/>
    </row>
    <row r="47834">
      <c r="C47834" s="111"/>
    </row>
    <row r="47835">
      <c r="C47835" s="111"/>
    </row>
    <row r="47836">
      <c r="C47836" s="111"/>
    </row>
    <row r="47837">
      <c r="C47837" s="111"/>
    </row>
    <row r="47838">
      <c r="C47838" s="111"/>
    </row>
    <row r="47839">
      <c r="C47839" s="111"/>
    </row>
    <row r="47840">
      <c r="C47840" s="111"/>
    </row>
    <row r="47841">
      <c r="C47841" s="111"/>
    </row>
    <row r="47842">
      <c r="C47842" s="111"/>
    </row>
    <row r="47843">
      <c r="C47843" s="111"/>
    </row>
    <row r="47844">
      <c r="C47844" s="111"/>
    </row>
    <row r="47845">
      <c r="C47845" s="111"/>
    </row>
    <row r="47846">
      <c r="C47846" s="111"/>
    </row>
    <row r="47847">
      <c r="C47847" s="111"/>
    </row>
    <row r="47848">
      <c r="C47848" s="111"/>
    </row>
    <row r="47849">
      <c r="C47849" s="111"/>
    </row>
    <row r="47850">
      <c r="C47850" s="111"/>
    </row>
    <row r="47851">
      <c r="C47851" s="111"/>
    </row>
    <row r="47852">
      <c r="C47852" s="111"/>
    </row>
    <row r="47853">
      <c r="C47853" s="111"/>
    </row>
    <row r="47854">
      <c r="C47854" s="111"/>
    </row>
    <row r="47855">
      <c r="C47855" s="111"/>
    </row>
    <row r="47856">
      <c r="C47856" s="111"/>
    </row>
    <row r="47857">
      <c r="C47857" s="111"/>
    </row>
    <row r="47858">
      <c r="C47858" s="111"/>
    </row>
    <row r="47859">
      <c r="C47859" s="111"/>
    </row>
    <row r="47860">
      <c r="C47860" s="111"/>
    </row>
    <row r="47861">
      <c r="C47861" s="111"/>
    </row>
    <row r="47862">
      <c r="C47862" s="111"/>
    </row>
    <row r="47863">
      <c r="C47863" s="111"/>
    </row>
    <row r="47864">
      <c r="C47864" s="111"/>
    </row>
    <row r="47865">
      <c r="C47865" s="111"/>
    </row>
    <row r="47866">
      <c r="C47866" s="111"/>
    </row>
    <row r="47867">
      <c r="C47867" s="111"/>
    </row>
    <row r="47868">
      <c r="C47868" s="111"/>
    </row>
    <row r="47869">
      <c r="C47869" s="111"/>
    </row>
    <row r="47870">
      <c r="C47870" s="111"/>
    </row>
    <row r="47871">
      <c r="C47871" s="111"/>
    </row>
    <row r="47872">
      <c r="C47872" s="111"/>
    </row>
    <row r="47873">
      <c r="C47873" s="111"/>
    </row>
    <row r="47874">
      <c r="C47874" s="111"/>
    </row>
    <row r="47875">
      <c r="C47875" s="111"/>
    </row>
    <row r="47876">
      <c r="C47876" s="111"/>
    </row>
    <row r="47877">
      <c r="C47877" s="111"/>
    </row>
    <row r="47878">
      <c r="C47878" s="111"/>
    </row>
    <row r="47879">
      <c r="C47879" s="111"/>
    </row>
    <row r="47880">
      <c r="C47880" s="111"/>
    </row>
    <row r="47881">
      <c r="C47881" s="111"/>
    </row>
    <row r="47882">
      <c r="C47882" s="111"/>
    </row>
    <row r="47883">
      <c r="C47883" s="111"/>
    </row>
    <row r="47884">
      <c r="C47884" s="111"/>
    </row>
    <row r="47885">
      <c r="C47885" s="111"/>
    </row>
    <row r="47886">
      <c r="C47886" s="111"/>
    </row>
    <row r="47887">
      <c r="C47887" s="111"/>
    </row>
    <row r="47888">
      <c r="C47888" s="111"/>
    </row>
    <row r="47889">
      <c r="C47889" s="111"/>
    </row>
    <row r="47890">
      <c r="C47890" s="111"/>
    </row>
    <row r="47891">
      <c r="C47891" s="111"/>
    </row>
    <row r="47892">
      <c r="C47892" s="111"/>
    </row>
    <row r="47893">
      <c r="C47893" s="111"/>
    </row>
    <row r="47894">
      <c r="C47894" s="111"/>
    </row>
    <row r="47895">
      <c r="C47895" s="111"/>
    </row>
    <row r="47896">
      <c r="C47896" s="111"/>
    </row>
    <row r="47897">
      <c r="C47897" s="111"/>
    </row>
    <row r="47898">
      <c r="C47898" s="111"/>
    </row>
    <row r="47899">
      <c r="C47899" s="111"/>
    </row>
    <row r="47900">
      <c r="C47900" s="111"/>
    </row>
    <row r="47901">
      <c r="C47901" s="111"/>
    </row>
    <row r="47902">
      <c r="C47902" s="111"/>
    </row>
    <row r="47903">
      <c r="C47903" s="111"/>
    </row>
    <row r="47904">
      <c r="C47904" s="111"/>
    </row>
    <row r="47905">
      <c r="C47905" s="111"/>
    </row>
    <row r="47906">
      <c r="C47906" s="111"/>
    </row>
    <row r="47907">
      <c r="C47907" s="111"/>
    </row>
    <row r="47908">
      <c r="C47908" s="111"/>
    </row>
    <row r="47909">
      <c r="C47909" s="111"/>
    </row>
    <row r="47910">
      <c r="C47910" s="111"/>
    </row>
    <row r="47911">
      <c r="C47911" s="111"/>
    </row>
    <row r="47912">
      <c r="C47912" s="111"/>
    </row>
    <row r="47913">
      <c r="C47913" s="111"/>
    </row>
    <row r="47914">
      <c r="C47914" s="111"/>
    </row>
    <row r="47915">
      <c r="C47915" s="111"/>
    </row>
    <row r="47916">
      <c r="C47916" s="111"/>
    </row>
    <row r="47917">
      <c r="C47917" s="111"/>
    </row>
    <row r="47918">
      <c r="C47918" s="111"/>
    </row>
    <row r="47919">
      <c r="C47919" s="111"/>
    </row>
    <row r="47920">
      <c r="C47920" s="111"/>
    </row>
    <row r="47921">
      <c r="C47921" s="111"/>
    </row>
    <row r="47922">
      <c r="C47922" s="111"/>
    </row>
    <row r="47923">
      <c r="C47923" s="111"/>
    </row>
    <row r="47924">
      <c r="C47924" s="111"/>
    </row>
    <row r="47925">
      <c r="C47925" s="111"/>
    </row>
    <row r="47926">
      <c r="C47926" s="111"/>
    </row>
    <row r="47927">
      <c r="C47927" s="111"/>
    </row>
    <row r="47928">
      <c r="C47928" s="111"/>
    </row>
    <row r="47929">
      <c r="C47929" s="111"/>
    </row>
    <row r="47930">
      <c r="C47930" s="111"/>
    </row>
    <row r="47931">
      <c r="C47931" s="111"/>
    </row>
    <row r="47932">
      <c r="C47932" s="111"/>
    </row>
    <row r="47933">
      <c r="C47933" s="111"/>
    </row>
    <row r="47934">
      <c r="C47934" s="111"/>
    </row>
    <row r="47935">
      <c r="C47935" s="111"/>
    </row>
    <row r="47936">
      <c r="C47936" s="111"/>
    </row>
    <row r="47937">
      <c r="C47937" s="111"/>
    </row>
    <row r="47938">
      <c r="C47938" s="111"/>
    </row>
    <row r="47939">
      <c r="C47939" s="111"/>
    </row>
    <row r="47940">
      <c r="C47940" s="111"/>
    </row>
    <row r="47941">
      <c r="C47941" s="111"/>
    </row>
    <row r="47942">
      <c r="C47942" s="111"/>
    </row>
    <row r="47943">
      <c r="C47943" s="111"/>
    </row>
    <row r="47944">
      <c r="C47944" s="111"/>
    </row>
    <row r="47945">
      <c r="C47945" s="111"/>
    </row>
    <row r="47946">
      <c r="C47946" s="111"/>
    </row>
    <row r="47947">
      <c r="C47947" s="111"/>
    </row>
    <row r="47948">
      <c r="C47948" s="111"/>
    </row>
    <row r="47949">
      <c r="C47949" s="111"/>
    </row>
    <row r="47950">
      <c r="C47950" s="111"/>
    </row>
    <row r="47951">
      <c r="C47951" s="111"/>
    </row>
    <row r="47952">
      <c r="C47952" s="111"/>
    </row>
    <row r="47953">
      <c r="C47953" s="111"/>
    </row>
    <row r="47954">
      <c r="C47954" s="111"/>
    </row>
    <row r="47955">
      <c r="C47955" s="111"/>
    </row>
    <row r="47956">
      <c r="C47956" s="111"/>
    </row>
    <row r="47957">
      <c r="C47957" s="111"/>
    </row>
    <row r="47958">
      <c r="C47958" s="111"/>
    </row>
    <row r="47959">
      <c r="C47959" s="111"/>
    </row>
    <row r="47960">
      <c r="C47960" s="111"/>
    </row>
    <row r="47961">
      <c r="C47961" s="111"/>
    </row>
    <row r="47962">
      <c r="C47962" s="111"/>
    </row>
    <row r="47963">
      <c r="C47963" s="111"/>
    </row>
    <row r="47964">
      <c r="C47964" s="111"/>
    </row>
    <row r="47965">
      <c r="C47965" s="111"/>
    </row>
    <row r="47966">
      <c r="C47966" s="111"/>
    </row>
    <row r="47967">
      <c r="C47967" s="111"/>
    </row>
    <row r="47968">
      <c r="C47968" s="111"/>
    </row>
    <row r="47969">
      <c r="C47969" s="111"/>
    </row>
    <row r="47970">
      <c r="C47970" s="111"/>
    </row>
    <row r="47971">
      <c r="C47971" s="111"/>
    </row>
    <row r="47972">
      <c r="C47972" s="111"/>
    </row>
    <row r="47973">
      <c r="C47973" s="111"/>
    </row>
    <row r="47974">
      <c r="C47974" s="111"/>
    </row>
    <row r="47975">
      <c r="C47975" s="111"/>
    </row>
    <row r="47976">
      <c r="C47976" s="111"/>
    </row>
    <row r="47977">
      <c r="C47977" s="111"/>
    </row>
    <row r="47978">
      <c r="C47978" s="111"/>
    </row>
    <row r="47979">
      <c r="C47979" s="111"/>
    </row>
    <row r="47980">
      <c r="C47980" s="111"/>
    </row>
    <row r="47981">
      <c r="C47981" s="111"/>
    </row>
    <row r="47982">
      <c r="C47982" s="111"/>
    </row>
    <row r="47983">
      <c r="C47983" s="111"/>
    </row>
    <row r="47984">
      <c r="C47984" s="111"/>
    </row>
    <row r="47985">
      <c r="C47985" s="111"/>
    </row>
    <row r="47986">
      <c r="C47986" s="111"/>
    </row>
    <row r="47987">
      <c r="C47987" s="111"/>
    </row>
    <row r="47988">
      <c r="C47988" s="111"/>
    </row>
    <row r="47989">
      <c r="C47989" s="111"/>
    </row>
    <row r="47990">
      <c r="C47990" s="111"/>
    </row>
    <row r="47991">
      <c r="C47991" s="111"/>
    </row>
    <row r="47992">
      <c r="C47992" s="111"/>
    </row>
    <row r="47993">
      <c r="C47993" s="111"/>
    </row>
    <row r="47994">
      <c r="C47994" s="111"/>
    </row>
    <row r="47995">
      <c r="C47995" s="111"/>
    </row>
    <row r="47996">
      <c r="C47996" s="111"/>
    </row>
    <row r="47997">
      <c r="C47997" s="111"/>
    </row>
    <row r="47998">
      <c r="C47998" s="111"/>
    </row>
    <row r="47999">
      <c r="C47999" s="111"/>
    </row>
    <row r="48000">
      <c r="C48000" s="111"/>
    </row>
    <row r="48001">
      <c r="C48001" s="111"/>
    </row>
    <row r="48002">
      <c r="C48002" s="111"/>
    </row>
    <row r="48003">
      <c r="C48003" s="111"/>
    </row>
    <row r="48004">
      <c r="C48004" s="111"/>
    </row>
    <row r="48005">
      <c r="C48005" s="111"/>
    </row>
    <row r="48006">
      <c r="C48006" s="111"/>
    </row>
    <row r="48007">
      <c r="C48007" s="111"/>
    </row>
    <row r="48008">
      <c r="C48008" s="111"/>
    </row>
    <row r="48009">
      <c r="C48009" s="111"/>
    </row>
    <row r="48010">
      <c r="C48010" s="111"/>
    </row>
    <row r="48011">
      <c r="C48011" s="111"/>
    </row>
    <row r="48012">
      <c r="C48012" s="111"/>
    </row>
    <row r="48013">
      <c r="C48013" s="111"/>
    </row>
    <row r="48014">
      <c r="C48014" s="111"/>
    </row>
    <row r="48015">
      <c r="C48015" s="111"/>
    </row>
    <row r="48016">
      <c r="C48016" s="111"/>
    </row>
    <row r="48017">
      <c r="C48017" s="111"/>
    </row>
    <row r="48018">
      <c r="C48018" s="111"/>
    </row>
    <row r="48019">
      <c r="C48019" s="111"/>
    </row>
    <row r="48020">
      <c r="C48020" s="111"/>
    </row>
    <row r="48021">
      <c r="C48021" s="111"/>
    </row>
    <row r="48022">
      <c r="C48022" s="111"/>
    </row>
    <row r="48023">
      <c r="C48023" s="111"/>
    </row>
    <row r="48024">
      <c r="C48024" s="111"/>
    </row>
    <row r="48025">
      <c r="C48025" s="111"/>
    </row>
    <row r="48026">
      <c r="C48026" s="111"/>
    </row>
    <row r="48027">
      <c r="C48027" s="111"/>
    </row>
    <row r="48028">
      <c r="C48028" s="111"/>
    </row>
    <row r="48029">
      <c r="C48029" s="111"/>
    </row>
    <row r="48030">
      <c r="C48030" s="111"/>
    </row>
    <row r="48031">
      <c r="C48031" s="111"/>
    </row>
    <row r="48032">
      <c r="C48032" s="111"/>
    </row>
    <row r="48033">
      <c r="C48033" s="111"/>
    </row>
    <row r="48034">
      <c r="C48034" s="111"/>
    </row>
    <row r="48035">
      <c r="C48035" s="111"/>
    </row>
    <row r="48036">
      <c r="C48036" s="111"/>
    </row>
    <row r="48037">
      <c r="C48037" s="111"/>
    </row>
    <row r="48038">
      <c r="C48038" s="111"/>
    </row>
    <row r="48039">
      <c r="C48039" s="111"/>
    </row>
    <row r="48040">
      <c r="C48040" s="111"/>
    </row>
    <row r="48041">
      <c r="C48041" s="111"/>
    </row>
    <row r="48042">
      <c r="C48042" s="111"/>
    </row>
    <row r="48043">
      <c r="C48043" s="111"/>
    </row>
    <row r="48044">
      <c r="C48044" s="111"/>
    </row>
    <row r="48045">
      <c r="C48045" s="111"/>
    </row>
    <row r="48046">
      <c r="C48046" s="111"/>
    </row>
    <row r="48047">
      <c r="C48047" s="111"/>
    </row>
    <row r="48048">
      <c r="C48048" s="111"/>
    </row>
    <row r="48049">
      <c r="C48049" s="111"/>
    </row>
    <row r="48050">
      <c r="C48050" s="111"/>
    </row>
    <row r="48051">
      <c r="C48051" s="111"/>
    </row>
    <row r="48052">
      <c r="C48052" s="111"/>
    </row>
    <row r="48053">
      <c r="C48053" s="111"/>
    </row>
    <row r="48054">
      <c r="C48054" s="111"/>
    </row>
    <row r="48055">
      <c r="C48055" s="111"/>
    </row>
    <row r="48056">
      <c r="C48056" s="111"/>
    </row>
    <row r="48057">
      <c r="C48057" s="111"/>
    </row>
    <row r="48058">
      <c r="C48058" s="111"/>
    </row>
    <row r="48059">
      <c r="C48059" s="111"/>
    </row>
    <row r="48060">
      <c r="C48060" s="111"/>
    </row>
    <row r="48061">
      <c r="C48061" s="111"/>
    </row>
    <row r="48062">
      <c r="C48062" s="111"/>
    </row>
    <row r="48063">
      <c r="C48063" s="111"/>
    </row>
    <row r="48064">
      <c r="C48064" s="111"/>
    </row>
    <row r="48065">
      <c r="C48065" s="111"/>
    </row>
    <row r="48066">
      <c r="C48066" s="111"/>
    </row>
    <row r="48067">
      <c r="C48067" s="111"/>
    </row>
    <row r="48068">
      <c r="C48068" s="111"/>
    </row>
    <row r="48069">
      <c r="C48069" s="111"/>
    </row>
    <row r="48070">
      <c r="C48070" s="111"/>
    </row>
    <row r="48071">
      <c r="C48071" s="111"/>
    </row>
    <row r="48072">
      <c r="C48072" s="111"/>
    </row>
    <row r="48073">
      <c r="C48073" s="111"/>
    </row>
    <row r="48074">
      <c r="C48074" s="111"/>
    </row>
    <row r="48075">
      <c r="C48075" s="111"/>
    </row>
    <row r="48076">
      <c r="C48076" s="111"/>
    </row>
    <row r="48077">
      <c r="C48077" s="111"/>
    </row>
    <row r="48078">
      <c r="C48078" s="111"/>
    </row>
    <row r="48079">
      <c r="C48079" s="111"/>
    </row>
    <row r="48080">
      <c r="C48080" s="111"/>
    </row>
    <row r="48081">
      <c r="C48081" s="111"/>
    </row>
    <row r="48082">
      <c r="C48082" s="111"/>
    </row>
    <row r="48083">
      <c r="C48083" s="111"/>
    </row>
    <row r="48084">
      <c r="C48084" s="111"/>
    </row>
    <row r="48085">
      <c r="C48085" s="111"/>
    </row>
    <row r="48086">
      <c r="C48086" s="111"/>
    </row>
    <row r="48087">
      <c r="C48087" s="111"/>
    </row>
    <row r="48088">
      <c r="C48088" s="111"/>
    </row>
    <row r="48089">
      <c r="C48089" s="111"/>
    </row>
    <row r="48090">
      <c r="C48090" s="111"/>
    </row>
    <row r="48091">
      <c r="C48091" s="111"/>
    </row>
    <row r="48092">
      <c r="C48092" s="111"/>
    </row>
    <row r="48093">
      <c r="C48093" s="111"/>
    </row>
    <row r="48094">
      <c r="C48094" s="111"/>
    </row>
    <row r="48095">
      <c r="C48095" s="111"/>
    </row>
    <row r="48096">
      <c r="C48096" s="111"/>
    </row>
    <row r="48097">
      <c r="C48097" s="111"/>
    </row>
    <row r="48098">
      <c r="C48098" s="111"/>
    </row>
    <row r="48099">
      <c r="C48099" s="111"/>
    </row>
    <row r="48100">
      <c r="C48100" s="111"/>
    </row>
    <row r="48101">
      <c r="C48101" s="111"/>
    </row>
    <row r="48102">
      <c r="C48102" s="111"/>
    </row>
    <row r="48103">
      <c r="C48103" s="111"/>
    </row>
    <row r="48104">
      <c r="C48104" s="111"/>
    </row>
    <row r="48105">
      <c r="C48105" s="111"/>
    </row>
    <row r="48106">
      <c r="C48106" s="111"/>
    </row>
    <row r="48107">
      <c r="C48107" s="111"/>
    </row>
    <row r="48108">
      <c r="C48108" s="111"/>
    </row>
    <row r="48109">
      <c r="C48109" s="111"/>
    </row>
    <row r="48110">
      <c r="C48110" s="111"/>
    </row>
    <row r="48111">
      <c r="C48111" s="111"/>
    </row>
    <row r="48112">
      <c r="C48112" s="111"/>
    </row>
    <row r="48113">
      <c r="C48113" s="111"/>
    </row>
    <row r="48114">
      <c r="C48114" s="111"/>
    </row>
    <row r="48115">
      <c r="C48115" s="111"/>
    </row>
    <row r="48116">
      <c r="C48116" s="111"/>
    </row>
    <row r="48117">
      <c r="C48117" s="111"/>
    </row>
    <row r="48118">
      <c r="C48118" s="111"/>
    </row>
    <row r="48119">
      <c r="C48119" s="111"/>
    </row>
    <row r="48120">
      <c r="C48120" s="111"/>
    </row>
    <row r="48121">
      <c r="C48121" s="111"/>
    </row>
    <row r="48122">
      <c r="C48122" s="111"/>
    </row>
    <row r="48123">
      <c r="C48123" s="111"/>
    </row>
    <row r="48124">
      <c r="C48124" s="111"/>
    </row>
    <row r="48125">
      <c r="C48125" s="111"/>
    </row>
    <row r="48126">
      <c r="C48126" s="111"/>
    </row>
    <row r="48127">
      <c r="C48127" s="111"/>
    </row>
    <row r="48128">
      <c r="C48128" s="111"/>
    </row>
    <row r="48129">
      <c r="C48129" s="111"/>
    </row>
    <row r="48130">
      <c r="C48130" s="111"/>
    </row>
    <row r="48131">
      <c r="C48131" s="111"/>
    </row>
    <row r="48132">
      <c r="C48132" s="111"/>
    </row>
    <row r="48133">
      <c r="C48133" s="111"/>
    </row>
    <row r="48134">
      <c r="C48134" s="111"/>
    </row>
    <row r="48135">
      <c r="C48135" s="111"/>
    </row>
    <row r="48136">
      <c r="C48136" s="111"/>
    </row>
    <row r="48137">
      <c r="C48137" s="111"/>
    </row>
    <row r="48138">
      <c r="C48138" s="111"/>
    </row>
    <row r="48139">
      <c r="C48139" s="111"/>
    </row>
    <row r="48140">
      <c r="C48140" s="111"/>
    </row>
    <row r="48141">
      <c r="C48141" s="111"/>
    </row>
    <row r="48142">
      <c r="C48142" s="111"/>
    </row>
    <row r="48143">
      <c r="C48143" s="111"/>
    </row>
    <row r="48144">
      <c r="C48144" s="111"/>
    </row>
    <row r="48145">
      <c r="C48145" s="111"/>
    </row>
    <row r="48146">
      <c r="C48146" s="111"/>
    </row>
    <row r="48147">
      <c r="C48147" s="111"/>
    </row>
    <row r="48148">
      <c r="C48148" s="111"/>
    </row>
    <row r="48149">
      <c r="C48149" s="111"/>
    </row>
    <row r="48150">
      <c r="C48150" s="111"/>
    </row>
    <row r="48151">
      <c r="C48151" s="111"/>
    </row>
    <row r="48152">
      <c r="C48152" s="111"/>
    </row>
    <row r="48153">
      <c r="C48153" s="111"/>
    </row>
    <row r="48154">
      <c r="C48154" s="111"/>
    </row>
    <row r="48155">
      <c r="C48155" s="111"/>
    </row>
    <row r="48156">
      <c r="C48156" s="111"/>
    </row>
    <row r="48157">
      <c r="C48157" s="111"/>
    </row>
    <row r="48158">
      <c r="C48158" s="111"/>
    </row>
    <row r="48159">
      <c r="C48159" s="111"/>
    </row>
    <row r="48160">
      <c r="C48160" s="111"/>
    </row>
    <row r="48161">
      <c r="C48161" s="111"/>
    </row>
    <row r="48162">
      <c r="C48162" s="111"/>
    </row>
    <row r="48163">
      <c r="C48163" s="111"/>
    </row>
    <row r="48164">
      <c r="C48164" s="111"/>
    </row>
    <row r="48165">
      <c r="C48165" s="111"/>
    </row>
    <row r="48166">
      <c r="C48166" s="111"/>
    </row>
    <row r="48167">
      <c r="C48167" s="111"/>
    </row>
    <row r="48168">
      <c r="C48168" s="111"/>
    </row>
    <row r="48169">
      <c r="C48169" s="111"/>
    </row>
    <row r="48170">
      <c r="C48170" s="111"/>
    </row>
    <row r="48171">
      <c r="C48171" s="111"/>
    </row>
    <row r="48172">
      <c r="C48172" s="111"/>
    </row>
    <row r="48173">
      <c r="C48173" s="111"/>
    </row>
    <row r="48174">
      <c r="C48174" s="111"/>
    </row>
    <row r="48175">
      <c r="C48175" s="111"/>
    </row>
    <row r="48176">
      <c r="C48176" s="111"/>
    </row>
    <row r="48177">
      <c r="C48177" s="111"/>
    </row>
    <row r="48178">
      <c r="C48178" s="111"/>
    </row>
    <row r="48179">
      <c r="C48179" s="111"/>
    </row>
    <row r="48180">
      <c r="C48180" s="111"/>
    </row>
    <row r="48181">
      <c r="C48181" s="111"/>
    </row>
    <row r="48182">
      <c r="C48182" s="111"/>
    </row>
    <row r="48183">
      <c r="C48183" s="111"/>
    </row>
    <row r="48184">
      <c r="C48184" s="111"/>
    </row>
    <row r="48185">
      <c r="C48185" s="111"/>
    </row>
    <row r="48186">
      <c r="C48186" s="111"/>
    </row>
    <row r="48187">
      <c r="C48187" s="111"/>
    </row>
    <row r="48188">
      <c r="C48188" s="111"/>
    </row>
    <row r="48189">
      <c r="C48189" s="111"/>
    </row>
    <row r="48190">
      <c r="C48190" s="111"/>
    </row>
    <row r="48191">
      <c r="C48191" s="111"/>
    </row>
    <row r="48192">
      <c r="C48192" s="111"/>
    </row>
    <row r="48193">
      <c r="C48193" s="111"/>
    </row>
    <row r="48194">
      <c r="C48194" s="111"/>
    </row>
    <row r="48195">
      <c r="C48195" s="111"/>
    </row>
    <row r="48196">
      <c r="C48196" s="111"/>
    </row>
    <row r="48197">
      <c r="C48197" s="111"/>
    </row>
    <row r="48198">
      <c r="C48198" s="111"/>
    </row>
    <row r="48199">
      <c r="C48199" s="111"/>
    </row>
    <row r="48200">
      <c r="C48200" s="111"/>
    </row>
    <row r="48201">
      <c r="C48201" s="111"/>
    </row>
    <row r="48202">
      <c r="C48202" s="111"/>
    </row>
    <row r="48203">
      <c r="C48203" s="111"/>
    </row>
    <row r="48204">
      <c r="C48204" s="111"/>
    </row>
    <row r="48205">
      <c r="C48205" s="111"/>
    </row>
    <row r="48206">
      <c r="C48206" s="111"/>
    </row>
    <row r="48207">
      <c r="C48207" s="111"/>
    </row>
    <row r="48208">
      <c r="C48208" s="111"/>
    </row>
    <row r="48209">
      <c r="C48209" s="111"/>
    </row>
    <row r="48210">
      <c r="C48210" s="111"/>
    </row>
    <row r="48211">
      <c r="C48211" s="111"/>
    </row>
    <row r="48212">
      <c r="C48212" s="111"/>
    </row>
    <row r="48213">
      <c r="C48213" s="111"/>
    </row>
    <row r="48214">
      <c r="C48214" s="111"/>
    </row>
    <row r="48215">
      <c r="C48215" s="111"/>
    </row>
    <row r="48216">
      <c r="C48216" s="111"/>
    </row>
    <row r="48217">
      <c r="C48217" s="111"/>
    </row>
    <row r="48218">
      <c r="C48218" s="111"/>
    </row>
    <row r="48219">
      <c r="C48219" s="111"/>
    </row>
    <row r="48220">
      <c r="C48220" s="111"/>
    </row>
    <row r="48221">
      <c r="C48221" s="111"/>
    </row>
    <row r="48222">
      <c r="C48222" s="111"/>
    </row>
    <row r="48223">
      <c r="C48223" s="111"/>
    </row>
    <row r="48224">
      <c r="C48224" s="111"/>
    </row>
    <row r="48225">
      <c r="C48225" s="111"/>
    </row>
    <row r="48226">
      <c r="C48226" s="111"/>
    </row>
    <row r="48227">
      <c r="C48227" s="111"/>
    </row>
    <row r="48228">
      <c r="C48228" s="111"/>
    </row>
    <row r="48229">
      <c r="C48229" s="111"/>
    </row>
    <row r="48230">
      <c r="C48230" s="111"/>
    </row>
    <row r="48231">
      <c r="C48231" s="111"/>
    </row>
    <row r="48232">
      <c r="C48232" s="111"/>
    </row>
    <row r="48233">
      <c r="C48233" s="111"/>
    </row>
    <row r="48234">
      <c r="C48234" s="111"/>
    </row>
    <row r="48235">
      <c r="C48235" s="111"/>
    </row>
    <row r="48236">
      <c r="C48236" s="111"/>
    </row>
    <row r="48237">
      <c r="C48237" s="111"/>
    </row>
    <row r="48238">
      <c r="C48238" s="111"/>
    </row>
    <row r="48239">
      <c r="C48239" s="111"/>
    </row>
    <row r="48240">
      <c r="C48240" s="111"/>
    </row>
    <row r="48241">
      <c r="C48241" s="111"/>
    </row>
    <row r="48242">
      <c r="C48242" s="111"/>
    </row>
    <row r="48243">
      <c r="C48243" s="111"/>
    </row>
    <row r="48244">
      <c r="C48244" s="111"/>
    </row>
    <row r="48245">
      <c r="C48245" s="111"/>
    </row>
    <row r="48246">
      <c r="C48246" s="111"/>
    </row>
    <row r="48247">
      <c r="C48247" s="111"/>
    </row>
    <row r="48248">
      <c r="C48248" s="111"/>
    </row>
    <row r="48249">
      <c r="C48249" s="111"/>
    </row>
    <row r="48250">
      <c r="C48250" s="111"/>
    </row>
    <row r="48251">
      <c r="C48251" s="111"/>
    </row>
    <row r="48252">
      <c r="C48252" s="111"/>
    </row>
    <row r="48253">
      <c r="C48253" s="111"/>
    </row>
    <row r="48254">
      <c r="C48254" s="111"/>
    </row>
    <row r="48255">
      <c r="C48255" s="111"/>
    </row>
    <row r="48256">
      <c r="C48256" s="111"/>
    </row>
    <row r="48257">
      <c r="C48257" s="111"/>
    </row>
    <row r="48258">
      <c r="C48258" s="111"/>
    </row>
    <row r="48259">
      <c r="C48259" s="111"/>
    </row>
    <row r="48260">
      <c r="C48260" s="111"/>
    </row>
    <row r="48261">
      <c r="C48261" s="111"/>
    </row>
    <row r="48262">
      <c r="C48262" s="111"/>
    </row>
    <row r="48263">
      <c r="C48263" s="111"/>
    </row>
    <row r="48264">
      <c r="C48264" s="111"/>
    </row>
    <row r="48265">
      <c r="C48265" s="111"/>
    </row>
    <row r="48266">
      <c r="C48266" s="111"/>
    </row>
    <row r="48267">
      <c r="C48267" s="111"/>
    </row>
    <row r="48268">
      <c r="C48268" s="111"/>
    </row>
    <row r="48269">
      <c r="C48269" s="111"/>
    </row>
    <row r="48270">
      <c r="C48270" s="111"/>
    </row>
    <row r="48271">
      <c r="C48271" s="111"/>
    </row>
    <row r="48272">
      <c r="C48272" s="111"/>
    </row>
    <row r="48273">
      <c r="C48273" s="111"/>
    </row>
    <row r="48274">
      <c r="C48274" s="111"/>
    </row>
    <row r="48275">
      <c r="C48275" s="111"/>
    </row>
    <row r="48276">
      <c r="C48276" s="111"/>
    </row>
    <row r="48277">
      <c r="C48277" s="111"/>
    </row>
    <row r="48278">
      <c r="C48278" s="111"/>
    </row>
    <row r="48279">
      <c r="C48279" s="111"/>
    </row>
    <row r="48280">
      <c r="C48280" s="111"/>
    </row>
    <row r="48281">
      <c r="C48281" s="111"/>
    </row>
    <row r="48282">
      <c r="C48282" s="111"/>
    </row>
    <row r="48283">
      <c r="C48283" s="111"/>
    </row>
    <row r="48284">
      <c r="C48284" s="111"/>
    </row>
    <row r="48285">
      <c r="C48285" s="111"/>
    </row>
    <row r="48286">
      <c r="C48286" s="111"/>
    </row>
    <row r="48287">
      <c r="C48287" s="111"/>
    </row>
    <row r="48288">
      <c r="C48288" s="111"/>
    </row>
    <row r="48289">
      <c r="C48289" s="111"/>
    </row>
    <row r="48290">
      <c r="C48290" s="111"/>
    </row>
    <row r="48291">
      <c r="C48291" s="111"/>
    </row>
    <row r="48292">
      <c r="C48292" s="111"/>
    </row>
    <row r="48293">
      <c r="C48293" s="111"/>
    </row>
    <row r="48294">
      <c r="C48294" s="111"/>
    </row>
    <row r="48295">
      <c r="C48295" s="111"/>
    </row>
    <row r="48296">
      <c r="C48296" s="111"/>
    </row>
    <row r="48297">
      <c r="C48297" s="111"/>
    </row>
    <row r="48298">
      <c r="C48298" s="111"/>
    </row>
    <row r="48299">
      <c r="C48299" s="111"/>
    </row>
    <row r="48300">
      <c r="C48300" s="111"/>
    </row>
    <row r="48301">
      <c r="C48301" s="111"/>
    </row>
    <row r="48302">
      <c r="C48302" s="111"/>
    </row>
    <row r="48303">
      <c r="C48303" s="111"/>
    </row>
    <row r="48304">
      <c r="C48304" s="111"/>
    </row>
    <row r="48305">
      <c r="C48305" s="111"/>
    </row>
    <row r="48306">
      <c r="C48306" s="111"/>
    </row>
    <row r="48307">
      <c r="C48307" s="111"/>
    </row>
    <row r="48308">
      <c r="C48308" s="111"/>
    </row>
    <row r="48309">
      <c r="C48309" s="111"/>
    </row>
    <row r="48310">
      <c r="C48310" s="111"/>
    </row>
    <row r="48311">
      <c r="C48311" s="111"/>
    </row>
    <row r="48312">
      <c r="C48312" s="111"/>
    </row>
    <row r="48313">
      <c r="C48313" s="111"/>
    </row>
    <row r="48314">
      <c r="C48314" s="111"/>
    </row>
    <row r="48315">
      <c r="C48315" s="111"/>
    </row>
    <row r="48316">
      <c r="C48316" s="111"/>
    </row>
    <row r="48317">
      <c r="C48317" s="111"/>
    </row>
    <row r="48318">
      <c r="C48318" s="111"/>
    </row>
    <row r="48319">
      <c r="C48319" s="111"/>
    </row>
    <row r="48320">
      <c r="C48320" s="111"/>
    </row>
    <row r="48321">
      <c r="C48321" s="111"/>
    </row>
    <row r="48322">
      <c r="C48322" s="111"/>
    </row>
    <row r="48323">
      <c r="C48323" s="111"/>
    </row>
    <row r="48324">
      <c r="C48324" s="111"/>
    </row>
    <row r="48325">
      <c r="C48325" s="111"/>
    </row>
    <row r="48326">
      <c r="C48326" s="111"/>
    </row>
    <row r="48327">
      <c r="C48327" s="111"/>
    </row>
    <row r="48328">
      <c r="C48328" s="111"/>
    </row>
    <row r="48329">
      <c r="C48329" s="111"/>
    </row>
    <row r="48330">
      <c r="C48330" s="111"/>
    </row>
    <row r="48331">
      <c r="C48331" s="111"/>
    </row>
    <row r="48332">
      <c r="C48332" s="111"/>
    </row>
    <row r="48333">
      <c r="C48333" s="111"/>
    </row>
    <row r="48334">
      <c r="C48334" s="111"/>
    </row>
    <row r="48335">
      <c r="C48335" s="111"/>
    </row>
    <row r="48336">
      <c r="C48336" s="111"/>
    </row>
    <row r="48337">
      <c r="C48337" s="111"/>
    </row>
    <row r="48338">
      <c r="C48338" s="111"/>
    </row>
    <row r="48339">
      <c r="C48339" s="111"/>
    </row>
    <row r="48340">
      <c r="C48340" s="111"/>
    </row>
    <row r="48341">
      <c r="C48341" s="111"/>
    </row>
    <row r="48342">
      <c r="C48342" s="111"/>
    </row>
    <row r="48343">
      <c r="C48343" s="111"/>
    </row>
    <row r="48344">
      <c r="C48344" s="111"/>
    </row>
    <row r="48345">
      <c r="C48345" s="111"/>
    </row>
    <row r="48346">
      <c r="C48346" s="111"/>
    </row>
    <row r="48347">
      <c r="C48347" s="111"/>
    </row>
    <row r="48348">
      <c r="C48348" s="111"/>
    </row>
    <row r="48349">
      <c r="C48349" s="111"/>
    </row>
    <row r="48350">
      <c r="C48350" s="111"/>
    </row>
    <row r="48351">
      <c r="C48351" s="111"/>
    </row>
    <row r="48352">
      <c r="C48352" s="111"/>
    </row>
    <row r="48353">
      <c r="C48353" s="111"/>
    </row>
    <row r="48354">
      <c r="C48354" s="111"/>
    </row>
    <row r="48355">
      <c r="C48355" s="111"/>
    </row>
    <row r="48356">
      <c r="C48356" s="111"/>
    </row>
    <row r="48357">
      <c r="C48357" s="111"/>
    </row>
    <row r="48358">
      <c r="C48358" s="111"/>
    </row>
    <row r="48359">
      <c r="C48359" s="111"/>
    </row>
    <row r="48360">
      <c r="C48360" s="111"/>
    </row>
    <row r="48361">
      <c r="C48361" s="111"/>
    </row>
    <row r="48362">
      <c r="C48362" s="111"/>
    </row>
    <row r="48363">
      <c r="C48363" s="111"/>
    </row>
    <row r="48364">
      <c r="C48364" s="111"/>
    </row>
    <row r="48365">
      <c r="C48365" s="111"/>
    </row>
    <row r="48366">
      <c r="C48366" s="111"/>
    </row>
    <row r="48367">
      <c r="C48367" s="111"/>
    </row>
    <row r="48368">
      <c r="C48368" s="111"/>
    </row>
    <row r="48369">
      <c r="C48369" s="111"/>
    </row>
    <row r="48370">
      <c r="C48370" s="111"/>
    </row>
    <row r="48371">
      <c r="C48371" s="111"/>
    </row>
    <row r="48372">
      <c r="C48372" s="111"/>
    </row>
    <row r="48373">
      <c r="C48373" s="111"/>
    </row>
    <row r="48374">
      <c r="C48374" s="111"/>
    </row>
    <row r="48375">
      <c r="C48375" s="111"/>
    </row>
    <row r="48376">
      <c r="C48376" s="111"/>
    </row>
    <row r="48377">
      <c r="C48377" s="111"/>
    </row>
    <row r="48378">
      <c r="C48378" s="111"/>
    </row>
    <row r="48379">
      <c r="C48379" s="111"/>
    </row>
    <row r="48380">
      <c r="C48380" s="111"/>
    </row>
    <row r="48381">
      <c r="C48381" s="111"/>
    </row>
    <row r="48382">
      <c r="C48382" s="111"/>
    </row>
    <row r="48383">
      <c r="C48383" s="111"/>
    </row>
    <row r="48384">
      <c r="C48384" s="111"/>
    </row>
    <row r="48385">
      <c r="C48385" s="111"/>
    </row>
    <row r="48386">
      <c r="C48386" s="111"/>
    </row>
    <row r="48387">
      <c r="C48387" s="111"/>
    </row>
    <row r="48388">
      <c r="C48388" s="111"/>
    </row>
    <row r="48389">
      <c r="C48389" s="111"/>
    </row>
    <row r="48390">
      <c r="C48390" s="111"/>
    </row>
    <row r="48391">
      <c r="C48391" s="111"/>
    </row>
    <row r="48392">
      <c r="C48392" s="111"/>
    </row>
    <row r="48393">
      <c r="C48393" s="111"/>
    </row>
    <row r="48394">
      <c r="C48394" s="111"/>
    </row>
    <row r="48395">
      <c r="C48395" s="111"/>
    </row>
    <row r="48396">
      <c r="C48396" s="111"/>
    </row>
    <row r="48397">
      <c r="C48397" s="111"/>
    </row>
    <row r="48398">
      <c r="C48398" s="111"/>
    </row>
    <row r="48399">
      <c r="C48399" s="111"/>
    </row>
    <row r="48400">
      <c r="C48400" s="111"/>
    </row>
    <row r="48401">
      <c r="C48401" s="111"/>
    </row>
    <row r="48402">
      <c r="C48402" s="111"/>
    </row>
    <row r="48403">
      <c r="C48403" s="111"/>
    </row>
    <row r="48404">
      <c r="C48404" s="111"/>
    </row>
    <row r="48405">
      <c r="C48405" s="111"/>
    </row>
    <row r="48406">
      <c r="C48406" s="111"/>
    </row>
    <row r="48407">
      <c r="C48407" s="111"/>
    </row>
    <row r="48408">
      <c r="C48408" s="111"/>
    </row>
    <row r="48409">
      <c r="C48409" s="111"/>
    </row>
    <row r="48410">
      <c r="C48410" s="111"/>
    </row>
    <row r="48411">
      <c r="C48411" s="111"/>
    </row>
    <row r="48412">
      <c r="C48412" s="111"/>
    </row>
    <row r="48413">
      <c r="C48413" s="111"/>
    </row>
    <row r="48414">
      <c r="C48414" s="111"/>
    </row>
    <row r="48415">
      <c r="C48415" s="111"/>
    </row>
    <row r="48416">
      <c r="C48416" s="111"/>
    </row>
    <row r="48417">
      <c r="C48417" s="111"/>
    </row>
    <row r="48418">
      <c r="C48418" s="111"/>
    </row>
    <row r="48419">
      <c r="C48419" s="111"/>
    </row>
    <row r="48420">
      <c r="C48420" s="111"/>
    </row>
    <row r="48421">
      <c r="C48421" s="111"/>
    </row>
    <row r="48422">
      <c r="C48422" s="111"/>
    </row>
    <row r="48423">
      <c r="C48423" s="111"/>
    </row>
    <row r="48424">
      <c r="C48424" s="111"/>
    </row>
    <row r="48425">
      <c r="C48425" s="111"/>
    </row>
    <row r="48426">
      <c r="C48426" s="111"/>
    </row>
    <row r="48427">
      <c r="C48427" s="111"/>
    </row>
    <row r="48428">
      <c r="C48428" s="111"/>
    </row>
    <row r="48429">
      <c r="C48429" s="111"/>
    </row>
    <row r="48430">
      <c r="C48430" s="111"/>
    </row>
    <row r="48431">
      <c r="C48431" s="111"/>
    </row>
    <row r="48432">
      <c r="C48432" s="111"/>
    </row>
    <row r="48433">
      <c r="C48433" s="111"/>
    </row>
    <row r="48434">
      <c r="C48434" s="111"/>
    </row>
    <row r="48435">
      <c r="C48435" s="111"/>
    </row>
    <row r="48436">
      <c r="C48436" s="111"/>
    </row>
    <row r="48437">
      <c r="C48437" s="111"/>
    </row>
    <row r="48438">
      <c r="C48438" s="111"/>
    </row>
    <row r="48439">
      <c r="C48439" s="111"/>
    </row>
    <row r="48440">
      <c r="C48440" s="111"/>
    </row>
    <row r="48441">
      <c r="C48441" s="111"/>
    </row>
    <row r="48442">
      <c r="C48442" s="111"/>
    </row>
    <row r="48443">
      <c r="C48443" s="111"/>
    </row>
    <row r="48444">
      <c r="C48444" s="111"/>
    </row>
    <row r="48445">
      <c r="C48445" s="111"/>
    </row>
    <row r="48446">
      <c r="C48446" s="111"/>
    </row>
    <row r="48447">
      <c r="C48447" s="111"/>
    </row>
    <row r="48448">
      <c r="C48448" s="111"/>
    </row>
    <row r="48449">
      <c r="C48449" s="111"/>
    </row>
    <row r="48450">
      <c r="C48450" s="111"/>
    </row>
    <row r="48451">
      <c r="C48451" s="111"/>
    </row>
    <row r="48452">
      <c r="C48452" s="111"/>
    </row>
    <row r="48453">
      <c r="C48453" s="111"/>
    </row>
    <row r="48454">
      <c r="C48454" s="111"/>
    </row>
    <row r="48455">
      <c r="C48455" s="111"/>
    </row>
    <row r="48456">
      <c r="C48456" s="111"/>
    </row>
    <row r="48457">
      <c r="C48457" s="111"/>
    </row>
    <row r="48458">
      <c r="C48458" s="111"/>
    </row>
    <row r="48459">
      <c r="C48459" s="111"/>
    </row>
    <row r="48460">
      <c r="C48460" s="111"/>
    </row>
    <row r="48461">
      <c r="C48461" s="111"/>
    </row>
    <row r="48462">
      <c r="C48462" s="111"/>
    </row>
    <row r="48463">
      <c r="C48463" s="111"/>
    </row>
    <row r="48464">
      <c r="C48464" s="111"/>
    </row>
    <row r="48465">
      <c r="C48465" s="111"/>
    </row>
    <row r="48466">
      <c r="C48466" s="111"/>
    </row>
    <row r="48467">
      <c r="C48467" s="111"/>
    </row>
    <row r="48468">
      <c r="C48468" s="111"/>
    </row>
    <row r="48469">
      <c r="C48469" s="111"/>
    </row>
    <row r="48470">
      <c r="C48470" s="111"/>
    </row>
    <row r="48471">
      <c r="C48471" s="111"/>
    </row>
    <row r="48472">
      <c r="C48472" s="111"/>
    </row>
    <row r="48473">
      <c r="C48473" s="111"/>
    </row>
    <row r="48474">
      <c r="C48474" s="111"/>
    </row>
    <row r="48475">
      <c r="C48475" s="111"/>
    </row>
    <row r="48476">
      <c r="C48476" s="111"/>
    </row>
    <row r="48477">
      <c r="C48477" s="111"/>
    </row>
    <row r="48478">
      <c r="C48478" s="111"/>
    </row>
    <row r="48479">
      <c r="C48479" s="111"/>
    </row>
    <row r="48480">
      <c r="C48480" s="111"/>
    </row>
    <row r="48481">
      <c r="C48481" s="111"/>
    </row>
    <row r="48482">
      <c r="C48482" s="111"/>
    </row>
    <row r="48483">
      <c r="C48483" s="111"/>
    </row>
    <row r="48484">
      <c r="C48484" s="111"/>
    </row>
    <row r="48485">
      <c r="C48485" s="111"/>
    </row>
    <row r="48486">
      <c r="C48486" s="111"/>
    </row>
    <row r="48487">
      <c r="C48487" s="111"/>
    </row>
    <row r="48488">
      <c r="C48488" s="111"/>
    </row>
    <row r="48489">
      <c r="C48489" s="111"/>
    </row>
    <row r="48490">
      <c r="C48490" s="111"/>
    </row>
    <row r="48491">
      <c r="C48491" s="111"/>
    </row>
    <row r="48492">
      <c r="C48492" s="111"/>
    </row>
    <row r="48493">
      <c r="C48493" s="111"/>
    </row>
    <row r="48494">
      <c r="C48494" s="111"/>
    </row>
    <row r="48495">
      <c r="C48495" s="111"/>
    </row>
    <row r="48496">
      <c r="C48496" s="111"/>
    </row>
    <row r="48497">
      <c r="C48497" s="111"/>
    </row>
    <row r="48498">
      <c r="C48498" s="111"/>
    </row>
    <row r="48499">
      <c r="C48499" s="111"/>
    </row>
    <row r="48500">
      <c r="C48500" s="111"/>
    </row>
    <row r="48501">
      <c r="C48501" s="111"/>
    </row>
    <row r="48502">
      <c r="C48502" s="111"/>
    </row>
    <row r="48503">
      <c r="C48503" s="111"/>
    </row>
    <row r="48504">
      <c r="C48504" s="111"/>
    </row>
    <row r="48505">
      <c r="C48505" s="111"/>
    </row>
    <row r="48506">
      <c r="C48506" s="111"/>
    </row>
    <row r="48507">
      <c r="C48507" s="111"/>
    </row>
    <row r="48508">
      <c r="C48508" s="111"/>
    </row>
    <row r="48509">
      <c r="C48509" s="111"/>
    </row>
    <row r="48510">
      <c r="C48510" s="111"/>
    </row>
    <row r="48511">
      <c r="C48511" s="111"/>
    </row>
    <row r="48512">
      <c r="C48512" s="111"/>
    </row>
    <row r="48513">
      <c r="C48513" s="111"/>
    </row>
    <row r="48514">
      <c r="C48514" s="111"/>
    </row>
    <row r="48515">
      <c r="C48515" s="111"/>
    </row>
    <row r="48516">
      <c r="C48516" s="111"/>
    </row>
    <row r="48517">
      <c r="C48517" s="111"/>
    </row>
    <row r="48518">
      <c r="C48518" s="111"/>
    </row>
    <row r="48519">
      <c r="C48519" s="111"/>
    </row>
    <row r="48520">
      <c r="C48520" s="111"/>
    </row>
    <row r="48521">
      <c r="C48521" s="111"/>
    </row>
    <row r="48522">
      <c r="C48522" s="111"/>
    </row>
    <row r="48523">
      <c r="C48523" s="111"/>
    </row>
    <row r="48524">
      <c r="C48524" s="111"/>
    </row>
    <row r="48525">
      <c r="C48525" s="111"/>
    </row>
    <row r="48526">
      <c r="C48526" s="111"/>
    </row>
    <row r="48527">
      <c r="C48527" s="111"/>
    </row>
    <row r="48528">
      <c r="C48528" s="111"/>
    </row>
    <row r="48529">
      <c r="C48529" s="111"/>
    </row>
    <row r="48530">
      <c r="C48530" s="111"/>
    </row>
    <row r="48531">
      <c r="C48531" s="111"/>
    </row>
    <row r="48532">
      <c r="C48532" s="111"/>
    </row>
    <row r="48533">
      <c r="C48533" s="111"/>
    </row>
    <row r="48534">
      <c r="C48534" s="111"/>
    </row>
    <row r="48535">
      <c r="C48535" s="111"/>
    </row>
    <row r="48536">
      <c r="C48536" s="111"/>
    </row>
    <row r="48537">
      <c r="C48537" s="111"/>
    </row>
    <row r="48538">
      <c r="C48538" s="111"/>
    </row>
    <row r="48539">
      <c r="C48539" s="111"/>
    </row>
    <row r="48540">
      <c r="C48540" s="111"/>
    </row>
    <row r="48541">
      <c r="C48541" s="111"/>
    </row>
    <row r="48542">
      <c r="C48542" s="111"/>
    </row>
    <row r="48543">
      <c r="C48543" s="111"/>
    </row>
    <row r="48544">
      <c r="C48544" s="111"/>
    </row>
    <row r="48545">
      <c r="C48545" s="111"/>
    </row>
    <row r="48546">
      <c r="C48546" s="111"/>
    </row>
    <row r="48547">
      <c r="C48547" s="111"/>
    </row>
    <row r="48548">
      <c r="C48548" s="111"/>
    </row>
    <row r="48549">
      <c r="C48549" s="111"/>
    </row>
    <row r="48550">
      <c r="C48550" s="111"/>
    </row>
    <row r="48551">
      <c r="C48551" s="111"/>
    </row>
    <row r="48552">
      <c r="C48552" s="111"/>
    </row>
    <row r="48553">
      <c r="C48553" s="111"/>
    </row>
    <row r="48554">
      <c r="C48554" s="111"/>
    </row>
    <row r="48555">
      <c r="C48555" s="111"/>
    </row>
    <row r="48556">
      <c r="C48556" s="111"/>
    </row>
    <row r="48557">
      <c r="C48557" s="111"/>
    </row>
    <row r="48558">
      <c r="C48558" s="111"/>
    </row>
    <row r="48559">
      <c r="C48559" s="111"/>
    </row>
    <row r="48560">
      <c r="C48560" s="111"/>
    </row>
    <row r="48561">
      <c r="C48561" s="111"/>
    </row>
    <row r="48562">
      <c r="C48562" s="111"/>
    </row>
    <row r="48563">
      <c r="C48563" s="111"/>
    </row>
    <row r="48564">
      <c r="C48564" s="111"/>
    </row>
    <row r="48565">
      <c r="C48565" s="111"/>
    </row>
    <row r="48566">
      <c r="C48566" s="111"/>
    </row>
    <row r="48567">
      <c r="C48567" s="111"/>
    </row>
    <row r="48568">
      <c r="C48568" s="111"/>
    </row>
    <row r="48569">
      <c r="C48569" s="111"/>
    </row>
    <row r="48570">
      <c r="C48570" s="111"/>
    </row>
    <row r="48571">
      <c r="C48571" s="111"/>
    </row>
    <row r="48572">
      <c r="C48572" s="111"/>
    </row>
    <row r="48573">
      <c r="C48573" s="111"/>
    </row>
    <row r="48574">
      <c r="C48574" s="111"/>
    </row>
    <row r="48575">
      <c r="C48575" s="111"/>
    </row>
    <row r="48576">
      <c r="C48576" s="111"/>
    </row>
    <row r="48577">
      <c r="C48577" s="111"/>
    </row>
    <row r="48578">
      <c r="C48578" s="111"/>
    </row>
    <row r="48579">
      <c r="C48579" s="111"/>
    </row>
    <row r="48580">
      <c r="C48580" s="111"/>
    </row>
    <row r="48581">
      <c r="C48581" s="111"/>
    </row>
    <row r="48582">
      <c r="C48582" s="111"/>
    </row>
    <row r="48583">
      <c r="C48583" s="111"/>
    </row>
    <row r="48584">
      <c r="C48584" s="111"/>
    </row>
    <row r="48585">
      <c r="C48585" s="111"/>
    </row>
    <row r="48586">
      <c r="C48586" s="111"/>
    </row>
    <row r="48587">
      <c r="C48587" s="111"/>
    </row>
    <row r="48588">
      <c r="C48588" s="111"/>
    </row>
    <row r="48589">
      <c r="C48589" s="111"/>
    </row>
    <row r="48590">
      <c r="C48590" s="111"/>
    </row>
    <row r="48591">
      <c r="C48591" s="111"/>
    </row>
    <row r="48592">
      <c r="C48592" s="111"/>
    </row>
    <row r="48593">
      <c r="C48593" s="111"/>
    </row>
    <row r="48594">
      <c r="C48594" s="111"/>
    </row>
    <row r="48595">
      <c r="C48595" s="111"/>
    </row>
    <row r="48596">
      <c r="C48596" s="111"/>
    </row>
    <row r="48597">
      <c r="C48597" s="111"/>
    </row>
    <row r="48598">
      <c r="C48598" s="111"/>
    </row>
    <row r="48599">
      <c r="C48599" s="111"/>
    </row>
    <row r="48600">
      <c r="C48600" s="111"/>
    </row>
    <row r="48601">
      <c r="C48601" s="111"/>
    </row>
    <row r="48602">
      <c r="C48602" s="111"/>
    </row>
    <row r="48603">
      <c r="C48603" s="111"/>
    </row>
    <row r="48604">
      <c r="C48604" s="111"/>
    </row>
    <row r="48605">
      <c r="C48605" s="111"/>
    </row>
    <row r="48606">
      <c r="C48606" s="111"/>
    </row>
    <row r="48607">
      <c r="C48607" s="111"/>
    </row>
    <row r="48608">
      <c r="C48608" s="111"/>
    </row>
    <row r="48609">
      <c r="C48609" s="111"/>
    </row>
    <row r="48610">
      <c r="C48610" s="111"/>
    </row>
    <row r="48611">
      <c r="C48611" s="111"/>
    </row>
    <row r="48612">
      <c r="C48612" s="111"/>
    </row>
    <row r="48613">
      <c r="C48613" s="111"/>
    </row>
    <row r="48614">
      <c r="C48614" s="111"/>
    </row>
    <row r="48615">
      <c r="C48615" s="111"/>
    </row>
    <row r="48616">
      <c r="C48616" s="111"/>
    </row>
    <row r="48617">
      <c r="C48617" s="111"/>
    </row>
    <row r="48618">
      <c r="C48618" s="111"/>
    </row>
    <row r="48619">
      <c r="C48619" s="111"/>
    </row>
    <row r="48620">
      <c r="C48620" s="111"/>
    </row>
    <row r="48621">
      <c r="C48621" s="111"/>
    </row>
    <row r="48622">
      <c r="C48622" s="111"/>
    </row>
    <row r="48623">
      <c r="C48623" s="111"/>
    </row>
    <row r="48624">
      <c r="C48624" s="111"/>
    </row>
    <row r="48625">
      <c r="C48625" s="111"/>
    </row>
    <row r="48626">
      <c r="C48626" s="111"/>
    </row>
    <row r="48627">
      <c r="C48627" s="111"/>
    </row>
    <row r="48628">
      <c r="C48628" s="111"/>
    </row>
    <row r="48629">
      <c r="C48629" s="111"/>
    </row>
    <row r="48630">
      <c r="C48630" s="111"/>
    </row>
    <row r="48631">
      <c r="C48631" s="111"/>
    </row>
    <row r="48632">
      <c r="C48632" s="111"/>
    </row>
    <row r="48633">
      <c r="C48633" s="111"/>
    </row>
    <row r="48634">
      <c r="C48634" s="111"/>
    </row>
    <row r="48635">
      <c r="C48635" s="111"/>
    </row>
    <row r="48636">
      <c r="C48636" s="111"/>
    </row>
    <row r="48637">
      <c r="C48637" s="111"/>
    </row>
    <row r="48638">
      <c r="C48638" s="111"/>
    </row>
    <row r="48639">
      <c r="C48639" s="111"/>
    </row>
    <row r="48640">
      <c r="C48640" s="111"/>
    </row>
    <row r="48641">
      <c r="C48641" s="111"/>
    </row>
    <row r="48642">
      <c r="C48642" s="111"/>
    </row>
    <row r="48643">
      <c r="C48643" s="111"/>
    </row>
    <row r="48644">
      <c r="C48644" s="111"/>
    </row>
    <row r="48645">
      <c r="C48645" s="111"/>
    </row>
    <row r="48646">
      <c r="C48646" s="111"/>
    </row>
    <row r="48647">
      <c r="C48647" s="111"/>
    </row>
    <row r="48648">
      <c r="C48648" s="111"/>
    </row>
    <row r="48649">
      <c r="C48649" s="111"/>
    </row>
    <row r="48650">
      <c r="C48650" s="111"/>
    </row>
    <row r="48651">
      <c r="C48651" s="111"/>
    </row>
    <row r="48652">
      <c r="C48652" s="111"/>
    </row>
    <row r="48653">
      <c r="C48653" s="111"/>
    </row>
    <row r="48654">
      <c r="C48654" s="111"/>
    </row>
    <row r="48655">
      <c r="C48655" s="111"/>
    </row>
    <row r="48656">
      <c r="C48656" s="111"/>
    </row>
    <row r="48657">
      <c r="C48657" s="111"/>
    </row>
    <row r="48658">
      <c r="C48658" s="111"/>
    </row>
    <row r="48659">
      <c r="C48659" s="111"/>
    </row>
    <row r="48660">
      <c r="C48660" s="111"/>
    </row>
    <row r="48661">
      <c r="C48661" s="111"/>
    </row>
    <row r="48662">
      <c r="C48662" s="111"/>
    </row>
    <row r="48663">
      <c r="C48663" s="111"/>
    </row>
    <row r="48664">
      <c r="C48664" s="111"/>
    </row>
    <row r="48665">
      <c r="C48665" s="111"/>
    </row>
    <row r="48666">
      <c r="C48666" s="111"/>
    </row>
    <row r="48667">
      <c r="C48667" s="111"/>
    </row>
    <row r="48668">
      <c r="C48668" s="111"/>
    </row>
    <row r="48669">
      <c r="C48669" s="111"/>
    </row>
    <row r="48670">
      <c r="C48670" s="111"/>
    </row>
    <row r="48671">
      <c r="C48671" s="111"/>
    </row>
    <row r="48672">
      <c r="C48672" s="111"/>
    </row>
    <row r="48673">
      <c r="C48673" s="111"/>
    </row>
    <row r="48674">
      <c r="C48674" s="111"/>
    </row>
    <row r="48675">
      <c r="C48675" s="111"/>
    </row>
    <row r="48676">
      <c r="C48676" s="111"/>
    </row>
    <row r="48677">
      <c r="C48677" s="111"/>
    </row>
    <row r="48678">
      <c r="C48678" s="111"/>
    </row>
    <row r="48679">
      <c r="C48679" s="111"/>
    </row>
    <row r="48680">
      <c r="C48680" s="111"/>
    </row>
    <row r="48681">
      <c r="C48681" s="111"/>
    </row>
    <row r="48682">
      <c r="C48682" s="111"/>
    </row>
    <row r="48683">
      <c r="C48683" s="111"/>
    </row>
    <row r="48684">
      <c r="C48684" s="111"/>
    </row>
    <row r="48685">
      <c r="C48685" s="111"/>
    </row>
    <row r="48686">
      <c r="C48686" s="111"/>
    </row>
    <row r="48687">
      <c r="C48687" s="111"/>
    </row>
    <row r="48688">
      <c r="C48688" s="111"/>
    </row>
    <row r="48689">
      <c r="C48689" s="111"/>
    </row>
    <row r="48690">
      <c r="C48690" s="111"/>
    </row>
    <row r="48691">
      <c r="C48691" s="111"/>
    </row>
    <row r="48692">
      <c r="C48692" s="111"/>
    </row>
    <row r="48693">
      <c r="C48693" s="111"/>
    </row>
    <row r="48694">
      <c r="C48694" s="111"/>
    </row>
    <row r="48695">
      <c r="C48695" s="111"/>
    </row>
    <row r="48696">
      <c r="C48696" s="111"/>
    </row>
    <row r="48697">
      <c r="C48697" s="111"/>
    </row>
    <row r="48698">
      <c r="C48698" s="111"/>
    </row>
    <row r="48699">
      <c r="C48699" s="111"/>
    </row>
    <row r="48700">
      <c r="C48700" s="111"/>
    </row>
    <row r="48701">
      <c r="C48701" s="111"/>
    </row>
    <row r="48702">
      <c r="C48702" s="111"/>
    </row>
    <row r="48703">
      <c r="C48703" s="111"/>
    </row>
    <row r="48704">
      <c r="C48704" s="111"/>
    </row>
    <row r="48705">
      <c r="C48705" s="111"/>
    </row>
    <row r="48706">
      <c r="C48706" s="111"/>
    </row>
    <row r="48707">
      <c r="C48707" s="111"/>
    </row>
    <row r="48708">
      <c r="C48708" s="111"/>
    </row>
    <row r="48709">
      <c r="C48709" s="111"/>
    </row>
    <row r="48710">
      <c r="C48710" s="111"/>
    </row>
    <row r="48711">
      <c r="C48711" s="111"/>
    </row>
    <row r="48712">
      <c r="C48712" s="111"/>
    </row>
    <row r="48713">
      <c r="C48713" s="111"/>
    </row>
    <row r="48714">
      <c r="C48714" s="111"/>
    </row>
    <row r="48715">
      <c r="C48715" s="111"/>
    </row>
    <row r="48716">
      <c r="C48716" s="111"/>
    </row>
    <row r="48717">
      <c r="C48717" s="111"/>
    </row>
    <row r="48718">
      <c r="C48718" s="111"/>
    </row>
    <row r="48719">
      <c r="C48719" s="111"/>
    </row>
    <row r="48720">
      <c r="C48720" s="111"/>
    </row>
    <row r="48721">
      <c r="C48721" s="111"/>
    </row>
    <row r="48722">
      <c r="C48722" s="111"/>
    </row>
    <row r="48723">
      <c r="C48723" s="111"/>
    </row>
    <row r="48724">
      <c r="C48724" s="111"/>
    </row>
    <row r="48725">
      <c r="C48725" s="111"/>
    </row>
    <row r="48726">
      <c r="C48726" s="111"/>
    </row>
    <row r="48727">
      <c r="C48727" s="111"/>
    </row>
    <row r="48728">
      <c r="C48728" s="111"/>
    </row>
    <row r="48729">
      <c r="C48729" s="111"/>
    </row>
    <row r="48730">
      <c r="C48730" s="111"/>
    </row>
    <row r="48731">
      <c r="C48731" s="111"/>
    </row>
    <row r="48732">
      <c r="C48732" s="111"/>
    </row>
    <row r="48733">
      <c r="C48733" s="111"/>
    </row>
    <row r="48734">
      <c r="C48734" s="111"/>
    </row>
    <row r="48735">
      <c r="C48735" s="111"/>
    </row>
    <row r="48736">
      <c r="C48736" s="111"/>
    </row>
    <row r="48737">
      <c r="C48737" s="111"/>
    </row>
    <row r="48738">
      <c r="C48738" s="111"/>
    </row>
    <row r="48739">
      <c r="C48739" s="111"/>
    </row>
    <row r="48740">
      <c r="C48740" s="111"/>
    </row>
    <row r="48741">
      <c r="C48741" s="111"/>
    </row>
    <row r="48742">
      <c r="C48742" s="111"/>
    </row>
    <row r="48743">
      <c r="C48743" s="111"/>
    </row>
    <row r="48744">
      <c r="C48744" s="111"/>
    </row>
    <row r="48745">
      <c r="C48745" s="111"/>
    </row>
    <row r="48746">
      <c r="C48746" s="111"/>
    </row>
    <row r="48747">
      <c r="C48747" s="111"/>
    </row>
    <row r="48748">
      <c r="C48748" s="111"/>
    </row>
    <row r="48749">
      <c r="C48749" s="111"/>
    </row>
    <row r="48750">
      <c r="C48750" s="111"/>
    </row>
    <row r="48751">
      <c r="C48751" s="111"/>
    </row>
    <row r="48752">
      <c r="C48752" s="111"/>
    </row>
    <row r="48753">
      <c r="C48753" s="111"/>
    </row>
    <row r="48754">
      <c r="C48754" s="111"/>
    </row>
    <row r="48755">
      <c r="C48755" s="111"/>
    </row>
    <row r="48756">
      <c r="C48756" s="111"/>
    </row>
    <row r="48757">
      <c r="C48757" s="111"/>
    </row>
    <row r="48758">
      <c r="C48758" s="111"/>
    </row>
    <row r="48759">
      <c r="C48759" s="111"/>
    </row>
    <row r="48760">
      <c r="C48760" s="111"/>
    </row>
    <row r="48761">
      <c r="C48761" s="111"/>
    </row>
    <row r="48762">
      <c r="C48762" s="111"/>
    </row>
    <row r="48763">
      <c r="C48763" s="111"/>
    </row>
    <row r="48764">
      <c r="C48764" s="111"/>
    </row>
    <row r="48765">
      <c r="C48765" s="111"/>
    </row>
    <row r="48766">
      <c r="C48766" s="111"/>
    </row>
    <row r="48767">
      <c r="C48767" s="111"/>
    </row>
    <row r="48768">
      <c r="C48768" s="111"/>
    </row>
    <row r="48769">
      <c r="C48769" s="111"/>
    </row>
    <row r="48770">
      <c r="C48770" s="111"/>
    </row>
    <row r="48771">
      <c r="C48771" s="111"/>
    </row>
    <row r="48772">
      <c r="C48772" s="111"/>
    </row>
    <row r="48773">
      <c r="C48773" s="111"/>
    </row>
    <row r="48774">
      <c r="C48774" s="111"/>
    </row>
    <row r="48775">
      <c r="C48775" s="111"/>
    </row>
    <row r="48776">
      <c r="C48776" s="111"/>
    </row>
    <row r="48777">
      <c r="C48777" s="111"/>
    </row>
    <row r="48778">
      <c r="C48778" s="111"/>
    </row>
    <row r="48779">
      <c r="C48779" s="111"/>
    </row>
    <row r="48780">
      <c r="C48780" s="111"/>
    </row>
    <row r="48781">
      <c r="C48781" s="111"/>
    </row>
    <row r="48782">
      <c r="C48782" s="111"/>
    </row>
    <row r="48783">
      <c r="C48783" s="111"/>
    </row>
    <row r="48784">
      <c r="C48784" s="111"/>
    </row>
    <row r="48785">
      <c r="C48785" s="111"/>
    </row>
    <row r="48786">
      <c r="C48786" s="111"/>
    </row>
    <row r="48787">
      <c r="C48787" s="111"/>
    </row>
    <row r="48788">
      <c r="C48788" s="111"/>
    </row>
    <row r="48789">
      <c r="C48789" s="111"/>
    </row>
    <row r="48790">
      <c r="C48790" s="111"/>
    </row>
    <row r="48791">
      <c r="C48791" s="111"/>
    </row>
    <row r="48792">
      <c r="C48792" s="111"/>
    </row>
    <row r="48793">
      <c r="C48793" s="111"/>
    </row>
    <row r="48794">
      <c r="C48794" s="111"/>
    </row>
    <row r="48795">
      <c r="C48795" s="111"/>
    </row>
    <row r="48796">
      <c r="C48796" s="111"/>
    </row>
    <row r="48797">
      <c r="C48797" s="111"/>
    </row>
    <row r="48798">
      <c r="C48798" s="111"/>
    </row>
    <row r="48799">
      <c r="C48799" s="111"/>
    </row>
    <row r="48800">
      <c r="C48800" s="111"/>
    </row>
    <row r="48801">
      <c r="C48801" s="111"/>
    </row>
    <row r="48802">
      <c r="C48802" s="111"/>
    </row>
    <row r="48803">
      <c r="C48803" s="111"/>
    </row>
    <row r="48804">
      <c r="C48804" s="111"/>
    </row>
    <row r="48805">
      <c r="C48805" s="111"/>
    </row>
    <row r="48806">
      <c r="C48806" s="111"/>
    </row>
    <row r="48807">
      <c r="C48807" s="111"/>
    </row>
    <row r="48808">
      <c r="C48808" s="111"/>
    </row>
    <row r="48809">
      <c r="C48809" s="111"/>
    </row>
    <row r="48810">
      <c r="C48810" s="111"/>
    </row>
    <row r="48811">
      <c r="C48811" s="111"/>
    </row>
    <row r="48812">
      <c r="C48812" s="111"/>
    </row>
    <row r="48813">
      <c r="C48813" s="111"/>
    </row>
    <row r="48814">
      <c r="C48814" s="111"/>
    </row>
    <row r="48815">
      <c r="C48815" s="111"/>
    </row>
    <row r="48816">
      <c r="C48816" s="111"/>
    </row>
    <row r="48817">
      <c r="C48817" s="111"/>
    </row>
    <row r="48818">
      <c r="C48818" s="111"/>
    </row>
    <row r="48819">
      <c r="C48819" s="111"/>
    </row>
    <row r="48820">
      <c r="C48820" s="111"/>
    </row>
    <row r="48821">
      <c r="C48821" s="111"/>
    </row>
    <row r="48822">
      <c r="C48822" s="111"/>
    </row>
    <row r="48823">
      <c r="C48823" s="111"/>
    </row>
    <row r="48824">
      <c r="C48824" s="111"/>
    </row>
    <row r="48825">
      <c r="C48825" s="111"/>
    </row>
    <row r="48826">
      <c r="C48826" s="111"/>
    </row>
    <row r="48827">
      <c r="C48827" s="111"/>
    </row>
    <row r="48828">
      <c r="C48828" s="111"/>
    </row>
    <row r="48829">
      <c r="C48829" s="111"/>
    </row>
    <row r="48830">
      <c r="C48830" s="111"/>
    </row>
    <row r="48831">
      <c r="C48831" s="111"/>
    </row>
    <row r="48832">
      <c r="C48832" s="111"/>
    </row>
    <row r="48833">
      <c r="C48833" s="111"/>
    </row>
    <row r="48834">
      <c r="C48834" s="111"/>
    </row>
    <row r="48835">
      <c r="C48835" s="111"/>
    </row>
    <row r="48836">
      <c r="C48836" s="111"/>
    </row>
    <row r="48837">
      <c r="C48837" s="111"/>
    </row>
    <row r="48838">
      <c r="C48838" s="111"/>
    </row>
    <row r="48839">
      <c r="C48839" s="111"/>
    </row>
    <row r="48840">
      <c r="C48840" s="111"/>
    </row>
    <row r="48841">
      <c r="C48841" s="111"/>
    </row>
    <row r="48842">
      <c r="C48842" s="111"/>
    </row>
    <row r="48843">
      <c r="C48843" s="111"/>
    </row>
    <row r="48844">
      <c r="C48844" s="111"/>
    </row>
    <row r="48845">
      <c r="C48845" s="111"/>
    </row>
    <row r="48846">
      <c r="C48846" s="111"/>
    </row>
    <row r="48847">
      <c r="C48847" s="111"/>
    </row>
    <row r="48848">
      <c r="C48848" s="111"/>
    </row>
    <row r="48849">
      <c r="C48849" s="111"/>
    </row>
    <row r="48850">
      <c r="C48850" s="111"/>
    </row>
    <row r="48851">
      <c r="C48851" s="111"/>
    </row>
    <row r="48852">
      <c r="C48852" s="111"/>
    </row>
    <row r="48853">
      <c r="C48853" s="111"/>
    </row>
    <row r="48854">
      <c r="C48854" s="111"/>
    </row>
    <row r="48855">
      <c r="C48855" s="111"/>
    </row>
    <row r="48856">
      <c r="C48856" s="111"/>
    </row>
    <row r="48857">
      <c r="C48857" s="111"/>
    </row>
    <row r="48858">
      <c r="C48858" s="111"/>
    </row>
    <row r="48859">
      <c r="C48859" s="111"/>
    </row>
    <row r="48860">
      <c r="C48860" s="111"/>
    </row>
    <row r="48861">
      <c r="C48861" s="111"/>
    </row>
    <row r="48862">
      <c r="C48862" s="111"/>
    </row>
    <row r="48863">
      <c r="C48863" s="111"/>
    </row>
    <row r="48864">
      <c r="C48864" s="111"/>
    </row>
    <row r="48865">
      <c r="C48865" s="111"/>
    </row>
    <row r="48866">
      <c r="C48866" s="111"/>
    </row>
    <row r="48867">
      <c r="C48867" s="111"/>
    </row>
    <row r="48868">
      <c r="C48868" s="111"/>
    </row>
    <row r="48869">
      <c r="C48869" s="111"/>
    </row>
    <row r="48870">
      <c r="C48870" s="111"/>
    </row>
    <row r="48871">
      <c r="C48871" s="111"/>
    </row>
    <row r="48872">
      <c r="C48872" s="111"/>
    </row>
    <row r="48873">
      <c r="C48873" s="111"/>
    </row>
    <row r="48874">
      <c r="C48874" s="111"/>
    </row>
    <row r="48875">
      <c r="C48875" s="111"/>
    </row>
    <row r="48876">
      <c r="C48876" s="111"/>
    </row>
    <row r="48877">
      <c r="C48877" s="111"/>
    </row>
    <row r="48878">
      <c r="C48878" s="111"/>
    </row>
    <row r="48879">
      <c r="C48879" s="111"/>
    </row>
    <row r="48880">
      <c r="C48880" s="111"/>
    </row>
    <row r="48881">
      <c r="C48881" s="111"/>
    </row>
    <row r="48882">
      <c r="C48882" s="111"/>
    </row>
    <row r="48883">
      <c r="C48883" s="111"/>
    </row>
    <row r="48884">
      <c r="C48884" s="111"/>
    </row>
    <row r="48885">
      <c r="C48885" s="111"/>
    </row>
    <row r="48886">
      <c r="C48886" s="111"/>
    </row>
    <row r="48887">
      <c r="C48887" s="111"/>
    </row>
    <row r="48888">
      <c r="C48888" s="111"/>
    </row>
    <row r="48889">
      <c r="C48889" s="111"/>
    </row>
    <row r="48890">
      <c r="C48890" s="111"/>
    </row>
    <row r="48891">
      <c r="C48891" s="111"/>
    </row>
    <row r="48892">
      <c r="C48892" s="111"/>
    </row>
    <row r="48893">
      <c r="C48893" s="111"/>
    </row>
    <row r="48894">
      <c r="C48894" s="111"/>
    </row>
    <row r="48895">
      <c r="C48895" s="111"/>
    </row>
    <row r="48896">
      <c r="C48896" s="111"/>
    </row>
    <row r="48897">
      <c r="C48897" s="111"/>
    </row>
    <row r="48898">
      <c r="C48898" s="111"/>
    </row>
    <row r="48899">
      <c r="C48899" s="111"/>
    </row>
    <row r="48900">
      <c r="C48900" s="111"/>
    </row>
    <row r="48901">
      <c r="C48901" s="111"/>
    </row>
    <row r="48902">
      <c r="C48902" s="111"/>
    </row>
    <row r="48903">
      <c r="C48903" s="111"/>
    </row>
    <row r="48904">
      <c r="C48904" s="111"/>
    </row>
    <row r="48905">
      <c r="C48905" s="111"/>
    </row>
    <row r="48906">
      <c r="C48906" s="111"/>
    </row>
    <row r="48907">
      <c r="C48907" s="111"/>
    </row>
    <row r="48908">
      <c r="C48908" s="111"/>
    </row>
    <row r="48909">
      <c r="C48909" s="111"/>
    </row>
    <row r="48910">
      <c r="C48910" s="111"/>
    </row>
    <row r="48911">
      <c r="C48911" s="111"/>
    </row>
    <row r="48912">
      <c r="C48912" s="111"/>
    </row>
    <row r="48913">
      <c r="C48913" s="111"/>
    </row>
    <row r="48914">
      <c r="C48914" s="111"/>
    </row>
    <row r="48915">
      <c r="C48915" s="111"/>
    </row>
    <row r="48916">
      <c r="C48916" s="111"/>
    </row>
    <row r="48917">
      <c r="C48917" s="111"/>
    </row>
    <row r="48918">
      <c r="C48918" s="111"/>
    </row>
    <row r="48919">
      <c r="C48919" s="111"/>
    </row>
    <row r="48920">
      <c r="C48920" s="111"/>
    </row>
    <row r="48921">
      <c r="C48921" s="111"/>
    </row>
    <row r="48922">
      <c r="C48922" s="111"/>
    </row>
    <row r="48923">
      <c r="C48923" s="111"/>
    </row>
    <row r="48924">
      <c r="C48924" s="111"/>
    </row>
    <row r="48925">
      <c r="C48925" s="111"/>
    </row>
    <row r="48926">
      <c r="C48926" s="111"/>
    </row>
    <row r="48927">
      <c r="C48927" s="111"/>
    </row>
    <row r="48928">
      <c r="C48928" s="111"/>
    </row>
    <row r="48929">
      <c r="C48929" s="111"/>
    </row>
    <row r="48930">
      <c r="C48930" s="111"/>
    </row>
    <row r="48931">
      <c r="C48931" s="111"/>
    </row>
    <row r="48932">
      <c r="C48932" s="111"/>
    </row>
    <row r="48933">
      <c r="C48933" s="111"/>
    </row>
    <row r="48934">
      <c r="C48934" s="111"/>
    </row>
    <row r="48935">
      <c r="C48935" s="111"/>
    </row>
    <row r="48936">
      <c r="C48936" s="111"/>
    </row>
    <row r="48937">
      <c r="C48937" s="111"/>
    </row>
    <row r="48938">
      <c r="C48938" s="111"/>
    </row>
    <row r="48939">
      <c r="C48939" s="111"/>
    </row>
    <row r="48940">
      <c r="C48940" s="111"/>
    </row>
    <row r="48941">
      <c r="C48941" s="111"/>
    </row>
    <row r="48942">
      <c r="C48942" s="111"/>
    </row>
    <row r="48943">
      <c r="C48943" s="111"/>
    </row>
    <row r="48944">
      <c r="C48944" s="111"/>
    </row>
    <row r="48945">
      <c r="C48945" s="111"/>
    </row>
    <row r="48946">
      <c r="C48946" s="111"/>
    </row>
    <row r="48947">
      <c r="C48947" s="111"/>
    </row>
    <row r="48948">
      <c r="C48948" s="111"/>
    </row>
    <row r="48949">
      <c r="C48949" s="111"/>
    </row>
    <row r="48950">
      <c r="C48950" s="111"/>
    </row>
    <row r="48951">
      <c r="C48951" s="111"/>
    </row>
    <row r="48952">
      <c r="C48952" s="111"/>
    </row>
    <row r="48953">
      <c r="C48953" s="111"/>
    </row>
    <row r="48954">
      <c r="C48954" s="111"/>
    </row>
    <row r="48955">
      <c r="C48955" s="111"/>
    </row>
    <row r="48956">
      <c r="C48956" s="111"/>
    </row>
    <row r="48957">
      <c r="C48957" s="111"/>
    </row>
    <row r="48958">
      <c r="C48958" s="111"/>
    </row>
    <row r="48959">
      <c r="C48959" s="111"/>
    </row>
    <row r="48960">
      <c r="C48960" s="111"/>
    </row>
    <row r="48961">
      <c r="C48961" s="111"/>
    </row>
    <row r="48962">
      <c r="C48962" s="111"/>
    </row>
    <row r="48963">
      <c r="C48963" s="111"/>
    </row>
    <row r="48964">
      <c r="C48964" s="111"/>
    </row>
    <row r="48965">
      <c r="C48965" s="111"/>
    </row>
    <row r="48966">
      <c r="C48966" s="111"/>
    </row>
    <row r="48967">
      <c r="C48967" s="111"/>
    </row>
    <row r="48968">
      <c r="C48968" s="111"/>
    </row>
    <row r="48969">
      <c r="C48969" s="111"/>
    </row>
    <row r="48970">
      <c r="C48970" s="111"/>
    </row>
    <row r="48971">
      <c r="C48971" s="111"/>
    </row>
    <row r="48972">
      <c r="C48972" s="111"/>
    </row>
    <row r="48973">
      <c r="C48973" s="111"/>
    </row>
    <row r="48974">
      <c r="C48974" s="111"/>
    </row>
    <row r="48975">
      <c r="C48975" s="111"/>
    </row>
    <row r="48976">
      <c r="C48976" s="111"/>
    </row>
    <row r="48977">
      <c r="C48977" s="111"/>
    </row>
    <row r="48978">
      <c r="C48978" s="111"/>
    </row>
    <row r="48979">
      <c r="C48979" s="111"/>
    </row>
    <row r="48980">
      <c r="C48980" s="111"/>
    </row>
    <row r="48981">
      <c r="C48981" s="111"/>
    </row>
    <row r="48982">
      <c r="C48982" s="111"/>
    </row>
    <row r="48983">
      <c r="C48983" s="111"/>
    </row>
    <row r="48984">
      <c r="C48984" s="111"/>
    </row>
    <row r="48985">
      <c r="C48985" s="111"/>
    </row>
    <row r="48986">
      <c r="C48986" s="111"/>
    </row>
    <row r="48987">
      <c r="C48987" s="111"/>
    </row>
    <row r="48988">
      <c r="C48988" s="111"/>
    </row>
    <row r="48989">
      <c r="C48989" s="111"/>
    </row>
    <row r="48990">
      <c r="C48990" s="111"/>
    </row>
    <row r="48991">
      <c r="C48991" s="111"/>
    </row>
    <row r="48992">
      <c r="C48992" s="111"/>
    </row>
    <row r="48993">
      <c r="C48993" s="111"/>
    </row>
    <row r="48994">
      <c r="C48994" s="111"/>
    </row>
    <row r="48995">
      <c r="C48995" s="111"/>
    </row>
    <row r="48996">
      <c r="C48996" s="111"/>
    </row>
    <row r="48997">
      <c r="C48997" s="111"/>
    </row>
    <row r="48998">
      <c r="C48998" s="111"/>
    </row>
    <row r="48999">
      <c r="C48999" s="111"/>
    </row>
    <row r="49000">
      <c r="C49000" s="111"/>
    </row>
    <row r="49001">
      <c r="C49001" s="111"/>
    </row>
    <row r="49002">
      <c r="C49002" s="111"/>
    </row>
    <row r="49003">
      <c r="C49003" s="111"/>
    </row>
    <row r="49004">
      <c r="C49004" s="111"/>
    </row>
    <row r="49005">
      <c r="C49005" s="111"/>
    </row>
    <row r="49006">
      <c r="C49006" s="111"/>
    </row>
    <row r="49007">
      <c r="C49007" s="111"/>
    </row>
    <row r="49008">
      <c r="C49008" s="111"/>
    </row>
    <row r="49009">
      <c r="C49009" s="111"/>
    </row>
    <row r="49010">
      <c r="C49010" s="111"/>
    </row>
    <row r="49011">
      <c r="C49011" s="111"/>
    </row>
    <row r="49012">
      <c r="C49012" s="111"/>
    </row>
    <row r="49013">
      <c r="C49013" s="111"/>
    </row>
    <row r="49014">
      <c r="C49014" s="111"/>
    </row>
    <row r="49015">
      <c r="C49015" s="111"/>
    </row>
    <row r="49016">
      <c r="C49016" s="111"/>
    </row>
    <row r="49017">
      <c r="C49017" s="111"/>
    </row>
    <row r="49018">
      <c r="C49018" s="111"/>
    </row>
    <row r="49019">
      <c r="C49019" s="111"/>
    </row>
    <row r="49020">
      <c r="C49020" s="111"/>
    </row>
    <row r="49021">
      <c r="C49021" s="111"/>
    </row>
    <row r="49022">
      <c r="C49022" s="111"/>
    </row>
    <row r="49023">
      <c r="C49023" s="111"/>
    </row>
    <row r="49024">
      <c r="C49024" s="111"/>
    </row>
    <row r="49025">
      <c r="C49025" s="111"/>
    </row>
    <row r="49026">
      <c r="C49026" s="111"/>
    </row>
    <row r="49027">
      <c r="C49027" s="111"/>
    </row>
    <row r="49028">
      <c r="C49028" s="111"/>
    </row>
    <row r="49029">
      <c r="C49029" s="111"/>
    </row>
    <row r="49030">
      <c r="C49030" s="111"/>
    </row>
    <row r="49031">
      <c r="C49031" s="111"/>
    </row>
    <row r="49032">
      <c r="C49032" s="111"/>
    </row>
    <row r="49033">
      <c r="C49033" s="111"/>
    </row>
    <row r="49034">
      <c r="C49034" s="111"/>
    </row>
    <row r="49035">
      <c r="C49035" s="111"/>
    </row>
    <row r="49036">
      <c r="C49036" s="111"/>
    </row>
    <row r="49037">
      <c r="C49037" s="111"/>
    </row>
    <row r="49038">
      <c r="C49038" s="111"/>
    </row>
    <row r="49039">
      <c r="C49039" s="111"/>
    </row>
    <row r="49040">
      <c r="C49040" s="111"/>
    </row>
    <row r="49041">
      <c r="C49041" s="111"/>
    </row>
    <row r="49042">
      <c r="C49042" s="111"/>
    </row>
    <row r="49043">
      <c r="C49043" s="111"/>
    </row>
    <row r="49044">
      <c r="C49044" s="111"/>
    </row>
    <row r="49045">
      <c r="C49045" s="111"/>
    </row>
    <row r="49046">
      <c r="C49046" s="111"/>
    </row>
    <row r="49047">
      <c r="C49047" s="111"/>
    </row>
    <row r="49048">
      <c r="C49048" s="111"/>
    </row>
    <row r="49049">
      <c r="C49049" s="111"/>
    </row>
    <row r="49050">
      <c r="C49050" s="111"/>
    </row>
    <row r="49051">
      <c r="C49051" s="111"/>
    </row>
    <row r="49052">
      <c r="C49052" s="111"/>
    </row>
    <row r="49053">
      <c r="C49053" s="111"/>
    </row>
    <row r="49054">
      <c r="C49054" s="111"/>
    </row>
    <row r="49055">
      <c r="C49055" s="111"/>
    </row>
    <row r="49056">
      <c r="C49056" s="111"/>
    </row>
    <row r="49057">
      <c r="C49057" s="111"/>
    </row>
    <row r="49058">
      <c r="C49058" s="111"/>
    </row>
    <row r="49059">
      <c r="C49059" s="111"/>
    </row>
    <row r="49060">
      <c r="C49060" s="111"/>
    </row>
    <row r="49061">
      <c r="C49061" s="111"/>
    </row>
    <row r="49062">
      <c r="C49062" s="111"/>
    </row>
    <row r="49063">
      <c r="C49063" s="111"/>
    </row>
    <row r="49064">
      <c r="C49064" s="111"/>
    </row>
    <row r="49065">
      <c r="C49065" s="111"/>
    </row>
    <row r="49066">
      <c r="C49066" s="111"/>
    </row>
    <row r="49067">
      <c r="C49067" s="111"/>
    </row>
    <row r="49068">
      <c r="C49068" s="111"/>
    </row>
    <row r="49069">
      <c r="C49069" s="111"/>
    </row>
    <row r="49070">
      <c r="C49070" s="111"/>
    </row>
    <row r="49071">
      <c r="C49071" s="111"/>
    </row>
    <row r="49072">
      <c r="C49072" s="111"/>
    </row>
    <row r="49073">
      <c r="C49073" s="111"/>
    </row>
    <row r="49074">
      <c r="C49074" s="111"/>
    </row>
    <row r="49075">
      <c r="C49075" s="111"/>
    </row>
    <row r="49076">
      <c r="C49076" s="111"/>
    </row>
    <row r="49077">
      <c r="C49077" s="111"/>
    </row>
    <row r="49078">
      <c r="C49078" s="111"/>
    </row>
    <row r="49079">
      <c r="C49079" s="111"/>
    </row>
    <row r="49080">
      <c r="C49080" s="111"/>
    </row>
    <row r="49081">
      <c r="C49081" s="111"/>
    </row>
    <row r="49082">
      <c r="C49082" s="111"/>
    </row>
    <row r="49083">
      <c r="C49083" s="111"/>
    </row>
    <row r="49084">
      <c r="C49084" s="111"/>
    </row>
    <row r="49085">
      <c r="C49085" s="111"/>
    </row>
    <row r="49086">
      <c r="C49086" s="111"/>
    </row>
    <row r="49087">
      <c r="C49087" s="111"/>
    </row>
    <row r="49088">
      <c r="C49088" s="111"/>
    </row>
    <row r="49089">
      <c r="C49089" s="111"/>
    </row>
    <row r="49090">
      <c r="C49090" s="111"/>
    </row>
    <row r="49091">
      <c r="C49091" s="111"/>
    </row>
    <row r="49092">
      <c r="C49092" s="111"/>
    </row>
    <row r="49093">
      <c r="C49093" s="111"/>
    </row>
    <row r="49094">
      <c r="C49094" s="111"/>
    </row>
    <row r="49095">
      <c r="C49095" s="111"/>
    </row>
    <row r="49096">
      <c r="C49096" s="111"/>
    </row>
    <row r="49097">
      <c r="C49097" s="111"/>
    </row>
    <row r="49098">
      <c r="C49098" s="111"/>
    </row>
    <row r="49099">
      <c r="C49099" s="111"/>
    </row>
    <row r="49100">
      <c r="C49100" s="111"/>
    </row>
    <row r="49101">
      <c r="C49101" s="111"/>
    </row>
    <row r="49102">
      <c r="C49102" s="111"/>
    </row>
    <row r="49103">
      <c r="C49103" s="111"/>
    </row>
    <row r="49104">
      <c r="C49104" s="111"/>
    </row>
    <row r="49105">
      <c r="C49105" s="111"/>
    </row>
    <row r="49106">
      <c r="C49106" s="111"/>
    </row>
    <row r="49107">
      <c r="C49107" s="111"/>
    </row>
    <row r="49108">
      <c r="C49108" s="111"/>
    </row>
    <row r="49109">
      <c r="C49109" s="111"/>
    </row>
    <row r="49110">
      <c r="C49110" s="111"/>
    </row>
    <row r="49111">
      <c r="C49111" s="111"/>
    </row>
    <row r="49112">
      <c r="C49112" s="111"/>
    </row>
    <row r="49113">
      <c r="C49113" s="111"/>
    </row>
    <row r="49114">
      <c r="C49114" s="111"/>
    </row>
    <row r="49115">
      <c r="C49115" s="111"/>
    </row>
    <row r="49116">
      <c r="C49116" s="111"/>
    </row>
    <row r="49117">
      <c r="C49117" s="111"/>
    </row>
    <row r="49118">
      <c r="C49118" s="111"/>
    </row>
    <row r="49119">
      <c r="C49119" s="111"/>
    </row>
    <row r="49120">
      <c r="C49120" s="111"/>
    </row>
    <row r="49121">
      <c r="C49121" s="111"/>
    </row>
    <row r="49122">
      <c r="C49122" s="111"/>
    </row>
    <row r="49123">
      <c r="C49123" s="111"/>
    </row>
    <row r="49124">
      <c r="C49124" s="111"/>
    </row>
    <row r="49125">
      <c r="C49125" s="111"/>
    </row>
    <row r="49126">
      <c r="C49126" s="111"/>
    </row>
    <row r="49127">
      <c r="C49127" s="111"/>
    </row>
    <row r="49128">
      <c r="C49128" s="111"/>
    </row>
    <row r="49129">
      <c r="C49129" s="111"/>
    </row>
    <row r="49130">
      <c r="C49130" s="111"/>
    </row>
    <row r="49131">
      <c r="C49131" s="111"/>
    </row>
    <row r="49132">
      <c r="C49132" s="111"/>
    </row>
    <row r="49133">
      <c r="C49133" s="111"/>
    </row>
    <row r="49134">
      <c r="C49134" s="111"/>
    </row>
    <row r="49135">
      <c r="C49135" s="111"/>
    </row>
    <row r="49136">
      <c r="C49136" s="111"/>
    </row>
    <row r="49137">
      <c r="C49137" s="111"/>
    </row>
    <row r="49138">
      <c r="C49138" s="111"/>
    </row>
    <row r="49139">
      <c r="C49139" s="111"/>
    </row>
    <row r="49140">
      <c r="C49140" s="111"/>
    </row>
    <row r="49141">
      <c r="C49141" s="111"/>
    </row>
    <row r="49142">
      <c r="C49142" s="111"/>
    </row>
    <row r="49143">
      <c r="C49143" s="111"/>
    </row>
    <row r="49144">
      <c r="C49144" s="111"/>
    </row>
    <row r="49145">
      <c r="C49145" s="111"/>
    </row>
    <row r="49146">
      <c r="C49146" s="111"/>
    </row>
    <row r="49147">
      <c r="C49147" s="111"/>
    </row>
    <row r="49148">
      <c r="C49148" s="111"/>
    </row>
    <row r="49149">
      <c r="C49149" s="111"/>
    </row>
    <row r="49150">
      <c r="C49150" s="111"/>
    </row>
    <row r="49151">
      <c r="C49151" s="111"/>
    </row>
    <row r="49152">
      <c r="C49152" s="111"/>
    </row>
    <row r="49153">
      <c r="C49153" s="111"/>
    </row>
    <row r="49154">
      <c r="C49154" s="111"/>
    </row>
    <row r="49155">
      <c r="C49155" s="111"/>
    </row>
    <row r="49156">
      <c r="C49156" s="111"/>
    </row>
    <row r="49157">
      <c r="C49157" s="111"/>
    </row>
    <row r="49158">
      <c r="C49158" s="111"/>
    </row>
    <row r="49159">
      <c r="C49159" s="111"/>
    </row>
    <row r="49160">
      <c r="C49160" s="111"/>
    </row>
    <row r="49161">
      <c r="C49161" s="111"/>
    </row>
    <row r="49162">
      <c r="C49162" s="111"/>
    </row>
    <row r="49163">
      <c r="C49163" s="111"/>
    </row>
    <row r="49164">
      <c r="C49164" s="111"/>
    </row>
    <row r="49165">
      <c r="C49165" s="111"/>
    </row>
    <row r="49166">
      <c r="C49166" s="111"/>
    </row>
    <row r="49167">
      <c r="C49167" s="111"/>
    </row>
    <row r="49168">
      <c r="C49168" s="111"/>
    </row>
    <row r="49169">
      <c r="C49169" s="111"/>
    </row>
    <row r="49170">
      <c r="C49170" s="111"/>
    </row>
    <row r="49171">
      <c r="C49171" s="111"/>
    </row>
    <row r="49172">
      <c r="C49172" s="111"/>
    </row>
    <row r="49173">
      <c r="C49173" s="111"/>
    </row>
    <row r="49174">
      <c r="C49174" s="111"/>
    </row>
    <row r="49175">
      <c r="C49175" s="111"/>
    </row>
    <row r="49176">
      <c r="C49176" s="111"/>
    </row>
    <row r="49177">
      <c r="C49177" s="111"/>
    </row>
    <row r="49178">
      <c r="C49178" s="111"/>
    </row>
    <row r="49179">
      <c r="C49179" s="111"/>
    </row>
    <row r="49180">
      <c r="C49180" s="111"/>
    </row>
    <row r="49181">
      <c r="C49181" s="111"/>
    </row>
    <row r="49182">
      <c r="C49182" s="111"/>
    </row>
    <row r="49183">
      <c r="C49183" s="111"/>
    </row>
    <row r="49184">
      <c r="C49184" s="111"/>
    </row>
    <row r="49185">
      <c r="C49185" s="111"/>
    </row>
    <row r="49186">
      <c r="C49186" s="111"/>
    </row>
    <row r="49187">
      <c r="C49187" s="111"/>
    </row>
    <row r="49188">
      <c r="C49188" s="111"/>
    </row>
    <row r="49189">
      <c r="C49189" s="111"/>
    </row>
    <row r="49190">
      <c r="C49190" s="111"/>
    </row>
    <row r="49191">
      <c r="C49191" s="111"/>
    </row>
    <row r="49192">
      <c r="C49192" s="111"/>
    </row>
    <row r="49193">
      <c r="C49193" s="111"/>
    </row>
    <row r="49194">
      <c r="C49194" s="111"/>
    </row>
    <row r="49195">
      <c r="C49195" s="111"/>
    </row>
    <row r="49196">
      <c r="C49196" s="111"/>
    </row>
    <row r="49197">
      <c r="C49197" s="111"/>
    </row>
    <row r="49198">
      <c r="C49198" s="111"/>
    </row>
    <row r="49199">
      <c r="C49199" s="111"/>
    </row>
    <row r="49200">
      <c r="C49200" s="111"/>
    </row>
    <row r="49201">
      <c r="C49201" s="111"/>
    </row>
    <row r="49202">
      <c r="C49202" s="111"/>
    </row>
    <row r="49203">
      <c r="C49203" s="111"/>
    </row>
    <row r="49204">
      <c r="C49204" s="111"/>
    </row>
    <row r="49205">
      <c r="C49205" s="111"/>
    </row>
    <row r="49206">
      <c r="C49206" s="111"/>
    </row>
    <row r="49207">
      <c r="C49207" s="111"/>
    </row>
    <row r="49208">
      <c r="C49208" s="111"/>
    </row>
    <row r="49209">
      <c r="C49209" s="111"/>
    </row>
    <row r="49210">
      <c r="C49210" s="111"/>
    </row>
    <row r="49211">
      <c r="C49211" s="111"/>
    </row>
    <row r="49212">
      <c r="C49212" s="111"/>
    </row>
    <row r="49213">
      <c r="C49213" s="111"/>
    </row>
    <row r="49214">
      <c r="C49214" s="111"/>
    </row>
    <row r="49215">
      <c r="C49215" s="111"/>
    </row>
    <row r="49216">
      <c r="C49216" s="111"/>
    </row>
    <row r="49217">
      <c r="C49217" s="111"/>
    </row>
    <row r="49218">
      <c r="C49218" s="111"/>
    </row>
    <row r="49219">
      <c r="C49219" s="111"/>
    </row>
    <row r="49220">
      <c r="C49220" s="111"/>
    </row>
    <row r="49221">
      <c r="C49221" s="111"/>
    </row>
    <row r="49222">
      <c r="C49222" s="111"/>
    </row>
    <row r="49223">
      <c r="C49223" s="111"/>
    </row>
    <row r="49224">
      <c r="C49224" s="111"/>
    </row>
    <row r="49225">
      <c r="C49225" s="111"/>
    </row>
    <row r="49226">
      <c r="C49226" s="111"/>
    </row>
    <row r="49227">
      <c r="C49227" s="111"/>
    </row>
    <row r="49228">
      <c r="C49228" s="111"/>
    </row>
    <row r="49229">
      <c r="C49229" s="111"/>
    </row>
    <row r="49230">
      <c r="C49230" s="111"/>
    </row>
    <row r="49231">
      <c r="C49231" s="111"/>
    </row>
    <row r="49232">
      <c r="C49232" s="111"/>
    </row>
    <row r="49233">
      <c r="C49233" s="111"/>
    </row>
    <row r="49234">
      <c r="C49234" s="111"/>
    </row>
    <row r="49235">
      <c r="C49235" s="111"/>
    </row>
    <row r="49236">
      <c r="C49236" s="111"/>
    </row>
    <row r="49237">
      <c r="C49237" s="111"/>
    </row>
    <row r="49238">
      <c r="C49238" s="111"/>
    </row>
    <row r="49239">
      <c r="C49239" s="111"/>
    </row>
    <row r="49240">
      <c r="C49240" s="111"/>
    </row>
    <row r="49241">
      <c r="C49241" s="111"/>
    </row>
    <row r="49242">
      <c r="C49242" s="111"/>
    </row>
    <row r="49243">
      <c r="C49243" s="111"/>
    </row>
    <row r="49244">
      <c r="C49244" s="111"/>
    </row>
    <row r="49245">
      <c r="C49245" s="111"/>
    </row>
    <row r="49246">
      <c r="C49246" s="111"/>
    </row>
    <row r="49247">
      <c r="C49247" s="111"/>
    </row>
    <row r="49248">
      <c r="C49248" s="111"/>
    </row>
    <row r="49249">
      <c r="C49249" s="111"/>
    </row>
    <row r="49250">
      <c r="C49250" s="111"/>
    </row>
    <row r="49251">
      <c r="C49251" s="111"/>
    </row>
    <row r="49252">
      <c r="C49252" s="111"/>
    </row>
    <row r="49253">
      <c r="C49253" s="111"/>
    </row>
    <row r="49254">
      <c r="C49254" s="111"/>
    </row>
    <row r="49255">
      <c r="C49255" s="111"/>
    </row>
    <row r="49256">
      <c r="C49256" s="111"/>
    </row>
    <row r="49257">
      <c r="C49257" s="111"/>
    </row>
    <row r="49258">
      <c r="C49258" s="111"/>
    </row>
    <row r="49259">
      <c r="C49259" s="111"/>
    </row>
    <row r="49260">
      <c r="C49260" s="111"/>
    </row>
    <row r="49261">
      <c r="C49261" s="111"/>
    </row>
    <row r="49262">
      <c r="C49262" s="111"/>
    </row>
    <row r="49263">
      <c r="C49263" s="111"/>
    </row>
    <row r="49264">
      <c r="C49264" s="111"/>
    </row>
    <row r="49265">
      <c r="C49265" s="111"/>
    </row>
    <row r="49266">
      <c r="C49266" s="111"/>
    </row>
    <row r="49267">
      <c r="C49267" s="111"/>
    </row>
    <row r="49268">
      <c r="C49268" s="111"/>
    </row>
    <row r="49269">
      <c r="C49269" s="111"/>
    </row>
    <row r="49270">
      <c r="C49270" s="111"/>
    </row>
    <row r="49271">
      <c r="C49271" s="111"/>
    </row>
    <row r="49272">
      <c r="C49272" s="111"/>
    </row>
    <row r="49273">
      <c r="C49273" s="111"/>
    </row>
    <row r="49274">
      <c r="C49274" s="111"/>
    </row>
    <row r="49275">
      <c r="C49275" s="111"/>
    </row>
    <row r="49276">
      <c r="C49276" s="111"/>
    </row>
    <row r="49277">
      <c r="C49277" s="111"/>
    </row>
    <row r="49278">
      <c r="C49278" s="111"/>
    </row>
    <row r="49279">
      <c r="C49279" s="111"/>
    </row>
    <row r="49280">
      <c r="C49280" s="111"/>
    </row>
    <row r="49281">
      <c r="C49281" s="111"/>
    </row>
    <row r="49282">
      <c r="C49282" s="111"/>
    </row>
    <row r="49283">
      <c r="C49283" s="111"/>
    </row>
    <row r="49284">
      <c r="C49284" s="111"/>
    </row>
    <row r="49285">
      <c r="C49285" s="111"/>
    </row>
    <row r="49286">
      <c r="C49286" s="111"/>
    </row>
    <row r="49287">
      <c r="C49287" s="111"/>
    </row>
    <row r="49288">
      <c r="C49288" s="111"/>
    </row>
    <row r="49289">
      <c r="C49289" s="111"/>
    </row>
    <row r="49290">
      <c r="C49290" s="111"/>
    </row>
    <row r="49291">
      <c r="C49291" s="111"/>
    </row>
    <row r="49292">
      <c r="C49292" s="111"/>
    </row>
    <row r="49293">
      <c r="C49293" s="111"/>
    </row>
    <row r="49294">
      <c r="C49294" s="111"/>
    </row>
    <row r="49295">
      <c r="C49295" s="111"/>
    </row>
    <row r="49296">
      <c r="C49296" s="111"/>
    </row>
    <row r="49297">
      <c r="C49297" s="111"/>
    </row>
    <row r="49298">
      <c r="C49298" s="111"/>
    </row>
    <row r="49299">
      <c r="C49299" s="111"/>
    </row>
    <row r="49300">
      <c r="C49300" s="111"/>
    </row>
    <row r="49301">
      <c r="C49301" s="111"/>
    </row>
    <row r="49302">
      <c r="C49302" s="111"/>
    </row>
    <row r="49303">
      <c r="C49303" s="111"/>
    </row>
    <row r="49304">
      <c r="C49304" s="111"/>
    </row>
    <row r="49305">
      <c r="C49305" s="111"/>
    </row>
    <row r="49306">
      <c r="C49306" s="111"/>
    </row>
    <row r="49307">
      <c r="C49307" s="111"/>
    </row>
    <row r="49308">
      <c r="C49308" s="111"/>
    </row>
    <row r="49309">
      <c r="C49309" s="111"/>
    </row>
    <row r="49310">
      <c r="C49310" s="111"/>
    </row>
    <row r="49311">
      <c r="C49311" s="111"/>
    </row>
    <row r="49312">
      <c r="C49312" s="111"/>
    </row>
    <row r="49313">
      <c r="C49313" s="111"/>
    </row>
    <row r="49314">
      <c r="C49314" s="111"/>
    </row>
    <row r="49315">
      <c r="C49315" s="111"/>
    </row>
    <row r="49316">
      <c r="C49316" s="111"/>
    </row>
    <row r="49317">
      <c r="C49317" s="111"/>
    </row>
    <row r="49318">
      <c r="C49318" s="111"/>
    </row>
    <row r="49319">
      <c r="C49319" s="111"/>
    </row>
    <row r="49320">
      <c r="C49320" s="111"/>
    </row>
    <row r="49321">
      <c r="C49321" s="111"/>
    </row>
    <row r="49322">
      <c r="C49322" s="111"/>
    </row>
    <row r="49323">
      <c r="C49323" s="111"/>
    </row>
    <row r="49324">
      <c r="C49324" s="111"/>
    </row>
    <row r="49325">
      <c r="C49325" s="111"/>
    </row>
    <row r="49326">
      <c r="C49326" s="111"/>
    </row>
    <row r="49327">
      <c r="C49327" s="111"/>
    </row>
    <row r="49328">
      <c r="C49328" s="111"/>
    </row>
    <row r="49329">
      <c r="C49329" s="111"/>
    </row>
    <row r="49330">
      <c r="C49330" s="111"/>
    </row>
    <row r="49331">
      <c r="C49331" s="111"/>
    </row>
    <row r="49332">
      <c r="C49332" s="111"/>
    </row>
    <row r="49333">
      <c r="C49333" s="111"/>
    </row>
    <row r="49334">
      <c r="C49334" s="111"/>
    </row>
    <row r="49335">
      <c r="C49335" s="111"/>
    </row>
    <row r="49336">
      <c r="C49336" s="111"/>
    </row>
    <row r="49337">
      <c r="C49337" s="111"/>
    </row>
    <row r="49338">
      <c r="C49338" s="111"/>
    </row>
    <row r="49339">
      <c r="C49339" s="111"/>
    </row>
    <row r="49340">
      <c r="C49340" s="111"/>
    </row>
    <row r="49341">
      <c r="C49341" s="111"/>
    </row>
    <row r="49342">
      <c r="C49342" s="111"/>
    </row>
    <row r="49343">
      <c r="C49343" s="111"/>
    </row>
    <row r="49344">
      <c r="C49344" s="111"/>
    </row>
    <row r="49345">
      <c r="C49345" s="111"/>
    </row>
    <row r="49346">
      <c r="C49346" s="111"/>
    </row>
    <row r="49347">
      <c r="C49347" s="111"/>
    </row>
    <row r="49348">
      <c r="C49348" s="111"/>
    </row>
    <row r="49349">
      <c r="C49349" s="111"/>
    </row>
    <row r="49350">
      <c r="C49350" s="111"/>
    </row>
    <row r="49351">
      <c r="C49351" s="111"/>
    </row>
    <row r="49352">
      <c r="C49352" s="111"/>
    </row>
    <row r="49353">
      <c r="C49353" s="111"/>
    </row>
    <row r="49354">
      <c r="C49354" s="111"/>
    </row>
    <row r="49355">
      <c r="C49355" s="111"/>
    </row>
    <row r="49356">
      <c r="C49356" s="111"/>
    </row>
    <row r="49357">
      <c r="C49357" s="111"/>
    </row>
    <row r="49358">
      <c r="C49358" s="111"/>
    </row>
    <row r="49359">
      <c r="C49359" s="111"/>
    </row>
    <row r="49360">
      <c r="C49360" s="111"/>
    </row>
    <row r="49361">
      <c r="C49361" s="111"/>
    </row>
    <row r="49362">
      <c r="C49362" s="111"/>
    </row>
    <row r="49363">
      <c r="C49363" s="111"/>
    </row>
    <row r="49364">
      <c r="C49364" s="111"/>
    </row>
    <row r="49365">
      <c r="C49365" s="111"/>
    </row>
    <row r="49366">
      <c r="C49366" s="111"/>
    </row>
    <row r="49367">
      <c r="C49367" s="111"/>
    </row>
    <row r="49368">
      <c r="C49368" s="111"/>
    </row>
    <row r="49369">
      <c r="C49369" s="111"/>
    </row>
    <row r="49370">
      <c r="C49370" s="111"/>
    </row>
    <row r="49371">
      <c r="C49371" s="111"/>
    </row>
    <row r="49372">
      <c r="C49372" s="111"/>
    </row>
    <row r="49373">
      <c r="C49373" s="111"/>
    </row>
    <row r="49374">
      <c r="C49374" s="111"/>
    </row>
    <row r="49375">
      <c r="C49375" s="111"/>
    </row>
    <row r="49376">
      <c r="C49376" s="111"/>
    </row>
    <row r="49377">
      <c r="C49377" s="111"/>
    </row>
    <row r="49378">
      <c r="C49378" s="111"/>
    </row>
    <row r="49379">
      <c r="C49379" s="111"/>
    </row>
    <row r="49380">
      <c r="C49380" s="111"/>
    </row>
    <row r="49381">
      <c r="C49381" s="111"/>
    </row>
    <row r="49382">
      <c r="C49382" s="111"/>
    </row>
    <row r="49383">
      <c r="C49383" s="111"/>
    </row>
    <row r="49384">
      <c r="C49384" s="111"/>
    </row>
    <row r="49385">
      <c r="C49385" s="111"/>
    </row>
    <row r="49386">
      <c r="C49386" s="111"/>
    </row>
    <row r="49387">
      <c r="C49387" s="111"/>
    </row>
    <row r="49388">
      <c r="C49388" s="111"/>
    </row>
    <row r="49389">
      <c r="C49389" s="111"/>
    </row>
    <row r="49390">
      <c r="C49390" s="111"/>
    </row>
    <row r="49391">
      <c r="C49391" s="111"/>
    </row>
    <row r="49392">
      <c r="C49392" s="111"/>
    </row>
    <row r="49393">
      <c r="C49393" s="111"/>
    </row>
    <row r="49394">
      <c r="C49394" s="111"/>
    </row>
    <row r="49395">
      <c r="C49395" s="111"/>
    </row>
    <row r="49396">
      <c r="C49396" s="111"/>
    </row>
    <row r="49397">
      <c r="C49397" s="111"/>
    </row>
    <row r="49398">
      <c r="C49398" s="111"/>
    </row>
    <row r="49399">
      <c r="C49399" s="111"/>
    </row>
    <row r="49400">
      <c r="C49400" s="111"/>
    </row>
    <row r="49401">
      <c r="C49401" s="111"/>
    </row>
    <row r="49402">
      <c r="C49402" s="111"/>
    </row>
    <row r="49403">
      <c r="C49403" s="111"/>
    </row>
    <row r="49404">
      <c r="C49404" s="111"/>
    </row>
    <row r="49405">
      <c r="C49405" s="111"/>
    </row>
    <row r="49406">
      <c r="C49406" s="111"/>
    </row>
    <row r="49407">
      <c r="C49407" s="111"/>
    </row>
    <row r="49408">
      <c r="C49408" s="111"/>
    </row>
    <row r="49409">
      <c r="C49409" s="111"/>
    </row>
    <row r="49410">
      <c r="C49410" s="111"/>
    </row>
    <row r="49411">
      <c r="C49411" s="111"/>
    </row>
    <row r="49412">
      <c r="C49412" s="111"/>
    </row>
    <row r="49413">
      <c r="C49413" s="111"/>
    </row>
    <row r="49414">
      <c r="C49414" s="111"/>
    </row>
    <row r="49415">
      <c r="C49415" s="111"/>
    </row>
    <row r="49416">
      <c r="C49416" s="111"/>
    </row>
    <row r="49417">
      <c r="C49417" s="111"/>
    </row>
    <row r="49418">
      <c r="C49418" s="111"/>
    </row>
    <row r="49419">
      <c r="C49419" s="111"/>
    </row>
    <row r="49420">
      <c r="C49420" s="111"/>
    </row>
    <row r="49421">
      <c r="C49421" s="111"/>
    </row>
    <row r="49422">
      <c r="C49422" s="111"/>
    </row>
    <row r="49423">
      <c r="C49423" s="111"/>
    </row>
    <row r="49424">
      <c r="C49424" s="111"/>
    </row>
    <row r="49425">
      <c r="C49425" s="111"/>
    </row>
    <row r="49426">
      <c r="C49426" s="111"/>
    </row>
    <row r="49427">
      <c r="C49427" s="111"/>
    </row>
    <row r="49428">
      <c r="C49428" s="111"/>
    </row>
    <row r="49429">
      <c r="C49429" s="111"/>
    </row>
    <row r="49430">
      <c r="C49430" s="111"/>
    </row>
    <row r="49431">
      <c r="C49431" s="111"/>
    </row>
    <row r="49432">
      <c r="C49432" s="111"/>
    </row>
    <row r="49433">
      <c r="C49433" s="111"/>
    </row>
    <row r="49434">
      <c r="C49434" s="111"/>
    </row>
    <row r="49435">
      <c r="C49435" s="111"/>
    </row>
    <row r="49436">
      <c r="C49436" s="111"/>
    </row>
    <row r="49437">
      <c r="C49437" s="111"/>
    </row>
    <row r="49438">
      <c r="C49438" s="111"/>
    </row>
    <row r="49439">
      <c r="C49439" s="111"/>
    </row>
    <row r="49440">
      <c r="C49440" s="111"/>
    </row>
    <row r="49441">
      <c r="C49441" s="111"/>
    </row>
    <row r="49442">
      <c r="C49442" s="111"/>
    </row>
    <row r="49443">
      <c r="C49443" s="111"/>
    </row>
    <row r="49444">
      <c r="C49444" s="111"/>
    </row>
    <row r="49445">
      <c r="C49445" s="111"/>
    </row>
    <row r="49446">
      <c r="C49446" s="111"/>
    </row>
    <row r="49447">
      <c r="C49447" s="111"/>
    </row>
    <row r="49448">
      <c r="C49448" s="111"/>
    </row>
    <row r="49449">
      <c r="C49449" s="111"/>
    </row>
    <row r="49450">
      <c r="C49450" s="111"/>
    </row>
    <row r="49451">
      <c r="C49451" s="111"/>
    </row>
    <row r="49452">
      <c r="C49452" s="111"/>
    </row>
    <row r="49453">
      <c r="C49453" s="111"/>
    </row>
    <row r="49454">
      <c r="C49454" s="111"/>
    </row>
    <row r="49455">
      <c r="C49455" s="111"/>
    </row>
    <row r="49456">
      <c r="C49456" s="111"/>
    </row>
    <row r="49457">
      <c r="C49457" s="111"/>
    </row>
    <row r="49458">
      <c r="C49458" s="111"/>
    </row>
    <row r="49459">
      <c r="C49459" s="111"/>
    </row>
    <row r="49460">
      <c r="C49460" s="111"/>
    </row>
    <row r="49461">
      <c r="C49461" s="111"/>
    </row>
    <row r="49462">
      <c r="C49462" s="111"/>
    </row>
    <row r="49463">
      <c r="C49463" s="111"/>
    </row>
    <row r="49464">
      <c r="C49464" s="111"/>
    </row>
    <row r="49465">
      <c r="C49465" s="111"/>
    </row>
    <row r="49466">
      <c r="C49466" s="111"/>
    </row>
    <row r="49467">
      <c r="C49467" s="111"/>
    </row>
    <row r="49468">
      <c r="C49468" s="111"/>
    </row>
    <row r="49469">
      <c r="C49469" s="111"/>
    </row>
    <row r="49470">
      <c r="C49470" s="111"/>
    </row>
    <row r="49471">
      <c r="C49471" s="111"/>
    </row>
    <row r="49472">
      <c r="C49472" s="111"/>
    </row>
    <row r="49473">
      <c r="C49473" s="111"/>
    </row>
    <row r="49474">
      <c r="C49474" s="111"/>
    </row>
    <row r="49475">
      <c r="C49475" s="111"/>
    </row>
    <row r="49476">
      <c r="C49476" s="111"/>
    </row>
    <row r="49477">
      <c r="C49477" s="111"/>
    </row>
    <row r="49478">
      <c r="C49478" s="111"/>
    </row>
    <row r="49479">
      <c r="C49479" s="111"/>
    </row>
    <row r="49480">
      <c r="C49480" s="111"/>
    </row>
    <row r="49481">
      <c r="C49481" s="111"/>
    </row>
    <row r="49482">
      <c r="C49482" s="111"/>
    </row>
    <row r="49483">
      <c r="C49483" s="111"/>
    </row>
    <row r="49484">
      <c r="C49484" s="111"/>
    </row>
    <row r="49485">
      <c r="C49485" s="111"/>
    </row>
    <row r="49486">
      <c r="C49486" s="111"/>
    </row>
    <row r="49487">
      <c r="C49487" s="111"/>
    </row>
    <row r="49488">
      <c r="C49488" s="111"/>
    </row>
    <row r="49489">
      <c r="C49489" s="111"/>
    </row>
    <row r="49490">
      <c r="C49490" s="111"/>
    </row>
    <row r="49491">
      <c r="C49491" s="111"/>
    </row>
    <row r="49492">
      <c r="C49492" s="111"/>
    </row>
    <row r="49493">
      <c r="C49493" s="111"/>
    </row>
    <row r="49494">
      <c r="C49494" s="111"/>
    </row>
    <row r="49495">
      <c r="C49495" s="111"/>
    </row>
    <row r="49496">
      <c r="C49496" s="111"/>
    </row>
    <row r="49497">
      <c r="C49497" s="111"/>
    </row>
    <row r="49498">
      <c r="C49498" s="111"/>
    </row>
    <row r="49499">
      <c r="C49499" s="111"/>
    </row>
    <row r="49500">
      <c r="C49500" s="111"/>
    </row>
    <row r="49501">
      <c r="C49501" s="111"/>
    </row>
    <row r="49502">
      <c r="C49502" s="111"/>
    </row>
    <row r="49503">
      <c r="C49503" s="111"/>
    </row>
    <row r="49504">
      <c r="C49504" s="111"/>
    </row>
    <row r="49505">
      <c r="C49505" s="111"/>
    </row>
    <row r="49506">
      <c r="C49506" s="111"/>
    </row>
    <row r="49507">
      <c r="C49507" s="111"/>
    </row>
    <row r="49508">
      <c r="C49508" s="111"/>
    </row>
    <row r="49509">
      <c r="C49509" s="111"/>
    </row>
    <row r="49510">
      <c r="C49510" s="111"/>
    </row>
    <row r="49511">
      <c r="C49511" s="111"/>
    </row>
    <row r="49512">
      <c r="C49512" s="111"/>
    </row>
    <row r="49513">
      <c r="C49513" s="111"/>
    </row>
    <row r="49514">
      <c r="C49514" s="111"/>
    </row>
    <row r="49515">
      <c r="C49515" s="111"/>
    </row>
    <row r="49516">
      <c r="C49516" s="111"/>
    </row>
    <row r="49517">
      <c r="C49517" s="111"/>
    </row>
    <row r="49518">
      <c r="C49518" s="111"/>
    </row>
    <row r="49519">
      <c r="C49519" s="111"/>
    </row>
    <row r="49520">
      <c r="C49520" s="111"/>
    </row>
    <row r="49521">
      <c r="C49521" s="111"/>
    </row>
    <row r="49522">
      <c r="C49522" s="111"/>
    </row>
    <row r="49523">
      <c r="C49523" s="111"/>
    </row>
    <row r="49524">
      <c r="C49524" s="111"/>
    </row>
    <row r="49525">
      <c r="C49525" s="111"/>
    </row>
    <row r="49526">
      <c r="C49526" s="111"/>
    </row>
    <row r="49527">
      <c r="C49527" s="111"/>
    </row>
    <row r="49528">
      <c r="C49528" s="111"/>
    </row>
    <row r="49529">
      <c r="C49529" s="111"/>
    </row>
    <row r="49530">
      <c r="C49530" s="111"/>
    </row>
    <row r="49531">
      <c r="C49531" s="111"/>
    </row>
    <row r="49532">
      <c r="C49532" s="111"/>
    </row>
    <row r="49533">
      <c r="C49533" s="111"/>
    </row>
    <row r="49534">
      <c r="C49534" s="111"/>
    </row>
    <row r="49535">
      <c r="C49535" s="111"/>
    </row>
    <row r="49536">
      <c r="C49536" s="111"/>
    </row>
    <row r="49537">
      <c r="C49537" s="111"/>
    </row>
    <row r="49538">
      <c r="C49538" s="111"/>
    </row>
    <row r="49539">
      <c r="C49539" s="111"/>
    </row>
    <row r="49540">
      <c r="C49540" s="111"/>
    </row>
    <row r="49541">
      <c r="C49541" s="111"/>
    </row>
    <row r="49542">
      <c r="C49542" s="111"/>
    </row>
    <row r="49543">
      <c r="C49543" s="111"/>
    </row>
    <row r="49544">
      <c r="C49544" s="111"/>
    </row>
    <row r="49545">
      <c r="C49545" s="111"/>
    </row>
    <row r="49546">
      <c r="C49546" s="111"/>
    </row>
    <row r="49547">
      <c r="C49547" s="111"/>
    </row>
    <row r="49548">
      <c r="C49548" s="111"/>
    </row>
    <row r="49549">
      <c r="C49549" s="111"/>
    </row>
    <row r="49550">
      <c r="C49550" s="111"/>
    </row>
    <row r="49551">
      <c r="C49551" s="111"/>
    </row>
    <row r="49552">
      <c r="C49552" s="111"/>
    </row>
    <row r="49553">
      <c r="C49553" s="111"/>
    </row>
    <row r="49554">
      <c r="C49554" s="111"/>
    </row>
    <row r="49555">
      <c r="C49555" s="111"/>
    </row>
    <row r="49556">
      <c r="C49556" s="111"/>
    </row>
    <row r="49557">
      <c r="C49557" s="111"/>
    </row>
    <row r="49558">
      <c r="C49558" s="111"/>
    </row>
    <row r="49559">
      <c r="C49559" s="111"/>
    </row>
    <row r="49560">
      <c r="C49560" s="111"/>
    </row>
    <row r="49561">
      <c r="C49561" s="111"/>
    </row>
    <row r="49562">
      <c r="C49562" s="111"/>
    </row>
    <row r="49563">
      <c r="C49563" s="111"/>
    </row>
    <row r="49564">
      <c r="C49564" s="111"/>
    </row>
    <row r="49565">
      <c r="C49565" s="111"/>
    </row>
    <row r="49566">
      <c r="C49566" s="111"/>
    </row>
    <row r="49567">
      <c r="C49567" s="111"/>
    </row>
    <row r="49568">
      <c r="C49568" s="111"/>
    </row>
    <row r="49569">
      <c r="C49569" s="111"/>
    </row>
    <row r="49570">
      <c r="C49570" s="111"/>
    </row>
    <row r="49571">
      <c r="C49571" s="111"/>
    </row>
    <row r="49572">
      <c r="C49572" s="111"/>
    </row>
    <row r="49573">
      <c r="C49573" s="111"/>
    </row>
    <row r="49574">
      <c r="C49574" s="111"/>
    </row>
    <row r="49575">
      <c r="C49575" s="111"/>
    </row>
    <row r="49576">
      <c r="C49576" s="111"/>
    </row>
    <row r="49577">
      <c r="C49577" s="111"/>
    </row>
    <row r="49578">
      <c r="C49578" s="111"/>
    </row>
    <row r="49579">
      <c r="C49579" s="111"/>
    </row>
    <row r="49580">
      <c r="C49580" s="111"/>
    </row>
    <row r="49581">
      <c r="C49581" s="111"/>
    </row>
    <row r="49582">
      <c r="C49582" s="111"/>
    </row>
    <row r="49583">
      <c r="C49583" s="111"/>
    </row>
    <row r="49584">
      <c r="C49584" s="111"/>
    </row>
    <row r="49585">
      <c r="C49585" s="111"/>
    </row>
    <row r="49586">
      <c r="C49586" s="111"/>
    </row>
    <row r="49587">
      <c r="C49587" s="111"/>
    </row>
    <row r="49588">
      <c r="C49588" s="111"/>
    </row>
    <row r="49589">
      <c r="C49589" s="111"/>
    </row>
    <row r="49590">
      <c r="C49590" s="111"/>
    </row>
    <row r="49591">
      <c r="C49591" s="111"/>
    </row>
    <row r="49592">
      <c r="C49592" s="111"/>
    </row>
    <row r="49593">
      <c r="C49593" s="111"/>
    </row>
    <row r="49594">
      <c r="C49594" s="111"/>
    </row>
    <row r="49595">
      <c r="C49595" s="111"/>
    </row>
    <row r="49596">
      <c r="C49596" s="111"/>
    </row>
    <row r="49597">
      <c r="C49597" s="111"/>
    </row>
    <row r="49598">
      <c r="C49598" s="111"/>
    </row>
    <row r="49599">
      <c r="C49599" s="111"/>
    </row>
    <row r="49600">
      <c r="C49600" s="111"/>
    </row>
    <row r="49601">
      <c r="C49601" s="111"/>
    </row>
    <row r="49602">
      <c r="C49602" s="111"/>
    </row>
    <row r="49603">
      <c r="C49603" s="111"/>
    </row>
    <row r="49604">
      <c r="C49604" s="111"/>
    </row>
    <row r="49605">
      <c r="C49605" s="111"/>
    </row>
    <row r="49606">
      <c r="C49606" s="111"/>
    </row>
    <row r="49607">
      <c r="C49607" s="111"/>
    </row>
    <row r="49608">
      <c r="C49608" s="111"/>
    </row>
    <row r="49609">
      <c r="C49609" s="111"/>
    </row>
    <row r="49610">
      <c r="C49610" s="111"/>
    </row>
    <row r="49611">
      <c r="C49611" s="111"/>
    </row>
    <row r="49612">
      <c r="C49612" s="111"/>
    </row>
    <row r="49613">
      <c r="C49613" s="111"/>
    </row>
    <row r="49614">
      <c r="C49614" s="111"/>
    </row>
    <row r="49615">
      <c r="C49615" s="111"/>
    </row>
    <row r="49616">
      <c r="C49616" s="111"/>
    </row>
    <row r="49617">
      <c r="C49617" s="111"/>
    </row>
    <row r="49618">
      <c r="C49618" s="111"/>
    </row>
    <row r="49619">
      <c r="C49619" s="111"/>
    </row>
    <row r="49620">
      <c r="C49620" s="111"/>
    </row>
    <row r="49621">
      <c r="C49621" s="111"/>
    </row>
    <row r="49622">
      <c r="C49622" s="111"/>
    </row>
    <row r="49623">
      <c r="C49623" s="111"/>
    </row>
    <row r="49624">
      <c r="C49624" s="111"/>
    </row>
    <row r="49625">
      <c r="C49625" s="111"/>
    </row>
    <row r="49626">
      <c r="C49626" s="111"/>
    </row>
    <row r="49627">
      <c r="C49627" s="111"/>
    </row>
    <row r="49628">
      <c r="C49628" s="111"/>
    </row>
    <row r="49629">
      <c r="C49629" s="111"/>
    </row>
    <row r="49630">
      <c r="C49630" s="111"/>
    </row>
    <row r="49631">
      <c r="C49631" s="111"/>
    </row>
    <row r="49632">
      <c r="C49632" s="111"/>
    </row>
    <row r="49633">
      <c r="C49633" s="111"/>
    </row>
    <row r="49634">
      <c r="C49634" s="111"/>
    </row>
    <row r="49635">
      <c r="C49635" s="111"/>
    </row>
    <row r="49636">
      <c r="C49636" s="111"/>
    </row>
    <row r="49637">
      <c r="C49637" s="111"/>
    </row>
    <row r="49638">
      <c r="C49638" s="111"/>
    </row>
    <row r="49639">
      <c r="C49639" s="111"/>
    </row>
    <row r="49640">
      <c r="C49640" s="111"/>
    </row>
    <row r="49641">
      <c r="C49641" s="111"/>
    </row>
    <row r="49642">
      <c r="C49642" s="111"/>
    </row>
    <row r="49643">
      <c r="C49643" s="111"/>
    </row>
    <row r="49644">
      <c r="C49644" s="111"/>
    </row>
    <row r="49645">
      <c r="C49645" s="111"/>
    </row>
    <row r="49646">
      <c r="C49646" s="111"/>
    </row>
    <row r="49647">
      <c r="C49647" s="111"/>
    </row>
    <row r="49648">
      <c r="C49648" s="111"/>
    </row>
    <row r="49649">
      <c r="C49649" s="111"/>
    </row>
    <row r="49650">
      <c r="C49650" s="111"/>
    </row>
    <row r="49651">
      <c r="C49651" s="111"/>
    </row>
    <row r="49652">
      <c r="C49652" s="111"/>
    </row>
    <row r="49653">
      <c r="C49653" s="111"/>
    </row>
    <row r="49654">
      <c r="C49654" s="111"/>
    </row>
    <row r="49655">
      <c r="C49655" s="111"/>
    </row>
    <row r="49656">
      <c r="C49656" s="111"/>
    </row>
    <row r="49657">
      <c r="C49657" s="111"/>
    </row>
    <row r="49658">
      <c r="C49658" s="111"/>
    </row>
    <row r="49659">
      <c r="C49659" s="111"/>
    </row>
    <row r="49660">
      <c r="C49660" s="111"/>
    </row>
    <row r="49661">
      <c r="C49661" s="111"/>
    </row>
    <row r="49662">
      <c r="C49662" s="111"/>
    </row>
    <row r="49663">
      <c r="C49663" s="111"/>
    </row>
    <row r="49664">
      <c r="C49664" s="111"/>
    </row>
    <row r="49665">
      <c r="C49665" s="111"/>
    </row>
    <row r="49666">
      <c r="C49666" s="111"/>
    </row>
    <row r="49667">
      <c r="C49667" s="111"/>
    </row>
    <row r="49668">
      <c r="C49668" s="111"/>
    </row>
    <row r="49669">
      <c r="C49669" s="111"/>
    </row>
    <row r="49670">
      <c r="C49670" s="111"/>
    </row>
    <row r="49671">
      <c r="C49671" s="111"/>
    </row>
    <row r="49672">
      <c r="C49672" s="111"/>
    </row>
    <row r="49673">
      <c r="C49673" s="111"/>
    </row>
    <row r="49674">
      <c r="C49674" s="111"/>
    </row>
    <row r="49675">
      <c r="C49675" s="111"/>
    </row>
    <row r="49676">
      <c r="C49676" s="111"/>
    </row>
    <row r="49677">
      <c r="C49677" s="111"/>
    </row>
    <row r="49678">
      <c r="C49678" s="111"/>
    </row>
    <row r="49679">
      <c r="C49679" s="111"/>
    </row>
    <row r="49680">
      <c r="C49680" s="111"/>
    </row>
    <row r="49681">
      <c r="C49681" s="111"/>
    </row>
    <row r="49682">
      <c r="C49682" s="111"/>
    </row>
    <row r="49683">
      <c r="C49683" s="111"/>
    </row>
    <row r="49684">
      <c r="C49684" s="111"/>
    </row>
    <row r="49685">
      <c r="C49685" s="111"/>
    </row>
    <row r="49686">
      <c r="C49686" s="111"/>
    </row>
    <row r="49687">
      <c r="C49687" s="111"/>
    </row>
    <row r="49688">
      <c r="C49688" s="111"/>
    </row>
    <row r="49689">
      <c r="C49689" s="111"/>
    </row>
    <row r="49690">
      <c r="C49690" s="111"/>
    </row>
    <row r="49691">
      <c r="C49691" s="111"/>
    </row>
    <row r="49692">
      <c r="C49692" s="111"/>
    </row>
    <row r="49693">
      <c r="C49693" s="111"/>
    </row>
    <row r="49694">
      <c r="C49694" s="111"/>
    </row>
    <row r="49695">
      <c r="C49695" s="111"/>
    </row>
    <row r="49696">
      <c r="C49696" s="111"/>
    </row>
    <row r="49697">
      <c r="C49697" s="111"/>
    </row>
    <row r="49698">
      <c r="C49698" s="111"/>
    </row>
    <row r="49699">
      <c r="C49699" s="111"/>
    </row>
    <row r="49700">
      <c r="C49700" s="111"/>
    </row>
    <row r="49701">
      <c r="C49701" s="111"/>
    </row>
    <row r="49702">
      <c r="C49702" s="111"/>
    </row>
    <row r="49703">
      <c r="C49703" s="111"/>
    </row>
    <row r="49704">
      <c r="C49704" s="111"/>
    </row>
    <row r="49705">
      <c r="C49705" s="111"/>
    </row>
    <row r="49706">
      <c r="C49706" s="111"/>
    </row>
    <row r="49707">
      <c r="C49707" s="111"/>
    </row>
    <row r="49708">
      <c r="C49708" s="111"/>
    </row>
    <row r="49709">
      <c r="C49709" s="111"/>
    </row>
    <row r="49710">
      <c r="C49710" s="111"/>
    </row>
    <row r="49711">
      <c r="C49711" s="111"/>
    </row>
    <row r="49712">
      <c r="C49712" s="111"/>
    </row>
    <row r="49713">
      <c r="C49713" s="111"/>
    </row>
    <row r="49714">
      <c r="C49714" s="111"/>
    </row>
    <row r="49715">
      <c r="C49715" s="111"/>
    </row>
    <row r="49716">
      <c r="C49716" s="111"/>
    </row>
    <row r="49717">
      <c r="C49717" s="111"/>
    </row>
    <row r="49718">
      <c r="C49718" s="111"/>
    </row>
    <row r="49719">
      <c r="C49719" s="111"/>
    </row>
    <row r="49720">
      <c r="C49720" s="111"/>
    </row>
    <row r="49721">
      <c r="C49721" s="111"/>
    </row>
    <row r="49722">
      <c r="C49722" s="111"/>
    </row>
    <row r="49723">
      <c r="C49723" s="111"/>
    </row>
    <row r="49724">
      <c r="C49724" s="111"/>
    </row>
    <row r="49725">
      <c r="C49725" s="111"/>
    </row>
    <row r="49726">
      <c r="C49726" s="111"/>
    </row>
    <row r="49727">
      <c r="C49727" s="111"/>
    </row>
    <row r="49728">
      <c r="C49728" s="111"/>
    </row>
    <row r="49729">
      <c r="C49729" s="111"/>
    </row>
    <row r="49730">
      <c r="C49730" s="111"/>
    </row>
    <row r="49731">
      <c r="C49731" s="111"/>
    </row>
    <row r="49732">
      <c r="C49732" s="111"/>
    </row>
    <row r="49733">
      <c r="C49733" s="111"/>
    </row>
    <row r="49734">
      <c r="C49734" s="111"/>
    </row>
    <row r="49735">
      <c r="C49735" s="111"/>
    </row>
    <row r="49736">
      <c r="C49736" s="111"/>
    </row>
    <row r="49737">
      <c r="C49737" s="111"/>
    </row>
    <row r="49738">
      <c r="C49738" s="111"/>
    </row>
    <row r="49739">
      <c r="C49739" s="111"/>
    </row>
    <row r="49740">
      <c r="C49740" s="111"/>
    </row>
    <row r="49741">
      <c r="C49741" s="111"/>
    </row>
    <row r="49742">
      <c r="C49742" s="111"/>
    </row>
    <row r="49743">
      <c r="C49743" s="111"/>
    </row>
    <row r="49744">
      <c r="C49744" s="111"/>
    </row>
    <row r="49745">
      <c r="C49745" s="111"/>
    </row>
    <row r="49746">
      <c r="C49746" s="111"/>
    </row>
    <row r="49747">
      <c r="C49747" s="111"/>
    </row>
    <row r="49748">
      <c r="C49748" s="111"/>
    </row>
    <row r="49749">
      <c r="C49749" s="111"/>
    </row>
    <row r="49750">
      <c r="C49750" s="111"/>
    </row>
    <row r="49751">
      <c r="C49751" s="111"/>
    </row>
    <row r="49752">
      <c r="C49752" s="111"/>
    </row>
    <row r="49753">
      <c r="C49753" s="111"/>
    </row>
    <row r="49754">
      <c r="C49754" s="111"/>
    </row>
    <row r="49755">
      <c r="C49755" s="111"/>
    </row>
    <row r="49756">
      <c r="C49756" s="111"/>
    </row>
    <row r="49757">
      <c r="C49757" s="111"/>
    </row>
    <row r="49758">
      <c r="C49758" s="111"/>
    </row>
    <row r="49759">
      <c r="C49759" s="111"/>
    </row>
    <row r="49760">
      <c r="C49760" s="111"/>
    </row>
    <row r="49761">
      <c r="C49761" s="111"/>
    </row>
    <row r="49762">
      <c r="C49762" s="111"/>
    </row>
    <row r="49763">
      <c r="C49763" s="111"/>
    </row>
    <row r="49764">
      <c r="C49764" s="111"/>
    </row>
    <row r="49765">
      <c r="C49765" s="111"/>
    </row>
    <row r="49766">
      <c r="C49766" s="111"/>
    </row>
    <row r="49767">
      <c r="C49767" s="111"/>
    </row>
    <row r="49768">
      <c r="C49768" s="111"/>
    </row>
    <row r="49769">
      <c r="C49769" s="111"/>
    </row>
    <row r="49770">
      <c r="C49770" s="111"/>
    </row>
    <row r="49771">
      <c r="C49771" s="111"/>
    </row>
    <row r="49772">
      <c r="C49772" s="111"/>
    </row>
    <row r="49773">
      <c r="C49773" s="111"/>
    </row>
    <row r="49774">
      <c r="C49774" s="111"/>
    </row>
    <row r="49775">
      <c r="C49775" s="111"/>
    </row>
    <row r="49776">
      <c r="C49776" s="111"/>
    </row>
    <row r="49777">
      <c r="C49777" s="111"/>
    </row>
    <row r="49778">
      <c r="C49778" s="111"/>
    </row>
    <row r="49779">
      <c r="C49779" s="111"/>
    </row>
    <row r="49780">
      <c r="C49780" s="111"/>
    </row>
    <row r="49781">
      <c r="C49781" s="111"/>
    </row>
    <row r="49782">
      <c r="C49782" s="111"/>
    </row>
    <row r="49783">
      <c r="C49783" s="111"/>
    </row>
    <row r="49784">
      <c r="C49784" s="111"/>
    </row>
    <row r="49785">
      <c r="C49785" s="111"/>
    </row>
    <row r="49786">
      <c r="C49786" s="111"/>
    </row>
    <row r="49787">
      <c r="C49787" s="111"/>
    </row>
    <row r="49788">
      <c r="C49788" s="111"/>
    </row>
    <row r="49789">
      <c r="C49789" s="111"/>
    </row>
    <row r="49790">
      <c r="C49790" s="111"/>
    </row>
    <row r="49791">
      <c r="C49791" s="111"/>
    </row>
    <row r="49792">
      <c r="C49792" s="111"/>
    </row>
    <row r="49793">
      <c r="C49793" s="111"/>
    </row>
    <row r="49794">
      <c r="C49794" s="111"/>
    </row>
    <row r="49795">
      <c r="C49795" s="111"/>
    </row>
    <row r="49796">
      <c r="C49796" s="111"/>
    </row>
    <row r="49797">
      <c r="C49797" s="111"/>
    </row>
    <row r="49798">
      <c r="C49798" s="111"/>
    </row>
    <row r="49799">
      <c r="C49799" s="111"/>
    </row>
    <row r="49800">
      <c r="C49800" s="111"/>
    </row>
    <row r="49801">
      <c r="C49801" s="111"/>
    </row>
    <row r="49802">
      <c r="C49802" s="111"/>
    </row>
    <row r="49803">
      <c r="C49803" s="111"/>
    </row>
    <row r="49804">
      <c r="C49804" s="111"/>
    </row>
    <row r="49805">
      <c r="C49805" s="111"/>
    </row>
    <row r="49806">
      <c r="C49806" s="111"/>
    </row>
    <row r="49807">
      <c r="C49807" s="111"/>
    </row>
    <row r="49808">
      <c r="C49808" s="111"/>
    </row>
    <row r="49809">
      <c r="C49809" s="111"/>
    </row>
    <row r="49810">
      <c r="C49810" s="111"/>
    </row>
    <row r="49811">
      <c r="C49811" s="111"/>
    </row>
    <row r="49812">
      <c r="C49812" s="111"/>
    </row>
    <row r="49813">
      <c r="C49813" s="111"/>
    </row>
    <row r="49814">
      <c r="C49814" s="111"/>
    </row>
    <row r="49815">
      <c r="C49815" s="111"/>
    </row>
    <row r="49816">
      <c r="C49816" s="111"/>
    </row>
    <row r="49817">
      <c r="C49817" s="111"/>
    </row>
    <row r="49818">
      <c r="C49818" s="111"/>
    </row>
    <row r="49819">
      <c r="C49819" s="111"/>
    </row>
    <row r="49820">
      <c r="C49820" s="111"/>
    </row>
    <row r="49821">
      <c r="C49821" s="111"/>
    </row>
    <row r="49822">
      <c r="C49822" s="111"/>
    </row>
    <row r="49823">
      <c r="C49823" s="111"/>
    </row>
    <row r="49824">
      <c r="C49824" s="111"/>
    </row>
    <row r="49825">
      <c r="C49825" s="111"/>
    </row>
    <row r="49826">
      <c r="C49826" s="111"/>
    </row>
    <row r="49827">
      <c r="C49827" s="111"/>
    </row>
    <row r="49828">
      <c r="C49828" s="111"/>
    </row>
    <row r="49829">
      <c r="C49829" s="111"/>
    </row>
    <row r="49830">
      <c r="C49830" s="111"/>
    </row>
    <row r="49831">
      <c r="C49831" s="111"/>
    </row>
    <row r="49832">
      <c r="C49832" s="111"/>
    </row>
    <row r="49833">
      <c r="C49833" s="111"/>
    </row>
    <row r="49834">
      <c r="C49834" s="111"/>
    </row>
    <row r="49835">
      <c r="C49835" s="111"/>
    </row>
    <row r="49836">
      <c r="C49836" s="111"/>
    </row>
    <row r="49837">
      <c r="C49837" s="111"/>
    </row>
    <row r="49838">
      <c r="C49838" s="111"/>
    </row>
    <row r="49839">
      <c r="C49839" s="111"/>
    </row>
    <row r="49840">
      <c r="C49840" s="111"/>
    </row>
    <row r="49841">
      <c r="C49841" s="111"/>
    </row>
    <row r="49842">
      <c r="C49842" s="111"/>
    </row>
    <row r="49843">
      <c r="C49843" s="111"/>
    </row>
    <row r="49844">
      <c r="C49844" s="111"/>
    </row>
    <row r="49845">
      <c r="C49845" s="111"/>
    </row>
    <row r="49846">
      <c r="C49846" s="111"/>
    </row>
    <row r="49847">
      <c r="C49847" s="111"/>
    </row>
    <row r="49848">
      <c r="C49848" s="111"/>
    </row>
    <row r="49849">
      <c r="C49849" s="111"/>
    </row>
    <row r="49850">
      <c r="C49850" s="111"/>
    </row>
    <row r="49851">
      <c r="C49851" s="111"/>
    </row>
    <row r="49852">
      <c r="C49852" s="111"/>
    </row>
    <row r="49853">
      <c r="C49853" s="111"/>
    </row>
    <row r="49854">
      <c r="C49854" s="111"/>
    </row>
    <row r="49855">
      <c r="C49855" s="111"/>
    </row>
    <row r="49856">
      <c r="C49856" s="111"/>
    </row>
    <row r="49857">
      <c r="C49857" s="111"/>
    </row>
    <row r="49858">
      <c r="C49858" s="111"/>
    </row>
    <row r="49859">
      <c r="C49859" s="111"/>
    </row>
    <row r="49860">
      <c r="C49860" s="111"/>
    </row>
    <row r="49861">
      <c r="C49861" s="111"/>
    </row>
    <row r="49862">
      <c r="C49862" s="111"/>
    </row>
    <row r="49863">
      <c r="C49863" s="111"/>
    </row>
    <row r="49864">
      <c r="C49864" s="111"/>
    </row>
    <row r="49865">
      <c r="C49865" s="111"/>
    </row>
    <row r="49866">
      <c r="C49866" s="111"/>
    </row>
    <row r="49867">
      <c r="C49867" s="111"/>
    </row>
    <row r="49868">
      <c r="C49868" s="111"/>
    </row>
    <row r="49869">
      <c r="C49869" s="111"/>
    </row>
    <row r="49870">
      <c r="C49870" s="111"/>
    </row>
    <row r="49871">
      <c r="C49871" s="111"/>
    </row>
    <row r="49872">
      <c r="C49872" s="111"/>
    </row>
    <row r="49873">
      <c r="C49873" s="111"/>
    </row>
    <row r="49874">
      <c r="C49874" s="111"/>
    </row>
    <row r="49875">
      <c r="C49875" s="111"/>
    </row>
    <row r="49876">
      <c r="C49876" s="111"/>
    </row>
    <row r="49877">
      <c r="C49877" s="111"/>
    </row>
    <row r="49878">
      <c r="C49878" s="111"/>
    </row>
    <row r="49879">
      <c r="C49879" s="111"/>
    </row>
    <row r="49880">
      <c r="C49880" s="111"/>
    </row>
    <row r="49881">
      <c r="C49881" s="111"/>
    </row>
    <row r="49882">
      <c r="C49882" s="111"/>
    </row>
    <row r="49883">
      <c r="C49883" s="111"/>
    </row>
    <row r="49884">
      <c r="C49884" s="111"/>
    </row>
    <row r="49885">
      <c r="C49885" s="111"/>
    </row>
    <row r="49886">
      <c r="C49886" s="111"/>
    </row>
    <row r="49887">
      <c r="C49887" s="111"/>
    </row>
    <row r="49888">
      <c r="C49888" s="111"/>
    </row>
    <row r="49889">
      <c r="C49889" s="111"/>
    </row>
    <row r="49890">
      <c r="C49890" s="111"/>
    </row>
    <row r="49891">
      <c r="C49891" s="111"/>
    </row>
    <row r="49892">
      <c r="C49892" s="111"/>
    </row>
    <row r="49893">
      <c r="C49893" s="111"/>
    </row>
    <row r="49894">
      <c r="C49894" s="111"/>
    </row>
    <row r="49895">
      <c r="C49895" s="111"/>
    </row>
    <row r="49896">
      <c r="C49896" s="111"/>
    </row>
    <row r="49897">
      <c r="C49897" s="111"/>
    </row>
    <row r="49898">
      <c r="C49898" s="111"/>
    </row>
    <row r="49899">
      <c r="C49899" s="111"/>
    </row>
    <row r="49900">
      <c r="C49900" s="111"/>
    </row>
    <row r="49901">
      <c r="C49901" s="111"/>
    </row>
    <row r="49902">
      <c r="C49902" s="111"/>
    </row>
    <row r="49903">
      <c r="C49903" s="111"/>
    </row>
    <row r="49904">
      <c r="C49904" s="111"/>
    </row>
    <row r="49905">
      <c r="C49905" s="111"/>
    </row>
    <row r="49906">
      <c r="C49906" s="111"/>
    </row>
    <row r="49907">
      <c r="C49907" s="111"/>
    </row>
    <row r="49908">
      <c r="C49908" s="111"/>
    </row>
    <row r="49909">
      <c r="C49909" s="111"/>
    </row>
    <row r="49910">
      <c r="C49910" s="111"/>
    </row>
    <row r="49911">
      <c r="C49911" s="111"/>
    </row>
    <row r="49912">
      <c r="C49912" s="111"/>
    </row>
    <row r="49913">
      <c r="C49913" s="111"/>
    </row>
    <row r="49914">
      <c r="C49914" s="111"/>
    </row>
    <row r="49915">
      <c r="C49915" s="111"/>
    </row>
    <row r="49916">
      <c r="C49916" s="111"/>
    </row>
    <row r="49917">
      <c r="C49917" s="111"/>
    </row>
    <row r="49918">
      <c r="C49918" s="111"/>
    </row>
    <row r="49919">
      <c r="C49919" s="111"/>
    </row>
    <row r="49920">
      <c r="C49920" s="111"/>
    </row>
    <row r="49921">
      <c r="C49921" s="111"/>
    </row>
    <row r="49922">
      <c r="C49922" s="111"/>
    </row>
    <row r="49923">
      <c r="C49923" s="111"/>
    </row>
    <row r="49924">
      <c r="C49924" s="111"/>
    </row>
    <row r="49925">
      <c r="C49925" s="111"/>
    </row>
    <row r="49926">
      <c r="C49926" s="111"/>
    </row>
    <row r="49927">
      <c r="C49927" s="111"/>
    </row>
    <row r="49928">
      <c r="C49928" s="111"/>
    </row>
    <row r="49929">
      <c r="C49929" s="111"/>
    </row>
    <row r="49930">
      <c r="C49930" s="111"/>
    </row>
    <row r="49931">
      <c r="C49931" s="111"/>
    </row>
    <row r="49932">
      <c r="C49932" s="111"/>
    </row>
    <row r="49933">
      <c r="C49933" s="111"/>
    </row>
    <row r="49934">
      <c r="C49934" s="111"/>
    </row>
    <row r="49935">
      <c r="C49935" s="111"/>
    </row>
    <row r="49936">
      <c r="C49936" s="111"/>
    </row>
    <row r="49937">
      <c r="C49937" s="111"/>
    </row>
    <row r="49938">
      <c r="C49938" s="111"/>
    </row>
    <row r="49939">
      <c r="C49939" s="111"/>
    </row>
    <row r="49940">
      <c r="C49940" s="111"/>
    </row>
    <row r="49941">
      <c r="C49941" s="111"/>
    </row>
    <row r="49942">
      <c r="C49942" s="111"/>
    </row>
    <row r="49943">
      <c r="C49943" s="111"/>
    </row>
    <row r="49944">
      <c r="C49944" s="111"/>
    </row>
    <row r="49945">
      <c r="C49945" s="111"/>
    </row>
    <row r="49946">
      <c r="C49946" s="111"/>
    </row>
    <row r="49947">
      <c r="C49947" s="111"/>
    </row>
    <row r="49948">
      <c r="C49948" s="111"/>
    </row>
    <row r="49949">
      <c r="C49949" s="111"/>
    </row>
    <row r="49950">
      <c r="C49950" s="111"/>
    </row>
    <row r="49951">
      <c r="C49951" s="111"/>
    </row>
    <row r="49952">
      <c r="C49952" s="111"/>
    </row>
    <row r="49953">
      <c r="C49953" s="111"/>
    </row>
    <row r="49954">
      <c r="C49954" s="111"/>
    </row>
    <row r="49955">
      <c r="C49955" s="111"/>
    </row>
    <row r="49956">
      <c r="C49956" s="111"/>
    </row>
    <row r="49957">
      <c r="C49957" s="111"/>
    </row>
    <row r="49958">
      <c r="C49958" s="111"/>
    </row>
    <row r="49959">
      <c r="C49959" s="111"/>
    </row>
    <row r="49960">
      <c r="C49960" s="111"/>
    </row>
    <row r="49961">
      <c r="C49961" s="111"/>
    </row>
    <row r="49962">
      <c r="C49962" s="111"/>
    </row>
    <row r="49963">
      <c r="C49963" s="111"/>
    </row>
    <row r="49964">
      <c r="C49964" s="111"/>
    </row>
    <row r="49965">
      <c r="C49965" s="111"/>
    </row>
    <row r="49966">
      <c r="C49966" s="111"/>
    </row>
    <row r="49967">
      <c r="C49967" s="111"/>
    </row>
    <row r="49968">
      <c r="C49968" s="111"/>
    </row>
    <row r="49969">
      <c r="C49969" s="111"/>
    </row>
    <row r="49970">
      <c r="C49970" s="111"/>
    </row>
    <row r="49971">
      <c r="C49971" s="111"/>
    </row>
    <row r="49972">
      <c r="C49972" s="111"/>
    </row>
    <row r="49973">
      <c r="C49973" s="111"/>
    </row>
    <row r="49974">
      <c r="C49974" s="111"/>
    </row>
    <row r="49975">
      <c r="C49975" s="111"/>
    </row>
    <row r="49976">
      <c r="C49976" s="111"/>
    </row>
    <row r="49977">
      <c r="C49977" s="111"/>
    </row>
    <row r="49978">
      <c r="C49978" s="111"/>
    </row>
    <row r="49979">
      <c r="C49979" s="111"/>
    </row>
    <row r="49980">
      <c r="C49980" s="111"/>
    </row>
    <row r="49981">
      <c r="C49981" s="111"/>
    </row>
    <row r="49982">
      <c r="C49982" s="111"/>
    </row>
    <row r="49983">
      <c r="C49983" s="111"/>
    </row>
    <row r="49984">
      <c r="C49984" s="111"/>
    </row>
    <row r="49985">
      <c r="C49985" s="111"/>
    </row>
    <row r="49986">
      <c r="C49986" s="111"/>
    </row>
    <row r="49987">
      <c r="C49987" s="111"/>
    </row>
    <row r="49988">
      <c r="C49988" s="111"/>
    </row>
    <row r="49989">
      <c r="C49989" s="111"/>
    </row>
    <row r="49990">
      <c r="C49990" s="111"/>
    </row>
    <row r="49991">
      <c r="C49991" s="111"/>
    </row>
    <row r="49992">
      <c r="C49992" s="111"/>
    </row>
    <row r="49993">
      <c r="C49993" s="111"/>
    </row>
    <row r="49994">
      <c r="C49994" s="111"/>
    </row>
    <row r="49995">
      <c r="C49995" s="111"/>
    </row>
    <row r="49996">
      <c r="C49996" s="111"/>
    </row>
    <row r="49997">
      <c r="C49997" s="111"/>
    </row>
    <row r="49998">
      <c r="C49998" s="111"/>
    </row>
    <row r="49999">
      <c r="C49999" s="111"/>
    </row>
    <row r="50000">
      <c r="C50000" s="111"/>
    </row>
    <row r="50001">
      <c r="C50001" s="111"/>
    </row>
    <row r="50002">
      <c r="C50002" s="111"/>
    </row>
    <row r="50003">
      <c r="C50003" s="111"/>
    </row>
    <row r="50004">
      <c r="C50004" s="111"/>
    </row>
    <row r="50005">
      <c r="C50005" s="111"/>
    </row>
    <row r="50006">
      <c r="C50006" s="111"/>
    </row>
    <row r="50007">
      <c r="C50007" s="111"/>
    </row>
    <row r="50008">
      <c r="C50008" s="111"/>
    </row>
    <row r="50009">
      <c r="C50009" s="111"/>
    </row>
    <row r="50010">
      <c r="C50010" s="111"/>
    </row>
    <row r="50011">
      <c r="C50011" s="111"/>
    </row>
    <row r="50012">
      <c r="C50012" s="111"/>
    </row>
    <row r="50013">
      <c r="C50013" s="111"/>
    </row>
    <row r="50014">
      <c r="C50014" s="111"/>
    </row>
    <row r="50015">
      <c r="C50015" s="111"/>
    </row>
    <row r="50016">
      <c r="C50016" s="111"/>
    </row>
    <row r="50017">
      <c r="C50017" s="111"/>
    </row>
    <row r="50018">
      <c r="C50018" s="111"/>
    </row>
    <row r="50019">
      <c r="C50019" s="111"/>
    </row>
    <row r="50020">
      <c r="C50020" s="111"/>
    </row>
    <row r="50021">
      <c r="C50021" s="111"/>
    </row>
    <row r="50022">
      <c r="C50022" s="111"/>
    </row>
    <row r="50023">
      <c r="C50023" s="111"/>
    </row>
    <row r="50024">
      <c r="C50024" s="111"/>
    </row>
    <row r="50025">
      <c r="C50025" s="111"/>
    </row>
    <row r="50026">
      <c r="C50026" s="111"/>
    </row>
    <row r="50027">
      <c r="C50027" s="111"/>
    </row>
    <row r="50028">
      <c r="C50028" s="111"/>
    </row>
    <row r="50029">
      <c r="C50029" s="111"/>
    </row>
    <row r="50030">
      <c r="C50030" s="111"/>
    </row>
    <row r="50031">
      <c r="C50031" s="111"/>
    </row>
    <row r="50032">
      <c r="C50032" s="111"/>
    </row>
    <row r="50033">
      <c r="C50033" s="111"/>
    </row>
    <row r="50034">
      <c r="C50034" s="111"/>
    </row>
    <row r="50035">
      <c r="C50035" s="111"/>
    </row>
    <row r="50036">
      <c r="C50036" s="111"/>
    </row>
    <row r="50037">
      <c r="C50037" s="111"/>
    </row>
    <row r="50038">
      <c r="C50038" s="111"/>
    </row>
    <row r="50039">
      <c r="C50039" s="111"/>
    </row>
    <row r="50040">
      <c r="C50040" s="111"/>
    </row>
    <row r="50041">
      <c r="C50041" s="111"/>
    </row>
    <row r="50042">
      <c r="C50042" s="111"/>
    </row>
    <row r="50043">
      <c r="C50043" s="111"/>
    </row>
    <row r="50044">
      <c r="C50044" s="111"/>
    </row>
    <row r="50045">
      <c r="C50045" s="111"/>
    </row>
    <row r="50046">
      <c r="C50046" s="111"/>
    </row>
    <row r="50047">
      <c r="C50047" s="111"/>
    </row>
    <row r="50048">
      <c r="C50048" s="111"/>
    </row>
    <row r="50049">
      <c r="C50049" s="111"/>
    </row>
    <row r="50050">
      <c r="C50050" s="111"/>
    </row>
    <row r="50051">
      <c r="C50051" s="111"/>
    </row>
    <row r="50052">
      <c r="C50052" s="111"/>
    </row>
    <row r="50053">
      <c r="C50053" s="111"/>
    </row>
    <row r="50054">
      <c r="C50054" s="111"/>
    </row>
    <row r="50055">
      <c r="C50055" s="111"/>
    </row>
    <row r="50056">
      <c r="C50056" s="111"/>
    </row>
    <row r="50057">
      <c r="C50057" s="111"/>
    </row>
    <row r="50058">
      <c r="C50058" s="111"/>
    </row>
    <row r="50059">
      <c r="C50059" s="111"/>
    </row>
    <row r="50060">
      <c r="C50060" s="111"/>
    </row>
    <row r="50061">
      <c r="C50061" s="111"/>
    </row>
    <row r="50062">
      <c r="C50062" s="111"/>
    </row>
    <row r="50063">
      <c r="C50063" s="111"/>
    </row>
    <row r="50064">
      <c r="C50064" s="111"/>
    </row>
    <row r="50065">
      <c r="C50065" s="111"/>
    </row>
    <row r="50066">
      <c r="C50066" s="111"/>
    </row>
    <row r="50067">
      <c r="C50067" s="111"/>
    </row>
    <row r="50068">
      <c r="C50068" s="111"/>
    </row>
    <row r="50069">
      <c r="C50069" s="111"/>
    </row>
    <row r="50070">
      <c r="C50070" s="111"/>
    </row>
    <row r="50071">
      <c r="C50071" s="111"/>
    </row>
    <row r="50072">
      <c r="C50072" s="111"/>
    </row>
    <row r="50073">
      <c r="C50073" s="111"/>
    </row>
    <row r="50074">
      <c r="C50074" s="111"/>
    </row>
    <row r="50075">
      <c r="C50075" s="111"/>
    </row>
    <row r="50076">
      <c r="C50076" s="111"/>
    </row>
    <row r="50077">
      <c r="C50077" s="111"/>
    </row>
    <row r="50078">
      <c r="C50078" s="111"/>
    </row>
    <row r="50079">
      <c r="C50079" s="111"/>
    </row>
    <row r="50080">
      <c r="C50080" s="111"/>
    </row>
    <row r="50081">
      <c r="C50081" s="111"/>
    </row>
    <row r="50082">
      <c r="C50082" s="111"/>
    </row>
    <row r="50083">
      <c r="C50083" s="111"/>
    </row>
    <row r="50084">
      <c r="C50084" s="111"/>
    </row>
    <row r="50085">
      <c r="C50085" s="111"/>
    </row>
    <row r="50086">
      <c r="C50086" s="111"/>
    </row>
    <row r="50087">
      <c r="C50087" s="111"/>
    </row>
    <row r="50088">
      <c r="C50088" s="111"/>
    </row>
    <row r="50089">
      <c r="C50089" s="111"/>
    </row>
    <row r="50090">
      <c r="C50090" s="111"/>
    </row>
    <row r="50091">
      <c r="C50091" s="111"/>
    </row>
    <row r="50092">
      <c r="C50092" s="111"/>
    </row>
    <row r="50093">
      <c r="C50093" s="111"/>
    </row>
    <row r="50094">
      <c r="C50094" s="111"/>
    </row>
    <row r="50095">
      <c r="C50095" s="111"/>
    </row>
    <row r="50096">
      <c r="C50096" s="111"/>
    </row>
    <row r="50097">
      <c r="C50097" s="111"/>
    </row>
    <row r="50098">
      <c r="C50098" s="111"/>
    </row>
    <row r="50099">
      <c r="C50099" s="111"/>
    </row>
    <row r="50100">
      <c r="C50100" s="111"/>
    </row>
    <row r="50101">
      <c r="C50101" s="111"/>
    </row>
    <row r="50102">
      <c r="C50102" s="111"/>
    </row>
    <row r="50103">
      <c r="C50103" s="111"/>
    </row>
    <row r="50104">
      <c r="C50104" s="111"/>
    </row>
    <row r="50105">
      <c r="C50105" s="111"/>
    </row>
    <row r="50106">
      <c r="C50106" s="111"/>
    </row>
    <row r="50107">
      <c r="C50107" s="111"/>
    </row>
    <row r="50108">
      <c r="C50108" s="111"/>
    </row>
    <row r="50109">
      <c r="C50109" s="111"/>
    </row>
    <row r="50110">
      <c r="C50110" s="111"/>
    </row>
    <row r="50111">
      <c r="C50111" s="111"/>
    </row>
    <row r="50112">
      <c r="C50112" s="111"/>
    </row>
    <row r="50113">
      <c r="C50113" s="111"/>
    </row>
    <row r="50114">
      <c r="C50114" s="111"/>
    </row>
    <row r="50115">
      <c r="C50115" s="111"/>
    </row>
    <row r="50116">
      <c r="C50116" s="111"/>
    </row>
    <row r="50117">
      <c r="C50117" s="111"/>
    </row>
    <row r="50118">
      <c r="C50118" s="111"/>
    </row>
    <row r="50119">
      <c r="C50119" s="111"/>
    </row>
    <row r="50120">
      <c r="C50120" s="111"/>
    </row>
    <row r="50121">
      <c r="C50121" s="111"/>
    </row>
    <row r="50122">
      <c r="C50122" s="111"/>
    </row>
    <row r="50123">
      <c r="C50123" s="111"/>
    </row>
    <row r="50124">
      <c r="C50124" s="111"/>
    </row>
    <row r="50125">
      <c r="C50125" s="111"/>
    </row>
    <row r="50126">
      <c r="C50126" s="111"/>
    </row>
    <row r="50127">
      <c r="C50127" s="111"/>
    </row>
    <row r="50128">
      <c r="C50128" s="111"/>
    </row>
    <row r="50129">
      <c r="C50129" s="111"/>
    </row>
    <row r="50130">
      <c r="C50130" s="111"/>
    </row>
    <row r="50131">
      <c r="C50131" s="111"/>
    </row>
    <row r="50132">
      <c r="C50132" s="111"/>
    </row>
    <row r="50133">
      <c r="C50133" s="111"/>
    </row>
    <row r="50134">
      <c r="C50134" s="111"/>
    </row>
    <row r="50135">
      <c r="C50135" s="111"/>
    </row>
    <row r="50136">
      <c r="C50136" s="111"/>
    </row>
    <row r="50137">
      <c r="C50137" s="111"/>
    </row>
    <row r="50138">
      <c r="C50138" s="111"/>
    </row>
    <row r="50139">
      <c r="C50139" s="111"/>
    </row>
    <row r="50140">
      <c r="C50140" s="111"/>
    </row>
    <row r="50141">
      <c r="C50141" s="111"/>
    </row>
    <row r="50142">
      <c r="C50142" s="111"/>
    </row>
    <row r="50143">
      <c r="C50143" s="111"/>
    </row>
    <row r="50144">
      <c r="C50144" s="111"/>
    </row>
    <row r="50145">
      <c r="C50145" s="111"/>
    </row>
    <row r="50146">
      <c r="C50146" s="111"/>
    </row>
    <row r="50147">
      <c r="C50147" s="111"/>
    </row>
    <row r="50148">
      <c r="C50148" s="111"/>
    </row>
    <row r="50149">
      <c r="C50149" s="111"/>
    </row>
    <row r="50150">
      <c r="C50150" s="111"/>
    </row>
    <row r="50151">
      <c r="C50151" s="111"/>
    </row>
    <row r="50152">
      <c r="C50152" s="111"/>
    </row>
    <row r="50153">
      <c r="C50153" s="111"/>
    </row>
    <row r="50154">
      <c r="C50154" s="111"/>
    </row>
    <row r="50155">
      <c r="C50155" s="111"/>
    </row>
    <row r="50156">
      <c r="C50156" s="111"/>
    </row>
    <row r="50157">
      <c r="C50157" s="111"/>
    </row>
    <row r="50158">
      <c r="C50158" s="111"/>
    </row>
    <row r="50159">
      <c r="C50159" s="111"/>
    </row>
    <row r="50160">
      <c r="C50160" s="111"/>
    </row>
    <row r="50161">
      <c r="C50161" s="111"/>
    </row>
    <row r="50162">
      <c r="C50162" s="111"/>
    </row>
    <row r="50163">
      <c r="C50163" s="111"/>
    </row>
    <row r="50164">
      <c r="C50164" s="111"/>
    </row>
    <row r="50165">
      <c r="C50165" s="111"/>
    </row>
    <row r="50166">
      <c r="C50166" s="111"/>
    </row>
    <row r="50167">
      <c r="C50167" s="111"/>
    </row>
    <row r="50168">
      <c r="C50168" s="111"/>
    </row>
    <row r="50169">
      <c r="C50169" s="111"/>
    </row>
    <row r="50170">
      <c r="C50170" s="111"/>
    </row>
    <row r="50171">
      <c r="C50171" s="111"/>
    </row>
    <row r="50172">
      <c r="C50172" s="111"/>
    </row>
    <row r="50173">
      <c r="C50173" s="111"/>
    </row>
    <row r="50174">
      <c r="C50174" s="111"/>
    </row>
    <row r="50175">
      <c r="C50175" s="111"/>
    </row>
    <row r="50176">
      <c r="C50176" s="111"/>
    </row>
    <row r="50177">
      <c r="C50177" s="111"/>
    </row>
    <row r="50178">
      <c r="C50178" s="111"/>
    </row>
    <row r="50179">
      <c r="C50179" s="111"/>
    </row>
    <row r="50180">
      <c r="C50180" s="111"/>
    </row>
    <row r="50181">
      <c r="C50181" s="111"/>
    </row>
    <row r="50182">
      <c r="C50182" s="111"/>
    </row>
    <row r="50183">
      <c r="C50183" s="111"/>
    </row>
    <row r="50184">
      <c r="C50184" s="111"/>
    </row>
    <row r="50185">
      <c r="C50185" s="111"/>
    </row>
    <row r="50186">
      <c r="C50186" s="111"/>
    </row>
    <row r="50187">
      <c r="C50187" s="111"/>
    </row>
    <row r="50188">
      <c r="C50188" s="111"/>
    </row>
    <row r="50189">
      <c r="C50189" s="111"/>
    </row>
    <row r="50190">
      <c r="C50190" s="111"/>
    </row>
    <row r="50191">
      <c r="C50191" s="111"/>
    </row>
    <row r="50192">
      <c r="C50192" s="111"/>
    </row>
    <row r="50193">
      <c r="C50193" s="111"/>
    </row>
    <row r="50194">
      <c r="C50194" s="111"/>
    </row>
    <row r="50195">
      <c r="C50195" s="111"/>
    </row>
    <row r="50196">
      <c r="C50196" s="111"/>
    </row>
    <row r="50197">
      <c r="C50197" s="111"/>
    </row>
    <row r="50198">
      <c r="C50198" s="111"/>
    </row>
    <row r="50199">
      <c r="C50199" s="111"/>
    </row>
    <row r="50200">
      <c r="C50200" s="111"/>
    </row>
    <row r="50201">
      <c r="C50201" s="111"/>
    </row>
    <row r="50202">
      <c r="C50202" s="111"/>
    </row>
    <row r="50203">
      <c r="C50203" s="111"/>
    </row>
    <row r="50204">
      <c r="C50204" s="111"/>
    </row>
    <row r="50205">
      <c r="C50205" s="111"/>
    </row>
    <row r="50206">
      <c r="C50206" s="111"/>
    </row>
    <row r="50207">
      <c r="C50207" s="111"/>
    </row>
    <row r="50208">
      <c r="C50208" s="111"/>
    </row>
    <row r="50209">
      <c r="C50209" s="111"/>
    </row>
    <row r="50210">
      <c r="C50210" s="111"/>
    </row>
    <row r="50211">
      <c r="C50211" s="111"/>
    </row>
    <row r="50212">
      <c r="C50212" s="111"/>
    </row>
    <row r="50213">
      <c r="C50213" s="111"/>
    </row>
    <row r="50214">
      <c r="C50214" s="111"/>
    </row>
    <row r="50215">
      <c r="C50215" s="111"/>
    </row>
    <row r="50216">
      <c r="C50216" s="111"/>
    </row>
    <row r="50217">
      <c r="C50217" s="111"/>
    </row>
    <row r="50218">
      <c r="C50218" s="111"/>
    </row>
    <row r="50219">
      <c r="C50219" s="111"/>
    </row>
    <row r="50220">
      <c r="C50220" s="111"/>
    </row>
    <row r="50221">
      <c r="C50221" s="111"/>
    </row>
    <row r="50222">
      <c r="C50222" s="111"/>
    </row>
    <row r="50223">
      <c r="C50223" s="111"/>
    </row>
    <row r="50224">
      <c r="C50224" s="111"/>
    </row>
    <row r="50225">
      <c r="C50225" s="111"/>
    </row>
    <row r="50226">
      <c r="C50226" s="111"/>
    </row>
    <row r="50227">
      <c r="C50227" s="111"/>
    </row>
    <row r="50228">
      <c r="C50228" s="111"/>
    </row>
    <row r="50229">
      <c r="C50229" s="111"/>
    </row>
    <row r="50230">
      <c r="C50230" s="111"/>
    </row>
    <row r="50231">
      <c r="C50231" s="111"/>
    </row>
    <row r="50232">
      <c r="C50232" s="111"/>
    </row>
    <row r="50233">
      <c r="C50233" s="111"/>
    </row>
    <row r="50234">
      <c r="C50234" s="111"/>
    </row>
    <row r="50235">
      <c r="C50235" s="111"/>
    </row>
    <row r="50236">
      <c r="C50236" s="111"/>
    </row>
    <row r="50237">
      <c r="C50237" s="111"/>
    </row>
    <row r="50238">
      <c r="C50238" s="111"/>
    </row>
    <row r="50239">
      <c r="C50239" s="111"/>
    </row>
    <row r="50240">
      <c r="C50240" s="111"/>
    </row>
    <row r="50241">
      <c r="C50241" s="111"/>
    </row>
    <row r="50242">
      <c r="C50242" s="111"/>
    </row>
    <row r="50243">
      <c r="C50243" s="111"/>
    </row>
    <row r="50244">
      <c r="C50244" s="111"/>
    </row>
    <row r="50245">
      <c r="C50245" s="111"/>
    </row>
    <row r="50246">
      <c r="C50246" s="111"/>
    </row>
    <row r="50247">
      <c r="C50247" s="111"/>
    </row>
    <row r="50248">
      <c r="C50248" s="111"/>
    </row>
    <row r="50249">
      <c r="C50249" s="111"/>
    </row>
    <row r="50250">
      <c r="C50250" s="111"/>
    </row>
    <row r="50251">
      <c r="C50251" s="111"/>
    </row>
    <row r="50252">
      <c r="C50252" s="111"/>
    </row>
    <row r="50253">
      <c r="C50253" s="111"/>
    </row>
    <row r="50254">
      <c r="C50254" s="111"/>
    </row>
    <row r="50255">
      <c r="C50255" s="111"/>
    </row>
    <row r="50256">
      <c r="C50256" s="111"/>
    </row>
    <row r="50257">
      <c r="C50257" s="111"/>
    </row>
    <row r="50258">
      <c r="C50258" s="111"/>
    </row>
    <row r="50259">
      <c r="C50259" s="111"/>
    </row>
    <row r="50260">
      <c r="C50260" s="111"/>
    </row>
    <row r="50261">
      <c r="C50261" s="111"/>
    </row>
    <row r="50262">
      <c r="C50262" s="111"/>
    </row>
    <row r="50263">
      <c r="C50263" s="111"/>
    </row>
    <row r="50264">
      <c r="C50264" s="111"/>
    </row>
    <row r="50265">
      <c r="C50265" s="111"/>
    </row>
    <row r="50266">
      <c r="C50266" s="111"/>
    </row>
    <row r="50267">
      <c r="C50267" s="111"/>
    </row>
    <row r="50268">
      <c r="C50268" s="111"/>
    </row>
    <row r="50269">
      <c r="C50269" s="111"/>
    </row>
    <row r="50270">
      <c r="C50270" s="111"/>
    </row>
    <row r="50271">
      <c r="C50271" s="111"/>
    </row>
    <row r="50272">
      <c r="C50272" s="111"/>
    </row>
    <row r="50273">
      <c r="C50273" s="111"/>
    </row>
    <row r="50274">
      <c r="C50274" s="111"/>
    </row>
    <row r="50275">
      <c r="C50275" s="111"/>
    </row>
    <row r="50276">
      <c r="C50276" s="111"/>
    </row>
    <row r="50277">
      <c r="C50277" s="111"/>
    </row>
    <row r="50278">
      <c r="C50278" s="111"/>
    </row>
    <row r="50279">
      <c r="C50279" s="111"/>
    </row>
    <row r="50280">
      <c r="C50280" s="111"/>
    </row>
    <row r="50281">
      <c r="C50281" s="111"/>
    </row>
    <row r="50282">
      <c r="C50282" s="111"/>
    </row>
    <row r="50283">
      <c r="C50283" s="111"/>
    </row>
    <row r="50284">
      <c r="C50284" s="111"/>
    </row>
    <row r="50285">
      <c r="C50285" s="111"/>
    </row>
    <row r="50286">
      <c r="C50286" s="111"/>
    </row>
    <row r="50287">
      <c r="C50287" s="111"/>
    </row>
    <row r="50288">
      <c r="C50288" s="111"/>
    </row>
    <row r="50289">
      <c r="C50289" s="111"/>
    </row>
    <row r="50290">
      <c r="C50290" s="111"/>
    </row>
    <row r="50291">
      <c r="C50291" s="111"/>
    </row>
    <row r="50292">
      <c r="C50292" s="111"/>
    </row>
    <row r="50293">
      <c r="C50293" s="111"/>
    </row>
    <row r="50294">
      <c r="C50294" s="111"/>
    </row>
    <row r="50295">
      <c r="C50295" s="111"/>
    </row>
    <row r="50296">
      <c r="C50296" s="111"/>
    </row>
    <row r="50297">
      <c r="C50297" s="111"/>
    </row>
    <row r="50298">
      <c r="C50298" s="111"/>
    </row>
    <row r="50299">
      <c r="C50299" s="111"/>
    </row>
    <row r="50300">
      <c r="C50300" s="111"/>
    </row>
    <row r="50301">
      <c r="C50301" s="111"/>
    </row>
    <row r="50302">
      <c r="C50302" s="111"/>
    </row>
    <row r="50303">
      <c r="C50303" s="111"/>
    </row>
    <row r="50304">
      <c r="C50304" s="111"/>
    </row>
    <row r="50305">
      <c r="C50305" s="111"/>
    </row>
    <row r="50306">
      <c r="C50306" s="111"/>
    </row>
    <row r="50307">
      <c r="C50307" s="111"/>
    </row>
    <row r="50308">
      <c r="C50308" s="111"/>
    </row>
    <row r="50309">
      <c r="C50309" s="111"/>
    </row>
    <row r="50310">
      <c r="C50310" s="111"/>
    </row>
    <row r="50311">
      <c r="C50311" s="111"/>
    </row>
    <row r="50312">
      <c r="C50312" s="111"/>
    </row>
    <row r="50313">
      <c r="C50313" s="111"/>
    </row>
    <row r="50314">
      <c r="C50314" s="111"/>
    </row>
    <row r="50315">
      <c r="C50315" s="111"/>
    </row>
    <row r="50316">
      <c r="C50316" s="111"/>
    </row>
    <row r="50317">
      <c r="C50317" s="111"/>
    </row>
    <row r="50318">
      <c r="C50318" s="111"/>
    </row>
    <row r="50319">
      <c r="C50319" s="111"/>
    </row>
    <row r="50320">
      <c r="C50320" s="111"/>
    </row>
    <row r="50321">
      <c r="C50321" s="111"/>
    </row>
    <row r="50322">
      <c r="C50322" s="111"/>
    </row>
    <row r="50323">
      <c r="C50323" s="111"/>
    </row>
    <row r="50324">
      <c r="C50324" s="111"/>
    </row>
    <row r="50325">
      <c r="C50325" s="111"/>
    </row>
    <row r="50326">
      <c r="C50326" s="111"/>
    </row>
    <row r="50327">
      <c r="C50327" s="111"/>
    </row>
    <row r="50328">
      <c r="C50328" s="111"/>
    </row>
    <row r="50329">
      <c r="C50329" s="111"/>
    </row>
    <row r="50330">
      <c r="C50330" s="111"/>
    </row>
    <row r="50331">
      <c r="C50331" s="111"/>
    </row>
    <row r="50332">
      <c r="C50332" s="111"/>
    </row>
    <row r="50333">
      <c r="C50333" s="111"/>
    </row>
    <row r="50334">
      <c r="C50334" s="111"/>
    </row>
    <row r="50335">
      <c r="C50335" s="111"/>
    </row>
    <row r="50336">
      <c r="C50336" s="111"/>
    </row>
    <row r="50337">
      <c r="C50337" s="111"/>
    </row>
    <row r="50338">
      <c r="C50338" s="111"/>
    </row>
    <row r="50339">
      <c r="C50339" s="111"/>
    </row>
    <row r="50340">
      <c r="C50340" s="111"/>
    </row>
    <row r="50341">
      <c r="C50341" s="111"/>
    </row>
    <row r="50342">
      <c r="C50342" s="111"/>
    </row>
    <row r="50343">
      <c r="C50343" s="111"/>
    </row>
    <row r="50344">
      <c r="C50344" s="111"/>
    </row>
    <row r="50345">
      <c r="C50345" s="111"/>
    </row>
    <row r="50346">
      <c r="C50346" s="111"/>
    </row>
    <row r="50347">
      <c r="C50347" s="111"/>
    </row>
    <row r="50348">
      <c r="C50348" s="111"/>
    </row>
    <row r="50349">
      <c r="C50349" s="111"/>
    </row>
    <row r="50350">
      <c r="C50350" s="111"/>
    </row>
    <row r="50351">
      <c r="C50351" s="111"/>
    </row>
    <row r="50352">
      <c r="C50352" s="111"/>
    </row>
    <row r="50353">
      <c r="C50353" s="111"/>
    </row>
    <row r="50354">
      <c r="C50354" s="111"/>
    </row>
    <row r="50355">
      <c r="C50355" s="111"/>
    </row>
    <row r="50356">
      <c r="C50356" s="111"/>
    </row>
    <row r="50357">
      <c r="C50357" s="111"/>
    </row>
    <row r="50358">
      <c r="C50358" s="111"/>
    </row>
    <row r="50359">
      <c r="C50359" s="111"/>
    </row>
    <row r="50360">
      <c r="C50360" s="111"/>
    </row>
    <row r="50361">
      <c r="C50361" s="111"/>
    </row>
    <row r="50362">
      <c r="C50362" s="111"/>
    </row>
    <row r="50363">
      <c r="C50363" s="111"/>
    </row>
    <row r="50364">
      <c r="C50364" s="111"/>
    </row>
    <row r="50365">
      <c r="C50365" s="111"/>
    </row>
    <row r="50366">
      <c r="C50366" s="111"/>
    </row>
    <row r="50367">
      <c r="C50367" s="111"/>
    </row>
    <row r="50368">
      <c r="C50368" s="111"/>
    </row>
    <row r="50369">
      <c r="C50369" s="111"/>
    </row>
    <row r="50370">
      <c r="C50370" s="111"/>
    </row>
    <row r="50371">
      <c r="C50371" s="111"/>
    </row>
    <row r="50372">
      <c r="C50372" s="111"/>
    </row>
    <row r="50373">
      <c r="C50373" s="111"/>
    </row>
    <row r="50374">
      <c r="C50374" s="111"/>
    </row>
    <row r="50375">
      <c r="C50375" s="111"/>
    </row>
    <row r="50376">
      <c r="C50376" s="111"/>
    </row>
    <row r="50377">
      <c r="C50377" s="111"/>
    </row>
    <row r="50378">
      <c r="C50378" s="111"/>
    </row>
    <row r="50379">
      <c r="C50379" s="111"/>
    </row>
    <row r="50380">
      <c r="C50380" s="111"/>
    </row>
    <row r="50381">
      <c r="C50381" s="111"/>
    </row>
    <row r="50382">
      <c r="C50382" s="111"/>
    </row>
    <row r="50383">
      <c r="C50383" s="111"/>
    </row>
    <row r="50384">
      <c r="C50384" s="111"/>
    </row>
    <row r="50385">
      <c r="C50385" s="111"/>
    </row>
    <row r="50386">
      <c r="C50386" s="111"/>
    </row>
    <row r="50387">
      <c r="C50387" s="111"/>
    </row>
    <row r="50388">
      <c r="C50388" s="111"/>
    </row>
    <row r="50389">
      <c r="C50389" s="111"/>
    </row>
    <row r="50390">
      <c r="C50390" s="111"/>
    </row>
    <row r="50391">
      <c r="C50391" s="111"/>
    </row>
    <row r="50392">
      <c r="C50392" s="111"/>
    </row>
    <row r="50393">
      <c r="C50393" s="111"/>
    </row>
    <row r="50394">
      <c r="C50394" s="111"/>
    </row>
    <row r="50395">
      <c r="C50395" s="111"/>
    </row>
    <row r="50396">
      <c r="C50396" s="111"/>
    </row>
    <row r="50397">
      <c r="C50397" s="111"/>
    </row>
    <row r="50398">
      <c r="C50398" s="111"/>
    </row>
    <row r="50399">
      <c r="C50399" s="111"/>
    </row>
    <row r="50400">
      <c r="C50400" s="111"/>
    </row>
    <row r="50401">
      <c r="C50401" s="111"/>
    </row>
    <row r="50402">
      <c r="C50402" s="111"/>
    </row>
    <row r="50403">
      <c r="C50403" s="111"/>
    </row>
    <row r="50404">
      <c r="C50404" s="111"/>
    </row>
    <row r="50405">
      <c r="C50405" s="111"/>
    </row>
    <row r="50406">
      <c r="C50406" s="111"/>
    </row>
    <row r="50407">
      <c r="C50407" s="111"/>
    </row>
    <row r="50408">
      <c r="C50408" s="111"/>
    </row>
    <row r="50409">
      <c r="C50409" s="111"/>
    </row>
    <row r="50410">
      <c r="C50410" s="111"/>
    </row>
    <row r="50411">
      <c r="C50411" s="111"/>
    </row>
    <row r="50412">
      <c r="C50412" s="111"/>
    </row>
    <row r="50413">
      <c r="C50413" s="111"/>
    </row>
    <row r="50414">
      <c r="C50414" s="111"/>
    </row>
    <row r="50415">
      <c r="C50415" s="111"/>
    </row>
    <row r="50416">
      <c r="C50416" s="111"/>
    </row>
    <row r="50417">
      <c r="C50417" s="111"/>
    </row>
    <row r="50418">
      <c r="C50418" s="111"/>
    </row>
    <row r="50419">
      <c r="C50419" s="111"/>
    </row>
    <row r="50420">
      <c r="C50420" s="111"/>
    </row>
    <row r="50421">
      <c r="C50421" s="111"/>
    </row>
    <row r="50422">
      <c r="C50422" s="111"/>
    </row>
    <row r="50423">
      <c r="C50423" s="111"/>
    </row>
    <row r="50424">
      <c r="C50424" s="111"/>
    </row>
    <row r="50425">
      <c r="C50425" s="111"/>
    </row>
    <row r="50426">
      <c r="C50426" s="111"/>
    </row>
    <row r="50427">
      <c r="C50427" s="111"/>
    </row>
    <row r="50428">
      <c r="C50428" s="111"/>
    </row>
    <row r="50429">
      <c r="C50429" s="111"/>
    </row>
    <row r="50430">
      <c r="C50430" s="111"/>
    </row>
    <row r="50431">
      <c r="C50431" s="111"/>
    </row>
    <row r="50432">
      <c r="C50432" s="111"/>
    </row>
    <row r="50433">
      <c r="C50433" s="111"/>
    </row>
    <row r="50434">
      <c r="C50434" s="111"/>
    </row>
    <row r="50435">
      <c r="C50435" s="111"/>
    </row>
    <row r="50436">
      <c r="C50436" s="111"/>
    </row>
    <row r="50437">
      <c r="C50437" s="111"/>
    </row>
    <row r="50438">
      <c r="C50438" s="111"/>
    </row>
    <row r="50439">
      <c r="C50439" s="111"/>
    </row>
    <row r="50440">
      <c r="C50440" s="111"/>
    </row>
    <row r="50441">
      <c r="C50441" s="111"/>
    </row>
    <row r="50442">
      <c r="C50442" s="111"/>
    </row>
    <row r="50443">
      <c r="C50443" s="111"/>
    </row>
    <row r="50444">
      <c r="C50444" s="111"/>
    </row>
    <row r="50445">
      <c r="C50445" s="111"/>
    </row>
    <row r="50446">
      <c r="C50446" s="111"/>
    </row>
    <row r="50447">
      <c r="C50447" s="111"/>
    </row>
    <row r="50448">
      <c r="C50448" s="111"/>
    </row>
    <row r="50449">
      <c r="C50449" s="111"/>
    </row>
    <row r="50450">
      <c r="C50450" s="111"/>
    </row>
    <row r="50451">
      <c r="C50451" s="111"/>
    </row>
    <row r="50452">
      <c r="C50452" s="111"/>
    </row>
    <row r="50453">
      <c r="C50453" s="111"/>
    </row>
    <row r="50454">
      <c r="C50454" s="111"/>
    </row>
    <row r="50455">
      <c r="C50455" s="111"/>
    </row>
    <row r="50456">
      <c r="C50456" s="111"/>
    </row>
    <row r="50457">
      <c r="C50457" s="111"/>
    </row>
    <row r="50458">
      <c r="C50458" s="111"/>
    </row>
    <row r="50459">
      <c r="C50459" s="111"/>
    </row>
    <row r="50460">
      <c r="C50460" s="111"/>
    </row>
    <row r="50461">
      <c r="C50461" s="111"/>
    </row>
    <row r="50462">
      <c r="C50462" s="111"/>
    </row>
    <row r="50463">
      <c r="C50463" s="111"/>
    </row>
    <row r="50464">
      <c r="C50464" s="111"/>
    </row>
    <row r="50465">
      <c r="C50465" s="111"/>
    </row>
    <row r="50466">
      <c r="C50466" s="111"/>
    </row>
    <row r="50467">
      <c r="C50467" s="111"/>
    </row>
    <row r="50468">
      <c r="C50468" s="111"/>
    </row>
    <row r="50469">
      <c r="C50469" s="111"/>
    </row>
    <row r="50470">
      <c r="C50470" s="111"/>
    </row>
    <row r="50471">
      <c r="C50471" s="111"/>
    </row>
    <row r="50472">
      <c r="C50472" s="111"/>
    </row>
    <row r="50473">
      <c r="C50473" s="111"/>
    </row>
    <row r="50474">
      <c r="C50474" s="111"/>
    </row>
    <row r="50475">
      <c r="C50475" s="111"/>
    </row>
    <row r="50476">
      <c r="C50476" s="111"/>
    </row>
    <row r="50477">
      <c r="C50477" s="111"/>
    </row>
    <row r="50478">
      <c r="C50478" s="111"/>
    </row>
    <row r="50479">
      <c r="C50479" s="111"/>
    </row>
    <row r="50480">
      <c r="C50480" s="111"/>
    </row>
    <row r="50481">
      <c r="C50481" s="111"/>
    </row>
    <row r="50482">
      <c r="C50482" s="111"/>
    </row>
    <row r="50483">
      <c r="C50483" s="111"/>
    </row>
    <row r="50484">
      <c r="C50484" s="111"/>
    </row>
    <row r="50485">
      <c r="C50485" s="111"/>
    </row>
    <row r="50486">
      <c r="C50486" s="111"/>
    </row>
    <row r="50487">
      <c r="C50487" s="111"/>
    </row>
    <row r="50488">
      <c r="C50488" s="111"/>
    </row>
    <row r="50489">
      <c r="C50489" s="111"/>
    </row>
    <row r="50490">
      <c r="C50490" s="111"/>
    </row>
    <row r="50491">
      <c r="C50491" s="111"/>
    </row>
    <row r="50492">
      <c r="C50492" s="111"/>
    </row>
    <row r="50493">
      <c r="C50493" s="111"/>
    </row>
    <row r="50494">
      <c r="C50494" s="111"/>
    </row>
    <row r="50495">
      <c r="C50495" s="111"/>
    </row>
    <row r="50496">
      <c r="C50496" s="111"/>
    </row>
    <row r="50497">
      <c r="C50497" s="111"/>
    </row>
    <row r="50498">
      <c r="C50498" s="111"/>
    </row>
    <row r="50499">
      <c r="C50499" s="111"/>
    </row>
    <row r="50500">
      <c r="C50500" s="111"/>
    </row>
    <row r="50501">
      <c r="C50501" s="111"/>
    </row>
    <row r="50502">
      <c r="C50502" s="111"/>
    </row>
    <row r="50503">
      <c r="C50503" s="111"/>
    </row>
    <row r="50504">
      <c r="C50504" s="111"/>
    </row>
    <row r="50505">
      <c r="C50505" s="111"/>
    </row>
    <row r="50506">
      <c r="C50506" s="111"/>
    </row>
    <row r="50507">
      <c r="C50507" s="111"/>
    </row>
    <row r="50508">
      <c r="C50508" s="111"/>
    </row>
    <row r="50509">
      <c r="C50509" s="111"/>
    </row>
    <row r="50510">
      <c r="C50510" s="111"/>
    </row>
    <row r="50511">
      <c r="C50511" s="111"/>
    </row>
    <row r="50512">
      <c r="C50512" s="111"/>
    </row>
    <row r="50513">
      <c r="C50513" s="111"/>
    </row>
    <row r="50514">
      <c r="C50514" s="111"/>
    </row>
    <row r="50515">
      <c r="C50515" s="111"/>
    </row>
    <row r="50516">
      <c r="C50516" s="111"/>
    </row>
    <row r="50517">
      <c r="C50517" s="111"/>
    </row>
    <row r="50518">
      <c r="C50518" s="111"/>
    </row>
    <row r="50519">
      <c r="C50519" s="111"/>
    </row>
    <row r="50520">
      <c r="C50520" s="111"/>
    </row>
    <row r="50521">
      <c r="C50521" s="111"/>
    </row>
    <row r="50522">
      <c r="C50522" s="111"/>
    </row>
    <row r="50523">
      <c r="C50523" s="111"/>
    </row>
    <row r="50524">
      <c r="C50524" s="111"/>
    </row>
    <row r="50525">
      <c r="C50525" s="111"/>
    </row>
    <row r="50526">
      <c r="C50526" s="111"/>
    </row>
    <row r="50527">
      <c r="C50527" s="111"/>
    </row>
    <row r="50528">
      <c r="C50528" s="111"/>
    </row>
    <row r="50529">
      <c r="C50529" s="111"/>
    </row>
    <row r="50530">
      <c r="C50530" s="111"/>
    </row>
    <row r="50531">
      <c r="C50531" s="111"/>
    </row>
    <row r="50532">
      <c r="C50532" s="111"/>
    </row>
    <row r="50533">
      <c r="C50533" s="111"/>
    </row>
    <row r="50534">
      <c r="C50534" s="111"/>
    </row>
    <row r="50535">
      <c r="C50535" s="111"/>
    </row>
    <row r="50536">
      <c r="C50536" s="111"/>
    </row>
    <row r="50537">
      <c r="C50537" s="111"/>
    </row>
    <row r="50538">
      <c r="C50538" s="111"/>
    </row>
    <row r="50539">
      <c r="C50539" s="111"/>
    </row>
    <row r="50540">
      <c r="C50540" s="111"/>
    </row>
    <row r="50541">
      <c r="C50541" s="111"/>
    </row>
    <row r="50542">
      <c r="C50542" s="111"/>
    </row>
    <row r="50543">
      <c r="C50543" s="111"/>
    </row>
    <row r="50544">
      <c r="C50544" s="111"/>
    </row>
    <row r="50545">
      <c r="C50545" s="111"/>
    </row>
    <row r="50546">
      <c r="C50546" s="111"/>
    </row>
    <row r="50547">
      <c r="C50547" s="111"/>
    </row>
    <row r="50548">
      <c r="C50548" s="111"/>
    </row>
    <row r="50549">
      <c r="C50549" s="111"/>
    </row>
    <row r="50550">
      <c r="C50550" s="111"/>
    </row>
    <row r="50551">
      <c r="C50551" s="111"/>
    </row>
    <row r="50552">
      <c r="C50552" s="111"/>
    </row>
    <row r="50553">
      <c r="C50553" s="111"/>
    </row>
    <row r="50554">
      <c r="C50554" s="111"/>
    </row>
    <row r="50555">
      <c r="C50555" s="111"/>
    </row>
    <row r="50556">
      <c r="C50556" s="111"/>
    </row>
    <row r="50557">
      <c r="C50557" s="111"/>
    </row>
    <row r="50558">
      <c r="C50558" s="111"/>
    </row>
    <row r="50559">
      <c r="C50559" s="111"/>
    </row>
    <row r="50560">
      <c r="C50560" s="111"/>
    </row>
    <row r="50561">
      <c r="C50561" s="111"/>
    </row>
    <row r="50562">
      <c r="C50562" s="111"/>
    </row>
    <row r="50563">
      <c r="C50563" s="111"/>
    </row>
    <row r="50564">
      <c r="C50564" s="111"/>
    </row>
    <row r="50565">
      <c r="C50565" s="111"/>
    </row>
    <row r="50566">
      <c r="C50566" s="111"/>
    </row>
    <row r="50567">
      <c r="C50567" s="111"/>
    </row>
    <row r="50568">
      <c r="C50568" s="111"/>
    </row>
    <row r="50569">
      <c r="C50569" s="111"/>
    </row>
    <row r="50570">
      <c r="C50570" s="111"/>
    </row>
    <row r="50571">
      <c r="C50571" s="111"/>
    </row>
    <row r="50572">
      <c r="C50572" s="111"/>
    </row>
    <row r="50573">
      <c r="C50573" s="111"/>
    </row>
    <row r="50574">
      <c r="C50574" s="111"/>
    </row>
    <row r="50575">
      <c r="C50575" s="111"/>
    </row>
    <row r="50576">
      <c r="C50576" s="111"/>
    </row>
    <row r="50577">
      <c r="C50577" s="111"/>
    </row>
    <row r="50578">
      <c r="C50578" s="111"/>
    </row>
    <row r="50579">
      <c r="C50579" s="111"/>
    </row>
    <row r="50580">
      <c r="C50580" s="111"/>
    </row>
    <row r="50581">
      <c r="C50581" s="111"/>
    </row>
    <row r="50582">
      <c r="C50582" s="111"/>
    </row>
    <row r="50583">
      <c r="C50583" s="111"/>
    </row>
    <row r="50584">
      <c r="C50584" s="111"/>
    </row>
    <row r="50585">
      <c r="C50585" s="111"/>
    </row>
    <row r="50586">
      <c r="C50586" s="111"/>
    </row>
    <row r="50587">
      <c r="C50587" s="111"/>
    </row>
    <row r="50588">
      <c r="C50588" s="111"/>
    </row>
    <row r="50589">
      <c r="C50589" s="111"/>
    </row>
    <row r="50590">
      <c r="C50590" s="111"/>
    </row>
    <row r="50591">
      <c r="C50591" s="111"/>
    </row>
    <row r="50592">
      <c r="C50592" s="111"/>
    </row>
    <row r="50593">
      <c r="C50593" s="111"/>
    </row>
    <row r="50594">
      <c r="C50594" s="111"/>
    </row>
    <row r="50595">
      <c r="C50595" s="111"/>
    </row>
    <row r="50596">
      <c r="C50596" s="111"/>
    </row>
    <row r="50597">
      <c r="C50597" s="111"/>
    </row>
    <row r="50598">
      <c r="C50598" s="111"/>
    </row>
    <row r="50599">
      <c r="C50599" s="111"/>
    </row>
    <row r="50600">
      <c r="C50600" s="111"/>
    </row>
    <row r="50601">
      <c r="C50601" s="111"/>
    </row>
    <row r="50602">
      <c r="C50602" s="111"/>
    </row>
    <row r="50603">
      <c r="C50603" s="111"/>
    </row>
    <row r="50604">
      <c r="C50604" s="111"/>
    </row>
    <row r="50605">
      <c r="C50605" s="111"/>
    </row>
    <row r="50606">
      <c r="C50606" s="111"/>
    </row>
    <row r="50607">
      <c r="C50607" s="111"/>
    </row>
    <row r="50608">
      <c r="C50608" s="111"/>
    </row>
    <row r="50609">
      <c r="C50609" s="111"/>
    </row>
    <row r="50610">
      <c r="C50610" s="111"/>
    </row>
    <row r="50611">
      <c r="C50611" s="111"/>
    </row>
    <row r="50612">
      <c r="C50612" s="111"/>
    </row>
    <row r="50613">
      <c r="C50613" s="111"/>
    </row>
    <row r="50614">
      <c r="C50614" s="111"/>
    </row>
    <row r="50615">
      <c r="C50615" s="111"/>
    </row>
    <row r="50616">
      <c r="C50616" s="111"/>
    </row>
    <row r="50617">
      <c r="C50617" s="111"/>
    </row>
    <row r="50618">
      <c r="C50618" s="111"/>
    </row>
    <row r="50619">
      <c r="C50619" s="111"/>
    </row>
    <row r="50620">
      <c r="C50620" s="111"/>
    </row>
    <row r="50621">
      <c r="C50621" s="111"/>
    </row>
    <row r="50622">
      <c r="C50622" s="111"/>
    </row>
    <row r="50623">
      <c r="C50623" s="111"/>
    </row>
    <row r="50624">
      <c r="C50624" s="111"/>
    </row>
    <row r="50625">
      <c r="C50625" s="111"/>
    </row>
    <row r="50626">
      <c r="C50626" s="111"/>
    </row>
    <row r="50627">
      <c r="C50627" s="111"/>
    </row>
    <row r="50628">
      <c r="C50628" s="111"/>
    </row>
    <row r="50629">
      <c r="C50629" s="111"/>
    </row>
    <row r="50630">
      <c r="C50630" s="111"/>
    </row>
    <row r="50631">
      <c r="C50631" s="111"/>
    </row>
    <row r="50632">
      <c r="C50632" s="111"/>
    </row>
    <row r="50633">
      <c r="C50633" s="111"/>
    </row>
    <row r="50634">
      <c r="C50634" s="111"/>
    </row>
    <row r="50635">
      <c r="C50635" s="111"/>
    </row>
    <row r="50636">
      <c r="C50636" s="111"/>
    </row>
    <row r="50637">
      <c r="C50637" s="111"/>
    </row>
    <row r="50638">
      <c r="C50638" s="111"/>
    </row>
    <row r="50639">
      <c r="C50639" s="111"/>
    </row>
    <row r="50640">
      <c r="C50640" s="111"/>
    </row>
    <row r="50641">
      <c r="C50641" s="111"/>
    </row>
    <row r="50642">
      <c r="C50642" s="111"/>
    </row>
    <row r="50643">
      <c r="C50643" s="111"/>
    </row>
    <row r="50644">
      <c r="C50644" s="111"/>
    </row>
    <row r="50645">
      <c r="C50645" s="111"/>
    </row>
    <row r="50646">
      <c r="C50646" s="111"/>
    </row>
    <row r="50647">
      <c r="C50647" s="111"/>
    </row>
    <row r="50648">
      <c r="C50648" s="111"/>
    </row>
    <row r="50649">
      <c r="C50649" s="111"/>
    </row>
    <row r="50650">
      <c r="C50650" s="111"/>
    </row>
    <row r="50651">
      <c r="C50651" s="111"/>
    </row>
    <row r="50652">
      <c r="C50652" s="111"/>
    </row>
    <row r="50653">
      <c r="C50653" s="111"/>
    </row>
    <row r="50654">
      <c r="C50654" s="111"/>
    </row>
    <row r="50655">
      <c r="C50655" s="111"/>
    </row>
    <row r="50656">
      <c r="C50656" s="111"/>
    </row>
    <row r="50657">
      <c r="C50657" s="111"/>
    </row>
    <row r="50658">
      <c r="C50658" s="111"/>
    </row>
    <row r="50659">
      <c r="C50659" s="111"/>
    </row>
    <row r="50660">
      <c r="C50660" s="111"/>
    </row>
    <row r="50661">
      <c r="C50661" s="111"/>
    </row>
    <row r="50662">
      <c r="C50662" s="111"/>
    </row>
    <row r="50663">
      <c r="C50663" s="111"/>
    </row>
    <row r="50664">
      <c r="C50664" s="111"/>
    </row>
    <row r="50665">
      <c r="C50665" s="111"/>
    </row>
    <row r="50666">
      <c r="C50666" s="111"/>
    </row>
    <row r="50667">
      <c r="C50667" s="111"/>
    </row>
    <row r="50668">
      <c r="C50668" s="111"/>
    </row>
    <row r="50669">
      <c r="C50669" s="111"/>
    </row>
    <row r="50670">
      <c r="C50670" s="111"/>
    </row>
    <row r="50671">
      <c r="C50671" s="111"/>
    </row>
    <row r="50672">
      <c r="C50672" s="111"/>
    </row>
    <row r="50673">
      <c r="C50673" s="111"/>
    </row>
    <row r="50674">
      <c r="C50674" s="111"/>
    </row>
    <row r="50675">
      <c r="C50675" s="111"/>
    </row>
    <row r="50676">
      <c r="C50676" s="111"/>
    </row>
    <row r="50677">
      <c r="C50677" s="111"/>
    </row>
    <row r="50678">
      <c r="C50678" s="111"/>
    </row>
    <row r="50679">
      <c r="C50679" s="111"/>
    </row>
    <row r="50680">
      <c r="C50680" s="111"/>
    </row>
    <row r="50681">
      <c r="C50681" s="111"/>
    </row>
    <row r="50682">
      <c r="C50682" s="111"/>
    </row>
    <row r="50683">
      <c r="C50683" s="111"/>
    </row>
    <row r="50684">
      <c r="C50684" s="111"/>
    </row>
    <row r="50685">
      <c r="C50685" s="111"/>
    </row>
    <row r="50686">
      <c r="C50686" s="111"/>
    </row>
    <row r="50687">
      <c r="C50687" s="111"/>
    </row>
    <row r="50688">
      <c r="C50688" s="111"/>
    </row>
    <row r="50689">
      <c r="C50689" s="111"/>
    </row>
    <row r="50690">
      <c r="C50690" s="111"/>
    </row>
    <row r="50691">
      <c r="C50691" s="111"/>
    </row>
    <row r="50692">
      <c r="C50692" s="111"/>
    </row>
    <row r="50693">
      <c r="C50693" s="111"/>
    </row>
    <row r="50694">
      <c r="C50694" s="111"/>
    </row>
    <row r="50695">
      <c r="C50695" s="111"/>
    </row>
    <row r="50696">
      <c r="C50696" s="111"/>
    </row>
    <row r="50697">
      <c r="C50697" s="111"/>
    </row>
    <row r="50698">
      <c r="C50698" s="111"/>
    </row>
    <row r="50699">
      <c r="C50699" s="111"/>
    </row>
    <row r="50700">
      <c r="C50700" s="111"/>
    </row>
    <row r="50701">
      <c r="C50701" s="111"/>
    </row>
    <row r="50702">
      <c r="C50702" s="111"/>
    </row>
    <row r="50703">
      <c r="C50703" s="111"/>
    </row>
    <row r="50704">
      <c r="C50704" s="111"/>
    </row>
    <row r="50705">
      <c r="C50705" s="111"/>
    </row>
    <row r="50706">
      <c r="C50706" s="111"/>
    </row>
    <row r="50707">
      <c r="C50707" s="111"/>
    </row>
    <row r="50708">
      <c r="C50708" s="111"/>
    </row>
    <row r="50709">
      <c r="C50709" s="111"/>
    </row>
    <row r="50710">
      <c r="C50710" s="111"/>
    </row>
    <row r="50711">
      <c r="C50711" s="111"/>
    </row>
    <row r="50712">
      <c r="C50712" s="111"/>
    </row>
    <row r="50713">
      <c r="C50713" s="111"/>
    </row>
    <row r="50714">
      <c r="C50714" s="111"/>
    </row>
    <row r="50715">
      <c r="C50715" s="111"/>
    </row>
    <row r="50716">
      <c r="C50716" s="111"/>
    </row>
    <row r="50717">
      <c r="C50717" s="111"/>
    </row>
    <row r="50718">
      <c r="C50718" s="111"/>
    </row>
    <row r="50719">
      <c r="C50719" s="111"/>
    </row>
    <row r="50720">
      <c r="C50720" s="111"/>
    </row>
    <row r="50721">
      <c r="C50721" s="111"/>
    </row>
    <row r="50722">
      <c r="C50722" s="111"/>
    </row>
    <row r="50723">
      <c r="C50723" s="111"/>
    </row>
    <row r="50724">
      <c r="C50724" s="111"/>
    </row>
    <row r="50725">
      <c r="C50725" s="111"/>
    </row>
    <row r="50726">
      <c r="C50726" s="111"/>
    </row>
    <row r="50727">
      <c r="C50727" s="111"/>
    </row>
    <row r="50728">
      <c r="C50728" s="111"/>
    </row>
    <row r="50729">
      <c r="C50729" s="111"/>
    </row>
    <row r="50730">
      <c r="C50730" s="111"/>
    </row>
    <row r="50731">
      <c r="C50731" s="111"/>
    </row>
    <row r="50732">
      <c r="C50732" s="111"/>
    </row>
    <row r="50733">
      <c r="C50733" s="111"/>
    </row>
    <row r="50734">
      <c r="C50734" s="111"/>
    </row>
    <row r="50735">
      <c r="C50735" s="111"/>
    </row>
    <row r="50736">
      <c r="C50736" s="111"/>
    </row>
    <row r="50737">
      <c r="C50737" s="111"/>
    </row>
    <row r="50738">
      <c r="C50738" s="111"/>
    </row>
    <row r="50739">
      <c r="C50739" s="111"/>
    </row>
    <row r="50740">
      <c r="C50740" s="111"/>
    </row>
    <row r="50741">
      <c r="C50741" s="111"/>
    </row>
    <row r="50742">
      <c r="C50742" s="111"/>
    </row>
    <row r="50743">
      <c r="C50743" s="111"/>
    </row>
    <row r="50744">
      <c r="C50744" s="111"/>
    </row>
    <row r="50745">
      <c r="C50745" s="111"/>
    </row>
    <row r="50746">
      <c r="C50746" s="111"/>
    </row>
    <row r="50747">
      <c r="C50747" s="111"/>
    </row>
    <row r="50748">
      <c r="C50748" s="111"/>
    </row>
    <row r="50749">
      <c r="C50749" s="111"/>
    </row>
    <row r="50750">
      <c r="C50750" s="111"/>
    </row>
    <row r="50751">
      <c r="C50751" s="111"/>
    </row>
    <row r="50752">
      <c r="C50752" s="111"/>
    </row>
    <row r="50753">
      <c r="C50753" s="111"/>
    </row>
    <row r="50754">
      <c r="C50754" s="111"/>
    </row>
    <row r="50755">
      <c r="C50755" s="111"/>
    </row>
    <row r="50756">
      <c r="C50756" s="111"/>
    </row>
    <row r="50757">
      <c r="C50757" s="111"/>
    </row>
    <row r="50758">
      <c r="C50758" s="111"/>
    </row>
    <row r="50759">
      <c r="C50759" s="111"/>
    </row>
    <row r="50760">
      <c r="C50760" s="111"/>
    </row>
    <row r="50761">
      <c r="C50761" s="111"/>
    </row>
    <row r="50762">
      <c r="C50762" s="111"/>
    </row>
    <row r="50763">
      <c r="C50763" s="111"/>
    </row>
    <row r="50764">
      <c r="C50764" s="111"/>
    </row>
    <row r="50765">
      <c r="C50765" s="111"/>
    </row>
    <row r="50766">
      <c r="C50766" s="111"/>
    </row>
    <row r="50767">
      <c r="C50767" s="111"/>
    </row>
    <row r="50768">
      <c r="C50768" s="111"/>
    </row>
    <row r="50769">
      <c r="C50769" s="111"/>
    </row>
    <row r="50770">
      <c r="C50770" s="111"/>
    </row>
    <row r="50771">
      <c r="C50771" s="111"/>
    </row>
    <row r="50772">
      <c r="C50772" s="111"/>
    </row>
    <row r="50773">
      <c r="C50773" s="111"/>
    </row>
    <row r="50774">
      <c r="C50774" s="111"/>
    </row>
    <row r="50775">
      <c r="C50775" s="111"/>
    </row>
    <row r="50776">
      <c r="C50776" s="111"/>
    </row>
    <row r="50777">
      <c r="C50777" s="111"/>
    </row>
    <row r="50778">
      <c r="C50778" s="111"/>
    </row>
    <row r="50779">
      <c r="C50779" s="111"/>
    </row>
    <row r="50780">
      <c r="C50780" s="111"/>
    </row>
    <row r="50781">
      <c r="C50781" s="111"/>
    </row>
    <row r="50782">
      <c r="C50782" s="111"/>
    </row>
    <row r="50783">
      <c r="C50783" s="111"/>
    </row>
    <row r="50784">
      <c r="C50784" s="111"/>
    </row>
    <row r="50785">
      <c r="C50785" s="111"/>
    </row>
    <row r="50786">
      <c r="C50786" s="111"/>
    </row>
    <row r="50787">
      <c r="C50787" s="111"/>
    </row>
    <row r="50788">
      <c r="C50788" s="111"/>
    </row>
    <row r="50789">
      <c r="C50789" s="111"/>
    </row>
    <row r="50790">
      <c r="C50790" s="111"/>
    </row>
    <row r="50791">
      <c r="C50791" s="111"/>
    </row>
    <row r="50792">
      <c r="C50792" s="111"/>
    </row>
    <row r="50793">
      <c r="C50793" s="111"/>
    </row>
    <row r="50794">
      <c r="C50794" s="111"/>
    </row>
    <row r="50795">
      <c r="C50795" s="111"/>
    </row>
    <row r="50796">
      <c r="C50796" s="111"/>
    </row>
    <row r="50797">
      <c r="C50797" s="111"/>
    </row>
    <row r="50798">
      <c r="C50798" s="111"/>
    </row>
    <row r="50799">
      <c r="C50799" s="111"/>
    </row>
    <row r="50800">
      <c r="C50800" s="111"/>
    </row>
    <row r="50801">
      <c r="C50801" s="111"/>
    </row>
    <row r="50802">
      <c r="C50802" s="111"/>
    </row>
    <row r="50803">
      <c r="C50803" s="111"/>
    </row>
    <row r="50804">
      <c r="C50804" s="111"/>
    </row>
    <row r="50805">
      <c r="C50805" s="111"/>
    </row>
    <row r="50806">
      <c r="C50806" s="111"/>
    </row>
    <row r="50807">
      <c r="C50807" s="111"/>
    </row>
    <row r="50808">
      <c r="C50808" s="111"/>
    </row>
    <row r="50809">
      <c r="C50809" s="111"/>
    </row>
    <row r="50810">
      <c r="C50810" s="111"/>
    </row>
    <row r="50811">
      <c r="C50811" s="111"/>
    </row>
    <row r="50812">
      <c r="C50812" s="111"/>
    </row>
    <row r="50813">
      <c r="C50813" s="111"/>
    </row>
    <row r="50814">
      <c r="C50814" s="111"/>
    </row>
    <row r="50815">
      <c r="C50815" s="111"/>
    </row>
    <row r="50816">
      <c r="C50816" s="111"/>
    </row>
    <row r="50817">
      <c r="C50817" s="111"/>
    </row>
    <row r="50818">
      <c r="C50818" s="111"/>
    </row>
    <row r="50819">
      <c r="C50819" s="111"/>
    </row>
    <row r="50820">
      <c r="C50820" s="111"/>
    </row>
    <row r="50821">
      <c r="C50821" s="111"/>
    </row>
    <row r="50822">
      <c r="C50822" s="111"/>
    </row>
    <row r="50823">
      <c r="C50823" s="111"/>
    </row>
    <row r="50824">
      <c r="C50824" s="111"/>
    </row>
    <row r="50825">
      <c r="C50825" s="111"/>
    </row>
    <row r="50826">
      <c r="C50826" s="111"/>
    </row>
    <row r="50827">
      <c r="C50827" s="111"/>
    </row>
    <row r="50828">
      <c r="C50828" s="111"/>
    </row>
    <row r="50829">
      <c r="C50829" s="111"/>
    </row>
    <row r="50830">
      <c r="C50830" s="111"/>
    </row>
    <row r="50831">
      <c r="C50831" s="111"/>
    </row>
    <row r="50832">
      <c r="C50832" s="111"/>
    </row>
    <row r="50833">
      <c r="C50833" s="111"/>
    </row>
    <row r="50834">
      <c r="C50834" s="111"/>
    </row>
    <row r="50835">
      <c r="C50835" s="111"/>
    </row>
    <row r="50836">
      <c r="C50836" s="111"/>
    </row>
    <row r="50837">
      <c r="C50837" s="111"/>
    </row>
    <row r="50838">
      <c r="C50838" s="111"/>
    </row>
    <row r="50839">
      <c r="C50839" s="111"/>
    </row>
    <row r="50840">
      <c r="C50840" s="111"/>
    </row>
    <row r="50841">
      <c r="C50841" s="111"/>
    </row>
    <row r="50842">
      <c r="C50842" s="111"/>
    </row>
    <row r="50843">
      <c r="C50843" s="111"/>
    </row>
    <row r="50844">
      <c r="C50844" s="111"/>
    </row>
    <row r="50845">
      <c r="C50845" s="111"/>
    </row>
    <row r="50846">
      <c r="C50846" s="111"/>
    </row>
    <row r="50847">
      <c r="C50847" s="111"/>
    </row>
    <row r="50848">
      <c r="C50848" s="111"/>
    </row>
    <row r="50849">
      <c r="C50849" s="111"/>
    </row>
    <row r="50850">
      <c r="C50850" s="111"/>
    </row>
    <row r="50851">
      <c r="C50851" s="111"/>
    </row>
    <row r="50852">
      <c r="C50852" s="111"/>
    </row>
    <row r="50853">
      <c r="C50853" s="111"/>
    </row>
    <row r="50854">
      <c r="C50854" s="111"/>
    </row>
    <row r="50855">
      <c r="C50855" s="111"/>
    </row>
    <row r="50856">
      <c r="C50856" s="111"/>
    </row>
    <row r="50857">
      <c r="C50857" s="111"/>
    </row>
    <row r="50858">
      <c r="C50858" s="111"/>
    </row>
    <row r="50859">
      <c r="C50859" s="111"/>
    </row>
    <row r="50860">
      <c r="C50860" s="111"/>
    </row>
    <row r="50861">
      <c r="C50861" s="111"/>
    </row>
    <row r="50862">
      <c r="C50862" s="111"/>
    </row>
    <row r="50863">
      <c r="C50863" s="111"/>
    </row>
    <row r="50864">
      <c r="C50864" s="111"/>
    </row>
    <row r="50865">
      <c r="C50865" s="111"/>
    </row>
    <row r="50866">
      <c r="C50866" s="111"/>
    </row>
    <row r="50867">
      <c r="C50867" s="111"/>
    </row>
    <row r="50868">
      <c r="C50868" s="111"/>
    </row>
    <row r="50869">
      <c r="C50869" s="111"/>
    </row>
    <row r="50870">
      <c r="C50870" s="111"/>
    </row>
    <row r="50871">
      <c r="C50871" s="111"/>
    </row>
    <row r="50872">
      <c r="C50872" s="111"/>
    </row>
    <row r="50873">
      <c r="C50873" s="111"/>
    </row>
    <row r="50874">
      <c r="C50874" s="111"/>
    </row>
    <row r="50875">
      <c r="C50875" s="111"/>
    </row>
    <row r="50876">
      <c r="C50876" s="111"/>
    </row>
    <row r="50877">
      <c r="C50877" s="111"/>
    </row>
    <row r="50878">
      <c r="C50878" s="111"/>
    </row>
    <row r="50879">
      <c r="C50879" s="111"/>
    </row>
    <row r="50880">
      <c r="C50880" s="111"/>
    </row>
    <row r="50881">
      <c r="C50881" s="111"/>
    </row>
    <row r="50882">
      <c r="C50882" s="111"/>
    </row>
    <row r="50883">
      <c r="C50883" s="111"/>
    </row>
    <row r="50884">
      <c r="C50884" s="111"/>
    </row>
    <row r="50885">
      <c r="C50885" s="111"/>
    </row>
    <row r="50886">
      <c r="C50886" s="111"/>
    </row>
    <row r="50887">
      <c r="C50887" s="111"/>
    </row>
    <row r="50888">
      <c r="C50888" s="111"/>
    </row>
    <row r="50889">
      <c r="C50889" s="111"/>
    </row>
    <row r="50890">
      <c r="C50890" s="111"/>
    </row>
    <row r="50891">
      <c r="C50891" s="111"/>
    </row>
    <row r="50892">
      <c r="C50892" s="111"/>
    </row>
    <row r="50893">
      <c r="C50893" s="111"/>
    </row>
    <row r="50894">
      <c r="C50894" s="111"/>
    </row>
    <row r="50895">
      <c r="C50895" s="111"/>
    </row>
    <row r="50896">
      <c r="C50896" s="111"/>
    </row>
    <row r="50897">
      <c r="C50897" s="111"/>
    </row>
    <row r="50898">
      <c r="C50898" s="111"/>
    </row>
    <row r="50899">
      <c r="C50899" s="111"/>
    </row>
    <row r="50900">
      <c r="C50900" s="111"/>
    </row>
    <row r="50901">
      <c r="C50901" s="111"/>
    </row>
    <row r="50902">
      <c r="C50902" s="111"/>
    </row>
    <row r="50903">
      <c r="C50903" s="111"/>
    </row>
    <row r="50904">
      <c r="C50904" s="111"/>
    </row>
    <row r="50905">
      <c r="C50905" s="111"/>
    </row>
    <row r="50906">
      <c r="C50906" s="111"/>
    </row>
    <row r="50907">
      <c r="C50907" s="111"/>
    </row>
    <row r="50908">
      <c r="C50908" s="111"/>
    </row>
    <row r="50909">
      <c r="C50909" s="111"/>
    </row>
    <row r="50910">
      <c r="C50910" s="111"/>
    </row>
    <row r="50911">
      <c r="C50911" s="111"/>
    </row>
    <row r="50912">
      <c r="C50912" s="111"/>
    </row>
    <row r="50913">
      <c r="C50913" s="111"/>
    </row>
    <row r="50914">
      <c r="C50914" s="111"/>
    </row>
    <row r="50915">
      <c r="C50915" s="111"/>
    </row>
    <row r="50916">
      <c r="C50916" s="111"/>
    </row>
    <row r="50917">
      <c r="C50917" s="111"/>
    </row>
    <row r="50918">
      <c r="C50918" s="111"/>
    </row>
    <row r="50919">
      <c r="C50919" s="111"/>
    </row>
    <row r="50920">
      <c r="C50920" s="111"/>
    </row>
    <row r="50921">
      <c r="C50921" s="111"/>
    </row>
    <row r="50922">
      <c r="C50922" s="111"/>
    </row>
    <row r="50923">
      <c r="C50923" s="111"/>
    </row>
    <row r="50924">
      <c r="C50924" s="111"/>
    </row>
    <row r="50925">
      <c r="C50925" s="111"/>
    </row>
    <row r="50926">
      <c r="C50926" s="111"/>
    </row>
    <row r="50927">
      <c r="C50927" s="111"/>
    </row>
    <row r="50928">
      <c r="C50928" s="111"/>
    </row>
    <row r="50929">
      <c r="C50929" s="111"/>
    </row>
    <row r="50930">
      <c r="C50930" s="111"/>
    </row>
    <row r="50931">
      <c r="C50931" s="111"/>
    </row>
    <row r="50932">
      <c r="C50932" s="111"/>
    </row>
    <row r="50933">
      <c r="C50933" s="111"/>
    </row>
    <row r="50934">
      <c r="C50934" s="111"/>
    </row>
    <row r="50935">
      <c r="C50935" s="111"/>
    </row>
    <row r="50936">
      <c r="C50936" s="111"/>
    </row>
    <row r="50937">
      <c r="C50937" s="111"/>
    </row>
    <row r="50938">
      <c r="C50938" s="111"/>
    </row>
    <row r="50939">
      <c r="C50939" s="111"/>
    </row>
    <row r="50940">
      <c r="C50940" s="111"/>
    </row>
    <row r="50941">
      <c r="C50941" s="111"/>
    </row>
    <row r="50942">
      <c r="C50942" s="111"/>
    </row>
    <row r="50943">
      <c r="C50943" s="111"/>
    </row>
    <row r="50944">
      <c r="C50944" s="111"/>
    </row>
    <row r="50945">
      <c r="C50945" s="111"/>
    </row>
    <row r="50946">
      <c r="C50946" s="111"/>
    </row>
    <row r="50947">
      <c r="C50947" s="111"/>
    </row>
    <row r="50948">
      <c r="C50948" s="111"/>
    </row>
    <row r="50949">
      <c r="C50949" s="111"/>
    </row>
    <row r="50950">
      <c r="C50950" s="111"/>
    </row>
    <row r="50951">
      <c r="C50951" s="111"/>
    </row>
    <row r="50952">
      <c r="C50952" s="111"/>
    </row>
    <row r="50953">
      <c r="C50953" s="111"/>
    </row>
    <row r="50954">
      <c r="C50954" s="111"/>
    </row>
    <row r="50955">
      <c r="C50955" s="111"/>
    </row>
    <row r="50956">
      <c r="C50956" s="111"/>
    </row>
    <row r="50957">
      <c r="C50957" s="111"/>
    </row>
    <row r="50958">
      <c r="C50958" s="111"/>
    </row>
    <row r="50959">
      <c r="C50959" s="111"/>
    </row>
    <row r="50960">
      <c r="C50960" s="111"/>
    </row>
    <row r="50961">
      <c r="C50961" s="111"/>
    </row>
    <row r="50962">
      <c r="C50962" s="111"/>
    </row>
    <row r="50963">
      <c r="C50963" s="111"/>
    </row>
    <row r="50964">
      <c r="C50964" s="111"/>
    </row>
    <row r="50965">
      <c r="C50965" s="111"/>
    </row>
    <row r="50966">
      <c r="C50966" s="111"/>
    </row>
    <row r="50967">
      <c r="C50967" s="111"/>
    </row>
    <row r="50968">
      <c r="C50968" s="111"/>
    </row>
    <row r="50969">
      <c r="C50969" s="111"/>
    </row>
    <row r="50970">
      <c r="C50970" s="111"/>
    </row>
    <row r="50971">
      <c r="C50971" s="111"/>
    </row>
    <row r="50972">
      <c r="C50972" s="111"/>
    </row>
    <row r="50973">
      <c r="C50973" s="111"/>
    </row>
    <row r="50974">
      <c r="C50974" s="111"/>
    </row>
    <row r="50975">
      <c r="C50975" s="111"/>
    </row>
    <row r="50976">
      <c r="C50976" s="111"/>
    </row>
    <row r="50977">
      <c r="C50977" s="111"/>
    </row>
    <row r="50978">
      <c r="C50978" s="111"/>
    </row>
    <row r="50979">
      <c r="C50979" s="111"/>
    </row>
    <row r="50980">
      <c r="C50980" s="111"/>
    </row>
    <row r="50981">
      <c r="C50981" s="111"/>
    </row>
    <row r="50982">
      <c r="C50982" s="111"/>
    </row>
    <row r="50983">
      <c r="C50983" s="111"/>
    </row>
    <row r="50984">
      <c r="C50984" s="111"/>
    </row>
    <row r="50985">
      <c r="C50985" s="111"/>
    </row>
    <row r="50986">
      <c r="C50986" s="111"/>
    </row>
    <row r="50987">
      <c r="C50987" s="111"/>
    </row>
    <row r="50988">
      <c r="C50988" s="111"/>
    </row>
    <row r="50989">
      <c r="C50989" s="111"/>
    </row>
    <row r="50990">
      <c r="C50990" s="111"/>
    </row>
    <row r="50991">
      <c r="C50991" s="111"/>
    </row>
    <row r="50992">
      <c r="C50992" s="111"/>
    </row>
    <row r="50993">
      <c r="C50993" s="111"/>
    </row>
    <row r="50994">
      <c r="C50994" s="111"/>
    </row>
    <row r="50995">
      <c r="C50995" s="111"/>
    </row>
    <row r="50996">
      <c r="C50996" s="111"/>
    </row>
    <row r="50997">
      <c r="C50997" s="111"/>
    </row>
    <row r="50998">
      <c r="C50998" s="111"/>
    </row>
    <row r="50999">
      <c r="C50999" s="111"/>
    </row>
    <row r="51000">
      <c r="C51000" s="111"/>
    </row>
    <row r="51001">
      <c r="C51001" s="111"/>
    </row>
    <row r="51002">
      <c r="C51002" s="111"/>
    </row>
    <row r="51003">
      <c r="C51003" s="111"/>
    </row>
    <row r="51004">
      <c r="C51004" s="111"/>
    </row>
    <row r="51005">
      <c r="C51005" s="111"/>
    </row>
    <row r="51006">
      <c r="C51006" s="111"/>
    </row>
    <row r="51007">
      <c r="C51007" s="111"/>
    </row>
    <row r="51008">
      <c r="C51008" s="111"/>
    </row>
    <row r="51009">
      <c r="C51009" s="111"/>
    </row>
    <row r="51010">
      <c r="C51010" s="111"/>
    </row>
    <row r="51011">
      <c r="C51011" s="111"/>
    </row>
    <row r="51012">
      <c r="C51012" s="111"/>
    </row>
    <row r="51013">
      <c r="C51013" s="111"/>
    </row>
    <row r="51014">
      <c r="C51014" s="111"/>
    </row>
    <row r="51015">
      <c r="C51015" s="111"/>
    </row>
    <row r="51016">
      <c r="C51016" s="111"/>
    </row>
    <row r="51017">
      <c r="C51017" s="111"/>
    </row>
    <row r="51018">
      <c r="C51018" s="111"/>
    </row>
    <row r="51019">
      <c r="C51019" s="111"/>
    </row>
    <row r="51020">
      <c r="C51020" s="111"/>
    </row>
    <row r="51021">
      <c r="C51021" s="111"/>
    </row>
    <row r="51022">
      <c r="C51022" s="111"/>
    </row>
    <row r="51023">
      <c r="C51023" s="111"/>
    </row>
    <row r="51024">
      <c r="C51024" s="111"/>
    </row>
    <row r="51025">
      <c r="C51025" s="111"/>
    </row>
    <row r="51026">
      <c r="C51026" s="111"/>
    </row>
    <row r="51027">
      <c r="C51027" s="111"/>
    </row>
    <row r="51028">
      <c r="C51028" s="111"/>
    </row>
    <row r="51029">
      <c r="C51029" s="111"/>
    </row>
    <row r="51030">
      <c r="C51030" s="111"/>
    </row>
    <row r="51031">
      <c r="C51031" s="111"/>
    </row>
    <row r="51032">
      <c r="C51032" s="111"/>
    </row>
    <row r="51033">
      <c r="C51033" s="111"/>
    </row>
    <row r="51034">
      <c r="C51034" s="111"/>
    </row>
    <row r="51035">
      <c r="C51035" s="111"/>
    </row>
    <row r="51036">
      <c r="C51036" s="111"/>
    </row>
    <row r="51037">
      <c r="C51037" s="111"/>
    </row>
    <row r="51038">
      <c r="C51038" s="111"/>
    </row>
    <row r="51039">
      <c r="C51039" s="111"/>
    </row>
    <row r="51040">
      <c r="C51040" s="111"/>
    </row>
    <row r="51041">
      <c r="C51041" s="111"/>
    </row>
    <row r="51042">
      <c r="C51042" s="111"/>
    </row>
    <row r="51043">
      <c r="C51043" s="111"/>
    </row>
    <row r="51044">
      <c r="C51044" s="111"/>
    </row>
    <row r="51045">
      <c r="C51045" s="111"/>
    </row>
    <row r="51046">
      <c r="C51046" s="111"/>
    </row>
    <row r="51047">
      <c r="C51047" s="111"/>
    </row>
    <row r="51048">
      <c r="C51048" s="111"/>
    </row>
    <row r="51049">
      <c r="C51049" s="111"/>
    </row>
    <row r="51050">
      <c r="C51050" s="111"/>
    </row>
    <row r="51051">
      <c r="C51051" s="111"/>
    </row>
    <row r="51052">
      <c r="C51052" s="111"/>
    </row>
    <row r="51053">
      <c r="C51053" s="111"/>
    </row>
    <row r="51054">
      <c r="C51054" s="111"/>
    </row>
    <row r="51055">
      <c r="C51055" s="111"/>
    </row>
    <row r="51056">
      <c r="C51056" s="111"/>
    </row>
    <row r="51057">
      <c r="C51057" s="111"/>
    </row>
    <row r="51058">
      <c r="C51058" s="111"/>
    </row>
    <row r="51059">
      <c r="C51059" s="111"/>
    </row>
    <row r="51060">
      <c r="C51060" s="111"/>
    </row>
    <row r="51061">
      <c r="C51061" s="111"/>
    </row>
    <row r="51062">
      <c r="C51062" s="111"/>
    </row>
    <row r="51063">
      <c r="C51063" s="111"/>
    </row>
    <row r="51064">
      <c r="C51064" s="111"/>
    </row>
    <row r="51065">
      <c r="C51065" s="111"/>
    </row>
    <row r="51066">
      <c r="C51066" s="111"/>
    </row>
    <row r="51067">
      <c r="C51067" s="111"/>
    </row>
    <row r="51068">
      <c r="C51068" s="111"/>
    </row>
    <row r="51069">
      <c r="C51069" s="111"/>
    </row>
    <row r="51070">
      <c r="C51070" s="111"/>
    </row>
    <row r="51071">
      <c r="C51071" s="111"/>
    </row>
    <row r="51072">
      <c r="C51072" s="111"/>
    </row>
    <row r="51073">
      <c r="C51073" s="111"/>
    </row>
    <row r="51074">
      <c r="C51074" s="111"/>
    </row>
    <row r="51075">
      <c r="C51075" s="111"/>
    </row>
    <row r="51076">
      <c r="C51076" s="111"/>
    </row>
    <row r="51077">
      <c r="C51077" s="111"/>
    </row>
    <row r="51078">
      <c r="C51078" s="111"/>
    </row>
    <row r="51079">
      <c r="C51079" s="111"/>
    </row>
    <row r="51080">
      <c r="C51080" s="111"/>
    </row>
    <row r="51081">
      <c r="C51081" s="111"/>
    </row>
    <row r="51082">
      <c r="C51082" s="111"/>
    </row>
    <row r="51083">
      <c r="C51083" s="111"/>
    </row>
    <row r="51084">
      <c r="C51084" s="111"/>
    </row>
    <row r="51085">
      <c r="C51085" s="111"/>
    </row>
    <row r="51086">
      <c r="C51086" s="111"/>
    </row>
    <row r="51087">
      <c r="C51087" s="111"/>
    </row>
    <row r="51088">
      <c r="C51088" s="111"/>
    </row>
    <row r="51089">
      <c r="C51089" s="111"/>
    </row>
    <row r="51090">
      <c r="C51090" s="111"/>
    </row>
    <row r="51091">
      <c r="C51091" s="111"/>
    </row>
    <row r="51092">
      <c r="C51092" s="111"/>
    </row>
    <row r="51093">
      <c r="C51093" s="111"/>
    </row>
    <row r="51094">
      <c r="C51094" s="111"/>
    </row>
    <row r="51095">
      <c r="C51095" s="111"/>
    </row>
    <row r="51096">
      <c r="C51096" s="111"/>
    </row>
    <row r="51097">
      <c r="C51097" s="111"/>
    </row>
    <row r="51098">
      <c r="C51098" s="111"/>
    </row>
    <row r="51099">
      <c r="C51099" s="111"/>
    </row>
    <row r="51100">
      <c r="C51100" s="111"/>
    </row>
    <row r="51101">
      <c r="C51101" s="111"/>
    </row>
    <row r="51102">
      <c r="C51102" s="111"/>
    </row>
    <row r="51103">
      <c r="C51103" s="111"/>
    </row>
    <row r="51104">
      <c r="C51104" s="111"/>
    </row>
    <row r="51105">
      <c r="C51105" s="111"/>
    </row>
    <row r="51106">
      <c r="C51106" s="111"/>
    </row>
    <row r="51107">
      <c r="C51107" s="111"/>
    </row>
    <row r="51108">
      <c r="C51108" s="111"/>
    </row>
    <row r="51109">
      <c r="C51109" s="111"/>
    </row>
    <row r="51110">
      <c r="C51110" s="111"/>
    </row>
    <row r="51111">
      <c r="C51111" s="111"/>
    </row>
    <row r="51112">
      <c r="C51112" s="111"/>
    </row>
    <row r="51113">
      <c r="C51113" s="111"/>
    </row>
    <row r="51114">
      <c r="C51114" s="111"/>
    </row>
    <row r="51115">
      <c r="C51115" s="111"/>
    </row>
    <row r="51116">
      <c r="C51116" s="111"/>
    </row>
    <row r="51117">
      <c r="C51117" s="111"/>
    </row>
    <row r="51118">
      <c r="C51118" s="111"/>
    </row>
    <row r="51119">
      <c r="C51119" s="111"/>
    </row>
    <row r="51120">
      <c r="C51120" s="111"/>
    </row>
    <row r="51121">
      <c r="C51121" s="111"/>
    </row>
    <row r="51122">
      <c r="C51122" s="111"/>
    </row>
    <row r="51123">
      <c r="C51123" s="111"/>
    </row>
    <row r="51124">
      <c r="C51124" s="111"/>
    </row>
    <row r="51125">
      <c r="C51125" s="111"/>
    </row>
    <row r="51126">
      <c r="C51126" s="111"/>
    </row>
    <row r="51127">
      <c r="C51127" s="111"/>
    </row>
    <row r="51128">
      <c r="C51128" s="111"/>
    </row>
    <row r="51129">
      <c r="C51129" s="111"/>
    </row>
    <row r="51130">
      <c r="C51130" s="111"/>
    </row>
    <row r="51131">
      <c r="C51131" s="111"/>
    </row>
    <row r="51132">
      <c r="C51132" s="111"/>
    </row>
    <row r="51133">
      <c r="C51133" s="111"/>
    </row>
    <row r="51134">
      <c r="C51134" s="111"/>
    </row>
    <row r="51135">
      <c r="C51135" s="111"/>
    </row>
    <row r="51136">
      <c r="C51136" s="111"/>
    </row>
    <row r="51137">
      <c r="C51137" s="111"/>
    </row>
    <row r="51138">
      <c r="C51138" s="111"/>
    </row>
    <row r="51139">
      <c r="C51139" s="111"/>
    </row>
    <row r="51140">
      <c r="C51140" s="111"/>
    </row>
    <row r="51141">
      <c r="C51141" s="111"/>
    </row>
    <row r="51142">
      <c r="C51142" s="111"/>
    </row>
    <row r="51143">
      <c r="C51143" s="111"/>
    </row>
    <row r="51144">
      <c r="C51144" s="111"/>
    </row>
    <row r="51145">
      <c r="C51145" s="111"/>
    </row>
    <row r="51146">
      <c r="C51146" s="111"/>
    </row>
    <row r="51147">
      <c r="C51147" s="111"/>
    </row>
    <row r="51148">
      <c r="C51148" s="111"/>
    </row>
    <row r="51149">
      <c r="C51149" s="111"/>
    </row>
    <row r="51150">
      <c r="C51150" s="111"/>
    </row>
    <row r="51151">
      <c r="C51151" s="111"/>
    </row>
    <row r="51152">
      <c r="C51152" s="111"/>
    </row>
    <row r="51153">
      <c r="C51153" s="111"/>
    </row>
    <row r="51154">
      <c r="C51154" s="111"/>
    </row>
    <row r="51155">
      <c r="C51155" s="111"/>
    </row>
    <row r="51156">
      <c r="C51156" s="111"/>
    </row>
    <row r="51157">
      <c r="C51157" s="111"/>
    </row>
    <row r="51158">
      <c r="C51158" s="111"/>
    </row>
    <row r="51159">
      <c r="C51159" s="111"/>
    </row>
    <row r="51160">
      <c r="C51160" s="111"/>
    </row>
    <row r="51161">
      <c r="C51161" s="111"/>
    </row>
    <row r="51162">
      <c r="C51162" s="111"/>
    </row>
    <row r="51163">
      <c r="C51163" s="111"/>
    </row>
    <row r="51164">
      <c r="C51164" s="111"/>
    </row>
    <row r="51165">
      <c r="C51165" s="111"/>
    </row>
    <row r="51166">
      <c r="C51166" s="111"/>
    </row>
    <row r="51167">
      <c r="C51167" s="111"/>
    </row>
    <row r="51168">
      <c r="C51168" s="111"/>
    </row>
    <row r="51169">
      <c r="C51169" s="111"/>
    </row>
    <row r="51170">
      <c r="C51170" s="111"/>
    </row>
    <row r="51171">
      <c r="C51171" s="111"/>
    </row>
    <row r="51172">
      <c r="C51172" s="111"/>
    </row>
    <row r="51173">
      <c r="C51173" s="111"/>
    </row>
    <row r="51174">
      <c r="C51174" s="111"/>
    </row>
    <row r="51175">
      <c r="C51175" s="111"/>
    </row>
    <row r="51176">
      <c r="C51176" s="111"/>
    </row>
    <row r="51177">
      <c r="C51177" s="111"/>
    </row>
    <row r="51178">
      <c r="C51178" s="111"/>
    </row>
    <row r="51179">
      <c r="C51179" s="111"/>
    </row>
    <row r="51180">
      <c r="C51180" s="111"/>
    </row>
    <row r="51181">
      <c r="C51181" s="111"/>
    </row>
    <row r="51182">
      <c r="C51182" s="111"/>
    </row>
    <row r="51183">
      <c r="C51183" s="111"/>
    </row>
    <row r="51184">
      <c r="C51184" s="111"/>
    </row>
    <row r="51185">
      <c r="C51185" s="111"/>
    </row>
    <row r="51186">
      <c r="C51186" s="111"/>
    </row>
    <row r="51187">
      <c r="C51187" s="111"/>
    </row>
    <row r="51188">
      <c r="C51188" s="111"/>
    </row>
    <row r="51189">
      <c r="C51189" s="111"/>
    </row>
    <row r="51190">
      <c r="C51190" s="111"/>
    </row>
    <row r="51191">
      <c r="C51191" s="111"/>
    </row>
    <row r="51192">
      <c r="C51192" s="111"/>
    </row>
    <row r="51193">
      <c r="C51193" s="111"/>
    </row>
    <row r="51194">
      <c r="C51194" s="111"/>
    </row>
    <row r="51195">
      <c r="C51195" s="111"/>
    </row>
    <row r="51196">
      <c r="C51196" s="111"/>
    </row>
    <row r="51197">
      <c r="C51197" s="111"/>
    </row>
    <row r="51198">
      <c r="C51198" s="111"/>
    </row>
    <row r="51199">
      <c r="C51199" s="111"/>
    </row>
    <row r="51200">
      <c r="C51200" s="111"/>
    </row>
    <row r="51201">
      <c r="C51201" s="111"/>
    </row>
    <row r="51202">
      <c r="C51202" s="111"/>
    </row>
    <row r="51203">
      <c r="C51203" s="111"/>
    </row>
    <row r="51204">
      <c r="C51204" s="111"/>
    </row>
    <row r="51205">
      <c r="C51205" s="111"/>
    </row>
    <row r="51206">
      <c r="C51206" s="111"/>
    </row>
    <row r="51207">
      <c r="C51207" s="111"/>
    </row>
    <row r="51208">
      <c r="C51208" s="111"/>
    </row>
    <row r="51209">
      <c r="C51209" s="111"/>
    </row>
    <row r="51210">
      <c r="C51210" s="111"/>
    </row>
    <row r="51211">
      <c r="C51211" s="111"/>
    </row>
    <row r="51212">
      <c r="C51212" s="111"/>
    </row>
    <row r="51213">
      <c r="C51213" s="111"/>
    </row>
    <row r="51214">
      <c r="C51214" s="111"/>
    </row>
    <row r="51215">
      <c r="C51215" s="111"/>
    </row>
    <row r="51216">
      <c r="C51216" s="111"/>
    </row>
    <row r="51217">
      <c r="C51217" s="111"/>
    </row>
    <row r="51218">
      <c r="C51218" s="111"/>
    </row>
    <row r="51219">
      <c r="C51219" s="111"/>
    </row>
    <row r="51220">
      <c r="C51220" s="111"/>
    </row>
    <row r="51221">
      <c r="C51221" s="111"/>
    </row>
    <row r="51222">
      <c r="C51222" s="111"/>
    </row>
    <row r="51223">
      <c r="C51223" s="111"/>
    </row>
    <row r="51224">
      <c r="C51224" s="111"/>
    </row>
    <row r="51225">
      <c r="C51225" s="111"/>
    </row>
    <row r="51226">
      <c r="C51226" s="111"/>
    </row>
    <row r="51227">
      <c r="C51227" s="111"/>
    </row>
    <row r="51228">
      <c r="C51228" s="111"/>
    </row>
    <row r="51229">
      <c r="C51229" s="111"/>
    </row>
    <row r="51230">
      <c r="C51230" s="111"/>
    </row>
    <row r="51231">
      <c r="C51231" s="111"/>
    </row>
    <row r="51232">
      <c r="C51232" s="111"/>
    </row>
    <row r="51233">
      <c r="C51233" s="111"/>
    </row>
    <row r="51234">
      <c r="C51234" s="111"/>
    </row>
    <row r="51235">
      <c r="C51235" s="111"/>
    </row>
    <row r="51236">
      <c r="C51236" s="111"/>
    </row>
    <row r="51237">
      <c r="C51237" s="111"/>
    </row>
    <row r="51238">
      <c r="C51238" s="111"/>
    </row>
    <row r="51239">
      <c r="C51239" s="111"/>
    </row>
    <row r="51240">
      <c r="C51240" s="111"/>
    </row>
    <row r="51241">
      <c r="C51241" s="111"/>
    </row>
    <row r="51242">
      <c r="C51242" s="111"/>
    </row>
    <row r="51243">
      <c r="C51243" s="111"/>
    </row>
    <row r="51244">
      <c r="C51244" s="111"/>
    </row>
    <row r="51245">
      <c r="C51245" s="111"/>
    </row>
    <row r="51246">
      <c r="C51246" s="111"/>
    </row>
    <row r="51247">
      <c r="C51247" s="111"/>
    </row>
    <row r="51248">
      <c r="C51248" s="111"/>
    </row>
    <row r="51249">
      <c r="C51249" s="111"/>
    </row>
    <row r="51250">
      <c r="C51250" s="111"/>
    </row>
    <row r="51251">
      <c r="C51251" s="111"/>
    </row>
    <row r="51252">
      <c r="C51252" s="111"/>
    </row>
    <row r="51253">
      <c r="C51253" s="111"/>
    </row>
    <row r="51254">
      <c r="C51254" s="111"/>
    </row>
    <row r="51255">
      <c r="C51255" s="111"/>
    </row>
    <row r="51256">
      <c r="C51256" s="111"/>
    </row>
    <row r="51257">
      <c r="C51257" s="111"/>
    </row>
    <row r="51258">
      <c r="C51258" s="111"/>
    </row>
    <row r="51259">
      <c r="C51259" s="111"/>
    </row>
    <row r="51260">
      <c r="C51260" s="111"/>
    </row>
    <row r="51261">
      <c r="C51261" s="111"/>
    </row>
    <row r="51262">
      <c r="C51262" s="111"/>
    </row>
    <row r="51263">
      <c r="C51263" s="111"/>
    </row>
    <row r="51264">
      <c r="C51264" s="111"/>
    </row>
    <row r="51265">
      <c r="C51265" s="111"/>
    </row>
    <row r="51266">
      <c r="C51266" s="111"/>
    </row>
    <row r="51267">
      <c r="C51267" s="111"/>
    </row>
    <row r="51268">
      <c r="C51268" s="111"/>
    </row>
    <row r="51269">
      <c r="C51269" s="111"/>
    </row>
    <row r="51270">
      <c r="C51270" s="111"/>
    </row>
    <row r="51271">
      <c r="C51271" s="111"/>
    </row>
    <row r="51272">
      <c r="C51272" s="111"/>
    </row>
    <row r="51273">
      <c r="C51273" s="111"/>
    </row>
    <row r="51274">
      <c r="C51274" s="111"/>
    </row>
    <row r="51275">
      <c r="C51275" s="111"/>
    </row>
    <row r="51276">
      <c r="C51276" s="111"/>
    </row>
    <row r="51277">
      <c r="C51277" s="111"/>
    </row>
    <row r="51278">
      <c r="C51278" s="111"/>
    </row>
    <row r="51279">
      <c r="C51279" s="111"/>
    </row>
    <row r="51280">
      <c r="C51280" s="111"/>
    </row>
    <row r="51281">
      <c r="C51281" s="111"/>
    </row>
    <row r="51282">
      <c r="C51282" s="111"/>
    </row>
    <row r="51283">
      <c r="C51283" s="111"/>
    </row>
    <row r="51284">
      <c r="C51284" s="111"/>
    </row>
    <row r="51285">
      <c r="C51285" s="111"/>
    </row>
    <row r="51286">
      <c r="C51286" s="111"/>
    </row>
    <row r="51287">
      <c r="C51287" s="111"/>
    </row>
    <row r="51288">
      <c r="C51288" s="111"/>
    </row>
    <row r="51289">
      <c r="C51289" s="111"/>
    </row>
    <row r="51290">
      <c r="C51290" s="111"/>
    </row>
    <row r="51291">
      <c r="C51291" s="111"/>
    </row>
    <row r="51292">
      <c r="C51292" s="111"/>
    </row>
    <row r="51293">
      <c r="C51293" s="111"/>
    </row>
    <row r="51294">
      <c r="C51294" s="111"/>
    </row>
    <row r="51295">
      <c r="C51295" s="111"/>
    </row>
    <row r="51296">
      <c r="C51296" s="111"/>
    </row>
    <row r="51297">
      <c r="C51297" s="111"/>
    </row>
    <row r="51298">
      <c r="C51298" s="111"/>
    </row>
    <row r="51299">
      <c r="C51299" s="111"/>
    </row>
    <row r="51300">
      <c r="C51300" s="111"/>
    </row>
    <row r="51301">
      <c r="C51301" s="111"/>
    </row>
    <row r="51302">
      <c r="C51302" s="111"/>
    </row>
    <row r="51303">
      <c r="C51303" s="111"/>
    </row>
    <row r="51304">
      <c r="C51304" s="111"/>
    </row>
    <row r="51305">
      <c r="C51305" s="111"/>
    </row>
    <row r="51306">
      <c r="C51306" s="111"/>
    </row>
    <row r="51307">
      <c r="C51307" s="111"/>
    </row>
    <row r="51308">
      <c r="C51308" s="111"/>
    </row>
    <row r="51309">
      <c r="C51309" s="111"/>
    </row>
    <row r="51310">
      <c r="C51310" s="111"/>
    </row>
    <row r="51311">
      <c r="C51311" s="111"/>
    </row>
    <row r="51312">
      <c r="C51312" s="111"/>
    </row>
    <row r="51313">
      <c r="C51313" s="111"/>
    </row>
    <row r="51314">
      <c r="C51314" s="111"/>
    </row>
    <row r="51315">
      <c r="C51315" s="111"/>
    </row>
    <row r="51316">
      <c r="C51316" s="111"/>
    </row>
    <row r="51317">
      <c r="C51317" s="111"/>
    </row>
    <row r="51318">
      <c r="C51318" s="111"/>
    </row>
    <row r="51319">
      <c r="C51319" s="111"/>
    </row>
    <row r="51320">
      <c r="C51320" s="111"/>
    </row>
    <row r="51321">
      <c r="C51321" s="111"/>
    </row>
    <row r="51322">
      <c r="C51322" s="111"/>
    </row>
    <row r="51323">
      <c r="C51323" s="111"/>
    </row>
    <row r="51324">
      <c r="C51324" s="111"/>
    </row>
    <row r="51325">
      <c r="C51325" s="111"/>
    </row>
    <row r="51326">
      <c r="C51326" s="111"/>
    </row>
    <row r="51327">
      <c r="C51327" s="111"/>
    </row>
    <row r="51328">
      <c r="C51328" s="111"/>
    </row>
    <row r="51329">
      <c r="C51329" s="111"/>
    </row>
    <row r="51330">
      <c r="C51330" s="111"/>
    </row>
    <row r="51331">
      <c r="C51331" s="111"/>
    </row>
    <row r="51332">
      <c r="C51332" s="111"/>
    </row>
    <row r="51333">
      <c r="C51333" s="111"/>
    </row>
    <row r="51334">
      <c r="C51334" s="111"/>
    </row>
    <row r="51335">
      <c r="C51335" s="111"/>
    </row>
    <row r="51336">
      <c r="C51336" s="111"/>
    </row>
    <row r="51337">
      <c r="C51337" s="111"/>
    </row>
    <row r="51338">
      <c r="C51338" s="111"/>
    </row>
    <row r="51339">
      <c r="C51339" s="111"/>
    </row>
    <row r="51340">
      <c r="C51340" s="111"/>
    </row>
    <row r="51341">
      <c r="C51341" s="111"/>
    </row>
    <row r="51342">
      <c r="C51342" s="111"/>
    </row>
    <row r="51343">
      <c r="C51343" s="111"/>
    </row>
    <row r="51344">
      <c r="C51344" s="111"/>
    </row>
    <row r="51345">
      <c r="C51345" s="111"/>
    </row>
    <row r="51346">
      <c r="C51346" s="111"/>
    </row>
    <row r="51347">
      <c r="C51347" s="111"/>
    </row>
    <row r="51348">
      <c r="C51348" s="111"/>
    </row>
    <row r="51349">
      <c r="C51349" s="111"/>
    </row>
    <row r="51350">
      <c r="C51350" s="111"/>
    </row>
    <row r="51351">
      <c r="C51351" s="111"/>
    </row>
    <row r="51352">
      <c r="C51352" s="111"/>
    </row>
    <row r="51353">
      <c r="C51353" s="111"/>
    </row>
    <row r="51354">
      <c r="C51354" s="111"/>
    </row>
    <row r="51355">
      <c r="C51355" s="111"/>
    </row>
    <row r="51356">
      <c r="C51356" s="111"/>
    </row>
    <row r="51357">
      <c r="C51357" s="111"/>
    </row>
    <row r="51358">
      <c r="C51358" s="111"/>
    </row>
    <row r="51359">
      <c r="C51359" s="111"/>
    </row>
    <row r="51360">
      <c r="C51360" s="111"/>
    </row>
    <row r="51361">
      <c r="C51361" s="111"/>
    </row>
    <row r="51362">
      <c r="C51362" s="111"/>
    </row>
    <row r="51363">
      <c r="C51363" s="111"/>
    </row>
    <row r="51364">
      <c r="C51364" s="111"/>
    </row>
    <row r="51365">
      <c r="C51365" s="111"/>
    </row>
    <row r="51366">
      <c r="C51366" s="111"/>
    </row>
    <row r="51367">
      <c r="C51367" s="111"/>
    </row>
    <row r="51368">
      <c r="C51368" s="111"/>
    </row>
    <row r="51369">
      <c r="C51369" s="111"/>
    </row>
    <row r="51370">
      <c r="C51370" s="111"/>
    </row>
    <row r="51371">
      <c r="C51371" s="111"/>
    </row>
    <row r="51372">
      <c r="C51372" s="111"/>
    </row>
    <row r="51373">
      <c r="C51373" s="111"/>
    </row>
    <row r="51374">
      <c r="C51374" s="111"/>
    </row>
    <row r="51375">
      <c r="C51375" s="111"/>
    </row>
    <row r="51376">
      <c r="C51376" s="111"/>
    </row>
    <row r="51377">
      <c r="C51377" s="111"/>
    </row>
    <row r="51378">
      <c r="C51378" s="111"/>
    </row>
    <row r="51379">
      <c r="C51379" s="111"/>
    </row>
    <row r="51380">
      <c r="C51380" s="111"/>
    </row>
    <row r="51381">
      <c r="C51381" s="111"/>
    </row>
    <row r="51382">
      <c r="C51382" s="111"/>
    </row>
    <row r="51383">
      <c r="C51383" s="111"/>
    </row>
    <row r="51384">
      <c r="C51384" s="111"/>
    </row>
    <row r="51385">
      <c r="C51385" s="111"/>
    </row>
    <row r="51386">
      <c r="C51386" s="111"/>
    </row>
    <row r="51387">
      <c r="C51387" s="111"/>
    </row>
    <row r="51388">
      <c r="C51388" s="111"/>
    </row>
    <row r="51389">
      <c r="C51389" s="111"/>
    </row>
    <row r="51390">
      <c r="C51390" s="111"/>
    </row>
    <row r="51391">
      <c r="C51391" s="111"/>
    </row>
    <row r="51392">
      <c r="C51392" s="111"/>
    </row>
    <row r="51393">
      <c r="C51393" s="111"/>
    </row>
    <row r="51394">
      <c r="C51394" s="111"/>
    </row>
    <row r="51395">
      <c r="C51395" s="111"/>
    </row>
    <row r="51396">
      <c r="C51396" s="111"/>
    </row>
    <row r="51397">
      <c r="C51397" s="111"/>
    </row>
    <row r="51398">
      <c r="C51398" s="111"/>
    </row>
    <row r="51399">
      <c r="C51399" s="111"/>
    </row>
    <row r="51400">
      <c r="C51400" s="111"/>
    </row>
    <row r="51401">
      <c r="C51401" s="111"/>
    </row>
    <row r="51402">
      <c r="C51402" s="111"/>
    </row>
    <row r="51403">
      <c r="C51403" s="111"/>
    </row>
    <row r="51404">
      <c r="C51404" s="111"/>
    </row>
    <row r="51405">
      <c r="C51405" s="111"/>
    </row>
    <row r="51406">
      <c r="C51406" s="111"/>
    </row>
    <row r="51407">
      <c r="C51407" s="111"/>
    </row>
    <row r="51408">
      <c r="C51408" s="111"/>
    </row>
    <row r="51409">
      <c r="C51409" s="111"/>
    </row>
    <row r="51410">
      <c r="C51410" s="111"/>
    </row>
    <row r="51411">
      <c r="C51411" s="111"/>
    </row>
    <row r="51412">
      <c r="C51412" s="111"/>
    </row>
    <row r="51413">
      <c r="C51413" s="111"/>
    </row>
    <row r="51414">
      <c r="C51414" s="111"/>
    </row>
    <row r="51415">
      <c r="C51415" s="111"/>
    </row>
    <row r="51416">
      <c r="C51416" s="111"/>
    </row>
    <row r="51417">
      <c r="C51417" s="111"/>
    </row>
    <row r="51418">
      <c r="C51418" s="111"/>
    </row>
    <row r="51419">
      <c r="C51419" s="111"/>
    </row>
    <row r="51420">
      <c r="C51420" s="111"/>
    </row>
    <row r="51421">
      <c r="C51421" s="111"/>
    </row>
    <row r="51422">
      <c r="C51422" s="111"/>
    </row>
    <row r="51423">
      <c r="C51423" s="111"/>
    </row>
    <row r="51424">
      <c r="C51424" s="111"/>
    </row>
    <row r="51425">
      <c r="C51425" s="111"/>
    </row>
    <row r="51426">
      <c r="C51426" s="111"/>
    </row>
    <row r="51427">
      <c r="C51427" s="111"/>
    </row>
    <row r="51428">
      <c r="C51428" s="111"/>
    </row>
    <row r="51429">
      <c r="C51429" s="111"/>
    </row>
    <row r="51430">
      <c r="C51430" s="111"/>
    </row>
    <row r="51431">
      <c r="C51431" s="111"/>
    </row>
    <row r="51432">
      <c r="C51432" s="111"/>
    </row>
    <row r="51433">
      <c r="C51433" s="111"/>
    </row>
    <row r="51434">
      <c r="C51434" s="111"/>
    </row>
    <row r="51435">
      <c r="C51435" s="111"/>
    </row>
    <row r="51436">
      <c r="C51436" s="111"/>
    </row>
    <row r="51437">
      <c r="C51437" s="111"/>
    </row>
    <row r="51438">
      <c r="C51438" s="111"/>
    </row>
    <row r="51439">
      <c r="C51439" s="111"/>
    </row>
    <row r="51440">
      <c r="C51440" s="111"/>
    </row>
    <row r="51441">
      <c r="C51441" s="111"/>
    </row>
    <row r="51442">
      <c r="C51442" s="111"/>
    </row>
    <row r="51443">
      <c r="C51443" s="111"/>
    </row>
    <row r="51444">
      <c r="C51444" s="111"/>
    </row>
    <row r="51445">
      <c r="C51445" s="111"/>
    </row>
    <row r="51446">
      <c r="C51446" s="111"/>
    </row>
    <row r="51447">
      <c r="C51447" s="111"/>
    </row>
    <row r="51448">
      <c r="C51448" s="111"/>
    </row>
    <row r="51449">
      <c r="C51449" s="111"/>
    </row>
    <row r="51450">
      <c r="C51450" s="111"/>
    </row>
    <row r="51451">
      <c r="C51451" s="111"/>
    </row>
    <row r="51452">
      <c r="C51452" s="111"/>
    </row>
    <row r="51453">
      <c r="C51453" s="111"/>
    </row>
    <row r="51454">
      <c r="C51454" s="111"/>
    </row>
    <row r="51455">
      <c r="C51455" s="111"/>
    </row>
    <row r="51456">
      <c r="C51456" s="111"/>
    </row>
    <row r="51457">
      <c r="C51457" s="111"/>
    </row>
    <row r="51458">
      <c r="C51458" s="111"/>
    </row>
    <row r="51459">
      <c r="C51459" s="111"/>
    </row>
    <row r="51460">
      <c r="C51460" s="111"/>
    </row>
    <row r="51461">
      <c r="C51461" s="111"/>
    </row>
    <row r="51462">
      <c r="C51462" s="111"/>
    </row>
    <row r="51463">
      <c r="C51463" s="111"/>
    </row>
    <row r="51464">
      <c r="C51464" s="111"/>
    </row>
    <row r="51465">
      <c r="C51465" s="111"/>
    </row>
    <row r="51466">
      <c r="C51466" s="111"/>
    </row>
    <row r="51467">
      <c r="C51467" s="111"/>
    </row>
    <row r="51468">
      <c r="C51468" s="111"/>
    </row>
    <row r="51469">
      <c r="C51469" s="111"/>
    </row>
    <row r="51470">
      <c r="C51470" s="111"/>
    </row>
    <row r="51471">
      <c r="C51471" s="111"/>
    </row>
    <row r="51472">
      <c r="C51472" s="111"/>
    </row>
    <row r="51473">
      <c r="C51473" s="111"/>
    </row>
    <row r="51474">
      <c r="C51474" s="111"/>
    </row>
    <row r="51475">
      <c r="C51475" s="111"/>
    </row>
    <row r="51476">
      <c r="C51476" s="111"/>
    </row>
    <row r="51477">
      <c r="C51477" s="111"/>
    </row>
    <row r="51478">
      <c r="C51478" s="111"/>
    </row>
    <row r="51479">
      <c r="C51479" s="111"/>
    </row>
    <row r="51480">
      <c r="C51480" s="111"/>
    </row>
    <row r="51481">
      <c r="C51481" s="111"/>
    </row>
    <row r="51482">
      <c r="C51482" s="111"/>
    </row>
    <row r="51483">
      <c r="C51483" s="111"/>
    </row>
    <row r="51484">
      <c r="C51484" s="111"/>
    </row>
    <row r="51485">
      <c r="C51485" s="111"/>
    </row>
    <row r="51486">
      <c r="C51486" s="111"/>
    </row>
    <row r="51487">
      <c r="C51487" s="111"/>
    </row>
    <row r="51488">
      <c r="C51488" s="111"/>
    </row>
    <row r="51489">
      <c r="C51489" s="111"/>
    </row>
    <row r="51490">
      <c r="C51490" s="111"/>
    </row>
    <row r="51491">
      <c r="C51491" s="111"/>
    </row>
    <row r="51492">
      <c r="C51492" s="111"/>
    </row>
    <row r="51493">
      <c r="C51493" s="111"/>
    </row>
    <row r="51494">
      <c r="C51494" s="111"/>
    </row>
    <row r="51495">
      <c r="C51495" s="111"/>
    </row>
    <row r="51496">
      <c r="C51496" s="111"/>
    </row>
    <row r="51497">
      <c r="C51497" s="111"/>
    </row>
    <row r="51498">
      <c r="C51498" s="111"/>
    </row>
    <row r="51499">
      <c r="C51499" s="111"/>
    </row>
    <row r="51500">
      <c r="C51500" s="111"/>
    </row>
    <row r="51501">
      <c r="C51501" s="111"/>
    </row>
    <row r="51502">
      <c r="C51502" s="111"/>
    </row>
    <row r="51503">
      <c r="C51503" s="111"/>
    </row>
    <row r="51504">
      <c r="C51504" s="111"/>
    </row>
    <row r="51505">
      <c r="C51505" s="111"/>
    </row>
    <row r="51506">
      <c r="C51506" s="111"/>
    </row>
    <row r="51507">
      <c r="C51507" s="111"/>
    </row>
    <row r="51508">
      <c r="C51508" s="111"/>
    </row>
    <row r="51509">
      <c r="C51509" s="111"/>
    </row>
    <row r="51510">
      <c r="C51510" s="111"/>
    </row>
    <row r="51511">
      <c r="C51511" s="111"/>
    </row>
    <row r="51512">
      <c r="C51512" s="111"/>
    </row>
    <row r="51513">
      <c r="C51513" s="111"/>
    </row>
    <row r="51514">
      <c r="C51514" s="111"/>
    </row>
    <row r="51515">
      <c r="C51515" s="111"/>
    </row>
    <row r="51516">
      <c r="C51516" s="111"/>
    </row>
    <row r="51517">
      <c r="C51517" s="111"/>
    </row>
    <row r="51518">
      <c r="C51518" s="111"/>
    </row>
    <row r="51519">
      <c r="C51519" s="111"/>
    </row>
    <row r="51520">
      <c r="C51520" s="111"/>
    </row>
    <row r="51521">
      <c r="C51521" s="111"/>
    </row>
    <row r="51522">
      <c r="C51522" s="111"/>
    </row>
    <row r="51523">
      <c r="C51523" s="111"/>
    </row>
    <row r="51524">
      <c r="C51524" s="111"/>
    </row>
    <row r="51525">
      <c r="C51525" s="111"/>
    </row>
    <row r="51526">
      <c r="C51526" s="111"/>
    </row>
    <row r="51527">
      <c r="C51527" s="111"/>
    </row>
    <row r="51528">
      <c r="C51528" s="111"/>
    </row>
    <row r="51529">
      <c r="C51529" s="111"/>
    </row>
    <row r="51530">
      <c r="C51530" s="111"/>
    </row>
    <row r="51531">
      <c r="C51531" s="111"/>
    </row>
    <row r="51532">
      <c r="C51532" s="111"/>
    </row>
    <row r="51533">
      <c r="C51533" s="111"/>
    </row>
    <row r="51534">
      <c r="C51534" s="111"/>
    </row>
    <row r="51535">
      <c r="C51535" s="111"/>
    </row>
    <row r="51536">
      <c r="C51536" s="111"/>
    </row>
    <row r="51537">
      <c r="C51537" s="111"/>
    </row>
    <row r="51538">
      <c r="C51538" s="111"/>
    </row>
    <row r="51539">
      <c r="C51539" s="111"/>
    </row>
    <row r="51540">
      <c r="C51540" s="111"/>
    </row>
    <row r="51541">
      <c r="C51541" s="111"/>
    </row>
    <row r="51542">
      <c r="C51542" s="111"/>
    </row>
    <row r="51543">
      <c r="C51543" s="111"/>
    </row>
    <row r="51544">
      <c r="C51544" s="111"/>
    </row>
    <row r="51545">
      <c r="C51545" s="111"/>
    </row>
    <row r="51546">
      <c r="C51546" s="111"/>
    </row>
    <row r="51547">
      <c r="C51547" s="111"/>
    </row>
    <row r="51548">
      <c r="C51548" s="111"/>
    </row>
    <row r="51549">
      <c r="C51549" s="111"/>
    </row>
    <row r="51550">
      <c r="C51550" s="111"/>
    </row>
    <row r="51551">
      <c r="C51551" s="111"/>
    </row>
    <row r="51552">
      <c r="C51552" s="111"/>
    </row>
    <row r="51553">
      <c r="C51553" s="111"/>
    </row>
    <row r="51554">
      <c r="C51554" s="111"/>
    </row>
    <row r="51555">
      <c r="C51555" s="111"/>
    </row>
    <row r="51556">
      <c r="C51556" s="111"/>
    </row>
    <row r="51557">
      <c r="C51557" s="111"/>
    </row>
    <row r="51558">
      <c r="C51558" s="111"/>
    </row>
    <row r="51559">
      <c r="C51559" s="111"/>
    </row>
    <row r="51560">
      <c r="C51560" s="111"/>
    </row>
    <row r="51561">
      <c r="C51561" s="111"/>
    </row>
    <row r="51562">
      <c r="C51562" s="111"/>
    </row>
    <row r="51563">
      <c r="C51563" s="111"/>
    </row>
    <row r="51564">
      <c r="C51564" s="111"/>
    </row>
    <row r="51565">
      <c r="C51565" s="111"/>
    </row>
    <row r="51566">
      <c r="C51566" s="111"/>
    </row>
    <row r="51567">
      <c r="C51567" s="111"/>
    </row>
    <row r="51568">
      <c r="C51568" s="111"/>
    </row>
    <row r="51569">
      <c r="C51569" s="111"/>
    </row>
    <row r="51570">
      <c r="C51570" s="111"/>
    </row>
    <row r="51571">
      <c r="C51571" s="111"/>
    </row>
    <row r="51572">
      <c r="C51572" s="111"/>
    </row>
    <row r="51573">
      <c r="C51573" s="111"/>
    </row>
    <row r="51574">
      <c r="C51574" s="111"/>
    </row>
    <row r="51575">
      <c r="C51575" s="111"/>
    </row>
    <row r="51576">
      <c r="C51576" s="111"/>
    </row>
    <row r="51577">
      <c r="C51577" s="111"/>
    </row>
    <row r="51578">
      <c r="C51578" s="111"/>
    </row>
    <row r="51579">
      <c r="C51579" s="111"/>
    </row>
    <row r="51580">
      <c r="C51580" s="111"/>
    </row>
    <row r="51581">
      <c r="C51581" s="111"/>
    </row>
    <row r="51582">
      <c r="C51582" s="111"/>
    </row>
    <row r="51583">
      <c r="C51583" s="111"/>
    </row>
    <row r="51584">
      <c r="C51584" s="111"/>
    </row>
    <row r="51585">
      <c r="C51585" s="111"/>
    </row>
    <row r="51586">
      <c r="C51586" s="111"/>
    </row>
    <row r="51587">
      <c r="C51587" s="111"/>
    </row>
    <row r="51588">
      <c r="C51588" s="111"/>
    </row>
    <row r="51589">
      <c r="C51589" s="111"/>
    </row>
    <row r="51590">
      <c r="C51590" s="111"/>
    </row>
    <row r="51591">
      <c r="C51591" s="111"/>
    </row>
    <row r="51592">
      <c r="C51592" s="111"/>
    </row>
    <row r="51593">
      <c r="C51593" s="111"/>
    </row>
    <row r="51594">
      <c r="C51594" s="111"/>
    </row>
    <row r="51595">
      <c r="C51595" s="111"/>
    </row>
    <row r="51596">
      <c r="C51596" s="111"/>
    </row>
    <row r="51597">
      <c r="C51597" s="111"/>
    </row>
    <row r="51598">
      <c r="C51598" s="111"/>
    </row>
    <row r="51599">
      <c r="C51599" s="111"/>
    </row>
    <row r="51600">
      <c r="C51600" s="111"/>
    </row>
    <row r="51601">
      <c r="C51601" s="111"/>
    </row>
    <row r="51602">
      <c r="C51602" s="111"/>
    </row>
    <row r="51603">
      <c r="C51603" s="111"/>
    </row>
    <row r="51604">
      <c r="C51604" s="111"/>
    </row>
    <row r="51605">
      <c r="C51605" s="111"/>
    </row>
    <row r="51606">
      <c r="C51606" s="111"/>
    </row>
    <row r="51607">
      <c r="C51607" s="111"/>
    </row>
    <row r="51608">
      <c r="C51608" s="111"/>
    </row>
    <row r="51609">
      <c r="C51609" s="111"/>
    </row>
    <row r="51610">
      <c r="C51610" s="111"/>
    </row>
    <row r="51611">
      <c r="C51611" s="111"/>
    </row>
    <row r="51612">
      <c r="C51612" s="111"/>
    </row>
    <row r="51613">
      <c r="C51613" s="111"/>
    </row>
    <row r="51614">
      <c r="C51614" s="111"/>
    </row>
    <row r="51615">
      <c r="C51615" s="111"/>
    </row>
    <row r="51616">
      <c r="C51616" s="111"/>
    </row>
    <row r="51617">
      <c r="C51617" s="111"/>
    </row>
    <row r="51618">
      <c r="C51618" s="111"/>
    </row>
    <row r="51619">
      <c r="C51619" s="111"/>
    </row>
    <row r="51620">
      <c r="C51620" s="111"/>
    </row>
    <row r="51621">
      <c r="C51621" s="111"/>
    </row>
    <row r="51622">
      <c r="C51622" s="111"/>
    </row>
    <row r="51623">
      <c r="C51623" s="111"/>
    </row>
    <row r="51624">
      <c r="C51624" s="111"/>
    </row>
    <row r="51625">
      <c r="C51625" s="111"/>
    </row>
    <row r="51626">
      <c r="C51626" s="111"/>
    </row>
    <row r="51627">
      <c r="C51627" s="111"/>
    </row>
    <row r="51628">
      <c r="C51628" s="111"/>
    </row>
    <row r="51629">
      <c r="C51629" s="111"/>
    </row>
    <row r="51630">
      <c r="C51630" s="111"/>
    </row>
    <row r="51631">
      <c r="C51631" s="111"/>
    </row>
    <row r="51632">
      <c r="C51632" s="111"/>
    </row>
    <row r="51633">
      <c r="C51633" s="111"/>
    </row>
    <row r="51634">
      <c r="C51634" s="111"/>
    </row>
    <row r="51635">
      <c r="C51635" s="111"/>
    </row>
    <row r="51636">
      <c r="C51636" s="111"/>
    </row>
    <row r="51637">
      <c r="C51637" s="111"/>
    </row>
    <row r="51638">
      <c r="C51638" s="111"/>
    </row>
    <row r="51639">
      <c r="C51639" s="111"/>
    </row>
    <row r="51640">
      <c r="C51640" s="111"/>
    </row>
    <row r="51641">
      <c r="C51641" s="111"/>
    </row>
    <row r="51642">
      <c r="C51642" s="111"/>
    </row>
    <row r="51643">
      <c r="C51643" s="111"/>
    </row>
    <row r="51644">
      <c r="C51644" s="111"/>
    </row>
    <row r="51645">
      <c r="C51645" s="111"/>
    </row>
    <row r="51646">
      <c r="C51646" s="111"/>
    </row>
    <row r="51647">
      <c r="C51647" s="111"/>
    </row>
    <row r="51648">
      <c r="C51648" s="111"/>
    </row>
    <row r="51649">
      <c r="C51649" s="111"/>
    </row>
    <row r="51650">
      <c r="C51650" s="111"/>
    </row>
    <row r="51651">
      <c r="C51651" s="111"/>
    </row>
    <row r="51652">
      <c r="C51652" s="111"/>
    </row>
    <row r="51653">
      <c r="C51653" s="111"/>
    </row>
    <row r="51654">
      <c r="C51654" s="111"/>
    </row>
    <row r="51655">
      <c r="C51655" s="111"/>
    </row>
    <row r="51656">
      <c r="C51656" s="111"/>
    </row>
    <row r="51657">
      <c r="C51657" s="111"/>
    </row>
    <row r="51658">
      <c r="C51658" s="111"/>
    </row>
    <row r="51659">
      <c r="C51659" s="111"/>
    </row>
    <row r="51660">
      <c r="C51660" s="111"/>
    </row>
    <row r="51661">
      <c r="C51661" s="111"/>
    </row>
    <row r="51662">
      <c r="C51662" s="111"/>
    </row>
    <row r="51663">
      <c r="C51663" s="111"/>
    </row>
    <row r="51664">
      <c r="C51664" s="111"/>
    </row>
    <row r="51665">
      <c r="C51665" s="111"/>
    </row>
    <row r="51666">
      <c r="C51666" s="111"/>
    </row>
    <row r="51667">
      <c r="C51667" s="111"/>
    </row>
    <row r="51668">
      <c r="C51668" s="111"/>
    </row>
    <row r="51669">
      <c r="C51669" s="111"/>
    </row>
    <row r="51670">
      <c r="C51670" s="111"/>
    </row>
    <row r="51671">
      <c r="C51671" s="111"/>
    </row>
    <row r="51672">
      <c r="C51672" s="111"/>
    </row>
    <row r="51673">
      <c r="C51673" s="111"/>
    </row>
    <row r="51674">
      <c r="C51674" s="111"/>
    </row>
    <row r="51675">
      <c r="C51675" s="111"/>
    </row>
    <row r="51676">
      <c r="C51676" s="111"/>
    </row>
    <row r="51677">
      <c r="C51677" s="111"/>
    </row>
    <row r="51678">
      <c r="C51678" s="111"/>
    </row>
    <row r="51679">
      <c r="C51679" s="111"/>
    </row>
    <row r="51680">
      <c r="C51680" s="111"/>
    </row>
    <row r="51681">
      <c r="C51681" s="111"/>
    </row>
    <row r="51682">
      <c r="C51682" s="111"/>
    </row>
    <row r="51683">
      <c r="C51683" s="111"/>
    </row>
    <row r="51684">
      <c r="C51684" s="111"/>
    </row>
    <row r="51685">
      <c r="C51685" s="111"/>
    </row>
    <row r="51686">
      <c r="C51686" s="111"/>
    </row>
    <row r="51687">
      <c r="C51687" s="111"/>
    </row>
    <row r="51688">
      <c r="C51688" s="111"/>
    </row>
    <row r="51689">
      <c r="C51689" s="111"/>
    </row>
    <row r="51690">
      <c r="C51690" s="111"/>
    </row>
    <row r="51691">
      <c r="C51691" s="111"/>
    </row>
    <row r="51692">
      <c r="C51692" s="111"/>
    </row>
    <row r="51693">
      <c r="C51693" s="111"/>
    </row>
    <row r="51694">
      <c r="C51694" s="111"/>
    </row>
    <row r="51695">
      <c r="C51695" s="111"/>
    </row>
    <row r="51696">
      <c r="C51696" s="111"/>
    </row>
    <row r="51697">
      <c r="C51697" s="111"/>
    </row>
    <row r="51698">
      <c r="C51698" s="111"/>
    </row>
    <row r="51699">
      <c r="C51699" s="111"/>
    </row>
    <row r="51700">
      <c r="C51700" s="111"/>
    </row>
    <row r="51701">
      <c r="C51701" s="111"/>
    </row>
    <row r="51702">
      <c r="C51702" s="111"/>
    </row>
    <row r="51703">
      <c r="C51703" s="111"/>
    </row>
    <row r="51704">
      <c r="C51704" s="111"/>
    </row>
    <row r="51705">
      <c r="C51705" s="111"/>
    </row>
    <row r="51706">
      <c r="C51706" s="111"/>
    </row>
    <row r="51707">
      <c r="C51707" s="111"/>
    </row>
    <row r="51708">
      <c r="C51708" s="111"/>
    </row>
    <row r="51709">
      <c r="C51709" s="111"/>
    </row>
    <row r="51710">
      <c r="C51710" s="111"/>
    </row>
    <row r="51711">
      <c r="C51711" s="111"/>
    </row>
    <row r="51712">
      <c r="C51712" s="111"/>
    </row>
    <row r="51713">
      <c r="C51713" s="111"/>
    </row>
    <row r="51714">
      <c r="C51714" s="111"/>
    </row>
    <row r="51715">
      <c r="C51715" s="111"/>
    </row>
    <row r="51716">
      <c r="C51716" s="111"/>
    </row>
    <row r="51717">
      <c r="C51717" s="111"/>
    </row>
    <row r="51718">
      <c r="C51718" s="111"/>
    </row>
    <row r="51719">
      <c r="C51719" s="111"/>
    </row>
    <row r="51720">
      <c r="C51720" s="111"/>
    </row>
    <row r="51721">
      <c r="C51721" s="111"/>
    </row>
    <row r="51722">
      <c r="C51722" s="111"/>
    </row>
    <row r="51723">
      <c r="C51723" s="111"/>
    </row>
    <row r="51724">
      <c r="C51724" s="111"/>
    </row>
    <row r="51725">
      <c r="C51725" s="111"/>
    </row>
    <row r="51726">
      <c r="C51726" s="111"/>
    </row>
    <row r="51727">
      <c r="C51727" s="111"/>
    </row>
    <row r="51728">
      <c r="C51728" s="111"/>
    </row>
    <row r="51729">
      <c r="C51729" s="111"/>
    </row>
    <row r="51730">
      <c r="C51730" s="111"/>
    </row>
    <row r="51731">
      <c r="C51731" s="111"/>
    </row>
    <row r="51732">
      <c r="C51732" s="111"/>
    </row>
    <row r="51733">
      <c r="C51733" s="111"/>
    </row>
    <row r="51734">
      <c r="C51734" s="111"/>
    </row>
    <row r="51735">
      <c r="C51735" s="111"/>
    </row>
    <row r="51736">
      <c r="C51736" s="111"/>
    </row>
    <row r="51737">
      <c r="C51737" s="111"/>
    </row>
    <row r="51738">
      <c r="C51738" s="111"/>
    </row>
    <row r="51739">
      <c r="C51739" s="111"/>
    </row>
    <row r="51740">
      <c r="C51740" s="111"/>
    </row>
    <row r="51741">
      <c r="C51741" s="111"/>
    </row>
    <row r="51742">
      <c r="C51742" s="111"/>
    </row>
    <row r="51743">
      <c r="C51743" s="111"/>
    </row>
    <row r="51744">
      <c r="C51744" s="111"/>
    </row>
    <row r="51745">
      <c r="C51745" s="111"/>
    </row>
    <row r="51746">
      <c r="C51746" s="111"/>
    </row>
    <row r="51747">
      <c r="C51747" s="111"/>
    </row>
    <row r="51748">
      <c r="C51748" s="111"/>
    </row>
    <row r="51749">
      <c r="C51749" s="111"/>
    </row>
    <row r="51750">
      <c r="C51750" s="111"/>
    </row>
    <row r="51751">
      <c r="C51751" s="111"/>
    </row>
    <row r="51752">
      <c r="C51752" s="111"/>
    </row>
    <row r="51753">
      <c r="C51753" s="111"/>
    </row>
    <row r="51754">
      <c r="C51754" s="111"/>
    </row>
    <row r="51755">
      <c r="C51755" s="111"/>
    </row>
    <row r="51756">
      <c r="C51756" s="111"/>
    </row>
    <row r="51757">
      <c r="C51757" s="111"/>
    </row>
    <row r="51758">
      <c r="C51758" s="111"/>
    </row>
    <row r="51759">
      <c r="C51759" s="111"/>
    </row>
    <row r="51760">
      <c r="C51760" s="111"/>
    </row>
    <row r="51761">
      <c r="C51761" s="111"/>
    </row>
    <row r="51762">
      <c r="C51762" s="111"/>
    </row>
    <row r="51763">
      <c r="C51763" s="111"/>
    </row>
    <row r="51764">
      <c r="C51764" s="111"/>
    </row>
    <row r="51765">
      <c r="C51765" s="111"/>
    </row>
    <row r="51766">
      <c r="C51766" s="111"/>
    </row>
    <row r="51767">
      <c r="C51767" s="111"/>
    </row>
    <row r="51768">
      <c r="C51768" s="111"/>
    </row>
    <row r="51769">
      <c r="C51769" s="111"/>
    </row>
    <row r="51770">
      <c r="C51770" s="111"/>
    </row>
    <row r="51771">
      <c r="C51771" s="111"/>
    </row>
    <row r="51772">
      <c r="C51772" s="111"/>
    </row>
    <row r="51773">
      <c r="C51773" s="111"/>
    </row>
    <row r="51774">
      <c r="C51774" s="111"/>
    </row>
    <row r="51775">
      <c r="C51775" s="111"/>
    </row>
    <row r="51776">
      <c r="C51776" s="111"/>
    </row>
    <row r="51777">
      <c r="C51777" s="111"/>
    </row>
    <row r="51778">
      <c r="C51778" s="111"/>
    </row>
    <row r="51779">
      <c r="C51779" s="111"/>
    </row>
    <row r="51780">
      <c r="C51780" s="111"/>
    </row>
    <row r="51781">
      <c r="C51781" s="111"/>
    </row>
    <row r="51782">
      <c r="C51782" s="111"/>
    </row>
    <row r="51783">
      <c r="C51783" s="111"/>
    </row>
    <row r="51784">
      <c r="C51784" s="111"/>
    </row>
    <row r="51785">
      <c r="C51785" s="111"/>
    </row>
    <row r="51786">
      <c r="C51786" s="111"/>
    </row>
    <row r="51787">
      <c r="C51787" s="111"/>
    </row>
    <row r="51788">
      <c r="C51788" s="111"/>
    </row>
    <row r="51789">
      <c r="C51789" s="111"/>
    </row>
    <row r="51790">
      <c r="C51790" s="111"/>
    </row>
    <row r="51791">
      <c r="C51791" s="111"/>
    </row>
    <row r="51792">
      <c r="C51792" s="111"/>
    </row>
    <row r="51793">
      <c r="C51793" s="111"/>
    </row>
    <row r="51794">
      <c r="C51794" s="111"/>
    </row>
    <row r="51795">
      <c r="C51795" s="111"/>
    </row>
    <row r="51796">
      <c r="C51796" s="111"/>
    </row>
    <row r="51797">
      <c r="C51797" s="111"/>
    </row>
    <row r="51798">
      <c r="C51798" s="111"/>
    </row>
    <row r="51799">
      <c r="C51799" s="111"/>
    </row>
    <row r="51800">
      <c r="C51800" s="111"/>
    </row>
    <row r="51801">
      <c r="C51801" s="111"/>
    </row>
    <row r="51802">
      <c r="C51802" s="111"/>
    </row>
    <row r="51803">
      <c r="C51803" s="111"/>
    </row>
    <row r="51804">
      <c r="C51804" s="111"/>
    </row>
    <row r="51805">
      <c r="C51805" s="111"/>
    </row>
    <row r="51806">
      <c r="C51806" s="111"/>
    </row>
    <row r="51807">
      <c r="C51807" s="111"/>
    </row>
    <row r="51808">
      <c r="C51808" s="111"/>
    </row>
    <row r="51809">
      <c r="C51809" s="111"/>
    </row>
    <row r="51810">
      <c r="C51810" s="111"/>
    </row>
    <row r="51811">
      <c r="C51811" s="111"/>
    </row>
    <row r="51812">
      <c r="C51812" s="111"/>
    </row>
    <row r="51813">
      <c r="C51813" s="111"/>
    </row>
    <row r="51814">
      <c r="C51814" s="111"/>
    </row>
    <row r="51815">
      <c r="C51815" s="111"/>
    </row>
    <row r="51816">
      <c r="C51816" s="111"/>
    </row>
    <row r="51817">
      <c r="C51817" s="111"/>
    </row>
    <row r="51818">
      <c r="C51818" s="111"/>
    </row>
    <row r="51819">
      <c r="C51819" s="111"/>
    </row>
    <row r="51820">
      <c r="C51820" s="111"/>
    </row>
    <row r="51821">
      <c r="C51821" s="111"/>
    </row>
    <row r="51822">
      <c r="C51822" s="111"/>
    </row>
    <row r="51823">
      <c r="C51823" s="111"/>
    </row>
    <row r="51824">
      <c r="C51824" s="111"/>
    </row>
    <row r="51825">
      <c r="C51825" s="111"/>
    </row>
    <row r="51826">
      <c r="C51826" s="111"/>
    </row>
    <row r="51827">
      <c r="C51827" s="111"/>
    </row>
    <row r="51828">
      <c r="C51828" s="111"/>
    </row>
    <row r="51829">
      <c r="C51829" s="111"/>
    </row>
    <row r="51830">
      <c r="C51830" s="111"/>
    </row>
    <row r="51831">
      <c r="C51831" s="111"/>
    </row>
    <row r="51832">
      <c r="C51832" s="111"/>
    </row>
    <row r="51833">
      <c r="C51833" s="111"/>
    </row>
    <row r="51834">
      <c r="C51834" s="111"/>
    </row>
    <row r="51835">
      <c r="C51835" s="111"/>
    </row>
    <row r="51836">
      <c r="C51836" s="111"/>
    </row>
    <row r="51837">
      <c r="C51837" s="111"/>
    </row>
    <row r="51838">
      <c r="C51838" s="111"/>
    </row>
    <row r="51839">
      <c r="C51839" s="111"/>
    </row>
    <row r="51840">
      <c r="C51840" s="111"/>
    </row>
    <row r="51841">
      <c r="C51841" s="111"/>
    </row>
    <row r="51842">
      <c r="C51842" s="111"/>
    </row>
    <row r="51843">
      <c r="C51843" s="111"/>
    </row>
    <row r="51844">
      <c r="C51844" s="111"/>
    </row>
    <row r="51845">
      <c r="C51845" s="111"/>
    </row>
    <row r="51846">
      <c r="C51846" s="111"/>
    </row>
    <row r="51847">
      <c r="C51847" s="111"/>
    </row>
    <row r="51848">
      <c r="C51848" s="111"/>
    </row>
    <row r="51849">
      <c r="C51849" s="111"/>
    </row>
    <row r="51850">
      <c r="C51850" s="111"/>
    </row>
    <row r="51851">
      <c r="C51851" s="111"/>
    </row>
    <row r="51852">
      <c r="C51852" s="111"/>
    </row>
    <row r="51853">
      <c r="C51853" s="111"/>
    </row>
    <row r="51854">
      <c r="C51854" s="111"/>
    </row>
    <row r="51855">
      <c r="C51855" s="111"/>
    </row>
    <row r="51856">
      <c r="C51856" s="111"/>
    </row>
    <row r="51857">
      <c r="C51857" s="111"/>
    </row>
    <row r="51858">
      <c r="C51858" s="111"/>
    </row>
    <row r="51859">
      <c r="C51859" s="111"/>
    </row>
    <row r="51860">
      <c r="C51860" s="111"/>
    </row>
    <row r="51861">
      <c r="C51861" s="111"/>
    </row>
    <row r="51862">
      <c r="C51862" s="111"/>
    </row>
    <row r="51863">
      <c r="C51863" s="111"/>
    </row>
    <row r="51864">
      <c r="C51864" s="111"/>
    </row>
    <row r="51865">
      <c r="C51865" s="111"/>
    </row>
    <row r="51866">
      <c r="C51866" s="111"/>
    </row>
    <row r="51867">
      <c r="C51867" s="111"/>
    </row>
    <row r="51868">
      <c r="C51868" s="111"/>
    </row>
    <row r="51869">
      <c r="C51869" s="111"/>
    </row>
    <row r="51870">
      <c r="C51870" s="111"/>
    </row>
    <row r="51871">
      <c r="C51871" s="111"/>
    </row>
    <row r="51872">
      <c r="C51872" s="111"/>
    </row>
    <row r="51873">
      <c r="C51873" s="111"/>
    </row>
    <row r="51874">
      <c r="C51874" s="111"/>
    </row>
    <row r="51875">
      <c r="C51875" s="111"/>
    </row>
    <row r="51876">
      <c r="C51876" s="111"/>
    </row>
    <row r="51877">
      <c r="C51877" s="111"/>
    </row>
    <row r="51878">
      <c r="C51878" s="111"/>
    </row>
    <row r="51879">
      <c r="C51879" s="111"/>
    </row>
    <row r="51880">
      <c r="C51880" s="111"/>
    </row>
    <row r="51881">
      <c r="C51881" s="111"/>
    </row>
    <row r="51882">
      <c r="C51882" s="111"/>
    </row>
    <row r="51883">
      <c r="C51883" s="111"/>
    </row>
    <row r="51884">
      <c r="C51884" s="111"/>
    </row>
    <row r="51885">
      <c r="C51885" s="111"/>
    </row>
    <row r="51886">
      <c r="C51886" s="111"/>
    </row>
    <row r="51887">
      <c r="C51887" s="111"/>
    </row>
    <row r="51888">
      <c r="C51888" s="111"/>
    </row>
    <row r="51889">
      <c r="C51889" s="111"/>
    </row>
    <row r="51890">
      <c r="C51890" s="111"/>
    </row>
    <row r="51891">
      <c r="C51891" s="111"/>
    </row>
    <row r="51892">
      <c r="C51892" s="111"/>
    </row>
    <row r="51893">
      <c r="C51893" s="111"/>
    </row>
    <row r="51894">
      <c r="C51894" s="111"/>
    </row>
    <row r="51895">
      <c r="C51895" s="111"/>
    </row>
    <row r="51896">
      <c r="C51896" s="111"/>
    </row>
    <row r="51897">
      <c r="C51897" s="111"/>
    </row>
    <row r="51898">
      <c r="C51898" s="111"/>
    </row>
    <row r="51899">
      <c r="C51899" s="111"/>
    </row>
    <row r="51900">
      <c r="C51900" s="111"/>
    </row>
    <row r="51901">
      <c r="C51901" s="111"/>
    </row>
    <row r="51902">
      <c r="C51902" s="111"/>
    </row>
    <row r="51903">
      <c r="C51903" s="111"/>
    </row>
    <row r="51904">
      <c r="C51904" s="111"/>
    </row>
    <row r="51905">
      <c r="C51905" s="111"/>
    </row>
    <row r="51906">
      <c r="C51906" s="111"/>
    </row>
    <row r="51907">
      <c r="C51907" s="111"/>
    </row>
    <row r="51908">
      <c r="C51908" s="111"/>
    </row>
    <row r="51909">
      <c r="C51909" s="111"/>
    </row>
    <row r="51910">
      <c r="C51910" s="111"/>
    </row>
    <row r="51911">
      <c r="C51911" s="111"/>
    </row>
    <row r="51912">
      <c r="C51912" s="111"/>
    </row>
    <row r="51913">
      <c r="C51913" s="111"/>
    </row>
    <row r="51914">
      <c r="C51914" s="111"/>
    </row>
    <row r="51915">
      <c r="C51915" s="111"/>
    </row>
    <row r="51916">
      <c r="C51916" s="111"/>
    </row>
    <row r="51917">
      <c r="C51917" s="111"/>
    </row>
    <row r="51918">
      <c r="C51918" s="111"/>
    </row>
    <row r="51919">
      <c r="C51919" s="111"/>
    </row>
    <row r="51920">
      <c r="C51920" s="111"/>
    </row>
    <row r="51921">
      <c r="C51921" s="111"/>
    </row>
    <row r="51922">
      <c r="C51922" s="111"/>
    </row>
    <row r="51923">
      <c r="C51923" s="111"/>
    </row>
    <row r="51924">
      <c r="C51924" s="111"/>
    </row>
    <row r="51925">
      <c r="C51925" s="111"/>
    </row>
    <row r="51926">
      <c r="C51926" s="111"/>
    </row>
    <row r="51927">
      <c r="C51927" s="111"/>
    </row>
    <row r="51928">
      <c r="C51928" s="111"/>
    </row>
    <row r="51929">
      <c r="C51929" s="111"/>
    </row>
    <row r="51930">
      <c r="C51930" s="111"/>
    </row>
    <row r="51931">
      <c r="C51931" s="111"/>
    </row>
    <row r="51932">
      <c r="C51932" s="111"/>
    </row>
    <row r="51933">
      <c r="C51933" s="111"/>
    </row>
    <row r="51934">
      <c r="C51934" s="111"/>
    </row>
    <row r="51935">
      <c r="C51935" s="111"/>
    </row>
    <row r="51936">
      <c r="C51936" s="111"/>
    </row>
    <row r="51937">
      <c r="C51937" s="111"/>
    </row>
    <row r="51938">
      <c r="C51938" s="111"/>
    </row>
    <row r="51939">
      <c r="C51939" s="111"/>
    </row>
    <row r="51940">
      <c r="C51940" s="111"/>
    </row>
    <row r="51941">
      <c r="C51941" s="111"/>
    </row>
    <row r="51942">
      <c r="C51942" s="111"/>
    </row>
    <row r="51943">
      <c r="C51943" s="111"/>
    </row>
    <row r="51944">
      <c r="C51944" s="111"/>
    </row>
    <row r="51945">
      <c r="C51945" s="111"/>
    </row>
    <row r="51946">
      <c r="C51946" s="111"/>
    </row>
    <row r="51947">
      <c r="C51947" s="111"/>
    </row>
    <row r="51948">
      <c r="C51948" s="111"/>
    </row>
    <row r="51949">
      <c r="C51949" s="111"/>
    </row>
    <row r="51950">
      <c r="C51950" s="111"/>
    </row>
    <row r="51951">
      <c r="C51951" s="111"/>
    </row>
    <row r="51952">
      <c r="C51952" s="111"/>
    </row>
    <row r="51953">
      <c r="C51953" s="111"/>
    </row>
    <row r="51954">
      <c r="C51954" s="111"/>
    </row>
    <row r="51955">
      <c r="C51955" s="111"/>
    </row>
    <row r="51956">
      <c r="C51956" s="111"/>
    </row>
    <row r="51957">
      <c r="C51957" s="111"/>
    </row>
    <row r="51958">
      <c r="C51958" s="111"/>
    </row>
    <row r="51959">
      <c r="C51959" s="111"/>
    </row>
    <row r="51960">
      <c r="C51960" s="111"/>
    </row>
    <row r="51961">
      <c r="C51961" s="111"/>
    </row>
    <row r="51962">
      <c r="C51962" s="111"/>
    </row>
    <row r="51963">
      <c r="C51963" s="111"/>
    </row>
    <row r="51964">
      <c r="C51964" s="111"/>
    </row>
    <row r="51965">
      <c r="C51965" s="111"/>
    </row>
    <row r="51966">
      <c r="C51966" s="111"/>
    </row>
    <row r="51967">
      <c r="C51967" s="111"/>
    </row>
    <row r="51968">
      <c r="C51968" s="111"/>
    </row>
    <row r="51969">
      <c r="C51969" s="111"/>
    </row>
    <row r="51970">
      <c r="C51970" s="111"/>
    </row>
    <row r="51971">
      <c r="C51971" s="111"/>
    </row>
    <row r="51972">
      <c r="C51972" s="111"/>
    </row>
    <row r="51973">
      <c r="C51973" s="111"/>
    </row>
    <row r="51974">
      <c r="C51974" s="111"/>
    </row>
    <row r="51975">
      <c r="C51975" s="111"/>
    </row>
    <row r="51976">
      <c r="C51976" s="111"/>
    </row>
    <row r="51977">
      <c r="C51977" s="111"/>
    </row>
    <row r="51978">
      <c r="C51978" s="111"/>
    </row>
    <row r="51979">
      <c r="C51979" s="111"/>
    </row>
    <row r="51980">
      <c r="C51980" s="111"/>
    </row>
    <row r="51981">
      <c r="C51981" s="111"/>
    </row>
    <row r="51982">
      <c r="C51982" s="111"/>
    </row>
    <row r="51983">
      <c r="C51983" s="111"/>
    </row>
    <row r="51984">
      <c r="C51984" s="111"/>
    </row>
    <row r="51985">
      <c r="C51985" s="111"/>
    </row>
    <row r="51986">
      <c r="C51986" s="111"/>
    </row>
    <row r="51987">
      <c r="C51987" s="111"/>
    </row>
    <row r="51988">
      <c r="C51988" s="111"/>
    </row>
    <row r="51989">
      <c r="C51989" s="111"/>
    </row>
    <row r="51990">
      <c r="C51990" s="111"/>
    </row>
    <row r="51991">
      <c r="C51991" s="111"/>
    </row>
    <row r="51992">
      <c r="C51992" s="111"/>
    </row>
    <row r="51993">
      <c r="C51993" s="111"/>
    </row>
    <row r="51994">
      <c r="C51994" s="111"/>
    </row>
    <row r="51995">
      <c r="C51995" s="111"/>
    </row>
    <row r="51996">
      <c r="C51996" s="111"/>
    </row>
    <row r="51997">
      <c r="C51997" s="111"/>
    </row>
    <row r="51998">
      <c r="C51998" s="111"/>
    </row>
    <row r="51999">
      <c r="C51999" s="111"/>
    </row>
    <row r="52000">
      <c r="C52000" s="111"/>
    </row>
    <row r="52001">
      <c r="C52001" s="111"/>
    </row>
    <row r="52002">
      <c r="C52002" s="111"/>
    </row>
    <row r="52003">
      <c r="C52003" s="111"/>
    </row>
    <row r="52004">
      <c r="C52004" s="111"/>
    </row>
    <row r="52005">
      <c r="C52005" s="111"/>
    </row>
    <row r="52006">
      <c r="C52006" s="111"/>
    </row>
    <row r="52007">
      <c r="C52007" s="111"/>
    </row>
    <row r="52008">
      <c r="C52008" s="111"/>
    </row>
    <row r="52009">
      <c r="C52009" s="111"/>
    </row>
    <row r="52010">
      <c r="C52010" s="111"/>
    </row>
    <row r="52011">
      <c r="C52011" s="111"/>
    </row>
    <row r="52012">
      <c r="C52012" s="111"/>
    </row>
    <row r="52013">
      <c r="C52013" s="111"/>
    </row>
    <row r="52014">
      <c r="C52014" s="111"/>
    </row>
    <row r="52015">
      <c r="C52015" s="111"/>
    </row>
    <row r="52016">
      <c r="C52016" s="111"/>
    </row>
    <row r="52017">
      <c r="C52017" s="111"/>
    </row>
    <row r="52018">
      <c r="C52018" s="111"/>
    </row>
    <row r="52019">
      <c r="C52019" s="111"/>
    </row>
    <row r="52020">
      <c r="C52020" s="111"/>
    </row>
    <row r="52021">
      <c r="C52021" s="111"/>
    </row>
    <row r="52022">
      <c r="C52022" s="111"/>
    </row>
    <row r="52023">
      <c r="C52023" s="111"/>
    </row>
    <row r="52024">
      <c r="C52024" s="111"/>
    </row>
    <row r="52025">
      <c r="C52025" s="111"/>
    </row>
    <row r="52026">
      <c r="C52026" s="111"/>
    </row>
    <row r="52027">
      <c r="C52027" s="111"/>
    </row>
    <row r="52028">
      <c r="C52028" s="111"/>
    </row>
    <row r="52029">
      <c r="C52029" s="111"/>
    </row>
    <row r="52030">
      <c r="C52030" s="111"/>
    </row>
    <row r="52031">
      <c r="C52031" s="111"/>
    </row>
    <row r="52032">
      <c r="C52032" s="111"/>
    </row>
    <row r="52033">
      <c r="C52033" s="111"/>
    </row>
    <row r="52034">
      <c r="C52034" s="111"/>
    </row>
    <row r="52035">
      <c r="C52035" s="111"/>
    </row>
    <row r="52036">
      <c r="C52036" s="111"/>
    </row>
    <row r="52037">
      <c r="C52037" s="111"/>
    </row>
    <row r="52038">
      <c r="C52038" s="111"/>
    </row>
    <row r="52039">
      <c r="C52039" s="111"/>
    </row>
    <row r="52040">
      <c r="C52040" s="111"/>
    </row>
    <row r="52041">
      <c r="C52041" s="111"/>
    </row>
    <row r="52042">
      <c r="C52042" s="111"/>
    </row>
    <row r="52043">
      <c r="C52043" s="111"/>
    </row>
    <row r="52044">
      <c r="C52044" s="111"/>
    </row>
    <row r="52045">
      <c r="C52045" s="111"/>
    </row>
    <row r="52046">
      <c r="C52046" s="111"/>
    </row>
    <row r="52047">
      <c r="C52047" s="111"/>
    </row>
    <row r="52048">
      <c r="C52048" s="111"/>
    </row>
    <row r="52049">
      <c r="C52049" s="111"/>
    </row>
    <row r="52050">
      <c r="C52050" s="111"/>
    </row>
    <row r="52051">
      <c r="C52051" s="111"/>
    </row>
    <row r="52052">
      <c r="C52052" s="111"/>
    </row>
    <row r="52053">
      <c r="C52053" s="111"/>
    </row>
    <row r="52054">
      <c r="C52054" s="111"/>
    </row>
    <row r="52055">
      <c r="C52055" s="111"/>
    </row>
    <row r="52056">
      <c r="C52056" s="111"/>
    </row>
    <row r="52057">
      <c r="C52057" s="111"/>
    </row>
    <row r="52058">
      <c r="C52058" s="111"/>
    </row>
    <row r="52059">
      <c r="C52059" s="111"/>
    </row>
    <row r="52060">
      <c r="C52060" s="111"/>
    </row>
    <row r="52061">
      <c r="C52061" s="111"/>
    </row>
    <row r="52062">
      <c r="C52062" s="111"/>
    </row>
    <row r="52063">
      <c r="C52063" s="111"/>
    </row>
    <row r="52064">
      <c r="C52064" s="111"/>
    </row>
    <row r="52065">
      <c r="C52065" s="111"/>
    </row>
    <row r="52066">
      <c r="C52066" s="111"/>
    </row>
    <row r="52067">
      <c r="C52067" s="111"/>
    </row>
    <row r="52068">
      <c r="C52068" s="111"/>
    </row>
    <row r="52069">
      <c r="C52069" s="111"/>
    </row>
    <row r="52070">
      <c r="C52070" s="111"/>
    </row>
    <row r="52071">
      <c r="C52071" s="111"/>
    </row>
    <row r="52072">
      <c r="C52072" s="111"/>
    </row>
    <row r="52073">
      <c r="C52073" s="111"/>
    </row>
    <row r="52074">
      <c r="C52074" s="111"/>
    </row>
    <row r="52075">
      <c r="C52075" s="111"/>
    </row>
    <row r="52076">
      <c r="C52076" s="111"/>
    </row>
    <row r="52077">
      <c r="C52077" s="111"/>
    </row>
    <row r="52078">
      <c r="C52078" s="111"/>
    </row>
    <row r="52079">
      <c r="C52079" s="111"/>
    </row>
    <row r="52080">
      <c r="C52080" s="111"/>
    </row>
    <row r="52081">
      <c r="C52081" s="111"/>
    </row>
    <row r="52082">
      <c r="C52082" s="111"/>
    </row>
    <row r="52083">
      <c r="C52083" s="111"/>
    </row>
    <row r="52084">
      <c r="C52084" s="111"/>
    </row>
    <row r="52085">
      <c r="C52085" s="111"/>
    </row>
    <row r="52086">
      <c r="C52086" s="111"/>
    </row>
    <row r="52087">
      <c r="C52087" s="111"/>
    </row>
    <row r="52088">
      <c r="C52088" s="111"/>
    </row>
    <row r="52089">
      <c r="C52089" s="111"/>
    </row>
    <row r="52090">
      <c r="C52090" s="111"/>
    </row>
    <row r="52091">
      <c r="C52091" s="111"/>
    </row>
    <row r="52092">
      <c r="C52092" s="111"/>
    </row>
    <row r="52093">
      <c r="C52093" s="111"/>
    </row>
    <row r="52094">
      <c r="C52094" s="111"/>
    </row>
    <row r="52095">
      <c r="C52095" s="111"/>
    </row>
    <row r="52096">
      <c r="C52096" s="111"/>
    </row>
    <row r="52097">
      <c r="C52097" s="111"/>
    </row>
    <row r="52098">
      <c r="C52098" s="111"/>
    </row>
    <row r="52099">
      <c r="C52099" s="111"/>
    </row>
    <row r="52100">
      <c r="C52100" s="111"/>
    </row>
    <row r="52101">
      <c r="C52101" s="111"/>
    </row>
    <row r="52102">
      <c r="C52102" s="111"/>
    </row>
    <row r="52103">
      <c r="C52103" s="111"/>
    </row>
    <row r="52104">
      <c r="C52104" s="111"/>
    </row>
    <row r="52105">
      <c r="C52105" s="111"/>
    </row>
    <row r="52106">
      <c r="C52106" s="111"/>
    </row>
    <row r="52107">
      <c r="C52107" s="111"/>
    </row>
    <row r="52108">
      <c r="C52108" s="111"/>
    </row>
    <row r="52109">
      <c r="C52109" s="111"/>
    </row>
    <row r="52110">
      <c r="C52110" s="111"/>
    </row>
    <row r="52111">
      <c r="C52111" s="111"/>
    </row>
    <row r="52112">
      <c r="C52112" s="111"/>
    </row>
    <row r="52113">
      <c r="C52113" s="111"/>
    </row>
    <row r="52114">
      <c r="C52114" s="111"/>
    </row>
    <row r="52115">
      <c r="C52115" s="111"/>
    </row>
    <row r="52116">
      <c r="C52116" s="111"/>
    </row>
    <row r="52117">
      <c r="C52117" s="111"/>
    </row>
    <row r="52118">
      <c r="C52118" s="111"/>
    </row>
    <row r="52119">
      <c r="C52119" s="111"/>
    </row>
    <row r="52120">
      <c r="C52120" s="111"/>
    </row>
    <row r="52121">
      <c r="C52121" s="111"/>
    </row>
    <row r="52122">
      <c r="C52122" s="111"/>
    </row>
    <row r="52123">
      <c r="C52123" s="111"/>
    </row>
    <row r="52124">
      <c r="C52124" s="111"/>
    </row>
    <row r="52125">
      <c r="C52125" s="111"/>
    </row>
    <row r="52126">
      <c r="C52126" s="111"/>
    </row>
    <row r="52127">
      <c r="C52127" s="111"/>
    </row>
    <row r="52128">
      <c r="C52128" s="111"/>
    </row>
    <row r="52129">
      <c r="C52129" s="111"/>
    </row>
    <row r="52130">
      <c r="C52130" s="111"/>
    </row>
    <row r="52131">
      <c r="C52131" s="111"/>
    </row>
    <row r="52132">
      <c r="C52132" s="111"/>
    </row>
    <row r="52133">
      <c r="C52133" s="111"/>
    </row>
    <row r="52134">
      <c r="C52134" s="111"/>
    </row>
    <row r="52135">
      <c r="C52135" s="111"/>
    </row>
    <row r="52136">
      <c r="C52136" s="111"/>
    </row>
    <row r="52137">
      <c r="C52137" s="111"/>
    </row>
    <row r="52138">
      <c r="C52138" s="111"/>
    </row>
    <row r="52139">
      <c r="C52139" s="111"/>
    </row>
    <row r="52140">
      <c r="C52140" s="111"/>
    </row>
    <row r="52141">
      <c r="C52141" s="111"/>
    </row>
    <row r="52142">
      <c r="C52142" s="111"/>
    </row>
    <row r="52143">
      <c r="C52143" s="111"/>
    </row>
    <row r="52144">
      <c r="C52144" s="111"/>
    </row>
    <row r="52145">
      <c r="C52145" s="111"/>
    </row>
    <row r="52146">
      <c r="C52146" s="111"/>
    </row>
    <row r="52147">
      <c r="C52147" s="111"/>
    </row>
    <row r="52148">
      <c r="C52148" s="111"/>
    </row>
    <row r="52149">
      <c r="C52149" s="111"/>
    </row>
    <row r="52150">
      <c r="C52150" s="111"/>
    </row>
    <row r="52151">
      <c r="C52151" s="111"/>
    </row>
    <row r="52152">
      <c r="C52152" s="111"/>
    </row>
    <row r="52153">
      <c r="C52153" s="111"/>
    </row>
    <row r="52154">
      <c r="C52154" s="111"/>
    </row>
    <row r="52155">
      <c r="C52155" s="111"/>
    </row>
    <row r="52156">
      <c r="C52156" s="111"/>
    </row>
    <row r="52157">
      <c r="C52157" s="111"/>
    </row>
    <row r="52158">
      <c r="C52158" s="111"/>
    </row>
    <row r="52159">
      <c r="C52159" s="111"/>
    </row>
    <row r="52160">
      <c r="C52160" s="111"/>
    </row>
    <row r="52161">
      <c r="C52161" s="111"/>
    </row>
    <row r="52162">
      <c r="C52162" s="111"/>
    </row>
    <row r="52163">
      <c r="C52163" s="111"/>
    </row>
    <row r="52164">
      <c r="C52164" s="111"/>
    </row>
    <row r="52165">
      <c r="C52165" s="111"/>
    </row>
    <row r="52166">
      <c r="C52166" s="111"/>
    </row>
    <row r="52167">
      <c r="C52167" s="111"/>
    </row>
    <row r="52168">
      <c r="C52168" s="111"/>
    </row>
    <row r="52169">
      <c r="C52169" s="111"/>
    </row>
    <row r="52170">
      <c r="C52170" s="111"/>
    </row>
    <row r="52171">
      <c r="C52171" s="111"/>
    </row>
    <row r="52172">
      <c r="C52172" s="111"/>
    </row>
    <row r="52173">
      <c r="C52173" s="111"/>
    </row>
    <row r="52174">
      <c r="C52174" s="111"/>
    </row>
    <row r="52175">
      <c r="C52175" s="111"/>
    </row>
    <row r="52176">
      <c r="C52176" s="111"/>
    </row>
    <row r="52177">
      <c r="C52177" s="111"/>
    </row>
    <row r="52178">
      <c r="C52178" s="111"/>
    </row>
    <row r="52179">
      <c r="C52179" s="111"/>
    </row>
    <row r="52180">
      <c r="C52180" s="111"/>
    </row>
    <row r="52181">
      <c r="C52181" s="111"/>
    </row>
    <row r="52182">
      <c r="C52182" s="111"/>
    </row>
    <row r="52183">
      <c r="C52183" s="111"/>
    </row>
    <row r="52184">
      <c r="C52184" s="111"/>
    </row>
    <row r="52185">
      <c r="C52185" s="111"/>
    </row>
    <row r="52186">
      <c r="C52186" s="111"/>
    </row>
    <row r="52187">
      <c r="C52187" s="111"/>
    </row>
    <row r="52188">
      <c r="C52188" s="111"/>
    </row>
    <row r="52189">
      <c r="C52189" s="111"/>
    </row>
    <row r="52190">
      <c r="C52190" s="111"/>
    </row>
    <row r="52191">
      <c r="C52191" s="111"/>
    </row>
    <row r="52192">
      <c r="C52192" s="111"/>
    </row>
    <row r="52193">
      <c r="C52193" s="111"/>
    </row>
    <row r="52194">
      <c r="C52194" s="111"/>
    </row>
    <row r="52195">
      <c r="C52195" s="111"/>
    </row>
    <row r="52196">
      <c r="C52196" s="111"/>
    </row>
    <row r="52197">
      <c r="C52197" s="111"/>
    </row>
    <row r="52198">
      <c r="C52198" s="111"/>
    </row>
    <row r="52199">
      <c r="C52199" s="111"/>
    </row>
    <row r="52200">
      <c r="C52200" s="111"/>
    </row>
    <row r="52201">
      <c r="C52201" s="111"/>
    </row>
    <row r="52202">
      <c r="C52202" s="111"/>
    </row>
    <row r="52203">
      <c r="C52203" s="111"/>
    </row>
    <row r="52204">
      <c r="C52204" s="111"/>
    </row>
    <row r="52205">
      <c r="C52205" s="111"/>
    </row>
    <row r="52206">
      <c r="C52206" s="111"/>
    </row>
    <row r="52207">
      <c r="C52207" s="111"/>
    </row>
    <row r="52208">
      <c r="C52208" s="111"/>
    </row>
    <row r="52209">
      <c r="C52209" s="111"/>
    </row>
    <row r="52210">
      <c r="C52210" s="111"/>
    </row>
    <row r="52211">
      <c r="C52211" s="111"/>
    </row>
    <row r="52212">
      <c r="C52212" s="111"/>
    </row>
    <row r="52213">
      <c r="C52213" s="111"/>
    </row>
    <row r="52214">
      <c r="C52214" s="111"/>
    </row>
    <row r="52215">
      <c r="C52215" s="111"/>
    </row>
    <row r="52216">
      <c r="C52216" s="111"/>
    </row>
    <row r="52217">
      <c r="C52217" s="111"/>
    </row>
    <row r="52218">
      <c r="C52218" s="111"/>
    </row>
    <row r="52219">
      <c r="C52219" s="111"/>
    </row>
    <row r="52220">
      <c r="C52220" s="111"/>
    </row>
    <row r="52221">
      <c r="C52221" s="111"/>
    </row>
    <row r="52222">
      <c r="C52222" s="111"/>
    </row>
    <row r="52223">
      <c r="C52223" s="111"/>
    </row>
    <row r="52224">
      <c r="C52224" s="111"/>
    </row>
    <row r="52225">
      <c r="C52225" s="111"/>
    </row>
    <row r="52226">
      <c r="C52226" s="111"/>
    </row>
    <row r="52227">
      <c r="C52227" s="111"/>
    </row>
    <row r="52228">
      <c r="C52228" s="111"/>
    </row>
    <row r="52229">
      <c r="C52229" s="111"/>
    </row>
    <row r="52230">
      <c r="C52230" s="111"/>
    </row>
    <row r="52231">
      <c r="C52231" s="111"/>
    </row>
    <row r="52232">
      <c r="C52232" s="111"/>
    </row>
    <row r="52233">
      <c r="C52233" s="111"/>
    </row>
    <row r="52234">
      <c r="C52234" s="111"/>
    </row>
    <row r="52235">
      <c r="C52235" s="111"/>
    </row>
    <row r="52236">
      <c r="C52236" s="111"/>
    </row>
    <row r="52237">
      <c r="C52237" s="111"/>
    </row>
    <row r="52238">
      <c r="C52238" s="111"/>
    </row>
    <row r="52239">
      <c r="C52239" s="111"/>
    </row>
    <row r="52240">
      <c r="C52240" s="111"/>
    </row>
    <row r="52241">
      <c r="C52241" s="111"/>
    </row>
    <row r="52242">
      <c r="C52242" s="111"/>
    </row>
    <row r="52243">
      <c r="C52243" s="111"/>
    </row>
    <row r="52244">
      <c r="C52244" s="111"/>
    </row>
    <row r="52245">
      <c r="C52245" s="111"/>
    </row>
    <row r="52246">
      <c r="C52246" s="111"/>
    </row>
    <row r="52247">
      <c r="C52247" s="111"/>
    </row>
    <row r="52248">
      <c r="C52248" s="111"/>
    </row>
    <row r="52249">
      <c r="C52249" s="111"/>
    </row>
    <row r="52250">
      <c r="C52250" s="111"/>
    </row>
    <row r="52251">
      <c r="C52251" s="111"/>
    </row>
    <row r="52252">
      <c r="C52252" s="111"/>
    </row>
    <row r="52253">
      <c r="C52253" s="111"/>
    </row>
    <row r="52254">
      <c r="C52254" s="111"/>
    </row>
    <row r="52255">
      <c r="C52255" s="111"/>
    </row>
    <row r="52256">
      <c r="C52256" s="111"/>
    </row>
    <row r="52257">
      <c r="C52257" s="111"/>
    </row>
    <row r="52258">
      <c r="C52258" s="111"/>
    </row>
    <row r="52259">
      <c r="C52259" s="111"/>
    </row>
    <row r="52260">
      <c r="C52260" s="111"/>
    </row>
    <row r="52261">
      <c r="C52261" s="111"/>
    </row>
    <row r="52262">
      <c r="C52262" s="111"/>
    </row>
    <row r="52263">
      <c r="C52263" s="111"/>
    </row>
    <row r="52264">
      <c r="C52264" s="111"/>
    </row>
    <row r="52265">
      <c r="C52265" s="111"/>
    </row>
    <row r="52266">
      <c r="C52266" s="111"/>
    </row>
    <row r="52267">
      <c r="C52267" s="111"/>
    </row>
    <row r="52268">
      <c r="C52268" s="111"/>
    </row>
    <row r="52269">
      <c r="C52269" s="111"/>
    </row>
    <row r="52270">
      <c r="C52270" s="111"/>
    </row>
    <row r="52271">
      <c r="C52271" s="111"/>
    </row>
    <row r="52272">
      <c r="C52272" s="111"/>
    </row>
    <row r="52273">
      <c r="C52273" s="111"/>
    </row>
    <row r="52274">
      <c r="C52274" s="111"/>
    </row>
    <row r="52275">
      <c r="C52275" s="111"/>
    </row>
    <row r="52276">
      <c r="C52276" s="111"/>
    </row>
    <row r="52277">
      <c r="C52277" s="111"/>
    </row>
    <row r="52278">
      <c r="C52278" s="111"/>
    </row>
    <row r="52279">
      <c r="C52279" s="111"/>
    </row>
    <row r="52280">
      <c r="C52280" s="111"/>
    </row>
    <row r="52281">
      <c r="C52281" s="111"/>
    </row>
    <row r="52282">
      <c r="C52282" s="111"/>
    </row>
    <row r="52283">
      <c r="C52283" s="111"/>
    </row>
    <row r="52284">
      <c r="C52284" s="111"/>
    </row>
    <row r="52285">
      <c r="C52285" s="111"/>
    </row>
    <row r="52286">
      <c r="C52286" s="111"/>
    </row>
    <row r="52287">
      <c r="C52287" s="111"/>
    </row>
    <row r="52288">
      <c r="C52288" s="111"/>
    </row>
    <row r="52289">
      <c r="C52289" s="111"/>
    </row>
    <row r="52290">
      <c r="C52290" s="111"/>
    </row>
    <row r="52291">
      <c r="C52291" s="111"/>
    </row>
    <row r="52292">
      <c r="C52292" s="111"/>
    </row>
    <row r="52293">
      <c r="C52293" s="111"/>
    </row>
    <row r="52294">
      <c r="C52294" s="111"/>
    </row>
    <row r="52295">
      <c r="C52295" s="111"/>
    </row>
    <row r="52296">
      <c r="C52296" s="111"/>
    </row>
    <row r="52297">
      <c r="C52297" s="111"/>
    </row>
    <row r="52298">
      <c r="C52298" s="111"/>
    </row>
    <row r="52299">
      <c r="C52299" s="111"/>
    </row>
    <row r="52300">
      <c r="C52300" s="111"/>
    </row>
    <row r="52301">
      <c r="C52301" s="111"/>
    </row>
    <row r="52302">
      <c r="C52302" s="111"/>
    </row>
    <row r="52303">
      <c r="C52303" s="111"/>
    </row>
    <row r="52304">
      <c r="C52304" s="111"/>
    </row>
    <row r="52305">
      <c r="C52305" s="111"/>
    </row>
    <row r="52306">
      <c r="C52306" s="111"/>
    </row>
    <row r="52307">
      <c r="C52307" s="111"/>
    </row>
    <row r="52308">
      <c r="C52308" s="111"/>
    </row>
    <row r="52309">
      <c r="C52309" s="111"/>
    </row>
    <row r="52310">
      <c r="C52310" s="111"/>
    </row>
    <row r="52311">
      <c r="C52311" s="111"/>
    </row>
    <row r="52312">
      <c r="C52312" s="111"/>
    </row>
    <row r="52313">
      <c r="C52313" s="111"/>
    </row>
    <row r="52314">
      <c r="C52314" s="111"/>
    </row>
    <row r="52315">
      <c r="C52315" s="111"/>
    </row>
    <row r="52316">
      <c r="C52316" s="111"/>
    </row>
    <row r="52317">
      <c r="C52317" s="111"/>
    </row>
    <row r="52318">
      <c r="C52318" s="111"/>
    </row>
    <row r="52319">
      <c r="C52319" s="111"/>
    </row>
    <row r="52320">
      <c r="C52320" s="111"/>
    </row>
    <row r="52321">
      <c r="C52321" s="111"/>
    </row>
    <row r="52322">
      <c r="C52322" s="111"/>
    </row>
    <row r="52323">
      <c r="C52323" s="111"/>
    </row>
    <row r="52324">
      <c r="C52324" s="111"/>
    </row>
    <row r="52325">
      <c r="C52325" s="111"/>
    </row>
    <row r="52326">
      <c r="C52326" s="111"/>
    </row>
    <row r="52327">
      <c r="C52327" s="111"/>
    </row>
    <row r="52328">
      <c r="C52328" s="111"/>
    </row>
    <row r="52329">
      <c r="C52329" s="111"/>
    </row>
    <row r="52330">
      <c r="C52330" s="111"/>
    </row>
    <row r="52331">
      <c r="C52331" s="111"/>
    </row>
    <row r="52332">
      <c r="C52332" s="111"/>
    </row>
    <row r="52333">
      <c r="C52333" s="111"/>
    </row>
    <row r="52334">
      <c r="C52334" s="111"/>
    </row>
    <row r="52335">
      <c r="C52335" s="111"/>
    </row>
    <row r="52336">
      <c r="C52336" s="111"/>
    </row>
    <row r="52337">
      <c r="C52337" s="111"/>
    </row>
    <row r="52338">
      <c r="C52338" s="111"/>
    </row>
    <row r="52339">
      <c r="C52339" s="111"/>
    </row>
    <row r="52340">
      <c r="C52340" s="111"/>
    </row>
    <row r="52341">
      <c r="C52341" s="111"/>
    </row>
    <row r="52342">
      <c r="C52342" s="111"/>
    </row>
    <row r="52343">
      <c r="C52343" s="111"/>
    </row>
    <row r="52344">
      <c r="C52344" s="111"/>
    </row>
    <row r="52345">
      <c r="C52345" s="111"/>
    </row>
    <row r="52346">
      <c r="C52346" s="111"/>
    </row>
    <row r="52347">
      <c r="C52347" s="111"/>
    </row>
    <row r="52348">
      <c r="C52348" s="111"/>
    </row>
    <row r="52349">
      <c r="C52349" s="111"/>
    </row>
    <row r="52350">
      <c r="C52350" s="111"/>
    </row>
    <row r="52351">
      <c r="C52351" s="111"/>
    </row>
    <row r="52352">
      <c r="C52352" s="111"/>
    </row>
    <row r="52353">
      <c r="C52353" s="111"/>
    </row>
    <row r="52354">
      <c r="C52354" s="111"/>
    </row>
    <row r="52355">
      <c r="C52355" s="111"/>
    </row>
    <row r="52356">
      <c r="C52356" s="111"/>
    </row>
    <row r="52357">
      <c r="C52357" s="111"/>
    </row>
    <row r="52358">
      <c r="C52358" s="111"/>
    </row>
    <row r="52359">
      <c r="C52359" s="111"/>
    </row>
    <row r="52360">
      <c r="C52360" s="111"/>
    </row>
    <row r="52361">
      <c r="C52361" s="111"/>
    </row>
    <row r="52362">
      <c r="C52362" s="111"/>
    </row>
    <row r="52363">
      <c r="C52363" s="111"/>
    </row>
    <row r="52364">
      <c r="C52364" s="111"/>
    </row>
    <row r="52365">
      <c r="C52365" s="111"/>
    </row>
    <row r="52366">
      <c r="C52366" s="111"/>
    </row>
    <row r="52367">
      <c r="C52367" s="111"/>
    </row>
    <row r="52368">
      <c r="C52368" s="111"/>
    </row>
    <row r="52369">
      <c r="C52369" s="111"/>
    </row>
    <row r="52370">
      <c r="C52370" s="111"/>
    </row>
    <row r="52371">
      <c r="C52371" s="111"/>
    </row>
    <row r="52372">
      <c r="C52372" s="111"/>
    </row>
    <row r="52373">
      <c r="C52373" s="111"/>
    </row>
    <row r="52374">
      <c r="C52374" s="111"/>
    </row>
    <row r="52375">
      <c r="C52375" s="111"/>
    </row>
    <row r="52376">
      <c r="C52376" s="111"/>
    </row>
    <row r="52377">
      <c r="C52377" s="111"/>
    </row>
    <row r="52378">
      <c r="C52378" s="111"/>
    </row>
    <row r="52379">
      <c r="C52379" s="111"/>
    </row>
    <row r="52380">
      <c r="C52380" s="111"/>
    </row>
    <row r="52381">
      <c r="C52381" s="111"/>
    </row>
    <row r="52382">
      <c r="C52382" s="111"/>
    </row>
    <row r="52383">
      <c r="C52383" s="111"/>
    </row>
    <row r="52384">
      <c r="C52384" s="111"/>
    </row>
    <row r="52385">
      <c r="C52385" s="111"/>
    </row>
    <row r="52386">
      <c r="C52386" s="111"/>
    </row>
    <row r="52387">
      <c r="C52387" s="111"/>
    </row>
    <row r="52388">
      <c r="C52388" s="111"/>
    </row>
    <row r="52389">
      <c r="C52389" s="111"/>
    </row>
    <row r="52390">
      <c r="C52390" s="111"/>
    </row>
    <row r="52391">
      <c r="C52391" s="111"/>
    </row>
    <row r="52392">
      <c r="C52392" s="111"/>
    </row>
    <row r="52393">
      <c r="C52393" s="111"/>
    </row>
    <row r="52394">
      <c r="C52394" s="111"/>
    </row>
    <row r="52395">
      <c r="C52395" s="111"/>
    </row>
    <row r="52396">
      <c r="C52396" s="111"/>
    </row>
    <row r="52397">
      <c r="C52397" s="111"/>
    </row>
    <row r="52398">
      <c r="C52398" s="111"/>
    </row>
    <row r="52399">
      <c r="C52399" s="111"/>
    </row>
    <row r="52400">
      <c r="C52400" s="111"/>
    </row>
    <row r="52401">
      <c r="C52401" s="111"/>
    </row>
    <row r="52402">
      <c r="C52402" s="111"/>
    </row>
    <row r="52403">
      <c r="C52403" s="111"/>
    </row>
    <row r="52404">
      <c r="C52404" s="111"/>
    </row>
    <row r="52405">
      <c r="C52405" s="111"/>
    </row>
    <row r="52406">
      <c r="C52406" s="111"/>
    </row>
    <row r="52407">
      <c r="C52407" s="111"/>
    </row>
    <row r="52408">
      <c r="C52408" s="111"/>
    </row>
    <row r="52409">
      <c r="C52409" s="111"/>
    </row>
    <row r="52410">
      <c r="C52410" s="111"/>
    </row>
    <row r="52411">
      <c r="C52411" s="111"/>
    </row>
    <row r="52412">
      <c r="C52412" s="111"/>
    </row>
    <row r="52413">
      <c r="C52413" s="111"/>
    </row>
    <row r="52414">
      <c r="C52414" s="111"/>
    </row>
    <row r="52415">
      <c r="C52415" s="111"/>
    </row>
    <row r="52416">
      <c r="C52416" s="111"/>
    </row>
    <row r="52417">
      <c r="C52417" s="111"/>
    </row>
    <row r="52418">
      <c r="C52418" s="111"/>
    </row>
    <row r="52419">
      <c r="C52419" s="111"/>
    </row>
    <row r="52420">
      <c r="C52420" s="111"/>
    </row>
    <row r="52421">
      <c r="C52421" s="111"/>
    </row>
    <row r="52422">
      <c r="C52422" s="111"/>
    </row>
    <row r="52423">
      <c r="C52423" s="111"/>
    </row>
    <row r="52424">
      <c r="C52424" s="111"/>
    </row>
    <row r="52425">
      <c r="C52425" s="111"/>
    </row>
    <row r="52426">
      <c r="C52426" s="111"/>
    </row>
    <row r="52427">
      <c r="C52427" s="111"/>
    </row>
    <row r="52428">
      <c r="C52428" s="111"/>
    </row>
    <row r="52429">
      <c r="C52429" s="111"/>
    </row>
    <row r="52430">
      <c r="C52430" s="111"/>
    </row>
    <row r="52431">
      <c r="C52431" s="111"/>
    </row>
    <row r="52432">
      <c r="C52432" s="111"/>
    </row>
    <row r="52433">
      <c r="C52433" s="111"/>
    </row>
    <row r="52434">
      <c r="C52434" s="111"/>
    </row>
    <row r="52435">
      <c r="C52435" s="111"/>
    </row>
    <row r="52436">
      <c r="C52436" s="111"/>
    </row>
    <row r="52437">
      <c r="C52437" s="111"/>
    </row>
    <row r="52438">
      <c r="C52438" s="111"/>
    </row>
    <row r="52439">
      <c r="C52439" s="111"/>
    </row>
    <row r="52440">
      <c r="C52440" s="111"/>
    </row>
    <row r="52441">
      <c r="C52441" s="111"/>
    </row>
    <row r="52442">
      <c r="C52442" s="111"/>
    </row>
    <row r="52443">
      <c r="C52443" s="111"/>
    </row>
    <row r="52444">
      <c r="C52444" s="111"/>
    </row>
    <row r="52445">
      <c r="C52445" s="111"/>
    </row>
    <row r="52446">
      <c r="C52446" s="111"/>
    </row>
    <row r="52447">
      <c r="C52447" s="111"/>
    </row>
    <row r="52448">
      <c r="C52448" s="111"/>
    </row>
    <row r="52449">
      <c r="C52449" s="111"/>
    </row>
    <row r="52450">
      <c r="C52450" s="111"/>
    </row>
    <row r="52451">
      <c r="C52451" s="111"/>
    </row>
    <row r="52452">
      <c r="C52452" s="111"/>
    </row>
    <row r="52453">
      <c r="C52453" s="111"/>
    </row>
    <row r="52454">
      <c r="C52454" s="111"/>
    </row>
    <row r="52455">
      <c r="C52455" s="111"/>
    </row>
    <row r="52456">
      <c r="C52456" s="111"/>
    </row>
    <row r="52457">
      <c r="C52457" s="111"/>
    </row>
    <row r="52458">
      <c r="C52458" s="111"/>
    </row>
    <row r="52459">
      <c r="C52459" s="111"/>
    </row>
    <row r="52460">
      <c r="C52460" s="111"/>
    </row>
    <row r="52461">
      <c r="C52461" s="111"/>
    </row>
    <row r="52462">
      <c r="C52462" s="111"/>
    </row>
    <row r="52463">
      <c r="C52463" s="111"/>
    </row>
    <row r="52464">
      <c r="C52464" s="111"/>
    </row>
    <row r="52465">
      <c r="C52465" s="111"/>
    </row>
    <row r="52466">
      <c r="C52466" s="111"/>
    </row>
    <row r="52467">
      <c r="C52467" s="111"/>
    </row>
    <row r="52468">
      <c r="C52468" s="111"/>
    </row>
    <row r="52469">
      <c r="C52469" s="111"/>
    </row>
    <row r="52470">
      <c r="C52470" s="111"/>
    </row>
    <row r="52471">
      <c r="C52471" s="111"/>
    </row>
    <row r="52472">
      <c r="C52472" s="111"/>
    </row>
    <row r="52473">
      <c r="C52473" s="111"/>
    </row>
    <row r="52474">
      <c r="C52474" s="111"/>
    </row>
    <row r="52475">
      <c r="C52475" s="111"/>
    </row>
    <row r="52476">
      <c r="C52476" s="111"/>
    </row>
    <row r="52477">
      <c r="C52477" s="111"/>
    </row>
    <row r="52478">
      <c r="C52478" s="111"/>
    </row>
    <row r="52479">
      <c r="C52479" s="111"/>
    </row>
    <row r="52480">
      <c r="C52480" s="111"/>
    </row>
    <row r="52481">
      <c r="C52481" s="111"/>
    </row>
    <row r="52482">
      <c r="C52482" s="111"/>
    </row>
    <row r="52483">
      <c r="C52483" s="111"/>
    </row>
    <row r="52484">
      <c r="C52484" s="111"/>
    </row>
    <row r="52485">
      <c r="C52485" s="111"/>
    </row>
    <row r="52486">
      <c r="C52486" s="111"/>
    </row>
    <row r="52487">
      <c r="C52487" s="111"/>
    </row>
    <row r="52488">
      <c r="C52488" s="111"/>
    </row>
    <row r="52489">
      <c r="C52489" s="111"/>
    </row>
    <row r="52490">
      <c r="C52490" s="111"/>
    </row>
    <row r="52491">
      <c r="C52491" s="111"/>
    </row>
    <row r="52492">
      <c r="C52492" s="111"/>
    </row>
    <row r="52493">
      <c r="C52493" s="111"/>
    </row>
    <row r="52494">
      <c r="C52494" s="111"/>
    </row>
    <row r="52495">
      <c r="C52495" s="111"/>
    </row>
    <row r="52496">
      <c r="C52496" s="111"/>
    </row>
    <row r="52497">
      <c r="C52497" s="111"/>
    </row>
    <row r="52498">
      <c r="C52498" s="111"/>
    </row>
    <row r="52499">
      <c r="C52499" s="111"/>
    </row>
    <row r="52500">
      <c r="C52500" s="111"/>
    </row>
    <row r="52501">
      <c r="C52501" s="111"/>
    </row>
    <row r="52502">
      <c r="C52502" s="111"/>
    </row>
    <row r="52503">
      <c r="C52503" s="111"/>
    </row>
    <row r="52504">
      <c r="C52504" s="111"/>
    </row>
    <row r="52505">
      <c r="C52505" s="111"/>
    </row>
    <row r="52506">
      <c r="C52506" s="111"/>
    </row>
    <row r="52507">
      <c r="C52507" s="111"/>
    </row>
    <row r="52508">
      <c r="C52508" s="111"/>
    </row>
    <row r="52509">
      <c r="C52509" s="111"/>
    </row>
    <row r="52510">
      <c r="C52510" s="111"/>
    </row>
    <row r="52511">
      <c r="C52511" s="111"/>
    </row>
    <row r="52512">
      <c r="C52512" s="111"/>
    </row>
    <row r="52513">
      <c r="C52513" s="111"/>
    </row>
    <row r="52514">
      <c r="C52514" s="111"/>
    </row>
    <row r="52515">
      <c r="C52515" s="111"/>
    </row>
    <row r="52516">
      <c r="C52516" s="111"/>
    </row>
    <row r="52517">
      <c r="C52517" s="111"/>
    </row>
    <row r="52518">
      <c r="C52518" s="111"/>
    </row>
    <row r="52519">
      <c r="C52519" s="111"/>
    </row>
    <row r="52520">
      <c r="C52520" s="111"/>
    </row>
    <row r="52521">
      <c r="C52521" s="111"/>
    </row>
    <row r="52522">
      <c r="C52522" s="111"/>
    </row>
    <row r="52523">
      <c r="C52523" s="111"/>
    </row>
    <row r="52524">
      <c r="C52524" s="111"/>
    </row>
    <row r="52525">
      <c r="C52525" s="111"/>
    </row>
    <row r="52526">
      <c r="C52526" s="111"/>
    </row>
    <row r="52527">
      <c r="C52527" s="111"/>
    </row>
    <row r="52528">
      <c r="C52528" s="111"/>
    </row>
    <row r="52529">
      <c r="C52529" s="111"/>
    </row>
    <row r="52530">
      <c r="C52530" s="111"/>
    </row>
    <row r="52531">
      <c r="C52531" s="111"/>
    </row>
    <row r="52532">
      <c r="C52532" s="111"/>
    </row>
    <row r="52533">
      <c r="C52533" s="111"/>
    </row>
    <row r="52534">
      <c r="C52534" s="111"/>
    </row>
    <row r="52535">
      <c r="C52535" s="111"/>
    </row>
    <row r="52536">
      <c r="C52536" s="111"/>
    </row>
    <row r="52537">
      <c r="C52537" s="111"/>
    </row>
    <row r="52538">
      <c r="C52538" s="111"/>
    </row>
    <row r="52539">
      <c r="C52539" s="111"/>
    </row>
    <row r="52540">
      <c r="C52540" s="111"/>
    </row>
    <row r="52541">
      <c r="C52541" s="111"/>
    </row>
    <row r="52542">
      <c r="C52542" s="111"/>
    </row>
    <row r="52543">
      <c r="C52543" s="111"/>
    </row>
    <row r="52544">
      <c r="C52544" s="111"/>
    </row>
    <row r="52545">
      <c r="C52545" s="111"/>
    </row>
    <row r="52546">
      <c r="C52546" s="111"/>
    </row>
    <row r="52547">
      <c r="C52547" s="111"/>
    </row>
    <row r="52548">
      <c r="C52548" s="111"/>
    </row>
    <row r="52549">
      <c r="C52549" s="111"/>
    </row>
    <row r="52550">
      <c r="C52550" s="111"/>
    </row>
    <row r="52551">
      <c r="C52551" s="111"/>
    </row>
    <row r="52552">
      <c r="C52552" s="111"/>
    </row>
    <row r="52553">
      <c r="C52553" s="111"/>
    </row>
    <row r="52554">
      <c r="C52554" s="111"/>
    </row>
    <row r="52555">
      <c r="C52555" s="111"/>
    </row>
    <row r="52556">
      <c r="C52556" s="111"/>
    </row>
    <row r="52557">
      <c r="C52557" s="111"/>
    </row>
    <row r="52558">
      <c r="C52558" s="111"/>
    </row>
    <row r="52559">
      <c r="C52559" s="111"/>
    </row>
    <row r="52560">
      <c r="C52560" s="111"/>
    </row>
    <row r="52561">
      <c r="C52561" s="111"/>
    </row>
    <row r="52562">
      <c r="C52562" s="111"/>
    </row>
    <row r="52563">
      <c r="C52563" s="111"/>
    </row>
    <row r="52564">
      <c r="C52564" s="111"/>
    </row>
    <row r="52565">
      <c r="C52565" s="111"/>
    </row>
    <row r="52566">
      <c r="C52566" s="111"/>
    </row>
    <row r="52567">
      <c r="C52567" s="111"/>
    </row>
    <row r="52568">
      <c r="C52568" s="111"/>
    </row>
    <row r="52569">
      <c r="C52569" s="111"/>
    </row>
    <row r="52570">
      <c r="C52570" s="111"/>
    </row>
    <row r="52571">
      <c r="C52571" s="111"/>
    </row>
    <row r="52572">
      <c r="C52572" s="111"/>
    </row>
    <row r="52573">
      <c r="C52573" s="111"/>
    </row>
    <row r="52574">
      <c r="C52574" s="111"/>
    </row>
    <row r="52575">
      <c r="C52575" s="111"/>
    </row>
    <row r="52576">
      <c r="C52576" s="111"/>
    </row>
    <row r="52577">
      <c r="C52577" s="111"/>
    </row>
    <row r="52578">
      <c r="C52578" s="111"/>
    </row>
    <row r="52579">
      <c r="C52579" s="111"/>
    </row>
    <row r="52580">
      <c r="C52580" s="111"/>
    </row>
    <row r="52581">
      <c r="C52581" s="111"/>
    </row>
    <row r="52582">
      <c r="C52582" s="111"/>
    </row>
    <row r="52583">
      <c r="C52583" s="111"/>
    </row>
    <row r="52584">
      <c r="C52584" s="111"/>
    </row>
    <row r="52585">
      <c r="C52585" s="111"/>
    </row>
    <row r="52586">
      <c r="C52586" s="111"/>
    </row>
    <row r="52587">
      <c r="C52587" s="111"/>
    </row>
    <row r="52588">
      <c r="C52588" s="111"/>
    </row>
    <row r="52589">
      <c r="C52589" s="111"/>
    </row>
    <row r="52590">
      <c r="C52590" s="111"/>
    </row>
    <row r="52591">
      <c r="C52591" s="111"/>
    </row>
    <row r="52592">
      <c r="C52592" s="111"/>
    </row>
    <row r="52593">
      <c r="C52593" s="111"/>
    </row>
    <row r="52594">
      <c r="C52594" s="111"/>
    </row>
    <row r="52595">
      <c r="C52595" s="111"/>
    </row>
    <row r="52596">
      <c r="C52596" s="111"/>
    </row>
    <row r="52597">
      <c r="C52597" s="111"/>
    </row>
    <row r="52598">
      <c r="C52598" s="111"/>
    </row>
    <row r="52599">
      <c r="C52599" s="111"/>
    </row>
    <row r="52600">
      <c r="C52600" s="111"/>
    </row>
    <row r="52601">
      <c r="C52601" s="111"/>
    </row>
    <row r="52602">
      <c r="C52602" s="111"/>
    </row>
    <row r="52603">
      <c r="C52603" s="111"/>
    </row>
    <row r="52604">
      <c r="C52604" s="111"/>
    </row>
    <row r="52605">
      <c r="C52605" s="111"/>
    </row>
    <row r="52606">
      <c r="C52606" s="111"/>
    </row>
    <row r="52607">
      <c r="C52607" s="111"/>
    </row>
    <row r="52608">
      <c r="C52608" s="111"/>
    </row>
    <row r="52609">
      <c r="C52609" s="111"/>
    </row>
    <row r="52610">
      <c r="C52610" s="111"/>
    </row>
    <row r="52611">
      <c r="C52611" s="111"/>
    </row>
    <row r="52612">
      <c r="C52612" s="111"/>
    </row>
    <row r="52613">
      <c r="C52613" s="111"/>
    </row>
    <row r="52614">
      <c r="C52614" s="111"/>
    </row>
    <row r="52615">
      <c r="C52615" s="111"/>
    </row>
    <row r="52616">
      <c r="C52616" s="111"/>
    </row>
    <row r="52617">
      <c r="C52617" s="111"/>
    </row>
    <row r="52618">
      <c r="C52618" s="111"/>
    </row>
    <row r="52619">
      <c r="C52619" s="111"/>
    </row>
    <row r="52620">
      <c r="C52620" s="111"/>
    </row>
    <row r="52621">
      <c r="C52621" s="111"/>
    </row>
    <row r="52622">
      <c r="C52622" s="111"/>
    </row>
    <row r="52623">
      <c r="C52623" s="111"/>
    </row>
    <row r="52624">
      <c r="C52624" s="111"/>
    </row>
    <row r="52625">
      <c r="C52625" s="111"/>
    </row>
    <row r="52626">
      <c r="C52626" s="111"/>
    </row>
    <row r="52627">
      <c r="C52627" s="111"/>
    </row>
    <row r="52628">
      <c r="C52628" s="111"/>
    </row>
    <row r="52629">
      <c r="C52629" s="111"/>
    </row>
    <row r="52630">
      <c r="C52630" s="111"/>
    </row>
    <row r="52631">
      <c r="C52631" s="111"/>
    </row>
    <row r="52632">
      <c r="C52632" s="111"/>
    </row>
    <row r="52633">
      <c r="C52633" s="111"/>
    </row>
    <row r="52634">
      <c r="C52634" s="111"/>
    </row>
    <row r="52635">
      <c r="C52635" s="111"/>
    </row>
    <row r="52636">
      <c r="C52636" s="111"/>
    </row>
    <row r="52637">
      <c r="C52637" s="111"/>
    </row>
    <row r="52638">
      <c r="C52638" s="111"/>
    </row>
    <row r="52639">
      <c r="C52639" s="111"/>
    </row>
    <row r="52640">
      <c r="C52640" s="111"/>
    </row>
    <row r="52641">
      <c r="C52641" s="111"/>
    </row>
    <row r="52642">
      <c r="C52642" s="111"/>
    </row>
    <row r="52643">
      <c r="C52643" s="111"/>
    </row>
    <row r="52644">
      <c r="C52644" s="111"/>
    </row>
    <row r="52645">
      <c r="C52645" s="111"/>
    </row>
    <row r="52646">
      <c r="C52646" s="111"/>
    </row>
    <row r="52647">
      <c r="C52647" s="111"/>
    </row>
    <row r="52648">
      <c r="C52648" s="111"/>
    </row>
    <row r="52649">
      <c r="C52649" s="111"/>
    </row>
    <row r="52650">
      <c r="C52650" s="111"/>
    </row>
    <row r="52651">
      <c r="C52651" s="111"/>
    </row>
    <row r="52652">
      <c r="C52652" s="111"/>
    </row>
    <row r="52653">
      <c r="C52653" s="111"/>
    </row>
    <row r="52654">
      <c r="C52654" s="111"/>
    </row>
    <row r="52655">
      <c r="C52655" s="111"/>
    </row>
    <row r="52656">
      <c r="C52656" s="111"/>
    </row>
    <row r="52657">
      <c r="C52657" s="111"/>
    </row>
    <row r="52658">
      <c r="C52658" s="111"/>
    </row>
    <row r="52659">
      <c r="C52659" s="111"/>
    </row>
    <row r="52660">
      <c r="C52660" s="111"/>
    </row>
    <row r="52661">
      <c r="C52661" s="111"/>
    </row>
    <row r="52662">
      <c r="C52662" s="111"/>
    </row>
    <row r="52663">
      <c r="C52663" s="111"/>
    </row>
    <row r="52664">
      <c r="C52664" s="111"/>
    </row>
    <row r="52665">
      <c r="C52665" s="111"/>
    </row>
    <row r="52666">
      <c r="C52666" s="111"/>
    </row>
    <row r="52667">
      <c r="C52667" s="111"/>
    </row>
    <row r="52668">
      <c r="C52668" s="111"/>
    </row>
    <row r="52669">
      <c r="C52669" s="111"/>
    </row>
    <row r="52670">
      <c r="C52670" s="111"/>
    </row>
    <row r="52671">
      <c r="C52671" s="111"/>
    </row>
    <row r="52672">
      <c r="C52672" s="111"/>
    </row>
    <row r="52673">
      <c r="C52673" s="111"/>
    </row>
    <row r="52674">
      <c r="C52674" s="111"/>
    </row>
    <row r="52675">
      <c r="C52675" s="111"/>
    </row>
    <row r="52676">
      <c r="C52676" s="111"/>
    </row>
    <row r="52677">
      <c r="C52677" s="111"/>
    </row>
    <row r="52678">
      <c r="C52678" s="111"/>
    </row>
    <row r="52679">
      <c r="C52679" s="111"/>
    </row>
    <row r="52680">
      <c r="C52680" s="111"/>
    </row>
    <row r="52681">
      <c r="C52681" s="111"/>
    </row>
    <row r="52682">
      <c r="C52682" s="111"/>
    </row>
    <row r="52683">
      <c r="C52683" s="111"/>
    </row>
    <row r="52684">
      <c r="C52684" s="111"/>
    </row>
    <row r="52685">
      <c r="C52685" s="111"/>
    </row>
    <row r="52686">
      <c r="C52686" s="111"/>
    </row>
    <row r="52687">
      <c r="C52687" s="111"/>
    </row>
    <row r="52688">
      <c r="C52688" s="111"/>
    </row>
    <row r="52689">
      <c r="C52689" s="111"/>
    </row>
    <row r="52690">
      <c r="C52690" s="111"/>
    </row>
    <row r="52691">
      <c r="C52691" s="111"/>
    </row>
    <row r="52692">
      <c r="C52692" s="111"/>
    </row>
    <row r="52693">
      <c r="C52693" s="111"/>
    </row>
    <row r="52694">
      <c r="C52694" s="111"/>
    </row>
    <row r="52695">
      <c r="C52695" s="111"/>
    </row>
    <row r="52696">
      <c r="C52696" s="111"/>
    </row>
    <row r="52697">
      <c r="C52697" s="111"/>
    </row>
    <row r="52698">
      <c r="C52698" s="111"/>
    </row>
    <row r="52699">
      <c r="C52699" s="111"/>
    </row>
    <row r="52700">
      <c r="C52700" s="111"/>
    </row>
    <row r="52701">
      <c r="C52701" s="111"/>
    </row>
    <row r="52702">
      <c r="C52702" s="111"/>
    </row>
    <row r="52703">
      <c r="C52703" s="111"/>
    </row>
    <row r="52704">
      <c r="C52704" s="111"/>
    </row>
    <row r="52705">
      <c r="C52705" s="111"/>
    </row>
    <row r="52706">
      <c r="C52706" s="111"/>
    </row>
    <row r="52707">
      <c r="C52707" s="111"/>
    </row>
    <row r="52708">
      <c r="C52708" s="111"/>
    </row>
    <row r="52709">
      <c r="C52709" s="111"/>
    </row>
    <row r="52710">
      <c r="C52710" s="111"/>
    </row>
    <row r="52711">
      <c r="C52711" s="111"/>
    </row>
    <row r="52712">
      <c r="C52712" s="111"/>
    </row>
    <row r="52713">
      <c r="C52713" s="111"/>
    </row>
    <row r="52714">
      <c r="C52714" s="111"/>
    </row>
    <row r="52715">
      <c r="C52715" s="111"/>
    </row>
    <row r="52716">
      <c r="C52716" s="111"/>
    </row>
    <row r="52717">
      <c r="C52717" s="111"/>
    </row>
    <row r="52718">
      <c r="C52718" s="111"/>
    </row>
    <row r="52719">
      <c r="C52719" s="111"/>
    </row>
    <row r="52720">
      <c r="C52720" s="111"/>
    </row>
    <row r="52721">
      <c r="C52721" s="111"/>
    </row>
    <row r="52722">
      <c r="C52722" s="111"/>
    </row>
    <row r="52723">
      <c r="C52723" s="111"/>
    </row>
    <row r="52724">
      <c r="C52724" s="111"/>
    </row>
    <row r="52725">
      <c r="C52725" s="111"/>
    </row>
    <row r="52726">
      <c r="C52726" s="111"/>
    </row>
    <row r="52727">
      <c r="C52727" s="111"/>
    </row>
    <row r="52728">
      <c r="C52728" s="111"/>
    </row>
    <row r="52729">
      <c r="C52729" s="111"/>
    </row>
    <row r="52730">
      <c r="C52730" s="111"/>
    </row>
    <row r="52731">
      <c r="C52731" s="111"/>
    </row>
    <row r="52732">
      <c r="C52732" s="111"/>
    </row>
    <row r="52733">
      <c r="C52733" s="111"/>
    </row>
    <row r="52734">
      <c r="C52734" s="111"/>
    </row>
    <row r="52735">
      <c r="C52735" s="111"/>
    </row>
    <row r="52736">
      <c r="C52736" s="111"/>
    </row>
    <row r="52737">
      <c r="C52737" s="111"/>
    </row>
    <row r="52738">
      <c r="C52738" s="111"/>
    </row>
    <row r="52739">
      <c r="C52739" s="111"/>
    </row>
    <row r="52740">
      <c r="C52740" s="111"/>
    </row>
    <row r="52741">
      <c r="C52741" s="111"/>
    </row>
    <row r="52742">
      <c r="C52742" s="111"/>
    </row>
    <row r="52743">
      <c r="C52743" s="111"/>
    </row>
    <row r="52744">
      <c r="C52744" s="111"/>
    </row>
    <row r="52745">
      <c r="C52745" s="111"/>
    </row>
    <row r="52746">
      <c r="C52746" s="111"/>
    </row>
    <row r="52747">
      <c r="C52747" s="111"/>
    </row>
    <row r="52748">
      <c r="C52748" s="111"/>
    </row>
    <row r="52749">
      <c r="C52749" s="111"/>
    </row>
    <row r="52750">
      <c r="C52750" s="111"/>
    </row>
    <row r="52751">
      <c r="C52751" s="111"/>
    </row>
    <row r="52752">
      <c r="C52752" s="111"/>
    </row>
    <row r="52753">
      <c r="C52753" s="111"/>
    </row>
    <row r="52754">
      <c r="C52754" s="111"/>
    </row>
    <row r="52755">
      <c r="C52755" s="111"/>
    </row>
    <row r="52756">
      <c r="C52756" s="111"/>
    </row>
    <row r="52757">
      <c r="C52757" s="111"/>
    </row>
    <row r="52758">
      <c r="C52758" s="111"/>
    </row>
    <row r="52759">
      <c r="C52759" s="111"/>
    </row>
    <row r="52760">
      <c r="C52760" s="111"/>
    </row>
    <row r="52761">
      <c r="C52761" s="111"/>
    </row>
    <row r="52762">
      <c r="C52762" s="111"/>
    </row>
    <row r="52763">
      <c r="C52763" s="111"/>
    </row>
    <row r="52764">
      <c r="C52764" s="111"/>
    </row>
    <row r="52765">
      <c r="C52765" s="111"/>
    </row>
    <row r="52766">
      <c r="C52766" s="111"/>
    </row>
    <row r="52767">
      <c r="C52767" s="111"/>
    </row>
    <row r="52768">
      <c r="C52768" s="111"/>
    </row>
    <row r="52769">
      <c r="C52769" s="111"/>
    </row>
    <row r="52770">
      <c r="C52770" s="111"/>
    </row>
    <row r="52771">
      <c r="C52771" s="111"/>
    </row>
    <row r="52772">
      <c r="C52772" s="111"/>
    </row>
    <row r="52773">
      <c r="C52773" s="111"/>
    </row>
    <row r="52774">
      <c r="C52774" s="111"/>
    </row>
    <row r="52775">
      <c r="C52775" s="111"/>
    </row>
    <row r="52776">
      <c r="C52776" s="111"/>
    </row>
    <row r="52777">
      <c r="C52777" s="111"/>
    </row>
    <row r="52778">
      <c r="C52778" s="111"/>
    </row>
    <row r="52779">
      <c r="C52779" s="111"/>
    </row>
    <row r="52780">
      <c r="C52780" s="111"/>
    </row>
    <row r="52781">
      <c r="C52781" s="111"/>
    </row>
    <row r="52782">
      <c r="C52782" s="111"/>
    </row>
    <row r="52783">
      <c r="C52783" s="111"/>
    </row>
    <row r="52784">
      <c r="C52784" s="111"/>
    </row>
    <row r="52785">
      <c r="C52785" s="111"/>
    </row>
    <row r="52786">
      <c r="C52786" s="111"/>
    </row>
    <row r="52787">
      <c r="C52787" s="111"/>
    </row>
    <row r="52788">
      <c r="C52788" s="111"/>
    </row>
    <row r="52789">
      <c r="C52789" s="111"/>
    </row>
    <row r="52790">
      <c r="C52790" s="111"/>
    </row>
    <row r="52791">
      <c r="C52791" s="111"/>
    </row>
    <row r="52792">
      <c r="C52792" s="111"/>
    </row>
    <row r="52793">
      <c r="C52793" s="111"/>
    </row>
    <row r="52794">
      <c r="C52794" s="111"/>
    </row>
    <row r="52795">
      <c r="C52795" s="111"/>
    </row>
    <row r="52796">
      <c r="C52796" s="111"/>
    </row>
    <row r="52797">
      <c r="C52797" s="111"/>
    </row>
    <row r="52798">
      <c r="C52798" s="111"/>
    </row>
    <row r="52799">
      <c r="C52799" s="111"/>
    </row>
    <row r="52800">
      <c r="C52800" s="111"/>
    </row>
    <row r="52801">
      <c r="C52801" s="111"/>
    </row>
    <row r="52802">
      <c r="C52802" s="111"/>
    </row>
    <row r="52803">
      <c r="C52803" s="111"/>
    </row>
    <row r="52804">
      <c r="C52804" s="111"/>
    </row>
    <row r="52805">
      <c r="C52805" s="111"/>
    </row>
    <row r="52806">
      <c r="C52806" s="111"/>
    </row>
    <row r="52807">
      <c r="C52807" s="111"/>
    </row>
    <row r="52808">
      <c r="C52808" s="111"/>
    </row>
    <row r="52809">
      <c r="C52809" s="111"/>
    </row>
    <row r="52810">
      <c r="C52810" s="111"/>
    </row>
    <row r="52811">
      <c r="C52811" s="111"/>
    </row>
    <row r="52812">
      <c r="C52812" s="111"/>
    </row>
    <row r="52813">
      <c r="C52813" s="111"/>
    </row>
    <row r="52814">
      <c r="C52814" s="111"/>
    </row>
    <row r="52815">
      <c r="C52815" s="111"/>
    </row>
    <row r="52816">
      <c r="C52816" s="111"/>
    </row>
    <row r="52817">
      <c r="C52817" s="111"/>
    </row>
    <row r="52818">
      <c r="C52818" s="111"/>
    </row>
    <row r="52819">
      <c r="C52819" s="111"/>
    </row>
    <row r="52820">
      <c r="C52820" s="111"/>
    </row>
    <row r="52821">
      <c r="C52821" s="111"/>
    </row>
    <row r="52822">
      <c r="C52822" s="111"/>
    </row>
    <row r="52823">
      <c r="C52823" s="111"/>
    </row>
    <row r="52824">
      <c r="C52824" s="111"/>
    </row>
    <row r="52825">
      <c r="C52825" s="111"/>
    </row>
    <row r="52826">
      <c r="C52826" s="111"/>
    </row>
    <row r="52827">
      <c r="C52827" s="111"/>
    </row>
    <row r="52828">
      <c r="C52828" s="111"/>
    </row>
    <row r="52829">
      <c r="C52829" s="111"/>
    </row>
    <row r="52830">
      <c r="C52830" s="111"/>
    </row>
    <row r="52831">
      <c r="C52831" s="111"/>
    </row>
    <row r="52832">
      <c r="C52832" s="111"/>
    </row>
    <row r="52833">
      <c r="C52833" s="111"/>
    </row>
    <row r="52834">
      <c r="C52834" s="111"/>
    </row>
    <row r="52835">
      <c r="C52835" s="111"/>
    </row>
    <row r="52836">
      <c r="C52836" s="111"/>
    </row>
    <row r="52837">
      <c r="C52837" s="111"/>
    </row>
    <row r="52838">
      <c r="C52838" s="111"/>
    </row>
    <row r="52839">
      <c r="C52839" s="111"/>
    </row>
    <row r="52840">
      <c r="C52840" s="111"/>
    </row>
    <row r="52841">
      <c r="C52841" s="111"/>
    </row>
    <row r="52842">
      <c r="C52842" s="111"/>
    </row>
    <row r="52843">
      <c r="C52843" s="111"/>
    </row>
    <row r="52844">
      <c r="C52844" s="111"/>
    </row>
    <row r="52845">
      <c r="C52845" s="111"/>
    </row>
    <row r="52846">
      <c r="C52846" s="111"/>
    </row>
    <row r="52847">
      <c r="C52847" s="111"/>
    </row>
    <row r="52848">
      <c r="C52848" s="111"/>
    </row>
    <row r="52849">
      <c r="C52849" s="111"/>
    </row>
    <row r="52850">
      <c r="C52850" s="111"/>
    </row>
    <row r="52851">
      <c r="C52851" s="111"/>
    </row>
    <row r="52852">
      <c r="C52852" s="111"/>
    </row>
    <row r="52853">
      <c r="C52853" s="111"/>
    </row>
    <row r="52854">
      <c r="C52854" s="111"/>
    </row>
    <row r="52855">
      <c r="C52855" s="111"/>
    </row>
    <row r="52856">
      <c r="C52856" s="111"/>
    </row>
    <row r="52857">
      <c r="C52857" s="111"/>
    </row>
    <row r="52858">
      <c r="C52858" s="111"/>
    </row>
    <row r="52859">
      <c r="C52859" s="111"/>
    </row>
    <row r="52860">
      <c r="C52860" s="111"/>
    </row>
    <row r="52861">
      <c r="C52861" s="111"/>
    </row>
    <row r="52862">
      <c r="C52862" s="111"/>
    </row>
    <row r="52863">
      <c r="C52863" s="111"/>
    </row>
    <row r="52864">
      <c r="C52864" s="111"/>
    </row>
    <row r="52865">
      <c r="C52865" s="111"/>
    </row>
    <row r="52866">
      <c r="C52866" s="111"/>
    </row>
    <row r="52867">
      <c r="C52867" s="111"/>
    </row>
    <row r="52868">
      <c r="C52868" s="111"/>
    </row>
    <row r="52869">
      <c r="C52869" s="111"/>
    </row>
    <row r="52870">
      <c r="C52870" s="111"/>
    </row>
    <row r="52871">
      <c r="C52871" s="111"/>
    </row>
    <row r="52872">
      <c r="C52872" s="111"/>
    </row>
    <row r="52873">
      <c r="C52873" s="111"/>
    </row>
    <row r="52874">
      <c r="C52874" s="111"/>
    </row>
    <row r="52875">
      <c r="C52875" s="111"/>
    </row>
    <row r="52876">
      <c r="C52876" s="111"/>
    </row>
    <row r="52877">
      <c r="C52877" s="111"/>
    </row>
    <row r="52878">
      <c r="C52878" s="111"/>
    </row>
    <row r="52879">
      <c r="C52879" s="111"/>
    </row>
    <row r="52880">
      <c r="C52880" s="111"/>
    </row>
    <row r="52881">
      <c r="C52881" s="111"/>
    </row>
    <row r="52882">
      <c r="C52882" s="111"/>
    </row>
    <row r="52883">
      <c r="C52883" s="111"/>
    </row>
    <row r="52884">
      <c r="C52884" s="111"/>
    </row>
    <row r="52885">
      <c r="C52885" s="111"/>
    </row>
    <row r="52886">
      <c r="C52886" s="111"/>
    </row>
    <row r="52887">
      <c r="C52887" s="111"/>
    </row>
    <row r="52888">
      <c r="C52888" s="111"/>
    </row>
    <row r="52889">
      <c r="C52889" s="111"/>
    </row>
    <row r="52890">
      <c r="C52890" s="111"/>
    </row>
    <row r="52891">
      <c r="C52891" s="111"/>
    </row>
    <row r="52892">
      <c r="C52892" s="111"/>
    </row>
    <row r="52893">
      <c r="C52893" s="111"/>
    </row>
    <row r="52894">
      <c r="C52894" s="111"/>
    </row>
    <row r="52895">
      <c r="C52895" s="111"/>
    </row>
    <row r="52896">
      <c r="C52896" s="111"/>
    </row>
    <row r="52897">
      <c r="C52897" s="111"/>
    </row>
    <row r="52898">
      <c r="C52898" s="111"/>
    </row>
    <row r="52899">
      <c r="C52899" s="111"/>
    </row>
    <row r="52900">
      <c r="C52900" s="111"/>
    </row>
    <row r="52901">
      <c r="C52901" s="111"/>
    </row>
    <row r="52902">
      <c r="C52902" s="111"/>
    </row>
    <row r="52903">
      <c r="C52903" s="111"/>
    </row>
    <row r="52904">
      <c r="C52904" s="111"/>
    </row>
    <row r="52905">
      <c r="C52905" s="111"/>
    </row>
    <row r="52906">
      <c r="C52906" s="111"/>
    </row>
    <row r="52907">
      <c r="C52907" s="111"/>
    </row>
    <row r="52908">
      <c r="C52908" s="111"/>
    </row>
    <row r="52909">
      <c r="C52909" s="111"/>
    </row>
    <row r="52910">
      <c r="C52910" s="111"/>
    </row>
    <row r="52911">
      <c r="C52911" s="111"/>
    </row>
    <row r="52912">
      <c r="C52912" s="111"/>
    </row>
    <row r="52913">
      <c r="C52913" s="111"/>
    </row>
    <row r="52914">
      <c r="C52914" s="111"/>
    </row>
    <row r="52915">
      <c r="C52915" s="111"/>
    </row>
    <row r="52916">
      <c r="C52916" s="111"/>
    </row>
    <row r="52917">
      <c r="C52917" s="111"/>
    </row>
    <row r="52918">
      <c r="C52918" s="111"/>
    </row>
    <row r="52919">
      <c r="C52919" s="111"/>
    </row>
    <row r="52920">
      <c r="C52920" s="111"/>
    </row>
    <row r="52921">
      <c r="C52921" s="111"/>
    </row>
    <row r="52922">
      <c r="C52922" s="111"/>
    </row>
    <row r="52923">
      <c r="C52923" s="111"/>
    </row>
    <row r="52924">
      <c r="C52924" s="111"/>
    </row>
    <row r="52925">
      <c r="C52925" s="111"/>
    </row>
    <row r="52926">
      <c r="C52926" s="111"/>
    </row>
    <row r="52927">
      <c r="C52927" s="111"/>
    </row>
    <row r="52928">
      <c r="C52928" s="111"/>
    </row>
    <row r="52929">
      <c r="C52929" s="111"/>
    </row>
    <row r="52930">
      <c r="C52930" s="111"/>
    </row>
    <row r="52931">
      <c r="C52931" s="111"/>
    </row>
    <row r="52932">
      <c r="C52932" s="111"/>
    </row>
    <row r="52933">
      <c r="C52933" s="111"/>
    </row>
    <row r="52934">
      <c r="C52934" s="111"/>
    </row>
    <row r="52935">
      <c r="C52935" s="111"/>
    </row>
    <row r="52936">
      <c r="C52936" s="111"/>
    </row>
    <row r="52937">
      <c r="C52937" s="111"/>
    </row>
    <row r="52938">
      <c r="C52938" s="111"/>
    </row>
    <row r="52939">
      <c r="C52939" s="111"/>
    </row>
    <row r="52940">
      <c r="C52940" s="111"/>
    </row>
    <row r="52941">
      <c r="C52941" s="111"/>
    </row>
    <row r="52942">
      <c r="C52942" s="111"/>
    </row>
    <row r="52943">
      <c r="C52943" s="111"/>
    </row>
    <row r="52944">
      <c r="C52944" s="111"/>
    </row>
    <row r="52945">
      <c r="C52945" s="111"/>
    </row>
    <row r="52946">
      <c r="C52946" s="111"/>
    </row>
    <row r="52947">
      <c r="C52947" s="111"/>
    </row>
    <row r="52948">
      <c r="C52948" s="111"/>
    </row>
    <row r="52949">
      <c r="C52949" s="111"/>
    </row>
    <row r="52950">
      <c r="C52950" s="111"/>
    </row>
    <row r="52951">
      <c r="C52951" s="111"/>
    </row>
    <row r="52952">
      <c r="C52952" s="111"/>
    </row>
    <row r="52953">
      <c r="C52953" s="111"/>
    </row>
    <row r="52954">
      <c r="C52954" s="111"/>
    </row>
    <row r="52955">
      <c r="C52955" s="111"/>
    </row>
    <row r="52956">
      <c r="C52956" s="111"/>
    </row>
    <row r="52957">
      <c r="C52957" s="111"/>
    </row>
    <row r="52958">
      <c r="C52958" s="111"/>
    </row>
    <row r="52959">
      <c r="C52959" s="111"/>
    </row>
    <row r="52960">
      <c r="C52960" s="111"/>
    </row>
    <row r="52961">
      <c r="C52961" s="111"/>
    </row>
    <row r="52962">
      <c r="C52962" s="111"/>
    </row>
    <row r="52963">
      <c r="C52963" s="111"/>
    </row>
    <row r="52964">
      <c r="C52964" s="111"/>
    </row>
    <row r="52965">
      <c r="C52965" s="111"/>
    </row>
    <row r="52966">
      <c r="C52966" s="111"/>
    </row>
    <row r="52967">
      <c r="C52967" s="111"/>
    </row>
    <row r="52968">
      <c r="C52968" s="111"/>
    </row>
    <row r="52969">
      <c r="C52969" s="111"/>
    </row>
    <row r="52970">
      <c r="C52970" s="111"/>
    </row>
    <row r="52971">
      <c r="C52971" s="111"/>
    </row>
    <row r="52972">
      <c r="C52972" s="111"/>
    </row>
    <row r="52973">
      <c r="C52973" s="111"/>
    </row>
    <row r="52974">
      <c r="C52974" s="111"/>
    </row>
    <row r="52975">
      <c r="C52975" s="111"/>
    </row>
    <row r="52976">
      <c r="C52976" s="111"/>
    </row>
    <row r="52977">
      <c r="C52977" s="111"/>
    </row>
    <row r="52978">
      <c r="C52978" s="111"/>
    </row>
    <row r="52979">
      <c r="C52979" s="111"/>
    </row>
    <row r="52980">
      <c r="C52980" s="111"/>
    </row>
    <row r="52981">
      <c r="C52981" s="111"/>
    </row>
    <row r="52982">
      <c r="C52982" s="111"/>
    </row>
    <row r="52983">
      <c r="C52983" s="111"/>
    </row>
    <row r="52984">
      <c r="C52984" s="111"/>
    </row>
    <row r="52985">
      <c r="C52985" s="111"/>
    </row>
    <row r="52986">
      <c r="C52986" s="111"/>
    </row>
    <row r="52987">
      <c r="C52987" s="111"/>
    </row>
    <row r="52988">
      <c r="C52988" s="111"/>
    </row>
    <row r="52989">
      <c r="C52989" s="111"/>
    </row>
    <row r="52990">
      <c r="C52990" s="111"/>
    </row>
    <row r="52991">
      <c r="C52991" s="111"/>
    </row>
    <row r="52992">
      <c r="C52992" s="111"/>
    </row>
    <row r="52993">
      <c r="C52993" s="111"/>
    </row>
    <row r="52994">
      <c r="C52994" s="111"/>
    </row>
    <row r="52995">
      <c r="C52995" s="111"/>
    </row>
    <row r="52996">
      <c r="C52996" s="111"/>
    </row>
    <row r="52997">
      <c r="C52997" s="111"/>
    </row>
    <row r="52998">
      <c r="C52998" s="111"/>
    </row>
    <row r="52999">
      <c r="C52999" s="111"/>
    </row>
    <row r="53000">
      <c r="C53000" s="111"/>
    </row>
    <row r="53001">
      <c r="C53001" s="111"/>
    </row>
    <row r="53002">
      <c r="C53002" s="111"/>
    </row>
    <row r="53003">
      <c r="C53003" s="111"/>
    </row>
    <row r="53004">
      <c r="C53004" s="111"/>
    </row>
    <row r="53005">
      <c r="C53005" s="111"/>
    </row>
    <row r="53006">
      <c r="C53006" s="111"/>
    </row>
    <row r="53007">
      <c r="C53007" s="111"/>
    </row>
    <row r="53008">
      <c r="C53008" s="111"/>
    </row>
    <row r="53009">
      <c r="C53009" s="111"/>
    </row>
    <row r="53010">
      <c r="C53010" s="111"/>
    </row>
    <row r="53011">
      <c r="C53011" s="111"/>
    </row>
    <row r="53012">
      <c r="C53012" s="111"/>
    </row>
    <row r="53013">
      <c r="C53013" s="111"/>
    </row>
    <row r="53014">
      <c r="C53014" s="111"/>
    </row>
    <row r="53015">
      <c r="C53015" s="111"/>
    </row>
    <row r="53016">
      <c r="C53016" s="111"/>
    </row>
    <row r="53017">
      <c r="C53017" s="111"/>
    </row>
    <row r="53018">
      <c r="C53018" s="111"/>
    </row>
    <row r="53019">
      <c r="C53019" s="111"/>
    </row>
    <row r="53020">
      <c r="C53020" s="111"/>
    </row>
    <row r="53021">
      <c r="C53021" s="111"/>
    </row>
    <row r="53022">
      <c r="C53022" s="111"/>
    </row>
    <row r="53023">
      <c r="C53023" s="111"/>
    </row>
    <row r="53024">
      <c r="C53024" s="111"/>
    </row>
    <row r="53025">
      <c r="C53025" s="111"/>
    </row>
    <row r="53026">
      <c r="C53026" s="111"/>
    </row>
    <row r="53027">
      <c r="C53027" s="111"/>
    </row>
    <row r="53028">
      <c r="C53028" s="111"/>
    </row>
    <row r="53029">
      <c r="C53029" s="111"/>
    </row>
    <row r="53030">
      <c r="C53030" s="111"/>
    </row>
    <row r="53031">
      <c r="C53031" s="111"/>
    </row>
    <row r="53032">
      <c r="C53032" s="111"/>
    </row>
    <row r="53033">
      <c r="C53033" s="111"/>
    </row>
    <row r="53034">
      <c r="C53034" s="111"/>
    </row>
    <row r="53035">
      <c r="C53035" s="111"/>
    </row>
    <row r="53036">
      <c r="C53036" s="111"/>
    </row>
    <row r="53037">
      <c r="C53037" s="111"/>
    </row>
    <row r="53038">
      <c r="C53038" s="111"/>
    </row>
    <row r="53039">
      <c r="C53039" s="111"/>
    </row>
    <row r="53040">
      <c r="C53040" s="111"/>
    </row>
    <row r="53041">
      <c r="C53041" s="111"/>
    </row>
    <row r="53042">
      <c r="C53042" s="111"/>
    </row>
    <row r="53043">
      <c r="C53043" s="111"/>
    </row>
    <row r="53044">
      <c r="C53044" s="111"/>
    </row>
    <row r="53045">
      <c r="C53045" s="111"/>
    </row>
    <row r="53046">
      <c r="C53046" s="111"/>
    </row>
    <row r="53047">
      <c r="C53047" s="111"/>
    </row>
    <row r="53048">
      <c r="C53048" s="111"/>
    </row>
    <row r="53049">
      <c r="C53049" s="111"/>
    </row>
    <row r="53050">
      <c r="C53050" s="111"/>
    </row>
    <row r="53051">
      <c r="C53051" s="111"/>
    </row>
    <row r="53052">
      <c r="C53052" s="111"/>
    </row>
    <row r="53053">
      <c r="C53053" s="111"/>
    </row>
    <row r="53054">
      <c r="C53054" s="111"/>
    </row>
    <row r="53055">
      <c r="C53055" s="111"/>
    </row>
    <row r="53056">
      <c r="C53056" s="111"/>
    </row>
    <row r="53057">
      <c r="C53057" s="111"/>
    </row>
    <row r="53058">
      <c r="C53058" s="111"/>
    </row>
    <row r="53059">
      <c r="C53059" s="111"/>
    </row>
    <row r="53060">
      <c r="C53060" s="111"/>
    </row>
    <row r="53061">
      <c r="C53061" s="111"/>
    </row>
    <row r="53062">
      <c r="C53062" s="111"/>
    </row>
    <row r="53063">
      <c r="C53063" s="111"/>
    </row>
    <row r="53064">
      <c r="C53064" s="111"/>
    </row>
    <row r="53065">
      <c r="C53065" s="111"/>
    </row>
    <row r="53066">
      <c r="C53066" s="111"/>
    </row>
    <row r="53067">
      <c r="C53067" s="111"/>
    </row>
    <row r="53068">
      <c r="C53068" s="111"/>
    </row>
    <row r="53069">
      <c r="C53069" s="111"/>
    </row>
    <row r="53070">
      <c r="C53070" s="111"/>
    </row>
    <row r="53071">
      <c r="C53071" s="111"/>
    </row>
    <row r="53072">
      <c r="C53072" s="111"/>
    </row>
    <row r="53073">
      <c r="C53073" s="111"/>
    </row>
    <row r="53074">
      <c r="C53074" s="111"/>
    </row>
    <row r="53075">
      <c r="C53075" s="111"/>
    </row>
    <row r="53076">
      <c r="C53076" s="111"/>
    </row>
    <row r="53077">
      <c r="C53077" s="111"/>
    </row>
    <row r="53078">
      <c r="C53078" s="111"/>
    </row>
    <row r="53079">
      <c r="C53079" s="111"/>
    </row>
    <row r="53080">
      <c r="C53080" s="111"/>
    </row>
    <row r="53081">
      <c r="C53081" s="111"/>
    </row>
    <row r="53082">
      <c r="C53082" s="111"/>
    </row>
    <row r="53083">
      <c r="C53083" s="111"/>
    </row>
    <row r="53084">
      <c r="C53084" s="111"/>
    </row>
    <row r="53085">
      <c r="C53085" s="111"/>
    </row>
    <row r="53086">
      <c r="C53086" s="111"/>
    </row>
    <row r="53087">
      <c r="C53087" s="111"/>
    </row>
    <row r="53088">
      <c r="C53088" s="111"/>
    </row>
    <row r="53089">
      <c r="C53089" s="111"/>
    </row>
    <row r="53090">
      <c r="C53090" s="111"/>
    </row>
    <row r="53091">
      <c r="C53091" s="111"/>
    </row>
    <row r="53092">
      <c r="C53092" s="111"/>
    </row>
    <row r="53093">
      <c r="C53093" s="111"/>
    </row>
    <row r="53094">
      <c r="C53094" s="111"/>
    </row>
    <row r="53095">
      <c r="C53095" s="111"/>
    </row>
    <row r="53096">
      <c r="C53096" s="111"/>
    </row>
    <row r="53097">
      <c r="C53097" s="111"/>
    </row>
    <row r="53098">
      <c r="C53098" s="111"/>
    </row>
    <row r="53099">
      <c r="C53099" s="111"/>
    </row>
    <row r="53100">
      <c r="C53100" s="111"/>
    </row>
    <row r="53101">
      <c r="C53101" s="111"/>
    </row>
    <row r="53102">
      <c r="C53102" s="111"/>
    </row>
    <row r="53103">
      <c r="C53103" s="111"/>
    </row>
    <row r="53104">
      <c r="C53104" s="111"/>
    </row>
    <row r="53105">
      <c r="C53105" s="111"/>
    </row>
    <row r="53106">
      <c r="C53106" s="111"/>
    </row>
    <row r="53107">
      <c r="C53107" s="111"/>
    </row>
    <row r="53108">
      <c r="C53108" s="111"/>
    </row>
    <row r="53109">
      <c r="C53109" s="111"/>
    </row>
    <row r="53110">
      <c r="C53110" s="111"/>
    </row>
    <row r="53111">
      <c r="C53111" s="111"/>
    </row>
    <row r="53112">
      <c r="C53112" s="111"/>
    </row>
    <row r="53113">
      <c r="C53113" s="111"/>
    </row>
    <row r="53114">
      <c r="C53114" s="111"/>
    </row>
    <row r="53115">
      <c r="C53115" s="111"/>
    </row>
    <row r="53116">
      <c r="C53116" s="111"/>
    </row>
    <row r="53117">
      <c r="C53117" s="111"/>
    </row>
    <row r="53118">
      <c r="C53118" s="111"/>
    </row>
    <row r="53119">
      <c r="C53119" s="111"/>
    </row>
    <row r="53120">
      <c r="C53120" s="111"/>
    </row>
    <row r="53121">
      <c r="C53121" s="111"/>
    </row>
    <row r="53122">
      <c r="C53122" s="111"/>
    </row>
    <row r="53123">
      <c r="C53123" s="111"/>
    </row>
    <row r="53124">
      <c r="C53124" s="111"/>
    </row>
    <row r="53125">
      <c r="C53125" s="111"/>
    </row>
    <row r="53126">
      <c r="C53126" s="111"/>
    </row>
    <row r="53127">
      <c r="C53127" s="111"/>
    </row>
    <row r="53128">
      <c r="C53128" s="111"/>
    </row>
    <row r="53129">
      <c r="C53129" s="111"/>
    </row>
    <row r="53130">
      <c r="C53130" s="111"/>
    </row>
    <row r="53131">
      <c r="C53131" s="111"/>
    </row>
    <row r="53132">
      <c r="C53132" s="111"/>
    </row>
    <row r="53133">
      <c r="C53133" s="111"/>
    </row>
    <row r="53134">
      <c r="C53134" s="111"/>
    </row>
    <row r="53135">
      <c r="C53135" s="111"/>
    </row>
    <row r="53136">
      <c r="C53136" s="111"/>
    </row>
    <row r="53137">
      <c r="C53137" s="111"/>
    </row>
    <row r="53138">
      <c r="C53138" s="111"/>
    </row>
    <row r="53139">
      <c r="C53139" s="111"/>
    </row>
    <row r="53140">
      <c r="C53140" s="111"/>
    </row>
    <row r="53141">
      <c r="C53141" s="111"/>
    </row>
    <row r="53142">
      <c r="C53142" s="111"/>
    </row>
    <row r="53143">
      <c r="C53143" s="111"/>
    </row>
    <row r="53144">
      <c r="C53144" s="111"/>
    </row>
    <row r="53145">
      <c r="C53145" s="111"/>
    </row>
    <row r="53146">
      <c r="C53146" s="111"/>
    </row>
    <row r="53147">
      <c r="C53147" s="111"/>
    </row>
    <row r="53148">
      <c r="C53148" s="111"/>
    </row>
    <row r="53149">
      <c r="C53149" s="111"/>
    </row>
    <row r="53150">
      <c r="C53150" s="111"/>
    </row>
    <row r="53151">
      <c r="C53151" s="111"/>
    </row>
    <row r="53152">
      <c r="C53152" s="111"/>
    </row>
    <row r="53153">
      <c r="C53153" s="111"/>
    </row>
    <row r="53154">
      <c r="C53154" s="111"/>
    </row>
    <row r="53155">
      <c r="C53155" s="111"/>
    </row>
    <row r="53156">
      <c r="C53156" s="111"/>
    </row>
    <row r="53157">
      <c r="C53157" s="111"/>
    </row>
    <row r="53158">
      <c r="C53158" s="111"/>
    </row>
    <row r="53159">
      <c r="C53159" s="111"/>
    </row>
    <row r="53160">
      <c r="C53160" s="111"/>
    </row>
    <row r="53161">
      <c r="C53161" s="111"/>
    </row>
    <row r="53162">
      <c r="C53162" s="111"/>
    </row>
    <row r="53163">
      <c r="C53163" s="111"/>
    </row>
    <row r="53164">
      <c r="C53164" s="111"/>
    </row>
    <row r="53165">
      <c r="C53165" s="111"/>
    </row>
    <row r="53166">
      <c r="C53166" s="111"/>
    </row>
    <row r="53167">
      <c r="C53167" s="111"/>
    </row>
    <row r="53168">
      <c r="C53168" s="111"/>
    </row>
    <row r="53169">
      <c r="C53169" s="111"/>
    </row>
    <row r="53170">
      <c r="C53170" s="111"/>
    </row>
    <row r="53171">
      <c r="C53171" s="111"/>
    </row>
    <row r="53172">
      <c r="C53172" s="111"/>
    </row>
    <row r="53173">
      <c r="C53173" s="111"/>
    </row>
    <row r="53174">
      <c r="C53174" s="111"/>
    </row>
    <row r="53175">
      <c r="C53175" s="111"/>
    </row>
    <row r="53176">
      <c r="C53176" s="111"/>
    </row>
    <row r="53177">
      <c r="C53177" s="111"/>
    </row>
    <row r="53178">
      <c r="C53178" s="111"/>
    </row>
    <row r="53179">
      <c r="C53179" s="111"/>
    </row>
    <row r="53180">
      <c r="C53180" s="111"/>
    </row>
    <row r="53181">
      <c r="C53181" s="111"/>
    </row>
    <row r="53182">
      <c r="C53182" s="111"/>
    </row>
    <row r="53183">
      <c r="C53183" s="111"/>
    </row>
    <row r="53184">
      <c r="C53184" s="111"/>
    </row>
    <row r="53185">
      <c r="C53185" s="111"/>
    </row>
    <row r="53186">
      <c r="C53186" s="111"/>
    </row>
    <row r="53187">
      <c r="C53187" s="111"/>
    </row>
    <row r="53188">
      <c r="C53188" s="111"/>
    </row>
    <row r="53189">
      <c r="C53189" s="111"/>
    </row>
    <row r="53190">
      <c r="C53190" s="111"/>
    </row>
    <row r="53191">
      <c r="C53191" s="111"/>
    </row>
    <row r="53192">
      <c r="C53192" s="111"/>
    </row>
    <row r="53193">
      <c r="C53193" s="111"/>
    </row>
    <row r="53194">
      <c r="C53194" s="111"/>
    </row>
    <row r="53195">
      <c r="C53195" s="111"/>
    </row>
    <row r="53196">
      <c r="C53196" s="111"/>
    </row>
    <row r="53197">
      <c r="C53197" s="111"/>
    </row>
    <row r="53198">
      <c r="C53198" s="111"/>
    </row>
    <row r="53199">
      <c r="C53199" s="111"/>
    </row>
    <row r="53200">
      <c r="C53200" s="111"/>
    </row>
    <row r="53201">
      <c r="C53201" s="111"/>
    </row>
    <row r="53202">
      <c r="C53202" s="111"/>
    </row>
    <row r="53203">
      <c r="C53203" s="111"/>
    </row>
    <row r="53204">
      <c r="C53204" s="111"/>
    </row>
    <row r="53205">
      <c r="C53205" s="111"/>
    </row>
    <row r="53206">
      <c r="C53206" s="111"/>
    </row>
    <row r="53207">
      <c r="C53207" s="111"/>
    </row>
    <row r="53208">
      <c r="C53208" s="111"/>
    </row>
    <row r="53209">
      <c r="C53209" s="111"/>
    </row>
    <row r="53210">
      <c r="C53210" s="111"/>
    </row>
    <row r="53211">
      <c r="C53211" s="111"/>
    </row>
    <row r="53212">
      <c r="C53212" s="111"/>
    </row>
    <row r="53213">
      <c r="C53213" s="111"/>
    </row>
    <row r="53214">
      <c r="C53214" s="111"/>
    </row>
    <row r="53215">
      <c r="C53215" s="111"/>
    </row>
    <row r="53216">
      <c r="C53216" s="111"/>
    </row>
    <row r="53217">
      <c r="C53217" s="111"/>
    </row>
    <row r="53218">
      <c r="C53218" s="111"/>
    </row>
    <row r="53219">
      <c r="C53219" s="111"/>
    </row>
    <row r="53220">
      <c r="C53220" s="111"/>
    </row>
    <row r="53221">
      <c r="C53221" s="111"/>
    </row>
    <row r="53222">
      <c r="C53222" s="111"/>
    </row>
    <row r="53223">
      <c r="C53223" s="111"/>
    </row>
    <row r="53224">
      <c r="C53224" s="111"/>
    </row>
    <row r="53225">
      <c r="C53225" s="111"/>
    </row>
    <row r="53226">
      <c r="C53226" s="111"/>
    </row>
    <row r="53227">
      <c r="C53227" s="111"/>
    </row>
    <row r="53228">
      <c r="C53228" s="111"/>
    </row>
    <row r="53229">
      <c r="C53229" s="111"/>
    </row>
    <row r="53230">
      <c r="C53230" s="111"/>
    </row>
    <row r="53231">
      <c r="C53231" s="111"/>
    </row>
    <row r="53232">
      <c r="C53232" s="111"/>
    </row>
    <row r="53233">
      <c r="C53233" s="111"/>
    </row>
    <row r="53234">
      <c r="C53234" s="111"/>
    </row>
    <row r="53235">
      <c r="C53235" s="111"/>
    </row>
    <row r="53236">
      <c r="C53236" s="111"/>
    </row>
    <row r="53237">
      <c r="C53237" s="111"/>
    </row>
    <row r="53238">
      <c r="C53238" s="111"/>
    </row>
    <row r="53239">
      <c r="C53239" s="111"/>
    </row>
    <row r="53240">
      <c r="C53240" s="111"/>
    </row>
    <row r="53241">
      <c r="C53241" s="111"/>
    </row>
    <row r="53242">
      <c r="C53242" s="111"/>
    </row>
    <row r="53243">
      <c r="C53243" s="111"/>
    </row>
    <row r="53244">
      <c r="C53244" s="111"/>
    </row>
    <row r="53245">
      <c r="C53245" s="111"/>
    </row>
    <row r="53246">
      <c r="C53246" s="111"/>
    </row>
    <row r="53247">
      <c r="C53247" s="111"/>
    </row>
    <row r="53248">
      <c r="C53248" s="111"/>
    </row>
    <row r="53249">
      <c r="C53249" s="111"/>
    </row>
    <row r="53250">
      <c r="C53250" s="111"/>
    </row>
    <row r="53251">
      <c r="C53251" s="111"/>
    </row>
    <row r="53252">
      <c r="C53252" s="111"/>
    </row>
    <row r="53253">
      <c r="C53253" s="111"/>
    </row>
    <row r="53254">
      <c r="C53254" s="111"/>
    </row>
    <row r="53255">
      <c r="C53255" s="111"/>
    </row>
    <row r="53256">
      <c r="C53256" s="111"/>
    </row>
    <row r="53257">
      <c r="C53257" s="111"/>
    </row>
    <row r="53258">
      <c r="C53258" s="111"/>
    </row>
    <row r="53259">
      <c r="C53259" s="111"/>
    </row>
    <row r="53260">
      <c r="C53260" s="111"/>
    </row>
    <row r="53261">
      <c r="C53261" s="111"/>
    </row>
    <row r="53262">
      <c r="C53262" s="111"/>
    </row>
    <row r="53263">
      <c r="C53263" s="111"/>
    </row>
    <row r="53264">
      <c r="C53264" s="111"/>
    </row>
    <row r="53265">
      <c r="C53265" s="111"/>
    </row>
    <row r="53266">
      <c r="C53266" s="111"/>
    </row>
    <row r="53267">
      <c r="C53267" s="111"/>
    </row>
    <row r="53268">
      <c r="C53268" s="111"/>
    </row>
    <row r="53269">
      <c r="C53269" s="111"/>
    </row>
    <row r="53270">
      <c r="C53270" s="111"/>
    </row>
    <row r="53271">
      <c r="C53271" s="111"/>
    </row>
    <row r="53272">
      <c r="C53272" s="111"/>
    </row>
    <row r="53273">
      <c r="C53273" s="111"/>
    </row>
    <row r="53274">
      <c r="C53274" s="111"/>
    </row>
    <row r="53275">
      <c r="C53275" s="111"/>
    </row>
    <row r="53276">
      <c r="C53276" s="111"/>
    </row>
    <row r="53277">
      <c r="C53277" s="111"/>
    </row>
    <row r="53278">
      <c r="C53278" s="111"/>
    </row>
    <row r="53279">
      <c r="C53279" s="111"/>
    </row>
    <row r="53280">
      <c r="C53280" s="111"/>
    </row>
    <row r="53281">
      <c r="C53281" s="111"/>
    </row>
    <row r="53282">
      <c r="C53282" s="111"/>
    </row>
    <row r="53283">
      <c r="C53283" s="111"/>
    </row>
    <row r="53284">
      <c r="C53284" s="111"/>
    </row>
    <row r="53285">
      <c r="C53285" s="111"/>
    </row>
    <row r="53286">
      <c r="C53286" s="111"/>
    </row>
    <row r="53287">
      <c r="C53287" s="111"/>
    </row>
    <row r="53288">
      <c r="C53288" s="111"/>
    </row>
    <row r="53289">
      <c r="C53289" s="111"/>
    </row>
    <row r="53290">
      <c r="C53290" s="111"/>
    </row>
    <row r="53291">
      <c r="C53291" s="111"/>
    </row>
    <row r="53292">
      <c r="C53292" s="111"/>
    </row>
    <row r="53293">
      <c r="C53293" s="111"/>
    </row>
    <row r="53294">
      <c r="C53294" s="111"/>
    </row>
    <row r="53295">
      <c r="C53295" s="111"/>
    </row>
    <row r="53296">
      <c r="C53296" s="111"/>
    </row>
    <row r="53297">
      <c r="C53297" s="111"/>
    </row>
    <row r="53298">
      <c r="C53298" s="111"/>
    </row>
    <row r="53299">
      <c r="C53299" s="111"/>
    </row>
    <row r="53300">
      <c r="C53300" s="111"/>
    </row>
    <row r="53301">
      <c r="C53301" s="111"/>
    </row>
    <row r="53302">
      <c r="C53302" s="111"/>
    </row>
    <row r="53303">
      <c r="C53303" s="111"/>
    </row>
    <row r="53304">
      <c r="C53304" s="111"/>
    </row>
    <row r="53305">
      <c r="C53305" s="111"/>
    </row>
    <row r="53306">
      <c r="C53306" s="111"/>
    </row>
    <row r="53307">
      <c r="C53307" s="111"/>
    </row>
    <row r="53308">
      <c r="C53308" s="111"/>
    </row>
    <row r="53309">
      <c r="C53309" s="111"/>
    </row>
    <row r="53310">
      <c r="C53310" s="111"/>
    </row>
    <row r="53311">
      <c r="C53311" s="111"/>
    </row>
    <row r="53312">
      <c r="C53312" s="111"/>
    </row>
    <row r="53313">
      <c r="C53313" s="111"/>
    </row>
    <row r="53314">
      <c r="C53314" s="111"/>
    </row>
    <row r="53315">
      <c r="C53315" s="111"/>
    </row>
    <row r="53316">
      <c r="C53316" s="111"/>
    </row>
    <row r="53317">
      <c r="C53317" s="111"/>
    </row>
    <row r="53318">
      <c r="C53318" s="111"/>
    </row>
    <row r="53319">
      <c r="C53319" s="111"/>
    </row>
    <row r="53320">
      <c r="C53320" s="111"/>
    </row>
    <row r="53321">
      <c r="C53321" s="111"/>
    </row>
    <row r="53322">
      <c r="C53322" s="111"/>
    </row>
    <row r="53323">
      <c r="C53323" s="111"/>
    </row>
    <row r="53324">
      <c r="C53324" s="111"/>
    </row>
    <row r="53325">
      <c r="C53325" s="111"/>
    </row>
    <row r="53326">
      <c r="C53326" s="111"/>
    </row>
    <row r="53327">
      <c r="C53327" s="111"/>
    </row>
    <row r="53328">
      <c r="C53328" s="111"/>
    </row>
    <row r="53329">
      <c r="C53329" s="111"/>
    </row>
    <row r="53330">
      <c r="C53330" s="111"/>
    </row>
    <row r="53331">
      <c r="C53331" s="111"/>
    </row>
    <row r="53332">
      <c r="C53332" s="111"/>
    </row>
    <row r="53333">
      <c r="C53333" s="111"/>
    </row>
    <row r="53334">
      <c r="C53334" s="111"/>
    </row>
    <row r="53335">
      <c r="C53335" s="111"/>
    </row>
    <row r="53336">
      <c r="C53336" s="111"/>
    </row>
    <row r="53337">
      <c r="C53337" s="111"/>
    </row>
    <row r="53338">
      <c r="C53338" s="111"/>
    </row>
    <row r="53339">
      <c r="C53339" s="111"/>
    </row>
    <row r="53340">
      <c r="C53340" s="111"/>
    </row>
    <row r="53341">
      <c r="C53341" s="111"/>
    </row>
    <row r="53342">
      <c r="C53342" s="111"/>
    </row>
    <row r="53343">
      <c r="C53343" s="111"/>
    </row>
    <row r="53344">
      <c r="C53344" s="111"/>
    </row>
    <row r="53345">
      <c r="C53345" s="111"/>
    </row>
    <row r="53346">
      <c r="C53346" s="111"/>
    </row>
    <row r="53347">
      <c r="C53347" s="111"/>
    </row>
    <row r="53348">
      <c r="C53348" s="111"/>
    </row>
    <row r="53349">
      <c r="C53349" s="111"/>
    </row>
    <row r="53350">
      <c r="C53350" s="111"/>
    </row>
    <row r="53351">
      <c r="C53351" s="111"/>
    </row>
    <row r="53352">
      <c r="C53352" s="111"/>
    </row>
    <row r="53353">
      <c r="C53353" s="111"/>
    </row>
    <row r="53354">
      <c r="C53354" s="111"/>
    </row>
    <row r="53355">
      <c r="C53355" s="111"/>
    </row>
    <row r="53356">
      <c r="C53356" s="111"/>
    </row>
    <row r="53357">
      <c r="C53357" s="111"/>
    </row>
    <row r="53358">
      <c r="C53358" s="111"/>
    </row>
    <row r="53359">
      <c r="C53359" s="111"/>
    </row>
    <row r="53360">
      <c r="C53360" s="111"/>
    </row>
    <row r="53361">
      <c r="C53361" s="111"/>
    </row>
    <row r="53362">
      <c r="C53362" s="111"/>
    </row>
    <row r="53363">
      <c r="C53363" s="111"/>
    </row>
    <row r="53364">
      <c r="C53364" s="111"/>
    </row>
    <row r="53365">
      <c r="C53365" s="111"/>
    </row>
    <row r="53366">
      <c r="C53366" s="111"/>
    </row>
    <row r="53367">
      <c r="C53367" s="111"/>
    </row>
    <row r="53368">
      <c r="C53368" s="111"/>
    </row>
    <row r="53369">
      <c r="C53369" s="111"/>
    </row>
    <row r="53370">
      <c r="C53370" s="111"/>
    </row>
    <row r="53371">
      <c r="C53371" s="111"/>
    </row>
    <row r="53372">
      <c r="C53372" s="111"/>
    </row>
    <row r="53373">
      <c r="C53373" s="111"/>
    </row>
    <row r="53374">
      <c r="C53374" s="111"/>
    </row>
    <row r="53375">
      <c r="C53375" s="111"/>
    </row>
    <row r="53376">
      <c r="C53376" s="111"/>
    </row>
    <row r="53377">
      <c r="C53377" s="111"/>
    </row>
    <row r="53378">
      <c r="C53378" s="111"/>
    </row>
    <row r="53379">
      <c r="C53379" s="111"/>
    </row>
    <row r="53380">
      <c r="C53380" s="111"/>
    </row>
    <row r="53381">
      <c r="C53381" s="111"/>
    </row>
    <row r="53382">
      <c r="C53382" s="111"/>
    </row>
    <row r="53383">
      <c r="C53383" s="111"/>
    </row>
    <row r="53384">
      <c r="C53384" s="111"/>
    </row>
    <row r="53385">
      <c r="C53385" s="111"/>
    </row>
    <row r="53386">
      <c r="C53386" s="111"/>
    </row>
    <row r="53387">
      <c r="C53387" s="111"/>
    </row>
    <row r="53388">
      <c r="C53388" s="111"/>
    </row>
    <row r="53389">
      <c r="C53389" s="111"/>
    </row>
    <row r="53390">
      <c r="C53390" s="111"/>
    </row>
    <row r="53391">
      <c r="C53391" s="111"/>
    </row>
    <row r="53392">
      <c r="C53392" s="111"/>
    </row>
    <row r="53393">
      <c r="C53393" s="111"/>
    </row>
    <row r="53394">
      <c r="C53394" s="111"/>
    </row>
    <row r="53395">
      <c r="C53395" s="111"/>
    </row>
    <row r="53396">
      <c r="C53396" s="111"/>
    </row>
    <row r="53397">
      <c r="C53397" s="111"/>
    </row>
    <row r="53398">
      <c r="C53398" s="111"/>
    </row>
    <row r="53399">
      <c r="C53399" s="111"/>
    </row>
    <row r="53400">
      <c r="C53400" s="111"/>
    </row>
    <row r="53401">
      <c r="C53401" s="111"/>
    </row>
    <row r="53402">
      <c r="C53402" s="111"/>
    </row>
    <row r="53403">
      <c r="C53403" s="111"/>
    </row>
    <row r="53404">
      <c r="C53404" s="111"/>
    </row>
    <row r="53405">
      <c r="C53405" s="111"/>
    </row>
    <row r="53406">
      <c r="C53406" s="111"/>
    </row>
    <row r="53407">
      <c r="C53407" s="111"/>
    </row>
    <row r="53408">
      <c r="C53408" s="111"/>
    </row>
    <row r="53409">
      <c r="C53409" s="111"/>
    </row>
    <row r="53410">
      <c r="C53410" s="111"/>
    </row>
    <row r="53411">
      <c r="C53411" s="111"/>
    </row>
    <row r="53412">
      <c r="C53412" s="111"/>
    </row>
    <row r="53413">
      <c r="C53413" s="111"/>
    </row>
    <row r="53414">
      <c r="C53414" s="111"/>
    </row>
    <row r="53415">
      <c r="C53415" s="111"/>
    </row>
    <row r="53416">
      <c r="C53416" s="111"/>
    </row>
    <row r="53417">
      <c r="C53417" s="111"/>
    </row>
    <row r="53418">
      <c r="C53418" s="111"/>
    </row>
    <row r="53419">
      <c r="C53419" s="111"/>
    </row>
    <row r="53420">
      <c r="C53420" s="111"/>
    </row>
    <row r="53421">
      <c r="C53421" s="111"/>
    </row>
    <row r="53422">
      <c r="C53422" s="111"/>
    </row>
    <row r="53423">
      <c r="C53423" s="111"/>
    </row>
    <row r="53424">
      <c r="C53424" s="111"/>
    </row>
    <row r="53425">
      <c r="C53425" s="111"/>
    </row>
    <row r="53426">
      <c r="C53426" s="111"/>
    </row>
    <row r="53427">
      <c r="C53427" s="111"/>
    </row>
    <row r="53428">
      <c r="C53428" s="111"/>
    </row>
    <row r="53429">
      <c r="C53429" s="111"/>
    </row>
    <row r="53430">
      <c r="C53430" s="111"/>
    </row>
    <row r="53431">
      <c r="C53431" s="111"/>
    </row>
    <row r="53432">
      <c r="C53432" s="111"/>
    </row>
    <row r="53433">
      <c r="C53433" s="111"/>
    </row>
    <row r="53434">
      <c r="C53434" s="111"/>
    </row>
    <row r="53435">
      <c r="C53435" s="111"/>
    </row>
    <row r="53436">
      <c r="C53436" s="111"/>
    </row>
    <row r="53437">
      <c r="C53437" s="111"/>
    </row>
    <row r="53438">
      <c r="C53438" s="111"/>
    </row>
    <row r="53439">
      <c r="C53439" s="111"/>
    </row>
    <row r="53440">
      <c r="C53440" s="111"/>
    </row>
    <row r="53441">
      <c r="C53441" s="111"/>
    </row>
    <row r="53442">
      <c r="C53442" s="111"/>
    </row>
    <row r="53443">
      <c r="C53443" s="111"/>
    </row>
    <row r="53444">
      <c r="C53444" s="111"/>
    </row>
    <row r="53445">
      <c r="C53445" s="111"/>
    </row>
    <row r="53446">
      <c r="C53446" s="111"/>
    </row>
    <row r="53447">
      <c r="C53447" s="111"/>
    </row>
    <row r="53448">
      <c r="C53448" s="111"/>
    </row>
    <row r="53449">
      <c r="C53449" s="111"/>
    </row>
    <row r="53450">
      <c r="C53450" s="111"/>
    </row>
    <row r="53451">
      <c r="C53451" s="111"/>
    </row>
    <row r="53452">
      <c r="C53452" s="111"/>
    </row>
    <row r="53453">
      <c r="C53453" s="111"/>
    </row>
    <row r="53454">
      <c r="C53454" s="111"/>
    </row>
    <row r="53455">
      <c r="C53455" s="111"/>
    </row>
    <row r="53456">
      <c r="C53456" s="111"/>
    </row>
    <row r="53457">
      <c r="C53457" s="111"/>
    </row>
    <row r="53458">
      <c r="C53458" s="111"/>
    </row>
    <row r="53459">
      <c r="C53459" s="111"/>
    </row>
    <row r="53460">
      <c r="C53460" s="111"/>
    </row>
    <row r="53461">
      <c r="C53461" s="111"/>
    </row>
    <row r="53462">
      <c r="C53462" s="111"/>
    </row>
    <row r="53463">
      <c r="C53463" s="111"/>
    </row>
    <row r="53464">
      <c r="C53464" s="111"/>
    </row>
    <row r="53465">
      <c r="C53465" s="111"/>
    </row>
    <row r="53466">
      <c r="C53466" s="111"/>
    </row>
    <row r="53467">
      <c r="C53467" s="111"/>
    </row>
    <row r="53468">
      <c r="C53468" s="111"/>
    </row>
    <row r="53469">
      <c r="C53469" s="111"/>
    </row>
    <row r="53470">
      <c r="C53470" s="111"/>
    </row>
    <row r="53471">
      <c r="C53471" s="111"/>
    </row>
    <row r="53472">
      <c r="C53472" s="111"/>
    </row>
    <row r="53473">
      <c r="C53473" s="111"/>
    </row>
    <row r="53474">
      <c r="C53474" s="111"/>
    </row>
    <row r="53475">
      <c r="C53475" s="111"/>
    </row>
    <row r="53476">
      <c r="C53476" s="111"/>
    </row>
    <row r="53477">
      <c r="C53477" s="111"/>
    </row>
    <row r="53478">
      <c r="C53478" s="111"/>
    </row>
    <row r="53479">
      <c r="C53479" s="111"/>
    </row>
    <row r="53480">
      <c r="C53480" s="111"/>
    </row>
    <row r="53481">
      <c r="C53481" s="111"/>
    </row>
    <row r="53482">
      <c r="C53482" s="111"/>
    </row>
    <row r="53483">
      <c r="C53483" s="111"/>
    </row>
    <row r="53484">
      <c r="C53484" s="111"/>
    </row>
    <row r="53485">
      <c r="C53485" s="111"/>
    </row>
    <row r="53486">
      <c r="C53486" s="111"/>
    </row>
    <row r="53487">
      <c r="C53487" s="111"/>
    </row>
    <row r="53488">
      <c r="C53488" s="111"/>
    </row>
    <row r="53489">
      <c r="C53489" s="111"/>
    </row>
    <row r="53490">
      <c r="C53490" s="111"/>
    </row>
    <row r="53491">
      <c r="C53491" s="111"/>
    </row>
    <row r="53492">
      <c r="C53492" s="111"/>
    </row>
    <row r="53493">
      <c r="C53493" s="111"/>
    </row>
    <row r="53494">
      <c r="C53494" s="111"/>
    </row>
    <row r="53495">
      <c r="C53495" s="111"/>
    </row>
    <row r="53496">
      <c r="C53496" s="111"/>
    </row>
    <row r="53497">
      <c r="C53497" s="111"/>
    </row>
    <row r="53498">
      <c r="C53498" s="111"/>
    </row>
    <row r="53499">
      <c r="C53499" s="111"/>
    </row>
    <row r="53500">
      <c r="C53500" s="111"/>
    </row>
    <row r="53501">
      <c r="C53501" s="111"/>
    </row>
    <row r="53502">
      <c r="C53502" s="111"/>
    </row>
    <row r="53503">
      <c r="C53503" s="111"/>
    </row>
    <row r="53504">
      <c r="C53504" s="111"/>
    </row>
    <row r="53505">
      <c r="C53505" s="111"/>
    </row>
    <row r="53506">
      <c r="C53506" s="111"/>
    </row>
    <row r="53507">
      <c r="C53507" s="111"/>
    </row>
    <row r="53508">
      <c r="C53508" s="111"/>
    </row>
    <row r="53509">
      <c r="C53509" s="111"/>
    </row>
    <row r="53510">
      <c r="C53510" s="111"/>
    </row>
    <row r="53511">
      <c r="C53511" s="111"/>
    </row>
    <row r="53512">
      <c r="C53512" s="111"/>
    </row>
    <row r="53513">
      <c r="C53513" s="111"/>
    </row>
    <row r="53514">
      <c r="C53514" s="111"/>
    </row>
    <row r="53515">
      <c r="C53515" s="111"/>
    </row>
    <row r="53516">
      <c r="C53516" s="111"/>
    </row>
    <row r="53517">
      <c r="C53517" s="111"/>
    </row>
    <row r="53518">
      <c r="C53518" s="111"/>
    </row>
    <row r="53519">
      <c r="C53519" s="111"/>
    </row>
    <row r="53520">
      <c r="C53520" s="111"/>
    </row>
    <row r="53521">
      <c r="C53521" s="111"/>
    </row>
    <row r="53522">
      <c r="C53522" s="111"/>
    </row>
    <row r="53523">
      <c r="C53523" s="111"/>
    </row>
    <row r="53524">
      <c r="C53524" s="111"/>
    </row>
    <row r="53525">
      <c r="C53525" s="111"/>
    </row>
    <row r="53526">
      <c r="C53526" s="111"/>
    </row>
    <row r="53527">
      <c r="C53527" s="111"/>
    </row>
    <row r="53528">
      <c r="C53528" s="111"/>
    </row>
    <row r="53529">
      <c r="C53529" s="111"/>
    </row>
    <row r="53530">
      <c r="C53530" s="111"/>
    </row>
    <row r="53531">
      <c r="C53531" s="111"/>
    </row>
    <row r="53532">
      <c r="C53532" s="111"/>
    </row>
    <row r="53533">
      <c r="C53533" s="111"/>
    </row>
    <row r="53534">
      <c r="C53534" s="111"/>
    </row>
    <row r="53535">
      <c r="C53535" s="111"/>
    </row>
    <row r="53536">
      <c r="C53536" s="111"/>
    </row>
    <row r="53537">
      <c r="C53537" s="111"/>
    </row>
    <row r="53538">
      <c r="C53538" s="111"/>
    </row>
    <row r="53539">
      <c r="C53539" s="111"/>
    </row>
    <row r="53540">
      <c r="C53540" s="111"/>
    </row>
    <row r="53541">
      <c r="C53541" s="111"/>
    </row>
    <row r="53542">
      <c r="C53542" s="111"/>
    </row>
    <row r="53543">
      <c r="C53543" s="111"/>
    </row>
    <row r="53544">
      <c r="C53544" s="111"/>
    </row>
    <row r="53545">
      <c r="C53545" s="111"/>
    </row>
    <row r="53546">
      <c r="C53546" s="111"/>
    </row>
    <row r="53547">
      <c r="C53547" s="111"/>
    </row>
    <row r="53548">
      <c r="C53548" s="111"/>
    </row>
    <row r="53549">
      <c r="C53549" s="111"/>
    </row>
    <row r="53550">
      <c r="C53550" s="111"/>
    </row>
    <row r="53551">
      <c r="C53551" s="111"/>
    </row>
    <row r="53552">
      <c r="C53552" s="111"/>
    </row>
    <row r="53553">
      <c r="C53553" s="111"/>
    </row>
    <row r="53554">
      <c r="C53554" s="111"/>
    </row>
    <row r="53555">
      <c r="C53555" s="111"/>
    </row>
    <row r="53556">
      <c r="C53556" s="111"/>
    </row>
    <row r="53557">
      <c r="C53557" s="111"/>
    </row>
    <row r="53558">
      <c r="C53558" s="111"/>
    </row>
    <row r="53559">
      <c r="C53559" s="111"/>
    </row>
    <row r="53560">
      <c r="C53560" s="111"/>
    </row>
    <row r="53561">
      <c r="C53561" s="111"/>
    </row>
    <row r="53562">
      <c r="C53562" s="111"/>
    </row>
    <row r="53563">
      <c r="C53563" s="111"/>
    </row>
    <row r="53564">
      <c r="C53564" s="111"/>
    </row>
    <row r="53565">
      <c r="C53565" s="111"/>
    </row>
    <row r="53566">
      <c r="C53566" s="111"/>
    </row>
    <row r="53567">
      <c r="C53567" s="111"/>
    </row>
    <row r="53568">
      <c r="C53568" s="111"/>
    </row>
    <row r="53569">
      <c r="C53569" s="111"/>
    </row>
    <row r="53570">
      <c r="C53570" s="111"/>
    </row>
    <row r="53571">
      <c r="C53571" s="111"/>
    </row>
    <row r="53572">
      <c r="C53572" s="111"/>
    </row>
    <row r="53573">
      <c r="C53573" s="111"/>
    </row>
    <row r="53574">
      <c r="C53574" s="111"/>
    </row>
    <row r="53575">
      <c r="C53575" s="111"/>
    </row>
    <row r="53576">
      <c r="C53576" s="111"/>
    </row>
    <row r="53577">
      <c r="C53577" s="111"/>
    </row>
    <row r="53578">
      <c r="C53578" s="111"/>
    </row>
    <row r="53579">
      <c r="C53579" s="111"/>
    </row>
    <row r="53580">
      <c r="C53580" s="111"/>
    </row>
    <row r="53581">
      <c r="C53581" s="111"/>
    </row>
    <row r="53582">
      <c r="C53582" s="111"/>
    </row>
    <row r="53583">
      <c r="C53583" s="111"/>
    </row>
    <row r="53584">
      <c r="C53584" s="111"/>
    </row>
    <row r="53585">
      <c r="C53585" s="111"/>
    </row>
    <row r="53586">
      <c r="C53586" s="111"/>
    </row>
    <row r="53587">
      <c r="C53587" s="111"/>
    </row>
    <row r="53588">
      <c r="C53588" s="111"/>
    </row>
    <row r="53589">
      <c r="C53589" s="111"/>
    </row>
    <row r="53590">
      <c r="C53590" s="111"/>
    </row>
    <row r="53591">
      <c r="C53591" s="111"/>
    </row>
    <row r="53592">
      <c r="C53592" s="111"/>
    </row>
    <row r="53593">
      <c r="C53593" s="111"/>
    </row>
    <row r="53594">
      <c r="C53594" s="111"/>
    </row>
    <row r="53595">
      <c r="C53595" s="111"/>
    </row>
    <row r="53596">
      <c r="C53596" s="111"/>
    </row>
    <row r="53597">
      <c r="C53597" s="111"/>
    </row>
    <row r="53598">
      <c r="C53598" s="111"/>
    </row>
    <row r="53599">
      <c r="C53599" s="111"/>
    </row>
    <row r="53600">
      <c r="C53600" s="111"/>
    </row>
    <row r="53601">
      <c r="C53601" s="111"/>
    </row>
    <row r="53602">
      <c r="C53602" s="111"/>
    </row>
    <row r="53603">
      <c r="C53603" s="111"/>
    </row>
    <row r="53604">
      <c r="C53604" s="111"/>
    </row>
    <row r="53605">
      <c r="C53605" s="111"/>
    </row>
    <row r="53606">
      <c r="C53606" s="111"/>
    </row>
    <row r="53607">
      <c r="C53607" s="111"/>
    </row>
    <row r="53608">
      <c r="C53608" s="111"/>
    </row>
    <row r="53609">
      <c r="C53609" s="111"/>
    </row>
    <row r="53610">
      <c r="C53610" s="111"/>
    </row>
    <row r="53611">
      <c r="C53611" s="111"/>
    </row>
    <row r="53612">
      <c r="C53612" s="111"/>
    </row>
    <row r="53613">
      <c r="C53613" s="111"/>
    </row>
    <row r="53614">
      <c r="C53614" s="111"/>
    </row>
    <row r="53615">
      <c r="C53615" s="111"/>
    </row>
    <row r="53616">
      <c r="C53616" s="111"/>
    </row>
    <row r="53617">
      <c r="C53617" s="111"/>
    </row>
    <row r="53618">
      <c r="C53618" s="111"/>
    </row>
    <row r="53619">
      <c r="C53619" s="111"/>
    </row>
    <row r="53620">
      <c r="C53620" s="111"/>
    </row>
    <row r="53621">
      <c r="C53621" s="111"/>
    </row>
    <row r="53622">
      <c r="C53622" s="111"/>
    </row>
    <row r="53623">
      <c r="C53623" s="111"/>
    </row>
    <row r="53624">
      <c r="C53624" s="111"/>
    </row>
    <row r="53625">
      <c r="C53625" s="111"/>
    </row>
    <row r="53626">
      <c r="C53626" s="111"/>
    </row>
    <row r="53627">
      <c r="C53627" s="111"/>
    </row>
    <row r="53628">
      <c r="C53628" s="111"/>
    </row>
    <row r="53629">
      <c r="C53629" s="111"/>
    </row>
    <row r="53630">
      <c r="C53630" s="111"/>
    </row>
    <row r="53631">
      <c r="C53631" s="111"/>
    </row>
    <row r="53632">
      <c r="C53632" s="111"/>
    </row>
    <row r="53633">
      <c r="C53633" s="111"/>
    </row>
    <row r="53634">
      <c r="C53634" s="111"/>
    </row>
    <row r="53635">
      <c r="C53635" s="111"/>
    </row>
    <row r="53636">
      <c r="C53636" s="111"/>
    </row>
    <row r="53637">
      <c r="C53637" s="111"/>
    </row>
    <row r="53638">
      <c r="C53638" s="111"/>
    </row>
    <row r="53639">
      <c r="C53639" s="111"/>
    </row>
    <row r="53640">
      <c r="C53640" s="111"/>
    </row>
    <row r="53641">
      <c r="C53641" s="111"/>
    </row>
    <row r="53642">
      <c r="C53642" s="111"/>
    </row>
    <row r="53643">
      <c r="C53643" s="111"/>
    </row>
    <row r="53644">
      <c r="C53644" s="111"/>
    </row>
    <row r="53645">
      <c r="C53645" s="111"/>
    </row>
    <row r="53646">
      <c r="C53646" s="111"/>
    </row>
    <row r="53647">
      <c r="C53647" s="111"/>
    </row>
    <row r="53648">
      <c r="C53648" s="111"/>
    </row>
    <row r="53649">
      <c r="C53649" s="111"/>
    </row>
    <row r="53650">
      <c r="C53650" s="111"/>
    </row>
    <row r="53651">
      <c r="C53651" s="111"/>
    </row>
    <row r="53652">
      <c r="C53652" s="111"/>
    </row>
    <row r="53653">
      <c r="C53653" s="111"/>
    </row>
    <row r="53654">
      <c r="C53654" s="111"/>
    </row>
    <row r="53655">
      <c r="C53655" s="111"/>
    </row>
    <row r="53656">
      <c r="C53656" s="111"/>
    </row>
    <row r="53657">
      <c r="C53657" s="111"/>
    </row>
    <row r="53658">
      <c r="C53658" s="111"/>
    </row>
    <row r="53659">
      <c r="C53659" s="111"/>
    </row>
    <row r="53660">
      <c r="C53660" s="111"/>
    </row>
    <row r="53661">
      <c r="C53661" s="111"/>
    </row>
    <row r="53662">
      <c r="C53662" s="111"/>
    </row>
    <row r="53663">
      <c r="C53663" s="111"/>
    </row>
    <row r="53664">
      <c r="C53664" s="111"/>
    </row>
    <row r="53665">
      <c r="C53665" s="111"/>
    </row>
    <row r="53666">
      <c r="C53666" s="111"/>
    </row>
    <row r="53667">
      <c r="C53667" s="111"/>
    </row>
    <row r="53668">
      <c r="C53668" s="111"/>
    </row>
    <row r="53669">
      <c r="C53669" s="111"/>
    </row>
    <row r="53670">
      <c r="C53670" s="111"/>
    </row>
    <row r="53671">
      <c r="C53671" s="111"/>
    </row>
    <row r="53672">
      <c r="C53672" s="111"/>
    </row>
    <row r="53673">
      <c r="C53673" s="111"/>
    </row>
    <row r="53674">
      <c r="C53674" s="111"/>
    </row>
    <row r="53675">
      <c r="C53675" s="111"/>
    </row>
    <row r="53676">
      <c r="C53676" s="111"/>
    </row>
    <row r="53677">
      <c r="C53677" s="111"/>
    </row>
    <row r="53678">
      <c r="C53678" s="111"/>
    </row>
    <row r="53679">
      <c r="C53679" s="111"/>
    </row>
    <row r="53680">
      <c r="C53680" s="111"/>
    </row>
    <row r="53681">
      <c r="C53681" s="111"/>
    </row>
    <row r="53682">
      <c r="C53682" s="111"/>
    </row>
    <row r="53683">
      <c r="C53683" s="111"/>
    </row>
    <row r="53684">
      <c r="C53684" s="111"/>
    </row>
    <row r="53685">
      <c r="C53685" s="111"/>
    </row>
    <row r="53686">
      <c r="C53686" s="111"/>
    </row>
    <row r="53687">
      <c r="C53687" s="111"/>
    </row>
    <row r="53688">
      <c r="C53688" s="111"/>
    </row>
    <row r="53689">
      <c r="C53689" s="111"/>
    </row>
    <row r="53690">
      <c r="C53690" s="111"/>
    </row>
    <row r="53691">
      <c r="C53691" s="111"/>
    </row>
    <row r="53692">
      <c r="C53692" s="111"/>
    </row>
    <row r="53693">
      <c r="C53693" s="111"/>
    </row>
    <row r="53694">
      <c r="C53694" s="111"/>
    </row>
    <row r="53695">
      <c r="C53695" s="111"/>
    </row>
    <row r="53696">
      <c r="C53696" s="111"/>
    </row>
    <row r="53697">
      <c r="C53697" s="111"/>
    </row>
    <row r="53698">
      <c r="C53698" s="111"/>
    </row>
    <row r="53699">
      <c r="C53699" s="111"/>
    </row>
    <row r="53700">
      <c r="C53700" s="111"/>
    </row>
    <row r="53701">
      <c r="C53701" s="111"/>
    </row>
    <row r="53702">
      <c r="C53702" s="111"/>
    </row>
    <row r="53703">
      <c r="C53703" s="111"/>
    </row>
    <row r="53704">
      <c r="C53704" s="111"/>
    </row>
    <row r="53705">
      <c r="C53705" s="111"/>
    </row>
    <row r="53706">
      <c r="C53706" s="111"/>
    </row>
    <row r="53707">
      <c r="C53707" s="111"/>
    </row>
    <row r="53708">
      <c r="C53708" s="111"/>
    </row>
    <row r="53709">
      <c r="C53709" s="111"/>
    </row>
    <row r="53710">
      <c r="C53710" s="111"/>
    </row>
    <row r="53711">
      <c r="C53711" s="111"/>
    </row>
    <row r="53712">
      <c r="C53712" s="111"/>
    </row>
    <row r="53713">
      <c r="C53713" s="111"/>
    </row>
    <row r="53714">
      <c r="C53714" s="111"/>
    </row>
    <row r="53715">
      <c r="C53715" s="111"/>
    </row>
    <row r="53716">
      <c r="C53716" s="111"/>
    </row>
    <row r="53717">
      <c r="C53717" s="111"/>
    </row>
    <row r="53718">
      <c r="C53718" s="111"/>
    </row>
    <row r="53719">
      <c r="C53719" s="111"/>
    </row>
    <row r="53720">
      <c r="C53720" s="111"/>
    </row>
    <row r="53721">
      <c r="C53721" s="111"/>
    </row>
    <row r="53722">
      <c r="C53722" s="111"/>
    </row>
    <row r="53723">
      <c r="C53723" s="111"/>
    </row>
    <row r="53724">
      <c r="C53724" s="111"/>
    </row>
    <row r="53725">
      <c r="C53725" s="111"/>
    </row>
    <row r="53726">
      <c r="C53726" s="111"/>
    </row>
    <row r="53727">
      <c r="C53727" s="111"/>
    </row>
    <row r="53728">
      <c r="C53728" s="111"/>
    </row>
    <row r="53729">
      <c r="C53729" s="111"/>
    </row>
    <row r="53730">
      <c r="C53730" s="111"/>
    </row>
    <row r="53731">
      <c r="C53731" s="111"/>
    </row>
    <row r="53732">
      <c r="C53732" s="111"/>
    </row>
    <row r="53733">
      <c r="C53733" s="111"/>
    </row>
    <row r="53734">
      <c r="C53734" s="111"/>
    </row>
    <row r="53735">
      <c r="C53735" s="111"/>
    </row>
    <row r="53736">
      <c r="C53736" s="111"/>
    </row>
    <row r="53737">
      <c r="C53737" s="111"/>
    </row>
    <row r="53738">
      <c r="C53738" s="111"/>
    </row>
    <row r="53739">
      <c r="C53739" s="111"/>
    </row>
    <row r="53740">
      <c r="C53740" s="111"/>
    </row>
    <row r="53741">
      <c r="C53741" s="111"/>
    </row>
    <row r="53742">
      <c r="C53742" s="111"/>
    </row>
    <row r="53743">
      <c r="C53743" s="111"/>
    </row>
    <row r="53744">
      <c r="C53744" s="111"/>
    </row>
    <row r="53745">
      <c r="C53745" s="111"/>
    </row>
    <row r="53746">
      <c r="C53746" s="111"/>
    </row>
    <row r="53747">
      <c r="C53747" s="111"/>
    </row>
    <row r="53748">
      <c r="C53748" s="111"/>
    </row>
    <row r="53749">
      <c r="C53749" s="111"/>
    </row>
    <row r="53750">
      <c r="C53750" s="111"/>
    </row>
    <row r="53751">
      <c r="C53751" s="111"/>
    </row>
    <row r="53752">
      <c r="C53752" s="111"/>
    </row>
    <row r="53753">
      <c r="C53753" s="111"/>
    </row>
    <row r="53754">
      <c r="C53754" s="111"/>
    </row>
    <row r="53755">
      <c r="C53755" s="111"/>
    </row>
    <row r="53756">
      <c r="C53756" s="111"/>
    </row>
    <row r="53757">
      <c r="C53757" s="111"/>
    </row>
    <row r="53758">
      <c r="C53758" s="111"/>
    </row>
    <row r="53759">
      <c r="C53759" s="111"/>
    </row>
    <row r="53760">
      <c r="C53760" s="111"/>
    </row>
    <row r="53761">
      <c r="C53761" s="111"/>
    </row>
    <row r="53762">
      <c r="C53762" s="111"/>
    </row>
    <row r="53763">
      <c r="C53763" s="111"/>
    </row>
    <row r="53764">
      <c r="C53764" s="111"/>
    </row>
    <row r="53765">
      <c r="C53765" s="111"/>
    </row>
    <row r="53766">
      <c r="C53766" s="111"/>
    </row>
    <row r="53767">
      <c r="C53767" s="111"/>
    </row>
    <row r="53768">
      <c r="C53768" s="111"/>
    </row>
    <row r="53769">
      <c r="C53769" s="111"/>
    </row>
    <row r="53770">
      <c r="C53770" s="111"/>
    </row>
    <row r="53771">
      <c r="C53771" s="111"/>
    </row>
    <row r="53772">
      <c r="C53772" s="111"/>
    </row>
    <row r="53773">
      <c r="C53773" s="111"/>
    </row>
    <row r="53774">
      <c r="C53774" s="111"/>
    </row>
    <row r="53775">
      <c r="C53775" s="111"/>
    </row>
    <row r="53776">
      <c r="C53776" s="111"/>
    </row>
    <row r="53777">
      <c r="C53777" s="111"/>
    </row>
    <row r="53778">
      <c r="C53778" s="111"/>
    </row>
    <row r="53779">
      <c r="C53779" s="111"/>
    </row>
    <row r="53780">
      <c r="C53780" s="111"/>
    </row>
    <row r="53781">
      <c r="C53781" s="111"/>
    </row>
    <row r="53782">
      <c r="C53782" s="111"/>
    </row>
    <row r="53783">
      <c r="C53783" s="111"/>
    </row>
    <row r="53784">
      <c r="C53784" s="111"/>
    </row>
    <row r="53785">
      <c r="C53785" s="111"/>
    </row>
    <row r="53786">
      <c r="C53786" s="111"/>
    </row>
    <row r="53787">
      <c r="C53787" s="111"/>
    </row>
    <row r="53788">
      <c r="C53788" s="111"/>
    </row>
    <row r="53789">
      <c r="C53789" s="111"/>
    </row>
    <row r="53790">
      <c r="C53790" s="111"/>
    </row>
    <row r="53791">
      <c r="C53791" s="111"/>
    </row>
    <row r="53792">
      <c r="C53792" s="111"/>
    </row>
    <row r="53793">
      <c r="C53793" s="111"/>
    </row>
    <row r="53794">
      <c r="C53794" s="111"/>
    </row>
    <row r="53795">
      <c r="C53795" s="111"/>
    </row>
    <row r="53796">
      <c r="C53796" s="111"/>
    </row>
    <row r="53797">
      <c r="C53797" s="111"/>
    </row>
    <row r="53798">
      <c r="C53798" s="111"/>
    </row>
    <row r="53799">
      <c r="C53799" s="111"/>
    </row>
    <row r="53800">
      <c r="C53800" s="111"/>
    </row>
    <row r="53801">
      <c r="C53801" s="111"/>
    </row>
    <row r="53802">
      <c r="C53802" s="111"/>
    </row>
    <row r="53803">
      <c r="C53803" s="111"/>
    </row>
    <row r="53804">
      <c r="C53804" s="111"/>
    </row>
    <row r="53805">
      <c r="C53805" s="111"/>
    </row>
    <row r="53806">
      <c r="C53806" s="111"/>
    </row>
    <row r="53807">
      <c r="C53807" s="111"/>
    </row>
    <row r="53808">
      <c r="C53808" s="111"/>
    </row>
    <row r="53809">
      <c r="C53809" s="111"/>
    </row>
    <row r="53810">
      <c r="C53810" s="111"/>
    </row>
    <row r="53811">
      <c r="C53811" s="111"/>
    </row>
    <row r="53812">
      <c r="C53812" s="111"/>
    </row>
    <row r="53813">
      <c r="C53813" s="111"/>
    </row>
    <row r="53814">
      <c r="C53814" s="111"/>
    </row>
    <row r="53815">
      <c r="C53815" s="111"/>
    </row>
    <row r="53816">
      <c r="C53816" s="111"/>
    </row>
    <row r="53817">
      <c r="C53817" s="111"/>
    </row>
    <row r="53818">
      <c r="C53818" s="111"/>
    </row>
    <row r="53819">
      <c r="C53819" s="111"/>
    </row>
    <row r="53820">
      <c r="C53820" s="111"/>
    </row>
    <row r="53821">
      <c r="C53821" s="111"/>
    </row>
    <row r="53822">
      <c r="C53822" s="111"/>
    </row>
    <row r="53823">
      <c r="C53823" s="111"/>
    </row>
    <row r="53824">
      <c r="C53824" s="111"/>
    </row>
    <row r="53825">
      <c r="C53825" s="111"/>
    </row>
    <row r="53826">
      <c r="C53826" s="111"/>
    </row>
    <row r="53827">
      <c r="C53827" s="111"/>
    </row>
    <row r="53828">
      <c r="C53828" s="111"/>
    </row>
    <row r="53829">
      <c r="C53829" s="111"/>
    </row>
    <row r="53830">
      <c r="C53830" s="111"/>
    </row>
    <row r="53831">
      <c r="C53831" s="111"/>
    </row>
    <row r="53832">
      <c r="C53832" s="111"/>
    </row>
    <row r="53833">
      <c r="C53833" s="111"/>
    </row>
    <row r="53834">
      <c r="C53834" s="111"/>
    </row>
    <row r="53835">
      <c r="C53835" s="111"/>
    </row>
    <row r="53836">
      <c r="C53836" s="111"/>
    </row>
    <row r="53837">
      <c r="C53837" s="111"/>
    </row>
    <row r="53838">
      <c r="C53838" s="111"/>
    </row>
    <row r="53839">
      <c r="C53839" s="111"/>
    </row>
    <row r="53840">
      <c r="C53840" s="111"/>
    </row>
    <row r="53841">
      <c r="C53841" s="111"/>
    </row>
    <row r="53842">
      <c r="C53842" s="111"/>
    </row>
    <row r="53843">
      <c r="C53843" s="111"/>
    </row>
    <row r="53844">
      <c r="C53844" s="111"/>
    </row>
    <row r="53845">
      <c r="C53845" s="111"/>
    </row>
    <row r="53846">
      <c r="C53846" s="111"/>
    </row>
    <row r="53847">
      <c r="C53847" s="111"/>
    </row>
    <row r="53848">
      <c r="C53848" s="111"/>
    </row>
    <row r="53849">
      <c r="C53849" s="111"/>
    </row>
    <row r="53850">
      <c r="C53850" s="111"/>
    </row>
    <row r="53851">
      <c r="C53851" s="111"/>
    </row>
    <row r="53852">
      <c r="C53852" s="111"/>
    </row>
    <row r="53853">
      <c r="C53853" s="111"/>
    </row>
    <row r="53854">
      <c r="C53854" s="111"/>
    </row>
    <row r="53855">
      <c r="C53855" s="111"/>
    </row>
    <row r="53856">
      <c r="C53856" s="111"/>
    </row>
    <row r="53857">
      <c r="C53857" s="111"/>
    </row>
    <row r="53858">
      <c r="C53858" s="111"/>
    </row>
    <row r="53859">
      <c r="C53859" s="111"/>
    </row>
    <row r="53860">
      <c r="C53860" s="111"/>
    </row>
    <row r="53861">
      <c r="C53861" s="111"/>
    </row>
    <row r="53862">
      <c r="C53862" s="111"/>
    </row>
    <row r="53863">
      <c r="C53863" s="111"/>
    </row>
    <row r="53864">
      <c r="C53864" s="111"/>
    </row>
    <row r="53865">
      <c r="C53865" s="111"/>
    </row>
    <row r="53866">
      <c r="C53866" s="111"/>
    </row>
    <row r="53867">
      <c r="C53867" s="111"/>
    </row>
    <row r="53868">
      <c r="C53868" s="111"/>
    </row>
    <row r="53869">
      <c r="C53869" s="111"/>
    </row>
    <row r="53870">
      <c r="C53870" s="111"/>
    </row>
    <row r="53871">
      <c r="C53871" s="111"/>
    </row>
    <row r="53872">
      <c r="C53872" s="111"/>
    </row>
    <row r="53873">
      <c r="C53873" s="111"/>
    </row>
    <row r="53874">
      <c r="C53874" s="111"/>
    </row>
    <row r="53875">
      <c r="C53875" s="111"/>
    </row>
    <row r="53876">
      <c r="C53876" s="111"/>
    </row>
    <row r="53877">
      <c r="C53877" s="111"/>
    </row>
    <row r="53878">
      <c r="C53878" s="111"/>
    </row>
    <row r="53879">
      <c r="C53879" s="111"/>
    </row>
    <row r="53880">
      <c r="C53880" s="111"/>
    </row>
    <row r="53881">
      <c r="C53881" s="111"/>
    </row>
    <row r="53882">
      <c r="C53882" s="111"/>
    </row>
    <row r="53883">
      <c r="C53883" s="111"/>
    </row>
    <row r="53884">
      <c r="C53884" s="111"/>
    </row>
    <row r="53885">
      <c r="C53885" s="111"/>
    </row>
    <row r="53886">
      <c r="C53886" s="111"/>
    </row>
    <row r="53887">
      <c r="C53887" s="111"/>
    </row>
    <row r="53888">
      <c r="C53888" s="111"/>
    </row>
    <row r="53889">
      <c r="C53889" s="111"/>
    </row>
    <row r="53890">
      <c r="C53890" s="111"/>
    </row>
    <row r="53891">
      <c r="C53891" s="111"/>
    </row>
    <row r="53892">
      <c r="C53892" s="111"/>
    </row>
    <row r="53893">
      <c r="C53893" s="111"/>
    </row>
    <row r="53894">
      <c r="C53894" s="111"/>
    </row>
    <row r="53895">
      <c r="C53895" s="111"/>
    </row>
    <row r="53896">
      <c r="C53896" s="111"/>
    </row>
    <row r="53897">
      <c r="C53897" s="111"/>
    </row>
    <row r="53898">
      <c r="C53898" s="111"/>
    </row>
    <row r="53899">
      <c r="C53899" s="111"/>
    </row>
    <row r="53900">
      <c r="C53900" s="111"/>
    </row>
    <row r="53901">
      <c r="C53901" s="111"/>
    </row>
    <row r="53902">
      <c r="C53902" s="111"/>
    </row>
    <row r="53903">
      <c r="C53903" s="111"/>
    </row>
    <row r="53904">
      <c r="C53904" s="111"/>
    </row>
    <row r="53905">
      <c r="C53905" s="111"/>
    </row>
    <row r="53906">
      <c r="C53906" s="111"/>
    </row>
    <row r="53907">
      <c r="C53907" s="111"/>
    </row>
    <row r="53908">
      <c r="C53908" s="111"/>
    </row>
    <row r="53909">
      <c r="C53909" s="111"/>
    </row>
    <row r="53910">
      <c r="C53910" s="111"/>
    </row>
    <row r="53911">
      <c r="C53911" s="111"/>
    </row>
    <row r="53912">
      <c r="C53912" s="111"/>
    </row>
    <row r="53913">
      <c r="C53913" s="111"/>
    </row>
    <row r="53914">
      <c r="C53914" s="111"/>
    </row>
    <row r="53915">
      <c r="C53915" s="111"/>
    </row>
    <row r="53916">
      <c r="C53916" s="111"/>
    </row>
    <row r="53917">
      <c r="C53917" s="111"/>
    </row>
    <row r="53918">
      <c r="C53918" s="111"/>
    </row>
    <row r="53919">
      <c r="C53919" s="111"/>
    </row>
    <row r="53920">
      <c r="C53920" s="111"/>
    </row>
    <row r="53921">
      <c r="C53921" s="111"/>
    </row>
    <row r="53922">
      <c r="C53922" s="111"/>
    </row>
    <row r="53923">
      <c r="C53923" s="111"/>
    </row>
    <row r="53924">
      <c r="C53924" s="111"/>
    </row>
    <row r="53925">
      <c r="C53925" s="111"/>
    </row>
    <row r="53926">
      <c r="C53926" s="111"/>
    </row>
    <row r="53927">
      <c r="C53927" s="111"/>
    </row>
    <row r="53928">
      <c r="C53928" s="111"/>
    </row>
    <row r="53929">
      <c r="C53929" s="111"/>
    </row>
    <row r="53930">
      <c r="C53930" s="111"/>
    </row>
    <row r="53931">
      <c r="C53931" s="111"/>
    </row>
    <row r="53932">
      <c r="C53932" s="111"/>
    </row>
    <row r="53933">
      <c r="C53933" s="111"/>
    </row>
    <row r="53934">
      <c r="C53934" s="111"/>
    </row>
    <row r="53935">
      <c r="C53935" s="111"/>
    </row>
    <row r="53936">
      <c r="C53936" s="111"/>
    </row>
    <row r="53937">
      <c r="C53937" s="111"/>
    </row>
    <row r="53938">
      <c r="C53938" s="111"/>
    </row>
    <row r="53939">
      <c r="C53939" s="111"/>
    </row>
    <row r="53940">
      <c r="C53940" s="111"/>
    </row>
    <row r="53941">
      <c r="C53941" s="111"/>
    </row>
    <row r="53942">
      <c r="C53942" s="111"/>
    </row>
    <row r="53943">
      <c r="C53943" s="111"/>
    </row>
    <row r="53944">
      <c r="C53944" s="111"/>
    </row>
    <row r="53945">
      <c r="C53945" s="111"/>
    </row>
    <row r="53946">
      <c r="C53946" s="111"/>
    </row>
    <row r="53947">
      <c r="C53947" s="111"/>
    </row>
    <row r="53948">
      <c r="C53948" s="111"/>
    </row>
    <row r="53949">
      <c r="C53949" s="111"/>
    </row>
    <row r="53950">
      <c r="C53950" s="111"/>
    </row>
    <row r="53951">
      <c r="C53951" s="111"/>
    </row>
    <row r="53952">
      <c r="C53952" s="111"/>
    </row>
    <row r="53953">
      <c r="C53953" s="111"/>
    </row>
    <row r="53954">
      <c r="C53954" s="111"/>
    </row>
    <row r="53955">
      <c r="C53955" s="111"/>
    </row>
    <row r="53956">
      <c r="C53956" s="111"/>
    </row>
    <row r="53957">
      <c r="C53957" s="111"/>
    </row>
    <row r="53958">
      <c r="C53958" s="111"/>
    </row>
    <row r="53959">
      <c r="C53959" s="111"/>
    </row>
    <row r="53960">
      <c r="C53960" s="111"/>
    </row>
    <row r="53961">
      <c r="C53961" s="111"/>
    </row>
    <row r="53962">
      <c r="C53962" s="111"/>
    </row>
    <row r="53963">
      <c r="C53963" s="111"/>
    </row>
    <row r="53964">
      <c r="C53964" s="111"/>
    </row>
    <row r="53965">
      <c r="C53965" s="111"/>
    </row>
    <row r="53966">
      <c r="C53966" s="111"/>
    </row>
    <row r="53967">
      <c r="C53967" s="111"/>
    </row>
    <row r="53968">
      <c r="C53968" s="111"/>
    </row>
    <row r="53969">
      <c r="C53969" s="111"/>
    </row>
    <row r="53970">
      <c r="C53970" s="111"/>
    </row>
    <row r="53971">
      <c r="C53971" s="111"/>
    </row>
    <row r="53972">
      <c r="C53972" s="111"/>
    </row>
    <row r="53973">
      <c r="C53973" s="111"/>
    </row>
    <row r="53974">
      <c r="C53974" s="111"/>
    </row>
    <row r="53975">
      <c r="C53975" s="111"/>
    </row>
    <row r="53976">
      <c r="C53976" s="111"/>
    </row>
    <row r="53977">
      <c r="C53977" s="111"/>
    </row>
    <row r="53978">
      <c r="C53978" s="111"/>
    </row>
    <row r="53979">
      <c r="C53979" s="111"/>
    </row>
    <row r="53980">
      <c r="C53980" s="111"/>
    </row>
    <row r="53981">
      <c r="C53981" s="111"/>
    </row>
    <row r="53982">
      <c r="C53982" s="111"/>
    </row>
    <row r="53983">
      <c r="C53983" s="111"/>
    </row>
    <row r="53984">
      <c r="C53984" s="111"/>
    </row>
    <row r="53985">
      <c r="C53985" s="111"/>
    </row>
    <row r="53986">
      <c r="C53986" s="111"/>
    </row>
    <row r="53987">
      <c r="C53987" s="111"/>
    </row>
    <row r="53988">
      <c r="C53988" s="111"/>
    </row>
    <row r="53989">
      <c r="C53989" s="111"/>
    </row>
    <row r="53990">
      <c r="C53990" s="111"/>
    </row>
    <row r="53991">
      <c r="C53991" s="111"/>
    </row>
    <row r="53992">
      <c r="C53992" s="111"/>
    </row>
    <row r="53993">
      <c r="C53993" s="111"/>
    </row>
    <row r="53994">
      <c r="C53994" s="111"/>
    </row>
    <row r="53995">
      <c r="C53995" s="111"/>
    </row>
    <row r="53996">
      <c r="C53996" s="111"/>
    </row>
    <row r="53997">
      <c r="C53997" s="111"/>
    </row>
    <row r="53998">
      <c r="C53998" s="111"/>
    </row>
    <row r="53999">
      <c r="C53999" s="111"/>
    </row>
    <row r="54000">
      <c r="C54000" s="111"/>
    </row>
    <row r="54001">
      <c r="C54001" s="111"/>
    </row>
    <row r="54002">
      <c r="C54002" s="111"/>
    </row>
    <row r="54003">
      <c r="C54003" s="111"/>
    </row>
    <row r="54004">
      <c r="C54004" s="111"/>
    </row>
    <row r="54005">
      <c r="C54005" s="111"/>
    </row>
    <row r="54006">
      <c r="C54006" s="111"/>
    </row>
    <row r="54007">
      <c r="C54007" s="111"/>
    </row>
    <row r="54008">
      <c r="C54008" s="111"/>
    </row>
    <row r="54009">
      <c r="C54009" s="111"/>
    </row>
    <row r="54010">
      <c r="C54010" s="111"/>
    </row>
    <row r="54011">
      <c r="C54011" s="111"/>
    </row>
    <row r="54012">
      <c r="C54012" s="111"/>
    </row>
    <row r="54013">
      <c r="C54013" s="111"/>
    </row>
    <row r="54014">
      <c r="C54014" s="111"/>
    </row>
    <row r="54015">
      <c r="C54015" s="111"/>
    </row>
    <row r="54016">
      <c r="C54016" s="111"/>
    </row>
    <row r="54017">
      <c r="C54017" s="111"/>
    </row>
    <row r="54018">
      <c r="C54018" s="111"/>
    </row>
    <row r="54019">
      <c r="C54019" s="111"/>
    </row>
    <row r="54020">
      <c r="C54020" s="111"/>
    </row>
    <row r="54021">
      <c r="C54021" s="111"/>
    </row>
    <row r="54022">
      <c r="C54022" s="111"/>
    </row>
    <row r="54023">
      <c r="C54023" s="111"/>
    </row>
    <row r="54024">
      <c r="C54024" s="111"/>
    </row>
    <row r="54025">
      <c r="C54025" s="111"/>
    </row>
    <row r="54026">
      <c r="C54026" s="111"/>
    </row>
    <row r="54027">
      <c r="C54027" s="111"/>
    </row>
    <row r="54028">
      <c r="C54028" s="111"/>
    </row>
    <row r="54029">
      <c r="C54029" s="111"/>
    </row>
    <row r="54030">
      <c r="C54030" s="111"/>
    </row>
    <row r="54031">
      <c r="C54031" s="111"/>
    </row>
    <row r="54032">
      <c r="C54032" s="111"/>
    </row>
    <row r="54033">
      <c r="C54033" s="111"/>
    </row>
    <row r="54034">
      <c r="C54034" s="111"/>
    </row>
    <row r="54035">
      <c r="C54035" s="111"/>
    </row>
    <row r="54036">
      <c r="C54036" s="111"/>
    </row>
    <row r="54037">
      <c r="C54037" s="111"/>
    </row>
    <row r="54038">
      <c r="C54038" s="111"/>
    </row>
    <row r="54039">
      <c r="C54039" s="111"/>
    </row>
    <row r="54040">
      <c r="C54040" s="111"/>
    </row>
    <row r="54041">
      <c r="C54041" s="111"/>
    </row>
    <row r="54042">
      <c r="C54042" s="111"/>
    </row>
    <row r="54043">
      <c r="C54043" s="111"/>
    </row>
    <row r="54044">
      <c r="C54044" s="111"/>
    </row>
    <row r="54045">
      <c r="C54045" s="111"/>
    </row>
    <row r="54046">
      <c r="C54046" s="111"/>
    </row>
    <row r="54047">
      <c r="C54047" s="111"/>
    </row>
    <row r="54048">
      <c r="C54048" s="111"/>
    </row>
    <row r="54049">
      <c r="C54049" s="111"/>
    </row>
    <row r="54050">
      <c r="C54050" s="111"/>
    </row>
    <row r="54051">
      <c r="C54051" s="111"/>
    </row>
    <row r="54052">
      <c r="C54052" s="111"/>
    </row>
    <row r="54053">
      <c r="C54053" s="111"/>
    </row>
    <row r="54054">
      <c r="C54054" s="111"/>
    </row>
    <row r="54055">
      <c r="C54055" s="111"/>
    </row>
    <row r="54056">
      <c r="C54056" s="111"/>
    </row>
    <row r="54057">
      <c r="C54057" s="111"/>
    </row>
    <row r="54058">
      <c r="C54058" s="111"/>
    </row>
    <row r="54059">
      <c r="C54059" s="111"/>
    </row>
    <row r="54060">
      <c r="C54060" s="111"/>
    </row>
    <row r="54061">
      <c r="C54061" s="111"/>
    </row>
    <row r="54062">
      <c r="C54062" s="111"/>
    </row>
    <row r="54063">
      <c r="C54063" s="111"/>
    </row>
    <row r="54064">
      <c r="C54064" s="111"/>
    </row>
    <row r="54065">
      <c r="C54065" s="111"/>
    </row>
    <row r="54066">
      <c r="C54066" s="111"/>
    </row>
    <row r="54067">
      <c r="C54067" s="111"/>
    </row>
    <row r="54068">
      <c r="C54068" s="111"/>
    </row>
    <row r="54069">
      <c r="C54069" s="111"/>
    </row>
    <row r="54070">
      <c r="C54070" s="111"/>
    </row>
    <row r="54071">
      <c r="C54071" s="111"/>
    </row>
    <row r="54072">
      <c r="C54072" s="111"/>
    </row>
    <row r="54073">
      <c r="C54073" s="111"/>
    </row>
    <row r="54074">
      <c r="C54074" s="111"/>
    </row>
    <row r="54075">
      <c r="C54075" s="111"/>
    </row>
    <row r="54076">
      <c r="C54076" s="111"/>
    </row>
    <row r="54077">
      <c r="C54077" s="111"/>
    </row>
    <row r="54078">
      <c r="C54078" s="111"/>
    </row>
    <row r="54079">
      <c r="C54079" s="111"/>
    </row>
    <row r="54080">
      <c r="C54080" s="111"/>
    </row>
    <row r="54081">
      <c r="C54081" s="111"/>
    </row>
    <row r="54082">
      <c r="C54082" s="111"/>
    </row>
    <row r="54083">
      <c r="C54083" s="111"/>
    </row>
    <row r="54084">
      <c r="C54084" s="111"/>
    </row>
    <row r="54085">
      <c r="C54085" s="111"/>
    </row>
    <row r="54086">
      <c r="C54086" s="111"/>
    </row>
    <row r="54087">
      <c r="C54087" s="111"/>
    </row>
    <row r="54088">
      <c r="C54088" s="111"/>
    </row>
    <row r="54089">
      <c r="C54089" s="111"/>
    </row>
    <row r="54090">
      <c r="C54090" s="111"/>
    </row>
    <row r="54091">
      <c r="C54091" s="111"/>
    </row>
    <row r="54092">
      <c r="C54092" s="111"/>
    </row>
    <row r="54093">
      <c r="C54093" s="111"/>
    </row>
    <row r="54094">
      <c r="C54094" s="111"/>
    </row>
    <row r="54095">
      <c r="C54095" s="111"/>
    </row>
    <row r="54096">
      <c r="C54096" s="111"/>
    </row>
    <row r="54097">
      <c r="C54097" s="111"/>
    </row>
    <row r="54098">
      <c r="C54098" s="111"/>
    </row>
    <row r="54099">
      <c r="C54099" s="111"/>
    </row>
    <row r="54100">
      <c r="C54100" s="111"/>
    </row>
    <row r="54101">
      <c r="C54101" s="111"/>
    </row>
    <row r="54102">
      <c r="C54102" s="111"/>
    </row>
    <row r="54103">
      <c r="C54103" s="111"/>
    </row>
    <row r="54104">
      <c r="C54104" s="111"/>
    </row>
    <row r="54105">
      <c r="C54105" s="111"/>
    </row>
    <row r="54106">
      <c r="C54106" s="111"/>
    </row>
    <row r="54107">
      <c r="C54107" s="111"/>
    </row>
    <row r="54108">
      <c r="C54108" s="111"/>
    </row>
    <row r="54109">
      <c r="C54109" s="111"/>
    </row>
    <row r="54110">
      <c r="C54110" s="111"/>
    </row>
    <row r="54111">
      <c r="C54111" s="111"/>
    </row>
    <row r="54112">
      <c r="C54112" s="111"/>
    </row>
    <row r="54113">
      <c r="C54113" s="111"/>
    </row>
    <row r="54114">
      <c r="C54114" s="111"/>
    </row>
    <row r="54115">
      <c r="C54115" s="111"/>
    </row>
    <row r="54116">
      <c r="C54116" s="111"/>
    </row>
    <row r="54117">
      <c r="C54117" s="111"/>
    </row>
    <row r="54118">
      <c r="C54118" s="111"/>
    </row>
    <row r="54119">
      <c r="C54119" s="111"/>
    </row>
    <row r="54120">
      <c r="C54120" s="111"/>
    </row>
    <row r="54121">
      <c r="C54121" s="111"/>
    </row>
    <row r="54122">
      <c r="C54122" s="111"/>
    </row>
    <row r="54123">
      <c r="C54123" s="111"/>
    </row>
    <row r="54124">
      <c r="C54124" s="111"/>
    </row>
    <row r="54125">
      <c r="C54125" s="111"/>
    </row>
    <row r="54126">
      <c r="C54126" s="111"/>
    </row>
    <row r="54127">
      <c r="C54127" s="111"/>
    </row>
    <row r="54128">
      <c r="C54128" s="111"/>
    </row>
    <row r="54129">
      <c r="C54129" s="111"/>
    </row>
    <row r="54130">
      <c r="C54130" s="111"/>
    </row>
    <row r="54131">
      <c r="C54131" s="111"/>
    </row>
    <row r="54132">
      <c r="C54132" s="111"/>
    </row>
    <row r="54133">
      <c r="C54133" s="111"/>
    </row>
    <row r="54134">
      <c r="C54134" s="111"/>
    </row>
    <row r="54135">
      <c r="C54135" s="111"/>
    </row>
    <row r="54136">
      <c r="C54136" s="111"/>
    </row>
    <row r="54137">
      <c r="C54137" s="111"/>
    </row>
    <row r="54138">
      <c r="C54138" s="111"/>
    </row>
    <row r="54139">
      <c r="C54139" s="111"/>
    </row>
    <row r="54140">
      <c r="C54140" s="111"/>
    </row>
    <row r="54141">
      <c r="C54141" s="111"/>
    </row>
    <row r="54142">
      <c r="C54142" s="111"/>
    </row>
    <row r="54143">
      <c r="C54143" s="111"/>
    </row>
    <row r="54144">
      <c r="C54144" s="111"/>
    </row>
    <row r="54145">
      <c r="C54145" s="111"/>
    </row>
    <row r="54146">
      <c r="C54146" s="111"/>
    </row>
    <row r="54147">
      <c r="C54147" s="111"/>
    </row>
    <row r="54148">
      <c r="C54148" s="111"/>
    </row>
    <row r="54149">
      <c r="C54149" s="111"/>
    </row>
    <row r="54150">
      <c r="C54150" s="111"/>
    </row>
    <row r="54151">
      <c r="C54151" s="111"/>
    </row>
    <row r="54152">
      <c r="C54152" s="111"/>
    </row>
    <row r="54153">
      <c r="C54153" s="111"/>
    </row>
    <row r="54154">
      <c r="C54154" s="111"/>
    </row>
    <row r="54155">
      <c r="C54155" s="111"/>
    </row>
    <row r="54156">
      <c r="C54156" s="111"/>
    </row>
    <row r="54157">
      <c r="C54157" s="111"/>
    </row>
    <row r="54158">
      <c r="C54158" s="111"/>
    </row>
    <row r="54159">
      <c r="C54159" s="111"/>
    </row>
    <row r="54160">
      <c r="C54160" s="111"/>
    </row>
    <row r="54161">
      <c r="C54161" s="111"/>
    </row>
    <row r="54162">
      <c r="C54162" s="111"/>
    </row>
    <row r="54163">
      <c r="C54163" s="111"/>
    </row>
    <row r="54164">
      <c r="C54164" s="111"/>
    </row>
    <row r="54165">
      <c r="C54165" s="111"/>
    </row>
    <row r="54166">
      <c r="C54166" s="111"/>
    </row>
    <row r="54167">
      <c r="C54167" s="111"/>
    </row>
    <row r="54168">
      <c r="C54168" s="111"/>
    </row>
    <row r="54169">
      <c r="C54169" s="111"/>
    </row>
    <row r="54170">
      <c r="C54170" s="111"/>
    </row>
    <row r="54171">
      <c r="C54171" s="111"/>
    </row>
    <row r="54172">
      <c r="C54172" s="111"/>
    </row>
    <row r="54173">
      <c r="C54173" s="111"/>
    </row>
    <row r="54174">
      <c r="C54174" s="111"/>
    </row>
    <row r="54175">
      <c r="C54175" s="111"/>
    </row>
    <row r="54176">
      <c r="C54176" s="111"/>
    </row>
    <row r="54177">
      <c r="C54177" s="111"/>
    </row>
    <row r="54178">
      <c r="C54178" s="111"/>
    </row>
    <row r="54179">
      <c r="C54179" s="111"/>
    </row>
    <row r="54180">
      <c r="C54180" s="111"/>
    </row>
    <row r="54181">
      <c r="C54181" s="111"/>
    </row>
    <row r="54182">
      <c r="C54182" s="111"/>
    </row>
    <row r="54183">
      <c r="C54183" s="111"/>
    </row>
    <row r="54184">
      <c r="C54184" s="111"/>
    </row>
    <row r="54185">
      <c r="C54185" s="111"/>
    </row>
    <row r="54186">
      <c r="C54186" s="111"/>
    </row>
    <row r="54187">
      <c r="C54187" s="111"/>
    </row>
    <row r="54188">
      <c r="C54188" s="111"/>
    </row>
    <row r="54189">
      <c r="C54189" s="111"/>
    </row>
    <row r="54190">
      <c r="C54190" s="111"/>
    </row>
    <row r="54191">
      <c r="C54191" s="111"/>
    </row>
    <row r="54192">
      <c r="C54192" s="111"/>
    </row>
    <row r="54193">
      <c r="C54193" s="111"/>
    </row>
    <row r="54194">
      <c r="C54194" s="111"/>
    </row>
    <row r="54195">
      <c r="C54195" s="111"/>
    </row>
    <row r="54196">
      <c r="C54196" s="111"/>
    </row>
    <row r="54197">
      <c r="C54197" s="111"/>
    </row>
    <row r="54198">
      <c r="C54198" s="111"/>
    </row>
    <row r="54199">
      <c r="C54199" s="111"/>
    </row>
    <row r="54200">
      <c r="C54200" s="111"/>
    </row>
    <row r="54201">
      <c r="C54201" s="111"/>
    </row>
    <row r="54202">
      <c r="C54202" s="111"/>
    </row>
    <row r="54203">
      <c r="C54203" s="111"/>
    </row>
    <row r="54204">
      <c r="C54204" s="111"/>
    </row>
    <row r="54205">
      <c r="C54205" s="111"/>
    </row>
    <row r="54206">
      <c r="C54206" s="111"/>
    </row>
    <row r="54207">
      <c r="C54207" s="111"/>
    </row>
    <row r="54208">
      <c r="C54208" s="111"/>
    </row>
    <row r="54209">
      <c r="C54209" s="111"/>
    </row>
    <row r="54210">
      <c r="C54210" s="111"/>
    </row>
    <row r="54211">
      <c r="C54211" s="111"/>
    </row>
    <row r="54212">
      <c r="C54212" s="111"/>
    </row>
    <row r="54213">
      <c r="C54213" s="111"/>
    </row>
    <row r="54214">
      <c r="C54214" s="111"/>
    </row>
    <row r="54215">
      <c r="C54215" s="111"/>
    </row>
    <row r="54216">
      <c r="C54216" s="111"/>
    </row>
    <row r="54217">
      <c r="C54217" s="111"/>
    </row>
    <row r="54218">
      <c r="C54218" s="111"/>
    </row>
    <row r="54219">
      <c r="C54219" s="111"/>
    </row>
    <row r="54220">
      <c r="C54220" s="111"/>
    </row>
    <row r="54221">
      <c r="C54221" s="111"/>
    </row>
    <row r="54222">
      <c r="C54222" s="111"/>
    </row>
    <row r="54223">
      <c r="C54223" s="111"/>
    </row>
    <row r="54224">
      <c r="C54224" s="111"/>
    </row>
    <row r="54225">
      <c r="C54225" s="111"/>
    </row>
    <row r="54226">
      <c r="C54226" s="111"/>
    </row>
    <row r="54227">
      <c r="C54227" s="111"/>
    </row>
    <row r="54228">
      <c r="C54228" s="111"/>
    </row>
    <row r="54229">
      <c r="C54229" s="111"/>
    </row>
    <row r="54230">
      <c r="C54230" s="111"/>
    </row>
    <row r="54231">
      <c r="C54231" s="111"/>
    </row>
    <row r="54232">
      <c r="C54232" s="111"/>
    </row>
    <row r="54233">
      <c r="C54233" s="111"/>
    </row>
    <row r="54234">
      <c r="C54234" s="111"/>
    </row>
    <row r="54235">
      <c r="C54235" s="111"/>
    </row>
    <row r="54236">
      <c r="C54236" s="111"/>
    </row>
    <row r="54237">
      <c r="C54237" s="111"/>
    </row>
    <row r="54238">
      <c r="C54238" s="111"/>
    </row>
    <row r="54239">
      <c r="C54239" s="111"/>
    </row>
    <row r="54240">
      <c r="C54240" s="111"/>
    </row>
    <row r="54241">
      <c r="C54241" s="111"/>
    </row>
    <row r="54242">
      <c r="C54242" s="111"/>
    </row>
    <row r="54243">
      <c r="C54243" s="111"/>
    </row>
    <row r="54244">
      <c r="C54244" s="111"/>
    </row>
    <row r="54245">
      <c r="C54245" s="111"/>
    </row>
    <row r="54246">
      <c r="C54246" s="111"/>
    </row>
    <row r="54247">
      <c r="C54247" s="111"/>
    </row>
    <row r="54248">
      <c r="C54248" s="111"/>
    </row>
    <row r="54249">
      <c r="C54249" s="111"/>
    </row>
    <row r="54250">
      <c r="C54250" s="111"/>
    </row>
    <row r="54251">
      <c r="C54251" s="111"/>
    </row>
    <row r="54252">
      <c r="C54252" s="111"/>
    </row>
    <row r="54253">
      <c r="C54253" s="111"/>
    </row>
    <row r="54254">
      <c r="C54254" s="111"/>
    </row>
    <row r="54255">
      <c r="C54255" s="111"/>
    </row>
    <row r="54256">
      <c r="C54256" s="111"/>
    </row>
    <row r="54257">
      <c r="C54257" s="111"/>
    </row>
    <row r="54258">
      <c r="C54258" s="111"/>
    </row>
    <row r="54259">
      <c r="C54259" s="111"/>
    </row>
    <row r="54260">
      <c r="C54260" s="111"/>
    </row>
    <row r="54261">
      <c r="C54261" s="111"/>
    </row>
    <row r="54262">
      <c r="C54262" s="111"/>
    </row>
    <row r="54263">
      <c r="C54263" s="111"/>
    </row>
    <row r="54264">
      <c r="C54264" s="111"/>
    </row>
    <row r="54265">
      <c r="C54265" s="111"/>
    </row>
    <row r="54266">
      <c r="C54266" s="111"/>
    </row>
    <row r="54267">
      <c r="C54267" s="111"/>
    </row>
    <row r="54268">
      <c r="C54268" s="111"/>
    </row>
    <row r="54269">
      <c r="C54269" s="111"/>
    </row>
    <row r="54270">
      <c r="C54270" s="111"/>
    </row>
    <row r="54271">
      <c r="C54271" s="111"/>
    </row>
    <row r="54272">
      <c r="C54272" s="111"/>
    </row>
    <row r="54273">
      <c r="C54273" s="111"/>
    </row>
    <row r="54274">
      <c r="C54274" s="111"/>
    </row>
    <row r="54275">
      <c r="C54275" s="111"/>
    </row>
    <row r="54276">
      <c r="C54276" s="111"/>
    </row>
    <row r="54277">
      <c r="C54277" s="111"/>
    </row>
    <row r="54278">
      <c r="C54278" s="111"/>
    </row>
    <row r="54279">
      <c r="C54279" s="111"/>
    </row>
    <row r="54280">
      <c r="C54280" s="111"/>
    </row>
    <row r="54281">
      <c r="C54281" s="111"/>
    </row>
    <row r="54282">
      <c r="C54282" s="111"/>
    </row>
    <row r="54283">
      <c r="C54283" s="111"/>
    </row>
    <row r="54284">
      <c r="C54284" s="111"/>
    </row>
    <row r="54285">
      <c r="C54285" s="111"/>
    </row>
    <row r="54286">
      <c r="C54286" s="111"/>
    </row>
    <row r="54287">
      <c r="C54287" s="111"/>
    </row>
    <row r="54288">
      <c r="C54288" s="111"/>
    </row>
    <row r="54289">
      <c r="C54289" s="111"/>
    </row>
    <row r="54290">
      <c r="C54290" s="111"/>
    </row>
    <row r="54291">
      <c r="C54291" s="111"/>
    </row>
    <row r="54292">
      <c r="C54292" s="111"/>
    </row>
    <row r="54293">
      <c r="C54293" s="111"/>
    </row>
    <row r="54294">
      <c r="C54294" s="111"/>
    </row>
    <row r="54295">
      <c r="C54295" s="111"/>
    </row>
    <row r="54296">
      <c r="C54296" s="111"/>
    </row>
    <row r="54297">
      <c r="C54297" s="111"/>
    </row>
    <row r="54298">
      <c r="C54298" s="111"/>
    </row>
    <row r="54299">
      <c r="C54299" s="111"/>
    </row>
    <row r="54300">
      <c r="C54300" s="111"/>
    </row>
    <row r="54301">
      <c r="C54301" s="111"/>
    </row>
    <row r="54302">
      <c r="C54302" s="111"/>
    </row>
    <row r="54303">
      <c r="C54303" s="111"/>
    </row>
    <row r="54304">
      <c r="C54304" s="111"/>
    </row>
    <row r="54305">
      <c r="C54305" s="111"/>
    </row>
    <row r="54306">
      <c r="C54306" s="111"/>
    </row>
    <row r="54307">
      <c r="C54307" s="111"/>
    </row>
    <row r="54308">
      <c r="C54308" s="111"/>
    </row>
    <row r="54309">
      <c r="C54309" s="111"/>
    </row>
    <row r="54310">
      <c r="C54310" s="111"/>
    </row>
    <row r="54311">
      <c r="C54311" s="111"/>
    </row>
    <row r="54312">
      <c r="C54312" s="111"/>
    </row>
    <row r="54313">
      <c r="C54313" s="111"/>
    </row>
    <row r="54314">
      <c r="C54314" s="111"/>
    </row>
    <row r="54315">
      <c r="C54315" s="111"/>
    </row>
    <row r="54316">
      <c r="C54316" s="111"/>
    </row>
    <row r="54317">
      <c r="C54317" s="111"/>
    </row>
    <row r="54318">
      <c r="C54318" s="111"/>
    </row>
    <row r="54319">
      <c r="C54319" s="111"/>
    </row>
    <row r="54320">
      <c r="C54320" s="111"/>
    </row>
    <row r="54321">
      <c r="C54321" s="111"/>
    </row>
    <row r="54322">
      <c r="C54322" s="111"/>
    </row>
    <row r="54323">
      <c r="C54323" s="111"/>
    </row>
    <row r="54324">
      <c r="C54324" s="111"/>
    </row>
    <row r="54325">
      <c r="C54325" s="111"/>
    </row>
    <row r="54326">
      <c r="C54326" s="111"/>
    </row>
    <row r="54327">
      <c r="C54327" s="111"/>
    </row>
    <row r="54328">
      <c r="C54328" s="111"/>
    </row>
    <row r="54329">
      <c r="C54329" s="111"/>
    </row>
    <row r="54330">
      <c r="C54330" s="111"/>
    </row>
    <row r="54331">
      <c r="C54331" s="111"/>
    </row>
    <row r="54332">
      <c r="C54332" s="111"/>
    </row>
    <row r="54333">
      <c r="C54333" s="111"/>
    </row>
    <row r="54334">
      <c r="C54334" s="111"/>
    </row>
    <row r="54335">
      <c r="C54335" s="111"/>
    </row>
    <row r="54336">
      <c r="C54336" s="111"/>
    </row>
    <row r="54337">
      <c r="C54337" s="111"/>
    </row>
    <row r="54338">
      <c r="C54338" s="111"/>
    </row>
    <row r="54339">
      <c r="C54339" s="111"/>
    </row>
    <row r="54340">
      <c r="C54340" s="111"/>
    </row>
    <row r="54341">
      <c r="C54341" s="111"/>
    </row>
    <row r="54342">
      <c r="C54342" s="111"/>
    </row>
    <row r="54343">
      <c r="C54343" s="111"/>
    </row>
    <row r="54344">
      <c r="C54344" s="111"/>
    </row>
    <row r="54345">
      <c r="C54345" s="111"/>
    </row>
    <row r="54346">
      <c r="C54346" s="111"/>
    </row>
    <row r="54347">
      <c r="C54347" s="111"/>
    </row>
    <row r="54348">
      <c r="C54348" s="111"/>
    </row>
    <row r="54349">
      <c r="C54349" s="111"/>
    </row>
    <row r="54350">
      <c r="C54350" s="111"/>
    </row>
    <row r="54351">
      <c r="C54351" s="111"/>
    </row>
    <row r="54352">
      <c r="C54352" s="111"/>
    </row>
    <row r="54353">
      <c r="C54353" s="111"/>
    </row>
    <row r="54354">
      <c r="C54354" s="111"/>
    </row>
    <row r="54355">
      <c r="C54355" s="111"/>
    </row>
    <row r="54356">
      <c r="C54356" s="111"/>
    </row>
    <row r="54357">
      <c r="C54357" s="111"/>
    </row>
    <row r="54358">
      <c r="C54358" s="111"/>
    </row>
    <row r="54359">
      <c r="C54359" s="111"/>
    </row>
    <row r="54360">
      <c r="C54360" s="111"/>
    </row>
    <row r="54361">
      <c r="C54361" s="111"/>
    </row>
    <row r="54362">
      <c r="C54362" s="111"/>
    </row>
    <row r="54363">
      <c r="C54363" s="111"/>
    </row>
    <row r="54364">
      <c r="C54364" s="111"/>
    </row>
    <row r="54365">
      <c r="C54365" s="111"/>
    </row>
    <row r="54366">
      <c r="C54366" s="111"/>
    </row>
    <row r="54367">
      <c r="C54367" s="111"/>
    </row>
    <row r="54368">
      <c r="C54368" s="111"/>
    </row>
    <row r="54369">
      <c r="C54369" s="111"/>
    </row>
    <row r="54370">
      <c r="C54370" s="111"/>
    </row>
    <row r="54371">
      <c r="C54371" s="111"/>
    </row>
    <row r="54372">
      <c r="C54372" s="111"/>
    </row>
    <row r="54373">
      <c r="C54373" s="111"/>
    </row>
    <row r="54374">
      <c r="C54374" s="111"/>
    </row>
    <row r="54375">
      <c r="C54375" s="111"/>
    </row>
    <row r="54376">
      <c r="C54376" s="111"/>
    </row>
    <row r="54377">
      <c r="C54377" s="111"/>
    </row>
    <row r="54378">
      <c r="C54378" s="111"/>
    </row>
    <row r="54379">
      <c r="C54379" s="111"/>
    </row>
    <row r="54380">
      <c r="C54380" s="111"/>
    </row>
    <row r="54381">
      <c r="C54381" s="111"/>
    </row>
    <row r="54382">
      <c r="C54382" s="111"/>
    </row>
    <row r="54383">
      <c r="C54383" s="111"/>
    </row>
    <row r="54384">
      <c r="C54384" s="111"/>
    </row>
    <row r="54385">
      <c r="C54385" s="111"/>
    </row>
    <row r="54386">
      <c r="C54386" s="111"/>
    </row>
    <row r="54387">
      <c r="C54387" s="111"/>
    </row>
    <row r="54388">
      <c r="C54388" s="111"/>
    </row>
    <row r="54389">
      <c r="C54389" s="111"/>
    </row>
    <row r="54390">
      <c r="C54390" s="111"/>
    </row>
    <row r="54391">
      <c r="C54391" s="111"/>
    </row>
    <row r="54392">
      <c r="C54392" s="111"/>
    </row>
    <row r="54393">
      <c r="C54393" s="111"/>
    </row>
    <row r="54394">
      <c r="C54394" s="111"/>
    </row>
    <row r="54395">
      <c r="C54395" s="111"/>
    </row>
    <row r="54396">
      <c r="C54396" s="111"/>
    </row>
    <row r="54397">
      <c r="C54397" s="111"/>
    </row>
    <row r="54398">
      <c r="C54398" s="111"/>
    </row>
    <row r="54399">
      <c r="C54399" s="111"/>
    </row>
    <row r="54400">
      <c r="C54400" s="111"/>
    </row>
    <row r="54401">
      <c r="C54401" s="111"/>
    </row>
    <row r="54402">
      <c r="C54402" s="111"/>
    </row>
    <row r="54403">
      <c r="C54403" s="111"/>
    </row>
    <row r="54404">
      <c r="C54404" s="111"/>
    </row>
    <row r="54405">
      <c r="C54405" s="111"/>
    </row>
    <row r="54406">
      <c r="C54406" s="111"/>
    </row>
    <row r="54407">
      <c r="C54407" s="111"/>
    </row>
    <row r="54408">
      <c r="C54408" s="111"/>
    </row>
    <row r="54409">
      <c r="C54409" s="111"/>
    </row>
    <row r="54410">
      <c r="C54410" s="111"/>
    </row>
    <row r="54411">
      <c r="C54411" s="111"/>
    </row>
    <row r="54412">
      <c r="C54412" s="111"/>
    </row>
    <row r="54413">
      <c r="C54413" s="111"/>
    </row>
    <row r="54414">
      <c r="C54414" s="111"/>
    </row>
    <row r="54415">
      <c r="C54415" s="111"/>
    </row>
    <row r="54416">
      <c r="C54416" s="111"/>
    </row>
    <row r="54417">
      <c r="C54417" s="111"/>
    </row>
    <row r="54418">
      <c r="C54418" s="111"/>
    </row>
    <row r="54419">
      <c r="C54419" s="111"/>
    </row>
    <row r="54420">
      <c r="C54420" s="111"/>
    </row>
    <row r="54421">
      <c r="C54421" s="111"/>
    </row>
    <row r="54422">
      <c r="C54422" s="111"/>
    </row>
    <row r="54423">
      <c r="C54423" s="111"/>
    </row>
    <row r="54424">
      <c r="C54424" s="111"/>
    </row>
    <row r="54425">
      <c r="C54425" s="111"/>
    </row>
    <row r="54426">
      <c r="C54426" s="111"/>
    </row>
    <row r="54427">
      <c r="C54427" s="111"/>
    </row>
    <row r="54428">
      <c r="C54428" s="111"/>
    </row>
    <row r="54429">
      <c r="C54429" s="111"/>
    </row>
    <row r="54430">
      <c r="C54430" s="111"/>
    </row>
    <row r="54431">
      <c r="C54431" s="111"/>
    </row>
    <row r="54432">
      <c r="C54432" s="111"/>
    </row>
    <row r="54433">
      <c r="C54433" s="111"/>
    </row>
    <row r="54434">
      <c r="C54434" s="111"/>
    </row>
    <row r="54435">
      <c r="C54435" s="111"/>
    </row>
    <row r="54436">
      <c r="C54436" s="111"/>
    </row>
    <row r="54437">
      <c r="C54437" s="111"/>
    </row>
    <row r="54438">
      <c r="C54438" s="111"/>
    </row>
    <row r="54439">
      <c r="C54439" s="111"/>
    </row>
    <row r="54440">
      <c r="C54440" s="111"/>
    </row>
    <row r="54441">
      <c r="C54441" s="111"/>
    </row>
    <row r="54442">
      <c r="C54442" s="111"/>
    </row>
    <row r="54443">
      <c r="C54443" s="111"/>
    </row>
    <row r="54444">
      <c r="C54444" s="111"/>
    </row>
    <row r="54445">
      <c r="C54445" s="111"/>
    </row>
    <row r="54446">
      <c r="C54446" s="111"/>
    </row>
    <row r="54447">
      <c r="C54447" s="111"/>
    </row>
    <row r="54448">
      <c r="C54448" s="111"/>
    </row>
    <row r="54449">
      <c r="C54449" s="111"/>
    </row>
    <row r="54450">
      <c r="C54450" s="111"/>
    </row>
    <row r="54451">
      <c r="C54451" s="111"/>
    </row>
    <row r="54452">
      <c r="C54452" s="111"/>
    </row>
    <row r="54453">
      <c r="C54453" s="111"/>
    </row>
    <row r="54454">
      <c r="C54454" s="111"/>
    </row>
    <row r="54455">
      <c r="C54455" s="111"/>
    </row>
    <row r="54456">
      <c r="C54456" s="111"/>
    </row>
    <row r="54457">
      <c r="C54457" s="111"/>
    </row>
    <row r="54458">
      <c r="C54458" s="111"/>
    </row>
    <row r="54459">
      <c r="C54459" s="111"/>
    </row>
    <row r="54460">
      <c r="C54460" s="111"/>
    </row>
    <row r="54461">
      <c r="C54461" s="111"/>
    </row>
    <row r="54462">
      <c r="C54462" s="111"/>
    </row>
    <row r="54463">
      <c r="C54463" s="111"/>
    </row>
    <row r="54464">
      <c r="C54464" s="111"/>
    </row>
    <row r="54465">
      <c r="C54465" s="111"/>
    </row>
    <row r="54466">
      <c r="C54466" s="111"/>
    </row>
    <row r="54467">
      <c r="C54467" s="111"/>
    </row>
    <row r="54468">
      <c r="C54468" s="111"/>
    </row>
    <row r="54469">
      <c r="C54469" s="111"/>
    </row>
    <row r="54470">
      <c r="C54470" s="111"/>
    </row>
    <row r="54471">
      <c r="C54471" s="111"/>
    </row>
    <row r="54472">
      <c r="C54472" s="111"/>
    </row>
    <row r="54473">
      <c r="C54473" s="111"/>
    </row>
    <row r="54474">
      <c r="C54474" s="111"/>
    </row>
    <row r="54475">
      <c r="C54475" s="111"/>
    </row>
    <row r="54476">
      <c r="C54476" s="111"/>
    </row>
    <row r="54477">
      <c r="C54477" s="111"/>
    </row>
    <row r="54478">
      <c r="C54478" s="111"/>
    </row>
    <row r="54479">
      <c r="C54479" s="111"/>
    </row>
    <row r="54480">
      <c r="C54480" s="111"/>
    </row>
    <row r="54481">
      <c r="C54481" s="111"/>
    </row>
    <row r="54482">
      <c r="C54482" s="111"/>
    </row>
    <row r="54483">
      <c r="C54483" s="111"/>
    </row>
    <row r="54484">
      <c r="C54484" s="111"/>
    </row>
    <row r="54485">
      <c r="C54485" s="111"/>
    </row>
    <row r="54486">
      <c r="C54486" s="111"/>
    </row>
    <row r="54487">
      <c r="C54487" s="111"/>
    </row>
    <row r="54488">
      <c r="C54488" s="111"/>
    </row>
    <row r="54489">
      <c r="C54489" s="111"/>
    </row>
    <row r="54490">
      <c r="C54490" s="111"/>
    </row>
    <row r="54491">
      <c r="C54491" s="111"/>
    </row>
    <row r="54492">
      <c r="C54492" s="111"/>
    </row>
    <row r="54493">
      <c r="C54493" s="111"/>
    </row>
    <row r="54494">
      <c r="C54494" s="111"/>
    </row>
    <row r="54495">
      <c r="C54495" s="111"/>
    </row>
    <row r="54496">
      <c r="C54496" s="111"/>
    </row>
    <row r="54497">
      <c r="C54497" s="111"/>
    </row>
    <row r="54498">
      <c r="C54498" s="111"/>
    </row>
    <row r="54499">
      <c r="C54499" s="111"/>
    </row>
    <row r="54500">
      <c r="C54500" s="111"/>
    </row>
    <row r="54501">
      <c r="C54501" s="111"/>
    </row>
    <row r="54502">
      <c r="C54502" s="111"/>
    </row>
    <row r="54503">
      <c r="C54503" s="111"/>
    </row>
    <row r="54504">
      <c r="C54504" s="111"/>
    </row>
    <row r="54505">
      <c r="C54505" s="111"/>
    </row>
    <row r="54506">
      <c r="C54506" s="111"/>
    </row>
    <row r="54507">
      <c r="C54507" s="111"/>
    </row>
    <row r="54508">
      <c r="C54508" s="111"/>
    </row>
    <row r="54509">
      <c r="C54509" s="111"/>
    </row>
    <row r="54510">
      <c r="C54510" s="111"/>
    </row>
    <row r="54511">
      <c r="C54511" s="111"/>
    </row>
    <row r="54512">
      <c r="C54512" s="111"/>
    </row>
    <row r="54513">
      <c r="C54513" s="111"/>
    </row>
    <row r="54514">
      <c r="C54514" s="111"/>
    </row>
    <row r="54515">
      <c r="C54515" s="111"/>
    </row>
    <row r="54516">
      <c r="C54516" s="111"/>
    </row>
    <row r="54517">
      <c r="C54517" s="111"/>
    </row>
    <row r="54518">
      <c r="C54518" s="111"/>
    </row>
    <row r="54519">
      <c r="C54519" s="111"/>
    </row>
    <row r="54520">
      <c r="C54520" s="111"/>
    </row>
    <row r="54521">
      <c r="C54521" s="111"/>
    </row>
    <row r="54522">
      <c r="C54522" s="111"/>
    </row>
    <row r="54523">
      <c r="C54523" s="111"/>
    </row>
    <row r="54524">
      <c r="C54524" s="111"/>
    </row>
    <row r="54525">
      <c r="C54525" s="111"/>
    </row>
    <row r="54526">
      <c r="C54526" s="111"/>
    </row>
    <row r="54527">
      <c r="C54527" s="111"/>
    </row>
    <row r="54528">
      <c r="C54528" s="111"/>
    </row>
    <row r="54529">
      <c r="C54529" s="111"/>
    </row>
    <row r="54530">
      <c r="C54530" s="111"/>
    </row>
    <row r="54531">
      <c r="C54531" s="111"/>
    </row>
    <row r="54532">
      <c r="C54532" s="111"/>
    </row>
    <row r="54533">
      <c r="C54533" s="111"/>
    </row>
    <row r="54534">
      <c r="C54534" s="111"/>
    </row>
    <row r="54535">
      <c r="C54535" s="111"/>
    </row>
    <row r="54536">
      <c r="C54536" s="111"/>
    </row>
    <row r="54537">
      <c r="C54537" s="111"/>
    </row>
    <row r="54538">
      <c r="C54538" s="111"/>
    </row>
    <row r="54539">
      <c r="C54539" s="111"/>
    </row>
    <row r="54540">
      <c r="C54540" s="111"/>
    </row>
    <row r="54541">
      <c r="C54541" s="111"/>
    </row>
    <row r="54542">
      <c r="C54542" s="111"/>
    </row>
    <row r="54543">
      <c r="C54543" s="111"/>
    </row>
    <row r="54544">
      <c r="C54544" s="111"/>
    </row>
    <row r="54545">
      <c r="C54545" s="111"/>
    </row>
    <row r="54546">
      <c r="C54546" s="111"/>
    </row>
    <row r="54547">
      <c r="C54547" s="111"/>
    </row>
    <row r="54548">
      <c r="C54548" s="111"/>
    </row>
    <row r="54549">
      <c r="C54549" s="111"/>
    </row>
    <row r="54550">
      <c r="C54550" s="111"/>
    </row>
    <row r="54551">
      <c r="C54551" s="111"/>
    </row>
    <row r="54552">
      <c r="C54552" s="111"/>
    </row>
    <row r="54553">
      <c r="C54553" s="111"/>
    </row>
    <row r="54554">
      <c r="C54554" s="111"/>
    </row>
    <row r="54555">
      <c r="C54555" s="111"/>
    </row>
    <row r="54556">
      <c r="C54556" s="111"/>
    </row>
    <row r="54557">
      <c r="C54557" s="111"/>
    </row>
    <row r="54558">
      <c r="C54558" s="111"/>
    </row>
    <row r="54559">
      <c r="C54559" s="111"/>
    </row>
    <row r="54560">
      <c r="C54560" s="111"/>
    </row>
    <row r="54561">
      <c r="C54561" s="111"/>
    </row>
    <row r="54562">
      <c r="C54562" s="111"/>
    </row>
    <row r="54563">
      <c r="C54563" s="111"/>
    </row>
    <row r="54564">
      <c r="C54564" s="111"/>
    </row>
    <row r="54565">
      <c r="C54565" s="111"/>
    </row>
    <row r="54566">
      <c r="C54566" s="111"/>
    </row>
    <row r="54567">
      <c r="C54567" s="111"/>
    </row>
    <row r="54568">
      <c r="C54568" s="111"/>
    </row>
    <row r="54569">
      <c r="C54569" s="111"/>
    </row>
    <row r="54570">
      <c r="C54570" s="111"/>
    </row>
    <row r="54571">
      <c r="C54571" s="111"/>
    </row>
    <row r="54572">
      <c r="C54572" s="111"/>
    </row>
    <row r="54573">
      <c r="C54573" s="111"/>
    </row>
    <row r="54574">
      <c r="C54574" s="111"/>
    </row>
    <row r="54575">
      <c r="C54575" s="111"/>
    </row>
    <row r="54576">
      <c r="C54576" s="111"/>
    </row>
    <row r="54577">
      <c r="C54577" s="111"/>
    </row>
    <row r="54578">
      <c r="C54578" s="111"/>
    </row>
    <row r="54579">
      <c r="C54579" s="111"/>
    </row>
    <row r="54580">
      <c r="C54580" s="111"/>
    </row>
    <row r="54581">
      <c r="C54581" s="111"/>
    </row>
    <row r="54582">
      <c r="C54582" s="111"/>
    </row>
    <row r="54583">
      <c r="C54583" s="111"/>
    </row>
    <row r="54584">
      <c r="C54584" s="111"/>
    </row>
    <row r="54585">
      <c r="C54585" s="111"/>
    </row>
    <row r="54586">
      <c r="C54586" s="111"/>
    </row>
    <row r="54587">
      <c r="C54587" s="111"/>
    </row>
    <row r="54588">
      <c r="C54588" s="111"/>
    </row>
    <row r="54589">
      <c r="C54589" s="111"/>
    </row>
    <row r="54590">
      <c r="C54590" s="111"/>
    </row>
    <row r="54591">
      <c r="C54591" s="111"/>
    </row>
    <row r="54592">
      <c r="C54592" s="111"/>
    </row>
    <row r="54593">
      <c r="C54593" s="111"/>
    </row>
    <row r="54594">
      <c r="C54594" s="111"/>
    </row>
    <row r="54595">
      <c r="C54595" s="111"/>
    </row>
    <row r="54596">
      <c r="C54596" s="111"/>
    </row>
    <row r="54597">
      <c r="C54597" s="111"/>
    </row>
    <row r="54598">
      <c r="C54598" s="111"/>
    </row>
    <row r="54599">
      <c r="C54599" s="111"/>
    </row>
    <row r="54600">
      <c r="C54600" s="111"/>
    </row>
    <row r="54601">
      <c r="C54601" s="111"/>
    </row>
    <row r="54602">
      <c r="C54602" s="111"/>
    </row>
    <row r="54603">
      <c r="C54603" s="111"/>
    </row>
    <row r="54604">
      <c r="C54604" s="111"/>
    </row>
    <row r="54605">
      <c r="C54605" s="111"/>
    </row>
    <row r="54606">
      <c r="C54606" s="111"/>
    </row>
    <row r="54607">
      <c r="C54607" s="111"/>
    </row>
    <row r="54608">
      <c r="C54608" s="111"/>
    </row>
    <row r="54609">
      <c r="C54609" s="111"/>
    </row>
    <row r="54610">
      <c r="C54610" s="111"/>
    </row>
    <row r="54611">
      <c r="C54611" s="111"/>
    </row>
    <row r="54612">
      <c r="C54612" s="111"/>
    </row>
    <row r="54613">
      <c r="C54613" s="111"/>
    </row>
    <row r="54614">
      <c r="C54614" s="111"/>
    </row>
    <row r="54615">
      <c r="C54615" s="111"/>
    </row>
    <row r="54616">
      <c r="C54616" s="111"/>
    </row>
    <row r="54617">
      <c r="C54617" s="111"/>
    </row>
    <row r="54618">
      <c r="C54618" s="111"/>
    </row>
    <row r="54619">
      <c r="C54619" s="111"/>
    </row>
    <row r="54620">
      <c r="C54620" s="111"/>
    </row>
    <row r="54621">
      <c r="C54621" s="111"/>
    </row>
    <row r="54622">
      <c r="C54622" s="111"/>
    </row>
    <row r="54623">
      <c r="C54623" s="111"/>
    </row>
    <row r="54624">
      <c r="C54624" s="111"/>
    </row>
    <row r="54625">
      <c r="C54625" s="111"/>
    </row>
    <row r="54626">
      <c r="C54626" s="111"/>
    </row>
    <row r="54627">
      <c r="C54627" s="111"/>
    </row>
    <row r="54628">
      <c r="C54628" s="111"/>
    </row>
    <row r="54629">
      <c r="C54629" s="111"/>
    </row>
    <row r="54630">
      <c r="C54630" s="111"/>
    </row>
    <row r="54631">
      <c r="C54631" s="111"/>
    </row>
    <row r="54632">
      <c r="C54632" s="111"/>
    </row>
    <row r="54633">
      <c r="C54633" s="111"/>
    </row>
    <row r="54634">
      <c r="C54634" s="111"/>
    </row>
    <row r="54635">
      <c r="C54635" s="111"/>
    </row>
    <row r="54636">
      <c r="C54636" s="111"/>
    </row>
    <row r="54637">
      <c r="C54637" s="111"/>
    </row>
    <row r="54638">
      <c r="C54638" s="111"/>
    </row>
    <row r="54639">
      <c r="C54639" s="111"/>
    </row>
    <row r="54640">
      <c r="C54640" s="111"/>
    </row>
    <row r="54641">
      <c r="C54641" s="111"/>
    </row>
    <row r="54642">
      <c r="C54642" s="111"/>
    </row>
    <row r="54643">
      <c r="C54643" s="111"/>
    </row>
    <row r="54644">
      <c r="C54644" s="111"/>
    </row>
    <row r="54645">
      <c r="C54645" s="111"/>
    </row>
    <row r="54646">
      <c r="C54646" s="111"/>
    </row>
    <row r="54647">
      <c r="C54647" s="111"/>
    </row>
    <row r="54648">
      <c r="C54648" s="111"/>
    </row>
    <row r="54649">
      <c r="C54649" s="111"/>
    </row>
    <row r="54650">
      <c r="C54650" s="111"/>
    </row>
    <row r="54651">
      <c r="C54651" s="111"/>
    </row>
    <row r="54652">
      <c r="C54652" s="111"/>
    </row>
    <row r="54653">
      <c r="C54653" s="111"/>
    </row>
    <row r="54654">
      <c r="C54654" s="111"/>
    </row>
    <row r="54655">
      <c r="C54655" s="111"/>
    </row>
    <row r="54656">
      <c r="C54656" s="111"/>
    </row>
    <row r="54657">
      <c r="C54657" s="111"/>
    </row>
    <row r="54658">
      <c r="C54658" s="111"/>
    </row>
    <row r="54659">
      <c r="C54659" s="111"/>
    </row>
    <row r="54660">
      <c r="C54660" s="111"/>
    </row>
    <row r="54661">
      <c r="C54661" s="111"/>
    </row>
    <row r="54662">
      <c r="C54662" s="111"/>
    </row>
    <row r="54663">
      <c r="C54663" s="111"/>
    </row>
    <row r="54664">
      <c r="C54664" s="111"/>
    </row>
    <row r="54665">
      <c r="C54665" s="111"/>
    </row>
    <row r="54666">
      <c r="C54666" s="111"/>
    </row>
    <row r="54667">
      <c r="C54667" s="111"/>
    </row>
    <row r="54668">
      <c r="C54668" s="111"/>
    </row>
    <row r="54669">
      <c r="C54669" s="111"/>
    </row>
    <row r="54670">
      <c r="C54670" s="111"/>
    </row>
    <row r="54671">
      <c r="C54671" s="111"/>
    </row>
    <row r="54672">
      <c r="C54672" s="111"/>
    </row>
    <row r="54673">
      <c r="C54673" s="111"/>
    </row>
    <row r="54674">
      <c r="C54674" s="111"/>
    </row>
    <row r="54675">
      <c r="C54675" s="111"/>
    </row>
    <row r="54676">
      <c r="C54676" s="111"/>
    </row>
    <row r="54677">
      <c r="C54677" s="111"/>
    </row>
    <row r="54678">
      <c r="C54678" s="111"/>
    </row>
    <row r="54679">
      <c r="C54679" s="111"/>
    </row>
    <row r="54680">
      <c r="C54680" s="111"/>
    </row>
    <row r="54681">
      <c r="C54681" s="111"/>
    </row>
    <row r="54682">
      <c r="C54682" s="111"/>
    </row>
    <row r="54683">
      <c r="C54683" s="111"/>
    </row>
    <row r="54684">
      <c r="C54684" s="111"/>
    </row>
    <row r="54685">
      <c r="C54685" s="111"/>
    </row>
    <row r="54686">
      <c r="C54686" s="111"/>
    </row>
    <row r="54687">
      <c r="C54687" s="111"/>
    </row>
    <row r="54688">
      <c r="C54688" s="111"/>
    </row>
    <row r="54689">
      <c r="C54689" s="111"/>
    </row>
    <row r="54690">
      <c r="C54690" s="111"/>
    </row>
    <row r="54691">
      <c r="C54691" s="111"/>
    </row>
    <row r="54692">
      <c r="C54692" s="111"/>
    </row>
    <row r="54693">
      <c r="C54693" s="111"/>
    </row>
    <row r="54694">
      <c r="C54694" s="111"/>
    </row>
    <row r="54695">
      <c r="C54695" s="111"/>
    </row>
    <row r="54696">
      <c r="C54696" s="111"/>
    </row>
    <row r="54697">
      <c r="C54697" s="111"/>
    </row>
    <row r="54698">
      <c r="C54698" s="111"/>
    </row>
    <row r="54699">
      <c r="C54699" s="111"/>
    </row>
    <row r="54700">
      <c r="C54700" s="111"/>
    </row>
    <row r="54701">
      <c r="C54701" s="111"/>
    </row>
    <row r="54702">
      <c r="C54702" s="111"/>
    </row>
    <row r="54703">
      <c r="C54703" s="111"/>
    </row>
    <row r="54704">
      <c r="C54704" s="111"/>
    </row>
    <row r="54705">
      <c r="C54705" s="111"/>
    </row>
    <row r="54706">
      <c r="C54706" s="111"/>
    </row>
    <row r="54707">
      <c r="C54707" s="111"/>
    </row>
    <row r="54708">
      <c r="C54708" s="111"/>
    </row>
    <row r="54709">
      <c r="C54709" s="111"/>
    </row>
    <row r="54710">
      <c r="C54710" s="111"/>
    </row>
    <row r="54711">
      <c r="C54711" s="111"/>
    </row>
    <row r="54712">
      <c r="C54712" s="111"/>
    </row>
    <row r="54713">
      <c r="C54713" s="111"/>
    </row>
    <row r="54714">
      <c r="C54714" s="111"/>
    </row>
    <row r="54715">
      <c r="C54715" s="111"/>
    </row>
    <row r="54716">
      <c r="C54716" s="111"/>
    </row>
    <row r="54717">
      <c r="C54717" s="111"/>
    </row>
    <row r="54718">
      <c r="C54718" s="111"/>
    </row>
    <row r="54719">
      <c r="C54719" s="111"/>
    </row>
    <row r="54720">
      <c r="C54720" s="111"/>
    </row>
    <row r="54721">
      <c r="C54721" s="111"/>
    </row>
    <row r="54722">
      <c r="C54722" s="111"/>
    </row>
    <row r="54723">
      <c r="C54723" s="111"/>
    </row>
    <row r="54724">
      <c r="C54724" s="111"/>
    </row>
    <row r="54725">
      <c r="C54725" s="111"/>
    </row>
    <row r="54726">
      <c r="C54726" s="111"/>
    </row>
    <row r="54727">
      <c r="C54727" s="111"/>
    </row>
    <row r="54728">
      <c r="C54728" s="111"/>
    </row>
    <row r="54729">
      <c r="C54729" s="111"/>
    </row>
    <row r="54730">
      <c r="C54730" s="111"/>
    </row>
    <row r="54731">
      <c r="C54731" s="111"/>
    </row>
    <row r="54732">
      <c r="C54732" s="111"/>
    </row>
    <row r="54733">
      <c r="C54733" s="111"/>
    </row>
    <row r="54734">
      <c r="C54734" s="111"/>
    </row>
    <row r="54735">
      <c r="C54735" s="111"/>
    </row>
    <row r="54736">
      <c r="C54736" s="111"/>
    </row>
    <row r="54737">
      <c r="C54737" s="111"/>
    </row>
    <row r="54738">
      <c r="C54738" s="111"/>
    </row>
    <row r="54739">
      <c r="C54739" s="111"/>
    </row>
    <row r="54740">
      <c r="C54740" s="111"/>
    </row>
    <row r="54741">
      <c r="C54741" s="111"/>
    </row>
    <row r="54742">
      <c r="C54742" s="111"/>
    </row>
    <row r="54743">
      <c r="C54743" s="111"/>
    </row>
    <row r="54744">
      <c r="C54744" s="111"/>
    </row>
    <row r="54745">
      <c r="C54745" s="111"/>
    </row>
    <row r="54746">
      <c r="C54746" s="111"/>
    </row>
    <row r="54747">
      <c r="C54747" s="111"/>
    </row>
    <row r="54748">
      <c r="C54748" s="111"/>
    </row>
    <row r="54749">
      <c r="C54749" s="111"/>
    </row>
    <row r="54750">
      <c r="C54750" s="111"/>
    </row>
    <row r="54751">
      <c r="C54751" s="111"/>
    </row>
    <row r="54752">
      <c r="C54752" s="111"/>
    </row>
    <row r="54753">
      <c r="C54753" s="111"/>
    </row>
    <row r="54754">
      <c r="C54754" s="111"/>
    </row>
    <row r="54755">
      <c r="C54755" s="111"/>
    </row>
    <row r="54756">
      <c r="C54756" s="111"/>
    </row>
    <row r="54757">
      <c r="C54757" s="111"/>
    </row>
    <row r="54758">
      <c r="C54758" s="111"/>
    </row>
    <row r="54759">
      <c r="C54759" s="111"/>
    </row>
    <row r="54760">
      <c r="C54760" s="111"/>
    </row>
    <row r="54761">
      <c r="C54761" s="111"/>
    </row>
    <row r="54762">
      <c r="C54762" s="111"/>
    </row>
    <row r="54763">
      <c r="C54763" s="111"/>
    </row>
    <row r="54764">
      <c r="C54764" s="111"/>
    </row>
    <row r="54765">
      <c r="C54765" s="111"/>
    </row>
    <row r="54766">
      <c r="C54766" s="111"/>
    </row>
    <row r="54767">
      <c r="C54767" s="111"/>
    </row>
    <row r="54768">
      <c r="C54768" s="111"/>
    </row>
    <row r="54769">
      <c r="C54769" s="111"/>
    </row>
    <row r="54770">
      <c r="C54770" s="111"/>
    </row>
    <row r="54771">
      <c r="C54771" s="111"/>
    </row>
    <row r="54772">
      <c r="C54772" s="111"/>
    </row>
    <row r="54773">
      <c r="C54773" s="111"/>
    </row>
    <row r="54774">
      <c r="C54774" s="111"/>
    </row>
    <row r="54775">
      <c r="C54775" s="111"/>
    </row>
    <row r="54776">
      <c r="C54776" s="111"/>
    </row>
    <row r="54777">
      <c r="C54777" s="111"/>
    </row>
    <row r="54778">
      <c r="C54778" s="111"/>
    </row>
    <row r="54779">
      <c r="C54779" s="111"/>
    </row>
    <row r="54780">
      <c r="C54780" s="111"/>
    </row>
    <row r="54781">
      <c r="C54781" s="111"/>
    </row>
    <row r="54782">
      <c r="C54782" s="111"/>
    </row>
    <row r="54783">
      <c r="C54783" s="111"/>
    </row>
    <row r="54784">
      <c r="C54784" s="111"/>
    </row>
    <row r="54785">
      <c r="C54785" s="111"/>
    </row>
    <row r="54786">
      <c r="C54786" s="111"/>
    </row>
    <row r="54787">
      <c r="C54787" s="111"/>
    </row>
    <row r="54788">
      <c r="C54788" s="111"/>
    </row>
    <row r="54789">
      <c r="C54789" s="111"/>
    </row>
    <row r="54790">
      <c r="C54790" s="111"/>
    </row>
    <row r="54791">
      <c r="C54791" s="111"/>
    </row>
    <row r="54792">
      <c r="C54792" s="111"/>
    </row>
    <row r="54793">
      <c r="C54793" s="111"/>
    </row>
    <row r="54794">
      <c r="C54794" s="111"/>
    </row>
    <row r="54795">
      <c r="C54795" s="111"/>
    </row>
    <row r="54796">
      <c r="C54796" s="111"/>
    </row>
    <row r="54797">
      <c r="C54797" s="111"/>
    </row>
    <row r="54798">
      <c r="C54798" s="111"/>
    </row>
    <row r="54799">
      <c r="C54799" s="111"/>
    </row>
    <row r="54800">
      <c r="C54800" s="111"/>
    </row>
    <row r="54801">
      <c r="C54801" s="111"/>
    </row>
    <row r="54802">
      <c r="C54802" s="111"/>
    </row>
    <row r="54803">
      <c r="C54803" s="111"/>
    </row>
    <row r="54804">
      <c r="C54804" s="111"/>
    </row>
    <row r="54805">
      <c r="C54805" s="111"/>
    </row>
    <row r="54806">
      <c r="C54806" s="111"/>
    </row>
    <row r="54807">
      <c r="C54807" s="111"/>
    </row>
    <row r="54808">
      <c r="C54808" s="111"/>
    </row>
    <row r="54809">
      <c r="C54809" s="111"/>
    </row>
    <row r="54810">
      <c r="C54810" s="111"/>
    </row>
    <row r="54811">
      <c r="C54811" s="111"/>
    </row>
    <row r="54812">
      <c r="C54812" s="111"/>
    </row>
    <row r="54813">
      <c r="C54813" s="111"/>
    </row>
    <row r="54814">
      <c r="C54814" s="111"/>
    </row>
    <row r="54815">
      <c r="C54815" s="111"/>
    </row>
    <row r="54816">
      <c r="C54816" s="111"/>
    </row>
    <row r="54817">
      <c r="C54817" s="111"/>
    </row>
    <row r="54818">
      <c r="C54818" s="111"/>
    </row>
    <row r="54819">
      <c r="C54819" s="111"/>
    </row>
    <row r="54820">
      <c r="C54820" s="111"/>
    </row>
    <row r="54821">
      <c r="C54821" s="111"/>
    </row>
    <row r="54822">
      <c r="C54822" s="111"/>
    </row>
    <row r="54823">
      <c r="C54823" s="111"/>
    </row>
    <row r="54824">
      <c r="C54824" s="111"/>
    </row>
    <row r="54825">
      <c r="C54825" s="111"/>
    </row>
    <row r="54826">
      <c r="C54826" s="111"/>
    </row>
    <row r="54827">
      <c r="C54827" s="111"/>
    </row>
    <row r="54828">
      <c r="C54828" s="111"/>
    </row>
    <row r="54829">
      <c r="C54829" s="111"/>
    </row>
    <row r="54830">
      <c r="C54830" s="111"/>
    </row>
    <row r="54831">
      <c r="C54831" s="111"/>
    </row>
    <row r="54832">
      <c r="C54832" s="111"/>
    </row>
    <row r="54833">
      <c r="C54833" s="111"/>
    </row>
    <row r="54834">
      <c r="C54834" s="111"/>
    </row>
    <row r="54835">
      <c r="C54835" s="111"/>
    </row>
    <row r="54836">
      <c r="C54836" s="111"/>
    </row>
    <row r="54837">
      <c r="C54837" s="111"/>
    </row>
    <row r="54838">
      <c r="C54838" s="111"/>
    </row>
    <row r="54839">
      <c r="C54839" s="111"/>
    </row>
    <row r="54840">
      <c r="C54840" s="111"/>
    </row>
    <row r="54841">
      <c r="C54841" s="111"/>
    </row>
    <row r="54842">
      <c r="C54842" s="111"/>
    </row>
    <row r="54843">
      <c r="C54843" s="111"/>
    </row>
    <row r="54844">
      <c r="C54844" s="111"/>
    </row>
    <row r="54845">
      <c r="C54845" s="111"/>
    </row>
    <row r="54846">
      <c r="C54846" s="111"/>
    </row>
    <row r="54847">
      <c r="C54847" s="111"/>
    </row>
    <row r="54848">
      <c r="C54848" s="111"/>
    </row>
    <row r="54849">
      <c r="C54849" s="111"/>
    </row>
    <row r="54850">
      <c r="C54850" s="111"/>
    </row>
    <row r="54851">
      <c r="C54851" s="111"/>
    </row>
    <row r="54852">
      <c r="C54852" s="111"/>
    </row>
    <row r="54853">
      <c r="C54853" s="111"/>
    </row>
    <row r="54854">
      <c r="C54854" s="111"/>
    </row>
    <row r="54855">
      <c r="C54855" s="111"/>
    </row>
    <row r="54856">
      <c r="C54856" s="111"/>
    </row>
    <row r="54857">
      <c r="C54857" s="111"/>
    </row>
    <row r="54858">
      <c r="C54858" s="111"/>
    </row>
    <row r="54859">
      <c r="C54859" s="111"/>
    </row>
    <row r="54860">
      <c r="C54860" s="111"/>
    </row>
    <row r="54861">
      <c r="C54861" s="111"/>
    </row>
    <row r="54862">
      <c r="C54862" s="111"/>
    </row>
    <row r="54863">
      <c r="C54863" s="111"/>
    </row>
    <row r="54864">
      <c r="C54864" s="111"/>
    </row>
    <row r="54865">
      <c r="C54865" s="111"/>
    </row>
    <row r="54866">
      <c r="C54866" s="111"/>
    </row>
    <row r="54867">
      <c r="C54867" s="111"/>
    </row>
    <row r="54868">
      <c r="C54868" s="111"/>
    </row>
    <row r="54869">
      <c r="C54869" s="111"/>
    </row>
    <row r="54870">
      <c r="C54870" s="111"/>
    </row>
    <row r="54871">
      <c r="C54871" s="111"/>
    </row>
    <row r="54872">
      <c r="C54872" s="111"/>
    </row>
    <row r="54873">
      <c r="C54873" s="111"/>
    </row>
    <row r="54874">
      <c r="C54874" s="111"/>
    </row>
    <row r="54875">
      <c r="C54875" s="111"/>
    </row>
    <row r="54876">
      <c r="C54876" s="111"/>
    </row>
    <row r="54877">
      <c r="C54877" s="111"/>
    </row>
    <row r="54878">
      <c r="C54878" s="111"/>
    </row>
    <row r="54879">
      <c r="C54879" s="111"/>
    </row>
    <row r="54880">
      <c r="C54880" s="111"/>
    </row>
    <row r="54881">
      <c r="C54881" s="111"/>
    </row>
    <row r="54882">
      <c r="C54882" s="111"/>
    </row>
    <row r="54883">
      <c r="C54883" s="111"/>
    </row>
    <row r="54884">
      <c r="C54884" s="111"/>
    </row>
    <row r="54885">
      <c r="C54885" s="111"/>
    </row>
    <row r="54886">
      <c r="C54886" s="111"/>
    </row>
    <row r="54887">
      <c r="C54887" s="111"/>
    </row>
    <row r="54888">
      <c r="C54888" s="111"/>
    </row>
    <row r="54889">
      <c r="C54889" s="111"/>
    </row>
    <row r="54890">
      <c r="C54890" s="111"/>
    </row>
    <row r="54891">
      <c r="C54891" s="111"/>
    </row>
    <row r="54892">
      <c r="C54892" s="111"/>
    </row>
    <row r="54893">
      <c r="C54893" s="111"/>
    </row>
    <row r="54894">
      <c r="C54894" s="111"/>
    </row>
    <row r="54895">
      <c r="C54895" s="111"/>
    </row>
    <row r="54896">
      <c r="C54896" s="111"/>
    </row>
    <row r="54897">
      <c r="C54897" s="111"/>
    </row>
    <row r="54898">
      <c r="C54898" s="111"/>
    </row>
    <row r="54899">
      <c r="C54899" s="111"/>
    </row>
    <row r="54900">
      <c r="C54900" s="111"/>
    </row>
    <row r="54901">
      <c r="C54901" s="111"/>
    </row>
    <row r="54902">
      <c r="C54902" s="111"/>
    </row>
    <row r="54903">
      <c r="C54903" s="111"/>
    </row>
    <row r="54904">
      <c r="C54904" s="111"/>
    </row>
    <row r="54905">
      <c r="C54905" s="111"/>
    </row>
    <row r="54906">
      <c r="C54906" s="111"/>
    </row>
    <row r="54907">
      <c r="C54907" s="111"/>
    </row>
    <row r="54908">
      <c r="C54908" s="111"/>
    </row>
    <row r="54909">
      <c r="C54909" s="111"/>
    </row>
    <row r="54910">
      <c r="C54910" s="111"/>
    </row>
    <row r="54911">
      <c r="C54911" s="111"/>
    </row>
    <row r="54912">
      <c r="C54912" s="111"/>
    </row>
    <row r="54913">
      <c r="C54913" s="111"/>
    </row>
    <row r="54914">
      <c r="C54914" s="111"/>
    </row>
    <row r="54915">
      <c r="C54915" s="111"/>
    </row>
    <row r="54916">
      <c r="C54916" s="111"/>
    </row>
    <row r="54917">
      <c r="C54917" s="111"/>
    </row>
    <row r="54918">
      <c r="C54918" s="111"/>
    </row>
    <row r="54919">
      <c r="C54919" s="111"/>
    </row>
    <row r="54920">
      <c r="C54920" s="111"/>
    </row>
    <row r="54921">
      <c r="C54921" s="111"/>
    </row>
    <row r="54922">
      <c r="C54922" s="111"/>
    </row>
    <row r="54923">
      <c r="C54923" s="111"/>
    </row>
    <row r="54924">
      <c r="C54924" s="111"/>
    </row>
    <row r="54925">
      <c r="C54925" s="111"/>
    </row>
    <row r="54926">
      <c r="C54926" s="111"/>
    </row>
    <row r="54927">
      <c r="C54927" s="111"/>
    </row>
    <row r="54928">
      <c r="C54928" s="111"/>
    </row>
    <row r="54929">
      <c r="C54929" s="111"/>
    </row>
    <row r="54930">
      <c r="C54930" s="111"/>
    </row>
    <row r="54931">
      <c r="C54931" s="111"/>
    </row>
    <row r="54932">
      <c r="C54932" s="111"/>
    </row>
    <row r="54933">
      <c r="C54933" s="111"/>
    </row>
    <row r="54934">
      <c r="C54934" s="111"/>
    </row>
    <row r="54935">
      <c r="C54935" s="111"/>
    </row>
    <row r="54936">
      <c r="C54936" s="111"/>
    </row>
    <row r="54937">
      <c r="C54937" s="111"/>
    </row>
    <row r="54938">
      <c r="C54938" s="111"/>
    </row>
    <row r="54939">
      <c r="C54939" s="111"/>
    </row>
    <row r="54940">
      <c r="C54940" s="111"/>
    </row>
    <row r="54941">
      <c r="C54941" s="111"/>
    </row>
    <row r="54942">
      <c r="C54942" s="111"/>
    </row>
    <row r="54943">
      <c r="C54943" s="111"/>
    </row>
    <row r="54944">
      <c r="C54944" s="111"/>
    </row>
    <row r="54945">
      <c r="C54945" s="111"/>
    </row>
    <row r="54946">
      <c r="C54946" s="111"/>
    </row>
    <row r="54947">
      <c r="C54947" s="111"/>
    </row>
    <row r="54948">
      <c r="C54948" s="111"/>
    </row>
    <row r="54949">
      <c r="C54949" s="111"/>
    </row>
    <row r="54950">
      <c r="C54950" s="111"/>
    </row>
    <row r="54951">
      <c r="C54951" s="111"/>
    </row>
    <row r="54952">
      <c r="C54952" s="111"/>
    </row>
    <row r="54953">
      <c r="C54953" s="111"/>
    </row>
    <row r="54954">
      <c r="C54954" s="111"/>
    </row>
    <row r="54955">
      <c r="C54955" s="111"/>
    </row>
    <row r="54956">
      <c r="C54956" s="111"/>
    </row>
    <row r="54957">
      <c r="C54957" s="111"/>
    </row>
    <row r="54958">
      <c r="C54958" s="111"/>
    </row>
    <row r="54959">
      <c r="C54959" s="111"/>
    </row>
    <row r="54960">
      <c r="C54960" s="111"/>
    </row>
    <row r="54961">
      <c r="C54961" s="111"/>
    </row>
    <row r="54962">
      <c r="C54962" s="111"/>
    </row>
    <row r="54963">
      <c r="C54963" s="111"/>
    </row>
    <row r="54964">
      <c r="C54964" s="111"/>
    </row>
    <row r="54965">
      <c r="C54965" s="111"/>
    </row>
    <row r="54966">
      <c r="C54966" s="111"/>
    </row>
    <row r="54967">
      <c r="C54967" s="111"/>
    </row>
    <row r="54968">
      <c r="C54968" s="111"/>
    </row>
    <row r="54969">
      <c r="C54969" s="111"/>
    </row>
    <row r="54970">
      <c r="C54970" s="111"/>
    </row>
    <row r="54971">
      <c r="C54971" s="111"/>
    </row>
    <row r="54972">
      <c r="C54972" s="111"/>
    </row>
    <row r="54973">
      <c r="C54973" s="111"/>
    </row>
    <row r="54974">
      <c r="C54974" s="111"/>
    </row>
    <row r="54975">
      <c r="C54975" s="111"/>
    </row>
    <row r="54976">
      <c r="C54976" s="111"/>
    </row>
    <row r="54977">
      <c r="C54977" s="111"/>
    </row>
    <row r="54978">
      <c r="C54978" s="111"/>
    </row>
    <row r="54979">
      <c r="C54979" s="111"/>
    </row>
    <row r="54980">
      <c r="C54980" s="111"/>
    </row>
    <row r="54981">
      <c r="C54981" s="111"/>
    </row>
    <row r="54982">
      <c r="C54982" s="111"/>
    </row>
    <row r="54983">
      <c r="C54983" s="111"/>
    </row>
    <row r="54984">
      <c r="C54984" s="111"/>
    </row>
    <row r="54985">
      <c r="C54985" s="111"/>
    </row>
    <row r="54986">
      <c r="C54986" s="111"/>
    </row>
    <row r="54987">
      <c r="C54987" s="111"/>
    </row>
    <row r="54988">
      <c r="C54988" s="111"/>
    </row>
    <row r="54989">
      <c r="C54989" s="111"/>
    </row>
    <row r="54990">
      <c r="C54990" s="111"/>
    </row>
    <row r="54991">
      <c r="C54991" s="111"/>
    </row>
    <row r="54992">
      <c r="C54992" s="111"/>
    </row>
    <row r="54993">
      <c r="C54993" s="111"/>
    </row>
    <row r="54994">
      <c r="C54994" s="111"/>
    </row>
    <row r="54995">
      <c r="C54995" s="111"/>
    </row>
    <row r="54996">
      <c r="C54996" s="111"/>
    </row>
    <row r="54997">
      <c r="C54997" s="111"/>
    </row>
    <row r="54998">
      <c r="C54998" s="111"/>
    </row>
    <row r="54999">
      <c r="C54999" s="111"/>
    </row>
    <row r="55000">
      <c r="C55000" s="111"/>
    </row>
    <row r="55001">
      <c r="C55001" s="111"/>
    </row>
    <row r="55002">
      <c r="C55002" s="111"/>
    </row>
    <row r="55003">
      <c r="C55003" s="111"/>
    </row>
    <row r="55004">
      <c r="C55004" s="111"/>
    </row>
    <row r="55005">
      <c r="C55005" s="111"/>
    </row>
    <row r="55006">
      <c r="C55006" s="111"/>
    </row>
    <row r="55007">
      <c r="C55007" s="111"/>
    </row>
    <row r="55008">
      <c r="C55008" s="111"/>
    </row>
    <row r="55009">
      <c r="C55009" s="111"/>
    </row>
    <row r="55010">
      <c r="C55010" s="111"/>
    </row>
    <row r="55011">
      <c r="C55011" s="111"/>
    </row>
    <row r="55012">
      <c r="C55012" s="111"/>
    </row>
    <row r="55013">
      <c r="C55013" s="111"/>
    </row>
    <row r="55014">
      <c r="C55014" s="111"/>
    </row>
    <row r="55015">
      <c r="C55015" s="111"/>
    </row>
    <row r="55016">
      <c r="C55016" s="111"/>
    </row>
    <row r="55017">
      <c r="C55017" s="111"/>
    </row>
    <row r="55018">
      <c r="C55018" s="111"/>
    </row>
    <row r="55019">
      <c r="C55019" s="111"/>
    </row>
    <row r="55020">
      <c r="C55020" s="111"/>
    </row>
    <row r="55021">
      <c r="C55021" s="111"/>
    </row>
    <row r="55022">
      <c r="C55022" s="111"/>
    </row>
    <row r="55023">
      <c r="C55023" s="111"/>
    </row>
    <row r="55024">
      <c r="C55024" s="111"/>
    </row>
    <row r="55025">
      <c r="C55025" s="111"/>
    </row>
    <row r="55026">
      <c r="C55026" s="111"/>
    </row>
    <row r="55027">
      <c r="C55027" s="111"/>
    </row>
    <row r="55028">
      <c r="C55028" s="111"/>
    </row>
    <row r="55029">
      <c r="C55029" s="111"/>
    </row>
    <row r="55030">
      <c r="C55030" s="111"/>
    </row>
    <row r="55031">
      <c r="C55031" s="111"/>
    </row>
    <row r="55032">
      <c r="C55032" s="111"/>
    </row>
    <row r="55033">
      <c r="C55033" s="111"/>
    </row>
    <row r="55034">
      <c r="C55034" s="111"/>
    </row>
    <row r="55035">
      <c r="C55035" s="111"/>
    </row>
    <row r="55036">
      <c r="C55036" s="111"/>
    </row>
    <row r="55037">
      <c r="C55037" s="111"/>
    </row>
    <row r="55038">
      <c r="C55038" s="111"/>
    </row>
    <row r="55039">
      <c r="C55039" s="111"/>
    </row>
    <row r="55040">
      <c r="C55040" s="111"/>
    </row>
    <row r="55041">
      <c r="C55041" s="111"/>
    </row>
    <row r="55042">
      <c r="C55042" s="111"/>
    </row>
    <row r="55043">
      <c r="C55043" s="111"/>
    </row>
    <row r="55044">
      <c r="C55044" s="111"/>
    </row>
    <row r="55045">
      <c r="C55045" s="111"/>
    </row>
    <row r="55046">
      <c r="C55046" s="111"/>
    </row>
    <row r="55047">
      <c r="C55047" s="111"/>
    </row>
    <row r="55048">
      <c r="C55048" s="111"/>
    </row>
    <row r="55049">
      <c r="C55049" s="111"/>
    </row>
    <row r="55050">
      <c r="C55050" s="111"/>
    </row>
    <row r="55051">
      <c r="C55051" s="111"/>
    </row>
    <row r="55052">
      <c r="C55052" s="111"/>
    </row>
    <row r="55053">
      <c r="C55053" s="111"/>
    </row>
    <row r="55054">
      <c r="C55054" s="111"/>
    </row>
    <row r="55055">
      <c r="C55055" s="111"/>
    </row>
    <row r="55056">
      <c r="C55056" s="111"/>
    </row>
    <row r="55057">
      <c r="C55057" s="111"/>
    </row>
    <row r="55058">
      <c r="C55058" s="111"/>
    </row>
    <row r="55059">
      <c r="C55059" s="111"/>
    </row>
    <row r="55060">
      <c r="C55060" s="111"/>
    </row>
    <row r="55061">
      <c r="C55061" s="111"/>
    </row>
    <row r="55062">
      <c r="C55062" s="111"/>
    </row>
    <row r="55063">
      <c r="C55063" s="111"/>
    </row>
    <row r="55064">
      <c r="C55064" s="111"/>
    </row>
    <row r="55065">
      <c r="C55065" s="111"/>
    </row>
    <row r="55066">
      <c r="C55066" s="111"/>
    </row>
    <row r="55067">
      <c r="C55067" s="111"/>
    </row>
    <row r="55068">
      <c r="C55068" s="111"/>
    </row>
    <row r="55069">
      <c r="C55069" s="111"/>
    </row>
    <row r="55070">
      <c r="C55070" s="111"/>
    </row>
    <row r="55071">
      <c r="C55071" s="111"/>
    </row>
    <row r="55072">
      <c r="C55072" s="111"/>
    </row>
    <row r="55073">
      <c r="C55073" s="111"/>
    </row>
    <row r="55074">
      <c r="C55074" s="111"/>
    </row>
    <row r="55075">
      <c r="C55075" s="111"/>
    </row>
    <row r="55076">
      <c r="C55076" s="111"/>
    </row>
    <row r="55077">
      <c r="C55077" s="111"/>
    </row>
    <row r="55078">
      <c r="C55078" s="111"/>
    </row>
    <row r="55079">
      <c r="C55079" s="111"/>
    </row>
    <row r="55080">
      <c r="C55080" s="111"/>
    </row>
    <row r="55081">
      <c r="C55081" s="111"/>
    </row>
    <row r="55082">
      <c r="C55082" s="111"/>
    </row>
    <row r="55083">
      <c r="C55083" s="111"/>
    </row>
    <row r="55084">
      <c r="C55084" s="111"/>
    </row>
    <row r="55085">
      <c r="C55085" s="111"/>
    </row>
    <row r="55086">
      <c r="C55086" s="111"/>
    </row>
    <row r="55087">
      <c r="C55087" s="111"/>
    </row>
    <row r="55088">
      <c r="C55088" s="111"/>
    </row>
    <row r="55089">
      <c r="C55089" s="111"/>
    </row>
    <row r="55090">
      <c r="C55090" s="111"/>
    </row>
    <row r="55091">
      <c r="C55091" s="111"/>
    </row>
    <row r="55092">
      <c r="C55092" s="111"/>
    </row>
    <row r="55093">
      <c r="C55093" s="111"/>
    </row>
    <row r="55094">
      <c r="C55094" s="111"/>
    </row>
    <row r="55095">
      <c r="C55095" s="111"/>
    </row>
    <row r="55096">
      <c r="C55096" s="111"/>
    </row>
    <row r="55097">
      <c r="C55097" s="111"/>
    </row>
    <row r="55098">
      <c r="C55098" s="111"/>
    </row>
    <row r="55099">
      <c r="C55099" s="111"/>
    </row>
    <row r="55100">
      <c r="C55100" s="111"/>
    </row>
    <row r="55101">
      <c r="C55101" s="111"/>
    </row>
    <row r="55102">
      <c r="C55102" s="111"/>
    </row>
    <row r="55103">
      <c r="C55103" s="111"/>
    </row>
    <row r="55104">
      <c r="C55104" s="111"/>
    </row>
    <row r="55105">
      <c r="C55105" s="111"/>
    </row>
    <row r="55106">
      <c r="C55106" s="111"/>
    </row>
    <row r="55107">
      <c r="C55107" s="111"/>
    </row>
    <row r="55108">
      <c r="C55108" s="111"/>
    </row>
    <row r="55109">
      <c r="C55109" s="111"/>
    </row>
    <row r="55110">
      <c r="C55110" s="111"/>
    </row>
    <row r="55111">
      <c r="C55111" s="111"/>
    </row>
    <row r="55112">
      <c r="C55112" s="111"/>
    </row>
    <row r="55113">
      <c r="C55113" s="111"/>
    </row>
    <row r="55114">
      <c r="C55114" s="111"/>
    </row>
    <row r="55115">
      <c r="C55115" s="111"/>
    </row>
    <row r="55116">
      <c r="C55116" s="111"/>
    </row>
    <row r="55117">
      <c r="C55117" s="111"/>
    </row>
    <row r="55118">
      <c r="C55118" s="111"/>
    </row>
    <row r="55119">
      <c r="C55119" s="111"/>
    </row>
    <row r="55120">
      <c r="C55120" s="111"/>
    </row>
    <row r="55121">
      <c r="C55121" s="111"/>
    </row>
    <row r="55122">
      <c r="C55122" s="111"/>
    </row>
    <row r="55123">
      <c r="C55123" s="111"/>
    </row>
    <row r="55124">
      <c r="C55124" s="111"/>
    </row>
    <row r="55125">
      <c r="C55125" s="111"/>
    </row>
    <row r="55126">
      <c r="C55126" s="111"/>
    </row>
    <row r="55127">
      <c r="C55127" s="111"/>
    </row>
    <row r="55128">
      <c r="C55128" s="111"/>
    </row>
    <row r="55129">
      <c r="C55129" s="111"/>
    </row>
    <row r="55130">
      <c r="C55130" s="111"/>
    </row>
    <row r="55131">
      <c r="C55131" s="111"/>
    </row>
    <row r="55132">
      <c r="C55132" s="111"/>
    </row>
    <row r="55133">
      <c r="C55133" s="111"/>
    </row>
    <row r="55134">
      <c r="C55134" s="111"/>
    </row>
    <row r="55135">
      <c r="C55135" s="111"/>
    </row>
    <row r="55136">
      <c r="C55136" s="111"/>
    </row>
    <row r="55137">
      <c r="C55137" s="111"/>
    </row>
    <row r="55138">
      <c r="C55138" s="111"/>
    </row>
    <row r="55139">
      <c r="C55139" s="111"/>
    </row>
    <row r="55140">
      <c r="C55140" s="111"/>
    </row>
    <row r="55141">
      <c r="C55141" s="111"/>
    </row>
    <row r="55142">
      <c r="C55142" s="111"/>
    </row>
    <row r="55143">
      <c r="C55143" s="111"/>
    </row>
    <row r="55144">
      <c r="C55144" s="111"/>
    </row>
    <row r="55145">
      <c r="C55145" s="111"/>
    </row>
    <row r="55146">
      <c r="C55146" s="111"/>
    </row>
    <row r="55147">
      <c r="C55147" s="111"/>
    </row>
    <row r="55148">
      <c r="C55148" s="111"/>
    </row>
    <row r="55149">
      <c r="C55149" s="111"/>
    </row>
    <row r="55150">
      <c r="C55150" s="111"/>
    </row>
    <row r="55151">
      <c r="C55151" s="111"/>
    </row>
    <row r="55152">
      <c r="C55152" s="111"/>
    </row>
    <row r="55153">
      <c r="C55153" s="111"/>
    </row>
    <row r="55154">
      <c r="C55154" s="111"/>
    </row>
    <row r="55155">
      <c r="C55155" s="111"/>
    </row>
    <row r="55156">
      <c r="C55156" s="111"/>
    </row>
    <row r="55157">
      <c r="C55157" s="111"/>
    </row>
    <row r="55158">
      <c r="C55158" s="111"/>
    </row>
    <row r="55159">
      <c r="C55159" s="111"/>
    </row>
    <row r="55160">
      <c r="C55160" s="111"/>
    </row>
    <row r="55161">
      <c r="C55161" s="111"/>
    </row>
    <row r="55162">
      <c r="C55162" s="111"/>
    </row>
    <row r="55163">
      <c r="C55163" s="111"/>
    </row>
    <row r="55164">
      <c r="C55164" s="111"/>
    </row>
    <row r="55165">
      <c r="C55165" s="111"/>
    </row>
    <row r="55166">
      <c r="C55166" s="111"/>
    </row>
    <row r="55167">
      <c r="C55167" s="111"/>
    </row>
    <row r="55168">
      <c r="C55168" s="111"/>
    </row>
    <row r="55169">
      <c r="C55169" s="111"/>
    </row>
    <row r="55170">
      <c r="C55170" s="111"/>
    </row>
    <row r="55171">
      <c r="C55171" s="111"/>
    </row>
    <row r="55172">
      <c r="C55172" s="111"/>
    </row>
    <row r="55173">
      <c r="C55173" s="111"/>
    </row>
    <row r="55174">
      <c r="C55174" s="111"/>
    </row>
    <row r="55175">
      <c r="C55175" s="111"/>
    </row>
    <row r="55176">
      <c r="C55176" s="111"/>
    </row>
    <row r="55177">
      <c r="C55177" s="111"/>
    </row>
    <row r="55178">
      <c r="C55178" s="111"/>
    </row>
    <row r="55179">
      <c r="C55179" s="111"/>
    </row>
    <row r="55180">
      <c r="C55180" s="111"/>
    </row>
    <row r="55181">
      <c r="C55181" s="111"/>
    </row>
    <row r="55182">
      <c r="C55182" s="111"/>
    </row>
    <row r="55183">
      <c r="C55183" s="111"/>
    </row>
    <row r="55184">
      <c r="C55184" s="111"/>
    </row>
    <row r="55185">
      <c r="C55185" s="111"/>
    </row>
    <row r="55186">
      <c r="C55186" s="111"/>
    </row>
    <row r="55187">
      <c r="C55187" s="111"/>
    </row>
    <row r="55188">
      <c r="C55188" s="111"/>
    </row>
    <row r="55189">
      <c r="C55189" s="111"/>
    </row>
    <row r="55190">
      <c r="C55190" s="111"/>
    </row>
    <row r="55191">
      <c r="C55191" s="111"/>
    </row>
    <row r="55192">
      <c r="C55192" s="111"/>
    </row>
    <row r="55193">
      <c r="C55193" s="111"/>
    </row>
    <row r="55194">
      <c r="C55194" s="111"/>
    </row>
    <row r="55195">
      <c r="C55195" s="111"/>
    </row>
    <row r="55196">
      <c r="C55196" s="111"/>
    </row>
    <row r="55197">
      <c r="C55197" s="111"/>
    </row>
    <row r="55198">
      <c r="C55198" s="111"/>
    </row>
    <row r="55199">
      <c r="C55199" s="111"/>
    </row>
    <row r="55200">
      <c r="C55200" s="111"/>
    </row>
    <row r="55201">
      <c r="C55201" s="111"/>
    </row>
    <row r="55202">
      <c r="C55202" s="111"/>
    </row>
    <row r="55203">
      <c r="C55203" s="111"/>
    </row>
    <row r="55204">
      <c r="C55204" s="111"/>
    </row>
    <row r="55205">
      <c r="C55205" s="111"/>
    </row>
    <row r="55206">
      <c r="C55206" s="111"/>
    </row>
    <row r="55207">
      <c r="C55207" s="111"/>
    </row>
    <row r="55208">
      <c r="C55208" s="111"/>
    </row>
    <row r="55209">
      <c r="C55209" s="111"/>
    </row>
    <row r="55210">
      <c r="C55210" s="111"/>
    </row>
    <row r="55211">
      <c r="C55211" s="111"/>
    </row>
    <row r="55212">
      <c r="C55212" s="111"/>
    </row>
    <row r="55213">
      <c r="C55213" s="111"/>
    </row>
    <row r="55214">
      <c r="C55214" s="111"/>
    </row>
    <row r="55215">
      <c r="C55215" s="111"/>
    </row>
    <row r="55216">
      <c r="C55216" s="111"/>
    </row>
    <row r="55217">
      <c r="C55217" s="111"/>
    </row>
    <row r="55218">
      <c r="C55218" s="111"/>
    </row>
    <row r="55219">
      <c r="C55219" s="111"/>
    </row>
    <row r="55220">
      <c r="C55220" s="111"/>
    </row>
    <row r="55221">
      <c r="C55221" s="111"/>
    </row>
    <row r="55222">
      <c r="C55222" s="111"/>
    </row>
    <row r="55223">
      <c r="C55223" s="111"/>
    </row>
    <row r="55224">
      <c r="C55224" s="111"/>
    </row>
    <row r="55225">
      <c r="C55225" s="111"/>
    </row>
    <row r="55226">
      <c r="C55226" s="111"/>
    </row>
    <row r="55227">
      <c r="C55227" s="111"/>
    </row>
    <row r="55228">
      <c r="C55228" s="111"/>
    </row>
    <row r="55229">
      <c r="C55229" s="111"/>
    </row>
    <row r="55230">
      <c r="C55230" s="111"/>
    </row>
    <row r="55231">
      <c r="C55231" s="111"/>
    </row>
    <row r="55232">
      <c r="C55232" s="111"/>
    </row>
    <row r="55233">
      <c r="C55233" s="111"/>
    </row>
    <row r="55234">
      <c r="C55234" s="111"/>
    </row>
    <row r="55235">
      <c r="C55235" s="111"/>
    </row>
    <row r="55236">
      <c r="C55236" s="111"/>
    </row>
    <row r="55237">
      <c r="C55237" s="111"/>
    </row>
    <row r="55238">
      <c r="C55238" s="111"/>
    </row>
    <row r="55239">
      <c r="C55239" s="111"/>
    </row>
    <row r="55240">
      <c r="C55240" s="111"/>
    </row>
    <row r="55241">
      <c r="C55241" s="111"/>
    </row>
    <row r="55242">
      <c r="C55242" s="111"/>
    </row>
    <row r="55243">
      <c r="C55243" s="111"/>
    </row>
    <row r="55244">
      <c r="C55244" s="111"/>
    </row>
    <row r="55245">
      <c r="C55245" s="111"/>
    </row>
    <row r="55246">
      <c r="C55246" s="111"/>
    </row>
    <row r="55247">
      <c r="C55247" s="111"/>
    </row>
    <row r="55248">
      <c r="C55248" s="111"/>
    </row>
    <row r="55249">
      <c r="C55249" s="111"/>
    </row>
    <row r="55250">
      <c r="C55250" s="111"/>
    </row>
    <row r="55251">
      <c r="C55251" s="111"/>
    </row>
    <row r="55252">
      <c r="C55252" s="111"/>
    </row>
    <row r="55253">
      <c r="C55253" s="111"/>
    </row>
    <row r="55254">
      <c r="C55254" s="111"/>
    </row>
    <row r="55255">
      <c r="C55255" s="111"/>
    </row>
    <row r="55256">
      <c r="C55256" s="111"/>
    </row>
    <row r="55257">
      <c r="C55257" s="111"/>
    </row>
    <row r="55258">
      <c r="C55258" s="111"/>
    </row>
    <row r="55259">
      <c r="C55259" s="111"/>
    </row>
    <row r="55260">
      <c r="C55260" s="111"/>
    </row>
    <row r="55261">
      <c r="C55261" s="111"/>
    </row>
    <row r="55262">
      <c r="C55262" s="111"/>
    </row>
    <row r="55263">
      <c r="C55263" s="111"/>
    </row>
    <row r="55264">
      <c r="C55264" s="111"/>
    </row>
    <row r="55265">
      <c r="C55265" s="111"/>
    </row>
    <row r="55266">
      <c r="C55266" s="111"/>
    </row>
    <row r="55267">
      <c r="C55267" s="111"/>
    </row>
    <row r="55268">
      <c r="C55268" s="111"/>
    </row>
    <row r="55269">
      <c r="C55269" s="111"/>
    </row>
    <row r="55270">
      <c r="C55270" s="111"/>
    </row>
    <row r="55271">
      <c r="C55271" s="111"/>
    </row>
    <row r="55272">
      <c r="C55272" s="111"/>
    </row>
    <row r="55273">
      <c r="C55273" s="111"/>
    </row>
    <row r="55274">
      <c r="C55274" s="111"/>
    </row>
    <row r="55275">
      <c r="C55275" s="111"/>
    </row>
    <row r="55276">
      <c r="C55276" s="111"/>
    </row>
    <row r="55277">
      <c r="C55277" s="111"/>
    </row>
    <row r="55278">
      <c r="C55278" s="111"/>
    </row>
    <row r="55279">
      <c r="C55279" s="111"/>
    </row>
    <row r="55280">
      <c r="C55280" s="111"/>
    </row>
    <row r="55281">
      <c r="C55281" s="111"/>
    </row>
    <row r="55282">
      <c r="C55282" s="111"/>
    </row>
    <row r="55283">
      <c r="C55283" s="111"/>
    </row>
    <row r="55284">
      <c r="C55284" s="111"/>
    </row>
    <row r="55285">
      <c r="C55285" s="111"/>
    </row>
    <row r="55286">
      <c r="C55286" s="111"/>
    </row>
    <row r="55287">
      <c r="C55287" s="111"/>
    </row>
    <row r="55288">
      <c r="C55288" s="111"/>
    </row>
    <row r="55289">
      <c r="C55289" s="111"/>
    </row>
    <row r="55290">
      <c r="C55290" s="111"/>
    </row>
    <row r="55291">
      <c r="C55291" s="111"/>
    </row>
    <row r="55292">
      <c r="C55292" s="111"/>
    </row>
    <row r="55293">
      <c r="C55293" s="111"/>
    </row>
    <row r="55294">
      <c r="C55294" s="111"/>
    </row>
    <row r="55295">
      <c r="C55295" s="111"/>
    </row>
    <row r="55296">
      <c r="C55296" s="111"/>
    </row>
    <row r="55297">
      <c r="C55297" s="111"/>
    </row>
    <row r="55298">
      <c r="C55298" s="111"/>
    </row>
    <row r="55299">
      <c r="C55299" s="111"/>
    </row>
    <row r="55300">
      <c r="C55300" s="111"/>
    </row>
    <row r="55301">
      <c r="C55301" s="111"/>
    </row>
    <row r="55302">
      <c r="C55302" s="111"/>
    </row>
    <row r="55303">
      <c r="C55303" s="111"/>
    </row>
    <row r="55304">
      <c r="C55304" s="111"/>
    </row>
    <row r="55305">
      <c r="C55305" s="111"/>
    </row>
    <row r="55306">
      <c r="C55306" s="111"/>
    </row>
    <row r="55307">
      <c r="C55307" s="111"/>
    </row>
    <row r="55308">
      <c r="C55308" s="111"/>
    </row>
    <row r="55309">
      <c r="C55309" s="111"/>
    </row>
    <row r="55310">
      <c r="C55310" s="111"/>
    </row>
    <row r="55311">
      <c r="C55311" s="111"/>
    </row>
    <row r="55312">
      <c r="C55312" s="111"/>
    </row>
    <row r="55313">
      <c r="C55313" s="111"/>
    </row>
    <row r="55314">
      <c r="C55314" s="111"/>
    </row>
    <row r="55315">
      <c r="C55315" s="111"/>
    </row>
    <row r="55316">
      <c r="C55316" s="111"/>
    </row>
    <row r="55317">
      <c r="C55317" s="111"/>
    </row>
    <row r="55318">
      <c r="C55318" s="111"/>
    </row>
    <row r="55319">
      <c r="C55319" s="111"/>
    </row>
    <row r="55320">
      <c r="C55320" s="111"/>
    </row>
    <row r="55321">
      <c r="C55321" s="111"/>
    </row>
    <row r="55322">
      <c r="C55322" s="111"/>
    </row>
    <row r="55323">
      <c r="C55323" s="111"/>
    </row>
    <row r="55324">
      <c r="C55324" s="111"/>
    </row>
    <row r="55325">
      <c r="C55325" s="111"/>
    </row>
    <row r="55326">
      <c r="C55326" s="111"/>
    </row>
    <row r="55327">
      <c r="C55327" s="111"/>
    </row>
    <row r="55328">
      <c r="C55328" s="111"/>
    </row>
    <row r="55329">
      <c r="C55329" s="111"/>
    </row>
    <row r="55330">
      <c r="C55330" s="111"/>
    </row>
    <row r="55331">
      <c r="C55331" s="111"/>
    </row>
    <row r="55332">
      <c r="C55332" s="111"/>
    </row>
    <row r="55333">
      <c r="C55333" s="111"/>
    </row>
    <row r="55334">
      <c r="C55334" s="111"/>
    </row>
    <row r="55335">
      <c r="C55335" s="111"/>
    </row>
    <row r="55336">
      <c r="C55336" s="111"/>
    </row>
    <row r="55337">
      <c r="C55337" s="111"/>
    </row>
    <row r="55338">
      <c r="C55338" s="111"/>
    </row>
    <row r="55339">
      <c r="C55339" s="111"/>
    </row>
    <row r="55340">
      <c r="C55340" s="111"/>
    </row>
    <row r="55341">
      <c r="C55341" s="111"/>
    </row>
    <row r="55342">
      <c r="C55342" s="111"/>
    </row>
    <row r="55343">
      <c r="C55343" s="111"/>
    </row>
    <row r="55344">
      <c r="C55344" s="111"/>
    </row>
    <row r="55345">
      <c r="C55345" s="111"/>
    </row>
    <row r="55346">
      <c r="C55346" s="111"/>
    </row>
    <row r="55347">
      <c r="C55347" s="111"/>
    </row>
    <row r="55348">
      <c r="C55348" s="111"/>
    </row>
    <row r="55349">
      <c r="C55349" s="111"/>
    </row>
    <row r="55350">
      <c r="C55350" s="111"/>
    </row>
    <row r="55351">
      <c r="C55351" s="111"/>
    </row>
    <row r="55352">
      <c r="C55352" s="111"/>
    </row>
    <row r="55353">
      <c r="C55353" s="111"/>
    </row>
    <row r="55354">
      <c r="C55354" s="111"/>
    </row>
    <row r="55355">
      <c r="C55355" s="111"/>
    </row>
    <row r="55356">
      <c r="C55356" s="111"/>
    </row>
    <row r="55357">
      <c r="C55357" s="111"/>
    </row>
    <row r="55358">
      <c r="C55358" s="111"/>
    </row>
    <row r="55359">
      <c r="C55359" s="111"/>
    </row>
    <row r="55360">
      <c r="C55360" s="111"/>
    </row>
    <row r="55361">
      <c r="C55361" s="111"/>
    </row>
    <row r="55362">
      <c r="C55362" s="111"/>
    </row>
    <row r="55363">
      <c r="C55363" s="111"/>
    </row>
    <row r="55364">
      <c r="C55364" s="111"/>
    </row>
    <row r="55365">
      <c r="C55365" s="111"/>
    </row>
    <row r="55366">
      <c r="C55366" s="111"/>
    </row>
    <row r="55367">
      <c r="C55367" s="111"/>
    </row>
    <row r="55368">
      <c r="C55368" s="111"/>
    </row>
    <row r="55369">
      <c r="C55369" s="111"/>
    </row>
    <row r="55370">
      <c r="C55370" s="111"/>
    </row>
    <row r="55371">
      <c r="C55371" s="111"/>
    </row>
    <row r="55372">
      <c r="C55372" s="111"/>
    </row>
    <row r="55373">
      <c r="C55373" s="111"/>
    </row>
    <row r="55374">
      <c r="C55374" s="111"/>
    </row>
    <row r="55375">
      <c r="C55375" s="111"/>
    </row>
    <row r="55376">
      <c r="C55376" s="111"/>
    </row>
    <row r="55377">
      <c r="C55377" s="111"/>
    </row>
    <row r="55378">
      <c r="C55378" s="111"/>
    </row>
    <row r="55379">
      <c r="C55379" s="111"/>
    </row>
    <row r="55380">
      <c r="C55380" s="111"/>
    </row>
    <row r="55381">
      <c r="C55381" s="111"/>
    </row>
    <row r="55382">
      <c r="C55382" s="111"/>
    </row>
    <row r="55383">
      <c r="C55383" s="111"/>
    </row>
    <row r="55384">
      <c r="C55384" s="111"/>
    </row>
    <row r="55385">
      <c r="C55385" s="111"/>
    </row>
    <row r="55386">
      <c r="C55386" s="111"/>
    </row>
    <row r="55387">
      <c r="C55387" s="111"/>
    </row>
    <row r="55388">
      <c r="C55388" s="111"/>
    </row>
    <row r="55389">
      <c r="C55389" s="111"/>
    </row>
    <row r="55390">
      <c r="C55390" s="111"/>
    </row>
    <row r="55391">
      <c r="C55391" s="111"/>
    </row>
    <row r="55392">
      <c r="C55392" s="111"/>
    </row>
    <row r="55393">
      <c r="C55393" s="111"/>
    </row>
    <row r="55394">
      <c r="C55394" s="111"/>
    </row>
    <row r="55395">
      <c r="C55395" s="111"/>
    </row>
    <row r="55396">
      <c r="C55396" s="111"/>
    </row>
    <row r="55397">
      <c r="C55397" s="111"/>
    </row>
    <row r="55398">
      <c r="C55398" s="111"/>
    </row>
    <row r="55399">
      <c r="C55399" s="111"/>
    </row>
    <row r="55400">
      <c r="C55400" s="111"/>
    </row>
    <row r="55401">
      <c r="C55401" s="111"/>
    </row>
    <row r="55402">
      <c r="C55402" s="111"/>
    </row>
    <row r="55403">
      <c r="C55403" s="111"/>
    </row>
    <row r="55404">
      <c r="C55404" s="111"/>
    </row>
    <row r="55405">
      <c r="C55405" s="111"/>
    </row>
    <row r="55406">
      <c r="C55406" s="111"/>
    </row>
    <row r="55407">
      <c r="C55407" s="111"/>
    </row>
    <row r="55408">
      <c r="C55408" s="111"/>
    </row>
    <row r="55409">
      <c r="C55409" s="111"/>
    </row>
    <row r="55410">
      <c r="C55410" s="111"/>
    </row>
    <row r="55411">
      <c r="C55411" s="111"/>
    </row>
    <row r="55412">
      <c r="C55412" s="111"/>
    </row>
    <row r="55413">
      <c r="C55413" s="111"/>
    </row>
    <row r="55414">
      <c r="C55414" s="111"/>
    </row>
    <row r="55415">
      <c r="C55415" s="111"/>
    </row>
    <row r="55416">
      <c r="C55416" s="111"/>
    </row>
    <row r="55417">
      <c r="C55417" s="111"/>
    </row>
    <row r="55418">
      <c r="C55418" s="111"/>
    </row>
    <row r="55419">
      <c r="C55419" s="111"/>
    </row>
    <row r="55420">
      <c r="C55420" s="111"/>
    </row>
    <row r="55421">
      <c r="C55421" s="111"/>
    </row>
    <row r="55422">
      <c r="C55422" s="111"/>
    </row>
    <row r="55423">
      <c r="C55423" s="111"/>
    </row>
    <row r="55424">
      <c r="C55424" s="111"/>
    </row>
    <row r="55425">
      <c r="C55425" s="111"/>
    </row>
    <row r="55426">
      <c r="C55426" s="111"/>
    </row>
    <row r="55427">
      <c r="C55427" s="111"/>
    </row>
    <row r="55428">
      <c r="C55428" s="111"/>
    </row>
    <row r="55429">
      <c r="C55429" s="111"/>
    </row>
    <row r="55430">
      <c r="C55430" s="111"/>
    </row>
    <row r="55431">
      <c r="C55431" s="111"/>
    </row>
    <row r="55432">
      <c r="C55432" s="111"/>
    </row>
    <row r="55433">
      <c r="C55433" s="111"/>
    </row>
    <row r="55434">
      <c r="C55434" s="111"/>
    </row>
    <row r="55435">
      <c r="C55435" s="111"/>
    </row>
    <row r="55436">
      <c r="C55436" s="111"/>
    </row>
    <row r="55437">
      <c r="C55437" s="111"/>
    </row>
    <row r="55438">
      <c r="C55438" s="111"/>
    </row>
    <row r="55439">
      <c r="C55439" s="111"/>
    </row>
    <row r="55440">
      <c r="C55440" s="111"/>
    </row>
    <row r="55441">
      <c r="C55441" s="111"/>
    </row>
    <row r="55442">
      <c r="C55442" s="111"/>
    </row>
    <row r="55443">
      <c r="C55443" s="111"/>
    </row>
    <row r="55444">
      <c r="C55444" s="111"/>
    </row>
    <row r="55445">
      <c r="C55445" s="111"/>
    </row>
    <row r="55446">
      <c r="C55446" s="111"/>
    </row>
    <row r="55447">
      <c r="C55447" s="111"/>
    </row>
    <row r="55448">
      <c r="C55448" s="111"/>
    </row>
    <row r="55449">
      <c r="C55449" s="111"/>
    </row>
    <row r="55450">
      <c r="C55450" s="111"/>
    </row>
    <row r="55451">
      <c r="C55451" s="111"/>
    </row>
    <row r="55452">
      <c r="C55452" s="111"/>
    </row>
    <row r="55453">
      <c r="C55453" s="111"/>
    </row>
    <row r="55454">
      <c r="C55454" s="111"/>
    </row>
    <row r="55455">
      <c r="C55455" s="111"/>
    </row>
    <row r="55456">
      <c r="C55456" s="111"/>
    </row>
    <row r="55457">
      <c r="C55457" s="111"/>
    </row>
    <row r="55458">
      <c r="C55458" s="111"/>
    </row>
    <row r="55459">
      <c r="C55459" s="111"/>
    </row>
    <row r="55460">
      <c r="C55460" s="111"/>
    </row>
    <row r="55461">
      <c r="C55461" s="111"/>
    </row>
    <row r="55462">
      <c r="C55462" s="111"/>
    </row>
    <row r="55463">
      <c r="C55463" s="111"/>
    </row>
    <row r="55464">
      <c r="C55464" s="111"/>
    </row>
    <row r="55465">
      <c r="C55465" s="111"/>
    </row>
    <row r="55466">
      <c r="C55466" s="111"/>
    </row>
    <row r="55467">
      <c r="C55467" s="111"/>
    </row>
    <row r="55468">
      <c r="C55468" s="111"/>
    </row>
    <row r="55469">
      <c r="C55469" s="111"/>
    </row>
    <row r="55470">
      <c r="C55470" s="111"/>
    </row>
    <row r="55471">
      <c r="C55471" s="111"/>
    </row>
    <row r="55472">
      <c r="C55472" s="111"/>
    </row>
    <row r="55473">
      <c r="C55473" s="111"/>
    </row>
    <row r="55474">
      <c r="C55474" s="111"/>
    </row>
    <row r="55475">
      <c r="C55475" s="111"/>
    </row>
    <row r="55476">
      <c r="C55476" s="111"/>
    </row>
    <row r="55477">
      <c r="C55477" s="111"/>
    </row>
    <row r="55478">
      <c r="C55478" s="111"/>
    </row>
    <row r="55479">
      <c r="C55479" s="111"/>
    </row>
    <row r="55480">
      <c r="C55480" s="111"/>
    </row>
    <row r="55481">
      <c r="C55481" s="111"/>
    </row>
    <row r="55482">
      <c r="C55482" s="111"/>
    </row>
    <row r="55483">
      <c r="C55483" s="111"/>
    </row>
    <row r="55484">
      <c r="C55484" s="111"/>
    </row>
    <row r="55485">
      <c r="C55485" s="111"/>
    </row>
    <row r="55486">
      <c r="C55486" s="111"/>
    </row>
    <row r="55487">
      <c r="C55487" s="111"/>
    </row>
    <row r="55488">
      <c r="C55488" s="111"/>
    </row>
    <row r="55489">
      <c r="C55489" s="111"/>
    </row>
    <row r="55490">
      <c r="C55490" s="111"/>
    </row>
    <row r="55491">
      <c r="C55491" s="111"/>
    </row>
    <row r="55492">
      <c r="C55492" s="111"/>
    </row>
    <row r="55493">
      <c r="C55493" s="111"/>
    </row>
    <row r="55494">
      <c r="C55494" s="111"/>
    </row>
    <row r="55495">
      <c r="C55495" s="111"/>
    </row>
    <row r="55496">
      <c r="C55496" s="111"/>
    </row>
    <row r="55497">
      <c r="C55497" s="111"/>
    </row>
    <row r="55498">
      <c r="C55498" s="111"/>
    </row>
    <row r="55499">
      <c r="C55499" s="111"/>
    </row>
    <row r="55500">
      <c r="C55500" s="111"/>
    </row>
    <row r="55501">
      <c r="C55501" s="111"/>
    </row>
    <row r="55502">
      <c r="C55502" s="111"/>
    </row>
    <row r="55503">
      <c r="C55503" s="111"/>
    </row>
    <row r="55504">
      <c r="C55504" s="111"/>
    </row>
    <row r="55505">
      <c r="C55505" s="111"/>
    </row>
    <row r="55506">
      <c r="C55506" s="111"/>
    </row>
    <row r="55507">
      <c r="C55507" s="111"/>
    </row>
    <row r="55508">
      <c r="C55508" s="111"/>
    </row>
    <row r="55509">
      <c r="C55509" s="111"/>
    </row>
    <row r="55510">
      <c r="C55510" s="111"/>
    </row>
    <row r="55511">
      <c r="C55511" s="111"/>
    </row>
    <row r="55512">
      <c r="C55512" s="111"/>
    </row>
    <row r="55513">
      <c r="C55513" s="111"/>
    </row>
    <row r="55514">
      <c r="C55514" s="111"/>
    </row>
    <row r="55515">
      <c r="C55515" s="111"/>
    </row>
    <row r="55516">
      <c r="C55516" s="111"/>
    </row>
    <row r="55517">
      <c r="C55517" s="111"/>
    </row>
    <row r="55518">
      <c r="C55518" s="111"/>
    </row>
    <row r="55519">
      <c r="C55519" s="111"/>
    </row>
    <row r="55520">
      <c r="C55520" s="111"/>
    </row>
    <row r="55521">
      <c r="C55521" s="111"/>
    </row>
    <row r="55522">
      <c r="C55522" s="111"/>
    </row>
    <row r="55523">
      <c r="C55523" s="111"/>
    </row>
    <row r="55524">
      <c r="C55524" s="111"/>
    </row>
    <row r="55525">
      <c r="C55525" s="111"/>
    </row>
    <row r="55526">
      <c r="C55526" s="111"/>
    </row>
    <row r="55527">
      <c r="C55527" s="111"/>
    </row>
    <row r="55528">
      <c r="C55528" s="111"/>
    </row>
    <row r="55529">
      <c r="C55529" s="111"/>
    </row>
    <row r="55530">
      <c r="C55530" s="111"/>
    </row>
    <row r="55531">
      <c r="C55531" s="111"/>
    </row>
    <row r="55532">
      <c r="C55532" s="111"/>
    </row>
    <row r="55533">
      <c r="C55533" s="111"/>
    </row>
    <row r="55534">
      <c r="C55534" s="111"/>
    </row>
    <row r="55535">
      <c r="C55535" s="111"/>
    </row>
    <row r="55536">
      <c r="C55536" s="111"/>
    </row>
    <row r="55537">
      <c r="C55537" s="111"/>
    </row>
    <row r="55538">
      <c r="C55538" s="111"/>
    </row>
    <row r="55539">
      <c r="C55539" s="111"/>
    </row>
    <row r="55540">
      <c r="C55540" s="111"/>
    </row>
    <row r="55541">
      <c r="C55541" s="111"/>
    </row>
    <row r="55542">
      <c r="C55542" s="111"/>
    </row>
    <row r="55543">
      <c r="C55543" s="111"/>
    </row>
    <row r="55544">
      <c r="C55544" s="111"/>
    </row>
    <row r="55545">
      <c r="C55545" s="111"/>
    </row>
    <row r="55546">
      <c r="C55546" s="111"/>
    </row>
    <row r="55547">
      <c r="C55547" s="111"/>
    </row>
    <row r="55548">
      <c r="C55548" s="111"/>
    </row>
    <row r="55549">
      <c r="C55549" s="111"/>
    </row>
    <row r="55550">
      <c r="C55550" s="111"/>
    </row>
    <row r="55551">
      <c r="C55551" s="111"/>
    </row>
    <row r="55552">
      <c r="C55552" s="111"/>
    </row>
    <row r="55553">
      <c r="C55553" s="111"/>
    </row>
    <row r="55554">
      <c r="C55554" s="111"/>
    </row>
    <row r="55555">
      <c r="C55555" s="111"/>
    </row>
    <row r="55556">
      <c r="C55556" s="111"/>
    </row>
    <row r="55557">
      <c r="C55557" s="111"/>
    </row>
    <row r="55558">
      <c r="C55558" s="111"/>
    </row>
    <row r="55559">
      <c r="C55559" s="111"/>
    </row>
    <row r="55560">
      <c r="C55560" s="111"/>
    </row>
    <row r="55561">
      <c r="C55561" s="111"/>
    </row>
    <row r="55562">
      <c r="C55562" s="111"/>
    </row>
    <row r="55563">
      <c r="C55563" s="111"/>
    </row>
    <row r="55564">
      <c r="C55564" s="111"/>
    </row>
    <row r="55565">
      <c r="C55565" s="111"/>
    </row>
    <row r="55566">
      <c r="C55566" s="111"/>
    </row>
    <row r="55567">
      <c r="C55567" s="111"/>
    </row>
    <row r="55568">
      <c r="C55568" s="111"/>
    </row>
    <row r="55569">
      <c r="C55569" s="111"/>
    </row>
    <row r="55570">
      <c r="C55570" s="111"/>
    </row>
    <row r="55571">
      <c r="C55571" s="111"/>
    </row>
    <row r="55572">
      <c r="C55572" s="111"/>
    </row>
    <row r="55573">
      <c r="C55573" s="111"/>
    </row>
    <row r="55574">
      <c r="C55574" s="111"/>
    </row>
    <row r="55575">
      <c r="C55575" s="111"/>
    </row>
    <row r="55576">
      <c r="C55576" s="111"/>
    </row>
    <row r="55577">
      <c r="C55577" s="111"/>
    </row>
    <row r="55578">
      <c r="C55578" s="111"/>
    </row>
    <row r="55579">
      <c r="C55579" s="111"/>
    </row>
    <row r="55580">
      <c r="C55580" s="111"/>
    </row>
    <row r="55581">
      <c r="C55581" s="111"/>
    </row>
    <row r="55582">
      <c r="C55582" s="111"/>
    </row>
    <row r="55583">
      <c r="C55583" s="111"/>
    </row>
    <row r="55584">
      <c r="C55584" s="111"/>
    </row>
    <row r="55585">
      <c r="C55585" s="111"/>
    </row>
    <row r="55586">
      <c r="C55586" s="111"/>
    </row>
    <row r="55587">
      <c r="C55587" s="111"/>
    </row>
    <row r="55588">
      <c r="C55588" s="111"/>
    </row>
    <row r="55589">
      <c r="C55589" s="111"/>
    </row>
    <row r="55590">
      <c r="C55590" s="111"/>
    </row>
    <row r="55591">
      <c r="C55591" s="111"/>
    </row>
    <row r="55592">
      <c r="C55592" s="111"/>
    </row>
    <row r="55593">
      <c r="C55593" s="111"/>
    </row>
    <row r="55594">
      <c r="C55594" s="111"/>
    </row>
    <row r="55595">
      <c r="C55595" s="111"/>
    </row>
    <row r="55596">
      <c r="C55596" s="111"/>
    </row>
    <row r="55597">
      <c r="C55597" s="111"/>
    </row>
    <row r="55598">
      <c r="C55598" s="111"/>
    </row>
    <row r="55599">
      <c r="C55599" s="111"/>
    </row>
    <row r="55600">
      <c r="C55600" s="111"/>
    </row>
    <row r="55601">
      <c r="C55601" s="111"/>
    </row>
    <row r="55602">
      <c r="C55602" s="111"/>
    </row>
    <row r="55603">
      <c r="C55603" s="111"/>
    </row>
    <row r="55604">
      <c r="C55604" s="111"/>
    </row>
    <row r="55605">
      <c r="C55605" s="111"/>
    </row>
    <row r="55606">
      <c r="C55606" s="111"/>
    </row>
    <row r="55607">
      <c r="C55607" s="111"/>
    </row>
    <row r="55608">
      <c r="C55608" s="111"/>
    </row>
    <row r="55609">
      <c r="C55609" s="111"/>
    </row>
    <row r="55610">
      <c r="C55610" s="111"/>
    </row>
    <row r="55611">
      <c r="C55611" s="111"/>
    </row>
    <row r="55612">
      <c r="C55612" s="111"/>
    </row>
    <row r="55613">
      <c r="C55613" s="111"/>
    </row>
    <row r="55614">
      <c r="C55614" s="111"/>
    </row>
    <row r="55615">
      <c r="C55615" s="111"/>
    </row>
    <row r="55616">
      <c r="C55616" s="111"/>
    </row>
    <row r="55617">
      <c r="C55617" s="111"/>
    </row>
    <row r="55618">
      <c r="C55618" s="111"/>
    </row>
    <row r="55619">
      <c r="C55619" s="111"/>
    </row>
    <row r="55620">
      <c r="C55620" s="111"/>
    </row>
    <row r="55621">
      <c r="C55621" s="111"/>
    </row>
    <row r="55622">
      <c r="C55622" s="111"/>
    </row>
    <row r="55623">
      <c r="C55623" s="111"/>
    </row>
    <row r="55624">
      <c r="C55624" s="111"/>
    </row>
    <row r="55625">
      <c r="C55625" s="111"/>
    </row>
    <row r="55626">
      <c r="C55626" s="111"/>
    </row>
    <row r="55627">
      <c r="C55627" s="111"/>
    </row>
    <row r="55628">
      <c r="C55628" s="111"/>
    </row>
    <row r="55629">
      <c r="C55629" s="111"/>
    </row>
    <row r="55630">
      <c r="C55630" s="111"/>
    </row>
    <row r="55631">
      <c r="C55631" s="111"/>
    </row>
    <row r="55632">
      <c r="C55632" s="111"/>
    </row>
    <row r="55633">
      <c r="C55633" s="111"/>
    </row>
    <row r="55634">
      <c r="C55634" s="111"/>
    </row>
    <row r="55635">
      <c r="C55635" s="111"/>
    </row>
    <row r="55636">
      <c r="C55636" s="111"/>
    </row>
    <row r="55637">
      <c r="C55637" s="111"/>
    </row>
    <row r="55638">
      <c r="C55638" s="111"/>
    </row>
    <row r="55639">
      <c r="C55639" s="111"/>
    </row>
    <row r="55640">
      <c r="C55640" s="111"/>
    </row>
    <row r="55641">
      <c r="C55641" s="111"/>
    </row>
    <row r="55642">
      <c r="C55642" s="111"/>
    </row>
    <row r="55643">
      <c r="C55643" s="111"/>
    </row>
    <row r="55644">
      <c r="C55644" s="111"/>
    </row>
    <row r="55645">
      <c r="C55645" s="111"/>
    </row>
    <row r="55646">
      <c r="C55646" s="111"/>
    </row>
    <row r="55647">
      <c r="C55647" s="111"/>
    </row>
    <row r="55648">
      <c r="C55648" s="111"/>
    </row>
    <row r="55649">
      <c r="C55649" s="111"/>
    </row>
    <row r="55650">
      <c r="C55650" s="111"/>
    </row>
    <row r="55651">
      <c r="C55651" s="111"/>
    </row>
    <row r="55652">
      <c r="C55652" s="111"/>
    </row>
    <row r="55653">
      <c r="C55653" s="111"/>
    </row>
    <row r="55654">
      <c r="C55654" s="111"/>
    </row>
    <row r="55655">
      <c r="C55655" s="111"/>
    </row>
    <row r="55656">
      <c r="C55656" s="111"/>
    </row>
    <row r="55657">
      <c r="C55657" s="111"/>
    </row>
    <row r="55658">
      <c r="C55658" s="111"/>
    </row>
    <row r="55659">
      <c r="C55659" s="111"/>
    </row>
    <row r="55660">
      <c r="C55660" s="111"/>
    </row>
    <row r="55661">
      <c r="C55661" s="111"/>
    </row>
    <row r="55662">
      <c r="C55662" s="111"/>
    </row>
    <row r="55663">
      <c r="C55663" s="111"/>
    </row>
    <row r="55664">
      <c r="C55664" s="111"/>
    </row>
    <row r="55665">
      <c r="C55665" s="111"/>
    </row>
    <row r="55666">
      <c r="C55666" s="111"/>
    </row>
    <row r="55667">
      <c r="C55667" s="111"/>
    </row>
    <row r="55668">
      <c r="C55668" s="111"/>
    </row>
    <row r="55669">
      <c r="C55669" s="111"/>
    </row>
    <row r="55670">
      <c r="C55670" s="111"/>
    </row>
    <row r="55671">
      <c r="C55671" s="111"/>
    </row>
    <row r="55672">
      <c r="C55672" s="111"/>
    </row>
    <row r="55673">
      <c r="C55673" s="111"/>
    </row>
    <row r="55674">
      <c r="C55674" s="111"/>
    </row>
    <row r="55675">
      <c r="C55675" s="111"/>
    </row>
    <row r="55676">
      <c r="C55676" s="111"/>
    </row>
    <row r="55677">
      <c r="C55677" s="111"/>
    </row>
    <row r="55678">
      <c r="C55678" s="111"/>
    </row>
    <row r="55679">
      <c r="C55679" s="111"/>
    </row>
    <row r="55680">
      <c r="C55680" s="111"/>
    </row>
    <row r="55681">
      <c r="C55681" s="111"/>
    </row>
    <row r="55682">
      <c r="C55682" s="111"/>
    </row>
    <row r="55683">
      <c r="C55683" s="111"/>
    </row>
    <row r="55684">
      <c r="C55684" s="111"/>
    </row>
    <row r="55685">
      <c r="C55685" s="111"/>
    </row>
    <row r="55686">
      <c r="C55686" s="111"/>
    </row>
    <row r="55687">
      <c r="C55687" s="111"/>
    </row>
    <row r="55688">
      <c r="C55688" s="111"/>
    </row>
    <row r="55689">
      <c r="C55689" s="111"/>
    </row>
    <row r="55690">
      <c r="C55690" s="111"/>
    </row>
    <row r="55691">
      <c r="C55691" s="111"/>
    </row>
    <row r="55692">
      <c r="C55692" s="111"/>
    </row>
    <row r="55693">
      <c r="C55693" s="111"/>
    </row>
    <row r="55694">
      <c r="C55694" s="111"/>
    </row>
    <row r="55695">
      <c r="C55695" s="111"/>
    </row>
    <row r="55696">
      <c r="C55696" s="111"/>
    </row>
    <row r="55697">
      <c r="C55697" s="111"/>
    </row>
    <row r="55698">
      <c r="C55698" s="111"/>
    </row>
    <row r="55699">
      <c r="C55699" s="111"/>
    </row>
    <row r="55700">
      <c r="C55700" s="111"/>
    </row>
    <row r="55701">
      <c r="C55701" s="111"/>
    </row>
    <row r="55702">
      <c r="C55702" s="111"/>
    </row>
    <row r="55703">
      <c r="C55703" s="111"/>
    </row>
    <row r="55704">
      <c r="C55704" s="111"/>
    </row>
    <row r="55705">
      <c r="C55705" s="111"/>
    </row>
    <row r="55706">
      <c r="C55706" s="111"/>
    </row>
    <row r="55707">
      <c r="C55707" s="111"/>
    </row>
    <row r="55708">
      <c r="C55708" s="111"/>
    </row>
    <row r="55709">
      <c r="C55709" s="111"/>
    </row>
    <row r="55710">
      <c r="C55710" s="111"/>
    </row>
    <row r="55711">
      <c r="C55711" s="111"/>
    </row>
    <row r="55712">
      <c r="C55712" s="111"/>
    </row>
    <row r="55713">
      <c r="C55713" s="111"/>
    </row>
    <row r="55714">
      <c r="C55714" s="111"/>
    </row>
    <row r="55715">
      <c r="C55715" s="111"/>
    </row>
    <row r="55716">
      <c r="C55716" s="111"/>
    </row>
    <row r="55717">
      <c r="C55717" s="111"/>
    </row>
    <row r="55718">
      <c r="C55718" s="111"/>
    </row>
    <row r="55719">
      <c r="C55719" s="111"/>
    </row>
    <row r="55720">
      <c r="C55720" s="111"/>
    </row>
    <row r="55721">
      <c r="C55721" s="111"/>
    </row>
    <row r="55722">
      <c r="C55722" s="111"/>
    </row>
    <row r="55723">
      <c r="C55723" s="111"/>
    </row>
    <row r="55724">
      <c r="C55724" s="111"/>
    </row>
    <row r="55725">
      <c r="C55725" s="111"/>
    </row>
    <row r="55726">
      <c r="C55726" s="111"/>
    </row>
    <row r="55727">
      <c r="C55727" s="111"/>
    </row>
    <row r="55728">
      <c r="C55728" s="111"/>
    </row>
    <row r="55729">
      <c r="C55729" s="111"/>
    </row>
    <row r="55730">
      <c r="C55730" s="111"/>
    </row>
    <row r="55731">
      <c r="C55731" s="111"/>
    </row>
    <row r="55732">
      <c r="C55732" s="111"/>
    </row>
    <row r="55733">
      <c r="C55733" s="111"/>
    </row>
    <row r="55734">
      <c r="C55734" s="111"/>
    </row>
    <row r="55735">
      <c r="C55735" s="111"/>
    </row>
    <row r="55736">
      <c r="C55736" s="111"/>
    </row>
    <row r="55737">
      <c r="C55737" s="111"/>
    </row>
    <row r="55738">
      <c r="C55738" s="111"/>
    </row>
    <row r="55739">
      <c r="C55739" s="111"/>
    </row>
    <row r="55740">
      <c r="C55740" s="111"/>
    </row>
    <row r="55741">
      <c r="C55741" s="111"/>
    </row>
    <row r="55742">
      <c r="C55742" s="111"/>
    </row>
    <row r="55743">
      <c r="C55743" s="111"/>
    </row>
    <row r="55744">
      <c r="C55744" s="111"/>
    </row>
    <row r="55745">
      <c r="C55745" s="111"/>
    </row>
    <row r="55746">
      <c r="C55746" s="111"/>
    </row>
    <row r="55747">
      <c r="C55747" s="111"/>
    </row>
    <row r="55748">
      <c r="C55748" s="111"/>
    </row>
    <row r="55749">
      <c r="C55749" s="111"/>
    </row>
    <row r="55750">
      <c r="C55750" s="111"/>
    </row>
    <row r="55751">
      <c r="C55751" s="111"/>
    </row>
    <row r="55752">
      <c r="C55752" s="111"/>
    </row>
    <row r="55753">
      <c r="C55753" s="111"/>
    </row>
    <row r="55754">
      <c r="C55754" s="111"/>
    </row>
    <row r="55755">
      <c r="C55755" s="111"/>
    </row>
    <row r="55756">
      <c r="C55756" s="111"/>
    </row>
    <row r="55757">
      <c r="C55757" s="111"/>
    </row>
    <row r="55758">
      <c r="C55758" s="111"/>
    </row>
    <row r="55759">
      <c r="C55759" s="111"/>
    </row>
    <row r="55760">
      <c r="C55760" s="111"/>
    </row>
    <row r="55761">
      <c r="C55761" s="111"/>
    </row>
    <row r="55762">
      <c r="C55762" s="111"/>
    </row>
    <row r="55763">
      <c r="C55763" s="111"/>
    </row>
    <row r="55764">
      <c r="C55764" s="111"/>
    </row>
    <row r="55765">
      <c r="C55765" s="111"/>
    </row>
    <row r="55766">
      <c r="C55766" s="111"/>
    </row>
    <row r="55767">
      <c r="C55767" s="111"/>
    </row>
    <row r="55768">
      <c r="C55768" s="111"/>
    </row>
    <row r="55769">
      <c r="C55769" s="111"/>
    </row>
    <row r="55770">
      <c r="C55770" s="111"/>
    </row>
    <row r="55771">
      <c r="C55771" s="111"/>
    </row>
    <row r="55772">
      <c r="C55772" s="111"/>
    </row>
    <row r="55773">
      <c r="C55773" s="111"/>
    </row>
    <row r="55774">
      <c r="C55774" s="111"/>
    </row>
    <row r="55775">
      <c r="C55775" s="111"/>
    </row>
    <row r="55776">
      <c r="C55776" s="111"/>
    </row>
    <row r="55777">
      <c r="C55777" s="111"/>
    </row>
    <row r="55778">
      <c r="C55778" s="111"/>
    </row>
    <row r="55779">
      <c r="C55779" s="111"/>
    </row>
    <row r="55780">
      <c r="C55780" s="111"/>
    </row>
    <row r="55781">
      <c r="C55781" s="111"/>
    </row>
    <row r="55782">
      <c r="C55782" s="111"/>
    </row>
    <row r="55783">
      <c r="C55783" s="111"/>
    </row>
    <row r="55784">
      <c r="C55784" s="111"/>
    </row>
    <row r="55785">
      <c r="C55785" s="111"/>
    </row>
    <row r="55786">
      <c r="C55786" s="111"/>
    </row>
    <row r="55787">
      <c r="C55787" s="111"/>
    </row>
    <row r="55788">
      <c r="C55788" s="111"/>
    </row>
    <row r="55789">
      <c r="C55789" s="111"/>
    </row>
    <row r="55790">
      <c r="C55790" s="111"/>
    </row>
    <row r="55791">
      <c r="C55791" s="111"/>
    </row>
    <row r="55792">
      <c r="C55792" s="111"/>
    </row>
    <row r="55793">
      <c r="C55793" s="111"/>
    </row>
    <row r="55794">
      <c r="C55794" s="111"/>
    </row>
    <row r="55795">
      <c r="C55795" s="111"/>
    </row>
    <row r="55796">
      <c r="C55796" s="111"/>
    </row>
    <row r="55797">
      <c r="C55797" s="111"/>
    </row>
    <row r="55798">
      <c r="C55798" s="111"/>
    </row>
    <row r="55799">
      <c r="C55799" s="111"/>
    </row>
    <row r="55800">
      <c r="C55800" s="111"/>
    </row>
    <row r="55801">
      <c r="C55801" s="111"/>
    </row>
    <row r="55802">
      <c r="C55802" s="111"/>
    </row>
    <row r="55803">
      <c r="C55803" s="111"/>
    </row>
    <row r="55804">
      <c r="C55804" s="111"/>
    </row>
    <row r="55805">
      <c r="C55805" s="111"/>
    </row>
    <row r="55806">
      <c r="C55806" s="111"/>
    </row>
    <row r="55807">
      <c r="C55807" s="111"/>
    </row>
    <row r="55808">
      <c r="C55808" s="111"/>
    </row>
    <row r="55809">
      <c r="C55809" s="111"/>
    </row>
    <row r="55810">
      <c r="C55810" s="111"/>
    </row>
    <row r="55811">
      <c r="C55811" s="111"/>
    </row>
    <row r="55812">
      <c r="C55812" s="111"/>
    </row>
    <row r="55813">
      <c r="C55813" s="111"/>
    </row>
    <row r="55814">
      <c r="C55814" s="111"/>
    </row>
    <row r="55815">
      <c r="C55815" s="111"/>
    </row>
    <row r="55816">
      <c r="C55816" s="111"/>
    </row>
    <row r="55817">
      <c r="C55817" s="111"/>
    </row>
    <row r="55818">
      <c r="C55818" s="111"/>
    </row>
    <row r="55819">
      <c r="C55819" s="111"/>
    </row>
    <row r="55820">
      <c r="C55820" s="111"/>
    </row>
    <row r="55821">
      <c r="C55821" s="111"/>
    </row>
    <row r="55822">
      <c r="C55822" s="111"/>
    </row>
    <row r="55823">
      <c r="C55823" s="111"/>
    </row>
    <row r="55824">
      <c r="C55824" s="111"/>
    </row>
    <row r="55825">
      <c r="C55825" s="111"/>
    </row>
    <row r="55826">
      <c r="C55826" s="111"/>
    </row>
    <row r="55827">
      <c r="C55827" s="111"/>
    </row>
    <row r="55828">
      <c r="C55828" s="111"/>
    </row>
    <row r="55829">
      <c r="C55829" s="111"/>
    </row>
    <row r="55830">
      <c r="C55830" s="111"/>
    </row>
    <row r="55831">
      <c r="C55831" s="111"/>
    </row>
    <row r="55832">
      <c r="C55832" s="111"/>
    </row>
    <row r="55833">
      <c r="C55833" s="111"/>
    </row>
    <row r="55834">
      <c r="C55834" s="111"/>
    </row>
    <row r="55835">
      <c r="C55835" s="111"/>
    </row>
    <row r="55836">
      <c r="C55836" s="111"/>
    </row>
    <row r="55837">
      <c r="C55837" s="111"/>
    </row>
    <row r="55838">
      <c r="C55838" s="111"/>
    </row>
    <row r="55839">
      <c r="C55839" s="111"/>
    </row>
    <row r="55840">
      <c r="C55840" s="111"/>
    </row>
    <row r="55841">
      <c r="C55841" s="111"/>
    </row>
    <row r="55842">
      <c r="C55842" s="111"/>
    </row>
    <row r="55843">
      <c r="C55843" s="111"/>
    </row>
    <row r="55844">
      <c r="C55844" s="111"/>
    </row>
    <row r="55845">
      <c r="C55845" s="111"/>
    </row>
    <row r="55846">
      <c r="C55846" s="111"/>
    </row>
    <row r="55847">
      <c r="C55847" s="111"/>
    </row>
    <row r="55848">
      <c r="C55848" s="111"/>
    </row>
    <row r="55849">
      <c r="C55849" s="111"/>
    </row>
    <row r="55850">
      <c r="C55850" s="111"/>
    </row>
    <row r="55851">
      <c r="C55851" s="111"/>
    </row>
    <row r="55852">
      <c r="C55852" s="111"/>
    </row>
    <row r="55853">
      <c r="C55853" s="111"/>
    </row>
    <row r="55854">
      <c r="C55854" s="111"/>
    </row>
    <row r="55855">
      <c r="C55855" s="111"/>
    </row>
    <row r="55856">
      <c r="C55856" s="111"/>
    </row>
    <row r="55857">
      <c r="C55857" s="111"/>
    </row>
    <row r="55858">
      <c r="C55858" s="111"/>
    </row>
    <row r="55859">
      <c r="C55859" s="111"/>
    </row>
    <row r="55860">
      <c r="C55860" s="111"/>
    </row>
    <row r="55861">
      <c r="C55861" s="111"/>
    </row>
    <row r="55862">
      <c r="C55862" s="111"/>
    </row>
    <row r="55863">
      <c r="C55863" s="111"/>
    </row>
    <row r="55864">
      <c r="C55864" s="111"/>
    </row>
    <row r="55865">
      <c r="C55865" s="111"/>
    </row>
    <row r="55866">
      <c r="C55866" s="111"/>
    </row>
    <row r="55867">
      <c r="C55867" s="111"/>
    </row>
    <row r="55868">
      <c r="C55868" s="111"/>
    </row>
    <row r="55869">
      <c r="C55869" s="111"/>
    </row>
    <row r="55870">
      <c r="C55870" s="111"/>
    </row>
    <row r="55871">
      <c r="C55871" s="111"/>
    </row>
    <row r="55872">
      <c r="C55872" s="111"/>
    </row>
    <row r="55873">
      <c r="C55873" s="111"/>
    </row>
    <row r="55874">
      <c r="C55874" s="111"/>
    </row>
    <row r="55875">
      <c r="C55875" s="111"/>
    </row>
    <row r="55876">
      <c r="C55876" s="111"/>
    </row>
    <row r="55877">
      <c r="C55877" s="111"/>
    </row>
    <row r="55878">
      <c r="C55878" s="111"/>
    </row>
    <row r="55879">
      <c r="C55879" s="111"/>
    </row>
    <row r="55880">
      <c r="C55880" s="111"/>
    </row>
    <row r="55881">
      <c r="C55881" s="111"/>
    </row>
    <row r="55882">
      <c r="C55882" s="111"/>
    </row>
    <row r="55883">
      <c r="C55883" s="111"/>
    </row>
    <row r="55884">
      <c r="C55884" s="111"/>
    </row>
    <row r="55885">
      <c r="C55885" s="111"/>
    </row>
    <row r="55886">
      <c r="C55886" s="111"/>
    </row>
    <row r="55887">
      <c r="C55887" s="111"/>
    </row>
    <row r="55888">
      <c r="C55888" s="111"/>
    </row>
    <row r="55889">
      <c r="C55889" s="111"/>
    </row>
    <row r="55890">
      <c r="C55890" s="111"/>
    </row>
    <row r="55891">
      <c r="C55891" s="111"/>
    </row>
    <row r="55892">
      <c r="C55892" s="111"/>
    </row>
    <row r="55893">
      <c r="C55893" s="111"/>
    </row>
    <row r="55894">
      <c r="C55894" s="111"/>
    </row>
    <row r="55895">
      <c r="C55895" s="111"/>
    </row>
    <row r="55896">
      <c r="C55896" s="111"/>
    </row>
    <row r="55897">
      <c r="C55897" s="111"/>
    </row>
    <row r="55898">
      <c r="C55898" s="111"/>
    </row>
    <row r="55899">
      <c r="C55899" s="111"/>
    </row>
    <row r="55900">
      <c r="C55900" s="111"/>
    </row>
    <row r="55901">
      <c r="C55901" s="111"/>
    </row>
    <row r="55902">
      <c r="C55902" s="111"/>
    </row>
    <row r="55903">
      <c r="C55903" s="111"/>
    </row>
    <row r="55904">
      <c r="C55904" s="111"/>
    </row>
    <row r="55905">
      <c r="C55905" s="111"/>
    </row>
    <row r="55906">
      <c r="C55906" s="111"/>
    </row>
    <row r="55907">
      <c r="C55907" s="111"/>
    </row>
    <row r="55908">
      <c r="C55908" s="111"/>
    </row>
    <row r="55909">
      <c r="C55909" s="111"/>
    </row>
    <row r="55910">
      <c r="C55910" s="111"/>
    </row>
    <row r="55911">
      <c r="C55911" s="111"/>
    </row>
    <row r="55912">
      <c r="C55912" s="111"/>
    </row>
    <row r="55913">
      <c r="C55913" s="111"/>
    </row>
    <row r="55914">
      <c r="C55914" s="111"/>
    </row>
    <row r="55915">
      <c r="C55915" s="111"/>
    </row>
    <row r="55916">
      <c r="C55916" s="111"/>
    </row>
    <row r="55917">
      <c r="C55917" s="111"/>
    </row>
    <row r="55918">
      <c r="C55918" s="111"/>
    </row>
    <row r="55919">
      <c r="C55919" s="111"/>
    </row>
    <row r="55920">
      <c r="C55920" s="111"/>
    </row>
    <row r="55921">
      <c r="C55921" s="111"/>
    </row>
    <row r="55922">
      <c r="C55922" s="111"/>
    </row>
    <row r="55923">
      <c r="C55923" s="111"/>
    </row>
    <row r="55924">
      <c r="C55924" s="111"/>
    </row>
    <row r="55925">
      <c r="C55925" s="111"/>
    </row>
    <row r="55926">
      <c r="C55926" s="111"/>
    </row>
    <row r="55927">
      <c r="C55927" s="111"/>
    </row>
    <row r="55928">
      <c r="C55928" s="111"/>
    </row>
    <row r="55929">
      <c r="C55929" s="111"/>
    </row>
    <row r="55930">
      <c r="C55930" s="111"/>
    </row>
    <row r="55931">
      <c r="C55931" s="111"/>
    </row>
    <row r="55932">
      <c r="C55932" s="111"/>
    </row>
    <row r="55933">
      <c r="C55933" s="111"/>
    </row>
    <row r="55934">
      <c r="C55934" s="111"/>
    </row>
    <row r="55935">
      <c r="C55935" s="111"/>
    </row>
    <row r="55936">
      <c r="C55936" s="111"/>
    </row>
    <row r="55937">
      <c r="C55937" s="111"/>
    </row>
    <row r="55938">
      <c r="C55938" s="111"/>
    </row>
    <row r="55939">
      <c r="C55939" s="111"/>
    </row>
    <row r="55940">
      <c r="C55940" s="111"/>
    </row>
    <row r="55941">
      <c r="C55941" s="111"/>
    </row>
    <row r="55942">
      <c r="C55942" s="111"/>
    </row>
    <row r="55943">
      <c r="C55943" s="111"/>
    </row>
    <row r="55944">
      <c r="C55944" s="111"/>
    </row>
    <row r="55945">
      <c r="C55945" s="111"/>
    </row>
    <row r="55946">
      <c r="C55946" s="111"/>
    </row>
    <row r="55947">
      <c r="C55947" s="111"/>
    </row>
    <row r="55948">
      <c r="C55948" s="111"/>
    </row>
    <row r="55949">
      <c r="C55949" s="111"/>
    </row>
    <row r="55950">
      <c r="C55950" s="111"/>
    </row>
    <row r="55951">
      <c r="C55951" s="111"/>
    </row>
    <row r="55952">
      <c r="C55952" s="111"/>
    </row>
    <row r="55953">
      <c r="C55953" s="111"/>
    </row>
    <row r="55954">
      <c r="C55954" s="111"/>
    </row>
    <row r="55955">
      <c r="C55955" s="111"/>
    </row>
    <row r="55956">
      <c r="C55956" s="111"/>
    </row>
    <row r="55957">
      <c r="C55957" s="111"/>
    </row>
    <row r="55958">
      <c r="C55958" s="111"/>
    </row>
    <row r="55959">
      <c r="C55959" s="111"/>
    </row>
    <row r="55960">
      <c r="C55960" s="111"/>
    </row>
    <row r="55961">
      <c r="C55961" s="111"/>
    </row>
    <row r="55962">
      <c r="C55962" s="111"/>
    </row>
    <row r="55963">
      <c r="C55963" s="111"/>
    </row>
    <row r="55964">
      <c r="C55964" s="111"/>
    </row>
    <row r="55965">
      <c r="C55965" s="111"/>
    </row>
    <row r="55966">
      <c r="C55966" s="111"/>
    </row>
    <row r="55967">
      <c r="C55967" s="111"/>
    </row>
    <row r="55968">
      <c r="C55968" s="111"/>
    </row>
    <row r="55969">
      <c r="C55969" s="111"/>
    </row>
    <row r="55970">
      <c r="C55970" s="111"/>
    </row>
    <row r="55971">
      <c r="C55971" s="111"/>
    </row>
    <row r="55972">
      <c r="C55972" s="111"/>
    </row>
    <row r="55973">
      <c r="C55973" s="111"/>
    </row>
    <row r="55974">
      <c r="C55974" s="111"/>
    </row>
    <row r="55975">
      <c r="C55975" s="111"/>
    </row>
    <row r="55976">
      <c r="C55976" s="111"/>
    </row>
    <row r="55977">
      <c r="C55977" s="111"/>
    </row>
    <row r="55978">
      <c r="C55978" s="111"/>
    </row>
    <row r="55979">
      <c r="C55979" s="111"/>
    </row>
    <row r="55980">
      <c r="C55980" s="111"/>
    </row>
    <row r="55981">
      <c r="C55981" s="111"/>
    </row>
    <row r="55982">
      <c r="C55982" s="111"/>
    </row>
    <row r="55983">
      <c r="C55983" s="111"/>
    </row>
    <row r="55984">
      <c r="C55984" s="111"/>
    </row>
    <row r="55985">
      <c r="C55985" s="111"/>
    </row>
    <row r="55986">
      <c r="C55986" s="111"/>
    </row>
    <row r="55987">
      <c r="C55987" s="111"/>
    </row>
    <row r="55988">
      <c r="C55988" s="111"/>
    </row>
    <row r="55989">
      <c r="C55989" s="111"/>
    </row>
    <row r="55990">
      <c r="C55990" s="111"/>
    </row>
    <row r="55991">
      <c r="C55991" s="111"/>
    </row>
    <row r="55992">
      <c r="C55992" s="111"/>
    </row>
    <row r="55993">
      <c r="C55993" s="111"/>
    </row>
    <row r="55994">
      <c r="C55994" s="111"/>
    </row>
    <row r="55995">
      <c r="C55995" s="111"/>
    </row>
    <row r="55996">
      <c r="C55996" s="111"/>
    </row>
    <row r="55997">
      <c r="C55997" s="111"/>
    </row>
    <row r="55998">
      <c r="C55998" s="111"/>
    </row>
    <row r="55999">
      <c r="C55999" s="111"/>
    </row>
    <row r="56000">
      <c r="C56000" s="111"/>
    </row>
    <row r="56001">
      <c r="C56001" s="111"/>
    </row>
    <row r="56002">
      <c r="C56002" s="111"/>
    </row>
    <row r="56003">
      <c r="C56003" s="111"/>
    </row>
    <row r="56004">
      <c r="C56004" s="111"/>
    </row>
    <row r="56005">
      <c r="C56005" s="111"/>
    </row>
    <row r="56006">
      <c r="C56006" s="111"/>
    </row>
    <row r="56007">
      <c r="C56007" s="111"/>
    </row>
    <row r="56008">
      <c r="C56008" s="111"/>
    </row>
    <row r="56009">
      <c r="C56009" s="111"/>
    </row>
    <row r="56010">
      <c r="C56010" s="111"/>
    </row>
    <row r="56011">
      <c r="C56011" s="111"/>
    </row>
    <row r="56012">
      <c r="C56012" s="111"/>
    </row>
    <row r="56013">
      <c r="C56013" s="111"/>
    </row>
    <row r="56014">
      <c r="C56014" s="111"/>
    </row>
    <row r="56015">
      <c r="C56015" s="111"/>
    </row>
    <row r="56016">
      <c r="C56016" s="111"/>
    </row>
    <row r="56017">
      <c r="C56017" s="111"/>
    </row>
    <row r="56018">
      <c r="C56018" s="111"/>
    </row>
    <row r="56019">
      <c r="C56019" s="111"/>
    </row>
    <row r="56020">
      <c r="C56020" s="111"/>
    </row>
    <row r="56021">
      <c r="C56021" s="111"/>
    </row>
    <row r="56022">
      <c r="C56022" s="111"/>
    </row>
    <row r="56023">
      <c r="C56023" s="111"/>
    </row>
    <row r="56024">
      <c r="C56024" s="111"/>
    </row>
    <row r="56025">
      <c r="C56025" s="111"/>
    </row>
    <row r="56026">
      <c r="C56026" s="111"/>
    </row>
    <row r="56027">
      <c r="C56027" s="111"/>
    </row>
    <row r="56028">
      <c r="C56028" s="111"/>
    </row>
    <row r="56029">
      <c r="C56029" s="111"/>
    </row>
    <row r="56030">
      <c r="C56030" s="111"/>
    </row>
    <row r="56031">
      <c r="C56031" s="111"/>
    </row>
    <row r="56032">
      <c r="C56032" s="111"/>
    </row>
    <row r="56033">
      <c r="C56033" s="111"/>
    </row>
    <row r="56034">
      <c r="C56034" s="111"/>
    </row>
    <row r="56035">
      <c r="C56035" s="111"/>
    </row>
    <row r="56036">
      <c r="C56036" s="111"/>
    </row>
    <row r="56037">
      <c r="C56037" s="111"/>
    </row>
    <row r="56038">
      <c r="C56038" s="111"/>
    </row>
    <row r="56039">
      <c r="C56039" s="111"/>
    </row>
    <row r="56040">
      <c r="C56040" s="111"/>
    </row>
    <row r="56041">
      <c r="C56041" s="111"/>
    </row>
    <row r="56042">
      <c r="C56042" s="111"/>
    </row>
    <row r="56043">
      <c r="C56043" s="111"/>
    </row>
    <row r="56044">
      <c r="C56044" s="111"/>
    </row>
    <row r="56045">
      <c r="C56045" s="111"/>
    </row>
    <row r="56046">
      <c r="C56046" s="111"/>
    </row>
    <row r="56047">
      <c r="C56047" s="111"/>
    </row>
    <row r="56048">
      <c r="C56048" s="111"/>
    </row>
    <row r="56049">
      <c r="C56049" s="111"/>
    </row>
    <row r="56050">
      <c r="C56050" s="111"/>
    </row>
    <row r="56051">
      <c r="C56051" s="111"/>
    </row>
    <row r="56052">
      <c r="C56052" s="111"/>
    </row>
    <row r="56053">
      <c r="C56053" s="111"/>
    </row>
    <row r="56054">
      <c r="C56054" s="111"/>
    </row>
    <row r="56055">
      <c r="C56055" s="111"/>
    </row>
    <row r="56056">
      <c r="C56056" s="111"/>
    </row>
    <row r="56057">
      <c r="C56057" s="111"/>
    </row>
    <row r="56058">
      <c r="C56058" s="111"/>
    </row>
    <row r="56059">
      <c r="C56059" s="111"/>
    </row>
    <row r="56060">
      <c r="C56060" s="111"/>
    </row>
    <row r="56061">
      <c r="C56061" s="111"/>
    </row>
    <row r="56062">
      <c r="C56062" s="111"/>
    </row>
    <row r="56063">
      <c r="C56063" s="111"/>
    </row>
    <row r="56064">
      <c r="C56064" s="111"/>
    </row>
    <row r="56065">
      <c r="C56065" s="111"/>
    </row>
    <row r="56066">
      <c r="C56066" s="111"/>
    </row>
    <row r="56067">
      <c r="C56067" s="111"/>
    </row>
    <row r="56068">
      <c r="C56068" s="111"/>
    </row>
    <row r="56069">
      <c r="C56069" s="111"/>
    </row>
    <row r="56070">
      <c r="C56070" s="111"/>
    </row>
    <row r="56071">
      <c r="C56071" s="111"/>
    </row>
    <row r="56072">
      <c r="C56072" s="111"/>
    </row>
    <row r="56073">
      <c r="C56073" s="111"/>
    </row>
    <row r="56074">
      <c r="C56074" s="111"/>
    </row>
    <row r="56075">
      <c r="C56075" s="111"/>
    </row>
    <row r="56076">
      <c r="C56076" s="111"/>
    </row>
    <row r="56077">
      <c r="C56077" s="111"/>
    </row>
    <row r="56078">
      <c r="C56078" s="111"/>
    </row>
    <row r="56079">
      <c r="C56079" s="111"/>
    </row>
    <row r="56080">
      <c r="C56080" s="111"/>
    </row>
    <row r="56081">
      <c r="C56081" s="111"/>
    </row>
    <row r="56082">
      <c r="C56082" s="111"/>
    </row>
    <row r="56083">
      <c r="C56083" s="111"/>
    </row>
    <row r="56084">
      <c r="C56084" s="111"/>
    </row>
    <row r="56085">
      <c r="C56085" s="111"/>
    </row>
    <row r="56086">
      <c r="C56086" s="111"/>
    </row>
    <row r="56087">
      <c r="C56087" s="111"/>
    </row>
    <row r="56088">
      <c r="C56088" s="111"/>
    </row>
    <row r="56089">
      <c r="C56089" s="111"/>
    </row>
    <row r="56090">
      <c r="C56090" s="111"/>
    </row>
    <row r="56091">
      <c r="C56091" s="111"/>
    </row>
    <row r="56092">
      <c r="C56092" s="111"/>
    </row>
    <row r="56093">
      <c r="C56093" s="111"/>
    </row>
    <row r="56094">
      <c r="C56094" s="111"/>
    </row>
    <row r="56095">
      <c r="C56095" s="111"/>
    </row>
    <row r="56096">
      <c r="C56096" s="111"/>
    </row>
    <row r="56097">
      <c r="C56097" s="111"/>
    </row>
    <row r="56098">
      <c r="C56098" s="111"/>
    </row>
    <row r="56099">
      <c r="C56099" s="111"/>
    </row>
    <row r="56100">
      <c r="C56100" s="111"/>
    </row>
    <row r="56101">
      <c r="C56101" s="111"/>
    </row>
    <row r="56102">
      <c r="C56102" s="111"/>
    </row>
    <row r="56103">
      <c r="C56103" s="111"/>
    </row>
    <row r="56104">
      <c r="C56104" s="111"/>
    </row>
    <row r="56105">
      <c r="C56105" s="111"/>
    </row>
    <row r="56106">
      <c r="C56106" s="111"/>
    </row>
    <row r="56107">
      <c r="C56107" s="111"/>
    </row>
    <row r="56108">
      <c r="C56108" s="111"/>
    </row>
    <row r="56109">
      <c r="C56109" s="111"/>
    </row>
    <row r="56110">
      <c r="C56110" s="111"/>
    </row>
    <row r="56111">
      <c r="C56111" s="111"/>
    </row>
    <row r="56112">
      <c r="C56112" s="111"/>
    </row>
    <row r="56113">
      <c r="C56113" s="111"/>
    </row>
    <row r="56114">
      <c r="C56114" s="111"/>
    </row>
    <row r="56115">
      <c r="C56115" s="111"/>
    </row>
    <row r="56116">
      <c r="C56116" s="111"/>
    </row>
    <row r="56117">
      <c r="C56117" s="111"/>
    </row>
    <row r="56118">
      <c r="C56118" s="111"/>
    </row>
    <row r="56119">
      <c r="C56119" s="111"/>
    </row>
    <row r="56120">
      <c r="C56120" s="111"/>
    </row>
    <row r="56121">
      <c r="C56121" s="111"/>
    </row>
    <row r="56122">
      <c r="C56122" s="111"/>
    </row>
    <row r="56123">
      <c r="C56123" s="111"/>
    </row>
    <row r="56124">
      <c r="C56124" s="111"/>
    </row>
    <row r="56125">
      <c r="C56125" s="111"/>
    </row>
    <row r="56126">
      <c r="C56126" s="111"/>
    </row>
    <row r="56127">
      <c r="C56127" s="111"/>
    </row>
    <row r="56128">
      <c r="C56128" s="111"/>
    </row>
    <row r="56129">
      <c r="C56129" s="111"/>
    </row>
    <row r="56130">
      <c r="C56130" s="111"/>
    </row>
    <row r="56131">
      <c r="C56131" s="111"/>
    </row>
    <row r="56132">
      <c r="C56132" s="111"/>
    </row>
    <row r="56133">
      <c r="C56133" s="111"/>
    </row>
    <row r="56134">
      <c r="C56134" s="111"/>
    </row>
    <row r="56135">
      <c r="C56135" s="111"/>
    </row>
    <row r="56136">
      <c r="C56136" s="111"/>
    </row>
    <row r="56137">
      <c r="C56137" s="111"/>
    </row>
    <row r="56138">
      <c r="C56138" s="111"/>
    </row>
    <row r="56139">
      <c r="C56139" s="111"/>
    </row>
    <row r="56140">
      <c r="C56140" s="111"/>
    </row>
    <row r="56141">
      <c r="C56141" s="111"/>
    </row>
    <row r="56142">
      <c r="C56142" s="111"/>
    </row>
    <row r="56143">
      <c r="C56143" s="111"/>
    </row>
    <row r="56144">
      <c r="C56144" s="111"/>
    </row>
    <row r="56145">
      <c r="C56145" s="111"/>
    </row>
    <row r="56146">
      <c r="C56146" s="111"/>
    </row>
    <row r="56147">
      <c r="C56147" s="111"/>
    </row>
    <row r="56148">
      <c r="C56148" s="111"/>
    </row>
    <row r="56149">
      <c r="C56149" s="111"/>
    </row>
    <row r="56150">
      <c r="C56150" s="111"/>
    </row>
    <row r="56151">
      <c r="C56151" s="111"/>
    </row>
    <row r="56152">
      <c r="C56152" s="111"/>
    </row>
    <row r="56153">
      <c r="C56153" s="111"/>
    </row>
    <row r="56154">
      <c r="C56154" s="111"/>
    </row>
    <row r="56155">
      <c r="C56155" s="111"/>
    </row>
    <row r="56156">
      <c r="C56156" s="111"/>
    </row>
    <row r="56157">
      <c r="C56157" s="111"/>
    </row>
    <row r="56158">
      <c r="C56158" s="111"/>
    </row>
    <row r="56159">
      <c r="C56159" s="111"/>
    </row>
    <row r="56160">
      <c r="C56160" s="111"/>
    </row>
    <row r="56161">
      <c r="C56161" s="111"/>
    </row>
    <row r="56162">
      <c r="C56162" s="111"/>
    </row>
    <row r="56163">
      <c r="C56163" s="111"/>
    </row>
    <row r="56164">
      <c r="C56164" s="111"/>
    </row>
    <row r="56165">
      <c r="C56165" s="111"/>
    </row>
    <row r="56166">
      <c r="C56166" s="111"/>
    </row>
    <row r="56167">
      <c r="C56167" s="111"/>
    </row>
    <row r="56168">
      <c r="C56168" s="111"/>
    </row>
    <row r="56169">
      <c r="C56169" s="111"/>
    </row>
    <row r="56170">
      <c r="C56170" s="111"/>
    </row>
    <row r="56171">
      <c r="C56171" s="111"/>
    </row>
    <row r="56172">
      <c r="C56172" s="111"/>
    </row>
    <row r="56173">
      <c r="C56173" s="111"/>
    </row>
    <row r="56174">
      <c r="C56174" s="111"/>
    </row>
    <row r="56175">
      <c r="C56175" s="111"/>
    </row>
    <row r="56176">
      <c r="C56176" s="111"/>
    </row>
    <row r="56177">
      <c r="C56177" s="111"/>
    </row>
    <row r="56178">
      <c r="C56178" s="111"/>
    </row>
    <row r="56179">
      <c r="C56179" s="111"/>
    </row>
    <row r="56180">
      <c r="C56180" s="111"/>
    </row>
    <row r="56181">
      <c r="C56181" s="111"/>
    </row>
    <row r="56182">
      <c r="C56182" s="111"/>
    </row>
    <row r="56183">
      <c r="C56183" s="111"/>
    </row>
    <row r="56184">
      <c r="C56184" s="111"/>
    </row>
    <row r="56185">
      <c r="C56185" s="111"/>
    </row>
    <row r="56186">
      <c r="C56186" s="111"/>
    </row>
    <row r="56187">
      <c r="C56187" s="111"/>
    </row>
    <row r="56188">
      <c r="C56188" s="111"/>
    </row>
    <row r="56189">
      <c r="C56189" s="111"/>
    </row>
    <row r="56190">
      <c r="C56190" s="111"/>
    </row>
    <row r="56191">
      <c r="C56191" s="111"/>
    </row>
    <row r="56192">
      <c r="C56192" s="111"/>
    </row>
    <row r="56193">
      <c r="C56193" s="111"/>
    </row>
    <row r="56194">
      <c r="C56194" s="111"/>
    </row>
    <row r="56195">
      <c r="C56195" s="111"/>
    </row>
    <row r="56196">
      <c r="C56196" s="111"/>
    </row>
    <row r="56197">
      <c r="C56197" s="111"/>
    </row>
    <row r="56198">
      <c r="C56198" s="111"/>
    </row>
    <row r="56199">
      <c r="C56199" s="111"/>
    </row>
    <row r="56200">
      <c r="C56200" s="111"/>
    </row>
    <row r="56201">
      <c r="C56201" s="111"/>
    </row>
    <row r="56202">
      <c r="C56202" s="111"/>
    </row>
    <row r="56203">
      <c r="C56203" s="111"/>
    </row>
    <row r="56204">
      <c r="C56204" s="111"/>
    </row>
    <row r="56205">
      <c r="C56205" s="111"/>
    </row>
    <row r="56206">
      <c r="C56206" s="111"/>
    </row>
    <row r="56207">
      <c r="C56207" s="111"/>
    </row>
    <row r="56208">
      <c r="C56208" s="111"/>
    </row>
    <row r="56209">
      <c r="C56209" s="111"/>
    </row>
    <row r="56210">
      <c r="C56210" s="111"/>
    </row>
    <row r="56211">
      <c r="C56211" s="111"/>
    </row>
    <row r="56212">
      <c r="C56212" s="111"/>
    </row>
    <row r="56213">
      <c r="C56213" s="111"/>
    </row>
    <row r="56214">
      <c r="C56214" s="111"/>
    </row>
    <row r="56215">
      <c r="C56215" s="111"/>
    </row>
    <row r="56216">
      <c r="C56216" s="111"/>
    </row>
    <row r="56217">
      <c r="C56217" s="111"/>
    </row>
    <row r="56218">
      <c r="C56218" s="111"/>
    </row>
    <row r="56219">
      <c r="C56219" s="111"/>
    </row>
    <row r="56220">
      <c r="C56220" s="111"/>
    </row>
    <row r="56221">
      <c r="C56221" s="111"/>
    </row>
    <row r="56222">
      <c r="C56222" s="111"/>
    </row>
    <row r="56223">
      <c r="C56223" s="111"/>
    </row>
    <row r="56224">
      <c r="C56224" s="111"/>
    </row>
    <row r="56225">
      <c r="C56225" s="111"/>
    </row>
    <row r="56226">
      <c r="C56226" s="111"/>
    </row>
    <row r="56227">
      <c r="C56227" s="111"/>
    </row>
    <row r="56228">
      <c r="C56228" s="111"/>
    </row>
    <row r="56229">
      <c r="C56229" s="111"/>
    </row>
    <row r="56230">
      <c r="C56230" s="111"/>
    </row>
    <row r="56231">
      <c r="C56231" s="111"/>
    </row>
    <row r="56232">
      <c r="C56232" s="111"/>
    </row>
    <row r="56233">
      <c r="C56233" s="111"/>
    </row>
    <row r="56234">
      <c r="C56234" s="111"/>
    </row>
    <row r="56235">
      <c r="C56235" s="111"/>
    </row>
    <row r="56236">
      <c r="C56236" s="111"/>
    </row>
    <row r="56237">
      <c r="C56237" s="111"/>
    </row>
    <row r="56238">
      <c r="C56238" s="111"/>
    </row>
    <row r="56239">
      <c r="C56239" s="111"/>
    </row>
    <row r="56240">
      <c r="C56240" s="111"/>
    </row>
    <row r="56241">
      <c r="C56241" s="111"/>
    </row>
    <row r="56242">
      <c r="C56242" s="111"/>
    </row>
    <row r="56243">
      <c r="C56243" s="111"/>
    </row>
    <row r="56244">
      <c r="C56244" s="111"/>
    </row>
    <row r="56245">
      <c r="C56245" s="111"/>
    </row>
    <row r="56246">
      <c r="C56246" s="111"/>
    </row>
    <row r="56247">
      <c r="C56247" s="111"/>
    </row>
    <row r="56248">
      <c r="C56248" s="111"/>
    </row>
    <row r="56249">
      <c r="C56249" s="111"/>
    </row>
    <row r="56250">
      <c r="C56250" s="111"/>
    </row>
    <row r="56251">
      <c r="C56251" s="111"/>
    </row>
    <row r="56252">
      <c r="C56252" s="111"/>
    </row>
    <row r="56253">
      <c r="C56253" s="111"/>
    </row>
    <row r="56254">
      <c r="C56254" s="111"/>
    </row>
    <row r="56255">
      <c r="C56255" s="111"/>
    </row>
    <row r="56256">
      <c r="C56256" s="111"/>
    </row>
    <row r="56257">
      <c r="C56257" s="111"/>
    </row>
    <row r="56258">
      <c r="C56258" s="111"/>
    </row>
    <row r="56259">
      <c r="C56259" s="111"/>
    </row>
    <row r="56260">
      <c r="C56260" s="111"/>
    </row>
    <row r="56261">
      <c r="C56261" s="111"/>
    </row>
    <row r="56262">
      <c r="C56262" s="111"/>
    </row>
    <row r="56263">
      <c r="C56263" s="111"/>
    </row>
    <row r="56264">
      <c r="C56264" s="111"/>
    </row>
    <row r="56265">
      <c r="C56265" s="111"/>
    </row>
    <row r="56266">
      <c r="C56266" s="111"/>
    </row>
    <row r="56267">
      <c r="C56267" s="111"/>
    </row>
    <row r="56268">
      <c r="C56268" s="111"/>
    </row>
    <row r="56269">
      <c r="C56269" s="111"/>
    </row>
    <row r="56270">
      <c r="C56270" s="111"/>
    </row>
    <row r="56271">
      <c r="C56271" s="111"/>
    </row>
    <row r="56272">
      <c r="C56272" s="111"/>
    </row>
    <row r="56273">
      <c r="C56273" s="111"/>
    </row>
    <row r="56274">
      <c r="C56274" s="111"/>
    </row>
    <row r="56275">
      <c r="C56275" s="111"/>
    </row>
    <row r="56276">
      <c r="C56276" s="111"/>
    </row>
    <row r="56277">
      <c r="C56277" s="111"/>
    </row>
    <row r="56278">
      <c r="C56278" s="111"/>
    </row>
    <row r="56279">
      <c r="C56279" s="111"/>
    </row>
    <row r="56280">
      <c r="C56280" s="111"/>
    </row>
    <row r="56281">
      <c r="C56281" s="111"/>
    </row>
    <row r="56282">
      <c r="C56282" s="111"/>
    </row>
    <row r="56283">
      <c r="C56283" s="111"/>
    </row>
    <row r="56284">
      <c r="C56284" s="111"/>
    </row>
    <row r="56285">
      <c r="C56285" s="111"/>
    </row>
    <row r="56286">
      <c r="C56286" s="111"/>
    </row>
    <row r="56287">
      <c r="C56287" s="111"/>
    </row>
    <row r="56288">
      <c r="C56288" s="111"/>
    </row>
    <row r="56289">
      <c r="C56289" s="111"/>
    </row>
    <row r="56290">
      <c r="C56290" s="111"/>
    </row>
    <row r="56291">
      <c r="C56291" s="111"/>
    </row>
    <row r="56292">
      <c r="C56292" s="111"/>
    </row>
    <row r="56293">
      <c r="C56293" s="111"/>
    </row>
    <row r="56294">
      <c r="C56294" s="111"/>
    </row>
    <row r="56295">
      <c r="C56295" s="111"/>
    </row>
    <row r="56296">
      <c r="C56296" s="111"/>
    </row>
    <row r="56297">
      <c r="C56297" s="111"/>
    </row>
    <row r="56298">
      <c r="C56298" s="111"/>
    </row>
    <row r="56299">
      <c r="C56299" s="111"/>
    </row>
    <row r="56300">
      <c r="C56300" s="111"/>
    </row>
    <row r="56301">
      <c r="C56301" s="111"/>
    </row>
    <row r="56302">
      <c r="C56302" s="111"/>
    </row>
    <row r="56303">
      <c r="C56303" s="111"/>
    </row>
    <row r="56304">
      <c r="C56304" s="111"/>
    </row>
    <row r="56305">
      <c r="C56305" s="111"/>
    </row>
    <row r="56306">
      <c r="C56306" s="111"/>
    </row>
    <row r="56307">
      <c r="C56307" s="111"/>
    </row>
    <row r="56308">
      <c r="C56308" s="111"/>
    </row>
    <row r="56309">
      <c r="C56309" s="111"/>
    </row>
    <row r="56310">
      <c r="C56310" s="111"/>
    </row>
    <row r="56311">
      <c r="C56311" s="111"/>
    </row>
    <row r="56312">
      <c r="C56312" s="111"/>
    </row>
    <row r="56313">
      <c r="C56313" s="111"/>
    </row>
    <row r="56314">
      <c r="C56314" s="111"/>
    </row>
    <row r="56315">
      <c r="C56315" s="111"/>
    </row>
    <row r="56316">
      <c r="C56316" s="111"/>
    </row>
    <row r="56317">
      <c r="C56317" s="111"/>
    </row>
    <row r="56318">
      <c r="C56318" s="111"/>
    </row>
    <row r="56319">
      <c r="C56319" s="111"/>
    </row>
    <row r="56320">
      <c r="C56320" s="111"/>
    </row>
    <row r="56321">
      <c r="C56321" s="111"/>
    </row>
    <row r="56322">
      <c r="C56322" s="111"/>
    </row>
    <row r="56323">
      <c r="C56323" s="111"/>
    </row>
    <row r="56324">
      <c r="C56324" s="111"/>
    </row>
    <row r="56325">
      <c r="C56325" s="111"/>
    </row>
    <row r="56326">
      <c r="C56326" s="111"/>
    </row>
    <row r="56327">
      <c r="C56327" s="111"/>
    </row>
    <row r="56328">
      <c r="C56328" s="111"/>
    </row>
    <row r="56329">
      <c r="C56329" s="111"/>
    </row>
    <row r="56330">
      <c r="C56330" s="111"/>
    </row>
    <row r="56331">
      <c r="C56331" s="111"/>
    </row>
    <row r="56332">
      <c r="C56332" s="111"/>
    </row>
    <row r="56333">
      <c r="C56333" s="111"/>
    </row>
    <row r="56334">
      <c r="C56334" s="111"/>
    </row>
    <row r="56335">
      <c r="C56335" s="111"/>
    </row>
    <row r="56336">
      <c r="C56336" s="111"/>
    </row>
    <row r="56337">
      <c r="C56337" s="111"/>
    </row>
    <row r="56338">
      <c r="C56338" s="111"/>
    </row>
    <row r="56339">
      <c r="C56339" s="111"/>
    </row>
    <row r="56340">
      <c r="C56340" s="111"/>
    </row>
    <row r="56341">
      <c r="C56341" s="111"/>
    </row>
    <row r="56342">
      <c r="C56342" s="111"/>
    </row>
    <row r="56343">
      <c r="C56343" s="111"/>
    </row>
    <row r="56344">
      <c r="C56344" s="111"/>
    </row>
    <row r="56345">
      <c r="C56345" s="111"/>
    </row>
    <row r="56346">
      <c r="C56346" s="111"/>
    </row>
    <row r="56347">
      <c r="C56347" s="111"/>
    </row>
    <row r="56348">
      <c r="C56348" s="111"/>
    </row>
    <row r="56349">
      <c r="C56349" s="111"/>
    </row>
    <row r="56350">
      <c r="C56350" s="111"/>
    </row>
    <row r="56351">
      <c r="C56351" s="111"/>
    </row>
    <row r="56352">
      <c r="C56352" s="111"/>
    </row>
    <row r="56353">
      <c r="C56353" s="111"/>
    </row>
    <row r="56354">
      <c r="C56354" s="111"/>
    </row>
    <row r="56355">
      <c r="C56355" s="111"/>
    </row>
    <row r="56356">
      <c r="C56356" s="111"/>
    </row>
    <row r="56357">
      <c r="C56357" s="111"/>
    </row>
    <row r="56358">
      <c r="C56358" s="111"/>
    </row>
    <row r="56359">
      <c r="C56359" s="111"/>
    </row>
    <row r="56360">
      <c r="C56360" s="111"/>
    </row>
    <row r="56361">
      <c r="C56361" s="111"/>
    </row>
    <row r="56362">
      <c r="C56362" s="111"/>
    </row>
    <row r="56363">
      <c r="C56363" s="111"/>
    </row>
    <row r="56364">
      <c r="C56364" s="111"/>
    </row>
    <row r="56365">
      <c r="C56365" s="111"/>
    </row>
    <row r="56366">
      <c r="C56366" s="111"/>
    </row>
    <row r="56367">
      <c r="C56367" s="111"/>
    </row>
    <row r="56368">
      <c r="C56368" s="111"/>
    </row>
    <row r="56369">
      <c r="C56369" s="111"/>
    </row>
    <row r="56370">
      <c r="C56370" s="111"/>
    </row>
    <row r="56371">
      <c r="C56371" s="111"/>
    </row>
    <row r="56372">
      <c r="C56372" s="111"/>
    </row>
    <row r="56373">
      <c r="C56373" s="111"/>
    </row>
    <row r="56374">
      <c r="C56374" s="111"/>
    </row>
    <row r="56375">
      <c r="C56375" s="111"/>
    </row>
    <row r="56376">
      <c r="C56376" s="111"/>
    </row>
    <row r="56377">
      <c r="C56377" s="111"/>
    </row>
    <row r="56378">
      <c r="C56378" s="111"/>
    </row>
    <row r="56379">
      <c r="C56379" s="111"/>
    </row>
    <row r="56380">
      <c r="C56380" s="111"/>
    </row>
    <row r="56381">
      <c r="C56381" s="111"/>
    </row>
    <row r="56382">
      <c r="C56382" s="111"/>
    </row>
    <row r="56383">
      <c r="C56383" s="111"/>
    </row>
    <row r="56384">
      <c r="C56384" s="111"/>
    </row>
    <row r="56385">
      <c r="C56385" s="111"/>
    </row>
    <row r="56386">
      <c r="C56386" s="111"/>
    </row>
    <row r="56387">
      <c r="C56387" s="111"/>
    </row>
    <row r="56388">
      <c r="C56388" s="111"/>
    </row>
    <row r="56389">
      <c r="C56389" s="111"/>
    </row>
    <row r="56390">
      <c r="C56390" s="111"/>
    </row>
    <row r="56391">
      <c r="C56391" s="111"/>
    </row>
    <row r="56392">
      <c r="C56392" s="111"/>
    </row>
    <row r="56393">
      <c r="C56393" s="111"/>
    </row>
    <row r="56394">
      <c r="C56394" s="111"/>
    </row>
    <row r="56395">
      <c r="C56395" s="111"/>
    </row>
    <row r="56396">
      <c r="C56396" s="111"/>
    </row>
    <row r="56397">
      <c r="C56397" s="111"/>
    </row>
    <row r="56398">
      <c r="C56398" s="111"/>
    </row>
    <row r="56399">
      <c r="C56399" s="111"/>
    </row>
    <row r="56400">
      <c r="C56400" s="111"/>
    </row>
    <row r="56401">
      <c r="C56401" s="111"/>
    </row>
    <row r="56402">
      <c r="C56402" s="111"/>
    </row>
    <row r="56403">
      <c r="C56403" s="111"/>
    </row>
    <row r="56404">
      <c r="C56404" s="111"/>
    </row>
    <row r="56405">
      <c r="C56405" s="111"/>
    </row>
    <row r="56406">
      <c r="C56406" s="111"/>
    </row>
    <row r="56407">
      <c r="C56407" s="111"/>
    </row>
    <row r="56408">
      <c r="C56408" s="111"/>
    </row>
    <row r="56409">
      <c r="C56409" s="111"/>
    </row>
    <row r="56410">
      <c r="C56410" s="111"/>
    </row>
    <row r="56411">
      <c r="C56411" s="111"/>
    </row>
    <row r="56412">
      <c r="C56412" s="111"/>
    </row>
    <row r="56413">
      <c r="C56413" s="111"/>
    </row>
    <row r="56414">
      <c r="C56414" s="111"/>
    </row>
    <row r="56415">
      <c r="C56415" s="111"/>
    </row>
    <row r="56416">
      <c r="C56416" s="111"/>
    </row>
    <row r="56417">
      <c r="C56417" s="111"/>
    </row>
    <row r="56418">
      <c r="C56418" s="111"/>
    </row>
    <row r="56419">
      <c r="C56419" s="111"/>
    </row>
    <row r="56420">
      <c r="C56420" s="111"/>
    </row>
    <row r="56421">
      <c r="C56421" s="111"/>
    </row>
    <row r="56422">
      <c r="C56422" s="111"/>
    </row>
    <row r="56423">
      <c r="C56423" s="111"/>
    </row>
    <row r="56424">
      <c r="C56424" s="111"/>
    </row>
    <row r="56425">
      <c r="C56425" s="111"/>
    </row>
    <row r="56426">
      <c r="C56426" s="111"/>
    </row>
    <row r="56427">
      <c r="C56427" s="111"/>
    </row>
    <row r="56428">
      <c r="C56428" s="111"/>
    </row>
    <row r="56429">
      <c r="C56429" s="111"/>
    </row>
    <row r="56430">
      <c r="C56430" s="111"/>
    </row>
    <row r="56431">
      <c r="C56431" s="111"/>
    </row>
    <row r="56432">
      <c r="C56432" s="111"/>
    </row>
    <row r="56433">
      <c r="C56433" s="111"/>
    </row>
    <row r="56434">
      <c r="C56434" s="111"/>
    </row>
    <row r="56435">
      <c r="C56435" s="111"/>
    </row>
    <row r="56436">
      <c r="C56436" s="111"/>
    </row>
    <row r="56437">
      <c r="C56437" s="111"/>
    </row>
    <row r="56438">
      <c r="C56438" s="111"/>
    </row>
    <row r="56439">
      <c r="C56439" s="111"/>
    </row>
    <row r="56440">
      <c r="C56440" s="111"/>
    </row>
    <row r="56441">
      <c r="C56441" s="111"/>
    </row>
    <row r="56442">
      <c r="C56442" s="111"/>
    </row>
    <row r="56443">
      <c r="C56443" s="111"/>
    </row>
    <row r="56444">
      <c r="C56444" s="111"/>
    </row>
    <row r="56445">
      <c r="C56445" s="111"/>
    </row>
    <row r="56446">
      <c r="C56446" s="111"/>
    </row>
    <row r="56447">
      <c r="C56447" s="111"/>
    </row>
    <row r="56448">
      <c r="C56448" s="111"/>
    </row>
    <row r="56449">
      <c r="C56449" s="111"/>
    </row>
    <row r="56450">
      <c r="C56450" s="111"/>
    </row>
    <row r="56451">
      <c r="C56451" s="111"/>
    </row>
    <row r="56452">
      <c r="C56452" s="111"/>
    </row>
    <row r="56453">
      <c r="C56453" s="111"/>
    </row>
    <row r="56454">
      <c r="C56454" s="111"/>
    </row>
    <row r="56455">
      <c r="C56455" s="111"/>
    </row>
    <row r="56456">
      <c r="C56456" s="111"/>
    </row>
    <row r="56457">
      <c r="C56457" s="111"/>
    </row>
    <row r="56458">
      <c r="C56458" s="111"/>
    </row>
    <row r="56459">
      <c r="C56459" s="111"/>
    </row>
    <row r="56460">
      <c r="C56460" s="111"/>
    </row>
    <row r="56461">
      <c r="C56461" s="111"/>
    </row>
    <row r="56462">
      <c r="C56462" s="111"/>
    </row>
    <row r="56463">
      <c r="C56463" s="111"/>
    </row>
    <row r="56464">
      <c r="C56464" s="111"/>
    </row>
    <row r="56465">
      <c r="C56465" s="111"/>
    </row>
    <row r="56466">
      <c r="C56466" s="111"/>
    </row>
    <row r="56467">
      <c r="C56467" s="111"/>
    </row>
    <row r="56468">
      <c r="C56468" s="111"/>
    </row>
    <row r="56469">
      <c r="C56469" s="111"/>
    </row>
    <row r="56470">
      <c r="C56470" s="111"/>
    </row>
    <row r="56471">
      <c r="C56471" s="111"/>
    </row>
    <row r="56472">
      <c r="C56472" s="111"/>
    </row>
    <row r="56473">
      <c r="C56473" s="111"/>
    </row>
    <row r="56474">
      <c r="C56474" s="111"/>
    </row>
    <row r="56475">
      <c r="C56475" s="111"/>
    </row>
    <row r="56476">
      <c r="C56476" s="111"/>
    </row>
    <row r="56477">
      <c r="C56477" s="111"/>
    </row>
    <row r="56478">
      <c r="C56478" s="111"/>
    </row>
    <row r="56479">
      <c r="C56479" s="111"/>
    </row>
    <row r="56480">
      <c r="C56480" s="111"/>
    </row>
    <row r="56481">
      <c r="C56481" s="111"/>
    </row>
    <row r="56482">
      <c r="C56482" s="111"/>
    </row>
    <row r="56483">
      <c r="C56483" s="111"/>
    </row>
    <row r="56484">
      <c r="C56484" s="111"/>
    </row>
    <row r="56485">
      <c r="C56485" s="111"/>
    </row>
    <row r="56486">
      <c r="C56486" s="111"/>
    </row>
    <row r="56487">
      <c r="C56487" s="111"/>
    </row>
    <row r="56488">
      <c r="C56488" s="111"/>
    </row>
    <row r="56489">
      <c r="C56489" s="111"/>
    </row>
    <row r="56490">
      <c r="C56490" s="111"/>
    </row>
    <row r="56491">
      <c r="C56491" s="111"/>
    </row>
    <row r="56492">
      <c r="C56492" s="111"/>
    </row>
    <row r="56493">
      <c r="C56493" s="111"/>
    </row>
    <row r="56494">
      <c r="C56494" s="111"/>
    </row>
    <row r="56495">
      <c r="C56495" s="111"/>
    </row>
    <row r="56496">
      <c r="C56496" s="111"/>
    </row>
    <row r="56497">
      <c r="C56497" s="111"/>
    </row>
    <row r="56498">
      <c r="C56498" s="111"/>
    </row>
    <row r="56499">
      <c r="C56499" s="111"/>
    </row>
    <row r="56500">
      <c r="C56500" s="111"/>
    </row>
    <row r="56501">
      <c r="C56501" s="111"/>
    </row>
    <row r="56502">
      <c r="C56502" s="111"/>
    </row>
    <row r="56503">
      <c r="C56503" s="111"/>
    </row>
    <row r="56504">
      <c r="C56504" s="111"/>
    </row>
    <row r="56505">
      <c r="C56505" s="111"/>
    </row>
    <row r="56506">
      <c r="C56506" s="111"/>
    </row>
    <row r="56507">
      <c r="C56507" s="111"/>
    </row>
    <row r="56508">
      <c r="C56508" s="111"/>
    </row>
    <row r="56509">
      <c r="C56509" s="111"/>
    </row>
    <row r="56510">
      <c r="C56510" s="111"/>
    </row>
    <row r="56511">
      <c r="C56511" s="111"/>
    </row>
    <row r="56512">
      <c r="C56512" s="111"/>
    </row>
    <row r="56513">
      <c r="C56513" s="111"/>
    </row>
    <row r="56514">
      <c r="C56514" s="111"/>
    </row>
    <row r="56515">
      <c r="C56515" s="111"/>
    </row>
    <row r="56516">
      <c r="C56516" s="111"/>
    </row>
    <row r="56517">
      <c r="C56517" s="111"/>
    </row>
    <row r="56518">
      <c r="C56518" s="111"/>
    </row>
    <row r="56519">
      <c r="C56519" s="111"/>
    </row>
    <row r="56520">
      <c r="C56520" s="111"/>
    </row>
    <row r="56521">
      <c r="C56521" s="111"/>
    </row>
    <row r="56522">
      <c r="C56522" s="111"/>
    </row>
    <row r="56523">
      <c r="C56523" s="111"/>
    </row>
    <row r="56524">
      <c r="C56524" s="111"/>
    </row>
    <row r="56525">
      <c r="C56525" s="111"/>
    </row>
    <row r="56526">
      <c r="C56526" s="111"/>
    </row>
    <row r="56527">
      <c r="C56527" s="111"/>
    </row>
    <row r="56528">
      <c r="C56528" s="111"/>
    </row>
    <row r="56529">
      <c r="C56529" s="111"/>
    </row>
    <row r="56530">
      <c r="C56530" s="111"/>
    </row>
    <row r="56531">
      <c r="C56531" s="111"/>
    </row>
    <row r="56532">
      <c r="C56532" s="111"/>
    </row>
    <row r="56533">
      <c r="C56533" s="111"/>
    </row>
    <row r="56534">
      <c r="C56534" s="111"/>
    </row>
    <row r="56535">
      <c r="C56535" s="111"/>
    </row>
    <row r="56536">
      <c r="C56536" s="111"/>
    </row>
    <row r="56537">
      <c r="C56537" s="111"/>
    </row>
    <row r="56538">
      <c r="C56538" s="111"/>
    </row>
    <row r="56539">
      <c r="C56539" s="111"/>
    </row>
    <row r="56540">
      <c r="C56540" s="111"/>
    </row>
    <row r="56541">
      <c r="C56541" s="111"/>
    </row>
    <row r="56542">
      <c r="C56542" s="111"/>
    </row>
    <row r="56543">
      <c r="C56543" s="111"/>
    </row>
    <row r="56544">
      <c r="C56544" s="111"/>
    </row>
    <row r="56545">
      <c r="C56545" s="111"/>
    </row>
    <row r="56546">
      <c r="C56546" s="111"/>
    </row>
    <row r="56547">
      <c r="C56547" s="111"/>
    </row>
    <row r="56548">
      <c r="C56548" s="111"/>
    </row>
    <row r="56549">
      <c r="C56549" s="111"/>
    </row>
    <row r="56550">
      <c r="C56550" s="111"/>
    </row>
    <row r="56551">
      <c r="C56551" s="111"/>
    </row>
    <row r="56552">
      <c r="C56552" s="111"/>
    </row>
    <row r="56553">
      <c r="C56553" s="111"/>
    </row>
    <row r="56554">
      <c r="C56554" s="111"/>
    </row>
    <row r="56555">
      <c r="C56555" s="111"/>
    </row>
    <row r="56556">
      <c r="C56556" s="111"/>
    </row>
    <row r="56557">
      <c r="C56557" s="111"/>
    </row>
    <row r="56558">
      <c r="C56558" s="111"/>
    </row>
    <row r="56559">
      <c r="C56559" s="111"/>
    </row>
    <row r="56560">
      <c r="C56560" s="111"/>
    </row>
    <row r="56561">
      <c r="C56561" s="111"/>
    </row>
    <row r="56562">
      <c r="C56562" s="111"/>
    </row>
    <row r="56563">
      <c r="C56563" s="111"/>
    </row>
    <row r="56564">
      <c r="C56564" s="111"/>
    </row>
    <row r="56565">
      <c r="C56565" s="111"/>
    </row>
    <row r="56566">
      <c r="C56566" s="111"/>
    </row>
    <row r="56567">
      <c r="C56567" s="111"/>
    </row>
    <row r="56568">
      <c r="C56568" s="111"/>
    </row>
    <row r="56569">
      <c r="C56569" s="111"/>
    </row>
    <row r="56570">
      <c r="C56570" s="111"/>
    </row>
    <row r="56571">
      <c r="C56571" s="111"/>
    </row>
    <row r="56572">
      <c r="C56572" s="111"/>
    </row>
    <row r="56573">
      <c r="C56573" s="111"/>
    </row>
    <row r="56574">
      <c r="C56574" s="111"/>
    </row>
    <row r="56575">
      <c r="C56575" s="111"/>
    </row>
    <row r="56576">
      <c r="C56576" s="111"/>
    </row>
    <row r="56577">
      <c r="C56577" s="111"/>
    </row>
    <row r="56578">
      <c r="C56578" s="111"/>
    </row>
    <row r="56579">
      <c r="C56579" s="111"/>
    </row>
    <row r="56580">
      <c r="C56580" s="111"/>
    </row>
    <row r="56581">
      <c r="C56581" s="111"/>
    </row>
    <row r="56582">
      <c r="C56582" s="111"/>
    </row>
    <row r="56583">
      <c r="C56583" s="111"/>
    </row>
    <row r="56584">
      <c r="C56584" s="111"/>
    </row>
    <row r="56585">
      <c r="C56585" s="111"/>
    </row>
    <row r="56586">
      <c r="C56586" s="111"/>
    </row>
    <row r="56587">
      <c r="C56587" s="111"/>
    </row>
    <row r="56588">
      <c r="C56588" s="111"/>
    </row>
    <row r="56589">
      <c r="C56589" s="111"/>
    </row>
    <row r="56590">
      <c r="C56590" s="111"/>
    </row>
    <row r="56591">
      <c r="C56591" s="111"/>
    </row>
    <row r="56592">
      <c r="C56592" s="111"/>
    </row>
    <row r="56593">
      <c r="C56593" s="111"/>
    </row>
    <row r="56594">
      <c r="C56594" s="111"/>
    </row>
    <row r="56595">
      <c r="C56595" s="111"/>
    </row>
    <row r="56596">
      <c r="C56596" s="111"/>
    </row>
    <row r="56597">
      <c r="C56597" s="111"/>
    </row>
    <row r="56598">
      <c r="C56598" s="111"/>
    </row>
    <row r="56599">
      <c r="C56599" s="111"/>
    </row>
    <row r="56600">
      <c r="C56600" s="111"/>
    </row>
    <row r="56601">
      <c r="C56601" s="111"/>
    </row>
    <row r="56602">
      <c r="C56602" s="111"/>
    </row>
    <row r="56603">
      <c r="C56603" s="111"/>
    </row>
    <row r="56604">
      <c r="C56604" s="111"/>
    </row>
    <row r="56605">
      <c r="C56605" s="111"/>
    </row>
    <row r="56606">
      <c r="C56606" s="111"/>
    </row>
    <row r="56607">
      <c r="C56607" s="111"/>
    </row>
    <row r="56608">
      <c r="C56608" s="111"/>
    </row>
    <row r="56609">
      <c r="C56609" s="111"/>
    </row>
    <row r="56610">
      <c r="C56610" s="111"/>
    </row>
    <row r="56611">
      <c r="C56611" s="111"/>
    </row>
    <row r="56612">
      <c r="C56612" s="111"/>
    </row>
    <row r="56613">
      <c r="C56613" s="111"/>
    </row>
    <row r="56614">
      <c r="C56614" s="111"/>
    </row>
    <row r="56615">
      <c r="C56615" s="111"/>
    </row>
    <row r="56616">
      <c r="C56616" s="111"/>
    </row>
    <row r="56617">
      <c r="C56617" s="111"/>
    </row>
    <row r="56618">
      <c r="C56618" s="111"/>
    </row>
    <row r="56619">
      <c r="C56619" s="111"/>
    </row>
    <row r="56620">
      <c r="C56620" s="111"/>
    </row>
    <row r="56621">
      <c r="C56621" s="111"/>
    </row>
    <row r="56622">
      <c r="C56622" s="111"/>
    </row>
    <row r="56623">
      <c r="C56623" s="111"/>
    </row>
    <row r="56624">
      <c r="C56624" s="111"/>
    </row>
    <row r="56625">
      <c r="C56625" s="111"/>
    </row>
    <row r="56626">
      <c r="C56626" s="111"/>
    </row>
    <row r="56627">
      <c r="C56627" s="111"/>
    </row>
    <row r="56628">
      <c r="C56628" s="111"/>
    </row>
    <row r="56629">
      <c r="C56629" s="111"/>
    </row>
    <row r="56630">
      <c r="C56630" s="111"/>
    </row>
    <row r="56631">
      <c r="C56631" s="111"/>
    </row>
    <row r="56632">
      <c r="C56632" s="111"/>
    </row>
    <row r="56633">
      <c r="C56633" s="111"/>
    </row>
    <row r="56634">
      <c r="C56634" s="111"/>
    </row>
    <row r="56635">
      <c r="C56635" s="111"/>
    </row>
    <row r="56636">
      <c r="C56636" s="111"/>
    </row>
    <row r="56637">
      <c r="C56637" s="111"/>
    </row>
    <row r="56638">
      <c r="C56638" s="111"/>
    </row>
    <row r="56639">
      <c r="C56639" s="111"/>
    </row>
    <row r="56640">
      <c r="C56640" s="111"/>
    </row>
    <row r="56641">
      <c r="C56641" s="111"/>
    </row>
    <row r="56642">
      <c r="C56642" s="111"/>
    </row>
    <row r="56643">
      <c r="C56643" s="111"/>
    </row>
    <row r="56644">
      <c r="C56644" s="111"/>
    </row>
    <row r="56645">
      <c r="C56645" s="111"/>
    </row>
    <row r="56646">
      <c r="C56646" s="111"/>
    </row>
    <row r="56647">
      <c r="C56647" s="111"/>
    </row>
    <row r="56648">
      <c r="C56648" s="111"/>
    </row>
    <row r="56649">
      <c r="C56649" s="111"/>
    </row>
    <row r="56650">
      <c r="C56650" s="111"/>
    </row>
    <row r="56651">
      <c r="C56651" s="111"/>
    </row>
    <row r="56652">
      <c r="C56652" s="111"/>
    </row>
    <row r="56653">
      <c r="C56653" s="111"/>
    </row>
    <row r="56654">
      <c r="C56654" s="111"/>
    </row>
    <row r="56655">
      <c r="C56655" s="111"/>
    </row>
    <row r="56656">
      <c r="C56656" s="111"/>
    </row>
    <row r="56657">
      <c r="C56657" s="111"/>
    </row>
    <row r="56658">
      <c r="C56658" s="111"/>
    </row>
    <row r="56659">
      <c r="C56659" s="111"/>
    </row>
    <row r="56660">
      <c r="C56660" s="111"/>
    </row>
    <row r="56661">
      <c r="C56661" s="111"/>
    </row>
    <row r="56662">
      <c r="C56662" s="111"/>
    </row>
    <row r="56663">
      <c r="C56663" s="111"/>
    </row>
    <row r="56664">
      <c r="C56664" s="111"/>
    </row>
    <row r="56665">
      <c r="C56665" s="111"/>
    </row>
    <row r="56666">
      <c r="C56666" s="111"/>
    </row>
    <row r="56667">
      <c r="C56667" s="111"/>
    </row>
    <row r="56668">
      <c r="C56668" s="111"/>
    </row>
    <row r="56669">
      <c r="C56669" s="111"/>
    </row>
    <row r="56670">
      <c r="C56670" s="111"/>
    </row>
    <row r="56671">
      <c r="C56671" s="111"/>
    </row>
    <row r="56672">
      <c r="C56672" s="111"/>
    </row>
    <row r="56673">
      <c r="C56673" s="111"/>
    </row>
    <row r="56674">
      <c r="C56674" s="111"/>
    </row>
    <row r="56675">
      <c r="C56675" s="111"/>
    </row>
    <row r="56676">
      <c r="C56676" s="111"/>
    </row>
    <row r="56677">
      <c r="C56677" s="111"/>
    </row>
    <row r="56678">
      <c r="C56678" s="111"/>
    </row>
    <row r="56679">
      <c r="C56679" s="111"/>
    </row>
    <row r="56680">
      <c r="C56680" s="111"/>
    </row>
    <row r="56681">
      <c r="C56681" s="111"/>
    </row>
    <row r="56682">
      <c r="C56682" s="111"/>
    </row>
    <row r="56683">
      <c r="C56683" s="111"/>
    </row>
    <row r="56684">
      <c r="C56684" s="111"/>
    </row>
    <row r="56685">
      <c r="C56685" s="111"/>
    </row>
    <row r="56686">
      <c r="C56686" s="111"/>
    </row>
    <row r="56687">
      <c r="C56687" s="111"/>
    </row>
    <row r="56688">
      <c r="C56688" s="111"/>
    </row>
    <row r="56689">
      <c r="C56689" s="111"/>
    </row>
    <row r="56690">
      <c r="C56690" s="111"/>
    </row>
    <row r="56691">
      <c r="C56691" s="111"/>
    </row>
    <row r="56692">
      <c r="C56692" s="111"/>
    </row>
    <row r="56693">
      <c r="C56693" s="111"/>
    </row>
    <row r="56694">
      <c r="C56694" s="111"/>
    </row>
    <row r="56695">
      <c r="C56695" s="111"/>
    </row>
    <row r="56696">
      <c r="C56696" s="111"/>
    </row>
    <row r="56697">
      <c r="C56697" s="111"/>
    </row>
    <row r="56698">
      <c r="C56698" s="111"/>
    </row>
    <row r="56699">
      <c r="C56699" s="111"/>
    </row>
    <row r="56700">
      <c r="C56700" s="111"/>
    </row>
    <row r="56701">
      <c r="C56701" s="111"/>
    </row>
    <row r="56702">
      <c r="C56702" s="111"/>
    </row>
    <row r="56703">
      <c r="C56703" s="111"/>
    </row>
    <row r="56704">
      <c r="C56704" s="111"/>
    </row>
    <row r="56705">
      <c r="C56705" s="111"/>
    </row>
    <row r="56706">
      <c r="C56706" s="111"/>
    </row>
    <row r="56707">
      <c r="C56707" s="111"/>
    </row>
    <row r="56708">
      <c r="C56708" s="111"/>
    </row>
    <row r="56709">
      <c r="C56709" s="111"/>
    </row>
    <row r="56710">
      <c r="C56710" s="111"/>
    </row>
    <row r="56711">
      <c r="C56711" s="111"/>
    </row>
    <row r="56712">
      <c r="C56712" s="111"/>
    </row>
    <row r="56713">
      <c r="C56713" s="111"/>
    </row>
    <row r="56714">
      <c r="C56714" s="111"/>
    </row>
    <row r="56715">
      <c r="C56715" s="111"/>
    </row>
    <row r="56716">
      <c r="C56716" s="111"/>
    </row>
    <row r="56717">
      <c r="C56717" s="111"/>
    </row>
    <row r="56718">
      <c r="C56718" s="111"/>
    </row>
    <row r="56719">
      <c r="C56719" s="111"/>
    </row>
    <row r="56720">
      <c r="C56720" s="111"/>
    </row>
    <row r="56721">
      <c r="C56721" s="111"/>
    </row>
    <row r="56722">
      <c r="C56722" s="111"/>
    </row>
    <row r="56723">
      <c r="C56723" s="111"/>
    </row>
    <row r="56724">
      <c r="C56724" s="111"/>
    </row>
    <row r="56725">
      <c r="C56725" s="111"/>
    </row>
    <row r="56726">
      <c r="C56726" s="111"/>
    </row>
    <row r="56727">
      <c r="C56727" s="111"/>
    </row>
    <row r="56728">
      <c r="C56728" s="111"/>
    </row>
    <row r="56729">
      <c r="C56729" s="111"/>
    </row>
    <row r="56730">
      <c r="C56730" s="111"/>
    </row>
    <row r="56731">
      <c r="C56731" s="111"/>
    </row>
    <row r="56732">
      <c r="C56732" s="111"/>
    </row>
    <row r="56733">
      <c r="C56733" s="111"/>
    </row>
    <row r="56734">
      <c r="C56734" s="111"/>
    </row>
    <row r="56735">
      <c r="C56735" s="111"/>
    </row>
    <row r="56736">
      <c r="C56736" s="111"/>
    </row>
    <row r="56737">
      <c r="C56737" s="111"/>
    </row>
    <row r="56738">
      <c r="C56738" s="111"/>
    </row>
    <row r="56739">
      <c r="C56739" s="111"/>
    </row>
    <row r="56740">
      <c r="C56740" s="111"/>
    </row>
    <row r="56741">
      <c r="C56741" s="111"/>
    </row>
    <row r="56742">
      <c r="C56742" s="111"/>
    </row>
    <row r="56743">
      <c r="C56743" s="111"/>
    </row>
    <row r="56744">
      <c r="C56744" s="111"/>
    </row>
    <row r="56745">
      <c r="C56745" s="111"/>
    </row>
    <row r="56746">
      <c r="C56746" s="111"/>
    </row>
    <row r="56747">
      <c r="C56747" s="111"/>
    </row>
    <row r="56748">
      <c r="C56748" s="111"/>
    </row>
    <row r="56749">
      <c r="C56749" s="111"/>
    </row>
    <row r="56750">
      <c r="C56750" s="111"/>
    </row>
    <row r="56751">
      <c r="C56751" s="111"/>
    </row>
    <row r="56752">
      <c r="C56752" s="111"/>
    </row>
    <row r="56753">
      <c r="C56753" s="111"/>
    </row>
    <row r="56754">
      <c r="C56754" s="111"/>
    </row>
    <row r="56755">
      <c r="C56755" s="111"/>
    </row>
    <row r="56756">
      <c r="C56756" s="111"/>
    </row>
    <row r="56757">
      <c r="C56757" s="111"/>
    </row>
    <row r="56758">
      <c r="C56758" s="111"/>
    </row>
    <row r="56759">
      <c r="C56759" s="111"/>
    </row>
    <row r="56760">
      <c r="C56760" s="111"/>
    </row>
    <row r="56761">
      <c r="C56761" s="111"/>
    </row>
    <row r="56762">
      <c r="C56762" s="111"/>
    </row>
    <row r="56763">
      <c r="C56763" s="111"/>
    </row>
    <row r="56764">
      <c r="C56764" s="111"/>
    </row>
    <row r="56765">
      <c r="C56765" s="111"/>
    </row>
    <row r="56766">
      <c r="C56766" s="111"/>
    </row>
    <row r="56767">
      <c r="C56767" s="111"/>
    </row>
    <row r="56768">
      <c r="C56768" s="111"/>
    </row>
    <row r="56769">
      <c r="C56769" s="111"/>
    </row>
    <row r="56770">
      <c r="C56770" s="111"/>
    </row>
    <row r="56771">
      <c r="C56771" s="111"/>
    </row>
    <row r="56772">
      <c r="C56772" s="111"/>
    </row>
    <row r="56773">
      <c r="C56773" s="111"/>
    </row>
    <row r="56774">
      <c r="C56774" s="111"/>
    </row>
    <row r="56775">
      <c r="C56775" s="111"/>
    </row>
    <row r="56776">
      <c r="C56776" s="111"/>
    </row>
    <row r="56777">
      <c r="C56777" s="111"/>
    </row>
    <row r="56778">
      <c r="C56778" s="111"/>
    </row>
    <row r="56779">
      <c r="C56779" s="111"/>
    </row>
    <row r="56780">
      <c r="C56780" s="111"/>
    </row>
    <row r="56781">
      <c r="C56781" s="111"/>
    </row>
    <row r="56782">
      <c r="C56782" s="111"/>
    </row>
    <row r="56783">
      <c r="C56783" s="111"/>
    </row>
    <row r="56784">
      <c r="C56784" s="111"/>
    </row>
    <row r="56785">
      <c r="C56785" s="111"/>
    </row>
    <row r="56786">
      <c r="C56786" s="111"/>
    </row>
    <row r="56787">
      <c r="C56787" s="111"/>
    </row>
    <row r="56788">
      <c r="C56788" s="111"/>
    </row>
    <row r="56789">
      <c r="C56789" s="111"/>
    </row>
    <row r="56790">
      <c r="C56790" s="111"/>
    </row>
    <row r="56791">
      <c r="C56791" s="111"/>
    </row>
    <row r="56792">
      <c r="C56792" s="111"/>
    </row>
    <row r="56793">
      <c r="C56793" s="111"/>
    </row>
    <row r="56794">
      <c r="C56794" s="111"/>
    </row>
    <row r="56795">
      <c r="C56795" s="111"/>
    </row>
    <row r="56796">
      <c r="C56796" s="111"/>
    </row>
    <row r="56797">
      <c r="C56797" s="111"/>
    </row>
    <row r="56798">
      <c r="C56798" s="111"/>
    </row>
    <row r="56799">
      <c r="C56799" s="111"/>
    </row>
    <row r="56800">
      <c r="C56800" s="111"/>
    </row>
    <row r="56801">
      <c r="C56801" s="111"/>
    </row>
    <row r="56802">
      <c r="C56802" s="111"/>
    </row>
    <row r="56803">
      <c r="C56803" s="111"/>
    </row>
    <row r="56804">
      <c r="C56804" s="111"/>
    </row>
    <row r="56805">
      <c r="C56805" s="111"/>
    </row>
    <row r="56806">
      <c r="C56806" s="111"/>
    </row>
    <row r="56807">
      <c r="C56807" s="111"/>
    </row>
    <row r="56808">
      <c r="C56808" s="111"/>
    </row>
    <row r="56809">
      <c r="C56809" s="111"/>
    </row>
    <row r="56810">
      <c r="C56810" s="111"/>
    </row>
    <row r="56811">
      <c r="C56811" s="111"/>
    </row>
    <row r="56812">
      <c r="C56812" s="111"/>
    </row>
    <row r="56813">
      <c r="C56813" s="111"/>
    </row>
    <row r="56814">
      <c r="C56814" s="111"/>
    </row>
    <row r="56815">
      <c r="C56815" s="111"/>
    </row>
    <row r="56816">
      <c r="C56816" s="111"/>
    </row>
    <row r="56817">
      <c r="C56817" s="111"/>
    </row>
    <row r="56818">
      <c r="C56818" s="111"/>
    </row>
    <row r="56819">
      <c r="C56819" s="111"/>
    </row>
    <row r="56820">
      <c r="C56820" s="111"/>
    </row>
    <row r="56821">
      <c r="C56821" s="111"/>
    </row>
    <row r="56822">
      <c r="C56822" s="111"/>
    </row>
    <row r="56823">
      <c r="C56823" s="111"/>
    </row>
    <row r="56824">
      <c r="C56824" s="111"/>
    </row>
    <row r="56825">
      <c r="C56825" s="111"/>
    </row>
    <row r="56826">
      <c r="C56826" s="111"/>
    </row>
    <row r="56827">
      <c r="C56827" s="111"/>
    </row>
    <row r="56828">
      <c r="C56828" s="111"/>
    </row>
    <row r="56829">
      <c r="C56829" s="111"/>
    </row>
    <row r="56830">
      <c r="C56830" s="111"/>
    </row>
    <row r="56831">
      <c r="C56831" s="111"/>
    </row>
    <row r="56832">
      <c r="C56832" s="111"/>
    </row>
    <row r="56833">
      <c r="C56833" s="111"/>
    </row>
    <row r="56834">
      <c r="C56834" s="111"/>
    </row>
    <row r="56835">
      <c r="C56835" s="111"/>
    </row>
    <row r="56836">
      <c r="C56836" s="111"/>
    </row>
    <row r="56837">
      <c r="C56837" s="111"/>
    </row>
    <row r="56838">
      <c r="C56838" s="111"/>
    </row>
    <row r="56839">
      <c r="C56839" s="111"/>
    </row>
    <row r="56840">
      <c r="C56840" s="111"/>
    </row>
    <row r="56841">
      <c r="C56841" s="111"/>
    </row>
    <row r="56842">
      <c r="C56842" s="111"/>
    </row>
    <row r="56843">
      <c r="C56843" s="111"/>
    </row>
    <row r="56844">
      <c r="C56844" s="111"/>
    </row>
    <row r="56845">
      <c r="C56845" s="111"/>
    </row>
    <row r="56846">
      <c r="C56846" s="111"/>
    </row>
    <row r="56847">
      <c r="C56847" s="111"/>
    </row>
    <row r="56848">
      <c r="C56848" s="111"/>
    </row>
    <row r="56849">
      <c r="C56849" s="111"/>
    </row>
    <row r="56850">
      <c r="C56850" s="111"/>
    </row>
    <row r="56851">
      <c r="C56851" s="111"/>
    </row>
    <row r="56852">
      <c r="C56852" s="111"/>
    </row>
    <row r="56853">
      <c r="C56853" s="111"/>
    </row>
    <row r="56854">
      <c r="C56854" s="111"/>
    </row>
    <row r="56855">
      <c r="C56855" s="111"/>
    </row>
    <row r="56856">
      <c r="C56856" s="111"/>
    </row>
    <row r="56857">
      <c r="C56857" s="111"/>
    </row>
    <row r="56858">
      <c r="C56858" s="111"/>
    </row>
    <row r="56859">
      <c r="C56859" s="111"/>
    </row>
    <row r="56860">
      <c r="C56860" s="111"/>
    </row>
    <row r="56861">
      <c r="C56861" s="111"/>
    </row>
    <row r="56862">
      <c r="C56862" s="111"/>
    </row>
    <row r="56863">
      <c r="C56863" s="111"/>
    </row>
    <row r="56864">
      <c r="C56864" s="111"/>
    </row>
    <row r="56865">
      <c r="C56865" s="111"/>
    </row>
    <row r="56866">
      <c r="C56866" s="111"/>
    </row>
    <row r="56867">
      <c r="C56867" s="111"/>
    </row>
    <row r="56868">
      <c r="C56868" s="111"/>
    </row>
    <row r="56869">
      <c r="C56869" s="111"/>
    </row>
    <row r="56870">
      <c r="C56870" s="111"/>
    </row>
    <row r="56871">
      <c r="C56871" s="111"/>
    </row>
    <row r="56872">
      <c r="C56872" s="111"/>
    </row>
    <row r="56873">
      <c r="C56873" s="111"/>
    </row>
    <row r="56874">
      <c r="C56874" s="111"/>
    </row>
    <row r="56875">
      <c r="C56875" s="111"/>
    </row>
    <row r="56876">
      <c r="C56876" s="111"/>
    </row>
    <row r="56877">
      <c r="C56877" s="111"/>
    </row>
    <row r="56878">
      <c r="C56878" s="111"/>
    </row>
    <row r="56879">
      <c r="C56879" s="111"/>
    </row>
    <row r="56880">
      <c r="C56880" s="111"/>
    </row>
    <row r="56881">
      <c r="C56881" s="111"/>
    </row>
    <row r="56882">
      <c r="C56882" s="111"/>
    </row>
    <row r="56883">
      <c r="C56883" s="111"/>
    </row>
    <row r="56884">
      <c r="C56884" s="111"/>
    </row>
    <row r="56885">
      <c r="C56885" s="111"/>
    </row>
    <row r="56886">
      <c r="C56886" s="111"/>
    </row>
    <row r="56887">
      <c r="C56887" s="111"/>
    </row>
    <row r="56888">
      <c r="C56888" s="111"/>
    </row>
    <row r="56889">
      <c r="C56889" s="111"/>
    </row>
    <row r="56890">
      <c r="C56890" s="111"/>
    </row>
    <row r="56891">
      <c r="C56891" s="111"/>
    </row>
    <row r="56892">
      <c r="C56892" s="111"/>
    </row>
    <row r="56893">
      <c r="C56893" s="111"/>
    </row>
    <row r="56894">
      <c r="C56894" s="111"/>
    </row>
    <row r="56895">
      <c r="C56895" s="111"/>
    </row>
    <row r="56896">
      <c r="C56896" s="111"/>
    </row>
    <row r="56897">
      <c r="C56897" s="111"/>
    </row>
    <row r="56898">
      <c r="C56898" s="111"/>
    </row>
    <row r="56899">
      <c r="C56899" s="111"/>
    </row>
    <row r="56900">
      <c r="C56900" s="111"/>
    </row>
    <row r="56901">
      <c r="C56901" s="111"/>
    </row>
    <row r="56902">
      <c r="C56902" s="111"/>
    </row>
    <row r="56903">
      <c r="C56903" s="111"/>
    </row>
    <row r="56904">
      <c r="C56904" s="111"/>
    </row>
    <row r="56905">
      <c r="C56905" s="111"/>
    </row>
    <row r="56906">
      <c r="C56906" s="111"/>
    </row>
    <row r="56907">
      <c r="C56907" s="111"/>
    </row>
    <row r="56908">
      <c r="C56908" s="111"/>
    </row>
    <row r="56909">
      <c r="C56909" s="111"/>
    </row>
    <row r="56910">
      <c r="C56910" s="111"/>
    </row>
    <row r="56911">
      <c r="C56911" s="111"/>
    </row>
    <row r="56912">
      <c r="C56912" s="111"/>
    </row>
    <row r="56913">
      <c r="C56913" s="111"/>
    </row>
    <row r="56914">
      <c r="C56914" s="111"/>
    </row>
    <row r="56915">
      <c r="C56915" s="111"/>
    </row>
    <row r="56916">
      <c r="C56916" s="111"/>
    </row>
    <row r="56917">
      <c r="C56917" s="111"/>
    </row>
    <row r="56918">
      <c r="C56918" s="111"/>
    </row>
    <row r="56919">
      <c r="C56919" s="111"/>
    </row>
    <row r="56920">
      <c r="C56920" s="111"/>
    </row>
    <row r="56921">
      <c r="C56921" s="111"/>
    </row>
    <row r="56922">
      <c r="C56922" s="111"/>
    </row>
    <row r="56923">
      <c r="C56923" s="111"/>
    </row>
    <row r="56924">
      <c r="C56924" s="111"/>
    </row>
    <row r="56925">
      <c r="C56925" s="111"/>
    </row>
    <row r="56926">
      <c r="C56926" s="111"/>
    </row>
    <row r="56927">
      <c r="C56927" s="111"/>
    </row>
    <row r="56928">
      <c r="C56928" s="111"/>
    </row>
    <row r="56929">
      <c r="C56929" s="111"/>
    </row>
    <row r="56930">
      <c r="C56930" s="111"/>
    </row>
    <row r="56931">
      <c r="C56931" s="111"/>
    </row>
    <row r="56932">
      <c r="C56932" s="111"/>
    </row>
    <row r="56933">
      <c r="C56933" s="111"/>
    </row>
    <row r="56934">
      <c r="C56934" s="111"/>
    </row>
    <row r="56935">
      <c r="C56935" s="111"/>
    </row>
    <row r="56936">
      <c r="C56936" s="111"/>
    </row>
    <row r="56937">
      <c r="C56937" s="111"/>
    </row>
    <row r="56938">
      <c r="C56938" s="111"/>
    </row>
    <row r="56939">
      <c r="C56939" s="111"/>
    </row>
    <row r="56940">
      <c r="C56940" s="111"/>
    </row>
    <row r="56941">
      <c r="C56941" s="111"/>
    </row>
    <row r="56942">
      <c r="C56942" s="111"/>
    </row>
    <row r="56943">
      <c r="C56943" s="111"/>
    </row>
    <row r="56944">
      <c r="C56944" s="111"/>
    </row>
    <row r="56945">
      <c r="C56945" s="111"/>
    </row>
    <row r="56946">
      <c r="C56946" s="111"/>
    </row>
    <row r="56947">
      <c r="C56947" s="111"/>
    </row>
    <row r="56948">
      <c r="C56948" s="111"/>
    </row>
    <row r="56949">
      <c r="C56949" s="111"/>
    </row>
    <row r="56950">
      <c r="C56950" s="111"/>
    </row>
    <row r="56951">
      <c r="C56951" s="111"/>
    </row>
    <row r="56952">
      <c r="C56952" s="111"/>
    </row>
    <row r="56953">
      <c r="C56953" s="111"/>
    </row>
    <row r="56954">
      <c r="C56954" s="111"/>
    </row>
    <row r="56955">
      <c r="C56955" s="111"/>
    </row>
    <row r="56956">
      <c r="C56956" s="111"/>
    </row>
    <row r="56957">
      <c r="C56957" s="111"/>
    </row>
    <row r="56958">
      <c r="C56958" s="111"/>
    </row>
    <row r="56959">
      <c r="C56959" s="111"/>
    </row>
    <row r="56960">
      <c r="C56960" s="111"/>
    </row>
    <row r="56961">
      <c r="C56961" s="111"/>
    </row>
    <row r="56962">
      <c r="C56962" s="111"/>
    </row>
    <row r="56963">
      <c r="C56963" s="111"/>
    </row>
    <row r="56964">
      <c r="C56964" s="111"/>
    </row>
    <row r="56965">
      <c r="C56965" s="111"/>
    </row>
    <row r="56966">
      <c r="C56966" s="111"/>
    </row>
    <row r="56967">
      <c r="C56967" s="111"/>
    </row>
    <row r="56968">
      <c r="C56968" s="111"/>
    </row>
    <row r="56969">
      <c r="C56969" s="111"/>
    </row>
    <row r="56970">
      <c r="C56970" s="111"/>
    </row>
    <row r="56971">
      <c r="C56971" s="111"/>
    </row>
    <row r="56972">
      <c r="C56972" s="111"/>
    </row>
    <row r="56973">
      <c r="C56973" s="111"/>
    </row>
    <row r="56974">
      <c r="C56974" s="111"/>
    </row>
    <row r="56975">
      <c r="C56975" s="111"/>
    </row>
    <row r="56976">
      <c r="C56976" s="111"/>
    </row>
    <row r="56977">
      <c r="C56977" s="111"/>
    </row>
    <row r="56978">
      <c r="C56978" s="111"/>
    </row>
    <row r="56979">
      <c r="C56979" s="111"/>
    </row>
    <row r="56980">
      <c r="C56980" s="111"/>
    </row>
    <row r="56981">
      <c r="C56981" s="111"/>
    </row>
    <row r="56982">
      <c r="C56982" s="111"/>
    </row>
    <row r="56983">
      <c r="C56983" s="111"/>
    </row>
    <row r="56984">
      <c r="C56984" s="111"/>
    </row>
    <row r="56985">
      <c r="C56985" s="111"/>
    </row>
    <row r="56986">
      <c r="C56986" s="111"/>
    </row>
    <row r="56987">
      <c r="C56987" s="111"/>
    </row>
    <row r="56988">
      <c r="C56988" s="111"/>
    </row>
    <row r="56989">
      <c r="C56989" s="111"/>
    </row>
    <row r="56990">
      <c r="C56990" s="111"/>
    </row>
    <row r="56991">
      <c r="C56991" s="111"/>
    </row>
    <row r="56992">
      <c r="C56992" s="111"/>
    </row>
    <row r="56993">
      <c r="C56993" s="111"/>
    </row>
    <row r="56994">
      <c r="C56994" s="111"/>
    </row>
    <row r="56995">
      <c r="C56995" s="111"/>
    </row>
    <row r="56996">
      <c r="C56996" s="111"/>
    </row>
    <row r="56997">
      <c r="C56997" s="111"/>
    </row>
    <row r="56998">
      <c r="C56998" s="111"/>
    </row>
    <row r="56999">
      <c r="C56999" s="111"/>
    </row>
    <row r="57000">
      <c r="C57000" s="111"/>
    </row>
    <row r="57001">
      <c r="C57001" s="111"/>
    </row>
    <row r="57002">
      <c r="C57002" s="111"/>
    </row>
    <row r="57003">
      <c r="C57003" s="111"/>
    </row>
    <row r="57004">
      <c r="C57004" s="111"/>
    </row>
    <row r="57005">
      <c r="C57005" s="111"/>
    </row>
    <row r="57006">
      <c r="C57006" s="111"/>
    </row>
    <row r="57007">
      <c r="C57007" s="111"/>
    </row>
    <row r="57008">
      <c r="C57008" s="111"/>
    </row>
    <row r="57009">
      <c r="C57009" s="111"/>
    </row>
    <row r="57010">
      <c r="C57010" s="111"/>
    </row>
    <row r="57011">
      <c r="C57011" s="111"/>
    </row>
    <row r="57012">
      <c r="C57012" s="111"/>
    </row>
    <row r="57013">
      <c r="C57013" s="111"/>
    </row>
    <row r="57014">
      <c r="C57014" s="111"/>
    </row>
    <row r="57015">
      <c r="C57015" s="111"/>
    </row>
    <row r="57016">
      <c r="C57016" s="111"/>
    </row>
    <row r="57017">
      <c r="C57017" s="111"/>
    </row>
    <row r="57018">
      <c r="C57018" s="111"/>
    </row>
    <row r="57019">
      <c r="C57019" s="111"/>
    </row>
    <row r="57020">
      <c r="C57020" s="111"/>
    </row>
    <row r="57021">
      <c r="C57021" s="111"/>
    </row>
    <row r="57022">
      <c r="C57022" s="111"/>
    </row>
    <row r="57023">
      <c r="C57023" s="111"/>
    </row>
    <row r="57024">
      <c r="C57024" s="111"/>
    </row>
    <row r="57025">
      <c r="C57025" s="111"/>
    </row>
    <row r="57026">
      <c r="C57026" s="111"/>
    </row>
    <row r="57027">
      <c r="C57027" s="111"/>
    </row>
    <row r="57028">
      <c r="C57028" s="111"/>
    </row>
    <row r="57029">
      <c r="C57029" s="111"/>
    </row>
    <row r="57030">
      <c r="C57030" s="111"/>
    </row>
    <row r="57031">
      <c r="C57031" s="111"/>
    </row>
    <row r="57032">
      <c r="C57032" s="111"/>
    </row>
    <row r="57033">
      <c r="C57033" s="111"/>
    </row>
    <row r="57034">
      <c r="C57034" s="111"/>
    </row>
    <row r="57035">
      <c r="C57035" s="111"/>
    </row>
    <row r="57036">
      <c r="C57036" s="111"/>
    </row>
    <row r="57037">
      <c r="C57037" s="111"/>
    </row>
    <row r="57038">
      <c r="C57038" s="111"/>
    </row>
    <row r="57039">
      <c r="C57039" s="111"/>
    </row>
    <row r="57040">
      <c r="C57040" s="111"/>
    </row>
    <row r="57041">
      <c r="C57041" s="111"/>
    </row>
    <row r="57042">
      <c r="C57042" s="111"/>
    </row>
    <row r="57043">
      <c r="C57043" s="111"/>
    </row>
    <row r="57044">
      <c r="C57044" s="111"/>
    </row>
    <row r="57045">
      <c r="C57045" s="111"/>
    </row>
    <row r="57046">
      <c r="C57046" s="111"/>
    </row>
    <row r="57047">
      <c r="C57047" s="111"/>
    </row>
    <row r="57048">
      <c r="C57048" s="111"/>
    </row>
    <row r="57049">
      <c r="C57049" s="111"/>
    </row>
    <row r="57050">
      <c r="C57050" s="111"/>
    </row>
    <row r="57051">
      <c r="C57051" s="111"/>
    </row>
    <row r="57052">
      <c r="C57052" s="111"/>
    </row>
    <row r="57053">
      <c r="C57053" s="111"/>
    </row>
    <row r="57054">
      <c r="C57054" s="111"/>
    </row>
    <row r="57055">
      <c r="C57055" s="111"/>
    </row>
    <row r="57056">
      <c r="C57056" s="111"/>
    </row>
    <row r="57057">
      <c r="C57057" s="111"/>
    </row>
    <row r="57058">
      <c r="C57058" s="111"/>
    </row>
    <row r="57059">
      <c r="C57059" s="111"/>
    </row>
    <row r="57060">
      <c r="C57060" s="111"/>
    </row>
    <row r="57061">
      <c r="C57061" s="111"/>
    </row>
    <row r="57062">
      <c r="C57062" s="111"/>
    </row>
    <row r="57063">
      <c r="C57063" s="111"/>
    </row>
    <row r="57064">
      <c r="C57064" s="111"/>
    </row>
    <row r="57065">
      <c r="C57065" s="111"/>
    </row>
    <row r="57066">
      <c r="C57066" s="111"/>
    </row>
    <row r="57067">
      <c r="C57067" s="111"/>
    </row>
    <row r="57068">
      <c r="C57068" s="111"/>
    </row>
    <row r="57069">
      <c r="C57069" s="111"/>
    </row>
    <row r="57070">
      <c r="C57070" s="111"/>
    </row>
    <row r="57071">
      <c r="C57071" s="111"/>
    </row>
    <row r="57072">
      <c r="C57072" s="111"/>
    </row>
    <row r="57073">
      <c r="C57073" s="111"/>
    </row>
    <row r="57074">
      <c r="C57074" s="111"/>
    </row>
    <row r="57075">
      <c r="C57075" s="111"/>
    </row>
    <row r="57076">
      <c r="C57076" s="111"/>
    </row>
    <row r="57077">
      <c r="C57077" s="111"/>
    </row>
    <row r="57078">
      <c r="C57078" s="111"/>
    </row>
    <row r="57079">
      <c r="C57079" s="111"/>
    </row>
    <row r="57080">
      <c r="C57080" s="111"/>
    </row>
    <row r="57081">
      <c r="C57081" s="111"/>
    </row>
    <row r="57082">
      <c r="C57082" s="111"/>
    </row>
    <row r="57083">
      <c r="C57083" s="111"/>
    </row>
    <row r="57084">
      <c r="C57084" s="111"/>
    </row>
    <row r="57085">
      <c r="C57085" s="111"/>
    </row>
    <row r="57086">
      <c r="C57086" s="111"/>
    </row>
    <row r="57087">
      <c r="C57087" s="111"/>
    </row>
    <row r="57088">
      <c r="C57088" s="111"/>
    </row>
    <row r="57089">
      <c r="C57089" s="111"/>
    </row>
    <row r="57090">
      <c r="C57090" s="111"/>
    </row>
    <row r="57091">
      <c r="C57091" s="111"/>
    </row>
    <row r="57092">
      <c r="C57092" s="111"/>
    </row>
    <row r="57093">
      <c r="C57093" s="111"/>
    </row>
    <row r="57094">
      <c r="C57094" s="111"/>
    </row>
    <row r="57095">
      <c r="C57095" s="111"/>
    </row>
    <row r="57096">
      <c r="C57096" s="111"/>
    </row>
    <row r="57097">
      <c r="C57097" s="111"/>
    </row>
    <row r="57098">
      <c r="C57098" s="111"/>
    </row>
    <row r="57099">
      <c r="C57099" s="111"/>
    </row>
    <row r="57100">
      <c r="C57100" s="111"/>
    </row>
    <row r="57101">
      <c r="C57101" s="111"/>
    </row>
    <row r="57102">
      <c r="C57102" s="111"/>
    </row>
    <row r="57103">
      <c r="C57103" s="111"/>
    </row>
    <row r="57104">
      <c r="C57104" s="111"/>
    </row>
    <row r="57105">
      <c r="C57105" s="111"/>
    </row>
    <row r="57106">
      <c r="C57106" s="111"/>
    </row>
    <row r="57107">
      <c r="C57107" s="111"/>
    </row>
    <row r="57108">
      <c r="C57108" s="111"/>
    </row>
    <row r="57109">
      <c r="C57109" s="111"/>
    </row>
    <row r="57110">
      <c r="C57110" s="111"/>
    </row>
    <row r="57111">
      <c r="C57111" s="111"/>
    </row>
    <row r="57112">
      <c r="C57112" s="111"/>
    </row>
    <row r="57113">
      <c r="C57113" s="111"/>
    </row>
    <row r="57114">
      <c r="C57114" s="111"/>
    </row>
    <row r="57115">
      <c r="C57115" s="111"/>
    </row>
    <row r="57116">
      <c r="C57116" s="111"/>
    </row>
    <row r="57117">
      <c r="C57117" s="111"/>
    </row>
    <row r="57118">
      <c r="C57118" s="111"/>
    </row>
    <row r="57119">
      <c r="C57119" s="111"/>
    </row>
    <row r="57120">
      <c r="C57120" s="111"/>
    </row>
    <row r="57121">
      <c r="C57121" s="111"/>
    </row>
    <row r="57122">
      <c r="C57122" s="111"/>
    </row>
    <row r="57123">
      <c r="C57123" s="111"/>
    </row>
    <row r="57124">
      <c r="C57124" s="111"/>
    </row>
    <row r="57125">
      <c r="C57125" s="111"/>
    </row>
    <row r="57126">
      <c r="C57126" s="111"/>
    </row>
    <row r="57127">
      <c r="C57127" s="111"/>
    </row>
    <row r="57128">
      <c r="C57128" s="111"/>
    </row>
    <row r="57129">
      <c r="C57129" s="111"/>
    </row>
    <row r="57130">
      <c r="C57130" s="111"/>
    </row>
    <row r="57131">
      <c r="C57131" s="111"/>
    </row>
    <row r="57132">
      <c r="C57132" s="111"/>
    </row>
    <row r="57133">
      <c r="C57133" s="111"/>
    </row>
    <row r="57134">
      <c r="C57134" s="111"/>
    </row>
    <row r="57135">
      <c r="C57135" s="111"/>
    </row>
    <row r="57136">
      <c r="C57136" s="111"/>
    </row>
    <row r="57137">
      <c r="C57137" s="111"/>
    </row>
    <row r="57138">
      <c r="C57138" s="111"/>
    </row>
    <row r="57139">
      <c r="C57139" s="111"/>
    </row>
    <row r="57140">
      <c r="C57140" s="111"/>
    </row>
    <row r="57141">
      <c r="C57141" s="111"/>
    </row>
    <row r="57142">
      <c r="C57142" s="111"/>
    </row>
    <row r="57143">
      <c r="C57143" s="111"/>
    </row>
    <row r="57144">
      <c r="C57144" s="111"/>
    </row>
    <row r="57145">
      <c r="C57145" s="111"/>
    </row>
    <row r="57146">
      <c r="C57146" s="111"/>
    </row>
    <row r="57147">
      <c r="C57147" s="111"/>
    </row>
    <row r="57148">
      <c r="C57148" s="111"/>
    </row>
    <row r="57149">
      <c r="C57149" s="111"/>
    </row>
    <row r="57150">
      <c r="C57150" s="111"/>
    </row>
    <row r="57151">
      <c r="C57151" s="111"/>
    </row>
    <row r="57152">
      <c r="C57152" s="111"/>
    </row>
    <row r="57153">
      <c r="C57153" s="111"/>
    </row>
    <row r="57154">
      <c r="C57154" s="111"/>
    </row>
    <row r="57155">
      <c r="C57155" s="111"/>
    </row>
    <row r="57156">
      <c r="C57156" s="111"/>
    </row>
    <row r="57157">
      <c r="C57157" s="111"/>
    </row>
    <row r="57158">
      <c r="C57158" s="111"/>
    </row>
    <row r="57159">
      <c r="C57159" s="111"/>
    </row>
    <row r="57160">
      <c r="C57160" s="111"/>
    </row>
    <row r="57161">
      <c r="C57161" s="111"/>
    </row>
    <row r="57162">
      <c r="C57162" s="111"/>
    </row>
    <row r="57163">
      <c r="C57163" s="111"/>
    </row>
    <row r="57164">
      <c r="C57164" s="111"/>
    </row>
    <row r="57165">
      <c r="C57165" s="111"/>
    </row>
    <row r="57166">
      <c r="C57166" s="111"/>
    </row>
    <row r="57167">
      <c r="C57167" s="111"/>
    </row>
    <row r="57168">
      <c r="C57168" s="111"/>
    </row>
    <row r="57169">
      <c r="C57169" s="111"/>
    </row>
    <row r="57170">
      <c r="C57170" s="111"/>
    </row>
    <row r="57171">
      <c r="C57171" s="111"/>
    </row>
    <row r="57172">
      <c r="C57172" s="111"/>
    </row>
    <row r="57173">
      <c r="C57173" s="111"/>
    </row>
    <row r="57174">
      <c r="C57174" s="111"/>
    </row>
    <row r="57175">
      <c r="C57175" s="111"/>
    </row>
    <row r="57176">
      <c r="C57176" s="111"/>
    </row>
    <row r="57177">
      <c r="C57177" s="111"/>
    </row>
    <row r="57178">
      <c r="C57178" s="111"/>
    </row>
    <row r="57179">
      <c r="C57179" s="111"/>
    </row>
    <row r="57180">
      <c r="C57180" s="111"/>
    </row>
    <row r="57181">
      <c r="C57181" s="111"/>
    </row>
    <row r="57182">
      <c r="C57182" s="111"/>
    </row>
    <row r="57183">
      <c r="C57183" s="111"/>
    </row>
    <row r="57184">
      <c r="C57184" s="111"/>
    </row>
    <row r="57185">
      <c r="C57185" s="111"/>
    </row>
    <row r="57186">
      <c r="C57186" s="111"/>
    </row>
    <row r="57187">
      <c r="C57187" s="111"/>
    </row>
    <row r="57188">
      <c r="C57188" s="111"/>
    </row>
    <row r="57189">
      <c r="C57189" s="111"/>
    </row>
    <row r="57190">
      <c r="C57190" s="111"/>
    </row>
    <row r="57191">
      <c r="C57191" s="111"/>
    </row>
    <row r="57192">
      <c r="C57192" s="111"/>
    </row>
    <row r="57193">
      <c r="C57193" s="111"/>
    </row>
    <row r="57194">
      <c r="C57194" s="111"/>
    </row>
    <row r="57195">
      <c r="C57195" s="111"/>
    </row>
    <row r="57196">
      <c r="C57196" s="111"/>
    </row>
    <row r="57197">
      <c r="C57197" s="111"/>
    </row>
    <row r="57198">
      <c r="C57198" s="111"/>
    </row>
    <row r="57199">
      <c r="C57199" s="111"/>
    </row>
    <row r="57200">
      <c r="C57200" s="111"/>
    </row>
    <row r="57201">
      <c r="C57201" s="111"/>
    </row>
    <row r="57202">
      <c r="C57202" s="111"/>
    </row>
    <row r="57203">
      <c r="C57203" s="111"/>
    </row>
    <row r="57204">
      <c r="C57204" s="111"/>
    </row>
    <row r="57205">
      <c r="C57205" s="111"/>
    </row>
    <row r="57206">
      <c r="C57206" s="111"/>
    </row>
    <row r="57207">
      <c r="C57207" s="111"/>
    </row>
    <row r="57208">
      <c r="C57208" s="111"/>
    </row>
    <row r="57209">
      <c r="C57209" s="111"/>
    </row>
    <row r="57210">
      <c r="C57210" s="111"/>
    </row>
    <row r="57211">
      <c r="C57211" s="111"/>
    </row>
    <row r="57212">
      <c r="C57212" s="111"/>
    </row>
    <row r="57213">
      <c r="C57213" s="111"/>
    </row>
    <row r="57214">
      <c r="C57214" s="111"/>
    </row>
    <row r="57215">
      <c r="C57215" s="111"/>
    </row>
    <row r="57216">
      <c r="C57216" s="111"/>
    </row>
    <row r="57217">
      <c r="C57217" s="111"/>
    </row>
    <row r="57218">
      <c r="C57218" s="111"/>
    </row>
    <row r="57219">
      <c r="C57219" s="111"/>
    </row>
    <row r="57220">
      <c r="C57220" s="111"/>
    </row>
    <row r="57221">
      <c r="C57221" s="111"/>
    </row>
    <row r="57222">
      <c r="C57222" s="111"/>
    </row>
    <row r="57223">
      <c r="C57223" s="111"/>
    </row>
    <row r="57224">
      <c r="C57224" s="111"/>
    </row>
    <row r="57225">
      <c r="C57225" s="111"/>
    </row>
    <row r="57226">
      <c r="C57226" s="111"/>
    </row>
    <row r="57227">
      <c r="C57227" s="111"/>
    </row>
    <row r="57228">
      <c r="C57228" s="111"/>
    </row>
    <row r="57229">
      <c r="C57229" s="111"/>
    </row>
    <row r="57230">
      <c r="C57230" s="111"/>
    </row>
    <row r="57231">
      <c r="C57231" s="111"/>
    </row>
    <row r="57232">
      <c r="C57232" s="111"/>
    </row>
    <row r="57233">
      <c r="C57233" s="111"/>
    </row>
    <row r="57234">
      <c r="C57234" s="111"/>
    </row>
    <row r="57235">
      <c r="C57235" s="111"/>
    </row>
    <row r="57236">
      <c r="C57236" s="111"/>
    </row>
    <row r="57237">
      <c r="C57237" s="111"/>
    </row>
    <row r="57238">
      <c r="C57238" s="111"/>
    </row>
    <row r="57239">
      <c r="C57239" s="111"/>
    </row>
    <row r="57240">
      <c r="C57240" s="111"/>
    </row>
    <row r="57241">
      <c r="C57241" s="111"/>
    </row>
    <row r="57242">
      <c r="C57242" s="111"/>
    </row>
    <row r="57243">
      <c r="C57243" s="111"/>
    </row>
    <row r="57244">
      <c r="C57244" s="111"/>
    </row>
    <row r="57245">
      <c r="C57245" s="111"/>
    </row>
    <row r="57246">
      <c r="C57246" s="111"/>
    </row>
    <row r="57247">
      <c r="C57247" s="111"/>
    </row>
    <row r="57248">
      <c r="C57248" s="111"/>
    </row>
    <row r="57249">
      <c r="C57249" s="111"/>
    </row>
    <row r="57250">
      <c r="C57250" s="111"/>
    </row>
    <row r="57251">
      <c r="C57251" s="111"/>
    </row>
    <row r="57252">
      <c r="C57252" s="111"/>
    </row>
    <row r="57253">
      <c r="C57253" s="111"/>
    </row>
    <row r="57254">
      <c r="C57254" s="111"/>
    </row>
    <row r="57255">
      <c r="C57255" s="111"/>
    </row>
    <row r="57256">
      <c r="C57256" s="111"/>
    </row>
    <row r="57257">
      <c r="C57257" s="111"/>
    </row>
    <row r="57258">
      <c r="C57258" s="111"/>
    </row>
    <row r="57259">
      <c r="C57259" s="111"/>
    </row>
    <row r="57260">
      <c r="C57260" s="111"/>
    </row>
    <row r="57261">
      <c r="C57261" s="111"/>
    </row>
    <row r="57262">
      <c r="C57262" s="111"/>
    </row>
    <row r="57263">
      <c r="C57263" s="111"/>
    </row>
    <row r="57264">
      <c r="C57264" s="111"/>
    </row>
    <row r="57265">
      <c r="C57265" s="111"/>
    </row>
    <row r="57266">
      <c r="C57266" s="111"/>
    </row>
    <row r="57267">
      <c r="C57267" s="111"/>
    </row>
    <row r="57268">
      <c r="C57268" s="111"/>
    </row>
    <row r="57269">
      <c r="C57269" s="111"/>
    </row>
    <row r="57270">
      <c r="C57270" s="111"/>
    </row>
    <row r="57271">
      <c r="C57271" s="111"/>
    </row>
    <row r="57272">
      <c r="C57272" s="111"/>
    </row>
    <row r="57273">
      <c r="C57273" s="111"/>
    </row>
    <row r="57274">
      <c r="C57274" s="111"/>
    </row>
    <row r="57275">
      <c r="C57275" s="111"/>
    </row>
    <row r="57276">
      <c r="C57276" s="111"/>
    </row>
    <row r="57277">
      <c r="C57277" s="111"/>
    </row>
    <row r="57278">
      <c r="C57278" s="111"/>
    </row>
    <row r="57279">
      <c r="C57279" s="111"/>
    </row>
    <row r="57280">
      <c r="C57280" s="111"/>
    </row>
    <row r="57281">
      <c r="C57281" s="111"/>
    </row>
    <row r="57282">
      <c r="C57282" s="111"/>
    </row>
    <row r="57283">
      <c r="C57283" s="111"/>
    </row>
    <row r="57284">
      <c r="C57284" s="111"/>
    </row>
    <row r="57285">
      <c r="C57285" s="111"/>
    </row>
    <row r="57286">
      <c r="C57286" s="111"/>
    </row>
    <row r="57287">
      <c r="C57287" s="111"/>
    </row>
    <row r="57288">
      <c r="C57288" s="111"/>
    </row>
    <row r="57289">
      <c r="C57289" s="111"/>
    </row>
    <row r="57290">
      <c r="C57290" s="111"/>
    </row>
    <row r="57291">
      <c r="C57291" s="111"/>
    </row>
    <row r="57292">
      <c r="C57292" s="111"/>
    </row>
    <row r="57293">
      <c r="C57293" s="111"/>
    </row>
    <row r="57294">
      <c r="C57294" s="111"/>
    </row>
    <row r="57295">
      <c r="C57295" s="111"/>
    </row>
    <row r="57296">
      <c r="C57296" s="111"/>
    </row>
    <row r="57297">
      <c r="C57297" s="111"/>
    </row>
    <row r="57298">
      <c r="C57298" s="111"/>
    </row>
    <row r="57299">
      <c r="C57299" s="111"/>
    </row>
    <row r="57300">
      <c r="C57300" s="111"/>
    </row>
    <row r="57301">
      <c r="C57301" s="111"/>
    </row>
    <row r="57302">
      <c r="C57302" s="111"/>
    </row>
    <row r="57303">
      <c r="C57303" s="111"/>
    </row>
    <row r="57304">
      <c r="C57304" s="111"/>
    </row>
    <row r="57305">
      <c r="C57305" s="111"/>
    </row>
    <row r="57306">
      <c r="C57306" s="111"/>
    </row>
    <row r="57307">
      <c r="C57307" s="111"/>
    </row>
    <row r="57308">
      <c r="C57308" s="111"/>
    </row>
    <row r="57309">
      <c r="C57309" s="111"/>
    </row>
    <row r="57310">
      <c r="C57310" s="111"/>
    </row>
    <row r="57311">
      <c r="C57311" s="111"/>
    </row>
    <row r="57312">
      <c r="C57312" s="111"/>
    </row>
    <row r="57313">
      <c r="C57313" s="111"/>
    </row>
    <row r="57314">
      <c r="C57314" s="111"/>
    </row>
    <row r="57315">
      <c r="C57315" s="111"/>
    </row>
    <row r="57316">
      <c r="C57316" s="111"/>
    </row>
    <row r="57317">
      <c r="C57317" s="111"/>
    </row>
    <row r="57318">
      <c r="C57318" s="111"/>
    </row>
    <row r="57319">
      <c r="C57319" s="111"/>
    </row>
    <row r="57320">
      <c r="C57320" s="111"/>
    </row>
    <row r="57321">
      <c r="C57321" s="111"/>
    </row>
    <row r="57322">
      <c r="C57322" s="111"/>
    </row>
    <row r="57323">
      <c r="C57323" s="111"/>
    </row>
    <row r="57324">
      <c r="C57324" s="111"/>
    </row>
    <row r="57325">
      <c r="C57325" s="111"/>
    </row>
    <row r="57326">
      <c r="C57326" s="111"/>
    </row>
    <row r="57327">
      <c r="C57327" s="111"/>
    </row>
    <row r="57328">
      <c r="C57328" s="111"/>
    </row>
    <row r="57329">
      <c r="C57329" s="111"/>
    </row>
    <row r="57330">
      <c r="C57330" s="111"/>
    </row>
    <row r="57331">
      <c r="C57331" s="111"/>
    </row>
    <row r="57332">
      <c r="C57332" s="111"/>
    </row>
    <row r="57333">
      <c r="C57333" s="111"/>
    </row>
    <row r="57334">
      <c r="C57334" s="111"/>
    </row>
    <row r="57335">
      <c r="C57335" s="111"/>
    </row>
    <row r="57336">
      <c r="C57336" s="111"/>
    </row>
    <row r="57337">
      <c r="C57337" s="111"/>
    </row>
    <row r="57338">
      <c r="C57338" s="111"/>
    </row>
    <row r="57339">
      <c r="C57339" s="111"/>
    </row>
    <row r="57340">
      <c r="C57340" s="111"/>
    </row>
    <row r="57341">
      <c r="C57341" s="111"/>
    </row>
    <row r="57342">
      <c r="C57342" s="111"/>
    </row>
    <row r="57343">
      <c r="C57343" s="111"/>
    </row>
    <row r="57344">
      <c r="C57344" s="111"/>
    </row>
    <row r="57345">
      <c r="C57345" s="111"/>
    </row>
    <row r="57346">
      <c r="C57346" s="111"/>
    </row>
    <row r="57347">
      <c r="C57347" s="111"/>
    </row>
    <row r="57348">
      <c r="C57348" s="111"/>
    </row>
    <row r="57349">
      <c r="C57349" s="111"/>
    </row>
    <row r="57350">
      <c r="C57350" s="111"/>
    </row>
    <row r="57351">
      <c r="C57351" s="111"/>
    </row>
    <row r="57352">
      <c r="C57352" s="111"/>
    </row>
    <row r="57353">
      <c r="C57353" s="111"/>
    </row>
    <row r="57354">
      <c r="C57354" s="111"/>
    </row>
    <row r="57355">
      <c r="C57355" s="111"/>
    </row>
    <row r="57356">
      <c r="C57356" s="111"/>
    </row>
    <row r="57357">
      <c r="C57357" s="111"/>
    </row>
    <row r="57358">
      <c r="C57358" s="111"/>
    </row>
    <row r="57359">
      <c r="C57359" s="111"/>
    </row>
    <row r="57360">
      <c r="C57360" s="111"/>
    </row>
    <row r="57361">
      <c r="C57361" s="111"/>
    </row>
    <row r="57362">
      <c r="C57362" s="111"/>
    </row>
    <row r="57363">
      <c r="C57363" s="111"/>
    </row>
    <row r="57364">
      <c r="C57364" s="111"/>
    </row>
    <row r="57365">
      <c r="C57365" s="111"/>
    </row>
    <row r="57366">
      <c r="C57366" s="111"/>
    </row>
    <row r="57367">
      <c r="C57367" s="111"/>
    </row>
    <row r="57368">
      <c r="C57368" s="111"/>
    </row>
    <row r="57369">
      <c r="C57369" s="111"/>
    </row>
    <row r="57370">
      <c r="C57370" s="111"/>
    </row>
    <row r="57371">
      <c r="C57371" s="111"/>
    </row>
    <row r="57372">
      <c r="C57372" s="111"/>
    </row>
    <row r="57373">
      <c r="C57373" s="111"/>
    </row>
    <row r="57374">
      <c r="C57374" s="111"/>
    </row>
    <row r="57375">
      <c r="C57375" s="111"/>
    </row>
    <row r="57376">
      <c r="C57376" s="111"/>
    </row>
    <row r="57377">
      <c r="C57377" s="111"/>
    </row>
    <row r="57378">
      <c r="C57378" s="111"/>
    </row>
    <row r="57379">
      <c r="C57379" s="111"/>
    </row>
    <row r="57380">
      <c r="C57380" s="111"/>
    </row>
    <row r="57381">
      <c r="C57381" s="111"/>
    </row>
    <row r="57382">
      <c r="C57382" s="111"/>
    </row>
    <row r="57383">
      <c r="C57383" s="111"/>
    </row>
    <row r="57384">
      <c r="C57384" s="111"/>
    </row>
    <row r="57385">
      <c r="C57385" s="111"/>
    </row>
    <row r="57386">
      <c r="C57386" s="111"/>
    </row>
    <row r="57387">
      <c r="C57387" s="111"/>
    </row>
    <row r="57388">
      <c r="C57388" s="111"/>
    </row>
    <row r="57389">
      <c r="C57389" s="111"/>
    </row>
    <row r="57390">
      <c r="C57390" s="111"/>
    </row>
    <row r="57391">
      <c r="C57391" s="111"/>
    </row>
    <row r="57392">
      <c r="C57392" s="111"/>
    </row>
    <row r="57393">
      <c r="C57393" s="111"/>
    </row>
    <row r="57394">
      <c r="C57394" s="111"/>
    </row>
    <row r="57395">
      <c r="C57395" s="111"/>
    </row>
    <row r="57396">
      <c r="C57396" s="111"/>
    </row>
    <row r="57397">
      <c r="C57397" s="111"/>
    </row>
    <row r="57398">
      <c r="C57398" s="111"/>
    </row>
    <row r="57399">
      <c r="C57399" s="111"/>
    </row>
    <row r="57400">
      <c r="C57400" s="111"/>
    </row>
    <row r="57401">
      <c r="C57401" s="111"/>
    </row>
    <row r="57402">
      <c r="C57402" s="111"/>
    </row>
    <row r="57403">
      <c r="C57403" s="111"/>
    </row>
    <row r="57404">
      <c r="C57404" s="111"/>
    </row>
    <row r="57405">
      <c r="C57405" s="111"/>
    </row>
    <row r="57406">
      <c r="C57406" s="111"/>
    </row>
    <row r="57407">
      <c r="C57407" s="111"/>
    </row>
    <row r="57408">
      <c r="C57408" s="111"/>
    </row>
    <row r="57409">
      <c r="C57409" s="111"/>
    </row>
    <row r="57410">
      <c r="C57410" s="111"/>
    </row>
    <row r="57411">
      <c r="C57411" s="111"/>
    </row>
    <row r="57412">
      <c r="C57412" s="111"/>
    </row>
    <row r="57413">
      <c r="C57413" s="111"/>
    </row>
    <row r="57414">
      <c r="C57414" s="111"/>
    </row>
    <row r="57415">
      <c r="C57415" s="111"/>
    </row>
    <row r="57416">
      <c r="C57416" s="111"/>
    </row>
    <row r="57417">
      <c r="C57417" s="111"/>
    </row>
    <row r="57418">
      <c r="C57418" s="111"/>
    </row>
    <row r="57419">
      <c r="C57419" s="111"/>
    </row>
    <row r="57420">
      <c r="C57420" s="111"/>
    </row>
    <row r="57421">
      <c r="C57421" s="111"/>
    </row>
    <row r="57422">
      <c r="C57422" s="111"/>
    </row>
    <row r="57423">
      <c r="C57423" s="111"/>
    </row>
    <row r="57424">
      <c r="C57424" s="111"/>
    </row>
    <row r="57425">
      <c r="C57425" s="111"/>
    </row>
    <row r="57426">
      <c r="C57426" s="111"/>
    </row>
    <row r="57427">
      <c r="C57427" s="111"/>
    </row>
    <row r="57428">
      <c r="C57428" s="111"/>
    </row>
    <row r="57429">
      <c r="C57429" s="111"/>
    </row>
    <row r="57430">
      <c r="C57430" s="111"/>
    </row>
    <row r="57431">
      <c r="C57431" s="111"/>
    </row>
    <row r="57432">
      <c r="C57432" s="111"/>
    </row>
    <row r="57433">
      <c r="C57433" s="111"/>
    </row>
    <row r="57434">
      <c r="C57434" s="111"/>
    </row>
    <row r="57435">
      <c r="C57435" s="111"/>
    </row>
    <row r="57436">
      <c r="C57436" s="111"/>
    </row>
    <row r="57437">
      <c r="C57437" s="111"/>
    </row>
    <row r="57438">
      <c r="C57438" s="111"/>
    </row>
    <row r="57439">
      <c r="C57439" s="111"/>
    </row>
    <row r="57440">
      <c r="C57440" s="111"/>
    </row>
    <row r="57441">
      <c r="C57441" s="111"/>
    </row>
    <row r="57442">
      <c r="C57442" s="111"/>
    </row>
    <row r="57443">
      <c r="C57443" s="111"/>
    </row>
    <row r="57444">
      <c r="C57444" s="111"/>
    </row>
    <row r="57445">
      <c r="C57445" s="111"/>
    </row>
    <row r="57446">
      <c r="C57446" s="111"/>
    </row>
    <row r="57447">
      <c r="C57447" s="111"/>
    </row>
    <row r="57448">
      <c r="C57448" s="111"/>
    </row>
    <row r="57449">
      <c r="C57449" s="111"/>
    </row>
    <row r="57450">
      <c r="C57450" s="111"/>
    </row>
    <row r="57451">
      <c r="C57451" s="111"/>
    </row>
    <row r="57452">
      <c r="C57452" s="111"/>
    </row>
    <row r="57453">
      <c r="C57453" s="111"/>
    </row>
    <row r="57454">
      <c r="C57454" s="111"/>
    </row>
    <row r="57455">
      <c r="C57455" s="111"/>
    </row>
    <row r="57456">
      <c r="C57456" s="111"/>
    </row>
    <row r="57457">
      <c r="C57457" s="111"/>
    </row>
    <row r="57458">
      <c r="C57458" s="111"/>
    </row>
    <row r="57459">
      <c r="C57459" s="111"/>
    </row>
    <row r="57460">
      <c r="C57460" s="111"/>
    </row>
    <row r="57461">
      <c r="C57461" s="111"/>
    </row>
    <row r="57462">
      <c r="C57462" s="111"/>
    </row>
    <row r="57463">
      <c r="C57463" s="111"/>
    </row>
    <row r="57464">
      <c r="C57464" s="111"/>
    </row>
    <row r="57465">
      <c r="C57465" s="111"/>
    </row>
    <row r="57466">
      <c r="C57466" s="111"/>
    </row>
    <row r="57467">
      <c r="C57467" s="111"/>
    </row>
    <row r="57468">
      <c r="C57468" s="111"/>
    </row>
    <row r="57469">
      <c r="C57469" s="111"/>
    </row>
    <row r="57470">
      <c r="C57470" s="111"/>
    </row>
    <row r="57471">
      <c r="C57471" s="111"/>
    </row>
    <row r="57472">
      <c r="C57472" s="111"/>
    </row>
    <row r="57473">
      <c r="C57473" s="111"/>
    </row>
    <row r="57474">
      <c r="C57474" s="111"/>
    </row>
    <row r="57475">
      <c r="C57475" s="111"/>
    </row>
    <row r="57476">
      <c r="C57476" s="111"/>
    </row>
    <row r="57477">
      <c r="C57477" s="111"/>
    </row>
    <row r="57478">
      <c r="C57478" s="111"/>
    </row>
    <row r="57479">
      <c r="C57479" s="111"/>
    </row>
    <row r="57480">
      <c r="C57480" s="111"/>
    </row>
    <row r="57481">
      <c r="C57481" s="111"/>
    </row>
    <row r="57482">
      <c r="C57482" s="111"/>
    </row>
    <row r="57483">
      <c r="C57483" s="111"/>
    </row>
    <row r="57484">
      <c r="C57484" s="111"/>
    </row>
    <row r="57485">
      <c r="C57485" s="111"/>
    </row>
    <row r="57486">
      <c r="C57486" s="111"/>
    </row>
    <row r="57487">
      <c r="C57487" s="111"/>
    </row>
    <row r="57488">
      <c r="C57488" s="111"/>
    </row>
    <row r="57489">
      <c r="C57489" s="111"/>
    </row>
    <row r="57490">
      <c r="C57490" s="111"/>
    </row>
    <row r="57491">
      <c r="C57491" s="111"/>
    </row>
    <row r="57492">
      <c r="C57492" s="111"/>
    </row>
    <row r="57493">
      <c r="C57493" s="111"/>
    </row>
    <row r="57494">
      <c r="C57494" s="111"/>
    </row>
    <row r="57495">
      <c r="C57495" s="111"/>
    </row>
    <row r="57496">
      <c r="C57496" s="111"/>
    </row>
    <row r="57497">
      <c r="C57497" s="111"/>
    </row>
    <row r="57498">
      <c r="C57498" s="111"/>
    </row>
    <row r="57499">
      <c r="C57499" s="111"/>
    </row>
    <row r="57500">
      <c r="C57500" s="111"/>
    </row>
    <row r="57501">
      <c r="C57501" s="111"/>
    </row>
    <row r="57502">
      <c r="C57502" s="111"/>
    </row>
    <row r="57503">
      <c r="C57503" s="111"/>
    </row>
    <row r="57504">
      <c r="C57504" s="111"/>
    </row>
    <row r="57505">
      <c r="C57505" s="111"/>
    </row>
    <row r="57506">
      <c r="C57506" s="111"/>
    </row>
    <row r="57507">
      <c r="C57507" s="111"/>
    </row>
    <row r="57508">
      <c r="C57508" s="111"/>
    </row>
    <row r="57509">
      <c r="C57509" s="111"/>
    </row>
    <row r="57510">
      <c r="C57510" s="111"/>
    </row>
    <row r="57511">
      <c r="C57511" s="111"/>
    </row>
    <row r="57512">
      <c r="C57512" s="111"/>
    </row>
    <row r="57513">
      <c r="C57513" s="111"/>
    </row>
    <row r="57514">
      <c r="C57514" s="111"/>
    </row>
    <row r="57515">
      <c r="C57515" s="111"/>
    </row>
    <row r="57516">
      <c r="C57516" s="111"/>
    </row>
    <row r="57517">
      <c r="C57517" s="111"/>
    </row>
    <row r="57518">
      <c r="C57518" s="111"/>
    </row>
    <row r="57519">
      <c r="C57519" s="111"/>
    </row>
    <row r="57520">
      <c r="C57520" s="111"/>
    </row>
    <row r="57521">
      <c r="C57521" s="111"/>
    </row>
    <row r="57522">
      <c r="C57522" s="111"/>
    </row>
    <row r="57523">
      <c r="C57523" s="111"/>
    </row>
    <row r="57524">
      <c r="C57524" s="111"/>
    </row>
    <row r="57525">
      <c r="C57525" s="111"/>
    </row>
    <row r="57526">
      <c r="C57526" s="111"/>
    </row>
    <row r="57527">
      <c r="C57527" s="111"/>
    </row>
    <row r="57528">
      <c r="C57528" s="111"/>
    </row>
    <row r="57529">
      <c r="C57529" s="111"/>
    </row>
    <row r="57530">
      <c r="C57530" s="111"/>
    </row>
    <row r="57531">
      <c r="C57531" s="111"/>
    </row>
    <row r="57532">
      <c r="C57532" s="111"/>
    </row>
    <row r="57533">
      <c r="C57533" s="111"/>
    </row>
    <row r="57534">
      <c r="C57534" s="111"/>
    </row>
    <row r="57535">
      <c r="C57535" s="111"/>
    </row>
    <row r="57536">
      <c r="C57536" s="111"/>
    </row>
    <row r="57537">
      <c r="C57537" s="111"/>
    </row>
    <row r="57538">
      <c r="C57538" s="111"/>
    </row>
    <row r="57539">
      <c r="C57539" s="111"/>
    </row>
    <row r="57540">
      <c r="C57540" s="111"/>
    </row>
    <row r="57541">
      <c r="C57541" s="111"/>
    </row>
    <row r="57542">
      <c r="C57542" s="111"/>
    </row>
    <row r="57543">
      <c r="C57543" s="111"/>
    </row>
    <row r="57544">
      <c r="C57544" s="111"/>
    </row>
    <row r="57545">
      <c r="C57545" s="111"/>
    </row>
    <row r="57546">
      <c r="C57546" s="111"/>
    </row>
    <row r="57547">
      <c r="C57547" s="111"/>
    </row>
    <row r="57548">
      <c r="C57548" s="111"/>
    </row>
    <row r="57549">
      <c r="C57549" s="111"/>
    </row>
    <row r="57550">
      <c r="C57550" s="111"/>
    </row>
    <row r="57551">
      <c r="C57551" s="111"/>
    </row>
    <row r="57552">
      <c r="C57552" s="111"/>
    </row>
    <row r="57553">
      <c r="C57553" s="111"/>
    </row>
    <row r="57554">
      <c r="C57554" s="111"/>
    </row>
    <row r="57555">
      <c r="C57555" s="111"/>
    </row>
    <row r="57556">
      <c r="C57556" s="111"/>
    </row>
    <row r="57557">
      <c r="C57557" s="111"/>
    </row>
    <row r="57558">
      <c r="C57558" s="111"/>
    </row>
    <row r="57559">
      <c r="C57559" s="111"/>
    </row>
    <row r="57560">
      <c r="C57560" s="111"/>
    </row>
    <row r="57561">
      <c r="C57561" s="111"/>
    </row>
    <row r="57562">
      <c r="C57562" s="111"/>
    </row>
    <row r="57563">
      <c r="C57563" s="111"/>
    </row>
    <row r="57564">
      <c r="C57564" s="111"/>
    </row>
    <row r="57565">
      <c r="C57565" s="111"/>
    </row>
    <row r="57566">
      <c r="C57566" s="111"/>
    </row>
    <row r="57567">
      <c r="C57567" s="111"/>
    </row>
    <row r="57568">
      <c r="C57568" s="111"/>
    </row>
    <row r="57569">
      <c r="C57569" s="111"/>
    </row>
    <row r="57570">
      <c r="C57570" s="111"/>
    </row>
    <row r="57571">
      <c r="C57571" s="111"/>
    </row>
    <row r="57572">
      <c r="C57572" s="111"/>
    </row>
    <row r="57573">
      <c r="C57573" s="111"/>
    </row>
    <row r="57574">
      <c r="C57574" s="111"/>
    </row>
    <row r="57575">
      <c r="C57575" s="111"/>
    </row>
    <row r="57576">
      <c r="C57576" s="111"/>
    </row>
    <row r="57577">
      <c r="C57577" s="111"/>
    </row>
    <row r="57578">
      <c r="C57578" s="111"/>
    </row>
    <row r="57579">
      <c r="C57579" s="111"/>
    </row>
    <row r="57580">
      <c r="C57580" s="111"/>
    </row>
    <row r="57581">
      <c r="C57581" s="111"/>
    </row>
    <row r="57582">
      <c r="C57582" s="111"/>
    </row>
    <row r="57583">
      <c r="C57583" s="111"/>
    </row>
    <row r="57584">
      <c r="C57584" s="111"/>
    </row>
    <row r="57585">
      <c r="C57585" s="111"/>
    </row>
    <row r="57586">
      <c r="C57586" s="111"/>
    </row>
    <row r="57587">
      <c r="C57587" s="111"/>
    </row>
    <row r="57588">
      <c r="C57588" s="111"/>
    </row>
    <row r="57589">
      <c r="C57589" s="111"/>
    </row>
    <row r="57590">
      <c r="C57590" s="111"/>
    </row>
    <row r="57591">
      <c r="C57591" s="111"/>
    </row>
    <row r="57592">
      <c r="C57592" s="111"/>
    </row>
    <row r="57593">
      <c r="C57593" s="111"/>
    </row>
    <row r="57594">
      <c r="C57594" s="111"/>
    </row>
    <row r="57595">
      <c r="C57595" s="111"/>
    </row>
    <row r="57596">
      <c r="C57596" s="111"/>
    </row>
    <row r="57597">
      <c r="C57597" s="111"/>
    </row>
    <row r="57598">
      <c r="C57598" s="111"/>
    </row>
    <row r="57599">
      <c r="C57599" s="111"/>
    </row>
    <row r="57600">
      <c r="C57600" s="111"/>
    </row>
    <row r="57601">
      <c r="C57601" s="111"/>
    </row>
    <row r="57602">
      <c r="C57602" s="111"/>
    </row>
    <row r="57603">
      <c r="C57603" s="111"/>
    </row>
    <row r="57604">
      <c r="C57604" s="111"/>
    </row>
    <row r="57605">
      <c r="C57605" s="111"/>
    </row>
    <row r="57606">
      <c r="C57606" s="111"/>
    </row>
    <row r="57607">
      <c r="C57607" s="111"/>
    </row>
    <row r="57608">
      <c r="C57608" s="111"/>
    </row>
    <row r="57609">
      <c r="C57609" s="111"/>
    </row>
    <row r="57610">
      <c r="C57610" s="111"/>
    </row>
    <row r="57611">
      <c r="C57611" s="111"/>
    </row>
    <row r="57612">
      <c r="C57612" s="111"/>
    </row>
    <row r="57613">
      <c r="C57613" s="111"/>
    </row>
    <row r="57614">
      <c r="C57614" s="111"/>
    </row>
    <row r="57615">
      <c r="C57615" s="111"/>
    </row>
    <row r="57616">
      <c r="C57616" s="111"/>
    </row>
    <row r="57617">
      <c r="C57617" s="111"/>
    </row>
    <row r="57618">
      <c r="C57618" s="111"/>
    </row>
    <row r="57619">
      <c r="C57619" s="111"/>
    </row>
    <row r="57620">
      <c r="C57620" s="111"/>
    </row>
    <row r="57621">
      <c r="C57621" s="111"/>
    </row>
    <row r="57622">
      <c r="C57622" s="111"/>
    </row>
    <row r="57623">
      <c r="C57623" s="111"/>
    </row>
    <row r="57624">
      <c r="C57624" s="111"/>
    </row>
    <row r="57625">
      <c r="C57625" s="111"/>
    </row>
    <row r="57626">
      <c r="C57626" s="111"/>
    </row>
    <row r="57627">
      <c r="C57627" s="111"/>
    </row>
    <row r="57628">
      <c r="C57628" s="111"/>
    </row>
    <row r="57629">
      <c r="C57629" s="111"/>
    </row>
    <row r="57630">
      <c r="C57630" s="111"/>
    </row>
    <row r="57631">
      <c r="C57631" s="111"/>
    </row>
    <row r="57632">
      <c r="C57632" s="111"/>
    </row>
    <row r="57633">
      <c r="C57633" s="111"/>
    </row>
    <row r="57634">
      <c r="C57634" s="111"/>
    </row>
    <row r="57635">
      <c r="C57635" s="111"/>
    </row>
    <row r="57636">
      <c r="C57636" s="111"/>
    </row>
    <row r="57637">
      <c r="C57637" s="111"/>
    </row>
    <row r="57638">
      <c r="C57638" s="111"/>
    </row>
    <row r="57639">
      <c r="C57639" s="111"/>
    </row>
    <row r="57640">
      <c r="C57640" s="111"/>
    </row>
    <row r="57641">
      <c r="C57641" s="111"/>
    </row>
    <row r="57642">
      <c r="C57642" s="111"/>
    </row>
    <row r="57643">
      <c r="C57643" s="111"/>
    </row>
    <row r="57644">
      <c r="C57644" s="111"/>
    </row>
    <row r="57645">
      <c r="C57645" s="111"/>
    </row>
    <row r="57646">
      <c r="C57646" s="111"/>
    </row>
    <row r="57647">
      <c r="C57647" s="111"/>
    </row>
    <row r="57648">
      <c r="C57648" s="111"/>
    </row>
    <row r="57649">
      <c r="C57649" s="111"/>
    </row>
    <row r="57650">
      <c r="C57650" s="111"/>
    </row>
    <row r="57651">
      <c r="C57651" s="111"/>
    </row>
    <row r="57652">
      <c r="C57652" s="111"/>
    </row>
    <row r="57653">
      <c r="C57653" s="111"/>
    </row>
    <row r="57654">
      <c r="C57654" s="111"/>
    </row>
    <row r="57655">
      <c r="C57655" s="111"/>
    </row>
    <row r="57656">
      <c r="C57656" s="111"/>
    </row>
    <row r="57657">
      <c r="C57657" s="111"/>
    </row>
    <row r="57658">
      <c r="C57658" s="111"/>
    </row>
    <row r="57659">
      <c r="C57659" s="111"/>
    </row>
    <row r="57660">
      <c r="C57660" s="111"/>
    </row>
    <row r="57661">
      <c r="C57661" s="111"/>
    </row>
    <row r="57662">
      <c r="C57662" s="111"/>
    </row>
    <row r="57663">
      <c r="C57663" s="111"/>
    </row>
    <row r="57664">
      <c r="C57664" s="111"/>
    </row>
    <row r="57665">
      <c r="C57665" s="111"/>
    </row>
    <row r="57666">
      <c r="C57666" s="111"/>
    </row>
    <row r="57667">
      <c r="C57667" s="111"/>
    </row>
    <row r="57668">
      <c r="C57668" s="111"/>
    </row>
    <row r="57669">
      <c r="C57669" s="111"/>
    </row>
    <row r="57670">
      <c r="C57670" s="111"/>
    </row>
    <row r="57671">
      <c r="C57671" s="111"/>
    </row>
    <row r="57672">
      <c r="C57672" s="111"/>
    </row>
    <row r="57673">
      <c r="C57673" s="111"/>
    </row>
    <row r="57674">
      <c r="C57674" s="111"/>
    </row>
    <row r="57675">
      <c r="C57675" s="111"/>
    </row>
    <row r="57676">
      <c r="C57676" s="111"/>
    </row>
    <row r="57677">
      <c r="C57677" s="111"/>
    </row>
    <row r="57678">
      <c r="C57678" s="111"/>
    </row>
    <row r="57679">
      <c r="C57679" s="111"/>
    </row>
    <row r="57680">
      <c r="C57680" s="111"/>
    </row>
    <row r="57681">
      <c r="C57681" s="111"/>
    </row>
    <row r="57682">
      <c r="C57682" s="111"/>
    </row>
    <row r="57683">
      <c r="C57683" s="111"/>
    </row>
    <row r="57684">
      <c r="C57684" s="111"/>
    </row>
    <row r="57685">
      <c r="C57685" s="111"/>
    </row>
    <row r="57686">
      <c r="C57686" s="111"/>
    </row>
    <row r="57687">
      <c r="C57687" s="111"/>
    </row>
    <row r="57688">
      <c r="C57688" s="111"/>
    </row>
    <row r="57689">
      <c r="C57689" s="111"/>
    </row>
    <row r="57690">
      <c r="C57690" s="111"/>
    </row>
    <row r="57691">
      <c r="C57691" s="111"/>
    </row>
    <row r="57692">
      <c r="C57692" s="111"/>
    </row>
    <row r="57693">
      <c r="C57693" s="111"/>
    </row>
    <row r="57694">
      <c r="C57694" s="111"/>
    </row>
    <row r="57695">
      <c r="C57695" s="111"/>
    </row>
    <row r="57696">
      <c r="C57696" s="111"/>
    </row>
    <row r="57697">
      <c r="C57697" s="111"/>
    </row>
    <row r="57698">
      <c r="C57698" s="111"/>
    </row>
    <row r="57699">
      <c r="C57699" s="111"/>
    </row>
    <row r="57700">
      <c r="C57700" s="111"/>
    </row>
    <row r="57701">
      <c r="C57701" s="111"/>
    </row>
    <row r="57702">
      <c r="C57702" s="111"/>
    </row>
    <row r="57703">
      <c r="C57703" s="111"/>
    </row>
    <row r="57704">
      <c r="C57704" s="111"/>
    </row>
    <row r="57705">
      <c r="C57705" s="111"/>
    </row>
    <row r="57706">
      <c r="C57706" s="111"/>
    </row>
    <row r="57707">
      <c r="C57707" s="111"/>
    </row>
    <row r="57708">
      <c r="C57708" s="111"/>
    </row>
    <row r="57709">
      <c r="C57709" s="111"/>
    </row>
    <row r="57710">
      <c r="C57710" s="111"/>
    </row>
    <row r="57711">
      <c r="C57711" s="111"/>
    </row>
    <row r="57712">
      <c r="C57712" s="111"/>
    </row>
    <row r="57713">
      <c r="C57713" s="111"/>
    </row>
    <row r="57714">
      <c r="C57714" s="111"/>
    </row>
    <row r="57715">
      <c r="C57715" s="111"/>
    </row>
    <row r="57716">
      <c r="C57716" s="111"/>
    </row>
    <row r="57717">
      <c r="C57717" s="111"/>
    </row>
    <row r="57718">
      <c r="C57718" s="111"/>
    </row>
    <row r="57719">
      <c r="C57719" s="111"/>
    </row>
    <row r="57720">
      <c r="C57720" s="111"/>
    </row>
    <row r="57721">
      <c r="C57721" s="111"/>
    </row>
    <row r="57722">
      <c r="C57722" s="111"/>
    </row>
    <row r="57723">
      <c r="C57723" s="111"/>
    </row>
    <row r="57724">
      <c r="C57724" s="111"/>
    </row>
    <row r="57725">
      <c r="C57725" s="111"/>
    </row>
    <row r="57726">
      <c r="C57726" s="111"/>
    </row>
    <row r="57727">
      <c r="C57727" s="111"/>
    </row>
    <row r="57728">
      <c r="C57728" s="111"/>
    </row>
    <row r="57729">
      <c r="C57729" s="111"/>
    </row>
    <row r="57730">
      <c r="C57730" s="111"/>
    </row>
    <row r="57731">
      <c r="C57731" s="111"/>
    </row>
    <row r="57732">
      <c r="C57732" s="111"/>
    </row>
    <row r="57733">
      <c r="C57733" s="111"/>
    </row>
    <row r="57734">
      <c r="C57734" s="111"/>
    </row>
    <row r="57735">
      <c r="C57735" s="111"/>
    </row>
    <row r="57736">
      <c r="C57736" s="111"/>
    </row>
    <row r="57737">
      <c r="C57737" s="111"/>
    </row>
    <row r="57738">
      <c r="C57738" s="111"/>
    </row>
    <row r="57739">
      <c r="C57739" s="111"/>
    </row>
    <row r="57740">
      <c r="C57740" s="111"/>
    </row>
    <row r="57741">
      <c r="C57741" s="111"/>
    </row>
    <row r="57742">
      <c r="C57742" s="111"/>
    </row>
    <row r="57743">
      <c r="C57743" s="111"/>
    </row>
    <row r="57744">
      <c r="C57744" s="111"/>
    </row>
    <row r="57745">
      <c r="C57745" s="111"/>
    </row>
    <row r="57746">
      <c r="C57746" s="111"/>
    </row>
    <row r="57747">
      <c r="C57747" s="111"/>
    </row>
    <row r="57748">
      <c r="C57748" s="111"/>
    </row>
    <row r="57749">
      <c r="C57749" s="111"/>
    </row>
    <row r="57750">
      <c r="C57750" s="111"/>
    </row>
    <row r="57751">
      <c r="C57751" s="111"/>
    </row>
    <row r="57752">
      <c r="C57752" s="111"/>
    </row>
    <row r="57753">
      <c r="C57753" s="111"/>
    </row>
    <row r="57754">
      <c r="C57754" s="111"/>
    </row>
    <row r="57755">
      <c r="C57755" s="111"/>
    </row>
    <row r="57756">
      <c r="C57756" s="111"/>
    </row>
    <row r="57757">
      <c r="C57757" s="111"/>
    </row>
    <row r="57758">
      <c r="C57758" s="111"/>
    </row>
    <row r="57759">
      <c r="C57759" s="111"/>
    </row>
    <row r="57760">
      <c r="C57760" s="111"/>
    </row>
    <row r="57761">
      <c r="C57761" s="111"/>
    </row>
    <row r="57762">
      <c r="C57762" s="111"/>
    </row>
    <row r="57763">
      <c r="C57763" s="111"/>
    </row>
    <row r="57764">
      <c r="C57764" s="111"/>
    </row>
    <row r="57765">
      <c r="C57765" s="111"/>
    </row>
    <row r="57766">
      <c r="C57766" s="111"/>
    </row>
    <row r="57767">
      <c r="C57767" s="111"/>
    </row>
    <row r="57768">
      <c r="C57768" s="111"/>
    </row>
    <row r="57769">
      <c r="C57769" s="111"/>
    </row>
    <row r="57770">
      <c r="C57770" s="111"/>
    </row>
    <row r="57771">
      <c r="C57771" s="111"/>
    </row>
    <row r="57772">
      <c r="C57772" s="111"/>
    </row>
    <row r="57773">
      <c r="C57773" s="111"/>
    </row>
    <row r="57774">
      <c r="C57774" s="111"/>
    </row>
    <row r="57775">
      <c r="C57775" s="111"/>
    </row>
    <row r="57776">
      <c r="C57776" s="111"/>
    </row>
    <row r="57777">
      <c r="C57777" s="111"/>
    </row>
    <row r="57778">
      <c r="C57778" s="111"/>
    </row>
    <row r="57779">
      <c r="C57779" s="111"/>
    </row>
    <row r="57780">
      <c r="C57780" s="111"/>
    </row>
    <row r="57781">
      <c r="C57781" s="111"/>
    </row>
    <row r="57782">
      <c r="C57782" s="111"/>
    </row>
    <row r="57783">
      <c r="C57783" s="111"/>
    </row>
    <row r="57784">
      <c r="C57784" s="111"/>
    </row>
    <row r="57785">
      <c r="C57785" s="111"/>
    </row>
    <row r="57786">
      <c r="C57786" s="111"/>
    </row>
    <row r="57787">
      <c r="C57787" s="111"/>
    </row>
    <row r="57788">
      <c r="C57788" s="111"/>
    </row>
    <row r="57789">
      <c r="C57789" s="111"/>
    </row>
    <row r="57790">
      <c r="C57790" s="111"/>
    </row>
    <row r="57791">
      <c r="C57791" s="111"/>
    </row>
    <row r="57792">
      <c r="C57792" s="111"/>
    </row>
    <row r="57793">
      <c r="C57793" s="111"/>
    </row>
    <row r="57794">
      <c r="C57794" s="111"/>
    </row>
    <row r="57795">
      <c r="C57795" s="111"/>
    </row>
    <row r="57796">
      <c r="C57796" s="111"/>
    </row>
    <row r="57797">
      <c r="C57797" s="111"/>
    </row>
    <row r="57798">
      <c r="C57798" s="111"/>
    </row>
    <row r="57799">
      <c r="C57799" s="111"/>
    </row>
    <row r="57800">
      <c r="C57800" s="111"/>
    </row>
    <row r="57801">
      <c r="C57801" s="111"/>
    </row>
    <row r="57802">
      <c r="C57802" s="111"/>
    </row>
    <row r="57803">
      <c r="C57803" s="111"/>
    </row>
    <row r="57804">
      <c r="C57804" s="111"/>
    </row>
    <row r="57805">
      <c r="C57805" s="111"/>
    </row>
    <row r="57806">
      <c r="C57806" s="111"/>
    </row>
    <row r="57807">
      <c r="C57807" s="111"/>
    </row>
    <row r="57808">
      <c r="C57808" s="111"/>
    </row>
    <row r="57809">
      <c r="C57809" s="111"/>
    </row>
    <row r="57810">
      <c r="C57810" s="111"/>
    </row>
    <row r="57811">
      <c r="C57811" s="111"/>
    </row>
    <row r="57812">
      <c r="C57812" s="111"/>
    </row>
    <row r="57813">
      <c r="C57813" s="111"/>
    </row>
    <row r="57814">
      <c r="C57814" s="111"/>
    </row>
    <row r="57815">
      <c r="C57815" s="111"/>
    </row>
    <row r="57816">
      <c r="C57816" s="111"/>
    </row>
    <row r="57817">
      <c r="C57817" s="111"/>
    </row>
    <row r="57818">
      <c r="C57818" s="111"/>
    </row>
    <row r="57819">
      <c r="C57819" s="111"/>
    </row>
    <row r="57820">
      <c r="C57820" s="111"/>
    </row>
    <row r="57821">
      <c r="C57821" s="111"/>
    </row>
    <row r="57822">
      <c r="C57822" s="111"/>
    </row>
    <row r="57823">
      <c r="C57823" s="111"/>
    </row>
    <row r="57824">
      <c r="C57824" s="111"/>
    </row>
    <row r="57825">
      <c r="C57825" s="111"/>
    </row>
    <row r="57826">
      <c r="C57826" s="111"/>
    </row>
    <row r="57827">
      <c r="C57827" s="111"/>
    </row>
    <row r="57828">
      <c r="C57828" s="111"/>
    </row>
    <row r="57829">
      <c r="C57829" s="111"/>
    </row>
    <row r="57830">
      <c r="C57830" s="111"/>
    </row>
    <row r="57831">
      <c r="C57831" s="111"/>
    </row>
    <row r="57832">
      <c r="C57832" s="111"/>
    </row>
    <row r="57833">
      <c r="C57833" s="111"/>
    </row>
    <row r="57834">
      <c r="C57834" s="111"/>
    </row>
    <row r="57835">
      <c r="C57835" s="111"/>
    </row>
    <row r="57836">
      <c r="C57836" s="111"/>
    </row>
    <row r="57837">
      <c r="C57837" s="111"/>
    </row>
    <row r="57838">
      <c r="C57838" s="111"/>
    </row>
    <row r="57839">
      <c r="C57839" s="111"/>
    </row>
    <row r="57840">
      <c r="C57840" s="111"/>
    </row>
    <row r="57841">
      <c r="C57841" s="111"/>
    </row>
    <row r="57842">
      <c r="C57842" s="111"/>
    </row>
    <row r="57843">
      <c r="C57843" s="111"/>
    </row>
    <row r="57844">
      <c r="C57844" s="111"/>
    </row>
    <row r="57845">
      <c r="C57845" s="111"/>
    </row>
    <row r="57846">
      <c r="C57846" s="111"/>
    </row>
    <row r="57847">
      <c r="C57847" s="111"/>
    </row>
    <row r="57848">
      <c r="C57848" s="111"/>
    </row>
    <row r="57849">
      <c r="C57849" s="111"/>
    </row>
    <row r="57850">
      <c r="C57850" s="111"/>
    </row>
    <row r="57851">
      <c r="C57851" s="111"/>
    </row>
    <row r="57852">
      <c r="C57852" s="111"/>
    </row>
    <row r="57853">
      <c r="C57853" s="111"/>
    </row>
    <row r="57854">
      <c r="C57854" s="111"/>
    </row>
    <row r="57855">
      <c r="C57855" s="111"/>
    </row>
    <row r="57856">
      <c r="C57856" s="111"/>
    </row>
    <row r="57857">
      <c r="C57857" s="111"/>
    </row>
    <row r="57858">
      <c r="C57858" s="111"/>
    </row>
    <row r="57859">
      <c r="C57859" s="111"/>
    </row>
    <row r="57860">
      <c r="C57860" s="111"/>
    </row>
    <row r="57861">
      <c r="C57861" s="111"/>
    </row>
    <row r="57862">
      <c r="C57862" s="111"/>
    </row>
    <row r="57863">
      <c r="C57863" s="111"/>
    </row>
    <row r="57864">
      <c r="C57864" s="111"/>
    </row>
    <row r="57865">
      <c r="C57865" s="111"/>
    </row>
    <row r="57866">
      <c r="C57866" s="111"/>
    </row>
    <row r="57867">
      <c r="C57867" s="111"/>
    </row>
    <row r="57868">
      <c r="C57868" s="111"/>
    </row>
    <row r="57869">
      <c r="C57869" s="111"/>
    </row>
    <row r="57870">
      <c r="C57870" s="111"/>
    </row>
    <row r="57871">
      <c r="C57871" s="111"/>
    </row>
    <row r="57872">
      <c r="C57872" s="111"/>
    </row>
    <row r="57873">
      <c r="C57873" s="111"/>
    </row>
    <row r="57874">
      <c r="C57874" s="111"/>
    </row>
    <row r="57875">
      <c r="C57875" s="111"/>
    </row>
    <row r="57876">
      <c r="C57876" s="111"/>
    </row>
    <row r="57877">
      <c r="C57877" s="111"/>
    </row>
    <row r="57878">
      <c r="C57878" s="111"/>
    </row>
    <row r="57879">
      <c r="C57879" s="111"/>
    </row>
    <row r="57880">
      <c r="C57880" s="111"/>
    </row>
    <row r="57881">
      <c r="C57881" s="111"/>
    </row>
    <row r="57882">
      <c r="C57882" s="111"/>
    </row>
    <row r="57883">
      <c r="C57883" s="111"/>
    </row>
    <row r="57884">
      <c r="C57884" s="111"/>
    </row>
    <row r="57885">
      <c r="C57885" s="111"/>
    </row>
    <row r="57886">
      <c r="C57886" s="111"/>
    </row>
    <row r="57887">
      <c r="C57887" s="111"/>
    </row>
    <row r="57888">
      <c r="C57888" s="111"/>
    </row>
    <row r="57889">
      <c r="C57889" s="111"/>
    </row>
    <row r="57890">
      <c r="C57890" s="111"/>
    </row>
    <row r="57891">
      <c r="C57891" s="111"/>
    </row>
    <row r="57892">
      <c r="C57892" s="111"/>
    </row>
    <row r="57893">
      <c r="C57893" s="111"/>
    </row>
    <row r="57894">
      <c r="C57894" s="111"/>
    </row>
    <row r="57895">
      <c r="C57895" s="111"/>
    </row>
    <row r="57896">
      <c r="C57896" s="111"/>
    </row>
    <row r="57897">
      <c r="C57897" s="111"/>
    </row>
    <row r="57898">
      <c r="C57898" s="111"/>
    </row>
    <row r="57899">
      <c r="C57899" s="111"/>
    </row>
    <row r="57900">
      <c r="C57900" s="111"/>
    </row>
    <row r="57901">
      <c r="C57901" s="111"/>
    </row>
    <row r="57902">
      <c r="C57902" s="111"/>
    </row>
    <row r="57903">
      <c r="C57903" s="111"/>
    </row>
    <row r="57904">
      <c r="C57904" s="111"/>
    </row>
    <row r="57905">
      <c r="C57905" s="111"/>
    </row>
    <row r="57906">
      <c r="C57906" s="111"/>
    </row>
    <row r="57907">
      <c r="C57907" s="111"/>
    </row>
    <row r="57908">
      <c r="C57908" s="111"/>
    </row>
    <row r="57909">
      <c r="C57909" s="111"/>
    </row>
    <row r="57910">
      <c r="C57910" s="111"/>
    </row>
    <row r="57911">
      <c r="C57911" s="111"/>
    </row>
    <row r="57912">
      <c r="C57912" s="111"/>
    </row>
    <row r="57913">
      <c r="C57913" s="111"/>
    </row>
    <row r="57914">
      <c r="C57914" s="111"/>
    </row>
    <row r="57915">
      <c r="C57915" s="111"/>
    </row>
    <row r="57916">
      <c r="C57916" s="111"/>
    </row>
    <row r="57917">
      <c r="C57917" s="111"/>
    </row>
    <row r="57918">
      <c r="C57918" s="111"/>
    </row>
    <row r="57919">
      <c r="C57919" s="111"/>
    </row>
    <row r="57920">
      <c r="C57920" s="111"/>
    </row>
    <row r="57921">
      <c r="C57921" s="111"/>
    </row>
    <row r="57922">
      <c r="C57922" s="111"/>
    </row>
    <row r="57923">
      <c r="C57923" s="111"/>
    </row>
    <row r="57924">
      <c r="C57924" s="111"/>
    </row>
    <row r="57925">
      <c r="C57925" s="111"/>
    </row>
    <row r="57926">
      <c r="C57926" s="111"/>
    </row>
    <row r="57927">
      <c r="C57927" s="111"/>
    </row>
    <row r="57928">
      <c r="C57928" s="111"/>
    </row>
    <row r="57929">
      <c r="C57929" s="111"/>
    </row>
    <row r="57930">
      <c r="C57930" s="111"/>
    </row>
    <row r="57931">
      <c r="C57931" s="111"/>
    </row>
    <row r="57932">
      <c r="C57932" s="111"/>
    </row>
    <row r="57933">
      <c r="C57933" s="111"/>
    </row>
    <row r="57934">
      <c r="C57934" s="111"/>
    </row>
    <row r="57935">
      <c r="C57935" s="111"/>
    </row>
    <row r="57936">
      <c r="C57936" s="111"/>
    </row>
    <row r="57937">
      <c r="C57937" s="111"/>
    </row>
    <row r="57938">
      <c r="C57938" s="111"/>
    </row>
    <row r="57939">
      <c r="C57939" s="111"/>
    </row>
    <row r="57940">
      <c r="C57940" s="111"/>
    </row>
    <row r="57941">
      <c r="C57941" s="111"/>
    </row>
    <row r="57942">
      <c r="C57942" s="111"/>
    </row>
    <row r="57943">
      <c r="C57943" s="111"/>
    </row>
    <row r="57944">
      <c r="C57944" s="111"/>
    </row>
    <row r="57945">
      <c r="C57945" s="111"/>
    </row>
    <row r="57946">
      <c r="C57946" s="111"/>
    </row>
    <row r="57947">
      <c r="C57947" s="111"/>
    </row>
    <row r="57948">
      <c r="C57948" s="111"/>
    </row>
    <row r="57949">
      <c r="C57949" s="111"/>
    </row>
    <row r="57950">
      <c r="C57950" s="111"/>
    </row>
    <row r="57951">
      <c r="C57951" s="111"/>
    </row>
    <row r="57952">
      <c r="C57952" s="111"/>
    </row>
    <row r="57953">
      <c r="C57953" s="111"/>
    </row>
    <row r="57954">
      <c r="C57954" s="111"/>
    </row>
    <row r="57955">
      <c r="C57955" s="111"/>
    </row>
    <row r="57956">
      <c r="C57956" s="111"/>
    </row>
    <row r="57957">
      <c r="C57957" s="111"/>
    </row>
    <row r="57958">
      <c r="C57958" s="111"/>
    </row>
    <row r="57959">
      <c r="C57959" s="111"/>
    </row>
    <row r="57960">
      <c r="C57960" s="111"/>
    </row>
    <row r="57961">
      <c r="C57961" s="111"/>
    </row>
    <row r="57962">
      <c r="C57962" s="111"/>
    </row>
    <row r="57963">
      <c r="C57963" s="111"/>
    </row>
    <row r="57964">
      <c r="C57964" s="111"/>
    </row>
    <row r="57965">
      <c r="C57965" s="111"/>
    </row>
    <row r="57966">
      <c r="C57966" s="111"/>
    </row>
    <row r="57967">
      <c r="C57967" s="111"/>
    </row>
    <row r="57968">
      <c r="C57968" s="111"/>
    </row>
    <row r="57969">
      <c r="C57969" s="111"/>
    </row>
    <row r="57970">
      <c r="C57970" s="111"/>
    </row>
    <row r="57971">
      <c r="C57971" s="111"/>
    </row>
    <row r="57972">
      <c r="C57972" s="111"/>
    </row>
    <row r="57973">
      <c r="C57973" s="111"/>
    </row>
    <row r="57974">
      <c r="C57974" s="111"/>
    </row>
    <row r="57975">
      <c r="C57975" s="111"/>
    </row>
    <row r="57976">
      <c r="C57976" s="111"/>
    </row>
    <row r="57977">
      <c r="C57977" s="111"/>
    </row>
    <row r="57978">
      <c r="C57978" s="111"/>
    </row>
    <row r="57979">
      <c r="C57979" s="111"/>
    </row>
    <row r="57980">
      <c r="C57980" s="111"/>
    </row>
    <row r="57981">
      <c r="C57981" s="111"/>
    </row>
    <row r="57982">
      <c r="C57982" s="111"/>
    </row>
    <row r="57983">
      <c r="C57983" s="111"/>
    </row>
    <row r="57984">
      <c r="C57984" s="111"/>
    </row>
    <row r="57985">
      <c r="C57985" s="111"/>
    </row>
    <row r="57986">
      <c r="C57986" s="111"/>
    </row>
    <row r="57987">
      <c r="C57987" s="111"/>
    </row>
    <row r="57988">
      <c r="C57988" s="111"/>
    </row>
    <row r="57989">
      <c r="C57989" s="111"/>
    </row>
    <row r="57990">
      <c r="C57990" s="111"/>
    </row>
    <row r="57991">
      <c r="C57991" s="111"/>
    </row>
    <row r="57992">
      <c r="C57992" s="111"/>
    </row>
    <row r="57993">
      <c r="C57993" s="111"/>
    </row>
    <row r="57994">
      <c r="C57994" s="111"/>
    </row>
    <row r="57995">
      <c r="C57995" s="111"/>
    </row>
    <row r="57996">
      <c r="C57996" s="111"/>
    </row>
    <row r="57997">
      <c r="C57997" s="111"/>
    </row>
    <row r="57998">
      <c r="C57998" s="111"/>
    </row>
    <row r="57999">
      <c r="C57999" s="111"/>
    </row>
    <row r="58000">
      <c r="C58000" s="111"/>
    </row>
    <row r="58001">
      <c r="C58001" s="111"/>
    </row>
    <row r="58002">
      <c r="C58002" s="111"/>
    </row>
    <row r="58003">
      <c r="C58003" s="111"/>
    </row>
    <row r="58004">
      <c r="C58004" s="111"/>
    </row>
    <row r="58005">
      <c r="C58005" s="111"/>
    </row>
    <row r="58006">
      <c r="C58006" s="111"/>
    </row>
    <row r="58007">
      <c r="C58007" s="111"/>
    </row>
    <row r="58008">
      <c r="C58008" s="111"/>
    </row>
    <row r="58009">
      <c r="C58009" s="111"/>
    </row>
    <row r="58010">
      <c r="C58010" s="111"/>
    </row>
    <row r="58011">
      <c r="C58011" s="111"/>
    </row>
    <row r="58012">
      <c r="C58012" s="111"/>
    </row>
    <row r="58013">
      <c r="C58013" s="111"/>
    </row>
    <row r="58014">
      <c r="C58014" s="111"/>
    </row>
    <row r="58015">
      <c r="C58015" s="111"/>
    </row>
    <row r="58016">
      <c r="C58016" s="111"/>
    </row>
    <row r="58017">
      <c r="C58017" s="111"/>
    </row>
    <row r="58018">
      <c r="C58018" s="111"/>
    </row>
    <row r="58019">
      <c r="C58019" s="111"/>
    </row>
    <row r="58020">
      <c r="C58020" s="111"/>
    </row>
    <row r="58021">
      <c r="C58021" s="111"/>
    </row>
    <row r="58022">
      <c r="C58022" s="111"/>
    </row>
    <row r="58023">
      <c r="C58023" s="111"/>
    </row>
    <row r="58024">
      <c r="C58024" s="111"/>
    </row>
    <row r="58025">
      <c r="C58025" s="111"/>
    </row>
    <row r="58026">
      <c r="C58026" s="111"/>
    </row>
    <row r="58027">
      <c r="C58027" s="111"/>
    </row>
    <row r="58028">
      <c r="C58028" s="111"/>
    </row>
    <row r="58029">
      <c r="C58029" s="111"/>
    </row>
    <row r="58030">
      <c r="C58030" s="111"/>
    </row>
    <row r="58031">
      <c r="C58031" s="111"/>
    </row>
    <row r="58032">
      <c r="C58032" s="111"/>
    </row>
    <row r="58033">
      <c r="C58033" s="111"/>
    </row>
    <row r="58034">
      <c r="C58034" s="111"/>
    </row>
    <row r="58035">
      <c r="C58035" s="111"/>
    </row>
    <row r="58036">
      <c r="C58036" s="111"/>
    </row>
    <row r="58037">
      <c r="C58037" s="111"/>
    </row>
    <row r="58038">
      <c r="C58038" s="111"/>
    </row>
    <row r="58039">
      <c r="C58039" s="111"/>
    </row>
    <row r="58040">
      <c r="C58040" s="111"/>
    </row>
    <row r="58041">
      <c r="C58041" s="111"/>
    </row>
    <row r="58042">
      <c r="C58042" s="111"/>
    </row>
    <row r="58043">
      <c r="C58043" s="111"/>
    </row>
    <row r="58044">
      <c r="C58044" s="111"/>
    </row>
    <row r="58045">
      <c r="C58045" s="111"/>
    </row>
    <row r="58046">
      <c r="C58046" s="111"/>
    </row>
    <row r="58047">
      <c r="C58047" s="111"/>
    </row>
    <row r="58048">
      <c r="C58048" s="111"/>
    </row>
    <row r="58049">
      <c r="C58049" s="111"/>
    </row>
    <row r="58050">
      <c r="C58050" s="111"/>
    </row>
    <row r="58051">
      <c r="C58051" s="111"/>
    </row>
    <row r="58052">
      <c r="C58052" s="111"/>
    </row>
    <row r="58053">
      <c r="C58053" s="111"/>
    </row>
    <row r="58054">
      <c r="C58054" s="111"/>
    </row>
    <row r="58055">
      <c r="C58055" s="111"/>
    </row>
    <row r="58056">
      <c r="C58056" s="111"/>
    </row>
    <row r="58057">
      <c r="C58057" s="111"/>
    </row>
    <row r="58058">
      <c r="C58058" s="111"/>
    </row>
    <row r="58059">
      <c r="C58059" s="111"/>
    </row>
    <row r="58060">
      <c r="C58060" s="111"/>
    </row>
    <row r="58061">
      <c r="C58061" s="111"/>
    </row>
    <row r="58062">
      <c r="C58062" s="111"/>
    </row>
    <row r="58063">
      <c r="C58063" s="111"/>
    </row>
    <row r="58064">
      <c r="C58064" s="111"/>
    </row>
    <row r="58065">
      <c r="C58065" s="111"/>
    </row>
    <row r="58066">
      <c r="C58066" s="111"/>
    </row>
    <row r="58067">
      <c r="C58067" s="111"/>
    </row>
    <row r="58068">
      <c r="C58068" s="111"/>
    </row>
    <row r="58069">
      <c r="C58069" s="111"/>
    </row>
    <row r="58070">
      <c r="C58070" s="111"/>
    </row>
    <row r="58071">
      <c r="C58071" s="111"/>
    </row>
    <row r="58072">
      <c r="C58072" s="111"/>
    </row>
    <row r="58073">
      <c r="C58073" s="111"/>
    </row>
    <row r="58074">
      <c r="C58074" s="111"/>
    </row>
    <row r="58075">
      <c r="C58075" s="111"/>
    </row>
    <row r="58076">
      <c r="C58076" s="111"/>
    </row>
    <row r="58077">
      <c r="C58077" s="111"/>
    </row>
    <row r="58078">
      <c r="C58078" s="111"/>
    </row>
    <row r="58079">
      <c r="C58079" s="111"/>
    </row>
    <row r="58080">
      <c r="C58080" s="111"/>
    </row>
    <row r="58081">
      <c r="C58081" s="111"/>
    </row>
    <row r="58082">
      <c r="C58082" s="111"/>
    </row>
    <row r="58083">
      <c r="C58083" s="111"/>
    </row>
    <row r="58084">
      <c r="C58084" s="111"/>
    </row>
    <row r="58085">
      <c r="C58085" s="111"/>
    </row>
    <row r="58086">
      <c r="C58086" s="111"/>
    </row>
    <row r="58087">
      <c r="C58087" s="111"/>
    </row>
    <row r="58088">
      <c r="C58088" s="111"/>
    </row>
    <row r="58089">
      <c r="C58089" s="111"/>
    </row>
    <row r="58090">
      <c r="C58090" s="111"/>
    </row>
    <row r="58091">
      <c r="C58091" s="111"/>
    </row>
    <row r="58092">
      <c r="C58092" s="111"/>
    </row>
    <row r="58093">
      <c r="C58093" s="111"/>
    </row>
    <row r="58094">
      <c r="C58094" s="111"/>
    </row>
    <row r="58095">
      <c r="C58095" s="111"/>
    </row>
    <row r="58096">
      <c r="C58096" s="111"/>
    </row>
    <row r="58097">
      <c r="C58097" s="111"/>
    </row>
    <row r="58098">
      <c r="C58098" s="111"/>
    </row>
    <row r="58099">
      <c r="C58099" s="111"/>
    </row>
    <row r="58100">
      <c r="C58100" s="111"/>
    </row>
    <row r="58101">
      <c r="C58101" s="111"/>
    </row>
    <row r="58102">
      <c r="C58102" s="111"/>
    </row>
    <row r="58103">
      <c r="C58103" s="111"/>
    </row>
    <row r="58104">
      <c r="C58104" s="111"/>
    </row>
    <row r="58105">
      <c r="C58105" s="111"/>
    </row>
    <row r="58106">
      <c r="C58106" s="111"/>
    </row>
    <row r="58107">
      <c r="C58107" s="111"/>
    </row>
    <row r="58108">
      <c r="C58108" s="111"/>
    </row>
    <row r="58109">
      <c r="C58109" s="111"/>
    </row>
    <row r="58110">
      <c r="C58110" s="111"/>
    </row>
    <row r="58111">
      <c r="C58111" s="111"/>
    </row>
    <row r="58112">
      <c r="C58112" s="111"/>
    </row>
    <row r="58113">
      <c r="C58113" s="111"/>
    </row>
    <row r="58114">
      <c r="C58114" s="111"/>
    </row>
    <row r="58115">
      <c r="C58115" s="111"/>
    </row>
    <row r="58116">
      <c r="C58116" s="111"/>
    </row>
    <row r="58117">
      <c r="C58117" s="111"/>
    </row>
    <row r="58118">
      <c r="C58118" s="111"/>
    </row>
    <row r="58119">
      <c r="C58119" s="111"/>
    </row>
    <row r="58120">
      <c r="C58120" s="111"/>
    </row>
    <row r="58121">
      <c r="C58121" s="111"/>
    </row>
    <row r="58122">
      <c r="C58122" s="111"/>
    </row>
    <row r="58123">
      <c r="C58123" s="111"/>
    </row>
    <row r="58124">
      <c r="C58124" s="111"/>
    </row>
    <row r="58125">
      <c r="C58125" s="111"/>
    </row>
    <row r="58126">
      <c r="C58126" s="111"/>
    </row>
    <row r="58127">
      <c r="C58127" s="111"/>
    </row>
    <row r="58128">
      <c r="C58128" s="111"/>
    </row>
    <row r="58129">
      <c r="C58129" s="111"/>
    </row>
    <row r="58130">
      <c r="C58130" s="111"/>
    </row>
    <row r="58131">
      <c r="C58131" s="111"/>
    </row>
    <row r="58132">
      <c r="C58132" s="111"/>
    </row>
    <row r="58133">
      <c r="C58133" s="111"/>
    </row>
    <row r="58134">
      <c r="C58134" s="111"/>
    </row>
    <row r="58135">
      <c r="C58135" s="111"/>
    </row>
    <row r="58136">
      <c r="C58136" s="111"/>
    </row>
    <row r="58137">
      <c r="C58137" s="111"/>
    </row>
    <row r="58138">
      <c r="C58138" s="111"/>
    </row>
    <row r="58139">
      <c r="C58139" s="111"/>
    </row>
    <row r="58140">
      <c r="C58140" s="111"/>
    </row>
    <row r="58141">
      <c r="C58141" s="111"/>
    </row>
    <row r="58142">
      <c r="C58142" s="111"/>
    </row>
    <row r="58143">
      <c r="C58143" s="111"/>
    </row>
    <row r="58144">
      <c r="C58144" s="111"/>
    </row>
    <row r="58145">
      <c r="C58145" s="111"/>
    </row>
    <row r="58146">
      <c r="C58146" s="111"/>
    </row>
    <row r="58147">
      <c r="C58147" s="111"/>
    </row>
    <row r="58148">
      <c r="C58148" s="111"/>
    </row>
    <row r="58149">
      <c r="C58149" s="111"/>
    </row>
    <row r="58150">
      <c r="C58150" s="111"/>
    </row>
    <row r="58151">
      <c r="C58151" s="111"/>
    </row>
    <row r="58152">
      <c r="C58152" s="111"/>
    </row>
    <row r="58153">
      <c r="C58153" s="111"/>
    </row>
    <row r="58154">
      <c r="C58154" s="111"/>
    </row>
    <row r="58155">
      <c r="C58155" s="111"/>
    </row>
    <row r="58156">
      <c r="C58156" s="111"/>
    </row>
    <row r="58157">
      <c r="C58157" s="111"/>
    </row>
    <row r="58158">
      <c r="C58158" s="111"/>
    </row>
    <row r="58159">
      <c r="C58159" s="111"/>
    </row>
    <row r="58160">
      <c r="C58160" s="111"/>
    </row>
    <row r="58161">
      <c r="C58161" s="111"/>
    </row>
    <row r="58162">
      <c r="C58162" s="111"/>
    </row>
    <row r="58163">
      <c r="C58163" s="111"/>
    </row>
    <row r="58164">
      <c r="C58164" s="111"/>
    </row>
    <row r="58165">
      <c r="C58165" s="111"/>
    </row>
    <row r="58166">
      <c r="C58166" s="111"/>
    </row>
    <row r="58167">
      <c r="C58167" s="111"/>
    </row>
    <row r="58168">
      <c r="C58168" s="111"/>
    </row>
    <row r="58169">
      <c r="C58169" s="111"/>
    </row>
    <row r="58170">
      <c r="C58170" s="111"/>
    </row>
    <row r="58171">
      <c r="C58171" s="111"/>
    </row>
    <row r="58172">
      <c r="C58172" s="111"/>
    </row>
    <row r="58173">
      <c r="C58173" s="111"/>
    </row>
    <row r="58174">
      <c r="C58174" s="111"/>
    </row>
    <row r="58175">
      <c r="C58175" s="111"/>
    </row>
    <row r="58176">
      <c r="C58176" s="111"/>
    </row>
    <row r="58177">
      <c r="C58177" s="111"/>
    </row>
    <row r="58178">
      <c r="C58178" s="111"/>
    </row>
    <row r="58179">
      <c r="C58179" s="111"/>
    </row>
    <row r="58180">
      <c r="C58180" s="111"/>
    </row>
    <row r="58181">
      <c r="C58181" s="111"/>
    </row>
    <row r="58182">
      <c r="C58182" s="111"/>
    </row>
    <row r="58183">
      <c r="C58183" s="111"/>
    </row>
    <row r="58184">
      <c r="C58184" s="111"/>
    </row>
    <row r="58185">
      <c r="C58185" s="111"/>
    </row>
    <row r="58186">
      <c r="C58186" s="111"/>
    </row>
    <row r="58187">
      <c r="C58187" s="111"/>
    </row>
    <row r="58188">
      <c r="C58188" s="111"/>
    </row>
    <row r="58189">
      <c r="C58189" s="111"/>
    </row>
    <row r="58190">
      <c r="C58190" s="111"/>
    </row>
    <row r="58191">
      <c r="C58191" s="111"/>
    </row>
    <row r="58192">
      <c r="C58192" s="111"/>
    </row>
    <row r="58193">
      <c r="C58193" s="111"/>
    </row>
    <row r="58194">
      <c r="C58194" s="111"/>
    </row>
    <row r="58195">
      <c r="C58195" s="111"/>
    </row>
    <row r="58196">
      <c r="C58196" s="111"/>
    </row>
    <row r="58197">
      <c r="C58197" s="111"/>
    </row>
    <row r="58198">
      <c r="C58198" s="111"/>
    </row>
    <row r="58199">
      <c r="C58199" s="111"/>
    </row>
    <row r="58200">
      <c r="C58200" s="111"/>
    </row>
    <row r="58201">
      <c r="C58201" s="111"/>
    </row>
    <row r="58202">
      <c r="C58202" s="111"/>
    </row>
    <row r="58203">
      <c r="C58203" s="111"/>
    </row>
    <row r="58204">
      <c r="C58204" s="111"/>
    </row>
    <row r="58205">
      <c r="C58205" s="111"/>
    </row>
    <row r="58206">
      <c r="C58206" s="111"/>
    </row>
    <row r="58207">
      <c r="C58207" s="111"/>
    </row>
    <row r="58208">
      <c r="C58208" s="111"/>
    </row>
    <row r="58209">
      <c r="C58209" s="111"/>
    </row>
    <row r="58210">
      <c r="C58210" s="111"/>
    </row>
    <row r="58211">
      <c r="C58211" s="111"/>
    </row>
    <row r="58212">
      <c r="C58212" s="111"/>
    </row>
    <row r="58213">
      <c r="C58213" s="111"/>
    </row>
    <row r="58214">
      <c r="C58214" s="111"/>
    </row>
    <row r="58215">
      <c r="C58215" s="111"/>
    </row>
    <row r="58216">
      <c r="C58216" s="111"/>
    </row>
    <row r="58217">
      <c r="C58217" s="111"/>
    </row>
    <row r="58218">
      <c r="C58218" s="111"/>
    </row>
    <row r="58219">
      <c r="C58219" s="111"/>
    </row>
    <row r="58220">
      <c r="C58220" s="111"/>
    </row>
    <row r="58221">
      <c r="C58221" s="111"/>
    </row>
    <row r="58222">
      <c r="C58222" s="111"/>
    </row>
    <row r="58223">
      <c r="C58223" s="111"/>
    </row>
    <row r="58224">
      <c r="C58224" s="111"/>
    </row>
    <row r="58225">
      <c r="C58225" s="111"/>
    </row>
    <row r="58226">
      <c r="C58226" s="111"/>
    </row>
    <row r="58227">
      <c r="C58227" s="111"/>
    </row>
    <row r="58228">
      <c r="C58228" s="111"/>
    </row>
    <row r="58229">
      <c r="C58229" s="111"/>
    </row>
    <row r="58230">
      <c r="C58230" s="111"/>
    </row>
    <row r="58231">
      <c r="C58231" s="111"/>
    </row>
    <row r="58232">
      <c r="C58232" s="111"/>
    </row>
    <row r="58233">
      <c r="C58233" s="111"/>
    </row>
    <row r="58234">
      <c r="C58234" s="111"/>
    </row>
    <row r="58235">
      <c r="C58235" s="111"/>
    </row>
    <row r="58236">
      <c r="C58236" s="111"/>
    </row>
    <row r="58237">
      <c r="C58237" s="111"/>
    </row>
    <row r="58238">
      <c r="C58238" s="111"/>
    </row>
    <row r="58239">
      <c r="C58239" s="111"/>
    </row>
    <row r="58240">
      <c r="C58240" s="111"/>
    </row>
    <row r="58241">
      <c r="C58241" s="111"/>
    </row>
    <row r="58242">
      <c r="C58242" s="111"/>
    </row>
    <row r="58243">
      <c r="C58243" s="111"/>
    </row>
    <row r="58244">
      <c r="C58244" s="111"/>
    </row>
    <row r="58245">
      <c r="C58245" s="111"/>
    </row>
    <row r="58246">
      <c r="C58246" s="111"/>
    </row>
    <row r="58247">
      <c r="C58247" s="111"/>
    </row>
    <row r="58248">
      <c r="C58248" s="111"/>
    </row>
    <row r="58249">
      <c r="C58249" s="111"/>
    </row>
    <row r="58250">
      <c r="C58250" s="111"/>
    </row>
    <row r="58251">
      <c r="C58251" s="111"/>
    </row>
    <row r="58252">
      <c r="C58252" s="111"/>
    </row>
    <row r="58253">
      <c r="C58253" s="111"/>
    </row>
    <row r="58254">
      <c r="C58254" s="111"/>
    </row>
    <row r="58255">
      <c r="C58255" s="111"/>
    </row>
    <row r="58256">
      <c r="C58256" s="111"/>
    </row>
    <row r="58257">
      <c r="C58257" s="111"/>
    </row>
    <row r="58258">
      <c r="C58258" s="111"/>
    </row>
    <row r="58259">
      <c r="C58259" s="111"/>
    </row>
    <row r="58260">
      <c r="C58260" s="111"/>
    </row>
    <row r="58261">
      <c r="C58261" s="111"/>
    </row>
    <row r="58262">
      <c r="C58262" s="111"/>
    </row>
    <row r="58263">
      <c r="C58263" s="111"/>
    </row>
    <row r="58264">
      <c r="C58264" s="111"/>
    </row>
    <row r="58265">
      <c r="C58265" s="111"/>
    </row>
    <row r="58266">
      <c r="C58266" s="111"/>
    </row>
    <row r="58267">
      <c r="C58267" s="111"/>
    </row>
    <row r="58268">
      <c r="C58268" s="111"/>
    </row>
    <row r="58269">
      <c r="C58269" s="111"/>
    </row>
    <row r="58270">
      <c r="C58270" s="111"/>
    </row>
    <row r="58271">
      <c r="C58271" s="111"/>
    </row>
    <row r="58272">
      <c r="C58272" s="111"/>
    </row>
    <row r="58273">
      <c r="C58273" s="111"/>
    </row>
    <row r="58274">
      <c r="C58274" s="111"/>
    </row>
    <row r="58275">
      <c r="C58275" s="111"/>
    </row>
    <row r="58276">
      <c r="C58276" s="111"/>
    </row>
    <row r="58277">
      <c r="C58277" s="111"/>
    </row>
    <row r="58278">
      <c r="C58278" s="111"/>
    </row>
    <row r="58279">
      <c r="C58279" s="111"/>
    </row>
    <row r="58280">
      <c r="C58280" s="111"/>
    </row>
    <row r="58281">
      <c r="C58281" s="111"/>
    </row>
    <row r="58282">
      <c r="C58282" s="111"/>
    </row>
    <row r="58283">
      <c r="C58283" s="111"/>
    </row>
    <row r="58284">
      <c r="C58284" s="111"/>
    </row>
    <row r="58285">
      <c r="C58285" s="111"/>
    </row>
    <row r="58286">
      <c r="C58286" s="111"/>
    </row>
    <row r="58287">
      <c r="C58287" s="111"/>
    </row>
    <row r="58288">
      <c r="C58288" s="111"/>
    </row>
    <row r="58289">
      <c r="C58289" s="111"/>
    </row>
    <row r="58290">
      <c r="C58290" s="111"/>
    </row>
    <row r="58291">
      <c r="C58291" s="111"/>
    </row>
    <row r="58292">
      <c r="C58292" s="111"/>
    </row>
    <row r="58293">
      <c r="C58293" s="111"/>
    </row>
    <row r="58294">
      <c r="C58294" s="111"/>
    </row>
    <row r="58295">
      <c r="C58295" s="111"/>
    </row>
    <row r="58296">
      <c r="C58296" s="111"/>
    </row>
    <row r="58297">
      <c r="C58297" s="111"/>
    </row>
    <row r="58298">
      <c r="C58298" s="111"/>
    </row>
    <row r="58299">
      <c r="C58299" s="111"/>
    </row>
    <row r="58300">
      <c r="C58300" s="111"/>
    </row>
    <row r="58301">
      <c r="C58301" s="111"/>
    </row>
    <row r="58302">
      <c r="C58302" s="111"/>
    </row>
    <row r="58303">
      <c r="C58303" s="111"/>
    </row>
    <row r="58304">
      <c r="C58304" s="111"/>
    </row>
    <row r="58305">
      <c r="C58305" s="111"/>
    </row>
    <row r="58306">
      <c r="C58306" s="111"/>
    </row>
    <row r="58307">
      <c r="C58307" s="111"/>
    </row>
    <row r="58308">
      <c r="C58308" s="111"/>
    </row>
    <row r="58309">
      <c r="C58309" s="111"/>
    </row>
    <row r="58310">
      <c r="C58310" s="111"/>
    </row>
    <row r="58311">
      <c r="C58311" s="111"/>
    </row>
    <row r="58312">
      <c r="C58312" s="111"/>
    </row>
    <row r="58313">
      <c r="C58313" s="111"/>
    </row>
    <row r="58314">
      <c r="C58314" s="111"/>
    </row>
    <row r="58315">
      <c r="C58315" s="111"/>
    </row>
    <row r="58316">
      <c r="C58316" s="111"/>
    </row>
    <row r="58317">
      <c r="C58317" s="111"/>
    </row>
    <row r="58318">
      <c r="C58318" s="111"/>
    </row>
    <row r="58319">
      <c r="C58319" s="111"/>
    </row>
    <row r="58320">
      <c r="C58320" s="111"/>
    </row>
    <row r="58321">
      <c r="C58321" s="111"/>
    </row>
    <row r="58322">
      <c r="C58322" s="111"/>
    </row>
    <row r="58323">
      <c r="C58323" s="111"/>
    </row>
    <row r="58324">
      <c r="C58324" s="111"/>
    </row>
    <row r="58325">
      <c r="C58325" s="111"/>
    </row>
    <row r="58326">
      <c r="C58326" s="111"/>
    </row>
    <row r="58327">
      <c r="C58327" s="111"/>
    </row>
    <row r="58328">
      <c r="C58328" s="111"/>
    </row>
    <row r="58329">
      <c r="C58329" s="111"/>
    </row>
    <row r="58330">
      <c r="C58330" s="111"/>
    </row>
    <row r="58331">
      <c r="C58331" s="111"/>
    </row>
    <row r="58332">
      <c r="C58332" s="111"/>
    </row>
    <row r="58333">
      <c r="C58333" s="111"/>
    </row>
    <row r="58334">
      <c r="C58334" s="111"/>
    </row>
    <row r="58335">
      <c r="C58335" s="111"/>
    </row>
    <row r="58336">
      <c r="C58336" s="111"/>
    </row>
    <row r="58337">
      <c r="C58337" s="111"/>
    </row>
    <row r="58338">
      <c r="C58338" s="111"/>
    </row>
    <row r="58339">
      <c r="C58339" s="111"/>
    </row>
    <row r="58340">
      <c r="C58340" s="111"/>
    </row>
    <row r="58341">
      <c r="C58341" s="111"/>
    </row>
    <row r="58342">
      <c r="C58342" s="111"/>
    </row>
    <row r="58343">
      <c r="C58343" s="111"/>
    </row>
    <row r="58344">
      <c r="C58344" s="111"/>
    </row>
    <row r="58345">
      <c r="C58345" s="111"/>
    </row>
    <row r="58346">
      <c r="C58346" s="111"/>
    </row>
    <row r="58347">
      <c r="C58347" s="111"/>
    </row>
    <row r="58348">
      <c r="C58348" s="111"/>
    </row>
    <row r="58349">
      <c r="C58349" s="111"/>
    </row>
    <row r="58350">
      <c r="C58350" s="111"/>
    </row>
    <row r="58351">
      <c r="C58351" s="111"/>
    </row>
    <row r="58352">
      <c r="C58352" s="111"/>
    </row>
    <row r="58353">
      <c r="C58353" s="111"/>
    </row>
    <row r="58354">
      <c r="C58354" s="111"/>
    </row>
    <row r="58355">
      <c r="C58355" s="111"/>
    </row>
    <row r="58356">
      <c r="C58356" s="111"/>
    </row>
    <row r="58357">
      <c r="C58357" s="111"/>
    </row>
    <row r="58358">
      <c r="C58358" s="111"/>
    </row>
    <row r="58359">
      <c r="C58359" s="111"/>
    </row>
    <row r="58360">
      <c r="C58360" s="111"/>
    </row>
    <row r="58361">
      <c r="C58361" s="111"/>
    </row>
    <row r="58362">
      <c r="C58362" s="111"/>
    </row>
    <row r="58363">
      <c r="C58363" s="111"/>
    </row>
    <row r="58364">
      <c r="C58364" s="111"/>
    </row>
    <row r="58365">
      <c r="C58365" s="111"/>
    </row>
    <row r="58366">
      <c r="C58366" s="111"/>
    </row>
    <row r="58367">
      <c r="C58367" s="111"/>
    </row>
    <row r="58368">
      <c r="C58368" s="111"/>
    </row>
    <row r="58369">
      <c r="C58369" s="111"/>
    </row>
    <row r="58370">
      <c r="C58370" s="111"/>
    </row>
    <row r="58371">
      <c r="C58371" s="111"/>
    </row>
    <row r="58372">
      <c r="C58372" s="111"/>
    </row>
    <row r="58373">
      <c r="C58373" s="111"/>
    </row>
    <row r="58374">
      <c r="C58374" s="111"/>
    </row>
    <row r="58375">
      <c r="C58375" s="111"/>
    </row>
    <row r="58376">
      <c r="C58376" s="111"/>
    </row>
    <row r="58377">
      <c r="C58377" s="111"/>
    </row>
    <row r="58378">
      <c r="C58378" s="111"/>
    </row>
    <row r="58379">
      <c r="C58379" s="111"/>
    </row>
    <row r="58380">
      <c r="C58380" s="111"/>
    </row>
    <row r="58381">
      <c r="C58381" s="111"/>
    </row>
    <row r="58382">
      <c r="C58382" s="111"/>
    </row>
    <row r="58383">
      <c r="C58383" s="111"/>
    </row>
    <row r="58384">
      <c r="C58384" s="111"/>
    </row>
    <row r="58385">
      <c r="C58385" s="111"/>
    </row>
    <row r="58386">
      <c r="C58386" s="111"/>
    </row>
    <row r="58387">
      <c r="C58387" s="111"/>
    </row>
    <row r="58388">
      <c r="C58388" s="111"/>
    </row>
    <row r="58389">
      <c r="C58389" s="111"/>
    </row>
    <row r="58390">
      <c r="C58390" s="111"/>
    </row>
    <row r="58391">
      <c r="C58391" s="111"/>
    </row>
    <row r="58392">
      <c r="C58392" s="111"/>
    </row>
    <row r="58393">
      <c r="C58393" s="111"/>
    </row>
    <row r="58394">
      <c r="C58394" s="111"/>
    </row>
    <row r="58395">
      <c r="C58395" s="111"/>
    </row>
    <row r="58396">
      <c r="C58396" s="111"/>
    </row>
    <row r="58397">
      <c r="C58397" s="111"/>
    </row>
    <row r="58398">
      <c r="C58398" s="111"/>
    </row>
    <row r="58399">
      <c r="C58399" s="111"/>
    </row>
    <row r="58400">
      <c r="C58400" s="111"/>
    </row>
    <row r="58401">
      <c r="C58401" s="111"/>
    </row>
    <row r="58402">
      <c r="C58402" s="111"/>
    </row>
    <row r="58403">
      <c r="C58403" s="111"/>
    </row>
    <row r="58404">
      <c r="C58404" s="111"/>
    </row>
    <row r="58405">
      <c r="C58405" s="111"/>
    </row>
    <row r="58406">
      <c r="C58406" s="111"/>
    </row>
    <row r="58407">
      <c r="C58407" s="111"/>
    </row>
    <row r="58408">
      <c r="C58408" s="111"/>
    </row>
    <row r="58409">
      <c r="C58409" s="111"/>
    </row>
    <row r="58410">
      <c r="C58410" s="111"/>
    </row>
    <row r="58411">
      <c r="C58411" s="111"/>
    </row>
    <row r="58412">
      <c r="C58412" s="111"/>
    </row>
    <row r="58413">
      <c r="C58413" s="111"/>
    </row>
    <row r="58414">
      <c r="C58414" s="111"/>
    </row>
    <row r="58415">
      <c r="C58415" s="111"/>
    </row>
    <row r="58416">
      <c r="C58416" s="111"/>
    </row>
    <row r="58417">
      <c r="C58417" s="111"/>
    </row>
    <row r="58418">
      <c r="C58418" s="111"/>
    </row>
    <row r="58419">
      <c r="C58419" s="111"/>
    </row>
    <row r="58420">
      <c r="C58420" s="111"/>
    </row>
    <row r="58421">
      <c r="C58421" s="111"/>
    </row>
    <row r="58422">
      <c r="C58422" s="111"/>
    </row>
    <row r="58423">
      <c r="C58423" s="111"/>
    </row>
    <row r="58424">
      <c r="C58424" s="111"/>
    </row>
    <row r="58425">
      <c r="C58425" s="111"/>
    </row>
    <row r="58426">
      <c r="C58426" s="111"/>
    </row>
    <row r="58427">
      <c r="C58427" s="111"/>
    </row>
    <row r="58428">
      <c r="C58428" s="111"/>
    </row>
    <row r="58429">
      <c r="C58429" s="111"/>
    </row>
    <row r="58430">
      <c r="C58430" s="111"/>
    </row>
    <row r="58431">
      <c r="C58431" s="111"/>
    </row>
    <row r="58432">
      <c r="C58432" s="111"/>
    </row>
    <row r="58433">
      <c r="C58433" s="111"/>
    </row>
    <row r="58434">
      <c r="C58434" s="111"/>
    </row>
    <row r="58435">
      <c r="C58435" s="111"/>
    </row>
    <row r="58436">
      <c r="C58436" s="111"/>
    </row>
    <row r="58437">
      <c r="C58437" s="111"/>
    </row>
    <row r="58438">
      <c r="C58438" s="111"/>
    </row>
    <row r="58439">
      <c r="C58439" s="111"/>
    </row>
    <row r="58440">
      <c r="C58440" s="111"/>
    </row>
    <row r="58441">
      <c r="C58441" s="111"/>
    </row>
    <row r="58442">
      <c r="C58442" s="111"/>
    </row>
    <row r="58443">
      <c r="C58443" s="111"/>
    </row>
    <row r="58444">
      <c r="C58444" s="111"/>
    </row>
    <row r="58445">
      <c r="C58445" s="111"/>
    </row>
    <row r="58446">
      <c r="C58446" s="111"/>
    </row>
    <row r="58447">
      <c r="C58447" s="111"/>
    </row>
    <row r="58448">
      <c r="C58448" s="111"/>
    </row>
    <row r="58449">
      <c r="C58449" s="111"/>
    </row>
    <row r="58450">
      <c r="C58450" s="111"/>
    </row>
    <row r="58451">
      <c r="C58451" s="111"/>
    </row>
    <row r="58452">
      <c r="C58452" s="111"/>
    </row>
    <row r="58453">
      <c r="C58453" s="111"/>
    </row>
    <row r="58454">
      <c r="C58454" s="111"/>
    </row>
    <row r="58455">
      <c r="C58455" s="111"/>
    </row>
    <row r="58456">
      <c r="C58456" s="111"/>
    </row>
    <row r="58457">
      <c r="C58457" s="111"/>
    </row>
    <row r="58458">
      <c r="C58458" s="111"/>
    </row>
    <row r="58459">
      <c r="C58459" s="111"/>
    </row>
    <row r="58460">
      <c r="C58460" s="111"/>
    </row>
    <row r="58461">
      <c r="C58461" s="111"/>
    </row>
    <row r="58462">
      <c r="C58462" s="111"/>
    </row>
    <row r="58463">
      <c r="C58463" s="111"/>
    </row>
    <row r="58464">
      <c r="C58464" s="111"/>
    </row>
    <row r="58465">
      <c r="C58465" s="111"/>
    </row>
    <row r="58466">
      <c r="C58466" s="111"/>
    </row>
    <row r="58467">
      <c r="C58467" s="111"/>
    </row>
    <row r="58468">
      <c r="C58468" s="111"/>
    </row>
    <row r="58469">
      <c r="C58469" s="111"/>
    </row>
    <row r="58470">
      <c r="C58470" s="111"/>
    </row>
    <row r="58471">
      <c r="C58471" s="111"/>
    </row>
    <row r="58472">
      <c r="C58472" s="111"/>
    </row>
    <row r="58473">
      <c r="C58473" s="111"/>
    </row>
    <row r="58474">
      <c r="C58474" s="111"/>
    </row>
    <row r="58475">
      <c r="C58475" s="111"/>
    </row>
    <row r="58476">
      <c r="C58476" s="111"/>
    </row>
    <row r="58477">
      <c r="C58477" s="111"/>
    </row>
    <row r="58478">
      <c r="C58478" s="111"/>
    </row>
    <row r="58479">
      <c r="C58479" s="111"/>
    </row>
    <row r="58480">
      <c r="C58480" s="111"/>
    </row>
    <row r="58481">
      <c r="C58481" s="111"/>
    </row>
    <row r="58482">
      <c r="C58482" s="111"/>
    </row>
    <row r="58483">
      <c r="C58483" s="111"/>
    </row>
    <row r="58484">
      <c r="C58484" s="111"/>
    </row>
    <row r="58485">
      <c r="C58485" s="111"/>
    </row>
    <row r="58486">
      <c r="C58486" s="111"/>
    </row>
    <row r="58487">
      <c r="C58487" s="111"/>
    </row>
    <row r="58488">
      <c r="C58488" s="111"/>
    </row>
    <row r="58489">
      <c r="C58489" s="111"/>
    </row>
    <row r="58490">
      <c r="C58490" s="111"/>
    </row>
    <row r="58491">
      <c r="C58491" s="111"/>
    </row>
    <row r="58492">
      <c r="C58492" s="111"/>
    </row>
    <row r="58493">
      <c r="C58493" s="111"/>
    </row>
    <row r="58494">
      <c r="C58494" s="111"/>
    </row>
    <row r="58495">
      <c r="C58495" s="111"/>
    </row>
    <row r="58496">
      <c r="C58496" s="111"/>
    </row>
    <row r="58497">
      <c r="C58497" s="111"/>
    </row>
    <row r="58498">
      <c r="C58498" s="111"/>
    </row>
    <row r="58499">
      <c r="C58499" s="111"/>
    </row>
    <row r="58500">
      <c r="C58500" s="111"/>
    </row>
    <row r="58501">
      <c r="C58501" s="111"/>
    </row>
    <row r="58502">
      <c r="C58502" s="111"/>
    </row>
    <row r="58503">
      <c r="C58503" s="111"/>
    </row>
    <row r="58504">
      <c r="C58504" s="111"/>
    </row>
    <row r="58505">
      <c r="C58505" s="111"/>
    </row>
    <row r="58506">
      <c r="C58506" s="111"/>
    </row>
    <row r="58507">
      <c r="C58507" s="111"/>
    </row>
    <row r="58508">
      <c r="C58508" s="111"/>
    </row>
    <row r="58509">
      <c r="C58509" s="111"/>
    </row>
    <row r="58510">
      <c r="C58510" s="111"/>
    </row>
    <row r="58511">
      <c r="C58511" s="111"/>
    </row>
    <row r="58512">
      <c r="C58512" s="111"/>
    </row>
    <row r="58513">
      <c r="C58513" s="111"/>
    </row>
    <row r="58514">
      <c r="C58514" s="111"/>
    </row>
    <row r="58515">
      <c r="C58515" s="111"/>
    </row>
    <row r="58516">
      <c r="C58516" s="111"/>
    </row>
    <row r="58517">
      <c r="C58517" s="111"/>
    </row>
    <row r="58518">
      <c r="C58518" s="111"/>
    </row>
    <row r="58519">
      <c r="C58519" s="111"/>
    </row>
    <row r="58520">
      <c r="C58520" s="111"/>
    </row>
    <row r="58521">
      <c r="C58521" s="111"/>
    </row>
    <row r="58522">
      <c r="C58522" s="111"/>
    </row>
    <row r="58523">
      <c r="C58523" s="111"/>
    </row>
    <row r="58524">
      <c r="C58524" s="111"/>
    </row>
    <row r="58525">
      <c r="C58525" s="111"/>
    </row>
    <row r="58526">
      <c r="C58526" s="111"/>
    </row>
    <row r="58527">
      <c r="C58527" s="111"/>
    </row>
    <row r="58528">
      <c r="C58528" s="111"/>
    </row>
    <row r="58529">
      <c r="C58529" s="111"/>
    </row>
    <row r="58530">
      <c r="C58530" s="111"/>
    </row>
    <row r="58531">
      <c r="C58531" s="111"/>
    </row>
    <row r="58532">
      <c r="C58532" s="111"/>
    </row>
    <row r="58533">
      <c r="C58533" s="111"/>
    </row>
    <row r="58534">
      <c r="C58534" s="111"/>
    </row>
    <row r="58535">
      <c r="C58535" s="111"/>
    </row>
    <row r="58536">
      <c r="C58536" s="111"/>
    </row>
    <row r="58537">
      <c r="C58537" s="111"/>
    </row>
    <row r="58538">
      <c r="C58538" s="111"/>
    </row>
    <row r="58539">
      <c r="C58539" s="111"/>
    </row>
    <row r="58540">
      <c r="C58540" s="111"/>
    </row>
    <row r="58541">
      <c r="C58541" s="111"/>
    </row>
    <row r="58542">
      <c r="C58542" s="111"/>
    </row>
    <row r="58543">
      <c r="C58543" s="111"/>
    </row>
    <row r="58544">
      <c r="C58544" s="111"/>
    </row>
    <row r="58545">
      <c r="C58545" s="111"/>
    </row>
    <row r="58546">
      <c r="C58546" s="111"/>
    </row>
    <row r="58547">
      <c r="C58547" s="111"/>
    </row>
    <row r="58548">
      <c r="C58548" s="111"/>
    </row>
    <row r="58549">
      <c r="C58549" s="111"/>
    </row>
    <row r="58550">
      <c r="C58550" s="111"/>
    </row>
    <row r="58551">
      <c r="C58551" s="111"/>
    </row>
    <row r="58552">
      <c r="C58552" s="111"/>
    </row>
    <row r="58553">
      <c r="C58553" s="111"/>
    </row>
    <row r="58554">
      <c r="C58554" s="111"/>
    </row>
    <row r="58555">
      <c r="C58555" s="111"/>
    </row>
    <row r="58556">
      <c r="C58556" s="111"/>
    </row>
    <row r="58557">
      <c r="C58557" s="111"/>
    </row>
    <row r="58558">
      <c r="C58558" s="111"/>
    </row>
    <row r="58559">
      <c r="C58559" s="111"/>
    </row>
    <row r="58560">
      <c r="C58560" s="111"/>
    </row>
    <row r="58561">
      <c r="C58561" s="111"/>
    </row>
    <row r="58562">
      <c r="C58562" s="111"/>
    </row>
    <row r="58563">
      <c r="C58563" s="111"/>
    </row>
    <row r="58564">
      <c r="C58564" s="111"/>
    </row>
    <row r="58565">
      <c r="C58565" s="111"/>
    </row>
    <row r="58566">
      <c r="C58566" s="111"/>
    </row>
    <row r="58567">
      <c r="C58567" s="111"/>
    </row>
    <row r="58568">
      <c r="C58568" s="111"/>
    </row>
    <row r="58569">
      <c r="C58569" s="111"/>
    </row>
    <row r="58570">
      <c r="C58570" s="111"/>
    </row>
    <row r="58571">
      <c r="C58571" s="111"/>
    </row>
    <row r="58572">
      <c r="C58572" s="111"/>
    </row>
    <row r="58573">
      <c r="C58573" s="111"/>
    </row>
    <row r="58574">
      <c r="C58574" s="111"/>
    </row>
    <row r="58575">
      <c r="C58575" s="111"/>
    </row>
    <row r="58576">
      <c r="C58576" s="111"/>
    </row>
    <row r="58577">
      <c r="C58577" s="111"/>
    </row>
    <row r="58578">
      <c r="C58578" s="111"/>
    </row>
    <row r="58579">
      <c r="C58579" s="111"/>
    </row>
    <row r="58580">
      <c r="C58580" s="111"/>
    </row>
    <row r="58581">
      <c r="C58581" s="111"/>
    </row>
    <row r="58582">
      <c r="C58582" s="111"/>
    </row>
    <row r="58583">
      <c r="C58583" s="111"/>
    </row>
    <row r="58584">
      <c r="C58584" s="111"/>
    </row>
    <row r="58585">
      <c r="C58585" s="111"/>
    </row>
    <row r="58586">
      <c r="C58586" s="111"/>
    </row>
    <row r="58587">
      <c r="C58587" s="111"/>
    </row>
    <row r="58588">
      <c r="C58588" s="111"/>
    </row>
    <row r="58589">
      <c r="C58589" s="111"/>
    </row>
    <row r="58590">
      <c r="C58590" s="111"/>
    </row>
    <row r="58591">
      <c r="C58591" s="111"/>
    </row>
    <row r="58592">
      <c r="C58592" s="111"/>
    </row>
    <row r="58593">
      <c r="C58593" s="111"/>
    </row>
    <row r="58594">
      <c r="C58594" s="111"/>
    </row>
    <row r="58595">
      <c r="C58595" s="111"/>
    </row>
    <row r="58596">
      <c r="C58596" s="111"/>
    </row>
    <row r="58597">
      <c r="C58597" s="111"/>
    </row>
    <row r="58598">
      <c r="C58598" s="111"/>
    </row>
    <row r="58599">
      <c r="C58599" s="111"/>
    </row>
    <row r="58600">
      <c r="C58600" s="111"/>
    </row>
    <row r="58601">
      <c r="C58601" s="111"/>
    </row>
    <row r="58602">
      <c r="C58602" s="111"/>
    </row>
    <row r="58603">
      <c r="C58603" s="111"/>
    </row>
    <row r="58604">
      <c r="C58604" s="111"/>
    </row>
    <row r="58605">
      <c r="C58605" s="111"/>
    </row>
    <row r="58606">
      <c r="C58606" s="111"/>
    </row>
    <row r="58607">
      <c r="C58607" s="111"/>
    </row>
    <row r="58608">
      <c r="C58608" s="111"/>
    </row>
    <row r="58609">
      <c r="C58609" s="111"/>
    </row>
    <row r="58610">
      <c r="C58610" s="111"/>
    </row>
    <row r="58611">
      <c r="C58611" s="111"/>
    </row>
    <row r="58612">
      <c r="C58612" s="111"/>
    </row>
    <row r="58613">
      <c r="C58613" s="111"/>
    </row>
    <row r="58614">
      <c r="C58614" s="111"/>
    </row>
    <row r="58615">
      <c r="C58615" s="111"/>
    </row>
    <row r="58616">
      <c r="C58616" s="111"/>
    </row>
    <row r="58617">
      <c r="C58617" s="111"/>
    </row>
    <row r="58618">
      <c r="C58618" s="111"/>
    </row>
    <row r="58619">
      <c r="C58619" s="111"/>
    </row>
    <row r="58620">
      <c r="C58620" s="111"/>
    </row>
    <row r="58621">
      <c r="C58621" s="111"/>
    </row>
    <row r="58622">
      <c r="C58622" s="111"/>
    </row>
    <row r="58623">
      <c r="C58623" s="111"/>
    </row>
    <row r="58624">
      <c r="C58624" s="111"/>
    </row>
    <row r="58625">
      <c r="C58625" s="111"/>
    </row>
    <row r="58626">
      <c r="C58626" s="111"/>
    </row>
    <row r="58627">
      <c r="C58627" s="111"/>
    </row>
    <row r="58628">
      <c r="C58628" s="111"/>
    </row>
    <row r="58629">
      <c r="C58629" s="111"/>
    </row>
    <row r="58630">
      <c r="C58630" s="111"/>
    </row>
    <row r="58631">
      <c r="C58631" s="111"/>
    </row>
    <row r="58632">
      <c r="C58632" s="111"/>
    </row>
    <row r="58633">
      <c r="C58633" s="111"/>
    </row>
    <row r="58634">
      <c r="C58634" s="111"/>
    </row>
    <row r="58635">
      <c r="C58635" s="111"/>
    </row>
    <row r="58636">
      <c r="C58636" s="111"/>
    </row>
    <row r="58637">
      <c r="C58637" s="111"/>
    </row>
    <row r="58638">
      <c r="C58638" s="111"/>
    </row>
    <row r="58639">
      <c r="C58639" s="111"/>
    </row>
    <row r="58640">
      <c r="C58640" s="111"/>
    </row>
    <row r="58641">
      <c r="C58641" s="111"/>
    </row>
    <row r="58642">
      <c r="C58642" s="111"/>
    </row>
    <row r="58643">
      <c r="C58643" s="111"/>
    </row>
    <row r="58644">
      <c r="C58644" s="111"/>
    </row>
    <row r="58645">
      <c r="C58645" s="111"/>
    </row>
    <row r="58646">
      <c r="C58646" s="111"/>
    </row>
    <row r="58647">
      <c r="C58647" s="111"/>
    </row>
    <row r="58648">
      <c r="C58648" s="111"/>
    </row>
    <row r="58649">
      <c r="C58649" s="111"/>
    </row>
    <row r="58650">
      <c r="C58650" s="111"/>
    </row>
    <row r="58651">
      <c r="C58651" s="111"/>
    </row>
    <row r="58652">
      <c r="C58652" s="111"/>
    </row>
    <row r="58653">
      <c r="C58653" s="111"/>
    </row>
    <row r="58654">
      <c r="C58654" s="111"/>
    </row>
    <row r="58655">
      <c r="C58655" s="111"/>
    </row>
    <row r="58656">
      <c r="C58656" s="111"/>
    </row>
    <row r="58657">
      <c r="C58657" s="111"/>
    </row>
    <row r="58658">
      <c r="C58658" s="111"/>
    </row>
    <row r="58659">
      <c r="C58659" s="111"/>
    </row>
    <row r="58660">
      <c r="C58660" s="111"/>
    </row>
    <row r="58661">
      <c r="C58661" s="111"/>
    </row>
    <row r="58662">
      <c r="C58662" s="111"/>
    </row>
    <row r="58663">
      <c r="C58663" s="111"/>
    </row>
    <row r="58664">
      <c r="C58664" s="111"/>
    </row>
    <row r="58665">
      <c r="C58665" s="111"/>
    </row>
    <row r="58666">
      <c r="C58666" s="111"/>
    </row>
    <row r="58667">
      <c r="C58667" s="111"/>
    </row>
    <row r="58668">
      <c r="C58668" s="111"/>
    </row>
    <row r="58669">
      <c r="C58669" s="111"/>
    </row>
    <row r="58670">
      <c r="C58670" s="111"/>
    </row>
    <row r="58671">
      <c r="C58671" s="111"/>
    </row>
    <row r="58672">
      <c r="C58672" s="111"/>
    </row>
    <row r="58673">
      <c r="C58673" s="111"/>
    </row>
    <row r="58674">
      <c r="C58674" s="111"/>
    </row>
    <row r="58675">
      <c r="C58675" s="111"/>
    </row>
    <row r="58676">
      <c r="C58676" s="111"/>
    </row>
    <row r="58677">
      <c r="C58677" s="111"/>
    </row>
    <row r="58678">
      <c r="C58678" s="111"/>
    </row>
    <row r="58679">
      <c r="C58679" s="111"/>
    </row>
    <row r="58680">
      <c r="C58680" s="111"/>
    </row>
    <row r="58681">
      <c r="C58681" s="111"/>
    </row>
    <row r="58682">
      <c r="C58682" s="111"/>
    </row>
    <row r="58683">
      <c r="C58683" s="111"/>
    </row>
    <row r="58684">
      <c r="C58684" s="111"/>
    </row>
    <row r="58685">
      <c r="C58685" s="111"/>
    </row>
    <row r="58686">
      <c r="C58686" s="111"/>
    </row>
    <row r="58687">
      <c r="C58687" s="111"/>
    </row>
    <row r="58688">
      <c r="C58688" s="111"/>
    </row>
    <row r="58689">
      <c r="C58689" s="111"/>
    </row>
    <row r="58690">
      <c r="C58690" s="111"/>
    </row>
    <row r="58691">
      <c r="C58691" s="111"/>
    </row>
    <row r="58692">
      <c r="C58692" s="111"/>
    </row>
    <row r="58693">
      <c r="C58693" s="111"/>
    </row>
    <row r="58694">
      <c r="C58694" s="111"/>
    </row>
    <row r="58695">
      <c r="C58695" s="111"/>
    </row>
    <row r="58696">
      <c r="C58696" s="111"/>
    </row>
    <row r="58697">
      <c r="C58697" s="111"/>
    </row>
    <row r="58698">
      <c r="C58698" s="111"/>
    </row>
    <row r="58699">
      <c r="C58699" s="111"/>
    </row>
    <row r="58700">
      <c r="C58700" s="111"/>
    </row>
    <row r="58701">
      <c r="C58701" s="111"/>
    </row>
    <row r="58702">
      <c r="C58702" s="111"/>
    </row>
    <row r="58703">
      <c r="C58703" s="111"/>
    </row>
    <row r="58704">
      <c r="C58704" s="111"/>
    </row>
    <row r="58705">
      <c r="C58705" s="111"/>
    </row>
    <row r="58706">
      <c r="C58706" s="111"/>
    </row>
    <row r="58707">
      <c r="C58707" s="111"/>
    </row>
    <row r="58708">
      <c r="C58708" s="111"/>
    </row>
    <row r="58709">
      <c r="C58709" s="111"/>
    </row>
    <row r="58710">
      <c r="C58710" s="111"/>
    </row>
    <row r="58711">
      <c r="C58711" s="111"/>
    </row>
    <row r="58712">
      <c r="C58712" s="111"/>
    </row>
    <row r="58713">
      <c r="C58713" s="111"/>
    </row>
    <row r="58714">
      <c r="C58714" s="111"/>
    </row>
    <row r="58715">
      <c r="C58715" s="111"/>
    </row>
    <row r="58716">
      <c r="C58716" s="111"/>
    </row>
    <row r="58717">
      <c r="C58717" s="111"/>
    </row>
    <row r="58718">
      <c r="C58718" s="111"/>
    </row>
    <row r="58719">
      <c r="C58719" s="111"/>
    </row>
    <row r="58720">
      <c r="C58720" s="111"/>
    </row>
    <row r="58721">
      <c r="C58721" s="111"/>
    </row>
    <row r="58722">
      <c r="C58722" s="111"/>
    </row>
    <row r="58723">
      <c r="C58723" s="111"/>
    </row>
    <row r="58724">
      <c r="C58724" s="111"/>
    </row>
    <row r="58725">
      <c r="C58725" s="111"/>
    </row>
    <row r="58726">
      <c r="C58726" s="111"/>
    </row>
    <row r="58727">
      <c r="C58727" s="111"/>
    </row>
    <row r="58728">
      <c r="C58728" s="111"/>
    </row>
    <row r="58729">
      <c r="C58729" s="111"/>
    </row>
    <row r="58730">
      <c r="C58730" s="111"/>
    </row>
    <row r="58731">
      <c r="C58731" s="111"/>
    </row>
    <row r="58732">
      <c r="C58732" s="111"/>
    </row>
    <row r="58733">
      <c r="C58733" s="111"/>
    </row>
    <row r="58734">
      <c r="C58734" s="111"/>
    </row>
    <row r="58735">
      <c r="C58735" s="111"/>
    </row>
    <row r="58736">
      <c r="C58736" s="111"/>
    </row>
    <row r="58737">
      <c r="C58737" s="111"/>
    </row>
    <row r="58738">
      <c r="C58738" s="111"/>
    </row>
    <row r="58739">
      <c r="C58739" s="111"/>
    </row>
    <row r="58740">
      <c r="C58740" s="111"/>
    </row>
    <row r="58741">
      <c r="C58741" s="111"/>
    </row>
    <row r="58742">
      <c r="C58742" s="111"/>
    </row>
    <row r="58743">
      <c r="C58743" s="111"/>
    </row>
    <row r="58744">
      <c r="C58744" s="111"/>
    </row>
    <row r="58745">
      <c r="C58745" s="111"/>
    </row>
    <row r="58746">
      <c r="C58746" s="111"/>
    </row>
    <row r="58747">
      <c r="C58747" s="111"/>
    </row>
    <row r="58748">
      <c r="C58748" s="111"/>
    </row>
    <row r="58749">
      <c r="C58749" s="111"/>
    </row>
    <row r="58750">
      <c r="C58750" s="111"/>
    </row>
    <row r="58751">
      <c r="C58751" s="111"/>
    </row>
    <row r="58752">
      <c r="C58752" s="111"/>
    </row>
    <row r="58753">
      <c r="C58753" s="111"/>
    </row>
    <row r="58754">
      <c r="C58754" s="111"/>
    </row>
    <row r="58755">
      <c r="C58755" s="111"/>
    </row>
    <row r="58756">
      <c r="C58756" s="111"/>
    </row>
    <row r="58757">
      <c r="C58757" s="111"/>
    </row>
    <row r="58758">
      <c r="C58758" s="111"/>
    </row>
    <row r="58759">
      <c r="C58759" s="111"/>
    </row>
    <row r="58760">
      <c r="C58760" s="111"/>
    </row>
    <row r="58761">
      <c r="C58761" s="111"/>
    </row>
    <row r="58762">
      <c r="C58762" s="111"/>
    </row>
    <row r="58763">
      <c r="C58763" s="111"/>
    </row>
    <row r="58764">
      <c r="C58764" s="111"/>
    </row>
    <row r="58765">
      <c r="C58765" s="111"/>
    </row>
    <row r="58766">
      <c r="C58766" s="111"/>
    </row>
    <row r="58767">
      <c r="C58767" s="111"/>
    </row>
    <row r="58768">
      <c r="C58768" s="111"/>
    </row>
    <row r="58769">
      <c r="C58769" s="111"/>
    </row>
    <row r="58770">
      <c r="C58770" s="111"/>
    </row>
    <row r="58771">
      <c r="C58771" s="111"/>
    </row>
    <row r="58772">
      <c r="C58772" s="111"/>
    </row>
    <row r="58773">
      <c r="C58773" s="111"/>
    </row>
    <row r="58774">
      <c r="C58774" s="111"/>
    </row>
    <row r="58775">
      <c r="C58775" s="111"/>
    </row>
    <row r="58776">
      <c r="C58776" s="111"/>
    </row>
    <row r="58777">
      <c r="C58777" s="111"/>
    </row>
    <row r="58778">
      <c r="C58778" s="111"/>
    </row>
    <row r="58779">
      <c r="C58779" s="111"/>
    </row>
    <row r="58780">
      <c r="C58780" s="111"/>
    </row>
    <row r="58781">
      <c r="C58781" s="111"/>
    </row>
    <row r="58782">
      <c r="C58782" s="111"/>
    </row>
    <row r="58783">
      <c r="C58783" s="111"/>
    </row>
    <row r="58784">
      <c r="C58784" s="111"/>
    </row>
    <row r="58785">
      <c r="C58785" s="111"/>
    </row>
    <row r="58786">
      <c r="C58786" s="111"/>
    </row>
    <row r="58787">
      <c r="C58787" s="111"/>
    </row>
    <row r="58788">
      <c r="C58788" s="111"/>
    </row>
    <row r="58789">
      <c r="C58789" s="111"/>
    </row>
    <row r="58790">
      <c r="C58790" s="111"/>
    </row>
    <row r="58791">
      <c r="C58791" s="111"/>
    </row>
    <row r="58792">
      <c r="C58792" s="111"/>
    </row>
    <row r="58793">
      <c r="C58793" s="111"/>
    </row>
    <row r="58794">
      <c r="C58794" s="111"/>
    </row>
    <row r="58795">
      <c r="C58795" s="111"/>
    </row>
    <row r="58796">
      <c r="C58796" s="111"/>
    </row>
    <row r="58797">
      <c r="C58797" s="111"/>
    </row>
    <row r="58798">
      <c r="C58798" s="111"/>
    </row>
    <row r="58799">
      <c r="C58799" s="111"/>
    </row>
    <row r="58800">
      <c r="C58800" s="111"/>
    </row>
    <row r="58801">
      <c r="C58801" s="111"/>
    </row>
    <row r="58802">
      <c r="C58802" s="111"/>
    </row>
    <row r="58803">
      <c r="C58803" s="111"/>
    </row>
    <row r="58804">
      <c r="C58804" s="111"/>
    </row>
    <row r="58805">
      <c r="C58805" s="111"/>
    </row>
    <row r="58806">
      <c r="C58806" s="111"/>
    </row>
    <row r="58807">
      <c r="C58807" s="111"/>
    </row>
    <row r="58808">
      <c r="C58808" s="111"/>
    </row>
    <row r="58809">
      <c r="C58809" s="111"/>
    </row>
    <row r="58810">
      <c r="C58810" s="111"/>
    </row>
    <row r="58811">
      <c r="C58811" s="111"/>
    </row>
    <row r="58812">
      <c r="C58812" s="111"/>
    </row>
    <row r="58813">
      <c r="C58813" s="111"/>
    </row>
    <row r="58814">
      <c r="C58814" s="111"/>
    </row>
    <row r="58815">
      <c r="C58815" s="111"/>
    </row>
    <row r="58816">
      <c r="C58816" s="111"/>
    </row>
    <row r="58817">
      <c r="C58817" s="111"/>
    </row>
    <row r="58818">
      <c r="C58818" s="111"/>
    </row>
    <row r="58819">
      <c r="C58819" s="111"/>
    </row>
    <row r="58820">
      <c r="C58820" s="111"/>
    </row>
    <row r="58821">
      <c r="C58821" s="111"/>
    </row>
    <row r="58822">
      <c r="C58822" s="111"/>
    </row>
    <row r="58823">
      <c r="C58823" s="111"/>
    </row>
    <row r="58824">
      <c r="C58824" s="111"/>
    </row>
    <row r="58825">
      <c r="C58825" s="111"/>
    </row>
    <row r="58826">
      <c r="C58826" s="111"/>
    </row>
    <row r="58827">
      <c r="C58827" s="111"/>
    </row>
    <row r="58828">
      <c r="C58828" s="111"/>
    </row>
    <row r="58829">
      <c r="C58829" s="111"/>
    </row>
    <row r="58830">
      <c r="C58830" s="111"/>
    </row>
    <row r="58831">
      <c r="C58831" s="111"/>
    </row>
    <row r="58832">
      <c r="C58832" s="111"/>
    </row>
    <row r="58833">
      <c r="C58833" s="111"/>
    </row>
    <row r="58834">
      <c r="C58834" s="111"/>
    </row>
    <row r="58835">
      <c r="C58835" s="111"/>
    </row>
    <row r="58836">
      <c r="C58836" s="111"/>
    </row>
    <row r="58837">
      <c r="C58837" s="111"/>
    </row>
    <row r="58838">
      <c r="C58838" s="111"/>
    </row>
    <row r="58839">
      <c r="C58839" s="111"/>
    </row>
    <row r="58840">
      <c r="C58840" s="111"/>
    </row>
    <row r="58841">
      <c r="C58841" s="111"/>
    </row>
    <row r="58842">
      <c r="C58842" s="111"/>
    </row>
    <row r="58843">
      <c r="C58843" s="111"/>
    </row>
    <row r="58844">
      <c r="C58844" s="111"/>
    </row>
    <row r="58845">
      <c r="C58845" s="111"/>
    </row>
    <row r="58846">
      <c r="C58846" s="111"/>
    </row>
    <row r="58847">
      <c r="C58847" s="111"/>
    </row>
    <row r="58848">
      <c r="C58848" s="111"/>
    </row>
    <row r="58849">
      <c r="C58849" s="111"/>
    </row>
    <row r="58850">
      <c r="C58850" s="111"/>
    </row>
    <row r="58851">
      <c r="C58851" s="111"/>
    </row>
    <row r="58852">
      <c r="C58852" s="111"/>
    </row>
    <row r="58853">
      <c r="C58853" s="111"/>
    </row>
    <row r="58854">
      <c r="C58854" s="111"/>
    </row>
    <row r="58855">
      <c r="C58855" s="111"/>
    </row>
    <row r="58856">
      <c r="C58856" s="111"/>
    </row>
    <row r="58857">
      <c r="C58857" s="111"/>
    </row>
    <row r="58858">
      <c r="C58858" s="111"/>
    </row>
    <row r="58859">
      <c r="C58859" s="111"/>
    </row>
    <row r="58860">
      <c r="C58860" s="111"/>
    </row>
    <row r="58861">
      <c r="C58861" s="111"/>
    </row>
    <row r="58862">
      <c r="C58862" s="111"/>
    </row>
    <row r="58863">
      <c r="C58863" s="111"/>
    </row>
    <row r="58864">
      <c r="C58864" s="111"/>
    </row>
    <row r="58865">
      <c r="C58865" s="111"/>
    </row>
    <row r="58866">
      <c r="C58866" s="111"/>
    </row>
    <row r="58867">
      <c r="C58867" s="111"/>
    </row>
    <row r="58868">
      <c r="C58868" s="111"/>
    </row>
    <row r="58869">
      <c r="C58869" s="111"/>
    </row>
    <row r="58870">
      <c r="C58870" s="111"/>
    </row>
    <row r="58871">
      <c r="C58871" s="111"/>
    </row>
    <row r="58872">
      <c r="C58872" s="111"/>
    </row>
    <row r="58873">
      <c r="C58873" s="111"/>
    </row>
    <row r="58874">
      <c r="C58874" s="111"/>
    </row>
    <row r="58875">
      <c r="C58875" s="111"/>
    </row>
    <row r="58876">
      <c r="C58876" s="111"/>
    </row>
    <row r="58877">
      <c r="C58877" s="111"/>
    </row>
    <row r="58878">
      <c r="C58878" s="111"/>
    </row>
    <row r="58879">
      <c r="C58879" s="111"/>
    </row>
    <row r="58880">
      <c r="C58880" s="111"/>
    </row>
    <row r="58881">
      <c r="C58881" s="111"/>
    </row>
    <row r="58882">
      <c r="C58882" s="111"/>
    </row>
    <row r="58883">
      <c r="C58883" s="111"/>
    </row>
    <row r="58884">
      <c r="C58884" s="111"/>
    </row>
    <row r="58885">
      <c r="C58885" s="111"/>
    </row>
    <row r="58886">
      <c r="C58886" s="111"/>
    </row>
    <row r="58887">
      <c r="C58887" s="111"/>
    </row>
    <row r="58888">
      <c r="C58888" s="111"/>
    </row>
    <row r="58889">
      <c r="C58889" s="111"/>
    </row>
    <row r="58890">
      <c r="C58890" s="111"/>
    </row>
    <row r="58891">
      <c r="C58891" s="111"/>
    </row>
    <row r="58892">
      <c r="C58892" s="111"/>
    </row>
    <row r="58893">
      <c r="C58893" s="111"/>
    </row>
    <row r="58894">
      <c r="C58894" s="111"/>
    </row>
    <row r="58895">
      <c r="C58895" s="111"/>
    </row>
    <row r="58896">
      <c r="C58896" s="111"/>
    </row>
    <row r="58897">
      <c r="C58897" s="111"/>
    </row>
    <row r="58898">
      <c r="C58898" s="111"/>
    </row>
    <row r="58899">
      <c r="C58899" s="111"/>
    </row>
    <row r="58900">
      <c r="C58900" s="111"/>
    </row>
    <row r="58901">
      <c r="C58901" s="111"/>
    </row>
    <row r="58902">
      <c r="C58902" s="111"/>
    </row>
    <row r="58903">
      <c r="C58903" s="111"/>
    </row>
    <row r="58904">
      <c r="C58904" s="111"/>
    </row>
    <row r="58905">
      <c r="C58905" s="111"/>
    </row>
    <row r="58906">
      <c r="C58906" s="111"/>
    </row>
    <row r="58907">
      <c r="C58907" s="111"/>
    </row>
    <row r="58908">
      <c r="C58908" s="111"/>
    </row>
    <row r="58909">
      <c r="C58909" s="111"/>
    </row>
    <row r="58910">
      <c r="C58910" s="111"/>
    </row>
    <row r="58911">
      <c r="C58911" s="111"/>
    </row>
    <row r="58912">
      <c r="C58912" s="111"/>
    </row>
    <row r="58913">
      <c r="C58913" s="111"/>
    </row>
    <row r="58914">
      <c r="C58914" s="111"/>
    </row>
    <row r="58915">
      <c r="C58915" s="111"/>
    </row>
    <row r="58916">
      <c r="C58916" s="111"/>
    </row>
    <row r="58917">
      <c r="C58917" s="111"/>
    </row>
    <row r="58918">
      <c r="C58918" s="111"/>
    </row>
    <row r="58919">
      <c r="C58919" s="111"/>
    </row>
    <row r="58920">
      <c r="C58920" s="111"/>
    </row>
    <row r="58921">
      <c r="C58921" s="111"/>
    </row>
    <row r="58922">
      <c r="C58922" s="111"/>
    </row>
    <row r="58923">
      <c r="C58923" s="111"/>
    </row>
    <row r="58924">
      <c r="C58924" s="111"/>
    </row>
    <row r="58925">
      <c r="C58925" s="111"/>
    </row>
    <row r="58926">
      <c r="C58926" s="111"/>
    </row>
    <row r="58927">
      <c r="C58927" s="111"/>
    </row>
    <row r="58928">
      <c r="C58928" s="111"/>
    </row>
    <row r="58929">
      <c r="C58929" s="111"/>
    </row>
    <row r="58930">
      <c r="C58930" s="111"/>
    </row>
    <row r="58931">
      <c r="C58931" s="111"/>
    </row>
    <row r="58932">
      <c r="C58932" s="111"/>
    </row>
    <row r="58933">
      <c r="C58933" s="111"/>
    </row>
    <row r="58934">
      <c r="C58934" s="111"/>
    </row>
    <row r="58935">
      <c r="C58935" s="111"/>
    </row>
    <row r="58936">
      <c r="C58936" s="111"/>
    </row>
    <row r="58937">
      <c r="C58937" s="111"/>
    </row>
    <row r="58938">
      <c r="C58938" s="111"/>
    </row>
    <row r="58939">
      <c r="C58939" s="111"/>
    </row>
    <row r="58940">
      <c r="C58940" s="111"/>
    </row>
    <row r="58941">
      <c r="C58941" s="111"/>
    </row>
    <row r="58942">
      <c r="C58942" s="111"/>
    </row>
    <row r="58943">
      <c r="C58943" s="111"/>
    </row>
    <row r="58944">
      <c r="C58944" s="111"/>
    </row>
    <row r="58945">
      <c r="C58945" s="111"/>
    </row>
    <row r="58946">
      <c r="C58946" s="111"/>
    </row>
    <row r="58947">
      <c r="C58947" s="111"/>
    </row>
    <row r="58948">
      <c r="C58948" s="111"/>
    </row>
    <row r="58949">
      <c r="C58949" s="111"/>
    </row>
    <row r="58950">
      <c r="C58950" s="111"/>
    </row>
    <row r="58951">
      <c r="C58951" s="111"/>
    </row>
    <row r="58952">
      <c r="C58952" s="111"/>
    </row>
    <row r="58953">
      <c r="C58953" s="111"/>
    </row>
    <row r="58954">
      <c r="C58954" s="111"/>
    </row>
    <row r="58955">
      <c r="C58955" s="111"/>
    </row>
    <row r="58956">
      <c r="C58956" s="111"/>
    </row>
    <row r="58957">
      <c r="C58957" s="111"/>
    </row>
    <row r="58958">
      <c r="C58958" s="111"/>
    </row>
    <row r="58959">
      <c r="C58959" s="111"/>
    </row>
    <row r="58960">
      <c r="C58960" s="111"/>
    </row>
    <row r="58961">
      <c r="C58961" s="111"/>
    </row>
    <row r="58962">
      <c r="C58962" s="111"/>
    </row>
    <row r="58963">
      <c r="C58963" s="111"/>
    </row>
    <row r="58964">
      <c r="C58964" s="111"/>
    </row>
    <row r="58965">
      <c r="C58965" s="111"/>
    </row>
    <row r="58966">
      <c r="C58966" s="111"/>
    </row>
    <row r="58967">
      <c r="C58967" s="111"/>
    </row>
    <row r="58968">
      <c r="C58968" s="111"/>
    </row>
    <row r="58969">
      <c r="C58969" s="111"/>
    </row>
    <row r="58970">
      <c r="C58970" s="111"/>
    </row>
    <row r="58971">
      <c r="C58971" s="111"/>
    </row>
    <row r="58972">
      <c r="C58972" s="111"/>
    </row>
    <row r="58973">
      <c r="C58973" s="111"/>
    </row>
    <row r="58974">
      <c r="C58974" s="111"/>
    </row>
    <row r="58975">
      <c r="C58975" s="111"/>
    </row>
    <row r="58976">
      <c r="C58976" s="111"/>
    </row>
    <row r="58977">
      <c r="C58977" s="111"/>
    </row>
    <row r="58978">
      <c r="C58978" s="111"/>
    </row>
    <row r="58979">
      <c r="C58979" s="111"/>
    </row>
    <row r="58980">
      <c r="C58980" s="111"/>
    </row>
    <row r="58981">
      <c r="C58981" s="111"/>
    </row>
    <row r="58982">
      <c r="C58982" s="111"/>
    </row>
    <row r="58983">
      <c r="C58983" s="111"/>
    </row>
    <row r="58984">
      <c r="C58984" s="111"/>
    </row>
    <row r="58985">
      <c r="C58985" s="111"/>
    </row>
    <row r="58986">
      <c r="C58986" s="111"/>
    </row>
    <row r="58987">
      <c r="C58987" s="111"/>
    </row>
    <row r="58988">
      <c r="C58988" s="111"/>
    </row>
    <row r="58989">
      <c r="C58989" s="111"/>
    </row>
    <row r="58990">
      <c r="C58990" s="111"/>
    </row>
    <row r="58991">
      <c r="C58991" s="111"/>
    </row>
    <row r="58992">
      <c r="C58992" s="111"/>
    </row>
    <row r="58993">
      <c r="C58993" s="111"/>
    </row>
    <row r="58994">
      <c r="C58994" s="111"/>
    </row>
    <row r="58995">
      <c r="C58995" s="111"/>
    </row>
    <row r="58996">
      <c r="C58996" s="111"/>
    </row>
    <row r="58997">
      <c r="C58997" s="111"/>
    </row>
    <row r="58998">
      <c r="C58998" s="111"/>
    </row>
    <row r="58999">
      <c r="C58999" s="111"/>
    </row>
    <row r="59000">
      <c r="C59000" s="111"/>
    </row>
    <row r="59001">
      <c r="C59001" s="111"/>
    </row>
    <row r="59002">
      <c r="C59002" s="111"/>
    </row>
    <row r="59003">
      <c r="C59003" s="111"/>
    </row>
    <row r="59004">
      <c r="C59004" s="111"/>
    </row>
    <row r="59005">
      <c r="C59005" s="111"/>
    </row>
    <row r="59006">
      <c r="C59006" s="111"/>
    </row>
    <row r="59007">
      <c r="C59007" s="111"/>
    </row>
    <row r="59008">
      <c r="C59008" s="111"/>
    </row>
    <row r="59009">
      <c r="C59009" s="111"/>
    </row>
    <row r="59010">
      <c r="C59010" s="111"/>
    </row>
    <row r="59011">
      <c r="C59011" s="111"/>
    </row>
    <row r="59012">
      <c r="C59012" s="111"/>
    </row>
    <row r="59013">
      <c r="C59013" s="111"/>
    </row>
    <row r="59014">
      <c r="C59014" s="111"/>
    </row>
    <row r="59015">
      <c r="C59015" s="111"/>
    </row>
    <row r="59016">
      <c r="C59016" s="111"/>
    </row>
    <row r="59017">
      <c r="C59017" s="111"/>
    </row>
    <row r="59018">
      <c r="C59018" s="111"/>
    </row>
    <row r="59019">
      <c r="C59019" s="111"/>
    </row>
    <row r="59020">
      <c r="C59020" s="111"/>
    </row>
    <row r="59021">
      <c r="C59021" s="111"/>
    </row>
    <row r="59022">
      <c r="C59022" s="111"/>
    </row>
    <row r="59023">
      <c r="C59023" s="111"/>
    </row>
    <row r="59024">
      <c r="C59024" s="111"/>
    </row>
    <row r="59025">
      <c r="C59025" s="111"/>
    </row>
    <row r="59026">
      <c r="C59026" s="111"/>
    </row>
    <row r="59027">
      <c r="C59027" s="111"/>
    </row>
    <row r="59028">
      <c r="C59028" s="111"/>
    </row>
    <row r="59029">
      <c r="C59029" s="111"/>
    </row>
    <row r="59030">
      <c r="C59030" s="111"/>
    </row>
    <row r="59031">
      <c r="C59031" s="111"/>
    </row>
    <row r="59032">
      <c r="C59032" s="111"/>
    </row>
    <row r="59033">
      <c r="C59033" s="111"/>
    </row>
    <row r="59034">
      <c r="C59034" s="111"/>
    </row>
    <row r="59035">
      <c r="C59035" s="111"/>
    </row>
    <row r="59036">
      <c r="C59036" s="111"/>
    </row>
    <row r="59037">
      <c r="C59037" s="111"/>
    </row>
    <row r="59038">
      <c r="C59038" s="111"/>
    </row>
    <row r="59039">
      <c r="C59039" s="111"/>
    </row>
    <row r="59040">
      <c r="C59040" s="111"/>
    </row>
    <row r="59041">
      <c r="C59041" s="111"/>
    </row>
    <row r="59042">
      <c r="C59042" s="111"/>
    </row>
    <row r="59043">
      <c r="C59043" s="111"/>
    </row>
    <row r="59044">
      <c r="C59044" s="111"/>
    </row>
    <row r="59045">
      <c r="C59045" s="111"/>
    </row>
    <row r="59046">
      <c r="C59046" s="111"/>
    </row>
    <row r="59047">
      <c r="C59047" s="111"/>
    </row>
    <row r="59048">
      <c r="C59048" s="111"/>
    </row>
    <row r="59049">
      <c r="C59049" s="111"/>
    </row>
    <row r="59050">
      <c r="C59050" s="111"/>
    </row>
    <row r="59051">
      <c r="C59051" s="111"/>
    </row>
    <row r="59052">
      <c r="C59052" s="111"/>
    </row>
    <row r="59053">
      <c r="C59053" s="111"/>
    </row>
    <row r="59054">
      <c r="C59054" s="111"/>
    </row>
    <row r="59055">
      <c r="C59055" s="111"/>
    </row>
    <row r="59056">
      <c r="C59056" s="111"/>
    </row>
    <row r="59057">
      <c r="C59057" s="111"/>
    </row>
    <row r="59058">
      <c r="C59058" s="111"/>
    </row>
    <row r="59059">
      <c r="C59059" s="111"/>
    </row>
    <row r="59060">
      <c r="C59060" s="111"/>
    </row>
    <row r="59061">
      <c r="C59061" s="111"/>
    </row>
    <row r="59062">
      <c r="C59062" s="111"/>
    </row>
    <row r="59063">
      <c r="C59063" s="111"/>
    </row>
    <row r="59064">
      <c r="C59064" s="111"/>
    </row>
    <row r="59065">
      <c r="C59065" s="111"/>
    </row>
    <row r="59066">
      <c r="C59066" s="111"/>
    </row>
    <row r="59067">
      <c r="C59067" s="111"/>
    </row>
    <row r="59068">
      <c r="C59068" s="111"/>
    </row>
    <row r="59069">
      <c r="C59069" s="111"/>
    </row>
    <row r="59070">
      <c r="C59070" s="111"/>
    </row>
    <row r="59071">
      <c r="C59071" s="111"/>
    </row>
    <row r="59072">
      <c r="C59072" s="111"/>
    </row>
    <row r="59073">
      <c r="C59073" s="111"/>
    </row>
    <row r="59074">
      <c r="C59074" s="111"/>
    </row>
    <row r="59075">
      <c r="C59075" s="111"/>
    </row>
    <row r="59076">
      <c r="C59076" s="111"/>
    </row>
    <row r="59077">
      <c r="C59077" s="111"/>
    </row>
    <row r="59078">
      <c r="C59078" s="111"/>
    </row>
    <row r="59079">
      <c r="C59079" s="111"/>
    </row>
    <row r="59080">
      <c r="C59080" s="111"/>
    </row>
    <row r="59081">
      <c r="C59081" s="111"/>
    </row>
    <row r="59082">
      <c r="C59082" s="111"/>
    </row>
    <row r="59083">
      <c r="C59083" s="111"/>
    </row>
    <row r="59084">
      <c r="C59084" s="111"/>
    </row>
    <row r="59085">
      <c r="C59085" s="111"/>
    </row>
    <row r="59086">
      <c r="C59086" s="111"/>
    </row>
    <row r="59087">
      <c r="C59087" s="111"/>
    </row>
    <row r="59088">
      <c r="C59088" s="111"/>
    </row>
    <row r="59089">
      <c r="C59089" s="111"/>
    </row>
    <row r="59090">
      <c r="C59090" s="111"/>
    </row>
    <row r="59091">
      <c r="C59091" s="111"/>
    </row>
    <row r="59092">
      <c r="C59092" s="111"/>
    </row>
    <row r="59093">
      <c r="C59093" s="111"/>
    </row>
    <row r="59094">
      <c r="C59094" s="111"/>
    </row>
    <row r="59095">
      <c r="C59095" s="111"/>
    </row>
    <row r="59096">
      <c r="C59096" s="111"/>
    </row>
    <row r="59097">
      <c r="C59097" s="111"/>
    </row>
    <row r="59098">
      <c r="C59098" s="111"/>
    </row>
    <row r="59099">
      <c r="C59099" s="111"/>
    </row>
    <row r="59100">
      <c r="C59100" s="111"/>
    </row>
    <row r="59101">
      <c r="C59101" s="111"/>
    </row>
    <row r="59102">
      <c r="C59102" s="111"/>
    </row>
    <row r="59103">
      <c r="C59103" s="111"/>
    </row>
    <row r="59104">
      <c r="C59104" s="111"/>
    </row>
    <row r="59105">
      <c r="C59105" s="111"/>
    </row>
    <row r="59106">
      <c r="C59106" s="111"/>
    </row>
    <row r="59107">
      <c r="C59107" s="111"/>
    </row>
    <row r="59108">
      <c r="C59108" s="111"/>
    </row>
    <row r="59109">
      <c r="C59109" s="111"/>
    </row>
    <row r="59110">
      <c r="C59110" s="111"/>
    </row>
    <row r="59111">
      <c r="C59111" s="111"/>
    </row>
    <row r="59112">
      <c r="C59112" s="111"/>
    </row>
    <row r="59113">
      <c r="C59113" s="111"/>
    </row>
    <row r="59114">
      <c r="C59114" s="111"/>
    </row>
    <row r="59115">
      <c r="C59115" s="111"/>
    </row>
    <row r="59116">
      <c r="C59116" s="111"/>
    </row>
    <row r="59117">
      <c r="C59117" s="111"/>
    </row>
    <row r="59118">
      <c r="C59118" s="111"/>
    </row>
    <row r="59119">
      <c r="C59119" s="111"/>
    </row>
    <row r="59120">
      <c r="C59120" s="111"/>
    </row>
    <row r="59121">
      <c r="C59121" s="111"/>
    </row>
    <row r="59122">
      <c r="C59122" s="111"/>
    </row>
    <row r="59123">
      <c r="C59123" s="111"/>
    </row>
    <row r="59124">
      <c r="C59124" s="111"/>
    </row>
    <row r="59125">
      <c r="C59125" s="111"/>
    </row>
    <row r="59126">
      <c r="C59126" s="111"/>
    </row>
    <row r="59127">
      <c r="C59127" s="111"/>
    </row>
    <row r="59128">
      <c r="C59128" s="111"/>
    </row>
    <row r="59129">
      <c r="C59129" s="111"/>
    </row>
    <row r="59130">
      <c r="C59130" s="111"/>
    </row>
    <row r="59131">
      <c r="C59131" s="111"/>
    </row>
    <row r="59132">
      <c r="C59132" s="111"/>
    </row>
    <row r="59133">
      <c r="C59133" s="111"/>
    </row>
    <row r="59134">
      <c r="C59134" s="111"/>
    </row>
    <row r="59135">
      <c r="C59135" s="111"/>
    </row>
    <row r="59136">
      <c r="C59136" s="111"/>
    </row>
    <row r="59137">
      <c r="C59137" s="111"/>
    </row>
    <row r="59138">
      <c r="C59138" s="111"/>
    </row>
    <row r="59139">
      <c r="C59139" s="111"/>
    </row>
    <row r="59140">
      <c r="C59140" s="111"/>
    </row>
    <row r="59141">
      <c r="C59141" s="111"/>
    </row>
    <row r="59142">
      <c r="C59142" s="111"/>
    </row>
    <row r="59143">
      <c r="C59143" s="111"/>
    </row>
    <row r="59144">
      <c r="C59144" s="111"/>
    </row>
    <row r="59145">
      <c r="C59145" s="111"/>
    </row>
    <row r="59146">
      <c r="C59146" s="111"/>
    </row>
    <row r="59147">
      <c r="C59147" s="111"/>
    </row>
    <row r="59148">
      <c r="C59148" s="111"/>
    </row>
    <row r="59149">
      <c r="C59149" s="111"/>
    </row>
    <row r="59150">
      <c r="C59150" s="111"/>
    </row>
    <row r="59151">
      <c r="C59151" s="111"/>
    </row>
    <row r="59152">
      <c r="C59152" s="111"/>
    </row>
    <row r="59153">
      <c r="C59153" s="111"/>
    </row>
    <row r="59154">
      <c r="C59154" s="111"/>
    </row>
    <row r="59155">
      <c r="C59155" s="111"/>
    </row>
    <row r="59156">
      <c r="C59156" s="111"/>
    </row>
    <row r="59157">
      <c r="C59157" s="111"/>
    </row>
    <row r="59158">
      <c r="C59158" s="111"/>
    </row>
    <row r="59159">
      <c r="C59159" s="111"/>
    </row>
    <row r="59160">
      <c r="C59160" s="111"/>
    </row>
    <row r="59161">
      <c r="C59161" s="111"/>
    </row>
    <row r="59162">
      <c r="C59162" s="111"/>
    </row>
    <row r="59163">
      <c r="C59163" s="111"/>
    </row>
    <row r="59164">
      <c r="C59164" s="111"/>
    </row>
    <row r="59165">
      <c r="C59165" s="111"/>
    </row>
    <row r="59166">
      <c r="C59166" s="111"/>
    </row>
    <row r="59167">
      <c r="C59167" s="111"/>
    </row>
    <row r="59168">
      <c r="C59168" s="111"/>
    </row>
    <row r="59169">
      <c r="C59169" s="111"/>
    </row>
    <row r="59170">
      <c r="C59170" s="111"/>
    </row>
    <row r="59171">
      <c r="C59171" s="111"/>
    </row>
    <row r="59172">
      <c r="C59172" s="111"/>
    </row>
    <row r="59173">
      <c r="C59173" s="111"/>
    </row>
    <row r="59174">
      <c r="C59174" s="111"/>
    </row>
    <row r="59175">
      <c r="C59175" s="111"/>
    </row>
    <row r="59176">
      <c r="C59176" s="111"/>
    </row>
    <row r="59177">
      <c r="C59177" s="111"/>
    </row>
    <row r="59178">
      <c r="C59178" s="111"/>
    </row>
    <row r="59179">
      <c r="C59179" s="111"/>
    </row>
    <row r="59180">
      <c r="C59180" s="111"/>
    </row>
    <row r="59181">
      <c r="C59181" s="111"/>
    </row>
    <row r="59182">
      <c r="C59182" s="111"/>
    </row>
    <row r="59183">
      <c r="C59183" s="111"/>
    </row>
    <row r="59184">
      <c r="C59184" s="111"/>
    </row>
    <row r="59185">
      <c r="C59185" s="111"/>
    </row>
    <row r="59186">
      <c r="C59186" s="111"/>
    </row>
    <row r="59187">
      <c r="C59187" s="111"/>
    </row>
    <row r="59188">
      <c r="C59188" s="111"/>
    </row>
    <row r="59189">
      <c r="C59189" s="111"/>
    </row>
    <row r="59190">
      <c r="C59190" s="111"/>
    </row>
    <row r="59191">
      <c r="C59191" s="111"/>
    </row>
    <row r="59192">
      <c r="C59192" s="111"/>
    </row>
    <row r="59193">
      <c r="C59193" s="111"/>
    </row>
    <row r="59194">
      <c r="C59194" s="111"/>
    </row>
    <row r="59195">
      <c r="C59195" s="111"/>
    </row>
    <row r="59196">
      <c r="C59196" s="111"/>
    </row>
    <row r="59197">
      <c r="C59197" s="111"/>
    </row>
    <row r="59198">
      <c r="C59198" s="111"/>
    </row>
    <row r="59199">
      <c r="C59199" s="111"/>
    </row>
    <row r="59200">
      <c r="C59200" s="111"/>
    </row>
    <row r="59201">
      <c r="C59201" s="111"/>
    </row>
    <row r="59202">
      <c r="C59202" s="111"/>
    </row>
    <row r="59203">
      <c r="C59203" s="111"/>
    </row>
    <row r="59204">
      <c r="C59204" s="111"/>
    </row>
    <row r="59205">
      <c r="C59205" s="111"/>
    </row>
    <row r="59206">
      <c r="C59206" s="111"/>
    </row>
    <row r="59207">
      <c r="C59207" s="111"/>
    </row>
    <row r="59208">
      <c r="C59208" s="111"/>
    </row>
    <row r="59209">
      <c r="C59209" s="111"/>
    </row>
    <row r="59210">
      <c r="C59210" s="111"/>
    </row>
    <row r="59211">
      <c r="C59211" s="111"/>
    </row>
    <row r="59212">
      <c r="C59212" s="111"/>
    </row>
    <row r="59213">
      <c r="C59213" s="111"/>
    </row>
    <row r="59214">
      <c r="C59214" s="111"/>
    </row>
    <row r="59215">
      <c r="C59215" s="111"/>
    </row>
    <row r="59216">
      <c r="C59216" s="111"/>
    </row>
    <row r="59217">
      <c r="C59217" s="111"/>
    </row>
    <row r="59218">
      <c r="C59218" s="111"/>
    </row>
    <row r="59219">
      <c r="C59219" s="111"/>
    </row>
    <row r="59220">
      <c r="C59220" s="111"/>
    </row>
    <row r="59221">
      <c r="C59221" s="111"/>
    </row>
    <row r="59222">
      <c r="C59222" s="111"/>
    </row>
    <row r="59223">
      <c r="C59223" s="111"/>
    </row>
    <row r="59224">
      <c r="C59224" s="111"/>
    </row>
    <row r="59225">
      <c r="C59225" s="111"/>
    </row>
    <row r="59226">
      <c r="C59226" s="111"/>
    </row>
    <row r="59227">
      <c r="C59227" s="111"/>
    </row>
    <row r="59228">
      <c r="C59228" s="111"/>
    </row>
    <row r="59229">
      <c r="C59229" s="111"/>
    </row>
    <row r="59230">
      <c r="C59230" s="111"/>
    </row>
    <row r="59231">
      <c r="C59231" s="111"/>
    </row>
    <row r="59232">
      <c r="C59232" s="111"/>
    </row>
    <row r="59233">
      <c r="C59233" s="111"/>
    </row>
    <row r="59234">
      <c r="C59234" s="111"/>
    </row>
    <row r="59235">
      <c r="C59235" s="111"/>
    </row>
    <row r="59236">
      <c r="C59236" s="111"/>
    </row>
    <row r="59237">
      <c r="C59237" s="111"/>
    </row>
    <row r="59238">
      <c r="C59238" s="111"/>
    </row>
    <row r="59239">
      <c r="C59239" s="111"/>
    </row>
    <row r="59240">
      <c r="C59240" s="111"/>
    </row>
    <row r="59241">
      <c r="C59241" s="111"/>
    </row>
    <row r="59242">
      <c r="C59242" s="111"/>
    </row>
    <row r="59243">
      <c r="C59243" s="111"/>
    </row>
    <row r="59244">
      <c r="C59244" s="111"/>
    </row>
    <row r="59245">
      <c r="C59245" s="111"/>
    </row>
    <row r="59246">
      <c r="C59246" s="111"/>
    </row>
    <row r="59247">
      <c r="C59247" s="111"/>
    </row>
    <row r="59248">
      <c r="C59248" s="111"/>
    </row>
    <row r="59249">
      <c r="C59249" s="111"/>
    </row>
    <row r="59250">
      <c r="C59250" s="111"/>
    </row>
    <row r="59251">
      <c r="C59251" s="111"/>
    </row>
    <row r="59252">
      <c r="C59252" s="111"/>
    </row>
    <row r="59253">
      <c r="C59253" s="111"/>
    </row>
    <row r="59254">
      <c r="C59254" s="111"/>
    </row>
    <row r="59255">
      <c r="C59255" s="111"/>
    </row>
    <row r="59256">
      <c r="C59256" s="111"/>
    </row>
    <row r="59257">
      <c r="C59257" s="111"/>
    </row>
    <row r="59258">
      <c r="C59258" s="111"/>
    </row>
    <row r="59259">
      <c r="C59259" s="111"/>
    </row>
    <row r="59260">
      <c r="C59260" s="111"/>
    </row>
    <row r="59261">
      <c r="C59261" s="111"/>
    </row>
    <row r="59262">
      <c r="C59262" s="111"/>
    </row>
    <row r="59263">
      <c r="C59263" s="111"/>
    </row>
    <row r="59264">
      <c r="C59264" s="111"/>
    </row>
    <row r="59265">
      <c r="C59265" s="111"/>
    </row>
    <row r="59266">
      <c r="C59266" s="111"/>
    </row>
    <row r="59267">
      <c r="C59267" s="111"/>
    </row>
    <row r="59268">
      <c r="C59268" s="111"/>
    </row>
    <row r="59269">
      <c r="C59269" s="111"/>
    </row>
    <row r="59270">
      <c r="C59270" s="111"/>
    </row>
    <row r="59271">
      <c r="C59271" s="111"/>
    </row>
    <row r="59272">
      <c r="C59272" s="111"/>
    </row>
    <row r="59273">
      <c r="C59273" s="111"/>
    </row>
    <row r="59274">
      <c r="C59274" s="111"/>
    </row>
    <row r="59275">
      <c r="C59275" s="111"/>
    </row>
    <row r="59276">
      <c r="C59276" s="111"/>
    </row>
    <row r="59277">
      <c r="C59277" s="111"/>
    </row>
    <row r="59278">
      <c r="C59278" s="111"/>
    </row>
    <row r="59279">
      <c r="C59279" s="111"/>
    </row>
    <row r="59280">
      <c r="C59280" s="111"/>
    </row>
    <row r="59281">
      <c r="C59281" s="111"/>
    </row>
    <row r="59282">
      <c r="C59282" s="111"/>
    </row>
    <row r="59283">
      <c r="C59283" s="111"/>
    </row>
    <row r="59284">
      <c r="C59284" s="111"/>
    </row>
    <row r="59285">
      <c r="C59285" s="111"/>
    </row>
    <row r="59286">
      <c r="C59286" s="111"/>
    </row>
    <row r="59287">
      <c r="C59287" s="111"/>
    </row>
    <row r="59288">
      <c r="C59288" s="111"/>
    </row>
    <row r="59289">
      <c r="C59289" s="111"/>
    </row>
    <row r="59290">
      <c r="C59290" s="111"/>
    </row>
    <row r="59291">
      <c r="C59291" s="111"/>
    </row>
    <row r="59292">
      <c r="C59292" s="111"/>
    </row>
    <row r="59293">
      <c r="C59293" s="111"/>
    </row>
    <row r="59294">
      <c r="C59294" s="111"/>
    </row>
    <row r="59295">
      <c r="C59295" s="111"/>
    </row>
    <row r="59296">
      <c r="C59296" s="111"/>
    </row>
    <row r="59297">
      <c r="C59297" s="111"/>
    </row>
    <row r="59298">
      <c r="C59298" s="111"/>
    </row>
    <row r="59299">
      <c r="C59299" s="111"/>
    </row>
    <row r="59300">
      <c r="C59300" s="111"/>
    </row>
    <row r="59301">
      <c r="C59301" s="111"/>
    </row>
    <row r="59302">
      <c r="C59302" s="111"/>
    </row>
    <row r="59303">
      <c r="C59303" s="111"/>
    </row>
    <row r="59304">
      <c r="C59304" s="111"/>
    </row>
    <row r="59305">
      <c r="C59305" s="111"/>
    </row>
    <row r="59306">
      <c r="C59306" s="111"/>
    </row>
    <row r="59307">
      <c r="C59307" s="111"/>
    </row>
    <row r="59308">
      <c r="C59308" s="111"/>
    </row>
    <row r="59309">
      <c r="C59309" s="111"/>
    </row>
    <row r="59310">
      <c r="C59310" s="111"/>
    </row>
    <row r="59311">
      <c r="C59311" s="111"/>
    </row>
    <row r="59312">
      <c r="C59312" s="111"/>
    </row>
    <row r="59313">
      <c r="C59313" s="111"/>
    </row>
    <row r="59314">
      <c r="C59314" s="111"/>
    </row>
    <row r="59315">
      <c r="C59315" s="111"/>
    </row>
    <row r="59316">
      <c r="C59316" s="111"/>
    </row>
    <row r="59317">
      <c r="C59317" s="111"/>
    </row>
    <row r="59318">
      <c r="C59318" s="111"/>
    </row>
    <row r="59319">
      <c r="C59319" s="111"/>
    </row>
    <row r="59320">
      <c r="C59320" s="111"/>
    </row>
    <row r="59321">
      <c r="C59321" s="111"/>
    </row>
    <row r="59322">
      <c r="C59322" s="111"/>
    </row>
    <row r="59323">
      <c r="C59323" s="111"/>
    </row>
    <row r="59324">
      <c r="C59324" s="111"/>
    </row>
    <row r="59325">
      <c r="C59325" s="111"/>
    </row>
    <row r="59326">
      <c r="C59326" s="111"/>
    </row>
    <row r="59327">
      <c r="C59327" s="111"/>
    </row>
    <row r="59328">
      <c r="C59328" s="111"/>
    </row>
    <row r="59329">
      <c r="C59329" s="111"/>
    </row>
    <row r="59330">
      <c r="C59330" s="111"/>
    </row>
    <row r="59331">
      <c r="C59331" s="111"/>
    </row>
    <row r="59332">
      <c r="C59332" s="111"/>
    </row>
    <row r="59333">
      <c r="C59333" s="111"/>
    </row>
    <row r="59334">
      <c r="C59334" s="111"/>
    </row>
    <row r="59335">
      <c r="C59335" s="111"/>
    </row>
    <row r="59336">
      <c r="C59336" s="111"/>
    </row>
    <row r="59337">
      <c r="C59337" s="111"/>
    </row>
    <row r="59338">
      <c r="C59338" s="111"/>
    </row>
    <row r="59339">
      <c r="C59339" s="111"/>
    </row>
    <row r="59340">
      <c r="C59340" s="111"/>
    </row>
    <row r="59341">
      <c r="C59341" s="111"/>
    </row>
    <row r="59342">
      <c r="C59342" s="111"/>
    </row>
    <row r="59343">
      <c r="C59343" s="111"/>
    </row>
    <row r="59344">
      <c r="C59344" s="111"/>
    </row>
    <row r="59345">
      <c r="C59345" s="111"/>
    </row>
    <row r="59346">
      <c r="C59346" s="111"/>
    </row>
    <row r="59347">
      <c r="C59347" s="111"/>
    </row>
    <row r="59348">
      <c r="C59348" s="111"/>
    </row>
    <row r="59349">
      <c r="C59349" s="111"/>
    </row>
    <row r="59350">
      <c r="C59350" s="111"/>
    </row>
    <row r="59351">
      <c r="C59351" s="111"/>
    </row>
    <row r="59352">
      <c r="C59352" s="111"/>
    </row>
    <row r="59353">
      <c r="C59353" s="111"/>
    </row>
    <row r="59354">
      <c r="C59354" s="111"/>
    </row>
    <row r="59355">
      <c r="C59355" s="111"/>
    </row>
    <row r="59356">
      <c r="C59356" s="111"/>
    </row>
    <row r="59357">
      <c r="C59357" s="111"/>
    </row>
    <row r="59358">
      <c r="C59358" s="111"/>
    </row>
    <row r="59359">
      <c r="C59359" s="111"/>
    </row>
    <row r="59360">
      <c r="C59360" s="111"/>
    </row>
    <row r="59361">
      <c r="C59361" s="111"/>
    </row>
    <row r="59362">
      <c r="C59362" s="111"/>
    </row>
    <row r="59363">
      <c r="C59363" s="111"/>
    </row>
    <row r="59364">
      <c r="C59364" s="111"/>
    </row>
    <row r="59365">
      <c r="C59365" s="111"/>
    </row>
    <row r="59366">
      <c r="C59366" s="111"/>
    </row>
    <row r="59367">
      <c r="C59367" s="111"/>
    </row>
    <row r="59368">
      <c r="C59368" s="111"/>
    </row>
    <row r="59369">
      <c r="C59369" s="111"/>
    </row>
    <row r="59370">
      <c r="C59370" s="111"/>
    </row>
    <row r="59371">
      <c r="C59371" s="111"/>
    </row>
    <row r="59372">
      <c r="C59372" s="111"/>
    </row>
    <row r="59373">
      <c r="C59373" s="111"/>
    </row>
    <row r="59374">
      <c r="C59374" s="111"/>
    </row>
    <row r="59375">
      <c r="C59375" s="111"/>
    </row>
    <row r="59376">
      <c r="C59376" s="111"/>
    </row>
    <row r="59377">
      <c r="C59377" s="111"/>
    </row>
    <row r="59378">
      <c r="C59378" s="111"/>
    </row>
    <row r="59379">
      <c r="C59379" s="111"/>
    </row>
    <row r="59380">
      <c r="C59380" s="111"/>
    </row>
    <row r="59381">
      <c r="C59381" s="111"/>
    </row>
    <row r="59382">
      <c r="C59382" s="111"/>
    </row>
    <row r="59383">
      <c r="C59383" s="111"/>
    </row>
    <row r="59384">
      <c r="C59384" s="111"/>
    </row>
    <row r="59385">
      <c r="C59385" s="111"/>
    </row>
    <row r="59386">
      <c r="C59386" s="111"/>
    </row>
    <row r="59387">
      <c r="C59387" s="111"/>
    </row>
    <row r="59388">
      <c r="C59388" s="111"/>
    </row>
    <row r="59389">
      <c r="C59389" s="111"/>
    </row>
    <row r="59390">
      <c r="C59390" s="111"/>
    </row>
    <row r="59391">
      <c r="C59391" s="111"/>
    </row>
    <row r="59392">
      <c r="C59392" s="111"/>
    </row>
    <row r="59393">
      <c r="C59393" s="111"/>
    </row>
    <row r="59394">
      <c r="C59394" s="111"/>
    </row>
    <row r="59395">
      <c r="C59395" s="111"/>
    </row>
    <row r="59396">
      <c r="C59396" s="111"/>
    </row>
    <row r="59397">
      <c r="C59397" s="111"/>
    </row>
    <row r="59398">
      <c r="C59398" s="111"/>
    </row>
    <row r="59399">
      <c r="C59399" s="111"/>
    </row>
    <row r="59400">
      <c r="C59400" s="111"/>
    </row>
    <row r="59401">
      <c r="C59401" s="111"/>
    </row>
    <row r="59402">
      <c r="C59402" s="111"/>
    </row>
    <row r="59403">
      <c r="C59403" s="111"/>
    </row>
    <row r="59404">
      <c r="C59404" s="111"/>
    </row>
    <row r="59405">
      <c r="C59405" s="111"/>
    </row>
    <row r="59406">
      <c r="C59406" s="111"/>
    </row>
    <row r="59407">
      <c r="C59407" s="111"/>
    </row>
    <row r="59408">
      <c r="C59408" s="111"/>
    </row>
    <row r="59409">
      <c r="C59409" s="111"/>
    </row>
    <row r="59410">
      <c r="C59410" s="111"/>
    </row>
    <row r="59411">
      <c r="C59411" s="111"/>
    </row>
    <row r="59412">
      <c r="C59412" s="111"/>
    </row>
    <row r="59413">
      <c r="C59413" s="111"/>
    </row>
    <row r="59414">
      <c r="C59414" s="111"/>
    </row>
    <row r="59415">
      <c r="C59415" s="111"/>
    </row>
    <row r="59416">
      <c r="C59416" s="111"/>
    </row>
    <row r="59417">
      <c r="C59417" s="111"/>
    </row>
    <row r="59418">
      <c r="C59418" s="111"/>
    </row>
    <row r="59419">
      <c r="C59419" s="111"/>
    </row>
    <row r="59420">
      <c r="C59420" s="111"/>
    </row>
    <row r="59421">
      <c r="C59421" s="111"/>
    </row>
    <row r="59422">
      <c r="C59422" s="111"/>
    </row>
    <row r="59423">
      <c r="C59423" s="111"/>
    </row>
    <row r="59424">
      <c r="C59424" s="111"/>
    </row>
    <row r="59425">
      <c r="C59425" s="111"/>
    </row>
    <row r="59426">
      <c r="C59426" s="111"/>
    </row>
    <row r="59427">
      <c r="C59427" s="111"/>
    </row>
    <row r="59428">
      <c r="C59428" s="111"/>
    </row>
    <row r="59429">
      <c r="C59429" s="111"/>
    </row>
    <row r="59430">
      <c r="C59430" s="111"/>
    </row>
    <row r="59431">
      <c r="C59431" s="111"/>
    </row>
    <row r="59432">
      <c r="C59432" s="111"/>
    </row>
    <row r="59433">
      <c r="C59433" s="111"/>
    </row>
    <row r="59434">
      <c r="C59434" s="111"/>
    </row>
    <row r="59435">
      <c r="C59435" s="111"/>
    </row>
    <row r="59436">
      <c r="C59436" s="111"/>
    </row>
    <row r="59437">
      <c r="C59437" s="111"/>
    </row>
    <row r="59438">
      <c r="C59438" s="111"/>
    </row>
    <row r="59439">
      <c r="C59439" s="111"/>
    </row>
    <row r="59440">
      <c r="C59440" s="111"/>
    </row>
    <row r="59441">
      <c r="C59441" s="111"/>
    </row>
    <row r="59442">
      <c r="C59442" s="111"/>
    </row>
    <row r="59443">
      <c r="C59443" s="111"/>
    </row>
    <row r="59444">
      <c r="C59444" s="111"/>
    </row>
    <row r="59445">
      <c r="C59445" s="111"/>
    </row>
    <row r="59446">
      <c r="C59446" s="111"/>
    </row>
    <row r="59447">
      <c r="C59447" s="111"/>
    </row>
    <row r="59448">
      <c r="C59448" s="111"/>
    </row>
    <row r="59449">
      <c r="C59449" s="111"/>
    </row>
    <row r="59450">
      <c r="C59450" s="111"/>
    </row>
    <row r="59451">
      <c r="C59451" s="111"/>
    </row>
    <row r="59452">
      <c r="C59452" s="111"/>
    </row>
    <row r="59453">
      <c r="C59453" s="111"/>
    </row>
    <row r="59454">
      <c r="C59454" s="111"/>
    </row>
    <row r="59455">
      <c r="C59455" s="111"/>
    </row>
    <row r="59456">
      <c r="C59456" s="111"/>
    </row>
    <row r="59457">
      <c r="C59457" s="111"/>
    </row>
    <row r="59458">
      <c r="C59458" s="111"/>
    </row>
    <row r="59459">
      <c r="C59459" s="111"/>
    </row>
    <row r="59460">
      <c r="C59460" s="111"/>
    </row>
    <row r="59461">
      <c r="C59461" s="111"/>
    </row>
    <row r="59462">
      <c r="C59462" s="111"/>
    </row>
    <row r="59463">
      <c r="C59463" s="111"/>
    </row>
    <row r="59464">
      <c r="C59464" s="111"/>
    </row>
    <row r="59465">
      <c r="C59465" s="111"/>
    </row>
    <row r="59466">
      <c r="C59466" s="111"/>
    </row>
    <row r="59467">
      <c r="C59467" s="111"/>
    </row>
    <row r="59468">
      <c r="C59468" s="111"/>
    </row>
    <row r="59469">
      <c r="C59469" s="111"/>
    </row>
    <row r="59470">
      <c r="C59470" s="111"/>
    </row>
    <row r="59471">
      <c r="C59471" s="111"/>
    </row>
    <row r="59472">
      <c r="C59472" s="111"/>
    </row>
    <row r="59473">
      <c r="C59473" s="111"/>
    </row>
    <row r="59474">
      <c r="C59474" s="111"/>
    </row>
    <row r="59475">
      <c r="C59475" s="111"/>
    </row>
    <row r="59476">
      <c r="C59476" s="111"/>
    </row>
    <row r="59477">
      <c r="C59477" s="111"/>
    </row>
    <row r="59478">
      <c r="C59478" s="111"/>
    </row>
    <row r="59479">
      <c r="C59479" s="111"/>
    </row>
    <row r="59480">
      <c r="C59480" s="111"/>
    </row>
    <row r="59481">
      <c r="C59481" s="111"/>
    </row>
    <row r="59482">
      <c r="C59482" s="111"/>
    </row>
    <row r="59483">
      <c r="C59483" s="111"/>
    </row>
    <row r="59484">
      <c r="C59484" s="111"/>
    </row>
    <row r="59485">
      <c r="C59485" s="111"/>
    </row>
    <row r="59486">
      <c r="C59486" s="111"/>
    </row>
    <row r="59487">
      <c r="C59487" s="111"/>
    </row>
    <row r="59488">
      <c r="C59488" s="111"/>
    </row>
    <row r="59489">
      <c r="C59489" s="111"/>
    </row>
    <row r="59490">
      <c r="C59490" s="111"/>
    </row>
    <row r="59491">
      <c r="C59491" s="111"/>
    </row>
    <row r="59492">
      <c r="C59492" s="111"/>
    </row>
    <row r="59493">
      <c r="C59493" s="111"/>
    </row>
    <row r="59494">
      <c r="C59494" s="111"/>
    </row>
    <row r="59495">
      <c r="C59495" s="111"/>
    </row>
    <row r="59496">
      <c r="C59496" s="111"/>
    </row>
    <row r="59497">
      <c r="C59497" s="111"/>
    </row>
    <row r="59498">
      <c r="C59498" s="111"/>
    </row>
    <row r="59499">
      <c r="C59499" s="111"/>
    </row>
    <row r="59500">
      <c r="C59500" s="111"/>
    </row>
    <row r="59501">
      <c r="C59501" s="111"/>
    </row>
    <row r="59502">
      <c r="C59502" s="111"/>
    </row>
    <row r="59503">
      <c r="C59503" s="111"/>
    </row>
    <row r="59504">
      <c r="C59504" s="111"/>
    </row>
    <row r="59505">
      <c r="C59505" s="111"/>
    </row>
    <row r="59506">
      <c r="C59506" s="111"/>
    </row>
    <row r="59507">
      <c r="C59507" s="111"/>
    </row>
    <row r="59508">
      <c r="C59508" s="111"/>
    </row>
    <row r="59509">
      <c r="C59509" s="111"/>
    </row>
    <row r="59510">
      <c r="C59510" s="111"/>
    </row>
    <row r="59511">
      <c r="C59511" s="111"/>
    </row>
    <row r="59512">
      <c r="C59512" s="111"/>
    </row>
    <row r="59513">
      <c r="C59513" s="111"/>
    </row>
    <row r="59514">
      <c r="C59514" s="111"/>
    </row>
    <row r="59515">
      <c r="C59515" s="111"/>
    </row>
    <row r="59516">
      <c r="C59516" s="111"/>
    </row>
    <row r="59517">
      <c r="C59517" s="111"/>
    </row>
    <row r="59518">
      <c r="C59518" s="111"/>
    </row>
    <row r="59519">
      <c r="C59519" s="111"/>
    </row>
    <row r="59520">
      <c r="C59520" s="111"/>
    </row>
    <row r="59521">
      <c r="C59521" s="111"/>
    </row>
    <row r="59522">
      <c r="C59522" s="111"/>
    </row>
    <row r="59523">
      <c r="C59523" s="111"/>
    </row>
    <row r="59524">
      <c r="C59524" s="111"/>
    </row>
    <row r="59525">
      <c r="C59525" s="111"/>
    </row>
    <row r="59526">
      <c r="C59526" s="111"/>
    </row>
    <row r="59527">
      <c r="C59527" s="111"/>
    </row>
    <row r="59528">
      <c r="C59528" s="111"/>
    </row>
    <row r="59529">
      <c r="C59529" s="111"/>
    </row>
    <row r="59530">
      <c r="C59530" s="111"/>
    </row>
    <row r="59531">
      <c r="C59531" s="111"/>
    </row>
    <row r="59532">
      <c r="C59532" s="111"/>
    </row>
    <row r="59533">
      <c r="C59533" s="111"/>
    </row>
    <row r="59534">
      <c r="C59534" s="111"/>
    </row>
    <row r="59535">
      <c r="C59535" s="111"/>
    </row>
    <row r="59536">
      <c r="C59536" s="111"/>
    </row>
    <row r="59537">
      <c r="C59537" s="111"/>
    </row>
    <row r="59538">
      <c r="C59538" s="111"/>
    </row>
    <row r="59539">
      <c r="C59539" s="111"/>
    </row>
    <row r="59540">
      <c r="C59540" s="111"/>
    </row>
    <row r="59541">
      <c r="C59541" s="111"/>
    </row>
    <row r="59542">
      <c r="C59542" s="111"/>
    </row>
    <row r="59543">
      <c r="C59543" s="111"/>
    </row>
    <row r="59544">
      <c r="C59544" s="111"/>
    </row>
    <row r="59545">
      <c r="C59545" s="111"/>
    </row>
    <row r="59546">
      <c r="C59546" s="111"/>
    </row>
    <row r="59547">
      <c r="C59547" s="111"/>
    </row>
    <row r="59548">
      <c r="C59548" s="111"/>
    </row>
    <row r="59549">
      <c r="C59549" s="111"/>
    </row>
    <row r="59550">
      <c r="C59550" s="111"/>
    </row>
    <row r="59551">
      <c r="C59551" s="111"/>
    </row>
    <row r="59552">
      <c r="C59552" s="111"/>
    </row>
    <row r="59553">
      <c r="C59553" s="111"/>
    </row>
    <row r="59554">
      <c r="C59554" s="111"/>
    </row>
    <row r="59555">
      <c r="C59555" s="111"/>
    </row>
    <row r="59556">
      <c r="C59556" s="111"/>
    </row>
    <row r="59557">
      <c r="C59557" s="111"/>
    </row>
    <row r="59558">
      <c r="C59558" s="111"/>
    </row>
    <row r="59559">
      <c r="C59559" s="111"/>
    </row>
    <row r="59560">
      <c r="C59560" s="111"/>
    </row>
    <row r="59561">
      <c r="C59561" s="111"/>
    </row>
    <row r="59562">
      <c r="C59562" s="111"/>
    </row>
    <row r="59563">
      <c r="C59563" s="111"/>
    </row>
    <row r="59564">
      <c r="C59564" s="111"/>
    </row>
    <row r="59565">
      <c r="C59565" s="111"/>
    </row>
    <row r="59566">
      <c r="C59566" s="111"/>
    </row>
    <row r="59567">
      <c r="C59567" s="111"/>
    </row>
    <row r="59568">
      <c r="C59568" s="111"/>
    </row>
    <row r="59569">
      <c r="C59569" s="111"/>
    </row>
    <row r="59570">
      <c r="C59570" s="111"/>
    </row>
    <row r="59571">
      <c r="C59571" s="111"/>
    </row>
    <row r="59572">
      <c r="C59572" s="111"/>
    </row>
    <row r="59573">
      <c r="C59573" s="111"/>
    </row>
    <row r="59574">
      <c r="C59574" s="111"/>
    </row>
    <row r="59575">
      <c r="C59575" s="111"/>
    </row>
    <row r="59576">
      <c r="C59576" s="111"/>
    </row>
    <row r="59577">
      <c r="C59577" s="111"/>
    </row>
    <row r="59578">
      <c r="C59578" s="111"/>
    </row>
    <row r="59579">
      <c r="C59579" s="111"/>
    </row>
    <row r="59580">
      <c r="C59580" s="111"/>
    </row>
    <row r="59581">
      <c r="C59581" s="111"/>
    </row>
    <row r="59582">
      <c r="C59582" s="111"/>
    </row>
    <row r="59583">
      <c r="C59583" s="111"/>
    </row>
    <row r="59584">
      <c r="C59584" s="111"/>
    </row>
    <row r="59585">
      <c r="C59585" s="111"/>
    </row>
    <row r="59586">
      <c r="C59586" s="111"/>
    </row>
    <row r="59587">
      <c r="C59587" s="111"/>
    </row>
    <row r="59588">
      <c r="C59588" s="111"/>
    </row>
    <row r="59589">
      <c r="C59589" s="111"/>
    </row>
    <row r="59590">
      <c r="C59590" s="111"/>
    </row>
    <row r="59591">
      <c r="C59591" s="111"/>
    </row>
    <row r="59592">
      <c r="C59592" s="111"/>
    </row>
    <row r="59593">
      <c r="C59593" s="111"/>
    </row>
    <row r="59594">
      <c r="C59594" s="111"/>
    </row>
    <row r="59595">
      <c r="C59595" s="111"/>
    </row>
    <row r="59596">
      <c r="C59596" s="111"/>
    </row>
    <row r="59597">
      <c r="C59597" s="111"/>
    </row>
    <row r="59598">
      <c r="C59598" s="111"/>
    </row>
    <row r="59599">
      <c r="C59599" s="111"/>
    </row>
    <row r="59600">
      <c r="C59600" s="111"/>
    </row>
    <row r="59601">
      <c r="C59601" s="111"/>
    </row>
    <row r="59602">
      <c r="C59602" s="111"/>
    </row>
    <row r="59603">
      <c r="C59603" s="111"/>
    </row>
    <row r="59604">
      <c r="C59604" s="111"/>
    </row>
    <row r="59605">
      <c r="C59605" s="111"/>
    </row>
    <row r="59606">
      <c r="C59606" s="111"/>
    </row>
    <row r="59607">
      <c r="C59607" s="111"/>
    </row>
    <row r="59608">
      <c r="C59608" s="111"/>
    </row>
    <row r="59609">
      <c r="C59609" s="111"/>
    </row>
    <row r="59610">
      <c r="C59610" s="111"/>
    </row>
    <row r="59611">
      <c r="C59611" s="111"/>
    </row>
    <row r="59612">
      <c r="C59612" s="111"/>
    </row>
    <row r="59613">
      <c r="C59613" s="111"/>
    </row>
    <row r="59614">
      <c r="C59614" s="111"/>
    </row>
    <row r="59615">
      <c r="C59615" s="111"/>
    </row>
    <row r="59616">
      <c r="C59616" s="111"/>
    </row>
    <row r="59617">
      <c r="C59617" s="111"/>
    </row>
    <row r="59618">
      <c r="C59618" s="111"/>
    </row>
    <row r="59619">
      <c r="C59619" s="111"/>
    </row>
    <row r="59620">
      <c r="C59620" s="111"/>
    </row>
    <row r="59621">
      <c r="C59621" s="111"/>
    </row>
    <row r="59622">
      <c r="C59622" s="111"/>
    </row>
    <row r="59623">
      <c r="C59623" s="111"/>
    </row>
    <row r="59624">
      <c r="C59624" s="111"/>
    </row>
    <row r="59625">
      <c r="C59625" s="111"/>
    </row>
    <row r="59626">
      <c r="C59626" s="111"/>
    </row>
    <row r="59627">
      <c r="C59627" s="111"/>
    </row>
    <row r="59628">
      <c r="C59628" s="111"/>
    </row>
    <row r="59629">
      <c r="C59629" s="111"/>
    </row>
    <row r="59630">
      <c r="C59630" s="111"/>
    </row>
    <row r="59631">
      <c r="C59631" s="111"/>
    </row>
    <row r="59632">
      <c r="C59632" s="111"/>
    </row>
    <row r="59633">
      <c r="C59633" s="111"/>
    </row>
    <row r="59634">
      <c r="C59634" s="111"/>
    </row>
    <row r="59635">
      <c r="C59635" s="111"/>
    </row>
    <row r="59636">
      <c r="C59636" s="111"/>
    </row>
    <row r="59637">
      <c r="C59637" s="111"/>
    </row>
    <row r="59638">
      <c r="C59638" s="111"/>
    </row>
    <row r="59639">
      <c r="C59639" s="111"/>
    </row>
    <row r="59640">
      <c r="C59640" s="111"/>
    </row>
    <row r="59641">
      <c r="C59641" s="111"/>
    </row>
    <row r="59642">
      <c r="C59642" s="111"/>
    </row>
    <row r="59643">
      <c r="C59643" s="111"/>
    </row>
    <row r="59644">
      <c r="C59644" s="111"/>
    </row>
    <row r="59645">
      <c r="C59645" s="111"/>
    </row>
    <row r="59646">
      <c r="C59646" s="111"/>
    </row>
    <row r="59647">
      <c r="C59647" s="111"/>
    </row>
    <row r="59648">
      <c r="C59648" s="111"/>
    </row>
    <row r="59649">
      <c r="C59649" s="111"/>
    </row>
    <row r="59650">
      <c r="C59650" s="111"/>
    </row>
    <row r="59651">
      <c r="C59651" s="111"/>
    </row>
    <row r="59652">
      <c r="C59652" s="111"/>
    </row>
    <row r="59653">
      <c r="C59653" s="111"/>
    </row>
    <row r="59654">
      <c r="C59654" s="111"/>
    </row>
    <row r="59655">
      <c r="C59655" s="111"/>
    </row>
    <row r="59656">
      <c r="C59656" s="111"/>
    </row>
    <row r="59657">
      <c r="C59657" s="111"/>
    </row>
    <row r="59658">
      <c r="C59658" s="111"/>
    </row>
    <row r="59659">
      <c r="C59659" s="111"/>
    </row>
    <row r="59660">
      <c r="C59660" s="111"/>
    </row>
    <row r="59661">
      <c r="C59661" s="111"/>
    </row>
    <row r="59662">
      <c r="C59662" s="111"/>
    </row>
    <row r="59663">
      <c r="C59663" s="111"/>
    </row>
    <row r="59664">
      <c r="C59664" s="111"/>
    </row>
    <row r="59665">
      <c r="C59665" s="111"/>
    </row>
    <row r="59666">
      <c r="C59666" s="111"/>
    </row>
    <row r="59667">
      <c r="C59667" s="111"/>
    </row>
    <row r="59668">
      <c r="C59668" s="111"/>
    </row>
    <row r="59669">
      <c r="C59669" s="111"/>
    </row>
    <row r="59670">
      <c r="C59670" s="111"/>
    </row>
    <row r="59671">
      <c r="C59671" s="111"/>
    </row>
    <row r="59672">
      <c r="C59672" s="111"/>
    </row>
    <row r="59673">
      <c r="C59673" s="111"/>
    </row>
    <row r="59674">
      <c r="C59674" s="111"/>
    </row>
    <row r="59675">
      <c r="C59675" s="111"/>
    </row>
    <row r="59676">
      <c r="C59676" s="111"/>
    </row>
    <row r="59677">
      <c r="C59677" s="111"/>
    </row>
    <row r="59678">
      <c r="C59678" s="111"/>
    </row>
    <row r="59679">
      <c r="C59679" s="111"/>
    </row>
    <row r="59680">
      <c r="C59680" s="111"/>
    </row>
    <row r="59681">
      <c r="C59681" s="111"/>
    </row>
    <row r="59682">
      <c r="C59682" s="111"/>
    </row>
    <row r="59683">
      <c r="C59683" s="111"/>
    </row>
    <row r="59684">
      <c r="C59684" s="111"/>
    </row>
    <row r="59685">
      <c r="C59685" s="111"/>
    </row>
    <row r="59686">
      <c r="C59686" s="111"/>
    </row>
    <row r="59687">
      <c r="C59687" s="111"/>
    </row>
    <row r="59688">
      <c r="C59688" s="111"/>
    </row>
    <row r="59689">
      <c r="C59689" s="111"/>
    </row>
    <row r="59690">
      <c r="C59690" s="111"/>
    </row>
    <row r="59691">
      <c r="C59691" s="111"/>
    </row>
    <row r="59692">
      <c r="C59692" s="111"/>
    </row>
    <row r="59693">
      <c r="C59693" s="111"/>
    </row>
    <row r="59694">
      <c r="C59694" s="111"/>
    </row>
    <row r="59695">
      <c r="C59695" s="111"/>
    </row>
    <row r="59696">
      <c r="C59696" s="111"/>
    </row>
    <row r="59697">
      <c r="C59697" s="111"/>
    </row>
    <row r="59698">
      <c r="C59698" s="111"/>
    </row>
    <row r="59699">
      <c r="C59699" s="111"/>
    </row>
    <row r="59700">
      <c r="C59700" s="111"/>
    </row>
    <row r="59701">
      <c r="C59701" s="111"/>
    </row>
    <row r="59702">
      <c r="C59702" s="111"/>
    </row>
    <row r="59703">
      <c r="C59703" s="111"/>
    </row>
    <row r="59704">
      <c r="C59704" s="111"/>
    </row>
    <row r="59705">
      <c r="C59705" s="111"/>
    </row>
    <row r="59706">
      <c r="C59706" s="111"/>
    </row>
    <row r="59707">
      <c r="C59707" s="111"/>
    </row>
    <row r="59708">
      <c r="C59708" s="111"/>
    </row>
    <row r="59709">
      <c r="C59709" s="111"/>
    </row>
    <row r="59710">
      <c r="C59710" s="111"/>
    </row>
    <row r="59711">
      <c r="C59711" s="111"/>
    </row>
    <row r="59712">
      <c r="C59712" s="111"/>
    </row>
    <row r="59713">
      <c r="C59713" s="111"/>
    </row>
    <row r="59714">
      <c r="C59714" s="111"/>
    </row>
    <row r="59715">
      <c r="C59715" s="111"/>
    </row>
    <row r="59716">
      <c r="C59716" s="111"/>
    </row>
    <row r="59717">
      <c r="C59717" s="111"/>
    </row>
    <row r="59718">
      <c r="C59718" s="111"/>
    </row>
    <row r="59719">
      <c r="C59719" s="111"/>
    </row>
    <row r="59720">
      <c r="C59720" s="111"/>
    </row>
    <row r="59721">
      <c r="C59721" s="111"/>
    </row>
    <row r="59722">
      <c r="C59722" s="111"/>
    </row>
    <row r="59723">
      <c r="C59723" s="111"/>
    </row>
    <row r="59724">
      <c r="C59724" s="111"/>
    </row>
    <row r="59725">
      <c r="C59725" s="111"/>
    </row>
    <row r="59726">
      <c r="C59726" s="111"/>
    </row>
    <row r="59727">
      <c r="C59727" s="111"/>
    </row>
    <row r="59728">
      <c r="C59728" s="111"/>
    </row>
    <row r="59729">
      <c r="C59729" s="111"/>
    </row>
    <row r="59730">
      <c r="C59730" s="111"/>
    </row>
    <row r="59731">
      <c r="C59731" s="111"/>
    </row>
    <row r="59732">
      <c r="C59732" s="111"/>
    </row>
    <row r="59733">
      <c r="C59733" s="111"/>
    </row>
    <row r="59734">
      <c r="C59734" s="111"/>
    </row>
    <row r="59735">
      <c r="C59735" s="111"/>
    </row>
    <row r="59736">
      <c r="C59736" s="111"/>
    </row>
    <row r="59737">
      <c r="C59737" s="111"/>
    </row>
    <row r="59738">
      <c r="C59738" s="111"/>
    </row>
    <row r="59739">
      <c r="C59739" s="111"/>
    </row>
    <row r="59740">
      <c r="C59740" s="111"/>
    </row>
    <row r="59741">
      <c r="C59741" s="111"/>
    </row>
    <row r="59742">
      <c r="C59742" s="111"/>
    </row>
    <row r="59743">
      <c r="C59743" s="111"/>
    </row>
    <row r="59744">
      <c r="C59744" s="111"/>
    </row>
    <row r="59745">
      <c r="C59745" s="111"/>
    </row>
    <row r="59746">
      <c r="C59746" s="111"/>
    </row>
    <row r="59747">
      <c r="C59747" s="111"/>
    </row>
    <row r="59748">
      <c r="C59748" s="111"/>
    </row>
    <row r="59749">
      <c r="C59749" s="111"/>
    </row>
    <row r="59750">
      <c r="C59750" s="111"/>
    </row>
    <row r="59751">
      <c r="C59751" s="111"/>
    </row>
    <row r="59752">
      <c r="C59752" s="111"/>
    </row>
    <row r="59753">
      <c r="C59753" s="111"/>
    </row>
    <row r="59754">
      <c r="C59754" s="111"/>
    </row>
    <row r="59755">
      <c r="C59755" s="111"/>
    </row>
    <row r="59756">
      <c r="C59756" s="111"/>
    </row>
    <row r="59757">
      <c r="C59757" s="111"/>
    </row>
    <row r="59758">
      <c r="C59758" s="111"/>
    </row>
    <row r="59759">
      <c r="C59759" s="111"/>
    </row>
    <row r="59760">
      <c r="C59760" s="111"/>
    </row>
    <row r="59761">
      <c r="C59761" s="111"/>
    </row>
    <row r="59762">
      <c r="C59762" s="111"/>
    </row>
    <row r="59763">
      <c r="C59763" s="111"/>
    </row>
    <row r="59764">
      <c r="C59764" s="111"/>
    </row>
    <row r="59765">
      <c r="C59765" s="111"/>
    </row>
    <row r="59766">
      <c r="C59766" s="111"/>
    </row>
    <row r="59767">
      <c r="C59767" s="111"/>
    </row>
    <row r="59768">
      <c r="C59768" s="111"/>
    </row>
    <row r="59769">
      <c r="C59769" s="111"/>
    </row>
    <row r="59770">
      <c r="C59770" s="111"/>
    </row>
    <row r="59771">
      <c r="C59771" s="111"/>
    </row>
    <row r="59772">
      <c r="C59772" s="111"/>
    </row>
    <row r="59773">
      <c r="C59773" s="111"/>
    </row>
    <row r="59774">
      <c r="C59774" s="111"/>
    </row>
    <row r="59775">
      <c r="C59775" s="111"/>
    </row>
    <row r="59776">
      <c r="C59776" s="111"/>
    </row>
    <row r="59777">
      <c r="C59777" s="111"/>
    </row>
    <row r="59778">
      <c r="C59778" s="111"/>
    </row>
    <row r="59779">
      <c r="C59779" s="111"/>
    </row>
    <row r="59780">
      <c r="C59780" s="111"/>
    </row>
    <row r="59781">
      <c r="C59781" s="111"/>
    </row>
    <row r="59782">
      <c r="C59782" s="111"/>
    </row>
    <row r="59783">
      <c r="C59783" s="111"/>
    </row>
    <row r="59784">
      <c r="C59784" s="111"/>
    </row>
    <row r="59785">
      <c r="C59785" s="111"/>
    </row>
    <row r="59786">
      <c r="C59786" s="111"/>
    </row>
    <row r="59787">
      <c r="C59787" s="111"/>
    </row>
    <row r="59788">
      <c r="C59788" s="111"/>
    </row>
    <row r="59789">
      <c r="C59789" s="111"/>
    </row>
    <row r="59790">
      <c r="C59790" s="111"/>
    </row>
    <row r="59791">
      <c r="C59791" s="111"/>
    </row>
    <row r="59792">
      <c r="C59792" s="111"/>
    </row>
    <row r="59793">
      <c r="C59793" s="111"/>
    </row>
    <row r="59794">
      <c r="C59794" s="111"/>
    </row>
    <row r="59795">
      <c r="C59795" s="111"/>
    </row>
    <row r="59796">
      <c r="C59796" s="111"/>
    </row>
    <row r="59797">
      <c r="C59797" s="111"/>
    </row>
    <row r="59798">
      <c r="C59798" s="111"/>
    </row>
    <row r="59799">
      <c r="C59799" s="111"/>
    </row>
    <row r="59800">
      <c r="C59800" s="111"/>
    </row>
    <row r="59801">
      <c r="C59801" s="111"/>
    </row>
    <row r="59802">
      <c r="C59802" s="111"/>
    </row>
    <row r="59803">
      <c r="C59803" s="111"/>
    </row>
    <row r="59804">
      <c r="C59804" s="111"/>
    </row>
    <row r="59805">
      <c r="C59805" s="111"/>
    </row>
    <row r="59806">
      <c r="C59806" s="111"/>
    </row>
    <row r="59807">
      <c r="C59807" s="111"/>
    </row>
    <row r="59808">
      <c r="C59808" s="111"/>
    </row>
    <row r="59809">
      <c r="C59809" s="111"/>
    </row>
    <row r="59810">
      <c r="C59810" s="111"/>
    </row>
    <row r="59811">
      <c r="C59811" s="111"/>
    </row>
    <row r="59812">
      <c r="C59812" s="111"/>
    </row>
    <row r="59813">
      <c r="C59813" s="111"/>
    </row>
    <row r="59814">
      <c r="C59814" s="111"/>
    </row>
    <row r="59815">
      <c r="C59815" s="111"/>
    </row>
    <row r="59816">
      <c r="C59816" s="111"/>
    </row>
    <row r="59817">
      <c r="C59817" s="111"/>
    </row>
    <row r="59818">
      <c r="C59818" s="111"/>
    </row>
    <row r="59819">
      <c r="C59819" s="111"/>
    </row>
    <row r="59820">
      <c r="C59820" s="111"/>
    </row>
    <row r="59821">
      <c r="C59821" s="111"/>
    </row>
    <row r="59822">
      <c r="C59822" s="111"/>
    </row>
    <row r="59823">
      <c r="C59823" s="111"/>
    </row>
    <row r="59824">
      <c r="C59824" s="111"/>
    </row>
    <row r="59825">
      <c r="C59825" s="111"/>
    </row>
    <row r="59826">
      <c r="C59826" s="111"/>
    </row>
    <row r="59827">
      <c r="C59827" s="111"/>
    </row>
    <row r="59828">
      <c r="C59828" s="111"/>
    </row>
    <row r="59829">
      <c r="C59829" s="111"/>
    </row>
    <row r="59830">
      <c r="C59830" s="111"/>
    </row>
    <row r="59831">
      <c r="C59831" s="111"/>
    </row>
    <row r="59832">
      <c r="C59832" s="111"/>
    </row>
    <row r="59833">
      <c r="C59833" s="111"/>
    </row>
    <row r="59834">
      <c r="C59834" s="111"/>
    </row>
    <row r="59835">
      <c r="C59835" s="111"/>
    </row>
    <row r="59836">
      <c r="C59836" s="111"/>
    </row>
    <row r="59837">
      <c r="C59837" s="111"/>
    </row>
    <row r="59838">
      <c r="C59838" s="111"/>
    </row>
    <row r="59839">
      <c r="C59839" s="111"/>
    </row>
    <row r="59840">
      <c r="C59840" s="111"/>
    </row>
    <row r="59841">
      <c r="C59841" s="111"/>
    </row>
    <row r="59842">
      <c r="C59842" s="111"/>
    </row>
    <row r="59843">
      <c r="C59843" s="111"/>
    </row>
    <row r="59844">
      <c r="C59844" s="111"/>
    </row>
    <row r="59845">
      <c r="C59845" s="111"/>
    </row>
    <row r="59846">
      <c r="C59846" s="111"/>
    </row>
    <row r="59847">
      <c r="C59847" s="111"/>
    </row>
    <row r="59848">
      <c r="C59848" s="111"/>
    </row>
    <row r="59849">
      <c r="C59849" s="111"/>
    </row>
    <row r="59850">
      <c r="C59850" s="111"/>
    </row>
    <row r="59851">
      <c r="C59851" s="111"/>
    </row>
    <row r="59852">
      <c r="C59852" s="111"/>
    </row>
    <row r="59853">
      <c r="C59853" s="111"/>
    </row>
    <row r="59854">
      <c r="C59854" s="111"/>
    </row>
    <row r="59855">
      <c r="C59855" s="111"/>
    </row>
    <row r="59856">
      <c r="C59856" s="111"/>
    </row>
    <row r="59857">
      <c r="C59857" s="111"/>
    </row>
    <row r="59858">
      <c r="C59858" s="111"/>
    </row>
    <row r="59859">
      <c r="C59859" s="111"/>
    </row>
    <row r="59860">
      <c r="C59860" s="111"/>
    </row>
    <row r="59861">
      <c r="C59861" s="111"/>
    </row>
    <row r="59862">
      <c r="C59862" s="111"/>
    </row>
    <row r="59863">
      <c r="C59863" s="111"/>
    </row>
    <row r="59864">
      <c r="C59864" s="111"/>
    </row>
    <row r="59865">
      <c r="C59865" s="111"/>
    </row>
    <row r="59866">
      <c r="C59866" s="111"/>
    </row>
    <row r="59867">
      <c r="C59867" s="111"/>
    </row>
    <row r="59868">
      <c r="C59868" s="111"/>
    </row>
    <row r="59869">
      <c r="C59869" s="111"/>
    </row>
    <row r="59870">
      <c r="C59870" s="111"/>
    </row>
    <row r="59871">
      <c r="C59871" s="111"/>
    </row>
    <row r="59872">
      <c r="C59872" s="111"/>
    </row>
    <row r="59873">
      <c r="C59873" s="111"/>
    </row>
    <row r="59874">
      <c r="C59874" s="111"/>
    </row>
    <row r="59875">
      <c r="C59875" s="111"/>
    </row>
    <row r="59876">
      <c r="C59876" s="111"/>
    </row>
    <row r="59877">
      <c r="C59877" s="111"/>
    </row>
    <row r="59878">
      <c r="C59878" s="111"/>
    </row>
    <row r="59879">
      <c r="C59879" s="111"/>
    </row>
    <row r="59880">
      <c r="C59880" s="111"/>
    </row>
    <row r="59881">
      <c r="C59881" s="111"/>
    </row>
    <row r="59882">
      <c r="C59882" s="111"/>
    </row>
    <row r="59883">
      <c r="C59883" s="111"/>
    </row>
    <row r="59884">
      <c r="C59884" s="111"/>
    </row>
    <row r="59885">
      <c r="C59885" s="111"/>
    </row>
    <row r="59886">
      <c r="C59886" s="111"/>
    </row>
    <row r="59887">
      <c r="C59887" s="111"/>
    </row>
    <row r="59888">
      <c r="C59888" s="111"/>
    </row>
    <row r="59889">
      <c r="C59889" s="111"/>
    </row>
    <row r="59890">
      <c r="C59890" s="111"/>
    </row>
    <row r="59891">
      <c r="C59891" s="111"/>
    </row>
    <row r="59892">
      <c r="C59892" s="111"/>
    </row>
    <row r="59893">
      <c r="C59893" s="111"/>
    </row>
    <row r="59894">
      <c r="C59894" s="111"/>
    </row>
    <row r="59895">
      <c r="C59895" s="111"/>
    </row>
    <row r="59896">
      <c r="C59896" s="111"/>
    </row>
    <row r="59897">
      <c r="C59897" s="111"/>
    </row>
    <row r="59898">
      <c r="C59898" s="111"/>
    </row>
    <row r="59899">
      <c r="C59899" s="111"/>
    </row>
    <row r="59900">
      <c r="C59900" s="111"/>
    </row>
    <row r="59901">
      <c r="C59901" s="111"/>
    </row>
    <row r="59902">
      <c r="C59902" s="111"/>
    </row>
    <row r="59903">
      <c r="C59903" s="111"/>
    </row>
    <row r="59904">
      <c r="C59904" s="111"/>
    </row>
    <row r="59905">
      <c r="C59905" s="111"/>
    </row>
    <row r="59906">
      <c r="C59906" s="111"/>
    </row>
    <row r="59907">
      <c r="C59907" s="111"/>
    </row>
    <row r="59908">
      <c r="C59908" s="111"/>
    </row>
    <row r="59909">
      <c r="C59909" s="111"/>
    </row>
    <row r="59910">
      <c r="C59910" s="111"/>
    </row>
    <row r="59911">
      <c r="C59911" s="111"/>
    </row>
    <row r="59912">
      <c r="C59912" s="111"/>
    </row>
    <row r="59913">
      <c r="C59913" s="111"/>
    </row>
    <row r="59914">
      <c r="C59914" s="111"/>
    </row>
    <row r="59915">
      <c r="C59915" s="111"/>
    </row>
    <row r="59916">
      <c r="C59916" s="111"/>
    </row>
    <row r="59917">
      <c r="C59917" s="111"/>
    </row>
    <row r="59918">
      <c r="C59918" s="111"/>
    </row>
    <row r="59919">
      <c r="C59919" s="111"/>
    </row>
    <row r="59920">
      <c r="C59920" s="111"/>
    </row>
    <row r="59921">
      <c r="C59921" s="111"/>
    </row>
    <row r="59922">
      <c r="C59922" s="111"/>
    </row>
    <row r="59923">
      <c r="C59923" s="111"/>
    </row>
    <row r="59924">
      <c r="C59924" s="111"/>
    </row>
    <row r="59925">
      <c r="C59925" s="111"/>
    </row>
    <row r="59926">
      <c r="C59926" s="111"/>
    </row>
    <row r="59927">
      <c r="C59927" s="111"/>
    </row>
    <row r="59928">
      <c r="C59928" s="111"/>
    </row>
    <row r="59929">
      <c r="C59929" s="111"/>
    </row>
    <row r="59930">
      <c r="C59930" s="111"/>
    </row>
    <row r="59931">
      <c r="C59931" s="111"/>
    </row>
    <row r="59932">
      <c r="C59932" s="111"/>
    </row>
    <row r="59933">
      <c r="C59933" s="111"/>
    </row>
    <row r="59934">
      <c r="C59934" s="111"/>
    </row>
    <row r="59935">
      <c r="C59935" s="111"/>
    </row>
    <row r="59936">
      <c r="C59936" s="111"/>
    </row>
    <row r="59937">
      <c r="C59937" s="111"/>
    </row>
    <row r="59938">
      <c r="C59938" s="111"/>
    </row>
    <row r="59939">
      <c r="C59939" s="111"/>
    </row>
    <row r="59940">
      <c r="C59940" s="111"/>
    </row>
    <row r="59941">
      <c r="C59941" s="111"/>
    </row>
    <row r="59942">
      <c r="C59942" s="111"/>
    </row>
    <row r="59943">
      <c r="C59943" s="111"/>
    </row>
    <row r="59944">
      <c r="C59944" s="111"/>
    </row>
    <row r="59945">
      <c r="C59945" s="111"/>
    </row>
    <row r="59946">
      <c r="C59946" s="111"/>
    </row>
    <row r="59947">
      <c r="C59947" s="111"/>
    </row>
    <row r="59948">
      <c r="C59948" s="111"/>
    </row>
    <row r="59949">
      <c r="C59949" s="111"/>
    </row>
    <row r="59950">
      <c r="C59950" s="111"/>
    </row>
    <row r="59951">
      <c r="C59951" s="111"/>
    </row>
    <row r="59952">
      <c r="C59952" s="111"/>
    </row>
    <row r="59953">
      <c r="C59953" s="111"/>
    </row>
    <row r="59954">
      <c r="C59954" s="111"/>
    </row>
    <row r="59955">
      <c r="C59955" s="111"/>
    </row>
    <row r="59956">
      <c r="C59956" s="111"/>
    </row>
    <row r="59957">
      <c r="C59957" s="111"/>
    </row>
    <row r="59958">
      <c r="C59958" s="111"/>
    </row>
    <row r="59959">
      <c r="C59959" s="111"/>
    </row>
    <row r="59960">
      <c r="C59960" s="111"/>
    </row>
    <row r="59961">
      <c r="C59961" s="111"/>
    </row>
    <row r="59962">
      <c r="C59962" s="111"/>
    </row>
    <row r="59963">
      <c r="C59963" s="111"/>
    </row>
    <row r="59964">
      <c r="C59964" s="111"/>
    </row>
    <row r="59965">
      <c r="C59965" s="111"/>
    </row>
    <row r="59966">
      <c r="C59966" s="111"/>
    </row>
    <row r="59967">
      <c r="C59967" s="111"/>
    </row>
    <row r="59968">
      <c r="C59968" s="111"/>
    </row>
    <row r="59969">
      <c r="C59969" s="111"/>
    </row>
    <row r="59970">
      <c r="C59970" s="111"/>
    </row>
    <row r="59971">
      <c r="C59971" s="111"/>
    </row>
    <row r="59972">
      <c r="C59972" s="111"/>
    </row>
    <row r="59973">
      <c r="C59973" s="111"/>
    </row>
    <row r="59974">
      <c r="C59974" s="111"/>
    </row>
    <row r="59975">
      <c r="C59975" s="111"/>
    </row>
    <row r="59976">
      <c r="C59976" s="111"/>
    </row>
    <row r="59977">
      <c r="C59977" s="111"/>
    </row>
    <row r="59978">
      <c r="C59978" s="111"/>
    </row>
    <row r="59979">
      <c r="C59979" s="111"/>
    </row>
    <row r="59980">
      <c r="C59980" s="111"/>
    </row>
    <row r="59981">
      <c r="C59981" s="111"/>
    </row>
    <row r="59982">
      <c r="C59982" s="111"/>
    </row>
    <row r="59983">
      <c r="C59983" s="111"/>
    </row>
    <row r="59984">
      <c r="C59984" s="111"/>
    </row>
    <row r="59985">
      <c r="C59985" s="111"/>
    </row>
    <row r="59986">
      <c r="C59986" s="111"/>
    </row>
    <row r="59987">
      <c r="C59987" s="111"/>
    </row>
    <row r="59988">
      <c r="C59988" s="111"/>
    </row>
    <row r="59989">
      <c r="C59989" s="111"/>
    </row>
    <row r="59990">
      <c r="C59990" s="111"/>
    </row>
    <row r="59991">
      <c r="C59991" s="111"/>
    </row>
    <row r="59992">
      <c r="C59992" s="111"/>
    </row>
    <row r="59993">
      <c r="C59993" s="111"/>
    </row>
    <row r="59994">
      <c r="C59994" s="111"/>
    </row>
    <row r="59995">
      <c r="C59995" s="111"/>
    </row>
    <row r="59996">
      <c r="C59996" s="111"/>
    </row>
    <row r="59997">
      <c r="C59997" s="111"/>
    </row>
    <row r="59998">
      <c r="C59998" s="111"/>
    </row>
    <row r="59999">
      <c r="C59999" s="111"/>
    </row>
    <row r="60000">
      <c r="C60000" s="111"/>
    </row>
    <row r="60001">
      <c r="C60001" s="111"/>
    </row>
    <row r="60002">
      <c r="C60002" s="111"/>
    </row>
    <row r="60003">
      <c r="C60003" s="111"/>
    </row>
    <row r="60004">
      <c r="C60004" s="111"/>
    </row>
    <row r="60005">
      <c r="C60005" s="111"/>
    </row>
    <row r="60006">
      <c r="C60006" s="111"/>
    </row>
    <row r="60007">
      <c r="C60007" s="111"/>
    </row>
    <row r="60008">
      <c r="C60008" s="111"/>
    </row>
    <row r="60009">
      <c r="C60009" s="111"/>
    </row>
    <row r="60010">
      <c r="C60010" s="111"/>
    </row>
    <row r="60011">
      <c r="C60011" s="111"/>
    </row>
    <row r="60012">
      <c r="C60012" s="111"/>
    </row>
    <row r="60013">
      <c r="C60013" s="111"/>
    </row>
    <row r="60014">
      <c r="C60014" s="111"/>
    </row>
    <row r="60015">
      <c r="C60015" s="111"/>
    </row>
    <row r="60016">
      <c r="C60016" s="111"/>
    </row>
    <row r="60017">
      <c r="C60017" s="111"/>
    </row>
    <row r="60018">
      <c r="C60018" s="111"/>
    </row>
    <row r="60019">
      <c r="C60019" s="111"/>
    </row>
    <row r="60020">
      <c r="C60020" s="111"/>
    </row>
    <row r="60021">
      <c r="C60021" s="111"/>
    </row>
    <row r="60022">
      <c r="C60022" s="111"/>
    </row>
    <row r="60023">
      <c r="C60023" s="111"/>
    </row>
    <row r="60024">
      <c r="C60024" s="111"/>
    </row>
    <row r="60025">
      <c r="C60025" s="111"/>
    </row>
    <row r="60026">
      <c r="C60026" s="111"/>
    </row>
    <row r="60027">
      <c r="C60027" s="111"/>
    </row>
    <row r="60028">
      <c r="C60028" s="111"/>
    </row>
    <row r="60029">
      <c r="C60029" s="111"/>
    </row>
    <row r="60030">
      <c r="C60030" s="111"/>
    </row>
    <row r="60031">
      <c r="C60031" s="111"/>
    </row>
    <row r="60032">
      <c r="C60032" s="111"/>
    </row>
    <row r="60033">
      <c r="C60033" s="111"/>
    </row>
    <row r="60034">
      <c r="C60034" s="111"/>
    </row>
    <row r="60035">
      <c r="C60035" s="111"/>
    </row>
    <row r="60036">
      <c r="C60036" s="111"/>
    </row>
    <row r="60037">
      <c r="C60037" s="111"/>
    </row>
    <row r="60038">
      <c r="C60038" s="111"/>
    </row>
    <row r="60039">
      <c r="C60039" s="111"/>
    </row>
    <row r="60040">
      <c r="C60040" s="111"/>
    </row>
    <row r="60041">
      <c r="C60041" s="111"/>
    </row>
    <row r="60042">
      <c r="C60042" s="111"/>
    </row>
    <row r="60043">
      <c r="C60043" s="111"/>
    </row>
    <row r="60044">
      <c r="C60044" s="111"/>
    </row>
    <row r="60045">
      <c r="C60045" s="111"/>
    </row>
    <row r="60046">
      <c r="C60046" s="111"/>
    </row>
    <row r="60047">
      <c r="C60047" s="111"/>
    </row>
    <row r="60048">
      <c r="C60048" s="111"/>
    </row>
    <row r="60049">
      <c r="C60049" s="111"/>
    </row>
    <row r="60050">
      <c r="C60050" s="111"/>
    </row>
    <row r="60051">
      <c r="C60051" s="111"/>
    </row>
    <row r="60052">
      <c r="C60052" s="111"/>
    </row>
    <row r="60053">
      <c r="C60053" s="111"/>
    </row>
    <row r="60054">
      <c r="C60054" s="111"/>
    </row>
    <row r="60055">
      <c r="C60055" s="111"/>
    </row>
    <row r="60056">
      <c r="C60056" s="111"/>
    </row>
    <row r="60057">
      <c r="C60057" s="111"/>
    </row>
    <row r="60058">
      <c r="C60058" s="111"/>
    </row>
    <row r="60059">
      <c r="C60059" s="111"/>
    </row>
    <row r="60060">
      <c r="C60060" s="111"/>
    </row>
    <row r="60061">
      <c r="C60061" s="111"/>
    </row>
    <row r="60062">
      <c r="C60062" s="111"/>
    </row>
    <row r="60063">
      <c r="C60063" s="111"/>
    </row>
    <row r="60064">
      <c r="C60064" s="111"/>
    </row>
    <row r="60065">
      <c r="C60065" s="111"/>
    </row>
    <row r="60066">
      <c r="C60066" s="111"/>
    </row>
    <row r="60067">
      <c r="C60067" s="111"/>
    </row>
    <row r="60068">
      <c r="C60068" s="111"/>
    </row>
    <row r="60069">
      <c r="C60069" s="111"/>
    </row>
    <row r="60070">
      <c r="C60070" s="111"/>
    </row>
    <row r="60071">
      <c r="C60071" s="111"/>
    </row>
    <row r="60072">
      <c r="C60072" s="111"/>
    </row>
    <row r="60073">
      <c r="C60073" s="111"/>
    </row>
    <row r="60074">
      <c r="C60074" s="111"/>
    </row>
    <row r="60075">
      <c r="C60075" s="111"/>
    </row>
    <row r="60076">
      <c r="C60076" s="111"/>
    </row>
    <row r="60077">
      <c r="C60077" s="111"/>
    </row>
    <row r="60078">
      <c r="C60078" s="111"/>
    </row>
    <row r="60079">
      <c r="C60079" s="111"/>
    </row>
    <row r="60080">
      <c r="C60080" s="111"/>
    </row>
    <row r="60081">
      <c r="C60081" s="111"/>
    </row>
    <row r="60082">
      <c r="C60082" s="111"/>
    </row>
    <row r="60083">
      <c r="C60083" s="111"/>
    </row>
    <row r="60084">
      <c r="C60084" s="111"/>
    </row>
    <row r="60085">
      <c r="C60085" s="111"/>
    </row>
    <row r="60086">
      <c r="C60086" s="111"/>
    </row>
    <row r="60087">
      <c r="C60087" s="111"/>
    </row>
    <row r="60088">
      <c r="C60088" s="111"/>
    </row>
    <row r="60089">
      <c r="C60089" s="111"/>
    </row>
    <row r="60090">
      <c r="C60090" s="111"/>
    </row>
    <row r="60091">
      <c r="C60091" s="111"/>
    </row>
    <row r="60092">
      <c r="C60092" s="111"/>
    </row>
    <row r="60093">
      <c r="C60093" s="111"/>
    </row>
    <row r="60094">
      <c r="C60094" s="111"/>
    </row>
    <row r="60095">
      <c r="C60095" s="111"/>
    </row>
    <row r="60096">
      <c r="C60096" s="111"/>
    </row>
    <row r="60097">
      <c r="C60097" s="111"/>
    </row>
    <row r="60098">
      <c r="C60098" s="111"/>
    </row>
    <row r="60099">
      <c r="C60099" s="111"/>
    </row>
    <row r="60100">
      <c r="C60100" s="111"/>
    </row>
    <row r="60101">
      <c r="C60101" s="111"/>
    </row>
    <row r="60102">
      <c r="C60102" s="111"/>
    </row>
    <row r="60103">
      <c r="C60103" s="111"/>
    </row>
    <row r="60104">
      <c r="C60104" s="111"/>
    </row>
    <row r="60105">
      <c r="C60105" s="111"/>
    </row>
    <row r="60106">
      <c r="C60106" s="111"/>
    </row>
    <row r="60107">
      <c r="C60107" s="111"/>
    </row>
    <row r="60108">
      <c r="C60108" s="111"/>
    </row>
    <row r="60109">
      <c r="C60109" s="111"/>
    </row>
    <row r="60110">
      <c r="C60110" s="111"/>
    </row>
    <row r="60111">
      <c r="C60111" s="111"/>
    </row>
    <row r="60112">
      <c r="C60112" s="111"/>
    </row>
    <row r="60113">
      <c r="C60113" s="111"/>
    </row>
    <row r="60114">
      <c r="C60114" s="111"/>
    </row>
    <row r="60115">
      <c r="C60115" s="111"/>
    </row>
    <row r="60116">
      <c r="C60116" s="111"/>
    </row>
    <row r="60117">
      <c r="C60117" s="111"/>
    </row>
    <row r="60118">
      <c r="C60118" s="111"/>
    </row>
    <row r="60119">
      <c r="C60119" s="111"/>
    </row>
    <row r="60120">
      <c r="C60120" s="111"/>
    </row>
    <row r="60121">
      <c r="C60121" s="111"/>
    </row>
    <row r="60122">
      <c r="C60122" s="111"/>
    </row>
    <row r="60123">
      <c r="C60123" s="111"/>
    </row>
    <row r="60124">
      <c r="C60124" s="111"/>
    </row>
    <row r="60125">
      <c r="C60125" s="111"/>
    </row>
    <row r="60126">
      <c r="C60126" s="111"/>
    </row>
    <row r="60127">
      <c r="C60127" s="111"/>
    </row>
    <row r="60128">
      <c r="C60128" s="111"/>
    </row>
    <row r="60129">
      <c r="C60129" s="111"/>
    </row>
    <row r="60130">
      <c r="C60130" s="111"/>
    </row>
    <row r="60131">
      <c r="C60131" s="111"/>
    </row>
    <row r="60132">
      <c r="C60132" s="111"/>
    </row>
    <row r="60133">
      <c r="C60133" s="111"/>
    </row>
    <row r="60134">
      <c r="C60134" s="111"/>
    </row>
    <row r="60135">
      <c r="C60135" s="111"/>
    </row>
    <row r="60136">
      <c r="C60136" s="111"/>
    </row>
    <row r="60137">
      <c r="C60137" s="111"/>
    </row>
    <row r="60138">
      <c r="C60138" s="111"/>
    </row>
    <row r="60139">
      <c r="C60139" s="111"/>
    </row>
    <row r="60140">
      <c r="C60140" s="111"/>
    </row>
    <row r="60141">
      <c r="C60141" s="111"/>
    </row>
    <row r="60142">
      <c r="C60142" s="111"/>
    </row>
    <row r="60143">
      <c r="C60143" s="111"/>
    </row>
    <row r="60144">
      <c r="C60144" s="111"/>
    </row>
    <row r="60145">
      <c r="C60145" s="111"/>
    </row>
    <row r="60146">
      <c r="C60146" s="111"/>
    </row>
    <row r="60147">
      <c r="C60147" s="111"/>
    </row>
    <row r="60148">
      <c r="C60148" s="111"/>
    </row>
    <row r="60149">
      <c r="C60149" s="111"/>
    </row>
    <row r="60150">
      <c r="C60150" s="111"/>
    </row>
    <row r="60151">
      <c r="C60151" s="111"/>
    </row>
    <row r="60152">
      <c r="C60152" s="111"/>
    </row>
    <row r="60153">
      <c r="C60153" s="111"/>
    </row>
    <row r="60154">
      <c r="C60154" s="111"/>
    </row>
    <row r="60155">
      <c r="C60155" s="111"/>
    </row>
    <row r="60156">
      <c r="C60156" s="111"/>
    </row>
    <row r="60157">
      <c r="C60157" s="111"/>
    </row>
    <row r="60158">
      <c r="C60158" s="111"/>
    </row>
    <row r="60159">
      <c r="C60159" s="111"/>
    </row>
    <row r="60160">
      <c r="C60160" s="111"/>
    </row>
    <row r="60161">
      <c r="C60161" s="111"/>
    </row>
    <row r="60162">
      <c r="C60162" s="111"/>
    </row>
    <row r="60163">
      <c r="C60163" s="111"/>
    </row>
    <row r="60164">
      <c r="C60164" s="111"/>
    </row>
    <row r="60165">
      <c r="C60165" s="111"/>
    </row>
    <row r="60166">
      <c r="C60166" s="111"/>
    </row>
    <row r="60167">
      <c r="C60167" s="111"/>
    </row>
    <row r="60168">
      <c r="C60168" s="111"/>
    </row>
    <row r="60169">
      <c r="C60169" s="111"/>
    </row>
    <row r="60170">
      <c r="C60170" s="111"/>
    </row>
    <row r="60171">
      <c r="C60171" s="111"/>
    </row>
    <row r="60172">
      <c r="C60172" s="111"/>
    </row>
    <row r="60173">
      <c r="C60173" s="111"/>
    </row>
    <row r="60174">
      <c r="C60174" s="111"/>
    </row>
    <row r="60175">
      <c r="C60175" s="111"/>
    </row>
    <row r="60176">
      <c r="C60176" s="111"/>
    </row>
    <row r="60177">
      <c r="C60177" s="111"/>
    </row>
    <row r="60178">
      <c r="C60178" s="111"/>
    </row>
    <row r="60179">
      <c r="C60179" s="111"/>
    </row>
    <row r="60180">
      <c r="C60180" s="111"/>
    </row>
    <row r="60181">
      <c r="C60181" s="111"/>
    </row>
    <row r="60182">
      <c r="C60182" s="111"/>
    </row>
    <row r="60183">
      <c r="C60183" s="111"/>
    </row>
    <row r="60184">
      <c r="C60184" s="111"/>
    </row>
    <row r="60185">
      <c r="C60185" s="111"/>
    </row>
    <row r="60186">
      <c r="C60186" s="111"/>
    </row>
    <row r="60187">
      <c r="C60187" s="111"/>
    </row>
    <row r="60188">
      <c r="C60188" s="111"/>
    </row>
    <row r="60189">
      <c r="C60189" s="111"/>
    </row>
    <row r="60190">
      <c r="C60190" s="111"/>
    </row>
    <row r="60191">
      <c r="C60191" s="111"/>
    </row>
    <row r="60192">
      <c r="C60192" s="111"/>
    </row>
    <row r="60193">
      <c r="C60193" s="111"/>
    </row>
    <row r="60194">
      <c r="C60194" s="111"/>
    </row>
    <row r="60195">
      <c r="C60195" s="111"/>
    </row>
    <row r="60196">
      <c r="C60196" s="111"/>
    </row>
    <row r="60197">
      <c r="C60197" s="111"/>
    </row>
    <row r="60198">
      <c r="C60198" s="111"/>
    </row>
    <row r="60199">
      <c r="C60199" s="111"/>
    </row>
    <row r="60200">
      <c r="C60200" s="111"/>
    </row>
    <row r="60201">
      <c r="C60201" s="111"/>
    </row>
    <row r="60202">
      <c r="C60202" s="111"/>
    </row>
    <row r="60203">
      <c r="C60203" s="111"/>
    </row>
    <row r="60204">
      <c r="C60204" s="111"/>
    </row>
    <row r="60205">
      <c r="C60205" s="111"/>
    </row>
    <row r="60206">
      <c r="C60206" s="111"/>
    </row>
    <row r="60207">
      <c r="C60207" s="111"/>
    </row>
    <row r="60208">
      <c r="C60208" s="111"/>
    </row>
    <row r="60209">
      <c r="C60209" s="111"/>
    </row>
    <row r="60210">
      <c r="C60210" s="111"/>
    </row>
    <row r="60211">
      <c r="C60211" s="111"/>
    </row>
    <row r="60212">
      <c r="C60212" s="111"/>
    </row>
    <row r="60213">
      <c r="C60213" s="111"/>
    </row>
    <row r="60214">
      <c r="C60214" s="111"/>
    </row>
    <row r="60215">
      <c r="C60215" s="111"/>
    </row>
    <row r="60216">
      <c r="C60216" s="111"/>
    </row>
    <row r="60217">
      <c r="C60217" s="111"/>
    </row>
    <row r="60218">
      <c r="C60218" s="111"/>
    </row>
    <row r="60219">
      <c r="C60219" s="111"/>
    </row>
    <row r="60220">
      <c r="C60220" s="111"/>
    </row>
    <row r="60221">
      <c r="C60221" s="111"/>
    </row>
    <row r="60222">
      <c r="C60222" s="111"/>
    </row>
    <row r="60223">
      <c r="C60223" s="111"/>
    </row>
    <row r="60224">
      <c r="C60224" s="111"/>
    </row>
    <row r="60225">
      <c r="C60225" s="111"/>
    </row>
    <row r="60226">
      <c r="C60226" s="111"/>
    </row>
    <row r="60227">
      <c r="C60227" s="111"/>
    </row>
    <row r="60228">
      <c r="C60228" s="111"/>
    </row>
    <row r="60229">
      <c r="C60229" s="111"/>
    </row>
    <row r="60230">
      <c r="C60230" s="111"/>
    </row>
    <row r="60231">
      <c r="C60231" s="111"/>
    </row>
    <row r="60232">
      <c r="C60232" s="111"/>
    </row>
    <row r="60233">
      <c r="C60233" s="111"/>
    </row>
    <row r="60234">
      <c r="C60234" s="111"/>
    </row>
    <row r="60235">
      <c r="C60235" s="111"/>
    </row>
    <row r="60236">
      <c r="C60236" s="111"/>
    </row>
    <row r="60237">
      <c r="C60237" s="111"/>
    </row>
    <row r="60238">
      <c r="C60238" s="111"/>
    </row>
    <row r="60239">
      <c r="C60239" s="111"/>
    </row>
    <row r="60240">
      <c r="C60240" s="111"/>
    </row>
    <row r="60241">
      <c r="C60241" s="111"/>
    </row>
    <row r="60242">
      <c r="C60242" s="111"/>
    </row>
    <row r="60243">
      <c r="C60243" s="111"/>
    </row>
    <row r="60244">
      <c r="C60244" s="111"/>
    </row>
    <row r="60245">
      <c r="C60245" s="111"/>
    </row>
    <row r="60246">
      <c r="C60246" s="111"/>
    </row>
    <row r="60247">
      <c r="C60247" s="111"/>
    </row>
    <row r="60248">
      <c r="C60248" s="111"/>
    </row>
    <row r="60249">
      <c r="C60249" s="111"/>
    </row>
    <row r="60250">
      <c r="C60250" s="111"/>
    </row>
    <row r="60251">
      <c r="C60251" s="111"/>
    </row>
    <row r="60252">
      <c r="C60252" s="111"/>
    </row>
    <row r="60253">
      <c r="C60253" s="111"/>
    </row>
    <row r="60254">
      <c r="C60254" s="111"/>
    </row>
    <row r="60255">
      <c r="C60255" s="111"/>
    </row>
    <row r="60256">
      <c r="C60256" s="111"/>
    </row>
    <row r="60257">
      <c r="C60257" s="111"/>
    </row>
    <row r="60258">
      <c r="C60258" s="111"/>
    </row>
    <row r="60259">
      <c r="C60259" s="111"/>
    </row>
    <row r="60260">
      <c r="C60260" s="111"/>
    </row>
    <row r="60261">
      <c r="C60261" s="111"/>
    </row>
    <row r="60262">
      <c r="C60262" s="111"/>
    </row>
    <row r="60263">
      <c r="C60263" s="111"/>
    </row>
    <row r="60264">
      <c r="C60264" s="111"/>
    </row>
    <row r="60265">
      <c r="C60265" s="111"/>
    </row>
    <row r="60266">
      <c r="C60266" s="111"/>
    </row>
    <row r="60267">
      <c r="C60267" s="111"/>
    </row>
    <row r="60268">
      <c r="C60268" s="111"/>
    </row>
    <row r="60269">
      <c r="C60269" s="111"/>
    </row>
    <row r="60270">
      <c r="C60270" s="111"/>
    </row>
    <row r="60271">
      <c r="C60271" s="111"/>
    </row>
    <row r="60272">
      <c r="C60272" s="111"/>
    </row>
    <row r="60273">
      <c r="C60273" s="111"/>
    </row>
    <row r="60274">
      <c r="C60274" s="111"/>
    </row>
    <row r="60275">
      <c r="C60275" s="111"/>
    </row>
    <row r="60276">
      <c r="C60276" s="111"/>
    </row>
    <row r="60277">
      <c r="C60277" s="111"/>
    </row>
    <row r="60278">
      <c r="C60278" s="111"/>
    </row>
    <row r="60279">
      <c r="C60279" s="111"/>
    </row>
    <row r="60280">
      <c r="C60280" s="111"/>
    </row>
    <row r="60281">
      <c r="C60281" s="111"/>
    </row>
    <row r="60282">
      <c r="C60282" s="111"/>
    </row>
    <row r="60283">
      <c r="C60283" s="111"/>
    </row>
    <row r="60284">
      <c r="C60284" s="111"/>
    </row>
    <row r="60285">
      <c r="C60285" s="111"/>
    </row>
    <row r="60286">
      <c r="C60286" s="111"/>
    </row>
    <row r="60287">
      <c r="C60287" s="111"/>
    </row>
    <row r="60288">
      <c r="C60288" s="111"/>
    </row>
    <row r="60289">
      <c r="C60289" s="111"/>
    </row>
    <row r="60290">
      <c r="C60290" s="111"/>
    </row>
    <row r="60291">
      <c r="C60291" s="111"/>
    </row>
    <row r="60292">
      <c r="C60292" s="111"/>
    </row>
    <row r="60293">
      <c r="C60293" s="111"/>
    </row>
    <row r="60294">
      <c r="C60294" s="111"/>
    </row>
    <row r="60295">
      <c r="C60295" s="111"/>
    </row>
    <row r="60296">
      <c r="C60296" s="111"/>
    </row>
    <row r="60297">
      <c r="C60297" s="111"/>
    </row>
    <row r="60298">
      <c r="C60298" s="111"/>
    </row>
    <row r="60299">
      <c r="C60299" s="111"/>
    </row>
    <row r="60300">
      <c r="C60300" s="111"/>
    </row>
    <row r="60301">
      <c r="C60301" s="111"/>
    </row>
    <row r="60302">
      <c r="C60302" s="111"/>
    </row>
    <row r="60303">
      <c r="C60303" s="111"/>
    </row>
    <row r="60304">
      <c r="C60304" s="111"/>
    </row>
    <row r="60305">
      <c r="C60305" s="111"/>
    </row>
    <row r="60306">
      <c r="C60306" s="111"/>
    </row>
    <row r="60307">
      <c r="C60307" s="111"/>
    </row>
    <row r="60308">
      <c r="C60308" s="111"/>
    </row>
    <row r="60309">
      <c r="C60309" s="111"/>
    </row>
    <row r="60310">
      <c r="C60310" s="111"/>
    </row>
    <row r="60311">
      <c r="C60311" s="111"/>
    </row>
    <row r="60312">
      <c r="C60312" s="111"/>
    </row>
    <row r="60313">
      <c r="C60313" s="111"/>
    </row>
    <row r="60314">
      <c r="C60314" s="111"/>
    </row>
    <row r="60315">
      <c r="C60315" s="111"/>
    </row>
    <row r="60316">
      <c r="C60316" s="111"/>
    </row>
    <row r="60317">
      <c r="C60317" s="111"/>
    </row>
    <row r="60318">
      <c r="C60318" s="111"/>
    </row>
    <row r="60319">
      <c r="C60319" s="111"/>
    </row>
    <row r="60320">
      <c r="C60320" s="111"/>
    </row>
    <row r="60321">
      <c r="C60321" s="111"/>
    </row>
    <row r="60322">
      <c r="C60322" s="111"/>
    </row>
    <row r="60323">
      <c r="C60323" s="111"/>
    </row>
    <row r="60324">
      <c r="C60324" s="111"/>
    </row>
    <row r="60325">
      <c r="C60325" s="111"/>
    </row>
    <row r="60326">
      <c r="C60326" s="111"/>
    </row>
    <row r="60327">
      <c r="C60327" s="111"/>
    </row>
    <row r="60328">
      <c r="C60328" s="111"/>
    </row>
    <row r="60329">
      <c r="C60329" s="111"/>
    </row>
    <row r="60330">
      <c r="C60330" s="111"/>
    </row>
    <row r="60331">
      <c r="C60331" s="111"/>
    </row>
    <row r="60332">
      <c r="C60332" s="111"/>
    </row>
    <row r="60333">
      <c r="C60333" s="111"/>
    </row>
    <row r="60334">
      <c r="C60334" s="111"/>
    </row>
    <row r="60335">
      <c r="C60335" s="111"/>
    </row>
    <row r="60336">
      <c r="C60336" s="111"/>
    </row>
    <row r="60337">
      <c r="C60337" s="111"/>
    </row>
    <row r="60338">
      <c r="C60338" s="111"/>
    </row>
    <row r="60339">
      <c r="C60339" s="111"/>
    </row>
    <row r="60340">
      <c r="C60340" s="111"/>
    </row>
    <row r="60341">
      <c r="C60341" s="111"/>
    </row>
    <row r="60342">
      <c r="C60342" s="111"/>
    </row>
    <row r="60343">
      <c r="C60343" s="111"/>
    </row>
    <row r="60344">
      <c r="C60344" s="111"/>
    </row>
    <row r="60345">
      <c r="C60345" s="111"/>
    </row>
    <row r="60346">
      <c r="C60346" s="111"/>
    </row>
    <row r="60347">
      <c r="C60347" s="111"/>
    </row>
    <row r="60348">
      <c r="C60348" s="111"/>
    </row>
    <row r="60349">
      <c r="C60349" s="111"/>
    </row>
    <row r="60350">
      <c r="C60350" s="111"/>
    </row>
    <row r="60351">
      <c r="C60351" s="111"/>
    </row>
    <row r="60352">
      <c r="C60352" s="111"/>
    </row>
    <row r="60353">
      <c r="C60353" s="111"/>
    </row>
    <row r="60354">
      <c r="C60354" s="111"/>
    </row>
    <row r="60355">
      <c r="C60355" s="111"/>
    </row>
    <row r="60356">
      <c r="C60356" s="111"/>
    </row>
    <row r="60357">
      <c r="C60357" s="111"/>
    </row>
    <row r="60358">
      <c r="C60358" s="111"/>
    </row>
    <row r="60359">
      <c r="C60359" s="111"/>
    </row>
    <row r="60360">
      <c r="C60360" s="111"/>
    </row>
    <row r="60361">
      <c r="C60361" s="111"/>
    </row>
    <row r="60362">
      <c r="C60362" s="111"/>
    </row>
    <row r="60363">
      <c r="C60363" s="111"/>
    </row>
    <row r="60364">
      <c r="C60364" s="111"/>
    </row>
    <row r="60365">
      <c r="C60365" s="111"/>
    </row>
    <row r="60366">
      <c r="C60366" s="111"/>
    </row>
    <row r="60367">
      <c r="C60367" s="111"/>
    </row>
    <row r="60368">
      <c r="C60368" s="111"/>
    </row>
    <row r="60369">
      <c r="C60369" s="111"/>
    </row>
    <row r="60370">
      <c r="C60370" s="111"/>
    </row>
    <row r="60371">
      <c r="C60371" s="111"/>
    </row>
    <row r="60372">
      <c r="C60372" s="111"/>
    </row>
    <row r="60373">
      <c r="C60373" s="111"/>
    </row>
    <row r="60374">
      <c r="C60374" s="111"/>
    </row>
    <row r="60375">
      <c r="C60375" s="111"/>
    </row>
    <row r="60376">
      <c r="C60376" s="111"/>
    </row>
    <row r="60377">
      <c r="C60377" s="111"/>
    </row>
    <row r="60378">
      <c r="C60378" s="111"/>
    </row>
    <row r="60379">
      <c r="C60379" s="111"/>
    </row>
    <row r="60380">
      <c r="C60380" s="111"/>
    </row>
    <row r="60381">
      <c r="C60381" s="111"/>
    </row>
    <row r="60382">
      <c r="C60382" s="111"/>
    </row>
    <row r="60383">
      <c r="C60383" s="111"/>
    </row>
    <row r="60384">
      <c r="C60384" s="111"/>
    </row>
    <row r="60385">
      <c r="C60385" s="111"/>
    </row>
    <row r="60386">
      <c r="C60386" s="111"/>
    </row>
    <row r="60387">
      <c r="C60387" s="111"/>
    </row>
    <row r="60388">
      <c r="C60388" s="111"/>
    </row>
    <row r="60389">
      <c r="C60389" s="111"/>
    </row>
    <row r="60390">
      <c r="C60390" s="111"/>
    </row>
    <row r="60391">
      <c r="C60391" s="111"/>
    </row>
    <row r="60392">
      <c r="C60392" s="111"/>
    </row>
    <row r="60393">
      <c r="C60393" s="111"/>
    </row>
    <row r="60394">
      <c r="C60394" s="111"/>
    </row>
    <row r="60395">
      <c r="C60395" s="111"/>
    </row>
    <row r="60396">
      <c r="C60396" s="111"/>
    </row>
    <row r="60397">
      <c r="C60397" s="111"/>
    </row>
    <row r="60398">
      <c r="C60398" s="111"/>
    </row>
    <row r="60399">
      <c r="C60399" s="111"/>
    </row>
    <row r="60400">
      <c r="C60400" s="111"/>
    </row>
    <row r="60401">
      <c r="C60401" s="111"/>
    </row>
    <row r="60402">
      <c r="C60402" s="111"/>
    </row>
    <row r="60403">
      <c r="C60403" s="111"/>
    </row>
    <row r="60404">
      <c r="C60404" s="111"/>
    </row>
    <row r="60405">
      <c r="C60405" s="111"/>
    </row>
    <row r="60406">
      <c r="C60406" s="111"/>
    </row>
    <row r="60407">
      <c r="C60407" s="111"/>
    </row>
    <row r="60408">
      <c r="C60408" s="111"/>
    </row>
    <row r="60409">
      <c r="C60409" s="111"/>
    </row>
    <row r="60410">
      <c r="C60410" s="111"/>
    </row>
    <row r="60411">
      <c r="C60411" s="111"/>
    </row>
    <row r="60412">
      <c r="C60412" s="111"/>
    </row>
    <row r="60413">
      <c r="C60413" s="111"/>
    </row>
    <row r="60414">
      <c r="C60414" s="111"/>
    </row>
    <row r="60415">
      <c r="C60415" s="111"/>
    </row>
    <row r="60416">
      <c r="C60416" s="111"/>
    </row>
    <row r="60417">
      <c r="C60417" s="111"/>
    </row>
    <row r="60418">
      <c r="C60418" s="111"/>
    </row>
    <row r="60419">
      <c r="C60419" s="111"/>
    </row>
    <row r="60420">
      <c r="C60420" s="111"/>
    </row>
    <row r="60421">
      <c r="C60421" s="111"/>
    </row>
    <row r="60422">
      <c r="C60422" s="111"/>
    </row>
    <row r="60423">
      <c r="C60423" s="111"/>
    </row>
    <row r="60424">
      <c r="C60424" s="111"/>
    </row>
    <row r="60425">
      <c r="C60425" s="111"/>
    </row>
    <row r="60426">
      <c r="C60426" s="111"/>
    </row>
    <row r="60427">
      <c r="C60427" s="111"/>
    </row>
    <row r="60428">
      <c r="C60428" s="111"/>
    </row>
    <row r="60429">
      <c r="C60429" s="111"/>
    </row>
    <row r="60430">
      <c r="C60430" s="111"/>
    </row>
    <row r="60431">
      <c r="C60431" s="111"/>
    </row>
    <row r="60432">
      <c r="C60432" s="111"/>
    </row>
    <row r="60433">
      <c r="C60433" s="111"/>
    </row>
    <row r="60434">
      <c r="C60434" s="111"/>
    </row>
    <row r="60435">
      <c r="C60435" s="111"/>
    </row>
    <row r="60436">
      <c r="C60436" s="111"/>
    </row>
    <row r="60437">
      <c r="C60437" s="111"/>
    </row>
    <row r="60438">
      <c r="C60438" s="111"/>
    </row>
    <row r="60439">
      <c r="C60439" s="111"/>
    </row>
    <row r="60440">
      <c r="C60440" s="111"/>
    </row>
    <row r="60441">
      <c r="C60441" s="111"/>
    </row>
    <row r="60442">
      <c r="C60442" s="111"/>
    </row>
    <row r="60443">
      <c r="C60443" s="111"/>
    </row>
    <row r="60444">
      <c r="C60444" s="111"/>
    </row>
    <row r="60445">
      <c r="C60445" s="111"/>
    </row>
    <row r="60446">
      <c r="C60446" s="111"/>
    </row>
    <row r="60447">
      <c r="C60447" s="111"/>
    </row>
    <row r="60448">
      <c r="C60448" s="111"/>
    </row>
    <row r="60449">
      <c r="C60449" s="111"/>
    </row>
    <row r="60450">
      <c r="C60450" s="111"/>
    </row>
    <row r="60451">
      <c r="C60451" s="111"/>
    </row>
    <row r="60452">
      <c r="C60452" s="111"/>
    </row>
    <row r="60453">
      <c r="C60453" s="111"/>
    </row>
    <row r="60454">
      <c r="C60454" s="111"/>
    </row>
    <row r="60455">
      <c r="C60455" s="111"/>
    </row>
    <row r="60456">
      <c r="C60456" s="111"/>
    </row>
    <row r="60457">
      <c r="C60457" s="111"/>
    </row>
    <row r="60458">
      <c r="C60458" s="111"/>
    </row>
    <row r="60459">
      <c r="C60459" s="111"/>
    </row>
    <row r="60460">
      <c r="C60460" s="111"/>
    </row>
    <row r="60461">
      <c r="C60461" s="111"/>
    </row>
    <row r="60462">
      <c r="C60462" s="111"/>
    </row>
    <row r="60463">
      <c r="C60463" s="111"/>
    </row>
    <row r="60464">
      <c r="C60464" s="111"/>
    </row>
    <row r="60465">
      <c r="C60465" s="111"/>
    </row>
    <row r="60466">
      <c r="C60466" s="111"/>
    </row>
    <row r="60467">
      <c r="C60467" s="111"/>
    </row>
    <row r="60468">
      <c r="C60468" s="111"/>
    </row>
    <row r="60469">
      <c r="C60469" s="111"/>
    </row>
    <row r="60470">
      <c r="C60470" s="111"/>
    </row>
    <row r="60471">
      <c r="C60471" s="111"/>
    </row>
    <row r="60472">
      <c r="C60472" s="111"/>
    </row>
    <row r="60473">
      <c r="C60473" s="111"/>
    </row>
    <row r="60474">
      <c r="C60474" s="111"/>
    </row>
    <row r="60475">
      <c r="C60475" s="111"/>
    </row>
    <row r="60476">
      <c r="C60476" s="111"/>
    </row>
    <row r="60477">
      <c r="C60477" s="111"/>
    </row>
    <row r="60478">
      <c r="C60478" s="111"/>
    </row>
    <row r="60479">
      <c r="C60479" s="111"/>
    </row>
    <row r="60480">
      <c r="C60480" s="111"/>
    </row>
    <row r="60481">
      <c r="C60481" s="111"/>
    </row>
    <row r="60482">
      <c r="C60482" s="111"/>
    </row>
    <row r="60483">
      <c r="C60483" s="111"/>
    </row>
    <row r="60484">
      <c r="C60484" s="111"/>
    </row>
    <row r="60485">
      <c r="C60485" s="111"/>
    </row>
    <row r="60486">
      <c r="C60486" s="111"/>
    </row>
    <row r="60487">
      <c r="C60487" s="111"/>
    </row>
    <row r="60488">
      <c r="C60488" s="111"/>
    </row>
    <row r="60489">
      <c r="C60489" s="111"/>
    </row>
    <row r="60490">
      <c r="C60490" s="111"/>
    </row>
    <row r="60491">
      <c r="C60491" s="111"/>
    </row>
    <row r="60492">
      <c r="C60492" s="111"/>
    </row>
    <row r="60493">
      <c r="C60493" s="111"/>
    </row>
    <row r="60494">
      <c r="C60494" s="111"/>
    </row>
    <row r="60495">
      <c r="C60495" s="111"/>
    </row>
    <row r="60496">
      <c r="C60496" s="111"/>
    </row>
    <row r="60497">
      <c r="C60497" s="111"/>
    </row>
    <row r="60498">
      <c r="C60498" s="111"/>
    </row>
    <row r="60499">
      <c r="C60499" s="111"/>
    </row>
    <row r="60500">
      <c r="C60500" s="111"/>
    </row>
    <row r="60501">
      <c r="C60501" s="111"/>
    </row>
    <row r="60502">
      <c r="C60502" s="111"/>
    </row>
    <row r="60503">
      <c r="C60503" s="111"/>
    </row>
    <row r="60504">
      <c r="C60504" s="111"/>
    </row>
    <row r="60505">
      <c r="C60505" s="111"/>
    </row>
    <row r="60506">
      <c r="C60506" s="111"/>
    </row>
    <row r="60507">
      <c r="C60507" s="111"/>
    </row>
    <row r="60508">
      <c r="C60508" s="111"/>
    </row>
    <row r="60509">
      <c r="C60509" s="111"/>
    </row>
    <row r="60510">
      <c r="C60510" s="111"/>
    </row>
    <row r="60511">
      <c r="C60511" s="111"/>
    </row>
    <row r="60512">
      <c r="C60512" s="111"/>
    </row>
    <row r="60513">
      <c r="C60513" s="111"/>
    </row>
    <row r="60514">
      <c r="C60514" s="111"/>
    </row>
    <row r="60515">
      <c r="C60515" s="111"/>
    </row>
    <row r="60516">
      <c r="C60516" s="111"/>
    </row>
    <row r="60517">
      <c r="C60517" s="111"/>
    </row>
    <row r="60518">
      <c r="C60518" s="111"/>
    </row>
    <row r="60519">
      <c r="C60519" s="111"/>
    </row>
    <row r="60520">
      <c r="C60520" s="111"/>
    </row>
    <row r="60521">
      <c r="C60521" s="111"/>
    </row>
    <row r="60522">
      <c r="C60522" s="111"/>
    </row>
    <row r="60523">
      <c r="C60523" s="111"/>
    </row>
    <row r="60524">
      <c r="C60524" s="111"/>
    </row>
    <row r="60525">
      <c r="C60525" s="111"/>
    </row>
    <row r="60526">
      <c r="C60526" s="111"/>
    </row>
    <row r="60527">
      <c r="C60527" s="111"/>
    </row>
    <row r="60528">
      <c r="C60528" s="111"/>
    </row>
    <row r="60529">
      <c r="C60529" s="111"/>
    </row>
    <row r="60530">
      <c r="C60530" s="111"/>
    </row>
    <row r="60531">
      <c r="C60531" s="111"/>
    </row>
    <row r="60532">
      <c r="C60532" s="111"/>
    </row>
    <row r="60533">
      <c r="C60533" s="111"/>
    </row>
    <row r="60534">
      <c r="C60534" s="111"/>
    </row>
    <row r="60535">
      <c r="C60535" s="111"/>
    </row>
    <row r="60536">
      <c r="C60536" s="111"/>
    </row>
    <row r="60537">
      <c r="C60537" s="111"/>
    </row>
    <row r="60538">
      <c r="C60538" s="111"/>
    </row>
    <row r="60539">
      <c r="C60539" s="111"/>
    </row>
    <row r="60540">
      <c r="C60540" s="111"/>
    </row>
    <row r="60541">
      <c r="C60541" s="111"/>
    </row>
    <row r="60542">
      <c r="C60542" s="111"/>
    </row>
    <row r="60543">
      <c r="C60543" s="111"/>
    </row>
    <row r="60544">
      <c r="C60544" s="111"/>
    </row>
    <row r="60545">
      <c r="C60545" s="111"/>
    </row>
    <row r="60546">
      <c r="C60546" s="111"/>
    </row>
    <row r="60547">
      <c r="C60547" s="111"/>
    </row>
    <row r="60548">
      <c r="C60548" s="111"/>
    </row>
    <row r="60549">
      <c r="C60549" s="111"/>
    </row>
    <row r="60550">
      <c r="C60550" s="111"/>
    </row>
    <row r="60551">
      <c r="C60551" s="111"/>
    </row>
    <row r="60552">
      <c r="C60552" s="111"/>
    </row>
    <row r="60553">
      <c r="C60553" s="111"/>
    </row>
    <row r="60554">
      <c r="C60554" s="111"/>
    </row>
    <row r="60555">
      <c r="C60555" s="111"/>
    </row>
    <row r="60556">
      <c r="C60556" s="111"/>
    </row>
    <row r="60557">
      <c r="C60557" s="111"/>
    </row>
    <row r="60558">
      <c r="C60558" s="111"/>
    </row>
    <row r="60559">
      <c r="C60559" s="111"/>
    </row>
    <row r="60560">
      <c r="C60560" s="111"/>
    </row>
    <row r="60561">
      <c r="C60561" s="111"/>
    </row>
    <row r="60562">
      <c r="C60562" s="111"/>
    </row>
    <row r="60563">
      <c r="C60563" s="111"/>
    </row>
    <row r="60564">
      <c r="C60564" s="111"/>
    </row>
    <row r="60565">
      <c r="C60565" s="111"/>
    </row>
    <row r="60566">
      <c r="C60566" s="111"/>
    </row>
    <row r="60567">
      <c r="C60567" s="111"/>
    </row>
    <row r="60568">
      <c r="C60568" s="111"/>
    </row>
    <row r="60569">
      <c r="C60569" s="111"/>
    </row>
    <row r="60570">
      <c r="C60570" s="111"/>
    </row>
    <row r="60571">
      <c r="C60571" s="111"/>
    </row>
    <row r="60572">
      <c r="C60572" s="111"/>
    </row>
    <row r="60573">
      <c r="C60573" s="111"/>
    </row>
    <row r="60574">
      <c r="C60574" s="111"/>
    </row>
    <row r="60575">
      <c r="C60575" s="111"/>
    </row>
    <row r="60576">
      <c r="C60576" s="111"/>
    </row>
    <row r="60577">
      <c r="C60577" s="111"/>
    </row>
    <row r="60578">
      <c r="C60578" s="111"/>
    </row>
    <row r="60579">
      <c r="C60579" s="111"/>
    </row>
    <row r="60580">
      <c r="C60580" s="111"/>
    </row>
    <row r="60581">
      <c r="C60581" s="111"/>
    </row>
    <row r="60582">
      <c r="C60582" s="111"/>
    </row>
    <row r="60583">
      <c r="C60583" s="111"/>
    </row>
    <row r="60584">
      <c r="C60584" s="111"/>
    </row>
    <row r="60585">
      <c r="C60585" s="111"/>
    </row>
    <row r="60586">
      <c r="C60586" s="111"/>
    </row>
    <row r="60587">
      <c r="C60587" s="111"/>
    </row>
    <row r="60588">
      <c r="C60588" s="111"/>
    </row>
    <row r="60589">
      <c r="C60589" s="111"/>
    </row>
    <row r="60590">
      <c r="C60590" s="111"/>
    </row>
    <row r="60591">
      <c r="C60591" s="111"/>
    </row>
    <row r="60592">
      <c r="C60592" s="111"/>
    </row>
    <row r="60593">
      <c r="C60593" s="111"/>
    </row>
    <row r="60594">
      <c r="C60594" s="111"/>
    </row>
    <row r="60595">
      <c r="C60595" s="111"/>
    </row>
    <row r="60596">
      <c r="C60596" s="111"/>
    </row>
    <row r="60597">
      <c r="C60597" s="111"/>
    </row>
    <row r="60598">
      <c r="C60598" s="111"/>
    </row>
    <row r="60599">
      <c r="C60599" s="111"/>
    </row>
    <row r="60600">
      <c r="C60600" s="111"/>
    </row>
    <row r="60601">
      <c r="C60601" s="111"/>
    </row>
    <row r="60602">
      <c r="C60602" s="111"/>
    </row>
    <row r="60603">
      <c r="C60603" s="111"/>
    </row>
    <row r="60604">
      <c r="C60604" s="111"/>
    </row>
    <row r="60605">
      <c r="C60605" s="111"/>
    </row>
    <row r="60606">
      <c r="C60606" s="111"/>
    </row>
    <row r="60607">
      <c r="C60607" s="111"/>
    </row>
    <row r="60608">
      <c r="C60608" s="111"/>
    </row>
    <row r="60609">
      <c r="C60609" s="111"/>
    </row>
    <row r="60610">
      <c r="C60610" s="111"/>
    </row>
    <row r="60611">
      <c r="C60611" s="111"/>
    </row>
    <row r="60612">
      <c r="C60612" s="111"/>
    </row>
    <row r="60613">
      <c r="C60613" s="111"/>
    </row>
    <row r="60614">
      <c r="C60614" s="111"/>
    </row>
    <row r="60615">
      <c r="C60615" s="111"/>
    </row>
    <row r="60616">
      <c r="C60616" s="111"/>
    </row>
    <row r="60617">
      <c r="C60617" s="111"/>
    </row>
    <row r="60618">
      <c r="C60618" s="111"/>
    </row>
    <row r="60619">
      <c r="C60619" s="111"/>
    </row>
    <row r="60620">
      <c r="C60620" s="111"/>
    </row>
    <row r="60621">
      <c r="C60621" s="111"/>
    </row>
    <row r="60622">
      <c r="C60622" s="111"/>
    </row>
    <row r="60623">
      <c r="C60623" s="111"/>
    </row>
    <row r="60624">
      <c r="C60624" s="111"/>
    </row>
    <row r="60625">
      <c r="C60625" s="111"/>
    </row>
    <row r="60626">
      <c r="C60626" s="111"/>
    </row>
    <row r="60627">
      <c r="C60627" s="111"/>
    </row>
    <row r="60628">
      <c r="C60628" s="111"/>
    </row>
    <row r="60629">
      <c r="C60629" s="111"/>
    </row>
    <row r="60630">
      <c r="C60630" s="111"/>
    </row>
    <row r="60631">
      <c r="C60631" s="111"/>
    </row>
    <row r="60632">
      <c r="C60632" s="111"/>
    </row>
    <row r="60633">
      <c r="C60633" s="111"/>
    </row>
    <row r="60634">
      <c r="C60634" s="111"/>
    </row>
    <row r="60635">
      <c r="C60635" s="111"/>
    </row>
    <row r="60636">
      <c r="C60636" s="111"/>
    </row>
    <row r="60637">
      <c r="C60637" s="111"/>
    </row>
    <row r="60638">
      <c r="C60638" s="111"/>
    </row>
    <row r="60639">
      <c r="C60639" s="111"/>
    </row>
    <row r="60640">
      <c r="C60640" s="111"/>
    </row>
    <row r="60641">
      <c r="C60641" s="111"/>
    </row>
    <row r="60642">
      <c r="C60642" s="111"/>
    </row>
    <row r="60643">
      <c r="C60643" s="111"/>
    </row>
    <row r="60644">
      <c r="C60644" s="111"/>
    </row>
    <row r="60645">
      <c r="C60645" s="111"/>
    </row>
    <row r="60646">
      <c r="C60646" s="111"/>
    </row>
    <row r="60647">
      <c r="C60647" s="111"/>
    </row>
    <row r="60648">
      <c r="C60648" s="111"/>
    </row>
    <row r="60649">
      <c r="C60649" s="111"/>
    </row>
    <row r="60650">
      <c r="C60650" s="111"/>
    </row>
    <row r="60651">
      <c r="C60651" s="111"/>
    </row>
    <row r="60652">
      <c r="C60652" s="111"/>
    </row>
    <row r="60653">
      <c r="C60653" s="111"/>
    </row>
    <row r="60654">
      <c r="C60654" s="111"/>
    </row>
    <row r="60655">
      <c r="C60655" s="111"/>
    </row>
    <row r="60656">
      <c r="C60656" s="111"/>
    </row>
    <row r="60657">
      <c r="C60657" s="111"/>
    </row>
    <row r="60658">
      <c r="C60658" s="111"/>
    </row>
    <row r="60659">
      <c r="C60659" s="111"/>
    </row>
    <row r="60660">
      <c r="C60660" s="111"/>
    </row>
    <row r="60661">
      <c r="C60661" s="111"/>
    </row>
    <row r="60662">
      <c r="C60662" s="111"/>
    </row>
    <row r="60663">
      <c r="C60663" s="111"/>
    </row>
    <row r="60664">
      <c r="C60664" s="111"/>
    </row>
    <row r="60665">
      <c r="C60665" s="111"/>
    </row>
    <row r="60666">
      <c r="C60666" s="111"/>
    </row>
    <row r="60667">
      <c r="C60667" s="111"/>
    </row>
    <row r="60668">
      <c r="C60668" s="111"/>
    </row>
    <row r="60669">
      <c r="C60669" s="111"/>
    </row>
    <row r="60670">
      <c r="C60670" s="111"/>
    </row>
    <row r="60671">
      <c r="C60671" s="111"/>
    </row>
    <row r="60672">
      <c r="C60672" s="111"/>
    </row>
    <row r="60673">
      <c r="C60673" s="111"/>
    </row>
    <row r="60674">
      <c r="C60674" s="111"/>
    </row>
    <row r="60675">
      <c r="C60675" s="111"/>
    </row>
    <row r="60676">
      <c r="C60676" s="111"/>
    </row>
    <row r="60677">
      <c r="C60677" s="111"/>
    </row>
    <row r="60678">
      <c r="C60678" s="111"/>
    </row>
    <row r="60679">
      <c r="C60679" s="111"/>
    </row>
    <row r="60680">
      <c r="C60680" s="111"/>
    </row>
    <row r="60681">
      <c r="C60681" s="111"/>
    </row>
    <row r="60682">
      <c r="C60682" s="111"/>
    </row>
    <row r="60683">
      <c r="C60683" s="111"/>
    </row>
    <row r="60684">
      <c r="C60684" s="111"/>
    </row>
    <row r="60685">
      <c r="C60685" s="111"/>
    </row>
    <row r="60686">
      <c r="C60686" s="111"/>
    </row>
    <row r="60687">
      <c r="C60687" s="111"/>
    </row>
    <row r="60688">
      <c r="C60688" s="111"/>
    </row>
    <row r="60689">
      <c r="C60689" s="111"/>
    </row>
    <row r="60690">
      <c r="C60690" s="111"/>
    </row>
    <row r="60691">
      <c r="C60691" s="111"/>
    </row>
    <row r="60692">
      <c r="C60692" s="111"/>
    </row>
    <row r="60693">
      <c r="C60693" s="111"/>
    </row>
    <row r="60694">
      <c r="C60694" s="111"/>
    </row>
    <row r="60695">
      <c r="C60695" s="111"/>
    </row>
    <row r="60696">
      <c r="C60696" s="111"/>
    </row>
    <row r="60697">
      <c r="C60697" s="111"/>
    </row>
    <row r="60698">
      <c r="C60698" s="111"/>
    </row>
    <row r="60699">
      <c r="C60699" s="111"/>
    </row>
    <row r="60700">
      <c r="C60700" s="111"/>
    </row>
    <row r="60701">
      <c r="C60701" s="111"/>
    </row>
    <row r="60702">
      <c r="C60702" s="111"/>
    </row>
    <row r="60703">
      <c r="C60703" s="111"/>
    </row>
    <row r="60704">
      <c r="C60704" s="111"/>
    </row>
    <row r="60705">
      <c r="C60705" s="111"/>
    </row>
    <row r="60706">
      <c r="C60706" s="111"/>
    </row>
    <row r="60707">
      <c r="C60707" s="111"/>
    </row>
    <row r="60708">
      <c r="C60708" s="111"/>
    </row>
    <row r="60709">
      <c r="C60709" s="111"/>
    </row>
    <row r="60710">
      <c r="C60710" s="111"/>
    </row>
    <row r="60711">
      <c r="C60711" s="111"/>
    </row>
    <row r="60712">
      <c r="C60712" s="111"/>
    </row>
    <row r="60713">
      <c r="C60713" s="111"/>
    </row>
    <row r="60714">
      <c r="C60714" s="111"/>
    </row>
    <row r="60715">
      <c r="C60715" s="111"/>
    </row>
    <row r="60716">
      <c r="C60716" s="111"/>
    </row>
    <row r="60717">
      <c r="C60717" s="111"/>
    </row>
    <row r="60718">
      <c r="C60718" s="111"/>
    </row>
    <row r="60719">
      <c r="C60719" s="111"/>
    </row>
    <row r="60720">
      <c r="C60720" s="111"/>
    </row>
    <row r="60721">
      <c r="C60721" s="111"/>
    </row>
    <row r="60722">
      <c r="C60722" s="111"/>
    </row>
    <row r="60723">
      <c r="C60723" s="111"/>
    </row>
    <row r="60724">
      <c r="C60724" s="111"/>
    </row>
    <row r="60725">
      <c r="C60725" s="111"/>
    </row>
    <row r="60726">
      <c r="C60726" s="111"/>
    </row>
    <row r="60727">
      <c r="C60727" s="111"/>
    </row>
    <row r="60728">
      <c r="C60728" s="111"/>
    </row>
    <row r="60729">
      <c r="C60729" s="111"/>
    </row>
    <row r="60730">
      <c r="C60730" s="111"/>
    </row>
    <row r="60731">
      <c r="C60731" s="111"/>
    </row>
    <row r="60732">
      <c r="C60732" s="111"/>
    </row>
    <row r="60733">
      <c r="C60733" s="111"/>
    </row>
    <row r="60734">
      <c r="C60734" s="111"/>
    </row>
    <row r="60735">
      <c r="C60735" s="111"/>
    </row>
    <row r="60736">
      <c r="C60736" s="111"/>
    </row>
    <row r="60737">
      <c r="C60737" s="111"/>
    </row>
    <row r="60738">
      <c r="C60738" s="111"/>
    </row>
    <row r="60739">
      <c r="C60739" s="111"/>
    </row>
    <row r="60740">
      <c r="C60740" s="111"/>
    </row>
    <row r="60741">
      <c r="C60741" s="111"/>
    </row>
    <row r="60742">
      <c r="C60742" s="111"/>
    </row>
    <row r="60743">
      <c r="C60743" s="111"/>
    </row>
    <row r="60744">
      <c r="C60744" s="111"/>
    </row>
    <row r="60745">
      <c r="C60745" s="111"/>
    </row>
    <row r="60746">
      <c r="C60746" s="111"/>
    </row>
    <row r="60747">
      <c r="C60747" s="111"/>
    </row>
    <row r="60748">
      <c r="C60748" s="111"/>
    </row>
    <row r="60749">
      <c r="C60749" s="111"/>
    </row>
    <row r="60750">
      <c r="C60750" s="111"/>
    </row>
    <row r="60751">
      <c r="C60751" s="111"/>
    </row>
    <row r="60752">
      <c r="C60752" s="111"/>
    </row>
    <row r="60753">
      <c r="C60753" s="111"/>
    </row>
    <row r="60754">
      <c r="C60754" s="111"/>
    </row>
    <row r="60755">
      <c r="C60755" s="111"/>
    </row>
    <row r="60756">
      <c r="C60756" s="111"/>
    </row>
    <row r="60757">
      <c r="C60757" s="111"/>
    </row>
    <row r="60758">
      <c r="C60758" s="111"/>
    </row>
    <row r="60759">
      <c r="C60759" s="111"/>
    </row>
    <row r="60760">
      <c r="C60760" s="111"/>
    </row>
    <row r="60761">
      <c r="C60761" s="111"/>
    </row>
    <row r="60762">
      <c r="C60762" s="111"/>
    </row>
    <row r="60763">
      <c r="C60763" s="111"/>
    </row>
    <row r="60764">
      <c r="C60764" s="111"/>
    </row>
    <row r="60765">
      <c r="C60765" s="111"/>
    </row>
    <row r="60766">
      <c r="C60766" s="111"/>
    </row>
    <row r="60767">
      <c r="C60767" s="111"/>
    </row>
    <row r="60768">
      <c r="C60768" s="111"/>
    </row>
    <row r="60769">
      <c r="C60769" s="111"/>
    </row>
    <row r="60770">
      <c r="C60770" s="111"/>
    </row>
    <row r="60771">
      <c r="C60771" s="111"/>
    </row>
    <row r="60772">
      <c r="C60772" s="111"/>
    </row>
    <row r="60773">
      <c r="C60773" s="111"/>
    </row>
    <row r="60774">
      <c r="C60774" s="111"/>
    </row>
    <row r="60775">
      <c r="C60775" s="111"/>
    </row>
    <row r="60776">
      <c r="C60776" s="111"/>
    </row>
    <row r="60777">
      <c r="C60777" s="111"/>
    </row>
    <row r="60778">
      <c r="C60778" s="111"/>
    </row>
    <row r="60779">
      <c r="C60779" s="111"/>
    </row>
    <row r="60780">
      <c r="C60780" s="111"/>
    </row>
    <row r="60781">
      <c r="C60781" s="111"/>
    </row>
    <row r="60782">
      <c r="C60782" s="111"/>
    </row>
    <row r="60783">
      <c r="C60783" s="111"/>
    </row>
    <row r="60784">
      <c r="C60784" s="111"/>
    </row>
    <row r="60785">
      <c r="C60785" s="111"/>
    </row>
    <row r="60786">
      <c r="C60786" s="111"/>
    </row>
    <row r="60787">
      <c r="C60787" s="111"/>
    </row>
    <row r="60788">
      <c r="C60788" s="111"/>
    </row>
    <row r="60789">
      <c r="C60789" s="111"/>
    </row>
    <row r="60790">
      <c r="C60790" s="111"/>
    </row>
    <row r="60791">
      <c r="C60791" s="111"/>
    </row>
    <row r="60792">
      <c r="C60792" s="111"/>
    </row>
    <row r="60793">
      <c r="C60793" s="111"/>
    </row>
    <row r="60794">
      <c r="C60794" s="111"/>
    </row>
    <row r="60795">
      <c r="C60795" s="111"/>
    </row>
    <row r="60796">
      <c r="C60796" s="111"/>
    </row>
    <row r="60797">
      <c r="C60797" s="111"/>
    </row>
    <row r="60798">
      <c r="C60798" s="111"/>
    </row>
    <row r="60799">
      <c r="C60799" s="111"/>
    </row>
    <row r="60800">
      <c r="C60800" s="111"/>
    </row>
    <row r="60801">
      <c r="C60801" s="111"/>
    </row>
    <row r="60802">
      <c r="C60802" s="111"/>
    </row>
    <row r="60803">
      <c r="C60803" s="111"/>
    </row>
    <row r="60804">
      <c r="C60804" s="111"/>
    </row>
    <row r="60805">
      <c r="C60805" s="111"/>
    </row>
    <row r="60806">
      <c r="C60806" s="111"/>
    </row>
    <row r="60807">
      <c r="C60807" s="111"/>
    </row>
    <row r="60808">
      <c r="C60808" s="111"/>
    </row>
    <row r="60809">
      <c r="C60809" s="111"/>
    </row>
    <row r="60810">
      <c r="C60810" s="111"/>
    </row>
    <row r="60811">
      <c r="C60811" s="111"/>
    </row>
    <row r="60812">
      <c r="C60812" s="111"/>
    </row>
    <row r="60813">
      <c r="C60813" s="111"/>
    </row>
    <row r="60814">
      <c r="C60814" s="111"/>
    </row>
    <row r="60815">
      <c r="C60815" s="111"/>
    </row>
    <row r="60816">
      <c r="C60816" s="111"/>
    </row>
    <row r="60817">
      <c r="C60817" s="111"/>
    </row>
    <row r="60818">
      <c r="C60818" s="111"/>
    </row>
    <row r="60819">
      <c r="C60819" s="111"/>
    </row>
    <row r="60820">
      <c r="C60820" s="111"/>
    </row>
    <row r="60821">
      <c r="C60821" s="111"/>
    </row>
    <row r="60822">
      <c r="C60822" s="111"/>
    </row>
    <row r="60823">
      <c r="C60823" s="111"/>
    </row>
    <row r="60824">
      <c r="C60824" s="111"/>
    </row>
    <row r="60825">
      <c r="C60825" s="111"/>
    </row>
    <row r="60826">
      <c r="C60826" s="111"/>
    </row>
    <row r="60827">
      <c r="C60827" s="111"/>
    </row>
    <row r="60828">
      <c r="C60828" s="111"/>
    </row>
    <row r="60829">
      <c r="C60829" s="111"/>
    </row>
    <row r="60830">
      <c r="C60830" s="111"/>
    </row>
    <row r="60831">
      <c r="C60831" s="111"/>
    </row>
    <row r="60832">
      <c r="C60832" s="111"/>
    </row>
    <row r="60833">
      <c r="C60833" s="111"/>
    </row>
    <row r="60834">
      <c r="C60834" s="111"/>
    </row>
    <row r="60835">
      <c r="C60835" s="111"/>
    </row>
    <row r="60836">
      <c r="C60836" s="111"/>
    </row>
    <row r="60837">
      <c r="C60837" s="111"/>
    </row>
    <row r="60838">
      <c r="C60838" s="111"/>
    </row>
    <row r="60839">
      <c r="C60839" s="111"/>
    </row>
    <row r="60840">
      <c r="C60840" s="111"/>
    </row>
    <row r="60841">
      <c r="C60841" s="111"/>
    </row>
    <row r="60842">
      <c r="C60842" s="111"/>
    </row>
    <row r="60843">
      <c r="C60843" s="111"/>
    </row>
    <row r="60844">
      <c r="C60844" s="111"/>
    </row>
    <row r="60845">
      <c r="C60845" s="111"/>
    </row>
    <row r="60846">
      <c r="C60846" s="111"/>
    </row>
    <row r="60847">
      <c r="C60847" s="111"/>
    </row>
    <row r="60848">
      <c r="C60848" s="111"/>
    </row>
    <row r="60849">
      <c r="C60849" s="111"/>
    </row>
    <row r="60850">
      <c r="C60850" s="111"/>
    </row>
    <row r="60851">
      <c r="C60851" s="111"/>
    </row>
    <row r="60852">
      <c r="C60852" s="111"/>
    </row>
    <row r="60853">
      <c r="C60853" s="111"/>
    </row>
    <row r="60854">
      <c r="C60854" s="111"/>
    </row>
    <row r="60855">
      <c r="C60855" s="111"/>
    </row>
    <row r="60856">
      <c r="C60856" s="111"/>
    </row>
    <row r="60857">
      <c r="C60857" s="111"/>
    </row>
    <row r="60858">
      <c r="C60858" s="111"/>
    </row>
    <row r="60859">
      <c r="C60859" s="111"/>
    </row>
    <row r="60860">
      <c r="C60860" s="111"/>
    </row>
    <row r="60861">
      <c r="C60861" s="111"/>
    </row>
    <row r="60862">
      <c r="C60862" s="111"/>
    </row>
    <row r="60863">
      <c r="C60863" s="111"/>
    </row>
    <row r="60864">
      <c r="C60864" s="111"/>
    </row>
    <row r="60865">
      <c r="C60865" s="111"/>
    </row>
    <row r="60866">
      <c r="C60866" s="111"/>
    </row>
    <row r="60867">
      <c r="C60867" s="111"/>
    </row>
    <row r="60868">
      <c r="C60868" s="111"/>
    </row>
    <row r="60869">
      <c r="C60869" s="111"/>
    </row>
    <row r="60870">
      <c r="C60870" s="111"/>
    </row>
    <row r="60871">
      <c r="C60871" s="111"/>
    </row>
    <row r="60872">
      <c r="C60872" s="111"/>
    </row>
    <row r="60873">
      <c r="C60873" s="111"/>
    </row>
    <row r="60874">
      <c r="C60874" s="111"/>
    </row>
    <row r="60875">
      <c r="C60875" s="111"/>
    </row>
    <row r="60876">
      <c r="C60876" s="111"/>
    </row>
    <row r="60877">
      <c r="C60877" s="111"/>
    </row>
    <row r="60878">
      <c r="C60878" s="111"/>
    </row>
    <row r="60879">
      <c r="C60879" s="111"/>
    </row>
    <row r="60880">
      <c r="C60880" s="111"/>
    </row>
    <row r="60881">
      <c r="C60881" s="111"/>
    </row>
    <row r="60882">
      <c r="C60882" s="111"/>
    </row>
    <row r="60883">
      <c r="C60883" s="111"/>
    </row>
    <row r="60884">
      <c r="C60884" s="111"/>
    </row>
    <row r="60885">
      <c r="C60885" s="111"/>
    </row>
    <row r="60886">
      <c r="C60886" s="111"/>
    </row>
    <row r="60887">
      <c r="C60887" s="111"/>
    </row>
    <row r="60888">
      <c r="C60888" s="111"/>
    </row>
    <row r="60889">
      <c r="C60889" s="111"/>
    </row>
    <row r="60890">
      <c r="C60890" s="111"/>
    </row>
    <row r="60891">
      <c r="C60891" s="111"/>
    </row>
    <row r="60892">
      <c r="C60892" s="111"/>
    </row>
    <row r="60893">
      <c r="C60893" s="111"/>
    </row>
    <row r="60894">
      <c r="C60894" s="111"/>
    </row>
    <row r="60895">
      <c r="C60895" s="111"/>
    </row>
    <row r="60896">
      <c r="C60896" s="111"/>
    </row>
    <row r="60897">
      <c r="C60897" s="111"/>
    </row>
    <row r="60898">
      <c r="C60898" s="111"/>
    </row>
    <row r="60899">
      <c r="C60899" s="111"/>
    </row>
    <row r="60900">
      <c r="C60900" s="111"/>
    </row>
    <row r="60901">
      <c r="C60901" s="111"/>
    </row>
    <row r="60902">
      <c r="C60902" s="111"/>
    </row>
    <row r="60903">
      <c r="C60903" s="111"/>
    </row>
    <row r="60904">
      <c r="C60904" s="111"/>
    </row>
    <row r="60905">
      <c r="C60905" s="111"/>
    </row>
    <row r="60906">
      <c r="C60906" s="111"/>
    </row>
    <row r="60907">
      <c r="C60907" s="111"/>
    </row>
    <row r="60908">
      <c r="C60908" s="111"/>
    </row>
    <row r="60909">
      <c r="C60909" s="111"/>
    </row>
    <row r="60910">
      <c r="C60910" s="111"/>
    </row>
    <row r="60911">
      <c r="C60911" s="111"/>
    </row>
    <row r="60912">
      <c r="C60912" s="111"/>
    </row>
    <row r="60913">
      <c r="C60913" s="111"/>
    </row>
    <row r="60914">
      <c r="C60914" s="111"/>
    </row>
    <row r="60915">
      <c r="C60915" s="111"/>
    </row>
    <row r="60916">
      <c r="C60916" s="111"/>
    </row>
    <row r="60917">
      <c r="C60917" s="111"/>
    </row>
    <row r="60918">
      <c r="C60918" s="111"/>
    </row>
    <row r="60919">
      <c r="C60919" s="111"/>
    </row>
    <row r="60920">
      <c r="C60920" s="111"/>
    </row>
    <row r="60921">
      <c r="C60921" s="111"/>
    </row>
    <row r="60922">
      <c r="C60922" s="111"/>
    </row>
    <row r="60923">
      <c r="C60923" s="111"/>
    </row>
    <row r="60924">
      <c r="C60924" s="111"/>
    </row>
    <row r="60925">
      <c r="C60925" s="111"/>
    </row>
    <row r="60926">
      <c r="C60926" s="111"/>
    </row>
    <row r="60927">
      <c r="C60927" s="111"/>
    </row>
    <row r="60928">
      <c r="C60928" s="111"/>
    </row>
    <row r="60929">
      <c r="C60929" s="111"/>
    </row>
    <row r="60930">
      <c r="C60930" s="111"/>
    </row>
    <row r="60931">
      <c r="C60931" s="111"/>
    </row>
    <row r="60932">
      <c r="C60932" s="111"/>
    </row>
    <row r="60933">
      <c r="C60933" s="111"/>
    </row>
    <row r="60934">
      <c r="C60934" s="111"/>
    </row>
    <row r="60935">
      <c r="C60935" s="111"/>
    </row>
    <row r="60936">
      <c r="C60936" s="111"/>
    </row>
    <row r="60937">
      <c r="C60937" s="111"/>
    </row>
    <row r="60938">
      <c r="C60938" s="111"/>
    </row>
    <row r="60939">
      <c r="C60939" s="111"/>
    </row>
    <row r="60940">
      <c r="C60940" s="111"/>
    </row>
    <row r="60941">
      <c r="C60941" s="111"/>
    </row>
    <row r="60942">
      <c r="C60942" s="111"/>
    </row>
    <row r="60943">
      <c r="C60943" s="111"/>
    </row>
    <row r="60944">
      <c r="C60944" s="111"/>
    </row>
    <row r="60945">
      <c r="C60945" s="111"/>
    </row>
    <row r="60946">
      <c r="C60946" s="111"/>
    </row>
    <row r="60947">
      <c r="C60947" s="111"/>
    </row>
    <row r="60948">
      <c r="C60948" s="111"/>
    </row>
    <row r="60949">
      <c r="C60949" s="111"/>
    </row>
    <row r="60950">
      <c r="C60950" s="111"/>
    </row>
    <row r="60951">
      <c r="C60951" s="111"/>
    </row>
    <row r="60952">
      <c r="C60952" s="111"/>
    </row>
    <row r="60953">
      <c r="C60953" s="111"/>
    </row>
    <row r="60954">
      <c r="C60954" s="111"/>
    </row>
    <row r="60955">
      <c r="C60955" s="111"/>
    </row>
    <row r="60956">
      <c r="C60956" s="111"/>
    </row>
    <row r="60957">
      <c r="C60957" s="111"/>
    </row>
    <row r="60958">
      <c r="C60958" s="111"/>
    </row>
    <row r="60959">
      <c r="C60959" s="111"/>
    </row>
    <row r="60960">
      <c r="C60960" s="111"/>
    </row>
    <row r="60961">
      <c r="C60961" s="111"/>
    </row>
    <row r="60962">
      <c r="C60962" s="111"/>
    </row>
    <row r="60963">
      <c r="C60963" s="111"/>
    </row>
    <row r="60964">
      <c r="C60964" s="111"/>
    </row>
    <row r="60965">
      <c r="C60965" s="111"/>
    </row>
    <row r="60966">
      <c r="C60966" s="111"/>
    </row>
    <row r="60967">
      <c r="C60967" s="111"/>
    </row>
    <row r="60968">
      <c r="C60968" s="111"/>
    </row>
    <row r="60969">
      <c r="C60969" s="111"/>
    </row>
    <row r="60970">
      <c r="C60970" s="111"/>
    </row>
    <row r="60971">
      <c r="C60971" s="111"/>
    </row>
    <row r="60972">
      <c r="C60972" s="111"/>
    </row>
    <row r="60973">
      <c r="C60973" s="111"/>
    </row>
    <row r="60974">
      <c r="C60974" s="111"/>
    </row>
    <row r="60975">
      <c r="C60975" s="111"/>
    </row>
    <row r="60976">
      <c r="C60976" s="111"/>
    </row>
    <row r="60977">
      <c r="C60977" s="111"/>
    </row>
    <row r="60978">
      <c r="C60978" s="111"/>
    </row>
    <row r="60979">
      <c r="C60979" s="111"/>
    </row>
    <row r="60980">
      <c r="C60980" s="111"/>
    </row>
    <row r="60981">
      <c r="C60981" s="111"/>
    </row>
    <row r="60982">
      <c r="C60982" s="111"/>
    </row>
    <row r="60983">
      <c r="C60983" s="111"/>
    </row>
    <row r="60984">
      <c r="C60984" s="111"/>
    </row>
    <row r="60985">
      <c r="C60985" s="111"/>
    </row>
    <row r="60986">
      <c r="C60986" s="111"/>
    </row>
    <row r="60987">
      <c r="C60987" s="111"/>
    </row>
    <row r="60988">
      <c r="C60988" s="111"/>
    </row>
    <row r="60989">
      <c r="C60989" s="111"/>
    </row>
    <row r="60990">
      <c r="C60990" s="111"/>
    </row>
    <row r="60991">
      <c r="C60991" s="111"/>
    </row>
    <row r="60992">
      <c r="C60992" s="111"/>
    </row>
    <row r="60993">
      <c r="C60993" s="111"/>
    </row>
    <row r="60994">
      <c r="C60994" s="111"/>
    </row>
    <row r="60995">
      <c r="C60995" s="111"/>
    </row>
    <row r="60996">
      <c r="C60996" s="111"/>
    </row>
    <row r="60997">
      <c r="C60997" s="111"/>
    </row>
    <row r="60998">
      <c r="C60998" s="111"/>
    </row>
    <row r="60999">
      <c r="C60999" s="111"/>
    </row>
    <row r="61000">
      <c r="C61000" s="111"/>
    </row>
    <row r="61001">
      <c r="C61001" s="111"/>
    </row>
    <row r="61002">
      <c r="C61002" s="111"/>
    </row>
    <row r="61003">
      <c r="C61003" s="111"/>
    </row>
    <row r="61004">
      <c r="C61004" s="111"/>
    </row>
    <row r="61005">
      <c r="C61005" s="111"/>
    </row>
    <row r="61006">
      <c r="C61006" s="111"/>
    </row>
    <row r="61007">
      <c r="C61007" s="111"/>
    </row>
    <row r="61008">
      <c r="C61008" s="111"/>
    </row>
    <row r="61009">
      <c r="C61009" s="111"/>
    </row>
    <row r="61010">
      <c r="C61010" s="111"/>
    </row>
    <row r="61011">
      <c r="C61011" s="111"/>
    </row>
    <row r="61012">
      <c r="C61012" s="111"/>
    </row>
    <row r="61013">
      <c r="C61013" s="111"/>
    </row>
    <row r="61014">
      <c r="C61014" s="111"/>
    </row>
    <row r="61015">
      <c r="C61015" s="111"/>
    </row>
    <row r="61016">
      <c r="C61016" s="111"/>
    </row>
    <row r="61017">
      <c r="C61017" s="111"/>
    </row>
    <row r="61018">
      <c r="C61018" s="111"/>
    </row>
    <row r="61019">
      <c r="C61019" s="111"/>
    </row>
    <row r="61020">
      <c r="C61020" s="111"/>
    </row>
    <row r="61021">
      <c r="C61021" s="111"/>
    </row>
    <row r="61022">
      <c r="C61022" s="111"/>
    </row>
    <row r="61023">
      <c r="C61023" s="111"/>
    </row>
    <row r="61024">
      <c r="C61024" s="111"/>
    </row>
    <row r="61025">
      <c r="C61025" s="111"/>
    </row>
    <row r="61026">
      <c r="C61026" s="111"/>
    </row>
    <row r="61027">
      <c r="C61027" s="111"/>
    </row>
    <row r="61028">
      <c r="C61028" s="111"/>
    </row>
    <row r="61029">
      <c r="C61029" s="111"/>
    </row>
    <row r="61030">
      <c r="C61030" s="111"/>
    </row>
    <row r="61031">
      <c r="C61031" s="111"/>
    </row>
    <row r="61032">
      <c r="C61032" s="111"/>
    </row>
    <row r="61033">
      <c r="C61033" s="111"/>
    </row>
    <row r="61034">
      <c r="C61034" s="111"/>
    </row>
    <row r="61035">
      <c r="C61035" s="111"/>
    </row>
    <row r="61036">
      <c r="C61036" s="111"/>
    </row>
    <row r="61037">
      <c r="C61037" s="111"/>
    </row>
    <row r="61038">
      <c r="C61038" s="111"/>
    </row>
    <row r="61039">
      <c r="C61039" s="111"/>
    </row>
    <row r="61040">
      <c r="C61040" s="111"/>
    </row>
    <row r="61041">
      <c r="C61041" s="111"/>
    </row>
    <row r="61042">
      <c r="C61042" s="111"/>
    </row>
    <row r="61043">
      <c r="C61043" s="111"/>
    </row>
    <row r="61044">
      <c r="C61044" s="111"/>
    </row>
    <row r="61045">
      <c r="C61045" s="111"/>
    </row>
    <row r="61046">
      <c r="C61046" s="111"/>
    </row>
    <row r="61047">
      <c r="C61047" s="111"/>
    </row>
    <row r="61048">
      <c r="C61048" s="111"/>
    </row>
    <row r="61049">
      <c r="C61049" s="111"/>
    </row>
    <row r="61050">
      <c r="C61050" s="111"/>
    </row>
    <row r="61051">
      <c r="C61051" s="111"/>
    </row>
    <row r="61052">
      <c r="C61052" s="111"/>
    </row>
    <row r="61053">
      <c r="C61053" s="111"/>
    </row>
    <row r="61054">
      <c r="C61054" s="111"/>
    </row>
    <row r="61055">
      <c r="C61055" s="111"/>
    </row>
    <row r="61056">
      <c r="C61056" s="111"/>
    </row>
    <row r="61057">
      <c r="C61057" s="111"/>
    </row>
    <row r="61058">
      <c r="C61058" s="111"/>
    </row>
    <row r="61059">
      <c r="C61059" s="111"/>
    </row>
    <row r="61060">
      <c r="C61060" s="111"/>
    </row>
    <row r="61061">
      <c r="C61061" s="111"/>
    </row>
    <row r="61062">
      <c r="C61062" s="111"/>
    </row>
    <row r="61063">
      <c r="C61063" s="111"/>
    </row>
    <row r="61064">
      <c r="C61064" s="111"/>
    </row>
    <row r="61065">
      <c r="C61065" s="111"/>
    </row>
    <row r="61066">
      <c r="C61066" s="111"/>
    </row>
    <row r="61067">
      <c r="C61067" s="111"/>
    </row>
    <row r="61068">
      <c r="C61068" s="111"/>
    </row>
    <row r="61069">
      <c r="C61069" s="111"/>
    </row>
    <row r="61070">
      <c r="C61070" s="111"/>
    </row>
    <row r="61071">
      <c r="C61071" s="111"/>
    </row>
    <row r="61072">
      <c r="C61072" s="111"/>
    </row>
    <row r="61073">
      <c r="C61073" s="111"/>
    </row>
    <row r="61074">
      <c r="C61074" s="111"/>
    </row>
    <row r="61075">
      <c r="C61075" s="111"/>
    </row>
    <row r="61076">
      <c r="C61076" s="111"/>
    </row>
    <row r="61077">
      <c r="C61077" s="111"/>
    </row>
    <row r="61078">
      <c r="C61078" s="111"/>
    </row>
    <row r="61079">
      <c r="C61079" s="111"/>
    </row>
    <row r="61080">
      <c r="C61080" s="111"/>
    </row>
    <row r="61081">
      <c r="C61081" s="111"/>
    </row>
    <row r="61082">
      <c r="C61082" s="111"/>
    </row>
    <row r="61083">
      <c r="C61083" s="111"/>
    </row>
    <row r="61084">
      <c r="C61084" s="111"/>
    </row>
    <row r="61085">
      <c r="C61085" s="111"/>
    </row>
    <row r="61086">
      <c r="C61086" s="111"/>
    </row>
    <row r="61087">
      <c r="C61087" s="111"/>
    </row>
    <row r="61088">
      <c r="C61088" s="111"/>
    </row>
    <row r="61089">
      <c r="C61089" s="111"/>
    </row>
    <row r="61090">
      <c r="C61090" s="111"/>
    </row>
    <row r="61091">
      <c r="C61091" s="111"/>
    </row>
    <row r="61092">
      <c r="C61092" s="111"/>
    </row>
    <row r="61093">
      <c r="C61093" s="111"/>
    </row>
    <row r="61094">
      <c r="C61094" s="111"/>
    </row>
    <row r="61095">
      <c r="C61095" s="111"/>
    </row>
    <row r="61096">
      <c r="C61096" s="111"/>
    </row>
    <row r="61097">
      <c r="C61097" s="111"/>
    </row>
    <row r="61098">
      <c r="C61098" s="111"/>
    </row>
    <row r="61099">
      <c r="C61099" s="111"/>
    </row>
    <row r="61100">
      <c r="C61100" s="111"/>
    </row>
    <row r="61101">
      <c r="C61101" s="111"/>
    </row>
    <row r="61102">
      <c r="C61102" s="111"/>
    </row>
    <row r="61103">
      <c r="C61103" s="111"/>
    </row>
    <row r="61104">
      <c r="C61104" s="111"/>
    </row>
    <row r="61105">
      <c r="C61105" s="111"/>
    </row>
    <row r="61106">
      <c r="C61106" s="111"/>
    </row>
    <row r="61107">
      <c r="C61107" s="111"/>
    </row>
    <row r="61108">
      <c r="C61108" s="111"/>
    </row>
    <row r="61109">
      <c r="C61109" s="111"/>
    </row>
    <row r="61110">
      <c r="C61110" s="111"/>
    </row>
    <row r="61111">
      <c r="C61111" s="111"/>
    </row>
    <row r="61112">
      <c r="C61112" s="111"/>
    </row>
    <row r="61113">
      <c r="C61113" s="111"/>
    </row>
    <row r="61114">
      <c r="C61114" s="111"/>
    </row>
    <row r="61115">
      <c r="C61115" s="111"/>
    </row>
    <row r="61116">
      <c r="C61116" s="111"/>
    </row>
    <row r="61117">
      <c r="C61117" s="111"/>
    </row>
    <row r="61118">
      <c r="C61118" s="111"/>
    </row>
    <row r="61119">
      <c r="C61119" s="111"/>
    </row>
    <row r="61120">
      <c r="C61120" s="111"/>
    </row>
    <row r="61121">
      <c r="C61121" s="111"/>
    </row>
    <row r="61122">
      <c r="C61122" s="111"/>
    </row>
    <row r="61123">
      <c r="C61123" s="111"/>
    </row>
    <row r="61124">
      <c r="C61124" s="111"/>
    </row>
    <row r="61125">
      <c r="C61125" s="111"/>
    </row>
    <row r="61126">
      <c r="C61126" s="111"/>
    </row>
    <row r="61127">
      <c r="C61127" s="111"/>
    </row>
    <row r="61128">
      <c r="C61128" s="111"/>
    </row>
    <row r="61129">
      <c r="C61129" s="111"/>
    </row>
    <row r="61130">
      <c r="C61130" s="111"/>
    </row>
    <row r="61131">
      <c r="C61131" s="111"/>
    </row>
    <row r="61132">
      <c r="C61132" s="111"/>
    </row>
    <row r="61133">
      <c r="C61133" s="111"/>
    </row>
    <row r="61134">
      <c r="C61134" s="111"/>
    </row>
    <row r="61135">
      <c r="C61135" s="111"/>
    </row>
    <row r="61136">
      <c r="C61136" s="111"/>
    </row>
    <row r="61137">
      <c r="C61137" s="111"/>
    </row>
    <row r="61138">
      <c r="C61138" s="111"/>
    </row>
    <row r="61139">
      <c r="C61139" s="111"/>
    </row>
    <row r="61140">
      <c r="C61140" s="111"/>
    </row>
    <row r="61141">
      <c r="C61141" s="111"/>
    </row>
    <row r="61142">
      <c r="C61142" s="111"/>
    </row>
    <row r="61143">
      <c r="C61143" s="111"/>
    </row>
    <row r="61144">
      <c r="C61144" s="111"/>
    </row>
    <row r="61145">
      <c r="C61145" s="111"/>
    </row>
    <row r="61146">
      <c r="C61146" s="111"/>
    </row>
    <row r="61147">
      <c r="C61147" s="111"/>
    </row>
    <row r="61148">
      <c r="C61148" s="111"/>
    </row>
    <row r="61149">
      <c r="C61149" s="111"/>
    </row>
    <row r="61150">
      <c r="C61150" s="111"/>
    </row>
    <row r="61151">
      <c r="C61151" s="111"/>
    </row>
    <row r="61152">
      <c r="C61152" s="111"/>
    </row>
    <row r="61153">
      <c r="C61153" s="111"/>
    </row>
    <row r="61154">
      <c r="C61154" s="111"/>
    </row>
    <row r="61155">
      <c r="C61155" s="111"/>
    </row>
    <row r="61156">
      <c r="C61156" s="111"/>
    </row>
    <row r="61157">
      <c r="C61157" s="111"/>
    </row>
    <row r="61158">
      <c r="C61158" s="111"/>
    </row>
    <row r="61159">
      <c r="C61159" s="111"/>
    </row>
    <row r="61160">
      <c r="C61160" s="111"/>
    </row>
    <row r="61161">
      <c r="C61161" s="111"/>
    </row>
    <row r="61162">
      <c r="C61162" s="111"/>
    </row>
    <row r="61163">
      <c r="C61163" s="111"/>
    </row>
    <row r="61164">
      <c r="C61164" s="111"/>
    </row>
    <row r="61165">
      <c r="C61165" s="111"/>
    </row>
    <row r="61166">
      <c r="C61166" s="111"/>
    </row>
    <row r="61167">
      <c r="C61167" s="111"/>
    </row>
    <row r="61168">
      <c r="C61168" s="111"/>
    </row>
    <row r="61169">
      <c r="C61169" s="111"/>
    </row>
    <row r="61170">
      <c r="C61170" s="111"/>
    </row>
    <row r="61171">
      <c r="C61171" s="111"/>
    </row>
    <row r="61172">
      <c r="C61172" s="111"/>
    </row>
    <row r="61173">
      <c r="C61173" s="111"/>
    </row>
    <row r="61174">
      <c r="C61174" s="111"/>
    </row>
    <row r="61175">
      <c r="C61175" s="111"/>
    </row>
    <row r="61176">
      <c r="C61176" s="111"/>
    </row>
    <row r="61177">
      <c r="C61177" s="111"/>
    </row>
    <row r="61178">
      <c r="C61178" s="111"/>
    </row>
    <row r="61179">
      <c r="C61179" s="111"/>
    </row>
    <row r="61180">
      <c r="C61180" s="111"/>
    </row>
    <row r="61181">
      <c r="C61181" s="111"/>
    </row>
    <row r="61182">
      <c r="C61182" s="111"/>
    </row>
    <row r="61183">
      <c r="C61183" s="111"/>
    </row>
    <row r="61184">
      <c r="C61184" s="111"/>
    </row>
    <row r="61185">
      <c r="C61185" s="111"/>
    </row>
    <row r="61186">
      <c r="C61186" s="111"/>
    </row>
    <row r="61187">
      <c r="C61187" s="111"/>
    </row>
    <row r="61188">
      <c r="C61188" s="111"/>
    </row>
    <row r="61189">
      <c r="C61189" s="111"/>
    </row>
    <row r="61190">
      <c r="C61190" s="111"/>
    </row>
    <row r="61191">
      <c r="C61191" s="111"/>
    </row>
    <row r="61192">
      <c r="C61192" s="111"/>
    </row>
    <row r="61193">
      <c r="C61193" s="111"/>
    </row>
    <row r="61194">
      <c r="C61194" s="111"/>
    </row>
    <row r="61195">
      <c r="C61195" s="111"/>
    </row>
    <row r="61196">
      <c r="C61196" s="111"/>
    </row>
    <row r="61197">
      <c r="C61197" s="111"/>
    </row>
    <row r="61198">
      <c r="C61198" s="111"/>
    </row>
    <row r="61199">
      <c r="C61199" s="111"/>
    </row>
    <row r="61200">
      <c r="C61200" s="111"/>
    </row>
    <row r="61201">
      <c r="C61201" s="111"/>
    </row>
    <row r="61202">
      <c r="C61202" s="111"/>
    </row>
    <row r="61203">
      <c r="C61203" s="111"/>
    </row>
    <row r="61204">
      <c r="C61204" s="111"/>
    </row>
    <row r="61205">
      <c r="C61205" s="111"/>
    </row>
    <row r="61206">
      <c r="C61206" s="111"/>
    </row>
    <row r="61207">
      <c r="C61207" s="111"/>
    </row>
    <row r="61208">
      <c r="C61208" s="111"/>
    </row>
    <row r="61209">
      <c r="C61209" s="111"/>
    </row>
    <row r="61210">
      <c r="C61210" s="111"/>
    </row>
    <row r="61211">
      <c r="C61211" s="111"/>
    </row>
    <row r="61212">
      <c r="C61212" s="111"/>
    </row>
    <row r="61213">
      <c r="C61213" s="111"/>
    </row>
    <row r="61214">
      <c r="C61214" s="111"/>
    </row>
    <row r="61215">
      <c r="C61215" s="111"/>
    </row>
    <row r="61216">
      <c r="C61216" s="111"/>
    </row>
    <row r="61217">
      <c r="C61217" s="111"/>
    </row>
    <row r="61218">
      <c r="C61218" s="111"/>
    </row>
    <row r="61219">
      <c r="C61219" s="111"/>
    </row>
    <row r="61220">
      <c r="C61220" s="111"/>
    </row>
    <row r="61221">
      <c r="C61221" s="111"/>
    </row>
    <row r="61222">
      <c r="C61222" s="111"/>
    </row>
    <row r="61223">
      <c r="C61223" s="111"/>
    </row>
    <row r="61224">
      <c r="C61224" s="111"/>
    </row>
    <row r="61225">
      <c r="C61225" s="111"/>
    </row>
    <row r="61226">
      <c r="C61226" s="111"/>
    </row>
    <row r="61227">
      <c r="C61227" s="111"/>
    </row>
    <row r="61228">
      <c r="C61228" s="111"/>
    </row>
    <row r="61229">
      <c r="C61229" s="111"/>
    </row>
    <row r="61230">
      <c r="C61230" s="111"/>
    </row>
    <row r="61231">
      <c r="C61231" s="111"/>
    </row>
    <row r="61232">
      <c r="C61232" s="111"/>
    </row>
    <row r="61233">
      <c r="C61233" s="111"/>
    </row>
    <row r="61234">
      <c r="C61234" s="111"/>
    </row>
    <row r="61235">
      <c r="C61235" s="111"/>
    </row>
    <row r="61236">
      <c r="C61236" s="111"/>
    </row>
    <row r="61237">
      <c r="C61237" s="111"/>
    </row>
    <row r="61238">
      <c r="C61238" s="111"/>
    </row>
    <row r="61239">
      <c r="C61239" s="111"/>
    </row>
    <row r="61240">
      <c r="C61240" s="111"/>
    </row>
    <row r="61241">
      <c r="C61241" s="111"/>
    </row>
    <row r="61242">
      <c r="C61242" s="111"/>
    </row>
    <row r="61243">
      <c r="C61243" s="111"/>
    </row>
    <row r="61244">
      <c r="C61244" s="111"/>
    </row>
    <row r="61245">
      <c r="C61245" s="111"/>
    </row>
    <row r="61246">
      <c r="C61246" s="111"/>
    </row>
    <row r="61247">
      <c r="C61247" s="111"/>
    </row>
    <row r="61248">
      <c r="C61248" s="111"/>
    </row>
    <row r="61249">
      <c r="C61249" s="111"/>
    </row>
    <row r="61250">
      <c r="C61250" s="111"/>
    </row>
    <row r="61251">
      <c r="C61251" s="111"/>
    </row>
    <row r="61252">
      <c r="C61252" s="111"/>
    </row>
    <row r="61253">
      <c r="C61253" s="111"/>
    </row>
    <row r="61254">
      <c r="C61254" s="111"/>
    </row>
    <row r="61255">
      <c r="C61255" s="111"/>
    </row>
    <row r="61256">
      <c r="C61256" s="111"/>
    </row>
    <row r="61257">
      <c r="C61257" s="111"/>
    </row>
    <row r="61258">
      <c r="C61258" s="111"/>
    </row>
    <row r="61259">
      <c r="C61259" s="111"/>
    </row>
    <row r="61260">
      <c r="C61260" s="111"/>
    </row>
    <row r="61261">
      <c r="C61261" s="111"/>
    </row>
    <row r="61262">
      <c r="C61262" s="111"/>
    </row>
    <row r="61263">
      <c r="C61263" s="111"/>
    </row>
    <row r="61264">
      <c r="C61264" s="111"/>
    </row>
    <row r="61265">
      <c r="C61265" s="111"/>
    </row>
    <row r="61266">
      <c r="C61266" s="111"/>
    </row>
    <row r="61267">
      <c r="C61267" s="111"/>
    </row>
    <row r="61268">
      <c r="C61268" s="111"/>
    </row>
    <row r="61269">
      <c r="C61269" s="111"/>
    </row>
    <row r="61270">
      <c r="C61270" s="111"/>
    </row>
    <row r="61271">
      <c r="C61271" s="111"/>
    </row>
    <row r="61272">
      <c r="C61272" s="111"/>
    </row>
    <row r="61273">
      <c r="C61273" s="111"/>
    </row>
    <row r="61274">
      <c r="C61274" s="111"/>
    </row>
    <row r="61275">
      <c r="C61275" s="111"/>
    </row>
    <row r="61276">
      <c r="C61276" s="111"/>
    </row>
    <row r="61277">
      <c r="C61277" s="111"/>
    </row>
    <row r="61278">
      <c r="C61278" s="111"/>
    </row>
    <row r="61279">
      <c r="C61279" s="111"/>
    </row>
    <row r="61280">
      <c r="C61280" s="111"/>
    </row>
    <row r="61281">
      <c r="C61281" s="111"/>
    </row>
    <row r="61282">
      <c r="C61282" s="111"/>
    </row>
    <row r="61283">
      <c r="C61283" s="111"/>
    </row>
    <row r="61284">
      <c r="C61284" s="111"/>
    </row>
    <row r="61285">
      <c r="C61285" s="111"/>
    </row>
    <row r="61286">
      <c r="C61286" s="111"/>
    </row>
    <row r="61287">
      <c r="C61287" s="111"/>
    </row>
    <row r="61288">
      <c r="C61288" s="111"/>
    </row>
    <row r="61289">
      <c r="C61289" s="111"/>
    </row>
    <row r="61290">
      <c r="C61290" s="111"/>
    </row>
    <row r="61291">
      <c r="C61291" s="111"/>
    </row>
    <row r="61292">
      <c r="C61292" s="111"/>
    </row>
    <row r="61293">
      <c r="C61293" s="111"/>
    </row>
    <row r="61294">
      <c r="C61294" s="111"/>
    </row>
    <row r="61295">
      <c r="C61295" s="111"/>
    </row>
    <row r="61296">
      <c r="C61296" s="111"/>
    </row>
    <row r="61297">
      <c r="C61297" s="111"/>
    </row>
    <row r="61298">
      <c r="C61298" s="111"/>
    </row>
    <row r="61299">
      <c r="C61299" s="111"/>
    </row>
    <row r="61300">
      <c r="C61300" s="111"/>
    </row>
    <row r="61301">
      <c r="C61301" s="111"/>
    </row>
    <row r="61302">
      <c r="C61302" s="111"/>
    </row>
    <row r="61303">
      <c r="C61303" s="111"/>
    </row>
    <row r="61304">
      <c r="C61304" s="111"/>
    </row>
    <row r="61305">
      <c r="C61305" s="111"/>
    </row>
    <row r="61306">
      <c r="C61306" s="111"/>
    </row>
    <row r="61307">
      <c r="C61307" s="111"/>
    </row>
    <row r="61308">
      <c r="C61308" s="111"/>
    </row>
    <row r="61309">
      <c r="C61309" s="111"/>
    </row>
    <row r="61310">
      <c r="C61310" s="111"/>
    </row>
    <row r="61311">
      <c r="C61311" s="111"/>
    </row>
    <row r="61312">
      <c r="C61312" s="111"/>
    </row>
    <row r="61313">
      <c r="C61313" s="111"/>
    </row>
    <row r="61314">
      <c r="C61314" s="111"/>
    </row>
    <row r="61315">
      <c r="C61315" s="111"/>
    </row>
    <row r="61316">
      <c r="C61316" s="111"/>
    </row>
    <row r="61317">
      <c r="C61317" s="111"/>
    </row>
    <row r="61318">
      <c r="C61318" s="111"/>
    </row>
    <row r="61319">
      <c r="C61319" s="111"/>
    </row>
    <row r="61320">
      <c r="C61320" s="111"/>
    </row>
    <row r="61321">
      <c r="C61321" s="111"/>
    </row>
    <row r="61322">
      <c r="C61322" s="111"/>
    </row>
    <row r="61323">
      <c r="C61323" s="111"/>
    </row>
    <row r="61324">
      <c r="C61324" s="111"/>
    </row>
    <row r="61325">
      <c r="C61325" s="111"/>
    </row>
    <row r="61326">
      <c r="C61326" s="111"/>
    </row>
    <row r="61327">
      <c r="C61327" s="111"/>
    </row>
    <row r="61328">
      <c r="C61328" s="111"/>
    </row>
    <row r="61329">
      <c r="C61329" s="111"/>
    </row>
    <row r="61330">
      <c r="C61330" s="111"/>
    </row>
    <row r="61331">
      <c r="C61331" s="111"/>
    </row>
    <row r="61332">
      <c r="C61332" s="111"/>
    </row>
    <row r="61333">
      <c r="C61333" s="111"/>
    </row>
    <row r="61334">
      <c r="C61334" s="111"/>
    </row>
    <row r="61335">
      <c r="C61335" s="111"/>
    </row>
    <row r="61336">
      <c r="C61336" s="111"/>
    </row>
    <row r="61337">
      <c r="C61337" s="111"/>
    </row>
    <row r="61338">
      <c r="C61338" s="111"/>
    </row>
    <row r="61339">
      <c r="C61339" s="111"/>
    </row>
    <row r="61340">
      <c r="C61340" s="111"/>
    </row>
    <row r="61341">
      <c r="C61341" s="111"/>
    </row>
    <row r="61342">
      <c r="C61342" s="111"/>
    </row>
    <row r="61343">
      <c r="C61343" s="111"/>
    </row>
    <row r="61344">
      <c r="C61344" s="111"/>
    </row>
    <row r="61345">
      <c r="C61345" s="111"/>
    </row>
    <row r="61346">
      <c r="C61346" s="111"/>
    </row>
    <row r="61347">
      <c r="C61347" s="111"/>
    </row>
    <row r="61348">
      <c r="C61348" s="111"/>
    </row>
    <row r="61349">
      <c r="C61349" s="111"/>
    </row>
    <row r="61350">
      <c r="C61350" s="111"/>
    </row>
    <row r="61351">
      <c r="C61351" s="111"/>
    </row>
    <row r="61352">
      <c r="C61352" s="111"/>
    </row>
    <row r="61353">
      <c r="C61353" s="111"/>
    </row>
    <row r="61354">
      <c r="C61354" s="111"/>
    </row>
    <row r="61355">
      <c r="C61355" s="111"/>
    </row>
    <row r="61356">
      <c r="C61356" s="111"/>
    </row>
    <row r="61357">
      <c r="C61357" s="111"/>
    </row>
    <row r="61358">
      <c r="C61358" s="111"/>
    </row>
    <row r="61359">
      <c r="C61359" s="111"/>
    </row>
    <row r="61360">
      <c r="C61360" s="111"/>
    </row>
    <row r="61361">
      <c r="C61361" s="111"/>
    </row>
    <row r="61362">
      <c r="C61362" s="111"/>
    </row>
    <row r="61363">
      <c r="C61363" s="111"/>
    </row>
    <row r="61364">
      <c r="C61364" s="111"/>
    </row>
    <row r="61365">
      <c r="C61365" s="111"/>
    </row>
    <row r="61366">
      <c r="C61366" s="111"/>
    </row>
    <row r="61367">
      <c r="C61367" s="111"/>
    </row>
    <row r="61368">
      <c r="C61368" s="111"/>
    </row>
    <row r="61369">
      <c r="C61369" s="111"/>
    </row>
    <row r="61370">
      <c r="C61370" s="111"/>
    </row>
    <row r="61371">
      <c r="C61371" s="111"/>
    </row>
    <row r="61372">
      <c r="C61372" s="111"/>
    </row>
    <row r="61373">
      <c r="C61373" s="111"/>
    </row>
    <row r="61374">
      <c r="C61374" s="111"/>
    </row>
    <row r="61375">
      <c r="C61375" s="111"/>
    </row>
    <row r="61376">
      <c r="C61376" s="111"/>
    </row>
    <row r="61377">
      <c r="C61377" s="111"/>
    </row>
    <row r="61378">
      <c r="C61378" s="111"/>
    </row>
    <row r="61379">
      <c r="C61379" s="111"/>
    </row>
    <row r="61380">
      <c r="C61380" s="111"/>
    </row>
    <row r="61381">
      <c r="C61381" s="111"/>
    </row>
    <row r="61382">
      <c r="C61382" s="111"/>
    </row>
    <row r="61383">
      <c r="C61383" s="111"/>
    </row>
    <row r="61384">
      <c r="C61384" s="111"/>
    </row>
    <row r="61385">
      <c r="C61385" s="111"/>
    </row>
    <row r="61386">
      <c r="C61386" s="111"/>
    </row>
    <row r="61387">
      <c r="C61387" s="111"/>
    </row>
    <row r="61388">
      <c r="C61388" s="111"/>
    </row>
    <row r="61389">
      <c r="C61389" s="111"/>
    </row>
    <row r="61390">
      <c r="C61390" s="111"/>
    </row>
    <row r="61391">
      <c r="C61391" s="111"/>
    </row>
    <row r="61392">
      <c r="C61392" s="111"/>
    </row>
    <row r="61393">
      <c r="C61393" s="111"/>
    </row>
    <row r="61394">
      <c r="C61394" s="111"/>
    </row>
    <row r="61395">
      <c r="C61395" s="111"/>
    </row>
    <row r="61396">
      <c r="C61396" s="111"/>
    </row>
    <row r="61397">
      <c r="C61397" s="111"/>
    </row>
    <row r="61398">
      <c r="C61398" s="111"/>
    </row>
    <row r="61399">
      <c r="C61399" s="111"/>
    </row>
    <row r="61400">
      <c r="C61400" s="111"/>
    </row>
    <row r="61401">
      <c r="C61401" s="111"/>
    </row>
    <row r="61402">
      <c r="C61402" s="111"/>
    </row>
    <row r="61403">
      <c r="C61403" s="111"/>
    </row>
    <row r="61404">
      <c r="C61404" s="111"/>
    </row>
    <row r="61405">
      <c r="C61405" s="111"/>
    </row>
    <row r="61406">
      <c r="C61406" s="111"/>
    </row>
    <row r="61407">
      <c r="C61407" s="111"/>
    </row>
    <row r="61408">
      <c r="C61408" s="111"/>
    </row>
    <row r="61409">
      <c r="C61409" s="111"/>
    </row>
    <row r="61410">
      <c r="C61410" s="111"/>
    </row>
    <row r="61411">
      <c r="C61411" s="111"/>
    </row>
    <row r="61412">
      <c r="C61412" s="111"/>
    </row>
    <row r="61413">
      <c r="C61413" s="111"/>
    </row>
    <row r="61414">
      <c r="C61414" s="111"/>
    </row>
    <row r="61415">
      <c r="C61415" s="111"/>
    </row>
    <row r="61416">
      <c r="C61416" s="111"/>
    </row>
    <row r="61417">
      <c r="C61417" s="111"/>
    </row>
    <row r="61418">
      <c r="C61418" s="111"/>
    </row>
    <row r="61419">
      <c r="C61419" s="111"/>
    </row>
    <row r="61420">
      <c r="C61420" s="111"/>
    </row>
    <row r="61421">
      <c r="C61421" s="111"/>
    </row>
    <row r="61422">
      <c r="C61422" s="111"/>
    </row>
    <row r="61423">
      <c r="C61423" s="111"/>
    </row>
    <row r="61424">
      <c r="C61424" s="111"/>
    </row>
    <row r="61425">
      <c r="C61425" s="111"/>
    </row>
    <row r="61426">
      <c r="C61426" s="111"/>
    </row>
    <row r="61427">
      <c r="C61427" s="111"/>
    </row>
    <row r="61428">
      <c r="C61428" s="111"/>
    </row>
    <row r="61429">
      <c r="C61429" s="111"/>
    </row>
    <row r="61430">
      <c r="C61430" s="111"/>
    </row>
    <row r="61431">
      <c r="C61431" s="111"/>
    </row>
    <row r="61432">
      <c r="C61432" s="111"/>
    </row>
    <row r="61433">
      <c r="C61433" s="111"/>
    </row>
    <row r="61434">
      <c r="C61434" s="111"/>
    </row>
    <row r="61435">
      <c r="C61435" s="111"/>
    </row>
    <row r="61436">
      <c r="C61436" s="111"/>
    </row>
    <row r="61437">
      <c r="C61437" s="111"/>
    </row>
    <row r="61438">
      <c r="C61438" s="111"/>
    </row>
    <row r="61439">
      <c r="C61439" s="111"/>
    </row>
    <row r="61440">
      <c r="C61440" s="111"/>
    </row>
    <row r="61441">
      <c r="C61441" s="111"/>
    </row>
    <row r="61442">
      <c r="C61442" s="111"/>
    </row>
    <row r="61443">
      <c r="C61443" s="111"/>
    </row>
    <row r="61444">
      <c r="C61444" s="111"/>
    </row>
    <row r="61445">
      <c r="C61445" s="111"/>
    </row>
    <row r="61446">
      <c r="C61446" s="111"/>
    </row>
    <row r="61447">
      <c r="C61447" s="111"/>
    </row>
    <row r="61448">
      <c r="C61448" s="111"/>
    </row>
    <row r="61449">
      <c r="C61449" s="111"/>
    </row>
    <row r="61450">
      <c r="C61450" s="111"/>
    </row>
    <row r="61451">
      <c r="C61451" s="111"/>
    </row>
    <row r="61452">
      <c r="C61452" s="111"/>
    </row>
    <row r="61453">
      <c r="C61453" s="111"/>
    </row>
    <row r="61454">
      <c r="C61454" s="111"/>
    </row>
    <row r="61455">
      <c r="C61455" s="111"/>
    </row>
    <row r="61456">
      <c r="C61456" s="111"/>
    </row>
    <row r="61457">
      <c r="C61457" s="111"/>
    </row>
    <row r="61458">
      <c r="C61458" s="111"/>
    </row>
    <row r="61459">
      <c r="C61459" s="111"/>
    </row>
    <row r="61460">
      <c r="C61460" s="111"/>
    </row>
    <row r="61461">
      <c r="C61461" s="111"/>
    </row>
    <row r="61462">
      <c r="C61462" s="111"/>
    </row>
    <row r="61463">
      <c r="C61463" s="111"/>
    </row>
    <row r="61464">
      <c r="C61464" s="111"/>
    </row>
    <row r="61465">
      <c r="C61465" s="111"/>
    </row>
    <row r="61466">
      <c r="C61466" s="111"/>
    </row>
    <row r="61467">
      <c r="C61467" s="111"/>
    </row>
    <row r="61468">
      <c r="C61468" s="111"/>
    </row>
    <row r="61469">
      <c r="C61469" s="111"/>
    </row>
    <row r="61470">
      <c r="C61470" s="111"/>
    </row>
    <row r="61471">
      <c r="C61471" s="111"/>
    </row>
    <row r="61472">
      <c r="C61472" s="111"/>
    </row>
    <row r="61473">
      <c r="C61473" s="111"/>
    </row>
    <row r="61474">
      <c r="C61474" s="111"/>
    </row>
    <row r="61475">
      <c r="C61475" s="111"/>
    </row>
    <row r="61476">
      <c r="C61476" s="111"/>
    </row>
    <row r="61477">
      <c r="C61477" s="111"/>
    </row>
    <row r="61478">
      <c r="C61478" s="111"/>
    </row>
    <row r="61479">
      <c r="C61479" s="111"/>
    </row>
    <row r="61480">
      <c r="C61480" s="111"/>
    </row>
    <row r="61481">
      <c r="C61481" s="111"/>
    </row>
    <row r="61482">
      <c r="C61482" s="111"/>
    </row>
    <row r="61483">
      <c r="C61483" s="111"/>
    </row>
    <row r="61484">
      <c r="C61484" s="111"/>
    </row>
    <row r="61485">
      <c r="C61485" s="111"/>
    </row>
    <row r="61486">
      <c r="C61486" s="111"/>
    </row>
    <row r="61487">
      <c r="C61487" s="111"/>
    </row>
    <row r="61488">
      <c r="C61488" s="111"/>
    </row>
    <row r="61489">
      <c r="C61489" s="111"/>
    </row>
    <row r="61490">
      <c r="C61490" s="111"/>
    </row>
    <row r="61491">
      <c r="C61491" s="111"/>
    </row>
    <row r="61492">
      <c r="C61492" s="111"/>
    </row>
    <row r="61493">
      <c r="C61493" s="111"/>
    </row>
    <row r="61494">
      <c r="C61494" s="111"/>
    </row>
    <row r="61495">
      <c r="C61495" s="111"/>
    </row>
    <row r="61496">
      <c r="C61496" s="111"/>
    </row>
    <row r="61497">
      <c r="C61497" s="111"/>
    </row>
    <row r="61498">
      <c r="C61498" s="111"/>
    </row>
    <row r="61499">
      <c r="C61499" s="111"/>
    </row>
    <row r="61500">
      <c r="C61500" s="111"/>
    </row>
    <row r="61501">
      <c r="C61501" s="111"/>
    </row>
    <row r="61502">
      <c r="C61502" s="111"/>
    </row>
    <row r="61503">
      <c r="C61503" s="111"/>
    </row>
    <row r="61504">
      <c r="C61504" s="111"/>
    </row>
    <row r="61505">
      <c r="C61505" s="111"/>
    </row>
    <row r="61506">
      <c r="C61506" s="111"/>
    </row>
    <row r="61507">
      <c r="C61507" s="111"/>
    </row>
    <row r="61508">
      <c r="C61508" s="111"/>
    </row>
    <row r="61509">
      <c r="C61509" s="111"/>
    </row>
    <row r="61510">
      <c r="C61510" s="111"/>
    </row>
    <row r="61511">
      <c r="C61511" s="111"/>
    </row>
    <row r="61512">
      <c r="C61512" s="111"/>
    </row>
    <row r="61513">
      <c r="C61513" s="111"/>
    </row>
    <row r="61514">
      <c r="C61514" s="111"/>
    </row>
    <row r="61515">
      <c r="C61515" s="111"/>
    </row>
    <row r="61516">
      <c r="C61516" s="111"/>
    </row>
    <row r="61517">
      <c r="C61517" s="111"/>
    </row>
    <row r="61518">
      <c r="C61518" s="111"/>
    </row>
    <row r="61519">
      <c r="C61519" s="111"/>
    </row>
    <row r="61520">
      <c r="C61520" s="111"/>
    </row>
    <row r="61521">
      <c r="C61521" s="111"/>
    </row>
    <row r="61522">
      <c r="C61522" s="111"/>
    </row>
    <row r="61523">
      <c r="C61523" s="111"/>
    </row>
    <row r="61524">
      <c r="C61524" s="111"/>
    </row>
    <row r="61525">
      <c r="C61525" s="111"/>
    </row>
    <row r="61526">
      <c r="C61526" s="111"/>
    </row>
    <row r="61527">
      <c r="C61527" s="111"/>
    </row>
    <row r="61528">
      <c r="C61528" s="111"/>
    </row>
    <row r="61529">
      <c r="C61529" s="111"/>
    </row>
    <row r="61530">
      <c r="C61530" s="111"/>
    </row>
    <row r="61531">
      <c r="C61531" s="111"/>
    </row>
    <row r="61532">
      <c r="C61532" s="111"/>
    </row>
    <row r="61533">
      <c r="C61533" s="111"/>
    </row>
    <row r="61534">
      <c r="C61534" s="111"/>
    </row>
    <row r="61535">
      <c r="C61535" s="111"/>
    </row>
    <row r="61536">
      <c r="C61536" s="111"/>
    </row>
    <row r="61537">
      <c r="C61537" s="111"/>
    </row>
    <row r="61538">
      <c r="C61538" s="111"/>
    </row>
    <row r="61539">
      <c r="C61539" s="111"/>
    </row>
    <row r="61540">
      <c r="C61540" s="111"/>
    </row>
    <row r="61541">
      <c r="C61541" s="111"/>
    </row>
    <row r="61542">
      <c r="C61542" s="111"/>
    </row>
    <row r="61543">
      <c r="C61543" s="111"/>
    </row>
    <row r="61544">
      <c r="C61544" s="111"/>
    </row>
    <row r="61545">
      <c r="C61545" s="111"/>
    </row>
    <row r="61546">
      <c r="C61546" s="111"/>
    </row>
    <row r="61547">
      <c r="C61547" s="111"/>
    </row>
    <row r="61548">
      <c r="C61548" s="111"/>
    </row>
    <row r="61549">
      <c r="C61549" s="111"/>
    </row>
    <row r="61550">
      <c r="C61550" s="111"/>
    </row>
    <row r="61551">
      <c r="C61551" s="111"/>
    </row>
    <row r="61552">
      <c r="C61552" s="111"/>
    </row>
    <row r="61553">
      <c r="C61553" s="111"/>
    </row>
    <row r="61554">
      <c r="C61554" s="111"/>
    </row>
    <row r="61555">
      <c r="C61555" s="111"/>
    </row>
    <row r="61556">
      <c r="C61556" s="111"/>
    </row>
    <row r="61557">
      <c r="C61557" s="111"/>
    </row>
    <row r="61558">
      <c r="C61558" s="111"/>
    </row>
    <row r="61559">
      <c r="C61559" s="111"/>
    </row>
    <row r="61560">
      <c r="C61560" s="111"/>
    </row>
    <row r="61561">
      <c r="C61561" s="111"/>
    </row>
    <row r="61562">
      <c r="C61562" s="111"/>
    </row>
    <row r="61563">
      <c r="C61563" s="111"/>
    </row>
    <row r="61564">
      <c r="C61564" s="111"/>
    </row>
    <row r="61565">
      <c r="C61565" s="111"/>
    </row>
    <row r="61566">
      <c r="C61566" s="111"/>
    </row>
    <row r="61567">
      <c r="C61567" s="111"/>
    </row>
    <row r="61568">
      <c r="C61568" s="111"/>
    </row>
    <row r="61569">
      <c r="C61569" s="111"/>
    </row>
    <row r="61570">
      <c r="C61570" s="111"/>
    </row>
    <row r="61571">
      <c r="C61571" s="111"/>
    </row>
    <row r="61572">
      <c r="C61572" s="111"/>
    </row>
    <row r="61573">
      <c r="C61573" s="111"/>
    </row>
    <row r="61574">
      <c r="C61574" s="111"/>
    </row>
    <row r="61575">
      <c r="C61575" s="111"/>
    </row>
    <row r="61576">
      <c r="C61576" s="111"/>
    </row>
    <row r="61577">
      <c r="C61577" s="111"/>
    </row>
    <row r="61578">
      <c r="C61578" s="111"/>
    </row>
    <row r="61579">
      <c r="C61579" s="111"/>
    </row>
    <row r="61580">
      <c r="C61580" s="111"/>
    </row>
    <row r="61581">
      <c r="C61581" s="111"/>
    </row>
    <row r="61582">
      <c r="C61582" s="111"/>
    </row>
    <row r="61583">
      <c r="C61583" s="111"/>
    </row>
    <row r="61584">
      <c r="C61584" s="111"/>
    </row>
    <row r="61585">
      <c r="C61585" s="111"/>
    </row>
    <row r="61586">
      <c r="C61586" s="111"/>
    </row>
    <row r="61587">
      <c r="C61587" s="111"/>
    </row>
    <row r="61588">
      <c r="C61588" s="111"/>
    </row>
    <row r="61589">
      <c r="C61589" s="111"/>
    </row>
    <row r="61590">
      <c r="C61590" s="111"/>
    </row>
    <row r="61591">
      <c r="C61591" s="111"/>
    </row>
    <row r="61592">
      <c r="C61592" s="111"/>
    </row>
    <row r="61593">
      <c r="C61593" s="111"/>
    </row>
    <row r="61594">
      <c r="C61594" s="111"/>
    </row>
    <row r="61595">
      <c r="C61595" s="111"/>
    </row>
    <row r="61596">
      <c r="C61596" s="111"/>
    </row>
    <row r="61597">
      <c r="C61597" s="111"/>
    </row>
    <row r="61598">
      <c r="C61598" s="111"/>
    </row>
    <row r="61599">
      <c r="C61599" s="111"/>
    </row>
    <row r="61600">
      <c r="C61600" s="111"/>
    </row>
    <row r="61601">
      <c r="C61601" s="111"/>
    </row>
    <row r="61602">
      <c r="C61602" s="111"/>
    </row>
    <row r="61603">
      <c r="C61603" s="111"/>
    </row>
    <row r="61604">
      <c r="C61604" s="111"/>
    </row>
    <row r="61605">
      <c r="C61605" s="111"/>
    </row>
    <row r="61606">
      <c r="C61606" s="111"/>
    </row>
    <row r="61607">
      <c r="C61607" s="111"/>
    </row>
    <row r="61608">
      <c r="C61608" s="111"/>
    </row>
    <row r="61609">
      <c r="C61609" s="111"/>
    </row>
    <row r="61610">
      <c r="C61610" s="111"/>
    </row>
    <row r="61611">
      <c r="C61611" s="111"/>
    </row>
    <row r="61612">
      <c r="C61612" s="111"/>
    </row>
    <row r="61613">
      <c r="C61613" s="111"/>
    </row>
    <row r="61614">
      <c r="C61614" s="111"/>
    </row>
    <row r="61615">
      <c r="C61615" s="111"/>
    </row>
    <row r="61616">
      <c r="C61616" s="111"/>
    </row>
    <row r="61617">
      <c r="C61617" s="111"/>
    </row>
    <row r="61618">
      <c r="C61618" s="111"/>
    </row>
    <row r="61619">
      <c r="C61619" s="111"/>
    </row>
    <row r="61620">
      <c r="C61620" s="111"/>
    </row>
    <row r="61621">
      <c r="C61621" s="111"/>
    </row>
    <row r="61622">
      <c r="C61622" s="111"/>
    </row>
    <row r="61623">
      <c r="C61623" s="111"/>
    </row>
    <row r="61624">
      <c r="C61624" s="111"/>
    </row>
    <row r="61625">
      <c r="C61625" s="111"/>
    </row>
    <row r="61626">
      <c r="C61626" s="111"/>
    </row>
    <row r="61627">
      <c r="C61627" s="111"/>
    </row>
    <row r="61628">
      <c r="C61628" s="111"/>
    </row>
    <row r="61629">
      <c r="C61629" s="111"/>
    </row>
    <row r="61630">
      <c r="C61630" s="111"/>
    </row>
    <row r="61631">
      <c r="C61631" s="111"/>
    </row>
    <row r="61632">
      <c r="C61632" s="111"/>
    </row>
    <row r="61633">
      <c r="C61633" s="111"/>
    </row>
    <row r="61634">
      <c r="C61634" s="111"/>
    </row>
    <row r="61635">
      <c r="C61635" s="111"/>
    </row>
    <row r="61636">
      <c r="C61636" s="111"/>
    </row>
    <row r="61637">
      <c r="C61637" s="111"/>
    </row>
    <row r="61638">
      <c r="C61638" s="111"/>
    </row>
    <row r="61639">
      <c r="C61639" s="111"/>
    </row>
    <row r="61640">
      <c r="C61640" s="111"/>
    </row>
    <row r="61641">
      <c r="C61641" s="111"/>
    </row>
    <row r="61642">
      <c r="C61642" s="111"/>
    </row>
    <row r="61643">
      <c r="C61643" s="111"/>
    </row>
    <row r="61644">
      <c r="C61644" s="111"/>
    </row>
    <row r="61645">
      <c r="C61645" s="111"/>
    </row>
    <row r="61646">
      <c r="C61646" s="111"/>
    </row>
    <row r="61647">
      <c r="C61647" s="111"/>
    </row>
    <row r="61648">
      <c r="C61648" s="111"/>
    </row>
    <row r="61649">
      <c r="C61649" s="111"/>
    </row>
    <row r="61650">
      <c r="C61650" s="111"/>
    </row>
    <row r="61651">
      <c r="C61651" s="111"/>
    </row>
    <row r="61652">
      <c r="C61652" s="111"/>
    </row>
    <row r="61653">
      <c r="C61653" s="111"/>
    </row>
    <row r="61654">
      <c r="C61654" s="111"/>
    </row>
    <row r="61655">
      <c r="C61655" s="111"/>
    </row>
    <row r="61656">
      <c r="C61656" s="111"/>
    </row>
    <row r="61657">
      <c r="C61657" s="111"/>
    </row>
    <row r="61658">
      <c r="C61658" s="111"/>
    </row>
    <row r="61659">
      <c r="C61659" s="111"/>
    </row>
    <row r="61660">
      <c r="C61660" s="111"/>
    </row>
    <row r="61661">
      <c r="C61661" s="111"/>
    </row>
    <row r="61662">
      <c r="C61662" s="111"/>
    </row>
    <row r="61663">
      <c r="C61663" s="111"/>
    </row>
    <row r="61664">
      <c r="C61664" s="111"/>
    </row>
    <row r="61665">
      <c r="C61665" s="111"/>
    </row>
    <row r="61666">
      <c r="C61666" s="111"/>
    </row>
    <row r="61667">
      <c r="C61667" s="111"/>
    </row>
    <row r="61668">
      <c r="C61668" s="111"/>
    </row>
    <row r="61669">
      <c r="C61669" s="111"/>
    </row>
    <row r="61670">
      <c r="C61670" s="111"/>
    </row>
    <row r="61671">
      <c r="C61671" s="111"/>
    </row>
    <row r="61672">
      <c r="C61672" s="111"/>
    </row>
    <row r="61673">
      <c r="C61673" s="111"/>
    </row>
    <row r="61674">
      <c r="C61674" s="111"/>
    </row>
    <row r="61675">
      <c r="C61675" s="111"/>
    </row>
    <row r="61676">
      <c r="C61676" s="111"/>
    </row>
    <row r="61677">
      <c r="C61677" s="111"/>
    </row>
    <row r="61678">
      <c r="C61678" s="111"/>
    </row>
    <row r="61679">
      <c r="C61679" s="111"/>
    </row>
    <row r="61680">
      <c r="C61680" s="111"/>
    </row>
    <row r="61681">
      <c r="C61681" s="111"/>
    </row>
    <row r="61682">
      <c r="C61682" s="111"/>
    </row>
    <row r="61683">
      <c r="C61683" s="111"/>
    </row>
    <row r="61684">
      <c r="C61684" s="111"/>
    </row>
    <row r="61685">
      <c r="C61685" s="111"/>
    </row>
    <row r="61686">
      <c r="C61686" s="111"/>
    </row>
    <row r="61687">
      <c r="C61687" s="111"/>
    </row>
    <row r="61688">
      <c r="C61688" s="111"/>
    </row>
    <row r="61689">
      <c r="C61689" s="111"/>
    </row>
    <row r="61690">
      <c r="C61690" s="111"/>
    </row>
    <row r="61691">
      <c r="C61691" s="111"/>
    </row>
    <row r="61692">
      <c r="C61692" s="111"/>
    </row>
    <row r="61693">
      <c r="C61693" s="111"/>
    </row>
    <row r="61694">
      <c r="C61694" s="111"/>
    </row>
    <row r="61695">
      <c r="C61695" s="111"/>
    </row>
    <row r="61696">
      <c r="C61696" s="111"/>
    </row>
    <row r="61697">
      <c r="C61697" s="111"/>
    </row>
    <row r="61698">
      <c r="C61698" s="111"/>
    </row>
    <row r="61699">
      <c r="C61699" s="111"/>
    </row>
    <row r="61700">
      <c r="C61700" s="111"/>
    </row>
    <row r="61701">
      <c r="C61701" s="111"/>
    </row>
    <row r="61702">
      <c r="C61702" s="111"/>
    </row>
    <row r="61703">
      <c r="C61703" s="111"/>
    </row>
    <row r="61704">
      <c r="C61704" s="111"/>
    </row>
    <row r="61705">
      <c r="C61705" s="111"/>
    </row>
    <row r="61706">
      <c r="C61706" s="111"/>
    </row>
    <row r="61707">
      <c r="C61707" s="111"/>
    </row>
    <row r="61708">
      <c r="C61708" s="111"/>
    </row>
    <row r="61709">
      <c r="C61709" s="111"/>
    </row>
    <row r="61710">
      <c r="C61710" s="111"/>
    </row>
    <row r="61711">
      <c r="C61711" s="111"/>
    </row>
    <row r="61712">
      <c r="C61712" s="111"/>
    </row>
    <row r="61713">
      <c r="C61713" s="111"/>
    </row>
    <row r="61714">
      <c r="C61714" s="111"/>
    </row>
    <row r="61715">
      <c r="C61715" s="111"/>
    </row>
    <row r="61716">
      <c r="C61716" s="111"/>
    </row>
    <row r="61717">
      <c r="C61717" s="111"/>
    </row>
    <row r="61718">
      <c r="C61718" s="111"/>
    </row>
    <row r="61719">
      <c r="C61719" s="111"/>
    </row>
    <row r="61720">
      <c r="C61720" s="111"/>
    </row>
    <row r="61721">
      <c r="C61721" s="111"/>
    </row>
    <row r="61722">
      <c r="C61722" s="111"/>
    </row>
    <row r="61723">
      <c r="C61723" s="111"/>
    </row>
    <row r="61724">
      <c r="C61724" s="111"/>
    </row>
    <row r="61725">
      <c r="C61725" s="111"/>
    </row>
    <row r="61726">
      <c r="C61726" s="111"/>
    </row>
    <row r="61727">
      <c r="C61727" s="111"/>
    </row>
    <row r="61728">
      <c r="C61728" s="111"/>
    </row>
    <row r="61729">
      <c r="C61729" s="111"/>
    </row>
    <row r="61730">
      <c r="C61730" s="111"/>
    </row>
    <row r="61731">
      <c r="C61731" s="111"/>
    </row>
    <row r="61732">
      <c r="C61732" s="111"/>
    </row>
    <row r="61733">
      <c r="C61733" s="111"/>
    </row>
    <row r="61734">
      <c r="C61734" s="111"/>
    </row>
    <row r="61735">
      <c r="C61735" s="111"/>
    </row>
    <row r="61736">
      <c r="C61736" s="111"/>
    </row>
    <row r="61737">
      <c r="C61737" s="111"/>
    </row>
    <row r="61738">
      <c r="C61738" s="111"/>
    </row>
    <row r="61739">
      <c r="C61739" s="111"/>
    </row>
    <row r="61740">
      <c r="C61740" s="111"/>
    </row>
    <row r="61741">
      <c r="C61741" s="111"/>
    </row>
    <row r="61742">
      <c r="C61742" s="111"/>
    </row>
    <row r="61743">
      <c r="C61743" s="111"/>
    </row>
    <row r="61744">
      <c r="C61744" s="111"/>
    </row>
    <row r="61745">
      <c r="C61745" s="111"/>
    </row>
    <row r="61746">
      <c r="C61746" s="111"/>
    </row>
    <row r="61747">
      <c r="C61747" s="111"/>
    </row>
    <row r="61748">
      <c r="C61748" s="111"/>
    </row>
    <row r="61749">
      <c r="C61749" s="111"/>
    </row>
    <row r="61750">
      <c r="C61750" s="111"/>
    </row>
    <row r="61751">
      <c r="C61751" s="111"/>
    </row>
    <row r="61752">
      <c r="C61752" s="111"/>
    </row>
    <row r="61753">
      <c r="C61753" s="111"/>
    </row>
    <row r="61754">
      <c r="C61754" s="111"/>
    </row>
    <row r="61755">
      <c r="C61755" s="111"/>
    </row>
    <row r="61756">
      <c r="C61756" s="111"/>
    </row>
    <row r="61757">
      <c r="C61757" s="111"/>
    </row>
    <row r="61758">
      <c r="C61758" s="111"/>
    </row>
    <row r="61759">
      <c r="C61759" s="111"/>
    </row>
    <row r="61760">
      <c r="C61760" s="111"/>
    </row>
    <row r="61761">
      <c r="C61761" s="111"/>
    </row>
    <row r="61762">
      <c r="C61762" s="111"/>
    </row>
    <row r="61763">
      <c r="C61763" s="111"/>
    </row>
    <row r="61764">
      <c r="C61764" s="111"/>
    </row>
    <row r="61765">
      <c r="C61765" s="111"/>
    </row>
    <row r="61766">
      <c r="C61766" s="111"/>
    </row>
    <row r="61767">
      <c r="C61767" s="111"/>
    </row>
    <row r="61768">
      <c r="C61768" s="111"/>
    </row>
    <row r="61769">
      <c r="C61769" s="111"/>
    </row>
    <row r="61770">
      <c r="C61770" s="111"/>
    </row>
    <row r="61771">
      <c r="C61771" s="111"/>
    </row>
    <row r="61772">
      <c r="C61772" s="111"/>
    </row>
    <row r="61773">
      <c r="C61773" s="111"/>
    </row>
    <row r="61774">
      <c r="C61774" s="111"/>
    </row>
    <row r="61775">
      <c r="C61775" s="111"/>
    </row>
    <row r="61776">
      <c r="C61776" s="111"/>
    </row>
    <row r="61777">
      <c r="C61777" s="111"/>
    </row>
    <row r="61778">
      <c r="C61778" s="111"/>
    </row>
    <row r="61779">
      <c r="C61779" s="111"/>
    </row>
    <row r="61780">
      <c r="C61780" s="111"/>
    </row>
    <row r="61781">
      <c r="C61781" s="111"/>
    </row>
    <row r="61782">
      <c r="C61782" s="111"/>
    </row>
    <row r="61783">
      <c r="C61783" s="111"/>
    </row>
    <row r="61784">
      <c r="C61784" s="111"/>
    </row>
    <row r="61785">
      <c r="C61785" s="111"/>
    </row>
    <row r="61786">
      <c r="C61786" s="111"/>
    </row>
    <row r="61787">
      <c r="C61787" s="111"/>
    </row>
    <row r="61788">
      <c r="C61788" s="111"/>
    </row>
    <row r="61789">
      <c r="C61789" s="111"/>
    </row>
    <row r="61790">
      <c r="C61790" s="111"/>
    </row>
    <row r="61791">
      <c r="C61791" s="111"/>
    </row>
    <row r="61792">
      <c r="C61792" s="111"/>
    </row>
    <row r="61793">
      <c r="C61793" s="111"/>
    </row>
    <row r="61794">
      <c r="C61794" s="111"/>
    </row>
    <row r="61795">
      <c r="C61795" s="111"/>
    </row>
    <row r="61796">
      <c r="C61796" s="111"/>
    </row>
    <row r="61797">
      <c r="C61797" s="111"/>
    </row>
    <row r="61798">
      <c r="C61798" s="111"/>
    </row>
    <row r="61799">
      <c r="C61799" s="111"/>
    </row>
    <row r="61800">
      <c r="C61800" s="111"/>
    </row>
    <row r="61801">
      <c r="C61801" s="111"/>
    </row>
    <row r="61802">
      <c r="C61802" s="111"/>
    </row>
    <row r="61803">
      <c r="C61803" s="111"/>
    </row>
    <row r="61804">
      <c r="C61804" s="111"/>
    </row>
    <row r="61805">
      <c r="C61805" s="111"/>
    </row>
    <row r="61806">
      <c r="C61806" s="111"/>
    </row>
    <row r="61807">
      <c r="C61807" s="111"/>
    </row>
    <row r="61808">
      <c r="C61808" s="111"/>
    </row>
    <row r="61809">
      <c r="C61809" s="111"/>
    </row>
    <row r="61810">
      <c r="C61810" s="111"/>
    </row>
    <row r="61811">
      <c r="C61811" s="111"/>
    </row>
    <row r="61812">
      <c r="C61812" s="111"/>
    </row>
    <row r="61813">
      <c r="C61813" s="111"/>
    </row>
    <row r="61814">
      <c r="C61814" s="111"/>
    </row>
    <row r="61815">
      <c r="C61815" s="111"/>
    </row>
    <row r="61816">
      <c r="C61816" s="111"/>
    </row>
    <row r="61817">
      <c r="C61817" s="111"/>
    </row>
    <row r="61818">
      <c r="C61818" s="111"/>
    </row>
    <row r="61819">
      <c r="C61819" s="111"/>
    </row>
    <row r="61820">
      <c r="C61820" s="111"/>
    </row>
    <row r="61821">
      <c r="C61821" s="111"/>
    </row>
    <row r="61822">
      <c r="C61822" s="111"/>
    </row>
    <row r="61823">
      <c r="C61823" s="111"/>
    </row>
    <row r="61824">
      <c r="C61824" s="111"/>
    </row>
    <row r="61825">
      <c r="C61825" s="111"/>
    </row>
    <row r="61826">
      <c r="C61826" s="111"/>
    </row>
    <row r="61827">
      <c r="C61827" s="111"/>
    </row>
    <row r="61828">
      <c r="C61828" s="111"/>
    </row>
    <row r="61829">
      <c r="C61829" s="111"/>
    </row>
    <row r="61830">
      <c r="C61830" s="111"/>
    </row>
    <row r="61831">
      <c r="C61831" s="111"/>
    </row>
    <row r="61832">
      <c r="C61832" s="111"/>
    </row>
    <row r="61833">
      <c r="C61833" s="111"/>
    </row>
    <row r="61834">
      <c r="C61834" s="111"/>
    </row>
    <row r="61835">
      <c r="C61835" s="111"/>
    </row>
    <row r="61836">
      <c r="C61836" s="111"/>
    </row>
    <row r="61837">
      <c r="C61837" s="111"/>
    </row>
    <row r="61838">
      <c r="C61838" s="111"/>
    </row>
    <row r="61839">
      <c r="C61839" s="111"/>
    </row>
    <row r="61840">
      <c r="C61840" s="111"/>
    </row>
    <row r="61841">
      <c r="C61841" s="111"/>
    </row>
    <row r="61842">
      <c r="C61842" s="111"/>
    </row>
    <row r="61843">
      <c r="C61843" s="111"/>
    </row>
    <row r="61844">
      <c r="C61844" s="111"/>
    </row>
    <row r="61845">
      <c r="C61845" s="111"/>
    </row>
    <row r="61846">
      <c r="C61846" s="111"/>
    </row>
    <row r="61847">
      <c r="C61847" s="111"/>
    </row>
    <row r="61848">
      <c r="C61848" s="111"/>
    </row>
    <row r="61849">
      <c r="C61849" s="111"/>
    </row>
    <row r="61850">
      <c r="C61850" s="111"/>
    </row>
    <row r="61851">
      <c r="C61851" s="111"/>
    </row>
    <row r="61852">
      <c r="C61852" s="111"/>
    </row>
    <row r="61853">
      <c r="C61853" s="111"/>
    </row>
    <row r="61854">
      <c r="C61854" s="111"/>
    </row>
    <row r="61855">
      <c r="C61855" s="111"/>
    </row>
    <row r="61856">
      <c r="C61856" s="111"/>
    </row>
    <row r="61857">
      <c r="C61857" s="111"/>
    </row>
    <row r="61858">
      <c r="C61858" s="111"/>
    </row>
    <row r="61859">
      <c r="C61859" s="111"/>
    </row>
    <row r="61860">
      <c r="C61860" s="111"/>
    </row>
    <row r="61861">
      <c r="C61861" s="111"/>
    </row>
    <row r="61862">
      <c r="C61862" s="111"/>
    </row>
    <row r="61863">
      <c r="C61863" s="111"/>
    </row>
    <row r="61864">
      <c r="C61864" s="111"/>
    </row>
    <row r="61865">
      <c r="C61865" s="111"/>
    </row>
    <row r="61866">
      <c r="C61866" s="111"/>
    </row>
    <row r="61867">
      <c r="C61867" s="111"/>
    </row>
    <row r="61868">
      <c r="C61868" s="111"/>
    </row>
    <row r="61869">
      <c r="C61869" s="111"/>
    </row>
    <row r="61870">
      <c r="C61870" s="111"/>
    </row>
    <row r="61871">
      <c r="C61871" s="111"/>
    </row>
    <row r="61872">
      <c r="C61872" s="111"/>
    </row>
    <row r="61873">
      <c r="C61873" s="111"/>
    </row>
    <row r="61874">
      <c r="C61874" s="111"/>
    </row>
    <row r="61875">
      <c r="C61875" s="111"/>
    </row>
    <row r="61876">
      <c r="C61876" s="111"/>
    </row>
    <row r="61877">
      <c r="C61877" s="111"/>
    </row>
    <row r="61878">
      <c r="C61878" s="111"/>
    </row>
    <row r="61879">
      <c r="C61879" s="111"/>
    </row>
    <row r="61880">
      <c r="C61880" s="111"/>
    </row>
    <row r="61881">
      <c r="C61881" s="111"/>
    </row>
    <row r="61882">
      <c r="C61882" s="111"/>
    </row>
    <row r="61883">
      <c r="C61883" s="111"/>
    </row>
    <row r="61884">
      <c r="C61884" s="111"/>
    </row>
    <row r="61885">
      <c r="C61885" s="111"/>
    </row>
    <row r="61886">
      <c r="C61886" s="111"/>
    </row>
    <row r="61887">
      <c r="C61887" s="111"/>
    </row>
    <row r="61888">
      <c r="C61888" s="111"/>
    </row>
    <row r="61889">
      <c r="C61889" s="111"/>
    </row>
    <row r="61890">
      <c r="C61890" s="111"/>
    </row>
    <row r="61891">
      <c r="C61891" s="111"/>
    </row>
    <row r="61892">
      <c r="C61892" s="111"/>
    </row>
    <row r="61893">
      <c r="C61893" s="111"/>
    </row>
    <row r="61894">
      <c r="C61894" s="111"/>
    </row>
    <row r="61895">
      <c r="C61895" s="111"/>
    </row>
    <row r="61896">
      <c r="C61896" s="111"/>
    </row>
    <row r="61897">
      <c r="C61897" s="111"/>
    </row>
    <row r="61898">
      <c r="C61898" s="111"/>
    </row>
    <row r="61899">
      <c r="C61899" s="111"/>
    </row>
    <row r="61900">
      <c r="C61900" s="111"/>
    </row>
    <row r="61901">
      <c r="C61901" s="111"/>
    </row>
    <row r="61902">
      <c r="C61902" s="111"/>
    </row>
    <row r="61903">
      <c r="C61903" s="111"/>
    </row>
    <row r="61904">
      <c r="C61904" s="111"/>
    </row>
    <row r="61905">
      <c r="C61905" s="111"/>
    </row>
    <row r="61906">
      <c r="C61906" s="111"/>
    </row>
    <row r="61907">
      <c r="C61907" s="111"/>
    </row>
    <row r="61908">
      <c r="C61908" s="111"/>
    </row>
    <row r="61909">
      <c r="C61909" s="111"/>
    </row>
    <row r="61910">
      <c r="C61910" s="111"/>
    </row>
    <row r="61911">
      <c r="C61911" s="111"/>
    </row>
    <row r="61912">
      <c r="C61912" s="111"/>
    </row>
    <row r="61913">
      <c r="C61913" s="111"/>
    </row>
    <row r="61914">
      <c r="C61914" s="111"/>
    </row>
    <row r="61915">
      <c r="C61915" s="111"/>
    </row>
    <row r="61916">
      <c r="C61916" s="111"/>
    </row>
    <row r="61917">
      <c r="C61917" s="111"/>
    </row>
    <row r="61918">
      <c r="C61918" s="111"/>
    </row>
    <row r="61919">
      <c r="C61919" s="111"/>
    </row>
    <row r="61920">
      <c r="C61920" s="111"/>
    </row>
    <row r="61921">
      <c r="C61921" s="111"/>
    </row>
    <row r="61922">
      <c r="C61922" s="111"/>
    </row>
    <row r="61923">
      <c r="C61923" s="111"/>
    </row>
    <row r="61924">
      <c r="C61924" s="111"/>
    </row>
    <row r="61925">
      <c r="C61925" s="111"/>
    </row>
    <row r="61926">
      <c r="C61926" s="111"/>
    </row>
    <row r="61927">
      <c r="C61927" s="111"/>
    </row>
    <row r="61928">
      <c r="C61928" s="111"/>
    </row>
    <row r="61929">
      <c r="C61929" s="111"/>
    </row>
    <row r="61930">
      <c r="C61930" s="111"/>
    </row>
    <row r="61931">
      <c r="C61931" s="111"/>
    </row>
    <row r="61932">
      <c r="C61932" s="111"/>
    </row>
    <row r="61933">
      <c r="C61933" s="111"/>
    </row>
    <row r="61934">
      <c r="C61934" s="111"/>
    </row>
    <row r="61935">
      <c r="C61935" s="111"/>
    </row>
    <row r="61936">
      <c r="C61936" s="111"/>
    </row>
    <row r="61937">
      <c r="C61937" s="111"/>
    </row>
    <row r="61938">
      <c r="C61938" s="111"/>
    </row>
    <row r="61939">
      <c r="C61939" s="111"/>
    </row>
    <row r="61940">
      <c r="C61940" s="111"/>
    </row>
    <row r="61941">
      <c r="C61941" s="111"/>
    </row>
    <row r="61942">
      <c r="C61942" s="111"/>
    </row>
    <row r="61943">
      <c r="C61943" s="111"/>
    </row>
    <row r="61944">
      <c r="C61944" s="111"/>
    </row>
    <row r="61945">
      <c r="C61945" s="111"/>
    </row>
    <row r="61946">
      <c r="C61946" s="111"/>
    </row>
    <row r="61947">
      <c r="C61947" s="111"/>
    </row>
    <row r="61948">
      <c r="C61948" s="111"/>
    </row>
    <row r="61949">
      <c r="C61949" s="111"/>
    </row>
    <row r="61950">
      <c r="C61950" s="111"/>
    </row>
    <row r="61951">
      <c r="C61951" s="111"/>
    </row>
    <row r="61952">
      <c r="C61952" s="111"/>
    </row>
    <row r="61953">
      <c r="C61953" s="111"/>
    </row>
    <row r="61954">
      <c r="C61954" s="111"/>
    </row>
    <row r="61955">
      <c r="C61955" s="111"/>
    </row>
    <row r="61956">
      <c r="C61956" s="111"/>
    </row>
    <row r="61957">
      <c r="C61957" s="111"/>
    </row>
    <row r="61958">
      <c r="C61958" s="111"/>
    </row>
    <row r="61959">
      <c r="C61959" s="111"/>
    </row>
    <row r="61960">
      <c r="C61960" s="111"/>
    </row>
    <row r="61961">
      <c r="C61961" s="111"/>
    </row>
    <row r="61962">
      <c r="C61962" s="111"/>
    </row>
    <row r="61963">
      <c r="C61963" s="111"/>
    </row>
    <row r="61964">
      <c r="C61964" s="111"/>
    </row>
    <row r="61965">
      <c r="C61965" s="111"/>
    </row>
    <row r="61966">
      <c r="C61966" s="111"/>
    </row>
    <row r="61967">
      <c r="C61967" s="111"/>
    </row>
    <row r="61968">
      <c r="C61968" s="111"/>
    </row>
    <row r="61969">
      <c r="C61969" s="111"/>
    </row>
    <row r="61970">
      <c r="C61970" s="111"/>
    </row>
    <row r="61971">
      <c r="C61971" s="111"/>
    </row>
    <row r="61972">
      <c r="C61972" s="111"/>
    </row>
    <row r="61973">
      <c r="C61973" s="111"/>
    </row>
    <row r="61974">
      <c r="C61974" s="111"/>
    </row>
    <row r="61975">
      <c r="C61975" s="111"/>
    </row>
    <row r="61976">
      <c r="C61976" s="111"/>
    </row>
    <row r="61977">
      <c r="C61977" s="111"/>
    </row>
    <row r="61978">
      <c r="C61978" s="111"/>
    </row>
    <row r="61979">
      <c r="C61979" s="111"/>
    </row>
    <row r="61980">
      <c r="C61980" s="111"/>
    </row>
    <row r="61981">
      <c r="C61981" s="111"/>
    </row>
    <row r="61982">
      <c r="C61982" s="111"/>
    </row>
    <row r="61983">
      <c r="C61983" s="111"/>
    </row>
    <row r="61984">
      <c r="C61984" s="111"/>
    </row>
    <row r="61985">
      <c r="C61985" s="111"/>
    </row>
    <row r="61986">
      <c r="C61986" s="111"/>
    </row>
    <row r="61987">
      <c r="C61987" s="111"/>
    </row>
    <row r="61988">
      <c r="C61988" s="111"/>
    </row>
    <row r="61989">
      <c r="C61989" s="111"/>
    </row>
    <row r="61990">
      <c r="C61990" s="111"/>
    </row>
    <row r="61991">
      <c r="C61991" s="111"/>
    </row>
    <row r="61992">
      <c r="C61992" s="111"/>
    </row>
    <row r="61993">
      <c r="C61993" s="111"/>
    </row>
    <row r="61994">
      <c r="C61994" s="111"/>
    </row>
    <row r="61995">
      <c r="C61995" s="111"/>
    </row>
    <row r="61996">
      <c r="C61996" s="111"/>
    </row>
    <row r="61997">
      <c r="C61997" s="111"/>
    </row>
    <row r="61998">
      <c r="C61998" s="111"/>
    </row>
    <row r="61999">
      <c r="C61999" s="111"/>
    </row>
    <row r="62000">
      <c r="C62000" s="111"/>
    </row>
    <row r="62001">
      <c r="C62001" s="111"/>
    </row>
    <row r="62002">
      <c r="C62002" s="111"/>
    </row>
    <row r="62003">
      <c r="C62003" s="111"/>
    </row>
    <row r="62004">
      <c r="C62004" s="111"/>
    </row>
    <row r="62005">
      <c r="C62005" s="111"/>
    </row>
    <row r="62006">
      <c r="C62006" s="111"/>
    </row>
    <row r="62007">
      <c r="C62007" s="111"/>
    </row>
    <row r="62008">
      <c r="C62008" s="111"/>
    </row>
    <row r="62009">
      <c r="C62009" s="111"/>
    </row>
    <row r="62010">
      <c r="C62010" s="111"/>
    </row>
    <row r="62011">
      <c r="C62011" s="111"/>
    </row>
    <row r="62012">
      <c r="C62012" s="111"/>
    </row>
    <row r="62013">
      <c r="C62013" s="111"/>
    </row>
    <row r="62014">
      <c r="C62014" s="111"/>
    </row>
    <row r="62015">
      <c r="C62015" s="111"/>
    </row>
    <row r="62016">
      <c r="C62016" s="111"/>
    </row>
    <row r="62017">
      <c r="C62017" s="111"/>
    </row>
    <row r="62018">
      <c r="C62018" s="111"/>
    </row>
    <row r="62019">
      <c r="C62019" s="111"/>
    </row>
    <row r="62020">
      <c r="C62020" s="111"/>
    </row>
    <row r="62021">
      <c r="C62021" s="111"/>
    </row>
    <row r="62022">
      <c r="C62022" s="111"/>
    </row>
    <row r="62023">
      <c r="C62023" s="111"/>
    </row>
    <row r="62024">
      <c r="C62024" s="111"/>
    </row>
    <row r="62025">
      <c r="C62025" s="111"/>
    </row>
    <row r="62026">
      <c r="C62026" s="111"/>
    </row>
    <row r="62027">
      <c r="C62027" s="111"/>
    </row>
    <row r="62028">
      <c r="C62028" s="111"/>
    </row>
    <row r="62029">
      <c r="C62029" s="111"/>
    </row>
    <row r="62030">
      <c r="C62030" s="111"/>
    </row>
    <row r="62031">
      <c r="C62031" s="111"/>
    </row>
    <row r="62032">
      <c r="C62032" s="111"/>
    </row>
    <row r="62033">
      <c r="C62033" s="111"/>
    </row>
    <row r="62034">
      <c r="C62034" s="111"/>
    </row>
    <row r="62035">
      <c r="C62035" s="111"/>
    </row>
    <row r="62036">
      <c r="C62036" s="111"/>
    </row>
    <row r="62037">
      <c r="C62037" s="111"/>
    </row>
    <row r="62038">
      <c r="C62038" s="111"/>
    </row>
    <row r="62039">
      <c r="C62039" s="111"/>
    </row>
    <row r="62040">
      <c r="C62040" s="111"/>
    </row>
    <row r="62041">
      <c r="C62041" s="111"/>
    </row>
    <row r="62042">
      <c r="C62042" s="111"/>
    </row>
    <row r="62043">
      <c r="C62043" s="111"/>
    </row>
    <row r="62044">
      <c r="C62044" s="111"/>
    </row>
    <row r="62045">
      <c r="C62045" s="111"/>
    </row>
    <row r="62046">
      <c r="C62046" s="111"/>
    </row>
    <row r="62047">
      <c r="C62047" s="111"/>
    </row>
    <row r="62048">
      <c r="C62048" s="111"/>
    </row>
    <row r="62049">
      <c r="C62049" s="111"/>
    </row>
    <row r="62050">
      <c r="C62050" s="111"/>
    </row>
    <row r="62051">
      <c r="C62051" s="111"/>
    </row>
    <row r="62052">
      <c r="C62052" s="111"/>
    </row>
    <row r="62053">
      <c r="C62053" s="111"/>
    </row>
    <row r="62054">
      <c r="C62054" s="111"/>
    </row>
    <row r="62055">
      <c r="C62055" s="111"/>
    </row>
    <row r="62056">
      <c r="C62056" s="111"/>
    </row>
    <row r="62057">
      <c r="C62057" s="111"/>
    </row>
    <row r="62058">
      <c r="C62058" s="111"/>
    </row>
    <row r="62059">
      <c r="C62059" s="111"/>
    </row>
    <row r="62060">
      <c r="C62060" s="111"/>
    </row>
    <row r="62061">
      <c r="C62061" s="111"/>
    </row>
    <row r="62062">
      <c r="C62062" s="111"/>
    </row>
    <row r="62063">
      <c r="C62063" s="111"/>
    </row>
    <row r="62064">
      <c r="C62064" s="111"/>
    </row>
    <row r="62065">
      <c r="C62065" s="111"/>
    </row>
    <row r="62066">
      <c r="C62066" s="111"/>
    </row>
    <row r="62067">
      <c r="C62067" s="111"/>
    </row>
    <row r="62068">
      <c r="C62068" s="111"/>
    </row>
    <row r="62069">
      <c r="C62069" s="111"/>
    </row>
    <row r="62070">
      <c r="C62070" s="111"/>
    </row>
    <row r="62071">
      <c r="C62071" s="111"/>
    </row>
    <row r="62072">
      <c r="C62072" s="111"/>
    </row>
    <row r="62073">
      <c r="C62073" s="111"/>
    </row>
    <row r="62074">
      <c r="C62074" s="111"/>
    </row>
    <row r="62075">
      <c r="C62075" s="111"/>
    </row>
    <row r="62076">
      <c r="C62076" s="111"/>
    </row>
    <row r="62077">
      <c r="C62077" s="111"/>
    </row>
    <row r="62078">
      <c r="C62078" s="111"/>
    </row>
    <row r="62079">
      <c r="C62079" s="111"/>
    </row>
    <row r="62080">
      <c r="C62080" s="111"/>
    </row>
    <row r="62081">
      <c r="C62081" s="111"/>
    </row>
    <row r="62082">
      <c r="C62082" s="111"/>
    </row>
    <row r="62083">
      <c r="C62083" s="111"/>
    </row>
    <row r="62084">
      <c r="C62084" s="111"/>
    </row>
    <row r="62085">
      <c r="C62085" s="111"/>
    </row>
    <row r="62086">
      <c r="C62086" s="111"/>
    </row>
    <row r="62087">
      <c r="C62087" s="111"/>
    </row>
    <row r="62088">
      <c r="C62088" s="111"/>
    </row>
    <row r="62089">
      <c r="C62089" s="111"/>
    </row>
    <row r="62090">
      <c r="C62090" s="111"/>
    </row>
    <row r="62091">
      <c r="C62091" s="111"/>
    </row>
    <row r="62092">
      <c r="C62092" s="111"/>
    </row>
    <row r="62093">
      <c r="C62093" s="111"/>
    </row>
    <row r="62094">
      <c r="C62094" s="111"/>
    </row>
    <row r="62095">
      <c r="C62095" s="111"/>
    </row>
    <row r="62096">
      <c r="C62096" s="111"/>
    </row>
    <row r="62097">
      <c r="C62097" s="111"/>
    </row>
    <row r="62098">
      <c r="C62098" s="111"/>
    </row>
    <row r="62099">
      <c r="C62099" s="111"/>
    </row>
    <row r="62100">
      <c r="C62100" s="111"/>
    </row>
    <row r="62101">
      <c r="C62101" s="111"/>
    </row>
    <row r="62102">
      <c r="C62102" s="111"/>
    </row>
    <row r="62103">
      <c r="C62103" s="111"/>
    </row>
    <row r="62104">
      <c r="C62104" s="111"/>
    </row>
    <row r="62105">
      <c r="C62105" s="111"/>
    </row>
    <row r="62106">
      <c r="C62106" s="111"/>
    </row>
    <row r="62107">
      <c r="C62107" s="111"/>
    </row>
    <row r="62108">
      <c r="C62108" s="111"/>
    </row>
    <row r="62109">
      <c r="C62109" s="111"/>
    </row>
    <row r="62110">
      <c r="C62110" s="111"/>
    </row>
    <row r="62111">
      <c r="C62111" s="111"/>
    </row>
    <row r="62112">
      <c r="C62112" s="111"/>
    </row>
    <row r="62113">
      <c r="C62113" s="111"/>
    </row>
    <row r="62114">
      <c r="C62114" s="111"/>
    </row>
    <row r="62115">
      <c r="C62115" s="111"/>
    </row>
    <row r="62116">
      <c r="C62116" s="111"/>
    </row>
    <row r="62117">
      <c r="C62117" s="111"/>
    </row>
    <row r="62118">
      <c r="C62118" s="111"/>
    </row>
    <row r="62119">
      <c r="C62119" s="111"/>
    </row>
    <row r="62120">
      <c r="C62120" s="111"/>
    </row>
    <row r="62121">
      <c r="C62121" s="111"/>
    </row>
    <row r="62122">
      <c r="C62122" s="111"/>
    </row>
    <row r="62123">
      <c r="C62123" s="111"/>
    </row>
    <row r="62124">
      <c r="C62124" s="111"/>
    </row>
    <row r="62125">
      <c r="C62125" s="111"/>
    </row>
    <row r="62126">
      <c r="C62126" s="111"/>
    </row>
    <row r="62127">
      <c r="C62127" s="111"/>
    </row>
    <row r="62128">
      <c r="C62128" s="111"/>
    </row>
    <row r="62129">
      <c r="C62129" s="111"/>
    </row>
    <row r="62130">
      <c r="C62130" s="111"/>
    </row>
    <row r="62131">
      <c r="C62131" s="111"/>
    </row>
    <row r="62132">
      <c r="C62132" s="111"/>
    </row>
    <row r="62133">
      <c r="C62133" s="111"/>
    </row>
    <row r="62134">
      <c r="C62134" s="111"/>
    </row>
    <row r="62135">
      <c r="C62135" s="111"/>
    </row>
    <row r="62136">
      <c r="C62136" s="111"/>
    </row>
    <row r="62137">
      <c r="C62137" s="111"/>
    </row>
    <row r="62138">
      <c r="C62138" s="111"/>
    </row>
    <row r="62139">
      <c r="C62139" s="111"/>
    </row>
    <row r="62140">
      <c r="C62140" s="111"/>
    </row>
    <row r="62141">
      <c r="C62141" s="111"/>
    </row>
    <row r="62142">
      <c r="C62142" s="111"/>
    </row>
    <row r="62143">
      <c r="C62143" s="111"/>
    </row>
    <row r="62144">
      <c r="C62144" s="111"/>
    </row>
    <row r="62145">
      <c r="C62145" s="111"/>
    </row>
    <row r="62146">
      <c r="C62146" s="111"/>
    </row>
    <row r="62147">
      <c r="C62147" s="111"/>
    </row>
    <row r="62148">
      <c r="C62148" s="111"/>
    </row>
    <row r="62149">
      <c r="C62149" s="111"/>
    </row>
    <row r="62150">
      <c r="C62150" s="111"/>
    </row>
    <row r="62151">
      <c r="C62151" s="111"/>
    </row>
    <row r="62152">
      <c r="C62152" s="111"/>
    </row>
    <row r="62153">
      <c r="C62153" s="111"/>
    </row>
    <row r="62154">
      <c r="C62154" s="111"/>
    </row>
    <row r="62155">
      <c r="C62155" s="111"/>
    </row>
    <row r="62156">
      <c r="C62156" s="111"/>
    </row>
    <row r="62157">
      <c r="C62157" s="111"/>
    </row>
    <row r="62158">
      <c r="C62158" s="111"/>
    </row>
    <row r="62159">
      <c r="C62159" s="111"/>
    </row>
    <row r="62160">
      <c r="C62160" s="111"/>
    </row>
    <row r="62161">
      <c r="C62161" s="111"/>
    </row>
    <row r="62162">
      <c r="C62162" s="111"/>
    </row>
    <row r="62163">
      <c r="C62163" s="111"/>
    </row>
    <row r="62164">
      <c r="C62164" s="111"/>
    </row>
    <row r="62165">
      <c r="C62165" s="111"/>
    </row>
    <row r="62166">
      <c r="C62166" s="111"/>
    </row>
    <row r="62167">
      <c r="C62167" s="111"/>
    </row>
    <row r="62168">
      <c r="C62168" s="111"/>
    </row>
    <row r="62169">
      <c r="C62169" s="111"/>
    </row>
    <row r="62170">
      <c r="C62170" s="111"/>
    </row>
    <row r="62171">
      <c r="C62171" s="111"/>
    </row>
    <row r="62172">
      <c r="C62172" s="111"/>
    </row>
    <row r="62173">
      <c r="C62173" s="111"/>
    </row>
    <row r="62174">
      <c r="C62174" s="111"/>
    </row>
    <row r="62175">
      <c r="C62175" s="111"/>
    </row>
    <row r="62176">
      <c r="C62176" s="111"/>
    </row>
    <row r="62177">
      <c r="C62177" s="111"/>
    </row>
    <row r="62178">
      <c r="C62178" s="111"/>
    </row>
    <row r="62179">
      <c r="C62179" s="111"/>
    </row>
    <row r="62180">
      <c r="C62180" s="111"/>
    </row>
    <row r="62181">
      <c r="C62181" s="111"/>
    </row>
    <row r="62182">
      <c r="C62182" s="111"/>
    </row>
    <row r="62183">
      <c r="C62183" s="111"/>
    </row>
    <row r="62184">
      <c r="C62184" s="111"/>
    </row>
    <row r="62185">
      <c r="C62185" s="111"/>
    </row>
    <row r="62186">
      <c r="C62186" s="111"/>
    </row>
    <row r="62187">
      <c r="C62187" s="111"/>
    </row>
    <row r="62188">
      <c r="C62188" s="111"/>
    </row>
    <row r="62189">
      <c r="C62189" s="111"/>
    </row>
    <row r="62190">
      <c r="C62190" s="111"/>
    </row>
    <row r="62191">
      <c r="C62191" s="111"/>
    </row>
    <row r="62192">
      <c r="C62192" s="111"/>
    </row>
    <row r="62193">
      <c r="C62193" s="111"/>
    </row>
    <row r="62194">
      <c r="C62194" s="111"/>
    </row>
    <row r="62195">
      <c r="C62195" s="111"/>
    </row>
    <row r="62196">
      <c r="C62196" s="111"/>
    </row>
    <row r="62197">
      <c r="C62197" s="111"/>
    </row>
    <row r="62198">
      <c r="C62198" s="111"/>
    </row>
    <row r="62199">
      <c r="C62199" s="111"/>
    </row>
    <row r="62200">
      <c r="C62200" s="111"/>
    </row>
    <row r="62201">
      <c r="C62201" s="111"/>
    </row>
    <row r="62202">
      <c r="C62202" s="111"/>
    </row>
    <row r="62203">
      <c r="C62203" s="111"/>
    </row>
    <row r="62204">
      <c r="C62204" s="111"/>
    </row>
    <row r="62205">
      <c r="C62205" s="111"/>
    </row>
    <row r="62206">
      <c r="C62206" s="111"/>
    </row>
    <row r="62207">
      <c r="C62207" s="111"/>
    </row>
    <row r="62208">
      <c r="C62208" s="111"/>
    </row>
    <row r="62209">
      <c r="C62209" s="111"/>
    </row>
    <row r="62210">
      <c r="C62210" s="111"/>
    </row>
    <row r="62211">
      <c r="C62211" s="111"/>
    </row>
    <row r="62212">
      <c r="C62212" s="111"/>
    </row>
    <row r="62213">
      <c r="C62213" s="111"/>
    </row>
    <row r="62214">
      <c r="C62214" s="111"/>
    </row>
    <row r="62215">
      <c r="C62215" s="111"/>
    </row>
    <row r="62216">
      <c r="C62216" s="111"/>
    </row>
    <row r="62217">
      <c r="C62217" s="111"/>
    </row>
    <row r="62218">
      <c r="C62218" s="111"/>
    </row>
    <row r="62219">
      <c r="C62219" s="111"/>
    </row>
    <row r="62220">
      <c r="C62220" s="111"/>
    </row>
    <row r="62221">
      <c r="C62221" s="111"/>
    </row>
    <row r="62222">
      <c r="C62222" s="111"/>
    </row>
    <row r="62223">
      <c r="C62223" s="111"/>
    </row>
    <row r="62224">
      <c r="C62224" s="111"/>
    </row>
    <row r="62225">
      <c r="C62225" s="111"/>
    </row>
    <row r="62226">
      <c r="C62226" s="111"/>
    </row>
    <row r="62227">
      <c r="C62227" s="111"/>
    </row>
    <row r="62228">
      <c r="C62228" s="111"/>
    </row>
    <row r="62229">
      <c r="C62229" s="111"/>
    </row>
    <row r="62230">
      <c r="C62230" s="111"/>
    </row>
    <row r="62231">
      <c r="C62231" s="111"/>
    </row>
    <row r="62232">
      <c r="C62232" s="111"/>
    </row>
    <row r="62233">
      <c r="C62233" s="111"/>
    </row>
    <row r="62234">
      <c r="C62234" s="111"/>
    </row>
    <row r="62235">
      <c r="C62235" s="111"/>
    </row>
    <row r="62236">
      <c r="C62236" s="111"/>
    </row>
    <row r="62237">
      <c r="C62237" s="111"/>
    </row>
    <row r="62238">
      <c r="C62238" s="111"/>
    </row>
    <row r="62239">
      <c r="C62239" s="111"/>
    </row>
    <row r="62240">
      <c r="C62240" s="111"/>
    </row>
    <row r="62241">
      <c r="C62241" s="111"/>
    </row>
    <row r="62242">
      <c r="C62242" s="111"/>
    </row>
    <row r="62243">
      <c r="C62243" s="111"/>
    </row>
    <row r="62244">
      <c r="C62244" s="111"/>
    </row>
    <row r="62245">
      <c r="C62245" s="111"/>
    </row>
    <row r="62246">
      <c r="C62246" s="111"/>
    </row>
    <row r="62247">
      <c r="C62247" s="111"/>
    </row>
    <row r="62248">
      <c r="C62248" s="111"/>
    </row>
    <row r="62249">
      <c r="C62249" s="111"/>
    </row>
    <row r="62250">
      <c r="C62250" s="111"/>
    </row>
    <row r="62251">
      <c r="C62251" s="111"/>
    </row>
    <row r="62252">
      <c r="C62252" s="111"/>
    </row>
    <row r="62253">
      <c r="C62253" s="111"/>
    </row>
    <row r="62254">
      <c r="C62254" s="111"/>
    </row>
    <row r="62255">
      <c r="C62255" s="111"/>
    </row>
    <row r="62256">
      <c r="C62256" s="111"/>
    </row>
    <row r="62257">
      <c r="C62257" s="111"/>
    </row>
    <row r="62258">
      <c r="C62258" s="111"/>
    </row>
    <row r="62259">
      <c r="C62259" s="111"/>
    </row>
    <row r="62260">
      <c r="C62260" s="111"/>
    </row>
    <row r="62261">
      <c r="C62261" s="111"/>
    </row>
    <row r="62262">
      <c r="C62262" s="111"/>
    </row>
    <row r="62263">
      <c r="C62263" s="111"/>
    </row>
    <row r="62264">
      <c r="C62264" s="111"/>
    </row>
    <row r="62265">
      <c r="C62265" s="111"/>
    </row>
    <row r="62266">
      <c r="C62266" s="111"/>
    </row>
    <row r="62267">
      <c r="C62267" s="111"/>
    </row>
    <row r="62268">
      <c r="C62268" s="111"/>
    </row>
    <row r="62269">
      <c r="C62269" s="111"/>
    </row>
    <row r="62270">
      <c r="C62270" s="111"/>
    </row>
    <row r="62271">
      <c r="C62271" s="111"/>
    </row>
    <row r="62272">
      <c r="C62272" s="111"/>
    </row>
    <row r="62273">
      <c r="C62273" s="111"/>
    </row>
    <row r="62274">
      <c r="C62274" s="111"/>
    </row>
    <row r="62275">
      <c r="C62275" s="111"/>
    </row>
    <row r="62276">
      <c r="C62276" s="111"/>
    </row>
    <row r="62277">
      <c r="C62277" s="111"/>
    </row>
    <row r="62278">
      <c r="C62278" s="111"/>
    </row>
    <row r="62279">
      <c r="C62279" s="111"/>
    </row>
    <row r="62280">
      <c r="C62280" s="111"/>
    </row>
    <row r="62281">
      <c r="C62281" s="111"/>
    </row>
    <row r="62282">
      <c r="C62282" s="111"/>
    </row>
    <row r="62283">
      <c r="C62283" s="111"/>
    </row>
    <row r="62284">
      <c r="C62284" s="111"/>
    </row>
    <row r="62285">
      <c r="C62285" s="111"/>
    </row>
    <row r="62286">
      <c r="C62286" s="111"/>
    </row>
    <row r="62287">
      <c r="C62287" s="111"/>
    </row>
    <row r="62288">
      <c r="C62288" s="111"/>
    </row>
    <row r="62289">
      <c r="C62289" s="111"/>
    </row>
    <row r="62290">
      <c r="C62290" s="111"/>
    </row>
    <row r="62291">
      <c r="C62291" s="111"/>
    </row>
    <row r="62292">
      <c r="C62292" s="111"/>
    </row>
    <row r="62293">
      <c r="C62293" s="111"/>
    </row>
    <row r="62294">
      <c r="C62294" s="111"/>
    </row>
    <row r="62295">
      <c r="C62295" s="111"/>
    </row>
    <row r="62296">
      <c r="C62296" s="111"/>
    </row>
    <row r="62297">
      <c r="C62297" s="111"/>
    </row>
    <row r="62298">
      <c r="C62298" s="111"/>
    </row>
    <row r="62299">
      <c r="C62299" s="111"/>
    </row>
    <row r="62300">
      <c r="C62300" s="111"/>
    </row>
    <row r="62301">
      <c r="C62301" s="111"/>
    </row>
    <row r="62302">
      <c r="C62302" s="111"/>
    </row>
    <row r="62303">
      <c r="C62303" s="111"/>
    </row>
    <row r="62304">
      <c r="C62304" s="111"/>
    </row>
    <row r="62305">
      <c r="C62305" s="111"/>
    </row>
    <row r="62306">
      <c r="C62306" s="111"/>
    </row>
    <row r="62307">
      <c r="C62307" s="111"/>
    </row>
    <row r="62308">
      <c r="C62308" s="111"/>
    </row>
    <row r="62309">
      <c r="C62309" s="111"/>
    </row>
    <row r="62310">
      <c r="C62310" s="111"/>
    </row>
    <row r="62311">
      <c r="C62311" s="111"/>
    </row>
    <row r="62312">
      <c r="C62312" s="111"/>
    </row>
    <row r="62313">
      <c r="C62313" s="111"/>
    </row>
    <row r="62314">
      <c r="C62314" s="111"/>
    </row>
    <row r="62315">
      <c r="C62315" s="111"/>
    </row>
    <row r="62316">
      <c r="C62316" s="111"/>
    </row>
    <row r="62317">
      <c r="C62317" s="111"/>
    </row>
    <row r="62318">
      <c r="C62318" s="111"/>
    </row>
    <row r="62319">
      <c r="C62319" s="111"/>
    </row>
    <row r="62320">
      <c r="C62320" s="111"/>
    </row>
    <row r="62321">
      <c r="C62321" s="111"/>
    </row>
    <row r="62322">
      <c r="C62322" s="111"/>
    </row>
    <row r="62323">
      <c r="C62323" s="111"/>
    </row>
    <row r="62324">
      <c r="C62324" s="111"/>
    </row>
    <row r="62325">
      <c r="C62325" s="111"/>
    </row>
    <row r="62326">
      <c r="C62326" s="111"/>
    </row>
    <row r="62327">
      <c r="C62327" s="111"/>
    </row>
    <row r="62328">
      <c r="C62328" s="111"/>
    </row>
    <row r="62329">
      <c r="C62329" s="111"/>
    </row>
    <row r="62330">
      <c r="C62330" s="111"/>
    </row>
    <row r="62331">
      <c r="C62331" s="111"/>
    </row>
    <row r="62332">
      <c r="C62332" s="111"/>
    </row>
    <row r="62333">
      <c r="C62333" s="111"/>
    </row>
    <row r="62334">
      <c r="C62334" s="111"/>
    </row>
    <row r="62335">
      <c r="C62335" s="111"/>
    </row>
    <row r="62336">
      <c r="C62336" s="111"/>
    </row>
    <row r="62337">
      <c r="C62337" s="111"/>
    </row>
    <row r="62338">
      <c r="C62338" s="111"/>
    </row>
    <row r="62339">
      <c r="C62339" s="111"/>
    </row>
    <row r="62340">
      <c r="C62340" s="111"/>
    </row>
    <row r="62341">
      <c r="C62341" s="111"/>
    </row>
    <row r="62342">
      <c r="C62342" s="111"/>
    </row>
    <row r="62343">
      <c r="C62343" s="111"/>
    </row>
    <row r="62344">
      <c r="C62344" s="111"/>
    </row>
    <row r="62345">
      <c r="C62345" s="111"/>
    </row>
    <row r="62346">
      <c r="C62346" s="111"/>
    </row>
    <row r="62347">
      <c r="C62347" s="111"/>
    </row>
    <row r="62348">
      <c r="C62348" s="111"/>
    </row>
    <row r="62349">
      <c r="C62349" s="111"/>
    </row>
    <row r="62350">
      <c r="C62350" s="111"/>
    </row>
    <row r="62351">
      <c r="C62351" s="111"/>
    </row>
    <row r="62352">
      <c r="C62352" s="111"/>
    </row>
    <row r="62353">
      <c r="C62353" s="111"/>
    </row>
    <row r="62354">
      <c r="C62354" s="111"/>
    </row>
    <row r="62355">
      <c r="C62355" s="111"/>
    </row>
    <row r="62356">
      <c r="C62356" s="111"/>
    </row>
    <row r="62357">
      <c r="C62357" s="111"/>
    </row>
    <row r="62358">
      <c r="C62358" s="111"/>
    </row>
    <row r="62359">
      <c r="C62359" s="111"/>
    </row>
    <row r="62360">
      <c r="C62360" s="111"/>
    </row>
    <row r="62361">
      <c r="C62361" s="111"/>
    </row>
    <row r="62362">
      <c r="C62362" s="111"/>
    </row>
    <row r="62363">
      <c r="C62363" s="111"/>
    </row>
    <row r="62364">
      <c r="C62364" s="111"/>
    </row>
    <row r="62365">
      <c r="C62365" s="111"/>
    </row>
    <row r="62366">
      <c r="C62366" s="111"/>
    </row>
    <row r="62367">
      <c r="C62367" s="111"/>
    </row>
    <row r="62368">
      <c r="C62368" s="111"/>
    </row>
    <row r="62369">
      <c r="C62369" s="111"/>
    </row>
    <row r="62370">
      <c r="C62370" s="111"/>
    </row>
    <row r="62371">
      <c r="C62371" s="111"/>
    </row>
    <row r="62372">
      <c r="C62372" s="111"/>
    </row>
    <row r="62373">
      <c r="C62373" s="111"/>
    </row>
    <row r="62374">
      <c r="C62374" s="111"/>
    </row>
    <row r="62375">
      <c r="C62375" s="111"/>
    </row>
    <row r="62376">
      <c r="C62376" s="111"/>
    </row>
    <row r="62377">
      <c r="C62377" s="111"/>
    </row>
    <row r="62378">
      <c r="C62378" s="111"/>
    </row>
    <row r="62379">
      <c r="C62379" s="111"/>
    </row>
    <row r="62380">
      <c r="C62380" s="111"/>
    </row>
    <row r="62381">
      <c r="C62381" s="111"/>
    </row>
    <row r="62382">
      <c r="C62382" s="111"/>
    </row>
    <row r="62383">
      <c r="C62383" s="111"/>
    </row>
    <row r="62384">
      <c r="C62384" s="111"/>
    </row>
    <row r="62385">
      <c r="C62385" s="111"/>
    </row>
    <row r="62386">
      <c r="C62386" s="111"/>
    </row>
    <row r="62387">
      <c r="C62387" s="111"/>
    </row>
    <row r="62388">
      <c r="C62388" s="111"/>
    </row>
    <row r="62389">
      <c r="C62389" s="111"/>
    </row>
    <row r="62390">
      <c r="C62390" s="111"/>
    </row>
    <row r="62391">
      <c r="C62391" s="111"/>
    </row>
    <row r="62392">
      <c r="C62392" s="111"/>
    </row>
    <row r="62393">
      <c r="C62393" s="111"/>
    </row>
    <row r="62394">
      <c r="C62394" s="111"/>
    </row>
    <row r="62395">
      <c r="C62395" s="111"/>
    </row>
    <row r="62396">
      <c r="C62396" s="111"/>
    </row>
    <row r="62397">
      <c r="C62397" s="111"/>
    </row>
    <row r="62398">
      <c r="C62398" s="111"/>
    </row>
    <row r="62399">
      <c r="C62399" s="111"/>
    </row>
    <row r="62400">
      <c r="C62400" s="111"/>
    </row>
    <row r="62401">
      <c r="C62401" s="111"/>
    </row>
    <row r="62402">
      <c r="C62402" s="111"/>
    </row>
    <row r="62403">
      <c r="C62403" s="111"/>
    </row>
    <row r="62404">
      <c r="C62404" s="111"/>
    </row>
    <row r="62405">
      <c r="C62405" s="111"/>
    </row>
    <row r="62406">
      <c r="C62406" s="111"/>
    </row>
    <row r="62407">
      <c r="C62407" s="111"/>
    </row>
    <row r="62408">
      <c r="C62408" s="111"/>
    </row>
    <row r="62409">
      <c r="C62409" s="111"/>
    </row>
    <row r="62410">
      <c r="C62410" s="111"/>
    </row>
    <row r="62411">
      <c r="C62411" s="111"/>
    </row>
    <row r="62412">
      <c r="C62412" s="111"/>
    </row>
    <row r="62413">
      <c r="C62413" s="111"/>
    </row>
    <row r="62414">
      <c r="C62414" s="111"/>
    </row>
    <row r="62415">
      <c r="C62415" s="111"/>
    </row>
    <row r="62416">
      <c r="C62416" s="111"/>
    </row>
    <row r="62417">
      <c r="C62417" s="111"/>
    </row>
    <row r="62418">
      <c r="C62418" s="111"/>
    </row>
    <row r="62419">
      <c r="C62419" s="111"/>
    </row>
    <row r="62420">
      <c r="C62420" s="111"/>
    </row>
    <row r="62421">
      <c r="C62421" s="111"/>
    </row>
    <row r="62422">
      <c r="C62422" s="111"/>
    </row>
    <row r="62423">
      <c r="C62423" s="111"/>
    </row>
    <row r="62424">
      <c r="C62424" s="111"/>
    </row>
    <row r="62425">
      <c r="C62425" s="111"/>
    </row>
    <row r="62426">
      <c r="C62426" s="111"/>
    </row>
    <row r="62427">
      <c r="C62427" s="111"/>
    </row>
    <row r="62428">
      <c r="C62428" s="111"/>
    </row>
    <row r="62429">
      <c r="C62429" s="111"/>
    </row>
    <row r="62430">
      <c r="C62430" s="111"/>
    </row>
    <row r="62431">
      <c r="C62431" s="111"/>
    </row>
    <row r="62432">
      <c r="C62432" s="111"/>
    </row>
    <row r="62433">
      <c r="C62433" s="111"/>
    </row>
    <row r="62434">
      <c r="C62434" s="111"/>
    </row>
    <row r="62435">
      <c r="C62435" s="111"/>
    </row>
    <row r="62436">
      <c r="C62436" s="111"/>
    </row>
    <row r="62437">
      <c r="C62437" s="111"/>
    </row>
    <row r="62438">
      <c r="C62438" s="111"/>
    </row>
    <row r="62439">
      <c r="C62439" s="111"/>
    </row>
    <row r="62440">
      <c r="C62440" s="111"/>
    </row>
    <row r="62441">
      <c r="C62441" s="111"/>
    </row>
    <row r="62442">
      <c r="C62442" s="111"/>
    </row>
    <row r="62443">
      <c r="C62443" s="111"/>
    </row>
    <row r="62444">
      <c r="C62444" s="111"/>
    </row>
    <row r="62445">
      <c r="C62445" s="111"/>
    </row>
    <row r="62446">
      <c r="C62446" s="111"/>
    </row>
    <row r="62447">
      <c r="C62447" s="111"/>
    </row>
    <row r="62448">
      <c r="C62448" s="111"/>
    </row>
    <row r="62449">
      <c r="C62449" s="111"/>
    </row>
    <row r="62450">
      <c r="C62450" s="111"/>
    </row>
    <row r="62451">
      <c r="C62451" s="111"/>
    </row>
    <row r="62452">
      <c r="C62452" s="111"/>
    </row>
    <row r="62453">
      <c r="C62453" s="111"/>
    </row>
    <row r="62454">
      <c r="C62454" s="111"/>
    </row>
    <row r="62455">
      <c r="C62455" s="111"/>
    </row>
    <row r="62456">
      <c r="C62456" s="111"/>
    </row>
    <row r="62457">
      <c r="C62457" s="111"/>
    </row>
    <row r="62458">
      <c r="C62458" s="111"/>
    </row>
    <row r="62459">
      <c r="C62459" s="111"/>
    </row>
    <row r="62460">
      <c r="C62460" s="111"/>
    </row>
    <row r="62461">
      <c r="C62461" s="111"/>
    </row>
    <row r="62462">
      <c r="C62462" s="111"/>
    </row>
    <row r="62463">
      <c r="C62463" s="111"/>
    </row>
    <row r="62464">
      <c r="C62464" s="111"/>
    </row>
    <row r="62465">
      <c r="C62465" s="111"/>
    </row>
    <row r="62466">
      <c r="C62466" s="111"/>
    </row>
    <row r="62467">
      <c r="C62467" s="111"/>
    </row>
    <row r="62468">
      <c r="C62468" s="111"/>
    </row>
    <row r="62469">
      <c r="C62469" s="111"/>
    </row>
    <row r="62470">
      <c r="C62470" s="111"/>
    </row>
    <row r="62471">
      <c r="C62471" s="111"/>
    </row>
    <row r="62472">
      <c r="C62472" s="111"/>
    </row>
    <row r="62473">
      <c r="C62473" s="111"/>
    </row>
    <row r="62474">
      <c r="C62474" s="111"/>
    </row>
    <row r="62475">
      <c r="C62475" s="111"/>
    </row>
    <row r="62476">
      <c r="C62476" s="111"/>
    </row>
    <row r="62477">
      <c r="C62477" s="111"/>
    </row>
    <row r="62478">
      <c r="C62478" s="111"/>
    </row>
    <row r="62479">
      <c r="C62479" s="111"/>
    </row>
    <row r="62480">
      <c r="C62480" s="111"/>
    </row>
    <row r="62481">
      <c r="C62481" s="111"/>
    </row>
    <row r="62482">
      <c r="C62482" s="111"/>
    </row>
    <row r="62483">
      <c r="C62483" s="111"/>
    </row>
    <row r="62484">
      <c r="C62484" s="111"/>
    </row>
    <row r="62485">
      <c r="C62485" s="111"/>
    </row>
    <row r="62486">
      <c r="C62486" s="111"/>
    </row>
    <row r="62487">
      <c r="C62487" s="111"/>
    </row>
    <row r="62488">
      <c r="C62488" s="111"/>
    </row>
    <row r="62489">
      <c r="C62489" s="111"/>
    </row>
    <row r="62490">
      <c r="C62490" s="111"/>
    </row>
    <row r="62491">
      <c r="C62491" s="111"/>
    </row>
    <row r="62492">
      <c r="C62492" s="111"/>
    </row>
    <row r="62493">
      <c r="C62493" s="111"/>
    </row>
    <row r="62494">
      <c r="C62494" s="111"/>
    </row>
    <row r="62495">
      <c r="C62495" s="111"/>
    </row>
    <row r="62496">
      <c r="C62496" s="111"/>
    </row>
    <row r="62497">
      <c r="C62497" s="111"/>
    </row>
    <row r="62498">
      <c r="C62498" s="111"/>
    </row>
    <row r="62499">
      <c r="C62499" s="111"/>
    </row>
    <row r="62500">
      <c r="C62500" s="111"/>
    </row>
    <row r="62501">
      <c r="C62501" s="111"/>
    </row>
    <row r="62502">
      <c r="C62502" s="111"/>
    </row>
    <row r="62503">
      <c r="C62503" s="111"/>
    </row>
    <row r="62504">
      <c r="C62504" s="111"/>
    </row>
    <row r="62505">
      <c r="C62505" s="111"/>
    </row>
    <row r="62506">
      <c r="C62506" s="111"/>
    </row>
    <row r="62507">
      <c r="C62507" s="111"/>
    </row>
    <row r="62508">
      <c r="C62508" s="111"/>
    </row>
    <row r="62509">
      <c r="C62509" s="111"/>
    </row>
    <row r="62510">
      <c r="C62510" s="111"/>
    </row>
    <row r="62511">
      <c r="C62511" s="111"/>
    </row>
    <row r="62512">
      <c r="C62512" s="111"/>
    </row>
    <row r="62513">
      <c r="C62513" s="111"/>
    </row>
    <row r="62514">
      <c r="C62514" s="111"/>
    </row>
    <row r="62515">
      <c r="C62515" s="111"/>
    </row>
    <row r="62516">
      <c r="C62516" s="111"/>
    </row>
    <row r="62517">
      <c r="C62517" s="111"/>
    </row>
    <row r="62518">
      <c r="C62518" s="111"/>
    </row>
    <row r="62519">
      <c r="C62519" s="111"/>
    </row>
    <row r="62520">
      <c r="C62520" s="111"/>
    </row>
    <row r="62521">
      <c r="C62521" s="111"/>
    </row>
    <row r="62522">
      <c r="C62522" s="111"/>
    </row>
    <row r="62523">
      <c r="C62523" s="111"/>
    </row>
    <row r="62524">
      <c r="C62524" s="111"/>
    </row>
    <row r="62525">
      <c r="C62525" s="111"/>
    </row>
    <row r="62526">
      <c r="C62526" s="111"/>
    </row>
    <row r="62527">
      <c r="C62527" s="111"/>
    </row>
    <row r="62528">
      <c r="C62528" s="111"/>
    </row>
    <row r="62529">
      <c r="C62529" s="111"/>
    </row>
    <row r="62530">
      <c r="C62530" s="111"/>
    </row>
    <row r="62531">
      <c r="C62531" s="111"/>
    </row>
    <row r="62532">
      <c r="C62532" s="111"/>
    </row>
    <row r="62533">
      <c r="C62533" s="111"/>
    </row>
    <row r="62534">
      <c r="C62534" s="111"/>
    </row>
    <row r="62535">
      <c r="C62535" s="111"/>
    </row>
    <row r="62536">
      <c r="C62536" s="111"/>
    </row>
    <row r="62537">
      <c r="C62537" s="111"/>
    </row>
    <row r="62538">
      <c r="C62538" s="111"/>
    </row>
    <row r="62539">
      <c r="C62539" s="111"/>
    </row>
    <row r="62540">
      <c r="C62540" s="111"/>
    </row>
    <row r="62541">
      <c r="C62541" s="111"/>
    </row>
    <row r="62542">
      <c r="C62542" s="111"/>
    </row>
    <row r="62543">
      <c r="C62543" s="111"/>
    </row>
    <row r="62544">
      <c r="C62544" s="111"/>
    </row>
    <row r="62545">
      <c r="C62545" s="111"/>
    </row>
    <row r="62546">
      <c r="C62546" s="111"/>
    </row>
    <row r="62547">
      <c r="C62547" s="111"/>
    </row>
    <row r="62548">
      <c r="C62548" s="111"/>
    </row>
    <row r="62549">
      <c r="C62549" s="111"/>
    </row>
    <row r="62550">
      <c r="C62550" s="111"/>
    </row>
    <row r="62551">
      <c r="C62551" s="111"/>
    </row>
    <row r="62552">
      <c r="C62552" s="111"/>
    </row>
    <row r="62553">
      <c r="C62553" s="111"/>
    </row>
    <row r="62554">
      <c r="C62554" s="111"/>
    </row>
    <row r="62555">
      <c r="C62555" s="111"/>
    </row>
    <row r="62556">
      <c r="C62556" s="111"/>
    </row>
    <row r="62557">
      <c r="C62557" s="111"/>
    </row>
    <row r="62558">
      <c r="C62558" s="111"/>
    </row>
    <row r="62559">
      <c r="C62559" s="111"/>
    </row>
    <row r="62560">
      <c r="C62560" s="111"/>
    </row>
    <row r="62561">
      <c r="C62561" s="111"/>
    </row>
    <row r="62562">
      <c r="C62562" s="111"/>
    </row>
    <row r="62563">
      <c r="C62563" s="111"/>
    </row>
    <row r="62564">
      <c r="C62564" s="111"/>
    </row>
    <row r="62565">
      <c r="C62565" s="111"/>
    </row>
    <row r="62566">
      <c r="C62566" s="111"/>
    </row>
    <row r="62567">
      <c r="C62567" s="111"/>
    </row>
    <row r="62568">
      <c r="C62568" s="111"/>
    </row>
    <row r="62569">
      <c r="C62569" s="111"/>
    </row>
    <row r="62570">
      <c r="C62570" s="111"/>
    </row>
    <row r="62571">
      <c r="C62571" s="111"/>
    </row>
    <row r="62572">
      <c r="C62572" s="111"/>
    </row>
    <row r="62573">
      <c r="C62573" s="111"/>
    </row>
    <row r="62574">
      <c r="C62574" s="111"/>
    </row>
    <row r="62575">
      <c r="C62575" s="111"/>
    </row>
    <row r="62576">
      <c r="C62576" s="111"/>
    </row>
    <row r="62577">
      <c r="C62577" s="111"/>
    </row>
    <row r="62578">
      <c r="C62578" s="111"/>
    </row>
    <row r="62579">
      <c r="C62579" s="111"/>
    </row>
    <row r="62580">
      <c r="C62580" s="111"/>
    </row>
    <row r="62581">
      <c r="C62581" s="111"/>
    </row>
    <row r="62582">
      <c r="C62582" s="111"/>
    </row>
    <row r="62583">
      <c r="C62583" s="111"/>
    </row>
    <row r="62584">
      <c r="C62584" s="111"/>
    </row>
    <row r="62585">
      <c r="C62585" s="111"/>
    </row>
    <row r="62586">
      <c r="C62586" s="111"/>
    </row>
    <row r="62587">
      <c r="C62587" s="111"/>
    </row>
    <row r="62588">
      <c r="C62588" s="111"/>
    </row>
    <row r="62589">
      <c r="C62589" s="111"/>
    </row>
    <row r="62590">
      <c r="C62590" s="111"/>
    </row>
    <row r="62591">
      <c r="C62591" s="111"/>
    </row>
    <row r="62592">
      <c r="C62592" s="111"/>
    </row>
    <row r="62593">
      <c r="C62593" s="111"/>
    </row>
    <row r="62594">
      <c r="C62594" s="111"/>
    </row>
    <row r="62595">
      <c r="C62595" s="111"/>
    </row>
    <row r="62596">
      <c r="C62596" s="111"/>
    </row>
    <row r="62597">
      <c r="C62597" s="111"/>
    </row>
    <row r="62598">
      <c r="C62598" s="111"/>
    </row>
    <row r="62599">
      <c r="C62599" s="111"/>
    </row>
    <row r="62600">
      <c r="C62600" s="111"/>
    </row>
    <row r="62601">
      <c r="C62601" s="111"/>
    </row>
    <row r="62602">
      <c r="C62602" s="111"/>
    </row>
    <row r="62603">
      <c r="C62603" s="111"/>
    </row>
    <row r="62604">
      <c r="C62604" s="111"/>
    </row>
    <row r="62605">
      <c r="C62605" s="111"/>
    </row>
    <row r="62606">
      <c r="C62606" s="111"/>
    </row>
    <row r="62607">
      <c r="C62607" s="111"/>
    </row>
    <row r="62608">
      <c r="C62608" s="111"/>
    </row>
    <row r="62609">
      <c r="C62609" s="111"/>
    </row>
    <row r="62610">
      <c r="C62610" s="111"/>
    </row>
    <row r="62611">
      <c r="C62611" s="111"/>
    </row>
    <row r="62612">
      <c r="C62612" s="111"/>
    </row>
    <row r="62613">
      <c r="C62613" s="111"/>
    </row>
    <row r="62614">
      <c r="C62614" s="111"/>
    </row>
    <row r="62615">
      <c r="C62615" s="111"/>
    </row>
    <row r="62616">
      <c r="C62616" s="111"/>
    </row>
    <row r="62617">
      <c r="C62617" s="111"/>
    </row>
    <row r="62618">
      <c r="C62618" s="111"/>
    </row>
    <row r="62619">
      <c r="C62619" s="111"/>
    </row>
    <row r="62620">
      <c r="C62620" s="111"/>
    </row>
    <row r="62621">
      <c r="C62621" s="111"/>
    </row>
    <row r="62622">
      <c r="C62622" s="111"/>
    </row>
    <row r="62623">
      <c r="C62623" s="111"/>
    </row>
    <row r="62624">
      <c r="C62624" s="111"/>
    </row>
    <row r="62625">
      <c r="C62625" s="111"/>
    </row>
    <row r="62626">
      <c r="C62626" s="111"/>
    </row>
    <row r="62627">
      <c r="C62627" s="111"/>
    </row>
    <row r="62628">
      <c r="C62628" s="111"/>
    </row>
    <row r="62629">
      <c r="C62629" s="111"/>
    </row>
    <row r="62630">
      <c r="C62630" s="111"/>
    </row>
    <row r="62631">
      <c r="C62631" s="111"/>
    </row>
    <row r="62632">
      <c r="C62632" s="111"/>
    </row>
    <row r="62633">
      <c r="C62633" s="111"/>
    </row>
    <row r="62634">
      <c r="C62634" s="111"/>
    </row>
    <row r="62635">
      <c r="C62635" s="111"/>
    </row>
    <row r="62636">
      <c r="C62636" s="111"/>
    </row>
    <row r="62637">
      <c r="C62637" s="111"/>
    </row>
    <row r="62638">
      <c r="C62638" s="111"/>
    </row>
    <row r="62639">
      <c r="C62639" s="111"/>
    </row>
    <row r="62640">
      <c r="C62640" s="111"/>
    </row>
    <row r="62641">
      <c r="C62641" s="111"/>
    </row>
    <row r="62642">
      <c r="C62642" s="111"/>
    </row>
    <row r="62643">
      <c r="C62643" s="111"/>
    </row>
    <row r="62644">
      <c r="C62644" s="111"/>
    </row>
    <row r="62645">
      <c r="C62645" s="111"/>
    </row>
    <row r="62646">
      <c r="C62646" s="111"/>
    </row>
    <row r="62647">
      <c r="C62647" s="111"/>
    </row>
    <row r="62648">
      <c r="C62648" s="111"/>
    </row>
    <row r="62649">
      <c r="C62649" s="111"/>
    </row>
    <row r="62650">
      <c r="C62650" s="111"/>
    </row>
    <row r="62651">
      <c r="C62651" s="111"/>
    </row>
    <row r="62652">
      <c r="C62652" s="111"/>
    </row>
    <row r="62653">
      <c r="C62653" s="111"/>
    </row>
    <row r="62654">
      <c r="C62654" s="111"/>
    </row>
    <row r="62655">
      <c r="C62655" s="111"/>
    </row>
    <row r="62656">
      <c r="C62656" s="111"/>
    </row>
    <row r="62657">
      <c r="C62657" s="111"/>
    </row>
    <row r="62658">
      <c r="C62658" s="111"/>
    </row>
    <row r="62659">
      <c r="C62659" s="111"/>
    </row>
    <row r="62660">
      <c r="C62660" s="111"/>
    </row>
    <row r="62661">
      <c r="C62661" s="111"/>
    </row>
    <row r="62662">
      <c r="C62662" s="111"/>
    </row>
    <row r="62663">
      <c r="C62663" s="111"/>
    </row>
    <row r="62664">
      <c r="C62664" s="111"/>
    </row>
    <row r="62665">
      <c r="C62665" s="111"/>
    </row>
    <row r="62666">
      <c r="C62666" s="111"/>
    </row>
    <row r="62667">
      <c r="C62667" s="111"/>
    </row>
    <row r="62668">
      <c r="C62668" s="111"/>
    </row>
    <row r="62669">
      <c r="C62669" s="111"/>
    </row>
    <row r="62670">
      <c r="C62670" s="111"/>
    </row>
    <row r="62671">
      <c r="C62671" s="111"/>
    </row>
    <row r="62672">
      <c r="C62672" s="111"/>
    </row>
    <row r="62673">
      <c r="C62673" s="111"/>
    </row>
    <row r="62674">
      <c r="C62674" s="111"/>
    </row>
    <row r="62675">
      <c r="C62675" s="111"/>
    </row>
    <row r="62676">
      <c r="C62676" s="111"/>
    </row>
    <row r="62677">
      <c r="C62677" s="111"/>
    </row>
    <row r="62678">
      <c r="C62678" s="111"/>
    </row>
    <row r="62679">
      <c r="C62679" s="111"/>
    </row>
    <row r="62680">
      <c r="C62680" s="111"/>
    </row>
    <row r="62681">
      <c r="C62681" s="111"/>
    </row>
    <row r="62682">
      <c r="C62682" s="111"/>
    </row>
    <row r="62683">
      <c r="C62683" s="111"/>
    </row>
    <row r="62684">
      <c r="C62684" s="111"/>
    </row>
    <row r="62685">
      <c r="C62685" s="111"/>
    </row>
    <row r="62686">
      <c r="C62686" s="111"/>
    </row>
    <row r="62687">
      <c r="C62687" s="111"/>
    </row>
    <row r="62688">
      <c r="C62688" s="111"/>
    </row>
    <row r="62689">
      <c r="C62689" s="111"/>
    </row>
    <row r="62690">
      <c r="C62690" s="111"/>
    </row>
    <row r="62691">
      <c r="C62691" s="111"/>
    </row>
    <row r="62692">
      <c r="C62692" s="111"/>
    </row>
    <row r="62693">
      <c r="C62693" s="111"/>
    </row>
    <row r="62694">
      <c r="C62694" s="111"/>
    </row>
    <row r="62695">
      <c r="C62695" s="111"/>
    </row>
    <row r="62696">
      <c r="C62696" s="111"/>
    </row>
    <row r="62697">
      <c r="C62697" s="111"/>
    </row>
    <row r="62698">
      <c r="C62698" s="111"/>
    </row>
    <row r="62699">
      <c r="C62699" s="111"/>
    </row>
    <row r="62700">
      <c r="C62700" s="111"/>
    </row>
    <row r="62701">
      <c r="C62701" s="111"/>
    </row>
    <row r="62702">
      <c r="C62702" s="111"/>
    </row>
    <row r="62703">
      <c r="C62703" s="111"/>
    </row>
    <row r="62704">
      <c r="C62704" s="111"/>
    </row>
    <row r="62705">
      <c r="C62705" s="111"/>
    </row>
    <row r="62706">
      <c r="C62706" s="111"/>
    </row>
    <row r="62707">
      <c r="C62707" s="111"/>
    </row>
    <row r="62708">
      <c r="C62708" s="111"/>
    </row>
    <row r="62709">
      <c r="C62709" s="111"/>
    </row>
    <row r="62710">
      <c r="C62710" s="111"/>
    </row>
    <row r="62711">
      <c r="C62711" s="111"/>
    </row>
    <row r="62712">
      <c r="C62712" s="111"/>
    </row>
    <row r="62713">
      <c r="C62713" s="111"/>
    </row>
    <row r="62714">
      <c r="C62714" s="111"/>
    </row>
    <row r="62715">
      <c r="C62715" s="111"/>
    </row>
    <row r="62716">
      <c r="C62716" s="111"/>
    </row>
    <row r="62717">
      <c r="C62717" s="111"/>
    </row>
    <row r="62718">
      <c r="C62718" s="111"/>
    </row>
    <row r="62719">
      <c r="C62719" s="111"/>
    </row>
    <row r="62720">
      <c r="C62720" s="111"/>
    </row>
    <row r="62721">
      <c r="C62721" s="111"/>
    </row>
    <row r="62722">
      <c r="C62722" s="111"/>
    </row>
    <row r="62723">
      <c r="C62723" s="111"/>
    </row>
    <row r="62724">
      <c r="C62724" s="111"/>
    </row>
    <row r="62725">
      <c r="C62725" s="111"/>
    </row>
    <row r="62726">
      <c r="C62726" s="111"/>
    </row>
    <row r="62727">
      <c r="C62727" s="111"/>
    </row>
    <row r="62728">
      <c r="C62728" s="111"/>
    </row>
    <row r="62729">
      <c r="C62729" s="111"/>
    </row>
    <row r="62730">
      <c r="C62730" s="111"/>
    </row>
    <row r="62731">
      <c r="C62731" s="111"/>
    </row>
    <row r="62732">
      <c r="C62732" s="111"/>
    </row>
    <row r="62733">
      <c r="C62733" s="111"/>
    </row>
    <row r="62734">
      <c r="C62734" s="111"/>
    </row>
    <row r="62735">
      <c r="C62735" s="111"/>
    </row>
    <row r="62736">
      <c r="C62736" s="111"/>
    </row>
    <row r="62737">
      <c r="C62737" s="111"/>
    </row>
    <row r="62738">
      <c r="C62738" s="111"/>
    </row>
    <row r="62739">
      <c r="C62739" s="111"/>
    </row>
    <row r="62740">
      <c r="C62740" s="111"/>
    </row>
    <row r="62741">
      <c r="C62741" s="111"/>
    </row>
    <row r="62742">
      <c r="C62742" s="111"/>
    </row>
    <row r="62743">
      <c r="C62743" s="111"/>
    </row>
    <row r="62744">
      <c r="C62744" s="111"/>
    </row>
    <row r="62745">
      <c r="C62745" s="111"/>
    </row>
    <row r="62746">
      <c r="C62746" s="111"/>
    </row>
    <row r="62747">
      <c r="C62747" s="111"/>
    </row>
    <row r="62748">
      <c r="C62748" s="111"/>
    </row>
    <row r="62749">
      <c r="C62749" s="111"/>
    </row>
    <row r="62750">
      <c r="C62750" s="111"/>
    </row>
    <row r="62751">
      <c r="C62751" s="111"/>
    </row>
    <row r="62752">
      <c r="C62752" s="111"/>
    </row>
    <row r="62753">
      <c r="C62753" s="111"/>
    </row>
    <row r="62754">
      <c r="C62754" s="111"/>
    </row>
    <row r="62755">
      <c r="C62755" s="111"/>
    </row>
    <row r="62756">
      <c r="C62756" s="111"/>
    </row>
    <row r="62757">
      <c r="C62757" s="111"/>
    </row>
    <row r="62758">
      <c r="C62758" s="111"/>
    </row>
    <row r="62759">
      <c r="C62759" s="111"/>
    </row>
    <row r="62760">
      <c r="C62760" s="111"/>
    </row>
    <row r="62761">
      <c r="C62761" s="111"/>
    </row>
    <row r="62762">
      <c r="C62762" s="111"/>
    </row>
    <row r="62763">
      <c r="C62763" s="111"/>
    </row>
    <row r="62764">
      <c r="C62764" s="111"/>
    </row>
    <row r="62765">
      <c r="C62765" s="111"/>
    </row>
    <row r="62766">
      <c r="C62766" s="111"/>
    </row>
    <row r="62767">
      <c r="C62767" s="111"/>
    </row>
    <row r="62768">
      <c r="C62768" s="111"/>
    </row>
    <row r="62769">
      <c r="C62769" s="111"/>
    </row>
    <row r="62770">
      <c r="C62770" s="111"/>
    </row>
    <row r="62771">
      <c r="C62771" s="111"/>
    </row>
    <row r="62772">
      <c r="C62772" s="111"/>
    </row>
    <row r="62773">
      <c r="C62773" s="111"/>
    </row>
    <row r="62774">
      <c r="C62774" s="111"/>
    </row>
    <row r="62775">
      <c r="C62775" s="111"/>
    </row>
    <row r="62776">
      <c r="C62776" s="111"/>
    </row>
    <row r="62777">
      <c r="C62777" s="111"/>
    </row>
    <row r="62778">
      <c r="C62778" s="111"/>
    </row>
    <row r="62779">
      <c r="C62779" s="111"/>
    </row>
    <row r="62780">
      <c r="C62780" s="111"/>
    </row>
    <row r="62781">
      <c r="C62781" s="111"/>
    </row>
    <row r="62782">
      <c r="C62782" s="111"/>
    </row>
    <row r="62783">
      <c r="C62783" s="111"/>
    </row>
    <row r="62784">
      <c r="C62784" s="111"/>
    </row>
    <row r="62785">
      <c r="C62785" s="111"/>
    </row>
    <row r="62786">
      <c r="C62786" s="111"/>
    </row>
    <row r="62787">
      <c r="C62787" s="111"/>
    </row>
    <row r="62788">
      <c r="C62788" s="111"/>
    </row>
    <row r="62789">
      <c r="C62789" s="111"/>
    </row>
    <row r="62790">
      <c r="C62790" s="111"/>
    </row>
    <row r="62791">
      <c r="C62791" s="111"/>
    </row>
    <row r="62792">
      <c r="C62792" s="111"/>
    </row>
    <row r="62793">
      <c r="C62793" s="111"/>
    </row>
    <row r="62794">
      <c r="C62794" s="111"/>
    </row>
    <row r="62795">
      <c r="C62795" s="111"/>
    </row>
    <row r="62796">
      <c r="C62796" s="111"/>
    </row>
    <row r="62797">
      <c r="C62797" s="111"/>
    </row>
    <row r="62798">
      <c r="C62798" s="111"/>
    </row>
    <row r="62799">
      <c r="C62799" s="111"/>
    </row>
    <row r="62800">
      <c r="C62800" s="111"/>
    </row>
    <row r="62801">
      <c r="C62801" s="111"/>
    </row>
    <row r="62802">
      <c r="C62802" s="111"/>
    </row>
    <row r="62803">
      <c r="C62803" s="111"/>
    </row>
    <row r="62804">
      <c r="C62804" s="111"/>
    </row>
    <row r="62805">
      <c r="C62805" s="111"/>
    </row>
    <row r="62806">
      <c r="C62806" s="111"/>
    </row>
    <row r="62807">
      <c r="C62807" s="111"/>
    </row>
    <row r="62808">
      <c r="C62808" s="111"/>
    </row>
    <row r="62809">
      <c r="C62809" s="111"/>
    </row>
    <row r="62810">
      <c r="C62810" s="111"/>
    </row>
    <row r="62811">
      <c r="C62811" s="111"/>
    </row>
    <row r="62812">
      <c r="C62812" s="111"/>
    </row>
    <row r="62813">
      <c r="C62813" s="111"/>
    </row>
    <row r="62814">
      <c r="C62814" s="111"/>
    </row>
    <row r="62815">
      <c r="C62815" s="111"/>
    </row>
    <row r="62816">
      <c r="C62816" s="111"/>
    </row>
    <row r="62817">
      <c r="C62817" s="111"/>
    </row>
    <row r="62818">
      <c r="C62818" s="111"/>
    </row>
    <row r="62819">
      <c r="C62819" s="111"/>
    </row>
    <row r="62820">
      <c r="C62820" s="111"/>
    </row>
    <row r="62821">
      <c r="C62821" s="111"/>
    </row>
    <row r="62822">
      <c r="C62822" s="111"/>
    </row>
    <row r="62823">
      <c r="C62823" s="111"/>
    </row>
    <row r="62824">
      <c r="C62824" s="111"/>
    </row>
    <row r="62825">
      <c r="C62825" s="111"/>
    </row>
    <row r="62826">
      <c r="C62826" s="111"/>
    </row>
    <row r="62827">
      <c r="C62827" s="111"/>
    </row>
    <row r="62828">
      <c r="C62828" s="111"/>
    </row>
    <row r="62829">
      <c r="C62829" s="111"/>
    </row>
    <row r="62830">
      <c r="C62830" s="111"/>
    </row>
    <row r="62831">
      <c r="C62831" s="111"/>
    </row>
    <row r="62832">
      <c r="C62832" s="111"/>
    </row>
    <row r="62833">
      <c r="C62833" s="111"/>
    </row>
    <row r="62834">
      <c r="C62834" s="111"/>
    </row>
    <row r="62835">
      <c r="C62835" s="111"/>
    </row>
    <row r="62836">
      <c r="C62836" s="111"/>
    </row>
    <row r="62837">
      <c r="C62837" s="111"/>
    </row>
    <row r="62838">
      <c r="C62838" s="111"/>
    </row>
    <row r="62839">
      <c r="C62839" s="111"/>
    </row>
    <row r="62840">
      <c r="C62840" s="111"/>
    </row>
    <row r="62841">
      <c r="C62841" s="111"/>
    </row>
    <row r="62842">
      <c r="C62842" s="111"/>
    </row>
    <row r="62843">
      <c r="C62843" s="111"/>
    </row>
    <row r="62844">
      <c r="C62844" s="111"/>
    </row>
    <row r="62845">
      <c r="C62845" s="111"/>
    </row>
    <row r="62846">
      <c r="C62846" s="111"/>
    </row>
    <row r="62847">
      <c r="C62847" s="111"/>
    </row>
    <row r="62848">
      <c r="C62848" s="111"/>
    </row>
    <row r="62849">
      <c r="C62849" s="111"/>
    </row>
    <row r="62850">
      <c r="C62850" s="111"/>
    </row>
    <row r="62851">
      <c r="C62851" s="111"/>
    </row>
    <row r="62852">
      <c r="C62852" s="111"/>
    </row>
    <row r="62853">
      <c r="C62853" s="111"/>
    </row>
    <row r="62854">
      <c r="C62854" s="111"/>
    </row>
    <row r="62855">
      <c r="C62855" s="111"/>
    </row>
    <row r="62856">
      <c r="C62856" s="111"/>
    </row>
    <row r="62857">
      <c r="C62857" s="111"/>
    </row>
    <row r="62858">
      <c r="C62858" s="111"/>
    </row>
    <row r="62859">
      <c r="C62859" s="111"/>
    </row>
    <row r="62860">
      <c r="C62860" s="111"/>
    </row>
    <row r="62861">
      <c r="C62861" s="111"/>
    </row>
    <row r="62862">
      <c r="C62862" s="111"/>
    </row>
    <row r="62863">
      <c r="C62863" s="111"/>
    </row>
    <row r="62864">
      <c r="C62864" s="111"/>
    </row>
    <row r="62865">
      <c r="C62865" s="111"/>
    </row>
    <row r="62866">
      <c r="C62866" s="111"/>
    </row>
    <row r="62867">
      <c r="C62867" s="111"/>
    </row>
    <row r="62868">
      <c r="C62868" s="111"/>
    </row>
    <row r="62869">
      <c r="C62869" s="111"/>
    </row>
    <row r="62870">
      <c r="C62870" s="111"/>
    </row>
    <row r="62871">
      <c r="C62871" s="111"/>
    </row>
    <row r="62872">
      <c r="C62872" s="111"/>
    </row>
    <row r="62873">
      <c r="C62873" s="111"/>
    </row>
    <row r="62874">
      <c r="C62874" s="111"/>
    </row>
    <row r="62875">
      <c r="C62875" s="111"/>
    </row>
    <row r="62876">
      <c r="C62876" s="111"/>
    </row>
    <row r="62877">
      <c r="C62877" s="111"/>
    </row>
    <row r="62878">
      <c r="C62878" s="111"/>
    </row>
    <row r="62879">
      <c r="C62879" s="111"/>
    </row>
    <row r="62880">
      <c r="C62880" s="111"/>
    </row>
    <row r="62881">
      <c r="C62881" s="111"/>
    </row>
    <row r="62882">
      <c r="C62882" s="111"/>
    </row>
    <row r="62883">
      <c r="C62883" s="111"/>
    </row>
    <row r="62884">
      <c r="C62884" s="111"/>
    </row>
    <row r="62885">
      <c r="C62885" s="111"/>
    </row>
    <row r="62886">
      <c r="C62886" s="111"/>
    </row>
    <row r="62887">
      <c r="C62887" s="111"/>
    </row>
    <row r="62888">
      <c r="C62888" s="111"/>
    </row>
    <row r="62889">
      <c r="C62889" s="111"/>
    </row>
    <row r="62890">
      <c r="C62890" s="111"/>
    </row>
    <row r="62891">
      <c r="C62891" s="111"/>
    </row>
    <row r="62892">
      <c r="C62892" s="111"/>
    </row>
    <row r="62893">
      <c r="C62893" s="111"/>
    </row>
    <row r="62894">
      <c r="C62894" s="111"/>
    </row>
    <row r="62895">
      <c r="C62895" s="111"/>
    </row>
    <row r="62896">
      <c r="C62896" s="111"/>
    </row>
    <row r="62897">
      <c r="C62897" s="111"/>
    </row>
    <row r="62898">
      <c r="C62898" s="111"/>
    </row>
    <row r="62899">
      <c r="C62899" s="111"/>
    </row>
    <row r="62900">
      <c r="C62900" s="111"/>
    </row>
    <row r="62901">
      <c r="C62901" s="111"/>
    </row>
    <row r="62902">
      <c r="C62902" s="111"/>
    </row>
    <row r="62903">
      <c r="C62903" s="111"/>
    </row>
    <row r="62904">
      <c r="C62904" s="111"/>
    </row>
    <row r="62905">
      <c r="C62905" s="111"/>
    </row>
    <row r="62906">
      <c r="C62906" s="111"/>
    </row>
    <row r="62907">
      <c r="C62907" s="111"/>
    </row>
    <row r="62908">
      <c r="C62908" s="111"/>
    </row>
    <row r="62909">
      <c r="C62909" s="111"/>
    </row>
    <row r="62910">
      <c r="C62910" s="111"/>
    </row>
    <row r="62911">
      <c r="C62911" s="111"/>
    </row>
    <row r="62912">
      <c r="C62912" s="111"/>
    </row>
    <row r="62913">
      <c r="C62913" s="111"/>
    </row>
    <row r="62914">
      <c r="C62914" s="111"/>
    </row>
    <row r="62915">
      <c r="C62915" s="111"/>
    </row>
    <row r="62916">
      <c r="C62916" s="111"/>
    </row>
    <row r="62917">
      <c r="C62917" s="111"/>
    </row>
    <row r="62918">
      <c r="C62918" s="111"/>
    </row>
    <row r="62919">
      <c r="C62919" s="111"/>
    </row>
    <row r="62920">
      <c r="C62920" s="111"/>
    </row>
    <row r="62921">
      <c r="C62921" s="111"/>
    </row>
    <row r="62922">
      <c r="C62922" s="111"/>
    </row>
    <row r="62923">
      <c r="C62923" s="111"/>
    </row>
    <row r="62924">
      <c r="C62924" s="111"/>
    </row>
    <row r="62925">
      <c r="C62925" s="111"/>
    </row>
    <row r="62926">
      <c r="C62926" s="111"/>
    </row>
    <row r="62927">
      <c r="C62927" s="111"/>
    </row>
    <row r="62928">
      <c r="C62928" s="111"/>
    </row>
    <row r="62929">
      <c r="C62929" s="111"/>
    </row>
    <row r="62930">
      <c r="C62930" s="111"/>
    </row>
    <row r="62931">
      <c r="C62931" s="111"/>
    </row>
    <row r="62932">
      <c r="C62932" s="111"/>
    </row>
    <row r="62933">
      <c r="C62933" s="111"/>
    </row>
    <row r="62934">
      <c r="C62934" s="111"/>
    </row>
    <row r="62935">
      <c r="C62935" s="111"/>
    </row>
    <row r="62936">
      <c r="C62936" s="111"/>
    </row>
    <row r="62937">
      <c r="C62937" s="111"/>
    </row>
    <row r="62938">
      <c r="C62938" s="111"/>
    </row>
    <row r="62939">
      <c r="C62939" s="111"/>
    </row>
    <row r="62940">
      <c r="C62940" s="111"/>
    </row>
    <row r="62941">
      <c r="C62941" s="111"/>
    </row>
    <row r="62942">
      <c r="C62942" s="111"/>
    </row>
    <row r="62943">
      <c r="C62943" s="111"/>
    </row>
    <row r="62944">
      <c r="C62944" s="111"/>
    </row>
    <row r="62945">
      <c r="C62945" s="111"/>
    </row>
    <row r="62946">
      <c r="C62946" s="111"/>
    </row>
    <row r="62947">
      <c r="C62947" s="111"/>
    </row>
    <row r="62948">
      <c r="C62948" s="111"/>
    </row>
    <row r="62949">
      <c r="C62949" s="111"/>
    </row>
    <row r="62950">
      <c r="C62950" s="111"/>
    </row>
    <row r="62951">
      <c r="C62951" s="111"/>
    </row>
    <row r="62952">
      <c r="C62952" s="111"/>
    </row>
    <row r="62953">
      <c r="C62953" s="111"/>
    </row>
    <row r="62954">
      <c r="C62954" s="111"/>
    </row>
    <row r="62955">
      <c r="C62955" s="111"/>
    </row>
    <row r="62956">
      <c r="C62956" s="111"/>
    </row>
    <row r="62957">
      <c r="C62957" s="111"/>
    </row>
    <row r="62958">
      <c r="C62958" s="111"/>
    </row>
    <row r="62959">
      <c r="C62959" s="111"/>
    </row>
    <row r="62960">
      <c r="C62960" s="111"/>
    </row>
    <row r="62961">
      <c r="C62961" s="111"/>
    </row>
    <row r="62962">
      <c r="C62962" s="111"/>
    </row>
    <row r="62963">
      <c r="C62963" s="111"/>
    </row>
    <row r="62964">
      <c r="C62964" s="111"/>
    </row>
    <row r="62965">
      <c r="C62965" s="111"/>
    </row>
    <row r="62966">
      <c r="C62966" s="111"/>
    </row>
    <row r="62967">
      <c r="C62967" s="111"/>
    </row>
    <row r="62968">
      <c r="C62968" s="111"/>
    </row>
    <row r="62969">
      <c r="C62969" s="111"/>
    </row>
    <row r="62970">
      <c r="C62970" s="111"/>
    </row>
    <row r="62971">
      <c r="C62971" s="111"/>
    </row>
    <row r="62972">
      <c r="C62972" s="111"/>
    </row>
    <row r="62973">
      <c r="C62973" s="111"/>
    </row>
    <row r="62974">
      <c r="C62974" s="111"/>
    </row>
    <row r="62975">
      <c r="C62975" s="111"/>
    </row>
    <row r="62976">
      <c r="C62976" s="111"/>
    </row>
    <row r="62977">
      <c r="C62977" s="111"/>
    </row>
    <row r="62978">
      <c r="C62978" s="111"/>
    </row>
    <row r="62979">
      <c r="C62979" s="111"/>
    </row>
    <row r="62980">
      <c r="C62980" s="111"/>
    </row>
    <row r="62981">
      <c r="C62981" s="111"/>
    </row>
    <row r="62982">
      <c r="C62982" s="111"/>
    </row>
    <row r="62983">
      <c r="C62983" s="111"/>
    </row>
    <row r="62984">
      <c r="C62984" s="111"/>
    </row>
    <row r="62985">
      <c r="C62985" s="111"/>
    </row>
    <row r="62986">
      <c r="C62986" s="111"/>
    </row>
    <row r="62987">
      <c r="C62987" s="111"/>
    </row>
    <row r="62988">
      <c r="C62988" s="111"/>
    </row>
    <row r="62989">
      <c r="C62989" s="111"/>
    </row>
    <row r="62990">
      <c r="C62990" s="111"/>
    </row>
    <row r="62991">
      <c r="C62991" s="111"/>
    </row>
    <row r="62992">
      <c r="C62992" s="111"/>
    </row>
    <row r="62993">
      <c r="C62993" s="111"/>
    </row>
    <row r="62994">
      <c r="C62994" s="111"/>
    </row>
    <row r="62995">
      <c r="C62995" s="111"/>
    </row>
    <row r="62996">
      <c r="C62996" s="111"/>
    </row>
    <row r="62997">
      <c r="C62997" s="111"/>
    </row>
    <row r="62998">
      <c r="C62998" s="111"/>
    </row>
    <row r="62999">
      <c r="C62999" s="111"/>
    </row>
    <row r="63000">
      <c r="C63000" s="111"/>
    </row>
    <row r="63001">
      <c r="C63001" s="111"/>
    </row>
    <row r="63002">
      <c r="C63002" s="111"/>
    </row>
    <row r="63003">
      <c r="C63003" s="111"/>
    </row>
    <row r="63004">
      <c r="C63004" s="111"/>
    </row>
    <row r="63005">
      <c r="C63005" s="111"/>
    </row>
    <row r="63006">
      <c r="C63006" s="111"/>
    </row>
    <row r="63007">
      <c r="C63007" s="111"/>
    </row>
    <row r="63008">
      <c r="C63008" s="111"/>
    </row>
    <row r="63009">
      <c r="C63009" s="111"/>
    </row>
    <row r="63010">
      <c r="C63010" s="111"/>
    </row>
    <row r="63011">
      <c r="C63011" s="111"/>
    </row>
    <row r="63012">
      <c r="C63012" s="111"/>
    </row>
    <row r="63013">
      <c r="C63013" s="111"/>
    </row>
    <row r="63014">
      <c r="C63014" s="111"/>
    </row>
    <row r="63015">
      <c r="C63015" s="111"/>
    </row>
    <row r="63016">
      <c r="C63016" s="111"/>
    </row>
    <row r="63017">
      <c r="C63017" s="111"/>
    </row>
    <row r="63018">
      <c r="C63018" s="111"/>
    </row>
    <row r="63019">
      <c r="C63019" s="111"/>
    </row>
    <row r="63020">
      <c r="C63020" s="111"/>
    </row>
    <row r="63021">
      <c r="C63021" s="111"/>
    </row>
    <row r="63022">
      <c r="C63022" s="111"/>
    </row>
    <row r="63023">
      <c r="C63023" s="111"/>
    </row>
    <row r="63024">
      <c r="C63024" s="111"/>
    </row>
    <row r="63025">
      <c r="C63025" s="111"/>
    </row>
    <row r="63026">
      <c r="C63026" s="111"/>
    </row>
    <row r="63027">
      <c r="C63027" s="111"/>
    </row>
    <row r="63028">
      <c r="C63028" s="111"/>
    </row>
    <row r="63029">
      <c r="C63029" s="111"/>
    </row>
    <row r="63030">
      <c r="C63030" s="111"/>
    </row>
    <row r="63031">
      <c r="C63031" s="111"/>
    </row>
    <row r="63032">
      <c r="C63032" s="111"/>
    </row>
    <row r="63033">
      <c r="C63033" s="111"/>
    </row>
    <row r="63034">
      <c r="C63034" s="111"/>
    </row>
    <row r="63035">
      <c r="C63035" s="111"/>
    </row>
    <row r="63036">
      <c r="C63036" s="111"/>
    </row>
    <row r="63037">
      <c r="C63037" s="111"/>
    </row>
    <row r="63038">
      <c r="C63038" s="111"/>
    </row>
    <row r="63039">
      <c r="C63039" s="111"/>
    </row>
    <row r="63040">
      <c r="C63040" s="111"/>
    </row>
    <row r="63041">
      <c r="C63041" s="111"/>
    </row>
    <row r="63042">
      <c r="C63042" s="111"/>
    </row>
    <row r="63043">
      <c r="C63043" s="111"/>
    </row>
    <row r="63044">
      <c r="C63044" s="111"/>
    </row>
    <row r="63045">
      <c r="C63045" s="111"/>
    </row>
    <row r="63046">
      <c r="C63046" s="111"/>
    </row>
    <row r="63047">
      <c r="C63047" s="111"/>
    </row>
    <row r="63048">
      <c r="C63048" s="111"/>
    </row>
    <row r="63049">
      <c r="C63049" s="111"/>
    </row>
    <row r="63050">
      <c r="C63050" s="111"/>
    </row>
    <row r="63051">
      <c r="C63051" s="111"/>
    </row>
    <row r="63052">
      <c r="C63052" s="111"/>
    </row>
    <row r="63053">
      <c r="C63053" s="111"/>
    </row>
    <row r="63054">
      <c r="C63054" s="111"/>
    </row>
    <row r="63055">
      <c r="C63055" s="111"/>
    </row>
    <row r="63056">
      <c r="C63056" s="111"/>
    </row>
    <row r="63057">
      <c r="C63057" s="111"/>
    </row>
    <row r="63058">
      <c r="C63058" s="111"/>
    </row>
    <row r="63059">
      <c r="C63059" s="111"/>
    </row>
    <row r="63060">
      <c r="C63060" s="111"/>
    </row>
    <row r="63061">
      <c r="C63061" s="111"/>
    </row>
    <row r="63062">
      <c r="C63062" s="111"/>
    </row>
    <row r="63063">
      <c r="C63063" s="111"/>
    </row>
    <row r="63064">
      <c r="C63064" s="111"/>
    </row>
    <row r="63065">
      <c r="C63065" s="111"/>
    </row>
    <row r="63066">
      <c r="C63066" s="111"/>
    </row>
    <row r="63067">
      <c r="C63067" s="111"/>
    </row>
    <row r="63068">
      <c r="C63068" s="111"/>
    </row>
    <row r="63069">
      <c r="C63069" s="111"/>
    </row>
    <row r="63070">
      <c r="C63070" s="111"/>
    </row>
    <row r="63071">
      <c r="C63071" s="111"/>
    </row>
    <row r="63072">
      <c r="C63072" s="111"/>
    </row>
    <row r="63073">
      <c r="C63073" s="111"/>
    </row>
    <row r="63074">
      <c r="C63074" s="111"/>
    </row>
    <row r="63075">
      <c r="C63075" s="111"/>
    </row>
    <row r="63076">
      <c r="C63076" s="111"/>
    </row>
    <row r="63077">
      <c r="C63077" s="111"/>
    </row>
    <row r="63078">
      <c r="C63078" s="111"/>
    </row>
    <row r="63079">
      <c r="C63079" s="111"/>
    </row>
    <row r="63080">
      <c r="C63080" s="111"/>
    </row>
    <row r="63081">
      <c r="C63081" s="111"/>
    </row>
    <row r="63082">
      <c r="C63082" s="111"/>
    </row>
    <row r="63083">
      <c r="C63083" s="111"/>
    </row>
    <row r="63084">
      <c r="C63084" s="111"/>
    </row>
    <row r="63085">
      <c r="C63085" s="111"/>
    </row>
    <row r="63086">
      <c r="C63086" s="111"/>
    </row>
    <row r="63087">
      <c r="C63087" s="111"/>
    </row>
    <row r="63088">
      <c r="C63088" s="111"/>
    </row>
    <row r="63089">
      <c r="C63089" s="111"/>
    </row>
    <row r="63090">
      <c r="C63090" s="111"/>
    </row>
    <row r="63091">
      <c r="C63091" s="111"/>
    </row>
    <row r="63092">
      <c r="C63092" s="111"/>
    </row>
    <row r="63093">
      <c r="C63093" s="111"/>
    </row>
    <row r="63094">
      <c r="C63094" s="111"/>
    </row>
    <row r="63095">
      <c r="C63095" s="111"/>
    </row>
    <row r="63096">
      <c r="C63096" s="111"/>
    </row>
    <row r="63097">
      <c r="C63097" s="111"/>
    </row>
    <row r="63098">
      <c r="C63098" s="111"/>
    </row>
    <row r="63099">
      <c r="C63099" s="111"/>
    </row>
    <row r="63100">
      <c r="C63100" s="111"/>
    </row>
    <row r="63101">
      <c r="C63101" s="111"/>
    </row>
    <row r="63102">
      <c r="C63102" s="111"/>
    </row>
    <row r="63103">
      <c r="C63103" s="111"/>
    </row>
    <row r="63104">
      <c r="C63104" s="111"/>
    </row>
    <row r="63105">
      <c r="C63105" s="111"/>
    </row>
    <row r="63106">
      <c r="C63106" s="111"/>
    </row>
    <row r="63107">
      <c r="C63107" s="111"/>
    </row>
    <row r="63108">
      <c r="C63108" s="111"/>
    </row>
    <row r="63109">
      <c r="C63109" s="111"/>
    </row>
    <row r="63110">
      <c r="C63110" s="111"/>
    </row>
    <row r="63111">
      <c r="C63111" s="111"/>
    </row>
    <row r="63112">
      <c r="C63112" s="111"/>
    </row>
    <row r="63113">
      <c r="C63113" s="111"/>
    </row>
    <row r="63114">
      <c r="C63114" s="111"/>
    </row>
    <row r="63115">
      <c r="C63115" s="111"/>
    </row>
    <row r="63116">
      <c r="C63116" s="111"/>
    </row>
    <row r="63117">
      <c r="C63117" s="111"/>
    </row>
    <row r="63118">
      <c r="C63118" s="111"/>
    </row>
    <row r="63119">
      <c r="C63119" s="111"/>
    </row>
    <row r="63120">
      <c r="C63120" s="111"/>
    </row>
    <row r="63121">
      <c r="C63121" s="111"/>
    </row>
    <row r="63122">
      <c r="C63122" s="111"/>
    </row>
    <row r="63123">
      <c r="C63123" s="111"/>
    </row>
    <row r="63124">
      <c r="C63124" s="111"/>
    </row>
    <row r="63125">
      <c r="C63125" s="111"/>
    </row>
    <row r="63126">
      <c r="C63126" s="111"/>
    </row>
    <row r="63127">
      <c r="C63127" s="111"/>
    </row>
    <row r="63128">
      <c r="C63128" s="111"/>
    </row>
    <row r="63129">
      <c r="C63129" s="111"/>
    </row>
    <row r="63130">
      <c r="C63130" s="111"/>
    </row>
    <row r="63131">
      <c r="C63131" s="111"/>
    </row>
    <row r="63132">
      <c r="C63132" s="111"/>
    </row>
    <row r="63133">
      <c r="C63133" s="111"/>
    </row>
    <row r="63134">
      <c r="C63134" s="111"/>
    </row>
    <row r="63135">
      <c r="C63135" s="111"/>
    </row>
    <row r="63136">
      <c r="C63136" s="111"/>
    </row>
    <row r="63137">
      <c r="C63137" s="111"/>
    </row>
    <row r="63138">
      <c r="C63138" s="111"/>
    </row>
    <row r="63139">
      <c r="C63139" s="111"/>
    </row>
    <row r="63140">
      <c r="C63140" s="111"/>
    </row>
    <row r="63141">
      <c r="C63141" s="111"/>
    </row>
    <row r="63142">
      <c r="C63142" s="111"/>
    </row>
    <row r="63143">
      <c r="C63143" s="111"/>
    </row>
    <row r="63144">
      <c r="C63144" s="111"/>
    </row>
    <row r="63145">
      <c r="C63145" s="111"/>
    </row>
    <row r="63146">
      <c r="C63146" s="111"/>
    </row>
    <row r="63147">
      <c r="C63147" s="111"/>
    </row>
    <row r="63148">
      <c r="C63148" s="111"/>
    </row>
    <row r="63149">
      <c r="C63149" s="111"/>
    </row>
    <row r="63150">
      <c r="C63150" s="111"/>
    </row>
    <row r="63151">
      <c r="C63151" s="111"/>
    </row>
    <row r="63152">
      <c r="C63152" s="111"/>
    </row>
    <row r="63153">
      <c r="C63153" s="111"/>
    </row>
    <row r="63154">
      <c r="C63154" s="111"/>
    </row>
    <row r="63155">
      <c r="C63155" s="111"/>
    </row>
    <row r="63156">
      <c r="C63156" s="111"/>
    </row>
    <row r="63157">
      <c r="C63157" s="111"/>
    </row>
    <row r="63158">
      <c r="C63158" s="111"/>
    </row>
    <row r="63159">
      <c r="C63159" s="111"/>
    </row>
    <row r="63160">
      <c r="C63160" s="111"/>
    </row>
    <row r="63161">
      <c r="C63161" s="111"/>
    </row>
    <row r="63162">
      <c r="C63162" s="111"/>
    </row>
    <row r="63163">
      <c r="C63163" s="111"/>
    </row>
    <row r="63164">
      <c r="C63164" s="111"/>
    </row>
    <row r="63165">
      <c r="C63165" s="111"/>
    </row>
    <row r="63166">
      <c r="C63166" s="111"/>
    </row>
    <row r="63167">
      <c r="C63167" s="111"/>
    </row>
    <row r="63168">
      <c r="C63168" s="111"/>
    </row>
    <row r="63169">
      <c r="C63169" s="111"/>
    </row>
    <row r="63170">
      <c r="C63170" s="111"/>
    </row>
    <row r="63171">
      <c r="C63171" s="111"/>
    </row>
    <row r="63172">
      <c r="C63172" s="111"/>
    </row>
    <row r="63173">
      <c r="C63173" s="111"/>
    </row>
    <row r="63174">
      <c r="C63174" s="111"/>
    </row>
    <row r="63175">
      <c r="C63175" s="111"/>
    </row>
    <row r="63176">
      <c r="C63176" s="111"/>
    </row>
    <row r="63177">
      <c r="C63177" s="111"/>
    </row>
    <row r="63178">
      <c r="C63178" s="111"/>
    </row>
    <row r="63179">
      <c r="C63179" s="111"/>
    </row>
    <row r="63180">
      <c r="C63180" s="111"/>
    </row>
    <row r="63181">
      <c r="C63181" s="111"/>
    </row>
    <row r="63182">
      <c r="C63182" s="111"/>
    </row>
    <row r="63183">
      <c r="C63183" s="111"/>
    </row>
    <row r="63184">
      <c r="C63184" s="111"/>
    </row>
    <row r="63185">
      <c r="C63185" s="111"/>
    </row>
    <row r="63186">
      <c r="C63186" s="111"/>
    </row>
    <row r="63187">
      <c r="C63187" s="111"/>
    </row>
    <row r="63188">
      <c r="C63188" s="111"/>
    </row>
    <row r="63189">
      <c r="C63189" s="111"/>
    </row>
    <row r="63190">
      <c r="C63190" s="111"/>
    </row>
    <row r="63191">
      <c r="C63191" s="111"/>
    </row>
    <row r="63192">
      <c r="C63192" s="111"/>
    </row>
    <row r="63193">
      <c r="C63193" s="111"/>
    </row>
    <row r="63194">
      <c r="C63194" s="111"/>
    </row>
    <row r="63195">
      <c r="C63195" s="111"/>
    </row>
    <row r="63196">
      <c r="C63196" s="111"/>
    </row>
    <row r="63197">
      <c r="C63197" s="111"/>
    </row>
    <row r="63198">
      <c r="C63198" s="111"/>
    </row>
    <row r="63199">
      <c r="C63199" s="111"/>
    </row>
    <row r="63200">
      <c r="C63200" s="111"/>
    </row>
    <row r="63201">
      <c r="C63201" s="111"/>
    </row>
    <row r="63202">
      <c r="C63202" s="111"/>
    </row>
    <row r="63203">
      <c r="C63203" s="111"/>
    </row>
    <row r="63204">
      <c r="C63204" s="111"/>
    </row>
    <row r="63205">
      <c r="C63205" s="111"/>
    </row>
    <row r="63206">
      <c r="C63206" s="111"/>
    </row>
    <row r="63207">
      <c r="C63207" s="111"/>
    </row>
    <row r="63208">
      <c r="C63208" s="111"/>
    </row>
    <row r="63209">
      <c r="C63209" s="111"/>
    </row>
    <row r="63210">
      <c r="C63210" s="111"/>
    </row>
    <row r="63211">
      <c r="C63211" s="111"/>
    </row>
    <row r="63212">
      <c r="C63212" s="111"/>
    </row>
    <row r="63213">
      <c r="C63213" s="111"/>
    </row>
    <row r="63214">
      <c r="C63214" s="111"/>
    </row>
    <row r="63215">
      <c r="C63215" s="111"/>
    </row>
    <row r="63216">
      <c r="C63216" s="111"/>
    </row>
    <row r="63217">
      <c r="C63217" s="111"/>
    </row>
    <row r="63218">
      <c r="C63218" s="111"/>
    </row>
    <row r="63219">
      <c r="C63219" s="111"/>
    </row>
    <row r="63220">
      <c r="C63220" s="111"/>
    </row>
    <row r="63221">
      <c r="C63221" s="111"/>
    </row>
    <row r="63222">
      <c r="C63222" s="111"/>
    </row>
    <row r="63223">
      <c r="C63223" s="111"/>
    </row>
    <row r="63224">
      <c r="C63224" s="111"/>
    </row>
    <row r="63225">
      <c r="C63225" s="111"/>
    </row>
    <row r="63226">
      <c r="C63226" s="111"/>
    </row>
    <row r="63227">
      <c r="C63227" s="111"/>
    </row>
    <row r="63228">
      <c r="C63228" s="111"/>
    </row>
    <row r="63229">
      <c r="C63229" s="111"/>
    </row>
    <row r="63230">
      <c r="C63230" s="111"/>
    </row>
    <row r="63231">
      <c r="C63231" s="111"/>
    </row>
    <row r="63232">
      <c r="C63232" s="111"/>
    </row>
    <row r="63233">
      <c r="C63233" s="111"/>
    </row>
    <row r="63234">
      <c r="C63234" s="111"/>
    </row>
    <row r="63235">
      <c r="C63235" s="111"/>
    </row>
    <row r="63236">
      <c r="C63236" s="111"/>
    </row>
    <row r="63237">
      <c r="C63237" s="111"/>
    </row>
    <row r="63238">
      <c r="C63238" s="111"/>
    </row>
    <row r="63239">
      <c r="C63239" s="111"/>
    </row>
    <row r="63240">
      <c r="C63240" s="111"/>
    </row>
    <row r="63241">
      <c r="C63241" s="111"/>
    </row>
    <row r="63242">
      <c r="C63242" s="111"/>
    </row>
    <row r="63243">
      <c r="C63243" s="111"/>
    </row>
    <row r="63244">
      <c r="C63244" s="111"/>
    </row>
    <row r="63245">
      <c r="C63245" s="111"/>
    </row>
    <row r="63246">
      <c r="C63246" s="111"/>
    </row>
    <row r="63247">
      <c r="C63247" s="111"/>
    </row>
    <row r="63248">
      <c r="C63248" s="111"/>
    </row>
    <row r="63249">
      <c r="C63249" s="111"/>
    </row>
    <row r="63250">
      <c r="C63250" s="111"/>
    </row>
    <row r="63251">
      <c r="C63251" s="111"/>
    </row>
    <row r="63252">
      <c r="C63252" s="111"/>
    </row>
    <row r="63253">
      <c r="C63253" s="111"/>
    </row>
    <row r="63254">
      <c r="C63254" s="111"/>
    </row>
    <row r="63255">
      <c r="C63255" s="111"/>
    </row>
    <row r="63256">
      <c r="C63256" s="111"/>
    </row>
    <row r="63257">
      <c r="C63257" s="111"/>
    </row>
    <row r="63258">
      <c r="C63258" s="111"/>
    </row>
    <row r="63259">
      <c r="C63259" s="111"/>
    </row>
    <row r="63260">
      <c r="C63260" s="111"/>
    </row>
    <row r="63261">
      <c r="C63261" s="111"/>
    </row>
    <row r="63262">
      <c r="C63262" s="111"/>
    </row>
    <row r="63263">
      <c r="C63263" s="111"/>
    </row>
    <row r="63264">
      <c r="C63264" s="111"/>
    </row>
    <row r="63265">
      <c r="C63265" s="111"/>
    </row>
    <row r="63266">
      <c r="C63266" s="111"/>
    </row>
    <row r="63267">
      <c r="C63267" s="111"/>
    </row>
    <row r="63268">
      <c r="C63268" s="111"/>
    </row>
    <row r="63269">
      <c r="C63269" s="111"/>
    </row>
    <row r="63270">
      <c r="C63270" s="111"/>
    </row>
    <row r="63271">
      <c r="C63271" s="111"/>
    </row>
    <row r="63272">
      <c r="C63272" s="111"/>
    </row>
    <row r="63273">
      <c r="C63273" s="111"/>
    </row>
    <row r="63274">
      <c r="C63274" s="111"/>
    </row>
    <row r="63275">
      <c r="C63275" s="111"/>
    </row>
    <row r="63276">
      <c r="C63276" s="111"/>
    </row>
    <row r="63277">
      <c r="C63277" s="111"/>
    </row>
    <row r="63278">
      <c r="C63278" s="111"/>
    </row>
    <row r="63279">
      <c r="C63279" s="111"/>
    </row>
    <row r="63280">
      <c r="C63280" s="111"/>
    </row>
    <row r="63281">
      <c r="C63281" s="111"/>
    </row>
    <row r="63282">
      <c r="C63282" s="111"/>
    </row>
    <row r="63283">
      <c r="C63283" s="111"/>
    </row>
    <row r="63284">
      <c r="C63284" s="111"/>
    </row>
    <row r="63285">
      <c r="C63285" s="111"/>
    </row>
    <row r="63286">
      <c r="C63286" s="111"/>
    </row>
    <row r="63287">
      <c r="C63287" s="111"/>
    </row>
    <row r="63288">
      <c r="C63288" s="111"/>
    </row>
    <row r="63289">
      <c r="C63289" s="111"/>
    </row>
    <row r="63290">
      <c r="C63290" s="111"/>
    </row>
    <row r="63291">
      <c r="C63291" s="111"/>
    </row>
    <row r="63292">
      <c r="C63292" s="111"/>
    </row>
    <row r="63293">
      <c r="C63293" s="111"/>
    </row>
    <row r="63294">
      <c r="C63294" s="111"/>
    </row>
    <row r="63295">
      <c r="C63295" s="111"/>
    </row>
    <row r="63296">
      <c r="C63296" s="111"/>
    </row>
    <row r="63297">
      <c r="C63297" s="111"/>
    </row>
    <row r="63298">
      <c r="C63298" s="111"/>
    </row>
    <row r="63299">
      <c r="C63299" s="111"/>
    </row>
    <row r="63300">
      <c r="C63300" s="111"/>
    </row>
    <row r="63301">
      <c r="C63301" s="111"/>
    </row>
    <row r="63302">
      <c r="C63302" s="111"/>
    </row>
    <row r="63303">
      <c r="C63303" s="111"/>
    </row>
    <row r="63304">
      <c r="C63304" s="111"/>
    </row>
    <row r="63305">
      <c r="C63305" s="111"/>
    </row>
    <row r="63306">
      <c r="C63306" s="111"/>
    </row>
    <row r="63307">
      <c r="C63307" s="111"/>
    </row>
    <row r="63308">
      <c r="C63308" s="111"/>
    </row>
    <row r="63309">
      <c r="C63309" s="111"/>
    </row>
    <row r="63310">
      <c r="C63310" s="111"/>
    </row>
    <row r="63311">
      <c r="C63311" s="111"/>
    </row>
    <row r="63312">
      <c r="C63312" s="111"/>
    </row>
    <row r="63313">
      <c r="C63313" s="111"/>
    </row>
    <row r="63314">
      <c r="C63314" s="111"/>
    </row>
    <row r="63315">
      <c r="C63315" s="111"/>
    </row>
    <row r="63316">
      <c r="C63316" s="111"/>
    </row>
    <row r="63317">
      <c r="C63317" s="111"/>
    </row>
    <row r="63318">
      <c r="C63318" s="111"/>
    </row>
    <row r="63319">
      <c r="C63319" s="111"/>
    </row>
    <row r="63320">
      <c r="C63320" s="111"/>
    </row>
    <row r="63321">
      <c r="C63321" s="111"/>
    </row>
    <row r="63322">
      <c r="C63322" s="111"/>
    </row>
    <row r="63323">
      <c r="C63323" s="111"/>
    </row>
    <row r="63324">
      <c r="C63324" s="111"/>
    </row>
    <row r="63325">
      <c r="C63325" s="111"/>
    </row>
    <row r="63326">
      <c r="C63326" s="111"/>
    </row>
    <row r="63327">
      <c r="C63327" s="111"/>
    </row>
    <row r="63328">
      <c r="C63328" s="111"/>
    </row>
    <row r="63329">
      <c r="C63329" s="111"/>
    </row>
    <row r="63330">
      <c r="C63330" s="111"/>
    </row>
    <row r="63331">
      <c r="C63331" s="111"/>
    </row>
    <row r="63332">
      <c r="C63332" s="111"/>
    </row>
    <row r="63333">
      <c r="C63333" s="111"/>
    </row>
    <row r="63334">
      <c r="C63334" s="111"/>
    </row>
    <row r="63335">
      <c r="C63335" s="111"/>
    </row>
    <row r="63336">
      <c r="C63336" s="111"/>
    </row>
    <row r="63337">
      <c r="C63337" s="111"/>
    </row>
    <row r="63338">
      <c r="C63338" s="111"/>
    </row>
    <row r="63339">
      <c r="C63339" s="111"/>
    </row>
    <row r="63340">
      <c r="C63340" s="111"/>
    </row>
    <row r="63341">
      <c r="C63341" s="111"/>
    </row>
    <row r="63342">
      <c r="C63342" s="111"/>
    </row>
    <row r="63343">
      <c r="C63343" s="111"/>
    </row>
    <row r="63344">
      <c r="C63344" s="111"/>
    </row>
    <row r="63345">
      <c r="C63345" s="111"/>
    </row>
    <row r="63346">
      <c r="C63346" s="111"/>
    </row>
    <row r="63347">
      <c r="C63347" s="111"/>
    </row>
    <row r="63348">
      <c r="C63348" s="111"/>
    </row>
    <row r="63349">
      <c r="C63349" s="111"/>
    </row>
    <row r="63350">
      <c r="C63350" s="111"/>
    </row>
    <row r="63351">
      <c r="C63351" s="111"/>
    </row>
    <row r="63352">
      <c r="C63352" s="111"/>
    </row>
    <row r="63353">
      <c r="C63353" s="111"/>
    </row>
    <row r="63354">
      <c r="C63354" s="111"/>
    </row>
    <row r="63355">
      <c r="C63355" s="111"/>
    </row>
    <row r="63356">
      <c r="C63356" s="111"/>
    </row>
    <row r="63357">
      <c r="C63357" s="111"/>
    </row>
    <row r="63358">
      <c r="C63358" s="111"/>
    </row>
    <row r="63359">
      <c r="C63359" s="111"/>
    </row>
    <row r="63360">
      <c r="C63360" s="111"/>
    </row>
    <row r="63361">
      <c r="C63361" s="111"/>
    </row>
    <row r="63362">
      <c r="C63362" s="111"/>
    </row>
    <row r="63363">
      <c r="C63363" s="111"/>
    </row>
    <row r="63364">
      <c r="C63364" s="111"/>
    </row>
    <row r="63365">
      <c r="C63365" s="111"/>
    </row>
    <row r="63366">
      <c r="C63366" s="111"/>
    </row>
    <row r="63367">
      <c r="C63367" s="111"/>
    </row>
    <row r="63368">
      <c r="C63368" s="111"/>
    </row>
    <row r="63369">
      <c r="C63369" s="111"/>
    </row>
    <row r="63370">
      <c r="C63370" s="111"/>
    </row>
    <row r="63371">
      <c r="C63371" s="111"/>
    </row>
    <row r="63372">
      <c r="C63372" s="111"/>
    </row>
    <row r="63373">
      <c r="C63373" s="111"/>
    </row>
    <row r="63374">
      <c r="C63374" s="111"/>
    </row>
    <row r="63375">
      <c r="C63375" s="111"/>
    </row>
    <row r="63376">
      <c r="C63376" s="111"/>
    </row>
    <row r="63377">
      <c r="C63377" s="111"/>
    </row>
    <row r="63378">
      <c r="C63378" s="111"/>
    </row>
    <row r="63379">
      <c r="C63379" s="111"/>
    </row>
    <row r="63380">
      <c r="C63380" s="111"/>
    </row>
    <row r="63381">
      <c r="C63381" s="111"/>
    </row>
    <row r="63382">
      <c r="C63382" s="111"/>
    </row>
    <row r="63383">
      <c r="C63383" s="111"/>
    </row>
    <row r="63384">
      <c r="C63384" s="111"/>
    </row>
    <row r="63385">
      <c r="C63385" s="111"/>
    </row>
    <row r="63386">
      <c r="C63386" s="111"/>
    </row>
    <row r="63387">
      <c r="C63387" s="111"/>
    </row>
    <row r="63388">
      <c r="C63388" s="111"/>
    </row>
    <row r="63389">
      <c r="C63389" s="111"/>
    </row>
    <row r="63390">
      <c r="C63390" s="111"/>
    </row>
    <row r="63391">
      <c r="C63391" s="111"/>
    </row>
    <row r="63392">
      <c r="C63392" s="111"/>
    </row>
    <row r="63393">
      <c r="C63393" s="111"/>
    </row>
    <row r="63394">
      <c r="C63394" s="111"/>
    </row>
    <row r="63395">
      <c r="C63395" s="111"/>
    </row>
    <row r="63396">
      <c r="C63396" s="111"/>
    </row>
    <row r="63397">
      <c r="C63397" s="111"/>
    </row>
    <row r="63398">
      <c r="C63398" s="111"/>
    </row>
    <row r="63399">
      <c r="C63399" s="111"/>
    </row>
    <row r="63400">
      <c r="C63400" s="111"/>
    </row>
    <row r="63401">
      <c r="C63401" s="111"/>
    </row>
    <row r="63402">
      <c r="C63402" s="111"/>
    </row>
    <row r="63403">
      <c r="C63403" s="111"/>
    </row>
    <row r="63404">
      <c r="C63404" s="111"/>
    </row>
    <row r="63405">
      <c r="C63405" s="111"/>
    </row>
    <row r="63406">
      <c r="C63406" s="111"/>
    </row>
    <row r="63407">
      <c r="C63407" s="111"/>
    </row>
    <row r="63408">
      <c r="C63408" s="111"/>
    </row>
    <row r="63409">
      <c r="C63409" s="111"/>
    </row>
    <row r="63410">
      <c r="C63410" s="111"/>
    </row>
    <row r="63411">
      <c r="C63411" s="111"/>
    </row>
    <row r="63412">
      <c r="C63412" s="111"/>
    </row>
    <row r="63413">
      <c r="C63413" s="111"/>
    </row>
    <row r="63414">
      <c r="C63414" s="111"/>
    </row>
    <row r="63415">
      <c r="C63415" s="111"/>
    </row>
    <row r="63416">
      <c r="C63416" s="111"/>
    </row>
    <row r="63417">
      <c r="C63417" s="111"/>
    </row>
    <row r="63418">
      <c r="C63418" s="111"/>
    </row>
    <row r="63419">
      <c r="C63419" s="111"/>
    </row>
    <row r="63420">
      <c r="C63420" s="111"/>
    </row>
    <row r="63421">
      <c r="C63421" s="111"/>
    </row>
    <row r="63422">
      <c r="C63422" s="111"/>
    </row>
    <row r="63423">
      <c r="C63423" s="111"/>
    </row>
    <row r="63424">
      <c r="C63424" s="111"/>
    </row>
    <row r="63425">
      <c r="C63425" s="111"/>
    </row>
    <row r="63426">
      <c r="C63426" s="111"/>
    </row>
    <row r="63427">
      <c r="C63427" s="111"/>
    </row>
    <row r="63428">
      <c r="C63428" s="111"/>
    </row>
    <row r="63429">
      <c r="C63429" s="111"/>
    </row>
    <row r="63430">
      <c r="C63430" s="111"/>
    </row>
    <row r="63431">
      <c r="C63431" s="111"/>
    </row>
    <row r="63432">
      <c r="C63432" s="111"/>
    </row>
    <row r="63433">
      <c r="C63433" s="111"/>
    </row>
    <row r="63434">
      <c r="C63434" s="111"/>
    </row>
    <row r="63435">
      <c r="C63435" s="111"/>
    </row>
    <row r="63436">
      <c r="C63436" s="111"/>
    </row>
    <row r="63437">
      <c r="C63437" s="111"/>
    </row>
    <row r="63438">
      <c r="C63438" s="111"/>
    </row>
    <row r="63439">
      <c r="C63439" s="111"/>
    </row>
    <row r="63440">
      <c r="C63440" s="111"/>
    </row>
    <row r="63441">
      <c r="C63441" s="111"/>
    </row>
    <row r="63442">
      <c r="C63442" s="111"/>
    </row>
    <row r="63443">
      <c r="C63443" s="111"/>
    </row>
    <row r="63444">
      <c r="C63444" s="111"/>
    </row>
    <row r="63445">
      <c r="C63445" s="111"/>
    </row>
    <row r="63446">
      <c r="C63446" s="111"/>
    </row>
    <row r="63447">
      <c r="C63447" s="111"/>
    </row>
    <row r="63448">
      <c r="C63448" s="111"/>
    </row>
    <row r="63449">
      <c r="C63449" s="111"/>
    </row>
    <row r="63450">
      <c r="C63450" s="111"/>
    </row>
    <row r="63451">
      <c r="C63451" s="111"/>
    </row>
    <row r="63452">
      <c r="C63452" s="111"/>
    </row>
    <row r="63453">
      <c r="C63453" s="111"/>
    </row>
    <row r="63454">
      <c r="C63454" s="111"/>
    </row>
    <row r="63455">
      <c r="C63455" s="111"/>
    </row>
    <row r="63456">
      <c r="C63456" s="111"/>
    </row>
    <row r="63457">
      <c r="C63457" s="111"/>
    </row>
    <row r="63458">
      <c r="C63458" s="111"/>
    </row>
    <row r="63459">
      <c r="C63459" s="111"/>
    </row>
    <row r="63460">
      <c r="C63460" s="111"/>
    </row>
    <row r="63461">
      <c r="C63461" s="111"/>
    </row>
    <row r="63462">
      <c r="C63462" s="111"/>
    </row>
    <row r="63463">
      <c r="C63463" s="111"/>
    </row>
    <row r="63464">
      <c r="C63464" s="111"/>
    </row>
    <row r="63465">
      <c r="C63465" s="111"/>
    </row>
    <row r="63466">
      <c r="C63466" s="111"/>
    </row>
    <row r="63467">
      <c r="C63467" s="111"/>
    </row>
    <row r="63468">
      <c r="C63468" s="111"/>
    </row>
    <row r="63469">
      <c r="C63469" s="111"/>
    </row>
    <row r="63470">
      <c r="C63470" s="111"/>
    </row>
    <row r="63471">
      <c r="C63471" s="111"/>
    </row>
    <row r="63472">
      <c r="C63472" s="111"/>
    </row>
    <row r="63473">
      <c r="C63473" s="111"/>
    </row>
    <row r="63474">
      <c r="C63474" s="111"/>
    </row>
    <row r="63475">
      <c r="C63475" s="111"/>
    </row>
    <row r="63476">
      <c r="C63476" s="111"/>
    </row>
    <row r="63477">
      <c r="C63477" s="111"/>
    </row>
    <row r="63478">
      <c r="C63478" s="111"/>
    </row>
    <row r="63479">
      <c r="C63479" s="111"/>
    </row>
    <row r="63480">
      <c r="C63480" s="111"/>
    </row>
    <row r="63481">
      <c r="C63481" s="111"/>
    </row>
    <row r="63482">
      <c r="C63482" s="111"/>
    </row>
    <row r="63483">
      <c r="C63483" s="111"/>
    </row>
    <row r="63484">
      <c r="C63484" s="111"/>
    </row>
    <row r="63485">
      <c r="C63485" s="111"/>
    </row>
    <row r="63486">
      <c r="C63486" s="111"/>
    </row>
    <row r="63487">
      <c r="C63487" s="111"/>
    </row>
    <row r="63488">
      <c r="C63488" s="111"/>
    </row>
    <row r="63489">
      <c r="C63489" s="111"/>
    </row>
    <row r="63490">
      <c r="C63490" s="111"/>
    </row>
    <row r="63491">
      <c r="C63491" s="111"/>
    </row>
    <row r="63492">
      <c r="C63492" s="111"/>
    </row>
    <row r="63493">
      <c r="C63493" s="111"/>
    </row>
    <row r="63494">
      <c r="C63494" s="111"/>
    </row>
    <row r="63495">
      <c r="C63495" s="111"/>
    </row>
    <row r="63496">
      <c r="C63496" s="111"/>
    </row>
    <row r="63497">
      <c r="C63497" s="111"/>
    </row>
    <row r="63498">
      <c r="C63498" s="111"/>
    </row>
    <row r="63499">
      <c r="C63499" s="111"/>
    </row>
    <row r="63500">
      <c r="C63500" s="111"/>
    </row>
    <row r="63501">
      <c r="C63501" s="111"/>
    </row>
    <row r="63502">
      <c r="C63502" s="111"/>
    </row>
    <row r="63503">
      <c r="C63503" s="111"/>
    </row>
    <row r="63504">
      <c r="C63504" s="111"/>
    </row>
    <row r="63505">
      <c r="C63505" s="111"/>
    </row>
    <row r="63506">
      <c r="C63506" s="111"/>
    </row>
    <row r="63507">
      <c r="C63507" s="111"/>
    </row>
    <row r="63508">
      <c r="C63508" s="111"/>
    </row>
    <row r="63509">
      <c r="C63509" s="111"/>
    </row>
    <row r="63510">
      <c r="C63510" s="111"/>
    </row>
    <row r="63511">
      <c r="C63511" s="111"/>
    </row>
    <row r="63512">
      <c r="C63512" s="111"/>
    </row>
    <row r="63513">
      <c r="C63513" s="111"/>
    </row>
    <row r="63514">
      <c r="C63514" s="111"/>
    </row>
    <row r="63515">
      <c r="C63515" s="111"/>
    </row>
    <row r="63516">
      <c r="C63516" s="111"/>
    </row>
    <row r="63517">
      <c r="C63517" s="111"/>
    </row>
    <row r="63518">
      <c r="C63518" s="111"/>
    </row>
    <row r="63519">
      <c r="C63519" s="111"/>
    </row>
    <row r="63520">
      <c r="C63520" s="111"/>
    </row>
    <row r="63521">
      <c r="C63521" s="111"/>
    </row>
    <row r="63522">
      <c r="C63522" s="111"/>
    </row>
    <row r="63523">
      <c r="C63523" s="111"/>
    </row>
    <row r="63524">
      <c r="C63524" s="111"/>
    </row>
    <row r="63525">
      <c r="C63525" s="111"/>
    </row>
    <row r="63526">
      <c r="C63526" s="111"/>
    </row>
    <row r="63527">
      <c r="C63527" s="111"/>
    </row>
    <row r="63528">
      <c r="C63528" s="111"/>
    </row>
    <row r="63529">
      <c r="C63529" s="111"/>
    </row>
    <row r="63530">
      <c r="C63530" s="111"/>
    </row>
    <row r="63531">
      <c r="C63531" s="111"/>
    </row>
    <row r="63532">
      <c r="C63532" s="111"/>
    </row>
    <row r="63533">
      <c r="C63533" s="111"/>
    </row>
    <row r="63534">
      <c r="C63534" s="111"/>
    </row>
    <row r="63535">
      <c r="C63535" s="111"/>
    </row>
    <row r="63536">
      <c r="C63536" s="111"/>
    </row>
    <row r="63537">
      <c r="C63537" s="111"/>
    </row>
    <row r="63538">
      <c r="C63538" s="111"/>
    </row>
    <row r="63539">
      <c r="C63539" s="111"/>
    </row>
    <row r="63540">
      <c r="C63540" s="111"/>
    </row>
    <row r="63541">
      <c r="C63541" s="111"/>
    </row>
    <row r="63542">
      <c r="C63542" s="111"/>
    </row>
    <row r="63543">
      <c r="C63543" s="111"/>
    </row>
    <row r="63544">
      <c r="C63544" s="111"/>
    </row>
    <row r="63545">
      <c r="C63545" s="111"/>
    </row>
    <row r="63546">
      <c r="C63546" s="111"/>
    </row>
    <row r="63547">
      <c r="C63547" s="111"/>
    </row>
    <row r="63548">
      <c r="C63548" s="111"/>
    </row>
    <row r="63549">
      <c r="C63549" s="111"/>
    </row>
    <row r="63550">
      <c r="C63550" s="111"/>
    </row>
    <row r="63551">
      <c r="C63551" s="111"/>
    </row>
    <row r="63552">
      <c r="C63552" s="111"/>
    </row>
    <row r="63553">
      <c r="C63553" s="111"/>
    </row>
    <row r="63554">
      <c r="C63554" s="111"/>
    </row>
    <row r="63555">
      <c r="C63555" s="111"/>
    </row>
    <row r="63556">
      <c r="C63556" s="111"/>
    </row>
    <row r="63557">
      <c r="C63557" s="111"/>
    </row>
    <row r="63558">
      <c r="C63558" s="111"/>
    </row>
    <row r="63559">
      <c r="C63559" s="111"/>
    </row>
    <row r="63560">
      <c r="C63560" s="111"/>
    </row>
    <row r="63561">
      <c r="C63561" s="111"/>
    </row>
    <row r="63562">
      <c r="C63562" s="111"/>
    </row>
    <row r="63563">
      <c r="C63563" s="111"/>
    </row>
    <row r="63564">
      <c r="C63564" s="111"/>
    </row>
    <row r="63565">
      <c r="C63565" s="111"/>
    </row>
    <row r="63566">
      <c r="C63566" s="111"/>
    </row>
    <row r="63567">
      <c r="C63567" s="111"/>
    </row>
    <row r="63568">
      <c r="C63568" s="111"/>
    </row>
    <row r="63569">
      <c r="C63569" s="111"/>
    </row>
    <row r="63570">
      <c r="C63570" s="111"/>
    </row>
    <row r="63571">
      <c r="C63571" s="111"/>
    </row>
    <row r="63572">
      <c r="C63572" s="111"/>
    </row>
    <row r="63573">
      <c r="C63573" s="111"/>
    </row>
    <row r="63574">
      <c r="C63574" s="111"/>
    </row>
    <row r="63575">
      <c r="C63575" s="111"/>
    </row>
    <row r="63576">
      <c r="C63576" s="111"/>
    </row>
    <row r="63577">
      <c r="C63577" s="111"/>
    </row>
    <row r="63578">
      <c r="C63578" s="111"/>
    </row>
    <row r="63579">
      <c r="C63579" s="111"/>
    </row>
    <row r="63580">
      <c r="C63580" s="111"/>
    </row>
    <row r="63581">
      <c r="C63581" s="111"/>
    </row>
    <row r="63582">
      <c r="C63582" s="111"/>
    </row>
    <row r="63583">
      <c r="C63583" s="111"/>
    </row>
    <row r="63584">
      <c r="C63584" s="111"/>
    </row>
    <row r="63585">
      <c r="C63585" s="111"/>
    </row>
    <row r="63586">
      <c r="C63586" s="111"/>
    </row>
    <row r="63587">
      <c r="C63587" s="111"/>
    </row>
    <row r="63588">
      <c r="C63588" s="111"/>
    </row>
    <row r="63589">
      <c r="C63589" s="111"/>
    </row>
    <row r="63590">
      <c r="C63590" s="111"/>
    </row>
    <row r="63591">
      <c r="C63591" s="111"/>
    </row>
    <row r="63592">
      <c r="C63592" s="111"/>
    </row>
    <row r="63593">
      <c r="C63593" s="111"/>
    </row>
    <row r="63594">
      <c r="C63594" s="111"/>
    </row>
    <row r="63595">
      <c r="C63595" s="111"/>
    </row>
    <row r="63596">
      <c r="C63596" s="111"/>
    </row>
    <row r="63597">
      <c r="C63597" s="111"/>
    </row>
    <row r="63598">
      <c r="C63598" s="111"/>
    </row>
    <row r="63599">
      <c r="C63599" s="111"/>
    </row>
    <row r="63600">
      <c r="C63600" s="111"/>
    </row>
    <row r="63601">
      <c r="C63601" s="111"/>
    </row>
    <row r="63602">
      <c r="C63602" s="111"/>
    </row>
    <row r="63603">
      <c r="C63603" s="111"/>
    </row>
    <row r="63604">
      <c r="C63604" s="111"/>
    </row>
    <row r="63605">
      <c r="C63605" s="111"/>
    </row>
    <row r="63606">
      <c r="C63606" s="111"/>
    </row>
    <row r="63607">
      <c r="C63607" s="111"/>
    </row>
    <row r="63608">
      <c r="C63608" s="111"/>
    </row>
    <row r="63609">
      <c r="C63609" s="111"/>
    </row>
    <row r="63610">
      <c r="C63610" s="111"/>
    </row>
    <row r="63611">
      <c r="C63611" s="111"/>
    </row>
    <row r="63612">
      <c r="C63612" s="111"/>
    </row>
    <row r="63613">
      <c r="C63613" s="111"/>
    </row>
    <row r="63614">
      <c r="C63614" s="111"/>
    </row>
    <row r="63615">
      <c r="C63615" s="111"/>
    </row>
    <row r="63616">
      <c r="C63616" s="111"/>
    </row>
    <row r="63617">
      <c r="C63617" s="111"/>
    </row>
    <row r="63618">
      <c r="C63618" s="111"/>
    </row>
    <row r="63619">
      <c r="C63619" s="111"/>
    </row>
    <row r="63620">
      <c r="C63620" s="111"/>
    </row>
    <row r="63621">
      <c r="C63621" s="111"/>
    </row>
    <row r="63622">
      <c r="C63622" s="111"/>
    </row>
    <row r="63623">
      <c r="C63623" s="111"/>
    </row>
    <row r="63624">
      <c r="C63624" s="111"/>
    </row>
    <row r="63625">
      <c r="C63625" s="111"/>
    </row>
    <row r="63626">
      <c r="C63626" s="111"/>
    </row>
    <row r="63627">
      <c r="C63627" s="111"/>
    </row>
    <row r="63628">
      <c r="C63628" s="111"/>
    </row>
    <row r="63629">
      <c r="C63629" s="111"/>
    </row>
    <row r="63630">
      <c r="C63630" s="111"/>
    </row>
    <row r="63631">
      <c r="C63631" s="111"/>
    </row>
    <row r="63632">
      <c r="C63632" s="111"/>
    </row>
    <row r="63633">
      <c r="C63633" s="111"/>
    </row>
    <row r="63634">
      <c r="C63634" s="111"/>
    </row>
    <row r="63635">
      <c r="C63635" s="111"/>
    </row>
    <row r="63636">
      <c r="C63636" s="111"/>
    </row>
    <row r="63637">
      <c r="C63637" s="111"/>
    </row>
    <row r="63638">
      <c r="C63638" s="111"/>
    </row>
    <row r="63639">
      <c r="C63639" s="111"/>
    </row>
    <row r="63640">
      <c r="C63640" s="111"/>
    </row>
    <row r="63641">
      <c r="C63641" s="111"/>
    </row>
    <row r="63642">
      <c r="C63642" s="111"/>
    </row>
    <row r="63643">
      <c r="C63643" s="111"/>
    </row>
    <row r="63644">
      <c r="C63644" s="111"/>
    </row>
    <row r="63645">
      <c r="C63645" s="111"/>
    </row>
    <row r="63646">
      <c r="C63646" s="111"/>
    </row>
    <row r="63647">
      <c r="C63647" s="111"/>
    </row>
    <row r="63648">
      <c r="C63648" s="111"/>
    </row>
    <row r="63649">
      <c r="C63649" s="111"/>
    </row>
    <row r="63650">
      <c r="C63650" s="111"/>
    </row>
    <row r="63651">
      <c r="C63651" s="111"/>
    </row>
    <row r="63652">
      <c r="C63652" s="111"/>
    </row>
    <row r="63653">
      <c r="C63653" s="111"/>
    </row>
    <row r="63654">
      <c r="C63654" s="111"/>
    </row>
    <row r="63655">
      <c r="C63655" s="111"/>
    </row>
    <row r="63656">
      <c r="C63656" s="111"/>
    </row>
    <row r="63657">
      <c r="C63657" s="111"/>
    </row>
    <row r="63658">
      <c r="C63658" s="111"/>
    </row>
    <row r="63659">
      <c r="C63659" s="111"/>
    </row>
    <row r="63660">
      <c r="C63660" s="111"/>
    </row>
    <row r="63661">
      <c r="C63661" s="111"/>
    </row>
    <row r="63662">
      <c r="C63662" s="111"/>
    </row>
    <row r="63663">
      <c r="C63663" s="111"/>
    </row>
    <row r="63664">
      <c r="C63664" s="111"/>
    </row>
    <row r="63665">
      <c r="C63665" s="111"/>
    </row>
    <row r="63666">
      <c r="C63666" s="111"/>
    </row>
    <row r="63667">
      <c r="C63667" s="111"/>
    </row>
    <row r="63668">
      <c r="C63668" s="111"/>
    </row>
    <row r="63669">
      <c r="C63669" s="111"/>
    </row>
    <row r="63670">
      <c r="C63670" s="111"/>
    </row>
    <row r="63671">
      <c r="C63671" s="111"/>
    </row>
    <row r="63672">
      <c r="C63672" s="111"/>
    </row>
    <row r="63673">
      <c r="C63673" s="111"/>
    </row>
    <row r="63674">
      <c r="C63674" s="111"/>
    </row>
    <row r="63675">
      <c r="C63675" s="111"/>
    </row>
    <row r="63676">
      <c r="C63676" s="111"/>
    </row>
    <row r="63677">
      <c r="C63677" s="111"/>
    </row>
    <row r="63678">
      <c r="C63678" s="111"/>
    </row>
    <row r="63679">
      <c r="C63679" s="111"/>
    </row>
    <row r="63680">
      <c r="C63680" s="111"/>
    </row>
    <row r="63681">
      <c r="C63681" s="111"/>
    </row>
    <row r="63682">
      <c r="C63682" s="111"/>
    </row>
    <row r="63683">
      <c r="C63683" s="111"/>
    </row>
    <row r="63684">
      <c r="C63684" s="111"/>
    </row>
    <row r="63685">
      <c r="C63685" s="111"/>
    </row>
    <row r="63686">
      <c r="C63686" s="111"/>
    </row>
    <row r="63687">
      <c r="C63687" s="111"/>
    </row>
    <row r="63688">
      <c r="C63688" s="111"/>
    </row>
    <row r="63689">
      <c r="C63689" s="111"/>
    </row>
    <row r="63690">
      <c r="C63690" s="111"/>
    </row>
    <row r="63691">
      <c r="C63691" s="111"/>
    </row>
    <row r="63692">
      <c r="C63692" s="111"/>
    </row>
    <row r="63693">
      <c r="C63693" s="111"/>
    </row>
    <row r="63694">
      <c r="C63694" s="111"/>
    </row>
    <row r="63695">
      <c r="C63695" s="111"/>
    </row>
    <row r="63696">
      <c r="C63696" s="111"/>
    </row>
    <row r="63697">
      <c r="C63697" s="111"/>
    </row>
    <row r="63698">
      <c r="C63698" s="111"/>
    </row>
    <row r="63699">
      <c r="C63699" s="111"/>
    </row>
    <row r="63700">
      <c r="C63700" s="111"/>
    </row>
    <row r="63701">
      <c r="C63701" s="111"/>
    </row>
    <row r="63702">
      <c r="C63702" s="111"/>
    </row>
    <row r="63703">
      <c r="C63703" s="111"/>
    </row>
    <row r="63704">
      <c r="C63704" s="111"/>
    </row>
    <row r="63705">
      <c r="C63705" s="111"/>
    </row>
    <row r="63706">
      <c r="C63706" s="111"/>
    </row>
    <row r="63707">
      <c r="C63707" s="111"/>
    </row>
    <row r="63708">
      <c r="C63708" s="111"/>
    </row>
    <row r="63709">
      <c r="C63709" s="111"/>
    </row>
    <row r="63710">
      <c r="C63710" s="111"/>
    </row>
    <row r="63711">
      <c r="C63711" s="111"/>
    </row>
    <row r="63712">
      <c r="C63712" s="111"/>
    </row>
    <row r="63713">
      <c r="C63713" s="111"/>
    </row>
    <row r="63714">
      <c r="C63714" s="111"/>
    </row>
    <row r="63715">
      <c r="C63715" s="111"/>
    </row>
    <row r="63716">
      <c r="C63716" s="111"/>
    </row>
    <row r="63717">
      <c r="C63717" s="111"/>
    </row>
    <row r="63718">
      <c r="C63718" s="111"/>
    </row>
    <row r="63719">
      <c r="C63719" s="111"/>
    </row>
    <row r="63720">
      <c r="C63720" s="111"/>
    </row>
    <row r="63721">
      <c r="C63721" s="111"/>
    </row>
    <row r="63722">
      <c r="C63722" s="111"/>
    </row>
    <row r="63723">
      <c r="C63723" s="111"/>
    </row>
    <row r="63724">
      <c r="C63724" s="111"/>
    </row>
    <row r="63725">
      <c r="C63725" s="111"/>
    </row>
    <row r="63726">
      <c r="C63726" s="111"/>
    </row>
    <row r="63727">
      <c r="C63727" s="111"/>
    </row>
    <row r="63728">
      <c r="C63728" s="111"/>
    </row>
    <row r="63729">
      <c r="C63729" s="111"/>
    </row>
    <row r="63730">
      <c r="C63730" s="111"/>
    </row>
    <row r="63731">
      <c r="C63731" s="111"/>
    </row>
    <row r="63732">
      <c r="C63732" s="111"/>
    </row>
    <row r="63733">
      <c r="C63733" s="111"/>
    </row>
    <row r="63734">
      <c r="C63734" s="111"/>
    </row>
    <row r="63735">
      <c r="C63735" s="111"/>
    </row>
    <row r="63736">
      <c r="C63736" s="111"/>
    </row>
    <row r="63737">
      <c r="C63737" s="111"/>
    </row>
    <row r="63738">
      <c r="C63738" s="111"/>
    </row>
    <row r="63739">
      <c r="C63739" s="111"/>
    </row>
    <row r="63740">
      <c r="C63740" s="111"/>
    </row>
    <row r="63741">
      <c r="C63741" s="111"/>
    </row>
    <row r="63742">
      <c r="C63742" s="111"/>
    </row>
    <row r="63743">
      <c r="C63743" s="111"/>
    </row>
    <row r="63744">
      <c r="C63744" s="111"/>
    </row>
    <row r="63745">
      <c r="C63745" s="111"/>
    </row>
    <row r="63746">
      <c r="C63746" s="111"/>
    </row>
    <row r="63747">
      <c r="C63747" s="111"/>
    </row>
    <row r="63748">
      <c r="C63748" s="111"/>
    </row>
    <row r="63749">
      <c r="C63749" s="111"/>
    </row>
    <row r="63750">
      <c r="C63750" s="111"/>
    </row>
    <row r="63751">
      <c r="C63751" s="111"/>
    </row>
    <row r="63752">
      <c r="C63752" s="111"/>
    </row>
    <row r="63753">
      <c r="C63753" s="111"/>
    </row>
    <row r="63754">
      <c r="C63754" s="111"/>
    </row>
    <row r="63755">
      <c r="C63755" s="111"/>
    </row>
    <row r="63756">
      <c r="C63756" s="111"/>
    </row>
    <row r="63757">
      <c r="C63757" s="111"/>
    </row>
    <row r="63758">
      <c r="C63758" s="111"/>
    </row>
    <row r="63759">
      <c r="C63759" s="111"/>
    </row>
    <row r="63760">
      <c r="C63760" s="111"/>
    </row>
    <row r="63761">
      <c r="C63761" s="111"/>
    </row>
    <row r="63762">
      <c r="C63762" s="111"/>
    </row>
    <row r="63763">
      <c r="C63763" s="111"/>
    </row>
    <row r="63764">
      <c r="C63764" s="111"/>
    </row>
    <row r="63765">
      <c r="C63765" s="111"/>
    </row>
    <row r="63766">
      <c r="C63766" s="111"/>
    </row>
    <row r="63767">
      <c r="C63767" s="111"/>
    </row>
    <row r="63768">
      <c r="C63768" s="111"/>
    </row>
    <row r="63769">
      <c r="C63769" s="111"/>
    </row>
    <row r="63770">
      <c r="C63770" s="111"/>
    </row>
    <row r="63771">
      <c r="C63771" s="111"/>
    </row>
    <row r="63772">
      <c r="C63772" s="111"/>
    </row>
    <row r="63773">
      <c r="C63773" s="111"/>
    </row>
    <row r="63774">
      <c r="C63774" s="111"/>
    </row>
    <row r="63775">
      <c r="C63775" s="111"/>
    </row>
    <row r="63776">
      <c r="C63776" s="111"/>
    </row>
    <row r="63777">
      <c r="C63777" s="111"/>
    </row>
    <row r="63778">
      <c r="C63778" s="111"/>
    </row>
    <row r="63779">
      <c r="C63779" s="111"/>
    </row>
    <row r="63780">
      <c r="C63780" s="111"/>
    </row>
    <row r="63781">
      <c r="C63781" s="111"/>
    </row>
    <row r="63782">
      <c r="C63782" s="111"/>
    </row>
    <row r="63783">
      <c r="C63783" s="111"/>
    </row>
    <row r="63784">
      <c r="C63784" s="111"/>
    </row>
    <row r="63785">
      <c r="C63785" s="111"/>
    </row>
    <row r="63786">
      <c r="C63786" s="111"/>
    </row>
    <row r="63787">
      <c r="C63787" s="111"/>
    </row>
    <row r="63788">
      <c r="C63788" s="111"/>
    </row>
    <row r="63789">
      <c r="C63789" s="111"/>
    </row>
    <row r="63790">
      <c r="C63790" s="111"/>
    </row>
    <row r="63791">
      <c r="C63791" s="111"/>
    </row>
    <row r="63792">
      <c r="C63792" s="111"/>
    </row>
    <row r="63793">
      <c r="C63793" s="111"/>
    </row>
    <row r="63794">
      <c r="C63794" s="111"/>
    </row>
    <row r="63795">
      <c r="C63795" s="111"/>
    </row>
    <row r="63796">
      <c r="C63796" s="111"/>
    </row>
    <row r="63797">
      <c r="C63797" s="111"/>
    </row>
    <row r="63798">
      <c r="C63798" s="111"/>
    </row>
    <row r="63799">
      <c r="C63799" s="111"/>
    </row>
    <row r="63800">
      <c r="C63800" s="111"/>
    </row>
    <row r="63801">
      <c r="C63801" s="111"/>
    </row>
    <row r="63802">
      <c r="C63802" s="111"/>
    </row>
    <row r="63803">
      <c r="C63803" s="111"/>
    </row>
    <row r="63804">
      <c r="C63804" s="111"/>
    </row>
    <row r="63805">
      <c r="C63805" s="111"/>
    </row>
    <row r="63806">
      <c r="C63806" s="111"/>
    </row>
    <row r="63807">
      <c r="C63807" s="111"/>
    </row>
    <row r="63808">
      <c r="C63808" s="111"/>
    </row>
    <row r="63809">
      <c r="C63809" s="111"/>
    </row>
    <row r="63810">
      <c r="C63810" s="111"/>
    </row>
    <row r="63811">
      <c r="C63811" s="111"/>
    </row>
    <row r="63812">
      <c r="C63812" s="111"/>
    </row>
    <row r="63813">
      <c r="C63813" s="111"/>
    </row>
    <row r="63814">
      <c r="C63814" s="111"/>
    </row>
    <row r="63815">
      <c r="C63815" s="111"/>
    </row>
    <row r="63816">
      <c r="C63816" s="111"/>
    </row>
    <row r="63817">
      <c r="C63817" s="111"/>
    </row>
    <row r="63818">
      <c r="C63818" s="111"/>
    </row>
    <row r="63819">
      <c r="C63819" s="111"/>
    </row>
    <row r="63820">
      <c r="C63820" s="111"/>
    </row>
    <row r="63821">
      <c r="C63821" s="111"/>
    </row>
    <row r="63822">
      <c r="C63822" s="111"/>
    </row>
    <row r="63823">
      <c r="C63823" s="111"/>
    </row>
    <row r="63824">
      <c r="C63824" s="111"/>
    </row>
    <row r="63825">
      <c r="C63825" s="111"/>
    </row>
    <row r="63826">
      <c r="C63826" s="111"/>
    </row>
    <row r="63827">
      <c r="C63827" s="111"/>
    </row>
    <row r="63828">
      <c r="C63828" s="111"/>
    </row>
    <row r="63829">
      <c r="C63829" s="111"/>
    </row>
    <row r="63830">
      <c r="C63830" s="111"/>
    </row>
    <row r="63831">
      <c r="C63831" s="111"/>
    </row>
    <row r="63832">
      <c r="C63832" s="111"/>
    </row>
    <row r="63833">
      <c r="C63833" s="111"/>
    </row>
    <row r="63834">
      <c r="C63834" s="111"/>
    </row>
    <row r="63835">
      <c r="C63835" s="111"/>
    </row>
    <row r="63836">
      <c r="C63836" s="111"/>
    </row>
    <row r="63837">
      <c r="C63837" s="111"/>
    </row>
    <row r="63838">
      <c r="C63838" s="111"/>
    </row>
    <row r="63839">
      <c r="C63839" s="111"/>
    </row>
    <row r="63840">
      <c r="C63840" s="111"/>
    </row>
    <row r="63841">
      <c r="C63841" s="111"/>
    </row>
    <row r="63842">
      <c r="C63842" s="111"/>
    </row>
    <row r="63843">
      <c r="C63843" s="111"/>
    </row>
    <row r="63844">
      <c r="C63844" s="111"/>
    </row>
    <row r="63845">
      <c r="C63845" s="111"/>
    </row>
    <row r="63846">
      <c r="C63846" s="111"/>
    </row>
    <row r="63847">
      <c r="C63847" s="111"/>
    </row>
    <row r="63848">
      <c r="C63848" s="111"/>
    </row>
    <row r="63849">
      <c r="C63849" s="111"/>
    </row>
    <row r="63850">
      <c r="C63850" s="111"/>
    </row>
    <row r="63851">
      <c r="C63851" s="111"/>
    </row>
    <row r="63852">
      <c r="C63852" s="111"/>
    </row>
    <row r="63853">
      <c r="C63853" s="111"/>
    </row>
    <row r="63854">
      <c r="C63854" s="111"/>
    </row>
    <row r="63855">
      <c r="C63855" s="111"/>
    </row>
    <row r="63856">
      <c r="C63856" s="111"/>
    </row>
    <row r="63857">
      <c r="C63857" s="111"/>
    </row>
    <row r="63858">
      <c r="C63858" s="111"/>
    </row>
    <row r="63859">
      <c r="C63859" s="111"/>
    </row>
    <row r="63860">
      <c r="C63860" s="111"/>
    </row>
    <row r="63861">
      <c r="C63861" s="111"/>
    </row>
    <row r="63862">
      <c r="C63862" s="111"/>
    </row>
    <row r="63863">
      <c r="C63863" s="111"/>
    </row>
    <row r="63864">
      <c r="C63864" s="111"/>
    </row>
    <row r="63865">
      <c r="C63865" s="111"/>
    </row>
    <row r="63866">
      <c r="C63866" s="111"/>
    </row>
    <row r="63867">
      <c r="C63867" s="111"/>
    </row>
    <row r="63868">
      <c r="C63868" s="111"/>
    </row>
    <row r="63869">
      <c r="C63869" s="111"/>
    </row>
    <row r="63870">
      <c r="C63870" s="111"/>
    </row>
    <row r="63871">
      <c r="C63871" s="111"/>
    </row>
    <row r="63872">
      <c r="C63872" s="111"/>
    </row>
    <row r="63873">
      <c r="C63873" s="111"/>
    </row>
    <row r="63874">
      <c r="C63874" s="111"/>
    </row>
    <row r="63875">
      <c r="C63875" s="111"/>
    </row>
    <row r="63876">
      <c r="C63876" s="111"/>
    </row>
    <row r="63877">
      <c r="C63877" s="111"/>
    </row>
    <row r="63878">
      <c r="C63878" s="111"/>
    </row>
    <row r="63879">
      <c r="C63879" s="111"/>
    </row>
    <row r="63880">
      <c r="C63880" s="111"/>
    </row>
    <row r="63881">
      <c r="C63881" s="111"/>
    </row>
    <row r="63882">
      <c r="C63882" s="111"/>
    </row>
    <row r="63883">
      <c r="C63883" s="111"/>
    </row>
    <row r="63884">
      <c r="C63884" s="111"/>
    </row>
    <row r="63885">
      <c r="C63885" s="111"/>
    </row>
    <row r="63886">
      <c r="C63886" s="111"/>
    </row>
    <row r="63887">
      <c r="C63887" s="111"/>
    </row>
    <row r="63888">
      <c r="C63888" s="111"/>
    </row>
    <row r="63889">
      <c r="C63889" s="111"/>
    </row>
    <row r="63890">
      <c r="C63890" s="111"/>
    </row>
    <row r="63891">
      <c r="C63891" s="111"/>
    </row>
    <row r="63892">
      <c r="C63892" s="111"/>
    </row>
    <row r="63893">
      <c r="C63893" s="111"/>
    </row>
    <row r="63894">
      <c r="C63894" s="111"/>
    </row>
    <row r="63895">
      <c r="C63895" s="111"/>
    </row>
    <row r="63896">
      <c r="C63896" s="111"/>
    </row>
    <row r="63897">
      <c r="C63897" s="111"/>
    </row>
    <row r="63898">
      <c r="C63898" s="111"/>
    </row>
    <row r="63899">
      <c r="C63899" s="111"/>
    </row>
    <row r="63900">
      <c r="C63900" s="111"/>
    </row>
    <row r="63901">
      <c r="C63901" s="111"/>
    </row>
    <row r="63902">
      <c r="C63902" s="111"/>
    </row>
    <row r="63903">
      <c r="C63903" s="111"/>
    </row>
    <row r="63904">
      <c r="C63904" s="111"/>
    </row>
    <row r="63905">
      <c r="C63905" s="111"/>
    </row>
    <row r="63906">
      <c r="C63906" s="111"/>
    </row>
    <row r="63907">
      <c r="C63907" s="111"/>
    </row>
    <row r="63908">
      <c r="C63908" s="111"/>
    </row>
    <row r="63909">
      <c r="C63909" s="111"/>
    </row>
    <row r="63910">
      <c r="C63910" s="111"/>
    </row>
    <row r="63911">
      <c r="C63911" s="111"/>
    </row>
    <row r="63912">
      <c r="C63912" s="111"/>
    </row>
    <row r="63913">
      <c r="C63913" s="111"/>
    </row>
    <row r="63914">
      <c r="C63914" s="111"/>
    </row>
    <row r="63915">
      <c r="C63915" s="111"/>
    </row>
    <row r="63916">
      <c r="C63916" s="111"/>
    </row>
    <row r="63917">
      <c r="C63917" s="111"/>
    </row>
    <row r="63918">
      <c r="C63918" s="111"/>
    </row>
    <row r="63919">
      <c r="C63919" s="111"/>
    </row>
    <row r="63920">
      <c r="C63920" s="111"/>
    </row>
    <row r="63921">
      <c r="C63921" s="111"/>
    </row>
    <row r="63922">
      <c r="C63922" s="111"/>
    </row>
    <row r="63923">
      <c r="C63923" s="111"/>
    </row>
    <row r="63924">
      <c r="C63924" s="111"/>
    </row>
    <row r="63925">
      <c r="C63925" s="111"/>
    </row>
    <row r="63926">
      <c r="C63926" s="111"/>
    </row>
    <row r="63927">
      <c r="C63927" s="111"/>
    </row>
    <row r="63928">
      <c r="C63928" s="111"/>
    </row>
    <row r="63929">
      <c r="C63929" s="111"/>
    </row>
    <row r="63930">
      <c r="C63930" s="111"/>
    </row>
    <row r="63931">
      <c r="C63931" s="111"/>
    </row>
    <row r="63932">
      <c r="C63932" s="111"/>
    </row>
    <row r="63933">
      <c r="C63933" s="111"/>
    </row>
    <row r="63934">
      <c r="C63934" s="111"/>
    </row>
    <row r="63935">
      <c r="C63935" s="111"/>
    </row>
    <row r="63936">
      <c r="C63936" s="111"/>
    </row>
    <row r="63937">
      <c r="C63937" s="111"/>
    </row>
    <row r="63938">
      <c r="C63938" s="111"/>
    </row>
    <row r="63939">
      <c r="C63939" s="111"/>
    </row>
    <row r="63940">
      <c r="C63940" s="111"/>
    </row>
    <row r="63941">
      <c r="C63941" s="111"/>
    </row>
    <row r="63942">
      <c r="C63942" s="111"/>
    </row>
    <row r="63943">
      <c r="C63943" s="111"/>
    </row>
    <row r="63944">
      <c r="C63944" s="111"/>
    </row>
    <row r="63945">
      <c r="C63945" s="111"/>
    </row>
    <row r="63946">
      <c r="C63946" s="111"/>
    </row>
    <row r="63947">
      <c r="C63947" s="111"/>
    </row>
    <row r="63948">
      <c r="C63948" s="111"/>
    </row>
    <row r="63949">
      <c r="C63949" s="111"/>
    </row>
    <row r="63950">
      <c r="C63950" s="111"/>
    </row>
    <row r="63951">
      <c r="C63951" s="111"/>
    </row>
    <row r="63952">
      <c r="C63952" s="111"/>
    </row>
    <row r="63953">
      <c r="C63953" s="111"/>
    </row>
    <row r="63954">
      <c r="C63954" s="111"/>
    </row>
    <row r="63955">
      <c r="C63955" s="111"/>
    </row>
    <row r="63956">
      <c r="C63956" s="111"/>
    </row>
    <row r="63957">
      <c r="C63957" s="111"/>
    </row>
    <row r="63958">
      <c r="C63958" s="111"/>
    </row>
    <row r="63959">
      <c r="C63959" s="111"/>
    </row>
    <row r="63960">
      <c r="C63960" s="111"/>
    </row>
    <row r="63961">
      <c r="C63961" s="111"/>
    </row>
    <row r="63962">
      <c r="C63962" s="111"/>
    </row>
    <row r="63963">
      <c r="C63963" s="111"/>
    </row>
    <row r="63964">
      <c r="C63964" s="111"/>
    </row>
    <row r="63965">
      <c r="C63965" s="111"/>
    </row>
    <row r="63966">
      <c r="C63966" s="111"/>
    </row>
    <row r="63967">
      <c r="C63967" s="111"/>
    </row>
    <row r="63968">
      <c r="C63968" s="111"/>
    </row>
    <row r="63969">
      <c r="C63969" s="111"/>
    </row>
    <row r="63970">
      <c r="C63970" s="111"/>
    </row>
    <row r="63971">
      <c r="C63971" s="111"/>
    </row>
    <row r="63972">
      <c r="C63972" s="111"/>
    </row>
    <row r="63973">
      <c r="C63973" s="111"/>
    </row>
    <row r="63974">
      <c r="C63974" s="111"/>
    </row>
    <row r="63975">
      <c r="C63975" s="111"/>
    </row>
    <row r="63976">
      <c r="C63976" s="111"/>
    </row>
    <row r="63977">
      <c r="C63977" s="111"/>
    </row>
    <row r="63978">
      <c r="C63978" s="111"/>
    </row>
    <row r="63979">
      <c r="C63979" s="111"/>
    </row>
    <row r="63980">
      <c r="C63980" s="111"/>
    </row>
    <row r="63981">
      <c r="C63981" s="111"/>
    </row>
    <row r="63982">
      <c r="C63982" s="111"/>
    </row>
    <row r="63983">
      <c r="C63983" s="111"/>
    </row>
    <row r="63984">
      <c r="C63984" s="111"/>
    </row>
    <row r="63985">
      <c r="C63985" s="111"/>
    </row>
    <row r="63986">
      <c r="C63986" s="111"/>
    </row>
    <row r="63987">
      <c r="C63987" s="111"/>
    </row>
    <row r="63988">
      <c r="C63988" s="111"/>
    </row>
    <row r="63989">
      <c r="C63989" s="111"/>
    </row>
    <row r="63990">
      <c r="C63990" s="111"/>
    </row>
    <row r="63991">
      <c r="C63991" s="111"/>
    </row>
    <row r="63992">
      <c r="C63992" s="111"/>
    </row>
    <row r="63993">
      <c r="C63993" s="111"/>
    </row>
    <row r="63994">
      <c r="C63994" s="111"/>
    </row>
    <row r="63995">
      <c r="C63995" s="111"/>
    </row>
    <row r="63996">
      <c r="C63996" s="111"/>
    </row>
    <row r="63997">
      <c r="C63997" s="111"/>
    </row>
    <row r="63998">
      <c r="C63998" s="111"/>
    </row>
    <row r="63999">
      <c r="C63999" s="111"/>
    </row>
    <row r="64000">
      <c r="C64000" s="111"/>
    </row>
    <row r="64001">
      <c r="C64001" s="111"/>
    </row>
    <row r="64002">
      <c r="C64002" s="111"/>
    </row>
    <row r="64003">
      <c r="C64003" s="111"/>
    </row>
    <row r="64004">
      <c r="C64004" s="111"/>
    </row>
    <row r="64005">
      <c r="C64005" s="111"/>
    </row>
    <row r="64006">
      <c r="C64006" s="111"/>
    </row>
    <row r="64007">
      <c r="C64007" s="111"/>
    </row>
    <row r="64008">
      <c r="C64008" s="111"/>
    </row>
    <row r="64009">
      <c r="C64009" s="111"/>
    </row>
    <row r="64010">
      <c r="C64010" s="111"/>
    </row>
    <row r="64011">
      <c r="C64011" s="111"/>
    </row>
    <row r="64012">
      <c r="C64012" s="111"/>
    </row>
    <row r="64013">
      <c r="C64013" s="111"/>
    </row>
    <row r="64014">
      <c r="C64014" s="111"/>
    </row>
    <row r="64015">
      <c r="C64015" s="111"/>
    </row>
    <row r="64016">
      <c r="C64016" s="111"/>
    </row>
    <row r="64017">
      <c r="C64017" s="111"/>
    </row>
    <row r="64018">
      <c r="C64018" s="111"/>
    </row>
    <row r="64019">
      <c r="C64019" s="111"/>
    </row>
    <row r="64020">
      <c r="C64020" s="111"/>
    </row>
    <row r="64021">
      <c r="C64021" s="111"/>
    </row>
    <row r="64022">
      <c r="C64022" s="111"/>
    </row>
    <row r="64023">
      <c r="C64023" s="111"/>
    </row>
    <row r="64024">
      <c r="C64024" s="111"/>
    </row>
    <row r="64025">
      <c r="C64025" s="111"/>
    </row>
    <row r="64026">
      <c r="C64026" s="111"/>
    </row>
    <row r="64027">
      <c r="C64027" s="111"/>
    </row>
    <row r="64028">
      <c r="C64028" s="111"/>
    </row>
    <row r="64029">
      <c r="C64029" s="111"/>
    </row>
    <row r="64030">
      <c r="C64030" s="111"/>
    </row>
    <row r="64031">
      <c r="C64031" s="111"/>
    </row>
    <row r="64032">
      <c r="C64032" s="111"/>
    </row>
    <row r="64033">
      <c r="C64033" s="111"/>
    </row>
    <row r="64034">
      <c r="C64034" s="111"/>
    </row>
    <row r="64035">
      <c r="C64035" s="111"/>
    </row>
    <row r="64036">
      <c r="C64036" s="111"/>
    </row>
    <row r="64037">
      <c r="C64037" s="111"/>
    </row>
    <row r="64038">
      <c r="C64038" s="111"/>
    </row>
    <row r="64039">
      <c r="C64039" s="111"/>
    </row>
    <row r="64040">
      <c r="C64040" s="111"/>
    </row>
    <row r="64041">
      <c r="C64041" s="111"/>
    </row>
    <row r="64042">
      <c r="C64042" s="111"/>
    </row>
    <row r="64043">
      <c r="C64043" s="111"/>
    </row>
    <row r="64044">
      <c r="C64044" s="111"/>
    </row>
    <row r="64045">
      <c r="C64045" s="111"/>
    </row>
    <row r="64046">
      <c r="C64046" s="111"/>
    </row>
    <row r="64047">
      <c r="C64047" s="111"/>
    </row>
    <row r="64048">
      <c r="C64048" s="111"/>
    </row>
    <row r="64049">
      <c r="C64049" s="111"/>
    </row>
    <row r="64050">
      <c r="C64050" s="111"/>
    </row>
    <row r="64051">
      <c r="C64051" s="111"/>
    </row>
    <row r="64052">
      <c r="C64052" s="111"/>
    </row>
    <row r="64053">
      <c r="C64053" s="111"/>
    </row>
    <row r="64054">
      <c r="C64054" s="111"/>
    </row>
    <row r="64055">
      <c r="C64055" s="111"/>
    </row>
    <row r="64056">
      <c r="C64056" s="111"/>
    </row>
    <row r="64057">
      <c r="C64057" s="111"/>
    </row>
    <row r="64058">
      <c r="C64058" s="111"/>
    </row>
    <row r="64059">
      <c r="C64059" s="111"/>
    </row>
    <row r="64060">
      <c r="C64060" s="111"/>
    </row>
    <row r="64061">
      <c r="C64061" s="111"/>
    </row>
    <row r="64062">
      <c r="C64062" s="111"/>
    </row>
    <row r="64063">
      <c r="C64063" s="111"/>
    </row>
    <row r="64064">
      <c r="C64064" s="111"/>
    </row>
    <row r="64065">
      <c r="C64065" s="111"/>
    </row>
    <row r="64066">
      <c r="C64066" s="111"/>
    </row>
    <row r="64067">
      <c r="C64067" s="111"/>
    </row>
    <row r="64068">
      <c r="C64068" s="111"/>
    </row>
    <row r="64069">
      <c r="C64069" s="111"/>
    </row>
    <row r="64070">
      <c r="C64070" s="111"/>
    </row>
    <row r="64071">
      <c r="C64071" s="111"/>
    </row>
    <row r="64072">
      <c r="C64072" s="111"/>
    </row>
    <row r="64073">
      <c r="C64073" s="111"/>
    </row>
    <row r="64074">
      <c r="C64074" s="111"/>
    </row>
    <row r="64075">
      <c r="C64075" s="111"/>
    </row>
    <row r="64076">
      <c r="C64076" s="111"/>
    </row>
    <row r="64077">
      <c r="C64077" s="111"/>
    </row>
    <row r="64078">
      <c r="C64078" s="111"/>
    </row>
    <row r="64079">
      <c r="C64079" s="111"/>
    </row>
    <row r="64080">
      <c r="C64080" s="111"/>
    </row>
    <row r="64081">
      <c r="C64081" s="111"/>
    </row>
    <row r="64082">
      <c r="C64082" s="111"/>
    </row>
    <row r="64083">
      <c r="C64083" s="111"/>
    </row>
    <row r="64084">
      <c r="C64084" s="111"/>
    </row>
    <row r="64085">
      <c r="C64085" s="111"/>
    </row>
    <row r="64086">
      <c r="C64086" s="111"/>
    </row>
    <row r="64087">
      <c r="C64087" s="111"/>
    </row>
    <row r="64088">
      <c r="C64088" s="111"/>
    </row>
    <row r="64089">
      <c r="C64089" s="111"/>
    </row>
    <row r="64090">
      <c r="C64090" s="111"/>
    </row>
    <row r="64091">
      <c r="C64091" s="111"/>
    </row>
    <row r="64092">
      <c r="C64092" s="111"/>
    </row>
    <row r="64093">
      <c r="C64093" s="111"/>
    </row>
    <row r="64094">
      <c r="C64094" s="111"/>
    </row>
    <row r="64095">
      <c r="C64095" s="111"/>
    </row>
    <row r="64096">
      <c r="C64096" s="111"/>
    </row>
    <row r="64097">
      <c r="C64097" s="111"/>
    </row>
    <row r="64098">
      <c r="C64098" s="111"/>
    </row>
    <row r="64099">
      <c r="C64099" s="111"/>
    </row>
    <row r="64100">
      <c r="C64100" s="111"/>
    </row>
    <row r="64101">
      <c r="C64101" s="111"/>
    </row>
    <row r="64102">
      <c r="C64102" s="111"/>
    </row>
    <row r="64103">
      <c r="C64103" s="111"/>
    </row>
    <row r="64104">
      <c r="C64104" s="111"/>
    </row>
    <row r="64105">
      <c r="C64105" s="111"/>
    </row>
    <row r="64106">
      <c r="C64106" s="111"/>
    </row>
    <row r="64107">
      <c r="C64107" s="111"/>
    </row>
    <row r="64108">
      <c r="C64108" s="111"/>
    </row>
    <row r="64109">
      <c r="C64109" s="111"/>
    </row>
    <row r="64110">
      <c r="C64110" s="111"/>
    </row>
    <row r="64111">
      <c r="C64111" s="111"/>
    </row>
    <row r="64112">
      <c r="C64112" s="111"/>
    </row>
    <row r="64113">
      <c r="C64113" s="111"/>
    </row>
    <row r="64114">
      <c r="C64114" s="111"/>
    </row>
    <row r="64115">
      <c r="C64115" s="111"/>
    </row>
    <row r="64116">
      <c r="C64116" s="111"/>
    </row>
    <row r="64117">
      <c r="C64117" s="111"/>
    </row>
    <row r="64118">
      <c r="C64118" s="111"/>
    </row>
    <row r="64119">
      <c r="C64119" s="111"/>
    </row>
    <row r="64120">
      <c r="C64120" s="111"/>
    </row>
    <row r="64121">
      <c r="C64121" s="111"/>
    </row>
    <row r="64122">
      <c r="C64122" s="111"/>
    </row>
    <row r="64123">
      <c r="C64123" s="111"/>
    </row>
    <row r="64124">
      <c r="C64124" s="111"/>
    </row>
    <row r="64125">
      <c r="C64125" s="111"/>
    </row>
    <row r="64126">
      <c r="C64126" s="111"/>
    </row>
    <row r="64127">
      <c r="C64127" s="111"/>
    </row>
    <row r="64128">
      <c r="C64128" s="111"/>
    </row>
    <row r="64129">
      <c r="C64129" s="111"/>
    </row>
    <row r="64130">
      <c r="C64130" s="111"/>
    </row>
    <row r="64131">
      <c r="C64131" s="111"/>
    </row>
    <row r="64132">
      <c r="C64132" s="111"/>
    </row>
    <row r="64133">
      <c r="C64133" s="111"/>
    </row>
    <row r="64134">
      <c r="C64134" s="111"/>
    </row>
    <row r="64135">
      <c r="C64135" s="111"/>
    </row>
    <row r="64136">
      <c r="C64136" s="111"/>
    </row>
    <row r="64137">
      <c r="C64137" s="111"/>
    </row>
    <row r="64138">
      <c r="C64138" s="111"/>
    </row>
    <row r="64139">
      <c r="C64139" s="111"/>
    </row>
    <row r="64140">
      <c r="C64140" s="111"/>
    </row>
    <row r="64141">
      <c r="C64141" s="111"/>
    </row>
    <row r="64142">
      <c r="C64142" s="111"/>
    </row>
    <row r="64143">
      <c r="C64143" s="111"/>
    </row>
    <row r="64144">
      <c r="C64144" s="111"/>
    </row>
    <row r="64145">
      <c r="C64145" s="111"/>
    </row>
    <row r="64146">
      <c r="C64146" s="111"/>
    </row>
    <row r="64147">
      <c r="C64147" s="111"/>
    </row>
    <row r="64148">
      <c r="C64148" s="111"/>
    </row>
    <row r="64149">
      <c r="C64149" s="111"/>
    </row>
    <row r="64150">
      <c r="C64150" s="111"/>
    </row>
    <row r="64151">
      <c r="C64151" s="111"/>
    </row>
    <row r="64152">
      <c r="C64152" s="111"/>
    </row>
    <row r="64153">
      <c r="C64153" s="111"/>
    </row>
    <row r="64154">
      <c r="C64154" s="111"/>
    </row>
    <row r="64155">
      <c r="C64155" s="111"/>
    </row>
    <row r="64156">
      <c r="C64156" s="111"/>
    </row>
    <row r="64157">
      <c r="C64157" s="111"/>
    </row>
    <row r="64158">
      <c r="C64158" s="111"/>
    </row>
    <row r="64159">
      <c r="C64159" s="111"/>
    </row>
    <row r="64160">
      <c r="C64160" s="111"/>
    </row>
    <row r="64161">
      <c r="C64161" s="111"/>
    </row>
    <row r="64162">
      <c r="C64162" s="111"/>
    </row>
    <row r="64163">
      <c r="C64163" s="111"/>
    </row>
    <row r="64164">
      <c r="C64164" s="111"/>
    </row>
    <row r="64165">
      <c r="C64165" s="111"/>
    </row>
    <row r="64166">
      <c r="C64166" s="111"/>
    </row>
    <row r="64167">
      <c r="C64167" s="111"/>
    </row>
    <row r="64168">
      <c r="C64168" s="111"/>
    </row>
    <row r="64169">
      <c r="C64169" s="111"/>
    </row>
    <row r="64170">
      <c r="C64170" s="111"/>
    </row>
    <row r="64171">
      <c r="C64171" s="111"/>
    </row>
    <row r="64172">
      <c r="C64172" s="111"/>
    </row>
    <row r="64173">
      <c r="C64173" s="111"/>
    </row>
    <row r="64174">
      <c r="C64174" s="111"/>
    </row>
    <row r="64175">
      <c r="C64175" s="111"/>
    </row>
    <row r="64176">
      <c r="C64176" s="111"/>
    </row>
    <row r="64177">
      <c r="C64177" s="111"/>
    </row>
    <row r="64178">
      <c r="C64178" s="111"/>
    </row>
    <row r="64179">
      <c r="C64179" s="111"/>
    </row>
    <row r="64180">
      <c r="C64180" s="111"/>
    </row>
    <row r="64181">
      <c r="C64181" s="111"/>
    </row>
    <row r="64182">
      <c r="C64182" s="111"/>
    </row>
    <row r="64183">
      <c r="C64183" s="111"/>
    </row>
    <row r="64184">
      <c r="C64184" s="111"/>
    </row>
    <row r="64185">
      <c r="C64185" s="111"/>
    </row>
    <row r="64186">
      <c r="C64186" s="111"/>
    </row>
    <row r="64187">
      <c r="C64187" s="111"/>
    </row>
    <row r="64188">
      <c r="C64188" s="111"/>
    </row>
    <row r="64189">
      <c r="C64189" s="111"/>
    </row>
    <row r="64190">
      <c r="C64190" s="111"/>
    </row>
    <row r="64191">
      <c r="C64191" s="111"/>
    </row>
    <row r="64192">
      <c r="C64192" s="111"/>
    </row>
    <row r="64193">
      <c r="C64193" s="111"/>
    </row>
    <row r="64194">
      <c r="C64194" s="111"/>
    </row>
    <row r="64195">
      <c r="C64195" s="111"/>
    </row>
    <row r="64196">
      <c r="C64196" s="111"/>
    </row>
    <row r="64197">
      <c r="C64197" s="111"/>
    </row>
    <row r="64198">
      <c r="C64198" s="111"/>
    </row>
    <row r="64199">
      <c r="C64199" s="111"/>
    </row>
    <row r="64200">
      <c r="C64200" s="111"/>
    </row>
    <row r="64201">
      <c r="C64201" s="111"/>
    </row>
    <row r="64202">
      <c r="C64202" s="111"/>
    </row>
    <row r="64203">
      <c r="C64203" s="111"/>
    </row>
    <row r="64204">
      <c r="C64204" s="111"/>
    </row>
    <row r="64205">
      <c r="C64205" s="111"/>
    </row>
    <row r="64206">
      <c r="C64206" s="111"/>
    </row>
    <row r="64207">
      <c r="C64207" s="111"/>
    </row>
    <row r="64208">
      <c r="C64208" s="111"/>
    </row>
    <row r="64209">
      <c r="C64209" s="111"/>
    </row>
    <row r="64210">
      <c r="C64210" s="111"/>
    </row>
    <row r="64211">
      <c r="C64211" s="111"/>
    </row>
    <row r="64212">
      <c r="C64212" s="111"/>
    </row>
    <row r="64213">
      <c r="C64213" s="111"/>
    </row>
    <row r="64214">
      <c r="C64214" s="111"/>
    </row>
    <row r="64215">
      <c r="C64215" s="111"/>
    </row>
    <row r="64216">
      <c r="C64216" s="111"/>
    </row>
    <row r="64217">
      <c r="C64217" s="111"/>
    </row>
    <row r="64218">
      <c r="C64218" s="111"/>
    </row>
    <row r="64219">
      <c r="C64219" s="111"/>
    </row>
    <row r="64220">
      <c r="C64220" s="111"/>
    </row>
    <row r="64221">
      <c r="C64221" s="111"/>
    </row>
    <row r="64222">
      <c r="C64222" s="111"/>
    </row>
    <row r="64223">
      <c r="C64223" s="111"/>
    </row>
    <row r="64224">
      <c r="C64224" s="111"/>
    </row>
    <row r="64225">
      <c r="C64225" s="111"/>
    </row>
    <row r="64226">
      <c r="C64226" s="111"/>
    </row>
    <row r="64227">
      <c r="C64227" s="111"/>
    </row>
    <row r="64228">
      <c r="C64228" s="111"/>
    </row>
    <row r="64229">
      <c r="C64229" s="111"/>
    </row>
    <row r="64230">
      <c r="C64230" s="111"/>
    </row>
    <row r="64231">
      <c r="C64231" s="111"/>
    </row>
    <row r="64232">
      <c r="C64232" s="111"/>
    </row>
    <row r="64233">
      <c r="C64233" s="111"/>
    </row>
    <row r="64234">
      <c r="C64234" s="111"/>
    </row>
    <row r="64235">
      <c r="C64235" s="111"/>
    </row>
    <row r="64236">
      <c r="C64236" s="111"/>
    </row>
    <row r="64237">
      <c r="C64237" s="111"/>
    </row>
    <row r="64238">
      <c r="C64238" s="111"/>
    </row>
    <row r="64239">
      <c r="C64239" s="111"/>
    </row>
    <row r="64240">
      <c r="C64240" s="111"/>
    </row>
    <row r="64241">
      <c r="C64241" s="111"/>
    </row>
    <row r="64242">
      <c r="C64242" s="111"/>
    </row>
    <row r="64243">
      <c r="C64243" s="111"/>
    </row>
    <row r="64244">
      <c r="C64244" s="111"/>
    </row>
    <row r="64245">
      <c r="C64245" s="111"/>
    </row>
    <row r="64246">
      <c r="C64246" s="111"/>
    </row>
    <row r="64247">
      <c r="C64247" s="111"/>
    </row>
    <row r="64248">
      <c r="C64248" s="111"/>
    </row>
    <row r="64249">
      <c r="C64249" s="111"/>
    </row>
    <row r="64250">
      <c r="C64250" s="111"/>
    </row>
    <row r="64251">
      <c r="C64251" s="111"/>
    </row>
    <row r="64252">
      <c r="C64252" s="111"/>
    </row>
    <row r="64253">
      <c r="C64253" s="111"/>
    </row>
    <row r="64254">
      <c r="C64254" s="111"/>
    </row>
    <row r="64255">
      <c r="C64255" s="111"/>
    </row>
    <row r="64256">
      <c r="C64256" s="111"/>
    </row>
    <row r="64257">
      <c r="C64257" s="111"/>
    </row>
    <row r="64258">
      <c r="C64258" s="111"/>
    </row>
    <row r="64259">
      <c r="C64259" s="111"/>
    </row>
    <row r="64260">
      <c r="C64260" s="111"/>
    </row>
    <row r="64261">
      <c r="C64261" s="111"/>
    </row>
    <row r="64262">
      <c r="C64262" s="111"/>
    </row>
    <row r="64263">
      <c r="C64263" s="111"/>
    </row>
    <row r="64264">
      <c r="C64264" s="111"/>
    </row>
    <row r="64265">
      <c r="C64265" s="111"/>
    </row>
    <row r="64266">
      <c r="C64266" s="111"/>
    </row>
    <row r="64267">
      <c r="C64267" s="111"/>
    </row>
    <row r="64268">
      <c r="C64268" s="111"/>
    </row>
    <row r="64269">
      <c r="C64269" s="111"/>
    </row>
    <row r="64270">
      <c r="C64270" s="111"/>
    </row>
    <row r="64271">
      <c r="C64271" s="111"/>
    </row>
    <row r="64272">
      <c r="C64272" s="111"/>
    </row>
    <row r="64273">
      <c r="C64273" s="111"/>
    </row>
    <row r="64274">
      <c r="C64274" s="111"/>
    </row>
    <row r="64275">
      <c r="C64275" s="111"/>
    </row>
    <row r="64276">
      <c r="C64276" s="111"/>
    </row>
    <row r="64277">
      <c r="C64277" s="111"/>
    </row>
    <row r="64278">
      <c r="C64278" s="111"/>
    </row>
    <row r="64279">
      <c r="C64279" s="111"/>
    </row>
    <row r="64280">
      <c r="C64280" s="111"/>
    </row>
    <row r="64281">
      <c r="C64281" s="111"/>
    </row>
    <row r="64282">
      <c r="C64282" s="111"/>
    </row>
    <row r="64283">
      <c r="C64283" s="111"/>
    </row>
    <row r="64284">
      <c r="C64284" s="111"/>
    </row>
    <row r="64285">
      <c r="C64285" s="111"/>
    </row>
    <row r="64286">
      <c r="C64286" s="111"/>
    </row>
    <row r="64287">
      <c r="C64287" s="111"/>
    </row>
    <row r="64288">
      <c r="C64288" s="111"/>
    </row>
    <row r="64289">
      <c r="C64289" s="111"/>
    </row>
    <row r="64290">
      <c r="C64290" s="111"/>
    </row>
    <row r="64291">
      <c r="C64291" s="111"/>
    </row>
    <row r="64292">
      <c r="C64292" s="111"/>
    </row>
    <row r="64293">
      <c r="C64293" s="111"/>
    </row>
    <row r="64294">
      <c r="C64294" s="111"/>
    </row>
    <row r="64295">
      <c r="C64295" s="111"/>
    </row>
    <row r="64296">
      <c r="C64296" s="111"/>
    </row>
    <row r="64297">
      <c r="C64297" s="111"/>
    </row>
    <row r="64298">
      <c r="C64298" s="111"/>
    </row>
    <row r="64299">
      <c r="C64299" s="111"/>
    </row>
    <row r="64300">
      <c r="C64300" s="111"/>
    </row>
    <row r="64301">
      <c r="C64301" s="111"/>
    </row>
    <row r="64302">
      <c r="C64302" s="111"/>
    </row>
    <row r="64303">
      <c r="C64303" s="111"/>
    </row>
    <row r="64304">
      <c r="C64304" s="111"/>
    </row>
    <row r="64305">
      <c r="C64305" s="111"/>
    </row>
    <row r="64306">
      <c r="C64306" s="111"/>
    </row>
    <row r="64307">
      <c r="C64307" s="111"/>
    </row>
    <row r="64308">
      <c r="C64308" s="111"/>
    </row>
    <row r="64309">
      <c r="C64309" s="111"/>
    </row>
    <row r="64310">
      <c r="C64310" s="111"/>
    </row>
    <row r="64311">
      <c r="C64311" s="111"/>
    </row>
    <row r="64312">
      <c r="C64312" s="111"/>
    </row>
    <row r="64313">
      <c r="C64313" s="111"/>
    </row>
    <row r="64314">
      <c r="C64314" s="111"/>
    </row>
    <row r="64315">
      <c r="C64315" s="111"/>
    </row>
    <row r="64316">
      <c r="C64316" s="111"/>
    </row>
    <row r="64317">
      <c r="C64317" s="111"/>
    </row>
    <row r="64318">
      <c r="C64318" s="111"/>
    </row>
    <row r="64319">
      <c r="C64319" s="111"/>
    </row>
    <row r="64320">
      <c r="C64320" s="111"/>
    </row>
    <row r="64321">
      <c r="C64321" s="111"/>
    </row>
    <row r="64322">
      <c r="C64322" s="111"/>
    </row>
    <row r="64323">
      <c r="C64323" s="111"/>
    </row>
    <row r="64324">
      <c r="C64324" s="111"/>
    </row>
    <row r="64325">
      <c r="C64325" s="111"/>
    </row>
    <row r="64326">
      <c r="C64326" s="111"/>
    </row>
    <row r="64327">
      <c r="C64327" s="111"/>
    </row>
    <row r="64328">
      <c r="C64328" s="111"/>
    </row>
    <row r="64329">
      <c r="C64329" s="111"/>
    </row>
    <row r="64330">
      <c r="C64330" s="111"/>
    </row>
    <row r="64331">
      <c r="C64331" s="111"/>
    </row>
    <row r="64332">
      <c r="C64332" s="111"/>
    </row>
    <row r="64333">
      <c r="C64333" s="111"/>
    </row>
    <row r="64334">
      <c r="C64334" s="111"/>
    </row>
    <row r="64335">
      <c r="C64335" s="111"/>
    </row>
    <row r="64336">
      <c r="C64336" s="111"/>
    </row>
    <row r="64337">
      <c r="C64337" s="111"/>
    </row>
    <row r="64338">
      <c r="C64338" s="111"/>
    </row>
    <row r="64339">
      <c r="C64339" s="111"/>
    </row>
    <row r="64340">
      <c r="C64340" s="111"/>
    </row>
    <row r="64341">
      <c r="C64341" s="111"/>
    </row>
    <row r="64342">
      <c r="C64342" s="111"/>
    </row>
    <row r="64343">
      <c r="C64343" s="111"/>
    </row>
    <row r="64344">
      <c r="C64344" s="111"/>
    </row>
    <row r="64345">
      <c r="C64345" s="111"/>
    </row>
    <row r="64346">
      <c r="C64346" s="111"/>
    </row>
    <row r="64347">
      <c r="C64347" s="111"/>
    </row>
    <row r="64348">
      <c r="C64348" s="111"/>
    </row>
    <row r="64349">
      <c r="C64349" s="111"/>
    </row>
    <row r="64350">
      <c r="C64350" s="111"/>
    </row>
    <row r="64351">
      <c r="C64351" s="111"/>
    </row>
    <row r="64352">
      <c r="C64352" s="111"/>
    </row>
    <row r="64353">
      <c r="C64353" s="111"/>
    </row>
    <row r="64354">
      <c r="C64354" s="111"/>
    </row>
    <row r="64355">
      <c r="C64355" s="111"/>
    </row>
    <row r="64356">
      <c r="C64356" s="111"/>
    </row>
    <row r="64357">
      <c r="C64357" s="111"/>
    </row>
    <row r="64358">
      <c r="C64358" s="111"/>
    </row>
    <row r="64359">
      <c r="C64359" s="111"/>
    </row>
    <row r="64360">
      <c r="C64360" s="111"/>
    </row>
    <row r="64361">
      <c r="C64361" s="111"/>
    </row>
    <row r="64362">
      <c r="C64362" s="111"/>
    </row>
    <row r="64363">
      <c r="C64363" s="111"/>
    </row>
    <row r="64364">
      <c r="C64364" s="111"/>
    </row>
    <row r="64365">
      <c r="C64365" s="111"/>
    </row>
    <row r="64366">
      <c r="C64366" s="111"/>
    </row>
    <row r="64367">
      <c r="C64367" s="111"/>
    </row>
    <row r="64368">
      <c r="C64368" s="111"/>
    </row>
    <row r="64369">
      <c r="C64369" s="111"/>
    </row>
    <row r="64370">
      <c r="C64370" s="111"/>
    </row>
    <row r="64371">
      <c r="C64371" s="111"/>
    </row>
    <row r="64372">
      <c r="C64372" s="111"/>
    </row>
    <row r="64373">
      <c r="C64373" s="111"/>
    </row>
    <row r="64374">
      <c r="C64374" s="111"/>
    </row>
    <row r="64375">
      <c r="C64375" s="111"/>
    </row>
    <row r="64376">
      <c r="C64376" s="111"/>
    </row>
    <row r="64377">
      <c r="C64377" s="111"/>
    </row>
    <row r="64378">
      <c r="C64378" s="111"/>
    </row>
    <row r="64379">
      <c r="C64379" s="111"/>
    </row>
    <row r="64380">
      <c r="C64380" s="111"/>
    </row>
    <row r="64381">
      <c r="C64381" s="111"/>
    </row>
    <row r="64382">
      <c r="C64382" s="111"/>
    </row>
    <row r="64383">
      <c r="C64383" s="111"/>
    </row>
    <row r="64384">
      <c r="C64384" s="111"/>
    </row>
    <row r="64385">
      <c r="C64385" s="111"/>
    </row>
    <row r="64386">
      <c r="C64386" s="111"/>
    </row>
    <row r="64387">
      <c r="C64387" s="111"/>
    </row>
    <row r="64388">
      <c r="C64388" s="111"/>
    </row>
    <row r="64389">
      <c r="C64389" s="111"/>
    </row>
    <row r="64390">
      <c r="C64390" s="111"/>
    </row>
    <row r="64391">
      <c r="C64391" s="111"/>
    </row>
    <row r="64392">
      <c r="C64392" s="111"/>
    </row>
    <row r="64393">
      <c r="C64393" s="111"/>
    </row>
    <row r="64394">
      <c r="C64394" s="111"/>
    </row>
    <row r="64395">
      <c r="C64395" s="111"/>
    </row>
    <row r="64396">
      <c r="C64396" s="111"/>
    </row>
    <row r="64397">
      <c r="C64397" s="111"/>
    </row>
    <row r="64398">
      <c r="C64398" s="111"/>
    </row>
    <row r="64399">
      <c r="C64399" s="111"/>
    </row>
    <row r="64400">
      <c r="C64400" s="111"/>
    </row>
    <row r="64401">
      <c r="C64401" s="111"/>
    </row>
    <row r="64402">
      <c r="C64402" s="111"/>
    </row>
    <row r="64403">
      <c r="C64403" s="111"/>
    </row>
    <row r="64404">
      <c r="C64404" s="111"/>
    </row>
    <row r="64405">
      <c r="C64405" s="111"/>
    </row>
    <row r="64406">
      <c r="C64406" s="111"/>
    </row>
    <row r="64407">
      <c r="C64407" s="111"/>
    </row>
    <row r="64408">
      <c r="C64408" s="111"/>
    </row>
    <row r="64409">
      <c r="C64409" s="111"/>
    </row>
    <row r="64410">
      <c r="C64410" s="111"/>
    </row>
    <row r="64411">
      <c r="C64411" s="111"/>
    </row>
    <row r="64412">
      <c r="C64412" s="111"/>
    </row>
    <row r="64413">
      <c r="C64413" s="111"/>
    </row>
    <row r="64414">
      <c r="C64414" s="111"/>
    </row>
    <row r="64415">
      <c r="C64415" s="111"/>
    </row>
    <row r="64416">
      <c r="C64416" s="111"/>
    </row>
    <row r="64417">
      <c r="C64417" s="111"/>
    </row>
    <row r="64418">
      <c r="C64418" s="111"/>
    </row>
    <row r="64419">
      <c r="C64419" s="111"/>
    </row>
    <row r="64420">
      <c r="C64420" s="111"/>
    </row>
    <row r="64421">
      <c r="C64421" s="111"/>
    </row>
    <row r="64422">
      <c r="C64422" s="111"/>
    </row>
    <row r="64423">
      <c r="C64423" s="111"/>
    </row>
    <row r="64424">
      <c r="C64424" s="111"/>
    </row>
    <row r="64425">
      <c r="C64425" s="111"/>
    </row>
    <row r="64426">
      <c r="C64426" s="111"/>
    </row>
    <row r="64427">
      <c r="C64427" s="111"/>
    </row>
    <row r="64428">
      <c r="C64428" s="111"/>
    </row>
    <row r="64429">
      <c r="C64429" s="111"/>
    </row>
    <row r="64430">
      <c r="C64430" s="111"/>
    </row>
    <row r="64431">
      <c r="C64431" s="111"/>
    </row>
    <row r="64432">
      <c r="C64432" s="111"/>
    </row>
    <row r="64433">
      <c r="C64433" s="111"/>
    </row>
    <row r="64434">
      <c r="C64434" s="111"/>
    </row>
    <row r="64435">
      <c r="C64435" s="111"/>
    </row>
    <row r="64436">
      <c r="C64436" s="111"/>
    </row>
    <row r="64437">
      <c r="C64437" s="111"/>
    </row>
    <row r="64438">
      <c r="C64438" s="111"/>
    </row>
    <row r="64439">
      <c r="C64439" s="111"/>
    </row>
    <row r="64440">
      <c r="C64440" s="111"/>
    </row>
    <row r="64441">
      <c r="C64441" s="111"/>
    </row>
    <row r="64442">
      <c r="C64442" s="111"/>
    </row>
    <row r="64443">
      <c r="C64443" s="111"/>
    </row>
    <row r="64444">
      <c r="C64444" s="111"/>
    </row>
    <row r="64445">
      <c r="C64445" s="111"/>
    </row>
    <row r="64446">
      <c r="C64446" s="111"/>
    </row>
    <row r="64447">
      <c r="C64447" s="111"/>
    </row>
    <row r="64448">
      <c r="C64448" s="111"/>
    </row>
    <row r="64449">
      <c r="C64449" s="111"/>
    </row>
    <row r="64450">
      <c r="C64450" s="111"/>
    </row>
    <row r="64451">
      <c r="C64451" s="111"/>
    </row>
    <row r="64452">
      <c r="C64452" s="111"/>
    </row>
    <row r="64453">
      <c r="C64453" s="111"/>
    </row>
    <row r="64454">
      <c r="C64454" s="111"/>
    </row>
    <row r="64455">
      <c r="C64455" s="111"/>
    </row>
    <row r="64456">
      <c r="C64456" s="111"/>
    </row>
    <row r="64457">
      <c r="C64457" s="111"/>
    </row>
    <row r="64458">
      <c r="C64458" s="111"/>
    </row>
    <row r="64459">
      <c r="C64459" s="111"/>
    </row>
    <row r="64460">
      <c r="C64460" s="111"/>
    </row>
    <row r="64461">
      <c r="C64461" s="111"/>
    </row>
    <row r="64462">
      <c r="C64462" s="111"/>
    </row>
    <row r="64463">
      <c r="C64463" s="111"/>
    </row>
    <row r="64464">
      <c r="C64464" s="111"/>
    </row>
    <row r="64465">
      <c r="C64465" s="111"/>
    </row>
    <row r="64466">
      <c r="C64466" s="111"/>
    </row>
    <row r="64467">
      <c r="C64467" s="111"/>
    </row>
    <row r="64468">
      <c r="C64468" s="111"/>
    </row>
    <row r="64469">
      <c r="C64469" s="111"/>
    </row>
    <row r="64470">
      <c r="C64470" s="111"/>
    </row>
    <row r="64471">
      <c r="C64471" s="111"/>
    </row>
    <row r="64472">
      <c r="C64472" s="111"/>
    </row>
    <row r="64473">
      <c r="C64473" s="111"/>
    </row>
    <row r="64474">
      <c r="C64474" s="111"/>
    </row>
    <row r="64475">
      <c r="C64475" s="111"/>
    </row>
    <row r="64476">
      <c r="C64476" s="111"/>
    </row>
    <row r="64477">
      <c r="C64477" s="111"/>
    </row>
    <row r="64478">
      <c r="C64478" s="111"/>
    </row>
    <row r="64479">
      <c r="C64479" s="111"/>
    </row>
    <row r="64480">
      <c r="C64480" s="111"/>
    </row>
    <row r="64481">
      <c r="C64481" s="111"/>
    </row>
    <row r="64482">
      <c r="C64482" s="111"/>
    </row>
    <row r="64483">
      <c r="C64483" s="111"/>
    </row>
    <row r="64484">
      <c r="C64484" s="111"/>
    </row>
    <row r="64485">
      <c r="C64485" s="111"/>
    </row>
    <row r="64486">
      <c r="C64486" s="111"/>
    </row>
    <row r="64487">
      <c r="C64487" s="111"/>
    </row>
    <row r="64488">
      <c r="C64488" s="111"/>
    </row>
    <row r="64489">
      <c r="C64489" s="111"/>
    </row>
    <row r="64490">
      <c r="C64490" s="111"/>
    </row>
    <row r="64491">
      <c r="C64491" s="111"/>
    </row>
    <row r="64492">
      <c r="C64492" s="111"/>
    </row>
    <row r="64493">
      <c r="C64493" s="111"/>
    </row>
    <row r="64494">
      <c r="C64494" s="111"/>
    </row>
    <row r="64495">
      <c r="C64495" s="111"/>
    </row>
    <row r="64496">
      <c r="C64496" s="111"/>
    </row>
    <row r="64497">
      <c r="C64497" s="111"/>
    </row>
    <row r="64498">
      <c r="C64498" s="111"/>
    </row>
    <row r="64499">
      <c r="C64499" s="111"/>
    </row>
    <row r="64500">
      <c r="C64500" s="111"/>
    </row>
    <row r="64501">
      <c r="C64501" s="111"/>
    </row>
    <row r="64502">
      <c r="C64502" s="111"/>
    </row>
    <row r="64503">
      <c r="C64503" s="111"/>
    </row>
    <row r="64504">
      <c r="C64504" s="111"/>
    </row>
    <row r="64505">
      <c r="C64505" s="111"/>
    </row>
    <row r="64506">
      <c r="C64506" s="111"/>
    </row>
    <row r="64507">
      <c r="C64507" s="111"/>
    </row>
    <row r="64508">
      <c r="C64508" s="111"/>
    </row>
    <row r="64509">
      <c r="C64509" s="111"/>
    </row>
    <row r="64510">
      <c r="C64510" s="111"/>
    </row>
    <row r="64511">
      <c r="C64511" s="111"/>
    </row>
    <row r="64512">
      <c r="C64512" s="111"/>
    </row>
    <row r="64513">
      <c r="C64513" s="111"/>
    </row>
    <row r="64514">
      <c r="C64514" s="111"/>
    </row>
    <row r="64515">
      <c r="C64515" s="111"/>
    </row>
    <row r="64516">
      <c r="C64516" s="111"/>
    </row>
    <row r="64517">
      <c r="C64517" s="111"/>
    </row>
    <row r="64518">
      <c r="C64518" s="111"/>
    </row>
    <row r="64519">
      <c r="C64519" s="111"/>
    </row>
    <row r="64520">
      <c r="C64520" s="111"/>
    </row>
    <row r="64521">
      <c r="C64521" s="111"/>
    </row>
    <row r="64522">
      <c r="C64522" s="111"/>
    </row>
    <row r="64523">
      <c r="C64523" s="111"/>
    </row>
    <row r="64524">
      <c r="C64524" s="111"/>
    </row>
    <row r="64525">
      <c r="C64525" s="111"/>
    </row>
    <row r="64526">
      <c r="C64526" s="111"/>
    </row>
    <row r="64527">
      <c r="C64527" s="111"/>
    </row>
    <row r="64528">
      <c r="C64528" s="111"/>
    </row>
    <row r="64529">
      <c r="C64529" s="111"/>
    </row>
    <row r="64530">
      <c r="C64530" s="111"/>
    </row>
    <row r="64531">
      <c r="C64531" s="111"/>
    </row>
    <row r="64532">
      <c r="C64532" s="111"/>
    </row>
    <row r="64533">
      <c r="C64533" s="111"/>
    </row>
    <row r="64534">
      <c r="C64534" s="111"/>
    </row>
    <row r="64535">
      <c r="C64535" s="111"/>
    </row>
    <row r="64536">
      <c r="C64536" s="111"/>
    </row>
    <row r="64537">
      <c r="C64537" s="111"/>
    </row>
    <row r="64538">
      <c r="C64538" s="111"/>
    </row>
    <row r="64539">
      <c r="C64539" s="111"/>
    </row>
    <row r="64540">
      <c r="C64540" s="111"/>
    </row>
    <row r="64541">
      <c r="C64541" s="111"/>
    </row>
    <row r="64542">
      <c r="C64542" s="111"/>
    </row>
    <row r="64543">
      <c r="C64543" s="111"/>
    </row>
    <row r="64544">
      <c r="C64544" s="111"/>
    </row>
    <row r="64545">
      <c r="C64545" s="111"/>
    </row>
    <row r="64546">
      <c r="C64546" s="111"/>
    </row>
    <row r="64547">
      <c r="C64547" s="111"/>
    </row>
    <row r="64548">
      <c r="C64548" s="111"/>
    </row>
    <row r="64549">
      <c r="C64549" s="111"/>
    </row>
    <row r="64550">
      <c r="C64550" s="111"/>
    </row>
    <row r="64551">
      <c r="C64551" s="111"/>
    </row>
    <row r="64552">
      <c r="C64552" s="111"/>
    </row>
    <row r="64553">
      <c r="C64553" s="111"/>
    </row>
    <row r="64554">
      <c r="C64554" s="111"/>
    </row>
    <row r="64555">
      <c r="C64555" s="111"/>
    </row>
    <row r="64556">
      <c r="C64556" s="111"/>
    </row>
    <row r="64557">
      <c r="C64557" s="111"/>
    </row>
    <row r="64558">
      <c r="C64558" s="111"/>
    </row>
    <row r="64559">
      <c r="C64559" s="111"/>
    </row>
    <row r="64560">
      <c r="C64560" s="111"/>
    </row>
    <row r="64561">
      <c r="C64561" s="111"/>
    </row>
    <row r="64562">
      <c r="C64562" s="111"/>
    </row>
    <row r="64563">
      <c r="C64563" s="111"/>
    </row>
    <row r="64564">
      <c r="C64564" s="111"/>
    </row>
    <row r="64565">
      <c r="C64565" s="111"/>
    </row>
    <row r="64566">
      <c r="C64566" s="111"/>
    </row>
    <row r="64567">
      <c r="C64567" s="111"/>
    </row>
    <row r="64568">
      <c r="C64568" s="111"/>
    </row>
    <row r="64569">
      <c r="C64569" s="111"/>
    </row>
    <row r="64570">
      <c r="C64570" s="111"/>
    </row>
    <row r="64571">
      <c r="C64571" s="111"/>
    </row>
    <row r="64572">
      <c r="C64572" s="111"/>
    </row>
    <row r="64573">
      <c r="C64573" s="111"/>
    </row>
    <row r="64574">
      <c r="C64574" s="111"/>
    </row>
    <row r="64575">
      <c r="C64575" s="111"/>
    </row>
    <row r="64576">
      <c r="C64576" s="111"/>
    </row>
    <row r="64577">
      <c r="C64577" s="111"/>
    </row>
    <row r="64578">
      <c r="C64578" s="111"/>
    </row>
    <row r="64579">
      <c r="C64579" s="111"/>
    </row>
    <row r="64580">
      <c r="C64580" s="111"/>
    </row>
    <row r="64581">
      <c r="C64581" s="111"/>
    </row>
    <row r="64582">
      <c r="C64582" s="111"/>
    </row>
    <row r="64583">
      <c r="C64583" s="111"/>
    </row>
    <row r="64584">
      <c r="C64584" s="111"/>
    </row>
    <row r="64585">
      <c r="C64585" s="111"/>
    </row>
    <row r="64586">
      <c r="C64586" s="111"/>
    </row>
    <row r="64587">
      <c r="C64587" s="111"/>
    </row>
    <row r="64588">
      <c r="C64588" s="111"/>
    </row>
    <row r="64589">
      <c r="C64589" s="111"/>
    </row>
    <row r="64590">
      <c r="C64590" s="111"/>
    </row>
    <row r="64591">
      <c r="C64591" s="111"/>
    </row>
    <row r="64592">
      <c r="C64592" s="111"/>
    </row>
    <row r="64593">
      <c r="C64593" s="111"/>
    </row>
    <row r="64594">
      <c r="C64594" s="111"/>
    </row>
    <row r="64595">
      <c r="C64595" s="111"/>
    </row>
    <row r="64596">
      <c r="C64596" s="111"/>
    </row>
    <row r="64597">
      <c r="C64597" s="111"/>
    </row>
    <row r="64598">
      <c r="C64598" s="111"/>
    </row>
    <row r="64599">
      <c r="C64599" s="111"/>
    </row>
    <row r="64600">
      <c r="C64600" s="111"/>
    </row>
    <row r="64601">
      <c r="C64601" s="111"/>
    </row>
    <row r="64602">
      <c r="C64602" s="111"/>
    </row>
    <row r="64603">
      <c r="C64603" s="111"/>
    </row>
    <row r="64604">
      <c r="C64604" s="111"/>
    </row>
    <row r="64605">
      <c r="C64605" s="111"/>
    </row>
    <row r="64606">
      <c r="C64606" s="111"/>
    </row>
    <row r="64607">
      <c r="C64607" s="111"/>
    </row>
    <row r="64608">
      <c r="C64608" s="111"/>
    </row>
    <row r="64609">
      <c r="C64609" s="111"/>
    </row>
    <row r="64610">
      <c r="C64610" s="111"/>
    </row>
    <row r="64611">
      <c r="C64611" s="111"/>
    </row>
    <row r="64612">
      <c r="C64612" s="111"/>
    </row>
    <row r="64613">
      <c r="C64613" s="111"/>
    </row>
    <row r="64614">
      <c r="C64614" s="111"/>
    </row>
    <row r="64615">
      <c r="C64615" s="111"/>
    </row>
    <row r="64616">
      <c r="C64616" s="111"/>
    </row>
    <row r="64617">
      <c r="C64617" s="111"/>
    </row>
    <row r="64618">
      <c r="C64618" s="111"/>
    </row>
    <row r="64619">
      <c r="C64619" s="111"/>
    </row>
    <row r="64620">
      <c r="C64620" s="111"/>
    </row>
    <row r="64621">
      <c r="C64621" s="111"/>
    </row>
    <row r="64622">
      <c r="C64622" s="111"/>
    </row>
    <row r="64623">
      <c r="C64623" s="111"/>
    </row>
    <row r="64624">
      <c r="C64624" s="111"/>
    </row>
    <row r="64625">
      <c r="C64625" s="111"/>
    </row>
    <row r="64626">
      <c r="C64626" s="111"/>
    </row>
    <row r="64627">
      <c r="C64627" s="111"/>
    </row>
    <row r="64628">
      <c r="C64628" s="111"/>
    </row>
    <row r="64629">
      <c r="C64629" s="111"/>
    </row>
    <row r="64630">
      <c r="C64630" s="111"/>
    </row>
    <row r="64631">
      <c r="C64631" s="111"/>
    </row>
    <row r="64632">
      <c r="C64632" s="111"/>
    </row>
    <row r="64633">
      <c r="C64633" s="111"/>
    </row>
    <row r="64634">
      <c r="C64634" s="111"/>
    </row>
    <row r="64635">
      <c r="C64635" s="111"/>
    </row>
    <row r="64636">
      <c r="C64636" s="111"/>
    </row>
    <row r="64637">
      <c r="C64637" s="111"/>
    </row>
    <row r="64638">
      <c r="C64638" s="111"/>
    </row>
    <row r="64639">
      <c r="C64639" s="111"/>
    </row>
    <row r="64640">
      <c r="C64640" s="111"/>
    </row>
    <row r="64641">
      <c r="C64641" s="111"/>
    </row>
    <row r="64642">
      <c r="C64642" s="111"/>
    </row>
    <row r="64643">
      <c r="C64643" s="111"/>
    </row>
    <row r="64644">
      <c r="C64644" s="111"/>
    </row>
    <row r="64645">
      <c r="C64645" s="111"/>
    </row>
    <row r="64646">
      <c r="C64646" s="111"/>
    </row>
    <row r="64647">
      <c r="C64647" s="111"/>
    </row>
    <row r="64648">
      <c r="C64648" s="111"/>
    </row>
    <row r="64649">
      <c r="C64649" s="111"/>
    </row>
    <row r="64650">
      <c r="C64650" s="111"/>
    </row>
    <row r="64651">
      <c r="C64651" s="111"/>
    </row>
    <row r="64652">
      <c r="C64652" s="111"/>
    </row>
    <row r="64653">
      <c r="C64653" s="111"/>
    </row>
    <row r="64654">
      <c r="C64654" s="111"/>
    </row>
    <row r="64655">
      <c r="C64655" s="111"/>
    </row>
    <row r="64656">
      <c r="C64656" s="111"/>
    </row>
    <row r="64657">
      <c r="C64657" s="111"/>
    </row>
    <row r="64658">
      <c r="C64658" s="111"/>
    </row>
    <row r="64659">
      <c r="C64659" s="111"/>
    </row>
    <row r="64660">
      <c r="C64660" s="111"/>
    </row>
    <row r="64661">
      <c r="C64661" s="111"/>
    </row>
    <row r="64662">
      <c r="C64662" s="111"/>
    </row>
    <row r="64663">
      <c r="C64663" s="111"/>
    </row>
    <row r="64664">
      <c r="C64664" s="111"/>
    </row>
    <row r="64665">
      <c r="C64665" s="111"/>
    </row>
    <row r="64666">
      <c r="C64666" s="111"/>
    </row>
    <row r="64667">
      <c r="C64667" s="111"/>
    </row>
    <row r="64668">
      <c r="C64668" s="111"/>
    </row>
    <row r="64669">
      <c r="C64669" s="111"/>
    </row>
    <row r="64670">
      <c r="C64670" s="111"/>
    </row>
    <row r="64671">
      <c r="C64671" s="111"/>
    </row>
    <row r="64672">
      <c r="C64672" s="111"/>
    </row>
    <row r="64673">
      <c r="C64673" s="111"/>
    </row>
    <row r="64674">
      <c r="C64674" s="111"/>
    </row>
    <row r="64675">
      <c r="C64675" s="111"/>
    </row>
    <row r="64676">
      <c r="C64676" s="111"/>
    </row>
    <row r="64677">
      <c r="C64677" s="111"/>
    </row>
    <row r="64678">
      <c r="C64678" s="111"/>
    </row>
    <row r="64679">
      <c r="C64679" s="111"/>
    </row>
    <row r="64680">
      <c r="C64680" s="111"/>
    </row>
    <row r="64681">
      <c r="C64681" s="111"/>
    </row>
    <row r="64682">
      <c r="C64682" s="111"/>
    </row>
    <row r="64683">
      <c r="C64683" s="111"/>
    </row>
    <row r="64684">
      <c r="C64684" s="111"/>
    </row>
    <row r="64685">
      <c r="C64685" s="111"/>
    </row>
    <row r="64686">
      <c r="C64686" s="111"/>
    </row>
    <row r="64687">
      <c r="C64687" s="111"/>
    </row>
    <row r="64688">
      <c r="C64688" s="111"/>
    </row>
    <row r="64689">
      <c r="C64689" s="111"/>
    </row>
    <row r="64690">
      <c r="C64690" s="111"/>
    </row>
    <row r="64691">
      <c r="C64691" s="111"/>
    </row>
    <row r="64692">
      <c r="C64692" s="111"/>
    </row>
    <row r="64693">
      <c r="C64693" s="111"/>
    </row>
    <row r="64694">
      <c r="C64694" s="111"/>
    </row>
    <row r="64695">
      <c r="C64695" s="111"/>
    </row>
    <row r="64696">
      <c r="C64696" s="111"/>
    </row>
    <row r="64697">
      <c r="C64697" s="111"/>
    </row>
    <row r="64698">
      <c r="C64698" s="111"/>
    </row>
    <row r="64699">
      <c r="C64699" s="111"/>
    </row>
    <row r="64700">
      <c r="C64700" s="111"/>
    </row>
    <row r="64701">
      <c r="C64701" s="111"/>
    </row>
    <row r="64702">
      <c r="C64702" s="111"/>
    </row>
    <row r="64703">
      <c r="C64703" s="111"/>
    </row>
    <row r="64704">
      <c r="C64704" s="111"/>
    </row>
    <row r="64705">
      <c r="C64705" s="111"/>
    </row>
    <row r="64706">
      <c r="C64706" s="111"/>
    </row>
    <row r="64707">
      <c r="C64707" s="111"/>
    </row>
    <row r="64708">
      <c r="C64708" s="111"/>
    </row>
    <row r="64709">
      <c r="C64709" s="111"/>
    </row>
    <row r="64710">
      <c r="C64710" s="111"/>
    </row>
    <row r="64711">
      <c r="C64711" s="111"/>
    </row>
    <row r="64712">
      <c r="C64712" s="111"/>
    </row>
    <row r="64713">
      <c r="C64713" s="111"/>
    </row>
    <row r="64714">
      <c r="C64714" s="111"/>
    </row>
    <row r="64715">
      <c r="C64715" s="111"/>
    </row>
    <row r="64716">
      <c r="C64716" s="111"/>
    </row>
    <row r="64717">
      <c r="C64717" s="111"/>
    </row>
    <row r="64718">
      <c r="C64718" s="111"/>
    </row>
    <row r="64719">
      <c r="C64719" s="111"/>
    </row>
    <row r="64720">
      <c r="C64720" s="111"/>
    </row>
    <row r="64721">
      <c r="C64721" s="111"/>
    </row>
    <row r="64722">
      <c r="C64722" s="111"/>
    </row>
    <row r="64723">
      <c r="C64723" s="111"/>
    </row>
    <row r="64724">
      <c r="C64724" s="111"/>
    </row>
    <row r="64725">
      <c r="C64725" s="111"/>
    </row>
    <row r="64726">
      <c r="C64726" s="111"/>
    </row>
    <row r="64727">
      <c r="C64727" s="111"/>
    </row>
    <row r="64728">
      <c r="C64728" s="111"/>
    </row>
    <row r="64729">
      <c r="C64729" s="111"/>
    </row>
    <row r="64730">
      <c r="C64730" s="111"/>
    </row>
    <row r="64731">
      <c r="C64731" s="111"/>
    </row>
    <row r="64732">
      <c r="C64732" s="111"/>
    </row>
    <row r="64733">
      <c r="C64733" s="111"/>
    </row>
    <row r="64734">
      <c r="C64734" s="111"/>
    </row>
    <row r="64735">
      <c r="C64735" s="111"/>
    </row>
    <row r="64736">
      <c r="C64736" s="111"/>
    </row>
    <row r="64737">
      <c r="C64737" s="111"/>
    </row>
    <row r="64738">
      <c r="C64738" s="111"/>
    </row>
    <row r="64739">
      <c r="C64739" s="111"/>
    </row>
    <row r="64740">
      <c r="C64740" s="111"/>
    </row>
    <row r="64741">
      <c r="C64741" s="111"/>
    </row>
    <row r="64742">
      <c r="C64742" s="111"/>
    </row>
    <row r="64743">
      <c r="C64743" s="111"/>
    </row>
    <row r="64744">
      <c r="C64744" s="111"/>
    </row>
    <row r="64745">
      <c r="C64745" s="111"/>
    </row>
    <row r="64746">
      <c r="C64746" s="111"/>
    </row>
    <row r="64747">
      <c r="C64747" s="111"/>
    </row>
    <row r="64748">
      <c r="C64748" s="111"/>
    </row>
    <row r="64749">
      <c r="C64749" s="111"/>
    </row>
    <row r="64750">
      <c r="C64750" s="111"/>
    </row>
    <row r="64751">
      <c r="C64751" s="111"/>
    </row>
    <row r="64752">
      <c r="C64752" s="111"/>
    </row>
    <row r="64753">
      <c r="C64753" s="111"/>
    </row>
    <row r="64754">
      <c r="C64754" s="111"/>
    </row>
    <row r="64755">
      <c r="C64755" s="111"/>
    </row>
    <row r="64756">
      <c r="C64756" s="111"/>
    </row>
    <row r="64757">
      <c r="C64757" s="111"/>
    </row>
    <row r="64758">
      <c r="C64758" s="111"/>
    </row>
    <row r="64759">
      <c r="C64759" s="111"/>
    </row>
    <row r="64760">
      <c r="C64760" s="111"/>
    </row>
    <row r="64761">
      <c r="C64761" s="111"/>
    </row>
    <row r="64762">
      <c r="C64762" s="111"/>
    </row>
    <row r="64763">
      <c r="C64763" s="111"/>
    </row>
    <row r="64764">
      <c r="C64764" s="111"/>
    </row>
    <row r="64765">
      <c r="C64765" s="111"/>
    </row>
    <row r="64766">
      <c r="C64766" s="111"/>
    </row>
    <row r="64767">
      <c r="C64767" s="111"/>
    </row>
    <row r="64768">
      <c r="C64768" s="111"/>
    </row>
    <row r="64769">
      <c r="C64769" s="111"/>
    </row>
    <row r="64770">
      <c r="C64770" s="111"/>
    </row>
    <row r="64771">
      <c r="C64771" s="111"/>
    </row>
    <row r="64772">
      <c r="C64772" s="111"/>
    </row>
    <row r="64773">
      <c r="C64773" s="111"/>
    </row>
    <row r="64774">
      <c r="C64774" s="111"/>
    </row>
    <row r="64775">
      <c r="C64775" s="111"/>
    </row>
    <row r="64776">
      <c r="C64776" s="111"/>
    </row>
    <row r="64777">
      <c r="C64777" s="111"/>
    </row>
    <row r="64778">
      <c r="C64778" s="111"/>
    </row>
    <row r="64779">
      <c r="C64779" s="111"/>
    </row>
    <row r="64780">
      <c r="C64780" s="111"/>
    </row>
    <row r="64781">
      <c r="C64781" s="111"/>
    </row>
    <row r="64782">
      <c r="C64782" s="111"/>
    </row>
    <row r="64783">
      <c r="C64783" s="111"/>
    </row>
    <row r="64784">
      <c r="C64784" s="111"/>
    </row>
    <row r="64785">
      <c r="C64785" s="111"/>
    </row>
    <row r="64786">
      <c r="C64786" s="111"/>
    </row>
    <row r="64787">
      <c r="C64787" s="111"/>
    </row>
    <row r="64788">
      <c r="C64788" s="111"/>
    </row>
    <row r="64789">
      <c r="C64789" s="111"/>
    </row>
    <row r="64790">
      <c r="C64790" s="111"/>
    </row>
    <row r="64791">
      <c r="C64791" s="111"/>
    </row>
    <row r="64792">
      <c r="C64792" s="111"/>
    </row>
    <row r="64793">
      <c r="C64793" s="111"/>
    </row>
    <row r="64794">
      <c r="C64794" s="111"/>
    </row>
    <row r="64795">
      <c r="C64795" s="111"/>
    </row>
    <row r="64796">
      <c r="C64796" s="111"/>
    </row>
    <row r="64797">
      <c r="C64797" s="111"/>
    </row>
    <row r="64798">
      <c r="C64798" s="111"/>
    </row>
    <row r="64799">
      <c r="C64799" s="111"/>
    </row>
    <row r="64800">
      <c r="C64800" s="111"/>
    </row>
    <row r="64801">
      <c r="C64801" s="111"/>
    </row>
    <row r="64802">
      <c r="C64802" s="111"/>
    </row>
    <row r="64803">
      <c r="C64803" s="111"/>
    </row>
    <row r="64804">
      <c r="C64804" s="111"/>
    </row>
    <row r="64805">
      <c r="C64805" s="111"/>
    </row>
    <row r="64806">
      <c r="C64806" s="111"/>
    </row>
    <row r="64807">
      <c r="C64807" s="111"/>
    </row>
    <row r="64808">
      <c r="C64808" s="111"/>
    </row>
    <row r="64809">
      <c r="C64809" s="111"/>
    </row>
    <row r="64810">
      <c r="C64810" s="111"/>
    </row>
    <row r="64811">
      <c r="C64811" s="111"/>
    </row>
    <row r="64812">
      <c r="C64812" s="111"/>
    </row>
    <row r="64813">
      <c r="C64813" s="111"/>
    </row>
    <row r="64814">
      <c r="C64814" s="111"/>
    </row>
    <row r="64815">
      <c r="C64815" s="111"/>
    </row>
    <row r="64816">
      <c r="C64816" s="111"/>
    </row>
    <row r="64817">
      <c r="C64817" s="111"/>
    </row>
    <row r="64818">
      <c r="C64818" s="111"/>
    </row>
    <row r="64819">
      <c r="C64819" s="111"/>
    </row>
    <row r="64820">
      <c r="C64820" s="111"/>
    </row>
    <row r="64821">
      <c r="C64821" s="111"/>
    </row>
    <row r="64822">
      <c r="C64822" s="111"/>
    </row>
    <row r="64823">
      <c r="C64823" s="111"/>
    </row>
    <row r="64824">
      <c r="C64824" s="111"/>
    </row>
    <row r="64825">
      <c r="C64825" s="111"/>
    </row>
    <row r="64826">
      <c r="C64826" s="111"/>
    </row>
    <row r="64827">
      <c r="C64827" s="111"/>
    </row>
    <row r="64828">
      <c r="C64828" s="111"/>
    </row>
    <row r="64829">
      <c r="C64829" s="111"/>
    </row>
    <row r="64830">
      <c r="C64830" s="111"/>
    </row>
    <row r="64831">
      <c r="C64831" s="111"/>
    </row>
    <row r="64832">
      <c r="C64832" s="111"/>
    </row>
    <row r="64833">
      <c r="C64833" s="111"/>
    </row>
    <row r="64834">
      <c r="C64834" s="111"/>
    </row>
    <row r="64835">
      <c r="C64835" s="111"/>
    </row>
    <row r="64836">
      <c r="C64836" s="111"/>
    </row>
    <row r="64837">
      <c r="C64837" s="111"/>
    </row>
    <row r="64838">
      <c r="C64838" s="111"/>
    </row>
    <row r="64839">
      <c r="C64839" s="111"/>
    </row>
    <row r="64840">
      <c r="C64840" s="111"/>
    </row>
    <row r="64841">
      <c r="C64841" s="111"/>
    </row>
    <row r="64842">
      <c r="C64842" s="111"/>
    </row>
    <row r="64843">
      <c r="C64843" s="111"/>
    </row>
    <row r="64844">
      <c r="C64844" s="111"/>
    </row>
    <row r="64845">
      <c r="C64845" s="111"/>
    </row>
    <row r="64846">
      <c r="C64846" s="111"/>
    </row>
    <row r="64847">
      <c r="C64847" s="111"/>
    </row>
    <row r="64848">
      <c r="C64848" s="111"/>
    </row>
    <row r="64849">
      <c r="C64849" s="111"/>
    </row>
    <row r="64850">
      <c r="C64850" s="111"/>
    </row>
    <row r="64851">
      <c r="C64851" s="111"/>
    </row>
    <row r="64852">
      <c r="C64852" s="111"/>
    </row>
    <row r="64853">
      <c r="C64853" s="111"/>
    </row>
    <row r="64854">
      <c r="C64854" s="111"/>
    </row>
    <row r="64855">
      <c r="C64855" s="111"/>
    </row>
    <row r="64856">
      <c r="C64856" s="111"/>
    </row>
    <row r="64857">
      <c r="C64857" s="111"/>
    </row>
    <row r="64858">
      <c r="C64858" s="111"/>
    </row>
    <row r="64859">
      <c r="C64859" s="111"/>
    </row>
    <row r="64860">
      <c r="C64860" s="111"/>
    </row>
    <row r="64861">
      <c r="C64861" s="111"/>
    </row>
    <row r="64862">
      <c r="C64862" s="111"/>
    </row>
    <row r="64863">
      <c r="C64863" s="111"/>
    </row>
    <row r="64864">
      <c r="C64864" s="111"/>
    </row>
    <row r="64865">
      <c r="C64865" s="111"/>
    </row>
    <row r="64866">
      <c r="C64866" s="111"/>
    </row>
    <row r="64867">
      <c r="C64867" s="111"/>
    </row>
    <row r="64868">
      <c r="C64868" s="111"/>
    </row>
    <row r="64869">
      <c r="C64869" s="111"/>
    </row>
    <row r="64870">
      <c r="C64870" s="111"/>
    </row>
    <row r="64871">
      <c r="C64871" s="111"/>
    </row>
    <row r="64872">
      <c r="C64872" s="111"/>
    </row>
    <row r="64873">
      <c r="C64873" s="111"/>
    </row>
    <row r="64874">
      <c r="C64874" s="111"/>
    </row>
    <row r="64875">
      <c r="C64875" s="111"/>
    </row>
    <row r="64876">
      <c r="C64876" s="111"/>
    </row>
    <row r="64877">
      <c r="C64877" s="111"/>
    </row>
    <row r="64878">
      <c r="C64878" s="111"/>
    </row>
    <row r="64879">
      <c r="C64879" s="111"/>
    </row>
    <row r="64880">
      <c r="C64880" s="111"/>
    </row>
    <row r="64881">
      <c r="C64881" s="111"/>
    </row>
    <row r="64882">
      <c r="C64882" s="111"/>
    </row>
    <row r="64883">
      <c r="C64883" s="111"/>
    </row>
    <row r="64884">
      <c r="C64884" s="111"/>
    </row>
    <row r="64885">
      <c r="C64885" s="111"/>
    </row>
    <row r="64886">
      <c r="C64886" s="111"/>
    </row>
    <row r="64887">
      <c r="C64887" s="111"/>
    </row>
    <row r="64888">
      <c r="C64888" s="111"/>
    </row>
    <row r="64889">
      <c r="C64889" s="111"/>
    </row>
    <row r="64890">
      <c r="C64890" s="111"/>
    </row>
    <row r="64891">
      <c r="C64891" s="111"/>
    </row>
    <row r="64892">
      <c r="C64892" s="111"/>
    </row>
    <row r="64893">
      <c r="C64893" s="111"/>
    </row>
    <row r="64894">
      <c r="C64894" s="111"/>
    </row>
    <row r="64895">
      <c r="C64895" s="111"/>
    </row>
    <row r="64896">
      <c r="C64896" s="111"/>
    </row>
    <row r="64897">
      <c r="C64897" s="111"/>
    </row>
    <row r="64898">
      <c r="C64898" s="111"/>
    </row>
    <row r="64899">
      <c r="C64899" s="111"/>
    </row>
    <row r="64900">
      <c r="C64900" s="111"/>
    </row>
    <row r="64901">
      <c r="C64901" s="111"/>
    </row>
    <row r="64902">
      <c r="C64902" s="111"/>
    </row>
    <row r="64903">
      <c r="C64903" s="111"/>
    </row>
    <row r="64904">
      <c r="C64904" s="111"/>
    </row>
    <row r="64905">
      <c r="C64905" s="111"/>
    </row>
    <row r="64906">
      <c r="C64906" s="111"/>
    </row>
    <row r="64907">
      <c r="C64907" s="111"/>
    </row>
    <row r="64908">
      <c r="C64908" s="111"/>
    </row>
    <row r="64909">
      <c r="C64909" s="111"/>
    </row>
    <row r="64910">
      <c r="C64910" s="111"/>
    </row>
    <row r="64911">
      <c r="C64911" s="111"/>
    </row>
    <row r="64912">
      <c r="C64912" s="111"/>
    </row>
    <row r="64913">
      <c r="C64913" s="111"/>
    </row>
    <row r="64914">
      <c r="C64914" s="111"/>
    </row>
    <row r="64915">
      <c r="C64915" s="111"/>
    </row>
    <row r="64916">
      <c r="C64916" s="111"/>
    </row>
    <row r="64917">
      <c r="C64917" s="111"/>
    </row>
    <row r="64918">
      <c r="C64918" s="111"/>
    </row>
    <row r="64919">
      <c r="C64919" s="111"/>
    </row>
    <row r="64920">
      <c r="C64920" s="111"/>
    </row>
    <row r="64921">
      <c r="C64921" s="111"/>
    </row>
    <row r="64922">
      <c r="C64922" s="111"/>
    </row>
    <row r="64923">
      <c r="C64923" s="111"/>
    </row>
    <row r="64924">
      <c r="C64924" s="111"/>
    </row>
    <row r="64925">
      <c r="C64925" s="111"/>
    </row>
    <row r="64926">
      <c r="C64926" s="111"/>
    </row>
    <row r="64927">
      <c r="C64927" s="111"/>
    </row>
    <row r="64928">
      <c r="C64928" s="111"/>
    </row>
    <row r="64929">
      <c r="C64929" s="111"/>
    </row>
    <row r="64930">
      <c r="C64930" s="111"/>
    </row>
    <row r="64931">
      <c r="C64931" s="111"/>
    </row>
    <row r="64932">
      <c r="C64932" s="111"/>
    </row>
    <row r="64933">
      <c r="C64933" s="111"/>
    </row>
    <row r="64934">
      <c r="C64934" s="111"/>
    </row>
    <row r="64935">
      <c r="C64935" s="111"/>
    </row>
    <row r="64936">
      <c r="C64936" s="111"/>
    </row>
    <row r="64937">
      <c r="C64937" s="111"/>
    </row>
    <row r="64938">
      <c r="C64938" s="111"/>
    </row>
    <row r="64939">
      <c r="C64939" s="111"/>
    </row>
    <row r="64940">
      <c r="C64940" s="111"/>
    </row>
    <row r="64941">
      <c r="C64941" s="111"/>
    </row>
    <row r="64942">
      <c r="C64942" s="111"/>
    </row>
    <row r="64943">
      <c r="C64943" s="111"/>
    </row>
    <row r="64944">
      <c r="C64944" s="111"/>
    </row>
    <row r="64945">
      <c r="C64945" s="111"/>
    </row>
    <row r="64946">
      <c r="C64946" s="111"/>
    </row>
    <row r="64947">
      <c r="C64947" s="111"/>
    </row>
    <row r="64948">
      <c r="C64948" s="111"/>
    </row>
    <row r="64949">
      <c r="C64949" s="111"/>
    </row>
    <row r="64950">
      <c r="C64950" s="111"/>
    </row>
    <row r="64951">
      <c r="C64951" s="111"/>
    </row>
    <row r="64952">
      <c r="C64952" s="111"/>
    </row>
    <row r="64953">
      <c r="C64953" s="111"/>
    </row>
    <row r="64954">
      <c r="C64954" s="111"/>
    </row>
    <row r="64955">
      <c r="C64955" s="111"/>
    </row>
    <row r="64956">
      <c r="C64956" s="111"/>
    </row>
    <row r="64957">
      <c r="C64957" s="111"/>
    </row>
    <row r="64958">
      <c r="C64958" s="111"/>
    </row>
    <row r="64959">
      <c r="C64959" s="111"/>
    </row>
    <row r="64960">
      <c r="C64960" s="111"/>
    </row>
    <row r="64961">
      <c r="C64961" s="111"/>
    </row>
    <row r="64962">
      <c r="C64962" s="111"/>
    </row>
    <row r="64963">
      <c r="C64963" s="111"/>
    </row>
    <row r="64964">
      <c r="C64964" s="111"/>
    </row>
    <row r="64965">
      <c r="C64965" s="111"/>
    </row>
    <row r="64966">
      <c r="C64966" s="111"/>
    </row>
    <row r="64967">
      <c r="C64967" s="111"/>
    </row>
    <row r="64968">
      <c r="C64968" s="111"/>
    </row>
    <row r="64969">
      <c r="C64969" s="111"/>
    </row>
    <row r="64970">
      <c r="C64970" s="111"/>
    </row>
    <row r="64971">
      <c r="C64971" s="111"/>
    </row>
    <row r="64972">
      <c r="C64972" s="111"/>
    </row>
    <row r="64973">
      <c r="C64973" s="111"/>
    </row>
    <row r="64974">
      <c r="C64974" s="111"/>
    </row>
    <row r="64975">
      <c r="C64975" s="111"/>
    </row>
    <row r="64976">
      <c r="C64976" s="111"/>
    </row>
    <row r="64977">
      <c r="C64977" s="111"/>
    </row>
    <row r="64978">
      <c r="C64978" s="111"/>
    </row>
    <row r="64979">
      <c r="C64979" s="111"/>
    </row>
    <row r="64980">
      <c r="C64980" s="111"/>
    </row>
    <row r="64981">
      <c r="C64981" s="111"/>
    </row>
    <row r="64982">
      <c r="C64982" s="111"/>
    </row>
    <row r="64983">
      <c r="C64983" s="111"/>
    </row>
    <row r="64984">
      <c r="C64984" s="111"/>
    </row>
    <row r="64985">
      <c r="C64985" s="111"/>
    </row>
    <row r="64986">
      <c r="C64986" s="111"/>
    </row>
    <row r="64987">
      <c r="C64987" s="111"/>
    </row>
    <row r="64988">
      <c r="C64988" s="111"/>
    </row>
    <row r="64989">
      <c r="C64989" s="111"/>
    </row>
    <row r="64990">
      <c r="C64990" s="111"/>
    </row>
    <row r="64991">
      <c r="C64991" s="111"/>
    </row>
    <row r="64992">
      <c r="C64992" s="111"/>
    </row>
    <row r="64993">
      <c r="C64993" s="111"/>
    </row>
    <row r="64994">
      <c r="C64994" s="111"/>
    </row>
    <row r="64995">
      <c r="C64995" s="111"/>
    </row>
    <row r="64996">
      <c r="C64996" s="111"/>
    </row>
    <row r="64997">
      <c r="C64997" s="111"/>
    </row>
    <row r="64998">
      <c r="C64998" s="111"/>
    </row>
    <row r="64999">
      <c r="C64999" s="111"/>
    </row>
    <row r="65000">
      <c r="C65000" s="111"/>
    </row>
    <row r="65001">
      <c r="C65001" s="111"/>
    </row>
    <row r="65002">
      <c r="C65002" s="111"/>
    </row>
    <row r="65003">
      <c r="C65003" s="111"/>
    </row>
    <row r="65004">
      <c r="C65004" s="111"/>
    </row>
    <row r="65005">
      <c r="C65005" s="111"/>
    </row>
    <row r="65006">
      <c r="C65006" s="111"/>
    </row>
    <row r="65007">
      <c r="C65007" s="111"/>
    </row>
    <row r="65008">
      <c r="C65008" s="111"/>
    </row>
    <row r="65009">
      <c r="C65009" s="111"/>
    </row>
    <row r="65010">
      <c r="C65010" s="111"/>
    </row>
    <row r="65011">
      <c r="C65011" s="111"/>
    </row>
    <row r="65012">
      <c r="C65012" s="111"/>
    </row>
    <row r="65013">
      <c r="C65013" s="111"/>
    </row>
    <row r="65014">
      <c r="C65014" s="111"/>
    </row>
    <row r="65015">
      <c r="C65015" s="111"/>
    </row>
    <row r="65016">
      <c r="C65016" s="111"/>
    </row>
    <row r="65017">
      <c r="C65017" s="111"/>
    </row>
    <row r="65018">
      <c r="C65018" s="111"/>
    </row>
    <row r="65019">
      <c r="C65019" s="111"/>
    </row>
    <row r="65020">
      <c r="C65020" s="111"/>
    </row>
    <row r="65021">
      <c r="C65021" s="111"/>
    </row>
    <row r="65022">
      <c r="C65022" s="111"/>
    </row>
    <row r="65023">
      <c r="C65023" s="111"/>
    </row>
    <row r="65024">
      <c r="C65024" s="111"/>
    </row>
    <row r="65025">
      <c r="C65025" s="111"/>
    </row>
    <row r="65026">
      <c r="C65026" s="111"/>
    </row>
    <row r="65027">
      <c r="C65027" s="111"/>
    </row>
    <row r="65028">
      <c r="C65028" s="111"/>
    </row>
    <row r="65029">
      <c r="C65029" s="111"/>
    </row>
    <row r="65030">
      <c r="C65030" s="111"/>
    </row>
    <row r="65031">
      <c r="C65031" s="111"/>
    </row>
    <row r="65032">
      <c r="C65032" s="111"/>
    </row>
    <row r="65033">
      <c r="C65033" s="111"/>
    </row>
    <row r="65034">
      <c r="C65034" s="111"/>
    </row>
    <row r="65035">
      <c r="C65035" s="111"/>
    </row>
    <row r="65036">
      <c r="C65036" s="111"/>
    </row>
    <row r="65037">
      <c r="C65037" s="111"/>
    </row>
    <row r="65038">
      <c r="C65038" s="111"/>
    </row>
    <row r="65039">
      <c r="C65039" s="111"/>
    </row>
    <row r="65040">
      <c r="C65040" s="111"/>
    </row>
    <row r="65041">
      <c r="C65041" s="111"/>
    </row>
    <row r="65042">
      <c r="C65042" s="111"/>
    </row>
    <row r="65043">
      <c r="C65043" s="111"/>
    </row>
    <row r="65044">
      <c r="C65044" s="111"/>
    </row>
    <row r="65045">
      <c r="C65045" s="111"/>
    </row>
    <row r="65046">
      <c r="C65046" s="111"/>
    </row>
    <row r="65047">
      <c r="C65047" s="111"/>
    </row>
    <row r="65048">
      <c r="C65048" s="111"/>
    </row>
    <row r="65049">
      <c r="C65049" s="111"/>
    </row>
    <row r="65050">
      <c r="C65050" s="111"/>
    </row>
    <row r="65051">
      <c r="C65051" s="111"/>
    </row>
    <row r="65052">
      <c r="C65052" s="111"/>
    </row>
    <row r="65053">
      <c r="C65053" s="111"/>
    </row>
    <row r="65054">
      <c r="C65054" s="111"/>
    </row>
    <row r="65055">
      <c r="C65055" s="111"/>
    </row>
    <row r="65056">
      <c r="C65056" s="111"/>
    </row>
    <row r="65057">
      <c r="C65057" s="111"/>
    </row>
    <row r="65058">
      <c r="C65058" s="111"/>
    </row>
    <row r="65059">
      <c r="C65059" s="111"/>
    </row>
    <row r="65060">
      <c r="C65060" s="111"/>
    </row>
    <row r="65061">
      <c r="C65061" s="111"/>
    </row>
    <row r="65062">
      <c r="C65062" s="111"/>
    </row>
    <row r="65063">
      <c r="C65063" s="111"/>
    </row>
    <row r="65064">
      <c r="C65064" s="111"/>
    </row>
    <row r="65065">
      <c r="C65065" s="111"/>
    </row>
    <row r="65066">
      <c r="C65066" s="111"/>
    </row>
    <row r="65067">
      <c r="C65067" s="111"/>
    </row>
    <row r="65068">
      <c r="C65068" s="111"/>
    </row>
    <row r="65069">
      <c r="C65069" s="111"/>
    </row>
    <row r="65070">
      <c r="C65070" s="111"/>
    </row>
    <row r="65071">
      <c r="C65071" s="111"/>
    </row>
    <row r="65072">
      <c r="C65072" s="111"/>
    </row>
    <row r="65073">
      <c r="C65073" s="111"/>
    </row>
    <row r="65074">
      <c r="C65074" s="111"/>
    </row>
    <row r="65075">
      <c r="C65075" s="111"/>
    </row>
    <row r="65076">
      <c r="C65076" s="111"/>
    </row>
    <row r="65077">
      <c r="C65077" s="111"/>
    </row>
    <row r="65078">
      <c r="C65078" s="111"/>
    </row>
    <row r="65079">
      <c r="C65079" s="111"/>
    </row>
    <row r="65080">
      <c r="C65080" s="111"/>
    </row>
    <row r="65081">
      <c r="C65081" s="111"/>
    </row>
    <row r="65082">
      <c r="C65082" s="111"/>
    </row>
    <row r="65083">
      <c r="C65083" s="111"/>
    </row>
    <row r="65084">
      <c r="C65084" s="111"/>
    </row>
    <row r="65085">
      <c r="C65085" s="111"/>
    </row>
    <row r="65086">
      <c r="C65086" s="111"/>
    </row>
    <row r="65087">
      <c r="C65087" s="111"/>
    </row>
    <row r="65088">
      <c r="C65088" s="111"/>
    </row>
    <row r="65089">
      <c r="C65089" s="111"/>
    </row>
    <row r="65090">
      <c r="C65090" s="111"/>
    </row>
    <row r="65091">
      <c r="C65091" s="111"/>
    </row>
    <row r="65092">
      <c r="C65092" s="111"/>
    </row>
    <row r="65093">
      <c r="C65093" s="111"/>
    </row>
    <row r="65094">
      <c r="C65094" s="111"/>
    </row>
    <row r="65095">
      <c r="C65095" s="111"/>
    </row>
    <row r="65096">
      <c r="C65096" s="111"/>
    </row>
    <row r="65097">
      <c r="C65097" s="111"/>
    </row>
    <row r="65098">
      <c r="C65098" s="111"/>
    </row>
    <row r="65099">
      <c r="C65099" s="111"/>
    </row>
    <row r="65100">
      <c r="C65100" s="111"/>
    </row>
    <row r="65101">
      <c r="C65101" s="111"/>
    </row>
    <row r="65102">
      <c r="C65102" s="111"/>
    </row>
    <row r="65103">
      <c r="C65103" s="111"/>
    </row>
    <row r="65104">
      <c r="C65104" s="111"/>
    </row>
    <row r="65105">
      <c r="C65105" s="111"/>
    </row>
    <row r="65106">
      <c r="C65106" s="111"/>
    </row>
    <row r="65107">
      <c r="C65107" s="111"/>
    </row>
    <row r="65108">
      <c r="C65108" s="111"/>
    </row>
    <row r="65109">
      <c r="C65109" s="111"/>
    </row>
    <row r="65110">
      <c r="C65110" s="111"/>
    </row>
    <row r="65111">
      <c r="C65111" s="111"/>
    </row>
    <row r="65112">
      <c r="C65112" s="111"/>
    </row>
    <row r="65113">
      <c r="C65113" s="111"/>
    </row>
    <row r="65114">
      <c r="C65114" s="111"/>
    </row>
    <row r="65115">
      <c r="C65115" s="111"/>
    </row>
    <row r="65116">
      <c r="C65116" s="111"/>
    </row>
    <row r="65117">
      <c r="C65117" s="111"/>
    </row>
    <row r="65118">
      <c r="C65118" s="111"/>
    </row>
    <row r="65119">
      <c r="C65119" s="111"/>
    </row>
    <row r="65120">
      <c r="C65120" s="111"/>
    </row>
    <row r="65121">
      <c r="C65121" s="111"/>
    </row>
    <row r="65122">
      <c r="C65122" s="111"/>
    </row>
    <row r="65123">
      <c r="C65123" s="111"/>
    </row>
    <row r="65124">
      <c r="C65124" s="111"/>
    </row>
    <row r="65125">
      <c r="C65125" s="111"/>
    </row>
    <row r="65126">
      <c r="C65126" s="111"/>
    </row>
    <row r="65127">
      <c r="C65127" s="111"/>
    </row>
    <row r="65128">
      <c r="C65128" s="111"/>
    </row>
    <row r="65129">
      <c r="C65129" s="111"/>
    </row>
    <row r="65130">
      <c r="C65130" s="111"/>
    </row>
    <row r="65131">
      <c r="C65131" s="111"/>
    </row>
    <row r="65132">
      <c r="C65132" s="111"/>
    </row>
    <row r="65133">
      <c r="C65133" s="111"/>
    </row>
    <row r="65134">
      <c r="C65134" s="111"/>
    </row>
    <row r="65135">
      <c r="C65135" s="111"/>
    </row>
    <row r="65136">
      <c r="C65136" s="111"/>
    </row>
    <row r="65137">
      <c r="C65137" s="111"/>
    </row>
    <row r="65138">
      <c r="C65138" s="111"/>
    </row>
    <row r="65139">
      <c r="C65139" s="111"/>
    </row>
    <row r="65140">
      <c r="C65140" s="111"/>
    </row>
    <row r="65141">
      <c r="C65141" s="111"/>
    </row>
    <row r="65142">
      <c r="C65142" s="111"/>
    </row>
    <row r="65143">
      <c r="C65143" s="111"/>
    </row>
    <row r="65144">
      <c r="C65144" s="111"/>
    </row>
    <row r="65145">
      <c r="C65145" s="111"/>
    </row>
    <row r="65146">
      <c r="C65146" s="111"/>
    </row>
    <row r="65147">
      <c r="C65147" s="111"/>
    </row>
    <row r="65148">
      <c r="C65148" s="111"/>
    </row>
    <row r="65149">
      <c r="C65149" s="111"/>
    </row>
    <row r="65150">
      <c r="C65150" s="111"/>
    </row>
    <row r="65151">
      <c r="C65151" s="111"/>
    </row>
    <row r="65152">
      <c r="C65152" s="111"/>
    </row>
    <row r="65153">
      <c r="C65153" s="111"/>
    </row>
    <row r="65154">
      <c r="C65154" s="111"/>
    </row>
    <row r="65155">
      <c r="C65155" s="111"/>
    </row>
    <row r="65156">
      <c r="C65156" s="111"/>
    </row>
    <row r="65157">
      <c r="C65157" s="111"/>
    </row>
    <row r="65158">
      <c r="C65158" s="111"/>
    </row>
    <row r="65159">
      <c r="C65159" s="111"/>
    </row>
    <row r="65160">
      <c r="C65160" s="111"/>
    </row>
    <row r="65161">
      <c r="C65161" s="111"/>
    </row>
    <row r="65162">
      <c r="C65162" s="111"/>
    </row>
    <row r="65163">
      <c r="C65163" s="111"/>
    </row>
    <row r="65164">
      <c r="C65164" s="111"/>
    </row>
    <row r="65165">
      <c r="C65165" s="111"/>
    </row>
    <row r="65166">
      <c r="C65166" s="111"/>
    </row>
    <row r="65167">
      <c r="C65167" s="111"/>
    </row>
    <row r="65168">
      <c r="C65168" s="111"/>
    </row>
    <row r="65169">
      <c r="C65169" s="111"/>
    </row>
    <row r="65170">
      <c r="C65170" s="111"/>
    </row>
    <row r="65171">
      <c r="C65171" s="111"/>
    </row>
    <row r="65172">
      <c r="C65172" s="111"/>
    </row>
    <row r="65173">
      <c r="C65173" s="111"/>
    </row>
    <row r="65174">
      <c r="C65174" s="111"/>
    </row>
    <row r="65175">
      <c r="C65175" s="111"/>
    </row>
    <row r="65176">
      <c r="C65176" s="111"/>
    </row>
    <row r="65177">
      <c r="C65177" s="111"/>
    </row>
    <row r="65178">
      <c r="C65178" s="111"/>
    </row>
    <row r="65179">
      <c r="C65179" s="111"/>
    </row>
    <row r="65180">
      <c r="C65180" s="111"/>
    </row>
    <row r="65181">
      <c r="C65181" s="111"/>
    </row>
    <row r="65182">
      <c r="C65182" s="111"/>
    </row>
    <row r="65183">
      <c r="C65183" s="111"/>
    </row>
    <row r="65184">
      <c r="C65184" s="111"/>
    </row>
    <row r="65185">
      <c r="C65185" s="111"/>
    </row>
    <row r="65186">
      <c r="C65186" s="111"/>
    </row>
    <row r="65187">
      <c r="C65187" s="111"/>
    </row>
    <row r="65188">
      <c r="C65188" s="111"/>
    </row>
    <row r="65189">
      <c r="C65189" s="111"/>
    </row>
    <row r="65190">
      <c r="C65190" s="111"/>
    </row>
    <row r="65191">
      <c r="C65191" s="111"/>
    </row>
    <row r="65192">
      <c r="C65192" s="111"/>
    </row>
    <row r="65193">
      <c r="C65193" s="111"/>
    </row>
    <row r="65194">
      <c r="C65194" s="111"/>
    </row>
    <row r="65195">
      <c r="C65195" s="111"/>
    </row>
    <row r="65196">
      <c r="C65196" s="111"/>
    </row>
    <row r="65197">
      <c r="C65197" s="111"/>
    </row>
    <row r="65198">
      <c r="C65198" s="111"/>
    </row>
    <row r="65199">
      <c r="C65199" s="111"/>
    </row>
    <row r="65200">
      <c r="C65200" s="111"/>
    </row>
    <row r="65201">
      <c r="C65201" s="111"/>
    </row>
    <row r="65202">
      <c r="C65202" s="111"/>
    </row>
    <row r="65203">
      <c r="C65203" s="111"/>
    </row>
    <row r="65204">
      <c r="C65204" s="111"/>
    </row>
    <row r="65205">
      <c r="C65205" s="111"/>
    </row>
    <row r="65206">
      <c r="C65206" s="111"/>
    </row>
    <row r="65207">
      <c r="C65207" s="111"/>
    </row>
    <row r="65208">
      <c r="C65208" s="111"/>
    </row>
    <row r="65209">
      <c r="C65209" s="111"/>
    </row>
    <row r="65210">
      <c r="C65210" s="111"/>
    </row>
    <row r="65211">
      <c r="C65211" s="111"/>
    </row>
    <row r="65212">
      <c r="C65212" s="111"/>
    </row>
    <row r="65213">
      <c r="C65213" s="111"/>
    </row>
    <row r="65214">
      <c r="C65214" s="111"/>
    </row>
    <row r="65215">
      <c r="C65215" s="111"/>
    </row>
    <row r="65216">
      <c r="C65216" s="111"/>
    </row>
    <row r="65217">
      <c r="C65217" s="111"/>
    </row>
    <row r="65218">
      <c r="C65218" s="111"/>
    </row>
    <row r="65219">
      <c r="C65219" s="111"/>
    </row>
    <row r="65220">
      <c r="C65220" s="111"/>
    </row>
    <row r="65221">
      <c r="C65221" s="111"/>
    </row>
    <row r="65222">
      <c r="C65222" s="111"/>
    </row>
    <row r="65223">
      <c r="C65223" s="111"/>
    </row>
    <row r="65224">
      <c r="C65224" s="111"/>
    </row>
    <row r="65225">
      <c r="C65225" s="111"/>
    </row>
    <row r="65226">
      <c r="C65226" s="111"/>
    </row>
    <row r="65227">
      <c r="C65227" s="111"/>
    </row>
    <row r="65228">
      <c r="C65228" s="111"/>
    </row>
    <row r="65229">
      <c r="C65229" s="111"/>
    </row>
    <row r="65230">
      <c r="C65230" s="111"/>
    </row>
    <row r="65231">
      <c r="C65231" s="111"/>
    </row>
    <row r="65232">
      <c r="C65232" s="111"/>
    </row>
    <row r="65233">
      <c r="C65233" s="111"/>
    </row>
    <row r="65234">
      <c r="C65234" s="111"/>
    </row>
    <row r="65235">
      <c r="C65235" s="111"/>
    </row>
    <row r="65236">
      <c r="C65236" s="111"/>
    </row>
    <row r="65237">
      <c r="C65237" s="111"/>
    </row>
    <row r="65238">
      <c r="C65238" s="111"/>
    </row>
    <row r="65239">
      <c r="C65239" s="111"/>
    </row>
    <row r="65240">
      <c r="C65240" s="111"/>
    </row>
    <row r="65241">
      <c r="C65241" s="111"/>
    </row>
    <row r="65242">
      <c r="C65242" s="111"/>
    </row>
    <row r="65243">
      <c r="C65243" s="111"/>
    </row>
    <row r="65244">
      <c r="C65244" s="111"/>
    </row>
    <row r="65245">
      <c r="C65245" s="111"/>
    </row>
    <row r="65246">
      <c r="C65246" s="111"/>
    </row>
    <row r="65247">
      <c r="C65247" s="111"/>
    </row>
    <row r="65248">
      <c r="C65248" s="111"/>
    </row>
    <row r="65249">
      <c r="C65249" s="111"/>
    </row>
    <row r="65250">
      <c r="C65250" s="111"/>
    </row>
    <row r="65251">
      <c r="C65251" s="111"/>
    </row>
    <row r="65252">
      <c r="C65252" s="111"/>
    </row>
    <row r="65253">
      <c r="C65253" s="111"/>
    </row>
    <row r="65254">
      <c r="C65254" s="111"/>
    </row>
    <row r="65255">
      <c r="C65255" s="111"/>
    </row>
    <row r="65256">
      <c r="C65256" s="111"/>
    </row>
    <row r="65257">
      <c r="C65257" s="111"/>
    </row>
    <row r="65258">
      <c r="C65258" s="111"/>
    </row>
    <row r="65259">
      <c r="C65259" s="111"/>
    </row>
    <row r="65260">
      <c r="C65260" s="111"/>
    </row>
    <row r="65261">
      <c r="C65261" s="111"/>
    </row>
    <row r="65262">
      <c r="C65262" s="111"/>
    </row>
    <row r="65263">
      <c r="C65263" s="111"/>
    </row>
    <row r="65264">
      <c r="C65264" s="111"/>
    </row>
    <row r="65265">
      <c r="C65265" s="111"/>
    </row>
    <row r="65266">
      <c r="C65266" s="111"/>
    </row>
    <row r="65267">
      <c r="C65267" s="111"/>
    </row>
    <row r="65268">
      <c r="C65268" s="111"/>
    </row>
    <row r="65269">
      <c r="C65269" s="111"/>
    </row>
    <row r="65270">
      <c r="C65270" s="111"/>
    </row>
    <row r="65271">
      <c r="C65271" s="111"/>
    </row>
    <row r="65272">
      <c r="C65272" s="111"/>
    </row>
    <row r="65273">
      <c r="C65273" s="111"/>
    </row>
    <row r="65274">
      <c r="C65274" s="111"/>
    </row>
    <row r="65275">
      <c r="C65275" s="111"/>
    </row>
    <row r="65276">
      <c r="C65276" s="111"/>
    </row>
    <row r="65277">
      <c r="C65277" s="111"/>
    </row>
    <row r="65278">
      <c r="C65278" s="111"/>
    </row>
    <row r="65279">
      <c r="C65279" s="111"/>
    </row>
    <row r="65280">
      <c r="C65280" s="111"/>
    </row>
    <row r="65281">
      <c r="C65281" s="111"/>
    </row>
    <row r="65282">
      <c r="C65282" s="111"/>
    </row>
    <row r="65283">
      <c r="C65283" s="111"/>
    </row>
    <row r="65284">
      <c r="C65284" s="111"/>
    </row>
    <row r="65285">
      <c r="C65285" s="111"/>
    </row>
    <row r="65286">
      <c r="C65286" s="111"/>
    </row>
    <row r="65287">
      <c r="C65287" s="111"/>
    </row>
    <row r="65288">
      <c r="C65288" s="111"/>
    </row>
    <row r="65289">
      <c r="C65289" s="111"/>
    </row>
    <row r="65290">
      <c r="C65290" s="111"/>
    </row>
    <row r="65291">
      <c r="C65291" s="111"/>
    </row>
    <row r="65292">
      <c r="C65292" s="111"/>
    </row>
    <row r="65293">
      <c r="C65293" s="111"/>
    </row>
    <row r="65294">
      <c r="C65294" s="111"/>
    </row>
    <row r="65295">
      <c r="C65295" s="111"/>
    </row>
    <row r="65296">
      <c r="C65296" s="111"/>
    </row>
    <row r="65297">
      <c r="C65297" s="111"/>
    </row>
    <row r="65298">
      <c r="C65298" s="111"/>
    </row>
    <row r="65299">
      <c r="C65299" s="111"/>
    </row>
    <row r="65300">
      <c r="C65300" s="111"/>
    </row>
    <row r="65301">
      <c r="C65301" s="111"/>
    </row>
    <row r="65302">
      <c r="C65302" s="111"/>
    </row>
    <row r="65303">
      <c r="C65303" s="111"/>
    </row>
    <row r="65304">
      <c r="C65304" s="111"/>
    </row>
    <row r="65305">
      <c r="C65305" s="111"/>
    </row>
    <row r="65306">
      <c r="C65306" s="111"/>
    </row>
    <row r="65307">
      <c r="C65307" s="111"/>
    </row>
    <row r="65308">
      <c r="C65308" s="111"/>
    </row>
    <row r="65309">
      <c r="C65309" s="111"/>
    </row>
    <row r="65310">
      <c r="C65310" s="111"/>
    </row>
    <row r="65311">
      <c r="C65311" s="111"/>
    </row>
    <row r="65312">
      <c r="C65312" s="111"/>
    </row>
    <row r="65313">
      <c r="C65313" s="111"/>
    </row>
    <row r="65314">
      <c r="C65314" s="111"/>
    </row>
    <row r="65315">
      <c r="C65315" s="111"/>
    </row>
    <row r="65316">
      <c r="C65316" s="111"/>
    </row>
    <row r="65317">
      <c r="C65317" s="111"/>
    </row>
    <row r="65318">
      <c r="C65318" s="111"/>
    </row>
    <row r="65319">
      <c r="C65319" s="111"/>
    </row>
    <row r="65320">
      <c r="C65320" s="111"/>
    </row>
    <row r="65321">
      <c r="C65321" s="111"/>
    </row>
    <row r="65322">
      <c r="C65322" s="111"/>
    </row>
    <row r="65323">
      <c r="C65323" s="111"/>
    </row>
    <row r="65324">
      <c r="C65324" s="111"/>
    </row>
    <row r="65325">
      <c r="C65325" s="111"/>
    </row>
    <row r="65326">
      <c r="C65326" s="111"/>
    </row>
    <row r="65327">
      <c r="C65327" s="111"/>
    </row>
    <row r="65328">
      <c r="C65328" s="111"/>
    </row>
    <row r="65329">
      <c r="C65329" s="111"/>
    </row>
    <row r="65330">
      <c r="C65330" s="111"/>
    </row>
    <row r="65331">
      <c r="C65331" s="111"/>
    </row>
    <row r="65332">
      <c r="C65332" s="111"/>
    </row>
    <row r="65333">
      <c r="C65333" s="111"/>
    </row>
    <row r="65334">
      <c r="C65334" s="111"/>
    </row>
    <row r="65335">
      <c r="C65335" s="111"/>
    </row>
    <row r="65336">
      <c r="C65336" s="111"/>
    </row>
    <row r="65337">
      <c r="C65337" s="111"/>
    </row>
    <row r="65338">
      <c r="C65338" s="111"/>
    </row>
    <row r="65339">
      <c r="C65339" s="111"/>
    </row>
    <row r="65340">
      <c r="C65340" s="111"/>
    </row>
    <row r="65341">
      <c r="C65341" s="111"/>
    </row>
    <row r="65342">
      <c r="C65342" s="111"/>
    </row>
    <row r="65343">
      <c r="C65343" s="111"/>
    </row>
    <row r="65344">
      <c r="C65344" s="111"/>
    </row>
    <row r="65345">
      <c r="C65345" s="111"/>
    </row>
    <row r="65346">
      <c r="C65346" s="111"/>
    </row>
    <row r="65347">
      <c r="C65347" s="111"/>
    </row>
    <row r="65348">
      <c r="C65348" s="111"/>
    </row>
    <row r="65349">
      <c r="C65349" s="111"/>
    </row>
    <row r="65350">
      <c r="C65350" s="111"/>
    </row>
    <row r="65351">
      <c r="C65351" s="111"/>
    </row>
    <row r="65352">
      <c r="C65352" s="111"/>
    </row>
    <row r="65353">
      <c r="C65353" s="111"/>
    </row>
    <row r="65354">
      <c r="C65354" s="111"/>
    </row>
    <row r="65355">
      <c r="C65355" s="111"/>
    </row>
    <row r="65356">
      <c r="C65356" s="111"/>
    </row>
    <row r="65357">
      <c r="C65357" s="111"/>
    </row>
    <row r="65358">
      <c r="C65358" s="111"/>
    </row>
    <row r="65359">
      <c r="C65359" s="111"/>
    </row>
    <row r="65360">
      <c r="C65360" s="111"/>
    </row>
    <row r="65361">
      <c r="C65361" s="111"/>
    </row>
    <row r="65362">
      <c r="C65362" s="111"/>
    </row>
    <row r="65363">
      <c r="C65363" s="111"/>
    </row>
    <row r="65364">
      <c r="C65364" s="111"/>
    </row>
    <row r="65365">
      <c r="C65365" s="111"/>
    </row>
    <row r="65366">
      <c r="C65366" s="111"/>
    </row>
    <row r="65367">
      <c r="C65367" s="111"/>
    </row>
    <row r="65368">
      <c r="C65368" s="111"/>
    </row>
    <row r="65369">
      <c r="C65369" s="111"/>
    </row>
    <row r="65370">
      <c r="C65370" s="111"/>
    </row>
    <row r="65371">
      <c r="C65371" s="111"/>
    </row>
    <row r="65372">
      <c r="C65372" s="111"/>
    </row>
    <row r="65373">
      <c r="C65373" s="111"/>
    </row>
    <row r="65374">
      <c r="C65374" s="111"/>
    </row>
    <row r="65375">
      <c r="C65375" s="111"/>
    </row>
    <row r="65376">
      <c r="C65376" s="111"/>
    </row>
    <row r="65377">
      <c r="C65377" s="111"/>
    </row>
    <row r="65378">
      <c r="C65378" s="111"/>
    </row>
    <row r="65379">
      <c r="C65379" s="111"/>
    </row>
    <row r="65380">
      <c r="C65380" s="111"/>
    </row>
    <row r="65381">
      <c r="C65381" s="111"/>
    </row>
    <row r="65382">
      <c r="C65382" s="111"/>
    </row>
    <row r="65383">
      <c r="C65383" s="111"/>
    </row>
    <row r="65384">
      <c r="C65384" s="111"/>
    </row>
    <row r="65385">
      <c r="C65385" s="111"/>
    </row>
    <row r="65386">
      <c r="C65386" s="111"/>
    </row>
    <row r="65387">
      <c r="C65387" s="111"/>
    </row>
    <row r="65388">
      <c r="C65388" s="111"/>
    </row>
    <row r="65389">
      <c r="C65389" s="111"/>
    </row>
    <row r="65390">
      <c r="C65390" s="111"/>
    </row>
    <row r="65391">
      <c r="C65391" s="111"/>
    </row>
    <row r="65392">
      <c r="C65392" s="111"/>
    </row>
    <row r="65393">
      <c r="C65393" s="111"/>
    </row>
    <row r="65394">
      <c r="C65394" s="111"/>
    </row>
    <row r="65395">
      <c r="C65395" s="111"/>
    </row>
    <row r="65396">
      <c r="C65396" s="111"/>
    </row>
    <row r="65397">
      <c r="C65397" s="111"/>
    </row>
    <row r="65398">
      <c r="C65398" s="111"/>
    </row>
    <row r="65399">
      <c r="C65399" s="111"/>
    </row>
    <row r="65400">
      <c r="C65400" s="111"/>
    </row>
    <row r="65401">
      <c r="C65401" s="111"/>
    </row>
    <row r="65402">
      <c r="C65402" s="111"/>
    </row>
    <row r="65403">
      <c r="C65403" s="111"/>
    </row>
    <row r="65404">
      <c r="C65404" s="111"/>
    </row>
    <row r="65405">
      <c r="C65405" s="111"/>
    </row>
    <row r="65406">
      <c r="C65406" s="111"/>
    </row>
    <row r="65407">
      <c r="C65407" s="111"/>
    </row>
    <row r="65408">
      <c r="C65408" s="111"/>
    </row>
    <row r="65409">
      <c r="C65409" s="111"/>
    </row>
    <row r="65410">
      <c r="C65410" s="111"/>
    </row>
    <row r="65411">
      <c r="C65411" s="111"/>
    </row>
    <row r="65412">
      <c r="C65412" s="111"/>
    </row>
    <row r="65413">
      <c r="C65413" s="111"/>
    </row>
    <row r="65414">
      <c r="C65414" s="111"/>
    </row>
    <row r="65415">
      <c r="C65415" s="111"/>
    </row>
    <row r="65416">
      <c r="C65416" s="111"/>
    </row>
    <row r="65417">
      <c r="C65417" s="111"/>
    </row>
    <row r="65418">
      <c r="C65418" s="111"/>
    </row>
    <row r="65419">
      <c r="C65419" s="111"/>
    </row>
    <row r="65420">
      <c r="C65420" s="111"/>
    </row>
    <row r="65421">
      <c r="C65421" s="111"/>
    </row>
    <row r="65422">
      <c r="C65422" s="111"/>
    </row>
    <row r="65423">
      <c r="C65423" s="111"/>
    </row>
    <row r="65424">
      <c r="C65424" s="111"/>
    </row>
    <row r="65425">
      <c r="C65425" s="111"/>
    </row>
    <row r="65426">
      <c r="C65426" s="111"/>
    </row>
    <row r="65427">
      <c r="C65427" s="111"/>
    </row>
    <row r="65428">
      <c r="C65428" s="111"/>
    </row>
    <row r="65429">
      <c r="C65429" s="111"/>
    </row>
    <row r="65430">
      <c r="C65430" s="111"/>
    </row>
    <row r="65431">
      <c r="C65431" s="111"/>
    </row>
    <row r="65432">
      <c r="C65432" s="111"/>
    </row>
    <row r="65433">
      <c r="C65433" s="111"/>
    </row>
    <row r="65434">
      <c r="C65434" s="111"/>
    </row>
    <row r="65435">
      <c r="C65435" s="111"/>
    </row>
    <row r="65436">
      <c r="C65436" s="111"/>
    </row>
    <row r="65437">
      <c r="C65437" s="111"/>
    </row>
    <row r="65438">
      <c r="C65438" s="111"/>
    </row>
    <row r="65439">
      <c r="C65439" s="111"/>
    </row>
    <row r="65440">
      <c r="C65440" s="111"/>
    </row>
    <row r="65441">
      <c r="C65441" s="111"/>
    </row>
    <row r="65442">
      <c r="C65442" s="111"/>
    </row>
    <row r="65443">
      <c r="C65443" s="111"/>
    </row>
    <row r="65444">
      <c r="C65444" s="111"/>
    </row>
    <row r="65445">
      <c r="C65445" s="111"/>
    </row>
    <row r="65446">
      <c r="C65446" s="111"/>
    </row>
    <row r="65447">
      <c r="C65447" s="111"/>
    </row>
    <row r="65448">
      <c r="C65448" s="111"/>
    </row>
    <row r="65449">
      <c r="C65449" s="111"/>
    </row>
    <row r="65450">
      <c r="C65450" s="111"/>
    </row>
    <row r="65451">
      <c r="C65451" s="111"/>
    </row>
    <row r="65452">
      <c r="C65452" s="111"/>
    </row>
    <row r="65453">
      <c r="C65453" s="111"/>
    </row>
    <row r="65454">
      <c r="C65454" s="111"/>
    </row>
    <row r="65455">
      <c r="C65455" s="111"/>
    </row>
    <row r="65456">
      <c r="C65456" s="111"/>
    </row>
    <row r="65457">
      <c r="C65457" s="111"/>
    </row>
    <row r="65458">
      <c r="C65458" s="111"/>
    </row>
    <row r="65459">
      <c r="C65459" s="111"/>
    </row>
    <row r="65460">
      <c r="C65460" s="111"/>
    </row>
    <row r="65461">
      <c r="C65461" s="111"/>
    </row>
    <row r="65462">
      <c r="C65462" s="111"/>
    </row>
    <row r="65463">
      <c r="C65463" s="111"/>
    </row>
    <row r="65464">
      <c r="C65464" s="111"/>
    </row>
    <row r="65465">
      <c r="C65465" s="111"/>
    </row>
    <row r="65466">
      <c r="C65466" s="111"/>
    </row>
    <row r="65467">
      <c r="C65467" s="111"/>
    </row>
    <row r="65468">
      <c r="C65468" s="111"/>
    </row>
    <row r="65469">
      <c r="C65469" s="111"/>
    </row>
    <row r="65470">
      <c r="C65470" s="111"/>
    </row>
    <row r="65471">
      <c r="C65471" s="111"/>
    </row>
    <row r="65472">
      <c r="C65472" s="111"/>
    </row>
    <row r="65473">
      <c r="C65473" s="111"/>
    </row>
    <row r="65474">
      <c r="C65474" s="111"/>
    </row>
    <row r="65475">
      <c r="C65475" s="111"/>
    </row>
    <row r="65476">
      <c r="C65476" s="111"/>
    </row>
    <row r="65477">
      <c r="C65477" s="111"/>
    </row>
    <row r="65478">
      <c r="C65478" s="111"/>
    </row>
    <row r="65479">
      <c r="C65479" s="111"/>
    </row>
    <row r="65480">
      <c r="C65480" s="111"/>
    </row>
    <row r="65481">
      <c r="C65481" s="111"/>
    </row>
    <row r="65482">
      <c r="C65482" s="111"/>
    </row>
    <row r="65483">
      <c r="C65483" s="111"/>
    </row>
    <row r="65484">
      <c r="C65484" s="111"/>
    </row>
    <row r="65485">
      <c r="C65485" s="111"/>
    </row>
    <row r="65486">
      <c r="C65486" s="111"/>
    </row>
    <row r="65487">
      <c r="C65487" s="111"/>
    </row>
    <row r="65488">
      <c r="C65488" s="111"/>
    </row>
    <row r="65489">
      <c r="C65489" s="111"/>
    </row>
    <row r="65490">
      <c r="C65490" s="111"/>
    </row>
    <row r="65491">
      <c r="C65491" s="111"/>
    </row>
    <row r="65492">
      <c r="C65492" s="111"/>
    </row>
    <row r="65493">
      <c r="C65493" s="111"/>
    </row>
    <row r="65494">
      <c r="C65494" s="111"/>
    </row>
    <row r="65495">
      <c r="C65495" s="111"/>
    </row>
    <row r="65496">
      <c r="C65496" s="111"/>
    </row>
    <row r="65497">
      <c r="C65497" s="111"/>
    </row>
    <row r="65498">
      <c r="C65498" s="111"/>
    </row>
    <row r="65499">
      <c r="C65499" s="111"/>
    </row>
    <row r="65500">
      <c r="C65500" s="111"/>
    </row>
    <row r="65501">
      <c r="C65501" s="111"/>
    </row>
    <row r="65502">
      <c r="C65502" s="111"/>
    </row>
    <row r="65503">
      <c r="C65503" s="111"/>
    </row>
    <row r="65504">
      <c r="C65504" s="111"/>
    </row>
    <row r="65505">
      <c r="C65505" s="111"/>
    </row>
    <row r="65506">
      <c r="C65506" s="111"/>
    </row>
    <row r="65507">
      <c r="C65507" s="111"/>
    </row>
    <row r="65508">
      <c r="C65508" s="111"/>
    </row>
    <row r="65509">
      <c r="C65509" s="111"/>
    </row>
    <row r="65510">
      <c r="C65510" s="111"/>
    </row>
    <row r="65511">
      <c r="C65511" s="111"/>
    </row>
    <row r="65512">
      <c r="C65512" s="111"/>
    </row>
    <row r="65513">
      <c r="C65513" s="111"/>
    </row>
    <row r="65514">
      <c r="C65514" s="111"/>
    </row>
    <row r="65515">
      <c r="C65515" s="111"/>
    </row>
    <row r="65516">
      <c r="C65516" s="111"/>
    </row>
    <row r="65517">
      <c r="C65517" s="111"/>
    </row>
    <row r="65518">
      <c r="C65518" s="111"/>
    </row>
    <row r="65519">
      <c r="C65519" s="111"/>
    </row>
    <row r="65520">
      <c r="C65520" s="111"/>
    </row>
    <row r="65521">
      <c r="C65521" s="111"/>
    </row>
    <row r="65522">
      <c r="C65522" s="111"/>
    </row>
    <row r="65523">
      <c r="C65523" s="111"/>
    </row>
    <row r="65524">
      <c r="C65524" s="111"/>
    </row>
    <row r="65525">
      <c r="C65525" s="111"/>
    </row>
    <row r="65526">
      <c r="C65526" s="111"/>
    </row>
    <row r="65527">
      <c r="C65527" s="111"/>
    </row>
    <row r="65528">
      <c r="C65528" s="111"/>
    </row>
    <row r="65529">
      <c r="C65529" s="111"/>
    </row>
    <row r="65530">
      <c r="C65530" s="111"/>
    </row>
    <row r="65531">
      <c r="C65531" s="111"/>
    </row>
    <row r="65532">
      <c r="C65532" s="111"/>
    </row>
    <row r="65533">
      <c r="C65533" s="111"/>
    </row>
    <row r="65534">
      <c r="C65534" s="111"/>
    </row>
    <row r="65535">
      <c r="C65535" s="111"/>
    </row>
    <row r="65536">
      <c r="C65536" s="111"/>
    </row>
    <row r="65537">
      <c r="C65537" s="111"/>
    </row>
    <row r="65538">
      <c r="C65538" s="111"/>
    </row>
    <row r="65539">
      <c r="C65539" s="111"/>
    </row>
    <row r="65540">
      <c r="C65540" s="111"/>
    </row>
    <row r="65541">
      <c r="C65541" s="111"/>
    </row>
    <row r="65542">
      <c r="C65542" s="111"/>
    </row>
    <row r="65543">
      <c r="C65543" s="111"/>
    </row>
    <row r="65544">
      <c r="C65544" s="111"/>
    </row>
    <row r="65545">
      <c r="C65545" s="111"/>
    </row>
    <row r="65546">
      <c r="C65546" s="111"/>
    </row>
    <row r="65547">
      <c r="C65547" s="111"/>
    </row>
    <row r="65548">
      <c r="C65548" s="111"/>
    </row>
    <row r="65549">
      <c r="C65549" s="111"/>
    </row>
    <row r="65550">
      <c r="C65550" s="111"/>
    </row>
    <row r="65551">
      <c r="C65551" s="111"/>
    </row>
    <row r="65552">
      <c r="C65552" s="111"/>
    </row>
    <row r="65553">
      <c r="C65553" s="111"/>
    </row>
    <row r="65554">
      <c r="C65554" s="111"/>
    </row>
    <row r="65555">
      <c r="C65555" s="111"/>
    </row>
    <row r="65556">
      <c r="C65556" s="111"/>
    </row>
    <row r="65557">
      <c r="C65557" s="111"/>
    </row>
    <row r="65558">
      <c r="C65558" s="111"/>
    </row>
    <row r="65559">
      <c r="C65559" s="111"/>
    </row>
    <row r="65560">
      <c r="C65560" s="111"/>
    </row>
    <row r="65561">
      <c r="C65561" s="111"/>
    </row>
    <row r="65562">
      <c r="C65562" s="111"/>
    </row>
    <row r="65563">
      <c r="C65563" s="111"/>
    </row>
    <row r="65564">
      <c r="C65564" s="111"/>
    </row>
    <row r="65565">
      <c r="C65565" s="111"/>
    </row>
    <row r="65566">
      <c r="C65566" s="111"/>
    </row>
    <row r="65567">
      <c r="C65567" s="111"/>
    </row>
    <row r="65568">
      <c r="C65568" s="111"/>
    </row>
    <row r="65569">
      <c r="C65569" s="111"/>
    </row>
    <row r="65570">
      <c r="C65570" s="111"/>
    </row>
    <row r="65571">
      <c r="C65571" s="111"/>
    </row>
    <row r="65572">
      <c r="C65572" s="111"/>
    </row>
    <row r="65573">
      <c r="C65573" s="111"/>
    </row>
    <row r="65574">
      <c r="C65574" s="111"/>
    </row>
    <row r="65575">
      <c r="C65575" s="111"/>
    </row>
    <row r="65576">
      <c r="C65576" s="111"/>
    </row>
    <row r="65577">
      <c r="C65577" s="111"/>
    </row>
    <row r="65578">
      <c r="C65578" s="111"/>
    </row>
    <row r="65579">
      <c r="C65579" s="111"/>
    </row>
    <row r="65580">
      <c r="C65580" s="111"/>
    </row>
    <row r="65581">
      <c r="C65581" s="111"/>
    </row>
    <row r="65582">
      <c r="C65582" s="111"/>
    </row>
    <row r="65583">
      <c r="C65583" s="111"/>
    </row>
    <row r="65584">
      <c r="C65584" s="111"/>
    </row>
    <row r="65585">
      <c r="C65585" s="111"/>
    </row>
    <row r="65586">
      <c r="C65586" s="111"/>
    </row>
    <row r="65587">
      <c r="C65587" s="111"/>
    </row>
    <row r="65588">
      <c r="C65588" s="111"/>
    </row>
    <row r="65589">
      <c r="C65589" s="111"/>
    </row>
    <row r="65590">
      <c r="C65590" s="111"/>
    </row>
    <row r="65591">
      <c r="C65591" s="111"/>
    </row>
    <row r="65592">
      <c r="C65592" s="111"/>
    </row>
    <row r="65593">
      <c r="C65593" s="111"/>
    </row>
    <row r="65594">
      <c r="C65594" s="111"/>
    </row>
    <row r="65595">
      <c r="C65595" s="111"/>
    </row>
    <row r="65596">
      <c r="C65596" s="111"/>
    </row>
    <row r="65597">
      <c r="C65597" s="111"/>
    </row>
    <row r="65598">
      <c r="C65598" s="111"/>
    </row>
    <row r="65599">
      <c r="C65599" s="111"/>
    </row>
    <row r="65600">
      <c r="C65600" s="111"/>
    </row>
    <row r="65601">
      <c r="C65601" s="111"/>
    </row>
    <row r="65602">
      <c r="C65602" s="111"/>
    </row>
    <row r="65603">
      <c r="C65603" s="111"/>
    </row>
    <row r="65604">
      <c r="C65604" s="111"/>
    </row>
    <row r="65605">
      <c r="C65605" s="111"/>
    </row>
    <row r="65606">
      <c r="C65606" s="111"/>
    </row>
    <row r="65607">
      <c r="C65607" s="111"/>
    </row>
    <row r="65608">
      <c r="C65608" s="111"/>
    </row>
    <row r="65609">
      <c r="C65609" s="111"/>
    </row>
    <row r="65610">
      <c r="C65610" s="111"/>
    </row>
    <row r="65611">
      <c r="C65611" s="111"/>
    </row>
    <row r="65612">
      <c r="C65612" s="111"/>
    </row>
    <row r="65613">
      <c r="C65613" s="111"/>
    </row>
    <row r="65614">
      <c r="C65614" s="111"/>
    </row>
    <row r="65615">
      <c r="C65615" s="111"/>
    </row>
    <row r="65616">
      <c r="C65616" s="111"/>
    </row>
    <row r="65617">
      <c r="C65617" s="111"/>
    </row>
    <row r="65618">
      <c r="C65618" s="111"/>
    </row>
    <row r="65619">
      <c r="C65619" s="111"/>
    </row>
    <row r="65620">
      <c r="C65620" s="111"/>
    </row>
    <row r="65621">
      <c r="C65621" s="111"/>
    </row>
    <row r="65622">
      <c r="C65622" s="111"/>
    </row>
    <row r="65623">
      <c r="C65623" s="111"/>
    </row>
    <row r="65624">
      <c r="C65624" s="111"/>
    </row>
    <row r="65625">
      <c r="C65625" s="111"/>
    </row>
    <row r="65626">
      <c r="C65626" s="111"/>
    </row>
    <row r="65627">
      <c r="C65627" s="111"/>
    </row>
    <row r="65628">
      <c r="C65628" s="111"/>
    </row>
    <row r="65629">
      <c r="C65629" s="111"/>
    </row>
    <row r="65630">
      <c r="C65630" s="111"/>
    </row>
    <row r="65631">
      <c r="C65631" s="111"/>
    </row>
    <row r="65632">
      <c r="C65632" s="111"/>
    </row>
    <row r="65633">
      <c r="C65633" s="111"/>
    </row>
    <row r="65634">
      <c r="C65634" s="111"/>
    </row>
    <row r="65635">
      <c r="C65635" s="111"/>
    </row>
    <row r="65636">
      <c r="C65636" s="111"/>
    </row>
    <row r="65637">
      <c r="C65637" s="111"/>
    </row>
    <row r="65638">
      <c r="C65638" s="111"/>
    </row>
    <row r="65639">
      <c r="C65639" s="111"/>
    </row>
    <row r="65640">
      <c r="C65640" s="111"/>
    </row>
    <row r="65641">
      <c r="C65641" s="111"/>
    </row>
    <row r="65642">
      <c r="C65642" s="111"/>
    </row>
    <row r="65643">
      <c r="C65643" s="111"/>
    </row>
    <row r="65644">
      <c r="C65644" s="111"/>
    </row>
    <row r="65645">
      <c r="C65645" s="111"/>
    </row>
    <row r="65646">
      <c r="C65646" s="111"/>
    </row>
    <row r="65647">
      <c r="C65647" s="111"/>
    </row>
    <row r="65648">
      <c r="C65648" s="111"/>
    </row>
    <row r="65649">
      <c r="C65649" s="111"/>
    </row>
    <row r="65650">
      <c r="C65650" s="111"/>
    </row>
    <row r="65651">
      <c r="C65651" s="111"/>
    </row>
    <row r="65652">
      <c r="C65652" s="111"/>
    </row>
    <row r="65653">
      <c r="C65653" s="111"/>
    </row>
    <row r="65654">
      <c r="C65654" s="111"/>
    </row>
    <row r="65655">
      <c r="C65655" s="111"/>
    </row>
    <row r="65656">
      <c r="C65656" s="111"/>
    </row>
    <row r="65657">
      <c r="C65657" s="111"/>
    </row>
    <row r="65658">
      <c r="C65658" s="111"/>
    </row>
    <row r="65659">
      <c r="C65659" s="111"/>
    </row>
    <row r="65660">
      <c r="C65660" s="111"/>
    </row>
    <row r="65661">
      <c r="C65661" s="111"/>
    </row>
    <row r="65662">
      <c r="C65662" s="111"/>
    </row>
    <row r="65663">
      <c r="C65663" s="111"/>
    </row>
    <row r="65664">
      <c r="C65664" s="111"/>
    </row>
    <row r="65665">
      <c r="C65665" s="111"/>
    </row>
    <row r="65666">
      <c r="C65666" s="111"/>
    </row>
    <row r="65667">
      <c r="C65667" s="111"/>
    </row>
    <row r="65668">
      <c r="C65668" s="111"/>
    </row>
    <row r="65669">
      <c r="C65669" s="111"/>
    </row>
    <row r="65670">
      <c r="C65670" s="111"/>
    </row>
    <row r="65671">
      <c r="C65671" s="111"/>
    </row>
    <row r="65672">
      <c r="C65672" s="111"/>
    </row>
    <row r="65673">
      <c r="C65673" s="111"/>
    </row>
    <row r="65674">
      <c r="C65674" s="111"/>
    </row>
    <row r="65675">
      <c r="C65675" s="111"/>
    </row>
    <row r="65676">
      <c r="C65676" s="111"/>
    </row>
    <row r="65677">
      <c r="C65677" s="111"/>
    </row>
    <row r="65678">
      <c r="C65678" s="111"/>
    </row>
    <row r="65679">
      <c r="C65679" s="111"/>
    </row>
    <row r="65680">
      <c r="C65680" s="111"/>
    </row>
    <row r="65681">
      <c r="C65681" s="111"/>
    </row>
    <row r="65682">
      <c r="C65682" s="111"/>
    </row>
    <row r="65683">
      <c r="C65683" s="111"/>
    </row>
    <row r="65684">
      <c r="C65684" s="111"/>
    </row>
    <row r="65685">
      <c r="C65685" s="111"/>
    </row>
    <row r="65686">
      <c r="C65686" s="111"/>
    </row>
    <row r="65687">
      <c r="C65687" s="111"/>
    </row>
    <row r="65688">
      <c r="C65688" s="111"/>
    </row>
    <row r="65689">
      <c r="C65689" s="111"/>
    </row>
    <row r="65690">
      <c r="C65690" s="111"/>
    </row>
    <row r="65691">
      <c r="C65691" s="111"/>
    </row>
    <row r="65692">
      <c r="C65692" s="111"/>
    </row>
    <row r="65693">
      <c r="C65693" s="111"/>
    </row>
    <row r="65694">
      <c r="C65694" s="111"/>
    </row>
    <row r="65695">
      <c r="C65695" s="111"/>
    </row>
    <row r="65696">
      <c r="C65696" s="111"/>
    </row>
    <row r="65697">
      <c r="C65697" s="111"/>
    </row>
    <row r="65698">
      <c r="C65698" s="111"/>
    </row>
    <row r="65699">
      <c r="C65699" s="111"/>
    </row>
    <row r="65700">
      <c r="C65700" s="111"/>
    </row>
    <row r="65701">
      <c r="C65701" s="111"/>
    </row>
    <row r="65702">
      <c r="C65702" s="111"/>
    </row>
    <row r="65703">
      <c r="C65703" s="111"/>
    </row>
    <row r="65704">
      <c r="C65704" s="111"/>
    </row>
    <row r="65705">
      <c r="C65705" s="111"/>
    </row>
    <row r="65706">
      <c r="C65706" s="111"/>
    </row>
    <row r="65707">
      <c r="C65707" s="111"/>
    </row>
    <row r="65708">
      <c r="C65708" s="111"/>
    </row>
    <row r="65709">
      <c r="C65709" s="111"/>
    </row>
    <row r="65710">
      <c r="C65710" s="111"/>
    </row>
    <row r="65711">
      <c r="C65711" s="111"/>
    </row>
    <row r="65712">
      <c r="C65712" s="111"/>
    </row>
    <row r="65713">
      <c r="C65713" s="111"/>
    </row>
    <row r="65714">
      <c r="C65714" s="111"/>
    </row>
    <row r="65715">
      <c r="C65715" s="111"/>
    </row>
    <row r="65716">
      <c r="C65716" s="111"/>
    </row>
    <row r="65717">
      <c r="C65717" s="111"/>
    </row>
    <row r="65718">
      <c r="C65718" s="111"/>
    </row>
    <row r="65719">
      <c r="C65719" s="111"/>
    </row>
    <row r="65720">
      <c r="C65720" s="111"/>
    </row>
    <row r="65721">
      <c r="C65721" s="111"/>
    </row>
    <row r="65722">
      <c r="C65722" s="111"/>
    </row>
    <row r="65723">
      <c r="C65723" s="111"/>
    </row>
    <row r="65724">
      <c r="C65724" s="111"/>
    </row>
    <row r="65725">
      <c r="C65725" s="111"/>
    </row>
    <row r="65726">
      <c r="C65726" s="111"/>
    </row>
    <row r="65727">
      <c r="C65727" s="111"/>
    </row>
    <row r="65728">
      <c r="C65728" s="111"/>
    </row>
    <row r="65729">
      <c r="C65729" s="111"/>
    </row>
    <row r="65730">
      <c r="C65730" s="111"/>
    </row>
    <row r="65731">
      <c r="C65731" s="111"/>
    </row>
    <row r="65732">
      <c r="C65732" s="111"/>
    </row>
    <row r="65733">
      <c r="C65733" s="111"/>
    </row>
    <row r="65734">
      <c r="C65734" s="111"/>
    </row>
    <row r="65735">
      <c r="C65735" s="111"/>
    </row>
    <row r="65736">
      <c r="C65736" s="111"/>
    </row>
    <row r="65737">
      <c r="C65737" s="111"/>
    </row>
    <row r="65738">
      <c r="C65738" s="111"/>
    </row>
    <row r="65739">
      <c r="C65739" s="111"/>
    </row>
    <row r="65740">
      <c r="C65740" s="111"/>
    </row>
    <row r="65741">
      <c r="C65741" s="111"/>
    </row>
    <row r="65742">
      <c r="C65742" s="111"/>
    </row>
    <row r="65743">
      <c r="C65743" s="111"/>
    </row>
    <row r="65744">
      <c r="C65744" s="111"/>
    </row>
    <row r="65745">
      <c r="C65745" s="111"/>
    </row>
    <row r="65746">
      <c r="C65746" s="111"/>
    </row>
    <row r="65747">
      <c r="C65747" s="111"/>
    </row>
    <row r="65748">
      <c r="C65748" s="111"/>
    </row>
    <row r="65749">
      <c r="C65749" s="111"/>
    </row>
    <row r="65750">
      <c r="C65750" s="111"/>
    </row>
    <row r="65751">
      <c r="C65751" s="111"/>
    </row>
    <row r="65752">
      <c r="C65752" s="111"/>
    </row>
    <row r="65753">
      <c r="C65753" s="111"/>
    </row>
    <row r="65754">
      <c r="C65754" s="111"/>
    </row>
    <row r="65755">
      <c r="C65755" s="111"/>
    </row>
    <row r="65756">
      <c r="C65756" s="111"/>
    </row>
    <row r="65757">
      <c r="C65757" s="111"/>
    </row>
    <row r="65758">
      <c r="C65758" s="111"/>
    </row>
    <row r="65759">
      <c r="C65759" s="111"/>
    </row>
    <row r="65760">
      <c r="C65760" s="111"/>
    </row>
    <row r="65761">
      <c r="C65761" s="111"/>
    </row>
    <row r="65762">
      <c r="C65762" s="111"/>
    </row>
    <row r="65763">
      <c r="C65763" s="111"/>
    </row>
    <row r="65764">
      <c r="C65764" s="111"/>
    </row>
    <row r="65765">
      <c r="C65765" s="111"/>
    </row>
    <row r="65766">
      <c r="C65766" s="111"/>
    </row>
    <row r="65767">
      <c r="C65767" s="111"/>
    </row>
    <row r="65768">
      <c r="C65768" s="111"/>
    </row>
    <row r="65769">
      <c r="C65769" s="111"/>
    </row>
    <row r="65770">
      <c r="C65770" s="111"/>
    </row>
    <row r="65771">
      <c r="C65771" s="111"/>
    </row>
    <row r="65772">
      <c r="C65772" s="111"/>
    </row>
    <row r="65773">
      <c r="C65773" s="111"/>
    </row>
    <row r="65774">
      <c r="C65774" s="111"/>
    </row>
    <row r="65775">
      <c r="C65775" s="111"/>
    </row>
    <row r="65776">
      <c r="C65776" s="111"/>
    </row>
    <row r="65777">
      <c r="C65777" s="111"/>
    </row>
    <row r="65778">
      <c r="C65778" s="111"/>
    </row>
    <row r="65779">
      <c r="C65779" s="111"/>
    </row>
    <row r="65780">
      <c r="C65780" s="111"/>
    </row>
    <row r="65781">
      <c r="C65781" s="111"/>
    </row>
    <row r="65782">
      <c r="C65782" s="111"/>
    </row>
    <row r="65783">
      <c r="C65783" s="111"/>
    </row>
    <row r="65784">
      <c r="C65784" s="111"/>
    </row>
    <row r="65785">
      <c r="C65785" s="111"/>
    </row>
    <row r="65786">
      <c r="C65786" s="111"/>
    </row>
    <row r="65787">
      <c r="C65787" s="111"/>
    </row>
    <row r="65788">
      <c r="C65788" s="111"/>
    </row>
    <row r="65789">
      <c r="C65789" s="111"/>
    </row>
    <row r="65790">
      <c r="C65790" s="111"/>
    </row>
    <row r="65791">
      <c r="C65791" s="111"/>
    </row>
    <row r="65792">
      <c r="C65792" s="111"/>
    </row>
    <row r="65793">
      <c r="C65793" s="111"/>
    </row>
    <row r="65794">
      <c r="C65794" s="111"/>
    </row>
    <row r="65795">
      <c r="C65795" s="111"/>
    </row>
    <row r="65796">
      <c r="C65796" s="111"/>
    </row>
    <row r="65797">
      <c r="C65797" s="111"/>
    </row>
    <row r="65798">
      <c r="C65798" s="111"/>
    </row>
    <row r="65799">
      <c r="C65799" s="111"/>
    </row>
    <row r="65800">
      <c r="C65800" s="111"/>
    </row>
    <row r="65801">
      <c r="C65801" s="111"/>
    </row>
    <row r="65802">
      <c r="C65802" s="111"/>
    </row>
    <row r="65803">
      <c r="C65803" s="111"/>
    </row>
    <row r="65804">
      <c r="C65804" s="111"/>
    </row>
    <row r="65805">
      <c r="C65805" s="111"/>
    </row>
    <row r="65806">
      <c r="C65806" s="111"/>
    </row>
    <row r="65807">
      <c r="C65807" s="111"/>
    </row>
    <row r="65808">
      <c r="C65808" s="111"/>
    </row>
    <row r="65809">
      <c r="C65809" s="111"/>
    </row>
    <row r="65810">
      <c r="C65810" s="111"/>
    </row>
    <row r="65811">
      <c r="C65811" s="111"/>
    </row>
    <row r="65812">
      <c r="C65812" s="111"/>
    </row>
    <row r="65813">
      <c r="C65813" s="111"/>
    </row>
    <row r="65814">
      <c r="C65814" s="111"/>
    </row>
    <row r="65815">
      <c r="C65815" s="111"/>
    </row>
    <row r="65816">
      <c r="C65816" s="111"/>
    </row>
    <row r="65817">
      <c r="C65817" s="111"/>
    </row>
    <row r="65818">
      <c r="C65818" s="111"/>
    </row>
    <row r="65819">
      <c r="C65819" s="111"/>
    </row>
    <row r="65820">
      <c r="C65820" s="111"/>
    </row>
    <row r="65821">
      <c r="C65821" s="111"/>
    </row>
    <row r="65822">
      <c r="C65822" s="111"/>
    </row>
    <row r="65823">
      <c r="C65823" s="111"/>
    </row>
    <row r="65824">
      <c r="C65824" s="111"/>
    </row>
    <row r="65825">
      <c r="C65825" s="111"/>
    </row>
    <row r="65826">
      <c r="C65826" s="111"/>
    </row>
    <row r="65827">
      <c r="C65827" s="111"/>
    </row>
    <row r="65828">
      <c r="C65828" s="111"/>
    </row>
    <row r="65829">
      <c r="C65829" s="111"/>
    </row>
    <row r="65830">
      <c r="C65830" s="111"/>
    </row>
    <row r="65831">
      <c r="C65831" s="111"/>
    </row>
    <row r="65832">
      <c r="C65832" s="111"/>
    </row>
    <row r="65833">
      <c r="C65833" s="111"/>
    </row>
    <row r="65834">
      <c r="C65834" s="111"/>
    </row>
    <row r="65835">
      <c r="C65835" s="111"/>
    </row>
    <row r="65836">
      <c r="C65836" s="111"/>
    </row>
    <row r="65837">
      <c r="C65837" s="111"/>
    </row>
    <row r="65838">
      <c r="C65838" s="111"/>
    </row>
    <row r="65839">
      <c r="C65839" s="111"/>
    </row>
    <row r="65840">
      <c r="C65840" s="111"/>
    </row>
    <row r="65841">
      <c r="C65841" s="111"/>
    </row>
    <row r="65842">
      <c r="C65842" s="111"/>
    </row>
    <row r="65843">
      <c r="C65843" s="111"/>
    </row>
    <row r="65844">
      <c r="C65844" s="111"/>
    </row>
    <row r="65845">
      <c r="C65845" s="111"/>
    </row>
    <row r="65846">
      <c r="C65846" s="111"/>
    </row>
    <row r="65847">
      <c r="C65847" s="111"/>
    </row>
    <row r="65848">
      <c r="C65848" s="111"/>
    </row>
    <row r="65849">
      <c r="C65849" s="111"/>
    </row>
    <row r="65850">
      <c r="C65850" s="111"/>
    </row>
    <row r="65851">
      <c r="C65851" s="111"/>
    </row>
    <row r="65852">
      <c r="C65852" s="111"/>
    </row>
    <row r="65853">
      <c r="C65853" s="111"/>
    </row>
    <row r="65854">
      <c r="C65854" s="111"/>
    </row>
    <row r="65855">
      <c r="C65855" s="111"/>
    </row>
    <row r="65856">
      <c r="C65856" s="111"/>
    </row>
    <row r="65857">
      <c r="C65857" s="111"/>
    </row>
    <row r="65858">
      <c r="C65858" s="111"/>
    </row>
    <row r="65859">
      <c r="C65859" s="111"/>
    </row>
    <row r="65860">
      <c r="C65860" s="111"/>
    </row>
    <row r="65861">
      <c r="C65861" s="111"/>
    </row>
    <row r="65862">
      <c r="C65862" s="111"/>
    </row>
    <row r="65863">
      <c r="C65863" s="111"/>
    </row>
    <row r="65864">
      <c r="C65864" s="111"/>
    </row>
    <row r="65865">
      <c r="C65865" s="111"/>
    </row>
    <row r="65866">
      <c r="C65866" s="111"/>
    </row>
    <row r="65867">
      <c r="C65867" s="111"/>
    </row>
    <row r="65868">
      <c r="C65868" s="111"/>
    </row>
    <row r="65869">
      <c r="C65869" s="111"/>
    </row>
    <row r="65870">
      <c r="C65870" s="111"/>
    </row>
    <row r="65871">
      <c r="C65871" s="111"/>
    </row>
    <row r="65872">
      <c r="C65872" s="111"/>
    </row>
    <row r="65873">
      <c r="C65873" s="111"/>
    </row>
    <row r="65874">
      <c r="C65874" s="111"/>
    </row>
    <row r="65875">
      <c r="C65875" s="111"/>
    </row>
    <row r="65876">
      <c r="C65876" s="111"/>
    </row>
    <row r="65877">
      <c r="C65877" s="111"/>
    </row>
    <row r="65878">
      <c r="C65878" s="111"/>
    </row>
    <row r="65879">
      <c r="C65879" s="111"/>
    </row>
    <row r="65880">
      <c r="C65880" s="111"/>
    </row>
    <row r="65881">
      <c r="C65881" s="111"/>
    </row>
    <row r="65882">
      <c r="C65882" s="111"/>
    </row>
    <row r="65883">
      <c r="C65883" s="111"/>
    </row>
    <row r="65884">
      <c r="C65884" s="111"/>
    </row>
    <row r="65885">
      <c r="C65885" s="111"/>
    </row>
    <row r="65886">
      <c r="C65886" s="111"/>
    </row>
    <row r="65887">
      <c r="C65887" s="111"/>
    </row>
    <row r="65888">
      <c r="C65888" s="111"/>
    </row>
    <row r="65889">
      <c r="C65889" s="111"/>
    </row>
    <row r="65890">
      <c r="C65890" s="111"/>
    </row>
    <row r="65891">
      <c r="C65891" s="111"/>
    </row>
    <row r="65892">
      <c r="C65892" s="111"/>
    </row>
    <row r="65893">
      <c r="C65893" s="111"/>
    </row>
    <row r="65894">
      <c r="C65894" s="111"/>
    </row>
    <row r="65895">
      <c r="C65895" s="111"/>
    </row>
    <row r="65896">
      <c r="C65896" s="111"/>
    </row>
    <row r="65897">
      <c r="C65897" s="111"/>
    </row>
    <row r="65898">
      <c r="C65898" s="111"/>
    </row>
    <row r="65899">
      <c r="C65899" s="111"/>
    </row>
    <row r="65900">
      <c r="C65900" s="111"/>
    </row>
    <row r="65901">
      <c r="C65901" s="111"/>
    </row>
    <row r="65902">
      <c r="C65902" s="111"/>
    </row>
    <row r="65903">
      <c r="C65903" s="111"/>
    </row>
    <row r="65904">
      <c r="C65904" s="111"/>
    </row>
    <row r="65905">
      <c r="C65905" s="111"/>
    </row>
    <row r="65906">
      <c r="C65906" s="111"/>
    </row>
    <row r="65907">
      <c r="C65907" s="111"/>
    </row>
    <row r="65908">
      <c r="C65908" s="111"/>
    </row>
    <row r="65909">
      <c r="C65909" s="111"/>
    </row>
    <row r="65910">
      <c r="C65910" s="111"/>
    </row>
    <row r="65911">
      <c r="C65911" s="111"/>
    </row>
    <row r="65912">
      <c r="C65912" s="111"/>
    </row>
    <row r="65913">
      <c r="C65913" s="111"/>
    </row>
    <row r="65914">
      <c r="C65914" s="111"/>
    </row>
    <row r="65915">
      <c r="C65915" s="111"/>
    </row>
    <row r="65916">
      <c r="C65916" s="111"/>
    </row>
    <row r="65917">
      <c r="C65917" s="111"/>
    </row>
    <row r="65918">
      <c r="C65918" s="111"/>
    </row>
    <row r="65919">
      <c r="C65919" s="111"/>
    </row>
    <row r="65920">
      <c r="C65920" s="111"/>
    </row>
    <row r="65921">
      <c r="C65921" s="111"/>
    </row>
    <row r="65922">
      <c r="C65922" s="111"/>
    </row>
    <row r="65923">
      <c r="C65923" s="111"/>
    </row>
    <row r="65924">
      <c r="C65924" s="111"/>
    </row>
    <row r="65925">
      <c r="C65925" s="111"/>
    </row>
    <row r="65926">
      <c r="C65926" s="111"/>
    </row>
    <row r="65927">
      <c r="C65927" s="111"/>
    </row>
    <row r="65928">
      <c r="C65928" s="111"/>
    </row>
    <row r="65929">
      <c r="C65929" s="111"/>
    </row>
    <row r="65930">
      <c r="C65930" s="111"/>
    </row>
    <row r="65931">
      <c r="C65931" s="111"/>
    </row>
    <row r="65932">
      <c r="C65932" s="111"/>
    </row>
    <row r="65933">
      <c r="C65933" s="111"/>
    </row>
    <row r="65934">
      <c r="C65934" s="111"/>
    </row>
    <row r="65935">
      <c r="C65935" s="111"/>
    </row>
    <row r="65936">
      <c r="C65936" s="111"/>
    </row>
    <row r="65937">
      <c r="C65937" s="111"/>
    </row>
    <row r="65938">
      <c r="C65938" s="111"/>
    </row>
    <row r="65939">
      <c r="C65939" s="111"/>
    </row>
    <row r="65940">
      <c r="C65940" s="111"/>
    </row>
    <row r="65941">
      <c r="C65941" s="111"/>
    </row>
    <row r="65942">
      <c r="C65942" s="111"/>
    </row>
    <row r="65943">
      <c r="C65943" s="111"/>
    </row>
    <row r="65944">
      <c r="C65944" s="111"/>
    </row>
    <row r="65945">
      <c r="C65945" s="111"/>
    </row>
    <row r="65946">
      <c r="C65946" s="111"/>
    </row>
    <row r="65947">
      <c r="C65947" s="111"/>
    </row>
    <row r="65948">
      <c r="C65948" s="111"/>
    </row>
    <row r="65949">
      <c r="C65949" s="111"/>
    </row>
    <row r="65950">
      <c r="C65950" s="111"/>
    </row>
    <row r="65951">
      <c r="C65951" s="111"/>
    </row>
    <row r="65952">
      <c r="C65952" s="111"/>
    </row>
    <row r="65953">
      <c r="C65953" s="111"/>
    </row>
    <row r="65954">
      <c r="C65954" s="111"/>
    </row>
    <row r="65955">
      <c r="C65955" s="111"/>
    </row>
    <row r="65956">
      <c r="C65956" s="111"/>
    </row>
    <row r="65957">
      <c r="C65957" s="111"/>
    </row>
    <row r="65958">
      <c r="C65958" s="111"/>
    </row>
    <row r="65959">
      <c r="C65959" s="111"/>
    </row>
    <row r="65960">
      <c r="C65960" s="111"/>
    </row>
    <row r="65961">
      <c r="C65961" s="111"/>
    </row>
    <row r="65962">
      <c r="C65962" s="111"/>
    </row>
    <row r="65963">
      <c r="C65963" s="111"/>
    </row>
    <row r="65964">
      <c r="C65964" s="111"/>
    </row>
    <row r="65965">
      <c r="C65965" s="111"/>
    </row>
    <row r="65966">
      <c r="C65966" s="111"/>
    </row>
    <row r="65967">
      <c r="C65967" s="111"/>
    </row>
    <row r="65968">
      <c r="C65968" s="111"/>
    </row>
    <row r="65969">
      <c r="C65969" s="111"/>
    </row>
    <row r="65970">
      <c r="C65970" s="111"/>
    </row>
    <row r="65971">
      <c r="C65971" s="111"/>
    </row>
    <row r="65972">
      <c r="C65972" s="111"/>
    </row>
    <row r="65973">
      <c r="C65973" s="111"/>
    </row>
    <row r="65974">
      <c r="C65974" s="111"/>
    </row>
    <row r="65975">
      <c r="C65975" s="111"/>
    </row>
    <row r="65976">
      <c r="C65976" s="111"/>
    </row>
    <row r="65977">
      <c r="C65977" s="111"/>
    </row>
    <row r="65978">
      <c r="C65978" s="111"/>
    </row>
    <row r="65979">
      <c r="C65979" s="111"/>
    </row>
    <row r="65980">
      <c r="C65980" s="111"/>
    </row>
    <row r="65981">
      <c r="C65981" s="111"/>
    </row>
    <row r="65982">
      <c r="C65982" s="111"/>
    </row>
    <row r="65983">
      <c r="C65983" s="111"/>
    </row>
    <row r="65984">
      <c r="C65984" s="111"/>
    </row>
    <row r="65985">
      <c r="C65985" s="111"/>
    </row>
    <row r="65986">
      <c r="C65986" s="111"/>
    </row>
    <row r="65987">
      <c r="C65987" s="111"/>
    </row>
    <row r="65988">
      <c r="C65988" s="111"/>
    </row>
    <row r="65989">
      <c r="C65989" s="111"/>
    </row>
    <row r="65990">
      <c r="C65990" s="111"/>
    </row>
    <row r="65991">
      <c r="C65991" s="111"/>
    </row>
    <row r="65992">
      <c r="C65992" s="111"/>
    </row>
    <row r="65993">
      <c r="C65993" s="111"/>
    </row>
    <row r="65994">
      <c r="C65994" s="111"/>
    </row>
    <row r="65995">
      <c r="C65995" s="111"/>
    </row>
    <row r="65996">
      <c r="C65996" s="111"/>
    </row>
    <row r="65997">
      <c r="C65997" s="111"/>
    </row>
    <row r="65998">
      <c r="C65998" s="111"/>
    </row>
    <row r="65999">
      <c r="C65999" s="111"/>
    </row>
    <row r="66000">
      <c r="C66000" s="111"/>
    </row>
    <row r="66001">
      <c r="C66001" s="111"/>
    </row>
    <row r="66002">
      <c r="C66002" s="111"/>
    </row>
    <row r="66003">
      <c r="C66003" s="111"/>
    </row>
    <row r="66004">
      <c r="C66004" s="111"/>
    </row>
    <row r="66005">
      <c r="C66005" s="111"/>
    </row>
    <row r="66006">
      <c r="C66006" s="111"/>
    </row>
    <row r="66007">
      <c r="C66007" s="111"/>
    </row>
    <row r="66008">
      <c r="C66008" s="111"/>
    </row>
    <row r="66009">
      <c r="C66009" s="111"/>
    </row>
    <row r="66010">
      <c r="C66010" s="111"/>
    </row>
    <row r="66011">
      <c r="C66011" s="111"/>
    </row>
    <row r="66012">
      <c r="C66012" s="111"/>
    </row>
    <row r="66013">
      <c r="C66013" s="111"/>
    </row>
    <row r="66014">
      <c r="C66014" s="111"/>
    </row>
    <row r="66015">
      <c r="C66015" s="111"/>
    </row>
    <row r="66016">
      <c r="C66016" s="111"/>
    </row>
    <row r="66017">
      <c r="C66017" s="111"/>
    </row>
    <row r="66018">
      <c r="C66018" s="111"/>
    </row>
    <row r="66019">
      <c r="C66019" s="111"/>
    </row>
    <row r="66020">
      <c r="C66020" s="111"/>
    </row>
    <row r="66021">
      <c r="C66021" s="111"/>
    </row>
    <row r="66022">
      <c r="C66022" s="111"/>
    </row>
    <row r="66023">
      <c r="C66023" s="111"/>
    </row>
    <row r="66024">
      <c r="C66024" s="111"/>
    </row>
    <row r="66025">
      <c r="C66025" s="111"/>
    </row>
    <row r="66026">
      <c r="C66026" s="111"/>
    </row>
    <row r="66027">
      <c r="C66027" s="111"/>
    </row>
    <row r="66028">
      <c r="C66028" s="111"/>
    </row>
    <row r="66029">
      <c r="C66029" s="111"/>
    </row>
    <row r="66030">
      <c r="C66030" s="111"/>
    </row>
    <row r="66031">
      <c r="C66031" s="111"/>
    </row>
    <row r="66032">
      <c r="C66032" s="111"/>
    </row>
    <row r="66033">
      <c r="C66033" s="111"/>
    </row>
    <row r="66034">
      <c r="C66034" s="111"/>
    </row>
    <row r="66035">
      <c r="C66035" s="111"/>
    </row>
    <row r="66036">
      <c r="C66036" s="111"/>
    </row>
    <row r="66037">
      <c r="C66037" s="111"/>
    </row>
    <row r="66038">
      <c r="C66038" s="111"/>
    </row>
    <row r="66039">
      <c r="C66039" s="111"/>
    </row>
    <row r="66040">
      <c r="C66040" s="111"/>
    </row>
    <row r="66041">
      <c r="C66041" s="111"/>
    </row>
    <row r="66042">
      <c r="C66042" s="111"/>
    </row>
    <row r="66043">
      <c r="C66043" s="111"/>
    </row>
    <row r="66044">
      <c r="C66044" s="111"/>
    </row>
    <row r="66045">
      <c r="C66045" s="111"/>
    </row>
    <row r="66046">
      <c r="C66046" s="111"/>
    </row>
    <row r="66047">
      <c r="C66047" s="111"/>
    </row>
    <row r="66048">
      <c r="C66048" s="111"/>
    </row>
    <row r="66049">
      <c r="C66049" s="111"/>
    </row>
    <row r="66050">
      <c r="C66050" s="111"/>
    </row>
    <row r="66051">
      <c r="C66051" s="111"/>
    </row>
    <row r="66052">
      <c r="C66052" s="111"/>
    </row>
    <row r="66053">
      <c r="C66053" s="111"/>
    </row>
    <row r="66054">
      <c r="C66054" s="111"/>
    </row>
    <row r="66055">
      <c r="C66055" s="111"/>
    </row>
    <row r="66056">
      <c r="C66056" s="111"/>
    </row>
    <row r="66057">
      <c r="C66057" s="111"/>
    </row>
    <row r="66058">
      <c r="C66058" s="111"/>
    </row>
    <row r="66059">
      <c r="C66059" s="111"/>
    </row>
    <row r="66060">
      <c r="C66060" s="111"/>
    </row>
    <row r="66061">
      <c r="C66061" s="111"/>
    </row>
    <row r="66062">
      <c r="C66062" s="111"/>
    </row>
    <row r="66063">
      <c r="C66063" s="111"/>
    </row>
    <row r="66064">
      <c r="C66064" s="111"/>
    </row>
    <row r="66065">
      <c r="C66065" s="111"/>
    </row>
    <row r="66066">
      <c r="C66066" s="111"/>
    </row>
    <row r="66067">
      <c r="C66067" s="111"/>
    </row>
    <row r="66068">
      <c r="C66068" s="111"/>
    </row>
    <row r="66069">
      <c r="C66069" s="111"/>
    </row>
    <row r="66070">
      <c r="C66070" s="111"/>
    </row>
    <row r="66071">
      <c r="C66071" s="111"/>
    </row>
    <row r="66072">
      <c r="C66072" s="111"/>
    </row>
    <row r="66073">
      <c r="C66073" s="111"/>
    </row>
    <row r="66074">
      <c r="C66074" s="111"/>
    </row>
    <row r="66075">
      <c r="C66075" s="111"/>
    </row>
    <row r="66076">
      <c r="C66076" s="111"/>
    </row>
    <row r="66077">
      <c r="C66077" s="111"/>
    </row>
    <row r="66078">
      <c r="C66078" s="111"/>
    </row>
    <row r="66079">
      <c r="C66079" s="111"/>
    </row>
    <row r="66080">
      <c r="C66080" s="111"/>
    </row>
    <row r="66081">
      <c r="C66081" s="111"/>
    </row>
    <row r="66082">
      <c r="C66082" s="111"/>
    </row>
    <row r="66083">
      <c r="C66083" s="111"/>
    </row>
    <row r="66084">
      <c r="C66084" s="111"/>
    </row>
    <row r="66085">
      <c r="C66085" s="111"/>
    </row>
    <row r="66086">
      <c r="C66086" s="111"/>
    </row>
    <row r="66087">
      <c r="C66087" s="111"/>
    </row>
    <row r="66088">
      <c r="C66088" s="111"/>
    </row>
    <row r="66089">
      <c r="C66089" s="111"/>
    </row>
    <row r="66090">
      <c r="C66090" s="111"/>
    </row>
    <row r="66091">
      <c r="C66091" s="111"/>
    </row>
    <row r="66092">
      <c r="C66092" s="111"/>
    </row>
    <row r="66093">
      <c r="C66093" s="111"/>
    </row>
    <row r="66094">
      <c r="C66094" s="111"/>
    </row>
    <row r="66095">
      <c r="C66095" s="111"/>
    </row>
    <row r="66096">
      <c r="C66096" s="111"/>
    </row>
    <row r="66097">
      <c r="C66097" s="111"/>
    </row>
    <row r="66098">
      <c r="C66098" s="111"/>
    </row>
    <row r="66099">
      <c r="C66099" s="111"/>
    </row>
    <row r="66100">
      <c r="C66100" s="111"/>
    </row>
    <row r="66101">
      <c r="C66101" s="111"/>
    </row>
    <row r="66102">
      <c r="C66102" s="111"/>
    </row>
    <row r="66103">
      <c r="C66103" s="111"/>
    </row>
    <row r="66104">
      <c r="C66104" s="111"/>
    </row>
    <row r="66105">
      <c r="C66105" s="111"/>
    </row>
    <row r="66106">
      <c r="C66106" s="111"/>
    </row>
    <row r="66107">
      <c r="C66107" s="111"/>
    </row>
    <row r="66108">
      <c r="C66108" s="111"/>
    </row>
    <row r="66109">
      <c r="C66109" s="111"/>
    </row>
    <row r="66110">
      <c r="C66110" s="111"/>
    </row>
    <row r="66111">
      <c r="C66111" s="111"/>
    </row>
    <row r="66112">
      <c r="C66112" s="111"/>
    </row>
    <row r="66113">
      <c r="C66113" s="111"/>
    </row>
    <row r="66114">
      <c r="C66114" s="111"/>
    </row>
    <row r="66115">
      <c r="C66115" s="111"/>
    </row>
    <row r="66116">
      <c r="C66116" s="111"/>
    </row>
    <row r="66117">
      <c r="C66117" s="111"/>
    </row>
    <row r="66118">
      <c r="C66118" s="111"/>
    </row>
    <row r="66119">
      <c r="C66119" s="111"/>
    </row>
    <row r="66120">
      <c r="C66120" s="111"/>
    </row>
    <row r="66121">
      <c r="C66121" s="111"/>
    </row>
    <row r="66122">
      <c r="C66122" s="111"/>
    </row>
    <row r="66123">
      <c r="C66123" s="111"/>
    </row>
    <row r="66124">
      <c r="C66124" s="111"/>
    </row>
    <row r="66125">
      <c r="C66125" s="111"/>
    </row>
    <row r="66126">
      <c r="C66126" s="111"/>
    </row>
    <row r="66127">
      <c r="C66127" s="111"/>
    </row>
    <row r="66128">
      <c r="C66128" s="111"/>
    </row>
    <row r="66129">
      <c r="C66129" s="111"/>
    </row>
    <row r="66130">
      <c r="C66130" s="111"/>
    </row>
    <row r="66131">
      <c r="C66131" s="111"/>
    </row>
    <row r="66132">
      <c r="C66132" s="111"/>
    </row>
    <row r="66133">
      <c r="C66133" s="111"/>
    </row>
    <row r="66134">
      <c r="C66134" s="111"/>
    </row>
    <row r="66135">
      <c r="C66135" s="111"/>
    </row>
    <row r="66136">
      <c r="C66136" s="111"/>
    </row>
    <row r="66137">
      <c r="C66137" s="111"/>
    </row>
    <row r="66138">
      <c r="C66138" s="111"/>
    </row>
    <row r="66139">
      <c r="C66139" s="111"/>
    </row>
    <row r="66140">
      <c r="C66140" s="111"/>
    </row>
    <row r="66141">
      <c r="C66141" s="111"/>
    </row>
    <row r="66142">
      <c r="C66142" s="111"/>
    </row>
    <row r="66143">
      <c r="C66143" s="111"/>
    </row>
    <row r="66144">
      <c r="C66144" s="111"/>
    </row>
    <row r="66145">
      <c r="C66145" s="111"/>
    </row>
    <row r="66146">
      <c r="C66146" s="111"/>
    </row>
    <row r="66147">
      <c r="C66147" s="111"/>
    </row>
    <row r="66148">
      <c r="C66148" s="111"/>
    </row>
    <row r="66149">
      <c r="C66149" s="111"/>
    </row>
    <row r="66150">
      <c r="C66150" s="111"/>
    </row>
    <row r="66151">
      <c r="C66151" s="111"/>
    </row>
    <row r="66152">
      <c r="C66152" s="111"/>
    </row>
    <row r="66153">
      <c r="C66153" s="111"/>
    </row>
    <row r="66154">
      <c r="C66154" s="111"/>
    </row>
    <row r="66155">
      <c r="C66155" s="111"/>
    </row>
    <row r="66156">
      <c r="C66156" s="111"/>
    </row>
    <row r="66157">
      <c r="C66157" s="111"/>
    </row>
    <row r="66158">
      <c r="C66158" s="111"/>
    </row>
    <row r="66159">
      <c r="C66159" s="111"/>
    </row>
    <row r="66160">
      <c r="C66160" s="111"/>
    </row>
    <row r="66161">
      <c r="C66161" s="111"/>
    </row>
    <row r="66162">
      <c r="C66162" s="111"/>
    </row>
    <row r="66163">
      <c r="C66163" s="111"/>
    </row>
    <row r="66164">
      <c r="C66164" s="111"/>
    </row>
    <row r="66165">
      <c r="C66165" s="111"/>
    </row>
    <row r="66166">
      <c r="C66166" s="111"/>
    </row>
    <row r="66167">
      <c r="C66167" s="111"/>
    </row>
    <row r="66168">
      <c r="C66168" s="111"/>
    </row>
    <row r="66169">
      <c r="C66169" s="111"/>
    </row>
    <row r="66170">
      <c r="C66170" s="111"/>
    </row>
    <row r="66171">
      <c r="C66171" s="111"/>
    </row>
    <row r="66172">
      <c r="C66172" s="111"/>
    </row>
    <row r="66173">
      <c r="C66173" s="111"/>
    </row>
    <row r="66174">
      <c r="C66174" s="111"/>
    </row>
    <row r="66175">
      <c r="C66175" s="111"/>
    </row>
    <row r="66176">
      <c r="C66176" s="111"/>
    </row>
    <row r="66177">
      <c r="C66177" s="111"/>
    </row>
    <row r="66178">
      <c r="C66178" s="111"/>
    </row>
    <row r="66179">
      <c r="C66179" s="111"/>
    </row>
    <row r="66180">
      <c r="C66180" s="111"/>
    </row>
    <row r="66181">
      <c r="C66181" s="111"/>
    </row>
    <row r="66182">
      <c r="C66182" s="111"/>
    </row>
    <row r="66183">
      <c r="C66183" s="111"/>
    </row>
    <row r="66184">
      <c r="C66184" s="111"/>
    </row>
    <row r="66185">
      <c r="C66185" s="111"/>
    </row>
    <row r="66186">
      <c r="C66186" s="111"/>
    </row>
    <row r="66187">
      <c r="C66187" s="111"/>
    </row>
    <row r="66188">
      <c r="C66188" s="111"/>
    </row>
    <row r="66189">
      <c r="C66189" s="111"/>
    </row>
    <row r="66190">
      <c r="C66190" s="111"/>
    </row>
    <row r="66191">
      <c r="C66191" s="111"/>
    </row>
    <row r="66192">
      <c r="C66192" s="111"/>
    </row>
    <row r="66193">
      <c r="C66193" s="111"/>
    </row>
    <row r="66194">
      <c r="C66194" s="111"/>
    </row>
    <row r="66195">
      <c r="C66195" s="111"/>
    </row>
    <row r="66196">
      <c r="C66196" s="111"/>
    </row>
    <row r="66197">
      <c r="C66197" s="111"/>
    </row>
    <row r="66198">
      <c r="C66198" s="111"/>
    </row>
    <row r="66199">
      <c r="C66199" s="111"/>
    </row>
    <row r="66200">
      <c r="C66200" s="111"/>
    </row>
    <row r="66201">
      <c r="C66201" s="111"/>
    </row>
    <row r="66202">
      <c r="C66202" s="111"/>
    </row>
    <row r="66203">
      <c r="C66203" s="111"/>
    </row>
    <row r="66204">
      <c r="C66204" s="111"/>
    </row>
    <row r="66205">
      <c r="C66205" s="111"/>
    </row>
    <row r="66206">
      <c r="C66206" s="111"/>
    </row>
    <row r="66207">
      <c r="C66207" s="111"/>
    </row>
    <row r="66208">
      <c r="C66208" s="111"/>
    </row>
    <row r="66209">
      <c r="C66209" s="111"/>
    </row>
    <row r="66210">
      <c r="C66210" s="111"/>
    </row>
    <row r="66211">
      <c r="C66211" s="111"/>
    </row>
    <row r="66212">
      <c r="C66212" s="111"/>
    </row>
    <row r="66213">
      <c r="C66213" s="111"/>
    </row>
    <row r="66214">
      <c r="C66214" s="111"/>
    </row>
    <row r="66215">
      <c r="C66215" s="111"/>
    </row>
    <row r="66216">
      <c r="C66216" s="111"/>
    </row>
    <row r="66217">
      <c r="C66217" s="111"/>
    </row>
    <row r="66218">
      <c r="C66218" s="111"/>
    </row>
    <row r="66219">
      <c r="C66219" s="111"/>
    </row>
    <row r="66220">
      <c r="C66220" s="111"/>
    </row>
    <row r="66221">
      <c r="C66221" s="111"/>
    </row>
    <row r="66222">
      <c r="C66222" s="111"/>
    </row>
    <row r="66223">
      <c r="C66223" s="111"/>
    </row>
    <row r="66224">
      <c r="C66224" s="111"/>
    </row>
    <row r="66225">
      <c r="C66225" s="111"/>
    </row>
    <row r="66226">
      <c r="C66226" s="111"/>
    </row>
    <row r="66227">
      <c r="C66227" s="111"/>
    </row>
    <row r="66228">
      <c r="C66228" s="111"/>
    </row>
    <row r="66229">
      <c r="C66229" s="111"/>
    </row>
    <row r="66230">
      <c r="C66230" s="111"/>
    </row>
    <row r="66231">
      <c r="C66231" s="111"/>
    </row>
    <row r="66232">
      <c r="C66232" s="111"/>
    </row>
    <row r="66233">
      <c r="C66233" s="111"/>
    </row>
    <row r="66234">
      <c r="C66234" s="111"/>
    </row>
    <row r="66235">
      <c r="C66235" s="111"/>
    </row>
    <row r="66236">
      <c r="C66236" s="111"/>
    </row>
    <row r="66237">
      <c r="C66237" s="111"/>
    </row>
    <row r="66238">
      <c r="C66238" s="111"/>
    </row>
    <row r="66239">
      <c r="C66239" s="111"/>
    </row>
    <row r="66240">
      <c r="C66240" s="111"/>
    </row>
    <row r="66241">
      <c r="C66241" s="111"/>
    </row>
    <row r="66242">
      <c r="C66242" s="111"/>
    </row>
    <row r="66243">
      <c r="C66243" s="111"/>
    </row>
    <row r="66244">
      <c r="C66244" s="111"/>
    </row>
    <row r="66245">
      <c r="C66245" s="111"/>
    </row>
    <row r="66246">
      <c r="C66246" s="111"/>
    </row>
    <row r="66247">
      <c r="C66247" s="111"/>
    </row>
    <row r="66248">
      <c r="C66248" s="111"/>
    </row>
    <row r="66249">
      <c r="C66249" s="111"/>
    </row>
    <row r="66250">
      <c r="C66250" s="111"/>
    </row>
    <row r="66251">
      <c r="C66251" s="111"/>
    </row>
    <row r="66252">
      <c r="C66252" s="111"/>
    </row>
    <row r="66253">
      <c r="C66253" s="111"/>
    </row>
    <row r="66254">
      <c r="C66254" s="111"/>
    </row>
    <row r="66255">
      <c r="C66255" s="111"/>
    </row>
    <row r="66256">
      <c r="C66256" s="111"/>
    </row>
    <row r="66257">
      <c r="C66257" s="111"/>
    </row>
    <row r="66258">
      <c r="C66258" s="111"/>
    </row>
    <row r="66259">
      <c r="C66259" s="111"/>
    </row>
    <row r="66260">
      <c r="C66260" s="111"/>
    </row>
    <row r="66261">
      <c r="C66261" s="111"/>
    </row>
    <row r="66262">
      <c r="C66262" s="111"/>
    </row>
    <row r="66263">
      <c r="C66263" s="111"/>
    </row>
    <row r="66264">
      <c r="C66264" s="111"/>
    </row>
    <row r="66265">
      <c r="C66265" s="111"/>
    </row>
    <row r="66266">
      <c r="C66266" s="111"/>
    </row>
    <row r="66267">
      <c r="C66267" s="111"/>
    </row>
    <row r="66268">
      <c r="C66268" s="111"/>
    </row>
    <row r="66269">
      <c r="C66269" s="111"/>
    </row>
    <row r="66270">
      <c r="C66270" s="111"/>
    </row>
    <row r="66271">
      <c r="C66271" s="111"/>
    </row>
    <row r="66272">
      <c r="C66272" s="111"/>
    </row>
    <row r="66273">
      <c r="C66273" s="111"/>
    </row>
    <row r="66274">
      <c r="C66274" s="111"/>
    </row>
    <row r="66275">
      <c r="C66275" s="111"/>
    </row>
    <row r="66276">
      <c r="C66276" s="111"/>
    </row>
    <row r="66277">
      <c r="C66277" s="111"/>
    </row>
    <row r="66278">
      <c r="C66278" s="111"/>
    </row>
    <row r="66279">
      <c r="C66279" s="111"/>
    </row>
    <row r="66280">
      <c r="C66280" s="111"/>
    </row>
    <row r="66281">
      <c r="C66281" s="111"/>
    </row>
    <row r="66282">
      <c r="C66282" s="111"/>
    </row>
    <row r="66283">
      <c r="C66283" s="111"/>
    </row>
    <row r="66284">
      <c r="C66284" s="111"/>
    </row>
    <row r="66285">
      <c r="C66285" s="111"/>
    </row>
    <row r="66286">
      <c r="C66286" s="111"/>
    </row>
    <row r="66287">
      <c r="C66287" s="111"/>
    </row>
    <row r="66288">
      <c r="C66288" s="111"/>
    </row>
    <row r="66289">
      <c r="C66289" s="111"/>
    </row>
    <row r="66290">
      <c r="C66290" s="111"/>
    </row>
    <row r="66291">
      <c r="C66291" s="111"/>
    </row>
    <row r="66292">
      <c r="C66292" s="111"/>
    </row>
    <row r="66293">
      <c r="C66293" s="111"/>
    </row>
    <row r="66294">
      <c r="C66294" s="111"/>
    </row>
    <row r="66295">
      <c r="C66295" s="111"/>
    </row>
    <row r="66296">
      <c r="C66296" s="111"/>
    </row>
    <row r="66297">
      <c r="C66297" s="111"/>
    </row>
    <row r="66298">
      <c r="C66298" s="111"/>
    </row>
    <row r="66299">
      <c r="C66299" s="111"/>
    </row>
    <row r="66300">
      <c r="C66300" s="111"/>
    </row>
    <row r="66301">
      <c r="C66301" s="111"/>
    </row>
    <row r="66302">
      <c r="C66302" s="111"/>
    </row>
    <row r="66303">
      <c r="C66303" s="111"/>
    </row>
    <row r="66304">
      <c r="C66304" s="111"/>
    </row>
    <row r="66305">
      <c r="C66305" s="111"/>
    </row>
    <row r="66306">
      <c r="C66306" s="111"/>
    </row>
    <row r="66307">
      <c r="C66307" s="111"/>
    </row>
    <row r="66308">
      <c r="C66308" s="111"/>
    </row>
    <row r="66309">
      <c r="C66309" s="111"/>
    </row>
    <row r="66310">
      <c r="C66310" s="111"/>
    </row>
    <row r="66311">
      <c r="C66311" s="111"/>
    </row>
    <row r="66312">
      <c r="C66312" s="111"/>
    </row>
    <row r="66313">
      <c r="C66313" s="111"/>
    </row>
    <row r="66314">
      <c r="C66314" s="111"/>
    </row>
    <row r="66315">
      <c r="C66315" s="111"/>
    </row>
    <row r="66316">
      <c r="C66316" s="111"/>
    </row>
    <row r="66317">
      <c r="C66317" s="111"/>
    </row>
    <row r="66318">
      <c r="C66318" s="111"/>
    </row>
    <row r="66319">
      <c r="C66319" s="111"/>
    </row>
    <row r="66320">
      <c r="C66320" s="111"/>
    </row>
    <row r="66321">
      <c r="C66321" s="111"/>
    </row>
    <row r="66322">
      <c r="C66322" s="111"/>
    </row>
    <row r="66323">
      <c r="C66323" s="111"/>
    </row>
    <row r="66324">
      <c r="C66324" s="111"/>
    </row>
    <row r="66325">
      <c r="C66325" s="111"/>
    </row>
    <row r="66326">
      <c r="C66326" s="111"/>
    </row>
    <row r="66327">
      <c r="C66327" s="111"/>
    </row>
    <row r="66328">
      <c r="C66328" s="111"/>
    </row>
    <row r="66329">
      <c r="C66329" s="111"/>
    </row>
    <row r="66330">
      <c r="C66330" s="111"/>
    </row>
    <row r="66331">
      <c r="C66331" s="111"/>
    </row>
    <row r="66332">
      <c r="C66332" s="111"/>
    </row>
    <row r="66333">
      <c r="C66333" s="111"/>
    </row>
    <row r="66334">
      <c r="C66334" s="111"/>
    </row>
    <row r="66335">
      <c r="C66335" s="111"/>
    </row>
    <row r="66336">
      <c r="C66336" s="111"/>
    </row>
    <row r="66337">
      <c r="C66337" s="111"/>
    </row>
    <row r="66338">
      <c r="C66338" s="111"/>
    </row>
    <row r="66339">
      <c r="C66339" s="111"/>
    </row>
    <row r="66340">
      <c r="C66340" s="111"/>
    </row>
    <row r="66341">
      <c r="C66341" s="111"/>
    </row>
    <row r="66342">
      <c r="C66342" s="111"/>
    </row>
    <row r="66343">
      <c r="C66343" s="111"/>
    </row>
    <row r="66344">
      <c r="C66344" s="111"/>
    </row>
    <row r="66345">
      <c r="C66345" s="111"/>
    </row>
    <row r="66346">
      <c r="C66346" s="111"/>
    </row>
    <row r="66347">
      <c r="C66347" s="111"/>
    </row>
    <row r="66348">
      <c r="C66348" s="111"/>
    </row>
    <row r="66349">
      <c r="C66349" s="111"/>
    </row>
    <row r="66350">
      <c r="C66350" s="111"/>
    </row>
    <row r="66351">
      <c r="C66351" s="111"/>
    </row>
    <row r="66352">
      <c r="C66352" s="111"/>
    </row>
    <row r="66353">
      <c r="C66353" s="111"/>
    </row>
    <row r="66354">
      <c r="C66354" s="111"/>
    </row>
    <row r="66355">
      <c r="C66355" s="111"/>
    </row>
    <row r="66356">
      <c r="C66356" s="111"/>
    </row>
    <row r="66357">
      <c r="C66357" s="111"/>
    </row>
    <row r="66358">
      <c r="C66358" s="111"/>
    </row>
    <row r="66359">
      <c r="C66359" s="111"/>
    </row>
    <row r="66360">
      <c r="C66360" s="111"/>
    </row>
    <row r="66361">
      <c r="C66361" s="111"/>
    </row>
    <row r="66362">
      <c r="C66362" s="111"/>
    </row>
    <row r="66363">
      <c r="C66363" s="111"/>
    </row>
    <row r="66364">
      <c r="C66364" s="111"/>
    </row>
    <row r="66365">
      <c r="C66365" s="111"/>
    </row>
    <row r="66366">
      <c r="C66366" s="111"/>
    </row>
    <row r="66367">
      <c r="C66367" s="111"/>
    </row>
    <row r="66368">
      <c r="C66368" s="111"/>
    </row>
    <row r="66369">
      <c r="C66369" s="111"/>
    </row>
    <row r="66370">
      <c r="C66370" s="111"/>
    </row>
    <row r="66371">
      <c r="C66371" s="111"/>
    </row>
    <row r="66372">
      <c r="C66372" s="111"/>
    </row>
    <row r="66373">
      <c r="C66373" s="111"/>
    </row>
    <row r="66374">
      <c r="C66374" s="111"/>
    </row>
    <row r="66375">
      <c r="C66375" s="111"/>
    </row>
    <row r="66376">
      <c r="C66376" s="111"/>
    </row>
    <row r="66377">
      <c r="C66377" s="111"/>
    </row>
    <row r="66378">
      <c r="C66378" s="111"/>
    </row>
    <row r="66379">
      <c r="C66379" s="111"/>
    </row>
    <row r="66380">
      <c r="C66380" s="111"/>
    </row>
    <row r="66381">
      <c r="C66381" s="111"/>
    </row>
    <row r="66382">
      <c r="C66382" s="111"/>
    </row>
    <row r="66383">
      <c r="C66383" s="111"/>
    </row>
    <row r="66384">
      <c r="C66384" s="111"/>
    </row>
    <row r="66385">
      <c r="C66385" s="111"/>
    </row>
    <row r="66386">
      <c r="C66386" s="111"/>
    </row>
    <row r="66387">
      <c r="C66387" s="111"/>
    </row>
    <row r="66388">
      <c r="C66388" s="111"/>
    </row>
    <row r="66389">
      <c r="C66389" s="111"/>
    </row>
    <row r="66390">
      <c r="C66390" s="111"/>
    </row>
    <row r="66391">
      <c r="C66391" s="111"/>
    </row>
    <row r="66392">
      <c r="C66392" s="111"/>
    </row>
    <row r="66393">
      <c r="C66393" s="111"/>
    </row>
    <row r="66394">
      <c r="C66394" s="111"/>
    </row>
    <row r="66395">
      <c r="C66395" s="111"/>
    </row>
    <row r="66396">
      <c r="C66396" s="111"/>
    </row>
    <row r="66397">
      <c r="C66397" s="111"/>
    </row>
    <row r="66398">
      <c r="C66398" s="111"/>
    </row>
    <row r="66399">
      <c r="C66399" s="111"/>
    </row>
    <row r="66400">
      <c r="C66400" s="111"/>
    </row>
    <row r="66401">
      <c r="C66401" s="111"/>
    </row>
    <row r="66402">
      <c r="C66402" s="111"/>
    </row>
    <row r="66403">
      <c r="C66403" s="111"/>
    </row>
    <row r="66404">
      <c r="C66404" s="111"/>
    </row>
    <row r="66405">
      <c r="C66405" s="111"/>
    </row>
    <row r="66406">
      <c r="C66406" s="111"/>
    </row>
    <row r="66407">
      <c r="C66407" s="111"/>
    </row>
    <row r="66408">
      <c r="C66408" s="111"/>
    </row>
    <row r="66409">
      <c r="C66409" s="111"/>
    </row>
    <row r="66410">
      <c r="C66410" s="111"/>
    </row>
    <row r="66411">
      <c r="C66411" s="111"/>
    </row>
    <row r="66412">
      <c r="C66412" s="111"/>
    </row>
    <row r="66413">
      <c r="C66413" s="111"/>
    </row>
    <row r="66414">
      <c r="C66414" s="111"/>
    </row>
    <row r="66415">
      <c r="C66415" s="111"/>
    </row>
    <row r="66416">
      <c r="C66416" s="111"/>
    </row>
    <row r="66417">
      <c r="C66417" s="111"/>
    </row>
    <row r="66418">
      <c r="C66418" s="111"/>
    </row>
    <row r="66419">
      <c r="C66419" s="111"/>
    </row>
    <row r="66420">
      <c r="C66420" s="111"/>
    </row>
    <row r="66421">
      <c r="C66421" s="111"/>
    </row>
    <row r="66422">
      <c r="C66422" s="111"/>
    </row>
    <row r="66423">
      <c r="C66423" s="111"/>
    </row>
    <row r="66424">
      <c r="C66424" s="111"/>
    </row>
    <row r="66425">
      <c r="C66425" s="111"/>
    </row>
    <row r="66426">
      <c r="C66426" s="111"/>
    </row>
    <row r="66427">
      <c r="C66427" s="111"/>
    </row>
    <row r="66428">
      <c r="C66428" s="111"/>
    </row>
    <row r="66429">
      <c r="C66429" s="111"/>
    </row>
    <row r="66430">
      <c r="C66430" s="111"/>
    </row>
    <row r="66431">
      <c r="C66431" s="111"/>
    </row>
    <row r="66432">
      <c r="C66432" s="111"/>
    </row>
    <row r="66433">
      <c r="C66433" s="111"/>
    </row>
    <row r="66434">
      <c r="C66434" s="111"/>
    </row>
    <row r="66435">
      <c r="C66435" s="111"/>
    </row>
    <row r="66436">
      <c r="C66436" s="111"/>
    </row>
    <row r="66437">
      <c r="C66437" s="111"/>
    </row>
    <row r="66438">
      <c r="C66438" s="111"/>
    </row>
    <row r="66439">
      <c r="C66439" s="111"/>
    </row>
    <row r="66440">
      <c r="C66440" s="111"/>
    </row>
    <row r="66441">
      <c r="C66441" s="111"/>
    </row>
    <row r="66442">
      <c r="C66442" s="111"/>
    </row>
    <row r="66443">
      <c r="C66443" s="111"/>
    </row>
    <row r="66444">
      <c r="C66444" s="111"/>
    </row>
    <row r="66445">
      <c r="C66445" s="111"/>
    </row>
    <row r="66446">
      <c r="C66446" s="111"/>
    </row>
    <row r="66447">
      <c r="C66447" s="111"/>
    </row>
    <row r="66448">
      <c r="C66448" s="111"/>
    </row>
    <row r="66449">
      <c r="C66449" s="111"/>
    </row>
    <row r="66450">
      <c r="C66450" s="111"/>
    </row>
    <row r="66451">
      <c r="C66451" s="111"/>
    </row>
    <row r="66452">
      <c r="C66452" s="111"/>
    </row>
    <row r="66453">
      <c r="C66453" s="111"/>
    </row>
    <row r="66454">
      <c r="C66454" s="111"/>
    </row>
    <row r="66455">
      <c r="C66455" s="111"/>
    </row>
    <row r="66456">
      <c r="C66456" s="111"/>
    </row>
    <row r="66457">
      <c r="C66457" s="111"/>
    </row>
    <row r="66458">
      <c r="C66458" s="111"/>
    </row>
    <row r="66459">
      <c r="C66459" s="111"/>
    </row>
    <row r="66460">
      <c r="C66460" s="111"/>
    </row>
    <row r="66461">
      <c r="C66461" s="111"/>
    </row>
    <row r="66462">
      <c r="C66462" s="111"/>
    </row>
    <row r="66463">
      <c r="C66463" s="111"/>
    </row>
    <row r="66464">
      <c r="C66464" s="111"/>
    </row>
    <row r="66465">
      <c r="C66465" s="111"/>
    </row>
    <row r="66466">
      <c r="C66466" s="111"/>
    </row>
    <row r="66467">
      <c r="C66467" s="111"/>
    </row>
    <row r="66468">
      <c r="C66468" s="111"/>
    </row>
    <row r="66469">
      <c r="C66469" s="111"/>
    </row>
    <row r="66470">
      <c r="C66470" s="111"/>
    </row>
    <row r="66471">
      <c r="C66471" s="111"/>
    </row>
    <row r="66472">
      <c r="C66472" s="111"/>
    </row>
    <row r="66473">
      <c r="C66473" s="111"/>
    </row>
    <row r="66474">
      <c r="C66474" s="111"/>
    </row>
    <row r="66475">
      <c r="C66475" s="111"/>
    </row>
    <row r="66476">
      <c r="C66476" s="111"/>
    </row>
    <row r="66477">
      <c r="C66477" s="111"/>
    </row>
    <row r="66478">
      <c r="C66478" s="111"/>
    </row>
    <row r="66479">
      <c r="C66479" s="111"/>
    </row>
    <row r="66480">
      <c r="C66480" s="111"/>
    </row>
    <row r="66481">
      <c r="C66481" s="111"/>
    </row>
    <row r="66482">
      <c r="C66482" s="111"/>
    </row>
    <row r="66483">
      <c r="C66483" s="111"/>
    </row>
    <row r="66484">
      <c r="C66484" s="111"/>
    </row>
    <row r="66485">
      <c r="C66485" s="111"/>
    </row>
    <row r="66486">
      <c r="C66486" s="111"/>
    </row>
    <row r="66487">
      <c r="C66487" s="111"/>
    </row>
    <row r="66488">
      <c r="C66488" s="111"/>
    </row>
    <row r="66489">
      <c r="C66489" s="111"/>
    </row>
    <row r="66490">
      <c r="C66490" s="111"/>
    </row>
    <row r="66491">
      <c r="C66491" s="111"/>
    </row>
    <row r="66492">
      <c r="C66492" s="111"/>
    </row>
    <row r="66493">
      <c r="C66493" s="111"/>
    </row>
    <row r="66494">
      <c r="C66494" s="111"/>
    </row>
    <row r="66495">
      <c r="C66495" s="111"/>
    </row>
    <row r="66496">
      <c r="C66496" s="111"/>
    </row>
    <row r="66497">
      <c r="C66497" s="111"/>
    </row>
    <row r="66498">
      <c r="C66498" s="111"/>
    </row>
    <row r="66499">
      <c r="C66499" s="111"/>
    </row>
    <row r="66500">
      <c r="C66500" s="111"/>
    </row>
    <row r="66501">
      <c r="C66501" s="111"/>
    </row>
    <row r="66502">
      <c r="C66502" s="111"/>
    </row>
    <row r="66503">
      <c r="C66503" s="111"/>
    </row>
    <row r="66504">
      <c r="C66504" s="111"/>
    </row>
    <row r="66505">
      <c r="C66505" s="111"/>
    </row>
    <row r="66506">
      <c r="C66506" s="111"/>
    </row>
    <row r="66507">
      <c r="C66507" s="111"/>
    </row>
    <row r="66508">
      <c r="C66508" s="111"/>
    </row>
    <row r="66509">
      <c r="C66509" s="111"/>
    </row>
    <row r="66510">
      <c r="C66510" s="111"/>
    </row>
    <row r="66511">
      <c r="C66511" s="111"/>
    </row>
    <row r="66512">
      <c r="C66512" s="111"/>
    </row>
    <row r="66513">
      <c r="C66513" s="111"/>
    </row>
    <row r="66514">
      <c r="C66514" s="111"/>
    </row>
    <row r="66515">
      <c r="C66515" s="111"/>
    </row>
    <row r="66516">
      <c r="C66516" s="111"/>
    </row>
    <row r="66517">
      <c r="C66517" s="111"/>
    </row>
    <row r="66518">
      <c r="C66518" s="111"/>
    </row>
    <row r="66519">
      <c r="C66519" s="111"/>
    </row>
    <row r="66520">
      <c r="C66520" s="111"/>
    </row>
    <row r="66521">
      <c r="C66521" s="111"/>
    </row>
    <row r="66522">
      <c r="C66522" s="111"/>
    </row>
    <row r="66523">
      <c r="C66523" s="111"/>
    </row>
    <row r="66524">
      <c r="C66524" s="111"/>
    </row>
    <row r="66525">
      <c r="C66525" s="111"/>
    </row>
    <row r="66526">
      <c r="C66526" s="111"/>
    </row>
    <row r="66527">
      <c r="C66527" s="111"/>
    </row>
    <row r="66528">
      <c r="C66528" s="111"/>
    </row>
    <row r="66529">
      <c r="C66529" s="111"/>
    </row>
    <row r="66530">
      <c r="C66530" s="111"/>
    </row>
    <row r="66531">
      <c r="C66531" s="111"/>
    </row>
    <row r="66532">
      <c r="C66532" s="111"/>
    </row>
    <row r="66533">
      <c r="C66533" s="111"/>
    </row>
    <row r="66534">
      <c r="C66534" s="111"/>
    </row>
    <row r="66535">
      <c r="C66535" s="111"/>
    </row>
    <row r="66536">
      <c r="C66536" s="111"/>
    </row>
    <row r="66537">
      <c r="C66537" s="111"/>
    </row>
    <row r="66538">
      <c r="C66538" s="111"/>
    </row>
    <row r="66539">
      <c r="C66539" s="111"/>
    </row>
    <row r="66540">
      <c r="C66540" s="111"/>
    </row>
    <row r="66541">
      <c r="C66541" s="111"/>
    </row>
    <row r="66542">
      <c r="C66542" s="111"/>
    </row>
    <row r="66543">
      <c r="C66543" s="111"/>
    </row>
    <row r="66544">
      <c r="C66544" s="111"/>
    </row>
    <row r="66545">
      <c r="C66545" s="111"/>
    </row>
    <row r="66546">
      <c r="C66546" s="111"/>
    </row>
    <row r="66547">
      <c r="C66547" s="111"/>
    </row>
    <row r="66548">
      <c r="C66548" s="111"/>
    </row>
    <row r="66549">
      <c r="C66549" s="111"/>
    </row>
    <row r="66550">
      <c r="C66550" s="111"/>
    </row>
    <row r="66551">
      <c r="C66551" s="111"/>
    </row>
    <row r="66552">
      <c r="C66552" s="111"/>
    </row>
    <row r="66553">
      <c r="C66553" s="111"/>
    </row>
    <row r="66554">
      <c r="C66554" s="111"/>
    </row>
    <row r="66555">
      <c r="C66555" s="111"/>
    </row>
    <row r="66556">
      <c r="C66556" s="111"/>
    </row>
    <row r="66557">
      <c r="C66557" s="111"/>
    </row>
    <row r="66558">
      <c r="C66558" s="111"/>
    </row>
    <row r="66559">
      <c r="C66559" s="111"/>
    </row>
    <row r="66560">
      <c r="C66560" s="111"/>
    </row>
    <row r="66561">
      <c r="C66561" s="111"/>
    </row>
    <row r="66562">
      <c r="C66562" s="111"/>
    </row>
    <row r="66563">
      <c r="C66563" s="111"/>
    </row>
    <row r="66564">
      <c r="C66564" s="111"/>
    </row>
    <row r="66565">
      <c r="C66565" s="111"/>
    </row>
    <row r="66566">
      <c r="C66566" s="111"/>
    </row>
    <row r="66567">
      <c r="C66567" s="111"/>
    </row>
    <row r="66568">
      <c r="C66568" s="111"/>
    </row>
    <row r="66569">
      <c r="C66569" s="111"/>
    </row>
    <row r="66570">
      <c r="C66570" s="111"/>
    </row>
    <row r="66571">
      <c r="C66571" s="111"/>
    </row>
    <row r="66572">
      <c r="C66572" s="111"/>
    </row>
    <row r="66573">
      <c r="C66573" s="111"/>
    </row>
    <row r="66574">
      <c r="C66574" s="111"/>
    </row>
    <row r="66575">
      <c r="C66575" s="111"/>
    </row>
    <row r="66576">
      <c r="C66576" s="111"/>
    </row>
    <row r="66577">
      <c r="C66577" s="111"/>
    </row>
    <row r="66578">
      <c r="C66578" s="111"/>
    </row>
    <row r="66579">
      <c r="C66579" s="111"/>
    </row>
    <row r="66580">
      <c r="C66580" s="111"/>
    </row>
    <row r="66581">
      <c r="C66581" s="111"/>
    </row>
    <row r="66582">
      <c r="C66582" s="111"/>
    </row>
    <row r="66583">
      <c r="C66583" s="111"/>
    </row>
    <row r="66584">
      <c r="C66584" s="111"/>
    </row>
    <row r="66585">
      <c r="C66585" s="111"/>
    </row>
    <row r="66586">
      <c r="C66586" s="111"/>
    </row>
    <row r="66587">
      <c r="C66587" s="111"/>
    </row>
    <row r="66588">
      <c r="C66588" s="111"/>
    </row>
    <row r="66589">
      <c r="C66589" s="111"/>
    </row>
    <row r="66590">
      <c r="C66590" s="111"/>
    </row>
    <row r="66591">
      <c r="C66591" s="111"/>
    </row>
    <row r="66592">
      <c r="C66592" s="111"/>
    </row>
    <row r="66593">
      <c r="C66593" s="111"/>
    </row>
    <row r="66594">
      <c r="C66594" s="111"/>
    </row>
    <row r="66595">
      <c r="C66595" s="111"/>
    </row>
    <row r="66596">
      <c r="C66596" s="111"/>
    </row>
    <row r="66597">
      <c r="C66597" s="111"/>
    </row>
    <row r="66598">
      <c r="C66598" s="111"/>
    </row>
    <row r="66599">
      <c r="C66599" s="111"/>
    </row>
    <row r="66600">
      <c r="C66600" s="111"/>
    </row>
    <row r="66601">
      <c r="C66601" s="111"/>
    </row>
    <row r="66602">
      <c r="C66602" s="111"/>
    </row>
    <row r="66603">
      <c r="C66603" s="111"/>
    </row>
    <row r="66604">
      <c r="C66604" s="111"/>
    </row>
    <row r="66605">
      <c r="C66605" s="111"/>
    </row>
    <row r="66606">
      <c r="C66606" s="111"/>
    </row>
    <row r="66607">
      <c r="C66607" s="111"/>
    </row>
    <row r="66608">
      <c r="C66608" s="111"/>
    </row>
    <row r="66609">
      <c r="C66609" s="111"/>
    </row>
    <row r="66610">
      <c r="C66610" s="111"/>
    </row>
    <row r="66611">
      <c r="C66611" s="111"/>
    </row>
    <row r="66612">
      <c r="C66612" s="111"/>
    </row>
    <row r="66613">
      <c r="C66613" s="111"/>
    </row>
    <row r="66614">
      <c r="C66614" s="111"/>
    </row>
    <row r="66615">
      <c r="C66615" s="111"/>
    </row>
    <row r="66616">
      <c r="C66616" s="111"/>
    </row>
    <row r="66617">
      <c r="C66617" s="111"/>
    </row>
    <row r="66618">
      <c r="C66618" s="111"/>
    </row>
    <row r="66619">
      <c r="C66619" s="111"/>
    </row>
    <row r="66620">
      <c r="C66620" s="111"/>
    </row>
    <row r="66621">
      <c r="C66621" s="111"/>
    </row>
    <row r="66622">
      <c r="C66622" s="111"/>
    </row>
    <row r="66623">
      <c r="C66623" s="111"/>
    </row>
    <row r="66624">
      <c r="C66624" s="111"/>
    </row>
    <row r="66625">
      <c r="C66625" s="111"/>
    </row>
    <row r="66626">
      <c r="C66626" s="111"/>
    </row>
    <row r="66627">
      <c r="C66627" s="111"/>
    </row>
    <row r="66628">
      <c r="C66628" s="111"/>
    </row>
    <row r="66629">
      <c r="C66629" s="111"/>
    </row>
    <row r="66630">
      <c r="C66630" s="111"/>
    </row>
    <row r="66631">
      <c r="C66631" s="111"/>
    </row>
    <row r="66632">
      <c r="C66632" s="111"/>
    </row>
    <row r="66633">
      <c r="C66633" s="111"/>
    </row>
    <row r="66634">
      <c r="C66634" s="111"/>
    </row>
    <row r="66635">
      <c r="C66635" s="111"/>
    </row>
    <row r="66636">
      <c r="C66636" s="111"/>
    </row>
    <row r="66637">
      <c r="C66637" s="111"/>
    </row>
    <row r="66638">
      <c r="C66638" s="111"/>
    </row>
    <row r="66639">
      <c r="C66639" s="111"/>
    </row>
    <row r="66640">
      <c r="C66640" s="111"/>
    </row>
    <row r="66641">
      <c r="C66641" s="111"/>
    </row>
    <row r="66642">
      <c r="C66642" s="111"/>
    </row>
    <row r="66643">
      <c r="C66643" s="111"/>
    </row>
    <row r="66644">
      <c r="C66644" s="111"/>
    </row>
    <row r="66645">
      <c r="C66645" s="111"/>
    </row>
    <row r="66646">
      <c r="C66646" s="111"/>
    </row>
    <row r="66647">
      <c r="C66647" s="111"/>
    </row>
    <row r="66648">
      <c r="C66648" s="111"/>
    </row>
    <row r="66649">
      <c r="C66649" s="111"/>
    </row>
    <row r="66650">
      <c r="C66650" s="111"/>
    </row>
    <row r="66651">
      <c r="C66651" s="111"/>
    </row>
    <row r="66652">
      <c r="C66652" s="111"/>
    </row>
    <row r="66653">
      <c r="C66653" s="111"/>
    </row>
    <row r="66654">
      <c r="C66654" s="111"/>
    </row>
    <row r="66655">
      <c r="C66655" s="111"/>
    </row>
    <row r="66656">
      <c r="C66656" s="111"/>
    </row>
    <row r="66657">
      <c r="C66657" s="111"/>
    </row>
    <row r="66658">
      <c r="C66658" s="111"/>
    </row>
    <row r="66659">
      <c r="C66659" s="111"/>
    </row>
    <row r="66660">
      <c r="C66660" s="111"/>
    </row>
    <row r="66661">
      <c r="C66661" s="111"/>
    </row>
    <row r="66662">
      <c r="C66662" s="111"/>
    </row>
    <row r="66663">
      <c r="C66663" s="111"/>
    </row>
    <row r="66664">
      <c r="C66664" s="111"/>
    </row>
    <row r="66665">
      <c r="C66665" s="111"/>
    </row>
    <row r="66666">
      <c r="C66666" s="111"/>
    </row>
    <row r="66667">
      <c r="C66667" s="111"/>
    </row>
    <row r="66668">
      <c r="C66668" s="111"/>
    </row>
    <row r="66669">
      <c r="C66669" s="111"/>
    </row>
    <row r="66670">
      <c r="C66670" s="111"/>
    </row>
    <row r="66671">
      <c r="C66671" s="111"/>
    </row>
    <row r="66672">
      <c r="C66672" s="111"/>
    </row>
    <row r="66673">
      <c r="C66673" s="111"/>
    </row>
    <row r="66674">
      <c r="C66674" s="111"/>
    </row>
    <row r="66675">
      <c r="C66675" s="111"/>
    </row>
    <row r="66676">
      <c r="C66676" s="111"/>
    </row>
    <row r="66677">
      <c r="C66677" s="111"/>
    </row>
    <row r="66678">
      <c r="C66678" s="111"/>
    </row>
    <row r="66679">
      <c r="C66679" s="111"/>
    </row>
    <row r="66680">
      <c r="C66680" s="111"/>
    </row>
    <row r="66681">
      <c r="C66681" s="111"/>
    </row>
    <row r="66682">
      <c r="C66682" s="111"/>
    </row>
    <row r="66683">
      <c r="C66683" s="111"/>
    </row>
    <row r="66684">
      <c r="C66684" s="111"/>
    </row>
    <row r="66685">
      <c r="C66685" s="111"/>
    </row>
    <row r="66686">
      <c r="C66686" s="111"/>
    </row>
    <row r="66687">
      <c r="C66687" s="111"/>
    </row>
    <row r="66688">
      <c r="C66688" s="111"/>
    </row>
    <row r="66689">
      <c r="C66689" s="111"/>
    </row>
    <row r="66690">
      <c r="C66690" s="111"/>
    </row>
    <row r="66691">
      <c r="C66691" s="111"/>
    </row>
    <row r="66692">
      <c r="C66692" s="111"/>
    </row>
    <row r="66693">
      <c r="C66693" s="111"/>
    </row>
    <row r="66694">
      <c r="C66694" s="111"/>
    </row>
    <row r="66695">
      <c r="C66695" s="111"/>
    </row>
    <row r="66696">
      <c r="C66696" s="111"/>
    </row>
    <row r="66697">
      <c r="C66697" s="111"/>
    </row>
    <row r="66698">
      <c r="C66698" s="111"/>
    </row>
    <row r="66699">
      <c r="C66699" s="111"/>
    </row>
    <row r="66700">
      <c r="C66700" s="111"/>
    </row>
    <row r="66701">
      <c r="C66701" s="111"/>
    </row>
    <row r="66702">
      <c r="C66702" s="111"/>
    </row>
    <row r="66703">
      <c r="C66703" s="111"/>
    </row>
    <row r="66704">
      <c r="C66704" s="111"/>
    </row>
    <row r="66705">
      <c r="C66705" s="111"/>
    </row>
    <row r="66706">
      <c r="C66706" s="111"/>
    </row>
    <row r="66707">
      <c r="C66707" s="111"/>
    </row>
    <row r="66708">
      <c r="C66708" s="111"/>
    </row>
    <row r="66709">
      <c r="C66709" s="111"/>
    </row>
    <row r="66710">
      <c r="C66710" s="111"/>
    </row>
    <row r="66711">
      <c r="C66711" s="111"/>
    </row>
    <row r="66712">
      <c r="C66712" s="111"/>
    </row>
    <row r="66713">
      <c r="C66713" s="111"/>
    </row>
    <row r="66714">
      <c r="C66714" s="111"/>
    </row>
    <row r="66715">
      <c r="C66715" s="111"/>
    </row>
    <row r="66716">
      <c r="C66716" s="111"/>
    </row>
    <row r="66717">
      <c r="C66717" s="111"/>
    </row>
    <row r="66718">
      <c r="C66718" s="111"/>
    </row>
    <row r="66719">
      <c r="C66719" s="111"/>
    </row>
    <row r="66720">
      <c r="C66720" s="111"/>
    </row>
    <row r="66721">
      <c r="C66721" s="111"/>
    </row>
    <row r="66722">
      <c r="C66722" s="111"/>
    </row>
    <row r="66723">
      <c r="C66723" s="111"/>
    </row>
    <row r="66724">
      <c r="C66724" s="111"/>
    </row>
    <row r="66725">
      <c r="C66725" s="111"/>
    </row>
    <row r="66726">
      <c r="C66726" s="111"/>
    </row>
    <row r="66727">
      <c r="C66727" s="111"/>
    </row>
    <row r="66728">
      <c r="C66728" s="111"/>
    </row>
    <row r="66729">
      <c r="C66729" s="111"/>
    </row>
    <row r="66730">
      <c r="C66730" s="111"/>
    </row>
    <row r="66731">
      <c r="C66731" s="111"/>
    </row>
    <row r="66732">
      <c r="C66732" s="111"/>
    </row>
    <row r="66733">
      <c r="C66733" s="111"/>
    </row>
    <row r="66734">
      <c r="C66734" s="111"/>
    </row>
    <row r="66735">
      <c r="C66735" s="111"/>
    </row>
    <row r="66736">
      <c r="C66736" s="111"/>
    </row>
    <row r="66737">
      <c r="C66737" s="111"/>
    </row>
    <row r="66738">
      <c r="C66738" s="111"/>
    </row>
    <row r="66739">
      <c r="C66739" s="111"/>
    </row>
    <row r="66740">
      <c r="C66740" s="111"/>
    </row>
    <row r="66741">
      <c r="C66741" s="111"/>
    </row>
    <row r="66742">
      <c r="C66742" s="111"/>
    </row>
    <row r="66743">
      <c r="C66743" s="111"/>
    </row>
    <row r="66744">
      <c r="C66744" s="111"/>
    </row>
    <row r="66745">
      <c r="C66745" s="111"/>
    </row>
    <row r="66746">
      <c r="C66746" s="111"/>
    </row>
    <row r="66747">
      <c r="C66747" s="111"/>
    </row>
    <row r="66748">
      <c r="C66748" s="111"/>
    </row>
    <row r="66749">
      <c r="C66749" s="111"/>
    </row>
    <row r="66750">
      <c r="C66750" s="111"/>
    </row>
    <row r="66751">
      <c r="C66751" s="111"/>
    </row>
    <row r="66752">
      <c r="C66752" s="111"/>
    </row>
    <row r="66753">
      <c r="C66753" s="111"/>
    </row>
    <row r="66754">
      <c r="C66754" s="111"/>
    </row>
    <row r="66755">
      <c r="C66755" s="111"/>
    </row>
    <row r="66756">
      <c r="C66756" s="111"/>
    </row>
    <row r="66757">
      <c r="C66757" s="111"/>
    </row>
    <row r="66758">
      <c r="C66758" s="111"/>
    </row>
    <row r="66759">
      <c r="C66759" s="111"/>
    </row>
    <row r="66760">
      <c r="C66760" s="111"/>
    </row>
    <row r="66761">
      <c r="C66761" s="111"/>
    </row>
    <row r="66762">
      <c r="C66762" s="111"/>
    </row>
    <row r="66763">
      <c r="C66763" s="111"/>
    </row>
    <row r="66764">
      <c r="C66764" s="111"/>
    </row>
    <row r="66765">
      <c r="C66765" s="111"/>
    </row>
    <row r="66766">
      <c r="C66766" s="111"/>
    </row>
    <row r="66767">
      <c r="C66767" s="111"/>
    </row>
    <row r="66768">
      <c r="C66768" s="111"/>
    </row>
    <row r="66769">
      <c r="C66769" s="111"/>
    </row>
    <row r="66770">
      <c r="C66770" s="111"/>
    </row>
    <row r="66771">
      <c r="C66771" s="111"/>
    </row>
    <row r="66772">
      <c r="C66772" s="111"/>
    </row>
    <row r="66773">
      <c r="C66773" s="111"/>
    </row>
    <row r="66774">
      <c r="C66774" s="111"/>
    </row>
    <row r="66775">
      <c r="C66775" s="111"/>
    </row>
    <row r="66776">
      <c r="C66776" s="111"/>
    </row>
    <row r="66777">
      <c r="C66777" s="111"/>
    </row>
    <row r="66778">
      <c r="C66778" s="111"/>
    </row>
    <row r="66779">
      <c r="C66779" s="111"/>
    </row>
    <row r="66780">
      <c r="C66780" s="111"/>
    </row>
    <row r="66781">
      <c r="C66781" s="111"/>
    </row>
    <row r="66782">
      <c r="C66782" s="111"/>
    </row>
    <row r="66783">
      <c r="C66783" s="111"/>
    </row>
    <row r="66784">
      <c r="C66784" s="111"/>
    </row>
    <row r="66785">
      <c r="C66785" s="111"/>
    </row>
    <row r="66786">
      <c r="C66786" s="111"/>
    </row>
    <row r="66787">
      <c r="C66787" s="111"/>
    </row>
    <row r="66788">
      <c r="C66788" s="111"/>
    </row>
    <row r="66789">
      <c r="C66789" s="111"/>
    </row>
    <row r="66790">
      <c r="C66790" s="111"/>
    </row>
    <row r="66791">
      <c r="C66791" s="111"/>
    </row>
    <row r="66792">
      <c r="C66792" s="111"/>
    </row>
    <row r="66793">
      <c r="C66793" s="111"/>
    </row>
    <row r="66794">
      <c r="C66794" s="111"/>
    </row>
    <row r="66795">
      <c r="C66795" s="111"/>
    </row>
    <row r="66796">
      <c r="C66796" s="111"/>
    </row>
    <row r="66797">
      <c r="C66797" s="111"/>
    </row>
    <row r="66798">
      <c r="C66798" s="111"/>
    </row>
    <row r="66799">
      <c r="C66799" s="111"/>
    </row>
    <row r="66800">
      <c r="C66800" s="111"/>
    </row>
    <row r="66801">
      <c r="C66801" s="111"/>
    </row>
    <row r="66802">
      <c r="C66802" s="111"/>
    </row>
    <row r="66803">
      <c r="C66803" s="111"/>
    </row>
    <row r="66804">
      <c r="C66804" s="111"/>
    </row>
    <row r="66805">
      <c r="C66805" s="111"/>
    </row>
    <row r="66806">
      <c r="C66806" s="111"/>
    </row>
    <row r="66807">
      <c r="C66807" s="111"/>
    </row>
    <row r="66808">
      <c r="C66808" s="111"/>
    </row>
    <row r="66809">
      <c r="C66809" s="111"/>
    </row>
    <row r="66810">
      <c r="C66810" s="111"/>
    </row>
    <row r="66811">
      <c r="C66811" s="111"/>
    </row>
    <row r="66812">
      <c r="C66812" s="111"/>
    </row>
    <row r="66813">
      <c r="C66813" s="111"/>
    </row>
    <row r="66814">
      <c r="C66814" s="111"/>
    </row>
    <row r="66815">
      <c r="C66815" s="111"/>
    </row>
    <row r="66816">
      <c r="C66816" s="111"/>
    </row>
    <row r="66817">
      <c r="C66817" s="111"/>
    </row>
    <row r="66818">
      <c r="C66818" s="111"/>
    </row>
    <row r="66819">
      <c r="C66819" s="111"/>
    </row>
    <row r="66820">
      <c r="C66820" s="111"/>
    </row>
    <row r="66821">
      <c r="C66821" s="111"/>
    </row>
    <row r="66822">
      <c r="C66822" s="111"/>
    </row>
    <row r="66823">
      <c r="C66823" s="111"/>
    </row>
    <row r="66824">
      <c r="C66824" s="111"/>
    </row>
    <row r="66825">
      <c r="C66825" s="111"/>
    </row>
    <row r="66826">
      <c r="C66826" s="111"/>
    </row>
    <row r="66827">
      <c r="C66827" s="111"/>
    </row>
    <row r="66828">
      <c r="C66828" s="111"/>
    </row>
    <row r="66829">
      <c r="C66829" s="111"/>
    </row>
    <row r="66830">
      <c r="C66830" s="111"/>
    </row>
    <row r="66831">
      <c r="C66831" s="111"/>
    </row>
    <row r="66832">
      <c r="C66832" s="111"/>
    </row>
    <row r="66833">
      <c r="C66833" s="111"/>
    </row>
    <row r="66834">
      <c r="C66834" s="111"/>
    </row>
    <row r="66835">
      <c r="C66835" s="111"/>
    </row>
    <row r="66836">
      <c r="C66836" s="111"/>
    </row>
    <row r="66837">
      <c r="C66837" s="111"/>
    </row>
    <row r="66838">
      <c r="C66838" s="111"/>
    </row>
    <row r="66839">
      <c r="C66839" s="111"/>
    </row>
    <row r="66840">
      <c r="C66840" s="111"/>
    </row>
    <row r="66841">
      <c r="C66841" s="111"/>
    </row>
    <row r="66842">
      <c r="C66842" s="111"/>
    </row>
    <row r="66843">
      <c r="C66843" s="111"/>
    </row>
    <row r="66844">
      <c r="C66844" s="111"/>
    </row>
    <row r="66845">
      <c r="C66845" s="111"/>
    </row>
    <row r="66846">
      <c r="C66846" s="111"/>
    </row>
    <row r="66847">
      <c r="C66847" s="111"/>
    </row>
    <row r="66848">
      <c r="C66848" s="111"/>
    </row>
    <row r="66849">
      <c r="C66849" s="111"/>
    </row>
    <row r="66850">
      <c r="C66850" s="111"/>
    </row>
    <row r="66851">
      <c r="C66851" s="111"/>
    </row>
    <row r="66852">
      <c r="C66852" s="111"/>
    </row>
    <row r="66853">
      <c r="C66853" s="111"/>
    </row>
    <row r="66854">
      <c r="C66854" s="111"/>
    </row>
    <row r="66855">
      <c r="C66855" s="111"/>
    </row>
    <row r="66856">
      <c r="C66856" s="111"/>
    </row>
    <row r="66857">
      <c r="C66857" s="111"/>
    </row>
    <row r="66858">
      <c r="C66858" s="111"/>
    </row>
    <row r="66859">
      <c r="C66859" s="111"/>
    </row>
    <row r="66860">
      <c r="C66860" s="111"/>
    </row>
    <row r="66861">
      <c r="C66861" s="111"/>
    </row>
    <row r="66862">
      <c r="C66862" s="111"/>
    </row>
    <row r="66863">
      <c r="C66863" s="111"/>
    </row>
    <row r="66864">
      <c r="C66864" s="111"/>
    </row>
    <row r="66865">
      <c r="C66865" s="111"/>
    </row>
    <row r="66866">
      <c r="C66866" s="111"/>
    </row>
    <row r="66867">
      <c r="C66867" s="111"/>
    </row>
    <row r="66868">
      <c r="C66868" s="111"/>
    </row>
    <row r="66869">
      <c r="C66869" s="111"/>
    </row>
    <row r="66870">
      <c r="C66870" s="111"/>
    </row>
    <row r="66871">
      <c r="C66871" s="111"/>
    </row>
    <row r="66872">
      <c r="C66872" s="111"/>
    </row>
    <row r="66873">
      <c r="C66873" s="111"/>
    </row>
    <row r="66874">
      <c r="C66874" s="111"/>
    </row>
    <row r="66875">
      <c r="C66875" s="111"/>
    </row>
    <row r="66876">
      <c r="C66876" s="111"/>
    </row>
    <row r="66877">
      <c r="C66877" s="111"/>
    </row>
    <row r="66878">
      <c r="C66878" s="111"/>
    </row>
    <row r="66879">
      <c r="C66879" s="111"/>
    </row>
    <row r="66880">
      <c r="C66880" s="111"/>
    </row>
    <row r="66881">
      <c r="C66881" s="111"/>
    </row>
    <row r="66882">
      <c r="C66882" s="111"/>
    </row>
    <row r="66883">
      <c r="C66883" s="111"/>
    </row>
    <row r="66884">
      <c r="C66884" s="111"/>
    </row>
    <row r="66885">
      <c r="C66885" s="111"/>
    </row>
    <row r="66886">
      <c r="C66886" s="111"/>
    </row>
    <row r="66887">
      <c r="C66887" s="111"/>
    </row>
    <row r="66888">
      <c r="C66888" s="111"/>
    </row>
    <row r="66889">
      <c r="C66889" s="111"/>
    </row>
    <row r="66890">
      <c r="C66890" s="111"/>
    </row>
    <row r="66891">
      <c r="C66891" s="111"/>
    </row>
    <row r="66892">
      <c r="C66892" s="111"/>
    </row>
    <row r="66893">
      <c r="C66893" s="111"/>
    </row>
    <row r="66894">
      <c r="C66894" s="111"/>
    </row>
    <row r="66895">
      <c r="C66895" s="111"/>
    </row>
    <row r="66896">
      <c r="C66896" s="111"/>
    </row>
    <row r="66897">
      <c r="C66897" s="111"/>
    </row>
    <row r="66898">
      <c r="C66898" s="111"/>
    </row>
    <row r="66899">
      <c r="C66899" s="111"/>
    </row>
    <row r="66900">
      <c r="C66900" s="111"/>
    </row>
    <row r="66901">
      <c r="C66901" s="111"/>
    </row>
    <row r="66902">
      <c r="C66902" s="111"/>
    </row>
    <row r="66903">
      <c r="C66903" s="111"/>
    </row>
    <row r="66904">
      <c r="C66904" s="111"/>
    </row>
    <row r="66905">
      <c r="C66905" s="111"/>
    </row>
    <row r="66906">
      <c r="C66906" s="111"/>
    </row>
    <row r="66907">
      <c r="C66907" s="111"/>
    </row>
    <row r="66908">
      <c r="C66908" s="111"/>
    </row>
    <row r="66909">
      <c r="C66909" s="111"/>
    </row>
    <row r="66910">
      <c r="C66910" s="111"/>
    </row>
    <row r="66911">
      <c r="C66911" s="111"/>
    </row>
    <row r="66912">
      <c r="C66912" s="111"/>
    </row>
    <row r="66913">
      <c r="C66913" s="111"/>
    </row>
    <row r="66914">
      <c r="C66914" s="111"/>
    </row>
    <row r="66915">
      <c r="C66915" s="111"/>
    </row>
    <row r="66916">
      <c r="C66916" s="111"/>
    </row>
    <row r="66917">
      <c r="C66917" s="111"/>
    </row>
    <row r="66918">
      <c r="C66918" s="111"/>
    </row>
    <row r="66919">
      <c r="C66919" s="111"/>
    </row>
    <row r="66920">
      <c r="C66920" s="111"/>
    </row>
    <row r="66921">
      <c r="C66921" s="111"/>
    </row>
    <row r="66922">
      <c r="C66922" s="111"/>
    </row>
    <row r="66923">
      <c r="C66923" s="111"/>
    </row>
    <row r="66924">
      <c r="C66924" s="111"/>
    </row>
    <row r="66925">
      <c r="C66925" s="111"/>
    </row>
    <row r="66926">
      <c r="C66926" s="111"/>
    </row>
    <row r="66927">
      <c r="C66927" s="111"/>
    </row>
    <row r="66928">
      <c r="C66928" s="111"/>
    </row>
    <row r="66929">
      <c r="C66929" s="111"/>
    </row>
    <row r="66930">
      <c r="C66930" s="111"/>
    </row>
    <row r="66931">
      <c r="C66931" s="111"/>
    </row>
    <row r="66932">
      <c r="C66932" s="111"/>
    </row>
    <row r="66933">
      <c r="C66933" s="111"/>
    </row>
    <row r="66934">
      <c r="C66934" s="111"/>
    </row>
    <row r="66935">
      <c r="C66935" s="111"/>
    </row>
    <row r="66936">
      <c r="C66936" s="111"/>
    </row>
    <row r="66937">
      <c r="C66937" s="111"/>
    </row>
    <row r="66938">
      <c r="C66938" s="111"/>
    </row>
    <row r="66939">
      <c r="C66939" s="111"/>
    </row>
    <row r="66940">
      <c r="C66940" s="111"/>
    </row>
    <row r="66941">
      <c r="C66941" s="111"/>
    </row>
    <row r="66942">
      <c r="C66942" s="111"/>
    </row>
    <row r="66943">
      <c r="C66943" s="111"/>
    </row>
    <row r="66944">
      <c r="C66944" s="111"/>
    </row>
    <row r="66945">
      <c r="C66945" s="111"/>
    </row>
    <row r="66946">
      <c r="C66946" s="111"/>
    </row>
    <row r="66947">
      <c r="C66947" s="111"/>
    </row>
    <row r="66948">
      <c r="C66948" s="111"/>
    </row>
    <row r="66949">
      <c r="C66949" s="111"/>
    </row>
    <row r="66950">
      <c r="C66950" s="111"/>
    </row>
    <row r="66951">
      <c r="C66951" s="111"/>
    </row>
    <row r="66952">
      <c r="C66952" s="111"/>
    </row>
    <row r="66953">
      <c r="C66953" s="111"/>
    </row>
    <row r="66954">
      <c r="C66954" s="111"/>
    </row>
    <row r="66955">
      <c r="C66955" s="111"/>
    </row>
    <row r="66956">
      <c r="C66956" s="111"/>
    </row>
    <row r="66957">
      <c r="C66957" s="111"/>
    </row>
    <row r="66958">
      <c r="C66958" s="111"/>
    </row>
    <row r="66959">
      <c r="C66959" s="111"/>
    </row>
    <row r="66960">
      <c r="C66960" s="111"/>
    </row>
    <row r="66961">
      <c r="C66961" s="111"/>
    </row>
    <row r="66962">
      <c r="C66962" s="111"/>
    </row>
    <row r="66963">
      <c r="C66963" s="111"/>
    </row>
    <row r="66964">
      <c r="C66964" s="111"/>
    </row>
    <row r="66965">
      <c r="C66965" s="111"/>
    </row>
    <row r="66966">
      <c r="C66966" s="111"/>
    </row>
    <row r="66967">
      <c r="C66967" s="111"/>
    </row>
    <row r="66968">
      <c r="C66968" s="111"/>
    </row>
    <row r="66969">
      <c r="C66969" s="111"/>
    </row>
    <row r="66970">
      <c r="C66970" s="111"/>
    </row>
    <row r="66971">
      <c r="C66971" s="111"/>
    </row>
    <row r="66972">
      <c r="C66972" s="111"/>
    </row>
    <row r="66973">
      <c r="C66973" s="111"/>
    </row>
    <row r="66974">
      <c r="C66974" s="111"/>
    </row>
    <row r="66975">
      <c r="C66975" s="111"/>
    </row>
    <row r="66976">
      <c r="C66976" s="111"/>
    </row>
    <row r="66977">
      <c r="C66977" s="111"/>
    </row>
    <row r="66978">
      <c r="C66978" s="111"/>
    </row>
    <row r="66979">
      <c r="C66979" s="111"/>
    </row>
    <row r="66980">
      <c r="C66980" s="111"/>
    </row>
    <row r="66981">
      <c r="C66981" s="111"/>
    </row>
    <row r="66982">
      <c r="C66982" s="111"/>
    </row>
    <row r="66983">
      <c r="C66983" s="111"/>
    </row>
    <row r="66984">
      <c r="C66984" s="111"/>
    </row>
    <row r="66985">
      <c r="C66985" s="111"/>
    </row>
    <row r="66986">
      <c r="C66986" s="111"/>
    </row>
    <row r="66987">
      <c r="C66987" s="111"/>
    </row>
    <row r="66988">
      <c r="C66988" s="111"/>
    </row>
    <row r="66989">
      <c r="C66989" s="111"/>
    </row>
    <row r="66990">
      <c r="C66990" s="111"/>
    </row>
    <row r="66991">
      <c r="C66991" s="111"/>
    </row>
    <row r="66992">
      <c r="C66992" s="111"/>
    </row>
    <row r="66993">
      <c r="C66993" s="111"/>
    </row>
    <row r="66994">
      <c r="C66994" s="111"/>
    </row>
    <row r="66995">
      <c r="C66995" s="111"/>
    </row>
    <row r="66996">
      <c r="C66996" s="111"/>
    </row>
    <row r="66997">
      <c r="C66997" s="111"/>
    </row>
    <row r="66998">
      <c r="C66998" s="111"/>
    </row>
    <row r="66999">
      <c r="C66999" s="111"/>
    </row>
    <row r="67000">
      <c r="C67000" s="111"/>
    </row>
    <row r="67001">
      <c r="C67001" s="111"/>
    </row>
    <row r="67002">
      <c r="C67002" s="111"/>
    </row>
    <row r="67003">
      <c r="C67003" s="111"/>
    </row>
    <row r="67004">
      <c r="C67004" s="111"/>
    </row>
    <row r="67005">
      <c r="C67005" s="111"/>
    </row>
    <row r="67006">
      <c r="C67006" s="111"/>
    </row>
    <row r="67007">
      <c r="C67007" s="111"/>
    </row>
    <row r="67008">
      <c r="C67008" s="111"/>
    </row>
    <row r="67009">
      <c r="C67009" s="111"/>
    </row>
    <row r="67010">
      <c r="C67010" s="111"/>
    </row>
    <row r="67011">
      <c r="C67011" s="111"/>
    </row>
    <row r="67012">
      <c r="C67012" s="111"/>
    </row>
    <row r="67013">
      <c r="C67013" s="111"/>
    </row>
    <row r="67014">
      <c r="C67014" s="111"/>
    </row>
    <row r="67015">
      <c r="C67015" s="111"/>
    </row>
    <row r="67016">
      <c r="C67016" s="111"/>
    </row>
    <row r="67017">
      <c r="C67017" s="111"/>
    </row>
    <row r="67018">
      <c r="C67018" s="111"/>
    </row>
    <row r="67019">
      <c r="C67019" s="111"/>
    </row>
    <row r="67020">
      <c r="C67020" s="111"/>
    </row>
    <row r="67021">
      <c r="C67021" s="111"/>
    </row>
    <row r="67022">
      <c r="C67022" s="111"/>
    </row>
    <row r="67023">
      <c r="C67023" s="111"/>
    </row>
    <row r="67024">
      <c r="C67024" s="111"/>
    </row>
    <row r="67025">
      <c r="C67025" s="111"/>
    </row>
    <row r="67026">
      <c r="C67026" s="111"/>
    </row>
    <row r="67027">
      <c r="C67027" s="111"/>
    </row>
    <row r="67028">
      <c r="C67028" s="111"/>
    </row>
    <row r="67029">
      <c r="C67029" s="111"/>
    </row>
    <row r="67030">
      <c r="C67030" s="111"/>
    </row>
    <row r="67031">
      <c r="C67031" s="111"/>
    </row>
    <row r="67032">
      <c r="C67032" s="111"/>
    </row>
    <row r="67033">
      <c r="C67033" s="111"/>
    </row>
    <row r="67034">
      <c r="C67034" s="111"/>
    </row>
    <row r="67035">
      <c r="C67035" s="111"/>
    </row>
    <row r="67036">
      <c r="C67036" s="111"/>
    </row>
    <row r="67037">
      <c r="C67037" s="111"/>
    </row>
    <row r="67038">
      <c r="C67038" s="111"/>
    </row>
    <row r="67039">
      <c r="C67039" s="111"/>
    </row>
    <row r="67040">
      <c r="C67040" s="111"/>
    </row>
    <row r="67041">
      <c r="C67041" s="111"/>
    </row>
    <row r="67042">
      <c r="C67042" s="111"/>
    </row>
    <row r="67043">
      <c r="C67043" s="111"/>
    </row>
    <row r="67044">
      <c r="C67044" s="111"/>
    </row>
    <row r="67045">
      <c r="C67045" s="111"/>
    </row>
    <row r="67046">
      <c r="C67046" s="111"/>
    </row>
    <row r="67047">
      <c r="C67047" s="111"/>
    </row>
    <row r="67048">
      <c r="C67048" s="111"/>
    </row>
    <row r="67049">
      <c r="C67049" s="111"/>
    </row>
    <row r="67050">
      <c r="C67050" s="111"/>
    </row>
    <row r="67051">
      <c r="C67051" s="111"/>
    </row>
    <row r="67052">
      <c r="C67052" s="111"/>
    </row>
    <row r="67053">
      <c r="C67053" s="111"/>
    </row>
    <row r="67054">
      <c r="C67054" s="111"/>
    </row>
    <row r="67055">
      <c r="C67055" s="111"/>
    </row>
    <row r="67056">
      <c r="C67056" s="111"/>
    </row>
    <row r="67057">
      <c r="C67057" s="111"/>
    </row>
    <row r="67058">
      <c r="C67058" s="111"/>
    </row>
    <row r="67059">
      <c r="C67059" s="111"/>
    </row>
    <row r="67060">
      <c r="C67060" s="111"/>
    </row>
    <row r="67061">
      <c r="C67061" s="111"/>
    </row>
    <row r="67062">
      <c r="C67062" s="111"/>
    </row>
    <row r="67063">
      <c r="C67063" s="111"/>
    </row>
    <row r="67064">
      <c r="C67064" s="111"/>
    </row>
    <row r="67065">
      <c r="C67065" s="111"/>
    </row>
    <row r="67066">
      <c r="C67066" s="111"/>
    </row>
    <row r="67067">
      <c r="C67067" s="111"/>
    </row>
    <row r="67068">
      <c r="C67068" s="111"/>
    </row>
    <row r="67069">
      <c r="C67069" s="111"/>
    </row>
    <row r="67070">
      <c r="C67070" s="111"/>
    </row>
    <row r="67071">
      <c r="C67071" s="111"/>
    </row>
    <row r="67072">
      <c r="C67072" s="111"/>
    </row>
    <row r="67073">
      <c r="C67073" s="111"/>
    </row>
    <row r="67074">
      <c r="C67074" s="111"/>
    </row>
    <row r="67075">
      <c r="C67075" s="111"/>
    </row>
    <row r="67076">
      <c r="C67076" s="111"/>
    </row>
    <row r="67077">
      <c r="C67077" s="111"/>
    </row>
    <row r="67078">
      <c r="C67078" s="111"/>
    </row>
    <row r="67079">
      <c r="C67079" s="111"/>
    </row>
    <row r="67080">
      <c r="C67080" s="111"/>
    </row>
    <row r="67081">
      <c r="C67081" s="111"/>
    </row>
    <row r="67082">
      <c r="C67082" s="111"/>
    </row>
    <row r="67083">
      <c r="C67083" s="111"/>
    </row>
    <row r="67084">
      <c r="C67084" s="111"/>
    </row>
    <row r="67085">
      <c r="C67085" s="111"/>
    </row>
    <row r="67086">
      <c r="C67086" s="111"/>
    </row>
    <row r="67087">
      <c r="C67087" s="111"/>
    </row>
    <row r="67088">
      <c r="C67088" s="111"/>
    </row>
    <row r="67089">
      <c r="C67089" s="111"/>
    </row>
    <row r="67090">
      <c r="C67090" s="111"/>
    </row>
    <row r="67091">
      <c r="C67091" s="111"/>
    </row>
    <row r="67092">
      <c r="C67092" s="111"/>
    </row>
    <row r="67093">
      <c r="C67093" s="111"/>
    </row>
    <row r="67094">
      <c r="C67094" s="111"/>
    </row>
    <row r="67095">
      <c r="C67095" s="111"/>
    </row>
    <row r="67096">
      <c r="C67096" s="111"/>
    </row>
    <row r="67097">
      <c r="C67097" s="111"/>
    </row>
    <row r="67098">
      <c r="C67098" s="111"/>
    </row>
    <row r="67099">
      <c r="C67099" s="111"/>
    </row>
    <row r="67100">
      <c r="C67100" s="111"/>
    </row>
    <row r="67101">
      <c r="C67101" s="111"/>
    </row>
    <row r="67102">
      <c r="C67102" s="111"/>
    </row>
    <row r="67103">
      <c r="C67103" s="111"/>
    </row>
    <row r="67104">
      <c r="C67104" s="111"/>
    </row>
    <row r="67105">
      <c r="C67105" s="111"/>
    </row>
    <row r="67106">
      <c r="C67106" s="111"/>
    </row>
    <row r="67107">
      <c r="C67107" s="111"/>
    </row>
    <row r="67108">
      <c r="C67108" s="111"/>
    </row>
    <row r="67109">
      <c r="C67109" s="111"/>
    </row>
    <row r="67110">
      <c r="C67110" s="111"/>
    </row>
    <row r="67111">
      <c r="C67111" s="111"/>
    </row>
    <row r="67112">
      <c r="C67112" s="111"/>
    </row>
    <row r="67113">
      <c r="C67113" s="111"/>
    </row>
    <row r="67114">
      <c r="C67114" s="111"/>
    </row>
    <row r="67115">
      <c r="C67115" s="111"/>
    </row>
    <row r="67116">
      <c r="C67116" s="111"/>
    </row>
    <row r="67117">
      <c r="C67117" s="111"/>
    </row>
    <row r="67118">
      <c r="C67118" s="111"/>
    </row>
    <row r="67119">
      <c r="C67119" s="111"/>
    </row>
    <row r="67120">
      <c r="C67120" s="111"/>
    </row>
    <row r="67121">
      <c r="C67121" s="111"/>
    </row>
    <row r="67122">
      <c r="C67122" s="111"/>
    </row>
    <row r="67123">
      <c r="C67123" s="111"/>
    </row>
    <row r="67124">
      <c r="C67124" s="111"/>
    </row>
    <row r="67125">
      <c r="C67125" s="111"/>
    </row>
    <row r="67126">
      <c r="C67126" s="111"/>
    </row>
    <row r="67127">
      <c r="C67127" s="111"/>
    </row>
    <row r="67128">
      <c r="C67128" s="111"/>
    </row>
    <row r="67129">
      <c r="C67129" s="111"/>
    </row>
    <row r="67130">
      <c r="C67130" s="111"/>
    </row>
    <row r="67131">
      <c r="C67131" s="111"/>
    </row>
    <row r="67132">
      <c r="C67132" s="111"/>
    </row>
    <row r="67133">
      <c r="C67133" s="111"/>
    </row>
    <row r="67134">
      <c r="C67134" s="111"/>
    </row>
    <row r="67135">
      <c r="C67135" s="111"/>
    </row>
    <row r="67136">
      <c r="C67136" s="111"/>
    </row>
    <row r="67137">
      <c r="C67137" s="111"/>
    </row>
    <row r="67138">
      <c r="C67138" s="111"/>
    </row>
    <row r="67139">
      <c r="C67139" s="111"/>
    </row>
    <row r="67140">
      <c r="C67140" s="111"/>
    </row>
    <row r="67141">
      <c r="C67141" s="111"/>
    </row>
    <row r="67142">
      <c r="C67142" s="111"/>
    </row>
    <row r="67143">
      <c r="C67143" s="111"/>
    </row>
    <row r="67144">
      <c r="C67144" s="111"/>
    </row>
    <row r="67145">
      <c r="C67145" s="111"/>
    </row>
    <row r="67146">
      <c r="C67146" s="111"/>
    </row>
    <row r="67147">
      <c r="C67147" s="111"/>
    </row>
    <row r="67148">
      <c r="C67148" s="111"/>
    </row>
    <row r="67149">
      <c r="C67149" s="111"/>
    </row>
    <row r="67150">
      <c r="C67150" s="111"/>
    </row>
    <row r="67151">
      <c r="C67151" s="111"/>
    </row>
    <row r="67152">
      <c r="C67152" s="111"/>
    </row>
    <row r="67153">
      <c r="C67153" s="111"/>
    </row>
    <row r="67154">
      <c r="C67154" s="111"/>
    </row>
    <row r="67155">
      <c r="C67155" s="111"/>
    </row>
    <row r="67156">
      <c r="C67156" s="111"/>
    </row>
    <row r="67157">
      <c r="C67157" s="111"/>
    </row>
    <row r="67158">
      <c r="C67158" s="111"/>
    </row>
    <row r="67159">
      <c r="C67159" s="111"/>
    </row>
    <row r="67160">
      <c r="C67160" s="111"/>
    </row>
    <row r="67161">
      <c r="C67161" s="111"/>
    </row>
    <row r="67162">
      <c r="C67162" s="111"/>
    </row>
    <row r="67163">
      <c r="C67163" s="111"/>
    </row>
    <row r="67164">
      <c r="C67164" s="111"/>
    </row>
    <row r="67165">
      <c r="C67165" s="111"/>
    </row>
    <row r="67166">
      <c r="C67166" s="111"/>
    </row>
    <row r="67167">
      <c r="C67167" s="111"/>
    </row>
    <row r="67168">
      <c r="C67168" s="111"/>
    </row>
    <row r="67169">
      <c r="C67169" s="111"/>
    </row>
    <row r="67170">
      <c r="C67170" s="111"/>
    </row>
    <row r="67171">
      <c r="C67171" s="111"/>
    </row>
    <row r="67172">
      <c r="C67172" s="111"/>
    </row>
    <row r="67173">
      <c r="C67173" s="111"/>
    </row>
    <row r="67174">
      <c r="C67174" s="111"/>
    </row>
    <row r="67175">
      <c r="C67175" s="111"/>
    </row>
    <row r="67176">
      <c r="C67176" s="111"/>
    </row>
    <row r="67177">
      <c r="C67177" s="111"/>
    </row>
    <row r="67178">
      <c r="C67178" s="111"/>
    </row>
    <row r="67179">
      <c r="C67179" s="111"/>
    </row>
    <row r="67180">
      <c r="C67180" s="111"/>
    </row>
    <row r="67181">
      <c r="C67181" s="111"/>
    </row>
    <row r="67182">
      <c r="C67182" s="111"/>
    </row>
    <row r="67183">
      <c r="C67183" s="111"/>
    </row>
    <row r="67184">
      <c r="C67184" s="111"/>
    </row>
    <row r="67185">
      <c r="C67185" s="111"/>
    </row>
    <row r="67186">
      <c r="C67186" s="111"/>
    </row>
    <row r="67187">
      <c r="C67187" s="111"/>
    </row>
    <row r="67188">
      <c r="C67188" s="111"/>
    </row>
    <row r="67189">
      <c r="C67189" s="111"/>
    </row>
    <row r="67190">
      <c r="C67190" s="111"/>
    </row>
    <row r="67191">
      <c r="C67191" s="111"/>
    </row>
    <row r="67192">
      <c r="C67192" s="111"/>
    </row>
    <row r="67193">
      <c r="C67193" s="111"/>
    </row>
    <row r="67194">
      <c r="C67194" s="111"/>
    </row>
    <row r="67195">
      <c r="C67195" s="111"/>
    </row>
    <row r="67196">
      <c r="C67196" s="111"/>
    </row>
    <row r="67197">
      <c r="C67197" s="111"/>
    </row>
    <row r="67198">
      <c r="C67198" s="111"/>
    </row>
    <row r="67199">
      <c r="C67199" s="111"/>
    </row>
    <row r="67200">
      <c r="C67200" s="111"/>
    </row>
    <row r="67201">
      <c r="C67201" s="111"/>
    </row>
    <row r="67202">
      <c r="C67202" s="111"/>
    </row>
    <row r="67203">
      <c r="C67203" s="111"/>
    </row>
    <row r="67204">
      <c r="C67204" s="111"/>
    </row>
    <row r="67205">
      <c r="C67205" s="111"/>
    </row>
    <row r="67206">
      <c r="C67206" s="111"/>
    </row>
    <row r="67207">
      <c r="C67207" s="111"/>
    </row>
    <row r="67208">
      <c r="C67208" s="111"/>
    </row>
    <row r="67209">
      <c r="C67209" s="111"/>
    </row>
    <row r="67210">
      <c r="C67210" s="111"/>
    </row>
    <row r="67211">
      <c r="C67211" s="111"/>
    </row>
    <row r="67212">
      <c r="C67212" s="111"/>
    </row>
    <row r="67213">
      <c r="C67213" s="111"/>
    </row>
    <row r="67214">
      <c r="C67214" s="111"/>
    </row>
    <row r="67215">
      <c r="C67215" s="111"/>
    </row>
    <row r="67216">
      <c r="C67216" s="111"/>
    </row>
    <row r="67217">
      <c r="C67217" s="111"/>
    </row>
    <row r="67218">
      <c r="C67218" s="111"/>
    </row>
    <row r="67219">
      <c r="C67219" s="111"/>
    </row>
    <row r="67220">
      <c r="C67220" s="111"/>
    </row>
    <row r="67221">
      <c r="C67221" s="111"/>
    </row>
    <row r="67222">
      <c r="C67222" s="111"/>
    </row>
    <row r="67223">
      <c r="C67223" s="111"/>
    </row>
    <row r="67224">
      <c r="C67224" s="111"/>
    </row>
    <row r="67225">
      <c r="C67225" s="111"/>
    </row>
    <row r="67226">
      <c r="C67226" s="111"/>
    </row>
    <row r="67227">
      <c r="C67227" s="111"/>
    </row>
    <row r="67228">
      <c r="C67228" s="111"/>
    </row>
    <row r="67229">
      <c r="C67229" s="111"/>
    </row>
    <row r="67230">
      <c r="C67230" s="111"/>
    </row>
    <row r="67231">
      <c r="C67231" s="111"/>
    </row>
    <row r="67232">
      <c r="C67232" s="111"/>
    </row>
    <row r="67233">
      <c r="C67233" s="111"/>
    </row>
    <row r="67234">
      <c r="C67234" s="111"/>
    </row>
    <row r="67235">
      <c r="C67235" s="111"/>
    </row>
    <row r="67236">
      <c r="C67236" s="111"/>
    </row>
    <row r="67237">
      <c r="C67237" s="111"/>
    </row>
    <row r="67238">
      <c r="C67238" s="111"/>
    </row>
    <row r="67239">
      <c r="C67239" s="111"/>
    </row>
    <row r="67240">
      <c r="C67240" s="111"/>
    </row>
    <row r="67241">
      <c r="C67241" s="111"/>
    </row>
    <row r="67242">
      <c r="C67242" s="111"/>
    </row>
    <row r="67243">
      <c r="C67243" s="111"/>
    </row>
    <row r="67244">
      <c r="C67244" s="111"/>
    </row>
    <row r="67245">
      <c r="C67245" s="111"/>
    </row>
    <row r="67246">
      <c r="C67246" s="111"/>
    </row>
    <row r="67247">
      <c r="C67247" s="111"/>
    </row>
    <row r="67248">
      <c r="C67248" s="111"/>
    </row>
    <row r="67249">
      <c r="C67249" s="111"/>
    </row>
    <row r="67250">
      <c r="C67250" s="111"/>
    </row>
    <row r="67251">
      <c r="C67251" s="111"/>
    </row>
    <row r="67252">
      <c r="C67252" s="111"/>
    </row>
    <row r="67253">
      <c r="C67253" s="111"/>
    </row>
    <row r="67254">
      <c r="C67254" s="111"/>
    </row>
    <row r="67255">
      <c r="C67255" s="111"/>
    </row>
    <row r="67256">
      <c r="C67256" s="111"/>
    </row>
    <row r="67257">
      <c r="C67257" s="111"/>
    </row>
    <row r="67258">
      <c r="C67258" s="111"/>
    </row>
    <row r="67259">
      <c r="C67259" s="111"/>
    </row>
    <row r="67260">
      <c r="C67260" s="111"/>
    </row>
    <row r="67261">
      <c r="C67261" s="111"/>
    </row>
    <row r="67262">
      <c r="C67262" s="111"/>
    </row>
    <row r="67263">
      <c r="C67263" s="111"/>
    </row>
    <row r="67264">
      <c r="C67264" s="111"/>
    </row>
    <row r="67265">
      <c r="C67265" s="111"/>
    </row>
    <row r="67266">
      <c r="C67266" s="111"/>
    </row>
    <row r="67267">
      <c r="C67267" s="111"/>
    </row>
    <row r="67268">
      <c r="C67268" s="111"/>
    </row>
    <row r="67269">
      <c r="C67269" s="111"/>
    </row>
    <row r="67270">
      <c r="C67270" s="111"/>
    </row>
    <row r="67271">
      <c r="C67271" s="111"/>
    </row>
    <row r="67272">
      <c r="C67272" s="111"/>
    </row>
    <row r="67273">
      <c r="C67273" s="111"/>
    </row>
    <row r="67274">
      <c r="C67274" s="111"/>
    </row>
    <row r="67275">
      <c r="C67275" s="111"/>
    </row>
    <row r="67276">
      <c r="C67276" s="111"/>
    </row>
    <row r="67277">
      <c r="C67277" s="111"/>
    </row>
    <row r="67278">
      <c r="C67278" s="111"/>
    </row>
    <row r="67279">
      <c r="C67279" s="111"/>
    </row>
    <row r="67280">
      <c r="C67280" s="111"/>
    </row>
    <row r="67281">
      <c r="C67281" s="111"/>
    </row>
    <row r="67282">
      <c r="C67282" s="111"/>
    </row>
    <row r="67283">
      <c r="C67283" s="111"/>
    </row>
    <row r="67284">
      <c r="C67284" s="111"/>
    </row>
    <row r="67285">
      <c r="C67285" s="111"/>
    </row>
    <row r="67286">
      <c r="C67286" s="111"/>
    </row>
    <row r="67287">
      <c r="C67287" s="111"/>
    </row>
    <row r="67288">
      <c r="C67288" s="111"/>
    </row>
    <row r="67289">
      <c r="C67289" s="111"/>
    </row>
    <row r="67290">
      <c r="C67290" s="111"/>
    </row>
    <row r="67291">
      <c r="C67291" s="111"/>
    </row>
    <row r="67292">
      <c r="C67292" s="111"/>
    </row>
    <row r="67293">
      <c r="C67293" s="111"/>
    </row>
    <row r="67294">
      <c r="C67294" s="111"/>
    </row>
    <row r="67295">
      <c r="C67295" s="111"/>
    </row>
    <row r="67296">
      <c r="C67296" s="111"/>
    </row>
    <row r="67297">
      <c r="C67297" s="111"/>
    </row>
    <row r="67298">
      <c r="C67298" s="111"/>
    </row>
    <row r="67299">
      <c r="C67299" s="111"/>
    </row>
    <row r="67300">
      <c r="C67300" s="111"/>
    </row>
    <row r="67301">
      <c r="C67301" s="111"/>
    </row>
    <row r="67302">
      <c r="C67302" s="111"/>
    </row>
    <row r="67303">
      <c r="C67303" s="111"/>
    </row>
    <row r="67304">
      <c r="C67304" s="111"/>
    </row>
    <row r="67305">
      <c r="C67305" s="111"/>
    </row>
    <row r="67306">
      <c r="C67306" s="111"/>
    </row>
    <row r="67307">
      <c r="C67307" s="111"/>
    </row>
    <row r="67308">
      <c r="C67308" s="111"/>
    </row>
    <row r="67309">
      <c r="C67309" s="111"/>
    </row>
    <row r="67310">
      <c r="C67310" s="111"/>
    </row>
    <row r="67311">
      <c r="C67311" s="111"/>
    </row>
    <row r="67312">
      <c r="C67312" s="111"/>
    </row>
    <row r="67313">
      <c r="C67313" s="111"/>
    </row>
    <row r="67314">
      <c r="C67314" s="111"/>
    </row>
    <row r="67315">
      <c r="C67315" s="111"/>
    </row>
    <row r="67316">
      <c r="C67316" s="111"/>
    </row>
    <row r="67317">
      <c r="C67317" s="111"/>
    </row>
    <row r="67318">
      <c r="C67318" s="111"/>
    </row>
    <row r="67319">
      <c r="C67319" s="111"/>
    </row>
    <row r="67320">
      <c r="C67320" s="111"/>
    </row>
    <row r="67321">
      <c r="C67321" s="111"/>
    </row>
    <row r="67322">
      <c r="C67322" s="111"/>
    </row>
    <row r="67323">
      <c r="C67323" s="111"/>
    </row>
    <row r="67324">
      <c r="C67324" s="111"/>
    </row>
    <row r="67325">
      <c r="C67325" s="111"/>
    </row>
    <row r="67326">
      <c r="C67326" s="111"/>
    </row>
    <row r="67327">
      <c r="C67327" s="111"/>
    </row>
    <row r="67328">
      <c r="C67328" s="111"/>
    </row>
    <row r="67329">
      <c r="C67329" s="111"/>
    </row>
    <row r="67330">
      <c r="C67330" s="111"/>
    </row>
    <row r="67331">
      <c r="C67331" s="111"/>
    </row>
    <row r="67332">
      <c r="C67332" s="111"/>
    </row>
    <row r="67333">
      <c r="C67333" s="111"/>
    </row>
    <row r="67334">
      <c r="C67334" s="111"/>
    </row>
    <row r="67335">
      <c r="C67335" s="111"/>
    </row>
    <row r="67336">
      <c r="C67336" s="111"/>
    </row>
    <row r="67337">
      <c r="C67337" s="111"/>
    </row>
    <row r="67338">
      <c r="C67338" s="111"/>
    </row>
    <row r="67339">
      <c r="C67339" s="111"/>
    </row>
    <row r="67340">
      <c r="C67340" s="111"/>
    </row>
    <row r="67341">
      <c r="C67341" s="111"/>
    </row>
    <row r="67342">
      <c r="C67342" s="111"/>
    </row>
    <row r="67343">
      <c r="C67343" s="111"/>
    </row>
    <row r="67344">
      <c r="C67344" s="111"/>
    </row>
    <row r="67345">
      <c r="C67345" s="111"/>
    </row>
    <row r="67346">
      <c r="C67346" s="111"/>
    </row>
    <row r="67347">
      <c r="C67347" s="111"/>
    </row>
    <row r="67348">
      <c r="C67348" s="111"/>
    </row>
    <row r="67349">
      <c r="C67349" s="111"/>
    </row>
    <row r="67350">
      <c r="C67350" s="111"/>
    </row>
    <row r="67351">
      <c r="C67351" s="111"/>
    </row>
    <row r="67352">
      <c r="C67352" s="111"/>
    </row>
    <row r="67353">
      <c r="C67353" s="111"/>
    </row>
    <row r="67354">
      <c r="C67354" s="111"/>
    </row>
    <row r="67355">
      <c r="C67355" s="111"/>
    </row>
    <row r="67356">
      <c r="C67356" s="111"/>
    </row>
    <row r="67357">
      <c r="C67357" s="111"/>
    </row>
    <row r="67358">
      <c r="C67358" s="111"/>
    </row>
    <row r="67359">
      <c r="C67359" s="111"/>
    </row>
    <row r="67360">
      <c r="C67360" s="111"/>
    </row>
    <row r="67361">
      <c r="C67361" s="111"/>
    </row>
    <row r="67362">
      <c r="C67362" s="111"/>
    </row>
    <row r="67363">
      <c r="C67363" s="111"/>
    </row>
    <row r="67364">
      <c r="C67364" s="111"/>
    </row>
    <row r="67365">
      <c r="C67365" s="111"/>
    </row>
    <row r="67366">
      <c r="C67366" s="111"/>
    </row>
    <row r="67367">
      <c r="C67367" s="111"/>
    </row>
    <row r="67368">
      <c r="C67368" s="111"/>
    </row>
    <row r="67369">
      <c r="C67369" s="111"/>
    </row>
    <row r="67370">
      <c r="C67370" s="111"/>
    </row>
    <row r="67371">
      <c r="C67371" s="111"/>
    </row>
    <row r="67372">
      <c r="C67372" s="111"/>
    </row>
    <row r="67373">
      <c r="C67373" s="111"/>
    </row>
    <row r="67374">
      <c r="C67374" s="111"/>
    </row>
    <row r="67375">
      <c r="C67375" s="111"/>
    </row>
    <row r="67376">
      <c r="C67376" s="111"/>
    </row>
    <row r="67377">
      <c r="C67377" s="111"/>
    </row>
    <row r="67378">
      <c r="C67378" s="111"/>
    </row>
    <row r="67379">
      <c r="C67379" s="111"/>
    </row>
    <row r="67380">
      <c r="C67380" s="111"/>
    </row>
    <row r="67381">
      <c r="C67381" s="111"/>
    </row>
    <row r="67382">
      <c r="C67382" s="111"/>
    </row>
    <row r="67383">
      <c r="C67383" s="111"/>
    </row>
    <row r="67384">
      <c r="C67384" s="111"/>
    </row>
    <row r="67385">
      <c r="C67385" s="111"/>
    </row>
    <row r="67386">
      <c r="C67386" s="111"/>
    </row>
    <row r="67387">
      <c r="C67387" s="111"/>
    </row>
    <row r="67388">
      <c r="C67388" s="111"/>
    </row>
    <row r="67389">
      <c r="C67389" s="111"/>
    </row>
    <row r="67390">
      <c r="C67390" s="111"/>
    </row>
    <row r="67391">
      <c r="C67391" s="111"/>
    </row>
    <row r="67392">
      <c r="C67392" s="111"/>
    </row>
    <row r="67393">
      <c r="C67393" s="111"/>
    </row>
    <row r="67394">
      <c r="C67394" s="111"/>
    </row>
    <row r="67395">
      <c r="C67395" s="111"/>
    </row>
    <row r="67396">
      <c r="C67396" s="111"/>
    </row>
    <row r="67397">
      <c r="C67397" s="111"/>
    </row>
    <row r="67398">
      <c r="C67398" s="111"/>
    </row>
    <row r="67399">
      <c r="C67399" s="111"/>
    </row>
    <row r="67400">
      <c r="C67400" s="111"/>
    </row>
    <row r="67401">
      <c r="C67401" s="111"/>
    </row>
    <row r="67402">
      <c r="C67402" s="111"/>
    </row>
    <row r="67403">
      <c r="C67403" s="111"/>
    </row>
    <row r="67404">
      <c r="C67404" s="111"/>
    </row>
    <row r="67405">
      <c r="C67405" s="111"/>
    </row>
    <row r="67406">
      <c r="C67406" s="111"/>
    </row>
    <row r="67407">
      <c r="C67407" s="111"/>
    </row>
    <row r="67408">
      <c r="C67408" s="111"/>
    </row>
    <row r="67409">
      <c r="C67409" s="111"/>
    </row>
    <row r="67410">
      <c r="C67410" s="111"/>
    </row>
    <row r="67411">
      <c r="C67411" s="111"/>
    </row>
    <row r="67412">
      <c r="C67412" s="111"/>
    </row>
    <row r="67413">
      <c r="C67413" s="111"/>
    </row>
    <row r="67414">
      <c r="C67414" s="111"/>
    </row>
    <row r="67415">
      <c r="C67415" s="111"/>
    </row>
    <row r="67416">
      <c r="C67416" s="111"/>
    </row>
    <row r="67417">
      <c r="C67417" s="111"/>
    </row>
    <row r="67418">
      <c r="C67418" s="111"/>
    </row>
    <row r="67419">
      <c r="C67419" s="111"/>
    </row>
    <row r="67420">
      <c r="C67420" s="111"/>
    </row>
    <row r="67421">
      <c r="C67421" s="111"/>
    </row>
    <row r="67422">
      <c r="C67422" s="111"/>
    </row>
    <row r="67423">
      <c r="C67423" s="111"/>
    </row>
    <row r="67424">
      <c r="C67424" s="111"/>
    </row>
    <row r="67425">
      <c r="C67425" s="111"/>
    </row>
    <row r="67426">
      <c r="C67426" s="111"/>
    </row>
    <row r="67427">
      <c r="C67427" s="111"/>
    </row>
    <row r="67428">
      <c r="C67428" s="111"/>
    </row>
    <row r="67429">
      <c r="C67429" s="111"/>
    </row>
    <row r="67430">
      <c r="C67430" s="111"/>
    </row>
    <row r="67431">
      <c r="C67431" s="111"/>
    </row>
    <row r="67432">
      <c r="C67432" s="111"/>
    </row>
    <row r="67433">
      <c r="C67433" s="111"/>
    </row>
    <row r="67434">
      <c r="C67434" s="111"/>
    </row>
    <row r="67435">
      <c r="C67435" s="111"/>
    </row>
    <row r="67436">
      <c r="C67436" s="111"/>
    </row>
    <row r="67437">
      <c r="C67437" s="111"/>
    </row>
    <row r="67438">
      <c r="C67438" s="111"/>
    </row>
    <row r="67439">
      <c r="C67439" s="111"/>
    </row>
    <row r="67440">
      <c r="C67440" s="111"/>
    </row>
    <row r="67441">
      <c r="C67441" s="111"/>
    </row>
    <row r="67442">
      <c r="C67442" s="111"/>
    </row>
    <row r="67443">
      <c r="C67443" s="111"/>
    </row>
    <row r="67444">
      <c r="C67444" s="111"/>
    </row>
    <row r="67445">
      <c r="C67445" s="111"/>
    </row>
    <row r="67446">
      <c r="C67446" s="111"/>
    </row>
    <row r="67447">
      <c r="C67447" s="111"/>
    </row>
    <row r="67448">
      <c r="C67448" s="111"/>
    </row>
    <row r="67449">
      <c r="C67449" s="111"/>
    </row>
    <row r="67450">
      <c r="C67450" s="111"/>
    </row>
    <row r="67451">
      <c r="C67451" s="111"/>
    </row>
    <row r="67452">
      <c r="C67452" s="111"/>
    </row>
    <row r="67453">
      <c r="C67453" s="111"/>
    </row>
    <row r="67454">
      <c r="C67454" s="111"/>
    </row>
    <row r="67455">
      <c r="C67455" s="111"/>
    </row>
    <row r="67456">
      <c r="C67456" s="111"/>
    </row>
    <row r="67457">
      <c r="C67457" s="111"/>
    </row>
    <row r="67458">
      <c r="C67458" s="111"/>
    </row>
    <row r="67459">
      <c r="C67459" s="111"/>
    </row>
    <row r="67460">
      <c r="C67460" s="111"/>
    </row>
    <row r="67461">
      <c r="C67461" s="111"/>
    </row>
    <row r="67462">
      <c r="C67462" s="111"/>
    </row>
    <row r="67463">
      <c r="C67463" s="111"/>
    </row>
    <row r="67464">
      <c r="C67464" s="111"/>
    </row>
    <row r="67465">
      <c r="C67465" s="111"/>
    </row>
    <row r="67466">
      <c r="C67466" s="111"/>
    </row>
    <row r="67467">
      <c r="C67467" s="111"/>
    </row>
    <row r="67468">
      <c r="C67468" s="111"/>
    </row>
    <row r="67469">
      <c r="C67469" s="111"/>
    </row>
    <row r="67470">
      <c r="C67470" s="111"/>
    </row>
    <row r="67471">
      <c r="C67471" s="111"/>
    </row>
    <row r="67472">
      <c r="C67472" s="111"/>
    </row>
    <row r="67473">
      <c r="C67473" s="111"/>
    </row>
    <row r="67474">
      <c r="C67474" s="111"/>
    </row>
    <row r="67475">
      <c r="C67475" s="111"/>
    </row>
    <row r="67476">
      <c r="C67476" s="111"/>
    </row>
    <row r="67477">
      <c r="C67477" s="111"/>
    </row>
    <row r="67478">
      <c r="C67478" s="111"/>
    </row>
    <row r="67479">
      <c r="C67479" s="111"/>
    </row>
    <row r="67480">
      <c r="C67480" s="111"/>
    </row>
    <row r="67481">
      <c r="C67481" s="111"/>
    </row>
    <row r="67482">
      <c r="C67482" s="111"/>
    </row>
    <row r="67483">
      <c r="C67483" s="111"/>
    </row>
    <row r="67484">
      <c r="C67484" s="111"/>
    </row>
    <row r="67485">
      <c r="C67485" s="111"/>
    </row>
    <row r="67486">
      <c r="C67486" s="111"/>
    </row>
    <row r="67487">
      <c r="C67487" s="111"/>
    </row>
    <row r="67488">
      <c r="C67488" s="111"/>
    </row>
    <row r="67489">
      <c r="C67489" s="111"/>
    </row>
    <row r="67490">
      <c r="C67490" s="111"/>
    </row>
    <row r="67491">
      <c r="C67491" s="111"/>
    </row>
    <row r="67492">
      <c r="C67492" s="111"/>
    </row>
    <row r="67493">
      <c r="C67493" s="111"/>
    </row>
    <row r="67494">
      <c r="C67494" s="111"/>
    </row>
    <row r="67495">
      <c r="C67495" s="111"/>
    </row>
    <row r="67496">
      <c r="C67496" s="111"/>
    </row>
    <row r="67497">
      <c r="C67497" s="111"/>
    </row>
    <row r="67498">
      <c r="C67498" s="111"/>
    </row>
    <row r="67499">
      <c r="C67499" s="111"/>
    </row>
    <row r="67500">
      <c r="C67500" s="111"/>
    </row>
    <row r="67501">
      <c r="C67501" s="111"/>
    </row>
    <row r="67502">
      <c r="C67502" s="111"/>
    </row>
    <row r="67503">
      <c r="C67503" s="111"/>
    </row>
    <row r="67504">
      <c r="C67504" s="111"/>
    </row>
    <row r="67505">
      <c r="C67505" s="111"/>
    </row>
    <row r="67506">
      <c r="C67506" s="111"/>
    </row>
    <row r="67507">
      <c r="C67507" s="111"/>
    </row>
    <row r="67508">
      <c r="C67508" s="111"/>
    </row>
    <row r="67509">
      <c r="C67509" s="111"/>
    </row>
    <row r="67510">
      <c r="C67510" s="111"/>
    </row>
    <row r="67511">
      <c r="C67511" s="111"/>
    </row>
    <row r="67512">
      <c r="C67512" s="111"/>
    </row>
    <row r="67513">
      <c r="C67513" s="111"/>
    </row>
    <row r="67514">
      <c r="C67514" s="111"/>
    </row>
    <row r="67515">
      <c r="C67515" s="111"/>
    </row>
    <row r="67516">
      <c r="C67516" s="111"/>
    </row>
    <row r="67517">
      <c r="C67517" s="111"/>
    </row>
    <row r="67518">
      <c r="C67518" s="111"/>
    </row>
    <row r="67519">
      <c r="C67519" s="111"/>
    </row>
    <row r="67520">
      <c r="C67520" s="111"/>
    </row>
    <row r="67521">
      <c r="C67521" s="111"/>
    </row>
    <row r="67522">
      <c r="C67522" s="111"/>
    </row>
    <row r="67523">
      <c r="C67523" s="111"/>
    </row>
    <row r="67524">
      <c r="C67524" s="111"/>
    </row>
    <row r="67525">
      <c r="C67525" s="111"/>
    </row>
    <row r="67526">
      <c r="C67526" s="111"/>
    </row>
    <row r="67527">
      <c r="C67527" s="111"/>
    </row>
    <row r="67528">
      <c r="C67528" s="111"/>
    </row>
    <row r="67529">
      <c r="C67529" s="111"/>
    </row>
    <row r="67530">
      <c r="C67530" s="111"/>
    </row>
    <row r="67531">
      <c r="C67531" s="111"/>
    </row>
    <row r="67532">
      <c r="C67532" s="111"/>
    </row>
    <row r="67533">
      <c r="C67533" s="111"/>
    </row>
    <row r="67534">
      <c r="C67534" s="111"/>
    </row>
    <row r="67535">
      <c r="C67535" s="111"/>
    </row>
    <row r="67536">
      <c r="C67536" s="111"/>
    </row>
    <row r="67537">
      <c r="C67537" s="111"/>
    </row>
    <row r="67538">
      <c r="C67538" s="111"/>
    </row>
    <row r="67539">
      <c r="C67539" s="111"/>
    </row>
    <row r="67540">
      <c r="C67540" s="111"/>
    </row>
    <row r="67541">
      <c r="C67541" s="111"/>
    </row>
    <row r="67542">
      <c r="C67542" s="111"/>
    </row>
    <row r="67543">
      <c r="C67543" s="111"/>
    </row>
    <row r="67544">
      <c r="C67544" s="111"/>
    </row>
    <row r="67545">
      <c r="C67545" s="111"/>
    </row>
    <row r="67546">
      <c r="C67546" s="111"/>
    </row>
    <row r="67547">
      <c r="C67547" s="111"/>
    </row>
    <row r="67548">
      <c r="C67548" s="111"/>
    </row>
    <row r="67549">
      <c r="C67549" s="111"/>
    </row>
    <row r="67550">
      <c r="C67550" s="111"/>
    </row>
    <row r="67551">
      <c r="C67551" s="111"/>
    </row>
    <row r="67552">
      <c r="C67552" s="111"/>
    </row>
    <row r="67553">
      <c r="C67553" s="111"/>
    </row>
    <row r="67554">
      <c r="C67554" s="111"/>
    </row>
    <row r="67555">
      <c r="C67555" s="111"/>
    </row>
    <row r="67556">
      <c r="C67556" s="111"/>
    </row>
    <row r="67557">
      <c r="C67557" s="111"/>
    </row>
    <row r="67558">
      <c r="C67558" s="111"/>
    </row>
    <row r="67559">
      <c r="C67559" s="111"/>
    </row>
    <row r="67560">
      <c r="C67560" s="111"/>
    </row>
    <row r="67561">
      <c r="C67561" s="111"/>
    </row>
    <row r="67562">
      <c r="C67562" s="111"/>
    </row>
    <row r="67563">
      <c r="C67563" s="111"/>
    </row>
    <row r="67564">
      <c r="C67564" s="111"/>
    </row>
    <row r="67565">
      <c r="C67565" s="111"/>
    </row>
    <row r="67566">
      <c r="C67566" s="111"/>
    </row>
    <row r="67567">
      <c r="C67567" s="111"/>
    </row>
    <row r="67568">
      <c r="C67568" s="111"/>
    </row>
    <row r="67569">
      <c r="C67569" s="111"/>
    </row>
    <row r="67570">
      <c r="C67570" s="111"/>
    </row>
    <row r="67571">
      <c r="C67571" s="111"/>
    </row>
    <row r="67572">
      <c r="C67572" s="111"/>
    </row>
    <row r="67573">
      <c r="C67573" s="111"/>
    </row>
    <row r="67574">
      <c r="C67574" s="111"/>
    </row>
    <row r="67575">
      <c r="C67575" s="111"/>
    </row>
    <row r="67576">
      <c r="C67576" s="111"/>
    </row>
    <row r="67577">
      <c r="C67577" s="111"/>
    </row>
    <row r="67578">
      <c r="C67578" s="111"/>
    </row>
    <row r="67579">
      <c r="C67579" s="111"/>
    </row>
    <row r="67580">
      <c r="C67580" s="111"/>
    </row>
    <row r="67581">
      <c r="C67581" s="111"/>
    </row>
    <row r="67582">
      <c r="C67582" s="111"/>
    </row>
    <row r="67583">
      <c r="C67583" s="111"/>
    </row>
    <row r="67584">
      <c r="C67584" s="111"/>
    </row>
    <row r="67585">
      <c r="C67585" s="111"/>
    </row>
    <row r="67586">
      <c r="C67586" s="111"/>
    </row>
    <row r="67587">
      <c r="C67587" s="111"/>
    </row>
    <row r="67588">
      <c r="C67588" s="111"/>
    </row>
    <row r="67589">
      <c r="C67589" s="111"/>
    </row>
    <row r="67590">
      <c r="C67590" s="111"/>
    </row>
    <row r="67591">
      <c r="C67591" s="111"/>
    </row>
    <row r="67592">
      <c r="C67592" s="111"/>
    </row>
    <row r="67593">
      <c r="C67593" s="111"/>
    </row>
    <row r="67594">
      <c r="C67594" s="111"/>
    </row>
    <row r="67595">
      <c r="C67595" s="111"/>
    </row>
    <row r="67596">
      <c r="C67596" s="111"/>
    </row>
    <row r="67597">
      <c r="C67597" s="111"/>
    </row>
    <row r="67598">
      <c r="C67598" s="111"/>
    </row>
    <row r="67599">
      <c r="C67599" s="111"/>
    </row>
    <row r="67600">
      <c r="C67600" s="111"/>
    </row>
    <row r="67601">
      <c r="C67601" s="111"/>
    </row>
    <row r="67602">
      <c r="C67602" s="111"/>
    </row>
    <row r="67603">
      <c r="C67603" s="111"/>
    </row>
    <row r="67604">
      <c r="C67604" s="111"/>
    </row>
    <row r="67605">
      <c r="C67605" s="111"/>
    </row>
    <row r="67606">
      <c r="C67606" s="111"/>
    </row>
    <row r="67607">
      <c r="C67607" s="111"/>
    </row>
    <row r="67608">
      <c r="C67608" s="111"/>
    </row>
    <row r="67609">
      <c r="C67609" s="111"/>
    </row>
    <row r="67610">
      <c r="C67610" s="111"/>
    </row>
    <row r="67611">
      <c r="C67611" s="111"/>
    </row>
    <row r="67612">
      <c r="C67612" s="111"/>
    </row>
    <row r="67613">
      <c r="C67613" s="111"/>
    </row>
    <row r="67614">
      <c r="C67614" s="111"/>
    </row>
    <row r="67615">
      <c r="C67615" s="111"/>
    </row>
    <row r="67616">
      <c r="C67616" s="111"/>
    </row>
    <row r="67617">
      <c r="C67617" s="111"/>
    </row>
    <row r="67618">
      <c r="C67618" s="111"/>
    </row>
    <row r="67619">
      <c r="C67619" s="111"/>
    </row>
    <row r="67620">
      <c r="C67620" s="111"/>
    </row>
    <row r="67621">
      <c r="C67621" s="111"/>
    </row>
    <row r="67622">
      <c r="C67622" s="111"/>
    </row>
    <row r="67623">
      <c r="C67623" s="111"/>
    </row>
    <row r="67624">
      <c r="C67624" s="111"/>
    </row>
    <row r="67625">
      <c r="C67625" s="111"/>
    </row>
    <row r="67626">
      <c r="C67626" s="111"/>
    </row>
    <row r="67627">
      <c r="C67627" s="111"/>
    </row>
    <row r="67628">
      <c r="C67628" s="111"/>
    </row>
    <row r="67629">
      <c r="C67629" s="111"/>
    </row>
    <row r="67630">
      <c r="C67630" s="111"/>
    </row>
    <row r="67631">
      <c r="C67631" s="111"/>
    </row>
    <row r="67632">
      <c r="C67632" s="111"/>
    </row>
    <row r="67633">
      <c r="C67633" s="111"/>
    </row>
    <row r="67634">
      <c r="C67634" s="111"/>
    </row>
    <row r="67635">
      <c r="C67635" s="111"/>
    </row>
    <row r="67636">
      <c r="C67636" s="111"/>
    </row>
    <row r="67637">
      <c r="C67637" s="111"/>
    </row>
    <row r="67638">
      <c r="C67638" s="111"/>
    </row>
    <row r="67639">
      <c r="C67639" s="111"/>
    </row>
    <row r="67640">
      <c r="C67640" s="111"/>
    </row>
    <row r="67641">
      <c r="C67641" s="111"/>
    </row>
    <row r="67642">
      <c r="C67642" s="111"/>
    </row>
    <row r="67643">
      <c r="C67643" s="111"/>
    </row>
    <row r="67644">
      <c r="C67644" s="111"/>
    </row>
    <row r="67645">
      <c r="C67645" s="111"/>
    </row>
    <row r="67646">
      <c r="C67646" s="111"/>
    </row>
    <row r="67647">
      <c r="C67647" s="111"/>
    </row>
    <row r="67648">
      <c r="C67648" s="111"/>
    </row>
    <row r="67649">
      <c r="C67649" s="111"/>
    </row>
    <row r="67650">
      <c r="C67650" s="111"/>
    </row>
    <row r="67651">
      <c r="C67651" s="111"/>
    </row>
    <row r="67652">
      <c r="C67652" s="111"/>
    </row>
    <row r="67653">
      <c r="C67653" s="111"/>
    </row>
    <row r="67654">
      <c r="C67654" s="111"/>
    </row>
    <row r="67655">
      <c r="C67655" s="111"/>
    </row>
    <row r="67656">
      <c r="C67656" s="111"/>
    </row>
    <row r="67657">
      <c r="C67657" s="111"/>
    </row>
    <row r="67658">
      <c r="C67658" s="111"/>
    </row>
    <row r="67659">
      <c r="C67659" s="111"/>
    </row>
    <row r="67660">
      <c r="C67660" s="111"/>
    </row>
    <row r="67661">
      <c r="C67661" s="111"/>
    </row>
    <row r="67662">
      <c r="C67662" s="111"/>
    </row>
    <row r="67663">
      <c r="C67663" s="111"/>
    </row>
    <row r="67664">
      <c r="C67664" s="111"/>
    </row>
    <row r="67665">
      <c r="C67665" s="111"/>
    </row>
    <row r="67666">
      <c r="C67666" s="111"/>
    </row>
    <row r="67667">
      <c r="C67667" s="111"/>
    </row>
    <row r="67668">
      <c r="C67668" s="111"/>
    </row>
    <row r="67669">
      <c r="C67669" s="111"/>
    </row>
    <row r="67670">
      <c r="C67670" s="111"/>
    </row>
    <row r="67671">
      <c r="C67671" s="111"/>
    </row>
    <row r="67672">
      <c r="C67672" s="111"/>
    </row>
    <row r="67673">
      <c r="C67673" s="111"/>
    </row>
    <row r="67674">
      <c r="C67674" s="111"/>
    </row>
    <row r="67675">
      <c r="C67675" s="111"/>
    </row>
    <row r="67676">
      <c r="C67676" s="111"/>
    </row>
    <row r="67677">
      <c r="C67677" s="111"/>
    </row>
    <row r="67678">
      <c r="C67678" s="111"/>
    </row>
    <row r="67679">
      <c r="C67679" s="111"/>
    </row>
    <row r="67680">
      <c r="C67680" s="111"/>
    </row>
    <row r="67681">
      <c r="C67681" s="111"/>
    </row>
    <row r="67682">
      <c r="C67682" s="111"/>
    </row>
    <row r="67683">
      <c r="C67683" s="111"/>
    </row>
    <row r="67684">
      <c r="C67684" s="111"/>
    </row>
    <row r="67685">
      <c r="C67685" s="111"/>
    </row>
    <row r="67686">
      <c r="C67686" s="111"/>
    </row>
    <row r="67687">
      <c r="C67687" s="111"/>
    </row>
    <row r="67688">
      <c r="C67688" s="111"/>
    </row>
    <row r="67689">
      <c r="C67689" s="111"/>
    </row>
    <row r="67690">
      <c r="C67690" s="111"/>
    </row>
    <row r="67691">
      <c r="C67691" s="111"/>
    </row>
    <row r="67692">
      <c r="C67692" s="111"/>
    </row>
    <row r="67693">
      <c r="C67693" s="111"/>
    </row>
    <row r="67694">
      <c r="C67694" s="111"/>
    </row>
    <row r="67695">
      <c r="C67695" s="111"/>
    </row>
    <row r="67696">
      <c r="C67696" s="111"/>
    </row>
    <row r="67697">
      <c r="C67697" s="111"/>
    </row>
    <row r="67698">
      <c r="C67698" s="111"/>
    </row>
    <row r="67699">
      <c r="C67699" s="111"/>
    </row>
    <row r="67700">
      <c r="C67700" s="111"/>
    </row>
    <row r="67701">
      <c r="C67701" s="111"/>
    </row>
    <row r="67702">
      <c r="C67702" s="111"/>
    </row>
    <row r="67703">
      <c r="C67703" s="111"/>
    </row>
    <row r="67704">
      <c r="C67704" s="111"/>
    </row>
    <row r="67705">
      <c r="C67705" s="111"/>
    </row>
    <row r="67706">
      <c r="C67706" s="111"/>
    </row>
    <row r="67707">
      <c r="C67707" s="111"/>
    </row>
    <row r="67708">
      <c r="C67708" s="111"/>
    </row>
    <row r="67709">
      <c r="C67709" s="111"/>
    </row>
    <row r="67710">
      <c r="C67710" s="111"/>
    </row>
    <row r="67711">
      <c r="C67711" s="111"/>
    </row>
    <row r="67712">
      <c r="C67712" s="111"/>
    </row>
    <row r="67713">
      <c r="C67713" s="111"/>
    </row>
    <row r="67714">
      <c r="C67714" s="111"/>
    </row>
    <row r="67715">
      <c r="C67715" s="111"/>
    </row>
    <row r="67716">
      <c r="C67716" s="111"/>
    </row>
    <row r="67717">
      <c r="C67717" s="111"/>
    </row>
    <row r="67718">
      <c r="C67718" s="111"/>
    </row>
    <row r="67719">
      <c r="C67719" s="111"/>
    </row>
    <row r="67720">
      <c r="C67720" s="111"/>
    </row>
    <row r="67721">
      <c r="C67721" s="111"/>
    </row>
    <row r="67722">
      <c r="C67722" s="111"/>
    </row>
    <row r="67723">
      <c r="C67723" s="111"/>
    </row>
    <row r="67724">
      <c r="C67724" s="111"/>
    </row>
    <row r="67725">
      <c r="C67725" s="111"/>
    </row>
    <row r="67726">
      <c r="C67726" s="111"/>
    </row>
    <row r="67727">
      <c r="C67727" s="111"/>
    </row>
    <row r="67728">
      <c r="C67728" s="111"/>
    </row>
    <row r="67729">
      <c r="C67729" s="111"/>
    </row>
    <row r="67730">
      <c r="C67730" s="111"/>
    </row>
    <row r="67731">
      <c r="C67731" s="111"/>
    </row>
    <row r="67732">
      <c r="C67732" s="111"/>
    </row>
    <row r="67733">
      <c r="C67733" s="111"/>
    </row>
    <row r="67734">
      <c r="C67734" s="111"/>
    </row>
    <row r="67735">
      <c r="C67735" s="111"/>
    </row>
    <row r="67736">
      <c r="C67736" s="111"/>
    </row>
    <row r="67737">
      <c r="C67737" s="111"/>
    </row>
    <row r="67738">
      <c r="C67738" s="111"/>
    </row>
    <row r="67739">
      <c r="C67739" s="111"/>
    </row>
    <row r="67740">
      <c r="C67740" s="111"/>
    </row>
    <row r="67741">
      <c r="C67741" s="111"/>
    </row>
    <row r="67742">
      <c r="C67742" s="111"/>
    </row>
    <row r="67743">
      <c r="C67743" s="111"/>
    </row>
    <row r="67744">
      <c r="C67744" s="111"/>
    </row>
    <row r="67745">
      <c r="C67745" s="111"/>
    </row>
    <row r="67746">
      <c r="C67746" s="111"/>
    </row>
    <row r="67747">
      <c r="C67747" s="111"/>
    </row>
    <row r="67748">
      <c r="C67748" s="111"/>
    </row>
    <row r="67749">
      <c r="C67749" s="111"/>
    </row>
    <row r="67750">
      <c r="C67750" s="111"/>
    </row>
    <row r="67751">
      <c r="C67751" s="111"/>
    </row>
    <row r="67752">
      <c r="C67752" s="111"/>
    </row>
    <row r="67753">
      <c r="C67753" s="111"/>
    </row>
    <row r="67754">
      <c r="C67754" s="111"/>
    </row>
    <row r="67755">
      <c r="C67755" s="111"/>
    </row>
    <row r="67756">
      <c r="C67756" s="111"/>
    </row>
    <row r="67757">
      <c r="C67757" s="111"/>
    </row>
    <row r="67758">
      <c r="C67758" s="111"/>
    </row>
    <row r="67759">
      <c r="C67759" s="111"/>
    </row>
    <row r="67760">
      <c r="C67760" s="111"/>
    </row>
    <row r="67761">
      <c r="C67761" s="111"/>
    </row>
    <row r="67762">
      <c r="C67762" s="111"/>
    </row>
    <row r="67763">
      <c r="C67763" s="111"/>
    </row>
    <row r="67764">
      <c r="C67764" s="111"/>
    </row>
    <row r="67765">
      <c r="C67765" s="111"/>
    </row>
    <row r="67766">
      <c r="C67766" s="111"/>
    </row>
    <row r="67767">
      <c r="C67767" s="111"/>
    </row>
    <row r="67768">
      <c r="C67768" s="111"/>
    </row>
    <row r="67769">
      <c r="C67769" s="111"/>
    </row>
    <row r="67770">
      <c r="C67770" s="111"/>
    </row>
    <row r="67771">
      <c r="C67771" s="111"/>
    </row>
    <row r="67772">
      <c r="C67772" s="111"/>
    </row>
    <row r="67773">
      <c r="C67773" s="111"/>
    </row>
    <row r="67774">
      <c r="C67774" s="111"/>
    </row>
    <row r="67775">
      <c r="C67775" s="111"/>
    </row>
    <row r="67776">
      <c r="C67776" s="111"/>
    </row>
    <row r="67777">
      <c r="C67777" s="111"/>
    </row>
    <row r="67778">
      <c r="C67778" s="111"/>
    </row>
    <row r="67779">
      <c r="C67779" s="111"/>
    </row>
    <row r="67780">
      <c r="C67780" s="111"/>
    </row>
    <row r="67781">
      <c r="C67781" s="111"/>
    </row>
    <row r="67782">
      <c r="C67782" s="111"/>
    </row>
    <row r="67783">
      <c r="C67783" s="111"/>
    </row>
    <row r="67784">
      <c r="C67784" s="111"/>
    </row>
    <row r="67785">
      <c r="C67785" s="111"/>
    </row>
    <row r="67786">
      <c r="C67786" s="111"/>
    </row>
    <row r="67787">
      <c r="C67787" s="111"/>
    </row>
    <row r="67788">
      <c r="C67788" s="111"/>
    </row>
    <row r="67789">
      <c r="C67789" s="111"/>
    </row>
    <row r="67790">
      <c r="C67790" s="111"/>
    </row>
    <row r="67791">
      <c r="C67791" s="111"/>
    </row>
    <row r="67792">
      <c r="C67792" s="111"/>
    </row>
    <row r="67793">
      <c r="C67793" s="111"/>
    </row>
    <row r="67794">
      <c r="C67794" s="111"/>
    </row>
    <row r="67795">
      <c r="C67795" s="111"/>
    </row>
    <row r="67796">
      <c r="C67796" s="111"/>
    </row>
    <row r="67797">
      <c r="C67797" s="111"/>
    </row>
    <row r="67798">
      <c r="C67798" s="111"/>
    </row>
    <row r="67799">
      <c r="C67799" s="111"/>
    </row>
    <row r="67800">
      <c r="C67800" s="111"/>
    </row>
    <row r="67801">
      <c r="C67801" s="111"/>
    </row>
    <row r="67802">
      <c r="C67802" s="111"/>
    </row>
    <row r="67803">
      <c r="C67803" s="111"/>
    </row>
    <row r="67804">
      <c r="C67804" s="111"/>
    </row>
    <row r="67805">
      <c r="C67805" s="111"/>
    </row>
    <row r="67806">
      <c r="C67806" s="111"/>
    </row>
    <row r="67807">
      <c r="C67807" s="111"/>
    </row>
    <row r="67808">
      <c r="C67808" s="111"/>
    </row>
    <row r="67809">
      <c r="C67809" s="111"/>
    </row>
    <row r="67810">
      <c r="C67810" s="111"/>
    </row>
    <row r="67811">
      <c r="C67811" s="111"/>
    </row>
    <row r="67812">
      <c r="C67812" s="111"/>
    </row>
    <row r="67813">
      <c r="C67813" s="111"/>
    </row>
    <row r="67814">
      <c r="C67814" s="111"/>
    </row>
    <row r="67815">
      <c r="C67815" s="111"/>
    </row>
    <row r="67816">
      <c r="C67816" s="111"/>
    </row>
    <row r="67817">
      <c r="C67817" s="111"/>
    </row>
    <row r="67818">
      <c r="C67818" s="111"/>
    </row>
    <row r="67819">
      <c r="C67819" s="111"/>
    </row>
    <row r="67820">
      <c r="C67820" s="111"/>
    </row>
    <row r="67821">
      <c r="C67821" s="111"/>
    </row>
    <row r="67822">
      <c r="C67822" s="111"/>
    </row>
    <row r="67823">
      <c r="C67823" s="111"/>
    </row>
    <row r="67824">
      <c r="C67824" s="111"/>
    </row>
    <row r="67825">
      <c r="C67825" s="111"/>
    </row>
    <row r="67826">
      <c r="C67826" s="111"/>
    </row>
    <row r="67827">
      <c r="C67827" s="111"/>
    </row>
    <row r="67828">
      <c r="C67828" s="111"/>
    </row>
    <row r="67829">
      <c r="C67829" s="111"/>
    </row>
    <row r="67830">
      <c r="C67830" s="111"/>
    </row>
    <row r="67831">
      <c r="C67831" s="111"/>
    </row>
    <row r="67832">
      <c r="C67832" s="111"/>
    </row>
    <row r="67833">
      <c r="C67833" s="111"/>
    </row>
    <row r="67834">
      <c r="C67834" s="111"/>
    </row>
    <row r="67835">
      <c r="C67835" s="111"/>
    </row>
    <row r="67836">
      <c r="C67836" s="111"/>
    </row>
    <row r="67837">
      <c r="C67837" s="111"/>
    </row>
    <row r="67838">
      <c r="C67838" s="111"/>
    </row>
    <row r="67839">
      <c r="C67839" s="111"/>
    </row>
    <row r="67840">
      <c r="C67840" s="111"/>
    </row>
    <row r="67841">
      <c r="C67841" s="111"/>
    </row>
    <row r="67842">
      <c r="C67842" s="111"/>
    </row>
    <row r="67843">
      <c r="C67843" s="111"/>
    </row>
    <row r="67844">
      <c r="C67844" s="111"/>
    </row>
    <row r="67845">
      <c r="C67845" s="111"/>
    </row>
    <row r="67846">
      <c r="C67846" s="111"/>
    </row>
    <row r="67847">
      <c r="C67847" s="111"/>
    </row>
    <row r="67848">
      <c r="C67848" s="111"/>
    </row>
    <row r="67849">
      <c r="C67849" s="111"/>
    </row>
    <row r="67850">
      <c r="C67850" s="111"/>
    </row>
    <row r="67851">
      <c r="C67851" s="111"/>
    </row>
    <row r="67852">
      <c r="C67852" s="111"/>
    </row>
    <row r="67853">
      <c r="C67853" s="111"/>
    </row>
    <row r="67854">
      <c r="C67854" s="111"/>
    </row>
    <row r="67855">
      <c r="C67855" s="111"/>
    </row>
    <row r="67856">
      <c r="C67856" s="111"/>
    </row>
    <row r="67857">
      <c r="C67857" s="111"/>
    </row>
    <row r="67858">
      <c r="C67858" s="111"/>
    </row>
    <row r="67859">
      <c r="C67859" s="111"/>
    </row>
    <row r="67860">
      <c r="C67860" s="111"/>
    </row>
    <row r="67861">
      <c r="C67861" s="111"/>
    </row>
    <row r="67862">
      <c r="C67862" s="111"/>
    </row>
    <row r="67863">
      <c r="C67863" s="111"/>
    </row>
    <row r="67864">
      <c r="C67864" s="111"/>
    </row>
    <row r="67865">
      <c r="C67865" s="111"/>
    </row>
    <row r="67866">
      <c r="C67866" s="111"/>
    </row>
    <row r="67867">
      <c r="C67867" s="111"/>
    </row>
    <row r="67868">
      <c r="C67868" s="111"/>
    </row>
    <row r="67869">
      <c r="C67869" s="111"/>
    </row>
    <row r="67870">
      <c r="C67870" s="111"/>
    </row>
    <row r="67871">
      <c r="C67871" s="111"/>
    </row>
    <row r="67872">
      <c r="C67872" s="111"/>
    </row>
    <row r="67873">
      <c r="C67873" s="111"/>
    </row>
    <row r="67874">
      <c r="C67874" s="111"/>
    </row>
    <row r="67875">
      <c r="C67875" s="111"/>
    </row>
    <row r="67876">
      <c r="C67876" s="111"/>
    </row>
    <row r="67877">
      <c r="C67877" s="111"/>
    </row>
    <row r="67878">
      <c r="C67878" s="111"/>
    </row>
    <row r="67879">
      <c r="C67879" s="111"/>
    </row>
    <row r="67880">
      <c r="C67880" s="111"/>
    </row>
    <row r="67881">
      <c r="C67881" s="111"/>
    </row>
    <row r="67882">
      <c r="C67882" s="111"/>
    </row>
    <row r="67883">
      <c r="C67883" s="111"/>
    </row>
    <row r="67884">
      <c r="C67884" s="111"/>
    </row>
    <row r="67885">
      <c r="C67885" s="111"/>
    </row>
    <row r="67886">
      <c r="C67886" s="111"/>
    </row>
    <row r="67887">
      <c r="C67887" s="111"/>
    </row>
    <row r="67888">
      <c r="C67888" s="111"/>
    </row>
    <row r="67889">
      <c r="C67889" s="111"/>
    </row>
    <row r="67890">
      <c r="C67890" s="111"/>
    </row>
    <row r="67891">
      <c r="C67891" s="111"/>
    </row>
    <row r="67892">
      <c r="C67892" s="111"/>
    </row>
    <row r="67893">
      <c r="C67893" s="111"/>
    </row>
    <row r="67894">
      <c r="C67894" s="111"/>
    </row>
    <row r="67895">
      <c r="C67895" s="111"/>
    </row>
    <row r="67896">
      <c r="C67896" s="111"/>
    </row>
    <row r="67897">
      <c r="C67897" s="111"/>
    </row>
    <row r="67898">
      <c r="C67898" s="111"/>
    </row>
    <row r="67899">
      <c r="C67899" s="111"/>
    </row>
    <row r="67900">
      <c r="C67900" s="111"/>
    </row>
    <row r="67901">
      <c r="C67901" s="111"/>
    </row>
    <row r="67902">
      <c r="C67902" s="111"/>
    </row>
    <row r="67903">
      <c r="C67903" s="111"/>
    </row>
    <row r="67904">
      <c r="C67904" s="111"/>
    </row>
    <row r="67905">
      <c r="C67905" s="111"/>
    </row>
    <row r="67906">
      <c r="C67906" s="111"/>
    </row>
    <row r="67907">
      <c r="C67907" s="111"/>
    </row>
    <row r="67908">
      <c r="C67908" s="111"/>
    </row>
    <row r="67909">
      <c r="C67909" s="111"/>
    </row>
    <row r="67910">
      <c r="C67910" s="111"/>
    </row>
    <row r="67911">
      <c r="C67911" s="111"/>
    </row>
    <row r="67912">
      <c r="C67912" s="111"/>
    </row>
    <row r="67913">
      <c r="C67913" s="111"/>
    </row>
    <row r="67914">
      <c r="C67914" s="111"/>
    </row>
    <row r="67915">
      <c r="C67915" s="111"/>
    </row>
    <row r="67916">
      <c r="C67916" s="111"/>
    </row>
    <row r="67917">
      <c r="C67917" s="111"/>
    </row>
    <row r="67918">
      <c r="C67918" s="111"/>
    </row>
    <row r="67919">
      <c r="C67919" s="111"/>
    </row>
    <row r="67920">
      <c r="C67920" s="111"/>
    </row>
    <row r="67921">
      <c r="C67921" s="111"/>
    </row>
    <row r="67922">
      <c r="C67922" s="111"/>
    </row>
    <row r="67923">
      <c r="C67923" s="111"/>
    </row>
    <row r="67924">
      <c r="C67924" s="111"/>
    </row>
    <row r="67925">
      <c r="C67925" s="111"/>
    </row>
    <row r="67926">
      <c r="C67926" s="111"/>
    </row>
    <row r="67927">
      <c r="C67927" s="111"/>
    </row>
    <row r="67928">
      <c r="C67928" s="111"/>
    </row>
    <row r="67929">
      <c r="C67929" s="111"/>
    </row>
    <row r="67930">
      <c r="C67930" s="111"/>
    </row>
    <row r="67931">
      <c r="C67931" s="111"/>
    </row>
    <row r="67932">
      <c r="C67932" s="111"/>
    </row>
    <row r="67933">
      <c r="C67933" s="111"/>
    </row>
    <row r="67934">
      <c r="C67934" s="111"/>
    </row>
    <row r="67935">
      <c r="C67935" s="111"/>
    </row>
    <row r="67936">
      <c r="C67936" s="111"/>
    </row>
    <row r="67937">
      <c r="C67937" s="111"/>
    </row>
    <row r="67938">
      <c r="C67938" s="111"/>
    </row>
    <row r="67939">
      <c r="C67939" s="111"/>
    </row>
    <row r="67940">
      <c r="C67940" s="111"/>
    </row>
    <row r="67941">
      <c r="C67941" s="111"/>
    </row>
    <row r="67942">
      <c r="C67942" s="111"/>
    </row>
    <row r="67943">
      <c r="C67943" s="111"/>
    </row>
    <row r="67944">
      <c r="C67944" s="111"/>
    </row>
    <row r="67945">
      <c r="C67945" s="111"/>
    </row>
    <row r="67946">
      <c r="C67946" s="111"/>
    </row>
    <row r="67947">
      <c r="C67947" s="111"/>
    </row>
    <row r="67948">
      <c r="C67948" s="111"/>
    </row>
    <row r="67949">
      <c r="C67949" s="111"/>
    </row>
    <row r="67950">
      <c r="C67950" s="111"/>
    </row>
    <row r="67951">
      <c r="C67951" s="111"/>
    </row>
    <row r="67952">
      <c r="C67952" s="111"/>
    </row>
    <row r="67953">
      <c r="C67953" s="111"/>
    </row>
    <row r="67954">
      <c r="C67954" s="111"/>
    </row>
    <row r="67955">
      <c r="C67955" s="111"/>
    </row>
    <row r="67956">
      <c r="C67956" s="111"/>
    </row>
    <row r="67957">
      <c r="C67957" s="111"/>
    </row>
    <row r="67958">
      <c r="C67958" s="111"/>
    </row>
    <row r="67959">
      <c r="C67959" s="111"/>
    </row>
    <row r="67960">
      <c r="C67960" s="111"/>
    </row>
    <row r="67961">
      <c r="C67961" s="111"/>
    </row>
    <row r="67962">
      <c r="C67962" s="111"/>
    </row>
    <row r="67963">
      <c r="C67963" s="111"/>
    </row>
    <row r="67964">
      <c r="C67964" s="111"/>
    </row>
    <row r="67965">
      <c r="C67965" s="111"/>
    </row>
    <row r="67966">
      <c r="C67966" s="111"/>
    </row>
    <row r="67967">
      <c r="C67967" s="111"/>
    </row>
    <row r="67968">
      <c r="C67968" s="111"/>
    </row>
    <row r="67969">
      <c r="C67969" s="111"/>
    </row>
    <row r="67970">
      <c r="C67970" s="111"/>
    </row>
    <row r="67971">
      <c r="C67971" s="111"/>
    </row>
    <row r="67972">
      <c r="C67972" s="111"/>
    </row>
    <row r="67973">
      <c r="C67973" s="111"/>
    </row>
    <row r="67974">
      <c r="C67974" s="111"/>
    </row>
    <row r="67975">
      <c r="C67975" s="111"/>
    </row>
    <row r="67976">
      <c r="C67976" s="111"/>
    </row>
    <row r="67977">
      <c r="C67977" s="111"/>
    </row>
    <row r="67978">
      <c r="C67978" s="111"/>
    </row>
    <row r="67979">
      <c r="C67979" s="111"/>
    </row>
    <row r="67980">
      <c r="C67980" s="111"/>
    </row>
    <row r="67981">
      <c r="C67981" s="111"/>
    </row>
    <row r="67982">
      <c r="C67982" s="111"/>
    </row>
    <row r="67983">
      <c r="C67983" s="111"/>
    </row>
    <row r="67984">
      <c r="C67984" s="111"/>
    </row>
    <row r="67985">
      <c r="C67985" s="111"/>
    </row>
    <row r="67986">
      <c r="C67986" s="111"/>
    </row>
    <row r="67987">
      <c r="C67987" s="111"/>
    </row>
    <row r="67988">
      <c r="C67988" s="111"/>
    </row>
    <row r="67989">
      <c r="C67989" s="111"/>
    </row>
    <row r="67990">
      <c r="C67990" s="111"/>
    </row>
    <row r="67991">
      <c r="C67991" s="111"/>
    </row>
    <row r="67992">
      <c r="C67992" s="111"/>
    </row>
    <row r="67993">
      <c r="C67993" s="111"/>
    </row>
    <row r="67994">
      <c r="C67994" s="111"/>
    </row>
    <row r="67995">
      <c r="C67995" s="111"/>
    </row>
    <row r="67996">
      <c r="C67996" s="111"/>
    </row>
    <row r="67997">
      <c r="C67997" s="111"/>
    </row>
    <row r="67998">
      <c r="C67998" s="111"/>
    </row>
    <row r="67999">
      <c r="C67999" s="111"/>
    </row>
    <row r="68000">
      <c r="C68000" s="111"/>
    </row>
    <row r="68001">
      <c r="C68001" s="111"/>
    </row>
    <row r="68002">
      <c r="C68002" s="111"/>
    </row>
    <row r="68003">
      <c r="C68003" s="111"/>
    </row>
    <row r="68004">
      <c r="C68004" s="111"/>
    </row>
    <row r="68005">
      <c r="C68005" s="111"/>
    </row>
    <row r="68006">
      <c r="C68006" s="111"/>
    </row>
    <row r="68007">
      <c r="C68007" s="111"/>
    </row>
    <row r="68008">
      <c r="C68008" s="111"/>
    </row>
    <row r="68009">
      <c r="C68009" s="111"/>
    </row>
    <row r="68010">
      <c r="C68010" s="111"/>
    </row>
    <row r="68011">
      <c r="C68011" s="111"/>
    </row>
    <row r="68012">
      <c r="C68012" s="111"/>
    </row>
    <row r="68013">
      <c r="C68013" s="111"/>
    </row>
    <row r="68014">
      <c r="C68014" s="111"/>
    </row>
    <row r="68015">
      <c r="C68015" s="111"/>
    </row>
    <row r="68016">
      <c r="C68016" s="111"/>
    </row>
    <row r="68017">
      <c r="C68017" s="111"/>
    </row>
    <row r="68018">
      <c r="C68018" s="111"/>
    </row>
    <row r="68019">
      <c r="C68019" s="111"/>
    </row>
    <row r="68020">
      <c r="C68020" s="111"/>
    </row>
    <row r="68021">
      <c r="C68021" s="111"/>
    </row>
    <row r="68022">
      <c r="C68022" s="111"/>
    </row>
    <row r="68023">
      <c r="C68023" s="111"/>
    </row>
    <row r="68024">
      <c r="C68024" s="111"/>
    </row>
    <row r="68025">
      <c r="C68025" s="111"/>
    </row>
    <row r="68026">
      <c r="C68026" s="111"/>
    </row>
    <row r="68027">
      <c r="C68027" s="111"/>
    </row>
    <row r="68028">
      <c r="C68028" s="111"/>
    </row>
    <row r="68029">
      <c r="C68029" s="111"/>
    </row>
    <row r="68030">
      <c r="C68030" s="111"/>
    </row>
    <row r="68031">
      <c r="C68031" s="111"/>
    </row>
    <row r="68032">
      <c r="C68032" s="111"/>
    </row>
    <row r="68033">
      <c r="C68033" s="111"/>
    </row>
    <row r="68034">
      <c r="C68034" s="111"/>
    </row>
    <row r="68035">
      <c r="C68035" s="111"/>
    </row>
    <row r="68036">
      <c r="C68036" s="111"/>
    </row>
    <row r="68037">
      <c r="C68037" s="111"/>
    </row>
    <row r="68038">
      <c r="C68038" s="111"/>
    </row>
    <row r="68039">
      <c r="C68039" s="111"/>
    </row>
    <row r="68040">
      <c r="C68040" s="111"/>
    </row>
    <row r="68041">
      <c r="C68041" s="111"/>
    </row>
    <row r="68042">
      <c r="C68042" s="111"/>
    </row>
    <row r="68043">
      <c r="C68043" s="111"/>
    </row>
    <row r="68044">
      <c r="C68044" s="111"/>
    </row>
    <row r="68045">
      <c r="C68045" s="111"/>
    </row>
    <row r="68046">
      <c r="C68046" s="111"/>
    </row>
    <row r="68047">
      <c r="C68047" s="111"/>
    </row>
    <row r="68048">
      <c r="C68048" s="111"/>
    </row>
    <row r="68049">
      <c r="C68049" s="111"/>
    </row>
    <row r="68050">
      <c r="C68050" s="111"/>
    </row>
    <row r="68051">
      <c r="C68051" s="111"/>
    </row>
    <row r="68052">
      <c r="C68052" s="111"/>
    </row>
    <row r="68053">
      <c r="C68053" s="111"/>
    </row>
    <row r="68054">
      <c r="C68054" s="111"/>
    </row>
    <row r="68055">
      <c r="C68055" s="111"/>
    </row>
    <row r="68056">
      <c r="C68056" s="111"/>
    </row>
    <row r="68057">
      <c r="C68057" s="111"/>
    </row>
    <row r="68058">
      <c r="C68058" s="111"/>
    </row>
    <row r="68059">
      <c r="C68059" s="111"/>
    </row>
    <row r="68060">
      <c r="C68060" s="111"/>
    </row>
    <row r="68061">
      <c r="C68061" s="111"/>
    </row>
    <row r="68062">
      <c r="C68062" s="111"/>
    </row>
    <row r="68063">
      <c r="C68063" s="111"/>
    </row>
    <row r="68064">
      <c r="C68064" s="111"/>
    </row>
    <row r="68065">
      <c r="C68065" s="111"/>
    </row>
    <row r="68066">
      <c r="C68066" s="111"/>
    </row>
    <row r="68067">
      <c r="C68067" s="111"/>
    </row>
    <row r="68068">
      <c r="C68068" s="111"/>
    </row>
    <row r="68069">
      <c r="C68069" s="111"/>
    </row>
    <row r="68070">
      <c r="C68070" s="111"/>
    </row>
    <row r="68071">
      <c r="C68071" s="111"/>
    </row>
    <row r="68072">
      <c r="C68072" s="111"/>
    </row>
    <row r="68073">
      <c r="C68073" s="111"/>
    </row>
    <row r="68074">
      <c r="C68074" s="111"/>
    </row>
    <row r="68075">
      <c r="C68075" s="111"/>
    </row>
    <row r="68076">
      <c r="C68076" s="111"/>
    </row>
    <row r="68077">
      <c r="C68077" s="111"/>
    </row>
    <row r="68078">
      <c r="C68078" s="111"/>
    </row>
    <row r="68079">
      <c r="C68079" s="111"/>
    </row>
    <row r="68080">
      <c r="C68080" s="111"/>
    </row>
    <row r="68081">
      <c r="C68081" s="111"/>
    </row>
    <row r="68082">
      <c r="C68082" s="111"/>
    </row>
    <row r="68083">
      <c r="C68083" s="111"/>
    </row>
    <row r="68084">
      <c r="C68084" s="111"/>
    </row>
    <row r="68085">
      <c r="C68085" s="111"/>
    </row>
    <row r="68086">
      <c r="C68086" s="111"/>
    </row>
    <row r="68087">
      <c r="C68087" s="111"/>
    </row>
    <row r="68088">
      <c r="C68088" s="111"/>
    </row>
    <row r="68089">
      <c r="C68089" s="111"/>
    </row>
    <row r="68090">
      <c r="C68090" s="111"/>
    </row>
    <row r="68091">
      <c r="C68091" s="111"/>
    </row>
    <row r="68092">
      <c r="C68092" s="111"/>
    </row>
    <row r="68093">
      <c r="C68093" s="111"/>
    </row>
    <row r="68094">
      <c r="C68094" s="111"/>
    </row>
    <row r="68095">
      <c r="C68095" s="111"/>
    </row>
    <row r="68096">
      <c r="C68096" s="111"/>
    </row>
    <row r="68097">
      <c r="C68097" s="111"/>
    </row>
    <row r="68098">
      <c r="C68098" s="111"/>
    </row>
    <row r="68099">
      <c r="C68099" s="111"/>
    </row>
    <row r="68100">
      <c r="C68100" s="111"/>
    </row>
    <row r="68101">
      <c r="C68101" s="111"/>
    </row>
    <row r="68102">
      <c r="C68102" s="111"/>
    </row>
    <row r="68103">
      <c r="C68103" s="111"/>
    </row>
    <row r="68104">
      <c r="C68104" s="111"/>
    </row>
    <row r="68105">
      <c r="C68105" s="111"/>
    </row>
    <row r="68106">
      <c r="C68106" s="111"/>
    </row>
    <row r="68107">
      <c r="C68107" s="111"/>
    </row>
    <row r="68108">
      <c r="C68108" s="111"/>
    </row>
    <row r="68109">
      <c r="C68109" s="111"/>
    </row>
    <row r="68110">
      <c r="C68110" s="111"/>
    </row>
    <row r="68111">
      <c r="C68111" s="111"/>
    </row>
    <row r="68112">
      <c r="C68112" s="111"/>
    </row>
    <row r="68113">
      <c r="C68113" s="111"/>
    </row>
    <row r="68114">
      <c r="C68114" s="111"/>
    </row>
    <row r="68115">
      <c r="C68115" s="111"/>
    </row>
    <row r="68116">
      <c r="C68116" s="111"/>
    </row>
    <row r="68117">
      <c r="C68117" s="111"/>
    </row>
    <row r="68118">
      <c r="C68118" s="111"/>
    </row>
    <row r="68119">
      <c r="C68119" s="111"/>
    </row>
    <row r="68120">
      <c r="C68120" s="111"/>
    </row>
    <row r="68121">
      <c r="C68121" s="111"/>
    </row>
    <row r="68122">
      <c r="C68122" s="111"/>
    </row>
    <row r="68123">
      <c r="C68123" s="111"/>
    </row>
    <row r="68124">
      <c r="C68124" s="111"/>
    </row>
    <row r="68125">
      <c r="C68125" s="111"/>
    </row>
    <row r="68126">
      <c r="C68126" s="111"/>
    </row>
    <row r="68127">
      <c r="C68127" s="111"/>
    </row>
    <row r="68128">
      <c r="C68128" s="111"/>
    </row>
    <row r="68129">
      <c r="C68129" s="111"/>
    </row>
    <row r="68130">
      <c r="C68130" s="111"/>
    </row>
    <row r="68131">
      <c r="C68131" s="111"/>
    </row>
    <row r="68132">
      <c r="C68132" s="111"/>
    </row>
    <row r="68133">
      <c r="C68133" s="111"/>
    </row>
    <row r="68134">
      <c r="C68134" s="111"/>
    </row>
    <row r="68135">
      <c r="C68135" s="111"/>
    </row>
    <row r="68136">
      <c r="C68136" s="111"/>
    </row>
    <row r="68137">
      <c r="C68137" s="111"/>
    </row>
    <row r="68138">
      <c r="C68138" s="111"/>
    </row>
    <row r="68139">
      <c r="C68139" s="111"/>
    </row>
    <row r="68140">
      <c r="C68140" s="111"/>
    </row>
    <row r="68141">
      <c r="C68141" s="111"/>
    </row>
    <row r="68142">
      <c r="C68142" s="111"/>
    </row>
    <row r="68143">
      <c r="C68143" s="111"/>
    </row>
    <row r="68144">
      <c r="C68144" s="111"/>
    </row>
    <row r="68145">
      <c r="C68145" s="111"/>
    </row>
    <row r="68146">
      <c r="C68146" s="111"/>
    </row>
    <row r="68147">
      <c r="C68147" s="111"/>
    </row>
    <row r="68148">
      <c r="C68148" s="111"/>
    </row>
    <row r="68149">
      <c r="C68149" s="111"/>
    </row>
    <row r="68150">
      <c r="C68150" s="111"/>
    </row>
    <row r="68151">
      <c r="C68151" s="111"/>
    </row>
    <row r="68152">
      <c r="C68152" s="111"/>
    </row>
    <row r="68153">
      <c r="C68153" s="111"/>
    </row>
    <row r="68154">
      <c r="C68154" s="111"/>
    </row>
    <row r="68155">
      <c r="C68155" s="111"/>
    </row>
    <row r="68156">
      <c r="C68156" s="111"/>
    </row>
    <row r="68157">
      <c r="C68157" s="111"/>
    </row>
    <row r="68158">
      <c r="C68158" s="111"/>
    </row>
    <row r="68159">
      <c r="C68159" s="111"/>
    </row>
    <row r="68160">
      <c r="C68160" s="111"/>
    </row>
    <row r="68161">
      <c r="C68161" s="111"/>
    </row>
    <row r="68162">
      <c r="C68162" s="111"/>
    </row>
    <row r="68163">
      <c r="C68163" s="111"/>
    </row>
    <row r="68164">
      <c r="C68164" s="111"/>
    </row>
    <row r="68165">
      <c r="C68165" s="111"/>
    </row>
    <row r="68166">
      <c r="C68166" s="111"/>
    </row>
    <row r="68167">
      <c r="C68167" s="111"/>
    </row>
    <row r="68168">
      <c r="C68168" s="111"/>
    </row>
    <row r="68169">
      <c r="C68169" s="111"/>
    </row>
    <row r="68170">
      <c r="C68170" s="111"/>
    </row>
    <row r="68171">
      <c r="C68171" s="111"/>
    </row>
    <row r="68172">
      <c r="C68172" s="111"/>
    </row>
    <row r="68173">
      <c r="C68173" s="111"/>
    </row>
    <row r="68174">
      <c r="C68174" s="111"/>
    </row>
    <row r="68175">
      <c r="C68175" s="111"/>
    </row>
    <row r="68176">
      <c r="C68176" s="111"/>
    </row>
    <row r="68177">
      <c r="C68177" s="111"/>
    </row>
    <row r="68178">
      <c r="C68178" s="111"/>
    </row>
    <row r="68179">
      <c r="C68179" s="111"/>
    </row>
    <row r="68180">
      <c r="C68180" s="111"/>
    </row>
  </sheetData>
  <customSheetViews>
    <customSheetView guid="{7E3A7FD8-885F-43D8-96B9-7FBFD53C9AC9}" filter="1" showAutoFilter="1">
      <autoFilter ref="$A$1:$Y$68180">
        <sortState ref="A1:Y68180">
          <sortCondition ref="E1:E68180"/>
          <sortCondition ref="D1:D68180"/>
        </sortState>
      </autoFilter>
    </customSheetView>
    <customSheetView guid="{CBC8DBF4-6C6F-4965-8B55-70ACB081256A}" filter="1" showAutoFilter="1">
      <autoFilter ref="$A$1:$Y$31270"/>
    </customSheetView>
  </customSheetViews>
  <hyperlinks>
    <hyperlink r:id="rId1" ref="A14"/>
    <hyperlink r:id="rId2" ref="A18"/>
    <hyperlink r:id="rId3" ref="A22"/>
    <hyperlink r:id="rId4" ref="A38"/>
    <hyperlink r:id="rId5" ref="A40"/>
    <hyperlink r:id="rId6" ref="A44"/>
    <hyperlink r:id="rId7" ref="A46"/>
    <hyperlink r:id="rId8" ref="A51"/>
    <hyperlink r:id="rId9" ref="A52"/>
    <hyperlink r:id="rId10" ref="A60"/>
    <hyperlink r:id="rId11" ref="A63"/>
    <hyperlink r:id="rId12" ref="A108"/>
    <hyperlink r:id="rId13" ref="A121"/>
    <hyperlink r:id="rId14" ref="A126"/>
    <hyperlink r:id="rId15" ref="A132"/>
    <hyperlink r:id="rId16" ref="A133"/>
    <hyperlink r:id="rId17" ref="A136"/>
    <hyperlink r:id="rId18" ref="A149"/>
    <hyperlink r:id="rId19" ref="A150"/>
    <hyperlink r:id="rId20" ref="A156"/>
    <hyperlink r:id="rId21" ref="A157"/>
    <hyperlink r:id="rId22" ref="A169"/>
    <hyperlink r:id="rId23" ref="A181"/>
    <hyperlink r:id="rId24" ref="A183"/>
    <hyperlink r:id="rId25" ref="A192"/>
    <hyperlink r:id="rId26" ref="A199"/>
    <hyperlink r:id="rId27" ref="A203"/>
    <hyperlink r:id="rId28" ref="A213"/>
    <hyperlink r:id="rId29" ref="A240"/>
    <hyperlink r:id="rId30" ref="A270"/>
    <hyperlink r:id="rId31" ref="A275"/>
    <hyperlink r:id="rId32" ref="A279"/>
    <hyperlink r:id="rId33" ref="A284"/>
    <hyperlink r:id="rId34" ref="A303"/>
    <hyperlink r:id="rId35" ref="A305"/>
    <hyperlink r:id="rId36" ref="A363"/>
    <hyperlink r:id="rId37" ref="A373"/>
    <hyperlink r:id="rId38" ref="A375"/>
    <hyperlink r:id="rId39" ref="A377"/>
    <hyperlink r:id="rId40" ref="A387"/>
    <hyperlink r:id="rId41" ref="A388"/>
    <hyperlink r:id="rId42" ref="A418"/>
    <hyperlink r:id="rId43" ref="A422"/>
    <hyperlink r:id="rId44" ref="A446"/>
    <hyperlink r:id="rId45" ref="A502"/>
    <hyperlink r:id="rId46" ref="A574"/>
    <hyperlink r:id="rId47" ref="A597"/>
    <hyperlink r:id="rId48" ref="A607"/>
    <hyperlink r:id="rId49" ref="A612"/>
    <hyperlink r:id="rId50" ref="A614"/>
    <hyperlink r:id="rId51" ref="A624"/>
    <hyperlink r:id="rId52" ref="A677"/>
    <hyperlink r:id="rId53" ref="A713"/>
    <hyperlink r:id="rId54" ref="A733"/>
    <hyperlink r:id="rId55" ref="A761"/>
    <hyperlink r:id="rId56" ref="A769"/>
    <hyperlink r:id="rId57" ref="A770"/>
    <hyperlink r:id="rId58" ref="A771"/>
    <hyperlink r:id="rId59" ref="A773"/>
    <hyperlink r:id="rId60" ref="A778"/>
    <hyperlink r:id="rId61" ref="A781"/>
    <hyperlink r:id="rId62" ref="A782"/>
    <hyperlink r:id="rId63" ref="A783"/>
    <hyperlink r:id="rId64" ref="A790"/>
    <hyperlink r:id="rId65" ref="A797"/>
    <hyperlink r:id="rId66" ref="A832"/>
    <hyperlink r:id="rId67" ref="A875"/>
    <hyperlink r:id="rId68" ref="A960"/>
    <hyperlink r:id="rId69" ref="A963"/>
    <hyperlink r:id="rId70" ref="A965"/>
    <hyperlink r:id="rId71" ref="A979"/>
    <hyperlink r:id="rId72" ref="A987"/>
    <hyperlink r:id="rId73" ref="A993"/>
    <hyperlink r:id="rId74" ref="A994"/>
    <hyperlink r:id="rId75" ref="A997"/>
    <hyperlink r:id="rId76" ref="A1021"/>
    <hyperlink r:id="rId77" ref="A1032"/>
    <hyperlink r:id="rId78" ref="A1033"/>
    <hyperlink r:id="rId79" ref="A1055"/>
    <hyperlink r:id="rId80" ref="A1078"/>
    <hyperlink r:id="rId81" ref="A1079"/>
    <hyperlink r:id="rId82" ref="A1092"/>
    <hyperlink r:id="rId83" ref="A1100"/>
    <hyperlink r:id="rId84" ref="A1129"/>
    <hyperlink r:id="rId85" ref="A1155"/>
    <hyperlink r:id="rId86" ref="A1164"/>
    <hyperlink r:id="rId87" ref="A1165"/>
    <hyperlink r:id="rId88" ref="A1168"/>
    <hyperlink r:id="rId89" ref="A1170"/>
    <hyperlink r:id="rId90" ref="A1175"/>
    <hyperlink r:id="rId91" ref="A1218"/>
    <hyperlink r:id="rId92" ref="A1245"/>
    <hyperlink r:id="rId93" ref="A1250"/>
    <hyperlink r:id="rId94" ref="A1252"/>
    <hyperlink r:id="rId95" ref="A1265"/>
    <hyperlink r:id="rId96" ref="A1273"/>
    <hyperlink r:id="rId97" ref="A1292"/>
    <hyperlink r:id="rId98" ref="A1306"/>
    <hyperlink r:id="rId99" ref="A1311"/>
    <hyperlink r:id="rId100" ref="A1328"/>
    <hyperlink r:id="rId101" ref="A1341"/>
    <hyperlink r:id="rId102" ref="A1343"/>
    <hyperlink r:id="rId103" ref="A1362"/>
    <hyperlink r:id="rId104" ref="A1364"/>
    <hyperlink r:id="rId105" ref="A1384"/>
    <hyperlink r:id="rId106" ref="A1387"/>
    <hyperlink r:id="rId107" ref="A1391"/>
    <hyperlink r:id="rId108" ref="A1392"/>
    <hyperlink r:id="rId109" ref="A1394"/>
    <hyperlink r:id="rId110" ref="A1395"/>
    <hyperlink r:id="rId111" ref="A1396"/>
    <hyperlink r:id="rId112" ref="A1405"/>
    <hyperlink r:id="rId113" ref="A1406"/>
    <hyperlink r:id="rId114" ref="A1427"/>
    <hyperlink r:id="rId115" ref="A1432"/>
    <hyperlink r:id="rId116" ref="A1450"/>
    <hyperlink r:id="rId117" ref="A1456"/>
    <hyperlink r:id="rId118" ref="A1483"/>
    <hyperlink r:id="rId119" ref="A1536"/>
    <hyperlink r:id="rId120" ref="A1543"/>
    <hyperlink r:id="rId121" ref="A1550"/>
    <hyperlink r:id="rId122" ref="A1568"/>
    <hyperlink r:id="rId123" ref="A1588"/>
    <hyperlink r:id="rId124" ref="A1591"/>
    <hyperlink r:id="rId125" ref="A1603"/>
    <hyperlink r:id="rId126" ref="A1609"/>
    <hyperlink r:id="rId127" ref="A1610"/>
    <hyperlink r:id="rId128" ref="A1630"/>
    <hyperlink r:id="rId129" ref="A1647"/>
    <hyperlink r:id="rId130" ref="A1669"/>
    <hyperlink r:id="rId131" ref="A1687"/>
    <hyperlink r:id="rId132" ref="A1694"/>
    <hyperlink r:id="rId133" ref="A1718"/>
    <hyperlink r:id="rId134" ref="A1719"/>
    <hyperlink r:id="rId135" ref="A1722"/>
    <hyperlink r:id="rId136" ref="A1730"/>
    <hyperlink r:id="rId137" ref="A1735"/>
    <hyperlink r:id="rId138" ref="A1748"/>
    <hyperlink r:id="rId139" ref="A1782"/>
    <hyperlink r:id="rId140" ref="A1788"/>
    <hyperlink r:id="rId141" ref="A1789"/>
    <hyperlink r:id="rId142" ref="A1791"/>
    <hyperlink r:id="rId143" ref="A1812"/>
    <hyperlink r:id="rId144" ref="A1823"/>
    <hyperlink r:id="rId145" ref="A1835"/>
    <hyperlink r:id="rId146" ref="A1846"/>
    <hyperlink r:id="rId147" ref="A1853"/>
    <hyperlink r:id="rId148" ref="A1864"/>
    <hyperlink r:id="rId149" ref="A1868"/>
    <hyperlink r:id="rId150" ref="A1874"/>
    <hyperlink r:id="rId151" ref="A1875"/>
    <hyperlink r:id="rId152" ref="A1876"/>
    <hyperlink r:id="rId153" ref="A1881"/>
    <hyperlink r:id="rId154" ref="A1883"/>
    <hyperlink r:id="rId155" ref="A1884"/>
    <hyperlink r:id="rId156" ref="A1888"/>
    <hyperlink r:id="rId157" ref="A1894"/>
    <hyperlink r:id="rId158" ref="A1897"/>
    <hyperlink r:id="rId159" ref="A1904"/>
    <hyperlink r:id="rId160" ref="A1913"/>
    <hyperlink r:id="rId161" ref="A1917"/>
    <hyperlink r:id="rId162" ref="A1919"/>
    <hyperlink r:id="rId163" ref="A1920"/>
    <hyperlink r:id="rId164" ref="A1921"/>
    <hyperlink r:id="rId165" ref="A1929"/>
    <hyperlink r:id="rId166" ref="A1930"/>
    <hyperlink r:id="rId167" ref="A1932"/>
    <hyperlink r:id="rId168" ref="A1938"/>
    <hyperlink r:id="rId169" ref="A1941"/>
    <hyperlink r:id="rId170" ref="A1942"/>
    <hyperlink r:id="rId171" ref="A1943"/>
    <hyperlink r:id="rId172" ref="A1944"/>
    <hyperlink r:id="rId173" ref="A1946"/>
    <hyperlink r:id="rId174" ref="A1966"/>
    <hyperlink r:id="rId175" ref="A1995"/>
    <hyperlink r:id="rId176" ref="A2006"/>
    <hyperlink r:id="rId177" ref="A2027"/>
    <hyperlink r:id="rId178" ref="A2029"/>
    <hyperlink r:id="rId179" ref="A2033"/>
    <hyperlink r:id="rId180" ref="A2035"/>
    <hyperlink r:id="rId181" ref="A2055"/>
    <hyperlink r:id="rId182" ref="A2409"/>
    <hyperlink r:id="rId183" ref="A2410"/>
    <hyperlink r:id="rId184" ref="A2413"/>
    <hyperlink r:id="rId185" ref="A2417"/>
    <hyperlink r:id="rId186" ref="A2421"/>
    <hyperlink r:id="rId187" ref="A2422"/>
    <hyperlink r:id="rId188" ref="A2440"/>
    <hyperlink r:id="rId189" ref="A2441"/>
    <hyperlink r:id="rId190" ref="A2444"/>
    <hyperlink r:id="rId191" ref="A2453"/>
    <hyperlink r:id="rId192" ref="A2458"/>
    <hyperlink r:id="rId193" ref="A2459"/>
    <hyperlink r:id="rId194" ref="A2465"/>
    <hyperlink r:id="rId195" ref="A2470"/>
    <hyperlink r:id="rId196" ref="A2471"/>
    <hyperlink r:id="rId197" ref="A2496"/>
    <hyperlink r:id="rId198" ref="A2502"/>
    <hyperlink r:id="rId199" ref="A2503"/>
    <hyperlink r:id="rId200" ref="A2504"/>
    <hyperlink r:id="rId201" ref="A2506"/>
    <hyperlink r:id="rId202" ref="A2507"/>
    <hyperlink r:id="rId203" ref="A2508"/>
    <hyperlink r:id="rId204" ref="A2515"/>
    <hyperlink r:id="rId205" ref="A2518"/>
    <hyperlink r:id="rId206" ref="A2521"/>
    <hyperlink r:id="rId207" ref="A2523"/>
    <hyperlink r:id="rId208" ref="A2537"/>
    <hyperlink r:id="rId209" ref="A2561"/>
    <hyperlink r:id="rId210" ref="A2563"/>
    <hyperlink r:id="rId211" ref="A2567"/>
    <hyperlink r:id="rId212" ref="A2573"/>
    <hyperlink r:id="rId213" ref="A2581"/>
    <hyperlink r:id="rId214" ref="A2587"/>
    <hyperlink r:id="rId215" ref="A2591"/>
    <hyperlink r:id="rId216" ref="A2592"/>
    <hyperlink r:id="rId217" ref="A2605"/>
    <hyperlink r:id="rId218" ref="A2606"/>
    <hyperlink r:id="rId219" ref="A2615"/>
    <hyperlink r:id="rId220" ref="A2616"/>
    <hyperlink r:id="rId221" ref="A2646"/>
    <hyperlink r:id="rId222" ref="A2653"/>
    <hyperlink r:id="rId223" ref="A2658"/>
    <hyperlink r:id="rId224" ref="A2678"/>
    <hyperlink r:id="rId225" ref="A2685"/>
    <hyperlink r:id="rId226" ref="A2690"/>
    <hyperlink r:id="rId227" ref="A2691"/>
    <hyperlink r:id="rId228" ref="A2693"/>
    <hyperlink r:id="rId229" ref="A2695"/>
    <hyperlink r:id="rId230" ref="A2698"/>
    <hyperlink r:id="rId231" ref="A2709"/>
    <hyperlink r:id="rId232" ref="A2716"/>
    <hyperlink r:id="rId233" ref="A2722"/>
    <hyperlink r:id="rId234" ref="A2724"/>
    <hyperlink r:id="rId235" ref="A2734"/>
    <hyperlink r:id="rId236" ref="A2736"/>
    <hyperlink r:id="rId237" ref="A2739"/>
    <hyperlink r:id="rId238" ref="A2757"/>
    <hyperlink r:id="rId239" ref="A2759"/>
    <hyperlink r:id="rId240" ref="A2761"/>
    <hyperlink r:id="rId241" ref="A2772"/>
    <hyperlink r:id="rId242" ref="A2778"/>
    <hyperlink r:id="rId243" ref="A2787"/>
    <hyperlink r:id="rId244" ref="A2789"/>
    <hyperlink r:id="rId245" ref="A2792"/>
    <hyperlink r:id="rId246" ref="A2796"/>
    <hyperlink r:id="rId247" ref="A2798"/>
    <hyperlink r:id="rId248" ref="A2809"/>
    <hyperlink r:id="rId249" ref="A2811"/>
    <hyperlink r:id="rId250" ref="A2814"/>
    <hyperlink r:id="rId251" ref="A2820"/>
    <hyperlink r:id="rId252" ref="A2826"/>
    <hyperlink r:id="rId253" ref="A2834"/>
    <hyperlink r:id="rId254" ref="A2839"/>
    <hyperlink r:id="rId255" ref="A2845"/>
    <hyperlink r:id="rId256" ref="A2846"/>
    <hyperlink r:id="rId257" ref="A2851"/>
    <hyperlink r:id="rId258" ref="A2862"/>
    <hyperlink r:id="rId259" ref="A2867"/>
    <hyperlink r:id="rId260" ref="A2876"/>
    <hyperlink r:id="rId261" ref="A2881"/>
    <hyperlink r:id="rId262" ref="A2896"/>
    <hyperlink r:id="rId263" ref="A2917"/>
    <hyperlink r:id="rId264" ref="A2934"/>
    <hyperlink r:id="rId265" ref="A2935"/>
    <hyperlink r:id="rId266" ref="A2944"/>
    <hyperlink r:id="rId267" ref="A2951"/>
    <hyperlink r:id="rId268" ref="A2966"/>
    <hyperlink r:id="rId269" ref="A2970"/>
    <hyperlink r:id="rId270" ref="A2972"/>
    <hyperlink r:id="rId271" ref="A2975"/>
    <hyperlink r:id="rId272" ref="A3070"/>
    <hyperlink r:id="rId273" ref="A3094"/>
    <hyperlink r:id="rId274" ref="A3103"/>
    <hyperlink r:id="rId275" ref="A3109"/>
    <hyperlink r:id="rId276" ref="A3115"/>
    <hyperlink r:id="rId277" ref="A3119"/>
    <hyperlink r:id="rId278" ref="A3130"/>
    <hyperlink r:id="rId279" ref="A3131"/>
    <hyperlink r:id="rId280" ref="A3146"/>
    <hyperlink r:id="rId281" ref="A3147"/>
    <hyperlink r:id="rId282" ref="A3157"/>
    <hyperlink r:id="rId283" ref="A3159"/>
    <hyperlink r:id="rId284" ref="A3165"/>
    <hyperlink r:id="rId285" ref="A3179"/>
    <hyperlink r:id="rId286" ref="A3182"/>
    <hyperlink r:id="rId287" ref="A3187"/>
    <hyperlink r:id="rId288" ref="A3224"/>
    <hyperlink r:id="rId289" ref="A3235"/>
    <hyperlink r:id="rId290" ref="A3247"/>
    <hyperlink r:id="rId291" ref="A3248"/>
    <hyperlink r:id="rId292" ref="A3254"/>
    <hyperlink r:id="rId293" ref="A3256"/>
    <hyperlink r:id="rId294" ref="A3260"/>
    <hyperlink r:id="rId295" ref="A3262"/>
    <hyperlink r:id="rId296" ref="A3264"/>
    <hyperlink r:id="rId297" ref="A3265"/>
    <hyperlink r:id="rId298" ref="A3266"/>
    <hyperlink r:id="rId299" ref="A3273"/>
    <hyperlink r:id="rId300" ref="A3287"/>
    <hyperlink r:id="rId301" ref="A3290"/>
    <hyperlink r:id="rId302" ref="A3296"/>
    <hyperlink r:id="rId303" ref="A3297"/>
    <hyperlink r:id="rId304" ref="A3298"/>
    <hyperlink r:id="rId305" ref="A3302"/>
    <hyperlink r:id="rId306" ref="A3316"/>
    <hyperlink r:id="rId307" ref="A3328"/>
    <hyperlink r:id="rId308" ref="A3413"/>
    <hyperlink r:id="rId309" ref="A3423"/>
    <hyperlink r:id="rId310" ref="A3451"/>
    <hyperlink r:id="rId311" ref="A3456"/>
    <hyperlink r:id="rId312" ref="A3472"/>
    <hyperlink r:id="rId313" ref="A3473"/>
    <hyperlink r:id="rId314" ref="A3584"/>
    <hyperlink r:id="rId315" ref="A3618"/>
    <hyperlink r:id="rId316" ref="A3620"/>
    <hyperlink r:id="rId317" ref="A3623"/>
    <hyperlink r:id="rId318" ref="A3625"/>
    <hyperlink r:id="rId319" ref="A3626"/>
    <hyperlink r:id="rId320" ref="A3627"/>
    <hyperlink r:id="rId321" ref="A3630"/>
    <hyperlink r:id="rId322" ref="A3631"/>
    <hyperlink r:id="rId323" ref="A3633"/>
    <hyperlink r:id="rId324" ref="A3637"/>
    <hyperlink r:id="rId325" ref="A3638"/>
    <hyperlink r:id="rId326" ref="A3640"/>
    <hyperlink r:id="rId327" ref="A3658"/>
    <hyperlink r:id="rId328" ref="A3659"/>
    <hyperlink r:id="rId329" ref="A3660"/>
    <hyperlink r:id="rId330" ref="A3664"/>
    <hyperlink r:id="rId331" ref="A3717"/>
    <hyperlink r:id="rId332" ref="A3735"/>
    <hyperlink r:id="rId333" ref="A3745"/>
    <hyperlink r:id="rId334" ref="A3747"/>
    <hyperlink r:id="rId335" ref="A3755"/>
    <hyperlink r:id="rId336" ref="A3756"/>
    <hyperlink r:id="rId337" ref="A3762"/>
    <hyperlink r:id="rId338" ref="A3766"/>
    <hyperlink r:id="rId339" ref="A3771"/>
    <hyperlink r:id="rId340" ref="A3785"/>
    <hyperlink r:id="rId341" ref="A3786"/>
    <hyperlink r:id="rId342" ref="A3792"/>
    <hyperlink r:id="rId343" ref="A3799"/>
    <hyperlink r:id="rId344" ref="A3807"/>
    <hyperlink r:id="rId345" ref="A3808"/>
    <hyperlink r:id="rId346" ref="A3809"/>
    <hyperlink r:id="rId347" ref="A3813"/>
    <hyperlink r:id="rId348" ref="A3837"/>
    <hyperlink r:id="rId349" ref="A3844"/>
    <hyperlink r:id="rId350" ref="A3846"/>
    <hyperlink r:id="rId351" ref="A3849"/>
    <hyperlink r:id="rId352" ref="A3850"/>
    <hyperlink r:id="rId353" ref="A3851"/>
    <hyperlink r:id="rId354" ref="A3854"/>
    <hyperlink r:id="rId355" ref="A3857"/>
    <hyperlink r:id="rId356" ref="A3863"/>
    <hyperlink r:id="rId357" ref="A3865"/>
    <hyperlink r:id="rId358" ref="A3874"/>
    <hyperlink r:id="rId359" ref="A3875"/>
    <hyperlink r:id="rId360" ref="A3880"/>
    <hyperlink r:id="rId361" ref="A3895"/>
    <hyperlink r:id="rId362" ref="A3900"/>
    <hyperlink r:id="rId363" ref="A3902"/>
    <hyperlink r:id="rId364" ref="A3904"/>
    <hyperlink r:id="rId365" ref="A3906"/>
    <hyperlink r:id="rId366" ref="A3908"/>
    <hyperlink r:id="rId367" ref="A3910"/>
    <hyperlink r:id="rId368" ref="A3914"/>
    <hyperlink r:id="rId369" ref="A3915"/>
    <hyperlink r:id="rId370" ref="A3916"/>
    <hyperlink r:id="rId371" ref="A3919"/>
    <hyperlink r:id="rId372" ref="A3921"/>
    <hyperlink r:id="rId373" ref="A3923"/>
    <hyperlink r:id="rId374" ref="A3924"/>
    <hyperlink r:id="rId375" ref="A3926"/>
    <hyperlink r:id="rId376" ref="A3928"/>
    <hyperlink r:id="rId377" ref="A3931"/>
    <hyperlink r:id="rId378" ref="A3934"/>
    <hyperlink r:id="rId379" ref="A3935"/>
    <hyperlink r:id="rId380" ref="A3937"/>
    <hyperlink r:id="rId381" ref="A3946"/>
    <hyperlink r:id="rId382" ref="A3947"/>
    <hyperlink r:id="rId383" ref="A3960"/>
    <hyperlink r:id="rId384" ref="A3961"/>
    <hyperlink r:id="rId385" ref="A3965"/>
    <hyperlink r:id="rId386" ref="A3967"/>
    <hyperlink r:id="rId387" ref="A3972"/>
    <hyperlink r:id="rId388" ref="A3973"/>
    <hyperlink r:id="rId389" ref="A3977"/>
    <hyperlink r:id="rId390" ref="A3981"/>
    <hyperlink r:id="rId391" ref="A3985"/>
    <hyperlink r:id="rId392" ref="A3986"/>
    <hyperlink r:id="rId393" ref="A3987"/>
    <hyperlink r:id="rId394" ref="A3989"/>
    <hyperlink r:id="rId395" ref="A3991"/>
    <hyperlink r:id="rId396" ref="A3996"/>
    <hyperlink r:id="rId397" ref="A3998"/>
    <hyperlink r:id="rId398" ref="A3999"/>
    <hyperlink r:id="rId399" ref="A4002"/>
    <hyperlink r:id="rId400" ref="A4004"/>
    <hyperlink r:id="rId401" ref="A4007"/>
    <hyperlink r:id="rId402" ref="A4010"/>
    <hyperlink r:id="rId403" ref="A4011"/>
    <hyperlink r:id="rId404" ref="A4012"/>
    <hyperlink r:id="rId405" ref="A4015"/>
    <hyperlink r:id="rId406" ref="A4017"/>
    <hyperlink r:id="rId407" ref="A4018"/>
    <hyperlink r:id="rId408" ref="A4021"/>
    <hyperlink r:id="rId409" ref="A4026"/>
    <hyperlink r:id="rId410" ref="A4027"/>
    <hyperlink r:id="rId411" ref="A4030"/>
    <hyperlink r:id="rId412" ref="A4034"/>
    <hyperlink r:id="rId413" ref="A4037"/>
    <hyperlink r:id="rId414" ref="A4039"/>
    <hyperlink r:id="rId415" ref="A4040"/>
    <hyperlink r:id="rId416" ref="A4041"/>
    <hyperlink r:id="rId417" ref="A4043"/>
    <hyperlink r:id="rId418" ref="A4044"/>
    <hyperlink r:id="rId419" ref="A4045"/>
    <hyperlink r:id="rId420" ref="A4046"/>
    <hyperlink r:id="rId421" ref="A4047"/>
    <hyperlink r:id="rId422" ref="A4048"/>
    <hyperlink r:id="rId423" ref="A4053"/>
    <hyperlink r:id="rId424" ref="A4055"/>
    <hyperlink r:id="rId425" ref="A4056"/>
    <hyperlink r:id="rId426" ref="A4058"/>
    <hyperlink r:id="rId427" ref="A4061"/>
    <hyperlink r:id="rId428" ref="A4066"/>
    <hyperlink r:id="rId429" ref="A4069"/>
    <hyperlink r:id="rId430" ref="A4073"/>
    <hyperlink r:id="rId431" ref="A4075"/>
    <hyperlink r:id="rId432" ref="A4079"/>
    <hyperlink r:id="rId433" ref="A4081"/>
    <hyperlink r:id="rId434" ref="A4083"/>
    <hyperlink r:id="rId435" ref="A4084"/>
    <hyperlink r:id="rId436" ref="A4092"/>
    <hyperlink r:id="rId437" ref="A4103"/>
    <hyperlink r:id="rId438" ref="A4104"/>
    <hyperlink r:id="rId439" ref="A4105"/>
    <hyperlink r:id="rId440" ref="A4112"/>
    <hyperlink r:id="rId441" ref="A4127"/>
    <hyperlink r:id="rId442" ref="A4131"/>
    <hyperlink r:id="rId443" ref="A4137"/>
    <hyperlink r:id="rId444" ref="A4138"/>
    <hyperlink r:id="rId445" ref="A4141"/>
    <hyperlink r:id="rId446" ref="A4142"/>
    <hyperlink r:id="rId447" ref="A4143"/>
    <hyperlink r:id="rId448" ref="A4144"/>
    <hyperlink r:id="rId449" ref="A4146"/>
    <hyperlink r:id="rId450" ref="A4151"/>
    <hyperlink r:id="rId451" ref="A4154"/>
    <hyperlink r:id="rId452" ref="A4157"/>
    <hyperlink r:id="rId453" ref="A4165"/>
    <hyperlink r:id="rId454" ref="A4168"/>
    <hyperlink r:id="rId455" ref="A4172"/>
    <hyperlink r:id="rId456" ref="A4177"/>
    <hyperlink r:id="rId457" ref="A4179"/>
    <hyperlink r:id="rId458" ref="A4186"/>
    <hyperlink r:id="rId459" ref="A4188"/>
    <hyperlink r:id="rId460" ref="A4189"/>
    <hyperlink r:id="rId461" ref="A4190"/>
    <hyperlink r:id="rId462" ref="A4192"/>
    <hyperlink r:id="rId463" ref="A4193"/>
    <hyperlink r:id="rId464" ref="A4194"/>
    <hyperlink r:id="rId465" ref="A4195"/>
    <hyperlink r:id="rId466" ref="A4200"/>
    <hyperlink r:id="rId467" ref="A4205"/>
    <hyperlink r:id="rId468" ref="A4212"/>
    <hyperlink r:id="rId469" ref="A4215"/>
    <hyperlink r:id="rId470" ref="A4224"/>
    <hyperlink r:id="rId471" ref="A4226"/>
    <hyperlink r:id="rId472" ref="A4229"/>
    <hyperlink r:id="rId473" ref="A4230"/>
    <hyperlink r:id="rId474" ref="A4237"/>
    <hyperlink r:id="rId475" ref="A4238"/>
    <hyperlink r:id="rId476" ref="A4240"/>
    <hyperlink r:id="rId477" ref="A4246"/>
    <hyperlink r:id="rId478" ref="A4254"/>
    <hyperlink r:id="rId479" ref="A4261"/>
    <hyperlink r:id="rId480" ref="A4263"/>
    <hyperlink r:id="rId481" ref="A4264"/>
    <hyperlink r:id="rId482" ref="A4272"/>
    <hyperlink r:id="rId483" ref="A4277"/>
    <hyperlink r:id="rId484" ref="A4278"/>
    <hyperlink r:id="rId485" ref="A4281"/>
    <hyperlink r:id="rId486" ref="A4287"/>
    <hyperlink r:id="rId487" ref="A4290"/>
    <hyperlink r:id="rId488" ref="A4291"/>
    <hyperlink r:id="rId489" ref="A4294"/>
    <hyperlink r:id="rId490" ref="A4297"/>
    <hyperlink r:id="rId491" ref="A4298"/>
    <hyperlink r:id="rId492" ref="A4307"/>
    <hyperlink r:id="rId493" ref="A4310"/>
    <hyperlink r:id="rId494" ref="A4314"/>
    <hyperlink r:id="rId495" ref="A4320"/>
    <hyperlink r:id="rId496" ref="A4321"/>
    <hyperlink r:id="rId497" ref="A4330"/>
    <hyperlink r:id="rId498" ref="A4334"/>
    <hyperlink r:id="rId499" ref="A4344"/>
    <hyperlink r:id="rId500" ref="A4345"/>
    <hyperlink r:id="rId501" ref="A4348"/>
    <hyperlink r:id="rId502" ref="A4351"/>
    <hyperlink r:id="rId503" ref="A4356"/>
    <hyperlink r:id="rId504" ref="A4362"/>
    <hyperlink r:id="rId505" ref="A4363"/>
    <hyperlink r:id="rId506" ref="A4369"/>
    <hyperlink r:id="rId507" ref="A4370"/>
    <hyperlink r:id="rId508" ref="A4371"/>
    <hyperlink r:id="rId509" ref="A4383"/>
    <hyperlink r:id="rId510" ref="A4385"/>
    <hyperlink r:id="rId511" ref="A4387"/>
    <hyperlink r:id="rId512" ref="A4389"/>
    <hyperlink r:id="rId513" ref="A4392"/>
    <hyperlink r:id="rId514" ref="A4394"/>
    <hyperlink r:id="rId515" ref="A4400"/>
    <hyperlink r:id="rId516" ref="A4402"/>
    <hyperlink r:id="rId517" ref="A4403"/>
    <hyperlink r:id="rId518" ref="A4404"/>
    <hyperlink r:id="rId519" ref="A4408"/>
    <hyperlink r:id="rId520" ref="A4412"/>
    <hyperlink r:id="rId521" ref="A4414"/>
    <hyperlink r:id="rId522" ref="A4416"/>
    <hyperlink r:id="rId523" ref="A4418"/>
    <hyperlink r:id="rId524" ref="A4419"/>
    <hyperlink r:id="rId525" ref="A4429"/>
    <hyperlink r:id="rId526" ref="A4430"/>
    <hyperlink r:id="rId527" ref="A4431"/>
    <hyperlink r:id="rId528" ref="A4439"/>
    <hyperlink r:id="rId529" ref="A4443"/>
    <hyperlink r:id="rId530" ref="A4444"/>
    <hyperlink r:id="rId531" ref="A4449"/>
    <hyperlink r:id="rId532" ref="A4450"/>
    <hyperlink r:id="rId533" ref="A4454"/>
    <hyperlink r:id="rId534" ref="A4456"/>
    <hyperlink r:id="rId535" ref="A4457"/>
    <hyperlink r:id="rId536" ref="A4460"/>
    <hyperlink r:id="rId537" ref="A4465"/>
    <hyperlink r:id="rId538" ref="A4473"/>
    <hyperlink r:id="rId539" ref="A4474"/>
    <hyperlink r:id="rId540" ref="A4484"/>
    <hyperlink r:id="rId541" ref="A4490"/>
    <hyperlink r:id="rId542" ref="A4491"/>
    <hyperlink r:id="rId543" ref="A4492"/>
    <hyperlink r:id="rId544" ref="A4493"/>
    <hyperlink r:id="rId545" ref="A4495"/>
    <hyperlink r:id="rId546" ref="A4501"/>
    <hyperlink r:id="rId547" ref="A4505"/>
    <hyperlink r:id="rId548" ref="A4508"/>
    <hyperlink r:id="rId549" ref="A4511"/>
    <hyperlink r:id="rId550" ref="A4515"/>
    <hyperlink r:id="rId551" ref="A4517"/>
    <hyperlink r:id="rId552" ref="A4520"/>
    <hyperlink r:id="rId553" ref="A4524"/>
    <hyperlink r:id="rId554" ref="A4533"/>
    <hyperlink r:id="rId555" ref="A4534"/>
    <hyperlink r:id="rId556" ref="A4545"/>
    <hyperlink r:id="rId557" ref="A4548"/>
    <hyperlink r:id="rId558" ref="A4551"/>
    <hyperlink r:id="rId559" ref="A4553"/>
    <hyperlink r:id="rId560" ref="A4554"/>
    <hyperlink r:id="rId561" ref="A4555"/>
    <hyperlink r:id="rId562" ref="A4567"/>
    <hyperlink r:id="rId563" ref="A4579"/>
    <hyperlink r:id="rId564" ref="A4581"/>
    <hyperlink r:id="rId565" ref="A4582"/>
    <hyperlink r:id="rId566" ref="A4591"/>
    <hyperlink r:id="rId567" ref="A4594"/>
    <hyperlink r:id="rId568" ref="A4599"/>
    <hyperlink r:id="rId569" ref="A4602"/>
    <hyperlink r:id="rId570" ref="A4603"/>
    <hyperlink r:id="rId571" ref="A4610"/>
    <hyperlink r:id="rId572" ref="A4612"/>
    <hyperlink r:id="rId573" ref="A4613"/>
    <hyperlink r:id="rId574" ref="A4618"/>
    <hyperlink r:id="rId575" ref="A4620"/>
    <hyperlink r:id="rId576" ref="A4623"/>
    <hyperlink r:id="rId577" ref="A4624"/>
    <hyperlink r:id="rId578" ref="A4626"/>
    <hyperlink r:id="rId579" ref="A4628"/>
    <hyperlink r:id="rId580" ref="A4629"/>
    <hyperlink r:id="rId581" ref="A4636"/>
    <hyperlink r:id="rId582" ref="A4641"/>
    <hyperlink r:id="rId583" ref="A4651"/>
    <hyperlink r:id="rId584" ref="A4653"/>
    <hyperlink r:id="rId585" ref="A4654"/>
    <hyperlink r:id="rId586" ref="A4656"/>
    <hyperlink r:id="rId587" ref="A4658"/>
    <hyperlink r:id="rId588" ref="A4662"/>
    <hyperlink r:id="rId589" ref="A4665"/>
    <hyperlink r:id="rId590" ref="A4666"/>
    <hyperlink r:id="rId591" ref="A4667"/>
    <hyperlink r:id="rId592" ref="A4670"/>
    <hyperlink r:id="rId593" ref="A4674"/>
    <hyperlink r:id="rId594" ref="A4675"/>
    <hyperlink r:id="rId595" ref="A4682"/>
    <hyperlink r:id="rId596" ref="A4688"/>
    <hyperlink r:id="rId597" ref="A4691"/>
    <hyperlink r:id="rId598" ref="A4696"/>
    <hyperlink r:id="rId599" ref="A4706"/>
    <hyperlink r:id="rId600" ref="A4709"/>
    <hyperlink r:id="rId601" ref="A4712"/>
    <hyperlink r:id="rId602" ref="A4713"/>
    <hyperlink r:id="rId603" ref="A4716"/>
    <hyperlink r:id="rId604" ref="A4717"/>
    <hyperlink r:id="rId605" ref="A4722"/>
    <hyperlink r:id="rId606" ref="A4723"/>
    <hyperlink r:id="rId607" ref="A4725"/>
    <hyperlink r:id="rId608" ref="A4726"/>
    <hyperlink r:id="rId609" ref="A4729"/>
    <hyperlink r:id="rId610" ref="A4734"/>
    <hyperlink r:id="rId611" ref="A4736"/>
    <hyperlink r:id="rId612" ref="A4738"/>
    <hyperlink r:id="rId613" ref="A4740"/>
    <hyperlink r:id="rId614" ref="A4746"/>
    <hyperlink r:id="rId615" ref="A4747"/>
    <hyperlink r:id="rId616" ref="A4750"/>
    <hyperlink r:id="rId617" ref="A4763"/>
    <hyperlink r:id="rId618" ref="A4764"/>
    <hyperlink r:id="rId619" ref="A4772"/>
    <hyperlink r:id="rId620" ref="A4776"/>
    <hyperlink r:id="rId621" ref="A4780"/>
    <hyperlink r:id="rId622" ref="A4783"/>
    <hyperlink r:id="rId623" ref="A4784"/>
    <hyperlink r:id="rId624" ref="A4785"/>
    <hyperlink r:id="rId625" ref="A4788"/>
    <hyperlink r:id="rId626" ref="A4789"/>
    <hyperlink r:id="rId627" ref="A4790"/>
    <hyperlink r:id="rId628" ref="A4793"/>
    <hyperlink r:id="rId629" ref="A4799"/>
    <hyperlink r:id="rId630" ref="A4802"/>
    <hyperlink r:id="rId631" ref="A4806"/>
    <hyperlink r:id="rId632" ref="A4810"/>
    <hyperlink r:id="rId633" ref="A4812"/>
    <hyperlink r:id="rId634" ref="A4815"/>
    <hyperlink r:id="rId635" ref="A4819"/>
    <hyperlink r:id="rId636" ref="A4825"/>
    <hyperlink r:id="rId637" ref="A4827"/>
    <hyperlink r:id="rId638" ref="A4828"/>
    <hyperlink r:id="rId639" ref="A4830"/>
    <hyperlink r:id="rId640" ref="A4833"/>
    <hyperlink r:id="rId641" ref="A4834"/>
    <hyperlink r:id="rId642" ref="A4835"/>
    <hyperlink r:id="rId643" ref="A4851"/>
    <hyperlink r:id="rId644" ref="A4859"/>
    <hyperlink r:id="rId645" ref="A4860"/>
    <hyperlink r:id="rId646" ref="A4863"/>
    <hyperlink r:id="rId647" ref="A4865"/>
    <hyperlink r:id="rId648" ref="A4872"/>
    <hyperlink r:id="rId649" ref="A4880"/>
    <hyperlink r:id="rId650" ref="A4886"/>
    <hyperlink r:id="rId651" ref="A4889"/>
    <hyperlink r:id="rId652" ref="A4892"/>
    <hyperlink r:id="rId653" ref="A4893"/>
    <hyperlink r:id="rId654" ref="A4898"/>
    <hyperlink r:id="rId655" ref="A4904"/>
    <hyperlink r:id="rId656" ref="A4909"/>
    <hyperlink r:id="rId657" ref="A4910"/>
    <hyperlink r:id="rId658" ref="A4911"/>
    <hyperlink r:id="rId659" ref="A4913"/>
    <hyperlink r:id="rId660" ref="A4918"/>
    <hyperlink r:id="rId661" ref="A4928"/>
    <hyperlink r:id="rId662" ref="A4929"/>
    <hyperlink r:id="rId663" ref="A4931"/>
    <hyperlink r:id="rId664" ref="A4947"/>
    <hyperlink r:id="rId665" ref="A4952"/>
    <hyperlink r:id="rId666" ref="A4957"/>
    <hyperlink r:id="rId667" ref="A4958"/>
    <hyperlink r:id="rId668" ref="A4959"/>
    <hyperlink r:id="rId669" ref="A4963"/>
    <hyperlink r:id="rId670" ref="A4968"/>
    <hyperlink r:id="rId671" ref="A4970"/>
    <hyperlink r:id="rId672" ref="A4971"/>
    <hyperlink r:id="rId673" ref="A4972"/>
    <hyperlink r:id="rId674" ref="A4975"/>
    <hyperlink r:id="rId675" ref="A4976"/>
    <hyperlink r:id="rId676" ref="A4977"/>
    <hyperlink r:id="rId677" ref="A4986"/>
    <hyperlink r:id="rId678" ref="A4989"/>
    <hyperlink r:id="rId679" ref="A4994"/>
    <hyperlink r:id="rId680" ref="A4998"/>
    <hyperlink r:id="rId681" ref="A4999"/>
    <hyperlink r:id="rId682" ref="A5004"/>
    <hyperlink r:id="rId683" ref="A5006"/>
    <hyperlink r:id="rId684" ref="A5009"/>
    <hyperlink r:id="rId685" ref="A5014"/>
    <hyperlink r:id="rId686" ref="A5015"/>
    <hyperlink r:id="rId687" ref="A5017"/>
    <hyperlink r:id="rId688" ref="A5023"/>
    <hyperlink r:id="rId689" ref="A5026"/>
    <hyperlink r:id="rId690" ref="A5027"/>
    <hyperlink r:id="rId691" ref="A5028"/>
    <hyperlink r:id="rId692" ref="A5034"/>
    <hyperlink r:id="rId693" ref="A5038"/>
    <hyperlink r:id="rId694" ref="A5039"/>
    <hyperlink r:id="rId695" ref="A5040"/>
    <hyperlink r:id="rId696" ref="A5041"/>
    <hyperlink r:id="rId697" ref="A5045"/>
    <hyperlink r:id="rId698" ref="A5054"/>
    <hyperlink r:id="rId699" ref="A5062"/>
    <hyperlink r:id="rId700" ref="A5063"/>
    <hyperlink r:id="rId701" ref="A5069"/>
    <hyperlink r:id="rId702" ref="A5072"/>
    <hyperlink r:id="rId703" ref="A5074"/>
    <hyperlink r:id="rId704" ref="A5078"/>
    <hyperlink r:id="rId705" ref="A5079"/>
    <hyperlink r:id="rId706" ref="A5081"/>
    <hyperlink r:id="rId707" ref="A5087"/>
    <hyperlink r:id="rId708" ref="A5088"/>
    <hyperlink r:id="rId709" ref="A5092"/>
    <hyperlink r:id="rId710" ref="A5098"/>
    <hyperlink r:id="rId711" ref="A5099"/>
    <hyperlink r:id="rId712" ref="A5100"/>
    <hyperlink r:id="rId713" ref="A5107"/>
    <hyperlink r:id="rId714" ref="A5110"/>
    <hyperlink r:id="rId715" ref="A5111"/>
    <hyperlink r:id="rId716" ref="A5114"/>
    <hyperlink r:id="rId717" ref="A5115"/>
    <hyperlink r:id="rId718" ref="A5118"/>
    <hyperlink r:id="rId719" ref="A5119"/>
    <hyperlink r:id="rId720" ref="A5120"/>
    <hyperlink r:id="rId721" ref="A5121"/>
    <hyperlink r:id="rId722" ref="A5125"/>
    <hyperlink r:id="rId723" ref="A5129"/>
    <hyperlink r:id="rId724" ref="A5133"/>
    <hyperlink r:id="rId725" ref="A5137"/>
    <hyperlink r:id="rId726" ref="A5138"/>
    <hyperlink r:id="rId727" ref="A5139"/>
    <hyperlink r:id="rId728" ref="A5141"/>
    <hyperlink r:id="rId729" ref="A5143"/>
    <hyperlink r:id="rId730" ref="A5144"/>
    <hyperlink r:id="rId731" ref="A5145"/>
    <hyperlink r:id="rId732" ref="A5149"/>
    <hyperlink r:id="rId733" ref="A5158"/>
    <hyperlink r:id="rId734" ref="A5159"/>
    <hyperlink r:id="rId735" ref="A5165"/>
    <hyperlink r:id="rId736" ref="A5169"/>
    <hyperlink r:id="rId737" ref="A5170"/>
    <hyperlink r:id="rId738" ref="A5171"/>
    <hyperlink r:id="rId739" ref="A5172"/>
    <hyperlink r:id="rId740" ref="A5173"/>
    <hyperlink r:id="rId741" ref="A5188"/>
    <hyperlink r:id="rId742" ref="A5189"/>
    <hyperlink r:id="rId743" ref="A5190"/>
    <hyperlink r:id="rId744" ref="A5191"/>
    <hyperlink r:id="rId745" ref="A5194"/>
    <hyperlink r:id="rId746" ref="A5196"/>
    <hyperlink r:id="rId747" ref="A5201"/>
    <hyperlink r:id="rId748" ref="A5203"/>
    <hyperlink r:id="rId749" ref="A5206"/>
    <hyperlink r:id="rId750" ref="A5210"/>
    <hyperlink r:id="rId751" ref="A5211"/>
    <hyperlink r:id="rId752" ref="A5212"/>
    <hyperlink r:id="rId753" ref="A5215"/>
    <hyperlink r:id="rId754" ref="A5228"/>
    <hyperlink r:id="rId755" ref="A5231"/>
    <hyperlink r:id="rId756" ref="A5238"/>
    <hyperlink r:id="rId757" ref="A5242"/>
    <hyperlink r:id="rId758" ref="A5244"/>
    <hyperlink r:id="rId759" ref="A5246"/>
    <hyperlink r:id="rId760" ref="A5249"/>
    <hyperlink r:id="rId761" ref="A5250"/>
    <hyperlink r:id="rId762" ref="A5258"/>
    <hyperlink r:id="rId763" ref="A5260"/>
    <hyperlink r:id="rId764" ref="A5261"/>
    <hyperlink r:id="rId765" ref="A5262"/>
    <hyperlink r:id="rId766" ref="A5269"/>
    <hyperlink r:id="rId767" ref="A5272"/>
    <hyperlink r:id="rId768" ref="A5282"/>
    <hyperlink r:id="rId769" ref="A5284"/>
    <hyperlink r:id="rId770" ref="A5286"/>
    <hyperlink r:id="rId771" ref="A5288"/>
    <hyperlink r:id="rId772" ref="A5290"/>
    <hyperlink r:id="rId773" ref="A5291"/>
    <hyperlink r:id="rId774" ref="A5293"/>
    <hyperlink r:id="rId775" ref="A5294"/>
    <hyperlink r:id="rId776" ref="A5295"/>
    <hyperlink r:id="rId777" ref="A5297"/>
    <hyperlink r:id="rId778" ref="A5299"/>
    <hyperlink r:id="rId779" ref="A5302"/>
    <hyperlink r:id="rId780" ref="A5307"/>
    <hyperlink r:id="rId781" ref="A5308"/>
    <hyperlink r:id="rId782" ref="A5309"/>
    <hyperlink r:id="rId783" ref="A5310"/>
    <hyperlink r:id="rId784" ref="A5314"/>
    <hyperlink r:id="rId785" ref="A5315"/>
    <hyperlink r:id="rId786" ref="A5316"/>
    <hyperlink r:id="rId787" ref="A5319"/>
    <hyperlink r:id="rId788" ref="A5320"/>
    <hyperlink r:id="rId789" ref="A5321"/>
    <hyperlink r:id="rId790" ref="A5322"/>
    <hyperlink r:id="rId791" ref="A5327"/>
    <hyperlink r:id="rId792" ref="A5333"/>
    <hyperlink r:id="rId793" ref="A5337"/>
    <hyperlink r:id="rId794" ref="A5338"/>
    <hyperlink r:id="rId795" ref="A5340"/>
    <hyperlink r:id="rId796" ref="A5343"/>
    <hyperlink r:id="rId797" ref="A5344"/>
    <hyperlink r:id="rId798" ref="A5345"/>
    <hyperlink r:id="rId799" ref="A5347"/>
    <hyperlink r:id="rId800" ref="A5349"/>
    <hyperlink r:id="rId801" ref="A5350"/>
    <hyperlink r:id="rId802" ref="A5364"/>
    <hyperlink r:id="rId803" ref="A5370"/>
    <hyperlink r:id="rId804" ref="A5371"/>
    <hyperlink r:id="rId805" ref="A5372"/>
    <hyperlink r:id="rId806" ref="A5373"/>
    <hyperlink r:id="rId807" ref="A5375"/>
    <hyperlink r:id="rId808" ref="A5377"/>
    <hyperlink r:id="rId809" ref="A5379"/>
    <hyperlink r:id="rId810" ref="A5380"/>
    <hyperlink r:id="rId811" ref="A5384"/>
    <hyperlink r:id="rId812" ref="A5385"/>
    <hyperlink r:id="rId813" ref="A5390"/>
    <hyperlink r:id="rId814" ref="A5391"/>
    <hyperlink r:id="rId815" ref="A5393"/>
    <hyperlink r:id="rId816" ref="A5401"/>
    <hyperlink r:id="rId817" ref="A5402"/>
    <hyperlink r:id="rId818" ref="A5404"/>
    <hyperlink r:id="rId819" ref="A5405"/>
    <hyperlink r:id="rId820" ref="A5408"/>
    <hyperlink r:id="rId821" ref="A5411"/>
    <hyperlink r:id="rId822" ref="A5412"/>
    <hyperlink r:id="rId823" ref="A5414"/>
    <hyperlink r:id="rId824" ref="A5415"/>
    <hyperlink r:id="rId825" ref="A5419"/>
    <hyperlink r:id="rId826" ref="A5422"/>
    <hyperlink r:id="rId827" ref="A5425"/>
    <hyperlink r:id="rId828" ref="A5428"/>
    <hyperlink r:id="rId829" ref="A5431"/>
    <hyperlink r:id="rId830" ref="A5435"/>
    <hyperlink r:id="rId831" ref="A5437"/>
    <hyperlink r:id="rId832" ref="A5438"/>
    <hyperlink r:id="rId833" ref="A5439"/>
    <hyperlink r:id="rId834" ref="A5444"/>
    <hyperlink r:id="rId835" ref="A5448"/>
    <hyperlink r:id="rId836" ref="A5450"/>
    <hyperlink r:id="rId837" ref="A5451"/>
    <hyperlink r:id="rId838" ref="A5468"/>
    <hyperlink r:id="rId839" ref="A5471"/>
    <hyperlink r:id="rId840" ref="A5473"/>
    <hyperlink r:id="rId841" ref="A5475"/>
    <hyperlink r:id="rId842" ref="A5477"/>
    <hyperlink r:id="rId843" ref="A5481"/>
    <hyperlink r:id="rId844" ref="A5483"/>
    <hyperlink r:id="rId845" ref="A5484"/>
    <hyperlink r:id="rId846" ref="A5486"/>
    <hyperlink r:id="rId847" ref="A5488"/>
    <hyperlink r:id="rId848" ref="A5495"/>
    <hyperlink r:id="rId849" ref="A5500"/>
    <hyperlink r:id="rId850" ref="A5505"/>
    <hyperlink r:id="rId851" ref="A5508"/>
    <hyperlink r:id="rId852" ref="A5509"/>
    <hyperlink r:id="rId853" ref="A5510"/>
    <hyperlink r:id="rId854" ref="A5515"/>
    <hyperlink r:id="rId855" ref="A5516"/>
    <hyperlink r:id="rId856" ref="A5522"/>
    <hyperlink r:id="rId857" ref="A5527"/>
    <hyperlink r:id="rId858" ref="A5533"/>
    <hyperlink r:id="rId859" ref="A5539"/>
    <hyperlink r:id="rId860" ref="A5541"/>
    <hyperlink r:id="rId861" ref="A5545"/>
    <hyperlink r:id="rId862" ref="A5546"/>
    <hyperlink r:id="rId863" ref="A5547"/>
    <hyperlink r:id="rId864" ref="A5554"/>
    <hyperlink r:id="rId865" ref="A5555"/>
    <hyperlink r:id="rId866" ref="A5557"/>
    <hyperlink r:id="rId867" ref="A5567"/>
    <hyperlink r:id="rId868" ref="A5572"/>
    <hyperlink r:id="rId869" ref="A5573"/>
    <hyperlink r:id="rId870" ref="A5574"/>
    <hyperlink r:id="rId871" ref="A5577"/>
    <hyperlink r:id="rId872" ref="A5586"/>
    <hyperlink r:id="rId873" ref="A5592"/>
    <hyperlink r:id="rId874" ref="A5597"/>
    <hyperlink r:id="rId875" ref="A5604"/>
    <hyperlink r:id="rId876" ref="A5606"/>
    <hyperlink r:id="rId877" ref="A5609"/>
    <hyperlink r:id="rId878" ref="A5610"/>
    <hyperlink r:id="rId879" ref="A5611"/>
    <hyperlink r:id="rId880" ref="A5619"/>
    <hyperlink r:id="rId881" ref="A5622"/>
    <hyperlink r:id="rId882" ref="A5625"/>
    <hyperlink r:id="rId883" ref="A5645"/>
    <hyperlink r:id="rId884" ref="A5647"/>
    <hyperlink r:id="rId885" ref="A5657"/>
    <hyperlink r:id="rId886" ref="A5661"/>
    <hyperlink r:id="rId887" ref="A5668"/>
    <hyperlink r:id="rId888" ref="A5669"/>
    <hyperlink r:id="rId889" ref="A5674"/>
    <hyperlink r:id="rId890" ref="A5676"/>
    <hyperlink r:id="rId891" ref="A5686"/>
    <hyperlink r:id="rId892" ref="A5692"/>
    <hyperlink r:id="rId893" ref="A5697"/>
    <hyperlink r:id="rId894" ref="A5701"/>
    <hyperlink r:id="rId895" ref="A5703"/>
    <hyperlink r:id="rId896" ref="A5704"/>
    <hyperlink r:id="rId897" ref="A5706"/>
    <hyperlink r:id="rId898" ref="A5708"/>
    <hyperlink r:id="rId899" ref="A5712"/>
    <hyperlink r:id="rId900" ref="A5713"/>
    <hyperlink r:id="rId901" ref="A5719"/>
    <hyperlink r:id="rId902" ref="A5723"/>
    <hyperlink r:id="rId903" ref="A5728"/>
    <hyperlink r:id="rId904" ref="A5729"/>
    <hyperlink r:id="rId905" ref="A5730"/>
    <hyperlink r:id="rId906" ref="A5733"/>
    <hyperlink r:id="rId907" ref="A5734"/>
    <hyperlink r:id="rId908" ref="A5737"/>
    <hyperlink r:id="rId909" ref="A5739"/>
    <hyperlink r:id="rId910" ref="A5742"/>
    <hyperlink r:id="rId911" ref="A5749"/>
    <hyperlink r:id="rId912" ref="A5752"/>
    <hyperlink r:id="rId913" ref="A5757"/>
    <hyperlink r:id="rId914" ref="A5758"/>
    <hyperlink r:id="rId915" ref="A5767"/>
    <hyperlink r:id="rId916" ref="A5769"/>
    <hyperlink r:id="rId917" ref="A5770"/>
    <hyperlink r:id="rId918" ref="A5771"/>
    <hyperlink r:id="rId919" ref="A5774"/>
    <hyperlink r:id="rId920" ref="A5782"/>
    <hyperlink r:id="rId921" ref="A5784"/>
    <hyperlink r:id="rId922" ref="A5786"/>
    <hyperlink r:id="rId923" ref="A5790"/>
    <hyperlink r:id="rId924" ref="A5796"/>
    <hyperlink r:id="rId925" ref="A5798"/>
    <hyperlink r:id="rId926" ref="A5801"/>
    <hyperlink r:id="rId927" ref="A5807"/>
    <hyperlink r:id="rId928" ref="A5812"/>
    <hyperlink r:id="rId929" ref="A5817"/>
    <hyperlink r:id="rId930" ref="A5821"/>
    <hyperlink r:id="rId931" ref="A5824"/>
    <hyperlink r:id="rId932" ref="A5826"/>
    <hyperlink r:id="rId933" ref="A5840"/>
    <hyperlink r:id="rId934" ref="A5844"/>
    <hyperlink r:id="rId935" ref="A5845"/>
    <hyperlink r:id="rId936" ref="A5854"/>
    <hyperlink r:id="rId937" ref="A5856"/>
    <hyperlink r:id="rId938" ref="A5860"/>
    <hyperlink r:id="rId939" ref="A5862"/>
    <hyperlink r:id="rId940" ref="A5864"/>
    <hyperlink r:id="rId941" ref="A5875"/>
    <hyperlink r:id="rId942" ref="A5876"/>
    <hyperlink r:id="rId943" ref="A5878"/>
    <hyperlink r:id="rId944" ref="A5887"/>
    <hyperlink r:id="rId945" ref="A5889"/>
    <hyperlink r:id="rId946" ref="A5890"/>
    <hyperlink r:id="rId947" ref="A5891"/>
    <hyperlink r:id="rId948" ref="A5892"/>
    <hyperlink r:id="rId949" ref="A5893"/>
    <hyperlink r:id="rId950" ref="A5894"/>
    <hyperlink r:id="rId951" ref="A5895"/>
    <hyperlink r:id="rId952" ref="A5898"/>
    <hyperlink r:id="rId953" ref="A5904"/>
    <hyperlink r:id="rId954" ref="A5908"/>
    <hyperlink r:id="rId955" ref="A5919"/>
    <hyperlink r:id="rId956" ref="A5926"/>
    <hyperlink r:id="rId957" ref="A5928"/>
    <hyperlink r:id="rId958" ref="A5929"/>
    <hyperlink r:id="rId959" ref="A5933"/>
    <hyperlink r:id="rId960" ref="A5935"/>
    <hyperlink r:id="rId961" ref="A5936"/>
    <hyperlink r:id="rId962" ref="A5937"/>
    <hyperlink r:id="rId963" ref="A5938"/>
    <hyperlink r:id="rId964" ref="A5944"/>
    <hyperlink r:id="rId965" ref="A5947"/>
    <hyperlink r:id="rId966" ref="A5948"/>
    <hyperlink r:id="rId967" ref="A5949"/>
    <hyperlink r:id="rId968" ref="A5952"/>
    <hyperlink r:id="rId969" ref="A5954"/>
    <hyperlink r:id="rId970" ref="A5956"/>
    <hyperlink r:id="rId971" ref="A5957"/>
    <hyperlink r:id="rId972" ref="A5962"/>
    <hyperlink r:id="rId973" ref="A5963"/>
    <hyperlink r:id="rId974" ref="A5964"/>
    <hyperlink r:id="rId975" ref="A5965"/>
    <hyperlink r:id="rId976" ref="A5974"/>
    <hyperlink r:id="rId977" ref="A5983"/>
    <hyperlink r:id="rId978" ref="A5990"/>
    <hyperlink r:id="rId979" ref="A5991"/>
    <hyperlink r:id="rId980" ref="A5995"/>
    <hyperlink r:id="rId981" ref="A5998"/>
    <hyperlink r:id="rId982" ref="A6002"/>
    <hyperlink r:id="rId983" ref="A6004"/>
    <hyperlink r:id="rId984" ref="A6006"/>
    <hyperlink r:id="rId985" ref="A6007"/>
    <hyperlink r:id="rId986" ref="A6008"/>
    <hyperlink r:id="rId987" ref="A6016"/>
    <hyperlink r:id="rId988" ref="A6021"/>
    <hyperlink r:id="rId989" ref="A6023"/>
    <hyperlink r:id="rId990" ref="A6024"/>
    <hyperlink r:id="rId991" ref="A6026"/>
    <hyperlink r:id="rId992" ref="A6030"/>
    <hyperlink r:id="rId993" ref="A6034"/>
    <hyperlink r:id="rId994" ref="A6035"/>
    <hyperlink r:id="rId995" ref="A6038"/>
    <hyperlink r:id="rId996" ref="A6041"/>
    <hyperlink r:id="rId997" ref="A6044"/>
    <hyperlink r:id="rId998" ref="A6049"/>
    <hyperlink r:id="rId999" ref="A6058"/>
    <hyperlink r:id="rId1000" ref="A6063"/>
    <hyperlink r:id="rId1001" ref="A6065"/>
    <hyperlink r:id="rId1002" ref="A6068"/>
    <hyperlink r:id="rId1003" ref="A6072"/>
    <hyperlink r:id="rId1004" ref="A6074"/>
    <hyperlink r:id="rId1005" ref="A6076"/>
    <hyperlink r:id="rId1006" ref="A6079"/>
    <hyperlink r:id="rId1007" ref="A6083"/>
    <hyperlink r:id="rId1008" ref="A6085"/>
    <hyperlink r:id="rId1009" ref="A6087"/>
    <hyperlink r:id="rId1010" ref="A6094"/>
    <hyperlink r:id="rId1011" ref="A6095"/>
    <hyperlink r:id="rId1012" ref="A6097"/>
    <hyperlink r:id="rId1013" ref="A6098"/>
    <hyperlink r:id="rId1014" ref="A6105"/>
    <hyperlink r:id="rId1015" ref="A6111"/>
    <hyperlink r:id="rId1016" ref="A6115"/>
    <hyperlink r:id="rId1017" ref="A6132"/>
    <hyperlink r:id="rId1018" ref="A6134"/>
    <hyperlink r:id="rId1019" ref="A6135"/>
    <hyperlink r:id="rId1020" ref="A6136"/>
    <hyperlink r:id="rId1021" ref="A6149"/>
    <hyperlink r:id="rId1022" ref="A6156"/>
    <hyperlink r:id="rId1023" ref="A6158"/>
    <hyperlink r:id="rId1024" ref="A6168"/>
    <hyperlink r:id="rId1025" ref="A6169"/>
    <hyperlink r:id="rId1026" ref="A6170"/>
    <hyperlink r:id="rId1027" ref="A6173"/>
    <hyperlink r:id="rId1028" ref="A6178"/>
    <hyperlink r:id="rId1029" ref="A6179"/>
    <hyperlink r:id="rId1030" ref="A6180"/>
    <hyperlink r:id="rId1031" ref="A6182"/>
    <hyperlink r:id="rId1032" ref="A6184"/>
    <hyperlink r:id="rId1033" ref="A6188"/>
    <hyperlink r:id="rId1034" ref="A6194"/>
    <hyperlink r:id="rId1035" ref="A6199"/>
    <hyperlink r:id="rId1036" ref="A6210"/>
    <hyperlink r:id="rId1037" ref="A6211"/>
    <hyperlink r:id="rId1038" ref="A6212"/>
    <hyperlink r:id="rId1039" ref="A6214"/>
    <hyperlink r:id="rId1040" ref="A6216"/>
    <hyperlink r:id="rId1041" ref="A6225"/>
    <hyperlink r:id="rId1042" ref="A6232"/>
    <hyperlink r:id="rId1043" ref="A6236"/>
    <hyperlink r:id="rId1044" ref="A6245"/>
    <hyperlink r:id="rId1045" ref="A6251"/>
    <hyperlink r:id="rId1046" ref="A6258"/>
    <hyperlink r:id="rId1047" ref="A6262"/>
    <hyperlink r:id="rId1048" ref="A6263"/>
    <hyperlink r:id="rId1049" ref="A6264"/>
    <hyperlink r:id="rId1050" ref="A6266"/>
    <hyperlink r:id="rId1051" ref="A6270"/>
    <hyperlink r:id="rId1052" ref="A6271"/>
    <hyperlink r:id="rId1053" ref="A6272"/>
    <hyperlink r:id="rId1054" ref="A6275"/>
    <hyperlink r:id="rId1055" ref="A6278"/>
    <hyperlink r:id="rId1056" ref="A6284"/>
    <hyperlink r:id="rId1057" ref="A6285"/>
    <hyperlink r:id="rId1058" ref="A6288"/>
    <hyperlink r:id="rId1059" ref="A6293"/>
    <hyperlink r:id="rId1060" ref="A6296"/>
    <hyperlink r:id="rId1061" ref="A6300"/>
    <hyperlink r:id="rId1062" ref="A6307"/>
    <hyperlink r:id="rId1063" ref="A6308"/>
    <hyperlink r:id="rId1064" ref="A6315"/>
    <hyperlink r:id="rId1065" ref="A6320"/>
    <hyperlink r:id="rId1066" ref="A6323"/>
    <hyperlink r:id="rId1067" ref="A6329"/>
    <hyperlink r:id="rId1068" ref="A6335"/>
    <hyperlink r:id="rId1069" ref="A6337"/>
    <hyperlink r:id="rId1070" ref="A6344"/>
    <hyperlink r:id="rId1071" ref="A6345"/>
    <hyperlink r:id="rId1072" ref="A6348"/>
    <hyperlink r:id="rId1073" ref="A6349"/>
    <hyperlink r:id="rId1074" ref="A6350"/>
    <hyperlink r:id="rId1075" ref="A6353"/>
    <hyperlink r:id="rId1076" ref="A6362"/>
    <hyperlink r:id="rId1077" ref="A6365"/>
    <hyperlink r:id="rId1078" ref="A6366"/>
    <hyperlink r:id="rId1079" ref="A6374"/>
    <hyperlink r:id="rId1080" ref="A6375"/>
    <hyperlink r:id="rId1081" ref="A6379"/>
    <hyperlink r:id="rId1082" ref="A6381"/>
    <hyperlink r:id="rId1083" ref="A6385"/>
    <hyperlink r:id="rId1084" ref="A6387"/>
    <hyperlink r:id="rId1085" ref="A6398"/>
    <hyperlink r:id="rId1086" ref="A6400"/>
    <hyperlink r:id="rId1087" ref="A6404"/>
    <hyperlink r:id="rId1088" ref="A6405"/>
    <hyperlink r:id="rId1089" ref="A6406"/>
    <hyperlink r:id="rId1090" ref="A6407"/>
    <hyperlink r:id="rId1091" ref="A6412"/>
    <hyperlink r:id="rId1092" ref="A6413"/>
    <hyperlink r:id="rId1093" ref="A6414"/>
    <hyperlink r:id="rId1094" ref="A6421"/>
    <hyperlink r:id="rId1095" ref="A6422"/>
    <hyperlink r:id="rId1096" ref="A6428"/>
    <hyperlink r:id="rId1097" ref="A6429"/>
    <hyperlink r:id="rId1098" ref="A6430"/>
    <hyperlink r:id="rId1099" ref="A6432"/>
    <hyperlink r:id="rId1100" ref="A6434"/>
    <hyperlink r:id="rId1101" ref="A6436"/>
    <hyperlink r:id="rId1102" ref="A6444"/>
    <hyperlink r:id="rId1103" ref="A6445"/>
    <hyperlink r:id="rId1104" ref="A6450"/>
    <hyperlink r:id="rId1105" ref="A6459"/>
    <hyperlink r:id="rId1106" ref="A6460"/>
    <hyperlink r:id="rId1107" ref="A6463"/>
    <hyperlink r:id="rId1108" ref="A6465"/>
    <hyperlink r:id="rId1109" ref="A6467"/>
    <hyperlink r:id="rId1110" ref="A6478"/>
    <hyperlink r:id="rId1111" ref="A6482"/>
    <hyperlink r:id="rId1112" ref="A6493"/>
    <hyperlink r:id="rId1113" ref="A6495"/>
    <hyperlink r:id="rId1114" ref="A6501"/>
    <hyperlink r:id="rId1115" ref="A6503"/>
    <hyperlink r:id="rId1116" ref="A6509"/>
    <hyperlink r:id="rId1117" ref="A6511"/>
    <hyperlink r:id="rId1118" ref="A6516"/>
    <hyperlink r:id="rId1119" ref="A6520"/>
    <hyperlink r:id="rId1120" ref="A6521"/>
    <hyperlink r:id="rId1121" ref="A6522"/>
    <hyperlink r:id="rId1122" ref="A6531"/>
    <hyperlink r:id="rId1123" ref="A6532"/>
    <hyperlink r:id="rId1124" ref="A6538"/>
    <hyperlink r:id="rId1125" ref="A6539"/>
    <hyperlink r:id="rId1126" ref="A6545"/>
    <hyperlink r:id="rId1127" ref="A6550"/>
    <hyperlink r:id="rId1128" ref="A6554"/>
    <hyperlink r:id="rId1129" ref="A6555"/>
    <hyperlink r:id="rId1130" ref="A6557"/>
    <hyperlink r:id="rId1131" ref="A6558"/>
    <hyperlink r:id="rId1132" ref="A6559"/>
    <hyperlink r:id="rId1133" ref="A6561"/>
    <hyperlink r:id="rId1134" ref="A6569"/>
    <hyperlink r:id="rId1135" ref="A6571"/>
    <hyperlink r:id="rId1136" ref="A6574"/>
    <hyperlink r:id="rId1137" ref="A6580"/>
    <hyperlink r:id="rId1138" ref="A6582"/>
    <hyperlink r:id="rId1139" ref="A6591"/>
    <hyperlink r:id="rId1140" ref="A6592"/>
    <hyperlink r:id="rId1141" ref="A6595"/>
    <hyperlink r:id="rId1142" ref="A6598"/>
    <hyperlink r:id="rId1143" ref="A6599"/>
    <hyperlink r:id="rId1144" ref="A6600"/>
    <hyperlink r:id="rId1145" ref="A6601"/>
    <hyperlink r:id="rId1146" ref="A6611"/>
    <hyperlink r:id="rId1147" ref="A6613"/>
    <hyperlink r:id="rId1148" ref="A6622"/>
    <hyperlink r:id="rId1149" ref="A6625"/>
    <hyperlink r:id="rId1150" ref="A6635"/>
    <hyperlink r:id="rId1151" ref="A6637"/>
    <hyperlink r:id="rId1152" ref="A6641"/>
    <hyperlink r:id="rId1153" ref="A6642"/>
    <hyperlink r:id="rId1154" ref="A6643"/>
    <hyperlink r:id="rId1155" ref="A6645"/>
    <hyperlink r:id="rId1156" ref="A6648"/>
    <hyperlink r:id="rId1157" ref="A6649"/>
    <hyperlink r:id="rId1158" ref="A6650"/>
    <hyperlink r:id="rId1159" ref="A6667"/>
    <hyperlink r:id="rId1160" ref="A6668"/>
    <hyperlink r:id="rId1161" ref="A6671"/>
    <hyperlink r:id="rId1162" ref="A6686"/>
    <hyperlink r:id="rId1163" ref="A6689"/>
    <hyperlink r:id="rId1164" ref="A6690"/>
    <hyperlink r:id="rId1165" ref="A6692"/>
    <hyperlink r:id="rId1166" ref="A6695"/>
    <hyperlink r:id="rId1167" ref="A6698"/>
    <hyperlink r:id="rId1168" ref="A6699"/>
    <hyperlink r:id="rId1169" ref="A6702"/>
    <hyperlink r:id="rId1170" ref="A6705"/>
    <hyperlink r:id="rId1171" ref="A6714"/>
    <hyperlink r:id="rId1172" ref="A6718"/>
    <hyperlink r:id="rId1173" ref="A6723"/>
    <hyperlink r:id="rId1174" ref="A6726"/>
    <hyperlink r:id="rId1175" ref="A6730"/>
    <hyperlink r:id="rId1176" ref="A6737"/>
    <hyperlink r:id="rId1177" ref="A6740"/>
    <hyperlink r:id="rId1178" ref="A6741"/>
    <hyperlink r:id="rId1179" ref="A6743"/>
    <hyperlink r:id="rId1180" ref="A6747"/>
    <hyperlink r:id="rId1181" ref="A6750"/>
    <hyperlink r:id="rId1182" ref="A6758"/>
    <hyperlink r:id="rId1183" ref="A6760"/>
    <hyperlink r:id="rId1184" ref="A6762"/>
    <hyperlink r:id="rId1185" ref="A6769"/>
    <hyperlink r:id="rId1186" ref="A6770"/>
    <hyperlink r:id="rId1187" ref="A6773"/>
    <hyperlink r:id="rId1188" ref="A6774"/>
    <hyperlink r:id="rId1189" ref="A6780"/>
    <hyperlink r:id="rId1190" ref="A6781"/>
    <hyperlink r:id="rId1191" ref="A6782"/>
    <hyperlink r:id="rId1192" ref="A6788"/>
    <hyperlink r:id="rId1193" ref="A6789"/>
    <hyperlink r:id="rId1194" ref="A6791"/>
    <hyperlink r:id="rId1195" ref="A6793"/>
    <hyperlink r:id="rId1196" ref="A6798"/>
    <hyperlink r:id="rId1197" ref="A6800"/>
    <hyperlink r:id="rId1198" ref="A6801"/>
    <hyperlink r:id="rId1199" ref="A6804"/>
    <hyperlink r:id="rId1200" ref="A6805"/>
    <hyperlink r:id="rId1201" ref="A6808"/>
    <hyperlink r:id="rId1202" ref="A6810"/>
    <hyperlink r:id="rId1203" ref="A6813"/>
    <hyperlink r:id="rId1204" ref="A6820"/>
    <hyperlink r:id="rId1205" ref="A6821"/>
    <hyperlink r:id="rId1206" ref="A6824"/>
    <hyperlink r:id="rId1207" ref="A6827"/>
    <hyperlink r:id="rId1208" ref="A6829"/>
    <hyperlink r:id="rId1209" ref="A6837"/>
    <hyperlink r:id="rId1210" ref="A6840"/>
    <hyperlink r:id="rId1211" ref="A6850"/>
    <hyperlink r:id="rId1212" ref="A6853"/>
    <hyperlink r:id="rId1213" ref="A6855"/>
    <hyperlink r:id="rId1214" ref="A6860"/>
    <hyperlink r:id="rId1215" ref="A6864"/>
    <hyperlink r:id="rId1216" ref="A6877"/>
    <hyperlink r:id="rId1217" ref="A6878"/>
    <hyperlink r:id="rId1218" ref="A6879"/>
    <hyperlink r:id="rId1219" ref="A6880"/>
    <hyperlink r:id="rId1220" ref="A6881"/>
    <hyperlink r:id="rId1221" ref="A6883"/>
    <hyperlink r:id="rId1222" ref="A6885"/>
    <hyperlink r:id="rId1223" ref="A6889"/>
    <hyperlink r:id="rId1224" ref="A6890"/>
    <hyperlink r:id="rId1225" ref="A6895"/>
    <hyperlink r:id="rId1226" ref="A6898"/>
    <hyperlink r:id="rId1227" ref="A6903"/>
    <hyperlink r:id="rId1228" ref="A6906"/>
    <hyperlink r:id="rId1229" ref="A6908"/>
    <hyperlink r:id="rId1230" ref="A6912"/>
    <hyperlink r:id="rId1231" ref="A6913"/>
    <hyperlink r:id="rId1232" ref="A6915"/>
    <hyperlink r:id="rId1233" ref="A6916"/>
    <hyperlink r:id="rId1234" ref="A6917"/>
    <hyperlink r:id="rId1235" ref="A6924"/>
    <hyperlink r:id="rId1236" ref="A6935"/>
    <hyperlink r:id="rId1237" ref="A6936"/>
    <hyperlink r:id="rId1238" ref="A6947"/>
    <hyperlink r:id="rId1239" ref="A6949"/>
    <hyperlink r:id="rId1240" ref="A6950"/>
    <hyperlink r:id="rId1241" ref="A6951"/>
    <hyperlink r:id="rId1242" ref="A6953"/>
    <hyperlink r:id="rId1243" ref="A6955"/>
    <hyperlink r:id="rId1244" ref="A6957"/>
    <hyperlink r:id="rId1245" ref="A6964"/>
    <hyperlink r:id="rId1246" ref="A6966"/>
    <hyperlink r:id="rId1247" ref="A6970"/>
    <hyperlink r:id="rId1248" ref="A6975"/>
    <hyperlink r:id="rId1249" ref="A6979"/>
    <hyperlink r:id="rId1250" ref="A6981"/>
    <hyperlink r:id="rId1251" ref="A6988"/>
    <hyperlink r:id="rId1252" ref="A6992"/>
    <hyperlink r:id="rId1253" ref="A6995"/>
    <hyperlink r:id="rId1254" ref="A7000"/>
    <hyperlink r:id="rId1255" ref="A7003"/>
    <hyperlink r:id="rId1256" ref="A7005"/>
    <hyperlink r:id="rId1257" ref="A7007"/>
    <hyperlink r:id="rId1258" ref="A7012"/>
    <hyperlink r:id="rId1259" ref="A7016"/>
    <hyperlink r:id="rId1260" ref="A7017"/>
    <hyperlink r:id="rId1261" ref="A7019"/>
    <hyperlink r:id="rId1262" ref="A7023"/>
    <hyperlink r:id="rId1263" ref="A7035"/>
    <hyperlink r:id="rId1264" ref="A7042"/>
    <hyperlink r:id="rId1265" ref="A7047"/>
    <hyperlink r:id="rId1266" ref="A7048"/>
    <hyperlink r:id="rId1267" ref="A7049"/>
    <hyperlink r:id="rId1268" ref="A7055"/>
    <hyperlink r:id="rId1269" ref="A7057"/>
    <hyperlink r:id="rId1270" ref="A7059"/>
    <hyperlink r:id="rId1271" ref="A7061"/>
    <hyperlink r:id="rId1272" ref="A7065"/>
    <hyperlink r:id="rId1273" ref="A7066"/>
    <hyperlink r:id="rId1274" ref="A7071"/>
    <hyperlink r:id="rId1275" ref="A7073"/>
    <hyperlink r:id="rId1276" ref="A7079"/>
    <hyperlink r:id="rId1277" ref="A7087"/>
    <hyperlink r:id="rId1278" ref="A7089"/>
    <hyperlink r:id="rId1279" ref="A7095"/>
    <hyperlink r:id="rId1280" ref="A7098"/>
    <hyperlink r:id="rId1281" ref="A7099"/>
    <hyperlink r:id="rId1282" ref="A7102"/>
    <hyperlink r:id="rId1283" ref="A7103"/>
    <hyperlink r:id="rId1284" ref="A7105"/>
    <hyperlink r:id="rId1285" ref="A7111"/>
    <hyperlink r:id="rId1286" ref="A7113"/>
    <hyperlink r:id="rId1287" ref="A7114"/>
    <hyperlink r:id="rId1288" ref="A7123"/>
    <hyperlink r:id="rId1289" ref="A7126"/>
    <hyperlink r:id="rId1290" ref="A7128"/>
    <hyperlink r:id="rId1291" ref="A7133"/>
    <hyperlink r:id="rId1292" ref="A7139"/>
    <hyperlink r:id="rId1293" ref="A7141"/>
    <hyperlink r:id="rId1294" ref="A7147"/>
    <hyperlink r:id="rId1295" ref="A7148"/>
    <hyperlink r:id="rId1296" ref="A7149"/>
    <hyperlink r:id="rId1297" ref="A7154"/>
    <hyperlink r:id="rId1298" ref="A7157"/>
    <hyperlink r:id="rId1299" ref="A7161"/>
    <hyperlink r:id="rId1300" ref="A7163"/>
    <hyperlink r:id="rId1301" ref="A7166"/>
    <hyperlink r:id="rId1302" ref="A7168"/>
    <hyperlink r:id="rId1303" ref="A7171"/>
    <hyperlink r:id="rId1304" ref="A7174"/>
    <hyperlink r:id="rId1305" ref="A7186"/>
    <hyperlink r:id="rId1306" ref="A7189"/>
    <hyperlink r:id="rId1307" ref="A7190"/>
    <hyperlink r:id="rId1308" ref="A7200"/>
    <hyperlink r:id="rId1309" ref="A7204"/>
    <hyperlink r:id="rId1310" ref="A7205"/>
    <hyperlink r:id="rId1311" ref="A7212"/>
    <hyperlink r:id="rId1312" ref="A7220"/>
    <hyperlink r:id="rId1313" ref="A7224"/>
    <hyperlink r:id="rId1314" ref="A7230"/>
    <hyperlink r:id="rId1315" ref="A7234"/>
    <hyperlink r:id="rId1316" ref="A7241"/>
    <hyperlink r:id="rId1317" ref="A7244"/>
    <hyperlink r:id="rId1318" ref="A7248"/>
    <hyperlink r:id="rId1319" ref="A7252"/>
    <hyperlink r:id="rId1320" ref="A7256"/>
    <hyperlink r:id="rId1321" ref="A7262"/>
    <hyperlink r:id="rId1322" ref="A7263"/>
    <hyperlink r:id="rId1323" ref="A7265"/>
    <hyperlink r:id="rId1324" ref="A7267"/>
    <hyperlink r:id="rId1325" ref="A7268"/>
    <hyperlink r:id="rId1326" ref="A7280"/>
    <hyperlink r:id="rId1327" ref="A7281"/>
    <hyperlink r:id="rId1328" ref="A7284"/>
    <hyperlink r:id="rId1329" ref="A7285"/>
    <hyperlink r:id="rId1330" ref="A7287"/>
    <hyperlink r:id="rId1331" ref="A7288"/>
    <hyperlink r:id="rId1332" ref="A7290"/>
    <hyperlink r:id="rId1333" ref="A7292"/>
    <hyperlink r:id="rId1334" ref="A7293"/>
    <hyperlink r:id="rId1335" ref="A7296"/>
    <hyperlink r:id="rId1336" ref="A7297"/>
    <hyperlink r:id="rId1337" ref="A7302"/>
    <hyperlink r:id="rId1338" ref="A7308"/>
    <hyperlink r:id="rId1339" ref="A7316"/>
    <hyperlink r:id="rId1340" ref="A7317"/>
    <hyperlink r:id="rId1341" ref="A7318"/>
    <hyperlink r:id="rId1342" ref="A7323"/>
    <hyperlink r:id="rId1343" ref="A7327"/>
    <hyperlink r:id="rId1344" ref="A7335"/>
    <hyperlink r:id="rId1345" ref="A7336"/>
    <hyperlink r:id="rId1346" ref="A7337"/>
    <hyperlink r:id="rId1347" ref="A7338"/>
    <hyperlink r:id="rId1348" ref="A7339"/>
    <hyperlink r:id="rId1349" ref="A7348"/>
    <hyperlink r:id="rId1350" ref="A7349"/>
    <hyperlink r:id="rId1351" ref="A7358"/>
    <hyperlink r:id="rId1352" ref="A7360"/>
    <hyperlink r:id="rId1353" ref="A7367"/>
    <hyperlink r:id="rId1354" ref="A7368"/>
    <hyperlink r:id="rId1355" ref="A7376"/>
    <hyperlink r:id="rId1356" ref="A7380"/>
    <hyperlink r:id="rId1357" ref="A7382"/>
    <hyperlink r:id="rId1358" ref="A7387"/>
    <hyperlink r:id="rId1359" ref="A7391"/>
    <hyperlink r:id="rId1360" ref="A7395"/>
    <hyperlink r:id="rId1361" ref="A7396"/>
    <hyperlink r:id="rId1362" ref="A7402"/>
    <hyperlink r:id="rId1363" ref="A7405"/>
    <hyperlink r:id="rId1364" ref="A7410"/>
    <hyperlink r:id="rId1365" ref="A7416"/>
    <hyperlink r:id="rId1366" ref="A7422"/>
    <hyperlink r:id="rId1367" ref="A7423"/>
    <hyperlink r:id="rId1368" ref="A7425"/>
    <hyperlink r:id="rId1369" ref="A7429"/>
    <hyperlink r:id="rId1370" ref="A7430"/>
    <hyperlink r:id="rId1371" ref="A7431"/>
    <hyperlink r:id="rId1372" ref="A7432"/>
    <hyperlink r:id="rId1373" ref="A7433"/>
    <hyperlink r:id="rId1374" ref="A7437"/>
    <hyperlink r:id="rId1375" ref="A7438"/>
    <hyperlink r:id="rId1376" ref="A7443"/>
    <hyperlink r:id="rId1377" ref="A7446"/>
    <hyperlink r:id="rId1378" ref="A7451"/>
    <hyperlink r:id="rId1379" ref="A7456"/>
    <hyperlink r:id="rId1380" ref="A7457"/>
    <hyperlink r:id="rId1381" ref="A7459"/>
    <hyperlink r:id="rId1382" ref="A7460"/>
    <hyperlink r:id="rId1383" ref="A7461"/>
    <hyperlink r:id="rId1384" ref="A7463"/>
    <hyperlink r:id="rId1385" ref="A7465"/>
    <hyperlink r:id="rId1386" ref="A7466"/>
    <hyperlink r:id="rId1387" ref="A7469"/>
    <hyperlink r:id="rId1388" ref="A7471"/>
    <hyperlink r:id="rId1389" ref="A7479"/>
    <hyperlink r:id="rId1390" ref="A7480"/>
    <hyperlink r:id="rId1391" ref="A7482"/>
    <hyperlink r:id="rId1392" ref="A7485"/>
    <hyperlink r:id="rId1393" ref="A7491"/>
    <hyperlink r:id="rId1394" ref="A7496"/>
    <hyperlink r:id="rId1395" ref="A7497"/>
    <hyperlink r:id="rId1396" ref="A7499"/>
    <hyperlink r:id="rId1397" ref="A7505"/>
    <hyperlink r:id="rId1398" ref="A7508"/>
    <hyperlink r:id="rId1399" ref="A7510"/>
    <hyperlink r:id="rId1400" ref="A7512"/>
    <hyperlink r:id="rId1401" ref="A7515"/>
    <hyperlink r:id="rId1402" ref="A7517"/>
    <hyperlink r:id="rId1403" ref="A7518"/>
    <hyperlink r:id="rId1404" ref="A7522"/>
    <hyperlink r:id="rId1405" ref="A7525"/>
    <hyperlink r:id="rId1406" ref="A7527"/>
    <hyperlink r:id="rId1407" ref="A7530"/>
    <hyperlink r:id="rId1408" ref="A7532"/>
    <hyperlink r:id="rId1409" ref="A7534"/>
    <hyperlink r:id="rId1410" ref="A7535"/>
    <hyperlink r:id="rId1411" ref="A7536"/>
    <hyperlink r:id="rId1412" ref="A7543"/>
    <hyperlink r:id="rId1413" ref="A7547"/>
    <hyperlink r:id="rId1414" ref="A7549"/>
    <hyperlink r:id="rId1415" ref="A7567"/>
    <hyperlink r:id="rId1416" ref="A7568"/>
    <hyperlink r:id="rId1417" ref="A7569"/>
    <hyperlink r:id="rId1418" ref="A7575"/>
    <hyperlink r:id="rId1419" ref="A7576"/>
    <hyperlink r:id="rId1420" ref="A7579"/>
    <hyperlink r:id="rId1421" ref="A7580"/>
    <hyperlink r:id="rId1422" ref="A7583"/>
    <hyperlink r:id="rId1423" ref="A7585"/>
    <hyperlink r:id="rId1424" ref="A7588"/>
    <hyperlink r:id="rId1425" ref="A7590"/>
    <hyperlink r:id="rId1426" ref="A7601"/>
    <hyperlink r:id="rId1427" ref="A7607"/>
    <hyperlink r:id="rId1428" ref="A7615"/>
    <hyperlink r:id="rId1429" ref="A7619"/>
    <hyperlink r:id="rId1430" ref="A7623"/>
    <hyperlink r:id="rId1431" ref="A7631"/>
    <hyperlink r:id="rId1432" ref="A7632"/>
    <hyperlink r:id="rId1433" ref="A7635"/>
    <hyperlink r:id="rId1434" ref="A7636"/>
    <hyperlink r:id="rId1435" ref="A7638"/>
    <hyperlink r:id="rId1436" ref="A7647"/>
    <hyperlink r:id="rId1437" ref="A7648"/>
    <hyperlink r:id="rId1438" ref="A7650"/>
    <hyperlink r:id="rId1439" ref="A7658"/>
    <hyperlink r:id="rId1440" ref="A7663"/>
    <hyperlink r:id="rId1441" ref="A7668"/>
    <hyperlink r:id="rId1442" ref="A7670"/>
    <hyperlink r:id="rId1443" ref="A7672"/>
    <hyperlink r:id="rId1444" ref="A7675"/>
    <hyperlink r:id="rId1445" ref="A7681"/>
    <hyperlink r:id="rId1446" ref="A7685"/>
    <hyperlink r:id="rId1447" ref="A7694"/>
    <hyperlink r:id="rId1448" ref="A7695"/>
    <hyperlink r:id="rId1449" ref="A7702"/>
    <hyperlink r:id="rId1450" ref="A7704"/>
    <hyperlink r:id="rId1451" ref="A7705"/>
    <hyperlink r:id="rId1452" ref="A7707"/>
    <hyperlink r:id="rId1453" ref="A7713"/>
    <hyperlink r:id="rId1454" ref="A7714"/>
    <hyperlink r:id="rId1455" ref="A7727"/>
    <hyperlink r:id="rId1456" ref="A7733"/>
    <hyperlink r:id="rId1457" ref="A7737"/>
    <hyperlink r:id="rId1458" ref="A7740"/>
    <hyperlink r:id="rId1459" ref="A7743"/>
    <hyperlink r:id="rId1460" ref="A7744"/>
    <hyperlink r:id="rId1461" ref="A7745"/>
    <hyperlink r:id="rId1462" ref="A7754"/>
    <hyperlink r:id="rId1463" ref="A7762"/>
    <hyperlink r:id="rId1464" ref="A7763"/>
    <hyperlink r:id="rId1465" ref="A7765"/>
    <hyperlink r:id="rId1466" ref="A7766"/>
    <hyperlink r:id="rId1467" ref="A7774"/>
    <hyperlink r:id="rId1468" ref="A7779"/>
    <hyperlink r:id="rId1469" ref="A7782"/>
    <hyperlink r:id="rId1470" ref="A7786"/>
    <hyperlink r:id="rId1471" ref="A7789"/>
    <hyperlink r:id="rId1472" ref="A7790"/>
    <hyperlink r:id="rId1473" ref="A7795"/>
    <hyperlink r:id="rId1474" ref="A7800"/>
    <hyperlink r:id="rId1475" ref="A7805"/>
    <hyperlink r:id="rId1476" ref="A7806"/>
    <hyperlink r:id="rId1477" ref="A7808"/>
    <hyperlink r:id="rId1478" ref="A7812"/>
    <hyperlink r:id="rId1479" ref="A7813"/>
    <hyperlink r:id="rId1480" ref="A7819"/>
    <hyperlink r:id="rId1481" ref="A7820"/>
    <hyperlink r:id="rId1482" ref="A7822"/>
    <hyperlink r:id="rId1483" ref="A7823"/>
    <hyperlink r:id="rId1484" ref="A7825"/>
    <hyperlink r:id="rId1485" ref="A7826"/>
    <hyperlink r:id="rId1486" ref="A7827"/>
    <hyperlink r:id="rId1487" ref="A7828"/>
    <hyperlink r:id="rId1488" ref="A7829"/>
    <hyperlink r:id="rId1489" ref="A7834"/>
    <hyperlink r:id="rId1490" ref="A7836"/>
    <hyperlink r:id="rId1491" ref="A7842"/>
    <hyperlink r:id="rId1492" ref="A7848"/>
    <hyperlink r:id="rId1493" ref="A7851"/>
    <hyperlink r:id="rId1494" ref="A7868"/>
    <hyperlink r:id="rId1495" ref="A7869"/>
    <hyperlink r:id="rId1496" ref="A7874"/>
    <hyperlink r:id="rId1497" ref="A7875"/>
    <hyperlink r:id="rId1498" ref="A7878"/>
    <hyperlink r:id="rId1499" ref="A7879"/>
    <hyperlink r:id="rId1500" ref="A7883"/>
    <hyperlink r:id="rId1501" ref="A7884"/>
    <hyperlink r:id="rId1502" ref="A7885"/>
    <hyperlink r:id="rId1503" ref="A7886"/>
    <hyperlink r:id="rId1504" ref="A7889"/>
    <hyperlink r:id="rId1505" ref="A7890"/>
    <hyperlink r:id="rId1506" ref="A7902"/>
    <hyperlink r:id="rId1507" ref="A7904"/>
    <hyperlink r:id="rId1508" ref="A7907"/>
    <hyperlink r:id="rId1509" ref="A7908"/>
    <hyperlink r:id="rId1510" ref="A7911"/>
    <hyperlink r:id="rId1511" ref="A7912"/>
    <hyperlink r:id="rId1512" ref="A7913"/>
    <hyperlink r:id="rId1513" ref="A7914"/>
    <hyperlink r:id="rId1514" ref="A7919"/>
    <hyperlink r:id="rId1515" ref="A7921"/>
    <hyperlink r:id="rId1516" ref="A7922"/>
    <hyperlink r:id="rId1517" ref="A7924"/>
    <hyperlink r:id="rId1518" ref="A7928"/>
    <hyperlink r:id="rId1519" ref="A7930"/>
    <hyperlink r:id="rId1520" ref="A7935"/>
    <hyperlink r:id="rId1521" ref="A7937"/>
    <hyperlink r:id="rId1522" ref="A7941"/>
    <hyperlink r:id="rId1523" ref="A7945"/>
    <hyperlink r:id="rId1524" ref="A7946"/>
    <hyperlink r:id="rId1525" ref="A7951"/>
    <hyperlink r:id="rId1526" ref="A7954"/>
    <hyperlink r:id="rId1527" ref="A7955"/>
    <hyperlink r:id="rId1528" ref="A7958"/>
    <hyperlink r:id="rId1529" ref="A7960"/>
    <hyperlink r:id="rId1530" ref="A7966"/>
    <hyperlink r:id="rId1531" ref="A7968"/>
    <hyperlink r:id="rId1532" ref="A7974"/>
    <hyperlink r:id="rId1533" ref="A7977"/>
    <hyperlink r:id="rId1534" ref="A7979"/>
    <hyperlink r:id="rId1535" ref="A7981"/>
    <hyperlink r:id="rId1536" ref="A7983"/>
    <hyperlink r:id="rId1537" ref="A7986"/>
    <hyperlink r:id="rId1538" ref="A7987"/>
    <hyperlink r:id="rId1539" ref="A7989"/>
    <hyperlink r:id="rId1540" ref="A7990"/>
    <hyperlink r:id="rId1541" ref="A7993"/>
    <hyperlink r:id="rId1542" ref="A7994"/>
    <hyperlink r:id="rId1543" ref="A7995"/>
    <hyperlink r:id="rId1544" ref="A7998"/>
    <hyperlink r:id="rId1545" ref="A8003"/>
    <hyperlink r:id="rId1546" ref="A8005"/>
    <hyperlink r:id="rId1547" ref="A8008"/>
    <hyperlink r:id="rId1548" ref="A8011"/>
    <hyperlink r:id="rId1549" ref="A8013"/>
    <hyperlink r:id="rId1550" ref="A8016"/>
    <hyperlink r:id="rId1551" ref="A8017"/>
    <hyperlink r:id="rId1552" ref="A8026"/>
    <hyperlink r:id="rId1553" ref="A8030"/>
    <hyperlink r:id="rId1554" ref="A8033"/>
    <hyperlink r:id="rId1555" ref="A8035"/>
    <hyperlink r:id="rId1556" ref="A8036"/>
    <hyperlink r:id="rId1557" ref="A8037"/>
    <hyperlink r:id="rId1558" ref="A8040"/>
    <hyperlink r:id="rId1559" ref="A8042"/>
    <hyperlink r:id="rId1560" ref="A8048"/>
    <hyperlink r:id="rId1561" ref="A8049"/>
    <hyperlink r:id="rId1562" ref="A8054"/>
    <hyperlink r:id="rId1563" ref="A8055"/>
    <hyperlink r:id="rId1564" ref="A8060"/>
    <hyperlink r:id="rId1565" ref="A8065"/>
    <hyperlink r:id="rId1566" ref="A8076"/>
    <hyperlink r:id="rId1567" ref="A8079"/>
    <hyperlink r:id="rId1568" ref="A8083"/>
    <hyperlink r:id="rId1569" ref="A8085"/>
    <hyperlink r:id="rId1570" ref="A8086"/>
    <hyperlink r:id="rId1571" ref="A8087"/>
    <hyperlink r:id="rId1572" ref="A8088"/>
    <hyperlink r:id="rId1573" ref="A8089"/>
    <hyperlink r:id="rId1574" ref="A8090"/>
    <hyperlink r:id="rId1575" ref="A8091"/>
    <hyperlink r:id="rId1576" ref="A8097"/>
    <hyperlink r:id="rId1577" ref="A8102"/>
    <hyperlink r:id="rId1578" ref="A8104"/>
    <hyperlink r:id="rId1579" ref="A8106"/>
    <hyperlink r:id="rId1580" ref="A8109"/>
    <hyperlink r:id="rId1581" ref="A8111"/>
    <hyperlink r:id="rId1582" ref="A8112"/>
    <hyperlink r:id="rId1583" ref="A8114"/>
    <hyperlink r:id="rId1584" ref="A8118"/>
    <hyperlink r:id="rId1585" ref="A8121"/>
    <hyperlink r:id="rId1586" ref="A8122"/>
    <hyperlink r:id="rId1587" ref="A8123"/>
    <hyperlink r:id="rId1588" ref="A8125"/>
    <hyperlink r:id="rId1589" ref="A8132"/>
    <hyperlink r:id="rId1590" ref="A8137"/>
    <hyperlink r:id="rId1591" ref="A8142"/>
    <hyperlink r:id="rId1592" ref="A8143"/>
    <hyperlink r:id="rId1593" ref="A8146"/>
    <hyperlink r:id="rId1594" ref="A8147"/>
    <hyperlink r:id="rId1595" ref="A8158"/>
    <hyperlink r:id="rId1596" ref="A8159"/>
    <hyperlink r:id="rId1597" ref="A8160"/>
    <hyperlink r:id="rId1598" ref="A8163"/>
    <hyperlink r:id="rId1599" ref="A8165"/>
    <hyperlink r:id="rId1600" ref="A8166"/>
    <hyperlink r:id="rId1601" ref="A8167"/>
    <hyperlink r:id="rId1602" ref="A8168"/>
    <hyperlink r:id="rId1603" ref="A8170"/>
    <hyperlink r:id="rId1604" ref="A8174"/>
    <hyperlink r:id="rId1605" ref="A8179"/>
    <hyperlink r:id="rId1606" ref="A8180"/>
    <hyperlink r:id="rId1607" ref="A8181"/>
    <hyperlink r:id="rId1608" ref="A8193"/>
    <hyperlink r:id="rId1609" ref="A8198"/>
    <hyperlink r:id="rId1610" ref="A8210"/>
    <hyperlink r:id="rId1611" ref="A8212"/>
    <hyperlink r:id="rId1612" ref="A8215"/>
    <hyperlink r:id="rId1613" ref="A8216"/>
    <hyperlink r:id="rId1614" ref="A8225"/>
    <hyperlink r:id="rId1615" ref="A8228"/>
    <hyperlink r:id="rId1616" ref="A8229"/>
    <hyperlink r:id="rId1617" ref="A8239"/>
    <hyperlink r:id="rId1618" ref="A8241"/>
    <hyperlink r:id="rId1619" ref="A8243"/>
    <hyperlink r:id="rId1620" ref="A8255"/>
    <hyperlink r:id="rId1621" ref="A8256"/>
    <hyperlink r:id="rId1622" ref="A8260"/>
    <hyperlink r:id="rId1623" ref="A8262"/>
    <hyperlink r:id="rId1624" ref="A8265"/>
    <hyperlink r:id="rId1625" ref="A8272"/>
    <hyperlink r:id="rId1626" ref="A8273"/>
    <hyperlink r:id="rId1627" ref="A8274"/>
    <hyperlink r:id="rId1628" ref="A8279"/>
    <hyperlink r:id="rId1629" ref="A8280"/>
    <hyperlink r:id="rId1630" ref="A8281"/>
    <hyperlink r:id="rId1631" ref="A8291"/>
    <hyperlink r:id="rId1632" ref="A8302"/>
    <hyperlink r:id="rId1633" ref="A8308"/>
    <hyperlink r:id="rId1634" ref="A8309"/>
    <hyperlink r:id="rId1635" ref="A8314"/>
    <hyperlink r:id="rId1636" ref="A8327"/>
    <hyperlink r:id="rId1637" ref="A8329"/>
    <hyperlink r:id="rId1638" ref="A8330"/>
    <hyperlink r:id="rId1639" ref="A8339"/>
    <hyperlink r:id="rId1640" ref="A8341"/>
    <hyperlink r:id="rId1641" ref="A8346"/>
    <hyperlink r:id="rId1642" ref="A8348"/>
    <hyperlink r:id="rId1643" ref="A8350"/>
    <hyperlink r:id="rId1644" ref="A8366"/>
    <hyperlink r:id="rId1645" ref="A8368"/>
    <hyperlink r:id="rId1646" ref="A8371"/>
    <hyperlink r:id="rId1647" ref="A8375"/>
    <hyperlink r:id="rId1648" ref="A8377"/>
    <hyperlink r:id="rId1649" ref="A8381"/>
    <hyperlink r:id="rId1650" ref="A8391"/>
    <hyperlink r:id="rId1651" ref="A8396"/>
    <hyperlink r:id="rId1652" ref="A8397"/>
    <hyperlink r:id="rId1653" ref="A8398"/>
    <hyperlink r:id="rId1654" ref="A8409"/>
    <hyperlink r:id="rId1655" ref="A8410"/>
    <hyperlink r:id="rId1656" ref="A8413"/>
    <hyperlink r:id="rId1657" ref="A8422"/>
    <hyperlink r:id="rId1658" ref="A8425"/>
    <hyperlink r:id="rId1659" ref="A8430"/>
    <hyperlink r:id="rId1660" ref="A8434"/>
    <hyperlink r:id="rId1661" ref="A8439"/>
    <hyperlink r:id="rId1662" ref="A8446"/>
    <hyperlink r:id="rId1663" ref="A8451"/>
    <hyperlink r:id="rId1664" ref="A8453"/>
    <hyperlink r:id="rId1665" ref="A8454"/>
    <hyperlink r:id="rId1666" ref="A8459"/>
    <hyperlink r:id="rId1667" ref="A8463"/>
    <hyperlink r:id="rId1668" ref="A8467"/>
    <hyperlink r:id="rId1669" ref="A8471"/>
    <hyperlink r:id="rId1670" ref="A8476"/>
    <hyperlink r:id="rId1671" ref="A8495"/>
    <hyperlink r:id="rId1672" ref="A8498"/>
    <hyperlink r:id="rId1673" ref="A8499"/>
    <hyperlink r:id="rId1674" ref="A8500"/>
    <hyperlink r:id="rId1675" ref="A8501"/>
    <hyperlink r:id="rId1676" ref="A8502"/>
    <hyperlink r:id="rId1677" ref="A8504"/>
    <hyperlink r:id="rId1678" ref="A8505"/>
    <hyperlink r:id="rId1679" ref="A8513"/>
    <hyperlink r:id="rId1680" ref="A8518"/>
    <hyperlink r:id="rId1681" ref="A8527"/>
    <hyperlink r:id="rId1682" ref="A8529"/>
    <hyperlink r:id="rId1683" ref="A8530"/>
    <hyperlink r:id="rId1684" ref="A8546"/>
    <hyperlink r:id="rId1685" ref="A8552"/>
    <hyperlink r:id="rId1686" ref="A8558"/>
    <hyperlink r:id="rId1687" ref="A8559"/>
    <hyperlink r:id="rId1688" ref="A8570"/>
    <hyperlink r:id="rId1689" ref="A8572"/>
    <hyperlink r:id="rId1690" ref="A8573"/>
    <hyperlink r:id="rId1691" ref="A8578"/>
    <hyperlink r:id="rId1692" ref="A8579"/>
    <hyperlink r:id="rId1693" ref="A8584"/>
    <hyperlink r:id="rId1694" ref="A8585"/>
    <hyperlink r:id="rId1695" ref="A8589"/>
    <hyperlink r:id="rId1696" ref="A8591"/>
    <hyperlink r:id="rId1697" ref="A8595"/>
    <hyperlink r:id="rId1698" ref="A8598"/>
    <hyperlink r:id="rId1699" ref="A8599"/>
    <hyperlink r:id="rId1700" ref="A8602"/>
    <hyperlink r:id="rId1701" ref="A8606"/>
    <hyperlink r:id="rId1702" ref="A8611"/>
    <hyperlink r:id="rId1703" ref="A8614"/>
    <hyperlink r:id="rId1704" ref="A8619"/>
    <hyperlink r:id="rId1705" ref="A8621"/>
    <hyperlink r:id="rId1706" ref="A8622"/>
    <hyperlink r:id="rId1707" ref="A8626"/>
    <hyperlink r:id="rId1708" ref="A8627"/>
    <hyperlink r:id="rId1709" ref="A8628"/>
    <hyperlink r:id="rId1710" ref="A8629"/>
    <hyperlink r:id="rId1711" ref="A8637"/>
    <hyperlink r:id="rId1712" ref="A8642"/>
    <hyperlink r:id="rId1713" ref="A8649"/>
    <hyperlink r:id="rId1714" ref="A8652"/>
    <hyperlink r:id="rId1715" ref="A8658"/>
    <hyperlink r:id="rId1716" ref="A8664"/>
    <hyperlink r:id="rId1717" ref="A8665"/>
    <hyperlink r:id="rId1718" ref="A8667"/>
    <hyperlink r:id="rId1719" ref="A8675"/>
    <hyperlink r:id="rId1720" ref="A8684"/>
    <hyperlink r:id="rId1721" ref="A8692"/>
    <hyperlink r:id="rId1722" ref="A8694"/>
    <hyperlink r:id="rId1723" ref="A8695"/>
    <hyperlink r:id="rId1724" ref="A8698"/>
    <hyperlink r:id="rId1725" ref="A8699"/>
    <hyperlink r:id="rId1726" ref="A8701"/>
    <hyperlink r:id="rId1727" ref="A8702"/>
    <hyperlink r:id="rId1728" ref="A8703"/>
    <hyperlink r:id="rId1729" ref="A8709"/>
    <hyperlink r:id="rId1730" ref="A8712"/>
    <hyperlink r:id="rId1731" ref="A8713"/>
    <hyperlink r:id="rId1732" ref="A8715"/>
    <hyperlink r:id="rId1733" ref="A8716"/>
    <hyperlink r:id="rId1734" ref="A8719"/>
    <hyperlink r:id="rId1735" ref="A8721"/>
    <hyperlink r:id="rId1736" ref="A8722"/>
    <hyperlink r:id="rId1737" ref="A8725"/>
    <hyperlink r:id="rId1738" ref="A8726"/>
    <hyperlink r:id="rId1739" ref="A8727"/>
    <hyperlink r:id="rId1740" ref="A8729"/>
    <hyperlink r:id="rId1741" ref="A8730"/>
    <hyperlink r:id="rId1742" ref="A8731"/>
    <hyperlink r:id="rId1743" ref="A8741"/>
    <hyperlink r:id="rId1744" ref="A8745"/>
    <hyperlink r:id="rId1745" ref="A8755"/>
    <hyperlink r:id="rId1746" ref="A8756"/>
    <hyperlink r:id="rId1747" ref="A8757"/>
    <hyperlink r:id="rId1748" ref="A8759"/>
    <hyperlink r:id="rId1749" ref="A8778"/>
    <hyperlink r:id="rId1750" ref="A8784"/>
    <hyperlink r:id="rId1751" ref="A8786"/>
    <hyperlink r:id="rId1752" ref="A8797"/>
    <hyperlink r:id="rId1753" ref="A8800"/>
    <hyperlink r:id="rId1754" ref="A8803"/>
    <hyperlink r:id="rId1755" ref="A8807"/>
    <hyperlink r:id="rId1756" ref="A8810"/>
    <hyperlink r:id="rId1757" ref="A8811"/>
    <hyperlink r:id="rId1758" ref="A8812"/>
    <hyperlink r:id="rId1759" ref="A8814"/>
    <hyperlink r:id="rId1760" ref="A8816"/>
    <hyperlink r:id="rId1761" ref="A8818"/>
    <hyperlink r:id="rId1762" ref="A8822"/>
    <hyperlink r:id="rId1763" ref="A8823"/>
    <hyperlink r:id="rId1764" ref="A8824"/>
    <hyperlink r:id="rId1765" ref="A8825"/>
    <hyperlink r:id="rId1766" ref="A8826"/>
    <hyperlink r:id="rId1767" ref="A8831"/>
    <hyperlink r:id="rId1768" ref="A8832"/>
    <hyperlink r:id="rId1769" ref="A8834"/>
    <hyperlink r:id="rId1770" ref="A8835"/>
    <hyperlink r:id="rId1771" ref="A8843"/>
    <hyperlink r:id="rId1772" ref="A8848"/>
    <hyperlink r:id="rId1773" ref="A8851"/>
    <hyperlink r:id="rId1774" ref="A8853"/>
    <hyperlink r:id="rId1775" ref="A8857"/>
    <hyperlink r:id="rId1776" ref="A8865"/>
    <hyperlink r:id="rId1777" ref="A8867"/>
    <hyperlink r:id="rId1778" ref="A8870"/>
    <hyperlink r:id="rId1779" ref="A8871"/>
    <hyperlink r:id="rId1780" ref="A8874"/>
    <hyperlink r:id="rId1781" ref="A8876"/>
    <hyperlink r:id="rId1782" ref="A8880"/>
    <hyperlink r:id="rId1783" ref="A8894"/>
    <hyperlink r:id="rId1784" ref="A8895"/>
    <hyperlink r:id="rId1785" ref="A8899"/>
    <hyperlink r:id="rId1786" ref="A8901"/>
    <hyperlink r:id="rId1787" ref="A8902"/>
    <hyperlink r:id="rId1788" ref="A8904"/>
    <hyperlink r:id="rId1789" ref="A8908"/>
    <hyperlink r:id="rId1790" ref="A8909"/>
    <hyperlink r:id="rId1791" ref="A8912"/>
    <hyperlink r:id="rId1792" ref="A8913"/>
    <hyperlink r:id="rId1793" ref="A8915"/>
    <hyperlink r:id="rId1794" ref="A8918"/>
    <hyperlink r:id="rId1795" ref="A8920"/>
    <hyperlink r:id="rId1796" ref="A8921"/>
    <hyperlink r:id="rId1797" ref="A8929"/>
    <hyperlink r:id="rId1798" ref="A8930"/>
    <hyperlink r:id="rId1799" ref="A8937"/>
    <hyperlink r:id="rId1800" ref="A8939"/>
    <hyperlink r:id="rId1801" ref="A8941"/>
    <hyperlink r:id="rId1802" ref="A8947"/>
    <hyperlink r:id="rId1803" ref="A8948"/>
    <hyperlink r:id="rId1804" ref="A8949"/>
    <hyperlink r:id="rId1805" ref="A8950"/>
    <hyperlink r:id="rId1806" ref="A8951"/>
    <hyperlink r:id="rId1807" ref="A8956"/>
    <hyperlink r:id="rId1808" ref="A8957"/>
    <hyperlink r:id="rId1809" ref="A8960"/>
    <hyperlink r:id="rId1810" ref="A8964"/>
    <hyperlink r:id="rId1811" ref="A8975"/>
    <hyperlink r:id="rId1812" ref="A8977"/>
    <hyperlink r:id="rId1813" ref="A8979"/>
    <hyperlink r:id="rId1814" ref="A8982"/>
    <hyperlink r:id="rId1815" ref="A8983"/>
    <hyperlink r:id="rId1816" ref="A8988"/>
    <hyperlink r:id="rId1817" ref="A8998"/>
    <hyperlink r:id="rId1818" ref="A8999"/>
    <hyperlink r:id="rId1819" ref="A9002"/>
    <hyperlink r:id="rId1820" ref="A9004"/>
    <hyperlink r:id="rId1821" ref="A9007"/>
    <hyperlink r:id="rId1822" ref="A9008"/>
    <hyperlink r:id="rId1823" ref="A9011"/>
    <hyperlink r:id="rId1824" ref="A9013"/>
    <hyperlink r:id="rId1825" ref="A9015"/>
    <hyperlink r:id="rId1826" ref="A9019"/>
    <hyperlink r:id="rId1827" ref="A9021"/>
    <hyperlink r:id="rId1828" ref="A9029"/>
    <hyperlink r:id="rId1829" ref="A9034"/>
    <hyperlink r:id="rId1830" ref="A9035"/>
    <hyperlink r:id="rId1831" ref="A9037"/>
    <hyperlink r:id="rId1832" ref="A9042"/>
    <hyperlink r:id="rId1833" ref="A9057"/>
    <hyperlink r:id="rId1834" ref="A9066"/>
    <hyperlink r:id="rId1835" ref="A9069"/>
    <hyperlink r:id="rId1836" ref="A9074"/>
    <hyperlink r:id="rId1837" ref="A9077"/>
    <hyperlink r:id="rId1838" ref="A9079"/>
    <hyperlink r:id="rId1839" ref="A9081"/>
    <hyperlink r:id="rId1840" ref="A9087"/>
    <hyperlink r:id="rId1841" ref="A9088"/>
    <hyperlink r:id="rId1842" ref="A9089"/>
    <hyperlink r:id="rId1843" ref="A9090"/>
    <hyperlink r:id="rId1844" ref="A9091"/>
    <hyperlink r:id="rId1845" ref="A9093"/>
    <hyperlink r:id="rId1846" ref="A9098"/>
    <hyperlink r:id="rId1847" ref="A9099"/>
    <hyperlink r:id="rId1848" ref="A9110"/>
    <hyperlink r:id="rId1849" ref="A9111"/>
    <hyperlink r:id="rId1850" ref="A9112"/>
    <hyperlink r:id="rId1851" ref="A9113"/>
    <hyperlink r:id="rId1852" ref="A9116"/>
    <hyperlink r:id="rId1853" ref="A9118"/>
    <hyperlink r:id="rId1854" ref="A9120"/>
    <hyperlink r:id="rId1855" ref="A9122"/>
    <hyperlink r:id="rId1856" ref="A9124"/>
    <hyperlink r:id="rId1857" ref="A9126"/>
    <hyperlink r:id="rId1858" ref="A9129"/>
    <hyperlink r:id="rId1859" ref="A9134"/>
    <hyperlink r:id="rId1860" ref="A9138"/>
    <hyperlink r:id="rId1861" ref="A9141"/>
    <hyperlink r:id="rId1862" ref="A9143"/>
    <hyperlink r:id="rId1863" ref="A9152"/>
    <hyperlink r:id="rId1864" ref="A9155"/>
    <hyperlink r:id="rId1865" ref="A9158"/>
    <hyperlink r:id="rId1866" ref="A9159"/>
    <hyperlink r:id="rId1867" ref="A9161"/>
    <hyperlink r:id="rId1868" ref="A9164"/>
    <hyperlink r:id="rId1869" ref="A9167"/>
    <hyperlink r:id="rId1870" ref="A9171"/>
    <hyperlink r:id="rId1871" ref="A9173"/>
    <hyperlink r:id="rId1872" ref="A9177"/>
    <hyperlink r:id="rId1873" ref="A9181"/>
    <hyperlink r:id="rId1874" ref="A9189"/>
    <hyperlink r:id="rId1875" ref="A9193"/>
    <hyperlink r:id="rId1876" ref="A9194"/>
    <hyperlink r:id="rId1877" ref="A9199"/>
    <hyperlink r:id="rId1878" ref="A9204"/>
    <hyperlink r:id="rId1879" ref="A9206"/>
    <hyperlink r:id="rId1880" ref="A9208"/>
    <hyperlink r:id="rId1881" ref="A9219"/>
    <hyperlink r:id="rId1882" ref="A9221"/>
    <hyperlink r:id="rId1883" ref="A9232"/>
    <hyperlink r:id="rId1884" ref="A9236"/>
    <hyperlink r:id="rId1885" ref="A9238"/>
    <hyperlink r:id="rId1886" ref="A9239"/>
    <hyperlink r:id="rId1887" ref="A9249"/>
    <hyperlink r:id="rId1888" ref="A9252"/>
    <hyperlink r:id="rId1889" ref="A9260"/>
    <hyperlink r:id="rId1890" ref="A9266"/>
    <hyperlink r:id="rId1891" ref="A9269"/>
    <hyperlink r:id="rId1892" ref="A9270"/>
    <hyperlink r:id="rId1893" ref="A9271"/>
    <hyperlink r:id="rId1894" ref="A9279"/>
    <hyperlink r:id="rId1895" ref="A9283"/>
    <hyperlink r:id="rId1896" ref="A9284"/>
    <hyperlink r:id="rId1897" ref="A9286"/>
    <hyperlink r:id="rId1898" ref="A9287"/>
    <hyperlink r:id="rId1899" ref="A9300"/>
    <hyperlink r:id="rId1900" ref="A9303"/>
    <hyperlink r:id="rId1901" ref="A9304"/>
    <hyperlink r:id="rId1902" ref="A9306"/>
    <hyperlink r:id="rId1903" ref="A9314"/>
    <hyperlink r:id="rId1904" ref="A9318"/>
    <hyperlink r:id="rId1905" ref="A9325"/>
    <hyperlink r:id="rId1906" ref="A9328"/>
    <hyperlink r:id="rId1907" ref="A9346"/>
    <hyperlink r:id="rId1908" ref="A9347"/>
    <hyperlink r:id="rId1909" ref="A9352"/>
    <hyperlink r:id="rId1910" ref="A9358"/>
    <hyperlink r:id="rId1911" ref="A9359"/>
    <hyperlink r:id="rId1912" ref="A9364"/>
    <hyperlink r:id="rId1913" ref="A9366"/>
    <hyperlink r:id="rId1914" ref="A9371"/>
    <hyperlink r:id="rId1915" ref="A9373"/>
    <hyperlink r:id="rId1916" ref="A9377"/>
    <hyperlink r:id="rId1917" ref="A9379"/>
    <hyperlink r:id="rId1918" ref="A9380"/>
    <hyperlink r:id="rId1919" ref="A9383"/>
    <hyperlink r:id="rId1920" ref="A9384"/>
    <hyperlink r:id="rId1921" ref="A9392"/>
    <hyperlink r:id="rId1922" ref="A9399"/>
    <hyperlink r:id="rId1923" ref="A9402"/>
    <hyperlink r:id="rId1924" ref="A9405"/>
    <hyperlink r:id="rId1925" ref="A9408"/>
    <hyperlink r:id="rId1926" ref="A9409"/>
    <hyperlink r:id="rId1927" ref="A9412"/>
    <hyperlink r:id="rId1928" ref="A9413"/>
    <hyperlink r:id="rId1929" ref="A9417"/>
    <hyperlink r:id="rId1930" ref="A9418"/>
    <hyperlink r:id="rId1931" ref="A9420"/>
    <hyperlink r:id="rId1932" ref="A9422"/>
    <hyperlink r:id="rId1933" ref="A9423"/>
    <hyperlink r:id="rId1934" ref="A9424"/>
    <hyperlink r:id="rId1935" ref="A9426"/>
    <hyperlink r:id="rId1936" ref="A9429"/>
    <hyperlink r:id="rId1937" ref="A9431"/>
    <hyperlink r:id="rId1938" ref="A9432"/>
    <hyperlink r:id="rId1939" ref="A9434"/>
    <hyperlink r:id="rId1940" ref="A9436"/>
    <hyperlink r:id="rId1941" ref="A9437"/>
    <hyperlink r:id="rId1942" ref="A9448"/>
    <hyperlink r:id="rId1943" ref="A9449"/>
    <hyperlink r:id="rId1944" ref="A9450"/>
    <hyperlink r:id="rId1945" ref="A9459"/>
    <hyperlink r:id="rId1946" ref="A9460"/>
    <hyperlink r:id="rId1947" ref="A9463"/>
    <hyperlink r:id="rId1948" ref="A9469"/>
    <hyperlink r:id="rId1949" ref="A9471"/>
    <hyperlink r:id="rId1950" ref="A9472"/>
    <hyperlink r:id="rId1951" ref="A9479"/>
    <hyperlink r:id="rId1952" ref="A9481"/>
    <hyperlink r:id="rId1953" ref="A9482"/>
    <hyperlink r:id="rId1954" ref="A9483"/>
    <hyperlink r:id="rId1955" ref="A9484"/>
    <hyperlink r:id="rId1956" ref="A9489"/>
    <hyperlink r:id="rId1957" ref="A9491"/>
    <hyperlink r:id="rId1958" ref="A9495"/>
    <hyperlink r:id="rId1959" ref="A9500"/>
    <hyperlink r:id="rId1960" ref="A9501"/>
    <hyperlink r:id="rId1961" ref="A9503"/>
    <hyperlink r:id="rId1962" ref="A9505"/>
    <hyperlink r:id="rId1963" ref="A9507"/>
    <hyperlink r:id="rId1964" ref="A9509"/>
    <hyperlink r:id="rId1965" ref="A9512"/>
    <hyperlink r:id="rId1966" ref="A9515"/>
    <hyperlink r:id="rId1967" ref="A9517"/>
    <hyperlink r:id="rId1968" ref="A9518"/>
    <hyperlink r:id="rId1969" ref="A9522"/>
    <hyperlink r:id="rId1970" ref="A9524"/>
    <hyperlink r:id="rId1971" ref="A9525"/>
    <hyperlink r:id="rId1972" ref="A9528"/>
    <hyperlink r:id="rId1973" ref="A9532"/>
    <hyperlink r:id="rId1974" ref="A9533"/>
    <hyperlink r:id="rId1975" ref="A9535"/>
    <hyperlink r:id="rId1976" ref="A9541"/>
    <hyperlink r:id="rId1977" ref="A9543"/>
    <hyperlink r:id="rId1978" ref="A9544"/>
    <hyperlink r:id="rId1979" ref="A9549"/>
    <hyperlink r:id="rId1980" ref="A9553"/>
    <hyperlink r:id="rId1981" ref="A9555"/>
    <hyperlink r:id="rId1982" ref="A9556"/>
    <hyperlink r:id="rId1983" ref="A9557"/>
    <hyperlink r:id="rId1984" ref="A9558"/>
    <hyperlink r:id="rId1985" ref="A9560"/>
    <hyperlink r:id="rId1986" ref="A9561"/>
    <hyperlink r:id="rId1987" ref="A9563"/>
    <hyperlink r:id="rId1988" ref="A9568"/>
    <hyperlink r:id="rId1989" ref="A9575"/>
    <hyperlink r:id="rId1990" ref="A9592"/>
    <hyperlink r:id="rId1991" ref="A9593"/>
    <hyperlink r:id="rId1992" ref="A9595"/>
    <hyperlink r:id="rId1993" ref="A9596"/>
    <hyperlink r:id="rId1994" ref="A9597"/>
    <hyperlink r:id="rId1995" ref="A9603"/>
    <hyperlink r:id="rId1996" ref="A9618"/>
    <hyperlink r:id="rId1997" ref="A9620"/>
    <hyperlink r:id="rId1998" ref="A9622"/>
    <hyperlink r:id="rId1999" ref="A9623"/>
    <hyperlink r:id="rId2000" ref="A9627"/>
    <hyperlink r:id="rId2001" ref="A9630"/>
    <hyperlink r:id="rId2002" ref="A9633"/>
    <hyperlink r:id="rId2003" ref="A9639"/>
    <hyperlink r:id="rId2004" ref="A9644"/>
    <hyperlink r:id="rId2005" ref="A9647"/>
    <hyperlink r:id="rId2006" ref="A9653"/>
    <hyperlink r:id="rId2007" ref="A9655"/>
    <hyperlink r:id="rId2008" ref="A9657"/>
    <hyperlink r:id="rId2009" ref="A9659"/>
    <hyperlink r:id="rId2010" ref="A9670"/>
    <hyperlink r:id="rId2011" ref="A9676"/>
    <hyperlink r:id="rId2012" ref="A9680"/>
    <hyperlink r:id="rId2013" ref="A9686"/>
    <hyperlink r:id="rId2014" ref="A9688"/>
    <hyperlink r:id="rId2015" ref="A9691"/>
    <hyperlink r:id="rId2016" ref="A9697"/>
    <hyperlink r:id="rId2017" ref="A9706"/>
    <hyperlink r:id="rId2018" ref="A9713"/>
    <hyperlink r:id="rId2019" ref="A9720"/>
    <hyperlink r:id="rId2020" ref="A9730"/>
    <hyperlink r:id="rId2021" ref="A9733"/>
    <hyperlink r:id="rId2022" ref="A9734"/>
    <hyperlink r:id="rId2023" ref="A9735"/>
    <hyperlink r:id="rId2024" ref="A9737"/>
    <hyperlink r:id="rId2025" ref="A9742"/>
    <hyperlink r:id="rId2026" ref="A9746"/>
    <hyperlink r:id="rId2027" ref="A9749"/>
    <hyperlink r:id="rId2028" ref="A9750"/>
    <hyperlink r:id="rId2029" ref="A9751"/>
    <hyperlink r:id="rId2030" ref="A9760"/>
    <hyperlink r:id="rId2031" ref="A9764"/>
    <hyperlink r:id="rId2032" ref="A9770"/>
    <hyperlink r:id="rId2033" ref="A9772"/>
    <hyperlink r:id="rId2034" ref="A9773"/>
    <hyperlink r:id="rId2035" ref="A9774"/>
    <hyperlink r:id="rId2036" ref="A9775"/>
    <hyperlink r:id="rId2037" ref="A9776"/>
    <hyperlink r:id="rId2038" ref="A9779"/>
    <hyperlink r:id="rId2039" ref="A9781"/>
    <hyperlink r:id="rId2040" ref="A9782"/>
    <hyperlink r:id="rId2041" ref="A9785"/>
    <hyperlink r:id="rId2042" ref="A9788"/>
    <hyperlink r:id="rId2043" ref="A9793"/>
    <hyperlink r:id="rId2044" ref="A9795"/>
    <hyperlink r:id="rId2045" ref="A9796"/>
    <hyperlink r:id="rId2046" ref="A9814"/>
    <hyperlink r:id="rId2047" ref="A9815"/>
    <hyperlink r:id="rId2048" ref="A9816"/>
    <hyperlink r:id="rId2049" ref="A9817"/>
    <hyperlink r:id="rId2050" ref="A9821"/>
    <hyperlink r:id="rId2051" ref="A9822"/>
    <hyperlink r:id="rId2052" ref="A9823"/>
    <hyperlink r:id="rId2053" ref="A9826"/>
    <hyperlink r:id="rId2054" ref="A9833"/>
    <hyperlink r:id="rId2055" ref="A9834"/>
    <hyperlink r:id="rId2056" ref="A9837"/>
    <hyperlink r:id="rId2057" ref="A9839"/>
    <hyperlink r:id="rId2058" ref="A9840"/>
    <hyperlink r:id="rId2059" ref="A9843"/>
    <hyperlink r:id="rId2060" ref="A9844"/>
    <hyperlink r:id="rId2061" ref="A9846"/>
    <hyperlink r:id="rId2062" ref="A9847"/>
    <hyperlink r:id="rId2063" ref="A9849"/>
    <hyperlink r:id="rId2064" ref="A9854"/>
    <hyperlink r:id="rId2065" ref="A9860"/>
    <hyperlink r:id="rId2066" ref="A9862"/>
    <hyperlink r:id="rId2067" ref="A9870"/>
    <hyperlink r:id="rId2068" ref="A9872"/>
    <hyperlink r:id="rId2069" ref="A9876"/>
    <hyperlink r:id="rId2070" ref="A9883"/>
    <hyperlink r:id="rId2071" ref="A9884"/>
    <hyperlink r:id="rId2072" ref="A9885"/>
    <hyperlink r:id="rId2073" ref="A9887"/>
    <hyperlink r:id="rId2074" ref="A9888"/>
    <hyperlink r:id="rId2075" ref="A9889"/>
    <hyperlink r:id="rId2076" ref="A9891"/>
    <hyperlink r:id="rId2077" ref="A9897"/>
    <hyperlink r:id="rId2078" ref="A9906"/>
    <hyperlink r:id="rId2079" ref="A9911"/>
    <hyperlink r:id="rId2080" ref="A9919"/>
    <hyperlink r:id="rId2081" ref="A9921"/>
    <hyperlink r:id="rId2082" ref="A9922"/>
    <hyperlink r:id="rId2083" ref="A9923"/>
    <hyperlink r:id="rId2084" ref="A9925"/>
    <hyperlink r:id="rId2085" ref="A9928"/>
    <hyperlink r:id="rId2086" ref="A9931"/>
    <hyperlink r:id="rId2087" ref="A9934"/>
    <hyperlink r:id="rId2088" ref="A9936"/>
    <hyperlink r:id="rId2089" ref="A9939"/>
    <hyperlink r:id="rId2090" ref="A9941"/>
    <hyperlink r:id="rId2091" ref="A9950"/>
    <hyperlink r:id="rId2092" ref="A9956"/>
    <hyperlink r:id="rId2093" ref="A9957"/>
    <hyperlink r:id="rId2094" ref="A9959"/>
    <hyperlink r:id="rId2095" ref="A9963"/>
    <hyperlink r:id="rId2096" ref="A9965"/>
    <hyperlink r:id="rId2097" ref="A9966"/>
    <hyperlink r:id="rId2098" ref="A9967"/>
    <hyperlink r:id="rId2099" ref="A9971"/>
    <hyperlink r:id="rId2100" ref="A9975"/>
    <hyperlink r:id="rId2101" ref="A9978"/>
    <hyperlink r:id="rId2102" ref="A9979"/>
    <hyperlink r:id="rId2103" ref="A9984"/>
    <hyperlink r:id="rId2104" ref="A9988"/>
    <hyperlink r:id="rId2105" ref="A9997"/>
    <hyperlink r:id="rId2106" ref="A10000"/>
    <hyperlink r:id="rId2107" ref="A10003"/>
    <hyperlink r:id="rId2108" ref="A10007"/>
    <hyperlink r:id="rId2109" ref="A10008"/>
    <hyperlink r:id="rId2110" ref="A10009"/>
    <hyperlink r:id="rId2111" ref="A10011"/>
    <hyperlink r:id="rId2112" ref="A10012"/>
    <hyperlink r:id="rId2113" ref="A10015"/>
    <hyperlink r:id="rId2114" ref="A10017"/>
    <hyperlink r:id="rId2115" ref="A10021"/>
    <hyperlink r:id="rId2116" ref="A10022"/>
    <hyperlink r:id="rId2117" ref="A10025"/>
    <hyperlink r:id="rId2118" ref="A10026"/>
    <hyperlink r:id="rId2119" ref="A10027"/>
    <hyperlink r:id="rId2120" ref="A10035"/>
    <hyperlink r:id="rId2121" ref="A10040"/>
    <hyperlink r:id="rId2122" ref="A10041"/>
    <hyperlink r:id="rId2123" ref="A10047"/>
    <hyperlink r:id="rId2124" ref="A10048"/>
    <hyperlink r:id="rId2125" ref="A10049"/>
    <hyperlink r:id="rId2126" ref="A10051"/>
    <hyperlink r:id="rId2127" ref="A10054"/>
    <hyperlink r:id="rId2128" ref="A10055"/>
    <hyperlink r:id="rId2129" ref="A10056"/>
    <hyperlink r:id="rId2130" ref="A10059"/>
    <hyperlink r:id="rId2131" ref="A10061"/>
    <hyperlink r:id="rId2132" ref="A10063"/>
    <hyperlink r:id="rId2133" ref="A10065"/>
    <hyperlink r:id="rId2134" ref="A10067"/>
    <hyperlink r:id="rId2135" ref="A10068"/>
    <hyperlink r:id="rId2136" ref="A10070"/>
    <hyperlink r:id="rId2137" ref="A10072"/>
    <hyperlink r:id="rId2138" ref="A10078"/>
    <hyperlink r:id="rId2139" ref="A10082"/>
    <hyperlink r:id="rId2140" ref="A10085"/>
    <hyperlink r:id="rId2141" ref="A10089"/>
    <hyperlink r:id="rId2142" ref="A10102"/>
    <hyperlink r:id="rId2143" ref="A10105"/>
    <hyperlink r:id="rId2144" ref="A10106"/>
    <hyperlink r:id="rId2145" ref="A10111"/>
    <hyperlink r:id="rId2146" ref="A10118"/>
    <hyperlink r:id="rId2147" ref="A10126"/>
    <hyperlink r:id="rId2148" ref="A10127"/>
    <hyperlink r:id="rId2149" ref="A10130"/>
    <hyperlink r:id="rId2150" ref="A10142"/>
    <hyperlink r:id="rId2151" ref="A10151"/>
    <hyperlink r:id="rId2152" ref="A10152"/>
    <hyperlink r:id="rId2153" ref="A10159"/>
    <hyperlink r:id="rId2154" ref="A10161"/>
    <hyperlink r:id="rId2155" ref="A10170"/>
    <hyperlink r:id="rId2156" ref="A10176"/>
    <hyperlink r:id="rId2157" ref="A10178"/>
    <hyperlink r:id="rId2158" ref="A10181"/>
    <hyperlink r:id="rId2159" ref="A10182"/>
    <hyperlink r:id="rId2160" ref="A10183"/>
    <hyperlink r:id="rId2161" ref="A10184"/>
    <hyperlink r:id="rId2162" ref="A10187"/>
    <hyperlink r:id="rId2163" ref="A10188"/>
    <hyperlink r:id="rId2164" ref="A10191"/>
    <hyperlink r:id="rId2165" ref="A10193"/>
    <hyperlink r:id="rId2166" ref="A10199"/>
    <hyperlink r:id="rId2167" ref="A10202"/>
    <hyperlink r:id="rId2168" ref="A10204"/>
    <hyperlink r:id="rId2169" ref="A10209"/>
    <hyperlink r:id="rId2170" ref="A10217"/>
    <hyperlink r:id="rId2171" ref="A10219"/>
    <hyperlink r:id="rId2172" ref="A10225"/>
    <hyperlink r:id="rId2173" ref="A10226"/>
    <hyperlink r:id="rId2174" ref="A10227"/>
    <hyperlink r:id="rId2175" ref="A10233"/>
    <hyperlink r:id="rId2176" ref="A10234"/>
    <hyperlink r:id="rId2177" ref="A10235"/>
    <hyperlink r:id="rId2178" ref="A10241"/>
    <hyperlink r:id="rId2179" ref="A10244"/>
    <hyperlink r:id="rId2180" ref="A10246"/>
    <hyperlink r:id="rId2181" ref="A10248"/>
    <hyperlink r:id="rId2182" ref="A10249"/>
    <hyperlink r:id="rId2183" ref="A10251"/>
    <hyperlink r:id="rId2184" ref="A10255"/>
    <hyperlink r:id="rId2185" ref="A10256"/>
    <hyperlink r:id="rId2186" ref="A10261"/>
    <hyperlink r:id="rId2187" ref="A10263"/>
    <hyperlink r:id="rId2188" ref="A10265"/>
    <hyperlink r:id="rId2189" ref="A10269"/>
    <hyperlink r:id="rId2190" ref="A10275"/>
    <hyperlink r:id="rId2191" ref="A10276"/>
    <hyperlink r:id="rId2192" ref="A10280"/>
    <hyperlink r:id="rId2193" ref="A10283"/>
    <hyperlink r:id="rId2194" ref="A10292"/>
    <hyperlink r:id="rId2195" ref="A10306"/>
    <hyperlink r:id="rId2196" ref="A10309"/>
    <hyperlink r:id="rId2197" ref="A10312"/>
    <hyperlink r:id="rId2198" ref="A10320"/>
    <hyperlink r:id="rId2199" ref="A10324"/>
    <hyperlink r:id="rId2200" ref="A10328"/>
    <hyperlink r:id="rId2201" ref="A10330"/>
    <hyperlink r:id="rId2202" ref="A10331"/>
    <hyperlink r:id="rId2203" ref="A10332"/>
    <hyperlink r:id="rId2204" ref="A10336"/>
    <hyperlink r:id="rId2205" ref="A10338"/>
    <hyperlink r:id="rId2206" ref="A10339"/>
    <hyperlink r:id="rId2207" ref="A10341"/>
    <hyperlink r:id="rId2208" ref="A10344"/>
    <hyperlink r:id="rId2209" ref="A10345"/>
    <hyperlink r:id="rId2210" ref="A10352"/>
    <hyperlink r:id="rId2211" ref="A10355"/>
    <hyperlink r:id="rId2212" ref="A10356"/>
    <hyperlink r:id="rId2213" ref="A10359"/>
    <hyperlink r:id="rId2214" ref="A10362"/>
    <hyperlink r:id="rId2215" ref="A10370"/>
    <hyperlink r:id="rId2216" ref="A10372"/>
    <hyperlink r:id="rId2217" ref="A10377"/>
    <hyperlink r:id="rId2218" ref="A10378"/>
    <hyperlink r:id="rId2219" ref="A10379"/>
    <hyperlink r:id="rId2220" ref="A10384"/>
    <hyperlink r:id="rId2221" ref="A10395"/>
    <hyperlink r:id="rId2222" ref="A10402"/>
    <hyperlink r:id="rId2223" ref="A10407"/>
    <hyperlink r:id="rId2224" ref="A10408"/>
    <hyperlink r:id="rId2225" ref="A10414"/>
    <hyperlink r:id="rId2226" ref="A10417"/>
    <hyperlink r:id="rId2227" ref="A10420"/>
    <hyperlink r:id="rId2228" ref="A10426"/>
    <hyperlink r:id="rId2229" ref="A10428"/>
    <hyperlink r:id="rId2230" ref="A10429"/>
    <hyperlink r:id="rId2231" ref="A10433"/>
    <hyperlink r:id="rId2232" ref="A10434"/>
    <hyperlink r:id="rId2233" ref="A10439"/>
    <hyperlink r:id="rId2234" ref="A10441"/>
    <hyperlink r:id="rId2235" ref="A10444"/>
    <hyperlink r:id="rId2236" ref="A10451"/>
    <hyperlink r:id="rId2237" ref="A10457"/>
    <hyperlink r:id="rId2238" ref="A10458"/>
    <hyperlink r:id="rId2239" ref="A10461"/>
    <hyperlink r:id="rId2240" ref="A10462"/>
    <hyperlink r:id="rId2241" ref="A10471"/>
    <hyperlink r:id="rId2242" ref="A10472"/>
    <hyperlink r:id="rId2243" ref="A10475"/>
    <hyperlink r:id="rId2244" ref="A10482"/>
    <hyperlink r:id="rId2245" ref="A10483"/>
    <hyperlink r:id="rId2246" ref="A10484"/>
    <hyperlink r:id="rId2247" ref="A10486"/>
    <hyperlink r:id="rId2248" ref="A10494"/>
    <hyperlink r:id="rId2249" ref="A10495"/>
    <hyperlink r:id="rId2250" ref="A10497"/>
    <hyperlink r:id="rId2251" ref="A10501"/>
    <hyperlink r:id="rId2252" ref="A10505"/>
    <hyperlink r:id="rId2253" ref="A10506"/>
    <hyperlink r:id="rId2254" ref="A10508"/>
    <hyperlink r:id="rId2255" ref="A10512"/>
    <hyperlink r:id="rId2256" ref="A10515"/>
    <hyperlink r:id="rId2257" ref="A10516"/>
    <hyperlink r:id="rId2258" ref="A10518"/>
    <hyperlink r:id="rId2259" ref="A10519"/>
    <hyperlink r:id="rId2260" ref="A10521"/>
    <hyperlink r:id="rId2261" ref="A10522"/>
    <hyperlink r:id="rId2262" ref="A10526"/>
    <hyperlink r:id="rId2263" ref="A10527"/>
    <hyperlink r:id="rId2264" ref="A10528"/>
    <hyperlink r:id="rId2265" ref="A10532"/>
    <hyperlink r:id="rId2266" ref="A10535"/>
    <hyperlink r:id="rId2267" ref="A10538"/>
    <hyperlink r:id="rId2268" ref="A10539"/>
    <hyperlink r:id="rId2269" ref="A10549"/>
    <hyperlink r:id="rId2270" ref="A10551"/>
    <hyperlink r:id="rId2271" ref="A10552"/>
    <hyperlink r:id="rId2272" ref="A10555"/>
    <hyperlink r:id="rId2273" ref="A10562"/>
    <hyperlink r:id="rId2274" ref="A10564"/>
    <hyperlink r:id="rId2275" ref="A10565"/>
    <hyperlink r:id="rId2276" ref="A10568"/>
    <hyperlink r:id="rId2277" ref="A10571"/>
    <hyperlink r:id="rId2278" ref="A10574"/>
    <hyperlink r:id="rId2279" ref="A10576"/>
    <hyperlink r:id="rId2280" ref="A10577"/>
    <hyperlink r:id="rId2281" ref="A10581"/>
    <hyperlink r:id="rId2282" ref="A10583"/>
    <hyperlink r:id="rId2283" ref="A10586"/>
    <hyperlink r:id="rId2284" ref="A10591"/>
    <hyperlink r:id="rId2285" ref="A10592"/>
    <hyperlink r:id="rId2286" ref="A10598"/>
    <hyperlink r:id="rId2287" ref="A10604"/>
    <hyperlink r:id="rId2288" ref="A10606"/>
    <hyperlink r:id="rId2289" ref="A10614"/>
    <hyperlink r:id="rId2290" ref="A10616"/>
    <hyperlink r:id="rId2291" ref="A10619"/>
    <hyperlink r:id="rId2292" ref="A10624"/>
    <hyperlink r:id="rId2293" ref="A10628"/>
    <hyperlink r:id="rId2294" ref="A10637"/>
    <hyperlink r:id="rId2295" ref="A10639"/>
    <hyperlink r:id="rId2296" ref="A10651"/>
    <hyperlink r:id="rId2297" ref="A10663"/>
    <hyperlink r:id="rId2298" ref="A10666"/>
    <hyperlink r:id="rId2299" ref="A10667"/>
    <hyperlink r:id="rId2300" ref="A10673"/>
    <hyperlink r:id="rId2301" ref="A10679"/>
    <hyperlink r:id="rId2302" ref="A10682"/>
    <hyperlink r:id="rId2303" ref="A10683"/>
    <hyperlink r:id="rId2304" ref="A10687"/>
    <hyperlink r:id="rId2305" ref="A10688"/>
    <hyperlink r:id="rId2306" ref="A10692"/>
    <hyperlink r:id="rId2307" ref="A10693"/>
    <hyperlink r:id="rId2308" ref="A10696"/>
    <hyperlink r:id="rId2309" ref="A10697"/>
    <hyperlink r:id="rId2310" ref="A10698"/>
    <hyperlink r:id="rId2311" ref="A10699"/>
    <hyperlink r:id="rId2312" ref="A10702"/>
    <hyperlink r:id="rId2313" ref="A10706"/>
    <hyperlink r:id="rId2314" ref="A10713"/>
    <hyperlink r:id="rId2315" ref="A10714"/>
    <hyperlink r:id="rId2316" ref="A10716"/>
    <hyperlink r:id="rId2317" ref="A10726"/>
    <hyperlink r:id="rId2318" ref="A10729"/>
    <hyperlink r:id="rId2319" ref="A10731"/>
    <hyperlink r:id="rId2320" ref="A10738"/>
    <hyperlink r:id="rId2321" ref="A10746"/>
    <hyperlink r:id="rId2322" ref="A10751"/>
    <hyperlink r:id="rId2323" ref="A10753"/>
    <hyperlink r:id="rId2324" ref="A10754"/>
    <hyperlink r:id="rId2325" ref="A10755"/>
    <hyperlink r:id="rId2326" ref="A10756"/>
    <hyperlink r:id="rId2327" ref="A10758"/>
    <hyperlink r:id="rId2328" ref="A10759"/>
    <hyperlink r:id="rId2329" ref="A10761"/>
    <hyperlink r:id="rId2330" ref="A10762"/>
    <hyperlink r:id="rId2331" ref="A10766"/>
    <hyperlink r:id="rId2332" ref="A10767"/>
    <hyperlink r:id="rId2333" ref="A10768"/>
    <hyperlink r:id="rId2334" ref="A10769"/>
    <hyperlink r:id="rId2335" ref="A10770"/>
    <hyperlink r:id="rId2336" ref="A10774"/>
    <hyperlink r:id="rId2337" ref="A10776"/>
    <hyperlink r:id="rId2338" ref="A10781"/>
    <hyperlink r:id="rId2339" ref="A10782"/>
    <hyperlink r:id="rId2340" ref="A10790"/>
    <hyperlink r:id="rId2341" ref="A10792"/>
    <hyperlink r:id="rId2342" ref="A10802"/>
    <hyperlink r:id="rId2343" ref="A10808"/>
    <hyperlink r:id="rId2344" ref="A10814"/>
    <hyperlink r:id="rId2345" ref="A10817"/>
    <hyperlink r:id="rId2346" ref="A10826"/>
    <hyperlink r:id="rId2347" ref="A10832"/>
    <hyperlink r:id="rId2348" ref="A10844"/>
    <hyperlink r:id="rId2349" ref="A10856"/>
    <hyperlink r:id="rId2350" ref="A10860"/>
    <hyperlink r:id="rId2351" ref="A10863"/>
    <hyperlink r:id="rId2352" ref="A10878"/>
    <hyperlink r:id="rId2353" ref="A10897"/>
    <hyperlink r:id="rId2354" ref="A10905"/>
    <hyperlink r:id="rId2355" ref="A10908"/>
    <hyperlink r:id="rId2356" ref="A10912"/>
    <hyperlink r:id="rId2357" ref="A10916"/>
    <hyperlink r:id="rId2358" ref="A10920"/>
    <hyperlink r:id="rId2359" ref="A10922"/>
    <hyperlink r:id="rId2360" ref="A10923"/>
    <hyperlink r:id="rId2361" ref="A10927"/>
    <hyperlink r:id="rId2362" ref="A10932"/>
    <hyperlink r:id="rId2363" ref="A10935"/>
    <hyperlink r:id="rId2364" ref="A10936"/>
    <hyperlink r:id="rId2365" ref="A10940"/>
    <hyperlink r:id="rId2366" ref="A10954"/>
    <hyperlink r:id="rId2367" ref="A10958"/>
    <hyperlink r:id="rId2368" ref="A10959"/>
    <hyperlink r:id="rId2369" ref="A10963"/>
    <hyperlink r:id="rId2370" ref="A10970"/>
    <hyperlink r:id="rId2371" ref="A10974"/>
    <hyperlink r:id="rId2372" ref="A10976"/>
    <hyperlink r:id="rId2373" ref="A10977"/>
    <hyperlink r:id="rId2374" ref="A10984"/>
    <hyperlink r:id="rId2375" ref="A10985"/>
    <hyperlink r:id="rId2376" ref="A10986"/>
    <hyperlink r:id="rId2377" ref="A10987"/>
    <hyperlink r:id="rId2378" ref="A10988"/>
    <hyperlink r:id="rId2379" ref="A10996"/>
    <hyperlink r:id="rId2380" ref="A10998"/>
    <hyperlink r:id="rId2381" ref="A10999"/>
    <hyperlink r:id="rId2382" ref="A11005"/>
    <hyperlink r:id="rId2383" ref="A11013"/>
    <hyperlink r:id="rId2384" ref="A11027"/>
    <hyperlink r:id="rId2385" ref="A11034"/>
    <hyperlink r:id="rId2386" ref="A11037"/>
    <hyperlink r:id="rId2387" ref="A11038"/>
    <hyperlink r:id="rId2388" ref="A11039"/>
    <hyperlink r:id="rId2389" ref="A11040"/>
    <hyperlink r:id="rId2390" ref="A11045"/>
    <hyperlink r:id="rId2391" ref="A11049"/>
    <hyperlink r:id="rId2392" ref="A11053"/>
    <hyperlink r:id="rId2393" ref="A11058"/>
    <hyperlink r:id="rId2394" ref="A11072"/>
    <hyperlink r:id="rId2395" ref="A11076"/>
    <hyperlink r:id="rId2396" ref="A11084"/>
    <hyperlink r:id="rId2397" ref="A11085"/>
    <hyperlink r:id="rId2398" ref="A11087"/>
    <hyperlink r:id="rId2399" ref="A11089"/>
    <hyperlink r:id="rId2400" ref="A11098"/>
    <hyperlink r:id="rId2401" ref="A11100"/>
    <hyperlink r:id="rId2402" ref="A11101"/>
    <hyperlink r:id="rId2403" ref="A11104"/>
    <hyperlink r:id="rId2404" ref="A11105"/>
    <hyperlink r:id="rId2405" ref="A11106"/>
    <hyperlink r:id="rId2406" ref="A11107"/>
    <hyperlink r:id="rId2407" ref="A11108"/>
    <hyperlink r:id="rId2408" ref="A11109"/>
    <hyperlink r:id="rId2409" ref="A11122"/>
    <hyperlink r:id="rId2410" ref="A11125"/>
    <hyperlink r:id="rId2411" ref="A11130"/>
    <hyperlink r:id="rId2412" ref="A11132"/>
    <hyperlink r:id="rId2413" ref="A11139"/>
    <hyperlink r:id="rId2414" ref="A11142"/>
    <hyperlink r:id="rId2415" ref="A11143"/>
    <hyperlink r:id="rId2416" ref="A11144"/>
    <hyperlink r:id="rId2417" ref="A11146"/>
    <hyperlink r:id="rId2418" ref="A11147"/>
    <hyperlink r:id="rId2419" ref="A11162"/>
    <hyperlink r:id="rId2420" ref="A11170"/>
    <hyperlink r:id="rId2421" ref="A11173"/>
    <hyperlink r:id="rId2422" ref="A11181"/>
    <hyperlink r:id="rId2423" ref="A11186"/>
    <hyperlink r:id="rId2424" ref="A11190"/>
    <hyperlink r:id="rId2425" ref="A11192"/>
    <hyperlink r:id="rId2426" ref="A11193"/>
    <hyperlink r:id="rId2427" ref="A11194"/>
    <hyperlink r:id="rId2428" ref="A11202"/>
    <hyperlink r:id="rId2429" ref="A11207"/>
    <hyperlink r:id="rId2430" ref="A11208"/>
    <hyperlink r:id="rId2431" ref="A11212"/>
    <hyperlink r:id="rId2432" ref="A11213"/>
    <hyperlink r:id="rId2433" ref="A11218"/>
    <hyperlink r:id="rId2434" ref="A11219"/>
    <hyperlink r:id="rId2435" ref="A11223"/>
    <hyperlink r:id="rId2436" ref="A11225"/>
    <hyperlink r:id="rId2437" ref="A11227"/>
    <hyperlink r:id="rId2438" ref="A11231"/>
    <hyperlink r:id="rId2439" ref="A11234"/>
    <hyperlink r:id="rId2440" ref="A11240"/>
    <hyperlink r:id="rId2441" ref="A11242"/>
    <hyperlink r:id="rId2442" ref="A11243"/>
    <hyperlink r:id="rId2443" ref="A11252"/>
    <hyperlink r:id="rId2444" ref="A11254"/>
    <hyperlink r:id="rId2445" ref="A11269"/>
    <hyperlink r:id="rId2446" ref="A11273"/>
    <hyperlink r:id="rId2447" ref="A11280"/>
    <hyperlink r:id="rId2448" ref="A11285"/>
    <hyperlink r:id="rId2449" ref="A11297"/>
    <hyperlink r:id="rId2450" ref="A11303"/>
    <hyperlink r:id="rId2451" ref="A11304"/>
    <hyperlink r:id="rId2452" ref="A11306"/>
    <hyperlink r:id="rId2453" ref="A11311"/>
    <hyperlink r:id="rId2454" ref="A11312"/>
    <hyperlink r:id="rId2455" ref="A11313"/>
    <hyperlink r:id="rId2456" ref="A11317"/>
    <hyperlink r:id="rId2457" ref="A11318"/>
    <hyperlink r:id="rId2458" ref="A11320"/>
    <hyperlink r:id="rId2459" ref="A11330"/>
    <hyperlink r:id="rId2460" ref="A11338"/>
    <hyperlink r:id="rId2461" ref="A11339"/>
    <hyperlink r:id="rId2462" ref="A11344"/>
    <hyperlink r:id="rId2463" ref="A11348"/>
    <hyperlink r:id="rId2464" ref="A11349"/>
    <hyperlink r:id="rId2465" ref="A11356"/>
    <hyperlink r:id="rId2466" ref="A11357"/>
    <hyperlink r:id="rId2467" ref="A11360"/>
    <hyperlink r:id="rId2468" ref="A11368"/>
    <hyperlink r:id="rId2469" ref="A11377"/>
    <hyperlink r:id="rId2470" ref="A11384"/>
    <hyperlink r:id="rId2471" ref="A11391"/>
    <hyperlink r:id="rId2472" ref="A11392"/>
    <hyperlink r:id="rId2473" ref="A11393"/>
    <hyperlink r:id="rId2474" ref="A11398"/>
    <hyperlink r:id="rId2475" ref="A11400"/>
    <hyperlink r:id="rId2476" ref="A11411"/>
    <hyperlink r:id="rId2477" ref="A11412"/>
    <hyperlink r:id="rId2478" ref="A11418"/>
    <hyperlink r:id="rId2479" ref="A11420"/>
    <hyperlink r:id="rId2480" ref="A11421"/>
    <hyperlink r:id="rId2481" ref="A11422"/>
    <hyperlink r:id="rId2482" ref="A11431"/>
    <hyperlink r:id="rId2483" ref="A11434"/>
    <hyperlink r:id="rId2484" ref="A11436"/>
    <hyperlink r:id="rId2485" ref="A11438"/>
    <hyperlink r:id="rId2486" ref="A11439"/>
    <hyperlink r:id="rId2487" ref="A11440"/>
    <hyperlink r:id="rId2488" ref="A11441"/>
    <hyperlink r:id="rId2489" ref="A11446"/>
    <hyperlink r:id="rId2490" ref="A11447"/>
    <hyperlink r:id="rId2491" ref="A11448"/>
    <hyperlink r:id="rId2492" ref="A11449"/>
    <hyperlink r:id="rId2493" ref="A11454"/>
    <hyperlink r:id="rId2494" ref="A11457"/>
    <hyperlink r:id="rId2495" ref="A11461"/>
    <hyperlink r:id="rId2496" ref="A11471"/>
    <hyperlink r:id="rId2497" ref="A11475"/>
    <hyperlink r:id="rId2498" ref="A11479"/>
    <hyperlink r:id="rId2499" ref="A11482"/>
    <hyperlink r:id="rId2500" ref="A11483"/>
    <hyperlink r:id="rId2501" ref="A11490"/>
    <hyperlink r:id="rId2502" ref="A11500"/>
    <hyperlink r:id="rId2503" ref="A11511"/>
    <hyperlink r:id="rId2504" ref="A11519"/>
    <hyperlink r:id="rId2505" ref="A11520"/>
    <hyperlink r:id="rId2506" ref="A11522"/>
    <hyperlink r:id="rId2507" ref="A11523"/>
    <hyperlink r:id="rId2508" ref="A11525"/>
    <hyperlink r:id="rId2509" ref="A11528"/>
    <hyperlink r:id="rId2510" ref="A11532"/>
    <hyperlink r:id="rId2511" ref="A11535"/>
    <hyperlink r:id="rId2512" ref="A11536"/>
    <hyperlink r:id="rId2513" ref="A11538"/>
    <hyperlink r:id="rId2514" ref="A11540"/>
    <hyperlink r:id="rId2515" ref="A11541"/>
    <hyperlink r:id="rId2516" ref="A11546"/>
    <hyperlink r:id="rId2517" ref="A11548"/>
    <hyperlink r:id="rId2518" ref="A11550"/>
    <hyperlink r:id="rId2519" ref="A11559"/>
    <hyperlink r:id="rId2520" ref="A11561"/>
    <hyperlink r:id="rId2521" ref="A11562"/>
    <hyperlink r:id="rId2522" ref="A11567"/>
    <hyperlink r:id="rId2523" ref="A11571"/>
    <hyperlink r:id="rId2524" ref="A11573"/>
    <hyperlink r:id="rId2525" ref="A11583"/>
    <hyperlink r:id="rId2526" ref="A11584"/>
    <hyperlink r:id="rId2527" ref="A11590"/>
    <hyperlink r:id="rId2528" ref="A11593"/>
    <hyperlink r:id="rId2529" ref="A11597"/>
    <hyperlink r:id="rId2530" ref="A11599"/>
    <hyperlink r:id="rId2531" ref="A11600"/>
    <hyperlink r:id="rId2532" ref="A11603"/>
    <hyperlink r:id="rId2533" ref="A11605"/>
    <hyperlink r:id="rId2534" ref="A11608"/>
    <hyperlink r:id="rId2535" ref="A11612"/>
    <hyperlink r:id="rId2536" ref="A11616"/>
    <hyperlink r:id="rId2537" ref="A11625"/>
    <hyperlink r:id="rId2538" ref="A11626"/>
    <hyperlink r:id="rId2539" ref="A11630"/>
    <hyperlink r:id="rId2540" ref="A11635"/>
    <hyperlink r:id="rId2541" ref="A11637"/>
    <hyperlink r:id="rId2542" ref="A11641"/>
    <hyperlink r:id="rId2543" ref="A11643"/>
    <hyperlink r:id="rId2544" ref="A11645"/>
    <hyperlink r:id="rId2545" ref="A11649"/>
    <hyperlink r:id="rId2546" ref="A11654"/>
    <hyperlink r:id="rId2547" ref="A11656"/>
    <hyperlink r:id="rId2548" ref="A11657"/>
    <hyperlink r:id="rId2549" ref="A11661"/>
    <hyperlink r:id="rId2550" ref="A11662"/>
    <hyperlink r:id="rId2551" ref="A11663"/>
    <hyperlink r:id="rId2552" ref="A11666"/>
    <hyperlink r:id="rId2553" ref="A11668"/>
    <hyperlink r:id="rId2554" ref="A11674"/>
    <hyperlink r:id="rId2555" ref="A11675"/>
    <hyperlink r:id="rId2556" ref="A11679"/>
    <hyperlink r:id="rId2557" ref="A11681"/>
    <hyperlink r:id="rId2558" ref="A11684"/>
    <hyperlink r:id="rId2559" ref="A11685"/>
    <hyperlink r:id="rId2560" ref="A11688"/>
    <hyperlink r:id="rId2561" ref="A11690"/>
    <hyperlink r:id="rId2562" ref="A11693"/>
    <hyperlink r:id="rId2563" ref="A11703"/>
    <hyperlink r:id="rId2564" ref="A11707"/>
    <hyperlink r:id="rId2565" ref="A11708"/>
    <hyperlink r:id="rId2566" ref="A11709"/>
    <hyperlink r:id="rId2567" ref="A11712"/>
    <hyperlink r:id="rId2568" ref="A11713"/>
    <hyperlink r:id="rId2569" ref="A11719"/>
    <hyperlink r:id="rId2570" ref="A11728"/>
    <hyperlink r:id="rId2571" ref="A11730"/>
    <hyperlink r:id="rId2572" ref="A11732"/>
    <hyperlink r:id="rId2573" ref="A11734"/>
    <hyperlink r:id="rId2574" ref="A11736"/>
    <hyperlink r:id="rId2575" ref="A11737"/>
    <hyperlink r:id="rId2576" ref="A11738"/>
    <hyperlink r:id="rId2577" ref="A11743"/>
    <hyperlink r:id="rId2578" ref="A11746"/>
    <hyperlink r:id="rId2579" ref="A11748"/>
    <hyperlink r:id="rId2580" ref="A11750"/>
    <hyperlink r:id="rId2581" ref="A11751"/>
    <hyperlink r:id="rId2582" ref="A11756"/>
    <hyperlink r:id="rId2583" ref="A11760"/>
    <hyperlink r:id="rId2584" ref="A11769"/>
    <hyperlink r:id="rId2585" ref="A11775"/>
    <hyperlink r:id="rId2586" ref="A11780"/>
    <hyperlink r:id="rId2587" ref="A11781"/>
    <hyperlink r:id="rId2588" ref="A11785"/>
    <hyperlink r:id="rId2589" ref="A11802"/>
    <hyperlink r:id="rId2590" ref="A11804"/>
    <hyperlink r:id="rId2591" ref="A11807"/>
    <hyperlink r:id="rId2592" ref="A11809"/>
    <hyperlink r:id="rId2593" ref="A11810"/>
    <hyperlink r:id="rId2594" ref="A11811"/>
    <hyperlink r:id="rId2595" ref="A11812"/>
    <hyperlink r:id="rId2596" ref="A11813"/>
    <hyperlink r:id="rId2597" ref="A11814"/>
    <hyperlink r:id="rId2598" ref="A11819"/>
    <hyperlink r:id="rId2599" ref="A11821"/>
    <hyperlink r:id="rId2600" ref="A11825"/>
    <hyperlink r:id="rId2601" ref="A11827"/>
    <hyperlink r:id="rId2602" ref="A11831"/>
    <hyperlink r:id="rId2603" ref="A11835"/>
    <hyperlink r:id="rId2604" ref="A11844"/>
    <hyperlink r:id="rId2605" ref="A11857"/>
    <hyperlink r:id="rId2606" ref="A11858"/>
    <hyperlink r:id="rId2607" ref="A11860"/>
    <hyperlink r:id="rId2608" ref="A11864"/>
    <hyperlink r:id="rId2609" ref="A11871"/>
    <hyperlink r:id="rId2610" ref="A11873"/>
    <hyperlink r:id="rId2611" ref="A11877"/>
    <hyperlink r:id="rId2612" ref="A11884"/>
    <hyperlink r:id="rId2613" ref="A11885"/>
    <hyperlink r:id="rId2614" ref="A11889"/>
    <hyperlink r:id="rId2615" ref="A11890"/>
    <hyperlink r:id="rId2616" ref="A11912"/>
    <hyperlink r:id="rId2617" ref="A11915"/>
    <hyperlink r:id="rId2618" ref="A11919"/>
    <hyperlink r:id="rId2619" ref="A11924"/>
    <hyperlink r:id="rId2620" ref="A11926"/>
    <hyperlink r:id="rId2621" ref="A11931"/>
    <hyperlink r:id="rId2622" ref="A11941"/>
    <hyperlink r:id="rId2623" ref="A11947"/>
    <hyperlink r:id="rId2624" ref="A11954"/>
    <hyperlink r:id="rId2625" ref="A11955"/>
    <hyperlink r:id="rId2626" ref="A11956"/>
    <hyperlink r:id="rId2627" ref="A11958"/>
    <hyperlink r:id="rId2628" ref="A11959"/>
    <hyperlink r:id="rId2629" ref="A11961"/>
    <hyperlink r:id="rId2630" ref="A11962"/>
    <hyperlink r:id="rId2631" ref="A11977"/>
    <hyperlink r:id="rId2632" ref="A11979"/>
    <hyperlink r:id="rId2633" ref="A11981"/>
    <hyperlink r:id="rId2634" ref="A11985"/>
    <hyperlink r:id="rId2635" ref="A11992"/>
    <hyperlink r:id="rId2636" ref="A11995"/>
    <hyperlink r:id="rId2637" ref="A11999"/>
    <hyperlink r:id="rId2638" ref="A12002"/>
    <hyperlink r:id="rId2639" ref="A12003"/>
    <hyperlink r:id="rId2640" ref="A12005"/>
    <hyperlink r:id="rId2641" ref="A12009"/>
    <hyperlink r:id="rId2642" ref="A12011"/>
    <hyperlink r:id="rId2643" ref="A12014"/>
    <hyperlink r:id="rId2644" ref="A12016"/>
    <hyperlink r:id="rId2645" ref="A12019"/>
    <hyperlink r:id="rId2646" ref="A12035"/>
    <hyperlink r:id="rId2647" ref="A12037"/>
    <hyperlink r:id="rId2648" ref="A12040"/>
    <hyperlink r:id="rId2649" ref="A12047"/>
    <hyperlink r:id="rId2650" ref="A12048"/>
    <hyperlink r:id="rId2651" ref="A12056"/>
    <hyperlink r:id="rId2652" ref="A12061"/>
    <hyperlink r:id="rId2653" ref="A12067"/>
    <hyperlink r:id="rId2654" ref="A12075"/>
    <hyperlink r:id="rId2655" ref="A12076"/>
    <hyperlink r:id="rId2656" ref="A12078"/>
    <hyperlink r:id="rId2657" ref="A12079"/>
    <hyperlink r:id="rId2658" ref="A12083"/>
    <hyperlink r:id="rId2659" ref="A12087"/>
    <hyperlink r:id="rId2660" ref="A12089"/>
    <hyperlink r:id="rId2661" ref="A12092"/>
    <hyperlink r:id="rId2662" ref="A12095"/>
    <hyperlink r:id="rId2663" ref="A12096"/>
    <hyperlink r:id="rId2664" ref="A12099"/>
    <hyperlink r:id="rId2665" ref="A12100"/>
    <hyperlink r:id="rId2666" ref="A12104"/>
    <hyperlink r:id="rId2667" ref="A12105"/>
    <hyperlink r:id="rId2668" ref="A12106"/>
    <hyperlink r:id="rId2669" ref="A12108"/>
    <hyperlink r:id="rId2670" ref="A12115"/>
    <hyperlink r:id="rId2671" ref="A12117"/>
    <hyperlink r:id="rId2672" ref="A12118"/>
    <hyperlink r:id="rId2673" ref="A12122"/>
    <hyperlink r:id="rId2674" ref="A12130"/>
    <hyperlink r:id="rId2675" ref="A12144"/>
    <hyperlink r:id="rId2676" ref="A12154"/>
    <hyperlink r:id="rId2677" ref="A12158"/>
    <hyperlink r:id="rId2678" ref="A12166"/>
    <hyperlink r:id="rId2679" ref="A12168"/>
    <hyperlink r:id="rId2680" ref="A12171"/>
    <hyperlink r:id="rId2681" ref="A12174"/>
    <hyperlink r:id="rId2682" ref="A12180"/>
    <hyperlink r:id="rId2683" ref="A12181"/>
    <hyperlink r:id="rId2684" ref="A12182"/>
    <hyperlink r:id="rId2685" ref="A12188"/>
    <hyperlink r:id="rId2686" ref="A12192"/>
    <hyperlink r:id="rId2687" ref="A12196"/>
    <hyperlink r:id="rId2688" ref="A12198"/>
    <hyperlink r:id="rId2689" ref="A12201"/>
    <hyperlink r:id="rId2690" ref="A12206"/>
    <hyperlink r:id="rId2691" ref="A12210"/>
    <hyperlink r:id="rId2692" ref="A12211"/>
    <hyperlink r:id="rId2693" ref="A12216"/>
    <hyperlink r:id="rId2694" ref="A12221"/>
    <hyperlink r:id="rId2695" ref="A12222"/>
    <hyperlink r:id="rId2696" ref="A12225"/>
    <hyperlink r:id="rId2697" ref="A12227"/>
    <hyperlink r:id="rId2698" ref="A12230"/>
    <hyperlink r:id="rId2699" ref="A12240"/>
    <hyperlink r:id="rId2700" ref="A12242"/>
    <hyperlink r:id="rId2701" ref="A12246"/>
    <hyperlink r:id="rId2702" ref="A12247"/>
    <hyperlink r:id="rId2703" ref="A12251"/>
    <hyperlink r:id="rId2704" ref="A12253"/>
    <hyperlink r:id="rId2705" ref="A12254"/>
    <hyperlink r:id="rId2706" ref="A12257"/>
    <hyperlink r:id="rId2707" ref="A12260"/>
    <hyperlink r:id="rId2708" ref="A12262"/>
    <hyperlink r:id="rId2709" ref="A12263"/>
    <hyperlink r:id="rId2710" ref="A12267"/>
    <hyperlink r:id="rId2711" ref="A12269"/>
    <hyperlink r:id="rId2712" ref="A12272"/>
    <hyperlink r:id="rId2713" ref="A12274"/>
    <hyperlink r:id="rId2714" ref="A12276"/>
    <hyperlink r:id="rId2715" ref="A12279"/>
    <hyperlink r:id="rId2716" ref="A12281"/>
    <hyperlink r:id="rId2717" ref="A12283"/>
    <hyperlink r:id="rId2718" ref="A12289"/>
    <hyperlink r:id="rId2719" ref="A12294"/>
    <hyperlink r:id="rId2720" ref="A12300"/>
    <hyperlink r:id="rId2721" ref="A12305"/>
    <hyperlink r:id="rId2722" ref="A12313"/>
    <hyperlink r:id="rId2723" ref="A12321"/>
    <hyperlink r:id="rId2724" ref="A12323"/>
    <hyperlink r:id="rId2725" ref="A12325"/>
    <hyperlink r:id="rId2726" ref="A12326"/>
    <hyperlink r:id="rId2727" ref="A12327"/>
    <hyperlink r:id="rId2728" ref="A12328"/>
    <hyperlink r:id="rId2729" ref="A12333"/>
    <hyperlink r:id="rId2730" ref="A12335"/>
    <hyperlink r:id="rId2731" ref="A12338"/>
    <hyperlink r:id="rId2732" ref="A12345"/>
    <hyperlink r:id="rId2733" ref="A12347"/>
    <hyperlink r:id="rId2734" ref="A12351"/>
    <hyperlink r:id="rId2735" ref="A12352"/>
    <hyperlink r:id="rId2736" ref="A12356"/>
    <hyperlink r:id="rId2737" ref="A12361"/>
    <hyperlink r:id="rId2738" ref="A12367"/>
    <hyperlink r:id="rId2739" ref="A12385"/>
    <hyperlink r:id="rId2740" ref="A12386"/>
    <hyperlink r:id="rId2741" ref="A12394"/>
    <hyperlink r:id="rId2742" ref="A12396"/>
    <hyperlink r:id="rId2743" ref="A12412"/>
    <hyperlink r:id="rId2744" ref="A12413"/>
    <hyperlink r:id="rId2745" ref="A12418"/>
    <hyperlink r:id="rId2746" ref="A12428"/>
    <hyperlink r:id="rId2747" ref="A12429"/>
    <hyperlink r:id="rId2748" ref="A12430"/>
    <hyperlink r:id="rId2749" ref="A12432"/>
    <hyperlink r:id="rId2750" ref="A12435"/>
    <hyperlink r:id="rId2751" ref="A12439"/>
    <hyperlink r:id="rId2752" ref="A12441"/>
    <hyperlink r:id="rId2753" ref="A12442"/>
    <hyperlink r:id="rId2754" ref="A12444"/>
    <hyperlink r:id="rId2755" ref="A12445"/>
    <hyperlink r:id="rId2756" ref="A12453"/>
    <hyperlink r:id="rId2757" ref="A12458"/>
    <hyperlink r:id="rId2758" ref="A12460"/>
    <hyperlink r:id="rId2759" ref="A12461"/>
    <hyperlink r:id="rId2760" ref="A12462"/>
    <hyperlink r:id="rId2761" ref="A12467"/>
    <hyperlink r:id="rId2762" ref="A12469"/>
    <hyperlink r:id="rId2763" ref="A12475"/>
    <hyperlink r:id="rId2764" ref="A12478"/>
    <hyperlink r:id="rId2765" ref="A12479"/>
    <hyperlink r:id="rId2766" ref="A12480"/>
    <hyperlink r:id="rId2767" ref="A12486"/>
    <hyperlink r:id="rId2768" ref="A12493"/>
    <hyperlink r:id="rId2769" ref="A12494"/>
    <hyperlink r:id="rId2770" ref="A12495"/>
    <hyperlink r:id="rId2771" ref="A12501"/>
    <hyperlink r:id="rId2772" ref="A12519"/>
    <hyperlink r:id="rId2773" ref="A12526"/>
    <hyperlink r:id="rId2774" ref="A12533"/>
    <hyperlink r:id="rId2775" ref="A12549"/>
    <hyperlink r:id="rId2776" ref="A12558"/>
    <hyperlink r:id="rId2777" ref="A12565"/>
    <hyperlink r:id="rId2778" ref="A12570"/>
    <hyperlink r:id="rId2779" ref="A12573"/>
    <hyperlink r:id="rId2780" ref="A12583"/>
    <hyperlink r:id="rId2781" ref="A12587"/>
    <hyperlink r:id="rId2782" ref="A12597"/>
    <hyperlink r:id="rId2783" ref="A12598"/>
    <hyperlink r:id="rId2784" ref="A12601"/>
    <hyperlink r:id="rId2785" ref="A12603"/>
    <hyperlink r:id="rId2786" ref="A12605"/>
    <hyperlink r:id="rId2787" ref="A12606"/>
    <hyperlink r:id="rId2788" ref="A12608"/>
    <hyperlink r:id="rId2789" ref="A12616"/>
    <hyperlink r:id="rId2790" ref="A12630"/>
    <hyperlink r:id="rId2791" ref="A12631"/>
    <hyperlink r:id="rId2792" ref="A12634"/>
    <hyperlink r:id="rId2793" ref="A12637"/>
    <hyperlink r:id="rId2794" ref="A12639"/>
    <hyperlink r:id="rId2795" ref="A12641"/>
    <hyperlink r:id="rId2796" ref="A12643"/>
    <hyperlink r:id="rId2797" ref="A12644"/>
    <hyperlink r:id="rId2798" ref="A12648"/>
    <hyperlink r:id="rId2799" ref="A12652"/>
    <hyperlink r:id="rId2800" ref="A12666"/>
    <hyperlink r:id="rId2801" ref="A12667"/>
    <hyperlink r:id="rId2802" ref="A12682"/>
    <hyperlink r:id="rId2803" ref="A12686"/>
    <hyperlink r:id="rId2804" ref="A12693"/>
    <hyperlink r:id="rId2805" ref="A12694"/>
    <hyperlink r:id="rId2806" ref="A12695"/>
    <hyperlink r:id="rId2807" ref="A12703"/>
    <hyperlink r:id="rId2808" ref="A12709"/>
    <hyperlink r:id="rId2809" ref="A12723"/>
    <hyperlink r:id="rId2810" ref="A12728"/>
    <hyperlink r:id="rId2811" ref="A12729"/>
    <hyperlink r:id="rId2812" ref="A12731"/>
    <hyperlink r:id="rId2813" ref="A12732"/>
    <hyperlink r:id="rId2814" ref="A12739"/>
    <hyperlink r:id="rId2815" ref="A12743"/>
    <hyperlink r:id="rId2816" ref="A12758"/>
    <hyperlink r:id="rId2817" ref="A12776"/>
    <hyperlink r:id="rId2818" ref="A12778"/>
    <hyperlink r:id="rId2819" ref="A12781"/>
    <hyperlink r:id="rId2820" ref="A12796"/>
    <hyperlink r:id="rId2821" ref="A12797"/>
    <hyperlink r:id="rId2822" ref="A12804"/>
    <hyperlink r:id="rId2823" ref="A12810"/>
    <hyperlink r:id="rId2824" ref="A12814"/>
    <hyperlink r:id="rId2825" ref="A12817"/>
    <hyperlink r:id="rId2826" ref="A12825"/>
    <hyperlink r:id="rId2827" ref="A12834"/>
    <hyperlink r:id="rId2828" ref="A12835"/>
    <hyperlink r:id="rId2829" ref="A12839"/>
    <hyperlink r:id="rId2830" ref="A12842"/>
    <hyperlink r:id="rId2831" ref="A12847"/>
    <hyperlink r:id="rId2832" ref="A12857"/>
    <hyperlink r:id="rId2833" ref="A12860"/>
    <hyperlink r:id="rId2834" ref="A12861"/>
    <hyperlink r:id="rId2835" ref="A12865"/>
    <hyperlink r:id="rId2836" ref="A12870"/>
    <hyperlink r:id="rId2837" ref="A12872"/>
    <hyperlink r:id="rId2838" ref="A12875"/>
    <hyperlink r:id="rId2839" ref="A12878"/>
    <hyperlink r:id="rId2840" ref="A12881"/>
    <hyperlink r:id="rId2841" ref="A12883"/>
    <hyperlink r:id="rId2842" ref="A12884"/>
    <hyperlink r:id="rId2843" ref="A12886"/>
    <hyperlink r:id="rId2844" ref="A12889"/>
    <hyperlink r:id="rId2845" ref="A12893"/>
    <hyperlink r:id="rId2846" ref="A12894"/>
    <hyperlink r:id="rId2847" ref="A12898"/>
    <hyperlink r:id="rId2848" ref="A12900"/>
    <hyperlink r:id="rId2849" ref="A12905"/>
    <hyperlink r:id="rId2850" ref="A12910"/>
    <hyperlink r:id="rId2851" ref="A12917"/>
    <hyperlink r:id="rId2852" ref="A12920"/>
    <hyperlink r:id="rId2853" ref="A12921"/>
    <hyperlink r:id="rId2854" ref="A12927"/>
    <hyperlink r:id="rId2855" ref="A12928"/>
    <hyperlink r:id="rId2856" ref="A12930"/>
    <hyperlink r:id="rId2857" ref="A12933"/>
    <hyperlink r:id="rId2858" ref="A12935"/>
    <hyperlink r:id="rId2859" ref="A12936"/>
    <hyperlink r:id="rId2860" ref="A12945"/>
    <hyperlink r:id="rId2861" ref="A12954"/>
    <hyperlink r:id="rId2862" ref="A12960"/>
    <hyperlink r:id="rId2863" ref="A12964"/>
    <hyperlink r:id="rId2864" ref="A12966"/>
    <hyperlink r:id="rId2865" ref="A12970"/>
    <hyperlink r:id="rId2866" ref="A12977"/>
    <hyperlink r:id="rId2867" ref="A12978"/>
    <hyperlink r:id="rId2868" ref="A12982"/>
    <hyperlink r:id="rId2869" ref="A12984"/>
    <hyperlink r:id="rId2870" ref="A12986"/>
    <hyperlink r:id="rId2871" ref="A12988"/>
    <hyperlink r:id="rId2872" ref="A12992"/>
    <hyperlink r:id="rId2873" ref="A12994"/>
    <hyperlink r:id="rId2874" ref="A12998"/>
    <hyperlink r:id="rId2875" ref="A12999"/>
    <hyperlink r:id="rId2876" ref="A13000"/>
    <hyperlink r:id="rId2877" ref="A13001"/>
    <hyperlink r:id="rId2878" ref="A13003"/>
    <hyperlink r:id="rId2879" ref="A13004"/>
    <hyperlink r:id="rId2880" ref="A13013"/>
    <hyperlink r:id="rId2881" ref="A13017"/>
    <hyperlink r:id="rId2882" ref="A13019"/>
    <hyperlink r:id="rId2883" ref="A13020"/>
    <hyperlink r:id="rId2884" ref="A13023"/>
    <hyperlink r:id="rId2885" ref="A13024"/>
    <hyperlink r:id="rId2886" ref="A13025"/>
    <hyperlink r:id="rId2887" ref="A13027"/>
    <hyperlink r:id="rId2888" ref="A13033"/>
    <hyperlink r:id="rId2889" ref="A13035"/>
    <hyperlink r:id="rId2890" ref="A13045"/>
    <hyperlink r:id="rId2891" ref="A13049"/>
    <hyperlink r:id="rId2892" ref="A13061"/>
    <hyperlink r:id="rId2893" ref="A13063"/>
    <hyperlink r:id="rId2894" ref="A13074"/>
    <hyperlink r:id="rId2895" ref="A13076"/>
    <hyperlink r:id="rId2896" ref="A13078"/>
    <hyperlink r:id="rId2897" ref="A13086"/>
    <hyperlink r:id="rId2898" ref="A13089"/>
    <hyperlink r:id="rId2899" ref="A13091"/>
    <hyperlink r:id="rId2900" ref="A13093"/>
    <hyperlink r:id="rId2901" ref="A13094"/>
    <hyperlink r:id="rId2902" ref="A13095"/>
    <hyperlink r:id="rId2903" ref="A13101"/>
    <hyperlink r:id="rId2904" ref="A13102"/>
    <hyperlink r:id="rId2905" ref="A13104"/>
    <hyperlink r:id="rId2906" ref="A13106"/>
    <hyperlink r:id="rId2907" ref="A13107"/>
    <hyperlink r:id="rId2908" ref="A13108"/>
    <hyperlink r:id="rId2909" ref="A13112"/>
    <hyperlink r:id="rId2910" ref="A13113"/>
    <hyperlink r:id="rId2911" ref="A13114"/>
    <hyperlink r:id="rId2912" ref="A13115"/>
    <hyperlink r:id="rId2913" ref="A13121"/>
    <hyperlink r:id="rId2914" ref="A13124"/>
    <hyperlink r:id="rId2915" ref="A13126"/>
    <hyperlink r:id="rId2916" ref="A13132"/>
    <hyperlink r:id="rId2917" ref="A13136"/>
    <hyperlink r:id="rId2918" ref="A13137"/>
    <hyperlink r:id="rId2919" ref="A13144"/>
    <hyperlink r:id="rId2920" ref="A13151"/>
    <hyperlink r:id="rId2921" ref="A13152"/>
    <hyperlink r:id="rId2922" ref="A13154"/>
    <hyperlink r:id="rId2923" ref="A13158"/>
    <hyperlink r:id="rId2924" ref="A13159"/>
    <hyperlink r:id="rId2925" ref="A13160"/>
    <hyperlink r:id="rId2926" ref="A13169"/>
    <hyperlink r:id="rId2927" ref="A13180"/>
    <hyperlink r:id="rId2928" ref="A13183"/>
    <hyperlink r:id="rId2929" ref="A13185"/>
    <hyperlink r:id="rId2930" ref="A13188"/>
    <hyperlink r:id="rId2931" ref="A13191"/>
    <hyperlink r:id="rId2932" ref="A13192"/>
    <hyperlink r:id="rId2933" ref="A13197"/>
    <hyperlink r:id="rId2934" ref="A13201"/>
    <hyperlink r:id="rId2935" ref="A13203"/>
    <hyperlink r:id="rId2936" ref="A13205"/>
    <hyperlink r:id="rId2937" ref="A13206"/>
    <hyperlink r:id="rId2938" ref="A13207"/>
    <hyperlink r:id="rId2939" ref="A13208"/>
    <hyperlink r:id="rId2940" ref="A13209"/>
    <hyperlink r:id="rId2941" ref="A13213"/>
    <hyperlink r:id="rId2942" ref="A13218"/>
    <hyperlink r:id="rId2943" ref="A13223"/>
    <hyperlink r:id="rId2944" ref="A13225"/>
    <hyperlink r:id="rId2945" ref="A13226"/>
    <hyperlink r:id="rId2946" ref="A13239"/>
    <hyperlink r:id="rId2947" ref="A13243"/>
    <hyperlink r:id="rId2948" ref="A13245"/>
    <hyperlink r:id="rId2949" ref="A13248"/>
    <hyperlink r:id="rId2950" ref="A13249"/>
    <hyperlink r:id="rId2951" ref="A13256"/>
    <hyperlink r:id="rId2952" ref="A13259"/>
    <hyperlink r:id="rId2953" ref="A13265"/>
    <hyperlink r:id="rId2954" ref="A13269"/>
    <hyperlink r:id="rId2955" ref="A13270"/>
    <hyperlink r:id="rId2956" ref="A13284"/>
    <hyperlink r:id="rId2957" ref="A13285"/>
    <hyperlink r:id="rId2958" ref="A13289"/>
    <hyperlink r:id="rId2959" ref="A13293"/>
    <hyperlink r:id="rId2960" ref="A13294"/>
    <hyperlink r:id="rId2961" ref="A13308"/>
    <hyperlink r:id="rId2962" ref="A13309"/>
    <hyperlink r:id="rId2963" ref="A13333"/>
    <hyperlink r:id="rId2964" ref="A13335"/>
    <hyperlink r:id="rId2965" ref="A13336"/>
    <hyperlink r:id="rId2966" ref="A13339"/>
    <hyperlink r:id="rId2967" ref="A13341"/>
    <hyperlink r:id="rId2968" ref="A13342"/>
    <hyperlink r:id="rId2969" ref="A13344"/>
    <hyperlink r:id="rId2970" ref="A13346"/>
    <hyperlink r:id="rId2971" ref="A13353"/>
    <hyperlink r:id="rId2972" ref="A13356"/>
    <hyperlink r:id="rId2973" ref="A13357"/>
    <hyperlink r:id="rId2974" ref="A13359"/>
    <hyperlink r:id="rId2975" ref="A13366"/>
    <hyperlink r:id="rId2976" ref="A13367"/>
    <hyperlink r:id="rId2977" ref="A13379"/>
    <hyperlink r:id="rId2978" ref="A13384"/>
    <hyperlink r:id="rId2979" ref="A13386"/>
    <hyperlink r:id="rId2980" ref="A13387"/>
    <hyperlink r:id="rId2981" ref="A13390"/>
    <hyperlink r:id="rId2982" ref="A13391"/>
    <hyperlink r:id="rId2983" ref="A13393"/>
    <hyperlink r:id="rId2984" ref="A13394"/>
  </hyperlinks>
  <drawing r:id="rId298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118" t="s">
        <v>4</v>
      </c>
      <c r="B1" s="97"/>
      <c r="C1" s="97"/>
      <c r="D1" s="97"/>
      <c r="E1" s="119"/>
      <c r="F1" s="119"/>
      <c r="G1" s="119"/>
      <c r="H1" s="119"/>
      <c r="I1" s="119"/>
      <c r="J1" s="119"/>
    </row>
    <row r="2">
      <c r="A2" s="97"/>
      <c r="B2" s="97"/>
      <c r="C2" s="97"/>
      <c r="D2" s="97"/>
      <c r="E2" s="119"/>
      <c r="F2" s="119"/>
      <c r="G2" s="119"/>
      <c r="H2" s="119"/>
      <c r="I2" s="119"/>
      <c r="J2" s="119"/>
    </row>
    <row r="3">
      <c r="A3" s="120" t="s">
        <v>25267</v>
      </c>
      <c r="B3" s="121" t="s">
        <v>6</v>
      </c>
      <c r="C3" s="122" t="s">
        <v>25268</v>
      </c>
      <c r="D3" s="123" t="s">
        <v>25269</v>
      </c>
      <c r="E3" s="124" t="s">
        <v>39</v>
      </c>
      <c r="F3" s="125"/>
      <c r="G3" s="126"/>
      <c r="H3" s="122" t="s">
        <v>25269</v>
      </c>
      <c r="I3" s="125"/>
      <c r="J3" s="126"/>
      <c r="K3" s="124" t="s">
        <v>39</v>
      </c>
      <c r="L3" s="125"/>
      <c r="M3" s="125"/>
      <c r="N3" s="126"/>
      <c r="O3" s="122" t="s">
        <v>45</v>
      </c>
      <c r="P3" s="125"/>
      <c r="Q3" s="125"/>
      <c r="R3" s="126"/>
      <c r="S3" s="127" t="s">
        <v>54</v>
      </c>
      <c r="T3" s="125"/>
      <c r="U3" s="125"/>
      <c r="V3" s="125"/>
      <c r="W3" s="125"/>
      <c r="X3" s="126"/>
      <c r="Y3" s="127" t="s">
        <v>55</v>
      </c>
      <c r="Z3" s="125"/>
      <c r="AA3" s="125"/>
      <c r="AB3" s="125"/>
      <c r="AC3" s="125"/>
      <c r="AD3" s="126"/>
      <c r="AE3" s="127" t="s">
        <v>56</v>
      </c>
      <c r="AF3" s="125"/>
      <c r="AG3" s="125"/>
      <c r="AH3" s="125"/>
      <c r="AI3" s="125"/>
      <c r="AJ3" s="126"/>
    </row>
    <row r="4">
      <c r="A4" s="128"/>
      <c r="B4" s="129"/>
      <c r="C4" s="129"/>
      <c r="D4" s="130"/>
      <c r="E4" s="131" t="s">
        <v>25270</v>
      </c>
      <c r="F4" s="132" t="s">
        <v>25271</v>
      </c>
      <c r="G4" s="133" t="s">
        <v>25272</v>
      </c>
      <c r="H4" s="132" t="s">
        <v>25270</v>
      </c>
      <c r="I4" s="132" t="s">
        <v>25271</v>
      </c>
      <c r="J4" s="133" t="s">
        <v>25272</v>
      </c>
      <c r="K4" s="134" t="s">
        <v>54</v>
      </c>
      <c r="L4" s="135" t="s">
        <v>55</v>
      </c>
      <c r="M4" s="135" t="s">
        <v>56</v>
      </c>
      <c r="N4" s="136"/>
      <c r="O4" s="135" t="s">
        <v>54</v>
      </c>
      <c r="P4" s="135" t="s">
        <v>55</v>
      </c>
      <c r="Q4" s="135" t="s">
        <v>56</v>
      </c>
      <c r="R4" s="136"/>
      <c r="S4" s="134" t="s">
        <v>25273</v>
      </c>
      <c r="T4" s="135" t="s">
        <v>25274</v>
      </c>
      <c r="U4" s="135" t="s">
        <v>25275</v>
      </c>
      <c r="V4" s="135" t="s">
        <v>25276</v>
      </c>
      <c r="W4" s="135" t="s">
        <v>25277</v>
      </c>
      <c r="X4" s="136" t="s">
        <v>25278</v>
      </c>
      <c r="Y4" s="134" t="s">
        <v>25273</v>
      </c>
      <c r="Z4" s="135" t="s">
        <v>25274</v>
      </c>
      <c r="AA4" s="135" t="s">
        <v>25275</v>
      </c>
      <c r="AB4" s="135" t="s">
        <v>25276</v>
      </c>
      <c r="AC4" s="135" t="s">
        <v>25277</v>
      </c>
      <c r="AD4" s="136" t="s">
        <v>25278</v>
      </c>
      <c r="AE4" s="134" t="s">
        <v>25273</v>
      </c>
      <c r="AF4" s="135" t="s">
        <v>25274</v>
      </c>
      <c r="AG4" s="135" t="s">
        <v>25275</v>
      </c>
      <c r="AH4" s="135" t="s">
        <v>25276</v>
      </c>
      <c r="AI4" s="135" t="s">
        <v>25277</v>
      </c>
      <c r="AJ4" s="136" t="s">
        <v>25278</v>
      </c>
    </row>
    <row r="5">
      <c r="A5" s="137" t="s">
        <v>7558</v>
      </c>
      <c r="B5" s="111">
        <f>C5+D5</f>
        <v>9440</v>
      </c>
      <c r="C5" s="111">
        <f>E5+F5+G5</f>
        <v>9276</v>
      </c>
      <c r="D5" s="111">
        <f>sum(H5:J5)</f>
        <v>164</v>
      </c>
      <c r="E5" s="111">
        <f>S5+Y5+AE5</f>
        <v>8769</v>
      </c>
      <c r="F5" s="111">
        <f>U5+AA5+AG5</f>
        <v>507</v>
      </c>
      <c r="G5" s="111">
        <f>W5+AC5+AI5</f>
        <v>0</v>
      </c>
      <c r="H5" s="111">
        <f>T5+Z5+AF5</f>
        <v>157</v>
      </c>
      <c r="I5" s="111">
        <f>V5+AB5+AH5</f>
        <v>7</v>
      </c>
      <c r="J5" s="111">
        <f>X5+AD5+AJ5</f>
        <v>0</v>
      </c>
      <c r="K5" s="117">
        <f>S5+U5+W5</f>
        <v>8014</v>
      </c>
      <c r="L5" s="117">
        <f>Y5+AA5+AC5</f>
        <v>1214</v>
      </c>
      <c r="M5" s="117">
        <f>AE5+AG5+AI5</f>
        <v>48</v>
      </c>
      <c r="O5" s="117">
        <f>T5+V5+X5</f>
        <v>135</v>
      </c>
      <c r="P5" s="117">
        <f>Z5+AB5+AD5</f>
        <v>27</v>
      </c>
      <c r="Q5" s="117">
        <f>AF5+AH5+AJ5</f>
        <v>2</v>
      </c>
      <c r="S5" s="117">
        <f t="shared" ref="S5:AJ5" si="1">sum(B12:B60)</f>
        <v>7512</v>
      </c>
      <c r="T5" s="117">
        <f t="shared" si="1"/>
        <v>128</v>
      </c>
      <c r="U5" s="117">
        <f t="shared" si="1"/>
        <v>502</v>
      </c>
      <c r="V5" s="117">
        <f t="shared" si="1"/>
        <v>7</v>
      </c>
      <c r="W5" s="117">
        <f t="shared" si="1"/>
        <v>0</v>
      </c>
      <c r="X5" s="117">
        <f t="shared" si="1"/>
        <v>0</v>
      </c>
      <c r="Y5" s="117">
        <f t="shared" si="1"/>
        <v>1210</v>
      </c>
      <c r="Z5" s="117">
        <f t="shared" si="1"/>
        <v>27</v>
      </c>
      <c r="AA5" s="117">
        <f t="shared" si="1"/>
        <v>4</v>
      </c>
      <c r="AB5" s="117">
        <f t="shared" si="1"/>
        <v>0</v>
      </c>
      <c r="AC5" s="117">
        <f t="shared" si="1"/>
        <v>0</v>
      </c>
      <c r="AD5" s="117">
        <f t="shared" si="1"/>
        <v>0</v>
      </c>
      <c r="AE5" s="117">
        <f t="shared" si="1"/>
        <v>47</v>
      </c>
      <c r="AF5" s="117">
        <f t="shared" si="1"/>
        <v>2</v>
      </c>
      <c r="AG5" s="117">
        <f t="shared" si="1"/>
        <v>1</v>
      </c>
      <c r="AH5" s="117">
        <f t="shared" si="1"/>
        <v>0</v>
      </c>
      <c r="AI5" s="117">
        <f t="shared" si="1"/>
        <v>0</v>
      </c>
      <c r="AJ5" s="117">
        <f t="shared" si="1"/>
        <v>0</v>
      </c>
    </row>
    <row r="6">
      <c r="A6" s="137"/>
      <c r="B6" s="111"/>
      <c r="C6" s="111"/>
      <c r="D6" s="111"/>
      <c r="E6" s="111"/>
      <c r="F6" s="111"/>
      <c r="G6" s="111"/>
      <c r="H6" s="111"/>
      <c r="I6" s="111"/>
      <c r="J6" s="111"/>
    </row>
    <row r="7">
      <c r="A7" s="137"/>
      <c r="B7" s="111"/>
      <c r="C7" s="111"/>
      <c r="D7" s="111"/>
      <c r="E7" s="111"/>
      <c r="F7" s="111"/>
      <c r="G7" s="111"/>
      <c r="H7" s="111"/>
      <c r="I7" s="111"/>
      <c r="J7" s="111"/>
    </row>
    <row r="9">
      <c r="B9" s="138" t="str">
        <f>A5</f>
        <v>fagna</v>
      </c>
      <c r="FH9" s="117" t="str">
        <f>#REF!</f>
        <v>#REF!</v>
      </c>
    </row>
    <row r="10">
      <c r="A10" s="120" t="s">
        <v>2</v>
      </c>
      <c r="B10" s="127" t="s">
        <v>54</v>
      </c>
      <c r="C10" s="125"/>
      <c r="D10" s="125"/>
      <c r="E10" s="125"/>
      <c r="F10" s="125"/>
      <c r="G10" s="126"/>
      <c r="H10" s="127" t="s">
        <v>55</v>
      </c>
      <c r="I10" s="125"/>
      <c r="J10" s="125"/>
      <c r="K10" s="125"/>
      <c r="L10" s="125"/>
      <c r="M10" s="126"/>
      <c r="N10" s="127" t="s">
        <v>56</v>
      </c>
      <c r="O10" s="125"/>
      <c r="P10" s="125"/>
      <c r="Q10" s="125"/>
      <c r="R10" s="125"/>
      <c r="S10" s="126"/>
      <c r="FH10" s="33" t="s">
        <v>54</v>
      </c>
      <c r="FN10" s="33" t="s">
        <v>55</v>
      </c>
      <c r="FT10" s="33" t="s">
        <v>56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28"/>
      <c r="B11" s="134" t="s">
        <v>25273</v>
      </c>
      <c r="C11" s="135" t="s">
        <v>25274</v>
      </c>
      <c r="D11" s="135" t="s">
        <v>25275</v>
      </c>
      <c r="E11" s="135" t="s">
        <v>25276</v>
      </c>
      <c r="F11" s="135" t="s">
        <v>25277</v>
      </c>
      <c r="G11" s="136" t="s">
        <v>25278</v>
      </c>
      <c r="H11" s="134" t="s">
        <v>25273</v>
      </c>
      <c r="I11" s="135" t="s">
        <v>25274</v>
      </c>
      <c r="J11" s="135" t="s">
        <v>25275</v>
      </c>
      <c r="K11" s="135" t="s">
        <v>25276</v>
      </c>
      <c r="L11" s="135" t="s">
        <v>25277</v>
      </c>
      <c r="M11" s="136" t="s">
        <v>25278</v>
      </c>
      <c r="N11" s="134" t="s">
        <v>25273</v>
      </c>
      <c r="O11" s="135" t="s">
        <v>25274</v>
      </c>
      <c r="P11" s="135" t="s">
        <v>25275</v>
      </c>
      <c r="Q11" s="135" t="s">
        <v>25276</v>
      </c>
      <c r="R11" s="135" t="s">
        <v>25277</v>
      </c>
      <c r="S11" s="136" t="s">
        <v>25278</v>
      </c>
      <c r="FH11" s="33" t="s">
        <v>25273</v>
      </c>
      <c r="FI11" s="33" t="s">
        <v>25274</v>
      </c>
      <c r="FJ11" s="33" t="s">
        <v>25275</v>
      </c>
      <c r="FK11" s="33" t="s">
        <v>25276</v>
      </c>
      <c r="FL11" s="33" t="s">
        <v>25277</v>
      </c>
      <c r="FM11" s="33" t="s">
        <v>25278</v>
      </c>
      <c r="FN11" s="33" t="s">
        <v>25273</v>
      </c>
      <c r="FO11" s="33" t="s">
        <v>25274</v>
      </c>
      <c r="FP11" s="33" t="s">
        <v>25275</v>
      </c>
      <c r="FQ11" s="33" t="s">
        <v>25276</v>
      </c>
      <c r="FR11" s="33" t="s">
        <v>25277</v>
      </c>
      <c r="FS11" s="33" t="s">
        <v>25278</v>
      </c>
      <c r="FT11" s="33" t="s">
        <v>25273</v>
      </c>
      <c r="FU11" s="33" t="s">
        <v>25274</v>
      </c>
      <c r="FV11" s="33" t="s">
        <v>25275</v>
      </c>
      <c r="FW11" s="33" t="s">
        <v>25276</v>
      </c>
      <c r="FX11" s="33" t="s">
        <v>25277</v>
      </c>
      <c r="FY11" s="33" t="s">
        <v>25278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39" t="str">
        <f>IF(Graphs!X3 = TRUE,Graphs!W3, 0)</f>
        <v>433.pressan.is</v>
      </c>
      <c r="B12" s="117">
        <f>countifs(List!$U$2:$U$161512, $B$9, List!$S$2:$S$161512, "1", List!$T$2:$T$161512, "1", List!$W$2:$W$161512, "tht", List!$X$2:$X$161512, "a", List!$A$2:$A$161512, $A12)</f>
        <v>9</v>
      </c>
      <c r="C12" s="117">
        <f>countifs(List!$U$2:$U$161512, $B$9, List!$S$2:$S$161512, "1", List!$T$2:$T$161512, "0", List!$W$2:$W$161512, "tht", List!$X$2:$X$161512, "a", List!$A$2:$A$161512, $A12)</f>
        <v>1</v>
      </c>
      <c r="D12" s="117">
        <f>countifs(List!$U$2:$U$161512, $B$9, List!$S$2:$S$161512, "1", List!$T$2:$T$161512, "1", List!$W$2:$W$161512, "tht", List!$X$2:$X$161512, "p", List!$A$2:$A$161512, $A12)</f>
        <v>0</v>
      </c>
      <c r="E12" s="117">
        <f>countifs(List!$U$2:$U$161512, $B$9, List!$S$2:$S$161512, "1", List!$T$2:$T$161512, "0", List!$W$2:$W$161512, "tht", List!$X$2:$X$161512, "p", List!$A$2:$A$161512, $A12)</f>
        <v>0</v>
      </c>
      <c r="F12" s="117">
        <f>countifs(List!$U$2:$U$161512, $B$9, List!$S$2:$S$161512, "1", List!$T$2:$T$161512, "1", List!$W$2:$W$161512, "tht", List!$X$2:$X$161512, "m", List!$A$2:$A$161512, $A12)</f>
        <v>0</v>
      </c>
      <c r="G12" s="117">
        <f>countifs(List!$U$2:$U$161512, $B$9, List!$S$2:$S$161512, "1", List!$T$2:$T$161512, "0", List!$W$2:$W$161512, "tht", List!$X$2:$X$161512, "m", List!$A$2:$A$161512, $A12)</f>
        <v>0</v>
      </c>
      <c r="H12" s="117">
        <f>countifs(List!$U$2:$U$161512, $B$9, List!$S$2:$S$161512, "1", List!$T$2:$T$161512, "1", List!$W$2:$W$161512, "inf", List!$X$2:$X$161512, "a", List!$A$2:$A$161512, $A12)</f>
        <v>10</v>
      </c>
      <c r="I12" s="117">
        <f>countifs(List!$U$2:$U$161512, $B$9, List!$S$2:$S$161512, "1", List!$T$2:$T$161512, "0", List!$W$2:$W$161512, "inf", List!$X$2:$X$161512, "a", List!$A$2:$A$161512, $A12)</f>
        <v>0</v>
      </c>
      <c r="J12" s="117">
        <f>countifs(List!$U$2:$U$161512, $B$9, List!$S$2:$S$161512, "1", List!$T$2:$T$161512, "1", List!$W$2:$W$161512, "inf", List!$X$2:$X$161512, "p", List!$A$2:$A$161512, $A12)</f>
        <v>0</v>
      </c>
      <c r="K12" s="117">
        <f>countifs(List!$U$2:$U$161512, $B$9, List!$S$2:$S$161512, "1", List!$T$2:$T$161512, "0", List!$W$2:$W$161512, "inf", List!$X$2:$X$161512, "p", List!$A$2:$A$161512, $A12)</f>
        <v>0</v>
      </c>
      <c r="L12" s="117">
        <f>countifs(List!$U$2:$U$161512, $B$9, List!$S$2:$S$161512, "1", List!$T$2:$T$161512, "1", List!$W$2:$W$161512, "inf", List!$X$2:$X$161512, "m", List!$A$2:$A$161512, $A12)</f>
        <v>0</v>
      </c>
      <c r="M12" s="117">
        <f>countifs(List!$U$2:$U$161512, $B$9, List!$S$2:$S$161512, "1", List!$T$2:$T$161512, "0", List!$W$2:$W$161512, "inf", List!$X$2:$X$161512, "m", List!$A$2:$A$161512, $A12)</f>
        <v>0</v>
      </c>
      <c r="N12" s="117">
        <f>countifs(List!$U$2:$U$161512, $B$9, List!$S$2:$S$161512, "1", List!$T$2:$T$161512, "1", List!$W$2:$W$161512, "que", List!$X$2:$X$161512, "a", List!$A$2:$A$161512, $A12)</f>
        <v>0</v>
      </c>
      <c r="O12" s="117">
        <f>countifs(List!$U$2:$U$161512, $B$9, List!$S$2:$S$161512, "1", List!$T$2:$T$161512, "0", List!$W$2:$W$161512, "que", List!$X$2:$X$161512, "a", List!$A$2:$A$161512, $A12)</f>
        <v>0</v>
      </c>
      <c r="P12" s="117">
        <f>countifs(List!$U$2:$U$161512, $B$9, List!$S$2:$S$161512, "1", List!$T$2:$T$161512, "1", List!$W$2:$W$161512, "que", List!$X$2:$X$161512, "p", List!$A$2:$A$161512, $A12)</f>
        <v>0</v>
      </c>
      <c r="Q12" s="117">
        <f>countifs(List!$U$2:$U$161512, $B$9, List!$S$2:$S$161512, "1", List!$T$2:$T$161512, "0", List!$W$2:$W$161512, "que", List!$X$2:$X$161512, "p", List!$A$2:$A$161512, $A12)</f>
        <v>0</v>
      </c>
      <c r="R12" s="117">
        <f>countifs(List!$U$2:$U$161512, $B$9, List!$S$2:$S$161512, "1", List!$T$2:$T$161512, "1", List!$W$2:$W$161512, "que", List!$X$2:$X$161512, "m", List!$A$2:$A$161512, $A12)</f>
        <v>0</v>
      </c>
      <c r="S12" s="117">
        <f>countifs(List!$U$2:$U$161512, $B$9, List!$S$2:$S$161512, "1", List!$T$2:$T$161512, "0", List!$W$2:$W$161512, "que", List!$X$2:$X$161512, "m", List!$A$2:$A$161512, $A12)</f>
        <v>0</v>
      </c>
    </row>
    <row r="13">
      <c r="A13" s="139" t="str">
        <f>IF(Graphs!X4 = TRUE,Graphs!W4, 0)</f>
        <v>Andriki.is</v>
      </c>
      <c r="B13" s="117">
        <f>countifs(List!$U$2:$U$161512, $B$9, List!$S$2:$S$161512, "1", List!$T$2:$T$161512, "1", List!$W$2:$W$161512, "tht", List!$X$2:$X$161512, "a", List!$A$2:$A$161512, $A13)+countifs(List2!$U$2:$U$224169, $B$9, List2!$S$2:$S$224169, "1", List2!$T$2:$T$224169, "1", List2!$W$2:$W$224169, "tht", List2!$X$2:$X$224169, "a", List2!$A$2:$A$214154, $A13)</f>
        <v>37</v>
      </c>
      <c r="C13" s="117">
        <f>countifs(List!$U$2:$U$161512, $B$9, List!$S$2:$S$161512, "1", List!$T$2:$T$161512, "0", List!$W$2:$W$161512, "tht", List!$X$2:$X$161512, "a", List!$A$2:$A$161512, $A13)+countifs(List2!$U$2:$U$224169, $B$9, List2!$S$2:$S$224169, "1", List2!$T$2:$T$224169, "0", List2!$W$2:$W$224169, "tht", List2!$X$2:$X$224169, "a", List2!$A$2:$A$214154, $A13)</f>
        <v>0</v>
      </c>
      <c r="D13" s="117">
        <f>countifs(List!$U$2:$U$161512, $B$9, List!$S$2:$S$161512, "1", List!$T$2:$T$161512, "1", List!$W$2:$W$161512, "tht", List!$X$2:$X$161512, "p", List!$A$2:$A$161512, $A13)+countifs(List2!$U$2:$U$224169, $B$9, List2!$S$2:$S$224169, "1", List2!$T$2:$T$224169, "1", List2!$W$2:$W$224169, "tht", List2!$X$2:$X$224169, "p", List2!$A$2:$A$214154, $A13)</f>
        <v>1</v>
      </c>
      <c r="E13" s="117">
        <f>countifs(List!$U$2:$U$161512, $B$9, List!$S$2:$S$161512, "1", List!$T$2:$T$161512, "0", List!$W$2:$W$161512, "tht", List!$X$2:$X$161512, "p", List!$A$2:$A$161512, $A13)+countifs(List2!$U$2:$U$224169, $B$9, List2!$S$2:$S$224169, "1", List2!$T$2:$T$224169, "0", List2!$W$2:$W$224169, "tht", List2!$X$2:$X$224169, "p", List2!$A$2:$A$214154, $A13)</f>
        <v>0</v>
      </c>
      <c r="F13" s="117">
        <f>countifs(List!$U$2:$U$161512, $B$9, List!$S$2:$S$161512, "1", List!$T$2:$T$161512, "1", List!$W$2:$W$161512, "tht", List!$X$2:$X$161512, "m", List!$A$2:$A$161512, $A13)+countifs(List2!$U$2:$U$224169, $B$9, List2!$S$2:$S$224169, "1", List2!$T$2:$T$224169, "1", List2!$W$2:$W$224169, "tht", List2!$X$2:$X$224169, "m", List2!$A$2:$A$214154, $A13)</f>
        <v>0</v>
      </c>
      <c r="G13" s="117">
        <f>countifs(List!$U$2:$U$161512, $B$9, List!$S$2:$S$161512, "1", List!$T$2:$T$161512, "0", List!$W$2:$W$161512, "tht", List!$X$2:$X$161512, "m", List!$A$2:$A$161512, $A13)+countifs(List2!$U$2:$U$224169, $B$9, List2!$S$2:$S$224169, "1", List2!$T$2:$T$224169, "0", List2!$W$2:$W$224169, "tht", List2!$X$2:$X$224169, "m", List2!$A$2:$A$214154, $A13)</f>
        <v>0</v>
      </c>
      <c r="H13" s="117">
        <f>countifs(List!$U$2:$U$161512, $B$9, List!$S$2:$S$161512, "1", List!$T$2:$T$161512, "1", List!$W$2:$W$161512, "inf", List!$X$2:$X$161512, "a", List!$A$2:$A$161512, $A13)+countifs(List2!$U$2:$U$224169, $B$9, List2!$S$2:$S$224169, "1", List2!$T$2:$T$224169, "1", List2!$W$2:$W$224169, "inf", List2!$X$2:$X$224169, "a", List2!$A$2:$A$214154, $A13)</f>
        <v>8</v>
      </c>
      <c r="I13" s="117">
        <f>countifs(List!$U$2:$U$161512, $B$9, List!$S$2:$S$161512, "1", List!$T$2:$T$161512, "0", List!$W$2:$W$161512, "inf", List!$X$2:$X$161512, "a", List!$A$2:$A$161512, $A13)+countifs(List2!$U$2:$U$224169, $B$9, List2!$S$2:$S$224169, "1", List2!$T$2:$T$224169, "0", List2!$W$2:$W$224169, "inf", List2!$X$2:$X$224169, "a", List2!$A$2:$A$214154, $A13)</f>
        <v>0</v>
      </c>
      <c r="J13" s="117">
        <f>countifs(List!$U$2:$U$161512, $B$9, List!$S$2:$S$161512, "1", List!$T$2:$T$161512, "1", List!$W$2:$W$161512, "inf", List!$X$2:$X$161512, "p", List!$A$2:$A$161512, $A13)+countifs(List2!$U$2:$U$224169, $B$9, List2!$S$2:$S$224169, "1", List2!$T$2:$T$224169, "1", List2!$W$2:$W$224169, "inf", List2!$X$2:$X$224169, "p", List2!$A$2:$A$214154, $A13)</f>
        <v>0</v>
      </c>
      <c r="K13" s="117">
        <f>countifs(List!$U$2:$U$161512, $B$9, List!$S$2:$S$161512, "1", List!$T$2:$T$161512, "0", List!$W$2:$W$161512, "inf", List!$X$2:$X$161512, "p", List!$A$2:$A$161512, $A13)+countifs(List2!$U$2:$U$224169, $B$9, List2!$S$2:$S$224169, "1", List2!$T$2:$T$224169, "0", List2!$W$2:$W$224169, "inf", List2!$X$2:$X$224169, "p", List2!$A$2:$A$214154, $A13)</f>
        <v>0</v>
      </c>
      <c r="L13" s="117">
        <f>countifs(List!$U$2:$U$161512, $B$9, List!$S$2:$S$161512, "1", List!$T$2:$T$161512, "1", List!$W$2:$W$161512, "inf", List!$X$2:$X$161512, "m", List!$A$2:$A$161512, $A13)+countifs(List2!$U$2:$U$224169, $B$9, List2!$S$2:$S$224169, "1", List2!$T$2:$T$224169, "1", List2!$W$2:$W$224169, "inf", List2!$X$2:$X$224169, "m", List2!$A$2:$A$214154, $A13)</f>
        <v>0</v>
      </c>
      <c r="M13" s="117">
        <f>countifs(List!$U$2:$U$161512, $B$9, List!$S$2:$S$161512, "1", List!$T$2:$T$161512, "0", List!$W$2:$W$161512, "inf", List!$X$2:$X$161512, "m", List!$A$2:$A$161512, $A13)+countifs(List2!$U$2:$U$224169, $B$9, List2!$S$2:$S$224169, "1", List2!$T$2:$T$224169, "0", List2!$W$2:$W$224169, "inf", List2!$X$2:$X$224169, "m", List2!$A$2:$A$214154, $A13)</f>
        <v>0</v>
      </c>
      <c r="N13" s="117">
        <f>countifs(List!$U$2:$U$161512, $B$9, List!$S$2:$S$161512, "1", List!$T$2:$T$161512, "1", List!$W$2:$W$161512, "que", List!$X$2:$X$161512, "a", List!$A$2:$A$161512, $A13)+countifs(List2!$U$2:$U$224169, $B$9, List2!$S$2:$S$224169, "1", List2!$T$2:$T$224169, "1", List2!$W$2:$W$224169, "que", List2!$X$2:$X$224169, "a", List2!$A$2:$A$214154, $A13)</f>
        <v>0</v>
      </c>
      <c r="O13" s="117">
        <f>countifs(List!$U$2:$U$161512, $B$9, List!$S$2:$S$161512, "1", List!$T$2:$T$161512, "0", List!$W$2:$W$161512, "que", List!$X$2:$X$161512, "a", List!$A$2:$A$161512, $A13)+countifs(List2!$U$2:$U$224169, $B$9, List2!$S$2:$S$224169, "1", List2!$T$2:$T$224169, "0", List2!$W$2:$W$224169, "que", List2!$X$2:$X$224169, "a", List2!$A$2:$A$214154, $A13)</f>
        <v>0</v>
      </c>
      <c r="P13" s="117">
        <f>countifs(List!$U$2:$U$161512, $B$9, List!$S$2:$S$161512, "1", List!$T$2:$T$161512, "1", List!$W$2:$W$161512, "que", List!$X$2:$X$161512, "p", List!$A$2:$A$161512, $A13)+countifs(List2!$U$2:$U$224169, $B$9, List2!$S$2:$S$224169, "1", List2!$T$2:$T$224169, "1", List2!$W$2:$W$224169, "que", List2!$X$2:$X$224169, "p", List2!$A$2:$A$214154, $A13)</f>
        <v>0</v>
      </c>
      <c r="Q13" s="117">
        <f>countifs(List!$U$2:$U$161512, $B$9, List!$S$2:$S$161512, "1", List!$T$2:$T$161512, "0", List!$W$2:$W$161512, "que", List!$X$2:$X$161512, "p", List!$A$2:$A$161512, $A13)+countifs(List2!$U$2:$U$224169, $B$9, List2!$S$2:$S$224169, "1", List2!$T$2:$T$224169, "0", List2!$W$2:$W$224169, "que", List2!$X$2:$X$224169, "p", List2!$A$2:$A$214154, $A13)</f>
        <v>0</v>
      </c>
      <c r="R13" s="117">
        <f>countifs(List!$U$2:$U$161512, $B$9, List!$S$2:$S$161512, "1", List!$T$2:$T$161512, "1", List!$W$2:$W$161512, "que", List!$X$2:$X$161512, "m", List!$A$2:$A$161512, $A13)+countifs(List2!$U$2:$U$224169, $B$9, List2!$S$2:$S$224169, "1", List2!$T$2:$T$224169, "1", List2!$W$2:$W$224169, "que", List2!$X$2:$X$224169, "m", List2!$A$2:$A$214154, $A13)</f>
        <v>0</v>
      </c>
      <c r="S13" s="117">
        <f>countifs(List!$U$2:$U$161512, $B$9, List!$S$2:$S$161512, "1", List!$T$2:$T$161512, "0", List!$W$2:$W$161512, "que", List!$X$2:$X$161512, "m", List!$A$2:$A$161512, $A13)+countifs(List2!$U$2:$U$224169, $B$9, List2!$S$2:$S$224169, "1", List2!$T$2:$T$224169, "0", List2!$W$2:$W$224169, "que", List2!$X$2:$X$224169, "m", List2!$A$2:$A$214154, $A13)</f>
        <v>0</v>
      </c>
    </row>
    <row r="14">
      <c r="A14" s="140" t="str">
        <f>IF(Graphs!X5 = TRUE,Graphs!W5, 0)</f>
        <v>Bæjarins besta</v>
      </c>
      <c r="B14" s="117">
        <f>countifs(List!$U$2:$U$161512, $B$9, List!$S$2:$S$161512, "1", List!$T$2:$T$161512, "1", List!$W$2:$W$161512, "tht", List!$X$2:$X$161512, "a", List!$A$2:$A$161512, $A14)+countifs(List2!$U$2:$U$224169, $B$9, List2!$S$2:$S$224169, "1", List2!$T$2:$T$224169, "1", List2!$W$2:$W$224169, "tht", List2!$X$2:$X$224169, "a", List2!$A$2:$A$214154, $A14)</f>
        <v>27</v>
      </c>
      <c r="C14" s="117">
        <f>countifs(List!$U$2:$U$161512, $B$9, List!$S$2:$S$161512, "1", List!$T$2:$T$161512, "0", List!$W$2:$W$161512, "tht", List!$X$2:$X$161512, "a", List!$A$2:$A$161512, $A14)+countifs(List2!$U$2:$U$224169, $B$9, List2!$S$2:$S$224169, "1", List2!$T$2:$T$224169, "0", List2!$W$2:$W$224169, "tht", List2!$X$2:$X$224169, "a", List2!$A$2:$A$214154, $A14)</f>
        <v>2</v>
      </c>
      <c r="D14" s="117">
        <f>countifs(List!$U$2:$U$161512, $B$9, List!$S$2:$S$161512, "1", List!$T$2:$T$161512, "1", List!$W$2:$W$161512, "tht", List!$X$2:$X$161512, "p", List!$A$2:$A$161512, $A14)+countifs(List2!$U$2:$U$224169, $B$9, List2!$S$2:$S$224169, "1", List2!$T$2:$T$224169, "1", List2!$W$2:$W$224169, "tht", List2!$X$2:$X$224169, "p", List2!$A$2:$A$214154, $A14)</f>
        <v>1</v>
      </c>
      <c r="E14" s="117">
        <f>countifs(List!$U$2:$U$161512, $B$9, List!$S$2:$S$161512, "1", List!$T$2:$T$161512, "0", List!$W$2:$W$161512, "tht", List!$X$2:$X$161512, "p", List!$A$2:$A$161512, $A14)+countifs(List2!$U$2:$U$224169, $B$9, List2!$S$2:$S$224169, "1", List2!$T$2:$T$224169, "0", List2!$W$2:$W$224169, "tht", List2!$X$2:$X$224169, "p", List2!$A$2:$A$214154, $A14)</f>
        <v>0</v>
      </c>
      <c r="F14" s="117">
        <f>countifs(List!$U$2:$U$161512, $B$9, List!$S$2:$S$161512, "1", List!$T$2:$T$161512, "1", List!$W$2:$W$161512, "tht", List!$X$2:$X$161512, "m", List!$A$2:$A$161512, $A14)+countifs(List2!$U$2:$U$224169, $B$9, List2!$S$2:$S$224169, "1", List2!$T$2:$T$224169, "1", List2!$W$2:$W$224169, "tht", List2!$X$2:$X$224169, "m", List2!$A$2:$A$214154, $A14)</f>
        <v>0</v>
      </c>
      <c r="G14" s="117">
        <f>countifs(List!$U$2:$U$161512, $B$9, List!$S$2:$S$161512, "1", List!$T$2:$T$161512, "0", List!$W$2:$W$161512, "tht", List!$X$2:$X$161512, "m", List!$A$2:$A$161512, $A14)+countifs(List2!$U$2:$U$224169, $B$9, List2!$S$2:$S$224169, "1", List2!$T$2:$T$224169, "0", List2!$W$2:$W$224169, "tht", List2!$X$2:$X$224169, "m", List2!$A$2:$A$214154, $A14)</f>
        <v>0</v>
      </c>
      <c r="H14" s="117">
        <f>countifs(List!$U$2:$U$161512, $B$9, List!$S$2:$S$161512, "1", List!$T$2:$T$161512, "1", List!$W$2:$W$161512, "inf", List!$X$2:$X$161512, "a", List!$A$2:$A$161512, $A14)+countifs(List2!$U$2:$U$224169, $B$9, List2!$S$2:$S$224169, "1", List2!$T$2:$T$224169, "1", List2!$W$2:$W$224169, "inf", List2!$X$2:$X$224169, "a", List2!$A$2:$A$214154, $A14)</f>
        <v>6</v>
      </c>
      <c r="I14" s="117">
        <f>countifs(List!$U$2:$U$161512, $B$9, List!$S$2:$S$161512, "1", List!$T$2:$T$161512, "0", List!$W$2:$W$161512, "inf", List!$X$2:$X$161512, "a", List!$A$2:$A$161512, $A14)+countifs(List2!$U$2:$U$224169, $B$9, List2!$S$2:$S$224169, "1", List2!$T$2:$T$224169, "0", List2!$W$2:$W$224169, "inf", List2!$X$2:$X$224169, "a", List2!$A$2:$A$214154, $A14)</f>
        <v>1</v>
      </c>
      <c r="J14" s="117">
        <f>countifs(List!$U$2:$U$161512, $B$9, List!$S$2:$S$161512, "1", List!$T$2:$T$161512, "1", List!$W$2:$W$161512, "inf", List!$X$2:$X$161512, "p", List!$A$2:$A$161512, $A14)+countifs(List2!$U$2:$U$224169, $B$9, List2!$S$2:$S$224169, "1", List2!$T$2:$T$224169, "1", List2!$W$2:$W$224169, "inf", List2!$X$2:$X$224169, "p", List2!$A$2:$A$214154, $A14)</f>
        <v>0</v>
      </c>
      <c r="K14" s="117">
        <f>countifs(List!$U$2:$U$161512, $B$9, List!$S$2:$S$161512, "1", List!$T$2:$T$161512, "0", List!$W$2:$W$161512, "inf", List!$X$2:$X$161512, "p", List!$A$2:$A$161512, $A14)+countifs(List2!$U$2:$U$224169, $B$9, List2!$S$2:$S$224169, "1", List2!$T$2:$T$224169, "0", List2!$W$2:$W$224169, "inf", List2!$X$2:$X$224169, "p", List2!$A$2:$A$214154, $A14)</f>
        <v>0</v>
      </c>
      <c r="L14" s="117">
        <f>countifs(List!$U$2:$U$161512, $B$9, List!$S$2:$S$161512, "1", List!$T$2:$T$161512, "1", List!$W$2:$W$161512, "inf", List!$X$2:$X$161512, "m", List!$A$2:$A$161512, $A14)+countifs(List2!$U$2:$U$224169, $B$9, List2!$S$2:$S$224169, "1", List2!$T$2:$T$224169, "1", List2!$W$2:$W$224169, "inf", List2!$X$2:$X$224169, "m", List2!$A$2:$A$214154, $A14)</f>
        <v>0</v>
      </c>
      <c r="M14" s="117">
        <f>countifs(List!$U$2:$U$161512, $B$9, List!$S$2:$S$161512, "1", List!$T$2:$T$161512, "0", List!$W$2:$W$161512, "inf", List!$X$2:$X$161512, "m", List!$A$2:$A$161512, $A14)+countifs(List2!$U$2:$U$224169, $B$9, List2!$S$2:$S$224169, "1", List2!$T$2:$T$224169, "0", List2!$W$2:$W$224169, "inf", List2!$X$2:$X$224169, "m", List2!$A$2:$A$214154, $A14)</f>
        <v>0</v>
      </c>
      <c r="N14" s="117">
        <f>countifs(List!$U$2:$U$161512, $B$9, List!$S$2:$S$161512, "1", List!$T$2:$T$161512, "1", List!$W$2:$W$161512, "que", List!$X$2:$X$161512, "a", List!$A$2:$A$161512, $A14)+countifs(List2!$U$2:$U$224169, $B$9, List2!$S$2:$S$224169, "1", List2!$T$2:$T$224169, "1", List2!$W$2:$W$224169, "que", List2!$X$2:$X$224169, "a", List2!$A$2:$A$214154, $A14)</f>
        <v>0</v>
      </c>
      <c r="O14" s="117">
        <f>countifs(List!$U$2:$U$161512, $B$9, List!$S$2:$S$161512, "1", List!$T$2:$T$161512, "0", List!$W$2:$W$161512, "que", List!$X$2:$X$161512, "a", List!$A$2:$A$161512, $A14)+countifs(List2!$U$2:$U$224169, $B$9, List2!$S$2:$S$224169, "1", List2!$T$2:$T$224169, "0", List2!$W$2:$W$224169, "que", List2!$X$2:$X$224169, "a", List2!$A$2:$A$214154, $A14)</f>
        <v>0</v>
      </c>
      <c r="P14" s="117">
        <f>countifs(List!$U$2:$U$161512, $B$9, List!$S$2:$S$161512, "1", List!$T$2:$T$161512, "1", List!$W$2:$W$161512, "que", List!$X$2:$X$161512, "p", List!$A$2:$A$161512, $A14)+countifs(List2!$U$2:$U$224169, $B$9, List2!$S$2:$S$224169, "1", List2!$T$2:$T$224169, "1", List2!$W$2:$W$224169, "que", List2!$X$2:$X$224169, "p", List2!$A$2:$A$214154, $A14)</f>
        <v>0</v>
      </c>
      <c r="Q14" s="117">
        <f>countifs(List!$U$2:$U$161512, $B$9, List!$S$2:$S$161512, "1", List!$T$2:$T$161512, "0", List!$W$2:$W$161512, "que", List!$X$2:$X$161512, "p", List!$A$2:$A$161512, $A14)+countifs(List2!$U$2:$U$224169, $B$9, List2!$S$2:$S$224169, "1", List2!$T$2:$T$224169, "0", List2!$W$2:$W$224169, "que", List2!$X$2:$X$224169, "p", List2!$A$2:$A$214154, $A14)</f>
        <v>0</v>
      </c>
      <c r="R14" s="117">
        <f>countifs(List!$U$2:$U$161512, $B$9, List!$S$2:$S$161512, "1", List!$T$2:$T$161512, "1", List!$W$2:$W$161512, "que", List!$X$2:$X$161512, "m", List!$A$2:$A$161512, $A14)+countifs(List2!$U$2:$U$224169, $B$9, List2!$S$2:$S$224169, "1", List2!$T$2:$T$224169, "1", List2!$W$2:$W$224169, "que", List2!$X$2:$X$224169, "m", List2!$A$2:$A$214154, $A14)</f>
        <v>0</v>
      </c>
      <c r="S14" s="117">
        <f>countifs(List!$U$2:$U$161512, $B$9, List!$S$2:$S$161512, "1", List!$T$2:$T$161512, "0", List!$W$2:$W$161512, "que", List!$X$2:$X$161512, "m", List!$A$2:$A$161512, $A14)+countifs(List2!$U$2:$U$224169, $B$9, List2!$S$2:$S$224169, "1", List2!$T$2:$T$224169, "0", List2!$W$2:$W$224169, "que", List2!$X$2:$X$224169, "m", List2!$A$2:$A$214154, $A14)</f>
        <v>0</v>
      </c>
    </row>
    <row r="15">
      <c r="A15" s="140" t="str">
        <f>IF(Graphs!X6 = TRUE,Graphs!W6, 0)</f>
        <v>Bændablaðið</v>
      </c>
      <c r="B15" s="117">
        <f>countifs(List!$U$2:$U$161512, $B$9, List!$S$2:$S$161512, "1", List!$T$2:$T$161512, "1", List!$W$2:$W$161512, "tht", List!$X$2:$X$161512, "a", List!$A$2:$A$161512, $A15)+countifs(List2!$U$2:$U$224169, $B$9, List2!$S$2:$S$224169, "1", List2!$T$2:$T$224169, "1", List2!$W$2:$W$224169, "tht", List2!$X$2:$X$224169, "a", List2!$A$2:$A$214154, $A15)</f>
        <v>16</v>
      </c>
      <c r="C15" s="117">
        <f>countifs(List!$U$2:$U$161512, $B$9, List!$S$2:$S$161512, "1", List!$T$2:$T$161512, "0", List!$W$2:$W$161512, "tht", List!$X$2:$X$161512, "a", List!$A$2:$A$161512, $A15)+countifs(List2!$U$2:$U$224169, $B$9, List2!$S$2:$S$224169, "1", List2!$T$2:$T$224169, "0", List2!$W$2:$W$224169, "tht", List2!$X$2:$X$224169, "a", List2!$A$2:$A$214154, $A15)</f>
        <v>0</v>
      </c>
      <c r="D15" s="117">
        <f>countifs(List!$U$2:$U$161512, $B$9, List!$S$2:$S$161512, "1", List!$T$2:$T$161512, "1", List!$W$2:$W$161512, "tht", List!$X$2:$X$161512, "p", List!$A$2:$A$161512, $A15)+countifs(List2!$U$2:$U$224169, $B$9, List2!$S$2:$S$224169, "1", List2!$T$2:$T$224169, "1", List2!$W$2:$W$224169, "tht", List2!$X$2:$X$224169, "p", List2!$A$2:$A$214154, $A15)</f>
        <v>1</v>
      </c>
      <c r="E15" s="117">
        <f>countifs(List!$U$2:$U$161512, $B$9, List!$S$2:$S$161512, "1", List!$T$2:$T$161512, "0", List!$W$2:$W$161512, "tht", List!$X$2:$X$161512, "p", List!$A$2:$A$161512, $A15)+countifs(List2!$U$2:$U$224169, $B$9, List2!$S$2:$S$224169, "1", List2!$T$2:$T$224169, "0", List2!$W$2:$W$224169, "tht", List2!$X$2:$X$224169, "p", List2!$A$2:$A$214154, $A15)</f>
        <v>0</v>
      </c>
      <c r="F15" s="117">
        <f>countifs(List!$U$2:$U$161512, $B$9, List!$S$2:$S$161512, "1", List!$T$2:$T$161512, "1", List!$W$2:$W$161512, "tht", List!$X$2:$X$161512, "m", List!$A$2:$A$161512, $A15)+countifs(List2!$U$2:$U$224169, $B$9, List2!$S$2:$S$224169, "1", List2!$T$2:$T$224169, "1", List2!$W$2:$W$224169, "tht", List2!$X$2:$X$224169, "m", List2!$A$2:$A$214154, $A15)</f>
        <v>0</v>
      </c>
      <c r="G15" s="117">
        <f>countifs(List!$U$2:$U$161512, $B$9, List!$S$2:$S$161512, "1", List!$T$2:$T$161512, "0", List!$W$2:$W$161512, "tht", List!$X$2:$X$161512, "m", List!$A$2:$A$161512, $A15)+countifs(List2!$U$2:$U$224169, $B$9, List2!$S$2:$S$224169, "1", List2!$T$2:$T$224169, "0", List2!$W$2:$W$224169, "tht", List2!$X$2:$X$224169, "m", List2!$A$2:$A$214154, $A15)</f>
        <v>0</v>
      </c>
      <c r="H15" s="117">
        <f>countifs(List!$U$2:$U$161512, $B$9, List!$S$2:$S$161512, "1", List!$T$2:$T$161512, "1", List!$W$2:$W$161512, "inf", List!$X$2:$X$161512, "a", List!$A$2:$A$161512, $A15)+countifs(List2!$U$2:$U$224169, $B$9, List2!$S$2:$S$224169, "1", List2!$T$2:$T$224169, "1", List2!$W$2:$W$224169, "inf", List2!$X$2:$X$224169, "a", List2!$A$2:$A$214154, $A15)</f>
        <v>1</v>
      </c>
      <c r="I15" s="117">
        <f>countifs(List!$U$2:$U$161512, $B$9, List!$S$2:$S$161512, "1", List!$T$2:$T$161512, "0", List!$W$2:$W$161512, "inf", List!$X$2:$X$161512, "a", List!$A$2:$A$161512, $A15)+countifs(List2!$U$2:$U$224169, $B$9, List2!$S$2:$S$224169, "1", List2!$T$2:$T$224169, "0", List2!$W$2:$W$224169, "inf", List2!$X$2:$X$224169, "a", List2!$A$2:$A$214154, $A15)</f>
        <v>0</v>
      </c>
      <c r="J15" s="117">
        <f>countifs(List!$U$2:$U$161512, $B$9, List!$S$2:$S$161512, "1", List!$T$2:$T$161512, "1", List!$W$2:$W$161512, "inf", List!$X$2:$X$161512, "p", List!$A$2:$A$161512, $A15)+countifs(List2!$U$2:$U$224169, $B$9, List2!$S$2:$S$224169, "1", List2!$T$2:$T$224169, "1", List2!$W$2:$W$224169, "inf", List2!$X$2:$X$224169, "p", List2!$A$2:$A$214154, $A15)</f>
        <v>0</v>
      </c>
      <c r="K15" s="117">
        <f>countifs(List!$U$2:$U$161512, $B$9, List!$S$2:$S$161512, "1", List!$T$2:$T$161512, "0", List!$W$2:$W$161512, "inf", List!$X$2:$X$161512, "p", List!$A$2:$A$161512, $A15)+countifs(List2!$U$2:$U$224169, $B$9, List2!$S$2:$S$224169, "1", List2!$T$2:$T$224169, "0", List2!$W$2:$W$224169, "inf", List2!$X$2:$X$224169, "p", List2!$A$2:$A$214154, $A15)</f>
        <v>0</v>
      </c>
      <c r="L15" s="117">
        <f>countifs(List!$U$2:$U$161512, $B$9, List!$S$2:$S$161512, "1", List!$T$2:$T$161512, "1", List!$W$2:$W$161512, "inf", List!$X$2:$X$161512, "m", List!$A$2:$A$161512, $A15)+countifs(List2!$U$2:$U$224169, $B$9, List2!$S$2:$S$224169, "1", List2!$T$2:$T$224169, "1", List2!$W$2:$W$224169, "inf", List2!$X$2:$X$224169, "m", List2!$A$2:$A$214154, $A15)</f>
        <v>0</v>
      </c>
      <c r="M15" s="117">
        <f>countifs(List!$U$2:$U$161512, $B$9, List!$S$2:$S$161512, "1", List!$T$2:$T$161512, "0", List!$W$2:$W$161512, "inf", List!$X$2:$X$161512, "m", List!$A$2:$A$161512, $A15)+countifs(List2!$U$2:$U$224169, $B$9, List2!$S$2:$S$224169, "1", List2!$T$2:$T$224169, "0", List2!$W$2:$W$224169, "inf", List2!$X$2:$X$224169, "m", List2!$A$2:$A$214154, $A15)</f>
        <v>0</v>
      </c>
      <c r="N15" s="117">
        <f>countifs(List!$U$2:$U$161512, $B$9, List!$S$2:$S$161512, "1", List!$T$2:$T$161512, "1", List!$W$2:$W$161512, "que", List!$X$2:$X$161512, "a", List!$A$2:$A$161512, $A15)+countifs(List2!$U$2:$U$224169, $B$9, List2!$S$2:$S$224169, "1", List2!$T$2:$T$224169, "1", List2!$W$2:$W$224169, "que", List2!$X$2:$X$224169, "a", List2!$A$2:$A$214154, $A15)</f>
        <v>0</v>
      </c>
      <c r="O15" s="117">
        <f>countifs(List!$U$2:$U$161512, $B$9, List!$S$2:$S$161512, "1", List!$T$2:$T$161512, "0", List!$W$2:$W$161512, "que", List!$X$2:$X$161512, "a", List!$A$2:$A$161512, $A15)+countifs(List2!$U$2:$U$224169, $B$9, List2!$S$2:$S$224169, "1", List2!$T$2:$T$224169, "0", List2!$W$2:$W$224169, "que", List2!$X$2:$X$224169, "a", List2!$A$2:$A$214154, $A15)</f>
        <v>0</v>
      </c>
      <c r="P15" s="117">
        <f>countifs(List!$U$2:$U$161512, $B$9, List!$S$2:$S$161512, "1", List!$T$2:$T$161512, "1", List!$W$2:$W$161512, "que", List!$X$2:$X$161512, "p", List!$A$2:$A$161512, $A15)+countifs(List2!$U$2:$U$224169, $B$9, List2!$S$2:$S$224169, "1", List2!$T$2:$T$224169, "1", List2!$W$2:$W$224169, "que", List2!$X$2:$X$224169, "p", List2!$A$2:$A$214154, $A15)</f>
        <v>0</v>
      </c>
      <c r="Q15" s="117">
        <f>countifs(List!$U$2:$U$161512, $B$9, List!$S$2:$S$161512, "1", List!$T$2:$T$161512, "0", List!$W$2:$W$161512, "que", List!$X$2:$X$161512, "p", List!$A$2:$A$161512, $A15)+countifs(List2!$U$2:$U$224169, $B$9, List2!$S$2:$S$224169, "1", List2!$T$2:$T$224169, "0", List2!$W$2:$W$224169, "que", List2!$X$2:$X$224169, "p", List2!$A$2:$A$214154, $A15)</f>
        <v>0</v>
      </c>
      <c r="R15" s="117">
        <f>countifs(List!$U$2:$U$161512, $B$9, List!$S$2:$S$161512, "1", List!$T$2:$T$161512, "1", List!$W$2:$W$161512, "que", List!$X$2:$X$161512, "m", List!$A$2:$A$161512, $A15)+countifs(List2!$U$2:$U$224169, $B$9, List2!$S$2:$S$224169, "1", List2!$T$2:$T$224169, "1", List2!$W$2:$W$224169, "que", List2!$X$2:$X$224169, "m", List2!$A$2:$A$214154, $A15)</f>
        <v>0</v>
      </c>
      <c r="S15" s="117">
        <f>countifs(List!$U$2:$U$161512, $B$9, List!$S$2:$S$161512, "1", List!$T$2:$T$161512, "0", List!$W$2:$W$161512, "que", List!$X$2:$X$161512, "m", List!$A$2:$A$161512, $A15)+countifs(List2!$U$2:$U$224169, $B$9, List2!$S$2:$S$224169, "1", List2!$T$2:$T$224169, "0", List2!$W$2:$W$224169, "que", List2!$X$2:$X$224169, "m", List2!$A$2:$A$214154, $A15)</f>
        <v>0</v>
      </c>
    </row>
    <row r="16">
      <c r="A16" s="139" t="str">
        <f>IF(Graphs!X7 = TRUE,Graphs!W7, 0)</f>
        <v>Bleikt.is</v>
      </c>
      <c r="B16" s="117">
        <f>countifs(List!$U$2:$U$161512, $B$9, List!$S$2:$S$161512, "1", List!$T$2:$T$161512, "1", List!$W$2:$W$161512, "tht", List!$X$2:$X$161512, "a", List!$A$2:$A$161512, $A16)+countifs(List2!$U$2:$U$224169, $B$9, List2!$S$2:$S$224169, "1", List2!$T$2:$T$224169, "1", List2!$W$2:$W$224169, "tht", List2!$X$2:$X$224169, "a", List2!$A$2:$A$214154, $A16)</f>
        <v>15</v>
      </c>
      <c r="C16" s="117">
        <f>countifs(List!$U$2:$U$161512, $B$9, List!$S$2:$S$161512, "1", List!$T$2:$T$161512, "0", List!$W$2:$W$161512, "tht", List!$X$2:$X$161512, "a", List!$A$2:$A$161512, $A16)+countifs(List2!$U$2:$U$224169, $B$9, List2!$S$2:$S$224169, "1", List2!$T$2:$T$224169, "0", List2!$W$2:$W$224169, "tht", List2!$X$2:$X$224169, "a", List2!$A$2:$A$214154, $A16)</f>
        <v>1</v>
      </c>
      <c r="D16" s="117">
        <f>countifs(List!$U$2:$U$161512, $B$9, List!$S$2:$S$161512, "1", List!$T$2:$T$161512, "1", List!$W$2:$W$161512, "tht", List!$X$2:$X$161512, "p", List!$A$2:$A$161512, $A16)+countifs(List2!$U$2:$U$224169, $B$9, List2!$S$2:$S$224169, "1", List2!$T$2:$T$224169, "1", List2!$W$2:$W$224169, "tht", List2!$X$2:$X$224169, "p", List2!$A$2:$A$214154, $A16)</f>
        <v>0</v>
      </c>
      <c r="E16" s="117">
        <f>countifs(List!$U$2:$U$161512, $B$9, List!$S$2:$S$161512, "1", List!$T$2:$T$161512, "0", List!$W$2:$W$161512, "tht", List!$X$2:$X$161512, "p", List!$A$2:$A$161512, $A16)+countifs(List2!$U$2:$U$224169, $B$9, List2!$S$2:$S$224169, "1", List2!$T$2:$T$224169, "0", List2!$W$2:$W$224169, "tht", List2!$X$2:$X$224169, "p", List2!$A$2:$A$214154, $A16)</f>
        <v>0</v>
      </c>
      <c r="F16" s="117">
        <f>countifs(List!$U$2:$U$161512, $B$9, List!$S$2:$S$161512, "1", List!$T$2:$T$161512, "1", List!$W$2:$W$161512, "tht", List!$X$2:$X$161512, "m", List!$A$2:$A$161512, $A16)+countifs(List2!$U$2:$U$224169, $B$9, List2!$S$2:$S$224169, "1", List2!$T$2:$T$224169, "1", List2!$W$2:$W$224169, "tht", List2!$X$2:$X$224169, "m", List2!$A$2:$A$214154, $A16)</f>
        <v>0</v>
      </c>
      <c r="G16" s="117">
        <f>countifs(List!$U$2:$U$161512, $B$9, List!$S$2:$S$161512, "1", List!$T$2:$T$161512, "0", List!$W$2:$W$161512, "tht", List!$X$2:$X$161512, "m", List!$A$2:$A$161512, $A16)+countifs(List2!$U$2:$U$224169, $B$9, List2!$S$2:$S$224169, "1", List2!$T$2:$T$224169, "0", List2!$W$2:$W$224169, "tht", List2!$X$2:$X$224169, "m", List2!$A$2:$A$214154, $A16)</f>
        <v>0</v>
      </c>
      <c r="H16" s="117">
        <f>countifs(List!$U$2:$U$161512, $B$9, List!$S$2:$S$161512, "1", List!$T$2:$T$161512, "1", List!$W$2:$W$161512, "inf", List!$X$2:$X$161512, "a", List!$A$2:$A$161512, $A16)+countifs(List2!$U$2:$U$224169, $B$9, List2!$S$2:$S$224169, "1", List2!$T$2:$T$224169, "1", List2!$W$2:$W$224169, "inf", List2!$X$2:$X$224169, "a", List2!$A$2:$A$214154, $A16)</f>
        <v>3</v>
      </c>
      <c r="I16" s="117">
        <f>countifs(List!$U$2:$U$161512, $B$9, List!$S$2:$S$161512, "1", List!$T$2:$T$161512, "0", List!$W$2:$W$161512, "inf", List!$X$2:$X$161512, "a", List!$A$2:$A$161512, $A16)+countifs(List2!$U$2:$U$224169, $B$9, List2!$S$2:$S$224169, "1", List2!$T$2:$T$224169, "0", List2!$W$2:$W$224169, "inf", List2!$X$2:$X$224169, "a", List2!$A$2:$A$214154, $A16)</f>
        <v>0</v>
      </c>
      <c r="J16" s="117">
        <f>countifs(List!$U$2:$U$161512, $B$9, List!$S$2:$S$161512, "1", List!$T$2:$T$161512, "1", List!$W$2:$W$161512, "inf", List!$X$2:$X$161512, "p", List!$A$2:$A$161512, $A16)+countifs(List2!$U$2:$U$224169, $B$9, List2!$S$2:$S$224169, "1", List2!$T$2:$T$224169, "1", List2!$W$2:$W$224169, "inf", List2!$X$2:$X$224169, "p", List2!$A$2:$A$214154, $A16)</f>
        <v>0</v>
      </c>
      <c r="K16" s="117">
        <f>countifs(List!$U$2:$U$161512, $B$9, List!$S$2:$S$161512, "1", List!$T$2:$T$161512, "0", List!$W$2:$W$161512, "inf", List!$X$2:$X$161512, "p", List!$A$2:$A$161512, $A16)+countifs(List2!$U$2:$U$224169, $B$9, List2!$S$2:$S$224169, "1", List2!$T$2:$T$224169, "0", List2!$W$2:$W$224169, "inf", List2!$X$2:$X$224169, "p", List2!$A$2:$A$214154, $A16)</f>
        <v>0</v>
      </c>
      <c r="L16" s="117">
        <f>countifs(List!$U$2:$U$161512, $B$9, List!$S$2:$S$161512, "1", List!$T$2:$T$161512, "1", List!$W$2:$W$161512, "inf", List!$X$2:$X$161512, "m", List!$A$2:$A$161512, $A16)+countifs(List2!$U$2:$U$224169, $B$9, List2!$S$2:$S$224169, "1", List2!$T$2:$T$224169, "1", List2!$W$2:$W$224169, "inf", List2!$X$2:$X$224169, "m", List2!$A$2:$A$214154, $A16)</f>
        <v>0</v>
      </c>
      <c r="M16" s="117">
        <f>countifs(List!$U$2:$U$161512, $B$9, List!$S$2:$S$161512, "1", List!$T$2:$T$161512, "0", List!$W$2:$W$161512, "inf", List!$X$2:$X$161512, "m", List!$A$2:$A$161512, $A16)+countifs(List2!$U$2:$U$224169, $B$9, List2!$S$2:$S$224169, "1", List2!$T$2:$T$224169, "0", List2!$W$2:$W$224169, "inf", List2!$X$2:$X$224169, "m", List2!$A$2:$A$214154, $A16)</f>
        <v>0</v>
      </c>
      <c r="N16" s="117">
        <f>countifs(List!$U$2:$U$161512, $B$9, List!$S$2:$S$161512, "1", List!$T$2:$T$161512, "1", List!$W$2:$W$161512, "que", List!$X$2:$X$161512, "a", List!$A$2:$A$161512, $A16)+countifs(List2!$U$2:$U$224169, $B$9, List2!$S$2:$S$224169, "1", List2!$T$2:$T$224169, "1", List2!$W$2:$W$224169, "que", List2!$X$2:$X$224169, "a", List2!$A$2:$A$214154, $A16)</f>
        <v>2</v>
      </c>
      <c r="O16" s="117">
        <f>countifs(List!$U$2:$U$161512, $B$9, List!$S$2:$S$161512, "1", List!$T$2:$T$161512, "0", List!$W$2:$W$161512, "que", List!$X$2:$X$161512, "a", List!$A$2:$A$161512, $A16)+countifs(List2!$U$2:$U$224169, $B$9, List2!$S$2:$S$224169, "1", List2!$T$2:$T$224169, "0", List2!$W$2:$W$224169, "que", List2!$X$2:$X$224169, "a", List2!$A$2:$A$214154, $A16)</f>
        <v>0</v>
      </c>
      <c r="P16" s="117">
        <f>countifs(List!$U$2:$U$161512, $B$9, List!$S$2:$S$161512, "1", List!$T$2:$T$161512, "1", List!$W$2:$W$161512, "que", List!$X$2:$X$161512, "p", List!$A$2:$A$161512, $A16)+countifs(List2!$U$2:$U$224169, $B$9, List2!$S$2:$S$224169, "1", List2!$T$2:$T$224169, "1", List2!$W$2:$W$224169, "que", List2!$X$2:$X$224169, "p", List2!$A$2:$A$214154, $A16)</f>
        <v>0</v>
      </c>
      <c r="Q16" s="117">
        <f>countifs(List!$U$2:$U$161512, $B$9, List!$S$2:$S$161512, "1", List!$T$2:$T$161512, "0", List!$W$2:$W$161512, "que", List!$X$2:$X$161512, "p", List!$A$2:$A$161512, $A16)+countifs(List2!$U$2:$U$224169, $B$9, List2!$S$2:$S$224169, "1", List2!$T$2:$T$224169, "0", List2!$W$2:$W$224169, "que", List2!$X$2:$X$224169, "p", List2!$A$2:$A$214154, $A16)</f>
        <v>0</v>
      </c>
      <c r="R16" s="117">
        <f>countifs(List!$U$2:$U$161512, $B$9, List!$S$2:$S$161512, "1", List!$T$2:$T$161512, "1", List!$W$2:$W$161512, "que", List!$X$2:$X$161512, "m", List!$A$2:$A$161512, $A16)+countifs(List2!$U$2:$U$224169, $B$9, List2!$S$2:$S$224169, "1", List2!$T$2:$T$224169, "1", List2!$W$2:$W$224169, "que", List2!$X$2:$X$224169, "m", List2!$A$2:$A$214154, $A16)</f>
        <v>0</v>
      </c>
      <c r="S16" s="117">
        <f>countifs(List!$U$2:$U$161512, $B$9, List!$S$2:$S$161512, "1", List!$T$2:$T$161512, "0", List!$W$2:$W$161512, "que", List!$X$2:$X$161512, "m", List!$A$2:$A$161512, $A16)+countifs(List2!$U$2:$U$224169, $B$9, List2!$S$2:$S$224169, "1", List2!$T$2:$T$224169, "0", List2!$W$2:$W$224169, "que", List2!$X$2:$X$224169, "m", List2!$A$2:$A$214154, $A16)</f>
        <v>0</v>
      </c>
    </row>
    <row r="17">
      <c r="A17" s="140" t="str">
        <f>IF(Graphs!X8 = TRUE,Graphs!W8, 0)</f>
        <v>Bóndi.is</v>
      </c>
      <c r="B17" s="117">
        <f>countifs(List!$U$2:$U$161512, $B$9, List!$S$2:$S$161512, "1", List!$T$2:$T$161512, "1", List!$W$2:$W$161512, "tht", List!$X$2:$X$161512, "a", List!$A$2:$A$161512, $A17)+countifs(List2!$U$2:$U$224169, $B$9, List2!$S$2:$S$224169, "1", List2!$T$2:$T$224169, "1", List2!$W$2:$W$224169, "tht", List2!$X$2:$X$224169, "a", List2!$A$2:$A$214154, $A17)</f>
        <v>2</v>
      </c>
      <c r="C17" s="117">
        <f>countifs(List!$U$2:$U$161512, $B$9, List!$S$2:$S$161512, "1", List!$T$2:$T$161512, "0", List!$W$2:$W$161512, "tht", List!$X$2:$X$161512, "a", List!$A$2:$A$161512, $A17)+countifs(List2!$U$2:$U$224169, $B$9, List2!$S$2:$S$224169, "1", List2!$T$2:$T$224169, "0", List2!$W$2:$W$224169, "tht", List2!$X$2:$X$224169, "a", List2!$A$2:$A$214154, $A17)</f>
        <v>0</v>
      </c>
      <c r="D17" s="117">
        <f>countifs(List!$U$2:$U$161512, $B$9, List!$S$2:$S$161512, "1", List!$T$2:$T$161512, "1", List!$W$2:$W$161512, "tht", List!$X$2:$X$161512, "p", List!$A$2:$A$161512, $A17)+countifs(List2!$U$2:$U$224169, $B$9, List2!$S$2:$S$224169, "1", List2!$T$2:$T$224169, "1", List2!$W$2:$W$224169, "tht", List2!$X$2:$X$224169, "p", List2!$A$2:$A$214154, $A17)</f>
        <v>0</v>
      </c>
      <c r="E17" s="117">
        <f>countifs(List!$U$2:$U$161512, $B$9, List!$S$2:$S$161512, "1", List!$T$2:$T$161512, "0", List!$W$2:$W$161512, "tht", List!$X$2:$X$161512, "p", List!$A$2:$A$161512, $A17)+countifs(List2!$U$2:$U$224169, $B$9, List2!$S$2:$S$224169, "1", List2!$T$2:$T$224169, "0", List2!$W$2:$W$224169, "tht", List2!$X$2:$X$224169, "p", List2!$A$2:$A$214154, $A17)</f>
        <v>0</v>
      </c>
      <c r="F17" s="117">
        <f>countifs(List!$U$2:$U$161512, $B$9, List!$S$2:$S$161512, "1", List!$T$2:$T$161512, "1", List!$W$2:$W$161512, "tht", List!$X$2:$X$161512, "m", List!$A$2:$A$161512, $A17)+countifs(List2!$U$2:$U$224169, $B$9, List2!$S$2:$S$224169, "1", List2!$T$2:$T$224169, "1", List2!$W$2:$W$224169, "tht", List2!$X$2:$X$224169, "m", List2!$A$2:$A$214154, $A17)</f>
        <v>0</v>
      </c>
      <c r="G17" s="117">
        <f>countifs(List!$U$2:$U$161512, $B$9, List!$S$2:$S$161512, "1", List!$T$2:$T$161512, "0", List!$W$2:$W$161512, "tht", List!$X$2:$X$161512, "m", List!$A$2:$A$161512, $A17)+countifs(List2!$U$2:$U$224169, $B$9, List2!$S$2:$S$224169, "1", List2!$T$2:$T$224169, "0", List2!$W$2:$W$224169, "tht", List2!$X$2:$X$224169, "m", List2!$A$2:$A$214154, $A17)</f>
        <v>0</v>
      </c>
      <c r="H17" s="117">
        <f>countifs(List!$U$2:$U$161512, $B$9, List!$S$2:$S$161512, "1", List!$T$2:$T$161512, "1", List!$W$2:$W$161512, "inf", List!$X$2:$X$161512, "a", List!$A$2:$A$161512, $A17)+countifs(List2!$U$2:$U$224169, $B$9, List2!$S$2:$S$224169, "1", List2!$T$2:$T$224169, "1", List2!$W$2:$W$224169, "inf", List2!$X$2:$X$224169, "a", List2!$A$2:$A$214154, $A17)</f>
        <v>0</v>
      </c>
      <c r="I17" s="117">
        <f>countifs(List!$U$2:$U$161512, $B$9, List!$S$2:$S$161512, "1", List!$T$2:$T$161512, "0", List!$W$2:$W$161512, "inf", List!$X$2:$X$161512, "a", List!$A$2:$A$161512, $A17)+countifs(List2!$U$2:$U$224169, $B$9, List2!$S$2:$S$224169, "1", List2!$T$2:$T$224169, "0", List2!$W$2:$W$224169, "inf", List2!$X$2:$X$224169, "a", List2!$A$2:$A$214154, $A17)</f>
        <v>0</v>
      </c>
      <c r="J17" s="117">
        <f>countifs(List!$U$2:$U$161512, $B$9, List!$S$2:$S$161512, "1", List!$T$2:$T$161512, "1", List!$W$2:$W$161512, "inf", List!$X$2:$X$161512, "p", List!$A$2:$A$161512, $A17)+countifs(List2!$U$2:$U$224169, $B$9, List2!$S$2:$S$224169, "1", List2!$T$2:$T$224169, "1", List2!$W$2:$W$224169, "inf", List2!$X$2:$X$224169, "p", List2!$A$2:$A$214154, $A17)</f>
        <v>0</v>
      </c>
      <c r="K17" s="117">
        <f>countifs(List!$U$2:$U$161512, $B$9, List!$S$2:$S$161512, "1", List!$T$2:$T$161512, "0", List!$W$2:$W$161512, "inf", List!$X$2:$X$161512, "p", List!$A$2:$A$161512, $A17)+countifs(List2!$U$2:$U$224169, $B$9, List2!$S$2:$S$224169, "1", List2!$T$2:$T$224169, "0", List2!$W$2:$W$224169, "inf", List2!$X$2:$X$224169, "p", List2!$A$2:$A$214154, $A17)</f>
        <v>0</v>
      </c>
      <c r="L17" s="117">
        <f>countifs(List!$U$2:$U$161512, $B$9, List!$S$2:$S$161512, "1", List!$T$2:$T$161512, "1", List!$W$2:$W$161512, "inf", List!$X$2:$X$161512, "m", List!$A$2:$A$161512, $A17)+countifs(List2!$U$2:$U$224169, $B$9, List2!$S$2:$S$224169, "1", List2!$T$2:$T$224169, "1", List2!$W$2:$W$224169, "inf", List2!$X$2:$X$224169, "m", List2!$A$2:$A$214154, $A17)</f>
        <v>0</v>
      </c>
      <c r="M17" s="117">
        <f>countifs(List!$U$2:$U$161512, $B$9, List!$S$2:$S$161512, "1", List!$T$2:$T$161512, "0", List!$W$2:$W$161512, "inf", List!$X$2:$X$161512, "m", List!$A$2:$A$161512, $A17)+countifs(List2!$U$2:$U$224169, $B$9, List2!$S$2:$S$224169, "1", List2!$T$2:$T$224169, "0", List2!$W$2:$W$224169, "inf", List2!$X$2:$X$224169, "m", List2!$A$2:$A$214154, $A17)</f>
        <v>0</v>
      </c>
      <c r="N17" s="117">
        <f>countifs(List!$U$2:$U$161512, $B$9, List!$S$2:$S$161512, "1", List!$T$2:$T$161512, "1", List!$W$2:$W$161512, "que", List!$X$2:$X$161512, "a", List!$A$2:$A$161512, $A17)+countifs(List2!$U$2:$U$224169, $B$9, List2!$S$2:$S$224169, "1", List2!$T$2:$T$224169, "1", List2!$W$2:$W$224169, "que", List2!$X$2:$X$224169, "a", List2!$A$2:$A$214154, $A17)</f>
        <v>0</v>
      </c>
      <c r="O17" s="117">
        <f>countifs(List!$U$2:$U$161512, $B$9, List!$S$2:$S$161512, "1", List!$T$2:$T$161512, "0", List!$W$2:$W$161512, "que", List!$X$2:$X$161512, "a", List!$A$2:$A$161512, $A17)+countifs(List2!$U$2:$U$224169, $B$9, List2!$S$2:$S$224169, "1", List2!$T$2:$T$224169, "0", List2!$W$2:$W$224169, "que", List2!$X$2:$X$224169, "a", List2!$A$2:$A$214154, $A17)</f>
        <v>0</v>
      </c>
      <c r="P17" s="117">
        <f>countifs(List!$U$2:$U$161512, $B$9, List!$S$2:$S$161512, "1", List!$T$2:$T$161512, "1", List!$W$2:$W$161512, "que", List!$X$2:$X$161512, "p", List!$A$2:$A$161512, $A17)+countifs(List2!$U$2:$U$224169, $B$9, List2!$S$2:$S$224169, "1", List2!$T$2:$T$224169, "1", List2!$W$2:$W$224169, "que", List2!$X$2:$X$224169, "p", List2!$A$2:$A$214154, $A17)</f>
        <v>0</v>
      </c>
      <c r="Q17" s="117">
        <f>countifs(List!$U$2:$U$161512, $B$9, List!$S$2:$S$161512, "1", List!$T$2:$T$161512, "0", List!$W$2:$W$161512, "que", List!$X$2:$X$161512, "p", List!$A$2:$A$161512, $A17)+countifs(List2!$U$2:$U$224169, $B$9, List2!$S$2:$S$224169, "1", List2!$T$2:$T$224169, "0", List2!$W$2:$W$224169, "que", List2!$X$2:$X$224169, "p", List2!$A$2:$A$214154, $A17)</f>
        <v>0</v>
      </c>
      <c r="R17" s="117">
        <f>countifs(List!$U$2:$U$161512, $B$9, List!$S$2:$S$161512, "1", List!$T$2:$T$161512, "1", List!$W$2:$W$161512, "que", List!$X$2:$X$161512, "m", List!$A$2:$A$161512, $A17)+countifs(List2!$U$2:$U$224169, $B$9, List2!$S$2:$S$224169, "1", List2!$T$2:$T$224169, "1", List2!$W$2:$W$224169, "que", List2!$X$2:$X$224169, "m", List2!$A$2:$A$214154, $A17)</f>
        <v>0</v>
      </c>
      <c r="S17" s="117">
        <f>countifs(List!$U$2:$U$161512, $B$9, List!$S$2:$S$161512, "1", List!$T$2:$T$161512, "0", List!$W$2:$W$161512, "que", List!$X$2:$X$161512, "m", List!$A$2:$A$161512, $A17)+countifs(List2!$U$2:$U$224169, $B$9, List2!$S$2:$S$224169, "1", List2!$T$2:$T$224169, "0", List2!$W$2:$W$224169, "que", List2!$X$2:$X$224169, "m", List2!$A$2:$A$214154, $A17)</f>
        <v>0</v>
      </c>
    </row>
    <row r="18">
      <c r="A18" s="140" t="str">
        <f>IF(Graphs!X9 = TRUE,Graphs!W9, 0)</f>
        <v>Bylgjan</v>
      </c>
      <c r="B18" s="117">
        <f>countifs(List!$U$2:$U$161512, $B$9, List!$S$2:$S$161512, "1", List!$T$2:$T$161512, "1", List!$W$2:$W$161512, "tht", List!$X$2:$X$161512, "a", List!$A$2:$A$161512, $A18)+countifs(List2!$U$2:$U$224169, $B$9, List2!$S$2:$S$224169, "1", List2!$T$2:$T$224169, "1", List2!$W$2:$W$224169, "tht", List2!$X$2:$X$224169, "a", List2!$A$2:$A$214154, $A18)</f>
        <v>128</v>
      </c>
      <c r="C18" s="117">
        <f>countifs(List!$U$2:$U$161512, $B$9, List!$S$2:$S$161512, "1", List!$T$2:$T$161512, "0", List!$W$2:$W$161512, "tht", List!$X$2:$X$161512, "a", List!$A$2:$A$161512, $A18)+countifs(List2!$U$2:$U$224169, $B$9, List2!$S$2:$S$224169, "1", List2!$T$2:$T$224169, "0", List2!$W$2:$W$224169, "tht", List2!$X$2:$X$224169, "a", List2!$A$2:$A$214154, $A18)</f>
        <v>0</v>
      </c>
      <c r="D18" s="117">
        <f>countifs(List!$U$2:$U$161512, $B$9, List!$S$2:$S$161512, "1", List!$T$2:$T$161512, "1", List!$W$2:$W$161512, "tht", List!$X$2:$X$161512, "p", List!$A$2:$A$161512, $A18)+countifs(List2!$U$2:$U$224169, $B$9, List2!$S$2:$S$224169, "1", List2!$T$2:$T$224169, "1", List2!$W$2:$W$224169, "tht", List2!$X$2:$X$224169, "p", List2!$A$2:$A$214154, $A18)</f>
        <v>4</v>
      </c>
      <c r="E18" s="117">
        <f>countifs(List!$U$2:$U$161512, $B$9, List!$S$2:$S$161512, "1", List!$T$2:$T$161512, "0", List!$W$2:$W$161512, "tht", List!$X$2:$X$161512, "p", List!$A$2:$A$161512, $A18)+countifs(List2!$U$2:$U$224169, $B$9, List2!$S$2:$S$224169, "1", List2!$T$2:$T$224169, "0", List2!$W$2:$W$224169, "tht", List2!$X$2:$X$224169, "p", List2!$A$2:$A$214154, $A18)</f>
        <v>0</v>
      </c>
      <c r="F18" s="117">
        <f>countifs(List!$U$2:$U$161512, $B$9, List!$S$2:$S$161512, "1", List!$T$2:$T$161512, "1", List!$W$2:$W$161512, "tht", List!$X$2:$X$161512, "m", List!$A$2:$A$161512, $A18)+countifs(List2!$U$2:$U$224169, $B$9, List2!$S$2:$S$224169, "1", List2!$T$2:$T$224169, "1", List2!$W$2:$W$224169, "tht", List2!$X$2:$X$224169, "m", List2!$A$2:$A$214154, $A18)</f>
        <v>0</v>
      </c>
      <c r="G18" s="117">
        <f>countifs(List!$U$2:$U$161512, $B$9, List!$S$2:$S$161512, "1", List!$T$2:$T$161512, "0", List!$W$2:$W$161512, "tht", List!$X$2:$X$161512, "m", List!$A$2:$A$161512, $A18)+countifs(List2!$U$2:$U$224169, $B$9, List2!$S$2:$S$224169, "1", List2!$T$2:$T$224169, "0", List2!$W$2:$W$224169, "tht", List2!$X$2:$X$224169, "m", List2!$A$2:$A$214154, $A18)</f>
        <v>0</v>
      </c>
      <c r="H18" s="117">
        <f>countifs(List!$U$2:$U$161512, $B$9, List!$S$2:$S$161512, "1", List!$T$2:$T$161512, "1", List!$W$2:$W$161512, "inf", List!$X$2:$X$161512, "a", List!$A$2:$A$161512, $A18)+countifs(List2!$U$2:$U$224169, $B$9, List2!$S$2:$S$224169, "1", List2!$T$2:$T$224169, "1", List2!$W$2:$W$224169, "inf", List2!$X$2:$X$224169, "a", List2!$A$2:$A$214154, $A18)</f>
        <v>6</v>
      </c>
      <c r="I18" s="117">
        <f>countifs(List!$U$2:$U$161512, $B$9, List!$S$2:$S$161512, "1", List!$T$2:$T$161512, "0", List!$W$2:$W$161512, "inf", List!$X$2:$X$161512, "a", List!$A$2:$A$161512, $A18)+countifs(List2!$U$2:$U$224169, $B$9, List2!$S$2:$S$224169, "1", List2!$T$2:$T$224169, "0", List2!$W$2:$W$224169, "inf", List2!$X$2:$X$224169, "a", List2!$A$2:$A$214154, $A18)</f>
        <v>0</v>
      </c>
      <c r="J18" s="117">
        <f>countifs(List!$U$2:$U$161512, $B$9, List!$S$2:$S$161512, "1", List!$T$2:$T$161512, "1", List!$W$2:$W$161512, "inf", List!$X$2:$X$161512, "p", List!$A$2:$A$161512, $A18)+countifs(List2!$U$2:$U$224169, $B$9, List2!$S$2:$S$224169, "1", List2!$T$2:$T$224169, "1", List2!$W$2:$W$224169, "inf", List2!$X$2:$X$224169, "p", List2!$A$2:$A$214154, $A18)</f>
        <v>0</v>
      </c>
      <c r="K18" s="117">
        <f>countifs(List!$U$2:$U$161512, $B$9, List!$S$2:$S$161512, "1", List!$T$2:$T$161512, "0", List!$W$2:$W$161512, "inf", List!$X$2:$X$161512, "p", List!$A$2:$A$161512, $A18)+countifs(List2!$U$2:$U$224169, $B$9, List2!$S$2:$S$224169, "1", List2!$T$2:$T$224169, "0", List2!$W$2:$W$224169, "inf", List2!$X$2:$X$224169, "p", List2!$A$2:$A$214154, $A18)</f>
        <v>0</v>
      </c>
      <c r="L18" s="117">
        <f>countifs(List!$U$2:$U$161512, $B$9, List!$S$2:$S$161512, "1", List!$T$2:$T$161512, "1", List!$W$2:$W$161512, "inf", List!$X$2:$X$161512, "m", List!$A$2:$A$161512, $A18)+countifs(List2!$U$2:$U$224169, $B$9, List2!$S$2:$S$224169, "1", List2!$T$2:$T$224169, "1", List2!$W$2:$W$224169, "inf", List2!$X$2:$X$224169, "m", List2!$A$2:$A$214154, $A18)</f>
        <v>0</v>
      </c>
      <c r="M18" s="117">
        <f>countifs(List!$U$2:$U$161512, $B$9, List!$S$2:$S$161512, "1", List!$T$2:$T$161512, "0", List!$W$2:$W$161512, "inf", List!$X$2:$X$161512, "m", List!$A$2:$A$161512, $A18)+countifs(List2!$U$2:$U$224169, $B$9, List2!$S$2:$S$224169, "1", List2!$T$2:$T$224169, "0", List2!$W$2:$W$224169, "inf", List2!$X$2:$X$224169, "m", List2!$A$2:$A$214154, $A18)</f>
        <v>0</v>
      </c>
      <c r="N18" s="117">
        <f>countifs(List!$U$2:$U$161512, $B$9, List!$S$2:$S$161512, "1", List!$T$2:$T$161512, "1", List!$W$2:$W$161512, "que", List!$X$2:$X$161512, "a", List!$A$2:$A$161512, $A18)+countifs(List2!$U$2:$U$224169, $B$9, List2!$S$2:$S$224169, "1", List2!$T$2:$T$224169, "1", List2!$W$2:$W$224169, "que", List2!$X$2:$X$224169, "a", List2!$A$2:$A$214154, $A18)</f>
        <v>1</v>
      </c>
      <c r="O18" s="117">
        <f>countifs(List!$U$2:$U$161512, $B$9, List!$S$2:$S$161512, "1", List!$T$2:$T$161512, "0", List!$W$2:$W$161512, "que", List!$X$2:$X$161512, "a", List!$A$2:$A$161512, $A18)+countifs(List2!$U$2:$U$224169, $B$9, List2!$S$2:$S$224169, "1", List2!$T$2:$T$224169, "0", List2!$W$2:$W$224169, "que", List2!$X$2:$X$224169, "a", List2!$A$2:$A$214154, $A18)</f>
        <v>0</v>
      </c>
      <c r="P18" s="117">
        <f>countifs(List!$U$2:$U$161512, $B$9, List!$S$2:$S$161512, "1", List!$T$2:$T$161512, "1", List!$W$2:$W$161512, "que", List!$X$2:$X$161512, "p", List!$A$2:$A$161512, $A18)+countifs(List2!$U$2:$U$224169, $B$9, List2!$S$2:$S$224169, "1", List2!$T$2:$T$224169, "1", List2!$W$2:$W$224169, "que", List2!$X$2:$X$224169, "p", List2!$A$2:$A$214154, $A18)</f>
        <v>0</v>
      </c>
      <c r="Q18" s="117">
        <f>countifs(List!$U$2:$U$161512, $B$9, List!$S$2:$S$161512, "1", List!$T$2:$T$161512, "0", List!$W$2:$W$161512, "que", List!$X$2:$X$161512, "p", List!$A$2:$A$161512, $A18)+countifs(List2!$U$2:$U$224169, $B$9, List2!$S$2:$S$224169, "1", List2!$T$2:$T$224169, "0", List2!$W$2:$W$224169, "que", List2!$X$2:$X$224169, "p", List2!$A$2:$A$214154, $A18)</f>
        <v>0</v>
      </c>
      <c r="R18" s="117">
        <f>countifs(List!$U$2:$U$161512, $B$9, List!$S$2:$S$161512, "1", List!$T$2:$T$161512, "1", List!$W$2:$W$161512, "que", List!$X$2:$X$161512, "m", List!$A$2:$A$161512, $A18)+countifs(List2!$U$2:$U$224169, $B$9, List2!$S$2:$S$224169, "1", List2!$T$2:$T$224169, "1", List2!$W$2:$W$224169, "que", List2!$X$2:$X$224169, "m", List2!$A$2:$A$214154, $A18)</f>
        <v>0</v>
      </c>
      <c r="S18" s="117">
        <f>countifs(List!$U$2:$U$161512, $B$9, List!$S$2:$S$161512, "1", List!$T$2:$T$161512, "0", List!$W$2:$W$161512, "que", List!$X$2:$X$161512, "m", List!$A$2:$A$161512, $A18)+countifs(List2!$U$2:$U$224169, $B$9, List2!$S$2:$S$224169, "1", List2!$T$2:$T$224169, "0", List2!$W$2:$W$224169, "que", List2!$X$2:$X$224169, "m", List2!$A$2:$A$214154, $A18)</f>
        <v>0</v>
      </c>
    </row>
    <row r="19">
      <c r="A19" s="139" t="str">
        <f>IF(Graphs!X10 = TRUE,Graphs!W10, 0)</f>
        <v>DV.is</v>
      </c>
      <c r="B19" s="117">
        <f>countifs(List!$U$2:$U$161512, $B$9, List!$S$2:$S$161512, "1", List!$T$2:$T$161512, "1", List!$W$2:$W$161512, "tht", List!$X$2:$X$161512, "a", List!$A$2:$A$161512, $A19)+countifs(List2!$U$2:$U$224169, $B$9, List2!$S$2:$S$224169, "1", List2!$T$2:$T$224169, "1", List2!$W$2:$W$224169, "tht", List2!$X$2:$X$224169, "a", List2!$A$2:$A$214154, $A19)</f>
        <v>340</v>
      </c>
      <c r="C19" s="117">
        <f>countifs(List!$U$2:$U$161512, $B$9, List!$S$2:$S$161512, "1", List!$T$2:$T$161512, "0", List!$W$2:$W$161512, "tht", List!$X$2:$X$161512, "a", List!$A$2:$A$161512, $A19)+countifs(List2!$U$2:$U$224169, $B$9, List2!$S$2:$S$224169, "1", List2!$T$2:$T$224169, "0", List2!$W$2:$W$224169, "tht", List2!$X$2:$X$224169, "a", List2!$A$2:$A$214154, $A19)</f>
        <v>8</v>
      </c>
      <c r="D19" s="117">
        <f>countifs(List!$U$2:$U$161512, $B$9, List!$S$2:$S$161512, "1", List!$T$2:$T$161512, "1", List!$W$2:$W$161512, "tht", List!$X$2:$X$161512, "p", List!$A$2:$A$161512, $A19)+countifs(List2!$U$2:$U$224169, $B$9, List2!$S$2:$S$224169, "1", List2!$T$2:$T$224169, "1", List2!$W$2:$W$224169, "tht", List2!$X$2:$X$224169, "p", List2!$A$2:$A$214154, $A19)</f>
        <v>18</v>
      </c>
      <c r="E19" s="117">
        <f>countifs(List!$U$2:$U$161512, $B$9, List!$S$2:$S$161512, "1", List!$T$2:$T$161512, "0", List!$W$2:$W$161512, "tht", List!$X$2:$X$161512, "p", List!$A$2:$A$161512, $A19)+countifs(List2!$U$2:$U$224169, $B$9, List2!$S$2:$S$224169, "1", List2!$T$2:$T$224169, "0", List2!$W$2:$W$224169, "tht", List2!$X$2:$X$224169, "p", List2!$A$2:$A$214154, $A19)</f>
        <v>0</v>
      </c>
      <c r="F19" s="117">
        <f>countifs(List!$U$2:$U$161512, $B$9, List!$S$2:$S$161512, "1", List!$T$2:$T$161512, "1", List!$W$2:$W$161512, "tht", List!$X$2:$X$161512, "m", List!$A$2:$A$161512, $A19)+countifs(List2!$U$2:$U$224169, $B$9, List2!$S$2:$S$224169, "1", List2!$T$2:$T$224169, "1", List2!$W$2:$W$224169, "tht", List2!$X$2:$X$224169, "m", List2!$A$2:$A$214154, $A19)</f>
        <v>0</v>
      </c>
      <c r="G19" s="117">
        <f>countifs(List!$U$2:$U$161512, $B$9, List!$S$2:$S$161512, "1", List!$T$2:$T$161512, "0", List!$W$2:$W$161512, "tht", List!$X$2:$X$161512, "m", List!$A$2:$A$161512, $A19)+countifs(List2!$U$2:$U$224169, $B$9, List2!$S$2:$S$224169, "1", List2!$T$2:$T$224169, "0", List2!$W$2:$W$224169, "tht", List2!$X$2:$X$224169, "m", List2!$A$2:$A$214154, $A19)</f>
        <v>0</v>
      </c>
      <c r="H19" s="117">
        <f>countifs(List!$U$2:$U$161512, $B$9, List!$S$2:$S$161512, "1", List!$T$2:$T$161512, "1", List!$W$2:$W$161512, "inf", List!$X$2:$X$161512, "a", List!$A$2:$A$161512, $A19)+countifs(List2!$U$2:$U$224169, $B$9, List2!$S$2:$S$224169, "1", List2!$T$2:$T$224169, "1", List2!$W$2:$W$224169, "inf", List2!$X$2:$X$224169, "a", List2!$A$2:$A$214154, $A19)</f>
        <v>70</v>
      </c>
      <c r="I19" s="117">
        <f>countifs(List!$U$2:$U$161512, $B$9, List!$S$2:$S$161512, "1", List!$T$2:$T$161512, "0", List!$W$2:$W$161512, "inf", List!$X$2:$X$161512, "a", List!$A$2:$A$161512, $A19)+countifs(List2!$U$2:$U$224169, $B$9, List2!$S$2:$S$224169, "1", List2!$T$2:$T$224169, "0", List2!$W$2:$W$224169, "inf", List2!$X$2:$X$224169, "a", List2!$A$2:$A$214154, $A19)</f>
        <v>5</v>
      </c>
      <c r="J19" s="117">
        <f>countifs(List!$U$2:$U$161512, $B$9, List!$S$2:$S$161512, "1", List!$T$2:$T$161512, "1", List!$W$2:$W$161512, "inf", List!$X$2:$X$161512, "p", List!$A$2:$A$161512, $A19)+countifs(List2!$U$2:$U$224169, $B$9, List2!$S$2:$S$224169, "1", List2!$T$2:$T$224169, "1", List2!$W$2:$W$224169, "inf", List2!$X$2:$X$224169, "p", List2!$A$2:$A$214154, $A19)</f>
        <v>0</v>
      </c>
      <c r="K19" s="117">
        <f>countifs(List!$U$2:$U$161512, $B$9, List!$S$2:$S$161512, "1", List!$T$2:$T$161512, "0", List!$W$2:$W$161512, "inf", List!$X$2:$X$161512, "p", List!$A$2:$A$161512, $A19)+countifs(List2!$U$2:$U$224169, $B$9, List2!$S$2:$S$224169, "1", List2!$T$2:$T$224169, "0", List2!$W$2:$W$224169, "inf", List2!$X$2:$X$224169, "p", List2!$A$2:$A$214154, $A19)</f>
        <v>0</v>
      </c>
      <c r="L19" s="117">
        <f>countifs(List!$U$2:$U$161512, $B$9, List!$S$2:$S$161512, "1", List!$T$2:$T$161512, "1", List!$W$2:$W$161512, "inf", List!$X$2:$X$161512, "m", List!$A$2:$A$161512, $A19)+countifs(List2!$U$2:$U$224169, $B$9, List2!$S$2:$S$224169, "1", List2!$T$2:$T$224169, "1", List2!$W$2:$W$224169, "inf", List2!$X$2:$X$224169, "m", List2!$A$2:$A$214154, $A19)</f>
        <v>0</v>
      </c>
      <c r="M19" s="117">
        <f>countifs(List!$U$2:$U$161512, $B$9, List!$S$2:$S$161512, "1", List!$T$2:$T$161512, "0", List!$W$2:$W$161512, "inf", List!$X$2:$X$161512, "m", List!$A$2:$A$161512, $A19)+countifs(List2!$U$2:$U$224169, $B$9, List2!$S$2:$S$224169, "1", List2!$T$2:$T$224169, "0", List2!$W$2:$W$224169, "inf", List2!$X$2:$X$224169, "m", List2!$A$2:$A$214154, $A19)</f>
        <v>0</v>
      </c>
      <c r="N19" s="117">
        <f>countifs(List!$U$2:$U$161512, $B$9, List!$S$2:$S$161512, "1", List!$T$2:$T$161512, "1", List!$W$2:$W$161512, "que", List!$X$2:$X$161512, "a", List!$A$2:$A$161512, $A19)+countifs(List2!$U$2:$U$224169, $B$9, List2!$S$2:$S$224169, "1", List2!$T$2:$T$224169, "1", List2!$W$2:$W$224169, "que", List2!$X$2:$X$224169, "a", List2!$A$2:$A$214154, $A19)</f>
        <v>3</v>
      </c>
      <c r="O19" s="117">
        <f>countifs(List!$U$2:$U$161512, $B$9, List!$S$2:$S$161512, "1", List!$T$2:$T$161512, "0", List!$W$2:$W$161512, "que", List!$X$2:$X$161512, "a", List!$A$2:$A$161512, $A19)+countifs(List2!$U$2:$U$224169, $B$9, List2!$S$2:$S$224169, "1", List2!$T$2:$T$224169, "0", List2!$W$2:$W$224169, "que", List2!$X$2:$X$224169, "a", List2!$A$2:$A$214154, $A19)</f>
        <v>0</v>
      </c>
      <c r="P19" s="117">
        <f>countifs(List!$U$2:$U$161512, $B$9, List!$S$2:$S$161512, "1", List!$T$2:$T$161512, "1", List!$W$2:$W$161512, "que", List!$X$2:$X$161512, "p", List!$A$2:$A$161512, $A19)+countifs(List2!$U$2:$U$224169, $B$9, List2!$S$2:$S$224169, "1", List2!$T$2:$T$224169, "1", List2!$W$2:$W$224169, "que", List2!$X$2:$X$224169, "p", List2!$A$2:$A$214154, $A19)</f>
        <v>0</v>
      </c>
      <c r="Q19" s="117">
        <f>countifs(List!$U$2:$U$161512, $B$9, List!$S$2:$S$161512, "1", List!$T$2:$T$161512, "0", List!$W$2:$W$161512, "que", List!$X$2:$X$161512, "p", List!$A$2:$A$161512, $A19)+countifs(List2!$U$2:$U$224169, $B$9, List2!$S$2:$S$224169, "1", List2!$T$2:$T$224169, "0", List2!$W$2:$W$224169, "que", List2!$X$2:$X$224169, "p", List2!$A$2:$A$214154, $A19)</f>
        <v>0</v>
      </c>
      <c r="R19" s="117">
        <f>countifs(List!$U$2:$U$161512, $B$9, List!$S$2:$S$161512, "1", List!$T$2:$T$161512, "1", List!$W$2:$W$161512, "que", List!$X$2:$X$161512, "m", List!$A$2:$A$161512, $A19)+countifs(List2!$U$2:$U$224169, $B$9, List2!$S$2:$S$224169, "1", List2!$T$2:$T$224169, "1", List2!$W$2:$W$224169, "que", List2!$X$2:$X$224169, "m", List2!$A$2:$A$214154, $A19)</f>
        <v>0</v>
      </c>
      <c r="S19" s="117">
        <f>countifs(List!$U$2:$U$161512, $B$9, List!$S$2:$S$161512, "1", List!$T$2:$T$161512, "0", List!$W$2:$W$161512, "que", List!$X$2:$X$161512, "m", List!$A$2:$A$161512, $A19)+countifs(List2!$U$2:$U$224169, $B$9, List2!$S$2:$S$224169, "1", List2!$T$2:$T$224169, "0", List2!$W$2:$W$224169, "que", List2!$X$2:$X$224169, "m", List2!$A$2:$A$214154, $A19)</f>
        <v>0</v>
      </c>
    </row>
    <row r="20">
      <c r="A20" s="140" t="str">
        <f>IF(Graphs!X11 = TRUE,Graphs!W11, 0)</f>
        <v>Eiðfaxi</v>
      </c>
      <c r="B20" s="117">
        <f>countifs(List!$U$2:$U$161512, $B$9, List!$S$2:$S$161512, "1", List!$T$2:$T$161512, "1", List!$W$2:$W$161512, "tht", List!$X$2:$X$161512, "a", List!$A$2:$A$161512, $A20)+countifs(List2!$U$2:$U$224169, $B$9, List2!$S$2:$S$224169, "1", List2!$T$2:$T$224169, "1", List2!$W$2:$W$224169, "tht", List2!$X$2:$X$224169, "a", List2!$A$2:$A$214154, $A20)</f>
        <v>3</v>
      </c>
      <c r="C20" s="117">
        <f>countifs(List!$U$2:$U$161512, $B$9, List!$S$2:$S$161512, "1", List!$T$2:$T$161512, "0", List!$W$2:$W$161512, "tht", List!$X$2:$X$161512, "a", List!$A$2:$A$161512, $A20)+countifs(List2!$U$2:$U$224169, $B$9, List2!$S$2:$S$224169, "1", List2!$T$2:$T$224169, "0", List2!$W$2:$W$224169, "tht", List2!$X$2:$X$224169, "a", List2!$A$2:$A$214154, $A20)</f>
        <v>0</v>
      </c>
      <c r="D20" s="117">
        <f>countifs(List!$U$2:$U$161512, $B$9, List!$S$2:$S$161512, "1", List!$T$2:$T$161512, "1", List!$W$2:$W$161512, "tht", List!$X$2:$X$161512, "p", List!$A$2:$A$161512, $A20)+countifs(List2!$U$2:$U$224169, $B$9, List2!$S$2:$S$224169, "1", List2!$T$2:$T$224169, "1", List2!$W$2:$W$224169, "tht", List2!$X$2:$X$224169, "p", List2!$A$2:$A$214154, $A20)</f>
        <v>1</v>
      </c>
      <c r="E20" s="117">
        <f>countifs(List!$U$2:$U$161512, $B$9, List!$S$2:$S$161512, "1", List!$T$2:$T$161512, "0", List!$W$2:$W$161512, "tht", List!$X$2:$X$161512, "p", List!$A$2:$A$161512, $A20)+countifs(List2!$U$2:$U$224169, $B$9, List2!$S$2:$S$224169, "1", List2!$T$2:$T$224169, "0", List2!$W$2:$W$224169, "tht", List2!$X$2:$X$224169, "p", List2!$A$2:$A$214154, $A20)</f>
        <v>0</v>
      </c>
      <c r="F20" s="117">
        <f>countifs(List!$U$2:$U$161512, $B$9, List!$S$2:$S$161512, "1", List!$T$2:$T$161512, "1", List!$W$2:$W$161512, "tht", List!$X$2:$X$161512, "m", List!$A$2:$A$161512, $A20)+countifs(List2!$U$2:$U$224169, $B$9, List2!$S$2:$S$224169, "1", List2!$T$2:$T$224169, "1", List2!$W$2:$W$224169, "tht", List2!$X$2:$X$224169, "m", List2!$A$2:$A$214154, $A20)</f>
        <v>0</v>
      </c>
      <c r="G20" s="117">
        <f>countifs(List!$U$2:$U$161512, $B$9, List!$S$2:$S$161512, "1", List!$T$2:$T$161512, "0", List!$W$2:$W$161512, "tht", List!$X$2:$X$161512, "m", List!$A$2:$A$161512, $A20)+countifs(List2!$U$2:$U$224169, $B$9, List2!$S$2:$S$224169, "1", List2!$T$2:$T$224169, "0", List2!$W$2:$W$224169, "tht", List2!$X$2:$X$224169, "m", List2!$A$2:$A$214154, $A20)</f>
        <v>0</v>
      </c>
      <c r="H20" s="117">
        <f>countifs(List!$U$2:$U$161512, $B$9, List!$S$2:$S$161512, "1", List!$T$2:$T$161512, "1", List!$W$2:$W$161512, "inf", List!$X$2:$X$161512, "a", List!$A$2:$A$161512, $A20)+countifs(List2!$U$2:$U$224169, $B$9, List2!$S$2:$S$224169, "1", List2!$T$2:$T$224169, "1", List2!$W$2:$W$224169, "inf", List2!$X$2:$X$224169, "a", List2!$A$2:$A$214154, $A20)</f>
        <v>0</v>
      </c>
      <c r="I20" s="117">
        <f>countifs(List!$U$2:$U$161512, $B$9, List!$S$2:$S$161512, "1", List!$T$2:$T$161512, "0", List!$W$2:$W$161512, "inf", List!$X$2:$X$161512, "a", List!$A$2:$A$161512, $A20)+countifs(List2!$U$2:$U$224169, $B$9, List2!$S$2:$S$224169, "1", List2!$T$2:$T$224169, "0", List2!$W$2:$W$224169, "inf", List2!$X$2:$X$224169, "a", List2!$A$2:$A$214154, $A20)</f>
        <v>0</v>
      </c>
      <c r="J20" s="117">
        <f>countifs(List!$U$2:$U$161512, $B$9, List!$S$2:$S$161512, "1", List!$T$2:$T$161512, "1", List!$W$2:$W$161512, "inf", List!$X$2:$X$161512, "p", List!$A$2:$A$161512, $A20)+countifs(List2!$U$2:$U$224169, $B$9, List2!$S$2:$S$224169, "1", List2!$T$2:$T$224169, "1", List2!$W$2:$W$224169, "inf", List2!$X$2:$X$224169, "p", List2!$A$2:$A$214154, $A20)</f>
        <v>0</v>
      </c>
      <c r="K20" s="117">
        <f>countifs(List!$U$2:$U$161512, $B$9, List!$S$2:$S$161512, "1", List!$T$2:$T$161512, "0", List!$W$2:$W$161512, "inf", List!$X$2:$X$161512, "p", List!$A$2:$A$161512, $A20)+countifs(List2!$U$2:$U$224169, $B$9, List2!$S$2:$S$224169, "1", List2!$T$2:$T$224169, "0", List2!$W$2:$W$224169, "inf", List2!$X$2:$X$224169, "p", List2!$A$2:$A$214154, $A20)</f>
        <v>0</v>
      </c>
      <c r="L20" s="117">
        <f>countifs(List!$U$2:$U$161512, $B$9, List!$S$2:$S$161512, "1", List!$T$2:$T$161512, "1", List!$W$2:$W$161512, "inf", List!$X$2:$X$161512, "m", List!$A$2:$A$161512, $A20)+countifs(List2!$U$2:$U$224169, $B$9, List2!$S$2:$S$224169, "1", List2!$T$2:$T$224169, "1", List2!$W$2:$W$224169, "inf", List2!$X$2:$X$224169, "m", List2!$A$2:$A$214154, $A20)</f>
        <v>0</v>
      </c>
      <c r="M20" s="117">
        <f>countifs(List!$U$2:$U$161512, $B$9, List!$S$2:$S$161512, "1", List!$T$2:$T$161512, "0", List!$W$2:$W$161512, "inf", List!$X$2:$X$161512, "m", List!$A$2:$A$161512, $A20)+countifs(List2!$U$2:$U$224169, $B$9, List2!$S$2:$S$224169, "1", List2!$T$2:$T$224169, "0", List2!$W$2:$W$224169, "inf", List2!$X$2:$X$224169, "m", List2!$A$2:$A$214154, $A20)</f>
        <v>0</v>
      </c>
      <c r="N20" s="117">
        <f>countifs(List!$U$2:$U$161512, $B$9, List!$S$2:$S$161512, "1", List!$T$2:$T$161512, "1", List!$W$2:$W$161512, "que", List!$X$2:$X$161512, "a", List!$A$2:$A$161512, $A20)+countifs(List2!$U$2:$U$224169, $B$9, List2!$S$2:$S$224169, "1", List2!$T$2:$T$224169, "1", List2!$W$2:$W$224169, "que", List2!$X$2:$X$224169, "a", List2!$A$2:$A$214154, $A20)</f>
        <v>0</v>
      </c>
      <c r="O20" s="117">
        <f>countifs(List!$U$2:$U$161512, $B$9, List!$S$2:$S$161512, "1", List!$T$2:$T$161512, "0", List!$W$2:$W$161512, "que", List!$X$2:$X$161512, "a", List!$A$2:$A$161512, $A20)+countifs(List2!$U$2:$U$224169, $B$9, List2!$S$2:$S$224169, "1", List2!$T$2:$T$224169, "0", List2!$W$2:$W$224169, "que", List2!$X$2:$X$224169, "a", List2!$A$2:$A$214154, $A20)</f>
        <v>0</v>
      </c>
      <c r="P20" s="117">
        <f>countifs(List!$U$2:$U$161512, $B$9, List!$S$2:$S$161512, "1", List!$T$2:$T$161512, "1", List!$W$2:$W$161512, "que", List!$X$2:$X$161512, "p", List!$A$2:$A$161512, $A20)+countifs(List2!$U$2:$U$224169, $B$9, List2!$S$2:$S$224169, "1", List2!$T$2:$T$224169, "1", List2!$W$2:$W$224169, "que", List2!$X$2:$X$224169, "p", List2!$A$2:$A$214154, $A20)</f>
        <v>0</v>
      </c>
      <c r="Q20" s="117">
        <f>countifs(List!$U$2:$U$161512, $B$9, List!$S$2:$S$161512, "1", List!$T$2:$T$161512, "0", List!$W$2:$W$161512, "que", List!$X$2:$X$161512, "p", List!$A$2:$A$161512, $A20)+countifs(List2!$U$2:$U$224169, $B$9, List2!$S$2:$S$224169, "1", List2!$T$2:$T$224169, "0", List2!$W$2:$W$224169, "que", List2!$X$2:$X$224169, "p", List2!$A$2:$A$214154, $A20)</f>
        <v>0</v>
      </c>
      <c r="R20" s="117">
        <f>countifs(List!$U$2:$U$161512, $B$9, List!$S$2:$S$161512, "1", List!$T$2:$T$161512, "1", List!$W$2:$W$161512, "que", List!$X$2:$X$161512, "m", List!$A$2:$A$161512, $A20)+countifs(List2!$U$2:$U$224169, $B$9, List2!$S$2:$S$224169, "1", List2!$T$2:$T$224169, "1", List2!$W$2:$W$224169, "que", List2!$X$2:$X$224169, "m", List2!$A$2:$A$214154, $A20)</f>
        <v>0</v>
      </c>
      <c r="S20" s="117">
        <f>countifs(List!$U$2:$U$161512, $B$9, List!$S$2:$S$161512, "1", List!$T$2:$T$161512, "0", List!$W$2:$W$161512, "que", List!$X$2:$X$161512, "m", List!$A$2:$A$161512, $A20)+countifs(List2!$U$2:$U$224169, $B$9, List2!$S$2:$S$224169, "1", List2!$T$2:$T$224169, "0", List2!$W$2:$W$224169, "que", List2!$X$2:$X$224169, "m", List2!$A$2:$A$214154, $A20)</f>
        <v>0</v>
      </c>
    </row>
    <row r="21">
      <c r="A21" s="140" t="str">
        <f>IF(Graphs!X12 = TRUE,Graphs!W12, 0)</f>
        <v>Eyjafréttir.is</v>
      </c>
      <c r="B21" s="117">
        <f>countifs(List!$U$2:$U$161512, $B$9, List!$S$2:$S$161512, "1", List!$T$2:$T$161512, "1", List!$W$2:$W$161512, "tht", List!$X$2:$X$161512, "a", List!$A$2:$A$161512, $A21)+countifs(List2!$U$2:$U$224169, $B$9, List2!$S$2:$S$224169, "1", List2!$T$2:$T$224169, "1", List2!$W$2:$W$224169, "tht", List2!$X$2:$X$224169, "a", List2!$A$2:$A$214154, $A21)</f>
        <v>38</v>
      </c>
      <c r="C21" s="117">
        <f>countifs(List!$U$2:$U$161512, $B$9, List!$S$2:$S$161512, "1", List!$T$2:$T$161512, "0", List!$W$2:$W$161512, "tht", List!$X$2:$X$161512, "a", List!$A$2:$A$161512, $A21)+countifs(List2!$U$2:$U$224169, $B$9, List2!$S$2:$S$224169, "1", List2!$T$2:$T$224169, "0", List2!$W$2:$W$224169, "tht", List2!$X$2:$X$224169, "a", List2!$A$2:$A$214154, $A21)</f>
        <v>2</v>
      </c>
      <c r="D21" s="117">
        <f>countifs(List!$U$2:$U$161512, $B$9, List!$S$2:$S$161512, "1", List!$T$2:$T$161512, "1", List!$W$2:$W$161512, "tht", List!$X$2:$X$161512, "p", List!$A$2:$A$161512, $A21)+countifs(List2!$U$2:$U$224169, $B$9, List2!$S$2:$S$224169, "1", List2!$T$2:$T$224169, "1", List2!$W$2:$W$224169, "tht", List2!$X$2:$X$224169, "p", List2!$A$2:$A$214154, $A21)</f>
        <v>4</v>
      </c>
      <c r="E21" s="117">
        <f>countifs(List!$U$2:$U$161512, $B$9, List!$S$2:$S$161512, "1", List!$T$2:$T$161512, "0", List!$W$2:$W$161512, "tht", List!$X$2:$X$161512, "p", List!$A$2:$A$161512, $A21)+countifs(List2!$U$2:$U$224169, $B$9, List2!$S$2:$S$224169, "1", List2!$T$2:$T$224169, "0", List2!$W$2:$W$224169, "tht", List2!$X$2:$X$224169, "p", List2!$A$2:$A$214154, $A21)</f>
        <v>0</v>
      </c>
      <c r="F21" s="117">
        <f>countifs(List!$U$2:$U$161512, $B$9, List!$S$2:$S$161512, "1", List!$T$2:$T$161512, "1", List!$W$2:$W$161512, "tht", List!$X$2:$X$161512, "m", List!$A$2:$A$161512, $A21)+countifs(List2!$U$2:$U$224169, $B$9, List2!$S$2:$S$224169, "1", List2!$T$2:$T$224169, "1", List2!$W$2:$W$224169, "tht", List2!$X$2:$X$224169, "m", List2!$A$2:$A$214154, $A21)</f>
        <v>0</v>
      </c>
      <c r="G21" s="117">
        <f>countifs(List!$U$2:$U$161512, $B$9, List!$S$2:$S$161512, "1", List!$T$2:$T$161512, "0", List!$W$2:$W$161512, "tht", List!$X$2:$X$161512, "m", List!$A$2:$A$161512, $A21)+countifs(List2!$U$2:$U$224169, $B$9, List2!$S$2:$S$224169, "1", List2!$T$2:$T$224169, "0", List2!$W$2:$W$224169, "tht", List2!$X$2:$X$224169, "m", List2!$A$2:$A$214154, $A21)</f>
        <v>0</v>
      </c>
      <c r="H21" s="117">
        <f>countifs(List!$U$2:$U$161512, $B$9, List!$S$2:$S$161512, "1", List!$T$2:$T$161512, "1", List!$W$2:$W$161512, "inf", List!$X$2:$X$161512, "a", List!$A$2:$A$161512, $A21)+countifs(List2!$U$2:$U$224169, $B$9, List2!$S$2:$S$224169, "1", List2!$T$2:$T$224169, "1", List2!$W$2:$W$224169, "inf", List2!$X$2:$X$224169, "a", List2!$A$2:$A$214154, $A21)</f>
        <v>6</v>
      </c>
      <c r="I21" s="117">
        <f>countifs(List!$U$2:$U$161512, $B$9, List!$S$2:$S$161512, "1", List!$T$2:$T$161512, "0", List!$W$2:$W$161512, "inf", List!$X$2:$X$161512, "a", List!$A$2:$A$161512, $A21)+countifs(List2!$U$2:$U$224169, $B$9, List2!$S$2:$S$224169, "1", List2!$T$2:$T$224169, "0", List2!$W$2:$W$224169, "inf", List2!$X$2:$X$224169, "a", List2!$A$2:$A$214154, $A21)</f>
        <v>0</v>
      </c>
      <c r="J21" s="117">
        <f>countifs(List!$U$2:$U$161512, $B$9, List!$S$2:$S$161512, "1", List!$T$2:$T$161512, "1", List!$W$2:$W$161512, "inf", List!$X$2:$X$161512, "p", List!$A$2:$A$161512, $A21)+countifs(List2!$U$2:$U$224169, $B$9, List2!$S$2:$S$224169, "1", List2!$T$2:$T$224169, "1", List2!$W$2:$W$224169, "inf", List2!$X$2:$X$224169, "p", List2!$A$2:$A$214154, $A21)</f>
        <v>0</v>
      </c>
      <c r="K21" s="117">
        <f>countifs(List!$U$2:$U$161512, $B$9, List!$S$2:$S$161512, "1", List!$T$2:$T$161512, "0", List!$W$2:$W$161512, "inf", List!$X$2:$X$161512, "p", List!$A$2:$A$161512, $A21)+countifs(List2!$U$2:$U$224169, $B$9, List2!$S$2:$S$224169, "1", List2!$T$2:$T$224169, "0", List2!$W$2:$W$224169, "inf", List2!$X$2:$X$224169, "p", List2!$A$2:$A$214154, $A21)</f>
        <v>0</v>
      </c>
      <c r="L21" s="117">
        <f>countifs(List!$U$2:$U$161512, $B$9, List!$S$2:$S$161512, "1", List!$T$2:$T$161512, "1", List!$W$2:$W$161512, "inf", List!$X$2:$X$161512, "m", List!$A$2:$A$161512, $A21)+countifs(List2!$U$2:$U$224169, $B$9, List2!$S$2:$S$224169, "1", List2!$T$2:$T$224169, "1", List2!$W$2:$W$224169, "inf", List2!$X$2:$X$224169, "m", List2!$A$2:$A$214154, $A21)</f>
        <v>0</v>
      </c>
      <c r="M21" s="117">
        <f>countifs(List!$U$2:$U$161512, $B$9, List!$S$2:$S$161512, "1", List!$T$2:$T$161512, "0", List!$W$2:$W$161512, "inf", List!$X$2:$X$161512, "m", List!$A$2:$A$161512, $A21)+countifs(List2!$U$2:$U$224169, $B$9, List2!$S$2:$S$224169, "1", List2!$T$2:$T$224169, "0", List2!$W$2:$W$224169, "inf", List2!$X$2:$X$224169, "m", List2!$A$2:$A$214154, $A21)</f>
        <v>0</v>
      </c>
      <c r="N21" s="117">
        <f>countifs(List!$U$2:$U$161512, $B$9, List!$S$2:$S$161512, "1", List!$T$2:$T$161512, "1", List!$W$2:$W$161512, "que", List!$X$2:$X$161512, "a", List!$A$2:$A$161512, $A21)+countifs(List2!$U$2:$U$224169, $B$9, List2!$S$2:$S$224169, "1", List2!$T$2:$T$224169, "1", List2!$W$2:$W$224169, "que", List2!$X$2:$X$224169, "a", List2!$A$2:$A$214154, $A21)</f>
        <v>0</v>
      </c>
      <c r="O21" s="117">
        <f>countifs(List!$U$2:$U$161512, $B$9, List!$S$2:$S$161512, "1", List!$T$2:$T$161512, "0", List!$W$2:$W$161512, "que", List!$X$2:$X$161512, "a", List!$A$2:$A$161512, $A21)+countifs(List2!$U$2:$U$224169, $B$9, List2!$S$2:$S$224169, "1", List2!$T$2:$T$224169, "0", List2!$W$2:$W$224169, "que", List2!$X$2:$X$224169, "a", List2!$A$2:$A$214154, $A21)</f>
        <v>0</v>
      </c>
      <c r="P21" s="117">
        <f>countifs(List!$U$2:$U$161512, $B$9, List!$S$2:$S$161512, "1", List!$T$2:$T$161512, "1", List!$W$2:$W$161512, "que", List!$X$2:$X$161512, "p", List!$A$2:$A$161512, $A21)+countifs(List2!$U$2:$U$224169, $B$9, List2!$S$2:$S$224169, "1", List2!$T$2:$T$224169, "1", List2!$W$2:$W$224169, "que", List2!$X$2:$X$224169, "p", List2!$A$2:$A$214154, $A21)</f>
        <v>0</v>
      </c>
      <c r="Q21" s="117">
        <f>countifs(List!$U$2:$U$161512, $B$9, List!$S$2:$S$161512, "1", List!$T$2:$T$161512, "0", List!$W$2:$W$161512, "que", List!$X$2:$X$161512, "p", List!$A$2:$A$161512, $A21)+countifs(List2!$U$2:$U$224169, $B$9, List2!$S$2:$S$224169, "1", List2!$T$2:$T$224169, "0", List2!$W$2:$W$224169, "que", List2!$X$2:$X$224169, "p", List2!$A$2:$A$214154, $A21)</f>
        <v>0</v>
      </c>
      <c r="R21" s="117">
        <f>countifs(List!$U$2:$U$161512, $B$9, List!$S$2:$S$161512, "1", List!$T$2:$T$161512, "1", List!$W$2:$W$161512, "que", List!$X$2:$X$161512, "m", List!$A$2:$A$161512, $A21)+countifs(List2!$U$2:$U$224169, $B$9, List2!$S$2:$S$224169, "1", List2!$T$2:$T$224169, "1", List2!$W$2:$W$224169, "que", List2!$X$2:$X$224169, "m", List2!$A$2:$A$214154, $A21)</f>
        <v>0</v>
      </c>
      <c r="S21" s="117">
        <f>countifs(List!$U$2:$U$161512, $B$9, List!$S$2:$S$161512, "1", List!$T$2:$T$161512, "0", List!$W$2:$W$161512, "que", List!$X$2:$X$161512, "m", List!$A$2:$A$161512, $A21)+countifs(List2!$U$2:$U$224169, $B$9, List2!$S$2:$S$224169, "1", List2!$T$2:$T$224169, "0", List2!$W$2:$W$224169, "que", List2!$X$2:$X$224169, "m", List2!$A$2:$A$214154, $A21)</f>
        <v>0</v>
      </c>
    </row>
    <row r="22">
      <c r="A22" s="140" t="str">
        <f>IF(Graphs!X13 = TRUE,Graphs!W13, 0)</f>
        <v>Eyjan</v>
      </c>
      <c r="B22" s="117">
        <f>countifs(List!$U$2:$U$161512, $B$9, List!$S$2:$S$161512, "1", List!$T$2:$T$161512, "1", List!$W$2:$W$161512, "tht", List!$X$2:$X$161512, "a", List!$A$2:$A$161512, $A22)+countifs(List2!$U$2:$U$224169, $B$9, List2!$S$2:$S$224169, "1", List2!$T$2:$T$224169, "1", List2!$W$2:$W$224169, "tht", List2!$X$2:$X$224169, "a", List2!$A$2:$A$214154, $A22)</f>
        <v>135</v>
      </c>
      <c r="C22" s="117">
        <f>countifs(List!$U$2:$U$161512, $B$9, List!$S$2:$S$161512, "1", List!$T$2:$T$161512, "0", List!$W$2:$W$161512, "tht", List!$X$2:$X$161512, "a", List!$A$2:$A$161512, $A22)+countifs(List2!$U$2:$U$224169, $B$9, List2!$S$2:$S$224169, "1", List2!$T$2:$T$224169, "0", List2!$W$2:$W$224169, "tht", List2!$X$2:$X$224169, "a", List2!$A$2:$A$214154, $A22)</f>
        <v>2</v>
      </c>
      <c r="D22" s="117">
        <f>countifs(List!$U$2:$U$161512, $B$9, List!$S$2:$S$161512, "1", List!$T$2:$T$161512, "1", List!$W$2:$W$161512, "tht", List!$X$2:$X$161512, "p", List!$A$2:$A$161512, $A22)+countifs(List2!$U$2:$U$224169, $B$9, List2!$S$2:$S$224169, "1", List2!$T$2:$T$224169, "1", List2!$W$2:$W$224169, "tht", List2!$X$2:$X$224169, "p", List2!$A$2:$A$214154, $A22)</f>
        <v>6</v>
      </c>
      <c r="E22" s="117">
        <f>countifs(List!$U$2:$U$161512, $B$9, List!$S$2:$S$161512, "1", List!$T$2:$T$161512, "0", List!$W$2:$W$161512, "tht", List!$X$2:$X$161512, "p", List!$A$2:$A$161512, $A22)+countifs(List2!$U$2:$U$224169, $B$9, List2!$S$2:$S$224169, "1", List2!$T$2:$T$224169, "0", List2!$W$2:$W$224169, "tht", List2!$X$2:$X$224169, "p", List2!$A$2:$A$214154, $A22)</f>
        <v>0</v>
      </c>
      <c r="F22" s="117">
        <f>countifs(List!$U$2:$U$161512, $B$9, List!$S$2:$S$161512, "1", List!$T$2:$T$161512, "1", List!$W$2:$W$161512, "tht", List!$X$2:$X$161512, "m", List!$A$2:$A$161512, $A22)+countifs(List2!$U$2:$U$224169, $B$9, List2!$S$2:$S$224169, "1", List2!$T$2:$T$224169, "1", List2!$W$2:$W$224169, "tht", List2!$X$2:$X$224169, "m", List2!$A$2:$A$214154, $A22)</f>
        <v>0</v>
      </c>
      <c r="G22" s="117">
        <f>countifs(List!$U$2:$U$161512, $B$9, List!$S$2:$S$161512, "1", List!$T$2:$T$161512, "0", List!$W$2:$W$161512, "tht", List!$X$2:$X$161512, "m", List!$A$2:$A$161512, $A22)+countifs(List2!$U$2:$U$224169, $B$9, List2!$S$2:$S$224169, "1", List2!$T$2:$T$224169, "0", List2!$W$2:$W$224169, "tht", List2!$X$2:$X$224169, "m", List2!$A$2:$A$214154, $A22)</f>
        <v>0</v>
      </c>
      <c r="H22" s="117">
        <f>countifs(List!$U$2:$U$161512, $B$9, List!$S$2:$S$161512, "1", List!$T$2:$T$161512, "1", List!$W$2:$W$161512, "inf", List!$X$2:$X$161512, "a", List!$A$2:$A$161512, $A22)+countifs(List2!$U$2:$U$224169, $B$9, List2!$S$2:$S$224169, "1", List2!$T$2:$T$224169, "1", List2!$W$2:$W$224169, "inf", List2!$X$2:$X$224169, "a", List2!$A$2:$A$214154, $A22)</f>
        <v>9</v>
      </c>
      <c r="I22" s="117">
        <f>countifs(List!$U$2:$U$161512, $B$9, List!$S$2:$S$161512, "1", List!$T$2:$T$161512, "0", List!$W$2:$W$161512, "inf", List!$X$2:$X$161512, "a", List!$A$2:$A$161512, $A22)+countifs(List2!$U$2:$U$224169, $B$9, List2!$S$2:$S$224169, "1", List2!$T$2:$T$224169, "0", List2!$W$2:$W$224169, "inf", List2!$X$2:$X$224169, "a", List2!$A$2:$A$214154, $A22)</f>
        <v>0</v>
      </c>
      <c r="J22" s="117">
        <f>countifs(List!$U$2:$U$161512, $B$9, List!$S$2:$S$161512, "1", List!$T$2:$T$161512, "1", List!$W$2:$W$161512, "inf", List!$X$2:$X$161512, "p", List!$A$2:$A$161512, $A22)+countifs(List2!$U$2:$U$224169, $B$9, List2!$S$2:$S$224169, "1", List2!$T$2:$T$224169, "1", List2!$W$2:$W$224169, "inf", List2!$X$2:$X$224169, "p", List2!$A$2:$A$214154, $A22)</f>
        <v>0</v>
      </c>
      <c r="K22" s="117">
        <f>countifs(List!$U$2:$U$161512, $B$9, List!$S$2:$S$161512, "1", List!$T$2:$T$161512, "0", List!$W$2:$W$161512, "inf", List!$X$2:$X$161512, "p", List!$A$2:$A$161512, $A22)+countifs(List2!$U$2:$U$224169, $B$9, List2!$S$2:$S$224169, "1", List2!$T$2:$T$224169, "0", List2!$W$2:$W$224169, "inf", List2!$X$2:$X$224169, "p", List2!$A$2:$A$214154, $A22)</f>
        <v>0</v>
      </c>
      <c r="L22" s="117">
        <f>countifs(List!$U$2:$U$161512, $B$9, List!$S$2:$S$161512, "1", List!$T$2:$T$161512, "1", List!$W$2:$W$161512, "inf", List!$X$2:$X$161512, "m", List!$A$2:$A$161512, $A22)+countifs(List2!$U$2:$U$224169, $B$9, List2!$S$2:$S$224169, "1", List2!$T$2:$T$224169, "1", List2!$W$2:$W$224169, "inf", List2!$X$2:$X$224169, "m", List2!$A$2:$A$214154, $A22)</f>
        <v>0</v>
      </c>
      <c r="M22" s="117">
        <f>countifs(List!$U$2:$U$161512, $B$9, List!$S$2:$S$161512, "1", List!$T$2:$T$161512, "0", List!$W$2:$W$161512, "inf", List!$X$2:$X$161512, "m", List!$A$2:$A$161512, $A22)+countifs(List2!$U$2:$U$224169, $B$9, List2!$S$2:$S$224169, "1", List2!$T$2:$T$224169, "0", List2!$W$2:$W$224169, "inf", List2!$X$2:$X$224169, "m", List2!$A$2:$A$214154, $A22)</f>
        <v>0</v>
      </c>
      <c r="N22" s="117">
        <f>countifs(List!$U$2:$U$161512, $B$9, List!$S$2:$S$161512, "1", List!$T$2:$T$161512, "1", List!$W$2:$W$161512, "que", List!$X$2:$X$161512, "a", List!$A$2:$A$161512, $A22)+countifs(List2!$U$2:$U$224169, $B$9, List2!$S$2:$S$224169, "1", List2!$T$2:$T$224169, "1", List2!$W$2:$W$224169, "que", List2!$X$2:$X$224169, "a", List2!$A$2:$A$214154, $A22)</f>
        <v>0</v>
      </c>
      <c r="O22" s="117">
        <f>countifs(List!$U$2:$U$161512, $B$9, List!$S$2:$S$161512, "1", List!$T$2:$T$161512, "0", List!$W$2:$W$161512, "que", List!$X$2:$X$161512, "a", List!$A$2:$A$161512, $A22)+countifs(List2!$U$2:$U$224169, $B$9, List2!$S$2:$S$224169, "1", List2!$T$2:$T$224169, "0", List2!$W$2:$W$224169, "que", List2!$X$2:$X$224169, "a", List2!$A$2:$A$214154, $A22)</f>
        <v>0</v>
      </c>
      <c r="P22" s="117">
        <f>countifs(List!$U$2:$U$161512, $B$9, List!$S$2:$S$161512, "1", List!$T$2:$T$161512, "1", List!$W$2:$W$161512, "que", List!$X$2:$X$161512, "p", List!$A$2:$A$161512, $A22)+countifs(List2!$U$2:$U$224169, $B$9, List2!$S$2:$S$224169, "1", List2!$T$2:$T$224169, "1", List2!$W$2:$W$224169, "que", List2!$X$2:$X$224169, "p", List2!$A$2:$A$214154, $A22)</f>
        <v>0</v>
      </c>
      <c r="Q22" s="117">
        <f>countifs(List!$U$2:$U$161512, $B$9, List!$S$2:$S$161512, "1", List!$T$2:$T$161512, "0", List!$W$2:$W$161512, "que", List!$X$2:$X$161512, "p", List!$A$2:$A$161512, $A22)+countifs(List2!$U$2:$U$224169, $B$9, List2!$S$2:$S$224169, "1", List2!$T$2:$T$224169, "0", List2!$W$2:$W$224169, "que", List2!$X$2:$X$224169, "p", List2!$A$2:$A$214154, $A22)</f>
        <v>0</v>
      </c>
      <c r="R22" s="117">
        <f>countifs(List!$U$2:$U$161512, $B$9, List!$S$2:$S$161512, "1", List!$T$2:$T$161512, "1", List!$W$2:$W$161512, "que", List!$X$2:$X$161512, "m", List!$A$2:$A$161512, $A22)+countifs(List2!$U$2:$U$224169, $B$9, List2!$S$2:$S$224169, "1", List2!$T$2:$T$224169, "1", List2!$W$2:$W$224169, "que", List2!$X$2:$X$224169, "m", List2!$A$2:$A$214154, $A22)</f>
        <v>0</v>
      </c>
      <c r="S22" s="117">
        <f>countifs(List!$U$2:$U$161512, $B$9, List!$S$2:$S$161512, "1", List!$T$2:$T$161512, "0", List!$W$2:$W$161512, "que", List!$X$2:$X$161512, "m", List!$A$2:$A$161512, $A22)+countifs(List2!$U$2:$U$224169, $B$9, List2!$S$2:$S$224169, "1", List2!$T$2:$T$224169, "0", List2!$W$2:$W$224169, "que", List2!$X$2:$X$224169, "m", List2!$A$2:$A$214154, $A22)</f>
        <v>0</v>
      </c>
    </row>
    <row r="23">
      <c r="A23" s="139" t="str">
        <f>IF(Graphs!X14 = TRUE,Graphs!W14, 0)</f>
        <v>Eyjar.net</v>
      </c>
      <c r="B23" s="117">
        <f>countifs(List!$U$2:$U$161512, $B$9, List!$S$2:$S$161512, "1", List!$T$2:$T$161512, "1", List!$W$2:$W$161512, "tht", List!$X$2:$X$161512, "a", List!$A$2:$A$161512, $A23)+countifs(List2!$U$2:$U$224169, $B$9, List2!$S$2:$S$224169, "1", List2!$T$2:$T$224169, "1", List2!$W$2:$W$224169, "tht", List2!$X$2:$X$224169, "a", List2!$A$2:$A$214154, $A23)</f>
        <v>40</v>
      </c>
      <c r="C23" s="117">
        <f>countifs(List!$U$2:$U$161512, $B$9, List!$S$2:$S$161512, "1", List!$T$2:$T$161512, "0", List!$W$2:$W$161512, "tht", List!$X$2:$X$161512, "a", List!$A$2:$A$161512, $A23)+countifs(List2!$U$2:$U$224169, $B$9, List2!$S$2:$S$224169, "1", List2!$T$2:$T$224169, "0", List2!$W$2:$W$224169, "tht", List2!$X$2:$X$224169, "a", List2!$A$2:$A$214154, $A23)</f>
        <v>1</v>
      </c>
      <c r="D23" s="117">
        <f>countifs(List!$U$2:$U$161512, $B$9, List!$S$2:$S$161512, "1", List!$T$2:$T$161512, "1", List!$W$2:$W$161512, "tht", List!$X$2:$X$161512, "p", List!$A$2:$A$161512, $A23)+countifs(List2!$U$2:$U$224169, $B$9, List2!$S$2:$S$224169, "1", List2!$T$2:$T$224169, "1", List2!$W$2:$W$224169, "tht", List2!$X$2:$X$224169, "p", List2!$A$2:$A$214154, $A23)</f>
        <v>1</v>
      </c>
      <c r="E23" s="117">
        <f>countifs(List!$U$2:$U$161512, $B$9, List!$S$2:$S$161512, "1", List!$T$2:$T$161512, "0", List!$W$2:$W$161512, "tht", List!$X$2:$X$161512, "p", List!$A$2:$A$161512, $A23)+countifs(List2!$U$2:$U$224169, $B$9, List2!$S$2:$S$224169, "1", List2!$T$2:$T$224169, "0", List2!$W$2:$W$224169, "tht", List2!$X$2:$X$224169, "p", List2!$A$2:$A$214154, $A23)</f>
        <v>0</v>
      </c>
      <c r="F23" s="117">
        <f>countifs(List!$U$2:$U$161512, $B$9, List!$S$2:$S$161512, "1", List!$T$2:$T$161512, "1", List!$W$2:$W$161512, "tht", List!$X$2:$X$161512, "m", List!$A$2:$A$161512, $A23)+countifs(List2!$U$2:$U$224169, $B$9, List2!$S$2:$S$224169, "1", List2!$T$2:$T$224169, "1", List2!$W$2:$W$224169, "tht", List2!$X$2:$X$224169, "m", List2!$A$2:$A$214154, $A23)</f>
        <v>0</v>
      </c>
      <c r="G23" s="117">
        <f>countifs(List!$U$2:$U$161512, $B$9, List!$S$2:$S$161512, "1", List!$T$2:$T$161512, "0", List!$W$2:$W$161512, "tht", List!$X$2:$X$161512, "m", List!$A$2:$A$161512, $A23)+countifs(List2!$U$2:$U$224169, $B$9, List2!$S$2:$S$224169, "1", List2!$T$2:$T$224169, "0", List2!$W$2:$W$224169, "tht", List2!$X$2:$X$224169, "m", List2!$A$2:$A$214154, $A23)</f>
        <v>0</v>
      </c>
      <c r="H23" s="117">
        <f>countifs(List!$U$2:$U$161512, $B$9, List!$S$2:$S$161512, "1", List!$T$2:$T$161512, "1", List!$W$2:$W$161512, "inf", List!$X$2:$X$161512, "a", List!$A$2:$A$161512, $A23)+countifs(List2!$U$2:$U$224169, $B$9, List2!$S$2:$S$224169, "1", List2!$T$2:$T$224169, "1", List2!$W$2:$W$224169, "inf", List2!$X$2:$X$224169, "a", List2!$A$2:$A$214154, $A23)</f>
        <v>6</v>
      </c>
      <c r="I23" s="117">
        <f>countifs(List!$U$2:$U$161512, $B$9, List!$S$2:$S$161512, "1", List!$T$2:$T$161512, "0", List!$W$2:$W$161512, "inf", List!$X$2:$X$161512, "a", List!$A$2:$A$161512, $A23)+countifs(List2!$U$2:$U$224169, $B$9, List2!$S$2:$S$224169, "1", List2!$T$2:$T$224169, "0", List2!$W$2:$W$224169, "inf", List2!$X$2:$X$224169, "a", List2!$A$2:$A$214154, $A23)</f>
        <v>0</v>
      </c>
      <c r="J23" s="117">
        <f>countifs(List!$U$2:$U$161512, $B$9, List!$S$2:$S$161512, "1", List!$T$2:$T$161512, "1", List!$W$2:$W$161512, "inf", List!$X$2:$X$161512, "p", List!$A$2:$A$161512, $A23)+countifs(List2!$U$2:$U$224169, $B$9, List2!$S$2:$S$224169, "1", List2!$T$2:$T$224169, "1", List2!$W$2:$W$224169, "inf", List2!$X$2:$X$224169, "p", List2!$A$2:$A$214154, $A23)</f>
        <v>0</v>
      </c>
      <c r="K23" s="117">
        <f>countifs(List!$U$2:$U$161512, $B$9, List!$S$2:$S$161512, "1", List!$T$2:$T$161512, "0", List!$W$2:$W$161512, "inf", List!$X$2:$X$161512, "p", List!$A$2:$A$161512, $A23)+countifs(List2!$U$2:$U$224169, $B$9, List2!$S$2:$S$224169, "1", List2!$T$2:$T$224169, "0", List2!$W$2:$W$224169, "inf", List2!$X$2:$X$224169, "p", List2!$A$2:$A$214154, $A23)</f>
        <v>0</v>
      </c>
      <c r="L23" s="117">
        <f>countifs(List!$U$2:$U$161512, $B$9, List!$S$2:$S$161512, "1", List!$T$2:$T$161512, "1", List!$W$2:$W$161512, "inf", List!$X$2:$X$161512, "m", List!$A$2:$A$161512, $A23)+countifs(List2!$U$2:$U$224169, $B$9, List2!$S$2:$S$224169, "1", List2!$T$2:$T$224169, "1", List2!$W$2:$W$224169, "inf", List2!$X$2:$X$224169, "m", List2!$A$2:$A$214154, $A23)</f>
        <v>0</v>
      </c>
      <c r="M23" s="117">
        <f>countifs(List!$U$2:$U$161512, $B$9, List!$S$2:$S$161512, "1", List!$T$2:$T$161512, "0", List!$W$2:$W$161512, "inf", List!$X$2:$X$161512, "m", List!$A$2:$A$161512, $A23)+countifs(List2!$U$2:$U$224169, $B$9, List2!$S$2:$S$224169, "1", List2!$T$2:$T$224169, "0", List2!$W$2:$W$224169, "inf", List2!$X$2:$X$224169, "m", List2!$A$2:$A$214154, $A23)</f>
        <v>0</v>
      </c>
      <c r="N23" s="117">
        <f>countifs(List!$U$2:$U$161512, $B$9, List!$S$2:$S$161512, "1", List!$T$2:$T$161512, "1", List!$W$2:$W$161512, "que", List!$X$2:$X$161512, "a", List!$A$2:$A$161512, $A23)+countifs(List2!$U$2:$U$224169, $B$9, List2!$S$2:$S$224169, "1", List2!$T$2:$T$224169, "1", List2!$W$2:$W$224169, "que", List2!$X$2:$X$224169, "a", List2!$A$2:$A$214154, $A23)</f>
        <v>0</v>
      </c>
      <c r="O23" s="117">
        <f>countifs(List!$U$2:$U$161512, $B$9, List!$S$2:$S$161512, "1", List!$T$2:$T$161512, "0", List!$W$2:$W$161512, "que", List!$X$2:$X$161512, "a", List!$A$2:$A$161512, $A23)+countifs(List2!$U$2:$U$224169, $B$9, List2!$S$2:$S$224169, "1", List2!$T$2:$T$224169, "0", List2!$W$2:$W$224169, "que", List2!$X$2:$X$224169, "a", List2!$A$2:$A$214154, $A23)</f>
        <v>0</v>
      </c>
      <c r="P23" s="117">
        <f>countifs(List!$U$2:$U$161512, $B$9, List!$S$2:$S$161512, "1", List!$T$2:$T$161512, "1", List!$W$2:$W$161512, "que", List!$X$2:$X$161512, "p", List!$A$2:$A$161512, $A23)+countifs(List2!$U$2:$U$224169, $B$9, List2!$S$2:$S$224169, "1", List2!$T$2:$T$224169, "1", List2!$W$2:$W$224169, "que", List2!$X$2:$X$224169, "p", List2!$A$2:$A$214154, $A23)</f>
        <v>0</v>
      </c>
      <c r="Q23" s="117">
        <f>countifs(List!$U$2:$U$161512, $B$9, List!$S$2:$S$161512, "1", List!$T$2:$T$161512, "0", List!$W$2:$W$161512, "que", List!$X$2:$X$161512, "p", List!$A$2:$A$161512, $A23)+countifs(List2!$U$2:$U$224169, $B$9, List2!$S$2:$S$224169, "1", List2!$T$2:$T$224169, "0", List2!$W$2:$W$224169, "que", List2!$X$2:$X$224169, "p", List2!$A$2:$A$214154, $A23)</f>
        <v>0</v>
      </c>
      <c r="R23" s="117">
        <f>countifs(List!$U$2:$U$161512, $B$9, List!$S$2:$S$161512, "1", List!$T$2:$T$161512, "1", List!$W$2:$W$161512, "que", List!$X$2:$X$161512, "m", List!$A$2:$A$161512, $A23)+countifs(List2!$U$2:$U$224169, $B$9, List2!$S$2:$S$224169, "1", List2!$T$2:$T$224169, "1", List2!$W$2:$W$224169, "que", List2!$X$2:$X$224169, "m", List2!$A$2:$A$214154, $A23)</f>
        <v>0</v>
      </c>
      <c r="S23" s="117">
        <f>countifs(List!$U$2:$U$161512, $B$9, List!$S$2:$S$161512, "1", List!$T$2:$T$161512, "0", List!$W$2:$W$161512, "que", List!$X$2:$X$161512, "m", List!$A$2:$A$161512, $A23)+countifs(List2!$U$2:$U$224169, $B$9, List2!$S$2:$S$224169, "1", List2!$T$2:$T$224169, "0", List2!$W$2:$W$224169, "que", List2!$X$2:$X$224169, "m", List2!$A$2:$A$214154, $A23)</f>
        <v>0</v>
      </c>
    </row>
    <row r="24">
      <c r="A24" s="140" t="str">
        <f>IF(Graphs!X15 = TRUE,Graphs!W15, 0)</f>
        <v>Fiskifréttir</v>
      </c>
      <c r="B24" s="117">
        <f>countifs(List!$U$2:$U$161512, $B$9, List!$S$2:$S$161512, "1", List!$T$2:$T$161512, "1", List!$W$2:$W$161512, "tht", List!$X$2:$X$161512, "a", List!$A$2:$A$161512, $A24)+countifs(List2!$U$2:$U$224169, $B$9, List2!$S$2:$S$224169, "1", List2!$T$2:$T$224169, "1", List2!$W$2:$W$224169, "tht", List2!$X$2:$X$224169, "a", List2!$A$2:$A$214154, $A24)</f>
        <v>14</v>
      </c>
      <c r="C24" s="117">
        <f>countifs(List!$U$2:$U$161512, $B$9, List!$S$2:$S$161512, "1", List!$T$2:$T$161512, "0", List!$W$2:$W$161512, "tht", List!$X$2:$X$161512, "a", List!$A$2:$A$161512, $A24)+countifs(List2!$U$2:$U$224169, $B$9, List2!$S$2:$S$224169, "1", List2!$T$2:$T$224169, "0", List2!$W$2:$W$224169, "tht", List2!$X$2:$X$224169, "a", List2!$A$2:$A$214154, $A24)</f>
        <v>1</v>
      </c>
      <c r="D24" s="117">
        <f>countifs(List!$U$2:$U$161512, $B$9, List!$S$2:$S$161512, "1", List!$T$2:$T$161512, "1", List!$W$2:$W$161512, "tht", List!$X$2:$X$161512, "p", List!$A$2:$A$161512, $A24)+countifs(List2!$U$2:$U$224169, $B$9, List2!$S$2:$S$224169, "1", List2!$T$2:$T$224169, "1", List2!$W$2:$W$224169, "tht", List2!$X$2:$X$224169, "p", List2!$A$2:$A$214154, $A24)</f>
        <v>1</v>
      </c>
      <c r="E24" s="117">
        <f>countifs(List!$U$2:$U$161512, $B$9, List!$S$2:$S$161512, "1", List!$T$2:$T$161512, "0", List!$W$2:$W$161512, "tht", List!$X$2:$X$161512, "p", List!$A$2:$A$161512, $A24)+countifs(List2!$U$2:$U$224169, $B$9, List2!$S$2:$S$224169, "1", List2!$T$2:$T$224169, "0", List2!$W$2:$W$224169, "tht", List2!$X$2:$X$224169, "p", List2!$A$2:$A$214154, $A24)</f>
        <v>0</v>
      </c>
      <c r="F24" s="117">
        <f>countifs(List!$U$2:$U$161512, $B$9, List!$S$2:$S$161512, "1", List!$T$2:$T$161512, "1", List!$W$2:$W$161512, "tht", List!$X$2:$X$161512, "m", List!$A$2:$A$161512, $A24)+countifs(List2!$U$2:$U$224169, $B$9, List2!$S$2:$S$224169, "1", List2!$T$2:$T$224169, "1", List2!$W$2:$W$224169, "tht", List2!$X$2:$X$224169, "m", List2!$A$2:$A$214154, $A24)</f>
        <v>0</v>
      </c>
      <c r="G24" s="117">
        <f>countifs(List!$U$2:$U$161512, $B$9, List!$S$2:$S$161512, "1", List!$T$2:$T$161512, "0", List!$W$2:$W$161512, "tht", List!$X$2:$X$161512, "m", List!$A$2:$A$161512, $A24)+countifs(List2!$U$2:$U$224169, $B$9, List2!$S$2:$S$224169, "1", List2!$T$2:$T$224169, "0", List2!$W$2:$W$224169, "tht", List2!$X$2:$X$224169, "m", List2!$A$2:$A$214154, $A24)</f>
        <v>0</v>
      </c>
      <c r="H24" s="117">
        <f>countifs(List!$U$2:$U$161512, $B$9, List!$S$2:$S$161512, "1", List!$T$2:$T$161512, "1", List!$W$2:$W$161512, "inf", List!$X$2:$X$161512, "a", List!$A$2:$A$161512, $A24)+countifs(List2!$U$2:$U$224169, $B$9, List2!$S$2:$S$224169, "1", List2!$T$2:$T$224169, "1", List2!$W$2:$W$224169, "inf", List2!$X$2:$X$224169, "a", List2!$A$2:$A$214154, $A24)</f>
        <v>2</v>
      </c>
      <c r="I24" s="117">
        <f>countifs(List!$U$2:$U$161512, $B$9, List!$S$2:$S$161512, "1", List!$T$2:$T$161512, "0", List!$W$2:$W$161512, "inf", List!$X$2:$X$161512, "a", List!$A$2:$A$161512, $A24)+countifs(List2!$U$2:$U$224169, $B$9, List2!$S$2:$S$224169, "1", List2!$T$2:$T$224169, "0", List2!$W$2:$W$224169, "inf", List2!$X$2:$X$224169, "a", List2!$A$2:$A$214154, $A24)</f>
        <v>0</v>
      </c>
      <c r="J24" s="117">
        <f>countifs(List!$U$2:$U$161512, $B$9, List!$S$2:$S$161512, "1", List!$T$2:$T$161512, "1", List!$W$2:$W$161512, "inf", List!$X$2:$X$161512, "p", List!$A$2:$A$161512, $A24)+countifs(List2!$U$2:$U$224169, $B$9, List2!$S$2:$S$224169, "1", List2!$T$2:$T$224169, "1", List2!$W$2:$W$224169, "inf", List2!$X$2:$X$224169, "p", List2!$A$2:$A$214154, $A24)</f>
        <v>0</v>
      </c>
      <c r="K24" s="117">
        <f>countifs(List!$U$2:$U$161512, $B$9, List!$S$2:$S$161512, "1", List!$T$2:$T$161512, "0", List!$W$2:$W$161512, "inf", List!$X$2:$X$161512, "p", List!$A$2:$A$161512, $A24)+countifs(List2!$U$2:$U$224169, $B$9, List2!$S$2:$S$224169, "1", List2!$T$2:$T$224169, "0", List2!$W$2:$W$224169, "inf", List2!$X$2:$X$224169, "p", List2!$A$2:$A$214154, $A24)</f>
        <v>0</v>
      </c>
      <c r="L24" s="117">
        <f>countifs(List!$U$2:$U$161512, $B$9, List!$S$2:$S$161512, "1", List!$T$2:$T$161512, "1", List!$W$2:$W$161512, "inf", List!$X$2:$X$161512, "m", List!$A$2:$A$161512, $A24)+countifs(List2!$U$2:$U$224169, $B$9, List2!$S$2:$S$224169, "1", List2!$T$2:$T$224169, "1", List2!$W$2:$W$224169, "inf", List2!$X$2:$X$224169, "m", List2!$A$2:$A$214154, $A24)</f>
        <v>0</v>
      </c>
      <c r="M24" s="117">
        <f>countifs(List!$U$2:$U$161512, $B$9, List!$S$2:$S$161512, "1", List!$T$2:$T$161512, "0", List!$W$2:$W$161512, "inf", List!$X$2:$X$161512, "m", List!$A$2:$A$161512, $A24)+countifs(List2!$U$2:$U$224169, $B$9, List2!$S$2:$S$224169, "1", List2!$T$2:$T$224169, "0", List2!$W$2:$W$224169, "inf", List2!$X$2:$X$224169, "m", List2!$A$2:$A$214154, $A24)</f>
        <v>0</v>
      </c>
      <c r="N24" s="117">
        <f>countifs(List!$U$2:$U$161512, $B$9, List!$S$2:$S$161512, "1", List!$T$2:$T$161512, "1", List!$W$2:$W$161512, "que", List!$X$2:$X$161512, "a", List!$A$2:$A$161512, $A24)+countifs(List2!$U$2:$U$224169, $B$9, List2!$S$2:$S$224169, "1", List2!$T$2:$T$224169, "1", List2!$W$2:$W$224169, "que", List2!$X$2:$X$224169, "a", List2!$A$2:$A$214154, $A24)</f>
        <v>0</v>
      </c>
      <c r="O24" s="117">
        <f>countifs(List!$U$2:$U$161512, $B$9, List!$S$2:$S$161512, "1", List!$T$2:$T$161512, "0", List!$W$2:$W$161512, "que", List!$X$2:$X$161512, "a", List!$A$2:$A$161512, $A24)+countifs(List2!$U$2:$U$224169, $B$9, List2!$S$2:$S$224169, "1", List2!$T$2:$T$224169, "0", List2!$W$2:$W$224169, "que", List2!$X$2:$X$224169, "a", List2!$A$2:$A$214154, $A24)</f>
        <v>0</v>
      </c>
      <c r="P24" s="117">
        <f>countifs(List!$U$2:$U$161512, $B$9, List!$S$2:$S$161512, "1", List!$T$2:$T$161512, "1", List!$W$2:$W$161512, "que", List!$X$2:$X$161512, "p", List!$A$2:$A$161512, $A24)+countifs(List2!$U$2:$U$224169, $B$9, List2!$S$2:$S$224169, "1", List2!$T$2:$T$224169, "1", List2!$W$2:$W$224169, "que", List2!$X$2:$X$224169, "p", List2!$A$2:$A$214154, $A24)</f>
        <v>0</v>
      </c>
      <c r="Q24" s="117">
        <f>countifs(List!$U$2:$U$161512, $B$9, List!$S$2:$S$161512, "1", List!$T$2:$T$161512, "0", List!$W$2:$W$161512, "que", List!$X$2:$X$161512, "p", List!$A$2:$A$161512, $A24)+countifs(List2!$U$2:$U$224169, $B$9, List2!$S$2:$S$224169, "1", List2!$T$2:$T$224169, "0", List2!$W$2:$W$224169, "que", List2!$X$2:$X$224169, "p", List2!$A$2:$A$214154, $A24)</f>
        <v>0</v>
      </c>
      <c r="R24" s="117">
        <f>countifs(List!$U$2:$U$161512, $B$9, List!$S$2:$S$161512, "1", List!$T$2:$T$161512, "1", List!$W$2:$W$161512, "que", List!$X$2:$X$161512, "m", List!$A$2:$A$161512, $A24)+countifs(List2!$U$2:$U$224169, $B$9, List2!$S$2:$S$224169, "1", List2!$T$2:$T$224169, "1", List2!$W$2:$W$224169, "que", List2!$X$2:$X$224169, "m", List2!$A$2:$A$214154, $A24)</f>
        <v>0</v>
      </c>
      <c r="S24" s="117">
        <f>countifs(List!$U$2:$U$161512, $B$9, List!$S$2:$S$161512, "1", List!$T$2:$T$161512, "0", List!$W$2:$W$161512, "que", List!$X$2:$X$161512, "m", List!$A$2:$A$161512, $A24)+countifs(List2!$U$2:$U$224169, $B$9, List2!$S$2:$S$224169, "1", List2!$T$2:$T$224169, "0", List2!$W$2:$W$224169, "que", List2!$X$2:$X$224169, "m", List2!$A$2:$A$214154, $A24)</f>
        <v>0</v>
      </c>
    </row>
    <row r="25">
      <c r="A25" s="140" t="str">
        <f>IF(Graphs!X16 = TRUE,Graphs!W16, 0)</f>
        <v>Fjarðarfréttir.is</v>
      </c>
      <c r="B25" s="117">
        <f>countifs(List!$U$2:$U$161512, $B$9, List!$S$2:$S$161512, "1", List!$T$2:$T$161512, "1", List!$W$2:$W$161512, "tht", List!$X$2:$X$161512, "a", List!$A$2:$A$161512, $A25)+countifs(List2!$U$2:$U$224169, $B$9, List2!$S$2:$S$224169, "1", List2!$T$2:$T$224169, "1", List2!$W$2:$W$224169, "tht", List2!$X$2:$X$224169, "a", List2!$A$2:$A$214154, $A25)</f>
        <v>2</v>
      </c>
      <c r="C25" s="117">
        <f>countifs(List!$U$2:$U$161512, $B$9, List!$S$2:$S$161512, "1", List!$T$2:$T$161512, "0", List!$W$2:$W$161512, "tht", List!$X$2:$X$161512, "a", List!$A$2:$A$161512, $A25)+countifs(List2!$U$2:$U$224169, $B$9, List2!$S$2:$S$224169, "1", List2!$T$2:$T$224169, "0", List2!$W$2:$W$224169, "tht", List2!$X$2:$X$224169, "a", List2!$A$2:$A$214154, $A25)</f>
        <v>0</v>
      </c>
      <c r="D25" s="117">
        <f>countifs(List!$U$2:$U$161512, $B$9, List!$S$2:$S$161512, "1", List!$T$2:$T$161512, "1", List!$W$2:$W$161512, "tht", List!$X$2:$X$161512, "p", List!$A$2:$A$161512, $A25)+countifs(List2!$U$2:$U$224169, $B$9, List2!$S$2:$S$224169, "1", List2!$T$2:$T$224169, "1", List2!$W$2:$W$224169, "tht", List2!$X$2:$X$224169, "p", List2!$A$2:$A$214154, $A25)</f>
        <v>0</v>
      </c>
      <c r="E25" s="117">
        <f>countifs(List!$U$2:$U$161512, $B$9, List!$S$2:$S$161512, "1", List!$T$2:$T$161512, "0", List!$W$2:$W$161512, "tht", List!$X$2:$X$161512, "p", List!$A$2:$A$161512, $A25)+countifs(List2!$U$2:$U$224169, $B$9, List2!$S$2:$S$224169, "1", List2!$T$2:$T$224169, "0", List2!$W$2:$W$224169, "tht", List2!$X$2:$X$224169, "p", List2!$A$2:$A$214154, $A25)</f>
        <v>0</v>
      </c>
      <c r="F25" s="117">
        <f>countifs(List!$U$2:$U$161512, $B$9, List!$S$2:$S$161512, "1", List!$T$2:$T$161512, "1", List!$W$2:$W$161512, "tht", List!$X$2:$X$161512, "m", List!$A$2:$A$161512, $A25)+countifs(List2!$U$2:$U$224169, $B$9, List2!$S$2:$S$224169, "1", List2!$T$2:$T$224169, "1", List2!$W$2:$W$224169, "tht", List2!$X$2:$X$224169, "m", List2!$A$2:$A$214154, $A25)</f>
        <v>0</v>
      </c>
      <c r="G25" s="117">
        <f>countifs(List!$U$2:$U$161512, $B$9, List!$S$2:$S$161512, "1", List!$T$2:$T$161512, "0", List!$W$2:$W$161512, "tht", List!$X$2:$X$161512, "m", List!$A$2:$A$161512, $A25)+countifs(List2!$U$2:$U$224169, $B$9, List2!$S$2:$S$224169, "1", List2!$T$2:$T$224169, "0", List2!$W$2:$W$224169, "tht", List2!$X$2:$X$224169, "m", List2!$A$2:$A$214154, $A25)</f>
        <v>0</v>
      </c>
      <c r="H25" s="117">
        <f>countifs(List!$U$2:$U$161512, $B$9, List!$S$2:$S$161512, "1", List!$T$2:$T$161512, "1", List!$W$2:$W$161512, "inf", List!$X$2:$X$161512, "a", List!$A$2:$A$161512, $A25)+countifs(List2!$U$2:$U$224169, $B$9, List2!$S$2:$S$224169, "1", List2!$T$2:$T$224169, "1", List2!$W$2:$W$224169, "inf", List2!$X$2:$X$224169, "a", List2!$A$2:$A$214154, $A25)</f>
        <v>1</v>
      </c>
      <c r="I25" s="117">
        <f>countifs(List!$U$2:$U$161512, $B$9, List!$S$2:$S$161512, "1", List!$T$2:$T$161512, "0", List!$W$2:$W$161512, "inf", List!$X$2:$X$161512, "a", List!$A$2:$A$161512, $A25)+countifs(List2!$U$2:$U$224169, $B$9, List2!$S$2:$S$224169, "1", List2!$T$2:$T$224169, "0", List2!$W$2:$W$224169, "inf", List2!$X$2:$X$224169, "a", List2!$A$2:$A$214154, $A25)</f>
        <v>0</v>
      </c>
      <c r="J25" s="117">
        <f>countifs(List!$U$2:$U$161512, $B$9, List!$S$2:$S$161512, "1", List!$T$2:$T$161512, "1", List!$W$2:$W$161512, "inf", List!$X$2:$X$161512, "p", List!$A$2:$A$161512, $A25)+countifs(List2!$U$2:$U$224169, $B$9, List2!$S$2:$S$224169, "1", List2!$T$2:$T$224169, "1", List2!$W$2:$W$224169, "inf", List2!$X$2:$X$224169, "p", List2!$A$2:$A$214154, $A25)</f>
        <v>0</v>
      </c>
      <c r="K25" s="117">
        <f>countifs(List!$U$2:$U$161512, $B$9, List!$S$2:$S$161512, "1", List!$T$2:$T$161512, "0", List!$W$2:$W$161512, "inf", List!$X$2:$X$161512, "p", List!$A$2:$A$161512, $A25)+countifs(List2!$U$2:$U$224169, $B$9, List2!$S$2:$S$224169, "1", List2!$T$2:$T$224169, "0", List2!$W$2:$W$224169, "inf", List2!$X$2:$X$224169, "p", List2!$A$2:$A$214154, $A25)</f>
        <v>0</v>
      </c>
      <c r="L25" s="117">
        <f>countifs(List!$U$2:$U$161512, $B$9, List!$S$2:$S$161512, "1", List!$T$2:$T$161512, "1", List!$W$2:$W$161512, "inf", List!$X$2:$X$161512, "m", List!$A$2:$A$161512, $A25)+countifs(List2!$U$2:$U$224169, $B$9, List2!$S$2:$S$224169, "1", List2!$T$2:$T$224169, "1", List2!$W$2:$W$224169, "inf", List2!$X$2:$X$224169, "m", List2!$A$2:$A$214154, $A25)</f>
        <v>0</v>
      </c>
      <c r="M25" s="117">
        <f>countifs(List!$U$2:$U$161512, $B$9, List!$S$2:$S$161512, "1", List!$T$2:$T$161512, "0", List!$W$2:$W$161512, "inf", List!$X$2:$X$161512, "m", List!$A$2:$A$161512, $A25)+countifs(List2!$U$2:$U$224169, $B$9, List2!$S$2:$S$224169, "1", List2!$T$2:$T$224169, "0", List2!$W$2:$W$224169, "inf", List2!$X$2:$X$224169, "m", List2!$A$2:$A$214154, $A25)</f>
        <v>0</v>
      </c>
      <c r="N25" s="117">
        <f>countifs(List!$U$2:$U$161512, $B$9, List!$S$2:$S$161512, "1", List!$T$2:$T$161512, "1", List!$W$2:$W$161512, "que", List!$X$2:$X$161512, "a", List!$A$2:$A$161512, $A25)+countifs(List2!$U$2:$U$224169, $B$9, List2!$S$2:$S$224169, "1", List2!$T$2:$T$224169, "1", List2!$W$2:$W$224169, "que", List2!$X$2:$X$224169, "a", List2!$A$2:$A$214154, $A25)</f>
        <v>0</v>
      </c>
      <c r="O25" s="117">
        <f>countifs(List!$U$2:$U$161512, $B$9, List!$S$2:$S$161512, "1", List!$T$2:$T$161512, "0", List!$W$2:$W$161512, "que", List!$X$2:$X$161512, "a", List!$A$2:$A$161512, $A25)+countifs(List2!$U$2:$U$224169, $B$9, List2!$S$2:$S$224169, "1", List2!$T$2:$T$224169, "0", List2!$W$2:$W$224169, "que", List2!$X$2:$X$224169, "a", List2!$A$2:$A$214154, $A25)</f>
        <v>0</v>
      </c>
      <c r="P25" s="117">
        <f>countifs(List!$U$2:$U$161512, $B$9, List!$S$2:$S$161512, "1", List!$T$2:$T$161512, "1", List!$W$2:$W$161512, "que", List!$X$2:$X$161512, "p", List!$A$2:$A$161512, $A25)+countifs(List2!$U$2:$U$224169, $B$9, List2!$S$2:$S$224169, "1", List2!$T$2:$T$224169, "1", List2!$W$2:$W$224169, "que", List2!$X$2:$X$224169, "p", List2!$A$2:$A$214154, $A25)</f>
        <v>0</v>
      </c>
      <c r="Q25" s="117">
        <f>countifs(List!$U$2:$U$161512, $B$9, List!$S$2:$S$161512, "1", List!$T$2:$T$161512, "0", List!$W$2:$W$161512, "que", List!$X$2:$X$161512, "p", List!$A$2:$A$161512, $A25)+countifs(List2!$U$2:$U$224169, $B$9, List2!$S$2:$S$224169, "1", List2!$T$2:$T$224169, "0", List2!$W$2:$W$224169, "que", List2!$X$2:$X$224169, "p", List2!$A$2:$A$214154, $A25)</f>
        <v>0</v>
      </c>
      <c r="R25" s="117">
        <f>countifs(List!$U$2:$U$161512, $B$9, List!$S$2:$S$161512, "1", List!$T$2:$T$161512, "1", List!$W$2:$W$161512, "que", List!$X$2:$X$161512, "m", List!$A$2:$A$161512, $A25)+countifs(List2!$U$2:$U$224169, $B$9, List2!$S$2:$S$224169, "1", List2!$T$2:$T$224169, "1", List2!$W$2:$W$224169, "que", List2!$X$2:$X$224169, "m", List2!$A$2:$A$214154, $A25)</f>
        <v>0</v>
      </c>
      <c r="S25" s="117">
        <f>countifs(List!$U$2:$U$161512, $B$9, List!$S$2:$S$161512, "1", List!$T$2:$T$161512, "0", List!$W$2:$W$161512, "que", List!$X$2:$X$161512, "m", List!$A$2:$A$161512, $A25)+countifs(List2!$U$2:$U$224169, $B$9, List2!$S$2:$S$224169, "1", List2!$T$2:$T$224169, "0", List2!$W$2:$W$224169, "que", List2!$X$2:$X$224169, "m", List2!$A$2:$A$214154, $A25)</f>
        <v>0</v>
      </c>
    </row>
    <row r="26">
      <c r="A26" s="140" t="str">
        <f>IF(Graphs!X17 = TRUE,Graphs!W17, 0)</f>
        <v>Fjarðarpósturinn</v>
      </c>
      <c r="B26" s="117">
        <f>countifs(List!$U$2:$U$161512, $B$9, List!$S$2:$S$161512, "1", List!$T$2:$T$161512, "1", List!$W$2:$W$161512, "tht", List!$X$2:$X$161512, "a", List!$A$2:$A$161512, $A26)+countifs(List2!$U$2:$U$224169, $B$9, List2!$S$2:$S$224169, "1", List2!$T$2:$T$224169, "1", List2!$W$2:$W$224169, "tht", List2!$X$2:$X$224169, "a", List2!$A$2:$A$214154, $A26)</f>
        <v>3</v>
      </c>
      <c r="C26" s="117">
        <f>countifs(List!$U$2:$U$161512, $B$9, List!$S$2:$S$161512, "1", List!$T$2:$T$161512, "0", List!$W$2:$W$161512, "tht", List!$X$2:$X$161512, "a", List!$A$2:$A$161512, $A26)+countifs(List2!$U$2:$U$224169, $B$9, List2!$S$2:$S$224169, "1", List2!$T$2:$T$224169, "0", List2!$W$2:$W$224169, "tht", List2!$X$2:$X$224169, "a", List2!$A$2:$A$214154, $A26)</f>
        <v>1</v>
      </c>
      <c r="D26" s="117">
        <f>countifs(List!$U$2:$U$161512, $B$9, List!$S$2:$S$161512, "1", List!$T$2:$T$161512, "1", List!$W$2:$W$161512, "tht", List!$X$2:$X$161512, "p", List!$A$2:$A$161512, $A26)+countifs(List2!$U$2:$U$224169, $B$9, List2!$S$2:$S$224169, "1", List2!$T$2:$T$224169, "1", List2!$W$2:$W$224169, "tht", List2!$X$2:$X$224169, "p", List2!$A$2:$A$214154, $A26)</f>
        <v>0</v>
      </c>
      <c r="E26" s="117">
        <f>countifs(List!$U$2:$U$161512, $B$9, List!$S$2:$S$161512, "1", List!$T$2:$T$161512, "0", List!$W$2:$W$161512, "tht", List!$X$2:$X$161512, "p", List!$A$2:$A$161512, $A26)+countifs(List2!$U$2:$U$224169, $B$9, List2!$S$2:$S$224169, "1", List2!$T$2:$T$224169, "0", List2!$W$2:$W$224169, "tht", List2!$X$2:$X$224169, "p", List2!$A$2:$A$214154, $A26)</f>
        <v>0</v>
      </c>
      <c r="F26" s="117">
        <f>countifs(List!$U$2:$U$161512, $B$9, List!$S$2:$S$161512, "1", List!$T$2:$T$161512, "1", List!$W$2:$W$161512, "tht", List!$X$2:$X$161512, "m", List!$A$2:$A$161512, $A26)+countifs(List2!$U$2:$U$224169, $B$9, List2!$S$2:$S$224169, "1", List2!$T$2:$T$224169, "1", List2!$W$2:$W$224169, "tht", List2!$X$2:$X$224169, "m", List2!$A$2:$A$214154, $A26)</f>
        <v>0</v>
      </c>
      <c r="G26" s="117">
        <f>countifs(List!$U$2:$U$161512, $B$9, List!$S$2:$S$161512, "1", List!$T$2:$T$161512, "0", List!$W$2:$W$161512, "tht", List!$X$2:$X$161512, "m", List!$A$2:$A$161512, $A26)+countifs(List2!$U$2:$U$224169, $B$9, List2!$S$2:$S$224169, "1", List2!$T$2:$T$224169, "0", List2!$W$2:$W$224169, "tht", List2!$X$2:$X$224169, "m", List2!$A$2:$A$214154, $A26)</f>
        <v>0</v>
      </c>
      <c r="H26" s="117">
        <f>countifs(List!$U$2:$U$161512, $B$9, List!$S$2:$S$161512, "1", List!$T$2:$T$161512, "1", List!$W$2:$W$161512, "inf", List!$X$2:$X$161512, "a", List!$A$2:$A$161512, $A26)+countifs(List2!$U$2:$U$224169, $B$9, List2!$S$2:$S$224169, "1", List2!$T$2:$T$224169, "1", List2!$W$2:$W$224169, "inf", List2!$X$2:$X$224169, "a", List2!$A$2:$A$214154, $A26)</f>
        <v>1</v>
      </c>
      <c r="I26" s="117">
        <f>countifs(List!$U$2:$U$161512, $B$9, List!$S$2:$S$161512, "1", List!$T$2:$T$161512, "0", List!$W$2:$W$161512, "inf", List!$X$2:$X$161512, "a", List!$A$2:$A$161512, $A26)+countifs(List2!$U$2:$U$224169, $B$9, List2!$S$2:$S$224169, "1", List2!$T$2:$T$224169, "0", List2!$W$2:$W$224169, "inf", List2!$X$2:$X$224169, "a", List2!$A$2:$A$214154, $A26)</f>
        <v>0</v>
      </c>
      <c r="J26" s="117">
        <f>countifs(List!$U$2:$U$161512, $B$9, List!$S$2:$S$161512, "1", List!$T$2:$T$161512, "1", List!$W$2:$W$161512, "inf", List!$X$2:$X$161512, "p", List!$A$2:$A$161512, $A26)+countifs(List2!$U$2:$U$224169, $B$9, List2!$S$2:$S$224169, "1", List2!$T$2:$T$224169, "1", List2!$W$2:$W$224169, "inf", List2!$X$2:$X$224169, "p", List2!$A$2:$A$214154, $A26)</f>
        <v>0</v>
      </c>
      <c r="K26" s="117">
        <f>countifs(List!$U$2:$U$161512, $B$9, List!$S$2:$S$161512, "1", List!$T$2:$T$161512, "0", List!$W$2:$W$161512, "inf", List!$X$2:$X$161512, "p", List!$A$2:$A$161512, $A26)+countifs(List2!$U$2:$U$224169, $B$9, List2!$S$2:$S$224169, "1", List2!$T$2:$T$224169, "0", List2!$W$2:$W$224169, "inf", List2!$X$2:$X$224169, "p", List2!$A$2:$A$214154, $A26)</f>
        <v>0</v>
      </c>
      <c r="L26" s="117">
        <f>countifs(List!$U$2:$U$161512, $B$9, List!$S$2:$S$161512, "1", List!$T$2:$T$161512, "1", List!$W$2:$W$161512, "inf", List!$X$2:$X$161512, "m", List!$A$2:$A$161512, $A26)+countifs(List2!$U$2:$U$224169, $B$9, List2!$S$2:$S$224169, "1", List2!$T$2:$T$224169, "1", List2!$W$2:$W$224169, "inf", List2!$X$2:$X$224169, "m", List2!$A$2:$A$214154, $A26)</f>
        <v>0</v>
      </c>
      <c r="M26" s="117">
        <f>countifs(List!$U$2:$U$161512, $B$9, List!$S$2:$S$161512, "1", List!$T$2:$T$161512, "0", List!$W$2:$W$161512, "inf", List!$X$2:$X$161512, "m", List!$A$2:$A$161512, $A26)+countifs(List2!$U$2:$U$224169, $B$9, List2!$S$2:$S$224169, "1", List2!$T$2:$T$224169, "0", List2!$W$2:$W$224169, "inf", List2!$X$2:$X$224169, "m", List2!$A$2:$A$214154, $A26)</f>
        <v>0</v>
      </c>
      <c r="N26" s="117">
        <f>countifs(List!$U$2:$U$161512, $B$9, List!$S$2:$S$161512, "1", List!$T$2:$T$161512, "1", List!$W$2:$W$161512, "que", List!$X$2:$X$161512, "a", List!$A$2:$A$161512, $A26)+countifs(List2!$U$2:$U$224169, $B$9, List2!$S$2:$S$224169, "1", List2!$T$2:$T$224169, "1", List2!$W$2:$W$224169, "que", List2!$X$2:$X$224169, "a", List2!$A$2:$A$214154, $A26)</f>
        <v>0</v>
      </c>
      <c r="O26" s="117">
        <f>countifs(List!$U$2:$U$161512, $B$9, List!$S$2:$S$161512, "1", List!$T$2:$T$161512, "0", List!$W$2:$W$161512, "que", List!$X$2:$X$161512, "a", List!$A$2:$A$161512, $A26)+countifs(List2!$U$2:$U$224169, $B$9, List2!$S$2:$S$224169, "1", List2!$T$2:$T$224169, "0", List2!$W$2:$W$224169, "que", List2!$X$2:$X$224169, "a", List2!$A$2:$A$214154, $A26)</f>
        <v>0</v>
      </c>
      <c r="P26" s="117">
        <f>countifs(List!$U$2:$U$161512, $B$9, List!$S$2:$S$161512, "1", List!$T$2:$T$161512, "1", List!$W$2:$W$161512, "que", List!$X$2:$X$161512, "p", List!$A$2:$A$161512, $A26)+countifs(List2!$U$2:$U$224169, $B$9, List2!$S$2:$S$224169, "1", List2!$T$2:$T$224169, "1", List2!$W$2:$W$224169, "que", List2!$X$2:$X$224169, "p", List2!$A$2:$A$214154, $A26)</f>
        <v>0</v>
      </c>
      <c r="Q26" s="117">
        <f>countifs(List!$U$2:$U$161512, $B$9, List!$S$2:$S$161512, "1", List!$T$2:$T$161512, "0", List!$W$2:$W$161512, "que", List!$X$2:$X$161512, "p", List!$A$2:$A$161512, $A26)+countifs(List2!$U$2:$U$224169, $B$9, List2!$S$2:$S$224169, "1", List2!$T$2:$T$224169, "0", List2!$W$2:$W$224169, "que", List2!$X$2:$X$224169, "p", List2!$A$2:$A$214154, $A26)</f>
        <v>0</v>
      </c>
      <c r="R26" s="117">
        <f>countifs(List!$U$2:$U$161512, $B$9, List!$S$2:$S$161512, "1", List!$T$2:$T$161512, "1", List!$W$2:$W$161512, "que", List!$X$2:$X$161512, "m", List!$A$2:$A$161512, $A26)+countifs(List2!$U$2:$U$224169, $B$9, List2!$S$2:$S$224169, "1", List2!$T$2:$T$224169, "1", List2!$W$2:$W$224169, "que", List2!$X$2:$X$224169, "m", List2!$A$2:$A$214154, $A26)</f>
        <v>0</v>
      </c>
      <c r="S26" s="117">
        <f>countifs(List!$U$2:$U$161512, $B$9, List!$S$2:$S$161512, "1", List!$T$2:$T$161512, "0", List!$W$2:$W$161512, "que", List!$X$2:$X$161512, "m", List!$A$2:$A$161512, $A26)+countifs(List2!$U$2:$U$224169, $B$9, List2!$S$2:$S$224169, "1", List2!$T$2:$T$224169, "0", List2!$W$2:$W$224169, "que", List2!$X$2:$X$224169, "m", List2!$A$2:$A$214154, $A26)</f>
        <v>0</v>
      </c>
    </row>
    <row r="27">
      <c r="A27" s="140" t="str">
        <f>IF(Graphs!X18 = TRUE,Graphs!W18, 0)</f>
        <v>Fótbolti.net</v>
      </c>
      <c r="B27" s="117">
        <f>countifs(List!$U$2:$U$161512, $B$9, List!$S$2:$S$161512, "1", List!$T$2:$T$161512, "1", List!$W$2:$W$161512, "tht", List!$X$2:$X$161512, "a", List!$A$2:$A$161512, $A27)+countifs(List2!$U$2:$U$224169, $B$9, List2!$S$2:$S$224169, "1", List2!$T$2:$T$224169, "1", List2!$W$2:$W$224169, "tht", List2!$X$2:$X$224169, "a", List2!$A$2:$A$214154, $A27)</f>
        <v>142</v>
      </c>
      <c r="C27" s="117">
        <f>countifs(List!$U$2:$U$161512, $B$9, List!$S$2:$S$161512, "1", List!$T$2:$T$161512, "0", List!$W$2:$W$161512, "tht", List!$X$2:$X$161512, "a", List!$A$2:$A$161512, $A27)+countifs(List2!$U$2:$U$224169, $B$9, List2!$S$2:$S$224169, "1", List2!$T$2:$T$224169, "0", List2!$W$2:$W$224169, "tht", List2!$X$2:$X$224169, "a", List2!$A$2:$A$214154, $A27)</f>
        <v>2</v>
      </c>
      <c r="D27" s="117">
        <f>countifs(List!$U$2:$U$161512, $B$9, List!$S$2:$S$161512, "1", List!$T$2:$T$161512, "1", List!$W$2:$W$161512, "tht", List!$X$2:$X$161512, "p", List!$A$2:$A$161512, $A27)+countifs(List2!$U$2:$U$224169, $B$9, List2!$S$2:$S$224169, "1", List2!$T$2:$T$224169, "1", List2!$W$2:$W$224169, "tht", List2!$X$2:$X$224169, "p", List2!$A$2:$A$214154, $A27)</f>
        <v>2</v>
      </c>
      <c r="E27" s="117">
        <f>countifs(List!$U$2:$U$161512, $B$9, List!$S$2:$S$161512, "1", List!$T$2:$T$161512, "0", List!$W$2:$W$161512, "tht", List!$X$2:$X$161512, "p", List!$A$2:$A$161512, $A27)+countifs(List2!$U$2:$U$224169, $B$9, List2!$S$2:$S$224169, "1", List2!$T$2:$T$224169, "0", List2!$W$2:$W$224169, "tht", List2!$X$2:$X$224169, "p", List2!$A$2:$A$214154, $A27)</f>
        <v>0</v>
      </c>
      <c r="F27" s="117">
        <f>countifs(List!$U$2:$U$161512, $B$9, List!$S$2:$S$161512, "1", List!$T$2:$T$161512, "1", List!$W$2:$W$161512, "tht", List!$X$2:$X$161512, "m", List!$A$2:$A$161512, $A27)+countifs(List2!$U$2:$U$224169, $B$9, List2!$S$2:$S$224169, "1", List2!$T$2:$T$224169, "1", List2!$W$2:$W$224169, "tht", List2!$X$2:$X$224169, "m", List2!$A$2:$A$214154, $A27)</f>
        <v>0</v>
      </c>
      <c r="G27" s="117">
        <f>countifs(List!$U$2:$U$161512, $B$9, List!$S$2:$S$161512, "1", List!$T$2:$T$161512, "0", List!$W$2:$W$161512, "tht", List!$X$2:$X$161512, "m", List!$A$2:$A$161512, $A27)+countifs(List2!$U$2:$U$224169, $B$9, List2!$S$2:$S$224169, "1", List2!$T$2:$T$224169, "0", List2!$W$2:$W$224169, "tht", List2!$X$2:$X$224169, "m", List2!$A$2:$A$214154, $A27)</f>
        <v>0</v>
      </c>
      <c r="H27" s="117">
        <f>countifs(List!$U$2:$U$161512, $B$9, List!$S$2:$S$161512, "1", List!$T$2:$T$161512, "1", List!$W$2:$W$161512, "inf", List!$X$2:$X$161512, "a", List!$A$2:$A$161512, $A27)+countifs(List2!$U$2:$U$224169, $B$9, List2!$S$2:$S$224169, "1", List2!$T$2:$T$224169, "1", List2!$W$2:$W$224169, "inf", List2!$X$2:$X$224169, "a", List2!$A$2:$A$214154, $A27)</f>
        <v>82</v>
      </c>
      <c r="I27" s="117">
        <f>countifs(List!$U$2:$U$161512, $B$9, List!$S$2:$S$161512, "1", List!$T$2:$T$161512, "0", List!$W$2:$W$161512, "inf", List!$X$2:$X$161512, "a", List!$A$2:$A$161512, $A27)+countifs(List2!$U$2:$U$224169, $B$9, List2!$S$2:$S$224169, "1", List2!$T$2:$T$224169, "0", List2!$W$2:$W$224169, "inf", List2!$X$2:$X$224169, "a", List2!$A$2:$A$214154, $A27)</f>
        <v>2</v>
      </c>
      <c r="J27" s="117">
        <f>countifs(List!$U$2:$U$161512, $B$9, List!$S$2:$S$161512, "1", List!$T$2:$T$161512, "1", List!$W$2:$W$161512, "inf", List!$X$2:$X$161512, "p", List!$A$2:$A$161512, $A27)+countifs(List2!$U$2:$U$224169, $B$9, List2!$S$2:$S$224169, "1", List2!$T$2:$T$224169, "1", List2!$W$2:$W$224169, "inf", List2!$X$2:$X$224169, "p", List2!$A$2:$A$214154, $A27)</f>
        <v>0</v>
      </c>
      <c r="K27" s="117">
        <f>countifs(List!$U$2:$U$161512, $B$9, List!$S$2:$S$161512, "1", List!$T$2:$T$161512, "0", List!$W$2:$W$161512, "inf", List!$X$2:$X$161512, "p", List!$A$2:$A$161512, $A27)+countifs(List2!$U$2:$U$224169, $B$9, List2!$S$2:$S$224169, "1", List2!$T$2:$T$224169, "0", List2!$W$2:$W$224169, "inf", List2!$X$2:$X$224169, "p", List2!$A$2:$A$214154, $A27)</f>
        <v>0</v>
      </c>
      <c r="L27" s="117">
        <f>countifs(List!$U$2:$U$161512, $B$9, List!$S$2:$S$161512, "1", List!$T$2:$T$161512, "1", List!$W$2:$W$161512, "inf", List!$X$2:$X$161512, "m", List!$A$2:$A$161512, $A27)+countifs(List2!$U$2:$U$224169, $B$9, List2!$S$2:$S$224169, "1", List2!$T$2:$T$224169, "1", List2!$W$2:$W$224169, "inf", List2!$X$2:$X$224169, "m", List2!$A$2:$A$214154, $A27)</f>
        <v>0</v>
      </c>
      <c r="M27" s="117">
        <f>countifs(List!$U$2:$U$161512, $B$9, List!$S$2:$S$161512, "1", List!$T$2:$T$161512, "0", List!$W$2:$W$161512, "inf", List!$X$2:$X$161512, "m", List!$A$2:$A$161512, $A27)+countifs(List2!$U$2:$U$224169, $B$9, List2!$S$2:$S$224169, "1", List2!$T$2:$T$224169, "0", List2!$W$2:$W$224169, "inf", List2!$X$2:$X$224169, "m", List2!$A$2:$A$214154, $A27)</f>
        <v>0</v>
      </c>
      <c r="N27" s="117">
        <f>countifs(List!$U$2:$U$161512, $B$9, List!$S$2:$S$161512, "1", List!$T$2:$T$161512, "1", List!$W$2:$W$161512, "que", List!$X$2:$X$161512, "a", List!$A$2:$A$161512, $A27)+countifs(List2!$U$2:$U$224169, $B$9, List2!$S$2:$S$224169, "1", List2!$T$2:$T$224169, "1", List2!$W$2:$W$224169, "que", List2!$X$2:$X$224169, "a", List2!$A$2:$A$214154, $A27)</f>
        <v>2</v>
      </c>
      <c r="O27" s="117">
        <f>countifs(List!$U$2:$U$161512, $B$9, List!$S$2:$S$161512, "1", List!$T$2:$T$161512, "0", List!$W$2:$W$161512, "que", List!$X$2:$X$161512, "a", List!$A$2:$A$161512, $A27)+countifs(List2!$U$2:$U$224169, $B$9, List2!$S$2:$S$224169, "1", List2!$T$2:$T$224169, "0", List2!$W$2:$W$224169, "que", List2!$X$2:$X$224169, "a", List2!$A$2:$A$214154, $A27)</f>
        <v>0</v>
      </c>
      <c r="P27" s="117">
        <f>countifs(List!$U$2:$U$161512, $B$9, List!$S$2:$S$161512, "1", List!$T$2:$T$161512, "1", List!$W$2:$W$161512, "que", List!$X$2:$X$161512, "p", List!$A$2:$A$161512, $A27)+countifs(List2!$U$2:$U$224169, $B$9, List2!$S$2:$S$224169, "1", List2!$T$2:$T$224169, "1", List2!$W$2:$W$224169, "que", List2!$X$2:$X$224169, "p", List2!$A$2:$A$214154, $A27)</f>
        <v>0</v>
      </c>
      <c r="Q27" s="117">
        <f>countifs(List!$U$2:$U$161512, $B$9, List!$S$2:$S$161512, "1", List!$T$2:$T$161512, "0", List!$W$2:$W$161512, "que", List!$X$2:$X$161512, "p", List!$A$2:$A$161512, $A27)+countifs(List2!$U$2:$U$224169, $B$9, List2!$S$2:$S$224169, "1", List2!$T$2:$T$224169, "0", List2!$W$2:$W$224169, "que", List2!$X$2:$X$224169, "p", List2!$A$2:$A$214154, $A27)</f>
        <v>0</v>
      </c>
      <c r="R27" s="117">
        <f>countifs(List!$U$2:$U$161512, $B$9, List!$S$2:$S$161512, "1", List!$T$2:$T$161512, "1", List!$W$2:$W$161512, "que", List!$X$2:$X$161512, "m", List!$A$2:$A$161512, $A27)+countifs(List2!$U$2:$U$224169, $B$9, List2!$S$2:$S$224169, "1", List2!$T$2:$T$224169, "1", List2!$W$2:$W$224169, "que", List2!$X$2:$X$224169, "m", List2!$A$2:$A$214154, $A27)</f>
        <v>0</v>
      </c>
      <c r="S27" s="117">
        <f>countifs(List!$U$2:$U$161512, $B$9, List!$S$2:$S$161512, "1", List!$T$2:$T$161512, "0", List!$W$2:$W$161512, "que", List!$X$2:$X$161512, "m", List!$A$2:$A$161512, $A27)+countifs(List2!$U$2:$U$224169, $B$9, List2!$S$2:$S$224169, "1", List2!$T$2:$T$224169, "0", List2!$W$2:$W$224169, "que", List2!$X$2:$X$224169, "m", List2!$A$2:$A$214154, $A27)</f>
        <v>0</v>
      </c>
    </row>
    <row r="28">
      <c r="A28" s="140" t="str">
        <f>IF(Graphs!X19 = TRUE,Graphs!W19, 0)</f>
        <v>Fréttablaðið</v>
      </c>
      <c r="B28" s="117">
        <f>countifs(List!$U$2:$U$161512, $B$9, List!$S$2:$S$161512, "1", List!$T$2:$T$161512, "1", List!$W$2:$W$161512, "tht", List!$X$2:$X$161512, "a", List!$A$2:$A$161512, $A28)+countifs(List2!$U$2:$U$224169, $B$9, List2!$S$2:$S$224169, "1", List2!$T$2:$T$224169, "1", List2!$W$2:$W$224169, "tht", List2!$X$2:$X$224169, "a", List2!$A$2:$A$214154, $A28)</f>
        <v>96</v>
      </c>
      <c r="C28" s="117">
        <f>countifs(List!$U$2:$U$161512, $B$9, List!$S$2:$S$161512, "1", List!$T$2:$T$161512, "0", List!$W$2:$W$161512, "tht", List!$X$2:$X$161512, "a", List!$A$2:$A$161512, $A28)+countifs(List2!$U$2:$U$224169, $B$9, List2!$S$2:$S$224169, "1", List2!$T$2:$T$224169, "0", List2!$W$2:$W$224169, "tht", List2!$X$2:$X$224169, "a", List2!$A$2:$A$214154, $A28)</f>
        <v>0</v>
      </c>
      <c r="D28" s="117">
        <f>countifs(List!$U$2:$U$161512, $B$9, List!$S$2:$S$161512, "1", List!$T$2:$T$161512, "1", List!$W$2:$W$161512, "tht", List!$X$2:$X$161512, "p", List!$A$2:$A$161512, $A28)+countifs(List2!$U$2:$U$224169, $B$9, List2!$S$2:$S$224169, "1", List2!$T$2:$T$224169, "1", List2!$W$2:$W$224169, "tht", List2!$X$2:$X$224169, "p", List2!$A$2:$A$214154, $A28)</f>
        <v>6</v>
      </c>
      <c r="E28" s="117">
        <f>countifs(List!$U$2:$U$161512, $B$9, List!$S$2:$S$161512, "1", List!$T$2:$T$161512, "0", List!$W$2:$W$161512, "tht", List!$X$2:$X$161512, "p", List!$A$2:$A$161512, $A28)+countifs(List2!$U$2:$U$224169, $B$9, List2!$S$2:$S$224169, "1", List2!$T$2:$T$224169, "0", List2!$W$2:$W$224169, "tht", List2!$X$2:$X$224169, "p", List2!$A$2:$A$214154, $A28)</f>
        <v>0</v>
      </c>
      <c r="F28" s="117">
        <f>countifs(List!$U$2:$U$161512, $B$9, List!$S$2:$S$161512, "1", List!$T$2:$T$161512, "1", List!$W$2:$W$161512, "tht", List!$X$2:$X$161512, "m", List!$A$2:$A$161512, $A28)+countifs(List2!$U$2:$U$224169, $B$9, List2!$S$2:$S$224169, "1", List2!$T$2:$T$224169, "1", List2!$W$2:$W$224169, "tht", List2!$X$2:$X$224169, "m", List2!$A$2:$A$214154, $A28)</f>
        <v>0</v>
      </c>
      <c r="G28" s="117">
        <f>countifs(List!$U$2:$U$161512, $B$9, List!$S$2:$S$161512, "1", List!$T$2:$T$161512, "0", List!$W$2:$W$161512, "tht", List!$X$2:$X$161512, "m", List!$A$2:$A$161512, $A28)+countifs(List2!$U$2:$U$224169, $B$9, List2!$S$2:$S$224169, "1", List2!$T$2:$T$224169, "0", List2!$W$2:$W$224169, "tht", List2!$X$2:$X$224169, "m", List2!$A$2:$A$214154, $A28)</f>
        <v>0</v>
      </c>
      <c r="H28" s="117">
        <f>countifs(List!$U$2:$U$161512, $B$9, List!$S$2:$S$161512, "1", List!$T$2:$T$161512, "1", List!$W$2:$W$161512, "inf", List!$X$2:$X$161512, "a", List!$A$2:$A$161512, $A28)+countifs(List2!$U$2:$U$224169, $B$9, List2!$S$2:$S$224169, "1", List2!$T$2:$T$224169, "1", List2!$W$2:$W$224169, "inf", List2!$X$2:$X$224169, "a", List2!$A$2:$A$214154, $A28)</f>
        <v>19</v>
      </c>
      <c r="I28" s="117">
        <f>countifs(List!$U$2:$U$161512, $B$9, List!$S$2:$S$161512, "1", List!$T$2:$T$161512, "0", List!$W$2:$W$161512, "inf", List!$X$2:$X$161512, "a", List!$A$2:$A$161512, $A28)+countifs(List2!$U$2:$U$224169, $B$9, List2!$S$2:$S$224169, "1", List2!$T$2:$T$224169, "0", List2!$W$2:$W$224169, "inf", List2!$X$2:$X$224169, "a", List2!$A$2:$A$214154, $A28)</f>
        <v>0</v>
      </c>
      <c r="J28" s="117">
        <f>countifs(List!$U$2:$U$161512, $B$9, List!$S$2:$S$161512, "1", List!$T$2:$T$161512, "1", List!$W$2:$W$161512, "inf", List!$X$2:$X$161512, "p", List!$A$2:$A$161512, $A28)+countifs(List2!$U$2:$U$224169, $B$9, List2!$S$2:$S$224169, "1", List2!$T$2:$T$224169, "1", List2!$W$2:$W$224169, "inf", List2!$X$2:$X$224169, "p", List2!$A$2:$A$214154, $A28)</f>
        <v>0</v>
      </c>
      <c r="K28" s="117">
        <f>countifs(List!$U$2:$U$161512, $B$9, List!$S$2:$S$161512, "1", List!$T$2:$T$161512, "0", List!$W$2:$W$161512, "inf", List!$X$2:$X$161512, "p", List!$A$2:$A$161512, $A28)+countifs(List2!$U$2:$U$224169, $B$9, List2!$S$2:$S$224169, "1", List2!$T$2:$T$224169, "0", List2!$W$2:$W$224169, "inf", List2!$X$2:$X$224169, "p", List2!$A$2:$A$214154, $A28)</f>
        <v>0</v>
      </c>
      <c r="L28" s="117">
        <f>countifs(List!$U$2:$U$161512, $B$9, List!$S$2:$S$161512, "1", List!$T$2:$T$161512, "1", List!$W$2:$W$161512, "inf", List!$X$2:$X$161512, "m", List!$A$2:$A$161512, $A28)+countifs(List2!$U$2:$U$224169, $B$9, List2!$S$2:$S$224169, "1", List2!$T$2:$T$224169, "1", List2!$W$2:$W$224169, "inf", List2!$X$2:$X$224169, "m", List2!$A$2:$A$214154, $A28)</f>
        <v>0</v>
      </c>
      <c r="M28" s="117">
        <f>countifs(List!$U$2:$U$161512, $B$9, List!$S$2:$S$161512, "1", List!$T$2:$T$161512, "0", List!$W$2:$W$161512, "inf", List!$X$2:$X$161512, "m", List!$A$2:$A$161512, $A28)+countifs(List2!$U$2:$U$224169, $B$9, List2!$S$2:$S$224169, "1", List2!$T$2:$T$224169, "0", List2!$W$2:$W$224169, "inf", List2!$X$2:$X$224169, "m", List2!$A$2:$A$214154, $A28)</f>
        <v>0</v>
      </c>
      <c r="N28" s="117">
        <f>countifs(List!$U$2:$U$161512, $B$9, List!$S$2:$S$161512, "1", List!$T$2:$T$161512, "1", List!$W$2:$W$161512, "que", List!$X$2:$X$161512, "a", List!$A$2:$A$161512, $A28)+countifs(List2!$U$2:$U$224169, $B$9, List2!$S$2:$S$224169, "1", List2!$T$2:$T$224169, "1", List2!$W$2:$W$224169, "que", List2!$X$2:$X$224169, "a", List2!$A$2:$A$214154, $A28)</f>
        <v>1</v>
      </c>
      <c r="O28" s="117">
        <f>countifs(List!$U$2:$U$161512, $B$9, List!$S$2:$S$161512, "1", List!$T$2:$T$161512, "0", List!$W$2:$W$161512, "que", List!$X$2:$X$161512, "a", List!$A$2:$A$161512, $A28)+countifs(List2!$U$2:$U$224169, $B$9, List2!$S$2:$S$224169, "1", List2!$T$2:$T$224169, "0", List2!$W$2:$W$224169, "que", List2!$X$2:$X$224169, "a", List2!$A$2:$A$214154, $A28)</f>
        <v>1</v>
      </c>
      <c r="P28" s="117">
        <f>countifs(List!$U$2:$U$161512, $B$9, List!$S$2:$S$161512, "1", List!$T$2:$T$161512, "1", List!$W$2:$W$161512, "que", List!$X$2:$X$161512, "p", List!$A$2:$A$161512, $A28)+countifs(List2!$U$2:$U$224169, $B$9, List2!$S$2:$S$224169, "1", List2!$T$2:$T$224169, "1", List2!$W$2:$W$224169, "que", List2!$X$2:$X$224169, "p", List2!$A$2:$A$214154, $A28)</f>
        <v>0</v>
      </c>
      <c r="Q28" s="117">
        <f>countifs(List!$U$2:$U$161512, $B$9, List!$S$2:$S$161512, "1", List!$T$2:$T$161512, "0", List!$W$2:$W$161512, "que", List!$X$2:$X$161512, "p", List!$A$2:$A$161512, $A28)+countifs(List2!$U$2:$U$224169, $B$9, List2!$S$2:$S$224169, "1", List2!$T$2:$T$224169, "0", List2!$W$2:$W$224169, "que", List2!$X$2:$X$224169, "p", List2!$A$2:$A$214154, $A28)</f>
        <v>0</v>
      </c>
      <c r="R28" s="117">
        <f>countifs(List!$U$2:$U$161512, $B$9, List!$S$2:$S$161512, "1", List!$T$2:$T$161512, "1", List!$W$2:$W$161512, "que", List!$X$2:$X$161512, "m", List!$A$2:$A$161512, $A28)+countifs(List2!$U$2:$U$224169, $B$9, List2!$S$2:$S$224169, "1", List2!$T$2:$T$224169, "1", List2!$W$2:$W$224169, "que", List2!$X$2:$X$224169, "m", List2!$A$2:$A$214154, $A28)</f>
        <v>0</v>
      </c>
      <c r="S28" s="117">
        <f>countifs(List!$U$2:$U$161512, $B$9, List!$S$2:$S$161512, "1", List!$T$2:$T$161512, "0", List!$W$2:$W$161512, "que", List!$X$2:$X$161512, "m", List!$A$2:$A$161512, $A28)+countifs(List2!$U$2:$U$224169, $B$9, List2!$S$2:$S$224169, "1", List2!$T$2:$T$224169, "0", List2!$W$2:$W$224169, "que", List2!$X$2:$X$224169, "m", List2!$A$2:$A$214154, $A28)</f>
        <v>0</v>
      </c>
    </row>
    <row r="29">
      <c r="A29" s="140" t="str">
        <f>IF(Graphs!X20 = TRUE,Graphs!W20, 0)</f>
        <v>Fréttatíminn</v>
      </c>
      <c r="B29" s="117">
        <f>countifs(List!$U$2:$U$161512, $B$9, List!$S$2:$S$161512, "1", List!$T$2:$T$161512, "1", List!$W$2:$W$161512, "tht", List!$X$2:$X$161512, "a", List!$A$2:$A$161512, $A29)+countifs(List2!$U$2:$U$224169, $B$9, List2!$S$2:$S$224169, "1", List2!$T$2:$T$224169, "1", List2!$W$2:$W$224169, "tht", List2!$X$2:$X$224169, "a", List2!$A$2:$A$214154, $A29)</f>
        <v>20</v>
      </c>
      <c r="C29" s="117">
        <f>countifs(List!$U$2:$U$161512, $B$9, List!$S$2:$S$161512, "1", List!$T$2:$T$161512, "0", List!$W$2:$W$161512, "tht", List!$X$2:$X$161512, "a", List!$A$2:$A$161512, $A29)+countifs(List2!$U$2:$U$224169, $B$9, List2!$S$2:$S$224169, "1", List2!$T$2:$T$224169, "0", List2!$W$2:$W$224169, "tht", List2!$X$2:$X$224169, "a", List2!$A$2:$A$214154, $A29)</f>
        <v>0</v>
      </c>
      <c r="D29" s="117">
        <f>countifs(List!$U$2:$U$161512, $B$9, List!$S$2:$S$161512, "1", List!$T$2:$T$161512, "1", List!$W$2:$W$161512, "tht", List!$X$2:$X$161512, "p", List!$A$2:$A$161512, $A29)+countifs(List2!$U$2:$U$224169, $B$9, List2!$S$2:$S$224169, "1", List2!$T$2:$T$224169, "1", List2!$W$2:$W$224169, "tht", List2!$X$2:$X$224169, "p", List2!$A$2:$A$214154, $A29)</f>
        <v>4</v>
      </c>
      <c r="E29" s="117">
        <f>countifs(List!$U$2:$U$161512, $B$9, List!$S$2:$S$161512, "1", List!$T$2:$T$161512, "0", List!$W$2:$W$161512, "tht", List!$X$2:$X$161512, "p", List!$A$2:$A$161512, $A29)+countifs(List2!$U$2:$U$224169, $B$9, List2!$S$2:$S$224169, "1", List2!$T$2:$T$224169, "0", List2!$W$2:$W$224169, "tht", List2!$X$2:$X$224169, "p", List2!$A$2:$A$214154, $A29)</f>
        <v>0</v>
      </c>
      <c r="F29" s="117">
        <f>countifs(List!$U$2:$U$161512, $B$9, List!$S$2:$S$161512, "1", List!$T$2:$T$161512, "1", List!$W$2:$W$161512, "tht", List!$X$2:$X$161512, "m", List!$A$2:$A$161512, $A29)+countifs(List2!$U$2:$U$224169, $B$9, List2!$S$2:$S$224169, "1", List2!$T$2:$T$224169, "1", List2!$W$2:$W$224169, "tht", List2!$X$2:$X$224169, "m", List2!$A$2:$A$214154, $A29)</f>
        <v>0</v>
      </c>
      <c r="G29" s="117">
        <f>countifs(List!$U$2:$U$161512, $B$9, List!$S$2:$S$161512, "1", List!$T$2:$T$161512, "0", List!$W$2:$W$161512, "tht", List!$X$2:$X$161512, "m", List!$A$2:$A$161512, $A29)+countifs(List2!$U$2:$U$224169, $B$9, List2!$S$2:$S$224169, "1", List2!$T$2:$T$224169, "0", List2!$W$2:$W$224169, "tht", List2!$X$2:$X$224169, "m", List2!$A$2:$A$214154, $A29)</f>
        <v>0</v>
      </c>
      <c r="H29" s="117">
        <f>countifs(List!$U$2:$U$161512, $B$9, List!$S$2:$S$161512, "1", List!$T$2:$T$161512, "1", List!$W$2:$W$161512, "inf", List!$X$2:$X$161512, "a", List!$A$2:$A$161512, $A29)+countifs(List2!$U$2:$U$224169, $B$9, List2!$S$2:$S$224169, "1", List2!$T$2:$T$224169, "1", List2!$W$2:$W$224169, "inf", List2!$X$2:$X$224169, "a", List2!$A$2:$A$214154, $A29)</f>
        <v>2</v>
      </c>
      <c r="I29" s="117">
        <f>countifs(List!$U$2:$U$161512, $B$9, List!$S$2:$S$161512, "1", List!$T$2:$T$161512, "0", List!$W$2:$W$161512, "inf", List!$X$2:$X$161512, "a", List!$A$2:$A$161512, $A29)+countifs(List2!$U$2:$U$224169, $B$9, List2!$S$2:$S$224169, "1", List2!$T$2:$T$224169, "0", List2!$W$2:$W$224169, "inf", List2!$X$2:$X$224169, "a", List2!$A$2:$A$214154, $A29)</f>
        <v>0</v>
      </c>
      <c r="J29" s="117">
        <f>countifs(List!$U$2:$U$161512, $B$9, List!$S$2:$S$161512, "1", List!$T$2:$T$161512, "1", List!$W$2:$W$161512, "inf", List!$X$2:$X$161512, "p", List!$A$2:$A$161512, $A29)+countifs(List2!$U$2:$U$224169, $B$9, List2!$S$2:$S$224169, "1", List2!$T$2:$T$224169, "1", List2!$W$2:$W$224169, "inf", List2!$X$2:$X$224169, "p", List2!$A$2:$A$214154, $A29)</f>
        <v>0</v>
      </c>
      <c r="K29" s="117">
        <f>countifs(List!$U$2:$U$161512, $B$9, List!$S$2:$S$161512, "1", List!$T$2:$T$161512, "0", List!$W$2:$W$161512, "inf", List!$X$2:$X$161512, "p", List!$A$2:$A$161512, $A29)+countifs(List2!$U$2:$U$224169, $B$9, List2!$S$2:$S$224169, "1", List2!$T$2:$T$224169, "0", List2!$W$2:$W$224169, "inf", List2!$X$2:$X$224169, "p", List2!$A$2:$A$214154, $A29)</f>
        <v>0</v>
      </c>
      <c r="L29" s="117">
        <f>countifs(List!$U$2:$U$161512, $B$9, List!$S$2:$S$161512, "1", List!$T$2:$T$161512, "1", List!$W$2:$W$161512, "inf", List!$X$2:$X$161512, "m", List!$A$2:$A$161512, $A29)+countifs(List2!$U$2:$U$224169, $B$9, List2!$S$2:$S$224169, "1", List2!$T$2:$T$224169, "1", List2!$W$2:$W$224169, "inf", List2!$X$2:$X$224169, "m", List2!$A$2:$A$214154, $A29)</f>
        <v>0</v>
      </c>
      <c r="M29" s="117">
        <f>countifs(List!$U$2:$U$161512, $B$9, List!$S$2:$S$161512, "1", List!$T$2:$T$161512, "0", List!$W$2:$W$161512, "inf", List!$X$2:$X$161512, "m", List!$A$2:$A$161512, $A29)+countifs(List2!$U$2:$U$224169, $B$9, List2!$S$2:$S$224169, "1", List2!$T$2:$T$224169, "0", List2!$W$2:$W$224169, "inf", List2!$X$2:$X$224169, "m", List2!$A$2:$A$214154, $A29)</f>
        <v>0</v>
      </c>
      <c r="N29" s="117">
        <f>countifs(List!$U$2:$U$161512, $B$9, List!$S$2:$S$161512, "1", List!$T$2:$T$161512, "1", List!$W$2:$W$161512, "que", List!$X$2:$X$161512, "a", List!$A$2:$A$161512, $A29)+countifs(List2!$U$2:$U$224169, $B$9, List2!$S$2:$S$224169, "1", List2!$T$2:$T$224169, "1", List2!$W$2:$W$224169, "que", List2!$X$2:$X$224169, "a", List2!$A$2:$A$214154, $A29)</f>
        <v>1</v>
      </c>
      <c r="O29" s="117">
        <f>countifs(List!$U$2:$U$161512, $B$9, List!$S$2:$S$161512, "1", List!$T$2:$T$161512, "0", List!$W$2:$W$161512, "que", List!$X$2:$X$161512, "a", List!$A$2:$A$161512, $A29)+countifs(List2!$U$2:$U$224169, $B$9, List2!$S$2:$S$224169, "1", List2!$T$2:$T$224169, "0", List2!$W$2:$W$224169, "que", List2!$X$2:$X$224169, "a", List2!$A$2:$A$214154, $A29)</f>
        <v>0</v>
      </c>
      <c r="P29" s="117">
        <f>countifs(List!$U$2:$U$161512, $B$9, List!$S$2:$S$161512, "1", List!$T$2:$T$161512, "1", List!$W$2:$W$161512, "que", List!$X$2:$X$161512, "p", List!$A$2:$A$161512, $A29)+countifs(List2!$U$2:$U$224169, $B$9, List2!$S$2:$S$224169, "1", List2!$T$2:$T$224169, "1", List2!$W$2:$W$224169, "que", List2!$X$2:$X$224169, "p", List2!$A$2:$A$214154, $A29)</f>
        <v>0</v>
      </c>
      <c r="Q29" s="117">
        <f>countifs(List!$U$2:$U$161512, $B$9, List!$S$2:$S$161512, "1", List!$T$2:$T$161512, "0", List!$W$2:$W$161512, "que", List!$X$2:$X$161512, "p", List!$A$2:$A$161512, $A29)+countifs(List2!$U$2:$U$224169, $B$9, List2!$S$2:$S$224169, "1", List2!$T$2:$T$224169, "0", List2!$W$2:$W$224169, "que", List2!$X$2:$X$224169, "p", List2!$A$2:$A$214154, $A29)</f>
        <v>0</v>
      </c>
      <c r="R29" s="117">
        <f>countifs(List!$U$2:$U$161512, $B$9, List!$S$2:$S$161512, "1", List!$T$2:$T$161512, "1", List!$W$2:$W$161512, "que", List!$X$2:$X$161512, "m", List!$A$2:$A$161512, $A29)+countifs(List2!$U$2:$U$224169, $B$9, List2!$S$2:$S$224169, "1", List2!$T$2:$T$224169, "1", List2!$W$2:$W$224169, "que", List2!$X$2:$X$224169, "m", List2!$A$2:$A$214154, $A29)</f>
        <v>0</v>
      </c>
      <c r="S29" s="117">
        <f>countifs(List!$U$2:$U$161512, $B$9, List!$S$2:$S$161512, "1", List!$T$2:$T$161512, "0", List!$W$2:$W$161512, "que", List!$X$2:$X$161512, "m", List!$A$2:$A$161512, $A29)+countifs(List2!$U$2:$U$224169, $B$9, List2!$S$2:$S$224169, "1", List2!$T$2:$T$224169, "0", List2!$W$2:$W$224169, "que", List2!$X$2:$X$224169, "m", List2!$A$2:$A$214154, $A29)</f>
        <v>0</v>
      </c>
    </row>
    <row r="30">
      <c r="A30" s="140" t="str">
        <f>IF(Graphs!X21 = TRUE,Graphs!W21, 0)</f>
        <v>Fréttavefur suðurlands</v>
      </c>
      <c r="B30" s="117">
        <f>countifs(List!$U$2:$U$161512, $B$9, List!$S$2:$S$161512, "1", List!$T$2:$T$161512, "1", List!$W$2:$W$161512, "tht", List!$X$2:$X$161512, "a", List!$A$2:$A$161512, $A30)+countifs(List2!$U$2:$U$224169, $B$9, List2!$S$2:$S$224169, "1", List2!$T$2:$T$224169, "1", List2!$W$2:$W$224169, "tht", List2!$X$2:$X$224169, "a", List2!$A$2:$A$214154, $A30)</f>
        <v>10</v>
      </c>
      <c r="C30" s="117">
        <f>countifs(List!$U$2:$U$161512, $B$9, List!$S$2:$S$161512, "1", List!$T$2:$T$161512, "0", List!$W$2:$W$161512, "tht", List!$X$2:$X$161512, "a", List!$A$2:$A$161512, $A30)+countifs(List2!$U$2:$U$224169, $B$9, List2!$S$2:$S$224169, "1", List2!$T$2:$T$224169, "0", List2!$W$2:$W$224169, "tht", List2!$X$2:$X$224169, "a", List2!$A$2:$A$214154, $A30)</f>
        <v>0</v>
      </c>
      <c r="D30" s="117">
        <f>countifs(List!$U$2:$U$161512, $B$9, List!$S$2:$S$161512, "1", List!$T$2:$T$161512, "1", List!$W$2:$W$161512, "tht", List!$X$2:$X$161512, "p", List!$A$2:$A$161512, $A30)+countifs(List2!$U$2:$U$224169, $B$9, List2!$S$2:$S$224169, "1", List2!$T$2:$T$224169, "1", List2!$W$2:$W$224169, "tht", List2!$X$2:$X$224169, "p", List2!$A$2:$A$214154, $A30)</f>
        <v>2</v>
      </c>
      <c r="E30" s="117">
        <f>countifs(List!$U$2:$U$161512, $B$9, List!$S$2:$S$161512, "1", List!$T$2:$T$161512, "0", List!$W$2:$W$161512, "tht", List!$X$2:$X$161512, "p", List!$A$2:$A$161512, $A30)+countifs(List2!$U$2:$U$224169, $B$9, List2!$S$2:$S$224169, "1", List2!$T$2:$T$224169, "0", List2!$W$2:$W$224169, "tht", List2!$X$2:$X$224169, "p", List2!$A$2:$A$214154, $A30)</f>
        <v>0</v>
      </c>
      <c r="F30" s="117">
        <f>countifs(List!$U$2:$U$161512, $B$9, List!$S$2:$S$161512, "1", List!$T$2:$T$161512, "1", List!$W$2:$W$161512, "tht", List!$X$2:$X$161512, "m", List!$A$2:$A$161512, $A30)+countifs(List2!$U$2:$U$224169, $B$9, List2!$S$2:$S$224169, "1", List2!$T$2:$T$224169, "1", List2!$W$2:$W$224169, "tht", List2!$X$2:$X$224169, "m", List2!$A$2:$A$214154, $A30)</f>
        <v>0</v>
      </c>
      <c r="G30" s="117">
        <f>countifs(List!$U$2:$U$161512, $B$9, List!$S$2:$S$161512, "1", List!$T$2:$T$161512, "0", List!$W$2:$W$161512, "tht", List!$X$2:$X$161512, "m", List!$A$2:$A$161512, $A30)+countifs(List2!$U$2:$U$224169, $B$9, List2!$S$2:$S$224169, "1", List2!$T$2:$T$224169, "0", List2!$W$2:$W$224169, "tht", List2!$X$2:$X$224169, "m", List2!$A$2:$A$214154, $A30)</f>
        <v>0</v>
      </c>
      <c r="H30" s="117">
        <f>countifs(List!$U$2:$U$161512, $B$9, List!$S$2:$S$161512, "1", List!$T$2:$T$161512, "1", List!$W$2:$W$161512, "inf", List!$X$2:$X$161512, "a", List!$A$2:$A$161512, $A30)+countifs(List2!$U$2:$U$224169, $B$9, List2!$S$2:$S$224169, "1", List2!$T$2:$T$224169, "1", List2!$W$2:$W$224169, "inf", List2!$X$2:$X$224169, "a", List2!$A$2:$A$214154, $A30)</f>
        <v>0</v>
      </c>
      <c r="I30" s="117">
        <f>countifs(List!$U$2:$U$161512, $B$9, List!$S$2:$S$161512, "1", List!$T$2:$T$161512, "0", List!$W$2:$W$161512, "inf", List!$X$2:$X$161512, "a", List!$A$2:$A$161512, $A30)+countifs(List2!$U$2:$U$224169, $B$9, List2!$S$2:$S$224169, "1", List2!$T$2:$T$224169, "0", List2!$W$2:$W$224169, "inf", List2!$X$2:$X$224169, "a", List2!$A$2:$A$214154, $A30)</f>
        <v>0</v>
      </c>
      <c r="J30" s="117">
        <f>countifs(List!$U$2:$U$161512, $B$9, List!$S$2:$S$161512, "1", List!$T$2:$T$161512, "1", List!$W$2:$W$161512, "inf", List!$X$2:$X$161512, "p", List!$A$2:$A$161512, $A30)+countifs(List2!$U$2:$U$224169, $B$9, List2!$S$2:$S$224169, "1", List2!$T$2:$T$224169, "1", List2!$W$2:$W$224169, "inf", List2!$X$2:$X$224169, "p", List2!$A$2:$A$214154, $A30)</f>
        <v>0</v>
      </c>
      <c r="K30" s="117">
        <f>countifs(List!$U$2:$U$161512, $B$9, List!$S$2:$S$161512, "1", List!$T$2:$T$161512, "0", List!$W$2:$W$161512, "inf", List!$X$2:$X$161512, "p", List!$A$2:$A$161512, $A30)+countifs(List2!$U$2:$U$224169, $B$9, List2!$S$2:$S$224169, "1", List2!$T$2:$T$224169, "0", List2!$W$2:$W$224169, "inf", List2!$X$2:$X$224169, "p", List2!$A$2:$A$214154, $A30)</f>
        <v>0</v>
      </c>
      <c r="L30" s="117">
        <f>countifs(List!$U$2:$U$161512, $B$9, List!$S$2:$S$161512, "1", List!$T$2:$T$161512, "1", List!$W$2:$W$161512, "inf", List!$X$2:$X$161512, "m", List!$A$2:$A$161512, $A30)+countifs(List2!$U$2:$U$224169, $B$9, List2!$S$2:$S$224169, "1", List2!$T$2:$T$224169, "1", List2!$W$2:$W$224169, "inf", List2!$X$2:$X$224169, "m", List2!$A$2:$A$214154, $A30)</f>
        <v>0</v>
      </c>
      <c r="M30" s="117">
        <f>countifs(List!$U$2:$U$161512, $B$9, List!$S$2:$S$161512, "1", List!$T$2:$T$161512, "0", List!$W$2:$W$161512, "inf", List!$X$2:$X$161512, "m", List!$A$2:$A$161512, $A30)+countifs(List2!$U$2:$U$224169, $B$9, List2!$S$2:$S$224169, "1", List2!$T$2:$T$224169, "0", List2!$W$2:$W$224169, "inf", List2!$X$2:$X$224169, "m", List2!$A$2:$A$214154, $A30)</f>
        <v>0</v>
      </c>
      <c r="N30" s="117">
        <f>countifs(List!$U$2:$U$161512, $B$9, List!$S$2:$S$161512, "1", List!$T$2:$T$161512, "1", List!$W$2:$W$161512, "que", List!$X$2:$X$161512, "a", List!$A$2:$A$161512, $A30)+countifs(List2!$U$2:$U$224169, $B$9, List2!$S$2:$S$224169, "1", List2!$T$2:$T$224169, "1", List2!$W$2:$W$224169, "que", List2!$X$2:$X$224169, "a", List2!$A$2:$A$214154, $A30)</f>
        <v>0</v>
      </c>
      <c r="O30" s="117">
        <f>countifs(List!$U$2:$U$161512, $B$9, List!$S$2:$S$161512, "1", List!$T$2:$T$161512, "0", List!$W$2:$W$161512, "que", List!$X$2:$X$161512, "a", List!$A$2:$A$161512, $A30)+countifs(List2!$U$2:$U$224169, $B$9, List2!$S$2:$S$224169, "1", List2!$T$2:$T$224169, "0", List2!$W$2:$W$224169, "que", List2!$X$2:$X$224169, "a", List2!$A$2:$A$214154, $A30)</f>
        <v>0</v>
      </c>
      <c r="P30" s="117">
        <f>countifs(List!$U$2:$U$161512, $B$9, List!$S$2:$S$161512, "1", List!$T$2:$T$161512, "1", List!$W$2:$W$161512, "que", List!$X$2:$X$161512, "p", List!$A$2:$A$161512, $A30)+countifs(List2!$U$2:$U$224169, $B$9, List2!$S$2:$S$224169, "1", List2!$T$2:$T$224169, "1", List2!$W$2:$W$224169, "que", List2!$X$2:$X$224169, "p", List2!$A$2:$A$214154, $A30)</f>
        <v>0</v>
      </c>
      <c r="Q30" s="117">
        <f>countifs(List!$U$2:$U$161512, $B$9, List!$S$2:$S$161512, "1", List!$T$2:$T$161512, "0", List!$W$2:$W$161512, "que", List!$X$2:$X$161512, "p", List!$A$2:$A$161512, $A30)+countifs(List2!$U$2:$U$224169, $B$9, List2!$S$2:$S$224169, "1", List2!$T$2:$T$224169, "0", List2!$W$2:$W$224169, "que", List2!$X$2:$X$224169, "p", List2!$A$2:$A$214154, $A30)</f>
        <v>0</v>
      </c>
      <c r="R30" s="117">
        <f>countifs(List!$U$2:$U$161512, $B$9, List!$S$2:$S$161512, "1", List!$T$2:$T$161512, "1", List!$W$2:$W$161512, "que", List!$X$2:$X$161512, "m", List!$A$2:$A$161512, $A30)+countifs(List2!$U$2:$U$224169, $B$9, List2!$S$2:$S$224169, "1", List2!$T$2:$T$224169, "1", List2!$W$2:$W$224169, "que", List2!$X$2:$X$224169, "m", List2!$A$2:$A$214154, $A30)</f>
        <v>0</v>
      </c>
      <c r="S30" s="117">
        <f>countifs(List!$U$2:$U$161512, $B$9, List!$S$2:$S$161512, "1", List!$T$2:$T$161512, "0", List!$W$2:$W$161512, "que", List!$X$2:$X$161512, "m", List!$A$2:$A$161512, $A30)+countifs(List2!$U$2:$U$224169, $B$9, List2!$S$2:$S$224169, "1", List2!$T$2:$T$224169, "0", List2!$W$2:$W$224169, "que", List2!$X$2:$X$224169, "m", List2!$A$2:$A$214154, $A30)</f>
        <v>0</v>
      </c>
    </row>
    <row r="31">
      <c r="A31" s="140" t="str">
        <f>IF(Graphs!X22 = TRUE,Graphs!W22, 0)</f>
        <v>Heimur</v>
      </c>
      <c r="B31" s="117">
        <f>countifs(List!$U$2:$U$161512, $B$9, List!$S$2:$S$161512, "1", List!$T$2:$T$161512, "1", List!$W$2:$W$161512, "tht", List!$X$2:$X$161512, "a", List!$A$2:$A$161512, $A31)+countifs(List2!$U$2:$U$224169, $B$9, List2!$S$2:$S$224169, "1", List2!$T$2:$T$224169, "1", List2!$W$2:$W$224169, "tht", List2!$X$2:$X$224169, "a", List2!$A$2:$A$214154, $A31)</f>
        <v>8</v>
      </c>
      <c r="C31" s="117">
        <f>countifs(List!$U$2:$U$161512, $B$9, List!$S$2:$S$161512, "1", List!$T$2:$T$161512, "0", List!$W$2:$W$161512, "tht", List!$X$2:$X$161512, "a", List!$A$2:$A$161512, $A31)+countifs(List2!$U$2:$U$224169, $B$9, List2!$S$2:$S$224169, "1", List2!$T$2:$T$224169, "0", List2!$W$2:$W$224169, "tht", List2!$X$2:$X$224169, "a", List2!$A$2:$A$214154, $A31)</f>
        <v>0</v>
      </c>
      <c r="D31" s="117">
        <f>countifs(List!$U$2:$U$161512, $B$9, List!$S$2:$S$161512, "1", List!$T$2:$T$161512, "1", List!$W$2:$W$161512, "tht", List!$X$2:$X$161512, "p", List!$A$2:$A$161512, $A31)+countifs(List2!$U$2:$U$224169, $B$9, List2!$S$2:$S$224169, "1", List2!$T$2:$T$224169, "1", List2!$W$2:$W$224169, "tht", List2!$X$2:$X$224169, "p", List2!$A$2:$A$214154, $A31)</f>
        <v>0</v>
      </c>
      <c r="E31" s="117">
        <f>countifs(List!$U$2:$U$161512, $B$9, List!$S$2:$S$161512, "1", List!$T$2:$T$161512, "0", List!$W$2:$W$161512, "tht", List!$X$2:$X$161512, "p", List!$A$2:$A$161512, $A31)+countifs(List2!$U$2:$U$224169, $B$9, List2!$S$2:$S$224169, "1", List2!$T$2:$T$224169, "0", List2!$W$2:$W$224169, "tht", List2!$X$2:$X$224169, "p", List2!$A$2:$A$214154, $A31)</f>
        <v>0</v>
      </c>
      <c r="F31" s="117">
        <f>countifs(List!$U$2:$U$161512, $B$9, List!$S$2:$S$161512, "1", List!$T$2:$T$161512, "1", List!$W$2:$W$161512, "tht", List!$X$2:$X$161512, "m", List!$A$2:$A$161512, $A31)+countifs(List2!$U$2:$U$224169, $B$9, List2!$S$2:$S$224169, "1", List2!$T$2:$T$224169, "1", List2!$W$2:$W$224169, "tht", List2!$X$2:$X$224169, "m", List2!$A$2:$A$214154, $A31)</f>
        <v>0</v>
      </c>
      <c r="G31" s="117">
        <f>countifs(List!$U$2:$U$161512, $B$9, List!$S$2:$S$161512, "1", List!$T$2:$T$161512, "0", List!$W$2:$W$161512, "tht", List!$X$2:$X$161512, "m", List!$A$2:$A$161512, $A31)+countifs(List2!$U$2:$U$224169, $B$9, List2!$S$2:$S$224169, "1", List2!$T$2:$T$224169, "0", List2!$W$2:$W$224169, "tht", List2!$X$2:$X$224169, "m", List2!$A$2:$A$214154, $A31)</f>
        <v>0</v>
      </c>
      <c r="H31" s="117">
        <f>countifs(List!$U$2:$U$161512, $B$9, List!$S$2:$S$161512, "1", List!$T$2:$T$161512, "1", List!$W$2:$W$161512, "inf", List!$X$2:$X$161512, "a", List!$A$2:$A$161512, $A31)+countifs(List2!$U$2:$U$224169, $B$9, List2!$S$2:$S$224169, "1", List2!$T$2:$T$224169, "1", List2!$W$2:$W$224169, "inf", List2!$X$2:$X$224169, "a", List2!$A$2:$A$214154, $A31)</f>
        <v>0</v>
      </c>
      <c r="I31" s="117">
        <f>countifs(List!$U$2:$U$161512, $B$9, List!$S$2:$S$161512, "1", List!$T$2:$T$161512, "0", List!$W$2:$W$161512, "inf", List!$X$2:$X$161512, "a", List!$A$2:$A$161512, $A31)+countifs(List2!$U$2:$U$224169, $B$9, List2!$S$2:$S$224169, "1", List2!$T$2:$T$224169, "0", List2!$W$2:$W$224169, "inf", List2!$X$2:$X$224169, "a", List2!$A$2:$A$214154, $A31)</f>
        <v>0</v>
      </c>
      <c r="J31" s="117">
        <f>countifs(List!$U$2:$U$161512, $B$9, List!$S$2:$S$161512, "1", List!$T$2:$T$161512, "1", List!$W$2:$W$161512, "inf", List!$X$2:$X$161512, "p", List!$A$2:$A$161512, $A31)+countifs(List2!$U$2:$U$224169, $B$9, List2!$S$2:$S$224169, "1", List2!$T$2:$T$224169, "1", List2!$W$2:$W$224169, "inf", List2!$X$2:$X$224169, "p", List2!$A$2:$A$214154, $A31)</f>
        <v>0</v>
      </c>
      <c r="K31" s="117">
        <f>countifs(List!$U$2:$U$161512, $B$9, List!$S$2:$S$161512, "1", List!$T$2:$T$161512, "0", List!$W$2:$W$161512, "inf", List!$X$2:$X$161512, "p", List!$A$2:$A$161512, $A31)+countifs(List2!$U$2:$U$224169, $B$9, List2!$S$2:$S$224169, "1", List2!$T$2:$T$224169, "0", List2!$W$2:$W$224169, "inf", List2!$X$2:$X$224169, "p", List2!$A$2:$A$214154, $A31)</f>
        <v>0</v>
      </c>
      <c r="L31" s="117">
        <f>countifs(List!$U$2:$U$161512, $B$9, List!$S$2:$S$161512, "1", List!$T$2:$T$161512, "1", List!$W$2:$W$161512, "inf", List!$X$2:$X$161512, "m", List!$A$2:$A$161512, $A31)+countifs(List2!$U$2:$U$224169, $B$9, List2!$S$2:$S$224169, "1", List2!$T$2:$T$224169, "1", List2!$W$2:$W$224169, "inf", List2!$X$2:$X$224169, "m", List2!$A$2:$A$214154, $A31)</f>
        <v>0</v>
      </c>
      <c r="M31" s="117">
        <f>countifs(List!$U$2:$U$161512, $B$9, List!$S$2:$S$161512, "1", List!$T$2:$T$161512, "0", List!$W$2:$W$161512, "inf", List!$X$2:$X$161512, "m", List!$A$2:$A$161512, $A31)+countifs(List2!$U$2:$U$224169, $B$9, List2!$S$2:$S$224169, "1", List2!$T$2:$T$224169, "0", List2!$W$2:$W$224169, "inf", List2!$X$2:$X$224169, "m", List2!$A$2:$A$214154, $A31)</f>
        <v>0</v>
      </c>
      <c r="N31" s="117">
        <f>countifs(List!$U$2:$U$161512, $B$9, List!$S$2:$S$161512, "1", List!$T$2:$T$161512, "1", List!$W$2:$W$161512, "que", List!$X$2:$X$161512, "a", List!$A$2:$A$161512, $A31)+countifs(List2!$U$2:$U$224169, $B$9, List2!$S$2:$S$224169, "1", List2!$T$2:$T$224169, "1", List2!$W$2:$W$224169, "que", List2!$X$2:$X$224169, "a", List2!$A$2:$A$214154, $A31)</f>
        <v>0</v>
      </c>
      <c r="O31" s="117">
        <f>countifs(List!$U$2:$U$161512, $B$9, List!$S$2:$S$161512, "1", List!$T$2:$T$161512, "0", List!$W$2:$W$161512, "que", List!$X$2:$X$161512, "a", List!$A$2:$A$161512, $A31)+countifs(List2!$U$2:$U$224169, $B$9, List2!$S$2:$S$224169, "1", List2!$T$2:$T$224169, "0", List2!$W$2:$W$224169, "que", List2!$X$2:$X$224169, "a", List2!$A$2:$A$214154, $A31)</f>
        <v>0</v>
      </c>
      <c r="P31" s="117">
        <f>countifs(List!$U$2:$U$161512, $B$9, List!$S$2:$S$161512, "1", List!$T$2:$T$161512, "1", List!$W$2:$W$161512, "que", List!$X$2:$X$161512, "p", List!$A$2:$A$161512, $A31)+countifs(List2!$U$2:$U$224169, $B$9, List2!$S$2:$S$224169, "1", List2!$T$2:$T$224169, "1", List2!$W$2:$W$224169, "que", List2!$X$2:$X$224169, "p", List2!$A$2:$A$214154, $A31)</f>
        <v>0</v>
      </c>
      <c r="Q31" s="117">
        <f>countifs(List!$U$2:$U$161512, $B$9, List!$S$2:$S$161512, "1", List!$T$2:$T$161512, "0", List!$W$2:$W$161512, "que", List!$X$2:$X$161512, "p", List!$A$2:$A$161512, $A31)+countifs(List2!$U$2:$U$224169, $B$9, List2!$S$2:$S$224169, "1", List2!$T$2:$T$224169, "0", List2!$W$2:$W$224169, "que", List2!$X$2:$X$224169, "p", List2!$A$2:$A$214154, $A31)</f>
        <v>0</v>
      </c>
      <c r="R31" s="117">
        <f>countifs(List!$U$2:$U$161512, $B$9, List!$S$2:$S$161512, "1", List!$T$2:$T$161512, "1", List!$W$2:$W$161512, "que", List!$X$2:$X$161512, "m", List!$A$2:$A$161512, $A31)+countifs(List2!$U$2:$U$224169, $B$9, List2!$S$2:$S$224169, "1", List2!$T$2:$T$224169, "1", List2!$W$2:$W$224169, "que", List2!$X$2:$X$224169, "m", List2!$A$2:$A$214154, $A31)</f>
        <v>0</v>
      </c>
      <c r="S31" s="117">
        <f>countifs(List!$U$2:$U$161512, $B$9, List!$S$2:$S$161512, "1", List!$T$2:$T$161512, "0", List!$W$2:$W$161512, "que", List!$X$2:$X$161512, "m", List!$A$2:$A$161512, $A31)+countifs(List2!$U$2:$U$224169, $B$9, List2!$S$2:$S$224169, "1", List2!$T$2:$T$224169, "0", List2!$W$2:$W$224169, "que", List2!$X$2:$X$224169, "m", List2!$A$2:$A$214154, $A31)</f>
        <v>0</v>
      </c>
    </row>
    <row r="32">
      <c r="A32" s="140" t="str">
        <f>IF(Graphs!X23 = TRUE,Graphs!W23, 0)</f>
        <v>Húnahornið</v>
      </c>
      <c r="B32" s="117">
        <f>countifs(List!$U$2:$U$161512, $B$9, List!$S$2:$S$161512, "1", List!$T$2:$T$161512, "1", List!$W$2:$W$161512, "tht", List!$X$2:$X$161512, "a", List!$A$2:$A$161512, $A32)+countifs(List2!$U$2:$U$224169, $B$9, List2!$S$2:$S$224169, "1", List2!$T$2:$T$224169, "1", List2!$W$2:$W$224169, "tht", List2!$X$2:$X$224169, "a", List2!$A$2:$A$214154, $A32)</f>
        <v>22</v>
      </c>
      <c r="C32" s="117">
        <f>countifs(List!$U$2:$U$161512, $B$9, List!$S$2:$S$161512, "1", List!$T$2:$T$161512, "0", List!$W$2:$W$161512, "tht", List!$X$2:$X$161512, "a", List!$A$2:$A$161512, $A32)+countifs(List2!$U$2:$U$224169, $B$9, List2!$S$2:$S$224169, "1", List2!$T$2:$T$224169, "0", List2!$W$2:$W$224169, "tht", List2!$X$2:$X$224169, "a", List2!$A$2:$A$214154, $A32)</f>
        <v>1</v>
      </c>
      <c r="D32" s="117">
        <f>countifs(List!$U$2:$U$161512, $B$9, List!$S$2:$S$161512, "1", List!$T$2:$T$161512, "1", List!$W$2:$W$161512, "tht", List!$X$2:$X$161512, "p", List!$A$2:$A$161512, $A32)+countifs(List2!$U$2:$U$224169, $B$9, List2!$S$2:$S$224169, "1", List2!$T$2:$T$224169, "1", List2!$W$2:$W$224169, "tht", List2!$X$2:$X$224169, "p", List2!$A$2:$A$214154, $A32)</f>
        <v>3</v>
      </c>
      <c r="E32" s="117">
        <f>countifs(List!$U$2:$U$161512, $B$9, List!$S$2:$S$161512, "1", List!$T$2:$T$161512, "0", List!$W$2:$W$161512, "tht", List!$X$2:$X$161512, "p", List!$A$2:$A$161512, $A32)+countifs(List2!$U$2:$U$224169, $B$9, List2!$S$2:$S$224169, "1", List2!$T$2:$T$224169, "0", List2!$W$2:$W$224169, "tht", List2!$X$2:$X$224169, "p", List2!$A$2:$A$214154, $A32)</f>
        <v>0</v>
      </c>
      <c r="F32" s="117">
        <f>countifs(List!$U$2:$U$161512, $B$9, List!$S$2:$S$161512, "1", List!$T$2:$T$161512, "1", List!$W$2:$W$161512, "tht", List!$X$2:$X$161512, "m", List!$A$2:$A$161512, $A32)+countifs(List2!$U$2:$U$224169, $B$9, List2!$S$2:$S$224169, "1", List2!$T$2:$T$224169, "1", List2!$W$2:$W$224169, "tht", List2!$X$2:$X$224169, "m", List2!$A$2:$A$214154, $A32)</f>
        <v>0</v>
      </c>
      <c r="G32" s="117">
        <f>countifs(List!$U$2:$U$161512, $B$9, List!$S$2:$S$161512, "1", List!$T$2:$T$161512, "0", List!$W$2:$W$161512, "tht", List!$X$2:$X$161512, "m", List!$A$2:$A$161512, $A32)+countifs(List2!$U$2:$U$224169, $B$9, List2!$S$2:$S$224169, "1", List2!$T$2:$T$224169, "0", List2!$W$2:$W$224169, "tht", List2!$X$2:$X$224169, "m", List2!$A$2:$A$214154, $A32)</f>
        <v>0</v>
      </c>
      <c r="H32" s="117">
        <f>countifs(List!$U$2:$U$161512, $B$9, List!$S$2:$S$161512, "1", List!$T$2:$T$161512, "1", List!$W$2:$W$161512, "inf", List!$X$2:$X$161512, "a", List!$A$2:$A$161512, $A32)+countifs(List2!$U$2:$U$224169, $B$9, List2!$S$2:$S$224169, "1", List2!$T$2:$T$224169, "1", List2!$W$2:$W$224169, "inf", List2!$X$2:$X$224169, "a", List2!$A$2:$A$214154, $A32)</f>
        <v>3</v>
      </c>
      <c r="I32" s="117">
        <f>countifs(List!$U$2:$U$161512, $B$9, List!$S$2:$S$161512, "1", List!$T$2:$T$161512, "0", List!$W$2:$W$161512, "inf", List!$X$2:$X$161512, "a", List!$A$2:$A$161512, $A32)+countifs(List2!$U$2:$U$224169, $B$9, List2!$S$2:$S$224169, "1", List2!$T$2:$T$224169, "0", List2!$W$2:$W$224169, "inf", List2!$X$2:$X$224169, "a", List2!$A$2:$A$214154, $A32)</f>
        <v>0</v>
      </c>
      <c r="J32" s="117">
        <f>countifs(List!$U$2:$U$161512, $B$9, List!$S$2:$S$161512, "1", List!$T$2:$T$161512, "1", List!$W$2:$W$161512, "inf", List!$X$2:$X$161512, "p", List!$A$2:$A$161512, $A32)+countifs(List2!$U$2:$U$224169, $B$9, List2!$S$2:$S$224169, "1", List2!$T$2:$T$224169, "1", List2!$W$2:$W$224169, "inf", List2!$X$2:$X$224169, "p", List2!$A$2:$A$214154, $A32)</f>
        <v>0</v>
      </c>
      <c r="K32" s="117">
        <f>countifs(List!$U$2:$U$161512, $B$9, List!$S$2:$S$161512, "1", List!$T$2:$T$161512, "0", List!$W$2:$W$161512, "inf", List!$X$2:$X$161512, "p", List!$A$2:$A$161512, $A32)+countifs(List2!$U$2:$U$224169, $B$9, List2!$S$2:$S$224169, "1", List2!$T$2:$T$224169, "0", List2!$W$2:$W$224169, "inf", List2!$X$2:$X$224169, "p", List2!$A$2:$A$214154, $A32)</f>
        <v>0</v>
      </c>
      <c r="L32" s="117">
        <f>countifs(List!$U$2:$U$161512, $B$9, List!$S$2:$S$161512, "1", List!$T$2:$T$161512, "1", List!$W$2:$W$161512, "inf", List!$X$2:$X$161512, "m", List!$A$2:$A$161512, $A32)+countifs(List2!$U$2:$U$224169, $B$9, List2!$S$2:$S$224169, "1", List2!$T$2:$T$224169, "1", List2!$W$2:$W$224169, "inf", List2!$X$2:$X$224169, "m", List2!$A$2:$A$214154, $A32)</f>
        <v>0</v>
      </c>
      <c r="M32" s="117">
        <f>countifs(List!$U$2:$U$161512, $B$9, List!$S$2:$S$161512, "1", List!$T$2:$T$161512, "0", List!$W$2:$W$161512, "inf", List!$X$2:$X$161512, "m", List!$A$2:$A$161512, $A32)+countifs(List2!$U$2:$U$224169, $B$9, List2!$S$2:$S$224169, "1", List2!$T$2:$T$224169, "0", List2!$W$2:$W$224169, "inf", List2!$X$2:$X$224169, "m", List2!$A$2:$A$214154, $A32)</f>
        <v>0</v>
      </c>
      <c r="N32" s="117">
        <f>countifs(List!$U$2:$U$161512, $B$9, List!$S$2:$S$161512, "1", List!$T$2:$T$161512, "1", List!$W$2:$W$161512, "que", List!$X$2:$X$161512, "a", List!$A$2:$A$161512, $A32)+countifs(List2!$U$2:$U$224169, $B$9, List2!$S$2:$S$224169, "1", List2!$T$2:$T$224169, "1", List2!$W$2:$W$224169, "que", List2!$X$2:$X$224169, "a", List2!$A$2:$A$214154, $A32)</f>
        <v>0</v>
      </c>
      <c r="O32" s="117">
        <f>countifs(List!$U$2:$U$161512, $B$9, List!$S$2:$S$161512, "1", List!$T$2:$T$161512, "0", List!$W$2:$W$161512, "que", List!$X$2:$X$161512, "a", List!$A$2:$A$161512, $A32)+countifs(List2!$U$2:$U$224169, $B$9, List2!$S$2:$S$224169, "1", List2!$T$2:$T$224169, "0", List2!$W$2:$W$224169, "que", List2!$X$2:$X$224169, "a", List2!$A$2:$A$214154, $A32)</f>
        <v>0</v>
      </c>
      <c r="P32" s="117">
        <f>countifs(List!$U$2:$U$161512, $B$9, List!$S$2:$S$161512, "1", List!$T$2:$T$161512, "1", List!$W$2:$W$161512, "que", List!$X$2:$X$161512, "p", List!$A$2:$A$161512, $A32)+countifs(List2!$U$2:$U$224169, $B$9, List2!$S$2:$S$224169, "1", List2!$T$2:$T$224169, "1", List2!$W$2:$W$224169, "que", List2!$X$2:$X$224169, "p", List2!$A$2:$A$214154, $A32)</f>
        <v>0</v>
      </c>
      <c r="Q32" s="117">
        <f>countifs(List!$U$2:$U$161512, $B$9, List!$S$2:$S$161512, "1", List!$T$2:$T$161512, "0", List!$W$2:$W$161512, "que", List!$X$2:$X$161512, "p", List!$A$2:$A$161512, $A32)+countifs(List2!$U$2:$U$224169, $B$9, List2!$S$2:$S$224169, "1", List2!$T$2:$T$224169, "0", List2!$W$2:$W$224169, "que", List2!$X$2:$X$224169, "p", List2!$A$2:$A$214154, $A32)</f>
        <v>0</v>
      </c>
      <c r="R32" s="117">
        <f>countifs(List!$U$2:$U$161512, $B$9, List!$S$2:$S$161512, "1", List!$T$2:$T$161512, "1", List!$W$2:$W$161512, "que", List!$X$2:$X$161512, "m", List!$A$2:$A$161512, $A32)+countifs(List2!$U$2:$U$224169, $B$9, List2!$S$2:$S$224169, "1", List2!$T$2:$T$224169, "1", List2!$W$2:$W$224169, "que", List2!$X$2:$X$224169, "m", List2!$A$2:$A$214154, $A32)</f>
        <v>0</v>
      </c>
      <c r="S32" s="117">
        <f>countifs(List!$U$2:$U$161512, $B$9, List!$S$2:$S$161512, "1", List!$T$2:$T$161512, "0", List!$W$2:$W$161512, "que", List!$X$2:$X$161512, "m", List!$A$2:$A$161512, $A32)+countifs(List2!$U$2:$U$224169, $B$9, List2!$S$2:$S$224169, "1", List2!$T$2:$T$224169, "0", List2!$W$2:$W$224169, "que", List2!$X$2:$X$224169, "m", List2!$A$2:$A$214154, $A32)</f>
        <v>0</v>
      </c>
    </row>
    <row r="33">
      <c r="A33" s="140" t="str">
        <f>IF(Graphs!X24 = TRUE,Graphs!W24, 0)</f>
        <v>Jónas.is</v>
      </c>
      <c r="B33" s="117">
        <f>countifs(List!$U$2:$U$161512, $B$9, List!$S$2:$S$161512, "1", List!$T$2:$T$161512, "1", List!$W$2:$W$161512, "tht", List!$X$2:$X$161512, "a", List!$A$2:$A$161512, $A33)+countifs(List2!$U$2:$U$224169, $B$9, List2!$S$2:$S$224169, "1", List2!$T$2:$T$224169, "1", List2!$W$2:$W$224169, "tht", List2!$X$2:$X$224169, "a", List2!$A$2:$A$214154, $A33)</f>
        <v>0</v>
      </c>
      <c r="C33" s="117">
        <f>countifs(List!$U$2:$U$161512, $B$9, List!$S$2:$S$161512, "1", List!$T$2:$T$161512, "0", List!$W$2:$W$161512, "tht", List!$X$2:$X$161512, "a", List!$A$2:$A$161512, $A33)+countifs(List2!$U$2:$U$224169, $B$9, List2!$S$2:$S$224169, "1", List2!$T$2:$T$224169, "0", List2!$W$2:$W$224169, "tht", List2!$X$2:$X$224169, "a", List2!$A$2:$A$214154, $A33)</f>
        <v>0</v>
      </c>
      <c r="D33" s="117">
        <f>countifs(List!$U$2:$U$161512, $B$9, List!$S$2:$S$161512, "1", List!$T$2:$T$161512, "1", List!$W$2:$W$161512, "tht", List!$X$2:$X$161512, "p", List!$A$2:$A$161512, $A33)+countifs(List2!$U$2:$U$224169, $B$9, List2!$S$2:$S$224169, "1", List2!$T$2:$T$224169, "1", List2!$W$2:$W$224169, "tht", List2!$X$2:$X$224169, "p", List2!$A$2:$A$214154, $A33)</f>
        <v>0</v>
      </c>
      <c r="E33" s="117">
        <f>countifs(List!$U$2:$U$161512, $B$9, List!$S$2:$S$161512, "1", List!$T$2:$T$161512, "0", List!$W$2:$W$161512, "tht", List!$X$2:$X$161512, "p", List!$A$2:$A$161512, $A33)+countifs(List2!$U$2:$U$224169, $B$9, List2!$S$2:$S$224169, "1", List2!$T$2:$T$224169, "0", List2!$W$2:$W$224169, "tht", List2!$X$2:$X$224169, "p", List2!$A$2:$A$214154, $A33)</f>
        <v>0</v>
      </c>
      <c r="F33" s="117">
        <f>countifs(List!$U$2:$U$161512, $B$9, List!$S$2:$S$161512, "1", List!$T$2:$T$161512, "1", List!$W$2:$W$161512, "tht", List!$X$2:$X$161512, "m", List!$A$2:$A$161512, $A33)+countifs(List2!$U$2:$U$224169, $B$9, List2!$S$2:$S$224169, "1", List2!$T$2:$T$224169, "1", List2!$W$2:$W$224169, "tht", List2!$X$2:$X$224169, "m", List2!$A$2:$A$214154, $A33)</f>
        <v>0</v>
      </c>
      <c r="G33" s="117">
        <f>countifs(List!$U$2:$U$161512, $B$9, List!$S$2:$S$161512, "1", List!$T$2:$T$161512, "0", List!$W$2:$W$161512, "tht", List!$X$2:$X$161512, "m", List!$A$2:$A$161512, $A33)+countifs(List2!$U$2:$U$224169, $B$9, List2!$S$2:$S$224169, "1", List2!$T$2:$T$224169, "0", List2!$W$2:$W$224169, "tht", List2!$X$2:$X$224169, "m", List2!$A$2:$A$214154, $A33)</f>
        <v>0</v>
      </c>
      <c r="H33" s="117">
        <f>countifs(List!$U$2:$U$161512, $B$9, List!$S$2:$S$161512, "1", List!$T$2:$T$161512, "1", List!$W$2:$W$161512, "inf", List!$X$2:$X$161512, "a", List!$A$2:$A$161512, $A33)+countifs(List2!$U$2:$U$224169, $B$9, List2!$S$2:$S$224169, "1", List2!$T$2:$T$224169, "1", List2!$W$2:$W$224169, "inf", List2!$X$2:$X$224169, "a", List2!$A$2:$A$214154, $A33)</f>
        <v>5</v>
      </c>
      <c r="I33" s="117">
        <f>countifs(List!$U$2:$U$161512, $B$9, List!$S$2:$S$161512, "1", List!$T$2:$T$161512, "0", List!$W$2:$W$161512, "inf", List!$X$2:$X$161512, "a", List!$A$2:$A$161512, $A33)+countifs(List2!$U$2:$U$224169, $B$9, List2!$S$2:$S$224169, "1", List2!$T$2:$T$224169, "0", List2!$W$2:$W$224169, "inf", List2!$X$2:$X$224169, "a", List2!$A$2:$A$214154, $A33)</f>
        <v>0</v>
      </c>
      <c r="J33" s="117">
        <f>countifs(List!$U$2:$U$161512, $B$9, List!$S$2:$S$161512, "1", List!$T$2:$T$161512, "1", List!$W$2:$W$161512, "inf", List!$X$2:$X$161512, "p", List!$A$2:$A$161512, $A33)+countifs(List2!$U$2:$U$224169, $B$9, List2!$S$2:$S$224169, "1", List2!$T$2:$T$224169, "1", List2!$W$2:$W$224169, "inf", List2!$X$2:$X$224169, "p", List2!$A$2:$A$214154, $A33)</f>
        <v>0</v>
      </c>
      <c r="K33" s="117">
        <f>countifs(List!$U$2:$U$161512, $B$9, List!$S$2:$S$161512, "1", List!$T$2:$T$161512, "0", List!$W$2:$W$161512, "inf", List!$X$2:$X$161512, "p", List!$A$2:$A$161512, $A33)+countifs(List2!$U$2:$U$224169, $B$9, List2!$S$2:$S$224169, "1", List2!$T$2:$T$224169, "0", List2!$W$2:$W$224169, "inf", List2!$X$2:$X$224169, "p", List2!$A$2:$A$214154, $A33)</f>
        <v>0</v>
      </c>
      <c r="L33" s="117">
        <f>countifs(List!$U$2:$U$161512, $B$9, List!$S$2:$S$161512, "1", List!$T$2:$T$161512, "1", List!$W$2:$W$161512, "inf", List!$X$2:$X$161512, "m", List!$A$2:$A$161512, $A33)+countifs(List2!$U$2:$U$224169, $B$9, List2!$S$2:$S$224169, "1", List2!$T$2:$T$224169, "1", List2!$W$2:$W$224169, "inf", List2!$X$2:$X$224169, "m", List2!$A$2:$A$214154, $A33)</f>
        <v>0</v>
      </c>
      <c r="M33" s="117">
        <f>countifs(List!$U$2:$U$161512, $B$9, List!$S$2:$S$161512, "1", List!$T$2:$T$161512, "0", List!$W$2:$W$161512, "inf", List!$X$2:$X$161512, "m", List!$A$2:$A$161512, $A33)+countifs(List2!$U$2:$U$224169, $B$9, List2!$S$2:$S$224169, "1", List2!$T$2:$T$224169, "0", List2!$W$2:$W$224169, "inf", List2!$X$2:$X$224169, "m", List2!$A$2:$A$214154, $A33)</f>
        <v>0</v>
      </c>
      <c r="N33" s="117">
        <f>countifs(List!$U$2:$U$161512, $B$9, List!$S$2:$S$161512, "1", List!$T$2:$T$161512, "1", List!$W$2:$W$161512, "que", List!$X$2:$X$161512, "a", List!$A$2:$A$161512, $A33)+countifs(List2!$U$2:$U$224169, $B$9, List2!$S$2:$S$224169, "1", List2!$T$2:$T$224169, "1", List2!$W$2:$W$224169, "que", List2!$X$2:$X$224169, "a", List2!$A$2:$A$214154, $A33)</f>
        <v>0</v>
      </c>
      <c r="O33" s="117">
        <f>countifs(List!$U$2:$U$161512, $B$9, List!$S$2:$S$161512, "1", List!$T$2:$T$161512, "0", List!$W$2:$W$161512, "que", List!$X$2:$X$161512, "a", List!$A$2:$A$161512, $A33)+countifs(List2!$U$2:$U$224169, $B$9, List2!$S$2:$S$224169, "1", List2!$T$2:$T$224169, "0", List2!$W$2:$W$224169, "que", List2!$X$2:$X$224169, "a", List2!$A$2:$A$214154, $A33)</f>
        <v>0</v>
      </c>
      <c r="P33" s="117">
        <f>countifs(List!$U$2:$U$161512, $B$9, List!$S$2:$S$161512, "1", List!$T$2:$T$161512, "1", List!$W$2:$W$161512, "que", List!$X$2:$X$161512, "p", List!$A$2:$A$161512, $A33)+countifs(List2!$U$2:$U$224169, $B$9, List2!$S$2:$S$224169, "1", List2!$T$2:$T$224169, "1", List2!$W$2:$W$224169, "que", List2!$X$2:$X$224169, "p", List2!$A$2:$A$214154, $A33)</f>
        <v>0</v>
      </c>
      <c r="Q33" s="117">
        <f>countifs(List!$U$2:$U$161512, $B$9, List!$S$2:$S$161512, "1", List!$T$2:$T$161512, "0", List!$W$2:$W$161512, "que", List!$X$2:$X$161512, "p", List!$A$2:$A$161512, $A33)+countifs(List2!$U$2:$U$224169, $B$9, List2!$S$2:$S$224169, "1", List2!$T$2:$T$224169, "0", List2!$W$2:$W$224169, "que", List2!$X$2:$X$224169, "p", List2!$A$2:$A$214154, $A33)</f>
        <v>0</v>
      </c>
      <c r="R33" s="117">
        <f>countifs(List!$U$2:$U$161512, $B$9, List!$S$2:$S$161512, "1", List!$T$2:$T$161512, "1", List!$W$2:$W$161512, "que", List!$X$2:$X$161512, "m", List!$A$2:$A$161512, $A33)+countifs(List2!$U$2:$U$224169, $B$9, List2!$S$2:$S$224169, "1", List2!$T$2:$T$224169, "1", List2!$W$2:$W$224169, "que", List2!$X$2:$X$224169, "m", List2!$A$2:$A$214154, $A33)</f>
        <v>0</v>
      </c>
      <c r="S33" s="117">
        <f>countifs(List!$U$2:$U$161512, $B$9, List!$S$2:$S$161512, "1", List!$T$2:$T$161512, "0", List!$W$2:$W$161512, "que", List!$X$2:$X$161512, "m", List!$A$2:$A$161512, $A33)+countifs(List2!$U$2:$U$224169, $B$9, List2!$S$2:$S$224169, "1", List2!$T$2:$T$224169, "0", List2!$W$2:$W$224169, "que", List2!$X$2:$X$224169, "m", List2!$A$2:$A$214154, $A33)</f>
        <v>0</v>
      </c>
    </row>
    <row r="34">
      <c r="A34" s="140" t="str">
        <f>IF(Graphs!X25 = TRUE,Graphs!W25, 0)</f>
        <v>Kaffið.is</v>
      </c>
      <c r="B34" s="117">
        <f>countifs(List!$U$2:$U$161512, $B$9, List!$S$2:$S$161512, "1", List!$T$2:$T$161512, "1", List!$W$2:$W$161512, "tht", List!$X$2:$X$161512, "a", List!$A$2:$A$161512, $A34)+countifs(List2!$U$2:$U$224169, $B$9, List2!$S$2:$S$224169, "1", List2!$T$2:$T$224169, "1", List2!$W$2:$W$224169, "tht", List2!$X$2:$X$224169, "a", List2!$A$2:$A$214154, $A34)</f>
        <v>4</v>
      </c>
      <c r="C34" s="117">
        <f>countifs(List!$U$2:$U$161512, $B$9, List!$S$2:$S$161512, "1", List!$T$2:$T$161512, "0", List!$W$2:$W$161512, "tht", List!$X$2:$X$161512, "a", List!$A$2:$A$161512, $A34)+countifs(List2!$U$2:$U$224169, $B$9, List2!$S$2:$S$224169, "1", List2!$T$2:$T$224169, "0", List2!$W$2:$W$224169, "tht", List2!$X$2:$X$224169, "a", List2!$A$2:$A$214154, $A34)</f>
        <v>0</v>
      </c>
      <c r="D34" s="117">
        <f>countifs(List!$U$2:$U$161512, $B$9, List!$S$2:$S$161512, "1", List!$T$2:$T$161512, "1", List!$W$2:$W$161512, "tht", List!$X$2:$X$161512, "p", List!$A$2:$A$161512, $A34)+countifs(List2!$U$2:$U$224169, $B$9, List2!$S$2:$S$224169, "1", List2!$T$2:$T$224169, "1", List2!$W$2:$W$224169, "tht", List2!$X$2:$X$224169, "p", List2!$A$2:$A$214154, $A34)</f>
        <v>0</v>
      </c>
      <c r="E34" s="117">
        <f>countifs(List!$U$2:$U$161512, $B$9, List!$S$2:$S$161512, "1", List!$T$2:$T$161512, "0", List!$W$2:$W$161512, "tht", List!$X$2:$X$161512, "p", List!$A$2:$A$161512, $A34)+countifs(List2!$U$2:$U$224169, $B$9, List2!$S$2:$S$224169, "1", List2!$T$2:$T$224169, "0", List2!$W$2:$W$224169, "tht", List2!$X$2:$X$224169, "p", List2!$A$2:$A$214154, $A34)</f>
        <v>0</v>
      </c>
      <c r="F34" s="117">
        <f>countifs(List!$U$2:$U$161512, $B$9, List!$S$2:$S$161512, "1", List!$T$2:$T$161512, "1", List!$W$2:$W$161512, "tht", List!$X$2:$X$161512, "m", List!$A$2:$A$161512, $A34)+countifs(List2!$U$2:$U$224169, $B$9, List2!$S$2:$S$224169, "1", List2!$T$2:$T$224169, "1", List2!$W$2:$W$224169, "tht", List2!$X$2:$X$224169, "m", List2!$A$2:$A$214154, $A34)</f>
        <v>0</v>
      </c>
      <c r="G34" s="117">
        <f>countifs(List!$U$2:$U$161512, $B$9, List!$S$2:$S$161512, "1", List!$T$2:$T$161512, "0", List!$W$2:$W$161512, "tht", List!$X$2:$X$161512, "m", List!$A$2:$A$161512, $A34)+countifs(List2!$U$2:$U$224169, $B$9, List2!$S$2:$S$224169, "1", List2!$T$2:$T$224169, "0", List2!$W$2:$W$224169, "tht", List2!$X$2:$X$224169, "m", List2!$A$2:$A$214154, $A34)</f>
        <v>0</v>
      </c>
      <c r="H34" s="117">
        <f>countifs(List!$U$2:$U$161512, $B$9, List!$S$2:$S$161512, "1", List!$T$2:$T$161512, "1", List!$W$2:$W$161512, "inf", List!$X$2:$X$161512, "a", List!$A$2:$A$161512, $A34)+countifs(List2!$U$2:$U$224169, $B$9, List2!$S$2:$S$224169, "1", List2!$T$2:$T$224169, "1", List2!$W$2:$W$224169, "inf", List2!$X$2:$X$224169, "a", List2!$A$2:$A$214154, $A34)</f>
        <v>0</v>
      </c>
      <c r="I34" s="117">
        <f>countifs(List!$U$2:$U$161512, $B$9, List!$S$2:$S$161512, "1", List!$T$2:$T$161512, "0", List!$W$2:$W$161512, "inf", List!$X$2:$X$161512, "a", List!$A$2:$A$161512, $A34)+countifs(List2!$U$2:$U$224169, $B$9, List2!$S$2:$S$224169, "1", List2!$T$2:$T$224169, "0", List2!$W$2:$W$224169, "inf", List2!$X$2:$X$224169, "a", List2!$A$2:$A$214154, $A34)</f>
        <v>0</v>
      </c>
      <c r="J34" s="117">
        <f>countifs(List!$U$2:$U$161512, $B$9, List!$S$2:$S$161512, "1", List!$T$2:$T$161512, "1", List!$W$2:$W$161512, "inf", List!$X$2:$X$161512, "p", List!$A$2:$A$161512, $A34)+countifs(List2!$U$2:$U$224169, $B$9, List2!$S$2:$S$224169, "1", List2!$T$2:$T$224169, "1", List2!$W$2:$W$224169, "inf", List2!$X$2:$X$224169, "p", List2!$A$2:$A$214154, $A34)</f>
        <v>0</v>
      </c>
      <c r="K34" s="117">
        <f>countifs(List!$U$2:$U$161512, $B$9, List!$S$2:$S$161512, "1", List!$T$2:$T$161512, "0", List!$W$2:$W$161512, "inf", List!$X$2:$X$161512, "p", List!$A$2:$A$161512, $A34)+countifs(List2!$U$2:$U$224169, $B$9, List2!$S$2:$S$224169, "1", List2!$T$2:$T$224169, "0", List2!$W$2:$W$224169, "inf", List2!$X$2:$X$224169, "p", List2!$A$2:$A$214154, $A34)</f>
        <v>0</v>
      </c>
      <c r="L34" s="117">
        <f>countifs(List!$U$2:$U$161512, $B$9, List!$S$2:$S$161512, "1", List!$T$2:$T$161512, "1", List!$W$2:$W$161512, "inf", List!$X$2:$X$161512, "m", List!$A$2:$A$161512, $A34)+countifs(List2!$U$2:$U$224169, $B$9, List2!$S$2:$S$224169, "1", List2!$T$2:$T$224169, "1", List2!$W$2:$W$224169, "inf", List2!$X$2:$X$224169, "m", List2!$A$2:$A$214154, $A34)</f>
        <v>0</v>
      </c>
      <c r="M34" s="117">
        <f>countifs(List!$U$2:$U$161512, $B$9, List!$S$2:$S$161512, "1", List!$T$2:$T$161512, "0", List!$W$2:$W$161512, "inf", List!$X$2:$X$161512, "m", List!$A$2:$A$161512, $A34)+countifs(List2!$U$2:$U$224169, $B$9, List2!$S$2:$S$224169, "1", List2!$T$2:$T$224169, "0", List2!$W$2:$W$224169, "inf", List2!$X$2:$X$224169, "m", List2!$A$2:$A$214154, $A34)</f>
        <v>0</v>
      </c>
      <c r="N34" s="117">
        <f>countifs(List!$U$2:$U$161512, $B$9, List!$S$2:$S$161512, "1", List!$T$2:$T$161512, "1", List!$W$2:$W$161512, "que", List!$X$2:$X$161512, "a", List!$A$2:$A$161512, $A34)+countifs(List2!$U$2:$U$224169, $B$9, List2!$S$2:$S$224169, "1", List2!$T$2:$T$224169, "1", List2!$W$2:$W$224169, "que", List2!$X$2:$X$224169, "a", List2!$A$2:$A$214154, $A34)</f>
        <v>1</v>
      </c>
      <c r="O34" s="117">
        <f>countifs(List!$U$2:$U$161512, $B$9, List!$S$2:$S$161512, "1", List!$T$2:$T$161512, "0", List!$W$2:$W$161512, "que", List!$X$2:$X$161512, "a", List!$A$2:$A$161512, $A34)+countifs(List2!$U$2:$U$224169, $B$9, List2!$S$2:$S$224169, "1", List2!$T$2:$T$224169, "0", List2!$W$2:$W$224169, "que", List2!$X$2:$X$224169, "a", List2!$A$2:$A$214154, $A34)</f>
        <v>0</v>
      </c>
      <c r="P34" s="117">
        <f>countifs(List!$U$2:$U$161512, $B$9, List!$S$2:$S$161512, "1", List!$T$2:$T$161512, "1", List!$W$2:$W$161512, "que", List!$X$2:$X$161512, "p", List!$A$2:$A$161512, $A34)+countifs(List2!$U$2:$U$224169, $B$9, List2!$S$2:$S$224169, "1", List2!$T$2:$T$224169, "1", List2!$W$2:$W$224169, "que", List2!$X$2:$X$224169, "p", List2!$A$2:$A$214154, $A34)</f>
        <v>0</v>
      </c>
      <c r="Q34" s="117">
        <f>countifs(List!$U$2:$U$161512, $B$9, List!$S$2:$S$161512, "1", List!$T$2:$T$161512, "0", List!$W$2:$W$161512, "que", List!$X$2:$X$161512, "p", List!$A$2:$A$161512, $A34)+countifs(List2!$U$2:$U$224169, $B$9, List2!$S$2:$S$224169, "1", List2!$T$2:$T$224169, "0", List2!$W$2:$W$224169, "que", List2!$X$2:$X$224169, "p", List2!$A$2:$A$214154, $A34)</f>
        <v>0</v>
      </c>
      <c r="R34" s="117">
        <f>countifs(List!$U$2:$U$161512, $B$9, List!$S$2:$S$161512, "1", List!$T$2:$T$161512, "1", List!$W$2:$W$161512, "que", List!$X$2:$X$161512, "m", List!$A$2:$A$161512, $A34)+countifs(List2!$U$2:$U$224169, $B$9, List2!$S$2:$S$224169, "1", List2!$T$2:$T$224169, "1", List2!$W$2:$W$224169, "que", List2!$X$2:$X$224169, "m", List2!$A$2:$A$214154, $A34)</f>
        <v>0</v>
      </c>
      <c r="S34" s="117">
        <f>countifs(List!$U$2:$U$161512, $B$9, List!$S$2:$S$161512, "1", List!$T$2:$T$161512, "0", List!$W$2:$W$161512, "que", List!$X$2:$X$161512, "m", List!$A$2:$A$161512, $A34)+countifs(List2!$U$2:$U$224169, $B$9, List2!$S$2:$S$224169, "1", List2!$T$2:$T$224169, "0", List2!$W$2:$W$224169, "que", List2!$X$2:$X$224169, "m", List2!$A$2:$A$214154, $A34)</f>
        <v>0</v>
      </c>
    </row>
    <row r="35">
      <c r="A35" s="140" t="str">
        <f>IF(Graphs!X26 = TRUE,Graphs!W26, 0)</f>
        <v>Kjarninn</v>
      </c>
      <c r="B35" s="117">
        <f>countifs(List!$U$2:$U$161512, $B$9, List!$S$2:$S$161512, "1", List!$T$2:$T$161512, "1", List!$W$2:$W$161512, "tht", List!$X$2:$X$161512, "a", List!$A$2:$A$161512, $A35)+countifs(List2!$U$2:$U$224169, $B$9, List2!$S$2:$S$224169, "1", List2!$T$2:$T$224169, "1", List2!$W$2:$W$224169, "tht", List2!$X$2:$X$224169, "a", List2!$A$2:$A$214154, $A35)</f>
        <v>1</v>
      </c>
      <c r="C35" s="117">
        <f>countifs(List!$U$2:$U$161512, $B$9, List!$S$2:$S$161512, "1", List!$T$2:$T$161512, "0", List!$W$2:$W$161512, "tht", List!$X$2:$X$161512, "a", List!$A$2:$A$161512, $A35)+countifs(List2!$U$2:$U$224169, $B$9, List2!$S$2:$S$224169, "1", List2!$T$2:$T$224169, "0", List2!$W$2:$W$224169, "tht", List2!$X$2:$X$224169, "a", List2!$A$2:$A$214154, $A35)</f>
        <v>0</v>
      </c>
      <c r="D35" s="117">
        <f>countifs(List!$U$2:$U$161512, $B$9, List!$S$2:$S$161512, "1", List!$T$2:$T$161512, "1", List!$W$2:$W$161512, "tht", List!$X$2:$X$161512, "p", List!$A$2:$A$161512, $A35)+countifs(List2!$U$2:$U$224169, $B$9, List2!$S$2:$S$224169, "1", List2!$T$2:$T$224169, "1", List2!$W$2:$W$224169, "tht", List2!$X$2:$X$224169, "p", List2!$A$2:$A$214154, $A35)</f>
        <v>0</v>
      </c>
      <c r="E35" s="117">
        <f>countifs(List!$U$2:$U$161512, $B$9, List!$S$2:$S$161512, "1", List!$T$2:$T$161512, "0", List!$W$2:$W$161512, "tht", List!$X$2:$X$161512, "p", List!$A$2:$A$161512, $A35)+countifs(List2!$U$2:$U$224169, $B$9, List2!$S$2:$S$224169, "1", List2!$T$2:$T$224169, "0", List2!$W$2:$W$224169, "tht", List2!$X$2:$X$224169, "p", List2!$A$2:$A$214154, $A35)</f>
        <v>0</v>
      </c>
      <c r="F35" s="117">
        <f>countifs(List!$U$2:$U$161512, $B$9, List!$S$2:$S$161512, "1", List!$T$2:$T$161512, "1", List!$W$2:$W$161512, "tht", List!$X$2:$X$161512, "m", List!$A$2:$A$161512, $A35)+countifs(List2!$U$2:$U$224169, $B$9, List2!$S$2:$S$224169, "1", List2!$T$2:$T$224169, "1", List2!$W$2:$W$224169, "tht", List2!$X$2:$X$224169, "m", List2!$A$2:$A$214154, $A35)</f>
        <v>0</v>
      </c>
      <c r="G35" s="117">
        <f>countifs(List!$U$2:$U$161512, $B$9, List!$S$2:$S$161512, "1", List!$T$2:$T$161512, "0", List!$W$2:$W$161512, "tht", List!$X$2:$X$161512, "m", List!$A$2:$A$161512, $A35)+countifs(List2!$U$2:$U$224169, $B$9, List2!$S$2:$S$224169, "1", List2!$T$2:$T$224169, "0", List2!$W$2:$W$224169, "tht", List2!$X$2:$X$224169, "m", List2!$A$2:$A$214154, $A35)</f>
        <v>0</v>
      </c>
      <c r="H35" s="117">
        <f>countifs(List!$U$2:$U$161512, $B$9, List!$S$2:$S$161512, "1", List!$T$2:$T$161512, "1", List!$W$2:$W$161512, "inf", List!$X$2:$X$161512, "a", List!$A$2:$A$161512, $A35)+countifs(List2!$U$2:$U$224169, $B$9, List2!$S$2:$S$224169, "1", List2!$T$2:$T$224169, "1", List2!$W$2:$W$224169, "inf", List2!$X$2:$X$224169, "a", List2!$A$2:$A$214154, $A35)</f>
        <v>0</v>
      </c>
      <c r="I35" s="117">
        <f>countifs(List!$U$2:$U$161512, $B$9, List!$S$2:$S$161512, "1", List!$T$2:$T$161512, "0", List!$W$2:$W$161512, "inf", List!$X$2:$X$161512, "a", List!$A$2:$A$161512, $A35)+countifs(List2!$U$2:$U$224169, $B$9, List2!$S$2:$S$224169, "1", List2!$T$2:$T$224169, "0", List2!$W$2:$W$224169, "inf", List2!$X$2:$X$224169, "a", List2!$A$2:$A$214154, $A35)</f>
        <v>0</v>
      </c>
      <c r="J35" s="117">
        <f>countifs(List!$U$2:$U$161512, $B$9, List!$S$2:$S$161512, "1", List!$T$2:$T$161512, "1", List!$W$2:$W$161512, "inf", List!$X$2:$X$161512, "p", List!$A$2:$A$161512, $A35)+countifs(List2!$U$2:$U$224169, $B$9, List2!$S$2:$S$224169, "1", List2!$T$2:$T$224169, "1", List2!$W$2:$W$224169, "inf", List2!$X$2:$X$224169, "p", List2!$A$2:$A$214154, $A35)</f>
        <v>0</v>
      </c>
      <c r="K35" s="117">
        <f>countifs(List!$U$2:$U$161512, $B$9, List!$S$2:$S$161512, "1", List!$T$2:$T$161512, "0", List!$W$2:$W$161512, "inf", List!$X$2:$X$161512, "p", List!$A$2:$A$161512, $A35)+countifs(List2!$U$2:$U$224169, $B$9, List2!$S$2:$S$224169, "1", List2!$T$2:$T$224169, "0", List2!$W$2:$W$224169, "inf", List2!$X$2:$X$224169, "p", List2!$A$2:$A$214154, $A35)</f>
        <v>0</v>
      </c>
      <c r="L35" s="117">
        <f>countifs(List!$U$2:$U$161512, $B$9, List!$S$2:$S$161512, "1", List!$T$2:$T$161512, "1", List!$W$2:$W$161512, "inf", List!$X$2:$X$161512, "m", List!$A$2:$A$161512, $A35)+countifs(List2!$U$2:$U$224169, $B$9, List2!$S$2:$S$224169, "1", List2!$T$2:$T$224169, "1", List2!$W$2:$W$224169, "inf", List2!$X$2:$X$224169, "m", List2!$A$2:$A$214154, $A35)</f>
        <v>0</v>
      </c>
      <c r="M35" s="117">
        <f>countifs(List!$U$2:$U$161512, $B$9, List!$S$2:$S$161512, "1", List!$T$2:$T$161512, "0", List!$W$2:$W$161512, "inf", List!$X$2:$X$161512, "m", List!$A$2:$A$161512, $A35)+countifs(List2!$U$2:$U$224169, $B$9, List2!$S$2:$S$224169, "1", List2!$T$2:$T$224169, "0", List2!$W$2:$W$224169, "inf", List2!$X$2:$X$224169, "m", List2!$A$2:$A$214154, $A35)</f>
        <v>0</v>
      </c>
      <c r="N35" s="117">
        <f>countifs(List!$U$2:$U$161512, $B$9, List!$S$2:$S$161512, "1", List!$T$2:$T$161512, "1", List!$W$2:$W$161512, "que", List!$X$2:$X$161512, "a", List!$A$2:$A$161512, $A35)+countifs(List2!$U$2:$U$224169, $B$9, List2!$S$2:$S$224169, "1", List2!$T$2:$T$224169, "1", List2!$W$2:$W$224169, "que", List2!$X$2:$X$224169, "a", List2!$A$2:$A$214154, $A35)</f>
        <v>0</v>
      </c>
      <c r="O35" s="117">
        <f>countifs(List!$U$2:$U$161512, $B$9, List!$S$2:$S$161512, "1", List!$T$2:$T$161512, "0", List!$W$2:$W$161512, "que", List!$X$2:$X$161512, "a", List!$A$2:$A$161512, $A35)+countifs(List2!$U$2:$U$224169, $B$9, List2!$S$2:$S$224169, "1", List2!$T$2:$T$224169, "0", List2!$W$2:$W$224169, "que", List2!$X$2:$X$224169, "a", List2!$A$2:$A$214154, $A35)</f>
        <v>0</v>
      </c>
      <c r="P35" s="117">
        <f>countifs(List!$U$2:$U$161512, $B$9, List!$S$2:$S$161512, "1", List!$T$2:$T$161512, "1", List!$W$2:$W$161512, "que", List!$X$2:$X$161512, "p", List!$A$2:$A$161512, $A35)+countifs(List2!$U$2:$U$224169, $B$9, List2!$S$2:$S$224169, "1", List2!$T$2:$T$224169, "1", List2!$W$2:$W$224169, "que", List2!$X$2:$X$224169, "p", List2!$A$2:$A$214154, $A35)</f>
        <v>0</v>
      </c>
      <c r="Q35" s="117">
        <f>countifs(List!$U$2:$U$161512, $B$9, List!$S$2:$S$161512, "1", List!$T$2:$T$161512, "0", List!$W$2:$W$161512, "que", List!$X$2:$X$161512, "p", List!$A$2:$A$161512, $A35)+countifs(List2!$U$2:$U$224169, $B$9, List2!$S$2:$S$224169, "1", List2!$T$2:$T$224169, "0", List2!$W$2:$W$224169, "que", List2!$X$2:$X$224169, "p", List2!$A$2:$A$214154, $A35)</f>
        <v>0</v>
      </c>
      <c r="R35" s="117">
        <f>countifs(List!$U$2:$U$161512, $B$9, List!$S$2:$S$161512, "1", List!$T$2:$T$161512, "1", List!$W$2:$W$161512, "que", List!$X$2:$X$161512, "m", List!$A$2:$A$161512, $A35)+countifs(List2!$U$2:$U$224169, $B$9, List2!$S$2:$S$224169, "1", List2!$T$2:$T$224169, "1", List2!$W$2:$W$224169, "que", List2!$X$2:$X$224169, "m", List2!$A$2:$A$214154, $A35)</f>
        <v>0</v>
      </c>
      <c r="S35" s="117">
        <f>countifs(List!$U$2:$U$161512, $B$9, List!$S$2:$S$161512, "1", List!$T$2:$T$161512, "0", List!$W$2:$W$161512, "que", List!$X$2:$X$161512, "m", List!$A$2:$A$161512, $A35)+countifs(List2!$U$2:$U$224169, $B$9, List2!$S$2:$S$224169, "1", List2!$T$2:$T$224169, "0", List2!$W$2:$W$224169, "que", List2!$X$2:$X$224169, "m", List2!$A$2:$A$214154, $A35)</f>
        <v>0</v>
      </c>
    </row>
    <row r="36">
      <c r="A36" s="139" t="str">
        <f>IF(Graphs!X27 = TRUE,Graphs!W27, 0)</f>
        <v>Kjarninn.is</v>
      </c>
      <c r="B36" s="117">
        <f>countifs(List!$U$2:$U$161512, $B$9, List!$S$2:$S$161512, "1", List!$T$2:$T$161512, "1", List!$W$2:$W$161512, "tht", List!$X$2:$X$161512, "a", List!$A$2:$A$161512, $A36)+countifs(List2!$U$2:$U$224169, $B$9, List2!$S$2:$S$224169, "1", List2!$T$2:$T$224169, "1", List2!$W$2:$W$224169, "tht", List2!$X$2:$X$224169, "a", List2!$A$2:$A$214154, $A36)</f>
        <v>32</v>
      </c>
      <c r="C36" s="117">
        <f>countifs(List!$U$2:$U$161512, $B$9, List!$S$2:$S$161512, "1", List!$T$2:$T$161512, "0", List!$W$2:$W$161512, "tht", List!$X$2:$X$161512, "a", List!$A$2:$A$161512, $A36)+countifs(List2!$U$2:$U$224169, $B$9, List2!$S$2:$S$224169, "1", List2!$T$2:$T$224169, "0", List2!$W$2:$W$224169, "tht", List2!$X$2:$X$224169, "a", List2!$A$2:$A$214154, $A36)</f>
        <v>0</v>
      </c>
      <c r="D36" s="117">
        <f>countifs(List!$U$2:$U$161512, $B$9, List!$S$2:$S$161512, "1", List!$T$2:$T$161512, "1", List!$W$2:$W$161512, "tht", List!$X$2:$X$161512, "p", List!$A$2:$A$161512, $A36)+countifs(List2!$U$2:$U$224169, $B$9, List2!$S$2:$S$224169, "1", List2!$T$2:$T$224169, "1", List2!$W$2:$W$224169, "tht", List2!$X$2:$X$224169, "p", List2!$A$2:$A$214154, $A36)</f>
        <v>2</v>
      </c>
      <c r="E36" s="117">
        <f>countifs(List!$U$2:$U$161512, $B$9, List!$S$2:$S$161512, "1", List!$T$2:$T$161512, "0", List!$W$2:$W$161512, "tht", List!$X$2:$X$161512, "p", List!$A$2:$A$161512, $A36)+countifs(List2!$U$2:$U$224169, $B$9, List2!$S$2:$S$224169, "1", List2!$T$2:$T$224169, "0", List2!$W$2:$W$224169, "tht", List2!$X$2:$X$224169, "p", List2!$A$2:$A$214154, $A36)</f>
        <v>0</v>
      </c>
      <c r="F36" s="117">
        <f>countifs(List!$U$2:$U$161512, $B$9, List!$S$2:$S$161512, "1", List!$T$2:$T$161512, "1", List!$W$2:$W$161512, "tht", List!$X$2:$X$161512, "m", List!$A$2:$A$161512, $A36)+countifs(List2!$U$2:$U$224169, $B$9, List2!$S$2:$S$224169, "1", List2!$T$2:$T$224169, "1", List2!$W$2:$W$224169, "tht", List2!$X$2:$X$224169, "m", List2!$A$2:$A$214154, $A36)</f>
        <v>0</v>
      </c>
      <c r="G36" s="117">
        <f>countifs(List!$U$2:$U$161512, $B$9, List!$S$2:$S$161512, "1", List!$T$2:$T$161512, "0", List!$W$2:$W$161512, "tht", List!$X$2:$X$161512, "m", List!$A$2:$A$161512, $A36)+countifs(List2!$U$2:$U$224169, $B$9, List2!$S$2:$S$224169, "1", List2!$T$2:$T$224169, "0", List2!$W$2:$W$224169, "tht", List2!$X$2:$X$224169, "m", List2!$A$2:$A$214154, $A36)</f>
        <v>0</v>
      </c>
      <c r="H36" s="117">
        <f>countifs(List!$U$2:$U$161512, $B$9, List!$S$2:$S$161512, "1", List!$T$2:$T$161512, "1", List!$W$2:$W$161512, "inf", List!$X$2:$X$161512, "a", List!$A$2:$A$161512, $A36)+countifs(List2!$U$2:$U$224169, $B$9, List2!$S$2:$S$224169, "1", List2!$T$2:$T$224169, "1", List2!$W$2:$W$224169, "inf", List2!$X$2:$X$224169, "a", List2!$A$2:$A$214154, $A36)</f>
        <v>5</v>
      </c>
      <c r="I36" s="117">
        <f>countifs(List!$U$2:$U$161512, $B$9, List!$S$2:$S$161512, "1", List!$T$2:$T$161512, "0", List!$W$2:$W$161512, "inf", List!$X$2:$X$161512, "a", List!$A$2:$A$161512, $A36)+countifs(List2!$U$2:$U$224169, $B$9, List2!$S$2:$S$224169, "1", List2!$T$2:$T$224169, "0", List2!$W$2:$W$224169, "inf", List2!$X$2:$X$224169, "a", List2!$A$2:$A$214154, $A36)</f>
        <v>0</v>
      </c>
      <c r="J36" s="117">
        <f>countifs(List!$U$2:$U$161512, $B$9, List!$S$2:$S$161512, "1", List!$T$2:$T$161512, "1", List!$W$2:$W$161512, "inf", List!$X$2:$X$161512, "p", List!$A$2:$A$161512, $A36)+countifs(List2!$U$2:$U$224169, $B$9, List2!$S$2:$S$224169, "1", List2!$T$2:$T$224169, "1", List2!$W$2:$W$224169, "inf", List2!$X$2:$X$224169, "p", List2!$A$2:$A$214154, $A36)</f>
        <v>0</v>
      </c>
      <c r="K36" s="117">
        <f>countifs(List!$U$2:$U$161512, $B$9, List!$S$2:$S$161512, "1", List!$T$2:$T$161512, "0", List!$W$2:$W$161512, "inf", List!$X$2:$X$161512, "p", List!$A$2:$A$161512, $A36)+countifs(List2!$U$2:$U$224169, $B$9, List2!$S$2:$S$224169, "1", List2!$T$2:$T$224169, "0", List2!$W$2:$W$224169, "inf", List2!$X$2:$X$224169, "p", List2!$A$2:$A$214154, $A36)</f>
        <v>0</v>
      </c>
      <c r="L36" s="117">
        <f>countifs(List!$U$2:$U$161512, $B$9, List!$S$2:$S$161512, "1", List!$T$2:$T$161512, "1", List!$W$2:$W$161512, "inf", List!$X$2:$X$161512, "m", List!$A$2:$A$161512, $A36)+countifs(List2!$U$2:$U$224169, $B$9, List2!$S$2:$S$224169, "1", List2!$T$2:$T$224169, "1", List2!$W$2:$W$224169, "inf", List2!$X$2:$X$224169, "m", List2!$A$2:$A$214154, $A36)</f>
        <v>0</v>
      </c>
      <c r="M36" s="117">
        <f>countifs(List!$U$2:$U$161512, $B$9, List!$S$2:$S$161512, "1", List!$T$2:$T$161512, "0", List!$W$2:$W$161512, "inf", List!$X$2:$X$161512, "m", List!$A$2:$A$161512, $A36)+countifs(List2!$U$2:$U$224169, $B$9, List2!$S$2:$S$224169, "1", List2!$T$2:$T$224169, "0", List2!$W$2:$W$224169, "inf", List2!$X$2:$X$224169, "m", List2!$A$2:$A$214154, $A36)</f>
        <v>0</v>
      </c>
      <c r="N36" s="117">
        <f>countifs(List!$U$2:$U$161512, $B$9, List!$S$2:$S$161512, "1", List!$T$2:$T$161512, "1", List!$W$2:$W$161512, "que", List!$X$2:$X$161512, "a", List!$A$2:$A$161512, $A36)+countifs(List2!$U$2:$U$224169, $B$9, List2!$S$2:$S$224169, "1", List2!$T$2:$T$224169, "1", List2!$W$2:$W$224169, "que", List2!$X$2:$X$224169, "a", List2!$A$2:$A$214154, $A36)</f>
        <v>0</v>
      </c>
      <c r="O36" s="117">
        <f>countifs(List!$U$2:$U$161512, $B$9, List!$S$2:$S$161512, "1", List!$T$2:$T$161512, "0", List!$W$2:$W$161512, "que", List!$X$2:$X$161512, "a", List!$A$2:$A$161512, $A36)+countifs(List2!$U$2:$U$224169, $B$9, List2!$S$2:$S$224169, "1", List2!$T$2:$T$224169, "0", List2!$W$2:$W$224169, "que", List2!$X$2:$X$224169, "a", List2!$A$2:$A$214154, $A36)</f>
        <v>0</v>
      </c>
      <c r="P36" s="117">
        <f>countifs(List!$U$2:$U$161512, $B$9, List!$S$2:$S$161512, "1", List!$T$2:$T$161512, "1", List!$W$2:$W$161512, "que", List!$X$2:$X$161512, "p", List!$A$2:$A$161512, $A36)+countifs(List2!$U$2:$U$224169, $B$9, List2!$S$2:$S$224169, "1", List2!$T$2:$T$224169, "1", List2!$W$2:$W$224169, "que", List2!$X$2:$X$224169, "p", List2!$A$2:$A$214154, $A36)</f>
        <v>0</v>
      </c>
      <c r="Q36" s="117">
        <f>countifs(List!$U$2:$U$161512, $B$9, List!$S$2:$S$161512, "1", List!$T$2:$T$161512, "0", List!$W$2:$W$161512, "que", List!$X$2:$X$161512, "p", List!$A$2:$A$161512, $A36)+countifs(List2!$U$2:$U$224169, $B$9, List2!$S$2:$S$224169, "1", List2!$T$2:$T$224169, "0", List2!$W$2:$W$224169, "que", List2!$X$2:$X$224169, "p", List2!$A$2:$A$214154, $A36)</f>
        <v>0</v>
      </c>
      <c r="R36" s="117">
        <f>countifs(List!$U$2:$U$161512, $B$9, List!$S$2:$S$161512, "1", List!$T$2:$T$161512, "1", List!$W$2:$W$161512, "que", List!$X$2:$X$161512, "m", List!$A$2:$A$161512, $A36)+countifs(List2!$U$2:$U$224169, $B$9, List2!$S$2:$S$224169, "1", List2!$T$2:$T$224169, "1", List2!$W$2:$W$224169, "que", List2!$X$2:$X$224169, "m", List2!$A$2:$A$214154, $A36)</f>
        <v>0</v>
      </c>
      <c r="S36" s="117">
        <f>countifs(List!$U$2:$U$161512, $B$9, List!$S$2:$S$161512, "1", List!$T$2:$T$161512, "0", List!$W$2:$W$161512, "que", List!$X$2:$X$161512, "m", List!$A$2:$A$161512, $A36)+countifs(List2!$U$2:$U$224169, $B$9, List2!$S$2:$S$224169, "1", List2!$T$2:$T$224169, "0", List2!$W$2:$W$224169, "que", List2!$X$2:$X$224169, "m", List2!$A$2:$A$214154, $A36)</f>
        <v>0</v>
      </c>
    </row>
    <row r="37">
      <c r="A37" s="140" t="str">
        <f>IF(Graphs!X28 = TRUE,Graphs!W28, 0)</f>
        <v>Kópavogsblaðið.is</v>
      </c>
      <c r="B37" s="117">
        <f>countifs(List!$U$2:$U$161512, $B$9, List!$S$2:$S$161512, "1", List!$T$2:$T$161512, "1", List!$W$2:$W$161512, "tht", List!$X$2:$X$161512, "a", List!$A$2:$A$161512, $A37)+countifs(List2!$U$2:$U$224169, $B$9, List2!$S$2:$S$224169, "1", List2!$T$2:$T$224169, "1", List2!$W$2:$W$224169, "tht", List2!$X$2:$X$224169, "a", List2!$A$2:$A$214154, $A37)</f>
        <v>4</v>
      </c>
      <c r="C37" s="117">
        <f>countifs(List!$U$2:$U$161512, $B$9, List!$S$2:$S$161512, "1", List!$T$2:$T$161512, "0", List!$W$2:$W$161512, "tht", List!$X$2:$X$161512, "a", List!$A$2:$A$161512, $A37)+countifs(List2!$U$2:$U$224169, $B$9, List2!$S$2:$S$224169, "1", List2!$T$2:$T$224169, "0", List2!$W$2:$W$224169, "tht", List2!$X$2:$X$224169, "a", List2!$A$2:$A$214154, $A37)</f>
        <v>0</v>
      </c>
      <c r="D37" s="117">
        <f>countifs(List!$U$2:$U$161512, $B$9, List!$S$2:$S$161512, "1", List!$T$2:$T$161512, "1", List!$W$2:$W$161512, "tht", List!$X$2:$X$161512, "p", List!$A$2:$A$161512, $A37)+countifs(List2!$U$2:$U$224169, $B$9, List2!$S$2:$S$224169, "1", List2!$T$2:$T$224169, "1", List2!$W$2:$W$224169, "tht", List2!$X$2:$X$224169, "p", List2!$A$2:$A$214154, $A37)</f>
        <v>0</v>
      </c>
      <c r="E37" s="117">
        <f>countifs(List!$U$2:$U$161512, $B$9, List!$S$2:$S$161512, "1", List!$T$2:$T$161512, "0", List!$W$2:$W$161512, "tht", List!$X$2:$X$161512, "p", List!$A$2:$A$161512, $A37)+countifs(List2!$U$2:$U$224169, $B$9, List2!$S$2:$S$224169, "1", List2!$T$2:$T$224169, "0", List2!$W$2:$W$224169, "tht", List2!$X$2:$X$224169, "p", List2!$A$2:$A$214154, $A37)</f>
        <v>0</v>
      </c>
      <c r="F37" s="117">
        <f>countifs(List!$U$2:$U$161512, $B$9, List!$S$2:$S$161512, "1", List!$T$2:$T$161512, "1", List!$W$2:$W$161512, "tht", List!$X$2:$X$161512, "m", List!$A$2:$A$161512, $A37)+countifs(List2!$U$2:$U$224169, $B$9, List2!$S$2:$S$224169, "1", List2!$T$2:$T$224169, "1", List2!$W$2:$W$224169, "tht", List2!$X$2:$X$224169, "m", List2!$A$2:$A$214154, $A37)</f>
        <v>0</v>
      </c>
      <c r="G37" s="117">
        <f>countifs(List!$U$2:$U$161512, $B$9, List!$S$2:$S$161512, "1", List!$T$2:$T$161512, "0", List!$W$2:$W$161512, "tht", List!$X$2:$X$161512, "m", List!$A$2:$A$161512, $A37)+countifs(List2!$U$2:$U$224169, $B$9, List2!$S$2:$S$224169, "1", List2!$T$2:$T$224169, "0", List2!$W$2:$W$224169, "tht", List2!$X$2:$X$224169, "m", List2!$A$2:$A$214154, $A37)</f>
        <v>0</v>
      </c>
      <c r="H37" s="117">
        <f>countifs(List!$U$2:$U$161512, $B$9, List!$S$2:$S$161512, "1", List!$T$2:$T$161512, "1", List!$W$2:$W$161512, "inf", List!$X$2:$X$161512, "a", List!$A$2:$A$161512, $A37)+countifs(List2!$U$2:$U$224169, $B$9, List2!$S$2:$S$224169, "1", List2!$T$2:$T$224169, "1", List2!$W$2:$W$224169, "inf", List2!$X$2:$X$224169, "a", List2!$A$2:$A$214154, $A37)</f>
        <v>1</v>
      </c>
      <c r="I37" s="117">
        <f>countifs(List!$U$2:$U$161512, $B$9, List!$S$2:$S$161512, "1", List!$T$2:$T$161512, "0", List!$W$2:$W$161512, "inf", List!$X$2:$X$161512, "a", List!$A$2:$A$161512, $A37)+countifs(List2!$U$2:$U$224169, $B$9, List2!$S$2:$S$224169, "1", List2!$T$2:$T$224169, "0", List2!$W$2:$W$224169, "inf", List2!$X$2:$X$224169, "a", List2!$A$2:$A$214154, $A37)</f>
        <v>0</v>
      </c>
      <c r="J37" s="117">
        <f>countifs(List!$U$2:$U$161512, $B$9, List!$S$2:$S$161512, "1", List!$T$2:$T$161512, "1", List!$W$2:$W$161512, "inf", List!$X$2:$X$161512, "p", List!$A$2:$A$161512, $A37)+countifs(List2!$U$2:$U$224169, $B$9, List2!$S$2:$S$224169, "1", List2!$T$2:$T$224169, "1", List2!$W$2:$W$224169, "inf", List2!$X$2:$X$224169, "p", List2!$A$2:$A$214154, $A37)</f>
        <v>0</v>
      </c>
      <c r="K37" s="117">
        <f>countifs(List!$U$2:$U$161512, $B$9, List!$S$2:$S$161512, "1", List!$T$2:$T$161512, "0", List!$W$2:$W$161512, "inf", List!$X$2:$X$161512, "p", List!$A$2:$A$161512, $A37)+countifs(List2!$U$2:$U$224169, $B$9, List2!$S$2:$S$224169, "1", List2!$T$2:$T$224169, "0", List2!$W$2:$W$224169, "inf", List2!$X$2:$X$224169, "p", List2!$A$2:$A$214154, $A37)</f>
        <v>0</v>
      </c>
      <c r="L37" s="117">
        <f>countifs(List!$U$2:$U$161512, $B$9, List!$S$2:$S$161512, "1", List!$T$2:$T$161512, "1", List!$W$2:$W$161512, "inf", List!$X$2:$X$161512, "m", List!$A$2:$A$161512, $A37)+countifs(List2!$U$2:$U$224169, $B$9, List2!$S$2:$S$224169, "1", List2!$T$2:$T$224169, "1", List2!$W$2:$W$224169, "inf", List2!$X$2:$X$224169, "m", List2!$A$2:$A$214154, $A37)</f>
        <v>0</v>
      </c>
      <c r="M37" s="117">
        <f>countifs(List!$U$2:$U$161512, $B$9, List!$S$2:$S$161512, "1", List!$T$2:$T$161512, "0", List!$W$2:$W$161512, "inf", List!$X$2:$X$161512, "m", List!$A$2:$A$161512, $A37)+countifs(List2!$U$2:$U$224169, $B$9, List2!$S$2:$S$224169, "1", List2!$T$2:$T$224169, "0", List2!$W$2:$W$224169, "inf", List2!$X$2:$X$224169, "m", List2!$A$2:$A$214154, $A37)</f>
        <v>0</v>
      </c>
      <c r="N37" s="117">
        <f>countifs(List!$U$2:$U$161512, $B$9, List!$S$2:$S$161512, "1", List!$T$2:$T$161512, "1", List!$W$2:$W$161512, "que", List!$X$2:$X$161512, "a", List!$A$2:$A$161512, $A37)+countifs(List2!$U$2:$U$224169, $B$9, List2!$S$2:$S$224169, "1", List2!$T$2:$T$224169, "1", List2!$W$2:$W$224169, "que", List2!$X$2:$X$224169, "a", List2!$A$2:$A$214154, $A37)</f>
        <v>0</v>
      </c>
      <c r="O37" s="117">
        <f>countifs(List!$U$2:$U$161512, $B$9, List!$S$2:$S$161512, "1", List!$T$2:$T$161512, "0", List!$W$2:$W$161512, "que", List!$X$2:$X$161512, "a", List!$A$2:$A$161512, $A37)+countifs(List2!$U$2:$U$224169, $B$9, List2!$S$2:$S$224169, "1", List2!$T$2:$T$224169, "0", List2!$W$2:$W$224169, "que", List2!$X$2:$X$224169, "a", List2!$A$2:$A$214154, $A37)</f>
        <v>0</v>
      </c>
      <c r="P37" s="117">
        <f>countifs(List!$U$2:$U$161512, $B$9, List!$S$2:$S$161512, "1", List!$T$2:$T$161512, "1", List!$W$2:$W$161512, "que", List!$X$2:$X$161512, "p", List!$A$2:$A$161512, $A37)+countifs(List2!$U$2:$U$224169, $B$9, List2!$S$2:$S$224169, "1", List2!$T$2:$T$224169, "1", List2!$W$2:$W$224169, "que", List2!$X$2:$X$224169, "p", List2!$A$2:$A$214154, $A37)</f>
        <v>0</v>
      </c>
      <c r="Q37" s="117">
        <f>countifs(List!$U$2:$U$161512, $B$9, List!$S$2:$S$161512, "1", List!$T$2:$T$161512, "0", List!$W$2:$W$161512, "que", List!$X$2:$X$161512, "p", List!$A$2:$A$161512, $A37)+countifs(List2!$U$2:$U$224169, $B$9, List2!$S$2:$S$224169, "1", List2!$T$2:$T$224169, "0", List2!$W$2:$W$224169, "que", List2!$X$2:$X$224169, "p", List2!$A$2:$A$214154, $A37)</f>
        <v>0</v>
      </c>
      <c r="R37" s="117">
        <f>countifs(List!$U$2:$U$161512, $B$9, List!$S$2:$S$161512, "1", List!$T$2:$T$161512, "1", List!$W$2:$W$161512, "que", List!$X$2:$X$161512, "m", List!$A$2:$A$161512, $A37)+countifs(List2!$U$2:$U$224169, $B$9, List2!$S$2:$S$224169, "1", List2!$T$2:$T$224169, "1", List2!$W$2:$W$224169, "que", List2!$X$2:$X$224169, "m", List2!$A$2:$A$214154, $A37)</f>
        <v>0</v>
      </c>
      <c r="S37" s="117">
        <f>countifs(List!$U$2:$U$161512, $B$9, List!$S$2:$S$161512, "1", List!$T$2:$T$161512, "0", List!$W$2:$W$161512, "que", List!$X$2:$X$161512, "m", List!$A$2:$A$161512, $A37)+countifs(List2!$U$2:$U$224169, $B$9, List2!$S$2:$S$224169, "1", List2!$T$2:$T$224169, "0", List2!$W$2:$W$224169, "que", List2!$X$2:$X$224169, "m", List2!$A$2:$A$214154, $A37)</f>
        <v>0</v>
      </c>
    </row>
    <row r="38">
      <c r="A38" s="140" t="str">
        <f>IF(Graphs!X29 = TRUE,Graphs!W29, 0)</f>
        <v>Mannlíf.is</v>
      </c>
      <c r="B38" s="117">
        <f>countifs(List!$U$2:$U$161512, $B$9, List!$S$2:$S$161512, "1", List!$T$2:$T$161512, "1", List!$W$2:$W$161512, "tht", List!$X$2:$X$161512, "a", List!$A$2:$A$161512, $A38)+countifs(List2!$U$2:$U$224169, $B$9, List2!$S$2:$S$224169, "1", List2!$T$2:$T$224169, "1", List2!$W$2:$W$224169, "tht", List2!$X$2:$X$224169, "a", List2!$A$2:$A$214154, $A38)</f>
        <v>5</v>
      </c>
      <c r="C38" s="117">
        <f>countifs(List!$U$2:$U$161512, $B$9, List!$S$2:$S$161512, "1", List!$T$2:$T$161512, "0", List!$W$2:$W$161512, "tht", List!$X$2:$X$161512, "a", List!$A$2:$A$161512, $A38)+countifs(List2!$U$2:$U$224169, $B$9, List2!$S$2:$S$224169, "1", List2!$T$2:$T$224169, "0", List2!$W$2:$W$224169, "tht", List2!$X$2:$X$224169, "a", List2!$A$2:$A$214154, $A38)</f>
        <v>1</v>
      </c>
      <c r="D38" s="117">
        <f>countifs(List!$U$2:$U$161512, $B$9, List!$S$2:$S$161512, "1", List!$T$2:$T$161512, "1", List!$W$2:$W$161512, "tht", List!$X$2:$X$161512, "p", List!$A$2:$A$161512, $A38)+countifs(List2!$U$2:$U$224169, $B$9, List2!$S$2:$S$224169, "1", List2!$T$2:$T$224169, "1", List2!$W$2:$W$224169, "tht", List2!$X$2:$X$224169, "p", List2!$A$2:$A$214154, $A38)</f>
        <v>0</v>
      </c>
      <c r="E38" s="117">
        <f>countifs(List!$U$2:$U$161512, $B$9, List!$S$2:$S$161512, "1", List!$T$2:$T$161512, "0", List!$W$2:$W$161512, "tht", List!$X$2:$X$161512, "p", List!$A$2:$A$161512, $A38)+countifs(List2!$U$2:$U$224169, $B$9, List2!$S$2:$S$224169, "1", List2!$T$2:$T$224169, "0", List2!$W$2:$W$224169, "tht", List2!$X$2:$X$224169, "p", List2!$A$2:$A$214154, $A38)</f>
        <v>0</v>
      </c>
      <c r="F38" s="117">
        <f>countifs(List!$U$2:$U$161512, $B$9, List!$S$2:$S$161512, "1", List!$T$2:$T$161512, "1", List!$W$2:$W$161512, "tht", List!$X$2:$X$161512, "m", List!$A$2:$A$161512, $A38)+countifs(List2!$U$2:$U$224169, $B$9, List2!$S$2:$S$224169, "1", List2!$T$2:$T$224169, "1", List2!$W$2:$W$224169, "tht", List2!$X$2:$X$224169, "m", List2!$A$2:$A$214154, $A38)</f>
        <v>0</v>
      </c>
      <c r="G38" s="117">
        <f>countifs(List!$U$2:$U$161512, $B$9, List!$S$2:$S$161512, "1", List!$T$2:$T$161512, "0", List!$W$2:$W$161512, "tht", List!$X$2:$X$161512, "m", List!$A$2:$A$161512, $A38)+countifs(List2!$U$2:$U$224169, $B$9, List2!$S$2:$S$224169, "1", List2!$T$2:$T$224169, "0", List2!$W$2:$W$224169, "tht", List2!$X$2:$X$224169, "m", List2!$A$2:$A$214154, $A38)</f>
        <v>0</v>
      </c>
      <c r="H38" s="117">
        <f>countifs(List!$U$2:$U$161512, $B$9, List!$S$2:$S$161512, "1", List!$T$2:$T$161512, "1", List!$W$2:$W$161512, "inf", List!$X$2:$X$161512, "a", List!$A$2:$A$161512, $A38)+countifs(List2!$U$2:$U$224169, $B$9, List2!$S$2:$S$224169, "1", List2!$T$2:$T$224169, "1", List2!$W$2:$W$224169, "inf", List2!$X$2:$X$224169, "a", List2!$A$2:$A$214154, $A38)</f>
        <v>4</v>
      </c>
      <c r="I38" s="117">
        <f>countifs(List!$U$2:$U$161512, $B$9, List!$S$2:$S$161512, "1", List!$T$2:$T$161512, "0", List!$W$2:$W$161512, "inf", List!$X$2:$X$161512, "a", List!$A$2:$A$161512, $A38)+countifs(List2!$U$2:$U$224169, $B$9, List2!$S$2:$S$224169, "1", List2!$T$2:$T$224169, "0", List2!$W$2:$W$224169, "inf", List2!$X$2:$X$224169, "a", List2!$A$2:$A$214154, $A38)</f>
        <v>0</v>
      </c>
      <c r="J38" s="117">
        <f>countifs(List!$U$2:$U$161512, $B$9, List!$S$2:$S$161512, "1", List!$T$2:$T$161512, "1", List!$W$2:$W$161512, "inf", List!$X$2:$X$161512, "p", List!$A$2:$A$161512, $A38)+countifs(List2!$U$2:$U$224169, $B$9, List2!$S$2:$S$224169, "1", List2!$T$2:$T$224169, "1", List2!$W$2:$W$224169, "inf", List2!$X$2:$X$224169, "p", List2!$A$2:$A$214154, $A38)</f>
        <v>0</v>
      </c>
      <c r="K38" s="117">
        <f>countifs(List!$U$2:$U$161512, $B$9, List!$S$2:$S$161512, "1", List!$T$2:$T$161512, "0", List!$W$2:$W$161512, "inf", List!$X$2:$X$161512, "p", List!$A$2:$A$161512, $A38)+countifs(List2!$U$2:$U$224169, $B$9, List2!$S$2:$S$224169, "1", List2!$T$2:$T$224169, "0", List2!$W$2:$W$224169, "inf", List2!$X$2:$X$224169, "p", List2!$A$2:$A$214154, $A38)</f>
        <v>0</v>
      </c>
      <c r="L38" s="117">
        <f>countifs(List!$U$2:$U$161512, $B$9, List!$S$2:$S$161512, "1", List!$T$2:$T$161512, "1", List!$W$2:$W$161512, "inf", List!$X$2:$X$161512, "m", List!$A$2:$A$161512, $A38)+countifs(List2!$U$2:$U$224169, $B$9, List2!$S$2:$S$224169, "1", List2!$T$2:$T$224169, "1", List2!$W$2:$W$224169, "inf", List2!$X$2:$X$224169, "m", List2!$A$2:$A$214154, $A38)</f>
        <v>0</v>
      </c>
      <c r="M38" s="117">
        <f>countifs(List!$U$2:$U$161512, $B$9, List!$S$2:$S$161512, "1", List!$T$2:$T$161512, "0", List!$W$2:$W$161512, "inf", List!$X$2:$X$161512, "m", List!$A$2:$A$161512, $A38)+countifs(List2!$U$2:$U$224169, $B$9, List2!$S$2:$S$224169, "1", List2!$T$2:$T$224169, "0", List2!$W$2:$W$224169, "inf", List2!$X$2:$X$224169, "m", List2!$A$2:$A$214154, $A38)</f>
        <v>0</v>
      </c>
      <c r="N38" s="117">
        <f>countifs(List!$U$2:$U$161512, $B$9, List!$S$2:$S$161512, "1", List!$T$2:$T$161512, "1", List!$W$2:$W$161512, "que", List!$X$2:$X$161512, "a", List!$A$2:$A$161512, $A38)+countifs(List2!$U$2:$U$224169, $B$9, List2!$S$2:$S$224169, "1", List2!$T$2:$T$224169, "1", List2!$W$2:$W$224169, "que", List2!$X$2:$X$224169, "a", List2!$A$2:$A$214154, $A38)</f>
        <v>0</v>
      </c>
      <c r="O38" s="117">
        <f>countifs(List!$U$2:$U$161512, $B$9, List!$S$2:$S$161512, "1", List!$T$2:$T$161512, "0", List!$W$2:$W$161512, "que", List!$X$2:$X$161512, "a", List!$A$2:$A$161512, $A38)+countifs(List2!$U$2:$U$224169, $B$9, List2!$S$2:$S$224169, "1", List2!$T$2:$T$224169, "0", List2!$W$2:$W$224169, "que", List2!$X$2:$X$224169, "a", List2!$A$2:$A$214154, $A38)</f>
        <v>0</v>
      </c>
      <c r="P38" s="117">
        <f>countifs(List!$U$2:$U$161512, $B$9, List!$S$2:$S$161512, "1", List!$T$2:$T$161512, "1", List!$W$2:$W$161512, "que", List!$X$2:$X$161512, "p", List!$A$2:$A$161512, $A38)+countifs(List2!$U$2:$U$224169, $B$9, List2!$S$2:$S$224169, "1", List2!$T$2:$T$224169, "1", List2!$W$2:$W$224169, "que", List2!$X$2:$X$224169, "p", List2!$A$2:$A$214154, $A38)</f>
        <v>0</v>
      </c>
      <c r="Q38" s="117">
        <f>countifs(List!$U$2:$U$161512, $B$9, List!$S$2:$S$161512, "1", List!$T$2:$T$161512, "0", List!$W$2:$W$161512, "que", List!$X$2:$X$161512, "p", List!$A$2:$A$161512, $A38)+countifs(List2!$U$2:$U$224169, $B$9, List2!$S$2:$S$224169, "1", List2!$T$2:$T$224169, "0", List2!$W$2:$W$224169, "que", List2!$X$2:$X$224169, "p", List2!$A$2:$A$214154, $A38)</f>
        <v>0</v>
      </c>
      <c r="R38" s="117">
        <f>countifs(List!$U$2:$U$161512, $B$9, List!$S$2:$S$161512, "1", List!$T$2:$T$161512, "1", List!$W$2:$W$161512, "que", List!$X$2:$X$161512, "m", List!$A$2:$A$161512, $A38)+countifs(List2!$U$2:$U$224169, $B$9, List2!$S$2:$S$224169, "1", List2!$T$2:$T$224169, "1", List2!$W$2:$W$224169, "que", List2!$X$2:$X$224169, "m", List2!$A$2:$A$214154, $A38)</f>
        <v>0</v>
      </c>
      <c r="S38" s="117">
        <f>countifs(List!$U$2:$U$161512, $B$9, List!$S$2:$S$161512, "1", List!$T$2:$T$161512, "0", List!$W$2:$W$161512, "que", List!$X$2:$X$161512, "m", List!$A$2:$A$161512, $A38)+countifs(List2!$U$2:$U$224169, $B$9, List2!$S$2:$S$224169, "1", List2!$T$2:$T$224169, "0", List2!$W$2:$W$224169, "que", List2!$X$2:$X$224169, "m", List2!$A$2:$A$214154, $A38)</f>
        <v>0</v>
      </c>
    </row>
    <row r="39">
      <c r="A39" s="139" t="str">
        <f>IF(Graphs!X30 = TRUE,Graphs!W30, 0)</f>
        <v>Mbl.is</v>
      </c>
      <c r="B39" s="117">
        <f>countifs(List!$U$2:$U$161512, $B$9, List!$S$2:$S$161512, "1", List!$T$2:$T$161512, "1", List!$W$2:$W$161512, "tht", List!$X$2:$X$161512, "a", List!$A$2:$A$161512, $A39)+countifs(List2!$U$2:$U$224169, $B$9, List2!$S$2:$S$224169, "1", List2!$T$2:$T$224169, "1", List2!$W$2:$W$224169, "tht", List2!$X$2:$X$224169, "a", List2!$A$2:$A$214154, $A39)</f>
        <v>1352</v>
      </c>
      <c r="C39" s="117">
        <f>countifs(List!$U$2:$U$161512, $B$9, List!$S$2:$S$161512, "1", List!$T$2:$T$161512, "0", List!$W$2:$W$161512, "tht", List!$X$2:$X$161512, "a", List!$A$2:$A$161512, $A39)+countifs(List2!$U$2:$U$224169, $B$9, List2!$S$2:$S$224169, "1", List2!$T$2:$T$224169, "0", List2!$W$2:$W$224169, "tht", List2!$X$2:$X$224169, "a", List2!$A$2:$A$214154, $A39)</f>
        <v>21</v>
      </c>
      <c r="D39" s="117">
        <f>countifs(List!$U$2:$U$161512, $B$9, List!$S$2:$S$161512, "1", List!$T$2:$T$161512, "1", List!$W$2:$W$161512, "tht", List!$X$2:$X$161512, "p", List!$A$2:$A$161512, $A39)+countifs(List2!$U$2:$U$224169, $B$9, List2!$S$2:$S$224169, "1", List2!$T$2:$T$224169, "1", List2!$W$2:$W$224169, "tht", List2!$X$2:$X$224169, "p", List2!$A$2:$A$214154, $A39)</f>
        <v>117</v>
      </c>
      <c r="E39" s="117">
        <f>countifs(List!$U$2:$U$161512, $B$9, List!$S$2:$S$161512, "1", List!$T$2:$T$161512, "0", List!$W$2:$W$161512, "tht", List!$X$2:$X$161512, "p", List!$A$2:$A$161512, $A39)+countifs(List2!$U$2:$U$224169, $B$9, List2!$S$2:$S$224169, "1", List2!$T$2:$T$224169, "0", List2!$W$2:$W$224169, "tht", List2!$X$2:$X$224169, "p", List2!$A$2:$A$214154, $A39)</f>
        <v>2</v>
      </c>
      <c r="F39" s="117">
        <f>countifs(List!$U$2:$U$161512, $B$9, List!$S$2:$S$161512, "1", List!$T$2:$T$161512, "1", List!$W$2:$W$161512, "tht", List!$X$2:$X$161512, "m", List!$A$2:$A$161512, $A39)+countifs(List2!$U$2:$U$224169, $B$9, List2!$S$2:$S$224169, "1", List2!$T$2:$T$224169, "1", List2!$W$2:$W$224169, "tht", List2!$X$2:$X$224169, "m", List2!$A$2:$A$214154, $A39)</f>
        <v>0</v>
      </c>
      <c r="G39" s="117">
        <f>countifs(List!$U$2:$U$161512, $B$9, List!$S$2:$S$161512, "1", List!$T$2:$T$161512, "0", List!$W$2:$W$161512, "tht", List!$X$2:$X$161512, "m", List!$A$2:$A$161512, $A39)+countifs(List2!$U$2:$U$224169, $B$9, List2!$S$2:$S$224169, "1", List2!$T$2:$T$224169, "0", List2!$W$2:$W$224169, "tht", List2!$X$2:$X$224169, "m", List2!$A$2:$A$214154, $A39)</f>
        <v>0</v>
      </c>
      <c r="H39" s="117">
        <f>countifs(List!$U$2:$U$161512, $B$9, List!$S$2:$S$161512, "1", List!$T$2:$T$161512, "1", List!$W$2:$W$161512, "inf", List!$X$2:$X$161512, "a", List!$A$2:$A$161512, $A39)+countifs(List2!$U$2:$U$224169, $B$9, List2!$S$2:$S$224169, "1", List2!$T$2:$T$224169, "1", List2!$W$2:$W$224169, "inf", List2!$X$2:$X$224169, "a", List2!$A$2:$A$214154, $A39)</f>
        <v>183</v>
      </c>
      <c r="I39" s="117">
        <f>countifs(List!$U$2:$U$161512, $B$9, List!$S$2:$S$161512, "1", List!$T$2:$T$161512, "0", List!$W$2:$W$161512, "inf", List!$X$2:$X$161512, "a", List!$A$2:$A$161512, $A39)+countifs(List2!$U$2:$U$224169, $B$9, List2!$S$2:$S$224169, "1", List2!$T$2:$T$224169, "0", List2!$W$2:$W$224169, "inf", List2!$X$2:$X$224169, "a", List2!$A$2:$A$214154, $A39)</f>
        <v>2</v>
      </c>
      <c r="J39" s="117">
        <f>countifs(List!$U$2:$U$161512, $B$9, List!$S$2:$S$161512, "1", List!$T$2:$T$161512, "1", List!$W$2:$W$161512, "inf", List!$X$2:$X$161512, "p", List!$A$2:$A$161512, $A39)+countifs(List2!$U$2:$U$224169, $B$9, List2!$S$2:$S$224169, "1", List2!$T$2:$T$224169, "1", List2!$W$2:$W$224169, "inf", List2!$X$2:$X$224169, "p", List2!$A$2:$A$214154, $A39)</f>
        <v>1</v>
      </c>
      <c r="K39" s="117">
        <f>countifs(List!$U$2:$U$161512, $B$9, List!$S$2:$S$161512, "1", List!$T$2:$T$161512, "0", List!$W$2:$W$161512, "inf", List!$X$2:$X$161512, "p", List!$A$2:$A$161512, $A39)+countifs(List2!$U$2:$U$224169, $B$9, List2!$S$2:$S$224169, "1", List2!$T$2:$T$224169, "0", List2!$W$2:$W$224169, "inf", List2!$X$2:$X$224169, "p", List2!$A$2:$A$214154, $A39)</f>
        <v>0</v>
      </c>
      <c r="L39" s="117">
        <f>countifs(List!$U$2:$U$161512, $B$9, List!$S$2:$S$161512, "1", List!$T$2:$T$161512, "1", List!$W$2:$W$161512, "inf", List!$X$2:$X$161512, "m", List!$A$2:$A$161512, $A39)+countifs(List2!$U$2:$U$224169, $B$9, List2!$S$2:$S$224169, "1", List2!$T$2:$T$224169, "1", List2!$W$2:$W$224169, "inf", List2!$X$2:$X$224169, "m", List2!$A$2:$A$214154, $A39)</f>
        <v>0</v>
      </c>
      <c r="M39" s="117">
        <f>countifs(List!$U$2:$U$161512, $B$9, List!$S$2:$S$161512, "1", List!$T$2:$T$161512, "0", List!$W$2:$W$161512, "inf", List!$X$2:$X$161512, "m", List!$A$2:$A$161512, $A39)+countifs(List2!$U$2:$U$224169, $B$9, List2!$S$2:$S$224169, "1", List2!$T$2:$T$224169, "0", List2!$W$2:$W$224169, "inf", List2!$X$2:$X$224169, "m", List2!$A$2:$A$214154, $A39)</f>
        <v>0</v>
      </c>
      <c r="N39" s="117">
        <f>countifs(List!$U$2:$U$161512, $B$9, List!$S$2:$S$161512, "1", List!$T$2:$T$161512, "1", List!$W$2:$W$161512, "que", List!$X$2:$X$161512, "a", List!$A$2:$A$161512, $A39)+countifs(List2!$U$2:$U$224169, $B$9, List2!$S$2:$S$224169, "1", List2!$T$2:$T$224169, "1", List2!$W$2:$W$224169, "que", List2!$X$2:$X$224169, "a", List2!$A$2:$A$214154, $A39)</f>
        <v>11</v>
      </c>
      <c r="O39" s="117">
        <f>countifs(List!$U$2:$U$161512, $B$9, List!$S$2:$S$161512, "1", List!$T$2:$T$161512, "0", List!$W$2:$W$161512, "que", List!$X$2:$X$161512, "a", List!$A$2:$A$161512, $A39)+countifs(List2!$U$2:$U$224169, $B$9, List2!$S$2:$S$224169, "1", List2!$T$2:$T$224169, "0", List2!$W$2:$W$224169, "que", List2!$X$2:$X$224169, "a", List2!$A$2:$A$214154, $A39)</f>
        <v>0</v>
      </c>
      <c r="P39" s="117">
        <f>countifs(List!$U$2:$U$161512, $B$9, List!$S$2:$S$161512, "1", List!$T$2:$T$161512, "1", List!$W$2:$W$161512, "que", List!$X$2:$X$161512, "p", List!$A$2:$A$161512, $A39)+countifs(List2!$U$2:$U$224169, $B$9, List2!$S$2:$S$224169, "1", List2!$T$2:$T$224169, "1", List2!$W$2:$W$224169, "que", List2!$X$2:$X$224169, "p", List2!$A$2:$A$214154, $A39)</f>
        <v>0</v>
      </c>
      <c r="Q39" s="117">
        <f>countifs(List!$U$2:$U$161512, $B$9, List!$S$2:$S$161512, "1", List!$T$2:$T$161512, "0", List!$W$2:$W$161512, "que", List!$X$2:$X$161512, "p", List!$A$2:$A$161512, $A39)+countifs(List2!$U$2:$U$224169, $B$9, List2!$S$2:$S$224169, "1", List2!$T$2:$T$224169, "0", List2!$W$2:$W$224169, "que", List2!$X$2:$X$224169, "p", List2!$A$2:$A$214154, $A39)</f>
        <v>0</v>
      </c>
      <c r="R39" s="117">
        <f>countifs(List!$U$2:$U$161512, $B$9, List!$S$2:$S$161512, "1", List!$T$2:$T$161512, "1", List!$W$2:$W$161512, "que", List!$X$2:$X$161512, "m", List!$A$2:$A$161512, $A39)+countifs(List2!$U$2:$U$224169, $B$9, List2!$S$2:$S$224169, "1", List2!$T$2:$T$224169, "1", List2!$W$2:$W$224169, "que", List2!$X$2:$X$224169, "m", List2!$A$2:$A$214154, $A39)</f>
        <v>0</v>
      </c>
      <c r="S39" s="117">
        <f>countifs(List!$U$2:$U$161512, $B$9, List!$S$2:$S$161512, "1", List!$T$2:$T$161512, "0", List!$W$2:$W$161512, "que", List!$X$2:$X$161512, "m", List!$A$2:$A$161512, $A39)+countifs(List2!$U$2:$U$224169, $B$9, List2!$S$2:$S$224169, "1", List2!$T$2:$T$224169, "0", List2!$W$2:$W$224169, "que", List2!$X$2:$X$224169, "m", List2!$A$2:$A$214154, $A39)</f>
        <v>0</v>
      </c>
    </row>
    <row r="40">
      <c r="A40" s="140" t="str">
        <f>IF(Graphs!X31 = TRUE,Graphs!W31, 0)</f>
        <v>Morgunblaðið</v>
      </c>
      <c r="B40" s="117">
        <f>countifs(List!$U$2:$U$161512, $B$9, List!$S$2:$S$161512, "1", List!$T$2:$T$161512, "1", List!$W$2:$W$161512, "tht", List!$X$2:$X$161512, "a", List!$A$2:$A$161512, $A40)+countifs(List2!$U$2:$U$224169, $B$9, List2!$S$2:$S$224169, "1", List2!$T$2:$T$224169, "1", List2!$W$2:$W$224169, "tht", List2!$X$2:$X$224169, "a", List2!$A$2:$A$214154, $A40)</f>
        <v>1824</v>
      </c>
      <c r="C40" s="117">
        <f>countifs(List!$U$2:$U$161512, $B$9, List!$S$2:$S$161512, "1", List!$T$2:$T$161512, "0", List!$W$2:$W$161512, "tht", List!$X$2:$X$161512, "a", List!$A$2:$A$161512, $A40)+countifs(List2!$U$2:$U$224169, $B$9, List2!$S$2:$S$224169, "1", List2!$T$2:$T$224169, "0", List2!$W$2:$W$224169, "tht", List2!$X$2:$X$224169, "a", List2!$A$2:$A$214154, $A40)</f>
        <v>26</v>
      </c>
      <c r="D40" s="117">
        <f>countifs(List!$U$2:$U$161512, $B$9, List!$S$2:$S$161512, "1", List!$T$2:$T$161512, "1", List!$W$2:$W$161512, "tht", List!$X$2:$X$161512, "p", List!$A$2:$A$161512, $A40)+countifs(List2!$U$2:$U$224169, $B$9, List2!$S$2:$S$224169, "1", List2!$T$2:$T$224169, "1", List2!$W$2:$W$224169, "tht", List2!$X$2:$X$224169, "p", List2!$A$2:$A$214154, $A40)</f>
        <v>147</v>
      </c>
      <c r="E40" s="117">
        <f>countifs(List!$U$2:$U$161512, $B$9, List!$S$2:$S$161512, "1", List!$T$2:$T$161512, "0", List!$W$2:$W$161512, "tht", List!$X$2:$X$161512, "p", List!$A$2:$A$161512, $A40)+countifs(List2!$U$2:$U$224169, $B$9, List2!$S$2:$S$224169, "1", List2!$T$2:$T$224169, "0", List2!$W$2:$W$224169, "tht", List2!$X$2:$X$224169, "p", List2!$A$2:$A$214154, $A40)</f>
        <v>5</v>
      </c>
      <c r="F40" s="117">
        <f>countifs(List!$U$2:$U$161512, $B$9, List!$S$2:$S$161512, "1", List!$T$2:$T$161512, "1", List!$W$2:$W$161512, "tht", List!$X$2:$X$161512, "m", List!$A$2:$A$161512, $A40)+countifs(List2!$U$2:$U$224169, $B$9, List2!$S$2:$S$224169, "1", List2!$T$2:$T$224169, "1", List2!$W$2:$W$224169, "tht", List2!$X$2:$X$224169, "m", List2!$A$2:$A$214154, $A40)</f>
        <v>0</v>
      </c>
      <c r="G40" s="117">
        <f>countifs(List!$U$2:$U$161512, $B$9, List!$S$2:$S$161512, "1", List!$T$2:$T$161512, "0", List!$W$2:$W$161512, "tht", List!$X$2:$X$161512, "m", List!$A$2:$A$161512, $A40)+countifs(List2!$U$2:$U$224169, $B$9, List2!$S$2:$S$224169, "1", List2!$T$2:$T$224169, "0", List2!$W$2:$W$224169, "tht", List2!$X$2:$X$224169, "m", List2!$A$2:$A$214154, $A40)</f>
        <v>0</v>
      </c>
      <c r="H40" s="117">
        <f>countifs(List!$U$2:$U$161512, $B$9, List!$S$2:$S$161512, "1", List!$T$2:$T$161512, "1", List!$W$2:$W$161512, "inf", List!$X$2:$X$161512, "a", List!$A$2:$A$161512, $A40)+countifs(List2!$U$2:$U$224169, $B$9, List2!$S$2:$S$224169, "1", List2!$T$2:$T$224169, "1", List2!$W$2:$W$224169, "inf", List2!$X$2:$X$224169, "a", List2!$A$2:$A$214154, $A40)</f>
        <v>380</v>
      </c>
      <c r="I40" s="117">
        <f>countifs(List!$U$2:$U$161512, $B$9, List!$S$2:$S$161512, "1", List!$T$2:$T$161512, "0", List!$W$2:$W$161512, "inf", List!$X$2:$X$161512, "a", List!$A$2:$A$161512, $A40)+countifs(List2!$U$2:$U$224169, $B$9, List2!$S$2:$S$224169, "1", List2!$T$2:$T$224169, "0", List2!$W$2:$W$224169, "inf", List2!$X$2:$X$224169, "a", List2!$A$2:$A$214154, $A40)</f>
        <v>7</v>
      </c>
      <c r="J40" s="117">
        <f>countifs(List!$U$2:$U$161512, $B$9, List!$S$2:$S$161512, "1", List!$T$2:$T$161512, "1", List!$W$2:$W$161512, "inf", List!$X$2:$X$161512, "p", List!$A$2:$A$161512, $A40)+countifs(List2!$U$2:$U$224169, $B$9, List2!$S$2:$S$224169, "1", List2!$T$2:$T$224169, "1", List2!$W$2:$W$224169, "inf", List2!$X$2:$X$224169, "p", List2!$A$2:$A$214154, $A40)</f>
        <v>1</v>
      </c>
      <c r="K40" s="117">
        <f>countifs(List!$U$2:$U$161512, $B$9, List!$S$2:$S$161512, "1", List!$T$2:$T$161512, "0", List!$W$2:$W$161512, "inf", List!$X$2:$X$161512, "p", List!$A$2:$A$161512, $A40)+countifs(List2!$U$2:$U$224169, $B$9, List2!$S$2:$S$224169, "1", List2!$T$2:$T$224169, "0", List2!$W$2:$W$224169, "inf", List2!$X$2:$X$224169, "p", List2!$A$2:$A$214154, $A40)</f>
        <v>0</v>
      </c>
      <c r="L40" s="117">
        <f>countifs(List!$U$2:$U$161512, $B$9, List!$S$2:$S$161512, "1", List!$T$2:$T$161512, "1", List!$W$2:$W$161512, "inf", List!$X$2:$X$161512, "m", List!$A$2:$A$161512, $A40)+countifs(List2!$U$2:$U$224169, $B$9, List2!$S$2:$S$224169, "1", List2!$T$2:$T$224169, "1", List2!$W$2:$W$224169, "inf", List2!$X$2:$X$224169, "m", List2!$A$2:$A$214154, $A40)</f>
        <v>0</v>
      </c>
      <c r="M40" s="117">
        <f>countifs(List!$U$2:$U$161512, $B$9, List!$S$2:$S$161512, "1", List!$T$2:$T$161512, "0", List!$W$2:$W$161512, "inf", List!$X$2:$X$161512, "m", List!$A$2:$A$161512, $A40)+countifs(List2!$U$2:$U$224169, $B$9, List2!$S$2:$S$224169, "1", List2!$T$2:$T$224169, "0", List2!$W$2:$W$224169, "inf", List2!$X$2:$X$224169, "m", List2!$A$2:$A$214154, $A40)</f>
        <v>0</v>
      </c>
      <c r="N40" s="117">
        <f>countifs(List!$U$2:$U$161512, $B$9, List!$S$2:$S$161512, "1", List!$T$2:$T$161512, "1", List!$W$2:$W$161512, "que", List!$X$2:$X$161512, "a", List!$A$2:$A$161512, $A40)+countifs(List2!$U$2:$U$224169, $B$9, List2!$S$2:$S$224169, "1", List2!$T$2:$T$224169, "1", List2!$W$2:$W$224169, "que", List2!$X$2:$X$224169, "a", List2!$A$2:$A$214154, $A40)</f>
        <v>8</v>
      </c>
      <c r="O40" s="117">
        <f>countifs(List!$U$2:$U$161512, $B$9, List!$S$2:$S$161512, "1", List!$T$2:$T$161512, "0", List!$W$2:$W$161512, "que", List!$X$2:$X$161512, "a", List!$A$2:$A$161512, $A40)+countifs(List2!$U$2:$U$224169, $B$9, List2!$S$2:$S$224169, "1", List2!$T$2:$T$224169, "0", List2!$W$2:$W$224169, "que", List2!$X$2:$X$224169, "a", List2!$A$2:$A$214154, $A40)</f>
        <v>1</v>
      </c>
      <c r="P40" s="117">
        <f>countifs(List!$U$2:$U$161512, $B$9, List!$S$2:$S$161512, "1", List!$T$2:$T$161512, "1", List!$W$2:$W$161512, "que", List!$X$2:$X$161512, "p", List!$A$2:$A$161512, $A40)+countifs(List2!$U$2:$U$224169, $B$9, List2!$S$2:$S$224169, "1", List2!$T$2:$T$224169, "1", List2!$W$2:$W$224169, "que", List2!$X$2:$X$224169, "p", List2!$A$2:$A$214154, $A40)</f>
        <v>0</v>
      </c>
      <c r="Q40" s="117">
        <f>countifs(List!$U$2:$U$161512, $B$9, List!$S$2:$S$161512, "1", List!$T$2:$T$161512, "0", List!$W$2:$W$161512, "que", List!$X$2:$X$161512, "p", List!$A$2:$A$161512, $A40)+countifs(List2!$U$2:$U$224169, $B$9, List2!$S$2:$S$224169, "1", List2!$T$2:$T$224169, "0", List2!$W$2:$W$224169, "que", List2!$X$2:$X$224169, "p", List2!$A$2:$A$214154, $A40)</f>
        <v>0</v>
      </c>
      <c r="R40" s="117">
        <f>countifs(List!$U$2:$U$161512, $B$9, List!$S$2:$S$161512, "1", List!$T$2:$T$161512, "1", List!$W$2:$W$161512, "que", List!$X$2:$X$161512, "m", List!$A$2:$A$161512, $A40)+countifs(List2!$U$2:$U$224169, $B$9, List2!$S$2:$S$224169, "1", List2!$T$2:$T$224169, "1", List2!$W$2:$W$224169, "que", List2!$X$2:$X$224169, "m", List2!$A$2:$A$214154, $A40)</f>
        <v>0</v>
      </c>
      <c r="S40" s="117">
        <f>countifs(List!$U$2:$U$161512, $B$9, List!$S$2:$S$161512, "1", List!$T$2:$T$161512, "0", List!$W$2:$W$161512, "que", List!$X$2:$X$161512, "m", List!$A$2:$A$161512, $A40)+countifs(List2!$U$2:$U$224169, $B$9, List2!$S$2:$S$224169, "1", List2!$T$2:$T$224169, "0", List2!$W$2:$W$224169, "que", List2!$X$2:$X$224169, "m", List2!$A$2:$A$214154, $A40)</f>
        <v>0</v>
      </c>
    </row>
    <row r="41">
      <c r="A41" s="140" t="str">
        <f>IF(Graphs!X32 = TRUE,Graphs!W32, 0)</f>
        <v>Pressan</v>
      </c>
      <c r="B41" s="117">
        <f>countifs(List!$U$2:$U$161512, $B$9, List!$S$2:$S$161512, "1", List!$T$2:$T$161512, "1", List!$W$2:$W$161512, "tht", List!$X$2:$X$161512, "a", List!$A$2:$A$161512, $A41)+countifs(List2!$U$2:$U$224169, $B$9, List2!$S$2:$S$224169, "1", List2!$T$2:$T$224169, "1", List2!$W$2:$W$224169, "tht", List2!$X$2:$X$224169, "a", List2!$A$2:$A$214154, $A41)</f>
        <v>5</v>
      </c>
      <c r="C41" s="117">
        <f>countifs(List!$U$2:$U$161512, $B$9, List!$S$2:$S$161512, "1", List!$T$2:$T$161512, "0", List!$W$2:$W$161512, "tht", List!$X$2:$X$161512, "a", List!$A$2:$A$161512, $A41)+countifs(List2!$U$2:$U$224169, $B$9, List2!$S$2:$S$224169, "1", List2!$T$2:$T$224169, "0", List2!$W$2:$W$224169, "tht", List2!$X$2:$X$224169, "a", List2!$A$2:$A$214154, $A41)</f>
        <v>1</v>
      </c>
      <c r="D41" s="117">
        <f>countifs(List!$U$2:$U$161512, $B$9, List!$S$2:$S$161512, "1", List!$T$2:$T$161512, "1", List!$W$2:$W$161512, "tht", List!$X$2:$X$161512, "p", List!$A$2:$A$161512, $A41)+countifs(List2!$U$2:$U$224169, $B$9, List2!$S$2:$S$224169, "1", List2!$T$2:$T$224169, "1", List2!$W$2:$W$224169, "tht", List2!$X$2:$X$224169, "p", List2!$A$2:$A$214154, $A41)</f>
        <v>1</v>
      </c>
      <c r="E41" s="117">
        <f>countifs(List!$U$2:$U$161512, $B$9, List!$S$2:$S$161512, "1", List!$T$2:$T$161512, "0", List!$W$2:$W$161512, "tht", List!$X$2:$X$161512, "p", List!$A$2:$A$161512, $A41)+countifs(List2!$U$2:$U$224169, $B$9, List2!$S$2:$S$224169, "1", List2!$T$2:$T$224169, "0", List2!$W$2:$W$224169, "tht", List2!$X$2:$X$224169, "p", List2!$A$2:$A$214154, $A41)</f>
        <v>0</v>
      </c>
      <c r="F41" s="117">
        <f>countifs(List!$U$2:$U$161512, $B$9, List!$S$2:$S$161512, "1", List!$T$2:$T$161512, "1", List!$W$2:$W$161512, "tht", List!$X$2:$X$161512, "m", List!$A$2:$A$161512, $A41)+countifs(List2!$U$2:$U$224169, $B$9, List2!$S$2:$S$224169, "1", List2!$T$2:$T$224169, "1", List2!$W$2:$W$224169, "tht", List2!$X$2:$X$224169, "m", List2!$A$2:$A$214154, $A41)</f>
        <v>0</v>
      </c>
      <c r="G41" s="117">
        <f>countifs(List!$U$2:$U$161512, $B$9, List!$S$2:$S$161512, "1", List!$T$2:$T$161512, "0", List!$W$2:$W$161512, "tht", List!$X$2:$X$161512, "m", List!$A$2:$A$161512, $A41)+countifs(List2!$U$2:$U$224169, $B$9, List2!$S$2:$S$224169, "1", List2!$T$2:$T$224169, "0", List2!$W$2:$W$224169, "tht", List2!$X$2:$X$224169, "m", List2!$A$2:$A$214154, $A41)</f>
        <v>0</v>
      </c>
      <c r="H41" s="117">
        <f>countifs(List!$U$2:$U$161512, $B$9, List!$S$2:$S$161512, "1", List!$T$2:$T$161512, "1", List!$W$2:$W$161512, "inf", List!$X$2:$X$161512, "a", List!$A$2:$A$161512, $A41)+countifs(List2!$U$2:$U$224169, $B$9, List2!$S$2:$S$224169, "1", List2!$T$2:$T$224169, "1", List2!$W$2:$W$224169, "inf", List2!$X$2:$X$224169, "a", List2!$A$2:$A$214154, $A41)</f>
        <v>1</v>
      </c>
      <c r="I41" s="117">
        <f>countifs(List!$U$2:$U$161512, $B$9, List!$S$2:$S$161512, "1", List!$T$2:$T$161512, "0", List!$W$2:$W$161512, "inf", List!$X$2:$X$161512, "a", List!$A$2:$A$161512, $A41)+countifs(List2!$U$2:$U$224169, $B$9, List2!$S$2:$S$224169, "1", List2!$T$2:$T$224169, "0", List2!$W$2:$W$224169, "inf", List2!$X$2:$X$224169, "a", List2!$A$2:$A$214154, $A41)</f>
        <v>0</v>
      </c>
      <c r="J41" s="117">
        <f>countifs(List!$U$2:$U$161512, $B$9, List!$S$2:$S$161512, "1", List!$T$2:$T$161512, "1", List!$W$2:$W$161512, "inf", List!$X$2:$X$161512, "p", List!$A$2:$A$161512, $A41)+countifs(List2!$U$2:$U$224169, $B$9, List2!$S$2:$S$224169, "1", List2!$T$2:$T$224169, "1", List2!$W$2:$W$224169, "inf", List2!$X$2:$X$224169, "p", List2!$A$2:$A$214154, $A41)</f>
        <v>0</v>
      </c>
      <c r="K41" s="117">
        <f>countifs(List!$U$2:$U$161512, $B$9, List!$S$2:$S$161512, "1", List!$T$2:$T$161512, "0", List!$W$2:$W$161512, "inf", List!$X$2:$X$161512, "p", List!$A$2:$A$161512, $A41)+countifs(List2!$U$2:$U$224169, $B$9, List2!$S$2:$S$224169, "1", List2!$T$2:$T$224169, "0", List2!$W$2:$W$224169, "inf", List2!$X$2:$X$224169, "p", List2!$A$2:$A$214154, $A41)</f>
        <v>0</v>
      </c>
      <c r="L41" s="117">
        <f>countifs(List!$U$2:$U$161512, $B$9, List!$S$2:$S$161512, "1", List!$T$2:$T$161512, "1", List!$W$2:$W$161512, "inf", List!$X$2:$X$161512, "m", List!$A$2:$A$161512, $A41)+countifs(List2!$U$2:$U$224169, $B$9, List2!$S$2:$S$224169, "1", List2!$T$2:$T$224169, "1", List2!$W$2:$W$224169, "inf", List2!$X$2:$X$224169, "m", List2!$A$2:$A$214154, $A41)</f>
        <v>0</v>
      </c>
      <c r="M41" s="117">
        <f>countifs(List!$U$2:$U$161512, $B$9, List!$S$2:$S$161512, "1", List!$T$2:$T$161512, "0", List!$W$2:$W$161512, "inf", List!$X$2:$X$161512, "m", List!$A$2:$A$161512, $A41)+countifs(List2!$U$2:$U$224169, $B$9, List2!$S$2:$S$224169, "1", List2!$T$2:$T$224169, "0", List2!$W$2:$W$224169, "inf", List2!$X$2:$X$224169, "m", List2!$A$2:$A$214154, $A41)</f>
        <v>0</v>
      </c>
      <c r="N41" s="117">
        <f>countifs(List!$U$2:$U$161512, $B$9, List!$S$2:$S$161512, "1", List!$T$2:$T$161512, "1", List!$W$2:$W$161512, "que", List!$X$2:$X$161512, "a", List!$A$2:$A$161512, $A41)+countifs(List2!$U$2:$U$224169, $B$9, List2!$S$2:$S$224169, "1", List2!$T$2:$T$224169, "1", List2!$W$2:$W$224169, "que", List2!$X$2:$X$224169, "a", List2!$A$2:$A$214154, $A41)</f>
        <v>0</v>
      </c>
      <c r="O41" s="117">
        <f>countifs(List!$U$2:$U$161512, $B$9, List!$S$2:$S$161512, "1", List!$T$2:$T$161512, "0", List!$W$2:$W$161512, "que", List!$X$2:$X$161512, "a", List!$A$2:$A$161512, $A41)+countifs(List2!$U$2:$U$224169, $B$9, List2!$S$2:$S$224169, "1", List2!$T$2:$T$224169, "0", List2!$W$2:$W$224169, "que", List2!$X$2:$X$224169, "a", List2!$A$2:$A$214154, $A41)</f>
        <v>0</v>
      </c>
      <c r="P41" s="117">
        <f>countifs(List!$U$2:$U$161512, $B$9, List!$S$2:$S$161512, "1", List!$T$2:$T$161512, "1", List!$W$2:$W$161512, "que", List!$X$2:$X$161512, "p", List!$A$2:$A$161512, $A41)+countifs(List2!$U$2:$U$224169, $B$9, List2!$S$2:$S$224169, "1", List2!$T$2:$T$224169, "1", List2!$W$2:$W$224169, "que", List2!$X$2:$X$224169, "p", List2!$A$2:$A$214154, $A41)</f>
        <v>0</v>
      </c>
      <c r="Q41" s="117">
        <f>countifs(List!$U$2:$U$161512, $B$9, List!$S$2:$S$161512, "1", List!$T$2:$T$161512, "0", List!$W$2:$W$161512, "que", List!$X$2:$X$161512, "p", List!$A$2:$A$161512, $A41)+countifs(List2!$U$2:$U$224169, $B$9, List2!$S$2:$S$224169, "1", List2!$T$2:$T$224169, "0", List2!$W$2:$W$224169, "que", List2!$X$2:$X$224169, "p", List2!$A$2:$A$214154, $A41)</f>
        <v>0</v>
      </c>
      <c r="R41" s="117">
        <f>countifs(List!$U$2:$U$161512, $B$9, List!$S$2:$S$161512, "1", List!$T$2:$T$161512, "1", List!$W$2:$W$161512, "que", List!$X$2:$X$161512, "m", List!$A$2:$A$161512, $A41)+countifs(List2!$U$2:$U$224169, $B$9, List2!$S$2:$S$224169, "1", List2!$T$2:$T$224169, "1", List2!$W$2:$W$224169, "que", List2!$X$2:$X$224169, "m", List2!$A$2:$A$214154, $A41)</f>
        <v>0</v>
      </c>
      <c r="S41" s="117">
        <f>countifs(List!$U$2:$U$161512, $B$9, List!$S$2:$S$161512, "1", List!$T$2:$T$161512, "0", List!$W$2:$W$161512, "que", List!$X$2:$X$161512, "m", List!$A$2:$A$161512, $A41)+countifs(List2!$U$2:$U$224169, $B$9, List2!$S$2:$S$224169, "1", List2!$T$2:$T$224169, "0", List2!$W$2:$W$224169, "que", List2!$X$2:$X$224169, "m", List2!$A$2:$A$214154, $A41)</f>
        <v>0</v>
      </c>
    </row>
    <row r="42">
      <c r="A42" s="140" t="str">
        <f>IF(Graphs!X33 = TRUE,Graphs!W33, 0)</f>
        <v>Rás 1 og 2</v>
      </c>
      <c r="B42" s="117">
        <f>countifs(List!$U$2:$U$161512, $B$9, List!$S$2:$S$161512, "1", List!$T$2:$T$161512, "1", List!$W$2:$W$161512, "tht", List!$X$2:$X$161512, "a", List!$A$2:$A$161512, $A42)+countifs(List2!$U$2:$U$224169, $B$9, List2!$S$2:$S$224169, "1", List2!$T$2:$T$224169, "1", List2!$W$2:$W$224169, "tht", List2!$X$2:$X$224169, "a", List2!$A$2:$A$214154, $A42)</f>
        <v>469</v>
      </c>
      <c r="C42" s="117">
        <f>countifs(List!$U$2:$U$161512, $B$9, List!$S$2:$S$161512, "1", List!$T$2:$T$161512, "0", List!$W$2:$W$161512, "tht", List!$X$2:$X$161512, "a", List!$A$2:$A$161512, $A42)+countifs(List2!$U$2:$U$224169, $B$9, List2!$S$2:$S$224169, "1", List2!$T$2:$T$224169, "0", List2!$W$2:$W$224169, "tht", List2!$X$2:$X$224169, "a", List2!$A$2:$A$214154, $A42)</f>
        <v>4</v>
      </c>
      <c r="D42" s="117">
        <f>countifs(List!$U$2:$U$161512, $B$9, List!$S$2:$S$161512, "1", List!$T$2:$T$161512, "1", List!$W$2:$W$161512, "tht", List!$X$2:$X$161512, "p", List!$A$2:$A$161512, $A42)+countifs(List2!$U$2:$U$224169, $B$9, List2!$S$2:$S$224169, "1", List2!$T$2:$T$224169, "1", List2!$W$2:$W$224169, "tht", List2!$X$2:$X$224169, "p", List2!$A$2:$A$214154, $A42)</f>
        <v>19</v>
      </c>
      <c r="E42" s="117">
        <f>countifs(List!$U$2:$U$161512, $B$9, List!$S$2:$S$161512, "1", List!$T$2:$T$161512, "0", List!$W$2:$W$161512, "tht", List!$X$2:$X$161512, "p", List!$A$2:$A$161512, $A42)+countifs(List2!$U$2:$U$224169, $B$9, List2!$S$2:$S$224169, "1", List2!$T$2:$T$224169, "0", List2!$W$2:$W$224169, "tht", List2!$X$2:$X$224169, "p", List2!$A$2:$A$214154, $A42)</f>
        <v>0</v>
      </c>
      <c r="F42" s="117">
        <f>countifs(List!$U$2:$U$161512, $B$9, List!$S$2:$S$161512, "1", List!$T$2:$T$161512, "1", List!$W$2:$W$161512, "tht", List!$X$2:$X$161512, "m", List!$A$2:$A$161512, $A42)+countifs(List2!$U$2:$U$224169, $B$9, List2!$S$2:$S$224169, "1", List2!$T$2:$T$224169, "1", List2!$W$2:$W$224169, "tht", List2!$X$2:$X$224169, "m", List2!$A$2:$A$214154, $A42)</f>
        <v>0</v>
      </c>
      <c r="G42" s="117">
        <f>countifs(List!$U$2:$U$161512, $B$9, List!$S$2:$S$161512, "1", List!$T$2:$T$161512, "0", List!$W$2:$W$161512, "tht", List!$X$2:$X$161512, "m", List!$A$2:$A$161512, $A42)+countifs(List2!$U$2:$U$224169, $B$9, List2!$S$2:$S$224169, "1", List2!$T$2:$T$224169, "0", List2!$W$2:$W$224169, "tht", List2!$X$2:$X$224169, "m", List2!$A$2:$A$214154, $A42)</f>
        <v>0</v>
      </c>
      <c r="H42" s="117">
        <f>countifs(List!$U$2:$U$161512, $B$9, List!$S$2:$S$161512, "1", List!$T$2:$T$161512, "1", List!$W$2:$W$161512, "inf", List!$X$2:$X$161512, "a", List!$A$2:$A$161512, $A42)+countifs(List2!$U$2:$U$224169, $B$9, List2!$S$2:$S$224169, "1", List2!$T$2:$T$224169, "1", List2!$W$2:$W$224169, "inf", List2!$X$2:$X$224169, "a", List2!$A$2:$A$214154, $A42)</f>
        <v>25</v>
      </c>
      <c r="I42" s="117">
        <f>countifs(List!$U$2:$U$161512, $B$9, List!$S$2:$S$161512, "1", List!$T$2:$T$161512, "0", List!$W$2:$W$161512, "inf", List!$X$2:$X$161512, "a", List!$A$2:$A$161512, $A42)+countifs(List2!$U$2:$U$224169, $B$9, List2!$S$2:$S$224169, "1", List2!$T$2:$T$224169, "0", List2!$W$2:$W$224169, "inf", List2!$X$2:$X$224169, "a", List2!$A$2:$A$214154, $A42)</f>
        <v>1</v>
      </c>
      <c r="J42" s="117">
        <f>countifs(List!$U$2:$U$161512, $B$9, List!$S$2:$S$161512, "1", List!$T$2:$T$161512, "1", List!$W$2:$W$161512, "inf", List!$X$2:$X$161512, "p", List!$A$2:$A$161512, $A42)+countifs(List2!$U$2:$U$224169, $B$9, List2!$S$2:$S$224169, "1", List2!$T$2:$T$224169, "1", List2!$W$2:$W$224169, "inf", List2!$X$2:$X$224169, "p", List2!$A$2:$A$214154, $A42)</f>
        <v>1</v>
      </c>
      <c r="K42" s="117">
        <f>countifs(List!$U$2:$U$161512, $B$9, List!$S$2:$S$161512, "1", List!$T$2:$T$161512, "0", List!$W$2:$W$161512, "inf", List!$X$2:$X$161512, "p", List!$A$2:$A$161512, $A42)+countifs(List2!$U$2:$U$224169, $B$9, List2!$S$2:$S$224169, "1", List2!$T$2:$T$224169, "0", List2!$W$2:$W$224169, "inf", List2!$X$2:$X$224169, "p", List2!$A$2:$A$214154, $A42)</f>
        <v>0</v>
      </c>
      <c r="L42" s="117">
        <f>countifs(List!$U$2:$U$161512, $B$9, List!$S$2:$S$161512, "1", List!$T$2:$T$161512, "1", List!$W$2:$W$161512, "inf", List!$X$2:$X$161512, "m", List!$A$2:$A$161512, $A42)+countifs(List2!$U$2:$U$224169, $B$9, List2!$S$2:$S$224169, "1", List2!$T$2:$T$224169, "1", List2!$W$2:$W$224169, "inf", List2!$X$2:$X$224169, "m", List2!$A$2:$A$214154, $A42)</f>
        <v>0</v>
      </c>
      <c r="M42" s="117">
        <f>countifs(List!$U$2:$U$161512, $B$9, List!$S$2:$S$161512, "1", List!$T$2:$T$161512, "0", List!$W$2:$W$161512, "inf", List!$X$2:$X$161512, "m", List!$A$2:$A$161512, $A42)+countifs(List2!$U$2:$U$224169, $B$9, List2!$S$2:$S$224169, "1", List2!$T$2:$T$224169, "0", List2!$W$2:$W$224169, "inf", List2!$X$2:$X$224169, "m", List2!$A$2:$A$214154, $A42)</f>
        <v>0</v>
      </c>
      <c r="N42" s="117">
        <f>countifs(List!$U$2:$U$161512, $B$9, List!$S$2:$S$161512, "1", List!$T$2:$T$161512, "1", List!$W$2:$W$161512, "que", List!$X$2:$X$161512, "a", List!$A$2:$A$161512, $A42)+countifs(List2!$U$2:$U$224169, $B$9, List2!$S$2:$S$224169, "1", List2!$T$2:$T$224169, "1", List2!$W$2:$W$224169, "que", List2!$X$2:$X$224169, "a", List2!$A$2:$A$214154, $A42)</f>
        <v>4</v>
      </c>
      <c r="O42" s="117">
        <f>countifs(List!$U$2:$U$161512, $B$9, List!$S$2:$S$161512, "1", List!$T$2:$T$161512, "0", List!$W$2:$W$161512, "que", List!$X$2:$X$161512, "a", List!$A$2:$A$161512, $A42)+countifs(List2!$U$2:$U$224169, $B$9, List2!$S$2:$S$224169, "1", List2!$T$2:$T$224169, "0", List2!$W$2:$W$224169, "que", List2!$X$2:$X$224169, "a", List2!$A$2:$A$214154, $A42)</f>
        <v>0</v>
      </c>
      <c r="P42" s="117">
        <f>countifs(List!$U$2:$U$161512, $B$9, List!$S$2:$S$161512, "1", List!$T$2:$T$161512, "1", List!$W$2:$W$161512, "que", List!$X$2:$X$161512, "p", List!$A$2:$A$161512, $A42)+countifs(List2!$U$2:$U$224169, $B$9, List2!$S$2:$S$224169, "1", List2!$T$2:$T$224169, "1", List2!$W$2:$W$224169, "que", List2!$X$2:$X$224169, "p", List2!$A$2:$A$214154, $A42)</f>
        <v>0</v>
      </c>
      <c r="Q42" s="117">
        <f>countifs(List!$U$2:$U$161512, $B$9, List!$S$2:$S$161512, "1", List!$T$2:$T$161512, "0", List!$W$2:$W$161512, "que", List!$X$2:$X$161512, "p", List!$A$2:$A$161512, $A42)+countifs(List2!$U$2:$U$224169, $B$9, List2!$S$2:$S$224169, "1", List2!$T$2:$T$224169, "0", List2!$W$2:$W$224169, "que", List2!$X$2:$X$224169, "p", List2!$A$2:$A$214154, $A42)</f>
        <v>0</v>
      </c>
      <c r="R42" s="117">
        <f>countifs(List!$U$2:$U$161512, $B$9, List!$S$2:$S$161512, "1", List!$T$2:$T$161512, "1", List!$W$2:$W$161512, "que", List!$X$2:$X$161512, "m", List!$A$2:$A$161512, $A42)+countifs(List2!$U$2:$U$224169, $B$9, List2!$S$2:$S$224169, "1", List2!$T$2:$T$224169, "1", List2!$W$2:$W$224169, "que", List2!$X$2:$X$224169, "m", List2!$A$2:$A$214154, $A42)</f>
        <v>0</v>
      </c>
      <c r="S42" s="117">
        <f>countifs(List!$U$2:$U$161512, $B$9, List!$S$2:$S$161512, "1", List!$T$2:$T$161512, "0", List!$W$2:$W$161512, "que", List!$X$2:$X$161512, "m", List!$A$2:$A$161512, $A42)+countifs(List2!$U$2:$U$224169, $B$9, List2!$S$2:$S$224169, "1", List2!$T$2:$T$224169, "0", List2!$W$2:$W$224169, "que", List2!$X$2:$X$224169, "m", List2!$A$2:$A$214154, $A42)</f>
        <v>0</v>
      </c>
    </row>
    <row r="43">
      <c r="A43" s="140" t="str">
        <f>IF(Graphs!X34 = TRUE,Graphs!W34, 0)</f>
        <v>Rúv.is</v>
      </c>
      <c r="B43" s="117">
        <f>countifs(List!$U$2:$U$161512, $B$9, List!$S$2:$S$161512, "1", List!$T$2:$T$161512, "1", List!$W$2:$W$161512, "tht", List!$X$2:$X$161512, "a", List!$A$2:$A$161512, $A43)+countifs(List2!$U$2:$U$224169, $B$9, List2!$S$2:$S$224169, "1", List2!$T$2:$T$224169, "1", List2!$W$2:$W$224169, "tht", List2!$X$2:$X$224169, "a", List2!$A$2:$A$214154, $A43)</f>
        <v>623</v>
      </c>
      <c r="C43" s="117">
        <f>countifs(List!$U$2:$U$161512, $B$9, List!$S$2:$S$161512, "1", List!$T$2:$T$161512, "0", List!$W$2:$W$161512, "tht", List!$X$2:$X$161512, "a", List!$A$2:$A$161512, $A43)+countifs(List2!$U$2:$U$224169, $B$9, List2!$S$2:$S$224169, "1", List2!$T$2:$T$224169, "0", List2!$W$2:$W$224169, "tht", List2!$X$2:$X$224169, "a", List2!$A$2:$A$214154, $A43)</f>
        <v>13</v>
      </c>
      <c r="D43" s="117">
        <f>countifs(List!$U$2:$U$161512, $B$9, List!$S$2:$S$161512, "1", List!$T$2:$T$161512, "1", List!$W$2:$W$161512, "tht", List!$X$2:$X$161512, "p", List!$A$2:$A$161512, $A43)+countifs(List2!$U$2:$U$224169, $B$9, List2!$S$2:$S$224169, "1", List2!$T$2:$T$224169, "1", List2!$W$2:$W$224169, "tht", List2!$X$2:$X$224169, "p", List2!$A$2:$A$214154, $A43)</f>
        <v>51</v>
      </c>
      <c r="E43" s="117">
        <f>countifs(List!$U$2:$U$161512, $B$9, List!$S$2:$S$161512, "1", List!$T$2:$T$161512, "0", List!$W$2:$W$161512, "tht", List!$X$2:$X$161512, "p", List!$A$2:$A$161512, $A43)+countifs(List2!$U$2:$U$224169, $B$9, List2!$S$2:$S$224169, "1", List2!$T$2:$T$224169, "0", List2!$W$2:$W$224169, "tht", List2!$X$2:$X$224169, "p", List2!$A$2:$A$214154, $A43)</f>
        <v>0</v>
      </c>
      <c r="F43" s="117">
        <f>countifs(List!$U$2:$U$161512, $B$9, List!$S$2:$S$161512, "1", List!$T$2:$T$161512, "1", List!$W$2:$W$161512, "tht", List!$X$2:$X$161512, "m", List!$A$2:$A$161512, $A43)+countifs(List2!$U$2:$U$224169, $B$9, List2!$S$2:$S$224169, "1", List2!$T$2:$T$224169, "1", List2!$W$2:$W$224169, "tht", List2!$X$2:$X$224169, "m", List2!$A$2:$A$214154, $A43)</f>
        <v>0</v>
      </c>
      <c r="G43" s="117">
        <f>countifs(List!$U$2:$U$161512, $B$9, List!$S$2:$S$161512, "1", List!$T$2:$T$161512, "0", List!$W$2:$W$161512, "tht", List!$X$2:$X$161512, "m", List!$A$2:$A$161512, $A43)+countifs(List2!$U$2:$U$224169, $B$9, List2!$S$2:$S$224169, "1", List2!$T$2:$T$224169, "0", List2!$W$2:$W$224169, "tht", List2!$X$2:$X$224169, "m", List2!$A$2:$A$214154, $A43)</f>
        <v>0</v>
      </c>
      <c r="H43" s="117">
        <f>countifs(List!$U$2:$U$161512, $B$9, List!$S$2:$S$161512, "1", List!$T$2:$T$161512, "1", List!$W$2:$W$161512, "inf", List!$X$2:$X$161512, "a", List!$A$2:$A$161512, $A43)+countifs(List2!$U$2:$U$224169, $B$9, List2!$S$2:$S$224169, "1", List2!$T$2:$T$224169, "1", List2!$W$2:$W$224169, "inf", List2!$X$2:$X$224169, "a", List2!$A$2:$A$214154, $A43)</f>
        <v>62</v>
      </c>
      <c r="I43" s="117">
        <f>countifs(List!$U$2:$U$161512, $B$9, List!$S$2:$S$161512, "1", List!$T$2:$T$161512, "0", List!$W$2:$W$161512, "inf", List!$X$2:$X$161512, "a", List!$A$2:$A$161512, $A43)+countifs(List2!$U$2:$U$224169, $B$9, List2!$S$2:$S$224169, "1", List2!$T$2:$T$224169, "0", List2!$W$2:$W$224169, "inf", List2!$X$2:$X$224169, "a", List2!$A$2:$A$214154, $A43)</f>
        <v>1</v>
      </c>
      <c r="J43" s="117">
        <f>countifs(List!$U$2:$U$161512, $B$9, List!$S$2:$S$161512, "1", List!$T$2:$T$161512, "1", List!$W$2:$W$161512, "inf", List!$X$2:$X$161512, "p", List!$A$2:$A$161512, $A43)+countifs(List2!$U$2:$U$224169, $B$9, List2!$S$2:$S$224169, "1", List2!$T$2:$T$224169, "1", List2!$W$2:$W$224169, "inf", List2!$X$2:$X$224169, "p", List2!$A$2:$A$214154, $A43)</f>
        <v>0</v>
      </c>
      <c r="K43" s="117">
        <f>countifs(List!$U$2:$U$161512, $B$9, List!$S$2:$S$161512, "1", List!$T$2:$T$161512, "0", List!$W$2:$W$161512, "inf", List!$X$2:$X$161512, "p", List!$A$2:$A$161512, $A43)+countifs(List2!$U$2:$U$224169, $B$9, List2!$S$2:$S$224169, "1", List2!$T$2:$T$224169, "0", List2!$W$2:$W$224169, "inf", List2!$X$2:$X$224169, "p", List2!$A$2:$A$214154, $A43)</f>
        <v>0</v>
      </c>
      <c r="L43" s="117">
        <f>countifs(List!$U$2:$U$161512, $B$9, List!$S$2:$S$161512, "1", List!$T$2:$T$161512, "1", List!$W$2:$W$161512, "inf", List!$X$2:$X$161512, "m", List!$A$2:$A$161512, $A43)+countifs(List2!$U$2:$U$224169, $B$9, List2!$S$2:$S$224169, "1", List2!$T$2:$T$224169, "1", List2!$W$2:$W$224169, "inf", List2!$X$2:$X$224169, "m", List2!$A$2:$A$214154, $A43)</f>
        <v>0</v>
      </c>
      <c r="M43" s="117">
        <f>countifs(List!$U$2:$U$161512, $B$9, List!$S$2:$S$161512, "1", List!$T$2:$T$161512, "0", List!$W$2:$W$161512, "inf", List!$X$2:$X$161512, "m", List!$A$2:$A$161512, $A43)+countifs(List2!$U$2:$U$224169, $B$9, List2!$S$2:$S$224169, "1", List2!$T$2:$T$224169, "0", List2!$W$2:$W$224169, "inf", List2!$X$2:$X$224169, "m", List2!$A$2:$A$214154, $A43)</f>
        <v>0</v>
      </c>
      <c r="N43" s="117">
        <f>countifs(List!$U$2:$U$161512, $B$9, List!$S$2:$S$161512, "1", List!$T$2:$T$161512, "1", List!$W$2:$W$161512, "que", List!$X$2:$X$161512, "a", List!$A$2:$A$161512, $A43)+countifs(List2!$U$2:$U$224169, $B$9, List2!$S$2:$S$224169, "1", List2!$T$2:$T$224169, "1", List2!$W$2:$W$224169, "que", List2!$X$2:$X$224169, "a", List2!$A$2:$A$214154, $A43)</f>
        <v>2</v>
      </c>
      <c r="O43" s="117">
        <f>countifs(List!$U$2:$U$161512, $B$9, List!$S$2:$S$161512, "1", List!$T$2:$T$161512, "0", List!$W$2:$W$161512, "que", List!$X$2:$X$161512, "a", List!$A$2:$A$161512, $A43)+countifs(List2!$U$2:$U$224169, $B$9, List2!$S$2:$S$224169, "1", List2!$T$2:$T$224169, "0", List2!$W$2:$W$224169, "que", List2!$X$2:$X$224169, "a", List2!$A$2:$A$214154, $A43)</f>
        <v>0</v>
      </c>
      <c r="P43" s="117">
        <f>countifs(List!$U$2:$U$161512, $B$9, List!$S$2:$S$161512, "1", List!$T$2:$T$161512, "1", List!$W$2:$W$161512, "que", List!$X$2:$X$161512, "p", List!$A$2:$A$161512, $A43)+countifs(List2!$U$2:$U$224169, $B$9, List2!$S$2:$S$224169, "1", List2!$T$2:$T$224169, "1", List2!$W$2:$W$224169, "que", List2!$X$2:$X$224169, "p", List2!$A$2:$A$214154, $A43)</f>
        <v>0</v>
      </c>
      <c r="Q43" s="117">
        <f>countifs(List!$U$2:$U$161512, $B$9, List!$S$2:$S$161512, "1", List!$T$2:$T$161512, "0", List!$W$2:$W$161512, "que", List!$X$2:$X$161512, "p", List!$A$2:$A$161512, $A43)+countifs(List2!$U$2:$U$224169, $B$9, List2!$S$2:$S$224169, "1", List2!$T$2:$T$224169, "0", List2!$W$2:$W$224169, "que", List2!$X$2:$X$224169, "p", List2!$A$2:$A$214154, $A43)</f>
        <v>0</v>
      </c>
      <c r="R43" s="117">
        <f>countifs(List!$U$2:$U$161512, $B$9, List!$S$2:$S$161512, "1", List!$T$2:$T$161512, "1", List!$W$2:$W$161512, "que", List!$X$2:$X$161512, "m", List!$A$2:$A$161512, $A43)+countifs(List2!$U$2:$U$224169, $B$9, List2!$S$2:$S$224169, "1", List2!$T$2:$T$224169, "1", List2!$W$2:$W$224169, "que", List2!$X$2:$X$224169, "m", List2!$A$2:$A$214154, $A43)</f>
        <v>0</v>
      </c>
      <c r="S43" s="117">
        <f>countifs(List!$U$2:$U$161512, $B$9, List!$S$2:$S$161512, "1", List!$T$2:$T$161512, "0", List!$W$2:$W$161512, "que", List!$X$2:$X$161512, "m", List!$A$2:$A$161512, $A43)+countifs(List2!$U$2:$U$224169, $B$9, List2!$S$2:$S$224169, "1", List2!$T$2:$T$224169, "0", List2!$W$2:$W$224169, "que", List2!$X$2:$X$224169, "m", List2!$A$2:$A$214154, $A43)</f>
        <v>0</v>
      </c>
    </row>
    <row r="44">
      <c r="A44" s="140" t="str">
        <f>IF(Graphs!X35 = TRUE,Graphs!W35, 0)</f>
        <v>Siglfirðingur.is</v>
      </c>
      <c r="B44" s="117">
        <f>countifs(List!$U$2:$U$161512, $B$9, List!$S$2:$S$161512, "1", List!$T$2:$T$161512, "1", List!$W$2:$W$161512, "tht", List!$X$2:$X$161512, "a", List!$A$2:$A$161512, $A44)+countifs(List2!$U$2:$U$224169, $B$9, List2!$S$2:$S$224169, "1", List2!$T$2:$T$224169, "1", List2!$W$2:$W$224169, "tht", List2!$X$2:$X$224169, "a", List2!$A$2:$A$214154, $A44)</f>
        <v>0</v>
      </c>
      <c r="C44" s="117">
        <f>countifs(List!$U$2:$U$161512, $B$9, List!$S$2:$S$161512, "1", List!$T$2:$T$161512, "0", List!$W$2:$W$161512, "tht", List!$X$2:$X$161512, "a", List!$A$2:$A$161512, $A44)+countifs(List2!$U$2:$U$224169, $B$9, List2!$S$2:$S$224169, "1", List2!$T$2:$T$224169, "0", List2!$W$2:$W$224169, "tht", List2!$X$2:$X$224169, "a", List2!$A$2:$A$214154, $A44)</f>
        <v>0</v>
      </c>
      <c r="D44" s="117">
        <f>countifs(List!$U$2:$U$161512, $B$9, List!$S$2:$S$161512, "1", List!$T$2:$T$161512, "1", List!$W$2:$W$161512, "tht", List!$X$2:$X$161512, "p", List!$A$2:$A$161512, $A44)+countifs(List2!$U$2:$U$224169, $B$9, List2!$S$2:$S$224169, "1", List2!$T$2:$T$224169, "1", List2!$W$2:$W$224169, "tht", List2!$X$2:$X$224169, "p", List2!$A$2:$A$214154, $A44)</f>
        <v>0</v>
      </c>
      <c r="E44" s="117">
        <f>countifs(List!$U$2:$U$161512, $B$9, List!$S$2:$S$161512, "1", List!$T$2:$T$161512, "0", List!$W$2:$W$161512, "tht", List!$X$2:$X$161512, "p", List!$A$2:$A$161512, $A44)+countifs(List2!$U$2:$U$224169, $B$9, List2!$S$2:$S$224169, "1", List2!$T$2:$T$224169, "0", List2!$W$2:$W$224169, "tht", List2!$X$2:$X$224169, "p", List2!$A$2:$A$214154, $A44)</f>
        <v>0</v>
      </c>
      <c r="F44" s="117">
        <f>countifs(List!$U$2:$U$161512, $B$9, List!$S$2:$S$161512, "1", List!$T$2:$T$161512, "1", List!$W$2:$W$161512, "tht", List!$X$2:$X$161512, "m", List!$A$2:$A$161512, $A44)+countifs(List2!$U$2:$U$224169, $B$9, List2!$S$2:$S$224169, "1", List2!$T$2:$T$224169, "1", List2!$W$2:$W$224169, "tht", List2!$X$2:$X$224169, "m", List2!$A$2:$A$214154, $A44)</f>
        <v>0</v>
      </c>
      <c r="G44" s="117">
        <f>countifs(List!$U$2:$U$161512, $B$9, List!$S$2:$S$161512, "1", List!$T$2:$T$161512, "0", List!$W$2:$W$161512, "tht", List!$X$2:$X$161512, "m", List!$A$2:$A$161512, $A44)+countifs(List2!$U$2:$U$224169, $B$9, List2!$S$2:$S$224169, "1", List2!$T$2:$T$224169, "0", List2!$W$2:$W$224169, "tht", List2!$X$2:$X$224169, "m", List2!$A$2:$A$214154, $A44)</f>
        <v>0</v>
      </c>
      <c r="H44" s="117">
        <f>countifs(List!$U$2:$U$161512, $B$9, List!$S$2:$S$161512, "1", List!$T$2:$T$161512, "1", List!$W$2:$W$161512, "inf", List!$X$2:$X$161512, "a", List!$A$2:$A$161512, $A44)+countifs(List2!$U$2:$U$224169, $B$9, List2!$S$2:$S$224169, "1", List2!$T$2:$T$224169, "1", List2!$W$2:$W$224169, "inf", List2!$X$2:$X$224169, "a", List2!$A$2:$A$214154, $A44)</f>
        <v>0</v>
      </c>
      <c r="I44" s="117">
        <f>countifs(List!$U$2:$U$161512, $B$9, List!$S$2:$S$161512, "1", List!$T$2:$T$161512, "0", List!$W$2:$W$161512, "inf", List!$X$2:$X$161512, "a", List!$A$2:$A$161512, $A44)+countifs(List2!$U$2:$U$224169, $B$9, List2!$S$2:$S$224169, "1", List2!$T$2:$T$224169, "0", List2!$W$2:$W$224169, "inf", List2!$X$2:$X$224169, "a", List2!$A$2:$A$214154, $A44)</f>
        <v>0</v>
      </c>
      <c r="J44" s="117">
        <f>countifs(List!$U$2:$U$161512, $B$9, List!$S$2:$S$161512, "1", List!$T$2:$T$161512, "1", List!$W$2:$W$161512, "inf", List!$X$2:$X$161512, "p", List!$A$2:$A$161512, $A44)+countifs(List2!$U$2:$U$224169, $B$9, List2!$S$2:$S$224169, "1", List2!$T$2:$T$224169, "1", List2!$W$2:$W$224169, "inf", List2!$X$2:$X$224169, "p", List2!$A$2:$A$214154, $A44)</f>
        <v>0</v>
      </c>
      <c r="K44" s="117">
        <f>countifs(List!$U$2:$U$161512, $B$9, List!$S$2:$S$161512, "1", List!$T$2:$T$161512, "0", List!$W$2:$W$161512, "inf", List!$X$2:$X$161512, "p", List!$A$2:$A$161512, $A44)+countifs(List2!$U$2:$U$224169, $B$9, List2!$S$2:$S$224169, "1", List2!$T$2:$T$224169, "0", List2!$W$2:$W$224169, "inf", List2!$X$2:$X$224169, "p", List2!$A$2:$A$214154, $A44)</f>
        <v>0</v>
      </c>
      <c r="L44" s="117">
        <f>countifs(List!$U$2:$U$161512, $B$9, List!$S$2:$S$161512, "1", List!$T$2:$T$161512, "1", List!$W$2:$W$161512, "inf", List!$X$2:$X$161512, "m", List!$A$2:$A$161512, $A44)+countifs(List2!$U$2:$U$224169, $B$9, List2!$S$2:$S$224169, "1", List2!$T$2:$T$224169, "1", List2!$W$2:$W$224169, "inf", List2!$X$2:$X$224169, "m", List2!$A$2:$A$214154, $A44)</f>
        <v>0</v>
      </c>
      <c r="M44" s="117">
        <f>countifs(List!$U$2:$U$161512, $B$9, List!$S$2:$S$161512, "1", List!$T$2:$T$161512, "0", List!$W$2:$W$161512, "inf", List!$X$2:$X$161512, "m", List!$A$2:$A$161512, $A44)+countifs(List2!$U$2:$U$224169, $B$9, List2!$S$2:$S$224169, "1", List2!$T$2:$T$224169, "0", List2!$W$2:$W$224169, "inf", List2!$X$2:$X$224169, "m", List2!$A$2:$A$214154, $A44)</f>
        <v>0</v>
      </c>
      <c r="N44" s="117">
        <f>countifs(List!$U$2:$U$161512, $B$9, List!$S$2:$S$161512, "1", List!$T$2:$T$161512, "1", List!$W$2:$W$161512, "que", List!$X$2:$X$161512, "a", List!$A$2:$A$161512, $A44)+countifs(List2!$U$2:$U$224169, $B$9, List2!$S$2:$S$224169, "1", List2!$T$2:$T$224169, "1", List2!$W$2:$W$224169, "que", List2!$X$2:$X$224169, "a", List2!$A$2:$A$214154, $A44)</f>
        <v>0</v>
      </c>
      <c r="O44" s="117">
        <f>countifs(List!$U$2:$U$161512, $B$9, List!$S$2:$S$161512, "1", List!$T$2:$T$161512, "0", List!$W$2:$W$161512, "que", List!$X$2:$X$161512, "a", List!$A$2:$A$161512, $A44)+countifs(List2!$U$2:$U$224169, $B$9, List2!$S$2:$S$224169, "1", List2!$T$2:$T$224169, "0", List2!$W$2:$W$224169, "que", List2!$X$2:$X$224169, "a", List2!$A$2:$A$214154, $A44)</f>
        <v>0</v>
      </c>
      <c r="P44" s="117">
        <f>countifs(List!$U$2:$U$161512, $B$9, List!$S$2:$S$161512, "1", List!$T$2:$T$161512, "1", List!$W$2:$W$161512, "que", List!$X$2:$X$161512, "p", List!$A$2:$A$161512, $A44)+countifs(List2!$U$2:$U$224169, $B$9, List2!$S$2:$S$224169, "1", List2!$T$2:$T$224169, "1", List2!$W$2:$W$224169, "que", List2!$X$2:$X$224169, "p", List2!$A$2:$A$214154, $A44)</f>
        <v>0</v>
      </c>
      <c r="Q44" s="117">
        <f>countifs(List!$U$2:$U$161512, $B$9, List!$S$2:$S$161512, "1", List!$T$2:$T$161512, "0", List!$W$2:$W$161512, "que", List!$X$2:$X$161512, "p", List!$A$2:$A$161512, $A44)+countifs(List2!$U$2:$U$224169, $B$9, List2!$S$2:$S$224169, "1", List2!$T$2:$T$224169, "0", List2!$W$2:$W$224169, "que", List2!$X$2:$X$224169, "p", List2!$A$2:$A$214154, $A44)</f>
        <v>0</v>
      </c>
      <c r="R44" s="117">
        <f>countifs(List!$U$2:$U$161512, $B$9, List!$S$2:$S$161512, "1", List!$T$2:$T$161512, "1", List!$W$2:$W$161512, "que", List!$X$2:$X$161512, "m", List!$A$2:$A$161512, $A44)+countifs(List2!$U$2:$U$224169, $B$9, List2!$S$2:$S$224169, "1", List2!$T$2:$T$224169, "1", List2!$W$2:$W$224169, "que", List2!$X$2:$X$224169, "m", List2!$A$2:$A$214154, $A44)</f>
        <v>0</v>
      </c>
      <c r="S44" s="117">
        <f>countifs(List!$U$2:$U$161512, $B$9, List!$S$2:$S$161512, "1", List!$T$2:$T$161512, "0", List!$W$2:$W$161512, "que", List!$X$2:$X$161512, "m", List!$A$2:$A$161512, $A44)+countifs(List2!$U$2:$U$224169, $B$9, List2!$S$2:$S$224169, "1", List2!$T$2:$T$224169, "0", List2!$W$2:$W$224169, "que", List2!$X$2:$X$224169, "m", List2!$A$2:$A$214154, $A44)</f>
        <v>0</v>
      </c>
    </row>
    <row r="45">
      <c r="A45" s="140" t="str">
        <f>IF(Graphs!X36 = TRUE,Graphs!W36, 0)</f>
        <v>Silfur Egils</v>
      </c>
      <c r="B45" s="117">
        <f>countifs(List!$U$2:$U$161512, $B$9, List!$S$2:$S$161512, "1", List!$T$2:$T$161512, "1", List!$W$2:$W$161512, "tht", List!$X$2:$X$161512, "a", List!$A$2:$A$161512, $A45)+countifs(List2!$U$2:$U$224169, $B$9, List2!$S$2:$S$224169, "1", List2!$T$2:$T$224169, "1", List2!$W$2:$W$224169, "tht", List2!$X$2:$X$224169, "a", List2!$A$2:$A$214154, $A45)</f>
        <v>6</v>
      </c>
      <c r="C45" s="117">
        <f>countifs(List!$U$2:$U$161512, $B$9, List!$S$2:$S$161512, "1", List!$T$2:$T$161512, "0", List!$W$2:$W$161512, "tht", List!$X$2:$X$161512, "a", List!$A$2:$A$161512, $A45)+countifs(List2!$U$2:$U$224169, $B$9, List2!$S$2:$S$224169, "1", List2!$T$2:$T$224169, "0", List2!$W$2:$W$224169, "tht", List2!$X$2:$X$224169, "a", List2!$A$2:$A$214154, $A45)</f>
        <v>0</v>
      </c>
      <c r="D45" s="117">
        <f>countifs(List!$U$2:$U$161512, $B$9, List!$S$2:$S$161512, "1", List!$T$2:$T$161512, "1", List!$W$2:$W$161512, "tht", List!$X$2:$X$161512, "p", List!$A$2:$A$161512, $A45)+countifs(List2!$U$2:$U$224169, $B$9, List2!$S$2:$S$224169, "1", List2!$T$2:$T$224169, "1", List2!$W$2:$W$224169, "tht", List2!$X$2:$X$224169, "p", List2!$A$2:$A$214154, $A45)</f>
        <v>0</v>
      </c>
      <c r="E45" s="117">
        <f>countifs(List!$U$2:$U$161512, $B$9, List!$S$2:$S$161512, "1", List!$T$2:$T$161512, "0", List!$W$2:$W$161512, "tht", List!$X$2:$X$161512, "p", List!$A$2:$A$161512, $A45)+countifs(List2!$U$2:$U$224169, $B$9, List2!$S$2:$S$224169, "1", List2!$T$2:$T$224169, "0", List2!$W$2:$W$224169, "tht", List2!$X$2:$X$224169, "p", List2!$A$2:$A$214154, $A45)</f>
        <v>0</v>
      </c>
      <c r="F45" s="117">
        <f>countifs(List!$U$2:$U$161512, $B$9, List!$S$2:$S$161512, "1", List!$T$2:$T$161512, "1", List!$W$2:$W$161512, "tht", List!$X$2:$X$161512, "m", List!$A$2:$A$161512, $A45)+countifs(List2!$U$2:$U$224169, $B$9, List2!$S$2:$S$224169, "1", List2!$T$2:$T$224169, "1", List2!$W$2:$W$224169, "tht", List2!$X$2:$X$224169, "m", List2!$A$2:$A$214154, $A45)</f>
        <v>0</v>
      </c>
      <c r="G45" s="117">
        <f>countifs(List!$U$2:$U$161512, $B$9, List!$S$2:$S$161512, "1", List!$T$2:$T$161512, "0", List!$W$2:$W$161512, "tht", List!$X$2:$X$161512, "m", List!$A$2:$A$161512, $A45)+countifs(List2!$U$2:$U$224169, $B$9, List2!$S$2:$S$224169, "1", List2!$T$2:$T$224169, "0", List2!$W$2:$W$224169, "tht", List2!$X$2:$X$224169, "m", List2!$A$2:$A$214154, $A45)</f>
        <v>0</v>
      </c>
      <c r="H45" s="117">
        <f>countifs(List!$U$2:$U$161512, $B$9, List!$S$2:$S$161512, "1", List!$T$2:$T$161512, "1", List!$W$2:$W$161512, "inf", List!$X$2:$X$161512, "a", List!$A$2:$A$161512, $A45)+countifs(List2!$U$2:$U$224169, $B$9, List2!$S$2:$S$224169, "1", List2!$T$2:$T$224169, "1", List2!$W$2:$W$224169, "inf", List2!$X$2:$X$224169, "a", List2!$A$2:$A$214154, $A45)</f>
        <v>1</v>
      </c>
      <c r="I45" s="117">
        <f>countifs(List!$U$2:$U$161512, $B$9, List!$S$2:$S$161512, "1", List!$T$2:$T$161512, "0", List!$W$2:$W$161512, "inf", List!$X$2:$X$161512, "a", List!$A$2:$A$161512, $A45)+countifs(List2!$U$2:$U$224169, $B$9, List2!$S$2:$S$224169, "1", List2!$T$2:$T$224169, "0", List2!$W$2:$W$224169, "inf", List2!$X$2:$X$224169, "a", List2!$A$2:$A$214154, $A45)</f>
        <v>0</v>
      </c>
      <c r="J45" s="117">
        <f>countifs(List!$U$2:$U$161512, $B$9, List!$S$2:$S$161512, "1", List!$T$2:$T$161512, "1", List!$W$2:$W$161512, "inf", List!$X$2:$X$161512, "p", List!$A$2:$A$161512, $A45)+countifs(List2!$U$2:$U$224169, $B$9, List2!$S$2:$S$224169, "1", List2!$T$2:$T$224169, "1", List2!$W$2:$W$224169, "inf", List2!$X$2:$X$224169, "p", List2!$A$2:$A$214154, $A45)</f>
        <v>0</v>
      </c>
      <c r="K45" s="117">
        <f>countifs(List!$U$2:$U$161512, $B$9, List!$S$2:$S$161512, "1", List!$T$2:$T$161512, "0", List!$W$2:$W$161512, "inf", List!$X$2:$X$161512, "p", List!$A$2:$A$161512, $A45)+countifs(List2!$U$2:$U$224169, $B$9, List2!$S$2:$S$224169, "1", List2!$T$2:$T$224169, "0", List2!$W$2:$W$224169, "inf", List2!$X$2:$X$224169, "p", List2!$A$2:$A$214154, $A45)</f>
        <v>0</v>
      </c>
      <c r="L45" s="117">
        <f>countifs(List!$U$2:$U$161512, $B$9, List!$S$2:$S$161512, "1", List!$T$2:$T$161512, "1", List!$W$2:$W$161512, "inf", List!$X$2:$X$161512, "m", List!$A$2:$A$161512, $A45)+countifs(List2!$U$2:$U$224169, $B$9, List2!$S$2:$S$224169, "1", List2!$T$2:$T$224169, "1", List2!$W$2:$W$224169, "inf", List2!$X$2:$X$224169, "m", List2!$A$2:$A$214154, $A45)</f>
        <v>0</v>
      </c>
      <c r="M45" s="117">
        <f>countifs(List!$U$2:$U$161512, $B$9, List!$S$2:$S$161512, "1", List!$T$2:$T$161512, "0", List!$W$2:$W$161512, "inf", List!$X$2:$X$161512, "m", List!$A$2:$A$161512, $A45)+countifs(List2!$U$2:$U$224169, $B$9, List2!$S$2:$S$224169, "1", List2!$T$2:$T$224169, "0", List2!$W$2:$W$224169, "inf", List2!$X$2:$X$224169, "m", List2!$A$2:$A$214154, $A45)</f>
        <v>0</v>
      </c>
      <c r="N45" s="117">
        <f>countifs(List!$U$2:$U$161512, $B$9, List!$S$2:$S$161512, "1", List!$T$2:$T$161512, "1", List!$W$2:$W$161512, "que", List!$X$2:$X$161512, "a", List!$A$2:$A$161512, $A45)+countifs(List2!$U$2:$U$224169, $B$9, List2!$S$2:$S$224169, "1", List2!$T$2:$T$224169, "1", List2!$W$2:$W$224169, "que", List2!$X$2:$X$224169, "a", List2!$A$2:$A$214154, $A45)</f>
        <v>0</v>
      </c>
      <c r="O45" s="117">
        <f>countifs(List!$U$2:$U$161512, $B$9, List!$S$2:$S$161512, "1", List!$T$2:$T$161512, "0", List!$W$2:$W$161512, "que", List!$X$2:$X$161512, "a", List!$A$2:$A$161512, $A45)+countifs(List2!$U$2:$U$224169, $B$9, List2!$S$2:$S$224169, "1", List2!$T$2:$T$224169, "0", List2!$W$2:$W$224169, "que", List2!$X$2:$X$224169, "a", List2!$A$2:$A$214154, $A45)</f>
        <v>0</v>
      </c>
      <c r="P45" s="117">
        <f>countifs(List!$U$2:$U$161512, $B$9, List!$S$2:$S$161512, "1", List!$T$2:$T$161512, "1", List!$W$2:$W$161512, "que", List!$X$2:$X$161512, "p", List!$A$2:$A$161512, $A45)+countifs(List2!$U$2:$U$224169, $B$9, List2!$S$2:$S$224169, "1", List2!$T$2:$T$224169, "1", List2!$W$2:$W$224169, "que", List2!$X$2:$X$224169, "p", List2!$A$2:$A$214154, $A45)</f>
        <v>0</v>
      </c>
      <c r="Q45" s="117">
        <f>countifs(List!$U$2:$U$161512, $B$9, List!$S$2:$S$161512, "1", List!$T$2:$T$161512, "0", List!$W$2:$W$161512, "que", List!$X$2:$X$161512, "p", List!$A$2:$A$161512, $A45)+countifs(List2!$U$2:$U$224169, $B$9, List2!$S$2:$S$224169, "1", List2!$T$2:$T$224169, "0", List2!$W$2:$W$224169, "que", List2!$X$2:$X$224169, "p", List2!$A$2:$A$214154, $A45)</f>
        <v>0</v>
      </c>
      <c r="R45" s="117">
        <f>countifs(List!$U$2:$U$161512, $B$9, List!$S$2:$S$161512, "1", List!$T$2:$T$161512, "1", List!$W$2:$W$161512, "que", List!$X$2:$X$161512, "m", List!$A$2:$A$161512, $A45)+countifs(List2!$U$2:$U$224169, $B$9, List2!$S$2:$S$224169, "1", List2!$T$2:$T$224169, "1", List2!$W$2:$W$224169, "que", List2!$X$2:$X$224169, "m", List2!$A$2:$A$214154, $A45)</f>
        <v>0</v>
      </c>
      <c r="S45" s="117">
        <f>countifs(List!$U$2:$U$161512, $B$9, List!$S$2:$S$161512, "1", List!$T$2:$T$161512, "0", List!$W$2:$W$161512, "que", List!$X$2:$X$161512, "m", List!$A$2:$A$161512, $A45)+countifs(List2!$U$2:$U$224169, $B$9, List2!$S$2:$S$224169, "1", List2!$T$2:$T$224169, "0", List2!$W$2:$W$224169, "que", List2!$X$2:$X$224169, "m", List2!$A$2:$A$214154, $A45)</f>
        <v>0</v>
      </c>
    </row>
    <row r="46">
      <c r="A46" s="140" t="str">
        <f>IF(Graphs!X37 = TRUE,Graphs!W37, 0)</f>
        <v>Sjónvarpsfréttir Rúv</v>
      </c>
      <c r="B46" s="117">
        <f>countifs(List!$U$2:$U$161512, $B$9, List!$S$2:$S$161512, "1", List!$T$2:$T$161512, "1", List!$W$2:$W$161512, "tht", List!$X$2:$X$161512, "a", List!$A$2:$A$161512, $A46)+countifs(List2!$U$2:$U$224169, $B$9, List2!$S$2:$S$224169, "1", List2!$T$2:$T$224169, "1", List2!$W$2:$W$224169, "tht", List2!$X$2:$X$224169, "a", List2!$A$2:$A$214154, $A46)</f>
        <v>252</v>
      </c>
      <c r="C46" s="117">
        <f>countifs(List!$U$2:$U$161512, $B$9, List!$S$2:$S$161512, "1", List!$T$2:$T$161512, "0", List!$W$2:$W$161512, "tht", List!$X$2:$X$161512, "a", List!$A$2:$A$161512, $A46)+countifs(List2!$U$2:$U$224169, $B$9, List2!$S$2:$S$224169, "1", List2!$T$2:$T$224169, "0", List2!$W$2:$W$224169, "tht", List2!$X$2:$X$224169, "a", List2!$A$2:$A$214154, $A46)</f>
        <v>5</v>
      </c>
      <c r="D46" s="117">
        <f>countifs(List!$U$2:$U$161512, $B$9, List!$S$2:$S$161512, "1", List!$T$2:$T$161512, "1", List!$W$2:$W$161512, "tht", List!$X$2:$X$161512, "p", List!$A$2:$A$161512, $A46)+countifs(List2!$U$2:$U$224169, $B$9, List2!$S$2:$S$224169, "1", List2!$T$2:$T$224169, "1", List2!$W$2:$W$224169, "tht", List2!$X$2:$X$224169, "p", List2!$A$2:$A$214154, $A46)</f>
        <v>9</v>
      </c>
      <c r="E46" s="117">
        <f>countifs(List!$U$2:$U$161512, $B$9, List!$S$2:$S$161512, "1", List!$T$2:$T$161512, "0", List!$W$2:$W$161512, "tht", List!$X$2:$X$161512, "p", List!$A$2:$A$161512, $A46)+countifs(List2!$U$2:$U$224169, $B$9, List2!$S$2:$S$224169, "1", List2!$T$2:$T$224169, "0", List2!$W$2:$W$224169, "tht", List2!$X$2:$X$224169, "p", List2!$A$2:$A$214154, $A46)</f>
        <v>0</v>
      </c>
      <c r="F46" s="117">
        <f>countifs(List!$U$2:$U$161512, $B$9, List!$S$2:$S$161512, "1", List!$T$2:$T$161512, "1", List!$W$2:$W$161512, "tht", List!$X$2:$X$161512, "m", List!$A$2:$A$161512, $A46)+countifs(List2!$U$2:$U$224169, $B$9, List2!$S$2:$S$224169, "1", List2!$T$2:$T$224169, "1", List2!$W$2:$W$224169, "tht", List2!$X$2:$X$224169, "m", List2!$A$2:$A$214154, $A46)</f>
        <v>0</v>
      </c>
      <c r="G46" s="117">
        <f>countifs(List!$U$2:$U$161512, $B$9, List!$S$2:$S$161512, "1", List!$T$2:$T$161512, "0", List!$W$2:$W$161512, "tht", List!$X$2:$X$161512, "m", List!$A$2:$A$161512, $A46)+countifs(List2!$U$2:$U$224169, $B$9, List2!$S$2:$S$224169, "1", List2!$T$2:$T$224169, "0", List2!$W$2:$W$224169, "tht", List2!$X$2:$X$224169, "m", List2!$A$2:$A$214154, $A46)</f>
        <v>0</v>
      </c>
      <c r="H46" s="117">
        <f>countifs(List!$U$2:$U$161512, $B$9, List!$S$2:$S$161512, "1", List!$T$2:$T$161512, "1", List!$W$2:$W$161512, "inf", List!$X$2:$X$161512, "a", List!$A$2:$A$161512, $A46)+countifs(List2!$U$2:$U$224169, $B$9, List2!$S$2:$S$224169, "1", List2!$T$2:$T$224169, "1", List2!$W$2:$W$224169, "inf", List2!$X$2:$X$224169, "a", List2!$A$2:$A$214154, $A46)</f>
        <v>24</v>
      </c>
      <c r="I46" s="117">
        <f>countifs(List!$U$2:$U$161512, $B$9, List!$S$2:$S$161512, "1", List!$T$2:$T$161512, "0", List!$W$2:$W$161512, "inf", List!$X$2:$X$161512, "a", List!$A$2:$A$161512, $A46)+countifs(List2!$U$2:$U$224169, $B$9, List2!$S$2:$S$224169, "1", List2!$T$2:$T$224169, "0", List2!$W$2:$W$224169, "inf", List2!$X$2:$X$224169, "a", List2!$A$2:$A$214154, $A46)</f>
        <v>0</v>
      </c>
      <c r="J46" s="117">
        <f>countifs(List!$U$2:$U$161512, $B$9, List!$S$2:$S$161512, "1", List!$T$2:$T$161512, "1", List!$W$2:$W$161512, "inf", List!$X$2:$X$161512, "p", List!$A$2:$A$161512, $A46)+countifs(List2!$U$2:$U$224169, $B$9, List2!$S$2:$S$224169, "1", List2!$T$2:$T$224169, "1", List2!$W$2:$W$224169, "inf", List2!$X$2:$X$224169, "p", List2!$A$2:$A$214154, $A46)</f>
        <v>0</v>
      </c>
      <c r="K46" s="117">
        <f>countifs(List!$U$2:$U$161512, $B$9, List!$S$2:$S$161512, "1", List!$T$2:$T$161512, "0", List!$W$2:$W$161512, "inf", List!$X$2:$X$161512, "p", List!$A$2:$A$161512, $A46)+countifs(List2!$U$2:$U$224169, $B$9, List2!$S$2:$S$224169, "1", List2!$T$2:$T$224169, "0", List2!$W$2:$W$224169, "inf", List2!$X$2:$X$224169, "p", List2!$A$2:$A$214154, $A46)</f>
        <v>0</v>
      </c>
      <c r="L46" s="117">
        <f>countifs(List!$U$2:$U$161512, $B$9, List!$S$2:$S$161512, "1", List!$T$2:$T$161512, "1", List!$W$2:$W$161512, "inf", List!$X$2:$X$161512, "m", List!$A$2:$A$161512, $A46)+countifs(List2!$U$2:$U$224169, $B$9, List2!$S$2:$S$224169, "1", List2!$T$2:$T$224169, "1", List2!$W$2:$W$224169, "inf", List2!$X$2:$X$224169, "m", List2!$A$2:$A$214154, $A46)</f>
        <v>0</v>
      </c>
      <c r="M46" s="117">
        <f>countifs(List!$U$2:$U$161512, $B$9, List!$S$2:$S$161512, "1", List!$T$2:$T$161512, "0", List!$W$2:$W$161512, "inf", List!$X$2:$X$161512, "m", List!$A$2:$A$161512, $A46)+countifs(List2!$U$2:$U$224169, $B$9, List2!$S$2:$S$224169, "1", List2!$T$2:$T$224169, "0", List2!$W$2:$W$224169, "inf", List2!$X$2:$X$224169, "m", List2!$A$2:$A$214154, $A46)</f>
        <v>0</v>
      </c>
      <c r="N46" s="117">
        <f>countifs(List!$U$2:$U$161512, $B$9, List!$S$2:$S$161512, "1", List!$T$2:$T$161512, "1", List!$W$2:$W$161512, "que", List!$X$2:$X$161512, "a", List!$A$2:$A$161512, $A46)+countifs(List2!$U$2:$U$224169, $B$9, List2!$S$2:$S$224169, "1", List2!$T$2:$T$224169, "1", List2!$W$2:$W$224169, "que", List2!$X$2:$X$224169, "a", List2!$A$2:$A$214154, $A46)</f>
        <v>1</v>
      </c>
      <c r="O46" s="117">
        <f>countifs(List!$U$2:$U$161512, $B$9, List!$S$2:$S$161512, "1", List!$T$2:$T$161512, "0", List!$W$2:$W$161512, "que", List!$X$2:$X$161512, "a", List!$A$2:$A$161512, $A46)+countifs(List2!$U$2:$U$224169, $B$9, List2!$S$2:$S$224169, "1", List2!$T$2:$T$224169, "0", List2!$W$2:$W$224169, "que", List2!$X$2:$X$224169, "a", List2!$A$2:$A$214154, $A46)</f>
        <v>0</v>
      </c>
      <c r="P46" s="117">
        <f>countifs(List!$U$2:$U$161512, $B$9, List!$S$2:$S$161512, "1", List!$T$2:$T$161512, "1", List!$W$2:$W$161512, "que", List!$X$2:$X$161512, "p", List!$A$2:$A$161512, $A46)+countifs(List2!$U$2:$U$224169, $B$9, List2!$S$2:$S$224169, "1", List2!$T$2:$T$224169, "1", List2!$W$2:$W$224169, "que", List2!$X$2:$X$224169, "p", List2!$A$2:$A$214154, $A46)</f>
        <v>0</v>
      </c>
      <c r="Q46" s="117">
        <f>countifs(List!$U$2:$U$161512, $B$9, List!$S$2:$S$161512, "1", List!$T$2:$T$161512, "0", List!$W$2:$W$161512, "que", List!$X$2:$X$161512, "p", List!$A$2:$A$161512, $A46)+countifs(List2!$U$2:$U$224169, $B$9, List2!$S$2:$S$224169, "1", List2!$T$2:$T$224169, "0", List2!$W$2:$W$224169, "que", List2!$X$2:$X$224169, "p", List2!$A$2:$A$214154, $A46)</f>
        <v>0</v>
      </c>
      <c r="R46" s="117">
        <f>countifs(List!$U$2:$U$161512, $B$9, List!$S$2:$S$161512, "1", List!$T$2:$T$161512, "1", List!$W$2:$W$161512, "que", List!$X$2:$X$161512, "m", List!$A$2:$A$161512, $A46)+countifs(List2!$U$2:$U$224169, $B$9, List2!$S$2:$S$224169, "1", List2!$T$2:$T$224169, "1", List2!$W$2:$W$224169, "que", List2!$X$2:$X$224169, "m", List2!$A$2:$A$214154, $A46)</f>
        <v>0</v>
      </c>
      <c r="S46" s="117">
        <f>countifs(List!$U$2:$U$161512, $B$9, List!$S$2:$S$161512, "1", List!$T$2:$T$161512, "0", List!$W$2:$W$161512, "que", List!$X$2:$X$161512, "m", List!$A$2:$A$161512, $A46)+countifs(List2!$U$2:$U$224169, $B$9, List2!$S$2:$S$224169, "1", List2!$T$2:$T$224169, "0", List2!$W$2:$W$224169, "que", List2!$X$2:$X$224169, "m", List2!$A$2:$A$214154, $A46)</f>
        <v>0</v>
      </c>
    </row>
    <row r="47">
      <c r="A47" s="140" t="str">
        <f>IF(Graphs!X38 = TRUE,Graphs!W38, 0)</f>
        <v>Sjónvarpsfréttir Stöðvar 2</v>
      </c>
      <c r="B47" s="117">
        <f>countifs(List!$U$2:$U$161512, $B$9, List!$S$2:$S$161512, "1", List!$T$2:$T$161512, "1", List!$W$2:$W$161512, "tht", List!$X$2:$X$161512, "a", List!$A$2:$A$161512, $A47)+countifs(List2!$U$2:$U$224169, $B$9, List2!$S$2:$S$224169, "1", List2!$T$2:$T$224169, "1", List2!$W$2:$W$224169, "tht", List2!$X$2:$X$224169, "a", List2!$A$2:$A$214154, $A47)</f>
        <v>179</v>
      </c>
      <c r="C47" s="117">
        <f>countifs(List!$U$2:$U$161512, $B$9, List!$S$2:$S$161512, "1", List!$T$2:$T$161512, "0", List!$W$2:$W$161512, "tht", List!$X$2:$X$161512, "a", List!$A$2:$A$161512, $A47)+countifs(List2!$U$2:$U$224169, $B$9, List2!$S$2:$S$224169, "1", List2!$T$2:$T$224169, "0", List2!$W$2:$W$224169, "tht", List2!$X$2:$X$224169, "a", List2!$A$2:$A$214154, $A47)</f>
        <v>1</v>
      </c>
      <c r="D47" s="117">
        <f>countifs(List!$U$2:$U$161512, $B$9, List!$S$2:$S$161512, "1", List!$T$2:$T$161512, "1", List!$W$2:$W$161512, "tht", List!$X$2:$X$161512, "p", List!$A$2:$A$161512, $A47)+countifs(List2!$U$2:$U$224169, $B$9, List2!$S$2:$S$224169, "1", List2!$T$2:$T$224169, "1", List2!$W$2:$W$224169, "tht", List2!$X$2:$X$224169, "p", List2!$A$2:$A$214154, $A47)</f>
        <v>3</v>
      </c>
      <c r="E47" s="117">
        <f>countifs(List!$U$2:$U$161512, $B$9, List!$S$2:$S$161512, "1", List!$T$2:$T$161512, "0", List!$W$2:$W$161512, "tht", List!$X$2:$X$161512, "p", List!$A$2:$A$161512, $A47)+countifs(List2!$U$2:$U$224169, $B$9, List2!$S$2:$S$224169, "1", List2!$T$2:$T$224169, "0", List2!$W$2:$W$224169, "tht", List2!$X$2:$X$224169, "p", List2!$A$2:$A$214154, $A47)</f>
        <v>0</v>
      </c>
      <c r="F47" s="117">
        <f>countifs(List!$U$2:$U$161512, $B$9, List!$S$2:$S$161512, "1", List!$T$2:$T$161512, "1", List!$W$2:$W$161512, "tht", List!$X$2:$X$161512, "m", List!$A$2:$A$161512, $A47)+countifs(List2!$U$2:$U$224169, $B$9, List2!$S$2:$S$224169, "1", List2!$T$2:$T$224169, "1", List2!$W$2:$W$224169, "tht", List2!$X$2:$X$224169, "m", List2!$A$2:$A$214154, $A47)</f>
        <v>0</v>
      </c>
      <c r="G47" s="117">
        <f>countifs(List!$U$2:$U$161512, $B$9, List!$S$2:$S$161512, "1", List!$T$2:$T$161512, "0", List!$W$2:$W$161512, "tht", List!$X$2:$X$161512, "m", List!$A$2:$A$161512, $A47)+countifs(List2!$U$2:$U$224169, $B$9, List2!$S$2:$S$224169, "1", List2!$T$2:$T$224169, "0", List2!$W$2:$W$224169, "tht", List2!$X$2:$X$224169, "m", List2!$A$2:$A$214154, $A47)</f>
        <v>0</v>
      </c>
      <c r="H47" s="117">
        <f>countifs(List!$U$2:$U$161512, $B$9, List!$S$2:$S$161512, "1", List!$T$2:$T$161512, "1", List!$W$2:$W$161512, "inf", List!$X$2:$X$161512, "a", List!$A$2:$A$161512, $A47)+countifs(List2!$U$2:$U$224169, $B$9, List2!$S$2:$S$224169, "1", List2!$T$2:$T$224169, "1", List2!$W$2:$W$224169, "inf", List2!$X$2:$X$224169, "a", List2!$A$2:$A$214154, $A47)</f>
        <v>22</v>
      </c>
      <c r="I47" s="117">
        <f>countifs(List!$U$2:$U$161512, $B$9, List!$S$2:$S$161512, "1", List!$T$2:$T$161512, "0", List!$W$2:$W$161512, "inf", List!$X$2:$X$161512, "a", List!$A$2:$A$161512, $A47)+countifs(List2!$U$2:$U$224169, $B$9, List2!$S$2:$S$224169, "1", List2!$T$2:$T$224169, "0", List2!$W$2:$W$224169, "inf", List2!$X$2:$X$224169, "a", List2!$A$2:$A$214154, $A47)</f>
        <v>1</v>
      </c>
      <c r="J47" s="117">
        <f>countifs(List!$U$2:$U$161512, $B$9, List!$S$2:$S$161512, "1", List!$T$2:$T$161512, "1", List!$W$2:$W$161512, "inf", List!$X$2:$X$161512, "p", List!$A$2:$A$161512, $A47)+countifs(List2!$U$2:$U$224169, $B$9, List2!$S$2:$S$224169, "1", List2!$T$2:$T$224169, "1", List2!$W$2:$W$224169, "inf", List2!$X$2:$X$224169, "p", List2!$A$2:$A$214154, $A47)</f>
        <v>0</v>
      </c>
      <c r="K47" s="117">
        <f>countifs(List!$U$2:$U$161512, $B$9, List!$S$2:$S$161512, "1", List!$T$2:$T$161512, "0", List!$W$2:$W$161512, "inf", List!$X$2:$X$161512, "p", List!$A$2:$A$161512, $A47)+countifs(List2!$U$2:$U$224169, $B$9, List2!$S$2:$S$224169, "1", List2!$T$2:$T$224169, "0", List2!$W$2:$W$224169, "inf", List2!$X$2:$X$224169, "p", List2!$A$2:$A$214154, $A47)</f>
        <v>0</v>
      </c>
      <c r="L47" s="117">
        <f>countifs(List!$U$2:$U$161512, $B$9, List!$S$2:$S$161512, "1", List!$T$2:$T$161512, "1", List!$W$2:$W$161512, "inf", List!$X$2:$X$161512, "m", List!$A$2:$A$161512, $A47)+countifs(List2!$U$2:$U$224169, $B$9, List2!$S$2:$S$224169, "1", List2!$T$2:$T$224169, "1", List2!$W$2:$W$224169, "inf", List2!$X$2:$X$224169, "m", List2!$A$2:$A$214154, $A47)</f>
        <v>0</v>
      </c>
      <c r="M47" s="117">
        <f>countifs(List!$U$2:$U$161512, $B$9, List!$S$2:$S$161512, "1", List!$T$2:$T$161512, "0", List!$W$2:$W$161512, "inf", List!$X$2:$X$161512, "m", List!$A$2:$A$161512, $A47)+countifs(List2!$U$2:$U$224169, $B$9, List2!$S$2:$S$224169, "1", List2!$T$2:$T$224169, "0", List2!$W$2:$W$224169, "inf", List2!$X$2:$X$224169, "m", List2!$A$2:$A$214154, $A47)</f>
        <v>0</v>
      </c>
      <c r="N47" s="117">
        <f>countifs(List!$U$2:$U$161512, $B$9, List!$S$2:$S$161512, "1", List!$T$2:$T$161512, "1", List!$W$2:$W$161512, "que", List!$X$2:$X$161512, "a", List!$A$2:$A$161512, $A47)+countifs(List2!$U$2:$U$224169, $B$9, List2!$S$2:$S$224169, "1", List2!$T$2:$T$224169, "1", List2!$W$2:$W$224169, "que", List2!$X$2:$X$224169, "a", List2!$A$2:$A$214154, $A47)</f>
        <v>2</v>
      </c>
      <c r="O47" s="117">
        <f>countifs(List!$U$2:$U$161512, $B$9, List!$S$2:$S$161512, "1", List!$T$2:$T$161512, "0", List!$W$2:$W$161512, "que", List!$X$2:$X$161512, "a", List!$A$2:$A$161512, $A47)+countifs(List2!$U$2:$U$224169, $B$9, List2!$S$2:$S$224169, "1", List2!$T$2:$T$224169, "0", List2!$W$2:$W$224169, "que", List2!$X$2:$X$224169, "a", List2!$A$2:$A$214154, $A47)</f>
        <v>0</v>
      </c>
      <c r="P47" s="117">
        <f>countifs(List!$U$2:$U$161512, $B$9, List!$S$2:$S$161512, "1", List!$T$2:$T$161512, "1", List!$W$2:$W$161512, "que", List!$X$2:$X$161512, "p", List!$A$2:$A$161512, $A47)+countifs(List2!$U$2:$U$224169, $B$9, List2!$S$2:$S$224169, "1", List2!$T$2:$T$224169, "1", List2!$W$2:$W$224169, "que", List2!$X$2:$X$224169, "p", List2!$A$2:$A$214154, $A47)</f>
        <v>0</v>
      </c>
      <c r="Q47" s="117">
        <f>countifs(List!$U$2:$U$161512, $B$9, List!$S$2:$S$161512, "1", List!$T$2:$T$161512, "0", List!$W$2:$W$161512, "que", List!$X$2:$X$161512, "p", List!$A$2:$A$161512, $A47)+countifs(List2!$U$2:$U$224169, $B$9, List2!$S$2:$S$224169, "1", List2!$T$2:$T$224169, "0", List2!$W$2:$W$224169, "que", List2!$X$2:$X$224169, "p", List2!$A$2:$A$214154, $A47)</f>
        <v>0</v>
      </c>
      <c r="R47" s="117">
        <f>countifs(List!$U$2:$U$161512, $B$9, List!$S$2:$S$161512, "1", List!$T$2:$T$161512, "1", List!$W$2:$W$161512, "que", List!$X$2:$X$161512, "m", List!$A$2:$A$161512, $A47)+countifs(List2!$U$2:$U$224169, $B$9, List2!$S$2:$S$224169, "1", List2!$T$2:$T$224169, "1", List2!$W$2:$W$224169, "que", List2!$X$2:$X$224169, "m", List2!$A$2:$A$214154, $A47)</f>
        <v>0</v>
      </c>
      <c r="S47" s="117">
        <f>countifs(List!$U$2:$U$161512, $B$9, List!$S$2:$S$161512, "1", List!$T$2:$T$161512, "0", List!$W$2:$W$161512, "que", List!$X$2:$X$161512, "m", List!$A$2:$A$161512, $A47)+countifs(List2!$U$2:$U$224169, $B$9, List2!$S$2:$S$224169, "1", List2!$T$2:$T$224169, "0", List2!$W$2:$W$224169, "que", List2!$X$2:$X$224169, "m", List2!$A$2:$A$214154, $A47)</f>
        <v>0</v>
      </c>
    </row>
    <row r="48">
      <c r="A48" s="140" t="str">
        <f>IF(Graphs!X39 = TRUE,Graphs!W39, 0)</f>
        <v>Skessuhorn</v>
      </c>
      <c r="B48" s="117">
        <f>countifs(List!$U$2:$U$161512, $B$9, List!$S$2:$S$161512, "1", List!$T$2:$T$161512, "1", List!$W$2:$W$161512, "tht", List!$X$2:$X$161512, "a", List!$A$2:$A$161512, $A48)+countifs(List2!$U$2:$U$224169, $B$9, List2!$S$2:$S$224169, "1", List2!$T$2:$T$224169, "1", List2!$W$2:$W$224169, "tht", List2!$X$2:$X$224169, "a", List2!$A$2:$A$214154, $A48)</f>
        <v>114</v>
      </c>
      <c r="C48" s="117">
        <f>countifs(List!$U$2:$U$161512, $B$9, List!$S$2:$S$161512, "1", List!$T$2:$T$161512, "0", List!$W$2:$W$161512, "tht", List!$X$2:$X$161512, "a", List!$A$2:$A$161512, $A48)+countifs(List2!$U$2:$U$224169, $B$9, List2!$S$2:$S$224169, "1", List2!$T$2:$T$224169, "0", List2!$W$2:$W$224169, "tht", List2!$X$2:$X$224169, "a", List2!$A$2:$A$214154, $A48)</f>
        <v>3</v>
      </c>
      <c r="D48" s="117">
        <f>countifs(List!$U$2:$U$161512, $B$9, List!$S$2:$S$161512, "1", List!$T$2:$T$161512, "1", List!$W$2:$W$161512, "tht", List!$X$2:$X$161512, "p", List!$A$2:$A$161512, $A48)+countifs(List2!$U$2:$U$224169, $B$9, List2!$S$2:$S$224169, "1", List2!$T$2:$T$224169, "1", List2!$W$2:$W$224169, "tht", List2!$X$2:$X$224169, "p", List2!$A$2:$A$214154, $A48)</f>
        <v>7</v>
      </c>
      <c r="E48" s="117">
        <f>countifs(List!$U$2:$U$161512, $B$9, List!$S$2:$S$161512, "1", List!$T$2:$T$161512, "0", List!$W$2:$W$161512, "tht", List!$X$2:$X$161512, "p", List!$A$2:$A$161512, $A48)+countifs(List2!$U$2:$U$224169, $B$9, List2!$S$2:$S$224169, "1", List2!$T$2:$T$224169, "0", List2!$W$2:$W$224169, "tht", List2!$X$2:$X$224169, "p", List2!$A$2:$A$214154, $A48)</f>
        <v>0</v>
      </c>
      <c r="F48" s="117">
        <f>countifs(List!$U$2:$U$161512, $B$9, List!$S$2:$S$161512, "1", List!$T$2:$T$161512, "1", List!$W$2:$W$161512, "tht", List!$X$2:$X$161512, "m", List!$A$2:$A$161512, $A48)+countifs(List2!$U$2:$U$224169, $B$9, List2!$S$2:$S$224169, "1", List2!$T$2:$T$224169, "1", List2!$W$2:$W$224169, "tht", List2!$X$2:$X$224169, "m", List2!$A$2:$A$214154, $A48)</f>
        <v>0</v>
      </c>
      <c r="G48" s="117">
        <f>countifs(List!$U$2:$U$161512, $B$9, List!$S$2:$S$161512, "1", List!$T$2:$T$161512, "0", List!$W$2:$W$161512, "tht", List!$X$2:$X$161512, "m", List!$A$2:$A$161512, $A48)+countifs(List2!$U$2:$U$224169, $B$9, List2!$S$2:$S$224169, "1", List2!$T$2:$T$224169, "0", List2!$W$2:$W$224169, "tht", List2!$X$2:$X$224169, "m", List2!$A$2:$A$214154, $A48)</f>
        <v>0</v>
      </c>
      <c r="H48" s="117">
        <f>countifs(List!$U$2:$U$161512, $B$9, List!$S$2:$S$161512, "1", List!$T$2:$T$161512, "1", List!$W$2:$W$161512, "inf", List!$X$2:$X$161512, "a", List!$A$2:$A$161512, $A48)+countifs(List2!$U$2:$U$224169, $B$9, List2!$S$2:$S$224169, "1", List2!$T$2:$T$224169, "1", List2!$W$2:$W$224169, "inf", List2!$X$2:$X$224169, "a", List2!$A$2:$A$214154, $A48)</f>
        <v>9</v>
      </c>
      <c r="I48" s="117">
        <f>countifs(List!$U$2:$U$161512, $B$9, List!$S$2:$S$161512, "1", List!$T$2:$T$161512, "0", List!$W$2:$W$161512, "inf", List!$X$2:$X$161512, "a", List!$A$2:$A$161512, $A48)+countifs(List2!$U$2:$U$224169, $B$9, List2!$S$2:$S$224169, "1", List2!$T$2:$T$224169, "0", List2!$W$2:$W$224169, "inf", List2!$X$2:$X$224169, "a", List2!$A$2:$A$214154, $A48)</f>
        <v>1</v>
      </c>
      <c r="J48" s="117">
        <f>countifs(List!$U$2:$U$161512, $B$9, List!$S$2:$S$161512, "1", List!$T$2:$T$161512, "1", List!$W$2:$W$161512, "inf", List!$X$2:$X$161512, "p", List!$A$2:$A$161512, $A48)+countifs(List2!$U$2:$U$224169, $B$9, List2!$S$2:$S$224169, "1", List2!$T$2:$T$224169, "1", List2!$W$2:$W$224169, "inf", List2!$X$2:$X$224169, "p", List2!$A$2:$A$214154, $A48)</f>
        <v>0</v>
      </c>
      <c r="K48" s="117">
        <f>countifs(List!$U$2:$U$161512, $B$9, List!$S$2:$S$161512, "1", List!$T$2:$T$161512, "0", List!$W$2:$W$161512, "inf", List!$X$2:$X$161512, "p", List!$A$2:$A$161512, $A48)+countifs(List2!$U$2:$U$224169, $B$9, List2!$S$2:$S$224169, "1", List2!$T$2:$T$224169, "0", List2!$W$2:$W$224169, "inf", List2!$X$2:$X$224169, "p", List2!$A$2:$A$214154, $A48)</f>
        <v>0</v>
      </c>
      <c r="L48" s="117">
        <f>countifs(List!$U$2:$U$161512, $B$9, List!$S$2:$S$161512, "1", List!$T$2:$T$161512, "1", List!$W$2:$W$161512, "inf", List!$X$2:$X$161512, "m", List!$A$2:$A$161512, $A48)+countifs(List2!$U$2:$U$224169, $B$9, List2!$S$2:$S$224169, "1", List2!$T$2:$T$224169, "1", List2!$W$2:$W$224169, "inf", List2!$X$2:$X$224169, "m", List2!$A$2:$A$214154, $A48)</f>
        <v>0</v>
      </c>
      <c r="M48" s="117">
        <f>countifs(List!$U$2:$U$161512, $B$9, List!$S$2:$S$161512, "1", List!$T$2:$T$161512, "0", List!$W$2:$W$161512, "inf", List!$X$2:$X$161512, "m", List!$A$2:$A$161512, $A48)+countifs(List2!$U$2:$U$224169, $B$9, List2!$S$2:$S$224169, "1", List2!$T$2:$T$224169, "0", List2!$W$2:$W$224169, "inf", List2!$X$2:$X$224169, "m", List2!$A$2:$A$214154, $A48)</f>
        <v>0</v>
      </c>
      <c r="N48" s="117">
        <f>countifs(List!$U$2:$U$161512, $B$9, List!$S$2:$S$161512, "1", List!$T$2:$T$161512, "1", List!$W$2:$W$161512, "que", List!$X$2:$X$161512, "a", List!$A$2:$A$161512, $A48)+countifs(List2!$U$2:$U$224169, $B$9, List2!$S$2:$S$224169, "1", List2!$T$2:$T$224169, "1", List2!$W$2:$W$224169, "que", List2!$X$2:$X$224169, "a", List2!$A$2:$A$214154, $A48)</f>
        <v>2</v>
      </c>
      <c r="O48" s="117">
        <f>countifs(List!$U$2:$U$161512, $B$9, List!$S$2:$S$161512, "1", List!$T$2:$T$161512, "0", List!$W$2:$W$161512, "que", List!$X$2:$X$161512, "a", List!$A$2:$A$161512, $A48)+countifs(List2!$U$2:$U$224169, $B$9, List2!$S$2:$S$224169, "1", List2!$T$2:$T$224169, "0", List2!$W$2:$W$224169, "que", List2!$X$2:$X$224169, "a", List2!$A$2:$A$214154, $A48)</f>
        <v>0</v>
      </c>
      <c r="P48" s="117">
        <f>countifs(List!$U$2:$U$161512, $B$9, List!$S$2:$S$161512, "1", List!$T$2:$T$161512, "1", List!$W$2:$W$161512, "que", List!$X$2:$X$161512, "p", List!$A$2:$A$161512, $A48)+countifs(List2!$U$2:$U$224169, $B$9, List2!$S$2:$S$224169, "1", List2!$T$2:$T$224169, "1", List2!$W$2:$W$224169, "que", List2!$X$2:$X$224169, "p", List2!$A$2:$A$214154, $A48)</f>
        <v>0</v>
      </c>
      <c r="Q48" s="117">
        <f>countifs(List!$U$2:$U$161512, $B$9, List!$S$2:$S$161512, "1", List!$T$2:$T$161512, "0", List!$W$2:$W$161512, "que", List!$X$2:$X$161512, "p", List!$A$2:$A$161512, $A48)+countifs(List2!$U$2:$U$224169, $B$9, List2!$S$2:$S$224169, "1", List2!$T$2:$T$224169, "0", List2!$W$2:$W$224169, "que", List2!$X$2:$X$224169, "p", List2!$A$2:$A$214154, $A48)</f>
        <v>0</v>
      </c>
      <c r="R48" s="117">
        <f>countifs(List!$U$2:$U$161512, $B$9, List!$S$2:$S$161512, "1", List!$T$2:$T$161512, "1", List!$W$2:$W$161512, "que", List!$X$2:$X$161512, "m", List!$A$2:$A$161512, $A48)+countifs(List2!$U$2:$U$224169, $B$9, List2!$S$2:$S$224169, "1", List2!$T$2:$T$224169, "1", List2!$W$2:$W$224169, "que", List2!$X$2:$X$224169, "m", List2!$A$2:$A$214154, $A48)</f>
        <v>0</v>
      </c>
      <c r="S48" s="117">
        <f>countifs(List!$U$2:$U$161512, $B$9, List!$S$2:$S$161512, "1", List!$T$2:$T$161512, "0", List!$W$2:$W$161512, "que", List!$X$2:$X$161512, "m", List!$A$2:$A$161512, $A48)+countifs(List2!$U$2:$U$224169, $B$9, List2!$S$2:$S$224169, "1", List2!$T$2:$T$224169, "0", List2!$W$2:$W$224169, "que", List2!$X$2:$X$224169, "m", List2!$A$2:$A$214154, $A48)</f>
        <v>0</v>
      </c>
    </row>
    <row r="49">
      <c r="A49" s="140" t="str">
        <f>IF(Graphs!X40 = TRUE,Graphs!W40, 0)</f>
        <v>Stundin</v>
      </c>
      <c r="B49" s="117">
        <f>countifs(List!$U$2:$U$161512, $B$9, List!$S$2:$S$161512, "1", List!$T$2:$T$161512, "1", List!$W$2:$W$161512, "tht", List!$X$2:$X$161512, "a", List!$A$2:$A$161512, $A49)+countifs(List2!$U$2:$U$224169, $B$9, List2!$S$2:$S$224169, "1", List2!$T$2:$T$224169, "1", List2!$W$2:$W$224169, "tht", List2!$X$2:$X$224169, "a", List2!$A$2:$A$214154, $A49)</f>
        <v>59</v>
      </c>
      <c r="C49" s="117">
        <f>countifs(List!$U$2:$U$161512, $B$9, List!$S$2:$S$161512, "1", List!$T$2:$T$161512, "0", List!$W$2:$W$161512, "tht", List!$X$2:$X$161512, "a", List!$A$2:$A$161512, $A49)+countifs(List2!$U$2:$U$224169, $B$9, List2!$S$2:$S$224169, "1", List2!$T$2:$T$224169, "0", List2!$W$2:$W$224169, "tht", List2!$X$2:$X$224169, "a", List2!$A$2:$A$214154, $A49)</f>
        <v>0</v>
      </c>
      <c r="D49" s="117">
        <f>countifs(List!$U$2:$U$161512, $B$9, List!$S$2:$S$161512, "1", List!$T$2:$T$161512, "1", List!$W$2:$W$161512, "tht", List!$X$2:$X$161512, "p", List!$A$2:$A$161512, $A49)+countifs(List2!$U$2:$U$224169, $B$9, List2!$S$2:$S$224169, "1", List2!$T$2:$T$224169, "1", List2!$W$2:$W$224169, "tht", List2!$X$2:$X$224169, "p", List2!$A$2:$A$214154, $A49)</f>
        <v>10</v>
      </c>
      <c r="E49" s="117">
        <f>countifs(List!$U$2:$U$161512, $B$9, List!$S$2:$S$161512, "1", List!$T$2:$T$161512, "0", List!$W$2:$W$161512, "tht", List!$X$2:$X$161512, "p", List!$A$2:$A$161512, $A49)+countifs(List2!$U$2:$U$224169, $B$9, List2!$S$2:$S$224169, "1", List2!$T$2:$T$224169, "0", List2!$W$2:$W$224169, "tht", List2!$X$2:$X$224169, "p", List2!$A$2:$A$214154, $A49)</f>
        <v>0</v>
      </c>
      <c r="F49" s="117">
        <f>countifs(List!$U$2:$U$161512, $B$9, List!$S$2:$S$161512, "1", List!$T$2:$T$161512, "1", List!$W$2:$W$161512, "tht", List!$X$2:$X$161512, "m", List!$A$2:$A$161512, $A49)+countifs(List2!$U$2:$U$224169, $B$9, List2!$S$2:$S$224169, "1", List2!$T$2:$T$224169, "1", List2!$W$2:$W$224169, "tht", List2!$X$2:$X$224169, "m", List2!$A$2:$A$214154, $A49)</f>
        <v>0</v>
      </c>
      <c r="G49" s="117">
        <f>countifs(List!$U$2:$U$161512, $B$9, List!$S$2:$S$161512, "1", List!$T$2:$T$161512, "0", List!$W$2:$W$161512, "tht", List!$X$2:$X$161512, "m", List!$A$2:$A$161512, $A49)+countifs(List2!$U$2:$U$224169, $B$9, List2!$S$2:$S$224169, "1", List2!$T$2:$T$224169, "0", List2!$W$2:$W$224169, "tht", List2!$X$2:$X$224169, "m", List2!$A$2:$A$214154, $A49)</f>
        <v>0</v>
      </c>
      <c r="H49" s="117">
        <f>countifs(List!$U$2:$U$161512, $B$9, List!$S$2:$S$161512, "1", List!$T$2:$T$161512, "1", List!$W$2:$W$161512, "inf", List!$X$2:$X$161512, "a", List!$A$2:$A$161512, $A49)+countifs(List2!$U$2:$U$224169, $B$9, List2!$S$2:$S$224169, "1", List2!$T$2:$T$224169, "1", List2!$W$2:$W$224169, "inf", List2!$X$2:$X$224169, "a", List2!$A$2:$A$214154, $A49)</f>
        <v>7</v>
      </c>
      <c r="I49" s="117">
        <f>countifs(List!$U$2:$U$161512, $B$9, List!$S$2:$S$161512, "1", List!$T$2:$T$161512, "0", List!$W$2:$W$161512, "inf", List!$X$2:$X$161512, "a", List!$A$2:$A$161512, $A49)+countifs(List2!$U$2:$U$224169, $B$9, List2!$S$2:$S$224169, "1", List2!$T$2:$T$224169, "0", List2!$W$2:$W$224169, "inf", List2!$X$2:$X$224169, "a", List2!$A$2:$A$214154, $A49)</f>
        <v>0</v>
      </c>
      <c r="J49" s="117">
        <f>countifs(List!$U$2:$U$161512, $B$9, List!$S$2:$S$161512, "1", List!$T$2:$T$161512, "1", List!$W$2:$W$161512, "inf", List!$X$2:$X$161512, "p", List!$A$2:$A$161512, $A49)+countifs(List2!$U$2:$U$224169, $B$9, List2!$S$2:$S$224169, "1", List2!$T$2:$T$224169, "1", List2!$W$2:$W$224169, "inf", List2!$X$2:$X$224169, "p", List2!$A$2:$A$214154, $A49)</f>
        <v>0</v>
      </c>
      <c r="K49" s="117">
        <f>countifs(List!$U$2:$U$161512, $B$9, List!$S$2:$S$161512, "1", List!$T$2:$T$161512, "0", List!$W$2:$W$161512, "inf", List!$X$2:$X$161512, "p", List!$A$2:$A$161512, $A49)+countifs(List2!$U$2:$U$224169, $B$9, List2!$S$2:$S$224169, "1", List2!$T$2:$T$224169, "0", List2!$W$2:$W$224169, "inf", List2!$X$2:$X$224169, "p", List2!$A$2:$A$214154, $A49)</f>
        <v>0</v>
      </c>
      <c r="L49" s="117">
        <f>countifs(List!$U$2:$U$161512, $B$9, List!$S$2:$S$161512, "1", List!$T$2:$T$161512, "1", List!$W$2:$W$161512, "inf", List!$X$2:$X$161512, "m", List!$A$2:$A$161512, $A49)+countifs(List2!$U$2:$U$224169, $B$9, List2!$S$2:$S$224169, "1", List2!$T$2:$T$224169, "1", List2!$W$2:$W$224169, "inf", List2!$X$2:$X$224169, "m", List2!$A$2:$A$214154, $A49)</f>
        <v>0</v>
      </c>
      <c r="M49" s="117">
        <f>countifs(List!$U$2:$U$161512, $B$9, List!$S$2:$S$161512, "1", List!$T$2:$T$161512, "0", List!$W$2:$W$161512, "inf", List!$X$2:$X$161512, "m", List!$A$2:$A$161512, $A49)+countifs(List2!$U$2:$U$224169, $B$9, List2!$S$2:$S$224169, "1", List2!$T$2:$T$224169, "0", List2!$W$2:$W$224169, "inf", List2!$X$2:$X$224169, "m", List2!$A$2:$A$214154, $A49)</f>
        <v>0</v>
      </c>
      <c r="N49" s="117">
        <f>countifs(List!$U$2:$U$161512, $B$9, List!$S$2:$S$161512, "1", List!$T$2:$T$161512, "1", List!$W$2:$W$161512, "que", List!$X$2:$X$161512, "a", List!$A$2:$A$161512, $A49)+countifs(List2!$U$2:$U$224169, $B$9, List2!$S$2:$S$224169, "1", List2!$T$2:$T$224169, "1", List2!$W$2:$W$224169, "que", List2!$X$2:$X$224169, "a", List2!$A$2:$A$214154, $A49)</f>
        <v>0</v>
      </c>
      <c r="O49" s="117">
        <f>countifs(List!$U$2:$U$161512, $B$9, List!$S$2:$S$161512, "1", List!$T$2:$T$161512, "0", List!$W$2:$W$161512, "que", List!$X$2:$X$161512, "a", List!$A$2:$A$161512, $A49)+countifs(List2!$U$2:$U$224169, $B$9, List2!$S$2:$S$224169, "1", List2!$T$2:$T$224169, "0", List2!$W$2:$W$224169, "que", List2!$X$2:$X$224169, "a", List2!$A$2:$A$214154, $A49)</f>
        <v>0</v>
      </c>
      <c r="P49" s="117">
        <f>countifs(List!$U$2:$U$161512, $B$9, List!$S$2:$S$161512, "1", List!$T$2:$T$161512, "1", List!$W$2:$W$161512, "que", List!$X$2:$X$161512, "p", List!$A$2:$A$161512, $A49)+countifs(List2!$U$2:$U$224169, $B$9, List2!$S$2:$S$224169, "1", List2!$T$2:$T$224169, "1", List2!$W$2:$W$224169, "que", List2!$X$2:$X$224169, "p", List2!$A$2:$A$214154, $A49)</f>
        <v>1</v>
      </c>
      <c r="Q49" s="117">
        <f>countifs(List!$U$2:$U$161512, $B$9, List!$S$2:$S$161512, "1", List!$T$2:$T$161512, "0", List!$W$2:$W$161512, "que", List!$X$2:$X$161512, "p", List!$A$2:$A$161512, $A49)+countifs(List2!$U$2:$U$224169, $B$9, List2!$S$2:$S$224169, "1", List2!$T$2:$T$224169, "0", List2!$W$2:$W$224169, "que", List2!$X$2:$X$224169, "p", List2!$A$2:$A$214154, $A49)</f>
        <v>0</v>
      </c>
      <c r="R49" s="117">
        <f>countifs(List!$U$2:$U$161512, $B$9, List!$S$2:$S$161512, "1", List!$T$2:$T$161512, "1", List!$W$2:$W$161512, "que", List!$X$2:$X$161512, "m", List!$A$2:$A$161512, $A49)+countifs(List2!$U$2:$U$224169, $B$9, List2!$S$2:$S$224169, "1", List2!$T$2:$T$224169, "1", List2!$W$2:$W$224169, "que", List2!$X$2:$X$224169, "m", List2!$A$2:$A$214154, $A49)</f>
        <v>0</v>
      </c>
      <c r="S49" s="117">
        <f>countifs(List!$U$2:$U$161512, $B$9, List!$S$2:$S$161512, "1", List!$T$2:$T$161512, "0", List!$W$2:$W$161512, "que", List!$X$2:$X$161512, "m", List!$A$2:$A$161512, $A49)+countifs(List2!$U$2:$U$224169, $B$9, List2!$S$2:$S$224169, "1", List2!$T$2:$T$224169, "0", List2!$W$2:$W$224169, "que", List2!$X$2:$X$224169, "m", List2!$A$2:$A$214154, $A49)</f>
        <v>0</v>
      </c>
    </row>
    <row r="50">
      <c r="A50" s="139" t="str">
        <f>IF(Graphs!X41 = TRUE,Graphs!W41, 0)</f>
        <v>Sunnlenska.is</v>
      </c>
      <c r="B50" s="117">
        <f>countifs(List!$U$2:$U$161512, $B$9, List!$S$2:$S$161512, "1", List!$T$2:$T$161512, "1", List!$W$2:$W$161512, "tht", List!$X$2:$X$161512, "a", List!$A$2:$A$161512, $A50)+countifs(List2!$U$2:$U$224169, $B$9, List2!$S$2:$S$224169, "1", List2!$T$2:$T$224169, "1", List2!$W$2:$W$224169, "tht", List2!$X$2:$X$224169, "a", List2!$A$2:$A$214154, $A50)</f>
        <v>12</v>
      </c>
      <c r="C50" s="117">
        <f>countifs(List!$U$2:$U$161512, $B$9, List!$S$2:$S$161512, "1", List!$T$2:$T$161512, "0", List!$W$2:$W$161512, "tht", List!$X$2:$X$161512, "a", List!$A$2:$A$161512, $A50)+countifs(List2!$U$2:$U$224169, $B$9, List2!$S$2:$S$224169, "1", List2!$T$2:$T$224169, "0", List2!$W$2:$W$224169, "tht", List2!$X$2:$X$224169, "a", List2!$A$2:$A$214154, $A50)</f>
        <v>2</v>
      </c>
      <c r="D50" s="117">
        <f>countifs(List!$U$2:$U$161512, $B$9, List!$S$2:$S$161512, "1", List!$T$2:$T$161512, "1", List!$W$2:$W$161512, "tht", List!$X$2:$X$161512, "p", List!$A$2:$A$161512, $A50)+countifs(List2!$U$2:$U$224169, $B$9, List2!$S$2:$S$224169, "1", List2!$T$2:$T$224169, "1", List2!$W$2:$W$224169, "tht", List2!$X$2:$X$224169, "p", List2!$A$2:$A$214154, $A50)</f>
        <v>9</v>
      </c>
      <c r="E50" s="117">
        <f>countifs(List!$U$2:$U$161512, $B$9, List!$S$2:$S$161512, "1", List!$T$2:$T$161512, "0", List!$W$2:$W$161512, "tht", List!$X$2:$X$161512, "p", List!$A$2:$A$161512, $A50)+countifs(List2!$U$2:$U$224169, $B$9, List2!$S$2:$S$224169, "1", List2!$T$2:$T$224169, "0", List2!$W$2:$W$224169, "tht", List2!$X$2:$X$224169, "p", List2!$A$2:$A$214154, $A50)</f>
        <v>0</v>
      </c>
      <c r="F50" s="117">
        <f>countifs(List!$U$2:$U$161512, $B$9, List!$S$2:$S$161512, "1", List!$T$2:$T$161512, "1", List!$W$2:$W$161512, "tht", List!$X$2:$X$161512, "m", List!$A$2:$A$161512, $A50)+countifs(List2!$U$2:$U$224169, $B$9, List2!$S$2:$S$224169, "1", List2!$T$2:$T$224169, "1", List2!$W$2:$W$224169, "tht", List2!$X$2:$X$224169, "m", List2!$A$2:$A$214154, $A50)</f>
        <v>0</v>
      </c>
      <c r="G50" s="117">
        <f>countifs(List!$U$2:$U$161512, $B$9, List!$S$2:$S$161512, "1", List!$T$2:$T$161512, "0", List!$W$2:$W$161512, "tht", List!$X$2:$X$161512, "m", List!$A$2:$A$161512, $A50)+countifs(List2!$U$2:$U$224169, $B$9, List2!$S$2:$S$224169, "1", List2!$T$2:$T$224169, "0", List2!$W$2:$W$224169, "tht", List2!$X$2:$X$224169, "m", List2!$A$2:$A$214154, $A50)</f>
        <v>0</v>
      </c>
      <c r="H50" s="117">
        <f>countifs(List!$U$2:$U$161512, $B$9, List!$S$2:$S$161512, "1", List!$T$2:$T$161512, "1", List!$W$2:$W$161512, "inf", List!$X$2:$X$161512, "a", List!$A$2:$A$161512, $A50)+countifs(List2!$U$2:$U$224169, $B$9, List2!$S$2:$S$224169, "1", List2!$T$2:$T$224169, "1", List2!$W$2:$W$224169, "inf", List2!$X$2:$X$224169, "a", List2!$A$2:$A$214154, $A50)</f>
        <v>1</v>
      </c>
      <c r="I50" s="117">
        <f>countifs(List!$U$2:$U$161512, $B$9, List!$S$2:$S$161512, "1", List!$T$2:$T$161512, "0", List!$W$2:$W$161512, "inf", List!$X$2:$X$161512, "a", List!$A$2:$A$161512, $A50)+countifs(List2!$U$2:$U$224169, $B$9, List2!$S$2:$S$224169, "1", List2!$T$2:$T$224169, "0", List2!$W$2:$W$224169, "inf", List2!$X$2:$X$224169, "a", List2!$A$2:$A$214154, $A50)</f>
        <v>0</v>
      </c>
      <c r="J50" s="117">
        <f>countifs(List!$U$2:$U$161512, $B$9, List!$S$2:$S$161512, "1", List!$T$2:$T$161512, "1", List!$W$2:$W$161512, "inf", List!$X$2:$X$161512, "p", List!$A$2:$A$161512, $A50)+countifs(List2!$U$2:$U$224169, $B$9, List2!$S$2:$S$224169, "1", List2!$T$2:$T$224169, "1", List2!$W$2:$W$224169, "inf", List2!$X$2:$X$224169, "p", List2!$A$2:$A$214154, $A50)</f>
        <v>1</v>
      </c>
      <c r="K50" s="117">
        <f>countifs(List!$U$2:$U$161512, $B$9, List!$S$2:$S$161512, "1", List!$T$2:$T$161512, "0", List!$W$2:$W$161512, "inf", List!$X$2:$X$161512, "p", List!$A$2:$A$161512, $A50)+countifs(List2!$U$2:$U$224169, $B$9, List2!$S$2:$S$224169, "1", List2!$T$2:$T$224169, "0", List2!$W$2:$W$224169, "inf", List2!$X$2:$X$224169, "p", List2!$A$2:$A$214154, $A50)</f>
        <v>0</v>
      </c>
      <c r="L50" s="117">
        <f>countifs(List!$U$2:$U$161512, $B$9, List!$S$2:$S$161512, "1", List!$T$2:$T$161512, "1", List!$W$2:$W$161512, "inf", List!$X$2:$X$161512, "m", List!$A$2:$A$161512, $A50)+countifs(List2!$U$2:$U$224169, $B$9, List2!$S$2:$S$224169, "1", List2!$T$2:$T$224169, "1", List2!$W$2:$W$224169, "inf", List2!$X$2:$X$224169, "m", List2!$A$2:$A$214154, $A50)</f>
        <v>0</v>
      </c>
      <c r="M50" s="117">
        <f>countifs(List!$U$2:$U$161512, $B$9, List!$S$2:$S$161512, "1", List!$T$2:$T$161512, "0", List!$W$2:$W$161512, "inf", List!$X$2:$X$161512, "m", List!$A$2:$A$161512, $A50)+countifs(List2!$U$2:$U$224169, $B$9, List2!$S$2:$S$224169, "1", List2!$T$2:$T$224169, "0", List2!$W$2:$W$224169, "inf", List2!$X$2:$X$224169, "m", List2!$A$2:$A$214154, $A50)</f>
        <v>0</v>
      </c>
      <c r="N50" s="117">
        <f>countifs(List!$U$2:$U$161512, $B$9, List!$S$2:$S$161512, "1", List!$T$2:$T$161512, "1", List!$W$2:$W$161512, "que", List!$X$2:$X$161512, "a", List!$A$2:$A$161512, $A50)+countifs(List2!$U$2:$U$224169, $B$9, List2!$S$2:$S$224169, "1", List2!$T$2:$T$224169, "1", List2!$W$2:$W$224169, "que", List2!$X$2:$X$224169, "a", List2!$A$2:$A$214154, $A50)</f>
        <v>0</v>
      </c>
      <c r="O50" s="117">
        <f>countifs(List!$U$2:$U$161512, $B$9, List!$S$2:$S$161512, "1", List!$T$2:$T$161512, "0", List!$W$2:$W$161512, "que", List!$X$2:$X$161512, "a", List!$A$2:$A$161512, $A50)+countifs(List2!$U$2:$U$224169, $B$9, List2!$S$2:$S$224169, "1", List2!$T$2:$T$224169, "0", List2!$W$2:$W$224169, "que", List2!$X$2:$X$224169, "a", List2!$A$2:$A$214154, $A50)</f>
        <v>0</v>
      </c>
      <c r="P50" s="117">
        <f>countifs(List!$U$2:$U$161512, $B$9, List!$S$2:$S$161512, "1", List!$T$2:$T$161512, "1", List!$W$2:$W$161512, "que", List!$X$2:$X$161512, "p", List!$A$2:$A$161512, $A50)+countifs(List2!$U$2:$U$224169, $B$9, List2!$S$2:$S$224169, "1", List2!$T$2:$T$224169, "1", List2!$W$2:$W$224169, "que", List2!$X$2:$X$224169, "p", List2!$A$2:$A$214154, $A50)</f>
        <v>0</v>
      </c>
      <c r="Q50" s="117">
        <f>countifs(List!$U$2:$U$161512, $B$9, List!$S$2:$S$161512, "1", List!$T$2:$T$161512, "0", List!$W$2:$W$161512, "que", List!$X$2:$X$161512, "p", List!$A$2:$A$161512, $A50)+countifs(List2!$U$2:$U$224169, $B$9, List2!$S$2:$S$224169, "1", List2!$T$2:$T$224169, "0", List2!$W$2:$W$224169, "que", List2!$X$2:$X$224169, "p", List2!$A$2:$A$214154, $A50)</f>
        <v>0</v>
      </c>
      <c r="R50" s="117">
        <f>countifs(List!$U$2:$U$161512, $B$9, List!$S$2:$S$161512, "1", List!$T$2:$T$161512, "1", List!$W$2:$W$161512, "que", List!$X$2:$X$161512, "m", List!$A$2:$A$161512, $A50)+countifs(List2!$U$2:$U$224169, $B$9, List2!$S$2:$S$224169, "1", List2!$T$2:$T$224169, "1", List2!$W$2:$W$224169, "que", List2!$X$2:$X$224169, "m", List2!$A$2:$A$214154, $A50)</f>
        <v>0</v>
      </c>
      <c r="S50" s="117">
        <f>countifs(List!$U$2:$U$161512, $B$9, List!$S$2:$S$161512, "1", List!$T$2:$T$161512, "0", List!$W$2:$W$161512, "que", List!$X$2:$X$161512, "m", List!$A$2:$A$161512, $A50)+countifs(List2!$U$2:$U$224169, $B$9, List2!$S$2:$S$224169, "1", List2!$T$2:$T$224169, "0", List2!$W$2:$W$224169, "que", List2!$X$2:$X$224169, "m", List2!$A$2:$A$214154, $A50)</f>
        <v>0</v>
      </c>
    </row>
    <row r="51">
      <c r="A51" s="140" t="str">
        <f>IF(Graphs!X42 = TRUE,Graphs!W42, 0)</f>
        <v>Trölli.is</v>
      </c>
      <c r="B51" s="117">
        <f>countifs(List!$U$2:$U$161512, $B$9, List!$S$2:$S$161512, "1", List!$T$2:$T$161512, "1", List!$W$2:$W$161512, "tht", List!$X$2:$X$161512, "a", List!$A$2:$A$161512, $A51)+countifs(List2!$U$2:$U$224169, $B$9, List2!$S$2:$S$224169, "1", List2!$T$2:$T$224169, "1", List2!$W$2:$W$224169, "tht", List2!$X$2:$X$224169, "a", List2!$A$2:$A$214154, $A51)</f>
        <v>4</v>
      </c>
      <c r="C51" s="117">
        <f>countifs(List!$U$2:$U$161512, $B$9, List!$S$2:$S$161512, "1", List!$T$2:$T$161512, "0", List!$W$2:$W$161512, "tht", List!$X$2:$X$161512, "a", List!$A$2:$A$161512, $A51)+countifs(List2!$U$2:$U$224169, $B$9, List2!$S$2:$S$224169, "1", List2!$T$2:$T$224169, "0", List2!$W$2:$W$224169, "tht", List2!$X$2:$X$224169, "a", List2!$A$2:$A$214154, $A51)</f>
        <v>0</v>
      </c>
      <c r="D51" s="117">
        <f>countifs(List!$U$2:$U$161512, $B$9, List!$S$2:$S$161512, "1", List!$T$2:$T$161512, "1", List!$W$2:$W$161512, "tht", List!$X$2:$X$161512, "p", List!$A$2:$A$161512, $A51)+countifs(List2!$U$2:$U$224169, $B$9, List2!$S$2:$S$224169, "1", List2!$T$2:$T$224169, "1", List2!$W$2:$W$224169, "tht", List2!$X$2:$X$224169, "p", List2!$A$2:$A$214154, $A51)</f>
        <v>0</v>
      </c>
      <c r="E51" s="117">
        <f>countifs(List!$U$2:$U$161512, $B$9, List!$S$2:$S$161512, "1", List!$T$2:$T$161512, "0", List!$W$2:$W$161512, "tht", List!$X$2:$X$161512, "p", List!$A$2:$A$161512, $A51)+countifs(List2!$U$2:$U$224169, $B$9, List2!$S$2:$S$224169, "1", List2!$T$2:$T$224169, "0", List2!$W$2:$W$224169, "tht", List2!$X$2:$X$224169, "p", List2!$A$2:$A$214154, $A51)</f>
        <v>0</v>
      </c>
      <c r="F51" s="117">
        <f>countifs(List!$U$2:$U$161512, $B$9, List!$S$2:$S$161512, "1", List!$T$2:$T$161512, "1", List!$W$2:$W$161512, "tht", List!$X$2:$X$161512, "m", List!$A$2:$A$161512, $A51)+countifs(List2!$U$2:$U$224169, $B$9, List2!$S$2:$S$224169, "1", List2!$T$2:$T$224169, "1", List2!$W$2:$W$224169, "tht", List2!$X$2:$X$224169, "m", List2!$A$2:$A$214154, $A51)</f>
        <v>0</v>
      </c>
      <c r="G51" s="117">
        <f>countifs(List!$U$2:$U$161512, $B$9, List!$S$2:$S$161512, "1", List!$T$2:$T$161512, "0", List!$W$2:$W$161512, "tht", List!$X$2:$X$161512, "m", List!$A$2:$A$161512, $A51)+countifs(List2!$U$2:$U$224169, $B$9, List2!$S$2:$S$224169, "1", List2!$T$2:$T$224169, "0", List2!$W$2:$W$224169, "tht", List2!$X$2:$X$224169, "m", List2!$A$2:$A$214154, $A51)</f>
        <v>0</v>
      </c>
      <c r="H51" s="117">
        <f>countifs(List!$U$2:$U$161512, $B$9, List!$S$2:$S$161512, "1", List!$T$2:$T$161512, "1", List!$W$2:$W$161512, "inf", List!$X$2:$X$161512, "a", List!$A$2:$A$161512, $A51)+countifs(List2!$U$2:$U$224169, $B$9, List2!$S$2:$S$224169, "1", List2!$T$2:$T$224169, "1", List2!$W$2:$W$224169, "inf", List2!$X$2:$X$224169, "a", List2!$A$2:$A$214154, $A51)</f>
        <v>1</v>
      </c>
      <c r="I51" s="117">
        <f>countifs(List!$U$2:$U$161512, $B$9, List!$S$2:$S$161512, "1", List!$T$2:$T$161512, "0", List!$W$2:$W$161512, "inf", List!$X$2:$X$161512, "a", List!$A$2:$A$161512, $A51)+countifs(List2!$U$2:$U$224169, $B$9, List2!$S$2:$S$224169, "1", List2!$T$2:$T$224169, "0", List2!$W$2:$W$224169, "inf", List2!$X$2:$X$224169, "a", List2!$A$2:$A$214154, $A51)</f>
        <v>0</v>
      </c>
      <c r="J51" s="117">
        <f>countifs(List!$U$2:$U$161512, $B$9, List!$S$2:$S$161512, "1", List!$T$2:$T$161512, "1", List!$W$2:$W$161512, "inf", List!$X$2:$X$161512, "p", List!$A$2:$A$161512, $A51)+countifs(List2!$U$2:$U$224169, $B$9, List2!$S$2:$S$224169, "1", List2!$T$2:$T$224169, "1", List2!$W$2:$W$224169, "inf", List2!$X$2:$X$224169, "p", List2!$A$2:$A$214154, $A51)</f>
        <v>0</v>
      </c>
      <c r="K51" s="117">
        <f>countifs(List!$U$2:$U$161512, $B$9, List!$S$2:$S$161512, "1", List!$T$2:$T$161512, "0", List!$W$2:$W$161512, "inf", List!$X$2:$X$161512, "p", List!$A$2:$A$161512, $A51)+countifs(List2!$U$2:$U$224169, $B$9, List2!$S$2:$S$224169, "1", List2!$T$2:$T$224169, "0", List2!$W$2:$W$224169, "inf", List2!$X$2:$X$224169, "p", List2!$A$2:$A$214154, $A51)</f>
        <v>0</v>
      </c>
      <c r="L51" s="117">
        <f>countifs(List!$U$2:$U$161512, $B$9, List!$S$2:$S$161512, "1", List!$T$2:$T$161512, "1", List!$W$2:$W$161512, "inf", List!$X$2:$X$161512, "m", List!$A$2:$A$161512, $A51)+countifs(List2!$U$2:$U$224169, $B$9, List2!$S$2:$S$224169, "1", List2!$T$2:$T$224169, "1", List2!$W$2:$W$224169, "inf", List2!$X$2:$X$224169, "m", List2!$A$2:$A$214154, $A51)</f>
        <v>0</v>
      </c>
      <c r="M51" s="117">
        <f>countifs(List!$U$2:$U$161512, $B$9, List!$S$2:$S$161512, "1", List!$T$2:$T$161512, "0", List!$W$2:$W$161512, "inf", List!$X$2:$X$161512, "m", List!$A$2:$A$161512, $A51)+countifs(List2!$U$2:$U$224169, $B$9, List2!$S$2:$S$224169, "1", List2!$T$2:$T$224169, "0", List2!$W$2:$W$224169, "inf", List2!$X$2:$X$224169, "m", List2!$A$2:$A$214154, $A51)</f>
        <v>0</v>
      </c>
      <c r="N51" s="117">
        <f>countifs(List!$U$2:$U$161512, $B$9, List!$S$2:$S$161512, "1", List!$T$2:$T$161512, "1", List!$W$2:$W$161512, "que", List!$X$2:$X$161512, "a", List!$A$2:$A$161512, $A51)+countifs(List2!$U$2:$U$224169, $B$9, List2!$S$2:$S$224169, "1", List2!$T$2:$T$224169, "1", List2!$W$2:$W$224169, "que", List2!$X$2:$X$224169, "a", List2!$A$2:$A$214154, $A51)</f>
        <v>0</v>
      </c>
      <c r="O51" s="117">
        <f>countifs(List!$U$2:$U$161512, $B$9, List!$S$2:$S$161512, "1", List!$T$2:$T$161512, "0", List!$W$2:$W$161512, "que", List!$X$2:$X$161512, "a", List!$A$2:$A$161512, $A51)+countifs(List2!$U$2:$U$224169, $B$9, List2!$S$2:$S$224169, "1", List2!$T$2:$T$224169, "0", List2!$W$2:$W$224169, "que", List2!$X$2:$X$224169, "a", List2!$A$2:$A$214154, $A51)</f>
        <v>0</v>
      </c>
      <c r="P51" s="117">
        <f>countifs(List!$U$2:$U$161512, $B$9, List!$S$2:$S$161512, "1", List!$T$2:$T$161512, "1", List!$W$2:$W$161512, "que", List!$X$2:$X$161512, "p", List!$A$2:$A$161512, $A51)+countifs(List2!$U$2:$U$224169, $B$9, List2!$S$2:$S$224169, "1", List2!$T$2:$T$224169, "1", List2!$W$2:$W$224169, "que", List2!$X$2:$X$224169, "p", List2!$A$2:$A$214154, $A51)</f>
        <v>0</v>
      </c>
      <c r="Q51" s="117">
        <f>countifs(List!$U$2:$U$161512, $B$9, List!$S$2:$S$161512, "1", List!$T$2:$T$161512, "0", List!$W$2:$W$161512, "que", List!$X$2:$X$161512, "p", List!$A$2:$A$161512, $A51)+countifs(List2!$U$2:$U$224169, $B$9, List2!$S$2:$S$224169, "1", List2!$T$2:$T$224169, "0", List2!$W$2:$W$224169, "que", List2!$X$2:$X$224169, "p", List2!$A$2:$A$214154, $A51)</f>
        <v>0</v>
      </c>
      <c r="R51" s="117">
        <f>countifs(List!$U$2:$U$161512, $B$9, List!$S$2:$S$161512, "1", List!$T$2:$T$161512, "1", List!$W$2:$W$161512, "que", List!$X$2:$X$161512, "m", List!$A$2:$A$161512, $A51)+countifs(List2!$U$2:$U$224169, $B$9, List2!$S$2:$S$224169, "1", List2!$T$2:$T$224169, "1", List2!$W$2:$W$224169, "que", List2!$X$2:$X$224169, "m", List2!$A$2:$A$214154, $A51)</f>
        <v>0</v>
      </c>
      <c r="S51" s="117">
        <f>countifs(List!$U$2:$U$161512, $B$9, List!$S$2:$S$161512, "1", List!$T$2:$T$161512, "0", List!$W$2:$W$161512, "que", List!$X$2:$X$161512, "m", List!$A$2:$A$161512, $A51)+countifs(List2!$U$2:$U$224169, $B$9, List2!$S$2:$S$224169, "1", List2!$T$2:$T$224169, "0", List2!$W$2:$W$224169, "que", List2!$X$2:$X$224169, "m", List2!$A$2:$A$214154, $A51)</f>
        <v>0</v>
      </c>
    </row>
    <row r="52">
      <c r="A52" s="140" t="str">
        <f>IF(Graphs!X43 = TRUE,Graphs!W43, 0)</f>
        <v>Útgefnar bækur</v>
      </c>
      <c r="B52" s="117">
        <f>countifs(List!$U$2:$U$161512, $B$9, List!$S$2:$S$161512, "1", List!$T$2:$T$161512, "1", List!$W$2:$W$161512, "tht", List!$X$2:$X$161512, "a", List!$A$2:$A$161512, $A52)+countifs(List2!$U$2:$U$224169, $B$9, List2!$S$2:$S$224169, "1", List2!$T$2:$T$224169, "1", List2!$W$2:$W$224169, "tht", List2!$X$2:$X$224169, "a", List2!$A$2:$A$214154, $A52)</f>
        <v>6</v>
      </c>
      <c r="C52" s="117">
        <f>countifs(List!$U$2:$U$161512, $B$9, List!$S$2:$S$161512, "1", List!$T$2:$T$161512, "0", List!$W$2:$W$161512, "tht", List!$X$2:$X$161512, "a", List!$A$2:$A$161512, $A52)+countifs(List2!$U$2:$U$224169, $B$9, List2!$S$2:$S$224169, "1", List2!$T$2:$T$224169, "0", List2!$W$2:$W$224169, "tht", List2!$X$2:$X$224169, "a", List2!$A$2:$A$214154, $A52)</f>
        <v>0</v>
      </c>
      <c r="D52" s="117">
        <f>countifs(List!$U$2:$U$161512, $B$9, List!$S$2:$S$161512, "1", List!$T$2:$T$161512, "1", List!$W$2:$W$161512, "tht", List!$X$2:$X$161512, "p", List!$A$2:$A$161512, $A52)+countifs(List2!$U$2:$U$224169, $B$9, List2!$S$2:$S$224169, "1", List2!$T$2:$T$224169, "1", List2!$W$2:$W$224169, "tht", List2!$X$2:$X$224169, "p", List2!$A$2:$A$214154, $A52)</f>
        <v>0</v>
      </c>
      <c r="E52" s="117">
        <f>countifs(List!$U$2:$U$161512, $B$9, List!$S$2:$S$161512, "1", List!$T$2:$T$161512, "0", List!$W$2:$W$161512, "tht", List!$X$2:$X$161512, "p", List!$A$2:$A$161512, $A52)+countifs(List2!$U$2:$U$224169, $B$9, List2!$S$2:$S$224169, "1", List2!$T$2:$T$224169, "0", List2!$W$2:$W$224169, "tht", List2!$X$2:$X$224169, "p", List2!$A$2:$A$214154, $A52)</f>
        <v>0</v>
      </c>
      <c r="F52" s="117">
        <f>countifs(List!$U$2:$U$161512, $B$9, List!$S$2:$S$161512, "1", List!$T$2:$T$161512, "1", List!$W$2:$W$161512, "tht", List!$X$2:$X$161512, "m", List!$A$2:$A$161512, $A52)+countifs(List2!$U$2:$U$224169, $B$9, List2!$S$2:$S$224169, "1", List2!$T$2:$T$224169, "1", List2!$W$2:$W$224169, "tht", List2!$X$2:$X$224169, "m", List2!$A$2:$A$214154, $A52)</f>
        <v>0</v>
      </c>
      <c r="G52" s="117">
        <f>countifs(List!$U$2:$U$161512, $B$9, List!$S$2:$S$161512, "1", List!$T$2:$T$161512, "0", List!$W$2:$W$161512, "tht", List!$X$2:$X$161512, "m", List!$A$2:$A$161512, $A52)+countifs(List2!$U$2:$U$224169, $B$9, List2!$S$2:$S$224169, "1", List2!$T$2:$T$224169, "0", List2!$W$2:$W$224169, "tht", List2!$X$2:$X$224169, "m", List2!$A$2:$A$214154, $A52)</f>
        <v>0</v>
      </c>
      <c r="H52" s="117">
        <f>countifs(List!$U$2:$U$161512, $B$9, List!$S$2:$S$161512, "1", List!$T$2:$T$161512, "1", List!$W$2:$W$161512, "inf", List!$X$2:$X$161512, "a", List!$A$2:$A$161512, $A52)+countifs(List2!$U$2:$U$224169, $B$9, List2!$S$2:$S$224169, "1", List2!$T$2:$T$224169, "1", List2!$W$2:$W$224169, "inf", List2!$X$2:$X$224169, "a", List2!$A$2:$A$214154, $A52)</f>
        <v>3</v>
      </c>
      <c r="I52" s="117">
        <f>countifs(List!$U$2:$U$161512, $B$9, List!$S$2:$S$161512, "1", List!$T$2:$T$161512, "0", List!$W$2:$W$161512, "inf", List!$X$2:$X$161512, "a", List!$A$2:$A$161512, $A52)+countifs(List2!$U$2:$U$224169, $B$9, List2!$S$2:$S$224169, "1", List2!$T$2:$T$224169, "0", List2!$W$2:$W$224169, "inf", List2!$X$2:$X$224169, "a", List2!$A$2:$A$214154, $A52)</f>
        <v>0</v>
      </c>
      <c r="J52" s="117">
        <f>countifs(List!$U$2:$U$161512, $B$9, List!$S$2:$S$161512, "1", List!$T$2:$T$161512, "1", List!$W$2:$W$161512, "inf", List!$X$2:$X$161512, "p", List!$A$2:$A$161512, $A52)+countifs(List2!$U$2:$U$224169, $B$9, List2!$S$2:$S$224169, "1", List2!$T$2:$T$224169, "1", List2!$W$2:$W$224169, "inf", List2!$X$2:$X$224169, "p", List2!$A$2:$A$214154, $A52)</f>
        <v>0</v>
      </c>
      <c r="K52" s="117">
        <f>countifs(List!$U$2:$U$161512, $B$9, List!$S$2:$S$161512, "1", List!$T$2:$T$161512, "0", List!$W$2:$W$161512, "inf", List!$X$2:$X$161512, "p", List!$A$2:$A$161512, $A52)+countifs(List2!$U$2:$U$224169, $B$9, List2!$S$2:$S$224169, "1", List2!$T$2:$T$224169, "0", List2!$W$2:$W$224169, "inf", List2!$X$2:$X$224169, "p", List2!$A$2:$A$214154, $A52)</f>
        <v>0</v>
      </c>
      <c r="L52" s="117">
        <f>countifs(List!$U$2:$U$161512, $B$9, List!$S$2:$S$161512, "1", List!$T$2:$T$161512, "1", List!$W$2:$W$161512, "inf", List!$X$2:$X$161512, "m", List!$A$2:$A$161512, $A52)+countifs(List2!$U$2:$U$224169, $B$9, List2!$S$2:$S$224169, "1", List2!$T$2:$T$224169, "1", List2!$W$2:$W$224169, "inf", List2!$X$2:$X$224169, "m", List2!$A$2:$A$214154, $A52)</f>
        <v>0</v>
      </c>
      <c r="M52" s="117">
        <f>countifs(List!$U$2:$U$161512, $B$9, List!$S$2:$S$161512, "1", List!$T$2:$T$161512, "0", List!$W$2:$W$161512, "inf", List!$X$2:$X$161512, "m", List!$A$2:$A$161512, $A52)+countifs(List2!$U$2:$U$224169, $B$9, List2!$S$2:$S$224169, "1", List2!$T$2:$T$224169, "0", List2!$W$2:$W$224169, "inf", List2!$X$2:$X$224169, "m", List2!$A$2:$A$214154, $A52)</f>
        <v>0</v>
      </c>
      <c r="N52" s="117">
        <f>countifs(List!$U$2:$U$161512, $B$9, List!$S$2:$S$161512, "1", List!$T$2:$T$161512, "1", List!$W$2:$W$161512, "que", List!$X$2:$X$161512, "a", List!$A$2:$A$161512, $A52)+countifs(List2!$U$2:$U$224169, $B$9, List2!$S$2:$S$224169, "1", List2!$T$2:$T$224169, "1", List2!$W$2:$W$224169, "que", List2!$X$2:$X$224169, "a", List2!$A$2:$A$214154, $A52)</f>
        <v>0</v>
      </c>
      <c r="O52" s="117">
        <f>countifs(List!$U$2:$U$161512, $B$9, List!$S$2:$S$161512, "1", List!$T$2:$T$161512, "0", List!$W$2:$W$161512, "que", List!$X$2:$X$161512, "a", List!$A$2:$A$161512, $A52)+countifs(List2!$U$2:$U$224169, $B$9, List2!$S$2:$S$224169, "1", List2!$T$2:$T$224169, "0", List2!$W$2:$W$224169, "que", List2!$X$2:$X$224169, "a", List2!$A$2:$A$214154, $A52)</f>
        <v>0</v>
      </c>
      <c r="P52" s="117">
        <f>countifs(List!$U$2:$U$161512, $B$9, List!$S$2:$S$161512, "1", List!$T$2:$T$161512, "1", List!$W$2:$W$161512, "que", List!$X$2:$X$161512, "p", List!$A$2:$A$161512, $A52)+countifs(List2!$U$2:$U$224169, $B$9, List2!$S$2:$S$224169, "1", List2!$T$2:$T$224169, "1", List2!$W$2:$W$224169, "que", List2!$X$2:$X$224169, "p", List2!$A$2:$A$214154, $A52)</f>
        <v>0</v>
      </c>
      <c r="Q52" s="117">
        <f>countifs(List!$U$2:$U$161512, $B$9, List!$S$2:$S$161512, "1", List!$T$2:$T$161512, "0", List!$W$2:$W$161512, "que", List!$X$2:$X$161512, "p", List!$A$2:$A$161512, $A52)+countifs(List2!$U$2:$U$224169, $B$9, List2!$S$2:$S$224169, "1", List2!$T$2:$T$224169, "0", List2!$W$2:$W$224169, "que", List2!$X$2:$X$224169, "p", List2!$A$2:$A$214154, $A52)</f>
        <v>0</v>
      </c>
      <c r="R52" s="117">
        <f>countifs(List!$U$2:$U$161512, $B$9, List!$S$2:$S$161512, "1", List!$T$2:$T$161512, "1", List!$W$2:$W$161512, "que", List!$X$2:$X$161512, "m", List!$A$2:$A$161512, $A52)+countifs(List2!$U$2:$U$224169, $B$9, List2!$S$2:$S$224169, "1", List2!$T$2:$T$224169, "1", List2!$W$2:$W$224169, "que", List2!$X$2:$X$224169, "m", List2!$A$2:$A$214154, $A52)</f>
        <v>0</v>
      </c>
      <c r="S52" s="117">
        <f>countifs(List!$U$2:$U$161512, $B$9, List!$S$2:$S$161512, "1", List!$T$2:$T$161512, "0", List!$W$2:$W$161512, "que", List!$X$2:$X$161512, "m", List!$A$2:$A$161512, $A52)+countifs(List2!$U$2:$U$224169, $B$9, List2!$S$2:$S$224169, "1", List2!$T$2:$T$224169, "0", List2!$W$2:$W$224169, "que", List2!$X$2:$X$224169, "m", List2!$A$2:$A$214154, $A52)</f>
        <v>0</v>
      </c>
    </row>
    <row r="53">
      <c r="A53" s="139" t="str">
        <f>IF(Graphs!X44 = TRUE,Graphs!W44, 0)</f>
        <v>Vb.is</v>
      </c>
      <c r="B53" s="117">
        <f>countifs(List!$U$2:$U$161512, $B$9, List!$S$2:$S$161512, "1", List!$T$2:$T$161512, "1", List!$W$2:$W$161512, "tht", List!$X$2:$X$161512, "a", List!$A$2:$A$161512, $A53)+countifs(List2!$U$2:$U$224169, $B$9, List2!$S$2:$S$224169, "1", List2!$T$2:$T$224169, "1", List2!$W$2:$W$224169, "tht", List2!$X$2:$X$224169, "a", List2!$A$2:$A$214154, $A53)</f>
        <v>186</v>
      </c>
      <c r="C53" s="117">
        <f>countifs(List!$U$2:$U$161512, $B$9, List!$S$2:$S$161512, "1", List!$T$2:$T$161512, "0", List!$W$2:$W$161512, "tht", List!$X$2:$X$161512, "a", List!$A$2:$A$161512, $A53)+countifs(List2!$U$2:$U$224169, $B$9, List2!$S$2:$S$224169, "1", List2!$T$2:$T$224169, "0", List2!$W$2:$W$224169, "tht", List2!$X$2:$X$224169, "a", List2!$A$2:$A$214154, $A53)</f>
        <v>6</v>
      </c>
      <c r="D53" s="117">
        <f>countifs(List!$U$2:$U$161512, $B$9, List!$S$2:$S$161512, "1", List!$T$2:$T$161512, "1", List!$W$2:$W$161512, "tht", List!$X$2:$X$161512, "p", List!$A$2:$A$161512, $A53)+countifs(List2!$U$2:$U$224169, $B$9, List2!$S$2:$S$224169, "1", List2!$T$2:$T$224169, "1", List2!$W$2:$W$224169, "tht", List2!$X$2:$X$224169, "p", List2!$A$2:$A$214154, $A53)</f>
        <v>9</v>
      </c>
      <c r="E53" s="117">
        <f>countifs(List!$U$2:$U$161512, $B$9, List!$S$2:$S$161512, "1", List!$T$2:$T$161512, "0", List!$W$2:$W$161512, "tht", List!$X$2:$X$161512, "p", List!$A$2:$A$161512, $A53)+countifs(List2!$U$2:$U$224169, $B$9, List2!$S$2:$S$224169, "1", List2!$T$2:$T$224169, "0", List2!$W$2:$W$224169, "tht", List2!$X$2:$X$224169, "p", List2!$A$2:$A$214154, $A53)</f>
        <v>0</v>
      </c>
      <c r="F53" s="117">
        <f>countifs(List!$U$2:$U$161512, $B$9, List!$S$2:$S$161512, "1", List!$T$2:$T$161512, "1", List!$W$2:$W$161512, "tht", List!$X$2:$X$161512, "m", List!$A$2:$A$161512, $A53)+countifs(List2!$U$2:$U$224169, $B$9, List2!$S$2:$S$224169, "1", List2!$T$2:$T$224169, "1", List2!$W$2:$W$224169, "tht", List2!$X$2:$X$224169, "m", List2!$A$2:$A$214154, $A53)</f>
        <v>0</v>
      </c>
      <c r="G53" s="117">
        <f>countifs(List!$U$2:$U$161512, $B$9, List!$S$2:$S$161512, "1", List!$T$2:$T$161512, "0", List!$W$2:$W$161512, "tht", List!$X$2:$X$161512, "m", List!$A$2:$A$161512, $A53)+countifs(List2!$U$2:$U$224169, $B$9, List2!$S$2:$S$224169, "1", List2!$T$2:$T$224169, "0", List2!$W$2:$W$224169, "tht", List2!$X$2:$X$224169, "m", List2!$A$2:$A$214154, $A53)</f>
        <v>0</v>
      </c>
      <c r="H53" s="117">
        <f>countifs(List!$U$2:$U$161512, $B$9, List!$S$2:$S$161512, "1", List!$T$2:$T$161512, "1", List!$W$2:$W$161512, "inf", List!$X$2:$X$161512, "a", List!$A$2:$A$161512, $A53)+countifs(List2!$U$2:$U$224169, $B$9, List2!$S$2:$S$224169, "1", List2!$T$2:$T$224169, "1", List2!$W$2:$W$224169, "inf", List2!$X$2:$X$224169, "a", List2!$A$2:$A$214154, $A53)</f>
        <v>23</v>
      </c>
      <c r="I53" s="117">
        <f>countifs(List!$U$2:$U$161512, $B$9, List!$S$2:$S$161512, "1", List!$T$2:$T$161512, "0", List!$W$2:$W$161512, "inf", List!$X$2:$X$161512, "a", List!$A$2:$A$161512, $A53)+countifs(List2!$U$2:$U$224169, $B$9, List2!$S$2:$S$224169, "1", List2!$T$2:$T$224169, "0", List2!$W$2:$W$224169, "inf", List2!$X$2:$X$224169, "a", List2!$A$2:$A$214154, $A53)</f>
        <v>0</v>
      </c>
      <c r="J53" s="117">
        <f>countifs(List!$U$2:$U$161512, $B$9, List!$S$2:$S$161512, "1", List!$T$2:$T$161512, "1", List!$W$2:$W$161512, "inf", List!$X$2:$X$161512, "p", List!$A$2:$A$161512, $A53)+countifs(List2!$U$2:$U$224169, $B$9, List2!$S$2:$S$224169, "1", List2!$T$2:$T$224169, "1", List2!$W$2:$W$224169, "inf", List2!$X$2:$X$224169, "p", List2!$A$2:$A$214154, $A53)</f>
        <v>0</v>
      </c>
      <c r="K53" s="117">
        <f>countifs(List!$U$2:$U$161512, $B$9, List!$S$2:$S$161512, "1", List!$T$2:$T$161512, "0", List!$W$2:$W$161512, "inf", List!$X$2:$X$161512, "p", List!$A$2:$A$161512, $A53)+countifs(List2!$U$2:$U$224169, $B$9, List2!$S$2:$S$224169, "1", List2!$T$2:$T$224169, "0", List2!$W$2:$W$224169, "inf", List2!$X$2:$X$224169, "p", List2!$A$2:$A$214154, $A53)</f>
        <v>0</v>
      </c>
      <c r="L53" s="117">
        <f>countifs(List!$U$2:$U$161512, $B$9, List!$S$2:$S$161512, "1", List!$T$2:$T$161512, "1", List!$W$2:$W$161512, "inf", List!$X$2:$X$161512, "m", List!$A$2:$A$161512, $A53)+countifs(List2!$U$2:$U$224169, $B$9, List2!$S$2:$S$224169, "1", List2!$T$2:$T$224169, "1", List2!$W$2:$W$224169, "inf", List2!$X$2:$X$224169, "m", List2!$A$2:$A$214154, $A53)</f>
        <v>0</v>
      </c>
      <c r="M53" s="117">
        <f>countifs(List!$U$2:$U$161512, $B$9, List!$S$2:$S$161512, "1", List!$T$2:$T$161512, "0", List!$W$2:$W$161512, "inf", List!$X$2:$X$161512, "m", List!$A$2:$A$161512, $A53)+countifs(List2!$U$2:$U$224169, $B$9, List2!$S$2:$S$224169, "1", List2!$T$2:$T$224169, "0", List2!$W$2:$W$224169, "inf", List2!$X$2:$X$224169, "m", List2!$A$2:$A$214154, $A53)</f>
        <v>0</v>
      </c>
      <c r="N53" s="117">
        <f>countifs(List!$U$2:$U$161512, $B$9, List!$S$2:$S$161512, "1", List!$T$2:$T$161512, "1", List!$W$2:$W$161512, "que", List!$X$2:$X$161512, "a", List!$A$2:$A$161512, $A53)+countifs(List2!$U$2:$U$224169, $B$9, List2!$S$2:$S$224169, "1", List2!$T$2:$T$224169, "1", List2!$W$2:$W$224169, "que", List2!$X$2:$X$224169, "a", List2!$A$2:$A$214154, $A53)</f>
        <v>0</v>
      </c>
      <c r="O53" s="117">
        <f>countifs(List!$U$2:$U$161512, $B$9, List!$S$2:$S$161512, "1", List!$T$2:$T$161512, "0", List!$W$2:$W$161512, "que", List!$X$2:$X$161512, "a", List!$A$2:$A$161512, $A53)+countifs(List2!$U$2:$U$224169, $B$9, List2!$S$2:$S$224169, "1", List2!$T$2:$T$224169, "0", List2!$W$2:$W$224169, "que", List2!$X$2:$X$224169, "a", List2!$A$2:$A$214154, $A53)</f>
        <v>0</v>
      </c>
      <c r="P53" s="117">
        <f>countifs(List!$U$2:$U$161512, $B$9, List!$S$2:$S$161512, "1", List!$T$2:$T$161512, "1", List!$W$2:$W$161512, "que", List!$X$2:$X$161512, "p", List!$A$2:$A$161512, $A53)+countifs(List2!$U$2:$U$224169, $B$9, List2!$S$2:$S$224169, "1", List2!$T$2:$T$224169, "1", List2!$W$2:$W$224169, "que", List2!$X$2:$X$224169, "p", List2!$A$2:$A$214154, $A53)</f>
        <v>0</v>
      </c>
      <c r="Q53" s="117">
        <f>countifs(List!$U$2:$U$161512, $B$9, List!$S$2:$S$161512, "1", List!$T$2:$T$161512, "0", List!$W$2:$W$161512, "que", List!$X$2:$X$161512, "p", List!$A$2:$A$161512, $A53)+countifs(List2!$U$2:$U$224169, $B$9, List2!$S$2:$S$224169, "1", List2!$T$2:$T$224169, "0", List2!$W$2:$W$224169, "que", List2!$X$2:$X$224169, "p", List2!$A$2:$A$214154, $A53)</f>
        <v>0</v>
      </c>
      <c r="R53" s="117">
        <f>countifs(List!$U$2:$U$161512, $B$9, List!$S$2:$S$161512, "1", List!$T$2:$T$161512, "1", List!$W$2:$W$161512, "que", List!$X$2:$X$161512, "m", List!$A$2:$A$161512, $A53)+countifs(List2!$U$2:$U$224169, $B$9, List2!$S$2:$S$224169, "1", List2!$T$2:$T$224169, "1", List2!$W$2:$W$224169, "que", List2!$X$2:$X$224169, "m", List2!$A$2:$A$214154, $A53)</f>
        <v>0</v>
      </c>
      <c r="S53" s="117">
        <f>countifs(List!$U$2:$U$161512, $B$9, List!$S$2:$S$161512, "1", List!$T$2:$T$161512, "0", List!$W$2:$W$161512, "que", List!$X$2:$X$161512, "m", List!$A$2:$A$161512, $A53)+countifs(List2!$U$2:$U$224169, $B$9, List2!$S$2:$S$224169, "1", List2!$T$2:$T$224169, "0", List2!$W$2:$W$224169, "que", List2!$X$2:$X$224169, "m", List2!$A$2:$A$214154, $A53)</f>
        <v>0</v>
      </c>
    </row>
    <row r="54">
      <c r="A54" s="140" t="str">
        <f>IF(Graphs!X45 = TRUE,Graphs!W45, 0)</f>
        <v>VF -Kylfingur</v>
      </c>
      <c r="B54" s="117">
        <f>countifs(List!$U$2:$U$161512, $B$9, List!$S$2:$S$161512, "1", List!$T$2:$T$161512, "1", List!$W$2:$W$161512, "tht", List!$X$2:$X$161512, "a", List!$A$2:$A$161512, $A54)+countifs(List2!$U$2:$U$224169, $B$9, List2!$S$2:$S$224169, "1", List2!$T$2:$T$224169, "1", List2!$W$2:$W$224169, "tht", List2!$X$2:$X$224169, "a", List2!$A$2:$A$214154, $A54)</f>
        <v>2</v>
      </c>
      <c r="C54" s="117">
        <f>countifs(List!$U$2:$U$161512, $B$9, List!$S$2:$S$161512, "1", List!$T$2:$T$161512, "0", List!$W$2:$W$161512, "tht", List!$X$2:$X$161512, "a", List!$A$2:$A$161512, $A54)+countifs(List2!$U$2:$U$224169, $B$9, List2!$S$2:$S$224169, "1", List2!$T$2:$T$224169, "0", List2!$W$2:$W$224169, "tht", List2!$X$2:$X$224169, "a", List2!$A$2:$A$214154, $A54)</f>
        <v>0</v>
      </c>
      <c r="D54" s="117">
        <f>countifs(List!$U$2:$U$161512, $B$9, List!$S$2:$S$161512, "1", List!$T$2:$T$161512, "1", List!$W$2:$W$161512, "tht", List!$X$2:$X$161512, "p", List!$A$2:$A$161512, $A54)+countifs(List2!$U$2:$U$224169, $B$9, List2!$S$2:$S$224169, "1", List2!$T$2:$T$224169, "1", List2!$W$2:$W$224169, "tht", List2!$X$2:$X$224169, "p", List2!$A$2:$A$214154, $A54)</f>
        <v>0</v>
      </c>
      <c r="E54" s="117">
        <f>countifs(List!$U$2:$U$161512, $B$9, List!$S$2:$S$161512, "1", List!$T$2:$T$161512, "0", List!$W$2:$W$161512, "tht", List!$X$2:$X$161512, "p", List!$A$2:$A$161512, $A54)+countifs(List2!$U$2:$U$224169, $B$9, List2!$S$2:$S$224169, "1", List2!$T$2:$T$224169, "0", List2!$W$2:$W$224169, "tht", List2!$X$2:$X$224169, "p", List2!$A$2:$A$214154, $A54)</f>
        <v>0</v>
      </c>
      <c r="F54" s="117">
        <f>countifs(List!$U$2:$U$161512, $B$9, List!$S$2:$S$161512, "1", List!$T$2:$T$161512, "1", List!$W$2:$W$161512, "tht", List!$X$2:$X$161512, "m", List!$A$2:$A$161512, $A54)+countifs(List2!$U$2:$U$224169, $B$9, List2!$S$2:$S$224169, "1", List2!$T$2:$T$224169, "1", List2!$W$2:$W$224169, "tht", List2!$X$2:$X$224169, "m", List2!$A$2:$A$214154, $A54)</f>
        <v>0</v>
      </c>
      <c r="G54" s="117">
        <f>countifs(List!$U$2:$U$161512, $B$9, List!$S$2:$S$161512, "1", List!$T$2:$T$161512, "0", List!$W$2:$W$161512, "tht", List!$X$2:$X$161512, "m", List!$A$2:$A$161512, $A54)+countifs(List2!$U$2:$U$224169, $B$9, List2!$S$2:$S$224169, "1", List2!$T$2:$T$224169, "0", List2!$W$2:$W$224169, "tht", List2!$X$2:$X$224169, "m", List2!$A$2:$A$214154, $A54)</f>
        <v>0</v>
      </c>
      <c r="H54" s="117">
        <f>countifs(List!$U$2:$U$161512, $B$9, List!$S$2:$S$161512, "1", List!$T$2:$T$161512, "1", List!$W$2:$W$161512, "inf", List!$X$2:$X$161512, "a", List!$A$2:$A$161512, $A54)+countifs(List2!$U$2:$U$224169, $B$9, List2!$S$2:$S$224169, "1", List2!$T$2:$T$224169, "1", List2!$W$2:$W$224169, "inf", List2!$X$2:$X$224169, "a", List2!$A$2:$A$214154, $A54)</f>
        <v>4</v>
      </c>
      <c r="I54" s="117">
        <f>countifs(List!$U$2:$U$161512, $B$9, List!$S$2:$S$161512, "1", List!$T$2:$T$161512, "0", List!$W$2:$W$161512, "inf", List!$X$2:$X$161512, "a", List!$A$2:$A$161512, $A54)+countifs(List2!$U$2:$U$224169, $B$9, List2!$S$2:$S$224169, "1", List2!$T$2:$T$224169, "0", List2!$W$2:$W$224169, "inf", List2!$X$2:$X$224169, "a", List2!$A$2:$A$214154, $A54)</f>
        <v>0</v>
      </c>
      <c r="J54" s="117">
        <f>countifs(List!$U$2:$U$161512, $B$9, List!$S$2:$S$161512, "1", List!$T$2:$T$161512, "1", List!$W$2:$W$161512, "inf", List!$X$2:$X$161512, "p", List!$A$2:$A$161512, $A54)+countifs(List2!$U$2:$U$224169, $B$9, List2!$S$2:$S$224169, "1", List2!$T$2:$T$224169, "1", List2!$W$2:$W$224169, "inf", List2!$X$2:$X$224169, "p", List2!$A$2:$A$214154, $A54)</f>
        <v>0</v>
      </c>
      <c r="K54" s="117">
        <f>countifs(List!$U$2:$U$161512, $B$9, List!$S$2:$S$161512, "1", List!$T$2:$T$161512, "0", List!$W$2:$W$161512, "inf", List!$X$2:$X$161512, "p", List!$A$2:$A$161512, $A54)+countifs(List2!$U$2:$U$224169, $B$9, List2!$S$2:$S$224169, "1", List2!$T$2:$T$224169, "0", List2!$W$2:$W$224169, "inf", List2!$X$2:$X$224169, "p", List2!$A$2:$A$214154, $A54)</f>
        <v>0</v>
      </c>
      <c r="L54" s="117">
        <f>countifs(List!$U$2:$U$161512, $B$9, List!$S$2:$S$161512, "1", List!$T$2:$T$161512, "1", List!$W$2:$W$161512, "inf", List!$X$2:$X$161512, "m", List!$A$2:$A$161512, $A54)+countifs(List2!$U$2:$U$224169, $B$9, List2!$S$2:$S$224169, "1", List2!$T$2:$T$224169, "1", List2!$W$2:$W$224169, "inf", List2!$X$2:$X$224169, "m", List2!$A$2:$A$214154, $A54)</f>
        <v>0</v>
      </c>
      <c r="M54" s="117">
        <f>countifs(List!$U$2:$U$161512, $B$9, List!$S$2:$S$161512, "1", List!$T$2:$T$161512, "0", List!$W$2:$W$161512, "inf", List!$X$2:$X$161512, "m", List!$A$2:$A$161512, $A54)+countifs(List2!$U$2:$U$224169, $B$9, List2!$S$2:$S$224169, "1", List2!$T$2:$T$224169, "0", List2!$W$2:$W$224169, "inf", List2!$X$2:$X$224169, "m", List2!$A$2:$A$214154, $A54)</f>
        <v>0</v>
      </c>
      <c r="N54" s="117">
        <f>countifs(List!$U$2:$U$161512, $B$9, List!$S$2:$S$161512, "1", List!$T$2:$T$161512, "1", List!$W$2:$W$161512, "que", List!$X$2:$X$161512, "a", List!$A$2:$A$161512, $A54)+countifs(List2!$U$2:$U$224169, $B$9, List2!$S$2:$S$224169, "1", List2!$T$2:$T$224169, "1", List2!$W$2:$W$224169, "que", List2!$X$2:$X$224169, "a", List2!$A$2:$A$214154, $A54)</f>
        <v>0</v>
      </c>
      <c r="O54" s="117">
        <f>countifs(List!$U$2:$U$161512, $B$9, List!$S$2:$S$161512, "1", List!$T$2:$T$161512, "0", List!$W$2:$W$161512, "que", List!$X$2:$X$161512, "a", List!$A$2:$A$161512, $A54)+countifs(List2!$U$2:$U$224169, $B$9, List2!$S$2:$S$224169, "1", List2!$T$2:$T$224169, "0", List2!$W$2:$W$224169, "que", List2!$X$2:$X$224169, "a", List2!$A$2:$A$214154, $A54)</f>
        <v>0</v>
      </c>
      <c r="P54" s="117">
        <f>countifs(List!$U$2:$U$161512, $B$9, List!$S$2:$S$161512, "1", List!$T$2:$T$161512, "1", List!$W$2:$W$161512, "que", List!$X$2:$X$161512, "p", List!$A$2:$A$161512, $A54)+countifs(List2!$U$2:$U$224169, $B$9, List2!$S$2:$S$224169, "1", List2!$T$2:$T$224169, "1", List2!$W$2:$W$224169, "que", List2!$X$2:$X$224169, "p", List2!$A$2:$A$214154, $A54)</f>
        <v>0</v>
      </c>
      <c r="Q54" s="117">
        <f>countifs(List!$U$2:$U$161512, $B$9, List!$S$2:$S$161512, "1", List!$T$2:$T$161512, "0", List!$W$2:$W$161512, "que", List!$X$2:$X$161512, "p", List!$A$2:$A$161512, $A54)+countifs(List2!$U$2:$U$224169, $B$9, List2!$S$2:$S$224169, "1", List2!$T$2:$T$224169, "0", List2!$W$2:$W$224169, "que", List2!$X$2:$X$224169, "p", List2!$A$2:$A$214154, $A54)</f>
        <v>0</v>
      </c>
      <c r="R54" s="117">
        <f>countifs(List!$U$2:$U$161512, $B$9, List!$S$2:$S$161512, "1", List!$T$2:$T$161512, "1", List!$W$2:$W$161512, "que", List!$X$2:$X$161512, "m", List!$A$2:$A$161512, $A54)+countifs(List2!$U$2:$U$224169, $B$9, List2!$S$2:$S$224169, "1", List2!$T$2:$T$224169, "1", List2!$W$2:$W$224169, "que", List2!$X$2:$X$224169, "m", List2!$A$2:$A$214154, $A54)</f>
        <v>0</v>
      </c>
      <c r="S54" s="117">
        <f>countifs(List!$U$2:$U$161512, $B$9, List!$S$2:$S$161512, "1", List!$T$2:$T$161512, "0", List!$W$2:$W$161512, "que", List!$X$2:$X$161512, "m", List!$A$2:$A$161512, $A54)+countifs(List2!$U$2:$U$224169, $B$9, List2!$S$2:$S$224169, "1", List2!$T$2:$T$224169, "0", List2!$W$2:$W$224169, "que", List2!$X$2:$X$224169, "m", List2!$A$2:$A$214154, $A54)</f>
        <v>0</v>
      </c>
    </row>
    <row r="55">
      <c r="A55" s="139" t="str">
        <f>IF(Graphs!X46 = TRUE,Graphs!W46, 0)</f>
        <v>Vikudagur.is</v>
      </c>
      <c r="B55" s="117">
        <f>countifs(List!$U$2:$U$161512, $B$9, List!$S$2:$S$161512, "1", List!$T$2:$T$161512, "1", List!$W$2:$W$161512, "tht", List!$X$2:$X$161512, "a", List!$A$2:$A$161512, $A55)+countifs(List2!$U$2:$U$224169, $B$9, List2!$S$2:$S$224169, "1", List2!$T$2:$T$224169, "1", List2!$W$2:$W$224169, "tht", List2!$X$2:$X$224169, "a", List2!$A$2:$A$214154, $A55)</f>
        <v>38</v>
      </c>
      <c r="C55" s="117">
        <f>countifs(List!$U$2:$U$161512, $B$9, List!$S$2:$S$161512, "1", List!$T$2:$T$161512, "0", List!$W$2:$W$161512, "tht", List!$X$2:$X$161512, "a", List!$A$2:$A$161512, $A55)+countifs(List2!$U$2:$U$224169, $B$9, List2!$S$2:$S$224169, "1", List2!$T$2:$T$224169, "0", List2!$W$2:$W$224169, "tht", List2!$X$2:$X$224169, "a", List2!$A$2:$A$214154, $A55)</f>
        <v>2</v>
      </c>
      <c r="D55" s="117">
        <f>countifs(List!$U$2:$U$161512, $B$9, List!$S$2:$S$161512, "1", List!$T$2:$T$161512, "1", List!$W$2:$W$161512, "tht", List!$X$2:$X$161512, "p", List!$A$2:$A$161512, $A55)+countifs(List2!$U$2:$U$224169, $B$9, List2!$S$2:$S$224169, "1", List2!$T$2:$T$224169, "1", List2!$W$2:$W$224169, "tht", List2!$X$2:$X$224169, "p", List2!$A$2:$A$214154, $A55)</f>
        <v>2</v>
      </c>
      <c r="E55" s="117">
        <f>countifs(List!$U$2:$U$161512, $B$9, List!$S$2:$S$161512, "1", List!$T$2:$T$161512, "0", List!$W$2:$W$161512, "tht", List!$X$2:$X$161512, "p", List!$A$2:$A$161512, $A55)+countifs(List2!$U$2:$U$224169, $B$9, List2!$S$2:$S$224169, "1", List2!$T$2:$T$224169, "0", List2!$W$2:$W$224169, "tht", List2!$X$2:$X$224169, "p", List2!$A$2:$A$214154, $A55)</f>
        <v>0</v>
      </c>
      <c r="F55" s="117">
        <f>countifs(List!$U$2:$U$161512, $B$9, List!$S$2:$S$161512, "1", List!$T$2:$T$161512, "1", List!$W$2:$W$161512, "tht", List!$X$2:$X$161512, "m", List!$A$2:$A$161512, $A55)+countifs(List2!$U$2:$U$224169, $B$9, List2!$S$2:$S$224169, "1", List2!$T$2:$T$224169, "1", List2!$W$2:$W$224169, "tht", List2!$X$2:$X$224169, "m", List2!$A$2:$A$214154, $A55)</f>
        <v>0</v>
      </c>
      <c r="G55" s="117">
        <f>countifs(List!$U$2:$U$161512, $B$9, List!$S$2:$S$161512, "1", List!$T$2:$T$161512, "0", List!$W$2:$W$161512, "tht", List!$X$2:$X$161512, "m", List!$A$2:$A$161512, $A55)+countifs(List2!$U$2:$U$224169, $B$9, List2!$S$2:$S$224169, "1", List2!$T$2:$T$224169, "0", List2!$W$2:$W$224169, "tht", List2!$X$2:$X$224169, "m", List2!$A$2:$A$214154, $A55)</f>
        <v>0</v>
      </c>
      <c r="H55" s="117">
        <f>countifs(List!$U$2:$U$161512, $B$9, List!$S$2:$S$161512, "1", List!$T$2:$T$161512, "1", List!$W$2:$W$161512, "inf", List!$X$2:$X$161512, "a", List!$A$2:$A$161512, $A55)+countifs(List2!$U$2:$U$224169, $B$9, List2!$S$2:$S$224169, "1", List2!$T$2:$T$224169, "1", List2!$W$2:$W$224169, "inf", List2!$X$2:$X$224169, "a", List2!$A$2:$A$214154, $A55)</f>
        <v>4</v>
      </c>
      <c r="I55" s="117">
        <f>countifs(List!$U$2:$U$161512, $B$9, List!$S$2:$S$161512, "1", List!$T$2:$T$161512, "0", List!$W$2:$W$161512, "inf", List!$X$2:$X$161512, "a", List!$A$2:$A$161512, $A55)+countifs(List2!$U$2:$U$224169, $B$9, List2!$S$2:$S$224169, "1", List2!$T$2:$T$224169, "0", List2!$W$2:$W$224169, "inf", List2!$X$2:$X$224169, "a", List2!$A$2:$A$214154, $A55)</f>
        <v>0</v>
      </c>
      <c r="J55" s="117">
        <f>countifs(List!$U$2:$U$161512, $B$9, List!$S$2:$S$161512, "1", List!$T$2:$T$161512, "1", List!$W$2:$W$161512, "inf", List!$X$2:$X$161512, "p", List!$A$2:$A$161512, $A55)+countifs(List2!$U$2:$U$224169, $B$9, List2!$S$2:$S$224169, "1", List2!$T$2:$T$224169, "1", List2!$W$2:$W$224169, "inf", List2!$X$2:$X$224169, "p", List2!$A$2:$A$214154, $A55)</f>
        <v>0</v>
      </c>
      <c r="K55" s="117">
        <f>countifs(List!$U$2:$U$161512, $B$9, List!$S$2:$S$161512, "1", List!$T$2:$T$161512, "0", List!$W$2:$W$161512, "inf", List!$X$2:$X$161512, "p", List!$A$2:$A$161512, $A55)+countifs(List2!$U$2:$U$224169, $B$9, List2!$S$2:$S$224169, "1", List2!$T$2:$T$224169, "0", List2!$W$2:$W$224169, "inf", List2!$X$2:$X$224169, "p", List2!$A$2:$A$214154, $A55)</f>
        <v>0</v>
      </c>
      <c r="L55" s="117">
        <f>countifs(List!$U$2:$U$161512, $B$9, List!$S$2:$S$161512, "1", List!$T$2:$T$161512, "1", List!$W$2:$W$161512, "inf", List!$X$2:$X$161512, "m", List!$A$2:$A$161512, $A55)+countifs(List2!$U$2:$U$224169, $B$9, List2!$S$2:$S$224169, "1", List2!$T$2:$T$224169, "1", List2!$W$2:$W$224169, "inf", List2!$X$2:$X$224169, "m", List2!$A$2:$A$214154, $A55)</f>
        <v>0</v>
      </c>
      <c r="M55" s="117">
        <f>countifs(List!$U$2:$U$161512, $B$9, List!$S$2:$S$161512, "1", List!$T$2:$T$161512, "0", List!$W$2:$W$161512, "inf", List!$X$2:$X$161512, "m", List!$A$2:$A$161512, $A55)+countifs(List2!$U$2:$U$224169, $B$9, List2!$S$2:$S$224169, "1", List2!$T$2:$T$224169, "0", List2!$W$2:$W$224169, "inf", List2!$X$2:$X$224169, "m", List2!$A$2:$A$214154, $A55)</f>
        <v>0</v>
      </c>
      <c r="N55" s="117">
        <f>countifs(List!$U$2:$U$161512, $B$9, List!$S$2:$S$161512, "1", List!$T$2:$T$161512, "1", List!$W$2:$W$161512, "que", List!$X$2:$X$161512, "a", List!$A$2:$A$161512, $A55)+countifs(List2!$U$2:$U$224169, $B$9, List2!$S$2:$S$224169, "1", List2!$T$2:$T$224169, "1", List2!$W$2:$W$224169, "que", List2!$X$2:$X$224169, "a", List2!$A$2:$A$214154, $A55)</f>
        <v>0</v>
      </c>
      <c r="O55" s="117">
        <f>countifs(List!$U$2:$U$161512, $B$9, List!$S$2:$S$161512, "1", List!$T$2:$T$161512, "0", List!$W$2:$W$161512, "que", List!$X$2:$X$161512, "a", List!$A$2:$A$161512, $A55)+countifs(List2!$U$2:$U$224169, $B$9, List2!$S$2:$S$224169, "1", List2!$T$2:$T$224169, "0", List2!$W$2:$W$224169, "que", List2!$X$2:$X$224169, "a", List2!$A$2:$A$214154, $A55)</f>
        <v>0</v>
      </c>
      <c r="P55" s="117">
        <f>countifs(List!$U$2:$U$161512, $B$9, List!$S$2:$S$161512, "1", List!$T$2:$T$161512, "1", List!$W$2:$W$161512, "que", List!$X$2:$X$161512, "p", List!$A$2:$A$161512, $A55)+countifs(List2!$U$2:$U$224169, $B$9, List2!$S$2:$S$224169, "1", List2!$T$2:$T$224169, "1", List2!$W$2:$W$224169, "que", List2!$X$2:$X$224169, "p", List2!$A$2:$A$214154, $A55)</f>
        <v>0</v>
      </c>
      <c r="Q55" s="117">
        <f>countifs(List!$U$2:$U$161512, $B$9, List!$S$2:$S$161512, "1", List!$T$2:$T$161512, "0", List!$W$2:$W$161512, "que", List!$X$2:$X$161512, "p", List!$A$2:$A$161512, $A55)+countifs(List2!$U$2:$U$224169, $B$9, List2!$S$2:$S$224169, "1", List2!$T$2:$T$224169, "0", List2!$W$2:$W$224169, "que", List2!$X$2:$X$224169, "p", List2!$A$2:$A$214154, $A55)</f>
        <v>0</v>
      </c>
      <c r="R55" s="117">
        <f>countifs(List!$U$2:$U$161512, $B$9, List!$S$2:$S$161512, "1", List!$T$2:$T$161512, "1", List!$W$2:$W$161512, "que", List!$X$2:$X$161512, "m", List!$A$2:$A$161512, $A55)+countifs(List2!$U$2:$U$224169, $B$9, List2!$S$2:$S$224169, "1", List2!$T$2:$T$224169, "1", List2!$W$2:$W$224169, "que", List2!$X$2:$X$224169, "m", List2!$A$2:$A$214154, $A55)</f>
        <v>0</v>
      </c>
      <c r="S55" s="117">
        <f>countifs(List!$U$2:$U$161512, $B$9, List!$S$2:$S$161512, "1", List!$T$2:$T$161512, "0", List!$W$2:$W$161512, "que", List!$X$2:$X$161512, "m", List!$A$2:$A$161512, $A55)+countifs(List2!$U$2:$U$224169, $B$9, List2!$S$2:$S$224169, "1", List2!$T$2:$T$224169, "0", List2!$W$2:$W$224169, "que", List2!$X$2:$X$224169, "m", List2!$A$2:$A$214154, $A55)</f>
        <v>0</v>
      </c>
    </row>
    <row r="56">
      <c r="A56" s="140" t="str">
        <f>IF(Graphs!X47 = TRUE,Graphs!W47, 0)</f>
        <v>Víkurfréttir</v>
      </c>
      <c r="B56" s="117">
        <f>countifs(List!$U$2:$U$161512, $B$9, List!$S$2:$S$161512, "1", List!$T$2:$T$161512, "1", List!$W$2:$W$161512, "tht", List!$X$2:$X$161512, "a", List!$A$2:$A$161512, $A56)+countifs(List2!$U$2:$U$224169, $B$9, List2!$S$2:$S$224169, "1", List2!$T$2:$T$224169, "1", List2!$W$2:$W$224169, "tht", List2!$X$2:$X$224169, "a", List2!$A$2:$A$214154, $A56)</f>
        <v>96</v>
      </c>
      <c r="C56" s="117">
        <f>countifs(List!$U$2:$U$161512, $B$9, List!$S$2:$S$161512, "1", List!$T$2:$T$161512, "0", List!$W$2:$W$161512, "tht", List!$X$2:$X$161512, "a", List!$A$2:$A$161512, $A56)+countifs(List2!$U$2:$U$224169, $B$9, List2!$S$2:$S$224169, "1", List2!$T$2:$T$224169, "0", List2!$W$2:$W$224169, "tht", List2!$X$2:$X$224169, "a", List2!$A$2:$A$214154, $A56)</f>
        <v>2</v>
      </c>
      <c r="D56" s="117">
        <f>countifs(List!$U$2:$U$161512, $B$9, List!$S$2:$S$161512, "1", List!$T$2:$T$161512, "1", List!$W$2:$W$161512, "tht", List!$X$2:$X$161512, "p", List!$A$2:$A$161512, $A56)+countifs(List2!$U$2:$U$224169, $B$9, List2!$S$2:$S$224169, "1", List2!$T$2:$T$224169, "1", List2!$W$2:$W$224169, "tht", List2!$X$2:$X$224169, "p", List2!$A$2:$A$214154, $A56)</f>
        <v>4</v>
      </c>
      <c r="E56" s="117">
        <f>countifs(List!$U$2:$U$161512, $B$9, List!$S$2:$S$161512, "1", List!$T$2:$T$161512, "0", List!$W$2:$W$161512, "tht", List!$X$2:$X$161512, "p", List!$A$2:$A$161512, $A56)+countifs(List2!$U$2:$U$224169, $B$9, List2!$S$2:$S$224169, "1", List2!$T$2:$T$224169, "0", List2!$W$2:$W$224169, "tht", List2!$X$2:$X$224169, "p", List2!$A$2:$A$214154, $A56)</f>
        <v>0</v>
      </c>
      <c r="F56" s="117">
        <f>countifs(List!$U$2:$U$161512, $B$9, List!$S$2:$S$161512, "1", List!$T$2:$T$161512, "1", List!$W$2:$W$161512, "tht", List!$X$2:$X$161512, "m", List!$A$2:$A$161512, $A56)+countifs(List2!$U$2:$U$224169, $B$9, List2!$S$2:$S$224169, "1", List2!$T$2:$T$224169, "1", List2!$W$2:$W$224169, "tht", List2!$X$2:$X$224169, "m", List2!$A$2:$A$214154, $A56)</f>
        <v>0</v>
      </c>
      <c r="G56" s="117">
        <f>countifs(List!$U$2:$U$161512, $B$9, List!$S$2:$S$161512, "1", List!$T$2:$T$161512, "0", List!$W$2:$W$161512, "tht", List!$X$2:$X$161512, "m", List!$A$2:$A$161512, $A56)+countifs(List2!$U$2:$U$224169, $B$9, List2!$S$2:$S$224169, "1", List2!$T$2:$T$224169, "0", List2!$W$2:$W$224169, "tht", List2!$X$2:$X$224169, "m", List2!$A$2:$A$214154, $A56)</f>
        <v>0</v>
      </c>
      <c r="H56" s="117">
        <f>countifs(List!$U$2:$U$161512, $B$9, List!$S$2:$S$161512, "1", List!$T$2:$T$161512, "1", List!$W$2:$W$161512, "inf", List!$X$2:$X$161512, "a", List!$A$2:$A$161512, $A56)+countifs(List2!$U$2:$U$224169, $B$9, List2!$S$2:$S$224169, "1", List2!$T$2:$T$224169, "1", List2!$W$2:$W$224169, "inf", List2!$X$2:$X$224169, "a", List2!$A$2:$A$214154, $A56)</f>
        <v>16</v>
      </c>
      <c r="I56" s="117">
        <f>countifs(List!$U$2:$U$161512, $B$9, List!$S$2:$S$161512, "1", List!$T$2:$T$161512, "0", List!$W$2:$W$161512, "inf", List!$X$2:$X$161512, "a", List!$A$2:$A$161512, $A56)+countifs(List2!$U$2:$U$224169, $B$9, List2!$S$2:$S$224169, "1", List2!$T$2:$T$224169, "0", List2!$W$2:$W$224169, "inf", List2!$X$2:$X$224169, "a", List2!$A$2:$A$214154, $A56)</f>
        <v>0</v>
      </c>
      <c r="J56" s="117">
        <f>countifs(List!$U$2:$U$161512, $B$9, List!$S$2:$S$161512, "1", List!$T$2:$T$161512, "1", List!$W$2:$W$161512, "inf", List!$X$2:$X$161512, "p", List!$A$2:$A$161512, $A56)+countifs(List2!$U$2:$U$224169, $B$9, List2!$S$2:$S$224169, "1", List2!$T$2:$T$224169, "1", List2!$W$2:$W$224169, "inf", List2!$X$2:$X$224169, "p", List2!$A$2:$A$214154, $A56)</f>
        <v>0</v>
      </c>
      <c r="K56" s="117">
        <f>countifs(List!$U$2:$U$161512, $B$9, List!$S$2:$S$161512, "1", List!$T$2:$T$161512, "0", List!$W$2:$W$161512, "inf", List!$X$2:$X$161512, "p", List!$A$2:$A$161512, $A56)+countifs(List2!$U$2:$U$224169, $B$9, List2!$S$2:$S$224169, "1", List2!$T$2:$T$224169, "0", List2!$W$2:$W$224169, "inf", List2!$X$2:$X$224169, "p", List2!$A$2:$A$214154, $A56)</f>
        <v>0</v>
      </c>
      <c r="L56" s="117">
        <f>countifs(List!$U$2:$U$161512, $B$9, List!$S$2:$S$161512, "1", List!$T$2:$T$161512, "1", List!$W$2:$W$161512, "inf", List!$X$2:$X$161512, "m", List!$A$2:$A$161512, $A56)+countifs(List2!$U$2:$U$224169, $B$9, List2!$S$2:$S$224169, "1", List2!$T$2:$T$224169, "1", List2!$W$2:$W$224169, "inf", List2!$X$2:$X$224169, "m", List2!$A$2:$A$214154, $A56)</f>
        <v>0</v>
      </c>
      <c r="M56" s="117">
        <f>countifs(List!$U$2:$U$161512, $B$9, List!$S$2:$S$161512, "1", List!$T$2:$T$161512, "0", List!$W$2:$W$161512, "inf", List!$X$2:$X$161512, "m", List!$A$2:$A$161512, $A56)+countifs(List2!$U$2:$U$224169, $B$9, List2!$S$2:$S$224169, "1", List2!$T$2:$T$224169, "0", List2!$W$2:$W$224169, "inf", List2!$X$2:$X$224169, "m", List2!$A$2:$A$214154, $A56)</f>
        <v>0</v>
      </c>
      <c r="N56" s="117">
        <f>countifs(List!$U$2:$U$161512, $B$9, List!$S$2:$S$161512, "1", List!$T$2:$T$161512, "1", List!$W$2:$W$161512, "que", List!$X$2:$X$161512, "a", List!$A$2:$A$161512, $A56)+countifs(List2!$U$2:$U$224169, $B$9, List2!$S$2:$S$224169, "1", List2!$T$2:$T$224169, "1", List2!$W$2:$W$224169, "que", List2!$X$2:$X$224169, "a", List2!$A$2:$A$214154, $A56)</f>
        <v>0</v>
      </c>
      <c r="O56" s="117">
        <f>countifs(List!$U$2:$U$161512, $B$9, List!$S$2:$S$161512, "1", List!$T$2:$T$161512, "0", List!$W$2:$W$161512, "que", List!$X$2:$X$161512, "a", List!$A$2:$A$161512, $A56)+countifs(List2!$U$2:$U$224169, $B$9, List2!$S$2:$S$224169, "1", List2!$T$2:$T$224169, "0", List2!$W$2:$W$224169, "que", List2!$X$2:$X$224169, "a", List2!$A$2:$A$214154, $A56)</f>
        <v>0</v>
      </c>
      <c r="P56" s="117">
        <f>countifs(List!$U$2:$U$161512, $B$9, List!$S$2:$S$161512, "1", List!$T$2:$T$161512, "1", List!$W$2:$W$161512, "que", List!$X$2:$X$161512, "p", List!$A$2:$A$161512, $A56)+countifs(List2!$U$2:$U$224169, $B$9, List2!$S$2:$S$224169, "1", List2!$T$2:$T$224169, "1", List2!$W$2:$W$224169, "que", List2!$X$2:$X$224169, "p", List2!$A$2:$A$214154, $A56)</f>
        <v>0</v>
      </c>
      <c r="Q56" s="117">
        <f>countifs(List!$U$2:$U$161512, $B$9, List!$S$2:$S$161512, "1", List!$T$2:$T$161512, "0", List!$W$2:$W$161512, "que", List!$X$2:$X$161512, "p", List!$A$2:$A$161512, $A56)+countifs(List2!$U$2:$U$224169, $B$9, List2!$S$2:$S$224169, "1", List2!$T$2:$T$224169, "0", List2!$W$2:$W$224169, "que", List2!$X$2:$X$224169, "p", List2!$A$2:$A$214154, $A56)</f>
        <v>0</v>
      </c>
      <c r="R56" s="117">
        <f>countifs(List!$U$2:$U$161512, $B$9, List!$S$2:$S$161512, "1", List!$T$2:$T$161512, "1", List!$W$2:$W$161512, "que", List!$X$2:$X$161512, "m", List!$A$2:$A$161512, $A56)+countifs(List2!$U$2:$U$224169, $B$9, List2!$S$2:$S$224169, "1", List2!$T$2:$T$224169, "1", List2!$W$2:$W$224169, "que", List2!$X$2:$X$224169, "m", List2!$A$2:$A$214154, $A56)</f>
        <v>0</v>
      </c>
      <c r="S56" s="117">
        <f>countifs(List!$U$2:$U$161512, $B$9, List!$S$2:$S$161512, "1", List!$T$2:$T$161512, "0", List!$W$2:$W$161512, "que", List!$X$2:$X$161512, "m", List!$A$2:$A$161512, $A56)+countifs(List2!$U$2:$U$224169, $B$9, List2!$S$2:$S$224169, "1", List2!$T$2:$T$224169, "0", List2!$W$2:$W$224169, "que", List2!$X$2:$X$224169, "m", List2!$A$2:$A$214154, $A56)</f>
        <v>0</v>
      </c>
    </row>
    <row r="57">
      <c r="A57" s="140" t="str">
        <f>IF(Graphs!X48 = TRUE,Graphs!W48, 0)</f>
        <v>Viljinn</v>
      </c>
      <c r="B57" s="117">
        <f>countifs(List!$U$2:$U$161512, $B$9, List!$S$2:$S$161512, "1", List!$T$2:$T$161512, "1", List!$W$2:$W$161512, "tht", List!$X$2:$X$161512, "a", List!$A$2:$A$161512, $A57)+countifs(List2!$U$2:$U$224169, $B$9, List2!$S$2:$S$224169, "1", List2!$T$2:$T$224169, "1", List2!$W$2:$W$224169, "tht", List2!$X$2:$X$224169, "a", List2!$A$2:$A$214154, $A57)</f>
        <v>1</v>
      </c>
      <c r="C57" s="117">
        <f>countifs(List!$U$2:$U$161512, $B$9, List!$S$2:$S$161512, "1", List!$T$2:$T$161512, "0", List!$W$2:$W$161512, "tht", List!$X$2:$X$161512, "a", List!$A$2:$A$161512, $A57)+countifs(List2!$U$2:$U$224169, $B$9, List2!$S$2:$S$224169, "1", List2!$T$2:$T$224169, "0", List2!$W$2:$W$224169, "tht", List2!$X$2:$X$224169, "a", List2!$A$2:$A$214154, $A57)</f>
        <v>0</v>
      </c>
      <c r="D57" s="117">
        <f>countifs(List!$U$2:$U$161512, $B$9, List!$S$2:$S$161512, "1", List!$T$2:$T$161512, "1", List!$W$2:$W$161512, "tht", List!$X$2:$X$161512, "p", List!$A$2:$A$161512, $A57)+countifs(List2!$U$2:$U$224169, $B$9, List2!$S$2:$S$224169, "1", List2!$T$2:$T$224169, "1", List2!$W$2:$W$224169, "tht", List2!$X$2:$X$224169, "p", List2!$A$2:$A$214154, $A57)</f>
        <v>0</v>
      </c>
      <c r="E57" s="117">
        <f>countifs(List!$U$2:$U$161512, $B$9, List!$S$2:$S$161512, "1", List!$T$2:$T$161512, "0", List!$W$2:$W$161512, "tht", List!$X$2:$X$161512, "p", List!$A$2:$A$161512, $A57)+countifs(List2!$U$2:$U$224169, $B$9, List2!$S$2:$S$224169, "1", List2!$T$2:$T$224169, "0", List2!$W$2:$W$224169, "tht", List2!$X$2:$X$224169, "p", List2!$A$2:$A$214154, $A57)</f>
        <v>0</v>
      </c>
      <c r="F57" s="117">
        <f>countifs(List!$U$2:$U$161512, $B$9, List!$S$2:$S$161512, "1", List!$T$2:$T$161512, "1", List!$W$2:$W$161512, "tht", List!$X$2:$X$161512, "m", List!$A$2:$A$161512, $A57)+countifs(List2!$U$2:$U$224169, $B$9, List2!$S$2:$S$224169, "1", List2!$T$2:$T$224169, "1", List2!$W$2:$W$224169, "tht", List2!$X$2:$X$224169, "m", List2!$A$2:$A$214154, $A57)</f>
        <v>0</v>
      </c>
      <c r="G57" s="117">
        <f>countifs(List!$U$2:$U$161512, $B$9, List!$S$2:$S$161512, "1", List!$T$2:$T$161512, "0", List!$W$2:$W$161512, "tht", List!$X$2:$X$161512, "m", List!$A$2:$A$161512, $A57)+countifs(List2!$U$2:$U$224169, $B$9, List2!$S$2:$S$224169, "1", List2!$T$2:$T$224169, "0", List2!$W$2:$W$224169, "tht", List2!$X$2:$X$224169, "m", List2!$A$2:$A$214154, $A57)</f>
        <v>0</v>
      </c>
      <c r="H57" s="117">
        <f>countifs(List!$U$2:$U$161512, $B$9, List!$S$2:$S$161512, "1", List!$T$2:$T$161512, "1", List!$W$2:$W$161512, "inf", List!$X$2:$X$161512, "a", List!$A$2:$A$161512, $A57)+countifs(List2!$U$2:$U$224169, $B$9, List2!$S$2:$S$224169, "1", List2!$T$2:$T$224169, "1", List2!$W$2:$W$224169, "inf", List2!$X$2:$X$224169, "a", List2!$A$2:$A$214154, $A57)</f>
        <v>0</v>
      </c>
      <c r="I57" s="117">
        <f>countifs(List!$U$2:$U$161512, $B$9, List!$S$2:$S$161512, "1", List!$T$2:$T$161512, "0", List!$W$2:$W$161512, "inf", List!$X$2:$X$161512, "a", List!$A$2:$A$161512, $A57)+countifs(List2!$U$2:$U$224169, $B$9, List2!$S$2:$S$224169, "1", List2!$T$2:$T$224169, "0", List2!$W$2:$W$224169, "inf", List2!$X$2:$X$224169, "a", List2!$A$2:$A$214154, $A57)</f>
        <v>0</v>
      </c>
      <c r="J57" s="117">
        <f>countifs(List!$U$2:$U$161512, $B$9, List!$S$2:$S$161512, "1", List!$T$2:$T$161512, "1", List!$W$2:$W$161512, "inf", List!$X$2:$X$161512, "p", List!$A$2:$A$161512, $A57)+countifs(List2!$U$2:$U$224169, $B$9, List2!$S$2:$S$224169, "1", List2!$T$2:$T$224169, "1", List2!$W$2:$W$224169, "inf", List2!$X$2:$X$224169, "p", List2!$A$2:$A$214154, $A57)</f>
        <v>0</v>
      </c>
      <c r="K57" s="117">
        <f>countifs(List!$U$2:$U$161512, $B$9, List!$S$2:$S$161512, "1", List!$T$2:$T$161512, "0", List!$W$2:$W$161512, "inf", List!$X$2:$X$161512, "p", List!$A$2:$A$161512, $A57)+countifs(List2!$U$2:$U$224169, $B$9, List2!$S$2:$S$224169, "1", List2!$T$2:$T$224169, "0", List2!$W$2:$W$224169, "inf", List2!$X$2:$X$224169, "p", List2!$A$2:$A$214154, $A57)</f>
        <v>0</v>
      </c>
      <c r="L57" s="117">
        <f>countifs(List!$U$2:$U$161512, $B$9, List!$S$2:$S$161512, "1", List!$T$2:$T$161512, "1", List!$W$2:$W$161512, "inf", List!$X$2:$X$161512, "m", List!$A$2:$A$161512, $A57)+countifs(List2!$U$2:$U$224169, $B$9, List2!$S$2:$S$224169, "1", List2!$T$2:$T$224169, "1", List2!$W$2:$W$224169, "inf", List2!$X$2:$X$224169, "m", List2!$A$2:$A$214154, $A57)</f>
        <v>0</v>
      </c>
      <c r="M57" s="117">
        <f>countifs(List!$U$2:$U$161512, $B$9, List!$S$2:$S$161512, "1", List!$T$2:$T$161512, "0", List!$W$2:$W$161512, "inf", List!$X$2:$X$161512, "m", List!$A$2:$A$161512, $A57)+countifs(List2!$U$2:$U$224169, $B$9, List2!$S$2:$S$224169, "1", List2!$T$2:$T$224169, "0", List2!$W$2:$W$224169, "inf", List2!$X$2:$X$224169, "m", List2!$A$2:$A$214154, $A57)</f>
        <v>0</v>
      </c>
      <c r="N57" s="117">
        <f>countifs(List!$U$2:$U$161512, $B$9, List!$S$2:$S$161512, "1", List!$T$2:$T$161512, "1", List!$W$2:$W$161512, "que", List!$X$2:$X$161512, "a", List!$A$2:$A$161512, $A57)+countifs(List2!$U$2:$U$224169, $B$9, List2!$S$2:$S$224169, "1", List2!$T$2:$T$224169, "1", List2!$W$2:$W$224169, "que", List2!$X$2:$X$224169, "a", List2!$A$2:$A$214154, $A57)</f>
        <v>0</v>
      </c>
      <c r="O57" s="117">
        <f>countifs(List!$U$2:$U$161512, $B$9, List!$S$2:$S$161512, "1", List!$T$2:$T$161512, "0", List!$W$2:$W$161512, "que", List!$X$2:$X$161512, "a", List!$A$2:$A$161512, $A57)+countifs(List2!$U$2:$U$224169, $B$9, List2!$S$2:$S$224169, "1", List2!$T$2:$T$224169, "0", List2!$W$2:$W$224169, "que", List2!$X$2:$X$224169, "a", List2!$A$2:$A$214154, $A57)</f>
        <v>0</v>
      </c>
      <c r="P57" s="117">
        <f>countifs(List!$U$2:$U$161512, $B$9, List!$S$2:$S$161512, "1", List!$T$2:$T$161512, "1", List!$W$2:$W$161512, "que", List!$X$2:$X$161512, "p", List!$A$2:$A$161512, $A57)+countifs(List2!$U$2:$U$224169, $B$9, List2!$S$2:$S$224169, "1", List2!$T$2:$T$224169, "1", List2!$W$2:$W$224169, "que", List2!$X$2:$X$224169, "p", List2!$A$2:$A$214154, $A57)</f>
        <v>0</v>
      </c>
      <c r="Q57" s="117">
        <f>countifs(List!$U$2:$U$161512, $B$9, List!$S$2:$S$161512, "1", List!$T$2:$T$161512, "0", List!$W$2:$W$161512, "que", List!$X$2:$X$161512, "p", List!$A$2:$A$161512, $A57)+countifs(List2!$U$2:$U$224169, $B$9, List2!$S$2:$S$224169, "1", List2!$T$2:$T$224169, "0", List2!$W$2:$W$224169, "que", List2!$X$2:$X$224169, "p", List2!$A$2:$A$214154, $A57)</f>
        <v>0</v>
      </c>
      <c r="R57" s="117">
        <f>countifs(List!$U$2:$U$161512, $B$9, List!$S$2:$S$161512, "1", List!$T$2:$T$161512, "1", List!$W$2:$W$161512, "que", List!$X$2:$X$161512, "m", List!$A$2:$A$161512, $A57)+countifs(List2!$U$2:$U$224169, $B$9, List2!$S$2:$S$224169, "1", List2!$T$2:$T$224169, "1", List2!$W$2:$W$224169, "que", List2!$X$2:$X$224169, "m", List2!$A$2:$A$214154, $A57)</f>
        <v>0</v>
      </c>
      <c r="S57" s="117">
        <f>countifs(List!$U$2:$U$161512, $B$9, List!$S$2:$S$161512, "1", List!$T$2:$T$161512, "0", List!$W$2:$W$161512, "que", List!$X$2:$X$161512, "m", List!$A$2:$A$161512, $A57)+countifs(List2!$U$2:$U$224169, $B$9, List2!$S$2:$S$224169, "1", List2!$T$2:$T$224169, "0", List2!$W$2:$W$224169, "que", List2!$X$2:$X$224169, "m", List2!$A$2:$A$214154, $A57)</f>
        <v>0</v>
      </c>
    </row>
    <row r="58">
      <c r="A58" s="140" t="str">
        <f>IF(Graphs!X49 = TRUE,Graphs!W49, 0)</f>
        <v>Vísindavefurinn</v>
      </c>
      <c r="B58" s="117">
        <f>countifs(List!$U$2:$U$161512, $B$9, List!$S$2:$S$161512, "1", List!$T$2:$T$161512, "1", List!$W$2:$W$161512, "tht", List!$X$2:$X$161512, "a", List!$A$2:$A$161512, $A58)+countifs(List2!$U$2:$U$224169, $B$9, List2!$S$2:$S$224169, "1", List2!$T$2:$T$224169, "1", List2!$W$2:$W$224169, "tht", List2!$X$2:$X$224169, "a", List2!$A$2:$A$214154, $A58)</f>
        <v>3</v>
      </c>
      <c r="C58" s="117">
        <f>countifs(List!$U$2:$U$161512, $B$9, List!$S$2:$S$161512, "1", List!$T$2:$T$161512, "0", List!$W$2:$W$161512, "tht", List!$X$2:$X$161512, "a", List!$A$2:$A$161512, $A58)+countifs(List2!$U$2:$U$224169, $B$9, List2!$S$2:$S$224169, "1", List2!$T$2:$T$224169, "0", List2!$W$2:$W$224169, "tht", List2!$X$2:$X$224169, "a", List2!$A$2:$A$214154, $A58)</f>
        <v>0</v>
      </c>
      <c r="D58" s="117">
        <f>countifs(List!$U$2:$U$161512, $B$9, List!$S$2:$S$161512, "1", List!$T$2:$T$161512, "1", List!$W$2:$W$161512, "tht", List!$X$2:$X$161512, "p", List!$A$2:$A$161512, $A58)+countifs(List2!$U$2:$U$224169, $B$9, List2!$S$2:$S$224169, "1", List2!$T$2:$T$224169, "1", List2!$W$2:$W$224169, "tht", List2!$X$2:$X$224169, "p", List2!$A$2:$A$214154, $A58)</f>
        <v>0</v>
      </c>
      <c r="E58" s="117">
        <f>countifs(List!$U$2:$U$161512, $B$9, List!$S$2:$S$161512, "1", List!$T$2:$T$161512, "0", List!$W$2:$W$161512, "tht", List!$X$2:$X$161512, "p", List!$A$2:$A$161512, $A58)+countifs(List2!$U$2:$U$224169, $B$9, List2!$S$2:$S$224169, "1", List2!$T$2:$T$224169, "0", List2!$W$2:$W$224169, "tht", List2!$X$2:$X$224169, "p", List2!$A$2:$A$214154, $A58)</f>
        <v>0</v>
      </c>
      <c r="F58" s="117">
        <f>countifs(List!$U$2:$U$161512, $B$9, List!$S$2:$S$161512, "1", List!$T$2:$T$161512, "1", List!$W$2:$W$161512, "tht", List!$X$2:$X$161512, "m", List!$A$2:$A$161512, $A58)+countifs(List2!$U$2:$U$224169, $B$9, List2!$S$2:$S$224169, "1", List2!$T$2:$T$224169, "1", List2!$W$2:$W$224169, "tht", List2!$X$2:$X$224169, "m", List2!$A$2:$A$214154, $A58)</f>
        <v>0</v>
      </c>
      <c r="G58" s="117">
        <f>countifs(List!$U$2:$U$161512, $B$9, List!$S$2:$S$161512, "1", List!$T$2:$T$161512, "0", List!$W$2:$W$161512, "tht", List!$X$2:$X$161512, "m", List!$A$2:$A$161512, $A58)+countifs(List2!$U$2:$U$224169, $B$9, List2!$S$2:$S$224169, "1", List2!$T$2:$T$224169, "0", List2!$W$2:$W$224169, "tht", List2!$X$2:$X$224169, "m", List2!$A$2:$A$214154, $A58)</f>
        <v>0</v>
      </c>
      <c r="H58" s="117">
        <f>countifs(List!$U$2:$U$161512, $B$9, List!$S$2:$S$161512, "1", List!$T$2:$T$161512, "1", List!$W$2:$W$161512, "inf", List!$X$2:$X$161512, "a", List!$A$2:$A$161512, $A58)+countifs(List2!$U$2:$U$224169, $B$9, List2!$S$2:$S$224169, "1", List2!$T$2:$T$224169, "1", List2!$W$2:$W$224169, "inf", List2!$X$2:$X$224169, "a", List2!$A$2:$A$214154, $A58)</f>
        <v>0</v>
      </c>
      <c r="I58" s="117">
        <f>countifs(List!$U$2:$U$161512, $B$9, List!$S$2:$S$161512, "1", List!$T$2:$T$161512, "0", List!$W$2:$W$161512, "inf", List!$X$2:$X$161512, "a", List!$A$2:$A$161512, $A58)+countifs(List2!$U$2:$U$224169, $B$9, List2!$S$2:$S$224169, "1", List2!$T$2:$T$224169, "0", List2!$W$2:$W$224169, "inf", List2!$X$2:$X$224169, "a", List2!$A$2:$A$214154, $A58)</f>
        <v>0</v>
      </c>
      <c r="J58" s="117">
        <f>countifs(List!$U$2:$U$161512, $B$9, List!$S$2:$S$161512, "1", List!$T$2:$T$161512, "1", List!$W$2:$W$161512, "inf", List!$X$2:$X$161512, "p", List!$A$2:$A$161512, $A58)+countifs(List2!$U$2:$U$224169, $B$9, List2!$S$2:$S$224169, "1", List2!$T$2:$T$224169, "1", List2!$W$2:$W$224169, "inf", List2!$X$2:$X$224169, "p", List2!$A$2:$A$214154, $A58)</f>
        <v>0</v>
      </c>
      <c r="K58" s="117">
        <f>countifs(List!$U$2:$U$161512, $B$9, List!$S$2:$S$161512, "1", List!$T$2:$T$161512, "0", List!$W$2:$W$161512, "inf", List!$X$2:$X$161512, "p", List!$A$2:$A$161512, $A58)+countifs(List2!$U$2:$U$224169, $B$9, List2!$S$2:$S$224169, "1", List2!$T$2:$T$224169, "0", List2!$W$2:$W$224169, "inf", List2!$X$2:$X$224169, "p", List2!$A$2:$A$214154, $A58)</f>
        <v>0</v>
      </c>
      <c r="L58" s="117">
        <f>countifs(List!$U$2:$U$161512, $B$9, List!$S$2:$S$161512, "1", List!$T$2:$T$161512, "1", List!$W$2:$W$161512, "inf", List!$X$2:$X$161512, "m", List!$A$2:$A$161512, $A58)+countifs(List2!$U$2:$U$224169, $B$9, List2!$S$2:$S$224169, "1", List2!$T$2:$T$224169, "1", List2!$W$2:$W$224169, "inf", List2!$X$2:$X$224169, "m", List2!$A$2:$A$214154, $A58)</f>
        <v>0</v>
      </c>
      <c r="M58" s="117">
        <f>countifs(List!$U$2:$U$161512, $B$9, List!$S$2:$S$161512, "1", List!$T$2:$T$161512, "0", List!$W$2:$W$161512, "inf", List!$X$2:$X$161512, "m", List!$A$2:$A$161512, $A58)+countifs(List2!$U$2:$U$224169, $B$9, List2!$S$2:$S$224169, "1", List2!$T$2:$T$224169, "0", List2!$W$2:$W$224169, "inf", List2!$X$2:$X$224169, "m", List2!$A$2:$A$214154, $A58)</f>
        <v>0</v>
      </c>
      <c r="N58" s="117">
        <f>countifs(List!$U$2:$U$161512, $B$9, List!$S$2:$S$161512, "1", List!$T$2:$T$161512, "1", List!$W$2:$W$161512, "que", List!$X$2:$X$161512, "a", List!$A$2:$A$161512, $A58)+countifs(List2!$U$2:$U$224169, $B$9, List2!$S$2:$S$224169, "1", List2!$T$2:$T$224169, "1", List2!$W$2:$W$224169, "que", List2!$X$2:$X$224169, "a", List2!$A$2:$A$214154, $A58)</f>
        <v>0</v>
      </c>
      <c r="O58" s="117">
        <f>countifs(List!$U$2:$U$161512, $B$9, List!$S$2:$S$161512, "1", List!$T$2:$T$161512, "0", List!$W$2:$W$161512, "que", List!$X$2:$X$161512, "a", List!$A$2:$A$161512, $A58)+countifs(List2!$U$2:$U$224169, $B$9, List2!$S$2:$S$224169, "1", List2!$T$2:$T$224169, "0", List2!$W$2:$W$224169, "que", List2!$X$2:$X$224169, "a", List2!$A$2:$A$214154, $A58)</f>
        <v>0</v>
      </c>
      <c r="P58" s="117">
        <f>countifs(List!$U$2:$U$161512, $B$9, List!$S$2:$S$161512, "1", List!$T$2:$T$161512, "1", List!$W$2:$W$161512, "que", List!$X$2:$X$161512, "p", List!$A$2:$A$161512, $A58)+countifs(List2!$U$2:$U$224169, $B$9, List2!$S$2:$S$224169, "1", List2!$T$2:$T$224169, "1", List2!$W$2:$W$224169, "que", List2!$X$2:$X$224169, "p", List2!$A$2:$A$214154, $A58)</f>
        <v>0</v>
      </c>
      <c r="Q58" s="117">
        <f>countifs(List!$U$2:$U$161512, $B$9, List!$S$2:$S$161512, "1", List!$T$2:$T$161512, "0", List!$W$2:$W$161512, "que", List!$X$2:$X$161512, "p", List!$A$2:$A$161512, $A58)+countifs(List2!$U$2:$U$224169, $B$9, List2!$S$2:$S$224169, "1", List2!$T$2:$T$224169, "0", List2!$W$2:$W$224169, "que", List2!$X$2:$X$224169, "p", List2!$A$2:$A$214154, $A58)</f>
        <v>0</v>
      </c>
      <c r="R58" s="117">
        <f>countifs(List!$U$2:$U$161512, $B$9, List!$S$2:$S$161512, "1", List!$T$2:$T$161512, "1", List!$W$2:$W$161512, "que", List!$X$2:$X$161512, "m", List!$A$2:$A$161512, $A58)+countifs(List2!$U$2:$U$224169, $B$9, List2!$S$2:$S$224169, "1", List2!$T$2:$T$224169, "1", List2!$W$2:$W$224169, "que", List2!$X$2:$X$224169, "m", List2!$A$2:$A$214154, $A58)</f>
        <v>0</v>
      </c>
      <c r="S58" s="117">
        <f>countifs(List!$U$2:$U$161512, $B$9, List!$S$2:$S$161512, "1", List!$T$2:$T$161512, "0", List!$W$2:$W$161512, "que", List!$X$2:$X$161512, "m", List!$A$2:$A$161512, $A58)+countifs(List2!$U$2:$U$224169, $B$9, List2!$S$2:$S$224169, "1", List2!$T$2:$T$224169, "0", List2!$W$2:$W$224169, "que", List2!$X$2:$X$224169, "m", List2!$A$2:$A$214154, $A58)</f>
        <v>0</v>
      </c>
    </row>
    <row r="59">
      <c r="A59" s="140" t="str">
        <f>IF(Graphs!X50 = TRUE,Graphs!W50, 0)</f>
        <v>Vísir.is</v>
      </c>
      <c r="B59" s="117">
        <f>countifs(List!$U$2:$U$161512, $B$9, List!$S$2:$S$161512, "1", List!$T$2:$T$161512, "1", List!$W$2:$W$161512, "tht", List!$X$2:$X$161512, "a", List!$A$2:$A$161512, $A59)+countifs(List2!$U$2:$U$224169, $B$9, List2!$S$2:$S$224169, "1", List2!$T$2:$T$224169, "1", List2!$W$2:$W$224169, "tht", List2!$X$2:$X$224169, "a", List2!$A$2:$A$214154, $A59)</f>
        <v>1125</v>
      </c>
      <c r="C59" s="117">
        <f>countifs(List!$U$2:$U$161512, $B$9, List!$S$2:$S$161512, "1", List!$T$2:$T$161512, "0", List!$W$2:$W$161512, "tht", List!$X$2:$X$161512, "a", List!$A$2:$A$161512, $A59)+countifs(List2!$U$2:$U$224169, $B$9, List2!$S$2:$S$224169, "1", List2!$T$2:$T$224169, "0", List2!$W$2:$W$224169, "tht", List2!$X$2:$X$224169, "a", List2!$A$2:$A$214154, $A59)</f>
        <v>19</v>
      </c>
      <c r="D59" s="117">
        <f>countifs(List!$U$2:$U$161512, $B$9, List!$S$2:$S$161512, "1", List!$T$2:$T$161512, "1", List!$W$2:$W$161512, "tht", List!$X$2:$X$161512, "p", List!$A$2:$A$161512, $A59)+countifs(List2!$U$2:$U$224169, $B$9, List2!$S$2:$S$224169, "1", List2!$T$2:$T$224169, "1", List2!$W$2:$W$224169, "tht", List2!$X$2:$X$224169, "p", List2!$A$2:$A$214154, $A59)</f>
        <v>56</v>
      </c>
      <c r="E59" s="117">
        <f>countifs(List!$U$2:$U$161512, $B$9, List!$S$2:$S$161512, "1", List!$T$2:$T$161512, "0", List!$W$2:$W$161512, "tht", List!$X$2:$X$161512, "p", List!$A$2:$A$161512, $A59)+countifs(List2!$U$2:$U$224169, $B$9, List2!$S$2:$S$224169, "1", List2!$T$2:$T$224169, "0", List2!$W$2:$W$224169, "tht", List2!$X$2:$X$224169, "p", List2!$A$2:$A$214154, $A59)</f>
        <v>0</v>
      </c>
      <c r="F59" s="117">
        <f>countifs(List!$U$2:$U$161512, $B$9, List!$S$2:$S$161512, "1", List!$T$2:$T$161512, "1", List!$W$2:$W$161512, "tht", List!$X$2:$X$161512, "m", List!$A$2:$A$161512, $A59)+countifs(List2!$U$2:$U$224169, $B$9, List2!$S$2:$S$224169, "1", List2!$T$2:$T$224169, "1", List2!$W$2:$W$224169, "tht", List2!$X$2:$X$224169, "m", List2!$A$2:$A$214154, $A59)</f>
        <v>0</v>
      </c>
      <c r="G59" s="117">
        <f>countifs(List!$U$2:$U$161512, $B$9, List!$S$2:$S$161512, "1", List!$T$2:$T$161512, "0", List!$W$2:$W$161512, "tht", List!$X$2:$X$161512, "m", List!$A$2:$A$161512, $A59)+countifs(List2!$U$2:$U$224169, $B$9, List2!$S$2:$S$224169, "1", List2!$T$2:$T$224169, "0", List2!$W$2:$W$224169, "tht", List2!$X$2:$X$224169, "m", List2!$A$2:$A$214154, $A59)</f>
        <v>0</v>
      </c>
      <c r="H59" s="117">
        <f>countifs(List!$U$2:$U$161512, $B$9, List!$S$2:$S$161512, "1", List!$T$2:$T$161512, "1", List!$W$2:$W$161512, "inf", List!$X$2:$X$161512, "a", List!$A$2:$A$161512, $A59)+countifs(List2!$U$2:$U$224169, $B$9, List2!$S$2:$S$224169, "1", List2!$T$2:$T$224169, "1", List2!$W$2:$W$224169, "inf", List2!$X$2:$X$224169, "a", List2!$A$2:$A$214154, $A59)</f>
        <v>194</v>
      </c>
      <c r="I59" s="117">
        <f>countifs(List!$U$2:$U$161512, $B$9, List!$S$2:$S$161512, "1", List!$T$2:$T$161512, "0", List!$W$2:$W$161512, "inf", List!$X$2:$X$161512, "a", List!$A$2:$A$161512, $A59)+countifs(List2!$U$2:$U$224169, $B$9, List2!$S$2:$S$224169, "1", List2!$T$2:$T$224169, "0", List2!$W$2:$W$224169, "inf", List2!$X$2:$X$224169, "a", List2!$A$2:$A$214154, $A59)</f>
        <v>6</v>
      </c>
      <c r="J59" s="117">
        <f>countifs(List!$U$2:$U$161512, $B$9, List!$S$2:$S$161512, "1", List!$T$2:$T$161512, "1", List!$W$2:$W$161512, "inf", List!$X$2:$X$161512, "p", List!$A$2:$A$161512, $A59)+countifs(List2!$U$2:$U$224169, $B$9, List2!$S$2:$S$224169, "1", List2!$T$2:$T$224169, "1", List2!$W$2:$W$224169, "inf", List2!$X$2:$X$224169, "p", List2!$A$2:$A$214154, $A59)</f>
        <v>0</v>
      </c>
      <c r="K59" s="117">
        <f>countifs(List!$U$2:$U$161512, $B$9, List!$S$2:$S$161512, "1", List!$T$2:$T$161512, "0", List!$W$2:$W$161512, "inf", List!$X$2:$X$161512, "p", List!$A$2:$A$161512, $A59)+countifs(List2!$U$2:$U$224169, $B$9, List2!$S$2:$S$224169, "1", List2!$T$2:$T$224169, "0", List2!$W$2:$W$224169, "inf", List2!$X$2:$X$224169, "p", List2!$A$2:$A$214154, $A59)</f>
        <v>0</v>
      </c>
      <c r="L59" s="117">
        <f>countifs(List!$U$2:$U$161512, $B$9, List!$S$2:$S$161512, "1", List!$T$2:$T$161512, "1", List!$W$2:$W$161512, "inf", List!$X$2:$X$161512, "m", List!$A$2:$A$161512, $A59)+countifs(List2!$U$2:$U$224169, $B$9, List2!$S$2:$S$224169, "1", List2!$T$2:$T$224169, "1", List2!$W$2:$W$224169, "inf", List2!$X$2:$X$224169, "m", List2!$A$2:$A$214154, $A59)</f>
        <v>0</v>
      </c>
      <c r="M59" s="117">
        <f>countifs(List!$U$2:$U$161512, $B$9, List!$S$2:$S$161512, "1", List!$T$2:$T$161512, "0", List!$W$2:$W$161512, "inf", List!$X$2:$X$161512, "m", List!$A$2:$A$161512, $A59)+countifs(List2!$U$2:$U$224169, $B$9, List2!$S$2:$S$224169, "1", List2!$T$2:$T$224169, "0", List2!$W$2:$W$224169, "inf", List2!$X$2:$X$224169, "m", List2!$A$2:$A$214154, $A59)</f>
        <v>0</v>
      </c>
      <c r="N59" s="117">
        <f>countifs(List!$U$2:$U$161512, $B$9, List!$S$2:$S$161512, "1", List!$T$2:$T$161512, "1", List!$W$2:$W$161512, "que", List!$X$2:$X$161512, "a", List!$A$2:$A$161512, $A59)+countifs(List2!$U$2:$U$224169, $B$9, List2!$S$2:$S$224169, "1", List2!$T$2:$T$224169, "1", List2!$W$2:$W$224169, "que", List2!$X$2:$X$224169, "a", List2!$A$2:$A$214154, $A59)</f>
        <v>6</v>
      </c>
      <c r="O59" s="117">
        <f>countifs(List!$U$2:$U$161512, $B$9, List!$S$2:$S$161512, "1", List!$T$2:$T$161512, "0", List!$W$2:$W$161512, "que", List!$X$2:$X$161512, "a", List!$A$2:$A$161512, $A59)+countifs(List2!$U$2:$U$224169, $B$9, List2!$S$2:$S$224169, "1", List2!$T$2:$T$224169, "0", List2!$W$2:$W$224169, "que", List2!$X$2:$X$224169, "a", List2!$A$2:$A$214154, $A59)</f>
        <v>0</v>
      </c>
      <c r="P59" s="117">
        <f>countifs(List!$U$2:$U$161512, $B$9, List!$S$2:$S$161512, "1", List!$T$2:$T$161512, "1", List!$W$2:$W$161512, "que", List!$X$2:$X$161512, "p", List!$A$2:$A$161512, $A59)+countifs(List2!$U$2:$U$224169, $B$9, List2!$S$2:$S$224169, "1", List2!$T$2:$T$224169, "1", List2!$W$2:$W$224169, "que", List2!$X$2:$X$224169, "p", List2!$A$2:$A$214154, $A59)</f>
        <v>0</v>
      </c>
      <c r="Q59" s="117">
        <f>countifs(List!$U$2:$U$161512, $B$9, List!$S$2:$S$161512, "1", List!$T$2:$T$161512, "0", List!$W$2:$W$161512, "que", List!$X$2:$X$161512, "p", List!$A$2:$A$161512, $A59)+countifs(List2!$U$2:$U$224169, $B$9, List2!$S$2:$S$224169, "1", List2!$T$2:$T$224169, "0", List2!$W$2:$W$224169, "que", List2!$X$2:$X$224169, "p", List2!$A$2:$A$214154, $A59)</f>
        <v>0</v>
      </c>
      <c r="R59" s="117">
        <f>countifs(List!$U$2:$U$161512, $B$9, List!$S$2:$S$161512, "1", List!$T$2:$T$161512, "1", List!$W$2:$W$161512, "que", List!$X$2:$X$161512, "m", List!$A$2:$A$161512, $A59)+countifs(List2!$U$2:$U$224169, $B$9, List2!$S$2:$S$224169, "1", List2!$T$2:$T$224169, "1", List2!$W$2:$W$224169, "que", List2!$X$2:$X$224169, "m", List2!$A$2:$A$214154, $A59)</f>
        <v>0</v>
      </c>
      <c r="S59" s="117">
        <f>countifs(List!$U$2:$U$161512, $B$9, List!$S$2:$S$161512, "1", List!$T$2:$T$161512, "0", List!$W$2:$W$161512, "que", List!$X$2:$X$161512, "m", List!$A$2:$A$161512, $A59)+countifs(List2!$U$2:$U$224169, $B$9, List2!$S$2:$S$224169, "1", List2!$T$2:$T$224169, "0", List2!$W$2:$W$224169, "que", List2!$X$2:$X$224169, "m", List2!$A$2:$A$214154, $A59)</f>
        <v>0</v>
      </c>
    </row>
    <row r="60">
      <c r="A60" s="140" t="str">
        <f>IF(Graphs!X51 = TRUE,Graphs!W51, 0)</f>
        <v>Wikipedia</v>
      </c>
      <c r="B60" s="117">
        <f>countifs(List!$U$2:$U$161512, $B$9, List!$S$2:$S$161512, "1", List!$T$2:$T$161512, "1", List!$W$2:$W$161512, "tht", List!$X$2:$X$161512, "a", List!$A$2:$A$161512, $A60)+countifs(List2!$U$2:$U$224169, $B$9, List2!$S$2:$S$224169, "1", List2!$T$2:$T$224169, "1", List2!$W$2:$W$224169, "tht", List2!$X$2:$X$224169, "a", List2!$A$2:$A$214154, $A60)</f>
        <v>3</v>
      </c>
      <c r="C60" s="117">
        <f>countifs(List!$U$2:$U$161512, $B$9, List!$S$2:$S$161512, "1", List!$T$2:$T$161512, "0", List!$W$2:$W$161512, "tht", List!$X$2:$X$161512, "a", List!$A$2:$A$161512, $A60)+countifs(List2!$U$2:$U$224169, $B$9, List2!$S$2:$S$224169, "1", List2!$T$2:$T$224169, "0", List2!$W$2:$W$224169, "tht", List2!$X$2:$X$224169, "a", List2!$A$2:$A$214154, $A60)</f>
        <v>0</v>
      </c>
      <c r="D60" s="117">
        <f>countifs(List!$U$2:$U$161512, $B$9, List!$S$2:$S$161512, "1", List!$T$2:$T$161512, "1", List!$W$2:$W$161512, "tht", List!$X$2:$X$161512, "p", List!$A$2:$A$161512, $A60)+countifs(List2!$U$2:$U$224169, $B$9, List2!$S$2:$S$224169, "1", List2!$T$2:$T$224169, "1", List2!$W$2:$W$224169, "tht", List2!$X$2:$X$224169, "p", List2!$A$2:$A$214154, $A60)</f>
        <v>1</v>
      </c>
      <c r="E60" s="117">
        <f>countifs(List!$U$2:$U$161512, $B$9, List!$S$2:$S$161512, "1", List!$T$2:$T$161512, "0", List!$W$2:$W$161512, "tht", List!$X$2:$X$161512, "p", List!$A$2:$A$161512, $A60)+countifs(List2!$U$2:$U$224169, $B$9, List2!$S$2:$S$224169, "1", List2!$T$2:$T$224169, "0", List2!$W$2:$W$224169, "tht", List2!$X$2:$X$224169, "p", List2!$A$2:$A$214154, $A60)</f>
        <v>0</v>
      </c>
      <c r="F60" s="117">
        <f>countifs(List!$U$2:$U$161512, $B$9, List!$S$2:$S$161512, "1", List!$T$2:$T$161512, "1", List!$W$2:$W$161512, "tht", List!$X$2:$X$161512, "m", List!$A$2:$A$161512, $A60)+countifs(List2!$U$2:$U$224169, $B$9, List2!$S$2:$S$224169, "1", List2!$T$2:$T$224169, "1", List2!$W$2:$W$224169, "tht", List2!$X$2:$X$224169, "m", List2!$A$2:$A$214154, $A60)</f>
        <v>0</v>
      </c>
      <c r="G60" s="117">
        <f>countifs(List!$U$2:$U$161512, $B$9, List!$S$2:$S$161512, "1", List!$T$2:$T$161512, "0", List!$W$2:$W$161512, "tht", List!$X$2:$X$161512, "m", List!$A$2:$A$161512, $A60)+countifs(List2!$U$2:$U$224169, $B$9, List2!$S$2:$S$224169, "1", List2!$T$2:$T$224169, "0", List2!$W$2:$W$224169, "tht", List2!$X$2:$X$224169, "m", List2!$A$2:$A$214154, $A60)</f>
        <v>0</v>
      </c>
      <c r="H60" s="117">
        <f>countifs(List!$U$2:$U$161512, $B$9, List!$S$2:$S$161512, "1", List!$T$2:$T$161512, "1", List!$W$2:$W$161512, "inf", List!$X$2:$X$161512, "a", List!$A$2:$A$161512, $A60)+countifs(List2!$U$2:$U$224169, $B$9, List2!$S$2:$S$224169, "1", List2!$T$2:$T$224169, "1", List2!$W$2:$W$224169, "inf", List2!$X$2:$X$224169, "a", List2!$A$2:$A$214154, $A60)</f>
        <v>0</v>
      </c>
      <c r="I60" s="117">
        <f>countifs(List!$U$2:$U$161512, $B$9, List!$S$2:$S$161512, "1", List!$T$2:$T$161512, "0", List!$W$2:$W$161512, "inf", List!$X$2:$X$161512, "a", List!$A$2:$A$161512, $A60)+countifs(List2!$U$2:$U$224169, $B$9, List2!$S$2:$S$224169, "1", List2!$T$2:$T$224169, "0", List2!$W$2:$W$224169, "inf", List2!$X$2:$X$224169, "a", List2!$A$2:$A$214154, $A60)</f>
        <v>0</v>
      </c>
      <c r="J60" s="117">
        <f>countifs(List!$U$2:$U$161512, $B$9, List!$S$2:$S$161512, "1", List!$T$2:$T$161512, "1", List!$W$2:$W$161512, "inf", List!$X$2:$X$161512, "p", List!$A$2:$A$161512, $A60)+countifs(List2!$U$2:$U$224169, $B$9, List2!$S$2:$S$224169, "1", List2!$T$2:$T$224169, "1", List2!$W$2:$W$224169, "inf", List2!$X$2:$X$224169, "p", List2!$A$2:$A$214154, $A60)</f>
        <v>0</v>
      </c>
      <c r="K60" s="117">
        <f>countifs(List!$U$2:$U$161512, $B$9, List!$S$2:$S$161512, "1", List!$T$2:$T$161512, "0", List!$W$2:$W$161512, "inf", List!$X$2:$X$161512, "p", List!$A$2:$A$161512, $A60)+countifs(List2!$U$2:$U$224169, $B$9, List2!$S$2:$S$224169, "1", List2!$T$2:$T$224169, "0", List2!$W$2:$W$224169, "inf", List2!$X$2:$X$224169, "p", List2!$A$2:$A$214154, $A60)</f>
        <v>0</v>
      </c>
      <c r="L60" s="117">
        <f>countifs(List!$U$2:$U$161512, $B$9, List!$S$2:$S$161512, "1", List!$T$2:$T$161512, "1", List!$W$2:$W$161512, "inf", List!$X$2:$X$161512, "m", List!$A$2:$A$161512, $A60)+countifs(List2!$U$2:$U$224169, $B$9, List2!$S$2:$S$224169, "1", List2!$T$2:$T$224169, "1", List2!$W$2:$W$224169, "inf", List2!$X$2:$X$224169, "m", List2!$A$2:$A$214154, $A60)</f>
        <v>0</v>
      </c>
      <c r="M60" s="117">
        <f>countifs(List!$U$2:$U$161512, $B$9, List!$S$2:$S$161512, "1", List!$T$2:$T$161512, "0", List!$W$2:$W$161512, "inf", List!$X$2:$X$161512, "m", List!$A$2:$A$161512, $A60)+countifs(List2!$U$2:$U$224169, $B$9, List2!$S$2:$S$224169, "1", List2!$T$2:$T$224169, "0", List2!$W$2:$W$224169, "inf", List2!$X$2:$X$224169, "m", List2!$A$2:$A$214154, $A60)</f>
        <v>0</v>
      </c>
      <c r="N60" s="117">
        <f>countifs(List!$U$2:$U$161512, $B$9, List!$S$2:$S$161512, "1", List!$T$2:$T$161512, "1", List!$W$2:$W$161512, "que", List!$X$2:$X$161512, "a", List!$A$2:$A$161512, $A60)+countifs(List2!$U$2:$U$224169, $B$9, List2!$S$2:$S$224169, "1", List2!$T$2:$T$224169, "1", List2!$W$2:$W$224169, "que", List2!$X$2:$X$224169, "a", List2!$A$2:$A$214154, $A60)</f>
        <v>0</v>
      </c>
      <c r="O60" s="117">
        <f>countifs(List!$U$2:$U$161512, $B$9, List!$S$2:$S$161512, "1", List!$T$2:$T$161512, "0", List!$W$2:$W$161512, "que", List!$X$2:$X$161512, "a", List!$A$2:$A$161512, $A60)+countifs(List2!$U$2:$U$224169, $B$9, List2!$S$2:$S$224169, "1", List2!$T$2:$T$224169, "0", List2!$W$2:$W$224169, "que", List2!$X$2:$X$224169, "a", List2!$A$2:$A$214154, $A60)</f>
        <v>0</v>
      </c>
      <c r="P60" s="117">
        <f>countifs(List!$U$2:$U$161512, $B$9, List!$S$2:$S$161512, "1", List!$T$2:$T$161512, "1", List!$W$2:$W$161512, "que", List!$X$2:$X$161512, "p", List!$A$2:$A$161512, $A60)+countifs(List2!$U$2:$U$224169, $B$9, List2!$S$2:$S$224169, "1", List2!$T$2:$T$224169, "1", List2!$W$2:$W$224169, "que", List2!$X$2:$X$224169, "p", List2!$A$2:$A$214154, $A60)</f>
        <v>0</v>
      </c>
      <c r="Q60" s="117">
        <f>countifs(List!$U$2:$U$161512, $B$9, List!$S$2:$S$161512, "1", List!$T$2:$T$161512, "0", List!$W$2:$W$161512, "que", List!$X$2:$X$161512, "p", List!$A$2:$A$161512, $A60)+countifs(List2!$U$2:$U$224169, $B$9, List2!$S$2:$S$224169, "1", List2!$T$2:$T$224169, "0", List2!$W$2:$W$224169, "que", List2!$X$2:$X$224169, "p", List2!$A$2:$A$214154, $A60)</f>
        <v>0</v>
      </c>
      <c r="R60" s="117">
        <f>countifs(List!$U$2:$U$161512, $B$9, List!$S$2:$S$161512, "1", List!$T$2:$T$161512, "1", List!$W$2:$W$161512, "que", List!$X$2:$X$161512, "m", List!$A$2:$A$161512, $A60)+countifs(List2!$U$2:$U$224169, $B$9, List2!$S$2:$S$224169, "1", List2!$T$2:$T$224169, "1", List2!$W$2:$W$224169, "que", List2!$X$2:$X$224169, "m", List2!$A$2:$A$214154, $A60)</f>
        <v>0</v>
      </c>
      <c r="S60" s="117">
        <f>countifs(List!$U$2:$U$161512, $B$9, List!$S$2:$S$161512, "1", List!$T$2:$T$161512, "0", List!$W$2:$W$161512, "que", List!$X$2:$X$161512, "m", List!$A$2:$A$161512, $A60)+countifs(List2!$U$2:$U$224169, $B$9, List2!$S$2:$S$224169, "1", List2!$T$2:$T$224169, "0", List2!$W$2:$W$224169, "que", List2!$X$2:$X$224169, "m", List2!$A$2:$A$214154,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96" t="s">
        <v>25279</v>
      </c>
    </row>
    <row r="2">
      <c r="A2" s="96" t="s">
        <v>2</v>
      </c>
      <c r="B2" s="96" t="s">
        <v>25280</v>
      </c>
      <c r="C2" s="96" t="s">
        <v>54</v>
      </c>
      <c r="D2" s="96" t="s">
        <v>55</v>
      </c>
      <c r="E2" s="96" t="s">
        <v>56</v>
      </c>
      <c r="F2" s="96" t="s">
        <v>25270</v>
      </c>
      <c r="G2" s="96" t="s">
        <v>25271</v>
      </c>
      <c r="J2" s="33" t="s">
        <v>25281</v>
      </c>
      <c r="K2" s="33" t="s">
        <v>25282</v>
      </c>
      <c r="L2" s="33" t="s">
        <v>25283</v>
      </c>
      <c r="M2" s="33" t="s">
        <v>25284</v>
      </c>
      <c r="N2" s="33" t="s">
        <v>25285</v>
      </c>
      <c r="O2" s="33" t="s">
        <v>25286</v>
      </c>
      <c r="P2" s="33" t="s">
        <v>25287</v>
      </c>
      <c r="Q2" s="33" t="s">
        <v>25288</v>
      </c>
      <c r="R2" s="33" t="s">
        <v>25289</v>
      </c>
      <c r="S2" s="33" t="s">
        <v>25290</v>
      </c>
      <c r="T2" s="33" t="s">
        <v>25291</v>
      </c>
      <c r="U2" s="33" t="s">
        <v>25292</v>
      </c>
      <c r="V2" s="33" t="s">
        <v>25293</v>
      </c>
      <c r="W2" s="33" t="s">
        <v>25294</v>
      </c>
    </row>
    <row r="3">
      <c r="A3" s="141" t="str">
        <f>Graphs!W3</f>
        <v>433.pressan.is</v>
      </c>
      <c r="B3" s="142">
        <f t="shared" ref="B3:B51" si="2">V3/(V3+W3)*100</f>
        <v>95</v>
      </c>
      <c r="C3" s="143">
        <f t="shared" ref="C3:C51" si="3">P3/(P3+Q3)*100</f>
        <v>90</v>
      </c>
      <c r="D3" s="143">
        <f t="shared" ref="D3:D51" si="4">R3/(R3+S3)*100</f>
        <v>100</v>
      </c>
      <c r="E3" s="143" t="str">
        <f t="shared" ref="E3:E51" si="5">T3/(T3+U3)*100</f>
        <v>#DIV/0!</v>
      </c>
      <c r="F3" s="143">
        <f t="shared" ref="F3:F51" si="6">J3/(J3+K3)*100</f>
        <v>95</v>
      </c>
      <c r="G3" s="143" t="str">
        <f t="shared" ref="G3:G51" si="7">L3/(L3+M3)*100</f>
        <v>#DIV/0!</v>
      </c>
      <c r="J3" s="117">
        <f>sumproduct(--(MOD(COLUMN(Counting!B12:FY12)-COLUMN(Counting!B12)+6,6)=0),Counting!B12:FY12)</f>
        <v>19</v>
      </c>
      <c r="K3" s="117">
        <f>sumproduct(--(MOD(COLUMN(Counting!C12:FZ12)-COLUMN(Counting!C12)+6,6)=0),Counting!C12:FZ12)</f>
        <v>1</v>
      </c>
      <c r="L3" s="117">
        <f>sumproduct(--(MOD(COLUMN(Counting!D12:GA12)-COLUMN(Counting!D12)+6,6)=0),Counting!D12:GA12)</f>
        <v>0</v>
      </c>
      <c r="M3" s="117">
        <f>sumproduct(--(MOD(COLUMN(Counting!E12:GB12)-COLUMN(Counting!E12)+6,6)=0),Counting!E12:GB12)</f>
        <v>0</v>
      </c>
      <c r="N3" s="117">
        <f>sumproduct(--(MOD(COLUMN(Counting!F12:GC12)-COLUMN(Counting!F12)+6,6)=0),Counting!F12:GC12)</f>
        <v>0</v>
      </c>
      <c r="O3" s="117">
        <f>sumproduct(--(MOD(COLUMN(Counting!G12:GD12)-COLUMN(Counting!G12)+6,6)=0),Counting!G12:GD12)</f>
        <v>0</v>
      </c>
      <c r="P3" s="117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9</v>
      </c>
      <c r="Q3" s="117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1</v>
      </c>
      <c r="R3" s="117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10</v>
      </c>
      <c r="S3" s="117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7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7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7">
        <f t="shared" ref="V3:W3" si="1">P3+R3+T3</f>
        <v>19</v>
      </c>
      <c r="W3" s="117">
        <f t="shared" si="1"/>
        <v>1</v>
      </c>
    </row>
    <row r="4">
      <c r="A4" s="141" t="str">
        <f>Graphs!W4</f>
        <v>Andriki.is</v>
      </c>
      <c r="B4" s="142">
        <f t="shared" si="2"/>
        <v>100</v>
      </c>
      <c r="C4" s="143">
        <f t="shared" si="3"/>
        <v>100</v>
      </c>
      <c r="D4" s="143">
        <f t="shared" si="4"/>
        <v>100</v>
      </c>
      <c r="E4" s="143" t="str">
        <f t="shared" si="5"/>
        <v>#DIV/0!</v>
      </c>
      <c r="F4" s="143">
        <f t="shared" si="6"/>
        <v>100</v>
      </c>
      <c r="G4" s="143">
        <f t="shared" si="7"/>
        <v>100</v>
      </c>
      <c r="J4" s="117">
        <f>sumproduct(--(MOD(COLUMN(Counting!B13:FY13)-COLUMN(Counting!B13)+6,6)=0),Counting!B13:FY13)</f>
        <v>45</v>
      </c>
      <c r="K4" s="117">
        <f>sumproduct(--(MOD(COLUMN(Counting!C13:FZ13)-COLUMN(Counting!C13)+6,6)=0),Counting!C13:FZ13)</f>
        <v>0</v>
      </c>
      <c r="L4" s="117">
        <f>sumproduct(--(MOD(COLUMN(Counting!D13:GA13)-COLUMN(Counting!D13)+6,6)=0),Counting!D13:GA13)</f>
        <v>1</v>
      </c>
      <c r="M4" s="117">
        <f>sumproduct(--(MOD(COLUMN(Counting!E13:GB13)-COLUMN(Counting!E13)+6,6)=0),Counting!E13:GB13)</f>
        <v>0</v>
      </c>
      <c r="N4" s="117">
        <f>sumproduct(--(MOD(COLUMN(Counting!F13:GC13)-COLUMN(Counting!F13)+6,6)=0),Counting!F13:GC13)</f>
        <v>0</v>
      </c>
      <c r="O4" s="117">
        <f>sumproduct(--(MOD(COLUMN(Counting!G13:GD13)-COLUMN(Counting!G13)+6,6)=0),Counting!G13:GD13)</f>
        <v>0</v>
      </c>
      <c r="P4" s="117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38</v>
      </c>
      <c r="Q4" s="117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17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8</v>
      </c>
      <c r="S4" s="117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7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7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7">
        <f t="shared" ref="V4:W4" si="8">P4+R4+T4</f>
        <v>46</v>
      </c>
      <c r="W4" s="117">
        <f t="shared" si="8"/>
        <v>0</v>
      </c>
    </row>
    <row r="5">
      <c r="A5" s="117" t="str">
        <f>Graphs!W5</f>
        <v>Bæjarins besta</v>
      </c>
      <c r="B5" s="142">
        <f t="shared" si="2"/>
        <v>91.89189189</v>
      </c>
      <c r="C5" s="143">
        <f t="shared" si="3"/>
        <v>93.33333333</v>
      </c>
      <c r="D5" s="143">
        <f t="shared" si="4"/>
        <v>85.71428571</v>
      </c>
      <c r="E5" s="143" t="str">
        <f t="shared" si="5"/>
        <v>#DIV/0!</v>
      </c>
      <c r="F5" s="143">
        <f t="shared" si="6"/>
        <v>91.66666667</v>
      </c>
      <c r="G5" s="143">
        <f t="shared" si="7"/>
        <v>100</v>
      </c>
      <c r="J5" s="117">
        <f>sumproduct(--(MOD(COLUMN(Counting!B14:FY14)-COLUMN(Counting!B14)+6,6)=0),Counting!B14:FY14)</f>
        <v>33</v>
      </c>
      <c r="K5" s="117">
        <f>sumproduct(--(MOD(COLUMN(Counting!C14:FZ14)-COLUMN(Counting!C14)+6,6)=0),Counting!C14:FZ14)</f>
        <v>3</v>
      </c>
      <c r="L5" s="117">
        <f>sumproduct(--(MOD(COLUMN(Counting!D14:GA14)-COLUMN(Counting!D14)+6,6)=0),Counting!D14:GA14)</f>
        <v>1</v>
      </c>
      <c r="M5" s="117">
        <f>sumproduct(--(MOD(COLUMN(Counting!E14:GB14)-COLUMN(Counting!E14)+6,6)=0),Counting!E14:GB14)</f>
        <v>0</v>
      </c>
      <c r="N5" s="117">
        <f>sumproduct(--(MOD(COLUMN(Counting!F14:GC14)-COLUMN(Counting!F14)+6,6)=0),Counting!F14:GC14)</f>
        <v>0</v>
      </c>
      <c r="O5" s="117">
        <f>sumproduct(--(MOD(COLUMN(Counting!G14:GD14)-COLUMN(Counting!G14)+6,6)=0),Counting!G14:GD14)</f>
        <v>0</v>
      </c>
      <c r="P5" s="117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28</v>
      </c>
      <c r="Q5" s="117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2</v>
      </c>
      <c r="R5" s="117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6</v>
      </c>
      <c r="S5" s="117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1</v>
      </c>
      <c r="T5" s="117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7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7">
        <f t="shared" ref="V5:W5" si="9">P5+R5+T5</f>
        <v>34</v>
      </c>
      <c r="W5" s="117">
        <f t="shared" si="9"/>
        <v>3</v>
      </c>
    </row>
    <row r="6">
      <c r="A6" s="117" t="str">
        <f>Graphs!W6</f>
        <v>Bændablaðið</v>
      </c>
      <c r="B6" s="142">
        <f t="shared" si="2"/>
        <v>100</v>
      </c>
      <c r="C6" s="143">
        <f t="shared" si="3"/>
        <v>100</v>
      </c>
      <c r="D6" s="143">
        <f t="shared" si="4"/>
        <v>100</v>
      </c>
      <c r="E6" s="143" t="str">
        <f t="shared" si="5"/>
        <v>#DIV/0!</v>
      </c>
      <c r="F6" s="143">
        <f t="shared" si="6"/>
        <v>100</v>
      </c>
      <c r="G6" s="143">
        <f t="shared" si="7"/>
        <v>100</v>
      </c>
      <c r="J6" s="117">
        <f>sumproduct(--(MOD(COLUMN(Counting!B15:FY15)-COLUMN(Counting!B15)+6,6)=0),Counting!B15:FY15)</f>
        <v>17</v>
      </c>
      <c r="K6" s="117">
        <f>sumproduct(--(MOD(COLUMN(Counting!C15:FZ15)-COLUMN(Counting!C15)+6,6)=0),Counting!C15:FZ15)</f>
        <v>0</v>
      </c>
      <c r="L6" s="117">
        <f>sumproduct(--(MOD(COLUMN(Counting!D15:GA15)-COLUMN(Counting!D15)+6,6)=0),Counting!D15:GA15)</f>
        <v>1</v>
      </c>
      <c r="M6" s="117">
        <f>sumproduct(--(MOD(COLUMN(Counting!E15:GB15)-COLUMN(Counting!E15)+6,6)=0),Counting!E15:GB15)</f>
        <v>0</v>
      </c>
      <c r="N6" s="117">
        <f>sumproduct(--(MOD(COLUMN(Counting!F15:GC15)-COLUMN(Counting!F15)+6,6)=0),Counting!F15:GC15)</f>
        <v>0</v>
      </c>
      <c r="O6" s="117">
        <f>sumproduct(--(MOD(COLUMN(Counting!G15:GD15)-COLUMN(Counting!G15)+6,6)=0),Counting!G15:GD15)</f>
        <v>0</v>
      </c>
      <c r="P6" s="117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17</v>
      </c>
      <c r="Q6" s="117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17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1</v>
      </c>
      <c r="S6" s="117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7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7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7">
        <f t="shared" ref="V6:W6" si="10">P6+R6+T6</f>
        <v>18</v>
      </c>
      <c r="W6" s="117">
        <f t="shared" si="10"/>
        <v>0</v>
      </c>
    </row>
    <row r="7">
      <c r="A7" s="141" t="str">
        <f>Graphs!W7</f>
        <v>Bleikt.is</v>
      </c>
      <c r="B7" s="142">
        <f t="shared" si="2"/>
        <v>95.23809524</v>
      </c>
      <c r="C7" s="143">
        <f t="shared" si="3"/>
        <v>93.75</v>
      </c>
      <c r="D7" s="143">
        <f t="shared" si="4"/>
        <v>100</v>
      </c>
      <c r="E7" s="143">
        <f t="shared" si="5"/>
        <v>100</v>
      </c>
      <c r="F7" s="143">
        <f t="shared" si="6"/>
        <v>95.23809524</v>
      </c>
      <c r="G7" s="143" t="str">
        <f t="shared" si="7"/>
        <v>#DIV/0!</v>
      </c>
      <c r="J7" s="117">
        <f>sumproduct(--(MOD(COLUMN(Counting!B16:FY16)-COLUMN(Counting!B16)+6,6)=0),Counting!B16:FY16)</f>
        <v>20</v>
      </c>
      <c r="K7" s="117">
        <f>sumproduct(--(MOD(COLUMN(Counting!C16:FZ16)-COLUMN(Counting!C16)+6,6)=0),Counting!C16:FZ16)</f>
        <v>1</v>
      </c>
      <c r="L7" s="117">
        <f>sumproduct(--(MOD(COLUMN(Counting!D16:GA16)-COLUMN(Counting!D16)+6,6)=0),Counting!D16:GA16)</f>
        <v>0</v>
      </c>
      <c r="M7" s="117">
        <f>sumproduct(--(MOD(COLUMN(Counting!E16:GB16)-COLUMN(Counting!E16)+6,6)=0),Counting!E16:GB16)</f>
        <v>0</v>
      </c>
      <c r="N7" s="117">
        <f>sumproduct(--(MOD(COLUMN(Counting!F16:GC16)-COLUMN(Counting!F16)+6,6)=0),Counting!F16:GC16)</f>
        <v>0</v>
      </c>
      <c r="O7" s="117">
        <f>sumproduct(--(MOD(COLUMN(Counting!G16:GD16)-COLUMN(Counting!G16)+6,6)=0),Counting!G16:GD16)</f>
        <v>0</v>
      </c>
      <c r="P7" s="117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15</v>
      </c>
      <c r="Q7" s="117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1</v>
      </c>
      <c r="R7" s="117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3</v>
      </c>
      <c r="S7" s="117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17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2</v>
      </c>
      <c r="U7" s="117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7">
        <f t="shared" ref="V7:W7" si="11">P7+R7+T7</f>
        <v>20</v>
      </c>
      <c r="W7" s="117">
        <f t="shared" si="11"/>
        <v>1</v>
      </c>
    </row>
    <row r="8">
      <c r="A8" s="117" t="str">
        <f>Graphs!W8</f>
        <v>Bóndi.is</v>
      </c>
      <c r="B8" s="142">
        <f t="shared" si="2"/>
        <v>100</v>
      </c>
      <c r="C8" s="143">
        <f t="shared" si="3"/>
        <v>100</v>
      </c>
      <c r="D8" s="143" t="str">
        <f t="shared" si="4"/>
        <v>#DIV/0!</v>
      </c>
      <c r="E8" s="143" t="str">
        <f t="shared" si="5"/>
        <v>#DIV/0!</v>
      </c>
      <c r="F8" s="143">
        <f t="shared" si="6"/>
        <v>100</v>
      </c>
      <c r="G8" s="143" t="str">
        <f t="shared" si="7"/>
        <v>#DIV/0!</v>
      </c>
      <c r="J8" s="117">
        <f>sumproduct(--(MOD(COLUMN(Counting!B17:FY17)-COLUMN(Counting!B17)+6,6)=0),Counting!B17:FY17)</f>
        <v>2</v>
      </c>
      <c r="K8" s="117">
        <f>sumproduct(--(MOD(COLUMN(Counting!C17:FZ17)-COLUMN(Counting!C17)+6,6)=0),Counting!C17:FZ17)</f>
        <v>0</v>
      </c>
      <c r="L8" s="117">
        <f>sumproduct(--(MOD(COLUMN(Counting!D17:GA17)-COLUMN(Counting!D17)+6,6)=0),Counting!D17:GA17)</f>
        <v>0</v>
      </c>
      <c r="M8" s="117">
        <f>sumproduct(--(MOD(COLUMN(Counting!E17:GB17)-COLUMN(Counting!E17)+6,6)=0),Counting!E17:GB17)</f>
        <v>0</v>
      </c>
      <c r="N8" s="117">
        <f>sumproduct(--(MOD(COLUMN(Counting!F17:GC17)-COLUMN(Counting!F17)+6,6)=0),Counting!F17:GC17)</f>
        <v>0</v>
      </c>
      <c r="O8" s="117">
        <f>sumproduct(--(MOD(COLUMN(Counting!G17:GD17)-COLUMN(Counting!G17)+6,6)=0),Counting!G17:GD17)</f>
        <v>0</v>
      </c>
      <c r="P8" s="117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2</v>
      </c>
      <c r="Q8" s="117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7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7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7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7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7">
        <f t="shared" ref="V8:W8" si="12">P8+R8+T8</f>
        <v>2</v>
      </c>
      <c r="W8" s="117">
        <f t="shared" si="12"/>
        <v>0</v>
      </c>
    </row>
    <row r="9">
      <c r="A9" s="117" t="str">
        <f>Graphs!W9</f>
        <v>Bylgjan</v>
      </c>
      <c r="B9" s="142">
        <f t="shared" si="2"/>
        <v>100</v>
      </c>
      <c r="C9" s="143">
        <f t="shared" si="3"/>
        <v>100</v>
      </c>
      <c r="D9" s="143">
        <f t="shared" si="4"/>
        <v>100</v>
      </c>
      <c r="E9" s="143">
        <f t="shared" si="5"/>
        <v>100</v>
      </c>
      <c r="F9" s="143">
        <f t="shared" si="6"/>
        <v>100</v>
      </c>
      <c r="G9" s="143">
        <f t="shared" si="7"/>
        <v>100</v>
      </c>
      <c r="J9" s="117">
        <f>sumproduct(--(MOD(COLUMN(Counting!B18:FY18)-COLUMN(Counting!B18)+6,6)=0),Counting!B18:FY18)</f>
        <v>135</v>
      </c>
      <c r="K9" s="117">
        <f>sumproduct(--(MOD(COLUMN(Counting!C18:FZ18)-COLUMN(Counting!C18)+6,6)=0),Counting!C18:FZ18)</f>
        <v>0</v>
      </c>
      <c r="L9" s="117">
        <f>sumproduct(--(MOD(COLUMN(Counting!D18:GA18)-COLUMN(Counting!D18)+6,6)=0),Counting!D18:GA18)</f>
        <v>4</v>
      </c>
      <c r="M9" s="117">
        <f>sumproduct(--(MOD(COLUMN(Counting!E18:GB18)-COLUMN(Counting!E18)+6,6)=0),Counting!E18:GB18)</f>
        <v>0</v>
      </c>
      <c r="N9" s="117">
        <f>sumproduct(--(MOD(COLUMN(Counting!F18:GC18)-COLUMN(Counting!F18)+6,6)=0),Counting!F18:GC18)</f>
        <v>0</v>
      </c>
      <c r="O9" s="117">
        <f>sumproduct(--(MOD(COLUMN(Counting!G18:GD18)-COLUMN(Counting!G18)+6,6)=0),Counting!G18:GD18)</f>
        <v>0</v>
      </c>
      <c r="P9" s="117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132</v>
      </c>
      <c r="Q9" s="117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17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6</v>
      </c>
      <c r="S9" s="117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17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1</v>
      </c>
      <c r="U9" s="117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7">
        <f t="shared" ref="V9:W9" si="13">P9+R9+T9</f>
        <v>139</v>
      </c>
      <c r="W9" s="117">
        <f t="shared" si="13"/>
        <v>0</v>
      </c>
    </row>
    <row r="10">
      <c r="A10" s="141" t="str">
        <f>Graphs!W10</f>
        <v>DV.is</v>
      </c>
      <c r="B10" s="142">
        <f t="shared" si="2"/>
        <v>97.07207207</v>
      </c>
      <c r="C10" s="143">
        <f t="shared" si="3"/>
        <v>97.81420765</v>
      </c>
      <c r="D10" s="143">
        <f t="shared" si="4"/>
        <v>93.33333333</v>
      </c>
      <c r="E10" s="143">
        <f t="shared" si="5"/>
        <v>100</v>
      </c>
      <c r="F10" s="143">
        <f t="shared" si="6"/>
        <v>96.94835681</v>
      </c>
      <c r="G10" s="143">
        <f t="shared" si="7"/>
        <v>100</v>
      </c>
      <c r="J10" s="117">
        <f>sumproduct(--(MOD(COLUMN(Counting!B19:FY19)-COLUMN(Counting!B19)+6,6)=0),Counting!B19:FY19)</f>
        <v>413</v>
      </c>
      <c r="K10" s="117">
        <f>sumproduct(--(MOD(COLUMN(Counting!C19:FZ19)-COLUMN(Counting!C19)+6,6)=0),Counting!C19:FZ19)</f>
        <v>13</v>
      </c>
      <c r="L10" s="117">
        <f>sumproduct(--(MOD(COLUMN(Counting!D19:GA19)-COLUMN(Counting!D19)+6,6)=0),Counting!D19:GA19)</f>
        <v>18</v>
      </c>
      <c r="M10" s="117">
        <f>sumproduct(--(MOD(COLUMN(Counting!E19:GB19)-COLUMN(Counting!E19)+6,6)=0),Counting!E19:GB19)</f>
        <v>0</v>
      </c>
      <c r="N10" s="117">
        <f>sumproduct(--(MOD(COLUMN(Counting!F19:GC19)-COLUMN(Counting!F19)+6,6)=0),Counting!F19:GC19)</f>
        <v>0</v>
      </c>
      <c r="O10" s="117">
        <f>sumproduct(--(MOD(COLUMN(Counting!G19:GD19)-COLUMN(Counting!G19)+6,6)=0),Counting!G19:GD19)</f>
        <v>0</v>
      </c>
      <c r="P10" s="117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358</v>
      </c>
      <c r="Q10" s="117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8</v>
      </c>
      <c r="R10" s="117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70</v>
      </c>
      <c r="S10" s="117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5</v>
      </c>
      <c r="T10" s="117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3</v>
      </c>
      <c r="U10" s="117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7">
        <f t="shared" ref="V10:W10" si="14">P10+R10+T10</f>
        <v>431</v>
      </c>
      <c r="W10" s="117">
        <f t="shared" si="14"/>
        <v>13</v>
      </c>
    </row>
    <row r="11">
      <c r="A11" s="117" t="str">
        <f>Graphs!W11</f>
        <v>Eiðfaxi</v>
      </c>
      <c r="B11" s="142">
        <f t="shared" si="2"/>
        <v>100</v>
      </c>
      <c r="C11" s="143">
        <f t="shared" si="3"/>
        <v>100</v>
      </c>
      <c r="D11" s="143" t="str">
        <f t="shared" si="4"/>
        <v>#DIV/0!</v>
      </c>
      <c r="E11" s="143" t="str">
        <f t="shared" si="5"/>
        <v>#DIV/0!</v>
      </c>
      <c r="F11" s="143">
        <f t="shared" si="6"/>
        <v>100</v>
      </c>
      <c r="G11" s="143">
        <f t="shared" si="7"/>
        <v>100</v>
      </c>
      <c r="J11" s="117">
        <f>sumproduct(--(MOD(COLUMN(Counting!B20:FY20)-COLUMN(Counting!B20)+6,6)=0),Counting!B20:FY20)</f>
        <v>3</v>
      </c>
      <c r="K11" s="117">
        <f>sumproduct(--(MOD(COLUMN(Counting!C20:FZ20)-COLUMN(Counting!C20)+6,6)=0),Counting!C20:FZ20)</f>
        <v>0</v>
      </c>
      <c r="L11" s="117">
        <f>sumproduct(--(MOD(COLUMN(Counting!D20:GA20)-COLUMN(Counting!D20)+6,6)=0),Counting!D20:GA20)</f>
        <v>1</v>
      </c>
      <c r="M11" s="117">
        <f>sumproduct(--(MOD(COLUMN(Counting!E20:GB20)-COLUMN(Counting!E20)+6,6)=0),Counting!E20:GB20)</f>
        <v>0</v>
      </c>
      <c r="N11" s="117">
        <f>sumproduct(--(MOD(COLUMN(Counting!F20:GC20)-COLUMN(Counting!F20)+6,6)=0),Counting!F20:GC20)</f>
        <v>0</v>
      </c>
      <c r="O11" s="117">
        <f>sumproduct(--(MOD(COLUMN(Counting!G20:GD20)-COLUMN(Counting!G20)+6,6)=0),Counting!G20:GD20)</f>
        <v>0</v>
      </c>
      <c r="P11" s="117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4</v>
      </c>
      <c r="Q11" s="117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17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7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7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7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7">
        <f t="shared" ref="V11:W11" si="15">P11+R11+T11</f>
        <v>4</v>
      </c>
      <c r="W11" s="117">
        <f t="shared" si="15"/>
        <v>0</v>
      </c>
    </row>
    <row r="12">
      <c r="A12" s="117" t="str">
        <f>Graphs!W12</f>
        <v>Eyjafréttir.is</v>
      </c>
      <c r="B12" s="142">
        <f t="shared" si="2"/>
        <v>96</v>
      </c>
      <c r="C12" s="143">
        <f t="shared" si="3"/>
        <v>95.45454545</v>
      </c>
      <c r="D12" s="143">
        <f t="shared" si="4"/>
        <v>100</v>
      </c>
      <c r="E12" s="143" t="str">
        <f t="shared" si="5"/>
        <v>#DIV/0!</v>
      </c>
      <c r="F12" s="143">
        <f t="shared" si="6"/>
        <v>95.65217391</v>
      </c>
      <c r="G12" s="143">
        <f t="shared" si="7"/>
        <v>100</v>
      </c>
      <c r="J12" s="117">
        <f>sumproduct(--(MOD(COLUMN(Counting!B21:FY21)-COLUMN(Counting!B21)+6,6)=0),Counting!B21:FY21)</f>
        <v>44</v>
      </c>
      <c r="K12" s="117">
        <f>sumproduct(--(MOD(COLUMN(Counting!C21:FZ21)-COLUMN(Counting!C21)+6,6)=0),Counting!C21:FZ21)</f>
        <v>2</v>
      </c>
      <c r="L12" s="117">
        <f>sumproduct(--(MOD(COLUMN(Counting!D21:GA21)-COLUMN(Counting!D21)+6,6)=0),Counting!D21:GA21)</f>
        <v>4</v>
      </c>
      <c r="M12" s="117">
        <f>sumproduct(--(MOD(COLUMN(Counting!E21:GB21)-COLUMN(Counting!E21)+6,6)=0),Counting!E21:GB21)</f>
        <v>0</v>
      </c>
      <c r="N12" s="117">
        <f>sumproduct(--(MOD(COLUMN(Counting!F21:GC21)-COLUMN(Counting!F21)+6,6)=0),Counting!F21:GC21)</f>
        <v>0</v>
      </c>
      <c r="O12" s="117">
        <f>sumproduct(--(MOD(COLUMN(Counting!G21:GD21)-COLUMN(Counting!G21)+6,6)=0),Counting!G21:GD21)</f>
        <v>0</v>
      </c>
      <c r="P12" s="117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42</v>
      </c>
      <c r="Q12" s="117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2</v>
      </c>
      <c r="R12" s="117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6</v>
      </c>
      <c r="S12" s="117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0</v>
      </c>
      <c r="T12" s="117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7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7">
        <f t="shared" ref="V12:W12" si="16">P12+R12+T12</f>
        <v>48</v>
      </c>
      <c r="W12" s="117">
        <f t="shared" si="16"/>
        <v>2</v>
      </c>
    </row>
    <row r="13">
      <c r="A13" s="117" t="str">
        <f>Graphs!W13</f>
        <v>Eyjan</v>
      </c>
      <c r="B13" s="142">
        <f t="shared" si="2"/>
        <v>98.68421053</v>
      </c>
      <c r="C13" s="143">
        <f t="shared" si="3"/>
        <v>98.6013986</v>
      </c>
      <c r="D13" s="143">
        <f t="shared" si="4"/>
        <v>100</v>
      </c>
      <c r="E13" s="143" t="str">
        <f t="shared" si="5"/>
        <v>#DIV/0!</v>
      </c>
      <c r="F13" s="143">
        <f t="shared" si="6"/>
        <v>98.63013699</v>
      </c>
      <c r="G13" s="143">
        <f t="shared" si="7"/>
        <v>100</v>
      </c>
      <c r="J13" s="117">
        <f>sumproduct(--(MOD(COLUMN(Counting!B22:FY22)-COLUMN(Counting!B22)+6,6)=0),Counting!B22:FY22)</f>
        <v>144</v>
      </c>
      <c r="K13" s="117">
        <f>sumproduct(--(MOD(COLUMN(Counting!C22:FZ22)-COLUMN(Counting!C22)+6,6)=0),Counting!C22:FZ22)</f>
        <v>2</v>
      </c>
      <c r="L13" s="117">
        <f>sumproduct(--(MOD(COLUMN(Counting!D22:GA22)-COLUMN(Counting!D22)+6,6)=0),Counting!D22:GA22)</f>
        <v>6</v>
      </c>
      <c r="M13" s="117">
        <f>sumproduct(--(MOD(COLUMN(Counting!E22:GB22)-COLUMN(Counting!E22)+6,6)=0),Counting!E22:GB22)</f>
        <v>0</v>
      </c>
      <c r="N13" s="117">
        <f>sumproduct(--(MOD(COLUMN(Counting!F22:GC22)-COLUMN(Counting!F22)+6,6)=0),Counting!F22:GC22)</f>
        <v>0</v>
      </c>
      <c r="O13" s="117">
        <f>sumproduct(--(MOD(COLUMN(Counting!G22:GD22)-COLUMN(Counting!G22)+6,6)=0),Counting!G22:GD22)</f>
        <v>0</v>
      </c>
      <c r="P13" s="117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141</v>
      </c>
      <c r="Q13" s="117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2</v>
      </c>
      <c r="R13" s="117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9</v>
      </c>
      <c r="S13" s="117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0</v>
      </c>
      <c r="T13" s="117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7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7">
        <f t="shared" ref="V13:W13" si="17">P13+R13+T13</f>
        <v>150</v>
      </c>
      <c r="W13" s="117">
        <f t="shared" si="17"/>
        <v>2</v>
      </c>
    </row>
    <row r="14">
      <c r="A14" s="141" t="str">
        <f>Graphs!W14</f>
        <v>Eyjar.net</v>
      </c>
      <c r="B14" s="142">
        <f t="shared" si="2"/>
        <v>97.91666667</v>
      </c>
      <c r="C14" s="143">
        <f t="shared" si="3"/>
        <v>97.61904762</v>
      </c>
      <c r="D14" s="143">
        <f t="shared" si="4"/>
        <v>100</v>
      </c>
      <c r="E14" s="143" t="str">
        <f t="shared" si="5"/>
        <v>#DIV/0!</v>
      </c>
      <c r="F14" s="143">
        <f t="shared" si="6"/>
        <v>97.87234043</v>
      </c>
      <c r="G14" s="143">
        <f t="shared" si="7"/>
        <v>100</v>
      </c>
      <c r="J14" s="117">
        <f>sumproduct(--(MOD(COLUMN(Counting!B23:FY23)-COLUMN(Counting!B23)+6,6)=0),Counting!B23:FY23)</f>
        <v>46</v>
      </c>
      <c r="K14" s="117">
        <f>sumproduct(--(MOD(COLUMN(Counting!C23:FZ23)-COLUMN(Counting!C23)+6,6)=0),Counting!C23:FZ23)</f>
        <v>1</v>
      </c>
      <c r="L14" s="117">
        <f>sumproduct(--(MOD(COLUMN(Counting!D23:GA23)-COLUMN(Counting!D23)+6,6)=0),Counting!D23:GA23)</f>
        <v>1</v>
      </c>
      <c r="M14" s="117">
        <f>sumproduct(--(MOD(COLUMN(Counting!E23:GB23)-COLUMN(Counting!E23)+6,6)=0),Counting!E23:GB23)</f>
        <v>0</v>
      </c>
      <c r="N14" s="117">
        <f>sumproduct(--(MOD(COLUMN(Counting!F23:GC23)-COLUMN(Counting!F23)+6,6)=0),Counting!F23:GC23)</f>
        <v>0</v>
      </c>
      <c r="O14" s="117">
        <f>sumproduct(--(MOD(COLUMN(Counting!G23:GD23)-COLUMN(Counting!G23)+6,6)=0),Counting!G23:GD23)</f>
        <v>0</v>
      </c>
      <c r="P14" s="117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41</v>
      </c>
      <c r="Q14" s="117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1</v>
      </c>
      <c r="R14" s="117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6</v>
      </c>
      <c r="S14" s="117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17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7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7">
        <f t="shared" ref="V14:W14" si="18">P14+R14+T14</f>
        <v>47</v>
      </c>
      <c r="W14" s="117">
        <f t="shared" si="18"/>
        <v>1</v>
      </c>
    </row>
    <row r="15">
      <c r="A15" s="117" t="str">
        <f>Graphs!W15</f>
        <v>Fiskifréttir</v>
      </c>
      <c r="B15" s="142">
        <f t="shared" si="2"/>
        <v>94.44444444</v>
      </c>
      <c r="C15" s="143">
        <f t="shared" si="3"/>
        <v>93.75</v>
      </c>
      <c r="D15" s="143">
        <f t="shared" si="4"/>
        <v>100</v>
      </c>
      <c r="E15" s="143" t="str">
        <f t="shared" si="5"/>
        <v>#DIV/0!</v>
      </c>
      <c r="F15" s="143">
        <f t="shared" si="6"/>
        <v>94.11764706</v>
      </c>
      <c r="G15" s="143">
        <f t="shared" si="7"/>
        <v>100</v>
      </c>
      <c r="J15" s="117">
        <f>sumproduct(--(MOD(COLUMN(Counting!B24:FY24)-COLUMN(Counting!B24)+6,6)=0),Counting!B24:FY24)</f>
        <v>16</v>
      </c>
      <c r="K15" s="117">
        <f>sumproduct(--(MOD(COLUMN(Counting!C24:FZ24)-COLUMN(Counting!C24)+6,6)=0),Counting!C24:FZ24)</f>
        <v>1</v>
      </c>
      <c r="L15" s="117">
        <f>sumproduct(--(MOD(COLUMN(Counting!D24:GA24)-COLUMN(Counting!D24)+6,6)=0),Counting!D24:GA24)</f>
        <v>1</v>
      </c>
      <c r="M15" s="117">
        <f>sumproduct(--(MOD(COLUMN(Counting!E24:GB24)-COLUMN(Counting!E24)+6,6)=0),Counting!E24:GB24)</f>
        <v>0</v>
      </c>
      <c r="N15" s="117">
        <f>sumproduct(--(MOD(COLUMN(Counting!F24:GC24)-COLUMN(Counting!F24)+6,6)=0),Counting!F24:GC24)</f>
        <v>0</v>
      </c>
      <c r="O15" s="117">
        <f>sumproduct(--(MOD(COLUMN(Counting!G24:GD24)-COLUMN(Counting!G24)+6,6)=0),Counting!G24:GD24)</f>
        <v>0</v>
      </c>
      <c r="P15" s="117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15</v>
      </c>
      <c r="Q15" s="117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1</v>
      </c>
      <c r="R15" s="117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2</v>
      </c>
      <c r="S15" s="117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7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7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7">
        <f t="shared" ref="V15:W15" si="19">P15+R15+T15</f>
        <v>17</v>
      </c>
      <c r="W15" s="117">
        <f t="shared" si="19"/>
        <v>1</v>
      </c>
    </row>
    <row r="16">
      <c r="A16" s="117" t="str">
        <f>Graphs!W16</f>
        <v>Fjarðarfréttir.is</v>
      </c>
      <c r="B16" s="142">
        <f t="shared" si="2"/>
        <v>100</v>
      </c>
      <c r="C16" s="143">
        <f t="shared" si="3"/>
        <v>100</v>
      </c>
      <c r="D16" s="143">
        <f t="shared" si="4"/>
        <v>100</v>
      </c>
      <c r="E16" s="143" t="str">
        <f t="shared" si="5"/>
        <v>#DIV/0!</v>
      </c>
      <c r="F16" s="143">
        <f t="shared" si="6"/>
        <v>100</v>
      </c>
      <c r="G16" s="143" t="str">
        <f t="shared" si="7"/>
        <v>#DIV/0!</v>
      </c>
      <c r="J16" s="117">
        <f>sumproduct(--(MOD(COLUMN(Counting!B25:FY25)-COLUMN(Counting!B25)+6,6)=0),Counting!B25:FY25)</f>
        <v>3</v>
      </c>
      <c r="K16" s="117">
        <f>sumproduct(--(MOD(COLUMN(Counting!C25:FZ25)-COLUMN(Counting!C25)+6,6)=0),Counting!C25:FZ25)</f>
        <v>0</v>
      </c>
      <c r="L16" s="117">
        <f>sumproduct(--(MOD(COLUMN(Counting!D25:GA25)-COLUMN(Counting!D25)+6,6)=0),Counting!D25:GA25)</f>
        <v>0</v>
      </c>
      <c r="M16" s="117">
        <f>sumproduct(--(MOD(COLUMN(Counting!E25:GB25)-COLUMN(Counting!E25)+6,6)=0),Counting!E25:GB25)</f>
        <v>0</v>
      </c>
      <c r="N16" s="117">
        <f>sumproduct(--(MOD(COLUMN(Counting!F25:GC25)-COLUMN(Counting!F25)+6,6)=0),Counting!F25:GC25)</f>
        <v>0</v>
      </c>
      <c r="O16" s="117">
        <f>sumproduct(--(MOD(COLUMN(Counting!G25:GD25)-COLUMN(Counting!G25)+6,6)=0),Counting!G25:GD25)</f>
        <v>0</v>
      </c>
      <c r="P16" s="117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2</v>
      </c>
      <c r="Q16" s="117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7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1</v>
      </c>
      <c r="S16" s="117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7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7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7">
        <f t="shared" ref="V16:W16" si="20">P16+R16+T16</f>
        <v>3</v>
      </c>
      <c r="W16" s="117">
        <f t="shared" si="20"/>
        <v>0</v>
      </c>
    </row>
    <row r="17">
      <c r="A17" s="117" t="str">
        <f>Graphs!W17</f>
        <v>Fjarðarpósturinn</v>
      </c>
      <c r="B17" s="142">
        <f t="shared" si="2"/>
        <v>80</v>
      </c>
      <c r="C17" s="143">
        <f t="shared" si="3"/>
        <v>75</v>
      </c>
      <c r="D17" s="143">
        <f t="shared" si="4"/>
        <v>100</v>
      </c>
      <c r="E17" s="143" t="str">
        <f t="shared" si="5"/>
        <v>#DIV/0!</v>
      </c>
      <c r="F17" s="143">
        <f t="shared" si="6"/>
        <v>80</v>
      </c>
      <c r="G17" s="143" t="str">
        <f t="shared" si="7"/>
        <v>#DIV/0!</v>
      </c>
      <c r="J17" s="117">
        <f>sumproduct(--(MOD(COLUMN(Counting!B26:FY26)-COLUMN(Counting!B26)+6,6)=0),Counting!B26:FY26)</f>
        <v>4</v>
      </c>
      <c r="K17" s="117">
        <f>sumproduct(--(MOD(COLUMN(Counting!C26:FZ26)-COLUMN(Counting!C26)+6,6)=0),Counting!C26:FZ26)</f>
        <v>1</v>
      </c>
      <c r="L17" s="117">
        <f>sumproduct(--(MOD(COLUMN(Counting!D26:GA26)-COLUMN(Counting!D26)+6,6)=0),Counting!D26:GA26)</f>
        <v>0</v>
      </c>
      <c r="M17" s="117">
        <f>sumproduct(--(MOD(COLUMN(Counting!E26:GB26)-COLUMN(Counting!E26)+6,6)=0),Counting!E26:GB26)</f>
        <v>0</v>
      </c>
      <c r="N17" s="117">
        <f>sumproduct(--(MOD(COLUMN(Counting!F26:GC26)-COLUMN(Counting!F26)+6,6)=0),Counting!F26:GC26)</f>
        <v>0</v>
      </c>
      <c r="O17" s="117">
        <f>sumproduct(--(MOD(COLUMN(Counting!G26:GD26)-COLUMN(Counting!G26)+6,6)=0),Counting!G26:GD26)</f>
        <v>0</v>
      </c>
      <c r="P17" s="117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3</v>
      </c>
      <c r="Q17" s="117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1</v>
      </c>
      <c r="R17" s="117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1</v>
      </c>
      <c r="S17" s="117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7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7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7">
        <f t="shared" ref="V17:W17" si="21">P17+R17+T17</f>
        <v>4</v>
      </c>
      <c r="W17" s="117">
        <f t="shared" si="21"/>
        <v>1</v>
      </c>
    </row>
    <row r="18">
      <c r="A18" s="117" t="str">
        <f>Graphs!W18</f>
        <v>Fótbolti.net</v>
      </c>
      <c r="B18" s="142">
        <f t="shared" si="2"/>
        <v>98.27586207</v>
      </c>
      <c r="C18" s="143">
        <f t="shared" si="3"/>
        <v>98.63013699</v>
      </c>
      <c r="D18" s="143">
        <f t="shared" si="4"/>
        <v>97.61904762</v>
      </c>
      <c r="E18" s="143">
        <f t="shared" si="5"/>
        <v>100</v>
      </c>
      <c r="F18" s="143">
        <f t="shared" si="6"/>
        <v>98.26086957</v>
      </c>
      <c r="G18" s="143">
        <f t="shared" si="7"/>
        <v>100</v>
      </c>
      <c r="J18" s="117">
        <f>sumproduct(--(MOD(COLUMN(Counting!B27:FY27)-COLUMN(Counting!B27)+6,6)=0),Counting!B27:FY27)</f>
        <v>226</v>
      </c>
      <c r="K18" s="117">
        <f>sumproduct(--(MOD(COLUMN(Counting!C27:FZ27)-COLUMN(Counting!C27)+6,6)=0),Counting!C27:FZ27)</f>
        <v>4</v>
      </c>
      <c r="L18" s="117">
        <f>sumproduct(--(MOD(COLUMN(Counting!D27:GA27)-COLUMN(Counting!D27)+6,6)=0),Counting!D27:GA27)</f>
        <v>2</v>
      </c>
      <c r="M18" s="117">
        <f>sumproduct(--(MOD(COLUMN(Counting!E27:GB27)-COLUMN(Counting!E27)+6,6)=0),Counting!E27:GB27)</f>
        <v>0</v>
      </c>
      <c r="N18" s="117">
        <f>sumproduct(--(MOD(COLUMN(Counting!F27:GC27)-COLUMN(Counting!F27)+6,6)=0),Counting!F27:GC27)</f>
        <v>0</v>
      </c>
      <c r="O18" s="117">
        <f>sumproduct(--(MOD(COLUMN(Counting!G27:GD27)-COLUMN(Counting!G27)+6,6)=0),Counting!G27:GD27)</f>
        <v>0</v>
      </c>
      <c r="P18" s="117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144</v>
      </c>
      <c r="Q18" s="117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2</v>
      </c>
      <c r="R18" s="117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82</v>
      </c>
      <c r="S18" s="117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2</v>
      </c>
      <c r="T18" s="117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2</v>
      </c>
      <c r="U18" s="117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7">
        <f t="shared" ref="V18:W18" si="22">P18+R18+T18</f>
        <v>228</v>
      </c>
      <c r="W18" s="117">
        <f t="shared" si="22"/>
        <v>4</v>
      </c>
    </row>
    <row r="19">
      <c r="A19" s="117" t="str">
        <f>Graphs!W19</f>
        <v>Fréttablaðið</v>
      </c>
      <c r="B19" s="142">
        <f t="shared" si="2"/>
        <v>99.18699187</v>
      </c>
      <c r="C19" s="143">
        <f t="shared" si="3"/>
        <v>100</v>
      </c>
      <c r="D19" s="143">
        <f t="shared" si="4"/>
        <v>100</v>
      </c>
      <c r="E19" s="143">
        <f t="shared" si="5"/>
        <v>50</v>
      </c>
      <c r="F19" s="143">
        <f t="shared" si="6"/>
        <v>99.14529915</v>
      </c>
      <c r="G19" s="143">
        <f t="shared" si="7"/>
        <v>100</v>
      </c>
      <c r="J19" s="117">
        <f>sumproduct(--(MOD(COLUMN(Counting!B28:FY28)-COLUMN(Counting!B28)+6,6)=0),Counting!B28:FY28)</f>
        <v>116</v>
      </c>
      <c r="K19" s="117">
        <f>sumproduct(--(MOD(COLUMN(Counting!C28:FZ28)-COLUMN(Counting!C28)+6,6)=0),Counting!C28:FZ28)</f>
        <v>1</v>
      </c>
      <c r="L19" s="117">
        <f>sumproduct(--(MOD(COLUMN(Counting!D28:GA28)-COLUMN(Counting!D28)+6,6)=0),Counting!D28:GA28)</f>
        <v>6</v>
      </c>
      <c r="M19" s="117">
        <f>sumproduct(--(MOD(COLUMN(Counting!E28:GB28)-COLUMN(Counting!E28)+6,6)=0),Counting!E28:GB28)</f>
        <v>0</v>
      </c>
      <c r="N19" s="117">
        <f>sumproduct(--(MOD(COLUMN(Counting!F28:GC28)-COLUMN(Counting!F28)+6,6)=0),Counting!F28:GC28)</f>
        <v>0</v>
      </c>
      <c r="O19" s="117">
        <f>sumproduct(--(MOD(COLUMN(Counting!G28:GD28)-COLUMN(Counting!G28)+6,6)=0),Counting!G28:GD28)</f>
        <v>0</v>
      </c>
      <c r="P19" s="117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102</v>
      </c>
      <c r="Q19" s="117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17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19</v>
      </c>
      <c r="S19" s="117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0</v>
      </c>
      <c r="T19" s="117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1</v>
      </c>
      <c r="U19" s="117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1</v>
      </c>
      <c r="V19" s="117">
        <f t="shared" ref="V19:W19" si="23">P19+R19+T19</f>
        <v>122</v>
      </c>
      <c r="W19" s="117">
        <f t="shared" si="23"/>
        <v>1</v>
      </c>
    </row>
    <row r="20">
      <c r="A20" s="117" t="str">
        <f>Graphs!W20</f>
        <v>Fréttatíminn</v>
      </c>
      <c r="B20" s="142">
        <f t="shared" si="2"/>
        <v>100</v>
      </c>
      <c r="C20" s="143">
        <f t="shared" si="3"/>
        <v>100</v>
      </c>
      <c r="D20" s="143">
        <f t="shared" si="4"/>
        <v>100</v>
      </c>
      <c r="E20" s="143">
        <f t="shared" si="5"/>
        <v>100</v>
      </c>
      <c r="F20" s="143">
        <f t="shared" si="6"/>
        <v>100</v>
      </c>
      <c r="G20" s="143">
        <f t="shared" si="7"/>
        <v>100</v>
      </c>
      <c r="J20" s="117">
        <f>sumproduct(--(MOD(COLUMN(Counting!B29:FY29)-COLUMN(Counting!B29)+6,6)=0),Counting!B29:FY29)</f>
        <v>23</v>
      </c>
      <c r="K20" s="117">
        <f>sumproduct(--(MOD(COLUMN(Counting!C29:FZ29)-COLUMN(Counting!C29)+6,6)=0),Counting!C29:FZ29)</f>
        <v>0</v>
      </c>
      <c r="L20" s="117">
        <f>sumproduct(--(MOD(COLUMN(Counting!D29:GA29)-COLUMN(Counting!D29)+6,6)=0),Counting!D29:GA29)</f>
        <v>4</v>
      </c>
      <c r="M20" s="117">
        <f>sumproduct(--(MOD(COLUMN(Counting!E29:GB29)-COLUMN(Counting!E29)+6,6)=0),Counting!E29:GB29)</f>
        <v>0</v>
      </c>
      <c r="N20" s="117">
        <f>sumproduct(--(MOD(COLUMN(Counting!F29:GC29)-COLUMN(Counting!F29)+6,6)=0),Counting!F29:GC29)</f>
        <v>0</v>
      </c>
      <c r="O20" s="117">
        <f>sumproduct(--(MOD(COLUMN(Counting!G29:GD29)-COLUMN(Counting!G29)+6,6)=0),Counting!G29:GD29)</f>
        <v>0</v>
      </c>
      <c r="P20" s="117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24</v>
      </c>
      <c r="Q20" s="117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17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2</v>
      </c>
      <c r="S20" s="117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17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1</v>
      </c>
      <c r="U20" s="117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7">
        <f t="shared" ref="V20:W20" si="24">P20+R20+T20</f>
        <v>27</v>
      </c>
      <c r="W20" s="117">
        <f t="shared" si="24"/>
        <v>0</v>
      </c>
    </row>
    <row r="21">
      <c r="A21" s="117" t="str">
        <f>Graphs!W21</f>
        <v>Fréttavefur suðurlands</v>
      </c>
      <c r="B21" s="142">
        <f t="shared" si="2"/>
        <v>100</v>
      </c>
      <c r="C21" s="143">
        <f t="shared" si="3"/>
        <v>100</v>
      </c>
      <c r="D21" s="143" t="str">
        <f t="shared" si="4"/>
        <v>#DIV/0!</v>
      </c>
      <c r="E21" s="143" t="str">
        <f t="shared" si="5"/>
        <v>#DIV/0!</v>
      </c>
      <c r="F21" s="143">
        <f t="shared" si="6"/>
        <v>100</v>
      </c>
      <c r="G21" s="143">
        <f t="shared" si="7"/>
        <v>100</v>
      </c>
      <c r="J21" s="117">
        <f>sumproduct(--(MOD(COLUMN(Counting!B30:FY30)-COLUMN(Counting!B30)+6,6)=0),Counting!B30:FY30)</f>
        <v>10</v>
      </c>
      <c r="K21" s="117">
        <f>sumproduct(--(MOD(COLUMN(Counting!C30:FZ30)-COLUMN(Counting!C30)+6,6)=0),Counting!C30:FZ30)</f>
        <v>0</v>
      </c>
      <c r="L21" s="117">
        <f>sumproduct(--(MOD(COLUMN(Counting!D30:GA30)-COLUMN(Counting!D30)+6,6)=0),Counting!D30:GA30)</f>
        <v>2</v>
      </c>
      <c r="M21" s="117">
        <f>sumproduct(--(MOD(COLUMN(Counting!E30:GB30)-COLUMN(Counting!E30)+6,6)=0),Counting!E30:GB30)</f>
        <v>0</v>
      </c>
      <c r="N21" s="117">
        <f>sumproduct(--(MOD(COLUMN(Counting!F30:GC30)-COLUMN(Counting!F30)+6,6)=0),Counting!F30:GC30)</f>
        <v>0</v>
      </c>
      <c r="O21" s="117">
        <f>sumproduct(--(MOD(COLUMN(Counting!G30:GD30)-COLUMN(Counting!G30)+6,6)=0),Counting!G30:GD30)</f>
        <v>0</v>
      </c>
      <c r="P21" s="117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12</v>
      </c>
      <c r="Q21" s="117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7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7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7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7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7">
        <f t="shared" ref="V21:W21" si="25">P21+R21+T21</f>
        <v>12</v>
      </c>
      <c r="W21" s="117">
        <f t="shared" si="25"/>
        <v>0</v>
      </c>
    </row>
    <row r="22">
      <c r="A22" s="117" t="str">
        <f>Graphs!W22</f>
        <v>Heimur</v>
      </c>
      <c r="B22" s="142">
        <f t="shared" si="2"/>
        <v>100</v>
      </c>
      <c r="C22" s="143">
        <f t="shared" si="3"/>
        <v>100</v>
      </c>
      <c r="D22" s="143" t="str">
        <f t="shared" si="4"/>
        <v>#DIV/0!</v>
      </c>
      <c r="E22" s="143" t="str">
        <f t="shared" si="5"/>
        <v>#DIV/0!</v>
      </c>
      <c r="F22" s="143">
        <f t="shared" si="6"/>
        <v>100</v>
      </c>
      <c r="G22" s="143" t="str">
        <f t="shared" si="7"/>
        <v>#DIV/0!</v>
      </c>
      <c r="J22" s="117">
        <f>sumproduct(--(MOD(COLUMN(Counting!B31:FY31)-COLUMN(Counting!B31)+6,6)=0),Counting!B31:FY31)</f>
        <v>8</v>
      </c>
      <c r="K22" s="117">
        <f>sumproduct(--(MOD(COLUMN(Counting!C31:FZ31)-COLUMN(Counting!C31)+6,6)=0),Counting!C31:FZ31)</f>
        <v>0</v>
      </c>
      <c r="L22" s="117">
        <f>sumproduct(--(MOD(COLUMN(Counting!D31:GA31)-COLUMN(Counting!D31)+6,6)=0),Counting!D31:GA31)</f>
        <v>0</v>
      </c>
      <c r="M22" s="117">
        <f>sumproduct(--(MOD(COLUMN(Counting!E31:GB31)-COLUMN(Counting!E31)+6,6)=0),Counting!E31:GB31)</f>
        <v>0</v>
      </c>
      <c r="N22" s="117">
        <f>sumproduct(--(MOD(COLUMN(Counting!F31:GC31)-COLUMN(Counting!F31)+6,6)=0),Counting!F31:GC31)</f>
        <v>0</v>
      </c>
      <c r="O22" s="117">
        <f>sumproduct(--(MOD(COLUMN(Counting!G31:GD31)-COLUMN(Counting!G31)+6,6)=0),Counting!G31:GD31)</f>
        <v>0</v>
      </c>
      <c r="P22" s="117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8</v>
      </c>
      <c r="Q22" s="117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7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7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7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7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7">
        <f t="shared" ref="V22:W22" si="26">P22+R22+T22</f>
        <v>8</v>
      </c>
      <c r="W22" s="117">
        <f t="shared" si="26"/>
        <v>0</v>
      </c>
    </row>
    <row r="23">
      <c r="A23" s="117" t="str">
        <f>Graphs!W23</f>
        <v>Húnahornið</v>
      </c>
      <c r="B23" s="142">
        <f t="shared" si="2"/>
        <v>96.55172414</v>
      </c>
      <c r="C23" s="143">
        <f t="shared" si="3"/>
        <v>96.15384615</v>
      </c>
      <c r="D23" s="143">
        <f t="shared" si="4"/>
        <v>100</v>
      </c>
      <c r="E23" s="143" t="str">
        <f t="shared" si="5"/>
        <v>#DIV/0!</v>
      </c>
      <c r="F23" s="143">
        <f t="shared" si="6"/>
        <v>96.15384615</v>
      </c>
      <c r="G23" s="143">
        <f t="shared" si="7"/>
        <v>100</v>
      </c>
      <c r="J23" s="117">
        <f>sumproduct(--(MOD(COLUMN(Counting!B32:FY32)-COLUMN(Counting!B32)+6,6)=0),Counting!B32:FY32)</f>
        <v>25</v>
      </c>
      <c r="K23" s="117">
        <f>sumproduct(--(MOD(COLUMN(Counting!C32:FZ32)-COLUMN(Counting!C32)+6,6)=0),Counting!C32:FZ32)</f>
        <v>1</v>
      </c>
      <c r="L23" s="117">
        <f>sumproduct(--(MOD(COLUMN(Counting!D32:GA32)-COLUMN(Counting!D32)+6,6)=0),Counting!D32:GA32)</f>
        <v>3</v>
      </c>
      <c r="M23" s="117">
        <f>sumproduct(--(MOD(COLUMN(Counting!E32:GB32)-COLUMN(Counting!E32)+6,6)=0),Counting!E32:GB32)</f>
        <v>0</v>
      </c>
      <c r="N23" s="117">
        <f>sumproduct(--(MOD(COLUMN(Counting!F32:GC32)-COLUMN(Counting!F32)+6,6)=0),Counting!F32:GC32)</f>
        <v>0</v>
      </c>
      <c r="O23" s="117">
        <f>sumproduct(--(MOD(COLUMN(Counting!G32:GD32)-COLUMN(Counting!G32)+6,6)=0),Counting!G32:GD32)</f>
        <v>0</v>
      </c>
      <c r="P23" s="117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25</v>
      </c>
      <c r="Q23" s="117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1</v>
      </c>
      <c r="R23" s="117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3</v>
      </c>
      <c r="S23" s="117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17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7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7">
        <f t="shared" ref="V23:W23" si="27">P23+R23+T23</f>
        <v>28</v>
      </c>
      <c r="W23" s="117">
        <f t="shared" si="27"/>
        <v>1</v>
      </c>
    </row>
    <row r="24">
      <c r="A24" s="117" t="str">
        <f>Graphs!W24</f>
        <v>Jónas.is</v>
      </c>
      <c r="B24" s="142">
        <f t="shared" si="2"/>
        <v>100</v>
      </c>
      <c r="C24" s="143" t="str">
        <f t="shared" si="3"/>
        <v>#DIV/0!</v>
      </c>
      <c r="D24" s="143">
        <f t="shared" si="4"/>
        <v>100</v>
      </c>
      <c r="E24" s="143" t="str">
        <f t="shared" si="5"/>
        <v>#DIV/0!</v>
      </c>
      <c r="F24" s="143">
        <f t="shared" si="6"/>
        <v>100</v>
      </c>
      <c r="G24" s="143" t="str">
        <f t="shared" si="7"/>
        <v>#DIV/0!</v>
      </c>
      <c r="J24" s="117">
        <f>sumproduct(--(MOD(COLUMN(Counting!B33:FY33)-COLUMN(Counting!B33)+6,6)=0),Counting!B33:FY33)</f>
        <v>5</v>
      </c>
      <c r="K24" s="117">
        <f>sumproduct(--(MOD(COLUMN(Counting!C33:FZ33)-COLUMN(Counting!C33)+6,6)=0),Counting!C33:FZ33)</f>
        <v>0</v>
      </c>
      <c r="L24" s="117">
        <f>sumproduct(--(MOD(COLUMN(Counting!D33:GA33)-COLUMN(Counting!D33)+6,6)=0),Counting!D33:GA33)</f>
        <v>0</v>
      </c>
      <c r="M24" s="117">
        <f>sumproduct(--(MOD(COLUMN(Counting!E33:GB33)-COLUMN(Counting!E33)+6,6)=0),Counting!E33:GB33)</f>
        <v>0</v>
      </c>
      <c r="N24" s="117">
        <f>sumproduct(--(MOD(COLUMN(Counting!F33:GC33)-COLUMN(Counting!F33)+6,6)=0),Counting!F33:GC33)</f>
        <v>0</v>
      </c>
      <c r="O24" s="117">
        <f>sumproduct(--(MOD(COLUMN(Counting!G33:GD33)-COLUMN(Counting!G33)+6,6)=0),Counting!G33:GD33)</f>
        <v>0</v>
      </c>
      <c r="P24" s="117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7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7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5</v>
      </c>
      <c r="S24" s="117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17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7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7">
        <f t="shared" ref="V24:W24" si="28">P24+R24+T24</f>
        <v>5</v>
      </c>
      <c r="W24" s="117">
        <f t="shared" si="28"/>
        <v>0</v>
      </c>
    </row>
    <row r="25">
      <c r="A25" s="117" t="str">
        <f>Graphs!W25</f>
        <v>Kaffið.is</v>
      </c>
      <c r="B25" s="142">
        <f t="shared" si="2"/>
        <v>100</v>
      </c>
      <c r="C25" s="143">
        <f t="shared" si="3"/>
        <v>100</v>
      </c>
      <c r="D25" s="143" t="str">
        <f t="shared" si="4"/>
        <v>#DIV/0!</v>
      </c>
      <c r="E25" s="143">
        <f t="shared" si="5"/>
        <v>100</v>
      </c>
      <c r="F25" s="143">
        <f t="shared" si="6"/>
        <v>100</v>
      </c>
      <c r="G25" s="143" t="str">
        <f t="shared" si="7"/>
        <v>#DIV/0!</v>
      </c>
      <c r="J25" s="117">
        <f>sumproduct(--(MOD(COLUMN(Counting!B34:FY34)-COLUMN(Counting!B34)+6,6)=0),Counting!B34:FY34)</f>
        <v>5</v>
      </c>
      <c r="K25" s="117">
        <f>sumproduct(--(MOD(COLUMN(Counting!C34:FZ34)-COLUMN(Counting!C34)+6,6)=0),Counting!C34:FZ34)</f>
        <v>0</v>
      </c>
      <c r="L25" s="117">
        <f>sumproduct(--(MOD(COLUMN(Counting!D34:GA34)-COLUMN(Counting!D34)+6,6)=0),Counting!D34:GA34)</f>
        <v>0</v>
      </c>
      <c r="M25" s="117">
        <f>sumproduct(--(MOD(COLUMN(Counting!E34:GB34)-COLUMN(Counting!E34)+6,6)=0),Counting!E34:GB34)</f>
        <v>0</v>
      </c>
      <c r="N25" s="117">
        <f>sumproduct(--(MOD(COLUMN(Counting!F34:GC34)-COLUMN(Counting!F34)+6,6)=0),Counting!F34:GC34)</f>
        <v>0</v>
      </c>
      <c r="O25" s="117">
        <f>sumproduct(--(MOD(COLUMN(Counting!G34:GD34)-COLUMN(Counting!G34)+6,6)=0),Counting!G34:GD34)</f>
        <v>0</v>
      </c>
      <c r="P25" s="117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4</v>
      </c>
      <c r="Q25" s="117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17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17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7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1</v>
      </c>
      <c r="U25" s="117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7">
        <f t="shared" ref="V25:W25" si="29">P25+R25+T25</f>
        <v>5</v>
      </c>
      <c r="W25" s="117">
        <f t="shared" si="29"/>
        <v>0</v>
      </c>
    </row>
    <row r="26">
      <c r="A26" s="117" t="str">
        <f>Graphs!W26</f>
        <v>Kjarninn</v>
      </c>
      <c r="B26" s="142">
        <f t="shared" si="2"/>
        <v>100</v>
      </c>
      <c r="C26" s="143">
        <f t="shared" si="3"/>
        <v>100</v>
      </c>
      <c r="D26" s="143" t="str">
        <f t="shared" si="4"/>
        <v>#DIV/0!</v>
      </c>
      <c r="E26" s="143" t="str">
        <f t="shared" si="5"/>
        <v>#DIV/0!</v>
      </c>
      <c r="F26" s="143">
        <f t="shared" si="6"/>
        <v>100</v>
      </c>
      <c r="G26" s="143" t="str">
        <f t="shared" si="7"/>
        <v>#DIV/0!</v>
      </c>
      <c r="J26" s="117">
        <f>sumproduct(--(MOD(COLUMN(Counting!B35:FY35)-COLUMN(Counting!B35)+6,6)=0),Counting!B35:FY35)</f>
        <v>1</v>
      </c>
      <c r="K26" s="117">
        <f>sumproduct(--(MOD(COLUMN(Counting!C35:FZ35)-COLUMN(Counting!C35)+6,6)=0),Counting!C35:FZ35)</f>
        <v>0</v>
      </c>
      <c r="L26" s="117">
        <f>sumproduct(--(MOD(COLUMN(Counting!D35:GA35)-COLUMN(Counting!D35)+6,6)=0),Counting!D35:GA35)</f>
        <v>0</v>
      </c>
      <c r="M26" s="117">
        <f>sumproduct(--(MOD(COLUMN(Counting!E35:GB35)-COLUMN(Counting!E35)+6,6)=0),Counting!E35:GB35)</f>
        <v>0</v>
      </c>
      <c r="N26" s="117">
        <f>sumproduct(--(MOD(COLUMN(Counting!F35:GC35)-COLUMN(Counting!F35)+6,6)=0),Counting!F35:GC35)</f>
        <v>0</v>
      </c>
      <c r="O26" s="117">
        <f>sumproduct(--(MOD(COLUMN(Counting!G35:GD35)-COLUMN(Counting!G35)+6,6)=0),Counting!G35:GD35)</f>
        <v>0</v>
      </c>
      <c r="P26" s="117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1</v>
      </c>
      <c r="Q26" s="117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17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7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7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7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7">
        <f t="shared" ref="V26:W26" si="30">P26+R26+T26</f>
        <v>1</v>
      </c>
      <c r="W26" s="117">
        <f t="shared" si="30"/>
        <v>0</v>
      </c>
    </row>
    <row r="27">
      <c r="A27" s="141" t="str">
        <f>Graphs!W27</f>
        <v>Kjarninn.is</v>
      </c>
      <c r="B27" s="142">
        <f t="shared" si="2"/>
        <v>100</v>
      </c>
      <c r="C27" s="143">
        <f t="shared" si="3"/>
        <v>100</v>
      </c>
      <c r="D27" s="143">
        <f t="shared" si="4"/>
        <v>100</v>
      </c>
      <c r="E27" s="143" t="str">
        <f t="shared" si="5"/>
        <v>#DIV/0!</v>
      </c>
      <c r="F27" s="143">
        <f t="shared" si="6"/>
        <v>100</v>
      </c>
      <c r="G27" s="143">
        <f t="shared" si="7"/>
        <v>100</v>
      </c>
      <c r="J27" s="117">
        <f>sumproduct(--(MOD(COLUMN(Counting!B36:FY36)-COLUMN(Counting!B36)+6,6)=0),Counting!B36:FY36)</f>
        <v>37</v>
      </c>
      <c r="K27" s="117">
        <f>sumproduct(--(MOD(COLUMN(Counting!C36:FZ36)-COLUMN(Counting!C36)+6,6)=0),Counting!C36:FZ36)</f>
        <v>0</v>
      </c>
      <c r="L27" s="117">
        <f>sumproduct(--(MOD(COLUMN(Counting!D36:GA36)-COLUMN(Counting!D36)+6,6)=0),Counting!D36:GA36)</f>
        <v>2</v>
      </c>
      <c r="M27" s="117">
        <f>sumproduct(--(MOD(COLUMN(Counting!E36:GB36)-COLUMN(Counting!E36)+6,6)=0),Counting!E36:GB36)</f>
        <v>0</v>
      </c>
      <c r="N27" s="117">
        <f>sumproduct(--(MOD(COLUMN(Counting!F36:GC36)-COLUMN(Counting!F36)+6,6)=0),Counting!F36:GC36)</f>
        <v>0</v>
      </c>
      <c r="O27" s="117">
        <f>sumproduct(--(MOD(COLUMN(Counting!G36:GD36)-COLUMN(Counting!G36)+6,6)=0),Counting!G36:GD36)</f>
        <v>0</v>
      </c>
      <c r="P27" s="117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34</v>
      </c>
      <c r="Q27" s="117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17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5</v>
      </c>
      <c r="S27" s="117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17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7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7">
        <f t="shared" ref="V27:W27" si="31">P27+R27+T27</f>
        <v>39</v>
      </c>
      <c r="W27" s="117">
        <f t="shared" si="31"/>
        <v>0</v>
      </c>
    </row>
    <row r="28">
      <c r="A28" s="117" t="str">
        <f>Graphs!W28</f>
        <v>Kópavogsblaðið.is</v>
      </c>
      <c r="B28" s="142">
        <f t="shared" si="2"/>
        <v>100</v>
      </c>
      <c r="C28" s="143">
        <f t="shared" si="3"/>
        <v>100</v>
      </c>
      <c r="D28" s="143">
        <f t="shared" si="4"/>
        <v>100</v>
      </c>
      <c r="E28" s="143" t="str">
        <f t="shared" si="5"/>
        <v>#DIV/0!</v>
      </c>
      <c r="F28" s="143">
        <f t="shared" si="6"/>
        <v>100</v>
      </c>
      <c r="G28" s="143" t="str">
        <f t="shared" si="7"/>
        <v>#DIV/0!</v>
      </c>
      <c r="J28" s="117">
        <f>sumproduct(--(MOD(COLUMN(Counting!B37:FY37)-COLUMN(Counting!B37)+6,6)=0),Counting!B37:FY37)</f>
        <v>5</v>
      </c>
      <c r="K28" s="117">
        <f>sumproduct(--(MOD(COLUMN(Counting!C37:FZ37)-COLUMN(Counting!C37)+6,6)=0),Counting!C37:FZ37)</f>
        <v>0</v>
      </c>
      <c r="L28" s="117">
        <f>sumproduct(--(MOD(COLUMN(Counting!D37:GA37)-COLUMN(Counting!D37)+6,6)=0),Counting!D37:GA37)</f>
        <v>0</v>
      </c>
      <c r="M28" s="117">
        <f>sumproduct(--(MOD(COLUMN(Counting!E37:GB37)-COLUMN(Counting!E37)+6,6)=0),Counting!E37:GB37)</f>
        <v>0</v>
      </c>
      <c r="N28" s="117">
        <f>sumproduct(--(MOD(COLUMN(Counting!F37:GC37)-COLUMN(Counting!F37)+6,6)=0),Counting!F37:GC37)</f>
        <v>0</v>
      </c>
      <c r="O28" s="117">
        <f>sumproduct(--(MOD(COLUMN(Counting!G37:GD37)-COLUMN(Counting!G37)+6,6)=0),Counting!G37:GD37)</f>
        <v>0</v>
      </c>
      <c r="P28" s="117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4</v>
      </c>
      <c r="Q28" s="117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7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1</v>
      </c>
      <c r="S28" s="117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7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7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7">
        <f t="shared" ref="V28:W28" si="32">P28+R28+T28</f>
        <v>5</v>
      </c>
      <c r="W28" s="117">
        <f t="shared" si="32"/>
        <v>0</v>
      </c>
    </row>
    <row r="29">
      <c r="A29" s="117" t="str">
        <f>Graphs!W29</f>
        <v>Mannlíf.is</v>
      </c>
      <c r="B29" s="142">
        <f t="shared" si="2"/>
        <v>90</v>
      </c>
      <c r="C29" s="143">
        <f t="shared" si="3"/>
        <v>83.33333333</v>
      </c>
      <c r="D29" s="143">
        <f t="shared" si="4"/>
        <v>100</v>
      </c>
      <c r="E29" s="143" t="str">
        <f t="shared" si="5"/>
        <v>#DIV/0!</v>
      </c>
      <c r="F29" s="143">
        <f t="shared" si="6"/>
        <v>90</v>
      </c>
      <c r="G29" s="143" t="str">
        <f t="shared" si="7"/>
        <v>#DIV/0!</v>
      </c>
      <c r="J29" s="117">
        <f>sumproduct(--(MOD(COLUMN(Counting!B38:FY38)-COLUMN(Counting!B38)+6,6)=0),Counting!B38:FY38)</f>
        <v>9</v>
      </c>
      <c r="K29" s="117">
        <f>sumproduct(--(MOD(COLUMN(Counting!C38:FZ38)-COLUMN(Counting!C38)+6,6)=0),Counting!C38:FZ38)</f>
        <v>1</v>
      </c>
      <c r="L29" s="117">
        <f>sumproduct(--(MOD(COLUMN(Counting!D38:GA38)-COLUMN(Counting!D38)+6,6)=0),Counting!D38:GA38)</f>
        <v>0</v>
      </c>
      <c r="M29" s="117">
        <f>sumproduct(--(MOD(COLUMN(Counting!E38:GB38)-COLUMN(Counting!E38)+6,6)=0),Counting!E38:GB38)</f>
        <v>0</v>
      </c>
      <c r="N29" s="117">
        <f>sumproduct(--(MOD(COLUMN(Counting!F38:GC38)-COLUMN(Counting!F38)+6,6)=0),Counting!F38:GC38)</f>
        <v>0</v>
      </c>
      <c r="O29" s="117">
        <f>sumproduct(--(MOD(COLUMN(Counting!G38:GD38)-COLUMN(Counting!G38)+6,6)=0),Counting!G38:GD38)</f>
        <v>0</v>
      </c>
      <c r="P29" s="117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5</v>
      </c>
      <c r="Q29" s="117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1</v>
      </c>
      <c r="R29" s="117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4</v>
      </c>
      <c r="S29" s="117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17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7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7">
        <f t="shared" ref="V29:W29" si="33">P29+R29+T29</f>
        <v>9</v>
      </c>
      <c r="W29" s="117">
        <f t="shared" si="33"/>
        <v>1</v>
      </c>
    </row>
    <row r="30">
      <c r="A30" s="141" t="str">
        <f>Graphs!W30</f>
        <v>Mbl.is</v>
      </c>
      <c r="B30" s="142">
        <f t="shared" si="2"/>
        <v>98.51983422</v>
      </c>
      <c r="C30" s="143">
        <f t="shared" si="3"/>
        <v>98.45844504</v>
      </c>
      <c r="D30" s="143">
        <f t="shared" si="4"/>
        <v>98.92473118</v>
      </c>
      <c r="E30" s="143">
        <f t="shared" si="5"/>
        <v>100</v>
      </c>
      <c r="F30" s="143">
        <f t="shared" si="6"/>
        <v>98.53409815</v>
      </c>
      <c r="G30" s="143">
        <f t="shared" si="7"/>
        <v>98.33333333</v>
      </c>
      <c r="J30" s="117">
        <f>sumproduct(--(MOD(COLUMN(Counting!B39:FY39)-COLUMN(Counting!B39)+6,6)=0),Counting!B39:FY39)</f>
        <v>1546</v>
      </c>
      <c r="K30" s="117">
        <f>sumproduct(--(MOD(COLUMN(Counting!C39:FZ39)-COLUMN(Counting!C39)+6,6)=0),Counting!C39:FZ39)</f>
        <v>23</v>
      </c>
      <c r="L30" s="117">
        <f>sumproduct(--(MOD(COLUMN(Counting!D39:GA39)-COLUMN(Counting!D39)+6,6)=0),Counting!D39:GA39)</f>
        <v>118</v>
      </c>
      <c r="M30" s="117">
        <f>sumproduct(--(MOD(COLUMN(Counting!E39:GB39)-COLUMN(Counting!E39)+6,6)=0),Counting!E39:GB39)</f>
        <v>2</v>
      </c>
      <c r="N30" s="117">
        <f>sumproduct(--(MOD(COLUMN(Counting!F39:GC39)-COLUMN(Counting!F39)+6,6)=0),Counting!F39:GC39)</f>
        <v>0</v>
      </c>
      <c r="O30" s="117">
        <f>sumproduct(--(MOD(COLUMN(Counting!G39:GD39)-COLUMN(Counting!G39)+6,6)=0),Counting!G39:GD39)</f>
        <v>0</v>
      </c>
      <c r="P30" s="117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1469</v>
      </c>
      <c r="Q30" s="117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23</v>
      </c>
      <c r="R30" s="117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184</v>
      </c>
      <c r="S30" s="117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2</v>
      </c>
      <c r="T30" s="117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11</v>
      </c>
      <c r="U30" s="117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7">
        <f t="shared" ref="V30:W30" si="34">P30+R30+T30</f>
        <v>1664</v>
      </c>
      <c r="W30" s="117">
        <f t="shared" si="34"/>
        <v>25</v>
      </c>
    </row>
    <row r="31">
      <c r="A31" s="117" t="str">
        <f>Graphs!W31</f>
        <v>Morgunblaðið</v>
      </c>
      <c r="B31" s="142">
        <f t="shared" si="2"/>
        <v>98.37432263</v>
      </c>
      <c r="C31" s="143">
        <f t="shared" si="3"/>
        <v>98.45154845</v>
      </c>
      <c r="D31" s="143">
        <f t="shared" si="4"/>
        <v>98.19587629</v>
      </c>
      <c r="E31" s="143">
        <f t="shared" si="5"/>
        <v>88.88888889</v>
      </c>
      <c r="F31" s="143">
        <f t="shared" si="6"/>
        <v>98.48619768</v>
      </c>
      <c r="G31" s="143">
        <f t="shared" si="7"/>
        <v>96.73202614</v>
      </c>
      <c r="J31" s="117">
        <f>sumproduct(--(MOD(COLUMN(Counting!B40:FY40)-COLUMN(Counting!B40)+6,6)=0),Counting!B40:FY40)</f>
        <v>2212</v>
      </c>
      <c r="K31" s="117">
        <f>sumproduct(--(MOD(COLUMN(Counting!C40:FZ40)-COLUMN(Counting!C40)+6,6)=0),Counting!C40:FZ40)</f>
        <v>34</v>
      </c>
      <c r="L31" s="117">
        <f>sumproduct(--(MOD(COLUMN(Counting!D40:GA40)-COLUMN(Counting!D40)+6,6)=0),Counting!D40:GA40)</f>
        <v>148</v>
      </c>
      <c r="M31" s="117">
        <f>sumproduct(--(MOD(COLUMN(Counting!E40:GB40)-COLUMN(Counting!E40)+6,6)=0),Counting!E40:GB40)</f>
        <v>5</v>
      </c>
      <c r="N31" s="117">
        <f>sumproduct(--(MOD(COLUMN(Counting!F40:GC40)-COLUMN(Counting!F40)+6,6)=0),Counting!F40:GC40)</f>
        <v>0</v>
      </c>
      <c r="O31" s="117">
        <f>sumproduct(--(MOD(COLUMN(Counting!G40:GD40)-COLUMN(Counting!G40)+6,6)=0),Counting!G40:GD40)</f>
        <v>0</v>
      </c>
      <c r="P31" s="117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1971</v>
      </c>
      <c r="Q31" s="117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31</v>
      </c>
      <c r="R31" s="117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381</v>
      </c>
      <c r="S31" s="117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7</v>
      </c>
      <c r="T31" s="117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8</v>
      </c>
      <c r="U31" s="117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1</v>
      </c>
      <c r="V31" s="117">
        <f t="shared" ref="V31:W31" si="35">P31+R31+T31</f>
        <v>2360</v>
      </c>
      <c r="W31" s="117">
        <f t="shared" si="35"/>
        <v>39</v>
      </c>
    </row>
    <row r="32">
      <c r="A32" s="117" t="str">
        <f>Graphs!W32</f>
        <v>Pressan</v>
      </c>
      <c r="B32" s="142">
        <f t="shared" si="2"/>
        <v>87.5</v>
      </c>
      <c r="C32" s="143">
        <f t="shared" si="3"/>
        <v>85.71428571</v>
      </c>
      <c r="D32" s="143">
        <f t="shared" si="4"/>
        <v>100</v>
      </c>
      <c r="E32" s="143" t="str">
        <f t="shared" si="5"/>
        <v>#DIV/0!</v>
      </c>
      <c r="F32" s="143">
        <f t="shared" si="6"/>
        <v>85.71428571</v>
      </c>
      <c r="G32" s="143">
        <f t="shared" si="7"/>
        <v>100</v>
      </c>
      <c r="J32" s="117">
        <f>sumproduct(--(MOD(COLUMN(Counting!B41:FY41)-COLUMN(Counting!B41)+6,6)=0),Counting!B41:FY41)</f>
        <v>6</v>
      </c>
      <c r="K32" s="117">
        <f>sumproduct(--(MOD(COLUMN(Counting!C41:FZ41)-COLUMN(Counting!C41)+6,6)=0),Counting!C41:FZ41)</f>
        <v>1</v>
      </c>
      <c r="L32" s="117">
        <f>sumproduct(--(MOD(COLUMN(Counting!D41:GA41)-COLUMN(Counting!D41)+6,6)=0),Counting!D41:GA41)</f>
        <v>1</v>
      </c>
      <c r="M32" s="117">
        <f>sumproduct(--(MOD(COLUMN(Counting!E41:GB41)-COLUMN(Counting!E41)+6,6)=0),Counting!E41:GB41)</f>
        <v>0</v>
      </c>
      <c r="N32" s="117">
        <f>sumproduct(--(MOD(COLUMN(Counting!F41:GC41)-COLUMN(Counting!F41)+6,6)=0),Counting!F41:GC41)</f>
        <v>0</v>
      </c>
      <c r="O32" s="117">
        <f>sumproduct(--(MOD(COLUMN(Counting!G41:GD41)-COLUMN(Counting!G41)+6,6)=0),Counting!G41:GD41)</f>
        <v>0</v>
      </c>
      <c r="P32" s="117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6</v>
      </c>
      <c r="Q32" s="117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1</v>
      </c>
      <c r="R32" s="117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1</v>
      </c>
      <c r="S32" s="117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17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7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7">
        <f t="shared" ref="V32:W32" si="36">P32+R32+T32</f>
        <v>7</v>
      </c>
      <c r="W32" s="117">
        <f t="shared" si="36"/>
        <v>1</v>
      </c>
    </row>
    <row r="33">
      <c r="A33" s="117" t="str">
        <f>Graphs!W33</f>
        <v>Rás 1 og 2</v>
      </c>
      <c r="B33" s="142">
        <f t="shared" si="2"/>
        <v>99.04397706</v>
      </c>
      <c r="C33" s="143">
        <f t="shared" si="3"/>
        <v>99.18699187</v>
      </c>
      <c r="D33" s="143">
        <f t="shared" si="4"/>
        <v>96.2962963</v>
      </c>
      <c r="E33" s="143">
        <f t="shared" si="5"/>
        <v>100</v>
      </c>
      <c r="F33" s="143">
        <f t="shared" si="6"/>
        <v>99.00596421</v>
      </c>
      <c r="G33" s="143">
        <f t="shared" si="7"/>
        <v>100</v>
      </c>
      <c r="J33" s="117">
        <f>sumproduct(--(MOD(COLUMN(Counting!B42:FY42)-COLUMN(Counting!B42)+6,6)=0),Counting!B42:FY42)</f>
        <v>498</v>
      </c>
      <c r="K33" s="117">
        <f>sumproduct(--(MOD(COLUMN(Counting!C42:FZ42)-COLUMN(Counting!C42)+6,6)=0),Counting!C42:FZ42)</f>
        <v>5</v>
      </c>
      <c r="L33" s="117">
        <f>sumproduct(--(MOD(COLUMN(Counting!D42:GA42)-COLUMN(Counting!D42)+6,6)=0),Counting!D42:GA42)</f>
        <v>20</v>
      </c>
      <c r="M33" s="117">
        <f>sumproduct(--(MOD(COLUMN(Counting!E42:GB42)-COLUMN(Counting!E42)+6,6)=0),Counting!E42:GB42)</f>
        <v>0</v>
      </c>
      <c r="N33" s="117">
        <f>sumproduct(--(MOD(COLUMN(Counting!F42:GC42)-COLUMN(Counting!F42)+6,6)=0),Counting!F42:GC42)</f>
        <v>0</v>
      </c>
      <c r="O33" s="117">
        <f>sumproduct(--(MOD(COLUMN(Counting!G42:GD42)-COLUMN(Counting!G42)+6,6)=0),Counting!G42:GD42)</f>
        <v>0</v>
      </c>
      <c r="P33" s="117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488</v>
      </c>
      <c r="Q33" s="117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4</v>
      </c>
      <c r="R33" s="117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26</v>
      </c>
      <c r="S33" s="117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1</v>
      </c>
      <c r="T33" s="117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4</v>
      </c>
      <c r="U33" s="117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7">
        <f t="shared" ref="V33:W33" si="37">P33+R33+T33</f>
        <v>518</v>
      </c>
      <c r="W33" s="117">
        <f t="shared" si="37"/>
        <v>5</v>
      </c>
    </row>
    <row r="34">
      <c r="A34" s="117" t="str">
        <f>Graphs!W34</f>
        <v>Rúv.is</v>
      </c>
      <c r="B34" s="142">
        <f t="shared" si="2"/>
        <v>98.13829787</v>
      </c>
      <c r="C34" s="143">
        <f t="shared" si="3"/>
        <v>98.1077147</v>
      </c>
      <c r="D34" s="143">
        <f t="shared" si="4"/>
        <v>98.41269841</v>
      </c>
      <c r="E34" s="143">
        <f t="shared" si="5"/>
        <v>100</v>
      </c>
      <c r="F34" s="143">
        <f t="shared" si="6"/>
        <v>98.00285307</v>
      </c>
      <c r="G34" s="143">
        <f t="shared" si="7"/>
        <v>100</v>
      </c>
      <c r="J34" s="117">
        <f>sumproduct(--(MOD(COLUMN(Counting!B43:FY43)-COLUMN(Counting!B43)+6,6)=0),Counting!B43:FY43)</f>
        <v>687</v>
      </c>
      <c r="K34" s="117">
        <f>sumproduct(--(MOD(COLUMN(Counting!C43:FZ43)-COLUMN(Counting!C43)+6,6)=0),Counting!C43:FZ43)</f>
        <v>14</v>
      </c>
      <c r="L34" s="117">
        <f>sumproduct(--(MOD(COLUMN(Counting!D43:GA43)-COLUMN(Counting!D43)+6,6)=0),Counting!D43:GA43)</f>
        <v>51</v>
      </c>
      <c r="M34" s="117">
        <f>sumproduct(--(MOD(COLUMN(Counting!E43:GB43)-COLUMN(Counting!E43)+6,6)=0),Counting!E43:GB43)</f>
        <v>0</v>
      </c>
      <c r="N34" s="117">
        <f>sumproduct(--(MOD(COLUMN(Counting!F43:GC43)-COLUMN(Counting!F43)+6,6)=0),Counting!F43:GC43)</f>
        <v>0</v>
      </c>
      <c r="O34" s="117">
        <f>sumproduct(--(MOD(COLUMN(Counting!G43:GD43)-COLUMN(Counting!G43)+6,6)=0),Counting!G43:GD43)</f>
        <v>0</v>
      </c>
      <c r="P34" s="117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674</v>
      </c>
      <c r="Q34" s="117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13</v>
      </c>
      <c r="R34" s="117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62</v>
      </c>
      <c r="S34" s="117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1</v>
      </c>
      <c r="T34" s="117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2</v>
      </c>
      <c r="U34" s="117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7">
        <f t="shared" ref="V34:W34" si="38">P34+R34+T34</f>
        <v>738</v>
      </c>
      <c r="W34" s="117">
        <f t="shared" si="38"/>
        <v>14</v>
      </c>
    </row>
    <row r="35">
      <c r="A35" s="117" t="str">
        <f>Graphs!W35</f>
        <v>Siglfirðingur.is</v>
      </c>
      <c r="B35" s="142" t="str">
        <f t="shared" si="2"/>
        <v>#DIV/0!</v>
      </c>
      <c r="C35" s="143" t="str">
        <f t="shared" si="3"/>
        <v>#DIV/0!</v>
      </c>
      <c r="D35" s="143" t="str">
        <f t="shared" si="4"/>
        <v>#DIV/0!</v>
      </c>
      <c r="E35" s="143" t="str">
        <f t="shared" si="5"/>
        <v>#DIV/0!</v>
      </c>
      <c r="F35" s="143" t="str">
        <f t="shared" si="6"/>
        <v>#DIV/0!</v>
      </c>
      <c r="G35" s="143" t="str">
        <f t="shared" si="7"/>
        <v>#DIV/0!</v>
      </c>
      <c r="J35" s="117">
        <f>sumproduct(--(MOD(COLUMN(Counting!B44:FY44)-COLUMN(Counting!B44)+6,6)=0),Counting!B44:FY44)</f>
        <v>0</v>
      </c>
      <c r="K35" s="117">
        <f>sumproduct(--(MOD(COLUMN(Counting!C44:FZ44)-COLUMN(Counting!C44)+6,6)=0),Counting!C44:FZ44)</f>
        <v>0</v>
      </c>
      <c r="L35" s="117">
        <f>sumproduct(--(MOD(COLUMN(Counting!D44:GA44)-COLUMN(Counting!D44)+6,6)=0),Counting!D44:GA44)</f>
        <v>0</v>
      </c>
      <c r="M35" s="117">
        <f>sumproduct(--(MOD(COLUMN(Counting!E44:GB44)-COLUMN(Counting!E44)+6,6)=0),Counting!E44:GB44)</f>
        <v>0</v>
      </c>
      <c r="N35" s="117">
        <f>sumproduct(--(MOD(COLUMN(Counting!F44:GC44)-COLUMN(Counting!F44)+6,6)=0),Counting!F44:GC44)</f>
        <v>0</v>
      </c>
      <c r="O35" s="117">
        <f>sumproduct(--(MOD(COLUMN(Counting!G44:GD44)-COLUMN(Counting!G44)+6,6)=0),Counting!G44:GD44)</f>
        <v>0</v>
      </c>
      <c r="P35" s="117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7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7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7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7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7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7">
        <f t="shared" ref="V35:W35" si="39">P35+R35+T35</f>
        <v>0</v>
      </c>
      <c r="W35" s="117">
        <f t="shared" si="39"/>
        <v>0</v>
      </c>
    </row>
    <row r="36">
      <c r="A36" s="117" t="str">
        <f>Graphs!W36</f>
        <v>Silfur Egils</v>
      </c>
      <c r="B36" s="142">
        <f t="shared" si="2"/>
        <v>100</v>
      </c>
      <c r="C36" s="143">
        <f t="shared" si="3"/>
        <v>100</v>
      </c>
      <c r="D36" s="143">
        <f t="shared" si="4"/>
        <v>100</v>
      </c>
      <c r="E36" s="143" t="str">
        <f t="shared" si="5"/>
        <v>#DIV/0!</v>
      </c>
      <c r="F36" s="143">
        <f t="shared" si="6"/>
        <v>100</v>
      </c>
      <c r="G36" s="143" t="str">
        <f t="shared" si="7"/>
        <v>#DIV/0!</v>
      </c>
      <c r="J36" s="117">
        <f>sumproduct(--(MOD(COLUMN(Counting!B45:FY45)-COLUMN(Counting!B45)+6,6)=0),Counting!B45:FY45)</f>
        <v>7</v>
      </c>
      <c r="K36" s="117">
        <f>sumproduct(--(MOD(COLUMN(Counting!C45:FZ45)-COLUMN(Counting!C45)+6,6)=0),Counting!C45:FZ45)</f>
        <v>0</v>
      </c>
      <c r="L36" s="117">
        <f>sumproduct(--(MOD(COLUMN(Counting!D45:GA45)-COLUMN(Counting!D45)+6,6)=0),Counting!D45:GA45)</f>
        <v>0</v>
      </c>
      <c r="M36" s="117">
        <f>sumproduct(--(MOD(COLUMN(Counting!E45:GB45)-COLUMN(Counting!E45)+6,6)=0),Counting!E45:GB45)</f>
        <v>0</v>
      </c>
      <c r="N36" s="117">
        <f>sumproduct(--(MOD(COLUMN(Counting!F45:GC45)-COLUMN(Counting!F45)+6,6)=0),Counting!F45:GC45)</f>
        <v>0</v>
      </c>
      <c r="O36" s="117">
        <f>sumproduct(--(MOD(COLUMN(Counting!G45:GD45)-COLUMN(Counting!G45)+6,6)=0),Counting!G45:GD45)</f>
        <v>0</v>
      </c>
      <c r="P36" s="117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6</v>
      </c>
      <c r="Q36" s="117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7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1</v>
      </c>
      <c r="S36" s="117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7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7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7">
        <f t="shared" ref="V36:W36" si="40">P36+R36+T36</f>
        <v>7</v>
      </c>
      <c r="W36" s="117">
        <f t="shared" si="40"/>
        <v>0</v>
      </c>
    </row>
    <row r="37">
      <c r="A37" s="117" t="str">
        <f>Graphs!W37</f>
        <v>Sjónvarpsfréttir Rúv</v>
      </c>
      <c r="B37" s="142">
        <f t="shared" si="2"/>
        <v>98.28178694</v>
      </c>
      <c r="C37" s="143">
        <f t="shared" si="3"/>
        <v>98.12030075</v>
      </c>
      <c r="D37" s="143">
        <f t="shared" si="4"/>
        <v>100</v>
      </c>
      <c r="E37" s="143">
        <f t="shared" si="5"/>
        <v>100</v>
      </c>
      <c r="F37" s="143">
        <f t="shared" si="6"/>
        <v>98.22695035</v>
      </c>
      <c r="G37" s="143">
        <f t="shared" si="7"/>
        <v>100</v>
      </c>
      <c r="J37" s="117">
        <f>sumproduct(--(MOD(COLUMN(Counting!B46:FY46)-COLUMN(Counting!B46)+6,6)=0),Counting!B46:FY46)</f>
        <v>277</v>
      </c>
      <c r="K37" s="117">
        <f>sumproduct(--(MOD(COLUMN(Counting!C46:FZ46)-COLUMN(Counting!C46)+6,6)=0),Counting!C46:FZ46)</f>
        <v>5</v>
      </c>
      <c r="L37" s="117">
        <f>sumproduct(--(MOD(COLUMN(Counting!D46:GA46)-COLUMN(Counting!D46)+6,6)=0),Counting!D46:GA46)</f>
        <v>9</v>
      </c>
      <c r="M37" s="117">
        <f>sumproduct(--(MOD(COLUMN(Counting!E46:GB46)-COLUMN(Counting!E46)+6,6)=0),Counting!E46:GB46)</f>
        <v>0</v>
      </c>
      <c r="N37" s="117">
        <f>sumproduct(--(MOD(COLUMN(Counting!F46:GC46)-COLUMN(Counting!F46)+6,6)=0),Counting!F46:GC46)</f>
        <v>0</v>
      </c>
      <c r="O37" s="117">
        <f>sumproduct(--(MOD(COLUMN(Counting!G46:GD46)-COLUMN(Counting!G46)+6,6)=0),Counting!G46:GD46)</f>
        <v>0</v>
      </c>
      <c r="P37" s="117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261</v>
      </c>
      <c r="Q37" s="117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5</v>
      </c>
      <c r="R37" s="117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24</v>
      </c>
      <c r="S37" s="117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0</v>
      </c>
      <c r="T37" s="117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1</v>
      </c>
      <c r="U37" s="117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7">
        <f t="shared" ref="V37:W37" si="41">P37+R37+T37</f>
        <v>286</v>
      </c>
      <c r="W37" s="117">
        <f t="shared" si="41"/>
        <v>5</v>
      </c>
    </row>
    <row r="38">
      <c r="A38" s="117" t="str">
        <f>Graphs!W38</f>
        <v>Sjónvarpsfréttir Stöðvar 2</v>
      </c>
      <c r="B38" s="142">
        <f t="shared" si="2"/>
        <v>99.03846154</v>
      </c>
      <c r="C38" s="143">
        <f t="shared" si="3"/>
        <v>99.45355191</v>
      </c>
      <c r="D38" s="143">
        <f t="shared" si="4"/>
        <v>95.65217391</v>
      </c>
      <c r="E38" s="143">
        <f t="shared" si="5"/>
        <v>100</v>
      </c>
      <c r="F38" s="143">
        <f t="shared" si="6"/>
        <v>99.02439024</v>
      </c>
      <c r="G38" s="143">
        <f t="shared" si="7"/>
        <v>100</v>
      </c>
      <c r="J38" s="117">
        <f>sumproduct(--(MOD(COLUMN(Counting!B47:FY47)-COLUMN(Counting!B47)+6,6)=0),Counting!B47:FY47)</f>
        <v>203</v>
      </c>
      <c r="K38" s="117">
        <f>sumproduct(--(MOD(COLUMN(Counting!C47:FZ47)-COLUMN(Counting!C47)+6,6)=0),Counting!C47:FZ47)</f>
        <v>2</v>
      </c>
      <c r="L38" s="117">
        <f>sumproduct(--(MOD(COLUMN(Counting!D47:GA47)-COLUMN(Counting!D47)+6,6)=0),Counting!D47:GA47)</f>
        <v>3</v>
      </c>
      <c r="M38" s="117">
        <f>sumproduct(--(MOD(COLUMN(Counting!E47:GB47)-COLUMN(Counting!E47)+6,6)=0),Counting!E47:GB47)</f>
        <v>0</v>
      </c>
      <c r="N38" s="117">
        <f>sumproduct(--(MOD(COLUMN(Counting!F47:GC47)-COLUMN(Counting!F47)+6,6)=0),Counting!F47:GC47)</f>
        <v>0</v>
      </c>
      <c r="O38" s="117">
        <f>sumproduct(--(MOD(COLUMN(Counting!G47:GD47)-COLUMN(Counting!G47)+6,6)=0),Counting!G47:GD47)</f>
        <v>0</v>
      </c>
      <c r="P38" s="117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182</v>
      </c>
      <c r="Q38" s="117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1</v>
      </c>
      <c r="R38" s="117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22</v>
      </c>
      <c r="S38" s="117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1</v>
      </c>
      <c r="T38" s="117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2</v>
      </c>
      <c r="U38" s="117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7">
        <f t="shared" ref="V38:W38" si="42">P38+R38+T38</f>
        <v>206</v>
      </c>
      <c r="W38" s="117">
        <f t="shared" si="42"/>
        <v>2</v>
      </c>
    </row>
    <row r="39">
      <c r="A39" s="117" t="str">
        <f>Graphs!W39</f>
        <v>Skessuhorn</v>
      </c>
      <c r="B39" s="142">
        <f t="shared" si="2"/>
        <v>97.05882353</v>
      </c>
      <c r="C39" s="143">
        <f t="shared" si="3"/>
        <v>97.58064516</v>
      </c>
      <c r="D39" s="143">
        <f t="shared" si="4"/>
        <v>90</v>
      </c>
      <c r="E39" s="143">
        <f t="shared" si="5"/>
        <v>100</v>
      </c>
      <c r="F39" s="143">
        <f t="shared" si="6"/>
        <v>96.89922481</v>
      </c>
      <c r="G39" s="143">
        <f t="shared" si="7"/>
        <v>100</v>
      </c>
      <c r="J39" s="117">
        <f>sumproduct(--(MOD(COLUMN(Counting!B48:FY48)-COLUMN(Counting!B48)+6,6)=0),Counting!B48:FY48)</f>
        <v>125</v>
      </c>
      <c r="K39" s="117">
        <f>sumproduct(--(MOD(COLUMN(Counting!C48:FZ48)-COLUMN(Counting!C48)+6,6)=0),Counting!C48:FZ48)</f>
        <v>4</v>
      </c>
      <c r="L39" s="117">
        <f>sumproduct(--(MOD(COLUMN(Counting!D48:GA48)-COLUMN(Counting!D48)+6,6)=0),Counting!D48:GA48)</f>
        <v>7</v>
      </c>
      <c r="M39" s="117">
        <f>sumproduct(--(MOD(COLUMN(Counting!E48:GB48)-COLUMN(Counting!E48)+6,6)=0),Counting!E48:GB48)</f>
        <v>0</v>
      </c>
      <c r="N39" s="117">
        <f>sumproduct(--(MOD(COLUMN(Counting!F48:GC48)-COLUMN(Counting!F48)+6,6)=0),Counting!F48:GC48)</f>
        <v>0</v>
      </c>
      <c r="O39" s="117">
        <f>sumproduct(--(MOD(COLUMN(Counting!G48:GD48)-COLUMN(Counting!G48)+6,6)=0),Counting!G48:GD48)</f>
        <v>0</v>
      </c>
      <c r="P39" s="117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121</v>
      </c>
      <c r="Q39" s="117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3</v>
      </c>
      <c r="R39" s="117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9</v>
      </c>
      <c r="S39" s="117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1</v>
      </c>
      <c r="T39" s="117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2</v>
      </c>
      <c r="U39" s="117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7">
        <f t="shared" ref="V39:W39" si="43">P39+R39+T39</f>
        <v>132</v>
      </c>
      <c r="W39" s="117">
        <f t="shared" si="43"/>
        <v>4</v>
      </c>
    </row>
    <row r="40">
      <c r="A40" s="117" t="str">
        <f>Graphs!W40</f>
        <v>Stundin</v>
      </c>
      <c r="B40" s="142">
        <f t="shared" si="2"/>
        <v>100</v>
      </c>
      <c r="C40" s="143">
        <f t="shared" si="3"/>
        <v>100</v>
      </c>
      <c r="D40" s="143">
        <f t="shared" si="4"/>
        <v>100</v>
      </c>
      <c r="E40" s="143">
        <f t="shared" si="5"/>
        <v>100</v>
      </c>
      <c r="F40" s="143">
        <f t="shared" si="6"/>
        <v>100</v>
      </c>
      <c r="G40" s="143">
        <f t="shared" si="7"/>
        <v>100</v>
      </c>
      <c r="J40" s="117">
        <f>sumproduct(--(MOD(COLUMN(Counting!B49:FY49)-COLUMN(Counting!B49)+6,6)=0),Counting!B49:FY49)</f>
        <v>66</v>
      </c>
      <c r="K40" s="117">
        <f>sumproduct(--(MOD(COLUMN(Counting!C49:FZ49)-COLUMN(Counting!C49)+6,6)=0),Counting!C49:FZ49)</f>
        <v>0</v>
      </c>
      <c r="L40" s="117">
        <f>sumproduct(--(MOD(COLUMN(Counting!D49:GA49)-COLUMN(Counting!D49)+6,6)=0),Counting!D49:GA49)</f>
        <v>11</v>
      </c>
      <c r="M40" s="117">
        <f>sumproduct(--(MOD(COLUMN(Counting!E49:GB49)-COLUMN(Counting!E49)+6,6)=0),Counting!E49:GB49)</f>
        <v>0</v>
      </c>
      <c r="N40" s="117">
        <f>sumproduct(--(MOD(COLUMN(Counting!F49:GC49)-COLUMN(Counting!F49)+6,6)=0),Counting!F49:GC49)</f>
        <v>0</v>
      </c>
      <c r="O40" s="117">
        <f>sumproduct(--(MOD(COLUMN(Counting!G49:GD49)-COLUMN(Counting!G49)+6,6)=0),Counting!G49:GD49)</f>
        <v>0</v>
      </c>
      <c r="P40" s="117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69</v>
      </c>
      <c r="Q40" s="117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17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7</v>
      </c>
      <c r="S40" s="117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0</v>
      </c>
      <c r="T40" s="117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1</v>
      </c>
      <c r="U40" s="117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7">
        <f t="shared" ref="V40:W40" si="44">P40+R40+T40</f>
        <v>77</v>
      </c>
      <c r="W40" s="117">
        <f t="shared" si="44"/>
        <v>0</v>
      </c>
    </row>
    <row r="41">
      <c r="A41" s="141" t="str">
        <f>Graphs!W41</f>
        <v>Sunnlenska.is</v>
      </c>
      <c r="B41" s="142">
        <f t="shared" si="2"/>
        <v>92</v>
      </c>
      <c r="C41" s="143">
        <f t="shared" si="3"/>
        <v>91.30434783</v>
      </c>
      <c r="D41" s="143">
        <f t="shared" si="4"/>
        <v>100</v>
      </c>
      <c r="E41" s="143" t="str">
        <f t="shared" si="5"/>
        <v>#DIV/0!</v>
      </c>
      <c r="F41" s="143">
        <f t="shared" si="6"/>
        <v>86.66666667</v>
      </c>
      <c r="G41" s="143">
        <f t="shared" si="7"/>
        <v>100</v>
      </c>
      <c r="J41" s="117">
        <f>sumproduct(--(MOD(COLUMN(Counting!B50:FY50)-COLUMN(Counting!B50)+6,6)=0),Counting!B50:FY50)</f>
        <v>13</v>
      </c>
      <c r="K41" s="117">
        <f>sumproduct(--(MOD(COLUMN(Counting!C50:FZ50)-COLUMN(Counting!C50)+6,6)=0),Counting!C50:FZ50)</f>
        <v>2</v>
      </c>
      <c r="L41" s="117">
        <f>sumproduct(--(MOD(COLUMN(Counting!D50:GA50)-COLUMN(Counting!D50)+6,6)=0),Counting!D50:GA50)</f>
        <v>10</v>
      </c>
      <c r="M41" s="117">
        <f>sumproduct(--(MOD(COLUMN(Counting!E50:GB50)-COLUMN(Counting!E50)+6,6)=0),Counting!E50:GB50)</f>
        <v>0</v>
      </c>
      <c r="N41" s="117">
        <f>sumproduct(--(MOD(COLUMN(Counting!F50:GC50)-COLUMN(Counting!F50)+6,6)=0),Counting!F50:GC50)</f>
        <v>0</v>
      </c>
      <c r="O41" s="117">
        <f>sumproduct(--(MOD(COLUMN(Counting!G50:GD50)-COLUMN(Counting!G50)+6,6)=0),Counting!G50:GD50)</f>
        <v>0</v>
      </c>
      <c r="P41" s="117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21</v>
      </c>
      <c r="Q41" s="117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2</v>
      </c>
      <c r="R41" s="117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2</v>
      </c>
      <c r="S41" s="117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7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7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7">
        <f t="shared" ref="V41:W41" si="45">P41+R41+T41</f>
        <v>23</v>
      </c>
      <c r="W41" s="117">
        <f t="shared" si="45"/>
        <v>2</v>
      </c>
    </row>
    <row r="42">
      <c r="A42" s="117" t="str">
        <f>Graphs!W42</f>
        <v>Trölli.is</v>
      </c>
      <c r="B42" s="142">
        <f t="shared" si="2"/>
        <v>100</v>
      </c>
      <c r="C42" s="143">
        <f t="shared" si="3"/>
        <v>100</v>
      </c>
      <c r="D42" s="143">
        <f t="shared" si="4"/>
        <v>100</v>
      </c>
      <c r="E42" s="143" t="str">
        <f t="shared" si="5"/>
        <v>#DIV/0!</v>
      </c>
      <c r="F42" s="143">
        <f t="shared" si="6"/>
        <v>100</v>
      </c>
      <c r="G42" s="143" t="str">
        <f t="shared" si="7"/>
        <v>#DIV/0!</v>
      </c>
      <c r="J42" s="117">
        <f>sumproduct(--(MOD(COLUMN(Counting!B51:FY51)-COLUMN(Counting!B51)+6,6)=0),Counting!B51:FY51)</f>
        <v>5</v>
      </c>
      <c r="K42" s="117">
        <f>sumproduct(--(MOD(COLUMN(Counting!C51:FZ51)-COLUMN(Counting!C51)+6,6)=0),Counting!C51:FZ51)</f>
        <v>0</v>
      </c>
      <c r="L42" s="117">
        <f>sumproduct(--(MOD(COLUMN(Counting!D51:GA51)-COLUMN(Counting!D51)+6,6)=0),Counting!D51:GA51)</f>
        <v>0</v>
      </c>
      <c r="M42" s="117">
        <f>sumproduct(--(MOD(COLUMN(Counting!E51:GB51)-COLUMN(Counting!E51)+6,6)=0),Counting!E51:GB51)</f>
        <v>0</v>
      </c>
      <c r="N42" s="117">
        <f>sumproduct(--(MOD(COLUMN(Counting!F51:GC51)-COLUMN(Counting!F51)+6,6)=0),Counting!F51:GC51)</f>
        <v>0</v>
      </c>
      <c r="O42" s="117">
        <f>sumproduct(--(MOD(COLUMN(Counting!G51:GD51)-COLUMN(Counting!G51)+6,6)=0),Counting!G51:GD51)</f>
        <v>0</v>
      </c>
      <c r="P42" s="117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4</v>
      </c>
      <c r="Q42" s="117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7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1</v>
      </c>
      <c r="S42" s="117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7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7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7">
        <f t="shared" ref="V42:W42" si="46">P42+R42+T42</f>
        <v>5</v>
      </c>
      <c r="W42" s="117">
        <f t="shared" si="46"/>
        <v>0</v>
      </c>
    </row>
    <row r="43">
      <c r="A43" s="117" t="str">
        <f>Graphs!W43</f>
        <v>Útgefnar bækur</v>
      </c>
      <c r="B43" s="142">
        <f t="shared" si="2"/>
        <v>100</v>
      </c>
      <c r="C43" s="143">
        <f t="shared" si="3"/>
        <v>100</v>
      </c>
      <c r="D43" s="143">
        <f t="shared" si="4"/>
        <v>100</v>
      </c>
      <c r="E43" s="143" t="str">
        <f t="shared" si="5"/>
        <v>#DIV/0!</v>
      </c>
      <c r="F43" s="143">
        <f t="shared" si="6"/>
        <v>100</v>
      </c>
      <c r="G43" s="143" t="str">
        <f t="shared" si="7"/>
        <v>#DIV/0!</v>
      </c>
      <c r="J43" s="117">
        <f>sumproduct(--(MOD(COLUMN(Counting!B52:FY52)-COLUMN(Counting!B52)+6,6)=0),Counting!B52:FY52)</f>
        <v>9</v>
      </c>
      <c r="K43" s="117">
        <f>sumproduct(--(MOD(COLUMN(Counting!C52:FZ52)-COLUMN(Counting!C52)+6,6)=0),Counting!C52:FZ52)</f>
        <v>0</v>
      </c>
      <c r="L43" s="117">
        <f>sumproduct(--(MOD(COLUMN(Counting!D52:GA52)-COLUMN(Counting!D52)+6,6)=0),Counting!D52:GA52)</f>
        <v>0</v>
      </c>
      <c r="M43" s="117">
        <f>sumproduct(--(MOD(COLUMN(Counting!E52:GB52)-COLUMN(Counting!E52)+6,6)=0),Counting!E52:GB52)</f>
        <v>0</v>
      </c>
      <c r="N43" s="117">
        <f>sumproduct(--(MOD(COLUMN(Counting!F52:GC52)-COLUMN(Counting!F52)+6,6)=0),Counting!F52:GC52)</f>
        <v>0</v>
      </c>
      <c r="O43" s="117">
        <f>sumproduct(--(MOD(COLUMN(Counting!G52:GD52)-COLUMN(Counting!G52)+6,6)=0),Counting!G52:GD52)</f>
        <v>0</v>
      </c>
      <c r="P43" s="117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6</v>
      </c>
      <c r="Q43" s="117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17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3</v>
      </c>
      <c r="S43" s="117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7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7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7">
        <f t="shared" ref="V43:W43" si="47">P43+R43+T43</f>
        <v>9</v>
      </c>
      <c r="W43" s="117">
        <f t="shared" si="47"/>
        <v>0</v>
      </c>
    </row>
    <row r="44">
      <c r="A44" s="141" t="str">
        <f>Graphs!W44</f>
        <v>Vb.is</v>
      </c>
      <c r="B44" s="142">
        <f t="shared" si="2"/>
        <v>97.32142857</v>
      </c>
      <c r="C44" s="143">
        <f t="shared" si="3"/>
        <v>97.01492537</v>
      </c>
      <c r="D44" s="143">
        <f t="shared" si="4"/>
        <v>100</v>
      </c>
      <c r="E44" s="143" t="str">
        <f t="shared" si="5"/>
        <v>#DIV/0!</v>
      </c>
      <c r="F44" s="143">
        <f t="shared" si="6"/>
        <v>97.20930233</v>
      </c>
      <c r="G44" s="143">
        <f t="shared" si="7"/>
        <v>100</v>
      </c>
      <c r="J44" s="117">
        <f>sumproduct(--(MOD(COLUMN(Counting!B53:FY53)-COLUMN(Counting!B53)+6,6)=0),Counting!B53:FY53)</f>
        <v>209</v>
      </c>
      <c r="K44" s="117">
        <f>sumproduct(--(MOD(COLUMN(Counting!C53:FZ53)-COLUMN(Counting!C53)+6,6)=0),Counting!C53:FZ53)</f>
        <v>6</v>
      </c>
      <c r="L44" s="117">
        <f>sumproduct(--(MOD(COLUMN(Counting!D53:GA53)-COLUMN(Counting!D53)+6,6)=0),Counting!D53:GA53)</f>
        <v>9</v>
      </c>
      <c r="M44" s="117">
        <f>sumproduct(--(MOD(COLUMN(Counting!E53:GB53)-COLUMN(Counting!E53)+6,6)=0),Counting!E53:GB53)</f>
        <v>0</v>
      </c>
      <c r="N44" s="117">
        <f>sumproduct(--(MOD(COLUMN(Counting!F53:GC53)-COLUMN(Counting!F53)+6,6)=0),Counting!F53:GC53)</f>
        <v>0</v>
      </c>
      <c r="O44" s="117">
        <f>sumproduct(--(MOD(COLUMN(Counting!G53:GD53)-COLUMN(Counting!G53)+6,6)=0),Counting!G53:GD53)</f>
        <v>0</v>
      </c>
      <c r="P44" s="117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195</v>
      </c>
      <c r="Q44" s="117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6</v>
      </c>
      <c r="R44" s="117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23</v>
      </c>
      <c r="S44" s="117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0</v>
      </c>
      <c r="T44" s="117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7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7">
        <f t="shared" ref="V44:W44" si="48">P44+R44+T44</f>
        <v>218</v>
      </c>
      <c r="W44" s="117">
        <f t="shared" si="48"/>
        <v>6</v>
      </c>
    </row>
    <row r="45">
      <c r="A45" s="117" t="str">
        <f>Graphs!W45</f>
        <v>VF -Kylfingur</v>
      </c>
      <c r="B45" s="142">
        <f t="shared" si="2"/>
        <v>100</v>
      </c>
      <c r="C45" s="143">
        <f t="shared" si="3"/>
        <v>100</v>
      </c>
      <c r="D45" s="143">
        <f t="shared" si="4"/>
        <v>100</v>
      </c>
      <c r="E45" s="143" t="str">
        <f t="shared" si="5"/>
        <v>#DIV/0!</v>
      </c>
      <c r="F45" s="143">
        <f t="shared" si="6"/>
        <v>100</v>
      </c>
      <c r="G45" s="143" t="str">
        <f t="shared" si="7"/>
        <v>#DIV/0!</v>
      </c>
      <c r="J45" s="117">
        <f>sumproduct(--(MOD(COLUMN(Counting!B54:FY54)-COLUMN(Counting!B54)+6,6)=0),Counting!B54:FY54)</f>
        <v>6</v>
      </c>
      <c r="K45" s="117">
        <f>sumproduct(--(MOD(COLUMN(Counting!C54:FZ54)-COLUMN(Counting!C54)+6,6)=0),Counting!C54:FZ54)</f>
        <v>0</v>
      </c>
      <c r="L45" s="117">
        <f>sumproduct(--(MOD(COLUMN(Counting!D54:GA54)-COLUMN(Counting!D54)+6,6)=0),Counting!D54:GA54)</f>
        <v>0</v>
      </c>
      <c r="M45" s="117">
        <f>sumproduct(--(MOD(COLUMN(Counting!E54:GB54)-COLUMN(Counting!E54)+6,6)=0),Counting!E54:GB54)</f>
        <v>0</v>
      </c>
      <c r="N45" s="117">
        <f>sumproduct(--(MOD(COLUMN(Counting!F54:GC54)-COLUMN(Counting!F54)+6,6)=0),Counting!F54:GC54)</f>
        <v>0</v>
      </c>
      <c r="O45" s="117">
        <f>sumproduct(--(MOD(COLUMN(Counting!G54:GD54)-COLUMN(Counting!G54)+6,6)=0),Counting!G54:GD54)</f>
        <v>0</v>
      </c>
      <c r="P45" s="117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2</v>
      </c>
      <c r="Q45" s="117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7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4</v>
      </c>
      <c r="S45" s="117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7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7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7">
        <f t="shared" ref="V45:W45" si="49">P45+R45+T45</f>
        <v>6</v>
      </c>
      <c r="W45" s="117">
        <f t="shared" si="49"/>
        <v>0</v>
      </c>
    </row>
    <row r="46">
      <c r="A46" s="141" t="str">
        <f>Graphs!W46</f>
        <v>Vikudagur.is</v>
      </c>
      <c r="B46" s="142">
        <f t="shared" si="2"/>
        <v>95.65217391</v>
      </c>
      <c r="C46" s="143">
        <f t="shared" si="3"/>
        <v>95.23809524</v>
      </c>
      <c r="D46" s="143">
        <f t="shared" si="4"/>
        <v>100</v>
      </c>
      <c r="E46" s="143" t="str">
        <f t="shared" si="5"/>
        <v>#DIV/0!</v>
      </c>
      <c r="F46" s="143">
        <f t="shared" si="6"/>
        <v>95.45454545</v>
      </c>
      <c r="G46" s="143">
        <f t="shared" si="7"/>
        <v>100</v>
      </c>
      <c r="J46" s="117">
        <f>sumproduct(--(MOD(COLUMN(Counting!B55:FY55)-COLUMN(Counting!B55)+6,6)=0),Counting!B55:FY55)</f>
        <v>42</v>
      </c>
      <c r="K46" s="117">
        <f>sumproduct(--(MOD(COLUMN(Counting!C55:FZ55)-COLUMN(Counting!C55)+6,6)=0),Counting!C55:FZ55)</f>
        <v>2</v>
      </c>
      <c r="L46" s="117">
        <f>sumproduct(--(MOD(COLUMN(Counting!D55:GA55)-COLUMN(Counting!D55)+6,6)=0),Counting!D55:GA55)</f>
        <v>2</v>
      </c>
      <c r="M46" s="117">
        <f>sumproduct(--(MOD(COLUMN(Counting!E55:GB55)-COLUMN(Counting!E55)+6,6)=0),Counting!E55:GB55)</f>
        <v>0</v>
      </c>
      <c r="N46" s="117">
        <f>sumproduct(--(MOD(COLUMN(Counting!F55:GC55)-COLUMN(Counting!F55)+6,6)=0),Counting!F55:GC55)</f>
        <v>0</v>
      </c>
      <c r="O46" s="117">
        <f>sumproduct(--(MOD(COLUMN(Counting!G55:GD55)-COLUMN(Counting!G55)+6,6)=0),Counting!G55:GD55)</f>
        <v>0</v>
      </c>
      <c r="P46" s="117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40</v>
      </c>
      <c r="Q46" s="117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2</v>
      </c>
      <c r="R46" s="117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4</v>
      </c>
      <c r="S46" s="117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17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7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7">
        <f t="shared" ref="V46:W46" si="50">P46+R46+T46</f>
        <v>44</v>
      </c>
      <c r="W46" s="117">
        <f t="shared" si="50"/>
        <v>2</v>
      </c>
    </row>
    <row r="47">
      <c r="A47" s="117" t="str">
        <f>Graphs!W47</f>
        <v>Víkurfréttir</v>
      </c>
      <c r="B47" s="142">
        <f t="shared" si="2"/>
        <v>98.30508475</v>
      </c>
      <c r="C47" s="143">
        <f t="shared" si="3"/>
        <v>98.03921569</v>
      </c>
      <c r="D47" s="143">
        <f t="shared" si="4"/>
        <v>100</v>
      </c>
      <c r="E47" s="143" t="str">
        <f t="shared" si="5"/>
        <v>#DIV/0!</v>
      </c>
      <c r="F47" s="143">
        <f t="shared" si="6"/>
        <v>98.24561404</v>
      </c>
      <c r="G47" s="143">
        <f t="shared" si="7"/>
        <v>100</v>
      </c>
      <c r="J47" s="117">
        <f>sumproduct(--(MOD(COLUMN(Counting!B56:FY56)-COLUMN(Counting!B56)+6,6)=0),Counting!B56:FY56)</f>
        <v>112</v>
      </c>
      <c r="K47" s="117">
        <f>sumproduct(--(MOD(COLUMN(Counting!C56:FZ56)-COLUMN(Counting!C56)+6,6)=0),Counting!C56:FZ56)</f>
        <v>2</v>
      </c>
      <c r="L47" s="117">
        <f>sumproduct(--(MOD(COLUMN(Counting!D56:GA56)-COLUMN(Counting!D56)+6,6)=0),Counting!D56:GA56)</f>
        <v>4</v>
      </c>
      <c r="M47" s="117">
        <f>sumproduct(--(MOD(COLUMN(Counting!E56:GB56)-COLUMN(Counting!E56)+6,6)=0),Counting!E56:GB56)</f>
        <v>0</v>
      </c>
      <c r="N47" s="117">
        <f>sumproduct(--(MOD(COLUMN(Counting!F56:GC56)-COLUMN(Counting!F56)+6,6)=0),Counting!F56:GC56)</f>
        <v>0</v>
      </c>
      <c r="O47" s="117">
        <f>sumproduct(--(MOD(COLUMN(Counting!G56:GD56)-COLUMN(Counting!G56)+6,6)=0),Counting!G56:GD56)</f>
        <v>0</v>
      </c>
      <c r="P47" s="117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100</v>
      </c>
      <c r="Q47" s="117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2</v>
      </c>
      <c r="R47" s="117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16</v>
      </c>
      <c r="S47" s="117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0</v>
      </c>
      <c r="T47" s="117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7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7">
        <f t="shared" ref="V47:W47" si="51">P47+R47+T47</f>
        <v>116</v>
      </c>
      <c r="W47" s="117">
        <f t="shared" si="51"/>
        <v>2</v>
      </c>
    </row>
    <row r="48">
      <c r="A48" s="117" t="str">
        <f>Graphs!W48</f>
        <v>Viljinn</v>
      </c>
      <c r="B48" s="142">
        <f t="shared" si="2"/>
        <v>100</v>
      </c>
      <c r="C48" s="143">
        <f t="shared" si="3"/>
        <v>100</v>
      </c>
      <c r="D48" s="143" t="str">
        <f t="shared" si="4"/>
        <v>#DIV/0!</v>
      </c>
      <c r="E48" s="143" t="str">
        <f t="shared" si="5"/>
        <v>#DIV/0!</v>
      </c>
      <c r="F48" s="143">
        <f t="shared" si="6"/>
        <v>100</v>
      </c>
      <c r="G48" s="143" t="str">
        <f t="shared" si="7"/>
        <v>#DIV/0!</v>
      </c>
      <c r="J48" s="117">
        <f>sumproduct(--(MOD(COLUMN(Counting!B57:FY57)-COLUMN(Counting!B57)+6,6)=0),Counting!B57:FY57)</f>
        <v>1</v>
      </c>
      <c r="K48" s="117">
        <f>sumproduct(--(MOD(COLUMN(Counting!C57:FZ57)-COLUMN(Counting!C57)+6,6)=0),Counting!C57:FZ57)</f>
        <v>0</v>
      </c>
      <c r="L48" s="117">
        <f>sumproduct(--(MOD(COLUMN(Counting!D57:GA57)-COLUMN(Counting!D57)+6,6)=0),Counting!D57:GA57)</f>
        <v>0</v>
      </c>
      <c r="M48" s="117">
        <f>sumproduct(--(MOD(COLUMN(Counting!E57:GB57)-COLUMN(Counting!E57)+6,6)=0),Counting!E57:GB57)</f>
        <v>0</v>
      </c>
      <c r="N48" s="117">
        <f>sumproduct(--(MOD(COLUMN(Counting!F57:GC57)-COLUMN(Counting!F57)+6,6)=0),Counting!F57:GC57)</f>
        <v>0</v>
      </c>
      <c r="O48" s="117">
        <f>sumproduct(--(MOD(COLUMN(Counting!G57:GD57)-COLUMN(Counting!G57)+6,6)=0),Counting!G57:GD57)</f>
        <v>0</v>
      </c>
      <c r="P48" s="117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1</v>
      </c>
      <c r="Q48" s="117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17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7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7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7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7">
        <f t="shared" ref="V48:W48" si="52">P48+R48+T48</f>
        <v>1</v>
      </c>
      <c r="W48" s="117">
        <f t="shared" si="52"/>
        <v>0</v>
      </c>
    </row>
    <row r="49">
      <c r="A49" s="117" t="str">
        <f>Graphs!W49</f>
        <v>Vísindavefurinn</v>
      </c>
      <c r="B49" s="142">
        <f t="shared" si="2"/>
        <v>100</v>
      </c>
      <c r="C49" s="143">
        <f t="shared" si="3"/>
        <v>100</v>
      </c>
      <c r="D49" s="143" t="str">
        <f t="shared" si="4"/>
        <v>#DIV/0!</v>
      </c>
      <c r="E49" s="143" t="str">
        <f t="shared" si="5"/>
        <v>#DIV/0!</v>
      </c>
      <c r="F49" s="143">
        <f t="shared" si="6"/>
        <v>100</v>
      </c>
      <c r="G49" s="143" t="str">
        <f t="shared" si="7"/>
        <v>#DIV/0!</v>
      </c>
      <c r="J49" s="117">
        <f>sumproduct(--(MOD(COLUMN(Counting!B58:FY58)-COLUMN(Counting!B58)+6,6)=0),Counting!B58:FY58)</f>
        <v>3</v>
      </c>
      <c r="K49" s="117">
        <f>sumproduct(--(MOD(COLUMN(Counting!C58:FZ58)-COLUMN(Counting!C58)+6,6)=0),Counting!C58:FZ58)</f>
        <v>0</v>
      </c>
      <c r="L49" s="117">
        <f>sumproduct(--(MOD(COLUMN(Counting!D58:GA58)-COLUMN(Counting!D58)+6,6)=0),Counting!D58:GA58)</f>
        <v>0</v>
      </c>
      <c r="M49" s="117">
        <f>sumproduct(--(MOD(COLUMN(Counting!E58:GB58)-COLUMN(Counting!E58)+6,6)=0),Counting!E58:GB58)</f>
        <v>0</v>
      </c>
      <c r="N49" s="117">
        <f>sumproduct(--(MOD(COLUMN(Counting!F58:GC58)-COLUMN(Counting!F58)+6,6)=0),Counting!F58:GC58)</f>
        <v>0</v>
      </c>
      <c r="O49" s="117">
        <f>sumproduct(--(MOD(COLUMN(Counting!G58:GD58)-COLUMN(Counting!G58)+6,6)=0),Counting!G58:GD58)</f>
        <v>0</v>
      </c>
      <c r="P49" s="117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3</v>
      </c>
      <c r="Q49" s="117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17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17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17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7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7">
        <f t="shared" ref="V49:W49" si="53">P49+R49+T49</f>
        <v>3</v>
      </c>
      <c r="W49" s="117">
        <f t="shared" si="53"/>
        <v>0</v>
      </c>
    </row>
    <row r="50">
      <c r="A50" s="117" t="str">
        <f>Graphs!W50</f>
        <v>Vísir.is</v>
      </c>
      <c r="B50" s="142">
        <f t="shared" si="2"/>
        <v>98.22190612</v>
      </c>
      <c r="C50" s="143">
        <f t="shared" si="3"/>
        <v>98.41666667</v>
      </c>
      <c r="D50" s="143">
        <f t="shared" si="4"/>
        <v>97</v>
      </c>
      <c r="E50" s="143">
        <f t="shared" si="5"/>
        <v>100</v>
      </c>
      <c r="F50" s="143">
        <f t="shared" si="6"/>
        <v>98.14814815</v>
      </c>
      <c r="G50" s="143">
        <f t="shared" si="7"/>
        <v>100</v>
      </c>
      <c r="J50" s="117">
        <f>sumproduct(--(MOD(COLUMN(Counting!B59:FY59)-COLUMN(Counting!B59)+6,6)=0),Counting!B59:FY59)</f>
        <v>1325</v>
      </c>
      <c r="K50" s="117">
        <f>sumproduct(--(MOD(COLUMN(Counting!C59:FZ59)-COLUMN(Counting!C59)+6,6)=0),Counting!C59:FZ59)</f>
        <v>25</v>
      </c>
      <c r="L50" s="117">
        <f>sumproduct(--(MOD(COLUMN(Counting!D59:GA59)-COLUMN(Counting!D59)+6,6)=0),Counting!D59:GA59)</f>
        <v>56</v>
      </c>
      <c r="M50" s="117">
        <f>sumproduct(--(MOD(COLUMN(Counting!E59:GB59)-COLUMN(Counting!E59)+6,6)=0),Counting!E59:GB59)</f>
        <v>0</v>
      </c>
      <c r="N50" s="117">
        <f>sumproduct(--(MOD(COLUMN(Counting!F59:GC59)-COLUMN(Counting!F59)+6,6)=0),Counting!F59:GC59)</f>
        <v>0</v>
      </c>
      <c r="O50" s="117">
        <f>sumproduct(--(MOD(COLUMN(Counting!G59:GD59)-COLUMN(Counting!G59)+6,6)=0),Counting!G59:GD59)</f>
        <v>0</v>
      </c>
      <c r="P50" s="117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1181</v>
      </c>
      <c r="Q50" s="117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19</v>
      </c>
      <c r="R50" s="117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194</v>
      </c>
      <c r="S50" s="117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6</v>
      </c>
      <c r="T50" s="117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6</v>
      </c>
      <c r="U50" s="117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7">
        <f t="shared" ref="V50:W50" si="54">P50+R50+T50</f>
        <v>1381</v>
      </c>
      <c r="W50" s="117">
        <f t="shared" si="54"/>
        <v>25</v>
      </c>
    </row>
    <row r="51">
      <c r="A51" s="117" t="str">
        <f>Graphs!W51</f>
        <v>Wikipedia</v>
      </c>
      <c r="B51" s="142">
        <f t="shared" si="2"/>
        <v>100</v>
      </c>
      <c r="C51" s="143">
        <f t="shared" si="3"/>
        <v>100</v>
      </c>
      <c r="D51" s="143" t="str">
        <f t="shared" si="4"/>
        <v>#DIV/0!</v>
      </c>
      <c r="E51" s="143" t="str">
        <f t="shared" si="5"/>
        <v>#DIV/0!</v>
      </c>
      <c r="F51" s="143">
        <f t="shared" si="6"/>
        <v>100</v>
      </c>
      <c r="G51" s="143">
        <f t="shared" si="7"/>
        <v>100</v>
      </c>
      <c r="J51" s="117">
        <f>sumproduct(--(MOD(COLUMN(Counting!B60:FY60)-COLUMN(Counting!B60)+6,6)=0),Counting!B60:FY60)</f>
        <v>3</v>
      </c>
      <c r="K51" s="117">
        <f>sumproduct(--(MOD(COLUMN(Counting!C60:FZ60)-COLUMN(Counting!C60)+6,6)=0),Counting!C60:FZ60)</f>
        <v>0</v>
      </c>
      <c r="L51" s="117">
        <f>sumproduct(--(MOD(COLUMN(Counting!D60:GA60)-COLUMN(Counting!D60)+6,6)=0),Counting!D60:GA60)</f>
        <v>1</v>
      </c>
      <c r="M51" s="117">
        <f>sumproduct(--(MOD(COLUMN(Counting!E60:GB60)-COLUMN(Counting!E60)+6,6)=0),Counting!E60:GB60)</f>
        <v>0</v>
      </c>
      <c r="N51" s="117">
        <f>sumproduct(--(MOD(COLUMN(Counting!F60:GC60)-COLUMN(Counting!F60)+6,6)=0),Counting!F60:GC60)</f>
        <v>0</v>
      </c>
      <c r="O51" s="117">
        <f>sumproduct(--(MOD(COLUMN(Counting!G60:GD60)-COLUMN(Counting!G60)+6,6)=0),Counting!G60:GD60)</f>
        <v>0</v>
      </c>
      <c r="P51" s="117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4</v>
      </c>
      <c r="Q51" s="117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7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17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17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7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7">
        <f t="shared" ref="V51:W51" si="55">P51+R51+T51</f>
        <v>4</v>
      </c>
      <c r="W51" s="117">
        <f t="shared" si="55"/>
        <v>0</v>
      </c>
    </row>
  </sheetData>
  <customSheetViews>
    <customSheetView guid="{CBC8DBF4-6C6F-4965-8B55-70ACB081256A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